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oscar.arango\Desktop\oscar diego hacienda\perfil leandra meza\Documents\MUNICIPIO DE MANIZALES PRESUPUESTO\REPORTES PAGINA WEB\2025\"/>
    </mc:Choice>
  </mc:AlternateContent>
  <bookViews>
    <workbookView xWindow="0" yWindow="0" windowWidth="28800" windowHeight="12315" tabRatio="644" activeTab="1"/>
  </bookViews>
  <sheets>
    <sheet name="EJECUCIONINGRESOS" sheetId="2" r:id="rId1"/>
    <sheet name="EJECUCIONGASTOS" sheetId="1" r:id="rId2"/>
    <sheet name="OBLIG" sheetId="13" state="hidden" r:id="rId3"/>
    <sheet name="POAI" sheetId="16" state="hidden" r:id="rId4"/>
    <sheet name="SECRETARIAS" sheetId="5" state="hidden" r:id="rId5"/>
  </sheets>
  <externalReferences>
    <externalReference r:id="rId6"/>
    <externalReference r:id="rId7"/>
    <externalReference r:id="rId8"/>
    <externalReference r:id="rId9"/>
    <externalReference r:id="rId10"/>
    <externalReference r:id="rId11"/>
  </externalReferences>
  <definedNames>
    <definedName name="_xlnm._FilterDatabase" localSheetId="1" hidden="1">EJECUCIONGASTOS!#REF!</definedName>
    <definedName name="_xlnm._FilterDatabase" localSheetId="2" hidden="1">OBLIG!$A$1:$AI$11559</definedName>
    <definedName name="_xlnm._FilterDatabase" localSheetId="3" hidden="1">POAI!$A$10:$AC$100</definedName>
    <definedName name="CodSec">[1]Listas!$C$4:$C$21</definedName>
    <definedName name="ENLACE" localSheetId="3">#REF!</definedName>
    <definedName name="ENLACE">#REF!</definedName>
    <definedName name="ENLACE_GAS" localSheetId="3">'[2]GASTOS 2021'!$C$5:$C$65536</definedName>
    <definedName name="ENLACE_GAS">'[3]GASTOS 2021'!$C$5:$C$65536</definedName>
    <definedName name="ENLACE_REN" localSheetId="3">'[2]RENTAS 2021'!$A$5:$A$65536</definedName>
    <definedName name="ENLACE_REN">'[3]RENTAS 2021'!$A$5:$A$65536</definedName>
    <definedName name="NIVEL2" localSheetId="3">#REF!</definedName>
    <definedName name="NIVEL2">#REF!</definedName>
    <definedName name="ODS">[1]Listas!$G$3:$G$19</definedName>
    <definedName name="PPTO_DEF" localSheetId="3">'[2]GASTOS 2021'!$U$5:$U$65536</definedName>
    <definedName name="PPTO_DEF">'[3]GASTOS 2021'!$U$5:$U$65536</definedName>
    <definedName name="PPTODEFR" localSheetId="3">'[2]RENTAS 2021'!$L$5:$L$65536</definedName>
    <definedName name="PPTODEFR">'[3]RENTAS 2021'!$L$5:$L$65536</definedName>
    <definedName name="PROYECTO">'[4]GASTOS 2020'!$L$5:$L$65536</definedName>
    <definedName name="PTOTOTAL" localSheetId="3">#REF!</definedName>
    <definedName name="PTOTOTAL">#REF!</definedName>
    <definedName name="RECAUD" localSheetId="3">'[2]RENTAS 2021'!$M$5:$M$65536</definedName>
    <definedName name="RECAUD">'[3]RENTAS 2021'!$M$5:$M$65536</definedName>
    <definedName name="Resultados">'[1]1_Metas_Resultados'!$D$4:$D$53</definedName>
    <definedName name="SEC" localSheetId="3">'[2]GASTOS 2021'!$E$5:$E$65536</definedName>
    <definedName name="SEC">'[3]GASTOS 2021'!$E$5:$E$65536</definedName>
    <definedName name="Sector">[1]Listas!$B$4:$B$21</definedName>
    <definedName name="T_CDP" localSheetId="3">'[2]GASTOS 2021'!$V$5:$V$65536</definedName>
    <definedName name="T_CDP">'[3]GASTOS 2021'!$V$5:$V$65536</definedName>
    <definedName name="T_GAS" localSheetId="3">'[2]GASTOS 2021'!$W$5:$W$65536</definedName>
    <definedName name="T_GAS">'[3]GASTOS 2021'!$W$5:$W$65536</definedName>
    <definedName name="T_OBL" localSheetId="3">'[2]GASTOS 2021'!$X$5:$X$65536</definedName>
    <definedName name="T_OBL">'[3]GASTOS 2021'!$X$5:$X$65536</definedName>
    <definedName name="T_PAG" localSheetId="3">'[2]GASTOS 2021'!$Y$5:$Y$65536</definedName>
    <definedName name="T_PAG">'[3]GASTOS 2021'!$Y$5:$Y$65536</definedName>
    <definedName name="TCDP" localSheetId="3">#REF!</definedName>
    <definedName name="TCDP">#REF!</definedName>
    <definedName name="TCOM" localSheetId="3">#REF!</definedName>
    <definedName name="TCOM">#REF!</definedName>
    <definedName name="TIPO_GAS" localSheetId="3">'[2]GASTOS 2021'!$G$5:$G$65536</definedName>
    <definedName name="TIPO_GAS">'[3]GASTOS 2021'!$G$5:$G$65536</definedName>
    <definedName name="TipoMeta">[1]Listas!$K$3:$K$5</definedName>
    <definedName name="TOBL" localSheetId="3">#REF!</definedName>
    <definedName name="TOBL">#REF!</definedName>
    <definedName name="TPAG" localSheetId="3">#REF!</definedName>
    <definedName name="TPAG">#REF!</definedName>
  </definedNames>
  <calcPr calcId="152511"/>
</workbook>
</file>

<file path=xl/calcChain.xml><?xml version="1.0" encoding="utf-8"?>
<calcChain xmlns="http://schemas.openxmlformats.org/spreadsheetml/2006/main">
  <c r="Q213" i="2" l="1"/>
  <c r="U890" i="1" l="1"/>
  <c r="T890" i="1"/>
  <c r="S890" i="1"/>
  <c r="R890" i="1"/>
  <c r="Q890" i="1"/>
  <c r="P890" i="1"/>
  <c r="O890" i="1"/>
  <c r="N890" i="1"/>
  <c r="M890" i="1"/>
  <c r="L890" i="1"/>
  <c r="K890" i="1"/>
  <c r="J890" i="1"/>
  <c r="Q892" i="1" l="1"/>
  <c r="P892" i="1"/>
  <c r="O103" i="16" l="1"/>
  <c r="R103" i="16"/>
  <c r="N103" i="16"/>
  <c r="L103" i="16"/>
  <c r="Z102" i="16"/>
  <c r="Z104" i="16" s="1"/>
  <c r="Y102" i="16"/>
  <c r="X102" i="16"/>
  <c r="W102" i="16"/>
  <c r="V102" i="16"/>
  <c r="U102" i="16"/>
  <c r="U104" i="16" s="1"/>
  <c r="T102" i="16"/>
  <c r="T104" i="16" s="1"/>
  <c r="S102" i="16"/>
  <c r="S104" i="16" s="1"/>
  <c r="R102" i="16"/>
  <c r="Q102" i="16"/>
  <c r="Q104" i="16" s="1"/>
  <c r="P102" i="16"/>
  <c r="P104" i="16" s="1"/>
  <c r="O102" i="16"/>
  <c r="N102" i="16"/>
  <c r="L102" i="16"/>
  <c r="AA100" i="16"/>
  <c r="A100" i="16"/>
  <c r="AA99" i="16"/>
  <c r="B99" i="16"/>
  <c r="A99" i="16" s="1"/>
  <c r="AA98" i="16"/>
  <c r="B98" i="16"/>
  <c r="A98" i="16" s="1"/>
  <c r="AA97" i="16"/>
  <c r="B97" i="16"/>
  <c r="A97" i="16" s="1"/>
  <c r="AA96" i="16"/>
  <c r="B96" i="16"/>
  <c r="A96" i="16" s="1"/>
  <c r="AA95" i="16"/>
  <c r="B95" i="16"/>
  <c r="A95" i="16" s="1"/>
  <c r="AA94" i="16"/>
  <c r="B94" i="16"/>
  <c r="A94" i="16" s="1"/>
  <c r="AA93" i="16"/>
  <c r="C93" i="16"/>
  <c r="B93" i="16"/>
  <c r="A93" i="16" s="1"/>
  <c r="AA92" i="16"/>
  <c r="B92" i="16"/>
  <c r="A92" i="16" s="1"/>
  <c r="AA91" i="16"/>
  <c r="B91" i="16"/>
  <c r="A91" i="16" s="1"/>
  <c r="AA90" i="16"/>
  <c r="B90" i="16"/>
  <c r="A90" i="16" s="1"/>
  <c r="AA89" i="16"/>
  <c r="B89" i="16"/>
  <c r="A89" i="16" s="1"/>
  <c r="AA88" i="16"/>
  <c r="B88" i="16"/>
  <c r="A88" i="16"/>
  <c r="AA87" i="16"/>
  <c r="B87" i="16"/>
  <c r="A87" i="16" s="1"/>
  <c r="AA86" i="16"/>
  <c r="B86" i="16"/>
  <c r="A86" i="16" s="1"/>
  <c r="AA85" i="16"/>
  <c r="B85" i="16"/>
  <c r="A85" i="16" s="1"/>
  <c r="AA84" i="16"/>
  <c r="B84" i="16"/>
  <c r="A84" i="16" s="1"/>
  <c r="AA83" i="16"/>
  <c r="B83" i="16"/>
  <c r="A83" i="16" s="1"/>
  <c r="AA82" i="16"/>
  <c r="B82" i="16"/>
  <c r="A82" i="16" s="1"/>
  <c r="AA81" i="16"/>
  <c r="B81" i="16"/>
  <c r="A81" i="16" s="1"/>
  <c r="AA80" i="16"/>
  <c r="B80" i="16"/>
  <c r="A80" i="16" s="1"/>
  <c r="AA79" i="16"/>
  <c r="B79" i="16"/>
  <c r="A79" i="16" s="1"/>
  <c r="AA78" i="16"/>
  <c r="B78" i="16"/>
  <c r="A78" i="16" s="1"/>
  <c r="AA77" i="16"/>
  <c r="B77" i="16"/>
  <c r="A77" i="16"/>
  <c r="AA76" i="16"/>
  <c r="B76" i="16"/>
  <c r="A76" i="16" s="1"/>
  <c r="AA75" i="16"/>
  <c r="B75" i="16"/>
  <c r="A75" i="16" s="1"/>
  <c r="AA74" i="16"/>
  <c r="B74" i="16"/>
  <c r="A74" i="16" s="1"/>
  <c r="AA73" i="16"/>
  <c r="B73" i="16"/>
  <c r="A73" i="16" s="1"/>
  <c r="AA72" i="16"/>
  <c r="B72" i="16"/>
  <c r="A72" i="16" s="1"/>
  <c r="AA71" i="16"/>
  <c r="B71" i="16"/>
  <c r="A71" i="16" s="1"/>
  <c r="AA70" i="16"/>
  <c r="B70" i="16"/>
  <c r="A70" i="16" s="1"/>
  <c r="AA69" i="16"/>
  <c r="B69" i="16"/>
  <c r="A69" i="16" s="1"/>
  <c r="AA68" i="16"/>
  <c r="B68" i="16"/>
  <c r="A68" i="16" s="1"/>
  <c r="M67" i="16"/>
  <c r="K67" i="16"/>
  <c r="B67" i="16"/>
  <c r="A67" i="16" s="1"/>
  <c r="AA66" i="16"/>
  <c r="B66" i="16"/>
  <c r="A66" i="16" s="1"/>
  <c r="AA65" i="16"/>
  <c r="B65" i="16"/>
  <c r="A65" i="16" s="1"/>
  <c r="AA64" i="16"/>
  <c r="B64" i="16"/>
  <c r="A64" i="16" s="1"/>
  <c r="AA63" i="16"/>
  <c r="B63" i="16"/>
  <c r="A63" i="16" s="1"/>
  <c r="AA62" i="16"/>
  <c r="B62" i="16"/>
  <c r="A62" i="16" s="1"/>
  <c r="AA61" i="16"/>
  <c r="B61" i="16"/>
  <c r="A61" i="16" s="1"/>
  <c r="AA60" i="16"/>
  <c r="B60" i="16"/>
  <c r="A60" i="16" s="1"/>
  <c r="M59" i="16"/>
  <c r="AA59" i="16" s="1"/>
  <c r="B59" i="16"/>
  <c r="A59" i="16" s="1"/>
  <c r="AA58" i="16"/>
  <c r="A58" i="16"/>
  <c r="M57" i="16"/>
  <c r="AA57" i="16" s="1"/>
  <c r="B57" i="16"/>
  <c r="A57" i="16"/>
  <c r="AA56" i="16"/>
  <c r="B56" i="16"/>
  <c r="A56" i="16" s="1"/>
  <c r="AA55" i="16"/>
  <c r="B55" i="16"/>
  <c r="A55" i="16" s="1"/>
  <c r="AA54" i="16"/>
  <c r="B54" i="16"/>
  <c r="A54" i="16" s="1"/>
  <c r="AA53" i="16"/>
  <c r="B53" i="16"/>
  <c r="A53" i="16" s="1"/>
  <c r="AA52" i="16"/>
  <c r="B52" i="16"/>
  <c r="A52" i="16" s="1"/>
  <c r="AA51" i="16"/>
  <c r="B51" i="16"/>
  <c r="A51" i="16" s="1"/>
  <c r="AA50" i="16"/>
  <c r="B50" i="16"/>
  <c r="A50" i="16" s="1"/>
  <c r="AA49" i="16"/>
  <c r="B49" i="16"/>
  <c r="A49" i="16" s="1"/>
  <c r="AA48" i="16"/>
  <c r="B48" i="16"/>
  <c r="A48" i="16" s="1"/>
  <c r="AA47" i="16"/>
  <c r="B47" i="16"/>
  <c r="A47" i="16" s="1"/>
  <c r="AA46" i="16"/>
  <c r="B46" i="16"/>
  <c r="A46" i="16"/>
  <c r="AA45" i="16"/>
  <c r="B45" i="16"/>
  <c r="A45" i="16" s="1"/>
  <c r="AA44" i="16"/>
  <c r="B44" i="16"/>
  <c r="A44" i="16" s="1"/>
  <c r="M43" i="16"/>
  <c r="A43" i="16"/>
  <c r="AA42" i="16"/>
  <c r="A42" i="16"/>
  <c r="AA41" i="16"/>
  <c r="A41" i="16"/>
  <c r="AA40" i="16"/>
  <c r="A40" i="16"/>
  <c r="AA39" i="16"/>
  <c r="A39" i="16"/>
  <c r="AA38" i="16"/>
  <c r="A38" i="16"/>
  <c r="AA37" i="16"/>
  <c r="A37" i="16"/>
  <c r="AA36" i="16"/>
  <c r="A36" i="16"/>
  <c r="AA35" i="16"/>
  <c r="A35" i="16"/>
  <c r="AA34" i="16"/>
  <c r="A34" i="16"/>
  <c r="AA33" i="16"/>
  <c r="A33" i="16"/>
  <c r="AA32" i="16"/>
  <c r="A32" i="16"/>
  <c r="AA31" i="16"/>
  <c r="A31" i="16"/>
  <c r="AA30" i="16"/>
  <c r="A30" i="16"/>
  <c r="AA29" i="16"/>
  <c r="A29" i="16"/>
  <c r="AA28" i="16"/>
  <c r="A28" i="16"/>
  <c r="AA27" i="16"/>
  <c r="A27" i="16"/>
  <c r="AA26" i="16"/>
  <c r="A26" i="16"/>
  <c r="AA25" i="16"/>
  <c r="A25" i="16"/>
  <c r="AA24" i="16"/>
  <c r="A24" i="16"/>
  <c r="AA23" i="16"/>
  <c r="A23" i="16"/>
  <c r="AA22" i="16"/>
  <c r="A22" i="16"/>
  <c r="K21" i="16"/>
  <c r="AA21" i="16" s="1"/>
  <c r="A21" i="16"/>
  <c r="AA20" i="16"/>
  <c r="A20" i="16"/>
  <c r="AA19" i="16"/>
  <c r="A19" i="16"/>
  <c r="K18" i="16"/>
  <c r="AA18" i="16" s="1"/>
  <c r="AA17" i="16"/>
  <c r="A17" i="16"/>
  <c r="AA16" i="16"/>
  <c r="A16" i="16"/>
  <c r="AB15" i="16"/>
  <c r="AA15" i="16"/>
  <c r="A15" i="16"/>
  <c r="AB14" i="16"/>
  <c r="AA14" i="16"/>
  <c r="A14" i="16"/>
  <c r="AB13" i="16"/>
  <c r="AA13" i="16"/>
  <c r="A13" i="16"/>
  <c r="AB12" i="16"/>
  <c r="AA12" i="16"/>
  <c r="A12" i="16"/>
  <c r="AB11" i="16"/>
  <c r="AA11" i="16"/>
  <c r="A11" i="16"/>
  <c r="M102" i="16" l="1"/>
  <c r="M104" i="16" s="1"/>
  <c r="AA67" i="16"/>
  <c r="O104" i="16"/>
  <c r="L104" i="16"/>
  <c r="N104" i="16"/>
  <c r="R104" i="16"/>
  <c r="K102" i="16"/>
  <c r="K104" i="16" s="1"/>
  <c r="AA43" i="16"/>
  <c r="AA102" i="16" s="1"/>
  <c r="C11559" i="13" l="1"/>
  <c r="B11559" i="13"/>
  <c r="A11559" i="13"/>
  <c r="C11558" i="13"/>
  <c r="B11558" i="13"/>
  <c r="A11558" i="13"/>
  <c r="C11557" i="13"/>
  <c r="B11557" i="13"/>
  <c r="A11557" i="13"/>
  <c r="C11556" i="13"/>
  <c r="B11556" i="13"/>
  <c r="A11556" i="13"/>
  <c r="C11555" i="13"/>
  <c r="B11555" i="13"/>
  <c r="A11555" i="13"/>
  <c r="C11554" i="13"/>
  <c r="B11554" i="13"/>
  <c r="A11554" i="13"/>
  <c r="C11553" i="13"/>
  <c r="B11553" i="13"/>
  <c r="A11553" i="13"/>
  <c r="C11552" i="13"/>
  <c r="B11552" i="13"/>
  <c r="A11552" i="13"/>
  <c r="C11551" i="13"/>
  <c r="B11551" i="13"/>
  <c r="A11551" i="13"/>
  <c r="C11550" i="13"/>
  <c r="B11550" i="13"/>
  <c r="A11550" i="13"/>
  <c r="C11549" i="13"/>
  <c r="B11549" i="13"/>
  <c r="A11549" i="13"/>
  <c r="C11548" i="13"/>
  <c r="B11548" i="13"/>
  <c r="A11548" i="13"/>
  <c r="C11547" i="13"/>
  <c r="B11547" i="13"/>
  <c r="A11547" i="13"/>
  <c r="C11546" i="13"/>
  <c r="B11546" i="13"/>
  <c r="A11546" i="13"/>
  <c r="N11562" i="13" l="1"/>
  <c r="C11545" i="13"/>
  <c r="B11545" i="13"/>
  <c r="A11545" i="13"/>
  <c r="C11544" i="13"/>
  <c r="B11544" i="13"/>
  <c r="A11544" i="13"/>
  <c r="C11543" i="13"/>
  <c r="B11543" i="13"/>
  <c r="A11543" i="13"/>
  <c r="C11542" i="13"/>
  <c r="B11542" i="13"/>
  <c r="A11542" i="13"/>
  <c r="C11541" i="13"/>
  <c r="B11541" i="13"/>
  <c r="A11541" i="13"/>
  <c r="C11540" i="13"/>
  <c r="B11540" i="13"/>
  <c r="A11540" i="13"/>
  <c r="C11539" i="13"/>
  <c r="B11539" i="13"/>
  <c r="A11539" i="13"/>
  <c r="C11538" i="13"/>
  <c r="B11538" i="13"/>
  <c r="A11538" i="13"/>
  <c r="C11537" i="13"/>
  <c r="B11537" i="13"/>
  <c r="A11537" i="13"/>
  <c r="C11536" i="13"/>
  <c r="B11536" i="13"/>
  <c r="A11536" i="13"/>
  <c r="C11535" i="13"/>
  <c r="B11535" i="13"/>
  <c r="A11535" i="13"/>
  <c r="C11534" i="13"/>
  <c r="B11534" i="13"/>
  <c r="A11534" i="13"/>
  <c r="C11533" i="13"/>
  <c r="B11533" i="13"/>
  <c r="A11533" i="13"/>
  <c r="C11532" i="13"/>
  <c r="B11532" i="13"/>
  <c r="A11532" i="13"/>
  <c r="C11531" i="13"/>
  <c r="B11531" i="13"/>
  <c r="A11531" i="13"/>
  <c r="C11530" i="13"/>
  <c r="B11530" i="13"/>
  <c r="A11530" i="13"/>
  <c r="C11529" i="13"/>
  <c r="B11529" i="13"/>
  <c r="A11529" i="13"/>
  <c r="C11528" i="13"/>
  <c r="B11528" i="13"/>
  <c r="A11528" i="13"/>
  <c r="C11527" i="13"/>
  <c r="B11527" i="13"/>
  <c r="A11527" i="13"/>
  <c r="C11526" i="13"/>
  <c r="B11526" i="13"/>
  <c r="A11526" i="13"/>
  <c r="C11525" i="13"/>
  <c r="B11525" i="13"/>
  <c r="A11525" i="13"/>
  <c r="C11524" i="13"/>
  <c r="B11524" i="13"/>
  <c r="A11524" i="13"/>
  <c r="C11523" i="13"/>
  <c r="B11523" i="13"/>
  <c r="A11523" i="13"/>
  <c r="C11522" i="13"/>
  <c r="B11522" i="13"/>
  <c r="A11522" i="13"/>
  <c r="C11521" i="13"/>
  <c r="B11521" i="13"/>
  <c r="A11521" i="13"/>
  <c r="C11520" i="13"/>
  <c r="B11520" i="13"/>
  <c r="A11520" i="13"/>
  <c r="C11519" i="13"/>
  <c r="B11519" i="13"/>
  <c r="A11519" i="13"/>
  <c r="C11518" i="13"/>
  <c r="B11518" i="13"/>
  <c r="A11518" i="13"/>
  <c r="C11517" i="13"/>
  <c r="B11517" i="13"/>
  <c r="A11517" i="13"/>
  <c r="C11516" i="13"/>
  <c r="B11516" i="13"/>
  <c r="A11516" i="13"/>
  <c r="C11515" i="13"/>
  <c r="B11515" i="13"/>
  <c r="A11515" i="13"/>
  <c r="C11514" i="13"/>
  <c r="B11514" i="13"/>
  <c r="A11514" i="13"/>
  <c r="C11513" i="13"/>
  <c r="B11513" i="13"/>
  <c r="A11513" i="13"/>
  <c r="C11512" i="13"/>
  <c r="B11512" i="13"/>
  <c r="A11512" i="13"/>
  <c r="C11511" i="13"/>
  <c r="B11511" i="13"/>
  <c r="A11511" i="13"/>
  <c r="C11510" i="13"/>
  <c r="B11510" i="13"/>
  <c r="A11510" i="13"/>
  <c r="C11509" i="13"/>
  <c r="B11509" i="13"/>
  <c r="A11509" i="13"/>
  <c r="C11508" i="13"/>
  <c r="B11508" i="13"/>
  <c r="A11508" i="13"/>
  <c r="C11507" i="13"/>
  <c r="B11507" i="13"/>
  <c r="A11507" i="13"/>
  <c r="C11506" i="13"/>
  <c r="B11506" i="13"/>
  <c r="A11506" i="13"/>
  <c r="C11505" i="13"/>
  <c r="B11505" i="13"/>
  <c r="A11505" i="13"/>
  <c r="C11504" i="13"/>
  <c r="B11504" i="13"/>
  <c r="A11504" i="13"/>
  <c r="C11503" i="13"/>
  <c r="B11503" i="13"/>
  <c r="A11503" i="13"/>
  <c r="C11502" i="13"/>
  <c r="B11502" i="13"/>
  <c r="A11502" i="13"/>
  <c r="C11501" i="13"/>
  <c r="B11501" i="13"/>
  <c r="A11501" i="13"/>
  <c r="C11500" i="13"/>
  <c r="B11500" i="13"/>
  <c r="A11500" i="13"/>
  <c r="C11499" i="13"/>
  <c r="B11499" i="13"/>
  <c r="A11499" i="13"/>
  <c r="C11498" i="13"/>
  <c r="B11498" i="13"/>
  <c r="A11498" i="13"/>
  <c r="C11497" i="13"/>
  <c r="B11497" i="13"/>
  <c r="A11497" i="13"/>
  <c r="C11496" i="13"/>
  <c r="B11496" i="13"/>
  <c r="A11496" i="13"/>
  <c r="C11495" i="13"/>
  <c r="B11495" i="13"/>
  <c r="A11495" i="13"/>
  <c r="C11494" i="13"/>
  <c r="B11494" i="13"/>
  <c r="A11494" i="13"/>
  <c r="C11493" i="13"/>
  <c r="B11493" i="13"/>
  <c r="A11493" i="13"/>
  <c r="C11492" i="13"/>
  <c r="B11492" i="13"/>
  <c r="A11492" i="13"/>
  <c r="C11491" i="13"/>
  <c r="B11491" i="13"/>
  <c r="A11491" i="13"/>
  <c r="C11490" i="13"/>
  <c r="B11490" i="13"/>
  <c r="A11490" i="13"/>
  <c r="C11489" i="13"/>
  <c r="B11489" i="13"/>
  <c r="A11489" i="13"/>
  <c r="C11488" i="13"/>
  <c r="B11488" i="13"/>
  <c r="A11488" i="13"/>
  <c r="C11487" i="13"/>
  <c r="B11487" i="13"/>
  <c r="A11487" i="13"/>
  <c r="C11486" i="13"/>
  <c r="B11486" i="13"/>
  <c r="A11486" i="13"/>
  <c r="C11485" i="13"/>
  <c r="B11485" i="13"/>
  <c r="A11485" i="13"/>
  <c r="C11484" i="13"/>
  <c r="B11484" i="13"/>
  <c r="A11484" i="13"/>
  <c r="C11483" i="13"/>
  <c r="B11483" i="13"/>
  <c r="A11483" i="13"/>
  <c r="C11482" i="13"/>
  <c r="B11482" i="13"/>
  <c r="A11482" i="13"/>
  <c r="C11481" i="13"/>
  <c r="B11481" i="13"/>
  <c r="A11481" i="13"/>
  <c r="C11480" i="13"/>
  <c r="B11480" i="13"/>
  <c r="A11480" i="13"/>
  <c r="C11479" i="13"/>
  <c r="B11479" i="13"/>
  <c r="A11479" i="13"/>
  <c r="C11478" i="13"/>
  <c r="B11478" i="13"/>
  <c r="A11478" i="13"/>
  <c r="C11477" i="13" l="1"/>
  <c r="B11477" i="13"/>
  <c r="A11477" i="13"/>
  <c r="C11476" i="13"/>
  <c r="B11476" i="13"/>
  <c r="A11476" i="13"/>
  <c r="C11475" i="13"/>
  <c r="B11475" i="13"/>
  <c r="A11475" i="13"/>
  <c r="C11474" i="13" l="1"/>
  <c r="B11474" i="13"/>
  <c r="A11474" i="13"/>
  <c r="C11473" i="13"/>
  <c r="B11473" i="13"/>
  <c r="A11473" i="13"/>
  <c r="C11472" i="13"/>
  <c r="B11472" i="13"/>
  <c r="A11472" i="13"/>
  <c r="C11471" i="13"/>
  <c r="B11471" i="13"/>
  <c r="A11471" i="13"/>
  <c r="C11470" i="13"/>
  <c r="B11470" i="13"/>
  <c r="A11470" i="13"/>
  <c r="C11469" i="13"/>
  <c r="B11469" i="13"/>
  <c r="A11469" i="13"/>
  <c r="C11468" i="13"/>
  <c r="B11468" i="13"/>
  <c r="A11468" i="13"/>
  <c r="C11467" i="13"/>
  <c r="B11467" i="13"/>
  <c r="A11467" i="13"/>
  <c r="C11466" i="13"/>
  <c r="B11466" i="13"/>
  <c r="A11466" i="13"/>
  <c r="C11465" i="13"/>
  <c r="B11465" i="13"/>
  <c r="A11465" i="13"/>
  <c r="C11464" i="13"/>
  <c r="B11464" i="13"/>
  <c r="A11464" i="13"/>
  <c r="C11463" i="13"/>
  <c r="B11463" i="13"/>
  <c r="A11463" i="13"/>
  <c r="C11462" i="13"/>
  <c r="B11462" i="13"/>
  <c r="A11462" i="13"/>
  <c r="C11461" i="13"/>
  <c r="B11461" i="13"/>
  <c r="A11461" i="13"/>
  <c r="C11460" i="13"/>
  <c r="B11460" i="13"/>
  <c r="A11460" i="13"/>
  <c r="C11459" i="13"/>
  <c r="B11459" i="13"/>
  <c r="A11459" i="13"/>
  <c r="C11458" i="13"/>
  <c r="B11458" i="13"/>
  <c r="A11458" i="13"/>
  <c r="C11457" i="13"/>
  <c r="B11457" i="13"/>
  <c r="A11457" i="13"/>
  <c r="C11456" i="13"/>
  <c r="B11456" i="13"/>
  <c r="A11456" i="13"/>
  <c r="C11455" i="13"/>
  <c r="B11455" i="13"/>
  <c r="A11455" i="13"/>
  <c r="C11454" i="13"/>
  <c r="B11454" i="13"/>
  <c r="A11454" i="13"/>
  <c r="C11453" i="13"/>
  <c r="B11453" i="13"/>
  <c r="A11453" i="13"/>
  <c r="C11452" i="13"/>
  <c r="B11452" i="13"/>
  <c r="A11452" i="13"/>
  <c r="C11451" i="13"/>
  <c r="B11451" i="13"/>
  <c r="A11451" i="13"/>
  <c r="C11450" i="13"/>
  <c r="B11450" i="13"/>
  <c r="A11450" i="13"/>
  <c r="C11449" i="13"/>
  <c r="B11449" i="13"/>
  <c r="A11449" i="13"/>
  <c r="C11448" i="13"/>
  <c r="B11448" i="13"/>
  <c r="A11448" i="13"/>
  <c r="C11447" i="13"/>
  <c r="B11447" i="13"/>
  <c r="A11447" i="13"/>
  <c r="C11446" i="13"/>
  <c r="B11446" i="13"/>
  <c r="A11446" i="13"/>
  <c r="C11445" i="13"/>
  <c r="B11445" i="13"/>
  <c r="A11445" i="13"/>
  <c r="C11444" i="13"/>
  <c r="B11444" i="13"/>
  <c r="A11444" i="13"/>
  <c r="C11443" i="13"/>
  <c r="B11443" i="13"/>
  <c r="A11443" i="13"/>
  <c r="C11442" i="13"/>
  <c r="B11442" i="13"/>
  <c r="A11442" i="13"/>
  <c r="C11441" i="13"/>
  <c r="B11441" i="13"/>
  <c r="A11441" i="13"/>
  <c r="C11440" i="13"/>
  <c r="B11440" i="13"/>
  <c r="A11440" i="13"/>
  <c r="C11439" i="13"/>
  <c r="B11439" i="13"/>
  <c r="A11439" i="13"/>
  <c r="C11438" i="13"/>
  <c r="B11438" i="13"/>
  <c r="A11438" i="13"/>
  <c r="C11437" i="13"/>
  <c r="B11437" i="13"/>
  <c r="A11437" i="13"/>
  <c r="C11436" i="13"/>
  <c r="B11436" i="13"/>
  <c r="A11436" i="13"/>
  <c r="C11435" i="13"/>
  <c r="B11435" i="13"/>
  <c r="A11435" i="13"/>
  <c r="C11434" i="13"/>
  <c r="B11434" i="13"/>
  <c r="A11434" i="13"/>
  <c r="C11433" i="13"/>
  <c r="B11433" i="13"/>
  <c r="A11433" i="13"/>
  <c r="C11432" i="13"/>
  <c r="B11432" i="13"/>
  <c r="A11432" i="13"/>
  <c r="C11431" i="13"/>
  <c r="B11431" i="13"/>
  <c r="A11431" i="13"/>
  <c r="C11430" i="13"/>
  <c r="B11430" i="13"/>
  <c r="A11430" i="13"/>
  <c r="C11429" i="13"/>
  <c r="B11429" i="13"/>
  <c r="A11429" i="13"/>
  <c r="C11428" i="13"/>
  <c r="B11428" i="13"/>
  <c r="A11428" i="13"/>
  <c r="C11427" i="13"/>
  <c r="B11427" i="13"/>
  <c r="A11427" i="13"/>
  <c r="C11426" i="13"/>
  <c r="B11426" i="13"/>
  <c r="A11426" i="13"/>
  <c r="C11425" i="13"/>
  <c r="B11425" i="13"/>
  <c r="A11425" i="13"/>
  <c r="C11424" i="13"/>
  <c r="B11424" i="13"/>
  <c r="A11424" i="13"/>
  <c r="C11423" i="13"/>
  <c r="B11423" i="13"/>
  <c r="A11423" i="13"/>
  <c r="C11422" i="13"/>
  <c r="B11422" i="13"/>
  <c r="A11422" i="13"/>
  <c r="C11421" i="13"/>
  <c r="B11421" i="13"/>
  <c r="A11421" i="13"/>
  <c r="C11420" i="13"/>
  <c r="B11420" i="13"/>
  <c r="A11420" i="13"/>
  <c r="C11419" i="13"/>
  <c r="B11419" i="13"/>
  <c r="A11419" i="13"/>
  <c r="C11418" i="13"/>
  <c r="B11418" i="13"/>
  <c r="A11418" i="13"/>
  <c r="C11417" i="13"/>
  <c r="B11417" i="13"/>
  <c r="A11417" i="13"/>
  <c r="C11416" i="13"/>
  <c r="B11416" i="13"/>
  <c r="A11416" i="13"/>
  <c r="C11415" i="13"/>
  <c r="B11415" i="13"/>
  <c r="A11415" i="13"/>
  <c r="C11414" i="13"/>
  <c r="B11414" i="13"/>
  <c r="A11414" i="13"/>
  <c r="C11413" i="13"/>
  <c r="B11413" i="13"/>
  <c r="A11413" i="13"/>
  <c r="C11412" i="13"/>
  <c r="B11412" i="13"/>
  <c r="A11412" i="13"/>
  <c r="C11411" i="13"/>
  <c r="B11411" i="13"/>
  <c r="A11411" i="13"/>
  <c r="C11410" i="13"/>
  <c r="B11410" i="13"/>
  <c r="A11410" i="13"/>
  <c r="C11409" i="13"/>
  <c r="B11409" i="13"/>
  <c r="A11409" i="13"/>
  <c r="C11408" i="13"/>
  <c r="B11408" i="13"/>
  <c r="A11408" i="13"/>
  <c r="C11407" i="13"/>
  <c r="B11407" i="13"/>
  <c r="A11407" i="13"/>
  <c r="C11406" i="13"/>
  <c r="B11406" i="13"/>
  <c r="A11406" i="13"/>
  <c r="C11405" i="13"/>
  <c r="B11405" i="13"/>
  <c r="A11405" i="13"/>
  <c r="C11404" i="13"/>
  <c r="B11404" i="13"/>
  <c r="A11404" i="13"/>
  <c r="C11403" i="13"/>
  <c r="B11403" i="13"/>
  <c r="A11403" i="13"/>
  <c r="C11402" i="13"/>
  <c r="B11402" i="13"/>
  <c r="A11402" i="13"/>
  <c r="C11401" i="13"/>
  <c r="B11401" i="13"/>
  <c r="A11401" i="13"/>
  <c r="C11400" i="13"/>
  <c r="B11400" i="13"/>
  <c r="A11400" i="13"/>
  <c r="C11399" i="13"/>
  <c r="B11399" i="13"/>
  <c r="A11399" i="13"/>
  <c r="C11398" i="13"/>
  <c r="B11398" i="13"/>
  <c r="A11398" i="13"/>
  <c r="C11396" i="13"/>
  <c r="B11396" i="13"/>
  <c r="A11396" i="13"/>
  <c r="C11395" i="13"/>
  <c r="B11395" i="13"/>
  <c r="A11395" i="13"/>
  <c r="C11394" i="13"/>
  <c r="B11394" i="13"/>
  <c r="A11394" i="13"/>
  <c r="C11393" i="13"/>
  <c r="B11393" i="13"/>
  <c r="A11393" i="13"/>
  <c r="C11392" i="13"/>
  <c r="B11392" i="13"/>
  <c r="A11392" i="13"/>
  <c r="C11391" i="13"/>
  <c r="B11391" i="13"/>
  <c r="A11391" i="13"/>
  <c r="C11390" i="13"/>
  <c r="B11390" i="13"/>
  <c r="A11390" i="13"/>
  <c r="C11389" i="13"/>
  <c r="B11389" i="13"/>
  <c r="A11389" i="13"/>
  <c r="C11388" i="13"/>
  <c r="B11388" i="13"/>
  <c r="A11388" i="13"/>
  <c r="C11387" i="13"/>
  <c r="B11387" i="13"/>
  <c r="A11387" i="13"/>
  <c r="C11386" i="13"/>
  <c r="B11386" i="13"/>
  <c r="A11386" i="13"/>
  <c r="C11385" i="13"/>
  <c r="B11385" i="13"/>
  <c r="A11385" i="13"/>
  <c r="C11384" i="13"/>
  <c r="B11384" i="13"/>
  <c r="A11384" i="13"/>
  <c r="C11383" i="13"/>
  <c r="B11383" i="13"/>
  <c r="A11383" i="13"/>
  <c r="C11382" i="13"/>
  <c r="B11382" i="13"/>
  <c r="A11382" i="13"/>
  <c r="C11381" i="13"/>
  <c r="B11381" i="13"/>
  <c r="A11381" i="13"/>
  <c r="C11380" i="13"/>
  <c r="B11380" i="13"/>
  <c r="A11380" i="13"/>
  <c r="C11379" i="13"/>
  <c r="B11379" i="13"/>
  <c r="A11379" i="13"/>
  <c r="C11378" i="13"/>
  <c r="B11378" i="13"/>
  <c r="A11378" i="13"/>
  <c r="C11377" i="13"/>
  <c r="B11377" i="13"/>
  <c r="A11377" i="13"/>
  <c r="C11376" i="13"/>
  <c r="B11376" i="13"/>
  <c r="A11376" i="13"/>
  <c r="C11375" i="13"/>
  <c r="B11375" i="13"/>
  <c r="A11375" i="13"/>
  <c r="C11374" i="13"/>
  <c r="B11374" i="13"/>
  <c r="A11374" i="13"/>
  <c r="C11373" i="13"/>
  <c r="B11373" i="13"/>
  <c r="A11373" i="13"/>
  <c r="C11372" i="13"/>
  <c r="B11372" i="13"/>
  <c r="A11372" i="13"/>
  <c r="C11371" i="13"/>
  <c r="B11371" i="13"/>
  <c r="A11371" i="13"/>
  <c r="C11370" i="13"/>
  <c r="B11370" i="13"/>
  <c r="A11370" i="13"/>
  <c r="C11369" i="13"/>
  <c r="B11369" i="13"/>
  <c r="A11369" i="13"/>
  <c r="C11368" i="13"/>
  <c r="B11368" i="13"/>
  <c r="A11368" i="13"/>
  <c r="C11367" i="13"/>
  <c r="B11367" i="13"/>
  <c r="A11367" i="13"/>
  <c r="C11366" i="13"/>
  <c r="B11366" i="13"/>
  <c r="A11366" i="13"/>
  <c r="C11365" i="13"/>
  <c r="B11365" i="13"/>
  <c r="A11365" i="13"/>
  <c r="C11364" i="13"/>
  <c r="B11364" i="13"/>
  <c r="A11364" i="13"/>
  <c r="C11363" i="13"/>
  <c r="B11363" i="13"/>
  <c r="A11363" i="13"/>
  <c r="C11362" i="13"/>
  <c r="B11362" i="13"/>
  <c r="A11362" i="13"/>
  <c r="C11361" i="13"/>
  <c r="B11361" i="13"/>
  <c r="A11361" i="13"/>
  <c r="C11360" i="13"/>
  <c r="B11360" i="13"/>
  <c r="A11360" i="13"/>
  <c r="C11359" i="13"/>
  <c r="B11359" i="13"/>
  <c r="A11359" i="13"/>
  <c r="C11358" i="13"/>
  <c r="B11358" i="13"/>
  <c r="A11358" i="13"/>
  <c r="C11357" i="13"/>
  <c r="B11357" i="13"/>
  <c r="A11357" i="13"/>
  <c r="C11356" i="13"/>
  <c r="B11356" i="13"/>
  <c r="A11356" i="13"/>
  <c r="C11355" i="13"/>
  <c r="B11355" i="13"/>
  <c r="A11355" i="13"/>
  <c r="C11354" i="13"/>
  <c r="B11354" i="13"/>
  <c r="A11354" i="13"/>
  <c r="C11353" i="13"/>
  <c r="B11353" i="13"/>
  <c r="A11353" i="13"/>
  <c r="C11352" i="13"/>
  <c r="B11352" i="13"/>
  <c r="A11352" i="13"/>
  <c r="C11351" i="13"/>
  <c r="B11351" i="13"/>
  <c r="A11351" i="13"/>
  <c r="C11350" i="13"/>
  <c r="B11350" i="13"/>
  <c r="A11350" i="13"/>
  <c r="C11349" i="13"/>
  <c r="B11349" i="13"/>
  <c r="A11349" i="13"/>
  <c r="C11348" i="13"/>
  <c r="B11348" i="13"/>
  <c r="A11348" i="13"/>
  <c r="C11347" i="13"/>
  <c r="B11347" i="13"/>
  <c r="A11347" i="13"/>
  <c r="C11346" i="13"/>
  <c r="B11346" i="13"/>
  <c r="A11346" i="13"/>
  <c r="C11345" i="13"/>
  <c r="B11345" i="13"/>
  <c r="A11345" i="13"/>
  <c r="C11344" i="13"/>
  <c r="B11344" i="13"/>
  <c r="A11344" i="13"/>
  <c r="C11343" i="13"/>
  <c r="B11343" i="13"/>
  <c r="A11343" i="13"/>
  <c r="C11342" i="13"/>
  <c r="B11342" i="13"/>
  <c r="A11342" i="13"/>
  <c r="C11341" i="13"/>
  <c r="B11341" i="13"/>
  <c r="A11341" i="13"/>
  <c r="C11340" i="13"/>
  <c r="B11340" i="13"/>
  <c r="A11340" i="13"/>
  <c r="C11339" i="13"/>
  <c r="B11339" i="13"/>
  <c r="A11339" i="13"/>
  <c r="C11338" i="13"/>
  <c r="B11338" i="13"/>
  <c r="A11338" i="13"/>
  <c r="C11337" i="13"/>
  <c r="B11337" i="13"/>
  <c r="A11337" i="13"/>
  <c r="C11336" i="13"/>
  <c r="B11336" i="13"/>
  <c r="A11336" i="13"/>
  <c r="C11335" i="13"/>
  <c r="B11335" i="13"/>
  <c r="A11335" i="13"/>
  <c r="C11334" i="13"/>
  <c r="B11334" i="13"/>
  <c r="A11334" i="13"/>
  <c r="C11333" i="13"/>
  <c r="B11333" i="13"/>
  <c r="A11333" i="13"/>
  <c r="C11332" i="13"/>
  <c r="B11332" i="13"/>
  <c r="A11332" i="13"/>
  <c r="C11331" i="13"/>
  <c r="B11331" i="13"/>
  <c r="A11331" i="13"/>
  <c r="C11330" i="13"/>
  <c r="B11330" i="13"/>
  <c r="A11330" i="13"/>
  <c r="C11329" i="13"/>
  <c r="B11329" i="13"/>
  <c r="A11329" i="13"/>
  <c r="C11328" i="13"/>
  <c r="B11328" i="13"/>
  <c r="A11328" i="13"/>
  <c r="C11327" i="13"/>
  <c r="B11327" i="13"/>
  <c r="A11327" i="13"/>
  <c r="C11326" i="13"/>
  <c r="B11326" i="13"/>
  <c r="A11326" i="13"/>
  <c r="C11325" i="13"/>
  <c r="B11325" i="13"/>
  <c r="A11325" i="13"/>
  <c r="C11324" i="13"/>
  <c r="B11324" i="13"/>
  <c r="A11324" i="13"/>
  <c r="C11323" i="13"/>
  <c r="B11323" i="13"/>
  <c r="A11323" i="13"/>
  <c r="C11322" i="13"/>
  <c r="B11322" i="13"/>
  <c r="A11322" i="13"/>
  <c r="C11321" i="13"/>
  <c r="B11321" i="13"/>
  <c r="A11321" i="13"/>
  <c r="C11320" i="13"/>
  <c r="B11320" i="13"/>
  <c r="A11320" i="13"/>
  <c r="C11319" i="13"/>
  <c r="B11319" i="13"/>
  <c r="A11319" i="13"/>
  <c r="C11318" i="13"/>
  <c r="B11318" i="13"/>
  <c r="A11318" i="13"/>
  <c r="C11317" i="13"/>
  <c r="B11317" i="13"/>
  <c r="A11317" i="13"/>
  <c r="C11316" i="13"/>
  <c r="B11316" i="13"/>
  <c r="A11316" i="13"/>
  <c r="C11315" i="13"/>
  <c r="B11315" i="13"/>
  <c r="A11315" i="13"/>
  <c r="C11314" i="13"/>
  <c r="B11314" i="13"/>
  <c r="A11314" i="13"/>
  <c r="C11313" i="13"/>
  <c r="B11313" i="13"/>
  <c r="A11313" i="13"/>
  <c r="C11312" i="13"/>
  <c r="B11312" i="13"/>
  <c r="A11312" i="13"/>
  <c r="C11311" i="13"/>
  <c r="B11311" i="13"/>
  <c r="A11311" i="13"/>
  <c r="C11310" i="13"/>
  <c r="B11310" i="13"/>
  <c r="A11310" i="13"/>
  <c r="C11309" i="13"/>
  <c r="B11309" i="13"/>
  <c r="A11309" i="13"/>
  <c r="C11308" i="13"/>
  <c r="B11308" i="13"/>
  <c r="A11308" i="13"/>
  <c r="C11307" i="13"/>
  <c r="B11307" i="13"/>
  <c r="A11307" i="13"/>
  <c r="C11306" i="13"/>
  <c r="B11306" i="13"/>
  <c r="A11306" i="13"/>
  <c r="C11305" i="13"/>
  <c r="B11305" i="13"/>
  <c r="A11305" i="13"/>
  <c r="C11304" i="13"/>
  <c r="B11304" i="13"/>
  <c r="A11304" i="13"/>
  <c r="C11303" i="13"/>
  <c r="B11303" i="13"/>
  <c r="A11303" i="13"/>
  <c r="C11302" i="13"/>
  <c r="B11302" i="13"/>
  <c r="A11302" i="13"/>
  <c r="C11301" i="13"/>
  <c r="B11301" i="13"/>
  <c r="A11301" i="13"/>
  <c r="C11300" i="13"/>
  <c r="B11300" i="13"/>
  <c r="A11300" i="13"/>
  <c r="C11299" i="13"/>
  <c r="B11299" i="13"/>
  <c r="A11299" i="13"/>
  <c r="C11298" i="13"/>
  <c r="B11298" i="13"/>
  <c r="A11298" i="13"/>
  <c r="C11297" i="13"/>
  <c r="B11297" i="13"/>
  <c r="A11297" i="13"/>
  <c r="C11296" i="13"/>
  <c r="B11296" i="13"/>
  <c r="A11296" i="13"/>
  <c r="C11295" i="13"/>
  <c r="B11295" i="13"/>
  <c r="A11295" i="13"/>
  <c r="C11294" i="13"/>
  <c r="B11294" i="13"/>
  <c r="A11294" i="13"/>
  <c r="C11293" i="13"/>
  <c r="B11293" i="13"/>
  <c r="A11293" i="13"/>
  <c r="C11292" i="13"/>
  <c r="B11292" i="13"/>
  <c r="A11292" i="13"/>
  <c r="C11291" i="13"/>
  <c r="B11291" i="13"/>
  <c r="A11291" i="13"/>
  <c r="C11290" i="13"/>
  <c r="B11290" i="13"/>
  <c r="A11290" i="13"/>
  <c r="C11289" i="13"/>
  <c r="B11289" i="13"/>
  <c r="A11289" i="13"/>
  <c r="C11288" i="13"/>
  <c r="B11288" i="13"/>
  <c r="A11288" i="13"/>
  <c r="C11287" i="13"/>
  <c r="B11287" i="13"/>
  <c r="A11287" i="13"/>
  <c r="C11286" i="13"/>
  <c r="B11286" i="13"/>
  <c r="A11286" i="13"/>
  <c r="C11285" i="13"/>
  <c r="B11285" i="13"/>
  <c r="A11285" i="13"/>
  <c r="C11284" i="13"/>
  <c r="B11284" i="13"/>
  <c r="A11284" i="13"/>
  <c r="C11283" i="13"/>
  <c r="B11283" i="13"/>
  <c r="A11283" i="13"/>
  <c r="C11282" i="13"/>
  <c r="B11282" i="13"/>
  <c r="A11282" i="13"/>
  <c r="C11281" i="13"/>
  <c r="B11281" i="13"/>
  <c r="A11281" i="13"/>
  <c r="C11280" i="13"/>
  <c r="B11280" i="13"/>
  <c r="A11280" i="13"/>
  <c r="C11279" i="13"/>
  <c r="B11279" i="13"/>
  <c r="A11279" i="13"/>
  <c r="C11278" i="13"/>
  <c r="B11278" i="13"/>
  <c r="A11278" i="13"/>
  <c r="C11277" i="13"/>
  <c r="B11277" i="13"/>
  <c r="A11277" i="13"/>
  <c r="C11276" i="13"/>
  <c r="B11276" i="13"/>
  <c r="A11276" i="13"/>
  <c r="C11275" i="13"/>
  <c r="B11275" i="13"/>
  <c r="A11275" i="13"/>
  <c r="C11274" i="13"/>
  <c r="B11274" i="13"/>
  <c r="A11274" i="13"/>
  <c r="C11273" i="13"/>
  <c r="B11273" i="13"/>
  <c r="A11273" i="13"/>
  <c r="C11272" i="13"/>
  <c r="B11272" i="13"/>
  <c r="A11272" i="13"/>
  <c r="C11271" i="13"/>
  <c r="B11271" i="13"/>
  <c r="A11271" i="13"/>
  <c r="C11270" i="13"/>
  <c r="B11270" i="13"/>
  <c r="A11270" i="13"/>
  <c r="C11269" i="13"/>
  <c r="B11269" i="13"/>
  <c r="A11269" i="13"/>
  <c r="C11268" i="13"/>
  <c r="B11268" i="13"/>
  <c r="A11268" i="13"/>
  <c r="C11267" i="13"/>
  <c r="B11267" i="13"/>
  <c r="A11267" i="13"/>
  <c r="C11266" i="13"/>
  <c r="B11266" i="13"/>
  <c r="A11266" i="13"/>
  <c r="C11265" i="13"/>
  <c r="B11265" i="13"/>
  <c r="A11265" i="13"/>
  <c r="C11264" i="13"/>
  <c r="B11264" i="13"/>
  <c r="A11264" i="13"/>
  <c r="C11263" i="13"/>
  <c r="B11263" i="13"/>
  <c r="A11263" i="13"/>
  <c r="C11262" i="13"/>
  <c r="B11262" i="13"/>
  <c r="A11262" i="13"/>
  <c r="C11261" i="13"/>
  <c r="B11261" i="13"/>
  <c r="A11261" i="13"/>
  <c r="C11260" i="13"/>
  <c r="B11260" i="13"/>
  <c r="A11260" i="13"/>
  <c r="C11259" i="13"/>
  <c r="B11259" i="13"/>
  <c r="A11259" i="13"/>
  <c r="C11258" i="13"/>
  <c r="B11258" i="13"/>
  <c r="A11258" i="13"/>
  <c r="C11257" i="13"/>
  <c r="B11257" i="13"/>
  <c r="A11257" i="13"/>
  <c r="C11256" i="13"/>
  <c r="B11256" i="13"/>
  <c r="A11256" i="13"/>
  <c r="C11255" i="13"/>
  <c r="B11255" i="13"/>
  <c r="A11255" i="13"/>
  <c r="C11254" i="13"/>
  <c r="B11254" i="13"/>
  <c r="A11254" i="13"/>
  <c r="C11253" i="13"/>
  <c r="B11253" i="13"/>
  <c r="A11253" i="13"/>
  <c r="C11252" i="13"/>
  <c r="B11252" i="13"/>
  <c r="A11252" i="13"/>
  <c r="C11251" i="13"/>
  <c r="B11251" i="13"/>
  <c r="A11251" i="13"/>
  <c r="C11250" i="13"/>
  <c r="B11250" i="13"/>
  <c r="A11250" i="13"/>
  <c r="C11249" i="13"/>
  <c r="B11249" i="13"/>
  <c r="A11249" i="13"/>
  <c r="C11248" i="13"/>
  <c r="B11248" i="13"/>
  <c r="A11248" i="13"/>
  <c r="C11247" i="13"/>
  <c r="B11247" i="13"/>
  <c r="A11247" i="13"/>
  <c r="C11246" i="13"/>
  <c r="B11246" i="13"/>
  <c r="A11246" i="13"/>
  <c r="C11245" i="13"/>
  <c r="B11245" i="13"/>
  <c r="A11245" i="13"/>
  <c r="C11244" i="13"/>
  <c r="B11244" i="13"/>
  <c r="A11244" i="13"/>
  <c r="C11243" i="13"/>
  <c r="B11243" i="13"/>
  <c r="A11243" i="13"/>
  <c r="C11242" i="13"/>
  <c r="B11242" i="13"/>
  <c r="A11242" i="13"/>
  <c r="C11241" i="13"/>
  <c r="B11241" i="13"/>
  <c r="A11241" i="13"/>
  <c r="C11240" i="13"/>
  <c r="B11240" i="13"/>
  <c r="A11240" i="13"/>
  <c r="C11239" i="13"/>
  <c r="B11239" i="13"/>
  <c r="A11239" i="13"/>
  <c r="C11238" i="13"/>
  <c r="B11238" i="13"/>
  <c r="A11238" i="13"/>
  <c r="C11237" i="13"/>
  <c r="B11237" i="13"/>
  <c r="A11237" i="13"/>
  <c r="C11236" i="13"/>
  <c r="B11236" i="13"/>
  <c r="A11236" i="13"/>
  <c r="C11235" i="13"/>
  <c r="B11235" i="13"/>
  <c r="A11235" i="13"/>
  <c r="C11234" i="13"/>
  <c r="B11234" i="13"/>
  <c r="A11234" i="13"/>
  <c r="C11233" i="13"/>
  <c r="B11233" i="13"/>
  <c r="A11233" i="13"/>
  <c r="C11232" i="13"/>
  <c r="B11232" i="13"/>
  <c r="A11232" i="13"/>
  <c r="C11231" i="13"/>
  <c r="B11231" i="13"/>
  <c r="A11231" i="13"/>
  <c r="C11230" i="13"/>
  <c r="B11230" i="13"/>
  <c r="A11230" i="13"/>
  <c r="C11229" i="13"/>
  <c r="B11229" i="13"/>
  <c r="A11229" i="13"/>
  <c r="C11228" i="13"/>
  <c r="B11228" i="13"/>
  <c r="A11228" i="13"/>
  <c r="C11227" i="13"/>
  <c r="B11227" i="13"/>
  <c r="A11227" i="13"/>
  <c r="C11226" i="13"/>
  <c r="B11226" i="13"/>
  <c r="A11226" i="13"/>
  <c r="C11225" i="13"/>
  <c r="B11225" i="13"/>
  <c r="A11225" i="13"/>
  <c r="C11224" i="13"/>
  <c r="B11224" i="13"/>
  <c r="A11224" i="13"/>
  <c r="C11223" i="13"/>
  <c r="B11223" i="13"/>
  <c r="A11223" i="13"/>
  <c r="C11222" i="13"/>
  <c r="B11222" i="13"/>
  <c r="A11222" i="13"/>
  <c r="C11221" i="13"/>
  <c r="B11221" i="13"/>
  <c r="A11221" i="13"/>
  <c r="C11220" i="13"/>
  <c r="B11220" i="13"/>
  <c r="A11220" i="13"/>
  <c r="C11219" i="13"/>
  <c r="B11219" i="13"/>
  <c r="A11219" i="13"/>
  <c r="C11218" i="13"/>
  <c r="B11218" i="13"/>
  <c r="A11218" i="13"/>
  <c r="C11217" i="13"/>
  <c r="B11217" i="13"/>
  <c r="A11217" i="13"/>
  <c r="C11216" i="13"/>
  <c r="B11216" i="13"/>
  <c r="A11216" i="13"/>
  <c r="C11215" i="13"/>
  <c r="B11215" i="13"/>
  <c r="A11215" i="13"/>
  <c r="C11214" i="13"/>
  <c r="B11214" i="13"/>
  <c r="A11214" i="13"/>
  <c r="C11213" i="13"/>
  <c r="B11213" i="13"/>
  <c r="A11213" i="13"/>
  <c r="C11212" i="13"/>
  <c r="B11212" i="13"/>
  <c r="A11212" i="13"/>
  <c r="C11211" i="13"/>
  <c r="B11211" i="13"/>
  <c r="A11211" i="13"/>
  <c r="C11210" i="13"/>
  <c r="B11210" i="13"/>
  <c r="A11210" i="13"/>
  <c r="C11209" i="13"/>
  <c r="B11209" i="13"/>
  <c r="A11209" i="13"/>
  <c r="C11208" i="13"/>
  <c r="B11208" i="13"/>
  <c r="A11208" i="13"/>
  <c r="C11207" i="13"/>
  <c r="B11207" i="13"/>
  <c r="A11207" i="13"/>
  <c r="C11206" i="13"/>
  <c r="B11206" i="13"/>
  <c r="A11206" i="13"/>
  <c r="C11205" i="13"/>
  <c r="B11205" i="13"/>
  <c r="A11205" i="13"/>
  <c r="C11204" i="13"/>
  <c r="B11204" i="13"/>
  <c r="A11204" i="13"/>
  <c r="C11203" i="13"/>
  <c r="B11203" i="13"/>
  <c r="A11203" i="13"/>
  <c r="C11202" i="13"/>
  <c r="B11202" i="13"/>
  <c r="A11202" i="13"/>
  <c r="C11201" i="13"/>
  <c r="B11201" i="13"/>
  <c r="A11201" i="13"/>
  <c r="C11200" i="13"/>
  <c r="B11200" i="13"/>
  <c r="A11200" i="13"/>
  <c r="C11199" i="13"/>
  <c r="B11199" i="13"/>
  <c r="A11199" i="13"/>
  <c r="C11198" i="13"/>
  <c r="B11198" i="13"/>
  <c r="A11198" i="13"/>
  <c r="C11197" i="13"/>
  <c r="B11197" i="13"/>
  <c r="A11197" i="13"/>
  <c r="C11196" i="13"/>
  <c r="B11196" i="13"/>
  <c r="A11196" i="13"/>
  <c r="C11195" i="13"/>
  <c r="B11195" i="13"/>
  <c r="A11195" i="13"/>
  <c r="C11194" i="13"/>
  <c r="B11194" i="13"/>
  <c r="A11194" i="13"/>
  <c r="C11193" i="13"/>
  <c r="B11193" i="13"/>
  <c r="A11193" i="13"/>
  <c r="C11192" i="13"/>
  <c r="B11192" i="13"/>
  <c r="A11192" i="13"/>
  <c r="C11191" i="13"/>
  <c r="B11191" i="13"/>
  <c r="A11191" i="13"/>
  <c r="C11190" i="13"/>
  <c r="B11190" i="13"/>
  <c r="A11190" i="13"/>
  <c r="C11189" i="13"/>
  <c r="B11189" i="13"/>
  <c r="A11189" i="13"/>
  <c r="C11188" i="13"/>
  <c r="B11188" i="13"/>
  <c r="A11188" i="13"/>
  <c r="C11187" i="13"/>
  <c r="B11187" i="13"/>
  <c r="A11187" i="13"/>
  <c r="C11186" i="13"/>
  <c r="B11186" i="13"/>
  <c r="A11186" i="13"/>
  <c r="C11185" i="13"/>
  <c r="B11185" i="13"/>
  <c r="A11185" i="13"/>
  <c r="C11184" i="13"/>
  <c r="B11184" i="13"/>
  <c r="A11184" i="13"/>
  <c r="C11183" i="13"/>
  <c r="B11183" i="13"/>
  <c r="A11183" i="13"/>
  <c r="C11182" i="13"/>
  <c r="B11182" i="13"/>
  <c r="A11182" i="13"/>
  <c r="C11181" i="13"/>
  <c r="B11181" i="13"/>
  <c r="A11181" i="13"/>
  <c r="C11180" i="13"/>
  <c r="B11180" i="13"/>
  <c r="A11180" i="13"/>
  <c r="C11179" i="13"/>
  <c r="B11179" i="13"/>
  <c r="A11179" i="13"/>
  <c r="C11178" i="13"/>
  <c r="B11178" i="13"/>
  <c r="A11178" i="13"/>
  <c r="C11177" i="13"/>
  <c r="B11177" i="13"/>
  <c r="A11177" i="13"/>
  <c r="C11176" i="13"/>
  <c r="B11176" i="13"/>
  <c r="A11176" i="13"/>
  <c r="C11175" i="13"/>
  <c r="B11175" i="13"/>
  <c r="A11175" i="13"/>
  <c r="C11174" i="13"/>
  <c r="B11174" i="13"/>
  <c r="A11174" i="13"/>
  <c r="C11173" i="13"/>
  <c r="B11173" i="13"/>
  <c r="A11173" i="13"/>
  <c r="C11172" i="13"/>
  <c r="B11172" i="13"/>
  <c r="A11172" i="13"/>
  <c r="C11171" i="13"/>
  <c r="B11171" i="13"/>
  <c r="A11171" i="13"/>
  <c r="C11170" i="13"/>
  <c r="B11170" i="13"/>
  <c r="A11170" i="13"/>
  <c r="C11169" i="13"/>
  <c r="B11169" i="13"/>
  <c r="A11169" i="13"/>
  <c r="C11168" i="13"/>
  <c r="B11168" i="13"/>
  <c r="A11168" i="13"/>
  <c r="C11167" i="13"/>
  <c r="B11167" i="13"/>
  <c r="A11167" i="13"/>
  <c r="C11166" i="13"/>
  <c r="B11166" i="13"/>
  <c r="A11166" i="13"/>
  <c r="C11165" i="13"/>
  <c r="B11165" i="13"/>
  <c r="A11165" i="13"/>
  <c r="C11164" i="13"/>
  <c r="B11164" i="13"/>
  <c r="A11164" i="13"/>
  <c r="C11163" i="13"/>
  <c r="B11163" i="13"/>
  <c r="A11163" i="13"/>
  <c r="C11162" i="13"/>
  <c r="B11162" i="13"/>
  <c r="A11162" i="13"/>
  <c r="C11161" i="13"/>
  <c r="B11161" i="13"/>
  <c r="A11161" i="13"/>
  <c r="C11160" i="13"/>
  <c r="B11160" i="13"/>
  <c r="A11160" i="13"/>
  <c r="C11159" i="13"/>
  <c r="B11159" i="13"/>
  <c r="A11159" i="13"/>
  <c r="C11158" i="13"/>
  <c r="B11158" i="13"/>
  <c r="A11158" i="13"/>
  <c r="C11157" i="13"/>
  <c r="B11157" i="13"/>
  <c r="A11157" i="13"/>
  <c r="C11156" i="13"/>
  <c r="B11156" i="13"/>
  <c r="A11156" i="13"/>
  <c r="C11155" i="13"/>
  <c r="B11155" i="13"/>
  <c r="A11155" i="13"/>
  <c r="C11154" i="13"/>
  <c r="B11154" i="13"/>
  <c r="A11154" i="13"/>
  <c r="C11153" i="13"/>
  <c r="B11153" i="13"/>
  <c r="A11153" i="13"/>
  <c r="C11152" i="13"/>
  <c r="B11152" i="13"/>
  <c r="A11152" i="13"/>
  <c r="C11151" i="13"/>
  <c r="B11151" i="13"/>
  <c r="A11151" i="13"/>
  <c r="C11150" i="13"/>
  <c r="B11150" i="13"/>
  <c r="A11150" i="13"/>
  <c r="C11149" i="13"/>
  <c r="B11149" i="13"/>
  <c r="A11149" i="13"/>
  <c r="C11148" i="13"/>
  <c r="B11148" i="13"/>
  <c r="A11148" i="13"/>
  <c r="C11147" i="13"/>
  <c r="B11147" i="13"/>
  <c r="A11147" i="13"/>
  <c r="C11146" i="13"/>
  <c r="B11146" i="13"/>
  <c r="A11146" i="13"/>
  <c r="C11145" i="13"/>
  <c r="B11145" i="13"/>
  <c r="A11145" i="13"/>
  <c r="C11144" i="13"/>
  <c r="B11144" i="13"/>
  <c r="A11144" i="13"/>
  <c r="C11143" i="13"/>
  <c r="B11143" i="13"/>
  <c r="A11143" i="13"/>
  <c r="C11142" i="13"/>
  <c r="B11142" i="13"/>
  <c r="A11142" i="13"/>
  <c r="C11141" i="13"/>
  <c r="B11141" i="13"/>
  <c r="A11141" i="13"/>
  <c r="C11140" i="13"/>
  <c r="B11140" i="13"/>
  <c r="A11140" i="13"/>
  <c r="C11139" i="13"/>
  <c r="B11139" i="13"/>
  <c r="A11139" i="13"/>
  <c r="C11138" i="13"/>
  <c r="B11138" i="13"/>
  <c r="A11138" i="13"/>
  <c r="C11137" i="13"/>
  <c r="B11137" i="13"/>
  <c r="A11137" i="13"/>
  <c r="C11136" i="13"/>
  <c r="B11136" i="13"/>
  <c r="A11136" i="13"/>
  <c r="C11135" i="13"/>
  <c r="B11135" i="13"/>
  <c r="A11135" i="13"/>
  <c r="C11134" i="13"/>
  <c r="B11134" i="13"/>
  <c r="A11134" i="13"/>
  <c r="C11133" i="13"/>
  <c r="B11133" i="13"/>
  <c r="A11133" i="13"/>
  <c r="C11132" i="13"/>
  <c r="B11132" i="13"/>
  <c r="A11132" i="13"/>
  <c r="C11131" i="13"/>
  <c r="B11131" i="13"/>
  <c r="A11131" i="13"/>
  <c r="C11130" i="13"/>
  <c r="B11130" i="13"/>
  <c r="A11130" i="13"/>
  <c r="C11129" i="13"/>
  <c r="B11129" i="13"/>
  <c r="A11129" i="13"/>
  <c r="C11128" i="13"/>
  <c r="B11128" i="13"/>
  <c r="A11128" i="13"/>
  <c r="C11127" i="13"/>
  <c r="B11127" i="13"/>
  <c r="A11127" i="13"/>
  <c r="C11126" i="13"/>
  <c r="B11126" i="13"/>
  <c r="A11126" i="13"/>
  <c r="C11125" i="13"/>
  <c r="B11125" i="13"/>
  <c r="A11125" i="13"/>
  <c r="C11124" i="13"/>
  <c r="B11124" i="13"/>
  <c r="A11124" i="13"/>
  <c r="C11123" i="13"/>
  <c r="B11123" i="13"/>
  <c r="A11123" i="13"/>
  <c r="C11122" i="13"/>
  <c r="B11122" i="13"/>
  <c r="A11122" i="13"/>
  <c r="C11121" i="13"/>
  <c r="B11121" i="13"/>
  <c r="A11121" i="13"/>
  <c r="C11120" i="13"/>
  <c r="B11120" i="13"/>
  <c r="A11120" i="13"/>
  <c r="C11119" i="13"/>
  <c r="B11119" i="13"/>
  <c r="A11119" i="13"/>
  <c r="C11118" i="13"/>
  <c r="B11118" i="13"/>
  <c r="A11118" i="13"/>
  <c r="C11117" i="13"/>
  <c r="B11117" i="13"/>
  <c r="A11117" i="13"/>
  <c r="C11116" i="13"/>
  <c r="B11116" i="13"/>
  <c r="A11116" i="13"/>
  <c r="C11115" i="13"/>
  <c r="B11115" i="13"/>
  <c r="A11115" i="13"/>
  <c r="C11114" i="13"/>
  <c r="B11114" i="13"/>
  <c r="A11114" i="13"/>
  <c r="C11113" i="13"/>
  <c r="B11113" i="13"/>
  <c r="A11113" i="13"/>
  <c r="C11112" i="13"/>
  <c r="B11112" i="13"/>
  <c r="A11112" i="13"/>
  <c r="C11111" i="13"/>
  <c r="B11111" i="13"/>
  <c r="A11111" i="13"/>
  <c r="C11110" i="13"/>
  <c r="B11110" i="13"/>
  <c r="A11110" i="13"/>
  <c r="C11109" i="13"/>
  <c r="B11109" i="13"/>
  <c r="A11109" i="13"/>
  <c r="C11108" i="13"/>
  <c r="B11108" i="13"/>
  <c r="A11108" i="13"/>
  <c r="C11107" i="13"/>
  <c r="B11107" i="13"/>
  <c r="A11107" i="13"/>
  <c r="C11106" i="13"/>
  <c r="B11106" i="13"/>
  <c r="A11106" i="13"/>
  <c r="C11105" i="13"/>
  <c r="B11105" i="13"/>
  <c r="A11105" i="13"/>
  <c r="C11104" i="13"/>
  <c r="B11104" i="13"/>
  <c r="A11104" i="13"/>
  <c r="C11103" i="13"/>
  <c r="B11103" i="13"/>
  <c r="A11103" i="13"/>
  <c r="C11102" i="13"/>
  <c r="B11102" i="13"/>
  <c r="A11102" i="13"/>
  <c r="C11101" i="13"/>
  <c r="B11101" i="13"/>
  <c r="A11101" i="13"/>
  <c r="C11100" i="13"/>
  <c r="B11100" i="13"/>
  <c r="A11100" i="13"/>
  <c r="C11099" i="13"/>
  <c r="B11099" i="13"/>
  <c r="A11099" i="13"/>
  <c r="C11098" i="13"/>
  <c r="B11098" i="13"/>
  <c r="A11098" i="13"/>
  <c r="C11097" i="13"/>
  <c r="B11097" i="13"/>
  <c r="A11097" i="13"/>
  <c r="C11096" i="13"/>
  <c r="B11096" i="13"/>
  <c r="A11096" i="13"/>
  <c r="C11095" i="13"/>
  <c r="B11095" i="13"/>
  <c r="A11095" i="13"/>
  <c r="C11094" i="13"/>
  <c r="B11094" i="13"/>
  <c r="A11094" i="13"/>
  <c r="C11093" i="13"/>
  <c r="B11093" i="13"/>
  <c r="A11093" i="13"/>
  <c r="C11092" i="13"/>
  <c r="B11092" i="13"/>
  <c r="A11092" i="13"/>
  <c r="C11091" i="13"/>
  <c r="B11091" i="13"/>
  <c r="A11091" i="13"/>
  <c r="C11090" i="13"/>
  <c r="B11090" i="13"/>
  <c r="A11090" i="13"/>
  <c r="C11089" i="13"/>
  <c r="B11089" i="13"/>
  <c r="A11089" i="13"/>
  <c r="C11088" i="13"/>
  <c r="B11088" i="13"/>
  <c r="A11088" i="13"/>
  <c r="C11087" i="13"/>
  <c r="B11087" i="13"/>
  <c r="A11087" i="13"/>
  <c r="C11086" i="13"/>
  <c r="B11086" i="13"/>
  <c r="A11086" i="13"/>
  <c r="C11085" i="13"/>
  <c r="B11085" i="13"/>
  <c r="A11085" i="13"/>
  <c r="C11084" i="13"/>
  <c r="B11084" i="13"/>
  <c r="A11084" i="13"/>
  <c r="C11083" i="13"/>
  <c r="B11083" i="13"/>
  <c r="A11083" i="13"/>
  <c r="C11082" i="13"/>
  <c r="B11082" i="13"/>
  <c r="A11082" i="13"/>
  <c r="C11081" i="13"/>
  <c r="B11081" i="13"/>
  <c r="A11081" i="13"/>
  <c r="C11080" i="13"/>
  <c r="B11080" i="13"/>
  <c r="A11080" i="13"/>
  <c r="C11079" i="13"/>
  <c r="B11079" i="13"/>
  <c r="A11079" i="13"/>
  <c r="C11078" i="13"/>
  <c r="B11078" i="13"/>
  <c r="A11078" i="13"/>
  <c r="C11077" i="13"/>
  <c r="B11077" i="13"/>
  <c r="A11077" i="13"/>
  <c r="C11076" i="13"/>
  <c r="B11076" i="13"/>
  <c r="A11076" i="13"/>
  <c r="C11075" i="13"/>
  <c r="B11075" i="13"/>
  <c r="A11075" i="13"/>
  <c r="C11074" i="13"/>
  <c r="B11074" i="13"/>
  <c r="A11074" i="13"/>
  <c r="C11073" i="13"/>
  <c r="B11073" i="13"/>
  <c r="A11073" i="13"/>
  <c r="C11072" i="13"/>
  <c r="B11072" i="13"/>
  <c r="A11072" i="13"/>
  <c r="C11071" i="13"/>
  <c r="B11071" i="13"/>
  <c r="A11071" i="13"/>
  <c r="C11070" i="13"/>
  <c r="B11070" i="13"/>
  <c r="A11070" i="13"/>
  <c r="C11069" i="13"/>
  <c r="B11069" i="13"/>
  <c r="A11069" i="13"/>
  <c r="C11068" i="13"/>
  <c r="B11068" i="13"/>
  <c r="A11068" i="13"/>
  <c r="C11067" i="13"/>
  <c r="B11067" i="13"/>
  <c r="A11067" i="13"/>
  <c r="C11066" i="13"/>
  <c r="B11066" i="13"/>
  <c r="A11066" i="13"/>
  <c r="C11065" i="13"/>
  <c r="B11065" i="13"/>
  <c r="A11065" i="13"/>
  <c r="C11064" i="13"/>
  <c r="B11064" i="13"/>
  <c r="A11064" i="13"/>
  <c r="C11063" i="13"/>
  <c r="B11063" i="13"/>
  <c r="A11063" i="13"/>
  <c r="C11062" i="13"/>
  <c r="B11062" i="13"/>
  <c r="A11062" i="13"/>
  <c r="C11061" i="13"/>
  <c r="B11061" i="13"/>
  <c r="A11061" i="13"/>
  <c r="C11060" i="13"/>
  <c r="B11060" i="13"/>
  <c r="A11060" i="13"/>
  <c r="C11059" i="13"/>
  <c r="B11059" i="13"/>
  <c r="A11059" i="13"/>
  <c r="C11058" i="13"/>
  <c r="B11058" i="13"/>
  <c r="A11058" i="13"/>
  <c r="C11057" i="13"/>
  <c r="B11057" i="13"/>
  <c r="A11057" i="13"/>
  <c r="C11056" i="13"/>
  <c r="B11056" i="13"/>
  <c r="A11056" i="13"/>
  <c r="C11055" i="13"/>
  <c r="B11055" i="13"/>
  <c r="A11055" i="13"/>
  <c r="C11054" i="13"/>
  <c r="B11054" i="13"/>
  <c r="A11054" i="13"/>
  <c r="C11053" i="13"/>
  <c r="B11053" i="13"/>
  <c r="A11053" i="13"/>
  <c r="C11052" i="13"/>
  <c r="B11052" i="13"/>
  <c r="A11052" i="13"/>
  <c r="C11051" i="13"/>
  <c r="B11051" i="13"/>
  <c r="A11051" i="13"/>
  <c r="C11050" i="13"/>
  <c r="B11050" i="13"/>
  <c r="A11050" i="13"/>
  <c r="C11049" i="13"/>
  <c r="B11049" i="13"/>
  <c r="A11049" i="13"/>
  <c r="C11048" i="13"/>
  <c r="B11048" i="13"/>
  <c r="A11048" i="13"/>
  <c r="C11047" i="13"/>
  <c r="B11047" i="13"/>
  <c r="A11047" i="13"/>
  <c r="C11046" i="13"/>
  <c r="B11046" i="13"/>
  <c r="A11046" i="13"/>
  <c r="C11045" i="13"/>
  <c r="B11045" i="13"/>
  <c r="A11045" i="13"/>
  <c r="C11044" i="13"/>
  <c r="B11044" i="13"/>
  <c r="A11044" i="13"/>
  <c r="C11043" i="13"/>
  <c r="B11043" i="13"/>
  <c r="A11043" i="13"/>
  <c r="C11042" i="13"/>
  <c r="B11042" i="13"/>
  <c r="A11042" i="13"/>
  <c r="C11041" i="13"/>
  <c r="B11041" i="13"/>
  <c r="A11041" i="13"/>
  <c r="C11040" i="13"/>
  <c r="B11040" i="13"/>
  <c r="A11040" i="13"/>
  <c r="C11039" i="13"/>
  <c r="B11039" i="13"/>
  <c r="A11039" i="13"/>
  <c r="C11038" i="13"/>
  <c r="B11038" i="13"/>
  <c r="A11038" i="13"/>
  <c r="C11037" i="13"/>
  <c r="B11037" i="13"/>
  <c r="A11037" i="13"/>
  <c r="C11036" i="13"/>
  <c r="B11036" i="13"/>
  <c r="A11036" i="13"/>
  <c r="C11035" i="13"/>
  <c r="B11035" i="13"/>
  <c r="A11035" i="13"/>
  <c r="C11034" i="13"/>
  <c r="B11034" i="13"/>
  <c r="A11034" i="13"/>
  <c r="C11033" i="13"/>
  <c r="B11033" i="13"/>
  <c r="A11033" i="13"/>
  <c r="C11032" i="13"/>
  <c r="B11032" i="13"/>
  <c r="A11032" i="13"/>
  <c r="C11031" i="13"/>
  <c r="B11031" i="13"/>
  <c r="A11031" i="13"/>
  <c r="C11030" i="13"/>
  <c r="B11030" i="13"/>
  <c r="A11030" i="13"/>
  <c r="C11029" i="13"/>
  <c r="B11029" i="13"/>
  <c r="A11029" i="13"/>
  <c r="C11028" i="13"/>
  <c r="B11028" i="13"/>
  <c r="A11028" i="13"/>
  <c r="C11027" i="13"/>
  <c r="B11027" i="13"/>
  <c r="A11027" i="13"/>
  <c r="C11026" i="13"/>
  <c r="B11026" i="13"/>
  <c r="A11026" i="13"/>
  <c r="C11025" i="13"/>
  <c r="B11025" i="13"/>
  <c r="A11025" i="13"/>
  <c r="C11024" i="13"/>
  <c r="B11024" i="13"/>
  <c r="A11024" i="13"/>
  <c r="C11023" i="13"/>
  <c r="B11023" i="13"/>
  <c r="A11023" i="13"/>
  <c r="C11022" i="13"/>
  <c r="B11022" i="13"/>
  <c r="A11022" i="13"/>
  <c r="C11021" i="13"/>
  <c r="B11021" i="13"/>
  <c r="A11021" i="13"/>
  <c r="C11020" i="13"/>
  <c r="B11020" i="13"/>
  <c r="A11020" i="13"/>
  <c r="C11019" i="13"/>
  <c r="B11019" i="13"/>
  <c r="A11019" i="13"/>
  <c r="C11018" i="13"/>
  <c r="B11018" i="13"/>
  <c r="A11018" i="13"/>
  <c r="C11017" i="13"/>
  <c r="B11017" i="13"/>
  <c r="A11017" i="13"/>
  <c r="C11016" i="13"/>
  <c r="B11016" i="13"/>
  <c r="A11016" i="13"/>
  <c r="C11015" i="13"/>
  <c r="B11015" i="13"/>
  <c r="A11015" i="13"/>
  <c r="C11014" i="13"/>
  <c r="B11014" i="13"/>
  <c r="A11014" i="13"/>
  <c r="C11013" i="13"/>
  <c r="B11013" i="13"/>
  <c r="A11013" i="13"/>
  <c r="C11012" i="13"/>
  <c r="B11012" i="13"/>
  <c r="A11012" i="13"/>
  <c r="C11011" i="13"/>
  <c r="B11011" i="13"/>
  <c r="A11011" i="13"/>
  <c r="C11010" i="13"/>
  <c r="B11010" i="13"/>
  <c r="A11010" i="13"/>
  <c r="C11009" i="13"/>
  <c r="B11009" i="13"/>
  <c r="A11009" i="13"/>
  <c r="C11008" i="13"/>
  <c r="B11008" i="13"/>
  <c r="A11008" i="13"/>
  <c r="C11007" i="13"/>
  <c r="B11007" i="13"/>
  <c r="A11007" i="13"/>
  <c r="C11006" i="13"/>
  <c r="B11006" i="13"/>
  <c r="A11006" i="13"/>
  <c r="C11005" i="13"/>
  <c r="B11005" i="13"/>
  <c r="A11005" i="13"/>
  <c r="C11004" i="13"/>
  <c r="B11004" i="13"/>
  <c r="A11004" i="13"/>
  <c r="C11003" i="13"/>
  <c r="B11003" i="13"/>
  <c r="A11003" i="13"/>
  <c r="C11002" i="13"/>
  <c r="B11002" i="13"/>
  <c r="A11002" i="13"/>
  <c r="C11001" i="13"/>
  <c r="B11001" i="13"/>
  <c r="A11001" i="13"/>
  <c r="C11000" i="13"/>
  <c r="B11000" i="13"/>
  <c r="A11000" i="13"/>
  <c r="C10999" i="13"/>
  <c r="B10999" i="13"/>
  <c r="A10999" i="13"/>
  <c r="C10998" i="13"/>
  <c r="B10998" i="13"/>
  <c r="A10998" i="13"/>
  <c r="C10997" i="13"/>
  <c r="B10997" i="13"/>
  <c r="A10997" i="13"/>
  <c r="C10996" i="13"/>
  <c r="B10996" i="13"/>
  <c r="A10996" i="13"/>
  <c r="C10995" i="13"/>
  <c r="B10995" i="13"/>
  <c r="A10995" i="13"/>
  <c r="C10994" i="13"/>
  <c r="B10994" i="13"/>
  <c r="A10994" i="13"/>
  <c r="C10993" i="13"/>
  <c r="B10993" i="13"/>
  <c r="A10993" i="13"/>
  <c r="C10992" i="13"/>
  <c r="B10992" i="13"/>
  <c r="A10992" i="13"/>
  <c r="C10991" i="13"/>
  <c r="B10991" i="13"/>
  <c r="A10991" i="13"/>
  <c r="C10990" i="13"/>
  <c r="B10990" i="13"/>
  <c r="A10990" i="13"/>
  <c r="C10989" i="13"/>
  <c r="B10989" i="13"/>
  <c r="A10989" i="13"/>
  <c r="C10988" i="13"/>
  <c r="B10988" i="13"/>
  <c r="A10988" i="13"/>
  <c r="C10987" i="13"/>
  <c r="B10987" i="13"/>
  <c r="A10987" i="13"/>
  <c r="C10986" i="13"/>
  <c r="B10986" i="13"/>
  <c r="A10986" i="13"/>
  <c r="C10985" i="13"/>
  <c r="B10985" i="13"/>
  <c r="A10985" i="13"/>
  <c r="C10984" i="13"/>
  <c r="B10984" i="13"/>
  <c r="A10984" i="13"/>
  <c r="C10983" i="13"/>
  <c r="B10983" i="13"/>
  <c r="A10983" i="13"/>
  <c r="C10982" i="13"/>
  <c r="B10982" i="13"/>
  <c r="A10982" i="13"/>
  <c r="C10981" i="13"/>
  <c r="B10981" i="13"/>
  <c r="A10981" i="13"/>
  <c r="C10980" i="13"/>
  <c r="B10980" i="13"/>
  <c r="A10980" i="13"/>
  <c r="C10979" i="13"/>
  <c r="B10979" i="13"/>
  <c r="A10979" i="13"/>
  <c r="C10978" i="13"/>
  <c r="B10978" i="13"/>
  <c r="A10978" i="13"/>
  <c r="C10977" i="13"/>
  <c r="B10977" i="13"/>
  <c r="A10977" i="13"/>
  <c r="C10976" i="13"/>
  <c r="B10976" i="13"/>
  <c r="A10976" i="13"/>
  <c r="C10975" i="13"/>
  <c r="B10975" i="13"/>
  <c r="A10975" i="13"/>
  <c r="C10974" i="13"/>
  <c r="B10974" i="13"/>
  <c r="A10974" i="13"/>
  <c r="C10973" i="13"/>
  <c r="B10973" i="13"/>
  <c r="A10973" i="13"/>
  <c r="C10972" i="13"/>
  <c r="B10972" i="13"/>
  <c r="A10972" i="13"/>
  <c r="C10971" i="13"/>
  <c r="B10971" i="13"/>
  <c r="A10971" i="13"/>
  <c r="C10970" i="13"/>
  <c r="B10970" i="13"/>
  <c r="A10970" i="13"/>
  <c r="C10969" i="13"/>
  <c r="B10969" i="13"/>
  <c r="A10969" i="13"/>
  <c r="C10968" i="13"/>
  <c r="B10968" i="13"/>
  <c r="A10968" i="13"/>
  <c r="C10967" i="13"/>
  <c r="B10967" i="13"/>
  <c r="A10967" i="13"/>
  <c r="C10966" i="13"/>
  <c r="B10966" i="13"/>
  <c r="A10966" i="13"/>
  <c r="C10965" i="13"/>
  <c r="B10965" i="13"/>
  <c r="A10965" i="13"/>
  <c r="C10964" i="13"/>
  <c r="B10964" i="13"/>
  <c r="A10964" i="13"/>
  <c r="C10963" i="13"/>
  <c r="B10963" i="13"/>
  <c r="A10963" i="13"/>
  <c r="C10962" i="13"/>
  <c r="B10962" i="13"/>
  <c r="A10962" i="13"/>
  <c r="C10961" i="13"/>
  <c r="B10961" i="13"/>
  <c r="A10961" i="13"/>
  <c r="C10960" i="13"/>
  <c r="B10960" i="13"/>
  <c r="A10960" i="13"/>
  <c r="C10959" i="13"/>
  <c r="B10959" i="13"/>
  <c r="A10959" i="13"/>
  <c r="C10958" i="13"/>
  <c r="B10958" i="13"/>
  <c r="A10958" i="13"/>
  <c r="C10957" i="13"/>
  <c r="B10957" i="13"/>
  <c r="A10957" i="13"/>
  <c r="C10956" i="13"/>
  <c r="B10956" i="13"/>
  <c r="A10956" i="13"/>
  <c r="C10955" i="13"/>
  <c r="B10955" i="13"/>
  <c r="A10955" i="13"/>
  <c r="C10954" i="13"/>
  <c r="B10954" i="13"/>
  <c r="A10954" i="13"/>
  <c r="C10953" i="13"/>
  <c r="B10953" i="13"/>
  <c r="A10953" i="13"/>
  <c r="C10952" i="13"/>
  <c r="B10952" i="13"/>
  <c r="A10952" i="13"/>
  <c r="C10951" i="13"/>
  <c r="B10951" i="13"/>
  <c r="A10951" i="13"/>
  <c r="C10950" i="13"/>
  <c r="B10950" i="13"/>
  <c r="A10950" i="13"/>
  <c r="C10949" i="13"/>
  <c r="B10949" i="13"/>
  <c r="A10949" i="13"/>
  <c r="C10948" i="13"/>
  <c r="B10948" i="13"/>
  <c r="A10948" i="13"/>
  <c r="C10947" i="13"/>
  <c r="B10947" i="13"/>
  <c r="A10947" i="13"/>
  <c r="C10946" i="13"/>
  <c r="B10946" i="13"/>
  <c r="A10946" i="13"/>
  <c r="C10945" i="13"/>
  <c r="B10945" i="13"/>
  <c r="A10945" i="13"/>
  <c r="C10944" i="13"/>
  <c r="B10944" i="13"/>
  <c r="A10944" i="13"/>
  <c r="C10943" i="13"/>
  <c r="B10943" i="13"/>
  <c r="A10943" i="13"/>
  <c r="C10942" i="13"/>
  <c r="B10942" i="13"/>
  <c r="A10942" i="13"/>
  <c r="C10941" i="13"/>
  <c r="B10941" i="13"/>
  <c r="A10941" i="13"/>
  <c r="C10940" i="13"/>
  <c r="B10940" i="13"/>
  <c r="A10940" i="13"/>
  <c r="C10939" i="13"/>
  <c r="B10939" i="13"/>
  <c r="A10939" i="13"/>
  <c r="C10938" i="13"/>
  <c r="B10938" i="13"/>
  <c r="A10938" i="13"/>
  <c r="C10937" i="13"/>
  <c r="B10937" i="13"/>
  <c r="A10937" i="13"/>
  <c r="C10936" i="13"/>
  <c r="B10936" i="13"/>
  <c r="A10936" i="13"/>
  <c r="C10935" i="13"/>
  <c r="B10935" i="13"/>
  <c r="A10935" i="13"/>
  <c r="C10934" i="13"/>
  <c r="B10934" i="13"/>
  <c r="A10934" i="13"/>
  <c r="C10933" i="13"/>
  <c r="B10933" i="13"/>
  <c r="A10933" i="13"/>
  <c r="C10932" i="13"/>
  <c r="B10932" i="13"/>
  <c r="A10932" i="13"/>
  <c r="C10931" i="13"/>
  <c r="B10931" i="13"/>
  <c r="A10931" i="13"/>
  <c r="C10930" i="13"/>
  <c r="B10930" i="13"/>
  <c r="A10930" i="13"/>
  <c r="C10929" i="13"/>
  <c r="B10929" i="13"/>
  <c r="A10929" i="13"/>
  <c r="C10928" i="13"/>
  <c r="B10928" i="13"/>
  <c r="A10928" i="13"/>
  <c r="C10927" i="13"/>
  <c r="B10927" i="13"/>
  <c r="A10927" i="13"/>
  <c r="C10926" i="13"/>
  <c r="B10926" i="13"/>
  <c r="A10926" i="13"/>
  <c r="C10925" i="13"/>
  <c r="B10925" i="13"/>
  <c r="A10925" i="13"/>
  <c r="C10924" i="13"/>
  <c r="B10924" i="13"/>
  <c r="A10924" i="13"/>
  <c r="C10923" i="13"/>
  <c r="B10923" i="13"/>
  <c r="A10923" i="13"/>
  <c r="C10922" i="13"/>
  <c r="B10922" i="13"/>
  <c r="A10922" i="13"/>
  <c r="C10921" i="13"/>
  <c r="B10921" i="13"/>
  <c r="A10921" i="13"/>
  <c r="C10920" i="13"/>
  <c r="B10920" i="13"/>
  <c r="A10920" i="13"/>
  <c r="C10919" i="13"/>
  <c r="B10919" i="13"/>
  <c r="A10919" i="13"/>
  <c r="C10918" i="13"/>
  <c r="B10918" i="13"/>
  <c r="A10918" i="13"/>
  <c r="C10917" i="13"/>
  <c r="B10917" i="13"/>
  <c r="A10917" i="13"/>
  <c r="C10916" i="13"/>
  <c r="B10916" i="13"/>
  <c r="A10916" i="13"/>
  <c r="C10915" i="13"/>
  <c r="B10915" i="13"/>
  <c r="A10915" i="13"/>
  <c r="C10914" i="13"/>
  <c r="B10914" i="13"/>
  <c r="A10914" i="13"/>
  <c r="C10913" i="13"/>
  <c r="B10913" i="13"/>
  <c r="A10913" i="13"/>
  <c r="C10912" i="13"/>
  <c r="B10912" i="13"/>
  <c r="A10912" i="13"/>
  <c r="C10911" i="13"/>
  <c r="B10911" i="13"/>
  <c r="A10911" i="13"/>
  <c r="C10910" i="13"/>
  <c r="B10910" i="13"/>
  <c r="A10910" i="13"/>
  <c r="C10909" i="13"/>
  <c r="B10909" i="13"/>
  <c r="A10909" i="13"/>
  <c r="C10908" i="13"/>
  <c r="B10908" i="13"/>
  <c r="A10908" i="13"/>
  <c r="C10907" i="13"/>
  <c r="B10907" i="13"/>
  <c r="A10907" i="13"/>
  <c r="C10906" i="13"/>
  <c r="B10906" i="13"/>
  <c r="A10906" i="13"/>
  <c r="C10905" i="13"/>
  <c r="B10905" i="13"/>
  <c r="A10905" i="13"/>
  <c r="C10904" i="13"/>
  <c r="B10904" i="13"/>
  <c r="A10904" i="13"/>
  <c r="C10903" i="13"/>
  <c r="B10903" i="13"/>
  <c r="A10903" i="13"/>
  <c r="C10902" i="13"/>
  <c r="B10902" i="13"/>
  <c r="A10902" i="13"/>
  <c r="C10901" i="13"/>
  <c r="B10901" i="13"/>
  <c r="A10901" i="13"/>
  <c r="C10900" i="13"/>
  <c r="B10900" i="13"/>
  <c r="A10900" i="13"/>
  <c r="C10899" i="13"/>
  <c r="B10899" i="13"/>
  <c r="A10899" i="13"/>
  <c r="C10898" i="13"/>
  <c r="B10898" i="13"/>
  <c r="A10898" i="13"/>
  <c r="C10897" i="13"/>
  <c r="B10897" i="13"/>
  <c r="A10897" i="13"/>
  <c r="C10896" i="13"/>
  <c r="B10896" i="13"/>
  <c r="A10896" i="13"/>
  <c r="C10895" i="13"/>
  <c r="B10895" i="13"/>
  <c r="A10895" i="13"/>
  <c r="C10894" i="13"/>
  <c r="B10894" i="13"/>
  <c r="A10894" i="13"/>
  <c r="C10893" i="13"/>
  <c r="B10893" i="13"/>
  <c r="A10893" i="13"/>
  <c r="C10892" i="13"/>
  <c r="B10892" i="13"/>
  <c r="A10892" i="13"/>
  <c r="C10891" i="13"/>
  <c r="B10891" i="13"/>
  <c r="A10891" i="13"/>
  <c r="C10890" i="13"/>
  <c r="B10890" i="13"/>
  <c r="A10890" i="13"/>
  <c r="C10889" i="13"/>
  <c r="B10889" i="13"/>
  <c r="A10889" i="13"/>
  <c r="C10888" i="13"/>
  <c r="B10888" i="13"/>
  <c r="A10888" i="13"/>
  <c r="C10887" i="13"/>
  <c r="B10887" i="13"/>
  <c r="A10887" i="13"/>
  <c r="C10886" i="13"/>
  <c r="B10886" i="13"/>
  <c r="A10886" i="13"/>
  <c r="C10885" i="13"/>
  <c r="B10885" i="13"/>
  <c r="A10885" i="13"/>
  <c r="C10884" i="13"/>
  <c r="B10884" i="13"/>
  <c r="A10884" i="13"/>
  <c r="C10883" i="13"/>
  <c r="B10883" i="13"/>
  <c r="A10883" i="13"/>
  <c r="C10882" i="13"/>
  <c r="B10882" i="13"/>
  <c r="A10882" i="13"/>
  <c r="C10881" i="13"/>
  <c r="B10881" i="13"/>
  <c r="A10881" i="13"/>
  <c r="C10880" i="13"/>
  <c r="B10880" i="13"/>
  <c r="A10880" i="13"/>
  <c r="C10879" i="13"/>
  <c r="B10879" i="13"/>
  <c r="A10879" i="13"/>
  <c r="C10878" i="13"/>
  <c r="B10878" i="13"/>
  <c r="A10878" i="13"/>
  <c r="C10877" i="13"/>
  <c r="B10877" i="13"/>
  <c r="A10877" i="13"/>
  <c r="C10876" i="13"/>
  <c r="B10876" i="13"/>
  <c r="A10876" i="13"/>
  <c r="C10875" i="13"/>
  <c r="B10875" i="13"/>
  <c r="A10875" i="13"/>
  <c r="C10874" i="13"/>
  <c r="B10874" i="13"/>
  <c r="A10874" i="13"/>
  <c r="C10873" i="13"/>
  <c r="B10873" i="13"/>
  <c r="A10873" i="13"/>
  <c r="C10872" i="13"/>
  <c r="B10872" i="13"/>
  <c r="A10872" i="13"/>
  <c r="C10871" i="13"/>
  <c r="B10871" i="13"/>
  <c r="A10871" i="13"/>
  <c r="C10870" i="13"/>
  <c r="B10870" i="13"/>
  <c r="A10870" i="13"/>
  <c r="C10869" i="13"/>
  <c r="B10869" i="13"/>
  <c r="A10869" i="13"/>
  <c r="C10868" i="13"/>
  <c r="B10868" i="13"/>
  <c r="A10868" i="13"/>
  <c r="C10867" i="13"/>
  <c r="B10867" i="13"/>
  <c r="A10867" i="13"/>
  <c r="C10866" i="13"/>
  <c r="B10866" i="13"/>
  <c r="A10866" i="13"/>
  <c r="C10865" i="13"/>
  <c r="B10865" i="13"/>
  <c r="A10865" i="13"/>
  <c r="C10864" i="13"/>
  <c r="B10864" i="13"/>
  <c r="A10864" i="13"/>
  <c r="C10863" i="13"/>
  <c r="B10863" i="13"/>
  <c r="A10863" i="13"/>
  <c r="C10862" i="13"/>
  <c r="B10862" i="13"/>
  <c r="A10862" i="13"/>
  <c r="C10861" i="13"/>
  <c r="B10861" i="13"/>
  <c r="A10861" i="13"/>
  <c r="C10860" i="13"/>
  <c r="B10860" i="13"/>
  <c r="A10860" i="13"/>
  <c r="C10859" i="13"/>
  <c r="B10859" i="13"/>
  <c r="A10859" i="13"/>
  <c r="C10858" i="13"/>
  <c r="B10858" i="13"/>
  <c r="A10858" i="13"/>
  <c r="C10857" i="13"/>
  <c r="B10857" i="13"/>
  <c r="A10857" i="13"/>
  <c r="C10856" i="13"/>
  <c r="B10856" i="13"/>
  <c r="A10856" i="13"/>
  <c r="C10855" i="13"/>
  <c r="B10855" i="13"/>
  <c r="A10855" i="13"/>
  <c r="C10854" i="13"/>
  <c r="B10854" i="13"/>
  <c r="A10854" i="13"/>
  <c r="C10853" i="13"/>
  <c r="B10853" i="13"/>
  <c r="A10853" i="13"/>
  <c r="C10852" i="13"/>
  <c r="B10852" i="13"/>
  <c r="A10852" i="13"/>
  <c r="C10851" i="13"/>
  <c r="B10851" i="13"/>
  <c r="A10851" i="13"/>
  <c r="C10850" i="13"/>
  <c r="B10850" i="13"/>
  <c r="A10850" i="13"/>
  <c r="C10849" i="13"/>
  <c r="B10849" i="13"/>
  <c r="A10849" i="13"/>
  <c r="C10848" i="13"/>
  <c r="B10848" i="13"/>
  <c r="A10848" i="13"/>
  <c r="C10847" i="13"/>
  <c r="B10847" i="13"/>
  <c r="A10847" i="13"/>
  <c r="C10846" i="13"/>
  <c r="B10846" i="13"/>
  <c r="A10846" i="13"/>
  <c r="C10845" i="13"/>
  <c r="B10845" i="13"/>
  <c r="A10845" i="13"/>
  <c r="C10844" i="13"/>
  <c r="B10844" i="13"/>
  <c r="A10844" i="13"/>
  <c r="C10843" i="13"/>
  <c r="B10843" i="13"/>
  <c r="A10843" i="13"/>
  <c r="C10842" i="13"/>
  <c r="B10842" i="13"/>
  <c r="A10842" i="13"/>
  <c r="C10841" i="13"/>
  <c r="B10841" i="13"/>
  <c r="A10841" i="13"/>
  <c r="C10840" i="13"/>
  <c r="B10840" i="13"/>
  <c r="A10840" i="13"/>
  <c r="C10839" i="13"/>
  <c r="B10839" i="13"/>
  <c r="A10839" i="13"/>
  <c r="C10838" i="13"/>
  <c r="B10838" i="13"/>
  <c r="A10838" i="13"/>
  <c r="C10837" i="13"/>
  <c r="B10837" i="13"/>
  <c r="A10837" i="13"/>
  <c r="C10836" i="13"/>
  <c r="B10836" i="13"/>
  <c r="A10836" i="13"/>
  <c r="C10835" i="13"/>
  <c r="B10835" i="13"/>
  <c r="A10835" i="13"/>
  <c r="C10834" i="13"/>
  <c r="B10834" i="13"/>
  <c r="A10834" i="13"/>
  <c r="C10833" i="13"/>
  <c r="B10833" i="13"/>
  <c r="A10833" i="13"/>
  <c r="C10832" i="13"/>
  <c r="B10832" i="13"/>
  <c r="A10832" i="13"/>
  <c r="C10831" i="13"/>
  <c r="B10831" i="13"/>
  <c r="A10831" i="13"/>
  <c r="C10830" i="13"/>
  <c r="B10830" i="13"/>
  <c r="A10830" i="13"/>
  <c r="C10829" i="13"/>
  <c r="B10829" i="13"/>
  <c r="A10829" i="13"/>
  <c r="C10828" i="13"/>
  <c r="B10828" i="13"/>
  <c r="A10828" i="13"/>
  <c r="C10827" i="13"/>
  <c r="B10827" i="13"/>
  <c r="A10827" i="13"/>
  <c r="C10826" i="13"/>
  <c r="B10826" i="13"/>
  <c r="A10826" i="13"/>
  <c r="C10825" i="13"/>
  <c r="B10825" i="13"/>
  <c r="A10825" i="13"/>
  <c r="C10824" i="13"/>
  <c r="B10824" i="13"/>
  <c r="A10824" i="13"/>
  <c r="C10823" i="13"/>
  <c r="B10823" i="13"/>
  <c r="A10823" i="13"/>
  <c r="C10822" i="13"/>
  <c r="B10822" i="13"/>
  <c r="A10822" i="13"/>
  <c r="C10821" i="13"/>
  <c r="B10821" i="13"/>
  <c r="A10821" i="13"/>
  <c r="C10820" i="13"/>
  <c r="B10820" i="13"/>
  <c r="A10820" i="13"/>
  <c r="C10819" i="13"/>
  <c r="B10819" i="13"/>
  <c r="A10819" i="13"/>
  <c r="C10818" i="13"/>
  <c r="B10818" i="13"/>
  <c r="A10818" i="13"/>
  <c r="C10817" i="13"/>
  <c r="B10817" i="13"/>
  <c r="A10817" i="13"/>
  <c r="C10816" i="13"/>
  <c r="B10816" i="13"/>
  <c r="A10816" i="13"/>
  <c r="C10815" i="13"/>
  <c r="B10815" i="13"/>
  <c r="A10815" i="13"/>
  <c r="C10814" i="13"/>
  <c r="B10814" i="13"/>
  <c r="A10814" i="13"/>
  <c r="C10813" i="13"/>
  <c r="B10813" i="13"/>
  <c r="A10813" i="13"/>
  <c r="C10812" i="13"/>
  <c r="B10812" i="13"/>
  <c r="A10812" i="13"/>
  <c r="C10811" i="13"/>
  <c r="B10811" i="13"/>
  <c r="A10811" i="13"/>
  <c r="C10810" i="13"/>
  <c r="B10810" i="13"/>
  <c r="A10810" i="13"/>
  <c r="C10809" i="13"/>
  <c r="B10809" i="13"/>
  <c r="A10809" i="13"/>
  <c r="C10808" i="13"/>
  <c r="B10808" i="13"/>
  <c r="A10808" i="13"/>
  <c r="C10807" i="13"/>
  <c r="B10807" i="13"/>
  <c r="A10807" i="13"/>
  <c r="C10806" i="13"/>
  <c r="B10806" i="13"/>
  <c r="A10806" i="13"/>
  <c r="C10805" i="13"/>
  <c r="B10805" i="13"/>
  <c r="A10805" i="13"/>
  <c r="C10804" i="13"/>
  <c r="B10804" i="13"/>
  <c r="A10804" i="13"/>
  <c r="C10803" i="13"/>
  <c r="B10803" i="13"/>
  <c r="A10803" i="13"/>
  <c r="C10802" i="13"/>
  <c r="B10802" i="13"/>
  <c r="A10802" i="13"/>
  <c r="C10801" i="13"/>
  <c r="B10801" i="13"/>
  <c r="A10801" i="13"/>
  <c r="C10800" i="13"/>
  <c r="B10800" i="13"/>
  <c r="A10800" i="13"/>
  <c r="C10799" i="13"/>
  <c r="B10799" i="13"/>
  <c r="A10799" i="13"/>
  <c r="C10798" i="13"/>
  <c r="B10798" i="13"/>
  <c r="A10798" i="13"/>
  <c r="C10797" i="13"/>
  <c r="B10797" i="13"/>
  <c r="A10797" i="13"/>
  <c r="C10796" i="13"/>
  <c r="B10796" i="13"/>
  <c r="A10796" i="13"/>
  <c r="C10795" i="13"/>
  <c r="B10795" i="13"/>
  <c r="A10795" i="13"/>
  <c r="C10794" i="13"/>
  <c r="B10794" i="13"/>
  <c r="A10794" i="13"/>
  <c r="C10793" i="13"/>
  <c r="B10793" i="13"/>
  <c r="A10793" i="13"/>
  <c r="C10792" i="13"/>
  <c r="B10792" i="13"/>
  <c r="A10792" i="13"/>
  <c r="C10791" i="13"/>
  <c r="B10791" i="13"/>
  <c r="A10791" i="13"/>
  <c r="C10790" i="13"/>
  <c r="B10790" i="13"/>
  <c r="A10790" i="13"/>
  <c r="C10789" i="13"/>
  <c r="B10789" i="13"/>
  <c r="A10789" i="13"/>
  <c r="C10788" i="13"/>
  <c r="B10788" i="13"/>
  <c r="A10788" i="13"/>
  <c r="C10787" i="13"/>
  <c r="B10787" i="13"/>
  <c r="A10787" i="13"/>
  <c r="C10786" i="13"/>
  <c r="B10786" i="13"/>
  <c r="A10786" i="13"/>
  <c r="C10785" i="13"/>
  <c r="B10785" i="13"/>
  <c r="A10785" i="13"/>
  <c r="C10784" i="13"/>
  <c r="B10784" i="13"/>
  <c r="A10784" i="13"/>
  <c r="C10783" i="13"/>
  <c r="B10783" i="13"/>
  <c r="A10783" i="13"/>
  <c r="C10782" i="13"/>
  <c r="B10782" i="13"/>
  <c r="A10782" i="13"/>
  <c r="C10781" i="13"/>
  <c r="B10781" i="13"/>
  <c r="A10781" i="13"/>
  <c r="C10780" i="13"/>
  <c r="B10780" i="13"/>
  <c r="A10780" i="13"/>
  <c r="C10779" i="13"/>
  <c r="B10779" i="13"/>
  <c r="A10779" i="13"/>
  <c r="C10778" i="13"/>
  <c r="B10778" i="13"/>
  <c r="A10778" i="13"/>
  <c r="C10777" i="13"/>
  <c r="B10777" i="13"/>
  <c r="A10777" i="13"/>
  <c r="C10776" i="13"/>
  <c r="B10776" i="13"/>
  <c r="A10776" i="13"/>
  <c r="C10775" i="13"/>
  <c r="B10775" i="13"/>
  <c r="A10775" i="13"/>
  <c r="C10774" i="13"/>
  <c r="B10774" i="13"/>
  <c r="A10774" i="13"/>
  <c r="C10773" i="13"/>
  <c r="B10773" i="13"/>
  <c r="A10773" i="13"/>
  <c r="C10772" i="13"/>
  <c r="B10772" i="13"/>
  <c r="A10772" i="13"/>
  <c r="C10771" i="13"/>
  <c r="B10771" i="13"/>
  <c r="A10771" i="13"/>
  <c r="C10770" i="13"/>
  <c r="B10770" i="13"/>
  <c r="A10770" i="13"/>
  <c r="C10769" i="13"/>
  <c r="B10769" i="13"/>
  <c r="A10769" i="13"/>
  <c r="C10768" i="13"/>
  <c r="B10768" i="13"/>
  <c r="A10768" i="13"/>
  <c r="C10767" i="13"/>
  <c r="B10767" i="13"/>
  <c r="A10767" i="13"/>
  <c r="C10766" i="13"/>
  <c r="B10766" i="13"/>
  <c r="A10766" i="13"/>
  <c r="C10765" i="13"/>
  <c r="B10765" i="13"/>
  <c r="A10765" i="13"/>
  <c r="C10764" i="13"/>
  <c r="B10764" i="13"/>
  <c r="A10764" i="13"/>
  <c r="C10763" i="13"/>
  <c r="B10763" i="13"/>
  <c r="A10763" i="13"/>
  <c r="C10762" i="13"/>
  <c r="B10762" i="13"/>
  <c r="A10762" i="13"/>
  <c r="C10761" i="13"/>
  <c r="B10761" i="13"/>
  <c r="A10761" i="13"/>
  <c r="C10760" i="13"/>
  <c r="B10760" i="13"/>
  <c r="A10760" i="13"/>
  <c r="C10759" i="13"/>
  <c r="B10759" i="13"/>
  <c r="A10759" i="13"/>
  <c r="C10758" i="13"/>
  <c r="B10758" i="13"/>
  <c r="A10758" i="13"/>
  <c r="C10757" i="13"/>
  <c r="B10757" i="13"/>
  <c r="A10757" i="13"/>
  <c r="C10756" i="13"/>
  <c r="B10756" i="13"/>
  <c r="A10756" i="13"/>
  <c r="C10755" i="13"/>
  <c r="B10755" i="13"/>
  <c r="A10755" i="13"/>
  <c r="C10754" i="13"/>
  <c r="B10754" i="13"/>
  <c r="A10754" i="13"/>
  <c r="C10753" i="13"/>
  <c r="B10753" i="13"/>
  <c r="A10753" i="13"/>
  <c r="C10752" i="13"/>
  <c r="B10752" i="13"/>
  <c r="A10752" i="13"/>
  <c r="C10751" i="13"/>
  <c r="B10751" i="13"/>
  <c r="A10751" i="13"/>
  <c r="C10750" i="13"/>
  <c r="B10750" i="13"/>
  <c r="A10750" i="13"/>
  <c r="C10749" i="13"/>
  <c r="B10749" i="13"/>
  <c r="A10749" i="13"/>
  <c r="C10748" i="13"/>
  <c r="B10748" i="13"/>
  <c r="A10748" i="13"/>
  <c r="C10747" i="13"/>
  <c r="B10747" i="13"/>
  <c r="A10747" i="13"/>
  <c r="C10746" i="13"/>
  <c r="B10746" i="13"/>
  <c r="A10746" i="13"/>
  <c r="C10745" i="13"/>
  <c r="B10745" i="13"/>
  <c r="A10745" i="13"/>
  <c r="C10744" i="13"/>
  <c r="B10744" i="13"/>
  <c r="A10744" i="13"/>
  <c r="C10743" i="13"/>
  <c r="B10743" i="13"/>
  <c r="A10743" i="13"/>
  <c r="C10742" i="13"/>
  <c r="B10742" i="13"/>
  <c r="A10742" i="13"/>
  <c r="C10741" i="13"/>
  <c r="B10741" i="13"/>
  <c r="A10741" i="13"/>
  <c r="C10740" i="13"/>
  <c r="B10740" i="13"/>
  <c r="A10740" i="13"/>
  <c r="C10739" i="13"/>
  <c r="B10739" i="13"/>
  <c r="A10739" i="13"/>
  <c r="C10738" i="13"/>
  <c r="B10738" i="13"/>
  <c r="A10738" i="13"/>
  <c r="C10737" i="13"/>
  <c r="B10737" i="13"/>
  <c r="A10737" i="13"/>
  <c r="C10736" i="13"/>
  <c r="B10736" i="13"/>
  <c r="A10736" i="13"/>
  <c r="C10735" i="13"/>
  <c r="B10735" i="13"/>
  <c r="A10735" i="13"/>
  <c r="C10734" i="13"/>
  <c r="B10734" i="13"/>
  <c r="A10734" i="13"/>
  <c r="C10733" i="13"/>
  <c r="B10733" i="13"/>
  <c r="A10733" i="13"/>
  <c r="C10732" i="13"/>
  <c r="B10732" i="13"/>
  <c r="A10732" i="13"/>
  <c r="C10731" i="13"/>
  <c r="B10731" i="13"/>
  <c r="A10731" i="13"/>
  <c r="C10730" i="13"/>
  <c r="B10730" i="13"/>
  <c r="A10730" i="13"/>
  <c r="C10729" i="13"/>
  <c r="B10729" i="13"/>
  <c r="A10729" i="13"/>
  <c r="C10728" i="13"/>
  <c r="B10728" i="13"/>
  <c r="A10728" i="13"/>
  <c r="C10727" i="13"/>
  <c r="B10727" i="13"/>
  <c r="A10727" i="13"/>
  <c r="C10726" i="13"/>
  <c r="B10726" i="13"/>
  <c r="A10726" i="13"/>
  <c r="C10725" i="13"/>
  <c r="B10725" i="13"/>
  <c r="A10725" i="13"/>
  <c r="C10724" i="13"/>
  <c r="B10724" i="13"/>
  <c r="A10724" i="13"/>
  <c r="C10723" i="13"/>
  <c r="B10723" i="13"/>
  <c r="A10723" i="13"/>
  <c r="C10722" i="13"/>
  <c r="B10722" i="13"/>
  <c r="A10722" i="13"/>
  <c r="C10721" i="13"/>
  <c r="B10721" i="13"/>
  <c r="A10721" i="13"/>
  <c r="C10720" i="13"/>
  <c r="B10720" i="13"/>
  <c r="A10720" i="13"/>
  <c r="C10719" i="13"/>
  <c r="B10719" i="13"/>
  <c r="A10719" i="13"/>
  <c r="C10718" i="13"/>
  <c r="B10718" i="13"/>
  <c r="A10718" i="13"/>
  <c r="C10717" i="13"/>
  <c r="B10717" i="13"/>
  <c r="A10717" i="13"/>
  <c r="C10716" i="13"/>
  <c r="B10716" i="13"/>
  <c r="A10716" i="13"/>
  <c r="C10715" i="13"/>
  <c r="B10715" i="13"/>
  <c r="A10715" i="13"/>
  <c r="C10714" i="13"/>
  <c r="B10714" i="13"/>
  <c r="A10714" i="13"/>
  <c r="C10713" i="13"/>
  <c r="B10713" i="13"/>
  <c r="A10713" i="13"/>
  <c r="C10712" i="13"/>
  <c r="B10712" i="13"/>
  <c r="A10712" i="13"/>
  <c r="C10711" i="13"/>
  <c r="B10711" i="13"/>
  <c r="A10711" i="13"/>
  <c r="C10710" i="13"/>
  <c r="B10710" i="13"/>
  <c r="A10710" i="13"/>
  <c r="C10709" i="13"/>
  <c r="B10709" i="13"/>
  <c r="A10709" i="13"/>
  <c r="C10708" i="13"/>
  <c r="B10708" i="13"/>
  <c r="A10708" i="13"/>
  <c r="C10707" i="13"/>
  <c r="B10707" i="13"/>
  <c r="A10707" i="13"/>
  <c r="C10706" i="13"/>
  <c r="B10706" i="13"/>
  <c r="A10706" i="13"/>
  <c r="C10705" i="13"/>
  <c r="B10705" i="13"/>
  <c r="A10705" i="13"/>
  <c r="C10704" i="13"/>
  <c r="B10704" i="13"/>
  <c r="A10704" i="13"/>
  <c r="C10703" i="13"/>
  <c r="B10703" i="13"/>
  <c r="A10703" i="13"/>
  <c r="C10702" i="13"/>
  <c r="B10702" i="13"/>
  <c r="A10702" i="13"/>
  <c r="C10701" i="13"/>
  <c r="B10701" i="13"/>
  <c r="A10701" i="13"/>
  <c r="C10700" i="13"/>
  <c r="B10700" i="13"/>
  <c r="A10700" i="13"/>
  <c r="C10699" i="13"/>
  <c r="B10699" i="13"/>
  <c r="A10699" i="13"/>
  <c r="C10698" i="13"/>
  <c r="B10698" i="13"/>
  <c r="A10698" i="13"/>
  <c r="C10697" i="13"/>
  <c r="B10697" i="13"/>
  <c r="A10697" i="13"/>
  <c r="C10696" i="13"/>
  <c r="B10696" i="13"/>
  <c r="A10696" i="13"/>
  <c r="C10695" i="13"/>
  <c r="B10695" i="13"/>
  <c r="A10695" i="13"/>
  <c r="C10694" i="13"/>
  <c r="B10694" i="13"/>
  <c r="A10694" i="13"/>
  <c r="C10693" i="13"/>
  <c r="B10693" i="13"/>
  <c r="A10693" i="13"/>
  <c r="C10692" i="13"/>
  <c r="B10692" i="13"/>
  <c r="A10692" i="13"/>
  <c r="C10691" i="13"/>
  <c r="B10691" i="13"/>
  <c r="A10691" i="13"/>
  <c r="C10690" i="13"/>
  <c r="B10690" i="13"/>
  <c r="A10690" i="13"/>
  <c r="C10689" i="13"/>
  <c r="B10689" i="13"/>
  <c r="A10689" i="13"/>
  <c r="C10688" i="13"/>
  <c r="B10688" i="13"/>
  <c r="A10688" i="13"/>
  <c r="C10687" i="13"/>
  <c r="B10687" i="13"/>
  <c r="A10687" i="13"/>
  <c r="C10686" i="13"/>
  <c r="B10686" i="13"/>
  <c r="A10686" i="13"/>
  <c r="C10685" i="13"/>
  <c r="B10685" i="13"/>
  <c r="A10685" i="13"/>
  <c r="C10684" i="13"/>
  <c r="B10684" i="13"/>
  <c r="A10684" i="13"/>
  <c r="C10683" i="13"/>
  <c r="B10683" i="13"/>
  <c r="A10683" i="13"/>
  <c r="C10682" i="13"/>
  <c r="B10682" i="13"/>
  <c r="A10682" i="13"/>
  <c r="C10681" i="13"/>
  <c r="B10681" i="13"/>
  <c r="A10681" i="13"/>
  <c r="C10680" i="13"/>
  <c r="B10680" i="13"/>
  <c r="A10680" i="13"/>
  <c r="C10679" i="13"/>
  <c r="B10679" i="13"/>
  <c r="A10679" i="13"/>
  <c r="C10678" i="13"/>
  <c r="B10678" i="13"/>
  <c r="A10678" i="13"/>
  <c r="C10677" i="13"/>
  <c r="B10677" i="13"/>
  <c r="A10677" i="13"/>
  <c r="C10676" i="13"/>
  <c r="B10676" i="13"/>
  <c r="A10676" i="13"/>
  <c r="C10675" i="13"/>
  <c r="B10675" i="13"/>
  <c r="A10675" i="13"/>
  <c r="C10674" i="13"/>
  <c r="B10674" i="13"/>
  <c r="A10674" i="13"/>
  <c r="C10673" i="13"/>
  <c r="B10673" i="13"/>
  <c r="A10673" i="13"/>
  <c r="C10672" i="13"/>
  <c r="B10672" i="13"/>
  <c r="A10672" i="13"/>
  <c r="C10671" i="13"/>
  <c r="B10671" i="13"/>
  <c r="A10671" i="13"/>
  <c r="C10670" i="13"/>
  <c r="B10670" i="13"/>
  <c r="A10670" i="13"/>
  <c r="C10669" i="13"/>
  <c r="B10669" i="13"/>
  <c r="A10669" i="13"/>
  <c r="C10668" i="13"/>
  <c r="B10668" i="13"/>
  <c r="A10668" i="13"/>
  <c r="C10667" i="13"/>
  <c r="B10667" i="13"/>
  <c r="A10667" i="13"/>
  <c r="C10666" i="13"/>
  <c r="B10666" i="13"/>
  <c r="A10666" i="13"/>
  <c r="C10665" i="13"/>
  <c r="B10665" i="13"/>
  <c r="A10665" i="13"/>
  <c r="C10664" i="13"/>
  <c r="B10664" i="13"/>
  <c r="A10664" i="13"/>
  <c r="C10663" i="13"/>
  <c r="B10663" i="13"/>
  <c r="A10663" i="13"/>
  <c r="C10662" i="13"/>
  <c r="B10662" i="13"/>
  <c r="A10662" i="13"/>
  <c r="C10661" i="13"/>
  <c r="B10661" i="13"/>
  <c r="A10661" i="13"/>
  <c r="C10660" i="13"/>
  <c r="B10660" i="13"/>
  <c r="A10660" i="13"/>
  <c r="C10659" i="13"/>
  <c r="B10659" i="13"/>
  <c r="A10659" i="13"/>
  <c r="C10658" i="13"/>
  <c r="B10658" i="13"/>
  <c r="A10658" i="13"/>
  <c r="C10657" i="13"/>
  <c r="B10657" i="13"/>
  <c r="A10657" i="13"/>
  <c r="C10656" i="13"/>
  <c r="B10656" i="13"/>
  <c r="A10656" i="13"/>
  <c r="C10655" i="13"/>
  <c r="B10655" i="13"/>
  <c r="A10655" i="13"/>
  <c r="C10654" i="13"/>
  <c r="B10654" i="13"/>
  <c r="A10654" i="13"/>
  <c r="C10653" i="13"/>
  <c r="B10653" i="13"/>
  <c r="A10653" i="13"/>
  <c r="C10652" i="13"/>
  <c r="B10652" i="13"/>
  <c r="A10652" i="13"/>
  <c r="C10651" i="13"/>
  <c r="B10651" i="13"/>
  <c r="A10651" i="13"/>
  <c r="C10650" i="13"/>
  <c r="B10650" i="13"/>
  <c r="A10650" i="13"/>
  <c r="C10649" i="13"/>
  <c r="B10649" i="13"/>
  <c r="A10649" i="13"/>
  <c r="C10648" i="13"/>
  <c r="B10648" i="13"/>
  <c r="A10648" i="13"/>
  <c r="C10647" i="13"/>
  <c r="B10647" i="13"/>
  <c r="A10647" i="13"/>
  <c r="C10646" i="13"/>
  <c r="B10646" i="13"/>
  <c r="A10646" i="13"/>
  <c r="C10645" i="13"/>
  <c r="B10645" i="13"/>
  <c r="A10645" i="13"/>
  <c r="C10644" i="13"/>
  <c r="B10644" i="13"/>
  <c r="A10644" i="13"/>
  <c r="C10643" i="13"/>
  <c r="B10643" i="13"/>
  <c r="A10643" i="13"/>
  <c r="C10642" i="13"/>
  <c r="B10642" i="13"/>
  <c r="A10642" i="13"/>
  <c r="C10641" i="13"/>
  <c r="B10641" i="13"/>
  <c r="A10641" i="13"/>
  <c r="C10640" i="13"/>
  <c r="B10640" i="13"/>
  <c r="A10640" i="13"/>
  <c r="C10639" i="13"/>
  <c r="B10639" i="13"/>
  <c r="A10639" i="13"/>
  <c r="C10638" i="13"/>
  <c r="B10638" i="13"/>
  <c r="A10638" i="13"/>
  <c r="C10637" i="13"/>
  <c r="B10637" i="13"/>
  <c r="A10637" i="13"/>
  <c r="C10636" i="13"/>
  <c r="B10636" i="13"/>
  <c r="A10636" i="13"/>
  <c r="C10635" i="13"/>
  <c r="B10635" i="13"/>
  <c r="A10635" i="13"/>
  <c r="C10634" i="13"/>
  <c r="B10634" i="13"/>
  <c r="A10634" i="13"/>
  <c r="C10633" i="13"/>
  <c r="B10633" i="13"/>
  <c r="A10633" i="13"/>
  <c r="C10632" i="13"/>
  <c r="B10632" i="13"/>
  <c r="A10632" i="13"/>
  <c r="C10631" i="13"/>
  <c r="B10631" i="13"/>
  <c r="A10631" i="13"/>
  <c r="C10630" i="13"/>
  <c r="B10630" i="13"/>
  <c r="A10630" i="13"/>
  <c r="C10629" i="13"/>
  <c r="B10629" i="13"/>
  <c r="A10629" i="13"/>
  <c r="C10628" i="13"/>
  <c r="B10628" i="13"/>
  <c r="A10628" i="13"/>
  <c r="C10627" i="13"/>
  <c r="B10627" i="13"/>
  <c r="A10627" i="13"/>
  <c r="C10626" i="13"/>
  <c r="B10626" i="13"/>
  <c r="A10626" i="13"/>
  <c r="C10625" i="13"/>
  <c r="B10625" i="13"/>
  <c r="A10625" i="13"/>
  <c r="C10624" i="13"/>
  <c r="B10624" i="13"/>
  <c r="A10624" i="13"/>
  <c r="C10623" i="13"/>
  <c r="B10623" i="13"/>
  <c r="A10623" i="13"/>
  <c r="C10622" i="13"/>
  <c r="B10622" i="13"/>
  <c r="A10622" i="13"/>
  <c r="C10621" i="13"/>
  <c r="B10621" i="13"/>
  <c r="A10621" i="13"/>
  <c r="C10620" i="13"/>
  <c r="B10620" i="13"/>
  <c r="A10620" i="13"/>
  <c r="C10619" i="13"/>
  <c r="B10619" i="13"/>
  <c r="A10619" i="13"/>
  <c r="C10618" i="13"/>
  <c r="B10618" i="13"/>
  <c r="A10618" i="13"/>
  <c r="C10617" i="13"/>
  <c r="B10617" i="13"/>
  <c r="A10617" i="13"/>
  <c r="C10616" i="13"/>
  <c r="B10616" i="13"/>
  <c r="A10616" i="13"/>
  <c r="C10615" i="13"/>
  <c r="B10615" i="13"/>
  <c r="A10615" i="13"/>
  <c r="C10614" i="13"/>
  <c r="B10614" i="13"/>
  <c r="A10614" i="13"/>
  <c r="C10613" i="13"/>
  <c r="B10613" i="13"/>
  <c r="A10613" i="13"/>
  <c r="C10612" i="13"/>
  <c r="B10612" i="13"/>
  <c r="A10612" i="13"/>
  <c r="C10611" i="13"/>
  <c r="B10611" i="13"/>
  <c r="A10611" i="13"/>
  <c r="C10610" i="13"/>
  <c r="B10610" i="13"/>
  <c r="A10610" i="13"/>
  <c r="C10609" i="13"/>
  <c r="B10609" i="13"/>
  <c r="A10609" i="13"/>
  <c r="C10608" i="13"/>
  <c r="B10608" i="13"/>
  <c r="A10608" i="13"/>
  <c r="C10607" i="13"/>
  <c r="B10607" i="13"/>
  <c r="A10607" i="13"/>
  <c r="C10606" i="13"/>
  <c r="B10606" i="13"/>
  <c r="A10606" i="13"/>
  <c r="C10605" i="13"/>
  <c r="B10605" i="13"/>
  <c r="A10605" i="13"/>
  <c r="C10604" i="13"/>
  <c r="B10604" i="13"/>
  <c r="A10604" i="13"/>
  <c r="C10603" i="13"/>
  <c r="B10603" i="13"/>
  <c r="A10603" i="13"/>
  <c r="C10602" i="13"/>
  <c r="B10602" i="13"/>
  <c r="A10602" i="13"/>
  <c r="C10601" i="13"/>
  <c r="B10601" i="13"/>
  <c r="A10601" i="13"/>
  <c r="C10600" i="13"/>
  <c r="B10600" i="13"/>
  <c r="A10600" i="13"/>
  <c r="C10599" i="13"/>
  <c r="B10599" i="13"/>
  <c r="A10599" i="13"/>
  <c r="C10598" i="13"/>
  <c r="B10598" i="13"/>
  <c r="A10598" i="13"/>
  <c r="C10597" i="13"/>
  <c r="B10597" i="13"/>
  <c r="A10597" i="13"/>
  <c r="C10596" i="13"/>
  <c r="B10596" i="13"/>
  <c r="A10596" i="13"/>
  <c r="C10595" i="13"/>
  <c r="B10595" i="13"/>
  <c r="A10595" i="13"/>
  <c r="C10594" i="13"/>
  <c r="B10594" i="13"/>
  <c r="A10594" i="13"/>
  <c r="C10593" i="13"/>
  <c r="B10593" i="13"/>
  <c r="A10593" i="13"/>
  <c r="C10592" i="13"/>
  <c r="B10592" i="13"/>
  <c r="A10592" i="13"/>
  <c r="C10591" i="13"/>
  <c r="B10591" i="13"/>
  <c r="A10591" i="13"/>
  <c r="C10590" i="13"/>
  <c r="B10590" i="13"/>
  <c r="A10590" i="13"/>
  <c r="C10589" i="13"/>
  <c r="B10589" i="13"/>
  <c r="A10589" i="13"/>
  <c r="C10588" i="13"/>
  <c r="B10588" i="13"/>
  <c r="A10588" i="13"/>
  <c r="C10587" i="13"/>
  <c r="B10587" i="13"/>
  <c r="A10587" i="13"/>
  <c r="C10586" i="13"/>
  <c r="B10586" i="13"/>
  <c r="A10586" i="13"/>
  <c r="C10585" i="13"/>
  <c r="B10585" i="13"/>
  <c r="A10585" i="13"/>
  <c r="C10584" i="13"/>
  <c r="B10584" i="13"/>
  <c r="A10584" i="13"/>
  <c r="C10583" i="13"/>
  <c r="B10583" i="13"/>
  <c r="A10583" i="13"/>
  <c r="C10582" i="13"/>
  <c r="B10582" i="13"/>
  <c r="A10582" i="13"/>
  <c r="C10581" i="13"/>
  <c r="B10581" i="13"/>
  <c r="A10581" i="13"/>
  <c r="C10580" i="13"/>
  <c r="B10580" i="13"/>
  <c r="A10580" i="13"/>
  <c r="C10579" i="13"/>
  <c r="B10579" i="13"/>
  <c r="A10579" i="13"/>
  <c r="C10578" i="13"/>
  <c r="B10578" i="13"/>
  <c r="A10578" i="13"/>
  <c r="C10577" i="13"/>
  <c r="B10577" i="13"/>
  <c r="A10577" i="13"/>
  <c r="C10576" i="13"/>
  <c r="B10576" i="13"/>
  <c r="A10576" i="13"/>
  <c r="C10575" i="13"/>
  <c r="B10575" i="13"/>
  <c r="A10575" i="13"/>
  <c r="C10574" i="13"/>
  <c r="B10574" i="13"/>
  <c r="A10574" i="13"/>
  <c r="C10573" i="13"/>
  <c r="B10573" i="13"/>
  <c r="A10573" i="13"/>
  <c r="C10572" i="13"/>
  <c r="B10572" i="13"/>
  <c r="A10572" i="13"/>
  <c r="C10571" i="13"/>
  <c r="B10571" i="13"/>
  <c r="A10571" i="13"/>
  <c r="C10570" i="13"/>
  <c r="B10570" i="13"/>
  <c r="A10570" i="13"/>
  <c r="C10569" i="13"/>
  <c r="B10569" i="13"/>
  <c r="A10569" i="13"/>
  <c r="C10568" i="13"/>
  <c r="B10568" i="13"/>
  <c r="A10568" i="13"/>
  <c r="C10567" i="13"/>
  <c r="B10567" i="13"/>
  <c r="A10567" i="13"/>
  <c r="C10566" i="13"/>
  <c r="B10566" i="13"/>
  <c r="A10566" i="13"/>
  <c r="C10565" i="13"/>
  <c r="B10565" i="13"/>
  <c r="A10565" i="13"/>
  <c r="C10564" i="13"/>
  <c r="B10564" i="13"/>
  <c r="A10564" i="13"/>
  <c r="C10563" i="13"/>
  <c r="B10563" i="13"/>
  <c r="A10563" i="13"/>
  <c r="C10562" i="13"/>
  <c r="B10562" i="13"/>
  <c r="A10562" i="13"/>
  <c r="C10561" i="13"/>
  <c r="B10561" i="13"/>
  <c r="A10561" i="13"/>
  <c r="C10560" i="13"/>
  <c r="B10560" i="13"/>
  <c r="A10560" i="13"/>
  <c r="C10559" i="13"/>
  <c r="B10559" i="13"/>
  <c r="A10559" i="13"/>
  <c r="C10558" i="13"/>
  <c r="B10558" i="13"/>
  <c r="A10558" i="13"/>
  <c r="C10557" i="13"/>
  <c r="B10557" i="13"/>
  <c r="A10557" i="13"/>
  <c r="C10556" i="13"/>
  <c r="B10556" i="13"/>
  <c r="A10556" i="13"/>
  <c r="C10555" i="13"/>
  <c r="B10555" i="13"/>
  <c r="A10555" i="13"/>
  <c r="C10554" i="13"/>
  <c r="B10554" i="13"/>
  <c r="A10554" i="13"/>
  <c r="C10553" i="13"/>
  <c r="B10553" i="13"/>
  <c r="A10553" i="13"/>
  <c r="C10552" i="13"/>
  <c r="B10552" i="13"/>
  <c r="A10552" i="13"/>
  <c r="C10551" i="13"/>
  <c r="B10551" i="13"/>
  <c r="A10551" i="13"/>
  <c r="C10550" i="13"/>
  <c r="B10550" i="13"/>
  <c r="A10550" i="13"/>
  <c r="C10549" i="13"/>
  <c r="B10549" i="13"/>
  <c r="A10549" i="13"/>
  <c r="C10548" i="13"/>
  <c r="B10548" i="13"/>
  <c r="A10548" i="13"/>
  <c r="C10547" i="13"/>
  <c r="B10547" i="13"/>
  <c r="A10547" i="13"/>
  <c r="C10546" i="13"/>
  <c r="B10546" i="13"/>
  <c r="A10546" i="13"/>
  <c r="C10545" i="13"/>
  <c r="B10545" i="13"/>
  <c r="A10545" i="13"/>
  <c r="C10544" i="13"/>
  <c r="B10544" i="13"/>
  <c r="A10544" i="13"/>
  <c r="C10543" i="13"/>
  <c r="B10543" i="13"/>
  <c r="A10543" i="13"/>
  <c r="C10542" i="13"/>
  <c r="B10542" i="13"/>
  <c r="A10542" i="13"/>
  <c r="C10541" i="13"/>
  <c r="B10541" i="13"/>
  <c r="A10541" i="13"/>
  <c r="C10540" i="13"/>
  <c r="B10540" i="13"/>
  <c r="A10540" i="13"/>
  <c r="C10539" i="13"/>
  <c r="B10539" i="13"/>
  <c r="A10539" i="13"/>
  <c r="C10538" i="13"/>
  <c r="B10538" i="13"/>
  <c r="A10538" i="13"/>
  <c r="C10537" i="13"/>
  <c r="B10537" i="13"/>
  <c r="A10537" i="13"/>
  <c r="C10536" i="13"/>
  <c r="B10536" i="13"/>
  <c r="A10536" i="13"/>
  <c r="C10535" i="13"/>
  <c r="B10535" i="13"/>
  <c r="A10535" i="13"/>
  <c r="C10534" i="13"/>
  <c r="B10534" i="13"/>
  <c r="A10534" i="13"/>
  <c r="C10533" i="13"/>
  <c r="B10533" i="13"/>
  <c r="A10533" i="13"/>
  <c r="C10532" i="13"/>
  <c r="B10532" i="13"/>
  <c r="A10532" i="13"/>
  <c r="C10531" i="13"/>
  <c r="B10531" i="13"/>
  <c r="A10531" i="13"/>
  <c r="C10530" i="13"/>
  <c r="B10530" i="13"/>
  <c r="A10530" i="13"/>
  <c r="C10529" i="13"/>
  <c r="B10529" i="13"/>
  <c r="A10529" i="13"/>
  <c r="C10528" i="13"/>
  <c r="B10528" i="13"/>
  <c r="A10528" i="13"/>
  <c r="C10527" i="13"/>
  <c r="B10527" i="13"/>
  <c r="A10527" i="13"/>
  <c r="C10526" i="13"/>
  <c r="B10526" i="13"/>
  <c r="A10526" i="13"/>
  <c r="C10525" i="13"/>
  <c r="B10525" i="13"/>
  <c r="A10525" i="13"/>
  <c r="C10524" i="13"/>
  <c r="B10524" i="13"/>
  <c r="A10524" i="13"/>
  <c r="C10523" i="13"/>
  <c r="B10523" i="13"/>
  <c r="A10523" i="13"/>
  <c r="C10522" i="13"/>
  <c r="B10522" i="13"/>
  <c r="A10522" i="13"/>
  <c r="C10521" i="13"/>
  <c r="B10521" i="13"/>
  <c r="A10521" i="13"/>
  <c r="C10520" i="13"/>
  <c r="B10520" i="13"/>
  <c r="A10520" i="13"/>
  <c r="C10519" i="13"/>
  <c r="B10519" i="13"/>
  <c r="A10519" i="13"/>
  <c r="C10518" i="13"/>
  <c r="B10518" i="13"/>
  <c r="A10518" i="13"/>
  <c r="C10517" i="13"/>
  <c r="B10517" i="13"/>
  <c r="A10517" i="13"/>
  <c r="C10516" i="13"/>
  <c r="B10516" i="13"/>
  <c r="A10516" i="13"/>
  <c r="C10515" i="13"/>
  <c r="B10515" i="13"/>
  <c r="A10515" i="13"/>
  <c r="C10514" i="13"/>
  <c r="B10514" i="13"/>
  <c r="A10514" i="13"/>
  <c r="C10513" i="13"/>
  <c r="B10513" i="13"/>
  <c r="A10513" i="13"/>
  <c r="C10512" i="13"/>
  <c r="B10512" i="13"/>
  <c r="A10512" i="13"/>
  <c r="C10511" i="13"/>
  <c r="B10511" i="13"/>
  <c r="A10511" i="13"/>
  <c r="C10510" i="13"/>
  <c r="B10510" i="13"/>
  <c r="A10510" i="13"/>
  <c r="C10509" i="13"/>
  <c r="B10509" i="13"/>
  <c r="A10509" i="13"/>
  <c r="C10508" i="13"/>
  <c r="B10508" i="13"/>
  <c r="A10508" i="13"/>
  <c r="C10507" i="13"/>
  <c r="B10507" i="13"/>
  <c r="A10507" i="13"/>
  <c r="C10506" i="13"/>
  <c r="B10506" i="13"/>
  <c r="A10506" i="13"/>
  <c r="C10505" i="13"/>
  <c r="B10505" i="13"/>
  <c r="A10505" i="13"/>
  <c r="C10504" i="13"/>
  <c r="B10504" i="13"/>
  <c r="A10504" i="13"/>
  <c r="C10503" i="13"/>
  <c r="B10503" i="13"/>
  <c r="A10503" i="13"/>
  <c r="C10502" i="13"/>
  <c r="B10502" i="13"/>
  <c r="A10502" i="13"/>
  <c r="C10501" i="13"/>
  <c r="B10501" i="13"/>
  <c r="A10501" i="13"/>
  <c r="C10500" i="13"/>
  <c r="B10500" i="13"/>
  <c r="A10500" i="13"/>
  <c r="C10499" i="13"/>
  <c r="B10499" i="13"/>
  <c r="A10499" i="13"/>
  <c r="C10498" i="13"/>
  <c r="B10498" i="13"/>
  <c r="A10498" i="13"/>
  <c r="C10497" i="13"/>
  <c r="B10497" i="13"/>
  <c r="A10497" i="13"/>
  <c r="C10496" i="13"/>
  <c r="B10496" i="13"/>
  <c r="A10496" i="13"/>
  <c r="C10495" i="13"/>
  <c r="B10495" i="13"/>
  <c r="A10495" i="13"/>
  <c r="C10494" i="13"/>
  <c r="B10494" i="13"/>
  <c r="A10494" i="13"/>
  <c r="C10493" i="13"/>
  <c r="B10493" i="13"/>
  <c r="A10493" i="13"/>
  <c r="C10492" i="13"/>
  <c r="B10492" i="13"/>
  <c r="A10492" i="13"/>
  <c r="C10491" i="13"/>
  <c r="B10491" i="13"/>
  <c r="A10491" i="13"/>
  <c r="C10490" i="13"/>
  <c r="B10490" i="13"/>
  <c r="A10490" i="13"/>
  <c r="C10489" i="13"/>
  <c r="B10489" i="13"/>
  <c r="A10489" i="13"/>
  <c r="C10488" i="13"/>
  <c r="B10488" i="13"/>
  <c r="A10488" i="13"/>
  <c r="C10487" i="13"/>
  <c r="B10487" i="13"/>
  <c r="A10487" i="13"/>
  <c r="C10486" i="13"/>
  <c r="B10486" i="13"/>
  <c r="A10486" i="13"/>
  <c r="C10485" i="13"/>
  <c r="B10485" i="13"/>
  <c r="A10485" i="13"/>
  <c r="C10484" i="13"/>
  <c r="B10484" i="13"/>
  <c r="A10484" i="13"/>
  <c r="C10483" i="13"/>
  <c r="B10483" i="13"/>
  <c r="A10483" i="13"/>
  <c r="C10482" i="13"/>
  <c r="B10482" i="13"/>
  <c r="A10482" i="13"/>
  <c r="C10481" i="13"/>
  <c r="B10481" i="13"/>
  <c r="A10481" i="13"/>
  <c r="C10480" i="13"/>
  <c r="B10480" i="13"/>
  <c r="A10480" i="13"/>
  <c r="C10479" i="13"/>
  <c r="B10479" i="13"/>
  <c r="A10479" i="13"/>
  <c r="C10478" i="13"/>
  <c r="B10478" i="13"/>
  <c r="A10478" i="13"/>
  <c r="C10477" i="13"/>
  <c r="B10477" i="13"/>
  <c r="A10477" i="13"/>
  <c r="C10476" i="13"/>
  <c r="B10476" i="13"/>
  <c r="A10476" i="13"/>
  <c r="C10475" i="13"/>
  <c r="B10475" i="13"/>
  <c r="A10475" i="13"/>
  <c r="C10474" i="13"/>
  <c r="B10474" i="13"/>
  <c r="A10474" i="13"/>
  <c r="C10473" i="13"/>
  <c r="B10473" i="13"/>
  <c r="A10473" i="13"/>
  <c r="C10472" i="13"/>
  <c r="B10472" i="13"/>
  <c r="A10472" i="13"/>
  <c r="C10471" i="13"/>
  <c r="B10471" i="13"/>
  <c r="A10471" i="13"/>
  <c r="C10470" i="13"/>
  <c r="B10470" i="13"/>
  <c r="A10470" i="13"/>
  <c r="C10469" i="13"/>
  <c r="B10469" i="13"/>
  <c r="A10469" i="13"/>
  <c r="C10468" i="13"/>
  <c r="B10468" i="13"/>
  <c r="A10468" i="13"/>
  <c r="C10467" i="13"/>
  <c r="B10467" i="13"/>
  <c r="A10467" i="13"/>
  <c r="C10466" i="13"/>
  <c r="B10466" i="13"/>
  <c r="A10466" i="13"/>
  <c r="C10465" i="13"/>
  <c r="B10465" i="13"/>
  <c r="A10465" i="13"/>
  <c r="C10464" i="13"/>
  <c r="B10464" i="13"/>
  <c r="A10464" i="13"/>
  <c r="C10463" i="13"/>
  <c r="B10463" i="13"/>
  <c r="A10463" i="13"/>
  <c r="C10462" i="13"/>
  <c r="B10462" i="13"/>
  <c r="A10462" i="13"/>
  <c r="C10461" i="13"/>
  <c r="B10461" i="13"/>
  <c r="A10461" i="13"/>
  <c r="C10460" i="13"/>
  <c r="B10460" i="13"/>
  <c r="A10460" i="13"/>
  <c r="C10459" i="13"/>
  <c r="B10459" i="13"/>
  <c r="A10459" i="13"/>
  <c r="C10458" i="13"/>
  <c r="B10458" i="13"/>
  <c r="A10458" i="13"/>
  <c r="C10457" i="13"/>
  <c r="B10457" i="13"/>
  <c r="A10457" i="13"/>
  <c r="C10456" i="13"/>
  <c r="B10456" i="13"/>
  <c r="A10456" i="13"/>
  <c r="C10455" i="13"/>
  <c r="B10455" i="13"/>
  <c r="A10455" i="13"/>
  <c r="C10454" i="13"/>
  <c r="B10454" i="13"/>
  <c r="A10454" i="13"/>
  <c r="C10453" i="13"/>
  <c r="B10453" i="13"/>
  <c r="A10453" i="13"/>
  <c r="C10452" i="13"/>
  <c r="B10452" i="13"/>
  <c r="A10452" i="13"/>
  <c r="C10451" i="13"/>
  <c r="B10451" i="13"/>
  <c r="A10451" i="13"/>
  <c r="C10450" i="13"/>
  <c r="B10450" i="13"/>
  <c r="A10450" i="13"/>
  <c r="C10449" i="13"/>
  <c r="B10449" i="13"/>
  <c r="A10449" i="13"/>
  <c r="C10448" i="13"/>
  <c r="B10448" i="13"/>
  <c r="A10448" i="13"/>
  <c r="C10447" i="13"/>
  <c r="B10447" i="13"/>
  <c r="A10447" i="13"/>
  <c r="C10446" i="13"/>
  <c r="B10446" i="13"/>
  <c r="A10446" i="13"/>
  <c r="C10445" i="13"/>
  <c r="B10445" i="13"/>
  <c r="A10445" i="13"/>
  <c r="C10444" i="13"/>
  <c r="B10444" i="13"/>
  <c r="A10444" i="13"/>
  <c r="C10443" i="13"/>
  <c r="B10443" i="13"/>
  <c r="A10443" i="13"/>
  <c r="C10442" i="13"/>
  <c r="B10442" i="13"/>
  <c r="A10442" i="13"/>
  <c r="C10441" i="13"/>
  <c r="B10441" i="13"/>
  <c r="A10441" i="13"/>
  <c r="C10440" i="13"/>
  <c r="B10440" i="13"/>
  <c r="A10440" i="13"/>
  <c r="C10439" i="13"/>
  <c r="B10439" i="13"/>
  <c r="A10439" i="13"/>
  <c r="C10438" i="13"/>
  <c r="B10438" i="13"/>
  <c r="A10438" i="13"/>
  <c r="C10437" i="13"/>
  <c r="B10437" i="13"/>
  <c r="A10437" i="13"/>
  <c r="C10436" i="13"/>
  <c r="B10436" i="13"/>
  <c r="A10436" i="13"/>
  <c r="C10435" i="13"/>
  <c r="B10435" i="13"/>
  <c r="A10435" i="13"/>
  <c r="C10434" i="13"/>
  <c r="B10434" i="13"/>
  <c r="A10434" i="13"/>
  <c r="C10433" i="13"/>
  <c r="B10433" i="13"/>
  <c r="A10433" i="13"/>
  <c r="C10432" i="13"/>
  <c r="B10432" i="13"/>
  <c r="A10432" i="13"/>
  <c r="C10431" i="13"/>
  <c r="B10431" i="13"/>
  <c r="A10431" i="13"/>
  <c r="C10430" i="13"/>
  <c r="B10430" i="13"/>
  <c r="A10430" i="13"/>
  <c r="C10429" i="13"/>
  <c r="B10429" i="13"/>
  <c r="A10429" i="13"/>
  <c r="C10428" i="13"/>
  <c r="B10428" i="13"/>
  <c r="A10428" i="13"/>
  <c r="C10427" i="13"/>
  <c r="B10427" i="13"/>
  <c r="A10427" i="13"/>
  <c r="C10426" i="13"/>
  <c r="B10426" i="13"/>
  <c r="A10426" i="13"/>
  <c r="C10425" i="13"/>
  <c r="B10425" i="13"/>
  <c r="A10425" i="13"/>
  <c r="C10424" i="13"/>
  <c r="B10424" i="13"/>
  <c r="A10424" i="13"/>
  <c r="C10423" i="13"/>
  <c r="B10423" i="13"/>
  <c r="A10423" i="13"/>
  <c r="C10422" i="13"/>
  <c r="B10422" i="13"/>
  <c r="A10422" i="13"/>
  <c r="C10421" i="13"/>
  <c r="B10421" i="13"/>
  <c r="A10421" i="13"/>
  <c r="C10420" i="13"/>
  <c r="B10420" i="13"/>
  <c r="A10420" i="13"/>
  <c r="C10419" i="13"/>
  <c r="B10419" i="13"/>
  <c r="A10419" i="13"/>
  <c r="C10418" i="13"/>
  <c r="B10418" i="13"/>
  <c r="A10418" i="13"/>
  <c r="C10417" i="13"/>
  <c r="B10417" i="13"/>
  <c r="A10417" i="13"/>
  <c r="C10416" i="13"/>
  <c r="B10416" i="13"/>
  <c r="A10416" i="13"/>
  <c r="C10415" i="13"/>
  <c r="B10415" i="13"/>
  <c r="A10415" i="13"/>
  <c r="C10414" i="13"/>
  <c r="B10414" i="13"/>
  <c r="A10414" i="13"/>
  <c r="C10413" i="13"/>
  <c r="B10413" i="13"/>
  <c r="A10413" i="13"/>
  <c r="C10412" i="13"/>
  <c r="B10412" i="13"/>
  <c r="A10412" i="13"/>
  <c r="C10411" i="13"/>
  <c r="B10411" i="13"/>
  <c r="A10411" i="13"/>
  <c r="C10410" i="13"/>
  <c r="B10410" i="13"/>
  <c r="A10410" i="13"/>
  <c r="C10409" i="13"/>
  <c r="B10409" i="13"/>
  <c r="A10409" i="13"/>
  <c r="C10408" i="13"/>
  <c r="B10408" i="13"/>
  <c r="A10408" i="13"/>
  <c r="C10407" i="13"/>
  <c r="B10407" i="13"/>
  <c r="A10407" i="13"/>
  <c r="C10406" i="13"/>
  <c r="B10406" i="13"/>
  <c r="A10406" i="13"/>
  <c r="C10405" i="13"/>
  <c r="B10405" i="13"/>
  <c r="A10405" i="13"/>
  <c r="C10404" i="13"/>
  <c r="B10404" i="13"/>
  <c r="A10404" i="13"/>
  <c r="C10403" i="13"/>
  <c r="B10403" i="13"/>
  <c r="A10403" i="13"/>
  <c r="C10402" i="13"/>
  <c r="B10402" i="13"/>
  <c r="A10402" i="13"/>
  <c r="C10401" i="13"/>
  <c r="B10401" i="13"/>
  <c r="A10401" i="13"/>
  <c r="C10400" i="13"/>
  <c r="B10400" i="13"/>
  <c r="A10400" i="13"/>
  <c r="C10399" i="13"/>
  <c r="B10399" i="13"/>
  <c r="A10399" i="13"/>
  <c r="C10398" i="13"/>
  <c r="B10398" i="13"/>
  <c r="A10398" i="13"/>
  <c r="C10397" i="13"/>
  <c r="B10397" i="13"/>
  <c r="A10397" i="13"/>
  <c r="C10396" i="13"/>
  <c r="B10396" i="13"/>
  <c r="A10396" i="13"/>
  <c r="C10395" i="13"/>
  <c r="B10395" i="13"/>
  <c r="A10395" i="13"/>
  <c r="C10394" i="13"/>
  <c r="B10394" i="13"/>
  <c r="A10394" i="13"/>
  <c r="C10393" i="13"/>
  <c r="B10393" i="13"/>
  <c r="A10393" i="13"/>
  <c r="C10392" i="13"/>
  <c r="B10392" i="13"/>
  <c r="A10392" i="13"/>
  <c r="C10391" i="13"/>
  <c r="B10391" i="13"/>
  <c r="A10391" i="13"/>
  <c r="C10390" i="13"/>
  <c r="B10390" i="13"/>
  <c r="A10390" i="13"/>
  <c r="C10389" i="13"/>
  <c r="B10389" i="13"/>
  <c r="A10389" i="13"/>
  <c r="C10388" i="13"/>
  <c r="B10388" i="13"/>
  <c r="A10388" i="13"/>
  <c r="C10387" i="13"/>
  <c r="B10387" i="13"/>
  <c r="A10387" i="13"/>
  <c r="C10386" i="13"/>
  <c r="B10386" i="13"/>
  <c r="A10386" i="13"/>
  <c r="C10385" i="13"/>
  <c r="B10385" i="13"/>
  <c r="A10385" i="13"/>
  <c r="C10384" i="13"/>
  <c r="B10384" i="13"/>
  <c r="A10384" i="13"/>
  <c r="C10383" i="13"/>
  <c r="B10383" i="13"/>
  <c r="A10383" i="13"/>
  <c r="C10382" i="13"/>
  <c r="B10382" i="13"/>
  <c r="A10382" i="13"/>
  <c r="C10381" i="13"/>
  <c r="B10381" i="13"/>
  <c r="A10381" i="13"/>
  <c r="C10380" i="13"/>
  <c r="B10380" i="13"/>
  <c r="A10380" i="13"/>
  <c r="C10379" i="13"/>
  <c r="B10379" i="13"/>
  <c r="A10379" i="13"/>
  <c r="C10378" i="13"/>
  <c r="B10378" i="13"/>
  <c r="A10378" i="13"/>
  <c r="C10377" i="13"/>
  <c r="B10377" i="13"/>
  <c r="A10377" i="13"/>
  <c r="C10376" i="13"/>
  <c r="B10376" i="13"/>
  <c r="A10376" i="13"/>
  <c r="C10375" i="13"/>
  <c r="B10375" i="13"/>
  <c r="A10375" i="13"/>
  <c r="C10374" i="13"/>
  <c r="B10374" i="13"/>
  <c r="A10374" i="13"/>
  <c r="C10373" i="13"/>
  <c r="B10373" i="13"/>
  <c r="A10373" i="13"/>
  <c r="C10372" i="13"/>
  <c r="B10372" i="13"/>
  <c r="A10372" i="13"/>
  <c r="C10371" i="13"/>
  <c r="B10371" i="13"/>
  <c r="A10371" i="13"/>
  <c r="C10370" i="13"/>
  <c r="B10370" i="13"/>
  <c r="A10370" i="13"/>
  <c r="C10369" i="13"/>
  <c r="B10369" i="13"/>
  <c r="A10369" i="13"/>
  <c r="C10368" i="13"/>
  <c r="B10368" i="13"/>
  <c r="A10368" i="13"/>
  <c r="C10367" i="13"/>
  <c r="B10367" i="13"/>
  <c r="A10367" i="13"/>
  <c r="C10366" i="13"/>
  <c r="B10366" i="13"/>
  <c r="A10366" i="13"/>
  <c r="C10365" i="13"/>
  <c r="B10365" i="13"/>
  <c r="A10365" i="13"/>
  <c r="C10364" i="13"/>
  <c r="B10364" i="13"/>
  <c r="A10364" i="13"/>
  <c r="C10363" i="13"/>
  <c r="B10363" i="13"/>
  <c r="A10363" i="13"/>
  <c r="C10362" i="13"/>
  <c r="B10362" i="13"/>
  <c r="A10362" i="13"/>
  <c r="C10361" i="13"/>
  <c r="B10361" i="13"/>
  <c r="A10361" i="13"/>
  <c r="C10360" i="13"/>
  <c r="B10360" i="13"/>
  <c r="A10360" i="13"/>
  <c r="C10359" i="13"/>
  <c r="B10359" i="13"/>
  <c r="A10359" i="13"/>
  <c r="C10358" i="13"/>
  <c r="B10358" i="13"/>
  <c r="A10358" i="13"/>
  <c r="C10357" i="13"/>
  <c r="B10357" i="13"/>
  <c r="A10357" i="13"/>
  <c r="C10356" i="13"/>
  <c r="B10356" i="13"/>
  <c r="A10356" i="13"/>
  <c r="C10355" i="13"/>
  <c r="B10355" i="13"/>
  <c r="A10355" i="13"/>
  <c r="C10354" i="13"/>
  <c r="B10354" i="13"/>
  <c r="A10354" i="13"/>
  <c r="C10353" i="13"/>
  <c r="B10353" i="13"/>
  <c r="A10353" i="13"/>
  <c r="C10352" i="13"/>
  <c r="B10352" i="13"/>
  <c r="A10352" i="13"/>
  <c r="C10351" i="13"/>
  <c r="B10351" i="13"/>
  <c r="A10351" i="13"/>
  <c r="C10350" i="13"/>
  <c r="B10350" i="13"/>
  <c r="A10350" i="13"/>
  <c r="C10349" i="13"/>
  <c r="B10349" i="13"/>
  <c r="A10349" i="13"/>
  <c r="C10348" i="13"/>
  <c r="B10348" i="13"/>
  <c r="A10348" i="13"/>
  <c r="C10347" i="13"/>
  <c r="B10347" i="13"/>
  <c r="A10347" i="13"/>
  <c r="C10346" i="13"/>
  <c r="B10346" i="13"/>
  <c r="A10346" i="13"/>
  <c r="C10345" i="13"/>
  <c r="B10345" i="13"/>
  <c r="A10345" i="13"/>
  <c r="C10344" i="13"/>
  <c r="B10344" i="13"/>
  <c r="A10344" i="13"/>
  <c r="C10343" i="13"/>
  <c r="B10343" i="13"/>
  <c r="A10343" i="13"/>
  <c r="C10342" i="13"/>
  <c r="B10342" i="13"/>
  <c r="A10342" i="13"/>
  <c r="C10341" i="13"/>
  <c r="B10341" i="13"/>
  <c r="A10341" i="13"/>
  <c r="C10340" i="13"/>
  <c r="B10340" i="13"/>
  <c r="A10340" i="13"/>
  <c r="C10339" i="13"/>
  <c r="B10339" i="13"/>
  <c r="A10339" i="13"/>
  <c r="C10338" i="13"/>
  <c r="B10338" i="13"/>
  <c r="A10338" i="13"/>
  <c r="C10337" i="13"/>
  <c r="B10337" i="13"/>
  <c r="A10337" i="13"/>
  <c r="C10336" i="13"/>
  <c r="B10336" i="13"/>
  <c r="A10336" i="13"/>
  <c r="C10335" i="13"/>
  <c r="B10335" i="13"/>
  <c r="A10335" i="13"/>
  <c r="C10334" i="13"/>
  <c r="B10334" i="13"/>
  <c r="A10334" i="13"/>
  <c r="C10333" i="13"/>
  <c r="B10333" i="13"/>
  <c r="A10333" i="13"/>
  <c r="C10332" i="13"/>
  <c r="B10332" i="13"/>
  <c r="A10332" i="13"/>
  <c r="C10331" i="13"/>
  <c r="B10331" i="13"/>
  <c r="A10331" i="13"/>
  <c r="C10330" i="13"/>
  <c r="B10330" i="13"/>
  <c r="A10330" i="13"/>
  <c r="C10329" i="13"/>
  <c r="B10329" i="13"/>
  <c r="A10329" i="13"/>
  <c r="C10328" i="13"/>
  <c r="B10328" i="13"/>
  <c r="A10328" i="13"/>
  <c r="C10327" i="13"/>
  <c r="B10327" i="13"/>
  <c r="A10327" i="13"/>
  <c r="C10326" i="13"/>
  <c r="B10326" i="13"/>
  <c r="A10326" i="13"/>
  <c r="C10325" i="13"/>
  <c r="B10325" i="13"/>
  <c r="A10325" i="13"/>
  <c r="C10324" i="13"/>
  <c r="B10324" i="13"/>
  <c r="A10324" i="13"/>
  <c r="C10323" i="13"/>
  <c r="B10323" i="13"/>
  <c r="A10323" i="13"/>
  <c r="C10322" i="13"/>
  <c r="B10322" i="13"/>
  <c r="A10322" i="13"/>
  <c r="C10321" i="13"/>
  <c r="B10321" i="13"/>
  <c r="A10321" i="13"/>
  <c r="C10320" i="13"/>
  <c r="B10320" i="13"/>
  <c r="A10320" i="13"/>
  <c r="C10319" i="13"/>
  <c r="B10319" i="13"/>
  <c r="A10319" i="13"/>
  <c r="C10318" i="13"/>
  <c r="B10318" i="13"/>
  <c r="A10318" i="13"/>
  <c r="C10317" i="13"/>
  <c r="B10317" i="13"/>
  <c r="A10317" i="13"/>
  <c r="C10316" i="13"/>
  <c r="B10316" i="13"/>
  <c r="A10316" i="13"/>
  <c r="C10315" i="13"/>
  <c r="B10315" i="13"/>
  <c r="A10315" i="13"/>
  <c r="C10314" i="13"/>
  <c r="B10314" i="13"/>
  <c r="A10314" i="13"/>
  <c r="C10313" i="13"/>
  <c r="B10313" i="13"/>
  <c r="A10313" i="13"/>
  <c r="C10312" i="13"/>
  <c r="B10312" i="13"/>
  <c r="A10312" i="13"/>
  <c r="C10311" i="13"/>
  <c r="B10311" i="13"/>
  <c r="A10311" i="13"/>
  <c r="C10310" i="13"/>
  <c r="B10310" i="13"/>
  <c r="A10310" i="13"/>
  <c r="C10309" i="13"/>
  <c r="B10309" i="13"/>
  <c r="A10309" i="13"/>
  <c r="C10308" i="13"/>
  <c r="B10308" i="13"/>
  <c r="A10308" i="13"/>
  <c r="C10307" i="13"/>
  <c r="B10307" i="13"/>
  <c r="A10307" i="13"/>
  <c r="C10306" i="13"/>
  <c r="B10306" i="13"/>
  <c r="A10306" i="13"/>
  <c r="C10305" i="13"/>
  <c r="B10305" i="13"/>
  <c r="A10305" i="13"/>
  <c r="C10304" i="13"/>
  <c r="B10304" i="13"/>
  <c r="A10304" i="13"/>
  <c r="C10303" i="13"/>
  <c r="B10303" i="13"/>
  <c r="A10303" i="13"/>
  <c r="C10302" i="13"/>
  <c r="B10302" i="13"/>
  <c r="A10302" i="13"/>
  <c r="C10301" i="13"/>
  <c r="B10301" i="13"/>
  <c r="A10301" i="13"/>
  <c r="C10300" i="13"/>
  <c r="B10300" i="13"/>
  <c r="A10300" i="13"/>
  <c r="C10299" i="13"/>
  <c r="B10299" i="13"/>
  <c r="A10299" i="13"/>
  <c r="C10298" i="13"/>
  <c r="B10298" i="13"/>
  <c r="A10298" i="13"/>
  <c r="C10297" i="13"/>
  <c r="B10297" i="13"/>
  <c r="A10297" i="13"/>
  <c r="C10296" i="13"/>
  <c r="B10296" i="13"/>
  <c r="A10296" i="13"/>
  <c r="C10295" i="13"/>
  <c r="B10295" i="13"/>
  <c r="A10295" i="13"/>
  <c r="C10294" i="13"/>
  <c r="B10294" i="13"/>
  <c r="A10294" i="13"/>
  <c r="C10293" i="13"/>
  <c r="B10293" i="13"/>
  <c r="A10293" i="13"/>
  <c r="C10292" i="13"/>
  <c r="B10292" i="13"/>
  <c r="A10292" i="13"/>
  <c r="C10291" i="13"/>
  <c r="B10291" i="13"/>
  <c r="A10291" i="13"/>
  <c r="C10290" i="13"/>
  <c r="B10290" i="13"/>
  <c r="A10290" i="13"/>
  <c r="C10289" i="13"/>
  <c r="B10289" i="13"/>
  <c r="A10289" i="13"/>
  <c r="C10288" i="13"/>
  <c r="B10288" i="13"/>
  <c r="A10288" i="13"/>
  <c r="C10287" i="13"/>
  <c r="B10287" i="13"/>
  <c r="A10287" i="13"/>
  <c r="C10286" i="13"/>
  <c r="B10286" i="13"/>
  <c r="A10286" i="13"/>
  <c r="C10285" i="13"/>
  <c r="B10285" i="13"/>
  <c r="A10285" i="13"/>
  <c r="C10284" i="13"/>
  <c r="B10284" i="13"/>
  <c r="A10284" i="13"/>
  <c r="C10283" i="13"/>
  <c r="B10283" i="13"/>
  <c r="A10283" i="13"/>
  <c r="C10282" i="13"/>
  <c r="B10282" i="13"/>
  <c r="A10282" i="13"/>
  <c r="C10281" i="13"/>
  <c r="B10281" i="13"/>
  <c r="A10281" i="13"/>
  <c r="C10280" i="13"/>
  <c r="B10280" i="13"/>
  <c r="A10280" i="13"/>
  <c r="C10279" i="13"/>
  <c r="B10279" i="13"/>
  <c r="A10279" i="13"/>
  <c r="C10278" i="13"/>
  <c r="B10278" i="13"/>
  <c r="A10278" i="13"/>
  <c r="C10277" i="13"/>
  <c r="B10277" i="13"/>
  <c r="A10277" i="13"/>
  <c r="C10276" i="13"/>
  <c r="B10276" i="13"/>
  <c r="A10276" i="13"/>
  <c r="C10275" i="13"/>
  <c r="B10275" i="13"/>
  <c r="A10275" i="13"/>
  <c r="C10274" i="13"/>
  <c r="B10274" i="13"/>
  <c r="A10274" i="13"/>
  <c r="C10273" i="13"/>
  <c r="B10273" i="13"/>
  <c r="A10273" i="13"/>
  <c r="C10272" i="13"/>
  <c r="B10272" i="13"/>
  <c r="A10272" i="13"/>
  <c r="C10271" i="13"/>
  <c r="B10271" i="13"/>
  <c r="A10271" i="13"/>
  <c r="C10270" i="13"/>
  <c r="B10270" i="13"/>
  <c r="A10270" i="13"/>
  <c r="C10269" i="13"/>
  <c r="B10269" i="13"/>
  <c r="A10269" i="13"/>
  <c r="C10268" i="13"/>
  <c r="B10268" i="13"/>
  <c r="A10268" i="13"/>
  <c r="C10267" i="13"/>
  <c r="B10267" i="13"/>
  <c r="A10267" i="13"/>
  <c r="C10266" i="13"/>
  <c r="B10266" i="13"/>
  <c r="A10266" i="13"/>
  <c r="C10265" i="13"/>
  <c r="B10265" i="13"/>
  <c r="A10265" i="13"/>
  <c r="C10264" i="13"/>
  <c r="B10264" i="13"/>
  <c r="A10264" i="13"/>
  <c r="C10263" i="13"/>
  <c r="B10263" i="13"/>
  <c r="A10263" i="13"/>
  <c r="C10262" i="13"/>
  <c r="B10262" i="13"/>
  <c r="A10262" i="13"/>
  <c r="C10261" i="13"/>
  <c r="B10261" i="13"/>
  <c r="A10261" i="13"/>
  <c r="C10260" i="13"/>
  <c r="B10260" i="13"/>
  <c r="A10260" i="13"/>
  <c r="C10259" i="13"/>
  <c r="B10259" i="13"/>
  <c r="A10259" i="13"/>
  <c r="C10258" i="13"/>
  <c r="B10258" i="13"/>
  <c r="A10258" i="13"/>
  <c r="C10257" i="13"/>
  <c r="B10257" i="13"/>
  <c r="A10257" i="13"/>
  <c r="C10256" i="13"/>
  <c r="B10256" i="13"/>
  <c r="A10256" i="13"/>
  <c r="C10255" i="13"/>
  <c r="B10255" i="13"/>
  <c r="A10255" i="13"/>
  <c r="C10254" i="13"/>
  <c r="B10254" i="13"/>
  <c r="A10254" i="13"/>
  <c r="C10253" i="13"/>
  <c r="B10253" i="13"/>
  <c r="A10253" i="13"/>
  <c r="C10252" i="13"/>
  <c r="B10252" i="13"/>
  <c r="A10252" i="13"/>
  <c r="C10251" i="13"/>
  <c r="B10251" i="13"/>
  <c r="A10251" i="13"/>
  <c r="C10250" i="13"/>
  <c r="B10250" i="13"/>
  <c r="A10250" i="13"/>
  <c r="C10249" i="13"/>
  <c r="B10249" i="13"/>
  <c r="A10249" i="13"/>
  <c r="C10248" i="13"/>
  <c r="B10248" i="13"/>
  <c r="A10248" i="13"/>
  <c r="C10247" i="13"/>
  <c r="B10247" i="13"/>
  <c r="A10247" i="13"/>
  <c r="C10246" i="13"/>
  <c r="B10246" i="13"/>
  <c r="A10246" i="13"/>
  <c r="C10245" i="13"/>
  <c r="B10245" i="13"/>
  <c r="A10245" i="13"/>
  <c r="C10244" i="13"/>
  <c r="B10244" i="13"/>
  <c r="A10244" i="13"/>
  <c r="C10243" i="13"/>
  <c r="B10243" i="13"/>
  <c r="A10243" i="13"/>
  <c r="C10242" i="13"/>
  <c r="B10242" i="13"/>
  <c r="A10242" i="13"/>
  <c r="C10241" i="13"/>
  <c r="B10241" i="13"/>
  <c r="A10241" i="13"/>
  <c r="C10240" i="13"/>
  <c r="B10240" i="13"/>
  <c r="A10240" i="13"/>
  <c r="C10239" i="13"/>
  <c r="B10239" i="13"/>
  <c r="A10239" i="13"/>
  <c r="C10238" i="13"/>
  <c r="B10238" i="13"/>
  <c r="A10238" i="13"/>
  <c r="C10237" i="13"/>
  <c r="B10237" i="13"/>
  <c r="A10237" i="13"/>
  <c r="C10236" i="13"/>
  <c r="B10236" i="13"/>
  <c r="A10236" i="13"/>
  <c r="C10235" i="13"/>
  <c r="B10235" i="13"/>
  <c r="A10235" i="13"/>
  <c r="C10234" i="13"/>
  <c r="B10234" i="13"/>
  <c r="A10234" i="13"/>
  <c r="C10233" i="13"/>
  <c r="B10233" i="13"/>
  <c r="A10233" i="13"/>
  <c r="C10232" i="13"/>
  <c r="B10232" i="13"/>
  <c r="A10232" i="13"/>
  <c r="C10231" i="13"/>
  <c r="B10231" i="13"/>
  <c r="A10231" i="13"/>
  <c r="C10230" i="13"/>
  <c r="B10230" i="13"/>
  <c r="A10230" i="13"/>
  <c r="C10229" i="13"/>
  <c r="B10229" i="13"/>
  <c r="A10229" i="13"/>
  <c r="C10228" i="13"/>
  <c r="B10228" i="13"/>
  <c r="A10228" i="13"/>
  <c r="C10227" i="13"/>
  <c r="B10227" i="13"/>
  <c r="A10227" i="13"/>
  <c r="C10226" i="13"/>
  <c r="B10226" i="13"/>
  <c r="A10226" i="13"/>
  <c r="C10225" i="13"/>
  <c r="B10225" i="13"/>
  <c r="A10225" i="13"/>
  <c r="C10224" i="13"/>
  <c r="B10224" i="13"/>
  <c r="A10224" i="13"/>
  <c r="C10223" i="13"/>
  <c r="B10223" i="13"/>
  <c r="A10223" i="13"/>
  <c r="C10222" i="13"/>
  <c r="B10222" i="13"/>
  <c r="A10222" i="13"/>
  <c r="C10221" i="13"/>
  <c r="B10221" i="13"/>
  <c r="A10221" i="13"/>
  <c r="C10220" i="13"/>
  <c r="B10220" i="13"/>
  <c r="A10220" i="13"/>
  <c r="C10219" i="13"/>
  <c r="B10219" i="13"/>
  <c r="A10219" i="13"/>
  <c r="C10218" i="13"/>
  <c r="B10218" i="13"/>
  <c r="A10218" i="13"/>
  <c r="C10217" i="13"/>
  <c r="B10217" i="13"/>
  <c r="A10217" i="13"/>
  <c r="C10216" i="13"/>
  <c r="B10216" i="13"/>
  <c r="A10216" i="13"/>
  <c r="C10215" i="13"/>
  <c r="B10215" i="13"/>
  <c r="A10215" i="13"/>
  <c r="C10214" i="13"/>
  <c r="B10214" i="13"/>
  <c r="A10214" i="13"/>
  <c r="C10213" i="13"/>
  <c r="B10213" i="13"/>
  <c r="A10213" i="13"/>
  <c r="C10212" i="13"/>
  <c r="B10212" i="13"/>
  <c r="A10212" i="13"/>
  <c r="C10211" i="13"/>
  <c r="B10211" i="13"/>
  <c r="A10211" i="13"/>
  <c r="C10210" i="13"/>
  <c r="B10210" i="13"/>
  <c r="A10210" i="13"/>
  <c r="C10209" i="13"/>
  <c r="B10209" i="13"/>
  <c r="A10209" i="13"/>
  <c r="C10208" i="13"/>
  <c r="B10208" i="13"/>
  <c r="A10208" i="13"/>
  <c r="C10207" i="13"/>
  <c r="B10207" i="13"/>
  <c r="A10207" i="13"/>
  <c r="C10206" i="13"/>
  <c r="B10206" i="13"/>
  <c r="A10206" i="13"/>
  <c r="C10205" i="13"/>
  <c r="B10205" i="13"/>
  <c r="A10205" i="13"/>
  <c r="C10204" i="13"/>
  <c r="B10204" i="13"/>
  <c r="A10204" i="13"/>
  <c r="C10203" i="13"/>
  <c r="B10203" i="13"/>
  <c r="A10203" i="13"/>
  <c r="C10202" i="13"/>
  <c r="B10202" i="13"/>
  <c r="A10202" i="13"/>
  <c r="C10201" i="13"/>
  <c r="B10201" i="13"/>
  <c r="A10201" i="13"/>
  <c r="C10200" i="13"/>
  <c r="B10200" i="13"/>
  <c r="A10200" i="13"/>
  <c r="C10199" i="13"/>
  <c r="B10199" i="13"/>
  <c r="A10199" i="13"/>
  <c r="C10198" i="13"/>
  <c r="B10198" i="13"/>
  <c r="A10198" i="13"/>
  <c r="C10197" i="13"/>
  <c r="B10197" i="13"/>
  <c r="A10197" i="13"/>
  <c r="C10196" i="13"/>
  <c r="B10196" i="13"/>
  <c r="A10196" i="13"/>
  <c r="C10195" i="13"/>
  <c r="B10195" i="13"/>
  <c r="A10195" i="13"/>
  <c r="C10194" i="13"/>
  <c r="B10194" i="13"/>
  <c r="A10194" i="13"/>
  <c r="C10193" i="13"/>
  <c r="B10193" i="13"/>
  <c r="A10193" i="13"/>
  <c r="C10192" i="13"/>
  <c r="B10192" i="13"/>
  <c r="A10192" i="13"/>
  <c r="C10191" i="13"/>
  <c r="B10191" i="13"/>
  <c r="A10191" i="13"/>
  <c r="C10190" i="13"/>
  <c r="B10190" i="13"/>
  <c r="A10190" i="13"/>
  <c r="C10189" i="13"/>
  <c r="B10189" i="13"/>
  <c r="A10189" i="13"/>
  <c r="C10188" i="13"/>
  <c r="B10188" i="13"/>
  <c r="A10188" i="13"/>
  <c r="C10187" i="13"/>
  <c r="B10187" i="13"/>
  <c r="A10187" i="13"/>
  <c r="C10186" i="13"/>
  <c r="B10186" i="13"/>
  <c r="A10186" i="13"/>
  <c r="C10185" i="13"/>
  <c r="B10185" i="13"/>
  <c r="A10185" i="13"/>
  <c r="C10184" i="13"/>
  <c r="B10184" i="13"/>
  <c r="A10184" i="13"/>
  <c r="C10183" i="13"/>
  <c r="B10183" i="13"/>
  <c r="A10183" i="13"/>
  <c r="C10182" i="13"/>
  <c r="B10182" i="13"/>
  <c r="A10182" i="13"/>
  <c r="C10181" i="13"/>
  <c r="B10181" i="13"/>
  <c r="A10181" i="13"/>
  <c r="C10180" i="13"/>
  <c r="B10180" i="13"/>
  <c r="A10180" i="13"/>
  <c r="C10179" i="13"/>
  <c r="B10179" i="13"/>
  <c r="A10179" i="13"/>
  <c r="C10178" i="13"/>
  <c r="B10178" i="13"/>
  <c r="A10178" i="13"/>
  <c r="C10177" i="13"/>
  <c r="B10177" i="13"/>
  <c r="A10177" i="13"/>
  <c r="C10176" i="13"/>
  <c r="B10176" i="13"/>
  <c r="A10176" i="13"/>
  <c r="C10175" i="13"/>
  <c r="B10175" i="13"/>
  <c r="A10175" i="13"/>
  <c r="C10174" i="13"/>
  <c r="B10174" i="13"/>
  <c r="A10174" i="13"/>
  <c r="C10173" i="13"/>
  <c r="B10173" i="13"/>
  <c r="A10173" i="13"/>
  <c r="C10172" i="13"/>
  <c r="B10172" i="13"/>
  <c r="A10172" i="13"/>
  <c r="C10171" i="13"/>
  <c r="B10171" i="13"/>
  <c r="A10171" i="13"/>
  <c r="C10170" i="13"/>
  <c r="B10170" i="13"/>
  <c r="A10170" i="13"/>
  <c r="C10169" i="13"/>
  <c r="B10169" i="13"/>
  <c r="A10169" i="13"/>
  <c r="C10168" i="13"/>
  <c r="B10168" i="13"/>
  <c r="A10168" i="13"/>
  <c r="C10167" i="13"/>
  <c r="B10167" i="13"/>
  <c r="A10167" i="13"/>
  <c r="C10166" i="13"/>
  <c r="B10166" i="13"/>
  <c r="A10166" i="13"/>
  <c r="C10165" i="13"/>
  <c r="B10165" i="13"/>
  <c r="A10165" i="13"/>
  <c r="C10164" i="13"/>
  <c r="B10164" i="13"/>
  <c r="A10164" i="13"/>
  <c r="C10163" i="13"/>
  <c r="B10163" i="13"/>
  <c r="A10163" i="13"/>
  <c r="C10162" i="13"/>
  <c r="B10162" i="13"/>
  <c r="A10162" i="13"/>
  <c r="C10161" i="13"/>
  <c r="B10161" i="13"/>
  <c r="A10161" i="13"/>
  <c r="C10160" i="13"/>
  <c r="B10160" i="13"/>
  <c r="A10160" i="13"/>
  <c r="C10159" i="13"/>
  <c r="B10159" i="13"/>
  <c r="A10159" i="13"/>
  <c r="C10158" i="13"/>
  <c r="B10158" i="13"/>
  <c r="A10158" i="13"/>
  <c r="C10157" i="13"/>
  <c r="B10157" i="13"/>
  <c r="A10157" i="13"/>
  <c r="C10156" i="13"/>
  <c r="B10156" i="13"/>
  <c r="A10156" i="13"/>
  <c r="C10155" i="13"/>
  <c r="B10155" i="13"/>
  <c r="A10155" i="13"/>
  <c r="C10154" i="13"/>
  <c r="B10154" i="13"/>
  <c r="A10154" i="13"/>
  <c r="C10153" i="13"/>
  <c r="B10153" i="13"/>
  <c r="A10153" i="13"/>
  <c r="C10152" i="13"/>
  <c r="B10152" i="13"/>
  <c r="A10152" i="13"/>
  <c r="C10151" i="13"/>
  <c r="B10151" i="13"/>
  <c r="A10151" i="13"/>
  <c r="C10150" i="13"/>
  <c r="B10150" i="13"/>
  <c r="A10150" i="13"/>
  <c r="C10149" i="13"/>
  <c r="B10149" i="13"/>
  <c r="A10149" i="13"/>
  <c r="C10148" i="13"/>
  <c r="B10148" i="13"/>
  <c r="A10148" i="13"/>
  <c r="C10147" i="13"/>
  <c r="B10147" i="13"/>
  <c r="A10147" i="13"/>
  <c r="C10146" i="13"/>
  <c r="B10146" i="13"/>
  <c r="A10146" i="13"/>
  <c r="C10145" i="13"/>
  <c r="B10145" i="13"/>
  <c r="A10145" i="13"/>
  <c r="C10144" i="13"/>
  <c r="B10144" i="13"/>
  <c r="A10144" i="13"/>
  <c r="C10143" i="13"/>
  <c r="B10143" i="13"/>
  <c r="A10143" i="13"/>
  <c r="C10142" i="13"/>
  <c r="B10142" i="13"/>
  <c r="A10142" i="13"/>
  <c r="C10141" i="13"/>
  <c r="B10141" i="13"/>
  <c r="A10141" i="13"/>
  <c r="C10140" i="13"/>
  <c r="B10140" i="13"/>
  <c r="A10140" i="13"/>
  <c r="C10139" i="13"/>
  <c r="B10139" i="13"/>
  <c r="A10139" i="13"/>
  <c r="C10138" i="13"/>
  <c r="B10138" i="13"/>
  <c r="A10138" i="13"/>
  <c r="C10137" i="13"/>
  <c r="B10137" i="13"/>
  <c r="A10137" i="13"/>
  <c r="C10136" i="13"/>
  <c r="B10136" i="13"/>
  <c r="A10136" i="13"/>
  <c r="C10135" i="13"/>
  <c r="B10135" i="13"/>
  <c r="A10135" i="13"/>
  <c r="C10134" i="13"/>
  <c r="B10134" i="13"/>
  <c r="A10134" i="13"/>
  <c r="C10133" i="13"/>
  <c r="B10133" i="13"/>
  <c r="A10133" i="13"/>
  <c r="C10132" i="13"/>
  <c r="B10132" i="13"/>
  <c r="A10132" i="13"/>
  <c r="C10131" i="13"/>
  <c r="B10131" i="13"/>
  <c r="A10131" i="13"/>
  <c r="C10130" i="13"/>
  <c r="B10130" i="13"/>
  <c r="A10130" i="13"/>
  <c r="C10129" i="13"/>
  <c r="B10129" i="13"/>
  <c r="A10129" i="13"/>
  <c r="C10128" i="13"/>
  <c r="B10128" i="13"/>
  <c r="A10128" i="13"/>
  <c r="C10127" i="13"/>
  <c r="B10127" i="13"/>
  <c r="A10127" i="13"/>
  <c r="C10126" i="13"/>
  <c r="B10126" i="13"/>
  <c r="A10126" i="13"/>
  <c r="C10125" i="13"/>
  <c r="B10125" i="13"/>
  <c r="A10125" i="13"/>
  <c r="C10124" i="13"/>
  <c r="B10124" i="13"/>
  <c r="A10124" i="13"/>
  <c r="C10123" i="13"/>
  <c r="B10123" i="13"/>
  <c r="A10123" i="13"/>
  <c r="C10122" i="13"/>
  <c r="B10122" i="13"/>
  <c r="A10122" i="13"/>
  <c r="C10121" i="13"/>
  <c r="B10121" i="13"/>
  <c r="A10121" i="13"/>
  <c r="C10120" i="13"/>
  <c r="B10120" i="13"/>
  <c r="A10120" i="13"/>
  <c r="C10119" i="13"/>
  <c r="B10119" i="13"/>
  <c r="A10119" i="13"/>
  <c r="C10118" i="13"/>
  <c r="B10118" i="13"/>
  <c r="A10118" i="13"/>
  <c r="C10117" i="13"/>
  <c r="B10117" i="13"/>
  <c r="A10117" i="13"/>
  <c r="C10116" i="13"/>
  <c r="B10116" i="13"/>
  <c r="A10116" i="13"/>
  <c r="C10115" i="13"/>
  <c r="B10115" i="13"/>
  <c r="A10115" i="13"/>
  <c r="C10114" i="13"/>
  <c r="B10114" i="13"/>
  <c r="A10114" i="13"/>
  <c r="C10113" i="13"/>
  <c r="B10113" i="13"/>
  <c r="A10113" i="13"/>
  <c r="C10112" i="13"/>
  <c r="B10112" i="13"/>
  <c r="A10112" i="13"/>
  <c r="C10111" i="13"/>
  <c r="B10111" i="13"/>
  <c r="A10111" i="13"/>
  <c r="C10110" i="13"/>
  <c r="B10110" i="13"/>
  <c r="A10110" i="13"/>
  <c r="C10109" i="13"/>
  <c r="B10109" i="13"/>
  <c r="A10109" i="13"/>
  <c r="C10108" i="13"/>
  <c r="B10108" i="13"/>
  <c r="A10108" i="13"/>
  <c r="C10107" i="13"/>
  <c r="B10107" i="13"/>
  <c r="A10107" i="13"/>
  <c r="C10106" i="13"/>
  <c r="B10106" i="13"/>
  <c r="A10106" i="13"/>
  <c r="C10105" i="13"/>
  <c r="B10105" i="13"/>
  <c r="A10105" i="13"/>
  <c r="C10104" i="13"/>
  <c r="B10104" i="13"/>
  <c r="A10104" i="13"/>
  <c r="C10103" i="13"/>
  <c r="B10103" i="13"/>
  <c r="A10103" i="13"/>
  <c r="C10102" i="13"/>
  <c r="B10102" i="13"/>
  <c r="A10102" i="13"/>
  <c r="C10101" i="13"/>
  <c r="B10101" i="13"/>
  <c r="A10101" i="13"/>
  <c r="C10100" i="13"/>
  <c r="B10100" i="13"/>
  <c r="A10100" i="13"/>
  <c r="C10099" i="13"/>
  <c r="B10099" i="13"/>
  <c r="A10099" i="13"/>
  <c r="C10098" i="13"/>
  <c r="B10098" i="13"/>
  <c r="A10098" i="13"/>
  <c r="C10097" i="13"/>
  <c r="B10097" i="13"/>
  <c r="A10097" i="13"/>
  <c r="C10096" i="13"/>
  <c r="B10096" i="13"/>
  <c r="A10096" i="13"/>
  <c r="C10095" i="13"/>
  <c r="B10095" i="13"/>
  <c r="A10095" i="13"/>
  <c r="C10094" i="13"/>
  <c r="B10094" i="13"/>
  <c r="A10094" i="13"/>
  <c r="C10093" i="13"/>
  <c r="B10093" i="13"/>
  <c r="A10093" i="13"/>
  <c r="C10092" i="13"/>
  <c r="B10092" i="13"/>
  <c r="A10092" i="13"/>
  <c r="C10091" i="13"/>
  <c r="B10091" i="13"/>
  <c r="A10091" i="13"/>
  <c r="C10090" i="13"/>
  <c r="B10090" i="13"/>
  <c r="A10090" i="13"/>
  <c r="C10089" i="13"/>
  <c r="B10089" i="13"/>
  <c r="A10089" i="13"/>
  <c r="C10088" i="13"/>
  <c r="B10088" i="13"/>
  <c r="A10088" i="13"/>
  <c r="C10087" i="13"/>
  <c r="B10087" i="13"/>
  <c r="A10087" i="13"/>
  <c r="C10086" i="13"/>
  <c r="B10086" i="13"/>
  <c r="A10086" i="13"/>
  <c r="C10085" i="13"/>
  <c r="B10085" i="13"/>
  <c r="A10085" i="13"/>
  <c r="C10084" i="13"/>
  <c r="B10084" i="13"/>
  <c r="A10084" i="13"/>
  <c r="C10083" i="13"/>
  <c r="B10083" i="13"/>
  <c r="A10083" i="13"/>
  <c r="C10082" i="13"/>
  <c r="B10082" i="13"/>
  <c r="A10082" i="13"/>
  <c r="C10081" i="13"/>
  <c r="B10081" i="13"/>
  <c r="A10081" i="13"/>
  <c r="C10080" i="13"/>
  <c r="B10080" i="13"/>
  <c r="A10080" i="13"/>
  <c r="C10079" i="13"/>
  <c r="B10079" i="13"/>
  <c r="A10079" i="13"/>
  <c r="C10078" i="13"/>
  <c r="B10078" i="13"/>
  <c r="A10078" i="13"/>
  <c r="C10077" i="13"/>
  <c r="B10077" i="13"/>
  <c r="A10077" i="13"/>
  <c r="C10076" i="13"/>
  <c r="B10076" i="13"/>
  <c r="A10076" i="13"/>
  <c r="C10075" i="13"/>
  <c r="B10075" i="13"/>
  <c r="A10075" i="13"/>
  <c r="C10074" i="13"/>
  <c r="B10074" i="13"/>
  <c r="A10074" i="13"/>
  <c r="C10073" i="13"/>
  <c r="B10073" i="13"/>
  <c r="A10073" i="13"/>
  <c r="C10072" i="13"/>
  <c r="B10072" i="13"/>
  <c r="A10072" i="13"/>
  <c r="C10071" i="13"/>
  <c r="B10071" i="13"/>
  <c r="A10071" i="13"/>
  <c r="C10070" i="13"/>
  <c r="B10070" i="13"/>
  <c r="A10070" i="13"/>
  <c r="C10069" i="13"/>
  <c r="B10069" i="13"/>
  <c r="A10069" i="13"/>
  <c r="C10068" i="13"/>
  <c r="B10068" i="13"/>
  <c r="A10068" i="13"/>
  <c r="C10067" i="13"/>
  <c r="B10067" i="13"/>
  <c r="A10067" i="13"/>
  <c r="C10066" i="13"/>
  <c r="B10066" i="13"/>
  <c r="A10066" i="13"/>
  <c r="C10065" i="13"/>
  <c r="B10065" i="13"/>
  <c r="A10065" i="13"/>
  <c r="C10064" i="13"/>
  <c r="B10064" i="13"/>
  <c r="A10064" i="13"/>
  <c r="C10063" i="13"/>
  <c r="B10063" i="13"/>
  <c r="A10063" i="13"/>
  <c r="C10062" i="13"/>
  <c r="B10062" i="13"/>
  <c r="A10062" i="13"/>
  <c r="C10061" i="13"/>
  <c r="B10061" i="13"/>
  <c r="A10061" i="13"/>
  <c r="C10060" i="13"/>
  <c r="B10060" i="13"/>
  <c r="A10060" i="13"/>
  <c r="C10059" i="13"/>
  <c r="B10059" i="13"/>
  <c r="A10059" i="13"/>
  <c r="C10058" i="13"/>
  <c r="B10058" i="13"/>
  <c r="A10058" i="13"/>
  <c r="C10057" i="13"/>
  <c r="B10057" i="13"/>
  <c r="A10057" i="13"/>
  <c r="C10056" i="13"/>
  <c r="B10056" i="13"/>
  <c r="A10056" i="13"/>
  <c r="C10055" i="13"/>
  <c r="B10055" i="13"/>
  <c r="A10055" i="13"/>
  <c r="C10054" i="13"/>
  <c r="B10054" i="13"/>
  <c r="A10054" i="13"/>
  <c r="C10053" i="13"/>
  <c r="B10053" i="13"/>
  <c r="A10053" i="13"/>
  <c r="C10052" i="13"/>
  <c r="B10052" i="13"/>
  <c r="A10052" i="13"/>
  <c r="C10051" i="13"/>
  <c r="B10051" i="13"/>
  <c r="A10051" i="13"/>
  <c r="C10050" i="13"/>
  <c r="B10050" i="13"/>
  <c r="A10050" i="13"/>
  <c r="C10049" i="13"/>
  <c r="B10049" i="13"/>
  <c r="A10049" i="13"/>
  <c r="C10048" i="13"/>
  <c r="B10048" i="13"/>
  <c r="A10048" i="13"/>
  <c r="C10047" i="13"/>
  <c r="B10047" i="13"/>
  <c r="A10047" i="13"/>
  <c r="C10046" i="13"/>
  <c r="B10046" i="13"/>
  <c r="A10046" i="13"/>
  <c r="C10045" i="13"/>
  <c r="B10045" i="13"/>
  <c r="A10045" i="13"/>
  <c r="C10044" i="13"/>
  <c r="B10044" i="13"/>
  <c r="A10044" i="13"/>
  <c r="C10043" i="13"/>
  <c r="B10043" i="13"/>
  <c r="A10043" i="13"/>
  <c r="C10042" i="13"/>
  <c r="B10042" i="13"/>
  <c r="A10042" i="13"/>
  <c r="C10041" i="13"/>
  <c r="B10041" i="13"/>
  <c r="A10041" i="13"/>
  <c r="C10040" i="13"/>
  <c r="B10040" i="13"/>
  <c r="A10040" i="13"/>
  <c r="C10039" i="13"/>
  <c r="B10039" i="13"/>
  <c r="A10039" i="13"/>
  <c r="C10038" i="13"/>
  <c r="B10038" i="13"/>
  <c r="A10038" i="13"/>
  <c r="C10037" i="13"/>
  <c r="B10037" i="13"/>
  <c r="A10037" i="13"/>
  <c r="C10036" i="13"/>
  <c r="B10036" i="13"/>
  <c r="A10036" i="13"/>
  <c r="C10035" i="13"/>
  <c r="B10035" i="13"/>
  <c r="A10035" i="13"/>
  <c r="C10034" i="13"/>
  <c r="B10034" i="13"/>
  <c r="A10034" i="13"/>
  <c r="C10033" i="13"/>
  <c r="B10033" i="13"/>
  <c r="A10033" i="13"/>
  <c r="C10032" i="13"/>
  <c r="B10032" i="13"/>
  <c r="A10032" i="13"/>
  <c r="C10031" i="13"/>
  <c r="B10031" i="13"/>
  <c r="A10031" i="13"/>
  <c r="C10030" i="13"/>
  <c r="B10030" i="13"/>
  <c r="A10030" i="13"/>
  <c r="C10029" i="13"/>
  <c r="B10029" i="13"/>
  <c r="A10029" i="13"/>
  <c r="C10028" i="13"/>
  <c r="B10028" i="13"/>
  <c r="A10028" i="13"/>
  <c r="C10027" i="13"/>
  <c r="B10027" i="13"/>
  <c r="A10027" i="13"/>
  <c r="C10026" i="13"/>
  <c r="B10026" i="13"/>
  <c r="A10026" i="13"/>
  <c r="C10025" i="13"/>
  <c r="B10025" i="13"/>
  <c r="A10025" i="13"/>
  <c r="C10024" i="13"/>
  <c r="B10024" i="13"/>
  <c r="A10024" i="13"/>
  <c r="C10023" i="13"/>
  <c r="B10023" i="13"/>
  <c r="A10023" i="13"/>
  <c r="C10022" i="13"/>
  <c r="B10022" i="13"/>
  <c r="A10022" i="13"/>
  <c r="C10021" i="13"/>
  <c r="B10021" i="13"/>
  <c r="A10021" i="13"/>
  <c r="C10020" i="13"/>
  <c r="B10020" i="13"/>
  <c r="A10020" i="13"/>
  <c r="C10019" i="13"/>
  <c r="B10019" i="13"/>
  <c r="A10019" i="13"/>
  <c r="C10018" i="13"/>
  <c r="B10018" i="13"/>
  <c r="A10018" i="13"/>
  <c r="C10017" i="13"/>
  <c r="B10017" i="13"/>
  <c r="A10017" i="13"/>
  <c r="C10016" i="13"/>
  <c r="B10016" i="13"/>
  <c r="A10016" i="13"/>
  <c r="C10015" i="13"/>
  <c r="B10015" i="13"/>
  <c r="A10015" i="13"/>
  <c r="C10014" i="13"/>
  <c r="B10014" i="13"/>
  <c r="A10014" i="13"/>
  <c r="C10013" i="13"/>
  <c r="B10013" i="13"/>
  <c r="A10013" i="13"/>
  <c r="C10012" i="13"/>
  <c r="B10012" i="13"/>
  <c r="A10012" i="13"/>
  <c r="C10011" i="13"/>
  <c r="B10011" i="13"/>
  <c r="A10011" i="13"/>
  <c r="C10010" i="13"/>
  <c r="B10010" i="13"/>
  <c r="A10010" i="13"/>
  <c r="C10009" i="13"/>
  <c r="B10009" i="13"/>
  <c r="A10009" i="13"/>
  <c r="C10008" i="13"/>
  <c r="B10008" i="13"/>
  <c r="A10008" i="13"/>
  <c r="C10007" i="13"/>
  <c r="B10007" i="13"/>
  <c r="A10007" i="13"/>
  <c r="C10006" i="13"/>
  <c r="B10006" i="13"/>
  <c r="A10006" i="13"/>
  <c r="C10005" i="13"/>
  <c r="B10005" i="13"/>
  <c r="A10005" i="13"/>
  <c r="C10004" i="13"/>
  <c r="B10004" i="13"/>
  <c r="A10004" i="13"/>
  <c r="C10003" i="13"/>
  <c r="B10003" i="13"/>
  <c r="A10003" i="13"/>
  <c r="C10002" i="13"/>
  <c r="B10002" i="13"/>
  <c r="A10002" i="13"/>
  <c r="C10001" i="13"/>
  <c r="B10001" i="13"/>
  <c r="A10001" i="13"/>
  <c r="C10000" i="13"/>
  <c r="B10000" i="13"/>
  <c r="A10000" i="13"/>
  <c r="C9999" i="13"/>
  <c r="B9999" i="13"/>
  <c r="A9999" i="13"/>
  <c r="C9998" i="13"/>
  <c r="B9998" i="13"/>
  <c r="A9998" i="13"/>
  <c r="C9997" i="13"/>
  <c r="B9997" i="13"/>
  <c r="A9997" i="13"/>
  <c r="C9996" i="13"/>
  <c r="B9996" i="13"/>
  <c r="A9996" i="13"/>
  <c r="C9995" i="13"/>
  <c r="B9995" i="13"/>
  <c r="A9995" i="13"/>
  <c r="C9994" i="13"/>
  <c r="B9994" i="13"/>
  <c r="A9994" i="13"/>
  <c r="C9993" i="13"/>
  <c r="B9993" i="13"/>
  <c r="A9993" i="13"/>
  <c r="C9992" i="13"/>
  <c r="B9992" i="13"/>
  <c r="A9992" i="13"/>
  <c r="C9991" i="13"/>
  <c r="B9991" i="13"/>
  <c r="A9991" i="13"/>
  <c r="C9990" i="13"/>
  <c r="B9990" i="13"/>
  <c r="A9990" i="13"/>
  <c r="C9989" i="13"/>
  <c r="B9989" i="13"/>
  <c r="A9989" i="13"/>
  <c r="C9988" i="13"/>
  <c r="B9988" i="13"/>
  <c r="A9988" i="13"/>
  <c r="C9987" i="13"/>
  <c r="B9987" i="13"/>
  <c r="A9987" i="13"/>
  <c r="C9986" i="13"/>
  <c r="B9986" i="13"/>
  <c r="A9986" i="13"/>
  <c r="C9985" i="13"/>
  <c r="B9985" i="13"/>
  <c r="A9985" i="13"/>
  <c r="C9984" i="13"/>
  <c r="B9984" i="13"/>
  <c r="A9984" i="13"/>
  <c r="C9983" i="13"/>
  <c r="B9983" i="13"/>
  <c r="A9983" i="13"/>
  <c r="C9982" i="13"/>
  <c r="B9982" i="13"/>
  <c r="A9982" i="13"/>
  <c r="C9981" i="13"/>
  <c r="B9981" i="13"/>
  <c r="A9981" i="13"/>
  <c r="C9980" i="13"/>
  <c r="B9980" i="13"/>
  <c r="A9980" i="13"/>
  <c r="C9979" i="13"/>
  <c r="B9979" i="13"/>
  <c r="A9979" i="13"/>
  <c r="C9978" i="13"/>
  <c r="B9978" i="13"/>
  <c r="A9978" i="13"/>
  <c r="C9977" i="13"/>
  <c r="B9977" i="13"/>
  <c r="A9977" i="13"/>
  <c r="C9976" i="13"/>
  <c r="B9976" i="13"/>
  <c r="A9976" i="13"/>
  <c r="C9975" i="13"/>
  <c r="B9975" i="13"/>
  <c r="A9975" i="13"/>
  <c r="C9974" i="13"/>
  <c r="B9974" i="13"/>
  <c r="A9974" i="13"/>
  <c r="C9973" i="13"/>
  <c r="B9973" i="13"/>
  <c r="A9973" i="13"/>
  <c r="C9972" i="13"/>
  <c r="B9972" i="13"/>
  <c r="A9972" i="13"/>
  <c r="C9971" i="13"/>
  <c r="B9971" i="13"/>
  <c r="A9971" i="13"/>
  <c r="C9970" i="13"/>
  <c r="B9970" i="13"/>
  <c r="A9970" i="13"/>
  <c r="C9969" i="13"/>
  <c r="B9969" i="13"/>
  <c r="A9969" i="13"/>
  <c r="C9968" i="13"/>
  <c r="B9968" i="13"/>
  <c r="A9968" i="13"/>
  <c r="C9967" i="13"/>
  <c r="B9967" i="13"/>
  <c r="A9967" i="13"/>
  <c r="C9966" i="13"/>
  <c r="B9966" i="13"/>
  <c r="A9966" i="13"/>
  <c r="C9965" i="13"/>
  <c r="B9965" i="13"/>
  <c r="A9965" i="13"/>
  <c r="C9964" i="13"/>
  <c r="B9964" i="13"/>
  <c r="A9964" i="13"/>
  <c r="C9963" i="13"/>
  <c r="B9963" i="13"/>
  <c r="A9963" i="13"/>
  <c r="C9962" i="13"/>
  <c r="B9962" i="13"/>
  <c r="A9962" i="13"/>
  <c r="C9961" i="13"/>
  <c r="B9961" i="13"/>
  <c r="A9961" i="13"/>
  <c r="C9960" i="13"/>
  <c r="B9960" i="13"/>
  <c r="A9960" i="13"/>
  <c r="C9959" i="13"/>
  <c r="B9959" i="13"/>
  <c r="A9959" i="13"/>
  <c r="C9958" i="13"/>
  <c r="B9958" i="13"/>
  <c r="A9958" i="13"/>
  <c r="C9957" i="13"/>
  <c r="B9957" i="13"/>
  <c r="A9957" i="13"/>
  <c r="C9956" i="13"/>
  <c r="B9956" i="13"/>
  <c r="A9956" i="13"/>
  <c r="C9955" i="13"/>
  <c r="B9955" i="13"/>
  <c r="A9955" i="13"/>
  <c r="C9954" i="13"/>
  <c r="B9954" i="13"/>
  <c r="A9954" i="13"/>
  <c r="C9953" i="13"/>
  <c r="B9953" i="13"/>
  <c r="A9953" i="13"/>
  <c r="C9952" i="13"/>
  <c r="B9952" i="13"/>
  <c r="A9952" i="13"/>
  <c r="C9951" i="13"/>
  <c r="B9951" i="13"/>
  <c r="A9951" i="13"/>
  <c r="C9950" i="13"/>
  <c r="B9950" i="13"/>
  <c r="A9950" i="13"/>
  <c r="C9949" i="13"/>
  <c r="B9949" i="13"/>
  <c r="A9949" i="13"/>
  <c r="C9948" i="13"/>
  <c r="B9948" i="13"/>
  <c r="A9948" i="13"/>
  <c r="C9947" i="13"/>
  <c r="B9947" i="13"/>
  <c r="A9947" i="13"/>
  <c r="C9946" i="13"/>
  <c r="B9946" i="13"/>
  <c r="A9946" i="13"/>
  <c r="C9945" i="13"/>
  <c r="B9945" i="13"/>
  <c r="A9945" i="13"/>
  <c r="C9944" i="13"/>
  <c r="B9944" i="13"/>
  <c r="A9944" i="13"/>
  <c r="C9943" i="13"/>
  <c r="B9943" i="13"/>
  <c r="A9943" i="13"/>
  <c r="C9942" i="13"/>
  <c r="B9942" i="13"/>
  <c r="A9942" i="13"/>
  <c r="C9941" i="13"/>
  <c r="B9941" i="13"/>
  <c r="A9941" i="13"/>
  <c r="C9940" i="13"/>
  <c r="B9940" i="13"/>
  <c r="A9940" i="13"/>
  <c r="C9939" i="13"/>
  <c r="B9939" i="13"/>
  <c r="A9939" i="13"/>
  <c r="C9938" i="13"/>
  <c r="B9938" i="13"/>
  <c r="A9938" i="13"/>
  <c r="C9937" i="13"/>
  <c r="B9937" i="13"/>
  <c r="A9937" i="13"/>
  <c r="C9936" i="13"/>
  <c r="B9936" i="13"/>
  <c r="A9936" i="13"/>
  <c r="C9935" i="13"/>
  <c r="B9935" i="13"/>
  <c r="A9935" i="13"/>
  <c r="C9934" i="13"/>
  <c r="B9934" i="13"/>
  <c r="A9934" i="13"/>
  <c r="C9933" i="13"/>
  <c r="B9933" i="13"/>
  <c r="A9933" i="13"/>
  <c r="C9932" i="13"/>
  <c r="B9932" i="13"/>
  <c r="A9932" i="13"/>
  <c r="C9931" i="13"/>
  <c r="B9931" i="13"/>
  <c r="A9931" i="13"/>
  <c r="C9930" i="13"/>
  <c r="B9930" i="13"/>
  <c r="A9930" i="13"/>
  <c r="C9929" i="13"/>
  <c r="B9929" i="13"/>
  <c r="A9929" i="13"/>
  <c r="C9928" i="13"/>
  <c r="B9928" i="13"/>
  <c r="A9928" i="13"/>
  <c r="C9927" i="13"/>
  <c r="B9927" i="13"/>
  <c r="A9927" i="13"/>
  <c r="C9926" i="13"/>
  <c r="B9926" i="13"/>
  <c r="A9926" i="13"/>
  <c r="C9925" i="13"/>
  <c r="B9925" i="13"/>
  <c r="A9925" i="13"/>
  <c r="C9924" i="13"/>
  <c r="B9924" i="13"/>
  <c r="A9924" i="13"/>
  <c r="C9923" i="13"/>
  <c r="B9923" i="13"/>
  <c r="A9923" i="13"/>
  <c r="C9922" i="13"/>
  <c r="B9922" i="13"/>
  <c r="A9922" i="13"/>
  <c r="C9921" i="13"/>
  <c r="B9921" i="13"/>
  <c r="A9921" i="13"/>
  <c r="C9920" i="13"/>
  <c r="B9920" i="13"/>
  <c r="A9920" i="13"/>
  <c r="C9919" i="13"/>
  <c r="B9919" i="13"/>
  <c r="A9919" i="13"/>
  <c r="C9918" i="13"/>
  <c r="B9918" i="13"/>
  <c r="A9918" i="13"/>
  <c r="C9917" i="13"/>
  <c r="B9917" i="13"/>
  <c r="A9917" i="13"/>
  <c r="C9916" i="13"/>
  <c r="B9916" i="13"/>
  <c r="A9916" i="13"/>
  <c r="C9915" i="13"/>
  <c r="B9915" i="13"/>
  <c r="A9915" i="13"/>
  <c r="C9914" i="13"/>
  <c r="B9914" i="13"/>
  <c r="A9914" i="13"/>
  <c r="C9913" i="13"/>
  <c r="B9913" i="13"/>
  <c r="A9913" i="13"/>
  <c r="C9912" i="13"/>
  <c r="B9912" i="13"/>
  <c r="A9912" i="13"/>
  <c r="C9911" i="13"/>
  <c r="B9911" i="13"/>
  <c r="A9911" i="13"/>
  <c r="C9910" i="13"/>
  <c r="B9910" i="13"/>
  <c r="A9910" i="13"/>
  <c r="C9909" i="13"/>
  <c r="B9909" i="13"/>
  <c r="A9909" i="13"/>
  <c r="C9908" i="13"/>
  <c r="B9908" i="13"/>
  <c r="A9908" i="13"/>
  <c r="C9907" i="13"/>
  <c r="B9907" i="13"/>
  <c r="A9907" i="13"/>
  <c r="C9906" i="13"/>
  <c r="B9906" i="13"/>
  <c r="A9906" i="13"/>
  <c r="C9905" i="13"/>
  <c r="B9905" i="13"/>
  <c r="A9905" i="13"/>
  <c r="C9904" i="13"/>
  <c r="B9904" i="13"/>
  <c r="A9904" i="13"/>
  <c r="C9903" i="13"/>
  <c r="B9903" i="13"/>
  <c r="A9903" i="13"/>
  <c r="C9902" i="13"/>
  <c r="B9902" i="13"/>
  <c r="A9902" i="13"/>
  <c r="C9901" i="13"/>
  <c r="B9901" i="13"/>
  <c r="A9901" i="13"/>
  <c r="C9900" i="13"/>
  <c r="B9900" i="13"/>
  <c r="A9900" i="13"/>
  <c r="C9899" i="13"/>
  <c r="B9899" i="13"/>
  <c r="A9899" i="13"/>
  <c r="C9898" i="13"/>
  <c r="B9898" i="13"/>
  <c r="A9898" i="13"/>
  <c r="C9897" i="13"/>
  <c r="B9897" i="13"/>
  <c r="A9897" i="13"/>
  <c r="C9896" i="13"/>
  <c r="B9896" i="13"/>
  <c r="A9896" i="13"/>
  <c r="C9895" i="13"/>
  <c r="B9895" i="13"/>
  <c r="A9895" i="13"/>
  <c r="C9894" i="13"/>
  <c r="B9894" i="13"/>
  <c r="A9894" i="13"/>
  <c r="C9893" i="13"/>
  <c r="B9893" i="13"/>
  <c r="A9893" i="13"/>
  <c r="C9892" i="13"/>
  <c r="B9892" i="13"/>
  <c r="A9892" i="13"/>
  <c r="C9891" i="13"/>
  <c r="B9891" i="13"/>
  <c r="A9891" i="13"/>
  <c r="C9890" i="13"/>
  <c r="B9890" i="13"/>
  <c r="A9890" i="13"/>
  <c r="C9889" i="13"/>
  <c r="B9889" i="13"/>
  <c r="A9889" i="13"/>
  <c r="C9888" i="13"/>
  <c r="B9888" i="13"/>
  <c r="A9888" i="13"/>
  <c r="C9887" i="13"/>
  <c r="B9887" i="13"/>
  <c r="A9887" i="13"/>
  <c r="C9886" i="13"/>
  <c r="B9886" i="13"/>
  <c r="A9886" i="13"/>
  <c r="C9885" i="13"/>
  <c r="B9885" i="13"/>
  <c r="A9885" i="13"/>
  <c r="C9884" i="13"/>
  <c r="B9884" i="13"/>
  <c r="A9884" i="13"/>
  <c r="C9883" i="13"/>
  <c r="B9883" i="13"/>
  <c r="A9883" i="13"/>
  <c r="C9882" i="13"/>
  <c r="B9882" i="13"/>
  <c r="A9882" i="13"/>
  <c r="C9881" i="13"/>
  <c r="B9881" i="13"/>
  <c r="A9881" i="13"/>
  <c r="C9880" i="13"/>
  <c r="B9880" i="13"/>
  <c r="A9880" i="13"/>
  <c r="C9879" i="13"/>
  <c r="B9879" i="13"/>
  <c r="A9879" i="13"/>
  <c r="C9878" i="13"/>
  <c r="B9878" i="13"/>
  <c r="A9878" i="13"/>
  <c r="C9877" i="13"/>
  <c r="B9877" i="13"/>
  <c r="A9877" i="13"/>
  <c r="C9876" i="13"/>
  <c r="B9876" i="13"/>
  <c r="A9876" i="13"/>
  <c r="C9875" i="13"/>
  <c r="B9875" i="13"/>
  <c r="A9875" i="13"/>
  <c r="C9874" i="13"/>
  <c r="B9874" i="13"/>
  <c r="A9874" i="13"/>
  <c r="C9873" i="13"/>
  <c r="B9873" i="13"/>
  <c r="A9873" i="13"/>
  <c r="C9872" i="13"/>
  <c r="B9872" i="13"/>
  <c r="A9872" i="13"/>
  <c r="C9871" i="13"/>
  <c r="B9871" i="13"/>
  <c r="A9871" i="13"/>
  <c r="C9870" i="13"/>
  <c r="B9870" i="13"/>
  <c r="A9870" i="13"/>
  <c r="C9869" i="13"/>
  <c r="B9869" i="13"/>
  <c r="A9869" i="13"/>
  <c r="C9868" i="13"/>
  <c r="B9868" i="13"/>
  <c r="A9868" i="13"/>
  <c r="C9867" i="13"/>
  <c r="B9867" i="13"/>
  <c r="A9867" i="13"/>
  <c r="C9866" i="13"/>
  <c r="B9866" i="13"/>
  <c r="A9866" i="13"/>
  <c r="C9865" i="13"/>
  <c r="B9865" i="13"/>
  <c r="A9865" i="13"/>
  <c r="C9864" i="13"/>
  <c r="B9864" i="13"/>
  <c r="A9864" i="13"/>
  <c r="C9863" i="13"/>
  <c r="B9863" i="13"/>
  <c r="A9863" i="13"/>
  <c r="C9862" i="13"/>
  <c r="B9862" i="13"/>
  <c r="A9862" i="13"/>
  <c r="C9861" i="13"/>
  <c r="B9861" i="13"/>
  <c r="A9861" i="13"/>
  <c r="C9860" i="13"/>
  <c r="B9860" i="13"/>
  <c r="A9860" i="13"/>
  <c r="C9859" i="13"/>
  <c r="B9859" i="13"/>
  <c r="A9859" i="13"/>
  <c r="C9858" i="13"/>
  <c r="B9858" i="13"/>
  <c r="A9858" i="13"/>
  <c r="C9857" i="13"/>
  <c r="B9857" i="13"/>
  <c r="A9857" i="13"/>
  <c r="C9856" i="13"/>
  <c r="B9856" i="13"/>
  <c r="A9856" i="13"/>
  <c r="C9855" i="13"/>
  <c r="B9855" i="13"/>
  <c r="A9855" i="13"/>
  <c r="C9854" i="13"/>
  <c r="B9854" i="13"/>
  <c r="A9854" i="13"/>
  <c r="C9853" i="13"/>
  <c r="B9853" i="13"/>
  <c r="A9853" i="13"/>
  <c r="C9852" i="13"/>
  <c r="B9852" i="13"/>
  <c r="A9852" i="13"/>
  <c r="C9851" i="13"/>
  <c r="B9851" i="13"/>
  <c r="A9851" i="13"/>
  <c r="C9850" i="13"/>
  <c r="B9850" i="13"/>
  <c r="A9850" i="13"/>
  <c r="C9849" i="13"/>
  <c r="B9849" i="13"/>
  <c r="A9849" i="13"/>
  <c r="C9848" i="13"/>
  <c r="B9848" i="13"/>
  <c r="A9848" i="13"/>
  <c r="C9847" i="13"/>
  <c r="B9847" i="13"/>
  <c r="A9847" i="13"/>
  <c r="C9846" i="13"/>
  <c r="B9846" i="13"/>
  <c r="A9846" i="13"/>
  <c r="C9845" i="13"/>
  <c r="B9845" i="13"/>
  <c r="A9845" i="13"/>
  <c r="C9844" i="13"/>
  <c r="B9844" i="13"/>
  <c r="A9844" i="13"/>
  <c r="C9843" i="13"/>
  <c r="B9843" i="13"/>
  <c r="A9843" i="13"/>
  <c r="C9842" i="13"/>
  <c r="B9842" i="13"/>
  <c r="A9842" i="13"/>
  <c r="C9841" i="13"/>
  <c r="B9841" i="13"/>
  <c r="A9841" i="13"/>
  <c r="C9840" i="13"/>
  <c r="B9840" i="13"/>
  <c r="A9840" i="13"/>
  <c r="C9839" i="13"/>
  <c r="B9839" i="13"/>
  <c r="A9839" i="13"/>
  <c r="C9838" i="13"/>
  <c r="B9838" i="13"/>
  <c r="A9838" i="13"/>
  <c r="C9837" i="13"/>
  <c r="B9837" i="13"/>
  <c r="A9837" i="13"/>
  <c r="C9836" i="13"/>
  <c r="B9836" i="13"/>
  <c r="A9836" i="13"/>
  <c r="C9835" i="13"/>
  <c r="B9835" i="13"/>
  <c r="A9835" i="13"/>
  <c r="C9834" i="13"/>
  <c r="B9834" i="13"/>
  <c r="A9834" i="13"/>
  <c r="C9833" i="13"/>
  <c r="B9833" i="13"/>
  <c r="A9833" i="13"/>
  <c r="C9832" i="13"/>
  <c r="B9832" i="13"/>
  <c r="A9832" i="13"/>
  <c r="C9831" i="13"/>
  <c r="B9831" i="13"/>
  <c r="A9831" i="13"/>
  <c r="C9830" i="13"/>
  <c r="B9830" i="13"/>
  <c r="A9830" i="13"/>
  <c r="C9829" i="13"/>
  <c r="B9829" i="13"/>
  <c r="A9829" i="13"/>
  <c r="C9828" i="13"/>
  <c r="B9828" i="13"/>
  <c r="A9828" i="13"/>
  <c r="C9827" i="13"/>
  <c r="B9827" i="13"/>
  <c r="A9827" i="13"/>
  <c r="C9826" i="13"/>
  <c r="B9826" i="13"/>
  <c r="A9826" i="13"/>
  <c r="C9825" i="13"/>
  <c r="B9825" i="13"/>
  <c r="A9825" i="13"/>
  <c r="C9824" i="13"/>
  <c r="B9824" i="13"/>
  <c r="A9824" i="13"/>
  <c r="C9823" i="13"/>
  <c r="B9823" i="13"/>
  <c r="A9823" i="13"/>
  <c r="C9822" i="13"/>
  <c r="B9822" i="13"/>
  <c r="A9822" i="13"/>
  <c r="C9821" i="13"/>
  <c r="B9821" i="13"/>
  <c r="A9821" i="13"/>
  <c r="C9820" i="13"/>
  <c r="B9820" i="13"/>
  <c r="A9820" i="13"/>
  <c r="C9819" i="13"/>
  <c r="B9819" i="13"/>
  <c r="A9819" i="13"/>
  <c r="C9818" i="13"/>
  <c r="B9818" i="13"/>
  <c r="A9818" i="13"/>
  <c r="C9817" i="13"/>
  <c r="B9817" i="13"/>
  <c r="A9817" i="13"/>
  <c r="C9816" i="13"/>
  <c r="B9816" i="13"/>
  <c r="A9816" i="13"/>
  <c r="C9815" i="13"/>
  <c r="B9815" i="13"/>
  <c r="A9815" i="13"/>
  <c r="C9814" i="13"/>
  <c r="B9814" i="13"/>
  <c r="A9814" i="13"/>
  <c r="C9813" i="13"/>
  <c r="B9813" i="13"/>
  <c r="A9813" i="13"/>
  <c r="C9812" i="13"/>
  <c r="B9812" i="13"/>
  <c r="A9812" i="13"/>
  <c r="C9811" i="13"/>
  <c r="B9811" i="13"/>
  <c r="A9811" i="13"/>
  <c r="C9810" i="13"/>
  <c r="B9810" i="13"/>
  <c r="A9810" i="13"/>
  <c r="C9809" i="13"/>
  <c r="B9809" i="13"/>
  <c r="A9809" i="13"/>
  <c r="C9808" i="13"/>
  <c r="B9808" i="13"/>
  <c r="A9808" i="13"/>
  <c r="C9807" i="13"/>
  <c r="B9807" i="13"/>
  <c r="A9807" i="13"/>
  <c r="C9806" i="13"/>
  <c r="B9806" i="13"/>
  <c r="A9806" i="13"/>
  <c r="C9805" i="13"/>
  <c r="B9805" i="13"/>
  <c r="A9805" i="13"/>
  <c r="C9804" i="13"/>
  <c r="B9804" i="13"/>
  <c r="A9804" i="13"/>
  <c r="C9803" i="13"/>
  <c r="B9803" i="13"/>
  <c r="A9803" i="13"/>
  <c r="C9802" i="13"/>
  <c r="B9802" i="13"/>
  <c r="A9802" i="13"/>
  <c r="C9801" i="13"/>
  <c r="B9801" i="13"/>
  <c r="A9801" i="13"/>
  <c r="C9800" i="13"/>
  <c r="B9800" i="13"/>
  <c r="A9800" i="13"/>
  <c r="C9799" i="13"/>
  <c r="B9799" i="13"/>
  <c r="A9799" i="13"/>
  <c r="C9798" i="13"/>
  <c r="B9798" i="13"/>
  <c r="A9798" i="13"/>
  <c r="C9797" i="13"/>
  <c r="B9797" i="13"/>
  <c r="A9797" i="13"/>
  <c r="C9796" i="13"/>
  <c r="B9796" i="13"/>
  <c r="A9796" i="13"/>
  <c r="C9795" i="13"/>
  <c r="B9795" i="13"/>
  <c r="A9795" i="13"/>
  <c r="C9794" i="13"/>
  <c r="B9794" i="13"/>
  <c r="A9794" i="13"/>
  <c r="C9793" i="13"/>
  <c r="B9793" i="13"/>
  <c r="A9793" i="13"/>
  <c r="C9792" i="13"/>
  <c r="B9792" i="13"/>
  <c r="A9792" i="13"/>
  <c r="C9791" i="13"/>
  <c r="B9791" i="13"/>
  <c r="A9791" i="13"/>
  <c r="C9790" i="13"/>
  <c r="B9790" i="13"/>
  <c r="A9790" i="13"/>
  <c r="C9789" i="13"/>
  <c r="B9789" i="13"/>
  <c r="A9789" i="13"/>
  <c r="C9788" i="13"/>
  <c r="B9788" i="13"/>
  <c r="A9788" i="13"/>
  <c r="C9787" i="13"/>
  <c r="B9787" i="13"/>
  <c r="A9787" i="13"/>
  <c r="C9786" i="13"/>
  <c r="B9786" i="13"/>
  <c r="A9786" i="13"/>
  <c r="C9785" i="13"/>
  <c r="B9785" i="13"/>
  <c r="A9785" i="13"/>
  <c r="C9784" i="13"/>
  <c r="B9784" i="13"/>
  <c r="A9784" i="13"/>
  <c r="C9783" i="13"/>
  <c r="B9783" i="13"/>
  <c r="A9783" i="13"/>
  <c r="C9782" i="13"/>
  <c r="B9782" i="13"/>
  <c r="A9782" i="13"/>
  <c r="C9781" i="13"/>
  <c r="B9781" i="13"/>
  <c r="A9781" i="13"/>
  <c r="C9780" i="13"/>
  <c r="B9780" i="13"/>
  <c r="A9780" i="13"/>
  <c r="C9779" i="13"/>
  <c r="B9779" i="13"/>
  <c r="A9779" i="13"/>
  <c r="C9778" i="13"/>
  <c r="B9778" i="13"/>
  <c r="A9778" i="13"/>
  <c r="C9777" i="13"/>
  <c r="B9777" i="13"/>
  <c r="A9777" i="13"/>
  <c r="C9776" i="13"/>
  <c r="B9776" i="13"/>
  <c r="A9776" i="13"/>
  <c r="C9775" i="13"/>
  <c r="B9775" i="13"/>
  <c r="A9775" i="13"/>
  <c r="C9774" i="13"/>
  <c r="B9774" i="13"/>
  <c r="A9774" i="13"/>
  <c r="C9773" i="13"/>
  <c r="B9773" i="13"/>
  <c r="A9773" i="13"/>
  <c r="C9772" i="13"/>
  <c r="B9772" i="13"/>
  <c r="A9772" i="13"/>
  <c r="C9771" i="13"/>
  <c r="B9771" i="13"/>
  <c r="A9771" i="13"/>
  <c r="C9770" i="13"/>
  <c r="B9770" i="13"/>
  <c r="A9770" i="13"/>
  <c r="C9769" i="13"/>
  <c r="B9769" i="13"/>
  <c r="A9769" i="13"/>
  <c r="C9768" i="13"/>
  <c r="B9768" i="13"/>
  <c r="A9768" i="13"/>
  <c r="C9767" i="13"/>
  <c r="B9767" i="13"/>
  <c r="A9767" i="13"/>
  <c r="C9766" i="13"/>
  <c r="B9766" i="13"/>
  <c r="A9766" i="13"/>
  <c r="C9765" i="13"/>
  <c r="B9765" i="13"/>
  <c r="A9765" i="13"/>
  <c r="C9764" i="13"/>
  <c r="B9764" i="13"/>
  <c r="A9764" i="13"/>
  <c r="C9763" i="13"/>
  <c r="B9763" i="13"/>
  <c r="A9763" i="13"/>
  <c r="C9762" i="13"/>
  <c r="B9762" i="13"/>
  <c r="A9762" i="13"/>
  <c r="C9761" i="13"/>
  <c r="B9761" i="13"/>
  <c r="A9761" i="13"/>
  <c r="C9760" i="13"/>
  <c r="B9760" i="13"/>
  <c r="A9760" i="13"/>
  <c r="C9759" i="13"/>
  <c r="B9759" i="13"/>
  <c r="A9759" i="13"/>
  <c r="C9758" i="13"/>
  <c r="B9758" i="13"/>
  <c r="A9758" i="13"/>
  <c r="C9757" i="13"/>
  <c r="B9757" i="13"/>
  <c r="A9757" i="13"/>
  <c r="C9756" i="13"/>
  <c r="B9756" i="13"/>
  <c r="A9756" i="13"/>
  <c r="C9755" i="13"/>
  <c r="B9755" i="13"/>
  <c r="A9755" i="13"/>
  <c r="C9754" i="13"/>
  <c r="B9754" i="13"/>
  <c r="A9754" i="13"/>
  <c r="C9753" i="13"/>
  <c r="B9753" i="13"/>
  <c r="A9753" i="13"/>
  <c r="C9752" i="13"/>
  <c r="B9752" i="13"/>
  <c r="A9752" i="13"/>
  <c r="C9751" i="13"/>
  <c r="B9751" i="13"/>
  <c r="A9751" i="13"/>
  <c r="C9750" i="13"/>
  <c r="B9750" i="13"/>
  <c r="A9750" i="13"/>
  <c r="C9749" i="13"/>
  <c r="B9749" i="13"/>
  <c r="A9749" i="13"/>
  <c r="C9748" i="13"/>
  <c r="B9748" i="13"/>
  <c r="A9748" i="13"/>
  <c r="C9747" i="13"/>
  <c r="B9747" i="13"/>
  <c r="A9747" i="13"/>
  <c r="C9746" i="13"/>
  <c r="B9746" i="13"/>
  <c r="A9746" i="13"/>
  <c r="C9745" i="13"/>
  <c r="B9745" i="13"/>
  <c r="A9745" i="13"/>
  <c r="C9744" i="13"/>
  <c r="B9744" i="13"/>
  <c r="A9744" i="13"/>
  <c r="C9743" i="13"/>
  <c r="B9743" i="13"/>
  <c r="A9743" i="13"/>
  <c r="C9742" i="13"/>
  <c r="B9742" i="13"/>
  <c r="A9742" i="13"/>
  <c r="C9741" i="13"/>
  <c r="B9741" i="13"/>
  <c r="A9741" i="13"/>
  <c r="C9740" i="13"/>
  <c r="B9740" i="13"/>
  <c r="A9740" i="13"/>
  <c r="C9739" i="13"/>
  <c r="B9739" i="13"/>
  <c r="A9739" i="13"/>
  <c r="C9738" i="13"/>
  <c r="B9738" i="13"/>
  <c r="A9738" i="13"/>
  <c r="C9737" i="13"/>
  <c r="B9737" i="13"/>
  <c r="A9737" i="13"/>
  <c r="C9736" i="13"/>
  <c r="B9736" i="13"/>
  <c r="A9736" i="13"/>
  <c r="C9735" i="13"/>
  <c r="B9735" i="13"/>
  <c r="A9735" i="13"/>
  <c r="C9734" i="13"/>
  <c r="B9734" i="13"/>
  <c r="A9734" i="13"/>
  <c r="C9733" i="13"/>
  <c r="B9733" i="13"/>
  <c r="A9733" i="13"/>
  <c r="C9732" i="13"/>
  <c r="B9732" i="13"/>
  <c r="A9732" i="13"/>
  <c r="C9731" i="13"/>
  <c r="B9731" i="13"/>
  <c r="A9731" i="13"/>
  <c r="C9730" i="13"/>
  <c r="B9730" i="13"/>
  <c r="A9730" i="13"/>
  <c r="C9729" i="13"/>
  <c r="B9729" i="13"/>
  <c r="A9729" i="13"/>
  <c r="C9728" i="13"/>
  <c r="B9728" i="13"/>
  <c r="A9728" i="13"/>
  <c r="C9727" i="13"/>
  <c r="B9727" i="13"/>
  <c r="A9727" i="13"/>
  <c r="C9726" i="13"/>
  <c r="B9726" i="13"/>
  <c r="A9726" i="13"/>
  <c r="C9725" i="13"/>
  <c r="B9725" i="13"/>
  <c r="A9725" i="13"/>
  <c r="C9724" i="13"/>
  <c r="B9724" i="13"/>
  <c r="A9724" i="13"/>
  <c r="C9723" i="13"/>
  <c r="B9723" i="13"/>
  <c r="A9723" i="13"/>
  <c r="C9722" i="13"/>
  <c r="B9722" i="13"/>
  <c r="A9722" i="13"/>
  <c r="C9721" i="13"/>
  <c r="B9721" i="13"/>
  <c r="A9721" i="13"/>
  <c r="C9720" i="13"/>
  <c r="B9720" i="13"/>
  <c r="A9720" i="13"/>
  <c r="C9719" i="13"/>
  <c r="B9719" i="13"/>
  <c r="A9719" i="13"/>
  <c r="C9718" i="13"/>
  <c r="B9718" i="13"/>
  <c r="A9718" i="13"/>
  <c r="C9717" i="13"/>
  <c r="B9717" i="13"/>
  <c r="A9717" i="13"/>
  <c r="C9716" i="13"/>
  <c r="B9716" i="13"/>
  <c r="A9716" i="13"/>
  <c r="C9715" i="13"/>
  <c r="B9715" i="13"/>
  <c r="A9715" i="13"/>
  <c r="C9714" i="13"/>
  <c r="B9714" i="13"/>
  <c r="A9714" i="13"/>
  <c r="C9713" i="13"/>
  <c r="B9713" i="13"/>
  <c r="A9713" i="13"/>
  <c r="C9712" i="13"/>
  <c r="B9712" i="13"/>
  <c r="A9712" i="13"/>
  <c r="C9711" i="13"/>
  <c r="B9711" i="13"/>
  <c r="A9711" i="13"/>
  <c r="C9710" i="13"/>
  <c r="B9710" i="13"/>
  <c r="A9710" i="13"/>
  <c r="C9709" i="13"/>
  <c r="B9709" i="13"/>
  <c r="A9709" i="13"/>
  <c r="C9708" i="13"/>
  <c r="B9708" i="13"/>
  <c r="A9708" i="13"/>
  <c r="C9707" i="13"/>
  <c r="B9707" i="13"/>
  <c r="A9707" i="13"/>
  <c r="C9706" i="13"/>
  <c r="B9706" i="13"/>
  <c r="A9706" i="13"/>
  <c r="C9705" i="13"/>
  <c r="B9705" i="13"/>
  <c r="A9705" i="13"/>
  <c r="C9704" i="13"/>
  <c r="B9704" i="13"/>
  <c r="A9704" i="13"/>
  <c r="C9703" i="13"/>
  <c r="B9703" i="13"/>
  <c r="A9703" i="13"/>
  <c r="C9702" i="13"/>
  <c r="B9702" i="13"/>
  <c r="A9702" i="13"/>
  <c r="C9701" i="13"/>
  <c r="B9701" i="13"/>
  <c r="A9701" i="13"/>
  <c r="C9700" i="13"/>
  <c r="B9700" i="13"/>
  <c r="A9700" i="13"/>
  <c r="C9699" i="13"/>
  <c r="B9699" i="13"/>
  <c r="A9699" i="13"/>
  <c r="C9698" i="13"/>
  <c r="B9698" i="13"/>
  <c r="A9698" i="13"/>
  <c r="C9697" i="13"/>
  <c r="B9697" i="13"/>
  <c r="A9697" i="13"/>
  <c r="C9696" i="13"/>
  <c r="B9696" i="13"/>
  <c r="A9696" i="13"/>
  <c r="C9695" i="13"/>
  <c r="B9695" i="13"/>
  <c r="A9695" i="13"/>
  <c r="C9694" i="13"/>
  <c r="B9694" i="13"/>
  <c r="A9694" i="13"/>
  <c r="C9693" i="13"/>
  <c r="B9693" i="13"/>
  <c r="A9693" i="13"/>
  <c r="C9692" i="13"/>
  <c r="B9692" i="13"/>
  <c r="A9692" i="13"/>
  <c r="C9691" i="13"/>
  <c r="B9691" i="13"/>
  <c r="A9691" i="13"/>
  <c r="C9690" i="13"/>
  <c r="B9690" i="13"/>
  <c r="A9690" i="13"/>
  <c r="C9689" i="13"/>
  <c r="B9689" i="13"/>
  <c r="A9689" i="13"/>
  <c r="C9688" i="13"/>
  <c r="B9688" i="13"/>
  <c r="A9688" i="13"/>
  <c r="C9687" i="13"/>
  <c r="B9687" i="13"/>
  <c r="A9687" i="13"/>
  <c r="C9686" i="13"/>
  <c r="B9686" i="13"/>
  <c r="A9686" i="13"/>
  <c r="C9685" i="13"/>
  <c r="B9685" i="13"/>
  <c r="A9685" i="13"/>
  <c r="C9684" i="13"/>
  <c r="B9684" i="13"/>
  <c r="A9684" i="13"/>
  <c r="C9683" i="13"/>
  <c r="B9683" i="13"/>
  <c r="A9683" i="13"/>
  <c r="C9682" i="13"/>
  <c r="B9682" i="13"/>
  <c r="A9682" i="13"/>
  <c r="C9681" i="13"/>
  <c r="B9681" i="13"/>
  <c r="A9681" i="13"/>
  <c r="C9680" i="13"/>
  <c r="B9680" i="13"/>
  <c r="A9680" i="13"/>
  <c r="C9679" i="13"/>
  <c r="B9679" i="13"/>
  <c r="A9679" i="13"/>
  <c r="C9678" i="13"/>
  <c r="B9678" i="13"/>
  <c r="A9678" i="13"/>
  <c r="C9677" i="13"/>
  <c r="B9677" i="13"/>
  <c r="A9677" i="13"/>
  <c r="C9676" i="13"/>
  <c r="B9676" i="13"/>
  <c r="A9676" i="13"/>
  <c r="C9675" i="13"/>
  <c r="B9675" i="13"/>
  <c r="A9675" i="13"/>
  <c r="C9674" i="13"/>
  <c r="B9674" i="13"/>
  <c r="A9674" i="13"/>
  <c r="C9673" i="13"/>
  <c r="B9673" i="13"/>
  <c r="A9673" i="13"/>
  <c r="C9672" i="13"/>
  <c r="B9672" i="13"/>
  <c r="A9672" i="13"/>
  <c r="C9671" i="13"/>
  <c r="B9671" i="13"/>
  <c r="A9671" i="13"/>
  <c r="C9670" i="13"/>
  <c r="B9670" i="13"/>
  <c r="A9670" i="13"/>
  <c r="C9669" i="13"/>
  <c r="B9669" i="13"/>
  <c r="A9669" i="13"/>
  <c r="C9668" i="13"/>
  <c r="B9668" i="13"/>
  <c r="A9668" i="13"/>
  <c r="C9667" i="13"/>
  <c r="B9667" i="13"/>
  <c r="A9667" i="13"/>
  <c r="C9666" i="13"/>
  <c r="B9666" i="13"/>
  <c r="A9666" i="13"/>
  <c r="C9665" i="13"/>
  <c r="B9665" i="13"/>
  <c r="A9665" i="13"/>
  <c r="C9664" i="13"/>
  <c r="B9664" i="13"/>
  <c r="A9664" i="13"/>
  <c r="C9663" i="13"/>
  <c r="B9663" i="13"/>
  <c r="A9663" i="13"/>
  <c r="C9662" i="13"/>
  <c r="B9662" i="13"/>
  <c r="A9662" i="13"/>
  <c r="C9661" i="13"/>
  <c r="B9661" i="13"/>
  <c r="A9661" i="13"/>
  <c r="C9660" i="13"/>
  <c r="B9660" i="13"/>
  <c r="A9660" i="13"/>
  <c r="C9659" i="13"/>
  <c r="B9659" i="13"/>
  <c r="A9659" i="13"/>
  <c r="C9658" i="13"/>
  <c r="B9658" i="13"/>
  <c r="A9658" i="13"/>
  <c r="C9657" i="13"/>
  <c r="B9657" i="13"/>
  <c r="A9657" i="13"/>
  <c r="C9656" i="13"/>
  <c r="B9656" i="13"/>
  <c r="A9656" i="13"/>
  <c r="C9655" i="13"/>
  <c r="B9655" i="13"/>
  <c r="A9655" i="13"/>
  <c r="C9654" i="13"/>
  <c r="B9654" i="13"/>
  <c r="A9654" i="13"/>
  <c r="C9653" i="13"/>
  <c r="B9653" i="13"/>
  <c r="A9653" i="13"/>
  <c r="C9652" i="13"/>
  <c r="B9652" i="13"/>
  <c r="A9652" i="13"/>
  <c r="C9651" i="13"/>
  <c r="B9651" i="13"/>
  <c r="A9651" i="13"/>
  <c r="C9650" i="13"/>
  <c r="B9650" i="13"/>
  <c r="A9650" i="13"/>
  <c r="C9649" i="13"/>
  <c r="B9649" i="13"/>
  <c r="A9649" i="13"/>
  <c r="C9648" i="13"/>
  <c r="B9648" i="13"/>
  <c r="A9648" i="13"/>
  <c r="C9647" i="13"/>
  <c r="B9647" i="13"/>
  <c r="A9647" i="13"/>
  <c r="C9646" i="13"/>
  <c r="B9646" i="13"/>
  <c r="A9646" i="13"/>
  <c r="C9645" i="13"/>
  <c r="B9645" i="13"/>
  <c r="A9645" i="13"/>
  <c r="C9644" i="13"/>
  <c r="B9644" i="13"/>
  <c r="A9644" i="13"/>
  <c r="C9643" i="13"/>
  <c r="B9643" i="13"/>
  <c r="A9643" i="13"/>
  <c r="C9642" i="13"/>
  <c r="B9642" i="13"/>
  <c r="A9642" i="13"/>
  <c r="C9641" i="13"/>
  <c r="B9641" i="13"/>
  <c r="A9641" i="13"/>
  <c r="C9640" i="13"/>
  <c r="B9640" i="13"/>
  <c r="A9640" i="13"/>
  <c r="C9639" i="13"/>
  <c r="B9639" i="13"/>
  <c r="A9639" i="13"/>
  <c r="C9638" i="13"/>
  <c r="B9638" i="13"/>
  <c r="A9638" i="13"/>
  <c r="C9637" i="13"/>
  <c r="B9637" i="13"/>
  <c r="A9637" i="13"/>
  <c r="C9636" i="13"/>
  <c r="B9636" i="13"/>
  <c r="A9636" i="13"/>
  <c r="C9635" i="13"/>
  <c r="B9635" i="13"/>
  <c r="A9635" i="13"/>
  <c r="C9634" i="13"/>
  <c r="B9634" i="13"/>
  <c r="A9634" i="13"/>
  <c r="C9633" i="13"/>
  <c r="B9633" i="13"/>
  <c r="A9633" i="13"/>
  <c r="C9632" i="13"/>
  <c r="B9632" i="13"/>
  <c r="A9632" i="13"/>
  <c r="C9631" i="13"/>
  <c r="B9631" i="13"/>
  <c r="A9631" i="13"/>
  <c r="C9630" i="13"/>
  <c r="B9630" i="13"/>
  <c r="A9630" i="13"/>
  <c r="C9629" i="13"/>
  <c r="B9629" i="13"/>
  <c r="A9629" i="13"/>
  <c r="C9628" i="13"/>
  <c r="B9628" i="13"/>
  <c r="A9628" i="13"/>
  <c r="C9627" i="13"/>
  <c r="B9627" i="13"/>
  <c r="A9627" i="13"/>
  <c r="C9626" i="13"/>
  <c r="B9626" i="13"/>
  <c r="A9626" i="13"/>
  <c r="C9625" i="13"/>
  <c r="B9625" i="13"/>
  <c r="A9625" i="13"/>
  <c r="C9624" i="13"/>
  <c r="B9624" i="13"/>
  <c r="A9624" i="13"/>
  <c r="C9623" i="13"/>
  <c r="B9623" i="13"/>
  <c r="A9623" i="13"/>
  <c r="C9622" i="13"/>
  <c r="B9622" i="13"/>
  <c r="A9622" i="13"/>
  <c r="C9621" i="13"/>
  <c r="B9621" i="13"/>
  <c r="A9621" i="13"/>
  <c r="C9620" i="13"/>
  <c r="B9620" i="13"/>
  <c r="A9620" i="13"/>
  <c r="C9619" i="13"/>
  <c r="B9619" i="13"/>
  <c r="A9619" i="13"/>
  <c r="C9618" i="13"/>
  <c r="B9618" i="13"/>
  <c r="A9618" i="13"/>
  <c r="C9617" i="13"/>
  <c r="B9617" i="13"/>
  <c r="A9617" i="13"/>
  <c r="C9616" i="13"/>
  <c r="B9616" i="13"/>
  <c r="A9616" i="13"/>
  <c r="C9615" i="13"/>
  <c r="B9615" i="13"/>
  <c r="A9615" i="13"/>
  <c r="C9614" i="13"/>
  <c r="B9614" i="13"/>
  <c r="A9614" i="13"/>
  <c r="C9613" i="13"/>
  <c r="B9613" i="13"/>
  <c r="A9613" i="13"/>
  <c r="C9612" i="13"/>
  <c r="B9612" i="13"/>
  <c r="A9612" i="13"/>
  <c r="C9611" i="13"/>
  <c r="B9611" i="13"/>
  <c r="A9611" i="13"/>
  <c r="C9610" i="13"/>
  <c r="B9610" i="13"/>
  <c r="A9610" i="13"/>
  <c r="C9609" i="13"/>
  <c r="B9609" i="13"/>
  <c r="A9609" i="13"/>
  <c r="C9608" i="13"/>
  <c r="B9608" i="13"/>
  <c r="A9608" i="13"/>
  <c r="C9607" i="13"/>
  <c r="B9607" i="13"/>
  <c r="A9607" i="13"/>
  <c r="C9606" i="13"/>
  <c r="B9606" i="13"/>
  <c r="A9606" i="13"/>
  <c r="C9605" i="13"/>
  <c r="B9605" i="13"/>
  <c r="A9605" i="13"/>
  <c r="C9604" i="13"/>
  <c r="B9604" i="13"/>
  <c r="A9604" i="13"/>
  <c r="C9603" i="13"/>
  <c r="B9603" i="13"/>
  <c r="A9603" i="13"/>
  <c r="C9602" i="13"/>
  <c r="B9602" i="13"/>
  <c r="A9602" i="13"/>
  <c r="C9601" i="13"/>
  <c r="B9601" i="13"/>
  <c r="A9601" i="13"/>
  <c r="C9600" i="13"/>
  <c r="B9600" i="13"/>
  <c r="A9600" i="13"/>
  <c r="C9599" i="13"/>
  <c r="B9599" i="13"/>
  <c r="A9599" i="13"/>
  <c r="C9598" i="13"/>
  <c r="B9598" i="13"/>
  <c r="A9598" i="13"/>
  <c r="C9597" i="13"/>
  <c r="B9597" i="13"/>
  <c r="A9597" i="13"/>
  <c r="C9596" i="13"/>
  <c r="B9596" i="13"/>
  <c r="A9596" i="13"/>
  <c r="C9595" i="13"/>
  <c r="B9595" i="13"/>
  <c r="A9595" i="13"/>
  <c r="C9594" i="13"/>
  <c r="B9594" i="13"/>
  <c r="A9594" i="13"/>
  <c r="C9593" i="13"/>
  <c r="B9593" i="13"/>
  <c r="A9593" i="13"/>
  <c r="C9592" i="13"/>
  <c r="B9592" i="13"/>
  <c r="A9592" i="13"/>
  <c r="C9591" i="13"/>
  <c r="B9591" i="13"/>
  <c r="A9591" i="13"/>
  <c r="C9590" i="13"/>
  <c r="B9590" i="13"/>
  <c r="A9590" i="13"/>
  <c r="C9589" i="13"/>
  <c r="B9589" i="13"/>
  <c r="A9589" i="13"/>
  <c r="C9588" i="13"/>
  <c r="B9588" i="13"/>
  <c r="A9588" i="13"/>
  <c r="C9587" i="13"/>
  <c r="B9587" i="13"/>
  <c r="A9587" i="13"/>
  <c r="C9586" i="13"/>
  <c r="B9586" i="13"/>
  <c r="A9586" i="13"/>
  <c r="C9585" i="13"/>
  <c r="B9585" i="13"/>
  <c r="A9585" i="13"/>
  <c r="C9584" i="13"/>
  <c r="B9584" i="13"/>
  <c r="A9584" i="13"/>
  <c r="C9583" i="13"/>
  <c r="B9583" i="13"/>
  <c r="A9583" i="13"/>
  <c r="C9582" i="13"/>
  <c r="B9582" i="13"/>
  <c r="A9582" i="13"/>
  <c r="C9581" i="13"/>
  <c r="B9581" i="13"/>
  <c r="A9581" i="13"/>
  <c r="C9580" i="13"/>
  <c r="B9580" i="13"/>
  <c r="A9580" i="13"/>
  <c r="C9579" i="13"/>
  <c r="B9579" i="13"/>
  <c r="A9579" i="13"/>
  <c r="C9578" i="13"/>
  <c r="B9578" i="13"/>
  <c r="A9578" i="13"/>
  <c r="C9577" i="13"/>
  <c r="B9577" i="13"/>
  <c r="A9577" i="13"/>
  <c r="C9576" i="13"/>
  <c r="B9576" i="13"/>
  <c r="A9576" i="13"/>
  <c r="C9575" i="13"/>
  <c r="B9575" i="13"/>
  <c r="A9575" i="13"/>
  <c r="C9574" i="13"/>
  <c r="B9574" i="13"/>
  <c r="A9574" i="13"/>
  <c r="C9573" i="13"/>
  <c r="B9573" i="13"/>
  <c r="A9573" i="13"/>
  <c r="C9572" i="13"/>
  <c r="B9572" i="13"/>
  <c r="A9572" i="13"/>
  <c r="C9571" i="13"/>
  <c r="B9571" i="13"/>
  <c r="A9571" i="13"/>
  <c r="C9570" i="13"/>
  <c r="B9570" i="13"/>
  <c r="A9570" i="13"/>
  <c r="C9569" i="13"/>
  <c r="B9569" i="13"/>
  <c r="A9569" i="13"/>
  <c r="C9568" i="13"/>
  <c r="B9568" i="13"/>
  <c r="A9568" i="13"/>
  <c r="C9567" i="13"/>
  <c r="B9567" i="13"/>
  <c r="A9567" i="13"/>
  <c r="C9566" i="13"/>
  <c r="B9566" i="13"/>
  <c r="A9566" i="13"/>
  <c r="C9565" i="13"/>
  <c r="B9565" i="13"/>
  <c r="A9565" i="13"/>
  <c r="C9564" i="13"/>
  <c r="B9564" i="13"/>
  <c r="A9564" i="13"/>
  <c r="C9563" i="13"/>
  <c r="B9563" i="13"/>
  <c r="A9563" i="13"/>
  <c r="C9562" i="13"/>
  <c r="B9562" i="13"/>
  <c r="A9562" i="13"/>
  <c r="C9561" i="13"/>
  <c r="B9561" i="13"/>
  <c r="A9561" i="13"/>
  <c r="C9560" i="13"/>
  <c r="B9560" i="13"/>
  <c r="A9560" i="13"/>
  <c r="C9559" i="13"/>
  <c r="B9559" i="13"/>
  <c r="A9559" i="13"/>
  <c r="C9558" i="13"/>
  <c r="B9558" i="13"/>
  <c r="A9558" i="13"/>
  <c r="C9557" i="13"/>
  <c r="B9557" i="13"/>
  <c r="A9557" i="13"/>
  <c r="C9556" i="13"/>
  <c r="B9556" i="13"/>
  <c r="A9556" i="13"/>
  <c r="C9555" i="13"/>
  <c r="B9555" i="13"/>
  <c r="A9555" i="13"/>
  <c r="C9554" i="13"/>
  <c r="B9554" i="13"/>
  <c r="A9554" i="13"/>
  <c r="C9553" i="13"/>
  <c r="B9553" i="13"/>
  <c r="A9553" i="13"/>
  <c r="C9552" i="13"/>
  <c r="B9552" i="13"/>
  <c r="A9552" i="13"/>
  <c r="C9551" i="13"/>
  <c r="B9551" i="13"/>
  <c r="A9551" i="13"/>
  <c r="C9550" i="13"/>
  <c r="B9550" i="13"/>
  <c r="A9550" i="13"/>
  <c r="C9549" i="13"/>
  <c r="B9549" i="13"/>
  <c r="A9549" i="13"/>
  <c r="C9548" i="13"/>
  <c r="B9548" i="13"/>
  <c r="A9548" i="13"/>
  <c r="C9547" i="13"/>
  <c r="B9547" i="13"/>
  <c r="A9547" i="13"/>
  <c r="C9546" i="13"/>
  <c r="B9546" i="13"/>
  <c r="A9546" i="13"/>
  <c r="C9545" i="13"/>
  <c r="B9545" i="13"/>
  <c r="A9545" i="13"/>
  <c r="C9544" i="13"/>
  <c r="B9544" i="13"/>
  <c r="A9544" i="13"/>
  <c r="C9543" i="13"/>
  <c r="B9543" i="13"/>
  <c r="A9543" i="13"/>
  <c r="C9542" i="13"/>
  <c r="B9542" i="13"/>
  <c r="A9542" i="13"/>
  <c r="C9541" i="13"/>
  <c r="B9541" i="13"/>
  <c r="A9541" i="13"/>
  <c r="C9540" i="13"/>
  <c r="B9540" i="13"/>
  <c r="A9540" i="13"/>
  <c r="C9539" i="13"/>
  <c r="B9539" i="13"/>
  <c r="A9539" i="13"/>
  <c r="C9538" i="13"/>
  <c r="B9538" i="13"/>
  <c r="A9538" i="13"/>
  <c r="C9537" i="13"/>
  <c r="B9537" i="13"/>
  <c r="A9537" i="13"/>
  <c r="C9536" i="13"/>
  <c r="B9536" i="13"/>
  <c r="A9536" i="13"/>
  <c r="C9535" i="13"/>
  <c r="B9535" i="13"/>
  <c r="A9535" i="13"/>
  <c r="C9534" i="13"/>
  <c r="B9534" i="13"/>
  <c r="A9534" i="13"/>
  <c r="C9533" i="13"/>
  <c r="B9533" i="13"/>
  <c r="A9533" i="13"/>
  <c r="C9532" i="13"/>
  <c r="B9532" i="13"/>
  <c r="A9532" i="13"/>
  <c r="C9531" i="13"/>
  <c r="B9531" i="13"/>
  <c r="A9531" i="13"/>
  <c r="C9530" i="13"/>
  <c r="B9530" i="13"/>
  <c r="A9530" i="13"/>
  <c r="C9529" i="13"/>
  <c r="B9529" i="13"/>
  <c r="A9529" i="13"/>
  <c r="C9528" i="13"/>
  <c r="B9528" i="13"/>
  <c r="A9528" i="13"/>
  <c r="C9527" i="13"/>
  <c r="B9527" i="13"/>
  <c r="A9527" i="13"/>
  <c r="C9526" i="13"/>
  <c r="B9526" i="13"/>
  <c r="A9526" i="13"/>
  <c r="C9525" i="13"/>
  <c r="B9525" i="13"/>
  <c r="A9525" i="13"/>
  <c r="C9524" i="13"/>
  <c r="B9524" i="13"/>
  <c r="A9524" i="13"/>
  <c r="C9523" i="13"/>
  <c r="B9523" i="13"/>
  <c r="A9523" i="13"/>
  <c r="C9522" i="13"/>
  <c r="B9522" i="13"/>
  <c r="A9522" i="13"/>
  <c r="C9521" i="13"/>
  <c r="B9521" i="13"/>
  <c r="A9521" i="13"/>
  <c r="C9520" i="13"/>
  <c r="B9520" i="13"/>
  <c r="A9520" i="13"/>
  <c r="C9519" i="13"/>
  <c r="B9519" i="13"/>
  <c r="A9519" i="13"/>
  <c r="C9518" i="13"/>
  <c r="B9518" i="13"/>
  <c r="A9518" i="13"/>
  <c r="C9517" i="13"/>
  <c r="B9517" i="13"/>
  <c r="A9517" i="13"/>
  <c r="C9516" i="13"/>
  <c r="B9516" i="13"/>
  <c r="A9516" i="13"/>
  <c r="C9515" i="13"/>
  <c r="B9515" i="13"/>
  <c r="A9515" i="13"/>
  <c r="C9514" i="13"/>
  <c r="B9514" i="13"/>
  <c r="A9514" i="13"/>
  <c r="C9513" i="13"/>
  <c r="B9513" i="13"/>
  <c r="A9513" i="13"/>
  <c r="C9512" i="13"/>
  <c r="B9512" i="13"/>
  <c r="A9512" i="13"/>
  <c r="C9511" i="13"/>
  <c r="B9511" i="13"/>
  <c r="A9511" i="13"/>
  <c r="C9510" i="13"/>
  <c r="B9510" i="13"/>
  <c r="A9510" i="13"/>
  <c r="C9509" i="13"/>
  <c r="B9509" i="13"/>
  <c r="A9509" i="13"/>
  <c r="C9508" i="13"/>
  <c r="B9508" i="13"/>
  <c r="A9508" i="13"/>
  <c r="C9507" i="13"/>
  <c r="B9507" i="13"/>
  <c r="A9507" i="13"/>
  <c r="C9506" i="13"/>
  <c r="B9506" i="13"/>
  <c r="A9506" i="13"/>
  <c r="C9505" i="13"/>
  <c r="B9505" i="13"/>
  <c r="A9505" i="13"/>
  <c r="C9504" i="13"/>
  <c r="B9504" i="13"/>
  <c r="A9504" i="13"/>
  <c r="C9503" i="13"/>
  <c r="B9503" i="13"/>
  <c r="A9503" i="13"/>
  <c r="C9502" i="13"/>
  <c r="B9502" i="13"/>
  <c r="A9502" i="13"/>
  <c r="C9501" i="13"/>
  <c r="B9501" i="13"/>
  <c r="A9501" i="13"/>
  <c r="C9500" i="13"/>
  <c r="B9500" i="13"/>
  <c r="A9500" i="13"/>
  <c r="C9499" i="13"/>
  <c r="B9499" i="13"/>
  <c r="A9499" i="13"/>
  <c r="C9498" i="13"/>
  <c r="B9498" i="13"/>
  <c r="A9498" i="13"/>
  <c r="C9497" i="13"/>
  <c r="B9497" i="13"/>
  <c r="A9497" i="13"/>
  <c r="C9496" i="13"/>
  <c r="B9496" i="13"/>
  <c r="A9496" i="13"/>
  <c r="C9495" i="13"/>
  <c r="B9495" i="13"/>
  <c r="A9495" i="13"/>
  <c r="C9494" i="13"/>
  <c r="B9494" i="13"/>
  <c r="A9494" i="13"/>
  <c r="C9493" i="13"/>
  <c r="B9493" i="13"/>
  <c r="A9493" i="13"/>
  <c r="C9492" i="13"/>
  <c r="B9492" i="13"/>
  <c r="A9492" i="13"/>
  <c r="C9491" i="13"/>
  <c r="B9491" i="13"/>
  <c r="A9491" i="13"/>
  <c r="C9490" i="13"/>
  <c r="B9490" i="13"/>
  <c r="A9490" i="13"/>
  <c r="C9489" i="13"/>
  <c r="B9489" i="13"/>
  <c r="A9489" i="13"/>
  <c r="C9488" i="13"/>
  <c r="B9488" i="13"/>
  <c r="A9488" i="13"/>
  <c r="C9487" i="13"/>
  <c r="B9487" i="13"/>
  <c r="A9487" i="13"/>
  <c r="C9486" i="13"/>
  <c r="B9486" i="13"/>
  <c r="A9486" i="13"/>
  <c r="C9485" i="13"/>
  <c r="B9485" i="13"/>
  <c r="A9485" i="13"/>
  <c r="C9484" i="13"/>
  <c r="B9484" i="13"/>
  <c r="A9484" i="13"/>
  <c r="C9483" i="13"/>
  <c r="B9483" i="13"/>
  <c r="A9483" i="13"/>
  <c r="C9482" i="13"/>
  <c r="B9482" i="13"/>
  <c r="A9482" i="13"/>
  <c r="C9481" i="13"/>
  <c r="B9481" i="13"/>
  <c r="A9481" i="13"/>
  <c r="C9480" i="13"/>
  <c r="B9480" i="13"/>
  <c r="A9480" i="13"/>
  <c r="C9479" i="13"/>
  <c r="B9479" i="13"/>
  <c r="A9479" i="13"/>
  <c r="C9478" i="13"/>
  <c r="B9478" i="13"/>
  <c r="A9478" i="13"/>
  <c r="C9477" i="13"/>
  <c r="B9477" i="13"/>
  <c r="A9477" i="13"/>
  <c r="C9476" i="13"/>
  <c r="B9476" i="13"/>
  <c r="A9476" i="13"/>
  <c r="C9475" i="13"/>
  <c r="B9475" i="13"/>
  <c r="A9475" i="13"/>
  <c r="C9474" i="13"/>
  <c r="B9474" i="13"/>
  <c r="A9474" i="13"/>
  <c r="C9473" i="13"/>
  <c r="B9473" i="13"/>
  <c r="A9473" i="13"/>
  <c r="C9472" i="13"/>
  <c r="B9472" i="13"/>
  <c r="A9472" i="13"/>
  <c r="C9471" i="13"/>
  <c r="B9471" i="13"/>
  <c r="A9471" i="13"/>
  <c r="C9470" i="13"/>
  <c r="B9470" i="13"/>
  <c r="A9470" i="13"/>
  <c r="C9469" i="13"/>
  <c r="B9469" i="13"/>
  <c r="A9469" i="13"/>
  <c r="C9468" i="13"/>
  <c r="B9468" i="13"/>
  <c r="A9468" i="13"/>
  <c r="C9467" i="13"/>
  <c r="B9467" i="13"/>
  <c r="A9467" i="13"/>
  <c r="C9466" i="13"/>
  <c r="B9466" i="13"/>
  <c r="A9466" i="13"/>
  <c r="C9465" i="13"/>
  <c r="B9465" i="13"/>
  <c r="A9465" i="13"/>
  <c r="C9464" i="13"/>
  <c r="B9464" i="13"/>
  <c r="A9464" i="13"/>
  <c r="C9463" i="13"/>
  <c r="B9463" i="13"/>
  <c r="A9463" i="13"/>
  <c r="C9462" i="13"/>
  <c r="B9462" i="13"/>
  <c r="A9462" i="13"/>
  <c r="C9461" i="13"/>
  <c r="B9461" i="13"/>
  <c r="A9461" i="13"/>
  <c r="C9460" i="13"/>
  <c r="B9460" i="13"/>
  <c r="A9460" i="13"/>
  <c r="C9459" i="13"/>
  <c r="B9459" i="13"/>
  <c r="A9459" i="13"/>
  <c r="C9458" i="13"/>
  <c r="B9458" i="13"/>
  <c r="A9458" i="13"/>
  <c r="C9457" i="13"/>
  <c r="B9457" i="13"/>
  <c r="A9457" i="13"/>
  <c r="C9456" i="13"/>
  <c r="B9456" i="13"/>
  <c r="A9456" i="13"/>
  <c r="C9455" i="13"/>
  <c r="B9455" i="13"/>
  <c r="A9455" i="13"/>
  <c r="C9454" i="13"/>
  <c r="B9454" i="13"/>
  <c r="A9454" i="13"/>
  <c r="C9453" i="13"/>
  <c r="B9453" i="13"/>
  <c r="A9453" i="13"/>
  <c r="C9452" i="13"/>
  <c r="B9452" i="13"/>
  <c r="A9452" i="13"/>
  <c r="C9451" i="13"/>
  <c r="B9451" i="13"/>
  <c r="A9451" i="13"/>
  <c r="C9450" i="13"/>
  <c r="B9450" i="13"/>
  <c r="A9450" i="13"/>
  <c r="C9449" i="13"/>
  <c r="B9449" i="13"/>
  <c r="A9449" i="13"/>
  <c r="C9448" i="13"/>
  <c r="B9448" i="13"/>
  <c r="A9448" i="13"/>
  <c r="C9447" i="13"/>
  <c r="B9447" i="13"/>
  <c r="A9447" i="13"/>
  <c r="C9446" i="13"/>
  <c r="B9446" i="13"/>
  <c r="A9446" i="13"/>
  <c r="C9445" i="13"/>
  <c r="B9445" i="13"/>
  <c r="A9445" i="13"/>
  <c r="C9444" i="13"/>
  <c r="B9444" i="13"/>
  <c r="A9444" i="13"/>
  <c r="C9443" i="13"/>
  <c r="B9443" i="13"/>
  <c r="A9443" i="13"/>
  <c r="C9442" i="13"/>
  <c r="B9442" i="13"/>
  <c r="A9442" i="13"/>
  <c r="C9441" i="13"/>
  <c r="B9441" i="13"/>
  <c r="A9441" i="13"/>
  <c r="C9440" i="13"/>
  <c r="B9440" i="13"/>
  <c r="A9440" i="13"/>
  <c r="C9439" i="13"/>
  <c r="B9439" i="13"/>
  <c r="A9439" i="13"/>
  <c r="C9438" i="13"/>
  <c r="B9438" i="13"/>
  <c r="A9438" i="13"/>
  <c r="C9437" i="13"/>
  <c r="B9437" i="13"/>
  <c r="A9437" i="13"/>
  <c r="C9436" i="13"/>
  <c r="B9436" i="13"/>
  <c r="A9436" i="13"/>
  <c r="C9435" i="13"/>
  <c r="B9435" i="13"/>
  <c r="A9435" i="13"/>
  <c r="C9434" i="13"/>
  <c r="B9434" i="13"/>
  <c r="A9434" i="13"/>
  <c r="C9433" i="13"/>
  <c r="B9433" i="13"/>
  <c r="A9433" i="13"/>
  <c r="C9432" i="13"/>
  <c r="B9432" i="13"/>
  <c r="A9432" i="13"/>
  <c r="C9431" i="13"/>
  <c r="B9431" i="13"/>
  <c r="A9431" i="13"/>
  <c r="C9430" i="13"/>
  <c r="B9430" i="13"/>
  <c r="A9430" i="13"/>
  <c r="C9429" i="13"/>
  <c r="B9429" i="13"/>
  <c r="A9429" i="13"/>
  <c r="C9428" i="13"/>
  <c r="B9428" i="13"/>
  <c r="A9428" i="13"/>
  <c r="C9427" i="13"/>
  <c r="B9427" i="13"/>
  <c r="A9427" i="13"/>
  <c r="C9426" i="13"/>
  <c r="B9426" i="13"/>
  <c r="A9426" i="13"/>
  <c r="C9425" i="13"/>
  <c r="B9425" i="13"/>
  <c r="A9425" i="13"/>
  <c r="C9424" i="13"/>
  <c r="B9424" i="13"/>
  <c r="A9424" i="13"/>
  <c r="C9423" i="13"/>
  <c r="B9423" i="13"/>
  <c r="A9423" i="13"/>
  <c r="C9422" i="13"/>
  <c r="B9422" i="13"/>
  <c r="A9422" i="13"/>
  <c r="C9421" i="13"/>
  <c r="B9421" i="13"/>
  <c r="A9421" i="13"/>
  <c r="C9420" i="13"/>
  <c r="B9420" i="13"/>
  <c r="A9420" i="13"/>
  <c r="C9419" i="13"/>
  <c r="B9419" i="13"/>
  <c r="A9419" i="13"/>
  <c r="C9418" i="13"/>
  <c r="B9418" i="13"/>
  <c r="A9418" i="13"/>
  <c r="C9417" i="13"/>
  <c r="B9417" i="13"/>
  <c r="A9417" i="13"/>
  <c r="C9416" i="13"/>
  <c r="B9416" i="13"/>
  <c r="A9416" i="13"/>
  <c r="C9415" i="13"/>
  <c r="B9415" i="13"/>
  <c r="A9415" i="13"/>
  <c r="C9414" i="13"/>
  <c r="B9414" i="13"/>
  <c r="A9414" i="13"/>
  <c r="C9413" i="13"/>
  <c r="B9413" i="13"/>
  <c r="A9413" i="13"/>
  <c r="C9412" i="13"/>
  <c r="B9412" i="13"/>
  <c r="A9412" i="13"/>
  <c r="C9411" i="13"/>
  <c r="B9411" i="13"/>
  <c r="A9411" i="13"/>
  <c r="C9410" i="13"/>
  <c r="B9410" i="13"/>
  <c r="A9410" i="13"/>
  <c r="C9409" i="13"/>
  <c r="B9409" i="13"/>
  <c r="A9409" i="13"/>
  <c r="C9408" i="13"/>
  <c r="B9408" i="13"/>
  <c r="A9408" i="13"/>
  <c r="C9407" i="13"/>
  <c r="B9407" i="13"/>
  <c r="A9407" i="13"/>
  <c r="C9406" i="13"/>
  <c r="B9406" i="13"/>
  <c r="A9406" i="13"/>
  <c r="C9405" i="13"/>
  <c r="B9405" i="13"/>
  <c r="A9405" i="13"/>
  <c r="C9404" i="13"/>
  <c r="B9404" i="13"/>
  <c r="A9404" i="13"/>
  <c r="C9403" i="13"/>
  <c r="B9403" i="13"/>
  <c r="A9403" i="13"/>
  <c r="C9402" i="13"/>
  <c r="B9402" i="13"/>
  <c r="A9402" i="13"/>
  <c r="C9401" i="13"/>
  <c r="B9401" i="13"/>
  <c r="A9401" i="13"/>
  <c r="C9400" i="13"/>
  <c r="B9400" i="13"/>
  <c r="A9400" i="13"/>
  <c r="C9399" i="13"/>
  <c r="B9399" i="13"/>
  <c r="A9399" i="13"/>
  <c r="C9398" i="13"/>
  <c r="B9398" i="13"/>
  <c r="A9398" i="13"/>
  <c r="C9397" i="13"/>
  <c r="B9397" i="13"/>
  <c r="A9397" i="13"/>
  <c r="C9396" i="13"/>
  <c r="B9396" i="13"/>
  <c r="A9396" i="13"/>
  <c r="C9395" i="13"/>
  <c r="B9395" i="13"/>
  <c r="A9395" i="13"/>
  <c r="C9394" i="13"/>
  <c r="B9394" i="13"/>
  <c r="A9394" i="13"/>
  <c r="C9393" i="13"/>
  <c r="B9393" i="13"/>
  <c r="A9393" i="13"/>
  <c r="C9392" i="13"/>
  <c r="B9392" i="13"/>
  <c r="A9392" i="13"/>
  <c r="C9391" i="13"/>
  <c r="B9391" i="13"/>
  <c r="A9391" i="13"/>
  <c r="C9390" i="13"/>
  <c r="B9390" i="13"/>
  <c r="A9390" i="13"/>
  <c r="C9389" i="13"/>
  <c r="B9389" i="13"/>
  <c r="A9389" i="13"/>
  <c r="C9388" i="13"/>
  <c r="B9388" i="13"/>
  <c r="A9388" i="13"/>
  <c r="C9387" i="13"/>
  <c r="B9387" i="13"/>
  <c r="A9387" i="13"/>
  <c r="C9386" i="13"/>
  <c r="B9386" i="13"/>
  <c r="A9386" i="13"/>
  <c r="C9385" i="13"/>
  <c r="B9385" i="13"/>
  <c r="A9385" i="13"/>
  <c r="C9384" i="13"/>
  <c r="B9384" i="13"/>
  <c r="A9384" i="13"/>
  <c r="C9383" i="13"/>
  <c r="B9383" i="13"/>
  <c r="A9383" i="13"/>
  <c r="C9382" i="13"/>
  <c r="B9382" i="13"/>
  <c r="A9382" i="13"/>
  <c r="C9381" i="13"/>
  <c r="B9381" i="13"/>
  <c r="A9381" i="13"/>
  <c r="C9380" i="13"/>
  <c r="B9380" i="13"/>
  <c r="A9380" i="13"/>
  <c r="C9379" i="13"/>
  <c r="B9379" i="13"/>
  <c r="A9379" i="13"/>
  <c r="C9378" i="13"/>
  <c r="B9378" i="13"/>
  <c r="A9378" i="13"/>
  <c r="C9377" i="13"/>
  <c r="B9377" i="13"/>
  <c r="A9377" i="13"/>
  <c r="C9376" i="13"/>
  <c r="B9376" i="13"/>
  <c r="A9376" i="13"/>
  <c r="C9375" i="13"/>
  <c r="B9375" i="13"/>
  <c r="A9375" i="13"/>
  <c r="C9374" i="13"/>
  <c r="B9374" i="13"/>
  <c r="A9374" i="13"/>
  <c r="C9373" i="13"/>
  <c r="B9373" i="13"/>
  <c r="A9373" i="13"/>
  <c r="C9372" i="13"/>
  <c r="B9372" i="13"/>
  <c r="A9372" i="13"/>
  <c r="C9371" i="13"/>
  <c r="B9371" i="13"/>
  <c r="A9371" i="13"/>
  <c r="C9370" i="13"/>
  <c r="B9370" i="13"/>
  <c r="A9370" i="13"/>
  <c r="C9369" i="13"/>
  <c r="B9369" i="13"/>
  <c r="A9369" i="13"/>
  <c r="C9368" i="13"/>
  <c r="B9368" i="13"/>
  <c r="A9368" i="13"/>
  <c r="C9367" i="13"/>
  <c r="B9367" i="13"/>
  <c r="A9367" i="13"/>
  <c r="C9366" i="13"/>
  <c r="B9366" i="13"/>
  <c r="A9366" i="13"/>
  <c r="C9365" i="13"/>
  <c r="B9365" i="13"/>
  <c r="A9365" i="13"/>
  <c r="C9364" i="13"/>
  <c r="B9364" i="13"/>
  <c r="A9364" i="13"/>
  <c r="C9363" i="13"/>
  <c r="B9363" i="13"/>
  <c r="A9363" i="13"/>
  <c r="C9362" i="13"/>
  <c r="B9362" i="13"/>
  <c r="A9362" i="13"/>
  <c r="C9361" i="13"/>
  <c r="B9361" i="13"/>
  <c r="A9361" i="13"/>
  <c r="C9360" i="13"/>
  <c r="B9360" i="13"/>
  <c r="A9360" i="13"/>
  <c r="C9359" i="13"/>
  <c r="B9359" i="13"/>
  <c r="A9359" i="13"/>
  <c r="C9358" i="13"/>
  <c r="B9358" i="13"/>
  <c r="A9358" i="13"/>
  <c r="C9357" i="13"/>
  <c r="B9357" i="13"/>
  <c r="A9357" i="13"/>
  <c r="C9356" i="13"/>
  <c r="B9356" i="13"/>
  <c r="A9356" i="13"/>
  <c r="C9355" i="13"/>
  <c r="B9355" i="13"/>
  <c r="A9355" i="13"/>
  <c r="C9354" i="13"/>
  <c r="B9354" i="13"/>
  <c r="A9354" i="13"/>
  <c r="C9353" i="13"/>
  <c r="B9353" i="13"/>
  <c r="A9353" i="13"/>
  <c r="C9352" i="13"/>
  <c r="B9352" i="13"/>
  <c r="A9352" i="13"/>
  <c r="C9351" i="13"/>
  <c r="B9351" i="13"/>
  <c r="A9351" i="13"/>
  <c r="C9350" i="13"/>
  <c r="B9350" i="13"/>
  <c r="A9350" i="13"/>
  <c r="C9349" i="13"/>
  <c r="B9349" i="13"/>
  <c r="A9349" i="13"/>
  <c r="C9348" i="13"/>
  <c r="B9348" i="13"/>
  <c r="A9348" i="13"/>
  <c r="C9347" i="13"/>
  <c r="B9347" i="13"/>
  <c r="A9347" i="13"/>
  <c r="C9346" i="13"/>
  <c r="B9346" i="13"/>
  <c r="A9346" i="13"/>
  <c r="C9345" i="13"/>
  <c r="B9345" i="13"/>
  <c r="A9345" i="13"/>
  <c r="C9344" i="13"/>
  <c r="B9344" i="13"/>
  <c r="A9344" i="13"/>
  <c r="C9343" i="13"/>
  <c r="B9343" i="13"/>
  <c r="A9343" i="13"/>
  <c r="C9342" i="13"/>
  <c r="B9342" i="13"/>
  <c r="A9342" i="13"/>
  <c r="C9341" i="13"/>
  <c r="B9341" i="13"/>
  <c r="A9341" i="13"/>
  <c r="C9340" i="13"/>
  <c r="B9340" i="13"/>
  <c r="A9340" i="13"/>
  <c r="C9339" i="13"/>
  <c r="B9339" i="13"/>
  <c r="A9339" i="13"/>
  <c r="C9338" i="13"/>
  <c r="B9338" i="13"/>
  <c r="A9338" i="13"/>
  <c r="C9337" i="13"/>
  <c r="B9337" i="13"/>
  <c r="A9337" i="13"/>
  <c r="C9336" i="13"/>
  <c r="B9336" i="13"/>
  <c r="A9336" i="13"/>
  <c r="C9335" i="13"/>
  <c r="B9335" i="13"/>
  <c r="A9335" i="13"/>
  <c r="C9334" i="13"/>
  <c r="B9334" i="13"/>
  <c r="A9334" i="13"/>
  <c r="C9333" i="13"/>
  <c r="B9333" i="13"/>
  <c r="A9333" i="13"/>
  <c r="C9332" i="13"/>
  <c r="B9332" i="13"/>
  <c r="A9332" i="13"/>
  <c r="C9331" i="13"/>
  <c r="B9331" i="13"/>
  <c r="A9331" i="13"/>
  <c r="C9330" i="13"/>
  <c r="B9330" i="13"/>
  <c r="A9330" i="13"/>
  <c r="C9329" i="13"/>
  <c r="B9329" i="13"/>
  <c r="A9329" i="13"/>
  <c r="C9328" i="13"/>
  <c r="B9328" i="13"/>
  <c r="A9328" i="13"/>
  <c r="C9327" i="13"/>
  <c r="B9327" i="13"/>
  <c r="A9327" i="13"/>
  <c r="C9326" i="13"/>
  <c r="B9326" i="13"/>
  <c r="A9326" i="13"/>
  <c r="C9325" i="13"/>
  <c r="B9325" i="13"/>
  <c r="A9325" i="13"/>
  <c r="C9324" i="13"/>
  <c r="B9324" i="13"/>
  <c r="A9324" i="13"/>
  <c r="C9323" i="13"/>
  <c r="B9323" i="13"/>
  <c r="A9323" i="13"/>
  <c r="C9322" i="13"/>
  <c r="B9322" i="13"/>
  <c r="A9322" i="13"/>
  <c r="C9321" i="13"/>
  <c r="B9321" i="13"/>
  <c r="A9321" i="13"/>
  <c r="C9320" i="13"/>
  <c r="B9320" i="13"/>
  <c r="A9320" i="13"/>
  <c r="C9319" i="13"/>
  <c r="B9319" i="13"/>
  <c r="A9319" i="13"/>
  <c r="C9318" i="13"/>
  <c r="B9318" i="13"/>
  <c r="A9318" i="13"/>
  <c r="C9317" i="13"/>
  <c r="B9317" i="13"/>
  <c r="A9317" i="13"/>
  <c r="C9316" i="13"/>
  <c r="B9316" i="13"/>
  <c r="A9316" i="13"/>
  <c r="C9315" i="13"/>
  <c r="B9315" i="13"/>
  <c r="A9315" i="13"/>
  <c r="C9314" i="13"/>
  <c r="B9314" i="13"/>
  <c r="A9314" i="13"/>
  <c r="C9313" i="13"/>
  <c r="B9313" i="13"/>
  <c r="A9313" i="13"/>
  <c r="C9312" i="13"/>
  <c r="B9312" i="13"/>
  <c r="A9312" i="13"/>
  <c r="C9311" i="13"/>
  <c r="B9311" i="13"/>
  <c r="A9311" i="13"/>
  <c r="C9310" i="13"/>
  <c r="B9310" i="13"/>
  <c r="A9310" i="13"/>
  <c r="C9309" i="13"/>
  <c r="B9309" i="13"/>
  <c r="A9309" i="13"/>
  <c r="C9308" i="13"/>
  <c r="B9308" i="13"/>
  <c r="A9308" i="13"/>
  <c r="C9307" i="13"/>
  <c r="B9307" i="13"/>
  <c r="A9307" i="13"/>
  <c r="C9306" i="13"/>
  <c r="B9306" i="13"/>
  <c r="A9306" i="13"/>
  <c r="C9305" i="13"/>
  <c r="B9305" i="13"/>
  <c r="A9305" i="13"/>
  <c r="C9304" i="13"/>
  <c r="B9304" i="13"/>
  <c r="A9304" i="13"/>
  <c r="C9303" i="13"/>
  <c r="B9303" i="13"/>
  <c r="A9303" i="13"/>
  <c r="C9302" i="13"/>
  <c r="B9302" i="13"/>
  <c r="A9302" i="13"/>
  <c r="C9301" i="13"/>
  <c r="B9301" i="13"/>
  <c r="A9301" i="13"/>
  <c r="C9300" i="13"/>
  <c r="B9300" i="13"/>
  <c r="A9300" i="13"/>
  <c r="C9299" i="13"/>
  <c r="B9299" i="13"/>
  <c r="A9299" i="13"/>
  <c r="C9298" i="13"/>
  <c r="B9298" i="13"/>
  <c r="A9298" i="13"/>
  <c r="C9297" i="13"/>
  <c r="B9297" i="13"/>
  <c r="A9297" i="13"/>
  <c r="C9296" i="13"/>
  <c r="B9296" i="13"/>
  <c r="A9296" i="13"/>
  <c r="C9295" i="13"/>
  <c r="B9295" i="13"/>
  <c r="A9295" i="13"/>
  <c r="C9294" i="13"/>
  <c r="B9294" i="13"/>
  <c r="A9294" i="13"/>
  <c r="C9293" i="13"/>
  <c r="B9293" i="13"/>
  <c r="A9293" i="13"/>
  <c r="C9292" i="13"/>
  <c r="B9292" i="13"/>
  <c r="A9292" i="13"/>
  <c r="C9291" i="13"/>
  <c r="B9291" i="13"/>
  <c r="A9291" i="13"/>
  <c r="C9290" i="13"/>
  <c r="B9290" i="13"/>
  <c r="A9290" i="13"/>
  <c r="C9289" i="13"/>
  <c r="B9289" i="13"/>
  <c r="A9289" i="13"/>
  <c r="C9288" i="13"/>
  <c r="B9288" i="13"/>
  <c r="A9288" i="13"/>
  <c r="C9287" i="13"/>
  <c r="B9287" i="13"/>
  <c r="A9287" i="13"/>
  <c r="C9286" i="13"/>
  <c r="B9286" i="13"/>
  <c r="A9286" i="13"/>
  <c r="C9285" i="13"/>
  <c r="B9285" i="13"/>
  <c r="A9285" i="13"/>
  <c r="C9284" i="13"/>
  <c r="B9284" i="13"/>
  <c r="A9284" i="13"/>
  <c r="C9283" i="13"/>
  <c r="B9283" i="13"/>
  <c r="A9283" i="13"/>
  <c r="C9282" i="13"/>
  <c r="B9282" i="13"/>
  <c r="A9282" i="13"/>
  <c r="C9281" i="13"/>
  <c r="B9281" i="13"/>
  <c r="A9281" i="13"/>
  <c r="C9280" i="13"/>
  <c r="B9280" i="13"/>
  <c r="A9280" i="13"/>
  <c r="C9279" i="13"/>
  <c r="B9279" i="13"/>
  <c r="A9279" i="13"/>
  <c r="C9278" i="13"/>
  <c r="B9278" i="13"/>
  <c r="A9278" i="13"/>
  <c r="C9277" i="13"/>
  <c r="B9277" i="13"/>
  <c r="A9277" i="13"/>
  <c r="C9276" i="13"/>
  <c r="B9276" i="13"/>
  <c r="A9276" i="13"/>
  <c r="C9275" i="13"/>
  <c r="B9275" i="13"/>
  <c r="A9275" i="13"/>
  <c r="C9274" i="13"/>
  <c r="B9274" i="13"/>
  <c r="A9274" i="13"/>
  <c r="C9273" i="13"/>
  <c r="B9273" i="13"/>
  <c r="A9273" i="13"/>
  <c r="C9272" i="13"/>
  <c r="B9272" i="13"/>
  <c r="A9272" i="13"/>
  <c r="C9271" i="13"/>
  <c r="B9271" i="13"/>
  <c r="A9271" i="13"/>
  <c r="C9270" i="13"/>
  <c r="B9270" i="13"/>
  <c r="A9270" i="13"/>
  <c r="C9269" i="13"/>
  <c r="B9269" i="13"/>
  <c r="A9269" i="13"/>
  <c r="C9268" i="13"/>
  <c r="B9268" i="13"/>
  <c r="A9268" i="13"/>
  <c r="C9267" i="13"/>
  <c r="B9267" i="13"/>
  <c r="A9267" i="13"/>
  <c r="C9266" i="13"/>
  <c r="B9266" i="13"/>
  <c r="A9266" i="13"/>
  <c r="C9265" i="13"/>
  <c r="B9265" i="13"/>
  <c r="A9265" i="13"/>
  <c r="C9264" i="13"/>
  <c r="B9264" i="13"/>
  <c r="A9264" i="13"/>
  <c r="C9263" i="13"/>
  <c r="B9263" i="13"/>
  <c r="A9263" i="13"/>
  <c r="C9262" i="13"/>
  <c r="B9262" i="13"/>
  <c r="A9262" i="13"/>
  <c r="C9261" i="13"/>
  <c r="B9261" i="13"/>
  <c r="A9261" i="13"/>
  <c r="C9260" i="13"/>
  <c r="B9260" i="13"/>
  <c r="A9260" i="13"/>
  <c r="C9259" i="13"/>
  <c r="B9259" i="13"/>
  <c r="A9259" i="13"/>
  <c r="C9258" i="13"/>
  <c r="B9258" i="13"/>
  <c r="A9258" i="13"/>
  <c r="C9257" i="13"/>
  <c r="B9257" i="13"/>
  <c r="A9257" i="13"/>
  <c r="C9256" i="13"/>
  <c r="B9256" i="13"/>
  <c r="A9256" i="13"/>
  <c r="C9255" i="13"/>
  <c r="B9255" i="13"/>
  <c r="A9255" i="13"/>
  <c r="C9254" i="13"/>
  <c r="B9254" i="13"/>
  <c r="A9254" i="13"/>
  <c r="C9253" i="13"/>
  <c r="B9253" i="13"/>
  <c r="A9253" i="13"/>
  <c r="C9252" i="13"/>
  <c r="B9252" i="13"/>
  <c r="A9252" i="13"/>
  <c r="C9251" i="13"/>
  <c r="B9251" i="13"/>
  <c r="A9251" i="13"/>
  <c r="C9250" i="13"/>
  <c r="B9250" i="13"/>
  <c r="A9250" i="13"/>
  <c r="C9249" i="13"/>
  <c r="B9249" i="13"/>
  <c r="A9249" i="13"/>
  <c r="C9248" i="13"/>
  <c r="B9248" i="13"/>
  <c r="A9248" i="13"/>
  <c r="C9247" i="13"/>
  <c r="B9247" i="13"/>
  <c r="A9247" i="13"/>
  <c r="C9246" i="13"/>
  <c r="B9246" i="13"/>
  <c r="A9246" i="13"/>
  <c r="C9245" i="13"/>
  <c r="B9245" i="13"/>
  <c r="A9245" i="13"/>
  <c r="C9244" i="13"/>
  <c r="B9244" i="13"/>
  <c r="A9244" i="13"/>
  <c r="C9243" i="13"/>
  <c r="B9243" i="13"/>
  <c r="A9243" i="13"/>
  <c r="C9242" i="13"/>
  <c r="B9242" i="13"/>
  <c r="A9242" i="13"/>
  <c r="C9241" i="13"/>
  <c r="B9241" i="13"/>
  <c r="A9241" i="13"/>
  <c r="C9240" i="13"/>
  <c r="B9240" i="13"/>
  <c r="A9240" i="13"/>
  <c r="C9239" i="13"/>
  <c r="B9239" i="13"/>
  <c r="A9239" i="13"/>
  <c r="C9238" i="13"/>
  <c r="B9238" i="13"/>
  <c r="A9238" i="13"/>
  <c r="C9237" i="13"/>
  <c r="B9237" i="13"/>
  <c r="A9237" i="13"/>
  <c r="C9236" i="13"/>
  <c r="B9236" i="13"/>
  <c r="A9236" i="13"/>
  <c r="C9235" i="13"/>
  <c r="B9235" i="13"/>
  <c r="A9235" i="13"/>
  <c r="C9234" i="13"/>
  <c r="B9234" i="13"/>
  <c r="A9234" i="13"/>
  <c r="C9233" i="13"/>
  <c r="B9233" i="13"/>
  <c r="A9233" i="13"/>
  <c r="C9232" i="13"/>
  <c r="B9232" i="13"/>
  <c r="A9232" i="13"/>
  <c r="C9231" i="13"/>
  <c r="B9231" i="13"/>
  <c r="A9231" i="13"/>
  <c r="C9230" i="13"/>
  <c r="B9230" i="13"/>
  <c r="A9230" i="13"/>
  <c r="C9229" i="13"/>
  <c r="B9229" i="13"/>
  <c r="A9229" i="13"/>
  <c r="C9228" i="13"/>
  <c r="B9228" i="13"/>
  <c r="A9228" i="13"/>
  <c r="C9227" i="13"/>
  <c r="B9227" i="13"/>
  <c r="A9227" i="13"/>
  <c r="C9226" i="13"/>
  <c r="B9226" i="13"/>
  <c r="A9226" i="13"/>
  <c r="C9225" i="13"/>
  <c r="B9225" i="13"/>
  <c r="A9225" i="13"/>
  <c r="C9224" i="13"/>
  <c r="B9224" i="13"/>
  <c r="A9224" i="13"/>
  <c r="C9223" i="13"/>
  <c r="B9223" i="13"/>
  <c r="A9223" i="13"/>
  <c r="C9222" i="13"/>
  <c r="B9222" i="13"/>
  <c r="A9222" i="13"/>
  <c r="C9221" i="13"/>
  <c r="B9221" i="13"/>
  <c r="A9221" i="13"/>
  <c r="C9220" i="13"/>
  <c r="B9220" i="13"/>
  <c r="A9220" i="13"/>
  <c r="C9219" i="13"/>
  <c r="B9219" i="13"/>
  <c r="A9219" i="13"/>
  <c r="C9218" i="13"/>
  <c r="B9218" i="13"/>
  <c r="A9218" i="13"/>
  <c r="C9217" i="13"/>
  <c r="B9217" i="13"/>
  <c r="A9217" i="13"/>
  <c r="C9216" i="13"/>
  <c r="B9216" i="13"/>
  <c r="A9216" i="13"/>
  <c r="C9215" i="13"/>
  <c r="B9215" i="13"/>
  <c r="A9215" i="13"/>
  <c r="C9214" i="13"/>
  <c r="B9214" i="13"/>
  <c r="A9214" i="13"/>
  <c r="C9213" i="13"/>
  <c r="B9213" i="13"/>
  <c r="A9213" i="13"/>
  <c r="C9212" i="13"/>
  <c r="B9212" i="13"/>
  <c r="A9212" i="13"/>
  <c r="C9211" i="13"/>
  <c r="B9211" i="13"/>
  <c r="A9211" i="13"/>
  <c r="C9210" i="13"/>
  <c r="B9210" i="13"/>
  <c r="A9210" i="13"/>
  <c r="C9209" i="13"/>
  <c r="B9209" i="13"/>
  <c r="A9209" i="13"/>
  <c r="C9208" i="13"/>
  <c r="B9208" i="13"/>
  <c r="A9208" i="13"/>
  <c r="C9207" i="13"/>
  <c r="B9207" i="13"/>
  <c r="A9207" i="13"/>
  <c r="C9206" i="13"/>
  <c r="B9206" i="13"/>
  <c r="A9206" i="13"/>
  <c r="C9205" i="13"/>
  <c r="B9205" i="13"/>
  <c r="A9205" i="13"/>
  <c r="C9204" i="13"/>
  <c r="B9204" i="13"/>
  <c r="A9204" i="13"/>
  <c r="C9203" i="13"/>
  <c r="B9203" i="13"/>
  <c r="A9203" i="13"/>
  <c r="C9202" i="13"/>
  <c r="B9202" i="13"/>
  <c r="A9202" i="13"/>
  <c r="C9201" i="13"/>
  <c r="B9201" i="13"/>
  <c r="A9201" i="13"/>
  <c r="C9200" i="13"/>
  <c r="B9200" i="13"/>
  <c r="A9200" i="13"/>
  <c r="C9199" i="13"/>
  <c r="B9199" i="13"/>
  <c r="A9199" i="13"/>
  <c r="C9198" i="13"/>
  <c r="B9198" i="13"/>
  <c r="A9198" i="13"/>
  <c r="C9197" i="13"/>
  <c r="B9197" i="13"/>
  <c r="A9197" i="13"/>
  <c r="C9196" i="13"/>
  <c r="B9196" i="13"/>
  <c r="A9196" i="13"/>
  <c r="C9195" i="13"/>
  <c r="B9195" i="13"/>
  <c r="A9195" i="13"/>
  <c r="C9194" i="13"/>
  <c r="B9194" i="13"/>
  <c r="A9194" i="13"/>
  <c r="C9193" i="13"/>
  <c r="B9193" i="13"/>
  <c r="A9193" i="13"/>
  <c r="C9192" i="13"/>
  <c r="B9192" i="13"/>
  <c r="A9192" i="13"/>
  <c r="C9191" i="13"/>
  <c r="B9191" i="13"/>
  <c r="A9191" i="13"/>
  <c r="C9190" i="13"/>
  <c r="B9190" i="13"/>
  <c r="A9190" i="13"/>
  <c r="C9189" i="13"/>
  <c r="B9189" i="13"/>
  <c r="A9189" i="13"/>
  <c r="C9188" i="13"/>
  <c r="B9188" i="13"/>
  <c r="A9188" i="13"/>
  <c r="C9187" i="13"/>
  <c r="B9187" i="13"/>
  <c r="A9187" i="13"/>
  <c r="C9186" i="13"/>
  <c r="B9186" i="13"/>
  <c r="A9186" i="13"/>
  <c r="C9185" i="13"/>
  <c r="B9185" i="13"/>
  <c r="A9185" i="13"/>
  <c r="C9184" i="13"/>
  <c r="B9184" i="13"/>
  <c r="A9184" i="13"/>
  <c r="C9183" i="13"/>
  <c r="B9183" i="13"/>
  <c r="A9183" i="13"/>
  <c r="C9182" i="13"/>
  <c r="B9182" i="13"/>
  <c r="A9182" i="13"/>
  <c r="C9181" i="13"/>
  <c r="B9181" i="13"/>
  <c r="A9181" i="13"/>
  <c r="C9180" i="13"/>
  <c r="B9180" i="13"/>
  <c r="A9180" i="13"/>
  <c r="C9179" i="13"/>
  <c r="B9179" i="13"/>
  <c r="A9179" i="13"/>
  <c r="C9178" i="13"/>
  <c r="B9178" i="13"/>
  <c r="A9178" i="13"/>
  <c r="C9177" i="13"/>
  <c r="B9177" i="13"/>
  <c r="A9177" i="13"/>
  <c r="C9176" i="13"/>
  <c r="B9176" i="13"/>
  <c r="A9176" i="13"/>
  <c r="C9175" i="13"/>
  <c r="B9175" i="13"/>
  <c r="A9175" i="13"/>
  <c r="C9174" i="13"/>
  <c r="B9174" i="13"/>
  <c r="A9174" i="13"/>
  <c r="C9173" i="13"/>
  <c r="B9173" i="13"/>
  <c r="A9173" i="13"/>
  <c r="C9172" i="13"/>
  <c r="B9172" i="13"/>
  <c r="A9172" i="13"/>
  <c r="C9171" i="13"/>
  <c r="B9171" i="13"/>
  <c r="A9171" i="13"/>
  <c r="C9170" i="13"/>
  <c r="B9170" i="13"/>
  <c r="A9170" i="13"/>
  <c r="C9169" i="13"/>
  <c r="B9169" i="13"/>
  <c r="A9169" i="13"/>
  <c r="C9168" i="13"/>
  <c r="B9168" i="13"/>
  <c r="A9168" i="13"/>
  <c r="C9167" i="13"/>
  <c r="B9167" i="13"/>
  <c r="A9167" i="13"/>
  <c r="C9166" i="13"/>
  <c r="B9166" i="13"/>
  <c r="A9166" i="13"/>
  <c r="C9165" i="13"/>
  <c r="B9165" i="13"/>
  <c r="A9165" i="13"/>
  <c r="C9164" i="13"/>
  <c r="B9164" i="13"/>
  <c r="A9164" i="13"/>
  <c r="C9163" i="13"/>
  <c r="B9163" i="13"/>
  <c r="A9163" i="13"/>
  <c r="C9162" i="13"/>
  <c r="B9162" i="13"/>
  <c r="A9162" i="13"/>
  <c r="C9161" i="13"/>
  <c r="B9161" i="13"/>
  <c r="A9161" i="13"/>
  <c r="C9160" i="13"/>
  <c r="B9160" i="13"/>
  <c r="A9160" i="13"/>
  <c r="C9159" i="13"/>
  <c r="B9159" i="13"/>
  <c r="A9159" i="13"/>
  <c r="C9158" i="13"/>
  <c r="B9158" i="13"/>
  <c r="A9158" i="13"/>
  <c r="C9157" i="13"/>
  <c r="B9157" i="13"/>
  <c r="A9157" i="13"/>
  <c r="C9156" i="13"/>
  <c r="B9156" i="13"/>
  <c r="A9156" i="13"/>
  <c r="C9155" i="13"/>
  <c r="B9155" i="13"/>
  <c r="A9155" i="13"/>
  <c r="C9154" i="13"/>
  <c r="B9154" i="13"/>
  <c r="A9154" i="13"/>
  <c r="C9153" i="13"/>
  <c r="B9153" i="13"/>
  <c r="A9153" i="13"/>
  <c r="C9152" i="13"/>
  <c r="B9152" i="13"/>
  <c r="A9152" i="13"/>
  <c r="C9151" i="13"/>
  <c r="B9151" i="13"/>
  <c r="A9151" i="13"/>
  <c r="C9150" i="13"/>
  <c r="B9150" i="13"/>
  <c r="A9150" i="13"/>
  <c r="C9149" i="13"/>
  <c r="B9149" i="13"/>
  <c r="A9149" i="13"/>
  <c r="C9148" i="13"/>
  <c r="B9148" i="13"/>
  <c r="A9148" i="13"/>
  <c r="C9147" i="13"/>
  <c r="B9147" i="13"/>
  <c r="A9147" i="13"/>
  <c r="C9146" i="13"/>
  <c r="B9146" i="13"/>
  <c r="A9146" i="13"/>
  <c r="C9145" i="13"/>
  <c r="B9145" i="13"/>
  <c r="A9145" i="13"/>
  <c r="C9144" i="13"/>
  <c r="B9144" i="13"/>
  <c r="A9144" i="13"/>
  <c r="C9143" i="13"/>
  <c r="B9143" i="13"/>
  <c r="A9143" i="13"/>
  <c r="C9142" i="13"/>
  <c r="B9142" i="13"/>
  <c r="A9142" i="13"/>
  <c r="C9141" i="13"/>
  <c r="B9141" i="13"/>
  <c r="A9141" i="13"/>
  <c r="C9140" i="13"/>
  <c r="B9140" i="13"/>
  <c r="A9140" i="13"/>
  <c r="C9139" i="13"/>
  <c r="B9139" i="13"/>
  <c r="A9139" i="13"/>
  <c r="C9138" i="13"/>
  <c r="B9138" i="13"/>
  <c r="A9138" i="13"/>
  <c r="C9137" i="13"/>
  <c r="B9137" i="13"/>
  <c r="A9137" i="13"/>
  <c r="C9136" i="13"/>
  <c r="B9136" i="13"/>
  <c r="A9136" i="13"/>
  <c r="C9135" i="13"/>
  <c r="B9135" i="13"/>
  <c r="A9135" i="13"/>
  <c r="C9134" i="13"/>
  <c r="B9134" i="13"/>
  <c r="A9134" i="13"/>
  <c r="C9133" i="13"/>
  <c r="B9133" i="13"/>
  <c r="A9133" i="13"/>
  <c r="C9132" i="13"/>
  <c r="B9132" i="13"/>
  <c r="A9132" i="13"/>
  <c r="C9131" i="13"/>
  <c r="B9131" i="13"/>
  <c r="A9131" i="13"/>
  <c r="C9130" i="13"/>
  <c r="B9130" i="13"/>
  <c r="A9130" i="13"/>
  <c r="C9129" i="13"/>
  <c r="B9129" i="13"/>
  <c r="A9129" i="13"/>
  <c r="C9128" i="13"/>
  <c r="B9128" i="13"/>
  <c r="A9128" i="13"/>
  <c r="C9127" i="13"/>
  <c r="B9127" i="13"/>
  <c r="A9127" i="13"/>
  <c r="C9126" i="13"/>
  <c r="B9126" i="13"/>
  <c r="A9126" i="13"/>
  <c r="C9125" i="13"/>
  <c r="B9125" i="13"/>
  <c r="A9125" i="13"/>
  <c r="C9124" i="13"/>
  <c r="B9124" i="13"/>
  <c r="A9124" i="13"/>
  <c r="C9123" i="13"/>
  <c r="B9123" i="13"/>
  <c r="A9123" i="13"/>
  <c r="C9122" i="13"/>
  <c r="B9122" i="13"/>
  <c r="A9122" i="13"/>
  <c r="C9121" i="13"/>
  <c r="B9121" i="13"/>
  <c r="A9121" i="13"/>
  <c r="C9120" i="13"/>
  <c r="B9120" i="13"/>
  <c r="A9120" i="13"/>
  <c r="C9119" i="13"/>
  <c r="B9119" i="13"/>
  <c r="A9119" i="13"/>
  <c r="C9118" i="13"/>
  <c r="B9118" i="13"/>
  <c r="A9118" i="13"/>
  <c r="C9117" i="13"/>
  <c r="B9117" i="13"/>
  <c r="A9117" i="13"/>
  <c r="C9116" i="13"/>
  <c r="B9116" i="13"/>
  <c r="A9116" i="13"/>
  <c r="C9115" i="13"/>
  <c r="B9115" i="13"/>
  <c r="A9115" i="13"/>
  <c r="C9114" i="13"/>
  <c r="B9114" i="13"/>
  <c r="A9114" i="13"/>
  <c r="C9113" i="13"/>
  <c r="B9113" i="13"/>
  <c r="A9113" i="13"/>
  <c r="C9112" i="13"/>
  <c r="B9112" i="13"/>
  <c r="A9112" i="13"/>
  <c r="C9111" i="13"/>
  <c r="B9111" i="13"/>
  <c r="A9111" i="13"/>
  <c r="C9110" i="13"/>
  <c r="B9110" i="13"/>
  <c r="A9110" i="13"/>
  <c r="C9109" i="13"/>
  <c r="B9109" i="13"/>
  <c r="A9109" i="13"/>
  <c r="C9108" i="13"/>
  <c r="B9108" i="13"/>
  <c r="A9108" i="13"/>
  <c r="C9107" i="13"/>
  <c r="B9107" i="13"/>
  <c r="A9107" i="13"/>
  <c r="C9106" i="13"/>
  <c r="B9106" i="13"/>
  <c r="A9106" i="13"/>
  <c r="C9105" i="13"/>
  <c r="B9105" i="13"/>
  <c r="A9105" i="13"/>
  <c r="C9104" i="13"/>
  <c r="B9104" i="13"/>
  <c r="A9104" i="13"/>
  <c r="C9103" i="13"/>
  <c r="B9103" i="13"/>
  <c r="A9103" i="13"/>
  <c r="C9102" i="13"/>
  <c r="B9102" i="13"/>
  <c r="A9102" i="13"/>
  <c r="C9101" i="13"/>
  <c r="B9101" i="13"/>
  <c r="A9101" i="13"/>
  <c r="C9100" i="13"/>
  <c r="B9100" i="13"/>
  <c r="A9100" i="13"/>
  <c r="C9099" i="13"/>
  <c r="B9099" i="13"/>
  <c r="A9099" i="13"/>
  <c r="C9098" i="13"/>
  <c r="B9098" i="13"/>
  <c r="A9098" i="13"/>
  <c r="C9097" i="13"/>
  <c r="B9097" i="13"/>
  <c r="A9097" i="13"/>
  <c r="C9096" i="13"/>
  <c r="B9096" i="13"/>
  <c r="A9096" i="13"/>
  <c r="C9095" i="13"/>
  <c r="B9095" i="13"/>
  <c r="A9095" i="13"/>
  <c r="C9094" i="13"/>
  <c r="B9094" i="13"/>
  <c r="A9094" i="13"/>
  <c r="C9093" i="13"/>
  <c r="B9093" i="13"/>
  <c r="A9093" i="13"/>
  <c r="C9092" i="13"/>
  <c r="B9092" i="13"/>
  <c r="A9092" i="13"/>
  <c r="C9091" i="13"/>
  <c r="B9091" i="13"/>
  <c r="A9091" i="13"/>
  <c r="C9090" i="13"/>
  <c r="B9090" i="13"/>
  <c r="A9090" i="13"/>
  <c r="C9089" i="13"/>
  <c r="B9089" i="13"/>
  <c r="A9089" i="13"/>
  <c r="C9088" i="13"/>
  <c r="B9088" i="13"/>
  <c r="A9088" i="13"/>
  <c r="C9087" i="13"/>
  <c r="B9087" i="13"/>
  <c r="A9087" i="13"/>
  <c r="C9086" i="13"/>
  <c r="B9086" i="13"/>
  <c r="A9086" i="13"/>
  <c r="C9085" i="13"/>
  <c r="B9085" i="13"/>
  <c r="A9085" i="13"/>
  <c r="C9084" i="13"/>
  <c r="B9084" i="13"/>
  <c r="A9084" i="13"/>
  <c r="C9083" i="13"/>
  <c r="B9083" i="13"/>
  <c r="A9083" i="13"/>
  <c r="C9082" i="13"/>
  <c r="B9082" i="13"/>
  <c r="A9082" i="13"/>
  <c r="C9081" i="13"/>
  <c r="B9081" i="13"/>
  <c r="A9081" i="13"/>
  <c r="C9080" i="13"/>
  <c r="B9080" i="13"/>
  <c r="A9080" i="13"/>
  <c r="C9079" i="13"/>
  <c r="B9079" i="13"/>
  <c r="A9079" i="13"/>
  <c r="C9078" i="13"/>
  <c r="B9078" i="13"/>
  <c r="A9078" i="13"/>
  <c r="C9077" i="13"/>
  <c r="B9077" i="13"/>
  <c r="A9077" i="13"/>
  <c r="C9076" i="13"/>
  <c r="B9076" i="13"/>
  <c r="A9076" i="13"/>
  <c r="C9075" i="13"/>
  <c r="B9075" i="13"/>
  <c r="A9075" i="13"/>
  <c r="C9074" i="13"/>
  <c r="B9074" i="13"/>
  <c r="A9074" i="13"/>
  <c r="C9073" i="13"/>
  <c r="B9073" i="13"/>
  <c r="A9073" i="13"/>
  <c r="C9072" i="13"/>
  <c r="B9072" i="13"/>
  <c r="A9072" i="13"/>
  <c r="C9071" i="13"/>
  <c r="B9071" i="13"/>
  <c r="A9071" i="13"/>
  <c r="C9070" i="13"/>
  <c r="B9070" i="13"/>
  <c r="A9070" i="13"/>
  <c r="C9069" i="13"/>
  <c r="B9069" i="13"/>
  <c r="A9069" i="13"/>
  <c r="C9068" i="13"/>
  <c r="B9068" i="13"/>
  <c r="A9068" i="13"/>
  <c r="C9067" i="13"/>
  <c r="B9067" i="13"/>
  <c r="A9067" i="13"/>
  <c r="C9066" i="13"/>
  <c r="B9066" i="13"/>
  <c r="A9066" i="13"/>
  <c r="C9065" i="13"/>
  <c r="B9065" i="13"/>
  <c r="A9065" i="13"/>
  <c r="C9064" i="13"/>
  <c r="B9064" i="13"/>
  <c r="A9064" i="13"/>
  <c r="C9063" i="13"/>
  <c r="B9063" i="13"/>
  <c r="A9063" i="13"/>
  <c r="C9062" i="13"/>
  <c r="B9062" i="13"/>
  <c r="A9062" i="13"/>
  <c r="C9061" i="13"/>
  <c r="B9061" i="13"/>
  <c r="A9061" i="13"/>
  <c r="C9060" i="13"/>
  <c r="B9060" i="13"/>
  <c r="A9060" i="13"/>
  <c r="C9059" i="13"/>
  <c r="B9059" i="13"/>
  <c r="A9059" i="13"/>
  <c r="C9058" i="13"/>
  <c r="B9058" i="13"/>
  <c r="A9058" i="13"/>
  <c r="C9057" i="13"/>
  <c r="B9057" i="13"/>
  <c r="A9057" i="13"/>
  <c r="C9056" i="13"/>
  <c r="B9056" i="13"/>
  <c r="A9056" i="13"/>
  <c r="C9055" i="13"/>
  <c r="B9055" i="13"/>
  <c r="A9055" i="13"/>
  <c r="C9054" i="13"/>
  <c r="B9054" i="13"/>
  <c r="A9054" i="13"/>
  <c r="C9053" i="13"/>
  <c r="B9053" i="13"/>
  <c r="A9053" i="13"/>
  <c r="C9052" i="13"/>
  <c r="B9052" i="13"/>
  <c r="A9052" i="13"/>
  <c r="C9051" i="13"/>
  <c r="B9051" i="13"/>
  <c r="A9051" i="13"/>
  <c r="C9050" i="13"/>
  <c r="B9050" i="13"/>
  <c r="A9050" i="13"/>
  <c r="C9049" i="13"/>
  <c r="B9049" i="13"/>
  <c r="A9049" i="13"/>
  <c r="C9048" i="13"/>
  <c r="B9048" i="13"/>
  <c r="A9048" i="13"/>
  <c r="C9047" i="13"/>
  <c r="B9047" i="13"/>
  <c r="A9047" i="13"/>
  <c r="C9046" i="13"/>
  <c r="B9046" i="13"/>
  <c r="A9046" i="13"/>
  <c r="C9045" i="13"/>
  <c r="B9045" i="13"/>
  <c r="A9045" i="13"/>
  <c r="C9044" i="13"/>
  <c r="B9044" i="13"/>
  <c r="A9044" i="13"/>
  <c r="C9043" i="13"/>
  <c r="B9043" i="13"/>
  <c r="A9043" i="13"/>
  <c r="C9042" i="13"/>
  <c r="B9042" i="13"/>
  <c r="A9042" i="13"/>
  <c r="C9041" i="13"/>
  <c r="B9041" i="13"/>
  <c r="A9041" i="13"/>
  <c r="C9040" i="13"/>
  <c r="B9040" i="13"/>
  <c r="A9040" i="13"/>
  <c r="C9039" i="13"/>
  <c r="B9039" i="13"/>
  <c r="A9039" i="13"/>
  <c r="C9038" i="13"/>
  <c r="B9038" i="13"/>
  <c r="A9038" i="13"/>
  <c r="C9037" i="13"/>
  <c r="B9037" i="13"/>
  <c r="A9037" i="13"/>
  <c r="C9036" i="13"/>
  <c r="B9036" i="13"/>
  <c r="A9036" i="13"/>
  <c r="C9035" i="13"/>
  <c r="B9035" i="13"/>
  <c r="A9035" i="13"/>
  <c r="C9034" i="13"/>
  <c r="B9034" i="13"/>
  <c r="A9034" i="13"/>
  <c r="C9033" i="13"/>
  <c r="B9033" i="13"/>
  <c r="A9033" i="13"/>
  <c r="C9032" i="13"/>
  <c r="B9032" i="13"/>
  <c r="A9032" i="13"/>
  <c r="C9031" i="13"/>
  <c r="B9031" i="13"/>
  <c r="A9031" i="13"/>
  <c r="C9030" i="13"/>
  <c r="B9030" i="13"/>
  <c r="A9030" i="13"/>
  <c r="C9029" i="13"/>
  <c r="B9029" i="13"/>
  <c r="A9029" i="13"/>
  <c r="C9028" i="13"/>
  <c r="B9028" i="13"/>
  <c r="A9028" i="13"/>
  <c r="C9027" i="13"/>
  <c r="B9027" i="13"/>
  <c r="A9027" i="13"/>
  <c r="C9026" i="13"/>
  <c r="B9026" i="13"/>
  <c r="A9026" i="13"/>
  <c r="C9025" i="13"/>
  <c r="B9025" i="13"/>
  <c r="A9025" i="13"/>
  <c r="C9024" i="13"/>
  <c r="B9024" i="13"/>
  <c r="A9024" i="13"/>
  <c r="C9023" i="13"/>
  <c r="B9023" i="13"/>
  <c r="A9023" i="13"/>
  <c r="C9022" i="13"/>
  <c r="B9022" i="13"/>
  <c r="A9022" i="13"/>
  <c r="C9021" i="13"/>
  <c r="B9021" i="13"/>
  <c r="A9021" i="13"/>
  <c r="C9020" i="13"/>
  <c r="B9020" i="13"/>
  <c r="A9020" i="13"/>
  <c r="C9019" i="13"/>
  <c r="B9019" i="13"/>
  <c r="A9019" i="13"/>
  <c r="C9018" i="13"/>
  <c r="B9018" i="13"/>
  <c r="A9018" i="13"/>
  <c r="C9017" i="13"/>
  <c r="B9017" i="13"/>
  <c r="A9017" i="13"/>
  <c r="C9016" i="13"/>
  <c r="B9016" i="13"/>
  <c r="A9016" i="13"/>
  <c r="C9015" i="13"/>
  <c r="B9015" i="13"/>
  <c r="A9015" i="13"/>
  <c r="C9014" i="13"/>
  <c r="B9014" i="13"/>
  <c r="A9014" i="13"/>
  <c r="C9013" i="13"/>
  <c r="B9013" i="13"/>
  <c r="A9013" i="13"/>
  <c r="C9012" i="13"/>
  <c r="B9012" i="13"/>
  <c r="A9012" i="13"/>
  <c r="C9011" i="13"/>
  <c r="B9011" i="13"/>
  <c r="A9011" i="13"/>
  <c r="C9010" i="13"/>
  <c r="B9010" i="13"/>
  <c r="A9010" i="13"/>
  <c r="C9009" i="13"/>
  <c r="B9009" i="13"/>
  <c r="A9009" i="13"/>
  <c r="C9008" i="13"/>
  <c r="B9008" i="13"/>
  <c r="A9008" i="13"/>
  <c r="C9007" i="13"/>
  <c r="B9007" i="13"/>
  <c r="A9007" i="13"/>
  <c r="C9006" i="13"/>
  <c r="B9006" i="13"/>
  <c r="A9006" i="13"/>
  <c r="C9005" i="13"/>
  <c r="B9005" i="13"/>
  <c r="A9005" i="13"/>
  <c r="C9004" i="13"/>
  <c r="B9004" i="13"/>
  <c r="A9004" i="13"/>
  <c r="C9003" i="13"/>
  <c r="B9003" i="13"/>
  <c r="A9003" i="13"/>
  <c r="C9002" i="13"/>
  <c r="B9002" i="13"/>
  <c r="A9002" i="13"/>
  <c r="C9001" i="13"/>
  <c r="B9001" i="13"/>
  <c r="A9001" i="13"/>
  <c r="C9000" i="13"/>
  <c r="B9000" i="13"/>
  <c r="A9000" i="13"/>
  <c r="C8999" i="13"/>
  <c r="B8999" i="13"/>
  <c r="A8999" i="13"/>
  <c r="C8998" i="13"/>
  <c r="B8998" i="13"/>
  <c r="A8998" i="13"/>
  <c r="C8997" i="13"/>
  <c r="B8997" i="13"/>
  <c r="A8997" i="13"/>
  <c r="C8996" i="13"/>
  <c r="B8996" i="13"/>
  <c r="A8996" i="13"/>
  <c r="C8995" i="13"/>
  <c r="B8995" i="13"/>
  <c r="A8995" i="13"/>
  <c r="C8994" i="13"/>
  <c r="B8994" i="13"/>
  <c r="A8994" i="13"/>
  <c r="C8993" i="13"/>
  <c r="B8993" i="13"/>
  <c r="A8993" i="13"/>
  <c r="C8992" i="13"/>
  <c r="B8992" i="13"/>
  <c r="A8992" i="13"/>
  <c r="C8991" i="13"/>
  <c r="B8991" i="13"/>
  <c r="A8991" i="13"/>
  <c r="C8990" i="13"/>
  <c r="B8990" i="13"/>
  <c r="A8990" i="13"/>
  <c r="C8989" i="13"/>
  <c r="B8989" i="13"/>
  <c r="A8989" i="13"/>
  <c r="C8988" i="13"/>
  <c r="B8988" i="13"/>
  <c r="A8988" i="13"/>
  <c r="C8987" i="13"/>
  <c r="B8987" i="13"/>
  <c r="A8987" i="13"/>
  <c r="C8986" i="13"/>
  <c r="B8986" i="13"/>
  <c r="A8986" i="13"/>
  <c r="C8985" i="13"/>
  <c r="B8985" i="13"/>
  <c r="A8985" i="13"/>
  <c r="C8984" i="13"/>
  <c r="B8984" i="13"/>
  <c r="A8984" i="13"/>
  <c r="C8983" i="13"/>
  <c r="B8983" i="13"/>
  <c r="A8983" i="13"/>
  <c r="C8982" i="13"/>
  <c r="B8982" i="13"/>
  <c r="A8982" i="13"/>
  <c r="C8981" i="13"/>
  <c r="B8981" i="13"/>
  <c r="A8981" i="13"/>
  <c r="C8980" i="13"/>
  <c r="B8980" i="13"/>
  <c r="A8980" i="13"/>
  <c r="C8979" i="13"/>
  <c r="B8979" i="13"/>
  <c r="A8979" i="13"/>
  <c r="C8978" i="13"/>
  <c r="B8978" i="13"/>
  <c r="A8978" i="13"/>
  <c r="C8977" i="13"/>
  <c r="B8977" i="13"/>
  <c r="A8977" i="13"/>
  <c r="C8976" i="13"/>
  <c r="B8976" i="13"/>
  <c r="A8976" i="13"/>
  <c r="C8975" i="13"/>
  <c r="B8975" i="13"/>
  <c r="A8975" i="13"/>
  <c r="C8974" i="13"/>
  <c r="B8974" i="13"/>
  <c r="A8974" i="13"/>
  <c r="C8973" i="13"/>
  <c r="B8973" i="13"/>
  <c r="A8973" i="13"/>
  <c r="C8972" i="13"/>
  <c r="B8972" i="13"/>
  <c r="A8972" i="13"/>
  <c r="C8971" i="13"/>
  <c r="B8971" i="13"/>
  <c r="A8971" i="13"/>
  <c r="C8970" i="13"/>
  <c r="B8970" i="13"/>
  <c r="A8970" i="13"/>
  <c r="C8969" i="13"/>
  <c r="B8969" i="13"/>
  <c r="A8969" i="13"/>
  <c r="C8968" i="13"/>
  <c r="B8968" i="13"/>
  <c r="A8968" i="13"/>
  <c r="C8967" i="13"/>
  <c r="B8967" i="13"/>
  <c r="A8967" i="13"/>
  <c r="C8966" i="13"/>
  <c r="B8966" i="13"/>
  <c r="A8966" i="13"/>
  <c r="C8965" i="13"/>
  <c r="B8965" i="13"/>
  <c r="A8965" i="13"/>
  <c r="C8964" i="13"/>
  <c r="B8964" i="13"/>
  <c r="A8964" i="13"/>
  <c r="C8963" i="13"/>
  <c r="B8963" i="13"/>
  <c r="A8963" i="13"/>
  <c r="C8962" i="13"/>
  <c r="B8962" i="13"/>
  <c r="A8962" i="13"/>
  <c r="C8961" i="13"/>
  <c r="B8961" i="13"/>
  <c r="A8961" i="13"/>
  <c r="C8960" i="13"/>
  <c r="B8960" i="13"/>
  <c r="A8960" i="13"/>
  <c r="C8959" i="13"/>
  <c r="B8959" i="13"/>
  <c r="A8959" i="13"/>
  <c r="C8958" i="13"/>
  <c r="B8958" i="13"/>
  <c r="A8958" i="13"/>
  <c r="C8957" i="13"/>
  <c r="B8957" i="13"/>
  <c r="A8957" i="13"/>
  <c r="C8956" i="13"/>
  <c r="B8956" i="13"/>
  <c r="A8956" i="13"/>
  <c r="C8955" i="13"/>
  <c r="B8955" i="13"/>
  <c r="A8955" i="13"/>
  <c r="C8954" i="13"/>
  <c r="B8954" i="13"/>
  <c r="A8954" i="13"/>
  <c r="C8953" i="13"/>
  <c r="B8953" i="13"/>
  <c r="A8953" i="13"/>
  <c r="C8952" i="13"/>
  <c r="B8952" i="13"/>
  <c r="A8952" i="13"/>
  <c r="C8951" i="13"/>
  <c r="B8951" i="13"/>
  <c r="A8951" i="13"/>
  <c r="C8950" i="13"/>
  <c r="B8950" i="13"/>
  <c r="A8950" i="13"/>
  <c r="C8949" i="13"/>
  <c r="B8949" i="13"/>
  <c r="A8949" i="13"/>
  <c r="C8948" i="13"/>
  <c r="B8948" i="13"/>
  <c r="A8948" i="13"/>
  <c r="C8947" i="13"/>
  <c r="B8947" i="13"/>
  <c r="A8947" i="13"/>
  <c r="C8946" i="13"/>
  <c r="B8946" i="13"/>
  <c r="A8946" i="13"/>
  <c r="C8945" i="13"/>
  <c r="B8945" i="13"/>
  <c r="A8945" i="13"/>
  <c r="C8944" i="13"/>
  <c r="B8944" i="13"/>
  <c r="A8944" i="13"/>
  <c r="C8943" i="13"/>
  <c r="B8943" i="13"/>
  <c r="A8943" i="13"/>
  <c r="C8942" i="13"/>
  <c r="B8942" i="13"/>
  <c r="A8942" i="13"/>
  <c r="C8941" i="13"/>
  <c r="B8941" i="13"/>
  <c r="A8941" i="13"/>
  <c r="C8940" i="13"/>
  <c r="B8940" i="13"/>
  <c r="A8940" i="13"/>
  <c r="C8939" i="13"/>
  <c r="B8939" i="13"/>
  <c r="A8939" i="13"/>
  <c r="C8938" i="13"/>
  <c r="B8938" i="13"/>
  <c r="A8938" i="13"/>
  <c r="C8937" i="13"/>
  <c r="B8937" i="13"/>
  <c r="A8937" i="13"/>
  <c r="C8936" i="13"/>
  <c r="B8936" i="13"/>
  <c r="A8936" i="13"/>
  <c r="C8935" i="13"/>
  <c r="B8935" i="13"/>
  <c r="A8935" i="13"/>
  <c r="C8934" i="13"/>
  <c r="B8934" i="13"/>
  <c r="A8934" i="13"/>
  <c r="C8933" i="13"/>
  <c r="B8933" i="13"/>
  <c r="A8933" i="13"/>
  <c r="C8932" i="13"/>
  <c r="B8932" i="13"/>
  <c r="A8932" i="13"/>
  <c r="C8931" i="13"/>
  <c r="B8931" i="13"/>
  <c r="A8931" i="13"/>
  <c r="C8930" i="13"/>
  <c r="B8930" i="13"/>
  <c r="A8930" i="13"/>
  <c r="C8929" i="13"/>
  <c r="B8929" i="13"/>
  <c r="A8929" i="13"/>
  <c r="C8928" i="13"/>
  <c r="B8928" i="13"/>
  <c r="A8928" i="13"/>
  <c r="C8927" i="13"/>
  <c r="B8927" i="13"/>
  <c r="A8927" i="13"/>
  <c r="C8926" i="13"/>
  <c r="B8926" i="13"/>
  <c r="A8926" i="13"/>
  <c r="C8925" i="13"/>
  <c r="B8925" i="13"/>
  <c r="A8925" i="13"/>
  <c r="C8924" i="13"/>
  <c r="B8924" i="13"/>
  <c r="A8924" i="13"/>
  <c r="C8923" i="13"/>
  <c r="B8923" i="13"/>
  <c r="A8923" i="13"/>
  <c r="C8922" i="13"/>
  <c r="B8922" i="13"/>
  <c r="A8922" i="13"/>
  <c r="C8921" i="13"/>
  <c r="B8921" i="13"/>
  <c r="A8921" i="13"/>
  <c r="C8920" i="13"/>
  <c r="B8920" i="13"/>
  <c r="A8920" i="13"/>
  <c r="C8919" i="13"/>
  <c r="B8919" i="13"/>
  <c r="A8919" i="13"/>
  <c r="C8918" i="13"/>
  <c r="B8918" i="13"/>
  <c r="A8918" i="13"/>
  <c r="C8917" i="13"/>
  <c r="B8917" i="13"/>
  <c r="A8917" i="13"/>
  <c r="C8916" i="13"/>
  <c r="B8916" i="13"/>
  <c r="A8916" i="13"/>
  <c r="C8915" i="13"/>
  <c r="B8915" i="13"/>
  <c r="A8915" i="13"/>
  <c r="C8914" i="13"/>
  <c r="B8914" i="13"/>
  <c r="A8914" i="13"/>
  <c r="C8913" i="13"/>
  <c r="B8913" i="13"/>
  <c r="A8913" i="13"/>
  <c r="C8912" i="13"/>
  <c r="B8912" i="13"/>
  <c r="A8912" i="13"/>
  <c r="C8911" i="13"/>
  <c r="B8911" i="13"/>
  <c r="A8911" i="13"/>
  <c r="C8910" i="13"/>
  <c r="B8910" i="13"/>
  <c r="A8910" i="13"/>
  <c r="C8909" i="13"/>
  <c r="B8909" i="13"/>
  <c r="A8909" i="13"/>
  <c r="C8908" i="13"/>
  <c r="B8908" i="13"/>
  <c r="A8908" i="13"/>
  <c r="C8907" i="13"/>
  <c r="B8907" i="13"/>
  <c r="A8907" i="13"/>
  <c r="C8906" i="13"/>
  <c r="B8906" i="13"/>
  <c r="A8906" i="13"/>
  <c r="C8905" i="13"/>
  <c r="B8905" i="13"/>
  <c r="A8905" i="13"/>
  <c r="C8904" i="13"/>
  <c r="B8904" i="13"/>
  <c r="A8904" i="13"/>
  <c r="C8903" i="13"/>
  <c r="B8903" i="13"/>
  <c r="A8903" i="13"/>
  <c r="C8902" i="13"/>
  <c r="B8902" i="13"/>
  <c r="A8902" i="13"/>
  <c r="C8901" i="13"/>
  <c r="B8901" i="13"/>
  <c r="A8901" i="13"/>
  <c r="C8900" i="13"/>
  <c r="B8900" i="13"/>
  <c r="A8900" i="13"/>
  <c r="C8899" i="13"/>
  <c r="B8899" i="13"/>
  <c r="A8899" i="13"/>
  <c r="C8898" i="13"/>
  <c r="B8898" i="13"/>
  <c r="A8898" i="13"/>
  <c r="C8897" i="13"/>
  <c r="B8897" i="13"/>
  <c r="A8897" i="13"/>
  <c r="C8896" i="13"/>
  <c r="B8896" i="13"/>
  <c r="A8896" i="13"/>
  <c r="C8895" i="13"/>
  <c r="B8895" i="13"/>
  <c r="A8895" i="13"/>
  <c r="C8894" i="13"/>
  <c r="B8894" i="13"/>
  <c r="A8894" i="13"/>
  <c r="C8893" i="13"/>
  <c r="B8893" i="13"/>
  <c r="A8893" i="13"/>
  <c r="C8892" i="13"/>
  <c r="B8892" i="13"/>
  <c r="A8892" i="13"/>
  <c r="C8891" i="13"/>
  <c r="B8891" i="13"/>
  <c r="A8891" i="13"/>
  <c r="C8890" i="13"/>
  <c r="B8890" i="13"/>
  <c r="A8890" i="13"/>
  <c r="C8889" i="13"/>
  <c r="B8889" i="13"/>
  <c r="A8889" i="13"/>
  <c r="C8888" i="13"/>
  <c r="B8888" i="13"/>
  <c r="A8888" i="13"/>
  <c r="C8887" i="13"/>
  <c r="B8887" i="13"/>
  <c r="A8887" i="13"/>
  <c r="C8886" i="13"/>
  <c r="B8886" i="13"/>
  <c r="A8886" i="13"/>
  <c r="C8885" i="13"/>
  <c r="B8885" i="13"/>
  <c r="A8885" i="13"/>
  <c r="C8884" i="13"/>
  <c r="B8884" i="13"/>
  <c r="A8884" i="13"/>
  <c r="C8883" i="13"/>
  <c r="B8883" i="13"/>
  <c r="A8883" i="13"/>
  <c r="C8882" i="13"/>
  <c r="B8882" i="13"/>
  <c r="A8882" i="13"/>
  <c r="C8881" i="13"/>
  <c r="B8881" i="13"/>
  <c r="A8881" i="13"/>
  <c r="C8880" i="13"/>
  <c r="B8880" i="13"/>
  <c r="A8880" i="13"/>
  <c r="C8879" i="13"/>
  <c r="B8879" i="13"/>
  <c r="A8879" i="13"/>
  <c r="C8878" i="13"/>
  <c r="B8878" i="13"/>
  <c r="A8878" i="13"/>
  <c r="C8877" i="13"/>
  <c r="B8877" i="13"/>
  <c r="A8877" i="13"/>
  <c r="C8876" i="13"/>
  <c r="B8876" i="13"/>
  <c r="A8876" i="13"/>
  <c r="C8875" i="13"/>
  <c r="B8875" i="13"/>
  <c r="A8875" i="13"/>
  <c r="C8874" i="13"/>
  <c r="B8874" i="13"/>
  <c r="A8874" i="13"/>
  <c r="C8873" i="13"/>
  <c r="B8873" i="13"/>
  <c r="A8873" i="13"/>
  <c r="C8872" i="13"/>
  <c r="B8872" i="13"/>
  <c r="A8872" i="13"/>
  <c r="C8871" i="13"/>
  <c r="B8871" i="13"/>
  <c r="A8871" i="13"/>
  <c r="C8870" i="13"/>
  <c r="B8870" i="13"/>
  <c r="A8870" i="13"/>
  <c r="C8869" i="13"/>
  <c r="B8869" i="13"/>
  <c r="A8869" i="13"/>
  <c r="C8868" i="13"/>
  <c r="B8868" i="13"/>
  <c r="A8868" i="13"/>
  <c r="C8867" i="13"/>
  <c r="B8867" i="13"/>
  <c r="A8867" i="13"/>
  <c r="C8866" i="13"/>
  <c r="B8866" i="13"/>
  <c r="A8866" i="13"/>
  <c r="C8865" i="13"/>
  <c r="B8865" i="13"/>
  <c r="A8865" i="13"/>
  <c r="C8864" i="13"/>
  <c r="B8864" i="13"/>
  <c r="A8864" i="13"/>
  <c r="C8863" i="13"/>
  <c r="B8863" i="13"/>
  <c r="A8863" i="13"/>
  <c r="C8862" i="13"/>
  <c r="B8862" i="13"/>
  <c r="A8862" i="13"/>
  <c r="C8861" i="13"/>
  <c r="B8861" i="13"/>
  <c r="A8861" i="13"/>
  <c r="C8860" i="13"/>
  <c r="B8860" i="13"/>
  <c r="A8860" i="13"/>
  <c r="C8859" i="13"/>
  <c r="B8859" i="13"/>
  <c r="A8859" i="13"/>
  <c r="C8858" i="13"/>
  <c r="B8858" i="13"/>
  <c r="A8858" i="13"/>
  <c r="C8857" i="13"/>
  <c r="B8857" i="13"/>
  <c r="A8857" i="13"/>
  <c r="C8856" i="13"/>
  <c r="B8856" i="13"/>
  <c r="A8856" i="13"/>
  <c r="C8855" i="13"/>
  <c r="B8855" i="13"/>
  <c r="A8855" i="13"/>
  <c r="C8854" i="13"/>
  <c r="B8854" i="13"/>
  <c r="A8854" i="13"/>
  <c r="C8853" i="13"/>
  <c r="B8853" i="13"/>
  <c r="A8853" i="13"/>
  <c r="C8852" i="13"/>
  <c r="B8852" i="13"/>
  <c r="A8852" i="13"/>
  <c r="C8851" i="13"/>
  <c r="B8851" i="13"/>
  <c r="A8851" i="13"/>
  <c r="C8850" i="13"/>
  <c r="B8850" i="13"/>
  <c r="A8850" i="13"/>
  <c r="C8849" i="13"/>
  <c r="B8849" i="13"/>
  <c r="A8849" i="13"/>
  <c r="C8848" i="13"/>
  <c r="B8848" i="13"/>
  <c r="A8848" i="13"/>
  <c r="C8847" i="13"/>
  <c r="B8847" i="13"/>
  <c r="A8847" i="13"/>
  <c r="C8846" i="13"/>
  <c r="B8846" i="13"/>
  <c r="A8846" i="13"/>
  <c r="C8845" i="13"/>
  <c r="B8845" i="13"/>
  <c r="A8845" i="13"/>
  <c r="C8844" i="13"/>
  <c r="B8844" i="13"/>
  <c r="A8844" i="13"/>
  <c r="C8843" i="13"/>
  <c r="B8843" i="13"/>
  <c r="A8843" i="13"/>
  <c r="C8842" i="13"/>
  <c r="B8842" i="13"/>
  <c r="A8842" i="13"/>
  <c r="C8841" i="13"/>
  <c r="B8841" i="13"/>
  <c r="A8841" i="13"/>
  <c r="C8840" i="13"/>
  <c r="B8840" i="13"/>
  <c r="A8840" i="13"/>
  <c r="C8839" i="13"/>
  <c r="B8839" i="13"/>
  <c r="A8839" i="13"/>
  <c r="C8838" i="13"/>
  <c r="B8838" i="13"/>
  <c r="A8838" i="13"/>
  <c r="C8837" i="13"/>
  <c r="B8837" i="13"/>
  <c r="A8837" i="13"/>
  <c r="C8836" i="13"/>
  <c r="B8836" i="13"/>
  <c r="A8836" i="13"/>
  <c r="C8835" i="13"/>
  <c r="B8835" i="13"/>
  <c r="A8835" i="13"/>
  <c r="C8834" i="13"/>
  <c r="B8834" i="13"/>
  <c r="A8834" i="13"/>
  <c r="C8833" i="13"/>
  <c r="B8833" i="13"/>
  <c r="A8833" i="13"/>
  <c r="C8832" i="13"/>
  <c r="B8832" i="13"/>
  <c r="A8832" i="13"/>
  <c r="C8831" i="13"/>
  <c r="B8831" i="13"/>
  <c r="A8831" i="13"/>
  <c r="C8830" i="13"/>
  <c r="B8830" i="13"/>
  <c r="A8830" i="13"/>
  <c r="C8829" i="13"/>
  <c r="B8829" i="13"/>
  <c r="A8829" i="13"/>
  <c r="C8828" i="13"/>
  <c r="B8828" i="13"/>
  <c r="A8828" i="13"/>
  <c r="C8827" i="13"/>
  <c r="B8827" i="13"/>
  <c r="A8827" i="13"/>
  <c r="C8826" i="13"/>
  <c r="B8826" i="13"/>
  <c r="A8826" i="13"/>
  <c r="C8825" i="13"/>
  <c r="B8825" i="13"/>
  <c r="A8825" i="13"/>
  <c r="C8824" i="13"/>
  <c r="B8824" i="13"/>
  <c r="A8824" i="13"/>
  <c r="C8823" i="13"/>
  <c r="B8823" i="13"/>
  <c r="A8823" i="13"/>
  <c r="C8822" i="13"/>
  <c r="B8822" i="13"/>
  <c r="A8822" i="13"/>
  <c r="C8821" i="13"/>
  <c r="B8821" i="13"/>
  <c r="A8821" i="13"/>
  <c r="C8820" i="13"/>
  <c r="B8820" i="13"/>
  <c r="A8820" i="13"/>
  <c r="C8819" i="13"/>
  <c r="B8819" i="13"/>
  <c r="A8819" i="13"/>
  <c r="C8818" i="13"/>
  <c r="B8818" i="13"/>
  <c r="A8818" i="13"/>
  <c r="C8817" i="13"/>
  <c r="B8817" i="13"/>
  <c r="A8817" i="13"/>
  <c r="C8816" i="13"/>
  <c r="B8816" i="13"/>
  <c r="A8816" i="13"/>
  <c r="C8815" i="13"/>
  <c r="B8815" i="13"/>
  <c r="A8815" i="13"/>
  <c r="C8814" i="13"/>
  <c r="B8814" i="13"/>
  <c r="A8814" i="13"/>
  <c r="C8813" i="13"/>
  <c r="B8813" i="13"/>
  <c r="A8813" i="13"/>
  <c r="C8812" i="13"/>
  <c r="B8812" i="13"/>
  <c r="A8812" i="13"/>
  <c r="C8811" i="13"/>
  <c r="B8811" i="13"/>
  <c r="A8811" i="13"/>
  <c r="C8810" i="13"/>
  <c r="B8810" i="13"/>
  <c r="A8810" i="13"/>
  <c r="C8809" i="13"/>
  <c r="B8809" i="13"/>
  <c r="A8809" i="13"/>
  <c r="C8808" i="13"/>
  <c r="B8808" i="13"/>
  <c r="A8808" i="13"/>
  <c r="C8807" i="13"/>
  <c r="B8807" i="13"/>
  <c r="A8807" i="13"/>
  <c r="C8806" i="13"/>
  <c r="B8806" i="13"/>
  <c r="A8806" i="13"/>
  <c r="C8805" i="13"/>
  <c r="B8805" i="13"/>
  <c r="A8805" i="13"/>
  <c r="C8804" i="13"/>
  <c r="B8804" i="13"/>
  <c r="A8804" i="13"/>
  <c r="C8803" i="13"/>
  <c r="B8803" i="13"/>
  <c r="A8803" i="13"/>
  <c r="C8802" i="13"/>
  <c r="B8802" i="13"/>
  <c r="A8802" i="13"/>
  <c r="C8801" i="13"/>
  <c r="B8801" i="13"/>
  <c r="A8801" i="13"/>
  <c r="C8800" i="13"/>
  <c r="B8800" i="13"/>
  <c r="A8800" i="13"/>
  <c r="C8799" i="13"/>
  <c r="B8799" i="13"/>
  <c r="A8799" i="13"/>
  <c r="C8798" i="13"/>
  <c r="B8798" i="13"/>
  <c r="A8798" i="13"/>
  <c r="C8797" i="13"/>
  <c r="B8797" i="13"/>
  <c r="A8797" i="13"/>
  <c r="C8796" i="13"/>
  <c r="B8796" i="13"/>
  <c r="A8796" i="13"/>
  <c r="C8795" i="13"/>
  <c r="B8795" i="13"/>
  <c r="A8795" i="13"/>
  <c r="C8794" i="13"/>
  <c r="B8794" i="13"/>
  <c r="A8794" i="13"/>
  <c r="C8793" i="13"/>
  <c r="B8793" i="13"/>
  <c r="A8793" i="13"/>
  <c r="C8792" i="13"/>
  <c r="B8792" i="13"/>
  <c r="A8792" i="13"/>
  <c r="C8791" i="13"/>
  <c r="B8791" i="13"/>
  <c r="A8791" i="13"/>
  <c r="C8790" i="13"/>
  <c r="B8790" i="13"/>
  <c r="A8790" i="13"/>
  <c r="C8789" i="13"/>
  <c r="B8789" i="13"/>
  <c r="A8789" i="13"/>
  <c r="C8788" i="13"/>
  <c r="B8788" i="13"/>
  <c r="A8788" i="13"/>
  <c r="C8787" i="13"/>
  <c r="B8787" i="13"/>
  <c r="A8787" i="13"/>
  <c r="C8786" i="13"/>
  <c r="B8786" i="13"/>
  <c r="A8786" i="13"/>
  <c r="C8785" i="13"/>
  <c r="B8785" i="13"/>
  <c r="A8785" i="13"/>
  <c r="C8784" i="13"/>
  <c r="B8784" i="13"/>
  <c r="A8784" i="13"/>
  <c r="C8783" i="13"/>
  <c r="B8783" i="13"/>
  <c r="A8783" i="13"/>
  <c r="C8782" i="13"/>
  <c r="B8782" i="13"/>
  <c r="A8782" i="13"/>
  <c r="C8781" i="13"/>
  <c r="B8781" i="13"/>
  <c r="A8781" i="13"/>
  <c r="C8780" i="13"/>
  <c r="B8780" i="13"/>
  <c r="A8780" i="13"/>
  <c r="C8779" i="13"/>
  <c r="B8779" i="13"/>
  <c r="A8779" i="13"/>
  <c r="C8778" i="13"/>
  <c r="B8778" i="13"/>
  <c r="A8778" i="13"/>
  <c r="C8777" i="13"/>
  <c r="B8777" i="13"/>
  <c r="A8777" i="13"/>
  <c r="C8776" i="13"/>
  <c r="B8776" i="13"/>
  <c r="A8776" i="13"/>
  <c r="C8775" i="13"/>
  <c r="B8775" i="13"/>
  <c r="A8775" i="13"/>
  <c r="C8774" i="13"/>
  <c r="B8774" i="13"/>
  <c r="A8774" i="13"/>
  <c r="C8773" i="13"/>
  <c r="B8773" i="13"/>
  <c r="A8773" i="13"/>
  <c r="C8772" i="13"/>
  <c r="B8772" i="13"/>
  <c r="A8772" i="13"/>
  <c r="C8771" i="13"/>
  <c r="B8771" i="13"/>
  <c r="A8771" i="13"/>
  <c r="C8770" i="13"/>
  <c r="B8770" i="13"/>
  <c r="A8770" i="13"/>
  <c r="C8769" i="13"/>
  <c r="B8769" i="13"/>
  <c r="A8769" i="13"/>
  <c r="C8768" i="13"/>
  <c r="B8768" i="13"/>
  <c r="A8768" i="13"/>
  <c r="C8767" i="13"/>
  <c r="B8767" i="13"/>
  <c r="A8767" i="13"/>
  <c r="C8766" i="13"/>
  <c r="B8766" i="13"/>
  <c r="A8766" i="13"/>
  <c r="C8765" i="13"/>
  <c r="B8765" i="13"/>
  <c r="A8765" i="13"/>
  <c r="C8764" i="13"/>
  <c r="B8764" i="13"/>
  <c r="A8764" i="13"/>
  <c r="C8763" i="13"/>
  <c r="B8763" i="13"/>
  <c r="A8763" i="13"/>
  <c r="C8762" i="13"/>
  <c r="B8762" i="13"/>
  <c r="A8762" i="13"/>
  <c r="C8761" i="13"/>
  <c r="B8761" i="13"/>
  <c r="A8761" i="13"/>
  <c r="C8760" i="13"/>
  <c r="B8760" i="13"/>
  <c r="A8760" i="13"/>
  <c r="C8759" i="13"/>
  <c r="B8759" i="13"/>
  <c r="A8759" i="13"/>
  <c r="C8758" i="13"/>
  <c r="B8758" i="13"/>
  <c r="A8758" i="13"/>
  <c r="C8757" i="13"/>
  <c r="B8757" i="13"/>
  <c r="A8757" i="13"/>
  <c r="C8756" i="13"/>
  <c r="B8756" i="13"/>
  <c r="A8756" i="13"/>
  <c r="C8755" i="13"/>
  <c r="B8755" i="13"/>
  <c r="A8755" i="13"/>
  <c r="C8754" i="13"/>
  <c r="B8754" i="13"/>
  <c r="A8754" i="13"/>
  <c r="C8753" i="13"/>
  <c r="B8753" i="13"/>
  <c r="A8753" i="13"/>
  <c r="C8752" i="13"/>
  <c r="B8752" i="13"/>
  <c r="A8752" i="13"/>
  <c r="C8751" i="13"/>
  <c r="B8751" i="13"/>
  <c r="A8751" i="13"/>
  <c r="C8750" i="13"/>
  <c r="B8750" i="13"/>
  <c r="A8750" i="13"/>
  <c r="C8749" i="13"/>
  <c r="B8749" i="13"/>
  <c r="A8749" i="13"/>
  <c r="C8748" i="13"/>
  <c r="B8748" i="13"/>
  <c r="A8748" i="13"/>
  <c r="C8747" i="13"/>
  <c r="B8747" i="13"/>
  <c r="A8747" i="13"/>
  <c r="C8746" i="13"/>
  <c r="B8746" i="13"/>
  <c r="A8746" i="13"/>
  <c r="C8745" i="13"/>
  <c r="B8745" i="13"/>
  <c r="A8745" i="13"/>
  <c r="C8744" i="13"/>
  <c r="B8744" i="13"/>
  <c r="A8744" i="13"/>
  <c r="C8743" i="13"/>
  <c r="B8743" i="13"/>
  <c r="A8743" i="13"/>
  <c r="C8742" i="13"/>
  <c r="B8742" i="13"/>
  <c r="A8742" i="13"/>
  <c r="C8741" i="13"/>
  <c r="B8741" i="13"/>
  <c r="A8741" i="13"/>
  <c r="C8740" i="13"/>
  <c r="B8740" i="13"/>
  <c r="A8740" i="13"/>
  <c r="C8739" i="13"/>
  <c r="B8739" i="13"/>
  <c r="A8739" i="13"/>
  <c r="C8738" i="13"/>
  <c r="B8738" i="13"/>
  <c r="A8738" i="13"/>
  <c r="C8737" i="13"/>
  <c r="B8737" i="13"/>
  <c r="A8737" i="13"/>
  <c r="C8736" i="13"/>
  <c r="B8736" i="13"/>
  <c r="A8736" i="13"/>
  <c r="C8735" i="13"/>
  <c r="B8735" i="13"/>
  <c r="A8735" i="13"/>
  <c r="C8734" i="13"/>
  <c r="B8734" i="13"/>
  <c r="A8734" i="13"/>
  <c r="C8733" i="13"/>
  <c r="B8733" i="13"/>
  <c r="A8733" i="13"/>
  <c r="C8732" i="13"/>
  <c r="B8732" i="13"/>
  <c r="A8732" i="13"/>
  <c r="C8731" i="13"/>
  <c r="B8731" i="13"/>
  <c r="A8731" i="13"/>
  <c r="C8730" i="13"/>
  <c r="B8730" i="13"/>
  <c r="A8730" i="13"/>
  <c r="C8729" i="13"/>
  <c r="B8729" i="13"/>
  <c r="A8729" i="13"/>
  <c r="C8728" i="13"/>
  <c r="B8728" i="13"/>
  <c r="A8728" i="13"/>
  <c r="C8727" i="13"/>
  <c r="B8727" i="13"/>
  <c r="A8727" i="13"/>
  <c r="C8726" i="13"/>
  <c r="B8726" i="13"/>
  <c r="A8726" i="13"/>
  <c r="C8725" i="13"/>
  <c r="B8725" i="13"/>
  <c r="A8725" i="13"/>
  <c r="C8724" i="13"/>
  <c r="B8724" i="13"/>
  <c r="A8724" i="13"/>
  <c r="C8723" i="13"/>
  <c r="B8723" i="13"/>
  <c r="A8723" i="13"/>
  <c r="C8722" i="13"/>
  <c r="B8722" i="13"/>
  <c r="A8722" i="13"/>
  <c r="C8721" i="13"/>
  <c r="B8721" i="13"/>
  <c r="A8721" i="13"/>
  <c r="C8720" i="13"/>
  <c r="B8720" i="13"/>
  <c r="A8720" i="13"/>
  <c r="C8719" i="13"/>
  <c r="B8719" i="13"/>
  <c r="A8719" i="13"/>
  <c r="C8718" i="13"/>
  <c r="B8718" i="13"/>
  <c r="A8718" i="13"/>
  <c r="C8717" i="13"/>
  <c r="B8717" i="13"/>
  <c r="A8717" i="13"/>
  <c r="C8716" i="13"/>
  <c r="B8716" i="13"/>
  <c r="A8716" i="13"/>
  <c r="C8715" i="13"/>
  <c r="B8715" i="13"/>
  <c r="A8715" i="13"/>
  <c r="C8714" i="13"/>
  <c r="B8714" i="13"/>
  <c r="A8714" i="13"/>
  <c r="C8713" i="13"/>
  <c r="B8713" i="13"/>
  <c r="A8713" i="13"/>
  <c r="C8712" i="13"/>
  <c r="B8712" i="13"/>
  <c r="A8712" i="13"/>
  <c r="C8711" i="13"/>
  <c r="B8711" i="13"/>
  <c r="A8711" i="13"/>
  <c r="C8710" i="13"/>
  <c r="B8710" i="13"/>
  <c r="A8710" i="13"/>
  <c r="C8709" i="13"/>
  <c r="B8709" i="13"/>
  <c r="A8709" i="13"/>
  <c r="C8708" i="13"/>
  <c r="B8708" i="13"/>
  <c r="A8708" i="13"/>
  <c r="C8707" i="13"/>
  <c r="B8707" i="13"/>
  <c r="A8707" i="13"/>
  <c r="C8706" i="13"/>
  <c r="B8706" i="13"/>
  <c r="A8706" i="13"/>
  <c r="C8705" i="13"/>
  <c r="B8705" i="13"/>
  <c r="A8705" i="13"/>
  <c r="C8704" i="13"/>
  <c r="B8704" i="13"/>
  <c r="A8704" i="13"/>
  <c r="C8703" i="13"/>
  <c r="B8703" i="13"/>
  <c r="A8703" i="13"/>
  <c r="C8702" i="13"/>
  <c r="B8702" i="13"/>
  <c r="A8702" i="13"/>
  <c r="C8701" i="13"/>
  <c r="B8701" i="13"/>
  <c r="A8701" i="13"/>
  <c r="C8700" i="13"/>
  <c r="B8700" i="13"/>
  <c r="A8700" i="13"/>
  <c r="C8699" i="13"/>
  <c r="B8699" i="13"/>
  <c r="A8699" i="13"/>
  <c r="C8698" i="13"/>
  <c r="B8698" i="13"/>
  <c r="A8698" i="13"/>
  <c r="C8697" i="13"/>
  <c r="B8697" i="13"/>
  <c r="A8697" i="13"/>
  <c r="C8696" i="13"/>
  <c r="B8696" i="13"/>
  <c r="A8696" i="13"/>
  <c r="C8695" i="13"/>
  <c r="B8695" i="13"/>
  <c r="A8695" i="13"/>
  <c r="C8694" i="13"/>
  <c r="B8694" i="13"/>
  <c r="A8694" i="13"/>
  <c r="C8693" i="13"/>
  <c r="B8693" i="13"/>
  <c r="A8693" i="13"/>
  <c r="C8692" i="13"/>
  <c r="B8692" i="13"/>
  <c r="A8692" i="13"/>
  <c r="C8691" i="13"/>
  <c r="B8691" i="13"/>
  <c r="A8691" i="13"/>
  <c r="C8690" i="13"/>
  <c r="B8690" i="13"/>
  <c r="A8690" i="13"/>
  <c r="C8689" i="13"/>
  <c r="B8689" i="13"/>
  <c r="A8689" i="13"/>
  <c r="C8688" i="13"/>
  <c r="B8688" i="13"/>
  <c r="A8688" i="13"/>
  <c r="C8687" i="13"/>
  <c r="B8687" i="13"/>
  <c r="A8687" i="13"/>
  <c r="C8686" i="13"/>
  <c r="B8686" i="13"/>
  <c r="A8686" i="13"/>
  <c r="C8685" i="13"/>
  <c r="B8685" i="13"/>
  <c r="A8685" i="13"/>
  <c r="C8684" i="13"/>
  <c r="B8684" i="13"/>
  <c r="A8684" i="13"/>
  <c r="C8683" i="13"/>
  <c r="B8683" i="13"/>
  <c r="A8683" i="13"/>
  <c r="C8682" i="13"/>
  <c r="B8682" i="13"/>
  <c r="A8682" i="13"/>
  <c r="C8681" i="13"/>
  <c r="B8681" i="13"/>
  <c r="A8681" i="13"/>
  <c r="C8680" i="13"/>
  <c r="B8680" i="13"/>
  <c r="A8680" i="13"/>
  <c r="C8679" i="13"/>
  <c r="B8679" i="13"/>
  <c r="A8679" i="13"/>
  <c r="C8678" i="13"/>
  <c r="B8678" i="13"/>
  <c r="A8678" i="13"/>
  <c r="C8677" i="13"/>
  <c r="B8677" i="13"/>
  <c r="A8677" i="13"/>
  <c r="C8676" i="13"/>
  <c r="B8676" i="13"/>
  <c r="A8676" i="13"/>
  <c r="C8675" i="13"/>
  <c r="B8675" i="13"/>
  <c r="A8675" i="13"/>
  <c r="C8674" i="13"/>
  <c r="B8674" i="13"/>
  <c r="A8674" i="13"/>
  <c r="C8673" i="13"/>
  <c r="B8673" i="13"/>
  <c r="A8673" i="13"/>
  <c r="C8672" i="13"/>
  <c r="B8672" i="13"/>
  <c r="A8672" i="13"/>
  <c r="C8671" i="13"/>
  <c r="B8671" i="13"/>
  <c r="A8671" i="13"/>
  <c r="C8670" i="13"/>
  <c r="B8670" i="13"/>
  <c r="A8670" i="13"/>
  <c r="C8669" i="13"/>
  <c r="B8669" i="13"/>
  <c r="A8669" i="13"/>
  <c r="C8668" i="13"/>
  <c r="B8668" i="13"/>
  <c r="A8668" i="13"/>
  <c r="C8667" i="13"/>
  <c r="B8667" i="13"/>
  <c r="A8667" i="13"/>
  <c r="C8666" i="13"/>
  <c r="B8666" i="13"/>
  <c r="A8666" i="13"/>
  <c r="C8665" i="13"/>
  <c r="B8665" i="13"/>
  <c r="A8665" i="13"/>
  <c r="C8664" i="13"/>
  <c r="B8664" i="13"/>
  <c r="A8664" i="13"/>
  <c r="C8663" i="13"/>
  <c r="B8663" i="13"/>
  <c r="A8663" i="13"/>
  <c r="C8662" i="13"/>
  <c r="B8662" i="13"/>
  <c r="A8662" i="13"/>
  <c r="C8661" i="13"/>
  <c r="B8661" i="13"/>
  <c r="A8661" i="13"/>
  <c r="C8660" i="13"/>
  <c r="B8660" i="13"/>
  <c r="A8660" i="13"/>
  <c r="C8659" i="13"/>
  <c r="B8659" i="13"/>
  <c r="A8659" i="13"/>
  <c r="C8658" i="13"/>
  <c r="B8658" i="13"/>
  <c r="A8658" i="13"/>
  <c r="C8657" i="13"/>
  <c r="B8657" i="13"/>
  <c r="A8657" i="13"/>
  <c r="C8656" i="13"/>
  <c r="B8656" i="13"/>
  <c r="A8656" i="13"/>
  <c r="C8655" i="13"/>
  <c r="B8655" i="13"/>
  <c r="A8655" i="13"/>
  <c r="C8654" i="13"/>
  <c r="B8654" i="13"/>
  <c r="A8654" i="13"/>
  <c r="C8653" i="13"/>
  <c r="B8653" i="13"/>
  <c r="A8653" i="13"/>
  <c r="C8652" i="13"/>
  <c r="B8652" i="13"/>
  <c r="A8652" i="13"/>
  <c r="C8651" i="13"/>
  <c r="B8651" i="13"/>
  <c r="A8651" i="13"/>
  <c r="C8650" i="13"/>
  <c r="B8650" i="13"/>
  <c r="A8650" i="13"/>
  <c r="C8649" i="13"/>
  <c r="B8649" i="13"/>
  <c r="A8649" i="13"/>
  <c r="C8648" i="13"/>
  <c r="B8648" i="13"/>
  <c r="A8648" i="13"/>
  <c r="C8647" i="13"/>
  <c r="B8647" i="13"/>
  <c r="A8647" i="13"/>
  <c r="C8646" i="13"/>
  <c r="B8646" i="13"/>
  <c r="A8646" i="13"/>
  <c r="C8645" i="13"/>
  <c r="B8645" i="13"/>
  <c r="A8645" i="13"/>
  <c r="C8644" i="13"/>
  <c r="B8644" i="13"/>
  <c r="A8644" i="13"/>
  <c r="C8643" i="13"/>
  <c r="B8643" i="13"/>
  <c r="A8643" i="13"/>
  <c r="C8642" i="13"/>
  <c r="B8642" i="13"/>
  <c r="A8642" i="13"/>
  <c r="C8641" i="13"/>
  <c r="B8641" i="13"/>
  <c r="A8641" i="13"/>
  <c r="C8640" i="13"/>
  <c r="B8640" i="13"/>
  <c r="A8640" i="13"/>
  <c r="C8639" i="13"/>
  <c r="B8639" i="13"/>
  <c r="A8639" i="13"/>
  <c r="C8638" i="13"/>
  <c r="B8638" i="13"/>
  <c r="A8638" i="13"/>
  <c r="C8637" i="13"/>
  <c r="B8637" i="13"/>
  <c r="A8637" i="13"/>
  <c r="C8636" i="13"/>
  <c r="B8636" i="13"/>
  <c r="A8636" i="13"/>
  <c r="C8635" i="13"/>
  <c r="B8635" i="13"/>
  <c r="A8635" i="13"/>
  <c r="C8634" i="13"/>
  <c r="B8634" i="13"/>
  <c r="A8634" i="13"/>
  <c r="C8633" i="13"/>
  <c r="B8633" i="13"/>
  <c r="A8633" i="13"/>
  <c r="C8632" i="13"/>
  <c r="B8632" i="13"/>
  <c r="A8632" i="13"/>
  <c r="C8631" i="13"/>
  <c r="B8631" i="13"/>
  <c r="A8631" i="13"/>
  <c r="C8630" i="13"/>
  <c r="B8630" i="13"/>
  <c r="A8630" i="13"/>
  <c r="C8629" i="13"/>
  <c r="B8629" i="13"/>
  <c r="A8629" i="13"/>
  <c r="C8628" i="13"/>
  <c r="B8628" i="13"/>
  <c r="A8628" i="13"/>
  <c r="C8627" i="13"/>
  <c r="B8627" i="13"/>
  <c r="A8627" i="13"/>
  <c r="C8626" i="13"/>
  <c r="B8626" i="13"/>
  <c r="A8626" i="13"/>
  <c r="C8625" i="13"/>
  <c r="B8625" i="13"/>
  <c r="A8625" i="13"/>
  <c r="C8624" i="13"/>
  <c r="B8624" i="13"/>
  <c r="A8624" i="13"/>
  <c r="C8623" i="13"/>
  <c r="B8623" i="13"/>
  <c r="A8623" i="13"/>
  <c r="C8622" i="13"/>
  <c r="B8622" i="13"/>
  <c r="A8622" i="13"/>
  <c r="C8621" i="13"/>
  <c r="B8621" i="13"/>
  <c r="A8621" i="13"/>
  <c r="C8620" i="13"/>
  <c r="B8620" i="13"/>
  <c r="A8620" i="13"/>
  <c r="C8619" i="13"/>
  <c r="B8619" i="13"/>
  <c r="A8619" i="13"/>
  <c r="C8618" i="13"/>
  <c r="B8618" i="13"/>
  <c r="A8618" i="13"/>
  <c r="C8617" i="13"/>
  <c r="B8617" i="13"/>
  <c r="A8617" i="13"/>
  <c r="C8616" i="13"/>
  <c r="B8616" i="13"/>
  <c r="A8616" i="13"/>
  <c r="C8615" i="13"/>
  <c r="B8615" i="13"/>
  <c r="A8615" i="13"/>
  <c r="C8614" i="13"/>
  <c r="B8614" i="13"/>
  <c r="A8614" i="13"/>
  <c r="C8613" i="13"/>
  <c r="B8613" i="13"/>
  <c r="A8613" i="13"/>
  <c r="C8612" i="13"/>
  <c r="B8612" i="13"/>
  <c r="A8612" i="13"/>
  <c r="C8611" i="13"/>
  <c r="B8611" i="13"/>
  <c r="A8611" i="13"/>
  <c r="C8610" i="13"/>
  <c r="B8610" i="13"/>
  <c r="A8610" i="13"/>
  <c r="C8609" i="13"/>
  <c r="B8609" i="13"/>
  <c r="A8609" i="13"/>
  <c r="C8608" i="13"/>
  <c r="B8608" i="13"/>
  <c r="A8608" i="13"/>
  <c r="C8607" i="13"/>
  <c r="B8607" i="13"/>
  <c r="A8607" i="13"/>
  <c r="C8606" i="13"/>
  <c r="B8606" i="13"/>
  <c r="A8606" i="13"/>
  <c r="C8605" i="13"/>
  <c r="B8605" i="13"/>
  <c r="A8605" i="13"/>
  <c r="C8604" i="13"/>
  <c r="B8604" i="13"/>
  <c r="A8604" i="13"/>
  <c r="C8603" i="13"/>
  <c r="B8603" i="13"/>
  <c r="A8603" i="13"/>
  <c r="C8602" i="13"/>
  <c r="B8602" i="13"/>
  <c r="A8602" i="13"/>
  <c r="C8601" i="13"/>
  <c r="B8601" i="13"/>
  <c r="A8601" i="13"/>
  <c r="C8600" i="13"/>
  <c r="B8600" i="13"/>
  <c r="A8600" i="13"/>
  <c r="C8599" i="13"/>
  <c r="B8599" i="13"/>
  <c r="A8599" i="13"/>
  <c r="C8598" i="13"/>
  <c r="B8598" i="13"/>
  <c r="A8598" i="13"/>
  <c r="C8597" i="13"/>
  <c r="B8597" i="13"/>
  <c r="A8597" i="13"/>
  <c r="C8596" i="13"/>
  <c r="B8596" i="13"/>
  <c r="A8596" i="13"/>
  <c r="C8595" i="13"/>
  <c r="B8595" i="13"/>
  <c r="A8595" i="13"/>
  <c r="C8594" i="13"/>
  <c r="B8594" i="13"/>
  <c r="A8594" i="13"/>
  <c r="C8593" i="13"/>
  <c r="B8593" i="13"/>
  <c r="A8593" i="13"/>
  <c r="C8592" i="13"/>
  <c r="B8592" i="13"/>
  <c r="A8592" i="13"/>
  <c r="C8591" i="13"/>
  <c r="B8591" i="13"/>
  <c r="A8591" i="13"/>
  <c r="C8590" i="13"/>
  <c r="B8590" i="13"/>
  <c r="A8590" i="13"/>
  <c r="C8589" i="13"/>
  <c r="B8589" i="13"/>
  <c r="A8589" i="13"/>
  <c r="C8588" i="13"/>
  <c r="B8588" i="13"/>
  <c r="A8588" i="13"/>
  <c r="C8587" i="13"/>
  <c r="B8587" i="13"/>
  <c r="A8587" i="13"/>
  <c r="C8586" i="13"/>
  <c r="B8586" i="13"/>
  <c r="A8586" i="13"/>
  <c r="C8585" i="13"/>
  <c r="B8585" i="13"/>
  <c r="A8585" i="13"/>
  <c r="C8584" i="13"/>
  <c r="B8584" i="13"/>
  <c r="A8584" i="13"/>
  <c r="C8583" i="13"/>
  <c r="B8583" i="13"/>
  <c r="A8583" i="13"/>
  <c r="C8582" i="13"/>
  <c r="B8582" i="13"/>
  <c r="A8582" i="13"/>
  <c r="C8581" i="13"/>
  <c r="B8581" i="13"/>
  <c r="A8581" i="13"/>
  <c r="C8580" i="13"/>
  <c r="B8580" i="13"/>
  <c r="A8580" i="13"/>
  <c r="C8579" i="13"/>
  <c r="B8579" i="13"/>
  <c r="A8579" i="13"/>
  <c r="C8578" i="13"/>
  <c r="B8578" i="13"/>
  <c r="A8578" i="13"/>
  <c r="C8577" i="13"/>
  <c r="B8577" i="13"/>
  <c r="A8577" i="13"/>
  <c r="C8576" i="13"/>
  <c r="B8576" i="13"/>
  <c r="A8576" i="13"/>
  <c r="C8575" i="13"/>
  <c r="B8575" i="13"/>
  <c r="A8575" i="13"/>
  <c r="C8574" i="13"/>
  <c r="B8574" i="13"/>
  <c r="A8574" i="13"/>
  <c r="C8573" i="13"/>
  <c r="B8573" i="13"/>
  <c r="A8573" i="13"/>
  <c r="C8572" i="13"/>
  <c r="B8572" i="13"/>
  <c r="A8572" i="13"/>
  <c r="C8571" i="13"/>
  <c r="B8571" i="13"/>
  <c r="A8571" i="13"/>
  <c r="C8570" i="13"/>
  <c r="B8570" i="13"/>
  <c r="A8570" i="13"/>
  <c r="C8569" i="13"/>
  <c r="B8569" i="13"/>
  <c r="A8569" i="13"/>
  <c r="C8568" i="13"/>
  <c r="B8568" i="13"/>
  <c r="A8568" i="13"/>
  <c r="C8567" i="13"/>
  <c r="B8567" i="13"/>
  <c r="A8567" i="13"/>
  <c r="C8566" i="13"/>
  <c r="B8566" i="13"/>
  <c r="A8566" i="13"/>
  <c r="C8565" i="13"/>
  <c r="B8565" i="13"/>
  <c r="A8565" i="13"/>
  <c r="C8564" i="13"/>
  <c r="B8564" i="13"/>
  <c r="A8564" i="13"/>
  <c r="C8563" i="13"/>
  <c r="B8563" i="13"/>
  <c r="A8563" i="13"/>
  <c r="C8562" i="13"/>
  <c r="B8562" i="13"/>
  <c r="A8562" i="13"/>
  <c r="C8561" i="13"/>
  <c r="B8561" i="13"/>
  <c r="A8561" i="13"/>
  <c r="C8560" i="13"/>
  <c r="B8560" i="13"/>
  <c r="A8560" i="13"/>
  <c r="C8559" i="13"/>
  <c r="B8559" i="13"/>
  <c r="A8559" i="13"/>
  <c r="C8558" i="13"/>
  <c r="B8558" i="13"/>
  <c r="A8558" i="13"/>
  <c r="C8557" i="13"/>
  <c r="B8557" i="13"/>
  <c r="A8557" i="13"/>
  <c r="C8556" i="13"/>
  <c r="B8556" i="13"/>
  <c r="A8556" i="13"/>
  <c r="C8555" i="13"/>
  <c r="B8555" i="13"/>
  <c r="A8555" i="13"/>
  <c r="C8554" i="13"/>
  <c r="B8554" i="13"/>
  <c r="A8554" i="13"/>
  <c r="C8553" i="13"/>
  <c r="B8553" i="13"/>
  <c r="A8553" i="13"/>
  <c r="C8552" i="13"/>
  <c r="B8552" i="13"/>
  <c r="A8552" i="13"/>
  <c r="C8551" i="13"/>
  <c r="B8551" i="13"/>
  <c r="A8551" i="13"/>
  <c r="C8550" i="13"/>
  <c r="B8550" i="13"/>
  <c r="A8550" i="13"/>
  <c r="C8549" i="13"/>
  <c r="B8549" i="13"/>
  <c r="A8549" i="13"/>
  <c r="C8548" i="13"/>
  <c r="B8548" i="13"/>
  <c r="A8548" i="13"/>
  <c r="C8547" i="13"/>
  <c r="B8547" i="13"/>
  <c r="A8547" i="13"/>
  <c r="C8546" i="13"/>
  <c r="B8546" i="13"/>
  <c r="A8546" i="13"/>
  <c r="C8545" i="13"/>
  <c r="B8545" i="13"/>
  <c r="A8545" i="13"/>
  <c r="C8544" i="13"/>
  <c r="B8544" i="13"/>
  <c r="A8544" i="13"/>
  <c r="C8543" i="13"/>
  <c r="B8543" i="13"/>
  <c r="A8543" i="13"/>
  <c r="C8542" i="13"/>
  <c r="B8542" i="13"/>
  <c r="A8542" i="13"/>
  <c r="C8541" i="13"/>
  <c r="B8541" i="13"/>
  <c r="A8541" i="13"/>
  <c r="C8540" i="13"/>
  <c r="B8540" i="13"/>
  <c r="A8540" i="13"/>
  <c r="C8539" i="13"/>
  <c r="B8539" i="13"/>
  <c r="A8539" i="13"/>
  <c r="C8538" i="13"/>
  <c r="B8538" i="13"/>
  <c r="A8538" i="13"/>
  <c r="C8537" i="13"/>
  <c r="B8537" i="13"/>
  <c r="A8537" i="13"/>
  <c r="C8536" i="13"/>
  <c r="B8536" i="13"/>
  <c r="A8536" i="13"/>
  <c r="C8535" i="13"/>
  <c r="B8535" i="13"/>
  <c r="A8535" i="13"/>
  <c r="C8534" i="13"/>
  <c r="B8534" i="13"/>
  <c r="A8534" i="13"/>
  <c r="C8533" i="13"/>
  <c r="B8533" i="13"/>
  <c r="A8533" i="13"/>
  <c r="C8532" i="13"/>
  <c r="B8532" i="13"/>
  <c r="A8532" i="13"/>
  <c r="C8531" i="13"/>
  <c r="B8531" i="13"/>
  <c r="A8531" i="13"/>
  <c r="C8530" i="13"/>
  <c r="B8530" i="13"/>
  <c r="A8530" i="13"/>
  <c r="C8529" i="13"/>
  <c r="B8529" i="13"/>
  <c r="A8529" i="13"/>
  <c r="C8528" i="13"/>
  <c r="B8528" i="13"/>
  <c r="A8528" i="13"/>
  <c r="C8527" i="13"/>
  <c r="B8527" i="13"/>
  <c r="A8527" i="13"/>
  <c r="C8526" i="13"/>
  <c r="B8526" i="13"/>
  <c r="A8526" i="13"/>
  <c r="C8525" i="13"/>
  <c r="B8525" i="13"/>
  <c r="A8525" i="13"/>
  <c r="C8524" i="13"/>
  <c r="B8524" i="13"/>
  <c r="A8524" i="13"/>
  <c r="C8523" i="13"/>
  <c r="B8523" i="13"/>
  <c r="A8523" i="13"/>
  <c r="C8522" i="13"/>
  <c r="B8522" i="13"/>
  <c r="A8522" i="13"/>
  <c r="C8521" i="13"/>
  <c r="B8521" i="13"/>
  <c r="A8521" i="13"/>
  <c r="C8520" i="13"/>
  <c r="B8520" i="13"/>
  <c r="A8520" i="13"/>
  <c r="C8519" i="13"/>
  <c r="B8519" i="13"/>
  <c r="A8519" i="13"/>
  <c r="C8518" i="13"/>
  <c r="B8518" i="13"/>
  <c r="A8518" i="13"/>
  <c r="C8517" i="13"/>
  <c r="B8517" i="13"/>
  <c r="A8517" i="13"/>
  <c r="C8516" i="13"/>
  <c r="B8516" i="13"/>
  <c r="A8516" i="13"/>
  <c r="C8515" i="13"/>
  <c r="B8515" i="13"/>
  <c r="A8515" i="13"/>
  <c r="C8514" i="13"/>
  <c r="B8514" i="13"/>
  <c r="A8514" i="13"/>
  <c r="C8513" i="13"/>
  <c r="B8513" i="13"/>
  <c r="A8513" i="13"/>
  <c r="C8512" i="13"/>
  <c r="B8512" i="13"/>
  <c r="A8512" i="13"/>
  <c r="C8511" i="13"/>
  <c r="B8511" i="13"/>
  <c r="A8511" i="13"/>
  <c r="C8510" i="13"/>
  <c r="B8510" i="13"/>
  <c r="A8510" i="13"/>
  <c r="C8509" i="13"/>
  <c r="B8509" i="13"/>
  <c r="A8509" i="13"/>
  <c r="C8508" i="13"/>
  <c r="B8508" i="13"/>
  <c r="A8508" i="13"/>
  <c r="C8507" i="13"/>
  <c r="B8507" i="13"/>
  <c r="A8507" i="13"/>
  <c r="C8506" i="13"/>
  <c r="B8506" i="13"/>
  <c r="A8506" i="13"/>
  <c r="C8505" i="13"/>
  <c r="B8505" i="13"/>
  <c r="A8505" i="13"/>
  <c r="C8504" i="13"/>
  <c r="B8504" i="13"/>
  <c r="A8504" i="13"/>
  <c r="C8503" i="13"/>
  <c r="B8503" i="13"/>
  <c r="A8503" i="13"/>
  <c r="C8502" i="13"/>
  <c r="B8502" i="13"/>
  <c r="A8502" i="13"/>
  <c r="C8501" i="13"/>
  <c r="B8501" i="13"/>
  <c r="A8501" i="13"/>
  <c r="C8500" i="13"/>
  <c r="B8500" i="13"/>
  <c r="A8500" i="13"/>
  <c r="C8499" i="13"/>
  <c r="B8499" i="13"/>
  <c r="A8499" i="13"/>
  <c r="C8498" i="13"/>
  <c r="B8498" i="13"/>
  <c r="A8498" i="13"/>
  <c r="C8497" i="13"/>
  <c r="B8497" i="13"/>
  <c r="A8497" i="13"/>
  <c r="C8496" i="13"/>
  <c r="B8496" i="13"/>
  <c r="A8496" i="13"/>
  <c r="C8495" i="13"/>
  <c r="B8495" i="13"/>
  <c r="A8495" i="13"/>
  <c r="C8494" i="13"/>
  <c r="B8494" i="13"/>
  <c r="A8494" i="13"/>
  <c r="C8493" i="13"/>
  <c r="B8493" i="13"/>
  <c r="A8493" i="13"/>
  <c r="C8492" i="13"/>
  <c r="B8492" i="13"/>
  <c r="A8492" i="13"/>
  <c r="C8491" i="13"/>
  <c r="B8491" i="13"/>
  <c r="A8491" i="13"/>
  <c r="C8490" i="13"/>
  <c r="B8490" i="13"/>
  <c r="A8490" i="13"/>
  <c r="C8489" i="13"/>
  <c r="B8489" i="13"/>
  <c r="A8489" i="13"/>
  <c r="C8488" i="13"/>
  <c r="B8488" i="13"/>
  <c r="A8488" i="13"/>
  <c r="C8487" i="13"/>
  <c r="B8487" i="13"/>
  <c r="A8487" i="13"/>
  <c r="C8486" i="13"/>
  <c r="B8486" i="13"/>
  <c r="A8486" i="13"/>
  <c r="C8485" i="13"/>
  <c r="B8485" i="13"/>
  <c r="A8485" i="13"/>
  <c r="C8484" i="13"/>
  <c r="B8484" i="13"/>
  <c r="A8484" i="13"/>
  <c r="C8483" i="13"/>
  <c r="B8483" i="13"/>
  <c r="A8483" i="13"/>
  <c r="C8482" i="13"/>
  <c r="B8482" i="13"/>
  <c r="A8482" i="13"/>
  <c r="C8481" i="13"/>
  <c r="B8481" i="13"/>
  <c r="A8481" i="13"/>
  <c r="C8480" i="13"/>
  <c r="B8480" i="13"/>
  <c r="A8480" i="13"/>
  <c r="C8479" i="13"/>
  <c r="B8479" i="13"/>
  <c r="A8479" i="13"/>
  <c r="C8478" i="13"/>
  <c r="B8478" i="13"/>
  <c r="A8478" i="13"/>
  <c r="C8477" i="13"/>
  <c r="B8477" i="13"/>
  <c r="A8477" i="13"/>
  <c r="C8476" i="13"/>
  <c r="B8476" i="13"/>
  <c r="A8476" i="13"/>
  <c r="C8475" i="13"/>
  <c r="B8475" i="13"/>
  <c r="A8475" i="13"/>
  <c r="C8474" i="13"/>
  <c r="B8474" i="13"/>
  <c r="A8474" i="13"/>
  <c r="C8473" i="13"/>
  <c r="B8473" i="13"/>
  <c r="A8473" i="13"/>
  <c r="C8472" i="13"/>
  <c r="B8472" i="13"/>
  <c r="A8472" i="13"/>
  <c r="C8471" i="13"/>
  <c r="B8471" i="13"/>
  <c r="A8471" i="13"/>
  <c r="C8470" i="13"/>
  <c r="B8470" i="13"/>
  <c r="A8470" i="13"/>
  <c r="C8469" i="13"/>
  <c r="B8469" i="13"/>
  <c r="A8469" i="13"/>
  <c r="C8468" i="13"/>
  <c r="B8468" i="13"/>
  <c r="A8468" i="13"/>
  <c r="C8467" i="13"/>
  <c r="B8467" i="13"/>
  <c r="A8467" i="13"/>
  <c r="C8466" i="13"/>
  <c r="B8466" i="13"/>
  <c r="A8466" i="13"/>
  <c r="C8465" i="13"/>
  <c r="B8465" i="13"/>
  <c r="A8465" i="13"/>
  <c r="C8464" i="13"/>
  <c r="B8464" i="13"/>
  <c r="A8464" i="13"/>
  <c r="C8463" i="13"/>
  <c r="B8463" i="13"/>
  <c r="A8463" i="13"/>
  <c r="C8462" i="13"/>
  <c r="B8462" i="13"/>
  <c r="A8462" i="13"/>
  <c r="C8461" i="13"/>
  <c r="B8461" i="13"/>
  <c r="A8461" i="13"/>
  <c r="C8460" i="13"/>
  <c r="B8460" i="13"/>
  <c r="A8460" i="13"/>
  <c r="C8459" i="13"/>
  <c r="B8459" i="13"/>
  <c r="A8459" i="13"/>
  <c r="C8458" i="13"/>
  <c r="B8458" i="13"/>
  <c r="A8458" i="13"/>
  <c r="C8457" i="13"/>
  <c r="B8457" i="13"/>
  <c r="A8457" i="13"/>
  <c r="C8456" i="13"/>
  <c r="B8456" i="13"/>
  <c r="A8456" i="13"/>
  <c r="C8455" i="13"/>
  <c r="B8455" i="13"/>
  <c r="A8455" i="13"/>
  <c r="C8454" i="13"/>
  <c r="B8454" i="13"/>
  <c r="A8454" i="13"/>
  <c r="C8453" i="13"/>
  <c r="B8453" i="13"/>
  <c r="A8453" i="13"/>
  <c r="C8452" i="13"/>
  <c r="B8452" i="13"/>
  <c r="A8452" i="13"/>
  <c r="C8451" i="13"/>
  <c r="B8451" i="13"/>
  <c r="A8451" i="13"/>
  <c r="C8450" i="13"/>
  <c r="B8450" i="13"/>
  <c r="A8450" i="13"/>
  <c r="C8449" i="13"/>
  <c r="B8449" i="13"/>
  <c r="A8449" i="13"/>
  <c r="C8448" i="13"/>
  <c r="B8448" i="13"/>
  <c r="A8448" i="13"/>
  <c r="C8447" i="13"/>
  <c r="B8447" i="13"/>
  <c r="A8447" i="13"/>
  <c r="C8446" i="13"/>
  <c r="B8446" i="13"/>
  <c r="A8446" i="13"/>
  <c r="C8445" i="13"/>
  <c r="B8445" i="13"/>
  <c r="A8445" i="13"/>
  <c r="C8444" i="13"/>
  <c r="B8444" i="13"/>
  <c r="A8444" i="13"/>
  <c r="C8443" i="13"/>
  <c r="B8443" i="13"/>
  <c r="A8443" i="13"/>
  <c r="C8442" i="13"/>
  <c r="B8442" i="13"/>
  <c r="A8442" i="13"/>
  <c r="C8441" i="13"/>
  <c r="B8441" i="13"/>
  <c r="A8441" i="13"/>
  <c r="C8440" i="13"/>
  <c r="B8440" i="13"/>
  <c r="A8440" i="13"/>
  <c r="C8439" i="13"/>
  <c r="B8439" i="13"/>
  <c r="A8439" i="13"/>
  <c r="C8438" i="13"/>
  <c r="B8438" i="13"/>
  <c r="A8438" i="13"/>
  <c r="C8437" i="13"/>
  <c r="B8437" i="13"/>
  <c r="A8437" i="13"/>
  <c r="C8436" i="13"/>
  <c r="B8436" i="13"/>
  <c r="A8436" i="13"/>
  <c r="C8435" i="13"/>
  <c r="B8435" i="13"/>
  <c r="A8435" i="13"/>
  <c r="C8434" i="13"/>
  <c r="B8434" i="13"/>
  <c r="A8434" i="13"/>
  <c r="C8433" i="13"/>
  <c r="B8433" i="13"/>
  <c r="A8433" i="13"/>
  <c r="C8432" i="13"/>
  <c r="B8432" i="13"/>
  <c r="A8432" i="13"/>
  <c r="C8431" i="13"/>
  <c r="B8431" i="13"/>
  <c r="A8431" i="13"/>
  <c r="C8430" i="13"/>
  <c r="B8430" i="13"/>
  <c r="A8430" i="13"/>
  <c r="C8429" i="13"/>
  <c r="B8429" i="13"/>
  <c r="A8429" i="13"/>
  <c r="C8428" i="13"/>
  <c r="B8428" i="13"/>
  <c r="A8428" i="13"/>
  <c r="C8427" i="13"/>
  <c r="B8427" i="13"/>
  <c r="A8427" i="13"/>
  <c r="C8426" i="13"/>
  <c r="B8426" i="13"/>
  <c r="A8426" i="13"/>
  <c r="C8425" i="13"/>
  <c r="B8425" i="13"/>
  <c r="A8425" i="13"/>
  <c r="C8424" i="13"/>
  <c r="B8424" i="13"/>
  <c r="A8424" i="13"/>
  <c r="C8423" i="13"/>
  <c r="B8423" i="13"/>
  <c r="A8423" i="13"/>
  <c r="C8422" i="13"/>
  <c r="B8422" i="13"/>
  <c r="A8422" i="13"/>
  <c r="C8421" i="13"/>
  <c r="B8421" i="13"/>
  <c r="A8421" i="13"/>
  <c r="C8420" i="13"/>
  <c r="B8420" i="13"/>
  <c r="A8420" i="13"/>
  <c r="C8419" i="13"/>
  <c r="B8419" i="13"/>
  <c r="A8419" i="13"/>
  <c r="C8418" i="13"/>
  <c r="B8418" i="13"/>
  <c r="A8418" i="13"/>
  <c r="C8417" i="13"/>
  <c r="B8417" i="13"/>
  <c r="A8417" i="13"/>
  <c r="C8416" i="13"/>
  <c r="B8416" i="13"/>
  <c r="A8416" i="13"/>
  <c r="C8415" i="13"/>
  <c r="B8415" i="13"/>
  <c r="A8415" i="13"/>
  <c r="C8414" i="13"/>
  <c r="B8414" i="13"/>
  <c r="A8414" i="13"/>
  <c r="C8413" i="13"/>
  <c r="B8413" i="13"/>
  <c r="A8413" i="13"/>
  <c r="C8412" i="13"/>
  <c r="B8412" i="13"/>
  <c r="A8412" i="13"/>
  <c r="C8411" i="13"/>
  <c r="B8411" i="13"/>
  <c r="A8411" i="13"/>
  <c r="C8410" i="13"/>
  <c r="B8410" i="13"/>
  <c r="A8410" i="13"/>
  <c r="C8409" i="13"/>
  <c r="B8409" i="13"/>
  <c r="A8409" i="13"/>
  <c r="C8408" i="13"/>
  <c r="B8408" i="13"/>
  <c r="A8408" i="13"/>
  <c r="C8407" i="13"/>
  <c r="B8407" i="13"/>
  <c r="A8407" i="13"/>
  <c r="C8406" i="13"/>
  <c r="B8406" i="13"/>
  <c r="A8406" i="13"/>
  <c r="C8405" i="13"/>
  <c r="B8405" i="13"/>
  <c r="A8405" i="13"/>
  <c r="C8404" i="13"/>
  <c r="B8404" i="13"/>
  <c r="A8404" i="13"/>
  <c r="C8403" i="13"/>
  <c r="B8403" i="13"/>
  <c r="A8403" i="13"/>
  <c r="C8402" i="13"/>
  <c r="B8402" i="13"/>
  <c r="A8402" i="13"/>
  <c r="C8401" i="13"/>
  <c r="B8401" i="13"/>
  <c r="A8401" i="13"/>
  <c r="C8400" i="13"/>
  <c r="B8400" i="13"/>
  <c r="A8400" i="13"/>
  <c r="C8399" i="13"/>
  <c r="B8399" i="13"/>
  <c r="A8399" i="13"/>
  <c r="C8398" i="13"/>
  <c r="B8398" i="13"/>
  <c r="A8398" i="13"/>
  <c r="C8397" i="13"/>
  <c r="B8397" i="13"/>
  <c r="A8397" i="13"/>
  <c r="C8396" i="13"/>
  <c r="B8396" i="13"/>
  <c r="A8396" i="13"/>
  <c r="C8395" i="13"/>
  <c r="B8395" i="13"/>
  <c r="A8395" i="13"/>
  <c r="C8394" i="13"/>
  <c r="B8394" i="13"/>
  <c r="A8394" i="13"/>
  <c r="C8393" i="13"/>
  <c r="B8393" i="13"/>
  <c r="A8393" i="13"/>
  <c r="C8392" i="13"/>
  <c r="B8392" i="13"/>
  <c r="A8392" i="13"/>
  <c r="C8391" i="13"/>
  <c r="B8391" i="13"/>
  <c r="A8391" i="13"/>
  <c r="C8390" i="13"/>
  <c r="B8390" i="13"/>
  <c r="A8390" i="13"/>
  <c r="C8389" i="13"/>
  <c r="B8389" i="13"/>
  <c r="A8389" i="13"/>
  <c r="C8388" i="13"/>
  <c r="B8388" i="13"/>
  <c r="A8388" i="13"/>
  <c r="C8387" i="13"/>
  <c r="B8387" i="13"/>
  <c r="A8387" i="13"/>
  <c r="C8386" i="13"/>
  <c r="B8386" i="13"/>
  <c r="A8386" i="13"/>
  <c r="C8385" i="13"/>
  <c r="B8385" i="13"/>
  <c r="A8385" i="13"/>
  <c r="C8384" i="13"/>
  <c r="B8384" i="13"/>
  <c r="A8384" i="13"/>
  <c r="C8383" i="13"/>
  <c r="B8383" i="13"/>
  <c r="A8383" i="13"/>
  <c r="C8382" i="13"/>
  <c r="B8382" i="13"/>
  <c r="A8382" i="13"/>
  <c r="C8381" i="13"/>
  <c r="B8381" i="13"/>
  <c r="A8381" i="13"/>
  <c r="C8380" i="13"/>
  <c r="B8380" i="13"/>
  <c r="A8380" i="13"/>
  <c r="C8379" i="13"/>
  <c r="B8379" i="13"/>
  <c r="A8379" i="13"/>
  <c r="C8378" i="13"/>
  <c r="B8378" i="13"/>
  <c r="A8378" i="13"/>
  <c r="C8377" i="13"/>
  <c r="B8377" i="13"/>
  <c r="A8377" i="13"/>
  <c r="C8376" i="13"/>
  <c r="B8376" i="13"/>
  <c r="A8376" i="13"/>
  <c r="C8375" i="13"/>
  <c r="B8375" i="13"/>
  <c r="A8375" i="13"/>
  <c r="C8374" i="13"/>
  <c r="B8374" i="13"/>
  <c r="A8374" i="13"/>
  <c r="C8373" i="13"/>
  <c r="B8373" i="13"/>
  <c r="A8373" i="13"/>
  <c r="C8372" i="13"/>
  <c r="B8372" i="13"/>
  <c r="A8372" i="13"/>
  <c r="C8371" i="13"/>
  <c r="B8371" i="13"/>
  <c r="A8371" i="13"/>
  <c r="C8370" i="13"/>
  <c r="B8370" i="13"/>
  <c r="A8370" i="13"/>
  <c r="C8369" i="13"/>
  <c r="B8369" i="13"/>
  <c r="A8369" i="13"/>
  <c r="C8368" i="13"/>
  <c r="B8368" i="13"/>
  <c r="A8368" i="13"/>
  <c r="C8367" i="13"/>
  <c r="B8367" i="13"/>
  <c r="A8367" i="13"/>
  <c r="C8366" i="13"/>
  <c r="B8366" i="13"/>
  <c r="A8366" i="13"/>
  <c r="C8365" i="13"/>
  <c r="B8365" i="13"/>
  <c r="A8365" i="13"/>
  <c r="C8364" i="13"/>
  <c r="B8364" i="13"/>
  <c r="A8364" i="13"/>
  <c r="C8363" i="13"/>
  <c r="B8363" i="13"/>
  <c r="A8363" i="13"/>
  <c r="C8362" i="13"/>
  <c r="B8362" i="13"/>
  <c r="A8362" i="13"/>
  <c r="C8361" i="13"/>
  <c r="B8361" i="13"/>
  <c r="A8361" i="13"/>
  <c r="C8360" i="13"/>
  <c r="B8360" i="13"/>
  <c r="A8360" i="13"/>
  <c r="C8359" i="13"/>
  <c r="B8359" i="13"/>
  <c r="A8359" i="13"/>
  <c r="C8358" i="13"/>
  <c r="B8358" i="13"/>
  <c r="A8358" i="13"/>
  <c r="C8357" i="13"/>
  <c r="B8357" i="13"/>
  <c r="A8357" i="13"/>
  <c r="C8356" i="13"/>
  <c r="B8356" i="13"/>
  <c r="A8356" i="13"/>
  <c r="C8355" i="13"/>
  <c r="B8355" i="13"/>
  <c r="A8355" i="13"/>
  <c r="C8354" i="13"/>
  <c r="B8354" i="13"/>
  <c r="A8354" i="13"/>
  <c r="C8353" i="13"/>
  <c r="B8353" i="13"/>
  <c r="A8353" i="13"/>
  <c r="C8352" i="13"/>
  <c r="B8352" i="13"/>
  <c r="A8352" i="13"/>
  <c r="C8351" i="13"/>
  <c r="B8351" i="13"/>
  <c r="A8351" i="13"/>
  <c r="C8350" i="13"/>
  <c r="B8350" i="13"/>
  <c r="A8350" i="13"/>
  <c r="C8349" i="13"/>
  <c r="B8349" i="13"/>
  <c r="A8349" i="13"/>
  <c r="C8348" i="13"/>
  <c r="B8348" i="13"/>
  <c r="A8348" i="13"/>
  <c r="C8347" i="13"/>
  <c r="B8347" i="13"/>
  <c r="A8347" i="13"/>
  <c r="C8346" i="13"/>
  <c r="B8346" i="13"/>
  <c r="A8346" i="13"/>
  <c r="C8345" i="13"/>
  <c r="B8345" i="13"/>
  <c r="A8345" i="13"/>
  <c r="C8344" i="13"/>
  <c r="B8344" i="13"/>
  <c r="A8344" i="13"/>
  <c r="C8343" i="13"/>
  <c r="B8343" i="13"/>
  <c r="A8343" i="13"/>
  <c r="C8342" i="13"/>
  <c r="B8342" i="13"/>
  <c r="A8342" i="13"/>
  <c r="C8341" i="13"/>
  <c r="B8341" i="13"/>
  <c r="A8341" i="13"/>
  <c r="C8340" i="13"/>
  <c r="B8340" i="13"/>
  <c r="A8340" i="13"/>
  <c r="C8339" i="13"/>
  <c r="B8339" i="13"/>
  <c r="A8339" i="13"/>
  <c r="C8338" i="13"/>
  <c r="B8338" i="13"/>
  <c r="A8338" i="13"/>
  <c r="C8337" i="13"/>
  <c r="B8337" i="13"/>
  <c r="A8337" i="13"/>
  <c r="C8336" i="13"/>
  <c r="B8336" i="13"/>
  <c r="A8336" i="13"/>
  <c r="C8335" i="13"/>
  <c r="B8335" i="13"/>
  <c r="A8335" i="13"/>
  <c r="C8334" i="13"/>
  <c r="B8334" i="13"/>
  <c r="A8334" i="13"/>
  <c r="C8333" i="13"/>
  <c r="B8333" i="13"/>
  <c r="A8333" i="13"/>
  <c r="C8332" i="13"/>
  <c r="B8332" i="13"/>
  <c r="A8332" i="13"/>
  <c r="C8331" i="13"/>
  <c r="B8331" i="13"/>
  <c r="A8331" i="13"/>
  <c r="C8330" i="13"/>
  <c r="B8330" i="13"/>
  <c r="A8330" i="13"/>
  <c r="C8329" i="13"/>
  <c r="B8329" i="13"/>
  <c r="A8329" i="13"/>
  <c r="C8328" i="13"/>
  <c r="B8328" i="13"/>
  <c r="A8328" i="13"/>
  <c r="C8327" i="13"/>
  <c r="B8327" i="13"/>
  <c r="A8327" i="13"/>
  <c r="C8326" i="13"/>
  <c r="B8326" i="13"/>
  <c r="A8326" i="13"/>
  <c r="C8325" i="13"/>
  <c r="B8325" i="13"/>
  <c r="A8325" i="13"/>
  <c r="C8324" i="13"/>
  <c r="B8324" i="13"/>
  <c r="A8324" i="13"/>
  <c r="C8323" i="13"/>
  <c r="B8323" i="13"/>
  <c r="A8323" i="13"/>
  <c r="C8322" i="13"/>
  <c r="B8322" i="13"/>
  <c r="A8322" i="13"/>
  <c r="C8321" i="13"/>
  <c r="B8321" i="13"/>
  <c r="A8321" i="13"/>
  <c r="C8320" i="13"/>
  <c r="B8320" i="13"/>
  <c r="A8320" i="13"/>
  <c r="C8319" i="13"/>
  <c r="B8319" i="13"/>
  <c r="A8319" i="13"/>
  <c r="C8318" i="13"/>
  <c r="B8318" i="13"/>
  <c r="A8318" i="13"/>
  <c r="C8317" i="13"/>
  <c r="B8317" i="13"/>
  <c r="A8317" i="13"/>
  <c r="C8316" i="13"/>
  <c r="B8316" i="13"/>
  <c r="A8316" i="13"/>
  <c r="C8315" i="13"/>
  <c r="B8315" i="13"/>
  <c r="A8315" i="13"/>
  <c r="C8314" i="13"/>
  <c r="B8314" i="13"/>
  <c r="A8314" i="13"/>
  <c r="C8313" i="13"/>
  <c r="B8313" i="13"/>
  <c r="A8313" i="13"/>
  <c r="C8312" i="13"/>
  <c r="B8312" i="13"/>
  <c r="A8312" i="13"/>
  <c r="C8311" i="13"/>
  <c r="B8311" i="13"/>
  <c r="A8311" i="13"/>
  <c r="C8310" i="13"/>
  <c r="B8310" i="13"/>
  <c r="A8310" i="13"/>
  <c r="C8309" i="13"/>
  <c r="B8309" i="13"/>
  <c r="A8309" i="13"/>
  <c r="C8308" i="13"/>
  <c r="B8308" i="13"/>
  <c r="A8308" i="13"/>
  <c r="C8307" i="13"/>
  <c r="B8307" i="13"/>
  <c r="A8307" i="13"/>
  <c r="C8306" i="13"/>
  <c r="B8306" i="13"/>
  <c r="A8306" i="13"/>
  <c r="C8305" i="13"/>
  <c r="B8305" i="13"/>
  <c r="A8305" i="13"/>
  <c r="C8304" i="13"/>
  <c r="B8304" i="13"/>
  <c r="A8304" i="13"/>
  <c r="C8303" i="13"/>
  <c r="B8303" i="13"/>
  <c r="A8303" i="13"/>
  <c r="C8302" i="13"/>
  <c r="B8302" i="13"/>
  <c r="A8302" i="13"/>
  <c r="C8301" i="13"/>
  <c r="B8301" i="13"/>
  <c r="A8301" i="13"/>
  <c r="C8300" i="13"/>
  <c r="B8300" i="13"/>
  <c r="A8300" i="13"/>
  <c r="C8299" i="13"/>
  <c r="B8299" i="13"/>
  <c r="A8299" i="13"/>
  <c r="C8298" i="13"/>
  <c r="B8298" i="13"/>
  <c r="A8298" i="13"/>
  <c r="C8297" i="13"/>
  <c r="B8297" i="13"/>
  <c r="A8297" i="13"/>
  <c r="C8296" i="13"/>
  <c r="B8296" i="13"/>
  <c r="A8296" i="13"/>
  <c r="C8295" i="13"/>
  <c r="B8295" i="13"/>
  <c r="A8295" i="13"/>
  <c r="C8294" i="13"/>
  <c r="B8294" i="13"/>
  <c r="A8294" i="13"/>
  <c r="C8293" i="13"/>
  <c r="B8293" i="13"/>
  <c r="A8293" i="13"/>
  <c r="C8292" i="13"/>
  <c r="B8292" i="13"/>
  <c r="A8292" i="13"/>
  <c r="C8291" i="13"/>
  <c r="B8291" i="13"/>
  <c r="A8291" i="13"/>
  <c r="C8290" i="13"/>
  <c r="B8290" i="13"/>
  <c r="A8290" i="13"/>
  <c r="C8289" i="13"/>
  <c r="B8289" i="13"/>
  <c r="A8289" i="13"/>
  <c r="C8288" i="13"/>
  <c r="B8288" i="13"/>
  <c r="A8288" i="13"/>
  <c r="C8287" i="13"/>
  <c r="B8287" i="13"/>
  <c r="A8287" i="13"/>
  <c r="C8286" i="13"/>
  <c r="B8286" i="13"/>
  <c r="A8286" i="13"/>
  <c r="C8285" i="13"/>
  <c r="B8285" i="13"/>
  <c r="A8285" i="13"/>
  <c r="C8284" i="13"/>
  <c r="B8284" i="13"/>
  <c r="A8284" i="13"/>
  <c r="C8283" i="13"/>
  <c r="B8283" i="13"/>
  <c r="A8283" i="13"/>
  <c r="C8282" i="13"/>
  <c r="B8282" i="13"/>
  <c r="A8282" i="13"/>
  <c r="C8281" i="13"/>
  <c r="B8281" i="13"/>
  <c r="A8281" i="13"/>
  <c r="C8280" i="13"/>
  <c r="B8280" i="13"/>
  <c r="A8280" i="13"/>
  <c r="C8279" i="13"/>
  <c r="B8279" i="13"/>
  <c r="A8279" i="13"/>
  <c r="C8278" i="13"/>
  <c r="B8278" i="13"/>
  <c r="A8278" i="13"/>
  <c r="C8277" i="13"/>
  <c r="B8277" i="13"/>
  <c r="A8277" i="13"/>
  <c r="C8276" i="13"/>
  <c r="B8276" i="13"/>
  <c r="A8276" i="13"/>
  <c r="C8275" i="13"/>
  <c r="B8275" i="13"/>
  <c r="A8275" i="13"/>
  <c r="C8274" i="13"/>
  <c r="B8274" i="13"/>
  <c r="A8274" i="13"/>
  <c r="C8273" i="13"/>
  <c r="B8273" i="13"/>
  <c r="A8273" i="13"/>
  <c r="C8272" i="13"/>
  <c r="B8272" i="13"/>
  <c r="A8272" i="13"/>
  <c r="C8271" i="13"/>
  <c r="B8271" i="13"/>
  <c r="A8271" i="13"/>
  <c r="C8270" i="13"/>
  <c r="B8270" i="13"/>
  <c r="A8270" i="13"/>
  <c r="C8269" i="13"/>
  <c r="B8269" i="13"/>
  <c r="A8269" i="13"/>
  <c r="C8268" i="13"/>
  <c r="B8268" i="13"/>
  <c r="A8268" i="13"/>
  <c r="C8267" i="13"/>
  <c r="B8267" i="13"/>
  <c r="A8267" i="13"/>
  <c r="C8266" i="13"/>
  <c r="B8266" i="13"/>
  <c r="A8266" i="13"/>
  <c r="C8265" i="13"/>
  <c r="B8265" i="13"/>
  <c r="A8265" i="13"/>
  <c r="C8264" i="13"/>
  <c r="B8264" i="13"/>
  <c r="A8264" i="13"/>
  <c r="C8263" i="13"/>
  <c r="B8263" i="13"/>
  <c r="A8263" i="13"/>
  <c r="C8262" i="13"/>
  <c r="B8262" i="13"/>
  <c r="A8262" i="13"/>
  <c r="C8261" i="13"/>
  <c r="B8261" i="13"/>
  <c r="A8261" i="13"/>
  <c r="C8260" i="13"/>
  <c r="B8260" i="13"/>
  <c r="A8260" i="13"/>
  <c r="C8259" i="13"/>
  <c r="B8259" i="13"/>
  <c r="A8259" i="13"/>
  <c r="C8258" i="13"/>
  <c r="B8258" i="13"/>
  <c r="A8258" i="13"/>
  <c r="C8257" i="13"/>
  <c r="B8257" i="13"/>
  <c r="A8257" i="13"/>
  <c r="C8256" i="13"/>
  <c r="B8256" i="13"/>
  <c r="A8256" i="13"/>
  <c r="C8255" i="13"/>
  <c r="B8255" i="13"/>
  <c r="A8255" i="13"/>
  <c r="C8254" i="13"/>
  <c r="B8254" i="13"/>
  <c r="A8254" i="13"/>
  <c r="C8253" i="13"/>
  <c r="B8253" i="13"/>
  <c r="A8253" i="13"/>
  <c r="C8252" i="13"/>
  <c r="B8252" i="13"/>
  <c r="A8252" i="13"/>
  <c r="C8251" i="13"/>
  <c r="B8251" i="13"/>
  <c r="A8251" i="13"/>
  <c r="C8250" i="13"/>
  <c r="B8250" i="13"/>
  <c r="A8250" i="13"/>
  <c r="C8249" i="13"/>
  <c r="B8249" i="13"/>
  <c r="A8249" i="13"/>
  <c r="C8248" i="13"/>
  <c r="B8248" i="13"/>
  <c r="A8248" i="13"/>
  <c r="C8247" i="13"/>
  <c r="B8247" i="13"/>
  <c r="A8247" i="13"/>
  <c r="C8246" i="13"/>
  <c r="B8246" i="13"/>
  <c r="A8246" i="13"/>
  <c r="C8245" i="13"/>
  <c r="B8245" i="13"/>
  <c r="A8245" i="13"/>
  <c r="C8244" i="13"/>
  <c r="B8244" i="13"/>
  <c r="A8244" i="13"/>
  <c r="C8243" i="13"/>
  <c r="B8243" i="13"/>
  <c r="A8243" i="13"/>
  <c r="C8242" i="13"/>
  <c r="B8242" i="13"/>
  <c r="A8242" i="13"/>
  <c r="C8241" i="13"/>
  <c r="B8241" i="13"/>
  <c r="A8241" i="13"/>
  <c r="C8240" i="13"/>
  <c r="B8240" i="13"/>
  <c r="A8240" i="13"/>
  <c r="C8239" i="13"/>
  <c r="B8239" i="13"/>
  <c r="A8239" i="13"/>
  <c r="C8238" i="13"/>
  <c r="B8238" i="13"/>
  <c r="A8238" i="13"/>
  <c r="C8237" i="13"/>
  <c r="B8237" i="13"/>
  <c r="A8237" i="13"/>
  <c r="C8236" i="13"/>
  <c r="B8236" i="13"/>
  <c r="A8236" i="13"/>
  <c r="C8235" i="13"/>
  <c r="B8235" i="13"/>
  <c r="A8235" i="13"/>
  <c r="C8234" i="13"/>
  <c r="B8234" i="13"/>
  <c r="A8234" i="13"/>
  <c r="C8233" i="13"/>
  <c r="B8233" i="13"/>
  <c r="A8233" i="13"/>
  <c r="C8232" i="13"/>
  <c r="B8232" i="13"/>
  <c r="A8232" i="13"/>
  <c r="C8231" i="13"/>
  <c r="B8231" i="13"/>
  <c r="A8231" i="13"/>
  <c r="C8230" i="13"/>
  <c r="B8230" i="13"/>
  <c r="A8230" i="13"/>
  <c r="C8229" i="13"/>
  <c r="B8229" i="13"/>
  <c r="A8229" i="13"/>
  <c r="C8228" i="13"/>
  <c r="B8228" i="13"/>
  <c r="A8228" i="13"/>
  <c r="C8227" i="13"/>
  <c r="B8227" i="13"/>
  <c r="A8227" i="13"/>
  <c r="C8226" i="13"/>
  <c r="B8226" i="13"/>
  <c r="A8226" i="13"/>
  <c r="C8225" i="13"/>
  <c r="B8225" i="13"/>
  <c r="A8225" i="13"/>
  <c r="C8224" i="13"/>
  <c r="B8224" i="13"/>
  <c r="A8224" i="13"/>
  <c r="C8223" i="13"/>
  <c r="B8223" i="13"/>
  <c r="A8223" i="13"/>
  <c r="C8222" i="13"/>
  <c r="B8222" i="13"/>
  <c r="A8222" i="13"/>
  <c r="C8221" i="13"/>
  <c r="B8221" i="13"/>
  <c r="A8221" i="13"/>
  <c r="C8220" i="13"/>
  <c r="B8220" i="13"/>
  <c r="A8220" i="13"/>
  <c r="C8219" i="13"/>
  <c r="B8219" i="13"/>
  <c r="A8219" i="13"/>
  <c r="C8218" i="13"/>
  <c r="B8218" i="13"/>
  <c r="A8218" i="13"/>
  <c r="C8217" i="13"/>
  <c r="B8217" i="13"/>
  <c r="A8217" i="13"/>
  <c r="C8216" i="13"/>
  <c r="B8216" i="13"/>
  <c r="A8216" i="13"/>
  <c r="C8215" i="13"/>
  <c r="B8215" i="13"/>
  <c r="A8215" i="13"/>
  <c r="C8214" i="13"/>
  <c r="B8214" i="13"/>
  <c r="A8214" i="13"/>
  <c r="C8213" i="13"/>
  <c r="B8213" i="13"/>
  <c r="A8213" i="13"/>
  <c r="C8212" i="13"/>
  <c r="B8212" i="13"/>
  <c r="A8212" i="13"/>
  <c r="C8211" i="13"/>
  <c r="B8211" i="13"/>
  <c r="A8211" i="13"/>
  <c r="C8210" i="13"/>
  <c r="B8210" i="13"/>
  <c r="A8210" i="13"/>
  <c r="C8209" i="13"/>
  <c r="B8209" i="13"/>
  <c r="A8209" i="13"/>
  <c r="C8208" i="13"/>
  <c r="B8208" i="13"/>
  <c r="A8208" i="13"/>
  <c r="C8207" i="13"/>
  <c r="B8207" i="13"/>
  <c r="A8207" i="13"/>
  <c r="C8206" i="13"/>
  <c r="B8206" i="13"/>
  <c r="A8206" i="13"/>
  <c r="C8205" i="13"/>
  <c r="B8205" i="13"/>
  <c r="A8205" i="13"/>
  <c r="C8204" i="13"/>
  <c r="B8204" i="13"/>
  <c r="A8204" i="13"/>
  <c r="C8203" i="13"/>
  <c r="B8203" i="13"/>
  <c r="A8203" i="13"/>
  <c r="C8202" i="13"/>
  <c r="B8202" i="13"/>
  <c r="A8202" i="13"/>
  <c r="C8201" i="13"/>
  <c r="B8201" i="13"/>
  <c r="A8201" i="13"/>
  <c r="C8200" i="13"/>
  <c r="B8200" i="13"/>
  <c r="A8200" i="13"/>
  <c r="C8199" i="13"/>
  <c r="B8199" i="13"/>
  <c r="A8199" i="13"/>
  <c r="C8198" i="13"/>
  <c r="B8198" i="13"/>
  <c r="A8198" i="13"/>
  <c r="C8197" i="13"/>
  <c r="B8197" i="13"/>
  <c r="A8197" i="13"/>
  <c r="C8196" i="13"/>
  <c r="B8196" i="13"/>
  <c r="A8196" i="13"/>
  <c r="C8195" i="13"/>
  <c r="B8195" i="13"/>
  <c r="A8195" i="13"/>
  <c r="C8194" i="13"/>
  <c r="B8194" i="13"/>
  <c r="A8194" i="13"/>
  <c r="C8193" i="13"/>
  <c r="B8193" i="13"/>
  <c r="A8193" i="13"/>
  <c r="C8192" i="13"/>
  <c r="B8192" i="13"/>
  <c r="A8192" i="13"/>
  <c r="C8191" i="13"/>
  <c r="B8191" i="13"/>
  <c r="A8191" i="13"/>
  <c r="C8190" i="13"/>
  <c r="B8190" i="13"/>
  <c r="A8190" i="13"/>
  <c r="C8189" i="13"/>
  <c r="B8189" i="13"/>
  <c r="A8189" i="13"/>
  <c r="C8188" i="13"/>
  <c r="B8188" i="13"/>
  <c r="A8188" i="13"/>
  <c r="C8187" i="13"/>
  <c r="B8187" i="13"/>
  <c r="A8187" i="13"/>
  <c r="C8186" i="13"/>
  <c r="B8186" i="13"/>
  <c r="A8186" i="13"/>
  <c r="C8185" i="13"/>
  <c r="B8185" i="13"/>
  <c r="A8185" i="13"/>
  <c r="C8184" i="13"/>
  <c r="B8184" i="13"/>
  <c r="A8184" i="13"/>
  <c r="C8183" i="13"/>
  <c r="B8183" i="13"/>
  <c r="A8183" i="13"/>
  <c r="C8182" i="13"/>
  <c r="B8182" i="13"/>
  <c r="A8182" i="13"/>
  <c r="C8181" i="13"/>
  <c r="B8181" i="13"/>
  <c r="A8181" i="13"/>
  <c r="C8180" i="13"/>
  <c r="B8180" i="13"/>
  <c r="A8180" i="13"/>
  <c r="C8179" i="13"/>
  <c r="B8179" i="13"/>
  <c r="A8179" i="13"/>
  <c r="C8178" i="13"/>
  <c r="B8178" i="13"/>
  <c r="A8178" i="13"/>
  <c r="C8177" i="13"/>
  <c r="B8177" i="13"/>
  <c r="A8177" i="13"/>
  <c r="C8176" i="13"/>
  <c r="B8176" i="13"/>
  <c r="A8176" i="13"/>
  <c r="C8175" i="13"/>
  <c r="B8175" i="13"/>
  <c r="A8175" i="13"/>
  <c r="C8174" i="13"/>
  <c r="B8174" i="13"/>
  <c r="A8174" i="13"/>
  <c r="C8173" i="13"/>
  <c r="B8173" i="13"/>
  <c r="A8173" i="13"/>
  <c r="C8172" i="13"/>
  <c r="B8172" i="13"/>
  <c r="A8172" i="13"/>
  <c r="C8171" i="13"/>
  <c r="B8171" i="13"/>
  <c r="A8171" i="13"/>
  <c r="C8170" i="13"/>
  <c r="B8170" i="13"/>
  <c r="A8170" i="13"/>
  <c r="C8169" i="13"/>
  <c r="B8169" i="13"/>
  <c r="A8169" i="13"/>
  <c r="C8168" i="13"/>
  <c r="B8168" i="13"/>
  <c r="A8168" i="13"/>
  <c r="C8167" i="13"/>
  <c r="B8167" i="13"/>
  <c r="A8167" i="13"/>
  <c r="C8166" i="13"/>
  <c r="B8166" i="13"/>
  <c r="A8166" i="13"/>
  <c r="C8165" i="13"/>
  <c r="B8165" i="13"/>
  <c r="A8165" i="13"/>
  <c r="C8164" i="13"/>
  <c r="B8164" i="13"/>
  <c r="A8164" i="13"/>
  <c r="C8163" i="13"/>
  <c r="B8163" i="13"/>
  <c r="A8163" i="13"/>
  <c r="C8162" i="13"/>
  <c r="B8162" i="13"/>
  <c r="A8162" i="13"/>
  <c r="C8161" i="13"/>
  <c r="B8161" i="13"/>
  <c r="A8161" i="13"/>
  <c r="C8160" i="13"/>
  <c r="B8160" i="13"/>
  <c r="A8160" i="13"/>
  <c r="C8159" i="13"/>
  <c r="B8159" i="13"/>
  <c r="A8159" i="13"/>
  <c r="C8158" i="13"/>
  <c r="B8158" i="13"/>
  <c r="A8158" i="13"/>
  <c r="C8157" i="13"/>
  <c r="B8157" i="13"/>
  <c r="A8157" i="13"/>
  <c r="C8156" i="13"/>
  <c r="B8156" i="13"/>
  <c r="A8156" i="13"/>
  <c r="C8155" i="13"/>
  <c r="B8155" i="13"/>
  <c r="A8155" i="13"/>
  <c r="C8154" i="13"/>
  <c r="B8154" i="13"/>
  <c r="A8154" i="13"/>
  <c r="C8153" i="13"/>
  <c r="B8153" i="13"/>
  <c r="A8153" i="13"/>
  <c r="C8152" i="13"/>
  <c r="B8152" i="13"/>
  <c r="A8152" i="13"/>
  <c r="C8151" i="13"/>
  <c r="B8151" i="13"/>
  <c r="A8151" i="13"/>
  <c r="C8150" i="13"/>
  <c r="B8150" i="13"/>
  <c r="A8150" i="13"/>
  <c r="C8149" i="13"/>
  <c r="B8149" i="13"/>
  <c r="A8149" i="13"/>
  <c r="C8148" i="13"/>
  <c r="B8148" i="13"/>
  <c r="A8148" i="13"/>
  <c r="C8147" i="13"/>
  <c r="B8147" i="13"/>
  <c r="A8147" i="13"/>
  <c r="C8146" i="13"/>
  <c r="B8146" i="13"/>
  <c r="A8146" i="13"/>
  <c r="C8145" i="13"/>
  <c r="B8145" i="13"/>
  <c r="A8145" i="13"/>
  <c r="C8144" i="13"/>
  <c r="B8144" i="13"/>
  <c r="A8144" i="13"/>
  <c r="C8143" i="13"/>
  <c r="B8143" i="13"/>
  <c r="A8143" i="13"/>
  <c r="C8142" i="13"/>
  <c r="B8142" i="13"/>
  <c r="A8142" i="13"/>
  <c r="C8141" i="13"/>
  <c r="B8141" i="13"/>
  <c r="A8141" i="13"/>
  <c r="C8140" i="13"/>
  <c r="B8140" i="13"/>
  <c r="A8140" i="13"/>
  <c r="C8139" i="13"/>
  <c r="B8139" i="13"/>
  <c r="A8139" i="13"/>
  <c r="C8138" i="13"/>
  <c r="B8138" i="13"/>
  <c r="A8138" i="13"/>
  <c r="C8137" i="13"/>
  <c r="B8137" i="13"/>
  <c r="A8137" i="13"/>
  <c r="C8136" i="13"/>
  <c r="B8136" i="13"/>
  <c r="A8136" i="13"/>
  <c r="C8135" i="13"/>
  <c r="B8135" i="13"/>
  <c r="A8135" i="13"/>
  <c r="C8134" i="13"/>
  <c r="B8134" i="13"/>
  <c r="A8134" i="13"/>
  <c r="C8133" i="13"/>
  <c r="B8133" i="13"/>
  <c r="A8133" i="13"/>
  <c r="C8132" i="13"/>
  <c r="B8132" i="13"/>
  <c r="A8132" i="13"/>
  <c r="C8131" i="13"/>
  <c r="B8131" i="13"/>
  <c r="A8131" i="13"/>
  <c r="C8130" i="13"/>
  <c r="B8130" i="13"/>
  <c r="A8130" i="13"/>
  <c r="C8129" i="13"/>
  <c r="B8129" i="13"/>
  <c r="A8129" i="13"/>
  <c r="C8128" i="13"/>
  <c r="B8128" i="13"/>
  <c r="A8128" i="13"/>
  <c r="C8127" i="13"/>
  <c r="B8127" i="13"/>
  <c r="A8127" i="13"/>
  <c r="C8126" i="13"/>
  <c r="B8126" i="13"/>
  <c r="A8126" i="13"/>
  <c r="C8125" i="13"/>
  <c r="B8125" i="13"/>
  <c r="A8125" i="13"/>
  <c r="C8124" i="13"/>
  <c r="B8124" i="13"/>
  <c r="A8124" i="13"/>
  <c r="C8123" i="13"/>
  <c r="B8123" i="13"/>
  <c r="A8123" i="13"/>
  <c r="C8122" i="13"/>
  <c r="B8122" i="13"/>
  <c r="A8122" i="13"/>
  <c r="C8121" i="13"/>
  <c r="B8121" i="13"/>
  <c r="A8121" i="13"/>
  <c r="C8120" i="13"/>
  <c r="B8120" i="13"/>
  <c r="A8120" i="13"/>
  <c r="C8119" i="13"/>
  <c r="B8119" i="13"/>
  <c r="A8119" i="13"/>
  <c r="C8118" i="13"/>
  <c r="B8118" i="13"/>
  <c r="A8118" i="13"/>
  <c r="C8117" i="13"/>
  <c r="B8117" i="13"/>
  <c r="A8117" i="13"/>
  <c r="C8116" i="13"/>
  <c r="B8116" i="13"/>
  <c r="A8116" i="13"/>
  <c r="C8115" i="13"/>
  <c r="B8115" i="13"/>
  <c r="A8115" i="13"/>
  <c r="C8114" i="13"/>
  <c r="B8114" i="13"/>
  <c r="A8114" i="13"/>
  <c r="C8113" i="13"/>
  <c r="B8113" i="13"/>
  <c r="A8113" i="13"/>
  <c r="C8112" i="13"/>
  <c r="B8112" i="13"/>
  <c r="A8112" i="13"/>
  <c r="C8111" i="13"/>
  <c r="B8111" i="13"/>
  <c r="A8111" i="13"/>
  <c r="C8110" i="13"/>
  <c r="B8110" i="13"/>
  <c r="A8110" i="13"/>
  <c r="C8109" i="13"/>
  <c r="B8109" i="13"/>
  <c r="A8109" i="13"/>
  <c r="C8108" i="13"/>
  <c r="B8108" i="13"/>
  <c r="A8108" i="13"/>
  <c r="C8107" i="13"/>
  <c r="B8107" i="13"/>
  <c r="A8107" i="13"/>
  <c r="C8106" i="13"/>
  <c r="B8106" i="13"/>
  <c r="A8106" i="13"/>
  <c r="C8105" i="13"/>
  <c r="B8105" i="13"/>
  <c r="A8105" i="13"/>
  <c r="C8104" i="13"/>
  <c r="B8104" i="13"/>
  <c r="A8104" i="13"/>
  <c r="C8103" i="13"/>
  <c r="B8103" i="13"/>
  <c r="A8103" i="13"/>
  <c r="C8102" i="13"/>
  <c r="B8102" i="13"/>
  <c r="A8102" i="13"/>
  <c r="C8101" i="13"/>
  <c r="B8101" i="13"/>
  <c r="A8101" i="13"/>
  <c r="C8100" i="13"/>
  <c r="B8100" i="13"/>
  <c r="A8100" i="13"/>
  <c r="C8099" i="13"/>
  <c r="B8099" i="13"/>
  <c r="A8099" i="13"/>
  <c r="C8098" i="13"/>
  <c r="B8098" i="13"/>
  <c r="A8098" i="13"/>
  <c r="C8097" i="13"/>
  <c r="B8097" i="13"/>
  <c r="A8097" i="13"/>
  <c r="C8096" i="13"/>
  <c r="B8096" i="13"/>
  <c r="A8096" i="13"/>
  <c r="C8095" i="13"/>
  <c r="B8095" i="13"/>
  <c r="A8095" i="13"/>
  <c r="C8094" i="13"/>
  <c r="B8094" i="13"/>
  <c r="A8094" i="13"/>
  <c r="C8093" i="13"/>
  <c r="B8093" i="13"/>
  <c r="A8093" i="13"/>
  <c r="C8092" i="13"/>
  <c r="B8092" i="13"/>
  <c r="A8092" i="13"/>
  <c r="C8091" i="13"/>
  <c r="B8091" i="13"/>
  <c r="A8091" i="13"/>
  <c r="C8090" i="13"/>
  <c r="B8090" i="13"/>
  <c r="A8090" i="13"/>
  <c r="C8089" i="13"/>
  <c r="B8089" i="13"/>
  <c r="A8089" i="13"/>
  <c r="C8088" i="13"/>
  <c r="B8088" i="13"/>
  <c r="A8088" i="13"/>
  <c r="C8087" i="13"/>
  <c r="B8087" i="13"/>
  <c r="A8087" i="13"/>
  <c r="C8086" i="13"/>
  <c r="B8086" i="13"/>
  <c r="A8086" i="13"/>
  <c r="C8085" i="13"/>
  <c r="B8085" i="13"/>
  <c r="A8085" i="13"/>
  <c r="C8084" i="13"/>
  <c r="B8084" i="13"/>
  <c r="A8084" i="13"/>
  <c r="C8083" i="13"/>
  <c r="B8083" i="13"/>
  <c r="A8083" i="13"/>
  <c r="C8082" i="13"/>
  <c r="B8082" i="13"/>
  <c r="A8082" i="13"/>
  <c r="C8081" i="13"/>
  <c r="B8081" i="13"/>
  <c r="A8081" i="13"/>
  <c r="C8080" i="13"/>
  <c r="B8080" i="13"/>
  <c r="A8080" i="13"/>
  <c r="C8079" i="13"/>
  <c r="B8079" i="13"/>
  <c r="A8079" i="13"/>
  <c r="C8078" i="13"/>
  <c r="B8078" i="13"/>
  <c r="A8078" i="13"/>
  <c r="C8077" i="13"/>
  <c r="B8077" i="13"/>
  <c r="A8077" i="13"/>
  <c r="C8076" i="13"/>
  <c r="B8076" i="13"/>
  <c r="A8076" i="13"/>
  <c r="C8075" i="13"/>
  <c r="B8075" i="13"/>
  <c r="A8075" i="13"/>
  <c r="C8074" i="13"/>
  <c r="B8074" i="13"/>
  <c r="A8074" i="13"/>
  <c r="C8073" i="13"/>
  <c r="B8073" i="13"/>
  <c r="A8073" i="13"/>
  <c r="C8072" i="13"/>
  <c r="B8072" i="13"/>
  <c r="A8072" i="13"/>
  <c r="C8071" i="13"/>
  <c r="B8071" i="13"/>
  <c r="A8071" i="13"/>
  <c r="C8070" i="13"/>
  <c r="B8070" i="13"/>
  <c r="A8070" i="13"/>
  <c r="C8069" i="13"/>
  <c r="B8069" i="13"/>
  <c r="A8069" i="13"/>
  <c r="C8068" i="13"/>
  <c r="B8068" i="13"/>
  <c r="A8068" i="13"/>
  <c r="C8067" i="13"/>
  <c r="B8067" i="13"/>
  <c r="A8067" i="13"/>
  <c r="C8066" i="13"/>
  <c r="B8066" i="13"/>
  <c r="A8066" i="13"/>
  <c r="C8065" i="13"/>
  <c r="B8065" i="13"/>
  <c r="A8065" i="13"/>
  <c r="C8064" i="13"/>
  <c r="B8064" i="13"/>
  <c r="A8064" i="13"/>
  <c r="C8063" i="13"/>
  <c r="B8063" i="13"/>
  <c r="A8063" i="13"/>
  <c r="C8062" i="13"/>
  <c r="B8062" i="13"/>
  <c r="A8062" i="13"/>
  <c r="C8061" i="13"/>
  <c r="B8061" i="13"/>
  <c r="A8061" i="13"/>
  <c r="C8060" i="13"/>
  <c r="B8060" i="13"/>
  <c r="A8060" i="13"/>
  <c r="C8059" i="13"/>
  <c r="B8059" i="13"/>
  <c r="A8059" i="13"/>
  <c r="C8058" i="13"/>
  <c r="B8058" i="13"/>
  <c r="A8058" i="13"/>
  <c r="C8057" i="13"/>
  <c r="B8057" i="13"/>
  <c r="A8057" i="13"/>
  <c r="C8056" i="13"/>
  <c r="B8056" i="13"/>
  <c r="A8056" i="13"/>
  <c r="C8055" i="13"/>
  <c r="B8055" i="13"/>
  <c r="A8055" i="13"/>
  <c r="C8054" i="13"/>
  <c r="B8054" i="13"/>
  <c r="A8054" i="13"/>
  <c r="C8053" i="13"/>
  <c r="B8053" i="13"/>
  <c r="A8053" i="13"/>
  <c r="C8052" i="13"/>
  <c r="B8052" i="13"/>
  <c r="A8052" i="13"/>
  <c r="C8051" i="13"/>
  <c r="B8051" i="13"/>
  <c r="A8051" i="13"/>
  <c r="C8050" i="13"/>
  <c r="B8050" i="13"/>
  <c r="A8050" i="13"/>
  <c r="C8049" i="13"/>
  <c r="B8049" i="13"/>
  <c r="A8049" i="13"/>
  <c r="C8048" i="13"/>
  <c r="B8048" i="13"/>
  <c r="A8048" i="13"/>
  <c r="C8047" i="13"/>
  <c r="B8047" i="13"/>
  <c r="A8047" i="13"/>
  <c r="C8046" i="13"/>
  <c r="B8046" i="13"/>
  <c r="A8046" i="13"/>
  <c r="C8045" i="13"/>
  <c r="B8045" i="13"/>
  <c r="A8045" i="13"/>
  <c r="C8044" i="13"/>
  <c r="B8044" i="13"/>
  <c r="A8044" i="13"/>
  <c r="C8043" i="13"/>
  <c r="B8043" i="13"/>
  <c r="A8043" i="13"/>
  <c r="C8042" i="13"/>
  <c r="B8042" i="13"/>
  <c r="A8042" i="13"/>
  <c r="C8041" i="13"/>
  <c r="B8041" i="13"/>
  <c r="A8041" i="13"/>
  <c r="C8040" i="13"/>
  <c r="B8040" i="13"/>
  <c r="A8040" i="13"/>
  <c r="C8039" i="13"/>
  <c r="B8039" i="13"/>
  <c r="A8039" i="13"/>
  <c r="C8038" i="13"/>
  <c r="B8038" i="13"/>
  <c r="A8038" i="13"/>
  <c r="C8037" i="13"/>
  <c r="B8037" i="13"/>
  <c r="A8037" i="13"/>
  <c r="C8036" i="13"/>
  <c r="B8036" i="13"/>
  <c r="A8036" i="13"/>
  <c r="C8035" i="13"/>
  <c r="B8035" i="13"/>
  <c r="A8035" i="13"/>
  <c r="C8034" i="13"/>
  <c r="B8034" i="13"/>
  <c r="A8034" i="13"/>
  <c r="C8033" i="13"/>
  <c r="B8033" i="13"/>
  <c r="A8033" i="13"/>
  <c r="C8032" i="13"/>
  <c r="B8032" i="13"/>
  <c r="A8032" i="13"/>
  <c r="C8031" i="13"/>
  <c r="B8031" i="13"/>
  <c r="A8031" i="13"/>
  <c r="C8030" i="13"/>
  <c r="B8030" i="13"/>
  <c r="A8030" i="13"/>
  <c r="C8029" i="13"/>
  <c r="B8029" i="13"/>
  <c r="A8029" i="13"/>
  <c r="C8028" i="13"/>
  <c r="B8028" i="13"/>
  <c r="A8028" i="13"/>
  <c r="C8027" i="13"/>
  <c r="B8027" i="13"/>
  <c r="A8027" i="13"/>
  <c r="C8026" i="13"/>
  <c r="B8026" i="13"/>
  <c r="A8026" i="13"/>
  <c r="C8025" i="13"/>
  <c r="B8025" i="13"/>
  <c r="A8025" i="13"/>
  <c r="C8024" i="13"/>
  <c r="B8024" i="13"/>
  <c r="A8024" i="13"/>
  <c r="C8023" i="13"/>
  <c r="B8023" i="13"/>
  <c r="A8023" i="13"/>
  <c r="C8022" i="13"/>
  <c r="B8022" i="13"/>
  <c r="A8022" i="13"/>
  <c r="C8021" i="13"/>
  <c r="B8021" i="13"/>
  <c r="A8021" i="13"/>
  <c r="C8020" i="13"/>
  <c r="B8020" i="13"/>
  <c r="A8020" i="13"/>
  <c r="C8019" i="13"/>
  <c r="B8019" i="13"/>
  <c r="A8019" i="13"/>
  <c r="C8018" i="13"/>
  <c r="B8018" i="13"/>
  <c r="A8018" i="13"/>
  <c r="C8017" i="13"/>
  <c r="B8017" i="13"/>
  <c r="A8017" i="13"/>
  <c r="C8016" i="13"/>
  <c r="B8016" i="13"/>
  <c r="A8016" i="13"/>
  <c r="C8015" i="13"/>
  <c r="B8015" i="13"/>
  <c r="A8015" i="13"/>
  <c r="C8014" i="13"/>
  <c r="B8014" i="13"/>
  <c r="A8014" i="13"/>
  <c r="C8013" i="13"/>
  <c r="B8013" i="13"/>
  <c r="A8013" i="13"/>
  <c r="C8012" i="13"/>
  <c r="B8012" i="13"/>
  <c r="A8012" i="13"/>
  <c r="C8011" i="13"/>
  <c r="B8011" i="13"/>
  <c r="A8011" i="13"/>
  <c r="C8010" i="13"/>
  <c r="B8010" i="13"/>
  <c r="A8010" i="13"/>
  <c r="C8009" i="13"/>
  <c r="B8009" i="13"/>
  <c r="A8009" i="13"/>
  <c r="C8008" i="13"/>
  <c r="B8008" i="13"/>
  <c r="A8008" i="13"/>
  <c r="C8007" i="13"/>
  <c r="B8007" i="13"/>
  <c r="A8007" i="13"/>
  <c r="C8006" i="13"/>
  <c r="B8006" i="13"/>
  <c r="A8006" i="13"/>
  <c r="C8005" i="13"/>
  <c r="B8005" i="13"/>
  <c r="A8005" i="13"/>
  <c r="C8004" i="13"/>
  <c r="B8004" i="13"/>
  <c r="A8004" i="13"/>
  <c r="C8003" i="13"/>
  <c r="B8003" i="13"/>
  <c r="A8003" i="13"/>
  <c r="C8002" i="13"/>
  <c r="B8002" i="13"/>
  <c r="A8002" i="13"/>
  <c r="C8001" i="13"/>
  <c r="B8001" i="13"/>
  <c r="A8001" i="13"/>
  <c r="C8000" i="13"/>
  <c r="B8000" i="13"/>
  <c r="A8000" i="13"/>
  <c r="C7999" i="13"/>
  <c r="B7999" i="13"/>
  <c r="A7999" i="13"/>
  <c r="C7998" i="13"/>
  <c r="B7998" i="13"/>
  <c r="A7998" i="13"/>
  <c r="C7997" i="13"/>
  <c r="B7997" i="13"/>
  <c r="A7997" i="13"/>
  <c r="C7996" i="13"/>
  <c r="B7996" i="13"/>
  <c r="A7996" i="13"/>
  <c r="C7995" i="13"/>
  <c r="B7995" i="13"/>
  <c r="A7995" i="13"/>
  <c r="C7994" i="13"/>
  <c r="B7994" i="13"/>
  <c r="A7994" i="13"/>
  <c r="C7993" i="13"/>
  <c r="B7993" i="13"/>
  <c r="A7993" i="13"/>
  <c r="C7992" i="13"/>
  <c r="B7992" i="13"/>
  <c r="A7992" i="13"/>
  <c r="C7991" i="13"/>
  <c r="B7991" i="13"/>
  <c r="A7991" i="13"/>
  <c r="C7990" i="13"/>
  <c r="B7990" i="13"/>
  <c r="A7990" i="13"/>
  <c r="C7989" i="13"/>
  <c r="B7989" i="13"/>
  <c r="A7989" i="13"/>
  <c r="C7988" i="13"/>
  <c r="B7988" i="13"/>
  <c r="A7988" i="13"/>
  <c r="C7987" i="13"/>
  <c r="B7987" i="13"/>
  <c r="A7987" i="13"/>
  <c r="C7986" i="13"/>
  <c r="B7986" i="13"/>
  <c r="A7986" i="13"/>
  <c r="C7985" i="13"/>
  <c r="B7985" i="13"/>
  <c r="A7985" i="13"/>
  <c r="C7984" i="13"/>
  <c r="B7984" i="13"/>
  <c r="A7984" i="13"/>
  <c r="C7983" i="13"/>
  <c r="B7983" i="13"/>
  <c r="A7983" i="13"/>
  <c r="C7982" i="13"/>
  <c r="B7982" i="13"/>
  <c r="A7982" i="13"/>
  <c r="C7981" i="13"/>
  <c r="B7981" i="13"/>
  <c r="A7981" i="13"/>
  <c r="C7980" i="13"/>
  <c r="B7980" i="13"/>
  <c r="A7980" i="13"/>
  <c r="C7979" i="13"/>
  <c r="B7979" i="13"/>
  <c r="A7979" i="13"/>
  <c r="C7978" i="13"/>
  <c r="B7978" i="13"/>
  <c r="A7978" i="13"/>
  <c r="C7977" i="13"/>
  <c r="B7977" i="13"/>
  <c r="A7977" i="13"/>
  <c r="C7976" i="13"/>
  <c r="B7976" i="13"/>
  <c r="A7976" i="13"/>
  <c r="C7975" i="13"/>
  <c r="B7975" i="13"/>
  <c r="A7975" i="13"/>
  <c r="C7974" i="13"/>
  <c r="B7974" i="13"/>
  <c r="A7974" i="13"/>
  <c r="C7973" i="13"/>
  <c r="B7973" i="13"/>
  <c r="A7973" i="13"/>
  <c r="C7972" i="13"/>
  <c r="B7972" i="13"/>
  <c r="A7972" i="13"/>
  <c r="C7971" i="13"/>
  <c r="B7971" i="13"/>
  <c r="A7971" i="13"/>
  <c r="C7970" i="13"/>
  <c r="B7970" i="13"/>
  <c r="A7970" i="13"/>
  <c r="C7969" i="13"/>
  <c r="B7969" i="13"/>
  <c r="A7969" i="13"/>
  <c r="C7968" i="13"/>
  <c r="B7968" i="13"/>
  <c r="A7968" i="13"/>
  <c r="C7967" i="13"/>
  <c r="B7967" i="13"/>
  <c r="A7967" i="13"/>
  <c r="C7966" i="13"/>
  <c r="B7966" i="13"/>
  <c r="A7966" i="13"/>
  <c r="C7965" i="13"/>
  <c r="B7965" i="13"/>
  <c r="A7965" i="13"/>
  <c r="C7964" i="13"/>
  <c r="B7964" i="13"/>
  <c r="A7964" i="13"/>
  <c r="C7963" i="13"/>
  <c r="B7963" i="13"/>
  <c r="A7963" i="13"/>
  <c r="C7962" i="13"/>
  <c r="B7962" i="13"/>
  <c r="A7962" i="13"/>
  <c r="C7961" i="13"/>
  <c r="B7961" i="13"/>
  <c r="A7961" i="13"/>
  <c r="C7960" i="13"/>
  <c r="B7960" i="13"/>
  <c r="A7960" i="13"/>
  <c r="C7959" i="13"/>
  <c r="B7959" i="13"/>
  <c r="A7959" i="13"/>
  <c r="C7958" i="13"/>
  <c r="B7958" i="13"/>
  <c r="A7958" i="13"/>
  <c r="C7957" i="13"/>
  <c r="B7957" i="13"/>
  <c r="A7957" i="13"/>
  <c r="C7956" i="13"/>
  <c r="B7956" i="13"/>
  <c r="A7956" i="13"/>
  <c r="C7955" i="13"/>
  <c r="B7955" i="13"/>
  <c r="A7955" i="13"/>
  <c r="C7954" i="13"/>
  <c r="B7954" i="13"/>
  <c r="A7954" i="13"/>
  <c r="C7953" i="13"/>
  <c r="B7953" i="13"/>
  <c r="A7953" i="13"/>
  <c r="C7952" i="13"/>
  <c r="B7952" i="13"/>
  <c r="A7952" i="13"/>
  <c r="C7951" i="13"/>
  <c r="B7951" i="13"/>
  <c r="A7951" i="13"/>
  <c r="C7950" i="13"/>
  <c r="B7950" i="13"/>
  <c r="A7950" i="13"/>
  <c r="C7949" i="13"/>
  <c r="B7949" i="13"/>
  <c r="A7949" i="13"/>
  <c r="C7948" i="13"/>
  <c r="B7948" i="13"/>
  <c r="A7948" i="13"/>
  <c r="C7947" i="13"/>
  <c r="B7947" i="13"/>
  <c r="A7947" i="13"/>
  <c r="C7946" i="13"/>
  <c r="B7946" i="13"/>
  <c r="A7946" i="13"/>
  <c r="C7945" i="13"/>
  <c r="B7945" i="13"/>
  <c r="A7945" i="13"/>
  <c r="C7944" i="13"/>
  <c r="B7944" i="13"/>
  <c r="A7944" i="13"/>
  <c r="C7943" i="13"/>
  <c r="B7943" i="13"/>
  <c r="A7943" i="13"/>
  <c r="C7942" i="13"/>
  <c r="B7942" i="13"/>
  <c r="A7942" i="13"/>
  <c r="C7941" i="13"/>
  <c r="B7941" i="13"/>
  <c r="A7941" i="13"/>
  <c r="C7940" i="13"/>
  <c r="B7940" i="13"/>
  <c r="A7940" i="13"/>
  <c r="C7939" i="13"/>
  <c r="B7939" i="13"/>
  <c r="A7939" i="13"/>
  <c r="C7938" i="13"/>
  <c r="B7938" i="13"/>
  <c r="A7938" i="13"/>
  <c r="C7937" i="13"/>
  <c r="B7937" i="13"/>
  <c r="A7937" i="13"/>
  <c r="C7936" i="13"/>
  <c r="B7936" i="13"/>
  <c r="A7936" i="13"/>
  <c r="C7935" i="13"/>
  <c r="B7935" i="13"/>
  <c r="A7935" i="13"/>
  <c r="C7934" i="13"/>
  <c r="B7934" i="13"/>
  <c r="A7934" i="13"/>
  <c r="C7933" i="13"/>
  <c r="B7933" i="13"/>
  <c r="A7933" i="13"/>
  <c r="C7932" i="13"/>
  <c r="B7932" i="13"/>
  <c r="A7932" i="13"/>
  <c r="C7931" i="13"/>
  <c r="B7931" i="13"/>
  <c r="A7931" i="13"/>
  <c r="C7930" i="13"/>
  <c r="B7930" i="13"/>
  <c r="A7930" i="13"/>
  <c r="C7929" i="13"/>
  <c r="B7929" i="13"/>
  <c r="A7929" i="13"/>
  <c r="C7928" i="13"/>
  <c r="B7928" i="13"/>
  <c r="A7928" i="13"/>
  <c r="C7927" i="13"/>
  <c r="B7927" i="13"/>
  <c r="A7927" i="13"/>
  <c r="C7926" i="13"/>
  <c r="B7926" i="13"/>
  <c r="A7926" i="13"/>
  <c r="C7925" i="13"/>
  <c r="B7925" i="13"/>
  <c r="A7925" i="13"/>
  <c r="C7924" i="13"/>
  <c r="B7924" i="13"/>
  <c r="A7924" i="13"/>
  <c r="C7923" i="13"/>
  <c r="B7923" i="13"/>
  <c r="A7923" i="13"/>
  <c r="C7922" i="13"/>
  <c r="B7922" i="13"/>
  <c r="A7922" i="13"/>
  <c r="C7921" i="13"/>
  <c r="B7921" i="13"/>
  <c r="A7921" i="13"/>
  <c r="C7920" i="13"/>
  <c r="B7920" i="13"/>
  <c r="A7920" i="13"/>
  <c r="C7919" i="13"/>
  <c r="B7919" i="13"/>
  <c r="A7919" i="13"/>
  <c r="C7918" i="13"/>
  <c r="B7918" i="13"/>
  <c r="A7918" i="13"/>
  <c r="C7917" i="13"/>
  <c r="B7917" i="13"/>
  <c r="A7917" i="13"/>
  <c r="C7916" i="13"/>
  <c r="B7916" i="13"/>
  <c r="A7916" i="13"/>
  <c r="C7915" i="13"/>
  <c r="B7915" i="13"/>
  <c r="A7915" i="13"/>
  <c r="C7914" i="13"/>
  <c r="B7914" i="13"/>
  <c r="A7914" i="13"/>
  <c r="C7913" i="13"/>
  <c r="B7913" i="13"/>
  <c r="A7913" i="13"/>
  <c r="C7912" i="13"/>
  <c r="B7912" i="13"/>
  <c r="A7912" i="13"/>
  <c r="C7911" i="13"/>
  <c r="B7911" i="13"/>
  <c r="A7911" i="13"/>
  <c r="C7910" i="13"/>
  <c r="B7910" i="13"/>
  <c r="A7910" i="13"/>
  <c r="C7909" i="13"/>
  <c r="B7909" i="13"/>
  <c r="A7909" i="13"/>
  <c r="C7908" i="13"/>
  <c r="B7908" i="13"/>
  <c r="A7908" i="13"/>
  <c r="C7907" i="13"/>
  <c r="B7907" i="13"/>
  <c r="A7907" i="13"/>
  <c r="C7906" i="13"/>
  <c r="B7906" i="13"/>
  <c r="A7906" i="13"/>
  <c r="C7905" i="13"/>
  <c r="B7905" i="13"/>
  <c r="A7905" i="13"/>
  <c r="C7904" i="13"/>
  <c r="B7904" i="13"/>
  <c r="A7904" i="13"/>
  <c r="C7903" i="13"/>
  <c r="B7903" i="13"/>
  <c r="A7903" i="13"/>
  <c r="C7902" i="13"/>
  <c r="B7902" i="13"/>
  <c r="A7902" i="13"/>
  <c r="C7901" i="13"/>
  <c r="B7901" i="13"/>
  <c r="A7901" i="13"/>
  <c r="C7900" i="13"/>
  <c r="B7900" i="13"/>
  <c r="A7900" i="13"/>
  <c r="C7899" i="13"/>
  <c r="B7899" i="13"/>
  <c r="A7899" i="13"/>
  <c r="C7898" i="13"/>
  <c r="B7898" i="13"/>
  <c r="A7898" i="13"/>
  <c r="C7897" i="13"/>
  <c r="B7897" i="13"/>
  <c r="A7897" i="13"/>
  <c r="C7896" i="13"/>
  <c r="B7896" i="13"/>
  <c r="A7896" i="13"/>
  <c r="C7895" i="13"/>
  <c r="B7895" i="13"/>
  <c r="A7895" i="13"/>
  <c r="C7894" i="13"/>
  <c r="B7894" i="13"/>
  <c r="A7894" i="13"/>
  <c r="C7893" i="13"/>
  <c r="B7893" i="13"/>
  <c r="A7893" i="13"/>
  <c r="C7892" i="13"/>
  <c r="B7892" i="13"/>
  <c r="A7892" i="13"/>
  <c r="C7891" i="13"/>
  <c r="B7891" i="13"/>
  <c r="A7891" i="13"/>
  <c r="C7890" i="13"/>
  <c r="B7890" i="13"/>
  <c r="A7890" i="13"/>
  <c r="C7889" i="13"/>
  <c r="B7889" i="13"/>
  <c r="A7889" i="13"/>
  <c r="C7888" i="13"/>
  <c r="B7888" i="13"/>
  <c r="A7888" i="13"/>
  <c r="C7887" i="13"/>
  <c r="B7887" i="13"/>
  <c r="A7887" i="13"/>
  <c r="C7886" i="13"/>
  <c r="B7886" i="13"/>
  <c r="A7886" i="13"/>
  <c r="C7885" i="13"/>
  <c r="B7885" i="13"/>
  <c r="A7885" i="13"/>
  <c r="C7884" i="13"/>
  <c r="B7884" i="13"/>
  <c r="A7884" i="13"/>
  <c r="C7883" i="13"/>
  <c r="B7883" i="13"/>
  <c r="A7883" i="13"/>
  <c r="C7882" i="13"/>
  <c r="B7882" i="13"/>
  <c r="A7882" i="13"/>
  <c r="C7881" i="13"/>
  <c r="B7881" i="13"/>
  <c r="A7881" i="13"/>
  <c r="C7880" i="13"/>
  <c r="B7880" i="13"/>
  <c r="A7880" i="13"/>
  <c r="C7879" i="13"/>
  <c r="B7879" i="13"/>
  <c r="A7879" i="13"/>
  <c r="C7878" i="13"/>
  <c r="B7878" i="13"/>
  <c r="A7878" i="13"/>
  <c r="C7877" i="13"/>
  <c r="B7877" i="13"/>
  <c r="A7877" i="13"/>
  <c r="C7876" i="13"/>
  <c r="B7876" i="13"/>
  <c r="A7876" i="13"/>
  <c r="C7875" i="13"/>
  <c r="B7875" i="13"/>
  <c r="A7875" i="13"/>
  <c r="C7874" i="13"/>
  <c r="B7874" i="13"/>
  <c r="A7874" i="13"/>
  <c r="C7873" i="13"/>
  <c r="B7873" i="13"/>
  <c r="A7873" i="13"/>
  <c r="C7872" i="13"/>
  <c r="B7872" i="13"/>
  <c r="A7872" i="13"/>
  <c r="C7871" i="13"/>
  <c r="B7871" i="13"/>
  <c r="A7871" i="13"/>
  <c r="C7870" i="13"/>
  <c r="B7870" i="13"/>
  <c r="A7870" i="13"/>
  <c r="C7869" i="13"/>
  <c r="B7869" i="13"/>
  <c r="A7869" i="13"/>
  <c r="C7868" i="13"/>
  <c r="B7868" i="13"/>
  <c r="A7868" i="13"/>
  <c r="C7867" i="13"/>
  <c r="B7867" i="13"/>
  <c r="A7867" i="13"/>
  <c r="C7866" i="13"/>
  <c r="B7866" i="13"/>
  <c r="A7866" i="13"/>
  <c r="C7865" i="13"/>
  <c r="B7865" i="13"/>
  <c r="A7865" i="13"/>
  <c r="C7864" i="13"/>
  <c r="B7864" i="13"/>
  <c r="A7864" i="13"/>
  <c r="C7863" i="13"/>
  <c r="B7863" i="13"/>
  <c r="A7863" i="13"/>
  <c r="C7862" i="13"/>
  <c r="B7862" i="13"/>
  <c r="A7862" i="13"/>
  <c r="C7861" i="13"/>
  <c r="B7861" i="13"/>
  <c r="A7861" i="13"/>
  <c r="C7860" i="13"/>
  <c r="B7860" i="13"/>
  <c r="A7860" i="13"/>
  <c r="C7859" i="13"/>
  <c r="B7859" i="13"/>
  <c r="A7859" i="13"/>
  <c r="C7858" i="13"/>
  <c r="B7858" i="13"/>
  <c r="A7858" i="13"/>
  <c r="C7857" i="13"/>
  <c r="B7857" i="13"/>
  <c r="A7857" i="13"/>
  <c r="C7856" i="13"/>
  <c r="B7856" i="13"/>
  <c r="A7856" i="13"/>
  <c r="C7855" i="13"/>
  <c r="B7855" i="13"/>
  <c r="A7855" i="13"/>
  <c r="C7854" i="13"/>
  <c r="B7854" i="13"/>
  <c r="A7854" i="13"/>
  <c r="C7853" i="13"/>
  <c r="B7853" i="13"/>
  <c r="A7853" i="13"/>
  <c r="C7852" i="13"/>
  <c r="B7852" i="13"/>
  <c r="A7852" i="13"/>
  <c r="C7851" i="13"/>
  <c r="B7851" i="13"/>
  <c r="A7851" i="13"/>
  <c r="C7850" i="13"/>
  <c r="B7850" i="13"/>
  <c r="A7850" i="13"/>
  <c r="C7849" i="13"/>
  <c r="B7849" i="13"/>
  <c r="A7849" i="13"/>
  <c r="C7848" i="13"/>
  <c r="B7848" i="13"/>
  <c r="A7848" i="13"/>
  <c r="C7847" i="13"/>
  <c r="B7847" i="13"/>
  <c r="A7847" i="13"/>
  <c r="C7846" i="13"/>
  <c r="B7846" i="13"/>
  <c r="A7846" i="13"/>
  <c r="C7845" i="13"/>
  <c r="B7845" i="13"/>
  <c r="A7845" i="13"/>
  <c r="C7844" i="13"/>
  <c r="B7844" i="13"/>
  <c r="A7844" i="13"/>
  <c r="C7843" i="13"/>
  <c r="B7843" i="13"/>
  <c r="A7843" i="13"/>
  <c r="C7842" i="13"/>
  <c r="B7842" i="13"/>
  <c r="A7842" i="13"/>
  <c r="C7841" i="13"/>
  <c r="B7841" i="13"/>
  <c r="A7841" i="13"/>
  <c r="C7840" i="13"/>
  <c r="B7840" i="13"/>
  <c r="A7840" i="13"/>
  <c r="C7839" i="13"/>
  <c r="B7839" i="13"/>
  <c r="A7839" i="13"/>
  <c r="C7838" i="13"/>
  <c r="B7838" i="13"/>
  <c r="A7838" i="13"/>
  <c r="C7837" i="13"/>
  <c r="B7837" i="13"/>
  <c r="A7837" i="13"/>
  <c r="C7836" i="13"/>
  <c r="B7836" i="13"/>
  <c r="A7836" i="13"/>
  <c r="C7835" i="13"/>
  <c r="B7835" i="13"/>
  <c r="A7835" i="13"/>
  <c r="C7834" i="13"/>
  <c r="B7834" i="13"/>
  <c r="A7834" i="13"/>
  <c r="C7833" i="13"/>
  <c r="B7833" i="13"/>
  <c r="A7833" i="13"/>
  <c r="C7832" i="13"/>
  <c r="B7832" i="13"/>
  <c r="A7832" i="13"/>
  <c r="C7831" i="13"/>
  <c r="B7831" i="13"/>
  <c r="A7831" i="13"/>
  <c r="C7830" i="13"/>
  <c r="B7830" i="13"/>
  <c r="A7830" i="13"/>
  <c r="C7829" i="13"/>
  <c r="B7829" i="13"/>
  <c r="A7829" i="13"/>
  <c r="C7828" i="13"/>
  <c r="B7828" i="13"/>
  <c r="A7828" i="13"/>
  <c r="C7827" i="13"/>
  <c r="B7827" i="13"/>
  <c r="A7827" i="13"/>
  <c r="C7826" i="13"/>
  <c r="B7826" i="13"/>
  <c r="A7826" i="13"/>
  <c r="C7825" i="13"/>
  <c r="B7825" i="13"/>
  <c r="A7825" i="13"/>
  <c r="C7824" i="13"/>
  <c r="B7824" i="13"/>
  <c r="A7824" i="13"/>
  <c r="C7823" i="13"/>
  <c r="B7823" i="13"/>
  <c r="A7823" i="13"/>
  <c r="C7822" i="13"/>
  <c r="B7822" i="13"/>
  <c r="A7822" i="13"/>
  <c r="C7821" i="13"/>
  <c r="B7821" i="13"/>
  <c r="A7821" i="13"/>
  <c r="C7820" i="13"/>
  <c r="B7820" i="13"/>
  <c r="A7820" i="13"/>
  <c r="C7819" i="13"/>
  <c r="B7819" i="13"/>
  <c r="A7819" i="13"/>
  <c r="C7818" i="13"/>
  <c r="B7818" i="13"/>
  <c r="A7818" i="13"/>
  <c r="C7817" i="13"/>
  <c r="B7817" i="13"/>
  <c r="A7817" i="13"/>
  <c r="C7816" i="13"/>
  <c r="B7816" i="13"/>
  <c r="A7816" i="13"/>
  <c r="C7815" i="13"/>
  <c r="B7815" i="13"/>
  <c r="A7815" i="13"/>
  <c r="C7814" i="13"/>
  <c r="B7814" i="13"/>
  <c r="A7814" i="13"/>
  <c r="C7813" i="13"/>
  <c r="B7813" i="13"/>
  <c r="A7813" i="13"/>
  <c r="C7812" i="13"/>
  <c r="B7812" i="13"/>
  <c r="A7812" i="13"/>
  <c r="C7811" i="13"/>
  <c r="B7811" i="13"/>
  <c r="A7811" i="13"/>
  <c r="C7810" i="13"/>
  <c r="B7810" i="13"/>
  <c r="A7810" i="13"/>
  <c r="C7809" i="13"/>
  <c r="B7809" i="13"/>
  <c r="A7809" i="13"/>
  <c r="C7808" i="13"/>
  <c r="B7808" i="13"/>
  <c r="A7808" i="13"/>
  <c r="C7807" i="13"/>
  <c r="B7807" i="13"/>
  <c r="A7807" i="13"/>
  <c r="C7806" i="13"/>
  <c r="B7806" i="13"/>
  <c r="A7806" i="13"/>
  <c r="C7805" i="13"/>
  <c r="B7805" i="13"/>
  <c r="A7805" i="13"/>
  <c r="C7804" i="13"/>
  <c r="B7804" i="13"/>
  <c r="A7804" i="13"/>
  <c r="C7803" i="13"/>
  <c r="B7803" i="13"/>
  <c r="A7803" i="13"/>
  <c r="C7802" i="13"/>
  <c r="B7802" i="13"/>
  <c r="A7802" i="13"/>
  <c r="C7801" i="13"/>
  <c r="B7801" i="13"/>
  <c r="A7801" i="13"/>
  <c r="C7800" i="13"/>
  <c r="B7800" i="13"/>
  <c r="A7800" i="13"/>
  <c r="C7799" i="13"/>
  <c r="B7799" i="13"/>
  <c r="A7799" i="13"/>
  <c r="C7798" i="13"/>
  <c r="B7798" i="13"/>
  <c r="A7798" i="13"/>
  <c r="C7797" i="13"/>
  <c r="B7797" i="13"/>
  <c r="A7797" i="13"/>
  <c r="C7796" i="13"/>
  <c r="B7796" i="13"/>
  <c r="A7796" i="13"/>
  <c r="C7795" i="13"/>
  <c r="B7795" i="13"/>
  <c r="A7795" i="13"/>
  <c r="C7794" i="13"/>
  <c r="B7794" i="13"/>
  <c r="A7794" i="13"/>
  <c r="C7793" i="13"/>
  <c r="B7793" i="13"/>
  <c r="A7793" i="13"/>
  <c r="C7792" i="13"/>
  <c r="B7792" i="13"/>
  <c r="A7792" i="13"/>
  <c r="C7791" i="13"/>
  <c r="B7791" i="13"/>
  <c r="A7791" i="13"/>
  <c r="C7790" i="13"/>
  <c r="B7790" i="13"/>
  <c r="A7790" i="13"/>
  <c r="C7789" i="13"/>
  <c r="B7789" i="13"/>
  <c r="A7789" i="13"/>
  <c r="C7788" i="13"/>
  <c r="B7788" i="13"/>
  <c r="A7788" i="13"/>
  <c r="C7787" i="13"/>
  <c r="B7787" i="13"/>
  <c r="A7787" i="13"/>
  <c r="C7786" i="13"/>
  <c r="B7786" i="13"/>
  <c r="A7786" i="13"/>
  <c r="C7785" i="13"/>
  <c r="B7785" i="13"/>
  <c r="A7785" i="13"/>
  <c r="C7784" i="13"/>
  <c r="B7784" i="13"/>
  <c r="A7784" i="13"/>
  <c r="C7783" i="13"/>
  <c r="B7783" i="13"/>
  <c r="A7783" i="13"/>
  <c r="C7782" i="13"/>
  <c r="B7782" i="13"/>
  <c r="A7782" i="13"/>
  <c r="C7781" i="13"/>
  <c r="B7781" i="13"/>
  <c r="A7781" i="13"/>
  <c r="C7780" i="13"/>
  <c r="B7780" i="13"/>
  <c r="A7780" i="13"/>
  <c r="C7779" i="13"/>
  <c r="B7779" i="13"/>
  <c r="A7779" i="13"/>
  <c r="C7778" i="13"/>
  <c r="B7778" i="13"/>
  <c r="A7778" i="13"/>
  <c r="C7777" i="13"/>
  <c r="B7777" i="13"/>
  <c r="A7777" i="13"/>
  <c r="C7776" i="13"/>
  <c r="B7776" i="13"/>
  <c r="A7776" i="13"/>
  <c r="C7775" i="13"/>
  <c r="B7775" i="13"/>
  <c r="A7775" i="13"/>
  <c r="C7774" i="13"/>
  <c r="B7774" i="13"/>
  <c r="A7774" i="13"/>
  <c r="C7773" i="13"/>
  <c r="B7773" i="13"/>
  <c r="A7773" i="13"/>
  <c r="C7772" i="13"/>
  <c r="B7772" i="13"/>
  <c r="A7772" i="13"/>
  <c r="C7771" i="13"/>
  <c r="B7771" i="13"/>
  <c r="A7771" i="13"/>
  <c r="C7770" i="13"/>
  <c r="B7770" i="13"/>
  <c r="A7770" i="13"/>
  <c r="C7769" i="13"/>
  <c r="B7769" i="13"/>
  <c r="A7769" i="13"/>
  <c r="C7768" i="13"/>
  <c r="B7768" i="13"/>
  <c r="A7768" i="13"/>
  <c r="C7767" i="13"/>
  <c r="B7767" i="13"/>
  <c r="A7767" i="13"/>
  <c r="C7766" i="13"/>
  <c r="B7766" i="13"/>
  <c r="A7766" i="13"/>
  <c r="C7765" i="13"/>
  <c r="B7765" i="13"/>
  <c r="A7765" i="13"/>
  <c r="C7764" i="13"/>
  <c r="B7764" i="13"/>
  <c r="A7764" i="13"/>
  <c r="C7763" i="13"/>
  <c r="B7763" i="13"/>
  <c r="A7763" i="13"/>
  <c r="C7762" i="13"/>
  <c r="B7762" i="13"/>
  <c r="A7762" i="13"/>
  <c r="C7761" i="13"/>
  <c r="B7761" i="13"/>
  <c r="A7761" i="13"/>
  <c r="C7760" i="13"/>
  <c r="B7760" i="13"/>
  <c r="A7760" i="13"/>
  <c r="C7759" i="13"/>
  <c r="B7759" i="13"/>
  <c r="A7759" i="13"/>
  <c r="C7758" i="13"/>
  <c r="B7758" i="13"/>
  <c r="A7758" i="13"/>
  <c r="C7757" i="13"/>
  <c r="B7757" i="13"/>
  <c r="A7757" i="13"/>
  <c r="C7756" i="13"/>
  <c r="B7756" i="13"/>
  <c r="A7756" i="13"/>
  <c r="C7755" i="13"/>
  <c r="B7755" i="13"/>
  <c r="A7755" i="13"/>
  <c r="C7754" i="13"/>
  <c r="B7754" i="13"/>
  <c r="A7754" i="13"/>
  <c r="C7753" i="13"/>
  <c r="B7753" i="13"/>
  <c r="A7753" i="13"/>
  <c r="C7752" i="13"/>
  <c r="B7752" i="13"/>
  <c r="A7752" i="13"/>
  <c r="C7751" i="13"/>
  <c r="B7751" i="13"/>
  <c r="A7751" i="13"/>
  <c r="C7750" i="13"/>
  <c r="B7750" i="13"/>
  <c r="A7750" i="13"/>
  <c r="C7749" i="13"/>
  <c r="B7749" i="13"/>
  <c r="A7749" i="13"/>
  <c r="C7748" i="13"/>
  <c r="B7748" i="13"/>
  <c r="A7748" i="13"/>
  <c r="C7747" i="13"/>
  <c r="B7747" i="13"/>
  <c r="A7747" i="13"/>
  <c r="C7746" i="13"/>
  <c r="B7746" i="13"/>
  <c r="A7746" i="13"/>
  <c r="C7745" i="13"/>
  <c r="B7745" i="13"/>
  <c r="A7745" i="13"/>
  <c r="C7744" i="13"/>
  <c r="B7744" i="13"/>
  <c r="A7744" i="13"/>
  <c r="C7743" i="13"/>
  <c r="B7743" i="13"/>
  <c r="A7743" i="13"/>
  <c r="C7742" i="13"/>
  <c r="B7742" i="13"/>
  <c r="A7742" i="13"/>
  <c r="C7741" i="13"/>
  <c r="B7741" i="13"/>
  <c r="A7741" i="13"/>
  <c r="C7740" i="13"/>
  <c r="B7740" i="13"/>
  <c r="A7740" i="13"/>
  <c r="C7739" i="13"/>
  <c r="B7739" i="13"/>
  <c r="A7739" i="13"/>
  <c r="C7738" i="13"/>
  <c r="B7738" i="13"/>
  <c r="A7738" i="13"/>
  <c r="C7737" i="13"/>
  <c r="B7737" i="13"/>
  <c r="A7737" i="13"/>
  <c r="C7736" i="13"/>
  <c r="B7736" i="13"/>
  <c r="A7736" i="13"/>
  <c r="C7735" i="13"/>
  <c r="B7735" i="13"/>
  <c r="A7735" i="13"/>
  <c r="C7734" i="13"/>
  <c r="B7734" i="13"/>
  <c r="A7734" i="13"/>
  <c r="C7733" i="13"/>
  <c r="B7733" i="13"/>
  <c r="A7733" i="13"/>
  <c r="C7732" i="13"/>
  <c r="B7732" i="13"/>
  <c r="A7732" i="13"/>
  <c r="C7731" i="13"/>
  <c r="B7731" i="13"/>
  <c r="A7731" i="13"/>
  <c r="C7730" i="13"/>
  <c r="B7730" i="13"/>
  <c r="A7730" i="13"/>
  <c r="C7729" i="13"/>
  <c r="B7729" i="13"/>
  <c r="A7729" i="13"/>
  <c r="C7728" i="13"/>
  <c r="B7728" i="13"/>
  <c r="A7728" i="13"/>
  <c r="C7727" i="13"/>
  <c r="B7727" i="13"/>
  <c r="A7727" i="13"/>
  <c r="C7726" i="13"/>
  <c r="B7726" i="13"/>
  <c r="A7726" i="13"/>
  <c r="C7725" i="13"/>
  <c r="B7725" i="13"/>
  <c r="A7725" i="13"/>
  <c r="C7724" i="13"/>
  <c r="B7724" i="13"/>
  <c r="A7724" i="13"/>
  <c r="C7723" i="13"/>
  <c r="B7723" i="13"/>
  <c r="A7723" i="13"/>
  <c r="C7722" i="13"/>
  <c r="B7722" i="13"/>
  <c r="A7722" i="13"/>
  <c r="C7721" i="13"/>
  <c r="B7721" i="13"/>
  <c r="A7721" i="13"/>
  <c r="C7720" i="13"/>
  <c r="B7720" i="13"/>
  <c r="A7720" i="13"/>
  <c r="C7719" i="13"/>
  <c r="B7719" i="13"/>
  <c r="A7719" i="13"/>
  <c r="C7718" i="13"/>
  <c r="B7718" i="13"/>
  <c r="A7718" i="13"/>
  <c r="C7717" i="13"/>
  <c r="B7717" i="13"/>
  <c r="A7717" i="13"/>
  <c r="C7716" i="13"/>
  <c r="B7716" i="13"/>
  <c r="A7716" i="13"/>
  <c r="C7715" i="13"/>
  <c r="B7715" i="13"/>
  <c r="A7715" i="13"/>
  <c r="C7714" i="13"/>
  <c r="B7714" i="13"/>
  <c r="A7714" i="13"/>
  <c r="C7713" i="13"/>
  <c r="B7713" i="13"/>
  <c r="A7713" i="13"/>
  <c r="C7712" i="13"/>
  <c r="B7712" i="13"/>
  <c r="A7712" i="13"/>
  <c r="C7711" i="13"/>
  <c r="B7711" i="13"/>
  <c r="A7711" i="13"/>
  <c r="C7710" i="13"/>
  <c r="B7710" i="13"/>
  <c r="A7710" i="13"/>
  <c r="C7709" i="13"/>
  <c r="B7709" i="13"/>
  <c r="A7709" i="13"/>
  <c r="C7708" i="13"/>
  <c r="B7708" i="13"/>
  <c r="A7708" i="13"/>
  <c r="C7707" i="13"/>
  <c r="B7707" i="13"/>
  <c r="A7707" i="13"/>
  <c r="C7706" i="13"/>
  <c r="B7706" i="13"/>
  <c r="A7706" i="13"/>
  <c r="C7705" i="13"/>
  <c r="B7705" i="13"/>
  <c r="A7705" i="13"/>
  <c r="C7704" i="13"/>
  <c r="B7704" i="13"/>
  <c r="A7704" i="13"/>
  <c r="C7703" i="13"/>
  <c r="B7703" i="13"/>
  <c r="A7703" i="13"/>
  <c r="C7702" i="13"/>
  <c r="B7702" i="13"/>
  <c r="A7702" i="13"/>
  <c r="C7701" i="13"/>
  <c r="B7701" i="13"/>
  <c r="A7701" i="13"/>
  <c r="C7700" i="13"/>
  <c r="B7700" i="13"/>
  <c r="A7700" i="13"/>
  <c r="C7699" i="13"/>
  <c r="B7699" i="13"/>
  <c r="A7699" i="13"/>
  <c r="C7698" i="13"/>
  <c r="B7698" i="13"/>
  <c r="A7698" i="13"/>
  <c r="C7697" i="13"/>
  <c r="B7697" i="13"/>
  <c r="A7697" i="13"/>
  <c r="C7696" i="13"/>
  <c r="B7696" i="13"/>
  <c r="A7696" i="13"/>
  <c r="C7695" i="13"/>
  <c r="B7695" i="13"/>
  <c r="A7695" i="13"/>
  <c r="C7694" i="13"/>
  <c r="B7694" i="13"/>
  <c r="A7694" i="13"/>
  <c r="C7693" i="13"/>
  <c r="B7693" i="13"/>
  <c r="A7693" i="13"/>
  <c r="C7692" i="13"/>
  <c r="B7692" i="13"/>
  <c r="A7692" i="13"/>
  <c r="C7691" i="13"/>
  <c r="B7691" i="13"/>
  <c r="A7691" i="13"/>
  <c r="C7690" i="13"/>
  <c r="B7690" i="13"/>
  <c r="A7690" i="13"/>
  <c r="C7689" i="13"/>
  <c r="B7689" i="13"/>
  <c r="A7689" i="13"/>
  <c r="C7688" i="13"/>
  <c r="B7688" i="13"/>
  <c r="A7688" i="13"/>
  <c r="C7687" i="13"/>
  <c r="B7687" i="13"/>
  <c r="A7687" i="13"/>
  <c r="C7686" i="13"/>
  <c r="B7686" i="13"/>
  <c r="A7686" i="13"/>
  <c r="C7685" i="13"/>
  <c r="B7685" i="13"/>
  <c r="A7685" i="13"/>
  <c r="C7684" i="13"/>
  <c r="B7684" i="13"/>
  <c r="A7684" i="13"/>
  <c r="C7683" i="13"/>
  <c r="B7683" i="13"/>
  <c r="A7683" i="13"/>
  <c r="C7682" i="13"/>
  <c r="B7682" i="13"/>
  <c r="A7682" i="13"/>
  <c r="C7681" i="13"/>
  <c r="B7681" i="13"/>
  <c r="A7681" i="13"/>
  <c r="C7680" i="13"/>
  <c r="B7680" i="13"/>
  <c r="A7680" i="13"/>
  <c r="C7679" i="13"/>
  <c r="B7679" i="13"/>
  <c r="A7679" i="13"/>
  <c r="C7678" i="13"/>
  <c r="B7678" i="13"/>
  <c r="A7678" i="13"/>
  <c r="C7677" i="13"/>
  <c r="B7677" i="13"/>
  <c r="A7677" i="13"/>
  <c r="C7676" i="13"/>
  <c r="B7676" i="13"/>
  <c r="A7676" i="13"/>
  <c r="C7675" i="13"/>
  <c r="B7675" i="13"/>
  <c r="A7675" i="13"/>
  <c r="C7674" i="13"/>
  <c r="B7674" i="13"/>
  <c r="A7674" i="13"/>
  <c r="C7673" i="13"/>
  <c r="B7673" i="13"/>
  <c r="A7673" i="13"/>
  <c r="C7672" i="13"/>
  <c r="B7672" i="13"/>
  <c r="A7672" i="13"/>
  <c r="C7671" i="13"/>
  <c r="B7671" i="13"/>
  <c r="A7671" i="13"/>
  <c r="C7670" i="13"/>
  <c r="B7670" i="13"/>
  <c r="A7670" i="13"/>
  <c r="C7669" i="13"/>
  <c r="B7669" i="13"/>
  <c r="A7669" i="13"/>
  <c r="C7668" i="13"/>
  <c r="B7668" i="13"/>
  <c r="A7668" i="13"/>
  <c r="C7667" i="13"/>
  <c r="B7667" i="13"/>
  <c r="A7667" i="13"/>
  <c r="C7666" i="13"/>
  <c r="B7666" i="13"/>
  <c r="A7666" i="13"/>
  <c r="C7665" i="13"/>
  <c r="B7665" i="13"/>
  <c r="A7665" i="13"/>
  <c r="C7664" i="13"/>
  <c r="B7664" i="13"/>
  <c r="A7664" i="13"/>
  <c r="C7663" i="13"/>
  <c r="B7663" i="13"/>
  <c r="A7663" i="13"/>
  <c r="C7662" i="13"/>
  <c r="B7662" i="13"/>
  <c r="A7662" i="13"/>
  <c r="C7661" i="13"/>
  <c r="B7661" i="13"/>
  <c r="A7661" i="13"/>
  <c r="C7660" i="13"/>
  <c r="B7660" i="13"/>
  <c r="A7660" i="13"/>
  <c r="C7659" i="13"/>
  <c r="B7659" i="13"/>
  <c r="A7659" i="13"/>
  <c r="C7658" i="13"/>
  <c r="B7658" i="13"/>
  <c r="A7658" i="13"/>
  <c r="C7657" i="13"/>
  <c r="B7657" i="13"/>
  <c r="A7657" i="13"/>
  <c r="C7656" i="13"/>
  <c r="B7656" i="13"/>
  <c r="A7656" i="13"/>
  <c r="C7655" i="13"/>
  <c r="B7655" i="13"/>
  <c r="A7655" i="13"/>
  <c r="C7654" i="13"/>
  <c r="B7654" i="13"/>
  <c r="A7654" i="13"/>
  <c r="C7653" i="13"/>
  <c r="B7653" i="13"/>
  <c r="A7653" i="13"/>
  <c r="C7652" i="13"/>
  <c r="B7652" i="13"/>
  <c r="A7652" i="13"/>
  <c r="C7651" i="13"/>
  <c r="B7651" i="13"/>
  <c r="A7651" i="13"/>
  <c r="C7650" i="13"/>
  <c r="B7650" i="13"/>
  <c r="A7650" i="13"/>
  <c r="C7649" i="13"/>
  <c r="B7649" i="13"/>
  <c r="A7649" i="13"/>
  <c r="C7648" i="13"/>
  <c r="B7648" i="13"/>
  <c r="A7648" i="13"/>
  <c r="C7647" i="13"/>
  <c r="B7647" i="13"/>
  <c r="A7647" i="13"/>
  <c r="C7646" i="13"/>
  <c r="B7646" i="13"/>
  <c r="A7646" i="13"/>
  <c r="C7645" i="13"/>
  <c r="B7645" i="13"/>
  <c r="A7645" i="13"/>
  <c r="C7644" i="13"/>
  <c r="B7644" i="13"/>
  <c r="A7644" i="13"/>
  <c r="C7643" i="13"/>
  <c r="B7643" i="13"/>
  <c r="A7643" i="13"/>
  <c r="C7642" i="13"/>
  <c r="B7642" i="13"/>
  <c r="A7642" i="13"/>
  <c r="C7641" i="13"/>
  <c r="B7641" i="13"/>
  <c r="A7641" i="13"/>
  <c r="C7640" i="13"/>
  <c r="B7640" i="13"/>
  <c r="A7640" i="13"/>
  <c r="C7639" i="13"/>
  <c r="B7639" i="13"/>
  <c r="A7639" i="13"/>
  <c r="C7638" i="13"/>
  <c r="B7638" i="13"/>
  <c r="A7638" i="13"/>
  <c r="C7637" i="13"/>
  <c r="B7637" i="13"/>
  <c r="A7637" i="13"/>
  <c r="C7636" i="13"/>
  <c r="B7636" i="13"/>
  <c r="A7636" i="13"/>
  <c r="C7635" i="13"/>
  <c r="B7635" i="13"/>
  <c r="A7635" i="13"/>
  <c r="C7634" i="13"/>
  <c r="B7634" i="13"/>
  <c r="A7634" i="13"/>
  <c r="C7633" i="13"/>
  <c r="B7633" i="13"/>
  <c r="A7633" i="13"/>
  <c r="C7632" i="13"/>
  <c r="B7632" i="13"/>
  <c r="A7632" i="13"/>
  <c r="C7631" i="13"/>
  <c r="B7631" i="13"/>
  <c r="A7631" i="13"/>
  <c r="C7630" i="13"/>
  <c r="B7630" i="13"/>
  <c r="A7630" i="13"/>
  <c r="C7629" i="13"/>
  <c r="B7629" i="13"/>
  <c r="A7629" i="13"/>
  <c r="C7628" i="13"/>
  <c r="B7628" i="13"/>
  <c r="A7628" i="13"/>
  <c r="C7627" i="13"/>
  <c r="B7627" i="13"/>
  <c r="A7627" i="13"/>
  <c r="C7626" i="13"/>
  <c r="B7626" i="13"/>
  <c r="A7626" i="13"/>
  <c r="C7625" i="13"/>
  <c r="B7625" i="13"/>
  <c r="A7625" i="13"/>
  <c r="C7624" i="13"/>
  <c r="B7624" i="13"/>
  <c r="A7624" i="13"/>
  <c r="C7623" i="13"/>
  <c r="B7623" i="13"/>
  <c r="A7623" i="13"/>
  <c r="C7622" i="13"/>
  <c r="B7622" i="13"/>
  <c r="A7622" i="13"/>
  <c r="C7621" i="13"/>
  <c r="B7621" i="13"/>
  <c r="A7621" i="13"/>
  <c r="C7620" i="13"/>
  <c r="B7620" i="13"/>
  <c r="A7620" i="13"/>
  <c r="C7619" i="13"/>
  <c r="B7619" i="13"/>
  <c r="A7619" i="13"/>
  <c r="C7618" i="13"/>
  <c r="B7618" i="13"/>
  <c r="A7618" i="13"/>
  <c r="C7617" i="13"/>
  <c r="B7617" i="13"/>
  <c r="A7617" i="13"/>
  <c r="C7616" i="13"/>
  <c r="B7616" i="13"/>
  <c r="A7616" i="13"/>
  <c r="C7615" i="13"/>
  <c r="B7615" i="13"/>
  <c r="A7615" i="13"/>
  <c r="C7614" i="13"/>
  <c r="B7614" i="13"/>
  <c r="A7614" i="13"/>
  <c r="C7613" i="13"/>
  <c r="B7613" i="13"/>
  <c r="A7613" i="13"/>
  <c r="C7612" i="13"/>
  <c r="B7612" i="13"/>
  <c r="A7612" i="13"/>
  <c r="C7611" i="13"/>
  <c r="B7611" i="13"/>
  <c r="A7611" i="13"/>
  <c r="C7610" i="13"/>
  <c r="B7610" i="13"/>
  <c r="A7610" i="13"/>
  <c r="C7609" i="13"/>
  <c r="B7609" i="13"/>
  <c r="A7609" i="13"/>
  <c r="C7608" i="13"/>
  <c r="B7608" i="13"/>
  <c r="A7608" i="13"/>
  <c r="C7607" i="13"/>
  <c r="B7607" i="13"/>
  <c r="A7607" i="13"/>
  <c r="C7606" i="13"/>
  <c r="B7606" i="13"/>
  <c r="A7606" i="13"/>
  <c r="C7605" i="13"/>
  <c r="B7605" i="13"/>
  <c r="A7605" i="13"/>
  <c r="C7604" i="13"/>
  <c r="B7604" i="13"/>
  <c r="A7604" i="13"/>
  <c r="C7603" i="13"/>
  <c r="B7603" i="13"/>
  <c r="A7603" i="13"/>
  <c r="C7602" i="13"/>
  <c r="B7602" i="13"/>
  <c r="A7602" i="13"/>
  <c r="C7601" i="13"/>
  <c r="B7601" i="13"/>
  <c r="A7601" i="13"/>
  <c r="C7600" i="13"/>
  <c r="B7600" i="13"/>
  <c r="A7600" i="13"/>
  <c r="C7599" i="13"/>
  <c r="B7599" i="13"/>
  <c r="A7599" i="13"/>
  <c r="C7598" i="13"/>
  <c r="B7598" i="13"/>
  <c r="A7598" i="13"/>
  <c r="C7597" i="13"/>
  <c r="B7597" i="13"/>
  <c r="A7597" i="13"/>
  <c r="C7596" i="13"/>
  <c r="B7596" i="13"/>
  <c r="A7596" i="13"/>
  <c r="C7595" i="13"/>
  <c r="B7595" i="13"/>
  <c r="A7595" i="13"/>
  <c r="C7594" i="13"/>
  <c r="B7594" i="13"/>
  <c r="A7594" i="13"/>
  <c r="C7593" i="13"/>
  <c r="B7593" i="13"/>
  <c r="A7593" i="13"/>
  <c r="C7592" i="13"/>
  <c r="B7592" i="13"/>
  <c r="A7592" i="13"/>
  <c r="C7591" i="13"/>
  <c r="B7591" i="13"/>
  <c r="A7591" i="13"/>
  <c r="C7590" i="13"/>
  <c r="B7590" i="13"/>
  <c r="A7590" i="13"/>
  <c r="C7589" i="13"/>
  <c r="B7589" i="13"/>
  <c r="A7589" i="13"/>
  <c r="C7588" i="13"/>
  <c r="B7588" i="13"/>
  <c r="A7588" i="13"/>
  <c r="C7587" i="13"/>
  <c r="B7587" i="13"/>
  <c r="A7587" i="13"/>
  <c r="C7586" i="13"/>
  <c r="B7586" i="13"/>
  <c r="A7586" i="13"/>
  <c r="C7585" i="13"/>
  <c r="B7585" i="13"/>
  <c r="A7585" i="13"/>
  <c r="C7584" i="13"/>
  <c r="B7584" i="13"/>
  <c r="A7584" i="13"/>
  <c r="C7583" i="13"/>
  <c r="B7583" i="13"/>
  <c r="A7583" i="13"/>
  <c r="C7582" i="13"/>
  <c r="B7582" i="13"/>
  <c r="A7582" i="13"/>
  <c r="C7581" i="13"/>
  <c r="B7581" i="13"/>
  <c r="A7581" i="13"/>
  <c r="C7580" i="13"/>
  <c r="B7580" i="13"/>
  <c r="A7580" i="13"/>
  <c r="C7579" i="13"/>
  <c r="B7579" i="13"/>
  <c r="A7579" i="13"/>
  <c r="C7578" i="13"/>
  <c r="B7578" i="13"/>
  <c r="A7578" i="13"/>
  <c r="C7577" i="13"/>
  <c r="B7577" i="13"/>
  <c r="A7577" i="13"/>
  <c r="C7576" i="13"/>
  <c r="B7576" i="13"/>
  <c r="A7576" i="13"/>
  <c r="C7575" i="13"/>
  <c r="B7575" i="13"/>
  <c r="A7575" i="13"/>
  <c r="C7574" i="13"/>
  <c r="B7574" i="13"/>
  <c r="A7574" i="13"/>
  <c r="C7573" i="13"/>
  <c r="B7573" i="13"/>
  <c r="A7573" i="13"/>
  <c r="C7572" i="13"/>
  <c r="B7572" i="13"/>
  <c r="A7572" i="13"/>
  <c r="C7571" i="13"/>
  <c r="B7571" i="13"/>
  <c r="A7571" i="13"/>
  <c r="C7570" i="13"/>
  <c r="B7570" i="13"/>
  <c r="A7570" i="13"/>
  <c r="C7569" i="13"/>
  <c r="B7569" i="13"/>
  <c r="A7569" i="13"/>
  <c r="C7568" i="13"/>
  <c r="B7568" i="13"/>
  <c r="A7568" i="13"/>
  <c r="C7567" i="13"/>
  <c r="B7567" i="13"/>
  <c r="A7567" i="13"/>
  <c r="C7566" i="13"/>
  <c r="B7566" i="13"/>
  <c r="A7566" i="13"/>
  <c r="C7565" i="13"/>
  <c r="B7565" i="13"/>
  <c r="A7565" i="13"/>
  <c r="C7564" i="13"/>
  <c r="B7564" i="13"/>
  <c r="A7564" i="13"/>
  <c r="C7563" i="13"/>
  <c r="B7563" i="13"/>
  <c r="A7563" i="13"/>
  <c r="C7562" i="13"/>
  <c r="B7562" i="13"/>
  <c r="A7562" i="13"/>
  <c r="C7561" i="13"/>
  <c r="B7561" i="13"/>
  <c r="A7561" i="13"/>
  <c r="C7560" i="13"/>
  <c r="B7560" i="13"/>
  <c r="A7560" i="13"/>
  <c r="C7559" i="13"/>
  <c r="B7559" i="13"/>
  <c r="A7559" i="13"/>
  <c r="C7558" i="13"/>
  <c r="B7558" i="13"/>
  <c r="A7558" i="13"/>
  <c r="C7557" i="13"/>
  <c r="B7557" i="13"/>
  <c r="A7557" i="13"/>
  <c r="C7556" i="13"/>
  <c r="B7556" i="13"/>
  <c r="A7556" i="13"/>
  <c r="C7555" i="13"/>
  <c r="B7555" i="13"/>
  <c r="A7555" i="13"/>
  <c r="C7554" i="13"/>
  <c r="B7554" i="13"/>
  <c r="A7554" i="13"/>
  <c r="C7553" i="13"/>
  <c r="B7553" i="13"/>
  <c r="A7553" i="13"/>
  <c r="C7552" i="13"/>
  <c r="B7552" i="13"/>
  <c r="A7552" i="13"/>
  <c r="C7551" i="13"/>
  <c r="B7551" i="13"/>
  <c r="A7551" i="13"/>
  <c r="C7550" i="13"/>
  <c r="B7550" i="13"/>
  <c r="A7550" i="13"/>
  <c r="C7549" i="13"/>
  <c r="B7549" i="13"/>
  <c r="A7549" i="13"/>
  <c r="C7548" i="13"/>
  <c r="B7548" i="13"/>
  <c r="A7548" i="13"/>
  <c r="C7547" i="13"/>
  <c r="B7547" i="13"/>
  <c r="A7547" i="13"/>
  <c r="C7546" i="13"/>
  <c r="B7546" i="13"/>
  <c r="A7546" i="13"/>
  <c r="C7545" i="13"/>
  <c r="B7545" i="13"/>
  <c r="A7545" i="13"/>
  <c r="C7544" i="13"/>
  <c r="B7544" i="13"/>
  <c r="A7544" i="13"/>
  <c r="C7543" i="13"/>
  <c r="B7543" i="13"/>
  <c r="A7543" i="13"/>
  <c r="C7542" i="13"/>
  <c r="B7542" i="13"/>
  <c r="A7542" i="13"/>
  <c r="C7541" i="13"/>
  <c r="B7541" i="13"/>
  <c r="A7541" i="13"/>
  <c r="C7540" i="13"/>
  <c r="B7540" i="13"/>
  <c r="A7540" i="13"/>
  <c r="C7539" i="13"/>
  <c r="B7539" i="13"/>
  <c r="A7539" i="13"/>
  <c r="C7538" i="13"/>
  <c r="B7538" i="13"/>
  <c r="A7538" i="13"/>
  <c r="C7537" i="13"/>
  <c r="B7537" i="13"/>
  <c r="A7537" i="13"/>
  <c r="C7536" i="13"/>
  <c r="B7536" i="13"/>
  <c r="A7536" i="13"/>
  <c r="C7535" i="13"/>
  <c r="B7535" i="13"/>
  <c r="A7535" i="13"/>
  <c r="C7534" i="13"/>
  <c r="B7534" i="13"/>
  <c r="A7534" i="13"/>
  <c r="C7533" i="13"/>
  <c r="B7533" i="13"/>
  <c r="A7533" i="13"/>
  <c r="C7532" i="13"/>
  <c r="B7532" i="13"/>
  <c r="A7532" i="13"/>
  <c r="C7531" i="13"/>
  <c r="B7531" i="13"/>
  <c r="A7531" i="13"/>
  <c r="C7530" i="13"/>
  <c r="B7530" i="13"/>
  <c r="A7530" i="13"/>
  <c r="C7529" i="13"/>
  <c r="B7529" i="13"/>
  <c r="A7529" i="13"/>
  <c r="C7528" i="13"/>
  <c r="B7528" i="13"/>
  <c r="A7528" i="13"/>
  <c r="C7527" i="13"/>
  <c r="B7527" i="13"/>
  <c r="A7527" i="13"/>
  <c r="C7526" i="13"/>
  <c r="B7526" i="13"/>
  <c r="A7526" i="13"/>
  <c r="C7525" i="13"/>
  <c r="B7525" i="13"/>
  <c r="A7525" i="13"/>
  <c r="C7524" i="13"/>
  <c r="B7524" i="13"/>
  <c r="A7524" i="13"/>
  <c r="C7523" i="13"/>
  <c r="B7523" i="13"/>
  <c r="A7523" i="13"/>
  <c r="C7522" i="13"/>
  <c r="B7522" i="13"/>
  <c r="A7522" i="13"/>
  <c r="C7521" i="13"/>
  <c r="B7521" i="13"/>
  <c r="A7521" i="13"/>
  <c r="C7520" i="13"/>
  <c r="B7520" i="13"/>
  <c r="A7520" i="13"/>
  <c r="C7519" i="13"/>
  <c r="B7519" i="13"/>
  <c r="A7519" i="13"/>
  <c r="C7518" i="13"/>
  <c r="B7518" i="13"/>
  <c r="A7518" i="13"/>
  <c r="C7517" i="13"/>
  <c r="B7517" i="13"/>
  <c r="A7517" i="13"/>
  <c r="C7516" i="13"/>
  <c r="B7516" i="13"/>
  <c r="A7516" i="13"/>
  <c r="C7515" i="13"/>
  <c r="B7515" i="13"/>
  <c r="A7515" i="13"/>
  <c r="C7514" i="13"/>
  <c r="B7514" i="13"/>
  <c r="A7514" i="13"/>
  <c r="C7513" i="13"/>
  <c r="B7513" i="13"/>
  <c r="A7513" i="13"/>
  <c r="C7512" i="13"/>
  <c r="B7512" i="13"/>
  <c r="A7512" i="13"/>
  <c r="C7511" i="13"/>
  <c r="B7511" i="13"/>
  <c r="A7511" i="13"/>
  <c r="C7510" i="13"/>
  <c r="B7510" i="13"/>
  <c r="A7510" i="13"/>
  <c r="C7509" i="13"/>
  <c r="B7509" i="13"/>
  <c r="A7509" i="13"/>
  <c r="C7508" i="13"/>
  <c r="B7508" i="13"/>
  <c r="A7508" i="13"/>
  <c r="C7507" i="13"/>
  <c r="B7507" i="13"/>
  <c r="A7507" i="13"/>
  <c r="C7506" i="13"/>
  <c r="B7506" i="13"/>
  <c r="A7506" i="13"/>
  <c r="C7505" i="13"/>
  <c r="B7505" i="13"/>
  <c r="A7505" i="13"/>
  <c r="C7504" i="13"/>
  <c r="B7504" i="13"/>
  <c r="A7504" i="13"/>
  <c r="C7503" i="13"/>
  <c r="B7503" i="13"/>
  <c r="A7503" i="13"/>
  <c r="C7502" i="13"/>
  <c r="B7502" i="13"/>
  <c r="A7502" i="13"/>
  <c r="C7501" i="13"/>
  <c r="B7501" i="13"/>
  <c r="A7501" i="13"/>
  <c r="C7500" i="13"/>
  <c r="B7500" i="13"/>
  <c r="A7500" i="13"/>
  <c r="C7499" i="13"/>
  <c r="B7499" i="13"/>
  <c r="A7499" i="13"/>
  <c r="C7498" i="13"/>
  <c r="B7498" i="13"/>
  <c r="A7498" i="13"/>
  <c r="C7497" i="13"/>
  <c r="B7497" i="13"/>
  <c r="A7497" i="13"/>
  <c r="C7496" i="13"/>
  <c r="B7496" i="13"/>
  <c r="A7496" i="13"/>
  <c r="C7495" i="13"/>
  <c r="B7495" i="13"/>
  <c r="A7495" i="13"/>
  <c r="C7494" i="13"/>
  <c r="B7494" i="13"/>
  <c r="A7494" i="13"/>
  <c r="C7493" i="13"/>
  <c r="B7493" i="13"/>
  <c r="A7493" i="13"/>
  <c r="C7492" i="13"/>
  <c r="B7492" i="13"/>
  <c r="A7492" i="13"/>
  <c r="C7491" i="13"/>
  <c r="B7491" i="13"/>
  <c r="A7491" i="13"/>
  <c r="C7490" i="13"/>
  <c r="B7490" i="13"/>
  <c r="A7490" i="13"/>
  <c r="C7489" i="13"/>
  <c r="B7489" i="13"/>
  <c r="A7489" i="13"/>
  <c r="C7488" i="13"/>
  <c r="B7488" i="13"/>
  <c r="A7488" i="13"/>
  <c r="C7487" i="13"/>
  <c r="B7487" i="13"/>
  <c r="A7487" i="13"/>
  <c r="C7486" i="13"/>
  <c r="B7486" i="13"/>
  <c r="A7486" i="13"/>
  <c r="C7485" i="13"/>
  <c r="B7485" i="13"/>
  <c r="A7485" i="13"/>
  <c r="C7484" i="13"/>
  <c r="B7484" i="13"/>
  <c r="A7484" i="13"/>
  <c r="C7483" i="13"/>
  <c r="B7483" i="13"/>
  <c r="A7483" i="13"/>
  <c r="C7482" i="13"/>
  <c r="B7482" i="13"/>
  <c r="A7482" i="13"/>
  <c r="C7481" i="13"/>
  <c r="B7481" i="13"/>
  <c r="A7481" i="13"/>
  <c r="C7480" i="13"/>
  <c r="B7480" i="13"/>
  <c r="A7480" i="13"/>
  <c r="C7479" i="13"/>
  <c r="B7479" i="13"/>
  <c r="A7479" i="13"/>
  <c r="C7478" i="13"/>
  <c r="B7478" i="13"/>
  <c r="A7478" i="13"/>
  <c r="C7477" i="13"/>
  <c r="B7477" i="13"/>
  <c r="A7477" i="13"/>
  <c r="C7476" i="13"/>
  <c r="B7476" i="13"/>
  <c r="A7476" i="13"/>
  <c r="C7475" i="13"/>
  <c r="B7475" i="13"/>
  <c r="A7475" i="13"/>
  <c r="C7474" i="13"/>
  <c r="B7474" i="13"/>
  <c r="A7474" i="13"/>
  <c r="C7473" i="13"/>
  <c r="B7473" i="13"/>
  <c r="A7473" i="13"/>
  <c r="C7472" i="13"/>
  <c r="B7472" i="13"/>
  <c r="A7472" i="13"/>
  <c r="C7471" i="13"/>
  <c r="B7471" i="13"/>
  <c r="A7471" i="13"/>
  <c r="C7470" i="13"/>
  <c r="B7470" i="13"/>
  <c r="A7470" i="13"/>
  <c r="C7469" i="13"/>
  <c r="B7469" i="13"/>
  <c r="A7469" i="13"/>
  <c r="C7468" i="13"/>
  <c r="B7468" i="13"/>
  <c r="A7468" i="13"/>
  <c r="C7467" i="13"/>
  <c r="B7467" i="13"/>
  <c r="A7467" i="13"/>
  <c r="C7466" i="13"/>
  <c r="B7466" i="13"/>
  <c r="A7466" i="13"/>
  <c r="C7465" i="13"/>
  <c r="B7465" i="13"/>
  <c r="A7465" i="13"/>
  <c r="C7464" i="13"/>
  <c r="B7464" i="13"/>
  <c r="A7464" i="13"/>
  <c r="C7463" i="13"/>
  <c r="B7463" i="13"/>
  <c r="A7463" i="13"/>
  <c r="C7462" i="13"/>
  <c r="B7462" i="13"/>
  <c r="A7462" i="13"/>
  <c r="C7461" i="13"/>
  <c r="B7461" i="13"/>
  <c r="A7461" i="13"/>
  <c r="C7460" i="13"/>
  <c r="B7460" i="13"/>
  <c r="A7460" i="13"/>
  <c r="C7459" i="13"/>
  <c r="B7459" i="13"/>
  <c r="A7459" i="13"/>
  <c r="C7458" i="13"/>
  <c r="B7458" i="13"/>
  <c r="A7458" i="13"/>
  <c r="C7457" i="13"/>
  <c r="B7457" i="13"/>
  <c r="A7457" i="13"/>
  <c r="C7456" i="13"/>
  <c r="B7456" i="13"/>
  <c r="A7456" i="13"/>
  <c r="C7455" i="13"/>
  <c r="B7455" i="13"/>
  <c r="A7455" i="13"/>
  <c r="C7454" i="13"/>
  <c r="B7454" i="13"/>
  <c r="A7454" i="13"/>
  <c r="C7453" i="13"/>
  <c r="B7453" i="13"/>
  <c r="A7453" i="13"/>
  <c r="C7452" i="13"/>
  <c r="B7452" i="13"/>
  <c r="A7452" i="13"/>
  <c r="C7451" i="13"/>
  <c r="B7451" i="13"/>
  <c r="A7451" i="13"/>
  <c r="C7450" i="13"/>
  <c r="B7450" i="13"/>
  <c r="A7450" i="13"/>
  <c r="C7449" i="13"/>
  <c r="B7449" i="13"/>
  <c r="A7449" i="13"/>
  <c r="C7448" i="13"/>
  <c r="B7448" i="13"/>
  <c r="A7448" i="13"/>
  <c r="C7447" i="13"/>
  <c r="B7447" i="13"/>
  <c r="A7447" i="13"/>
  <c r="C7446" i="13"/>
  <c r="B7446" i="13"/>
  <c r="A7446" i="13"/>
  <c r="C7445" i="13"/>
  <c r="B7445" i="13"/>
  <c r="A7445" i="13"/>
  <c r="C7444" i="13"/>
  <c r="B7444" i="13"/>
  <c r="A7444" i="13"/>
  <c r="C7443" i="13"/>
  <c r="B7443" i="13"/>
  <c r="A7443" i="13"/>
  <c r="C7442" i="13"/>
  <c r="B7442" i="13"/>
  <c r="A7442" i="13"/>
  <c r="C7441" i="13"/>
  <c r="B7441" i="13"/>
  <c r="A7441" i="13"/>
  <c r="C7440" i="13"/>
  <c r="B7440" i="13"/>
  <c r="A7440" i="13"/>
  <c r="C7439" i="13"/>
  <c r="B7439" i="13"/>
  <c r="A7439" i="13"/>
  <c r="C7438" i="13"/>
  <c r="B7438" i="13"/>
  <c r="A7438" i="13"/>
  <c r="C7437" i="13"/>
  <c r="B7437" i="13"/>
  <c r="A7437" i="13"/>
  <c r="C7436" i="13"/>
  <c r="B7436" i="13"/>
  <c r="A7436" i="13"/>
  <c r="C7435" i="13"/>
  <c r="B7435" i="13"/>
  <c r="A7435" i="13"/>
  <c r="C7434" i="13"/>
  <c r="B7434" i="13"/>
  <c r="A7434" i="13"/>
  <c r="C7433" i="13"/>
  <c r="B7433" i="13"/>
  <c r="A7433" i="13"/>
  <c r="C7432" i="13"/>
  <c r="B7432" i="13"/>
  <c r="A7432" i="13"/>
  <c r="C7431" i="13"/>
  <c r="B7431" i="13"/>
  <c r="A7431" i="13"/>
  <c r="C7430" i="13"/>
  <c r="B7430" i="13"/>
  <c r="A7430" i="13"/>
  <c r="C7429" i="13"/>
  <c r="B7429" i="13"/>
  <c r="A7429" i="13"/>
  <c r="C7428" i="13"/>
  <c r="B7428" i="13"/>
  <c r="A7428" i="13"/>
  <c r="C7427" i="13"/>
  <c r="B7427" i="13"/>
  <c r="A7427" i="13"/>
  <c r="C7426" i="13"/>
  <c r="B7426" i="13"/>
  <c r="A7426" i="13"/>
  <c r="C7425" i="13"/>
  <c r="B7425" i="13"/>
  <c r="A7425" i="13"/>
  <c r="C7424" i="13"/>
  <c r="B7424" i="13"/>
  <c r="A7424" i="13"/>
  <c r="C7423" i="13"/>
  <c r="B7423" i="13"/>
  <c r="A7423" i="13"/>
  <c r="C7422" i="13"/>
  <c r="B7422" i="13"/>
  <c r="A7422" i="13"/>
  <c r="C7421" i="13"/>
  <c r="B7421" i="13"/>
  <c r="A7421" i="13"/>
  <c r="C7420" i="13"/>
  <c r="B7420" i="13"/>
  <c r="A7420" i="13"/>
  <c r="C7419" i="13"/>
  <c r="B7419" i="13"/>
  <c r="A7419" i="13"/>
  <c r="C7418" i="13"/>
  <c r="B7418" i="13"/>
  <c r="A7418" i="13"/>
  <c r="C7417" i="13"/>
  <c r="B7417" i="13"/>
  <c r="A7417" i="13"/>
  <c r="C7416" i="13"/>
  <c r="B7416" i="13"/>
  <c r="A7416" i="13"/>
  <c r="C7415" i="13"/>
  <c r="B7415" i="13"/>
  <c r="A7415" i="13"/>
  <c r="C7414" i="13"/>
  <c r="B7414" i="13"/>
  <c r="A7414" i="13"/>
  <c r="C7413" i="13"/>
  <c r="B7413" i="13"/>
  <c r="A7413" i="13"/>
  <c r="C7412" i="13"/>
  <c r="B7412" i="13"/>
  <c r="A7412" i="13"/>
  <c r="C7411" i="13"/>
  <c r="B7411" i="13"/>
  <c r="A7411" i="13"/>
  <c r="C7410" i="13"/>
  <c r="B7410" i="13"/>
  <c r="A7410" i="13"/>
  <c r="C7409" i="13"/>
  <c r="B7409" i="13"/>
  <c r="A7409" i="13"/>
  <c r="C7408" i="13"/>
  <c r="B7408" i="13"/>
  <c r="A7408" i="13"/>
  <c r="C7407" i="13"/>
  <c r="B7407" i="13"/>
  <c r="A7407" i="13"/>
  <c r="C7406" i="13"/>
  <c r="B7406" i="13"/>
  <c r="A7406" i="13"/>
  <c r="C7405" i="13"/>
  <c r="B7405" i="13"/>
  <c r="A7405" i="13"/>
  <c r="C7404" i="13"/>
  <c r="B7404" i="13"/>
  <c r="A7404" i="13"/>
  <c r="C7403" i="13"/>
  <c r="B7403" i="13"/>
  <c r="A7403" i="13"/>
  <c r="C7402" i="13"/>
  <c r="B7402" i="13"/>
  <c r="A7402" i="13"/>
  <c r="C7401" i="13"/>
  <c r="B7401" i="13"/>
  <c r="A7401" i="13"/>
  <c r="C7400" i="13"/>
  <c r="B7400" i="13"/>
  <c r="A7400" i="13"/>
  <c r="C7399" i="13"/>
  <c r="B7399" i="13"/>
  <c r="A7399" i="13"/>
  <c r="C7398" i="13"/>
  <c r="B7398" i="13"/>
  <c r="A7398" i="13"/>
  <c r="C7397" i="13"/>
  <c r="B7397" i="13"/>
  <c r="A7397" i="13"/>
  <c r="C7396" i="13"/>
  <c r="B7396" i="13"/>
  <c r="A7396" i="13"/>
  <c r="C7395" i="13"/>
  <c r="B7395" i="13"/>
  <c r="A7395" i="13"/>
  <c r="C7394" i="13"/>
  <c r="B7394" i="13"/>
  <c r="A7394" i="13"/>
  <c r="C7393" i="13"/>
  <c r="B7393" i="13"/>
  <c r="A7393" i="13"/>
  <c r="C7392" i="13"/>
  <c r="B7392" i="13"/>
  <c r="A7392" i="13"/>
  <c r="C7391" i="13"/>
  <c r="B7391" i="13"/>
  <c r="A7391" i="13"/>
  <c r="C7390" i="13"/>
  <c r="B7390" i="13"/>
  <c r="A7390" i="13"/>
  <c r="C7389" i="13"/>
  <c r="B7389" i="13"/>
  <c r="A7389" i="13"/>
  <c r="C7388" i="13"/>
  <c r="B7388" i="13"/>
  <c r="A7388" i="13"/>
  <c r="C7387" i="13"/>
  <c r="B7387" i="13"/>
  <c r="A7387" i="13"/>
  <c r="C7386" i="13"/>
  <c r="B7386" i="13"/>
  <c r="A7386" i="13"/>
  <c r="C7385" i="13"/>
  <c r="B7385" i="13"/>
  <c r="A7385" i="13"/>
  <c r="C7384" i="13"/>
  <c r="B7384" i="13"/>
  <c r="A7384" i="13"/>
  <c r="C7383" i="13"/>
  <c r="B7383" i="13"/>
  <c r="A7383" i="13"/>
  <c r="C7382" i="13"/>
  <c r="B7382" i="13"/>
  <c r="A7382" i="13"/>
  <c r="C7381" i="13"/>
  <c r="B7381" i="13"/>
  <c r="A7381" i="13"/>
  <c r="C7380" i="13"/>
  <c r="B7380" i="13"/>
  <c r="A7380" i="13"/>
  <c r="C7379" i="13"/>
  <c r="B7379" i="13"/>
  <c r="A7379" i="13"/>
  <c r="C7378" i="13"/>
  <c r="B7378" i="13"/>
  <c r="A7378" i="13"/>
  <c r="C7377" i="13"/>
  <c r="B7377" i="13"/>
  <c r="A7377" i="13"/>
  <c r="C7376" i="13"/>
  <c r="B7376" i="13"/>
  <c r="A7376" i="13"/>
  <c r="C7375" i="13"/>
  <c r="B7375" i="13"/>
  <c r="A7375" i="13"/>
  <c r="C7374" i="13"/>
  <c r="B7374" i="13"/>
  <c r="A7374" i="13"/>
  <c r="C7373" i="13"/>
  <c r="B7373" i="13"/>
  <c r="A7373" i="13"/>
  <c r="C7372" i="13"/>
  <c r="B7372" i="13"/>
  <c r="A7372" i="13"/>
  <c r="C7371" i="13"/>
  <c r="B7371" i="13"/>
  <c r="A7371" i="13"/>
  <c r="C7370" i="13"/>
  <c r="B7370" i="13"/>
  <c r="A7370" i="13"/>
  <c r="C7369" i="13"/>
  <c r="B7369" i="13"/>
  <c r="A7369" i="13"/>
  <c r="C7368" i="13"/>
  <c r="B7368" i="13"/>
  <c r="A7368" i="13"/>
  <c r="C7367" i="13"/>
  <c r="B7367" i="13"/>
  <c r="A7367" i="13"/>
  <c r="C7366" i="13"/>
  <c r="B7366" i="13"/>
  <c r="A7366" i="13"/>
  <c r="C7365" i="13"/>
  <c r="B7365" i="13"/>
  <c r="A7365" i="13"/>
  <c r="C7364" i="13"/>
  <c r="B7364" i="13"/>
  <c r="A7364" i="13"/>
  <c r="C7363" i="13"/>
  <c r="B7363" i="13"/>
  <c r="A7363" i="13"/>
  <c r="C7362" i="13"/>
  <c r="B7362" i="13"/>
  <c r="A7362" i="13"/>
  <c r="C7361" i="13"/>
  <c r="B7361" i="13"/>
  <c r="A7361" i="13"/>
  <c r="C7360" i="13"/>
  <c r="B7360" i="13"/>
  <c r="A7360" i="13"/>
  <c r="C7359" i="13"/>
  <c r="B7359" i="13"/>
  <c r="A7359" i="13"/>
  <c r="C7358" i="13"/>
  <c r="B7358" i="13"/>
  <c r="A7358" i="13"/>
  <c r="C7357" i="13"/>
  <c r="B7357" i="13"/>
  <c r="A7357" i="13"/>
  <c r="C7356" i="13"/>
  <c r="B7356" i="13"/>
  <c r="A7356" i="13"/>
  <c r="C7355" i="13"/>
  <c r="B7355" i="13"/>
  <c r="A7355" i="13"/>
  <c r="C7354" i="13"/>
  <c r="B7354" i="13"/>
  <c r="A7354" i="13"/>
  <c r="C7353" i="13"/>
  <c r="B7353" i="13"/>
  <c r="A7353" i="13"/>
  <c r="C7352" i="13"/>
  <c r="B7352" i="13"/>
  <c r="A7352" i="13"/>
  <c r="C7351" i="13"/>
  <c r="B7351" i="13"/>
  <c r="A7351" i="13"/>
  <c r="C7350" i="13"/>
  <c r="B7350" i="13"/>
  <c r="A7350" i="13"/>
  <c r="C7349" i="13"/>
  <c r="B7349" i="13"/>
  <c r="A7349" i="13"/>
  <c r="C7348" i="13"/>
  <c r="B7348" i="13"/>
  <c r="A7348" i="13"/>
  <c r="C7347" i="13"/>
  <c r="B7347" i="13"/>
  <c r="A7347" i="13"/>
  <c r="C7346" i="13"/>
  <c r="B7346" i="13"/>
  <c r="A7346" i="13"/>
  <c r="C7345" i="13"/>
  <c r="B7345" i="13"/>
  <c r="A7345" i="13"/>
  <c r="C7344" i="13"/>
  <c r="B7344" i="13"/>
  <c r="A7344" i="13"/>
  <c r="C7343" i="13"/>
  <c r="B7343" i="13"/>
  <c r="A7343" i="13"/>
  <c r="C7342" i="13"/>
  <c r="B7342" i="13"/>
  <c r="A7342" i="13"/>
  <c r="C7341" i="13"/>
  <c r="B7341" i="13"/>
  <c r="A7341" i="13"/>
  <c r="C7340" i="13"/>
  <c r="B7340" i="13"/>
  <c r="A7340" i="13"/>
  <c r="C7339" i="13"/>
  <c r="B7339" i="13"/>
  <c r="A7339" i="13"/>
  <c r="C7338" i="13"/>
  <c r="B7338" i="13"/>
  <c r="A7338" i="13"/>
  <c r="C7337" i="13"/>
  <c r="B7337" i="13"/>
  <c r="A7337" i="13"/>
  <c r="C7336" i="13"/>
  <c r="B7336" i="13"/>
  <c r="A7336" i="13"/>
  <c r="C7335" i="13"/>
  <c r="B7335" i="13"/>
  <c r="A7335" i="13"/>
  <c r="C7334" i="13"/>
  <c r="B7334" i="13"/>
  <c r="A7334" i="13"/>
  <c r="C7333" i="13"/>
  <c r="B7333" i="13"/>
  <c r="A7333" i="13"/>
  <c r="C7332" i="13"/>
  <c r="B7332" i="13"/>
  <c r="A7332" i="13"/>
  <c r="C7331" i="13"/>
  <c r="B7331" i="13"/>
  <c r="A7331" i="13"/>
  <c r="C7330" i="13"/>
  <c r="B7330" i="13"/>
  <c r="A7330" i="13"/>
  <c r="C7329" i="13"/>
  <c r="B7329" i="13"/>
  <c r="A7329" i="13"/>
  <c r="C7328" i="13"/>
  <c r="B7328" i="13"/>
  <c r="A7328" i="13"/>
  <c r="C7327" i="13"/>
  <c r="B7327" i="13"/>
  <c r="A7327" i="13"/>
  <c r="C7326" i="13"/>
  <c r="B7326" i="13"/>
  <c r="A7326" i="13"/>
  <c r="C7325" i="13"/>
  <c r="B7325" i="13"/>
  <c r="A7325" i="13"/>
  <c r="C7324" i="13"/>
  <c r="B7324" i="13"/>
  <c r="A7324" i="13"/>
  <c r="C7323" i="13"/>
  <c r="B7323" i="13"/>
  <c r="A7323" i="13"/>
  <c r="C7322" i="13"/>
  <c r="B7322" i="13"/>
  <c r="A7322" i="13"/>
  <c r="C7321" i="13"/>
  <c r="B7321" i="13"/>
  <c r="A7321" i="13"/>
  <c r="C7320" i="13"/>
  <c r="B7320" i="13"/>
  <c r="A7320" i="13"/>
  <c r="C7319" i="13"/>
  <c r="B7319" i="13"/>
  <c r="A7319" i="13"/>
  <c r="C7318" i="13"/>
  <c r="B7318" i="13"/>
  <c r="A7318" i="13"/>
  <c r="C7317" i="13"/>
  <c r="B7317" i="13"/>
  <c r="A7317" i="13"/>
  <c r="C7316" i="13"/>
  <c r="B7316" i="13"/>
  <c r="A7316" i="13"/>
  <c r="C7315" i="13"/>
  <c r="B7315" i="13"/>
  <c r="A7315" i="13"/>
  <c r="C7314" i="13"/>
  <c r="B7314" i="13"/>
  <c r="A7314" i="13"/>
  <c r="C7313" i="13"/>
  <c r="B7313" i="13"/>
  <c r="A7313" i="13"/>
  <c r="C7312" i="13"/>
  <c r="B7312" i="13"/>
  <c r="A7312" i="13"/>
  <c r="C7311" i="13"/>
  <c r="B7311" i="13"/>
  <c r="A7311" i="13"/>
  <c r="C7310" i="13"/>
  <c r="B7310" i="13"/>
  <c r="A7310" i="13"/>
  <c r="C7309" i="13"/>
  <c r="B7309" i="13"/>
  <c r="A7309" i="13"/>
  <c r="C7308" i="13"/>
  <c r="B7308" i="13"/>
  <c r="A7308" i="13"/>
  <c r="C7307" i="13"/>
  <c r="B7307" i="13"/>
  <c r="A7307" i="13"/>
  <c r="C7306" i="13"/>
  <c r="B7306" i="13"/>
  <c r="A7306" i="13"/>
  <c r="C7305" i="13"/>
  <c r="B7305" i="13"/>
  <c r="A7305" i="13"/>
  <c r="C7304" i="13"/>
  <c r="B7304" i="13"/>
  <c r="A7304" i="13"/>
  <c r="C7303" i="13"/>
  <c r="B7303" i="13"/>
  <c r="A7303" i="13"/>
  <c r="C7302" i="13"/>
  <c r="B7302" i="13"/>
  <c r="A7302" i="13"/>
  <c r="C7301" i="13"/>
  <c r="B7301" i="13"/>
  <c r="A7301" i="13"/>
  <c r="C7300" i="13"/>
  <c r="B7300" i="13"/>
  <c r="A7300" i="13"/>
  <c r="C7299" i="13"/>
  <c r="B7299" i="13"/>
  <c r="A7299" i="13"/>
  <c r="C7298" i="13"/>
  <c r="B7298" i="13"/>
  <c r="A7298" i="13"/>
  <c r="C7297" i="13"/>
  <c r="B7297" i="13"/>
  <c r="A7297" i="13"/>
  <c r="C7296" i="13"/>
  <c r="B7296" i="13"/>
  <c r="A7296" i="13"/>
  <c r="C7295" i="13"/>
  <c r="B7295" i="13"/>
  <c r="A7295" i="13"/>
  <c r="C7294" i="13"/>
  <c r="B7294" i="13"/>
  <c r="A7294" i="13"/>
  <c r="C7293" i="13"/>
  <c r="B7293" i="13"/>
  <c r="A7293" i="13"/>
  <c r="C7292" i="13"/>
  <c r="B7292" i="13"/>
  <c r="A7292" i="13"/>
  <c r="C7291" i="13"/>
  <c r="B7291" i="13"/>
  <c r="A7291" i="13"/>
  <c r="C7290" i="13"/>
  <c r="B7290" i="13"/>
  <c r="A7290" i="13"/>
  <c r="C7289" i="13"/>
  <c r="B7289" i="13"/>
  <c r="A7289" i="13"/>
  <c r="C7288" i="13"/>
  <c r="B7288" i="13"/>
  <c r="A7288" i="13"/>
  <c r="C7287" i="13"/>
  <c r="B7287" i="13"/>
  <c r="A7287" i="13"/>
  <c r="C7286" i="13"/>
  <c r="B7286" i="13"/>
  <c r="A7286" i="13"/>
  <c r="C7285" i="13"/>
  <c r="B7285" i="13"/>
  <c r="A7285" i="13"/>
  <c r="C7284" i="13"/>
  <c r="B7284" i="13"/>
  <c r="A7284" i="13"/>
  <c r="C7283" i="13"/>
  <c r="B7283" i="13"/>
  <c r="A7283" i="13"/>
  <c r="C7282" i="13"/>
  <c r="B7282" i="13"/>
  <c r="A7282" i="13"/>
  <c r="C7281" i="13"/>
  <c r="B7281" i="13"/>
  <c r="A7281" i="13"/>
  <c r="C7280" i="13"/>
  <c r="B7280" i="13"/>
  <c r="A7280" i="13"/>
  <c r="C7279" i="13"/>
  <c r="B7279" i="13"/>
  <c r="A7279" i="13"/>
  <c r="C7278" i="13"/>
  <c r="B7278" i="13"/>
  <c r="A7278" i="13"/>
  <c r="C7277" i="13"/>
  <c r="B7277" i="13"/>
  <c r="A7277" i="13"/>
  <c r="C7276" i="13"/>
  <c r="B7276" i="13"/>
  <c r="A7276" i="13"/>
  <c r="C7275" i="13"/>
  <c r="B7275" i="13"/>
  <c r="A7275" i="13"/>
  <c r="C7274" i="13"/>
  <c r="B7274" i="13"/>
  <c r="A7274" i="13"/>
  <c r="C7273" i="13"/>
  <c r="B7273" i="13"/>
  <c r="A7273" i="13"/>
  <c r="C7272" i="13"/>
  <c r="B7272" i="13"/>
  <c r="A7272" i="13"/>
  <c r="C7271" i="13"/>
  <c r="B7271" i="13"/>
  <c r="A7271" i="13"/>
  <c r="C7270" i="13"/>
  <c r="B7270" i="13"/>
  <c r="A7270" i="13"/>
  <c r="C7269" i="13"/>
  <c r="B7269" i="13"/>
  <c r="A7269" i="13"/>
  <c r="C7268" i="13"/>
  <c r="B7268" i="13"/>
  <c r="A7268" i="13"/>
  <c r="C7267" i="13"/>
  <c r="B7267" i="13"/>
  <c r="A7267" i="13"/>
  <c r="C7266" i="13"/>
  <c r="B7266" i="13"/>
  <c r="A7266" i="13"/>
  <c r="C7265" i="13"/>
  <c r="B7265" i="13"/>
  <c r="A7265" i="13"/>
  <c r="C7264" i="13"/>
  <c r="B7264" i="13"/>
  <c r="A7264" i="13"/>
  <c r="C7263" i="13"/>
  <c r="B7263" i="13"/>
  <c r="A7263" i="13"/>
  <c r="C7262" i="13"/>
  <c r="B7262" i="13"/>
  <c r="A7262" i="13"/>
  <c r="C7261" i="13"/>
  <c r="B7261" i="13"/>
  <c r="A7261" i="13"/>
  <c r="C7260" i="13"/>
  <c r="B7260" i="13"/>
  <c r="A7260" i="13"/>
  <c r="C7259" i="13"/>
  <c r="B7259" i="13"/>
  <c r="A7259" i="13"/>
  <c r="C7258" i="13"/>
  <c r="B7258" i="13"/>
  <c r="A7258" i="13"/>
  <c r="C7257" i="13"/>
  <c r="B7257" i="13"/>
  <c r="A7257" i="13"/>
  <c r="C7256" i="13"/>
  <c r="B7256" i="13"/>
  <c r="A7256" i="13"/>
  <c r="C7255" i="13"/>
  <c r="B7255" i="13"/>
  <c r="A7255" i="13"/>
  <c r="C7254" i="13"/>
  <c r="B7254" i="13"/>
  <c r="A7254" i="13"/>
  <c r="C7253" i="13"/>
  <c r="B7253" i="13"/>
  <c r="A7253" i="13"/>
  <c r="C7252" i="13"/>
  <c r="B7252" i="13"/>
  <c r="A7252" i="13"/>
  <c r="C7251" i="13"/>
  <c r="B7251" i="13"/>
  <c r="A7251" i="13"/>
  <c r="C7250" i="13"/>
  <c r="B7250" i="13"/>
  <c r="A7250" i="13"/>
  <c r="C7249" i="13"/>
  <c r="B7249" i="13"/>
  <c r="A7249" i="13"/>
  <c r="C7248" i="13"/>
  <c r="B7248" i="13"/>
  <c r="A7248" i="13"/>
  <c r="C7247" i="13"/>
  <c r="B7247" i="13"/>
  <c r="A7247" i="13"/>
  <c r="C7246" i="13"/>
  <c r="B7246" i="13"/>
  <c r="A7246" i="13"/>
  <c r="C7245" i="13"/>
  <c r="B7245" i="13"/>
  <c r="A7245" i="13"/>
  <c r="C7244" i="13"/>
  <c r="B7244" i="13"/>
  <c r="A7244" i="13"/>
  <c r="C7243" i="13"/>
  <c r="B7243" i="13"/>
  <c r="A7243" i="13"/>
  <c r="C7242" i="13"/>
  <c r="B7242" i="13"/>
  <c r="A7242" i="13"/>
  <c r="C7241" i="13"/>
  <c r="B7241" i="13"/>
  <c r="A7241" i="13"/>
  <c r="C7240" i="13"/>
  <c r="B7240" i="13"/>
  <c r="A7240" i="13"/>
  <c r="C7239" i="13"/>
  <c r="B7239" i="13"/>
  <c r="A7239" i="13"/>
  <c r="C7238" i="13"/>
  <c r="B7238" i="13"/>
  <c r="A7238" i="13"/>
  <c r="C7237" i="13"/>
  <c r="B7237" i="13"/>
  <c r="A7237" i="13"/>
  <c r="C7236" i="13"/>
  <c r="B7236" i="13"/>
  <c r="A7236" i="13"/>
  <c r="C7235" i="13"/>
  <c r="B7235" i="13"/>
  <c r="A7235" i="13"/>
  <c r="C7234" i="13"/>
  <c r="B7234" i="13"/>
  <c r="A7234" i="13"/>
  <c r="C7233" i="13"/>
  <c r="B7233" i="13"/>
  <c r="A7233" i="13"/>
  <c r="C7232" i="13"/>
  <c r="B7232" i="13"/>
  <c r="A7232" i="13"/>
  <c r="C7231" i="13"/>
  <c r="B7231" i="13"/>
  <c r="A7231" i="13"/>
  <c r="C7230" i="13"/>
  <c r="B7230" i="13"/>
  <c r="A7230" i="13"/>
  <c r="C7229" i="13"/>
  <c r="B7229" i="13"/>
  <c r="A7229" i="13"/>
  <c r="C7228" i="13"/>
  <c r="B7228" i="13"/>
  <c r="A7228" i="13"/>
  <c r="C7227" i="13"/>
  <c r="B7227" i="13"/>
  <c r="A7227" i="13"/>
  <c r="C7226" i="13"/>
  <c r="B7226" i="13"/>
  <c r="A7226" i="13"/>
  <c r="C7225" i="13"/>
  <c r="B7225" i="13"/>
  <c r="A7225" i="13"/>
  <c r="C7224" i="13"/>
  <c r="B7224" i="13"/>
  <c r="A7224" i="13"/>
  <c r="C7223" i="13"/>
  <c r="B7223" i="13"/>
  <c r="A7223" i="13"/>
  <c r="C7222" i="13"/>
  <c r="B7222" i="13"/>
  <c r="A7222" i="13"/>
  <c r="C7221" i="13"/>
  <c r="B7221" i="13"/>
  <c r="A7221" i="13"/>
  <c r="C7220" i="13"/>
  <c r="B7220" i="13"/>
  <c r="A7220" i="13"/>
  <c r="C7219" i="13"/>
  <c r="B7219" i="13"/>
  <c r="A7219" i="13"/>
  <c r="C7218" i="13"/>
  <c r="B7218" i="13"/>
  <c r="A7218" i="13"/>
  <c r="C7217" i="13"/>
  <c r="B7217" i="13"/>
  <c r="A7217" i="13"/>
  <c r="C7216" i="13"/>
  <c r="B7216" i="13"/>
  <c r="A7216" i="13"/>
  <c r="C7215" i="13"/>
  <c r="B7215" i="13"/>
  <c r="A7215" i="13"/>
  <c r="C7214" i="13"/>
  <c r="B7214" i="13"/>
  <c r="A7214" i="13"/>
  <c r="C7213" i="13"/>
  <c r="B7213" i="13"/>
  <c r="A7213" i="13"/>
  <c r="C7212" i="13"/>
  <c r="B7212" i="13"/>
  <c r="A7212" i="13"/>
  <c r="C7211" i="13"/>
  <c r="B7211" i="13"/>
  <c r="A7211" i="13"/>
  <c r="C7210" i="13"/>
  <c r="B7210" i="13"/>
  <c r="A7210" i="13"/>
  <c r="C7209" i="13"/>
  <c r="B7209" i="13"/>
  <c r="A7209" i="13"/>
  <c r="C7208" i="13"/>
  <c r="B7208" i="13"/>
  <c r="A7208" i="13"/>
  <c r="C7207" i="13"/>
  <c r="B7207" i="13"/>
  <c r="A7207" i="13"/>
  <c r="C7206" i="13"/>
  <c r="B7206" i="13"/>
  <c r="A7206" i="13"/>
  <c r="C7205" i="13"/>
  <c r="B7205" i="13"/>
  <c r="A7205" i="13"/>
  <c r="C7204" i="13"/>
  <c r="B7204" i="13"/>
  <c r="A7204" i="13"/>
  <c r="C7203" i="13"/>
  <c r="B7203" i="13"/>
  <c r="A7203" i="13"/>
  <c r="C7202" i="13"/>
  <c r="B7202" i="13"/>
  <c r="A7202" i="13"/>
  <c r="C7201" i="13"/>
  <c r="B7201" i="13"/>
  <c r="A7201" i="13"/>
  <c r="C7200" i="13"/>
  <c r="B7200" i="13"/>
  <c r="A7200" i="13"/>
  <c r="C7199" i="13"/>
  <c r="B7199" i="13"/>
  <c r="A7199" i="13"/>
  <c r="C7198" i="13"/>
  <c r="B7198" i="13"/>
  <c r="A7198" i="13"/>
  <c r="C7197" i="13"/>
  <c r="B7197" i="13"/>
  <c r="A7197" i="13"/>
  <c r="C7196" i="13"/>
  <c r="B7196" i="13"/>
  <c r="A7196" i="13"/>
  <c r="C7195" i="13"/>
  <c r="B7195" i="13"/>
  <c r="A7195" i="13"/>
  <c r="C7194" i="13"/>
  <c r="B7194" i="13"/>
  <c r="A7194" i="13"/>
  <c r="C7193" i="13"/>
  <c r="B7193" i="13"/>
  <c r="A7193" i="13"/>
  <c r="C7192" i="13"/>
  <c r="B7192" i="13"/>
  <c r="A7192" i="13"/>
  <c r="C7191" i="13"/>
  <c r="B7191" i="13"/>
  <c r="A7191" i="13"/>
  <c r="C7190" i="13"/>
  <c r="B7190" i="13"/>
  <c r="A7190" i="13"/>
  <c r="C7189" i="13"/>
  <c r="B7189" i="13"/>
  <c r="A7189" i="13"/>
  <c r="C7188" i="13"/>
  <c r="B7188" i="13"/>
  <c r="A7188" i="13"/>
  <c r="C7187" i="13"/>
  <c r="B7187" i="13"/>
  <c r="A7187" i="13"/>
  <c r="C7186" i="13"/>
  <c r="B7186" i="13"/>
  <c r="A7186" i="13"/>
  <c r="C7185" i="13"/>
  <c r="B7185" i="13"/>
  <c r="A7185" i="13"/>
  <c r="C7184" i="13"/>
  <c r="B7184" i="13"/>
  <c r="A7184" i="13"/>
  <c r="C7183" i="13"/>
  <c r="B7183" i="13"/>
  <c r="A7183" i="13"/>
  <c r="C7182" i="13"/>
  <c r="B7182" i="13"/>
  <c r="A7182" i="13"/>
  <c r="C7181" i="13"/>
  <c r="B7181" i="13"/>
  <c r="A7181" i="13"/>
  <c r="C7180" i="13"/>
  <c r="B7180" i="13"/>
  <c r="A7180" i="13"/>
  <c r="C7179" i="13"/>
  <c r="B7179" i="13"/>
  <c r="A7179" i="13"/>
  <c r="C7178" i="13"/>
  <c r="B7178" i="13"/>
  <c r="A7178" i="13"/>
  <c r="C7177" i="13"/>
  <c r="B7177" i="13"/>
  <c r="A7177" i="13"/>
  <c r="C7176" i="13"/>
  <c r="B7176" i="13"/>
  <c r="A7176" i="13"/>
  <c r="C7175" i="13"/>
  <c r="B7175" i="13"/>
  <c r="A7175" i="13"/>
  <c r="C7174" i="13"/>
  <c r="B7174" i="13"/>
  <c r="A7174" i="13"/>
  <c r="C7173" i="13"/>
  <c r="B7173" i="13"/>
  <c r="A7173" i="13"/>
  <c r="C7172" i="13"/>
  <c r="B7172" i="13"/>
  <c r="A7172" i="13"/>
  <c r="C7171" i="13"/>
  <c r="B7171" i="13"/>
  <c r="A7171" i="13"/>
  <c r="C7170" i="13"/>
  <c r="B7170" i="13"/>
  <c r="A7170" i="13"/>
  <c r="C7169" i="13"/>
  <c r="B7169" i="13"/>
  <c r="A7169" i="13"/>
  <c r="C7168" i="13"/>
  <c r="B7168" i="13"/>
  <c r="A7168" i="13"/>
  <c r="C7167" i="13"/>
  <c r="B7167" i="13"/>
  <c r="A7167" i="13"/>
  <c r="C7166" i="13"/>
  <c r="B7166" i="13"/>
  <c r="A7166" i="13"/>
  <c r="C7165" i="13"/>
  <c r="B7165" i="13"/>
  <c r="A7165" i="13"/>
  <c r="C7164" i="13"/>
  <c r="B7164" i="13"/>
  <c r="A7164" i="13"/>
  <c r="C7163" i="13"/>
  <c r="B7163" i="13"/>
  <c r="A7163" i="13"/>
  <c r="C7162" i="13"/>
  <c r="B7162" i="13"/>
  <c r="A7162" i="13"/>
  <c r="C7161" i="13"/>
  <c r="B7161" i="13"/>
  <c r="A7161" i="13"/>
  <c r="C7160" i="13"/>
  <c r="B7160" i="13"/>
  <c r="A7160" i="13"/>
  <c r="C7159" i="13"/>
  <c r="B7159" i="13"/>
  <c r="A7159" i="13"/>
  <c r="C7158" i="13"/>
  <c r="B7158" i="13"/>
  <c r="A7158" i="13"/>
  <c r="C7157" i="13"/>
  <c r="B7157" i="13"/>
  <c r="A7157" i="13"/>
  <c r="C7156" i="13"/>
  <c r="B7156" i="13"/>
  <c r="A7156" i="13"/>
  <c r="C7155" i="13"/>
  <c r="B7155" i="13"/>
  <c r="A7155" i="13"/>
  <c r="C7154" i="13"/>
  <c r="B7154" i="13"/>
  <c r="A7154" i="13"/>
  <c r="C7153" i="13"/>
  <c r="B7153" i="13"/>
  <c r="A7153" i="13"/>
  <c r="C7152" i="13"/>
  <c r="B7152" i="13"/>
  <c r="A7152" i="13"/>
  <c r="C7151" i="13"/>
  <c r="B7151" i="13"/>
  <c r="A7151" i="13"/>
  <c r="C7150" i="13"/>
  <c r="B7150" i="13"/>
  <c r="A7150" i="13"/>
  <c r="C7149" i="13"/>
  <c r="B7149" i="13"/>
  <c r="A7149" i="13"/>
  <c r="C7148" i="13"/>
  <c r="B7148" i="13"/>
  <c r="A7148" i="13"/>
  <c r="C7147" i="13"/>
  <c r="B7147" i="13"/>
  <c r="A7147" i="13"/>
  <c r="C7146" i="13"/>
  <c r="B7146" i="13"/>
  <c r="A7146" i="13"/>
  <c r="C7145" i="13"/>
  <c r="B7145" i="13"/>
  <c r="A7145" i="13"/>
  <c r="C7144" i="13"/>
  <c r="B7144" i="13"/>
  <c r="A7144" i="13"/>
  <c r="C7143" i="13"/>
  <c r="B7143" i="13"/>
  <c r="A7143" i="13"/>
  <c r="C7142" i="13"/>
  <c r="B7142" i="13"/>
  <c r="A7142" i="13"/>
  <c r="C7141" i="13"/>
  <c r="B7141" i="13"/>
  <c r="A7141" i="13"/>
  <c r="C7140" i="13"/>
  <c r="B7140" i="13"/>
  <c r="A7140" i="13"/>
  <c r="C7139" i="13"/>
  <c r="B7139" i="13"/>
  <c r="A7139" i="13"/>
  <c r="C7138" i="13"/>
  <c r="B7138" i="13"/>
  <c r="A7138" i="13"/>
  <c r="C7137" i="13"/>
  <c r="B7137" i="13"/>
  <c r="A7137" i="13"/>
  <c r="C7136" i="13"/>
  <c r="B7136" i="13"/>
  <c r="A7136" i="13"/>
  <c r="C7135" i="13"/>
  <c r="B7135" i="13"/>
  <c r="A7135" i="13"/>
  <c r="C7134" i="13"/>
  <c r="B7134" i="13"/>
  <c r="A7134" i="13"/>
  <c r="C7133" i="13"/>
  <c r="B7133" i="13"/>
  <c r="A7133" i="13"/>
  <c r="C7132" i="13"/>
  <c r="B7132" i="13"/>
  <c r="A7132" i="13"/>
  <c r="C7131" i="13"/>
  <c r="B7131" i="13"/>
  <c r="A7131" i="13"/>
  <c r="C7130" i="13"/>
  <c r="B7130" i="13"/>
  <c r="A7130" i="13"/>
  <c r="C7129" i="13"/>
  <c r="B7129" i="13"/>
  <c r="A7129" i="13"/>
  <c r="C7128" i="13"/>
  <c r="B7128" i="13"/>
  <c r="A7128" i="13"/>
  <c r="C7127" i="13"/>
  <c r="B7127" i="13"/>
  <c r="A7127" i="13"/>
  <c r="C7126" i="13"/>
  <c r="B7126" i="13"/>
  <c r="A7126" i="13"/>
  <c r="C7125" i="13"/>
  <c r="B7125" i="13"/>
  <c r="A7125" i="13"/>
  <c r="C7124" i="13"/>
  <c r="B7124" i="13"/>
  <c r="A7124" i="13"/>
  <c r="C7123" i="13"/>
  <c r="B7123" i="13"/>
  <c r="A7123" i="13"/>
  <c r="C7122" i="13"/>
  <c r="B7122" i="13"/>
  <c r="A7122" i="13"/>
  <c r="C7121" i="13"/>
  <c r="B7121" i="13"/>
  <c r="A7121" i="13"/>
  <c r="C7120" i="13"/>
  <c r="B7120" i="13"/>
  <c r="A7120" i="13"/>
  <c r="C7119" i="13"/>
  <c r="B7119" i="13"/>
  <c r="A7119" i="13"/>
  <c r="C7118" i="13"/>
  <c r="B7118" i="13"/>
  <c r="A7118" i="13"/>
  <c r="C7117" i="13"/>
  <c r="B7117" i="13"/>
  <c r="A7117" i="13"/>
  <c r="C7116" i="13"/>
  <c r="B7116" i="13"/>
  <c r="A7116" i="13"/>
  <c r="C7115" i="13"/>
  <c r="B7115" i="13"/>
  <c r="A7115" i="13"/>
  <c r="C7114" i="13"/>
  <c r="B7114" i="13"/>
  <c r="A7114" i="13"/>
  <c r="C7113" i="13"/>
  <c r="B7113" i="13"/>
  <c r="A7113" i="13"/>
  <c r="C7112" i="13"/>
  <c r="B7112" i="13"/>
  <c r="A7112" i="13"/>
  <c r="C7111" i="13"/>
  <c r="B7111" i="13"/>
  <c r="A7111" i="13"/>
  <c r="C7110" i="13"/>
  <c r="B7110" i="13"/>
  <c r="A7110" i="13"/>
  <c r="C7109" i="13"/>
  <c r="B7109" i="13"/>
  <c r="A7109" i="13"/>
  <c r="C7108" i="13"/>
  <c r="B7108" i="13"/>
  <c r="A7108" i="13"/>
  <c r="C7107" i="13"/>
  <c r="B7107" i="13"/>
  <c r="A7107" i="13"/>
  <c r="C7106" i="13"/>
  <c r="B7106" i="13"/>
  <c r="A7106" i="13"/>
  <c r="C7105" i="13"/>
  <c r="B7105" i="13"/>
  <c r="A7105" i="13"/>
  <c r="C7104" i="13"/>
  <c r="B7104" i="13"/>
  <c r="A7104" i="13"/>
  <c r="C7103" i="13"/>
  <c r="B7103" i="13"/>
  <c r="A7103" i="13"/>
  <c r="C7102" i="13"/>
  <c r="B7102" i="13"/>
  <c r="A7102" i="13"/>
  <c r="C7101" i="13"/>
  <c r="B7101" i="13"/>
  <c r="A7101" i="13"/>
  <c r="C7100" i="13"/>
  <c r="B7100" i="13"/>
  <c r="A7100" i="13"/>
  <c r="C7099" i="13"/>
  <c r="B7099" i="13"/>
  <c r="A7099" i="13"/>
  <c r="C7098" i="13"/>
  <c r="B7098" i="13"/>
  <c r="A7098" i="13"/>
  <c r="C7097" i="13"/>
  <c r="B7097" i="13"/>
  <c r="A7097" i="13"/>
  <c r="C7096" i="13"/>
  <c r="B7096" i="13"/>
  <c r="A7096" i="13"/>
  <c r="C7095" i="13"/>
  <c r="B7095" i="13"/>
  <c r="A7095" i="13"/>
  <c r="C7094" i="13"/>
  <c r="B7094" i="13"/>
  <c r="A7094" i="13"/>
  <c r="C7093" i="13"/>
  <c r="B7093" i="13"/>
  <c r="A7093" i="13"/>
  <c r="C7092" i="13"/>
  <c r="B7092" i="13"/>
  <c r="A7092" i="13"/>
  <c r="C7091" i="13"/>
  <c r="B7091" i="13"/>
  <c r="A7091" i="13"/>
  <c r="C7090" i="13"/>
  <c r="B7090" i="13"/>
  <c r="A7090" i="13"/>
  <c r="C7089" i="13"/>
  <c r="B7089" i="13"/>
  <c r="A7089" i="13"/>
  <c r="C7088" i="13"/>
  <c r="B7088" i="13"/>
  <c r="A7088" i="13"/>
  <c r="C7087" i="13"/>
  <c r="B7087" i="13"/>
  <c r="A7087" i="13"/>
  <c r="C7086" i="13"/>
  <c r="B7086" i="13"/>
  <c r="A7086" i="13"/>
  <c r="C7085" i="13"/>
  <c r="B7085" i="13"/>
  <c r="A7085" i="13"/>
  <c r="C7084" i="13"/>
  <c r="B7084" i="13"/>
  <c r="A7084" i="13"/>
  <c r="C7083" i="13"/>
  <c r="B7083" i="13"/>
  <c r="A7083" i="13"/>
  <c r="C7082" i="13"/>
  <c r="B7082" i="13"/>
  <c r="A7082" i="13"/>
  <c r="C7081" i="13"/>
  <c r="B7081" i="13"/>
  <c r="A7081" i="13"/>
  <c r="C7080" i="13"/>
  <c r="B7080" i="13"/>
  <c r="A7080" i="13"/>
  <c r="C7079" i="13"/>
  <c r="B7079" i="13"/>
  <c r="A7079" i="13"/>
  <c r="C7078" i="13"/>
  <c r="B7078" i="13"/>
  <c r="A7078" i="13"/>
  <c r="C7077" i="13"/>
  <c r="B7077" i="13"/>
  <c r="A7077" i="13"/>
  <c r="C7076" i="13"/>
  <c r="B7076" i="13"/>
  <c r="A7076" i="13"/>
  <c r="C7075" i="13"/>
  <c r="B7075" i="13"/>
  <c r="A7075" i="13"/>
  <c r="C7074" i="13"/>
  <c r="B7074" i="13"/>
  <c r="A7074" i="13"/>
  <c r="C7073" i="13"/>
  <c r="B7073" i="13"/>
  <c r="A7073" i="13"/>
  <c r="C7072" i="13"/>
  <c r="B7072" i="13"/>
  <c r="A7072" i="13"/>
  <c r="C7071" i="13"/>
  <c r="B7071" i="13"/>
  <c r="A7071" i="13"/>
  <c r="C7070" i="13"/>
  <c r="B7070" i="13"/>
  <c r="A7070" i="13"/>
  <c r="C7069" i="13"/>
  <c r="B7069" i="13"/>
  <c r="A7069" i="13"/>
  <c r="C7068" i="13"/>
  <c r="B7068" i="13"/>
  <c r="A7068" i="13"/>
  <c r="C7067" i="13"/>
  <c r="B7067" i="13"/>
  <c r="A7067" i="13"/>
  <c r="C7066" i="13"/>
  <c r="B7066" i="13"/>
  <c r="A7066" i="13"/>
  <c r="C7065" i="13"/>
  <c r="B7065" i="13"/>
  <c r="A7065" i="13"/>
  <c r="C7064" i="13"/>
  <c r="B7064" i="13"/>
  <c r="A7064" i="13"/>
  <c r="C7063" i="13"/>
  <c r="B7063" i="13"/>
  <c r="A7063" i="13"/>
  <c r="C7062" i="13"/>
  <c r="B7062" i="13"/>
  <c r="A7062" i="13"/>
  <c r="C7061" i="13"/>
  <c r="B7061" i="13"/>
  <c r="A7061" i="13"/>
  <c r="C7060" i="13"/>
  <c r="B7060" i="13"/>
  <c r="A7060" i="13"/>
  <c r="C7059" i="13"/>
  <c r="B7059" i="13"/>
  <c r="A7059" i="13"/>
  <c r="C7058" i="13"/>
  <c r="B7058" i="13"/>
  <c r="A7058" i="13"/>
  <c r="C7057" i="13"/>
  <c r="B7057" i="13"/>
  <c r="A7057" i="13"/>
  <c r="C7056" i="13"/>
  <c r="B7056" i="13"/>
  <c r="A7056" i="13"/>
  <c r="C7055" i="13"/>
  <c r="B7055" i="13"/>
  <c r="A7055" i="13"/>
  <c r="C7054" i="13"/>
  <c r="B7054" i="13"/>
  <c r="A7054" i="13"/>
  <c r="C7053" i="13"/>
  <c r="B7053" i="13"/>
  <c r="A7053" i="13"/>
  <c r="C7052" i="13"/>
  <c r="B7052" i="13"/>
  <c r="A7052" i="13"/>
  <c r="C7051" i="13"/>
  <c r="B7051" i="13"/>
  <c r="A7051" i="13"/>
  <c r="C7050" i="13"/>
  <c r="B7050" i="13"/>
  <c r="A7050" i="13"/>
  <c r="C7049" i="13"/>
  <c r="B7049" i="13"/>
  <c r="A7049" i="13"/>
  <c r="C7048" i="13"/>
  <c r="B7048" i="13"/>
  <c r="A7048" i="13"/>
  <c r="C7047" i="13"/>
  <c r="B7047" i="13"/>
  <c r="A7047" i="13"/>
  <c r="C7046" i="13"/>
  <c r="B7046" i="13"/>
  <c r="A7046" i="13"/>
  <c r="C7045" i="13"/>
  <c r="B7045" i="13"/>
  <c r="A7045" i="13"/>
  <c r="C7044" i="13"/>
  <c r="B7044" i="13"/>
  <c r="A7044" i="13"/>
  <c r="C7043" i="13"/>
  <c r="B7043" i="13"/>
  <c r="A7043" i="13"/>
  <c r="C7042" i="13"/>
  <c r="B7042" i="13"/>
  <c r="A7042" i="13"/>
  <c r="C7041" i="13"/>
  <c r="B7041" i="13"/>
  <c r="A7041" i="13"/>
  <c r="C7040" i="13"/>
  <c r="B7040" i="13"/>
  <c r="A7040" i="13"/>
  <c r="C7039" i="13"/>
  <c r="B7039" i="13"/>
  <c r="A7039" i="13"/>
  <c r="C7038" i="13"/>
  <c r="B7038" i="13"/>
  <c r="A7038" i="13"/>
  <c r="C7037" i="13"/>
  <c r="B7037" i="13"/>
  <c r="A7037" i="13"/>
  <c r="C7036" i="13"/>
  <c r="B7036" i="13"/>
  <c r="A7036" i="13"/>
  <c r="C7035" i="13"/>
  <c r="B7035" i="13"/>
  <c r="A7035" i="13"/>
  <c r="C7034" i="13"/>
  <c r="B7034" i="13"/>
  <c r="A7034" i="13"/>
  <c r="C7033" i="13"/>
  <c r="B7033" i="13"/>
  <c r="A7033" i="13"/>
  <c r="C7032" i="13"/>
  <c r="B7032" i="13"/>
  <c r="A7032" i="13"/>
  <c r="C7031" i="13"/>
  <c r="B7031" i="13"/>
  <c r="A7031" i="13"/>
  <c r="C7030" i="13"/>
  <c r="B7030" i="13"/>
  <c r="A7030" i="13"/>
  <c r="C7029" i="13"/>
  <c r="B7029" i="13"/>
  <c r="A7029" i="13"/>
  <c r="C7028" i="13"/>
  <c r="B7028" i="13"/>
  <c r="A7028" i="13"/>
  <c r="C7027" i="13"/>
  <c r="B7027" i="13"/>
  <c r="A7027" i="13"/>
  <c r="C7026" i="13"/>
  <c r="B7026" i="13"/>
  <c r="A7026" i="13"/>
  <c r="C7025" i="13"/>
  <c r="B7025" i="13"/>
  <c r="A7025" i="13"/>
  <c r="C7024" i="13"/>
  <c r="B7024" i="13"/>
  <c r="A7024" i="13"/>
  <c r="C7023" i="13"/>
  <c r="B7023" i="13"/>
  <c r="A7023" i="13"/>
  <c r="C7022" i="13"/>
  <c r="B7022" i="13"/>
  <c r="A7022" i="13"/>
  <c r="C7021" i="13"/>
  <c r="B7021" i="13"/>
  <c r="A7021" i="13"/>
  <c r="C7020" i="13"/>
  <c r="B7020" i="13"/>
  <c r="A7020" i="13"/>
  <c r="C7019" i="13"/>
  <c r="B7019" i="13"/>
  <c r="A7019" i="13"/>
  <c r="C7018" i="13"/>
  <c r="B7018" i="13"/>
  <c r="A7018" i="13"/>
  <c r="C7017" i="13"/>
  <c r="B7017" i="13"/>
  <c r="A7017" i="13"/>
  <c r="C7016" i="13"/>
  <c r="B7016" i="13"/>
  <c r="A7016" i="13"/>
  <c r="C7015" i="13"/>
  <c r="B7015" i="13"/>
  <c r="A7015" i="13"/>
  <c r="C7014" i="13"/>
  <c r="B7014" i="13"/>
  <c r="A7014" i="13"/>
  <c r="C7013" i="13"/>
  <c r="B7013" i="13"/>
  <c r="A7013" i="13"/>
  <c r="C7012" i="13"/>
  <c r="B7012" i="13"/>
  <c r="A7012" i="13"/>
  <c r="C7011" i="13"/>
  <c r="B7011" i="13"/>
  <c r="A7011" i="13"/>
  <c r="C7010" i="13"/>
  <c r="B7010" i="13"/>
  <c r="A7010" i="13"/>
  <c r="C7009" i="13"/>
  <c r="B7009" i="13"/>
  <c r="A7009" i="13"/>
  <c r="C7008" i="13"/>
  <c r="B7008" i="13"/>
  <c r="A7008" i="13"/>
  <c r="C7007" i="13"/>
  <c r="B7007" i="13"/>
  <c r="A7007" i="13"/>
  <c r="C7006" i="13"/>
  <c r="B7006" i="13"/>
  <c r="A7006" i="13"/>
  <c r="C7005" i="13"/>
  <c r="B7005" i="13"/>
  <c r="A7005" i="13"/>
  <c r="C7004" i="13"/>
  <c r="B7004" i="13"/>
  <c r="A7004" i="13"/>
  <c r="C7003" i="13"/>
  <c r="B7003" i="13"/>
  <c r="A7003" i="13"/>
  <c r="C7002" i="13"/>
  <c r="B7002" i="13"/>
  <c r="A7002" i="13"/>
  <c r="C7001" i="13"/>
  <c r="B7001" i="13"/>
  <c r="A7001" i="13"/>
  <c r="C7000" i="13"/>
  <c r="B7000" i="13"/>
  <c r="A7000" i="13"/>
  <c r="C6999" i="13"/>
  <c r="B6999" i="13"/>
  <c r="A6999" i="13"/>
  <c r="C6998" i="13"/>
  <c r="B6998" i="13"/>
  <c r="A6998" i="13"/>
  <c r="C6997" i="13"/>
  <c r="B6997" i="13"/>
  <c r="A6997" i="13"/>
  <c r="C6996" i="13"/>
  <c r="B6996" i="13"/>
  <c r="A6996" i="13"/>
  <c r="C6995" i="13"/>
  <c r="B6995" i="13"/>
  <c r="A6995" i="13"/>
  <c r="C6994" i="13"/>
  <c r="B6994" i="13"/>
  <c r="A6994" i="13"/>
  <c r="C6993" i="13"/>
  <c r="B6993" i="13"/>
  <c r="A6993" i="13"/>
  <c r="C6992" i="13"/>
  <c r="B6992" i="13"/>
  <c r="A6992" i="13"/>
  <c r="C6991" i="13"/>
  <c r="B6991" i="13"/>
  <c r="A6991" i="13"/>
  <c r="C6990" i="13"/>
  <c r="B6990" i="13"/>
  <c r="A6990" i="13"/>
  <c r="C6989" i="13"/>
  <c r="B6989" i="13"/>
  <c r="A6989" i="13"/>
  <c r="C6988" i="13"/>
  <c r="B6988" i="13"/>
  <c r="A6988" i="13"/>
  <c r="C6987" i="13"/>
  <c r="B6987" i="13"/>
  <c r="A6987" i="13"/>
  <c r="C6986" i="13"/>
  <c r="B6986" i="13"/>
  <c r="A6986" i="13"/>
  <c r="C6985" i="13"/>
  <c r="B6985" i="13"/>
  <c r="A6985" i="13"/>
  <c r="C6984" i="13"/>
  <c r="B6984" i="13"/>
  <c r="A6984" i="13"/>
  <c r="C6983" i="13"/>
  <c r="B6983" i="13"/>
  <c r="A6983" i="13"/>
  <c r="C6982" i="13"/>
  <c r="B6982" i="13"/>
  <c r="A6982" i="13"/>
  <c r="C6981" i="13"/>
  <c r="B6981" i="13"/>
  <c r="A6981" i="13"/>
  <c r="C6980" i="13"/>
  <c r="B6980" i="13"/>
  <c r="A6980" i="13"/>
  <c r="C6979" i="13"/>
  <c r="B6979" i="13"/>
  <c r="A6979" i="13"/>
  <c r="C6978" i="13"/>
  <c r="B6978" i="13"/>
  <c r="A6978" i="13"/>
  <c r="C6977" i="13"/>
  <c r="B6977" i="13"/>
  <c r="A6977" i="13"/>
  <c r="C6976" i="13"/>
  <c r="B6976" i="13"/>
  <c r="A6976" i="13"/>
  <c r="C6975" i="13"/>
  <c r="B6975" i="13"/>
  <c r="A6975" i="13"/>
  <c r="C6974" i="13"/>
  <c r="B6974" i="13"/>
  <c r="A6974" i="13"/>
  <c r="C6973" i="13"/>
  <c r="B6973" i="13"/>
  <c r="A6973" i="13"/>
  <c r="C6972" i="13"/>
  <c r="B6972" i="13"/>
  <c r="A6972" i="13"/>
  <c r="C6971" i="13"/>
  <c r="B6971" i="13"/>
  <c r="A6971" i="13"/>
  <c r="C6970" i="13"/>
  <c r="B6970" i="13"/>
  <c r="A6970" i="13"/>
  <c r="C6969" i="13"/>
  <c r="B6969" i="13"/>
  <c r="A6969" i="13"/>
  <c r="C6968" i="13"/>
  <c r="B6968" i="13"/>
  <c r="A6968" i="13"/>
  <c r="C6967" i="13"/>
  <c r="B6967" i="13"/>
  <c r="A6967" i="13"/>
  <c r="C6966" i="13"/>
  <c r="B6966" i="13"/>
  <c r="A6966" i="13"/>
  <c r="C6965" i="13"/>
  <c r="B6965" i="13"/>
  <c r="A6965" i="13"/>
  <c r="C6964" i="13"/>
  <c r="B6964" i="13"/>
  <c r="A6964" i="13"/>
  <c r="C6963" i="13"/>
  <c r="B6963" i="13"/>
  <c r="A6963" i="13"/>
  <c r="C6962" i="13"/>
  <c r="B6962" i="13"/>
  <c r="A6962" i="13"/>
  <c r="C6961" i="13"/>
  <c r="B6961" i="13"/>
  <c r="A6961" i="13"/>
  <c r="C6960" i="13"/>
  <c r="B6960" i="13"/>
  <c r="A6960" i="13"/>
  <c r="C6959" i="13"/>
  <c r="B6959" i="13"/>
  <c r="A6959" i="13"/>
  <c r="C6958" i="13"/>
  <c r="B6958" i="13"/>
  <c r="A6958" i="13"/>
  <c r="C6957" i="13"/>
  <c r="B6957" i="13"/>
  <c r="A6957" i="13"/>
  <c r="C6956" i="13"/>
  <c r="B6956" i="13"/>
  <c r="A6956" i="13"/>
  <c r="C6955" i="13"/>
  <c r="B6955" i="13"/>
  <c r="A6955" i="13"/>
  <c r="C6954" i="13"/>
  <c r="B6954" i="13"/>
  <c r="A6954" i="13"/>
  <c r="C6953" i="13"/>
  <c r="B6953" i="13"/>
  <c r="A6953" i="13"/>
  <c r="C6952" i="13"/>
  <c r="B6952" i="13"/>
  <c r="A6952" i="13"/>
  <c r="C6951" i="13"/>
  <c r="B6951" i="13"/>
  <c r="A6951" i="13"/>
  <c r="C6950" i="13"/>
  <c r="B6950" i="13"/>
  <c r="A6950" i="13"/>
  <c r="C6949" i="13"/>
  <c r="B6949" i="13"/>
  <c r="A6949" i="13"/>
  <c r="C6948" i="13"/>
  <c r="B6948" i="13"/>
  <c r="A6948" i="13"/>
  <c r="C6947" i="13"/>
  <c r="B6947" i="13"/>
  <c r="A6947" i="13"/>
  <c r="C6946" i="13"/>
  <c r="B6946" i="13"/>
  <c r="A6946" i="13"/>
  <c r="C6945" i="13"/>
  <c r="B6945" i="13"/>
  <c r="A6945" i="13"/>
  <c r="C6944" i="13"/>
  <c r="B6944" i="13"/>
  <c r="A6944" i="13"/>
  <c r="C6943" i="13"/>
  <c r="B6943" i="13"/>
  <c r="A6943" i="13"/>
  <c r="C6942" i="13"/>
  <c r="B6942" i="13"/>
  <c r="A6942" i="13"/>
  <c r="C6941" i="13"/>
  <c r="B6941" i="13"/>
  <c r="A6941" i="13"/>
  <c r="C6940" i="13"/>
  <c r="B6940" i="13"/>
  <c r="A6940" i="13"/>
  <c r="C6939" i="13"/>
  <c r="B6939" i="13"/>
  <c r="A6939" i="13"/>
  <c r="C6938" i="13"/>
  <c r="B6938" i="13"/>
  <c r="A6938" i="13"/>
  <c r="C6937" i="13"/>
  <c r="B6937" i="13"/>
  <c r="A6937" i="13"/>
  <c r="C6936" i="13"/>
  <c r="B6936" i="13"/>
  <c r="A6936" i="13"/>
  <c r="C6935" i="13"/>
  <c r="B6935" i="13"/>
  <c r="A6935" i="13"/>
  <c r="C6934" i="13"/>
  <c r="B6934" i="13"/>
  <c r="A6934" i="13"/>
  <c r="C6933" i="13"/>
  <c r="B6933" i="13"/>
  <c r="A6933" i="13"/>
  <c r="C6932" i="13"/>
  <c r="B6932" i="13"/>
  <c r="A6932" i="13"/>
  <c r="C6931" i="13"/>
  <c r="B6931" i="13"/>
  <c r="A6931" i="13"/>
  <c r="C6930" i="13"/>
  <c r="B6930" i="13"/>
  <c r="A6930" i="13"/>
  <c r="C6929" i="13"/>
  <c r="B6929" i="13"/>
  <c r="A6929" i="13"/>
  <c r="C6928" i="13"/>
  <c r="B6928" i="13"/>
  <c r="A6928" i="13"/>
  <c r="C6927" i="13"/>
  <c r="B6927" i="13"/>
  <c r="A6927" i="13"/>
  <c r="C6926" i="13"/>
  <c r="B6926" i="13"/>
  <c r="A6926" i="13"/>
  <c r="C6925" i="13"/>
  <c r="B6925" i="13"/>
  <c r="A6925" i="13"/>
  <c r="C6924" i="13"/>
  <c r="B6924" i="13"/>
  <c r="A6924" i="13"/>
  <c r="C6923" i="13"/>
  <c r="B6923" i="13"/>
  <c r="A6923" i="13"/>
  <c r="C6922" i="13"/>
  <c r="B6922" i="13"/>
  <c r="A6922" i="13"/>
  <c r="C6921" i="13"/>
  <c r="B6921" i="13"/>
  <c r="A6921" i="13"/>
  <c r="C6920" i="13"/>
  <c r="B6920" i="13"/>
  <c r="A6920" i="13"/>
  <c r="C6919" i="13"/>
  <c r="B6919" i="13"/>
  <c r="A6919" i="13"/>
  <c r="C6918" i="13"/>
  <c r="B6918" i="13"/>
  <c r="A6918" i="13"/>
  <c r="C6917" i="13"/>
  <c r="B6917" i="13"/>
  <c r="A6917" i="13"/>
  <c r="C6916" i="13"/>
  <c r="B6916" i="13"/>
  <c r="A6916" i="13"/>
  <c r="C6915" i="13"/>
  <c r="B6915" i="13"/>
  <c r="A6915" i="13"/>
  <c r="C6914" i="13"/>
  <c r="B6914" i="13"/>
  <c r="A6914" i="13"/>
  <c r="C6913" i="13"/>
  <c r="B6913" i="13"/>
  <c r="A6913" i="13"/>
  <c r="C6912" i="13"/>
  <c r="B6912" i="13"/>
  <c r="A6912" i="13"/>
  <c r="C6911" i="13"/>
  <c r="B6911" i="13"/>
  <c r="A6911" i="13"/>
  <c r="C6910" i="13"/>
  <c r="B6910" i="13"/>
  <c r="A6910" i="13"/>
  <c r="C6909" i="13"/>
  <c r="B6909" i="13"/>
  <c r="A6909" i="13"/>
  <c r="C6908" i="13"/>
  <c r="B6908" i="13"/>
  <c r="A6908" i="13"/>
  <c r="C6907" i="13"/>
  <c r="B6907" i="13"/>
  <c r="A6907" i="13"/>
  <c r="C6906" i="13"/>
  <c r="B6906" i="13"/>
  <c r="A6906" i="13"/>
  <c r="C6905" i="13"/>
  <c r="B6905" i="13"/>
  <c r="A6905" i="13"/>
  <c r="C6904" i="13"/>
  <c r="B6904" i="13"/>
  <c r="A6904" i="13"/>
  <c r="C6903" i="13"/>
  <c r="B6903" i="13"/>
  <c r="A6903" i="13"/>
  <c r="C6902" i="13"/>
  <c r="B6902" i="13"/>
  <c r="A6902" i="13"/>
  <c r="C6901" i="13"/>
  <c r="B6901" i="13"/>
  <c r="A6901" i="13"/>
  <c r="C6900" i="13"/>
  <c r="B6900" i="13"/>
  <c r="A6900" i="13"/>
  <c r="C6899" i="13"/>
  <c r="B6899" i="13"/>
  <c r="A6899" i="13"/>
  <c r="C6898" i="13"/>
  <c r="B6898" i="13"/>
  <c r="A6898" i="13"/>
  <c r="C6897" i="13"/>
  <c r="B6897" i="13"/>
  <c r="A6897" i="13"/>
  <c r="C6896" i="13"/>
  <c r="B6896" i="13"/>
  <c r="A6896" i="13"/>
  <c r="C6895" i="13"/>
  <c r="B6895" i="13"/>
  <c r="A6895" i="13"/>
  <c r="C6894" i="13"/>
  <c r="B6894" i="13"/>
  <c r="A6894" i="13"/>
  <c r="C6893" i="13"/>
  <c r="B6893" i="13"/>
  <c r="A6893" i="13"/>
  <c r="C6892" i="13"/>
  <c r="B6892" i="13"/>
  <c r="A6892" i="13"/>
  <c r="C6891" i="13"/>
  <c r="B6891" i="13"/>
  <c r="A6891" i="13"/>
  <c r="C6890" i="13"/>
  <c r="B6890" i="13"/>
  <c r="A6890" i="13"/>
  <c r="C6889" i="13"/>
  <c r="B6889" i="13"/>
  <c r="A6889" i="13"/>
  <c r="C6888" i="13"/>
  <c r="B6888" i="13"/>
  <c r="A6888" i="13"/>
  <c r="C6887" i="13"/>
  <c r="B6887" i="13"/>
  <c r="A6887" i="13"/>
  <c r="C6886" i="13"/>
  <c r="B6886" i="13"/>
  <c r="A6886" i="13"/>
  <c r="C6885" i="13"/>
  <c r="B6885" i="13"/>
  <c r="A6885" i="13"/>
  <c r="C6884" i="13"/>
  <c r="B6884" i="13"/>
  <c r="A6884" i="13"/>
  <c r="C6883" i="13"/>
  <c r="B6883" i="13"/>
  <c r="A6883" i="13"/>
  <c r="C6882" i="13"/>
  <c r="B6882" i="13"/>
  <c r="A6882" i="13"/>
  <c r="C6881" i="13"/>
  <c r="B6881" i="13"/>
  <c r="A6881" i="13"/>
  <c r="C6880" i="13"/>
  <c r="B6880" i="13"/>
  <c r="A6880" i="13"/>
  <c r="C6879" i="13"/>
  <c r="B6879" i="13"/>
  <c r="A6879" i="13"/>
  <c r="C6878" i="13"/>
  <c r="B6878" i="13"/>
  <c r="A6878" i="13"/>
  <c r="C6877" i="13"/>
  <c r="B6877" i="13"/>
  <c r="A6877" i="13"/>
  <c r="C6876" i="13"/>
  <c r="B6876" i="13"/>
  <c r="A6876" i="13"/>
  <c r="C6875" i="13"/>
  <c r="B6875" i="13"/>
  <c r="A6875" i="13"/>
  <c r="C6874" i="13"/>
  <c r="B6874" i="13"/>
  <c r="A6874" i="13"/>
  <c r="C6873" i="13"/>
  <c r="B6873" i="13"/>
  <c r="A6873" i="13"/>
  <c r="C6872" i="13"/>
  <c r="B6872" i="13"/>
  <c r="A6872" i="13"/>
  <c r="C6871" i="13"/>
  <c r="B6871" i="13"/>
  <c r="A6871" i="13"/>
  <c r="C6870" i="13"/>
  <c r="B6870" i="13"/>
  <c r="A6870" i="13"/>
  <c r="C6869" i="13"/>
  <c r="B6869" i="13"/>
  <c r="A6869" i="13"/>
  <c r="C6868" i="13"/>
  <c r="B6868" i="13"/>
  <c r="A6868" i="13"/>
  <c r="C6867" i="13"/>
  <c r="B6867" i="13"/>
  <c r="A6867" i="13"/>
  <c r="C6866" i="13"/>
  <c r="B6866" i="13"/>
  <c r="A6866" i="13"/>
  <c r="C6865" i="13"/>
  <c r="B6865" i="13"/>
  <c r="A6865" i="13"/>
  <c r="C6864" i="13"/>
  <c r="B6864" i="13"/>
  <c r="A6864" i="13"/>
  <c r="C6863" i="13"/>
  <c r="B6863" i="13"/>
  <c r="A6863" i="13"/>
  <c r="C6862" i="13"/>
  <c r="B6862" i="13"/>
  <c r="A6862" i="13"/>
  <c r="C6861" i="13"/>
  <c r="B6861" i="13"/>
  <c r="A6861" i="13"/>
  <c r="C6860" i="13"/>
  <c r="B6860" i="13"/>
  <c r="A6860" i="13"/>
  <c r="C6859" i="13"/>
  <c r="B6859" i="13"/>
  <c r="A6859" i="13"/>
  <c r="C6858" i="13"/>
  <c r="B6858" i="13"/>
  <c r="A6858" i="13"/>
  <c r="C6857" i="13"/>
  <c r="B6857" i="13"/>
  <c r="A6857" i="13"/>
  <c r="C6856" i="13"/>
  <c r="B6856" i="13"/>
  <c r="A6856" i="13"/>
  <c r="C6855" i="13"/>
  <c r="B6855" i="13"/>
  <c r="A6855" i="13"/>
  <c r="C6854" i="13"/>
  <c r="B6854" i="13"/>
  <c r="A6854" i="13"/>
  <c r="C6853" i="13"/>
  <c r="B6853" i="13"/>
  <c r="A6853" i="13"/>
  <c r="C6852" i="13"/>
  <c r="B6852" i="13"/>
  <c r="A6852" i="13"/>
  <c r="C6851" i="13"/>
  <c r="B6851" i="13"/>
  <c r="A6851" i="13"/>
  <c r="C6850" i="13"/>
  <c r="B6850" i="13"/>
  <c r="A6850" i="13"/>
  <c r="C6849" i="13"/>
  <c r="B6849" i="13"/>
  <c r="A6849" i="13"/>
  <c r="C6848" i="13"/>
  <c r="B6848" i="13"/>
  <c r="A6848" i="13"/>
  <c r="C6847" i="13"/>
  <c r="B6847" i="13"/>
  <c r="A6847" i="13"/>
  <c r="C6846" i="13"/>
  <c r="B6846" i="13"/>
  <c r="A6846" i="13"/>
  <c r="C6845" i="13"/>
  <c r="B6845" i="13"/>
  <c r="A6845" i="13"/>
  <c r="C6844" i="13"/>
  <c r="B6844" i="13"/>
  <c r="A6844" i="13"/>
  <c r="C6843" i="13"/>
  <c r="B6843" i="13"/>
  <c r="A6843" i="13"/>
  <c r="C6842" i="13"/>
  <c r="B6842" i="13"/>
  <c r="A6842" i="13"/>
  <c r="C6841" i="13"/>
  <c r="B6841" i="13"/>
  <c r="A6841" i="13"/>
  <c r="C6840" i="13"/>
  <c r="B6840" i="13"/>
  <c r="A6840" i="13"/>
  <c r="C6839" i="13"/>
  <c r="B6839" i="13"/>
  <c r="A6839" i="13"/>
  <c r="C6838" i="13"/>
  <c r="B6838" i="13"/>
  <c r="A6838" i="13"/>
  <c r="C6837" i="13"/>
  <c r="B6837" i="13"/>
  <c r="A6837" i="13"/>
  <c r="C6836" i="13"/>
  <c r="B6836" i="13"/>
  <c r="A6836" i="13"/>
  <c r="C6835" i="13"/>
  <c r="B6835" i="13"/>
  <c r="A6835" i="13"/>
  <c r="C6834" i="13"/>
  <c r="B6834" i="13"/>
  <c r="A6834" i="13"/>
  <c r="C6833" i="13"/>
  <c r="B6833" i="13"/>
  <c r="A6833" i="13"/>
  <c r="C6832" i="13"/>
  <c r="B6832" i="13"/>
  <c r="A6832" i="13"/>
  <c r="C6831" i="13"/>
  <c r="B6831" i="13"/>
  <c r="A6831" i="13"/>
  <c r="C6830" i="13"/>
  <c r="B6830" i="13"/>
  <c r="A6830" i="13"/>
  <c r="C6829" i="13"/>
  <c r="B6829" i="13"/>
  <c r="A6829" i="13"/>
  <c r="C6828" i="13"/>
  <c r="B6828" i="13"/>
  <c r="A6828" i="13"/>
  <c r="C6827" i="13"/>
  <c r="B6827" i="13"/>
  <c r="A6827" i="13"/>
  <c r="C6826" i="13"/>
  <c r="B6826" i="13"/>
  <c r="A6826" i="13"/>
  <c r="C6825" i="13"/>
  <c r="B6825" i="13"/>
  <c r="A6825" i="13"/>
  <c r="C6824" i="13"/>
  <c r="B6824" i="13"/>
  <c r="A6824" i="13"/>
  <c r="C6823" i="13"/>
  <c r="B6823" i="13"/>
  <c r="A6823" i="13"/>
  <c r="C6822" i="13"/>
  <c r="B6822" i="13"/>
  <c r="A6822" i="13"/>
  <c r="C6821" i="13"/>
  <c r="B6821" i="13"/>
  <c r="A6821" i="13"/>
  <c r="C6820" i="13"/>
  <c r="B6820" i="13"/>
  <c r="A6820" i="13"/>
  <c r="C6819" i="13"/>
  <c r="B6819" i="13"/>
  <c r="A6819" i="13"/>
  <c r="C6818" i="13"/>
  <c r="B6818" i="13"/>
  <c r="A6818" i="13"/>
  <c r="C6817" i="13"/>
  <c r="B6817" i="13"/>
  <c r="A6817" i="13"/>
  <c r="C6816" i="13"/>
  <c r="B6816" i="13"/>
  <c r="A6816" i="13"/>
  <c r="C6815" i="13"/>
  <c r="B6815" i="13"/>
  <c r="A6815" i="13"/>
  <c r="C6814" i="13"/>
  <c r="B6814" i="13"/>
  <c r="A6814" i="13"/>
  <c r="C6813" i="13"/>
  <c r="B6813" i="13"/>
  <c r="A6813" i="13"/>
  <c r="C6812" i="13"/>
  <c r="B6812" i="13"/>
  <c r="A6812" i="13"/>
  <c r="C6811" i="13"/>
  <c r="B6811" i="13"/>
  <c r="A6811" i="13"/>
  <c r="C6810" i="13"/>
  <c r="B6810" i="13"/>
  <c r="A6810" i="13"/>
  <c r="C6809" i="13"/>
  <c r="B6809" i="13"/>
  <c r="A6809" i="13"/>
  <c r="C6808" i="13"/>
  <c r="B6808" i="13"/>
  <c r="A6808" i="13"/>
  <c r="C6807" i="13"/>
  <c r="B6807" i="13"/>
  <c r="A6807" i="13"/>
  <c r="C6806" i="13"/>
  <c r="B6806" i="13"/>
  <c r="A6806" i="13"/>
  <c r="C6805" i="13"/>
  <c r="B6805" i="13"/>
  <c r="A6805" i="13"/>
  <c r="C6804" i="13"/>
  <c r="B6804" i="13"/>
  <c r="A6804" i="13"/>
  <c r="C6803" i="13"/>
  <c r="B6803" i="13"/>
  <c r="A6803" i="13"/>
  <c r="C6802" i="13"/>
  <c r="B6802" i="13"/>
  <c r="A6802" i="13"/>
  <c r="C6801" i="13"/>
  <c r="B6801" i="13"/>
  <c r="A6801" i="13"/>
  <c r="C6800" i="13"/>
  <c r="B6800" i="13"/>
  <c r="A6800" i="13"/>
  <c r="C6799" i="13"/>
  <c r="B6799" i="13"/>
  <c r="A6799" i="13"/>
  <c r="C6798" i="13"/>
  <c r="B6798" i="13"/>
  <c r="A6798" i="13"/>
  <c r="C6797" i="13"/>
  <c r="B6797" i="13"/>
  <c r="A6797" i="13"/>
  <c r="C6796" i="13"/>
  <c r="B6796" i="13"/>
  <c r="A6796" i="13"/>
  <c r="C6795" i="13"/>
  <c r="B6795" i="13"/>
  <c r="A6795" i="13"/>
  <c r="C6794" i="13"/>
  <c r="B6794" i="13"/>
  <c r="A6794" i="13"/>
  <c r="C6793" i="13"/>
  <c r="B6793" i="13"/>
  <c r="A6793" i="13"/>
  <c r="C6792" i="13"/>
  <c r="B6792" i="13"/>
  <c r="A6792" i="13"/>
  <c r="C6791" i="13"/>
  <c r="B6791" i="13"/>
  <c r="A6791" i="13"/>
  <c r="C6790" i="13"/>
  <c r="B6790" i="13"/>
  <c r="A6790" i="13"/>
  <c r="C6789" i="13"/>
  <c r="B6789" i="13"/>
  <c r="A6789" i="13"/>
  <c r="C6788" i="13"/>
  <c r="B6788" i="13"/>
  <c r="A6788" i="13"/>
  <c r="C6787" i="13"/>
  <c r="B6787" i="13"/>
  <c r="A6787" i="13"/>
  <c r="C6786" i="13"/>
  <c r="B6786" i="13"/>
  <c r="A6786" i="13"/>
  <c r="C6785" i="13"/>
  <c r="B6785" i="13"/>
  <c r="A6785" i="13"/>
  <c r="C6784" i="13"/>
  <c r="B6784" i="13"/>
  <c r="A6784" i="13"/>
  <c r="C6783" i="13"/>
  <c r="B6783" i="13"/>
  <c r="A6783" i="13"/>
  <c r="C6782" i="13"/>
  <c r="B6782" i="13"/>
  <c r="A6782" i="13"/>
  <c r="C6781" i="13"/>
  <c r="B6781" i="13"/>
  <c r="A6781" i="13"/>
  <c r="C6780" i="13"/>
  <c r="B6780" i="13"/>
  <c r="A6780" i="13"/>
  <c r="C6779" i="13"/>
  <c r="B6779" i="13"/>
  <c r="A6779" i="13"/>
  <c r="C6778" i="13"/>
  <c r="B6778" i="13"/>
  <c r="A6778" i="13"/>
  <c r="C6777" i="13"/>
  <c r="B6777" i="13"/>
  <c r="A6777" i="13"/>
  <c r="C6776" i="13"/>
  <c r="B6776" i="13"/>
  <c r="A6776" i="13"/>
  <c r="C6775" i="13"/>
  <c r="B6775" i="13"/>
  <c r="A6775" i="13"/>
  <c r="C6774" i="13"/>
  <c r="B6774" i="13"/>
  <c r="A6774" i="13"/>
  <c r="C6773" i="13"/>
  <c r="B6773" i="13"/>
  <c r="A6773" i="13"/>
  <c r="C6772" i="13"/>
  <c r="B6772" i="13"/>
  <c r="A6772" i="13"/>
  <c r="C6771" i="13"/>
  <c r="B6771" i="13"/>
  <c r="A6771" i="13"/>
  <c r="C6770" i="13"/>
  <c r="B6770" i="13"/>
  <c r="A6770" i="13"/>
  <c r="C6769" i="13"/>
  <c r="B6769" i="13"/>
  <c r="A6769" i="13"/>
  <c r="C6768" i="13"/>
  <c r="B6768" i="13"/>
  <c r="A6768" i="13"/>
  <c r="C6767" i="13"/>
  <c r="B6767" i="13"/>
  <c r="A6767" i="13"/>
  <c r="C6766" i="13"/>
  <c r="B6766" i="13"/>
  <c r="A6766" i="13"/>
  <c r="C6765" i="13"/>
  <c r="B6765" i="13"/>
  <c r="A6765" i="13"/>
  <c r="C6764" i="13"/>
  <c r="B6764" i="13"/>
  <c r="A6764" i="13"/>
  <c r="C6763" i="13"/>
  <c r="B6763" i="13"/>
  <c r="A6763" i="13"/>
  <c r="C6762" i="13"/>
  <c r="B6762" i="13"/>
  <c r="A6762" i="13"/>
  <c r="C6761" i="13"/>
  <c r="B6761" i="13"/>
  <c r="A6761" i="13"/>
  <c r="C6760" i="13"/>
  <c r="B6760" i="13"/>
  <c r="A6760" i="13"/>
  <c r="C6759" i="13"/>
  <c r="B6759" i="13"/>
  <c r="A6759" i="13"/>
  <c r="C6758" i="13"/>
  <c r="B6758" i="13"/>
  <c r="A6758" i="13"/>
  <c r="C6757" i="13"/>
  <c r="B6757" i="13"/>
  <c r="A6757" i="13"/>
  <c r="C6756" i="13"/>
  <c r="B6756" i="13"/>
  <c r="A6756" i="13"/>
  <c r="C6755" i="13"/>
  <c r="B6755" i="13"/>
  <c r="A6755" i="13"/>
  <c r="C6754" i="13"/>
  <c r="B6754" i="13"/>
  <c r="A6754" i="13"/>
  <c r="C6753" i="13"/>
  <c r="B6753" i="13"/>
  <c r="A6753" i="13"/>
  <c r="C6752" i="13"/>
  <c r="B6752" i="13"/>
  <c r="A6752" i="13"/>
  <c r="C6751" i="13"/>
  <c r="B6751" i="13"/>
  <c r="A6751" i="13"/>
  <c r="C6750" i="13"/>
  <c r="B6750" i="13"/>
  <c r="A6750" i="13"/>
  <c r="C6749" i="13"/>
  <c r="B6749" i="13"/>
  <c r="A6749" i="13"/>
  <c r="C6748" i="13"/>
  <c r="B6748" i="13"/>
  <c r="A6748" i="13"/>
  <c r="C6747" i="13"/>
  <c r="B6747" i="13"/>
  <c r="A6747" i="13"/>
  <c r="C6746" i="13"/>
  <c r="B6746" i="13"/>
  <c r="A6746" i="13"/>
  <c r="C6745" i="13"/>
  <c r="B6745" i="13"/>
  <c r="A6745" i="13"/>
  <c r="C6744" i="13"/>
  <c r="B6744" i="13"/>
  <c r="A6744" i="13"/>
  <c r="C6743" i="13"/>
  <c r="B6743" i="13"/>
  <c r="A6743" i="13"/>
  <c r="C6742" i="13"/>
  <c r="B6742" i="13"/>
  <c r="A6742" i="13"/>
  <c r="C6741" i="13"/>
  <c r="B6741" i="13"/>
  <c r="A6741" i="13"/>
  <c r="C6740" i="13"/>
  <c r="B6740" i="13"/>
  <c r="A6740" i="13"/>
  <c r="C6739" i="13"/>
  <c r="B6739" i="13"/>
  <c r="A6739" i="13"/>
  <c r="C6738" i="13"/>
  <c r="B6738" i="13"/>
  <c r="A6738" i="13"/>
  <c r="C6737" i="13"/>
  <c r="B6737" i="13"/>
  <c r="A6737" i="13"/>
  <c r="C6736" i="13"/>
  <c r="B6736" i="13"/>
  <c r="A6736" i="13"/>
  <c r="C6735" i="13"/>
  <c r="B6735" i="13"/>
  <c r="A6735" i="13"/>
  <c r="C6734" i="13"/>
  <c r="B6734" i="13"/>
  <c r="A6734" i="13"/>
  <c r="C6733" i="13"/>
  <c r="B6733" i="13"/>
  <c r="A6733" i="13"/>
  <c r="C6732" i="13"/>
  <c r="B6732" i="13"/>
  <c r="A6732" i="13"/>
  <c r="C6731" i="13"/>
  <c r="B6731" i="13"/>
  <c r="A6731" i="13"/>
  <c r="C6730" i="13"/>
  <c r="B6730" i="13"/>
  <c r="A6730" i="13"/>
  <c r="C6729" i="13"/>
  <c r="B6729" i="13"/>
  <c r="A6729" i="13"/>
  <c r="C6728" i="13"/>
  <c r="B6728" i="13"/>
  <c r="A6728" i="13"/>
  <c r="C6727" i="13"/>
  <c r="B6727" i="13"/>
  <c r="A6727" i="13"/>
  <c r="C6726" i="13"/>
  <c r="B6726" i="13"/>
  <c r="A6726" i="13"/>
  <c r="C6725" i="13"/>
  <c r="B6725" i="13"/>
  <c r="A6725" i="13"/>
  <c r="C6724" i="13"/>
  <c r="B6724" i="13"/>
  <c r="A6724" i="13"/>
  <c r="C6723" i="13"/>
  <c r="B6723" i="13"/>
  <c r="A6723" i="13"/>
  <c r="C6722" i="13"/>
  <c r="B6722" i="13"/>
  <c r="A6722" i="13"/>
  <c r="C6721" i="13"/>
  <c r="B6721" i="13"/>
  <c r="A6721" i="13"/>
  <c r="C6720" i="13"/>
  <c r="B6720" i="13"/>
  <c r="A6720" i="13"/>
  <c r="C6719" i="13"/>
  <c r="B6719" i="13"/>
  <c r="A6719" i="13"/>
  <c r="C6718" i="13"/>
  <c r="B6718" i="13"/>
  <c r="A6718" i="13"/>
  <c r="C6717" i="13"/>
  <c r="B6717" i="13"/>
  <c r="A6717" i="13"/>
  <c r="C6716" i="13"/>
  <c r="B6716" i="13"/>
  <c r="A6716" i="13"/>
  <c r="C6715" i="13"/>
  <c r="B6715" i="13"/>
  <c r="A6715" i="13"/>
  <c r="C6714" i="13"/>
  <c r="B6714" i="13"/>
  <c r="A6714" i="13"/>
  <c r="C6713" i="13"/>
  <c r="B6713" i="13"/>
  <c r="A6713" i="13"/>
  <c r="C6712" i="13"/>
  <c r="B6712" i="13"/>
  <c r="A6712" i="13"/>
  <c r="C6711" i="13"/>
  <c r="B6711" i="13"/>
  <c r="A6711" i="13"/>
  <c r="C6710" i="13"/>
  <c r="B6710" i="13"/>
  <c r="A6710" i="13"/>
  <c r="C6709" i="13"/>
  <c r="B6709" i="13"/>
  <c r="A6709" i="13"/>
  <c r="C6708" i="13"/>
  <c r="B6708" i="13"/>
  <c r="A6708" i="13"/>
  <c r="C6707" i="13"/>
  <c r="B6707" i="13"/>
  <c r="A6707" i="13"/>
  <c r="C6706" i="13"/>
  <c r="B6706" i="13"/>
  <c r="A6706" i="13"/>
  <c r="C6705" i="13"/>
  <c r="B6705" i="13"/>
  <c r="A6705" i="13"/>
  <c r="C6704" i="13"/>
  <c r="B6704" i="13"/>
  <c r="A6704" i="13"/>
  <c r="C6703" i="13"/>
  <c r="B6703" i="13"/>
  <c r="A6703" i="13"/>
  <c r="C6702" i="13"/>
  <c r="B6702" i="13"/>
  <c r="A6702" i="13"/>
  <c r="C6701" i="13"/>
  <c r="B6701" i="13"/>
  <c r="A6701" i="13"/>
  <c r="C6700" i="13"/>
  <c r="B6700" i="13"/>
  <c r="A6700" i="13"/>
  <c r="C6699" i="13"/>
  <c r="B6699" i="13"/>
  <c r="A6699" i="13"/>
  <c r="C6698" i="13"/>
  <c r="B6698" i="13"/>
  <c r="A6698" i="13"/>
  <c r="C6697" i="13"/>
  <c r="B6697" i="13"/>
  <c r="A6697" i="13"/>
  <c r="C6696" i="13"/>
  <c r="B6696" i="13"/>
  <c r="A6696" i="13"/>
  <c r="C6695" i="13"/>
  <c r="B6695" i="13"/>
  <c r="A6695" i="13"/>
  <c r="C6694" i="13"/>
  <c r="B6694" i="13"/>
  <c r="A6694" i="13"/>
  <c r="C6693" i="13"/>
  <c r="B6693" i="13"/>
  <c r="A6693" i="13"/>
  <c r="C6692" i="13"/>
  <c r="B6692" i="13"/>
  <c r="A6692" i="13"/>
  <c r="C6691" i="13"/>
  <c r="B6691" i="13"/>
  <c r="A6691" i="13"/>
  <c r="C6690" i="13"/>
  <c r="B6690" i="13"/>
  <c r="A6690" i="13"/>
  <c r="C6689" i="13"/>
  <c r="B6689" i="13"/>
  <c r="A6689" i="13"/>
  <c r="C6688" i="13"/>
  <c r="B6688" i="13"/>
  <c r="A6688" i="13"/>
  <c r="C6687" i="13"/>
  <c r="B6687" i="13"/>
  <c r="A6687" i="13"/>
  <c r="C6686" i="13"/>
  <c r="B6686" i="13"/>
  <c r="A6686" i="13"/>
  <c r="C6685" i="13"/>
  <c r="B6685" i="13"/>
  <c r="A6685" i="13"/>
  <c r="C6684" i="13"/>
  <c r="B6684" i="13"/>
  <c r="A6684" i="13"/>
  <c r="C6683" i="13"/>
  <c r="B6683" i="13"/>
  <c r="A6683" i="13"/>
  <c r="C6682" i="13"/>
  <c r="B6682" i="13"/>
  <c r="A6682" i="13"/>
  <c r="C6681" i="13"/>
  <c r="B6681" i="13"/>
  <c r="A6681" i="13"/>
  <c r="C6680" i="13"/>
  <c r="B6680" i="13"/>
  <c r="A6680" i="13"/>
  <c r="C6679" i="13"/>
  <c r="B6679" i="13"/>
  <c r="A6679" i="13"/>
  <c r="C6678" i="13"/>
  <c r="B6678" i="13"/>
  <c r="A6678" i="13"/>
  <c r="C6677" i="13"/>
  <c r="B6677" i="13"/>
  <c r="A6677" i="13"/>
  <c r="C6676" i="13"/>
  <c r="B6676" i="13"/>
  <c r="A6676" i="13"/>
  <c r="C6675" i="13"/>
  <c r="B6675" i="13"/>
  <c r="A6675" i="13"/>
  <c r="C6674" i="13"/>
  <c r="B6674" i="13"/>
  <c r="A6674" i="13"/>
  <c r="C6673" i="13"/>
  <c r="B6673" i="13"/>
  <c r="A6673" i="13"/>
  <c r="C6672" i="13"/>
  <c r="B6672" i="13"/>
  <c r="A6672" i="13"/>
  <c r="C6671" i="13"/>
  <c r="B6671" i="13"/>
  <c r="A6671" i="13"/>
  <c r="C6670" i="13"/>
  <c r="B6670" i="13"/>
  <c r="A6670" i="13"/>
  <c r="C6669" i="13"/>
  <c r="B6669" i="13"/>
  <c r="A6669" i="13"/>
  <c r="C6668" i="13"/>
  <c r="B6668" i="13"/>
  <c r="A6668" i="13"/>
  <c r="C6667" i="13"/>
  <c r="B6667" i="13"/>
  <c r="A6667" i="13"/>
  <c r="C6666" i="13"/>
  <c r="B6666" i="13"/>
  <c r="A6666" i="13"/>
  <c r="C6665" i="13"/>
  <c r="B6665" i="13"/>
  <c r="A6665" i="13"/>
  <c r="C6664" i="13"/>
  <c r="B6664" i="13"/>
  <c r="A6664" i="13"/>
  <c r="C6663" i="13"/>
  <c r="B6663" i="13"/>
  <c r="A6663" i="13"/>
  <c r="C6662" i="13"/>
  <c r="B6662" i="13"/>
  <c r="A6662" i="13"/>
  <c r="C6661" i="13"/>
  <c r="B6661" i="13"/>
  <c r="A6661" i="13"/>
  <c r="C6660" i="13"/>
  <c r="B6660" i="13"/>
  <c r="A6660" i="13"/>
  <c r="C6659" i="13"/>
  <c r="B6659" i="13"/>
  <c r="A6659" i="13"/>
  <c r="C6658" i="13"/>
  <c r="B6658" i="13"/>
  <c r="A6658" i="13"/>
  <c r="C6657" i="13"/>
  <c r="B6657" i="13"/>
  <c r="A6657" i="13"/>
  <c r="C6656" i="13"/>
  <c r="B6656" i="13"/>
  <c r="A6656" i="13"/>
  <c r="C6655" i="13"/>
  <c r="B6655" i="13"/>
  <c r="A6655" i="13"/>
  <c r="C6654" i="13"/>
  <c r="B6654" i="13"/>
  <c r="A6654" i="13"/>
  <c r="C6653" i="13"/>
  <c r="B6653" i="13"/>
  <c r="A6653" i="13"/>
  <c r="C6652" i="13"/>
  <c r="B6652" i="13"/>
  <c r="A6652" i="13"/>
  <c r="C6651" i="13"/>
  <c r="B6651" i="13"/>
  <c r="A6651" i="13"/>
  <c r="C6650" i="13"/>
  <c r="B6650" i="13"/>
  <c r="A6650" i="13"/>
  <c r="C6649" i="13"/>
  <c r="B6649" i="13"/>
  <c r="A6649" i="13"/>
  <c r="C6648" i="13"/>
  <c r="B6648" i="13"/>
  <c r="A6648" i="13"/>
  <c r="C6647" i="13"/>
  <c r="B6647" i="13"/>
  <c r="A6647" i="13"/>
  <c r="C6646" i="13"/>
  <c r="B6646" i="13"/>
  <c r="A6646" i="13"/>
  <c r="C6645" i="13"/>
  <c r="B6645" i="13"/>
  <c r="A6645" i="13"/>
  <c r="C6644" i="13"/>
  <c r="B6644" i="13"/>
  <c r="A6644" i="13"/>
  <c r="C6643" i="13"/>
  <c r="B6643" i="13"/>
  <c r="A6643" i="13"/>
  <c r="C6642" i="13"/>
  <c r="B6642" i="13"/>
  <c r="A6642" i="13"/>
  <c r="C6641" i="13"/>
  <c r="B6641" i="13"/>
  <c r="A6641" i="13"/>
  <c r="C6640" i="13"/>
  <c r="B6640" i="13"/>
  <c r="A6640" i="13"/>
  <c r="C6639" i="13"/>
  <c r="B6639" i="13"/>
  <c r="A6639" i="13"/>
  <c r="C6638" i="13"/>
  <c r="B6638" i="13"/>
  <c r="A6638" i="13"/>
  <c r="C6637" i="13"/>
  <c r="B6637" i="13"/>
  <c r="A6637" i="13"/>
  <c r="C6636" i="13"/>
  <c r="B6636" i="13"/>
  <c r="A6636" i="13"/>
  <c r="C6635" i="13"/>
  <c r="B6635" i="13"/>
  <c r="A6635" i="13"/>
  <c r="C6634" i="13"/>
  <c r="B6634" i="13"/>
  <c r="A6634" i="13"/>
  <c r="C6633" i="13"/>
  <c r="B6633" i="13"/>
  <c r="A6633" i="13"/>
  <c r="C6632" i="13"/>
  <c r="B6632" i="13"/>
  <c r="A6632" i="13"/>
  <c r="C6631" i="13"/>
  <c r="B6631" i="13"/>
  <c r="A6631" i="13"/>
  <c r="C6630" i="13"/>
  <c r="B6630" i="13"/>
  <c r="A6630" i="13"/>
  <c r="C6629" i="13"/>
  <c r="B6629" i="13"/>
  <c r="A6629" i="13"/>
  <c r="C6628" i="13"/>
  <c r="B6628" i="13"/>
  <c r="A6628" i="13"/>
  <c r="C6627" i="13"/>
  <c r="B6627" i="13"/>
  <c r="A6627" i="13"/>
  <c r="C6626" i="13"/>
  <c r="B6626" i="13"/>
  <c r="A6626" i="13"/>
  <c r="C6625" i="13"/>
  <c r="B6625" i="13"/>
  <c r="A6625" i="13"/>
  <c r="C6624" i="13"/>
  <c r="B6624" i="13"/>
  <c r="A6624" i="13"/>
  <c r="C6623" i="13"/>
  <c r="B6623" i="13"/>
  <c r="A6623" i="13"/>
  <c r="C6622" i="13"/>
  <c r="B6622" i="13"/>
  <c r="A6622" i="13"/>
  <c r="C6621" i="13"/>
  <c r="B6621" i="13"/>
  <c r="A6621" i="13"/>
  <c r="C6620" i="13"/>
  <c r="B6620" i="13"/>
  <c r="A6620" i="13"/>
  <c r="C6619" i="13"/>
  <c r="B6619" i="13"/>
  <c r="A6619" i="13"/>
  <c r="C6618" i="13"/>
  <c r="B6618" i="13"/>
  <c r="A6618" i="13"/>
  <c r="C6617" i="13"/>
  <c r="B6617" i="13"/>
  <c r="A6617" i="13"/>
  <c r="C6616" i="13"/>
  <c r="B6616" i="13"/>
  <c r="A6616" i="13"/>
  <c r="C6615" i="13"/>
  <c r="B6615" i="13"/>
  <c r="A6615" i="13"/>
  <c r="C6614" i="13"/>
  <c r="B6614" i="13"/>
  <c r="A6614" i="13"/>
  <c r="C6613" i="13"/>
  <c r="B6613" i="13"/>
  <c r="A6613" i="13"/>
  <c r="C6612" i="13"/>
  <c r="B6612" i="13"/>
  <c r="A6612" i="13"/>
  <c r="C6611" i="13"/>
  <c r="B6611" i="13"/>
  <c r="A6611" i="13"/>
  <c r="C6610" i="13"/>
  <c r="B6610" i="13"/>
  <c r="A6610" i="13"/>
  <c r="C6609" i="13"/>
  <c r="B6609" i="13"/>
  <c r="A6609" i="13"/>
  <c r="C6608" i="13"/>
  <c r="B6608" i="13"/>
  <c r="A6608" i="13"/>
  <c r="C6607" i="13"/>
  <c r="B6607" i="13"/>
  <c r="A6607" i="13"/>
  <c r="C6606" i="13"/>
  <c r="B6606" i="13"/>
  <c r="A6606" i="13"/>
  <c r="C6605" i="13"/>
  <c r="B6605" i="13"/>
  <c r="A6605" i="13"/>
  <c r="C6604" i="13"/>
  <c r="B6604" i="13"/>
  <c r="A6604" i="13"/>
  <c r="C6603" i="13"/>
  <c r="B6603" i="13"/>
  <c r="A6603" i="13"/>
  <c r="C6602" i="13"/>
  <c r="B6602" i="13"/>
  <c r="A6602" i="13"/>
  <c r="C6601" i="13"/>
  <c r="B6601" i="13"/>
  <c r="A6601" i="13"/>
  <c r="C6600" i="13"/>
  <c r="B6600" i="13"/>
  <c r="A6600" i="13"/>
  <c r="C6599" i="13"/>
  <c r="B6599" i="13"/>
  <c r="A6599" i="13"/>
  <c r="C6598" i="13"/>
  <c r="B6598" i="13"/>
  <c r="A6598" i="13"/>
  <c r="C6597" i="13"/>
  <c r="B6597" i="13"/>
  <c r="A6597" i="13"/>
  <c r="C6596" i="13"/>
  <c r="B6596" i="13"/>
  <c r="A6596" i="13"/>
  <c r="C6595" i="13"/>
  <c r="B6595" i="13"/>
  <c r="A6595" i="13"/>
  <c r="C6594" i="13"/>
  <c r="B6594" i="13"/>
  <c r="A6594" i="13"/>
  <c r="C6593" i="13"/>
  <c r="B6593" i="13"/>
  <c r="A6593" i="13"/>
  <c r="C6592" i="13"/>
  <c r="B6592" i="13"/>
  <c r="A6592" i="13"/>
  <c r="C6591" i="13"/>
  <c r="B6591" i="13"/>
  <c r="A6591" i="13"/>
  <c r="C6590" i="13"/>
  <c r="B6590" i="13"/>
  <c r="A6590" i="13"/>
  <c r="C6589" i="13"/>
  <c r="B6589" i="13"/>
  <c r="A6589" i="13"/>
  <c r="C6588" i="13"/>
  <c r="B6588" i="13"/>
  <c r="A6588" i="13"/>
  <c r="C6587" i="13"/>
  <c r="B6587" i="13"/>
  <c r="A6587" i="13"/>
  <c r="C6586" i="13"/>
  <c r="B6586" i="13"/>
  <c r="A6586" i="13"/>
  <c r="C6585" i="13"/>
  <c r="B6585" i="13"/>
  <c r="A6585" i="13"/>
  <c r="C6584" i="13"/>
  <c r="B6584" i="13"/>
  <c r="A6584" i="13"/>
  <c r="C6583" i="13"/>
  <c r="B6583" i="13"/>
  <c r="A6583" i="13"/>
  <c r="C6582" i="13"/>
  <c r="B6582" i="13"/>
  <c r="A6582" i="13"/>
  <c r="C6581" i="13"/>
  <c r="B6581" i="13"/>
  <c r="A6581" i="13"/>
  <c r="C6580" i="13"/>
  <c r="B6580" i="13"/>
  <c r="A6580" i="13"/>
  <c r="C6579" i="13"/>
  <c r="B6579" i="13"/>
  <c r="A6579" i="13"/>
  <c r="C6578" i="13"/>
  <c r="B6578" i="13"/>
  <c r="A6578" i="13"/>
  <c r="C6577" i="13"/>
  <c r="B6577" i="13"/>
  <c r="A6577" i="13"/>
  <c r="C6576" i="13"/>
  <c r="B6576" i="13"/>
  <c r="A6576" i="13"/>
  <c r="C6575" i="13"/>
  <c r="B6575" i="13"/>
  <c r="A6575" i="13"/>
  <c r="C6574" i="13"/>
  <c r="B6574" i="13"/>
  <c r="A6574" i="13"/>
  <c r="C6573" i="13"/>
  <c r="B6573" i="13"/>
  <c r="A6573" i="13"/>
  <c r="C6572" i="13"/>
  <c r="B6572" i="13"/>
  <c r="A6572" i="13"/>
  <c r="C6571" i="13"/>
  <c r="B6571" i="13"/>
  <c r="A6571" i="13"/>
  <c r="C6570" i="13"/>
  <c r="B6570" i="13"/>
  <c r="A6570" i="13"/>
  <c r="C6569" i="13"/>
  <c r="B6569" i="13"/>
  <c r="A6569" i="13"/>
  <c r="C6568" i="13"/>
  <c r="B6568" i="13"/>
  <c r="A6568" i="13"/>
  <c r="C6567" i="13"/>
  <c r="B6567" i="13"/>
  <c r="A6567" i="13"/>
  <c r="C6566" i="13"/>
  <c r="B6566" i="13"/>
  <c r="A6566" i="13"/>
  <c r="C6565" i="13"/>
  <c r="B6565" i="13"/>
  <c r="A6565" i="13"/>
  <c r="C6564" i="13"/>
  <c r="B6564" i="13"/>
  <c r="A6564" i="13"/>
  <c r="C6563" i="13"/>
  <c r="B6563" i="13"/>
  <c r="A6563" i="13"/>
  <c r="C6562" i="13"/>
  <c r="B6562" i="13"/>
  <c r="A6562" i="13"/>
  <c r="C6561" i="13"/>
  <c r="B6561" i="13"/>
  <c r="A6561" i="13"/>
  <c r="C6560" i="13"/>
  <c r="B6560" i="13"/>
  <c r="A6560" i="13"/>
  <c r="C6559" i="13"/>
  <c r="B6559" i="13"/>
  <c r="A6559" i="13"/>
  <c r="C6558" i="13"/>
  <c r="B6558" i="13"/>
  <c r="A6558" i="13"/>
  <c r="C6557" i="13"/>
  <c r="B6557" i="13"/>
  <c r="A6557" i="13"/>
  <c r="C6556" i="13"/>
  <c r="B6556" i="13"/>
  <c r="A6556" i="13"/>
  <c r="C6555" i="13"/>
  <c r="B6555" i="13"/>
  <c r="A6555" i="13"/>
  <c r="C6554" i="13"/>
  <c r="B6554" i="13"/>
  <c r="A6554" i="13"/>
  <c r="C6553" i="13"/>
  <c r="B6553" i="13"/>
  <c r="A6553" i="13"/>
  <c r="C6552" i="13"/>
  <c r="B6552" i="13"/>
  <c r="A6552" i="13"/>
  <c r="C6551" i="13"/>
  <c r="B6551" i="13"/>
  <c r="A6551" i="13"/>
  <c r="C6550" i="13"/>
  <c r="B6550" i="13"/>
  <c r="A6550" i="13"/>
  <c r="C6549" i="13"/>
  <c r="B6549" i="13"/>
  <c r="A6549" i="13"/>
  <c r="C6548" i="13"/>
  <c r="B6548" i="13"/>
  <c r="A6548" i="13"/>
  <c r="C6547" i="13"/>
  <c r="B6547" i="13"/>
  <c r="A6547" i="13"/>
  <c r="C6546" i="13"/>
  <c r="B6546" i="13"/>
  <c r="A6546" i="13"/>
  <c r="C6545" i="13"/>
  <c r="B6545" i="13"/>
  <c r="A6545" i="13"/>
  <c r="C6544" i="13"/>
  <c r="B6544" i="13"/>
  <c r="A6544" i="13"/>
  <c r="C6543" i="13"/>
  <c r="B6543" i="13"/>
  <c r="A6543" i="13"/>
  <c r="C6542" i="13"/>
  <c r="B6542" i="13"/>
  <c r="A6542" i="13"/>
  <c r="C6541" i="13"/>
  <c r="B6541" i="13"/>
  <c r="A6541" i="13"/>
  <c r="C6540" i="13"/>
  <c r="B6540" i="13"/>
  <c r="A6540" i="13"/>
  <c r="C6539" i="13"/>
  <c r="B6539" i="13"/>
  <c r="A6539" i="13"/>
  <c r="C6538" i="13"/>
  <c r="B6538" i="13"/>
  <c r="A6538" i="13"/>
  <c r="C6537" i="13"/>
  <c r="B6537" i="13"/>
  <c r="A6537" i="13"/>
  <c r="C6536" i="13"/>
  <c r="B6536" i="13"/>
  <c r="A6536" i="13"/>
  <c r="C6535" i="13"/>
  <c r="B6535" i="13"/>
  <c r="A6535" i="13"/>
  <c r="C6534" i="13"/>
  <c r="B6534" i="13"/>
  <c r="A6534" i="13"/>
  <c r="C6533" i="13"/>
  <c r="B6533" i="13"/>
  <c r="A6533" i="13"/>
  <c r="C6532" i="13"/>
  <c r="B6532" i="13"/>
  <c r="A6532" i="13"/>
  <c r="C6531" i="13"/>
  <c r="B6531" i="13"/>
  <c r="A6531" i="13"/>
  <c r="C6530" i="13"/>
  <c r="B6530" i="13"/>
  <c r="A6530" i="13"/>
  <c r="C6529" i="13"/>
  <c r="B6529" i="13"/>
  <c r="A6529" i="13"/>
  <c r="C6528" i="13"/>
  <c r="B6528" i="13"/>
  <c r="A6528" i="13"/>
  <c r="C6527" i="13"/>
  <c r="B6527" i="13"/>
  <c r="A6527" i="13"/>
  <c r="C6526" i="13"/>
  <c r="B6526" i="13"/>
  <c r="A6526" i="13"/>
  <c r="C6525" i="13"/>
  <c r="B6525" i="13"/>
  <c r="A6525" i="13"/>
  <c r="C6524" i="13"/>
  <c r="B6524" i="13"/>
  <c r="A6524" i="13"/>
  <c r="C6523" i="13"/>
  <c r="B6523" i="13"/>
  <c r="A6523" i="13"/>
  <c r="C6522" i="13"/>
  <c r="B6522" i="13"/>
  <c r="A6522" i="13"/>
  <c r="C6521" i="13"/>
  <c r="B6521" i="13"/>
  <c r="A6521" i="13"/>
  <c r="C6520" i="13"/>
  <c r="B6520" i="13"/>
  <c r="A6520" i="13"/>
  <c r="C6519" i="13"/>
  <c r="B6519" i="13"/>
  <c r="A6519" i="13"/>
  <c r="C6518" i="13"/>
  <c r="B6518" i="13"/>
  <c r="A6518" i="13"/>
  <c r="C6517" i="13"/>
  <c r="B6517" i="13"/>
  <c r="A6517" i="13"/>
  <c r="C6516" i="13"/>
  <c r="B6516" i="13"/>
  <c r="A6516" i="13"/>
  <c r="C6515" i="13"/>
  <c r="B6515" i="13"/>
  <c r="A6515" i="13"/>
  <c r="C6514" i="13"/>
  <c r="B6514" i="13"/>
  <c r="A6514" i="13"/>
  <c r="C6513" i="13"/>
  <c r="B6513" i="13"/>
  <c r="A6513" i="13"/>
  <c r="C6512" i="13"/>
  <c r="B6512" i="13"/>
  <c r="A6512" i="13"/>
  <c r="C6511" i="13"/>
  <c r="B6511" i="13"/>
  <c r="A6511" i="13"/>
  <c r="C6510" i="13"/>
  <c r="B6510" i="13"/>
  <c r="A6510" i="13"/>
  <c r="C6509" i="13"/>
  <c r="B6509" i="13"/>
  <c r="A6509" i="13"/>
  <c r="C6508" i="13"/>
  <c r="B6508" i="13"/>
  <c r="A6508" i="13"/>
  <c r="C6507" i="13"/>
  <c r="B6507" i="13"/>
  <c r="A6507" i="13"/>
  <c r="C6506" i="13"/>
  <c r="B6506" i="13"/>
  <c r="A6506" i="13"/>
  <c r="C6505" i="13"/>
  <c r="B6505" i="13"/>
  <c r="A6505" i="13"/>
  <c r="C6504" i="13"/>
  <c r="B6504" i="13"/>
  <c r="A6504" i="13"/>
  <c r="C6503" i="13"/>
  <c r="B6503" i="13"/>
  <c r="A6503" i="13"/>
  <c r="C6502" i="13"/>
  <c r="B6502" i="13"/>
  <c r="A6502" i="13"/>
  <c r="C6501" i="13"/>
  <c r="B6501" i="13"/>
  <c r="A6501" i="13"/>
  <c r="C6500" i="13"/>
  <c r="B6500" i="13"/>
  <c r="A6500" i="13"/>
  <c r="C6499" i="13"/>
  <c r="B6499" i="13"/>
  <c r="A6499" i="13"/>
  <c r="C6498" i="13"/>
  <c r="B6498" i="13"/>
  <c r="A6498" i="13"/>
  <c r="C6497" i="13"/>
  <c r="B6497" i="13"/>
  <c r="A6497" i="13"/>
  <c r="C6496" i="13"/>
  <c r="B6496" i="13"/>
  <c r="A6496" i="13"/>
  <c r="C6495" i="13"/>
  <c r="B6495" i="13"/>
  <c r="A6495" i="13"/>
  <c r="C6494" i="13"/>
  <c r="B6494" i="13"/>
  <c r="A6494" i="13"/>
  <c r="C6493" i="13"/>
  <c r="B6493" i="13"/>
  <c r="A6493" i="13"/>
  <c r="C6492" i="13"/>
  <c r="B6492" i="13"/>
  <c r="A6492" i="13"/>
  <c r="C6491" i="13"/>
  <c r="B6491" i="13"/>
  <c r="A6491" i="13"/>
  <c r="C6490" i="13"/>
  <c r="B6490" i="13"/>
  <c r="A6490" i="13"/>
  <c r="C6489" i="13"/>
  <c r="B6489" i="13"/>
  <c r="A6489" i="13"/>
  <c r="C6488" i="13"/>
  <c r="B6488" i="13"/>
  <c r="A6488" i="13"/>
  <c r="C6487" i="13"/>
  <c r="B6487" i="13"/>
  <c r="A6487" i="13"/>
  <c r="C6486" i="13"/>
  <c r="B6486" i="13"/>
  <c r="A6486" i="13"/>
  <c r="C6485" i="13"/>
  <c r="B6485" i="13"/>
  <c r="A6485" i="13"/>
  <c r="C6484" i="13"/>
  <c r="B6484" i="13"/>
  <c r="A6484" i="13"/>
  <c r="C6483" i="13"/>
  <c r="B6483" i="13"/>
  <c r="A6483" i="13"/>
  <c r="C6482" i="13"/>
  <c r="B6482" i="13"/>
  <c r="A6482" i="13"/>
  <c r="C6481" i="13"/>
  <c r="B6481" i="13"/>
  <c r="A6481" i="13"/>
  <c r="C6480" i="13"/>
  <c r="B6480" i="13"/>
  <c r="A6480" i="13"/>
  <c r="C6479" i="13"/>
  <c r="B6479" i="13"/>
  <c r="A6479" i="13"/>
  <c r="C6478" i="13"/>
  <c r="B6478" i="13"/>
  <c r="A6478" i="13"/>
  <c r="C6477" i="13"/>
  <c r="B6477" i="13"/>
  <c r="A6477" i="13"/>
  <c r="C6476" i="13"/>
  <c r="B6476" i="13"/>
  <c r="A6476" i="13"/>
  <c r="C6475" i="13"/>
  <c r="B6475" i="13"/>
  <c r="A6475" i="13"/>
  <c r="C6474" i="13"/>
  <c r="B6474" i="13"/>
  <c r="A6474" i="13"/>
  <c r="C6473" i="13"/>
  <c r="B6473" i="13"/>
  <c r="A6473" i="13"/>
  <c r="C6472" i="13"/>
  <c r="B6472" i="13"/>
  <c r="A6472" i="13"/>
  <c r="C6471" i="13"/>
  <c r="B6471" i="13"/>
  <c r="A6471" i="13"/>
  <c r="C6470" i="13"/>
  <c r="B6470" i="13"/>
  <c r="A6470" i="13"/>
  <c r="C6469" i="13"/>
  <c r="B6469" i="13"/>
  <c r="A6469" i="13"/>
  <c r="C6468" i="13"/>
  <c r="B6468" i="13"/>
  <c r="A6468" i="13"/>
  <c r="C6467" i="13"/>
  <c r="B6467" i="13"/>
  <c r="A6467" i="13"/>
  <c r="C6466" i="13"/>
  <c r="B6466" i="13"/>
  <c r="A6466" i="13"/>
  <c r="C6465" i="13"/>
  <c r="B6465" i="13"/>
  <c r="A6465" i="13"/>
  <c r="C6464" i="13"/>
  <c r="B6464" i="13"/>
  <c r="A6464" i="13"/>
  <c r="C6463" i="13"/>
  <c r="B6463" i="13"/>
  <c r="A6463" i="13"/>
  <c r="C6462" i="13"/>
  <c r="B6462" i="13"/>
  <c r="A6462" i="13"/>
  <c r="C6461" i="13"/>
  <c r="B6461" i="13"/>
  <c r="A6461" i="13"/>
  <c r="C6460" i="13"/>
  <c r="B6460" i="13"/>
  <c r="A6460" i="13"/>
  <c r="C6459" i="13"/>
  <c r="B6459" i="13"/>
  <c r="A6459" i="13"/>
  <c r="C6458" i="13"/>
  <c r="B6458" i="13"/>
  <c r="A6458" i="13"/>
  <c r="C6457" i="13"/>
  <c r="B6457" i="13"/>
  <c r="A6457" i="13"/>
  <c r="C6456" i="13"/>
  <c r="B6456" i="13"/>
  <c r="A6456" i="13"/>
  <c r="C6455" i="13"/>
  <c r="B6455" i="13"/>
  <c r="A6455" i="13"/>
  <c r="C6454" i="13"/>
  <c r="B6454" i="13"/>
  <c r="A6454" i="13"/>
  <c r="C6453" i="13"/>
  <c r="B6453" i="13"/>
  <c r="A6453" i="13"/>
  <c r="C6452" i="13"/>
  <c r="B6452" i="13"/>
  <c r="A6452" i="13"/>
  <c r="C6451" i="13"/>
  <c r="B6451" i="13"/>
  <c r="A6451" i="13"/>
  <c r="C6450" i="13"/>
  <c r="B6450" i="13"/>
  <c r="A6450" i="13"/>
  <c r="C6449" i="13"/>
  <c r="B6449" i="13"/>
  <c r="A6449" i="13"/>
  <c r="C6448" i="13"/>
  <c r="B6448" i="13"/>
  <c r="A6448" i="13"/>
  <c r="C6447" i="13"/>
  <c r="B6447" i="13"/>
  <c r="A6447" i="13"/>
  <c r="C6446" i="13"/>
  <c r="B6446" i="13"/>
  <c r="A6446" i="13"/>
  <c r="C6445" i="13"/>
  <c r="B6445" i="13"/>
  <c r="A6445" i="13"/>
  <c r="C6444" i="13"/>
  <c r="B6444" i="13"/>
  <c r="A6444" i="13"/>
  <c r="C6443" i="13"/>
  <c r="B6443" i="13"/>
  <c r="A6443" i="13"/>
  <c r="C6442" i="13"/>
  <c r="B6442" i="13"/>
  <c r="A6442" i="13"/>
  <c r="C6441" i="13"/>
  <c r="B6441" i="13"/>
  <c r="A6441" i="13"/>
  <c r="C6440" i="13"/>
  <c r="B6440" i="13"/>
  <c r="A6440" i="13"/>
  <c r="C6439" i="13"/>
  <c r="B6439" i="13"/>
  <c r="A6439" i="13"/>
  <c r="C6438" i="13"/>
  <c r="B6438" i="13"/>
  <c r="A6438" i="13"/>
  <c r="C6437" i="13"/>
  <c r="B6437" i="13"/>
  <c r="A6437" i="13"/>
  <c r="C6436" i="13"/>
  <c r="B6436" i="13"/>
  <c r="A6436" i="13"/>
  <c r="C6435" i="13"/>
  <c r="B6435" i="13"/>
  <c r="A6435" i="13"/>
  <c r="C6434" i="13"/>
  <c r="B6434" i="13"/>
  <c r="A6434" i="13"/>
  <c r="C6433" i="13"/>
  <c r="B6433" i="13"/>
  <c r="A6433" i="13"/>
  <c r="C6432" i="13"/>
  <c r="B6432" i="13"/>
  <c r="A6432" i="13"/>
  <c r="C6431" i="13"/>
  <c r="B6431" i="13"/>
  <c r="A6431" i="13"/>
  <c r="C6430" i="13"/>
  <c r="B6430" i="13"/>
  <c r="A6430" i="13"/>
  <c r="C6429" i="13"/>
  <c r="B6429" i="13"/>
  <c r="A6429" i="13"/>
  <c r="C6428" i="13"/>
  <c r="B6428" i="13"/>
  <c r="A6428" i="13"/>
  <c r="C6427" i="13"/>
  <c r="B6427" i="13"/>
  <c r="A6427" i="13"/>
  <c r="C6426" i="13"/>
  <c r="B6426" i="13"/>
  <c r="A6426" i="13"/>
  <c r="C6425" i="13"/>
  <c r="B6425" i="13"/>
  <c r="A6425" i="13"/>
  <c r="C6424" i="13"/>
  <c r="B6424" i="13"/>
  <c r="A6424" i="13"/>
  <c r="C6423" i="13"/>
  <c r="B6423" i="13"/>
  <c r="A6423" i="13"/>
  <c r="C6422" i="13"/>
  <c r="B6422" i="13"/>
  <c r="A6422" i="13"/>
  <c r="C6421" i="13"/>
  <c r="B6421" i="13"/>
  <c r="A6421" i="13"/>
  <c r="C6420" i="13"/>
  <c r="B6420" i="13"/>
  <c r="A6420" i="13"/>
  <c r="C6419" i="13"/>
  <c r="B6419" i="13"/>
  <c r="A6419" i="13"/>
  <c r="C6418" i="13"/>
  <c r="B6418" i="13"/>
  <c r="A6418" i="13"/>
  <c r="C6417" i="13"/>
  <c r="B6417" i="13"/>
  <c r="A6417" i="13"/>
  <c r="C6416" i="13"/>
  <c r="B6416" i="13"/>
  <c r="A6416" i="13"/>
  <c r="C6415" i="13"/>
  <c r="B6415" i="13"/>
  <c r="A6415" i="13"/>
  <c r="C6414" i="13"/>
  <c r="B6414" i="13"/>
  <c r="A6414" i="13"/>
  <c r="C6413" i="13"/>
  <c r="B6413" i="13"/>
  <c r="A6413" i="13"/>
  <c r="C6412" i="13"/>
  <c r="B6412" i="13"/>
  <c r="A6412" i="13"/>
  <c r="C6411" i="13"/>
  <c r="B6411" i="13"/>
  <c r="A6411" i="13"/>
  <c r="C6410" i="13"/>
  <c r="B6410" i="13"/>
  <c r="A6410" i="13"/>
  <c r="C6409" i="13"/>
  <c r="B6409" i="13"/>
  <c r="A6409" i="13"/>
  <c r="C6408" i="13"/>
  <c r="B6408" i="13"/>
  <c r="A6408" i="13"/>
  <c r="C6407" i="13"/>
  <c r="B6407" i="13"/>
  <c r="A6407" i="13"/>
  <c r="C6406" i="13"/>
  <c r="B6406" i="13"/>
  <c r="A6406" i="13"/>
  <c r="C6405" i="13"/>
  <c r="B6405" i="13"/>
  <c r="A6405" i="13"/>
  <c r="C6404" i="13"/>
  <c r="B6404" i="13"/>
  <c r="A6404" i="13"/>
  <c r="C6403" i="13"/>
  <c r="B6403" i="13"/>
  <c r="A6403" i="13"/>
  <c r="C6402" i="13"/>
  <c r="B6402" i="13"/>
  <c r="A6402" i="13"/>
  <c r="C6401" i="13"/>
  <c r="B6401" i="13"/>
  <c r="A6401" i="13"/>
  <c r="C6400" i="13"/>
  <c r="B6400" i="13"/>
  <c r="A6400" i="13"/>
  <c r="C6399" i="13"/>
  <c r="B6399" i="13"/>
  <c r="A6399" i="13"/>
  <c r="C6398" i="13"/>
  <c r="B6398" i="13"/>
  <c r="A6398" i="13"/>
  <c r="C6397" i="13"/>
  <c r="B6397" i="13"/>
  <c r="A6397" i="13"/>
  <c r="C6396" i="13"/>
  <c r="B6396" i="13"/>
  <c r="A6396" i="13"/>
  <c r="C6395" i="13"/>
  <c r="B6395" i="13"/>
  <c r="A6395" i="13"/>
  <c r="C6394" i="13"/>
  <c r="B6394" i="13"/>
  <c r="A6394" i="13"/>
  <c r="C6393" i="13"/>
  <c r="B6393" i="13"/>
  <c r="A6393" i="13"/>
  <c r="C6392" i="13"/>
  <c r="B6392" i="13"/>
  <c r="A6392" i="13"/>
  <c r="C6391" i="13"/>
  <c r="B6391" i="13"/>
  <c r="A6391" i="13"/>
  <c r="C6390" i="13"/>
  <c r="B6390" i="13"/>
  <c r="A6390" i="13"/>
  <c r="C6389" i="13"/>
  <c r="B6389" i="13"/>
  <c r="A6389" i="13"/>
  <c r="C6388" i="13"/>
  <c r="B6388" i="13"/>
  <c r="A6388" i="13"/>
  <c r="C6387" i="13"/>
  <c r="B6387" i="13"/>
  <c r="A6387" i="13"/>
  <c r="C6386" i="13"/>
  <c r="B6386" i="13"/>
  <c r="A6386" i="13"/>
  <c r="C6385" i="13"/>
  <c r="B6385" i="13"/>
  <c r="A6385" i="13"/>
  <c r="C6384" i="13"/>
  <c r="B6384" i="13"/>
  <c r="A6384" i="13"/>
  <c r="C6383" i="13"/>
  <c r="B6383" i="13"/>
  <c r="A6383" i="13"/>
  <c r="C6382" i="13"/>
  <c r="B6382" i="13"/>
  <c r="A6382" i="13"/>
  <c r="C6381" i="13"/>
  <c r="B6381" i="13"/>
  <c r="A6381" i="13"/>
  <c r="C6380" i="13"/>
  <c r="B6380" i="13"/>
  <c r="A6380" i="13"/>
  <c r="C6379" i="13"/>
  <c r="B6379" i="13"/>
  <c r="A6379" i="13"/>
  <c r="C6378" i="13"/>
  <c r="B6378" i="13"/>
  <c r="A6378" i="13"/>
  <c r="C6377" i="13"/>
  <c r="B6377" i="13"/>
  <c r="A6377" i="13"/>
  <c r="C6376" i="13"/>
  <c r="B6376" i="13"/>
  <c r="A6376" i="13"/>
  <c r="C6375" i="13"/>
  <c r="B6375" i="13"/>
  <c r="A6375" i="13"/>
  <c r="C6374" i="13"/>
  <c r="B6374" i="13"/>
  <c r="A6374" i="13"/>
  <c r="C6373" i="13"/>
  <c r="B6373" i="13"/>
  <c r="A6373" i="13"/>
  <c r="C6372" i="13"/>
  <c r="B6372" i="13"/>
  <c r="A6372" i="13"/>
  <c r="C6371" i="13"/>
  <c r="B6371" i="13"/>
  <c r="A6371" i="13"/>
  <c r="C6370" i="13"/>
  <c r="B6370" i="13"/>
  <c r="A6370" i="13"/>
  <c r="C6369" i="13"/>
  <c r="B6369" i="13"/>
  <c r="A6369" i="13"/>
  <c r="C6368" i="13"/>
  <c r="B6368" i="13"/>
  <c r="A6368" i="13"/>
  <c r="C6367" i="13"/>
  <c r="B6367" i="13"/>
  <c r="A6367" i="13"/>
  <c r="C6366" i="13"/>
  <c r="B6366" i="13"/>
  <c r="A6366" i="13"/>
  <c r="C6365" i="13"/>
  <c r="B6365" i="13"/>
  <c r="A6365" i="13"/>
  <c r="C6364" i="13"/>
  <c r="B6364" i="13"/>
  <c r="A6364" i="13"/>
  <c r="C6363" i="13"/>
  <c r="B6363" i="13"/>
  <c r="A6363" i="13"/>
  <c r="C6362" i="13"/>
  <c r="B6362" i="13"/>
  <c r="A6362" i="13"/>
  <c r="C6361" i="13"/>
  <c r="B6361" i="13"/>
  <c r="A6361" i="13"/>
  <c r="C6360" i="13"/>
  <c r="B6360" i="13"/>
  <c r="A6360" i="13"/>
  <c r="C6359" i="13"/>
  <c r="B6359" i="13"/>
  <c r="A6359" i="13"/>
  <c r="C6358" i="13"/>
  <c r="B6358" i="13"/>
  <c r="A6358" i="13"/>
  <c r="C6357" i="13"/>
  <c r="B6357" i="13"/>
  <c r="A6357" i="13"/>
  <c r="C6356" i="13"/>
  <c r="B6356" i="13"/>
  <c r="A6356" i="13"/>
  <c r="C6355" i="13"/>
  <c r="B6355" i="13"/>
  <c r="A6355" i="13"/>
  <c r="C6354" i="13"/>
  <c r="B6354" i="13"/>
  <c r="A6354" i="13"/>
  <c r="C6353" i="13"/>
  <c r="B6353" i="13"/>
  <c r="A6353" i="13"/>
  <c r="C6352" i="13"/>
  <c r="B6352" i="13"/>
  <c r="A6352" i="13"/>
  <c r="C6351" i="13"/>
  <c r="B6351" i="13"/>
  <c r="A6351" i="13"/>
  <c r="C6350" i="13"/>
  <c r="B6350" i="13"/>
  <c r="A6350" i="13"/>
  <c r="C6349" i="13"/>
  <c r="B6349" i="13"/>
  <c r="A6349" i="13"/>
  <c r="C6348" i="13"/>
  <c r="B6348" i="13"/>
  <c r="A6348" i="13"/>
  <c r="C6347" i="13"/>
  <c r="B6347" i="13"/>
  <c r="A6347" i="13"/>
  <c r="C6346" i="13"/>
  <c r="B6346" i="13"/>
  <c r="A6346" i="13"/>
  <c r="C6345" i="13"/>
  <c r="B6345" i="13"/>
  <c r="A6345" i="13"/>
  <c r="C6344" i="13"/>
  <c r="B6344" i="13"/>
  <c r="A6344" i="13"/>
  <c r="C6343" i="13"/>
  <c r="B6343" i="13"/>
  <c r="A6343" i="13"/>
  <c r="C6342" i="13"/>
  <c r="B6342" i="13"/>
  <c r="A6342" i="13"/>
  <c r="C6341" i="13"/>
  <c r="B6341" i="13"/>
  <c r="A6341" i="13"/>
  <c r="C6340" i="13"/>
  <c r="B6340" i="13"/>
  <c r="A6340" i="13"/>
  <c r="C6339" i="13"/>
  <c r="B6339" i="13"/>
  <c r="A6339" i="13"/>
  <c r="C6338" i="13"/>
  <c r="B6338" i="13"/>
  <c r="A6338" i="13"/>
  <c r="C6337" i="13"/>
  <c r="B6337" i="13"/>
  <c r="A6337" i="13"/>
  <c r="C6336" i="13"/>
  <c r="B6336" i="13"/>
  <c r="A6336" i="13"/>
  <c r="C6335" i="13"/>
  <c r="B6335" i="13"/>
  <c r="A6335" i="13"/>
  <c r="C6334" i="13"/>
  <c r="B6334" i="13"/>
  <c r="A6334" i="13"/>
  <c r="C6333" i="13"/>
  <c r="B6333" i="13"/>
  <c r="A6333" i="13"/>
  <c r="C6332" i="13"/>
  <c r="B6332" i="13"/>
  <c r="A6332" i="13"/>
  <c r="C6331" i="13"/>
  <c r="B6331" i="13"/>
  <c r="A6331" i="13"/>
  <c r="C6330" i="13"/>
  <c r="B6330" i="13"/>
  <c r="A6330" i="13"/>
  <c r="C6329" i="13"/>
  <c r="B6329" i="13"/>
  <c r="A6329" i="13"/>
  <c r="C6328" i="13"/>
  <c r="B6328" i="13"/>
  <c r="A6328" i="13"/>
  <c r="C6327" i="13"/>
  <c r="B6327" i="13"/>
  <c r="A6327" i="13"/>
  <c r="C6326" i="13"/>
  <c r="B6326" i="13"/>
  <c r="A6326" i="13"/>
  <c r="C6325" i="13"/>
  <c r="B6325" i="13"/>
  <c r="A6325" i="13"/>
  <c r="C6324" i="13"/>
  <c r="B6324" i="13"/>
  <c r="A6324" i="13"/>
  <c r="C6323" i="13"/>
  <c r="B6323" i="13"/>
  <c r="A6323" i="13"/>
  <c r="C6322" i="13"/>
  <c r="B6322" i="13"/>
  <c r="A6322" i="13"/>
  <c r="C6321" i="13"/>
  <c r="B6321" i="13"/>
  <c r="A6321" i="13"/>
  <c r="C6320" i="13"/>
  <c r="B6320" i="13"/>
  <c r="A6320" i="13"/>
  <c r="C6319" i="13"/>
  <c r="B6319" i="13"/>
  <c r="A6319" i="13"/>
  <c r="C6318" i="13"/>
  <c r="B6318" i="13"/>
  <c r="A6318" i="13"/>
  <c r="C6317" i="13"/>
  <c r="B6317" i="13"/>
  <c r="A6317" i="13"/>
  <c r="C6316" i="13"/>
  <c r="B6316" i="13"/>
  <c r="A6316" i="13"/>
  <c r="C6315" i="13"/>
  <c r="B6315" i="13"/>
  <c r="A6315" i="13"/>
  <c r="C6314" i="13"/>
  <c r="B6314" i="13"/>
  <c r="A6314" i="13"/>
  <c r="C6313" i="13"/>
  <c r="B6313" i="13"/>
  <c r="A6313" i="13"/>
  <c r="C6312" i="13"/>
  <c r="B6312" i="13"/>
  <c r="A6312" i="13"/>
  <c r="C6311" i="13"/>
  <c r="B6311" i="13"/>
  <c r="A6311" i="13"/>
  <c r="C6310" i="13"/>
  <c r="B6310" i="13"/>
  <c r="A6310" i="13"/>
  <c r="C6309" i="13"/>
  <c r="B6309" i="13"/>
  <c r="A6309" i="13"/>
  <c r="C6308" i="13"/>
  <c r="B6308" i="13"/>
  <c r="A6308" i="13"/>
  <c r="C6307" i="13"/>
  <c r="B6307" i="13"/>
  <c r="A6307" i="13"/>
  <c r="C6306" i="13"/>
  <c r="B6306" i="13"/>
  <c r="A6306" i="13"/>
  <c r="C6305" i="13"/>
  <c r="B6305" i="13"/>
  <c r="A6305" i="13"/>
  <c r="C6304" i="13"/>
  <c r="B6304" i="13"/>
  <c r="A6304" i="13"/>
  <c r="C6303" i="13"/>
  <c r="B6303" i="13"/>
  <c r="A6303" i="13"/>
  <c r="C6302" i="13"/>
  <c r="B6302" i="13"/>
  <c r="A6302" i="13"/>
  <c r="C6301" i="13"/>
  <c r="B6301" i="13"/>
  <c r="A6301" i="13"/>
  <c r="C6300" i="13"/>
  <c r="B6300" i="13"/>
  <c r="A6300" i="13"/>
  <c r="C6299" i="13"/>
  <c r="B6299" i="13"/>
  <c r="A6299" i="13"/>
  <c r="C6298" i="13"/>
  <c r="B6298" i="13"/>
  <c r="A6298" i="13"/>
  <c r="C6297" i="13"/>
  <c r="B6297" i="13"/>
  <c r="A6297" i="13"/>
  <c r="C6296" i="13"/>
  <c r="B6296" i="13"/>
  <c r="A6296" i="13"/>
  <c r="C6295" i="13"/>
  <c r="B6295" i="13"/>
  <c r="A6295" i="13"/>
  <c r="C6294" i="13"/>
  <c r="B6294" i="13"/>
  <c r="A6294" i="13"/>
  <c r="C6293" i="13"/>
  <c r="B6293" i="13"/>
  <c r="A6293" i="13"/>
  <c r="C6292" i="13"/>
  <c r="B6292" i="13"/>
  <c r="A6292" i="13"/>
  <c r="C6291" i="13"/>
  <c r="B6291" i="13"/>
  <c r="A6291" i="13"/>
  <c r="C6290" i="13"/>
  <c r="B6290" i="13"/>
  <c r="A6290" i="13"/>
  <c r="C6289" i="13"/>
  <c r="B6289" i="13"/>
  <c r="A6289" i="13"/>
  <c r="C6288" i="13"/>
  <c r="B6288" i="13"/>
  <c r="A6288" i="13"/>
  <c r="C6287" i="13"/>
  <c r="B6287" i="13"/>
  <c r="A6287" i="13"/>
  <c r="C6286" i="13"/>
  <c r="B6286" i="13"/>
  <c r="A6286" i="13"/>
  <c r="C6285" i="13"/>
  <c r="B6285" i="13"/>
  <c r="A6285" i="13"/>
  <c r="C6284" i="13"/>
  <c r="B6284" i="13"/>
  <c r="A6284" i="13"/>
  <c r="C6283" i="13"/>
  <c r="B6283" i="13"/>
  <c r="A6283" i="13"/>
  <c r="C6282" i="13"/>
  <c r="B6282" i="13"/>
  <c r="A6282" i="13"/>
  <c r="C6281" i="13"/>
  <c r="B6281" i="13"/>
  <c r="A6281" i="13"/>
  <c r="C6280" i="13"/>
  <c r="B6280" i="13"/>
  <c r="A6280" i="13"/>
  <c r="C6279" i="13"/>
  <c r="B6279" i="13"/>
  <c r="A6279" i="13"/>
  <c r="C6278" i="13"/>
  <c r="B6278" i="13"/>
  <c r="A6278" i="13"/>
  <c r="C6277" i="13"/>
  <c r="B6277" i="13"/>
  <c r="A6277" i="13"/>
  <c r="C6276" i="13"/>
  <c r="B6276" i="13"/>
  <c r="A6276" i="13"/>
  <c r="C6275" i="13"/>
  <c r="B6275" i="13"/>
  <c r="A6275" i="13"/>
  <c r="C6274" i="13"/>
  <c r="B6274" i="13"/>
  <c r="A6274" i="13"/>
  <c r="C6273" i="13"/>
  <c r="B6273" i="13"/>
  <c r="A6273" i="13"/>
  <c r="C6272" i="13"/>
  <c r="B6272" i="13"/>
  <c r="A6272" i="13"/>
  <c r="C6271" i="13"/>
  <c r="B6271" i="13"/>
  <c r="A6271" i="13"/>
  <c r="C6270" i="13"/>
  <c r="B6270" i="13"/>
  <c r="A6270" i="13"/>
  <c r="C6269" i="13"/>
  <c r="B6269" i="13"/>
  <c r="A6269" i="13"/>
  <c r="C6268" i="13"/>
  <c r="B6268" i="13"/>
  <c r="A6268" i="13"/>
  <c r="C6267" i="13"/>
  <c r="B6267" i="13"/>
  <c r="A6267" i="13"/>
  <c r="C6266" i="13"/>
  <c r="B6266" i="13"/>
  <c r="A6266" i="13"/>
  <c r="C6265" i="13"/>
  <c r="B6265" i="13"/>
  <c r="A6265" i="13"/>
  <c r="C6264" i="13"/>
  <c r="B6264" i="13"/>
  <c r="A6264" i="13"/>
  <c r="C6263" i="13"/>
  <c r="B6263" i="13"/>
  <c r="A6263" i="13"/>
  <c r="C6262" i="13"/>
  <c r="B6262" i="13"/>
  <c r="A6262" i="13"/>
  <c r="C6261" i="13"/>
  <c r="B6261" i="13"/>
  <c r="A6261" i="13"/>
  <c r="C6260" i="13"/>
  <c r="B6260" i="13"/>
  <c r="A6260" i="13"/>
  <c r="C6259" i="13"/>
  <c r="B6259" i="13"/>
  <c r="A6259" i="13"/>
  <c r="C6258" i="13"/>
  <c r="B6258" i="13"/>
  <c r="A6258" i="13"/>
  <c r="C6257" i="13"/>
  <c r="B6257" i="13"/>
  <c r="A6257" i="13"/>
  <c r="C6256" i="13"/>
  <c r="B6256" i="13"/>
  <c r="A6256" i="13"/>
  <c r="C6255" i="13"/>
  <c r="B6255" i="13"/>
  <c r="A6255" i="13"/>
  <c r="C6254" i="13"/>
  <c r="B6254" i="13"/>
  <c r="A6254" i="13"/>
  <c r="C6253" i="13"/>
  <c r="B6253" i="13"/>
  <c r="A6253" i="13"/>
  <c r="C6252" i="13"/>
  <c r="B6252" i="13"/>
  <c r="A6252" i="13"/>
  <c r="C6251" i="13"/>
  <c r="B6251" i="13"/>
  <c r="A6251" i="13"/>
  <c r="C6250" i="13"/>
  <c r="B6250" i="13"/>
  <c r="A6250" i="13"/>
  <c r="C6249" i="13"/>
  <c r="B6249" i="13"/>
  <c r="A6249" i="13"/>
  <c r="C6248" i="13"/>
  <c r="B6248" i="13"/>
  <c r="A6248" i="13"/>
  <c r="C6247" i="13"/>
  <c r="B6247" i="13"/>
  <c r="A6247" i="13"/>
  <c r="C6246" i="13"/>
  <c r="B6246" i="13"/>
  <c r="A6246" i="13"/>
  <c r="C6245" i="13"/>
  <c r="B6245" i="13"/>
  <c r="A6245" i="13"/>
  <c r="C6244" i="13"/>
  <c r="B6244" i="13"/>
  <c r="A6244" i="13"/>
  <c r="C6243" i="13"/>
  <c r="B6243" i="13"/>
  <c r="A6243" i="13"/>
  <c r="C6242" i="13"/>
  <c r="B6242" i="13"/>
  <c r="A6242" i="13"/>
  <c r="C6241" i="13"/>
  <c r="B6241" i="13"/>
  <c r="A6241" i="13"/>
  <c r="C6240" i="13"/>
  <c r="B6240" i="13"/>
  <c r="A6240" i="13"/>
  <c r="C6239" i="13"/>
  <c r="B6239" i="13"/>
  <c r="A6239" i="13"/>
  <c r="C6238" i="13"/>
  <c r="B6238" i="13"/>
  <c r="A6238" i="13"/>
  <c r="C6237" i="13"/>
  <c r="B6237" i="13"/>
  <c r="A6237" i="13"/>
  <c r="C6236" i="13"/>
  <c r="B6236" i="13"/>
  <c r="A6236" i="13"/>
  <c r="C6235" i="13"/>
  <c r="B6235" i="13"/>
  <c r="A6235" i="13"/>
  <c r="C6234" i="13"/>
  <c r="B6234" i="13"/>
  <c r="A6234" i="13"/>
  <c r="C6233" i="13"/>
  <c r="B6233" i="13"/>
  <c r="A6233" i="13"/>
  <c r="C6232" i="13"/>
  <c r="B6232" i="13"/>
  <c r="A6232" i="13"/>
  <c r="C6231" i="13"/>
  <c r="B6231" i="13"/>
  <c r="A6231" i="13"/>
  <c r="C6230" i="13"/>
  <c r="B6230" i="13"/>
  <c r="A6230" i="13"/>
  <c r="C6229" i="13"/>
  <c r="B6229" i="13"/>
  <c r="A6229" i="13"/>
  <c r="C6228" i="13"/>
  <c r="B6228" i="13"/>
  <c r="A6228" i="13"/>
  <c r="C6227" i="13"/>
  <c r="B6227" i="13"/>
  <c r="A6227" i="13"/>
  <c r="C6226" i="13"/>
  <c r="B6226" i="13"/>
  <c r="A6226" i="13"/>
  <c r="C6225" i="13"/>
  <c r="B6225" i="13"/>
  <c r="A6225" i="13"/>
  <c r="C6224" i="13"/>
  <c r="B6224" i="13"/>
  <c r="A6224" i="13"/>
  <c r="C6223" i="13"/>
  <c r="B6223" i="13"/>
  <c r="A6223" i="13"/>
  <c r="C6222" i="13"/>
  <c r="B6222" i="13"/>
  <c r="A6222" i="13"/>
  <c r="C6221" i="13"/>
  <c r="B6221" i="13"/>
  <c r="A6221" i="13"/>
  <c r="C6220" i="13"/>
  <c r="B6220" i="13"/>
  <c r="A6220" i="13"/>
  <c r="C6219" i="13"/>
  <c r="B6219" i="13"/>
  <c r="A6219" i="13"/>
  <c r="C6218" i="13"/>
  <c r="B6218" i="13"/>
  <c r="A6218" i="13"/>
  <c r="C6217" i="13"/>
  <c r="B6217" i="13"/>
  <c r="A6217" i="13"/>
  <c r="C6216" i="13"/>
  <c r="B6216" i="13"/>
  <c r="A6216" i="13"/>
  <c r="C6215" i="13"/>
  <c r="B6215" i="13"/>
  <c r="A6215" i="13"/>
  <c r="C6214" i="13"/>
  <c r="B6214" i="13"/>
  <c r="A6214" i="13"/>
  <c r="C6213" i="13"/>
  <c r="B6213" i="13"/>
  <c r="A6213" i="13"/>
  <c r="C6212" i="13"/>
  <c r="B6212" i="13"/>
  <c r="A6212" i="13"/>
  <c r="C6211" i="13"/>
  <c r="B6211" i="13"/>
  <c r="A6211" i="13"/>
  <c r="C6210" i="13"/>
  <c r="B6210" i="13"/>
  <c r="A6210" i="13"/>
  <c r="C6209" i="13"/>
  <c r="B6209" i="13"/>
  <c r="A6209" i="13"/>
  <c r="C6208" i="13"/>
  <c r="B6208" i="13"/>
  <c r="A6208" i="13"/>
  <c r="C6207" i="13"/>
  <c r="B6207" i="13"/>
  <c r="A6207" i="13"/>
  <c r="C6206" i="13"/>
  <c r="B6206" i="13"/>
  <c r="A6206" i="13"/>
  <c r="C6205" i="13"/>
  <c r="B6205" i="13"/>
  <c r="A6205" i="13"/>
  <c r="C6204" i="13"/>
  <c r="B6204" i="13"/>
  <c r="A6204" i="13"/>
  <c r="C6203" i="13"/>
  <c r="B6203" i="13"/>
  <c r="A6203" i="13"/>
  <c r="C6202" i="13"/>
  <c r="B6202" i="13"/>
  <c r="A6202" i="13"/>
  <c r="C6201" i="13"/>
  <c r="B6201" i="13"/>
  <c r="A6201" i="13"/>
  <c r="C6200" i="13"/>
  <c r="B6200" i="13"/>
  <c r="A6200" i="13"/>
  <c r="C6199" i="13"/>
  <c r="B6199" i="13"/>
  <c r="A6199" i="13"/>
  <c r="C6198" i="13"/>
  <c r="B6198" i="13"/>
  <c r="A6198" i="13"/>
  <c r="C6197" i="13"/>
  <c r="B6197" i="13"/>
  <c r="A6197" i="13"/>
  <c r="C6196" i="13"/>
  <c r="B6196" i="13"/>
  <c r="A6196" i="13"/>
  <c r="C6195" i="13"/>
  <c r="B6195" i="13"/>
  <c r="A6195" i="13"/>
  <c r="C6194" i="13"/>
  <c r="B6194" i="13"/>
  <c r="A6194" i="13"/>
  <c r="C6193" i="13"/>
  <c r="B6193" i="13"/>
  <c r="A6193" i="13"/>
  <c r="C6192" i="13"/>
  <c r="B6192" i="13"/>
  <c r="A6192" i="13"/>
  <c r="C6191" i="13"/>
  <c r="B6191" i="13"/>
  <c r="A6191" i="13"/>
  <c r="C6190" i="13"/>
  <c r="B6190" i="13"/>
  <c r="A6190" i="13"/>
  <c r="C6189" i="13"/>
  <c r="B6189" i="13"/>
  <c r="A6189" i="13"/>
  <c r="C6188" i="13"/>
  <c r="B6188" i="13"/>
  <c r="A6188" i="13"/>
  <c r="C6187" i="13"/>
  <c r="B6187" i="13"/>
  <c r="A6187" i="13"/>
  <c r="C6186" i="13"/>
  <c r="B6186" i="13"/>
  <c r="A6186" i="13"/>
  <c r="C6185" i="13"/>
  <c r="B6185" i="13"/>
  <c r="A6185" i="13"/>
  <c r="C6184" i="13"/>
  <c r="B6184" i="13"/>
  <c r="A6184" i="13"/>
  <c r="C6183" i="13"/>
  <c r="B6183" i="13"/>
  <c r="A6183" i="13"/>
  <c r="C6182" i="13"/>
  <c r="B6182" i="13"/>
  <c r="A6182" i="13"/>
  <c r="C6181" i="13"/>
  <c r="B6181" i="13"/>
  <c r="A6181" i="13"/>
  <c r="C6180" i="13"/>
  <c r="B6180" i="13"/>
  <c r="A6180" i="13"/>
  <c r="C6179" i="13"/>
  <c r="B6179" i="13"/>
  <c r="A6179" i="13"/>
  <c r="C6178" i="13"/>
  <c r="B6178" i="13"/>
  <c r="A6178" i="13"/>
  <c r="C6177" i="13"/>
  <c r="B6177" i="13"/>
  <c r="A6177" i="13"/>
  <c r="C6176" i="13"/>
  <c r="B6176" i="13"/>
  <c r="A6176" i="13"/>
  <c r="C6175" i="13"/>
  <c r="B6175" i="13"/>
  <c r="A6175" i="13"/>
  <c r="C6174" i="13"/>
  <c r="B6174" i="13"/>
  <c r="A6174" i="13"/>
  <c r="C6173" i="13"/>
  <c r="B6173" i="13"/>
  <c r="A6173" i="13"/>
  <c r="C6172" i="13"/>
  <c r="B6172" i="13"/>
  <c r="A6172" i="13"/>
  <c r="C6171" i="13"/>
  <c r="B6171" i="13"/>
  <c r="A6171" i="13"/>
  <c r="C6170" i="13"/>
  <c r="B6170" i="13"/>
  <c r="A6170" i="13"/>
  <c r="C6169" i="13"/>
  <c r="B6169" i="13"/>
  <c r="A6169" i="13"/>
  <c r="C6168" i="13"/>
  <c r="B6168" i="13"/>
  <c r="A6168" i="13"/>
  <c r="C6167" i="13"/>
  <c r="B6167" i="13"/>
  <c r="A6167" i="13"/>
  <c r="C6166" i="13"/>
  <c r="B6166" i="13"/>
  <c r="A6166" i="13"/>
  <c r="C6165" i="13"/>
  <c r="B6165" i="13"/>
  <c r="A6165" i="13"/>
  <c r="C6164" i="13"/>
  <c r="B6164" i="13"/>
  <c r="A6164" i="13"/>
  <c r="C6163" i="13"/>
  <c r="B6163" i="13"/>
  <c r="A6163" i="13"/>
  <c r="C6162" i="13"/>
  <c r="B6162" i="13"/>
  <c r="A6162" i="13"/>
  <c r="C6161" i="13"/>
  <c r="B6161" i="13"/>
  <c r="A6161" i="13"/>
  <c r="C6160" i="13"/>
  <c r="B6160" i="13"/>
  <c r="A6160" i="13"/>
  <c r="C6159" i="13"/>
  <c r="B6159" i="13"/>
  <c r="A6159" i="13"/>
  <c r="C6158" i="13"/>
  <c r="B6158" i="13"/>
  <c r="A6158" i="13"/>
  <c r="C6157" i="13"/>
  <c r="B6157" i="13"/>
  <c r="A6157" i="13"/>
  <c r="C6156" i="13"/>
  <c r="B6156" i="13"/>
  <c r="A6156" i="13"/>
  <c r="C6155" i="13"/>
  <c r="B6155" i="13"/>
  <c r="A6155" i="13"/>
  <c r="C6154" i="13"/>
  <c r="B6154" i="13"/>
  <c r="A6154" i="13"/>
  <c r="C6153" i="13"/>
  <c r="B6153" i="13"/>
  <c r="A6153" i="13"/>
  <c r="C6152" i="13"/>
  <c r="B6152" i="13"/>
  <c r="A6152" i="13"/>
  <c r="C6151" i="13"/>
  <c r="B6151" i="13"/>
  <c r="A6151" i="13"/>
  <c r="C6150" i="13"/>
  <c r="B6150" i="13"/>
  <c r="A6150" i="13"/>
  <c r="C6149" i="13"/>
  <c r="B6149" i="13"/>
  <c r="A6149" i="13"/>
  <c r="C6148" i="13"/>
  <c r="B6148" i="13"/>
  <c r="A6148" i="13"/>
  <c r="C6147" i="13"/>
  <c r="B6147" i="13"/>
  <c r="A6147" i="13"/>
  <c r="C6146" i="13"/>
  <c r="B6146" i="13"/>
  <c r="A6146" i="13"/>
  <c r="C6145" i="13"/>
  <c r="B6145" i="13"/>
  <c r="A6145" i="13"/>
  <c r="C6144" i="13"/>
  <c r="B6144" i="13"/>
  <c r="A6144" i="13"/>
  <c r="C6143" i="13"/>
  <c r="B6143" i="13"/>
  <c r="A6143" i="13"/>
  <c r="C6142" i="13"/>
  <c r="B6142" i="13"/>
  <c r="A6142" i="13"/>
  <c r="C6141" i="13"/>
  <c r="B6141" i="13"/>
  <c r="A6141" i="13"/>
  <c r="C6140" i="13"/>
  <c r="B6140" i="13"/>
  <c r="A6140" i="13"/>
  <c r="C6139" i="13"/>
  <c r="B6139" i="13"/>
  <c r="A6139" i="13"/>
  <c r="C6138" i="13"/>
  <c r="B6138" i="13"/>
  <c r="A6138" i="13"/>
  <c r="C6137" i="13"/>
  <c r="B6137" i="13"/>
  <c r="A6137" i="13"/>
  <c r="C6136" i="13"/>
  <c r="B6136" i="13"/>
  <c r="A6136" i="13"/>
  <c r="C6135" i="13"/>
  <c r="B6135" i="13"/>
  <c r="A6135" i="13"/>
  <c r="C6134" i="13"/>
  <c r="B6134" i="13"/>
  <c r="A6134" i="13"/>
  <c r="C6133" i="13"/>
  <c r="B6133" i="13"/>
  <c r="A6133" i="13"/>
  <c r="C6132" i="13"/>
  <c r="B6132" i="13"/>
  <c r="A6132" i="13"/>
  <c r="C6131" i="13"/>
  <c r="B6131" i="13"/>
  <c r="A6131" i="13"/>
  <c r="C6130" i="13"/>
  <c r="B6130" i="13"/>
  <c r="A6130" i="13"/>
  <c r="C6129" i="13"/>
  <c r="B6129" i="13"/>
  <c r="A6129" i="13"/>
  <c r="C6128" i="13"/>
  <c r="B6128" i="13"/>
  <c r="A6128" i="13"/>
  <c r="C6127" i="13"/>
  <c r="B6127" i="13"/>
  <c r="A6127" i="13"/>
  <c r="C6126" i="13"/>
  <c r="B6126" i="13"/>
  <c r="A6126" i="13"/>
  <c r="C6125" i="13"/>
  <c r="B6125" i="13"/>
  <c r="A6125" i="13"/>
  <c r="C6124" i="13"/>
  <c r="B6124" i="13"/>
  <c r="A6124" i="13"/>
  <c r="C6123" i="13"/>
  <c r="B6123" i="13"/>
  <c r="A6123" i="13"/>
  <c r="C6122" i="13"/>
  <c r="B6122" i="13"/>
  <c r="A6122" i="13"/>
  <c r="C6121" i="13"/>
  <c r="B6121" i="13"/>
  <c r="A6121" i="13"/>
  <c r="C6120" i="13"/>
  <c r="B6120" i="13"/>
  <c r="A6120" i="13"/>
  <c r="C6119" i="13"/>
  <c r="B6119" i="13"/>
  <c r="A6119" i="13"/>
  <c r="C6118" i="13"/>
  <c r="B6118" i="13"/>
  <c r="A6118" i="13"/>
  <c r="C6117" i="13"/>
  <c r="B6117" i="13"/>
  <c r="A6117" i="13"/>
  <c r="C6116" i="13"/>
  <c r="B6116" i="13"/>
  <c r="A6116" i="13"/>
  <c r="C6115" i="13"/>
  <c r="B6115" i="13"/>
  <c r="A6115" i="13"/>
  <c r="C6114" i="13"/>
  <c r="B6114" i="13"/>
  <c r="A6114" i="13"/>
  <c r="C6113" i="13"/>
  <c r="B6113" i="13"/>
  <c r="A6113" i="13"/>
  <c r="C6112" i="13"/>
  <c r="B6112" i="13"/>
  <c r="A6112" i="13"/>
  <c r="C6111" i="13"/>
  <c r="B6111" i="13"/>
  <c r="A6111" i="13"/>
  <c r="C6110" i="13"/>
  <c r="B6110" i="13"/>
  <c r="A6110" i="13"/>
  <c r="C6109" i="13"/>
  <c r="B6109" i="13"/>
  <c r="A6109" i="13"/>
  <c r="C6108" i="13"/>
  <c r="B6108" i="13"/>
  <c r="A6108" i="13"/>
  <c r="C6107" i="13"/>
  <c r="B6107" i="13"/>
  <c r="A6107" i="13"/>
  <c r="C6106" i="13"/>
  <c r="B6106" i="13"/>
  <c r="A6106" i="13"/>
  <c r="C6105" i="13"/>
  <c r="B6105" i="13"/>
  <c r="A6105" i="13"/>
  <c r="C6104" i="13"/>
  <c r="B6104" i="13"/>
  <c r="A6104" i="13"/>
  <c r="C6103" i="13"/>
  <c r="B6103" i="13"/>
  <c r="A6103" i="13"/>
  <c r="C6102" i="13"/>
  <c r="B6102" i="13"/>
  <c r="A6102" i="13"/>
  <c r="C6101" i="13"/>
  <c r="B6101" i="13"/>
  <c r="A6101" i="13"/>
  <c r="C6100" i="13"/>
  <c r="B6100" i="13"/>
  <c r="A6100" i="13"/>
  <c r="C6099" i="13"/>
  <c r="B6099" i="13"/>
  <c r="A6099" i="13"/>
  <c r="C6098" i="13"/>
  <c r="B6098" i="13"/>
  <c r="A6098" i="13"/>
  <c r="C6097" i="13"/>
  <c r="B6097" i="13"/>
  <c r="A6097" i="13"/>
  <c r="C6096" i="13"/>
  <c r="B6096" i="13"/>
  <c r="A6096" i="13"/>
  <c r="C6095" i="13"/>
  <c r="B6095" i="13"/>
  <c r="A6095" i="13"/>
  <c r="C6094" i="13"/>
  <c r="B6094" i="13"/>
  <c r="A6094" i="13"/>
  <c r="C6093" i="13"/>
  <c r="B6093" i="13"/>
  <c r="A6093" i="13"/>
  <c r="C6092" i="13"/>
  <c r="B6092" i="13"/>
  <c r="A6092" i="13"/>
  <c r="C6091" i="13"/>
  <c r="B6091" i="13"/>
  <c r="A6091" i="13"/>
  <c r="C6090" i="13"/>
  <c r="B6090" i="13"/>
  <c r="A6090" i="13"/>
  <c r="C6089" i="13"/>
  <c r="B6089" i="13"/>
  <c r="A6089" i="13"/>
  <c r="C6088" i="13"/>
  <c r="B6088" i="13"/>
  <c r="A6088" i="13"/>
  <c r="C6087" i="13"/>
  <c r="B6087" i="13"/>
  <c r="A6087" i="13"/>
  <c r="C6086" i="13"/>
  <c r="B6086" i="13"/>
  <c r="A6086" i="13"/>
  <c r="C6085" i="13"/>
  <c r="B6085" i="13"/>
  <c r="A6085" i="13"/>
  <c r="C6084" i="13"/>
  <c r="B6084" i="13"/>
  <c r="A6084" i="13"/>
  <c r="C6083" i="13"/>
  <c r="B6083" i="13"/>
  <c r="A6083" i="13"/>
  <c r="C6082" i="13"/>
  <c r="B6082" i="13"/>
  <c r="A6082" i="13"/>
  <c r="C6081" i="13"/>
  <c r="B6081" i="13"/>
  <c r="A6081" i="13"/>
  <c r="C6080" i="13"/>
  <c r="B6080" i="13"/>
  <c r="A6080" i="13"/>
  <c r="C6079" i="13"/>
  <c r="B6079" i="13"/>
  <c r="A6079" i="13"/>
  <c r="C6078" i="13"/>
  <c r="B6078" i="13"/>
  <c r="A6078" i="13"/>
  <c r="C6077" i="13"/>
  <c r="B6077" i="13"/>
  <c r="A6077" i="13"/>
  <c r="C6076" i="13"/>
  <c r="B6076" i="13"/>
  <c r="A6076" i="13"/>
  <c r="C6075" i="13"/>
  <c r="B6075" i="13"/>
  <c r="A6075" i="13"/>
  <c r="C6074" i="13"/>
  <c r="B6074" i="13"/>
  <c r="A6074" i="13"/>
  <c r="C6073" i="13"/>
  <c r="B6073" i="13"/>
  <c r="A6073" i="13"/>
  <c r="C6072" i="13"/>
  <c r="B6072" i="13"/>
  <c r="A6072" i="13"/>
  <c r="C6071" i="13"/>
  <c r="B6071" i="13"/>
  <c r="A6071" i="13"/>
  <c r="C6070" i="13"/>
  <c r="B6070" i="13"/>
  <c r="A6070" i="13"/>
  <c r="C6069" i="13"/>
  <c r="B6069" i="13"/>
  <c r="A6069" i="13"/>
  <c r="C6068" i="13"/>
  <c r="B6068" i="13"/>
  <c r="A6068" i="13"/>
  <c r="C6067" i="13"/>
  <c r="B6067" i="13"/>
  <c r="A6067" i="13"/>
  <c r="C6066" i="13"/>
  <c r="B6066" i="13"/>
  <c r="A6066" i="13"/>
  <c r="C6065" i="13"/>
  <c r="B6065" i="13"/>
  <c r="A6065" i="13"/>
  <c r="C6064" i="13"/>
  <c r="B6064" i="13"/>
  <c r="A6064" i="13"/>
  <c r="C6063" i="13"/>
  <c r="B6063" i="13"/>
  <c r="A6063" i="13"/>
  <c r="C6062" i="13"/>
  <c r="B6062" i="13"/>
  <c r="A6062" i="13"/>
  <c r="C6061" i="13"/>
  <c r="B6061" i="13"/>
  <c r="A6061" i="13"/>
  <c r="C6060" i="13"/>
  <c r="B6060" i="13"/>
  <c r="A6060" i="13"/>
  <c r="C6059" i="13"/>
  <c r="B6059" i="13"/>
  <c r="A6059" i="13"/>
  <c r="C6058" i="13"/>
  <c r="B6058" i="13"/>
  <c r="A6058" i="13"/>
  <c r="C6057" i="13"/>
  <c r="B6057" i="13"/>
  <c r="A6057" i="13"/>
  <c r="C6056" i="13"/>
  <c r="B6056" i="13"/>
  <c r="A6056" i="13"/>
  <c r="C6055" i="13"/>
  <c r="B6055" i="13"/>
  <c r="A6055" i="13"/>
  <c r="C6054" i="13"/>
  <c r="B6054" i="13"/>
  <c r="A6054" i="13"/>
  <c r="C6053" i="13"/>
  <c r="B6053" i="13"/>
  <c r="A6053" i="13"/>
  <c r="C6052" i="13"/>
  <c r="B6052" i="13"/>
  <c r="A6052" i="13"/>
  <c r="C6051" i="13"/>
  <c r="B6051" i="13"/>
  <c r="A6051" i="13"/>
  <c r="C6050" i="13"/>
  <c r="B6050" i="13"/>
  <c r="A6050" i="13"/>
  <c r="C6049" i="13"/>
  <c r="B6049" i="13"/>
  <c r="A6049" i="13"/>
  <c r="C6048" i="13"/>
  <c r="B6048" i="13"/>
  <c r="A6048" i="13"/>
  <c r="C6047" i="13"/>
  <c r="B6047" i="13"/>
  <c r="A6047" i="13"/>
  <c r="C6046" i="13"/>
  <c r="B6046" i="13"/>
  <c r="A6046" i="13"/>
  <c r="C6045" i="13"/>
  <c r="B6045" i="13"/>
  <c r="A6045" i="13"/>
  <c r="C6044" i="13"/>
  <c r="B6044" i="13"/>
  <c r="A6044" i="13"/>
  <c r="C6043" i="13"/>
  <c r="B6043" i="13"/>
  <c r="A6043" i="13"/>
  <c r="C6042" i="13"/>
  <c r="B6042" i="13"/>
  <c r="A6042" i="13"/>
  <c r="C6041" i="13"/>
  <c r="B6041" i="13"/>
  <c r="A6041" i="13"/>
  <c r="C6040" i="13"/>
  <c r="B6040" i="13"/>
  <c r="A6040" i="13"/>
  <c r="C6039" i="13"/>
  <c r="B6039" i="13"/>
  <c r="A6039" i="13"/>
  <c r="C6038" i="13"/>
  <c r="B6038" i="13"/>
  <c r="A6038" i="13"/>
  <c r="C6037" i="13"/>
  <c r="B6037" i="13"/>
  <c r="A6037" i="13"/>
  <c r="C6036" i="13"/>
  <c r="B6036" i="13"/>
  <c r="A6036" i="13"/>
  <c r="C6035" i="13"/>
  <c r="B6035" i="13"/>
  <c r="A6035" i="13"/>
  <c r="C6034" i="13"/>
  <c r="B6034" i="13"/>
  <c r="A6034" i="13"/>
  <c r="C6033" i="13"/>
  <c r="B6033" i="13"/>
  <c r="A6033" i="13"/>
  <c r="C6032" i="13"/>
  <c r="B6032" i="13"/>
  <c r="A6032" i="13"/>
  <c r="C6031" i="13"/>
  <c r="B6031" i="13"/>
  <c r="A6031" i="13"/>
  <c r="C6030" i="13"/>
  <c r="B6030" i="13"/>
  <c r="A6030" i="13"/>
  <c r="C6029" i="13"/>
  <c r="B6029" i="13"/>
  <c r="A6029" i="13"/>
  <c r="C6028" i="13"/>
  <c r="B6028" i="13"/>
  <c r="A6028" i="13"/>
  <c r="C6027" i="13"/>
  <c r="B6027" i="13"/>
  <c r="A6027" i="13"/>
  <c r="C6026" i="13"/>
  <c r="B6026" i="13"/>
  <c r="A6026" i="13"/>
  <c r="C6025" i="13"/>
  <c r="B6025" i="13"/>
  <c r="A6025" i="13"/>
  <c r="C6024" i="13"/>
  <c r="B6024" i="13"/>
  <c r="A6024" i="13"/>
  <c r="C6023" i="13"/>
  <c r="B6023" i="13"/>
  <c r="A6023" i="13"/>
  <c r="C6022" i="13"/>
  <c r="B6022" i="13"/>
  <c r="A6022" i="13"/>
  <c r="C6021" i="13"/>
  <c r="B6021" i="13"/>
  <c r="A6021" i="13"/>
  <c r="C6020" i="13"/>
  <c r="B6020" i="13"/>
  <c r="A6020" i="13"/>
  <c r="C6019" i="13"/>
  <c r="B6019" i="13"/>
  <c r="A6019" i="13"/>
  <c r="C6018" i="13"/>
  <c r="B6018" i="13"/>
  <c r="A6018" i="13"/>
  <c r="C6017" i="13"/>
  <c r="B6017" i="13"/>
  <c r="A6017" i="13"/>
  <c r="C6016" i="13"/>
  <c r="B6016" i="13"/>
  <c r="A6016" i="13"/>
  <c r="C6015" i="13"/>
  <c r="B6015" i="13"/>
  <c r="A6015" i="13"/>
  <c r="C6014" i="13"/>
  <c r="B6014" i="13"/>
  <c r="A6014" i="13"/>
  <c r="C6013" i="13"/>
  <c r="B6013" i="13"/>
  <c r="A6013" i="13"/>
  <c r="C6012" i="13"/>
  <c r="B6012" i="13"/>
  <c r="A6012" i="13"/>
  <c r="C6011" i="13"/>
  <c r="B6011" i="13"/>
  <c r="A6011" i="13"/>
  <c r="C6010" i="13"/>
  <c r="B6010" i="13"/>
  <c r="A6010" i="13"/>
  <c r="C6009" i="13"/>
  <c r="B6009" i="13"/>
  <c r="A6009" i="13"/>
  <c r="C6008" i="13"/>
  <c r="B6008" i="13"/>
  <c r="A6008" i="13"/>
  <c r="C6007" i="13"/>
  <c r="B6007" i="13"/>
  <c r="A6007" i="13"/>
  <c r="C6006" i="13"/>
  <c r="B6006" i="13"/>
  <c r="A6006" i="13"/>
  <c r="C6005" i="13"/>
  <c r="B6005" i="13"/>
  <c r="A6005" i="13"/>
  <c r="C6004" i="13"/>
  <c r="B6004" i="13"/>
  <c r="A6004" i="13"/>
  <c r="C6003" i="13"/>
  <c r="B6003" i="13"/>
  <c r="A6003" i="13"/>
  <c r="C6002" i="13"/>
  <c r="B6002" i="13"/>
  <c r="A6002" i="13"/>
  <c r="C6001" i="13"/>
  <c r="B6001" i="13"/>
  <c r="A6001" i="13"/>
  <c r="C6000" i="13"/>
  <c r="B6000" i="13"/>
  <c r="A6000" i="13"/>
  <c r="C5999" i="13"/>
  <c r="B5999" i="13"/>
  <c r="A5999" i="13"/>
  <c r="C5998" i="13"/>
  <c r="B5998" i="13"/>
  <c r="A5998" i="13"/>
  <c r="C5997" i="13"/>
  <c r="B5997" i="13"/>
  <c r="A5997" i="13"/>
  <c r="C5996" i="13"/>
  <c r="B5996" i="13"/>
  <c r="A5996" i="13"/>
  <c r="C5995" i="13"/>
  <c r="B5995" i="13"/>
  <c r="A5995" i="13"/>
  <c r="C5994" i="13"/>
  <c r="B5994" i="13"/>
  <c r="A5994" i="13"/>
  <c r="C5993" i="13"/>
  <c r="B5993" i="13"/>
  <c r="A5993" i="13"/>
  <c r="C5992" i="13"/>
  <c r="B5992" i="13"/>
  <c r="A5992" i="13"/>
  <c r="C5991" i="13"/>
  <c r="B5991" i="13"/>
  <c r="A5991" i="13"/>
  <c r="C5990" i="13"/>
  <c r="B5990" i="13"/>
  <c r="A5990" i="13"/>
  <c r="C5989" i="13"/>
  <c r="B5989" i="13"/>
  <c r="A5989" i="13"/>
  <c r="C5988" i="13"/>
  <c r="B5988" i="13"/>
  <c r="A5988" i="13"/>
  <c r="C5987" i="13"/>
  <c r="B5987" i="13"/>
  <c r="A5987" i="13"/>
  <c r="C5986" i="13"/>
  <c r="B5986" i="13"/>
  <c r="A5986" i="13"/>
  <c r="C5985" i="13"/>
  <c r="B5985" i="13"/>
  <c r="A5985" i="13"/>
  <c r="C5984" i="13"/>
  <c r="B5984" i="13"/>
  <c r="A5984" i="13"/>
  <c r="C5983" i="13"/>
  <c r="B5983" i="13"/>
  <c r="A5983" i="13"/>
  <c r="C5982" i="13"/>
  <c r="B5982" i="13"/>
  <c r="A5982" i="13"/>
  <c r="C5981" i="13"/>
  <c r="B5981" i="13"/>
  <c r="A5981" i="13"/>
  <c r="C5980" i="13"/>
  <c r="B5980" i="13"/>
  <c r="A5980" i="13"/>
  <c r="C5979" i="13"/>
  <c r="B5979" i="13"/>
  <c r="A5979" i="13"/>
  <c r="C5978" i="13"/>
  <c r="B5978" i="13"/>
  <c r="A5978" i="13"/>
  <c r="C5977" i="13"/>
  <c r="B5977" i="13"/>
  <c r="A5977" i="13"/>
  <c r="C5976" i="13"/>
  <c r="B5976" i="13"/>
  <c r="A5976" i="13"/>
  <c r="C5975" i="13"/>
  <c r="B5975" i="13"/>
  <c r="A5975" i="13"/>
  <c r="C5974" i="13"/>
  <c r="B5974" i="13"/>
  <c r="A5974" i="13"/>
  <c r="C5973" i="13"/>
  <c r="B5973" i="13"/>
  <c r="A5973" i="13"/>
  <c r="C5972" i="13"/>
  <c r="B5972" i="13"/>
  <c r="A5972" i="13"/>
  <c r="C5971" i="13"/>
  <c r="B5971" i="13"/>
  <c r="A5971" i="13"/>
  <c r="C5970" i="13"/>
  <c r="B5970" i="13"/>
  <c r="A5970" i="13"/>
  <c r="C5969" i="13"/>
  <c r="B5969" i="13"/>
  <c r="A5969" i="13"/>
  <c r="C5968" i="13"/>
  <c r="B5968" i="13"/>
  <c r="A5968" i="13"/>
  <c r="C5967" i="13"/>
  <c r="B5967" i="13"/>
  <c r="A5967" i="13"/>
  <c r="C5966" i="13"/>
  <c r="B5966" i="13"/>
  <c r="A5966" i="13"/>
  <c r="C5965" i="13"/>
  <c r="B5965" i="13"/>
  <c r="A5965" i="13"/>
  <c r="C5964" i="13"/>
  <c r="B5964" i="13"/>
  <c r="A5964" i="13"/>
  <c r="C5963" i="13"/>
  <c r="B5963" i="13"/>
  <c r="A5963" i="13"/>
  <c r="C5962" i="13"/>
  <c r="B5962" i="13"/>
  <c r="A5962" i="13"/>
  <c r="C5961" i="13"/>
  <c r="B5961" i="13"/>
  <c r="A5961" i="13"/>
  <c r="C5960" i="13"/>
  <c r="B5960" i="13"/>
  <c r="A5960" i="13"/>
  <c r="C5959" i="13"/>
  <c r="B5959" i="13"/>
  <c r="A5959" i="13"/>
  <c r="C5958" i="13"/>
  <c r="B5958" i="13"/>
  <c r="A5958" i="13"/>
  <c r="C5957" i="13"/>
  <c r="B5957" i="13"/>
  <c r="A5957" i="13"/>
  <c r="C5956" i="13"/>
  <c r="B5956" i="13"/>
  <c r="A5956" i="13"/>
  <c r="C5955" i="13"/>
  <c r="B5955" i="13"/>
  <c r="A5955" i="13"/>
  <c r="C5954" i="13"/>
  <c r="B5954" i="13"/>
  <c r="A5954" i="13"/>
  <c r="C5953" i="13"/>
  <c r="B5953" i="13"/>
  <c r="A5953" i="13"/>
  <c r="C5952" i="13"/>
  <c r="B5952" i="13"/>
  <c r="A5952" i="13"/>
  <c r="C5951" i="13"/>
  <c r="B5951" i="13"/>
  <c r="A5951" i="13"/>
  <c r="C5950" i="13"/>
  <c r="B5950" i="13"/>
  <c r="A5950" i="13"/>
  <c r="C5949" i="13"/>
  <c r="B5949" i="13"/>
  <c r="A5949" i="13"/>
  <c r="C5948" i="13"/>
  <c r="B5948" i="13"/>
  <c r="A5948" i="13"/>
  <c r="C5947" i="13"/>
  <c r="B5947" i="13"/>
  <c r="A5947" i="13"/>
  <c r="C5946" i="13"/>
  <c r="B5946" i="13"/>
  <c r="A5946" i="13"/>
  <c r="C5945" i="13"/>
  <c r="B5945" i="13"/>
  <c r="A5945" i="13"/>
  <c r="C5944" i="13"/>
  <c r="B5944" i="13"/>
  <c r="A5944" i="13"/>
  <c r="C5943" i="13"/>
  <c r="B5943" i="13"/>
  <c r="A5943" i="13"/>
  <c r="C5942" i="13"/>
  <c r="B5942" i="13"/>
  <c r="A5942" i="13"/>
  <c r="C5941" i="13"/>
  <c r="B5941" i="13"/>
  <c r="A5941" i="13"/>
  <c r="C5940" i="13"/>
  <c r="B5940" i="13"/>
  <c r="A5940" i="13"/>
  <c r="C5939" i="13"/>
  <c r="B5939" i="13"/>
  <c r="A5939" i="13"/>
  <c r="C5938" i="13"/>
  <c r="B5938" i="13"/>
  <c r="A5938" i="13"/>
  <c r="C5937" i="13"/>
  <c r="B5937" i="13"/>
  <c r="A5937" i="13"/>
  <c r="C5936" i="13"/>
  <c r="B5936" i="13"/>
  <c r="A5936" i="13"/>
  <c r="C5935" i="13"/>
  <c r="B5935" i="13"/>
  <c r="A5935" i="13"/>
  <c r="C5934" i="13"/>
  <c r="B5934" i="13"/>
  <c r="A5934" i="13"/>
  <c r="C5933" i="13"/>
  <c r="B5933" i="13"/>
  <c r="A5933" i="13"/>
  <c r="C5932" i="13"/>
  <c r="B5932" i="13"/>
  <c r="A5932" i="13"/>
  <c r="C5931" i="13"/>
  <c r="B5931" i="13"/>
  <c r="A5931" i="13"/>
  <c r="C5930" i="13"/>
  <c r="B5930" i="13"/>
  <c r="A5930" i="13"/>
  <c r="C5929" i="13"/>
  <c r="B5929" i="13"/>
  <c r="A5929" i="13"/>
  <c r="C5928" i="13"/>
  <c r="B5928" i="13"/>
  <c r="A5928" i="13"/>
  <c r="C5927" i="13"/>
  <c r="B5927" i="13"/>
  <c r="A5927" i="13"/>
  <c r="C5926" i="13"/>
  <c r="B5926" i="13"/>
  <c r="A5926" i="13"/>
  <c r="C5925" i="13"/>
  <c r="B5925" i="13"/>
  <c r="A5925" i="13"/>
  <c r="C5924" i="13"/>
  <c r="B5924" i="13"/>
  <c r="A5924" i="13"/>
  <c r="C5923" i="13"/>
  <c r="B5923" i="13"/>
  <c r="A5923" i="13"/>
  <c r="C5922" i="13"/>
  <c r="B5922" i="13"/>
  <c r="A5922" i="13"/>
  <c r="C5921" i="13"/>
  <c r="B5921" i="13"/>
  <c r="A5921" i="13"/>
  <c r="C5920" i="13"/>
  <c r="B5920" i="13"/>
  <c r="A5920" i="13"/>
  <c r="C5919" i="13"/>
  <c r="B5919" i="13"/>
  <c r="A5919" i="13"/>
  <c r="C5918" i="13"/>
  <c r="B5918" i="13"/>
  <c r="A5918" i="13"/>
  <c r="C5917" i="13"/>
  <c r="B5917" i="13"/>
  <c r="A5917" i="13"/>
  <c r="C5916" i="13"/>
  <c r="B5916" i="13"/>
  <c r="A5916" i="13"/>
  <c r="C5915" i="13"/>
  <c r="B5915" i="13"/>
  <c r="A5915" i="13"/>
  <c r="C5914" i="13"/>
  <c r="B5914" i="13"/>
  <c r="A5914" i="13"/>
  <c r="C5913" i="13"/>
  <c r="B5913" i="13"/>
  <c r="A5913" i="13"/>
  <c r="C5912" i="13"/>
  <c r="B5912" i="13"/>
  <c r="A5912" i="13"/>
  <c r="C5911" i="13"/>
  <c r="B5911" i="13"/>
  <c r="A5911" i="13"/>
  <c r="C5910" i="13"/>
  <c r="B5910" i="13"/>
  <c r="A5910" i="13"/>
  <c r="C5909" i="13"/>
  <c r="B5909" i="13"/>
  <c r="A5909" i="13"/>
  <c r="C5908" i="13"/>
  <c r="B5908" i="13"/>
  <c r="A5908" i="13"/>
  <c r="C5907" i="13"/>
  <c r="B5907" i="13"/>
  <c r="A5907" i="13"/>
  <c r="C5906" i="13"/>
  <c r="B5906" i="13"/>
  <c r="A5906" i="13"/>
  <c r="C5905" i="13"/>
  <c r="B5905" i="13"/>
  <c r="A5905" i="13"/>
  <c r="C5904" i="13"/>
  <c r="B5904" i="13"/>
  <c r="A5904" i="13"/>
  <c r="C5903" i="13"/>
  <c r="B5903" i="13"/>
  <c r="A5903" i="13"/>
  <c r="C5902" i="13"/>
  <c r="B5902" i="13"/>
  <c r="A5902" i="13"/>
  <c r="C5901" i="13"/>
  <c r="B5901" i="13"/>
  <c r="A5901" i="13"/>
  <c r="C5900" i="13"/>
  <c r="B5900" i="13"/>
  <c r="A5900" i="13"/>
  <c r="C5899" i="13"/>
  <c r="B5899" i="13"/>
  <c r="A5899" i="13"/>
  <c r="C5898" i="13"/>
  <c r="B5898" i="13"/>
  <c r="A5898" i="13"/>
  <c r="C5897" i="13"/>
  <c r="B5897" i="13"/>
  <c r="A5897" i="13"/>
  <c r="C5896" i="13"/>
  <c r="B5896" i="13"/>
  <c r="A5896" i="13"/>
  <c r="C5895" i="13"/>
  <c r="B5895" i="13"/>
  <c r="A5895" i="13"/>
  <c r="C5894" i="13"/>
  <c r="B5894" i="13"/>
  <c r="A5894" i="13"/>
  <c r="C5893" i="13"/>
  <c r="B5893" i="13"/>
  <c r="A5893" i="13"/>
  <c r="C5892" i="13"/>
  <c r="B5892" i="13"/>
  <c r="A5892" i="13"/>
  <c r="C5891" i="13"/>
  <c r="B5891" i="13"/>
  <c r="A5891" i="13"/>
  <c r="C5890" i="13"/>
  <c r="B5890" i="13"/>
  <c r="A5890" i="13"/>
  <c r="C5889" i="13"/>
  <c r="B5889" i="13"/>
  <c r="A5889" i="13"/>
  <c r="C5888" i="13"/>
  <c r="B5888" i="13"/>
  <c r="A5888" i="13"/>
  <c r="C5887" i="13"/>
  <c r="B5887" i="13"/>
  <c r="A5887" i="13"/>
  <c r="C5886" i="13"/>
  <c r="B5886" i="13"/>
  <c r="A5886" i="13"/>
  <c r="C5885" i="13"/>
  <c r="B5885" i="13"/>
  <c r="A5885" i="13"/>
  <c r="C5884" i="13"/>
  <c r="B5884" i="13"/>
  <c r="A5884" i="13"/>
  <c r="C5883" i="13"/>
  <c r="B5883" i="13"/>
  <c r="A5883" i="13"/>
  <c r="C5882" i="13"/>
  <c r="B5882" i="13"/>
  <c r="A5882" i="13"/>
  <c r="C5881" i="13"/>
  <c r="B5881" i="13"/>
  <c r="A5881" i="13"/>
  <c r="C5880" i="13"/>
  <c r="B5880" i="13"/>
  <c r="A5880" i="13"/>
  <c r="C5879" i="13"/>
  <c r="B5879" i="13"/>
  <c r="A5879" i="13"/>
  <c r="C5878" i="13"/>
  <c r="B5878" i="13"/>
  <c r="A5878" i="13"/>
  <c r="C5877" i="13"/>
  <c r="B5877" i="13"/>
  <c r="A5877" i="13"/>
  <c r="C5876" i="13"/>
  <c r="B5876" i="13"/>
  <c r="A5876" i="13"/>
  <c r="C5875" i="13"/>
  <c r="B5875" i="13"/>
  <c r="A5875" i="13"/>
  <c r="C5874" i="13"/>
  <c r="B5874" i="13"/>
  <c r="A5874" i="13"/>
  <c r="C5873" i="13"/>
  <c r="B5873" i="13"/>
  <c r="A5873" i="13"/>
  <c r="C5872" i="13"/>
  <c r="B5872" i="13"/>
  <c r="A5872" i="13"/>
  <c r="C5871" i="13"/>
  <c r="B5871" i="13"/>
  <c r="A5871" i="13"/>
  <c r="C5870" i="13"/>
  <c r="B5870" i="13"/>
  <c r="A5870" i="13"/>
  <c r="C5869" i="13"/>
  <c r="B5869" i="13"/>
  <c r="A5869" i="13"/>
  <c r="C5868" i="13"/>
  <c r="B5868" i="13"/>
  <c r="A5868" i="13"/>
  <c r="C5867" i="13"/>
  <c r="B5867" i="13"/>
  <c r="A5867" i="13"/>
  <c r="C5866" i="13"/>
  <c r="B5866" i="13"/>
  <c r="A5866" i="13"/>
  <c r="C5865" i="13"/>
  <c r="B5865" i="13"/>
  <c r="A5865" i="13"/>
  <c r="C5864" i="13"/>
  <c r="B5864" i="13"/>
  <c r="A5864" i="13"/>
  <c r="C5863" i="13"/>
  <c r="B5863" i="13"/>
  <c r="A5863" i="13"/>
  <c r="C5862" i="13"/>
  <c r="B5862" i="13"/>
  <c r="A5862" i="13"/>
  <c r="C5861" i="13"/>
  <c r="B5861" i="13"/>
  <c r="A5861" i="13"/>
  <c r="C5860" i="13"/>
  <c r="B5860" i="13"/>
  <c r="A5860" i="13"/>
  <c r="C5859" i="13"/>
  <c r="B5859" i="13"/>
  <c r="A5859" i="13"/>
  <c r="C5858" i="13"/>
  <c r="B5858" i="13"/>
  <c r="A5858" i="13"/>
  <c r="C5857" i="13"/>
  <c r="B5857" i="13"/>
  <c r="A5857" i="13"/>
  <c r="C5856" i="13"/>
  <c r="B5856" i="13"/>
  <c r="A5856" i="13"/>
  <c r="C5855" i="13"/>
  <c r="B5855" i="13"/>
  <c r="A5855" i="13"/>
  <c r="C5854" i="13"/>
  <c r="B5854" i="13"/>
  <c r="A5854" i="13"/>
  <c r="C5853" i="13"/>
  <c r="B5853" i="13"/>
  <c r="A5853" i="13"/>
  <c r="C5852" i="13"/>
  <c r="B5852" i="13"/>
  <c r="A5852" i="13"/>
  <c r="C5851" i="13"/>
  <c r="B5851" i="13"/>
  <c r="A5851" i="13"/>
  <c r="C5850" i="13"/>
  <c r="B5850" i="13"/>
  <c r="A5850" i="13"/>
  <c r="C5849" i="13"/>
  <c r="B5849" i="13"/>
  <c r="A5849" i="13"/>
  <c r="C5848" i="13"/>
  <c r="B5848" i="13"/>
  <c r="A5848" i="13"/>
  <c r="C5847" i="13"/>
  <c r="B5847" i="13"/>
  <c r="A5847" i="13"/>
  <c r="C5846" i="13"/>
  <c r="B5846" i="13"/>
  <c r="A5846" i="13"/>
  <c r="C5845" i="13"/>
  <c r="B5845" i="13"/>
  <c r="A5845" i="13"/>
  <c r="C5844" i="13"/>
  <c r="B5844" i="13"/>
  <c r="A5844" i="13"/>
  <c r="C5843" i="13"/>
  <c r="B5843" i="13"/>
  <c r="A5843" i="13"/>
  <c r="C5842" i="13"/>
  <c r="B5842" i="13"/>
  <c r="A5842" i="13"/>
  <c r="C5841" i="13"/>
  <c r="B5841" i="13"/>
  <c r="A5841" i="13"/>
  <c r="C5840" i="13"/>
  <c r="B5840" i="13"/>
  <c r="A5840" i="13"/>
  <c r="C5839" i="13"/>
  <c r="B5839" i="13"/>
  <c r="A5839" i="13"/>
  <c r="C5838" i="13"/>
  <c r="B5838" i="13"/>
  <c r="A5838" i="13"/>
  <c r="C5837" i="13"/>
  <c r="B5837" i="13"/>
  <c r="A5837" i="13"/>
  <c r="C5836" i="13"/>
  <c r="B5836" i="13"/>
  <c r="A5836" i="13"/>
  <c r="C5835" i="13"/>
  <c r="B5835" i="13"/>
  <c r="A5835" i="13"/>
  <c r="C5834" i="13"/>
  <c r="B5834" i="13"/>
  <c r="A5834" i="13"/>
  <c r="C5833" i="13"/>
  <c r="B5833" i="13"/>
  <c r="A5833" i="13"/>
  <c r="C5832" i="13"/>
  <c r="B5832" i="13"/>
  <c r="A5832" i="13"/>
  <c r="C5831" i="13"/>
  <c r="B5831" i="13"/>
  <c r="A5831" i="13"/>
  <c r="C5830" i="13"/>
  <c r="B5830" i="13"/>
  <c r="A5830" i="13"/>
  <c r="C5829" i="13"/>
  <c r="B5829" i="13"/>
  <c r="A5829" i="13"/>
  <c r="C5828" i="13"/>
  <c r="B5828" i="13"/>
  <c r="A5828" i="13"/>
  <c r="C5827" i="13"/>
  <c r="B5827" i="13"/>
  <c r="A5827" i="13"/>
  <c r="C5826" i="13"/>
  <c r="B5826" i="13"/>
  <c r="A5826" i="13"/>
  <c r="C5825" i="13"/>
  <c r="B5825" i="13"/>
  <c r="A5825" i="13"/>
  <c r="C5824" i="13"/>
  <c r="B5824" i="13"/>
  <c r="A5824" i="13"/>
  <c r="C5823" i="13"/>
  <c r="B5823" i="13"/>
  <c r="A5823" i="13"/>
  <c r="C5822" i="13"/>
  <c r="B5822" i="13"/>
  <c r="A5822" i="13"/>
  <c r="C5821" i="13"/>
  <c r="B5821" i="13"/>
  <c r="A5821" i="13"/>
  <c r="C5820" i="13"/>
  <c r="B5820" i="13"/>
  <c r="A5820" i="13"/>
  <c r="C5819" i="13"/>
  <c r="B5819" i="13"/>
  <c r="A5819" i="13"/>
  <c r="C5818" i="13"/>
  <c r="B5818" i="13"/>
  <c r="A5818" i="13"/>
  <c r="C5817" i="13"/>
  <c r="B5817" i="13"/>
  <c r="A5817" i="13"/>
  <c r="C5816" i="13"/>
  <c r="B5816" i="13"/>
  <c r="A5816" i="13"/>
  <c r="C5815" i="13"/>
  <c r="B5815" i="13"/>
  <c r="A5815" i="13"/>
  <c r="C5814" i="13"/>
  <c r="B5814" i="13"/>
  <c r="A5814" i="13"/>
  <c r="C5813" i="13"/>
  <c r="B5813" i="13"/>
  <c r="A5813" i="13"/>
  <c r="C5812" i="13"/>
  <c r="B5812" i="13"/>
  <c r="A5812" i="13"/>
  <c r="C5811" i="13"/>
  <c r="B5811" i="13"/>
  <c r="A5811" i="13"/>
  <c r="C5810" i="13"/>
  <c r="B5810" i="13"/>
  <c r="A5810" i="13"/>
  <c r="C5809" i="13"/>
  <c r="B5809" i="13"/>
  <c r="A5809" i="13"/>
  <c r="C5808" i="13"/>
  <c r="B5808" i="13"/>
  <c r="A5808" i="13"/>
  <c r="C5807" i="13"/>
  <c r="B5807" i="13"/>
  <c r="A5807" i="13"/>
  <c r="C5806" i="13"/>
  <c r="B5806" i="13"/>
  <c r="A5806" i="13"/>
  <c r="C5805" i="13"/>
  <c r="B5805" i="13"/>
  <c r="A5805" i="13"/>
  <c r="C5804" i="13"/>
  <c r="B5804" i="13"/>
  <c r="A5804" i="13"/>
  <c r="C5803" i="13"/>
  <c r="B5803" i="13"/>
  <c r="A5803" i="13"/>
  <c r="C5802" i="13"/>
  <c r="B5802" i="13"/>
  <c r="A5802" i="13"/>
  <c r="C5801" i="13"/>
  <c r="B5801" i="13"/>
  <c r="A5801" i="13"/>
  <c r="C5800" i="13"/>
  <c r="B5800" i="13"/>
  <c r="A5800" i="13"/>
  <c r="C5799" i="13"/>
  <c r="B5799" i="13"/>
  <c r="A5799" i="13"/>
  <c r="C5798" i="13"/>
  <c r="B5798" i="13"/>
  <c r="A5798" i="13"/>
  <c r="C5797" i="13"/>
  <c r="B5797" i="13"/>
  <c r="A5797" i="13"/>
  <c r="C5796" i="13"/>
  <c r="B5796" i="13"/>
  <c r="A5796" i="13"/>
  <c r="C5795" i="13"/>
  <c r="B5795" i="13"/>
  <c r="A5795" i="13"/>
  <c r="C5794" i="13"/>
  <c r="B5794" i="13"/>
  <c r="A5794" i="13"/>
  <c r="C5793" i="13"/>
  <c r="B5793" i="13"/>
  <c r="A5793" i="13"/>
  <c r="C5792" i="13"/>
  <c r="B5792" i="13"/>
  <c r="A5792" i="13"/>
  <c r="C5791" i="13"/>
  <c r="B5791" i="13"/>
  <c r="A5791" i="13"/>
  <c r="C5790" i="13"/>
  <c r="B5790" i="13"/>
  <c r="A5790" i="13"/>
  <c r="C5789" i="13"/>
  <c r="B5789" i="13"/>
  <c r="A5789" i="13"/>
  <c r="C5788" i="13"/>
  <c r="B5788" i="13"/>
  <c r="A5788" i="13"/>
  <c r="C5787" i="13"/>
  <c r="B5787" i="13"/>
  <c r="A5787" i="13"/>
  <c r="C5786" i="13"/>
  <c r="B5786" i="13"/>
  <c r="A5786" i="13"/>
  <c r="C5785" i="13"/>
  <c r="B5785" i="13"/>
  <c r="A5785" i="13"/>
  <c r="C5784" i="13"/>
  <c r="B5784" i="13"/>
  <c r="A5784" i="13"/>
  <c r="C5783" i="13"/>
  <c r="B5783" i="13"/>
  <c r="A5783" i="13"/>
  <c r="C5782" i="13"/>
  <c r="B5782" i="13"/>
  <c r="A5782" i="13"/>
  <c r="C5781" i="13"/>
  <c r="B5781" i="13"/>
  <c r="A5781" i="13"/>
  <c r="C5780" i="13"/>
  <c r="B5780" i="13"/>
  <c r="A5780" i="13"/>
  <c r="C5779" i="13"/>
  <c r="B5779" i="13"/>
  <c r="A5779" i="13"/>
  <c r="C5778" i="13"/>
  <c r="B5778" i="13"/>
  <c r="A5778" i="13"/>
  <c r="C5777" i="13"/>
  <c r="B5777" i="13"/>
  <c r="A5777" i="13"/>
  <c r="C5776" i="13"/>
  <c r="B5776" i="13"/>
  <c r="A5776" i="13"/>
  <c r="C5775" i="13"/>
  <c r="B5775" i="13"/>
  <c r="A5775" i="13"/>
  <c r="C5774" i="13"/>
  <c r="B5774" i="13"/>
  <c r="A5774" i="13"/>
  <c r="C5773" i="13"/>
  <c r="B5773" i="13"/>
  <c r="A5773" i="13"/>
  <c r="C5772" i="13"/>
  <c r="B5772" i="13"/>
  <c r="A5772" i="13"/>
  <c r="C5771" i="13"/>
  <c r="B5771" i="13"/>
  <c r="A5771" i="13"/>
  <c r="C5770" i="13"/>
  <c r="B5770" i="13"/>
  <c r="A5770" i="13"/>
  <c r="C5769" i="13"/>
  <c r="B5769" i="13"/>
  <c r="A5769" i="13"/>
  <c r="C5768" i="13"/>
  <c r="B5768" i="13"/>
  <c r="A5768" i="13"/>
  <c r="C5767" i="13"/>
  <c r="B5767" i="13"/>
  <c r="A5767" i="13"/>
  <c r="C5766" i="13"/>
  <c r="B5766" i="13"/>
  <c r="A5766" i="13"/>
  <c r="C5765" i="13"/>
  <c r="B5765" i="13"/>
  <c r="A5765" i="13"/>
  <c r="C5764" i="13"/>
  <c r="B5764" i="13"/>
  <c r="A5764" i="13"/>
  <c r="C5763" i="13"/>
  <c r="B5763" i="13"/>
  <c r="A5763" i="13"/>
  <c r="C5762" i="13"/>
  <c r="B5762" i="13"/>
  <c r="A5762" i="13"/>
  <c r="C5761" i="13"/>
  <c r="B5761" i="13"/>
  <c r="A5761" i="13"/>
  <c r="C5760" i="13"/>
  <c r="B5760" i="13"/>
  <c r="A5760" i="13"/>
  <c r="C5759" i="13"/>
  <c r="B5759" i="13"/>
  <c r="A5759" i="13"/>
  <c r="C5758" i="13"/>
  <c r="B5758" i="13"/>
  <c r="A5758" i="13"/>
  <c r="C5757" i="13"/>
  <c r="B5757" i="13"/>
  <c r="A5757" i="13"/>
  <c r="C5756" i="13"/>
  <c r="B5756" i="13"/>
  <c r="A5756" i="13"/>
  <c r="C5755" i="13"/>
  <c r="B5755" i="13"/>
  <c r="A5755" i="13"/>
  <c r="C5754" i="13"/>
  <c r="B5754" i="13"/>
  <c r="A5754" i="13"/>
  <c r="C5753" i="13"/>
  <c r="B5753" i="13"/>
  <c r="A5753" i="13"/>
  <c r="C5752" i="13"/>
  <c r="B5752" i="13"/>
  <c r="A5752" i="13"/>
  <c r="C5751" i="13"/>
  <c r="B5751" i="13"/>
  <c r="A5751" i="13"/>
  <c r="C5750" i="13"/>
  <c r="B5750" i="13"/>
  <c r="A5750" i="13"/>
  <c r="C5749" i="13"/>
  <c r="B5749" i="13"/>
  <c r="A5749" i="13"/>
  <c r="C5748" i="13"/>
  <c r="B5748" i="13"/>
  <c r="A5748" i="13"/>
  <c r="C5747" i="13"/>
  <c r="B5747" i="13"/>
  <c r="A5747" i="13"/>
  <c r="C5746" i="13"/>
  <c r="B5746" i="13"/>
  <c r="A5746" i="13"/>
  <c r="C5745" i="13"/>
  <c r="B5745" i="13"/>
  <c r="A5745" i="13"/>
  <c r="C5744" i="13"/>
  <c r="B5744" i="13"/>
  <c r="A5744" i="13"/>
  <c r="C5743" i="13"/>
  <c r="B5743" i="13"/>
  <c r="A5743" i="13"/>
  <c r="C5742" i="13"/>
  <c r="B5742" i="13"/>
  <c r="A5742" i="13"/>
  <c r="C5741" i="13"/>
  <c r="B5741" i="13"/>
  <c r="A5741" i="13"/>
  <c r="C5740" i="13"/>
  <c r="B5740" i="13"/>
  <c r="A5740" i="13"/>
  <c r="C5739" i="13"/>
  <c r="B5739" i="13"/>
  <c r="A5739" i="13"/>
  <c r="C5738" i="13"/>
  <c r="B5738" i="13"/>
  <c r="A5738" i="13"/>
  <c r="C5737" i="13"/>
  <c r="B5737" i="13"/>
  <c r="A5737" i="13"/>
  <c r="C5736" i="13"/>
  <c r="B5736" i="13"/>
  <c r="A5736" i="13"/>
  <c r="C5735" i="13"/>
  <c r="B5735" i="13"/>
  <c r="A5735" i="13"/>
  <c r="C5734" i="13"/>
  <c r="B5734" i="13"/>
  <c r="A5734" i="13"/>
  <c r="C5733" i="13"/>
  <c r="B5733" i="13"/>
  <c r="A5733" i="13"/>
  <c r="C5732" i="13"/>
  <c r="B5732" i="13"/>
  <c r="A5732" i="13"/>
  <c r="C5731" i="13"/>
  <c r="B5731" i="13"/>
  <c r="A5731" i="13"/>
  <c r="C5730" i="13"/>
  <c r="B5730" i="13"/>
  <c r="A5730" i="13"/>
  <c r="C5729" i="13"/>
  <c r="B5729" i="13"/>
  <c r="A5729" i="13"/>
  <c r="C5728" i="13"/>
  <c r="B5728" i="13"/>
  <c r="A5728" i="13"/>
  <c r="C5727" i="13"/>
  <c r="B5727" i="13"/>
  <c r="A5727" i="13"/>
  <c r="C5726" i="13"/>
  <c r="B5726" i="13"/>
  <c r="A5726" i="13"/>
  <c r="C5725" i="13"/>
  <c r="B5725" i="13"/>
  <c r="A5725" i="13"/>
  <c r="C5724" i="13"/>
  <c r="B5724" i="13"/>
  <c r="A5724" i="13"/>
  <c r="C5723" i="13"/>
  <c r="B5723" i="13"/>
  <c r="A5723" i="13"/>
  <c r="C5722" i="13"/>
  <c r="B5722" i="13"/>
  <c r="A5722" i="13"/>
  <c r="C5721" i="13"/>
  <c r="B5721" i="13"/>
  <c r="A5721" i="13"/>
  <c r="C5720" i="13"/>
  <c r="B5720" i="13"/>
  <c r="A5720" i="13"/>
  <c r="C5719" i="13"/>
  <c r="B5719" i="13"/>
  <c r="A5719" i="13"/>
  <c r="C5718" i="13"/>
  <c r="B5718" i="13"/>
  <c r="A5718" i="13"/>
  <c r="C5717" i="13"/>
  <c r="B5717" i="13"/>
  <c r="A5717" i="13"/>
  <c r="C5716" i="13"/>
  <c r="B5716" i="13"/>
  <c r="A5716" i="13"/>
  <c r="C5715" i="13"/>
  <c r="B5715" i="13"/>
  <c r="A5715" i="13"/>
  <c r="C5714" i="13"/>
  <c r="B5714" i="13"/>
  <c r="A5714" i="13"/>
  <c r="C5713" i="13"/>
  <c r="B5713" i="13"/>
  <c r="A5713" i="13"/>
  <c r="C5712" i="13"/>
  <c r="B5712" i="13"/>
  <c r="A5712" i="13"/>
  <c r="C5711" i="13"/>
  <c r="B5711" i="13"/>
  <c r="A5711" i="13"/>
  <c r="C5710" i="13"/>
  <c r="B5710" i="13"/>
  <c r="A5710" i="13"/>
  <c r="C5709" i="13"/>
  <c r="B5709" i="13"/>
  <c r="A5709" i="13"/>
  <c r="C5708" i="13"/>
  <c r="B5708" i="13"/>
  <c r="A5708" i="13"/>
  <c r="C5707" i="13"/>
  <c r="B5707" i="13"/>
  <c r="A5707" i="13"/>
  <c r="C5706" i="13"/>
  <c r="B5706" i="13"/>
  <c r="A5706" i="13"/>
  <c r="C5705" i="13"/>
  <c r="B5705" i="13"/>
  <c r="A5705" i="13"/>
  <c r="C5704" i="13"/>
  <c r="B5704" i="13"/>
  <c r="A5704" i="13"/>
  <c r="C5703" i="13"/>
  <c r="B5703" i="13"/>
  <c r="A5703" i="13"/>
  <c r="C5702" i="13"/>
  <c r="B5702" i="13"/>
  <c r="A5702" i="13"/>
  <c r="C5701" i="13"/>
  <c r="B5701" i="13"/>
  <c r="A5701" i="13"/>
  <c r="C5700" i="13"/>
  <c r="B5700" i="13"/>
  <c r="A5700" i="13"/>
  <c r="C5699" i="13"/>
  <c r="B5699" i="13"/>
  <c r="A5699" i="13"/>
  <c r="C5698" i="13"/>
  <c r="B5698" i="13"/>
  <c r="A5698" i="13"/>
  <c r="C5697" i="13"/>
  <c r="B5697" i="13"/>
  <c r="A5697" i="13"/>
  <c r="C5696" i="13"/>
  <c r="B5696" i="13"/>
  <c r="A5696" i="13"/>
  <c r="C5695" i="13"/>
  <c r="B5695" i="13"/>
  <c r="A5695" i="13"/>
  <c r="C5694" i="13"/>
  <c r="B5694" i="13"/>
  <c r="A5694" i="13"/>
  <c r="C5693" i="13"/>
  <c r="B5693" i="13"/>
  <c r="A5693" i="13"/>
  <c r="C5692" i="13"/>
  <c r="B5692" i="13"/>
  <c r="A5692" i="13"/>
  <c r="C5691" i="13"/>
  <c r="B5691" i="13"/>
  <c r="A5691" i="13"/>
  <c r="C5690" i="13"/>
  <c r="B5690" i="13"/>
  <c r="A5690" i="13"/>
  <c r="C5689" i="13"/>
  <c r="B5689" i="13"/>
  <c r="A5689" i="13"/>
  <c r="C5688" i="13"/>
  <c r="B5688" i="13"/>
  <c r="A5688" i="13"/>
  <c r="C5687" i="13"/>
  <c r="B5687" i="13"/>
  <c r="A5687" i="13"/>
  <c r="C5686" i="13"/>
  <c r="B5686" i="13"/>
  <c r="A5686" i="13"/>
  <c r="C5685" i="13"/>
  <c r="B5685" i="13"/>
  <c r="A5685" i="13"/>
  <c r="C5684" i="13"/>
  <c r="B5684" i="13"/>
  <c r="A5684" i="13"/>
  <c r="C5683" i="13"/>
  <c r="B5683" i="13"/>
  <c r="A5683" i="13"/>
  <c r="C5682" i="13"/>
  <c r="B5682" i="13"/>
  <c r="A5682" i="13"/>
  <c r="C5681" i="13"/>
  <c r="B5681" i="13"/>
  <c r="A5681" i="13"/>
  <c r="C5680" i="13"/>
  <c r="B5680" i="13"/>
  <c r="A5680" i="13"/>
  <c r="C5679" i="13"/>
  <c r="B5679" i="13"/>
  <c r="A5679" i="13"/>
  <c r="C5678" i="13"/>
  <c r="B5678" i="13"/>
  <c r="A5678" i="13"/>
  <c r="C5677" i="13"/>
  <c r="B5677" i="13"/>
  <c r="A5677" i="13"/>
  <c r="C5676" i="13"/>
  <c r="B5676" i="13"/>
  <c r="A5676" i="13"/>
  <c r="C5675" i="13"/>
  <c r="B5675" i="13"/>
  <c r="A5675" i="13"/>
  <c r="C5674" i="13"/>
  <c r="B5674" i="13"/>
  <c r="A5674" i="13"/>
  <c r="C5673" i="13"/>
  <c r="B5673" i="13"/>
  <c r="A5673" i="13"/>
  <c r="C5672" i="13"/>
  <c r="B5672" i="13"/>
  <c r="A5672" i="13"/>
  <c r="C5671" i="13"/>
  <c r="B5671" i="13"/>
  <c r="A5671" i="13"/>
  <c r="C5670" i="13"/>
  <c r="B5670" i="13"/>
  <c r="A5670" i="13"/>
  <c r="C5669" i="13"/>
  <c r="B5669" i="13"/>
  <c r="A5669" i="13"/>
  <c r="C5668" i="13"/>
  <c r="B5668" i="13"/>
  <c r="A5668" i="13"/>
  <c r="C5667" i="13"/>
  <c r="B5667" i="13"/>
  <c r="A5667" i="13"/>
  <c r="C5666" i="13"/>
  <c r="B5666" i="13"/>
  <c r="A5666" i="13"/>
  <c r="C5665" i="13"/>
  <c r="B5665" i="13"/>
  <c r="A5665" i="13"/>
  <c r="C5664" i="13"/>
  <c r="B5664" i="13"/>
  <c r="A5664" i="13"/>
  <c r="C5663" i="13"/>
  <c r="B5663" i="13"/>
  <c r="A5663" i="13"/>
  <c r="C5662" i="13"/>
  <c r="B5662" i="13"/>
  <c r="A5662" i="13"/>
  <c r="C5661" i="13"/>
  <c r="B5661" i="13"/>
  <c r="A5661" i="13"/>
  <c r="C5660" i="13"/>
  <c r="B5660" i="13"/>
  <c r="A5660" i="13"/>
  <c r="C5659" i="13"/>
  <c r="B5659" i="13"/>
  <c r="A5659" i="13"/>
  <c r="C5658" i="13"/>
  <c r="B5658" i="13"/>
  <c r="A5658" i="13"/>
  <c r="C5657" i="13"/>
  <c r="B5657" i="13"/>
  <c r="A5657" i="13"/>
  <c r="C5656" i="13"/>
  <c r="B5656" i="13"/>
  <c r="A5656" i="13"/>
  <c r="C5655" i="13"/>
  <c r="B5655" i="13"/>
  <c r="A5655" i="13"/>
  <c r="C5654" i="13"/>
  <c r="B5654" i="13"/>
  <c r="A5654" i="13"/>
  <c r="C5653" i="13"/>
  <c r="B5653" i="13"/>
  <c r="A5653" i="13"/>
  <c r="C5652" i="13"/>
  <c r="B5652" i="13"/>
  <c r="A5652" i="13"/>
  <c r="C5651" i="13"/>
  <c r="B5651" i="13"/>
  <c r="A5651" i="13"/>
  <c r="C5650" i="13"/>
  <c r="B5650" i="13"/>
  <c r="A5650" i="13"/>
  <c r="C5649" i="13"/>
  <c r="B5649" i="13"/>
  <c r="A5649" i="13"/>
  <c r="C5648" i="13"/>
  <c r="B5648" i="13"/>
  <c r="A5648" i="13"/>
  <c r="C5647" i="13"/>
  <c r="B5647" i="13"/>
  <c r="A5647" i="13"/>
  <c r="C5646" i="13"/>
  <c r="B5646" i="13"/>
  <c r="A5646" i="13"/>
  <c r="C5645" i="13"/>
  <c r="B5645" i="13"/>
  <c r="A5645" i="13"/>
  <c r="C5644" i="13"/>
  <c r="B5644" i="13"/>
  <c r="A5644" i="13"/>
  <c r="C5643" i="13"/>
  <c r="B5643" i="13"/>
  <c r="A5643" i="13"/>
  <c r="C5642" i="13"/>
  <c r="B5642" i="13"/>
  <c r="A5642" i="13"/>
  <c r="C5641" i="13"/>
  <c r="B5641" i="13"/>
  <c r="A5641" i="13"/>
  <c r="C5640" i="13"/>
  <c r="B5640" i="13"/>
  <c r="A5640" i="13"/>
  <c r="C5639" i="13"/>
  <c r="B5639" i="13"/>
  <c r="A5639" i="13"/>
  <c r="C5638" i="13"/>
  <c r="B5638" i="13"/>
  <c r="A5638" i="13"/>
  <c r="C5637" i="13"/>
  <c r="B5637" i="13"/>
  <c r="A5637" i="13"/>
  <c r="C5636" i="13"/>
  <c r="B5636" i="13"/>
  <c r="A5636" i="13"/>
  <c r="C5635" i="13"/>
  <c r="B5635" i="13"/>
  <c r="A5635" i="13"/>
  <c r="C5634" i="13"/>
  <c r="B5634" i="13"/>
  <c r="A5634" i="13"/>
  <c r="C5633" i="13"/>
  <c r="B5633" i="13"/>
  <c r="A5633" i="13"/>
  <c r="C5632" i="13"/>
  <c r="B5632" i="13"/>
  <c r="A5632" i="13"/>
  <c r="C5631" i="13"/>
  <c r="B5631" i="13"/>
  <c r="A5631" i="13"/>
  <c r="C5630" i="13"/>
  <c r="B5630" i="13"/>
  <c r="A5630" i="13"/>
  <c r="C5629" i="13"/>
  <c r="B5629" i="13"/>
  <c r="A5629" i="13"/>
  <c r="C5628" i="13"/>
  <c r="B5628" i="13"/>
  <c r="A5628" i="13"/>
  <c r="C5627" i="13"/>
  <c r="B5627" i="13"/>
  <c r="A5627" i="13"/>
  <c r="C5626" i="13"/>
  <c r="B5626" i="13"/>
  <c r="A5626" i="13"/>
  <c r="C5625" i="13"/>
  <c r="B5625" i="13"/>
  <c r="A5625" i="13"/>
  <c r="C5624" i="13"/>
  <c r="B5624" i="13"/>
  <c r="A5624" i="13"/>
  <c r="C5623" i="13"/>
  <c r="B5623" i="13"/>
  <c r="A5623" i="13"/>
  <c r="C5622" i="13"/>
  <c r="B5622" i="13"/>
  <c r="A5622" i="13"/>
  <c r="C5621" i="13"/>
  <c r="B5621" i="13"/>
  <c r="A5621" i="13"/>
  <c r="C5620" i="13"/>
  <c r="B5620" i="13"/>
  <c r="A5620" i="13"/>
  <c r="C5619" i="13"/>
  <c r="B5619" i="13"/>
  <c r="A5619" i="13"/>
  <c r="C5618" i="13"/>
  <c r="B5618" i="13"/>
  <c r="A5618" i="13"/>
  <c r="C5617" i="13"/>
  <c r="B5617" i="13"/>
  <c r="A5617" i="13"/>
  <c r="C5616" i="13"/>
  <c r="B5616" i="13"/>
  <c r="A5616" i="13"/>
  <c r="C5615" i="13"/>
  <c r="B5615" i="13"/>
  <c r="A5615" i="13"/>
  <c r="C5614" i="13"/>
  <c r="B5614" i="13"/>
  <c r="A5614" i="13"/>
  <c r="C5613" i="13"/>
  <c r="B5613" i="13"/>
  <c r="A5613" i="13"/>
  <c r="C5612" i="13"/>
  <c r="B5612" i="13"/>
  <c r="A5612" i="13"/>
  <c r="C5611" i="13"/>
  <c r="B5611" i="13"/>
  <c r="A5611" i="13"/>
  <c r="C5610" i="13"/>
  <c r="B5610" i="13"/>
  <c r="A5610" i="13"/>
  <c r="C5609" i="13"/>
  <c r="B5609" i="13"/>
  <c r="A5609" i="13"/>
  <c r="C5608" i="13"/>
  <c r="B5608" i="13"/>
  <c r="A5608" i="13"/>
  <c r="C5607" i="13"/>
  <c r="B5607" i="13"/>
  <c r="A5607" i="13"/>
  <c r="C5606" i="13"/>
  <c r="B5606" i="13"/>
  <c r="A5606" i="13"/>
  <c r="C5605" i="13"/>
  <c r="B5605" i="13"/>
  <c r="A5605" i="13"/>
  <c r="C5604" i="13"/>
  <c r="B5604" i="13"/>
  <c r="A5604" i="13"/>
  <c r="C5603" i="13"/>
  <c r="B5603" i="13"/>
  <c r="A5603" i="13"/>
  <c r="C5602" i="13"/>
  <c r="B5602" i="13"/>
  <c r="A5602" i="13"/>
  <c r="C5601" i="13"/>
  <c r="B5601" i="13"/>
  <c r="A5601" i="13"/>
  <c r="C5600" i="13"/>
  <c r="B5600" i="13"/>
  <c r="A5600" i="13"/>
  <c r="C5599" i="13"/>
  <c r="B5599" i="13"/>
  <c r="A5599" i="13"/>
  <c r="C5598" i="13"/>
  <c r="B5598" i="13"/>
  <c r="A5598" i="13"/>
  <c r="C5597" i="13"/>
  <c r="B5597" i="13"/>
  <c r="A5597" i="13"/>
  <c r="C5596" i="13"/>
  <c r="B5596" i="13"/>
  <c r="A5596" i="13"/>
  <c r="C5595" i="13"/>
  <c r="B5595" i="13"/>
  <c r="A5595" i="13"/>
  <c r="C5594" i="13"/>
  <c r="B5594" i="13"/>
  <c r="A5594" i="13"/>
  <c r="C5593" i="13"/>
  <c r="B5593" i="13"/>
  <c r="A5593" i="13"/>
  <c r="C5592" i="13"/>
  <c r="B5592" i="13"/>
  <c r="A5592" i="13"/>
  <c r="C5591" i="13"/>
  <c r="B5591" i="13"/>
  <c r="A5591" i="13"/>
  <c r="C5590" i="13"/>
  <c r="B5590" i="13"/>
  <c r="A5590" i="13"/>
  <c r="C5589" i="13"/>
  <c r="B5589" i="13"/>
  <c r="A5589" i="13"/>
  <c r="C5588" i="13"/>
  <c r="B5588" i="13"/>
  <c r="A5588" i="13"/>
  <c r="C5587" i="13"/>
  <c r="B5587" i="13"/>
  <c r="A5587" i="13"/>
  <c r="C5586" i="13"/>
  <c r="B5586" i="13"/>
  <c r="A5586" i="13"/>
  <c r="C5585" i="13"/>
  <c r="B5585" i="13"/>
  <c r="A5585" i="13"/>
  <c r="C5584" i="13"/>
  <c r="B5584" i="13"/>
  <c r="A5584" i="13"/>
  <c r="C5583" i="13"/>
  <c r="B5583" i="13"/>
  <c r="A5583" i="13"/>
  <c r="C5582" i="13"/>
  <c r="B5582" i="13"/>
  <c r="A5582" i="13"/>
  <c r="C5581" i="13"/>
  <c r="B5581" i="13"/>
  <c r="A5581" i="13"/>
  <c r="C5580" i="13"/>
  <c r="B5580" i="13"/>
  <c r="A5580" i="13"/>
  <c r="C5579" i="13"/>
  <c r="B5579" i="13"/>
  <c r="A5579" i="13"/>
  <c r="C5578" i="13"/>
  <c r="B5578" i="13"/>
  <c r="A5578" i="13"/>
  <c r="C5577" i="13"/>
  <c r="B5577" i="13"/>
  <c r="A5577" i="13"/>
  <c r="C5576" i="13"/>
  <c r="B5576" i="13"/>
  <c r="A5576" i="13"/>
  <c r="C5575" i="13"/>
  <c r="B5575" i="13"/>
  <c r="A5575" i="13"/>
  <c r="C5574" i="13"/>
  <c r="B5574" i="13"/>
  <c r="A5574" i="13"/>
  <c r="C5573" i="13"/>
  <c r="B5573" i="13"/>
  <c r="A5573" i="13"/>
  <c r="C5572" i="13"/>
  <c r="B5572" i="13"/>
  <c r="A5572" i="13"/>
  <c r="C5571" i="13"/>
  <c r="B5571" i="13"/>
  <c r="A5571" i="13"/>
  <c r="C5570" i="13"/>
  <c r="B5570" i="13"/>
  <c r="A5570" i="13"/>
  <c r="C5569" i="13"/>
  <c r="B5569" i="13"/>
  <c r="A5569" i="13"/>
  <c r="C5568" i="13"/>
  <c r="B5568" i="13"/>
  <c r="A5568" i="13"/>
  <c r="C5567" i="13"/>
  <c r="B5567" i="13"/>
  <c r="A5567" i="13"/>
  <c r="C5566" i="13"/>
  <c r="B5566" i="13"/>
  <c r="A5566" i="13"/>
  <c r="C5565" i="13"/>
  <c r="B5565" i="13"/>
  <c r="A5565" i="13"/>
  <c r="C5564" i="13"/>
  <c r="B5564" i="13"/>
  <c r="A5564" i="13"/>
  <c r="C5563" i="13"/>
  <c r="B5563" i="13"/>
  <c r="A5563" i="13"/>
  <c r="C5562" i="13"/>
  <c r="B5562" i="13"/>
  <c r="A5562" i="13"/>
  <c r="C5561" i="13"/>
  <c r="B5561" i="13"/>
  <c r="A5561" i="13"/>
  <c r="C5560" i="13"/>
  <c r="B5560" i="13"/>
  <c r="A5560" i="13"/>
  <c r="C5559" i="13"/>
  <c r="B5559" i="13"/>
  <c r="A5559" i="13"/>
  <c r="C5558" i="13"/>
  <c r="B5558" i="13"/>
  <c r="A5558" i="13"/>
  <c r="C5557" i="13"/>
  <c r="B5557" i="13"/>
  <c r="A5557" i="13"/>
  <c r="C5556" i="13"/>
  <c r="B5556" i="13"/>
  <c r="A5556" i="13"/>
  <c r="C5555" i="13"/>
  <c r="B5555" i="13"/>
  <c r="A5555" i="13"/>
  <c r="C5554" i="13"/>
  <c r="B5554" i="13"/>
  <c r="A5554" i="13"/>
  <c r="C5553" i="13"/>
  <c r="B5553" i="13"/>
  <c r="A5553" i="13"/>
  <c r="C5552" i="13"/>
  <c r="B5552" i="13"/>
  <c r="A5552" i="13"/>
  <c r="C5551" i="13"/>
  <c r="B5551" i="13"/>
  <c r="A5551" i="13"/>
  <c r="C5550" i="13"/>
  <c r="B5550" i="13"/>
  <c r="A5550" i="13"/>
  <c r="C5549" i="13"/>
  <c r="B5549" i="13"/>
  <c r="A5549" i="13"/>
  <c r="C5548" i="13"/>
  <c r="B5548" i="13"/>
  <c r="A5548" i="13"/>
  <c r="C5547" i="13"/>
  <c r="B5547" i="13"/>
  <c r="A5547" i="13"/>
  <c r="C5546" i="13"/>
  <c r="B5546" i="13"/>
  <c r="A5546" i="13"/>
  <c r="C5545" i="13"/>
  <c r="B5545" i="13"/>
  <c r="A5545" i="13"/>
  <c r="C5544" i="13"/>
  <c r="B5544" i="13"/>
  <c r="A5544" i="13"/>
  <c r="C5543" i="13"/>
  <c r="B5543" i="13"/>
  <c r="A5543" i="13"/>
  <c r="C5542" i="13"/>
  <c r="B5542" i="13"/>
  <c r="A5542" i="13"/>
  <c r="C5541" i="13"/>
  <c r="B5541" i="13"/>
  <c r="A5541" i="13"/>
  <c r="C5540" i="13"/>
  <c r="B5540" i="13"/>
  <c r="A5540" i="13"/>
  <c r="C5539" i="13"/>
  <c r="B5539" i="13"/>
  <c r="A5539" i="13"/>
  <c r="C5538" i="13"/>
  <c r="B5538" i="13"/>
  <c r="A5538" i="13"/>
  <c r="C5537" i="13"/>
  <c r="B5537" i="13"/>
  <c r="A5537" i="13"/>
  <c r="C5536" i="13"/>
  <c r="B5536" i="13"/>
  <c r="A5536" i="13"/>
  <c r="C5535" i="13"/>
  <c r="B5535" i="13"/>
  <c r="A5535" i="13"/>
  <c r="C5534" i="13"/>
  <c r="B5534" i="13"/>
  <c r="A5534" i="13"/>
  <c r="C5533" i="13"/>
  <c r="B5533" i="13"/>
  <c r="A5533" i="13"/>
  <c r="C5532" i="13"/>
  <c r="B5532" i="13"/>
  <c r="A5532" i="13"/>
  <c r="C5531" i="13"/>
  <c r="B5531" i="13"/>
  <c r="A5531" i="13"/>
  <c r="C5530" i="13"/>
  <c r="B5530" i="13"/>
  <c r="A5530" i="13"/>
  <c r="C5529" i="13"/>
  <c r="B5529" i="13"/>
  <c r="A5529" i="13"/>
  <c r="C5528" i="13"/>
  <c r="B5528" i="13"/>
  <c r="A5528" i="13"/>
  <c r="C5527" i="13"/>
  <c r="B5527" i="13"/>
  <c r="A5527" i="13"/>
  <c r="C5526" i="13"/>
  <c r="B5526" i="13"/>
  <c r="A5526" i="13"/>
  <c r="C5525" i="13"/>
  <c r="B5525" i="13"/>
  <c r="A5525" i="13"/>
  <c r="C5524" i="13"/>
  <c r="B5524" i="13"/>
  <c r="A5524" i="13"/>
  <c r="C5523" i="13"/>
  <c r="B5523" i="13"/>
  <c r="A5523" i="13"/>
  <c r="C5522" i="13"/>
  <c r="B5522" i="13"/>
  <c r="A5522" i="13"/>
  <c r="C5521" i="13"/>
  <c r="B5521" i="13"/>
  <c r="A5521" i="13"/>
  <c r="C5520" i="13"/>
  <c r="B5520" i="13"/>
  <c r="A5520" i="13"/>
  <c r="C5519" i="13"/>
  <c r="B5519" i="13"/>
  <c r="A5519" i="13"/>
  <c r="C5518" i="13"/>
  <c r="B5518" i="13"/>
  <c r="A5518" i="13"/>
  <c r="C5517" i="13"/>
  <c r="B5517" i="13"/>
  <c r="A5517" i="13"/>
  <c r="C5516" i="13"/>
  <c r="B5516" i="13"/>
  <c r="A5516" i="13"/>
  <c r="C5515" i="13"/>
  <c r="B5515" i="13"/>
  <c r="A5515" i="13"/>
  <c r="C5514" i="13"/>
  <c r="B5514" i="13"/>
  <c r="A5514" i="13"/>
  <c r="C5513" i="13"/>
  <c r="B5513" i="13"/>
  <c r="A5513" i="13"/>
  <c r="C5512" i="13"/>
  <c r="B5512" i="13"/>
  <c r="A5512" i="13"/>
  <c r="C5511" i="13"/>
  <c r="B5511" i="13"/>
  <c r="A5511" i="13"/>
  <c r="C5510" i="13"/>
  <c r="B5510" i="13"/>
  <c r="A5510" i="13"/>
  <c r="C5509" i="13"/>
  <c r="B5509" i="13"/>
  <c r="A5509" i="13"/>
  <c r="C5508" i="13"/>
  <c r="B5508" i="13"/>
  <c r="A5508" i="13"/>
  <c r="C5507" i="13"/>
  <c r="B5507" i="13"/>
  <c r="A5507" i="13"/>
  <c r="C5506" i="13"/>
  <c r="B5506" i="13"/>
  <c r="A5506" i="13"/>
  <c r="C5505" i="13"/>
  <c r="B5505" i="13"/>
  <c r="A5505" i="13"/>
  <c r="C5504" i="13"/>
  <c r="B5504" i="13"/>
  <c r="A5504" i="13"/>
  <c r="C5503" i="13"/>
  <c r="B5503" i="13"/>
  <c r="A5503" i="13"/>
  <c r="C5502" i="13"/>
  <c r="B5502" i="13"/>
  <c r="A5502" i="13"/>
  <c r="C5501" i="13"/>
  <c r="B5501" i="13"/>
  <c r="A5501" i="13"/>
  <c r="C5500" i="13"/>
  <c r="B5500" i="13"/>
  <c r="A5500" i="13"/>
  <c r="C5499" i="13"/>
  <c r="B5499" i="13"/>
  <c r="A5499" i="13"/>
  <c r="C5498" i="13"/>
  <c r="B5498" i="13"/>
  <c r="A5498" i="13"/>
  <c r="C5497" i="13"/>
  <c r="B5497" i="13"/>
  <c r="A5497" i="13"/>
  <c r="C5496" i="13"/>
  <c r="B5496" i="13"/>
  <c r="A5496" i="13"/>
  <c r="C5495" i="13"/>
  <c r="B5495" i="13"/>
  <c r="A5495" i="13"/>
  <c r="C5494" i="13"/>
  <c r="B5494" i="13"/>
  <c r="A5494" i="13"/>
  <c r="C5493" i="13"/>
  <c r="B5493" i="13"/>
  <c r="A5493" i="13"/>
  <c r="C5492" i="13"/>
  <c r="B5492" i="13"/>
  <c r="A5492" i="13"/>
  <c r="C5491" i="13"/>
  <c r="B5491" i="13"/>
  <c r="A5491" i="13"/>
  <c r="C5490" i="13"/>
  <c r="B5490" i="13"/>
  <c r="A5490" i="13"/>
  <c r="C5489" i="13"/>
  <c r="B5489" i="13"/>
  <c r="A5489" i="13"/>
  <c r="C5488" i="13"/>
  <c r="B5488" i="13"/>
  <c r="A5488" i="13"/>
  <c r="C5487" i="13"/>
  <c r="B5487" i="13"/>
  <c r="A5487" i="13"/>
  <c r="C5486" i="13"/>
  <c r="B5486" i="13"/>
  <c r="A5486" i="13"/>
  <c r="C5485" i="13"/>
  <c r="B5485" i="13"/>
  <c r="A5485" i="13"/>
  <c r="C5484" i="13"/>
  <c r="B5484" i="13"/>
  <c r="A5484" i="13"/>
  <c r="C5483" i="13"/>
  <c r="B5483" i="13"/>
  <c r="A5483" i="13"/>
  <c r="C5482" i="13"/>
  <c r="B5482" i="13"/>
  <c r="A5482" i="13"/>
  <c r="C5481" i="13"/>
  <c r="B5481" i="13"/>
  <c r="A5481" i="13"/>
  <c r="C5480" i="13"/>
  <c r="B5480" i="13"/>
  <c r="A5480" i="13"/>
  <c r="C5479" i="13"/>
  <c r="B5479" i="13"/>
  <c r="A5479" i="13"/>
  <c r="C5478" i="13"/>
  <c r="B5478" i="13"/>
  <c r="A5478" i="13"/>
  <c r="C5477" i="13"/>
  <c r="B5477" i="13"/>
  <c r="A5477" i="13"/>
  <c r="C5476" i="13"/>
  <c r="B5476" i="13"/>
  <c r="A5476" i="13"/>
  <c r="C5475" i="13"/>
  <c r="B5475" i="13"/>
  <c r="A5475" i="13"/>
  <c r="C5474" i="13"/>
  <c r="B5474" i="13"/>
  <c r="A5474" i="13"/>
  <c r="C5473" i="13"/>
  <c r="B5473" i="13"/>
  <c r="A5473" i="13"/>
  <c r="C5472" i="13"/>
  <c r="B5472" i="13"/>
  <c r="A5472" i="13"/>
  <c r="C5471" i="13"/>
  <c r="B5471" i="13"/>
  <c r="A5471" i="13"/>
  <c r="C5470" i="13"/>
  <c r="B5470" i="13"/>
  <c r="A5470" i="13"/>
  <c r="C5469" i="13"/>
  <c r="B5469" i="13"/>
  <c r="A5469" i="13"/>
  <c r="C5468" i="13"/>
  <c r="B5468" i="13"/>
  <c r="A5468" i="13"/>
  <c r="C5467" i="13"/>
  <c r="B5467" i="13"/>
  <c r="A5467" i="13"/>
  <c r="C5466" i="13"/>
  <c r="B5466" i="13"/>
  <c r="A5466" i="13"/>
  <c r="C5465" i="13"/>
  <c r="B5465" i="13"/>
  <c r="A5465" i="13"/>
  <c r="C5464" i="13"/>
  <c r="B5464" i="13"/>
  <c r="A5464" i="13"/>
  <c r="C5463" i="13"/>
  <c r="B5463" i="13"/>
  <c r="A5463" i="13"/>
  <c r="C5462" i="13"/>
  <c r="B5462" i="13"/>
  <c r="A5462" i="13"/>
  <c r="C5461" i="13"/>
  <c r="B5461" i="13"/>
  <c r="A5461" i="13"/>
  <c r="C5460" i="13"/>
  <c r="B5460" i="13"/>
  <c r="A5460" i="13"/>
  <c r="C5459" i="13"/>
  <c r="B5459" i="13"/>
  <c r="A5459" i="13"/>
  <c r="C5458" i="13"/>
  <c r="B5458" i="13"/>
  <c r="A5458" i="13"/>
  <c r="C5457" i="13"/>
  <c r="B5457" i="13"/>
  <c r="A5457" i="13"/>
  <c r="C5456" i="13"/>
  <c r="B5456" i="13"/>
  <c r="A5456" i="13"/>
  <c r="C5455" i="13"/>
  <c r="B5455" i="13"/>
  <c r="A5455" i="13"/>
  <c r="C5454" i="13"/>
  <c r="B5454" i="13"/>
  <c r="A5454" i="13"/>
  <c r="C5453" i="13"/>
  <c r="B5453" i="13"/>
  <c r="A5453" i="13"/>
  <c r="C5452" i="13"/>
  <c r="B5452" i="13"/>
  <c r="A5452" i="13"/>
  <c r="C5451" i="13"/>
  <c r="B5451" i="13"/>
  <c r="A5451" i="13"/>
  <c r="C5450" i="13"/>
  <c r="B5450" i="13"/>
  <c r="A5450" i="13"/>
  <c r="C5449" i="13"/>
  <c r="B5449" i="13"/>
  <c r="A5449" i="13"/>
  <c r="C5448" i="13"/>
  <c r="B5448" i="13"/>
  <c r="A5448" i="13"/>
  <c r="C5447" i="13"/>
  <c r="B5447" i="13"/>
  <c r="A5447" i="13"/>
  <c r="C5446" i="13"/>
  <c r="B5446" i="13"/>
  <c r="A5446" i="13"/>
  <c r="C5445" i="13"/>
  <c r="B5445" i="13"/>
  <c r="A5445" i="13"/>
  <c r="C5444" i="13"/>
  <c r="B5444" i="13"/>
  <c r="A5444" i="13"/>
  <c r="C5443" i="13"/>
  <c r="B5443" i="13"/>
  <c r="A5443" i="13"/>
  <c r="C5442" i="13"/>
  <c r="B5442" i="13"/>
  <c r="A5442" i="13"/>
  <c r="C5441" i="13"/>
  <c r="B5441" i="13"/>
  <c r="A5441" i="13"/>
  <c r="C5440" i="13"/>
  <c r="B5440" i="13"/>
  <c r="A5440" i="13"/>
  <c r="C5439" i="13"/>
  <c r="B5439" i="13"/>
  <c r="A5439" i="13"/>
  <c r="C5438" i="13"/>
  <c r="B5438" i="13"/>
  <c r="A5438" i="13"/>
  <c r="C5437" i="13"/>
  <c r="B5437" i="13"/>
  <c r="A5437" i="13"/>
  <c r="C5436" i="13"/>
  <c r="B5436" i="13"/>
  <c r="A5436" i="13"/>
  <c r="C5435" i="13"/>
  <c r="B5435" i="13"/>
  <c r="A5435" i="13"/>
  <c r="C5434" i="13"/>
  <c r="B5434" i="13"/>
  <c r="A5434" i="13"/>
  <c r="C5433" i="13"/>
  <c r="B5433" i="13"/>
  <c r="A5433" i="13"/>
  <c r="C5432" i="13"/>
  <c r="B5432" i="13"/>
  <c r="A5432" i="13"/>
  <c r="C5431" i="13"/>
  <c r="B5431" i="13"/>
  <c r="A5431" i="13"/>
  <c r="C5430" i="13"/>
  <c r="B5430" i="13"/>
  <c r="A5430" i="13"/>
  <c r="C5429" i="13"/>
  <c r="B5429" i="13"/>
  <c r="A5429" i="13"/>
  <c r="C5428" i="13"/>
  <c r="B5428" i="13"/>
  <c r="A5428" i="13"/>
  <c r="C5427" i="13"/>
  <c r="B5427" i="13"/>
  <c r="A5427" i="13"/>
  <c r="C5426" i="13"/>
  <c r="B5426" i="13"/>
  <c r="A5426" i="13"/>
  <c r="C5425" i="13"/>
  <c r="B5425" i="13"/>
  <c r="A5425" i="13"/>
  <c r="C5424" i="13"/>
  <c r="B5424" i="13"/>
  <c r="A5424" i="13"/>
  <c r="C5423" i="13"/>
  <c r="B5423" i="13"/>
  <c r="A5423" i="13"/>
  <c r="C5422" i="13"/>
  <c r="B5422" i="13"/>
  <c r="A5422" i="13"/>
  <c r="C5421" i="13"/>
  <c r="B5421" i="13"/>
  <c r="A5421" i="13"/>
  <c r="C5420" i="13"/>
  <c r="B5420" i="13"/>
  <c r="A5420" i="13"/>
  <c r="C5419" i="13"/>
  <c r="B5419" i="13"/>
  <c r="A5419" i="13"/>
  <c r="C5418" i="13"/>
  <c r="B5418" i="13"/>
  <c r="A5418" i="13"/>
  <c r="C5417" i="13"/>
  <c r="B5417" i="13"/>
  <c r="A5417" i="13"/>
  <c r="C5416" i="13"/>
  <c r="B5416" i="13"/>
  <c r="A5416" i="13"/>
  <c r="C5415" i="13"/>
  <c r="B5415" i="13"/>
  <c r="A5415" i="13"/>
  <c r="C5414" i="13"/>
  <c r="B5414" i="13"/>
  <c r="A5414" i="13"/>
  <c r="C5413" i="13"/>
  <c r="B5413" i="13"/>
  <c r="A5413" i="13"/>
  <c r="C5412" i="13"/>
  <c r="B5412" i="13"/>
  <c r="A5412" i="13"/>
  <c r="C5411" i="13"/>
  <c r="B5411" i="13"/>
  <c r="A5411" i="13"/>
  <c r="C5410" i="13"/>
  <c r="B5410" i="13"/>
  <c r="A5410" i="13"/>
  <c r="C5409" i="13"/>
  <c r="B5409" i="13"/>
  <c r="A5409" i="13"/>
  <c r="C5408" i="13"/>
  <c r="B5408" i="13"/>
  <c r="A5408" i="13"/>
  <c r="C5407" i="13"/>
  <c r="B5407" i="13"/>
  <c r="A5407" i="13"/>
  <c r="C5406" i="13"/>
  <c r="B5406" i="13"/>
  <c r="A5406" i="13"/>
  <c r="C5405" i="13"/>
  <c r="B5405" i="13"/>
  <c r="A5405" i="13"/>
  <c r="C5404" i="13"/>
  <c r="B5404" i="13"/>
  <c r="A5404" i="13"/>
  <c r="C5403" i="13"/>
  <c r="B5403" i="13"/>
  <c r="A5403" i="13"/>
  <c r="C5402" i="13"/>
  <c r="B5402" i="13"/>
  <c r="A5402" i="13"/>
  <c r="C5401" i="13"/>
  <c r="B5401" i="13"/>
  <c r="A5401" i="13"/>
  <c r="C5400" i="13"/>
  <c r="B5400" i="13"/>
  <c r="A5400" i="13"/>
  <c r="C5399" i="13"/>
  <c r="B5399" i="13"/>
  <c r="A5399" i="13"/>
  <c r="C5398" i="13"/>
  <c r="B5398" i="13"/>
  <c r="A5398" i="13"/>
  <c r="C5397" i="13"/>
  <c r="B5397" i="13"/>
  <c r="A5397" i="13"/>
  <c r="C5396" i="13"/>
  <c r="B5396" i="13"/>
  <c r="A5396" i="13"/>
  <c r="C5395" i="13"/>
  <c r="B5395" i="13"/>
  <c r="A5395" i="13"/>
  <c r="C5394" i="13"/>
  <c r="B5394" i="13"/>
  <c r="A5394" i="13"/>
  <c r="C5393" i="13"/>
  <c r="B5393" i="13"/>
  <c r="A5393" i="13"/>
  <c r="C5392" i="13"/>
  <c r="B5392" i="13"/>
  <c r="A5392" i="13"/>
  <c r="C5391" i="13"/>
  <c r="B5391" i="13"/>
  <c r="A5391" i="13"/>
  <c r="C5390" i="13"/>
  <c r="B5390" i="13"/>
  <c r="A5390" i="13"/>
  <c r="C5389" i="13"/>
  <c r="B5389" i="13"/>
  <c r="A5389" i="13"/>
  <c r="C5388" i="13"/>
  <c r="B5388" i="13"/>
  <c r="A5388" i="13"/>
  <c r="C5387" i="13"/>
  <c r="B5387" i="13"/>
  <c r="A5387" i="13"/>
  <c r="C5386" i="13"/>
  <c r="B5386" i="13"/>
  <c r="A5386" i="13"/>
  <c r="C5385" i="13"/>
  <c r="B5385" i="13"/>
  <c r="A5385" i="13"/>
  <c r="C5384" i="13"/>
  <c r="B5384" i="13"/>
  <c r="A5384" i="13"/>
  <c r="C5383" i="13"/>
  <c r="B5383" i="13"/>
  <c r="A5383" i="13"/>
  <c r="C5382" i="13"/>
  <c r="B5382" i="13"/>
  <c r="A5382" i="13"/>
  <c r="C5381" i="13"/>
  <c r="B5381" i="13"/>
  <c r="A5381" i="13"/>
  <c r="C5380" i="13"/>
  <c r="B5380" i="13"/>
  <c r="A5380" i="13"/>
  <c r="C5379" i="13"/>
  <c r="B5379" i="13"/>
  <c r="A5379" i="13"/>
  <c r="C5378" i="13"/>
  <c r="B5378" i="13"/>
  <c r="A5378" i="13"/>
  <c r="C5377" i="13"/>
  <c r="B5377" i="13"/>
  <c r="A5377" i="13"/>
  <c r="C5376" i="13"/>
  <c r="B5376" i="13"/>
  <c r="A5376" i="13"/>
  <c r="C5375" i="13"/>
  <c r="B5375" i="13"/>
  <c r="A5375" i="13"/>
  <c r="C5374" i="13"/>
  <c r="B5374" i="13"/>
  <c r="A5374" i="13"/>
  <c r="C5373" i="13"/>
  <c r="B5373" i="13"/>
  <c r="A5373" i="13"/>
  <c r="C5372" i="13"/>
  <c r="B5372" i="13"/>
  <c r="A5372" i="13"/>
  <c r="C5371" i="13"/>
  <c r="B5371" i="13"/>
  <c r="A5371" i="13"/>
  <c r="C5370" i="13"/>
  <c r="B5370" i="13"/>
  <c r="A5370" i="13"/>
  <c r="C5369" i="13"/>
  <c r="B5369" i="13"/>
  <c r="A5369" i="13"/>
  <c r="C5368" i="13"/>
  <c r="B5368" i="13"/>
  <c r="A5368" i="13"/>
  <c r="C5367" i="13"/>
  <c r="B5367" i="13"/>
  <c r="A5367" i="13"/>
  <c r="C5366" i="13"/>
  <c r="B5366" i="13"/>
  <c r="A5366" i="13"/>
  <c r="C5365" i="13"/>
  <c r="B5365" i="13"/>
  <c r="A5365" i="13"/>
  <c r="C5364" i="13"/>
  <c r="B5364" i="13"/>
  <c r="A5364" i="13"/>
  <c r="C5363" i="13"/>
  <c r="B5363" i="13"/>
  <c r="A5363" i="13"/>
  <c r="C5362" i="13"/>
  <c r="B5362" i="13"/>
  <c r="A5362" i="13"/>
  <c r="C5361" i="13"/>
  <c r="B5361" i="13"/>
  <c r="A5361" i="13"/>
  <c r="C5360" i="13"/>
  <c r="B5360" i="13"/>
  <c r="A5360" i="13"/>
  <c r="C5359" i="13"/>
  <c r="B5359" i="13"/>
  <c r="A5359" i="13"/>
  <c r="C5358" i="13"/>
  <c r="B5358" i="13"/>
  <c r="A5358" i="13"/>
  <c r="C5357" i="13"/>
  <c r="B5357" i="13"/>
  <c r="A5357" i="13"/>
  <c r="C5356" i="13"/>
  <c r="B5356" i="13"/>
  <c r="A5356" i="13"/>
  <c r="C5355" i="13"/>
  <c r="B5355" i="13"/>
  <c r="A5355" i="13"/>
  <c r="C5354" i="13"/>
  <c r="B5354" i="13"/>
  <c r="A5354" i="13"/>
  <c r="C5353" i="13"/>
  <c r="B5353" i="13"/>
  <c r="A5353" i="13"/>
  <c r="C5352" i="13"/>
  <c r="B5352" i="13"/>
  <c r="A5352" i="13"/>
  <c r="C5351" i="13"/>
  <c r="B5351" i="13"/>
  <c r="A5351" i="13"/>
  <c r="C5350" i="13"/>
  <c r="B5350" i="13"/>
  <c r="A5350" i="13"/>
  <c r="C5349" i="13"/>
  <c r="B5349" i="13"/>
  <c r="A5349" i="13"/>
  <c r="C5348" i="13"/>
  <c r="B5348" i="13"/>
  <c r="A5348" i="13"/>
  <c r="C5347" i="13"/>
  <c r="B5347" i="13"/>
  <c r="A5347" i="13"/>
  <c r="C5346" i="13"/>
  <c r="B5346" i="13"/>
  <c r="A5346" i="13"/>
  <c r="C5345" i="13"/>
  <c r="B5345" i="13"/>
  <c r="A5345" i="13"/>
  <c r="C5344" i="13"/>
  <c r="B5344" i="13"/>
  <c r="A5344" i="13"/>
  <c r="C5343" i="13"/>
  <c r="B5343" i="13"/>
  <c r="A5343" i="13"/>
  <c r="C5342" i="13"/>
  <c r="B5342" i="13"/>
  <c r="A5342" i="13"/>
  <c r="C5341" i="13"/>
  <c r="B5341" i="13"/>
  <c r="A5341" i="13"/>
  <c r="C5340" i="13"/>
  <c r="B5340" i="13"/>
  <c r="A5340" i="13"/>
  <c r="C5339" i="13"/>
  <c r="B5339" i="13"/>
  <c r="A5339" i="13"/>
  <c r="C5338" i="13"/>
  <c r="B5338" i="13"/>
  <c r="A5338" i="13"/>
  <c r="C5337" i="13"/>
  <c r="B5337" i="13"/>
  <c r="A5337" i="13"/>
  <c r="C5336" i="13"/>
  <c r="B5336" i="13"/>
  <c r="A5336" i="13"/>
  <c r="C5335" i="13"/>
  <c r="B5335" i="13"/>
  <c r="A5335" i="13"/>
  <c r="C5334" i="13"/>
  <c r="B5334" i="13"/>
  <c r="A5334" i="13"/>
  <c r="C5333" i="13"/>
  <c r="B5333" i="13"/>
  <c r="A5333" i="13"/>
  <c r="C5332" i="13"/>
  <c r="B5332" i="13"/>
  <c r="A5332" i="13"/>
  <c r="C5331" i="13"/>
  <c r="B5331" i="13"/>
  <c r="A5331" i="13"/>
  <c r="C5330" i="13"/>
  <c r="B5330" i="13"/>
  <c r="A5330" i="13"/>
  <c r="C5329" i="13"/>
  <c r="B5329" i="13"/>
  <c r="A5329" i="13"/>
  <c r="C5328" i="13"/>
  <c r="B5328" i="13"/>
  <c r="A5328" i="13"/>
  <c r="C5327" i="13"/>
  <c r="B5327" i="13"/>
  <c r="A5327" i="13"/>
  <c r="C5326" i="13"/>
  <c r="B5326" i="13"/>
  <c r="A5326" i="13"/>
  <c r="C5325" i="13"/>
  <c r="B5325" i="13"/>
  <c r="A5325" i="13"/>
  <c r="C5324" i="13"/>
  <c r="B5324" i="13"/>
  <c r="A5324" i="13"/>
  <c r="C5323" i="13"/>
  <c r="B5323" i="13"/>
  <c r="A5323" i="13"/>
  <c r="C5322" i="13"/>
  <c r="B5322" i="13"/>
  <c r="A5322" i="13"/>
  <c r="C5321" i="13"/>
  <c r="B5321" i="13"/>
  <c r="A5321" i="13"/>
  <c r="C5320" i="13"/>
  <c r="B5320" i="13"/>
  <c r="A5320" i="13"/>
  <c r="C5319" i="13"/>
  <c r="B5319" i="13"/>
  <c r="A5319" i="13"/>
  <c r="C5318" i="13"/>
  <c r="B5318" i="13"/>
  <c r="A5318" i="13"/>
  <c r="C5317" i="13"/>
  <c r="B5317" i="13"/>
  <c r="A5317" i="13"/>
  <c r="C5316" i="13"/>
  <c r="B5316" i="13"/>
  <c r="A5316" i="13"/>
  <c r="C5315" i="13"/>
  <c r="B5315" i="13"/>
  <c r="A5315" i="13"/>
  <c r="C5314" i="13"/>
  <c r="B5314" i="13"/>
  <c r="A5314" i="13"/>
  <c r="C5313" i="13"/>
  <c r="B5313" i="13"/>
  <c r="A5313" i="13"/>
  <c r="C5312" i="13"/>
  <c r="B5312" i="13"/>
  <c r="A5312" i="13"/>
  <c r="C5311" i="13"/>
  <c r="B5311" i="13"/>
  <c r="A5311" i="13"/>
  <c r="C5310" i="13"/>
  <c r="B5310" i="13"/>
  <c r="A5310" i="13"/>
  <c r="C5309" i="13"/>
  <c r="B5309" i="13"/>
  <c r="A5309" i="13"/>
  <c r="C5308" i="13"/>
  <c r="B5308" i="13"/>
  <c r="A5308" i="13"/>
  <c r="C5307" i="13"/>
  <c r="B5307" i="13"/>
  <c r="A5307" i="13"/>
  <c r="C5306" i="13"/>
  <c r="B5306" i="13"/>
  <c r="A5306" i="13"/>
  <c r="C5305" i="13"/>
  <c r="B5305" i="13"/>
  <c r="A5305" i="13"/>
  <c r="C5304" i="13"/>
  <c r="B5304" i="13"/>
  <c r="A5304" i="13"/>
  <c r="C5303" i="13"/>
  <c r="B5303" i="13"/>
  <c r="A5303" i="13"/>
  <c r="C5302" i="13"/>
  <c r="B5302" i="13"/>
  <c r="A5302" i="13"/>
  <c r="C5301" i="13"/>
  <c r="B5301" i="13"/>
  <c r="A5301" i="13"/>
  <c r="C5300" i="13"/>
  <c r="B5300" i="13"/>
  <c r="A5300" i="13"/>
  <c r="C5299" i="13"/>
  <c r="B5299" i="13"/>
  <c r="A5299" i="13"/>
  <c r="C5298" i="13"/>
  <c r="B5298" i="13"/>
  <c r="A5298" i="13"/>
  <c r="C5297" i="13"/>
  <c r="B5297" i="13"/>
  <c r="A5297" i="13"/>
  <c r="C5296" i="13"/>
  <c r="B5296" i="13"/>
  <c r="A5296" i="13"/>
  <c r="C5295" i="13"/>
  <c r="B5295" i="13"/>
  <c r="A5295" i="13"/>
  <c r="C5294" i="13"/>
  <c r="B5294" i="13"/>
  <c r="A5294" i="13"/>
  <c r="C5293" i="13"/>
  <c r="B5293" i="13"/>
  <c r="A5293" i="13"/>
  <c r="C5292" i="13"/>
  <c r="B5292" i="13"/>
  <c r="A5292" i="13"/>
  <c r="C5291" i="13"/>
  <c r="B5291" i="13"/>
  <c r="A5291" i="13"/>
  <c r="C5290" i="13"/>
  <c r="B5290" i="13"/>
  <c r="A5290" i="13"/>
  <c r="C5289" i="13"/>
  <c r="B5289" i="13"/>
  <c r="A5289" i="13"/>
  <c r="C5288" i="13"/>
  <c r="B5288" i="13"/>
  <c r="A5288" i="13"/>
  <c r="C5287" i="13"/>
  <c r="B5287" i="13"/>
  <c r="A5287" i="13"/>
  <c r="C5286" i="13"/>
  <c r="B5286" i="13"/>
  <c r="A5286" i="13"/>
  <c r="C5285" i="13"/>
  <c r="B5285" i="13"/>
  <c r="A5285" i="13"/>
  <c r="C5284" i="13"/>
  <c r="B5284" i="13"/>
  <c r="A5284" i="13"/>
  <c r="C5283" i="13"/>
  <c r="B5283" i="13"/>
  <c r="A5283" i="13"/>
  <c r="C5282" i="13"/>
  <c r="B5282" i="13"/>
  <c r="A5282" i="13"/>
  <c r="C5281" i="13"/>
  <c r="B5281" i="13"/>
  <c r="A5281" i="13"/>
  <c r="C5280" i="13"/>
  <c r="B5280" i="13"/>
  <c r="A5280" i="13"/>
  <c r="C5279" i="13"/>
  <c r="B5279" i="13"/>
  <c r="A5279" i="13"/>
  <c r="C5278" i="13"/>
  <c r="B5278" i="13"/>
  <c r="A5278" i="13"/>
  <c r="C5277" i="13"/>
  <c r="B5277" i="13"/>
  <c r="A5277" i="13"/>
  <c r="C5276" i="13"/>
  <c r="B5276" i="13"/>
  <c r="A5276" i="13"/>
  <c r="C5275" i="13"/>
  <c r="B5275" i="13"/>
  <c r="A5275" i="13"/>
  <c r="C5274" i="13"/>
  <c r="B5274" i="13"/>
  <c r="A5274" i="13"/>
  <c r="C5273" i="13"/>
  <c r="B5273" i="13"/>
  <c r="A5273" i="13"/>
  <c r="C5272" i="13"/>
  <c r="B5272" i="13"/>
  <c r="A5272" i="13"/>
  <c r="C5271" i="13"/>
  <c r="B5271" i="13"/>
  <c r="A5271" i="13"/>
  <c r="C5270" i="13"/>
  <c r="B5270" i="13"/>
  <c r="A5270" i="13"/>
  <c r="C5269" i="13"/>
  <c r="B5269" i="13"/>
  <c r="A5269" i="13"/>
  <c r="C5268" i="13"/>
  <c r="B5268" i="13"/>
  <c r="A5268" i="13"/>
  <c r="C5267" i="13"/>
  <c r="B5267" i="13"/>
  <c r="A5267" i="13"/>
  <c r="C5266" i="13"/>
  <c r="B5266" i="13"/>
  <c r="A5266" i="13"/>
  <c r="C5265" i="13"/>
  <c r="B5265" i="13"/>
  <c r="A5265" i="13"/>
  <c r="C5264" i="13"/>
  <c r="B5264" i="13"/>
  <c r="A5264" i="13"/>
  <c r="C5263" i="13"/>
  <c r="B5263" i="13"/>
  <c r="A5263" i="13"/>
  <c r="C5262" i="13"/>
  <c r="B5262" i="13"/>
  <c r="A5262" i="13"/>
  <c r="C5261" i="13"/>
  <c r="B5261" i="13"/>
  <c r="A5261" i="13"/>
  <c r="C5260" i="13"/>
  <c r="B5260" i="13"/>
  <c r="A5260" i="13"/>
  <c r="C5259" i="13"/>
  <c r="B5259" i="13"/>
  <c r="A5259" i="13"/>
  <c r="C5258" i="13"/>
  <c r="B5258" i="13"/>
  <c r="A5258" i="13"/>
  <c r="C5257" i="13"/>
  <c r="B5257" i="13"/>
  <c r="A5257" i="13"/>
  <c r="C5256" i="13"/>
  <c r="B5256" i="13"/>
  <c r="A5256" i="13"/>
  <c r="C5255" i="13"/>
  <c r="B5255" i="13"/>
  <c r="A5255" i="13"/>
  <c r="C5254" i="13"/>
  <c r="B5254" i="13"/>
  <c r="A5254" i="13"/>
  <c r="C5253" i="13"/>
  <c r="B5253" i="13"/>
  <c r="A5253" i="13"/>
  <c r="C5252" i="13"/>
  <c r="B5252" i="13"/>
  <c r="A5252" i="13"/>
  <c r="C5251" i="13"/>
  <c r="B5251" i="13"/>
  <c r="A5251" i="13"/>
  <c r="C5250" i="13"/>
  <c r="B5250" i="13"/>
  <c r="A5250" i="13"/>
  <c r="C5249" i="13"/>
  <c r="B5249" i="13"/>
  <c r="A5249" i="13"/>
  <c r="C5248" i="13"/>
  <c r="B5248" i="13"/>
  <c r="A5248" i="13"/>
  <c r="C5247" i="13"/>
  <c r="B5247" i="13"/>
  <c r="A5247" i="13"/>
  <c r="C5246" i="13"/>
  <c r="B5246" i="13"/>
  <c r="A5246" i="13"/>
  <c r="C5245" i="13"/>
  <c r="B5245" i="13"/>
  <c r="A5245" i="13"/>
  <c r="C5244" i="13"/>
  <c r="B5244" i="13"/>
  <c r="A5244" i="13"/>
  <c r="C5243" i="13"/>
  <c r="B5243" i="13"/>
  <c r="A5243" i="13"/>
  <c r="C5242" i="13"/>
  <c r="B5242" i="13"/>
  <c r="A5242" i="13"/>
  <c r="C5241" i="13"/>
  <c r="B5241" i="13"/>
  <c r="A5241" i="13"/>
  <c r="C5240" i="13"/>
  <c r="B5240" i="13"/>
  <c r="A5240" i="13"/>
  <c r="C5239" i="13"/>
  <c r="B5239" i="13"/>
  <c r="A5239" i="13"/>
  <c r="C5238" i="13"/>
  <c r="B5238" i="13"/>
  <c r="A5238" i="13"/>
  <c r="C5237" i="13"/>
  <c r="B5237" i="13"/>
  <c r="A5237" i="13"/>
  <c r="C5236" i="13"/>
  <c r="B5236" i="13"/>
  <c r="A5236" i="13"/>
  <c r="C5235" i="13"/>
  <c r="B5235" i="13"/>
  <c r="A5235" i="13"/>
  <c r="C5234" i="13"/>
  <c r="B5234" i="13"/>
  <c r="A5234" i="13"/>
  <c r="C5233" i="13"/>
  <c r="B5233" i="13"/>
  <c r="A5233" i="13"/>
  <c r="C5232" i="13"/>
  <c r="B5232" i="13"/>
  <c r="A5232" i="13"/>
  <c r="C5231" i="13"/>
  <c r="B5231" i="13"/>
  <c r="A5231" i="13"/>
  <c r="C5230" i="13"/>
  <c r="B5230" i="13"/>
  <c r="A5230" i="13"/>
  <c r="C5229" i="13"/>
  <c r="B5229" i="13"/>
  <c r="A5229" i="13"/>
  <c r="C5228" i="13"/>
  <c r="B5228" i="13"/>
  <c r="A5228" i="13"/>
  <c r="C5227" i="13"/>
  <c r="B5227" i="13"/>
  <c r="A5227" i="13"/>
  <c r="C5226" i="13"/>
  <c r="B5226" i="13"/>
  <c r="A5226" i="13"/>
  <c r="C5225" i="13"/>
  <c r="B5225" i="13"/>
  <c r="A5225" i="13"/>
  <c r="C5224" i="13"/>
  <c r="B5224" i="13"/>
  <c r="A5224" i="13"/>
  <c r="C5223" i="13"/>
  <c r="B5223" i="13"/>
  <c r="A5223" i="13"/>
  <c r="C5222" i="13"/>
  <c r="B5222" i="13"/>
  <c r="A5222" i="13"/>
  <c r="C5221" i="13"/>
  <c r="B5221" i="13"/>
  <c r="A5221" i="13"/>
  <c r="C5220" i="13"/>
  <c r="B5220" i="13"/>
  <c r="A5220" i="13"/>
  <c r="C5219" i="13"/>
  <c r="B5219" i="13"/>
  <c r="A5219" i="13"/>
  <c r="C5218" i="13"/>
  <c r="B5218" i="13"/>
  <c r="A5218" i="13"/>
  <c r="C5217" i="13"/>
  <c r="B5217" i="13"/>
  <c r="A5217" i="13"/>
  <c r="C5216" i="13"/>
  <c r="B5216" i="13"/>
  <c r="A5216" i="13"/>
  <c r="C5215" i="13"/>
  <c r="B5215" i="13"/>
  <c r="A5215" i="13"/>
  <c r="C5214" i="13"/>
  <c r="B5214" i="13"/>
  <c r="A5214" i="13"/>
  <c r="C5213" i="13"/>
  <c r="B5213" i="13"/>
  <c r="A5213" i="13"/>
  <c r="C5212" i="13"/>
  <c r="B5212" i="13"/>
  <c r="A5212" i="13"/>
  <c r="C5211" i="13"/>
  <c r="B5211" i="13"/>
  <c r="A5211" i="13"/>
  <c r="C5210" i="13"/>
  <c r="B5210" i="13"/>
  <c r="A5210" i="13"/>
  <c r="C5209" i="13"/>
  <c r="B5209" i="13"/>
  <c r="A5209" i="13"/>
  <c r="C5208" i="13"/>
  <c r="B5208" i="13"/>
  <c r="A5208" i="13"/>
  <c r="C5207" i="13"/>
  <c r="B5207" i="13"/>
  <c r="A5207" i="13"/>
  <c r="C5206" i="13"/>
  <c r="B5206" i="13"/>
  <c r="A5206" i="13"/>
  <c r="C5205" i="13"/>
  <c r="B5205" i="13"/>
  <c r="A5205" i="13"/>
  <c r="C5204" i="13"/>
  <c r="B5204" i="13"/>
  <c r="A5204" i="13"/>
  <c r="C5203" i="13"/>
  <c r="B5203" i="13"/>
  <c r="A5203" i="13"/>
  <c r="C5202" i="13"/>
  <c r="B5202" i="13"/>
  <c r="A5202" i="13"/>
  <c r="C5201" i="13"/>
  <c r="B5201" i="13"/>
  <c r="A5201" i="13"/>
  <c r="C5200" i="13"/>
  <c r="B5200" i="13"/>
  <c r="A5200" i="13"/>
  <c r="C5199" i="13"/>
  <c r="B5199" i="13"/>
  <c r="A5199" i="13"/>
  <c r="C5198" i="13"/>
  <c r="B5198" i="13"/>
  <c r="A5198" i="13"/>
  <c r="C5197" i="13"/>
  <c r="B5197" i="13"/>
  <c r="A5197" i="13"/>
  <c r="C5196" i="13"/>
  <c r="B5196" i="13"/>
  <c r="A5196" i="13"/>
  <c r="C5195" i="13"/>
  <c r="B5195" i="13"/>
  <c r="A5195" i="13"/>
  <c r="C5194" i="13"/>
  <c r="B5194" i="13"/>
  <c r="A5194" i="13"/>
  <c r="C5193" i="13"/>
  <c r="B5193" i="13"/>
  <c r="A5193" i="13"/>
  <c r="C5192" i="13"/>
  <c r="B5192" i="13"/>
  <c r="A5192" i="13"/>
  <c r="C5191" i="13"/>
  <c r="B5191" i="13"/>
  <c r="A5191" i="13"/>
  <c r="C5190" i="13"/>
  <c r="B5190" i="13"/>
  <c r="A5190" i="13"/>
  <c r="C5189" i="13"/>
  <c r="B5189" i="13"/>
  <c r="A5189" i="13"/>
  <c r="C5188" i="13"/>
  <c r="B5188" i="13"/>
  <c r="A5188" i="13"/>
  <c r="C5187" i="13"/>
  <c r="B5187" i="13"/>
  <c r="A5187" i="13"/>
  <c r="C5186" i="13"/>
  <c r="B5186" i="13"/>
  <c r="A5186" i="13"/>
  <c r="C5185" i="13"/>
  <c r="B5185" i="13"/>
  <c r="A5185" i="13"/>
  <c r="C5184" i="13"/>
  <c r="B5184" i="13"/>
  <c r="A5184" i="13"/>
  <c r="C5183" i="13"/>
  <c r="B5183" i="13"/>
  <c r="A5183" i="13"/>
  <c r="C5182" i="13"/>
  <c r="B5182" i="13"/>
  <c r="A5182" i="13"/>
  <c r="C5181" i="13"/>
  <c r="B5181" i="13"/>
  <c r="A5181" i="13"/>
  <c r="C5180" i="13"/>
  <c r="B5180" i="13"/>
  <c r="A5180" i="13"/>
  <c r="C5179" i="13"/>
  <c r="B5179" i="13"/>
  <c r="A5179" i="13"/>
  <c r="C5178" i="13"/>
  <c r="B5178" i="13"/>
  <c r="A5178" i="13"/>
  <c r="C5177" i="13"/>
  <c r="B5177" i="13"/>
  <c r="A5177" i="13"/>
  <c r="C5176" i="13"/>
  <c r="B5176" i="13"/>
  <c r="A5176" i="13"/>
  <c r="C5175" i="13"/>
  <c r="B5175" i="13"/>
  <c r="A5175" i="13"/>
  <c r="C5174" i="13"/>
  <c r="B5174" i="13"/>
  <c r="A5174" i="13"/>
  <c r="C5173" i="13"/>
  <c r="B5173" i="13"/>
  <c r="A5173" i="13"/>
  <c r="C5172" i="13"/>
  <c r="B5172" i="13"/>
  <c r="A5172" i="13"/>
  <c r="C5171" i="13"/>
  <c r="B5171" i="13"/>
  <c r="A5171" i="13"/>
  <c r="C5170" i="13"/>
  <c r="B5170" i="13"/>
  <c r="A5170" i="13"/>
  <c r="C5169" i="13"/>
  <c r="B5169" i="13"/>
  <c r="A5169" i="13"/>
  <c r="C5168" i="13"/>
  <c r="B5168" i="13"/>
  <c r="A5168" i="13"/>
  <c r="C5167" i="13"/>
  <c r="B5167" i="13"/>
  <c r="A5167" i="13"/>
  <c r="C5166" i="13"/>
  <c r="B5166" i="13"/>
  <c r="A5166" i="13"/>
  <c r="C5165" i="13"/>
  <c r="B5165" i="13"/>
  <c r="A5165" i="13"/>
  <c r="C5164" i="13"/>
  <c r="B5164" i="13"/>
  <c r="A5164" i="13"/>
  <c r="C5163" i="13"/>
  <c r="B5163" i="13"/>
  <c r="A5163" i="13"/>
  <c r="C5162" i="13"/>
  <c r="B5162" i="13"/>
  <c r="A5162" i="13"/>
  <c r="C5161" i="13"/>
  <c r="B5161" i="13"/>
  <c r="A5161" i="13"/>
  <c r="C5160" i="13"/>
  <c r="B5160" i="13"/>
  <c r="A5160" i="13"/>
  <c r="C5159" i="13"/>
  <c r="B5159" i="13"/>
  <c r="A5159" i="13"/>
  <c r="C5158" i="13"/>
  <c r="B5158" i="13"/>
  <c r="A5158" i="13"/>
  <c r="C5157" i="13"/>
  <c r="B5157" i="13"/>
  <c r="A5157" i="13"/>
  <c r="C5156" i="13"/>
  <c r="B5156" i="13"/>
  <c r="A5156" i="13"/>
  <c r="C5155" i="13"/>
  <c r="B5155" i="13"/>
  <c r="A5155" i="13"/>
  <c r="C5154" i="13"/>
  <c r="B5154" i="13"/>
  <c r="A5154" i="13"/>
  <c r="C5153" i="13"/>
  <c r="B5153" i="13"/>
  <c r="A5153" i="13"/>
  <c r="C5152" i="13"/>
  <c r="B5152" i="13"/>
  <c r="A5152" i="13"/>
  <c r="C5151" i="13"/>
  <c r="B5151" i="13"/>
  <c r="A5151" i="13"/>
  <c r="C5150" i="13"/>
  <c r="B5150" i="13"/>
  <c r="A5150" i="13"/>
  <c r="C5149" i="13"/>
  <c r="B5149" i="13"/>
  <c r="A5149" i="13"/>
  <c r="C5148" i="13"/>
  <c r="B5148" i="13"/>
  <c r="A5148" i="13"/>
  <c r="C5147" i="13"/>
  <c r="B5147" i="13"/>
  <c r="A5147" i="13"/>
  <c r="C5146" i="13"/>
  <c r="B5146" i="13"/>
  <c r="A5146" i="13"/>
  <c r="C5145" i="13"/>
  <c r="B5145" i="13"/>
  <c r="A5145" i="13"/>
  <c r="C5144" i="13"/>
  <c r="B5144" i="13"/>
  <c r="A5144" i="13"/>
  <c r="C5143" i="13"/>
  <c r="B5143" i="13"/>
  <c r="A5143" i="13"/>
  <c r="C5142" i="13"/>
  <c r="B5142" i="13"/>
  <c r="A5142" i="13"/>
  <c r="C5141" i="13"/>
  <c r="B5141" i="13"/>
  <c r="A5141" i="13"/>
  <c r="C5140" i="13"/>
  <c r="B5140" i="13"/>
  <c r="A5140" i="13"/>
  <c r="C5139" i="13"/>
  <c r="B5139" i="13"/>
  <c r="A5139" i="13"/>
  <c r="C5138" i="13"/>
  <c r="B5138" i="13"/>
  <c r="A5138" i="13"/>
  <c r="C5137" i="13"/>
  <c r="B5137" i="13"/>
  <c r="A5137" i="13"/>
  <c r="C5136" i="13"/>
  <c r="B5136" i="13"/>
  <c r="A5136" i="13"/>
  <c r="C5135" i="13"/>
  <c r="B5135" i="13"/>
  <c r="A5135" i="13"/>
  <c r="C5134" i="13"/>
  <c r="B5134" i="13"/>
  <c r="A5134" i="13"/>
  <c r="C5133" i="13"/>
  <c r="B5133" i="13"/>
  <c r="A5133" i="13"/>
  <c r="C5132" i="13"/>
  <c r="B5132" i="13"/>
  <c r="A5132" i="13"/>
  <c r="C5131" i="13"/>
  <c r="B5131" i="13"/>
  <c r="A5131" i="13"/>
  <c r="C5130" i="13"/>
  <c r="B5130" i="13"/>
  <c r="A5130" i="13"/>
  <c r="C5129" i="13"/>
  <c r="B5129" i="13"/>
  <c r="A5129" i="13"/>
  <c r="C5128" i="13"/>
  <c r="B5128" i="13"/>
  <c r="A5128" i="13"/>
  <c r="C5127" i="13"/>
  <c r="B5127" i="13"/>
  <c r="A5127" i="13"/>
  <c r="C5126" i="13"/>
  <c r="B5126" i="13"/>
  <c r="A5126" i="13"/>
  <c r="C5125" i="13"/>
  <c r="B5125" i="13"/>
  <c r="A5125" i="13"/>
  <c r="C5124" i="13"/>
  <c r="B5124" i="13"/>
  <c r="A5124" i="13"/>
  <c r="C5123" i="13"/>
  <c r="B5123" i="13"/>
  <c r="A5123" i="13"/>
  <c r="C5122" i="13"/>
  <c r="B5122" i="13"/>
  <c r="A5122" i="13"/>
  <c r="C5121" i="13"/>
  <c r="B5121" i="13"/>
  <c r="A5121" i="13"/>
  <c r="C5120" i="13"/>
  <c r="B5120" i="13"/>
  <c r="A5120" i="13"/>
  <c r="C5119" i="13"/>
  <c r="B5119" i="13"/>
  <c r="A5119" i="13"/>
  <c r="C5118" i="13"/>
  <c r="B5118" i="13"/>
  <c r="A5118" i="13"/>
  <c r="C5117" i="13"/>
  <c r="B5117" i="13"/>
  <c r="A5117" i="13"/>
  <c r="C5116" i="13"/>
  <c r="B5116" i="13"/>
  <c r="A5116" i="13"/>
  <c r="C5115" i="13"/>
  <c r="B5115" i="13"/>
  <c r="A5115" i="13"/>
  <c r="C5114" i="13"/>
  <c r="B5114" i="13"/>
  <c r="A5114" i="13"/>
  <c r="C5113" i="13"/>
  <c r="B5113" i="13"/>
  <c r="A5113" i="13"/>
  <c r="C5112" i="13"/>
  <c r="B5112" i="13"/>
  <c r="A5112" i="13"/>
  <c r="C5111" i="13"/>
  <c r="B5111" i="13"/>
  <c r="A5111" i="13"/>
  <c r="C5110" i="13"/>
  <c r="B5110" i="13"/>
  <c r="A5110" i="13"/>
  <c r="C5109" i="13"/>
  <c r="B5109" i="13"/>
  <c r="A5109" i="13"/>
  <c r="C5108" i="13"/>
  <c r="B5108" i="13"/>
  <c r="A5108" i="13"/>
  <c r="C5107" i="13"/>
  <c r="B5107" i="13"/>
  <c r="A5107" i="13"/>
  <c r="C5106" i="13"/>
  <c r="B5106" i="13"/>
  <c r="A5106" i="13"/>
  <c r="C5105" i="13"/>
  <c r="B5105" i="13"/>
  <c r="A5105" i="13"/>
  <c r="C5104" i="13"/>
  <c r="B5104" i="13"/>
  <c r="A5104" i="13"/>
  <c r="C5103" i="13"/>
  <c r="B5103" i="13"/>
  <c r="A5103" i="13"/>
  <c r="C5102" i="13"/>
  <c r="B5102" i="13"/>
  <c r="A5102" i="13"/>
  <c r="C5101" i="13"/>
  <c r="B5101" i="13"/>
  <c r="A5101" i="13"/>
  <c r="C5100" i="13"/>
  <c r="B5100" i="13"/>
  <c r="A5100" i="13"/>
  <c r="C5099" i="13"/>
  <c r="B5099" i="13"/>
  <c r="A5099" i="13"/>
  <c r="C5098" i="13"/>
  <c r="B5098" i="13"/>
  <c r="A5098" i="13"/>
  <c r="C5097" i="13"/>
  <c r="B5097" i="13"/>
  <c r="A5097" i="13"/>
  <c r="C5096" i="13"/>
  <c r="B5096" i="13"/>
  <c r="A5096" i="13"/>
  <c r="C5095" i="13"/>
  <c r="B5095" i="13"/>
  <c r="A5095" i="13"/>
  <c r="C5094" i="13"/>
  <c r="B5094" i="13"/>
  <c r="A5094" i="13"/>
  <c r="C5093" i="13"/>
  <c r="B5093" i="13"/>
  <c r="A5093" i="13"/>
  <c r="C5092" i="13"/>
  <c r="B5092" i="13"/>
  <c r="A5092" i="13"/>
  <c r="C5091" i="13"/>
  <c r="B5091" i="13"/>
  <c r="A5091" i="13"/>
  <c r="C5090" i="13"/>
  <c r="B5090" i="13"/>
  <c r="A5090" i="13"/>
  <c r="C5089" i="13"/>
  <c r="B5089" i="13"/>
  <c r="A5089" i="13"/>
  <c r="C5088" i="13"/>
  <c r="B5088" i="13"/>
  <c r="A5088" i="13"/>
  <c r="C5087" i="13"/>
  <c r="B5087" i="13"/>
  <c r="A5087" i="13"/>
  <c r="C5086" i="13"/>
  <c r="B5086" i="13"/>
  <c r="A5086" i="13"/>
  <c r="C5085" i="13"/>
  <c r="B5085" i="13"/>
  <c r="A5085" i="13"/>
  <c r="C5084" i="13"/>
  <c r="B5084" i="13"/>
  <c r="A5084" i="13"/>
  <c r="C5083" i="13"/>
  <c r="B5083" i="13"/>
  <c r="A5083" i="13"/>
  <c r="C5082" i="13"/>
  <c r="B5082" i="13"/>
  <c r="A5082" i="13"/>
  <c r="C5081" i="13"/>
  <c r="B5081" i="13"/>
  <c r="A5081" i="13"/>
  <c r="C5080" i="13"/>
  <c r="B5080" i="13"/>
  <c r="A5080" i="13"/>
  <c r="C5079" i="13"/>
  <c r="B5079" i="13"/>
  <c r="A5079" i="13"/>
  <c r="C5078" i="13"/>
  <c r="B5078" i="13"/>
  <c r="A5078" i="13"/>
  <c r="C5077" i="13"/>
  <c r="B5077" i="13"/>
  <c r="A5077" i="13"/>
  <c r="C5076" i="13"/>
  <c r="B5076" i="13"/>
  <c r="A5076" i="13"/>
  <c r="C5075" i="13"/>
  <c r="B5075" i="13"/>
  <c r="A5075" i="13"/>
  <c r="C5074" i="13"/>
  <c r="B5074" i="13"/>
  <c r="A5074" i="13"/>
  <c r="C5073" i="13"/>
  <c r="B5073" i="13"/>
  <c r="A5073" i="13"/>
  <c r="C5072" i="13"/>
  <c r="B5072" i="13"/>
  <c r="A5072" i="13"/>
  <c r="C5071" i="13"/>
  <c r="B5071" i="13"/>
  <c r="A5071" i="13"/>
  <c r="C5070" i="13"/>
  <c r="B5070" i="13"/>
  <c r="A5070" i="13"/>
  <c r="C5069" i="13"/>
  <c r="B5069" i="13"/>
  <c r="A5069" i="13"/>
  <c r="C5068" i="13"/>
  <c r="B5068" i="13"/>
  <c r="A5068" i="13"/>
  <c r="C5067" i="13"/>
  <c r="B5067" i="13"/>
  <c r="A5067" i="13"/>
  <c r="C5066" i="13"/>
  <c r="B5066" i="13"/>
  <c r="A5066" i="13"/>
  <c r="C5065" i="13"/>
  <c r="B5065" i="13"/>
  <c r="A5065" i="13"/>
  <c r="C5064" i="13"/>
  <c r="B5064" i="13"/>
  <c r="A5064" i="13"/>
  <c r="C5063" i="13"/>
  <c r="B5063" i="13"/>
  <c r="A5063" i="13"/>
  <c r="C5062" i="13"/>
  <c r="B5062" i="13"/>
  <c r="A5062" i="13"/>
  <c r="C5061" i="13"/>
  <c r="B5061" i="13"/>
  <c r="A5061" i="13"/>
  <c r="C5060" i="13"/>
  <c r="B5060" i="13"/>
  <c r="A5060" i="13"/>
  <c r="C5059" i="13"/>
  <c r="B5059" i="13"/>
  <c r="A5059" i="13"/>
  <c r="C5058" i="13"/>
  <c r="B5058" i="13"/>
  <c r="A5058" i="13"/>
  <c r="C5057" i="13"/>
  <c r="B5057" i="13"/>
  <c r="A5057" i="13"/>
  <c r="C5056" i="13"/>
  <c r="B5056" i="13"/>
  <c r="A5056" i="13"/>
  <c r="C5055" i="13"/>
  <c r="B5055" i="13"/>
  <c r="A5055" i="13"/>
  <c r="C5054" i="13"/>
  <c r="B5054" i="13"/>
  <c r="A5054" i="13"/>
  <c r="C5053" i="13"/>
  <c r="B5053" i="13"/>
  <c r="A5053" i="13"/>
  <c r="C5052" i="13"/>
  <c r="B5052" i="13"/>
  <c r="A5052" i="13"/>
  <c r="C5051" i="13"/>
  <c r="B5051" i="13"/>
  <c r="A5051" i="13"/>
  <c r="C5050" i="13"/>
  <c r="B5050" i="13"/>
  <c r="A5050" i="13"/>
  <c r="C5049" i="13"/>
  <c r="B5049" i="13"/>
  <c r="A5049" i="13"/>
  <c r="C5048" i="13"/>
  <c r="B5048" i="13"/>
  <c r="A5048" i="13"/>
  <c r="C5047" i="13"/>
  <c r="B5047" i="13"/>
  <c r="A5047" i="13"/>
  <c r="C5046" i="13"/>
  <c r="B5046" i="13"/>
  <c r="A5046" i="13"/>
  <c r="C5045" i="13"/>
  <c r="B5045" i="13"/>
  <c r="A5045" i="13"/>
  <c r="C5044" i="13"/>
  <c r="B5044" i="13"/>
  <c r="A5044" i="13"/>
  <c r="C5043" i="13"/>
  <c r="B5043" i="13"/>
  <c r="A5043" i="13"/>
  <c r="C5042" i="13"/>
  <c r="B5042" i="13"/>
  <c r="A5042" i="13"/>
  <c r="C5041" i="13"/>
  <c r="B5041" i="13"/>
  <c r="A5041" i="13"/>
  <c r="C5040" i="13"/>
  <c r="B5040" i="13"/>
  <c r="A5040" i="13"/>
  <c r="C5039" i="13"/>
  <c r="B5039" i="13"/>
  <c r="A5039" i="13"/>
  <c r="C5038" i="13"/>
  <c r="B5038" i="13"/>
  <c r="A5038" i="13"/>
  <c r="C5037" i="13"/>
  <c r="B5037" i="13"/>
  <c r="A5037" i="13"/>
  <c r="C5036" i="13"/>
  <c r="B5036" i="13"/>
  <c r="A5036" i="13"/>
  <c r="C5035" i="13"/>
  <c r="B5035" i="13"/>
  <c r="A5035" i="13"/>
  <c r="C5034" i="13"/>
  <c r="B5034" i="13"/>
  <c r="A5034" i="13"/>
  <c r="C5033" i="13"/>
  <c r="B5033" i="13"/>
  <c r="A5033" i="13"/>
  <c r="C5032" i="13"/>
  <c r="B5032" i="13"/>
  <c r="A5032" i="13"/>
  <c r="C5031" i="13"/>
  <c r="B5031" i="13"/>
  <c r="A5031" i="13"/>
  <c r="C5030" i="13"/>
  <c r="B5030" i="13"/>
  <c r="A5030" i="13"/>
  <c r="C5029" i="13"/>
  <c r="B5029" i="13"/>
  <c r="A5029" i="13"/>
  <c r="C5028" i="13"/>
  <c r="B5028" i="13"/>
  <c r="A5028" i="13"/>
  <c r="C5027" i="13"/>
  <c r="B5027" i="13"/>
  <c r="A5027" i="13"/>
  <c r="C5026" i="13"/>
  <c r="B5026" i="13"/>
  <c r="A5026" i="13"/>
  <c r="C5025" i="13"/>
  <c r="B5025" i="13"/>
  <c r="A5025" i="13"/>
  <c r="C5024" i="13"/>
  <c r="B5024" i="13"/>
  <c r="A5024" i="13"/>
  <c r="C5023" i="13"/>
  <c r="B5023" i="13"/>
  <c r="A5023" i="13"/>
  <c r="C5022" i="13"/>
  <c r="B5022" i="13"/>
  <c r="A5022" i="13"/>
  <c r="C5021" i="13"/>
  <c r="B5021" i="13"/>
  <c r="A5021" i="13"/>
  <c r="C5020" i="13"/>
  <c r="B5020" i="13"/>
  <c r="A5020" i="13"/>
  <c r="C5019" i="13"/>
  <c r="B5019" i="13"/>
  <c r="A5019" i="13"/>
  <c r="C5018" i="13"/>
  <c r="B5018" i="13"/>
  <c r="A5018" i="13"/>
  <c r="C5017" i="13"/>
  <c r="B5017" i="13"/>
  <c r="A5017" i="13"/>
  <c r="C5016" i="13"/>
  <c r="B5016" i="13"/>
  <c r="A5016" i="13"/>
  <c r="C5015" i="13"/>
  <c r="B5015" i="13"/>
  <c r="A5015" i="13"/>
  <c r="C5014" i="13"/>
  <c r="B5014" i="13"/>
  <c r="A5014" i="13"/>
  <c r="C5013" i="13"/>
  <c r="B5013" i="13"/>
  <c r="A5013" i="13"/>
  <c r="C5012" i="13"/>
  <c r="B5012" i="13"/>
  <c r="A5012" i="13"/>
  <c r="C5011" i="13"/>
  <c r="B5011" i="13"/>
  <c r="A5011" i="13"/>
  <c r="C5010" i="13"/>
  <c r="B5010" i="13"/>
  <c r="A5010" i="13"/>
  <c r="C5009" i="13"/>
  <c r="B5009" i="13"/>
  <c r="A5009" i="13"/>
  <c r="C5008" i="13"/>
  <c r="B5008" i="13"/>
  <c r="A5008" i="13"/>
  <c r="C5007" i="13"/>
  <c r="B5007" i="13"/>
  <c r="A5007" i="13"/>
  <c r="C5006" i="13"/>
  <c r="B5006" i="13"/>
  <c r="A5006" i="13"/>
  <c r="C5005" i="13"/>
  <c r="B5005" i="13"/>
  <c r="A5005" i="13"/>
  <c r="C5004" i="13"/>
  <c r="B5004" i="13"/>
  <c r="A5004" i="13"/>
  <c r="C5003" i="13"/>
  <c r="B5003" i="13"/>
  <c r="A5003" i="13"/>
  <c r="C5002" i="13"/>
  <c r="B5002" i="13"/>
  <c r="A5002" i="13"/>
  <c r="C5001" i="13"/>
  <c r="B5001" i="13"/>
  <c r="A5001" i="13"/>
  <c r="C5000" i="13"/>
  <c r="B5000" i="13"/>
  <c r="A5000" i="13"/>
  <c r="C4999" i="13"/>
  <c r="B4999" i="13"/>
  <c r="A4999" i="13"/>
  <c r="C4998" i="13"/>
  <c r="B4998" i="13"/>
  <c r="A4998" i="13"/>
  <c r="C4997" i="13"/>
  <c r="B4997" i="13"/>
  <c r="A4997" i="13"/>
  <c r="C4996" i="13"/>
  <c r="B4996" i="13"/>
  <c r="A4996" i="13"/>
  <c r="C4995" i="13"/>
  <c r="B4995" i="13"/>
  <c r="A4995" i="13"/>
  <c r="C4994" i="13"/>
  <c r="B4994" i="13"/>
  <c r="A4994" i="13"/>
  <c r="C4993" i="13"/>
  <c r="B4993" i="13"/>
  <c r="A4993" i="13"/>
  <c r="C4992" i="13"/>
  <c r="B4992" i="13"/>
  <c r="A4992" i="13"/>
  <c r="C4991" i="13"/>
  <c r="B4991" i="13"/>
  <c r="A4991" i="13"/>
  <c r="C4990" i="13"/>
  <c r="B4990" i="13"/>
  <c r="A4990" i="13"/>
  <c r="C4989" i="13"/>
  <c r="B4989" i="13"/>
  <c r="A4989" i="13"/>
  <c r="C4988" i="13"/>
  <c r="B4988" i="13"/>
  <c r="A4988" i="13"/>
  <c r="C4987" i="13"/>
  <c r="B4987" i="13"/>
  <c r="A4987" i="13"/>
  <c r="C4986" i="13"/>
  <c r="B4986" i="13"/>
  <c r="A4986" i="13"/>
  <c r="C4985" i="13"/>
  <c r="B4985" i="13"/>
  <c r="A4985" i="13"/>
  <c r="C4984" i="13"/>
  <c r="B4984" i="13"/>
  <c r="A4984" i="13"/>
  <c r="C4983" i="13"/>
  <c r="B4983" i="13"/>
  <c r="A4983" i="13"/>
  <c r="C4982" i="13"/>
  <c r="B4982" i="13"/>
  <c r="A4982" i="13"/>
  <c r="C4981" i="13"/>
  <c r="B4981" i="13"/>
  <c r="A4981" i="13"/>
  <c r="C4980" i="13"/>
  <c r="B4980" i="13"/>
  <c r="A4980" i="13"/>
  <c r="C4979" i="13"/>
  <c r="B4979" i="13"/>
  <c r="A4979" i="13"/>
  <c r="C4978" i="13"/>
  <c r="B4978" i="13"/>
  <c r="A4978" i="13"/>
  <c r="C4977" i="13"/>
  <c r="B4977" i="13"/>
  <c r="A4977" i="13"/>
  <c r="C4976" i="13"/>
  <c r="B4976" i="13"/>
  <c r="A4976" i="13"/>
  <c r="C4975" i="13"/>
  <c r="B4975" i="13"/>
  <c r="A4975" i="13"/>
  <c r="C4974" i="13"/>
  <c r="B4974" i="13"/>
  <c r="A4974" i="13"/>
  <c r="C4973" i="13"/>
  <c r="B4973" i="13"/>
  <c r="A4973" i="13"/>
  <c r="C4972" i="13"/>
  <c r="B4972" i="13"/>
  <c r="A4972" i="13"/>
  <c r="C4971" i="13"/>
  <c r="B4971" i="13"/>
  <c r="A4971" i="13"/>
  <c r="C4970" i="13"/>
  <c r="B4970" i="13"/>
  <c r="A4970" i="13"/>
  <c r="C4969" i="13"/>
  <c r="B4969" i="13"/>
  <c r="A4969" i="13"/>
  <c r="C4968" i="13"/>
  <c r="B4968" i="13"/>
  <c r="A4968" i="13"/>
  <c r="C4967" i="13"/>
  <c r="B4967" i="13"/>
  <c r="A4967" i="13"/>
  <c r="C4966" i="13"/>
  <c r="B4966" i="13"/>
  <c r="A4966" i="13"/>
  <c r="C4965" i="13"/>
  <c r="B4965" i="13"/>
  <c r="A4965" i="13"/>
  <c r="C4964" i="13"/>
  <c r="B4964" i="13"/>
  <c r="A4964" i="13"/>
  <c r="C4963" i="13"/>
  <c r="B4963" i="13"/>
  <c r="A4963" i="13"/>
  <c r="C4962" i="13"/>
  <c r="B4962" i="13"/>
  <c r="A4962" i="13"/>
  <c r="C4961" i="13"/>
  <c r="B4961" i="13"/>
  <c r="A4961" i="13"/>
  <c r="C4960" i="13"/>
  <c r="B4960" i="13"/>
  <c r="A4960" i="13"/>
  <c r="C4959" i="13"/>
  <c r="B4959" i="13"/>
  <c r="A4959" i="13"/>
  <c r="C4958" i="13"/>
  <c r="B4958" i="13"/>
  <c r="A4958" i="13"/>
  <c r="C4957" i="13"/>
  <c r="B4957" i="13"/>
  <c r="A4957" i="13"/>
  <c r="C4956" i="13"/>
  <c r="B4956" i="13"/>
  <c r="A4956" i="13"/>
  <c r="C4955" i="13"/>
  <c r="B4955" i="13"/>
  <c r="A4955" i="13"/>
  <c r="C4954" i="13"/>
  <c r="B4954" i="13"/>
  <c r="A4954" i="13"/>
  <c r="C4953" i="13"/>
  <c r="B4953" i="13"/>
  <c r="A4953" i="13"/>
  <c r="C4952" i="13"/>
  <c r="B4952" i="13"/>
  <c r="A4952" i="13"/>
  <c r="C4951" i="13"/>
  <c r="B4951" i="13"/>
  <c r="A4951" i="13"/>
  <c r="C4950" i="13"/>
  <c r="B4950" i="13"/>
  <c r="A4950" i="13"/>
  <c r="C4949" i="13"/>
  <c r="B4949" i="13"/>
  <c r="A4949" i="13"/>
  <c r="C4948" i="13"/>
  <c r="B4948" i="13"/>
  <c r="A4948" i="13"/>
  <c r="C4947" i="13"/>
  <c r="B4947" i="13"/>
  <c r="A4947" i="13"/>
  <c r="C4946" i="13"/>
  <c r="B4946" i="13"/>
  <c r="A4946" i="13"/>
  <c r="C4945" i="13"/>
  <c r="B4945" i="13"/>
  <c r="A4945" i="13"/>
  <c r="C4944" i="13"/>
  <c r="B4944" i="13"/>
  <c r="A4944" i="13"/>
  <c r="C4943" i="13"/>
  <c r="B4943" i="13"/>
  <c r="A4943" i="13"/>
  <c r="C4942" i="13"/>
  <c r="B4942" i="13"/>
  <c r="A4942" i="13"/>
  <c r="C4941" i="13"/>
  <c r="B4941" i="13"/>
  <c r="A4941" i="13"/>
  <c r="C4940" i="13"/>
  <c r="B4940" i="13"/>
  <c r="A4940" i="13"/>
  <c r="C4939" i="13"/>
  <c r="B4939" i="13"/>
  <c r="A4939" i="13"/>
  <c r="C4938" i="13"/>
  <c r="B4938" i="13"/>
  <c r="A4938" i="13"/>
  <c r="C4937" i="13"/>
  <c r="B4937" i="13"/>
  <c r="A4937" i="13"/>
  <c r="C4936" i="13"/>
  <c r="B4936" i="13"/>
  <c r="A4936" i="13"/>
  <c r="C4935" i="13"/>
  <c r="B4935" i="13"/>
  <c r="A4935" i="13"/>
  <c r="C4934" i="13"/>
  <c r="B4934" i="13"/>
  <c r="A4934" i="13"/>
  <c r="C4933" i="13"/>
  <c r="B4933" i="13"/>
  <c r="A4933" i="13"/>
  <c r="C4932" i="13"/>
  <c r="B4932" i="13"/>
  <c r="A4932" i="13"/>
  <c r="C4931" i="13"/>
  <c r="B4931" i="13"/>
  <c r="A4931" i="13"/>
  <c r="C4930" i="13"/>
  <c r="B4930" i="13"/>
  <c r="A4930" i="13"/>
  <c r="C4929" i="13"/>
  <c r="B4929" i="13"/>
  <c r="A4929" i="13"/>
  <c r="C4928" i="13"/>
  <c r="B4928" i="13"/>
  <c r="A4928" i="13"/>
  <c r="C4927" i="13"/>
  <c r="B4927" i="13"/>
  <c r="A4927" i="13"/>
  <c r="C4926" i="13"/>
  <c r="B4926" i="13"/>
  <c r="A4926" i="13"/>
  <c r="C4925" i="13"/>
  <c r="B4925" i="13"/>
  <c r="A4925" i="13"/>
  <c r="C4924" i="13"/>
  <c r="B4924" i="13"/>
  <c r="A4924" i="13"/>
  <c r="C4923" i="13"/>
  <c r="B4923" i="13"/>
  <c r="A4923" i="13"/>
  <c r="C4922" i="13"/>
  <c r="B4922" i="13"/>
  <c r="A4922" i="13"/>
  <c r="C4921" i="13"/>
  <c r="B4921" i="13"/>
  <c r="A4921" i="13"/>
  <c r="C4920" i="13"/>
  <c r="B4920" i="13"/>
  <c r="A4920" i="13"/>
  <c r="C4919" i="13"/>
  <c r="B4919" i="13"/>
  <c r="A4919" i="13"/>
  <c r="C4918" i="13"/>
  <c r="B4918" i="13"/>
  <c r="A4918" i="13"/>
  <c r="C4917" i="13"/>
  <c r="B4917" i="13"/>
  <c r="A4917" i="13"/>
  <c r="C4916" i="13"/>
  <c r="B4916" i="13"/>
  <c r="A4916" i="13"/>
  <c r="C4915" i="13"/>
  <c r="B4915" i="13"/>
  <c r="A4915" i="13"/>
  <c r="C4914" i="13"/>
  <c r="B4914" i="13"/>
  <c r="A4914" i="13"/>
  <c r="C4913" i="13"/>
  <c r="B4913" i="13"/>
  <c r="A4913" i="13"/>
  <c r="C4912" i="13"/>
  <c r="B4912" i="13"/>
  <c r="A4912" i="13"/>
  <c r="C4911" i="13"/>
  <c r="B4911" i="13"/>
  <c r="A4911" i="13"/>
  <c r="C4910" i="13"/>
  <c r="B4910" i="13"/>
  <c r="A4910" i="13"/>
  <c r="C4909" i="13"/>
  <c r="B4909" i="13"/>
  <c r="A4909" i="13"/>
  <c r="C4908" i="13"/>
  <c r="B4908" i="13"/>
  <c r="A4908" i="13"/>
  <c r="C4907" i="13"/>
  <c r="B4907" i="13"/>
  <c r="A4907" i="13"/>
  <c r="C4906" i="13"/>
  <c r="B4906" i="13"/>
  <c r="A4906" i="13"/>
  <c r="C4905" i="13"/>
  <c r="B4905" i="13"/>
  <c r="A4905" i="13"/>
  <c r="C4904" i="13"/>
  <c r="B4904" i="13"/>
  <c r="A4904" i="13"/>
  <c r="C4903" i="13"/>
  <c r="B4903" i="13"/>
  <c r="A4903" i="13"/>
  <c r="C4902" i="13"/>
  <c r="B4902" i="13"/>
  <c r="A4902" i="13"/>
  <c r="C4901" i="13"/>
  <c r="B4901" i="13"/>
  <c r="A4901" i="13"/>
  <c r="C4900" i="13"/>
  <c r="B4900" i="13"/>
  <c r="A4900" i="13"/>
  <c r="C4899" i="13"/>
  <c r="B4899" i="13"/>
  <c r="A4899" i="13"/>
  <c r="C4898" i="13"/>
  <c r="B4898" i="13"/>
  <c r="A4898" i="13"/>
  <c r="C4897" i="13"/>
  <c r="B4897" i="13"/>
  <c r="A4897" i="13"/>
  <c r="C4896" i="13"/>
  <c r="B4896" i="13"/>
  <c r="A4896" i="13"/>
  <c r="C4895" i="13"/>
  <c r="B4895" i="13"/>
  <c r="A4895" i="13"/>
  <c r="C4894" i="13"/>
  <c r="B4894" i="13"/>
  <c r="A4894" i="13"/>
  <c r="C4893" i="13"/>
  <c r="B4893" i="13"/>
  <c r="A4893" i="13"/>
  <c r="C4892" i="13"/>
  <c r="B4892" i="13"/>
  <c r="A4892" i="13"/>
  <c r="C4891" i="13"/>
  <c r="B4891" i="13"/>
  <c r="A4891" i="13"/>
  <c r="C4890" i="13"/>
  <c r="B4890" i="13"/>
  <c r="A4890" i="13"/>
  <c r="C4889" i="13"/>
  <c r="B4889" i="13"/>
  <c r="A4889" i="13"/>
  <c r="C4888" i="13"/>
  <c r="B4888" i="13"/>
  <c r="A4888" i="13"/>
  <c r="C4887" i="13"/>
  <c r="B4887" i="13"/>
  <c r="A4887" i="13"/>
  <c r="C4886" i="13"/>
  <c r="B4886" i="13"/>
  <c r="A4886" i="13"/>
  <c r="C4885" i="13"/>
  <c r="B4885" i="13"/>
  <c r="A4885" i="13"/>
  <c r="C4884" i="13"/>
  <c r="B4884" i="13"/>
  <c r="A4884" i="13"/>
  <c r="C4883" i="13"/>
  <c r="B4883" i="13"/>
  <c r="A4883" i="13"/>
  <c r="C4882" i="13"/>
  <c r="B4882" i="13"/>
  <c r="A4882" i="13"/>
  <c r="C4881" i="13"/>
  <c r="B4881" i="13"/>
  <c r="A4881" i="13"/>
  <c r="C4880" i="13"/>
  <c r="B4880" i="13"/>
  <c r="A4880" i="13"/>
  <c r="C4879" i="13"/>
  <c r="B4879" i="13"/>
  <c r="A4879" i="13"/>
  <c r="C4878" i="13"/>
  <c r="B4878" i="13"/>
  <c r="A4878" i="13"/>
  <c r="C4877" i="13"/>
  <c r="B4877" i="13"/>
  <c r="A4877" i="13"/>
  <c r="C4876" i="13"/>
  <c r="B4876" i="13"/>
  <c r="A4876" i="13"/>
  <c r="C4875" i="13"/>
  <c r="B4875" i="13"/>
  <c r="A4875" i="13"/>
  <c r="C4874" i="13"/>
  <c r="B4874" i="13"/>
  <c r="A4874" i="13"/>
  <c r="C4873" i="13"/>
  <c r="B4873" i="13"/>
  <c r="A4873" i="13"/>
  <c r="C4872" i="13"/>
  <c r="B4872" i="13"/>
  <c r="A4872" i="13"/>
  <c r="C4871" i="13"/>
  <c r="B4871" i="13"/>
  <c r="A4871" i="13"/>
  <c r="C4870" i="13"/>
  <c r="B4870" i="13"/>
  <c r="A4870" i="13"/>
  <c r="C4869" i="13"/>
  <c r="B4869" i="13"/>
  <c r="A4869" i="13"/>
  <c r="C4868" i="13"/>
  <c r="B4868" i="13"/>
  <c r="A4868" i="13"/>
  <c r="C4867" i="13"/>
  <c r="B4867" i="13"/>
  <c r="A4867" i="13"/>
  <c r="C4866" i="13"/>
  <c r="B4866" i="13"/>
  <c r="A4866" i="13"/>
  <c r="C4865" i="13"/>
  <c r="B4865" i="13"/>
  <c r="A4865" i="13"/>
  <c r="C4864" i="13"/>
  <c r="B4864" i="13"/>
  <c r="A4864" i="13"/>
  <c r="C4863" i="13"/>
  <c r="B4863" i="13"/>
  <c r="A4863" i="13"/>
  <c r="C4862" i="13"/>
  <c r="B4862" i="13"/>
  <c r="A4862" i="13"/>
  <c r="C4861" i="13"/>
  <c r="B4861" i="13"/>
  <c r="A4861" i="13"/>
  <c r="C4860" i="13"/>
  <c r="B4860" i="13"/>
  <c r="A4860" i="13"/>
  <c r="C4859" i="13"/>
  <c r="B4859" i="13"/>
  <c r="A4859" i="13"/>
  <c r="C4858" i="13"/>
  <c r="B4858" i="13"/>
  <c r="A4858" i="13"/>
  <c r="C4857" i="13"/>
  <c r="B4857" i="13"/>
  <c r="A4857" i="13"/>
  <c r="C4856" i="13"/>
  <c r="B4856" i="13"/>
  <c r="A4856" i="13"/>
  <c r="C4855" i="13"/>
  <c r="B4855" i="13"/>
  <c r="A4855" i="13"/>
  <c r="C4854" i="13"/>
  <c r="B4854" i="13"/>
  <c r="A4854" i="13"/>
  <c r="C4853" i="13"/>
  <c r="B4853" i="13"/>
  <c r="A4853" i="13"/>
  <c r="C4852" i="13"/>
  <c r="B4852" i="13"/>
  <c r="A4852" i="13"/>
  <c r="C4851" i="13"/>
  <c r="B4851" i="13"/>
  <c r="A4851" i="13"/>
  <c r="C4850" i="13"/>
  <c r="B4850" i="13"/>
  <c r="A4850" i="13"/>
  <c r="C4849" i="13"/>
  <c r="B4849" i="13"/>
  <c r="A4849" i="13"/>
  <c r="C4848" i="13"/>
  <c r="B4848" i="13"/>
  <c r="A4848" i="13"/>
  <c r="C4847" i="13"/>
  <c r="B4847" i="13"/>
  <c r="A4847" i="13"/>
  <c r="C4846" i="13"/>
  <c r="B4846" i="13"/>
  <c r="A4846" i="13"/>
  <c r="C4845" i="13"/>
  <c r="B4845" i="13"/>
  <c r="A4845" i="13"/>
  <c r="C4844" i="13"/>
  <c r="B4844" i="13"/>
  <c r="A4844" i="13"/>
  <c r="C4843" i="13"/>
  <c r="B4843" i="13"/>
  <c r="A4843" i="13"/>
  <c r="C4842" i="13"/>
  <c r="B4842" i="13"/>
  <c r="A4842" i="13"/>
  <c r="C4841" i="13"/>
  <c r="B4841" i="13"/>
  <c r="A4841" i="13"/>
  <c r="C4840" i="13"/>
  <c r="B4840" i="13"/>
  <c r="A4840" i="13"/>
  <c r="C4839" i="13"/>
  <c r="B4839" i="13"/>
  <c r="A4839" i="13"/>
  <c r="C4838" i="13"/>
  <c r="B4838" i="13"/>
  <c r="A4838" i="13"/>
  <c r="C4837" i="13"/>
  <c r="B4837" i="13"/>
  <c r="A4837" i="13"/>
  <c r="C4836" i="13"/>
  <c r="B4836" i="13"/>
  <c r="A4836" i="13"/>
  <c r="C4835" i="13"/>
  <c r="B4835" i="13"/>
  <c r="A4835" i="13"/>
  <c r="C4834" i="13"/>
  <c r="B4834" i="13"/>
  <c r="A4834" i="13"/>
  <c r="C4833" i="13"/>
  <c r="B4833" i="13"/>
  <c r="A4833" i="13"/>
  <c r="C4832" i="13"/>
  <c r="B4832" i="13"/>
  <c r="A4832" i="13"/>
  <c r="C4831" i="13"/>
  <c r="B4831" i="13"/>
  <c r="A4831" i="13"/>
  <c r="C4830" i="13"/>
  <c r="B4830" i="13"/>
  <c r="A4830" i="13"/>
  <c r="C4829" i="13"/>
  <c r="B4829" i="13"/>
  <c r="A4829" i="13"/>
  <c r="C4828" i="13"/>
  <c r="B4828" i="13"/>
  <c r="A4828" i="13"/>
  <c r="C4827" i="13"/>
  <c r="B4827" i="13"/>
  <c r="A4827" i="13"/>
  <c r="C4826" i="13"/>
  <c r="B4826" i="13"/>
  <c r="A4826" i="13"/>
  <c r="C4825" i="13"/>
  <c r="B4825" i="13"/>
  <c r="A4825" i="13"/>
  <c r="C4824" i="13"/>
  <c r="B4824" i="13"/>
  <c r="A4824" i="13"/>
  <c r="C4823" i="13"/>
  <c r="B4823" i="13"/>
  <c r="A4823" i="13"/>
  <c r="C4822" i="13"/>
  <c r="B4822" i="13"/>
  <c r="A4822" i="13"/>
  <c r="C4821" i="13"/>
  <c r="B4821" i="13"/>
  <c r="A4821" i="13"/>
  <c r="C4820" i="13"/>
  <c r="B4820" i="13"/>
  <c r="A4820" i="13"/>
  <c r="C4819" i="13"/>
  <c r="B4819" i="13"/>
  <c r="A4819" i="13"/>
  <c r="C4818" i="13"/>
  <c r="B4818" i="13"/>
  <c r="A4818" i="13"/>
  <c r="C4817" i="13"/>
  <c r="B4817" i="13"/>
  <c r="A4817" i="13"/>
  <c r="C4816" i="13"/>
  <c r="B4816" i="13"/>
  <c r="A4816" i="13"/>
  <c r="C4815" i="13"/>
  <c r="B4815" i="13"/>
  <c r="A4815" i="13"/>
  <c r="C4814" i="13"/>
  <c r="B4814" i="13"/>
  <c r="A4814" i="13"/>
  <c r="C4813" i="13"/>
  <c r="B4813" i="13"/>
  <c r="A4813" i="13"/>
  <c r="C4812" i="13"/>
  <c r="B4812" i="13"/>
  <c r="A4812" i="13"/>
  <c r="C4811" i="13"/>
  <c r="B4811" i="13"/>
  <c r="A4811" i="13"/>
  <c r="C4810" i="13"/>
  <c r="B4810" i="13"/>
  <c r="A4810" i="13"/>
  <c r="C4809" i="13"/>
  <c r="B4809" i="13"/>
  <c r="A4809" i="13"/>
  <c r="C4808" i="13"/>
  <c r="B4808" i="13"/>
  <c r="A4808" i="13"/>
  <c r="C4807" i="13"/>
  <c r="B4807" i="13"/>
  <c r="A4807" i="13"/>
  <c r="C4806" i="13"/>
  <c r="B4806" i="13"/>
  <c r="A4806" i="13"/>
  <c r="C4805" i="13"/>
  <c r="B4805" i="13"/>
  <c r="A4805" i="13"/>
  <c r="C4804" i="13"/>
  <c r="B4804" i="13"/>
  <c r="A4804" i="13"/>
  <c r="C4803" i="13"/>
  <c r="B4803" i="13"/>
  <c r="A4803" i="13"/>
  <c r="C4802" i="13"/>
  <c r="B4802" i="13"/>
  <c r="A4802" i="13"/>
  <c r="C4801" i="13"/>
  <c r="B4801" i="13"/>
  <c r="A4801" i="13"/>
  <c r="C4800" i="13"/>
  <c r="B4800" i="13"/>
  <c r="A4800" i="13"/>
  <c r="C4799" i="13"/>
  <c r="B4799" i="13"/>
  <c r="A4799" i="13"/>
  <c r="C4798" i="13"/>
  <c r="B4798" i="13"/>
  <c r="A4798" i="13"/>
  <c r="C4797" i="13"/>
  <c r="B4797" i="13"/>
  <c r="A4797" i="13"/>
  <c r="C4796" i="13"/>
  <c r="B4796" i="13"/>
  <c r="A4796" i="13"/>
  <c r="C4795" i="13"/>
  <c r="B4795" i="13"/>
  <c r="A4795" i="13"/>
  <c r="C4794" i="13"/>
  <c r="B4794" i="13"/>
  <c r="A4794" i="13"/>
  <c r="C4793" i="13"/>
  <c r="B4793" i="13"/>
  <c r="A4793" i="13"/>
  <c r="C4792" i="13"/>
  <c r="B4792" i="13"/>
  <c r="A4792" i="13"/>
  <c r="C4791" i="13"/>
  <c r="B4791" i="13"/>
  <c r="A4791" i="13"/>
  <c r="C4790" i="13"/>
  <c r="B4790" i="13"/>
  <c r="A4790" i="13"/>
  <c r="C4789" i="13"/>
  <c r="B4789" i="13"/>
  <c r="A4789" i="13"/>
  <c r="C4788" i="13"/>
  <c r="B4788" i="13"/>
  <c r="A4788" i="13"/>
  <c r="C4787" i="13"/>
  <c r="B4787" i="13"/>
  <c r="A4787" i="13"/>
  <c r="C4786" i="13"/>
  <c r="B4786" i="13"/>
  <c r="A4786" i="13"/>
  <c r="C4785" i="13"/>
  <c r="B4785" i="13"/>
  <c r="A4785" i="13"/>
  <c r="C4784" i="13"/>
  <c r="B4784" i="13"/>
  <c r="A4784" i="13"/>
  <c r="C4783" i="13"/>
  <c r="B4783" i="13"/>
  <c r="A4783" i="13"/>
  <c r="C4782" i="13"/>
  <c r="B4782" i="13"/>
  <c r="A4782" i="13"/>
  <c r="C4781" i="13"/>
  <c r="B4781" i="13"/>
  <c r="A4781" i="13"/>
  <c r="C4780" i="13"/>
  <c r="B4780" i="13"/>
  <c r="A4780" i="13"/>
  <c r="C4779" i="13"/>
  <c r="B4779" i="13"/>
  <c r="A4779" i="13"/>
  <c r="C4778" i="13"/>
  <c r="B4778" i="13"/>
  <c r="A4778" i="13"/>
  <c r="C4777" i="13"/>
  <c r="B4777" i="13"/>
  <c r="A4777" i="13"/>
  <c r="C4776" i="13"/>
  <c r="B4776" i="13"/>
  <c r="A4776" i="13"/>
  <c r="C4775" i="13"/>
  <c r="B4775" i="13"/>
  <c r="A4775" i="13"/>
  <c r="C4774" i="13"/>
  <c r="B4774" i="13"/>
  <c r="A4774" i="13"/>
  <c r="C4773" i="13"/>
  <c r="B4773" i="13"/>
  <c r="A4773" i="13"/>
  <c r="C4772" i="13"/>
  <c r="B4772" i="13"/>
  <c r="A4772" i="13"/>
  <c r="C4771" i="13"/>
  <c r="B4771" i="13"/>
  <c r="A4771" i="13"/>
  <c r="C4770" i="13"/>
  <c r="B4770" i="13"/>
  <c r="A4770" i="13"/>
  <c r="C4769" i="13"/>
  <c r="B4769" i="13"/>
  <c r="A4769" i="13"/>
  <c r="C4768" i="13"/>
  <c r="B4768" i="13"/>
  <c r="A4768" i="13"/>
  <c r="C4767" i="13"/>
  <c r="B4767" i="13"/>
  <c r="A4767" i="13"/>
  <c r="C4766" i="13"/>
  <c r="B4766" i="13"/>
  <c r="A4766" i="13"/>
  <c r="C4765" i="13"/>
  <c r="B4765" i="13"/>
  <c r="A4765" i="13"/>
  <c r="C4764" i="13"/>
  <c r="B4764" i="13"/>
  <c r="A4764" i="13"/>
  <c r="C4763" i="13"/>
  <c r="B4763" i="13"/>
  <c r="A4763" i="13"/>
  <c r="C4762" i="13"/>
  <c r="B4762" i="13"/>
  <c r="A4762" i="13"/>
  <c r="C4761" i="13"/>
  <c r="B4761" i="13"/>
  <c r="A4761" i="13"/>
  <c r="C4760" i="13"/>
  <c r="B4760" i="13"/>
  <c r="A4760" i="13"/>
  <c r="C4759" i="13"/>
  <c r="B4759" i="13"/>
  <c r="A4759" i="13"/>
  <c r="C4758" i="13"/>
  <c r="B4758" i="13"/>
  <c r="A4758" i="13"/>
  <c r="C4757" i="13"/>
  <c r="B4757" i="13"/>
  <c r="A4757" i="13"/>
  <c r="C4756" i="13"/>
  <c r="B4756" i="13"/>
  <c r="A4756" i="13"/>
  <c r="C4755" i="13"/>
  <c r="B4755" i="13"/>
  <c r="A4755" i="13"/>
  <c r="C4754" i="13"/>
  <c r="B4754" i="13"/>
  <c r="A4754" i="13"/>
  <c r="C4753" i="13"/>
  <c r="B4753" i="13"/>
  <c r="A4753" i="13"/>
  <c r="C4752" i="13"/>
  <c r="B4752" i="13"/>
  <c r="A4752" i="13"/>
  <c r="C4751" i="13"/>
  <c r="B4751" i="13"/>
  <c r="A4751" i="13"/>
  <c r="C4750" i="13"/>
  <c r="B4750" i="13"/>
  <c r="A4750" i="13"/>
  <c r="C4749" i="13"/>
  <c r="B4749" i="13"/>
  <c r="A4749" i="13"/>
  <c r="C4748" i="13"/>
  <c r="B4748" i="13"/>
  <c r="A4748" i="13"/>
  <c r="C4747" i="13"/>
  <c r="B4747" i="13"/>
  <c r="A4747" i="13"/>
  <c r="C4746" i="13"/>
  <c r="B4746" i="13"/>
  <c r="A4746" i="13"/>
  <c r="C4745" i="13"/>
  <c r="B4745" i="13"/>
  <c r="A4745" i="13"/>
  <c r="C4744" i="13"/>
  <c r="B4744" i="13"/>
  <c r="A4744" i="13"/>
  <c r="C4743" i="13"/>
  <c r="B4743" i="13"/>
  <c r="A4743" i="13"/>
  <c r="C4742" i="13"/>
  <c r="B4742" i="13"/>
  <c r="A4742" i="13"/>
  <c r="C4741" i="13"/>
  <c r="B4741" i="13"/>
  <c r="A4741" i="13"/>
  <c r="C4740" i="13"/>
  <c r="B4740" i="13"/>
  <c r="A4740" i="13"/>
  <c r="C4739" i="13"/>
  <c r="B4739" i="13"/>
  <c r="A4739" i="13"/>
  <c r="C4738" i="13"/>
  <c r="B4738" i="13"/>
  <c r="A4738" i="13"/>
  <c r="C4737" i="13"/>
  <c r="B4737" i="13"/>
  <c r="A4737" i="13"/>
  <c r="C4736" i="13"/>
  <c r="B4736" i="13"/>
  <c r="A4736" i="13"/>
  <c r="C4735" i="13"/>
  <c r="B4735" i="13"/>
  <c r="A4735" i="13"/>
  <c r="C4734" i="13"/>
  <c r="B4734" i="13"/>
  <c r="A4734" i="13"/>
  <c r="C4733" i="13"/>
  <c r="B4733" i="13"/>
  <c r="A4733" i="13"/>
  <c r="C4732" i="13"/>
  <c r="B4732" i="13"/>
  <c r="A4732" i="13"/>
  <c r="C4731" i="13"/>
  <c r="B4731" i="13"/>
  <c r="A4731" i="13"/>
  <c r="C4730" i="13"/>
  <c r="B4730" i="13"/>
  <c r="A4730" i="13"/>
  <c r="C4729" i="13"/>
  <c r="B4729" i="13"/>
  <c r="A4729" i="13"/>
  <c r="C4728" i="13"/>
  <c r="B4728" i="13"/>
  <c r="A4728" i="13"/>
  <c r="C4727" i="13"/>
  <c r="B4727" i="13"/>
  <c r="A4727" i="13"/>
  <c r="C4726" i="13"/>
  <c r="B4726" i="13"/>
  <c r="A4726" i="13"/>
  <c r="C4725" i="13"/>
  <c r="B4725" i="13"/>
  <c r="A4725" i="13"/>
  <c r="C4724" i="13"/>
  <c r="B4724" i="13"/>
  <c r="A4724" i="13"/>
  <c r="C4723" i="13"/>
  <c r="B4723" i="13"/>
  <c r="A4723" i="13"/>
  <c r="C4722" i="13"/>
  <c r="B4722" i="13"/>
  <c r="A4722" i="13"/>
  <c r="C4721" i="13"/>
  <c r="B4721" i="13"/>
  <c r="A4721" i="13"/>
  <c r="C4720" i="13"/>
  <c r="B4720" i="13"/>
  <c r="A4720" i="13"/>
  <c r="C4719" i="13"/>
  <c r="B4719" i="13"/>
  <c r="A4719" i="13"/>
  <c r="C4718" i="13"/>
  <c r="B4718" i="13"/>
  <c r="A4718" i="13"/>
  <c r="C4717" i="13"/>
  <c r="B4717" i="13"/>
  <c r="A4717" i="13"/>
  <c r="C4716" i="13"/>
  <c r="B4716" i="13"/>
  <c r="A4716" i="13"/>
  <c r="C4715" i="13"/>
  <c r="B4715" i="13"/>
  <c r="A4715" i="13"/>
  <c r="C4714" i="13"/>
  <c r="B4714" i="13"/>
  <c r="A4714" i="13"/>
  <c r="C4713" i="13"/>
  <c r="B4713" i="13"/>
  <c r="A4713" i="13"/>
  <c r="C4712" i="13"/>
  <c r="B4712" i="13"/>
  <c r="A4712" i="13"/>
  <c r="C4711" i="13"/>
  <c r="B4711" i="13"/>
  <c r="A4711" i="13"/>
  <c r="C4710" i="13"/>
  <c r="B4710" i="13"/>
  <c r="A4710" i="13"/>
  <c r="C4709" i="13"/>
  <c r="B4709" i="13"/>
  <c r="A4709" i="13"/>
  <c r="C4708" i="13"/>
  <c r="B4708" i="13"/>
  <c r="A4708" i="13"/>
  <c r="C4707" i="13"/>
  <c r="B4707" i="13"/>
  <c r="A4707" i="13"/>
  <c r="C4706" i="13"/>
  <c r="B4706" i="13"/>
  <c r="A4706" i="13"/>
  <c r="C4705" i="13"/>
  <c r="B4705" i="13"/>
  <c r="A4705" i="13"/>
  <c r="C4704" i="13"/>
  <c r="B4704" i="13"/>
  <c r="A4704" i="13"/>
  <c r="C4703" i="13"/>
  <c r="B4703" i="13"/>
  <c r="A4703" i="13"/>
  <c r="C4702" i="13"/>
  <c r="B4702" i="13"/>
  <c r="A4702" i="13"/>
  <c r="C4701" i="13"/>
  <c r="B4701" i="13"/>
  <c r="A4701" i="13"/>
  <c r="C4700" i="13"/>
  <c r="B4700" i="13"/>
  <c r="A4700" i="13"/>
  <c r="C4699" i="13"/>
  <c r="B4699" i="13"/>
  <c r="A4699" i="13"/>
  <c r="C4698" i="13"/>
  <c r="B4698" i="13"/>
  <c r="A4698" i="13"/>
  <c r="C4697" i="13"/>
  <c r="B4697" i="13"/>
  <c r="A4697" i="13"/>
  <c r="C4696" i="13"/>
  <c r="B4696" i="13"/>
  <c r="A4696" i="13"/>
  <c r="C4695" i="13"/>
  <c r="B4695" i="13"/>
  <c r="A4695" i="13"/>
  <c r="C4694" i="13"/>
  <c r="B4694" i="13"/>
  <c r="A4694" i="13"/>
  <c r="C4693" i="13"/>
  <c r="B4693" i="13"/>
  <c r="A4693" i="13"/>
  <c r="C4692" i="13"/>
  <c r="B4692" i="13"/>
  <c r="A4692" i="13"/>
  <c r="C4691" i="13"/>
  <c r="B4691" i="13"/>
  <c r="A4691" i="13"/>
  <c r="C4690" i="13"/>
  <c r="B4690" i="13"/>
  <c r="A4690" i="13"/>
  <c r="C4689" i="13"/>
  <c r="B4689" i="13"/>
  <c r="A4689" i="13"/>
  <c r="C4688" i="13"/>
  <c r="B4688" i="13"/>
  <c r="A4688" i="13"/>
  <c r="C4687" i="13"/>
  <c r="B4687" i="13"/>
  <c r="A4687" i="13"/>
  <c r="C4686" i="13"/>
  <c r="B4686" i="13"/>
  <c r="A4686" i="13"/>
  <c r="C4685" i="13"/>
  <c r="B4685" i="13"/>
  <c r="A4685" i="13"/>
  <c r="C4684" i="13"/>
  <c r="B4684" i="13"/>
  <c r="A4684" i="13"/>
  <c r="C4683" i="13"/>
  <c r="B4683" i="13"/>
  <c r="A4683" i="13"/>
  <c r="C4682" i="13"/>
  <c r="B4682" i="13"/>
  <c r="A4682" i="13"/>
  <c r="C4681" i="13"/>
  <c r="B4681" i="13"/>
  <c r="A4681" i="13"/>
  <c r="C4680" i="13"/>
  <c r="B4680" i="13"/>
  <c r="A4680" i="13"/>
  <c r="C4679" i="13"/>
  <c r="B4679" i="13"/>
  <c r="A4679" i="13"/>
  <c r="C4678" i="13"/>
  <c r="B4678" i="13"/>
  <c r="A4678" i="13"/>
  <c r="C4677" i="13"/>
  <c r="B4677" i="13"/>
  <c r="A4677" i="13"/>
  <c r="C4676" i="13"/>
  <c r="B4676" i="13"/>
  <c r="A4676" i="13"/>
  <c r="C4675" i="13"/>
  <c r="B4675" i="13"/>
  <c r="A4675" i="13"/>
  <c r="C4674" i="13"/>
  <c r="B4674" i="13"/>
  <c r="A4674" i="13"/>
  <c r="C4673" i="13"/>
  <c r="B4673" i="13"/>
  <c r="A4673" i="13"/>
  <c r="C4672" i="13"/>
  <c r="B4672" i="13"/>
  <c r="A4672" i="13"/>
  <c r="C4671" i="13"/>
  <c r="B4671" i="13"/>
  <c r="A4671" i="13"/>
  <c r="C4670" i="13"/>
  <c r="B4670" i="13"/>
  <c r="A4670" i="13"/>
  <c r="C4669" i="13"/>
  <c r="B4669" i="13"/>
  <c r="A4669" i="13"/>
  <c r="C4668" i="13"/>
  <c r="B4668" i="13"/>
  <c r="A4668" i="13"/>
  <c r="C4667" i="13"/>
  <c r="B4667" i="13"/>
  <c r="A4667" i="13"/>
  <c r="C4666" i="13"/>
  <c r="B4666" i="13"/>
  <c r="A4666" i="13"/>
  <c r="C4665" i="13"/>
  <c r="B4665" i="13"/>
  <c r="A4665" i="13"/>
  <c r="C4664" i="13"/>
  <c r="B4664" i="13"/>
  <c r="A4664" i="13"/>
  <c r="C4663" i="13"/>
  <c r="B4663" i="13"/>
  <c r="A4663" i="13"/>
  <c r="C4662" i="13"/>
  <c r="B4662" i="13"/>
  <c r="A4662" i="13"/>
  <c r="C4661" i="13"/>
  <c r="B4661" i="13"/>
  <c r="A4661" i="13"/>
  <c r="C4660" i="13"/>
  <c r="B4660" i="13"/>
  <c r="A4660" i="13"/>
  <c r="C4659" i="13"/>
  <c r="B4659" i="13"/>
  <c r="A4659" i="13"/>
  <c r="C4658" i="13"/>
  <c r="B4658" i="13"/>
  <c r="A4658" i="13"/>
  <c r="C4657" i="13"/>
  <c r="B4657" i="13"/>
  <c r="A4657" i="13"/>
  <c r="C4656" i="13"/>
  <c r="B4656" i="13"/>
  <c r="A4656" i="13"/>
  <c r="C4655" i="13"/>
  <c r="B4655" i="13"/>
  <c r="A4655" i="13"/>
  <c r="C4654" i="13"/>
  <c r="B4654" i="13"/>
  <c r="A4654" i="13"/>
  <c r="C4653" i="13"/>
  <c r="B4653" i="13"/>
  <c r="A4653" i="13"/>
  <c r="C4652" i="13"/>
  <c r="B4652" i="13"/>
  <c r="A4652" i="13"/>
  <c r="C4651" i="13"/>
  <c r="B4651" i="13"/>
  <c r="A4651" i="13"/>
  <c r="C4650" i="13"/>
  <c r="B4650" i="13"/>
  <c r="A4650" i="13"/>
  <c r="C4649" i="13"/>
  <c r="B4649" i="13"/>
  <c r="A4649" i="13"/>
  <c r="C4648" i="13"/>
  <c r="B4648" i="13"/>
  <c r="A4648" i="13"/>
  <c r="C4647" i="13"/>
  <c r="B4647" i="13"/>
  <c r="A4647" i="13"/>
  <c r="C4646" i="13"/>
  <c r="B4646" i="13"/>
  <c r="A4646" i="13"/>
  <c r="C4645" i="13"/>
  <c r="B4645" i="13"/>
  <c r="A4645" i="13"/>
  <c r="C4644" i="13"/>
  <c r="B4644" i="13"/>
  <c r="A4644" i="13"/>
  <c r="C4643" i="13"/>
  <c r="B4643" i="13"/>
  <c r="A4643" i="13"/>
  <c r="C4642" i="13"/>
  <c r="B4642" i="13"/>
  <c r="A4642" i="13"/>
  <c r="C4641" i="13"/>
  <c r="B4641" i="13"/>
  <c r="A4641" i="13"/>
  <c r="C4640" i="13"/>
  <c r="B4640" i="13"/>
  <c r="A4640" i="13"/>
  <c r="C4639" i="13"/>
  <c r="B4639" i="13"/>
  <c r="A4639" i="13"/>
  <c r="C4638" i="13"/>
  <c r="B4638" i="13"/>
  <c r="A4638" i="13"/>
  <c r="C4637" i="13"/>
  <c r="B4637" i="13"/>
  <c r="A4637" i="13"/>
  <c r="C4636" i="13"/>
  <c r="B4636" i="13"/>
  <c r="A4636" i="13"/>
  <c r="C4635" i="13"/>
  <c r="B4635" i="13"/>
  <c r="A4635" i="13"/>
  <c r="C4634" i="13"/>
  <c r="B4634" i="13"/>
  <c r="A4634" i="13"/>
  <c r="C4633" i="13"/>
  <c r="B4633" i="13"/>
  <c r="A4633" i="13"/>
  <c r="C4632" i="13"/>
  <c r="B4632" i="13"/>
  <c r="A4632" i="13"/>
  <c r="C4631" i="13"/>
  <c r="B4631" i="13"/>
  <c r="A4631" i="13"/>
  <c r="C4630" i="13"/>
  <c r="B4630" i="13"/>
  <c r="A4630" i="13"/>
  <c r="C4629" i="13"/>
  <c r="B4629" i="13"/>
  <c r="A4629" i="13"/>
  <c r="C4628" i="13"/>
  <c r="B4628" i="13"/>
  <c r="A4628" i="13"/>
  <c r="C4627" i="13"/>
  <c r="B4627" i="13"/>
  <c r="A4627" i="13"/>
  <c r="C4626" i="13"/>
  <c r="B4626" i="13"/>
  <c r="A4626" i="13"/>
  <c r="C4625" i="13"/>
  <c r="B4625" i="13"/>
  <c r="A4625" i="13"/>
  <c r="C4624" i="13"/>
  <c r="B4624" i="13"/>
  <c r="A4624" i="13"/>
  <c r="C4623" i="13"/>
  <c r="B4623" i="13"/>
  <c r="A4623" i="13"/>
  <c r="C4622" i="13"/>
  <c r="B4622" i="13"/>
  <c r="A4622" i="13"/>
  <c r="C4621" i="13"/>
  <c r="B4621" i="13"/>
  <c r="A4621" i="13"/>
  <c r="C4620" i="13"/>
  <c r="B4620" i="13"/>
  <c r="A4620" i="13"/>
  <c r="C4619" i="13"/>
  <c r="B4619" i="13"/>
  <c r="A4619" i="13"/>
  <c r="C4618" i="13"/>
  <c r="B4618" i="13"/>
  <c r="A4618" i="13"/>
  <c r="C4617" i="13"/>
  <c r="B4617" i="13"/>
  <c r="A4617" i="13"/>
  <c r="C4616" i="13"/>
  <c r="B4616" i="13"/>
  <c r="A4616" i="13"/>
  <c r="C4615" i="13"/>
  <c r="B4615" i="13"/>
  <c r="A4615" i="13"/>
  <c r="C4614" i="13"/>
  <c r="B4614" i="13"/>
  <c r="A4614" i="13"/>
  <c r="C4613" i="13"/>
  <c r="B4613" i="13"/>
  <c r="A4613" i="13"/>
  <c r="C4612" i="13"/>
  <c r="B4612" i="13"/>
  <c r="A4612" i="13"/>
  <c r="C4611" i="13"/>
  <c r="B4611" i="13"/>
  <c r="A4611" i="13"/>
  <c r="C4610" i="13"/>
  <c r="B4610" i="13"/>
  <c r="A4610" i="13"/>
  <c r="C4609" i="13"/>
  <c r="B4609" i="13"/>
  <c r="A4609" i="13"/>
  <c r="C4608" i="13"/>
  <c r="B4608" i="13"/>
  <c r="A4608" i="13"/>
  <c r="C4607" i="13"/>
  <c r="B4607" i="13"/>
  <c r="A4607" i="13"/>
  <c r="C4606" i="13"/>
  <c r="B4606" i="13"/>
  <c r="A4606" i="13"/>
  <c r="C4605" i="13"/>
  <c r="B4605" i="13"/>
  <c r="A4605" i="13"/>
  <c r="C4604" i="13"/>
  <c r="B4604" i="13"/>
  <c r="A4604" i="13"/>
  <c r="C4603" i="13"/>
  <c r="B4603" i="13"/>
  <c r="A4603" i="13"/>
  <c r="C4602" i="13"/>
  <c r="B4602" i="13"/>
  <c r="A4602" i="13"/>
  <c r="C4601" i="13"/>
  <c r="B4601" i="13"/>
  <c r="A4601" i="13"/>
  <c r="C4600" i="13"/>
  <c r="B4600" i="13"/>
  <c r="A4600" i="13"/>
  <c r="C4599" i="13"/>
  <c r="B4599" i="13"/>
  <c r="A4599" i="13"/>
  <c r="C4598" i="13"/>
  <c r="B4598" i="13"/>
  <c r="A4598" i="13"/>
  <c r="C4597" i="13"/>
  <c r="B4597" i="13"/>
  <c r="A4597" i="13"/>
  <c r="C4596" i="13"/>
  <c r="B4596" i="13"/>
  <c r="A4596" i="13"/>
  <c r="C4595" i="13"/>
  <c r="B4595" i="13"/>
  <c r="A4595" i="13"/>
  <c r="C4594" i="13"/>
  <c r="B4594" i="13"/>
  <c r="A4594" i="13"/>
  <c r="C4593" i="13"/>
  <c r="B4593" i="13"/>
  <c r="A4593" i="13"/>
  <c r="C4592" i="13"/>
  <c r="B4592" i="13"/>
  <c r="A4592" i="13"/>
  <c r="C4591" i="13"/>
  <c r="B4591" i="13"/>
  <c r="A4591" i="13"/>
  <c r="C4590" i="13"/>
  <c r="B4590" i="13"/>
  <c r="A4590" i="13"/>
  <c r="C4589" i="13"/>
  <c r="B4589" i="13"/>
  <c r="A4589" i="13"/>
  <c r="C4588" i="13"/>
  <c r="B4588" i="13"/>
  <c r="A4588" i="13"/>
  <c r="C4587" i="13"/>
  <c r="B4587" i="13"/>
  <c r="A4587" i="13"/>
  <c r="C4586" i="13"/>
  <c r="B4586" i="13"/>
  <c r="A4586" i="13"/>
  <c r="C4585" i="13"/>
  <c r="B4585" i="13"/>
  <c r="A4585" i="13"/>
  <c r="C4584" i="13"/>
  <c r="B4584" i="13"/>
  <c r="A4584" i="13"/>
  <c r="C4583" i="13"/>
  <c r="B4583" i="13"/>
  <c r="A4583" i="13"/>
  <c r="C4582" i="13"/>
  <c r="B4582" i="13"/>
  <c r="A4582" i="13"/>
  <c r="C4581" i="13"/>
  <c r="B4581" i="13"/>
  <c r="A4581" i="13"/>
  <c r="C4580" i="13"/>
  <c r="B4580" i="13"/>
  <c r="A4580" i="13"/>
  <c r="C4579" i="13"/>
  <c r="B4579" i="13"/>
  <c r="A4579" i="13"/>
  <c r="C4578" i="13"/>
  <c r="B4578" i="13"/>
  <c r="A4578" i="13"/>
  <c r="C4577" i="13"/>
  <c r="B4577" i="13"/>
  <c r="A4577" i="13"/>
  <c r="C4576" i="13"/>
  <c r="B4576" i="13"/>
  <c r="A4576" i="13"/>
  <c r="C4575" i="13"/>
  <c r="B4575" i="13"/>
  <c r="A4575" i="13"/>
  <c r="C4574" i="13"/>
  <c r="B4574" i="13"/>
  <c r="A4574" i="13"/>
  <c r="C4573" i="13"/>
  <c r="B4573" i="13"/>
  <c r="A4573" i="13"/>
  <c r="C4572" i="13"/>
  <c r="B4572" i="13"/>
  <c r="A4572" i="13"/>
  <c r="C4571" i="13"/>
  <c r="B4571" i="13"/>
  <c r="A4571" i="13"/>
  <c r="C4570" i="13"/>
  <c r="B4570" i="13"/>
  <c r="A4570" i="13"/>
  <c r="C4569" i="13"/>
  <c r="B4569" i="13"/>
  <c r="A4569" i="13"/>
  <c r="C4568" i="13"/>
  <c r="B4568" i="13"/>
  <c r="A4568" i="13"/>
  <c r="C4567" i="13"/>
  <c r="B4567" i="13"/>
  <c r="A4567" i="13"/>
  <c r="C4566" i="13"/>
  <c r="B4566" i="13"/>
  <c r="A4566" i="13"/>
  <c r="C4565" i="13"/>
  <c r="B4565" i="13"/>
  <c r="A4565" i="13"/>
  <c r="C4564" i="13"/>
  <c r="B4564" i="13"/>
  <c r="A4564" i="13"/>
  <c r="C4563" i="13"/>
  <c r="B4563" i="13"/>
  <c r="A4563" i="13"/>
  <c r="C4562" i="13"/>
  <c r="B4562" i="13"/>
  <c r="A4562" i="13"/>
  <c r="C4561" i="13"/>
  <c r="B4561" i="13"/>
  <c r="A4561" i="13"/>
  <c r="C4560" i="13"/>
  <c r="B4560" i="13"/>
  <c r="A4560" i="13"/>
  <c r="C4559" i="13"/>
  <c r="B4559" i="13"/>
  <c r="A4559" i="13"/>
  <c r="C4558" i="13"/>
  <c r="B4558" i="13"/>
  <c r="A4558" i="13"/>
  <c r="C4557" i="13"/>
  <c r="B4557" i="13"/>
  <c r="A4557" i="13"/>
  <c r="C4556" i="13"/>
  <c r="B4556" i="13"/>
  <c r="A4556" i="13"/>
  <c r="C4555" i="13"/>
  <c r="B4555" i="13"/>
  <c r="A4555" i="13"/>
  <c r="C4554" i="13"/>
  <c r="B4554" i="13"/>
  <c r="A4554" i="13"/>
  <c r="C4553" i="13"/>
  <c r="B4553" i="13"/>
  <c r="A4553" i="13"/>
  <c r="C4552" i="13"/>
  <c r="B4552" i="13"/>
  <c r="A4552" i="13"/>
  <c r="C4551" i="13"/>
  <c r="B4551" i="13"/>
  <c r="A4551" i="13"/>
  <c r="C4550" i="13"/>
  <c r="B4550" i="13"/>
  <c r="A4550" i="13"/>
  <c r="C4549" i="13"/>
  <c r="B4549" i="13"/>
  <c r="A4549" i="13"/>
  <c r="C4548" i="13"/>
  <c r="B4548" i="13"/>
  <c r="A4548" i="13"/>
  <c r="C4547" i="13"/>
  <c r="B4547" i="13"/>
  <c r="A4547" i="13"/>
  <c r="C4546" i="13"/>
  <c r="B4546" i="13"/>
  <c r="A4546" i="13"/>
  <c r="C4545" i="13"/>
  <c r="B4545" i="13"/>
  <c r="A4545" i="13"/>
  <c r="C4544" i="13"/>
  <c r="B4544" i="13"/>
  <c r="A4544" i="13"/>
  <c r="C4543" i="13"/>
  <c r="B4543" i="13"/>
  <c r="A4543" i="13"/>
  <c r="C4542" i="13"/>
  <c r="B4542" i="13"/>
  <c r="A4542" i="13"/>
  <c r="C4541" i="13"/>
  <c r="B4541" i="13"/>
  <c r="A4541" i="13"/>
  <c r="C4540" i="13"/>
  <c r="B4540" i="13"/>
  <c r="A4540" i="13"/>
  <c r="C4539" i="13"/>
  <c r="B4539" i="13"/>
  <c r="A4539" i="13"/>
  <c r="C4538" i="13"/>
  <c r="B4538" i="13"/>
  <c r="A4538" i="13"/>
  <c r="C4537" i="13"/>
  <c r="B4537" i="13"/>
  <c r="A4537" i="13"/>
  <c r="C4536" i="13"/>
  <c r="B4536" i="13"/>
  <c r="A4536" i="13"/>
  <c r="C4535" i="13"/>
  <c r="B4535" i="13"/>
  <c r="A4535" i="13"/>
  <c r="C4534" i="13"/>
  <c r="B4534" i="13"/>
  <c r="A4534" i="13"/>
  <c r="C4533" i="13"/>
  <c r="B4533" i="13"/>
  <c r="A4533" i="13"/>
  <c r="C4532" i="13"/>
  <c r="B4532" i="13"/>
  <c r="A4532" i="13"/>
  <c r="C4531" i="13"/>
  <c r="B4531" i="13"/>
  <c r="A4531" i="13"/>
  <c r="C4530" i="13"/>
  <c r="B4530" i="13"/>
  <c r="A4530" i="13"/>
  <c r="C4529" i="13"/>
  <c r="B4529" i="13"/>
  <c r="A4529" i="13"/>
  <c r="C4528" i="13"/>
  <c r="B4528" i="13"/>
  <c r="A4528" i="13"/>
  <c r="C4527" i="13"/>
  <c r="B4527" i="13"/>
  <c r="A4527" i="13"/>
  <c r="C4526" i="13"/>
  <c r="B4526" i="13"/>
  <c r="A4526" i="13"/>
  <c r="C4525" i="13"/>
  <c r="B4525" i="13"/>
  <c r="A4525" i="13"/>
  <c r="C4524" i="13"/>
  <c r="B4524" i="13"/>
  <c r="A4524" i="13"/>
  <c r="C4523" i="13"/>
  <c r="B4523" i="13"/>
  <c r="A4523" i="13"/>
  <c r="C4522" i="13"/>
  <c r="B4522" i="13"/>
  <c r="A4522" i="13"/>
  <c r="C4521" i="13"/>
  <c r="B4521" i="13"/>
  <c r="A4521" i="13"/>
  <c r="C4520" i="13"/>
  <c r="B4520" i="13"/>
  <c r="A4520" i="13"/>
  <c r="C4519" i="13"/>
  <c r="B4519" i="13"/>
  <c r="A4519" i="13"/>
  <c r="C4518" i="13"/>
  <c r="B4518" i="13"/>
  <c r="A4518" i="13"/>
  <c r="C4517" i="13"/>
  <c r="B4517" i="13"/>
  <c r="A4517" i="13"/>
  <c r="C4516" i="13"/>
  <c r="B4516" i="13"/>
  <c r="A4516" i="13"/>
  <c r="C4515" i="13"/>
  <c r="B4515" i="13"/>
  <c r="A4515" i="13"/>
  <c r="C4514" i="13"/>
  <c r="B4514" i="13"/>
  <c r="A4514" i="13"/>
  <c r="C4513" i="13"/>
  <c r="B4513" i="13"/>
  <c r="A4513" i="13"/>
  <c r="C4512" i="13"/>
  <c r="B4512" i="13"/>
  <c r="A4512" i="13"/>
  <c r="C4511" i="13"/>
  <c r="B4511" i="13"/>
  <c r="A4511" i="13"/>
  <c r="C4510" i="13"/>
  <c r="B4510" i="13"/>
  <c r="A4510" i="13"/>
  <c r="C4509" i="13"/>
  <c r="B4509" i="13"/>
  <c r="A4509" i="13"/>
  <c r="C4508" i="13"/>
  <c r="B4508" i="13"/>
  <c r="A4508" i="13"/>
  <c r="C4507" i="13"/>
  <c r="B4507" i="13"/>
  <c r="A4507" i="13"/>
  <c r="C4506" i="13"/>
  <c r="B4506" i="13"/>
  <c r="A4506" i="13"/>
  <c r="C4505" i="13"/>
  <c r="B4505" i="13"/>
  <c r="A4505" i="13"/>
  <c r="C4504" i="13"/>
  <c r="B4504" i="13"/>
  <c r="A4504" i="13"/>
  <c r="C4503" i="13"/>
  <c r="B4503" i="13"/>
  <c r="A4503" i="13"/>
  <c r="C4502" i="13"/>
  <c r="B4502" i="13"/>
  <c r="A4502" i="13"/>
  <c r="C4501" i="13"/>
  <c r="B4501" i="13"/>
  <c r="A4501" i="13"/>
  <c r="C4500" i="13"/>
  <c r="B4500" i="13"/>
  <c r="A4500" i="13"/>
  <c r="C4499" i="13"/>
  <c r="B4499" i="13"/>
  <c r="A4499" i="13"/>
  <c r="C4498" i="13"/>
  <c r="B4498" i="13"/>
  <c r="A4498" i="13"/>
  <c r="C4497" i="13"/>
  <c r="B4497" i="13"/>
  <c r="A4497" i="13"/>
  <c r="C4496" i="13"/>
  <c r="B4496" i="13"/>
  <c r="A4496" i="13"/>
  <c r="C4495" i="13"/>
  <c r="B4495" i="13"/>
  <c r="A4495" i="13"/>
  <c r="C4494" i="13"/>
  <c r="B4494" i="13"/>
  <c r="A4494" i="13"/>
  <c r="C4493" i="13"/>
  <c r="B4493" i="13"/>
  <c r="A4493" i="13"/>
  <c r="C4492" i="13"/>
  <c r="B4492" i="13"/>
  <c r="A4492" i="13"/>
  <c r="C4491" i="13"/>
  <c r="B4491" i="13"/>
  <c r="A4491" i="13"/>
  <c r="C4490" i="13"/>
  <c r="B4490" i="13"/>
  <c r="A4490" i="13"/>
  <c r="C4489" i="13"/>
  <c r="B4489" i="13"/>
  <c r="A4489" i="13"/>
  <c r="C4488" i="13"/>
  <c r="B4488" i="13"/>
  <c r="A4488" i="13"/>
  <c r="C4487" i="13"/>
  <c r="B4487" i="13"/>
  <c r="A4487" i="13"/>
  <c r="C4486" i="13"/>
  <c r="B4486" i="13"/>
  <c r="A4486" i="13"/>
  <c r="C4485" i="13"/>
  <c r="B4485" i="13"/>
  <c r="A4485" i="13"/>
  <c r="C4484" i="13"/>
  <c r="B4484" i="13"/>
  <c r="A4484" i="13"/>
  <c r="C4483" i="13"/>
  <c r="B4483" i="13"/>
  <c r="A4483" i="13"/>
  <c r="C4482" i="13"/>
  <c r="B4482" i="13"/>
  <c r="A4482" i="13"/>
  <c r="C4481" i="13"/>
  <c r="B4481" i="13"/>
  <c r="A4481" i="13"/>
  <c r="C4480" i="13"/>
  <c r="B4480" i="13"/>
  <c r="A4480" i="13"/>
  <c r="C4479" i="13"/>
  <c r="B4479" i="13"/>
  <c r="A4479" i="13"/>
  <c r="C4478" i="13"/>
  <c r="B4478" i="13"/>
  <c r="A4478" i="13"/>
  <c r="C4477" i="13"/>
  <c r="B4477" i="13"/>
  <c r="A4477" i="13"/>
  <c r="C4476" i="13"/>
  <c r="B4476" i="13"/>
  <c r="A4476" i="13"/>
  <c r="C4475" i="13"/>
  <c r="B4475" i="13"/>
  <c r="A4475" i="13"/>
  <c r="C4474" i="13"/>
  <c r="B4474" i="13"/>
  <c r="A4474" i="13"/>
  <c r="C4473" i="13"/>
  <c r="B4473" i="13"/>
  <c r="A4473" i="13"/>
  <c r="C4472" i="13"/>
  <c r="B4472" i="13"/>
  <c r="A4472" i="13"/>
  <c r="C4471" i="13"/>
  <c r="B4471" i="13"/>
  <c r="A4471" i="13"/>
  <c r="C4470" i="13"/>
  <c r="B4470" i="13"/>
  <c r="A4470" i="13"/>
  <c r="C4469" i="13"/>
  <c r="B4469" i="13"/>
  <c r="A4469" i="13"/>
  <c r="C4468" i="13"/>
  <c r="B4468" i="13"/>
  <c r="A4468" i="13"/>
  <c r="C4467" i="13"/>
  <c r="B4467" i="13"/>
  <c r="A4467" i="13"/>
  <c r="C4466" i="13"/>
  <c r="B4466" i="13"/>
  <c r="A4466" i="13"/>
  <c r="C4465" i="13"/>
  <c r="B4465" i="13"/>
  <c r="A4465" i="13"/>
  <c r="C4464" i="13"/>
  <c r="B4464" i="13"/>
  <c r="A4464" i="13"/>
  <c r="C4463" i="13"/>
  <c r="B4463" i="13"/>
  <c r="A4463" i="13"/>
  <c r="C4462" i="13"/>
  <c r="B4462" i="13"/>
  <c r="A4462" i="13"/>
  <c r="C4461" i="13"/>
  <c r="B4461" i="13"/>
  <c r="A4461" i="13"/>
  <c r="C4460" i="13"/>
  <c r="B4460" i="13"/>
  <c r="A4460" i="13"/>
  <c r="C4459" i="13"/>
  <c r="B4459" i="13"/>
  <c r="A4459" i="13"/>
  <c r="C4458" i="13"/>
  <c r="B4458" i="13"/>
  <c r="A4458" i="13"/>
  <c r="C4457" i="13"/>
  <c r="B4457" i="13"/>
  <c r="A4457" i="13"/>
  <c r="C4456" i="13"/>
  <c r="B4456" i="13"/>
  <c r="A4456" i="13"/>
  <c r="C4455" i="13"/>
  <c r="B4455" i="13"/>
  <c r="A4455" i="13"/>
  <c r="C4454" i="13"/>
  <c r="B4454" i="13"/>
  <c r="A4454" i="13"/>
  <c r="C4453" i="13"/>
  <c r="B4453" i="13"/>
  <c r="A4453" i="13"/>
  <c r="C4452" i="13"/>
  <c r="B4452" i="13"/>
  <c r="A4452" i="13"/>
  <c r="C4451" i="13"/>
  <c r="B4451" i="13"/>
  <c r="A4451" i="13"/>
  <c r="C4450" i="13"/>
  <c r="B4450" i="13"/>
  <c r="A4450" i="13"/>
  <c r="C4449" i="13"/>
  <c r="B4449" i="13"/>
  <c r="A4449" i="13"/>
  <c r="C4448" i="13"/>
  <c r="B4448" i="13"/>
  <c r="A4448" i="13"/>
  <c r="C4447" i="13"/>
  <c r="B4447" i="13"/>
  <c r="A4447" i="13"/>
  <c r="C4446" i="13"/>
  <c r="B4446" i="13"/>
  <c r="A4446" i="13"/>
  <c r="C4445" i="13"/>
  <c r="B4445" i="13"/>
  <c r="A4445" i="13"/>
  <c r="C4444" i="13"/>
  <c r="B4444" i="13"/>
  <c r="A4444" i="13"/>
  <c r="C4443" i="13"/>
  <c r="B4443" i="13"/>
  <c r="A4443" i="13"/>
  <c r="C4442" i="13"/>
  <c r="B4442" i="13"/>
  <c r="A4442" i="13"/>
  <c r="C4441" i="13"/>
  <c r="B4441" i="13"/>
  <c r="A4441" i="13"/>
  <c r="C4440" i="13"/>
  <c r="B4440" i="13"/>
  <c r="A4440" i="13"/>
  <c r="C4439" i="13"/>
  <c r="B4439" i="13"/>
  <c r="A4439" i="13"/>
  <c r="C4438" i="13"/>
  <c r="B4438" i="13"/>
  <c r="A4438" i="13"/>
  <c r="C4437" i="13"/>
  <c r="B4437" i="13"/>
  <c r="A4437" i="13"/>
  <c r="C4436" i="13"/>
  <c r="B4436" i="13"/>
  <c r="A4436" i="13"/>
  <c r="C4435" i="13"/>
  <c r="B4435" i="13"/>
  <c r="A4435" i="13"/>
  <c r="C4434" i="13"/>
  <c r="B4434" i="13"/>
  <c r="A4434" i="13"/>
  <c r="C4433" i="13"/>
  <c r="B4433" i="13"/>
  <c r="A4433" i="13"/>
  <c r="C4432" i="13"/>
  <c r="B4432" i="13"/>
  <c r="A4432" i="13"/>
  <c r="C4431" i="13"/>
  <c r="B4431" i="13"/>
  <c r="A4431" i="13"/>
  <c r="C4430" i="13"/>
  <c r="B4430" i="13"/>
  <c r="A4430" i="13"/>
  <c r="C4429" i="13"/>
  <c r="B4429" i="13"/>
  <c r="A4429" i="13"/>
  <c r="C4428" i="13"/>
  <c r="B4428" i="13"/>
  <c r="A4428" i="13"/>
  <c r="C4427" i="13"/>
  <c r="B4427" i="13"/>
  <c r="A4427" i="13"/>
  <c r="C4426" i="13"/>
  <c r="B4426" i="13"/>
  <c r="A4426" i="13"/>
  <c r="C4425" i="13"/>
  <c r="B4425" i="13"/>
  <c r="A4425" i="13"/>
  <c r="C4424" i="13"/>
  <c r="B4424" i="13"/>
  <c r="A4424" i="13"/>
  <c r="C4423" i="13"/>
  <c r="B4423" i="13"/>
  <c r="A4423" i="13"/>
  <c r="C4422" i="13"/>
  <c r="B4422" i="13"/>
  <c r="A4422" i="13"/>
  <c r="C4421" i="13"/>
  <c r="B4421" i="13"/>
  <c r="A4421" i="13"/>
  <c r="C4420" i="13"/>
  <c r="B4420" i="13"/>
  <c r="A4420" i="13"/>
  <c r="C4419" i="13"/>
  <c r="B4419" i="13"/>
  <c r="A4419" i="13"/>
  <c r="C4418" i="13"/>
  <c r="B4418" i="13"/>
  <c r="A4418" i="13"/>
  <c r="C4417" i="13"/>
  <c r="B4417" i="13"/>
  <c r="A4417" i="13"/>
  <c r="C4416" i="13"/>
  <c r="B4416" i="13"/>
  <c r="A4416" i="13"/>
  <c r="C4415" i="13"/>
  <c r="B4415" i="13"/>
  <c r="A4415" i="13"/>
  <c r="C4414" i="13"/>
  <c r="B4414" i="13"/>
  <c r="A4414" i="13"/>
  <c r="C4413" i="13"/>
  <c r="B4413" i="13"/>
  <c r="A4413" i="13"/>
  <c r="C4412" i="13"/>
  <c r="B4412" i="13"/>
  <c r="A4412" i="13"/>
  <c r="C4411" i="13"/>
  <c r="B4411" i="13"/>
  <c r="A4411" i="13"/>
  <c r="C4410" i="13"/>
  <c r="B4410" i="13"/>
  <c r="A4410" i="13"/>
  <c r="C4409" i="13"/>
  <c r="B4409" i="13"/>
  <c r="A4409" i="13"/>
  <c r="C4408" i="13"/>
  <c r="B4408" i="13"/>
  <c r="A4408" i="13"/>
  <c r="C4407" i="13"/>
  <c r="B4407" i="13"/>
  <c r="A4407" i="13"/>
  <c r="C4406" i="13"/>
  <c r="B4406" i="13"/>
  <c r="A4406" i="13"/>
  <c r="C4405" i="13"/>
  <c r="B4405" i="13"/>
  <c r="A4405" i="13"/>
  <c r="C4404" i="13"/>
  <c r="B4404" i="13"/>
  <c r="A4404" i="13"/>
  <c r="C4403" i="13"/>
  <c r="B4403" i="13"/>
  <c r="A4403" i="13"/>
  <c r="C4402" i="13"/>
  <c r="B4402" i="13"/>
  <c r="A4402" i="13"/>
  <c r="C4401" i="13"/>
  <c r="B4401" i="13"/>
  <c r="A4401" i="13"/>
  <c r="C4400" i="13"/>
  <c r="B4400" i="13"/>
  <c r="A4400" i="13"/>
  <c r="C4399" i="13"/>
  <c r="B4399" i="13"/>
  <c r="A4399" i="13"/>
  <c r="C4398" i="13"/>
  <c r="B4398" i="13"/>
  <c r="A4398" i="13"/>
  <c r="C4397" i="13"/>
  <c r="B4397" i="13"/>
  <c r="A4397" i="13"/>
  <c r="C4396" i="13"/>
  <c r="B4396" i="13"/>
  <c r="A4396" i="13"/>
  <c r="C4395" i="13"/>
  <c r="B4395" i="13"/>
  <c r="A4395" i="13"/>
  <c r="C4394" i="13"/>
  <c r="B4394" i="13"/>
  <c r="A4394" i="13"/>
  <c r="C4393" i="13"/>
  <c r="B4393" i="13"/>
  <c r="A4393" i="13"/>
  <c r="C4392" i="13"/>
  <c r="B4392" i="13"/>
  <c r="A4392" i="13"/>
  <c r="C4391" i="13"/>
  <c r="B4391" i="13"/>
  <c r="A4391" i="13"/>
  <c r="C4390" i="13"/>
  <c r="B4390" i="13"/>
  <c r="A4390" i="13"/>
  <c r="C4389" i="13"/>
  <c r="B4389" i="13"/>
  <c r="A4389" i="13"/>
  <c r="C4388" i="13"/>
  <c r="B4388" i="13"/>
  <c r="A4388" i="13"/>
  <c r="C4387" i="13"/>
  <c r="B4387" i="13"/>
  <c r="A4387" i="13"/>
  <c r="C4386" i="13"/>
  <c r="B4386" i="13"/>
  <c r="A4386" i="13"/>
  <c r="C4385" i="13"/>
  <c r="B4385" i="13"/>
  <c r="A4385" i="13"/>
  <c r="C4384" i="13"/>
  <c r="B4384" i="13"/>
  <c r="A4384" i="13"/>
  <c r="C4383" i="13"/>
  <c r="B4383" i="13"/>
  <c r="A4383" i="13"/>
  <c r="C4382" i="13"/>
  <c r="B4382" i="13"/>
  <c r="A4382" i="13"/>
  <c r="C4381" i="13"/>
  <c r="B4381" i="13"/>
  <c r="A4381" i="13"/>
  <c r="C4380" i="13"/>
  <c r="B4380" i="13"/>
  <c r="A4380" i="13"/>
  <c r="C4379" i="13"/>
  <c r="B4379" i="13"/>
  <c r="A4379" i="13"/>
  <c r="C4378" i="13"/>
  <c r="B4378" i="13"/>
  <c r="A4378" i="13"/>
  <c r="C4377" i="13"/>
  <c r="B4377" i="13"/>
  <c r="A4377" i="13"/>
  <c r="C4376" i="13"/>
  <c r="B4376" i="13"/>
  <c r="A4376" i="13"/>
  <c r="C4375" i="13"/>
  <c r="B4375" i="13"/>
  <c r="A4375" i="13"/>
  <c r="C4374" i="13"/>
  <c r="B4374" i="13"/>
  <c r="A4374" i="13"/>
  <c r="C4373" i="13"/>
  <c r="B4373" i="13"/>
  <c r="A4373" i="13"/>
  <c r="C4372" i="13"/>
  <c r="B4372" i="13"/>
  <c r="A4372" i="13"/>
  <c r="C4371" i="13"/>
  <c r="B4371" i="13"/>
  <c r="A4371" i="13"/>
  <c r="C4370" i="13"/>
  <c r="B4370" i="13"/>
  <c r="A4370" i="13"/>
  <c r="C4369" i="13"/>
  <c r="B4369" i="13"/>
  <c r="A4369" i="13"/>
  <c r="C4368" i="13"/>
  <c r="B4368" i="13"/>
  <c r="A4368" i="13"/>
  <c r="C4367" i="13"/>
  <c r="B4367" i="13"/>
  <c r="A4367" i="13"/>
  <c r="C4366" i="13"/>
  <c r="B4366" i="13"/>
  <c r="A4366" i="13"/>
  <c r="C4365" i="13"/>
  <c r="B4365" i="13"/>
  <c r="A4365" i="13"/>
  <c r="C4364" i="13"/>
  <c r="B4364" i="13"/>
  <c r="A4364" i="13"/>
  <c r="C4363" i="13"/>
  <c r="B4363" i="13"/>
  <c r="A4363" i="13"/>
  <c r="C4362" i="13"/>
  <c r="B4362" i="13"/>
  <c r="A4362" i="13"/>
  <c r="C4361" i="13"/>
  <c r="B4361" i="13"/>
  <c r="A4361" i="13"/>
  <c r="C4360" i="13"/>
  <c r="B4360" i="13"/>
  <c r="A4360" i="13"/>
  <c r="C4359" i="13"/>
  <c r="B4359" i="13"/>
  <c r="A4359" i="13"/>
  <c r="C4358" i="13"/>
  <c r="B4358" i="13"/>
  <c r="A4358" i="13"/>
  <c r="C4357" i="13"/>
  <c r="B4357" i="13"/>
  <c r="A4357" i="13"/>
  <c r="C4356" i="13"/>
  <c r="B4356" i="13"/>
  <c r="A4356" i="13"/>
  <c r="C4355" i="13"/>
  <c r="B4355" i="13"/>
  <c r="A4355" i="13"/>
  <c r="C4354" i="13"/>
  <c r="B4354" i="13"/>
  <c r="A4354" i="13"/>
  <c r="C4353" i="13"/>
  <c r="B4353" i="13"/>
  <c r="A4353" i="13"/>
  <c r="C4352" i="13"/>
  <c r="B4352" i="13"/>
  <c r="A4352" i="13"/>
  <c r="C4351" i="13"/>
  <c r="B4351" i="13"/>
  <c r="A4351" i="13"/>
  <c r="C4350" i="13"/>
  <c r="B4350" i="13"/>
  <c r="A4350" i="13"/>
  <c r="C4349" i="13"/>
  <c r="B4349" i="13"/>
  <c r="A4349" i="13"/>
  <c r="C4348" i="13"/>
  <c r="B4348" i="13"/>
  <c r="A4348" i="13"/>
  <c r="C4347" i="13"/>
  <c r="B4347" i="13"/>
  <c r="A4347" i="13"/>
  <c r="C4346" i="13"/>
  <c r="B4346" i="13"/>
  <c r="A4346" i="13"/>
  <c r="C4345" i="13"/>
  <c r="B4345" i="13"/>
  <c r="A4345" i="13"/>
  <c r="C4344" i="13"/>
  <c r="B4344" i="13"/>
  <c r="A4344" i="13"/>
  <c r="C4343" i="13"/>
  <c r="B4343" i="13"/>
  <c r="A4343" i="13"/>
  <c r="C4342" i="13"/>
  <c r="B4342" i="13"/>
  <c r="A4342" i="13"/>
  <c r="C4341" i="13"/>
  <c r="B4341" i="13"/>
  <c r="A4341" i="13"/>
  <c r="C4340" i="13"/>
  <c r="B4340" i="13"/>
  <c r="A4340" i="13"/>
  <c r="C4339" i="13"/>
  <c r="B4339" i="13"/>
  <c r="A4339" i="13"/>
  <c r="C4338" i="13"/>
  <c r="B4338" i="13"/>
  <c r="A4338" i="13"/>
  <c r="C4337" i="13"/>
  <c r="B4337" i="13"/>
  <c r="A4337" i="13"/>
  <c r="C4336" i="13"/>
  <c r="B4336" i="13"/>
  <c r="A4336" i="13"/>
  <c r="C4335" i="13"/>
  <c r="B4335" i="13"/>
  <c r="A4335" i="13"/>
  <c r="C4334" i="13"/>
  <c r="B4334" i="13"/>
  <c r="A4334" i="13"/>
  <c r="C4333" i="13"/>
  <c r="B4333" i="13"/>
  <c r="A4333" i="13"/>
  <c r="C4332" i="13"/>
  <c r="B4332" i="13"/>
  <c r="A4332" i="13"/>
  <c r="C4331" i="13"/>
  <c r="B4331" i="13"/>
  <c r="A4331" i="13"/>
  <c r="C4330" i="13"/>
  <c r="B4330" i="13"/>
  <c r="A4330" i="13"/>
  <c r="C4329" i="13"/>
  <c r="B4329" i="13"/>
  <c r="A4329" i="13"/>
  <c r="C4328" i="13"/>
  <c r="B4328" i="13"/>
  <c r="A4328" i="13"/>
  <c r="C4327" i="13"/>
  <c r="B4327" i="13"/>
  <c r="A4327" i="13"/>
  <c r="C4326" i="13"/>
  <c r="B4326" i="13"/>
  <c r="A4326" i="13"/>
  <c r="C4325" i="13"/>
  <c r="B4325" i="13"/>
  <c r="A4325" i="13"/>
  <c r="C4324" i="13"/>
  <c r="B4324" i="13"/>
  <c r="A4324" i="13"/>
  <c r="C4323" i="13"/>
  <c r="B4323" i="13"/>
  <c r="A4323" i="13"/>
  <c r="C4322" i="13"/>
  <c r="B4322" i="13"/>
  <c r="A4322" i="13"/>
  <c r="C4321" i="13"/>
  <c r="B4321" i="13"/>
  <c r="A4321" i="13"/>
  <c r="C4320" i="13"/>
  <c r="B4320" i="13"/>
  <c r="A4320" i="13"/>
  <c r="C4319" i="13"/>
  <c r="B4319" i="13"/>
  <c r="A4319" i="13"/>
  <c r="C4318" i="13"/>
  <c r="B4318" i="13"/>
  <c r="A4318" i="13"/>
  <c r="C4317" i="13"/>
  <c r="B4317" i="13"/>
  <c r="A4317" i="13"/>
  <c r="C4316" i="13"/>
  <c r="B4316" i="13"/>
  <c r="A4316" i="13"/>
  <c r="C4315" i="13"/>
  <c r="B4315" i="13"/>
  <c r="A4315" i="13"/>
  <c r="C4314" i="13"/>
  <c r="B4314" i="13"/>
  <c r="A4314" i="13"/>
  <c r="C4313" i="13"/>
  <c r="B4313" i="13"/>
  <c r="A4313" i="13"/>
  <c r="C4312" i="13"/>
  <c r="B4312" i="13"/>
  <c r="A4312" i="13"/>
  <c r="C4311" i="13"/>
  <c r="B4311" i="13"/>
  <c r="A4311" i="13"/>
  <c r="C4310" i="13"/>
  <c r="B4310" i="13"/>
  <c r="A4310" i="13"/>
  <c r="C4309" i="13"/>
  <c r="B4309" i="13"/>
  <c r="A4309" i="13"/>
  <c r="C4308" i="13"/>
  <c r="B4308" i="13"/>
  <c r="A4308" i="13"/>
  <c r="C4307" i="13"/>
  <c r="B4307" i="13"/>
  <c r="A4307" i="13"/>
  <c r="C4306" i="13"/>
  <c r="B4306" i="13"/>
  <c r="A4306" i="13"/>
  <c r="C4305" i="13"/>
  <c r="B4305" i="13"/>
  <c r="A4305" i="13"/>
  <c r="C4304" i="13"/>
  <c r="B4304" i="13"/>
  <c r="A4304" i="13"/>
  <c r="C4303" i="13"/>
  <c r="B4303" i="13"/>
  <c r="A4303" i="13"/>
  <c r="C4302" i="13"/>
  <c r="B4302" i="13"/>
  <c r="A4302" i="13"/>
  <c r="C4301" i="13"/>
  <c r="B4301" i="13"/>
  <c r="A4301" i="13"/>
  <c r="C4300" i="13"/>
  <c r="B4300" i="13"/>
  <c r="A4300" i="13"/>
  <c r="C4299" i="13"/>
  <c r="B4299" i="13"/>
  <c r="A4299" i="13"/>
  <c r="C4298" i="13"/>
  <c r="B4298" i="13"/>
  <c r="A4298" i="13"/>
  <c r="C4297" i="13"/>
  <c r="B4297" i="13"/>
  <c r="A4297" i="13"/>
  <c r="C4296" i="13"/>
  <c r="B4296" i="13"/>
  <c r="A4296" i="13"/>
  <c r="C4295" i="13"/>
  <c r="B4295" i="13"/>
  <c r="A4295" i="13"/>
  <c r="C4294" i="13"/>
  <c r="B4294" i="13"/>
  <c r="A4294" i="13"/>
  <c r="C4293" i="13"/>
  <c r="B4293" i="13"/>
  <c r="A4293" i="13"/>
  <c r="C4292" i="13"/>
  <c r="B4292" i="13"/>
  <c r="A4292" i="13"/>
  <c r="C4291" i="13"/>
  <c r="B4291" i="13"/>
  <c r="A4291" i="13"/>
  <c r="C4290" i="13"/>
  <c r="B4290" i="13"/>
  <c r="A4290" i="13"/>
  <c r="C4289" i="13"/>
  <c r="B4289" i="13"/>
  <c r="A4289" i="13"/>
  <c r="C4288" i="13"/>
  <c r="B4288" i="13"/>
  <c r="A4288" i="13"/>
  <c r="C4287" i="13"/>
  <c r="B4287" i="13"/>
  <c r="A4287" i="13"/>
  <c r="C4286" i="13"/>
  <c r="B4286" i="13"/>
  <c r="A4286" i="13"/>
  <c r="C4285" i="13"/>
  <c r="B4285" i="13"/>
  <c r="A4285" i="13"/>
  <c r="C4284" i="13"/>
  <c r="B4284" i="13"/>
  <c r="A4284" i="13"/>
  <c r="C4283" i="13"/>
  <c r="B4283" i="13"/>
  <c r="A4283" i="13"/>
  <c r="C4282" i="13"/>
  <c r="B4282" i="13"/>
  <c r="A4282" i="13"/>
  <c r="C4281" i="13"/>
  <c r="B4281" i="13"/>
  <c r="A4281" i="13"/>
  <c r="C4280" i="13"/>
  <c r="B4280" i="13"/>
  <c r="A4280" i="13"/>
  <c r="C4279" i="13"/>
  <c r="B4279" i="13"/>
  <c r="A4279" i="13"/>
  <c r="C4278" i="13"/>
  <c r="B4278" i="13"/>
  <c r="A4278" i="13"/>
  <c r="C4277" i="13"/>
  <c r="B4277" i="13"/>
  <c r="A4277" i="13"/>
  <c r="C4276" i="13"/>
  <c r="B4276" i="13"/>
  <c r="A4276" i="13"/>
  <c r="C4275" i="13"/>
  <c r="B4275" i="13"/>
  <c r="A4275" i="13"/>
  <c r="C4274" i="13"/>
  <c r="B4274" i="13"/>
  <c r="A4274" i="13"/>
  <c r="C4273" i="13"/>
  <c r="B4273" i="13"/>
  <c r="A4273" i="13"/>
  <c r="C4272" i="13"/>
  <c r="B4272" i="13"/>
  <c r="A4272" i="13"/>
  <c r="C4271" i="13"/>
  <c r="B4271" i="13"/>
  <c r="A4271" i="13"/>
  <c r="C4270" i="13"/>
  <c r="B4270" i="13"/>
  <c r="A4270" i="13"/>
  <c r="C4269" i="13"/>
  <c r="B4269" i="13"/>
  <c r="A4269" i="13"/>
  <c r="C4268" i="13"/>
  <c r="B4268" i="13"/>
  <c r="A4268" i="13"/>
  <c r="C4267" i="13"/>
  <c r="B4267" i="13"/>
  <c r="A4267" i="13"/>
  <c r="C4266" i="13"/>
  <c r="B4266" i="13"/>
  <c r="A4266" i="13"/>
  <c r="C4265" i="13"/>
  <c r="B4265" i="13"/>
  <c r="A4265" i="13"/>
  <c r="C4264" i="13"/>
  <c r="B4264" i="13"/>
  <c r="A4264" i="13"/>
  <c r="C4263" i="13"/>
  <c r="B4263" i="13"/>
  <c r="A4263" i="13"/>
  <c r="C4262" i="13"/>
  <c r="B4262" i="13"/>
  <c r="A4262" i="13"/>
  <c r="C4261" i="13"/>
  <c r="B4261" i="13"/>
  <c r="A4261" i="13"/>
  <c r="C4260" i="13"/>
  <c r="B4260" i="13"/>
  <c r="A4260" i="13"/>
  <c r="C4259" i="13"/>
  <c r="B4259" i="13"/>
  <c r="A4259" i="13"/>
  <c r="C4258" i="13"/>
  <c r="B4258" i="13"/>
  <c r="A4258" i="13"/>
  <c r="C4257" i="13"/>
  <c r="B4257" i="13"/>
  <c r="A4257" i="13"/>
  <c r="C4256" i="13"/>
  <c r="B4256" i="13"/>
  <c r="A4256" i="13"/>
  <c r="C4255" i="13"/>
  <c r="B4255" i="13"/>
  <c r="A4255" i="13"/>
  <c r="C4254" i="13"/>
  <c r="B4254" i="13"/>
  <c r="A4254" i="13"/>
  <c r="C4253" i="13"/>
  <c r="B4253" i="13"/>
  <c r="A4253" i="13"/>
  <c r="C4252" i="13"/>
  <c r="B4252" i="13"/>
  <c r="A4252" i="13"/>
  <c r="C4251" i="13"/>
  <c r="B4251" i="13"/>
  <c r="A4251" i="13"/>
  <c r="C4250" i="13"/>
  <c r="B4250" i="13"/>
  <c r="A4250" i="13"/>
  <c r="C4249" i="13"/>
  <c r="B4249" i="13"/>
  <c r="A4249" i="13"/>
  <c r="C4248" i="13"/>
  <c r="B4248" i="13"/>
  <c r="A4248" i="13"/>
  <c r="C4247" i="13"/>
  <c r="B4247" i="13"/>
  <c r="A4247" i="13"/>
  <c r="C4246" i="13"/>
  <c r="B4246" i="13"/>
  <c r="A4246" i="13"/>
  <c r="C4245" i="13"/>
  <c r="B4245" i="13"/>
  <c r="A4245" i="13"/>
  <c r="C4244" i="13"/>
  <c r="B4244" i="13"/>
  <c r="A4244" i="13"/>
  <c r="C4243" i="13"/>
  <c r="B4243" i="13"/>
  <c r="A4243" i="13"/>
  <c r="C4242" i="13"/>
  <c r="B4242" i="13"/>
  <c r="A4242" i="13"/>
  <c r="C4241" i="13"/>
  <c r="B4241" i="13"/>
  <c r="A4241" i="13"/>
  <c r="C4240" i="13"/>
  <c r="B4240" i="13"/>
  <c r="A4240" i="13"/>
  <c r="C4239" i="13"/>
  <c r="B4239" i="13"/>
  <c r="A4239" i="13"/>
  <c r="C4238" i="13"/>
  <c r="B4238" i="13"/>
  <c r="A4238" i="13"/>
  <c r="C4237" i="13"/>
  <c r="B4237" i="13"/>
  <c r="A4237" i="13"/>
  <c r="C4236" i="13"/>
  <c r="B4236" i="13"/>
  <c r="A4236" i="13"/>
  <c r="C4235" i="13"/>
  <c r="B4235" i="13"/>
  <c r="A4235" i="13"/>
  <c r="C4234" i="13"/>
  <c r="B4234" i="13"/>
  <c r="A4234" i="13"/>
  <c r="C4233" i="13"/>
  <c r="B4233" i="13"/>
  <c r="A4233" i="13"/>
  <c r="C4232" i="13"/>
  <c r="B4232" i="13"/>
  <c r="A4232" i="13"/>
  <c r="C4231" i="13"/>
  <c r="B4231" i="13"/>
  <c r="A4231" i="13"/>
  <c r="C4230" i="13"/>
  <c r="B4230" i="13"/>
  <c r="A4230" i="13"/>
  <c r="C4229" i="13"/>
  <c r="B4229" i="13"/>
  <c r="A4229" i="13"/>
  <c r="C4228" i="13"/>
  <c r="B4228" i="13"/>
  <c r="A4228" i="13"/>
  <c r="C4227" i="13"/>
  <c r="B4227" i="13"/>
  <c r="A4227" i="13"/>
  <c r="C4226" i="13"/>
  <c r="B4226" i="13"/>
  <c r="A4226" i="13"/>
  <c r="C4225" i="13"/>
  <c r="B4225" i="13"/>
  <c r="A4225" i="13"/>
  <c r="C4224" i="13"/>
  <c r="B4224" i="13"/>
  <c r="A4224" i="13"/>
  <c r="C4223" i="13"/>
  <c r="B4223" i="13"/>
  <c r="A4223" i="13"/>
  <c r="C4222" i="13"/>
  <c r="B4222" i="13"/>
  <c r="A4222" i="13"/>
  <c r="C4221" i="13"/>
  <c r="B4221" i="13"/>
  <c r="A4221" i="13"/>
  <c r="C4220" i="13"/>
  <c r="B4220" i="13"/>
  <c r="A4220" i="13"/>
  <c r="C4219" i="13"/>
  <c r="B4219" i="13"/>
  <c r="A4219" i="13"/>
  <c r="C4218" i="13"/>
  <c r="B4218" i="13"/>
  <c r="A4218" i="13"/>
  <c r="C4217" i="13"/>
  <c r="B4217" i="13"/>
  <c r="A4217" i="13"/>
  <c r="C4216" i="13"/>
  <c r="B4216" i="13"/>
  <c r="A4216" i="13"/>
  <c r="C4215" i="13"/>
  <c r="B4215" i="13"/>
  <c r="A4215" i="13"/>
  <c r="C4214" i="13"/>
  <c r="B4214" i="13"/>
  <c r="A4214" i="13"/>
  <c r="C4213" i="13"/>
  <c r="B4213" i="13"/>
  <c r="A4213" i="13"/>
  <c r="C4212" i="13"/>
  <c r="B4212" i="13"/>
  <c r="A4212" i="13"/>
  <c r="C4211" i="13"/>
  <c r="B4211" i="13"/>
  <c r="A4211" i="13"/>
  <c r="C4210" i="13"/>
  <c r="B4210" i="13"/>
  <c r="A4210" i="13"/>
  <c r="C4209" i="13"/>
  <c r="B4209" i="13"/>
  <c r="A4209" i="13"/>
  <c r="C4208" i="13"/>
  <c r="B4208" i="13"/>
  <c r="A4208" i="13"/>
  <c r="C4207" i="13"/>
  <c r="B4207" i="13"/>
  <c r="A4207" i="13"/>
  <c r="C4206" i="13"/>
  <c r="B4206" i="13"/>
  <c r="A4206" i="13"/>
  <c r="C4205" i="13"/>
  <c r="B4205" i="13"/>
  <c r="A4205" i="13"/>
  <c r="C4204" i="13"/>
  <c r="B4204" i="13"/>
  <c r="A4204" i="13"/>
  <c r="C4203" i="13"/>
  <c r="B4203" i="13"/>
  <c r="A4203" i="13"/>
  <c r="C4202" i="13"/>
  <c r="B4202" i="13"/>
  <c r="A4202" i="13"/>
  <c r="C4201" i="13"/>
  <c r="B4201" i="13"/>
  <c r="A4201" i="13"/>
  <c r="C4200" i="13"/>
  <c r="B4200" i="13"/>
  <c r="A4200" i="13"/>
  <c r="C4199" i="13"/>
  <c r="B4199" i="13"/>
  <c r="A4199" i="13"/>
  <c r="C4198" i="13"/>
  <c r="B4198" i="13"/>
  <c r="A4198" i="13"/>
  <c r="C4197" i="13"/>
  <c r="B4197" i="13"/>
  <c r="A4197" i="13"/>
  <c r="C4196" i="13"/>
  <c r="B4196" i="13"/>
  <c r="A4196" i="13"/>
  <c r="C4195" i="13"/>
  <c r="B4195" i="13"/>
  <c r="A4195" i="13"/>
  <c r="C4194" i="13"/>
  <c r="B4194" i="13"/>
  <c r="A4194" i="13"/>
  <c r="C4193" i="13"/>
  <c r="B4193" i="13"/>
  <c r="A4193" i="13"/>
  <c r="C4192" i="13"/>
  <c r="B4192" i="13"/>
  <c r="A4192" i="13"/>
  <c r="C4191" i="13"/>
  <c r="B4191" i="13"/>
  <c r="A4191" i="13"/>
  <c r="C4190" i="13"/>
  <c r="B4190" i="13"/>
  <c r="A4190" i="13"/>
  <c r="C4189" i="13"/>
  <c r="B4189" i="13"/>
  <c r="A4189" i="13"/>
  <c r="C4188" i="13"/>
  <c r="B4188" i="13"/>
  <c r="A4188" i="13"/>
  <c r="C4187" i="13"/>
  <c r="B4187" i="13"/>
  <c r="A4187" i="13"/>
  <c r="C4186" i="13"/>
  <c r="B4186" i="13"/>
  <c r="A4186" i="13"/>
  <c r="C4185" i="13"/>
  <c r="B4185" i="13"/>
  <c r="A4185" i="13"/>
  <c r="C4184" i="13"/>
  <c r="B4184" i="13"/>
  <c r="A4184" i="13"/>
  <c r="C4183" i="13"/>
  <c r="B4183" i="13"/>
  <c r="A4183" i="13"/>
  <c r="C4182" i="13"/>
  <c r="B4182" i="13"/>
  <c r="A4182" i="13"/>
  <c r="C4181" i="13"/>
  <c r="B4181" i="13"/>
  <c r="A4181" i="13"/>
  <c r="C4180" i="13"/>
  <c r="B4180" i="13"/>
  <c r="A4180" i="13"/>
  <c r="C4179" i="13"/>
  <c r="B4179" i="13"/>
  <c r="A4179" i="13"/>
  <c r="C4178" i="13"/>
  <c r="B4178" i="13"/>
  <c r="A4178" i="13"/>
  <c r="C4177" i="13"/>
  <c r="B4177" i="13"/>
  <c r="A4177" i="13"/>
  <c r="C4176" i="13"/>
  <c r="B4176" i="13"/>
  <c r="A4176" i="13"/>
  <c r="C4175" i="13"/>
  <c r="B4175" i="13"/>
  <c r="A4175" i="13"/>
  <c r="C4174" i="13"/>
  <c r="B4174" i="13"/>
  <c r="A4174" i="13"/>
  <c r="C4173" i="13"/>
  <c r="B4173" i="13"/>
  <c r="A4173" i="13"/>
  <c r="C4172" i="13"/>
  <c r="B4172" i="13"/>
  <c r="A4172" i="13"/>
  <c r="C4171" i="13"/>
  <c r="B4171" i="13"/>
  <c r="A4171" i="13"/>
  <c r="C4170" i="13"/>
  <c r="B4170" i="13"/>
  <c r="A4170" i="13"/>
  <c r="C4169" i="13"/>
  <c r="B4169" i="13"/>
  <c r="A4169" i="13"/>
  <c r="C4168" i="13"/>
  <c r="B4168" i="13"/>
  <c r="A4168" i="13"/>
  <c r="C4167" i="13"/>
  <c r="B4167" i="13"/>
  <c r="A4167" i="13"/>
  <c r="C4166" i="13"/>
  <c r="B4166" i="13"/>
  <c r="A4166" i="13"/>
  <c r="C4165" i="13"/>
  <c r="B4165" i="13"/>
  <c r="A4165" i="13"/>
  <c r="C4164" i="13"/>
  <c r="B4164" i="13"/>
  <c r="A4164" i="13"/>
  <c r="C4163" i="13"/>
  <c r="B4163" i="13"/>
  <c r="A4163" i="13"/>
  <c r="C4162" i="13"/>
  <c r="B4162" i="13"/>
  <c r="A4162" i="13"/>
  <c r="C4161" i="13"/>
  <c r="B4161" i="13"/>
  <c r="A4161" i="13"/>
  <c r="C4160" i="13"/>
  <c r="B4160" i="13"/>
  <c r="A4160" i="13"/>
  <c r="C4159" i="13"/>
  <c r="B4159" i="13"/>
  <c r="A4159" i="13"/>
  <c r="C4158" i="13"/>
  <c r="B4158" i="13"/>
  <c r="A4158" i="13"/>
  <c r="C4157" i="13"/>
  <c r="B4157" i="13"/>
  <c r="A4157" i="13"/>
  <c r="C4156" i="13"/>
  <c r="B4156" i="13"/>
  <c r="A4156" i="13"/>
  <c r="C4155" i="13"/>
  <c r="B4155" i="13"/>
  <c r="A4155" i="13"/>
  <c r="C4154" i="13"/>
  <c r="B4154" i="13"/>
  <c r="A4154" i="13"/>
  <c r="C4153" i="13"/>
  <c r="B4153" i="13"/>
  <c r="A4153" i="13"/>
  <c r="C4152" i="13"/>
  <c r="B4152" i="13"/>
  <c r="A4152" i="13"/>
  <c r="C4151" i="13"/>
  <c r="B4151" i="13"/>
  <c r="A4151" i="13"/>
  <c r="C4150" i="13"/>
  <c r="B4150" i="13"/>
  <c r="A4150" i="13"/>
  <c r="C4149" i="13"/>
  <c r="B4149" i="13"/>
  <c r="A4149" i="13"/>
  <c r="C4148" i="13"/>
  <c r="B4148" i="13"/>
  <c r="A4148" i="13"/>
  <c r="C4147" i="13"/>
  <c r="B4147" i="13"/>
  <c r="A4147" i="13"/>
  <c r="C4146" i="13"/>
  <c r="B4146" i="13"/>
  <c r="A4146" i="13"/>
  <c r="C4145" i="13"/>
  <c r="B4145" i="13"/>
  <c r="A4145" i="13"/>
  <c r="C4144" i="13"/>
  <c r="B4144" i="13"/>
  <c r="A4144" i="13"/>
  <c r="C4143" i="13"/>
  <c r="B4143" i="13"/>
  <c r="A4143" i="13"/>
  <c r="C4142" i="13"/>
  <c r="B4142" i="13"/>
  <c r="A4142" i="13"/>
  <c r="C4141" i="13"/>
  <c r="B4141" i="13"/>
  <c r="A4141" i="13"/>
  <c r="C4140" i="13"/>
  <c r="B4140" i="13"/>
  <c r="A4140" i="13"/>
  <c r="C4139" i="13"/>
  <c r="B4139" i="13"/>
  <c r="A4139" i="13"/>
  <c r="C4138" i="13"/>
  <c r="B4138" i="13"/>
  <c r="A4138" i="13"/>
  <c r="C4137" i="13"/>
  <c r="B4137" i="13"/>
  <c r="A4137" i="13"/>
  <c r="C4136" i="13"/>
  <c r="B4136" i="13"/>
  <c r="A4136" i="13"/>
  <c r="C4135" i="13"/>
  <c r="B4135" i="13"/>
  <c r="A4135" i="13"/>
  <c r="C4134" i="13"/>
  <c r="B4134" i="13"/>
  <c r="A4134" i="13"/>
  <c r="C4133" i="13"/>
  <c r="B4133" i="13"/>
  <c r="A4133" i="13"/>
  <c r="C4132" i="13"/>
  <c r="B4132" i="13"/>
  <c r="A4132" i="13"/>
  <c r="C4131" i="13"/>
  <c r="B4131" i="13"/>
  <c r="A4131" i="13"/>
  <c r="C4130" i="13"/>
  <c r="B4130" i="13"/>
  <c r="A4130" i="13"/>
  <c r="C4129" i="13"/>
  <c r="B4129" i="13"/>
  <c r="A4129" i="13"/>
  <c r="C4128" i="13"/>
  <c r="B4128" i="13"/>
  <c r="A4128" i="13"/>
  <c r="C4127" i="13"/>
  <c r="B4127" i="13"/>
  <c r="A4127" i="13"/>
  <c r="C4126" i="13"/>
  <c r="B4126" i="13"/>
  <c r="A4126" i="13"/>
  <c r="C4125" i="13"/>
  <c r="B4125" i="13"/>
  <c r="A4125" i="13"/>
  <c r="C4124" i="13"/>
  <c r="B4124" i="13"/>
  <c r="A4124" i="13"/>
  <c r="C4123" i="13"/>
  <c r="B4123" i="13"/>
  <c r="A4123" i="13"/>
  <c r="C4122" i="13"/>
  <c r="B4122" i="13"/>
  <c r="A4122" i="13"/>
  <c r="C4121" i="13"/>
  <c r="B4121" i="13"/>
  <c r="A4121" i="13"/>
  <c r="C4120" i="13"/>
  <c r="B4120" i="13"/>
  <c r="A4120" i="13"/>
  <c r="C4119" i="13"/>
  <c r="B4119" i="13"/>
  <c r="A4119" i="13"/>
  <c r="C4118" i="13"/>
  <c r="B4118" i="13"/>
  <c r="A4118" i="13"/>
  <c r="C4117" i="13"/>
  <c r="B4117" i="13"/>
  <c r="A4117" i="13"/>
  <c r="C4116" i="13"/>
  <c r="B4116" i="13"/>
  <c r="A4116" i="13"/>
  <c r="C4115" i="13"/>
  <c r="B4115" i="13"/>
  <c r="A4115" i="13"/>
  <c r="C4114" i="13"/>
  <c r="B4114" i="13"/>
  <c r="A4114" i="13"/>
  <c r="C4113" i="13"/>
  <c r="B4113" i="13"/>
  <c r="A4113" i="13"/>
  <c r="C4112" i="13"/>
  <c r="B4112" i="13"/>
  <c r="A4112" i="13"/>
  <c r="C4111" i="13"/>
  <c r="B4111" i="13"/>
  <c r="A4111" i="13"/>
  <c r="C4110" i="13"/>
  <c r="B4110" i="13"/>
  <c r="A4110" i="13"/>
  <c r="C4109" i="13"/>
  <c r="B4109" i="13"/>
  <c r="A4109" i="13"/>
  <c r="C4108" i="13"/>
  <c r="B4108" i="13"/>
  <c r="A4108" i="13"/>
  <c r="C4107" i="13"/>
  <c r="B4107" i="13"/>
  <c r="A4107" i="13"/>
  <c r="C4106" i="13"/>
  <c r="B4106" i="13"/>
  <c r="A4106" i="13"/>
  <c r="C4105" i="13"/>
  <c r="B4105" i="13"/>
  <c r="A4105" i="13"/>
  <c r="C4104" i="13"/>
  <c r="B4104" i="13"/>
  <c r="A4104" i="13"/>
  <c r="C4103" i="13"/>
  <c r="B4103" i="13"/>
  <c r="A4103" i="13"/>
  <c r="C4102" i="13"/>
  <c r="B4102" i="13"/>
  <c r="A4102" i="13"/>
  <c r="C4101" i="13"/>
  <c r="B4101" i="13"/>
  <c r="A4101" i="13"/>
  <c r="C4100" i="13"/>
  <c r="B4100" i="13"/>
  <c r="A4100" i="13"/>
  <c r="C4099" i="13"/>
  <c r="B4099" i="13"/>
  <c r="A4099" i="13"/>
  <c r="C4098" i="13"/>
  <c r="B4098" i="13"/>
  <c r="A4098" i="13"/>
  <c r="C4097" i="13"/>
  <c r="B4097" i="13"/>
  <c r="A4097" i="13"/>
  <c r="C4096" i="13"/>
  <c r="B4096" i="13"/>
  <c r="A4096" i="13"/>
  <c r="C4095" i="13"/>
  <c r="B4095" i="13"/>
  <c r="A4095" i="13"/>
  <c r="C4094" i="13"/>
  <c r="B4094" i="13"/>
  <c r="A4094" i="13"/>
  <c r="C4093" i="13"/>
  <c r="B4093" i="13"/>
  <c r="A4093" i="13"/>
  <c r="C4092" i="13"/>
  <c r="B4092" i="13"/>
  <c r="A4092" i="13"/>
  <c r="C4091" i="13"/>
  <c r="B4091" i="13"/>
  <c r="A4091" i="13"/>
  <c r="C4090" i="13"/>
  <c r="B4090" i="13"/>
  <c r="A4090" i="13"/>
  <c r="C4089" i="13"/>
  <c r="B4089" i="13"/>
  <c r="A4089" i="13"/>
  <c r="C4088" i="13"/>
  <c r="B4088" i="13"/>
  <c r="A4088" i="13"/>
  <c r="C4087" i="13"/>
  <c r="B4087" i="13"/>
  <c r="A4087" i="13"/>
  <c r="C4086" i="13"/>
  <c r="B4086" i="13"/>
  <c r="A4086" i="13"/>
  <c r="C4085" i="13"/>
  <c r="B4085" i="13"/>
  <c r="A4085" i="13"/>
  <c r="C4084" i="13"/>
  <c r="B4084" i="13"/>
  <c r="A4084" i="13"/>
  <c r="C4083" i="13"/>
  <c r="B4083" i="13"/>
  <c r="A4083" i="13"/>
  <c r="C4082" i="13"/>
  <c r="B4082" i="13"/>
  <c r="A4082" i="13"/>
  <c r="C4081" i="13"/>
  <c r="B4081" i="13"/>
  <c r="A4081" i="13"/>
  <c r="C4080" i="13"/>
  <c r="B4080" i="13"/>
  <c r="A4080" i="13"/>
  <c r="C4079" i="13"/>
  <c r="B4079" i="13"/>
  <c r="A4079" i="13"/>
  <c r="C4078" i="13"/>
  <c r="B4078" i="13"/>
  <c r="A4078" i="13"/>
  <c r="C4077" i="13"/>
  <c r="B4077" i="13"/>
  <c r="A4077" i="13"/>
  <c r="C4076" i="13"/>
  <c r="B4076" i="13"/>
  <c r="A4076" i="13"/>
  <c r="C4075" i="13"/>
  <c r="B4075" i="13"/>
  <c r="A4075" i="13"/>
  <c r="C4074" i="13"/>
  <c r="B4074" i="13"/>
  <c r="A4074" i="13"/>
  <c r="C4073" i="13"/>
  <c r="B4073" i="13"/>
  <c r="A4073" i="13"/>
  <c r="C4072" i="13"/>
  <c r="B4072" i="13"/>
  <c r="A4072" i="13"/>
  <c r="C4071" i="13"/>
  <c r="B4071" i="13"/>
  <c r="A4071" i="13"/>
  <c r="C4070" i="13"/>
  <c r="B4070" i="13"/>
  <c r="A4070" i="13"/>
  <c r="C4069" i="13"/>
  <c r="B4069" i="13"/>
  <c r="A4069" i="13"/>
  <c r="C4068" i="13"/>
  <c r="B4068" i="13"/>
  <c r="A4068" i="13"/>
  <c r="C4067" i="13"/>
  <c r="B4067" i="13"/>
  <c r="A4067" i="13"/>
  <c r="C4066" i="13"/>
  <c r="B4066" i="13"/>
  <c r="A4066" i="13"/>
  <c r="C4065" i="13"/>
  <c r="B4065" i="13"/>
  <c r="A4065" i="13"/>
  <c r="C4064" i="13"/>
  <c r="B4064" i="13"/>
  <c r="A4064" i="13"/>
  <c r="C4063" i="13"/>
  <c r="B4063" i="13"/>
  <c r="A4063" i="13"/>
  <c r="C4062" i="13"/>
  <c r="B4062" i="13"/>
  <c r="A4062" i="13"/>
  <c r="C4061" i="13"/>
  <c r="B4061" i="13"/>
  <c r="A4061" i="13"/>
  <c r="C4060" i="13"/>
  <c r="B4060" i="13"/>
  <c r="A4060" i="13"/>
  <c r="C4059" i="13"/>
  <c r="B4059" i="13"/>
  <c r="A4059" i="13"/>
  <c r="C4058" i="13"/>
  <c r="B4058" i="13"/>
  <c r="A4058" i="13"/>
  <c r="C4057" i="13"/>
  <c r="B4057" i="13"/>
  <c r="A4057" i="13"/>
  <c r="C4056" i="13"/>
  <c r="B4056" i="13"/>
  <c r="A4056" i="13"/>
  <c r="C4055" i="13"/>
  <c r="B4055" i="13"/>
  <c r="A4055" i="13"/>
  <c r="C4054" i="13"/>
  <c r="B4054" i="13"/>
  <c r="A4054" i="13"/>
  <c r="C4053" i="13"/>
  <c r="B4053" i="13"/>
  <c r="A4053" i="13"/>
  <c r="C4052" i="13"/>
  <c r="B4052" i="13"/>
  <c r="A4052" i="13"/>
  <c r="C4051" i="13"/>
  <c r="B4051" i="13"/>
  <c r="A4051" i="13"/>
  <c r="C4050" i="13"/>
  <c r="B4050" i="13"/>
  <c r="A4050" i="13"/>
  <c r="C4049" i="13"/>
  <c r="B4049" i="13"/>
  <c r="A4049" i="13"/>
  <c r="C4048" i="13"/>
  <c r="B4048" i="13"/>
  <c r="A4048" i="13"/>
  <c r="C4047" i="13"/>
  <c r="B4047" i="13"/>
  <c r="A4047" i="13"/>
  <c r="C4046" i="13"/>
  <c r="B4046" i="13"/>
  <c r="A4046" i="13"/>
  <c r="C4045" i="13"/>
  <c r="B4045" i="13"/>
  <c r="A4045" i="13"/>
  <c r="C4044" i="13"/>
  <c r="B4044" i="13"/>
  <c r="A4044" i="13"/>
  <c r="C4043" i="13"/>
  <c r="B4043" i="13"/>
  <c r="A4043" i="13"/>
  <c r="C4042" i="13"/>
  <c r="B4042" i="13"/>
  <c r="A4042" i="13"/>
  <c r="C4041" i="13"/>
  <c r="B4041" i="13"/>
  <c r="A4041" i="13"/>
  <c r="C4040" i="13"/>
  <c r="B4040" i="13"/>
  <c r="A4040" i="13"/>
  <c r="C4039" i="13"/>
  <c r="B4039" i="13"/>
  <c r="A4039" i="13"/>
  <c r="C4038" i="13"/>
  <c r="B4038" i="13"/>
  <c r="A4038" i="13"/>
  <c r="C4037" i="13"/>
  <c r="B4037" i="13"/>
  <c r="A4037" i="13"/>
  <c r="C4036" i="13"/>
  <c r="B4036" i="13"/>
  <c r="A4036" i="13"/>
  <c r="C4035" i="13"/>
  <c r="B4035" i="13"/>
  <c r="A4035" i="13"/>
  <c r="C4034" i="13"/>
  <c r="B4034" i="13"/>
  <c r="A4034" i="13"/>
  <c r="C4033" i="13"/>
  <c r="B4033" i="13"/>
  <c r="A4033" i="13"/>
  <c r="C4032" i="13"/>
  <c r="B4032" i="13"/>
  <c r="A4032" i="13"/>
  <c r="C4031" i="13"/>
  <c r="B4031" i="13"/>
  <c r="A4031" i="13"/>
  <c r="C4030" i="13"/>
  <c r="B4030" i="13"/>
  <c r="A4030" i="13"/>
  <c r="C4029" i="13"/>
  <c r="B4029" i="13"/>
  <c r="A4029" i="13"/>
  <c r="C4028" i="13"/>
  <c r="B4028" i="13"/>
  <c r="A4028" i="13"/>
  <c r="C4027" i="13"/>
  <c r="B4027" i="13"/>
  <c r="A4027" i="13"/>
  <c r="C4026" i="13"/>
  <c r="B4026" i="13"/>
  <c r="A4026" i="13"/>
  <c r="C4025" i="13"/>
  <c r="B4025" i="13"/>
  <c r="A4025" i="13"/>
  <c r="C4024" i="13"/>
  <c r="B4024" i="13"/>
  <c r="A4024" i="13"/>
  <c r="C4023" i="13"/>
  <c r="B4023" i="13"/>
  <c r="A4023" i="13"/>
  <c r="C4022" i="13"/>
  <c r="B4022" i="13"/>
  <c r="A4022" i="13"/>
  <c r="C4021" i="13"/>
  <c r="B4021" i="13"/>
  <c r="A4021" i="13"/>
  <c r="C4020" i="13"/>
  <c r="B4020" i="13"/>
  <c r="A4020" i="13"/>
  <c r="C4019" i="13"/>
  <c r="B4019" i="13"/>
  <c r="A4019" i="13"/>
  <c r="C4018" i="13"/>
  <c r="B4018" i="13"/>
  <c r="A4018" i="13"/>
  <c r="C4017" i="13"/>
  <c r="B4017" i="13"/>
  <c r="A4017" i="13"/>
  <c r="C4016" i="13"/>
  <c r="B4016" i="13"/>
  <c r="A4016" i="13"/>
  <c r="C4015" i="13"/>
  <c r="B4015" i="13"/>
  <c r="A4015" i="13"/>
  <c r="C4014" i="13"/>
  <c r="B4014" i="13"/>
  <c r="A4014" i="13"/>
  <c r="C4013" i="13"/>
  <c r="B4013" i="13"/>
  <c r="A4013" i="13"/>
  <c r="C4012" i="13"/>
  <c r="B4012" i="13"/>
  <c r="A4012" i="13"/>
  <c r="C4011" i="13"/>
  <c r="B4011" i="13"/>
  <c r="A4011" i="13"/>
  <c r="C4010" i="13"/>
  <c r="B4010" i="13"/>
  <c r="A4010" i="13"/>
  <c r="C4009" i="13"/>
  <c r="B4009" i="13"/>
  <c r="A4009" i="13"/>
  <c r="C4008" i="13"/>
  <c r="B4008" i="13"/>
  <c r="A4008" i="13"/>
  <c r="C4007" i="13"/>
  <c r="B4007" i="13"/>
  <c r="A4007" i="13"/>
  <c r="C4006" i="13"/>
  <c r="B4006" i="13"/>
  <c r="A4006" i="13"/>
  <c r="C4005" i="13"/>
  <c r="B4005" i="13"/>
  <c r="A4005" i="13"/>
  <c r="C4004" i="13"/>
  <c r="B4004" i="13"/>
  <c r="A4004" i="13"/>
  <c r="C4003" i="13"/>
  <c r="B4003" i="13"/>
  <c r="A4003" i="13"/>
  <c r="C4002" i="13"/>
  <c r="B4002" i="13"/>
  <c r="A4002" i="13"/>
  <c r="C4001" i="13"/>
  <c r="B4001" i="13"/>
  <c r="A4001" i="13"/>
  <c r="C4000" i="13"/>
  <c r="B4000" i="13"/>
  <c r="A4000" i="13"/>
  <c r="C3999" i="13"/>
  <c r="B3999" i="13"/>
  <c r="A3999" i="13"/>
  <c r="C3998" i="13"/>
  <c r="B3998" i="13"/>
  <c r="A3998" i="13"/>
  <c r="C3997" i="13"/>
  <c r="B3997" i="13"/>
  <c r="A3997" i="13"/>
  <c r="C3996" i="13"/>
  <c r="B3996" i="13"/>
  <c r="A3996" i="13"/>
  <c r="C3995" i="13"/>
  <c r="B3995" i="13"/>
  <c r="A3995" i="13"/>
  <c r="C3994" i="13"/>
  <c r="B3994" i="13"/>
  <c r="A3994" i="13"/>
  <c r="C3993" i="13"/>
  <c r="B3993" i="13"/>
  <c r="A3993" i="13"/>
  <c r="C3992" i="13"/>
  <c r="B3992" i="13"/>
  <c r="A3992" i="13"/>
  <c r="C3991" i="13"/>
  <c r="B3991" i="13"/>
  <c r="A3991" i="13"/>
  <c r="C3990" i="13"/>
  <c r="B3990" i="13"/>
  <c r="A3990" i="13"/>
  <c r="C3989" i="13"/>
  <c r="B3989" i="13"/>
  <c r="A3989" i="13"/>
  <c r="C3988" i="13"/>
  <c r="B3988" i="13"/>
  <c r="A3988" i="13"/>
  <c r="C3987" i="13"/>
  <c r="B3987" i="13"/>
  <c r="A3987" i="13"/>
  <c r="C3986" i="13"/>
  <c r="B3986" i="13"/>
  <c r="A3986" i="13"/>
  <c r="C3985" i="13"/>
  <c r="B3985" i="13"/>
  <c r="A3985" i="13"/>
  <c r="C3984" i="13"/>
  <c r="B3984" i="13"/>
  <c r="A3984" i="13"/>
  <c r="C3983" i="13"/>
  <c r="B3983" i="13"/>
  <c r="A3983" i="13"/>
  <c r="C3982" i="13"/>
  <c r="B3982" i="13"/>
  <c r="A3982" i="13"/>
  <c r="C3981" i="13"/>
  <c r="B3981" i="13"/>
  <c r="A3981" i="13"/>
  <c r="C3980" i="13"/>
  <c r="B3980" i="13"/>
  <c r="A3980" i="13"/>
  <c r="C3979" i="13"/>
  <c r="B3979" i="13"/>
  <c r="A3979" i="13"/>
  <c r="C3978" i="13"/>
  <c r="B3978" i="13"/>
  <c r="A3978" i="13"/>
  <c r="C3977" i="13"/>
  <c r="B3977" i="13"/>
  <c r="A3977" i="13"/>
  <c r="C3976" i="13"/>
  <c r="B3976" i="13"/>
  <c r="A3976" i="13"/>
  <c r="C3975" i="13"/>
  <c r="B3975" i="13"/>
  <c r="A3975" i="13"/>
  <c r="C3974" i="13"/>
  <c r="B3974" i="13"/>
  <c r="A3974" i="13"/>
  <c r="C3973" i="13"/>
  <c r="B3973" i="13"/>
  <c r="A3973" i="13"/>
  <c r="C3972" i="13"/>
  <c r="B3972" i="13"/>
  <c r="A3972" i="13"/>
  <c r="C3971" i="13"/>
  <c r="B3971" i="13"/>
  <c r="A3971" i="13"/>
  <c r="C3970" i="13"/>
  <c r="B3970" i="13"/>
  <c r="A3970" i="13"/>
  <c r="C3969" i="13"/>
  <c r="B3969" i="13"/>
  <c r="A3969" i="13"/>
  <c r="C3968" i="13"/>
  <c r="B3968" i="13"/>
  <c r="A3968" i="13"/>
  <c r="C3967" i="13"/>
  <c r="B3967" i="13"/>
  <c r="A3967" i="13"/>
  <c r="C3966" i="13"/>
  <c r="B3966" i="13"/>
  <c r="A3966" i="13"/>
  <c r="C3965" i="13"/>
  <c r="B3965" i="13"/>
  <c r="A3965" i="13"/>
  <c r="C3964" i="13"/>
  <c r="B3964" i="13"/>
  <c r="A3964" i="13"/>
  <c r="C3963" i="13"/>
  <c r="B3963" i="13"/>
  <c r="A3963" i="13"/>
  <c r="C3962" i="13"/>
  <c r="B3962" i="13"/>
  <c r="A3962" i="13"/>
  <c r="C3961" i="13"/>
  <c r="B3961" i="13"/>
  <c r="A3961" i="13"/>
  <c r="C3960" i="13"/>
  <c r="B3960" i="13"/>
  <c r="A3960" i="13"/>
  <c r="C3959" i="13"/>
  <c r="B3959" i="13"/>
  <c r="A3959" i="13"/>
  <c r="C3958" i="13"/>
  <c r="B3958" i="13"/>
  <c r="A3958" i="13"/>
  <c r="C3957" i="13"/>
  <c r="B3957" i="13"/>
  <c r="A3957" i="13"/>
  <c r="C3956" i="13"/>
  <c r="B3956" i="13"/>
  <c r="A3956" i="13"/>
  <c r="C3955" i="13"/>
  <c r="B3955" i="13"/>
  <c r="A3955" i="13"/>
  <c r="C3954" i="13"/>
  <c r="B3954" i="13"/>
  <c r="A3954" i="13"/>
  <c r="C3953" i="13"/>
  <c r="B3953" i="13"/>
  <c r="A3953" i="13"/>
  <c r="C3952" i="13"/>
  <c r="B3952" i="13"/>
  <c r="A3952" i="13"/>
  <c r="C3951" i="13"/>
  <c r="B3951" i="13"/>
  <c r="A3951" i="13"/>
  <c r="C3950" i="13"/>
  <c r="B3950" i="13"/>
  <c r="A3950" i="13"/>
  <c r="C3949" i="13"/>
  <c r="B3949" i="13"/>
  <c r="A3949" i="13"/>
  <c r="C3948" i="13"/>
  <c r="B3948" i="13"/>
  <c r="A3948" i="13"/>
  <c r="C3947" i="13"/>
  <c r="B3947" i="13"/>
  <c r="A3947" i="13"/>
  <c r="C3946" i="13"/>
  <c r="B3946" i="13"/>
  <c r="A3946" i="13"/>
  <c r="C3945" i="13"/>
  <c r="B3945" i="13"/>
  <c r="A3945" i="13"/>
  <c r="C3944" i="13"/>
  <c r="B3944" i="13"/>
  <c r="A3944" i="13"/>
  <c r="C3943" i="13"/>
  <c r="B3943" i="13"/>
  <c r="A3943" i="13"/>
  <c r="C3942" i="13"/>
  <c r="B3942" i="13"/>
  <c r="A3942" i="13"/>
  <c r="C3941" i="13"/>
  <c r="B3941" i="13"/>
  <c r="A3941" i="13"/>
  <c r="C3940" i="13"/>
  <c r="B3940" i="13"/>
  <c r="A3940" i="13"/>
  <c r="C3939" i="13"/>
  <c r="B3939" i="13"/>
  <c r="A3939" i="13"/>
  <c r="C3938" i="13"/>
  <c r="B3938" i="13"/>
  <c r="A3938" i="13"/>
  <c r="C3937" i="13"/>
  <c r="B3937" i="13"/>
  <c r="A3937" i="13"/>
  <c r="C3936" i="13"/>
  <c r="B3936" i="13"/>
  <c r="A3936" i="13"/>
  <c r="C3935" i="13"/>
  <c r="B3935" i="13"/>
  <c r="A3935" i="13"/>
  <c r="C3934" i="13"/>
  <c r="B3934" i="13"/>
  <c r="A3934" i="13"/>
  <c r="C3933" i="13"/>
  <c r="B3933" i="13"/>
  <c r="A3933" i="13"/>
  <c r="C3932" i="13"/>
  <c r="B3932" i="13"/>
  <c r="A3932" i="13"/>
  <c r="C3931" i="13"/>
  <c r="B3931" i="13"/>
  <c r="A3931" i="13"/>
  <c r="C3930" i="13"/>
  <c r="B3930" i="13"/>
  <c r="A3930" i="13"/>
  <c r="C3929" i="13"/>
  <c r="B3929" i="13"/>
  <c r="A3929" i="13"/>
  <c r="C3928" i="13"/>
  <c r="B3928" i="13"/>
  <c r="A3928" i="13"/>
  <c r="C3927" i="13"/>
  <c r="B3927" i="13"/>
  <c r="A3927" i="13"/>
  <c r="C3926" i="13"/>
  <c r="B3926" i="13"/>
  <c r="A3926" i="13"/>
  <c r="C3925" i="13"/>
  <c r="B3925" i="13"/>
  <c r="A3925" i="13"/>
  <c r="C3924" i="13"/>
  <c r="B3924" i="13"/>
  <c r="A3924" i="13"/>
  <c r="C3923" i="13"/>
  <c r="B3923" i="13"/>
  <c r="A3923" i="13"/>
  <c r="C3922" i="13"/>
  <c r="B3922" i="13"/>
  <c r="A3922" i="13"/>
  <c r="C3921" i="13"/>
  <c r="B3921" i="13"/>
  <c r="A3921" i="13"/>
  <c r="C3920" i="13"/>
  <c r="B3920" i="13"/>
  <c r="A3920" i="13"/>
  <c r="C3919" i="13"/>
  <c r="B3919" i="13"/>
  <c r="A3919" i="13"/>
  <c r="C3918" i="13"/>
  <c r="B3918" i="13"/>
  <c r="A3918" i="13"/>
  <c r="C3917" i="13"/>
  <c r="B3917" i="13"/>
  <c r="A3917" i="13"/>
  <c r="C3916" i="13"/>
  <c r="B3916" i="13"/>
  <c r="A3916" i="13"/>
  <c r="C3915" i="13"/>
  <c r="B3915" i="13"/>
  <c r="A3915" i="13"/>
  <c r="C3914" i="13"/>
  <c r="B3914" i="13"/>
  <c r="A3914" i="13"/>
  <c r="C3913" i="13"/>
  <c r="B3913" i="13"/>
  <c r="A3913" i="13"/>
  <c r="C3912" i="13"/>
  <c r="B3912" i="13"/>
  <c r="A3912" i="13"/>
  <c r="C3911" i="13"/>
  <c r="B3911" i="13"/>
  <c r="A3911" i="13"/>
  <c r="C3910" i="13"/>
  <c r="B3910" i="13"/>
  <c r="A3910" i="13"/>
  <c r="C3909" i="13"/>
  <c r="B3909" i="13"/>
  <c r="A3909" i="13"/>
  <c r="C3908" i="13"/>
  <c r="B3908" i="13"/>
  <c r="A3908" i="13"/>
  <c r="C3907" i="13"/>
  <c r="B3907" i="13"/>
  <c r="A3907" i="13"/>
  <c r="C3906" i="13"/>
  <c r="B3906" i="13"/>
  <c r="A3906" i="13"/>
  <c r="C3905" i="13"/>
  <c r="B3905" i="13"/>
  <c r="A3905" i="13"/>
  <c r="C3904" i="13"/>
  <c r="B3904" i="13"/>
  <c r="A3904" i="13"/>
  <c r="C3903" i="13"/>
  <c r="B3903" i="13"/>
  <c r="A3903" i="13"/>
  <c r="C3902" i="13"/>
  <c r="B3902" i="13"/>
  <c r="A3902" i="13"/>
  <c r="C3901" i="13"/>
  <c r="B3901" i="13"/>
  <c r="A3901" i="13"/>
  <c r="C3900" i="13"/>
  <c r="B3900" i="13"/>
  <c r="A3900" i="13"/>
  <c r="C3899" i="13"/>
  <c r="B3899" i="13"/>
  <c r="A3899" i="13"/>
  <c r="C3898" i="13"/>
  <c r="B3898" i="13"/>
  <c r="A3898" i="13"/>
  <c r="C3897" i="13"/>
  <c r="B3897" i="13"/>
  <c r="A3897" i="13"/>
  <c r="C3896" i="13"/>
  <c r="B3896" i="13"/>
  <c r="A3896" i="13"/>
  <c r="C3895" i="13"/>
  <c r="B3895" i="13"/>
  <c r="A3895" i="13"/>
  <c r="C3894" i="13"/>
  <c r="B3894" i="13"/>
  <c r="A3894" i="13"/>
  <c r="C3893" i="13"/>
  <c r="B3893" i="13"/>
  <c r="A3893" i="13"/>
  <c r="C3892" i="13"/>
  <c r="B3892" i="13"/>
  <c r="A3892" i="13"/>
  <c r="C3891" i="13"/>
  <c r="B3891" i="13"/>
  <c r="A3891" i="13"/>
  <c r="C3890" i="13"/>
  <c r="B3890" i="13"/>
  <c r="A3890" i="13"/>
  <c r="C3889" i="13"/>
  <c r="B3889" i="13"/>
  <c r="A3889" i="13"/>
  <c r="C3888" i="13"/>
  <c r="B3888" i="13"/>
  <c r="A3888" i="13"/>
  <c r="C3887" i="13"/>
  <c r="B3887" i="13"/>
  <c r="A3887" i="13"/>
  <c r="C3886" i="13"/>
  <c r="B3886" i="13"/>
  <c r="A3886" i="13"/>
  <c r="C3885" i="13"/>
  <c r="B3885" i="13"/>
  <c r="A3885" i="13"/>
  <c r="C3884" i="13"/>
  <c r="B3884" i="13"/>
  <c r="A3884" i="13"/>
  <c r="C3883" i="13"/>
  <c r="B3883" i="13"/>
  <c r="A3883" i="13"/>
  <c r="C3882" i="13"/>
  <c r="B3882" i="13"/>
  <c r="A3882" i="13"/>
  <c r="C3881" i="13"/>
  <c r="B3881" i="13"/>
  <c r="A3881" i="13"/>
  <c r="C3880" i="13"/>
  <c r="B3880" i="13"/>
  <c r="A3880" i="13"/>
  <c r="C3879" i="13"/>
  <c r="B3879" i="13"/>
  <c r="A3879" i="13"/>
  <c r="C3878" i="13"/>
  <c r="B3878" i="13"/>
  <c r="A3878" i="13"/>
  <c r="C3877" i="13"/>
  <c r="B3877" i="13"/>
  <c r="A3877" i="13"/>
  <c r="C3876" i="13"/>
  <c r="B3876" i="13"/>
  <c r="A3876" i="13"/>
  <c r="C3875" i="13"/>
  <c r="B3875" i="13"/>
  <c r="A3875" i="13"/>
  <c r="C3874" i="13"/>
  <c r="B3874" i="13"/>
  <c r="A3874" i="13"/>
  <c r="C3873" i="13"/>
  <c r="B3873" i="13"/>
  <c r="A3873" i="13"/>
  <c r="C3872" i="13"/>
  <c r="B3872" i="13"/>
  <c r="A3872" i="13"/>
  <c r="C3871" i="13"/>
  <c r="B3871" i="13"/>
  <c r="A3871" i="13"/>
  <c r="C3870" i="13"/>
  <c r="B3870" i="13"/>
  <c r="A3870" i="13"/>
  <c r="C3869" i="13"/>
  <c r="B3869" i="13"/>
  <c r="A3869" i="13"/>
  <c r="C3868" i="13"/>
  <c r="B3868" i="13"/>
  <c r="A3868" i="13"/>
  <c r="C3867" i="13"/>
  <c r="B3867" i="13"/>
  <c r="A3867" i="13"/>
  <c r="C3866" i="13"/>
  <c r="B3866" i="13"/>
  <c r="A3866" i="13"/>
  <c r="C3865" i="13"/>
  <c r="B3865" i="13"/>
  <c r="A3865" i="13"/>
  <c r="C3864" i="13"/>
  <c r="B3864" i="13"/>
  <c r="A3864" i="13"/>
  <c r="C3863" i="13"/>
  <c r="B3863" i="13"/>
  <c r="A3863" i="13"/>
  <c r="C3862" i="13"/>
  <c r="B3862" i="13"/>
  <c r="A3862" i="13"/>
  <c r="C3861" i="13"/>
  <c r="B3861" i="13"/>
  <c r="A3861" i="13"/>
  <c r="C3860" i="13"/>
  <c r="B3860" i="13"/>
  <c r="A3860" i="13"/>
  <c r="C3859" i="13"/>
  <c r="B3859" i="13"/>
  <c r="A3859" i="13"/>
  <c r="C3858" i="13"/>
  <c r="B3858" i="13"/>
  <c r="A3858" i="13"/>
  <c r="C3857" i="13"/>
  <c r="B3857" i="13"/>
  <c r="A3857" i="13"/>
  <c r="C3856" i="13"/>
  <c r="B3856" i="13"/>
  <c r="A3856" i="13"/>
  <c r="C3855" i="13"/>
  <c r="B3855" i="13"/>
  <c r="A3855" i="13"/>
  <c r="C3854" i="13"/>
  <c r="B3854" i="13"/>
  <c r="A3854" i="13"/>
  <c r="C3853" i="13"/>
  <c r="B3853" i="13"/>
  <c r="A3853" i="13"/>
  <c r="C3852" i="13"/>
  <c r="B3852" i="13"/>
  <c r="A3852" i="13"/>
  <c r="C3851" i="13"/>
  <c r="B3851" i="13"/>
  <c r="A3851" i="13"/>
  <c r="C3850" i="13"/>
  <c r="B3850" i="13"/>
  <c r="A3850" i="13"/>
  <c r="C3849" i="13"/>
  <c r="B3849" i="13"/>
  <c r="A3849" i="13"/>
  <c r="C3848" i="13"/>
  <c r="B3848" i="13"/>
  <c r="A3848" i="13"/>
  <c r="C3847" i="13"/>
  <c r="B3847" i="13"/>
  <c r="A3847" i="13"/>
  <c r="C3846" i="13"/>
  <c r="B3846" i="13"/>
  <c r="A3846" i="13"/>
  <c r="C3845" i="13"/>
  <c r="B3845" i="13"/>
  <c r="A3845" i="13"/>
  <c r="C3844" i="13"/>
  <c r="B3844" i="13"/>
  <c r="A3844" i="13"/>
  <c r="C3843" i="13"/>
  <c r="B3843" i="13"/>
  <c r="A3843" i="13"/>
  <c r="C3842" i="13"/>
  <c r="B3842" i="13"/>
  <c r="A3842" i="13"/>
  <c r="C3841" i="13"/>
  <c r="B3841" i="13"/>
  <c r="A3841" i="13"/>
  <c r="C3840" i="13"/>
  <c r="B3840" i="13"/>
  <c r="A3840" i="13"/>
  <c r="C3839" i="13"/>
  <c r="B3839" i="13"/>
  <c r="A3839" i="13"/>
  <c r="C3838" i="13"/>
  <c r="B3838" i="13"/>
  <c r="A3838" i="13"/>
  <c r="C3837" i="13"/>
  <c r="B3837" i="13"/>
  <c r="A3837" i="13"/>
  <c r="C3836" i="13"/>
  <c r="B3836" i="13"/>
  <c r="A3836" i="13"/>
  <c r="C3835" i="13"/>
  <c r="B3835" i="13"/>
  <c r="A3835" i="13"/>
  <c r="C3834" i="13"/>
  <c r="B3834" i="13"/>
  <c r="A3834" i="13"/>
  <c r="C3833" i="13"/>
  <c r="B3833" i="13"/>
  <c r="A3833" i="13"/>
  <c r="C3832" i="13"/>
  <c r="B3832" i="13"/>
  <c r="A3832" i="13"/>
  <c r="C3831" i="13"/>
  <c r="B3831" i="13"/>
  <c r="A3831" i="13"/>
  <c r="C3830" i="13"/>
  <c r="B3830" i="13"/>
  <c r="A3830" i="13"/>
  <c r="C3829" i="13"/>
  <c r="B3829" i="13"/>
  <c r="A3829" i="13"/>
  <c r="C3828" i="13"/>
  <c r="B3828" i="13"/>
  <c r="A3828" i="13"/>
  <c r="C3827" i="13"/>
  <c r="B3827" i="13"/>
  <c r="A3827" i="13"/>
  <c r="C3826" i="13"/>
  <c r="B3826" i="13"/>
  <c r="A3826" i="13"/>
  <c r="C3825" i="13"/>
  <c r="B3825" i="13"/>
  <c r="A3825" i="13"/>
  <c r="C3824" i="13"/>
  <c r="B3824" i="13"/>
  <c r="A3824" i="13"/>
  <c r="C3823" i="13"/>
  <c r="B3823" i="13"/>
  <c r="A3823" i="13"/>
  <c r="C3822" i="13"/>
  <c r="B3822" i="13"/>
  <c r="A3822" i="13"/>
  <c r="C3821" i="13"/>
  <c r="B3821" i="13"/>
  <c r="A3821" i="13"/>
  <c r="C3820" i="13"/>
  <c r="B3820" i="13"/>
  <c r="A3820" i="13"/>
  <c r="C3819" i="13"/>
  <c r="B3819" i="13"/>
  <c r="A3819" i="13"/>
  <c r="C3818" i="13"/>
  <c r="B3818" i="13"/>
  <c r="A3818" i="13"/>
  <c r="C3817" i="13"/>
  <c r="B3817" i="13"/>
  <c r="A3817" i="13"/>
  <c r="C3816" i="13"/>
  <c r="B3816" i="13"/>
  <c r="A3816" i="13"/>
  <c r="C3815" i="13"/>
  <c r="B3815" i="13"/>
  <c r="A3815" i="13"/>
  <c r="C3814" i="13"/>
  <c r="B3814" i="13"/>
  <c r="A3814" i="13"/>
  <c r="C3813" i="13"/>
  <c r="B3813" i="13"/>
  <c r="A3813" i="13"/>
  <c r="C3812" i="13"/>
  <c r="B3812" i="13"/>
  <c r="A3812" i="13"/>
  <c r="C3811" i="13"/>
  <c r="B3811" i="13"/>
  <c r="A3811" i="13"/>
  <c r="C3810" i="13"/>
  <c r="B3810" i="13"/>
  <c r="A3810" i="13"/>
  <c r="C3809" i="13"/>
  <c r="B3809" i="13"/>
  <c r="A3809" i="13"/>
  <c r="C3808" i="13"/>
  <c r="B3808" i="13"/>
  <c r="A3808" i="13"/>
  <c r="C3807" i="13"/>
  <c r="B3807" i="13"/>
  <c r="A3807" i="13"/>
  <c r="C3806" i="13"/>
  <c r="B3806" i="13"/>
  <c r="A3806" i="13"/>
  <c r="C3805" i="13"/>
  <c r="B3805" i="13"/>
  <c r="A3805" i="13"/>
  <c r="C3804" i="13"/>
  <c r="B3804" i="13"/>
  <c r="A3804" i="13"/>
  <c r="C3803" i="13"/>
  <c r="B3803" i="13"/>
  <c r="A3803" i="13"/>
  <c r="C3802" i="13"/>
  <c r="B3802" i="13"/>
  <c r="A3802" i="13"/>
  <c r="C3801" i="13"/>
  <c r="B3801" i="13"/>
  <c r="A3801" i="13"/>
  <c r="C3800" i="13"/>
  <c r="B3800" i="13"/>
  <c r="A3800" i="13"/>
  <c r="C3799" i="13"/>
  <c r="B3799" i="13"/>
  <c r="A3799" i="13"/>
  <c r="C3798" i="13"/>
  <c r="B3798" i="13"/>
  <c r="A3798" i="13"/>
  <c r="C3797" i="13"/>
  <c r="B3797" i="13"/>
  <c r="A3797" i="13"/>
  <c r="C3796" i="13"/>
  <c r="B3796" i="13"/>
  <c r="A3796" i="13"/>
  <c r="C3795" i="13"/>
  <c r="B3795" i="13"/>
  <c r="A3795" i="13"/>
  <c r="C3794" i="13"/>
  <c r="B3794" i="13"/>
  <c r="A3794" i="13"/>
  <c r="C3793" i="13"/>
  <c r="B3793" i="13"/>
  <c r="A3793" i="13"/>
  <c r="C3792" i="13"/>
  <c r="B3792" i="13"/>
  <c r="A3792" i="13"/>
  <c r="C3791" i="13"/>
  <c r="B3791" i="13"/>
  <c r="A3791" i="13"/>
  <c r="C3790" i="13"/>
  <c r="B3790" i="13"/>
  <c r="A3790" i="13"/>
  <c r="C3789" i="13"/>
  <c r="B3789" i="13"/>
  <c r="A3789" i="13"/>
  <c r="C3788" i="13"/>
  <c r="B3788" i="13"/>
  <c r="A3788" i="13"/>
  <c r="C3787" i="13"/>
  <c r="B3787" i="13"/>
  <c r="A3787" i="13"/>
  <c r="C3786" i="13"/>
  <c r="B3786" i="13"/>
  <c r="A3786" i="13"/>
  <c r="C3785" i="13"/>
  <c r="B3785" i="13"/>
  <c r="A3785" i="13"/>
  <c r="C3784" i="13"/>
  <c r="B3784" i="13"/>
  <c r="A3784" i="13"/>
  <c r="C3783" i="13"/>
  <c r="B3783" i="13"/>
  <c r="A3783" i="13"/>
  <c r="C3782" i="13"/>
  <c r="B3782" i="13"/>
  <c r="A3782" i="13"/>
  <c r="C3781" i="13"/>
  <c r="B3781" i="13"/>
  <c r="A3781" i="13"/>
  <c r="C3780" i="13"/>
  <c r="B3780" i="13"/>
  <c r="A3780" i="13"/>
  <c r="C3779" i="13"/>
  <c r="B3779" i="13"/>
  <c r="A3779" i="13"/>
  <c r="C3778" i="13"/>
  <c r="B3778" i="13"/>
  <c r="A3778" i="13"/>
  <c r="C3777" i="13"/>
  <c r="B3777" i="13"/>
  <c r="A3777" i="13"/>
  <c r="C3776" i="13"/>
  <c r="B3776" i="13"/>
  <c r="A3776" i="13"/>
  <c r="C3775" i="13"/>
  <c r="B3775" i="13"/>
  <c r="A3775" i="13"/>
  <c r="C3774" i="13"/>
  <c r="B3774" i="13"/>
  <c r="A3774" i="13"/>
  <c r="C3773" i="13"/>
  <c r="B3773" i="13"/>
  <c r="A3773" i="13"/>
  <c r="C3772" i="13"/>
  <c r="B3772" i="13"/>
  <c r="A3772" i="13"/>
  <c r="C3771" i="13"/>
  <c r="B3771" i="13"/>
  <c r="A3771" i="13"/>
  <c r="C3770" i="13"/>
  <c r="B3770" i="13"/>
  <c r="A3770" i="13"/>
  <c r="C3769" i="13"/>
  <c r="B3769" i="13"/>
  <c r="A3769" i="13"/>
  <c r="C3768" i="13"/>
  <c r="B3768" i="13"/>
  <c r="A3768" i="13"/>
  <c r="C3767" i="13"/>
  <c r="B3767" i="13"/>
  <c r="A3767" i="13"/>
  <c r="C3766" i="13"/>
  <c r="B3766" i="13"/>
  <c r="A3766" i="13"/>
  <c r="C3765" i="13"/>
  <c r="B3765" i="13"/>
  <c r="A3765" i="13"/>
  <c r="C3764" i="13"/>
  <c r="B3764" i="13"/>
  <c r="A3764" i="13"/>
  <c r="C3763" i="13"/>
  <c r="B3763" i="13"/>
  <c r="A3763" i="13"/>
  <c r="C3762" i="13"/>
  <c r="B3762" i="13"/>
  <c r="A3762" i="13"/>
  <c r="C3761" i="13"/>
  <c r="B3761" i="13"/>
  <c r="A3761" i="13"/>
  <c r="C3760" i="13"/>
  <c r="B3760" i="13"/>
  <c r="A3760" i="13"/>
  <c r="C3759" i="13"/>
  <c r="B3759" i="13"/>
  <c r="A3759" i="13"/>
  <c r="C3758" i="13"/>
  <c r="B3758" i="13"/>
  <c r="A3758" i="13"/>
  <c r="C3757" i="13"/>
  <c r="B3757" i="13"/>
  <c r="A3757" i="13"/>
  <c r="C3756" i="13"/>
  <c r="B3756" i="13"/>
  <c r="A3756" i="13"/>
  <c r="C3755" i="13"/>
  <c r="B3755" i="13"/>
  <c r="A3755" i="13"/>
  <c r="C3754" i="13"/>
  <c r="B3754" i="13"/>
  <c r="A3754" i="13"/>
  <c r="C3753" i="13"/>
  <c r="B3753" i="13"/>
  <c r="A3753" i="13"/>
  <c r="C3752" i="13"/>
  <c r="B3752" i="13"/>
  <c r="A3752" i="13"/>
  <c r="C3751" i="13"/>
  <c r="B3751" i="13"/>
  <c r="A3751" i="13"/>
  <c r="C3750" i="13"/>
  <c r="B3750" i="13"/>
  <c r="A3750" i="13"/>
  <c r="C3749" i="13"/>
  <c r="B3749" i="13"/>
  <c r="A3749" i="13"/>
  <c r="C3748" i="13"/>
  <c r="B3748" i="13"/>
  <c r="A3748" i="13"/>
  <c r="C3747" i="13"/>
  <c r="B3747" i="13"/>
  <c r="A3747" i="13"/>
  <c r="C3746" i="13"/>
  <c r="B3746" i="13"/>
  <c r="A3746" i="13"/>
  <c r="C3745" i="13"/>
  <c r="B3745" i="13"/>
  <c r="A3745" i="13"/>
  <c r="C3744" i="13"/>
  <c r="B3744" i="13"/>
  <c r="A3744" i="13"/>
  <c r="C3743" i="13"/>
  <c r="B3743" i="13"/>
  <c r="A3743" i="13"/>
  <c r="C3742" i="13"/>
  <c r="B3742" i="13"/>
  <c r="A3742" i="13"/>
  <c r="C3741" i="13"/>
  <c r="B3741" i="13"/>
  <c r="A3741" i="13"/>
  <c r="C3740" i="13"/>
  <c r="B3740" i="13"/>
  <c r="A3740" i="13"/>
  <c r="C3739" i="13"/>
  <c r="B3739" i="13"/>
  <c r="A3739" i="13"/>
  <c r="C3738" i="13"/>
  <c r="B3738" i="13"/>
  <c r="A3738" i="13"/>
  <c r="C3737" i="13"/>
  <c r="B3737" i="13"/>
  <c r="A3737" i="13"/>
  <c r="C3736" i="13"/>
  <c r="B3736" i="13"/>
  <c r="A3736" i="13"/>
  <c r="C3735" i="13"/>
  <c r="B3735" i="13"/>
  <c r="A3735" i="13"/>
  <c r="C3734" i="13"/>
  <c r="B3734" i="13"/>
  <c r="A3734" i="13"/>
  <c r="C3733" i="13"/>
  <c r="B3733" i="13"/>
  <c r="A3733" i="13"/>
  <c r="C3732" i="13"/>
  <c r="B3732" i="13"/>
  <c r="A3732" i="13"/>
  <c r="C3731" i="13"/>
  <c r="B3731" i="13"/>
  <c r="A3731" i="13"/>
  <c r="C3730" i="13"/>
  <c r="B3730" i="13"/>
  <c r="A3730" i="13"/>
  <c r="C3729" i="13"/>
  <c r="B3729" i="13"/>
  <c r="A3729" i="13"/>
  <c r="C3728" i="13"/>
  <c r="B3728" i="13"/>
  <c r="A3728" i="13"/>
  <c r="C3727" i="13"/>
  <c r="B3727" i="13"/>
  <c r="A3727" i="13"/>
  <c r="C3726" i="13"/>
  <c r="B3726" i="13"/>
  <c r="A3726" i="13"/>
  <c r="C3725" i="13"/>
  <c r="B3725" i="13"/>
  <c r="A3725" i="13"/>
  <c r="C3724" i="13"/>
  <c r="B3724" i="13"/>
  <c r="A3724" i="13"/>
  <c r="C3723" i="13"/>
  <c r="B3723" i="13"/>
  <c r="A3723" i="13"/>
  <c r="C3722" i="13"/>
  <c r="B3722" i="13"/>
  <c r="A3722" i="13"/>
  <c r="C3721" i="13"/>
  <c r="B3721" i="13"/>
  <c r="A3721" i="13"/>
  <c r="C3720" i="13"/>
  <c r="B3720" i="13"/>
  <c r="A3720" i="13"/>
  <c r="C3719" i="13"/>
  <c r="B3719" i="13"/>
  <c r="A3719" i="13"/>
  <c r="C3718" i="13"/>
  <c r="B3718" i="13"/>
  <c r="A3718" i="13"/>
  <c r="C3717" i="13"/>
  <c r="B3717" i="13"/>
  <c r="A3717" i="13"/>
  <c r="C3716" i="13"/>
  <c r="B3716" i="13"/>
  <c r="A3716" i="13"/>
  <c r="C3715" i="13"/>
  <c r="B3715" i="13"/>
  <c r="A3715" i="13"/>
  <c r="C3714" i="13"/>
  <c r="B3714" i="13"/>
  <c r="A3714" i="13"/>
  <c r="C3713" i="13"/>
  <c r="B3713" i="13"/>
  <c r="A3713" i="13"/>
  <c r="C3712" i="13"/>
  <c r="B3712" i="13"/>
  <c r="A3712" i="13"/>
  <c r="C3711" i="13"/>
  <c r="B3711" i="13"/>
  <c r="A3711" i="13"/>
  <c r="C3710" i="13"/>
  <c r="B3710" i="13"/>
  <c r="A3710" i="13"/>
  <c r="C3709" i="13"/>
  <c r="B3709" i="13"/>
  <c r="A3709" i="13"/>
  <c r="C3708" i="13"/>
  <c r="B3708" i="13"/>
  <c r="A3708" i="13"/>
  <c r="C3707" i="13"/>
  <c r="B3707" i="13"/>
  <c r="A3707" i="13"/>
  <c r="C3706" i="13"/>
  <c r="B3706" i="13"/>
  <c r="A3706" i="13"/>
  <c r="C3705" i="13"/>
  <c r="B3705" i="13"/>
  <c r="A3705" i="13"/>
  <c r="C3704" i="13"/>
  <c r="B3704" i="13"/>
  <c r="A3704" i="13"/>
  <c r="C3703" i="13"/>
  <c r="B3703" i="13"/>
  <c r="A3703" i="13"/>
  <c r="C3702" i="13"/>
  <c r="B3702" i="13"/>
  <c r="A3702" i="13"/>
  <c r="C3701" i="13"/>
  <c r="B3701" i="13"/>
  <c r="A3701" i="13"/>
  <c r="C3700" i="13"/>
  <c r="B3700" i="13"/>
  <c r="A3700" i="13"/>
  <c r="C3699" i="13"/>
  <c r="B3699" i="13"/>
  <c r="A3699" i="13"/>
  <c r="C3698" i="13"/>
  <c r="B3698" i="13"/>
  <c r="A3698" i="13"/>
  <c r="C3697" i="13"/>
  <c r="B3697" i="13"/>
  <c r="A3697" i="13"/>
  <c r="C3696" i="13"/>
  <c r="B3696" i="13"/>
  <c r="A3696" i="13"/>
  <c r="C3695" i="13"/>
  <c r="B3695" i="13"/>
  <c r="A3695" i="13"/>
  <c r="C3694" i="13"/>
  <c r="B3694" i="13"/>
  <c r="A3694" i="13"/>
  <c r="C3693" i="13"/>
  <c r="B3693" i="13"/>
  <c r="A3693" i="13"/>
  <c r="C3692" i="13"/>
  <c r="B3692" i="13"/>
  <c r="A3692" i="13"/>
  <c r="C3691" i="13"/>
  <c r="B3691" i="13"/>
  <c r="A3691" i="13"/>
  <c r="C3690" i="13"/>
  <c r="B3690" i="13"/>
  <c r="A3690" i="13"/>
  <c r="C3689" i="13"/>
  <c r="B3689" i="13"/>
  <c r="A3689" i="13"/>
  <c r="C3688" i="13"/>
  <c r="B3688" i="13"/>
  <c r="A3688" i="13"/>
  <c r="C3687" i="13"/>
  <c r="B3687" i="13"/>
  <c r="A3687" i="13"/>
  <c r="C3686" i="13"/>
  <c r="B3686" i="13"/>
  <c r="A3686" i="13"/>
  <c r="C3685" i="13"/>
  <c r="B3685" i="13"/>
  <c r="A3685" i="13"/>
  <c r="C3684" i="13"/>
  <c r="B3684" i="13"/>
  <c r="A3684" i="13"/>
  <c r="C3683" i="13"/>
  <c r="B3683" i="13"/>
  <c r="A3683" i="13"/>
  <c r="C3682" i="13"/>
  <c r="B3682" i="13"/>
  <c r="A3682" i="13"/>
  <c r="C3681" i="13"/>
  <c r="B3681" i="13"/>
  <c r="A3681" i="13"/>
  <c r="C3680" i="13"/>
  <c r="B3680" i="13"/>
  <c r="A3680" i="13"/>
  <c r="C3679" i="13"/>
  <c r="B3679" i="13"/>
  <c r="A3679" i="13"/>
  <c r="C3678" i="13"/>
  <c r="B3678" i="13"/>
  <c r="A3678" i="13"/>
  <c r="C3677" i="13"/>
  <c r="B3677" i="13"/>
  <c r="A3677" i="13"/>
  <c r="C3676" i="13"/>
  <c r="B3676" i="13"/>
  <c r="A3676" i="13"/>
  <c r="C3675" i="13"/>
  <c r="B3675" i="13"/>
  <c r="A3675" i="13"/>
  <c r="C3674" i="13"/>
  <c r="B3674" i="13"/>
  <c r="A3674" i="13"/>
  <c r="C3673" i="13"/>
  <c r="B3673" i="13"/>
  <c r="A3673" i="13"/>
  <c r="C3672" i="13"/>
  <c r="B3672" i="13"/>
  <c r="A3672" i="13"/>
  <c r="C3671" i="13"/>
  <c r="B3671" i="13"/>
  <c r="A3671" i="13"/>
  <c r="C3670" i="13"/>
  <c r="B3670" i="13"/>
  <c r="A3670" i="13"/>
  <c r="C3669" i="13"/>
  <c r="B3669" i="13"/>
  <c r="A3669" i="13"/>
  <c r="C3668" i="13"/>
  <c r="B3668" i="13"/>
  <c r="A3668" i="13"/>
  <c r="C3667" i="13"/>
  <c r="B3667" i="13"/>
  <c r="A3667" i="13"/>
  <c r="C3666" i="13"/>
  <c r="B3666" i="13"/>
  <c r="A3666" i="13"/>
  <c r="C3665" i="13"/>
  <c r="B3665" i="13"/>
  <c r="A3665" i="13"/>
  <c r="C3664" i="13"/>
  <c r="B3664" i="13"/>
  <c r="A3664" i="13"/>
  <c r="C3663" i="13"/>
  <c r="B3663" i="13"/>
  <c r="A3663" i="13"/>
  <c r="C3662" i="13"/>
  <c r="B3662" i="13"/>
  <c r="A3662" i="13"/>
  <c r="C3661" i="13"/>
  <c r="B3661" i="13"/>
  <c r="A3661" i="13"/>
  <c r="C3660" i="13"/>
  <c r="B3660" i="13"/>
  <c r="A3660" i="13"/>
  <c r="C3659" i="13"/>
  <c r="B3659" i="13"/>
  <c r="A3659" i="13"/>
  <c r="C3658" i="13"/>
  <c r="B3658" i="13"/>
  <c r="A3658" i="13"/>
  <c r="C3657" i="13"/>
  <c r="B3657" i="13"/>
  <c r="A3657" i="13"/>
  <c r="C3656" i="13"/>
  <c r="B3656" i="13"/>
  <c r="A3656" i="13"/>
  <c r="C3655" i="13"/>
  <c r="B3655" i="13"/>
  <c r="A3655" i="13"/>
  <c r="C3654" i="13"/>
  <c r="B3654" i="13"/>
  <c r="A3654" i="13"/>
  <c r="C3653" i="13"/>
  <c r="B3653" i="13"/>
  <c r="A3653" i="13"/>
  <c r="C3652" i="13"/>
  <c r="B3652" i="13"/>
  <c r="A3652" i="13"/>
  <c r="C3651" i="13"/>
  <c r="B3651" i="13"/>
  <c r="A3651" i="13"/>
  <c r="C3650" i="13"/>
  <c r="B3650" i="13"/>
  <c r="A3650" i="13"/>
  <c r="C3649" i="13"/>
  <c r="B3649" i="13"/>
  <c r="A3649" i="13"/>
  <c r="C3648" i="13"/>
  <c r="B3648" i="13"/>
  <c r="A3648" i="13"/>
  <c r="C3647" i="13"/>
  <c r="B3647" i="13"/>
  <c r="A3647" i="13"/>
  <c r="C3646" i="13"/>
  <c r="B3646" i="13"/>
  <c r="A3646" i="13"/>
  <c r="C3645" i="13"/>
  <c r="B3645" i="13"/>
  <c r="A3645" i="13"/>
  <c r="C3644" i="13"/>
  <c r="B3644" i="13"/>
  <c r="A3644" i="13"/>
  <c r="C3643" i="13"/>
  <c r="B3643" i="13"/>
  <c r="A3643" i="13"/>
  <c r="C3642" i="13"/>
  <c r="B3642" i="13"/>
  <c r="A3642" i="13"/>
  <c r="C3641" i="13"/>
  <c r="B3641" i="13"/>
  <c r="A3641" i="13"/>
  <c r="C3640" i="13"/>
  <c r="B3640" i="13"/>
  <c r="A3640" i="13"/>
  <c r="C3639" i="13"/>
  <c r="B3639" i="13"/>
  <c r="A3639" i="13"/>
  <c r="C3638" i="13"/>
  <c r="B3638" i="13"/>
  <c r="A3638" i="13"/>
  <c r="C3637" i="13"/>
  <c r="B3637" i="13"/>
  <c r="A3637" i="13"/>
  <c r="C3636" i="13"/>
  <c r="B3636" i="13"/>
  <c r="A3636" i="13"/>
  <c r="C3635" i="13"/>
  <c r="B3635" i="13"/>
  <c r="A3635" i="13"/>
  <c r="C3634" i="13"/>
  <c r="B3634" i="13"/>
  <c r="A3634" i="13"/>
  <c r="C3633" i="13"/>
  <c r="B3633" i="13"/>
  <c r="A3633" i="13"/>
  <c r="C3632" i="13"/>
  <c r="B3632" i="13"/>
  <c r="A3632" i="13"/>
  <c r="C3631" i="13"/>
  <c r="B3631" i="13"/>
  <c r="A3631" i="13"/>
  <c r="C3630" i="13"/>
  <c r="B3630" i="13"/>
  <c r="A3630" i="13"/>
  <c r="C3629" i="13"/>
  <c r="B3629" i="13"/>
  <c r="A3629" i="13"/>
  <c r="C3628" i="13"/>
  <c r="B3628" i="13"/>
  <c r="A3628" i="13"/>
  <c r="C3627" i="13"/>
  <c r="B3627" i="13"/>
  <c r="A3627" i="13"/>
  <c r="C3626" i="13"/>
  <c r="B3626" i="13"/>
  <c r="A3626" i="13"/>
  <c r="C3625" i="13"/>
  <c r="B3625" i="13"/>
  <c r="A3625" i="13"/>
  <c r="C3624" i="13"/>
  <c r="B3624" i="13"/>
  <c r="A3624" i="13"/>
  <c r="C3623" i="13"/>
  <c r="B3623" i="13"/>
  <c r="A3623" i="13"/>
  <c r="C3622" i="13"/>
  <c r="B3622" i="13"/>
  <c r="A3622" i="13"/>
  <c r="C3621" i="13"/>
  <c r="B3621" i="13"/>
  <c r="A3621" i="13"/>
  <c r="C3620" i="13"/>
  <c r="B3620" i="13"/>
  <c r="A3620" i="13"/>
  <c r="C3619" i="13"/>
  <c r="B3619" i="13"/>
  <c r="A3619" i="13"/>
  <c r="C3618" i="13"/>
  <c r="B3618" i="13"/>
  <c r="A3618" i="13"/>
  <c r="C3617" i="13"/>
  <c r="B3617" i="13"/>
  <c r="A3617" i="13"/>
  <c r="C3616" i="13"/>
  <c r="B3616" i="13"/>
  <c r="A3616" i="13"/>
  <c r="C3615" i="13"/>
  <c r="B3615" i="13"/>
  <c r="A3615" i="13"/>
  <c r="C3614" i="13"/>
  <c r="B3614" i="13"/>
  <c r="A3614" i="13"/>
  <c r="C3613" i="13"/>
  <c r="B3613" i="13"/>
  <c r="A3613" i="13"/>
  <c r="C3612" i="13"/>
  <c r="B3612" i="13"/>
  <c r="A3612" i="13"/>
  <c r="C3611" i="13"/>
  <c r="B3611" i="13"/>
  <c r="A3611" i="13"/>
  <c r="C3610" i="13"/>
  <c r="B3610" i="13"/>
  <c r="A3610" i="13"/>
  <c r="C3609" i="13"/>
  <c r="B3609" i="13"/>
  <c r="A3609" i="13"/>
  <c r="C3608" i="13"/>
  <c r="B3608" i="13"/>
  <c r="A3608" i="13"/>
  <c r="C3607" i="13"/>
  <c r="B3607" i="13"/>
  <c r="A3607" i="13"/>
  <c r="C3606" i="13"/>
  <c r="B3606" i="13"/>
  <c r="A3606" i="13"/>
  <c r="C3605" i="13"/>
  <c r="B3605" i="13"/>
  <c r="A3605" i="13"/>
  <c r="C3604" i="13"/>
  <c r="B3604" i="13"/>
  <c r="A3604" i="13"/>
  <c r="C3603" i="13"/>
  <c r="B3603" i="13"/>
  <c r="A3603" i="13"/>
  <c r="C3602" i="13"/>
  <c r="B3602" i="13"/>
  <c r="A3602" i="13"/>
  <c r="C3601" i="13"/>
  <c r="B3601" i="13"/>
  <c r="A3601" i="13"/>
  <c r="C3600" i="13"/>
  <c r="B3600" i="13"/>
  <c r="A3600" i="13"/>
  <c r="C3599" i="13"/>
  <c r="B3599" i="13"/>
  <c r="A3599" i="13"/>
  <c r="C3598" i="13"/>
  <c r="B3598" i="13"/>
  <c r="A3598" i="13"/>
  <c r="C3597" i="13"/>
  <c r="B3597" i="13"/>
  <c r="A3597" i="13"/>
  <c r="C3596" i="13"/>
  <c r="B3596" i="13"/>
  <c r="A3596" i="13"/>
  <c r="C3595" i="13"/>
  <c r="B3595" i="13"/>
  <c r="A3595" i="13"/>
  <c r="C3594" i="13"/>
  <c r="B3594" i="13"/>
  <c r="A3594" i="13"/>
  <c r="C3593" i="13"/>
  <c r="B3593" i="13"/>
  <c r="A3593" i="13"/>
  <c r="C3592" i="13"/>
  <c r="B3592" i="13"/>
  <c r="A3592" i="13"/>
  <c r="C3591" i="13"/>
  <c r="B3591" i="13"/>
  <c r="A3591" i="13"/>
  <c r="C3590" i="13"/>
  <c r="B3590" i="13"/>
  <c r="A3590" i="13"/>
  <c r="C3589" i="13"/>
  <c r="B3589" i="13"/>
  <c r="A3589" i="13"/>
  <c r="C3588" i="13"/>
  <c r="B3588" i="13"/>
  <c r="A3588" i="13"/>
  <c r="C3587" i="13"/>
  <c r="B3587" i="13"/>
  <c r="A3587" i="13"/>
  <c r="C3586" i="13"/>
  <c r="B3586" i="13"/>
  <c r="A3586" i="13"/>
  <c r="C3585" i="13"/>
  <c r="B3585" i="13"/>
  <c r="A3585" i="13"/>
  <c r="C3584" i="13"/>
  <c r="B3584" i="13"/>
  <c r="A3584" i="13"/>
  <c r="C3583" i="13"/>
  <c r="B3583" i="13"/>
  <c r="A3583" i="13"/>
  <c r="C3582" i="13"/>
  <c r="B3582" i="13"/>
  <c r="A3582" i="13"/>
  <c r="C3581" i="13"/>
  <c r="B3581" i="13"/>
  <c r="A3581" i="13"/>
  <c r="C3580" i="13"/>
  <c r="B3580" i="13"/>
  <c r="A3580" i="13"/>
  <c r="C3579" i="13"/>
  <c r="B3579" i="13"/>
  <c r="A3579" i="13"/>
  <c r="C3578" i="13"/>
  <c r="B3578" i="13"/>
  <c r="A3578" i="13"/>
  <c r="C3577" i="13"/>
  <c r="B3577" i="13"/>
  <c r="A3577" i="13"/>
  <c r="C3576" i="13"/>
  <c r="B3576" i="13"/>
  <c r="A3576" i="13"/>
  <c r="C3575" i="13"/>
  <c r="B3575" i="13"/>
  <c r="A3575" i="13"/>
  <c r="C3574" i="13"/>
  <c r="B3574" i="13"/>
  <c r="A3574" i="13"/>
  <c r="C3573" i="13"/>
  <c r="B3573" i="13"/>
  <c r="A3573" i="13"/>
  <c r="C3572" i="13"/>
  <c r="B3572" i="13"/>
  <c r="A3572" i="13"/>
  <c r="C3571" i="13"/>
  <c r="B3571" i="13"/>
  <c r="A3571" i="13"/>
  <c r="C3570" i="13"/>
  <c r="B3570" i="13"/>
  <c r="A3570" i="13"/>
  <c r="C3569" i="13"/>
  <c r="B3569" i="13"/>
  <c r="A3569" i="13"/>
  <c r="C3568" i="13"/>
  <c r="B3568" i="13"/>
  <c r="A3568" i="13"/>
  <c r="C3567" i="13"/>
  <c r="B3567" i="13"/>
  <c r="A3567" i="13"/>
  <c r="C3566" i="13"/>
  <c r="B3566" i="13"/>
  <c r="A3566" i="13"/>
  <c r="C3565" i="13"/>
  <c r="B3565" i="13"/>
  <c r="A3565" i="13"/>
  <c r="C3564" i="13"/>
  <c r="B3564" i="13"/>
  <c r="A3564" i="13"/>
  <c r="C3563" i="13"/>
  <c r="B3563" i="13"/>
  <c r="A3563" i="13"/>
  <c r="C3562" i="13"/>
  <c r="B3562" i="13"/>
  <c r="A3562" i="13"/>
  <c r="C3561" i="13"/>
  <c r="B3561" i="13"/>
  <c r="A3561" i="13"/>
  <c r="C3560" i="13"/>
  <c r="B3560" i="13"/>
  <c r="A3560" i="13"/>
  <c r="C3559" i="13"/>
  <c r="B3559" i="13"/>
  <c r="A3559" i="13"/>
  <c r="C3558" i="13"/>
  <c r="B3558" i="13"/>
  <c r="A3558" i="13"/>
  <c r="C3557" i="13"/>
  <c r="B3557" i="13"/>
  <c r="A3557" i="13"/>
  <c r="C3556" i="13"/>
  <c r="B3556" i="13"/>
  <c r="A3556" i="13"/>
  <c r="C3555" i="13"/>
  <c r="B3555" i="13"/>
  <c r="A3555" i="13"/>
  <c r="C3554" i="13"/>
  <c r="B3554" i="13"/>
  <c r="A3554" i="13"/>
  <c r="C3553" i="13"/>
  <c r="B3553" i="13"/>
  <c r="A3553" i="13"/>
  <c r="C3552" i="13"/>
  <c r="B3552" i="13"/>
  <c r="A3552" i="13"/>
  <c r="C3551" i="13"/>
  <c r="B3551" i="13"/>
  <c r="A3551" i="13"/>
  <c r="C3550" i="13"/>
  <c r="B3550" i="13"/>
  <c r="A3550" i="13"/>
  <c r="C3549" i="13"/>
  <c r="B3549" i="13"/>
  <c r="A3549" i="13"/>
  <c r="C3548" i="13"/>
  <c r="B3548" i="13"/>
  <c r="A3548" i="13"/>
  <c r="C3547" i="13"/>
  <c r="B3547" i="13"/>
  <c r="A3547" i="13"/>
  <c r="C3546" i="13"/>
  <c r="B3546" i="13"/>
  <c r="A3546" i="13"/>
  <c r="C3545" i="13"/>
  <c r="B3545" i="13"/>
  <c r="A3545" i="13"/>
  <c r="C3544" i="13"/>
  <c r="B3544" i="13"/>
  <c r="A3544" i="13"/>
  <c r="C3543" i="13"/>
  <c r="B3543" i="13"/>
  <c r="A3543" i="13"/>
  <c r="C3542" i="13"/>
  <c r="B3542" i="13"/>
  <c r="A3542" i="13"/>
  <c r="C3541" i="13"/>
  <c r="B3541" i="13"/>
  <c r="A3541" i="13"/>
  <c r="C3540" i="13"/>
  <c r="B3540" i="13"/>
  <c r="A3540" i="13"/>
  <c r="C3539" i="13"/>
  <c r="B3539" i="13"/>
  <c r="A3539" i="13"/>
  <c r="C3538" i="13"/>
  <c r="B3538" i="13"/>
  <c r="A3538" i="13"/>
  <c r="C3537" i="13"/>
  <c r="B3537" i="13"/>
  <c r="A3537" i="13"/>
  <c r="C3536" i="13"/>
  <c r="B3536" i="13"/>
  <c r="A3536" i="13"/>
  <c r="C3535" i="13"/>
  <c r="B3535" i="13"/>
  <c r="A3535" i="13"/>
  <c r="C3534" i="13"/>
  <c r="B3534" i="13"/>
  <c r="A3534" i="13"/>
  <c r="C3533" i="13"/>
  <c r="B3533" i="13"/>
  <c r="A3533" i="13"/>
  <c r="C3532" i="13"/>
  <c r="B3532" i="13"/>
  <c r="A3532" i="13"/>
  <c r="C3531" i="13"/>
  <c r="B3531" i="13"/>
  <c r="A3531" i="13"/>
  <c r="C3530" i="13"/>
  <c r="B3530" i="13"/>
  <c r="A3530" i="13"/>
  <c r="C3529" i="13"/>
  <c r="B3529" i="13"/>
  <c r="A3529" i="13"/>
  <c r="C3528" i="13"/>
  <c r="B3528" i="13"/>
  <c r="A3528" i="13"/>
  <c r="C3527" i="13"/>
  <c r="B3527" i="13"/>
  <c r="A3527" i="13"/>
  <c r="C3526" i="13"/>
  <c r="B3526" i="13"/>
  <c r="A3526" i="13"/>
  <c r="C3525" i="13"/>
  <c r="B3525" i="13"/>
  <c r="A3525" i="13"/>
  <c r="C3524" i="13"/>
  <c r="B3524" i="13"/>
  <c r="A3524" i="13"/>
  <c r="C3523" i="13"/>
  <c r="B3523" i="13"/>
  <c r="A3523" i="13"/>
  <c r="C3522" i="13"/>
  <c r="B3522" i="13"/>
  <c r="A3522" i="13"/>
  <c r="C3521" i="13"/>
  <c r="B3521" i="13"/>
  <c r="A3521" i="13"/>
  <c r="C3520" i="13"/>
  <c r="B3520" i="13"/>
  <c r="A3520" i="13"/>
  <c r="C3519" i="13"/>
  <c r="B3519" i="13"/>
  <c r="A3519" i="13"/>
  <c r="C3518" i="13"/>
  <c r="B3518" i="13"/>
  <c r="A3518" i="13"/>
  <c r="C3517" i="13"/>
  <c r="B3517" i="13"/>
  <c r="A3517" i="13"/>
  <c r="C3516" i="13"/>
  <c r="B3516" i="13"/>
  <c r="A3516" i="13"/>
  <c r="C3515" i="13"/>
  <c r="B3515" i="13"/>
  <c r="A3515" i="13"/>
  <c r="C3514" i="13"/>
  <c r="B3514" i="13"/>
  <c r="A3514" i="13"/>
  <c r="C3513" i="13"/>
  <c r="B3513" i="13"/>
  <c r="A3513" i="13"/>
  <c r="C3512" i="13"/>
  <c r="B3512" i="13"/>
  <c r="A3512" i="13"/>
  <c r="C3511" i="13"/>
  <c r="B3511" i="13"/>
  <c r="A3511" i="13"/>
  <c r="C3510" i="13"/>
  <c r="B3510" i="13"/>
  <c r="A3510" i="13"/>
  <c r="C3509" i="13"/>
  <c r="B3509" i="13"/>
  <c r="A3509" i="13"/>
  <c r="C3508" i="13"/>
  <c r="B3508" i="13"/>
  <c r="A3508" i="13"/>
  <c r="C3507" i="13"/>
  <c r="B3507" i="13"/>
  <c r="A3507" i="13"/>
  <c r="C3506" i="13"/>
  <c r="B3506" i="13"/>
  <c r="A3506" i="13"/>
  <c r="C3505" i="13"/>
  <c r="B3505" i="13"/>
  <c r="A3505" i="13"/>
  <c r="C3504" i="13"/>
  <c r="B3504" i="13"/>
  <c r="A3504" i="13"/>
  <c r="C3503" i="13"/>
  <c r="B3503" i="13"/>
  <c r="A3503" i="13"/>
  <c r="C3502" i="13"/>
  <c r="B3502" i="13"/>
  <c r="A3502" i="13"/>
  <c r="C3501" i="13"/>
  <c r="B3501" i="13"/>
  <c r="A3501" i="13"/>
  <c r="C3500" i="13"/>
  <c r="B3500" i="13"/>
  <c r="A3500" i="13"/>
  <c r="C3499" i="13"/>
  <c r="B3499" i="13"/>
  <c r="A3499" i="13"/>
  <c r="C3498" i="13"/>
  <c r="B3498" i="13"/>
  <c r="A3498" i="13"/>
  <c r="C3497" i="13"/>
  <c r="B3497" i="13"/>
  <c r="A3497" i="13"/>
  <c r="C3496" i="13"/>
  <c r="B3496" i="13"/>
  <c r="A3496" i="13"/>
  <c r="C3495" i="13"/>
  <c r="B3495" i="13"/>
  <c r="A3495" i="13"/>
  <c r="C3494" i="13"/>
  <c r="B3494" i="13"/>
  <c r="A3494" i="13"/>
  <c r="C3493" i="13"/>
  <c r="B3493" i="13"/>
  <c r="A3493" i="13"/>
  <c r="C3492" i="13"/>
  <c r="B3492" i="13"/>
  <c r="A3492" i="13"/>
  <c r="C3491" i="13"/>
  <c r="B3491" i="13"/>
  <c r="A3491" i="13"/>
  <c r="C3490" i="13"/>
  <c r="B3490" i="13"/>
  <c r="A3490" i="13"/>
  <c r="C3489" i="13"/>
  <c r="B3489" i="13"/>
  <c r="A3489" i="13"/>
  <c r="C3488" i="13"/>
  <c r="B3488" i="13"/>
  <c r="A3488" i="13"/>
  <c r="C3487" i="13"/>
  <c r="B3487" i="13"/>
  <c r="A3487" i="13"/>
  <c r="C3486" i="13"/>
  <c r="B3486" i="13"/>
  <c r="A3486" i="13"/>
  <c r="C3485" i="13"/>
  <c r="B3485" i="13"/>
  <c r="A3485" i="13"/>
  <c r="C3484" i="13"/>
  <c r="B3484" i="13"/>
  <c r="A3484" i="13"/>
  <c r="C3483" i="13"/>
  <c r="B3483" i="13"/>
  <c r="A3483" i="13"/>
  <c r="C3482" i="13"/>
  <c r="B3482" i="13"/>
  <c r="A3482" i="13"/>
  <c r="C3481" i="13"/>
  <c r="B3481" i="13"/>
  <c r="A3481" i="13"/>
  <c r="C3480" i="13"/>
  <c r="B3480" i="13"/>
  <c r="A3480" i="13"/>
  <c r="C3479" i="13"/>
  <c r="B3479" i="13"/>
  <c r="A3479" i="13"/>
  <c r="C3478" i="13"/>
  <c r="B3478" i="13"/>
  <c r="A3478" i="13"/>
  <c r="C3477" i="13"/>
  <c r="B3477" i="13"/>
  <c r="A3477" i="13"/>
  <c r="C3476" i="13"/>
  <c r="B3476" i="13"/>
  <c r="A3476" i="13"/>
  <c r="C3475" i="13"/>
  <c r="B3475" i="13"/>
  <c r="A3475" i="13"/>
  <c r="C3474" i="13"/>
  <c r="B3474" i="13"/>
  <c r="A3474" i="13"/>
  <c r="C3473" i="13"/>
  <c r="B3473" i="13"/>
  <c r="A3473" i="13"/>
  <c r="C3472" i="13"/>
  <c r="B3472" i="13"/>
  <c r="A3472" i="13"/>
  <c r="C3471" i="13"/>
  <c r="B3471" i="13"/>
  <c r="A3471" i="13"/>
  <c r="C3470" i="13"/>
  <c r="B3470" i="13"/>
  <c r="A3470" i="13"/>
  <c r="C3469" i="13"/>
  <c r="B3469" i="13"/>
  <c r="A3469" i="13"/>
  <c r="C3468" i="13"/>
  <c r="B3468" i="13"/>
  <c r="A3468" i="13"/>
  <c r="C3467" i="13"/>
  <c r="B3467" i="13"/>
  <c r="A3467" i="13"/>
  <c r="C3466" i="13"/>
  <c r="B3466" i="13"/>
  <c r="A3466" i="13"/>
  <c r="C3465" i="13"/>
  <c r="B3465" i="13"/>
  <c r="A3465" i="13"/>
  <c r="C3464" i="13"/>
  <c r="B3464" i="13"/>
  <c r="A3464" i="13"/>
  <c r="C3463" i="13"/>
  <c r="B3463" i="13"/>
  <c r="A3463" i="13"/>
  <c r="C3462" i="13"/>
  <c r="B3462" i="13"/>
  <c r="A3462" i="13"/>
  <c r="C3461" i="13"/>
  <c r="B3461" i="13"/>
  <c r="A3461" i="13"/>
  <c r="C3460" i="13"/>
  <c r="B3460" i="13"/>
  <c r="A3460" i="13"/>
  <c r="C3459" i="13"/>
  <c r="B3459" i="13"/>
  <c r="A3459" i="13"/>
  <c r="C3458" i="13"/>
  <c r="B3458" i="13"/>
  <c r="A3458" i="13"/>
  <c r="C3457" i="13"/>
  <c r="B3457" i="13"/>
  <c r="A3457" i="13"/>
  <c r="C3456" i="13"/>
  <c r="B3456" i="13"/>
  <c r="A3456" i="13"/>
  <c r="C3455" i="13"/>
  <c r="B3455" i="13"/>
  <c r="A3455" i="13"/>
  <c r="C3454" i="13"/>
  <c r="B3454" i="13"/>
  <c r="A3454" i="13"/>
  <c r="C3453" i="13"/>
  <c r="B3453" i="13"/>
  <c r="A3453" i="13"/>
  <c r="C3452" i="13"/>
  <c r="B3452" i="13"/>
  <c r="A3452" i="13"/>
  <c r="C3451" i="13"/>
  <c r="B3451" i="13"/>
  <c r="A3451" i="13"/>
  <c r="C3450" i="13"/>
  <c r="B3450" i="13"/>
  <c r="A3450" i="13"/>
  <c r="C3449" i="13"/>
  <c r="B3449" i="13"/>
  <c r="A3449" i="13"/>
  <c r="C3448" i="13"/>
  <c r="B3448" i="13"/>
  <c r="A3448" i="13"/>
  <c r="C3447" i="13"/>
  <c r="B3447" i="13"/>
  <c r="A3447" i="13"/>
  <c r="C3446" i="13"/>
  <c r="B3446" i="13"/>
  <c r="A3446" i="13"/>
  <c r="C3445" i="13"/>
  <c r="B3445" i="13"/>
  <c r="A3445" i="13"/>
  <c r="C3444" i="13"/>
  <c r="B3444" i="13"/>
  <c r="A3444" i="13"/>
  <c r="C3443" i="13"/>
  <c r="B3443" i="13"/>
  <c r="A3443" i="13"/>
  <c r="C3442" i="13"/>
  <c r="B3442" i="13"/>
  <c r="A3442" i="13"/>
  <c r="C3441" i="13"/>
  <c r="B3441" i="13"/>
  <c r="A3441" i="13"/>
  <c r="C3440" i="13"/>
  <c r="B3440" i="13"/>
  <c r="A3440" i="13"/>
  <c r="C3439" i="13"/>
  <c r="B3439" i="13"/>
  <c r="A3439" i="13"/>
  <c r="C3438" i="13"/>
  <c r="B3438" i="13"/>
  <c r="A3438" i="13"/>
  <c r="C3437" i="13"/>
  <c r="B3437" i="13"/>
  <c r="A3437" i="13"/>
  <c r="C3436" i="13"/>
  <c r="B3436" i="13"/>
  <c r="A3436" i="13"/>
  <c r="C3435" i="13"/>
  <c r="B3435" i="13"/>
  <c r="A3435" i="13"/>
  <c r="C3434" i="13"/>
  <c r="B3434" i="13"/>
  <c r="A3434" i="13"/>
  <c r="C3433" i="13"/>
  <c r="B3433" i="13"/>
  <c r="A3433" i="13"/>
  <c r="C3432" i="13"/>
  <c r="B3432" i="13"/>
  <c r="A3432" i="13"/>
  <c r="C3431" i="13"/>
  <c r="B3431" i="13"/>
  <c r="A3431" i="13"/>
  <c r="C3430" i="13"/>
  <c r="B3430" i="13"/>
  <c r="A3430" i="13"/>
  <c r="C3429" i="13"/>
  <c r="B3429" i="13"/>
  <c r="A3429" i="13"/>
  <c r="C3428" i="13"/>
  <c r="B3428" i="13"/>
  <c r="A3428" i="13"/>
  <c r="C3427" i="13"/>
  <c r="B3427" i="13"/>
  <c r="A3427" i="13"/>
  <c r="C3426" i="13"/>
  <c r="B3426" i="13"/>
  <c r="A3426" i="13"/>
  <c r="C3425" i="13"/>
  <c r="B3425" i="13"/>
  <c r="A3425" i="13"/>
  <c r="C3424" i="13"/>
  <c r="B3424" i="13"/>
  <c r="A3424" i="13"/>
  <c r="C3423" i="13"/>
  <c r="B3423" i="13"/>
  <c r="A3423" i="13"/>
  <c r="C3422" i="13"/>
  <c r="B3422" i="13"/>
  <c r="A3422" i="13"/>
  <c r="C3421" i="13"/>
  <c r="B3421" i="13"/>
  <c r="A3421" i="13"/>
  <c r="C3420" i="13"/>
  <c r="B3420" i="13"/>
  <c r="A3420" i="13"/>
  <c r="C3419" i="13"/>
  <c r="B3419" i="13"/>
  <c r="A3419" i="13"/>
  <c r="C3418" i="13"/>
  <c r="B3418" i="13"/>
  <c r="A3418" i="13"/>
  <c r="C3417" i="13"/>
  <c r="B3417" i="13"/>
  <c r="A3417" i="13"/>
  <c r="C3416" i="13"/>
  <c r="B3416" i="13"/>
  <c r="A3416" i="13"/>
  <c r="C3415" i="13"/>
  <c r="B3415" i="13"/>
  <c r="A3415" i="13"/>
  <c r="C3414" i="13"/>
  <c r="B3414" i="13"/>
  <c r="A3414" i="13"/>
  <c r="C3413" i="13"/>
  <c r="B3413" i="13"/>
  <c r="A3413" i="13"/>
  <c r="C3412" i="13"/>
  <c r="B3412" i="13"/>
  <c r="A3412" i="13"/>
  <c r="C3411" i="13"/>
  <c r="B3411" i="13"/>
  <c r="A3411" i="13"/>
  <c r="C3410" i="13"/>
  <c r="B3410" i="13"/>
  <c r="A3410" i="13"/>
  <c r="C3409" i="13"/>
  <c r="B3409" i="13"/>
  <c r="A3409" i="13"/>
  <c r="C3408" i="13"/>
  <c r="B3408" i="13"/>
  <c r="A3408" i="13"/>
  <c r="C3407" i="13"/>
  <c r="B3407" i="13"/>
  <c r="A3407" i="13"/>
  <c r="C3406" i="13"/>
  <c r="B3406" i="13"/>
  <c r="A3406" i="13"/>
  <c r="C3405" i="13"/>
  <c r="B3405" i="13"/>
  <c r="A3405" i="13"/>
  <c r="C3404" i="13"/>
  <c r="B3404" i="13"/>
  <c r="A3404" i="13"/>
  <c r="C3403" i="13"/>
  <c r="B3403" i="13"/>
  <c r="A3403" i="13"/>
  <c r="C3402" i="13"/>
  <c r="B3402" i="13"/>
  <c r="A3402" i="13"/>
  <c r="C3401" i="13"/>
  <c r="B3401" i="13"/>
  <c r="A3401" i="13"/>
  <c r="C3400" i="13"/>
  <c r="B3400" i="13"/>
  <c r="A3400" i="13"/>
  <c r="C3399" i="13"/>
  <c r="B3399" i="13"/>
  <c r="A3399" i="13"/>
  <c r="C3398" i="13"/>
  <c r="B3398" i="13"/>
  <c r="A3398" i="13"/>
  <c r="C3397" i="13"/>
  <c r="B3397" i="13"/>
  <c r="A3397" i="13"/>
  <c r="C3396" i="13"/>
  <c r="B3396" i="13"/>
  <c r="A3396" i="13"/>
  <c r="C3395" i="13"/>
  <c r="B3395" i="13"/>
  <c r="A3395" i="13"/>
  <c r="C3394" i="13"/>
  <c r="B3394" i="13"/>
  <c r="A3394" i="13"/>
  <c r="C3393" i="13"/>
  <c r="B3393" i="13"/>
  <c r="A3393" i="13"/>
  <c r="C3392" i="13"/>
  <c r="B3392" i="13"/>
  <c r="A3392" i="13"/>
  <c r="C3391" i="13"/>
  <c r="B3391" i="13"/>
  <c r="A3391" i="13"/>
  <c r="C3390" i="13"/>
  <c r="B3390" i="13"/>
  <c r="A3390" i="13"/>
  <c r="C3389" i="13"/>
  <c r="B3389" i="13"/>
  <c r="A3389" i="13"/>
  <c r="C3388" i="13"/>
  <c r="B3388" i="13"/>
  <c r="A3388" i="13"/>
  <c r="C3387" i="13"/>
  <c r="B3387" i="13"/>
  <c r="A3387" i="13"/>
  <c r="C3386" i="13"/>
  <c r="B3386" i="13"/>
  <c r="A3386" i="13"/>
  <c r="C3385" i="13"/>
  <c r="B3385" i="13"/>
  <c r="A3385" i="13"/>
  <c r="C3384" i="13"/>
  <c r="B3384" i="13"/>
  <c r="A3384" i="13"/>
  <c r="C3383" i="13"/>
  <c r="B3383" i="13"/>
  <c r="A3383" i="13"/>
  <c r="C3382" i="13"/>
  <c r="B3382" i="13"/>
  <c r="A3382" i="13"/>
  <c r="C3381" i="13"/>
  <c r="B3381" i="13"/>
  <c r="A3381" i="13"/>
  <c r="C3380" i="13"/>
  <c r="B3380" i="13"/>
  <c r="A3380" i="13"/>
  <c r="C3379" i="13"/>
  <c r="B3379" i="13"/>
  <c r="A3379" i="13"/>
  <c r="C3378" i="13"/>
  <c r="B3378" i="13"/>
  <c r="A3378" i="13"/>
  <c r="C3377" i="13"/>
  <c r="B3377" i="13"/>
  <c r="A3377" i="13"/>
  <c r="C3376" i="13"/>
  <c r="B3376" i="13"/>
  <c r="A3376" i="13"/>
  <c r="C3375" i="13"/>
  <c r="B3375" i="13"/>
  <c r="A3375" i="13"/>
  <c r="C3374" i="13"/>
  <c r="B3374" i="13"/>
  <c r="A3374" i="13"/>
  <c r="C3373" i="13"/>
  <c r="B3373" i="13"/>
  <c r="A3373" i="13"/>
  <c r="C3372" i="13"/>
  <c r="B3372" i="13"/>
  <c r="A3372" i="13"/>
  <c r="C3371" i="13"/>
  <c r="B3371" i="13"/>
  <c r="A3371" i="13"/>
  <c r="C3370" i="13"/>
  <c r="B3370" i="13"/>
  <c r="A3370" i="13"/>
  <c r="C3369" i="13"/>
  <c r="B3369" i="13"/>
  <c r="A3369" i="13"/>
  <c r="C3368" i="13"/>
  <c r="B3368" i="13"/>
  <c r="A3368" i="13"/>
  <c r="C3367" i="13"/>
  <c r="B3367" i="13"/>
  <c r="A3367" i="13"/>
  <c r="C3366" i="13"/>
  <c r="B3366" i="13"/>
  <c r="A3366" i="13"/>
  <c r="C3365" i="13"/>
  <c r="B3365" i="13"/>
  <c r="A3365" i="13"/>
  <c r="C3364" i="13"/>
  <c r="B3364" i="13"/>
  <c r="A3364" i="13"/>
  <c r="C3363" i="13"/>
  <c r="B3363" i="13"/>
  <c r="A3363" i="13"/>
  <c r="C3362" i="13"/>
  <c r="B3362" i="13"/>
  <c r="A3362" i="13"/>
  <c r="C3361" i="13"/>
  <c r="B3361" i="13"/>
  <c r="A3361" i="13"/>
  <c r="C3360" i="13"/>
  <c r="B3360" i="13"/>
  <c r="A3360" i="13"/>
  <c r="C3359" i="13"/>
  <c r="B3359" i="13"/>
  <c r="A3359" i="13"/>
  <c r="C3358" i="13"/>
  <c r="B3358" i="13"/>
  <c r="A3358" i="13"/>
  <c r="C3357" i="13"/>
  <c r="B3357" i="13"/>
  <c r="A3357" i="13"/>
  <c r="C3356" i="13"/>
  <c r="B3356" i="13"/>
  <c r="A3356" i="13"/>
  <c r="C3355" i="13"/>
  <c r="B3355" i="13"/>
  <c r="A3355" i="13"/>
  <c r="C3354" i="13"/>
  <c r="B3354" i="13"/>
  <c r="A3354" i="13"/>
  <c r="C3353" i="13"/>
  <c r="B3353" i="13"/>
  <c r="A3353" i="13"/>
  <c r="C3352" i="13"/>
  <c r="B3352" i="13"/>
  <c r="A3352" i="13"/>
  <c r="C3351" i="13"/>
  <c r="B3351" i="13"/>
  <c r="A3351" i="13"/>
  <c r="C3350" i="13"/>
  <c r="B3350" i="13"/>
  <c r="A3350" i="13"/>
  <c r="C3349" i="13"/>
  <c r="B3349" i="13"/>
  <c r="A3349" i="13"/>
  <c r="C3348" i="13"/>
  <c r="B3348" i="13"/>
  <c r="A3348" i="13"/>
  <c r="C3347" i="13"/>
  <c r="B3347" i="13"/>
  <c r="A3347" i="13"/>
  <c r="C3346" i="13"/>
  <c r="B3346" i="13"/>
  <c r="A3346" i="13"/>
  <c r="C3345" i="13"/>
  <c r="B3345" i="13"/>
  <c r="A3345" i="13"/>
  <c r="C3344" i="13"/>
  <c r="B3344" i="13"/>
  <c r="A3344" i="13"/>
  <c r="C3343" i="13"/>
  <c r="B3343" i="13"/>
  <c r="A3343" i="13"/>
  <c r="C3342" i="13"/>
  <c r="B3342" i="13"/>
  <c r="A3342" i="13"/>
  <c r="C3341" i="13"/>
  <c r="B3341" i="13"/>
  <c r="A3341" i="13"/>
  <c r="C3340" i="13"/>
  <c r="B3340" i="13"/>
  <c r="A3340" i="13"/>
  <c r="C3339" i="13"/>
  <c r="B3339" i="13"/>
  <c r="A3339" i="13"/>
  <c r="C3338" i="13"/>
  <c r="B3338" i="13"/>
  <c r="A3338" i="13"/>
  <c r="C3337" i="13"/>
  <c r="B3337" i="13"/>
  <c r="A3337" i="13"/>
  <c r="C3336" i="13"/>
  <c r="B3336" i="13"/>
  <c r="A3336" i="13"/>
  <c r="C3335" i="13"/>
  <c r="B3335" i="13"/>
  <c r="A3335" i="13"/>
  <c r="C3334" i="13"/>
  <c r="B3334" i="13"/>
  <c r="A3334" i="13"/>
  <c r="C3333" i="13"/>
  <c r="B3333" i="13"/>
  <c r="A3333" i="13"/>
  <c r="C3332" i="13"/>
  <c r="B3332" i="13"/>
  <c r="A3332" i="13"/>
  <c r="C3331" i="13"/>
  <c r="B3331" i="13"/>
  <c r="A3331" i="13"/>
  <c r="C3330" i="13"/>
  <c r="B3330" i="13"/>
  <c r="A3330" i="13"/>
  <c r="C3329" i="13"/>
  <c r="B3329" i="13"/>
  <c r="A3329" i="13"/>
  <c r="C3328" i="13"/>
  <c r="B3328" i="13"/>
  <c r="A3328" i="13"/>
  <c r="C3327" i="13"/>
  <c r="B3327" i="13"/>
  <c r="A3327" i="13"/>
  <c r="C3326" i="13"/>
  <c r="B3326" i="13"/>
  <c r="A3326" i="13"/>
  <c r="C3325" i="13"/>
  <c r="B3325" i="13"/>
  <c r="A3325" i="13"/>
  <c r="C3324" i="13"/>
  <c r="B3324" i="13"/>
  <c r="A3324" i="13"/>
  <c r="C3323" i="13"/>
  <c r="B3323" i="13"/>
  <c r="A3323" i="13"/>
  <c r="C3322" i="13"/>
  <c r="B3322" i="13"/>
  <c r="A3322" i="13"/>
  <c r="C3321" i="13"/>
  <c r="B3321" i="13"/>
  <c r="A3321" i="13"/>
  <c r="C3320" i="13"/>
  <c r="B3320" i="13"/>
  <c r="A3320" i="13"/>
  <c r="C3319" i="13"/>
  <c r="B3319" i="13"/>
  <c r="A3319" i="13"/>
  <c r="C3318" i="13"/>
  <c r="B3318" i="13"/>
  <c r="A3318" i="13"/>
  <c r="C3317" i="13"/>
  <c r="B3317" i="13"/>
  <c r="A3317" i="13"/>
  <c r="C3316" i="13"/>
  <c r="B3316" i="13"/>
  <c r="A3316" i="13"/>
  <c r="C3315" i="13"/>
  <c r="B3315" i="13"/>
  <c r="A3315" i="13"/>
  <c r="C3314" i="13"/>
  <c r="B3314" i="13"/>
  <c r="A3314" i="13"/>
  <c r="C3313" i="13"/>
  <c r="B3313" i="13"/>
  <c r="A3313" i="13"/>
  <c r="C3312" i="13"/>
  <c r="B3312" i="13"/>
  <c r="A3312" i="13"/>
  <c r="C3311" i="13"/>
  <c r="B3311" i="13"/>
  <c r="A3311" i="13"/>
  <c r="C3310" i="13"/>
  <c r="B3310" i="13"/>
  <c r="A3310" i="13"/>
  <c r="C3309" i="13"/>
  <c r="B3309" i="13"/>
  <c r="A3309" i="13"/>
  <c r="C3308" i="13"/>
  <c r="B3308" i="13"/>
  <c r="A3308" i="13"/>
  <c r="C3307" i="13"/>
  <c r="B3307" i="13"/>
  <c r="A3307" i="13"/>
  <c r="C3306" i="13"/>
  <c r="B3306" i="13"/>
  <c r="A3306" i="13"/>
  <c r="C3305" i="13"/>
  <c r="B3305" i="13"/>
  <c r="A3305" i="13"/>
  <c r="C3304" i="13"/>
  <c r="B3304" i="13"/>
  <c r="A3304" i="13"/>
  <c r="C3303" i="13"/>
  <c r="B3303" i="13"/>
  <c r="A3303" i="13"/>
  <c r="C3302" i="13"/>
  <c r="B3302" i="13"/>
  <c r="A3302" i="13"/>
  <c r="C3301" i="13"/>
  <c r="B3301" i="13"/>
  <c r="A3301" i="13"/>
  <c r="C3300" i="13"/>
  <c r="B3300" i="13"/>
  <c r="A3300" i="13"/>
  <c r="C3299" i="13"/>
  <c r="B3299" i="13"/>
  <c r="A3299" i="13"/>
  <c r="C3298" i="13"/>
  <c r="B3298" i="13"/>
  <c r="A3298" i="13"/>
  <c r="C3297" i="13"/>
  <c r="B3297" i="13"/>
  <c r="A3297" i="13"/>
  <c r="C3296" i="13"/>
  <c r="B3296" i="13"/>
  <c r="A3296" i="13"/>
  <c r="C3295" i="13"/>
  <c r="B3295" i="13"/>
  <c r="A3295" i="13"/>
  <c r="C3294" i="13"/>
  <c r="B3294" i="13"/>
  <c r="A3294" i="13"/>
  <c r="C3293" i="13"/>
  <c r="B3293" i="13"/>
  <c r="A3293" i="13"/>
  <c r="C3292" i="13"/>
  <c r="B3292" i="13"/>
  <c r="A3292" i="13"/>
  <c r="C3291" i="13"/>
  <c r="B3291" i="13"/>
  <c r="A3291" i="13"/>
  <c r="C3290" i="13"/>
  <c r="B3290" i="13"/>
  <c r="A3290" i="13"/>
  <c r="C3289" i="13"/>
  <c r="B3289" i="13"/>
  <c r="A3289" i="13"/>
  <c r="C3288" i="13"/>
  <c r="B3288" i="13"/>
  <c r="A3288" i="13"/>
  <c r="C3287" i="13"/>
  <c r="B3287" i="13"/>
  <c r="A3287" i="13"/>
  <c r="C3286" i="13"/>
  <c r="B3286" i="13"/>
  <c r="A3286" i="13"/>
  <c r="C3285" i="13"/>
  <c r="B3285" i="13"/>
  <c r="A3285" i="13"/>
  <c r="C3284" i="13"/>
  <c r="B3284" i="13"/>
  <c r="A3284" i="13"/>
  <c r="C3283" i="13"/>
  <c r="B3283" i="13"/>
  <c r="A3283" i="13"/>
  <c r="C3282" i="13"/>
  <c r="B3282" i="13"/>
  <c r="A3282" i="13"/>
  <c r="C3281" i="13"/>
  <c r="B3281" i="13"/>
  <c r="A3281" i="13"/>
  <c r="C3280" i="13"/>
  <c r="B3280" i="13"/>
  <c r="A3280" i="13"/>
  <c r="C3279" i="13"/>
  <c r="B3279" i="13"/>
  <c r="A3279" i="13"/>
  <c r="C3278" i="13"/>
  <c r="B3278" i="13"/>
  <c r="A3278" i="13"/>
  <c r="C3277" i="13"/>
  <c r="B3277" i="13"/>
  <c r="A3277" i="13"/>
  <c r="C3276" i="13"/>
  <c r="B3276" i="13"/>
  <c r="A3276" i="13"/>
  <c r="C3275" i="13"/>
  <c r="B3275" i="13"/>
  <c r="A3275" i="13"/>
  <c r="C3274" i="13"/>
  <c r="B3274" i="13"/>
  <c r="A3274" i="13"/>
  <c r="C3273" i="13"/>
  <c r="B3273" i="13"/>
  <c r="A3273" i="13"/>
  <c r="C3272" i="13"/>
  <c r="B3272" i="13"/>
  <c r="A3272" i="13"/>
  <c r="C3271" i="13"/>
  <c r="B3271" i="13"/>
  <c r="A3271" i="13"/>
  <c r="C3270" i="13"/>
  <c r="B3270" i="13"/>
  <c r="A3270" i="13"/>
  <c r="C3269" i="13"/>
  <c r="B3269" i="13"/>
  <c r="A3269" i="13"/>
  <c r="C3268" i="13"/>
  <c r="B3268" i="13"/>
  <c r="A3268" i="13"/>
  <c r="C3267" i="13"/>
  <c r="B3267" i="13"/>
  <c r="A3267" i="13"/>
  <c r="C3266" i="13"/>
  <c r="B3266" i="13"/>
  <c r="A3266" i="13"/>
  <c r="C3265" i="13"/>
  <c r="B3265" i="13"/>
  <c r="A3265" i="13"/>
  <c r="C3264" i="13"/>
  <c r="B3264" i="13"/>
  <c r="A3264" i="13"/>
  <c r="C3263" i="13"/>
  <c r="B3263" i="13"/>
  <c r="A3263" i="13"/>
  <c r="C3262" i="13"/>
  <c r="B3262" i="13"/>
  <c r="A3262" i="13"/>
  <c r="C3261" i="13"/>
  <c r="B3261" i="13"/>
  <c r="A3261" i="13"/>
  <c r="C3260" i="13"/>
  <c r="B3260" i="13"/>
  <c r="A3260" i="13"/>
  <c r="C3259" i="13"/>
  <c r="B3259" i="13"/>
  <c r="A3259" i="13"/>
  <c r="C3258" i="13"/>
  <c r="B3258" i="13"/>
  <c r="A3258" i="13"/>
  <c r="C3257" i="13"/>
  <c r="B3257" i="13"/>
  <c r="A3257" i="13"/>
  <c r="C3256" i="13"/>
  <c r="B3256" i="13"/>
  <c r="A3256" i="13"/>
  <c r="C3255" i="13"/>
  <c r="B3255" i="13"/>
  <c r="A3255" i="13"/>
  <c r="C3254" i="13"/>
  <c r="B3254" i="13"/>
  <c r="A3254" i="13"/>
  <c r="C3253" i="13"/>
  <c r="B3253" i="13"/>
  <c r="A3253" i="13"/>
  <c r="C3252" i="13"/>
  <c r="B3252" i="13"/>
  <c r="A3252" i="13"/>
  <c r="C3251" i="13"/>
  <c r="B3251" i="13"/>
  <c r="A3251" i="13"/>
  <c r="C3250" i="13"/>
  <c r="B3250" i="13"/>
  <c r="A3250" i="13"/>
  <c r="C3249" i="13"/>
  <c r="B3249" i="13"/>
  <c r="A3249" i="13"/>
  <c r="C3248" i="13"/>
  <c r="B3248" i="13"/>
  <c r="A3248" i="13"/>
  <c r="C3247" i="13"/>
  <c r="B3247" i="13"/>
  <c r="A3247" i="13"/>
  <c r="C3246" i="13"/>
  <c r="B3246" i="13"/>
  <c r="A3246" i="13"/>
  <c r="C3245" i="13"/>
  <c r="B3245" i="13"/>
  <c r="A3245" i="13"/>
  <c r="C3244" i="13"/>
  <c r="B3244" i="13"/>
  <c r="A3244" i="13"/>
  <c r="C3243" i="13"/>
  <c r="B3243" i="13"/>
  <c r="A3243" i="13"/>
  <c r="C3242" i="13"/>
  <c r="B3242" i="13"/>
  <c r="A3242" i="13"/>
  <c r="C3241" i="13"/>
  <c r="B3241" i="13"/>
  <c r="A3241" i="13"/>
  <c r="C3240" i="13"/>
  <c r="B3240" i="13"/>
  <c r="A3240" i="13"/>
  <c r="C3239" i="13"/>
  <c r="B3239" i="13"/>
  <c r="A3239" i="13"/>
  <c r="C3238" i="13"/>
  <c r="B3238" i="13"/>
  <c r="A3238" i="13"/>
  <c r="C3237" i="13"/>
  <c r="B3237" i="13"/>
  <c r="A3237" i="13"/>
  <c r="C3236" i="13"/>
  <c r="B3236" i="13"/>
  <c r="A3236" i="13"/>
  <c r="C3235" i="13"/>
  <c r="B3235" i="13"/>
  <c r="A3235" i="13"/>
  <c r="C3234" i="13"/>
  <c r="B3234" i="13"/>
  <c r="A3234" i="13"/>
  <c r="C3233" i="13"/>
  <c r="B3233" i="13"/>
  <c r="A3233" i="13"/>
  <c r="C3232" i="13"/>
  <c r="B3232" i="13"/>
  <c r="A3232" i="13"/>
  <c r="C3231" i="13"/>
  <c r="B3231" i="13"/>
  <c r="A3231" i="13"/>
  <c r="C3230" i="13"/>
  <c r="B3230" i="13"/>
  <c r="A3230" i="13"/>
  <c r="C3229" i="13"/>
  <c r="B3229" i="13"/>
  <c r="A3229" i="13"/>
  <c r="C3228" i="13"/>
  <c r="B3228" i="13"/>
  <c r="A3228" i="13"/>
  <c r="C3227" i="13"/>
  <c r="B3227" i="13"/>
  <c r="A3227" i="13"/>
  <c r="C3226" i="13"/>
  <c r="B3226" i="13"/>
  <c r="A3226" i="13"/>
  <c r="C3225" i="13"/>
  <c r="B3225" i="13"/>
  <c r="A3225" i="13"/>
  <c r="C3224" i="13"/>
  <c r="B3224" i="13"/>
  <c r="A3224" i="13"/>
  <c r="C3223" i="13"/>
  <c r="B3223" i="13"/>
  <c r="A3223" i="13"/>
  <c r="C3222" i="13"/>
  <c r="B3222" i="13"/>
  <c r="A3222" i="13"/>
  <c r="C3221" i="13"/>
  <c r="B3221" i="13"/>
  <c r="A3221" i="13"/>
  <c r="C3220" i="13"/>
  <c r="B3220" i="13"/>
  <c r="A3220" i="13"/>
  <c r="C3219" i="13"/>
  <c r="B3219" i="13"/>
  <c r="A3219" i="13"/>
  <c r="C3218" i="13"/>
  <c r="B3218" i="13"/>
  <c r="A3218" i="13"/>
  <c r="C3217" i="13"/>
  <c r="B3217" i="13"/>
  <c r="A3217" i="13"/>
  <c r="C3216" i="13"/>
  <c r="B3216" i="13"/>
  <c r="A3216" i="13"/>
  <c r="C3215" i="13"/>
  <c r="B3215" i="13"/>
  <c r="A3215" i="13"/>
  <c r="C3214" i="13"/>
  <c r="B3214" i="13"/>
  <c r="A3214" i="13"/>
  <c r="C3213" i="13"/>
  <c r="B3213" i="13"/>
  <c r="A3213" i="13"/>
  <c r="C3212" i="13"/>
  <c r="B3212" i="13"/>
  <c r="A3212" i="13"/>
  <c r="C3211" i="13"/>
  <c r="B3211" i="13"/>
  <c r="A3211" i="13"/>
  <c r="C3210" i="13"/>
  <c r="B3210" i="13"/>
  <c r="A3210" i="13"/>
  <c r="C3209" i="13"/>
  <c r="B3209" i="13"/>
  <c r="A3209" i="13"/>
  <c r="C3208" i="13"/>
  <c r="B3208" i="13"/>
  <c r="A3208" i="13"/>
  <c r="C3207" i="13"/>
  <c r="B3207" i="13"/>
  <c r="A3207" i="13"/>
  <c r="C3206" i="13"/>
  <c r="B3206" i="13"/>
  <c r="A3206" i="13"/>
  <c r="C3205" i="13"/>
  <c r="B3205" i="13"/>
  <c r="A3205" i="13"/>
  <c r="C3204" i="13"/>
  <c r="B3204" i="13"/>
  <c r="A3204" i="13"/>
  <c r="C3203" i="13"/>
  <c r="B3203" i="13"/>
  <c r="A3203" i="13"/>
  <c r="C3202" i="13"/>
  <c r="B3202" i="13"/>
  <c r="A3202" i="13"/>
  <c r="C3201" i="13"/>
  <c r="B3201" i="13"/>
  <c r="A3201" i="13"/>
  <c r="C3200" i="13"/>
  <c r="B3200" i="13"/>
  <c r="A3200" i="13"/>
  <c r="C3199" i="13"/>
  <c r="B3199" i="13"/>
  <c r="A3199" i="13"/>
  <c r="C3198" i="13"/>
  <c r="B3198" i="13"/>
  <c r="A3198" i="13"/>
  <c r="C3197" i="13"/>
  <c r="B3197" i="13"/>
  <c r="A3197" i="13"/>
  <c r="C3196" i="13"/>
  <c r="B3196" i="13"/>
  <c r="A3196" i="13"/>
  <c r="C3195" i="13"/>
  <c r="B3195" i="13"/>
  <c r="A3195" i="13"/>
  <c r="C3194" i="13"/>
  <c r="B3194" i="13"/>
  <c r="A3194" i="13"/>
  <c r="C3193" i="13"/>
  <c r="B3193" i="13"/>
  <c r="A3193" i="13"/>
  <c r="C3192" i="13"/>
  <c r="B3192" i="13"/>
  <c r="A3192" i="13"/>
  <c r="C3191" i="13"/>
  <c r="B3191" i="13"/>
  <c r="A3191" i="13"/>
  <c r="C3190" i="13"/>
  <c r="B3190" i="13"/>
  <c r="A3190" i="13"/>
  <c r="C3189" i="13"/>
  <c r="B3189" i="13"/>
  <c r="A3189" i="13"/>
  <c r="C3188" i="13"/>
  <c r="B3188" i="13"/>
  <c r="A3188" i="13"/>
  <c r="C3187" i="13"/>
  <c r="B3187" i="13"/>
  <c r="A3187" i="13"/>
  <c r="C3186" i="13"/>
  <c r="B3186" i="13"/>
  <c r="A3186" i="13"/>
  <c r="C3185" i="13"/>
  <c r="B3185" i="13"/>
  <c r="A3185" i="13"/>
  <c r="C3184" i="13"/>
  <c r="B3184" i="13"/>
  <c r="A3184" i="13"/>
  <c r="C3183" i="13"/>
  <c r="B3183" i="13"/>
  <c r="A3183" i="13"/>
  <c r="C3182" i="13"/>
  <c r="B3182" i="13"/>
  <c r="A3182" i="13"/>
  <c r="C3181" i="13"/>
  <c r="B3181" i="13"/>
  <c r="A3181" i="13"/>
  <c r="C3180" i="13"/>
  <c r="B3180" i="13"/>
  <c r="A3180" i="13"/>
  <c r="C3179" i="13"/>
  <c r="B3179" i="13"/>
  <c r="A3179" i="13"/>
  <c r="C3178" i="13"/>
  <c r="B3178" i="13"/>
  <c r="A3178" i="13"/>
  <c r="C3177" i="13"/>
  <c r="B3177" i="13"/>
  <c r="A3177" i="13"/>
  <c r="C3176" i="13"/>
  <c r="B3176" i="13"/>
  <c r="A3176" i="13"/>
  <c r="C3175" i="13"/>
  <c r="B3175" i="13"/>
  <c r="A3175" i="13"/>
  <c r="C3174" i="13"/>
  <c r="B3174" i="13"/>
  <c r="A3174" i="13"/>
  <c r="C3173" i="13"/>
  <c r="B3173" i="13"/>
  <c r="A3173" i="13"/>
  <c r="C3172" i="13"/>
  <c r="B3172" i="13"/>
  <c r="A3172" i="13"/>
  <c r="C3171" i="13"/>
  <c r="B3171" i="13"/>
  <c r="A3171" i="13"/>
  <c r="C3170" i="13"/>
  <c r="B3170" i="13"/>
  <c r="A3170" i="13"/>
  <c r="C3169" i="13"/>
  <c r="B3169" i="13"/>
  <c r="A3169" i="13"/>
  <c r="C3168" i="13"/>
  <c r="B3168" i="13"/>
  <c r="A3168" i="13"/>
  <c r="C3167" i="13"/>
  <c r="B3167" i="13"/>
  <c r="A3167" i="13"/>
  <c r="C3166" i="13"/>
  <c r="B3166" i="13"/>
  <c r="A3166" i="13"/>
  <c r="C3165" i="13"/>
  <c r="B3165" i="13"/>
  <c r="A3165" i="13"/>
  <c r="C3164" i="13"/>
  <c r="B3164" i="13"/>
  <c r="A3164" i="13"/>
  <c r="C3163" i="13"/>
  <c r="B3163" i="13"/>
  <c r="A3163" i="13"/>
  <c r="C3162" i="13"/>
  <c r="B3162" i="13"/>
  <c r="A3162" i="13"/>
  <c r="C3161" i="13"/>
  <c r="B3161" i="13"/>
  <c r="A3161" i="13"/>
  <c r="C3160" i="13"/>
  <c r="B3160" i="13"/>
  <c r="A3160" i="13"/>
  <c r="C3159" i="13"/>
  <c r="B3159" i="13"/>
  <c r="A3159" i="13"/>
  <c r="C3158" i="13"/>
  <c r="B3158" i="13"/>
  <c r="A3158" i="13"/>
  <c r="C3157" i="13"/>
  <c r="B3157" i="13"/>
  <c r="A3157" i="13"/>
  <c r="C3156" i="13"/>
  <c r="B3156" i="13"/>
  <c r="A3156" i="13"/>
  <c r="C3155" i="13"/>
  <c r="B3155" i="13"/>
  <c r="A3155" i="13"/>
  <c r="C3154" i="13"/>
  <c r="B3154" i="13"/>
  <c r="A3154" i="13"/>
  <c r="C3153" i="13"/>
  <c r="B3153" i="13"/>
  <c r="A3153" i="13"/>
  <c r="C3152" i="13"/>
  <c r="B3152" i="13"/>
  <c r="A3152" i="13"/>
  <c r="C3151" i="13"/>
  <c r="B3151" i="13"/>
  <c r="A3151" i="13"/>
  <c r="C3150" i="13"/>
  <c r="B3150" i="13"/>
  <c r="A3150" i="13"/>
  <c r="C3149" i="13"/>
  <c r="B3149" i="13"/>
  <c r="A3149" i="13"/>
  <c r="C3148" i="13"/>
  <c r="B3148" i="13"/>
  <c r="A3148" i="13"/>
  <c r="C3147" i="13"/>
  <c r="B3147" i="13"/>
  <c r="A3147" i="13"/>
  <c r="C3146" i="13"/>
  <c r="B3146" i="13"/>
  <c r="A3146" i="13"/>
  <c r="C3145" i="13"/>
  <c r="B3145" i="13"/>
  <c r="A3145" i="13"/>
  <c r="C3144" i="13"/>
  <c r="B3144" i="13"/>
  <c r="A3144" i="13"/>
  <c r="C3143" i="13"/>
  <c r="B3143" i="13"/>
  <c r="A3143" i="13"/>
  <c r="C3142" i="13"/>
  <c r="B3142" i="13"/>
  <c r="A3142" i="13"/>
  <c r="C3141" i="13"/>
  <c r="B3141" i="13"/>
  <c r="A3141" i="13"/>
  <c r="C3140" i="13"/>
  <c r="B3140" i="13"/>
  <c r="A3140" i="13"/>
  <c r="C3139" i="13"/>
  <c r="B3139" i="13"/>
  <c r="A3139" i="13"/>
  <c r="C3138" i="13"/>
  <c r="B3138" i="13"/>
  <c r="A3138" i="13"/>
  <c r="C3137" i="13"/>
  <c r="B3137" i="13"/>
  <c r="A3137" i="13"/>
  <c r="C3136" i="13"/>
  <c r="B3136" i="13"/>
  <c r="A3136" i="13"/>
  <c r="C3135" i="13"/>
  <c r="B3135" i="13"/>
  <c r="A3135" i="13"/>
  <c r="C3134" i="13"/>
  <c r="B3134" i="13"/>
  <c r="A3134" i="13"/>
  <c r="C3133" i="13"/>
  <c r="B3133" i="13"/>
  <c r="A3133" i="13"/>
  <c r="C3132" i="13"/>
  <c r="B3132" i="13"/>
  <c r="A3132" i="13"/>
  <c r="C3131" i="13"/>
  <c r="B3131" i="13"/>
  <c r="A3131" i="13"/>
  <c r="C3130" i="13"/>
  <c r="B3130" i="13"/>
  <c r="A3130" i="13"/>
  <c r="C3129" i="13"/>
  <c r="B3129" i="13"/>
  <c r="A3129" i="13"/>
  <c r="C3128" i="13"/>
  <c r="B3128" i="13"/>
  <c r="A3128" i="13"/>
  <c r="C3127" i="13"/>
  <c r="B3127" i="13"/>
  <c r="A3127" i="13"/>
  <c r="C3126" i="13"/>
  <c r="B3126" i="13"/>
  <c r="A3126" i="13"/>
  <c r="C3125" i="13"/>
  <c r="B3125" i="13"/>
  <c r="A3125" i="13"/>
  <c r="C3124" i="13"/>
  <c r="B3124" i="13"/>
  <c r="A3124" i="13"/>
  <c r="C3123" i="13"/>
  <c r="B3123" i="13"/>
  <c r="A3123" i="13"/>
  <c r="C3122" i="13"/>
  <c r="B3122" i="13"/>
  <c r="A3122" i="13"/>
  <c r="C3121" i="13"/>
  <c r="B3121" i="13"/>
  <c r="A3121" i="13"/>
  <c r="C3120" i="13"/>
  <c r="B3120" i="13"/>
  <c r="A3120" i="13"/>
  <c r="C3119" i="13"/>
  <c r="B3119" i="13"/>
  <c r="A3119" i="13"/>
  <c r="C3118" i="13"/>
  <c r="B3118" i="13"/>
  <c r="A3118" i="13"/>
  <c r="C3117" i="13"/>
  <c r="B3117" i="13"/>
  <c r="A3117" i="13"/>
  <c r="C3116" i="13"/>
  <c r="B3116" i="13"/>
  <c r="A3116" i="13"/>
  <c r="C3115" i="13"/>
  <c r="B3115" i="13"/>
  <c r="A3115" i="13"/>
  <c r="C3114" i="13"/>
  <c r="B3114" i="13"/>
  <c r="A3114" i="13"/>
  <c r="C3113" i="13"/>
  <c r="B3113" i="13"/>
  <c r="A3113" i="13"/>
  <c r="C3112" i="13"/>
  <c r="B3112" i="13"/>
  <c r="A3112" i="13"/>
  <c r="C3111" i="13"/>
  <c r="B3111" i="13"/>
  <c r="A3111" i="13"/>
  <c r="C3110" i="13"/>
  <c r="B3110" i="13"/>
  <c r="A3110" i="13"/>
  <c r="C3109" i="13"/>
  <c r="B3109" i="13"/>
  <c r="A3109" i="13"/>
  <c r="C3108" i="13"/>
  <c r="B3108" i="13"/>
  <c r="A3108" i="13"/>
  <c r="C3107" i="13"/>
  <c r="B3107" i="13"/>
  <c r="A3107" i="13"/>
  <c r="C3106" i="13"/>
  <c r="B3106" i="13"/>
  <c r="A3106" i="13"/>
  <c r="C3105" i="13"/>
  <c r="B3105" i="13"/>
  <c r="A3105" i="13"/>
  <c r="C3104" i="13"/>
  <c r="B3104" i="13"/>
  <c r="A3104" i="13"/>
  <c r="C3103" i="13"/>
  <c r="B3103" i="13"/>
  <c r="A3103" i="13"/>
  <c r="C3102" i="13"/>
  <c r="B3102" i="13"/>
  <c r="A3102" i="13"/>
  <c r="C3101" i="13"/>
  <c r="B3101" i="13"/>
  <c r="A3101" i="13"/>
  <c r="C3100" i="13"/>
  <c r="B3100" i="13"/>
  <c r="A3100" i="13"/>
  <c r="C3099" i="13"/>
  <c r="B3099" i="13"/>
  <c r="A3099" i="13"/>
  <c r="C3098" i="13"/>
  <c r="B3098" i="13"/>
  <c r="A3098" i="13"/>
  <c r="C3097" i="13"/>
  <c r="B3097" i="13"/>
  <c r="A3097" i="13"/>
  <c r="C3096" i="13"/>
  <c r="B3096" i="13"/>
  <c r="A3096" i="13"/>
  <c r="C3095" i="13"/>
  <c r="B3095" i="13"/>
  <c r="A3095" i="13"/>
  <c r="C3094" i="13"/>
  <c r="B3094" i="13"/>
  <c r="A3094" i="13"/>
  <c r="C3093" i="13"/>
  <c r="B3093" i="13"/>
  <c r="A3093" i="13"/>
  <c r="C3092" i="13"/>
  <c r="B3092" i="13"/>
  <c r="A3092" i="13"/>
  <c r="C3091" i="13"/>
  <c r="B3091" i="13"/>
  <c r="A3091" i="13"/>
  <c r="C3090" i="13"/>
  <c r="B3090" i="13"/>
  <c r="A3090" i="13"/>
  <c r="C3089" i="13"/>
  <c r="B3089" i="13"/>
  <c r="A3089" i="13"/>
  <c r="C3088" i="13"/>
  <c r="B3088" i="13"/>
  <c r="A3088" i="13"/>
  <c r="C3087" i="13"/>
  <c r="B3087" i="13"/>
  <c r="A3087" i="13"/>
  <c r="C3086" i="13"/>
  <c r="B3086" i="13"/>
  <c r="A3086" i="13"/>
  <c r="C3085" i="13"/>
  <c r="B3085" i="13"/>
  <c r="A3085" i="13"/>
  <c r="C3084" i="13"/>
  <c r="B3084" i="13"/>
  <c r="A3084" i="13"/>
  <c r="C3083" i="13"/>
  <c r="B3083" i="13"/>
  <c r="A3083" i="13"/>
  <c r="C3082" i="13"/>
  <c r="B3082" i="13"/>
  <c r="A3082" i="13"/>
  <c r="C3081" i="13"/>
  <c r="B3081" i="13"/>
  <c r="A3081" i="13"/>
  <c r="C3080" i="13"/>
  <c r="B3080" i="13"/>
  <c r="A3080" i="13"/>
  <c r="C3079" i="13"/>
  <c r="B3079" i="13"/>
  <c r="A3079" i="13"/>
  <c r="C3078" i="13"/>
  <c r="B3078" i="13"/>
  <c r="A3078" i="13"/>
  <c r="C3077" i="13"/>
  <c r="B3077" i="13"/>
  <c r="A3077" i="13"/>
  <c r="C3076" i="13"/>
  <c r="B3076" i="13"/>
  <c r="A3076" i="13"/>
  <c r="C3075" i="13"/>
  <c r="B3075" i="13"/>
  <c r="A3075" i="13"/>
  <c r="C3074" i="13"/>
  <c r="B3074" i="13"/>
  <c r="A3074" i="13"/>
  <c r="C3073" i="13"/>
  <c r="B3073" i="13"/>
  <c r="A3073" i="13"/>
  <c r="C3072" i="13"/>
  <c r="B3072" i="13"/>
  <c r="A3072" i="13"/>
  <c r="C3071" i="13"/>
  <c r="B3071" i="13"/>
  <c r="A3071" i="13"/>
  <c r="C3070" i="13"/>
  <c r="B3070" i="13"/>
  <c r="A3070" i="13"/>
  <c r="C3069" i="13"/>
  <c r="B3069" i="13"/>
  <c r="A3069" i="13"/>
  <c r="C3068" i="13"/>
  <c r="B3068" i="13"/>
  <c r="A3068" i="13"/>
  <c r="C3067" i="13"/>
  <c r="B3067" i="13"/>
  <c r="A3067" i="13"/>
  <c r="C3066" i="13"/>
  <c r="B3066" i="13"/>
  <c r="A3066" i="13"/>
  <c r="C3065" i="13"/>
  <c r="B3065" i="13"/>
  <c r="A3065" i="13"/>
  <c r="C3064" i="13"/>
  <c r="B3064" i="13"/>
  <c r="A3064" i="13"/>
  <c r="C3063" i="13"/>
  <c r="B3063" i="13"/>
  <c r="A3063" i="13"/>
  <c r="C3062" i="13"/>
  <c r="B3062" i="13"/>
  <c r="A3062" i="13"/>
  <c r="C3061" i="13"/>
  <c r="B3061" i="13"/>
  <c r="A3061" i="13"/>
  <c r="C3060" i="13"/>
  <c r="B3060" i="13"/>
  <c r="A3060" i="13"/>
  <c r="C3059" i="13"/>
  <c r="B3059" i="13"/>
  <c r="A3059" i="13"/>
  <c r="C3058" i="13"/>
  <c r="B3058" i="13"/>
  <c r="A3058" i="13"/>
  <c r="C3057" i="13"/>
  <c r="B3057" i="13"/>
  <c r="A3057" i="13"/>
  <c r="C3056" i="13"/>
  <c r="B3056" i="13"/>
  <c r="A3056" i="13"/>
  <c r="C3055" i="13"/>
  <c r="B3055" i="13"/>
  <c r="A3055" i="13"/>
  <c r="C3054" i="13"/>
  <c r="B3054" i="13"/>
  <c r="A3054" i="13"/>
  <c r="C3053" i="13"/>
  <c r="B3053" i="13"/>
  <c r="A3053" i="13"/>
  <c r="C3052" i="13"/>
  <c r="B3052" i="13"/>
  <c r="A3052" i="13"/>
  <c r="C3051" i="13"/>
  <c r="B3051" i="13"/>
  <c r="A3051" i="13"/>
  <c r="C3050" i="13"/>
  <c r="B3050" i="13"/>
  <c r="A3050" i="13"/>
  <c r="C3049" i="13"/>
  <c r="B3049" i="13"/>
  <c r="A3049" i="13"/>
  <c r="C3048" i="13"/>
  <c r="B3048" i="13"/>
  <c r="A3048" i="13"/>
  <c r="C3047" i="13"/>
  <c r="B3047" i="13"/>
  <c r="A3047" i="13"/>
  <c r="C3046" i="13"/>
  <c r="B3046" i="13"/>
  <c r="A3046" i="13"/>
  <c r="C3045" i="13"/>
  <c r="B3045" i="13"/>
  <c r="A3045" i="13"/>
  <c r="C3044" i="13"/>
  <c r="B3044" i="13"/>
  <c r="A3044" i="13"/>
  <c r="C3043" i="13"/>
  <c r="B3043" i="13"/>
  <c r="A3043" i="13"/>
  <c r="C3042" i="13"/>
  <c r="B3042" i="13"/>
  <c r="A3042" i="13"/>
  <c r="C3041" i="13"/>
  <c r="B3041" i="13"/>
  <c r="A3041" i="13"/>
  <c r="C3040" i="13"/>
  <c r="B3040" i="13"/>
  <c r="A3040" i="13"/>
  <c r="C3039" i="13"/>
  <c r="B3039" i="13"/>
  <c r="A3039" i="13"/>
  <c r="C3038" i="13"/>
  <c r="B3038" i="13"/>
  <c r="A3038" i="13"/>
  <c r="C3037" i="13"/>
  <c r="B3037" i="13"/>
  <c r="A3037" i="13"/>
  <c r="C3036" i="13"/>
  <c r="B3036" i="13"/>
  <c r="A3036" i="13"/>
  <c r="C3035" i="13"/>
  <c r="B3035" i="13"/>
  <c r="A3035" i="13"/>
  <c r="C3034" i="13"/>
  <c r="B3034" i="13"/>
  <c r="A3034" i="13"/>
  <c r="C3033" i="13"/>
  <c r="B3033" i="13"/>
  <c r="A3033" i="13"/>
  <c r="C3032" i="13"/>
  <c r="B3032" i="13"/>
  <c r="A3032" i="13"/>
  <c r="C3031" i="13"/>
  <c r="B3031" i="13"/>
  <c r="A3031" i="13"/>
  <c r="C3030" i="13"/>
  <c r="B3030" i="13"/>
  <c r="A3030" i="13"/>
  <c r="C3029" i="13"/>
  <c r="B3029" i="13"/>
  <c r="A3029" i="13"/>
  <c r="C3028" i="13"/>
  <c r="B3028" i="13"/>
  <c r="A3028" i="13"/>
  <c r="C3027" i="13"/>
  <c r="B3027" i="13"/>
  <c r="A3027" i="13"/>
  <c r="C3026" i="13"/>
  <c r="B3026" i="13"/>
  <c r="A3026" i="13"/>
  <c r="C3025" i="13"/>
  <c r="B3025" i="13"/>
  <c r="A3025" i="13"/>
  <c r="C3024" i="13"/>
  <c r="B3024" i="13"/>
  <c r="A3024" i="13"/>
  <c r="C3023" i="13"/>
  <c r="B3023" i="13"/>
  <c r="A3023" i="13"/>
  <c r="C3022" i="13"/>
  <c r="B3022" i="13"/>
  <c r="A3022" i="13"/>
  <c r="C3021" i="13"/>
  <c r="B3021" i="13"/>
  <c r="A3021" i="13"/>
  <c r="C3020" i="13"/>
  <c r="B3020" i="13"/>
  <c r="A3020" i="13"/>
  <c r="C3019" i="13"/>
  <c r="B3019" i="13"/>
  <c r="A3019" i="13"/>
  <c r="C3018" i="13"/>
  <c r="B3018" i="13"/>
  <c r="A3018" i="13"/>
  <c r="C3017" i="13"/>
  <c r="B3017" i="13"/>
  <c r="A3017" i="13"/>
  <c r="C3016" i="13"/>
  <c r="B3016" i="13"/>
  <c r="A3016" i="13"/>
  <c r="C3015" i="13"/>
  <c r="B3015" i="13"/>
  <c r="A3015" i="13"/>
  <c r="C3014" i="13"/>
  <c r="B3014" i="13"/>
  <c r="A3014" i="13"/>
  <c r="C3013" i="13"/>
  <c r="B3013" i="13"/>
  <c r="A3013" i="13"/>
  <c r="C3012" i="13"/>
  <c r="B3012" i="13"/>
  <c r="A3012" i="13"/>
  <c r="C3011" i="13"/>
  <c r="B3011" i="13"/>
  <c r="A3011" i="13"/>
  <c r="C3010" i="13"/>
  <c r="B3010" i="13"/>
  <c r="A3010" i="13"/>
  <c r="C3009" i="13"/>
  <c r="B3009" i="13"/>
  <c r="A3009" i="13"/>
  <c r="C3008" i="13"/>
  <c r="B3008" i="13"/>
  <c r="A3008" i="13"/>
  <c r="C3007" i="13"/>
  <c r="B3007" i="13"/>
  <c r="A3007" i="13"/>
  <c r="C3006" i="13"/>
  <c r="B3006" i="13"/>
  <c r="A3006" i="13"/>
  <c r="C3005" i="13"/>
  <c r="B3005" i="13"/>
  <c r="A3005" i="13"/>
  <c r="C3004" i="13"/>
  <c r="B3004" i="13"/>
  <c r="A3004" i="13"/>
  <c r="C3003" i="13"/>
  <c r="B3003" i="13"/>
  <c r="A3003" i="13"/>
  <c r="C3002" i="13"/>
  <c r="B3002" i="13"/>
  <c r="A3002" i="13"/>
  <c r="C3001" i="13"/>
  <c r="B3001" i="13"/>
  <c r="A3001" i="13"/>
  <c r="C3000" i="13"/>
  <c r="B3000" i="13"/>
  <c r="A3000" i="13"/>
  <c r="C2999" i="13"/>
  <c r="B2999" i="13"/>
  <c r="A2999" i="13"/>
  <c r="C2998" i="13"/>
  <c r="B2998" i="13"/>
  <c r="A2998" i="13"/>
  <c r="C2997" i="13"/>
  <c r="B2997" i="13"/>
  <c r="A2997" i="13"/>
  <c r="C2996" i="13"/>
  <c r="B2996" i="13"/>
  <c r="A2996" i="13"/>
  <c r="C2995" i="13"/>
  <c r="B2995" i="13"/>
  <c r="A2995" i="13"/>
  <c r="C2994" i="13"/>
  <c r="B2994" i="13"/>
  <c r="A2994" i="13"/>
  <c r="C2993" i="13"/>
  <c r="B2993" i="13"/>
  <c r="A2993" i="13"/>
  <c r="C2992" i="13"/>
  <c r="B2992" i="13"/>
  <c r="A2992" i="13"/>
  <c r="C2991" i="13"/>
  <c r="B2991" i="13"/>
  <c r="A2991" i="13"/>
  <c r="C2990" i="13"/>
  <c r="B2990" i="13"/>
  <c r="A2990" i="13"/>
  <c r="C2989" i="13"/>
  <c r="B2989" i="13"/>
  <c r="A2989" i="13"/>
  <c r="C2988" i="13"/>
  <c r="B2988" i="13"/>
  <c r="A2988" i="13"/>
  <c r="C2987" i="13"/>
  <c r="B2987" i="13"/>
  <c r="A2987" i="13"/>
  <c r="C2986" i="13"/>
  <c r="B2986" i="13"/>
  <c r="A2986" i="13"/>
  <c r="C2985" i="13"/>
  <c r="B2985" i="13"/>
  <c r="A2985" i="13"/>
  <c r="C2984" i="13"/>
  <c r="B2984" i="13"/>
  <c r="A2984" i="13"/>
  <c r="C2983" i="13"/>
  <c r="B2983" i="13"/>
  <c r="A2983" i="13"/>
  <c r="C2982" i="13"/>
  <c r="B2982" i="13"/>
  <c r="A2982" i="13"/>
  <c r="C2981" i="13"/>
  <c r="B2981" i="13"/>
  <c r="A2981" i="13"/>
  <c r="C2980" i="13"/>
  <c r="B2980" i="13"/>
  <c r="A2980" i="13"/>
  <c r="C2979" i="13"/>
  <c r="B2979" i="13"/>
  <c r="A2979" i="13"/>
  <c r="C2978" i="13"/>
  <c r="B2978" i="13"/>
  <c r="A2978" i="13"/>
  <c r="C2977" i="13"/>
  <c r="B2977" i="13"/>
  <c r="A2977" i="13"/>
  <c r="C2976" i="13"/>
  <c r="B2976" i="13"/>
  <c r="A2976" i="13"/>
  <c r="C2975" i="13"/>
  <c r="B2975" i="13"/>
  <c r="A2975" i="13"/>
  <c r="C2974" i="13"/>
  <c r="B2974" i="13"/>
  <c r="A2974" i="13"/>
  <c r="C2973" i="13"/>
  <c r="B2973" i="13"/>
  <c r="A2973" i="13"/>
  <c r="C2972" i="13"/>
  <c r="B2972" i="13"/>
  <c r="A2972" i="13"/>
  <c r="C2971" i="13"/>
  <c r="B2971" i="13"/>
  <c r="A2971" i="13"/>
  <c r="C2970" i="13"/>
  <c r="B2970" i="13"/>
  <c r="A2970" i="13"/>
  <c r="C2969" i="13"/>
  <c r="B2969" i="13"/>
  <c r="A2969" i="13"/>
  <c r="C2968" i="13"/>
  <c r="B2968" i="13"/>
  <c r="A2968" i="13"/>
  <c r="C2967" i="13"/>
  <c r="B2967" i="13"/>
  <c r="A2967" i="13"/>
  <c r="C2966" i="13"/>
  <c r="B2966" i="13"/>
  <c r="A2966" i="13"/>
  <c r="C2965" i="13"/>
  <c r="B2965" i="13"/>
  <c r="A2965" i="13"/>
  <c r="C2964" i="13"/>
  <c r="B2964" i="13"/>
  <c r="A2964" i="13"/>
  <c r="C2963" i="13"/>
  <c r="B2963" i="13"/>
  <c r="A2963" i="13"/>
  <c r="C2962" i="13"/>
  <c r="B2962" i="13"/>
  <c r="A2962" i="13"/>
  <c r="C2961" i="13"/>
  <c r="B2961" i="13"/>
  <c r="A2961" i="13"/>
  <c r="C2960" i="13"/>
  <c r="B2960" i="13"/>
  <c r="A2960" i="13"/>
  <c r="C2959" i="13"/>
  <c r="B2959" i="13"/>
  <c r="A2959" i="13"/>
  <c r="C2958" i="13"/>
  <c r="B2958" i="13"/>
  <c r="A2958" i="13"/>
  <c r="C2957" i="13"/>
  <c r="B2957" i="13"/>
  <c r="A2957" i="13"/>
  <c r="C2956" i="13"/>
  <c r="B2956" i="13"/>
  <c r="A2956" i="13"/>
  <c r="C2955" i="13"/>
  <c r="B2955" i="13"/>
  <c r="A2955" i="13"/>
  <c r="C2954" i="13"/>
  <c r="B2954" i="13"/>
  <c r="A2954" i="13"/>
  <c r="C2953" i="13"/>
  <c r="B2953" i="13"/>
  <c r="A2953" i="13"/>
  <c r="C2952" i="13"/>
  <c r="B2952" i="13"/>
  <c r="A2952" i="13"/>
  <c r="C2951" i="13"/>
  <c r="B2951" i="13"/>
  <c r="A2951" i="13"/>
  <c r="C2950" i="13"/>
  <c r="B2950" i="13"/>
  <c r="A2950" i="13"/>
  <c r="C2949" i="13"/>
  <c r="B2949" i="13"/>
  <c r="A2949" i="13"/>
  <c r="C2948" i="13"/>
  <c r="B2948" i="13"/>
  <c r="A2948" i="13"/>
  <c r="C2947" i="13"/>
  <c r="B2947" i="13"/>
  <c r="A2947" i="13"/>
  <c r="C2946" i="13"/>
  <c r="B2946" i="13"/>
  <c r="A2946" i="13"/>
  <c r="C2945" i="13"/>
  <c r="B2945" i="13"/>
  <c r="A2945" i="13"/>
  <c r="C2944" i="13"/>
  <c r="B2944" i="13"/>
  <c r="A2944" i="13"/>
  <c r="C2943" i="13"/>
  <c r="B2943" i="13"/>
  <c r="A2943" i="13"/>
  <c r="C2942" i="13"/>
  <c r="B2942" i="13"/>
  <c r="A2942" i="13"/>
  <c r="C2941" i="13"/>
  <c r="B2941" i="13"/>
  <c r="A2941" i="13"/>
  <c r="C2940" i="13"/>
  <c r="B2940" i="13"/>
  <c r="A2940" i="13"/>
  <c r="C2939" i="13"/>
  <c r="B2939" i="13"/>
  <c r="A2939" i="13"/>
  <c r="C2938" i="13"/>
  <c r="B2938" i="13"/>
  <c r="A2938" i="13"/>
  <c r="C2937" i="13"/>
  <c r="B2937" i="13"/>
  <c r="A2937" i="13"/>
  <c r="C2936" i="13"/>
  <c r="B2936" i="13"/>
  <c r="A2936" i="13"/>
  <c r="C2935" i="13"/>
  <c r="B2935" i="13"/>
  <c r="A2935" i="13"/>
  <c r="C2934" i="13"/>
  <c r="B2934" i="13"/>
  <c r="A2934" i="13"/>
  <c r="C2933" i="13"/>
  <c r="B2933" i="13"/>
  <c r="A2933" i="13"/>
  <c r="C2932" i="13"/>
  <c r="B2932" i="13"/>
  <c r="A2932" i="13"/>
  <c r="C2931" i="13"/>
  <c r="B2931" i="13"/>
  <c r="A2931" i="13"/>
  <c r="C2930" i="13"/>
  <c r="B2930" i="13"/>
  <c r="A2930" i="13"/>
  <c r="C2929" i="13"/>
  <c r="B2929" i="13"/>
  <c r="A2929" i="13"/>
  <c r="C2928" i="13"/>
  <c r="B2928" i="13"/>
  <c r="A2928" i="13"/>
  <c r="C2927" i="13"/>
  <c r="B2927" i="13"/>
  <c r="A2927" i="13"/>
  <c r="C2926" i="13"/>
  <c r="B2926" i="13"/>
  <c r="A2926" i="13"/>
  <c r="C2925" i="13"/>
  <c r="B2925" i="13"/>
  <c r="A2925" i="13"/>
  <c r="C2924" i="13"/>
  <c r="B2924" i="13"/>
  <c r="A2924" i="13"/>
  <c r="C2923" i="13"/>
  <c r="B2923" i="13"/>
  <c r="A2923" i="13"/>
  <c r="C2922" i="13"/>
  <c r="B2922" i="13"/>
  <c r="A2922" i="13"/>
  <c r="C2921" i="13"/>
  <c r="B2921" i="13"/>
  <c r="A2921" i="13"/>
  <c r="C2920" i="13"/>
  <c r="B2920" i="13"/>
  <c r="A2920" i="13"/>
  <c r="C2919" i="13"/>
  <c r="B2919" i="13"/>
  <c r="A2919" i="13"/>
  <c r="C2918" i="13"/>
  <c r="B2918" i="13"/>
  <c r="A2918" i="13"/>
  <c r="C2917" i="13"/>
  <c r="B2917" i="13"/>
  <c r="A2917" i="13"/>
  <c r="C2916" i="13"/>
  <c r="B2916" i="13"/>
  <c r="A2916" i="13"/>
  <c r="C2915" i="13"/>
  <c r="B2915" i="13"/>
  <c r="A2915" i="13"/>
  <c r="C2914" i="13"/>
  <c r="B2914" i="13"/>
  <c r="A2914" i="13"/>
  <c r="C2913" i="13"/>
  <c r="B2913" i="13"/>
  <c r="A2913" i="13"/>
  <c r="C2912" i="13"/>
  <c r="B2912" i="13"/>
  <c r="A2912" i="13"/>
  <c r="C2911" i="13"/>
  <c r="B2911" i="13"/>
  <c r="A2911" i="13"/>
  <c r="C2910" i="13"/>
  <c r="B2910" i="13"/>
  <c r="A2910" i="13"/>
  <c r="C2909" i="13"/>
  <c r="B2909" i="13"/>
  <c r="A2909" i="13"/>
  <c r="C2908" i="13"/>
  <c r="B2908" i="13"/>
  <c r="A2908" i="13"/>
  <c r="C2907" i="13"/>
  <c r="B2907" i="13"/>
  <c r="A2907" i="13"/>
  <c r="C2906" i="13"/>
  <c r="B2906" i="13"/>
  <c r="A2906" i="13"/>
  <c r="C2905" i="13"/>
  <c r="B2905" i="13"/>
  <c r="A2905" i="13"/>
  <c r="C2904" i="13"/>
  <c r="B2904" i="13"/>
  <c r="A2904" i="13"/>
  <c r="C2903" i="13"/>
  <c r="B2903" i="13"/>
  <c r="A2903" i="13"/>
  <c r="C2902" i="13"/>
  <c r="B2902" i="13"/>
  <c r="A2902" i="13"/>
  <c r="C2901" i="13"/>
  <c r="B2901" i="13"/>
  <c r="A2901" i="13"/>
  <c r="C2900" i="13"/>
  <c r="B2900" i="13"/>
  <c r="A2900" i="13"/>
  <c r="C2899" i="13"/>
  <c r="B2899" i="13"/>
  <c r="A2899" i="13"/>
  <c r="C2898" i="13"/>
  <c r="B2898" i="13"/>
  <c r="A2898" i="13"/>
  <c r="C2897" i="13"/>
  <c r="B2897" i="13"/>
  <c r="A2897" i="13"/>
  <c r="C2896" i="13"/>
  <c r="B2896" i="13"/>
  <c r="A2896" i="13"/>
  <c r="C2895" i="13"/>
  <c r="B2895" i="13"/>
  <c r="A2895" i="13"/>
  <c r="C2894" i="13"/>
  <c r="B2894" i="13"/>
  <c r="A2894" i="13"/>
  <c r="C2893" i="13"/>
  <c r="B2893" i="13"/>
  <c r="A2893" i="13"/>
  <c r="C2892" i="13"/>
  <c r="B2892" i="13"/>
  <c r="A2892" i="13"/>
  <c r="C2891" i="13"/>
  <c r="B2891" i="13"/>
  <c r="A2891" i="13"/>
  <c r="C2890" i="13"/>
  <c r="B2890" i="13"/>
  <c r="A2890" i="13"/>
  <c r="C2889" i="13"/>
  <c r="B2889" i="13"/>
  <c r="A2889" i="13"/>
  <c r="C2888" i="13"/>
  <c r="B2888" i="13"/>
  <c r="A2888" i="13"/>
  <c r="C2887" i="13"/>
  <c r="B2887" i="13"/>
  <c r="A2887" i="13"/>
  <c r="C2886" i="13"/>
  <c r="B2886" i="13"/>
  <c r="A2886" i="13"/>
  <c r="C2885" i="13"/>
  <c r="B2885" i="13"/>
  <c r="A2885" i="13"/>
  <c r="C2884" i="13"/>
  <c r="B2884" i="13"/>
  <c r="A2884" i="13"/>
  <c r="C2883" i="13"/>
  <c r="B2883" i="13"/>
  <c r="A2883" i="13"/>
  <c r="C2882" i="13"/>
  <c r="B2882" i="13"/>
  <c r="A2882" i="13"/>
  <c r="C2881" i="13"/>
  <c r="B2881" i="13"/>
  <c r="A2881" i="13"/>
  <c r="C2880" i="13"/>
  <c r="B2880" i="13"/>
  <c r="A2880" i="13"/>
  <c r="C2879" i="13"/>
  <c r="B2879" i="13"/>
  <c r="A2879" i="13"/>
  <c r="C2878" i="13"/>
  <c r="B2878" i="13"/>
  <c r="A2878" i="13"/>
  <c r="C2877" i="13"/>
  <c r="B2877" i="13"/>
  <c r="A2877" i="13"/>
  <c r="C2876" i="13"/>
  <c r="B2876" i="13"/>
  <c r="A2876" i="13"/>
  <c r="C2875" i="13"/>
  <c r="B2875" i="13"/>
  <c r="A2875" i="13"/>
  <c r="C2874" i="13"/>
  <c r="B2874" i="13"/>
  <c r="A2874" i="13"/>
  <c r="C2873" i="13"/>
  <c r="B2873" i="13"/>
  <c r="A2873" i="13"/>
  <c r="C2872" i="13"/>
  <c r="B2872" i="13"/>
  <c r="A2872" i="13"/>
  <c r="C2871" i="13"/>
  <c r="B2871" i="13"/>
  <c r="A2871" i="13"/>
  <c r="C2870" i="13"/>
  <c r="B2870" i="13"/>
  <c r="A2870" i="13"/>
  <c r="C2869" i="13"/>
  <c r="B2869" i="13"/>
  <c r="A2869" i="13"/>
  <c r="C2868" i="13"/>
  <c r="B2868" i="13"/>
  <c r="A2868" i="13"/>
  <c r="C2867" i="13"/>
  <c r="B2867" i="13"/>
  <c r="A2867" i="13"/>
  <c r="C2866" i="13"/>
  <c r="B2866" i="13"/>
  <c r="A2866" i="13"/>
  <c r="C2865" i="13"/>
  <c r="B2865" i="13"/>
  <c r="A2865" i="13"/>
  <c r="C2864" i="13"/>
  <c r="B2864" i="13"/>
  <c r="A2864" i="13"/>
  <c r="C2863" i="13"/>
  <c r="B2863" i="13"/>
  <c r="A2863" i="13"/>
  <c r="C2862" i="13"/>
  <c r="B2862" i="13"/>
  <c r="A2862" i="13"/>
  <c r="C2861" i="13"/>
  <c r="B2861" i="13"/>
  <c r="A2861" i="13"/>
  <c r="C2860" i="13"/>
  <c r="B2860" i="13"/>
  <c r="A2860" i="13"/>
  <c r="C2859" i="13"/>
  <c r="B2859" i="13"/>
  <c r="A2859" i="13"/>
  <c r="C2858" i="13"/>
  <c r="B2858" i="13"/>
  <c r="A2858" i="13"/>
  <c r="C2857" i="13"/>
  <c r="B2857" i="13"/>
  <c r="A2857" i="13"/>
  <c r="C2856" i="13"/>
  <c r="B2856" i="13"/>
  <c r="A2856" i="13"/>
  <c r="C2855" i="13"/>
  <c r="B2855" i="13"/>
  <c r="A2855" i="13"/>
  <c r="C2854" i="13"/>
  <c r="B2854" i="13"/>
  <c r="A2854" i="13"/>
  <c r="C2853" i="13"/>
  <c r="B2853" i="13"/>
  <c r="A2853" i="13"/>
  <c r="C2852" i="13"/>
  <c r="B2852" i="13"/>
  <c r="A2852" i="13"/>
  <c r="C2851" i="13"/>
  <c r="B2851" i="13"/>
  <c r="A2851" i="13"/>
  <c r="C2850" i="13"/>
  <c r="B2850" i="13"/>
  <c r="A2850" i="13"/>
  <c r="C2849" i="13"/>
  <c r="B2849" i="13"/>
  <c r="A2849" i="13"/>
  <c r="C2848" i="13"/>
  <c r="B2848" i="13"/>
  <c r="A2848" i="13"/>
  <c r="C2847" i="13"/>
  <c r="B2847" i="13"/>
  <c r="A2847" i="13"/>
  <c r="C2846" i="13"/>
  <c r="B2846" i="13"/>
  <c r="A2846" i="13"/>
  <c r="C2845" i="13"/>
  <c r="B2845" i="13"/>
  <c r="A2845" i="13"/>
  <c r="C2844" i="13"/>
  <c r="B2844" i="13"/>
  <c r="A2844" i="13"/>
  <c r="C2843" i="13"/>
  <c r="B2843" i="13"/>
  <c r="A2843" i="13"/>
  <c r="C2842" i="13"/>
  <c r="B2842" i="13"/>
  <c r="A2842" i="13"/>
  <c r="C2841" i="13"/>
  <c r="B2841" i="13"/>
  <c r="A2841" i="13"/>
  <c r="C2840" i="13"/>
  <c r="B2840" i="13"/>
  <c r="A2840" i="13"/>
  <c r="C2839" i="13"/>
  <c r="B2839" i="13"/>
  <c r="A2839" i="13"/>
  <c r="C2838" i="13"/>
  <c r="B2838" i="13"/>
  <c r="A2838" i="13"/>
  <c r="C2837" i="13"/>
  <c r="B2837" i="13"/>
  <c r="A2837" i="13"/>
  <c r="C2836" i="13"/>
  <c r="B2836" i="13"/>
  <c r="A2836" i="13"/>
  <c r="C2835" i="13"/>
  <c r="B2835" i="13"/>
  <c r="A2835" i="13"/>
  <c r="C2834" i="13"/>
  <c r="B2834" i="13"/>
  <c r="A2834" i="13"/>
  <c r="C2833" i="13"/>
  <c r="B2833" i="13"/>
  <c r="A2833" i="13"/>
  <c r="C2832" i="13"/>
  <c r="B2832" i="13"/>
  <c r="A2832" i="13"/>
  <c r="C2831" i="13"/>
  <c r="B2831" i="13"/>
  <c r="A2831" i="13"/>
  <c r="C2830" i="13"/>
  <c r="B2830" i="13"/>
  <c r="A2830" i="13"/>
  <c r="C2829" i="13"/>
  <c r="B2829" i="13"/>
  <c r="A2829" i="13"/>
  <c r="C2828" i="13"/>
  <c r="B2828" i="13"/>
  <c r="A2828" i="13"/>
  <c r="C2827" i="13"/>
  <c r="B2827" i="13"/>
  <c r="A2827" i="13"/>
  <c r="C2826" i="13"/>
  <c r="B2826" i="13"/>
  <c r="A2826" i="13"/>
  <c r="C2825" i="13"/>
  <c r="B2825" i="13"/>
  <c r="A2825" i="13"/>
  <c r="C2824" i="13"/>
  <c r="B2824" i="13"/>
  <c r="A2824" i="13"/>
  <c r="C2823" i="13"/>
  <c r="B2823" i="13"/>
  <c r="A2823" i="13"/>
  <c r="C2822" i="13"/>
  <c r="B2822" i="13"/>
  <c r="A2822" i="13"/>
  <c r="C2821" i="13"/>
  <c r="B2821" i="13"/>
  <c r="A2821" i="13"/>
  <c r="C2820" i="13"/>
  <c r="B2820" i="13"/>
  <c r="A2820" i="13"/>
  <c r="C2819" i="13"/>
  <c r="B2819" i="13"/>
  <c r="A2819" i="13"/>
  <c r="C2818" i="13"/>
  <c r="B2818" i="13"/>
  <c r="A2818" i="13"/>
  <c r="C2817" i="13"/>
  <c r="B2817" i="13"/>
  <c r="A2817" i="13"/>
  <c r="C2816" i="13"/>
  <c r="B2816" i="13"/>
  <c r="A2816" i="13"/>
  <c r="C2815" i="13"/>
  <c r="B2815" i="13"/>
  <c r="A2815" i="13"/>
  <c r="C2814" i="13"/>
  <c r="B2814" i="13"/>
  <c r="A2814" i="13"/>
  <c r="C2813" i="13"/>
  <c r="B2813" i="13"/>
  <c r="A2813" i="13"/>
  <c r="C2812" i="13"/>
  <c r="B2812" i="13"/>
  <c r="A2812" i="13"/>
  <c r="C2811" i="13"/>
  <c r="B2811" i="13"/>
  <c r="A2811" i="13"/>
  <c r="C2810" i="13"/>
  <c r="B2810" i="13"/>
  <c r="A2810" i="13"/>
  <c r="C2809" i="13"/>
  <c r="B2809" i="13"/>
  <c r="A2809" i="13"/>
  <c r="C2808" i="13"/>
  <c r="B2808" i="13"/>
  <c r="A2808" i="13"/>
  <c r="C2807" i="13"/>
  <c r="B2807" i="13"/>
  <c r="A2807" i="13"/>
  <c r="C2806" i="13"/>
  <c r="B2806" i="13"/>
  <c r="A2806" i="13"/>
  <c r="C2805" i="13"/>
  <c r="B2805" i="13"/>
  <c r="A2805" i="13"/>
  <c r="C2804" i="13"/>
  <c r="B2804" i="13"/>
  <c r="A2804" i="13"/>
  <c r="C2803" i="13"/>
  <c r="B2803" i="13"/>
  <c r="A2803" i="13"/>
  <c r="C2802" i="13"/>
  <c r="B2802" i="13"/>
  <c r="A2802" i="13"/>
  <c r="C2801" i="13"/>
  <c r="B2801" i="13"/>
  <c r="A2801" i="13"/>
  <c r="C2800" i="13"/>
  <c r="B2800" i="13"/>
  <c r="A2800" i="13"/>
  <c r="C2799" i="13"/>
  <c r="B2799" i="13"/>
  <c r="A2799" i="13"/>
  <c r="C2798" i="13"/>
  <c r="B2798" i="13"/>
  <c r="A2798" i="13"/>
  <c r="C2797" i="13"/>
  <c r="B2797" i="13"/>
  <c r="A2797" i="13"/>
  <c r="C2796" i="13"/>
  <c r="B2796" i="13"/>
  <c r="A2796" i="13"/>
  <c r="C2795" i="13"/>
  <c r="B2795" i="13"/>
  <c r="A2795" i="13"/>
  <c r="C2794" i="13"/>
  <c r="B2794" i="13"/>
  <c r="A2794" i="13"/>
  <c r="C2793" i="13"/>
  <c r="B2793" i="13"/>
  <c r="A2793" i="13"/>
  <c r="C2792" i="13"/>
  <c r="B2792" i="13"/>
  <c r="A2792" i="13"/>
  <c r="C2791" i="13"/>
  <c r="B2791" i="13"/>
  <c r="A2791" i="13"/>
  <c r="C2790" i="13"/>
  <c r="B2790" i="13"/>
  <c r="A2790" i="13"/>
  <c r="C2789" i="13"/>
  <c r="B2789" i="13"/>
  <c r="A2789" i="13"/>
  <c r="C2788" i="13"/>
  <c r="B2788" i="13"/>
  <c r="A2788" i="13"/>
  <c r="C2787" i="13"/>
  <c r="B2787" i="13"/>
  <c r="A2787" i="13"/>
  <c r="C2786" i="13"/>
  <c r="B2786" i="13"/>
  <c r="A2786" i="13"/>
  <c r="C2785" i="13"/>
  <c r="B2785" i="13"/>
  <c r="A2785" i="13"/>
  <c r="C2784" i="13"/>
  <c r="B2784" i="13"/>
  <c r="A2784" i="13"/>
  <c r="C2783" i="13"/>
  <c r="B2783" i="13"/>
  <c r="A2783" i="13"/>
  <c r="C2782" i="13"/>
  <c r="B2782" i="13"/>
  <c r="A2782" i="13"/>
  <c r="C2781" i="13"/>
  <c r="B2781" i="13"/>
  <c r="A2781" i="13"/>
  <c r="C2780" i="13"/>
  <c r="B2780" i="13"/>
  <c r="A2780" i="13"/>
  <c r="C2779" i="13"/>
  <c r="B2779" i="13"/>
  <c r="A2779" i="13"/>
  <c r="C2778" i="13"/>
  <c r="B2778" i="13"/>
  <c r="A2778" i="13"/>
  <c r="C2777" i="13"/>
  <c r="B2777" i="13"/>
  <c r="A2777" i="13"/>
  <c r="C2776" i="13"/>
  <c r="B2776" i="13"/>
  <c r="A2776" i="13"/>
  <c r="C2775" i="13"/>
  <c r="B2775" i="13"/>
  <c r="A2775" i="13"/>
  <c r="C2774" i="13"/>
  <c r="B2774" i="13"/>
  <c r="A2774" i="13"/>
  <c r="C2773" i="13"/>
  <c r="B2773" i="13"/>
  <c r="A2773" i="13"/>
  <c r="C2772" i="13"/>
  <c r="B2772" i="13"/>
  <c r="A2772" i="13"/>
  <c r="C2771" i="13"/>
  <c r="B2771" i="13"/>
  <c r="A2771" i="13"/>
  <c r="C2770" i="13"/>
  <c r="B2770" i="13"/>
  <c r="A2770" i="13"/>
  <c r="C2769" i="13"/>
  <c r="B2769" i="13"/>
  <c r="A2769" i="13"/>
  <c r="C2768" i="13"/>
  <c r="B2768" i="13"/>
  <c r="A2768" i="13"/>
  <c r="C2767" i="13"/>
  <c r="B2767" i="13"/>
  <c r="A2767" i="13"/>
  <c r="C2766" i="13"/>
  <c r="B2766" i="13"/>
  <c r="A2766" i="13"/>
  <c r="C2765" i="13"/>
  <c r="B2765" i="13"/>
  <c r="A2765" i="13"/>
  <c r="C2764" i="13"/>
  <c r="B2764" i="13"/>
  <c r="A2764" i="13"/>
  <c r="C2763" i="13"/>
  <c r="B2763" i="13"/>
  <c r="A2763" i="13"/>
  <c r="C2762" i="13"/>
  <c r="B2762" i="13"/>
  <c r="A2762" i="13"/>
  <c r="C2761" i="13"/>
  <c r="B2761" i="13"/>
  <c r="A2761" i="13"/>
  <c r="C2760" i="13"/>
  <c r="B2760" i="13"/>
  <c r="A2760" i="13"/>
  <c r="C2759" i="13"/>
  <c r="B2759" i="13"/>
  <c r="A2759" i="13"/>
  <c r="C2758" i="13"/>
  <c r="B2758" i="13"/>
  <c r="A2758" i="13"/>
  <c r="C2757" i="13"/>
  <c r="B2757" i="13"/>
  <c r="A2757" i="13"/>
  <c r="C2756" i="13"/>
  <c r="B2756" i="13"/>
  <c r="A2756" i="13"/>
  <c r="C2755" i="13"/>
  <c r="B2755" i="13"/>
  <c r="A2755" i="13"/>
  <c r="C2754" i="13"/>
  <c r="B2754" i="13"/>
  <c r="A2754" i="13"/>
  <c r="C2753" i="13"/>
  <c r="B2753" i="13"/>
  <c r="A2753" i="13"/>
  <c r="C2752" i="13"/>
  <c r="B2752" i="13"/>
  <c r="A2752" i="13"/>
  <c r="C2751" i="13"/>
  <c r="B2751" i="13"/>
  <c r="A2751" i="13"/>
  <c r="C2750" i="13"/>
  <c r="B2750" i="13"/>
  <c r="A2750" i="13"/>
  <c r="C2749" i="13"/>
  <c r="B2749" i="13"/>
  <c r="A2749" i="13"/>
  <c r="C2748" i="13"/>
  <c r="B2748" i="13"/>
  <c r="A2748" i="13"/>
  <c r="C2747" i="13"/>
  <c r="B2747" i="13"/>
  <c r="A2747" i="13"/>
  <c r="C2746" i="13"/>
  <c r="B2746" i="13"/>
  <c r="A2746" i="13"/>
  <c r="C2745" i="13"/>
  <c r="B2745" i="13"/>
  <c r="A2745" i="13"/>
  <c r="C2744" i="13"/>
  <c r="B2744" i="13"/>
  <c r="A2744" i="13"/>
  <c r="C2743" i="13"/>
  <c r="B2743" i="13"/>
  <c r="A2743" i="13"/>
  <c r="C2742" i="13"/>
  <c r="B2742" i="13"/>
  <c r="A2742" i="13"/>
  <c r="C2741" i="13"/>
  <c r="B2741" i="13"/>
  <c r="A2741" i="13"/>
  <c r="C2740" i="13"/>
  <c r="B2740" i="13"/>
  <c r="A2740" i="13"/>
  <c r="C2739" i="13"/>
  <c r="B2739" i="13"/>
  <c r="A2739" i="13"/>
  <c r="C2738" i="13"/>
  <c r="B2738" i="13"/>
  <c r="A2738" i="13"/>
  <c r="C2737" i="13"/>
  <c r="B2737" i="13"/>
  <c r="A2737" i="13"/>
  <c r="C2736" i="13"/>
  <c r="B2736" i="13"/>
  <c r="A2736" i="13"/>
  <c r="C2735" i="13"/>
  <c r="B2735" i="13"/>
  <c r="A2735" i="13"/>
  <c r="C2734" i="13"/>
  <c r="B2734" i="13"/>
  <c r="A2734" i="13"/>
  <c r="C2733" i="13"/>
  <c r="B2733" i="13"/>
  <c r="A2733" i="13"/>
  <c r="C2732" i="13"/>
  <c r="B2732" i="13"/>
  <c r="A2732" i="13"/>
  <c r="C2731" i="13"/>
  <c r="B2731" i="13"/>
  <c r="A2731" i="13"/>
  <c r="C2730" i="13"/>
  <c r="B2730" i="13"/>
  <c r="A2730" i="13"/>
  <c r="C2729" i="13"/>
  <c r="B2729" i="13"/>
  <c r="A2729" i="13"/>
  <c r="C2728" i="13"/>
  <c r="B2728" i="13"/>
  <c r="A2728" i="13"/>
  <c r="C2727" i="13"/>
  <c r="B2727" i="13"/>
  <c r="A2727" i="13"/>
  <c r="C2726" i="13"/>
  <c r="B2726" i="13"/>
  <c r="A2726" i="13"/>
  <c r="C2725" i="13"/>
  <c r="B2725" i="13"/>
  <c r="A2725" i="13"/>
  <c r="C2724" i="13"/>
  <c r="B2724" i="13"/>
  <c r="A2724" i="13"/>
  <c r="C2723" i="13"/>
  <c r="B2723" i="13"/>
  <c r="A2723" i="13"/>
  <c r="C2722" i="13"/>
  <c r="B2722" i="13"/>
  <c r="A2722" i="13"/>
  <c r="C2721" i="13"/>
  <c r="B2721" i="13"/>
  <c r="A2721" i="13"/>
  <c r="C2720" i="13"/>
  <c r="B2720" i="13"/>
  <c r="A2720" i="13"/>
  <c r="C2719" i="13"/>
  <c r="B2719" i="13"/>
  <c r="A2719" i="13"/>
  <c r="C2718" i="13"/>
  <c r="B2718" i="13"/>
  <c r="A2718" i="13"/>
  <c r="C2717" i="13"/>
  <c r="B2717" i="13"/>
  <c r="A2717" i="13"/>
  <c r="C2716" i="13"/>
  <c r="B2716" i="13"/>
  <c r="A2716" i="13"/>
  <c r="C2715" i="13"/>
  <c r="B2715" i="13"/>
  <c r="A2715" i="13"/>
  <c r="C2714" i="13"/>
  <c r="B2714" i="13"/>
  <c r="A2714" i="13"/>
  <c r="C2713" i="13"/>
  <c r="B2713" i="13"/>
  <c r="A2713" i="13"/>
  <c r="C2712" i="13"/>
  <c r="B2712" i="13"/>
  <c r="A2712" i="13"/>
  <c r="C2711" i="13"/>
  <c r="B2711" i="13"/>
  <c r="A2711" i="13"/>
  <c r="C2710" i="13"/>
  <c r="B2710" i="13"/>
  <c r="A2710" i="13"/>
  <c r="C2709" i="13"/>
  <c r="B2709" i="13"/>
  <c r="A2709" i="13"/>
  <c r="C2708" i="13"/>
  <c r="B2708" i="13"/>
  <c r="A2708" i="13"/>
  <c r="C2707" i="13"/>
  <c r="B2707" i="13"/>
  <c r="A2707" i="13"/>
  <c r="C2706" i="13"/>
  <c r="B2706" i="13"/>
  <c r="A2706" i="13"/>
  <c r="C2705" i="13"/>
  <c r="B2705" i="13"/>
  <c r="A2705" i="13"/>
  <c r="C2704" i="13"/>
  <c r="B2704" i="13"/>
  <c r="A2704" i="13"/>
  <c r="C2703" i="13"/>
  <c r="B2703" i="13"/>
  <c r="A2703" i="13"/>
  <c r="C2702" i="13"/>
  <c r="B2702" i="13"/>
  <c r="A2702" i="13"/>
  <c r="C2701" i="13"/>
  <c r="B2701" i="13"/>
  <c r="A2701" i="13"/>
  <c r="C2700" i="13"/>
  <c r="B2700" i="13"/>
  <c r="A2700" i="13"/>
  <c r="C2699" i="13"/>
  <c r="B2699" i="13"/>
  <c r="A2699" i="13"/>
  <c r="C2698" i="13"/>
  <c r="B2698" i="13"/>
  <c r="A2698" i="13"/>
  <c r="C2697" i="13"/>
  <c r="B2697" i="13"/>
  <c r="A2697" i="13"/>
  <c r="C2696" i="13"/>
  <c r="B2696" i="13"/>
  <c r="A2696" i="13"/>
  <c r="C2695" i="13"/>
  <c r="B2695" i="13"/>
  <c r="A2695" i="13"/>
  <c r="C2694" i="13"/>
  <c r="B2694" i="13"/>
  <c r="A2694" i="13"/>
  <c r="C2693" i="13"/>
  <c r="B2693" i="13"/>
  <c r="A2693" i="13"/>
  <c r="C2692" i="13"/>
  <c r="B2692" i="13"/>
  <c r="A2692" i="13"/>
  <c r="C2691" i="13"/>
  <c r="B2691" i="13"/>
  <c r="A2691" i="13"/>
  <c r="C2690" i="13"/>
  <c r="B2690" i="13"/>
  <c r="A2690" i="13"/>
  <c r="C2689" i="13"/>
  <c r="B2689" i="13"/>
  <c r="A2689" i="13"/>
  <c r="C2688" i="13"/>
  <c r="B2688" i="13"/>
  <c r="A2688" i="13"/>
  <c r="C2687" i="13"/>
  <c r="B2687" i="13"/>
  <c r="A2687" i="13"/>
  <c r="C2686" i="13"/>
  <c r="B2686" i="13"/>
  <c r="A2686" i="13"/>
  <c r="C2685" i="13"/>
  <c r="B2685" i="13"/>
  <c r="A2685" i="13"/>
  <c r="C2684" i="13"/>
  <c r="B2684" i="13"/>
  <c r="A2684" i="13"/>
  <c r="C2683" i="13"/>
  <c r="B2683" i="13"/>
  <c r="A2683" i="13"/>
  <c r="C2682" i="13"/>
  <c r="B2682" i="13"/>
  <c r="A2682" i="13"/>
  <c r="C2681" i="13"/>
  <c r="B2681" i="13"/>
  <c r="A2681" i="13"/>
  <c r="C2680" i="13"/>
  <c r="B2680" i="13"/>
  <c r="A2680" i="13"/>
  <c r="C2679" i="13"/>
  <c r="B2679" i="13"/>
  <c r="A2679" i="13"/>
  <c r="C2678" i="13"/>
  <c r="B2678" i="13"/>
  <c r="A2678" i="13"/>
  <c r="C2677" i="13"/>
  <c r="B2677" i="13"/>
  <c r="A2677" i="13"/>
  <c r="C2676" i="13"/>
  <c r="B2676" i="13"/>
  <c r="A2676" i="13"/>
  <c r="C2675" i="13"/>
  <c r="B2675" i="13"/>
  <c r="A2675" i="13"/>
  <c r="C2674" i="13"/>
  <c r="B2674" i="13"/>
  <c r="A2674" i="13"/>
  <c r="C2673" i="13"/>
  <c r="B2673" i="13"/>
  <c r="A2673" i="13"/>
  <c r="C2672" i="13"/>
  <c r="B2672" i="13"/>
  <c r="A2672" i="13"/>
  <c r="C2671" i="13"/>
  <c r="B2671" i="13"/>
  <c r="A2671" i="13"/>
  <c r="C2670" i="13"/>
  <c r="B2670" i="13"/>
  <c r="A2670" i="13"/>
  <c r="C2669" i="13"/>
  <c r="B2669" i="13"/>
  <c r="A2669" i="13"/>
  <c r="C2668" i="13"/>
  <c r="B2668" i="13"/>
  <c r="A2668" i="13"/>
  <c r="C2667" i="13"/>
  <c r="B2667" i="13"/>
  <c r="A2667" i="13"/>
  <c r="C2666" i="13"/>
  <c r="B2666" i="13"/>
  <c r="A2666" i="13"/>
  <c r="C2665" i="13"/>
  <c r="B2665" i="13"/>
  <c r="A2665" i="13"/>
  <c r="C2664" i="13"/>
  <c r="B2664" i="13"/>
  <c r="A2664" i="13"/>
  <c r="C2663" i="13"/>
  <c r="B2663" i="13"/>
  <c r="A2663" i="13"/>
  <c r="C2662" i="13"/>
  <c r="B2662" i="13"/>
  <c r="A2662" i="13"/>
  <c r="C2661" i="13"/>
  <c r="B2661" i="13"/>
  <c r="A2661" i="13"/>
  <c r="C2660" i="13"/>
  <c r="B2660" i="13"/>
  <c r="A2660" i="13"/>
  <c r="C2659" i="13"/>
  <c r="B2659" i="13"/>
  <c r="A2659" i="13"/>
  <c r="C2658" i="13"/>
  <c r="B2658" i="13"/>
  <c r="A2658" i="13"/>
  <c r="C2657" i="13"/>
  <c r="B2657" i="13"/>
  <c r="A2657" i="13"/>
  <c r="C2656" i="13"/>
  <c r="B2656" i="13"/>
  <c r="A2656" i="13"/>
  <c r="C2655" i="13"/>
  <c r="B2655" i="13"/>
  <c r="A2655" i="13"/>
  <c r="C2654" i="13"/>
  <c r="B2654" i="13"/>
  <c r="A2654" i="13"/>
  <c r="C2653" i="13"/>
  <c r="B2653" i="13"/>
  <c r="A2653" i="13"/>
  <c r="C2652" i="13"/>
  <c r="B2652" i="13"/>
  <c r="A2652" i="13"/>
  <c r="C2651" i="13"/>
  <c r="B2651" i="13"/>
  <c r="A2651" i="13"/>
  <c r="C2650" i="13"/>
  <c r="B2650" i="13"/>
  <c r="A2650" i="13"/>
  <c r="C2649" i="13"/>
  <c r="B2649" i="13"/>
  <c r="A2649" i="13"/>
  <c r="C2648" i="13"/>
  <c r="B2648" i="13"/>
  <c r="A2648" i="13"/>
  <c r="C2647" i="13"/>
  <c r="B2647" i="13"/>
  <c r="A2647" i="13"/>
  <c r="C2646" i="13"/>
  <c r="B2646" i="13"/>
  <c r="A2646" i="13"/>
  <c r="C2645" i="13"/>
  <c r="B2645" i="13"/>
  <c r="A2645" i="13"/>
  <c r="C2644" i="13"/>
  <c r="B2644" i="13"/>
  <c r="A2644" i="13"/>
  <c r="C2643" i="13"/>
  <c r="B2643" i="13"/>
  <c r="A2643" i="13"/>
  <c r="C2642" i="13"/>
  <c r="B2642" i="13"/>
  <c r="A2642" i="13"/>
  <c r="C2641" i="13"/>
  <c r="B2641" i="13"/>
  <c r="A2641" i="13"/>
  <c r="C2640" i="13"/>
  <c r="B2640" i="13"/>
  <c r="A2640" i="13"/>
  <c r="C2639" i="13"/>
  <c r="B2639" i="13"/>
  <c r="A2639" i="13"/>
  <c r="C2638" i="13"/>
  <c r="B2638" i="13"/>
  <c r="A2638" i="13"/>
  <c r="C2637" i="13"/>
  <c r="B2637" i="13"/>
  <c r="A2637" i="13"/>
  <c r="C2636" i="13"/>
  <c r="B2636" i="13"/>
  <c r="A2636" i="13"/>
  <c r="C2635" i="13"/>
  <c r="B2635" i="13"/>
  <c r="A2635" i="13"/>
  <c r="C2634" i="13"/>
  <c r="B2634" i="13"/>
  <c r="A2634" i="13"/>
  <c r="C2633" i="13"/>
  <c r="B2633" i="13"/>
  <c r="A2633" i="13"/>
  <c r="C2632" i="13"/>
  <c r="B2632" i="13"/>
  <c r="A2632" i="13"/>
  <c r="C2631" i="13"/>
  <c r="B2631" i="13"/>
  <c r="A2631" i="13"/>
  <c r="C2630" i="13"/>
  <c r="B2630" i="13"/>
  <c r="A2630" i="13"/>
  <c r="C2629" i="13"/>
  <c r="B2629" i="13"/>
  <c r="A2629" i="13"/>
  <c r="C2628" i="13"/>
  <c r="B2628" i="13"/>
  <c r="A2628" i="13"/>
  <c r="C2627" i="13"/>
  <c r="B2627" i="13"/>
  <c r="A2627" i="13"/>
  <c r="C2626" i="13"/>
  <c r="B2626" i="13"/>
  <c r="A2626" i="13"/>
  <c r="C2625" i="13"/>
  <c r="B2625" i="13"/>
  <c r="A2625" i="13"/>
  <c r="C2624" i="13"/>
  <c r="B2624" i="13"/>
  <c r="A2624" i="13"/>
  <c r="C2623" i="13"/>
  <c r="B2623" i="13"/>
  <c r="A2623" i="13"/>
  <c r="C2622" i="13"/>
  <c r="B2622" i="13"/>
  <c r="A2622" i="13"/>
  <c r="C2621" i="13"/>
  <c r="B2621" i="13"/>
  <c r="A2621" i="13"/>
  <c r="C2620" i="13"/>
  <c r="B2620" i="13"/>
  <c r="A2620" i="13"/>
  <c r="C2619" i="13"/>
  <c r="B2619" i="13"/>
  <c r="A2619" i="13"/>
  <c r="C2618" i="13"/>
  <c r="B2618" i="13"/>
  <c r="A2618" i="13"/>
  <c r="C2617" i="13"/>
  <c r="B2617" i="13"/>
  <c r="A2617" i="13"/>
  <c r="C2616" i="13"/>
  <c r="B2616" i="13"/>
  <c r="A2616" i="13"/>
  <c r="C2615" i="13"/>
  <c r="B2615" i="13"/>
  <c r="A2615" i="13"/>
  <c r="C2614" i="13"/>
  <c r="B2614" i="13"/>
  <c r="A2614" i="13"/>
  <c r="C2613" i="13"/>
  <c r="B2613" i="13"/>
  <c r="A2613" i="13"/>
  <c r="C2612" i="13"/>
  <c r="B2612" i="13"/>
  <c r="A2612" i="13"/>
  <c r="C2611" i="13"/>
  <c r="B2611" i="13"/>
  <c r="A2611" i="13"/>
  <c r="C2610" i="13"/>
  <c r="B2610" i="13"/>
  <c r="A2610" i="13"/>
  <c r="C2609" i="13"/>
  <c r="B2609" i="13"/>
  <c r="A2609" i="13"/>
  <c r="C2608" i="13"/>
  <c r="B2608" i="13"/>
  <c r="A2608" i="13"/>
  <c r="C2607" i="13"/>
  <c r="B2607" i="13"/>
  <c r="A2607" i="13"/>
  <c r="C2606" i="13"/>
  <c r="B2606" i="13"/>
  <c r="A2606" i="13"/>
  <c r="C2605" i="13"/>
  <c r="B2605" i="13"/>
  <c r="A2605" i="13"/>
  <c r="C2604" i="13"/>
  <c r="B2604" i="13"/>
  <c r="A2604" i="13"/>
  <c r="C2603" i="13"/>
  <c r="B2603" i="13"/>
  <c r="A2603" i="13"/>
  <c r="C2602" i="13"/>
  <c r="B2602" i="13"/>
  <c r="A2602" i="13"/>
  <c r="C2601" i="13"/>
  <c r="B2601" i="13"/>
  <c r="A2601" i="13"/>
  <c r="C2600" i="13"/>
  <c r="B2600" i="13"/>
  <c r="A2600" i="13"/>
  <c r="C2599" i="13"/>
  <c r="B2599" i="13"/>
  <c r="A2599" i="13"/>
  <c r="C2598" i="13"/>
  <c r="B2598" i="13"/>
  <c r="A2598" i="13"/>
  <c r="C2597" i="13"/>
  <c r="B2597" i="13"/>
  <c r="A2597" i="13"/>
  <c r="C2596" i="13"/>
  <c r="B2596" i="13"/>
  <c r="A2596" i="13"/>
  <c r="C2595" i="13"/>
  <c r="B2595" i="13"/>
  <c r="A2595" i="13"/>
  <c r="C2594" i="13"/>
  <c r="B2594" i="13"/>
  <c r="A2594" i="13"/>
  <c r="C2593" i="13"/>
  <c r="B2593" i="13"/>
  <c r="A2593" i="13"/>
  <c r="C2592" i="13"/>
  <c r="B2592" i="13"/>
  <c r="A2592" i="13"/>
  <c r="C2591" i="13"/>
  <c r="B2591" i="13"/>
  <c r="A2591" i="13"/>
  <c r="C2590" i="13"/>
  <c r="B2590" i="13"/>
  <c r="A2590" i="13"/>
  <c r="C2589" i="13"/>
  <c r="B2589" i="13"/>
  <c r="A2589" i="13"/>
  <c r="C2588" i="13"/>
  <c r="B2588" i="13"/>
  <c r="A2588" i="13"/>
  <c r="C2587" i="13"/>
  <c r="B2587" i="13"/>
  <c r="A2587" i="13"/>
  <c r="C2586" i="13"/>
  <c r="B2586" i="13"/>
  <c r="A2586" i="13"/>
  <c r="C2585" i="13"/>
  <c r="B2585" i="13"/>
  <c r="A2585" i="13"/>
  <c r="C2584" i="13"/>
  <c r="B2584" i="13"/>
  <c r="A2584" i="13"/>
  <c r="C2583" i="13"/>
  <c r="B2583" i="13"/>
  <c r="A2583" i="13"/>
  <c r="C2582" i="13"/>
  <c r="B2582" i="13"/>
  <c r="A2582" i="13"/>
  <c r="C2581" i="13"/>
  <c r="B2581" i="13"/>
  <c r="A2581" i="13"/>
  <c r="C2580" i="13"/>
  <c r="B2580" i="13"/>
  <c r="A2580" i="13"/>
  <c r="C2579" i="13"/>
  <c r="B2579" i="13"/>
  <c r="A2579" i="13"/>
  <c r="C2578" i="13"/>
  <c r="B2578" i="13"/>
  <c r="A2578" i="13"/>
  <c r="C2577" i="13"/>
  <c r="B2577" i="13"/>
  <c r="A2577" i="13"/>
  <c r="C2576" i="13"/>
  <c r="B2576" i="13"/>
  <c r="A2576" i="13"/>
  <c r="C2575" i="13"/>
  <c r="B2575" i="13"/>
  <c r="A2575" i="13"/>
  <c r="C2574" i="13"/>
  <c r="B2574" i="13"/>
  <c r="A2574" i="13"/>
  <c r="C2573" i="13"/>
  <c r="B2573" i="13"/>
  <c r="A2573" i="13"/>
  <c r="C2572" i="13"/>
  <c r="B2572" i="13"/>
  <c r="A2572" i="13"/>
  <c r="C2571" i="13"/>
  <c r="B2571" i="13"/>
  <c r="A2571" i="13"/>
  <c r="C2570" i="13"/>
  <c r="B2570" i="13"/>
  <c r="A2570" i="13"/>
  <c r="C2569" i="13"/>
  <c r="B2569" i="13"/>
  <c r="A2569" i="13"/>
  <c r="C2568" i="13"/>
  <c r="B2568" i="13"/>
  <c r="A2568" i="13"/>
  <c r="C2567" i="13"/>
  <c r="B2567" i="13"/>
  <c r="A2567" i="13"/>
  <c r="C2566" i="13"/>
  <c r="B2566" i="13"/>
  <c r="A2566" i="13"/>
  <c r="C2565" i="13"/>
  <c r="B2565" i="13"/>
  <c r="A2565" i="13"/>
  <c r="C2564" i="13"/>
  <c r="B2564" i="13"/>
  <c r="A2564" i="13"/>
  <c r="C2563" i="13"/>
  <c r="B2563" i="13"/>
  <c r="A2563" i="13"/>
  <c r="C2562" i="13"/>
  <c r="B2562" i="13"/>
  <c r="A2562" i="13"/>
  <c r="C2561" i="13"/>
  <c r="B2561" i="13"/>
  <c r="A2561" i="13"/>
  <c r="C2560" i="13"/>
  <c r="B2560" i="13"/>
  <c r="A2560" i="13"/>
  <c r="C2559" i="13"/>
  <c r="B2559" i="13"/>
  <c r="A2559" i="13"/>
  <c r="C2558" i="13"/>
  <c r="B2558" i="13"/>
  <c r="A2558" i="13"/>
  <c r="C2557" i="13"/>
  <c r="B2557" i="13"/>
  <c r="A2557" i="13"/>
  <c r="C2556" i="13"/>
  <c r="B2556" i="13"/>
  <c r="A2556" i="13"/>
  <c r="C2555" i="13"/>
  <c r="B2555" i="13"/>
  <c r="A2555" i="13"/>
  <c r="C2554" i="13"/>
  <c r="B2554" i="13"/>
  <c r="A2554" i="13"/>
  <c r="C2553" i="13"/>
  <c r="B2553" i="13"/>
  <c r="A2553" i="13"/>
  <c r="C2552" i="13"/>
  <c r="B2552" i="13"/>
  <c r="A2552" i="13"/>
  <c r="C2551" i="13"/>
  <c r="B2551" i="13"/>
  <c r="A2551" i="13"/>
  <c r="C2550" i="13"/>
  <c r="B2550" i="13"/>
  <c r="A2550" i="13"/>
  <c r="C2549" i="13"/>
  <c r="B2549" i="13"/>
  <c r="A2549" i="13"/>
  <c r="C2548" i="13"/>
  <c r="B2548" i="13"/>
  <c r="A2548" i="13"/>
  <c r="C2547" i="13"/>
  <c r="B2547" i="13"/>
  <c r="A2547" i="13"/>
  <c r="C2546" i="13"/>
  <c r="B2546" i="13"/>
  <c r="A2546" i="13"/>
  <c r="C2545" i="13"/>
  <c r="B2545" i="13"/>
  <c r="A2545" i="13"/>
  <c r="C2544" i="13"/>
  <c r="B2544" i="13"/>
  <c r="A2544" i="13"/>
  <c r="C2543" i="13"/>
  <c r="B2543" i="13"/>
  <c r="A2543" i="13"/>
  <c r="C2542" i="13"/>
  <c r="B2542" i="13"/>
  <c r="A2542" i="13"/>
  <c r="C2541" i="13"/>
  <c r="B2541" i="13"/>
  <c r="A2541" i="13"/>
  <c r="C2540" i="13"/>
  <c r="B2540" i="13"/>
  <c r="A2540" i="13"/>
  <c r="C2539" i="13"/>
  <c r="B2539" i="13"/>
  <c r="A2539" i="13"/>
  <c r="C2538" i="13"/>
  <c r="B2538" i="13"/>
  <c r="A2538" i="13"/>
  <c r="C2537" i="13"/>
  <c r="B2537" i="13"/>
  <c r="A2537" i="13"/>
  <c r="C2536" i="13"/>
  <c r="B2536" i="13"/>
  <c r="A2536" i="13"/>
  <c r="C2535" i="13"/>
  <c r="B2535" i="13"/>
  <c r="A2535" i="13"/>
  <c r="C2534" i="13"/>
  <c r="B2534" i="13"/>
  <c r="A2534" i="13"/>
  <c r="C2533" i="13"/>
  <c r="B2533" i="13"/>
  <c r="A2533" i="13"/>
  <c r="C2532" i="13"/>
  <c r="B2532" i="13"/>
  <c r="A2532" i="13"/>
  <c r="C2531" i="13"/>
  <c r="B2531" i="13"/>
  <c r="A2531" i="13"/>
  <c r="C2530" i="13"/>
  <c r="B2530" i="13"/>
  <c r="A2530" i="13"/>
  <c r="C2529" i="13"/>
  <c r="B2529" i="13"/>
  <c r="A2529" i="13"/>
  <c r="C2528" i="13"/>
  <c r="B2528" i="13"/>
  <c r="A2528" i="13"/>
  <c r="C2527" i="13"/>
  <c r="B2527" i="13"/>
  <c r="A2527" i="13"/>
  <c r="C2526" i="13"/>
  <c r="B2526" i="13"/>
  <c r="A2526" i="13"/>
  <c r="C2525" i="13"/>
  <c r="B2525" i="13"/>
  <c r="A2525" i="13"/>
  <c r="C2524" i="13"/>
  <c r="B2524" i="13"/>
  <c r="A2524" i="13"/>
  <c r="C2523" i="13"/>
  <c r="B2523" i="13"/>
  <c r="A2523" i="13"/>
  <c r="C2522" i="13"/>
  <c r="B2522" i="13"/>
  <c r="A2522" i="13"/>
  <c r="C2521" i="13"/>
  <c r="B2521" i="13"/>
  <c r="A2521" i="13"/>
  <c r="C2520" i="13"/>
  <c r="B2520" i="13"/>
  <c r="A2520" i="13"/>
  <c r="C2519" i="13"/>
  <c r="B2519" i="13"/>
  <c r="A2519" i="13"/>
  <c r="C2518" i="13"/>
  <c r="B2518" i="13"/>
  <c r="A2518" i="13"/>
  <c r="C2517" i="13"/>
  <c r="B2517" i="13"/>
  <c r="A2517" i="13"/>
  <c r="C2516" i="13"/>
  <c r="B2516" i="13"/>
  <c r="A2516" i="13"/>
  <c r="C2515" i="13"/>
  <c r="B2515" i="13"/>
  <c r="A2515" i="13"/>
  <c r="C2514" i="13"/>
  <c r="B2514" i="13"/>
  <c r="A2514" i="13"/>
  <c r="C2513" i="13"/>
  <c r="B2513" i="13"/>
  <c r="A2513" i="13"/>
  <c r="C2512" i="13"/>
  <c r="B2512" i="13"/>
  <c r="A2512" i="13"/>
  <c r="C2511" i="13"/>
  <c r="B2511" i="13"/>
  <c r="A2511" i="13"/>
  <c r="C2510" i="13"/>
  <c r="B2510" i="13"/>
  <c r="A2510" i="13"/>
  <c r="C2509" i="13"/>
  <c r="B2509" i="13"/>
  <c r="A2509" i="13"/>
  <c r="C2508" i="13"/>
  <c r="B2508" i="13"/>
  <c r="A2508" i="13"/>
  <c r="C2507" i="13"/>
  <c r="B2507" i="13"/>
  <c r="A2507" i="13"/>
  <c r="C2506" i="13"/>
  <c r="B2506" i="13"/>
  <c r="A2506" i="13"/>
  <c r="C2505" i="13"/>
  <c r="B2505" i="13"/>
  <c r="A2505" i="13"/>
  <c r="C2504" i="13"/>
  <c r="B2504" i="13"/>
  <c r="A2504" i="13"/>
  <c r="C2503" i="13"/>
  <c r="B2503" i="13"/>
  <c r="A2503" i="13"/>
  <c r="C2502" i="13"/>
  <c r="B2502" i="13"/>
  <c r="A2502" i="13"/>
  <c r="C2501" i="13"/>
  <c r="B2501" i="13"/>
  <c r="A2501" i="13"/>
  <c r="C2500" i="13"/>
  <c r="B2500" i="13"/>
  <c r="A2500" i="13"/>
  <c r="C2499" i="13"/>
  <c r="B2499" i="13"/>
  <c r="A2499" i="13"/>
  <c r="C2498" i="13"/>
  <c r="B2498" i="13"/>
  <c r="A2498" i="13"/>
  <c r="C2497" i="13"/>
  <c r="B2497" i="13"/>
  <c r="A2497" i="13"/>
  <c r="C2496" i="13"/>
  <c r="B2496" i="13"/>
  <c r="A2496" i="13"/>
  <c r="C2495" i="13"/>
  <c r="B2495" i="13"/>
  <c r="A2495" i="13"/>
  <c r="C2494" i="13"/>
  <c r="B2494" i="13"/>
  <c r="A2494" i="13"/>
  <c r="C2493" i="13"/>
  <c r="B2493" i="13"/>
  <c r="A2493" i="13"/>
  <c r="C2492" i="13"/>
  <c r="B2492" i="13"/>
  <c r="A2492" i="13"/>
  <c r="C2491" i="13"/>
  <c r="B2491" i="13"/>
  <c r="A2491" i="13"/>
  <c r="C2490" i="13"/>
  <c r="B2490" i="13"/>
  <c r="A2490" i="13"/>
  <c r="C2489" i="13"/>
  <c r="B2489" i="13"/>
  <c r="A2489" i="13"/>
  <c r="C2488" i="13"/>
  <c r="B2488" i="13"/>
  <c r="A2488" i="13"/>
  <c r="C2487" i="13"/>
  <c r="B2487" i="13"/>
  <c r="A2487" i="13"/>
  <c r="C2486" i="13"/>
  <c r="B2486" i="13"/>
  <c r="A2486" i="13"/>
  <c r="C2485" i="13"/>
  <c r="B2485" i="13"/>
  <c r="A2485" i="13"/>
  <c r="C2484" i="13"/>
  <c r="B2484" i="13"/>
  <c r="A2484" i="13"/>
  <c r="C2483" i="13"/>
  <c r="B2483" i="13"/>
  <c r="A2483" i="13"/>
  <c r="C2482" i="13"/>
  <c r="B2482" i="13"/>
  <c r="A2482" i="13"/>
  <c r="C2481" i="13"/>
  <c r="B2481" i="13"/>
  <c r="A2481" i="13"/>
  <c r="C2480" i="13"/>
  <c r="B2480" i="13"/>
  <c r="A2480" i="13"/>
  <c r="C2479" i="13"/>
  <c r="B2479" i="13"/>
  <c r="A2479" i="13"/>
  <c r="C2478" i="13"/>
  <c r="B2478" i="13"/>
  <c r="A2478" i="13"/>
  <c r="C2477" i="13"/>
  <c r="B2477" i="13"/>
  <c r="A2477" i="13"/>
  <c r="C2476" i="13"/>
  <c r="B2476" i="13"/>
  <c r="A2476" i="13"/>
  <c r="C2475" i="13"/>
  <c r="B2475" i="13"/>
  <c r="A2475" i="13"/>
  <c r="C2474" i="13"/>
  <c r="B2474" i="13"/>
  <c r="A2474" i="13"/>
  <c r="C2473" i="13"/>
  <c r="B2473" i="13"/>
  <c r="A2473" i="13"/>
  <c r="C2472" i="13"/>
  <c r="B2472" i="13"/>
  <c r="A2472" i="13"/>
  <c r="C2471" i="13"/>
  <c r="B2471" i="13"/>
  <c r="A2471" i="13"/>
  <c r="C2470" i="13"/>
  <c r="B2470" i="13"/>
  <c r="A2470" i="13"/>
  <c r="C2469" i="13"/>
  <c r="B2469" i="13"/>
  <c r="A2469" i="13"/>
  <c r="C2468" i="13"/>
  <c r="B2468" i="13"/>
  <c r="A2468" i="13"/>
  <c r="C2467" i="13"/>
  <c r="B2467" i="13"/>
  <c r="A2467" i="13"/>
  <c r="C2466" i="13"/>
  <c r="B2466" i="13"/>
  <c r="A2466" i="13"/>
  <c r="C2465" i="13"/>
  <c r="B2465" i="13"/>
  <c r="A2465" i="13"/>
  <c r="C2464" i="13"/>
  <c r="B2464" i="13"/>
  <c r="A2464" i="13"/>
  <c r="C2463" i="13"/>
  <c r="B2463" i="13"/>
  <c r="A2463" i="13"/>
  <c r="C2462" i="13"/>
  <c r="B2462" i="13"/>
  <c r="A2462" i="13"/>
  <c r="C2461" i="13"/>
  <c r="B2461" i="13"/>
  <c r="A2461" i="13"/>
  <c r="C2460" i="13"/>
  <c r="B2460" i="13"/>
  <c r="A2460" i="13"/>
  <c r="C2459" i="13"/>
  <c r="B2459" i="13"/>
  <c r="A2459" i="13"/>
  <c r="C2458" i="13"/>
  <c r="B2458" i="13"/>
  <c r="A2458" i="13"/>
  <c r="C2457" i="13"/>
  <c r="B2457" i="13"/>
  <c r="A2457" i="13"/>
  <c r="C2456" i="13"/>
  <c r="B2456" i="13"/>
  <c r="A2456" i="13"/>
  <c r="C2455" i="13"/>
  <c r="B2455" i="13"/>
  <c r="A2455" i="13"/>
  <c r="C2454" i="13"/>
  <c r="B2454" i="13"/>
  <c r="A2454" i="13"/>
  <c r="C2453" i="13"/>
  <c r="B2453" i="13"/>
  <c r="A2453" i="13"/>
  <c r="C2452" i="13"/>
  <c r="B2452" i="13"/>
  <c r="A2452" i="13"/>
  <c r="C2451" i="13"/>
  <c r="B2451" i="13"/>
  <c r="A2451" i="13"/>
  <c r="C2450" i="13"/>
  <c r="B2450" i="13"/>
  <c r="A2450" i="13"/>
  <c r="C2449" i="13"/>
  <c r="B2449" i="13"/>
  <c r="A2449" i="13"/>
  <c r="C2448" i="13"/>
  <c r="B2448" i="13"/>
  <c r="A2448" i="13"/>
  <c r="C2447" i="13"/>
  <c r="B2447" i="13"/>
  <c r="A2447" i="13"/>
  <c r="C2446" i="13"/>
  <c r="B2446" i="13"/>
  <c r="A2446" i="13"/>
  <c r="C2445" i="13"/>
  <c r="B2445" i="13"/>
  <c r="A2445" i="13"/>
  <c r="C2444" i="13"/>
  <c r="B2444" i="13"/>
  <c r="A2444" i="13"/>
  <c r="C2443" i="13"/>
  <c r="B2443" i="13"/>
  <c r="A2443" i="13"/>
  <c r="C2442" i="13"/>
  <c r="B2442" i="13"/>
  <c r="A2442" i="13"/>
  <c r="C2441" i="13"/>
  <c r="B2441" i="13"/>
  <c r="A2441" i="13"/>
  <c r="C2440" i="13"/>
  <c r="B2440" i="13"/>
  <c r="A2440" i="13"/>
  <c r="C2439" i="13"/>
  <c r="B2439" i="13"/>
  <c r="A2439" i="13"/>
  <c r="C2438" i="13"/>
  <c r="B2438" i="13"/>
  <c r="A2438" i="13"/>
  <c r="C2437" i="13"/>
  <c r="B2437" i="13"/>
  <c r="A2437" i="13"/>
  <c r="C2436" i="13"/>
  <c r="B2436" i="13"/>
  <c r="A2436" i="13"/>
  <c r="C2435" i="13"/>
  <c r="B2435" i="13"/>
  <c r="A2435" i="13"/>
  <c r="C2434" i="13"/>
  <c r="B2434" i="13"/>
  <c r="A2434" i="13"/>
  <c r="C2433" i="13"/>
  <c r="B2433" i="13"/>
  <c r="A2433" i="13"/>
  <c r="C2432" i="13"/>
  <c r="B2432" i="13"/>
  <c r="A2432" i="13"/>
  <c r="C2431" i="13"/>
  <c r="B2431" i="13"/>
  <c r="A2431" i="13"/>
  <c r="C2430" i="13"/>
  <c r="B2430" i="13"/>
  <c r="A2430" i="13"/>
  <c r="C2429" i="13"/>
  <c r="B2429" i="13"/>
  <c r="A2429" i="13"/>
  <c r="C2428" i="13"/>
  <c r="B2428" i="13"/>
  <c r="A2428" i="13"/>
  <c r="C2427" i="13"/>
  <c r="B2427" i="13"/>
  <c r="A2427" i="13"/>
  <c r="C2426" i="13"/>
  <c r="B2426" i="13"/>
  <c r="A2426" i="13"/>
  <c r="C2425" i="13"/>
  <c r="B2425" i="13"/>
  <c r="A2425" i="13"/>
  <c r="C2424" i="13"/>
  <c r="B2424" i="13"/>
  <c r="A2424" i="13"/>
  <c r="C2423" i="13"/>
  <c r="B2423" i="13"/>
  <c r="A2423" i="13"/>
  <c r="C2422" i="13"/>
  <c r="B2422" i="13"/>
  <c r="A2422" i="13"/>
  <c r="C2421" i="13"/>
  <c r="B2421" i="13"/>
  <c r="A2421" i="13"/>
  <c r="C2420" i="13"/>
  <c r="B2420" i="13"/>
  <c r="A2420" i="13"/>
  <c r="C2419" i="13"/>
  <c r="B2419" i="13"/>
  <c r="A2419" i="13"/>
  <c r="C2418" i="13"/>
  <c r="B2418" i="13"/>
  <c r="A2418" i="13"/>
  <c r="C2417" i="13"/>
  <c r="B2417" i="13"/>
  <c r="A2417" i="13"/>
  <c r="C2416" i="13"/>
  <c r="B2416" i="13"/>
  <c r="A2416" i="13"/>
  <c r="C2415" i="13"/>
  <c r="B2415" i="13"/>
  <c r="A2415" i="13"/>
  <c r="C2414" i="13"/>
  <c r="B2414" i="13"/>
  <c r="A2414" i="13"/>
  <c r="C2413" i="13"/>
  <c r="B2413" i="13"/>
  <c r="A2413" i="13"/>
  <c r="C2412" i="13"/>
  <c r="B2412" i="13"/>
  <c r="A2412" i="13"/>
  <c r="C2411" i="13"/>
  <c r="B2411" i="13"/>
  <c r="A2411" i="13"/>
  <c r="C2410" i="13"/>
  <c r="B2410" i="13"/>
  <c r="A2410" i="13"/>
  <c r="C2409" i="13"/>
  <c r="B2409" i="13"/>
  <c r="A2409" i="13"/>
  <c r="C2408" i="13"/>
  <c r="B2408" i="13"/>
  <c r="A2408" i="13"/>
  <c r="C2407" i="13"/>
  <c r="B2407" i="13"/>
  <c r="A2407" i="13"/>
  <c r="C2406" i="13"/>
  <c r="B2406" i="13"/>
  <c r="A2406" i="13"/>
  <c r="C2405" i="13"/>
  <c r="B2405" i="13"/>
  <c r="A2405" i="13"/>
  <c r="C2404" i="13"/>
  <c r="B2404" i="13"/>
  <c r="A2404" i="13"/>
  <c r="C2403" i="13"/>
  <c r="B2403" i="13"/>
  <c r="A2403" i="13"/>
  <c r="C2402" i="13"/>
  <c r="B2402" i="13"/>
  <c r="A2402" i="13"/>
  <c r="C2401" i="13"/>
  <c r="B2401" i="13"/>
  <c r="A2401" i="13"/>
  <c r="C2400" i="13"/>
  <c r="B2400" i="13"/>
  <c r="A2400" i="13"/>
  <c r="C2399" i="13"/>
  <c r="B2399" i="13"/>
  <c r="A2399" i="13"/>
  <c r="C2398" i="13"/>
  <c r="B2398" i="13"/>
  <c r="A2398" i="13"/>
  <c r="C2397" i="13"/>
  <c r="B2397" i="13"/>
  <c r="A2397" i="13"/>
  <c r="C2396" i="13"/>
  <c r="B2396" i="13"/>
  <c r="A2396" i="13"/>
  <c r="C2395" i="13"/>
  <c r="B2395" i="13"/>
  <c r="A2395" i="13"/>
  <c r="C2394" i="13"/>
  <c r="B2394" i="13"/>
  <c r="A2394" i="13"/>
  <c r="C2393" i="13"/>
  <c r="B2393" i="13"/>
  <c r="A2393" i="13"/>
  <c r="C2392" i="13"/>
  <c r="B2392" i="13"/>
  <c r="A2392" i="13"/>
  <c r="C2391" i="13"/>
  <c r="B2391" i="13"/>
  <c r="A2391" i="13"/>
  <c r="C2390" i="13"/>
  <c r="B2390" i="13"/>
  <c r="A2390" i="13"/>
  <c r="C2389" i="13"/>
  <c r="B2389" i="13"/>
  <c r="A2389" i="13"/>
  <c r="C2388" i="13"/>
  <c r="B2388" i="13"/>
  <c r="A2388" i="13"/>
  <c r="C2387" i="13"/>
  <c r="B2387" i="13"/>
  <c r="A2387" i="13"/>
  <c r="C2386" i="13"/>
  <c r="B2386" i="13"/>
  <c r="A2386" i="13"/>
  <c r="C2385" i="13"/>
  <c r="B2385" i="13"/>
  <c r="A2385" i="13"/>
  <c r="C2384" i="13"/>
  <c r="B2384" i="13"/>
  <c r="A2384" i="13"/>
  <c r="C2383" i="13"/>
  <c r="B2383" i="13"/>
  <c r="A2383" i="13"/>
  <c r="C2382" i="13"/>
  <c r="B2382" i="13"/>
  <c r="A2382" i="13"/>
  <c r="C2381" i="13"/>
  <c r="B2381" i="13"/>
  <c r="A2381" i="13"/>
  <c r="C2380" i="13"/>
  <c r="B2380" i="13"/>
  <c r="A2380" i="13"/>
  <c r="C2379" i="13"/>
  <c r="B2379" i="13"/>
  <c r="A2379" i="13"/>
  <c r="C2378" i="13"/>
  <c r="B2378" i="13"/>
  <c r="A2378" i="13"/>
  <c r="C2377" i="13"/>
  <c r="B2377" i="13"/>
  <c r="A2377" i="13"/>
  <c r="C2376" i="13"/>
  <c r="B2376" i="13"/>
  <c r="A2376" i="13"/>
  <c r="C2375" i="13"/>
  <c r="B2375" i="13"/>
  <c r="A2375" i="13"/>
  <c r="C2374" i="13"/>
  <c r="B2374" i="13"/>
  <c r="A2374" i="13"/>
  <c r="C2373" i="13"/>
  <c r="B2373" i="13"/>
  <c r="A2373" i="13"/>
  <c r="C2372" i="13"/>
  <c r="B2372" i="13"/>
  <c r="A2372" i="13"/>
  <c r="C2371" i="13"/>
  <c r="B2371" i="13"/>
  <c r="A2371" i="13"/>
  <c r="C2370" i="13"/>
  <c r="B2370" i="13"/>
  <c r="A2370" i="13"/>
  <c r="C2369" i="13"/>
  <c r="B2369" i="13"/>
  <c r="A2369" i="13"/>
  <c r="C2368" i="13"/>
  <c r="B2368" i="13"/>
  <c r="A2368" i="13"/>
  <c r="C2367" i="13"/>
  <c r="B2367" i="13"/>
  <c r="A2367" i="13"/>
  <c r="C2366" i="13"/>
  <c r="B2366" i="13"/>
  <c r="A2366" i="13"/>
  <c r="C2365" i="13"/>
  <c r="B2365" i="13"/>
  <c r="A2365" i="13"/>
  <c r="C2364" i="13"/>
  <c r="B2364" i="13"/>
  <c r="A2364" i="13"/>
  <c r="C2363" i="13"/>
  <c r="B2363" i="13"/>
  <c r="A2363" i="13"/>
  <c r="C2362" i="13"/>
  <c r="B2362" i="13"/>
  <c r="A2362" i="13"/>
  <c r="C2361" i="13"/>
  <c r="B2361" i="13"/>
  <c r="A2361" i="13"/>
  <c r="C2360" i="13"/>
  <c r="B2360" i="13"/>
  <c r="A2360" i="13"/>
  <c r="C2359" i="13"/>
  <c r="B2359" i="13"/>
  <c r="A2359" i="13"/>
  <c r="C2358" i="13"/>
  <c r="B2358" i="13"/>
  <c r="A2358" i="13"/>
  <c r="C2357" i="13"/>
  <c r="B2357" i="13"/>
  <c r="A2357" i="13"/>
  <c r="C2356" i="13"/>
  <c r="B2356" i="13"/>
  <c r="A2356" i="13"/>
  <c r="C2355" i="13"/>
  <c r="B2355" i="13"/>
  <c r="A2355" i="13"/>
  <c r="C2354" i="13"/>
  <c r="B2354" i="13"/>
  <c r="A2354" i="13"/>
  <c r="C2353" i="13"/>
  <c r="B2353" i="13"/>
  <c r="A2353" i="13"/>
  <c r="C2352" i="13"/>
  <c r="B2352" i="13"/>
  <c r="A2352" i="13"/>
  <c r="C2351" i="13"/>
  <c r="B2351" i="13"/>
  <c r="A2351" i="13"/>
  <c r="C2350" i="13"/>
  <c r="B2350" i="13"/>
  <c r="A2350" i="13"/>
  <c r="C2349" i="13"/>
  <c r="B2349" i="13"/>
  <c r="A2349" i="13"/>
  <c r="C2348" i="13"/>
  <c r="B2348" i="13"/>
  <c r="A2348" i="13"/>
  <c r="C2347" i="13"/>
  <c r="B2347" i="13"/>
  <c r="A2347" i="13"/>
  <c r="C2346" i="13"/>
  <c r="B2346" i="13"/>
  <c r="A2346" i="13"/>
  <c r="C2345" i="13"/>
  <c r="B2345" i="13"/>
  <c r="A2345" i="13"/>
  <c r="C2344" i="13"/>
  <c r="B2344" i="13"/>
  <c r="A2344" i="13"/>
  <c r="C2343" i="13"/>
  <c r="B2343" i="13"/>
  <c r="A2343" i="13"/>
  <c r="C2342" i="13"/>
  <c r="B2342" i="13"/>
  <c r="A2342" i="13"/>
  <c r="C2341" i="13"/>
  <c r="B2341" i="13"/>
  <c r="A2341" i="13"/>
  <c r="C2340" i="13"/>
  <c r="B2340" i="13"/>
  <c r="A2340" i="13"/>
  <c r="C2339" i="13"/>
  <c r="B2339" i="13"/>
  <c r="A2339" i="13"/>
  <c r="C2338" i="13"/>
  <c r="B2338" i="13"/>
  <c r="A2338" i="13"/>
  <c r="C2337" i="13"/>
  <c r="B2337" i="13"/>
  <c r="A2337" i="13"/>
  <c r="C2336" i="13"/>
  <c r="B2336" i="13"/>
  <c r="A2336" i="13"/>
  <c r="C2335" i="13"/>
  <c r="B2335" i="13"/>
  <c r="A2335" i="13"/>
  <c r="C2334" i="13"/>
  <c r="B2334" i="13"/>
  <c r="A2334" i="13"/>
  <c r="C2333" i="13"/>
  <c r="B2333" i="13"/>
  <c r="A2333" i="13"/>
  <c r="C2332" i="13"/>
  <c r="B2332" i="13"/>
  <c r="A2332" i="13"/>
  <c r="C2331" i="13"/>
  <c r="B2331" i="13"/>
  <c r="A2331" i="13"/>
  <c r="C2330" i="13"/>
  <c r="B2330" i="13"/>
  <c r="A2330" i="13"/>
  <c r="C2329" i="13"/>
  <c r="B2329" i="13"/>
  <c r="A2329" i="13"/>
  <c r="C2328" i="13"/>
  <c r="B2328" i="13"/>
  <c r="A2328" i="13"/>
  <c r="C2327" i="13"/>
  <c r="B2327" i="13"/>
  <c r="A2327" i="13"/>
  <c r="C2326" i="13"/>
  <c r="B2326" i="13"/>
  <c r="A2326" i="13"/>
  <c r="C2325" i="13"/>
  <c r="B2325" i="13"/>
  <c r="A2325" i="13"/>
  <c r="C2324" i="13"/>
  <c r="B2324" i="13"/>
  <c r="A2324" i="13"/>
  <c r="C2323" i="13"/>
  <c r="B2323" i="13"/>
  <c r="A2323" i="13"/>
  <c r="C2322" i="13"/>
  <c r="B2322" i="13"/>
  <c r="A2322" i="13"/>
  <c r="C2321" i="13"/>
  <c r="B2321" i="13"/>
  <c r="A2321" i="13"/>
  <c r="C2320" i="13"/>
  <c r="B2320" i="13"/>
  <c r="A2320" i="13"/>
  <c r="C2319" i="13"/>
  <c r="B2319" i="13"/>
  <c r="A2319" i="13"/>
  <c r="C2318" i="13"/>
  <c r="B2318" i="13"/>
  <c r="A2318" i="13"/>
  <c r="C2317" i="13"/>
  <c r="B2317" i="13"/>
  <c r="A2317" i="13"/>
  <c r="C2316" i="13"/>
  <c r="B2316" i="13"/>
  <c r="A2316" i="13"/>
  <c r="C2315" i="13"/>
  <c r="B2315" i="13"/>
  <c r="A2315" i="13"/>
  <c r="C2314" i="13"/>
  <c r="B2314" i="13"/>
  <c r="A2314" i="13"/>
  <c r="C2313" i="13"/>
  <c r="B2313" i="13"/>
  <c r="A2313" i="13"/>
  <c r="C2312" i="13"/>
  <c r="B2312" i="13"/>
  <c r="A2312" i="13"/>
  <c r="C2311" i="13"/>
  <c r="B2311" i="13"/>
  <c r="A2311" i="13"/>
  <c r="C2310" i="13"/>
  <c r="B2310" i="13"/>
  <c r="A2310" i="13"/>
  <c r="C2309" i="13"/>
  <c r="B2309" i="13"/>
  <c r="A2309" i="13"/>
  <c r="C2308" i="13"/>
  <c r="B2308" i="13"/>
  <c r="A2308" i="13"/>
  <c r="C2307" i="13"/>
  <c r="B2307" i="13"/>
  <c r="A2307" i="13"/>
  <c r="C2306" i="13"/>
  <c r="B2306" i="13"/>
  <c r="A2306" i="13"/>
  <c r="C2305" i="13"/>
  <c r="B2305" i="13"/>
  <c r="A2305" i="13"/>
  <c r="C2304" i="13"/>
  <c r="B2304" i="13"/>
  <c r="A2304" i="13"/>
  <c r="C2303" i="13"/>
  <c r="B2303" i="13"/>
  <c r="A2303" i="13"/>
  <c r="C2302" i="13"/>
  <c r="B2302" i="13"/>
  <c r="A2302" i="13"/>
  <c r="C2301" i="13"/>
  <c r="B2301" i="13"/>
  <c r="A2301" i="13"/>
  <c r="C2300" i="13"/>
  <c r="B2300" i="13"/>
  <c r="A2300" i="13"/>
  <c r="C2299" i="13"/>
  <c r="B2299" i="13"/>
  <c r="A2299" i="13"/>
  <c r="C2298" i="13"/>
  <c r="B2298" i="13"/>
  <c r="A2298" i="13"/>
  <c r="C2297" i="13"/>
  <c r="B2297" i="13"/>
  <c r="A2297" i="13"/>
  <c r="C2296" i="13"/>
  <c r="B2296" i="13"/>
  <c r="A2296" i="13"/>
  <c r="C2295" i="13"/>
  <c r="B2295" i="13"/>
  <c r="A2295" i="13"/>
  <c r="C2294" i="13"/>
  <c r="B2294" i="13"/>
  <c r="A2294" i="13"/>
  <c r="C2293" i="13"/>
  <c r="B2293" i="13"/>
  <c r="A2293" i="13"/>
  <c r="C2292" i="13"/>
  <c r="B2292" i="13"/>
  <c r="A2292" i="13"/>
  <c r="C2291" i="13"/>
  <c r="B2291" i="13"/>
  <c r="A2291" i="13"/>
  <c r="C2290" i="13"/>
  <c r="B2290" i="13"/>
  <c r="A2290" i="13"/>
  <c r="C2289" i="13"/>
  <c r="B2289" i="13"/>
  <c r="A2289" i="13"/>
  <c r="C2288" i="13"/>
  <c r="B2288" i="13"/>
  <c r="A2288" i="13"/>
  <c r="C2287" i="13"/>
  <c r="B2287" i="13"/>
  <c r="A2287" i="13"/>
  <c r="C2286" i="13"/>
  <c r="B2286" i="13"/>
  <c r="A2286" i="13"/>
  <c r="C2285" i="13"/>
  <c r="B2285" i="13"/>
  <c r="A2285" i="13"/>
  <c r="C2284" i="13"/>
  <c r="B2284" i="13"/>
  <c r="A2284" i="13"/>
  <c r="C2283" i="13"/>
  <c r="B2283" i="13"/>
  <c r="A2283" i="13"/>
  <c r="C2282" i="13"/>
  <c r="B2282" i="13"/>
  <c r="A2282" i="13"/>
  <c r="C2281" i="13"/>
  <c r="B2281" i="13"/>
  <c r="A2281" i="13"/>
  <c r="C2280" i="13"/>
  <c r="B2280" i="13"/>
  <c r="A2280" i="13"/>
  <c r="C2279" i="13"/>
  <c r="B2279" i="13"/>
  <c r="A2279" i="13"/>
  <c r="C2278" i="13"/>
  <c r="B2278" i="13"/>
  <c r="A2278" i="13"/>
  <c r="C2277" i="13"/>
  <c r="B2277" i="13"/>
  <c r="A2277" i="13"/>
  <c r="C2276" i="13"/>
  <c r="B2276" i="13"/>
  <c r="A2276" i="13"/>
  <c r="C2275" i="13"/>
  <c r="B2275" i="13"/>
  <c r="A2275" i="13"/>
  <c r="C2274" i="13"/>
  <c r="B2274" i="13"/>
  <c r="A2274" i="13"/>
  <c r="C2273" i="13"/>
  <c r="B2273" i="13"/>
  <c r="A2273" i="13"/>
  <c r="C2272" i="13"/>
  <c r="B2272" i="13"/>
  <c r="A2272" i="13"/>
  <c r="C2271" i="13"/>
  <c r="B2271" i="13"/>
  <c r="A2271" i="13"/>
  <c r="C2270" i="13"/>
  <c r="B2270" i="13"/>
  <c r="A2270" i="13"/>
  <c r="C2269" i="13"/>
  <c r="B2269" i="13"/>
  <c r="A2269" i="13"/>
  <c r="C2268" i="13"/>
  <c r="B2268" i="13"/>
  <c r="A2268" i="13"/>
  <c r="C2267" i="13"/>
  <c r="B2267" i="13"/>
  <c r="A2267" i="13"/>
  <c r="C2266" i="13"/>
  <c r="B2266" i="13"/>
  <c r="A2266" i="13"/>
  <c r="C2265" i="13"/>
  <c r="B2265" i="13"/>
  <c r="A2265" i="13"/>
  <c r="C2264" i="13"/>
  <c r="B2264" i="13"/>
  <c r="A2264" i="13"/>
  <c r="C2263" i="13"/>
  <c r="B2263" i="13"/>
  <c r="A2263" i="13"/>
  <c r="C2262" i="13"/>
  <c r="B2262" i="13"/>
  <c r="A2262" i="13"/>
  <c r="C2261" i="13"/>
  <c r="B2261" i="13"/>
  <c r="A2261" i="13"/>
  <c r="C2260" i="13"/>
  <c r="B2260" i="13"/>
  <c r="A2260" i="13"/>
  <c r="C2259" i="13"/>
  <c r="B2259" i="13"/>
  <c r="A2259" i="13"/>
  <c r="C2258" i="13"/>
  <c r="B2258" i="13"/>
  <c r="A2258" i="13"/>
  <c r="C2257" i="13"/>
  <c r="B2257" i="13"/>
  <c r="A2257" i="13"/>
  <c r="C2256" i="13"/>
  <c r="B2256" i="13"/>
  <c r="A2256" i="13"/>
  <c r="C2255" i="13"/>
  <c r="B2255" i="13"/>
  <c r="A2255" i="13"/>
  <c r="C2254" i="13"/>
  <c r="B2254" i="13"/>
  <c r="A2254" i="13"/>
  <c r="C2253" i="13"/>
  <c r="B2253" i="13"/>
  <c r="A2253" i="13"/>
  <c r="C2252" i="13"/>
  <c r="B2252" i="13"/>
  <c r="A2252" i="13"/>
  <c r="C2251" i="13"/>
  <c r="B2251" i="13"/>
  <c r="A2251" i="13"/>
  <c r="C2250" i="13"/>
  <c r="B2250" i="13"/>
  <c r="A2250" i="13"/>
  <c r="C2249" i="13"/>
  <c r="B2249" i="13"/>
  <c r="A2249" i="13"/>
  <c r="C2248" i="13"/>
  <c r="B2248" i="13"/>
  <c r="A2248" i="13"/>
  <c r="C2247" i="13"/>
  <c r="B2247" i="13"/>
  <c r="A2247" i="13"/>
  <c r="C2246" i="13"/>
  <c r="B2246" i="13"/>
  <c r="A2246" i="13"/>
  <c r="C2245" i="13"/>
  <c r="B2245" i="13"/>
  <c r="A2245" i="13"/>
  <c r="C2244" i="13"/>
  <c r="B2244" i="13"/>
  <c r="A2244" i="13"/>
  <c r="C2243" i="13"/>
  <c r="B2243" i="13"/>
  <c r="A2243" i="13"/>
  <c r="C2242" i="13"/>
  <c r="B2242" i="13"/>
  <c r="A2242" i="13"/>
  <c r="C2241" i="13"/>
  <c r="B2241" i="13"/>
  <c r="A2241" i="13"/>
  <c r="C2240" i="13"/>
  <c r="B2240" i="13"/>
  <c r="A2240" i="13"/>
  <c r="C2239" i="13"/>
  <c r="B2239" i="13"/>
  <c r="A2239" i="13"/>
  <c r="C2238" i="13"/>
  <c r="B2238" i="13"/>
  <c r="A2238" i="13"/>
  <c r="C2237" i="13"/>
  <c r="B2237" i="13"/>
  <c r="A2237" i="13"/>
  <c r="C2236" i="13"/>
  <c r="B2236" i="13"/>
  <c r="A2236" i="13"/>
  <c r="C2235" i="13"/>
  <c r="B2235" i="13"/>
  <c r="A2235" i="13"/>
  <c r="C2234" i="13"/>
  <c r="B2234" i="13"/>
  <c r="A2234" i="13"/>
  <c r="C2233" i="13"/>
  <c r="B2233" i="13"/>
  <c r="A2233" i="13"/>
  <c r="C2232" i="13"/>
  <c r="B2232" i="13"/>
  <c r="A2232" i="13"/>
  <c r="C2231" i="13"/>
  <c r="B2231" i="13"/>
  <c r="A2231" i="13"/>
  <c r="C2230" i="13"/>
  <c r="B2230" i="13"/>
  <c r="A2230" i="13"/>
  <c r="C2229" i="13"/>
  <c r="B2229" i="13"/>
  <c r="A2229" i="13"/>
  <c r="C2228" i="13"/>
  <c r="B2228" i="13"/>
  <c r="A2228" i="13"/>
  <c r="C2227" i="13"/>
  <c r="B2227" i="13"/>
  <c r="A2227" i="13"/>
  <c r="C2226" i="13"/>
  <c r="B2226" i="13"/>
  <c r="A2226" i="13"/>
  <c r="C2225" i="13"/>
  <c r="B2225" i="13"/>
  <c r="A2225" i="13"/>
  <c r="C2224" i="13"/>
  <c r="B2224" i="13"/>
  <c r="A2224" i="13"/>
  <c r="C2223" i="13"/>
  <c r="B2223" i="13"/>
  <c r="A2223" i="13"/>
  <c r="C2222" i="13"/>
  <c r="B2222" i="13"/>
  <c r="A2222" i="13"/>
  <c r="C2221" i="13"/>
  <c r="B2221" i="13"/>
  <c r="A2221" i="13"/>
  <c r="C2220" i="13"/>
  <c r="B2220" i="13"/>
  <c r="A2220" i="13"/>
  <c r="C2219" i="13"/>
  <c r="B2219" i="13"/>
  <c r="A2219" i="13"/>
  <c r="C2218" i="13"/>
  <c r="B2218" i="13"/>
  <c r="A2218" i="13"/>
  <c r="C2217" i="13"/>
  <c r="B2217" i="13"/>
  <c r="A2217" i="13"/>
  <c r="C2216" i="13"/>
  <c r="B2216" i="13"/>
  <c r="A2216" i="13"/>
  <c r="C2215" i="13"/>
  <c r="B2215" i="13"/>
  <c r="A2215" i="13"/>
  <c r="C2214" i="13"/>
  <c r="B2214" i="13"/>
  <c r="A2214" i="13"/>
  <c r="C2213" i="13"/>
  <c r="B2213" i="13"/>
  <c r="A2213" i="13"/>
  <c r="C2212" i="13"/>
  <c r="B2212" i="13"/>
  <c r="A2212" i="13"/>
  <c r="C2211" i="13"/>
  <c r="B2211" i="13"/>
  <c r="A2211" i="13"/>
  <c r="C2210" i="13"/>
  <c r="B2210" i="13"/>
  <c r="A2210" i="13"/>
  <c r="C2209" i="13"/>
  <c r="B2209" i="13"/>
  <c r="A2209" i="13"/>
  <c r="C2208" i="13"/>
  <c r="B2208" i="13"/>
  <c r="A2208" i="13"/>
  <c r="C2207" i="13"/>
  <c r="B2207" i="13"/>
  <c r="A2207" i="13"/>
  <c r="C2206" i="13"/>
  <c r="B2206" i="13"/>
  <c r="A2206" i="13"/>
  <c r="C2205" i="13"/>
  <c r="B2205" i="13"/>
  <c r="A2205" i="13"/>
  <c r="C2204" i="13"/>
  <c r="B2204" i="13"/>
  <c r="A2204" i="13"/>
  <c r="C2203" i="13"/>
  <c r="B2203" i="13"/>
  <c r="A2203" i="13"/>
  <c r="C2202" i="13"/>
  <c r="B2202" i="13"/>
  <c r="A2202" i="13"/>
  <c r="C2201" i="13"/>
  <c r="B2201" i="13"/>
  <c r="A2201" i="13"/>
  <c r="C2200" i="13"/>
  <c r="B2200" i="13"/>
  <c r="A2200" i="13"/>
  <c r="C2199" i="13"/>
  <c r="B2199" i="13"/>
  <c r="A2199" i="13"/>
  <c r="C2198" i="13"/>
  <c r="B2198" i="13"/>
  <c r="A2198" i="13"/>
  <c r="C2197" i="13"/>
  <c r="B2197" i="13"/>
  <c r="A2197" i="13"/>
  <c r="C2196" i="13"/>
  <c r="B2196" i="13"/>
  <c r="A2196" i="13"/>
  <c r="C2195" i="13"/>
  <c r="B2195" i="13"/>
  <c r="A2195" i="13"/>
  <c r="C2194" i="13"/>
  <c r="B2194" i="13"/>
  <c r="A2194" i="13"/>
  <c r="C2193" i="13"/>
  <c r="B2193" i="13"/>
  <c r="A2193" i="13"/>
  <c r="C2192" i="13"/>
  <c r="B2192" i="13"/>
  <c r="A2192" i="13"/>
  <c r="C2191" i="13"/>
  <c r="B2191" i="13"/>
  <c r="A2191" i="13"/>
  <c r="C2190" i="13"/>
  <c r="B2190" i="13"/>
  <c r="A2190" i="13"/>
  <c r="C2189" i="13"/>
  <c r="B2189" i="13"/>
  <c r="A2189" i="13"/>
  <c r="C2188" i="13"/>
  <c r="B2188" i="13"/>
  <c r="A2188" i="13"/>
  <c r="C2187" i="13"/>
  <c r="B2187" i="13"/>
  <c r="A2187" i="13"/>
  <c r="C2186" i="13"/>
  <c r="B2186" i="13"/>
  <c r="A2186" i="13"/>
  <c r="C2185" i="13"/>
  <c r="B2185" i="13"/>
  <c r="A2185" i="13"/>
  <c r="C2184" i="13"/>
  <c r="B2184" i="13"/>
  <c r="A2184" i="13"/>
  <c r="C2183" i="13"/>
  <c r="B2183" i="13"/>
  <c r="A2183" i="13"/>
  <c r="C2182" i="13"/>
  <c r="B2182" i="13"/>
  <c r="A2182" i="13"/>
  <c r="C2181" i="13"/>
  <c r="B2181" i="13"/>
  <c r="A2181" i="13"/>
  <c r="C2180" i="13"/>
  <c r="B2180" i="13"/>
  <c r="A2180" i="13"/>
  <c r="C2179" i="13"/>
  <c r="B2179" i="13"/>
  <c r="A2179" i="13"/>
  <c r="C2178" i="13"/>
  <c r="B2178" i="13"/>
  <c r="A2178" i="13"/>
  <c r="C2177" i="13"/>
  <c r="B2177" i="13"/>
  <c r="A2177" i="13"/>
  <c r="C2176" i="13"/>
  <c r="B2176" i="13"/>
  <c r="A2176" i="13"/>
  <c r="C2175" i="13"/>
  <c r="B2175" i="13"/>
  <c r="A2175" i="13"/>
  <c r="C2174" i="13"/>
  <c r="B2174" i="13"/>
  <c r="A2174" i="13"/>
  <c r="C2173" i="13"/>
  <c r="B2173" i="13"/>
  <c r="A2173" i="13"/>
  <c r="C2172" i="13"/>
  <c r="B2172" i="13"/>
  <c r="A2172" i="13"/>
  <c r="C2171" i="13"/>
  <c r="B2171" i="13"/>
  <c r="A2171" i="13"/>
  <c r="C2170" i="13"/>
  <c r="B2170" i="13"/>
  <c r="A2170" i="13"/>
  <c r="C2169" i="13"/>
  <c r="B2169" i="13"/>
  <c r="A2169" i="13"/>
  <c r="C2168" i="13"/>
  <c r="B2168" i="13"/>
  <c r="A2168" i="13"/>
  <c r="C2167" i="13"/>
  <c r="B2167" i="13"/>
  <c r="A2167" i="13"/>
  <c r="C2166" i="13"/>
  <c r="B2166" i="13"/>
  <c r="A2166" i="13"/>
  <c r="C2165" i="13"/>
  <c r="B2165" i="13"/>
  <c r="A2165" i="13"/>
  <c r="C2164" i="13"/>
  <c r="B2164" i="13"/>
  <c r="A2164" i="13"/>
  <c r="C2163" i="13"/>
  <c r="B2163" i="13"/>
  <c r="A2163" i="13"/>
  <c r="C2162" i="13"/>
  <c r="B2162" i="13"/>
  <c r="A2162" i="13"/>
  <c r="C2161" i="13"/>
  <c r="B2161" i="13"/>
  <c r="A2161" i="13"/>
  <c r="C2160" i="13"/>
  <c r="B2160" i="13"/>
  <c r="A2160" i="13"/>
  <c r="C2159" i="13"/>
  <c r="B2159" i="13"/>
  <c r="A2159" i="13"/>
  <c r="C2158" i="13"/>
  <c r="B2158" i="13"/>
  <c r="A2158" i="13"/>
  <c r="C2157" i="13"/>
  <c r="B2157" i="13"/>
  <c r="A2157" i="13"/>
  <c r="C2156" i="13"/>
  <c r="B2156" i="13"/>
  <c r="A2156" i="13"/>
  <c r="C2155" i="13"/>
  <c r="B2155" i="13"/>
  <c r="A2155" i="13"/>
  <c r="C2154" i="13"/>
  <c r="B2154" i="13"/>
  <c r="A2154" i="13"/>
  <c r="C2153" i="13"/>
  <c r="B2153" i="13"/>
  <c r="A2153" i="13"/>
  <c r="C2152" i="13"/>
  <c r="B2152" i="13"/>
  <c r="A2152" i="13"/>
  <c r="C2151" i="13"/>
  <c r="B2151" i="13"/>
  <c r="A2151" i="13"/>
  <c r="C2150" i="13"/>
  <c r="B2150" i="13"/>
  <c r="A2150" i="13"/>
  <c r="C2149" i="13"/>
  <c r="B2149" i="13"/>
  <c r="A2149" i="13"/>
  <c r="C2148" i="13"/>
  <c r="B2148" i="13"/>
  <c r="A2148" i="13"/>
  <c r="C2147" i="13"/>
  <c r="B2147" i="13"/>
  <c r="A2147" i="13"/>
  <c r="C2146" i="13"/>
  <c r="B2146" i="13"/>
  <c r="A2146" i="13"/>
  <c r="C2145" i="13"/>
  <c r="B2145" i="13"/>
  <c r="A2145" i="13"/>
  <c r="C2144" i="13"/>
  <c r="B2144" i="13"/>
  <c r="A2144" i="13"/>
  <c r="C2143" i="13"/>
  <c r="B2143" i="13"/>
  <c r="A2143" i="13"/>
  <c r="C2142" i="13"/>
  <c r="B2142" i="13"/>
  <c r="A2142" i="13"/>
  <c r="C2141" i="13"/>
  <c r="B2141" i="13"/>
  <c r="A2141" i="13"/>
  <c r="C2140" i="13"/>
  <c r="B2140" i="13"/>
  <c r="A2140" i="13"/>
  <c r="C2139" i="13"/>
  <c r="B2139" i="13"/>
  <c r="A2139" i="13"/>
  <c r="C2138" i="13"/>
  <c r="B2138" i="13"/>
  <c r="A2138" i="13"/>
  <c r="C2137" i="13"/>
  <c r="B2137" i="13"/>
  <c r="A2137" i="13"/>
  <c r="C2136" i="13"/>
  <c r="B2136" i="13"/>
  <c r="A2136" i="13"/>
  <c r="C2135" i="13"/>
  <c r="B2135" i="13"/>
  <c r="A2135" i="13"/>
  <c r="C2134" i="13"/>
  <c r="B2134" i="13"/>
  <c r="A2134" i="13"/>
  <c r="C2133" i="13"/>
  <c r="B2133" i="13"/>
  <c r="A2133" i="13"/>
  <c r="C2132" i="13"/>
  <c r="B2132" i="13"/>
  <c r="A2132" i="13"/>
  <c r="C2131" i="13"/>
  <c r="B2131" i="13"/>
  <c r="A2131" i="13"/>
  <c r="C2130" i="13"/>
  <c r="B2130" i="13"/>
  <c r="A2130" i="13"/>
  <c r="C2129" i="13"/>
  <c r="B2129" i="13"/>
  <c r="A2129" i="13"/>
  <c r="C2128" i="13"/>
  <c r="B2128" i="13"/>
  <c r="A2128" i="13"/>
  <c r="C2127" i="13"/>
  <c r="B2127" i="13"/>
  <c r="A2127" i="13"/>
  <c r="C2126" i="13"/>
  <c r="B2126" i="13"/>
  <c r="A2126" i="13"/>
  <c r="C2125" i="13"/>
  <c r="B2125" i="13"/>
  <c r="A2125" i="13"/>
  <c r="C2124" i="13"/>
  <c r="B2124" i="13"/>
  <c r="A2124" i="13"/>
  <c r="C2123" i="13"/>
  <c r="B2123" i="13"/>
  <c r="A2123" i="13"/>
  <c r="C2122" i="13"/>
  <c r="B2122" i="13"/>
  <c r="A2122" i="13"/>
  <c r="C2121" i="13"/>
  <c r="B2121" i="13"/>
  <c r="A2121" i="13"/>
  <c r="C2120" i="13"/>
  <c r="B2120" i="13"/>
  <c r="A2120" i="13"/>
  <c r="C2119" i="13"/>
  <c r="B2119" i="13"/>
  <c r="A2119" i="13"/>
  <c r="C2118" i="13"/>
  <c r="B2118" i="13"/>
  <c r="A2118" i="13"/>
  <c r="C2117" i="13"/>
  <c r="B2117" i="13"/>
  <c r="A2117" i="13"/>
  <c r="C2116" i="13"/>
  <c r="B2116" i="13"/>
  <c r="A2116" i="13"/>
  <c r="C2115" i="13"/>
  <c r="B2115" i="13"/>
  <c r="A2115" i="13"/>
  <c r="C2114" i="13"/>
  <c r="B2114" i="13"/>
  <c r="A2114" i="13"/>
  <c r="C2113" i="13"/>
  <c r="B2113" i="13"/>
  <c r="A2113" i="13"/>
  <c r="C2112" i="13"/>
  <c r="B2112" i="13"/>
  <c r="A2112" i="13"/>
  <c r="C2111" i="13"/>
  <c r="B2111" i="13"/>
  <c r="A2111" i="13"/>
  <c r="C2110" i="13"/>
  <c r="B2110" i="13"/>
  <c r="A2110" i="13"/>
  <c r="C2109" i="13"/>
  <c r="B2109" i="13"/>
  <c r="A2109" i="13"/>
  <c r="C2108" i="13"/>
  <c r="B2108" i="13"/>
  <c r="A2108" i="13"/>
  <c r="C2107" i="13"/>
  <c r="B2107" i="13"/>
  <c r="A2107" i="13"/>
  <c r="C2106" i="13"/>
  <c r="B2106" i="13"/>
  <c r="A2106" i="13"/>
  <c r="C2105" i="13"/>
  <c r="B2105" i="13"/>
  <c r="A2105" i="13"/>
  <c r="C2104" i="13"/>
  <c r="B2104" i="13"/>
  <c r="A2104" i="13"/>
  <c r="C2103" i="13"/>
  <c r="B2103" i="13"/>
  <c r="A2103" i="13"/>
  <c r="C2102" i="13"/>
  <c r="B2102" i="13"/>
  <c r="A2102" i="13"/>
  <c r="C2101" i="13"/>
  <c r="B2101" i="13"/>
  <c r="A2101" i="13"/>
  <c r="C2100" i="13"/>
  <c r="B2100" i="13"/>
  <c r="A2100" i="13"/>
  <c r="C2099" i="13"/>
  <c r="B2099" i="13"/>
  <c r="A2099" i="13"/>
  <c r="C2098" i="13"/>
  <c r="B2098" i="13"/>
  <c r="A2098" i="13"/>
  <c r="C2097" i="13"/>
  <c r="B2097" i="13"/>
  <c r="A2097" i="13"/>
  <c r="C2096" i="13"/>
  <c r="B2096" i="13"/>
  <c r="A2096" i="13"/>
  <c r="C2095" i="13"/>
  <c r="B2095" i="13"/>
  <c r="A2095" i="13"/>
  <c r="C2094" i="13"/>
  <c r="B2094" i="13"/>
  <c r="A2094" i="13"/>
  <c r="C2093" i="13"/>
  <c r="B2093" i="13"/>
  <c r="A2093" i="13"/>
  <c r="C2092" i="13"/>
  <c r="B2092" i="13"/>
  <c r="A2092" i="13"/>
  <c r="C2091" i="13"/>
  <c r="B2091" i="13"/>
  <c r="A2091" i="13"/>
  <c r="C2090" i="13"/>
  <c r="B2090" i="13"/>
  <c r="A2090" i="13"/>
  <c r="C2089" i="13"/>
  <c r="B2089" i="13"/>
  <c r="A2089" i="13"/>
  <c r="C2088" i="13"/>
  <c r="B2088" i="13"/>
  <c r="A2088" i="13"/>
  <c r="C2087" i="13"/>
  <c r="B2087" i="13"/>
  <c r="A2087" i="13"/>
  <c r="C2086" i="13"/>
  <c r="B2086" i="13"/>
  <c r="A2086" i="13"/>
  <c r="C2085" i="13"/>
  <c r="B2085" i="13"/>
  <c r="A2085" i="13"/>
  <c r="C2084" i="13"/>
  <c r="B2084" i="13"/>
  <c r="A2084" i="13"/>
  <c r="C2083" i="13"/>
  <c r="B2083" i="13"/>
  <c r="A2083" i="13"/>
  <c r="C2082" i="13"/>
  <c r="B2082" i="13"/>
  <c r="A2082" i="13"/>
  <c r="C2081" i="13"/>
  <c r="B2081" i="13"/>
  <c r="A2081" i="13"/>
  <c r="C2080" i="13"/>
  <c r="B2080" i="13"/>
  <c r="A2080" i="13"/>
  <c r="C2079" i="13"/>
  <c r="B2079" i="13"/>
  <c r="A2079" i="13"/>
  <c r="C2078" i="13"/>
  <c r="B2078" i="13"/>
  <c r="A2078" i="13"/>
  <c r="C2077" i="13"/>
  <c r="B2077" i="13"/>
  <c r="A2077" i="13"/>
  <c r="C2076" i="13"/>
  <c r="B2076" i="13"/>
  <c r="A2076" i="13"/>
  <c r="C2075" i="13"/>
  <c r="B2075" i="13"/>
  <c r="A2075" i="13"/>
  <c r="C2074" i="13"/>
  <c r="B2074" i="13"/>
  <c r="A2074" i="13"/>
  <c r="C2073" i="13"/>
  <c r="B2073" i="13"/>
  <c r="A2073" i="13"/>
  <c r="C2072" i="13"/>
  <c r="B2072" i="13"/>
  <c r="A2072" i="13"/>
  <c r="C2071" i="13"/>
  <c r="B2071" i="13"/>
  <c r="A2071" i="13"/>
  <c r="C2070" i="13"/>
  <c r="B2070" i="13"/>
  <c r="A2070" i="13"/>
  <c r="C2069" i="13"/>
  <c r="B2069" i="13"/>
  <c r="A2069" i="13"/>
  <c r="C2068" i="13"/>
  <c r="B2068" i="13"/>
  <c r="A2068" i="13"/>
  <c r="C2067" i="13"/>
  <c r="B2067" i="13"/>
  <c r="A2067" i="13"/>
  <c r="C2066" i="13"/>
  <c r="B2066" i="13"/>
  <c r="A2066" i="13"/>
  <c r="C2065" i="13"/>
  <c r="B2065" i="13"/>
  <c r="A2065" i="13"/>
  <c r="C2064" i="13"/>
  <c r="B2064" i="13"/>
  <c r="A2064" i="13"/>
  <c r="C2063" i="13"/>
  <c r="B2063" i="13"/>
  <c r="A2063" i="13"/>
  <c r="C2062" i="13"/>
  <c r="B2062" i="13"/>
  <c r="A2062" i="13"/>
  <c r="C2061" i="13"/>
  <c r="B2061" i="13"/>
  <c r="A2061" i="13"/>
  <c r="C2060" i="13"/>
  <c r="B2060" i="13"/>
  <c r="A2060" i="13"/>
  <c r="C2059" i="13"/>
  <c r="B2059" i="13"/>
  <c r="A2059" i="13"/>
  <c r="C2058" i="13"/>
  <c r="B2058" i="13"/>
  <c r="A2058" i="13"/>
  <c r="C2057" i="13"/>
  <c r="B2057" i="13"/>
  <c r="A2057" i="13"/>
  <c r="C2056" i="13"/>
  <c r="B2056" i="13"/>
  <c r="A2056" i="13"/>
  <c r="C2055" i="13"/>
  <c r="B2055" i="13"/>
  <c r="A2055" i="13"/>
  <c r="C2054" i="13"/>
  <c r="B2054" i="13"/>
  <c r="A2054" i="13"/>
  <c r="C2053" i="13"/>
  <c r="B2053" i="13"/>
  <c r="A2053" i="13"/>
  <c r="C2052" i="13"/>
  <c r="B2052" i="13"/>
  <c r="A2052" i="13"/>
  <c r="C2051" i="13"/>
  <c r="B2051" i="13"/>
  <c r="A2051" i="13"/>
  <c r="C2050" i="13"/>
  <c r="B2050" i="13"/>
  <c r="A2050" i="13"/>
  <c r="C2049" i="13"/>
  <c r="B2049" i="13"/>
  <c r="A2049" i="13"/>
  <c r="C2048" i="13"/>
  <c r="B2048" i="13"/>
  <c r="A2048" i="13"/>
  <c r="C2047" i="13"/>
  <c r="B2047" i="13"/>
  <c r="A2047" i="13"/>
  <c r="C2046" i="13"/>
  <c r="B2046" i="13"/>
  <c r="A2046" i="13"/>
  <c r="C2045" i="13"/>
  <c r="B2045" i="13"/>
  <c r="A2045" i="13"/>
  <c r="C2044" i="13"/>
  <c r="B2044" i="13"/>
  <c r="A2044" i="13"/>
  <c r="C2043" i="13"/>
  <c r="B2043" i="13"/>
  <c r="A2043" i="13"/>
  <c r="C2042" i="13"/>
  <c r="B2042" i="13"/>
  <c r="A2042" i="13"/>
  <c r="C2041" i="13"/>
  <c r="B2041" i="13"/>
  <c r="A2041" i="13"/>
  <c r="C2040" i="13"/>
  <c r="B2040" i="13"/>
  <c r="A2040" i="13"/>
  <c r="C2039" i="13"/>
  <c r="B2039" i="13"/>
  <c r="A2039" i="13"/>
  <c r="C2038" i="13"/>
  <c r="B2038" i="13"/>
  <c r="A2038" i="13"/>
  <c r="C2037" i="13"/>
  <c r="B2037" i="13"/>
  <c r="A2037" i="13"/>
  <c r="C2036" i="13"/>
  <c r="B2036" i="13"/>
  <c r="A2036" i="13"/>
  <c r="C2035" i="13"/>
  <c r="B2035" i="13"/>
  <c r="A2035" i="13"/>
  <c r="C2034" i="13"/>
  <c r="B2034" i="13"/>
  <c r="A2034" i="13"/>
  <c r="C2033" i="13"/>
  <c r="B2033" i="13"/>
  <c r="A2033" i="13"/>
  <c r="C2032" i="13"/>
  <c r="B2032" i="13"/>
  <c r="A2032" i="13"/>
  <c r="C2031" i="13"/>
  <c r="B2031" i="13"/>
  <c r="A2031" i="13"/>
  <c r="C2030" i="13"/>
  <c r="B2030" i="13"/>
  <c r="A2030" i="13"/>
  <c r="C2029" i="13"/>
  <c r="B2029" i="13"/>
  <c r="A2029" i="13"/>
  <c r="C2028" i="13"/>
  <c r="B2028" i="13"/>
  <c r="A2028" i="13"/>
  <c r="C2027" i="13"/>
  <c r="B2027" i="13"/>
  <c r="A2027" i="13"/>
  <c r="C2026" i="13"/>
  <c r="B2026" i="13"/>
  <c r="A2026" i="13"/>
  <c r="C2025" i="13"/>
  <c r="B2025" i="13"/>
  <c r="A2025" i="13"/>
  <c r="C2024" i="13"/>
  <c r="B2024" i="13"/>
  <c r="A2024" i="13"/>
  <c r="C2023" i="13"/>
  <c r="B2023" i="13"/>
  <c r="A2023" i="13"/>
  <c r="C2022" i="13"/>
  <c r="B2022" i="13"/>
  <c r="A2022" i="13"/>
  <c r="C2021" i="13"/>
  <c r="B2021" i="13"/>
  <c r="A2021" i="13"/>
  <c r="C2020" i="13"/>
  <c r="B2020" i="13"/>
  <c r="A2020" i="13"/>
  <c r="C2019" i="13"/>
  <c r="B2019" i="13"/>
  <c r="A2019" i="13"/>
  <c r="C2018" i="13"/>
  <c r="B2018" i="13"/>
  <c r="A2018" i="13"/>
  <c r="C2017" i="13"/>
  <c r="B2017" i="13"/>
  <c r="A2017" i="13"/>
  <c r="C2016" i="13"/>
  <c r="B2016" i="13"/>
  <c r="A2016" i="13"/>
  <c r="C2015" i="13"/>
  <c r="B2015" i="13"/>
  <c r="A2015" i="13"/>
  <c r="C2014" i="13"/>
  <c r="B2014" i="13"/>
  <c r="A2014" i="13"/>
  <c r="C2013" i="13"/>
  <c r="B2013" i="13"/>
  <c r="A2013" i="13"/>
  <c r="C2012" i="13"/>
  <c r="B2012" i="13"/>
  <c r="A2012" i="13"/>
  <c r="C2011" i="13"/>
  <c r="B2011" i="13"/>
  <c r="A2011" i="13"/>
  <c r="C2010" i="13"/>
  <c r="B2010" i="13"/>
  <c r="A2010" i="13"/>
  <c r="C2009" i="13"/>
  <c r="B2009" i="13"/>
  <c r="A2009" i="13"/>
  <c r="C2008" i="13"/>
  <c r="B2008" i="13"/>
  <c r="A2008" i="13"/>
  <c r="C2007" i="13"/>
  <c r="B2007" i="13"/>
  <c r="A2007" i="13"/>
  <c r="C2006" i="13"/>
  <c r="B2006" i="13"/>
  <c r="A2006" i="13"/>
  <c r="C2005" i="13"/>
  <c r="B2005" i="13"/>
  <c r="A2005" i="13"/>
  <c r="C2004" i="13"/>
  <c r="B2004" i="13"/>
  <c r="A2004" i="13"/>
  <c r="C2003" i="13"/>
  <c r="B2003" i="13"/>
  <c r="A2003" i="13"/>
  <c r="C2002" i="13"/>
  <c r="B2002" i="13"/>
  <c r="A2002" i="13"/>
  <c r="C2001" i="13"/>
  <c r="B2001" i="13"/>
  <c r="A2001" i="13"/>
  <c r="C2000" i="13"/>
  <c r="B2000" i="13"/>
  <c r="A2000" i="13"/>
  <c r="C1999" i="13"/>
  <c r="B1999" i="13"/>
  <c r="A1999" i="13"/>
  <c r="C1998" i="13"/>
  <c r="B1998" i="13"/>
  <c r="A1998" i="13"/>
  <c r="C1997" i="13"/>
  <c r="B1997" i="13"/>
  <c r="A1997" i="13"/>
  <c r="C1996" i="13"/>
  <c r="B1996" i="13"/>
  <c r="A1996" i="13"/>
  <c r="C1995" i="13"/>
  <c r="B1995" i="13"/>
  <c r="A1995" i="13"/>
  <c r="C1994" i="13"/>
  <c r="B1994" i="13"/>
  <c r="A1994" i="13"/>
  <c r="C1993" i="13"/>
  <c r="B1993" i="13"/>
  <c r="A1993" i="13"/>
  <c r="C1992" i="13"/>
  <c r="B1992" i="13"/>
  <c r="A1992" i="13"/>
  <c r="C1991" i="13"/>
  <c r="B1991" i="13"/>
  <c r="A1991" i="13"/>
  <c r="C1990" i="13"/>
  <c r="B1990" i="13"/>
  <c r="A1990" i="13"/>
  <c r="C1989" i="13"/>
  <c r="B1989" i="13"/>
  <c r="A1989" i="13"/>
  <c r="C1988" i="13"/>
  <c r="B1988" i="13"/>
  <c r="A1988" i="13"/>
  <c r="C1987" i="13"/>
  <c r="B1987" i="13"/>
  <c r="A1987" i="13"/>
  <c r="C1986" i="13"/>
  <c r="B1986" i="13"/>
  <c r="A1986" i="13"/>
  <c r="C1985" i="13"/>
  <c r="B1985" i="13"/>
  <c r="A1985" i="13"/>
  <c r="C1984" i="13"/>
  <c r="B1984" i="13"/>
  <c r="A1984" i="13"/>
  <c r="C1983" i="13"/>
  <c r="B1983" i="13"/>
  <c r="A1983" i="13"/>
  <c r="C1982" i="13"/>
  <c r="B1982" i="13"/>
  <c r="A1982" i="13"/>
  <c r="C1981" i="13"/>
  <c r="B1981" i="13"/>
  <c r="A1981" i="13"/>
  <c r="C1980" i="13"/>
  <c r="B1980" i="13"/>
  <c r="A1980" i="13"/>
  <c r="C1979" i="13"/>
  <c r="B1979" i="13"/>
  <c r="A1979" i="13"/>
  <c r="C1978" i="13"/>
  <c r="B1978" i="13"/>
  <c r="A1978" i="13"/>
  <c r="C1977" i="13"/>
  <c r="B1977" i="13"/>
  <c r="A1977" i="13"/>
  <c r="C1976" i="13"/>
  <c r="B1976" i="13"/>
  <c r="A1976" i="13"/>
  <c r="C1975" i="13"/>
  <c r="B1975" i="13"/>
  <c r="A1975" i="13"/>
  <c r="C1974" i="13"/>
  <c r="B1974" i="13"/>
  <c r="A1974" i="13"/>
  <c r="C1973" i="13"/>
  <c r="B1973" i="13"/>
  <c r="A1973" i="13"/>
  <c r="C1972" i="13"/>
  <c r="B1972" i="13"/>
  <c r="A1972" i="13"/>
  <c r="C1971" i="13"/>
  <c r="B1971" i="13"/>
  <c r="A1971" i="13"/>
  <c r="C1970" i="13"/>
  <c r="B1970" i="13"/>
  <c r="A1970" i="13"/>
  <c r="C1969" i="13"/>
  <c r="B1969" i="13"/>
  <c r="A1969" i="13"/>
  <c r="C1968" i="13"/>
  <c r="B1968" i="13"/>
  <c r="A1968" i="13"/>
  <c r="C1967" i="13"/>
  <c r="B1967" i="13"/>
  <c r="A1967" i="13"/>
  <c r="C1966" i="13"/>
  <c r="B1966" i="13"/>
  <c r="A1966" i="13"/>
  <c r="C1965" i="13"/>
  <c r="B1965" i="13"/>
  <c r="A1965" i="13"/>
  <c r="C1964" i="13"/>
  <c r="B1964" i="13"/>
  <c r="A1964" i="13"/>
  <c r="C1963" i="13"/>
  <c r="B1963" i="13"/>
  <c r="A1963" i="13"/>
  <c r="C1962" i="13"/>
  <c r="B1962" i="13"/>
  <c r="A1962" i="13"/>
  <c r="C1961" i="13"/>
  <c r="B1961" i="13"/>
  <c r="A1961" i="13"/>
  <c r="C1960" i="13"/>
  <c r="B1960" i="13"/>
  <c r="A1960" i="13"/>
  <c r="C1959" i="13"/>
  <c r="B1959" i="13"/>
  <c r="A1959" i="13"/>
  <c r="C1958" i="13"/>
  <c r="B1958" i="13"/>
  <c r="A1958" i="13"/>
  <c r="C1957" i="13"/>
  <c r="B1957" i="13"/>
  <c r="A1957" i="13"/>
  <c r="C1956" i="13"/>
  <c r="B1956" i="13"/>
  <c r="A1956" i="13"/>
  <c r="C1955" i="13"/>
  <c r="B1955" i="13"/>
  <c r="A1955" i="13"/>
  <c r="C1954" i="13"/>
  <c r="B1954" i="13"/>
  <c r="A1954" i="13"/>
  <c r="C1953" i="13"/>
  <c r="B1953" i="13"/>
  <c r="A1953" i="13"/>
  <c r="C1952" i="13"/>
  <c r="B1952" i="13"/>
  <c r="A1952" i="13"/>
  <c r="C1951" i="13"/>
  <c r="B1951" i="13"/>
  <c r="A1951" i="13"/>
  <c r="C1950" i="13"/>
  <c r="B1950" i="13"/>
  <c r="A1950" i="13"/>
  <c r="C1949" i="13"/>
  <c r="B1949" i="13"/>
  <c r="A1949" i="13"/>
  <c r="C1948" i="13"/>
  <c r="B1948" i="13"/>
  <c r="A1948" i="13"/>
  <c r="C1947" i="13"/>
  <c r="B1947" i="13"/>
  <c r="A1947" i="13"/>
  <c r="C1946" i="13"/>
  <c r="B1946" i="13"/>
  <c r="A1946" i="13"/>
  <c r="C1945" i="13"/>
  <c r="B1945" i="13"/>
  <c r="A1945" i="13"/>
  <c r="C1944" i="13"/>
  <c r="B1944" i="13"/>
  <c r="A1944" i="13"/>
  <c r="C1943" i="13"/>
  <c r="B1943" i="13"/>
  <c r="A1943" i="13"/>
  <c r="C1942" i="13"/>
  <c r="B1942" i="13"/>
  <c r="A1942" i="13"/>
  <c r="C1941" i="13"/>
  <c r="B1941" i="13"/>
  <c r="A1941" i="13"/>
  <c r="C1940" i="13"/>
  <c r="B1940" i="13"/>
  <c r="A1940" i="13"/>
  <c r="C1939" i="13"/>
  <c r="B1939" i="13"/>
  <c r="A1939" i="13"/>
  <c r="C1938" i="13"/>
  <c r="B1938" i="13"/>
  <c r="A1938" i="13"/>
  <c r="C1937" i="13"/>
  <c r="B1937" i="13"/>
  <c r="A1937" i="13"/>
  <c r="C1936" i="13"/>
  <c r="B1936" i="13"/>
  <c r="A1936" i="13"/>
  <c r="C1935" i="13"/>
  <c r="B1935" i="13"/>
  <c r="A1935" i="13"/>
  <c r="C1934" i="13"/>
  <c r="B1934" i="13"/>
  <c r="A1934" i="13"/>
  <c r="C1933" i="13"/>
  <c r="B1933" i="13"/>
  <c r="A1933" i="13"/>
  <c r="C1932" i="13"/>
  <c r="B1932" i="13"/>
  <c r="A1932" i="13"/>
  <c r="C1931" i="13"/>
  <c r="B1931" i="13"/>
  <c r="A1931" i="13"/>
  <c r="C1930" i="13"/>
  <c r="B1930" i="13"/>
  <c r="A1930" i="13"/>
  <c r="C1929" i="13"/>
  <c r="B1929" i="13"/>
  <c r="A1929" i="13"/>
  <c r="C1928" i="13"/>
  <c r="B1928" i="13"/>
  <c r="A1928" i="13"/>
  <c r="C1927" i="13"/>
  <c r="B1927" i="13"/>
  <c r="A1927" i="13"/>
  <c r="C1926" i="13"/>
  <c r="B1926" i="13"/>
  <c r="A1926" i="13"/>
  <c r="C1925" i="13"/>
  <c r="B1925" i="13"/>
  <c r="A1925" i="13"/>
  <c r="C1924" i="13"/>
  <c r="B1924" i="13"/>
  <c r="A1924" i="13"/>
  <c r="C1923" i="13"/>
  <c r="B1923" i="13"/>
  <c r="A1923" i="13"/>
  <c r="C1922" i="13"/>
  <c r="B1922" i="13"/>
  <c r="A1922" i="13"/>
  <c r="C1921" i="13"/>
  <c r="B1921" i="13"/>
  <c r="A1921" i="13"/>
  <c r="C1920" i="13"/>
  <c r="B1920" i="13"/>
  <c r="A1920" i="13"/>
  <c r="C1919" i="13"/>
  <c r="B1919" i="13"/>
  <c r="A1919" i="13"/>
  <c r="C1918" i="13"/>
  <c r="B1918" i="13"/>
  <c r="A1918" i="13"/>
  <c r="C1917" i="13"/>
  <c r="B1917" i="13"/>
  <c r="A1917" i="13"/>
  <c r="C1916" i="13"/>
  <c r="B1916" i="13"/>
  <c r="A1916" i="13"/>
  <c r="C1915" i="13"/>
  <c r="B1915" i="13"/>
  <c r="A1915" i="13"/>
  <c r="C1914" i="13"/>
  <c r="B1914" i="13"/>
  <c r="A1914" i="13"/>
  <c r="C1913" i="13"/>
  <c r="B1913" i="13"/>
  <c r="A1913" i="13"/>
  <c r="C1912" i="13"/>
  <c r="B1912" i="13"/>
  <c r="A1912" i="13"/>
  <c r="C1911" i="13"/>
  <c r="B1911" i="13"/>
  <c r="A1911" i="13"/>
  <c r="C1910" i="13"/>
  <c r="B1910" i="13"/>
  <c r="A1910" i="13"/>
  <c r="C1909" i="13"/>
  <c r="B1909" i="13"/>
  <c r="A1909" i="13"/>
  <c r="C1908" i="13"/>
  <c r="B1908" i="13"/>
  <c r="A1908" i="13"/>
  <c r="C1907" i="13"/>
  <c r="B1907" i="13"/>
  <c r="A1907" i="13"/>
  <c r="C1906" i="13"/>
  <c r="B1906" i="13"/>
  <c r="A1906" i="13"/>
  <c r="C1905" i="13"/>
  <c r="B1905" i="13"/>
  <c r="A1905" i="13"/>
  <c r="C1904" i="13"/>
  <c r="B1904" i="13"/>
  <c r="A1904" i="13"/>
  <c r="C1903" i="13"/>
  <c r="B1903" i="13"/>
  <c r="A1903" i="13"/>
  <c r="C1902" i="13"/>
  <c r="B1902" i="13"/>
  <c r="A1902" i="13"/>
  <c r="C1901" i="13"/>
  <c r="B1901" i="13"/>
  <c r="A1901" i="13"/>
  <c r="C1900" i="13"/>
  <c r="B1900" i="13"/>
  <c r="A1900" i="13"/>
  <c r="C1899" i="13"/>
  <c r="B1899" i="13"/>
  <c r="A1899" i="13"/>
  <c r="C1898" i="13"/>
  <c r="B1898" i="13"/>
  <c r="A1898" i="13"/>
  <c r="C1897" i="13"/>
  <c r="B1897" i="13"/>
  <c r="A1897" i="13"/>
  <c r="C1896" i="13"/>
  <c r="B1896" i="13"/>
  <c r="A1896" i="13"/>
  <c r="C1895" i="13"/>
  <c r="B1895" i="13"/>
  <c r="A1895" i="13"/>
  <c r="C1894" i="13"/>
  <c r="B1894" i="13"/>
  <c r="A1894" i="13"/>
  <c r="C1893" i="13"/>
  <c r="B1893" i="13"/>
  <c r="A1893" i="13"/>
  <c r="C1892" i="13"/>
  <c r="B1892" i="13"/>
  <c r="A1892" i="13"/>
  <c r="C1891" i="13"/>
  <c r="B1891" i="13"/>
  <c r="A1891" i="13"/>
  <c r="C1890" i="13"/>
  <c r="B1890" i="13"/>
  <c r="A1890" i="13"/>
  <c r="C1889" i="13"/>
  <c r="B1889" i="13"/>
  <c r="A1889" i="13"/>
  <c r="C1888" i="13"/>
  <c r="B1888" i="13"/>
  <c r="A1888" i="13"/>
  <c r="C1887" i="13"/>
  <c r="B1887" i="13"/>
  <c r="A1887" i="13"/>
  <c r="C1886" i="13"/>
  <c r="B1886" i="13"/>
  <c r="A1886" i="13"/>
  <c r="C1885" i="13"/>
  <c r="B1885" i="13"/>
  <c r="A1885" i="13"/>
  <c r="C1884" i="13"/>
  <c r="B1884" i="13"/>
  <c r="A1884" i="13"/>
  <c r="C1883" i="13"/>
  <c r="B1883" i="13"/>
  <c r="A1883" i="13"/>
  <c r="C1882" i="13"/>
  <c r="B1882" i="13"/>
  <c r="A1882" i="13"/>
  <c r="C1881" i="13"/>
  <c r="B1881" i="13"/>
  <c r="A1881" i="13"/>
  <c r="C1880" i="13"/>
  <c r="B1880" i="13"/>
  <c r="A1880" i="13"/>
  <c r="C1879" i="13"/>
  <c r="B1879" i="13"/>
  <c r="A1879" i="13"/>
  <c r="C1878" i="13"/>
  <c r="B1878" i="13"/>
  <c r="A1878" i="13"/>
  <c r="C1877" i="13"/>
  <c r="B1877" i="13"/>
  <c r="A1877" i="13"/>
  <c r="C1876" i="13"/>
  <c r="B1876" i="13"/>
  <c r="A1876" i="13"/>
  <c r="C1875" i="13"/>
  <c r="B1875" i="13"/>
  <c r="A1875" i="13"/>
  <c r="C1874" i="13"/>
  <c r="B1874" i="13"/>
  <c r="A1874" i="13"/>
  <c r="C1873" i="13"/>
  <c r="B1873" i="13"/>
  <c r="A1873" i="13"/>
  <c r="C1872" i="13"/>
  <c r="B1872" i="13"/>
  <c r="A1872" i="13"/>
  <c r="C1871" i="13"/>
  <c r="B1871" i="13"/>
  <c r="A1871" i="13"/>
  <c r="C1870" i="13"/>
  <c r="B1870" i="13"/>
  <c r="A1870" i="13"/>
  <c r="C1869" i="13"/>
  <c r="B1869" i="13"/>
  <c r="A1869" i="13"/>
  <c r="C1868" i="13"/>
  <c r="B1868" i="13"/>
  <c r="A1868" i="13"/>
  <c r="C1867" i="13"/>
  <c r="B1867" i="13"/>
  <c r="A1867" i="13"/>
  <c r="C1866" i="13"/>
  <c r="B1866" i="13"/>
  <c r="A1866" i="13"/>
  <c r="C1865" i="13"/>
  <c r="B1865" i="13"/>
  <c r="A1865" i="13"/>
  <c r="C1864" i="13"/>
  <c r="B1864" i="13"/>
  <c r="A1864" i="13"/>
  <c r="C1863" i="13"/>
  <c r="B1863" i="13"/>
  <c r="A1863" i="13"/>
  <c r="C1862" i="13"/>
  <c r="B1862" i="13"/>
  <c r="A1862" i="13"/>
  <c r="C1861" i="13"/>
  <c r="B1861" i="13"/>
  <c r="A1861" i="13"/>
  <c r="C1860" i="13"/>
  <c r="B1860" i="13"/>
  <c r="A1860" i="13"/>
  <c r="C1859" i="13"/>
  <c r="B1859" i="13"/>
  <c r="A1859" i="13"/>
  <c r="C1858" i="13"/>
  <c r="B1858" i="13"/>
  <c r="A1858" i="13"/>
  <c r="C1857" i="13"/>
  <c r="B1857" i="13"/>
  <c r="A1857" i="13"/>
  <c r="C1856" i="13"/>
  <c r="B1856" i="13"/>
  <c r="A1856" i="13"/>
  <c r="C1855" i="13"/>
  <c r="B1855" i="13"/>
  <c r="A1855" i="13"/>
  <c r="C1854" i="13"/>
  <c r="B1854" i="13"/>
  <c r="A1854" i="13"/>
  <c r="C1853" i="13"/>
  <c r="B1853" i="13"/>
  <c r="A1853" i="13"/>
  <c r="C1852" i="13"/>
  <c r="B1852" i="13"/>
  <c r="A1852" i="13"/>
  <c r="C1851" i="13"/>
  <c r="B1851" i="13"/>
  <c r="A1851" i="13"/>
  <c r="C1850" i="13"/>
  <c r="B1850" i="13"/>
  <c r="A1850" i="13"/>
  <c r="C1849" i="13"/>
  <c r="B1849" i="13"/>
  <c r="A1849" i="13"/>
  <c r="C1848" i="13"/>
  <c r="B1848" i="13"/>
  <c r="A1848" i="13"/>
  <c r="C1847" i="13"/>
  <c r="B1847" i="13"/>
  <c r="A1847" i="13"/>
  <c r="C1846" i="13"/>
  <c r="B1846" i="13"/>
  <c r="A1846" i="13"/>
  <c r="C1845" i="13"/>
  <c r="B1845" i="13"/>
  <c r="A1845" i="13"/>
  <c r="C1844" i="13"/>
  <c r="B1844" i="13"/>
  <c r="A1844" i="13"/>
  <c r="C1843" i="13"/>
  <c r="B1843" i="13"/>
  <c r="A1843" i="13"/>
  <c r="C1842" i="13"/>
  <c r="B1842" i="13"/>
  <c r="A1842" i="13"/>
  <c r="C1841" i="13"/>
  <c r="B1841" i="13"/>
  <c r="A1841" i="13"/>
  <c r="C1840" i="13"/>
  <c r="B1840" i="13"/>
  <c r="A1840" i="13"/>
  <c r="C1839" i="13"/>
  <c r="B1839" i="13"/>
  <c r="A1839" i="13"/>
  <c r="C1838" i="13"/>
  <c r="B1838" i="13"/>
  <c r="A1838" i="13"/>
  <c r="C1837" i="13"/>
  <c r="B1837" i="13"/>
  <c r="A1837" i="13"/>
  <c r="C1836" i="13"/>
  <c r="B1836" i="13"/>
  <c r="A1836" i="13"/>
  <c r="C1835" i="13"/>
  <c r="B1835" i="13"/>
  <c r="A1835" i="13"/>
  <c r="C1834" i="13"/>
  <c r="B1834" i="13"/>
  <c r="A1834" i="13"/>
  <c r="C1833" i="13"/>
  <c r="B1833" i="13"/>
  <c r="A1833" i="13"/>
  <c r="C1832" i="13"/>
  <c r="B1832" i="13"/>
  <c r="A1832" i="13"/>
  <c r="C1831" i="13"/>
  <c r="B1831" i="13"/>
  <c r="A1831" i="13"/>
  <c r="C1830" i="13"/>
  <c r="B1830" i="13"/>
  <c r="A1830" i="13"/>
  <c r="C1829" i="13"/>
  <c r="B1829" i="13"/>
  <c r="A1829" i="13"/>
  <c r="C1828" i="13"/>
  <c r="B1828" i="13"/>
  <c r="A1828" i="13"/>
  <c r="C1827" i="13"/>
  <c r="B1827" i="13"/>
  <c r="A1827" i="13"/>
  <c r="C1826" i="13"/>
  <c r="B1826" i="13"/>
  <c r="A1826" i="13"/>
  <c r="C1825" i="13"/>
  <c r="B1825" i="13"/>
  <c r="A1825" i="13"/>
  <c r="C1824" i="13"/>
  <c r="B1824" i="13"/>
  <c r="A1824" i="13"/>
  <c r="C1823" i="13"/>
  <c r="B1823" i="13"/>
  <c r="A1823" i="13"/>
  <c r="C1822" i="13"/>
  <c r="B1822" i="13"/>
  <c r="A1822" i="13"/>
  <c r="C1821" i="13"/>
  <c r="B1821" i="13"/>
  <c r="A1821" i="13"/>
  <c r="C1820" i="13"/>
  <c r="B1820" i="13"/>
  <c r="A1820" i="13"/>
  <c r="C1819" i="13"/>
  <c r="B1819" i="13"/>
  <c r="A1819" i="13"/>
  <c r="C1818" i="13"/>
  <c r="B1818" i="13"/>
  <c r="A1818" i="13"/>
  <c r="C1817" i="13"/>
  <c r="B1817" i="13"/>
  <c r="A1817" i="13"/>
  <c r="C1816" i="13"/>
  <c r="B1816" i="13"/>
  <c r="A1816" i="13"/>
  <c r="C1815" i="13"/>
  <c r="B1815" i="13"/>
  <c r="A1815" i="13"/>
  <c r="C1814" i="13"/>
  <c r="B1814" i="13"/>
  <c r="A1814" i="13"/>
  <c r="C1813" i="13"/>
  <c r="B1813" i="13"/>
  <c r="A1813" i="13"/>
  <c r="C1812" i="13"/>
  <c r="B1812" i="13"/>
  <c r="A1812" i="13"/>
  <c r="C1811" i="13"/>
  <c r="B1811" i="13"/>
  <c r="A1811" i="13"/>
  <c r="C1810" i="13"/>
  <c r="B1810" i="13"/>
  <c r="A1810" i="13"/>
  <c r="C1809" i="13"/>
  <c r="B1809" i="13"/>
  <c r="A1809" i="13"/>
  <c r="C1808" i="13"/>
  <c r="B1808" i="13"/>
  <c r="A1808" i="13"/>
  <c r="C1807" i="13"/>
  <c r="B1807" i="13"/>
  <c r="A1807" i="13"/>
  <c r="C1806" i="13"/>
  <c r="B1806" i="13"/>
  <c r="A1806" i="13"/>
  <c r="C1805" i="13"/>
  <c r="B1805" i="13"/>
  <c r="A1805" i="13"/>
  <c r="C1804" i="13"/>
  <c r="B1804" i="13"/>
  <c r="A1804" i="13"/>
  <c r="C1803" i="13"/>
  <c r="B1803" i="13"/>
  <c r="A1803" i="13"/>
  <c r="C1802" i="13"/>
  <c r="B1802" i="13"/>
  <c r="A1802" i="13"/>
  <c r="C1801" i="13"/>
  <c r="B1801" i="13"/>
  <c r="A1801" i="13"/>
  <c r="C1800" i="13"/>
  <c r="B1800" i="13"/>
  <c r="A1800" i="13"/>
  <c r="C1799" i="13"/>
  <c r="B1799" i="13"/>
  <c r="A1799" i="13"/>
  <c r="C1798" i="13"/>
  <c r="B1798" i="13"/>
  <c r="A1798" i="13"/>
  <c r="C1797" i="13"/>
  <c r="B1797" i="13"/>
  <c r="A1797" i="13"/>
  <c r="C1796" i="13"/>
  <c r="B1796" i="13"/>
  <c r="A1796" i="13"/>
  <c r="C1795" i="13"/>
  <c r="B1795" i="13"/>
  <c r="A1795" i="13"/>
  <c r="C1794" i="13"/>
  <c r="B1794" i="13"/>
  <c r="A1794" i="13"/>
  <c r="C1793" i="13"/>
  <c r="B1793" i="13"/>
  <c r="A1793" i="13"/>
  <c r="C1792" i="13"/>
  <c r="B1792" i="13"/>
  <c r="A1792" i="13"/>
  <c r="C1791" i="13"/>
  <c r="B1791" i="13"/>
  <c r="A1791" i="13"/>
  <c r="C1790" i="13"/>
  <c r="B1790" i="13"/>
  <c r="A1790" i="13"/>
  <c r="C1789" i="13"/>
  <c r="B1789" i="13"/>
  <c r="A1789" i="13"/>
  <c r="C1788" i="13"/>
  <c r="B1788" i="13"/>
  <c r="A1788" i="13"/>
  <c r="C1787" i="13"/>
  <c r="B1787" i="13"/>
  <c r="A1787" i="13"/>
  <c r="C1786" i="13"/>
  <c r="B1786" i="13"/>
  <c r="A1786" i="13"/>
  <c r="C1785" i="13"/>
  <c r="B1785" i="13"/>
  <c r="A1785" i="13"/>
  <c r="C1784" i="13"/>
  <c r="B1784" i="13"/>
  <c r="A1784" i="13"/>
  <c r="C1783" i="13"/>
  <c r="B1783" i="13"/>
  <c r="A1783" i="13"/>
  <c r="C1782" i="13"/>
  <c r="B1782" i="13"/>
  <c r="A1782" i="13"/>
  <c r="C1781" i="13"/>
  <c r="B1781" i="13"/>
  <c r="A1781" i="13"/>
  <c r="C1780" i="13"/>
  <c r="B1780" i="13"/>
  <c r="A1780" i="13"/>
  <c r="C1779" i="13"/>
  <c r="B1779" i="13"/>
  <c r="A1779" i="13"/>
  <c r="C1778" i="13"/>
  <c r="B1778" i="13"/>
  <c r="A1778" i="13"/>
  <c r="C1777" i="13"/>
  <c r="B1777" i="13"/>
  <c r="A1777" i="13"/>
  <c r="C1776" i="13"/>
  <c r="B1776" i="13"/>
  <c r="A1776" i="13"/>
  <c r="C1775" i="13"/>
  <c r="B1775" i="13"/>
  <c r="A1775" i="13"/>
  <c r="C1774" i="13"/>
  <c r="B1774" i="13"/>
  <c r="A1774" i="13"/>
  <c r="C1773" i="13"/>
  <c r="B1773" i="13"/>
  <c r="A1773" i="13"/>
  <c r="C1772" i="13"/>
  <c r="B1772" i="13"/>
  <c r="A1772" i="13"/>
  <c r="C1771" i="13"/>
  <c r="B1771" i="13"/>
  <c r="A1771" i="13"/>
  <c r="C1770" i="13"/>
  <c r="B1770" i="13"/>
  <c r="A1770" i="13"/>
  <c r="C1769" i="13"/>
  <c r="B1769" i="13"/>
  <c r="A1769" i="13"/>
  <c r="C1768" i="13"/>
  <c r="B1768" i="13"/>
  <c r="A1768" i="13"/>
  <c r="C1767" i="13"/>
  <c r="B1767" i="13"/>
  <c r="A1767" i="13"/>
  <c r="C1766" i="13"/>
  <c r="B1766" i="13"/>
  <c r="A1766" i="13"/>
  <c r="C1765" i="13"/>
  <c r="B1765" i="13"/>
  <c r="A1765" i="13"/>
  <c r="C1764" i="13"/>
  <c r="B1764" i="13"/>
  <c r="A1764" i="13"/>
  <c r="C1763" i="13"/>
  <c r="B1763" i="13"/>
  <c r="A1763" i="13"/>
  <c r="C1762" i="13"/>
  <c r="B1762" i="13"/>
  <c r="A1762" i="13"/>
  <c r="C1761" i="13"/>
  <c r="B1761" i="13"/>
  <c r="A1761" i="13"/>
  <c r="C1760" i="13"/>
  <c r="B1760" i="13"/>
  <c r="A1760" i="13"/>
  <c r="C1759" i="13"/>
  <c r="B1759" i="13"/>
  <c r="A1759" i="13"/>
  <c r="C1758" i="13"/>
  <c r="B1758" i="13"/>
  <c r="A1758" i="13"/>
  <c r="C1757" i="13"/>
  <c r="B1757" i="13"/>
  <c r="A1757" i="13"/>
  <c r="C1756" i="13"/>
  <c r="B1756" i="13"/>
  <c r="A1756" i="13"/>
  <c r="C1755" i="13"/>
  <c r="B1755" i="13"/>
  <c r="A1755" i="13"/>
  <c r="C1754" i="13"/>
  <c r="B1754" i="13"/>
  <c r="A1754" i="13"/>
  <c r="C1753" i="13"/>
  <c r="B1753" i="13"/>
  <c r="A1753" i="13"/>
  <c r="C1752" i="13"/>
  <c r="B1752" i="13"/>
  <c r="A1752" i="13"/>
  <c r="C1751" i="13"/>
  <c r="B1751" i="13"/>
  <c r="A1751" i="13"/>
  <c r="C1750" i="13"/>
  <c r="B1750" i="13"/>
  <c r="A1750" i="13"/>
  <c r="C1749" i="13"/>
  <c r="B1749" i="13"/>
  <c r="A1749" i="13"/>
  <c r="C1748" i="13"/>
  <c r="B1748" i="13"/>
  <c r="A1748" i="13"/>
  <c r="C1747" i="13"/>
  <c r="B1747" i="13"/>
  <c r="A1747" i="13"/>
  <c r="C1746" i="13"/>
  <c r="B1746" i="13"/>
  <c r="A1746" i="13"/>
  <c r="C1745" i="13"/>
  <c r="B1745" i="13"/>
  <c r="A1745" i="13"/>
  <c r="C1744" i="13"/>
  <c r="B1744" i="13"/>
  <c r="A1744" i="13"/>
  <c r="C1743" i="13"/>
  <c r="B1743" i="13"/>
  <c r="A1743" i="13"/>
  <c r="C1742" i="13"/>
  <c r="B1742" i="13"/>
  <c r="A1742" i="13"/>
  <c r="C1741" i="13"/>
  <c r="B1741" i="13"/>
  <c r="A1741" i="13"/>
  <c r="C1740" i="13"/>
  <c r="B1740" i="13"/>
  <c r="A1740" i="13"/>
  <c r="C1739" i="13"/>
  <c r="B1739" i="13"/>
  <c r="A1739" i="13"/>
  <c r="C1738" i="13"/>
  <c r="B1738" i="13"/>
  <c r="A1738" i="13"/>
  <c r="C1737" i="13"/>
  <c r="B1737" i="13"/>
  <c r="A1737" i="13"/>
  <c r="C1736" i="13"/>
  <c r="B1736" i="13"/>
  <c r="A1736" i="13"/>
  <c r="C1735" i="13"/>
  <c r="B1735" i="13"/>
  <c r="A1735" i="13"/>
  <c r="C1734" i="13"/>
  <c r="B1734" i="13"/>
  <c r="A1734" i="13"/>
  <c r="C1733" i="13"/>
  <c r="B1733" i="13"/>
  <c r="A1733" i="13"/>
  <c r="C1732" i="13"/>
  <c r="B1732" i="13"/>
  <c r="A1732" i="13"/>
  <c r="C1731" i="13"/>
  <c r="B1731" i="13"/>
  <c r="A1731" i="13"/>
  <c r="C1730" i="13"/>
  <c r="B1730" i="13"/>
  <c r="A1730" i="13"/>
  <c r="C1729" i="13"/>
  <c r="B1729" i="13"/>
  <c r="A1729" i="13"/>
  <c r="C1728" i="13"/>
  <c r="B1728" i="13"/>
  <c r="A1728" i="13"/>
  <c r="C1727" i="13"/>
  <c r="B1727" i="13"/>
  <c r="A1727" i="13"/>
  <c r="C1726" i="13"/>
  <c r="B1726" i="13"/>
  <c r="A1726" i="13"/>
  <c r="C1725" i="13"/>
  <c r="B1725" i="13"/>
  <c r="A1725" i="13"/>
  <c r="C1724" i="13"/>
  <c r="B1724" i="13"/>
  <c r="A1724" i="13"/>
  <c r="C1723" i="13"/>
  <c r="B1723" i="13"/>
  <c r="A1723" i="13"/>
  <c r="C1722" i="13"/>
  <c r="B1722" i="13"/>
  <c r="A1722" i="13"/>
  <c r="C1721" i="13"/>
  <c r="B1721" i="13"/>
  <c r="A1721" i="13"/>
  <c r="C1720" i="13"/>
  <c r="B1720" i="13"/>
  <c r="A1720" i="13"/>
  <c r="C1719" i="13"/>
  <c r="B1719" i="13"/>
  <c r="A1719" i="13"/>
  <c r="C1718" i="13"/>
  <c r="B1718" i="13"/>
  <c r="A1718" i="13"/>
  <c r="C1717" i="13"/>
  <c r="B1717" i="13"/>
  <c r="A1717" i="13"/>
  <c r="C1716" i="13"/>
  <c r="B1716" i="13"/>
  <c r="A1716" i="13"/>
  <c r="C1715" i="13"/>
  <c r="B1715" i="13"/>
  <c r="A1715" i="13"/>
  <c r="C1714" i="13"/>
  <c r="B1714" i="13"/>
  <c r="A1714" i="13"/>
  <c r="C1713" i="13"/>
  <c r="B1713" i="13"/>
  <c r="A1713" i="13"/>
  <c r="C1712" i="13"/>
  <c r="B1712" i="13"/>
  <c r="A1712" i="13"/>
  <c r="C1711" i="13"/>
  <c r="B1711" i="13"/>
  <c r="A1711" i="13"/>
  <c r="C1710" i="13"/>
  <c r="B1710" i="13"/>
  <c r="A1710" i="13"/>
  <c r="C1709" i="13"/>
  <c r="B1709" i="13"/>
  <c r="A1709" i="13"/>
  <c r="C1708" i="13"/>
  <c r="B1708" i="13"/>
  <c r="A1708" i="13"/>
  <c r="C1707" i="13"/>
  <c r="B1707" i="13"/>
  <c r="A1707" i="13"/>
  <c r="C1706" i="13"/>
  <c r="B1706" i="13"/>
  <c r="A1706" i="13"/>
  <c r="C1705" i="13"/>
  <c r="B1705" i="13"/>
  <c r="A1705" i="13"/>
  <c r="C1704" i="13"/>
  <c r="B1704" i="13"/>
  <c r="A1704" i="13"/>
  <c r="C1703" i="13"/>
  <c r="B1703" i="13"/>
  <c r="A1703" i="13"/>
  <c r="C1702" i="13"/>
  <c r="B1702" i="13"/>
  <c r="A1702" i="13"/>
  <c r="C1701" i="13"/>
  <c r="B1701" i="13"/>
  <c r="A1701" i="13"/>
  <c r="C1700" i="13"/>
  <c r="B1700" i="13"/>
  <c r="A1700" i="13"/>
  <c r="C1699" i="13"/>
  <c r="B1699" i="13"/>
  <c r="A1699" i="13"/>
  <c r="C1698" i="13"/>
  <c r="B1698" i="13"/>
  <c r="A1698" i="13"/>
  <c r="C1697" i="13"/>
  <c r="B1697" i="13"/>
  <c r="A1697" i="13"/>
  <c r="C1696" i="13"/>
  <c r="B1696" i="13"/>
  <c r="A1696" i="13"/>
  <c r="C1695" i="13"/>
  <c r="B1695" i="13"/>
  <c r="A1695" i="13"/>
  <c r="C1694" i="13"/>
  <c r="B1694" i="13"/>
  <c r="A1694" i="13"/>
  <c r="C1693" i="13"/>
  <c r="B1693" i="13"/>
  <c r="A1693" i="13"/>
  <c r="C1692" i="13"/>
  <c r="B1692" i="13"/>
  <c r="A1692" i="13"/>
  <c r="C1691" i="13"/>
  <c r="B1691" i="13"/>
  <c r="A1691" i="13"/>
  <c r="C1690" i="13"/>
  <c r="B1690" i="13"/>
  <c r="A1690" i="13"/>
  <c r="C1689" i="13"/>
  <c r="B1689" i="13"/>
  <c r="A1689" i="13"/>
  <c r="C1688" i="13"/>
  <c r="B1688" i="13"/>
  <c r="A1688" i="13"/>
  <c r="C1687" i="13"/>
  <c r="B1687" i="13"/>
  <c r="A1687" i="13"/>
  <c r="C1686" i="13"/>
  <c r="B1686" i="13"/>
  <c r="A1686" i="13"/>
  <c r="C1685" i="13"/>
  <c r="B1685" i="13"/>
  <c r="A1685" i="13"/>
  <c r="C1684" i="13"/>
  <c r="B1684" i="13"/>
  <c r="A1684" i="13"/>
  <c r="C1683" i="13"/>
  <c r="B1683" i="13"/>
  <c r="A1683" i="13"/>
  <c r="C1682" i="13"/>
  <c r="B1682" i="13"/>
  <c r="A1682" i="13"/>
  <c r="C1681" i="13"/>
  <c r="B1681" i="13"/>
  <c r="A1681" i="13"/>
  <c r="C1680" i="13"/>
  <c r="B1680" i="13"/>
  <c r="A1680" i="13"/>
  <c r="C1679" i="13"/>
  <c r="B1679" i="13"/>
  <c r="A1679" i="13"/>
  <c r="C1678" i="13"/>
  <c r="B1678" i="13"/>
  <c r="A1678" i="13"/>
  <c r="C1677" i="13"/>
  <c r="B1677" i="13"/>
  <c r="A1677" i="13"/>
  <c r="C1676" i="13"/>
  <c r="B1676" i="13"/>
  <c r="A1676" i="13"/>
  <c r="C1675" i="13"/>
  <c r="B1675" i="13"/>
  <c r="A1675" i="13"/>
  <c r="C1674" i="13"/>
  <c r="B1674" i="13"/>
  <c r="A1674" i="13"/>
  <c r="C1673" i="13"/>
  <c r="B1673" i="13"/>
  <c r="A1673" i="13"/>
  <c r="C1672" i="13"/>
  <c r="B1672" i="13"/>
  <c r="A1672" i="13"/>
  <c r="C1671" i="13"/>
  <c r="B1671" i="13"/>
  <c r="A1671" i="13"/>
  <c r="C1670" i="13"/>
  <c r="B1670" i="13"/>
  <c r="A1670" i="13"/>
  <c r="C1669" i="13"/>
  <c r="B1669" i="13"/>
  <c r="A1669" i="13"/>
  <c r="C1668" i="13"/>
  <c r="B1668" i="13"/>
  <c r="A1668" i="13"/>
  <c r="C1667" i="13"/>
  <c r="B1667" i="13"/>
  <c r="A1667" i="13"/>
  <c r="C1666" i="13"/>
  <c r="B1666" i="13"/>
  <c r="A1666" i="13"/>
  <c r="C1665" i="13"/>
  <c r="B1665" i="13"/>
  <c r="A1665" i="13"/>
  <c r="C1664" i="13"/>
  <c r="B1664" i="13"/>
  <c r="A1664" i="13"/>
  <c r="C1663" i="13"/>
  <c r="B1663" i="13"/>
  <c r="A1663" i="13"/>
  <c r="C1662" i="13"/>
  <c r="B1662" i="13"/>
  <c r="A1662" i="13"/>
  <c r="C1661" i="13"/>
  <c r="B1661" i="13"/>
  <c r="A1661" i="13"/>
  <c r="C1660" i="13"/>
  <c r="B1660" i="13"/>
  <c r="A1660" i="13"/>
  <c r="C1659" i="13"/>
  <c r="B1659" i="13"/>
  <c r="A1659" i="13"/>
  <c r="C1658" i="13"/>
  <c r="B1658" i="13"/>
  <c r="A1658" i="13"/>
  <c r="C1657" i="13"/>
  <c r="B1657" i="13"/>
  <c r="A1657" i="13"/>
  <c r="C1656" i="13"/>
  <c r="B1656" i="13"/>
  <c r="A1656" i="13"/>
  <c r="C1655" i="13"/>
  <c r="B1655" i="13"/>
  <c r="A1655" i="13"/>
  <c r="C1654" i="13"/>
  <c r="B1654" i="13"/>
  <c r="A1654" i="13"/>
  <c r="C1653" i="13"/>
  <c r="B1653" i="13"/>
  <c r="A1653" i="13"/>
  <c r="C1652" i="13"/>
  <c r="B1652" i="13"/>
  <c r="A1652" i="13"/>
  <c r="C1651" i="13"/>
  <c r="B1651" i="13"/>
  <c r="A1651" i="13"/>
  <c r="C1650" i="13"/>
  <c r="B1650" i="13"/>
  <c r="A1650" i="13"/>
  <c r="C1649" i="13"/>
  <c r="B1649" i="13"/>
  <c r="A1649" i="13"/>
  <c r="C1648" i="13"/>
  <c r="B1648" i="13"/>
  <c r="A1648" i="13"/>
  <c r="C1647" i="13"/>
  <c r="B1647" i="13"/>
  <c r="A1647" i="13"/>
  <c r="C1646" i="13"/>
  <c r="B1646" i="13"/>
  <c r="A1646" i="13"/>
  <c r="C1645" i="13"/>
  <c r="B1645" i="13"/>
  <c r="A1645" i="13"/>
  <c r="C1644" i="13"/>
  <c r="B1644" i="13"/>
  <c r="A1644" i="13"/>
  <c r="C1643" i="13"/>
  <c r="B1643" i="13"/>
  <c r="A1643" i="13"/>
  <c r="C1642" i="13"/>
  <c r="B1642" i="13"/>
  <c r="A1642" i="13"/>
  <c r="C1641" i="13"/>
  <c r="B1641" i="13"/>
  <c r="A1641" i="13"/>
  <c r="C1640" i="13"/>
  <c r="B1640" i="13"/>
  <c r="A1640" i="13"/>
  <c r="C1639" i="13"/>
  <c r="B1639" i="13"/>
  <c r="A1639" i="13"/>
  <c r="C1638" i="13"/>
  <c r="B1638" i="13"/>
  <c r="A1638" i="13"/>
  <c r="C1637" i="13"/>
  <c r="B1637" i="13"/>
  <c r="A1637" i="13"/>
  <c r="C1636" i="13"/>
  <c r="B1636" i="13"/>
  <c r="A1636" i="13"/>
  <c r="C1635" i="13"/>
  <c r="B1635" i="13"/>
  <c r="A1635" i="13"/>
  <c r="C1634" i="13"/>
  <c r="B1634" i="13"/>
  <c r="A1634" i="13"/>
  <c r="C1633" i="13"/>
  <c r="B1633" i="13"/>
  <c r="A1633" i="13"/>
  <c r="C1632" i="13"/>
  <c r="B1632" i="13"/>
  <c r="A1632" i="13"/>
  <c r="C1631" i="13"/>
  <c r="B1631" i="13"/>
  <c r="A1631" i="13"/>
  <c r="C1630" i="13"/>
  <c r="B1630" i="13"/>
  <c r="A1630" i="13"/>
  <c r="C1629" i="13"/>
  <c r="B1629" i="13"/>
  <c r="A1629" i="13"/>
  <c r="C1628" i="13"/>
  <c r="B1628" i="13"/>
  <c r="A1628" i="13"/>
  <c r="C1627" i="13"/>
  <c r="B1627" i="13"/>
  <c r="A1627" i="13"/>
  <c r="C1626" i="13"/>
  <c r="B1626" i="13"/>
  <c r="A1626" i="13"/>
  <c r="C1625" i="13"/>
  <c r="B1625" i="13"/>
  <c r="A1625" i="13"/>
  <c r="C1624" i="13"/>
  <c r="B1624" i="13"/>
  <c r="A1624" i="13"/>
  <c r="C1623" i="13"/>
  <c r="B1623" i="13"/>
  <c r="A1623" i="13"/>
  <c r="C1622" i="13"/>
  <c r="B1622" i="13"/>
  <c r="A1622" i="13"/>
  <c r="C1621" i="13"/>
  <c r="B1621" i="13"/>
  <c r="A1621" i="13"/>
  <c r="C1620" i="13"/>
  <c r="B1620" i="13"/>
  <c r="A1620" i="13"/>
  <c r="C1619" i="13"/>
  <c r="B1619" i="13"/>
  <c r="A1619" i="13"/>
  <c r="C1618" i="13"/>
  <c r="B1618" i="13"/>
  <c r="A1618" i="13"/>
  <c r="C1617" i="13"/>
  <c r="B1617" i="13"/>
  <c r="A1617" i="13"/>
  <c r="C1616" i="13"/>
  <c r="B1616" i="13"/>
  <c r="A1616" i="13"/>
  <c r="C1615" i="13"/>
  <c r="B1615" i="13"/>
  <c r="A1615" i="13"/>
  <c r="C1614" i="13"/>
  <c r="B1614" i="13"/>
  <c r="A1614" i="13"/>
  <c r="C1613" i="13"/>
  <c r="B1613" i="13"/>
  <c r="A1613" i="13"/>
  <c r="C1612" i="13"/>
  <c r="B1612" i="13"/>
  <c r="A1612" i="13"/>
  <c r="C1611" i="13"/>
  <c r="B1611" i="13"/>
  <c r="A1611" i="13"/>
  <c r="C1610" i="13"/>
  <c r="B1610" i="13"/>
  <c r="A1610" i="13"/>
  <c r="C1609" i="13"/>
  <c r="B1609" i="13"/>
  <c r="A1609" i="13"/>
  <c r="C1608" i="13"/>
  <c r="B1608" i="13"/>
  <c r="A1608" i="13"/>
  <c r="C1607" i="13"/>
  <c r="B1607" i="13"/>
  <c r="A1607" i="13"/>
  <c r="C1606" i="13"/>
  <c r="B1606" i="13"/>
  <c r="A1606" i="13"/>
  <c r="C1605" i="13"/>
  <c r="B1605" i="13"/>
  <c r="A1605" i="13"/>
  <c r="C1604" i="13"/>
  <c r="B1604" i="13"/>
  <c r="A1604" i="13"/>
  <c r="C1603" i="13"/>
  <c r="B1603" i="13"/>
  <c r="A1603" i="13"/>
  <c r="C1602" i="13"/>
  <c r="B1602" i="13"/>
  <c r="A1602" i="13"/>
  <c r="C1601" i="13"/>
  <c r="B1601" i="13"/>
  <c r="A1601" i="13"/>
  <c r="C1600" i="13"/>
  <c r="B1600" i="13"/>
  <c r="A1600" i="13"/>
  <c r="C1599" i="13"/>
  <c r="B1599" i="13"/>
  <c r="A1599" i="13"/>
  <c r="C1598" i="13"/>
  <c r="B1598" i="13"/>
  <c r="A1598" i="13"/>
  <c r="C1597" i="13"/>
  <c r="B1597" i="13"/>
  <c r="A1597" i="13"/>
  <c r="C1596" i="13"/>
  <c r="B1596" i="13"/>
  <c r="A1596" i="13"/>
  <c r="C1595" i="13"/>
  <c r="B1595" i="13"/>
  <c r="A1595" i="13"/>
  <c r="C1594" i="13"/>
  <c r="B1594" i="13"/>
  <c r="A1594" i="13"/>
  <c r="C1593" i="13"/>
  <c r="B1593" i="13"/>
  <c r="A1593" i="13"/>
  <c r="C1592" i="13"/>
  <c r="B1592" i="13"/>
  <c r="A1592" i="13"/>
  <c r="C1591" i="13"/>
  <c r="B1591" i="13"/>
  <c r="A1591" i="13"/>
  <c r="C1590" i="13"/>
  <c r="B1590" i="13"/>
  <c r="A1590" i="13"/>
  <c r="C1589" i="13"/>
  <c r="B1589" i="13"/>
  <c r="A1589" i="13"/>
  <c r="C1588" i="13"/>
  <c r="B1588" i="13"/>
  <c r="A1588" i="13"/>
  <c r="C1587" i="13"/>
  <c r="B1587" i="13"/>
  <c r="A1587" i="13"/>
  <c r="C1586" i="13"/>
  <c r="B1586" i="13"/>
  <c r="A1586" i="13"/>
  <c r="C1585" i="13"/>
  <c r="B1585" i="13"/>
  <c r="A1585" i="13"/>
  <c r="C1584" i="13"/>
  <c r="B1584" i="13"/>
  <c r="A1584" i="13"/>
  <c r="C1583" i="13"/>
  <c r="B1583" i="13"/>
  <c r="A1583" i="13"/>
  <c r="C1582" i="13"/>
  <c r="B1582" i="13"/>
  <c r="A1582" i="13"/>
  <c r="C1581" i="13"/>
  <c r="B1581" i="13"/>
  <c r="A1581" i="13"/>
  <c r="C1580" i="13"/>
  <c r="B1580" i="13"/>
  <c r="A1580" i="13"/>
  <c r="C1579" i="13"/>
  <c r="B1579" i="13"/>
  <c r="A1579" i="13"/>
  <c r="C1578" i="13"/>
  <c r="B1578" i="13"/>
  <c r="A1578" i="13"/>
  <c r="C1577" i="13"/>
  <c r="B1577" i="13"/>
  <c r="A1577" i="13"/>
  <c r="C1576" i="13"/>
  <c r="B1576" i="13"/>
  <c r="A1576" i="13"/>
  <c r="C1575" i="13"/>
  <c r="B1575" i="13"/>
  <c r="A1575" i="13"/>
  <c r="C1574" i="13"/>
  <c r="B1574" i="13"/>
  <c r="A1574" i="13"/>
  <c r="C1573" i="13"/>
  <c r="B1573" i="13"/>
  <c r="A1573" i="13"/>
  <c r="C1572" i="13"/>
  <c r="B1572" i="13"/>
  <c r="A1572" i="13"/>
  <c r="C1571" i="13"/>
  <c r="B1571" i="13"/>
  <c r="A1571" i="13"/>
  <c r="C1570" i="13"/>
  <c r="B1570" i="13"/>
  <c r="A1570" i="13"/>
  <c r="C1569" i="13"/>
  <c r="B1569" i="13"/>
  <c r="A1569" i="13"/>
  <c r="C1568" i="13"/>
  <c r="B1568" i="13"/>
  <c r="A1568" i="13"/>
  <c r="C1567" i="13"/>
  <c r="B1567" i="13"/>
  <c r="A1567" i="13"/>
  <c r="C1566" i="13"/>
  <c r="B1566" i="13"/>
  <c r="A1566" i="13"/>
  <c r="C1565" i="13"/>
  <c r="B1565" i="13"/>
  <c r="A1565" i="13"/>
  <c r="C1564" i="13"/>
  <c r="B1564" i="13"/>
  <c r="A1564" i="13"/>
  <c r="C1563" i="13"/>
  <c r="B1563" i="13"/>
  <c r="A1563" i="13"/>
  <c r="C1562" i="13"/>
  <c r="B1562" i="13"/>
  <c r="A1562" i="13"/>
  <c r="C1561" i="13"/>
  <c r="B1561" i="13"/>
  <c r="A1561" i="13"/>
  <c r="C1560" i="13"/>
  <c r="B1560" i="13"/>
  <c r="A1560" i="13"/>
  <c r="C1559" i="13"/>
  <c r="B1559" i="13"/>
  <c r="A1559" i="13"/>
  <c r="C1558" i="13"/>
  <c r="B1558" i="13"/>
  <c r="A1558" i="13"/>
  <c r="C1557" i="13"/>
  <c r="B1557" i="13"/>
  <c r="A1557" i="13"/>
  <c r="C1556" i="13"/>
  <c r="B1556" i="13"/>
  <c r="A1556" i="13"/>
  <c r="C1555" i="13"/>
  <c r="B1555" i="13"/>
  <c r="A1555" i="13"/>
  <c r="C1554" i="13"/>
  <c r="B1554" i="13"/>
  <c r="A1554" i="13"/>
  <c r="C1553" i="13"/>
  <c r="B1553" i="13"/>
  <c r="A1553" i="13"/>
  <c r="C1552" i="13"/>
  <c r="B1552" i="13"/>
  <c r="A1552" i="13"/>
  <c r="C1551" i="13"/>
  <c r="B1551" i="13"/>
  <c r="A1551" i="13"/>
  <c r="C1550" i="13"/>
  <c r="B1550" i="13"/>
  <c r="A1550" i="13"/>
  <c r="C1549" i="13"/>
  <c r="B1549" i="13"/>
  <c r="A1549" i="13"/>
  <c r="C1548" i="13"/>
  <c r="B1548" i="13"/>
  <c r="A1548" i="13"/>
  <c r="C1547" i="13"/>
  <c r="B1547" i="13"/>
  <c r="A1547" i="13"/>
  <c r="C1546" i="13"/>
  <c r="B1546" i="13"/>
  <c r="A1546" i="13"/>
  <c r="C1545" i="13"/>
  <c r="B1545" i="13"/>
  <c r="A1545" i="13"/>
  <c r="C1544" i="13"/>
  <c r="B1544" i="13"/>
  <c r="A1544" i="13"/>
  <c r="C1543" i="13"/>
  <c r="B1543" i="13"/>
  <c r="A1543" i="13"/>
  <c r="C1542" i="13"/>
  <c r="B1542" i="13"/>
  <c r="A1542" i="13"/>
  <c r="C1541" i="13"/>
  <c r="B1541" i="13"/>
  <c r="A1541" i="13"/>
  <c r="C1540" i="13"/>
  <c r="B1540" i="13"/>
  <c r="A1540" i="13"/>
  <c r="C1539" i="13"/>
  <c r="B1539" i="13"/>
  <c r="A1539" i="13"/>
  <c r="C1538" i="13"/>
  <c r="B1538" i="13"/>
  <c r="A1538" i="13"/>
  <c r="C1537" i="13"/>
  <c r="B1537" i="13"/>
  <c r="A1537" i="13"/>
  <c r="C1536" i="13"/>
  <c r="B1536" i="13"/>
  <c r="A1536" i="13"/>
  <c r="C1535" i="13"/>
  <c r="B1535" i="13"/>
  <c r="A1535" i="13"/>
  <c r="C1534" i="13"/>
  <c r="B1534" i="13"/>
  <c r="A1534" i="13"/>
  <c r="C1533" i="13"/>
  <c r="B1533" i="13"/>
  <c r="A1533" i="13"/>
  <c r="C1532" i="13"/>
  <c r="B1532" i="13"/>
  <c r="A1532" i="13"/>
  <c r="C1531" i="13"/>
  <c r="B1531" i="13"/>
  <c r="A1531" i="13"/>
  <c r="C1530" i="13"/>
  <c r="B1530" i="13"/>
  <c r="A1530" i="13"/>
  <c r="C1529" i="13"/>
  <c r="B1529" i="13"/>
  <c r="A1529" i="13"/>
  <c r="C1528" i="13"/>
  <c r="B1528" i="13"/>
  <c r="A1528" i="13"/>
  <c r="C1527" i="13"/>
  <c r="B1527" i="13"/>
  <c r="A1527" i="13"/>
  <c r="C1526" i="13"/>
  <c r="B1526" i="13"/>
  <c r="A1526" i="13"/>
  <c r="C1525" i="13"/>
  <c r="B1525" i="13"/>
  <c r="A1525" i="13"/>
  <c r="C1524" i="13"/>
  <c r="B1524" i="13"/>
  <c r="A1524" i="13"/>
  <c r="C1523" i="13"/>
  <c r="B1523" i="13"/>
  <c r="A1523" i="13"/>
  <c r="C1522" i="13"/>
  <c r="B1522" i="13"/>
  <c r="A1522" i="13"/>
  <c r="C1521" i="13"/>
  <c r="B1521" i="13"/>
  <c r="A1521" i="13"/>
  <c r="C1520" i="13"/>
  <c r="B1520" i="13"/>
  <c r="A1520" i="13"/>
  <c r="C1519" i="13"/>
  <c r="B1519" i="13"/>
  <c r="A1519" i="13"/>
  <c r="C1518" i="13"/>
  <c r="B1518" i="13"/>
  <c r="A1518" i="13"/>
  <c r="C1517" i="13"/>
  <c r="B1517" i="13"/>
  <c r="A1517" i="13"/>
  <c r="C1516" i="13"/>
  <c r="B1516" i="13"/>
  <c r="A1516" i="13"/>
  <c r="C1515" i="13"/>
  <c r="B1515" i="13"/>
  <c r="A1515" i="13"/>
  <c r="C1514" i="13"/>
  <c r="B1514" i="13"/>
  <c r="A1514" i="13"/>
  <c r="C1513" i="13"/>
  <c r="B1513" i="13"/>
  <c r="A1513" i="13"/>
  <c r="C1512" i="13"/>
  <c r="B1512" i="13"/>
  <c r="A1512" i="13"/>
  <c r="C1511" i="13"/>
  <c r="B1511" i="13"/>
  <c r="A1511" i="13"/>
  <c r="C1510" i="13"/>
  <c r="B1510" i="13"/>
  <c r="A1510" i="13"/>
  <c r="C1509" i="13"/>
  <c r="B1509" i="13"/>
  <c r="A1509" i="13"/>
  <c r="C1508" i="13"/>
  <c r="B1508" i="13"/>
  <c r="A1508" i="13"/>
  <c r="C1507" i="13"/>
  <c r="B1507" i="13"/>
  <c r="A1507" i="13"/>
  <c r="C1506" i="13"/>
  <c r="B1506" i="13"/>
  <c r="A1506" i="13"/>
  <c r="C1505" i="13"/>
  <c r="B1505" i="13"/>
  <c r="A1505" i="13"/>
  <c r="C1504" i="13"/>
  <c r="B1504" i="13"/>
  <c r="A1504" i="13"/>
  <c r="C1503" i="13"/>
  <c r="B1503" i="13"/>
  <c r="A1503" i="13"/>
  <c r="C1502" i="13"/>
  <c r="B1502" i="13"/>
  <c r="A1502" i="13"/>
  <c r="C1501" i="13"/>
  <c r="B1501" i="13"/>
  <c r="A1501" i="13"/>
  <c r="C1500" i="13"/>
  <c r="B1500" i="13"/>
  <c r="A1500" i="13"/>
  <c r="C1499" i="13"/>
  <c r="B1499" i="13"/>
  <c r="A1499" i="13"/>
  <c r="C1498" i="13"/>
  <c r="B1498" i="13"/>
  <c r="A1498" i="13"/>
  <c r="C1497" i="13"/>
  <c r="B1497" i="13"/>
  <c r="A1497" i="13"/>
  <c r="C1496" i="13"/>
  <c r="B1496" i="13"/>
  <c r="A1496" i="13"/>
  <c r="C1495" i="13"/>
  <c r="B1495" i="13"/>
  <c r="A1495" i="13"/>
  <c r="C1494" i="13"/>
  <c r="B1494" i="13"/>
  <c r="A1494" i="13"/>
  <c r="C1493" i="13"/>
  <c r="B1493" i="13"/>
  <c r="A1493" i="13"/>
  <c r="C1492" i="13"/>
  <c r="B1492" i="13"/>
  <c r="A1492" i="13"/>
  <c r="C1491" i="13"/>
  <c r="B1491" i="13"/>
  <c r="A1491" i="13"/>
  <c r="C1490" i="13"/>
  <c r="B1490" i="13"/>
  <c r="A1490" i="13"/>
  <c r="C1489" i="13"/>
  <c r="B1489" i="13"/>
  <c r="A1489" i="13"/>
  <c r="C1488" i="13"/>
  <c r="B1488" i="13"/>
  <c r="A1488" i="13"/>
  <c r="C1487" i="13"/>
  <c r="B1487" i="13"/>
  <c r="A1487" i="13"/>
  <c r="C1486" i="13"/>
  <c r="B1486" i="13"/>
  <c r="A1486" i="13"/>
  <c r="C1485" i="13"/>
  <c r="B1485" i="13"/>
  <c r="A1485" i="13"/>
  <c r="C1484" i="13"/>
  <c r="B1484" i="13"/>
  <c r="A1484" i="13"/>
  <c r="C1483" i="13"/>
  <c r="B1483" i="13"/>
  <c r="A1483" i="13"/>
  <c r="C1482" i="13"/>
  <c r="B1482" i="13"/>
  <c r="A1482" i="13"/>
  <c r="C1481" i="13"/>
  <c r="B1481" i="13"/>
  <c r="A1481" i="13"/>
  <c r="C1480" i="13"/>
  <c r="B1480" i="13"/>
  <c r="A1480" i="13"/>
  <c r="C1479" i="13"/>
  <c r="B1479" i="13"/>
  <c r="A1479" i="13"/>
  <c r="C1478" i="13"/>
  <c r="B1478" i="13"/>
  <c r="A1478" i="13"/>
  <c r="C1477" i="13"/>
  <c r="B1477" i="13"/>
  <c r="A1477" i="13"/>
  <c r="C1476" i="13"/>
  <c r="B1476" i="13"/>
  <c r="A1476" i="13"/>
  <c r="C1475" i="13"/>
  <c r="B1475" i="13"/>
  <c r="A1475" i="13"/>
  <c r="C1474" i="13"/>
  <c r="B1474" i="13"/>
  <c r="A1474" i="13"/>
  <c r="C1473" i="13"/>
  <c r="B1473" i="13"/>
  <c r="A1473" i="13"/>
  <c r="C1472" i="13"/>
  <c r="B1472" i="13"/>
  <c r="A1472" i="13"/>
  <c r="C1471" i="13"/>
  <c r="B1471" i="13"/>
  <c r="A1471" i="13"/>
  <c r="C1470" i="13"/>
  <c r="B1470" i="13"/>
  <c r="A1470" i="13"/>
  <c r="C1469" i="13"/>
  <c r="B1469" i="13"/>
  <c r="A1469" i="13"/>
  <c r="C1468" i="13"/>
  <c r="B1468" i="13"/>
  <c r="A1468" i="13"/>
  <c r="C1467" i="13"/>
  <c r="B1467" i="13"/>
  <c r="A1467" i="13"/>
  <c r="C1466" i="13"/>
  <c r="B1466" i="13"/>
  <c r="A1466" i="13"/>
  <c r="C1465" i="13"/>
  <c r="B1465" i="13"/>
  <c r="A1465" i="13"/>
  <c r="C1464" i="13"/>
  <c r="B1464" i="13"/>
  <c r="A1464" i="13"/>
  <c r="C1463" i="13"/>
  <c r="B1463" i="13"/>
  <c r="A1463" i="13"/>
  <c r="C1462" i="13"/>
  <c r="B1462" i="13"/>
  <c r="A1462" i="13"/>
  <c r="C1461" i="13"/>
  <c r="B1461" i="13"/>
  <c r="A1461" i="13"/>
  <c r="C1460" i="13"/>
  <c r="B1460" i="13"/>
  <c r="A1460" i="13"/>
  <c r="C1459" i="13"/>
  <c r="B1459" i="13"/>
  <c r="A1459" i="13"/>
  <c r="C1458" i="13"/>
  <c r="B1458" i="13"/>
  <c r="A1458" i="13"/>
  <c r="C1457" i="13"/>
  <c r="B1457" i="13"/>
  <c r="A1457" i="13"/>
  <c r="C1456" i="13"/>
  <c r="B1456" i="13"/>
  <c r="A1456" i="13"/>
  <c r="C1455" i="13"/>
  <c r="B1455" i="13"/>
  <c r="A1455" i="13"/>
  <c r="C1454" i="13"/>
  <c r="B1454" i="13"/>
  <c r="A1454" i="13"/>
  <c r="C1453" i="13"/>
  <c r="B1453" i="13"/>
  <c r="A1453" i="13"/>
  <c r="C1452" i="13"/>
  <c r="B1452" i="13"/>
  <c r="A1452" i="13"/>
  <c r="C1451" i="13"/>
  <c r="B1451" i="13"/>
  <c r="A1451" i="13"/>
  <c r="C1450" i="13"/>
  <c r="B1450" i="13"/>
  <c r="A1450" i="13"/>
  <c r="C1449" i="13"/>
  <c r="B1449" i="13"/>
  <c r="A1449" i="13"/>
  <c r="C1448" i="13"/>
  <c r="B1448" i="13"/>
  <c r="A1448" i="13"/>
  <c r="C1447" i="13"/>
  <c r="B1447" i="13"/>
  <c r="A1447" i="13"/>
  <c r="C1446" i="13"/>
  <c r="B1446" i="13"/>
  <c r="A1446" i="13"/>
  <c r="C1445" i="13"/>
  <c r="B1445" i="13"/>
  <c r="A1445" i="13"/>
  <c r="C1444" i="13"/>
  <c r="B1444" i="13"/>
  <c r="A1444" i="13"/>
  <c r="C1443" i="13"/>
  <c r="B1443" i="13"/>
  <c r="A1443" i="13"/>
  <c r="C1442" i="13"/>
  <c r="B1442" i="13"/>
  <c r="A1442" i="13"/>
  <c r="C1441" i="13"/>
  <c r="B1441" i="13"/>
  <c r="A1441" i="13"/>
  <c r="C1440" i="13"/>
  <c r="B1440" i="13"/>
  <c r="A1440" i="13"/>
  <c r="C1439" i="13"/>
  <c r="B1439" i="13"/>
  <c r="A1439" i="13"/>
  <c r="C1438" i="13"/>
  <c r="B1438" i="13"/>
  <c r="A1438" i="13"/>
  <c r="C1437" i="13"/>
  <c r="B1437" i="13"/>
  <c r="A1437" i="13"/>
  <c r="C1436" i="13"/>
  <c r="B1436" i="13"/>
  <c r="A1436" i="13"/>
  <c r="C1435" i="13"/>
  <c r="B1435" i="13"/>
  <c r="A1435" i="13"/>
  <c r="C1434" i="13"/>
  <c r="B1434" i="13"/>
  <c r="A1434" i="13"/>
  <c r="C1433" i="13"/>
  <c r="B1433" i="13"/>
  <c r="A1433" i="13"/>
  <c r="C1432" i="13"/>
  <c r="B1432" i="13"/>
  <c r="A1432" i="13"/>
  <c r="C1431" i="13"/>
  <c r="B1431" i="13"/>
  <c r="A1431" i="13"/>
  <c r="C1430" i="13"/>
  <c r="B1430" i="13"/>
  <c r="A1430" i="13"/>
  <c r="C1429" i="13"/>
  <c r="B1429" i="13"/>
  <c r="A1429" i="13"/>
  <c r="C1428" i="13"/>
  <c r="B1428" i="13"/>
  <c r="A1428" i="13"/>
  <c r="C1427" i="13"/>
  <c r="B1427" i="13"/>
  <c r="A1427" i="13"/>
  <c r="C1426" i="13"/>
  <c r="B1426" i="13"/>
  <c r="A1426" i="13"/>
  <c r="C1425" i="13"/>
  <c r="B1425" i="13"/>
  <c r="A1425" i="13"/>
  <c r="C1424" i="13"/>
  <c r="B1424" i="13"/>
  <c r="A1424" i="13"/>
  <c r="C1423" i="13"/>
  <c r="B1423" i="13"/>
  <c r="A1423" i="13"/>
  <c r="C1422" i="13"/>
  <c r="B1422" i="13"/>
  <c r="A1422" i="13"/>
  <c r="C1421" i="13"/>
  <c r="B1421" i="13"/>
  <c r="A1421" i="13"/>
  <c r="C1420" i="13"/>
  <c r="B1420" i="13"/>
  <c r="A1420" i="13"/>
  <c r="C1419" i="13"/>
  <c r="B1419" i="13"/>
  <c r="A1419" i="13"/>
  <c r="C1418" i="13"/>
  <c r="B1418" i="13"/>
  <c r="A1418" i="13"/>
  <c r="C1417" i="13"/>
  <c r="B1417" i="13"/>
  <c r="A1417" i="13"/>
  <c r="C1416" i="13"/>
  <c r="B1416" i="13"/>
  <c r="A1416" i="13"/>
  <c r="C1415" i="13"/>
  <c r="B1415" i="13"/>
  <c r="A1415" i="13"/>
  <c r="C1414" i="13"/>
  <c r="B1414" i="13"/>
  <c r="A1414" i="13"/>
  <c r="C1413" i="13"/>
  <c r="B1413" i="13"/>
  <c r="A1413" i="13"/>
  <c r="C1412" i="13"/>
  <c r="B1412" i="13"/>
  <c r="A1412" i="13"/>
  <c r="C1411" i="13"/>
  <c r="B1411" i="13"/>
  <c r="A1411" i="13"/>
  <c r="C1410" i="13"/>
  <c r="B1410" i="13"/>
  <c r="A1410" i="13"/>
  <c r="C1409" i="13"/>
  <c r="B1409" i="13"/>
  <c r="A1409" i="13"/>
  <c r="C1408" i="13"/>
  <c r="B1408" i="13"/>
  <c r="A1408" i="13"/>
  <c r="C1407" i="13"/>
  <c r="B1407" i="13"/>
  <c r="A1407" i="13"/>
  <c r="C1406" i="13"/>
  <c r="B1406" i="13"/>
  <c r="A1406" i="13"/>
  <c r="C1405" i="13"/>
  <c r="B1405" i="13"/>
  <c r="A1405" i="13"/>
  <c r="C1404" i="13"/>
  <c r="B1404" i="13"/>
  <c r="A1404" i="13"/>
  <c r="C1403" i="13"/>
  <c r="B1403" i="13"/>
  <c r="A1403" i="13"/>
  <c r="C1402" i="13"/>
  <c r="B1402" i="13"/>
  <c r="A1402" i="13"/>
  <c r="C1401" i="13"/>
  <c r="B1401" i="13"/>
  <c r="A1401" i="13"/>
  <c r="C1400" i="13"/>
  <c r="B1400" i="13"/>
  <c r="A1400" i="13"/>
  <c r="C1399" i="13"/>
  <c r="B1399" i="13"/>
  <c r="A1399" i="13"/>
  <c r="C1398" i="13"/>
  <c r="B1398" i="13"/>
  <c r="A1398" i="13"/>
  <c r="C1397" i="13"/>
  <c r="B1397" i="13"/>
  <c r="A1397" i="13"/>
  <c r="C1396" i="13"/>
  <c r="B1396" i="13"/>
  <c r="A1396" i="13"/>
  <c r="C1395" i="13"/>
  <c r="B1395" i="13"/>
  <c r="A1395" i="13"/>
  <c r="C1394" i="13"/>
  <c r="B1394" i="13"/>
  <c r="A1394" i="13"/>
  <c r="C1393" i="13"/>
  <c r="B1393" i="13"/>
  <c r="A1393" i="13"/>
  <c r="C1392" i="13"/>
  <c r="B1392" i="13"/>
  <c r="A1392" i="13"/>
  <c r="C1391" i="13"/>
  <c r="B1391" i="13"/>
  <c r="A1391" i="13"/>
  <c r="C1390" i="13"/>
  <c r="B1390" i="13"/>
  <c r="A1390" i="13"/>
  <c r="C1389" i="13"/>
  <c r="B1389" i="13"/>
  <c r="A1389" i="13"/>
  <c r="C1388" i="13"/>
  <c r="B1388" i="13"/>
  <c r="A1388" i="13"/>
  <c r="C1387" i="13"/>
  <c r="B1387" i="13"/>
  <c r="A1387" i="13"/>
  <c r="C1386" i="13"/>
  <c r="B1386" i="13"/>
  <c r="A1386" i="13"/>
  <c r="C1385" i="13"/>
  <c r="B1385" i="13"/>
  <c r="A1385" i="13"/>
  <c r="C1384" i="13"/>
  <c r="B1384" i="13"/>
  <c r="A1384" i="13"/>
  <c r="C1383" i="13"/>
  <c r="B1383" i="13"/>
  <c r="A1383" i="13"/>
  <c r="C1382" i="13"/>
  <c r="B1382" i="13"/>
  <c r="A1382" i="13"/>
  <c r="C1381" i="13"/>
  <c r="B1381" i="13"/>
  <c r="A1381" i="13"/>
  <c r="C1380" i="13"/>
  <c r="B1380" i="13"/>
  <c r="A1380" i="13"/>
  <c r="C1379" i="13"/>
  <c r="B1379" i="13"/>
  <c r="A1379" i="13"/>
  <c r="C1378" i="13"/>
  <c r="B1378" i="13"/>
  <c r="A1378" i="13"/>
  <c r="C1377" i="13"/>
  <c r="B1377" i="13"/>
  <c r="A1377" i="13"/>
  <c r="C1376" i="13"/>
  <c r="B1376" i="13"/>
  <c r="A1376" i="13"/>
  <c r="C1375" i="13"/>
  <c r="B1375" i="13"/>
  <c r="A1375" i="13"/>
  <c r="C1374" i="13"/>
  <c r="B1374" i="13"/>
  <c r="A1374" i="13"/>
  <c r="C1373" i="13"/>
  <c r="B1373" i="13"/>
  <c r="A1373" i="13"/>
  <c r="C1372" i="13"/>
  <c r="B1372" i="13"/>
  <c r="A1372" i="13"/>
  <c r="C1371" i="13"/>
  <c r="B1371" i="13"/>
  <c r="A1371" i="13"/>
  <c r="C1370" i="13"/>
  <c r="B1370" i="13"/>
  <c r="A1370" i="13"/>
  <c r="C1369" i="13"/>
  <c r="B1369" i="13"/>
  <c r="A1369" i="13"/>
  <c r="C1368" i="13"/>
  <c r="B1368" i="13"/>
  <c r="A1368" i="13"/>
  <c r="C1367" i="13"/>
  <c r="B1367" i="13"/>
  <c r="A1367" i="13"/>
  <c r="C1366" i="13"/>
  <c r="B1366" i="13"/>
  <c r="A1366" i="13"/>
  <c r="C1365" i="13"/>
  <c r="B1365" i="13"/>
  <c r="A1365" i="13"/>
  <c r="C1364" i="13"/>
  <c r="B1364" i="13"/>
  <c r="A1364" i="13"/>
  <c r="C1363" i="13"/>
  <c r="B1363" i="13"/>
  <c r="A1363" i="13"/>
  <c r="C1362" i="13"/>
  <c r="B1362" i="13"/>
  <c r="A1362" i="13"/>
  <c r="C1361" i="13"/>
  <c r="B1361" i="13"/>
  <c r="A1361" i="13"/>
  <c r="C1360" i="13"/>
  <c r="B1360" i="13"/>
  <c r="A1360" i="13"/>
  <c r="C1359" i="13"/>
  <c r="B1359" i="13"/>
  <c r="A1359" i="13"/>
  <c r="C1358" i="13"/>
  <c r="B1358" i="13"/>
  <c r="A1358" i="13"/>
  <c r="C1357" i="13"/>
  <c r="B1357" i="13"/>
  <c r="A1357" i="13"/>
  <c r="C1356" i="13"/>
  <c r="B1356" i="13"/>
  <c r="A1356" i="13"/>
  <c r="C1355" i="13"/>
  <c r="B1355" i="13"/>
  <c r="A1355" i="13"/>
  <c r="C1354" i="13"/>
  <c r="B1354" i="13"/>
  <c r="A1354" i="13"/>
  <c r="C1353" i="13"/>
  <c r="B1353" i="13"/>
  <c r="A1353" i="13"/>
  <c r="C1352" i="13"/>
  <c r="B1352" i="13"/>
  <c r="A1352" i="13"/>
  <c r="C1351" i="13"/>
  <c r="B1351" i="13"/>
  <c r="A1351" i="13"/>
  <c r="C1350" i="13"/>
  <c r="B1350" i="13"/>
  <c r="A1350" i="13"/>
  <c r="C1349" i="13"/>
  <c r="B1349" i="13"/>
  <c r="A1349" i="13"/>
  <c r="C1348" i="13"/>
  <c r="B1348" i="13"/>
  <c r="A1348" i="13"/>
  <c r="C1347" i="13"/>
  <c r="B1347" i="13"/>
  <c r="A1347" i="13"/>
  <c r="C1346" i="13"/>
  <c r="B1346" i="13"/>
  <c r="A1346" i="13"/>
  <c r="C1345" i="13"/>
  <c r="B1345" i="13"/>
  <c r="A1345" i="13"/>
  <c r="C1344" i="13"/>
  <c r="B1344" i="13"/>
  <c r="A1344" i="13"/>
  <c r="C1343" i="13"/>
  <c r="B1343" i="13"/>
  <c r="A1343" i="13"/>
  <c r="C1342" i="13"/>
  <c r="B1342" i="13"/>
  <c r="A1342" i="13"/>
  <c r="C1341" i="13"/>
  <c r="B1341" i="13"/>
  <c r="A1341" i="13"/>
  <c r="C1340" i="13"/>
  <c r="B1340" i="13"/>
  <c r="A1340" i="13"/>
  <c r="C1339" i="13"/>
  <c r="B1339" i="13"/>
  <c r="A1339" i="13"/>
  <c r="C1338" i="13"/>
  <c r="B1338" i="13"/>
  <c r="A1338" i="13"/>
  <c r="C1337" i="13"/>
  <c r="B1337" i="13"/>
  <c r="A1337" i="13"/>
  <c r="C1336" i="13"/>
  <c r="B1336" i="13"/>
  <c r="A1336" i="13"/>
  <c r="C1335" i="13"/>
  <c r="B1335" i="13"/>
  <c r="A1335" i="13"/>
  <c r="C1334" i="13"/>
  <c r="B1334" i="13"/>
  <c r="A1334" i="13"/>
  <c r="C1333" i="13"/>
  <c r="B1333" i="13"/>
  <c r="A1333" i="13"/>
  <c r="C1332" i="13"/>
  <c r="B1332" i="13"/>
  <c r="A1332" i="13"/>
  <c r="C1331" i="13"/>
  <c r="B1331" i="13"/>
  <c r="A1331" i="13"/>
  <c r="C1330" i="13"/>
  <c r="B1330" i="13"/>
  <c r="A1330" i="13"/>
  <c r="C1329" i="13"/>
  <c r="B1329" i="13"/>
  <c r="A1329" i="13"/>
  <c r="C1328" i="13"/>
  <c r="B1328" i="13"/>
  <c r="A1328" i="13"/>
  <c r="C1327" i="13"/>
  <c r="B1327" i="13"/>
  <c r="A1327" i="13"/>
  <c r="C1326" i="13"/>
  <c r="B1326" i="13"/>
  <c r="A1326" i="13"/>
  <c r="C1325" i="13"/>
  <c r="B1325" i="13"/>
  <c r="A1325" i="13"/>
  <c r="C1324" i="13"/>
  <c r="B1324" i="13"/>
  <c r="A1324" i="13"/>
  <c r="C1323" i="13"/>
  <c r="B1323" i="13"/>
  <c r="A1323" i="13"/>
  <c r="C1322" i="13"/>
  <c r="B1322" i="13"/>
  <c r="A1322" i="13"/>
  <c r="C1321" i="13"/>
  <c r="B1321" i="13"/>
  <c r="A1321" i="13"/>
  <c r="C1320" i="13"/>
  <c r="B1320" i="13"/>
  <c r="A1320" i="13"/>
  <c r="C1319" i="13"/>
  <c r="B1319" i="13"/>
  <c r="A1319" i="13"/>
  <c r="C1318" i="13"/>
  <c r="B1318" i="13"/>
  <c r="A1318" i="13"/>
  <c r="C1317" i="13"/>
  <c r="B1317" i="13"/>
  <c r="A1317" i="13"/>
  <c r="C1316" i="13"/>
  <c r="B1316" i="13"/>
  <c r="A1316" i="13"/>
  <c r="C1315" i="13"/>
  <c r="B1315" i="13"/>
  <c r="A1315" i="13"/>
  <c r="C1314" i="13"/>
  <c r="B1314" i="13"/>
  <c r="A1314" i="13"/>
  <c r="C1313" i="13"/>
  <c r="B1313" i="13"/>
  <c r="A1313" i="13"/>
  <c r="C1312" i="13"/>
  <c r="B1312" i="13"/>
  <c r="A1312" i="13"/>
  <c r="C1311" i="13"/>
  <c r="B1311" i="13"/>
  <c r="A1311" i="13"/>
  <c r="C1310" i="13"/>
  <c r="B1310" i="13"/>
  <c r="A1310" i="13"/>
  <c r="C1309" i="13"/>
  <c r="B1309" i="13"/>
  <c r="A1309" i="13"/>
  <c r="C1308" i="13"/>
  <c r="B1308" i="13"/>
  <c r="A1308" i="13"/>
  <c r="C1307" i="13"/>
  <c r="B1307" i="13"/>
  <c r="A1307" i="13"/>
  <c r="C1306" i="13"/>
  <c r="B1306" i="13"/>
  <c r="A1306" i="13"/>
  <c r="C1305" i="13"/>
  <c r="B1305" i="13"/>
  <c r="A1305" i="13"/>
  <c r="C1304" i="13"/>
  <c r="B1304" i="13"/>
  <c r="A1304" i="13"/>
  <c r="C1303" i="13"/>
  <c r="B1303" i="13"/>
  <c r="A1303" i="13"/>
  <c r="C1302" i="13"/>
  <c r="B1302" i="13"/>
  <c r="A1302" i="13"/>
  <c r="C1301" i="13"/>
  <c r="B1301" i="13"/>
  <c r="A1301" i="13"/>
  <c r="C1300" i="13"/>
  <c r="B1300" i="13"/>
  <c r="A1300" i="13"/>
  <c r="C1299" i="13"/>
  <c r="B1299" i="13"/>
  <c r="A1299" i="13"/>
  <c r="C1298" i="13"/>
  <c r="B1298" i="13"/>
  <c r="A1298" i="13"/>
  <c r="C1297" i="13"/>
  <c r="B1297" i="13"/>
  <c r="A1297" i="13"/>
  <c r="C1296" i="13"/>
  <c r="B1296" i="13"/>
  <c r="A1296" i="13"/>
  <c r="C1295" i="13"/>
  <c r="B1295" i="13"/>
  <c r="A1295" i="13"/>
  <c r="C1294" i="13"/>
  <c r="B1294" i="13"/>
  <c r="A1294" i="13"/>
  <c r="C1293" i="13"/>
  <c r="B1293" i="13"/>
  <c r="A1293" i="13"/>
  <c r="C1292" i="13"/>
  <c r="B1292" i="13"/>
  <c r="A1292" i="13"/>
  <c r="C1291" i="13"/>
  <c r="B1291" i="13"/>
  <c r="A1291" i="13"/>
  <c r="C1290" i="13"/>
  <c r="B1290" i="13"/>
  <c r="A1290" i="13"/>
  <c r="C1289" i="13"/>
  <c r="B1289" i="13"/>
  <c r="A1289" i="13"/>
  <c r="C1288" i="13"/>
  <c r="B1288" i="13"/>
  <c r="A1288" i="13"/>
  <c r="C1287" i="13"/>
  <c r="B1287" i="13"/>
  <c r="A1287" i="13"/>
  <c r="C1286" i="13"/>
  <c r="B1286" i="13"/>
  <c r="A1286" i="13"/>
  <c r="C1285" i="13"/>
  <c r="B1285" i="13"/>
  <c r="A1285" i="13"/>
  <c r="C1284" i="13"/>
  <c r="B1284" i="13"/>
  <c r="A1284" i="13"/>
  <c r="C1283" i="13"/>
  <c r="B1283" i="13"/>
  <c r="A1283" i="13"/>
  <c r="C1282" i="13"/>
  <c r="B1282" i="13"/>
  <c r="A1282" i="13"/>
  <c r="C1281" i="13"/>
  <c r="B1281" i="13"/>
  <c r="A1281" i="13"/>
  <c r="C1280" i="13"/>
  <c r="B1280" i="13"/>
  <c r="A1280" i="13"/>
  <c r="C1279" i="13"/>
  <c r="B1279" i="13"/>
  <c r="A1279" i="13"/>
  <c r="C1278" i="13"/>
  <c r="B1278" i="13"/>
  <c r="A1278" i="13"/>
  <c r="C1277" i="13"/>
  <c r="B1277" i="13"/>
  <c r="A1277" i="13"/>
  <c r="C1276" i="13"/>
  <c r="B1276" i="13"/>
  <c r="A1276" i="13"/>
  <c r="C1275" i="13"/>
  <c r="B1275" i="13"/>
  <c r="A1275" i="13"/>
  <c r="C1274" i="13"/>
  <c r="B1274" i="13"/>
  <c r="A1274" i="13"/>
  <c r="C1273" i="13"/>
  <c r="B1273" i="13"/>
  <c r="A1273" i="13"/>
  <c r="C1272" i="13"/>
  <c r="B1272" i="13"/>
  <c r="A1272" i="13"/>
  <c r="C1271" i="13"/>
  <c r="B1271" i="13"/>
  <c r="A1271" i="13"/>
  <c r="C1270" i="13"/>
  <c r="B1270" i="13"/>
  <c r="A1270" i="13"/>
  <c r="C1269" i="13"/>
  <c r="B1269" i="13"/>
  <c r="A1269" i="13"/>
  <c r="C1268" i="13"/>
  <c r="B1268" i="13"/>
  <c r="A1268" i="13"/>
  <c r="C1267" i="13"/>
  <c r="B1267" i="13"/>
  <c r="A1267" i="13"/>
  <c r="C1266" i="13"/>
  <c r="B1266" i="13"/>
  <c r="A1266" i="13"/>
  <c r="C1265" i="13"/>
  <c r="B1265" i="13"/>
  <c r="A1265" i="13"/>
  <c r="C1264" i="13"/>
  <c r="B1264" i="13"/>
  <c r="A1264" i="13"/>
  <c r="C1263" i="13"/>
  <c r="B1263" i="13"/>
  <c r="A1263" i="13"/>
  <c r="C1262" i="13"/>
  <c r="B1262" i="13"/>
  <c r="A1262" i="13"/>
  <c r="C1261" i="13"/>
  <c r="B1261" i="13"/>
  <c r="A1261" i="13"/>
  <c r="C1260" i="13"/>
  <c r="B1260" i="13"/>
  <c r="A1260" i="13"/>
  <c r="C1259" i="13"/>
  <c r="B1259" i="13"/>
  <c r="A1259" i="13"/>
  <c r="C1258" i="13"/>
  <c r="B1258" i="13"/>
  <c r="A1258" i="13"/>
  <c r="C1257" i="13"/>
  <c r="B1257" i="13"/>
  <c r="A1257" i="13"/>
  <c r="C1256" i="13"/>
  <c r="B1256" i="13"/>
  <c r="A1256" i="13"/>
  <c r="C1255" i="13"/>
  <c r="B1255" i="13"/>
  <c r="A1255" i="13"/>
  <c r="C1254" i="13"/>
  <c r="B1254" i="13"/>
  <c r="A1254" i="13"/>
  <c r="C1253" i="13"/>
  <c r="B1253" i="13"/>
  <c r="A1253" i="13"/>
  <c r="C1252" i="13"/>
  <c r="B1252" i="13"/>
  <c r="A1252" i="13"/>
  <c r="C1251" i="13"/>
  <c r="B1251" i="13"/>
  <c r="A1251" i="13"/>
  <c r="C1250" i="13"/>
  <c r="B1250" i="13"/>
  <c r="A1250" i="13"/>
  <c r="C1249" i="13"/>
  <c r="B1249" i="13"/>
  <c r="A1249" i="13"/>
  <c r="C1248" i="13"/>
  <c r="B1248" i="13"/>
  <c r="A1248" i="13"/>
  <c r="C1247" i="13"/>
  <c r="B1247" i="13"/>
  <c r="A1247" i="13"/>
  <c r="C1246" i="13"/>
  <c r="B1246" i="13"/>
  <c r="A1246" i="13"/>
  <c r="C1245" i="13"/>
  <c r="B1245" i="13"/>
  <c r="A1245" i="13"/>
  <c r="C1244" i="13"/>
  <c r="B1244" i="13"/>
  <c r="A1244" i="13"/>
  <c r="C1243" i="13"/>
  <c r="B1243" i="13"/>
  <c r="A1243" i="13"/>
  <c r="C1242" i="13"/>
  <c r="B1242" i="13"/>
  <c r="A1242" i="13"/>
  <c r="C1241" i="13"/>
  <c r="B1241" i="13"/>
  <c r="A1241" i="13"/>
  <c r="C1240" i="13"/>
  <c r="B1240" i="13"/>
  <c r="A1240" i="13"/>
  <c r="C1239" i="13"/>
  <c r="B1239" i="13"/>
  <c r="A1239" i="13"/>
  <c r="C1238" i="13"/>
  <c r="B1238" i="13"/>
  <c r="A1238" i="13"/>
  <c r="C1237" i="13"/>
  <c r="B1237" i="13"/>
  <c r="A1237" i="13"/>
  <c r="C1236" i="13"/>
  <c r="B1236" i="13"/>
  <c r="A1236" i="13"/>
  <c r="C1235" i="13"/>
  <c r="B1235" i="13"/>
  <c r="A1235" i="13"/>
  <c r="C1234" i="13"/>
  <c r="B1234" i="13"/>
  <c r="A1234" i="13"/>
  <c r="C1233" i="13"/>
  <c r="B1233" i="13"/>
  <c r="A1233" i="13"/>
  <c r="C1232" i="13"/>
  <c r="B1232" i="13"/>
  <c r="A1232" i="13"/>
  <c r="C1231" i="13"/>
  <c r="B1231" i="13"/>
  <c r="A1231" i="13"/>
  <c r="C1230" i="13"/>
  <c r="B1230" i="13"/>
  <c r="A1230" i="13"/>
  <c r="C1229" i="13"/>
  <c r="B1229" i="13"/>
  <c r="A1229" i="13"/>
  <c r="C1228" i="13"/>
  <c r="B1228" i="13"/>
  <c r="A1228" i="13"/>
  <c r="C1227" i="13"/>
  <c r="B1227" i="13"/>
  <c r="A1227" i="13"/>
  <c r="C1226" i="13"/>
  <c r="B1226" i="13"/>
  <c r="A1226" i="13"/>
  <c r="C1225" i="13"/>
  <c r="B1225" i="13"/>
  <c r="A1225" i="13"/>
  <c r="C1224" i="13"/>
  <c r="B1224" i="13"/>
  <c r="A1224" i="13"/>
  <c r="C1223" i="13"/>
  <c r="B1223" i="13"/>
  <c r="A1223" i="13"/>
  <c r="C1222" i="13"/>
  <c r="B1222" i="13"/>
  <c r="A1222" i="13"/>
  <c r="C1221" i="13"/>
  <c r="B1221" i="13"/>
  <c r="A1221" i="13"/>
  <c r="C1220" i="13"/>
  <c r="B1220" i="13"/>
  <c r="A1220" i="13"/>
  <c r="C1219" i="13"/>
  <c r="B1219" i="13"/>
  <c r="A1219" i="13"/>
  <c r="C1218" i="13"/>
  <c r="B1218" i="13"/>
  <c r="A1218" i="13"/>
  <c r="C1217" i="13"/>
  <c r="B1217" i="13"/>
  <c r="A1217" i="13"/>
  <c r="C1216" i="13"/>
  <c r="B1216" i="13"/>
  <c r="A1216" i="13"/>
  <c r="C1215" i="13"/>
  <c r="B1215" i="13"/>
  <c r="A1215" i="13"/>
  <c r="C1214" i="13"/>
  <c r="B1214" i="13"/>
  <c r="A1214" i="13"/>
  <c r="C1213" i="13"/>
  <c r="B1213" i="13"/>
  <c r="A1213" i="13"/>
  <c r="C1212" i="13"/>
  <c r="B1212" i="13"/>
  <c r="A1212" i="13"/>
  <c r="C1211" i="13"/>
  <c r="B1211" i="13"/>
  <c r="A1211" i="13"/>
  <c r="C1210" i="13"/>
  <c r="B1210" i="13"/>
  <c r="A1210" i="13"/>
  <c r="C1209" i="13"/>
  <c r="B1209" i="13"/>
  <c r="A1209" i="13"/>
  <c r="C1208" i="13"/>
  <c r="B1208" i="13"/>
  <c r="A1208" i="13"/>
  <c r="C1207" i="13"/>
  <c r="B1207" i="13"/>
  <c r="A1207" i="13"/>
  <c r="C1206" i="13"/>
  <c r="B1206" i="13"/>
  <c r="A1206" i="13"/>
  <c r="C1205" i="13"/>
  <c r="B1205" i="13"/>
  <c r="A1205" i="13"/>
  <c r="C1204" i="13"/>
  <c r="B1204" i="13"/>
  <c r="A1204" i="13"/>
  <c r="C1203" i="13"/>
  <c r="B1203" i="13"/>
  <c r="A1203" i="13"/>
  <c r="C1202" i="13"/>
  <c r="B1202" i="13"/>
  <c r="A1202" i="13"/>
  <c r="C1201" i="13"/>
  <c r="B1201" i="13"/>
  <c r="A1201" i="13"/>
  <c r="C1200" i="13"/>
  <c r="B1200" i="13"/>
  <c r="A1200" i="13"/>
  <c r="C1199" i="13"/>
  <c r="B1199" i="13"/>
  <c r="A1199" i="13"/>
  <c r="C1198" i="13"/>
  <c r="B1198" i="13"/>
  <c r="A1198" i="13"/>
  <c r="C1197" i="13"/>
  <c r="B1197" i="13"/>
  <c r="A1197" i="13"/>
  <c r="C1196" i="13"/>
  <c r="B1196" i="13"/>
  <c r="A1196" i="13"/>
  <c r="C1195" i="13"/>
  <c r="B1195" i="13"/>
  <c r="A1195" i="13"/>
  <c r="C1194" i="13"/>
  <c r="B1194" i="13"/>
  <c r="A1194" i="13"/>
  <c r="C1193" i="13"/>
  <c r="B1193" i="13"/>
  <c r="A1193" i="13"/>
  <c r="C1192" i="13"/>
  <c r="B1192" i="13"/>
  <c r="A1192" i="13"/>
  <c r="C1191" i="13"/>
  <c r="B1191" i="13"/>
  <c r="A1191" i="13"/>
  <c r="C1190" i="13"/>
  <c r="B1190" i="13"/>
  <c r="A1190" i="13"/>
  <c r="C1189" i="13"/>
  <c r="B1189" i="13"/>
  <c r="A1189" i="13"/>
  <c r="C1188" i="13"/>
  <c r="B1188" i="13"/>
  <c r="A1188" i="13"/>
  <c r="C1187" i="13"/>
  <c r="B1187" i="13"/>
  <c r="A1187" i="13"/>
  <c r="C1186" i="13"/>
  <c r="B1186" i="13"/>
  <c r="A1186" i="13"/>
  <c r="C1185" i="13"/>
  <c r="B1185" i="13"/>
  <c r="A1185" i="13"/>
  <c r="C1184" i="13"/>
  <c r="B1184" i="13"/>
  <c r="A1184" i="13"/>
  <c r="C1183" i="13"/>
  <c r="B1183" i="13"/>
  <c r="A1183" i="13"/>
  <c r="C1182" i="13"/>
  <c r="B1182" i="13"/>
  <c r="A1182" i="13"/>
  <c r="C1181" i="13"/>
  <c r="B1181" i="13"/>
  <c r="A1181" i="13"/>
  <c r="C1180" i="13"/>
  <c r="B1180" i="13"/>
  <c r="A1180" i="13"/>
  <c r="C1179" i="13"/>
  <c r="B1179" i="13"/>
  <c r="A1179" i="13"/>
  <c r="C1178" i="13"/>
  <c r="B1178" i="13"/>
  <c r="A1178" i="13"/>
  <c r="C1177" i="13"/>
  <c r="B1177" i="13"/>
  <c r="A1177" i="13"/>
  <c r="C1176" i="13"/>
  <c r="B1176" i="13"/>
  <c r="A1176" i="13"/>
  <c r="C1175" i="13"/>
  <c r="B1175" i="13"/>
  <c r="A1175" i="13"/>
  <c r="C1174" i="13"/>
  <c r="B1174" i="13"/>
  <c r="A1174" i="13"/>
  <c r="C1173" i="13"/>
  <c r="B1173" i="13"/>
  <c r="A1173" i="13"/>
  <c r="C1172" i="13"/>
  <c r="B1172" i="13"/>
  <c r="A1172" i="13"/>
  <c r="C1171" i="13"/>
  <c r="B1171" i="13"/>
  <c r="A1171" i="13"/>
  <c r="C1170" i="13"/>
  <c r="B1170" i="13"/>
  <c r="A1170" i="13"/>
  <c r="C1169" i="13"/>
  <c r="B1169" i="13"/>
  <c r="A1169" i="13"/>
  <c r="C1168" i="13"/>
  <c r="B1168" i="13"/>
  <c r="A1168" i="13"/>
  <c r="C1167" i="13"/>
  <c r="B1167" i="13"/>
  <c r="A1167" i="13"/>
  <c r="C1166" i="13"/>
  <c r="B1166" i="13"/>
  <c r="A1166" i="13"/>
  <c r="C1165" i="13"/>
  <c r="B1165" i="13"/>
  <c r="A1165" i="13"/>
  <c r="C1164" i="13"/>
  <c r="B1164" i="13"/>
  <c r="A1164" i="13"/>
  <c r="C1163" i="13"/>
  <c r="B1163" i="13"/>
  <c r="A1163" i="13"/>
  <c r="C1162" i="13"/>
  <c r="B1162" i="13"/>
  <c r="A1162" i="13"/>
  <c r="C1161" i="13"/>
  <c r="B1161" i="13"/>
  <c r="A1161" i="13"/>
  <c r="C1160" i="13"/>
  <c r="B1160" i="13"/>
  <c r="A1160" i="13"/>
  <c r="C1159" i="13"/>
  <c r="B1159" i="13"/>
  <c r="A1159" i="13"/>
  <c r="C1158" i="13"/>
  <c r="B1158" i="13"/>
  <c r="A1158" i="13"/>
  <c r="C1157" i="13"/>
  <c r="B1157" i="13"/>
  <c r="A1157" i="13"/>
  <c r="C1156" i="13"/>
  <c r="B1156" i="13"/>
  <c r="A1156" i="13"/>
  <c r="C1155" i="13"/>
  <c r="B1155" i="13"/>
  <c r="A1155" i="13"/>
  <c r="C1154" i="13"/>
  <c r="B1154" i="13"/>
  <c r="A1154" i="13"/>
  <c r="C1153" i="13"/>
  <c r="B1153" i="13"/>
  <c r="A1153" i="13"/>
  <c r="C1152" i="13"/>
  <c r="B1152" i="13"/>
  <c r="A1152" i="13"/>
  <c r="C1151" i="13"/>
  <c r="B1151" i="13"/>
  <c r="A1151" i="13"/>
  <c r="C1150" i="13"/>
  <c r="B1150" i="13"/>
  <c r="A1150" i="13"/>
  <c r="C1149" i="13"/>
  <c r="B1149" i="13"/>
  <c r="A1149" i="13"/>
  <c r="C1148" i="13"/>
  <c r="B1148" i="13"/>
  <c r="A1148" i="13"/>
  <c r="C1147" i="13"/>
  <c r="B1147" i="13"/>
  <c r="A1147" i="13"/>
  <c r="C1146" i="13"/>
  <c r="B1146" i="13"/>
  <c r="A1146" i="13"/>
  <c r="C1145" i="13"/>
  <c r="B1145" i="13"/>
  <c r="A1145" i="13"/>
  <c r="C1144" i="13"/>
  <c r="B1144" i="13"/>
  <c r="A1144" i="13"/>
  <c r="C1143" i="13"/>
  <c r="B1143" i="13"/>
  <c r="A1143" i="13"/>
  <c r="C1142" i="13"/>
  <c r="B1142" i="13"/>
  <c r="A1142" i="13"/>
  <c r="C1141" i="13"/>
  <c r="B1141" i="13"/>
  <c r="A1141" i="13"/>
  <c r="C1140" i="13"/>
  <c r="B1140" i="13"/>
  <c r="A1140" i="13"/>
  <c r="C1139" i="13"/>
  <c r="B1139" i="13"/>
  <c r="A1139" i="13"/>
  <c r="C1138" i="13"/>
  <c r="B1138" i="13"/>
  <c r="A1138" i="13"/>
  <c r="C1137" i="13"/>
  <c r="B1137" i="13"/>
  <c r="A1137" i="13"/>
  <c r="C1136" i="13"/>
  <c r="B1136" i="13"/>
  <c r="A1136" i="13"/>
  <c r="C1135" i="13"/>
  <c r="B1135" i="13"/>
  <c r="A1135" i="13"/>
  <c r="C1134" i="13"/>
  <c r="B1134" i="13"/>
  <c r="A1134" i="13"/>
  <c r="C1133" i="13"/>
  <c r="B1133" i="13"/>
  <c r="A1133" i="13"/>
  <c r="C1132" i="13"/>
  <c r="B1132" i="13"/>
  <c r="A1132" i="13"/>
  <c r="C1131" i="13"/>
  <c r="B1131" i="13"/>
  <c r="A1131" i="13"/>
  <c r="C1130" i="13"/>
  <c r="B1130" i="13"/>
  <c r="A1130" i="13"/>
  <c r="C1129" i="13"/>
  <c r="B1129" i="13"/>
  <c r="A1129" i="13"/>
  <c r="C1128" i="13"/>
  <c r="B1128" i="13"/>
  <c r="A1128" i="13"/>
  <c r="C1127" i="13"/>
  <c r="B1127" i="13"/>
  <c r="A1127" i="13"/>
  <c r="C1126" i="13"/>
  <c r="B1126" i="13"/>
  <c r="A1126" i="13"/>
  <c r="C1125" i="13"/>
  <c r="B1125" i="13"/>
  <c r="A1125" i="13"/>
  <c r="C1124" i="13"/>
  <c r="B1124" i="13"/>
  <c r="A1124" i="13"/>
  <c r="C1123" i="13"/>
  <c r="B1123" i="13"/>
  <c r="A1123" i="13"/>
  <c r="C1122" i="13"/>
  <c r="B1122" i="13"/>
  <c r="A1122" i="13"/>
  <c r="C1121" i="13"/>
  <c r="B1121" i="13"/>
  <c r="A1121" i="13"/>
  <c r="C1120" i="13"/>
  <c r="B1120" i="13"/>
  <c r="A1120" i="13"/>
  <c r="C1119" i="13"/>
  <c r="B1119" i="13"/>
  <c r="A1119" i="13"/>
  <c r="C1118" i="13"/>
  <c r="B1118" i="13"/>
  <c r="A1118" i="13"/>
  <c r="C1117" i="13"/>
  <c r="B1117" i="13"/>
  <c r="A1117" i="13"/>
  <c r="C1116" i="13"/>
  <c r="B1116" i="13"/>
  <c r="A1116" i="13"/>
  <c r="C1115" i="13"/>
  <c r="B1115" i="13"/>
  <c r="A1115" i="13"/>
  <c r="C1114" i="13"/>
  <c r="B1114" i="13"/>
  <c r="A1114" i="13"/>
  <c r="C1113" i="13"/>
  <c r="B1113" i="13"/>
  <c r="A1113" i="13"/>
  <c r="C1112" i="13"/>
  <c r="B1112" i="13"/>
  <c r="A1112" i="13"/>
  <c r="C1111" i="13"/>
  <c r="B1111" i="13"/>
  <c r="A1111" i="13"/>
  <c r="C1110" i="13"/>
  <c r="B1110" i="13"/>
  <c r="A1110" i="13"/>
  <c r="C1109" i="13"/>
  <c r="B1109" i="13"/>
  <c r="A1109" i="13"/>
  <c r="C1108" i="13"/>
  <c r="B1108" i="13"/>
  <c r="A1108" i="13"/>
  <c r="C1107" i="13"/>
  <c r="B1107" i="13"/>
  <c r="A1107" i="13"/>
  <c r="C1106" i="13"/>
  <c r="B1106" i="13"/>
  <c r="A1106" i="13"/>
  <c r="C1105" i="13"/>
  <c r="B1105" i="13"/>
  <c r="A1105" i="13"/>
  <c r="C1104" i="13"/>
  <c r="B1104" i="13"/>
  <c r="A1104" i="13"/>
  <c r="C1103" i="13"/>
  <c r="B1103" i="13"/>
  <c r="A1103" i="13"/>
  <c r="C1102" i="13"/>
  <c r="B1102" i="13"/>
  <c r="A1102" i="13"/>
  <c r="C1101" i="13"/>
  <c r="B1101" i="13"/>
  <c r="A1101" i="13"/>
  <c r="C1100" i="13"/>
  <c r="B1100" i="13"/>
  <c r="A1100" i="13"/>
  <c r="C1099" i="13"/>
  <c r="B1099" i="13"/>
  <c r="A1099" i="13"/>
  <c r="C1098" i="13"/>
  <c r="B1098" i="13"/>
  <c r="A1098" i="13"/>
  <c r="C1097" i="13"/>
  <c r="B1097" i="13"/>
  <c r="A1097" i="13"/>
  <c r="C1096" i="13"/>
  <c r="B1096" i="13"/>
  <c r="A1096" i="13"/>
  <c r="C1095" i="13"/>
  <c r="B1095" i="13"/>
  <c r="A1095" i="13"/>
  <c r="C1094" i="13"/>
  <c r="B1094" i="13"/>
  <c r="A1094" i="13"/>
  <c r="C1093" i="13"/>
  <c r="B1093" i="13"/>
  <c r="A1093" i="13"/>
  <c r="C1092" i="13"/>
  <c r="B1092" i="13"/>
  <c r="A1092" i="13"/>
  <c r="C1091" i="13"/>
  <c r="B1091" i="13"/>
  <c r="A1091" i="13"/>
  <c r="C1090" i="13"/>
  <c r="B1090" i="13"/>
  <c r="A1090" i="13"/>
  <c r="C1089" i="13"/>
  <c r="B1089" i="13"/>
  <c r="A1089" i="13"/>
  <c r="C1088" i="13"/>
  <c r="B1088" i="13"/>
  <c r="A1088" i="13"/>
  <c r="C1087" i="13"/>
  <c r="B1087" i="13"/>
  <c r="A1087" i="13"/>
  <c r="C1086" i="13"/>
  <c r="B1086" i="13"/>
  <c r="A1086" i="13"/>
  <c r="C1085" i="13"/>
  <c r="B1085" i="13"/>
  <c r="A1085" i="13"/>
  <c r="C1084" i="13"/>
  <c r="B1084" i="13"/>
  <c r="A1084" i="13"/>
  <c r="C1083" i="13"/>
  <c r="B1083" i="13"/>
  <c r="A1083" i="13"/>
  <c r="C1082" i="13"/>
  <c r="B1082" i="13"/>
  <c r="A1082" i="13"/>
  <c r="C1081" i="13"/>
  <c r="B1081" i="13"/>
  <c r="A1081" i="13"/>
  <c r="C1080" i="13"/>
  <c r="B1080" i="13"/>
  <c r="A1080" i="13"/>
  <c r="C1079" i="13"/>
  <c r="B1079" i="13"/>
  <c r="A1079" i="13"/>
  <c r="C1078" i="13"/>
  <c r="B1078" i="13"/>
  <c r="A1078" i="13"/>
  <c r="C1077" i="13"/>
  <c r="B1077" i="13"/>
  <c r="A1077" i="13"/>
  <c r="C1076" i="13"/>
  <c r="B1076" i="13"/>
  <c r="A1076" i="13"/>
  <c r="C1075" i="13"/>
  <c r="B1075" i="13"/>
  <c r="A1075" i="13"/>
  <c r="C1074" i="13"/>
  <c r="B1074" i="13"/>
  <c r="A1074" i="13"/>
  <c r="C1073" i="13"/>
  <c r="B1073" i="13"/>
  <c r="A1073" i="13"/>
  <c r="C1072" i="13"/>
  <c r="B1072" i="13"/>
  <c r="A1072" i="13"/>
  <c r="C1071" i="13"/>
  <c r="B1071" i="13"/>
  <c r="A1071" i="13"/>
  <c r="C1070" i="13"/>
  <c r="B1070" i="13"/>
  <c r="A1070" i="13"/>
  <c r="C1069" i="13"/>
  <c r="B1069" i="13"/>
  <c r="A1069" i="13"/>
  <c r="C1068" i="13"/>
  <c r="B1068" i="13"/>
  <c r="A1068" i="13"/>
  <c r="C1067" i="13"/>
  <c r="B1067" i="13"/>
  <c r="A1067" i="13"/>
  <c r="C1066" i="13"/>
  <c r="B1066" i="13"/>
  <c r="A1066" i="13"/>
  <c r="C1065" i="13"/>
  <c r="B1065" i="13"/>
  <c r="A1065" i="13"/>
  <c r="C1064" i="13"/>
  <c r="B1064" i="13"/>
  <c r="A1064" i="13"/>
  <c r="C1063" i="13"/>
  <c r="B1063" i="13"/>
  <c r="A1063" i="13"/>
  <c r="C1062" i="13"/>
  <c r="B1062" i="13"/>
  <c r="A1062" i="13"/>
  <c r="C1061" i="13"/>
  <c r="B1061" i="13"/>
  <c r="A1061" i="13"/>
  <c r="C1060" i="13"/>
  <c r="B1060" i="13"/>
  <c r="A1060" i="13"/>
  <c r="C1059" i="13"/>
  <c r="B1059" i="13"/>
  <c r="A1059" i="13"/>
  <c r="C1058" i="13"/>
  <c r="B1058" i="13"/>
  <c r="A1058" i="13"/>
  <c r="C1057" i="13"/>
  <c r="B1057" i="13"/>
  <c r="A1057" i="13"/>
  <c r="C1056" i="13"/>
  <c r="B1056" i="13"/>
  <c r="A1056" i="13"/>
  <c r="C1055" i="13"/>
  <c r="B1055" i="13"/>
  <c r="A1055" i="13"/>
  <c r="C1054" i="13"/>
  <c r="B1054" i="13"/>
  <c r="A1054" i="13"/>
  <c r="C1053" i="13"/>
  <c r="B1053" i="13"/>
  <c r="A1053" i="13"/>
  <c r="C1052" i="13"/>
  <c r="B1052" i="13"/>
  <c r="A1052" i="13"/>
  <c r="C1051" i="13"/>
  <c r="B1051" i="13"/>
  <c r="A1051" i="13"/>
  <c r="C1050" i="13"/>
  <c r="B1050" i="13"/>
  <c r="A1050" i="13"/>
  <c r="C1049" i="13"/>
  <c r="B1049" i="13"/>
  <c r="A1049" i="13"/>
  <c r="C1048" i="13"/>
  <c r="B1048" i="13"/>
  <c r="A1048" i="13"/>
  <c r="C1047" i="13"/>
  <c r="B1047" i="13"/>
  <c r="A1047" i="13"/>
  <c r="C1046" i="13"/>
  <c r="B1046" i="13"/>
  <c r="A1046" i="13"/>
  <c r="C1045" i="13"/>
  <c r="B1045" i="13"/>
  <c r="A1045" i="13"/>
  <c r="C1044" i="13"/>
  <c r="B1044" i="13"/>
  <c r="A1044" i="13"/>
  <c r="C1043" i="13"/>
  <c r="B1043" i="13"/>
  <c r="A1043" i="13"/>
  <c r="C1042" i="13"/>
  <c r="B1042" i="13"/>
  <c r="A1042" i="13"/>
  <c r="C1041" i="13"/>
  <c r="B1041" i="13"/>
  <c r="A1041" i="13"/>
  <c r="C1040" i="13"/>
  <c r="B1040" i="13"/>
  <c r="A1040" i="13"/>
  <c r="C1039" i="13"/>
  <c r="B1039" i="13"/>
  <c r="A1039" i="13"/>
  <c r="C1038" i="13"/>
  <c r="B1038" i="13"/>
  <c r="A1038" i="13"/>
  <c r="C1037" i="13"/>
  <c r="B1037" i="13"/>
  <c r="A1037" i="13"/>
  <c r="C1036" i="13"/>
  <c r="B1036" i="13"/>
  <c r="A1036" i="13"/>
  <c r="C1035" i="13"/>
  <c r="B1035" i="13"/>
  <c r="A1035" i="13"/>
  <c r="C1034" i="13"/>
  <c r="B1034" i="13"/>
  <c r="A1034" i="13"/>
  <c r="C1033" i="13"/>
  <c r="B1033" i="13"/>
  <c r="A1033" i="13"/>
  <c r="C1032" i="13"/>
  <c r="B1032" i="13"/>
  <c r="A1032" i="13"/>
  <c r="C1031" i="13"/>
  <c r="B1031" i="13"/>
  <c r="A1031" i="13"/>
  <c r="C1030" i="13"/>
  <c r="B1030" i="13"/>
  <c r="A1030" i="13"/>
  <c r="C1029" i="13"/>
  <c r="B1029" i="13"/>
  <c r="A1029" i="13"/>
  <c r="C1028" i="13"/>
  <c r="B1028" i="13"/>
  <c r="A1028" i="13"/>
  <c r="C1027" i="13"/>
  <c r="B1027" i="13"/>
  <c r="A1027" i="13"/>
  <c r="C1026" i="13"/>
  <c r="B1026" i="13"/>
  <c r="A1026" i="13"/>
  <c r="C1025" i="13"/>
  <c r="B1025" i="13"/>
  <c r="A1025" i="13"/>
  <c r="C1024" i="13"/>
  <c r="B1024" i="13"/>
  <c r="A1024" i="13"/>
  <c r="C1023" i="13"/>
  <c r="B1023" i="13"/>
  <c r="A1023" i="13"/>
  <c r="C1022" i="13"/>
  <c r="B1022" i="13"/>
  <c r="A1022" i="13"/>
  <c r="C1021" i="13"/>
  <c r="B1021" i="13"/>
  <c r="A1021" i="13"/>
  <c r="C1020" i="13"/>
  <c r="B1020" i="13"/>
  <c r="A1020" i="13"/>
  <c r="C1019" i="13"/>
  <c r="B1019" i="13"/>
  <c r="A1019" i="13"/>
  <c r="C1018" i="13"/>
  <c r="B1018" i="13"/>
  <c r="A1018" i="13"/>
  <c r="C1017" i="13"/>
  <c r="B1017" i="13"/>
  <c r="A1017" i="13"/>
  <c r="C1016" i="13"/>
  <c r="B1016" i="13"/>
  <c r="A1016" i="13"/>
  <c r="C1015" i="13"/>
  <c r="B1015" i="13"/>
  <c r="A1015" i="13"/>
  <c r="C1014" i="13"/>
  <c r="B1014" i="13"/>
  <c r="A1014" i="13"/>
  <c r="C1013" i="13"/>
  <c r="B1013" i="13"/>
  <c r="A1013" i="13"/>
  <c r="C1012" i="13"/>
  <c r="B1012" i="13"/>
  <c r="A1012" i="13"/>
  <c r="C1011" i="13"/>
  <c r="B1011" i="13"/>
  <c r="A1011" i="13"/>
  <c r="C1010" i="13"/>
  <c r="B1010" i="13"/>
  <c r="A1010" i="13"/>
  <c r="C1009" i="13"/>
  <c r="B1009" i="13"/>
  <c r="A1009" i="13"/>
  <c r="C1008" i="13"/>
  <c r="B1008" i="13"/>
  <c r="A1008" i="13"/>
  <c r="C1007" i="13"/>
  <c r="B1007" i="13"/>
  <c r="A1007" i="13"/>
  <c r="C1006" i="13"/>
  <c r="B1006" i="13"/>
  <c r="A1006" i="13"/>
  <c r="C1005" i="13"/>
  <c r="B1005" i="13"/>
  <c r="A1005" i="13"/>
  <c r="C1004" i="13"/>
  <c r="B1004" i="13"/>
  <c r="A1004" i="13"/>
  <c r="C1003" i="13"/>
  <c r="B1003" i="13"/>
  <c r="A1003" i="13"/>
  <c r="C1002" i="13"/>
  <c r="B1002" i="13"/>
  <c r="A1002" i="13"/>
  <c r="C1001" i="13"/>
  <c r="B1001" i="13"/>
  <c r="A1001" i="13"/>
  <c r="C1000" i="13"/>
  <c r="B1000" i="13"/>
  <c r="A1000" i="13"/>
  <c r="C999" i="13"/>
  <c r="B999" i="13"/>
  <c r="A999" i="13"/>
  <c r="C998" i="13"/>
  <c r="B998" i="13"/>
  <c r="A998" i="13"/>
  <c r="C997" i="13"/>
  <c r="B997" i="13"/>
  <c r="A997" i="13"/>
  <c r="C996" i="13"/>
  <c r="B996" i="13"/>
  <c r="A996" i="13"/>
  <c r="C995" i="13"/>
  <c r="B995" i="13"/>
  <c r="A995" i="13"/>
  <c r="C994" i="13"/>
  <c r="B994" i="13"/>
  <c r="A994" i="13"/>
  <c r="C993" i="13"/>
  <c r="B993" i="13"/>
  <c r="A993" i="13"/>
  <c r="C992" i="13"/>
  <c r="B992" i="13"/>
  <c r="A992" i="13"/>
  <c r="C991" i="13"/>
  <c r="B991" i="13"/>
  <c r="A991" i="13"/>
  <c r="C990" i="13"/>
  <c r="B990" i="13"/>
  <c r="A990" i="13"/>
  <c r="C989" i="13"/>
  <c r="B989" i="13"/>
  <c r="A989" i="13"/>
  <c r="C988" i="13"/>
  <c r="B988" i="13"/>
  <c r="A988" i="13"/>
  <c r="C987" i="13"/>
  <c r="B987" i="13"/>
  <c r="A987" i="13"/>
  <c r="C986" i="13"/>
  <c r="B986" i="13"/>
  <c r="A986" i="13"/>
  <c r="C985" i="13"/>
  <c r="B985" i="13"/>
  <c r="A985" i="13"/>
  <c r="C984" i="13"/>
  <c r="B984" i="13"/>
  <c r="A984" i="13"/>
  <c r="C983" i="13"/>
  <c r="B983" i="13"/>
  <c r="A983" i="13"/>
  <c r="C982" i="13"/>
  <c r="B982" i="13"/>
  <c r="A982" i="13"/>
  <c r="C981" i="13"/>
  <c r="B981" i="13"/>
  <c r="A981" i="13"/>
  <c r="C980" i="13"/>
  <c r="B980" i="13"/>
  <c r="A980" i="13"/>
  <c r="C979" i="13"/>
  <c r="B979" i="13"/>
  <c r="A979" i="13"/>
  <c r="C978" i="13"/>
  <c r="B978" i="13"/>
  <c r="A978" i="13"/>
  <c r="C977" i="13"/>
  <c r="B977" i="13"/>
  <c r="A977" i="13"/>
  <c r="C976" i="13"/>
  <c r="B976" i="13"/>
  <c r="A976" i="13"/>
  <c r="C975" i="13"/>
  <c r="B975" i="13"/>
  <c r="A975" i="13"/>
  <c r="C974" i="13"/>
  <c r="B974" i="13"/>
  <c r="A974" i="13"/>
  <c r="C973" i="13"/>
  <c r="B973" i="13"/>
  <c r="A973" i="13"/>
  <c r="C972" i="13"/>
  <c r="B972" i="13"/>
  <c r="A972" i="13"/>
  <c r="C971" i="13"/>
  <c r="B971" i="13"/>
  <c r="A971" i="13"/>
  <c r="C970" i="13"/>
  <c r="B970" i="13"/>
  <c r="A970" i="13"/>
  <c r="C969" i="13"/>
  <c r="B969" i="13"/>
  <c r="A969" i="13"/>
  <c r="C968" i="13"/>
  <c r="B968" i="13"/>
  <c r="A968" i="13"/>
  <c r="C967" i="13"/>
  <c r="B967" i="13"/>
  <c r="A967" i="13"/>
  <c r="C966" i="13"/>
  <c r="B966" i="13"/>
  <c r="A966" i="13"/>
  <c r="C965" i="13"/>
  <c r="B965" i="13"/>
  <c r="A965" i="13"/>
  <c r="C964" i="13"/>
  <c r="B964" i="13"/>
  <c r="A964" i="13"/>
  <c r="C963" i="13"/>
  <c r="B963" i="13"/>
  <c r="A963" i="13"/>
  <c r="C962" i="13"/>
  <c r="B962" i="13"/>
  <c r="A962" i="13"/>
  <c r="C961" i="13"/>
  <c r="B961" i="13"/>
  <c r="A961" i="13"/>
  <c r="C960" i="13"/>
  <c r="B960" i="13"/>
  <c r="A960" i="13"/>
  <c r="C959" i="13"/>
  <c r="B959" i="13"/>
  <c r="A959" i="13"/>
  <c r="C958" i="13"/>
  <c r="B958" i="13"/>
  <c r="A958" i="13"/>
  <c r="C957" i="13"/>
  <c r="B957" i="13"/>
  <c r="A957" i="13"/>
  <c r="C956" i="13"/>
  <c r="B956" i="13"/>
  <c r="A956" i="13"/>
  <c r="C955" i="13"/>
  <c r="B955" i="13"/>
  <c r="A955" i="13"/>
  <c r="C954" i="13"/>
  <c r="B954" i="13"/>
  <c r="A954" i="13"/>
  <c r="C953" i="13"/>
  <c r="B953" i="13"/>
  <c r="A953" i="13"/>
  <c r="C952" i="13"/>
  <c r="B952" i="13"/>
  <c r="A952" i="13"/>
  <c r="C951" i="13"/>
  <c r="B951" i="13"/>
  <c r="A951" i="13"/>
  <c r="C950" i="13"/>
  <c r="B950" i="13"/>
  <c r="A950" i="13"/>
  <c r="C949" i="13"/>
  <c r="B949" i="13"/>
  <c r="A949" i="13"/>
  <c r="C948" i="13"/>
  <c r="B948" i="13"/>
  <c r="A948" i="13"/>
  <c r="C947" i="13"/>
  <c r="B947" i="13"/>
  <c r="A947" i="13"/>
  <c r="C946" i="13"/>
  <c r="B946" i="13"/>
  <c r="A946" i="13"/>
  <c r="C945" i="13"/>
  <c r="B945" i="13"/>
  <c r="A945" i="13"/>
  <c r="C944" i="13"/>
  <c r="B944" i="13"/>
  <c r="A944" i="13"/>
  <c r="C943" i="13"/>
  <c r="B943" i="13"/>
  <c r="A943" i="13"/>
  <c r="C942" i="13"/>
  <c r="B942" i="13"/>
  <c r="A942" i="13"/>
  <c r="C941" i="13"/>
  <c r="B941" i="13"/>
  <c r="A941" i="13"/>
  <c r="C940" i="13"/>
  <c r="B940" i="13"/>
  <c r="A940" i="13"/>
  <c r="C939" i="13"/>
  <c r="B939" i="13"/>
  <c r="A939" i="13"/>
  <c r="C938" i="13"/>
  <c r="B938" i="13"/>
  <c r="A938" i="13"/>
  <c r="C937" i="13"/>
  <c r="B937" i="13"/>
  <c r="A937" i="13"/>
  <c r="C936" i="13"/>
  <c r="B936" i="13"/>
  <c r="A936" i="13"/>
  <c r="C935" i="13"/>
  <c r="B935" i="13"/>
  <c r="A935" i="13"/>
  <c r="C934" i="13"/>
  <c r="B934" i="13"/>
  <c r="A934" i="13"/>
  <c r="C933" i="13"/>
  <c r="B933" i="13"/>
  <c r="A933" i="13"/>
  <c r="C932" i="13"/>
  <c r="B932" i="13"/>
  <c r="A932" i="13"/>
  <c r="C931" i="13"/>
  <c r="B931" i="13"/>
  <c r="A931" i="13"/>
  <c r="C930" i="13"/>
  <c r="B930" i="13"/>
  <c r="A930" i="13"/>
  <c r="C929" i="13"/>
  <c r="B929" i="13"/>
  <c r="A929" i="13"/>
  <c r="C928" i="13"/>
  <c r="B928" i="13"/>
  <c r="A928" i="13"/>
  <c r="C927" i="13"/>
  <c r="B927" i="13"/>
  <c r="A927" i="13"/>
  <c r="C926" i="13"/>
  <c r="B926" i="13"/>
  <c r="A926" i="13"/>
  <c r="C925" i="13"/>
  <c r="B925" i="13"/>
  <c r="A925" i="13"/>
  <c r="C924" i="13"/>
  <c r="B924" i="13"/>
  <c r="A924" i="13"/>
  <c r="C923" i="13"/>
  <c r="B923" i="13"/>
  <c r="A923" i="13"/>
  <c r="C922" i="13"/>
  <c r="B922" i="13"/>
  <c r="A922" i="13"/>
  <c r="C921" i="13"/>
  <c r="B921" i="13"/>
  <c r="A921" i="13"/>
  <c r="C920" i="13"/>
  <c r="B920" i="13"/>
  <c r="A920" i="13"/>
  <c r="C919" i="13"/>
  <c r="B919" i="13"/>
  <c r="A919" i="13"/>
  <c r="C918" i="13"/>
  <c r="B918" i="13"/>
  <c r="A918" i="13"/>
  <c r="C917" i="13"/>
  <c r="B917" i="13"/>
  <c r="A917" i="13"/>
  <c r="C916" i="13"/>
  <c r="B916" i="13"/>
  <c r="A916" i="13"/>
  <c r="C915" i="13"/>
  <c r="B915" i="13"/>
  <c r="A915" i="13"/>
  <c r="C914" i="13"/>
  <c r="B914" i="13"/>
  <c r="A914" i="13"/>
  <c r="C913" i="13"/>
  <c r="B913" i="13"/>
  <c r="A913" i="13"/>
  <c r="C912" i="13"/>
  <c r="B912" i="13"/>
  <c r="A912" i="13"/>
  <c r="C911" i="13"/>
  <c r="B911" i="13"/>
  <c r="A911" i="13"/>
  <c r="C910" i="13"/>
  <c r="B910" i="13"/>
  <c r="A910" i="13"/>
  <c r="C909" i="13"/>
  <c r="B909" i="13"/>
  <c r="A909" i="13"/>
  <c r="C908" i="13"/>
  <c r="B908" i="13"/>
  <c r="A908" i="13"/>
  <c r="C907" i="13"/>
  <c r="B907" i="13"/>
  <c r="A907" i="13"/>
  <c r="C906" i="13"/>
  <c r="B906" i="13"/>
  <c r="A906" i="13"/>
  <c r="C905" i="13"/>
  <c r="B905" i="13"/>
  <c r="A905" i="13"/>
  <c r="C904" i="13"/>
  <c r="B904" i="13"/>
  <c r="A904" i="13"/>
  <c r="C903" i="13"/>
  <c r="B903" i="13"/>
  <c r="A903" i="13"/>
  <c r="C902" i="13"/>
  <c r="B902" i="13"/>
  <c r="A902" i="13"/>
  <c r="C901" i="13"/>
  <c r="B901" i="13"/>
  <c r="A901" i="13"/>
  <c r="C900" i="13"/>
  <c r="B900" i="13"/>
  <c r="A900" i="13"/>
  <c r="C899" i="13"/>
  <c r="B899" i="13"/>
  <c r="A899" i="13"/>
  <c r="C898" i="13"/>
  <c r="B898" i="13"/>
  <c r="A898" i="13"/>
  <c r="C897" i="13"/>
  <c r="B897" i="13"/>
  <c r="A897" i="13"/>
  <c r="C896" i="13"/>
  <c r="B896" i="13"/>
  <c r="A896" i="13"/>
  <c r="C895" i="13"/>
  <c r="B895" i="13"/>
  <c r="A895" i="13"/>
  <c r="C894" i="13"/>
  <c r="B894" i="13"/>
  <c r="A894" i="13"/>
  <c r="C893" i="13"/>
  <c r="B893" i="13"/>
  <c r="A893" i="13"/>
  <c r="C892" i="13"/>
  <c r="B892" i="13"/>
  <c r="A892" i="13"/>
  <c r="C891" i="13"/>
  <c r="B891" i="13"/>
  <c r="A891" i="13"/>
  <c r="C890" i="13"/>
  <c r="B890" i="13"/>
  <c r="A890" i="13"/>
  <c r="C889" i="13"/>
  <c r="B889" i="13"/>
  <c r="A889" i="13"/>
  <c r="C888" i="13"/>
  <c r="B888" i="13"/>
  <c r="A888" i="13"/>
  <c r="C887" i="13"/>
  <c r="B887" i="13"/>
  <c r="A887" i="13"/>
  <c r="C886" i="13"/>
  <c r="B886" i="13"/>
  <c r="A886" i="13"/>
  <c r="C885" i="13"/>
  <c r="B885" i="13"/>
  <c r="A885" i="13"/>
  <c r="C884" i="13"/>
  <c r="B884" i="13"/>
  <c r="A884" i="13"/>
  <c r="C883" i="13"/>
  <c r="B883" i="13"/>
  <c r="A883" i="13"/>
  <c r="C882" i="13"/>
  <c r="B882" i="13"/>
  <c r="A882" i="13"/>
  <c r="C881" i="13"/>
  <c r="B881" i="13"/>
  <c r="A881" i="13"/>
  <c r="C880" i="13"/>
  <c r="B880" i="13"/>
  <c r="A880" i="13"/>
  <c r="C879" i="13"/>
  <c r="B879" i="13"/>
  <c r="A879" i="13"/>
  <c r="C878" i="13"/>
  <c r="B878" i="13"/>
  <c r="A878" i="13"/>
  <c r="C877" i="13"/>
  <c r="B877" i="13"/>
  <c r="A877" i="13"/>
  <c r="C876" i="13"/>
  <c r="B876" i="13"/>
  <c r="A876" i="13"/>
  <c r="C875" i="13"/>
  <c r="B875" i="13"/>
  <c r="A875" i="13"/>
  <c r="C874" i="13"/>
  <c r="B874" i="13"/>
  <c r="A874" i="13"/>
  <c r="C873" i="13"/>
  <c r="B873" i="13"/>
  <c r="A873" i="13"/>
  <c r="C872" i="13"/>
  <c r="B872" i="13"/>
  <c r="A872" i="13"/>
  <c r="C871" i="13"/>
  <c r="B871" i="13"/>
  <c r="A871" i="13"/>
  <c r="C870" i="13"/>
  <c r="B870" i="13"/>
  <c r="A870" i="13"/>
  <c r="C869" i="13"/>
  <c r="B869" i="13"/>
  <c r="A869" i="13"/>
  <c r="C868" i="13"/>
  <c r="B868" i="13"/>
  <c r="A868" i="13"/>
  <c r="C867" i="13"/>
  <c r="B867" i="13"/>
  <c r="A867" i="13"/>
  <c r="C866" i="13"/>
  <c r="B866" i="13"/>
  <c r="A866" i="13"/>
  <c r="C865" i="13"/>
  <c r="B865" i="13"/>
  <c r="A865" i="13"/>
  <c r="C864" i="13"/>
  <c r="B864" i="13"/>
  <c r="A864" i="13"/>
  <c r="C863" i="13"/>
  <c r="B863" i="13"/>
  <c r="A863" i="13"/>
  <c r="C862" i="13"/>
  <c r="B862" i="13"/>
  <c r="A862" i="13"/>
  <c r="C861" i="13"/>
  <c r="B861" i="13"/>
  <c r="A861" i="13"/>
  <c r="C860" i="13"/>
  <c r="B860" i="13"/>
  <c r="A860" i="13"/>
  <c r="C859" i="13"/>
  <c r="B859" i="13"/>
  <c r="A859" i="13"/>
  <c r="C858" i="13"/>
  <c r="B858" i="13"/>
  <c r="A858" i="13"/>
  <c r="C857" i="13"/>
  <c r="B857" i="13"/>
  <c r="A857" i="13"/>
  <c r="C856" i="13"/>
  <c r="B856" i="13"/>
  <c r="A856" i="13"/>
  <c r="C855" i="13"/>
  <c r="B855" i="13"/>
  <c r="A855" i="13"/>
  <c r="C854" i="13"/>
  <c r="B854" i="13"/>
  <c r="A854" i="13"/>
  <c r="C853" i="13"/>
  <c r="B853" i="13"/>
  <c r="A853" i="13"/>
  <c r="C852" i="13"/>
  <c r="B852" i="13"/>
  <c r="A852" i="13"/>
  <c r="C851" i="13"/>
  <c r="B851" i="13"/>
  <c r="A851" i="13"/>
  <c r="C850" i="13"/>
  <c r="B850" i="13"/>
  <c r="A850" i="13"/>
  <c r="C849" i="13"/>
  <c r="B849" i="13"/>
  <c r="A849" i="13"/>
  <c r="C848" i="13"/>
  <c r="B848" i="13"/>
  <c r="A848" i="13"/>
  <c r="C847" i="13"/>
  <c r="B847" i="13"/>
  <c r="A847" i="13"/>
  <c r="C846" i="13"/>
  <c r="B846" i="13"/>
  <c r="A846" i="13"/>
  <c r="C845" i="13"/>
  <c r="B845" i="13"/>
  <c r="A845" i="13"/>
  <c r="C844" i="13"/>
  <c r="B844" i="13"/>
  <c r="A844" i="13"/>
  <c r="C843" i="13"/>
  <c r="B843" i="13"/>
  <c r="A843" i="13"/>
  <c r="C842" i="13"/>
  <c r="B842" i="13"/>
  <c r="A842" i="13"/>
  <c r="C841" i="13"/>
  <c r="B841" i="13"/>
  <c r="A841" i="13"/>
  <c r="C840" i="13"/>
  <c r="B840" i="13"/>
  <c r="A840" i="13"/>
  <c r="C839" i="13"/>
  <c r="B839" i="13"/>
  <c r="A839" i="13"/>
  <c r="C838" i="13"/>
  <c r="B838" i="13"/>
  <c r="A838" i="13"/>
  <c r="C837" i="13"/>
  <c r="B837" i="13"/>
  <c r="A837" i="13"/>
  <c r="C836" i="13"/>
  <c r="B836" i="13"/>
  <c r="A836" i="13"/>
  <c r="C835" i="13"/>
  <c r="B835" i="13"/>
  <c r="A835" i="13"/>
  <c r="C834" i="13"/>
  <c r="B834" i="13"/>
  <c r="A834" i="13"/>
  <c r="C833" i="13"/>
  <c r="B833" i="13"/>
  <c r="A833" i="13"/>
  <c r="C832" i="13"/>
  <c r="B832" i="13"/>
  <c r="A832" i="13"/>
  <c r="C831" i="13"/>
  <c r="B831" i="13"/>
  <c r="A831" i="13"/>
  <c r="C830" i="13"/>
  <c r="B830" i="13"/>
  <c r="A830" i="13"/>
  <c r="C829" i="13"/>
  <c r="B829" i="13"/>
  <c r="A829" i="13"/>
  <c r="C828" i="13"/>
  <c r="B828" i="13"/>
  <c r="A828" i="13"/>
  <c r="C827" i="13"/>
  <c r="B827" i="13"/>
  <c r="A827" i="13"/>
  <c r="C826" i="13"/>
  <c r="B826" i="13"/>
  <c r="A826" i="13"/>
  <c r="C825" i="13"/>
  <c r="B825" i="13"/>
  <c r="A825" i="13"/>
  <c r="C824" i="13"/>
  <c r="B824" i="13"/>
  <c r="A824" i="13"/>
  <c r="C823" i="13"/>
  <c r="B823" i="13"/>
  <c r="A823" i="13"/>
  <c r="C822" i="13"/>
  <c r="B822" i="13"/>
  <c r="A822" i="13"/>
  <c r="C821" i="13"/>
  <c r="B821" i="13"/>
  <c r="A821" i="13"/>
  <c r="C820" i="13"/>
  <c r="B820" i="13"/>
  <c r="A820" i="13"/>
  <c r="C819" i="13"/>
  <c r="B819" i="13"/>
  <c r="A819" i="13"/>
  <c r="C818" i="13"/>
  <c r="B818" i="13"/>
  <c r="A818" i="13"/>
  <c r="C817" i="13"/>
  <c r="B817" i="13"/>
  <c r="A817" i="13"/>
  <c r="C816" i="13"/>
  <c r="B816" i="13"/>
  <c r="A816" i="13"/>
  <c r="C815" i="13"/>
  <c r="B815" i="13"/>
  <c r="A815" i="13"/>
  <c r="C814" i="13"/>
  <c r="B814" i="13"/>
  <c r="A814" i="13"/>
  <c r="C813" i="13"/>
  <c r="B813" i="13"/>
  <c r="A813" i="13"/>
  <c r="C812" i="13"/>
  <c r="B812" i="13"/>
  <c r="A812" i="13"/>
  <c r="C811" i="13"/>
  <c r="B811" i="13"/>
  <c r="A811" i="13"/>
  <c r="C810" i="13"/>
  <c r="B810" i="13"/>
  <c r="A810" i="13"/>
  <c r="C809" i="13"/>
  <c r="B809" i="13"/>
  <c r="A809" i="13"/>
  <c r="C808" i="13"/>
  <c r="B808" i="13"/>
  <c r="A808" i="13"/>
  <c r="C807" i="13"/>
  <c r="B807" i="13"/>
  <c r="A807" i="13"/>
  <c r="C806" i="13"/>
  <c r="B806" i="13"/>
  <c r="A806" i="13"/>
  <c r="C805" i="13"/>
  <c r="B805" i="13"/>
  <c r="A805" i="13"/>
  <c r="C804" i="13"/>
  <c r="B804" i="13"/>
  <c r="A804" i="13"/>
  <c r="C803" i="13"/>
  <c r="B803" i="13"/>
  <c r="A803" i="13"/>
  <c r="C802" i="13"/>
  <c r="B802" i="13"/>
  <c r="A802" i="13"/>
  <c r="C801" i="13"/>
  <c r="B801" i="13"/>
  <c r="A801" i="13"/>
  <c r="C800" i="13"/>
  <c r="B800" i="13"/>
  <c r="A800" i="13"/>
  <c r="C799" i="13"/>
  <c r="B799" i="13"/>
  <c r="A799" i="13"/>
  <c r="C798" i="13"/>
  <c r="B798" i="13"/>
  <c r="A798" i="13"/>
  <c r="C797" i="13"/>
  <c r="B797" i="13"/>
  <c r="A797" i="13"/>
  <c r="C796" i="13"/>
  <c r="B796" i="13"/>
  <c r="A796" i="13"/>
  <c r="C795" i="13"/>
  <c r="B795" i="13"/>
  <c r="A795" i="13"/>
  <c r="C794" i="13"/>
  <c r="B794" i="13"/>
  <c r="A794" i="13"/>
  <c r="C793" i="13"/>
  <c r="B793" i="13"/>
  <c r="A793" i="13"/>
  <c r="C792" i="13"/>
  <c r="B792" i="13"/>
  <c r="A792" i="13"/>
  <c r="C791" i="13"/>
  <c r="B791" i="13"/>
  <c r="A791" i="13"/>
  <c r="C790" i="13"/>
  <c r="B790" i="13"/>
  <c r="A790" i="13"/>
  <c r="C789" i="13"/>
  <c r="B789" i="13"/>
  <c r="A789" i="13"/>
  <c r="C788" i="13"/>
  <c r="B788" i="13"/>
  <c r="A788" i="13"/>
  <c r="C787" i="13"/>
  <c r="B787" i="13"/>
  <c r="A787" i="13"/>
  <c r="C786" i="13"/>
  <c r="B786" i="13"/>
  <c r="A786" i="13"/>
  <c r="C785" i="13"/>
  <c r="B785" i="13"/>
  <c r="A785" i="13"/>
  <c r="C784" i="13"/>
  <c r="B784" i="13"/>
  <c r="A784" i="13"/>
  <c r="C783" i="13"/>
  <c r="B783" i="13"/>
  <c r="A783" i="13"/>
  <c r="C782" i="13"/>
  <c r="B782" i="13"/>
  <c r="A782" i="13"/>
  <c r="C781" i="13"/>
  <c r="B781" i="13"/>
  <c r="A781" i="13"/>
  <c r="C780" i="13"/>
  <c r="B780" i="13"/>
  <c r="A780" i="13"/>
  <c r="C779" i="13"/>
  <c r="B779" i="13"/>
  <c r="A779" i="13"/>
  <c r="C778" i="13"/>
  <c r="B778" i="13"/>
  <c r="A778" i="13"/>
  <c r="C777" i="13"/>
  <c r="B777" i="13"/>
  <c r="A777" i="13"/>
  <c r="C776" i="13"/>
  <c r="B776" i="13"/>
  <c r="A776" i="13"/>
  <c r="C775" i="13"/>
  <c r="B775" i="13"/>
  <c r="A775" i="13"/>
  <c r="C774" i="13"/>
  <c r="B774" i="13"/>
  <c r="A774" i="13"/>
  <c r="C773" i="13"/>
  <c r="B773" i="13"/>
  <c r="A773" i="13"/>
  <c r="C772" i="13"/>
  <c r="B772" i="13"/>
  <c r="A772" i="13"/>
  <c r="C771" i="13"/>
  <c r="B771" i="13"/>
  <c r="A771" i="13"/>
  <c r="C770" i="13"/>
  <c r="B770" i="13"/>
  <c r="A770" i="13"/>
  <c r="C769" i="13"/>
  <c r="B769" i="13"/>
  <c r="A769" i="13"/>
  <c r="C768" i="13"/>
  <c r="B768" i="13"/>
  <c r="A768" i="13"/>
  <c r="C767" i="13"/>
  <c r="B767" i="13"/>
  <c r="A767" i="13"/>
  <c r="C766" i="13"/>
  <c r="B766" i="13"/>
  <c r="A766" i="13"/>
  <c r="C765" i="13"/>
  <c r="B765" i="13"/>
  <c r="A765" i="13"/>
  <c r="C764" i="13"/>
  <c r="B764" i="13"/>
  <c r="A764" i="13"/>
  <c r="C763" i="13"/>
  <c r="B763" i="13"/>
  <c r="A763" i="13"/>
  <c r="C762" i="13"/>
  <c r="B762" i="13"/>
  <c r="A762" i="13"/>
  <c r="C761" i="13"/>
  <c r="B761" i="13"/>
  <c r="A761" i="13"/>
  <c r="C760" i="13"/>
  <c r="B760" i="13"/>
  <c r="A760" i="13"/>
  <c r="C759" i="13"/>
  <c r="B759" i="13"/>
  <c r="A759" i="13"/>
  <c r="C758" i="13"/>
  <c r="B758" i="13"/>
  <c r="A758" i="13"/>
  <c r="C757" i="13"/>
  <c r="B757" i="13"/>
  <c r="A757" i="13"/>
  <c r="C756" i="13"/>
  <c r="B756" i="13"/>
  <c r="A756" i="13"/>
  <c r="C755" i="13"/>
  <c r="B755" i="13"/>
  <c r="A755" i="13"/>
  <c r="C754" i="13"/>
  <c r="B754" i="13"/>
  <c r="A754" i="13"/>
  <c r="C753" i="13"/>
  <c r="B753" i="13"/>
  <c r="A753" i="13"/>
  <c r="C752" i="13"/>
  <c r="B752" i="13"/>
  <c r="A752" i="13"/>
  <c r="C751" i="13"/>
  <c r="B751" i="13"/>
  <c r="A751" i="13"/>
  <c r="C750" i="13"/>
  <c r="B750" i="13"/>
  <c r="A750" i="13"/>
  <c r="C749" i="13"/>
  <c r="B749" i="13"/>
  <c r="A749" i="13"/>
  <c r="C748" i="13"/>
  <c r="B748" i="13"/>
  <c r="A748" i="13"/>
  <c r="C747" i="13"/>
  <c r="B747" i="13"/>
  <c r="A747" i="13"/>
  <c r="C746" i="13"/>
  <c r="B746" i="13"/>
  <c r="A746" i="13"/>
  <c r="C745" i="13"/>
  <c r="B745" i="13"/>
  <c r="A745" i="13"/>
  <c r="C744" i="13"/>
  <c r="B744" i="13"/>
  <c r="A744" i="13"/>
  <c r="C743" i="13"/>
  <c r="B743" i="13"/>
  <c r="A743" i="13"/>
  <c r="C742" i="13"/>
  <c r="B742" i="13"/>
  <c r="A742" i="13"/>
  <c r="C741" i="13"/>
  <c r="B741" i="13"/>
  <c r="A741" i="13"/>
  <c r="C740" i="13"/>
  <c r="B740" i="13"/>
  <c r="A740" i="13"/>
  <c r="C739" i="13"/>
  <c r="B739" i="13"/>
  <c r="A739" i="13"/>
  <c r="C738" i="13"/>
  <c r="B738" i="13"/>
  <c r="A738" i="13"/>
  <c r="C737" i="13"/>
  <c r="B737" i="13"/>
  <c r="A737" i="13"/>
  <c r="C736" i="13"/>
  <c r="B736" i="13"/>
  <c r="A736" i="13"/>
  <c r="C735" i="13"/>
  <c r="B735" i="13"/>
  <c r="A735" i="13"/>
  <c r="C734" i="13"/>
  <c r="B734" i="13"/>
  <c r="A734" i="13"/>
  <c r="C733" i="13"/>
  <c r="B733" i="13"/>
  <c r="A733" i="13"/>
  <c r="C732" i="13"/>
  <c r="B732" i="13"/>
  <c r="A732" i="13"/>
  <c r="C731" i="13"/>
  <c r="B731" i="13"/>
  <c r="A731" i="13"/>
  <c r="C730" i="13"/>
  <c r="B730" i="13"/>
  <c r="A730" i="13"/>
  <c r="C729" i="13"/>
  <c r="B729" i="13"/>
  <c r="A729" i="13"/>
  <c r="C728" i="13"/>
  <c r="B728" i="13"/>
  <c r="A728" i="13"/>
  <c r="C727" i="13"/>
  <c r="B727" i="13"/>
  <c r="A727" i="13"/>
  <c r="C726" i="13"/>
  <c r="B726" i="13"/>
  <c r="A726" i="13"/>
  <c r="C725" i="13"/>
  <c r="B725" i="13"/>
  <c r="A725" i="13"/>
  <c r="C724" i="13"/>
  <c r="B724" i="13"/>
  <c r="A724" i="13"/>
  <c r="C723" i="13"/>
  <c r="B723" i="13"/>
  <c r="A723" i="13"/>
  <c r="C722" i="13"/>
  <c r="B722" i="13"/>
  <c r="A722" i="13"/>
  <c r="C721" i="13"/>
  <c r="B721" i="13"/>
  <c r="A721" i="13"/>
  <c r="C720" i="13"/>
  <c r="B720" i="13"/>
  <c r="A720" i="13"/>
  <c r="C719" i="13"/>
  <c r="B719" i="13"/>
  <c r="A719" i="13"/>
  <c r="C718" i="13"/>
  <c r="B718" i="13"/>
  <c r="A718" i="13"/>
  <c r="C717" i="13"/>
  <c r="B717" i="13"/>
  <c r="A717" i="13"/>
  <c r="C716" i="13"/>
  <c r="B716" i="13"/>
  <c r="A716" i="13"/>
  <c r="C715" i="13"/>
  <c r="B715" i="13"/>
  <c r="A715" i="13"/>
  <c r="C714" i="13"/>
  <c r="B714" i="13"/>
  <c r="A714" i="13"/>
  <c r="C713" i="13"/>
  <c r="B713" i="13"/>
  <c r="A713" i="13"/>
  <c r="C712" i="13"/>
  <c r="B712" i="13"/>
  <c r="A712" i="13"/>
  <c r="C711" i="13"/>
  <c r="B711" i="13"/>
  <c r="A711" i="13"/>
  <c r="C710" i="13"/>
  <c r="B710" i="13"/>
  <c r="A710" i="13"/>
  <c r="C709" i="13"/>
  <c r="B709" i="13"/>
  <c r="A709" i="13"/>
  <c r="C708" i="13"/>
  <c r="B708" i="13"/>
  <c r="A708" i="13"/>
  <c r="C707" i="13"/>
  <c r="B707" i="13"/>
  <c r="A707" i="13"/>
  <c r="C706" i="13"/>
  <c r="B706" i="13"/>
  <c r="A706" i="13"/>
  <c r="C705" i="13"/>
  <c r="B705" i="13"/>
  <c r="A705" i="13"/>
  <c r="C704" i="13"/>
  <c r="B704" i="13"/>
  <c r="A704" i="13"/>
  <c r="C703" i="13"/>
  <c r="B703" i="13"/>
  <c r="A703" i="13"/>
  <c r="C702" i="13"/>
  <c r="B702" i="13"/>
  <c r="A702" i="13"/>
  <c r="C701" i="13"/>
  <c r="B701" i="13"/>
  <c r="A701" i="13"/>
  <c r="C700" i="13"/>
  <c r="B700" i="13"/>
  <c r="A700" i="13"/>
  <c r="C699" i="13"/>
  <c r="B699" i="13"/>
  <c r="A699" i="13"/>
  <c r="C698" i="13"/>
  <c r="B698" i="13"/>
  <c r="A698" i="13"/>
  <c r="C697" i="13"/>
  <c r="B697" i="13"/>
  <c r="A697" i="13"/>
  <c r="C696" i="13"/>
  <c r="B696" i="13"/>
  <c r="A696" i="13"/>
  <c r="C695" i="13"/>
  <c r="B695" i="13"/>
  <c r="A695" i="13"/>
  <c r="C694" i="13"/>
  <c r="B694" i="13"/>
  <c r="A694" i="13"/>
  <c r="C693" i="13"/>
  <c r="B693" i="13"/>
  <c r="A693" i="13"/>
  <c r="C692" i="13"/>
  <c r="B692" i="13"/>
  <c r="A692" i="13"/>
  <c r="C691" i="13"/>
  <c r="B691" i="13"/>
  <c r="A691" i="13"/>
  <c r="C690" i="13"/>
  <c r="B690" i="13"/>
  <c r="A690" i="13"/>
  <c r="C689" i="13"/>
  <c r="B689" i="13"/>
  <c r="A689" i="13"/>
  <c r="C688" i="13"/>
  <c r="B688" i="13"/>
  <c r="A688" i="13"/>
  <c r="C687" i="13"/>
  <c r="B687" i="13"/>
  <c r="A687" i="13"/>
  <c r="C686" i="13"/>
  <c r="B686" i="13"/>
  <c r="A686" i="13"/>
  <c r="C685" i="13"/>
  <c r="B685" i="13"/>
  <c r="A685" i="13"/>
  <c r="C684" i="13"/>
  <c r="B684" i="13"/>
  <c r="A684" i="13"/>
  <c r="C683" i="13"/>
  <c r="B683" i="13"/>
  <c r="A683" i="13"/>
  <c r="C682" i="13"/>
  <c r="B682" i="13"/>
  <c r="A682" i="13"/>
  <c r="C681" i="13"/>
  <c r="B681" i="13"/>
  <c r="A681" i="13"/>
  <c r="C680" i="13"/>
  <c r="B680" i="13"/>
  <c r="A680" i="13"/>
  <c r="C679" i="13"/>
  <c r="B679" i="13"/>
  <c r="A679" i="13"/>
  <c r="C678" i="13"/>
  <c r="B678" i="13"/>
  <c r="A678" i="13"/>
  <c r="C677" i="13"/>
  <c r="B677" i="13"/>
  <c r="A677" i="13"/>
  <c r="C676" i="13"/>
  <c r="B676" i="13"/>
  <c r="A676" i="13"/>
  <c r="C675" i="13"/>
  <c r="B675" i="13"/>
  <c r="A675" i="13"/>
  <c r="C674" i="13"/>
  <c r="B674" i="13"/>
  <c r="A674" i="13"/>
  <c r="C673" i="13"/>
  <c r="B673" i="13"/>
  <c r="A673" i="13"/>
  <c r="C672" i="13"/>
  <c r="B672" i="13"/>
  <c r="A672" i="13"/>
  <c r="C671" i="13"/>
  <c r="B671" i="13"/>
  <c r="A671" i="13"/>
  <c r="C670" i="13"/>
  <c r="B670" i="13"/>
  <c r="A670" i="13"/>
  <c r="C669" i="13"/>
  <c r="B669" i="13"/>
  <c r="A669" i="13"/>
  <c r="C668" i="13"/>
  <c r="B668" i="13"/>
  <c r="A668" i="13"/>
  <c r="C667" i="13"/>
  <c r="B667" i="13"/>
  <c r="A667" i="13"/>
  <c r="C666" i="13"/>
  <c r="B666" i="13"/>
  <c r="A666" i="13"/>
  <c r="C665" i="13"/>
  <c r="B665" i="13"/>
  <c r="A665" i="13"/>
  <c r="C664" i="13"/>
  <c r="B664" i="13"/>
  <c r="A664" i="13"/>
  <c r="C663" i="13"/>
  <c r="B663" i="13"/>
  <c r="A663" i="13"/>
  <c r="C662" i="13"/>
  <c r="B662" i="13"/>
  <c r="A662" i="13"/>
  <c r="C661" i="13"/>
  <c r="B661" i="13"/>
  <c r="A661" i="13"/>
  <c r="C660" i="13"/>
  <c r="B660" i="13"/>
  <c r="A660" i="13"/>
  <c r="C659" i="13"/>
  <c r="B659" i="13"/>
  <c r="A659" i="13"/>
  <c r="C658" i="13"/>
  <c r="B658" i="13"/>
  <c r="A658" i="13"/>
  <c r="C657" i="13"/>
  <c r="B657" i="13"/>
  <c r="A657" i="13"/>
  <c r="C656" i="13"/>
  <c r="B656" i="13"/>
  <c r="A656" i="13"/>
  <c r="C655" i="13"/>
  <c r="B655" i="13"/>
  <c r="A655" i="13"/>
  <c r="C654" i="13"/>
  <c r="B654" i="13"/>
  <c r="A654" i="13"/>
  <c r="C653" i="13"/>
  <c r="B653" i="13"/>
  <c r="A653" i="13"/>
  <c r="C652" i="13"/>
  <c r="B652" i="13"/>
  <c r="A652" i="13"/>
  <c r="C651" i="13"/>
  <c r="B651" i="13"/>
  <c r="A651" i="13"/>
  <c r="C650" i="13"/>
  <c r="B650" i="13"/>
  <c r="A650" i="13"/>
  <c r="C649" i="13"/>
  <c r="B649" i="13"/>
  <c r="A649" i="13"/>
  <c r="C648" i="13"/>
  <c r="B648" i="13"/>
  <c r="A648" i="13"/>
  <c r="C647" i="13"/>
  <c r="B647" i="13"/>
  <c r="A647" i="13"/>
  <c r="C646" i="13"/>
  <c r="B646" i="13"/>
  <c r="A646" i="13"/>
  <c r="C645" i="13"/>
  <c r="B645" i="13"/>
  <c r="A645" i="13"/>
  <c r="C644" i="13"/>
  <c r="B644" i="13"/>
  <c r="A644" i="13"/>
  <c r="C643" i="13"/>
  <c r="B643" i="13"/>
  <c r="A643" i="13"/>
  <c r="C642" i="13"/>
  <c r="B642" i="13"/>
  <c r="A642" i="13"/>
  <c r="C641" i="13"/>
  <c r="B641" i="13"/>
  <c r="A641" i="13"/>
  <c r="C640" i="13"/>
  <c r="B640" i="13"/>
  <c r="A640" i="13"/>
  <c r="C639" i="13"/>
  <c r="B639" i="13"/>
  <c r="A639" i="13"/>
  <c r="C638" i="13"/>
  <c r="B638" i="13"/>
  <c r="A638" i="13"/>
  <c r="C637" i="13"/>
  <c r="B637" i="13"/>
  <c r="A637" i="13"/>
  <c r="C636" i="13"/>
  <c r="B636" i="13"/>
  <c r="A636" i="13"/>
  <c r="C635" i="13"/>
  <c r="B635" i="13"/>
  <c r="A635" i="13"/>
  <c r="C634" i="13"/>
  <c r="B634" i="13"/>
  <c r="A634" i="13"/>
  <c r="C633" i="13"/>
  <c r="B633" i="13"/>
  <c r="A633" i="13"/>
  <c r="C632" i="13"/>
  <c r="B632" i="13"/>
  <c r="A632" i="13"/>
  <c r="C631" i="13"/>
  <c r="B631" i="13"/>
  <c r="A631" i="13"/>
  <c r="C630" i="13"/>
  <c r="B630" i="13"/>
  <c r="A630" i="13"/>
  <c r="C629" i="13"/>
  <c r="B629" i="13"/>
  <c r="A629" i="13"/>
  <c r="C628" i="13"/>
  <c r="B628" i="13"/>
  <c r="A628" i="13"/>
  <c r="C627" i="13"/>
  <c r="B627" i="13"/>
  <c r="A627" i="13"/>
  <c r="C626" i="13"/>
  <c r="B626" i="13"/>
  <c r="A626" i="13"/>
  <c r="C625" i="13"/>
  <c r="B625" i="13"/>
  <c r="A625" i="13"/>
  <c r="C624" i="13"/>
  <c r="B624" i="13"/>
  <c r="A624" i="13"/>
  <c r="C623" i="13"/>
  <c r="B623" i="13"/>
  <c r="A623" i="13"/>
  <c r="C622" i="13"/>
  <c r="B622" i="13"/>
  <c r="A622" i="13"/>
  <c r="C621" i="13"/>
  <c r="B621" i="13"/>
  <c r="A621" i="13"/>
  <c r="C620" i="13"/>
  <c r="B620" i="13"/>
  <c r="A620" i="13"/>
  <c r="C619" i="13"/>
  <c r="B619" i="13"/>
  <c r="A619" i="13"/>
  <c r="C618" i="13"/>
  <c r="B618" i="13"/>
  <c r="A618" i="13"/>
  <c r="C617" i="13"/>
  <c r="B617" i="13"/>
  <c r="A617" i="13"/>
  <c r="C616" i="13"/>
  <c r="B616" i="13"/>
  <c r="A616" i="13"/>
  <c r="C615" i="13"/>
  <c r="B615" i="13"/>
  <c r="A615" i="13"/>
  <c r="C614" i="13"/>
  <c r="B614" i="13"/>
  <c r="A614" i="13"/>
  <c r="C613" i="13"/>
  <c r="B613" i="13"/>
  <c r="A613" i="13"/>
  <c r="C612" i="13"/>
  <c r="B612" i="13"/>
  <c r="A612" i="13"/>
  <c r="C611" i="13"/>
  <c r="B611" i="13"/>
  <c r="A611" i="13"/>
  <c r="C610" i="13"/>
  <c r="B610" i="13"/>
  <c r="A610" i="13"/>
  <c r="C609" i="13"/>
  <c r="B609" i="13"/>
  <c r="A609" i="13"/>
  <c r="C608" i="13"/>
  <c r="B608" i="13"/>
  <c r="A608" i="13"/>
  <c r="C607" i="13"/>
  <c r="B607" i="13"/>
  <c r="A607" i="13"/>
  <c r="C606" i="13"/>
  <c r="B606" i="13"/>
  <c r="A606" i="13"/>
  <c r="C605" i="13"/>
  <c r="B605" i="13"/>
  <c r="A605" i="13"/>
  <c r="C604" i="13"/>
  <c r="B604" i="13"/>
  <c r="A604" i="13"/>
  <c r="C603" i="13"/>
  <c r="B603" i="13"/>
  <c r="A603" i="13"/>
  <c r="C602" i="13"/>
  <c r="B602" i="13"/>
  <c r="A602" i="13"/>
  <c r="C601" i="13"/>
  <c r="B601" i="13"/>
  <c r="A601" i="13"/>
  <c r="C600" i="13"/>
  <c r="B600" i="13"/>
  <c r="A600" i="13"/>
  <c r="C599" i="13"/>
  <c r="B599" i="13"/>
  <c r="A599" i="13"/>
  <c r="C598" i="13"/>
  <c r="B598" i="13"/>
  <c r="A598" i="13"/>
  <c r="C597" i="13"/>
  <c r="B597" i="13"/>
  <c r="A597" i="13"/>
  <c r="C596" i="13"/>
  <c r="B596" i="13"/>
  <c r="A596" i="13"/>
  <c r="C595" i="13"/>
  <c r="B595" i="13"/>
  <c r="A595" i="13"/>
  <c r="C594" i="13"/>
  <c r="B594" i="13"/>
  <c r="A594" i="13"/>
  <c r="C593" i="13"/>
  <c r="B593" i="13"/>
  <c r="A593" i="13"/>
  <c r="C592" i="13"/>
  <c r="B592" i="13"/>
  <c r="A592" i="13"/>
  <c r="C591" i="13"/>
  <c r="B591" i="13"/>
  <c r="A591" i="13"/>
  <c r="C590" i="13"/>
  <c r="B590" i="13"/>
  <c r="A590" i="13"/>
  <c r="C589" i="13"/>
  <c r="B589" i="13"/>
  <c r="A589" i="13"/>
  <c r="C588" i="13"/>
  <c r="B588" i="13"/>
  <c r="A588" i="13"/>
  <c r="C587" i="13"/>
  <c r="B587" i="13"/>
  <c r="A587" i="13"/>
  <c r="C586" i="13"/>
  <c r="B586" i="13"/>
  <c r="A586" i="13"/>
  <c r="C585" i="13"/>
  <c r="B585" i="13"/>
  <c r="A585" i="13"/>
  <c r="C584" i="13"/>
  <c r="B584" i="13"/>
  <c r="A584" i="13"/>
  <c r="C583" i="13"/>
  <c r="B583" i="13"/>
  <c r="A583" i="13"/>
  <c r="C582" i="13"/>
  <c r="B582" i="13"/>
  <c r="A582" i="13"/>
  <c r="C581" i="13"/>
  <c r="B581" i="13"/>
  <c r="A581" i="13"/>
  <c r="C580" i="13"/>
  <c r="B580" i="13"/>
  <c r="A580" i="13"/>
  <c r="C579" i="13"/>
  <c r="B579" i="13"/>
  <c r="A579" i="13"/>
  <c r="C578" i="13"/>
  <c r="B578" i="13"/>
  <c r="A578" i="13"/>
  <c r="C577" i="13"/>
  <c r="B577" i="13"/>
  <c r="A577" i="13"/>
  <c r="C576" i="13"/>
  <c r="B576" i="13"/>
  <c r="A576" i="13"/>
  <c r="C575" i="13"/>
  <c r="B575" i="13"/>
  <c r="A575" i="13"/>
  <c r="C574" i="13"/>
  <c r="B574" i="13"/>
  <c r="A574" i="13"/>
  <c r="C573" i="13"/>
  <c r="B573" i="13"/>
  <c r="A573" i="13"/>
  <c r="C572" i="13"/>
  <c r="B572" i="13"/>
  <c r="A572" i="13"/>
  <c r="C571" i="13"/>
  <c r="B571" i="13"/>
  <c r="A571" i="13"/>
  <c r="C570" i="13"/>
  <c r="B570" i="13"/>
  <c r="A570" i="13"/>
  <c r="C569" i="13"/>
  <c r="B569" i="13"/>
  <c r="A569" i="13"/>
  <c r="C568" i="13"/>
  <c r="B568" i="13"/>
  <c r="A568" i="13"/>
  <c r="C567" i="13"/>
  <c r="B567" i="13"/>
  <c r="A567" i="13"/>
  <c r="C566" i="13"/>
  <c r="B566" i="13"/>
  <c r="A566" i="13"/>
  <c r="C565" i="13"/>
  <c r="B565" i="13"/>
  <c r="A565" i="13"/>
  <c r="C564" i="13"/>
  <c r="B564" i="13"/>
  <c r="A564" i="13"/>
  <c r="C563" i="13"/>
  <c r="B563" i="13"/>
  <c r="A563" i="13"/>
  <c r="C562" i="13"/>
  <c r="B562" i="13"/>
  <c r="A562" i="13"/>
  <c r="C561" i="13"/>
  <c r="B561" i="13"/>
  <c r="A561" i="13"/>
  <c r="C560" i="13"/>
  <c r="B560" i="13"/>
  <c r="A560" i="13"/>
  <c r="C559" i="13"/>
  <c r="B559" i="13"/>
  <c r="A559" i="13"/>
  <c r="C558" i="13"/>
  <c r="B558" i="13"/>
  <c r="A558" i="13"/>
  <c r="C557" i="13"/>
  <c r="B557" i="13"/>
  <c r="A557" i="13"/>
  <c r="C556" i="13"/>
  <c r="B556" i="13"/>
  <c r="A556" i="13"/>
  <c r="C555" i="13"/>
  <c r="B555" i="13"/>
  <c r="A555" i="13"/>
  <c r="C554" i="13"/>
  <c r="B554" i="13"/>
  <c r="A554" i="13"/>
  <c r="C553" i="13"/>
  <c r="B553" i="13"/>
  <c r="A553" i="13"/>
  <c r="C552" i="13"/>
  <c r="B552" i="13"/>
  <c r="A552" i="13"/>
  <c r="C551" i="13"/>
  <c r="B551" i="13"/>
  <c r="A551" i="13"/>
  <c r="C550" i="13"/>
  <c r="B550" i="13"/>
  <c r="A550" i="13"/>
  <c r="C549" i="13"/>
  <c r="B549" i="13"/>
  <c r="A549" i="13"/>
  <c r="C548" i="13"/>
  <c r="B548" i="13"/>
  <c r="A548" i="13"/>
  <c r="C547" i="13"/>
  <c r="B547" i="13"/>
  <c r="A547" i="13"/>
  <c r="C546" i="13"/>
  <c r="B546" i="13"/>
  <c r="A546" i="13"/>
  <c r="C545" i="13"/>
  <c r="B545" i="13"/>
  <c r="A545" i="13"/>
  <c r="C544" i="13"/>
  <c r="B544" i="13"/>
  <c r="A544" i="13"/>
  <c r="C543" i="13"/>
  <c r="B543" i="13"/>
  <c r="A543" i="13"/>
  <c r="C542" i="13"/>
  <c r="B542" i="13"/>
  <c r="A542" i="13"/>
  <c r="C541" i="13"/>
  <c r="B541" i="13"/>
  <c r="A541" i="13"/>
  <c r="C540" i="13"/>
  <c r="B540" i="13"/>
  <c r="A540" i="13"/>
  <c r="C539" i="13"/>
  <c r="B539" i="13"/>
  <c r="A539" i="13"/>
  <c r="C538" i="13"/>
  <c r="B538" i="13"/>
  <c r="A538" i="13"/>
  <c r="C537" i="13"/>
  <c r="B537" i="13"/>
  <c r="A537" i="13"/>
  <c r="C536" i="13"/>
  <c r="B536" i="13"/>
  <c r="A536" i="13"/>
  <c r="C535" i="13"/>
  <c r="B535" i="13"/>
  <c r="A535" i="13"/>
  <c r="C534" i="13"/>
  <c r="B534" i="13"/>
  <c r="A534" i="13"/>
  <c r="C533" i="13"/>
  <c r="B533" i="13"/>
  <c r="A533" i="13"/>
  <c r="C532" i="13"/>
  <c r="B532" i="13"/>
  <c r="A532" i="13"/>
  <c r="C531" i="13"/>
  <c r="B531" i="13"/>
  <c r="A531" i="13"/>
  <c r="C530" i="13"/>
  <c r="B530" i="13"/>
  <c r="A530" i="13"/>
  <c r="C529" i="13"/>
  <c r="B529" i="13"/>
  <c r="A529" i="13"/>
  <c r="C528" i="13"/>
  <c r="B528" i="13"/>
  <c r="A528" i="13"/>
  <c r="C527" i="13"/>
  <c r="B527" i="13"/>
  <c r="A527" i="13"/>
  <c r="C526" i="13"/>
  <c r="B526" i="13"/>
  <c r="A526" i="13"/>
  <c r="C525" i="13"/>
  <c r="B525" i="13"/>
  <c r="A525" i="13"/>
  <c r="C524" i="13"/>
  <c r="B524" i="13"/>
  <c r="A524" i="13"/>
  <c r="C523" i="13"/>
  <c r="B523" i="13"/>
  <c r="A523" i="13"/>
  <c r="C522" i="13"/>
  <c r="B522" i="13"/>
  <c r="A522" i="13"/>
  <c r="C521" i="13"/>
  <c r="B521" i="13"/>
  <c r="A521" i="13"/>
  <c r="C520" i="13"/>
  <c r="B520" i="13"/>
  <c r="A520" i="13"/>
  <c r="C519" i="13"/>
  <c r="B519" i="13"/>
  <c r="A519" i="13"/>
  <c r="C518" i="13"/>
  <c r="B518" i="13"/>
  <c r="A518" i="13"/>
  <c r="C517" i="13"/>
  <c r="B517" i="13"/>
  <c r="A517" i="13"/>
  <c r="C516" i="13"/>
  <c r="B516" i="13"/>
  <c r="A516" i="13"/>
  <c r="C515" i="13"/>
  <c r="B515" i="13"/>
  <c r="A515" i="13"/>
  <c r="C514" i="13"/>
  <c r="B514" i="13"/>
  <c r="A514" i="13"/>
  <c r="C513" i="13"/>
  <c r="B513" i="13"/>
  <c r="A513" i="13"/>
  <c r="C512" i="13"/>
  <c r="B512" i="13"/>
  <c r="A512" i="13"/>
  <c r="C511" i="13"/>
  <c r="B511" i="13"/>
  <c r="A511" i="13"/>
  <c r="C510" i="13"/>
  <c r="B510" i="13"/>
  <c r="A510" i="13"/>
  <c r="C509" i="13"/>
  <c r="B509" i="13"/>
  <c r="A509" i="13"/>
  <c r="C508" i="13"/>
  <c r="B508" i="13"/>
  <c r="A508" i="13"/>
  <c r="C507" i="13"/>
  <c r="B507" i="13"/>
  <c r="A507" i="13"/>
  <c r="C506" i="13"/>
  <c r="B506" i="13"/>
  <c r="A506" i="13"/>
  <c r="C505" i="13"/>
  <c r="B505" i="13"/>
  <c r="A505" i="13"/>
  <c r="C504" i="13"/>
  <c r="B504" i="13"/>
  <c r="A504" i="13"/>
  <c r="C503" i="13"/>
  <c r="B503" i="13"/>
  <c r="A503" i="13"/>
  <c r="C502" i="13"/>
  <c r="B502" i="13"/>
  <c r="A502" i="13"/>
  <c r="C501" i="13"/>
  <c r="B501" i="13"/>
  <c r="A501" i="13"/>
  <c r="C500" i="13"/>
  <c r="B500" i="13"/>
  <c r="A500" i="13"/>
  <c r="C499" i="13"/>
  <c r="B499" i="13"/>
  <c r="A499" i="13"/>
  <c r="C498" i="13"/>
  <c r="B498" i="13"/>
  <c r="A498" i="13"/>
  <c r="C497" i="13"/>
  <c r="B497" i="13"/>
  <c r="A497" i="13"/>
  <c r="C496" i="13"/>
  <c r="B496" i="13"/>
  <c r="A496" i="13"/>
  <c r="C495" i="13"/>
  <c r="B495" i="13"/>
  <c r="A495" i="13"/>
  <c r="C494" i="13"/>
  <c r="B494" i="13"/>
  <c r="A494" i="13"/>
  <c r="C493" i="13"/>
  <c r="B493" i="13"/>
  <c r="A493" i="13"/>
  <c r="C492" i="13"/>
  <c r="B492" i="13"/>
  <c r="A492" i="13"/>
  <c r="C491" i="13"/>
  <c r="B491" i="13"/>
  <c r="A491" i="13"/>
  <c r="C490" i="13"/>
  <c r="B490" i="13"/>
  <c r="A490" i="13"/>
  <c r="C489" i="13"/>
  <c r="B489" i="13"/>
  <c r="A489" i="13"/>
  <c r="C488" i="13"/>
  <c r="B488" i="13"/>
  <c r="A488" i="13"/>
  <c r="C487" i="13"/>
  <c r="B487" i="13"/>
  <c r="A487" i="13"/>
  <c r="C486" i="13"/>
  <c r="B486" i="13"/>
  <c r="A486" i="13"/>
  <c r="C485" i="13"/>
  <c r="B485" i="13"/>
  <c r="A485" i="13"/>
  <c r="C484" i="13"/>
  <c r="B484" i="13"/>
  <c r="A484" i="13"/>
  <c r="C483" i="13"/>
  <c r="B483" i="13"/>
  <c r="A483" i="13"/>
  <c r="C482" i="13"/>
  <c r="B482" i="13"/>
  <c r="A482" i="13"/>
  <c r="C481" i="13"/>
  <c r="B481" i="13"/>
  <c r="A481" i="13"/>
  <c r="C480" i="13"/>
  <c r="B480" i="13"/>
  <c r="A480" i="13"/>
  <c r="C479" i="13"/>
  <c r="B479" i="13"/>
  <c r="A479" i="13"/>
  <c r="C478" i="13"/>
  <c r="B478" i="13"/>
  <c r="A478" i="13"/>
  <c r="C477" i="13"/>
  <c r="B477" i="13"/>
  <c r="A477" i="13"/>
  <c r="C476" i="13"/>
  <c r="B476" i="13"/>
  <c r="A476" i="13"/>
  <c r="C475" i="13"/>
  <c r="B475" i="13"/>
  <c r="A475" i="13"/>
  <c r="C474" i="13"/>
  <c r="B474" i="13"/>
  <c r="A474" i="13"/>
  <c r="C473" i="13"/>
  <c r="B473" i="13"/>
  <c r="A473" i="13"/>
  <c r="C472" i="13"/>
  <c r="B472" i="13"/>
  <c r="A472" i="13"/>
  <c r="C471" i="13"/>
  <c r="B471" i="13"/>
  <c r="A471" i="13"/>
  <c r="C470" i="13"/>
  <c r="B470" i="13"/>
  <c r="A470" i="13"/>
  <c r="C469" i="13"/>
  <c r="B469" i="13"/>
  <c r="A469" i="13"/>
  <c r="C468" i="13"/>
  <c r="B468" i="13"/>
  <c r="A468" i="13"/>
  <c r="C467" i="13"/>
  <c r="B467" i="13"/>
  <c r="A467" i="13"/>
  <c r="C466" i="13"/>
  <c r="B466" i="13"/>
  <c r="A466" i="13"/>
  <c r="C465" i="13"/>
  <c r="B465" i="13"/>
  <c r="A465" i="13"/>
  <c r="C464" i="13"/>
  <c r="B464" i="13"/>
  <c r="A464" i="13"/>
  <c r="C463" i="13"/>
  <c r="B463" i="13"/>
  <c r="A463" i="13"/>
  <c r="C462" i="13"/>
  <c r="B462" i="13"/>
  <c r="A462" i="13"/>
  <c r="C461" i="13"/>
  <c r="B461" i="13"/>
  <c r="A461" i="13"/>
  <c r="C460" i="13"/>
  <c r="B460" i="13"/>
  <c r="A460" i="13"/>
  <c r="C459" i="13"/>
  <c r="B459" i="13"/>
  <c r="A459" i="13"/>
  <c r="C458" i="13"/>
  <c r="B458" i="13"/>
  <c r="A458" i="13"/>
  <c r="C457" i="13"/>
  <c r="B457" i="13"/>
  <c r="A457" i="13"/>
  <c r="C456" i="13"/>
  <c r="B456" i="13"/>
  <c r="A456" i="13"/>
  <c r="C455" i="13"/>
  <c r="B455" i="13"/>
  <c r="A455" i="13"/>
  <c r="C454" i="13"/>
  <c r="B454" i="13"/>
  <c r="A454" i="13"/>
  <c r="C453" i="13"/>
  <c r="B453" i="13"/>
  <c r="A453" i="13"/>
  <c r="C452" i="13"/>
  <c r="B452" i="13"/>
  <c r="A452" i="13"/>
  <c r="C451" i="13"/>
  <c r="B451" i="13"/>
  <c r="A451" i="13"/>
  <c r="C450" i="13"/>
  <c r="B450" i="13"/>
  <c r="A450" i="13"/>
  <c r="C449" i="13"/>
  <c r="B449" i="13"/>
  <c r="A449" i="13"/>
  <c r="C448" i="13"/>
  <c r="B448" i="13"/>
  <c r="A448" i="13"/>
  <c r="C447" i="13"/>
  <c r="B447" i="13"/>
  <c r="A447" i="13"/>
  <c r="C446" i="13"/>
  <c r="B446" i="13"/>
  <c r="A446" i="13"/>
  <c r="C445" i="13"/>
  <c r="B445" i="13"/>
  <c r="A445" i="13"/>
  <c r="C444" i="13"/>
  <c r="B444" i="13"/>
  <c r="A444" i="13"/>
  <c r="C443" i="13"/>
  <c r="B443" i="13"/>
  <c r="A443" i="13"/>
  <c r="C442" i="13"/>
  <c r="B442" i="13"/>
  <c r="A442" i="13"/>
  <c r="C441" i="13"/>
  <c r="B441" i="13"/>
  <c r="A441" i="13"/>
  <c r="C440" i="13"/>
  <c r="B440" i="13"/>
  <c r="A440" i="13"/>
  <c r="C439" i="13"/>
  <c r="B439" i="13"/>
  <c r="A439" i="13"/>
  <c r="C438" i="13"/>
  <c r="B438" i="13"/>
  <c r="A438" i="13"/>
  <c r="C437" i="13"/>
  <c r="B437" i="13"/>
  <c r="A437" i="13"/>
  <c r="C436" i="13"/>
  <c r="B436" i="13"/>
  <c r="A436" i="13"/>
  <c r="C435" i="13"/>
  <c r="B435" i="13"/>
  <c r="A435" i="13"/>
  <c r="C434" i="13"/>
  <c r="B434" i="13"/>
  <c r="A434" i="13"/>
  <c r="C433" i="13"/>
  <c r="B433" i="13"/>
  <c r="A433" i="13"/>
  <c r="C432" i="13"/>
  <c r="B432" i="13"/>
  <c r="A432" i="13"/>
  <c r="C431" i="13"/>
  <c r="B431" i="13"/>
  <c r="A431" i="13"/>
  <c r="C430" i="13"/>
  <c r="B430" i="13"/>
  <c r="A430" i="13"/>
  <c r="C429" i="13"/>
  <c r="B429" i="13"/>
  <c r="A429" i="13"/>
  <c r="C428" i="13"/>
  <c r="B428" i="13"/>
  <c r="A428" i="13"/>
  <c r="C427" i="13"/>
  <c r="B427" i="13"/>
  <c r="A427" i="13"/>
  <c r="C426" i="13"/>
  <c r="B426" i="13"/>
  <c r="A426" i="13"/>
  <c r="C425" i="13"/>
  <c r="B425" i="13"/>
  <c r="A425" i="13"/>
  <c r="C424" i="13"/>
  <c r="B424" i="13"/>
  <c r="A424" i="13"/>
  <c r="C423" i="13"/>
  <c r="B423" i="13"/>
  <c r="A423" i="13"/>
  <c r="C422" i="13"/>
  <c r="B422" i="13"/>
  <c r="A422" i="13"/>
  <c r="C421" i="13"/>
  <c r="B421" i="13"/>
  <c r="A421" i="13"/>
  <c r="C420" i="13"/>
  <c r="B420" i="13"/>
  <c r="A420" i="13"/>
  <c r="C419" i="13"/>
  <c r="B419" i="13"/>
  <c r="A419" i="13"/>
  <c r="C418" i="13"/>
  <c r="B418" i="13"/>
  <c r="A418" i="13"/>
  <c r="C417" i="13"/>
  <c r="B417" i="13"/>
  <c r="A417" i="13"/>
  <c r="C416" i="13"/>
  <c r="B416" i="13"/>
  <c r="A416" i="13"/>
  <c r="C415" i="13"/>
  <c r="B415" i="13"/>
  <c r="A415" i="13"/>
  <c r="C414" i="13"/>
  <c r="B414" i="13"/>
  <c r="A414" i="13"/>
  <c r="C413" i="13"/>
  <c r="B413" i="13"/>
  <c r="A413" i="13"/>
  <c r="C412" i="13"/>
  <c r="B412" i="13"/>
  <c r="A412" i="13"/>
  <c r="C411" i="13"/>
  <c r="B411" i="13"/>
  <c r="A411" i="13"/>
  <c r="C410" i="13"/>
  <c r="B410" i="13"/>
  <c r="A410" i="13"/>
  <c r="C409" i="13"/>
  <c r="B409" i="13"/>
  <c r="A409" i="13"/>
  <c r="C408" i="13"/>
  <c r="B408" i="13"/>
  <c r="A408" i="13"/>
  <c r="C407" i="13"/>
  <c r="B407" i="13"/>
  <c r="A407" i="13"/>
  <c r="C406" i="13"/>
  <c r="B406" i="13"/>
  <c r="A406" i="13"/>
  <c r="C405" i="13"/>
  <c r="B405" i="13"/>
  <c r="A405" i="13"/>
  <c r="C404" i="13"/>
  <c r="B404" i="13"/>
  <c r="A404" i="13"/>
  <c r="C403" i="13"/>
  <c r="B403" i="13"/>
  <c r="A403" i="13"/>
  <c r="C402" i="13"/>
  <c r="B402" i="13"/>
  <c r="A402" i="13"/>
  <c r="C401" i="13"/>
  <c r="B401" i="13"/>
  <c r="A401" i="13"/>
  <c r="C400" i="13"/>
  <c r="B400" i="13"/>
  <c r="A400" i="13"/>
  <c r="C399" i="13"/>
  <c r="B399" i="13"/>
  <c r="A399" i="13"/>
  <c r="C398" i="13"/>
  <c r="B398" i="13"/>
  <c r="A398" i="13"/>
  <c r="C397" i="13"/>
  <c r="B397" i="13"/>
  <c r="A397" i="13"/>
  <c r="C396" i="13"/>
  <c r="B396" i="13"/>
  <c r="A396" i="13"/>
  <c r="C395" i="13"/>
  <c r="B395" i="13"/>
  <c r="A395" i="13"/>
  <c r="C394" i="13"/>
  <c r="B394" i="13"/>
  <c r="A394" i="13"/>
  <c r="C393" i="13"/>
  <c r="B393" i="13"/>
  <c r="A393" i="13"/>
  <c r="C392" i="13"/>
  <c r="B392" i="13"/>
  <c r="A392" i="13"/>
  <c r="C391" i="13"/>
  <c r="B391" i="13"/>
  <c r="A391" i="13"/>
  <c r="C390" i="13"/>
  <c r="B390" i="13"/>
  <c r="A390" i="13"/>
  <c r="C389" i="13"/>
  <c r="B389" i="13"/>
  <c r="A389" i="13"/>
  <c r="C388" i="13"/>
  <c r="B388" i="13"/>
  <c r="A388" i="13"/>
  <c r="C387" i="13"/>
  <c r="B387" i="13"/>
  <c r="A387" i="13"/>
  <c r="C386" i="13"/>
  <c r="B386" i="13"/>
  <c r="A386" i="13"/>
  <c r="C385" i="13"/>
  <c r="B385" i="13"/>
  <c r="A385" i="13"/>
  <c r="C384" i="13"/>
  <c r="B384" i="13"/>
  <c r="A384" i="13"/>
  <c r="C383" i="13"/>
  <c r="B383" i="13"/>
  <c r="A383" i="13"/>
  <c r="C382" i="13"/>
  <c r="B382" i="13"/>
  <c r="A382" i="13"/>
  <c r="C381" i="13"/>
  <c r="B381" i="13"/>
  <c r="A381" i="13"/>
  <c r="C380" i="13"/>
  <c r="B380" i="13"/>
  <c r="A380" i="13"/>
  <c r="C379" i="13"/>
  <c r="B379" i="13"/>
  <c r="A379" i="13"/>
  <c r="C378" i="13"/>
  <c r="B378" i="13"/>
  <c r="A378" i="13"/>
  <c r="C377" i="13"/>
  <c r="B377" i="13"/>
  <c r="A377" i="13"/>
  <c r="C376" i="13"/>
  <c r="B376" i="13"/>
  <c r="A376" i="13"/>
  <c r="C375" i="13"/>
  <c r="B375" i="13"/>
  <c r="A375" i="13"/>
  <c r="C374" i="13"/>
  <c r="B374" i="13"/>
  <c r="A374" i="13"/>
  <c r="C373" i="13"/>
  <c r="B373" i="13"/>
  <c r="A373" i="13"/>
  <c r="C372" i="13"/>
  <c r="B372" i="13"/>
  <c r="A372" i="13"/>
  <c r="C371" i="13"/>
  <c r="B371" i="13"/>
  <c r="A371" i="13"/>
  <c r="C370" i="13"/>
  <c r="B370" i="13"/>
  <c r="A370" i="13"/>
  <c r="C369" i="13"/>
  <c r="B369" i="13"/>
  <c r="A369" i="13"/>
  <c r="C368" i="13"/>
  <c r="B368" i="13"/>
  <c r="A368" i="13"/>
  <c r="C367" i="13"/>
  <c r="B367" i="13"/>
  <c r="A367" i="13"/>
  <c r="C366" i="13"/>
  <c r="B366" i="13"/>
  <c r="A366" i="13"/>
  <c r="C365" i="13"/>
  <c r="B365" i="13"/>
  <c r="A365" i="13"/>
  <c r="C364" i="13"/>
  <c r="B364" i="13"/>
  <c r="A364" i="13"/>
  <c r="C363" i="13"/>
  <c r="B363" i="13"/>
  <c r="A363" i="13"/>
  <c r="C362" i="13"/>
  <c r="B362" i="13"/>
  <c r="A362" i="13"/>
  <c r="C361" i="13"/>
  <c r="B361" i="13"/>
  <c r="A361" i="13"/>
  <c r="C360" i="13"/>
  <c r="B360" i="13"/>
  <c r="A360" i="13"/>
  <c r="C359" i="13"/>
  <c r="B359" i="13"/>
  <c r="A359" i="13"/>
  <c r="C358" i="13"/>
  <c r="B358" i="13"/>
  <c r="A358" i="13"/>
  <c r="C357" i="13"/>
  <c r="B357" i="13"/>
  <c r="A357" i="13"/>
  <c r="C356" i="13"/>
  <c r="B356" i="13"/>
  <c r="A356" i="13"/>
  <c r="C355" i="13"/>
  <c r="B355" i="13"/>
  <c r="A355" i="13"/>
  <c r="C354" i="13"/>
  <c r="B354" i="13"/>
  <c r="A354" i="13"/>
  <c r="C353" i="13"/>
  <c r="B353" i="13"/>
  <c r="A353" i="13"/>
  <c r="C352" i="13"/>
  <c r="B352" i="13"/>
  <c r="A352" i="13"/>
  <c r="C351" i="13"/>
  <c r="B351" i="13"/>
  <c r="A351" i="13"/>
  <c r="C350" i="13"/>
  <c r="B350" i="13"/>
  <c r="A350" i="13"/>
  <c r="C349" i="13"/>
  <c r="B349" i="13"/>
  <c r="A349" i="13"/>
  <c r="C348" i="13"/>
  <c r="B348" i="13"/>
  <c r="A348" i="13"/>
  <c r="C347" i="13"/>
  <c r="B347" i="13"/>
  <c r="A347" i="13"/>
  <c r="C346" i="13"/>
  <c r="B346" i="13"/>
  <c r="A346" i="13"/>
  <c r="C345" i="13"/>
  <c r="B345" i="13"/>
  <c r="A345" i="13"/>
  <c r="C344" i="13"/>
  <c r="B344" i="13"/>
  <c r="A344" i="13"/>
  <c r="C343" i="13"/>
  <c r="B343" i="13"/>
  <c r="A343" i="13"/>
  <c r="C342" i="13"/>
  <c r="B342" i="13"/>
  <c r="A342" i="13"/>
  <c r="C341" i="13"/>
  <c r="B341" i="13"/>
  <c r="A341" i="13"/>
  <c r="C340" i="13"/>
  <c r="B340" i="13"/>
  <c r="A340" i="13"/>
  <c r="C339" i="13"/>
  <c r="B339" i="13"/>
  <c r="A339" i="13"/>
  <c r="C338" i="13"/>
  <c r="B338" i="13"/>
  <c r="A338" i="13"/>
  <c r="C337" i="13"/>
  <c r="B337" i="13"/>
  <c r="A337" i="13"/>
  <c r="C336" i="13"/>
  <c r="B336" i="13"/>
  <c r="A336" i="13"/>
  <c r="C335" i="13"/>
  <c r="B335" i="13"/>
  <c r="A335" i="13"/>
  <c r="C334" i="13"/>
  <c r="B334" i="13"/>
  <c r="A334" i="13"/>
  <c r="C333" i="13"/>
  <c r="B333" i="13"/>
  <c r="A333" i="13"/>
  <c r="C332" i="13"/>
  <c r="B332" i="13"/>
  <c r="A332" i="13"/>
  <c r="C331" i="13"/>
  <c r="B331" i="13"/>
  <c r="A331" i="13"/>
  <c r="C330" i="13"/>
  <c r="B330" i="13"/>
  <c r="A330" i="13"/>
  <c r="C329" i="13"/>
  <c r="B329" i="13"/>
  <c r="A329" i="13"/>
  <c r="C328" i="13"/>
  <c r="B328" i="13"/>
  <c r="A328" i="13"/>
  <c r="C327" i="13"/>
  <c r="B327" i="13"/>
  <c r="A327" i="13"/>
  <c r="C326" i="13"/>
  <c r="B326" i="13"/>
  <c r="A326" i="13"/>
  <c r="C325" i="13"/>
  <c r="B325" i="13"/>
  <c r="A325" i="13"/>
  <c r="C324" i="13"/>
  <c r="B324" i="13"/>
  <c r="A324" i="13"/>
  <c r="C323" i="13"/>
  <c r="B323" i="13"/>
  <c r="A323" i="13"/>
  <c r="C322" i="13"/>
  <c r="B322" i="13"/>
  <c r="A322" i="13"/>
  <c r="C321" i="13"/>
  <c r="B321" i="13"/>
  <c r="A321" i="13"/>
  <c r="C320" i="13"/>
  <c r="B320" i="13"/>
  <c r="A320" i="13"/>
  <c r="C319" i="13"/>
  <c r="B319" i="13"/>
  <c r="A319" i="13"/>
  <c r="C318" i="13"/>
  <c r="B318" i="13"/>
  <c r="A318" i="13"/>
  <c r="C317" i="13"/>
  <c r="B317" i="13"/>
  <c r="A317" i="13"/>
  <c r="C316" i="13"/>
  <c r="B316" i="13"/>
  <c r="A316" i="13"/>
  <c r="C315" i="13"/>
  <c r="B315" i="13"/>
  <c r="A315" i="13"/>
  <c r="C314" i="13"/>
  <c r="B314" i="13"/>
  <c r="A314" i="13"/>
  <c r="C313" i="13"/>
  <c r="B313" i="13"/>
  <c r="A313" i="13"/>
  <c r="C312" i="13"/>
  <c r="B312" i="13"/>
  <c r="A312" i="13"/>
  <c r="C311" i="13"/>
  <c r="B311" i="13"/>
  <c r="A311" i="13"/>
  <c r="C310" i="13"/>
  <c r="B310" i="13"/>
  <c r="A310" i="13"/>
  <c r="C309" i="13"/>
  <c r="B309" i="13"/>
  <c r="A309" i="13"/>
  <c r="C308" i="13"/>
  <c r="B308" i="13"/>
  <c r="A308" i="13"/>
  <c r="C307" i="13"/>
  <c r="B307" i="13"/>
  <c r="A307" i="13"/>
  <c r="C306" i="13"/>
  <c r="B306" i="13"/>
  <c r="A306" i="13"/>
  <c r="C305" i="13"/>
  <c r="B305" i="13"/>
  <c r="A305" i="13"/>
  <c r="C304" i="13"/>
  <c r="B304" i="13"/>
  <c r="A304" i="13"/>
  <c r="C303" i="13"/>
  <c r="B303" i="13"/>
  <c r="A303" i="13"/>
  <c r="C302" i="13"/>
  <c r="B302" i="13"/>
  <c r="A302" i="13"/>
  <c r="C301" i="13"/>
  <c r="B301" i="13"/>
  <c r="A301" i="13"/>
  <c r="C300" i="13"/>
  <c r="B300" i="13"/>
  <c r="A300" i="13"/>
  <c r="C299" i="13"/>
  <c r="B299" i="13"/>
  <c r="A299" i="13"/>
  <c r="C298" i="13"/>
  <c r="B298" i="13"/>
  <c r="A298" i="13"/>
  <c r="C297" i="13"/>
  <c r="B297" i="13"/>
  <c r="A297" i="13"/>
  <c r="C296" i="13"/>
  <c r="B296" i="13"/>
  <c r="A296" i="13"/>
  <c r="C295" i="13"/>
  <c r="B295" i="13"/>
  <c r="A295" i="13"/>
  <c r="C294" i="13"/>
  <c r="B294" i="13"/>
  <c r="A294" i="13"/>
  <c r="C293" i="13"/>
  <c r="B293" i="13"/>
  <c r="A293" i="13"/>
  <c r="C292" i="13"/>
  <c r="B292" i="13"/>
  <c r="A292" i="13"/>
  <c r="C291" i="13"/>
  <c r="B291" i="13"/>
  <c r="A291" i="13"/>
  <c r="C290" i="13"/>
  <c r="B290" i="13"/>
  <c r="A290" i="13"/>
  <c r="C289" i="13"/>
  <c r="B289" i="13"/>
  <c r="A289" i="13"/>
  <c r="C288" i="13"/>
  <c r="B288" i="13"/>
  <c r="A288" i="13"/>
  <c r="C287" i="13"/>
  <c r="B287" i="13"/>
  <c r="A287" i="13"/>
  <c r="C286" i="13"/>
  <c r="B286" i="13"/>
  <c r="A286" i="13"/>
  <c r="C285" i="13"/>
  <c r="B285" i="13"/>
  <c r="A285" i="13"/>
  <c r="C284" i="13"/>
  <c r="B284" i="13"/>
  <c r="A284" i="13"/>
  <c r="C283" i="13"/>
  <c r="B283" i="13"/>
  <c r="A283" i="13"/>
  <c r="C282" i="13"/>
  <c r="B282" i="13"/>
  <c r="A282" i="13"/>
  <c r="C281" i="13"/>
  <c r="B281" i="13"/>
  <c r="A281" i="13"/>
  <c r="C280" i="13"/>
  <c r="B280" i="13"/>
  <c r="A280" i="13"/>
  <c r="C279" i="13"/>
  <c r="B279" i="13"/>
  <c r="A279" i="13"/>
  <c r="C278" i="13"/>
  <c r="B278" i="13"/>
  <c r="A278" i="13"/>
  <c r="C277" i="13"/>
  <c r="B277" i="13"/>
  <c r="A277" i="13"/>
  <c r="C276" i="13"/>
  <c r="B276" i="13"/>
  <c r="A276" i="13"/>
  <c r="C275" i="13"/>
  <c r="B275" i="13"/>
  <c r="A275" i="13"/>
  <c r="C274" i="13"/>
  <c r="B274" i="13"/>
  <c r="A274" i="13"/>
  <c r="C273" i="13"/>
  <c r="B273" i="13"/>
  <c r="A273" i="13"/>
  <c r="C272" i="13"/>
  <c r="B272" i="13"/>
  <c r="A272" i="13"/>
  <c r="C271" i="13"/>
  <c r="B271" i="13"/>
  <c r="A271" i="13"/>
  <c r="C270" i="13"/>
  <c r="B270" i="13"/>
  <c r="A270" i="13"/>
  <c r="C269" i="13"/>
  <c r="B269" i="13"/>
  <c r="A269" i="13"/>
  <c r="C268" i="13"/>
  <c r="B268" i="13"/>
  <c r="A268" i="13"/>
  <c r="C267" i="13"/>
  <c r="B267" i="13"/>
  <c r="A267" i="13"/>
  <c r="C266" i="13"/>
  <c r="B266" i="13"/>
  <c r="A266" i="13"/>
  <c r="C265" i="13"/>
  <c r="B265" i="13"/>
  <c r="A265" i="13"/>
  <c r="C264" i="13"/>
  <c r="B264" i="13"/>
  <c r="A264" i="13"/>
  <c r="C263" i="13"/>
  <c r="B263" i="13"/>
  <c r="A263" i="13"/>
  <c r="C262" i="13"/>
  <c r="B262" i="13"/>
  <c r="A262" i="13"/>
  <c r="C261" i="13"/>
  <c r="B261" i="13"/>
  <c r="A261" i="13"/>
  <c r="C260" i="13"/>
  <c r="B260" i="13"/>
  <c r="A260" i="13"/>
  <c r="C259" i="13"/>
  <c r="B259" i="13"/>
  <c r="A259" i="13"/>
  <c r="C258" i="13"/>
  <c r="B258" i="13"/>
  <c r="A258" i="13"/>
  <c r="C257" i="13"/>
  <c r="B257" i="13"/>
  <c r="A257" i="13"/>
  <c r="C256" i="13"/>
  <c r="B256" i="13"/>
  <c r="A256" i="13"/>
  <c r="C255" i="13"/>
  <c r="B255" i="13"/>
  <c r="A255" i="13"/>
  <c r="C254" i="13"/>
  <c r="B254" i="13"/>
  <c r="A254" i="13"/>
  <c r="C253" i="13"/>
  <c r="B253" i="13"/>
  <c r="A253" i="13"/>
  <c r="C252" i="13"/>
  <c r="B252" i="13"/>
  <c r="A252" i="13"/>
  <c r="C251" i="13"/>
  <c r="B251" i="13"/>
  <c r="A251" i="13"/>
  <c r="C250" i="13"/>
  <c r="B250" i="13"/>
  <c r="A250" i="13"/>
  <c r="C249" i="13"/>
  <c r="B249" i="13"/>
  <c r="A249" i="13"/>
  <c r="C248" i="13"/>
  <c r="B248" i="13"/>
  <c r="A248" i="13"/>
  <c r="C247" i="13"/>
  <c r="B247" i="13"/>
  <c r="A247" i="13"/>
  <c r="C246" i="13"/>
  <c r="B246" i="13"/>
  <c r="A246" i="13"/>
  <c r="C245" i="13"/>
  <c r="B245" i="13"/>
  <c r="A245" i="13"/>
  <c r="C244" i="13"/>
  <c r="B244" i="13"/>
  <c r="A244" i="13"/>
  <c r="C243" i="13"/>
  <c r="B243" i="13"/>
  <c r="A243" i="13"/>
  <c r="C242" i="13"/>
  <c r="B242" i="13"/>
  <c r="A242" i="13"/>
  <c r="C241" i="13"/>
  <c r="B241" i="13"/>
  <c r="A241" i="13"/>
  <c r="C240" i="13"/>
  <c r="B240" i="13"/>
  <c r="A240" i="13"/>
  <c r="C239" i="13"/>
  <c r="B239" i="13"/>
  <c r="A239" i="13"/>
  <c r="C238" i="13"/>
  <c r="B238" i="13"/>
  <c r="A238" i="13"/>
  <c r="C237" i="13"/>
  <c r="B237" i="13"/>
  <c r="A237" i="13"/>
  <c r="C236" i="13"/>
  <c r="B236" i="13"/>
  <c r="A236" i="13"/>
  <c r="C235" i="13"/>
  <c r="B235" i="13"/>
  <c r="A235" i="13"/>
  <c r="C234" i="13"/>
  <c r="B234" i="13"/>
  <c r="A234" i="13"/>
  <c r="C233" i="13"/>
  <c r="B233" i="13"/>
  <c r="A233" i="13"/>
  <c r="C232" i="13"/>
  <c r="B232" i="13"/>
  <c r="A232" i="13"/>
  <c r="C231" i="13"/>
  <c r="B231" i="13"/>
  <c r="A231" i="13"/>
  <c r="C230" i="13"/>
  <c r="B230" i="13"/>
  <c r="A230" i="13"/>
  <c r="C229" i="13"/>
  <c r="B229" i="13"/>
  <c r="A229" i="13"/>
  <c r="C228" i="13"/>
  <c r="B228" i="13"/>
  <c r="A228" i="13"/>
  <c r="C227" i="13"/>
  <c r="B227" i="13"/>
  <c r="A227" i="13"/>
  <c r="C226" i="13"/>
  <c r="B226" i="13"/>
  <c r="A226" i="13"/>
  <c r="C225" i="13"/>
  <c r="B225" i="13"/>
  <c r="A225" i="13"/>
  <c r="C224" i="13"/>
  <c r="B224" i="13"/>
  <c r="A224" i="13"/>
  <c r="C223" i="13"/>
  <c r="B223" i="13"/>
  <c r="A223" i="13"/>
  <c r="C222" i="13"/>
  <c r="B222" i="13"/>
  <c r="A222" i="13"/>
  <c r="C221" i="13"/>
  <c r="B221" i="13"/>
  <c r="A221" i="13"/>
  <c r="C220" i="13"/>
  <c r="B220" i="13"/>
  <c r="A220" i="13"/>
  <c r="C219" i="13"/>
  <c r="B219" i="13"/>
  <c r="A219" i="13"/>
  <c r="C218" i="13"/>
  <c r="B218" i="13"/>
  <c r="A218" i="13"/>
  <c r="C217" i="13"/>
  <c r="B217" i="13"/>
  <c r="A217" i="13"/>
  <c r="C216" i="13"/>
  <c r="B216" i="13"/>
  <c r="A216" i="13"/>
  <c r="C215" i="13"/>
  <c r="B215" i="13"/>
  <c r="A215" i="13"/>
  <c r="C214" i="13"/>
  <c r="B214" i="13"/>
  <c r="A214" i="13"/>
  <c r="C213" i="13"/>
  <c r="B213" i="13"/>
  <c r="A213" i="13"/>
  <c r="C212" i="13"/>
  <c r="B212" i="13"/>
  <c r="A212" i="13"/>
  <c r="C211" i="13"/>
  <c r="B211" i="13"/>
  <c r="A211" i="13"/>
  <c r="C210" i="13"/>
  <c r="B210" i="13"/>
  <c r="A210" i="13"/>
  <c r="C209" i="13"/>
  <c r="B209" i="13"/>
  <c r="A209" i="13"/>
  <c r="C208" i="13"/>
  <c r="B208" i="13"/>
  <c r="A208" i="13"/>
  <c r="C207" i="13"/>
  <c r="B207" i="13"/>
  <c r="A207" i="13"/>
  <c r="C206" i="13"/>
  <c r="B206" i="13"/>
  <c r="A206" i="13"/>
  <c r="C205" i="13"/>
  <c r="B205" i="13"/>
  <c r="A205" i="13"/>
  <c r="C204" i="13"/>
  <c r="B204" i="13"/>
  <c r="A204" i="13"/>
  <c r="C203" i="13"/>
  <c r="B203" i="13"/>
  <c r="A203" i="13"/>
  <c r="C202" i="13"/>
  <c r="B202" i="13"/>
  <c r="A202" i="13"/>
  <c r="C201" i="13"/>
  <c r="B201" i="13"/>
  <c r="A201" i="13"/>
  <c r="C200" i="13"/>
  <c r="B200" i="13"/>
  <c r="A200" i="13"/>
  <c r="C199" i="13"/>
  <c r="B199" i="13"/>
  <c r="A199" i="13"/>
  <c r="C198" i="13"/>
  <c r="B198" i="13"/>
  <c r="A198" i="13"/>
  <c r="C197" i="13"/>
  <c r="B197" i="13"/>
  <c r="A197" i="13"/>
  <c r="C196" i="13"/>
  <c r="B196" i="13"/>
  <c r="A196" i="13"/>
  <c r="C195" i="13"/>
  <c r="B195" i="13"/>
  <c r="A195" i="13"/>
  <c r="C194" i="13"/>
  <c r="B194" i="13"/>
  <c r="A194" i="13"/>
  <c r="C193" i="13"/>
  <c r="B193" i="13"/>
  <c r="A193" i="13"/>
  <c r="C192" i="13"/>
  <c r="B192" i="13"/>
  <c r="A192" i="13"/>
  <c r="C191" i="13"/>
  <c r="B191" i="13"/>
  <c r="A191" i="13"/>
  <c r="C190" i="13"/>
  <c r="B190" i="13"/>
  <c r="A190" i="13"/>
  <c r="C189" i="13"/>
  <c r="B189" i="13"/>
  <c r="A189" i="13"/>
  <c r="C188" i="13"/>
  <c r="B188" i="13"/>
  <c r="A188" i="13"/>
  <c r="C187" i="13"/>
  <c r="B187" i="13"/>
  <c r="A187" i="13"/>
  <c r="C186" i="13"/>
  <c r="B186" i="13"/>
  <c r="A186" i="13"/>
  <c r="C185" i="13"/>
  <c r="B185" i="13"/>
  <c r="A185" i="13"/>
  <c r="C184" i="13"/>
  <c r="B184" i="13"/>
  <c r="A184" i="13"/>
  <c r="C183" i="13"/>
  <c r="B183" i="13"/>
  <c r="A183" i="13"/>
  <c r="C182" i="13"/>
  <c r="B182" i="13"/>
  <c r="A182" i="13"/>
  <c r="C181" i="13"/>
  <c r="B181" i="13"/>
  <c r="A181" i="13"/>
  <c r="C180" i="13"/>
  <c r="B180" i="13"/>
  <c r="A180" i="13"/>
  <c r="C179" i="13"/>
  <c r="B179" i="13"/>
  <c r="A179" i="13"/>
  <c r="C178" i="13"/>
  <c r="B178" i="13"/>
  <c r="A178" i="13"/>
  <c r="C177" i="13"/>
  <c r="B177" i="13"/>
  <c r="A177" i="13"/>
  <c r="C176" i="13"/>
  <c r="B176" i="13"/>
  <c r="A176" i="13"/>
  <c r="C175" i="13"/>
  <c r="B175" i="13"/>
  <c r="A175" i="13"/>
  <c r="C174" i="13"/>
  <c r="B174" i="13"/>
  <c r="A174" i="13"/>
  <c r="C173" i="13"/>
  <c r="B173" i="13"/>
  <c r="A173" i="13"/>
  <c r="C172" i="13"/>
  <c r="B172" i="13"/>
  <c r="A172" i="13"/>
  <c r="C171" i="13"/>
  <c r="B171" i="13"/>
  <c r="A171" i="13"/>
  <c r="C170" i="13"/>
  <c r="B170" i="13"/>
  <c r="A170" i="13"/>
  <c r="C169" i="13"/>
  <c r="B169" i="13"/>
  <c r="A169" i="13"/>
  <c r="C168" i="13"/>
  <c r="B168" i="13"/>
  <c r="A168" i="13"/>
  <c r="C167" i="13"/>
  <c r="B167" i="13"/>
  <c r="A167" i="13"/>
  <c r="C166" i="13"/>
  <c r="B166" i="13"/>
  <c r="A166" i="13"/>
  <c r="C165" i="13"/>
  <c r="B165" i="13"/>
  <c r="A165" i="13"/>
  <c r="C164" i="13"/>
  <c r="B164" i="13"/>
  <c r="A164" i="13"/>
  <c r="C163" i="13"/>
  <c r="B163" i="13"/>
  <c r="A163" i="13"/>
  <c r="C162" i="13"/>
  <c r="B162" i="13"/>
  <c r="A162" i="13"/>
  <c r="C161" i="13"/>
  <c r="B161" i="13"/>
  <c r="A161" i="13"/>
  <c r="C160" i="13"/>
  <c r="B160" i="13"/>
  <c r="A160" i="13"/>
  <c r="C159" i="13"/>
  <c r="B159" i="13"/>
  <c r="A159" i="13"/>
  <c r="C158" i="13"/>
  <c r="B158" i="13"/>
  <c r="A158" i="13"/>
  <c r="C157" i="13"/>
  <c r="B157" i="13"/>
  <c r="A157" i="13"/>
  <c r="C156" i="13"/>
  <c r="B156" i="13"/>
  <c r="A156" i="13"/>
  <c r="C155" i="13"/>
  <c r="B155" i="13"/>
  <c r="A155" i="13"/>
  <c r="C154" i="13"/>
  <c r="B154" i="13"/>
  <c r="A154" i="13"/>
  <c r="C153" i="13"/>
  <c r="B153" i="13"/>
  <c r="A153" i="13"/>
  <c r="C152" i="13"/>
  <c r="B152" i="13"/>
  <c r="A152" i="13"/>
  <c r="C151" i="13"/>
  <c r="B151" i="13"/>
  <c r="A151" i="13"/>
  <c r="C150" i="13"/>
  <c r="B150" i="13"/>
  <c r="A150" i="13"/>
  <c r="C149" i="13"/>
  <c r="B149" i="13"/>
  <c r="A149" i="13"/>
  <c r="C148" i="13"/>
  <c r="B148" i="13"/>
  <c r="A148" i="13"/>
  <c r="C147" i="13"/>
  <c r="B147" i="13"/>
  <c r="A147" i="13"/>
  <c r="C146" i="13"/>
  <c r="B146" i="13"/>
  <c r="A146" i="13"/>
  <c r="C145" i="13"/>
  <c r="B145" i="13"/>
  <c r="A145" i="13"/>
  <c r="C144" i="13"/>
  <c r="B144" i="13"/>
  <c r="A144" i="13"/>
  <c r="C143" i="13"/>
  <c r="B143" i="13"/>
  <c r="A143" i="13"/>
  <c r="C142" i="13"/>
  <c r="B142" i="13"/>
  <c r="A142" i="13"/>
  <c r="C141" i="13"/>
  <c r="B141" i="13"/>
  <c r="A141" i="13"/>
  <c r="C140" i="13"/>
  <c r="B140" i="13"/>
  <c r="A140" i="13"/>
  <c r="C139" i="13"/>
  <c r="B139" i="13"/>
  <c r="A139" i="13"/>
  <c r="C138" i="13"/>
  <c r="B138" i="13"/>
  <c r="A138" i="13"/>
  <c r="C137" i="13"/>
  <c r="B137" i="13"/>
  <c r="A137" i="13"/>
  <c r="C136" i="13"/>
  <c r="B136" i="13"/>
  <c r="A136" i="13"/>
  <c r="C135" i="13"/>
  <c r="B135" i="13"/>
  <c r="A135" i="13"/>
  <c r="C134" i="13"/>
  <c r="B134" i="13"/>
  <c r="A134" i="13"/>
  <c r="C133" i="13"/>
  <c r="B133" i="13"/>
  <c r="A133" i="13"/>
  <c r="C132" i="13"/>
  <c r="B132" i="13"/>
  <c r="A132" i="13"/>
  <c r="C131" i="13"/>
  <c r="B131" i="13"/>
  <c r="A131" i="13"/>
  <c r="C130" i="13"/>
  <c r="B130" i="13"/>
  <c r="A130" i="13"/>
  <c r="C129" i="13"/>
  <c r="B129" i="13"/>
  <c r="A129" i="13"/>
  <c r="C128" i="13"/>
  <c r="B128" i="13"/>
  <c r="A128" i="13"/>
  <c r="C127" i="13"/>
  <c r="B127" i="13"/>
  <c r="A127" i="13"/>
  <c r="C126" i="13"/>
  <c r="B126" i="13"/>
  <c r="A126" i="13"/>
  <c r="C125" i="13"/>
  <c r="B125" i="13"/>
  <c r="A125" i="13"/>
  <c r="C124" i="13"/>
  <c r="B124" i="13"/>
  <c r="A124" i="13"/>
  <c r="C123" i="13"/>
  <c r="B123" i="13"/>
  <c r="A123" i="13"/>
  <c r="C122" i="13"/>
  <c r="B122" i="13"/>
  <c r="A122" i="13"/>
  <c r="C121" i="13"/>
  <c r="B121" i="13"/>
  <c r="A121" i="13"/>
  <c r="C120" i="13"/>
  <c r="B120" i="13"/>
  <c r="A120" i="13"/>
  <c r="C119" i="13"/>
  <c r="B119" i="13"/>
  <c r="A119" i="13"/>
  <c r="C118" i="13"/>
  <c r="B118" i="13"/>
  <c r="A118" i="13"/>
  <c r="C117" i="13"/>
  <c r="B117" i="13"/>
  <c r="A117" i="13"/>
  <c r="C116" i="13"/>
  <c r="B116" i="13"/>
  <c r="A116" i="13"/>
  <c r="C115" i="13"/>
  <c r="B115" i="13"/>
  <c r="A115" i="13"/>
  <c r="C114" i="13"/>
  <c r="B114" i="13"/>
  <c r="A114" i="13"/>
  <c r="C113" i="13"/>
  <c r="B113" i="13"/>
  <c r="A113" i="13"/>
  <c r="C112" i="13"/>
  <c r="B112" i="13"/>
  <c r="A112" i="13"/>
  <c r="C111" i="13"/>
  <c r="B111" i="13"/>
  <c r="A111" i="13"/>
  <c r="C110" i="13"/>
  <c r="B110" i="13"/>
  <c r="A110" i="13"/>
  <c r="C109" i="13"/>
  <c r="B109" i="13"/>
  <c r="A109" i="13"/>
  <c r="C108" i="13"/>
  <c r="B108" i="13"/>
  <c r="A108" i="13"/>
  <c r="C107" i="13"/>
  <c r="B107" i="13"/>
  <c r="A107" i="13"/>
  <c r="C106" i="13"/>
  <c r="B106" i="13"/>
  <c r="A106" i="13"/>
  <c r="C105" i="13"/>
  <c r="B105" i="13"/>
  <c r="A105" i="13"/>
  <c r="C104" i="13"/>
  <c r="B104" i="13"/>
  <c r="A104" i="13"/>
  <c r="C103" i="13"/>
  <c r="B103" i="13"/>
  <c r="A103" i="13"/>
  <c r="C102" i="13"/>
  <c r="B102" i="13"/>
  <c r="A102" i="13"/>
  <c r="C101" i="13"/>
  <c r="B101" i="13"/>
  <c r="A101" i="13"/>
  <c r="C100" i="13"/>
  <c r="B100" i="13"/>
  <c r="A100" i="13"/>
  <c r="C99" i="13"/>
  <c r="B99" i="13"/>
  <c r="A99" i="13"/>
  <c r="C98" i="13"/>
  <c r="B98" i="13"/>
  <c r="A98" i="13"/>
  <c r="C97" i="13"/>
  <c r="B97" i="13"/>
  <c r="A97" i="13"/>
  <c r="C96" i="13"/>
  <c r="B96" i="13"/>
  <c r="A96" i="13"/>
  <c r="C95" i="13"/>
  <c r="B95" i="13"/>
  <c r="A95" i="13"/>
  <c r="C94" i="13"/>
  <c r="B94" i="13"/>
  <c r="A94" i="13"/>
  <c r="C93" i="13"/>
  <c r="B93" i="13"/>
  <c r="A93" i="13"/>
  <c r="C92" i="13"/>
  <c r="B92" i="13"/>
  <c r="A92" i="13"/>
  <c r="C91" i="13"/>
  <c r="B91" i="13"/>
  <c r="A91" i="13"/>
  <c r="C90" i="13"/>
  <c r="B90" i="13"/>
  <c r="A90" i="13"/>
  <c r="C89" i="13"/>
  <c r="B89" i="13"/>
  <c r="A89" i="13"/>
  <c r="C88" i="13"/>
  <c r="B88" i="13"/>
  <c r="A88" i="13"/>
  <c r="C87" i="13"/>
  <c r="B87" i="13"/>
  <c r="A87" i="13"/>
  <c r="C86" i="13"/>
  <c r="B86" i="13"/>
  <c r="A86" i="13"/>
  <c r="C85" i="13"/>
  <c r="B85" i="13"/>
  <c r="A85" i="13"/>
  <c r="C84" i="13"/>
  <c r="B84" i="13"/>
  <c r="A84" i="13"/>
  <c r="C83" i="13"/>
  <c r="B83" i="13"/>
  <c r="A83" i="13"/>
  <c r="C82" i="13"/>
  <c r="B82" i="13"/>
  <c r="A82" i="13"/>
  <c r="C81" i="13"/>
  <c r="B81" i="13"/>
  <c r="A81" i="13"/>
  <c r="C80" i="13"/>
  <c r="B80" i="13"/>
  <c r="A80" i="13"/>
  <c r="C79" i="13"/>
  <c r="B79" i="13"/>
  <c r="A79" i="13"/>
  <c r="C78" i="13"/>
  <c r="B78" i="13"/>
  <c r="A78" i="13"/>
  <c r="C77" i="13"/>
  <c r="B77" i="13"/>
  <c r="A77" i="13"/>
  <c r="C76" i="13"/>
  <c r="B76" i="13"/>
  <c r="A76" i="13"/>
  <c r="C75" i="13"/>
  <c r="B75" i="13"/>
  <c r="A75" i="13"/>
  <c r="C74" i="13"/>
  <c r="B74" i="13"/>
  <c r="A74" i="13"/>
  <c r="C73" i="13"/>
  <c r="B73" i="13"/>
  <c r="A73" i="13"/>
  <c r="C72" i="13"/>
  <c r="B72" i="13"/>
  <c r="A72" i="13"/>
  <c r="C71" i="13"/>
  <c r="B71" i="13"/>
  <c r="A71" i="13"/>
  <c r="C70" i="13"/>
  <c r="B70" i="13"/>
  <c r="A70" i="13"/>
  <c r="C69" i="13"/>
  <c r="B69" i="13"/>
  <c r="A69" i="13"/>
  <c r="C68" i="13"/>
  <c r="B68" i="13"/>
  <c r="A68" i="13"/>
  <c r="C67" i="13"/>
  <c r="B67" i="13"/>
  <c r="A67" i="13"/>
  <c r="C66" i="13"/>
  <c r="B66" i="13"/>
  <c r="A66" i="13"/>
  <c r="C65" i="13"/>
  <c r="B65" i="13"/>
  <c r="A65" i="13"/>
  <c r="C64" i="13"/>
  <c r="B64" i="13"/>
  <c r="A64" i="13"/>
  <c r="C63" i="13"/>
  <c r="B63" i="13"/>
  <c r="A63" i="13"/>
  <c r="C62" i="13"/>
  <c r="B62" i="13"/>
  <c r="A62" i="13"/>
  <c r="C61" i="13"/>
  <c r="B61" i="13"/>
  <c r="A61" i="13"/>
  <c r="C60" i="13"/>
  <c r="B60" i="13"/>
  <c r="A60" i="13"/>
  <c r="C59" i="13"/>
  <c r="B59" i="13"/>
  <c r="A59" i="13"/>
  <c r="C58" i="13"/>
  <c r="B58" i="13"/>
  <c r="A58" i="13"/>
  <c r="C57" i="13"/>
  <c r="B57" i="13"/>
  <c r="A57" i="13"/>
  <c r="C56" i="13"/>
  <c r="B56" i="13"/>
  <c r="A56" i="13"/>
  <c r="C55" i="13"/>
  <c r="B55" i="13"/>
  <c r="A55" i="13"/>
  <c r="C54" i="13"/>
  <c r="B54" i="13"/>
  <c r="A54" i="13"/>
  <c r="C53" i="13"/>
  <c r="B53" i="13"/>
  <c r="A53" i="13"/>
  <c r="C52" i="13"/>
  <c r="B52" i="13"/>
  <c r="A52" i="13"/>
  <c r="C51" i="13"/>
  <c r="B51" i="13"/>
  <c r="A51" i="13"/>
  <c r="C50" i="13"/>
  <c r="B50" i="13"/>
  <c r="A50" i="13"/>
  <c r="C49" i="13"/>
  <c r="B49" i="13"/>
  <c r="A49" i="13"/>
  <c r="C48" i="13"/>
  <c r="B48" i="13"/>
  <c r="A48" i="13"/>
  <c r="C47" i="13"/>
  <c r="B47" i="13"/>
  <c r="A47" i="13"/>
  <c r="C46" i="13"/>
  <c r="B46" i="13"/>
  <c r="A46" i="13"/>
  <c r="C45" i="13"/>
  <c r="B45" i="13"/>
  <c r="A45" i="13"/>
  <c r="C44" i="13"/>
  <c r="B44" i="13"/>
  <c r="A44" i="13"/>
  <c r="C43" i="13"/>
  <c r="B43" i="13"/>
  <c r="A43" i="13"/>
  <c r="C42" i="13"/>
  <c r="B42" i="13"/>
  <c r="A42" i="13"/>
  <c r="C41" i="13"/>
  <c r="B41" i="13"/>
  <c r="A41" i="13"/>
  <c r="C40" i="13"/>
  <c r="B40" i="13"/>
  <c r="A40" i="13"/>
  <c r="C39" i="13"/>
  <c r="B39" i="13"/>
  <c r="A39" i="13"/>
  <c r="C38" i="13"/>
  <c r="B38" i="13"/>
  <c r="A38" i="13"/>
  <c r="C37" i="13"/>
  <c r="B37" i="13"/>
  <c r="A37" i="13"/>
  <c r="C36" i="13"/>
  <c r="B36" i="13"/>
  <c r="A36" i="13"/>
  <c r="C35" i="13"/>
  <c r="B35" i="13"/>
  <c r="A35" i="13"/>
  <c r="C34" i="13"/>
  <c r="B34" i="13"/>
  <c r="A34" i="13"/>
  <c r="C33" i="13"/>
  <c r="B33" i="13"/>
  <c r="A33" i="13"/>
  <c r="C32" i="13"/>
  <c r="B32" i="13"/>
  <c r="A32" i="13"/>
  <c r="C31" i="13"/>
  <c r="B31" i="13"/>
  <c r="A31" i="13"/>
  <c r="C30" i="13"/>
  <c r="B30" i="13"/>
  <c r="A30" i="13"/>
  <c r="C29" i="13"/>
  <c r="B29" i="13"/>
  <c r="A29" i="13"/>
  <c r="C28" i="13"/>
  <c r="B28" i="13"/>
  <c r="A28" i="13"/>
  <c r="C27" i="13"/>
  <c r="B27" i="13"/>
  <c r="A27" i="13"/>
  <c r="C26" i="13"/>
  <c r="B26" i="13"/>
  <c r="A26" i="13"/>
  <c r="C25" i="13"/>
  <c r="B25" i="13"/>
  <c r="A25" i="13"/>
  <c r="C24" i="13"/>
  <c r="B24" i="13"/>
  <c r="A24" i="13"/>
  <c r="C23" i="13"/>
  <c r="B23" i="13"/>
  <c r="A23" i="13"/>
  <c r="C22" i="13"/>
  <c r="B22" i="13"/>
  <c r="A22" i="13"/>
  <c r="C21" i="13"/>
  <c r="B21" i="13"/>
  <c r="A21" i="13"/>
  <c r="C20" i="13"/>
  <c r="B20" i="13"/>
  <c r="A20" i="13"/>
  <c r="C19" i="13"/>
  <c r="B19" i="13"/>
  <c r="A19" i="13"/>
  <c r="C18" i="13"/>
  <c r="B18" i="13"/>
  <c r="A18" i="13"/>
  <c r="C17" i="13"/>
  <c r="B17" i="13"/>
  <c r="A17" i="13"/>
  <c r="C16" i="13"/>
  <c r="B16" i="13"/>
  <c r="A16" i="13"/>
  <c r="C15" i="13"/>
  <c r="B15" i="13"/>
  <c r="A15" i="13"/>
  <c r="C14" i="13"/>
  <c r="B14" i="13"/>
  <c r="A14" i="13"/>
  <c r="C13" i="13"/>
  <c r="B13" i="13"/>
  <c r="A13" i="13"/>
  <c r="C12" i="13"/>
  <c r="B12" i="13"/>
  <c r="A12" i="13"/>
  <c r="C11" i="13"/>
  <c r="B11" i="13"/>
  <c r="A11" i="13"/>
  <c r="C10" i="13"/>
  <c r="B10" i="13"/>
  <c r="A10" i="13"/>
  <c r="C9" i="13"/>
  <c r="B9" i="13"/>
  <c r="A9" i="13"/>
  <c r="C8" i="13"/>
  <c r="B8" i="13"/>
  <c r="A8" i="13"/>
  <c r="C7" i="13"/>
  <c r="B7" i="13"/>
  <c r="A7" i="13"/>
  <c r="C6" i="13"/>
  <c r="B6" i="13"/>
  <c r="A6" i="13"/>
  <c r="C5" i="13"/>
  <c r="B5" i="13"/>
  <c r="A5" i="13"/>
  <c r="C4" i="13"/>
  <c r="B4" i="13"/>
  <c r="A4" i="13"/>
  <c r="C3" i="13"/>
  <c r="B3" i="13"/>
  <c r="A3" i="13"/>
  <c r="C2" i="13"/>
  <c r="B2" i="13"/>
  <c r="A2" i="13"/>
  <c r="B11397" i="13" l="1"/>
  <c r="C11397" i="13"/>
  <c r="A11397" i="13" l="1"/>
  <c r="J213" i="2" l="1"/>
  <c r="K213" i="2"/>
  <c r="L213" i="2"/>
  <c r="M213" i="2"/>
  <c r="N213" i="2"/>
  <c r="O213" i="2"/>
  <c r="P213" i="2"/>
</calcChain>
</file>

<file path=xl/comments1.xml><?xml version="1.0" encoding="utf-8"?>
<comments xmlns="http://schemas.openxmlformats.org/spreadsheetml/2006/main">
  <authors>
    <author>Luis Alexander Pineda Palacio</author>
  </authors>
  <commentList>
    <comment ref="J123" authorId="0" shapeId="0">
      <text>
        <r>
          <rPr>
            <b/>
            <sz val="9"/>
            <color indexed="81"/>
            <rFont val="Tahoma"/>
            <family val="2"/>
          </rPr>
          <t>Luis Alexander Pineda Palacio:</t>
        </r>
        <r>
          <rPr>
            <sz val="9"/>
            <color indexed="81"/>
            <rFont val="Tahoma"/>
            <family val="2"/>
          </rPr>
          <t xml:space="preserve">
</t>
        </r>
      </text>
    </comment>
  </commentList>
</comments>
</file>

<file path=xl/sharedStrings.xml><?xml version="1.0" encoding="utf-8"?>
<sst xmlns="http://schemas.openxmlformats.org/spreadsheetml/2006/main" count="107344" uniqueCount="9208">
  <si>
    <t>NIV001</t>
  </si>
  <si>
    <t>NIV002</t>
  </si>
  <si>
    <t>NIV003</t>
  </si>
  <si>
    <t>NIV004</t>
  </si>
  <si>
    <t>NIV005</t>
  </si>
  <si>
    <t>NIV006</t>
  </si>
  <si>
    <t>NIV007</t>
  </si>
  <si>
    <t>NIV008</t>
  </si>
  <si>
    <t>NOM_RUBRO</t>
  </si>
  <si>
    <t>PPTO_INICIAL</t>
  </si>
  <si>
    <t>ADICIONES</t>
  </si>
  <si>
    <t>REBAJAS</t>
  </si>
  <si>
    <t>CREDITOS</t>
  </si>
  <si>
    <t>CONTRACREDITOS</t>
  </si>
  <si>
    <t>PPTO_DEFINITIVO</t>
  </si>
  <si>
    <t>TOT_CDPS</t>
  </si>
  <si>
    <t>TOT_COMPROMISOS</t>
  </si>
  <si>
    <t>TOT_OBLIGACIONES</t>
  </si>
  <si>
    <t>TOT_PAGOS</t>
  </si>
  <si>
    <t>PPTO_DISPONIBLE</t>
  </si>
  <si>
    <t>CDPXCOMPROMETER</t>
  </si>
  <si>
    <t>14</t>
  </si>
  <si>
    <t>20</t>
  </si>
  <si>
    <t>21</t>
  </si>
  <si>
    <t>22</t>
  </si>
  <si>
    <t>23</t>
  </si>
  <si>
    <t>24</t>
  </si>
  <si>
    <t>25</t>
  </si>
  <si>
    <t>26</t>
  </si>
  <si>
    <t>27</t>
  </si>
  <si>
    <t>28</t>
  </si>
  <si>
    <t>29</t>
  </si>
  <si>
    <t>30</t>
  </si>
  <si>
    <t>33</t>
  </si>
  <si>
    <t>35</t>
  </si>
  <si>
    <t>36</t>
  </si>
  <si>
    <t>40</t>
  </si>
  <si>
    <t>11</t>
  </si>
  <si>
    <t>12</t>
  </si>
  <si>
    <t>3</t>
  </si>
  <si>
    <t>1</t>
  </si>
  <si>
    <t>2</t>
  </si>
  <si>
    <t>13</t>
  </si>
  <si>
    <t>16</t>
  </si>
  <si>
    <t>RECURSOS PROPIOS</t>
  </si>
  <si>
    <t>SGP</t>
  </si>
  <si>
    <t>SECRETARIA DEL MEDIO AMBIENTE</t>
  </si>
  <si>
    <t>SECRETARIA DE SERVICIOS ADMINISTRATIVOS</t>
  </si>
  <si>
    <t>SECRETARIA DE PLANEACION</t>
  </si>
  <si>
    <t>SECRETARIA DE HACIENDA</t>
  </si>
  <si>
    <t>SECRETARÍA DE LA MUJER</t>
  </si>
  <si>
    <t>SECRETARIA DE EDUCACION</t>
  </si>
  <si>
    <t>SECRETARIA DE DESARROLLO SOCIAL</t>
  </si>
  <si>
    <t>UNIDA DE GESTION DEL RIESGO</t>
  </si>
  <si>
    <t>SECRETARIA DEL DEPORTE</t>
  </si>
  <si>
    <t>FONDO LOCAL DE SALUD</t>
  </si>
  <si>
    <t>Incentivo Regionalizacion Ley 1151/2007</t>
  </si>
  <si>
    <t>Fondos de Esctructura Ecol¢gica y Espacio P£blico</t>
  </si>
  <si>
    <t>R.F. Compensaci¢n por Öndice de Construcci¢n</t>
  </si>
  <si>
    <t>R.F. Compensaci¢n Receptor µreas de Cesi¢n</t>
  </si>
  <si>
    <t>R.F. Fondo Compensaci¢n Estructura Ecol¢gica  Y E.P.</t>
  </si>
  <si>
    <t>Superavit Presupuestal</t>
  </si>
  <si>
    <t>Aportes Estratificaci¢n Socioecon¢mica</t>
  </si>
  <si>
    <t>Multas de Circulacion y Transito</t>
  </si>
  <si>
    <t>Rec Bal Multas de Circulacion y Transito</t>
  </si>
  <si>
    <t>Zonas Azules (Acuerdo 0904/2016)</t>
  </si>
  <si>
    <t>R.F. Compensaci¢n por Parqueaderos</t>
  </si>
  <si>
    <t>5% Contrato de Obra Publica</t>
  </si>
  <si>
    <t>SGP-Proposito General-Libre</t>
  </si>
  <si>
    <t>Aportes del Sector Electrico-Saneamiento Basico (90%)</t>
  </si>
  <si>
    <t>Contribuciones Solidarias AGUAS DE MALTERIA</t>
  </si>
  <si>
    <t>SGP-Saneamiento Basico</t>
  </si>
  <si>
    <t>Rec Bal Aportes Sector Electrico - Saneamiento Basico</t>
  </si>
  <si>
    <t>Transferencias Cuotas Partes Mesadas-Contraloria</t>
  </si>
  <si>
    <t>Liquidaci¢n Caja  de la Vivienda Popular.</t>
  </si>
  <si>
    <t>Recuperacion Cuotas Partes Pensionales</t>
  </si>
  <si>
    <t>Retenci¢n Estampilla ProCultura</t>
  </si>
  <si>
    <t>Retenci¢n Estampilla Adulto Mayor</t>
  </si>
  <si>
    <t>SOBRETASA AMBIENTAL CORPOCALDAS</t>
  </si>
  <si>
    <t>Estampilla ProUniversidad</t>
  </si>
  <si>
    <t>Rec.Bal. Desahorro Fonpet (Mesadas)</t>
  </si>
  <si>
    <t>Rec. Bal Liquidación Caja de la Vivienda Popu</t>
  </si>
  <si>
    <t>Impuesto de Transporte Oleoductos y Gasoductos</t>
  </si>
  <si>
    <t>SGP-Educacion-Poblacion Atendida</t>
  </si>
  <si>
    <t>SGP-Educacion-Descuento del Docente</t>
  </si>
  <si>
    <t>SGP-Educacion-Pob. Necesidades Educ. Espec.</t>
  </si>
  <si>
    <t>SGP-Educaci¢n-Pob. Capac Excepcionales</t>
  </si>
  <si>
    <t>SGP-Educaci¢n-Responsabilidad Penal Adolescente</t>
  </si>
  <si>
    <t>SGP-Educacion-Conectividad</t>
  </si>
  <si>
    <t>SGP-Educacion-Calidad por Matricula</t>
  </si>
  <si>
    <t>R.F. SGP-Educacion</t>
  </si>
  <si>
    <t>Convenio MEN-PAE</t>
  </si>
  <si>
    <t>SGP-Alimentacion Escolar</t>
  </si>
  <si>
    <t>R.F. SGP-Alimentacion Escolar</t>
  </si>
  <si>
    <t>SGP-Educacion-Calidad Gratuidad (SSF)</t>
  </si>
  <si>
    <t>SGP-Educacion-Cuota de Administracion Poblaci¢n Atendida</t>
  </si>
  <si>
    <t>Estampilla ProCultura</t>
  </si>
  <si>
    <t>Zonas Azules-Discapacidad (Acdo 0989/2018)</t>
  </si>
  <si>
    <t>Estampilla Bienestar Adulto Mayor</t>
  </si>
  <si>
    <t>R.F. Estampilla Adulto Mayor</t>
  </si>
  <si>
    <t>SGP-Proposito General-Cultura</t>
  </si>
  <si>
    <t>Rec Bal SGP - Proposito General Cultura</t>
  </si>
  <si>
    <t>Sobretasa Bomberil</t>
  </si>
  <si>
    <t>Aportes Entidades-Fondo Prevencion Desastres</t>
  </si>
  <si>
    <t>R.F. Fondo Municipal de Gesti¢n del Riesgo</t>
  </si>
  <si>
    <t>Rec Bal Sobretasa Bomberil</t>
  </si>
  <si>
    <t>Tasa Pro Deporte y Recreación</t>
  </si>
  <si>
    <t>Transferencias Impuesto al Tabaco</t>
  </si>
  <si>
    <t>R.F. Zonas Naranjas Deportes</t>
  </si>
  <si>
    <t>Impuesto Ley del Deporte</t>
  </si>
  <si>
    <t>SGP-Proposito General-Deporte</t>
  </si>
  <si>
    <t>Rec Bal Tasa Pro Deporte y Recreación</t>
  </si>
  <si>
    <t>Rec Bal Ley del Deporte</t>
  </si>
  <si>
    <t>Aporte Nacional ADRES ((SSF))</t>
  </si>
  <si>
    <t>Aporte Nacional ADRES  ((SSF))  IVC SUPERSALUD</t>
  </si>
  <si>
    <t>Transferencias Rentas Cedidas Regimen Subsidiado (SSF)</t>
  </si>
  <si>
    <t>Transferencias de EMSA-Regimen Subsidiado (SSF)</t>
  </si>
  <si>
    <t>SGP-Salud-Regimen Subsidiado-(SSF)</t>
  </si>
  <si>
    <t>SGP-Salud Publica</t>
  </si>
  <si>
    <t>R.F. Poblacion Poble no Asegurada</t>
  </si>
  <si>
    <t>Coljuegos-Funcionamiento</t>
  </si>
  <si>
    <t>Transferencias de EMSA-Funcionamiento</t>
  </si>
  <si>
    <t>R.F. Coljuegos-Funcionamiento</t>
  </si>
  <si>
    <t>Rec. Bal. Zonas Azules-fls (Acdo 0989/2018)</t>
  </si>
  <si>
    <t>DESPACHO DEL ALCALDE</t>
  </si>
  <si>
    <t>SECRETARIA DE AGRICULTURA</t>
  </si>
  <si>
    <t>SECRETARIA DE COMPETITIVIDAD</t>
  </si>
  <si>
    <t>2401</t>
  </si>
  <si>
    <t>MEDIO AMBIENTE</t>
  </si>
  <si>
    <t>SEGURIDAD Y CONVIVENCIA CIUDADANA</t>
  </si>
  <si>
    <t>APLICACIÓN DE METODOLOGÍA DE ESTRATIFICACIÓN EN LA CIUDAD DE MANIZALES</t>
  </si>
  <si>
    <t>CONSTRUCCIÓN LÍNEA 3 CABLE AÉREO</t>
  </si>
  <si>
    <t>FORTALECIMIENTO DE LA SEGURIDAD Y CONVIVENCIA CIUDADANA DEL MUNICIPIO DE MANIZALES</t>
  </si>
  <si>
    <t>RESTAURACIÓN DEL CENTRO DE ENCUENTRO CULTURAL CONCENTRACIÓN JUAN XXIII ANTIGUO INSTITUTO UNIVERSITARIO MEDIANTE LA RECUPERACIÓN DEL PATRIMONIO HISTÓRICO ARQUITECTÓNICO Y CULTURAL QUE REPRESENTA EL INMUEBLE EN LA CIUDAD DE MANIZALES</t>
  </si>
  <si>
    <t>FORTALECIMIENTO DE LA RED LOCAL DE URGENCIAS EN LA CIUDAD DE MANIZALES</t>
  </si>
  <si>
    <t>Prima de navidad</t>
  </si>
  <si>
    <t>Prima de vacaciones</t>
  </si>
  <si>
    <t>Bonificación por servicios prestados</t>
  </si>
  <si>
    <t>Contribución de valorización</t>
  </si>
  <si>
    <t>4002020</t>
  </si>
  <si>
    <t>3204004</t>
  </si>
  <si>
    <t>3204053</t>
  </si>
  <si>
    <t>4002016</t>
  </si>
  <si>
    <t>4002022</t>
  </si>
  <si>
    <t>4002023</t>
  </si>
  <si>
    <t>3204046</t>
  </si>
  <si>
    <t>3204054</t>
  </si>
  <si>
    <t>0</t>
  </si>
  <si>
    <t>2302024</t>
  </si>
  <si>
    <t>2302079</t>
  </si>
  <si>
    <t>4599007</t>
  </si>
  <si>
    <t>4599028</t>
  </si>
  <si>
    <t>4599023</t>
  </si>
  <si>
    <t>4599020</t>
  </si>
  <si>
    <t>4599033</t>
  </si>
  <si>
    <t>4002014</t>
  </si>
  <si>
    <t>4599025</t>
  </si>
  <si>
    <t>4599026</t>
  </si>
  <si>
    <t>4599031</t>
  </si>
  <si>
    <t>0401102</t>
  </si>
  <si>
    <t>0401105</t>
  </si>
  <si>
    <t>2408035</t>
  </si>
  <si>
    <t>2408026</t>
  </si>
  <si>
    <t>2408008</t>
  </si>
  <si>
    <t>2408038</t>
  </si>
  <si>
    <t>2408039</t>
  </si>
  <si>
    <t>2408023</t>
  </si>
  <si>
    <t>4502022</t>
  </si>
  <si>
    <t>4502029</t>
  </si>
  <si>
    <t>4102046</t>
  </si>
  <si>
    <t>4502024</t>
  </si>
  <si>
    <t>4502032</t>
  </si>
  <si>
    <t>4501001</t>
  </si>
  <si>
    <t>3205006</t>
  </si>
  <si>
    <t>4501029</t>
  </si>
  <si>
    <t>4501004</t>
  </si>
  <si>
    <t>4501052</t>
  </si>
  <si>
    <t>4502035</t>
  </si>
  <si>
    <t>4599002</t>
  </si>
  <si>
    <t>4599003</t>
  </si>
  <si>
    <t>3302073</t>
  </si>
  <si>
    <t>4001030</t>
  </si>
  <si>
    <t>2402041</t>
  </si>
  <si>
    <t>2402042</t>
  </si>
  <si>
    <t>2402114</t>
  </si>
  <si>
    <t>2402093</t>
  </si>
  <si>
    <t>4599011</t>
  </si>
  <si>
    <t>4599016</t>
  </si>
  <si>
    <t>4001044</t>
  </si>
  <si>
    <t>4502019</t>
  </si>
  <si>
    <t>4502037</t>
  </si>
  <si>
    <t>4502038</t>
  </si>
  <si>
    <t>4502001</t>
  </si>
  <si>
    <t>2201071</t>
  </si>
  <si>
    <t>2201033</t>
  </si>
  <si>
    <t>2201044</t>
  </si>
  <si>
    <t>2201006</t>
  </si>
  <si>
    <t>2201076</t>
  </si>
  <si>
    <t>2201074</t>
  </si>
  <si>
    <t>2201070</t>
  </si>
  <si>
    <t>2201051</t>
  </si>
  <si>
    <t>2201062</t>
  </si>
  <si>
    <t>2201029</t>
  </si>
  <si>
    <t>2201028</t>
  </si>
  <si>
    <t>4102002</t>
  </si>
  <si>
    <t>4103052</t>
  </si>
  <si>
    <t>3301055</t>
  </si>
  <si>
    <t>3301059</t>
  </si>
  <si>
    <t>3301122</t>
  </si>
  <si>
    <t>4103005</t>
  </si>
  <si>
    <t>4103050</t>
  </si>
  <si>
    <t>4102042</t>
  </si>
  <si>
    <t>4103004</t>
  </si>
  <si>
    <t>4103059</t>
  </si>
  <si>
    <t>4103061</t>
  </si>
  <si>
    <t>4599034</t>
  </si>
  <si>
    <t>1702010</t>
  </si>
  <si>
    <t>1702038</t>
  </si>
  <si>
    <t>1702017</t>
  </si>
  <si>
    <t>4503004</t>
  </si>
  <si>
    <t>4503017</t>
  </si>
  <si>
    <t>4503018</t>
  </si>
  <si>
    <t>4503022</t>
  </si>
  <si>
    <t>2301030</t>
  </si>
  <si>
    <t>2301079</t>
  </si>
  <si>
    <t>3502009</t>
  </si>
  <si>
    <t>3502012</t>
  </si>
  <si>
    <t>3502017</t>
  </si>
  <si>
    <t>3502022</t>
  </si>
  <si>
    <t>3502111</t>
  </si>
  <si>
    <t>3502011</t>
  </si>
  <si>
    <t>3502039</t>
  </si>
  <si>
    <t>4301037</t>
  </si>
  <si>
    <t>4301003</t>
  </si>
  <si>
    <t>4301015</t>
  </si>
  <si>
    <t>4301017</t>
  </si>
  <si>
    <t>1906004</t>
  </si>
  <si>
    <t>1905014</t>
  </si>
  <si>
    <t>1905022</t>
  </si>
  <si>
    <t>1905031</t>
  </si>
  <si>
    <t>1905019</t>
  </si>
  <si>
    <t>1905021</t>
  </si>
  <si>
    <t>1905023</t>
  </si>
  <si>
    <t>1905036</t>
  </si>
  <si>
    <t>1905027</t>
  </si>
  <si>
    <t>1905013</t>
  </si>
  <si>
    <t>1903031</t>
  </si>
  <si>
    <t>1903045</t>
  </si>
  <si>
    <t>1905024</t>
  </si>
  <si>
    <t>1903047</t>
  </si>
  <si>
    <t>1906025</t>
  </si>
  <si>
    <t>Otros gastos generales</t>
  </si>
  <si>
    <t>Asesorías y Consultorías</t>
  </si>
  <si>
    <t>Viáticos y gastos de viaje</t>
  </si>
  <si>
    <t>Sueldos</t>
  </si>
  <si>
    <t>Bonificación de recreación</t>
  </si>
  <si>
    <t>Recargo nocturno, dominicales y festivos</t>
  </si>
  <si>
    <t>Prima de servicios</t>
  </si>
  <si>
    <t>Prima de antigüedad</t>
  </si>
  <si>
    <t>Prima de dirección</t>
  </si>
  <si>
    <t>Subsidio de transporte</t>
  </si>
  <si>
    <t>Compensación vacaciones</t>
  </si>
  <si>
    <t>Bonificación de Gestión Territorial</t>
  </si>
  <si>
    <t>Dotaciones de ley empleados</t>
  </si>
  <si>
    <t>Otras prestaciones</t>
  </si>
  <si>
    <t>Pago de Sentencias Judiciales</t>
  </si>
  <si>
    <t>Planta temporal-supernumerarios-apoyo gestión</t>
  </si>
  <si>
    <t>Contratos de Prestación de Servicios</t>
  </si>
  <si>
    <t>Prestaciones convencionales</t>
  </si>
  <si>
    <t>0.5% Nomina y planilla SENA</t>
  </si>
  <si>
    <t>3% Nomina y planilla I.C.B.F.</t>
  </si>
  <si>
    <t>0.5% Nomina y planilla ESAP Ley 21/82</t>
  </si>
  <si>
    <t>1% Nomina y planilla Institutos Tecnológicos Ley 21/82</t>
  </si>
  <si>
    <t>EGM EPS Privada</t>
  </si>
  <si>
    <t>IVM AFP Privada</t>
  </si>
  <si>
    <t>Riesgo empleados admon.central</t>
  </si>
  <si>
    <t>Cesantías empleados admón.. central AFP Publica</t>
  </si>
  <si>
    <t>4% Nomina subsidio familiar</t>
  </si>
  <si>
    <t>Cesantías empleados admón.. central AFP Privada</t>
  </si>
  <si>
    <t>Mantenimiento vehículos</t>
  </si>
  <si>
    <t>Conciliaciones, condenas y sentencias</t>
  </si>
  <si>
    <t>Mantenimiento y adecuación de bienes municipales</t>
  </si>
  <si>
    <t>Compra equipo de oficina</t>
  </si>
  <si>
    <t>Suscripciones</t>
  </si>
  <si>
    <t>Avisos y publicaciones judiciales</t>
  </si>
  <si>
    <t>Servicios públicos Teléfonos</t>
  </si>
  <si>
    <t>Servicios públicos Agua</t>
  </si>
  <si>
    <t>Servicio de Aseo y Cafetería.</t>
  </si>
  <si>
    <t>Cuotas afiliac Y sosten Asociaciones</t>
  </si>
  <si>
    <t>Pago cuota de administración edificio Alcaldía</t>
  </si>
  <si>
    <t>Arrendamiento de Oficinas</t>
  </si>
  <si>
    <t>Servicios públicos Energía Eléctrica</t>
  </si>
  <si>
    <t>Pago tramites transito y revisión de ley</t>
  </si>
  <si>
    <t>Suministros elementos de trabajo y seguridad industrial</t>
  </si>
  <si>
    <t>Mesadas pensionales - Desahorro FONPET</t>
  </si>
  <si>
    <t>Pago administración inmuebles municipales</t>
  </si>
  <si>
    <t>Gastos notar,avaluos,peritaz y otros gastos</t>
  </si>
  <si>
    <t>Comisiones, intereses y gastos bancarios</t>
  </si>
  <si>
    <t>Transferencia Ley 617/2000 Contraloría Municipal</t>
  </si>
  <si>
    <t>Transferencia Ley 617/2000 Concejo Municipal</t>
  </si>
  <si>
    <t>Honorarios Concejales Sesiones Ordinarias Ley 617/2000</t>
  </si>
  <si>
    <t>Honorarios Concejales Sesiones Extraordinarias Ley 617/2000</t>
  </si>
  <si>
    <t>Transferencia Ley 617/2000 Personería Municipal</t>
  </si>
  <si>
    <t>Mesadas pensionales</t>
  </si>
  <si>
    <t>Mesada.Contr.Conv. 960802402 Contral</t>
  </si>
  <si>
    <t>Cuotas partes pensiones</t>
  </si>
  <si>
    <t>Cuotas partes pensionales SSF</t>
  </si>
  <si>
    <t>Mesadas Pensionales- RF Caja de la Vivienda Popular</t>
  </si>
  <si>
    <t>Mesadas Pensionales - ProCultura</t>
  </si>
  <si>
    <t>Cuotas Partes Actuariales FONPET</t>
  </si>
  <si>
    <t>Estampilla Pro Universidad Caldas - Nacional</t>
  </si>
  <si>
    <t>Mantenimiento vehículos Educación</t>
  </si>
  <si>
    <t>Arrendamiento de Oficinas Educación</t>
  </si>
  <si>
    <t>Materiales y suministros admón.. Central Educación</t>
  </si>
  <si>
    <t>Sueldo Anual (Cuota Admón.)</t>
  </si>
  <si>
    <t>Bonificación de servicio (Cuota Admón.)</t>
  </si>
  <si>
    <t>Prima de Servicio (Cuota Admón.)</t>
  </si>
  <si>
    <t>Prima de Vacaciones (Cuota Admón.)</t>
  </si>
  <si>
    <t>Prima de Navidad (Cuota Admón.)</t>
  </si>
  <si>
    <t>Bonificación por recreación (Cuota Admón.)</t>
  </si>
  <si>
    <t>Caja de Compensación familiar (Cuota Admón.)</t>
  </si>
  <si>
    <t>SENA (Cuota Admón.)</t>
  </si>
  <si>
    <t>ICBF (Cuota Admón.)</t>
  </si>
  <si>
    <t>Escuela e Institutos Industriales y Técnicos (Cuota Admón.)</t>
  </si>
  <si>
    <t>ESAP (Cuota Admón.)</t>
  </si>
  <si>
    <t>Cesantías (Cuota Admón.)</t>
  </si>
  <si>
    <t>Previsión Social Salud (Cuota Admón.)</t>
  </si>
  <si>
    <t>Previsión Social Pensión (Cuota Admón.)</t>
  </si>
  <si>
    <t>Accidente de Trabajo y Riesgo Profesional (Cuota Admón.)</t>
  </si>
  <si>
    <t>Sueldos Sec.de Salud (Coljuegos)</t>
  </si>
  <si>
    <t>Sueldos Sec. de Salud (Emsa)</t>
  </si>
  <si>
    <t>Arrendamiento Oficinas Sec. de Salud (Coljuegos)</t>
  </si>
  <si>
    <t>Materiales y Suministros (R.F Coljuegos)</t>
  </si>
  <si>
    <t>Otros Gastos Generales Equipos (Emsa)</t>
  </si>
  <si>
    <t>NOM_FONDO</t>
  </si>
  <si>
    <t>CODREN</t>
  </si>
  <si>
    <t>COD_CONTROL1</t>
  </si>
  <si>
    <t>NOM_CONTROL1</t>
  </si>
  <si>
    <t>COD_CONTROL2</t>
  </si>
  <si>
    <t>NOM_CONTROL2</t>
  </si>
  <si>
    <t>COD_CONTROL3</t>
  </si>
  <si>
    <t>NOM_CONTROL3</t>
  </si>
  <si>
    <t>NOMREN</t>
  </si>
  <si>
    <t>TOT_RECAUDADO</t>
  </si>
  <si>
    <t xml:space="preserve">INGRESOS CORRIENTES                                         </t>
  </si>
  <si>
    <t xml:space="preserve">INGRESOS TRIBUTARIOS                                        </t>
  </si>
  <si>
    <t>111</t>
  </si>
  <si>
    <t xml:space="preserve">DIRECTOS                                                    </t>
  </si>
  <si>
    <t xml:space="preserve">Impuesto Predial Unificado                                  </t>
  </si>
  <si>
    <t xml:space="preserve">Impuesto a las Vallas                                       </t>
  </si>
  <si>
    <t xml:space="preserve">Impuesto Predial Unificado Rural                            </t>
  </si>
  <si>
    <t xml:space="preserve">Vig.Ant. Impuesto Predial Rural                             </t>
  </si>
  <si>
    <t>112</t>
  </si>
  <si>
    <t xml:space="preserve">INDIRECTOS                                                  </t>
  </si>
  <si>
    <t xml:space="preserve">Avisos y Tableros                                           </t>
  </si>
  <si>
    <t xml:space="preserve">Vig.Ant. Avisos y Tableros                                  </t>
  </si>
  <si>
    <t xml:space="preserve">Impuesto Ley del Deporte                                    </t>
  </si>
  <si>
    <t xml:space="preserve">Delineacion Urbana                                          </t>
  </si>
  <si>
    <t xml:space="preserve">Sobretasa a la Gasolina                                     </t>
  </si>
  <si>
    <t xml:space="preserve">Deguello de Ganado Menor                                    </t>
  </si>
  <si>
    <t xml:space="preserve">Vig.Ant. Impuesto al Telefono                               </t>
  </si>
  <si>
    <t xml:space="preserve">Sobretasa Bomberil                                          </t>
  </si>
  <si>
    <t xml:space="preserve">Impuesto de Transporte Oleoductos y Gasoductos              </t>
  </si>
  <si>
    <t xml:space="preserve">Estampilla Bienestar Adulto Mayor                           </t>
  </si>
  <si>
    <t xml:space="preserve">Estampilla ProUniversidad                                   </t>
  </si>
  <si>
    <t xml:space="preserve">Estampilla ProCultura                                       </t>
  </si>
  <si>
    <t xml:space="preserve">Contribuciones Solidarias AGUAS DE MALTERIA                 </t>
  </si>
  <si>
    <t xml:space="preserve">INGRESOS NO TRIBUTARIOS                                     </t>
  </si>
  <si>
    <t>121</t>
  </si>
  <si>
    <t xml:space="preserve">TASAS, TARIFAS Y DERECHOS                                   </t>
  </si>
  <si>
    <t xml:space="preserve">Matricula de Vehiculos                                      </t>
  </si>
  <si>
    <t xml:space="preserve">Licencias de Conduccion                                     </t>
  </si>
  <si>
    <t xml:space="preserve">Traspaso de Vehiculos                                       </t>
  </si>
  <si>
    <t xml:space="preserve">Servicio de Gruas y Patios                                  </t>
  </si>
  <si>
    <t xml:space="preserve">Otras Tasas de Transito                                     </t>
  </si>
  <si>
    <t xml:space="preserve">Registro y Certificado Propiedad Horizontal                 </t>
  </si>
  <si>
    <t xml:space="preserve">Coso Municipal                                              </t>
  </si>
  <si>
    <t xml:space="preserve">Servicios de Educacion                                      </t>
  </si>
  <si>
    <t xml:space="preserve">Zonas Azules (Acuerdo 0904/2016)                            </t>
  </si>
  <si>
    <t xml:space="preserve">Zonas Azules-Discapacidad (Acdo 0989/2018)                  </t>
  </si>
  <si>
    <t>122</t>
  </si>
  <si>
    <t xml:space="preserve">MULTAS                                                      </t>
  </si>
  <si>
    <t xml:space="preserve">Vig. Ant. Multas de Circulación y Tránsito                  </t>
  </si>
  <si>
    <t xml:space="preserve">Multas de Policia                                           </t>
  </si>
  <si>
    <t xml:space="preserve">Multas de Control Disciplinario                             </t>
  </si>
  <si>
    <t xml:space="preserve">Sanciones de Industria y Comercio                           </t>
  </si>
  <si>
    <t xml:space="preserve">Otras Multas de Control Fiscal                              </t>
  </si>
  <si>
    <t xml:space="preserve">Comparendo Ambiental                                        </t>
  </si>
  <si>
    <t>123</t>
  </si>
  <si>
    <t xml:space="preserve">RECARGOS                                                    </t>
  </si>
  <si>
    <t xml:space="preserve">Recargos Impuestos Municipales                              </t>
  </si>
  <si>
    <t xml:space="preserve">Recargos de Sobretasa Ambiental                             </t>
  </si>
  <si>
    <t xml:space="preserve">Recargos Impuesto al Teléfono                               </t>
  </si>
  <si>
    <t>125</t>
  </si>
  <si>
    <t xml:space="preserve">APORTES Y AUXILIOS                                          </t>
  </si>
  <si>
    <t>126</t>
  </si>
  <si>
    <t xml:space="preserve">OTROS NO TRIBUTARIOS                                        </t>
  </si>
  <si>
    <t xml:space="preserve">TRANSFERENCIAS Y PARTICIPACIONES                            </t>
  </si>
  <si>
    <t>131</t>
  </si>
  <si>
    <t xml:space="preserve">DEL NIVEL NACIONAL                                          </t>
  </si>
  <si>
    <t xml:space="preserve">SGP-Educacion-Descuento del Docente                         </t>
  </si>
  <si>
    <t xml:space="preserve">SGP-Educacion-Aporte Patronal del Personal Docente          </t>
  </si>
  <si>
    <t xml:space="preserve">SGP-Educacion-Calidad por Matricula                         </t>
  </si>
  <si>
    <t xml:space="preserve">SGP-Educacion-Pob. Necesidades Educ. Espec.                 </t>
  </si>
  <si>
    <t xml:space="preserve">SGP-Educacion-Calidad Gratuidad (SSF)                       </t>
  </si>
  <si>
    <t xml:space="preserve">SGP-Alimentacion Escolar                                    </t>
  </si>
  <si>
    <t xml:space="preserve">1/12 SGP-Alimentacion Escolar                               </t>
  </si>
  <si>
    <t xml:space="preserve">Convenio MEN-PAE                                            </t>
  </si>
  <si>
    <t>132</t>
  </si>
  <si>
    <t xml:space="preserve">DEL NIVEL DEPARTAMENTAL                                     </t>
  </si>
  <si>
    <t xml:space="preserve">Aportes del Sector Electrico-Funcionamiento (10%)           </t>
  </si>
  <si>
    <t xml:space="preserve">Aportes del Sector Electrico-Saneamiento Basico (90%)       </t>
  </si>
  <si>
    <t xml:space="preserve">Transferencias Impuesto al Tabaco                           </t>
  </si>
  <si>
    <t xml:space="preserve">Impuesto sobre vehiculos particulares                       </t>
  </si>
  <si>
    <t>133</t>
  </si>
  <si>
    <t xml:space="preserve">DEL NIVEL MUNICIPAL                                         </t>
  </si>
  <si>
    <t xml:space="preserve">Transferencias Cuotas Partes Mesadas-Contraloria            </t>
  </si>
  <si>
    <t>134</t>
  </si>
  <si>
    <t xml:space="preserve">OTRAS TRANSFERENCIAS                                        </t>
  </si>
  <si>
    <t xml:space="preserve">Recuperacion Cuotas Partes Pensionales                      </t>
  </si>
  <si>
    <t xml:space="preserve">INGRESOS DE CAPITAL                                         </t>
  </si>
  <si>
    <t xml:space="preserve">COFINANCIACIÓN                                              </t>
  </si>
  <si>
    <t>212</t>
  </si>
  <si>
    <t xml:space="preserve">RENDIMIENTOS FINANCIEROS                                    </t>
  </si>
  <si>
    <t>221</t>
  </si>
  <si>
    <t xml:space="preserve">PROVENIENTES DE RECURSOS DE LIBRE DESTINACION               </t>
  </si>
  <si>
    <t xml:space="preserve">R.F. e Intereses (Cuentas Ahorro)                           </t>
  </si>
  <si>
    <t xml:space="preserve">R.F. e Intereses (Convenios y/o Contratos)                  </t>
  </si>
  <si>
    <t>222</t>
  </si>
  <si>
    <t xml:space="preserve">PROVENIENTES DE RECURSOS DE SGP                             </t>
  </si>
  <si>
    <t xml:space="preserve">R.F. SGP-Alimentacion Escolar                               </t>
  </si>
  <si>
    <t xml:space="preserve">R.F. SGP-Educacion                                          </t>
  </si>
  <si>
    <t xml:space="preserve">R.F. SGP-Proposito General                                  </t>
  </si>
  <si>
    <t xml:space="preserve">R.F. SGP-Agua Potable y Saneamiento Basico                  </t>
  </si>
  <si>
    <t>223</t>
  </si>
  <si>
    <t xml:space="preserve">PROVENIENTES DE RECURSOS CON DEST. ESPECIFICA               </t>
  </si>
  <si>
    <t xml:space="preserve">R.F. Zonas Azules Transito                                  </t>
  </si>
  <si>
    <t xml:space="preserve">R.F. Zonas Azules Discapacidad                              </t>
  </si>
  <si>
    <t xml:space="preserve">R.F. Zonas Naranjas Deportes                                </t>
  </si>
  <si>
    <t xml:space="preserve">R.F. Estampilla Adulto Mayor                                </t>
  </si>
  <si>
    <t xml:space="preserve">R.F. Contribuciones Solidarias FSRI Juanchito               </t>
  </si>
  <si>
    <t xml:space="preserve">R.F. Tasa Pro Deporte                                       </t>
  </si>
  <si>
    <t xml:space="preserve">R.F. Estampilla Pro Cultura                                 </t>
  </si>
  <si>
    <t xml:space="preserve">R.F. Aportes Concesión                                      </t>
  </si>
  <si>
    <t xml:space="preserve">OCASIONALES                                                 </t>
  </si>
  <si>
    <t>231</t>
  </si>
  <si>
    <t xml:space="preserve">Aprovechamientos                                            </t>
  </si>
  <si>
    <t xml:space="preserve">Indemnizaciones de Seguros                                  </t>
  </si>
  <si>
    <t xml:space="preserve">Venta de Activos Sector Privado                             </t>
  </si>
  <si>
    <t xml:space="preserve">Reintegro por Incapacidades y ARP                           </t>
  </si>
  <si>
    <t xml:space="preserve">Cuotas Partes Actuariales Desahorro Fonpet                  </t>
  </si>
  <si>
    <t xml:space="preserve">EXCEDENTES FINANCIEROS                                      </t>
  </si>
  <si>
    <t>241</t>
  </si>
  <si>
    <t xml:space="preserve">EXCEDENTES FINANCIEROS-ENTIDADES DESCENTRALIZADAS           </t>
  </si>
  <si>
    <t xml:space="preserve">Excedentes Financ.-Infimanizales                            </t>
  </si>
  <si>
    <t xml:space="preserve">RECURSOS DE BALANCE                                         </t>
  </si>
  <si>
    <t>251</t>
  </si>
  <si>
    <t xml:space="preserve">RECURSOS LIBRE DESTINACION                                  </t>
  </si>
  <si>
    <t xml:space="preserve">Superavit Presupuestal                                      </t>
  </si>
  <si>
    <t>252</t>
  </si>
  <si>
    <t xml:space="preserve">RECURSOS SISTEMA GENERAL DE PARTICIPACIONES                 </t>
  </si>
  <si>
    <t>253</t>
  </si>
  <si>
    <t xml:space="preserve">RECURSOS CON DESTINACIÓN ESPECÍFICA                         </t>
  </si>
  <si>
    <t>4</t>
  </si>
  <si>
    <t>41</t>
  </si>
  <si>
    <t xml:space="preserve">SUBC. REGIMEN SUBSIDIADO DE SALUD                           </t>
  </si>
  <si>
    <t>411</t>
  </si>
  <si>
    <t xml:space="preserve">SGP-Salud-Regimen Subsidiado-(SSF)                          </t>
  </si>
  <si>
    <t xml:space="preserve">1/12 SGP-Salud-Regimen Subsidiado-(SSF)                     </t>
  </si>
  <si>
    <t xml:space="preserve">Coljuegos-Reg. Subsidiado (SSF)                             </t>
  </si>
  <si>
    <t xml:space="preserve">Aporte Nacional ADRES ((SSF))                               </t>
  </si>
  <si>
    <t xml:space="preserve">Transferencias Rentas Cedidas Regimen Subsidiado (SSF)      </t>
  </si>
  <si>
    <t xml:space="preserve">Transferencias de EMSA-Regimen Subsidiado (SSF)             </t>
  </si>
  <si>
    <t xml:space="preserve">Transferencias Premios Caducos (SSF)                        </t>
  </si>
  <si>
    <t>412</t>
  </si>
  <si>
    <t xml:space="preserve">Rec.Bal. Aportes de EMSA-Regimen Subsidiado                 </t>
  </si>
  <si>
    <t>42</t>
  </si>
  <si>
    <t xml:space="preserve">SUBC. SALUD PUBLICA COLECTIVA                               </t>
  </si>
  <si>
    <t>421</t>
  </si>
  <si>
    <t xml:space="preserve">SGP-Salud Publica                                           </t>
  </si>
  <si>
    <t xml:space="preserve">1/12 SGP-Salud Publica                                      </t>
  </si>
  <si>
    <t>422</t>
  </si>
  <si>
    <t xml:space="preserve">R.F. SGP-Salud Publica                                      </t>
  </si>
  <si>
    <t>SUBC. PREST.S. SALUD EN LO NO CUBIERTO CON SUBS A LA DEMANDA</t>
  </si>
  <si>
    <t xml:space="preserve">R.F. Poblacion Poble no Asegurada                           </t>
  </si>
  <si>
    <t xml:space="preserve">SUBC. OTROS GASTOS EN SALUD                                 </t>
  </si>
  <si>
    <t xml:space="preserve">Coljuegos-Funcionamiento                                    </t>
  </si>
  <si>
    <t xml:space="preserve">Transferencias de EMSA-Funcionamiento                       </t>
  </si>
  <si>
    <t xml:space="preserve">R.F. Zonas Azules                                           </t>
  </si>
  <si>
    <t xml:space="preserve">R.F. Coljuegos-Funcionamiento                               </t>
  </si>
  <si>
    <t>Acciones de gestión humana</t>
  </si>
  <si>
    <t>Mesadas pensionales  Caja de la Vivienda Popular</t>
  </si>
  <si>
    <t>R.F. Estampilla Pro Cultura</t>
  </si>
  <si>
    <t>R.F. Tasa Pro Deporte</t>
  </si>
  <si>
    <t xml:space="preserve">Impuesto Circulacion y Transito Transporte Publico          </t>
  </si>
  <si>
    <t xml:space="preserve">Vig.Ant. Impuesto Circulacion y Transito Transporte Publico </t>
  </si>
  <si>
    <t xml:space="preserve">Porcentaje Participacion Predial                            </t>
  </si>
  <si>
    <t xml:space="preserve">5% Contrato de Obra Publica                                 </t>
  </si>
  <si>
    <t xml:space="preserve">Vig. Ant porcentaje Ambiental                               </t>
  </si>
  <si>
    <t xml:space="preserve">Sobretasa ambiental corpocaldas                             </t>
  </si>
  <si>
    <t xml:space="preserve">Contribuciones Solidarias FSRI  JUANCHITO                   </t>
  </si>
  <si>
    <t xml:space="preserve">Impuesto de espectáculos públicos                           </t>
  </si>
  <si>
    <t xml:space="preserve">Multas de Circulacion y Transito                            </t>
  </si>
  <si>
    <t xml:space="preserve">Aportes Entidades-Fondo Prevencion Desastres                </t>
  </si>
  <si>
    <t xml:space="preserve">Incentivo Regionalizacion Ley 1151/2007                     </t>
  </si>
  <si>
    <t xml:space="preserve">Fondo Compensacion por Parqueaderos                         </t>
  </si>
  <si>
    <t xml:space="preserve">Modulos de Espacio Publico                                  </t>
  </si>
  <si>
    <t xml:space="preserve">SGP-Educacion-Poblacion Atendida                            </t>
  </si>
  <si>
    <t>SGP POBLACION ATENDIDA DISTINTA DE NOMINA</t>
  </si>
  <si>
    <t xml:space="preserve">SGP-Educacion-Conectividad                                  </t>
  </si>
  <si>
    <t xml:space="preserve">SGP-Saneamiento Basico                                      </t>
  </si>
  <si>
    <t xml:space="preserve">SGP-Proposito General-Libre                                 </t>
  </si>
  <si>
    <t xml:space="preserve">SGP-Proposito General-Deporte                               </t>
  </si>
  <si>
    <t xml:space="preserve">SGP-Proposito General-Cultura                               </t>
  </si>
  <si>
    <t xml:space="preserve">1/12 SGP-Proposito General-Libre                            </t>
  </si>
  <si>
    <t xml:space="preserve">1/12 SGP-Proposito General-Deporte                          </t>
  </si>
  <si>
    <t xml:space="preserve">1/12 SGP-Proposito General-Cultura                          </t>
  </si>
  <si>
    <t xml:space="preserve">Contribucion parafiscal espectaculos publicos               </t>
  </si>
  <si>
    <t xml:space="preserve">Transf. Fiscalizacion INFIMANIZALES  SSF                    </t>
  </si>
  <si>
    <t xml:space="preserve">Transf. Fiscalizacion INVAMA   SSF                          </t>
  </si>
  <si>
    <t xml:space="preserve">Transf. Fiscalizacion INS. CULTURA  SSF                     </t>
  </si>
  <si>
    <t xml:space="preserve">Transf. Fiscalizacion AGUAS DE MANIZALES  SSF               </t>
  </si>
  <si>
    <t xml:space="preserve">Transf. Fiscalizacion EMSA  SSF                             </t>
  </si>
  <si>
    <t xml:space="preserve">Transf. Fiscalizacion TERMINAL DE TRANSP.  SSF              </t>
  </si>
  <si>
    <t xml:space="preserve">Transf. Fiscalizacion CABLE AEREO.  SSF                     </t>
  </si>
  <si>
    <t xml:space="preserve">Convenio No.1132 Estampill Adulto Mayor Gob. Caldas         </t>
  </si>
  <si>
    <t xml:space="preserve">R.F. Modulos de Espacio Publico                             </t>
  </si>
  <si>
    <t xml:space="preserve">R.F  Recaudo Cartera Caja de la Vivienda Liquidada          </t>
  </si>
  <si>
    <t xml:space="preserve">R.F. 5% Obra Publica                                        </t>
  </si>
  <si>
    <t xml:space="preserve">R.F. Transferencia impuesto al tabaco                       </t>
  </si>
  <si>
    <t xml:space="preserve">R.F. Desahorro fonpet pensionados                           </t>
  </si>
  <si>
    <t xml:space="preserve">R.F. Impuesto al Telefono                                   </t>
  </si>
  <si>
    <t xml:space="preserve">R.F. Impuesto Transporte Oleoductos y Gasoductos            </t>
  </si>
  <si>
    <t xml:space="preserve">Desahorro Fonpet mesadas                                    </t>
  </si>
  <si>
    <t>Rec Bal SGP Saneamiento Basico</t>
  </si>
  <si>
    <t xml:space="preserve">Rec Bal SGP Saneamiento Basico                              </t>
  </si>
  <si>
    <t>Rec Bal Sobretasa Ambiental</t>
  </si>
  <si>
    <t xml:space="preserve">Aporte Nacional ADRES  ((SSF))  IVC SUPERSALUD              </t>
  </si>
  <si>
    <t xml:space="preserve">Rendimientos financieros SSF  EMSA                          </t>
  </si>
  <si>
    <t xml:space="preserve">Rendimientos financieros SSF Premios  Caducos               </t>
  </si>
  <si>
    <t>4501049</t>
  </si>
  <si>
    <t>4501054</t>
  </si>
  <si>
    <t>4003047</t>
  </si>
  <si>
    <t>Cuotas Partes Pensionales-Est.Adulto Mayor</t>
  </si>
  <si>
    <t>Transferencia Porcentaje Participacion Predial</t>
  </si>
  <si>
    <t>4003014</t>
  </si>
  <si>
    <t>3502112</t>
  </si>
  <si>
    <t>Afiliacion a la Seguridad Social en salud</t>
  </si>
  <si>
    <t>Rec Bal Fondo Compensación Parqueaderos</t>
  </si>
  <si>
    <t>Recursos Propios Corrientes</t>
  </si>
  <si>
    <t xml:space="preserve">Vig.Ant. Impuesto Predial                                   </t>
  </si>
  <si>
    <t>Porcentaje Participacion Predial</t>
  </si>
  <si>
    <t>Sobretasa Ambiental CORPOCALDAS</t>
  </si>
  <si>
    <t xml:space="preserve">Retenci¢n Estampilla Adulto Mayor                           </t>
  </si>
  <si>
    <t xml:space="preserve">Retenci¢n Estampilla ProCultura                             </t>
  </si>
  <si>
    <t xml:space="preserve">Zonas de Parqueo P£blico-Zonas Naranja  (Acdo 929/16)       </t>
  </si>
  <si>
    <t xml:space="preserve">Multas de Polic¡a Ley 1801/2016                             </t>
  </si>
  <si>
    <t>124</t>
  </si>
  <si>
    <t>Fondo Compensacion por Parqueaderos</t>
  </si>
  <si>
    <t xml:space="preserve">Aportes Estratificaci¢n Socioecon¢mica                      </t>
  </si>
  <si>
    <t xml:space="preserve">Aprovechamiento del Espacio P£blico                         </t>
  </si>
  <si>
    <t xml:space="preserve">Fondos de Esctructura Ecol¢gica y Espacio P£blico           </t>
  </si>
  <si>
    <t>SGP-Educacion-Aporte Patronal del Personal Docente</t>
  </si>
  <si>
    <t xml:space="preserve">SGP-Educacion-Cuota de Administracion Poblaci¢n Atendida    </t>
  </si>
  <si>
    <t xml:space="preserve">SGP POBLACION ATENDIDA DISTINTA DE NOMINA                   </t>
  </si>
  <si>
    <t xml:space="preserve">SGP-Educaci¢n-Pob. Capac Excepcionales                      </t>
  </si>
  <si>
    <t xml:space="preserve">SGP-Educaci¢n-Responsabilidad Penal Adolescente             </t>
  </si>
  <si>
    <t xml:space="preserve">Recuperacion Cuotas Partes Pensionales(ssf)                 </t>
  </si>
  <si>
    <t>Convenio No.1132 Estampill Adulto Mayor Gob. Caldas</t>
  </si>
  <si>
    <t>Convenios formaciòn y capacitaciòn</t>
  </si>
  <si>
    <t>213</t>
  </si>
  <si>
    <t xml:space="preserve">Convenios formaciòn y capacitaciòn                          </t>
  </si>
  <si>
    <t>convenios  Entidades-Seguimiento Plan de Desarrollo</t>
  </si>
  <si>
    <t xml:space="preserve">R.F. e Intereses (Inversiones)                              </t>
  </si>
  <si>
    <t xml:space="preserve">R.F. Multas de Polic¡a Ley 1801-2016                        </t>
  </si>
  <si>
    <t xml:space="preserve">R.F. Contribuci¢n Parafiscales Espectaculos                 </t>
  </si>
  <si>
    <t xml:space="preserve">R.F. Aportes Estratificaci¢n Socioecon¢mica                 </t>
  </si>
  <si>
    <t xml:space="preserve">R.F. Compensaci¢n por Parqueaderos                          </t>
  </si>
  <si>
    <t xml:space="preserve">R.F. Compensaci¢n por Öndice de Construcci¢n                </t>
  </si>
  <si>
    <t xml:space="preserve">R.F. Compensaci¢n Receptor µreas de Cesi¢n                  </t>
  </si>
  <si>
    <t xml:space="preserve">R.F. Compensaci¢n Espacio P£blico                           </t>
  </si>
  <si>
    <t xml:space="preserve">R.F. Fondo Compensaci¢n Estructura Ecol¢gica  Y E.P.        </t>
  </si>
  <si>
    <t xml:space="preserve">R.F. Fondo Municipal de Gesti¢n del Riesgo                  </t>
  </si>
  <si>
    <t>R.F. 5% Obra Publica</t>
  </si>
  <si>
    <t xml:space="preserve">R.F. Fondo de Compensaci¢n Suelo VIP o VIS.                 </t>
  </si>
  <si>
    <t xml:space="preserve">R.F. Estampilla Prouniversidad                              </t>
  </si>
  <si>
    <t xml:space="preserve">R.F. Recuperación cuotas partes pensionales                 </t>
  </si>
  <si>
    <t xml:space="preserve">R.F.Unidad de protección animal                             </t>
  </si>
  <si>
    <t>R.F. Conv Gob de Caldas - Estamp adulto mayor</t>
  </si>
  <si>
    <t>R.F. Impuesto Transporte Oleoductos y Gasoductos</t>
  </si>
  <si>
    <t xml:space="preserve">Reintegros de Convenios                                     </t>
  </si>
  <si>
    <t>Desahorro Fonpet mesadas</t>
  </si>
  <si>
    <t xml:space="preserve">Cuotas Partes Venciadas Desahorro Fonpet                    </t>
  </si>
  <si>
    <t>Rec Bal Recuperacion Cuotas Partes Pensionales</t>
  </si>
  <si>
    <t>Rec Bal Imp de Transporte Oleoductos y Gasoductos</t>
  </si>
  <si>
    <t>Rec Bal COntribuciones Solidarias FSRI JUANCHITO</t>
  </si>
  <si>
    <t>Rec Bal Contribuciones Solidarias FSRI MALTERIA</t>
  </si>
  <si>
    <t>Rec.Bal. Multas de Policia Ley 1801/2016</t>
  </si>
  <si>
    <t>Rec.Bal. Fondos de Esctructura Ecológica y Espacio Público</t>
  </si>
  <si>
    <t>Rec Bal Participacion Ambiental</t>
  </si>
  <si>
    <t>Coljuegos-Reg. Subsidiado (SSF)</t>
  </si>
  <si>
    <t>Transferencias Premios Caducos (SSF)</t>
  </si>
  <si>
    <t>Rendimientos financieros SSF  EMSA</t>
  </si>
  <si>
    <t>Rendimientos financieros SSF Premios  Caducos</t>
  </si>
  <si>
    <t xml:space="preserve">Rec. Bal. Coljuegos-Reg. Subsidiado                         </t>
  </si>
  <si>
    <t>R.F. SGP-Salud Publica</t>
  </si>
  <si>
    <t>Rec. Bal. SGP-Salud Pùblica</t>
  </si>
  <si>
    <t xml:space="preserve">Transferencia EMSA excedentes                               </t>
  </si>
  <si>
    <t>Equipo de Transporte - Vehiculos</t>
  </si>
  <si>
    <t>Gastos Selecciòn de Personal</t>
  </si>
  <si>
    <t>Pago Primas de Seguros y SOAT</t>
  </si>
  <si>
    <t>Combustible parque automotor</t>
  </si>
  <si>
    <t>Cuotas partes cesantías Admón. Central (INVAMA)</t>
  </si>
  <si>
    <t>Cuotas partes cesantías Admón. Central (Contr)</t>
  </si>
  <si>
    <t>Cuotas partes cesantías Admón. Central (Conc)</t>
  </si>
  <si>
    <t>Cuotas partes cesantías Admón. Central (Person)</t>
  </si>
  <si>
    <t>Cuotas partes cesantías Admón. Central (Caja Vda)</t>
  </si>
  <si>
    <t>SECRETARIA DEL INTERIOR</t>
  </si>
  <si>
    <t>Amortización deuda comercial</t>
  </si>
  <si>
    <t>Intereses deuda comercial</t>
  </si>
  <si>
    <t>Amortización deuda fomento</t>
  </si>
  <si>
    <t>Intereses deuda fomento</t>
  </si>
  <si>
    <t>Amortizaci¢n deuda Comercial (SGP Prop)</t>
  </si>
  <si>
    <t>Intereses deuda fomento (R.F. SGP PROP)</t>
  </si>
  <si>
    <t>Asesorias y Consultorias</t>
  </si>
  <si>
    <t>Venta de Activos FONPET</t>
  </si>
  <si>
    <t>Transf Contralor¡a Mpal (Cuot Fiscal ED) SSF</t>
  </si>
  <si>
    <t>Cuotas Partes Pensionales  R.F.</t>
  </si>
  <si>
    <t>Cuotas Partes Vencidas Desahorro Fonpet</t>
  </si>
  <si>
    <t>Cuotas Partes Vencidas   R.F. Desahorro fonpet</t>
  </si>
  <si>
    <t>Estampilla Pro Universidad Caldas - Nacional - R.F.</t>
  </si>
  <si>
    <t>SECRETARIA DE INFRAESTRUCTURA</t>
  </si>
  <si>
    <t>Vi ticos y Gastos de Viaje (Emsa)</t>
  </si>
  <si>
    <t>SECRETARIA</t>
  </si>
  <si>
    <t>SECRETARIA DE TRANSITO Y TRANSPORTES</t>
  </si>
  <si>
    <t xml:space="preserve">CONTRIBUCIONES                                              </t>
  </si>
  <si>
    <t>Materiales y suministro admon central</t>
  </si>
  <si>
    <t xml:space="preserve">Estampilla Para la Justicia Familiar                        </t>
  </si>
  <si>
    <t>SECRETARIA DE CULTURA</t>
  </si>
  <si>
    <t>Estampilla Para la Justicia Familiar</t>
  </si>
  <si>
    <t>211</t>
  </si>
  <si>
    <t xml:space="preserve">COFINANCIACIÓN-NIVEL NACIONAL                               </t>
  </si>
  <si>
    <t>Pago bonos pensionales Tipo A</t>
  </si>
  <si>
    <t xml:space="preserve">Recargos Contribucion 5% de Obra Publica                    </t>
  </si>
  <si>
    <t xml:space="preserve">Incentivo Aprovechamientos Residuos Solidos                 </t>
  </si>
  <si>
    <t>DEUDA 2022 SGP SSF EDUCACION DESCUENTO DEL DOCENTE</t>
  </si>
  <si>
    <t>DEUDA 2022 SGP SSF EDUCACION APORTE PATRONAL DOCENTES</t>
  </si>
  <si>
    <t>Rec.Bal. SGP-Educacion-Poblacion Atendida</t>
  </si>
  <si>
    <t>Rec Bal RF SGP Proposito General</t>
  </si>
  <si>
    <t>Rec Bal SGP Proposito General Deportes</t>
  </si>
  <si>
    <t>Rec.Bal. 5% Contrato de Obra Publica</t>
  </si>
  <si>
    <t>Rec Bal Fondo Municipal Gestion del Riesgo</t>
  </si>
  <si>
    <t>RECURSOS DE CRÉDITO</t>
  </si>
  <si>
    <t>Rec Bal Admon del Transito Aporte FE</t>
  </si>
  <si>
    <t>Rec Bal Fondo Comp Areas Cesión Lic Urb</t>
  </si>
  <si>
    <t>Rec. Bal. Convenio MEN-PAE</t>
  </si>
  <si>
    <t>Rec Bal Conv Estamp Adult Mayor</t>
  </si>
  <si>
    <t>Rec.Bal. Aportes Entidades-Plan de Desarrollo</t>
  </si>
  <si>
    <t>Rec.Bal. Impuesto al Telefono</t>
  </si>
  <si>
    <t xml:space="preserve">Rec Bal Aportes Estratificacion                             </t>
  </si>
  <si>
    <t>Rec.Bal. Transferencia de Impuesto Tabaco</t>
  </si>
  <si>
    <t>Rec Bal Estampilla Adulto Mayor</t>
  </si>
  <si>
    <t>Rec Bal Retencion Estampilla Adult Mayor</t>
  </si>
  <si>
    <t>Rec Bal Estampilla Pro Universidad</t>
  </si>
  <si>
    <t>Rec. Bal. Emprestito obras publicas</t>
  </si>
  <si>
    <t>Rec.Bal. SGP-Educacion-Calidad</t>
  </si>
  <si>
    <t>Rec.Bal. SGP-Alimentacion Escolar</t>
  </si>
  <si>
    <t>Rec.Bal. R.F. Poblacion Poble no Asegurada</t>
  </si>
  <si>
    <t>Rec. BAl. Aportes de EMSA-Funcionamiento</t>
  </si>
  <si>
    <t>Sueldos ComisarÃ­a - Estampilla Para la Justicia Familiar</t>
  </si>
  <si>
    <t>Sueldos - Est Projusticia</t>
  </si>
  <si>
    <t>2402128</t>
  </si>
  <si>
    <t>2102013</t>
  </si>
  <si>
    <t>1903034</t>
  </si>
  <si>
    <t>Convenio Interadministrativo Municipio Manizales Invama</t>
  </si>
  <si>
    <t>Desahorro FONPET Educacion</t>
  </si>
  <si>
    <t>Rec Bal 1% Del ICLD Destinado para Microcuenca</t>
  </si>
  <si>
    <t>Rec Bal Zonas Azules (Acuerdo 0904/2016)</t>
  </si>
  <si>
    <t>Rec Bal Retencion Estampilla ProCultura</t>
  </si>
  <si>
    <t>Rec Bal Estampilla ProCultura</t>
  </si>
  <si>
    <t>502</t>
  </si>
  <si>
    <t>202</t>
  </si>
  <si>
    <t>204</t>
  </si>
  <si>
    <t>2301004</t>
  </si>
  <si>
    <t>P/A R.Subs. Aporte ADRES SSF - Eje 1</t>
  </si>
  <si>
    <t>P/A R.Subs.  ADRES IVC SUPERSALUD SSF  - eje 1</t>
  </si>
  <si>
    <t>P/A R.Subs. Rentas Cedidas R.S.SSF - eje 1</t>
  </si>
  <si>
    <t>P/A R.Subs. EMSA-R.S SSF - eje 1</t>
  </si>
  <si>
    <t>P/A R.Subs. Transf Prem Caduco SSF - eje 1</t>
  </si>
  <si>
    <t>P/A R.Subs. Coljuegos RS SSF - eje 1</t>
  </si>
  <si>
    <t>P/A R.Subs. SGP-SSF. - eje 1</t>
  </si>
  <si>
    <t>P/A Afiliacion Seguridad Social salud R.Subs SGP-SSF - eje 1</t>
  </si>
  <si>
    <t>P/A RB Reg subsidiado anexo 1 DTSC-CSF - eje 1</t>
  </si>
  <si>
    <t>P/A  R.B Coljuegos-Reg. Subsidiado - eje 1</t>
  </si>
  <si>
    <t>IVC EventosSanitarios G.R. eje 1</t>
  </si>
  <si>
    <t>IVC EventosSanitarios G.S. eje 1</t>
  </si>
  <si>
    <t>IVC EventosSanitarios G.R. eje 5</t>
  </si>
  <si>
    <t>APS G.S - eje 4</t>
  </si>
  <si>
    <t>Diferenciales G.R - eje 3</t>
  </si>
  <si>
    <t>Seguridad Alimentaria G.R - eje 3</t>
  </si>
  <si>
    <t>Epidemiologia G.S - eje 5 Y 6</t>
  </si>
  <si>
    <t>Seguridad Alimentaria G.S - eje 3</t>
  </si>
  <si>
    <t>Epidemiologia G.S - eje 4</t>
  </si>
  <si>
    <t>Prestacion/Aseguramiento Calidad - eje 1</t>
  </si>
  <si>
    <t>Pago Bonos Pensionales Tipo B</t>
  </si>
  <si>
    <t>Area Metropolitana Centro sur</t>
  </si>
  <si>
    <t xml:space="preserve">FONDOS ESPECIALES                                           </t>
  </si>
  <si>
    <t>Impuesto Predial Unificado Fondo Para Fomento y Promoción de</t>
  </si>
  <si>
    <t xml:space="preserve">FONDO PARA EL FOMENTO Y PROMOCION DE CIUDAD                 </t>
  </si>
  <si>
    <t>Superavit Presupuestal Fondo para el Fomento y la Promoción</t>
  </si>
  <si>
    <t>PORC_RECAUDADO</t>
  </si>
  <si>
    <t xml:space="preserve">Impuesto de Industria y Comercio Activ.Industriales         </t>
  </si>
  <si>
    <t xml:space="preserve">Impuesto de Industria y Comercio Activ.Comerciales          </t>
  </si>
  <si>
    <t xml:space="preserve">Impuesto de Industria y Comercio Activ.Servicios            </t>
  </si>
  <si>
    <t xml:space="preserve">Anticipo ICA Sobre Actividades Industriales                 </t>
  </si>
  <si>
    <t xml:space="preserve">Anticipo ICA Sobre Actividades Comerciales                  </t>
  </si>
  <si>
    <t xml:space="preserve">Anticipo ICA Sobre Actividades de Servicios                 </t>
  </si>
  <si>
    <t xml:space="preserve">Retenciones ICA Sobre Actividades Industriales              </t>
  </si>
  <si>
    <t xml:space="preserve">Retenciones ICA Sobre Actividades Comerciales               </t>
  </si>
  <si>
    <t xml:space="preserve">Retenciones ICA Sobre Actividades de Servicios              </t>
  </si>
  <si>
    <t xml:space="preserve">Autorretenciones ICA Sobre Actividades Industriales         </t>
  </si>
  <si>
    <t xml:space="preserve">Autorretenciones ICA Sobre Actividades Comerciles           </t>
  </si>
  <si>
    <t xml:space="preserve">Autorretenciones ICA Sobre Actividades de Servicios         </t>
  </si>
  <si>
    <t>4301013</t>
  </si>
  <si>
    <t>DESTINACION ESPECIFICA</t>
  </si>
  <si>
    <t>Aportes Gobernación de Caldas - Concurrencia Salud</t>
  </si>
  <si>
    <t>Aportes Aportes Nación - Concurrencia Salud</t>
  </si>
  <si>
    <t>Rec Bal Fondo Compensacion Pago Indice de Construccion</t>
  </si>
  <si>
    <t>211020100101</t>
  </si>
  <si>
    <t>2120202010</t>
  </si>
  <si>
    <t>2120202009</t>
  </si>
  <si>
    <t>211010100101</t>
  </si>
  <si>
    <t>211010300103</t>
  </si>
  <si>
    <t>211010100102</t>
  </si>
  <si>
    <t>21101010010801</t>
  </si>
  <si>
    <t>211010100106</t>
  </si>
  <si>
    <t>21101010021201</t>
  </si>
  <si>
    <t>21101010010802</t>
  </si>
  <si>
    <t>2110103003</t>
  </si>
  <si>
    <t>211010100105</t>
  </si>
  <si>
    <t>211010300102</t>
  </si>
  <si>
    <t>2110103004</t>
  </si>
  <si>
    <t>211010100107</t>
  </si>
  <si>
    <t>2120201002</t>
  </si>
  <si>
    <t>211010100104</t>
  </si>
  <si>
    <t>2131301001</t>
  </si>
  <si>
    <t>2110102001</t>
  </si>
  <si>
    <t>2110102007</t>
  </si>
  <si>
    <t>2110102006</t>
  </si>
  <si>
    <t>2110102008</t>
  </si>
  <si>
    <t>2110102009</t>
  </si>
  <si>
    <t>2110102002</t>
  </si>
  <si>
    <t>2110102005</t>
  </si>
  <si>
    <t>2110102003</t>
  </si>
  <si>
    <t>2110102004</t>
  </si>
  <si>
    <t>2120202008</t>
  </si>
  <si>
    <t>2120202007</t>
  </si>
  <si>
    <t>2120101004010101</t>
  </si>
  <si>
    <t>2120202006</t>
  </si>
  <si>
    <t>2130405001</t>
  </si>
  <si>
    <t>213110200102</t>
  </si>
  <si>
    <t>22201020020203</t>
  </si>
  <si>
    <t>22202020020203</t>
  </si>
  <si>
    <t>222010200203</t>
  </si>
  <si>
    <t>222020200203</t>
  </si>
  <si>
    <t>2220501</t>
  </si>
  <si>
    <t>N/A</t>
  </si>
  <si>
    <t>2180401</t>
  </si>
  <si>
    <t>2110103006</t>
  </si>
  <si>
    <t>213070200102</t>
  </si>
  <si>
    <t>2131403</t>
  </si>
  <si>
    <t>213070200201</t>
  </si>
  <si>
    <t>213070200202</t>
  </si>
  <si>
    <t>21305040011301</t>
  </si>
  <si>
    <t>2130509015</t>
  </si>
  <si>
    <t>2110202003</t>
  </si>
  <si>
    <t>2110202002</t>
  </si>
  <si>
    <t>2110202001</t>
  </si>
  <si>
    <t>2110202005</t>
  </si>
  <si>
    <t xml:space="preserve">FONDO LOCAL DE SALUD                                        </t>
  </si>
  <si>
    <t>2150206</t>
  </si>
  <si>
    <t>2120201003</t>
  </si>
  <si>
    <t>2220502</t>
  </si>
  <si>
    <t>COD_RUBRO-CMP</t>
  </si>
  <si>
    <t>MUNICIPIO DE MANIZALES</t>
  </si>
  <si>
    <t>ASOPAGOS S.A</t>
  </si>
  <si>
    <t>CASTAÑO ARISTIZABAL JOHN WILDER</t>
  </si>
  <si>
    <t>MONTES GUEVARA LAURA DANIELA</t>
  </si>
  <si>
    <t>EMPRESA METROPOLITANA DE ASEO S.A. E.S.P</t>
  </si>
  <si>
    <t>PROMOTORA DE EVENTOS Y TURISMO S.A.S</t>
  </si>
  <si>
    <t>GARCIA GIRALDO JOHN ALEXANDER</t>
  </si>
  <si>
    <t>CONSORCIO PARRA L&amp;P</t>
  </si>
  <si>
    <t>PINCHAO CAICEDO NAYITH LISETH</t>
  </si>
  <si>
    <t>SUAREZ CASAS ANGIE LILIAN</t>
  </si>
  <si>
    <t>FRANCO LOAIZA OSCAR LEANDRO</t>
  </si>
  <si>
    <t>COOPERATIVA SERVICIOS INTEGRALES ESPEC. DE TRANSP. CTA</t>
  </si>
  <si>
    <t>PEOPLE CONTACT S.A.S</t>
  </si>
  <si>
    <t>GRANADINA DE VIGILANCIA LTDA</t>
  </si>
  <si>
    <t>INCINERADOS DEL HUILA SAS E.S.P</t>
  </si>
  <si>
    <t>MARIN VERA JUAN CAMILO</t>
  </si>
  <si>
    <t>MARIN OSPINA JIMMY ALEJANDRO</t>
  </si>
  <si>
    <t>LOPEZ CASTRILLON CAROLINA</t>
  </si>
  <si>
    <t>CASTAÑO RODRIGUEZ HENRY</t>
  </si>
  <si>
    <t>RESTREPO PEREZ DAHIANA</t>
  </si>
  <si>
    <t>CIFUENTES VASQUEZ JORGE HARLEY</t>
  </si>
  <si>
    <t>ARAQUE ARAQUE LADY JOHANA</t>
  </si>
  <si>
    <t>ISAZA VALENCIA JULIAN</t>
  </si>
  <si>
    <t>LARGO LONDOÑO FRANCOIS</t>
  </si>
  <si>
    <t>CARDONA VASQUEZ LEIDY TATAINA</t>
  </si>
  <si>
    <t>UNE EPM TELECOMUNICACIONES S.A.</t>
  </si>
  <si>
    <t>COMUNICACION CELULAR S.A COMCEL S.A</t>
  </si>
  <si>
    <t>BEDOYA MAFLA CRISTIAN CAMILO</t>
  </si>
  <si>
    <t>EFIGAS GAS NATURAL S.A. E.S.P.</t>
  </si>
  <si>
    <t>LONDOÑO OSPINA ALBEIRO</t>
  </si>
  <si>
    <t>CASTAÑO MARTINEZ ANGIE ALEXANDRA</t>
  </si>
  <si>
    <t>SILVA BERNAL VICENCIO</t>
  </si>
  <si>
    <t>VEOLIA SERVICIOS INDUSTRIALES COLOMBIA S.A.S. E.S.P</t>
  </si>
  <si>
    <t>CONCENTRADOS DEL CENTRO S.A.</t>
  </si>
  <si>
    <t>PRESSUREMATIC SAS</t>
  </si>
  <si>
    <t>CASTAÑEDA ACEVEDO GABRIELA</t>
  </si>
  <si>
    <t>MARQUEZ ASOCIADOS S.A.S</t>
  </si>
  <si>
    <t>NARVAEZ TAMAYO JACOBO</t>
  </si>
  <si>
    <t>SOCIEDAD DE TELEVISION DE CALDAS RISARALDA Y QUINDIO LTDA</t>
  </si>
  <si>
    <t>C.I. INTEGRAL DE SERVICIOS LTDA</t>
  </si>
  <si>
    <t>CONSORCIO SEI 2024</t>
  </si>
  <si>
    <t>CALDAS MEDICAS S.A.S</t>
  </si>
  <si>
    <t>YEPES RUBIO DIANA GIOVANNA</t>
  </si>
  <si>
    <t>TOOLS &amp; SERVICES</t>
  </si>
  <si>
    <t>IMPORTADORA COLOMBIANA DE ARTICULOS ESPECIALES SAS</t>
  </si>
  <si>
    <t>ICLEI COLOMBIA</t>
  </si>
  <si>
    <t>DELTA SOLUTIONS S.A.A</t>
  </si>
  <si>
    <t>FUNDEISER FUNDACION PARA EL DESARROLLO INTEGRAL DEL SER</t>
  </si>
  <si>
    <t>MARIN MARMOLEJO ANDRES</t>
  </si>
  <si>
    <t>COOPERATIVA COLOMBIA DE VIGILANCIA ESPECIALIZADA COOVISER</t>
  </si>
  <si>
    <t>ERA ELECTRONICA</t>
  </si>
  <si>
    <t>ARINKO INGENIERIA S.A.S</t>
  </si>
  <si>
    <t>CONSORCIO FG ECOPARQUE</t>
  </si>
  <si>
    <t>ESTRUCTENIA S.A.S</t>
  </si>
  <si>
    <t>CENTRAL HIDROELECTRICA DE CALDAS E.S.P. BENEFICIO E INTERES</t>
  </si>
  <si>
    <t>CONSORCIO CAVA</t>
  </si>
  <si>
    <t>ESRI COLOMBIA SAS</t>
  </si>
  <si>
    <t>OSORIO CARDONA JORGE NOEL</t>
  </si>
  <si>
    <t>CORTES RAMIREZ CARLOS-ALBERTO</t>
  </si>
  <si>
    <t>GOMEZ RAMIREZ NARALIA MARIA</t>
  </si>
  <si>
    <t>GOMEZ RAMIREZ MARIANA</t>
  </si>
  <si>
    <t>RAMIREZ DIAZ MYRIAM ASTRID</t>
  </si>
  <si>
    <t>RAMIREZ CASTELLANOS MARTA LUCIA</t>
  </si>
  <si>
    <t>RAMIREZ DIAZ LILIANA PATRICIA</t>
  </si>
  <si>
    <t>RAMIREZ DIAZ LUIS CARLOS</t>
  </si>
  <si>
    <t>RAMIREZ DIAZ LINA MARIA</t>
  </si>
  <si>
    <t>RAMIREZ CASTELLANOS JORGE ELIECER</t>
  </si>
  <si>
    <t>FUNDACION INSTITUTO DE INVESTIGACIONES DE LA IMAGEN</t>
  </si>
  <si>
    <t>DIAZ MARTINEZ JHON FREDY</t>
  </si>
  <si>
    <t>ECHEVERRY QUINTERO JUAN CAMILO</t>
  </si>
  <si>
    <t>SANCHEZ RAMIREZ DIEGO ALEJANDRO</t>
  </si>
  <si>
    <t>BOTERO GIRALDO ANDERSON</t>
  </si>
  <si>
    <t>GIRALDO LOZANO SEBASTIAN</t>
  </si>
  <si>
    <t>BRACK CASTAÑEDA NICOLAS</t>
  </si>
  <si>
    <t>UNIVERSIDAD DE CALDAS</t>
  </si>
  <si>
    <t>FUNDACION CONSTRUYENDO DESARROLLO ECONOMICO Y SOCIAL DEL PAI</t>
  </si>
  <si>
    <t>FUNDACION DE ORQUESTAS JUVENILES E INFANTILES DE CALDAS</t>
  </si>
  <si>
    <t>MUSEO DE ARTE DE CALDAS</t>
  </si>
  <si>
    <t>Fundación Para la Formación Musical</t>
  </si>
  <si>
    <t>RAMOS RODRIGUEZ LAURA CAMILA</t>
  </si>
  <si>
    <t>CORPORACION EL FARO</t>
  </si>
  <si>
    <t>CORPORACION HABLANDO POR LOS NIÑ@S</t>
  </si>
  <si>
    <t>FUNDACION VOCES DE ALIENTO</t>
  </si>
  <si>
    <t>FUNDACION TEATRO PUNTO DE PARTIDA</t>
  </si>
  <si>
    <t>CORPORACION GRUPO TEATRAL T.I.CH</t>
  </si>
  <si>
    <t>FUNDACION COMUNATIVA HUERTAS URBANAS COLOMBIA</t>
  </si>
  <si>
    <t>ARIAS OSPINA JAVIER-HUMBERTO</t>
  </si>
  <si>
    <t>SANTANDER MEJIA MARIA VIRGINIA</t>
  </si>
  <si>
    <t>CENTRO COLOMBO AMERICANO</t>
  </si>
  <si>
    <t>CORPORACION ARTISTICA Y CULTURAL SALTIMBANQUI</t>
  </si>
  <si>
    <t>RUBIO LOPEZ SANTIAGO</t>
  </si>
  <si>
    <t>MEJIA GONZALEZ LEIDY JOHANA</t>
  </si>
  <si>
    <t>CORPORACION NODO</t>
  </si>
  <si>
    <t>ARIAS GOMEZ FABIO</t>
  </si>
  <si>
    <t>VILLA HOYOS PABLO ANDRES</t>
  </si>
  <si>
    <t>ALIANZA COLOMBO FRANCESA DE MANIZALES</t>
  </si>
  <si>
    <t>ESCUELA ALMA DE EMPRENDEDORES</t>
  </si>
  <si>
    <t>CORPORACION PARA EL DEPORTE LA RECREACION Y LA PROMOCION DEL</t>
  </si>
  <si>
    <t>CORPORACION DE ARTISTAS Y GESTORES SOCIALES SIGLA CORPOARTE</t>
  </si>
  <si>
    <t>ALTERNATIVA PRODUCCIONES S.A.S</t>
  </si>
  <si>
    <t>CORPORACION RAFAEL POMBO</t>
  </si>
  <si>
    <t>FUNDACION CULTURAL ACTORES EN ESCENA</t>
  </si>
  <si>
    <t>GOMEZ CERON GUILLERMO</t>
  </si>
  <si>
    <t>PATIÑO LOPEZ JOHANNA ALEXANDRA</t>
  </si>
  <si>
    <t>RAMIREZ VANEGAS CESAR AUGUSTO</t>
  </si>
  <si>
    <t>LAMUS BETANCUR MICHELLE</t>
  </si>
  <si>
    <t>FUNDACION PLATAFORMAS</t>
  </si>
  <si>
    <t>COFFEE NOTE MUSIC S.A.S</t>
  </si>
  <si>
    <t>FUNDACION MANIZALES COMPARTE</t>
  </si>
  <si>
    <t>CUPULA FILMS S.A.S</t>
  </si>
  <si>
    <t>SERNA QUINTERO JUAN SEBASTIAN</t>
  </si>
  <si>
    <t>SANTOYO PINZON JORGE ISAAC</t>
  </si>
  <si>
    <t>ARBELAEZ VARGAS LAURA SOFIA</t>
  </si>
  <si>
    <t>CORTES QUINTERO DANIELA</t>
  </si>
  <si>
    <t>HENAO PATIÑO GLORIA NANCY</t>
  </si>
  <si>
    <t>RAMIREZ CASTRILLON ANGGIE DANIELA</t>
  </si>
  <si>
    <t>ASOCIACION CIVICA CENTRO HISTORICO DE MANIZALES</t>
  </si>
  <si>
    <t>CORPORACION PARA EL DESARROLLO Y FOMENTO DE LA CULTURA LA PA</t>
  </si>
  <si>
    <t>VALENCIA FLOREZ MATEO</t>
  </si>
  <si>
    <t>FUNDACION CULTURAL RENACER FOLKLORICO MANIZALES</t>
  </si>
  <si>
    <t>ALMANZA QUIÑONEZ JAVIER DARIO</t>
  </si>
  <si>
    <t>MONTES GOMEZ NATALIA</t>
  </si>
  <si>
    <t>VALENCIA ARIAS ANA MARIA</t>
  </si>
  <si>
    <t>TANGARIFE PUERTA HUGO FERNANDO</t>
  </si>
  <si>
    <t>IGLESIAS LOAIZA HUMBERTO</t>
  </si>
  <si>
    <t>COCA CASTRILLON RICHARD ANDRES</t>
  </si>
  <si>
    <t>FLOREZ TORO DAFNE IDALIA</t>
  </si>
  <si>
    <t>BARRERA SANCHEZ JAIRO ALEXANDER</t>
  </si>
  <si>
    <t>FUNDACION FESTICOLLAGE</t>
  </si>
  <si>
    <t>HENAO VALENCIA JOHN ALEXANDER</t>
  </si>
  <si>
    <t>ARBELAEZ MUTIS ENRIQUE</t>
  </si>
  <si>
    <t>GONZALEZ QUINTERO EDGAR</t>
  </si>
  <si>
    <t>TRADICIONES Y SABERES</t>
  </si>
  <si>
    <t>CARDONA ALFONSO JACKSON JAIME</t>
  </si>
  <si>
    <t>CORPORACION CHICOS DEL JARDIN</t>
  </si>
  <si>
    <t>CORPORACION MUSICAL MANIZALES BANDA SHOW</t>
  </si>
  <si>
    <t>LOPEZ RODRIGUEZ LUISA FERNANDA</t>
  </si>
  <si>
    <t>COMPROMISO</t>
  </si>
  <si>
    <t>BERNAL OSPINA JULIAN SANTIAGO</t>
  </si>
  <si>
    <t>ROMAGOSA ARIAS ROSA MARIA</t>
  </si>
  <si>
    <t>EMPRESA DE OBRAS SANITARIAS DE CALDAS S.A.E.S.P.</t>
  </si>
  <si>
    <t>E.S.P. COLOMBIA MOVIL S.A.</t>
  </si>
  <si>
    <t>VIGILANCIA TECNICA DE COLOMBIA LTDA</t>
  </si>
  <si>
    <t>QUINTERO GIRALDO Y CIA S.A</t>
  </si>
  <si>
    <t>GRUPO EMPRESARIAL SACSU SAS</t>
  </si>
  <si>
    <t>SOLARTE BURBANO LUIS ARMANDO</t>
  </si>
  <si>
    <t>QUINTANA TABARES CAMILO</t>
  </si>
  <si>
    <t>CORPORACION GUARDIANES DE LA VIDA</t>
  </si>
  <si>
    <t>BOBADILLA RESTREPO JESUS LEONCIO</t>
  </si>
  <si>
    <t>CENTRO MUSICAL S.A.S</t>
  </si>
  <si>
    <t>GRUPO COMERIAL R&amp;V SAS</t>
  </si>
  <si>
    <t>HINCAPIE AUNCA DANIEL</t>
  </si>
  <si>
    <t>GONZALEZ LOAIZA GUSTAVO ADOLFO</t>
  </si>
  <si>
    <t>DUQUE ORREGO NORA ISABEL</t>
  </si>
  <si>
    <t>HERRERA RODRIGUEZ MARIA FERNANDA</t>
  </si>
  <si>
    <t>LONDOÑO RAMIREZ KEVIN SEBASTIAN</t>
  </si>
  <si>
    <t>GONZALEZ ALZATE MARIANA</t>
  </si>
  <si>
    <t>PEREZ MANRIQUE CORAL DAYANE</t>
  </si>
  <si>
    <t>RODRIGUEZ GONZALEZ JULIANA</t>
  </si>
  <si>
    <t>CASTAÑO MEJIA STEFANYA</t>
  </si>
  <si>
    <t>FRANCO ALZATE MARIA CAMILA</t>
  </si>
  <si>
    <t>CHIZABAS LOAIZA VANNESSA ALEXANDRA</t>
  </si>
  <si>
    <t>ARCILA MARTINEZ ANDRES FELIPE</t>
  </si>
  <si>
    <t>SERRANO GARCIA DAYAN LIZETH</t>
  </si>
  <si>
    <t>GARCIA OSPINA DIEGO ALONSO</t>
  </si>
  <si>
    <t>CADAVID ORTIZ FRANCISCO</t>
  </si>
  <si>
    <t>LOPEZ GRAJALES KAREN DANIELA</t>
  </si>
  <si>
    <t>JUAJINOY ZAMBRANO ANGELA CRISTINA</t>
  </si>
  <si>
    <t>CORRE QUINTERO ALEJANDRA</t>
  </si>
  <si>
    <t>PATIÑO MUÑOZ ANDRES</t>
  </si>
  <si>
    <t>SUAREZ FLOREZ CRISTIAN HUMBERTO</t>
  </si>
  <si>
    <t>ECHAVARRIA BURITICA DANIELA</t>
  </si>
  <si>
    <t>LYNCE ORTEGON SEBASTIAN</t>
  </si>
  <si>
    <t>OCAMPO PATIÑO JUAN MANUEL</t>
  </si>
  <si>
    <t>OSPINA PINEDA CRISTIAN CAMILO</t>
  </si>
  <si>
    <t>ARISTIZABAL SANCHEZ VALENTINA JANETH</t>
  </si>
  <si>
    <t>ARIAS CASTRO LUIS DAVID</t>
  </si>
  <si>
    <t>AGUDELO VELASQUEZ NELLY CRISTINA</t>
  </si>
  <si>
    <t>ARIZA GARCIA TANIA CAMILA</t>
  </si>
  <si>
    <t>RAMIREZ MARIN ANA MARIA</t>
  </si>
  <si>
    <t>TABORDA LOPEZ JULIA CRISTINA</t>
  </si>
  <si>
    <t>LOPEZ HERRERA MARIA CRISTINA</t>
  </si>
  <si>
    <t>DELGADO LOAIZA JUAN DAVID</t>
  </si>
  <si>
    <t>GALLEGO ARIAS CAMILO ERNESTO</t>
  </si>
  <si>
    <t>BUITRAGO ARISTIZABAL ALEXANDER</t>
  </si>
  <si>
    <t>USMA AGUIRRE JOSE FERNANDO</t>
  </si>
  <si>
    <t>CARDONA LOPEZ JUAN DAVID</t>
  </si>
  <si>
    <t>PARRA VANEGAS JUAN PABLO</t>
  </si>
  <si>
    <t>GARCIA ESCUDERO SANTIAGO</t>
  </si>
  <si>
    <t>SANCHEZ VILLA CRISTIAN CAMILO</t>
  </si>
  <si>
    <t>QUINTERO CASTAÑO JUAN CARLOS</t>
  </si>
  <si>
    <t>BECERRA DIAZ PABLO FELIPE</t>
  </si>
  <si>
    <t>RENDON BELTRAN JUAN PABLO</t>
  </si>
  <si>
    <t>ARANGO COLORADO SANTIAGO</t>
  </si>
  <si>
    <t>CALDERON VARGAS IVAN ANDRES</t>
  </si>
  <si>
    <t>SOTO LOAIZA MARIA CAMILA</t>
  </si>
  <si>
    <t>GALLEGO RIVERA MIGUEL ANGEL</t>
  </si>
  <si>
    <t>RAMIREZ CASTAÑEDA SERGIO</t>
  </si>
  <si>
    <t>BARAHONA ARIAS JUAN ESTEBAN</t>
  </si>
  <si>
    <t>GIRALDO AGUDELO MATEO</t>
  </si>
  <si>
    <t>MORALES RAMIREZ LUIS FERNANDO</t>
  </si>
  <si>
    <t>PARRA CARVAJAL JAYDER ADRIAN</t>
  </si>
  <si>
    <t>HERNANDEZ SOTO ANDRES CAMILO</t>
  </si>
  <si>
    <t>MEJIA GAVIRIA DAVID ALEXIS</t>
  </si>
  <si>
    <t>TABARES RODRIGUEZ DANIEL</t>
  </si>
  <si>
    <t>ALVAREZ PARRA JUAN DIEGO</t>
  </si>
  <si>
    <t>BASTIDAS ACOSTA BRANDON</t>
  </si>
  <si>
    <t>ECHEVERRI MONTOYA NICOLAS</t>
  </si>
  <si>
    <t>CANO RESTREPO ANIBAL</t>
  </si>
  <si>
    <t>BETANCUR BLANDON DANIEL</t>
  </si>
  <si>
    <t>CEPEDA FONTAL LINA MARIA</t>
  </si>
  <si>
    <t>LLANO LOAIZA LUISA FERNANDA</t>
  </si>
  <si>
    <t>RAMIREZ TAVERA JENY MARCELA</t>
  </si>
  <si>
    <t>CASTRO QUINTERO MARIA</t>
  </si>
  <si>
    <t>ARIAS ZULUAGA YESICA ANDREA</t>
  </si>
  <si>
    <t>AGUIRRE GOMEZ CARLOS MARIO</t>
  </si>
  <si>
    <t>VARGAS PEDRAZA ANA EMPERATRIZ</t>
  </si>
  <si>
    <t>FRANCO MARTINEZ CLAUDIA JIMENA</t>
  </si>
  <si>
    <t>GOMEZ URIBE MARIA CAMILA</t>
  </si>
  <si>
    <t>OSORIO OSORIO PAULA ANDREA</t>
  </si>
  <si>
    <t>CARDENAS RAMIREZ LAURA VALENTINA</t>
  </si>
  <si>
    <t>VELEZ QUICENO ANA MARCELA</t>
  </si>
  <si>
    <t>LONDOÑO GOMEZ GLORIA ELENA</t>
  </si>
  <si>
    <t>VALENCIA AYALA YULIANA</t>
  </si>
  <si>
    <t>TREJOS FRANCO JULIAN ANTONIO</t>
  </si>
  <si>
    <t>CASTAÑEDA ROJAS NUBIA STELLA</t>
  </si>
  <si>
    <t>GOMEZ OROZCO LUIS DAVID</t>
  </si>
  <si>
    <t>TRUJILLO AMEZQUITA ANA MARIA</t>
  </si>
  <si>
    <t>NARVAEZ MEJIA DANIELA</t>
  </si>
  <si>
    <t>GALEANO RODRIGUEZ DIANA PAOLA</t>
  </si>
  <si>
    <t>ASOCIACION DE FAMILIAS LA PAZ ASFAPAZ</t>
  </si>
  <si>
    <t>ARROYAVE GIRALDO JUAN CAMILO</t>
  </si>
  <si>
    <t>FUNDACION UNITED WAY COLOMBIA</t>
  </si>
  <si>
    <t>INSTITUTO DE ATENCION A LA FAMILIA</t>
  </si>
  <si>
    <t>FUNDACION MISION VERDE ONG</t>
  </si>
  <si>
    <t>INSTINTO PLUS S.A.S</t>
  </si>
  <si>
    <t>FUNDACION VIGOR</t>
  </si>
  <si>
    <t>FUNDACION ABRIENDO CAMINOS</t>
  </si>
  <si>
    <t>NOREÑA GIRALDO JULIANA</t>
  </si>
  <si>
    <t>ARISTIZABAL ZULUAGA JONATHAN</t>
  </si>
  <si>
    <t>ECHEVERRY GIRALDO JHON WILSON</t>
  </si>
  <si>
    <t>MARIN APONTE LUCAS</t>
  </si>
  <si>
    <t>HOSPITAL GENERAL SAN ISIDRO EMPRESA SOCIAL DEL ESTADO</t>
  </si>
  <si>
    <t>CORPORACION ALBERTO ARANGO RESTREPO CEDER</t>
  </si>
  <si>
    <t>OCAMPO LOPEZ SANEY JUDITH</t>
  </si>
  <si>
    <t>ESPITIA FLOREZ VALERIA ELENA</t>
  </si>
  <si>
    <t>BUITRAGO RIVEROS OSCAR EDUARDO</t>
  </si>
  <si>
    <t>UNIVERSIDAD DE PAMPLONA</t>
  </si>
  <si>
    <t>C.I. WARRIORS COMPANY S.A.S</t>
  </si>
  <si>
    <t>DUQUE ZULUAGA CRISTIAN CAMILO</t>
  </si>
  <si>
    <t>ALVAREZ OREJUELA VALENTINA</t>
  </si>
  <si>
    <t>MUÑOZ PEREZ MARIA ALEJANDRA</t>
  </si>
  <si>
    <t>BUENO MUÑOZ CAROLINA</t>
  </si>
  <si>
    <t>ARISTIZABAL SANCHEZ WALTER</t>
  </si>
  <si>
    <t>PEÑA MORENO ANA VICTORIA</t>
  </si>
  <si>
    <t>LOPEZ VALENCIA JUAN DAVID</t>
  </si>
  <si>
    <t>DELGADO LOPEZ FRANCY ELSY</t>
  </si>
  <si>
    <t>BERRIO BECERRA JOSE FERNANDO</t>
  </si>
  <si>
    <t>ACERO QUINTERO MARIA ALEJANDRA</t>
  </si>
  <si>
    <t>GARCIA TABARES LAURA ALEJANDRA</t>
  </si>
  <si>
    <t>LONDOÑO ZAPATA VALENTINA</t>
  </si>
  <si>
    <t>HERNANDEZ BALLESTEROS VALERIA</t>
  </si>
  <si>
    <t>E ESTRATEGICA COM S.A,S</t>
  </si>
  <si>
    <t>LONDOÑO HINCAPIE KATHERINE</t>
  </si>
  <si>
    <t>ASOCIACION DE PERSONAS CON DISCAPACIDAD VISUAL ABRE TUS OJOS</t>
  </si>
  <si>
    <t>ASOCIACION DE PERSONAS SORDAS DE CALDAS</t>
  </si>
  <si>
    <t>VINASCO QUINTERO LAURA</t>
  </si>
  <si>
    <t>HURTADO GIRALDO ALEXANDRA</t>
  </si>
  <si>
    <t>ROJAS GIRALDO JORGE EDUARDO</t>
  </si>
  <si>
    <t>BETANCOURTH LOPEZ ANDRES FELIPE</t>
  </si>
  <si>
    <t>SANCHEZ GUTIERREZ PAULA ANDREA</t>
  </si>
  <si>
    <t>QUIROZ HERNANDEZ JESSICA SILVANA</t>
  </si>
  <si>
    <t>GAITAN GUZMAN ANDRES MAURICIO</t>
  </si>
  <si>
    <t>SANCHEZ GIRALDO PAULA ANDREA</t>
  </si>
  <si>
    <t>GIRALDO LLANO SANTIAGO</t>
  </si>
  <si>
    <t>LEAL GARCIA LEONARDO</t>
  </si>
  <si>
    <t>CALVO MEJIA LUZ DARY</t>
  </si>
  <si>
    <t>GONZALEZ HURTADO MANUEL</t>
  </si>
  <si>
    <t>ESPINOSA BENJUMEA DIEGO FERNANDO</t>
  </si>
  <si>
    <t>MEJIA ARISTIZABAL JUAN ESTEBAN</t>
  </si>
  <si>
    <t>CASTAÑO CASTRILLON OMAR</t>
  </si>
  <si>
    <t>BALLESTEROS SALAZAR JONATHAN</t>
  </si>
  <si>
    <t>GALLEGO PALACIOS RICARDO</t>
  </si>
  <si>
    <t>VILLADA OSPINA LUIS FELIPE</t>
  </si>
  <si>
    <t>BERMUDEZ GRISALES ALBERTO</t>
  </si>
  <si>
    <t>OLARTE OSORIO JOSE FERNANDO</t>
  </si>
  <si>
    <t>TRUJILLO MANCILLA VERONICA</t>
  </si>
  <si>
    <t>OROZCO TELLEZ CARLOS HUMBERTO</t>
  </si>
  <si>
    <t>LOPEZ TORO RUBMART GABRIEL</t>
  </si>
  <si>
    <t>ZAPATA CARVAJAL TATIANA</t>
  </si>
  <si>
    <t>GOMEZ SPRINGSTUBE DAVID EDUARDO</t>
  </si>
  <si>
    <t>ALVAREZ CASTRO JUAN FELIPE</t>
  </si>
  <si>
    <t>MEJIA RAMIREZ MARGRETH JOHANA</t>
  </si>
  <si>
    <t>MARTHA BIBIANA CARDONA CARDONA</t>
  </si>
  <si>
    <t>CASTAÑO OSORIO RICARDO</t>
  </si>
  <si>
    <t>VARGAS MARIN MANUEL ANTONIO</t>
  </si>
  <si>
    <t>EHRMANN ARBOLEDA MARIA ISABEL</t>
  </si>
  <si>
    <t>GUTIERREZ ARBOLEDA JUAN CARLOS</t>
  </si>
  <si>
    <t>LONDOÑO VALLEJO PAULA</t>
  </si>
  <si>
    <t>RODRIGUEZ LOPEZ JOHN ALEXANDER</t>
  </si>
  <si>
    <t>ATEHORTUA GERARDINO YEISON ANDRES</t>
  </si>
  <si>
    <t>RIVERA GUTIERREZ DIEGO ARMANDO</t>
  </si>
  <si>
    <t>ALVAREZ MEJIA FLOR MARCELA</t>
  </si>
  <si>
    <t>RODRIGUEZ ACOSTA TATIANA MARIA</t>
  </si>
  <si>
    <t>FRANCO GIRALDO LUCIA</t>
  </si>
  <si>
    <t>DIAZ JURADO NATALIA</t>
  </si>
  <si>
    <t>ALZATE ACOSTA SAFARI PAOLA</t>
  </si>
  <si>
    <t>SUAREZ MARIN JORGE ANDRES</t>
  </si>
  <si>
    <t>DIAZ SILVA PABLO EMILIO</t>
  </si>
  <si>
    <t>HEREDIA RAMIREZ ASMED</t>
  </si>
  <si>
    <t>VIAJES TOUR COLOMBIA S.A.S</t>
  </si>
  <si>
    <t>HOTEL TERMALES EL OTOÑO S.C.A.</t>
  </si>
  <si>
    <t>GRANADOS &amp; MEDALLAS  S.A.S</t>
  </si>
  <si>
    <t>GONZALEZ BEDOYA ALBEIRO ALFONSO</t>
  </si>
  <si>
    <t>CLOUD CITY COLOMBIA S.A.S</t>
  </si>
  <si>
    <t>RENTA Y CAMPO CORREDORES S A.</t>
  </si>
  <si>
    <t>ISOLUCION SISTEMAS INTEGRADOS DE GESTION S.A.</t>
  </si>
  <si>
    <t>CIEL INGENIERIA S.A.S</t>
  </si>
  <si>
    <t>TECNOLOGIA Y SOFTWARE S.A.</t>
  </si>
  <si>
    <t>SYQUAL 10 SAS</t>
  </si>
  <si>
    <t>DISTRICOM DE COLOMBIA S.A.S</t>
  </si>
  <si>
    <t>MIGUEL QUIJANO Y COMPAÑIA S.A.</t>
  </si>
  <si>
    <t>DATA Y SERVICE LIMITADA</t>
  </si>
  <si>
    <t>CORPORACION UNIDAD SOCIAL</t>
  </si>
  <si>
    <t>ATENCION SEGURIDAD SOCIAL BIENESTAR SALUD EMP.SOCIAL DEL EST</t>
  </si>
  <si>
    <t>FUNDACION FONDO CULTURAL DEL CAFE</t>
  </si>
  <si>
    <t>ASOCIACION BANCARIA DE ENTIDADES FINANCIERASA DE COLOMBIA</t>
  </si>
  <si>
    <t>FUNDACION UNIVERSITARIA DEL AREA ANDINA</t>
  </si>
  <si>
    <t>ASOCIACION COLOMBIANA DE LUMINOTECNIA</t>
  </si>
  <si>
    <t>CASALLAS GONZALEZ JOHATHAN ALBERTO</t>
  </si>
  <si>
    <t>PMI BOGOTA COLOMBIA CHAPTER</t>
  </si>
  <si>
    <t>PARRA CASTAÑO DANIELA</t>
  </si>
  <si>
    <t>ARIAS LONDOÑO FELIPE</t>
  </si>
  <si>
    <t>UNIVERSIDAD DE LOS ANDES</t>
  </si>
  <si>
    <t>CAMACOL REGIONAL CALDAS</t>
  </si>
  <si>
    <t>LILIANA SERNA PROTOCOLO &amp; EVENTOS S.A.S</t>
  </si>
  <si>
    <t>UNIVERSIDAD DE MANIZALES</t>
  </si>
  <si>
    <t>UNIVERSIDAD DE LA SABANA</t>
  </si>
  <si>
    <t>IN-TUITIVA CONSULTORES S.A.S</t>
  </si>
  <si>
    <t>CENTRO INTEGRADO DE CAPACITACION Y ASESORAMIENTO PROFESIONAL</t>
  </si>
  <si>
    <t>PERICIA Y JUSTICIA S.A.S</t>
  </si>
  <si>
    <t>JARAMILLO OSPINA JULIAN ANDRES</t>
  </si>
  <si>
    <t>CRISALLTEX S.A.</t>
  </si>
  <si>
    <t>SANCHEZ SANTAMARIA FLOR MARINA</t>
  </si>
  <si>
    <t>CARDONA OROZCO HUMBERTO</t>
  </si>
  <si>
    <t>FORMACION INTEGRAL Y PERSONALIZADA S.A.S</t>
  </si>
  <si>
    <t>FUNDACION PARA EL DESARROLLO Y AVANCE REGIONAL</t>
  </si>
  <si>
    <t>ASOCIACION NACIONAL DE EMPLEADOS DE TRANSITO Y TRANSPORTE SU</t>
  </si>
  <si>
    <t>SINDICATO DE EMPLEADOS DEL MUNICIPIO DE MANIZALES</t>
  </si>
  <si>
    <t>SINDICATO DE BOMBEROS MANIZALES Y EJE CAFETERO</t>
  </si>
  <si>
    <t>FUNDACIÓN SENTIDOS CENTRO TERAPEUTICO</t>
  </si>
  <si>
    <t>ROMAN ALZATE JORGE ALBEIRO</t>
  </si>
  <si>
    <t>SINDICATO DE TRAB. Y EMPL. DE LOS MUNICIPIOS DEL DEPT CALDAS</t>
  </si>
  <si>
    <t>ASOCIACION SINDICAL DE BOMBEROS DE CALDAS</t>
  </si>
  <si>
    <t>GRAFITEL S.A.S CENTRO  GRAFICO</t>
  </si>
  <si>
    <t>GARZON OTALVARO CARLOS ALBERTO</t>
  </si>
  <si>
    <t>CASTAÑO GONZALEZ LAURA ESTEFANIA</t>
  </si>
  <si>
    <t>CLAVIJO SUAREZ LAURA NATALIA</t>
  </si>
  <si>
    <t>MARTINEZ SOTO ALONSO</t>
  </si>
  <si>
    <t>QUINTERO VALENCIA MARIA ELENA</t>
  </si>
  <si>
    <t>ARBELAEZ LOAIZA JOHANNA</t>
  </si>
  <si>
    <t>SANCHEZ PAMPLONA JORGE EMILIO</t>
  </si>
  <si>
    <t>RAMIREZ CARDONA JORGE ANDRES</t>
  </si>
  <si>
    <t>AGUDELO VALENCIA MARIA FERNANDA</t>
  </si>
  <si>
    <t>BALLESTEROS SALAZAR LORENA</t>
  </si>
  <si>
    <t>CORREA GOMEZ DANIELA</t>
  </si>
  <si>
    <t>ALZATE GOMEZ PAULO CESAR</t>
  </si>
  <si>
    <t>MARQUEZ YEPES CAROLINA</t>
  </si>
  <si>
    <t>HERRERA MARIN JULIAN ANDRES</t>
  </si>
  <si>
    <t>MARULANDA FRANCO BEATRIZ ELENA</t>
  </si>
  <si>
    <t>GOMEZ CARRILLO CARLOS SEBASTIAN</t>
  </si>
  <si>
    <t>MURILLO LOAIZA LAURA VANESSA</t>
  </si>
  <si>
    <t>GONZALEZ QUINTERO SANTIAGO</t>
  </si>
  <si>
    <t>LAVERDE VELA CARLOS ALEXANDER</t>
  </si>
  <si>
    <t>PATIÑO OROZCO HUGO FERNANDO</t>
  </si>
  <si>
    <t>GALVEZ CARVAJAL VALENTINA</t>
  </si>
  <si>
    <t>PATIÑO ARCILA NATALY</t>
  </si>
  <si>
    <t>MONTOYA VALENCIA NATALIA</t>
  </si>
  <si>
    <t>GALLEGO OSSA DISNEY</t>
  </si>
  <si>
    <t>QUINTERO HERNANDEZ JHON JAMES</t>
  </si>
  <si>
    <t>CORPORACION MAGUSI</t>
  </si>
  <si>
    <t>LOPEZ TAMAYO DUVAN ANDRES</t>
  </si>
  <si>
    <t>PANESSO RAMIREZ LUIS FERNANDO</t>
  </si>
  <si>
    <t>SERCOFUN CALDAS LIMITADA</t>
  </si>
  <si>
    <t>SERVIGAS CINTAS Y LUJOS SAS</t>
  </si>
  <si>
    <t>COMISION NACIONAL DEL SERVICIO CIVIL</t>
  </si>
  <si>
    <t>UNION TEMPORAL AXA COLPATRIA SBS SEGUROS COLOMBIA</t>
  </si>
  <si>
    <t>UT AXA COLPATRIA SEGUROS S.A  SBS SEGUROS ASEGURADORA SOLIDA</t>
  </si>
  <si>
    <t>RODRIGUEZ GONZALEZ IVONNE LISETTE</t>
  </si>
  <si>
    <t>COMUNFER SAS</t>
  </si>
  <si>
    <t>HENAO GOMEZ WILLIAM</t>
  </si>
  <si>
    <t>COMPUTAR S.A.S</t>
  </si>
  <si>
    <t>LITIGIOVIRTUAL.COM.S.A.S</t>
  </si>
  <si>
    <t>REI Y BATTLE MEDIOS Y EVENTOS S.A.S</t>
  </si>
  <si>
    <t>COLOMBIA TELECOMUNICACIONES S.A ESP</t>
  </si>
  <si>
    <t>CAFENET COMUNICACIONES CAFENET S.A</t>
  </si>
  <si>
    <t>SERVICIOS POSTALES NACIONALES S.A.</t>
  </si>
  <si>
    <t>CARVAJAL SOLUCIONES DE COMUNICACION S.A.S</t>
  </si>
  <si>
    <t>UNION TEMPORAL MANIZALES 2020</t>
  </si>
  <si>
    <t>ASOCIACION COLOMBIANA DE CIUDADES CAPITALES</t>
  </si>
  <si>
    <t>CENTRO ADMINISTRATIVO MUNICIPAL PROPIEDAD HORIZONTAL CAM</t>
  </si>
  <si>
    <t>INSTITUTO DE FINANCIAMIENTO PROMOCION Y DESARROLLO DE MANIZA</t>
  </si>
  <si>
    <t>QUICENO TORO ANA OTILIA</t>
  </si>
  <si>
    <t>CENTRO DE DIAGNOSTICO AUTOMOTOR DE CALDAS LIMITADA</t>
  </si>
  <si>
    <t>ORGANIZACION TERPEL S.A</t>
  </si>
  <si>
    <t>COMERCIALIZADORA PROCESAR S.A.S</t>
  </si>
  <si>
    <t>MOLANO LONDOÑO E HIJOS S.A.S</t>
  </si>
  <si>
    <t>DELGADO MORALES FABIOLA</t>
  </si>
  <si>
    <t>QUINTERO MARTINEZ JHOVANNY</t>
  </si>
  <si>
    <t>TORRES PINEDA EDGAR HUMBERTO</t>
  </si>
  <si>
    <t>TORRES HERNANDEZ MARIA CRISTINA</t>
  </si>
  <si>
    <t>RAMOS HERNANDEZ ANGIE CAMILA</t>
  </si>
  <si>
    <t>ESCOBAR ESCOBAR ANDRES FELIPE</t>
  </si>
  <si>
    <t>ORTIZ CANO LINA MARIA</t>
  </si>
  <si>
    <t>OSPINA GIRALDO MONICA</t>
  </si>
  <si>
    <t>EMPRESA DE RENOVACION URBANA DE MANIZALES LIMITADA</t>
  </si>
  <si>
    <t>OCHOA CARDENAS TATIANA</t>
  </si>
  <si>
    <t>ROJAS CHICA DANIEL</t>
  </si>
  <si>
    <t>GALLEGO RUIZ MARIA FERNANDA</t>
  </si>
  <si>
    <t>ATARA LAZO HECTOR DANILO</t>
  </si>
  <si>
    <t>CARDONA GIRALDO ESTEBAN</t>
  </si>
  <si>
    <t>POLO GARZON YOHN EDISON</t>
  </si>
  <si>
    <t>CASTAÑO LOAIZA JUAN CARLOS</t>
  </si>
  <si>
    <t>PARRA GUTIERREZ DIANA MARCELA</t>
  </si>
  <si>
    <t>GONZALEZ ROBLEDO MAURICIO</t>
  </si>
  <si>
    <t>ASOCIACION DE MUNICIPIOS DEL ORIENTE ANTIOQUEÑO</t>
  </si>
  <si>
    <t>MEJIA ATALA LUISA FERNANDA</t>
  </si>
  <si>
    <t>ORIGIN IT SAS</t>
  </si>
  <si>
    <t>FERIA RIOS DANIELA</t>
  </si>
  <si>
    <t>VANEGAS VANEGAS JAVIER MAURICIO</t>
  </si>
  <si>
    <t>PULGARIN SANCHEZ JORGE ANDRES</t>
  </si>
  <si>
    <t>LOPEZ CHICA PAULA TATIANA</t>
  </si>
  <si>
    <t>DIAZ GALLEGO DANIELA</t>
  </si>
  <si>
    <t>CIFUENTES OSPINA KAREN TATIANA</t>
  </si>
  <si>
    <t>ZAPATA TORRES OSCAR EDUARDO</t>
  </si>
  <si>
    <t>JIMENEZ LOPEZ SARA MICHELLE</t>
  </si>
  <si>
    <t>GARCIA CANO DARLLENY</t>
  </si>
  <si>
    <t>HERNANDEZ ESCOBAR LADY JOHANA</t>
  </si>
  <si>
    <t>ALZATE CASTAÑEDA CRISTIAN CAMILO</t>
  </si>
  <si>
    <t>AVILA HERNANDEZ VANESSA</t>
  </si>
  <si>
    <t>LOPEZ GARCIA LINA MARIA</t>
  </si>
  <si>
    <t>BUSTAMANTE LONDOÑO TATIANA</t>
  </si>
  <si>
    <t>RAMIREZ GRAJALES LAURA VICTORIA</t>
  </si>
  <si>
    <t>PINEDA REINOSA JEFFERSON</t>
  </si>
  <si>
    <t>GARCIA CORTES CATALINA</t>
  </si>
  <si>
    <t>GARCIA GUTIERREZ CAROL BIVIANA</t>
  </si>
  <si>
    <t>FLOREZ ARIAS DWITH JARED</t>
  </si>
  <si>
    <t>ALVAREZ ARIAS JUAN SIMON</t>
  </si>
  <si>
    <t>BUITRAGO MEJIA MARTHA-CECILIA</t>
  </si>
  <si>
    <t>GIRALDO GOMEZ CLAUDIA PATRICIA</t>
  </si>
  <si>
    <t>VILLA VILLA ANTONIO JOSE</t>
  </si>
  <si>
    <t>PINEDA ARIAS DAVID MAURICIO</t>
  </si>
  <si>
    <t>SANCHEZ GONZALEZ VALENTINA</t>
  </si>
  <si>
    <t>MONTOYA CAMARGO KATHERINE</t>
  </si>
  <si>
    <t>CASTAÑEDA RODRIGUEZ DIEGO FERNANDO</t>
  </si>
  <si>
    <t>TOBON ZAPATA MONICA MARCELA</t>
  </si>
  <si>
    <t>HERNANDEZ CALDERON DAVID RICARDO</t>
  </si>
  <si>
    <t>RESTREPO BOTERO CAROLINA</t>
  </si>
  <si>
    <t>ORTIZ LOPEZ MARIO</t>
  </si>
  <si>
    <t>ARIAS GOMEZ JAMES</t>
  </si>
  <si>
    <t>VARGAS AGUIRRE GLORIA MERCEDES</t>
  </si>
  <si>
    <t>AFS SERVICE SAS</t>
  </si>
  <si>
    <t>SC CONSTRUCCIONES Y SUMINISTROS  S.A.S</t>
  </si>
  <si>
    <t>VAURAS INGENIERIA SAS</t>
  </si>
  <si>
    <t>MUÑOZ CONTRERAS IVANNA JULIETTE</t>
  </si>
  <si>
    <t>CARDONA QUINTERO JHONATHAN</t>
  </si>
  <si>
    <t>GLOBAL ASTI S.A.S</t>
  </si>
  <si>
    <t>AUDITORES Y CONSULTORES - AUDICONS SAS</t>
  </si>
  <si>
    <t>CRUZ DIAZ CARLOS</t>
  </si>
  <si>
    <t>FRANCO GONZALEZ ROGELIO</t>
  </si>
  <si>
    <t>GAVIRIA MUÑOZ FABIO HERNAN</t>
  </si>
  <si>
    <t>KURVASS DEMARCACION Y SEÑALIZACION VIAL SAS</t>
  </si>
  <si>
    <t>PROXA INGENIEROS S.A.S.</t>
  </si>
  <si>
    <t>VALENCIA DUQUE ANA MARIA</t>
  </si>
  <si>
    <t>ECHEVERRI BRAVO KATHERINE</t>
  </si>
  <si>
    <t>GIL LADINO NICOLAS ELIECER</t>
  </si>
  <si>
    <t>AVILA HERNANDEZ JULIO CESAR</t>
  </si>
  <si>
    <t>VILLALOBOS GARCIA RAFAEL ORLANDO</t>
  </si>
  <si>
    <t>MONTOYA SEPULVEDA YEISON ALEXANDER</t>
  </si>
  <si>
    <t>LEON CONDE VICTOR MANUEL</t>
  </si>
  <si>
    <t>GALLEGO MEJIA SEBASTIAN</t>
  </si>
  <si>
    <t>CORREA CALDERON DAVID</t>
  </si>
  <si>
    <t>HOLQUIN GALLEGO JOSE ALQUIBER</t>
  </si>
  <si>
    <t>GUARIN SALAZAR CLAUDIA TATIANA</t>
  </si>
  <si>
    <t>VALENCIA LONDOÑO MARIA CRISTINA</t>
  </si>
  <si>
    <t>GALVIS GONZALEZ JIMMY ADRIAN</t>
  </si>
  <si>
    <t>GUISAO RUIZ JULIAN ESTEBAN</t>
  </si>
  <si>
    <t>OTALVARO GRAJALES RUBEN ANDRES</t>
  </si>
  <si>
    <t>RIOS PINILLA HECTOR FABIO</t>
  </si>
  <si>
    <t>BOTERO MARTINEZ DAVID</t>
  </si>
  <si>
    <t>CORREA PINEDA MONICA-MARIA</t>
  </si>
  <si>
    <t>PINILLA LONDOÑO HECTOR ALONSO</t>
  </si>
  <si>
    <t>JIMENEZ RODRIGUEZ BRAYAN DAVID</t>
  </si>
  <si>
    <t>MEJIA ROJAS CRISTHIAN ALBERTO</t>
  </si>
  <si>
    <t>TRESPALACIOS HERRERA JUAN CARLOS</t>
  </si>
  <si>
    <t>RAMIREZ CASTAÑO IVED NATALIA</t>
  </si>
  <si>
    <t>TORRES SERNA CESAR AUGUSTO</t>
  </si>
  <si>
    <t>CARMONA VALENCIA JOSE DAVID</t>
  </si>
  <si>
    <t>ECHEVERRY JIMENEZ MICHELL ALEXANDRA</t>
  </si>
  <si>
    <t>REYES CARDOBA GUSTAVO ADOLFO</t>
  </si>
  <si>
    <t>YEPES CHICA JULIAN DAVID</t>
  </si>
  <si>
    <t>VILLEGAS LAZARO PAOLA ANDREA</t>
  </si>
  <si>
    <t>ROBAYO MORENO BOWLIN ESTIWENSON</t>
  </si>
  <si>
    <t>BEDOYA GIRALDO YOSELIN LILIANA</t>
  </si>
  <si>
    <t>LINARES VELANDIA CESAR AUGUSTO</t>
  </si>
  <si>
    <t>GONZALEZ OVIEDO KELLY NATALIA</t>
  </si>
  <si>
    <t>ROJAS VARGAS GERMAN DARIO</t>
  </si>
  <si>
    <t>LOPEZ RIOS ALEXANDER</t>
  </si>
  <si>
    <t>FLOREZ GIRALDO GUILLERMO LEON</t>
  </si>
  <si>
    <t>TABARES OCAMPO ELMER</t>
  </si>
  <si>
    <t>CORREA GARZON CARLOS ANDRES</t>
  </si>
  <si>
    <t>AGUDELO RUIZ DIDIER ARBEY</t>
  </si>
  <si>
    <t>ARCE ARCE YENY PAOLA</t>
  </si>
  <si>
    <t>MARQUEZ CARDONA JOSE GERMAN</t>
  </si>
  <si>
    <t>MEJIA QUINTERO ANDREES FELIPE</t>
  </si>
  <si>
    <t>PARRA MONSALVE JOSE ANDRES</t>
  </si>
  <si>
    <t>AGUIRRE BUITRAGO CARLOS MARIO</t>
  </si>
  <si>
    <t>GARZON AMAYA WILMAN GERARDO</t>
  </si>
  <si>
    <t>RINCON GALVIS HEYVIN CAMILO</t>
  </si>
  <si>
    <t>OROZCO BETANCUR JOSE GERARDO</t>
  </si>
  <si>
    <t>VIDES ZAMBRANO ALEXANDER YAISIR</t>
  </si>
  <si>
    <t>ARISTIZABAL DAZA ROBINSON HUMBERTO</t>
  </si>
  <si>
    <t>RESTREPO USUGA ANA MARIA</t>
  </si>
  <si>
    <t>MORALES MARIN MAURICIO</t>
  </si>
  <si>
    <t>CASTAÑEDA ZAMORA ALEXANDER</t>
  </si>
  <si>
    <t>CORRALES FRANCO JULIAN DAVID</t>
  </si>
  <si>
    <t>JARAMILLO CARDENAS GERMAN ALBERTO</t>
  </si>
  <si>
    <t>GAVIRIA CARDONA CESAR AUGUSTO</t>
  </si>
  <si>
    <t>PANIAGUA GARZON ERENIA MARIA</t>
  </si>
  <si>
    <t>HERNANDEZ RAMIREZ JHON JEIMAR</t>
  </si>
  <si>
    <t>SALAZAR LLANOS LAURA SOFIA</t>
  </si>
  <si>
    <t>LOPEZ CARDONA JUAN MANUEL</t>
  </si>
  <si>
    <t>MUÑOZ RAMIREZ LINA MARIA</t>
  </si>
  <si>
    <t>VARGAS MARTINEZ ALEJANDRA</t>
  </si>
  <si>
    <t>CARDONA HENAO NELSON</t>
  </si>
  <si>
    <t>GUEVARA GARAVIÑO OSCAR JAVIER</t>
  </si>
  <si>
    <t>GUTIERREZ CANO ALEJANDRO</t>
  </si>
  <si>
    <t>LOAIZA SALAZAR MIGUEL ANDRES</t>
  </si>
  <si>
    <t>VELASQUEZ PATIÑO LEONARDO FABIO</t>
  </si>
  <si>
    <t>DIAZ RUIZ SANTIAGO</t>
  </si>
  <si>
    <t>RUIZ DIAZ DIEGO FERNANDO</t>
  </si>
  <si>
    <t>HERRERA TOBON CRISTIAN CAMILO</t>
  </si>
  <si>
    <t>CRESPO ALVAREZ DEISY</t>
  </si>
  <si>
    <t>LOPEZ ARROYAVE YENNY</t>
  </si>
  <si>
    <t>GALEANO GIRALDO MARIA FERNANDA</t>
  </si>
  <si>
    <t>SEPULVEDA VELEZ RANDY JAKE</t>
  </si>
  <si>
    <t>PARRA VILLEGAS OSCAR ALEJANDRO</t>
  </si>
  <si>
    <t>CUERVO VALENCIA LUIS EDUARDO</t>
  </si>
  <si>
    <t>SANCHEZ CARDONA JHON ELQUIN</t>
  </si>
  <si>
    <t>GUTIERREZ MONTES ESTEFANIA</t>
  </si>
  <si>
    <t>JARAMILLO CAÑAS ELSA MARIA</t>
  </si>
  <si>
    <t>CIFUENTES CARVAJAL YENNY</t>
  </si>
  <si>
    <t>TRUJILLO RODRIGUEZ ERIKA CAROLINA</t>
  </si>
  <si>
    <t>FIGUEROA GUTIERREZ JUAN MANUEL</t>
  </si>
  <si>
    <t>RAMIREZ GIRALDO EDISON FERNANDO</t>
  </si>
  <si>
    <t>CASTAÑO CASTAÑEDA ANA EVA</t>
  </si>
  <si>
    <t>MARIN FRANCO RICARDO</t>
  </si>
  <si>
    <t>CARDONA MUÑOZ EIDER DAMIAN</t>
  </si>
  <si>
    <t>OCAMPO GIRALDO GLORIA INES</t>
  </si>
  <si>
    <t>HENAO GAVIRIA LORENA</t>
  </si>
  <si>
    <t>CARDONA VALLEJO CHARLY GHILLIAN</t>
  </si>
  <si>
    <t>GOMEZ MORALES JONATHAN ALEJANDRO</t>
  </si>
  <si>
    <t>MURILLO BALLESTEROS ANA MARIA</t>
  </si>
  <si>
    <t>ARROYAVE OSORIO JAVIER</t>
  </si>
  <si>
    <t>TAYAKE SALAZAR MARTHA RUTH</t>
  </si>
  <si>
    <t>CARDONA VALLEJO DANGY FERNANDA</t>
  </si>
  <si>
    <t>GONZALEZ RAIGOZA JUAN MANUEL</t>
  </si>
  <si>
    <t>CASTRILLON CANO ESTEBAN</t>
  </si>
  <si>
    <t>VILLA GUAPACHA HUGO ALEJANDRO</t>
  </si>
  <si>
    <t>VALDERRAMA USUGA LAURA</t>
  </si>
  <si>
    <t>OSORIO NARANJO CESAR AUGUSTO</t>
  </si>
  <si>
    <t>RESTREPO CARDONA NOLBERTO</t>
  </si>
  <si>
    <t>RIOS CRUZ OSCAR ALBERTO</t>
  </si>
  <si>
    <t>MUÑETON ECHAVARRIA JANETH</t>
  </si>
  <si>
    <t>VIRAMA MALLAMA OSCAR EDUARDO</t>
  </si>
  <si>
    <t>MONTOYA GALLEGO NATALI</t>
  </si>
  <si>
    <t>RENDON CARDENAS SANTIAGO</t>
  </si>
  <si>
    <t>MUÑOZ MURILLO JUAN CARLOS</t>
  </si>
  <si>
    <t>VILLA MARIN JOHN FREDY</t>
  </si>
  <si>
    <t>RENDON PEREZ LUIS ALEXANDER</t>
  </si>
  <si>
    <t>ROJAS RODRIGUEZ JAIME ANDRES</t>
  </si>
  <si>
    <t>FRANCO MURILLO FABIAN ALBERTO</t>
  </si>
  <si>
    <t>AGUDELO GRISALES JUAN DAVID</t>
  </si>
  <si>
    <t>OCAMPO ARCILA STEVE</t>
  </si>
  <si>
    <t>ARICAPA RESTREPO JOHN ALEXANDER</t>
  </si>
  <si>
    <t>VELASQUEZ OSORIO LUIS MIGUEL</t>
  </si>
  <si>
    <t>MONTOYA URREGO KEVIN</t>
  </si>
  <si>
    <t>QUINTERO GIRALDO DANIEL ALEJANDRO</t>
  </si>
  <si>
    <t>ALZATE MORALES CESAR AUGUSTO</t>
  </si>
  <si>
    <t>CLAVIJO ROJAS LUIS FELIPE</t>
  </si>
  <si>
    <t>CASTAÑEDA CORREA JORGE ALEXANDER</t>
  </si>
  <si>
    <t>CONDE MURILLO LARRIS FIDEL</t>
  </si>
  <si>
    <t>LOPEZ ESCOBAR NATALIA</t>
  </si>
  <si>
    <t>OCAMPO CASTRO ESTIVEN GIOVANNY</t>
  </si>
  <si>
    <t>GONZALEZ SANTA KATERIN JOHANA</t>
  </si>
  <si>
    <t>GUERRERO MENDIETA MARIO ENRIQUE</t>
  </si>
  <si>
    <t>MUÑOZ ORTIZ YIMY ALEXANDER</t>
  </si>
  <si>
    <t>OSPINA VERGARA SCHARON DAYANNA</t>
  </si>
  <si>
    <t>ALZATE PANIAGUA ORLANDO ANDRES</t>
  </si>
  <si>
    <t>NARVAEZ CASTAÑO ANGELA MARIA</t>
  </si>
  <si>
    <t>GRANADA BUITRAGO JHON JAIRO</t>
  </si>
  <si>
    <t>OCAMPO CORRALES JUAN SEBASTIAN</t>
  </si>
  <si>
    <t>RIOS CANTOR JHON JAIRO</t>
  </si>
  <si>
    <t>MUÑOZ OSPINA NELSON ANDRES</t>
  </si>
  <si>
    <t>POSADA AGUDELO ANDRES FELIPE</t>
  </si>
  <si>
    <t>RENDON CASTAÑEDA JORGE MARIO</t>
  </si>
  <si>
    <t>ESCOBAR LOPEZ CRISTIAN DAVID</t>
  </si>
  <si>
    <t>LOPEZ GARCIA DIANA CRISTINA</t>
  </si>
  <si>
    <t>VALENCIA TANGARIFE SANTIAGO</t>
  </si>
  <si>
    <t>LUGO MORENO DIANA MILENA</t>
  </si>
  <si>
    <t>CAMARGO GOMEZ DIEGO ORLEANS</t>
  </si>
  <si>
    <t>RENDON VANEGAS LEIDY VIVIANA</t>
  </si>
  <si>
    <t>CASTRILLON MADRID KATHERINE ANDREA</t>
  </si>
  <si>
    <t>GOMEZ LOPEZ SEYDI ALEJANDRA</t>
  </si>
  <si>
    <t>BEDOYA MEDINA JANER KEMER</t>
  </si>
  <si>
    <t>RESTREPO RODRIGUEZ ANDRES MAURICIO</t>
  </si>
  <si>
    <t>JARAMILLO TABORDA RUBEN DARIO</t>
  </si>
  <si>
    <t>ARANGO ARIAS JUAN DAVID</t>
  </si>
  <si>
    <t>FEDERACION NACIONAL DE COMERCIANTES FENALCO SECCIONAL CALDAS</t>
  </si>
  <si>
    <t>INTEGRAL S.A.</t>
  </si>
  <si>
    <t>GIRALDO MARIN MARISOL</t>
  </si>
  <si>
    <t>DEVIA HORTA ALEXANDER</t>
  </si>
  <si>
    <t>GOMEZ GOMEZ JUAN FELIPE</t>
  </si>
  <si>
    <t>PATIÑO SEPULVEDA CARLOS ANDRES</t>
  </si>
  <si>
    <t>RODRIGUEZ GONZALEZ JONHATAN</t>
  </si>
  <si>
    <t>FUNDACION IMPACTO RECREACION</t>
  </si>
  <si>
    <t>PATIÑO BERNAL KAREN ANDREA</t>
  </si>
  <si>
    <t>FERNANDEZ GUEVARA MAURICIO ANDRES</t>
  </si>
  <si>
    <t>CASAS MEDINA ANGIE LISBETH</t>
  </si>
  <si>
    <t>ROBLE INGENIERIA SAS</t>
  </si>
  <si>
    <t>CONSORCIO CMC20-0424</t>
  </si>
  <si>
    <t>VALENCIA TREJOS JUAN PABLO</t>
  </si>
  <si>
    <t>PATIÑO DUQUE DUBERNEY</t>
  </si>
  <si>
    <t>ARENAS JARAMILLO HECTOR HUGO</t>
  </si>
  <si>
    <t>HERNANDEZ TRUJILLO JUAN PABLO</t>
  </si>
  <si>
    <t>RINCON DUQUE CAROLINA</t>
  </si>
  <si>
    <t>RIOS VARGAS LAURA MARIA</t>
  </si>
  <si>
    <t>TORRES LOPEZ FRANCISCO JAVIER</t>
  </si>
  <si>
    <t>GOMEZ DIAZ JAVIER</t>
  </si>
  <si>
    <t>ATEHORTUA SANCHEZ VICTOR MARCELO</t>
  </si>
  <si>
    <t>OSORIO PEREZ ALEJANDRO</t>
  </si>
  <si>
    <t>BARRETO ESPITIA JUAN DANIEL</t>
  </si>
  <si>
    <t>MARTINEZ OTALVARO GERMAN ALONSO</t>
  </si>
  <si>
    <t>ARBELAEZ BETANCURTH JULIAN ESTEBAN</t>
  </si>
  <si>
    <t>MONTES LOPEZ LUIS FELIPE</t>
  </si>
  <si>
    <t>CASTRO QUINTERO JUAN SEBASTIAN</t>
  </si>
  <si>
    <t>LONDOÑO ALZATE JOSE ARLEY</t>
  </si>
  <si>
    <t>TORO ALVAREZ JUAN DAVID</t>
  </si>
  <si>
    <t>TAPIAS DIAZ CRISTIAN DAVID</t>
  </si>
  <si>
    <t>RAMIREZ JIMENEZ MARTHA JAKELINE</t>
  </si>
  <si>
    <t>ARENAS LOPEZ NATALIA</t>
  </si>
  <si>
    <t>CORONADO ACEVEDO CRISTIAN DAVID</t>
  </si>
  <si>
    <t>LOPEZ GIRALDO MARIA ANGELICA</t>
  </si>
  <si>
    <t>TORRES GALLEGO MARIA ALEJANDRA</t>
  </si>
  <si>
    <t>RAMOS MORENO JUAN CAMILO</t>
  </si>
  <si>
    <t>LONDOÑO SOTO JHON STEVEN</t>
  </si>
  <si>
    <t>OSORIO HENAO ALEJANDRA</t>
  </si>
  <si>
    <t>ALZATE VASQUEZ SANTIAGO</t>
  </si>
  <si>
    <t>GIRALDO ROJAS CARLOS ARMANDO</t>
  </si>
  <si>
    <t>JARAMILLO DIOSA JOSE WILMAR</t>
  </si>
  <si>
    <t>MONTES GIRALDO RODRIGO ADOLFO</t>
  </si>
  <si>
    <t>LOPEZ RESTREPO CARLOS ANDRES</t>
  </si>
  <si>
    <t>CIFUENTES OBANDO ANYELA MILENA</t>
  </si>
  <si>
    <t>CANO GARCIA JOHANNA</t>
  </si>
  <si>
    <t>CARDONA CARDONA ALBERY JOHANA</t>
  </si>
  <si>
    <t>RAMIREZ MALDONADO LEIDY JOHANA</t>
  </si>
  <si>
    <t>RAMIEZ JIMENEZ SANDRA MILENA</t>
  </si>
  <si>
    <t>MARIN SOTO EDWIN ARMANDO</t>
  </si>
  <si>
    <t>GRISALES LOAIZA IVAN ALBERTO</t>
  </si>
  <si>
    <t>RIVERA MARTINEZ MANUELA</t>
  </si>
  <si>
    <t>ARIAS CASTRO CARLOS ALBERTO</t>
  </si>
  <si>
    <t>SOTO PALACIOS NATALY</t>
  </si>
  <si>
    <t>FUNDACIÓN ACCION SIN FRONTERAS</t>
  </si>
  <si>
    <t>GOMEZ TORRES JOHN EDISON</t>
  </si>
  <si>
    <t>MEJIA ALARCON CARLOMAG</t>
  </si>
  <si>
    <t>GUASTAR RINCONQ MARIA CAMILA</t>
  </si>
  <si>
    <t>VERA MORENO RAUL</t>
  </si>
  <si>
    <t>RIOS CASTAÑO JUAN MANUEL</t>
  </si>
  <si>
    <t>SALAZAR MUÑOZ CARLOS ANDRES</t>
  </si>
  <si>
    <t>RODRIGUEZ CARDONA JULIAN ANDRES</t>
  </si>
  <si>
    <t>GOMEZ GIRALDO BRANDON</t>
  </si>
  <si>
    <t>GRAJALES FLOREZ LUIS HERNAN</t>
  </si>
  <si>
    <t>UNIOM TEMPORAL DERECHOS HUMANOS POBLACIONES ETNICAS</t>
  </si>
  <si>
    <t>LONDOÑO ARANGO JONATHAN FERNANDO</t>
  </si>
  <si>
    <t>SERNA HERRERA JONATHAN</t>
  </si>
  <si>
    <t>LOPEZ BAENA JAIRO ALFREDO</t>
  </si>
  <si>
    <t>LONDOÑO CASTAÑO CARLOS EDUARDO</t>
  </si>
  <si>
    <t>AZAIN GUERRA OLGA JEANNETHE</t>
  </si>
  <si>
    <t>GUTIERREZ MONTES JUAN ALBERTO</t>
  </si>
  <si>
    <t>ALVAREZ ARIAS SEBASTIAN</t>
  </si>
  <si>
    <t>GIRALDO MURILLO ASDRUBAL</t>
  </si>
  <si>
    <t>GONZALEZ SERNA JOSE ALIRIO</t>
  </si>
  <si>
    <t>PINEDA GIRALDO RODOLFO</t>
  </si>
  <si>
    <t>CASTAÑO CASTAÑO LEONARDO</t>
  </si>
  <si>
    <t>MURILLO HERNANDEZ CESAR AUGUSTO</t>
  </si>
  <si>
    <t>GUTIERREZ LOPEZ DANIEL ALBERTO</t>
  </si>
  <si>
    <t>CARMONA MAZO YIMMY</t>
  </si>
  <si>
    <t>HENAO CONTRERAS SANDRA MILENA</t>
  </si>
  <si>
    <t>Q &amp; Q INGENIERIA  SAS</t>
  </si>
  <si>
    <t>INVERSIONES EUROPA S.A.S</t>
  </si>
  <si>
    <t>FUNDACION GAMERO</t>
  </si>
  <si>
    <t>BEDON RODRIGUEZ YENI</t>
  </si>
  <si>
    <t>DISTRIBUCIONES MILITARES  S.A.S</t>
  </si>
  <si>
    <t>BELTRAN URIBE JAIME</t>
  </si>
  <si>
    <t>CASTRO VELEZ DIEGO ARMANDO</t>
  </si>
  <si>
    <t>CARDONA NOREÑA KEVIN ANDRES</t>
  </si>
  <si>
    <t>SALAZAR JIMENEZ JUAN GILBERTO</t>
  </si>
  <si>
    <t>LOPEZ TRUJILLO FELIPE</t>
  </si>
  <si>
    <t>GRANADA CASTRO JORGE WILSON</t>
  </si>
  <si>
    <t>GOMEZ PARRA EDWIN SMITH</t>
  </si>
  <si>
    <t>GIL VALENCIA MARIA VALENTINA</t>
  </si>
  <si>
    <t>SILVA CASTRO ESTEFANIA</t>
  </si>
  <si>
    <t>CORREA PEREZ VIVIANA ANDREA</t>
  </si>
  <si>
    <t>TABARES GALVIS MARIEL YULIANA</t>
  </si>
  <si>
    <t>LONDOÑO CARVAJAL ANTONIO</t>
  </si>
  <si>
    <t>POLICIA METROPOLITANA DE MANIZALES</t>
  </si>
  <si>
    <t>SOLUCIONES EN SISTEMAS DE SEGURIDAD ELECTRONICA S.SA.S</t>
  </si>
  <si>
    <t>BANCO DE BOGOTA</t>
  </si>
  <si>
    <t>BANCO AGRARIO DE COLOMBIA S.A.</t>
  </si>
  <si>
    <t>BANCO BILBAO VIZCAYA ARGENTARIA COLOMBIA S.A</t>
  </si>
  <si>
    <t>BANCOLOMBIA S.A</t>
  </si>
  <si>
    <t>INSTITUTO DE FINANCIAMIENTO Y DESARROLLO DE CALDAS</t>
  </si>
  <si>
    <t>FONDO DE PENSIONES OBLIGATORIAS PORVENIR MODERADO</t>
  </si>
  <si>
    <t>RAMIREZ MORENO PABLO EMILIO</t>
  </si>
  <si>
    <t>QUINTERO GUTIERREZ HERMAN ELIAS</t>
  </si>
  <si>
    <t>DURAN ARCILA MARIA FERNANDA</t>
  </si>
  <si>
    <t>OROZCO TORRES ESTEFANIA</t>
  </si>
  <si>
    <t>FITCH RATINGS COLOMBIA S.A. SOCIEDAD CALIFICADORA DE VALORES</t>
  </si>
  <si>
    <t>VALORA METRO CUADRADO S.A.S</t>
  </si>
  <si>
    <t>MOLINA MORALES ALIXON RAQUEL</t>
  </si>
  <si>
    <t>DUQUE ZAPATA PAULA TATIANA</t>
  </si>
  <si>
    <t>GONZALEZ HINCAPIE SARA</t>
  </si>
  <si>
    <t>GALLEGO ROMERO FRANCIA MILENA</t>
  </si>
  <si>
    <t>VASCO CORRALES ADRIANA MARIA</t>
  </si>
  <si>
    <t>GRAJALES DUQUE KATHERINE</t>
  </si>
  <si>
    <t>CASTAÑO POTOSI JUAN ALEXANDER</t>
  </si>
  <si>
    <t>GARCIA HERNANDEZ LEYDY YOHANA</t>
  </si>
  <si>
    <t>VERGARA GOMEZ ANDRES FELIPE</t>
  </si>
  <si>
    <t>SALAZAR GIRALDO MARTHA YOLIMA</t>
  </si>
  <si>
    <t>HERNANDEZ FRANCO FRANCY CATHERINE</t>
  </si>
  <si>
    <t>LOPEZ TABARES ANGELA MARIA</t>
  </si>
  <si>
    <t>OCAMPO VELASQUEZ ERIKA MILENA</t>
  </si>
  <si>
    <t>HERNANDEZ VALENCIA DANIELA</t>
  </si>
  <si>
    <t>GRISALES HERRERA JUAN FELIPE</t>
  </si>
  <si>
    <t>CASTAÑO LONDOÑO ROSALBA</t>
  </si>
  <si>
    <t>MORENO GIRALDO ELIDA YANET</t>
  </si>
  <si>
    <t>ALVAREZ RESTREPO YENNY LIZETH</t>
  </si>
  <si>
    <t>GARCIA MARULANDA GLORIA INES</t>
  </si>
  <si>
    <t>RAMIREZ PATIÑO JUAN CAMILO</t>
  </si>
  <si>
    <t>EDIFICIO CENTRO COMERCIAL CABLE PLAZA PROPIEDAD HORIZONTAL</t>
  </si>
  <si>
    <t>QUINTERO HERNANDEZ ISABELA</t>
  </si>
  <si>
    <t>CEBALLOS SERNA PAULA ANDREA</t>
  </si>
  <si>
    <t>BOHORQUEZ CASTRILLON JAIME EDUARDO</t>
  </si>
  <si>
    <t>EDIFICIO CENTRO COMERCIAL SANCANCIO-PROPIEDAD HORIZONTAL</t>
  </si>
  <si>
    <t>AVELLANEDA HENAO ALEXANDRA</t>
  </si>
  <si>
    <t>OCAMPO HERRERA MARIA MERCEDES</t>
  </si>
  <si>
    <t>AGUDELO GARZON JOSE WILLIAM</t>
  </si>
  <si>
    <t>QUINTERO LOPEZ JAMES JEISSON</t>
  </si>
  <si>
    <t>PROPIEDAD HORIZONTAL - CENTRO COMERCIAL PARQUE CALDAS</t>
  </si>
  <si>
    <t>JARAMILLO HERNANDEZ MAURICIO</t>
  </si>
  <si>
    <t>MONTOYA HOYOS DIANA CRISTINA</t>
  </si>
  <si>
    <t>OROZCO QUINTERO DANIELA</t>
  </si>
  <si>
    <t>VELARDE SANCHEZ KAREN</t>
  </si>
  <si>
    <t>CARDENAS BURITICA ALEJANDRA</t>
  </si>
  <si>
    <t>SERNA ARIAS DUAIMER EDUARDO</t>
  </si>
  <si>
    <t>GARCIA RESTREPO JORGE ORLANDO</t>
  </si>
  <si>
    <t>CENTRO COMERCIAL FUNDADORES PROPIEDAD HORIZONTAL</t>
  </si>
  <si>
    <t>OROZCO ARIAS JUAN DAVID</t>
  </si>
  <si>
    <t>LONDOÑO JARAMILLO JUAN MANUEL</t>
  </si>
  <si>
    <t>VILLADA LLANOS MANUELA ANDREA</t>
  </si>
  <si>
    <t>GONZALEZ ARANGO JULIAN ANDRES</t>
  </si>
  <si>
    <t>ZULUAGA BETANCUR RICARDO ARTURO</t>
  </si>
  <si>
    <t>PENAGOS OLIVEROS RICARDO</t>
  </si>
  <si>
    <t>EDIFICIO CERVANTES PROPIEDAD HORIZONTAL</t>
  </si>
  <si>
    <t>EDIF LOS CEDROS VILLA PILAR PROPIEDAD HORIZONTAL</t>
  </si>
  <si>
    <t>SAN ANDRESITO PRINCIPAL PROPIEDAD HORIZONTAL</t>
  </si>
  <si>
    <t>HURTADO MEJIA GUILLERMO ANTONIO</t>
  </si>
  <si>
    <t>CONTRALORIA MUNICIPAL DE MANIZALES</t>
  </si>
  <si>
    <t>CONCEJO DE MANIZALES</t>
  </si>
  <si>
    <t>PERSONERIA MUNICIPAL DE MANIZALES</t>
  </si>
  <si>
    <t>OSPINA BEDOYA OSWALDO</t>
  </si>
  <si>
    <t>OSORIO GOMEZ MIGUEL-ANGEL</t>
  </si>
  <si>
    <t>OCAMPO SANINT MARTA LUCIA</t>
  </si>
  <si>
    <t>ALBARRACIN GUZMAN JORGE EDUARDO</t>
  </si>
  <si>
    <t>TOLOSA LEON HERBERT</t>
  </si>
  <si>
    <t>MARIN OCAMPO CARLOS EDUARDO</t>
  </si>
  <si>
    <t>NIETO ROJAS JORGE HERNANDO</t>
  </si>
  <si>
    <t>BEDOYA ARIAS OLGA LIBIA</t>
  </si>
  <si>
    <t>MINISTERIO DE HACIENDA Y CREDITO PUBLICO</t>
  </si>
  <si>
    <t>CORPORACION PARA EL BIENESTAR SOCIAL CORBISO</t>
  </si>
  <si>
    <t>LONDONO MARIN JULIO CESAR</t>
  </si>
  <si>
    <t>VARGAS USMA JOSE RODOLFO</t>
  </si>
  <si>
    <t>OROZCO HERNANDEZ JHON JAIRO</t>
  </si>
  <si>
    <t>LOAIZA MEJIA JOSE ALQUIBER</t>
  </si>
  <si>
    <t>JARAMILLO HOYOS ISABEL</t>
  </si>
  <si>
    <t>MARTINEZ GUZMAN GLORIA NELLY</t>
  </si>
  <si>
    <t>BETANCOURT FRANCO MARTHA LUCIA</t>
  </si>
  <si>
    <t>ACOSTA PUERTA CARLOS GERMAN</t>
  </si>
  <si>
    <t>CONSORCIO LA EQUIDAD</t>
  </si>
  <si>
    <t>INGENIERIA Y DISEÑO DE OCCIDENTE S.A.S</t>
  </si>
  <si>
    <t>JARAMILLO SANCHEZ ALEX YUCET</t>
  </si>
  <si>
    <t>CONJUNTO CERRADO SAN MARCEL PROPIEDAD HORIZONTAL</t>
  </si>
  <si>
    <t>ARIAS MURILLO WILSON</t>
  </si>
  <si>
    <t>ARIAS ARBOLEDA SANDRA MILENA</t>
  </si>
  <si>
    <t>ARIAS RENDON MATEO</t>
  </si>
  <si>
    <t>SERNA ARIAS CRISTIAN CAMILO</t>
  </si>
  <si>
    <t>SERNA ARIAS LUISA FERNANDA</t>
  </si>
  <si>
    <t>LAB &amp; SERVICE ELECTRONICA ESPECIALIZADA LTDA</t>
  </si>
  <si>
    <t>SALAZAR CARDENAS MARIA HELENA</t>
  </si>
  <si>
    <t>GESTION Y MEDIO AMBIENTE S.A.S</t>
  </si>
  <si>
    <t>CARDONA LEON LIGIA-CLEMENCIA</t>
  </si>
  <si>
    <t>HERNANDEZ CASTAÑO CHRYSTHIAN FERNANDO</t>
  </si>
  <si>
    <t>LOPEZ GUARIN YOVANY</t>
  </si>
  <si>
    <t>RIVERA MARIN JOSE LEONEL</t>
  </si>
  <si>
    <t>SUTEC SUCURSAL COLOMBIA S.A</t>
  </si>
  <si>
    <t>ZURICH COLOMBIA SEGUROS S.A.</t>
  </si>
  <si>
    <t>BELTRAN PEREZ JORGE ALBERTO</t>
  </si>
  <si>
    <t>CALVO ESTRADA YESID</t>
  </si>
  <si>
    <t>MARULANDA SANCHEZ GLORIA INES</t>
  </si>
  <si>
    <t>AGUDELO GIRALDO HAROLD</t>
  </si>
  <si>
    <t>INVERSIONES FURTINO S.A.S</t>
  </si>
  <si>
    <t>EMPRESA MUNICIPAL PARA LA SALUD</t>
  </si>
  <si>
    <t>RINCON ALBARRACIN JOSE VICENTE</t>
  </si>
  <si>
    <t>UNIVERSIDAD NACIONAL DE COLOMBIA</t>
  </si>
  <si>
    <t>GOBERNACION DE ANTIOQUIA</t>
  </si>
  <si>
    <t>MINISTERIO DE DEFENSA NACIONAL</t>
  </si>
  <si>
    <t>MINISTERIO DE SALUD Y PROTECCION SOCIAL</t>
  </si>
  <si>
    <t>UNIDAD DE GESTION PENSIONAL Y PARAFISCALES</t>
  </si>
  <si>
    <t>DIRECCION TERRITORIAL DE SALUD DE CALDAS</t>
  </si>
  <si>
    <t>FONDO DE PRESTACIONES ECONOMICAS CESANTIAS Y PENSIONES</t>
  </si>
  <si>
    <t>PATRIMONIOS AUTONOMOS DE LA SOCIEDAD FIDUCIARIA DE DESARROLL</t>
  </si>
  <si>
    <t>EMPRESA DE ACUEDUCTO Y ALCANTARILLADO DE BOGOTA ESP</t>
  </si>
  <si>
    <t>GOBIERNO DEPARTAMENTAL DEL TOLIMA</t>
  </si>
  <si>
    <t>FIDEICOMISOS PATRIMONIOS AUTONOMOS FIDUCIARIA LA PREVISORA S</t>
  </si>
  <si>
    <t>DEPARTAMENTO DEL VALLE DEL CAUCA</t>
  </si>
  <si>
    <t>MINISTERIO DE AGRICULTURA</t>
  </si>
  <si>
    <t>MINISTERIO DE TECNOLOGIAS DE LA INFORMACION Y LAS COMUNICACI</t>
  </si>
  <si>
    <t>INDUSTRIA LICORERA DE CALDAS</t>
  </si>
  <si>
    <t>FONDO DE PREVISION SOCIAL DEL CONGRESO DE LA REPUBLICA</t>
  </si>
  <si>
    <t>INSTITUTO DE VALORIZACION DE MANIZALES INVAMA</t>
  </si>
  <si>
    <t>DEPARTAMENTO DE RISARALDA</t>
  </si>
  <si>
    <t>MINISTERIO DE TRANSPORTE</t>
  </si>
  <si>
    <t>CONSORCIO INTERVENTORES JUAN XXIII</t>
  </si>
  <si>
    <t>DELGADO GUANEME EDWIN ANDRES</t>
  </si>
  <si>
    <t>ZULUAGA RESTREPO MARIA DEL_SOCORRO</t>
  </si>
  <si>
    <t>CONSORCIO MANIZALES</t>
  </si>
  <si>
    <t>CALDERON ESPINOSA CATALINA</t>
  </si>
  <si>
    <t>CONSORCIO S &amp; J INTERVENTORIA</t>
  </si>
  <si>
    <t>CALLEJAS BUITRAGO FELIPE</t>
  </si>
  <si>
    <t>GUTIERREZ MUÑOZ ALBA LUZ</t>
  </si>
  <si>
    <t>GAVIRIA BALLESTEROS JHON JAIRO</t>
  </si>
  <si>
    <t>CORREA DIAZ OLGA LUCIA</t>
  </si>
  <si>
    <t>SALAZAR ARIAS LUIS GUILLERMO</t>
  </si>
  <si>
    <t>PENAGOS GUZMAN JHON JAIRO</t>
  </si>
  <si>
    <t>QUINTERO VARGAS JOSE GUILLERMO</t>
  </si>
  <si>
    <t>POLO GARZON FABER EMILIO</t>
  </si>
  <si>
    <t>GONZALEZ JARAMILLO ANGELA MARIA</t>
  </si>
  <si>
    <t>CONSORCIO SESA</t>
  </si>
  <si>
    <t>MHD S.A.S.</t>
  </si>
  <si>
    <t>HERRERA LOPEZ OLGA BIVIANA</t>
  </si>
  <si>
    <t>GARCIA ROSAS SANDRA PATRICIA</t>
  </si>
  <si>
    <t>LLANO GIRALDO MAURICIO</t>
  </si>
  <si>
    <t>BOTERO DELGADO SANDRA TATIANA</t>
  </si>
  <si>
    <t>RAMIREZ GUARIN LUCERO</t>
  </si>
  <si>
    <t>AGUDELO RIVERA NATALIA</t>
  </si>
  <si>
    <t>TABARES CARMONA DIANA CAROLINA</t>
  </si>
  <si>
    <t>L.R AMBIENTAL S.A.S</t>
  </si>
  <si>
    <t>HIDALGO PARRADO MARIA CAMILA</t>
  </si>
  <si>
    <t>VALLEJO OSORIO DAVID</t>
  </si>
  <si>
    <t>PELAEZ GOMEZ DAVID</t>
  </si>
  <si>
    <t>CONSORCIO LOS CEDROS 2022</t>
  </si>
  <si>
    <t>CINTE S A S INGENIERIA DE CONSTRUCCION E INTERNENTORIA S A S</t>
  </si>
  <si>
    <t>CONSORCIO ECG-SAICON</t>
  </si>
  <si>
    <t>GIRALDO CARDONA VANESSA</t>
  </si>
  <si>
    <t>GRISALES BETANCUR KAREN</t>
  </si>
  <si>
    <t>LAVERDE GALVIS MARGARITA</t>
  </si>
  <si>
    <t>GOMEZ GOMEZ YENNY CAROLINA</t>
  </si>
  <si>
    <t>HENAO CERON MARIA ALEJANDRA</t>
  </si>
  <si>
    <t>ZULUAGA GIRALDO JOHN JAIRO</t>
  </si>
  <si>
    <t>SALGADO MELENDEZ Y ASOCIADOS INGENIEROS CONSULTORES SAS</t>
  </si>
  <si>
    <t>JJ INGENIERIAY CONSTRUCCIONS S.A.S</t>
  </si>
  <si>
    <t>CONECTA INGENIERIA S.A.S</t>
  </si>
  <si>
    <t>OSORIO MAYA SEBASTIAN</t>
  </si>
  <si>
    <t>GOMPRO INGENIERIA SAS</t>
  </si>
  <si>
    <t>ZULUAGA CARDONA CAMILO</t>
  </si>
  <si>
    <t>PRANA C&amp;G CONSTRUCCIONES S.A.S</t>
  </si>
  <si>
    <t>HOYOS RENDON CARLOS MARIO</t>
  </si>
  <si>
    <t>CONSORCIO VIAL MANIZALES CARRERA 25-AG</t>
  </si>
  <si>
    <t>CONSORCIO VIAS MANIZALES</t>
  </si>
  <si>
    <t>V &amp; M INGENIERIA S.A.S</t>
  </si>
  <si>
    <t>COINTPRO INGENIERIA S.A.S</t>
  </si>
  <si>
    <t>LEMOINE RIVERA INGENIEROS ASOCIADOS S.A.S</t>
  </si>
  <si>
    <t>FEDERACION NACIONAL DE CAFETEROS DE COLOMBIA</t>
  </si>
  <si>
    <t>CONSORCIO RURAL ARENILLO 2024</t>
  </si>
  <si>
    <t>LUFSACIVIL S.A.S</t>
  </si>
  <si>
    <t>ESTRADA GIL WILMAR</t>
  </si>
  <si>
    <t>TOTALPHI S.A.S</t>
  </si>
  <si>
    <t>RESTREPO CARDONA JULIANA MARIA</t>
  </si>
  <si>
    <t>GOMEZ MUÑOZ JUAN FELIPE</t>
  </si>
  <si>
    <t>AXXIOS S.A.S.</t>
  </si>
  <si>
    <t>CONSORCIO WFP 010</t>
  </si>
  <si>
    <t>LITORAL CONSULTING S.A.S</t>
  </si>
  <si>
    <t>ALVAREZ CARDENAS JOSE ALIRIO</t>
  </si>
  <si>
    <t>OCAMPO MONTES GILDARDO</t>
  </si>
  <si>
    <t>MARIN OSORIO JOSE WILLIAM</t>
  </si>
  <si>
    <t>CONSORCIO BAQU</t>
  </si>
  <si>
    <t>CONSORCIO DISEÑOS CONSULTING AXXIOS</t>
  </si>
  <si>
    <t>OROZCO RAMIREZ VIVIANA ESTEFANY</t>
  </si>
  <si>
    <t>RAMIREZ ORTIZ JHON JAIRO</t>
  </si>
  <si>
    <t>CONSTRUCTORA PHAROS S.A.S</t>
  </si>
  <si>
    <t>RAMIREZ GOMEZ JESUS MARIA</t>
  </si>
  <si>
    <t>PINEDA AGUDELO GLADYS STELLA</t>
  </si>
  <si>
    <t>CONSORCIO CACI</t>
  </si>
  <si>
    <t>CONSORCIO MS CALDAS</t>
  </si>
  <si>
    <t>TABARES GONZALEZ RICARDO</t>
  </si>
  <si>
    <t>ARAQUE GOMEZ PABLO FELIPE</t>
  </si>
  <si>
    <t>INNOVA PROYECTOS SAS</t>
  </si>
  <si>
    <t>CONSORCIO PERSEO 2023</t>
  </si>
  <si>
    <t>CONSORCIO: ACEROS 1</t>
  </si>
  <si>
    <t>PARRA CASTAÑO VANESSA</t>
  </si>
  <si>
    <t>LOPERA TORO XIMENA</t>
  </si>
  <si>
    <t>MEJIA ARIAS CAROLINA</t>
  </si>
  <si>
    <t>MONCADA RINCON CAMILA</t>
  </si>
  <si>
    <t>FUNDACIÓN IMPACTO SOCIAL SAE</t>
  </si>
  <si>
    <t>CAMARA DE COMERCIO DE MANIZALES POR CALDAS</t>
  </si>
  <si>
    <t>EL CAPITULO CALDAS DE LA ASOCIACION HOTELERA Y TURISTICA</t>
  </si>
  <si>
    <t>OLMOS ALVAREZ ANGIE GABRIELA</t>
  </si>
  <si>
    <t>ALZATE GIRALDO JUAN DIEGO</t>
  </si>
  <si>
    <t>DE TU MANO SIEMPRE S.A.S</t>
  </si>
  <si>
    <t>UNIVERSIDAD CATOLICA DE MANIZALES</t>
  </si>
  <si>
    <t>CANDAMIL ALZATE SANDRA MILENA</t>
  </si>
  <si>
    <t>MUÑOZ VILLA JOSE EDUWIN</t>
  </si>
  <si>
    <t>SINDICATO DE TRABAJADORES Y EMPLEADOS DE LA EDUCACION CALDAS</t>
  </si>
  <si>
    <t>GONZALEZ OSSA CARLOS ANDRES</t>
  </si>
  <si>
    <t>GOMEZ TREJOS CAROLINA</t>
  </si>
  <si>
    <t>SANCHEZ HERNANDEZ MARIA NUBIA</t>
  </si>
  <si>
    <t>ARBOLEDA VASQUEZ DANIEL EDUARDO</t>
  </si>
  <si>
    <t>LIBREROS OCAMPO ALBA-LILIANA</t>
  </si>
  <si>
    <t>OSORIO JARAMILLO JULIANA MARCELA</t>
  </si>
  <si>
    <t>CIFUENTES OBANDO DIANA MARCELA</t>
  </si>
  <si>
    <t>QUICENO ANGEL LEANDRO ANDRES</t>
  </si>
  <si>
    <t>SERVICIOS Y ASESORIAS INTEGRALES EN SALUD OCUPACIONAL SAS</t>
  </si>
  <si>
    <t>FENIX INGENIEROS CONSTRUCTORES S.A.S</t>
  </si>
  <si>
    <t>CARDONA SANCHEZ NICOLAS ALEJANDRO</t>
  </si>
  <si>
    <t>CONSORCIO IT J</t>
  </si>
  <si>
    <t>OROZCO MARULANDA JHON JAMES</t>
  </si>
  <si>
    <t>LEON TORRES WENTZER MAURICIO</t>
  </si>
  <si>
    <t>INCO INTERVENTORIA Y CONSTRUCCIONES S.A.S</t>
  </si>
  <si>
    <t>RAMIREZ CARDONA LAURA SOFIA</t>
  </si>
  <si>
    <t>VALENCIA GARCIA CRISTIAN CAMILO</t>
  </si>
  <si>
    <t>MORENO HOYOS EDWIN</t>
  </si>
  <si>
    <t>SALAZAR JARAMILLO ELIZABETH</t>
  </si>
  <si>
    <t>GIRALDO MEDINA OSCAR MAURICIO</t>
  </si>
  <si>
    <t>MONCADA AGUDELO SEBASTIAN</t>
  </si>
  <si>
    <t>ARIAS ORREGO ALEXANDER</t>
  </si>
  <si>
    <t>FUNDACION LUKER</t>
  </si>
  <si>
    <t>INSTITUTO INTEGRADO LA SULTANA</t>
  </si>
  <si>
    <t>INSTITUTO MARISCAL SUCRE</t>
  </si>
  <si>
    <t>INSTITUCION EDUCATIVA RURAL RAFAEL POMBO</t>
  </si>
  <si>
    <t>INSTITUTO OFICIAL MIXTO SAN PEREGRINO</t>
  </si>
  <si>
    <t>INSTITUCION EDUCATIVA LA LINDA</t>
  </si>
  <si>
    <t>INSTITUCION EDUCATIVA RURAL LA CABAÑA</t>
  </si>
  <si>
    <t>INSTITUCION EDUCATIVA RURAL GIOVANNI MONTINI</t>
  </si>
  <si>
    <t>COLEGIO ADOLFO HOYOS OCAMPO</t>
  </si>
  <si>
    <t>INTITUCION EDUCATIVA INTEGRADO VILLA DEL PILAR</t>
  </si>
  <si>
    <t>INSTITUCION EDUCATIVA SAN PIO X</t>
  </si>
  <si>
    <t>INSTITUCION EDUCATIVA RURAL MARIA GORETTI</t>
  </si>
  <si>
    <t>INSTITUCION EDUCATIVA RURAL JOSE ANTONIO GALAN</t>
  </si>
  <si>
    <t>INSTITUCION EDUCATIVA RURAL SERAFICO SAN ANTONIO DE PADUA</t>
  </si>
  <si>
    <t>INSTITUCION EDUCATIVA RURAL MIGUEL ANTONIO CARO</t>
  </si>
  <si>
    <t>INSTITUCION EDUCATIVA RURAL LA VIOLETA</t>
  </si>
  <si>
    <t>ESCOBAR GARCIA JOSE DUVAN</t>
  </si>
  <si>
    <t>PINZON MUÑOZ MARTHA CLEMENCIA</t>
  </si>
  <si>
    <t>MUÑOZ PERILLA CAROLINA</t>
  </si>
  <si>
    <t>JARAMILLO CASTAÑO JORGE MARIO</t>
  </si>
  <si>
    <t>TORO LADINO MAURICIO</t>
  </si>
  <si>
    <t>OSORIO BERMUDEZ MARIA-DOLLY</t>
  </si>
  <si>
    <t>INSTITUCION EDUCATIVA ATANASIO GIRARDOT</t>
  </si>
  <si>
    <t>INSTITUCION EDUCATIVA RURAL LA TRINIDAD</t>
  </si>
  <si>
    <t>INSTITUTO EDUCATIVO CHIPRE</t>
  </si>
  <si>
    <t>INSTITUCION EDUCATIVA SAN SEBASTIAN</t>
  </si>
  <si>
    <t>INSTITUTO INTEGRADO MALTERIA</t>
  </si>
  <si>
    <t>INSTITUTO INEM BALDOMERO SANIN CANO</t>
  </si>
  <si>
    <t>GENESIS ESTRUCTURAS S.A.S</t>
  </si>
  <si>
    <t>CONSORCIO DIMCO</t>
  </si>
  <si>
    <t>ROJAS GIRALDO JORGE MARIO</t>
  </si>
  <si>
    <t>CONSORCIO G2</t>
  </si>
  <si>
    <t>UNION TEMPORAL MUNDOSOCIAL 2024</t>
  </si>
  <si>
    <t>CARDONA LOPEZ MARIA-TERESA</t>
  </si>
  <si>
    <t>ZULETA CEBALLOS MARIA ROCIO</t>
  </si>
  <si>
    <t>RAMIREZ HENAO OLGA CARMENZA</t>
  </si>
  <si>
    <t>LONDOÑO CORREA MARIA ISABEL</t>
  </si>
  <si>
    <t>ARIAS AGUDELO LADY YURANY</t>
  </si>
  <si>
    <t>BOTERO ARRUBLA PIEDAD CONSTANZA</t>
  </si>
  <si>
    <t>CASTRILLON MUÑOZ CAROLINA</t>
  </si>
  <si>
    <t>INSTITUCION EDUCATIVA COLEGIO ANDES BELLO</t>
  </si>
  <si>
    <t>COLEGIO LA ASUNCION</t>
  </si>
  <si>
    <t>INTITUCION EDUCATIVA BOSQUES DEL NORTE</t>
  </si>
  <si>
    <t>COLEGIO FE Y ALEGRIA LA PAZ</t>
  </si>
  <si>
    <t>INSTITUCION EDUCATIVA INSTITUTO TECNICO FRANCISCO JOSE DE CA</t>
  </si>
  <si>
    <t>INTITUCION EDUCATIVA GRAN COLOMBIA</t>
  </si>
  <si>
    <t>INSTITUTO MANIZALES</t>
  </si>
  <si>
    <t>INSTITUCION EDUCATIVA INSTITUTO LATINOAMERICANO</t>
  </si>
  <si>
    <t>LICEO LEON DE GREIFF</t>
  </si>
  <si>
    <t>LICEO MIXTO MALABAR</t>
  </si>
  <si>
    <t>INSTITUCION EDUCATIVA SINAI</t>
  </si>
  <si>
    <t>INSTITUTO UNIVERSITARIO DE CALDAS</t>
  </si>
  <si>
    <t>INSTITUCION EDUCATIVA ESCUELA NACIONAL AUXILIARES DE ENFERME</t>
  </si>
  <si>
    <t>LICEO ISABEL LA CATOLICA</t>
  </si>
  <si>
    <t>INSTITUCION EDUCATIVA COLEGIO SAN JORGE</t>
  </si>
  <si>
    <t>ESCUELA NORMAL SUPERIOR DE CALDAS</t>
  </si>
  <si>
    <t>ESCUELA NORMAL SUPERIOR DE MANIZALES</t>
  </si>
  <si>
    <t>INSTITUTO PABLO VI</t>
  </si>
  <si>
    <t>INSTITUTO TECNICO MARCO FIDEL SUAREZ</t>
  </si>
  <si>
    <t>CENTRO EDUCATIVO LEONARDO DA VINCI</t>
  </si>
  <si>
    <t>INSTITUCION EDUCATIVA COLEGIO SANTO DOMINGO SAVIO</t>
  </si>
  <si>
    <t>INSTITUCION EDUCATIVA SIETE DE AGOSTO</t>
  </si>
  <si>
    <t>TREMENDA CREATIVA &amp; BTL S.A.S</t>
  </si>
  <si>
    <t>GARCIA GIL JOSE-ALBERTO</t>
  </si>
  <si>
    <t>CENTRO EDUCATIVO GRANADA</t>
  </si>
  <si>
    <t>DIAZ TORO DANIELA</t>
  </si>
  <si>
    <t>ARIAS GOMEZ FELIPE ANDRES</t>
  </si>
  <si>
    <t>GAV INGENIERIA Y CONSTRUCCION S.A.S</t>
  </si>
  <si>
    <t>LOAIZA GIRALDO PAULA ANDREA</t>
  </si>
  <si>
    <t>RESTREPO RONDON OLGA YANETH</t>
  </si>
  <si>
    <t>ATEHORTUA JARAMILLO PAULA ANDREA</t>
  </si>
  <si>
    <t>ALZATE BETANCUR LUISA FERNANDA</t>
  </si>
  <si>
    <t>ESPINOSA CASTILLO DAYSY PAULINA</t>
  </si>
  <si>
    <t>MARIN BALLESTEROS JUAN DAVID</t>
  </si>
  <si>
    <t>GALLEGO SUAREZ JUAN DAVID</t>
  </si>
  <si>
    <t>BASTIDAS GARCIA ANA XIMENA</t>
  </si>
  <si>
    <t>GONZALEZ PESCADOR YURI ALEJANDRA</t>
  </si>
  <si>
    <t>HUARANGA ARQUINIGO LUZ MABEL</t>
  </si>
  <si>
    <t>VALLEJO QUINTERO TATIANA</t>
  </si>
  <si>
    <t>CANDAMIL GUTIERREZ JOSE ISLEM</t>
  </si>
  <si>
    <t>MONTOYA RODAS JHON EDWARD</t>
  </si>
  <si>
    <t>MARIN CASTRILLO XIOMY</t>
  </si>
  <si>
    <t>AGUDELO GONZALEZ JUAN PABLO</t>
  </si>
  <si>
    <t>TABAREZ MEZA DAVID</t>
  </si>
  <si>
    <t>CARDONA HERNANDEZ SILVIO DANIEL</t>
  </si>
  <si>
    <t>CARDENAS GONZALEZ SILVANA</t>
  </si>
  <si>
    <t>OSORIO SILVA LEIDY PATRICIA</t>
  </si>
  <si>
    <t>TAMAYO MARTINEZ MANUEL ANDRES</t>
  </si>
  <si>
    <t>PEÑA OCAMPO KEVIN GUSTAVO</t>
  </si>
  <si>
    <t>DIAZ MUÑOZ CARLOS EDUARDO</t>
  </si>
  <si>
    <t>ACOSTA MUÑOZ JESUS DAVID</t>
  </si>
  <si>
    <t>CALLE PATIÑO ANDRES FELIPE</t>
  </si>
  <si>
    <t>MARIN RIOS HECTOR FELIPE</t>
  </si>
  <si>
    <t>COLEGIO EUGENIO PACELLI</t>
  </si>
  <si>
    <t>INSTITUCION EDUCATIVA SAN JUAN BAUTISTA DE LA SALLE</t>
  </si>
  <si>
    <t>INSTITUTO EDUCATIVA ESTAMBUL</t>
  </si>
  <si>
    <t>ESCUELA RURAL LA PALMA</t>
  </si>
  <si>
    <t>ARQUIDIOCESIS DE MANIZALES</t>
  </si>
  <si>
    <t>PIA UNION HERMANAS MISIONERAS DEL PERPETUO SOCORRO</t>
  </si>
  <si>
    <t>COMUNIDAD DE HERMANOS MARISTAS DE LA ENSEÑANZA</t>
  </si>
  <si>
    <t>HOYOS ERASO ALBA NELLY</t>
  </si>
  <si>
    <t>ASOC.CIVICA SOCIAL PRODESARROLLO INTEGRAL DELVIEJO ASOVIEJOS</t>
  </si>
  <si>
    <t>SOCIEDAD EVANGELICA DE ACCION SOCIAL DE MANIZALES</t>
  </si>
  <si>
    <t>FUNDACION HOGAR SAN FRANCISCO DE ASIS</t>
  </si>
  <si>
    <t>ASOCIACION REDES DE SOLIDARIDAD</t>
  </si>
  <si>
    <t>IDARRAGA GOMEZ ANA MARIA</t>
  </si>
  <si>
    <t>GIRALDO ARIAS MARIA DELPILAR</t>
  </si>
  <si>
    <t>URIBE LOPEZ NATHALI</t>
  </si>
  <si>
    <t>GRAJALES ZAMORA LUISA FERNANDA</t>
  </si>
  <si>
    <t>OSORIO ORTEGON DIANA LORENA</t>
  </si>
  <si>
    <t>LOPEZ ARIAS JULIA ANDREA</t>
  </si>
  <si>
    <t>GALLEGO PALACIO LILIANA CONSTANZA</t>
  </si>
  <si>
    <t>PROMOTORA LA AURORA S A S</t>
  </si>
  <si>
    <t>COORDINADORA DE SERVICIOS DE PARQUE CEMENTERIO S.A.S</t>
  </si>
  <si>
    <t>ASOCIACION COLOMBIANA DE MEDIANAS Y PEQUEÑAS INDUSTRIAS</t>
  </si>
  <si>
    <t>OTALVARO MORALES JENNY ALEJANDRA</t>
  </si>
  <si>
    <t>MEJIA ARIAS ANDRES</t>
  </si>
  <si>
    <t>LOPEZ MORALES CARLOS ALBERTO</t>
  </si>
  <si>
    <t>ARISTIZABAL MARTINEZ DIANA MARCELA</t>
  </si>
  <si>
    <t>PARRA SILVA FRANCISCO JAVIER</t>
  </si>
  <si>
    <t>CORDOBA CALVO ANA MARIA</t>
  </si>
  <si>
    <t>OSPINA MARQUEZ LUZ-MARINA</t>
  </si>
  <si>
    <t>GARCIA PARRA MARIA CARMENZA</t>
  </si>
  <si>
    <t>LEON CUESTA JULY MARCELA</t>
  </si>
  <si>
    <t>RODRIGUEZ MORENO CLAUDIA PATRICIA</t>
  </si>
  <si>
    <t>AGUIRRE GARCIA JOSE-ADAVEI</t>
  </si>
  <si>
    <t>ARICAPA RESTREPO ANDRES MAURICIO</t>
  </si>
  <si>
    <t>RIVERA CASTAÑO HECTOR FABIO</t>
  </si>
  <si>
    <t>PAMPLONA CHAMORRO JOSE EDUER</t>
  </si>
  <si>
    <t>CASTAÑEDA CASTAÑEDA CARLOS ALBERTO</t>
  </si>
  <si>
    <t>MUÑOZ RUIZ CLAUDIA ELENA</t>
  </si>
  <si>
    <t>OSORIO ARROYAVE MARIA CONSUELO</t>
  </si>
  <si>
    <t>HENAO ARROYAVE MARTHA ALEYDA</t>
  </si>
  <si>
    <t>PEREZ VALENCIA FABIOLA</t>
  </si>
  <si>
    <t>LOPEZ MARIN YEISON DAVID</t>
  </si>
  <si>
    <t>LOPEZ GONZALEZ ANGIE PAOLA</t>
  </si>
  <si>
    <t>MELCHOR MELCHOR DARIO-DE-JESUS</t>
  </si>
  <si>
    <t>LONDOÑO SANTA MARIA ROSA</t>
  </si>
  <si>
    <t>OCAMPO ECHEVERRY SANDRA MILENA</t>
  </si>
  <si>
    <t>SERNA GIRALDO ANA LUCIA</t>
  </si>
  <si>
    <t>MUÑOZ LOPEZ CRISTIAN JOHAN</t>
  </si>
  <si>
    <t>JARAMILO OSSA GLORIA LILIANA</t>
  </si>
  <si>
    <t>MARIN RIOS OSCAR ALBERTO</t>
  </si>
  <si>
    <t>PEREZ LOPEZ LINA MARCELA</t>
  </si>
  <si>
    <t>MEJIA VALENCIA MARISOL</t>
  </si>
  <si>
    <t>BEDOYA PARDO ANDREA</t>
  </si>
  <si>
    <t>BRAVO VALENCIA FELIX MARIA</t>
  </si>
  <si>
    <t>NUÑEZ HERNANDEZ HOOVER STIVEN</t>
  </si>
  <si>
    <t>GUEVARA MONTOYA ALVARO</t>
  </si>
  <si>
    <t>SALAZAR CALDERON CARLOS ALBERTO</t>
  </si>
  <si>
    <t>GOMEZ AGUIRRE EDWIN</t>
  </si>
  <si>
    <t>HERNANDEZ GARCIA JUAN GABRIEL</t>
  </si>
  <si>
    <t>SANCHEZ ZAPATA LUZ DARY</t>
  </si>
  <si>
    <t>BLANDON RAMIREZ JORGE-HERNAN</t>
  </si>
  <si>
    <t>CASTELLANOS RAMIREZ JOAN FELIPE</t>
  </si>
  <si>
    <t>ESCOBAR GONZALEZ LUIS GUILLERMO</t>
  </si>
  <si>
    <t>CAÑON GUTIERREZ JENNYFER</t>
  </si>
  <si>
    <t>LONDOÑO GUTIERREZ LAURA DANIELA</t>
  </si>
  <si>
    <t>GARCIA OSORIO JUAN CARLOS</t>
  </si>
  <si>
    <t>ROMERO PIEDRAITA LUIS FELIPE</t>
  </si>
  <si>
    <t>NARANJO CARDONA MARCELO</t>
  </si>
  <si>
    <t>BLANDON LOPEZ LUZ ADIELA</t>
  </si>
  <si>
    <t>CARDONA RODRIGUEZ LUISA FERNANDA</t>
  </si>
  <si>
    <t>ARB0LEDA AGUDELO JUAN ALBERTO</t>
  </si>
  <si>
    <t>VANEGAS PINZON ANDREW ESTEBAN</t>
  </si>
  <si>
    <t>MEJIA QUINTERO RICARDO</t>
  </si>
  <si>
    <t>FRANCO LOPEZ MARIA GLORIELA</t>
  </si>
  <si>
    <t>GONZALEZ GONZALEZ VALERIA</t>
  </si>
  <si>
    <t>PALACIOS SANCJEZ GERMAN</t>
  </si>
  <si>
    <t>SANCHEZ OROZCO ANDRES MAURICIO</t>
  </si>
  <si>
    <t>TIRADO ALZATE MAURICIO ALBERTO</t>
  </si>
  <si>
    <t>NAVARRO GIRALDO DANIEL</t>
  </si>
  <si>
    <t>ARANGO RAMIREZ ESTEBAN</t>
  </si>
  <si>
    <t>ARIAS SOTO JAIME ALBERTO</t>
  </si>
  <si>
    <t>AYALA CASTRO LUZ MERY</t>
  </si>
  <si>
    <t>QUICENO GOMEZ WILMAR ARIEL</t>
  </si>
  <si>
    <t>HENAO CHICA JUAN DAVID</t>
  </si>
  <si>
    <t>HERRAN CARMONA EVER</t>
  </si>
  <si>
    <t>UPEQUI CARVAJAL BLANCA RUBY</t>
  </si>
  <si>
    <t>RIOS GUERRERO MARIA-SANTOS</t>
  </si>
  <si>
    <t>HENAO VANEGAS MARIA-CLEMENCIA</t>
  </si>
  <si>
    <t>BLANDON GOMEZ JULIAN</t>
  </si>
  <si>
    <t>LOPEZ RODRIGUEZ MARIELA</t>
  </si>
  <si>
    <t>HURTADO GOMEZ MARIA CARLOTA</t>
  </si>
  <si>
    <t>LONDOÑO VALENCIA JOSE ORLANDO</t>
  </si>
  <si>
    <t>MEDINA GONZALEZ OSCAR FABIO</t>
  </si>
  <si>
    <t>VILLA MONTOYA GLORIA PATRICIA</t>
  </si>
  <si>
    <t>GUTIERREZ PEDREROS JUAN CAMILO</t>
  </si>
  <si>
    <t>MANRIQUE ECHEVERRI MARIA LILIANA</t>
  </si>
  <si>
    <t>MARTINEZ FRANCO SANDRA LORENA</t>
  </si>
  <si>
    <t>GALLO BUSTAMANTE JUAN PABLO</t>
  </si>
  <si>
    <t>FRANCO RESTREPO SANDRA-MARIA</t>
  </si>
  <si>
    <t>CORTES MORALES MARTHA LUCIA</t>
  </si>
  <si>
    <t>ZAPATA * SANDRA-MILENA</t>
  </si>
  <si>
    <t>GUTIERREZ TRUJILLO JUAN DAVID</t>
  </si>
  <si>
    <t>VALENCIA HERNANDEZ MARY LUZ</t>
  </si>
  <si>
    <t>CARVAJAL ROJAS WILLIAM</t>
  </si>
  <si>
    <t>PELAEZ GOMEZ DANIELA ALEJANDRA</t>
  </si>
  <si>
    <t>GALLEGO VALENCIA GUSTAVO</t>
  </si>
  <si>
    <t>GALVIS AGUIRRE JOSE GENIS</t>
  </si>
  <si>
    <t>RIOS ALZATE LUZ ELENA</t>
  </si>
  <si>
    <t>CAICEDO SOTO SANDRA MILENA</t>
  </si>
  <si>
    <t>MEDINA * YOLANDA</t>
  </si>
  <si>
    <t>ARIAS GIRALDO ANYI FERNANDA</t>
  </si>
  <si>
    <t>MUÑOZ ARIAS MARIA RUBIALBA</t>
  </si>
  <si>
    <t>HIDALGO MUÑOZ AGUSTIN</t>
  </si>
  <si>
    <t>JARAMILLO ORTIZ JAIRO ANDRES</t>
  </si>
  <si>
    <t>CASTAÑEDA LOPEZ GILDARDO</t>
  </si>
  <si>
    <t>DUQUE MEDINA RAMON AUGUSTO</t>
  </si>
  <si>
    <t>SERNA MONTOYA ALEXANDER</t>
  </si>
  <si>
    <t>BUSTAMANTE TORO ROGELIO</t>
  </si>
  <si>
    <t>GONZALEZ MEDINA NELCY</t>
  </si>
  <si>
    <t>LOPEZ VALENCIA LUIS ALFONSO</t>
  </si>
  <si>
    <t>RUIZ MUÑOZ CARLOS ALBERTO</t>
  </si>
  <si>
    <t>ARIAS CASTAÑO ROBERTO</t>
  </si>
  <si>
    <t>ROCHA CARVAJAL JOHN FREDY</t>
  </si>
  <si>
    <t>SALAZAR CARDONA FLOR MARIA</t>
  </si>
  <si>
    <t>CORTES TAMAYO ANA PATRICIA</t>
  </si>
  <si>
    <t>MARTINEZ CARDONA OMAR</t>
  </si>
  <si>
    <t>TABARES CASTRILLON NANCY PAOLA</t>
  </si>
  <si>
    <t>POSADA GIRALDO CESAR AUGUSTO</t>
  </si>
  <si>
    <t>HOYOS IDARRAGA JUAN FELIPE</t>
  </si>
  <si>
    <t>ZULUAGA GOMEZ CARLOS MARIO</t>
  </si>
  <si>
    <t>SUAREZ TORO SANDRA YANETH</t>
  </si>
  <si>
    <t>ZAMBRANO RINCON PATRICIA</t>
  </si>
  <si>
    <t>GARCIA MARIN FLORALBA</t>
  </si>
  <si>
    <t>ESCOBAR MARIN ALBERTO</t>
  </si>
  <si>
    <t>CORREA QUINTERO JUAN DIEGO</t>
  </si>
  <si>
    <t>SANCHEZ MONTOYA CELMIRA</t>
  </si>
  <si>
    <t>MARIN YACUE SANTIAGO</t>
  </si>
  <si>
    <t>GONZALEZ RESTREPO GERMAN AUGUSTO</t>
  </si>
  <si>
    <t>AMADOR PINEDA JOSE IVAN</t>
  </si>
  <si>
    <t>CASTELLANOS HERNANDEZ FLOR ALICIA</t>
  </si>
  <si>
    <t>GARCIA SALAZAR JORGE EDUARDO</t>
  </si>
  <si>
    <t>OCAMPO MANRIQUE CARLOS ARIEL</t>
  </si>
  <si>
    <t>RONCANCIO PINILLA CLAUDIA PATRICIA</t>
  </si>
  <si>
    <t>TOBAR RAMIREZ DIANA CLEMENCIA</t>
  </si>
  <si>
    <t>CASTAÑO ALVAREZ JOSE GUILLERMO</t>
  </si>
  <si>
    <t>GARZON SEPULVEDA YULY ALEJANDRA</t>
  </si>
  <si>
    <t>ZAPATA PINEDA MARTHA LUCIA</t>
  </si>
  <si>
    <t>BAÑOL CARMONA ANA MARIA</t>
  </si>
  <si>
    <t>MARTINEZ ARANGO LUIS FERNANDO</t>
  </si>
  <si>
    <t>CORPORACION COLOMBIA SOBRENATURAL</t>
  </si>
  <si>
    <t>JARAMILLO CORREA JAIME</t>
  </si>
  <si>
    <t>GARZON MORALES DIANA KATERINE</t>
  </si>
  <si>
    <t>OSORNO GOMEZ ANDERSON</t>
  </si>
  <si>
    <t>RUIZ RUIZ SORANY</t>
  </si>
  <si>
    <t>CARMONA CASTRO LUIS EDUARDO</t>
  </si>
  <si>
    <t>LITOGRAFIA ELITE PUBLICIDAD SAS</t>
  </si>
  <si>
    <t>ASOCIACION MUNICIPAL DE EDILES DE MANIZALES</t>
  </si>
  <si>
    <t>ASOCIACION DE JUNTAS ADMINISTRADORAS LOCALES DE MANIZALES</t>
  </si>
  <si>
    <t>ASOCIACION DEPARTAMENTAL DE EDILES Y EDILESAS DE CALDAS</t>
  </si>
  <si>
    <t>PROVEER INSTITUCINAL S.A. S</t>
  </si>
  <si>
    <t>FUNDACION GERIATRICA GUADALUPE</t>
  </si>
  <si>
    <t>FUNDACION HOGAR DE PASO MI JESUS</t>
  </si>
  <si>
    <t>CENTRO DE DESARROLLO COMUNITARIO VERSALLES DE MLES CALDAS</t>
  </si>
  <si>
    <t>CEBALLOS LOPEZ DIANA LORENA</t>
  </si>
  <si>
    <t>BONILLA FRANCO JOSE GERARDO</t>
  </si>
  <si>
    <t>CERQUERA MEDINA NATALIA</t>
  </si>
  <si>
    <t>ZAMORA ARROYAVE JUAN SEBASTIAN</t>
  </si>
  <si>
    <t>CHISCO CADAVID KATERINE</t>
  </si>
  <si>
    <t>CUBIDES GIRALDO JOSE FERNAN</t>
  </si>
  <si>
    <t>MONTAÑO CUARTAS CLAUDIA MARCELA</t>
  </si>
  <si>
    <t>HENAO HENAO MARIA CAMILA</t>
  </si>
  <si>
    <t>RENGIFO DIAZ YENI ALEXANDRA</t>
  </si>
  <si>
    <t>UNIVERSIDAD AUTONOMA DE MANIZALES</t>
  </si>
  <si>
    <t>LAPA INVWERSIONES S.A.S</t>
  </si>
  <si>
    <t>CORPORACION PARA EL DESARROLLO DE CALDAS</t>
  </si>
  <si>
    <t>SOCIEDAD CALDENSE DE INGENIEROS Y ARQUITECTOS</t>
  </si>
  <si>
    <t>CRUZ ROJA COLOMBIANA SECCIONAL CALDAS</t>
  </si>
  <si>
    <t>FUNDACION DE PARAMEDICOS BUSQUEDA Y RESCATE SER-BYR</t>
  </si>
  <si>
    <t>GRUPO ESPECIAL DE RESCATE CALDAS G.E.R</t>
  </si>
  <si>
    <t>QUINTERO CASTRO DIANA CONSTANZA</t>
  </si>
  <si>
    <t>VALLEJO GONZALEZ DEYBER TIBERIO</t>
  </si>
  <si>
    <t>CANO MEJIA DANIEL-FERNANDO</t>
  </si>
  <si>
    <t>SANABRIA VILLANUEVA OSCAR</t>
  </si>
  <si>
    <t>GOMEZ ARBELAEZ DANIEL</t>
  </si>
  <si>
    <t>VELASQUEZ ALVAREZ MONICA LORENA</t>
  </si>
  <si>
    <t>JUNTA DE DEFENSA CIVIL DE LA ENEA MUNICIPIO DE MANIZALES</t>
  </si>
  <si>
    <t>CUERPO DE BOMBEROS VOLUNTARIOS DE MANIZALES</t>
  </si>
  <si>
    <t>CUERPO DE BOMBEROS VOLUNTARIOS DE SANTA MARTA</t>
  </si>
  <si>
    <t>SOLUCIONES AVANZADAS DE INGENIERIA Y CONSTRUCCION S.A.S</t>
  </si>
  <si>
    <t>CONSTRUCCIONES CONSULTORIAS INTERVENTORIAS PROYECTOS Y SUPER</t>
  </si>
  <si>
    <t>CONSORCIO LYP MAFLA</t>
  </si>
  <si>
    <t>CORTES CUADRADO ANDRES SEBASTIAN</t>
  </si>
  <si>
    <t>INGENIERIA INTEGRAL DE SERVICIOS S.A.S</t>
  </si>
  <si>
    <t>AGROINDUSTRIAL DEL CAFE S.A.S.</t>
  </si>
  <si>
    <t>OCAMPO AGUDELO SERGIO</t>
  </si>
  <si>
    <t>BANCO DE COMERCIO EXTERIOR DE COLOMBIA S.A.</t>
  </si>
  <si>
    <t>CENTRO DE BIOINFORMATICA Y BIOLOGIA COMPUTACIONAL DE COLOMBI</t>
  </si>
  <si>
    <t>LIGA CALDENSE DE AJEDREZ</t>
  </si>
  <si>
    <t>LIGA CALDENSE DE PATINAJE</t>
  </si>
  <si>
    <t>LIGA CALDENSE DE DEPORTES DE LIMITADOS FISICOS</t>
  </si>
  <si>
    <t>LIGA CALDENSE DE MOTOCICLISMO</t>
  </si>
  <si>
    <t>LIGA CALDENSE DE FUTBOL</t>
  </si>
  <si>
    <t>LIGA DE BILLAR DE CALDAS LIBICALDAS</t>
  </si>
  <si>
    <t>LIGA CALDENSE DE FUTBOL DE SALON MICROFUTBOL</t>
  </si>
  <si>
    <t>LIGA CALDENSE DE CICLISMO</t>
  </si>
  <si>
    <t>CORPORACION PARA LA GERENCIA SOCIAL CORCADE</t>
  </si>
  <si>
    <t>ROA SANCHEZ VALENTINA</t>
  </si>
  <si>
    <t>VALENCIA HENAO LUIS ALBERTO</t>
  </si>
  <si>
    <t>CASTAÑEDA OSSA HECTOR</t>
  </si>
  <si>
    <t>MENDIETA PARRA JEISON DAVID</t>
  </si>
  <si>
    <t>CARDENAS BALCAZAR SOFIA</t>
  </si>
  <si>
    <t>SINISTERRA TORRES ERIKA</t>
  </si>
  <si>
    <t>FRANCO RODRIGUEZ ANGIE PAOLA</t>
  </si>
  <si>
    <t>PEREZ CANO SALOME</t>
  </si>
  <si>
    <t>RODRIGUEZ RAMIREZ SERGIO</t>
  </si>
  <si>
    <t>CEBALLOS OTALVARO STEVEN</t>
  </si>
  <si>
    <t>CASTELLANOS GALLEGO CARLOS ARTURO</t>
  </si>
  <si>
    <t>ESCOBAR BAÑOL TOMAS</t>
  </si>
  <si>
    <t>MARIN ARENAS JUAN MANUEL</t>
  </si>
  <si>
    <t>RESTREPO GARCIA KEVIN ANDRES</t>
  </si>
  <si>
    <t>RIOS LOPEZ JACOBO</t>
  </si>
  <si>
    <t>ORTIZ BALDION KELLY TATIANA</t>
  </si>
  <si>
    <t>MARIN MORALES JUAN JERONIMO</t>
  </si>
  <si>
    <t>RESTREPO ROTAVISKY ALEJANDRA</t>
  </si>
  <si>
    <t>PARDO CLAVIJO ISAAC</t>
  </si>
  <si>
    <t>CASTRO ECHEVERRY MARIA SALOME</t>
  </si>
  <si>
    <t>DIAZ VASCO MARIA PAZ</t>
  </si>
  <si>
    <t>MOLANO MOLINARES MARIAANGEL</t>
  </si>
  <si>
    <t>PARRA RIOS CELESTE</t>
  </si>
  <si>
    <t>POLANIA ALZATE LUCIANA</t>
  </si>
  <si>
    <t>JARAMILLO OCAMPO MATIAS</t>
  </si>
  <si>
    <t>HERNANDEZ BLANDON SOFIA</t>
  </si>
  <si>
    <t>SALDARRIAGA GUERRERO JESUS GREGORIO</t>
  </si>
  <si>
    <t>BELTRAN SANCHEZ SIMON</t>
  </si>
  <si>
    <t>SALAZAR GALLO MARIANA</t>
  </si>
  <si>
    <t>ROJAS BEDOYA MARIA CAMILA</t>
  </si>
  <si>
    <t>SIERRA GONZALEZ LUCIANA</t>
  </si>
  <si>
    <t>GIRALDO ARBOLEDA JUAN JOSE</t>
  </si>
  <si>
    <t>VILLA RAMIREZ VALENTINA</t>
  </si>
  <si>
    <t>VERGARA SOTO SARA</t>
  </si>
  <si>
    <t>QUIROGA GIRALDO MARIANA</t>
  </si>
  <si>
    <t>MENDIETA PINEDA MATEO</t>
  </si>
  <si>
    <t>URREA ARBOLEDA VALENTINA</t>
  </si>
  <si>
    <t>JIMENEZ VALENCIA JUAN MARTIN</t>
  </si>
  <si>
    <t>CARDONA ESCOBAR FEDERICO</t>
  </si>
  <si>
    <t>TABARES GRAJALES JHOAN CAMILO</t>
  </si>
  <si>
    <t>SALDARRIAGA GUTIERREZ JOSE LUIS</t>
  </si>
  <si>
    <t>OSPINA CESPEDES EDISON</t>
  </si>
  <si>
    <t>PARRA ROMERO ANDREI</t>
  </si>
  <si>
    <t>CALDERON ORTEGA WILSON</t>
  </si>
  <si>
    <t>PADILLA HERRERA JAIME</t>
  </si>
  <si>
    <t>MENA DUQUE JOSE ADRIAN</t>
  </si>
  <si>
    <t>JARAMILLO PELAEZ MAURICIO</t>
  </si>
  <si>
    <t>DUQUE QUINTERO JUAN DAVID</t>
  </si>
  <si>
    <t>RAMIREZ VARGAS JUAN FRANCISCO</t>
  </si>
  <si>
    <t>DUQUE MEZU ANDERSON FEDERICO</t>
  </si>
  <si>
    <t>VELASQUEZ ORREGO CARLOS MARIO</t>
  </si>
  <si>
    <t>HENAO ECHEVERRY SANDRA MILENA</t>
  </si>
  <si>
    <t>PARRA BURGOS SAMANTHA</t>
  </si>
  <si>
    <t>VELASQUEZ GAÑAN LEONARDO</t>
  </si>
  <si>
    <t>GIL ARANGO SILVANA</t>
  </si>
  <si>
    <t>TOBON MEJIA MIGUEL</t>
  </si>
  <si>
    <t>HERRERA MARIN SALOME</t>
  </si>
  <si>
    <t>CASTELLANOS CARVAJAL MATEO</t>
  </si>
  <si>
    <t>CASTAÑO VILLA CRISTIAN</t>
  </si>
  <si>
    <t>AGUIRRE OSPINA CARLOS ANDRES</t>
  </si>
  <si>
    <t>LOAIZA RAMIREZ MAURICIO</t>
  </si>
  <si>
    <t>PALACIO GALVEZ MANUELA</t>
  </si>
  <si>
    <t>CORTES CORTES LEONARDO FABIO</t>
  </si>
  <si>
    <t>HERNANDEZ BONILLA JUAN CAMILO</t>
  </si>
  <si>
    <t>CONSORCIO ILUMINACION ESTADIO PALOGRANDE 2024</t>
  </si>
  <si>
    <t>TORO GOMEZ SEBASTIAN</t>
  </si>
  <si>
    <t>RAMIREZ GONZALEZ JUAN SEBASTIAN</t>
  </si>
  <si>
    <t>ARIAS BETANCUR MARIA FERNANDA</t>
  </si>
  <si>
    <t>BETANCUR QUINTERO JOSE LEONARDO</t>
  </si>
  <si>
    <t>VALENCIA SEPULVEDA ALEJANDRO</t>
  </si>
  <si>
    <t>ROMERO RUIZ SEBASTIAN</t>
  </si>
  <si>
    <t>PINILLA OSORIO JOHN FREDY</t>
  </si>
  <si>
    <t>OCAMPO GOMEZ MILTON GUIOVANNY</t>
  </si>
  <si>
    <t>ALZATE YEPES ELIECER</t>
  </si>
  <si>
    <t>BENJUMEA GOMEZ LUIS FERNANDO</t>
  </si>
  <si>
    <t>VASQUEZ LOPEZ LINA MARIA</t>
  </si>
  <si>
    <t>GARCIA GALLEGO VICTOR MANUEL</t>
  </si>
  <si>
    <t>GALLEGO VALLEJO JOSE FERNANDO</t>
  </si>
  <si>
    <t>CONSORCIO LESMES OSORIO INGENIERIA</t>
  </si>
  <si>
    <t>CONSORCIO DHLO INGENERIA</t>
  </si>
  <si>
    <t>INTERNACIONAL DE ELECTRICOS S.A.S</t>
  </si>
  <si>
    <t>GARCIA OSPINA JOSE ALDIVER</t>
  </si>
  <si>
    <t>FUNDACION ONCE CALDAS</t>
  </si>
  <si>
    <t>CORPORACION COLOMBIANA PARA EL FOMENTO DE LA RECREACION POP</t>
  </si>
  <si>
    <t>ABRIL CARDONA JUAN MANUEL</t>
  </si>
  <si>
    <t>FLOREZ CASTAÑO CARLOS ALBERTO</t>
  </si>
  <si>
    <t>PACHECO RAMIREZ JESUS ISRAEL</t>
  </si>
  <si>
    <t>BOTERO LOAIZA PAULO CESAR</t>
  </si>
  <si>
    <t>GIRALDO ALVAREZ VICTOR HUGO</t>
  </si>
  <si>
    <t>RINCON HERNANDEZ FREDY</t>
  </si>
  <si>
    <t>LONDOÑO ECHEVERRY JULIANA</t>
  </si>
  <si>
    <t>RAMIREZ OVIEDO ANDREY FARITH</t>
  </si>
  <si>
    <t>SANCHEZ RAMIREZ RICHARD ANDERSON</t>
  </si>
  <si>
    <t>LESMES OSORIO DANIEL HORACIO</t>
  </si>
  <si>
    <t>CONSORCIO PALOGRANDE J</t>
  </si>
  <si>
    <t>CONSORCIO OLIMPICA MANIZALES</t>
  </si>
  <si>
    <t>BOTERO CARMONA DAYANA</t>
  </si>
  <si>
    <t>MEJIA JIMENEZ CARLOS ALBERTO</t>
  </si>
  <si>
    <t>FRANCO FRANCO CRISTIAN ALBERTO</t>
  </si>
  <si>
    <t>MONTES LOPEZ MONICA MARCELA</t>
  </si>
  <si>
    <t>ALZATE SEGURA DANIEL EDUARDO</t>
  </si>
  <si>
    <t>GONZALEZ HURTADO JULIAN DAVID</t>
  </si>
  <si>
    <t>QUICENO CORREA DANIEL FERNANDO</t>
  </si>
  <si>
    <t>CATAÑO VEGA JEISON DAVID</t>
  </si>
  <si>
    <t>BERMUDEZ RAMIREZ JUAN DIEGO</t>
  </si>
  <si>
    <t>ARIAS PIEDRAHITA JULIAN DAVID</t>
  </si>
  <si>
    <t>LOPEZ FLOREZ LUISA JHOANA</t>
  </si>
  <si>
    <t>RAMIREZ MEJIA JESSICA ALEJANDRA</t>
  </si>
  <si>
    <t>CABRA CALDERON ANGELICA MARIA</t>
  </si>
  <si>
    <t>ZULUAGA GOMEZ MARIA DELPILAR</t>
  </si>
  <si>
    <t>LOPEZ ECHEVERRY DIEGO ARMANDO</t>
  </si>
  <si>
    <t>BUSTAMANTE ARIAS JORGE HORACIO</t>
  </si>
  <si>
    <t>SOLANO PINILLA WILMAR</t>
  </si>
  <si>
    <t>SALAZAR RAMIREZ FERNANDO</t>
  </si>
  <si>
    <t>ATEHORTUA ROMAN DANIEL ANDRES</t>
  </si>
  <si>
    <t>CORPORACION PARA EL DESARROLLO SOCIAL Y LA CALIDAD DE VIDA</t>
  </si>
  <si>
    <t>LONDOÑO CASTAÑO WILSON</t>
  </si>
  <si>
    <t>VALENCIA DIAZ JOSE-ANCIZAR</t>
  </si>
  <si>
    <t>OCORO MOSQUERA PEDRO-ALFREDO</t>
  </si>
  <si>
    <t>IBAÑEZ MEJIA TOMAS RODOLFO</t>
  </si>
  <si>
    <t>LANCHEROS ALZATE THOMAS</t>
  </si>
  <si>
    <t>ASOCIACION MUTUAL LA ESPERANZA ASMET SALUD ESS EPS</t>
  </si>
  <si>
    <t>ENTIDAD PROMOTORA DE SALUD FAMISANAR LTDA CAFAM-COLSUBSIDIO</t>
  </si>
  <si>
    <t>EPS Y MEDICINA PREPAGADA SURAMERICANA</t>
  </si>
  <si>
    <t>NUEVA EMPRESA PROMOTORA DE SALUD S.A.</t>
  </si>
  <si>
    <t>SALUD TOTAL E.P.S. S.A.</t>
  </si>
  <si>
    <t>ENTIDAD PROMOTORA DE SALUD SANITAS S.A.</t>
  </si>
  <si>
    <t>SUPERINTENDENCIA NACIONAL DE SALUD</t>
  </si>
  <si>
    <t>MESA FRANCO JORGE IVAN</t>
  </si>
  <si>
    <t>PATIÑO QUINTERO KARLA VANESSA</t>
  </si>
  <si>
    <t>RAMIREZ RESTREPO ROGELIO</t>
  </si>
  <si>
    <t>PATIÑO ALCALA JULIANA</t>
  </si>
  <si>
    <t>CASTAÑO OSPINA ELIZABETH</t>
  </si>
  <si>
    <t>TABARES VIDAL CLAUDIA LILIANA</t>
  </si>
  <si>
    <t>MONTES MONSALVE LUZ ADRIANA</t>
  </si>
  <si>
    <t>OSORIO RIOS GLORIA INES</t>
  </si>
  <si>
    <t>HERRERA CARDONA LUISA FERNANDA</t>
  </si>
  <si>
    <t>ORTIZ GUTIERREZ JORGE ALBERTO</t>
  </si>
  <si>
    <t>CARDONA OSORIO ESTEFANIA</t>
  </si>
  <si>
    <t>AGUDELO OSORIO DANIELA</t>
  </si>
  <si>
    <t>GONZALEZ LOPEZ CARMEN LIZ</t>
  </si>
  <si>
    <t>ARANGO CORREA JESSY DAHIANA</t>
  </si>
  <si>
    <t>NARANJO CORRALES JUAN CAMILO</t>
  </si>
  <si>
    <t>MORALES MONTES CARLOS ANDRES</t>
  </si>
  <si>
    <t>PERES OSPINA JESSICA PAOLA</t>
  </si>
  <si>
    <t>VALENCIA SUAREZ OLGA ALEJANDRA</t>
  </si>
  <si>
    <t>QUICENO CORREA LEONARDO ANDRES</t>
  </si>
  <si>
    <t>ORTIZ SALAS GUILLERMO AUGUSTO</t>
  </si>
  <si>
    <t>MUÑOZ GARCIA SHARID</t>
  </si>
  <si>
    <t>TRUJILLO ECHEVERRI NANCY</t>
  </si>
  <si>
    <t>LEPINEUX ALZATE CARLOS ALBERTO</t>
  </si>
  <si>
    <t>PINEDA PEREZ DIANA CAROLINA</t>
  </si>
  <si>
    <t>GONZALEZ LOPEZ DEISY PATRICIA</t>
  </si>
  <si>
    <t>LUCERO LOPEZ MARIA CAMILA</t>
  </si>
  <si>
    <t>GRAJALES PEREZ KAREM</t>
  </si>
  <si>
    <t>ZULUAGA VARGAS JERONIMO</t>
  </si>
  <si>
    <t>GONZALEZ GARCIA LEONARDO JOSE</t>
  </si>
  <si>
    <t>LOPEZ URIBE OSCAR JULIAN</t>
  </si>
  <si>
    <t>GRANADA RENDON CLAUDIA MARCELA</t>
  </si>
  <si>
    <t>RODRIGUEZ OSPINA DANIELA</t>
  </si>
  <si>
    <t>OSORIO CARMONA DIANA MARCELA</t>
  </si>
  <si>
    <t>GOMEZ CASTRILLON YULI PAULINA</t>
  </si>
  <si>
    <t>ARIAS RINCON MARIA VALENTINA</t>
  </si>
  <si>
    <t>CASTAÑO QUICENO DIANA CONSTANZA</t>
  </si>
  <si>
    <t>SANCHEZ GOMEZ JULIO CESAR</t>
  </si>
  <si>
    <t>INDULTEC SOLUCIONES INTEGRALES SAS</t>
  </si>
  <si>
    <t>OSORIO LOPERA XIMENA</t>
  </si>
  <si>
    <t>TAMAYO MARIN MARIA CAMILA</t>
  </si>
  <si>
    <t>BUITRAGO OROZCO JULIAN DAVID</t>
  </si>
  <si>
    <t>MANCERA GONZALEZ MARIA-ELENA</t>
  </si>
  <si>
    <t>EMPRESA SOCIAL DEL ESTADO - METROSALUD</t>
  </si>
  <si>
    <t>EMPRESA SOCIAL DEL ESTADO HOSPITAL SAN MARCOS DE CHINCHINA</t>
  </si>
  <si>
    <t>GESTION DE SEGURIDAD ELECTRONICA S.A.</t>
  </si>
  <si>
    <t>NOVOA GALLEGO OSCAR MAURICIO</t>
  </si>
  <si>
    <t>POVEDA RENDON MERCEDES</t>
  </si>
  <si>
    <t>SOTO HINESTROSA SONIA YANETH</t>
  </si>
  <si>
    <t>CASTANO DUQUE DIANA CLEMENCIA</t>
  </si>
  <si>
    <t>PASIVOS PENSIONALES PORVENIR</t>
  </si>
  <si>
    <t>JAVIERRE BONILLA SEBASTIAN</t>
  </si>
  <si>
    <t>CAÑON GONZALEZ LEIDY CRISTINA</t>
  </si>
  <si>
    <t>PAYANENE TORRES EVELYN</t>
  </si>
  <si>
    <t>CASTRILLON BUITRAGO DANIELA</t>
  </si>
  <si>
    <t>OCAMPO QUINTERO JOHANA JULIETH</t>
  </si>
  <si>
    <t>GALLEGO HOYOS MANUELA</t>
  </si>
  <si>
    <t>GIL OSPINA MARIA CAMILA</t>
  </si>
  <si>
    <t>YEPES LOPEZ MANUELA</t>
  </si>
  <si>
    <t>VASQUEZ ALZATE JULIANA</t>
  </si>
  <si>
    <t>SALDARRIAGA TABARES JULIANA</t>
  </si>
  <si>
    <t>RINCON PALACIO DANIELA</t>
  </si>
  <si>
    <t>GARCIA VINASCO WILLIAM-ANTONIO</t>
  </si>
  <si>
    <t>RAMIREZ MARIN PAULO CESAR</t>
  </si>
  <si>
    <t>BOTERO JIMENEZ JORGE HERNAN</t>
  </si>
  <si>
    <t>ESCOBAR ARICAPA JERALDIN</t>
  </si>
  <si>
    <t>BUEN GOBIERNO</t>
  </si>
  <si>
    <t>PLANEACIÓN Y ORDENAMIENTO TERRITORIAL</t>
  </si>
  <si>
    <t>SERVICIOS PÚBLICOS</t>
  </si>
  <si>
    <t>VIVIENDA</t>
  </si>
  <si>
    <t>MOVILIDAD</t>
  </si>
  <si>
    <t>TURISMO</t>
  </si>
  <si>
    <t>DESARROLLO RURAL</t>
  </si>
  <si>
    <t>DESARROLLO Y FOMENTO EMPRESARIAL</t>
  </si>
  <si>
    <t>ARTE Y CULTURA</t>
  </si>
  <si>
    <t>INCLUSIÓN E INTEGRACIÓN SOCIAL Y COMUNITARIA</t>
  </si>
  <si>
    <t>SALUD Y BIENESTAR</t>
  </si>
  <si>
    <t>TOTAL</t>
  </si>
  <si>
    <t>C&amp;S TECNOLOGIA SAS BIC</t>
  </si>
  <si>
    <t>MARULANDA LOIAZA CESAR AUGUSTO</t>
  </si>
  <si>
    <t>HIMBACHI CERON LUZ ADRIANA</t>
  </si>
  <si>
    <t>LOPEZ FRANCO JORGE ENRIQUE</t>
  </si>
  <si>
    <t>SINDICATO DE EMPLEADOS Y TRABAJADORES PÚBLICOS DE MANIZALES</t>
  </si>
  <si>
    <t>SINDICATO DE EMPLEADOS Y OBREROS DE LA UNIVERSIDAD DE CALDAS</t>
  </si>
  <si>
    <t>SAMPER ARANGO JULIO ALEJANDRO</t>
  </si>
  <si>
    <t>ZULUAGA CHAVES MARIA ANGELICA</t>
  </si>
  <si>
    <t>MARIN PINEDA ALEJANDRO</t>
  </si>
  <si>
    <t>CARDONA IDARRAGA JELEN TATIANA</t>
  </si>
  <si>
    <t>CARDONA ISAZA MANOLO</t>
  </si>
  <si>
    <t>RIVERA CAMPOS JUAN DAVID</t>
  </si>
  <si>
    <t>RUBRO</t>
  </si>
  <si>
    <t>CDCTAP</t>
  </si>
  <si>
    <t>CDPMGA</t>
  </si>
  <si>
    <t>VALMOV</t>
  </si>
  <si>
    <t>ORDPAG</t>
  </si>
  <si>
    <t>CODVIG</t>
  </si>
  <si>
    <t>NUMDOC</t>
  </si>
  <si>
    <t>RZNSOC</t>
  </si>
  <si>
    <t>VALOR</t>
  </si>
  <si>
    <t>RETFUE</t>
  </si>
  <si>
    <t>OBJETO</t>
  </si>
  <si>
    <t>NUMFAC</t>
  </si>
  <si>
    <t>CPTPAG</t>
  </si>
  <si>
    <t>CPTRFE</t>
  </si>
  <si>
    <t>DOCPRE</t>
  </si>
  <si>
    <t>FECGRA</t>
  </si>
  <si>
    <t>ACTCON</t>
  </si>
  <si>
    <t>ACTNUM</t>
  </si>
  <si>
    <t>NROBLIGA</t>
  </si>
  <si>
    <t>DESENTID</t>
  </si>
  <si>
    <t>CTABCO</t>
  </si>
  <si>
    <t>DESGRU</t>
  </si>
  <si>
    <t>TIPORD</t>
  </si>
  <si>
    <t>AGUAS DE MANIZALES S.A. E.S.P. BIC</t>
  </si>
  <si>
    <t>PAGO SERVICIOS PUBLICOS PARA LA OPERATIVIDAD DE LOS PARQUES DE LA CIUDA ACUEDUCTO Y ALCANTARILLADO SMA</t>
  </si>
  <si>
    <t>ANEXAS</t>
  </si>
  <si>
    <t/>
  </si>
  <si>
    <t>PAGO SERVICIOS PÚBLICOS PARA EL FUNCIONAMIENTO DE LA UPA-SERVICIO DE INTERNET SMA</t>
  </si>
  <si>
    <t>ANEXA</t>
  </si>
  <si>
    <t>PAGO SERVICIOS PÚBLICOS PARA EL FUNCIONAMIENTO DE LA UPA-SERVICIO DE TELEFONIA CELULAR SMA</t>
  </si>
  <si>
    <t>PAGO SERVICIOS PUBLICOS PARA LA OPERATIVIDAD DE LOS PARQUES DE LA CIUDAD ACUEDUCTO Y ALCANTARILLADO SMA</t>
  </si>
  <si>
    <t>PAGO SERVICIOS PUBLICOS PARA EL FUNCIONAMIENTO DE LA UPA-SERVICIO DE GAS NATURAL  SMA</t>
  </si>
  <si>
    <t>PAGO SERVICIOS PUBLICOS PARA LA OPERATIVIDAD DE LOS PARQUES DE LA CIUDAD ENERGIA ELECTRICA SMA</t>
  </si>
  <si>
    <t>PAGO SERVICIOS PUBLICOS PARA EL FUNCIONAMIENTO DE LA UPA-ACUEDUCTO Y ALCANTARILLADO SMA</t>
  </si>
  <si>
    <t>PAGO SERVICIOS PUBLICOS PARA EL FUNCIONAMIENTO DE LA UPA-ENERGIA ELECTRICA SMA</t>
  </si>
  <si>
    <t>PRESTACION DE SERVICIOS PROFESIONALES COMO MEDICO VETERINARIO PARA EL DESARROLLO DE LAS ACTIVIDADES DE ASISTENCIA  CLINICA DEL GRUPO DE PROTECCION ANIMAL DE LA SECRETAÍA DE MEDIO AMBIENTE</t>
  </si>
  <si>
    <t>CUENTA DE COBRO</t>
  </si>
  <si>
    <t>PAGO SERVICIOS PÚBLICOS PARA EL FUNCIONAMIENTO DE LA UPA-SERVICIO DE INTERNET SMA - CONTRATO 19917282</t>
  </si>
  <si>
    <t>9530996430-18</t>
  </si>
  <si>
    <t>PRESTACION DE SERVICIOS PROFESIONALES EN LA SECRETARIA DE MEDIO AMBIENTE COMO MEDICO VETERINARIO PARA EL DESARROLLO DE LAS ACTIVIDADES DE LA UNIDAD DE PROTECCION ANIMAL Y EL GRUPO DE ATENCION Y RESCATE ANIMAL</t>
  </si>
  <si>
    <t>CTA DE COBRO</t>
  </si>
  <si>
    <t>902184116</t>
  </si>
  <si>
    <t>EJECUCION DE ACCIONES PARA LA ADMINISTRACION, OPERACIÓN, MANTENIMIENTO E IMPLEMENTACION DE LOS PLANES DE MANEJO AMBIENTAL DE LOS ECOPARQUES ALCAZARES, ARENILLO, BOSQUES POPULAR EL PRADO, ECOPARQUE LOS YARUMOS, ...</t>
  </si>
  <si>
    <t>FE2088</t>
  </si>
  <si>
    <t>PRESTACION DE SERVICIOS PROFESIONALES COMO TECNOLOGO CONTROLADOR AMBIENTAL PARA APOYAR LA SECRETARIA DE MEDIO AMBIENTE EN EL DESARROLLO DE ACTIVIDADES DIRIGIDAS A LA PREVENCION, GESTION Y MONITOREO AMBIENTAL</t>
  </si>
  <si>
    <t>DEL RIO VELASQUEZ ANA MILENA</t>
  </si>
  <si>
    <t>PRESTACION DE SERVICIOS PROFESIONALES COMO MEDICO VETERINARIO PARA EL DESARROLLO DE LAS ACTIVIDADES DE ASISTENCIA  CLINICA DE LA UNIDAD DE PROTECCION ANIMAL Y EL GRUPO DE ATENCION Y RESCATE ANIMAL</t>
  </si>
  <si>
    <t>E5780835240</t>
  </si>
  <si>
    <t>PAGO SERVICIOS PUBLICOS PARA EL FUNCIONAMIENTO DE LA UPA-SERVICIO DE GAS NATURAL SMA - CONTRATO 1209329</t>
  </si>
  <si>
    <t>PAGO SERVICIOS PUBLICOS PARA LA OPERATIVIDAD DE LOS PARQUES DE LA CIUDA ACUEDUCTO Y ALCANTARILLADO SMA - SUSCRIPTORE: 127829 Y 127832</t>
  </si>
  <si>
    <t>PRESTACION DE SERVICIOS DE APOYO DE LAS ACTIVIDADES DE LA UNIDAD DE PROTECCION ANIMAL Y AL GARA PARA LA ASISTENCIA DE LOS MEDICOS VETERINARIOS</t>
  </si>
  <si>
    <t>E5780835488</t>
  </si>
  <si>
    <t>PRESTACION DE SERVICIOS DE APOYO A LA GESTION COMO OPERARIO (CUIDADOR ANIMAL) PARA ATENDER LAS NECESIDADES BASICAS DE LOS ANIMALES ALBERGADOS EN LA UNIDAD DE PROTECCION ANIMAL SECRETARIA DE MEDIO AMBIENTE</t>
  </si>
  <si>
    <t>PRESTACION DE SERVICIOS DE APOYO A LA GESTION COMO OPERARIA (CUIDADORA ANIMAL) PARA ATENDER LAS NECESIDADES BASICASDE LOS ANIMALES ALBERGADOS EN LA UNIDAD DE PROTECCION ANIMAL DE LA SECRETARIA DE MEDIOA MBIENTE</t>
  </si>
  <si>
    <t>PRESTACION DE SERVICIOS Y APOYO A LA GESTION DE LAS ACTIVIDADES DE LA UNIDAD DE PROTECCION ANIMAL Y EL GARA PARA LAASISTENCIA A LOS MEDICOS VETERINARIOS Y LOS CUIDADORES ANIMALES DEL GRUPO DE PROTECCION ANIMAL</t>
  </si>
  <si>
    <t>PRESTACION DE SERVICIOS DE APOYO A LA GESTION COMO OPERARIO (CUIDADOR ANIMAL) PARA ATENDER LAS NECESIDADES BASICAS DE LOS ANIMALES ALBERGADOS EN LA UNIDAD DE UNIDAD DE PROTECCION ANIMAL</t>
  </si>
  <si>
    <t>PAGO PRESTACION DE SERVICIOS APOYO A LA GESTION COMO OPERARIO, EN LA ATENCION DE NECESIDADES BASICAS DE LOS ANIMALES ALBERGADOS EN LA UPA SMA</t>
  </si>
  <si>
    <t>SERVICIO DE VILGILANCIA Y SEGURIDAD PARA ALGUNOS BIENES INMUEBLES DE PROPIEDAD DEL MUNICIPIO DE MANIZALES Y SEDES DONDE FUNCIONAN DEPENDENCIAS DE LA ADMINISTRACION MUNICIPAL ESCENARIOS DEPORTIVOS E INSTITUCIONES EDUCATIVAS</t>
  </si>
  <si>
    <t>GV5917</t>
  </si>
  <si>
    <t>PRESTACION DE SERVICIOS Y APOYO A LA GESTION DE LAS ACTIVIDADES DE LA UNIDAD DE PROTECCION ANIMAL Y EL GARA PARA LAASISTENCIA A LOS MEDICOS VETERINARIOS</t>
  </si>
  <si>
    <t>PRESTACIÓN DE SERVICIOS DE APOYO A LA GESTIÓN COMO OPERARIO (CUIDADOR ANIMAL) PARA ATENDER LAS NECESIDADES BÁSICAS DE LOS ANIMALES ALBERGADOS EN LA UNIDAD DE PROTECCIÓN ANIMAL DE LA SECRETARÍA DE MEDIO AMBIENTE</t>
  </si>
  <si>
    <t>PRESTACION DE SERVICIOS DE APOYO A LA GESTION COMO OPERARIO (CIUDADOR ANIMAL) PARA ATENDER LAS NECESIDADES BASICAS DE LOS ANIMALES ALBERGADOS EN LA UNIDAD DE PROTECCION ANIMAL DE LA SECRETARÍA DE MEDIO AMBIENTE</t>
  </si>
  <si>
    <t>EJECUCION DE ACCIONES PARA LA ADMINISTRACION, OPERACIÓN, MANTENIMIENTO E IMPLEMENTACION DE LOS PLANES DE MANEJO AMBIENTAL DE LOS ECOPARQUES DE LA CIUDAD DE MANIZALES</t>
  </si>
  <si>
    <t>FE2151</t>
  </si>
  <si>
    <t>GOMEZ GUTIERREZ  LUIS   ALBEIRO</t>
  </si>
  <si>
    <t>PRESTACION DE SERVICIOS DE APOYO A LA GESTION COMO OPERARIO (CUIDADOR ANIMAL) PARA ATENDER LAS NECESIDADES BASICAS DE LOS ANIMALES ALBERGADOS EN LA UNIDAD DE PROTECCION ANIMAL DE LA SECRETARÍA DE MEDIO AMBIENTE</t>
  </si>
  <si>
    <t>E 5791090200</t>
  </si>
  <si>
    <t>GUAPACHA TABARQUINO LILIAN DEL ROSARIO</t>
  </si>
  <si>
    <t>PRESTACION DE SERVICIOS DE APOYO A LA GESTION COMO OPERARIA (CUIDADORA ANIMAL) PARA ATENDER LAS NECESIDADES BASICASDE LOS ANIMALES ALBERGADOS EN LA UNIDAD DE PREOTECCIÓN ANIMAL DE LA SECRETARÍA DE MEDIO AMBIENTE</t>
  </si>
  <si>
    <t>PRESTACION DE SERVICIOS DE APOYO A LA GESTION COMO OPERARIO (CUIDADOR ANIMAL) PARA ATENDER LAS NECESIDADES BASICAS DE LOS ANIMALES ALBERGADOS EN LA UNIDAD DE PROTECCIÓN ANIMAL DE LA SECRETARÍA DE MEDIO AMBIENTE</t>
  </si>
  <si>
    <t>PAGO SERVICIOS PUBLICOS PARA EL FUNCIONAMIENTO DE LA UPA-SERVICIO DE GAS NATURAL SMA</t>
  </si>
  <si>
    <t>PRESTACION DE SERVICIOS DE APOYO A LA GESTION COMO OPERARIO (CUIDADORA ANIMAL) PARA ATENDER LAS NECESIDADES BASICASDE LOS ANIMALES ALBERGADOS EN LA UNIDAD DE PROTECCIÓN ANIMAL DE LA SMA</t>
  </si>
  <si>
    <t>PRESTACION DE SERVICIOS DE APOYO A LA GESTION PARA LA EJECUCION DE PROGRAMAS ESTRATEGICOS Y MISIONALES DE LA SECRETARÍA DE MEDIO AMBIENTE</t>
  </si>
  <si>
    <t>PAGO SERVICIOS PÚBLICOS PARA EL FUNCIONAMIENTO DE LA UPA-SERVICIO DE INTERNET SMA - SUSCRIPTOR 19917282</t>
  </si>
  <si>
    <t>FE2179</t>
  </si>
  <si>
    <t>PREST SERV PROFESIONALES COMO INGENIERO CIVIL PARA DAR APOYO EN LA ESTRUCTURACION Y SUPERVISION DE LOS PROYECTOS QUE ADELANTE LA SECRETARIA DE INFRAESTRUCTURA DEL MPIO DE MANIZALES</t>
  </si>
  <si>
    <t>E 5801391290</t>
  </si>
  <si>
    <t>PRESTACION DE SERVCIOS DE APOYO A LA GESTION EN LA SECRETARIA DE MEDIO AMBIENTE PARA DESARROLLAR ACCIONES DE PREVENCION, SEGUIMIENTO Y CONTROL DE LA CONTAMINACION POR RUIDO</t>
  </si>
  <si>
    <t>PRESTACION DE SERVICIOS PROFESIONALES COMO MEDICO VETERINARIO PARA EL DESARROLLO DE LAS ACTIVIDADES DE ASISTENCIACHCLINICA DEL GRUPO DE PROTECCION ANIMAL DE LA SECRETAÍA DE MEDIO AMBIENTE</t>
  </si>
  <si>
    <t>PRESTACION DE SERVICIOS DE APOYO A LA GESTION COMO OPERARIO (CUIDADOR ANIMAL) PARA ATENDER LAS NECESIDADES BASICASHDE LOS ANIMALES ALBERGADOS EN LA UNIDAD DE PROTECCION ANIMAL SECRETARIA DE MEDIO AMBIENTE</t>
  </si>
  <si>
    <t>PRESTACION DE SERVICIOS PARA LA RECOLECCION, TRANSPORTE Y DISPOSICION FINAL DE RESIDUOS PELIGROSOS Y ESPECIALES GENERADOS POR EL GRUPO DE PROTECCION ANIMAL DEL MUNICIPIO DE MANIZALES</t>
  </si>
  <si>
    <t>MZ54925</t>
  </si>
  <si>
    <t>SERVICIO DE VILGILANCIA Y SEGURIDAD PARA ALGUNOS BIENES INMUEBLES DE PROPIEDAD DEL MUNICIPIO DE MANIZALES Y SEDEICHONDE FUNCIONAN DEPENDENCIAS DE LA ADMINISTRACION MUNICIPAL ESCENARIOS DEPORTIVOS E INSTITUCIONES EDUCATIVAS</t>
  </si>
  <si>
    <t>GV6154 - GV6161</t>
  </si>
  <si>
    <t>VR PAGO PLANEACION Y DESARROLLO DE UN PLAN DE COMUNICACION ESTRATEGICA Y DIVULGACION DE LAS ACCIONES DE LA ALCALDIADE MANIZALES Y DE SU GESTION DE INGRESOS Y GASTOS, ASI COMO APOYO LOGISTICO EN LAS DIFERENTES ACTIVIDADES</t>
  </si>
  <si>
    <t>FE 25355</t>
  </si>
  <si>
    <t>NOMINA ESPECIAL SECRETARIA DE MEDIO AMBIENTE PRIMERA QUINCENA DEL MES DE MAYO 2024O SMA</t>
  </si>
  <si>
    <t>N.A</t>
  </si>
  <si>
    <t>NOMINA ESPECIAL SECRETARIA DE MEDIO AMBIENTE PRIMERA QUINCENA DEL MES DE MAYO 2024O</t>
  </si>
  <si>
    <t>NOMINA ESPECIAL SECRETARIA DE MEDIO AMBIENTE SEGUNDA QUINCENA DEL MES DE MAYO 2024O SMA</t>
  </si>
  <si>
    <t>N.A.</t>
  </si>
  <si>
    <t>PRESTACION DE SERVICIOS DE APOYO A LA GESTION PARA LA EJECUCUION DEL PROGRAMA GUARDIANES DE LOS BOSQUES PARA EL MONITOREO DE LAS AREAS DE INTERES AMBIENTAL DEL MUNICIPIO DE MANIZALES</t>
  </si>
  <si>
    <t>MZ54968</t>
  </si>
  <si>
    <t>PAGO SEGURIDAD SOCIAL Y PARAFISCALES PLANTA TEMPORAL SECRETARÍA MEDIO AMBIENTE DEL MES MAYO DE 2024</t>
  </si>
  <si>
    <t xml:space="preserve"> NOMINA ESPECIAL SECRETARIA UNIDAD DE GESTION DEL RIESGO PRIMERA QUINCENA DEL MES DE JUNIO 2024</t>
  </si>
  <si>
    <t>NOMINA ESPECIAL SECRETARIA DE MEDIO AMBIENTE PRIMERA QUINCENA DEL MES DE JUNIO 2024</t>
  </si>
  <si>
    <t>PRESTACION DE SERVICIOS PROFESIONALES PARA APOYAR EL PROCESO DE CERTIFICACION DEL CENTRO HISTORICO EN EL COMPONENTEDE SOSTENIBILIDAD AMBIENTAL Y LA IMPLEMENTACION  DE ESTRATEGIAS DE TURISMO SOSTENIBLE EN OTRAS ZONAS DEL MUNICIPIO</t>
  </si>
  <si>
    <t>SERVICIO DE TRANSPORTE PARA PERSONAL, HERRAMIENTAS, MATERIALES Y EQUIPOS REQUERIDOS PARA EL DESARROLLO DE PROGRAMASDEL MUNICIPIO DE MANIZALES</t>
  </si>
  <si>
    <t>FE1538</t>
  </si>
  <si>
    <t>FE2568</t>
  </si>
  <si>
    <t>NOMINA ESPECIAL SECRETARIA DE MEDIO AMBIENTE SEGUNDA QUINCENA DEL MES DE JUNIO 2024O SMA</t>
  </si>
  <si>
    <t>NOMINA ESPECIAL SECRETARIA DE MEDIO AMBIENTE SEGUNDA QUINCENA DEL MES DE JUNIO 2024</t>
  </si>
  <si>
    <t>FE2603</t>
  </si>
  <si>
    <t>111006222307</t>
  </si>
  <si>
    <t>PRESTACION DE SERVICIOS DE APOYO A LA GESTION DE LAS ACTIVIDADES DE LA UNIDAD DE PROTECCION ANIMAL Y EL GARA PARA LA ASITENCIA A LOS MEDICOS VETERINARIOS</t>
  </si>
  <si>
    <t>EJECUTAR EL MANTENIMIENTO, LIMPIEZA Y ANALISIS INTEGRAL DEL ORNATO, AMOBLAMIENTO DE PARQUES, BULEVARES, FUENTES ORNAMENTALES, ZONAS VERDES Y ESCENARIOS DEPORTIVOS DEL MUNICIPIO DE MANIZALES</t>
  </si>
  <si>
    <t>GN26467</t>
  </si>
  <si>
    <t>FE 25706</t>
  </si>
  <si>
    <t>GN26695</t>
  </si>
  <si>
    <t>GN27066</t>
  </si>
  <si>
    <t>PAGO SEGURIDAD SOCIAL Y PARAFISCALES PLANTA TEMPORAL SECRETARÍA MEDIO AMBIENTE DEL MES JUNIO DE 2024</t>
  </si>
  <si>
    <t>PRESTACION DE SERVICIOS PROFESIONALES PARA APOYAR A LA SECRETARIA DE MEDIO AMBIENTE EN EL RPCESO DE REGISTRO, SEGUIMIENTO E INSPECCION DE LAS UNIDADES DE PRODUCCION MINERA EN MANIZALES</t>
  </si>
  <si>
    <t>MZ55048 - MZ55140</t>
  </si>
  <si>
    <t>PAGO DE ANUALIDAD DEL MUNICIPIO DE MANIZALES AL CONCEJO INTERNACIONAL DE INICIATIVAS MEDIOAMBEINTALES LOCALES PARA LA SOSTENIBILIDAD DE ENERO A DICIEMBRE 2024</t>
  </si>
  <si>
    <t>COBRO DE APORTES</t>
  </si>
  <si>
    <t>FE 25707</t>
  </si>
  <si>
    <t>NOMINA ESPECIAL SECRETARIA DE MEDIO AMBIENTE PRIMERA QUINCENA DEL MES DE JULIO 2024</t>
  </si>
  <si>
    <t>SUMINISTRO DE PRODUCTOS E IMPLEMENTOS DE ASEO PARA LA LIMPIEZA Y DESINFECCION DE LAS INSTALACIONES DE LA UNIDAD DE PROTECCION ANIMAL DEL MUNICIPIO DE MANIZALES</t>
  </si>
  <si>
    <t>FEPP194168</t>
  </si>
  <si>
    <t>FE2639</t>
  </si>
  <si>
    <t>FE1578</t>
  </si>
  <si>
    <t>FE 25821</t>
  </si>
  <si>
    <t>PRESTACION DE SERVICIOS PARA EL MANTENIMIENTO PREVENTIVO Y/U CORRECTIVO DEL ASCENSOR DEL HOSPITAL VETERINARIO</t>
  </si>
  <si>
    <t>PIC 295</t>
  </si>
  <si>
    <t>NOMINA ESPECIAL SECRETARIA DE MEDIO AMBIENTE SEGUNDA QUINCENA DEL MES DE JULIO 2024 SMA</t>
  </si>
  <si>
    <t>GARANTIZAR LA OPERACION Y FUNCIONAMIENTO  DE LA LINES 123 Y DISPOSICION DE LA INFRAESTRUCTURA PARA EL FUNCIONAMIENTO DEL SISTEMAS INTEGRADO DE EMERGENCIAS Y SEGURIDAD SIES.SEGUN DOCUMENTOS ADJUNTOS</t>
  </si>
  <si>
    <t>FE - 3080</t>
  </si>
  <si>
    <t>FE - 3084</t>
  </si>
  <si>
    <t>FE - 3112</t>
  </si>
  <si>
    <t>FEPP197296</t>
  </si>
  <si>
    <t>PIC 306</t>
  </si>
  <si>
    <t>FE1596</t>
  </si>
  <si>
    <t>PAGO SEGURIDAD SOCIAL Y PARAFISCALES PLANTA TEMPORAL SECRETARÍA MEDIO AMBIENTE DEL MES JUlIO DE 2024</t>
  </si>
  <si>
    <t>NOMINA ESPECIAL SECRETARIA DE MEDIO AMBIENTE PRIMERA QUINCENA DEL MES DE AGOSTO 2024</t>
  </si>
  <si>
    <t>SUMINISTRO DE PRODUCTOS ALIMENTICIOS, SUPLEMENTOS NUTRICIONALES E HIGIENICO-BIOSANITARIOS PARA LA FAUNA DOMESTICA ALBERGADA POR LA UNIDAD DE PROTECCION ANIMAL DEL MUNICIPIO DE MANIZALES</t>
  </si>
  <si>
    <t>MR 24768</t>
  </si>
  <si>
    <t>MZ55237</t>
  </si>
  <si>
    <t>V/R PAGO SUSCRIBIR EL SOPORTE Y ACTUALIZACION DE SOFTWARE ESRI, SUSCRIPCIONES A STREETMAP PREMIUM, ARCGIS ENTERPRISE Y ARCGIS ONLINE PARA EL MUNICIPIO DE MANIZALES</t>
  </si>
  <si>
    <t>FEE 22316</t>
  </si>
  <si>
    <t>111006110705</t>
  </si>
  <si>
    <t>NOMINA ESPECIAL SECRETARIA DE MEDIO AMBIENTE SEGUNDA QUINCENA DEL MES DE AGOSTO 2024 SMA</t>
  </si>
  <si>
    <t>NOMINA ESPECIAL SECRETARIA DE MEDIO AMBIENTE SEGUNDA QUINCENA DEL MES DE AGOSTO 2024</t>
  </si>
  <si>
    <t>PAGO SEGURIDAD SOCIAL Y PARAFISCALES PLANTA TEMPORAL SECRETARÍA MEDIO AMBIENTE DEL MES AGOSTO DE 2024</t>
  </si>
  <si>
    <t>FE1638</t>
  </si>
  <si>
    <t>FE 25912</t>
  </si>
  <si>
    <t>PAGO SERVICIOS PUBLICOS PARA EL FUNCIONAMIENTO DE LA UPA-ENERGIA ELECTRICA SMAUCTO Y ALCANTARILLADO SMA</t>
  </si>
  <si>
    <t>NOMINA ESPECIAL SECRETARIA DE MEDIO AMBIENTE PRIMERA QUINCENA DEL MES DE SEPTIEMBRE 2024</t>
  </si>
  <si>
    <t>V/R PAGO INTERVENTORIA TECNICA, ADMINISTRATIVA, FINANCIERA Y JURIDICA AL CONTRATO DE MANTENIMIENTO, REHABILITACION Y ADECUACION DE LA VIA DE ACCESO Y PARQUEADERO DEL BOSQUE POPULAR EL PRADO DE LA CIUDAD DE MANIZALES</t>
  </si>
  <si>
    <t>FE 66</t>
  </si>
  <si>
    <t>VALOR PAGO ANTICIPO MANTENIMIENTO , REHABILIATACION Y ADECUACION DE LA VIA DE ACCESO Y PARQUEADERO DEL BOSQUE POPULAR EL PRADO DE LA CIUDAD DE MANIZALES (CUENTA DE AHORROS No.04000009693 BANCOLOMBIA)</t>
  </si>
  <si>
    <t>PIC 329</t>
  </si>
  <si>
    <t>MZ55308</t>
  </si>
  <si>
    <t>FACTURAS</t>
  </si>
  <si>
    <t>NOMINA ESPECIAL SECRETARIA DE MEDIO AMBIENTE SEGUNDA QUINCENA DEL MES DE SEPTIEMBRE 2024</t>
  </si>
  <si>
    <t>PAGO SEGURIDAD SOCIAL Y PARAFISCALES PLANTA TEMPORAL SECRETARÍA MEDIO AMBIENTE DEL MES SEPTIEMBRE 2024</t>
  </si>
  <si>
    <t>PAGO SEGURIDAD SOCIAL Y PARAFISCALES PLANTA TEMPORAL SECRETARÍA MEDIO AMBIENTE DEL MES SEPTIEMBRE DE 2024</t>
  </si>
  <si>
    <t>SERVICIO DE VIGILANCIA Y SEGURIDAD PARA ALGUNOS BIENES INMUEBLES DE PROPIEDAD DEL MUNIICPIO DE MANIZALES Y SEDES DONDE FUNCIONAN DEPENDENCIAS DE LA ADMINISTRACION MUNICIPAL, ESCENARIOS DEPORTIVOS E INSTITUCIONES EDUCATIVAS</t>
  </si>
  <si>
    <t>FV-14906</t>
  </si>
  <si>
    <t>CONTRATACION DE SERVICIO INTEGRAL Y DEL SUMINISTRO DE INSUMO DE ASEO Y CAFETERIA PARA LA DISTINTAS DEPENDENCIAS DE LA ADMINISTRACION CENTRAL MUNICIPAL, INCLUYENDO ESCENARIOS DEPORTIVOS, INSTITUCIONES EDUCATIVAS Y C OFICIAL BOMBERO</t>
  </si>
  <si>
    <t>FE 2463</t>
  </si>
  <si>
    <t>RECONOCIMIENTO Y PAGO DE COMPENSACION POR TRAMITES LEGALES RELACIONDOS CON LA ADQUISICION DEL PREDIO EL PARAISO UBICADO EN LA VEREDA SIERRA MORENA DEL MUNICIPIO DE MANIZALES CUENTA DE AHORROS DAVIVIENDA No.084600009645</t>
  </si>
  <si>
    <t>PAGO SERVICIOS PUBLICOS PARA EL FUNCIONAMIENTO DE LA UPA-ENERGIA ELECTRICA</t>
  </si>
  <si>
    <t>PIC 333</t>
  </si>
  <si>
    <t>MR 25710</t>
  </si>
  <si>
    <t>FE 70</t>
  </si>
  <si>
    <t>NOMINA ESPECIAL SECRETARIA DE MEDIO AMBIENTE PRIMERA QUINCENA DEL MES DE OCTUBRE 2024</t>
  </si>
  <si>
    <t>NOMINA ESPECIAL SECRETARIA DE MEDIO AMBIENTE PRIMERA QUINCENA DEL MES DE OCTUBRE</t>
  </si>
  <si>
    <t>NOMINA ESPECIAL SECRETARIA DE MEDIO AMBIENTE PRIMERA QUINCENA DEL MES DE OCTUBRE DE 2024</t>
  </si>
  <si>
    <t>PRIMER PAGO SEGUN RESOLUCION No.030 DEL 16 DE SEPTIEMBRE DE 2024 TRASLADO DE RECURSOS CUENTA CORRIENTE             BANCO BBVA No.00130801000100000753</t>
  </si>
  <si>
    <t>FE1693</t>
  </si>
  <si>
    <t>NOMINA ESPECIAL SECRETARIA DE MEDIO AMBIENTE SEGUNDA QUINCENA DEL MES DE OCTUBRE 2024</t>
  </si>
  <si>
    <t>FV-15141</t>
  </si>
  <si>
    <t>FVFE 2493</t>
  </si>
  <si>
    <t>GN27278</t>
  </si>
  <si>
    <t>GN27714</t>
  </si>
  <si>
    <t>PAGO SEGURIDAD SOCIAL Y PARAFISCALES PLANTA TEMPORAL SECRETARÍA MEDIO AMBIENTE DEL MES OCTUBRE DE 2024</t>
  </si>
  <si>
    <t>MZ55389</t>
  </si>
  <si>
    <t>GARANTIZAR LA OPERACION Y FUNCIONAMIENTO  DE LA LINES 123 Y DISPOSICION DE LA INFRAESTRUCTURA PARA EL FUNCIONAMIENTO DEL SISTEMAS INTEGRADO DE EMERGENCIAS Y SEGURIDAD SIES. MES DE MAYO DE 2024.</t>
  </si>
  <si>
    <t>FE - 3133</t>
  </si>
  <si>
    <t>GARANTIZAR LA OPERACION Y FUNCIONAMIENTO  DE LA LINES 123 Y DISPOSICION DE LA INFRAESTRUCTURA PARA EL FUNCIONAMIENTO DEL SISTEMAS INTEGRADO DE EMERGENCIAS Y SEGURIDAD SIES. MES DE JUNIO DE 2024.</t>
  </si>
  <si>
    <t>FE - 3166</t>
  </si>
  <si>
    <t>GARANTIZAR LA OPERACION Y FUNCIONAMIENTO  DE LA LINES 123 Y DISPOSICION DE LA INFRAESTRUCTURA PARA EL FUNCIONAMIENTO DEL SISTEMAS INTEGRADO DE EMERGENCIAS Y SEGURIDAD SIES. MES DE JULIO DE 2024.</t>
  </si>
  <si>
    <t>FE - 3207</t>
  </si>
  <si>
    <t>GARANTIZAR LA OPERACION Y FUNCIONAMIENTO  DE LA LINES 123 Y DISPOSICION DE LA INFRAESTRUCTURA PARA EL FUNCIONAMIENTO DEL SISTEMAS INTEGRADO DE EMERGENCIAS Y SEGURIDAD SIES. MES DE AGOSTO DE 2024.</t>
  </si>
  <si>
    <t>FE - 3240</t>
  </si>
  <si>
    <t>FE 75</t>
  </si>
  <si>
    <t xml:space="preserve"> PAGO SERVICIOS PUBLICOS PARA LA OPERATIVIDAD DE LOS PARQUES DE LA CIUDA ACUEDUCTO Y ALCANTARILLADO SMA</t>
  </si>
  <si>
    <t>NOMINA ESPECIAL SECRETARIA DE MEDIO AMBIENTE PRIMERA QUINCENA DEL MES DE NOVIEMBRE 2024</t>
  </si>
  <si>
    <t>VALOR PAGO  MANTENIMIENTO , REHABILIATACION Y ADECUACION DE LA VIA DE ACCESO Y PARQUEADERO DEL BOSQUE POPULAR EL   PRADO DE LA CIUDAD DE MANIZALES (CUENTA DE AHORROS No.04000009693 BANCOLOMBIA)</t>
  </si>
  <si>
    <t>FE1</t>
  </si>
  <si>
    <t>FE 25992</t>
  </si>
  <si>
    <t>FE1751</t>
  </si>
  <si>
    <t>NOMINA ESPECIAL SECRETARIA DE MEDIO AMBIENTE SEGUNDA QUINCENA DEL MES DE NOVIEMBRE 2024</t>
  </si>
  <si>
    <t>GN27978 - GN28348</t>
  </si>
  <si>
    <t>MZ55458</t>
  </si>
  <si>
    <t>MR 26904</t>
  </si>
  <si>
    <t>GARANTIZAR LA OPERACION Y FUNCIONAMIENTO  DE LA LINES 123 Y DISPOSICION DE LA INFRAESTRUCTURA PARA EL FUNCIONAMIENTO DEL SISTEMAS INTEGRADO DE EMERGENCIAS Y SEGURIDAD SIES. MES DE SEPTIEMBRE DE 2024</t>
  </si>
  <si>
    <t>FE - 3278</t>
  </si>
  <si>
    <t>GARANTIZAR LA OPERACION Y FUNCIONAMIENTO  DE LA LINES 123 Y DISPOSICION DE LA INFRAESTRUCTURA PARA EL FUNCIONAMIENTO DEL SISTEMAS INTEGRADO DE EMERGENCIAS Y SEGURIDAD SIES. MES DE OCTUBRE DE 2024</t>
  </si>
  <si>
    <t>FE - 3340</t>
  </si>
  <si>
    <t>FE 26125</t>
  </si>
  <si>
    <t>PAGO SEGURIDAD SOCIAL Y PARAFISCALES PLANTA TEMPORAL SECRETARÍA MEDIO AMBIENTE DEL MES NOVIEMBRE DE 2024</t>
  </si>
  <si>
    <t>SEGUNDO PAGO SEGUN RESOLUCION No.030 DEL 16 DE SEPTIEMBRE DE 2024 TRASLADO DE RECURSOS CUENTA CORRIENTE BANCO BBVA No.00130801000100000753</t>
  </si>
  <si>
    <t>NOMINA ESPECIAL SECRETARIA DE MEDIO AMBIENTE PRIMERA QUINCENA DEL MES DE DICIEMBRE 2024</t>
  </si>
  <si>
    <t>FVFE 2524</t>
  </si>
  <si>
    <t>PAGO COMPRA DE PREDIO EL PARAISO - CUENTA DE AHORROS 073194854 BBVA</t>
  </si>
  <si>
    <t>PAGO COMPRA DE PREDIO EL PARAISO - CUENTA DE AHORROS 24523317966 BANCO CAJA SOCIAL</t>
  </si>
  <si>
    <t>PAGO COMPRA DE PREDIO EL PARAISO - CUENTA DE AHORROS 24520521052 BANCO CAJA SOCIAL</t>
  </si>
  <si>
    <t>PAGO COMPRA DE PREDIO EL PARAISO - CUENTA DE AHORROS 70556131217 BANCOLOMBIA</t>
  </si>
  <si>
    <t>PAGO COMPRA DE PREDIO EL PARAISO - CUENTA DE AHORROS 24065923005 BANCO CAJA SOCIAL</t>
  </si>
  <si>
    <t>PAGO COMPRA DE PREDIO EL PARAISO - CUENTA DE AHORROS 07000005969 BANCOLOMBIA</t>
  </si>
  <si>
    <t>PAGO COMPRA DE PREDIO EL PARAISO - CUENTA DE AHORROS 73414223834402 BANCO MUNDO MUJER</t>
  </si>
  <si>
    <t>PAGO COMPRA DE PREDIO EL PARAISO - CUENTA DE AHORROS 07013429850 BANCOLOMBIA</t>
  </si>
  <si>
    <t>FE2903</t>
  </si>
  <si>
    <t>PAGO COMPRA DE PREDIO EL PARAISO - CUENTA DE AHORROS 86000001075 BANCOLOMBIA</t>
  </si>
  <si>
    <t>FV-15372</t>
  </si>
  <si>
    <t>111006221207</t>
  </si>
  <si>
    <t>111006221206</t>
  </si>
  <si>
    <t>MANTENIMIENTO Y MODERNIZACION DE LA INFRAESTRUCTURA DEL ACCESO, RECREATIVA, CONCHA ACUSTICA Y EDIFICIO CENTRAL DEL AREA DE INTERES AMBIENTAL LOS YARUMOS DEL MUNICIPIO DE MANIZALES</t>
  </si>
  <si>
    <t>FEV-83</t>
  </si>
  <si>
    <t>FE1797</t>
  </si>
  <si>
    <t>PIC 360</t>
  </si>
  <si>
    <t>ADECUACION DE PATIOS PARA PERRERAS, LUCERNARIO Y CHAPAS Y OBRAS COMPLEMENTARIAS EN LA UPA Y EL HOSPITAL VETERINARIODE PROPIEDAD DE LA ALCALDIA DE MANIZALES</t>
  </si>
  <si>
    <t>FEV-3</t>
  </si>
  <si>
    <t>FE 26489</t>
  </si>
  <si>
    <t>IMPLEMENTACION DE ACCIONES DE MANTENIMIENTO, RESTAURACION Y REHABILITACION ECOSISTEMICA EN LAS AREAS DE IMPORTANCIAESTRATEGICA PARA LA CONSERVACION DEL RECURSO HIDRICO EN EL MUNICIPIO DE MANIZALES</t>
  </si>
  <si>
    <t>CTA COBRO 024/2024</t>
  </si>
  <si>
    <t>V/R PAGO INTERVENTORIA TECNICA, ADTIVA, JURIDICA Y FINANCIERA PARA EL MANTENIMIENTO Y MODERNIZACION DE LA INFRAESTRUCTURA DE LAS AREAS DE INTERES AMBIENTAL BOSQUE POPULAR EL PRADO, YARUMOS Y ALCAZARES ARENILLO EN EL MPIO MZALES</t>
  </si>
  <si>
    <t>1AMM203</t>
  </si>
  <si>
    <t>MZ55548</t>
  </si>
  <si>
    <t>FVFE 2543</t>
  </si>
  <si>
    <t>FE 26488,26490,26692</t>
  </si>
  <si>
    <t>FV-15580</t>
  </si>
  <si>
    <t xml:space="preserve"> NOMINA ESPECIAL SECRETARIA DE MEDIO AMBIENTE SEGUNDA QUINCENA DEL MES DE DICIEMBRE 2024</t>
  </si>
  <si>
    <t>NOMINA ESPECIAL SECRETARIA DE MEDIO AMBIENTE SEGUNDA QUINCENA DEL MES DE DICIEMBRE 2024</t>
  </si>
  <si>
    <t>GARANTIZAR LA OPERACION Y FUNCIONAMIENTO  DE LA LINES 123 Y DISPOSICION DE LA INFRAESTRUCTURA PARA EL FUNCIONAMIENTO DEL SISTEMAS INTEGRADO DE EMERGENCIAS Y SEGURIDAD SIES. MES DE NOVIEMBRE  DE 2024</t>
  </si>
  <si>
    <t>FE - 3302</t>
  </si>
  <si>
    <t>FEV-94</t>
  </si>
  <si>
    <t>GARANTIZAR LA OPERACION Y FUNCIONAMIENTO  DE LA LINES 123 Y DISPOSICION DE LA INFRAESTRUCTURA PARA EL FUNCIONAMIENTO DEL SISTEMAS INTEGRADO DE EMERGENCIAS Y SEGURIDAD SIES. MES DE DICIEMBRE  DE 2024</t>
  </si>
  <si>
    <t>FE - 3398</t>
  </si>
  <si>
    <t>PAGO SERVICIOS PUBLICOS ACUEDUCTO Y ALCANTARILLADO SMA</t>
  </si>
  <si>
    <t>ADQUISICION DE INSUMOS, ACCESORIOS Y SUMINISTROS DE SALUD PARA LA UNIDAD DE PROTECCION ANIMAL</t>
  </si>
  <si>
    <t>FVE27714</t>
  </si>
  <si>
    <t>MR 28219 Y 28331</t>
  </si>
  <si>
    <t>FE3</t>
  </si>
  <si>
    <t>PIC 379</t>
  </si>
  <si>
    <t>FE 26733</t>
  </si>
  <si>
    <t>MZ55624</t>
  </si>
  <si>
    <t>REALIZAR EL MANTENIMIENTO PREVENTIVO Y CALIBRACION DE EQUIPO TECNOLOGICO (SONOMETRO) PARA LA MEDICIÓN DE PRESION SONORA QUE ADELANTA LA SECRETARIA DE MEDIO AMBIENTE</t>
  </si>
  <si>
    <t>DTFE 269</t>
  </si>
  <si>
    <t>PAGO SEGURIDAD SOCIAL Y PARAFISCALES PLANTA TEMPORAL SECRETARÍA MEDIO AMBIENTE DEL MES DICIEMBRE DE 2024</t>
  </si>
  <si>
    <t>FEV-5</t>
  </si>
  <si>
    <t>FEV-6</t>
  </si>
  <si>
    <t>GV7287</t>
  </si>
  <si>
    <t>SUMINISTRO DE MEDICAMENTOS, PRODUCTOS AGROVETERINARIOS, QUIRÚRGICOS, BIOLÓGICOS Y DE DIAGNÓSTICO RÁPIDO QUE        CONTRIBUYAN AL BIENESTAR DE LOS ANIMALES ATENDIDOS POR EL GRUPO DE PROTECCIÓN ANIMAL DE LA CIUDAD DE MANIZALES</t>
  </si>
  <si>
    <t>FE051429 Y FE051430</t>
  </si>
  <si>
    <t>MANTENIMIENTO Y MODERNIZACIÓN DE LOS PARQUES BARRIOS UNIDOS Y BETANIA DEL MUNICIPIO DE MANIZALES.</t>
  </si>
  <si>
    <t>FE-1</t>
  </si>
  <si>
    <t>FE-2</t>
  </si>
  <si>
    <t xml:space="preserve"> EN IMPACTO S.A.S</t>
  </si>
  <si>
    <t>INTERVENTORIA TECNICA, ADMINISTRATIVA, JURIDICA Y FINANCIERA AL CONTRATO DE OBRA ALCALDIA RESULTANTE AL PROCESO DE CONTRATACION DE OBRA MC-050-2024</t>
  </si>
  <si>
    <t>FEV 4</t>
  </si>
  <si>
    <t>MANTENIMENTO Y MODERNIZACION DE LA TORRE MIRADOR EL AREA DE INTERES AMBIENTAL LA ALCALDIA LOS ALCAZARES - ARENILLO DEL MUNICIPIO DE MANIZALES</t>
  </si>
  <si>
    <t>FE39</t>
  </si>
  <si>
    <t>FE40</t>
  </si>
  <si>
    <t>PIC 389</t>
  </si>
  <si>
    <t>CTA COBRO 029/2024</t>
  </si>
  <si>
    <t>MANTENIMIENTO Y MODERNIZACION DE LA INFRAESTRUCTURA ECOPARQUE BOSQUE POPULAR</t>
  </si>
  <si>
    <t>FVE 1</t>
  </si>
  <si>
    <t>FVE 2</t>
  </si>
  <si>
    <t>GN28817 - GN28990</t>
  </si>
  <si>
    <t>MANTENIMIENTO Y MODERNIZACION DE LA INFRAESTRUCTURA ECOPARQUE BOSQUE POPULAR  LA ALCALDIA</t>
  </si>
  <si>
    <t>FVE 3</t>
  </si>
  <si>
    <t>FEST-7</t>
  </si>
  <si>
    <t>GN29128</t>
  </si>
  <si>
    <t>APOYAR A LA SECRETARIA DE MEDIO AMBIENTE EN LA IMPLEMENTACION DE INICIATIVAS,JORNADAS Y EVENTOS DE PARTICIPACION   CIUDADANA FORMAL Y NO FORMAL PARA FOMENTAR LA CULTURA E INNOVACIÓN SOSTENIBLE Y FORTALECER LAS ESTRATEGIAS</t>
  </si>
  <si>
    <t>FUN-52</t>
  </si>
  <si>
    <t>FUN-55</t>
  </si>
  <si>
    <t>PRESTACIÓN DE SERVICIOS PARA EL MANTENIMIENTO PREVENTIVO Y CORRECTIVO DE LOS EQUIPOS DE LAVANDERÍA DE LA UNIDAD DE PROTECCIÓN ANIMAL.</t>
  </si>
  <si>
    <t>FE 4025</t>
  </si>
  <si>
    <t>AUNAR ESFUERZOS PARA EÑ FORTALECIMIENTO DE EVENTOS DE CIUDAD QUE IMPULSEN EL ARTE Y LA CULTURA EN ARTICULACION CON LA INDUSTRIA COMO DESTINO TURISTICO DE EVENTOS SEGUN DOC.ADJ.</t>
  </si>
  <si>
    <t>FE - 2569</t>
  </si>
  <si>
    <t>PRESTAR LOS SERVICIOS COMO INSTRUMENTISTAS DE LA BANDA SINFONICA MUNICIPAL DE MUSICA COMUNITARIAS Y PROTOCOLARIAS QUE SE LLEVAN A CABO EN LA PRESENTE VIGENCIA. DEL 21 DE MAYO AL 20 DE JUNIO DE 2024.</t>
  </si>
  <si>
    <t>111006330501</t>
  </si>
  <si>
    <t>VASQUEZ DEL RIO JHON STEVEN</t>
  </si>
  <si>
    <t>PRESTAR LOS SERVICIOS COMO INSTRUMENTISTAS DE LA BANDA SINFONICA MUNICIPAL DE MUSICA COMUNITARIAS Y PROTOCOLARIAS QUE SE LLEVAN A CABO EN LA PRESENTE VIGENCIA. DEL 21 DE JUNIO AL 20 DE JULIO DE 2024.</t>
  </si>
  <si>
    <t>PRESTAR LOS SERVICIOS COMO INSTRUMENTISTAS DE LA BANDA SINFONICA MUNICIPAL DE MUSICA COMUNITARIAS Y PROTOCOLARIAS QUE SE LLEVAN A CABO EN LA PRESENTE VIGENCIA.</t>
  </si>
  <si>
    <t>VALOR PAGO PRESTAR LOS SERVICIOS DE APOYO  A LA GESTION A LA SECRETARIA DE CULTURA Y CIVISMO DE MANIZALES PARA ACOMPAÑAR A LA COORDINACION DE UNA DE LAS BIBLIOTECAS SATELITES ADMINISTRADA POR LA ALCALDIA DE MANIZALES</t>
  </si>
  <si>
    <t>VALOR PAGO PRESTAR LOS SERVICIOS DE APOYO A LA GESTION A LA SECRETARÍA DE CULTURA Y CIVISMO DE MANIZALES PARA ACOMPAÑAR A LA COORDINACION DE UNA DE LAS BIBLIOTECAS SATELITES ADMINISTRADA POR LA ALCALDIA DE MANIZALES</t>
  </si>
  <si>
    <t>VALOR PAGO POR PRESTAR LOS SERVICIOS DE APOYO A LA GESTION A LA SECRETARIA DE CULTURA Y CIVISMO DE MANIZALES PARA ACOMPAÑAR A LA COORDINACION DE UNA DE LAS BIBLIOTECAS SATELITES ADMINISTRADA POR LA ACALDIA DE MANIZALES</t>
  </si>
  <si>
    <t>VALOR PAGO POR PRESTAR LOS SERVICIOS DE APOYO A LA GESTIÓN A LA SECRETARÍA DE CULTURA Y CIVISMO DE MANIZALES PARA ACOMPAÑAR A LA COORDINACIÓN DE UNA DE LAS BIBLIOTECAS SATÉLITES ADMINISTRADA POR LA ALCALDÍA DE MANIZALES</t>
  </si>
  <si>
    <t>VALOR PAGO POR PRESTAR LOS SERVICIOS DE APOYO A LA GESTION A LA SECRETARÍA DE CULTURA Y CIVISMO DE MANIZALES PARA ACOMPAÑAR A LA COORDINACION DE UNA DE LAS BIBLIOTECAS SATELITES ADMINISTRADA POR LA ALCALDIA DE MANIZALES</t>
  </si>
  <si>
    <t>VALOR PAGO POR PRESTAR LOS SERVICIOS DE APOYO A LA GESTION A LA SECRETARIA DE CULTURA Y CIVISMO DE MANIZALES PARA ACOMPAÑAR A LA COORDINACION DE UNA DE LAS BIBLIOTECAS SATELITES ADMINISTRADA POR LA ALCALDIA DE MANIZALES</t>
  </si>
  <si>
    <t>VALOR PAGO POR PRESTAR LOS SERVICIOS COMO INSTRUMENTISTAS DE LA BANDA SINFÓNICA MUNICIPAL DE MÚSICA DE MANIZALES ENLAS ACTIVIDADES CULTURALES, CÍVICAS, ARTÍSTICAS, COMUNITARIAS Y PROTOCOLARIAS QUE SE LLEVEN A CABO EN LA PRESENTE V</t>
  </si>
  <si>
    <t>VALOR PAGO POR PRESTAR LOS SERVICIOS COMO INSTRUMENTISTAS DE LA BANDA SINFONICA MUNICIPAL DE MÚSICA DE MANIZALES ENLAS ACTIVIDADES CULTURALES, CÍVICAS, ARTÍSTICAS, COMUNITARIAS Y PROTOCOLARIAS QUE SE LLEVEN A CABO EN LA PRESENTE V</t>
  </si>
  <si>
    <t>VALOR PAGO POR PRESTAR LOS SERVICIOS COMO INSTRUMENTISTAS DE LA BANDA SINFONICA MUNICIPAL DE MUSICA DE MANIZALES ENLAS ACTIVIDADES CULTURALES,CÍVICAS, ARTÍSTICAS, COMUNITARIAS Y PROTOCOLARIAS QUE SE LLEVEN A CABO EN LA PRESENTE VI</t>
  </si>
  <si>
    <t>VALOR PAGO POR PRESTAR LOS SERVICIOS PROFESIONALES DE APOYO A LA GESTION A LA SECRETARIA DE CULTURA Y CIVISMO DE MANIZALES PARA ACOMPAÑAR EN LA GESTION DE PROYECTOS ESTRATEGICOS A LA COORDINACION DEL PROGRAMA RED DE BIBLIOTECAS AD</t>
  </si>
  <si>
    <t>VALOR PAGO POR PRESTAR LOS SERVICIOS COMO INSTRUMENTISTAS DE LA BANDA SINFÓNICA MUNICIPAL DE MÚSICA DE MANIZALES EN LAS ACTIVIDADES CULTURALES, CÍVICAS,ARTÍSTICAS,COMUNITARIAS Y PROTOCOLARIAS QUE SE LLEVEN A CABO EN LA PRESENTE VI</t>
  </si>
  <si>
    <t>VALOR PAGO POR PRESTAR LOS SERVICIOS COMO INSTRUMENTISTAS DE LA BANDA SINFÓNICA MUNICIPAL DE MÚSICA DE MANIZALES EN LAS ACTIVIDADES CULTURALES,CÍVICAS,ARTÍSTICAS,COMUNITARIAS Y PROTOCOLARIAS QUE SE LLEVEN A CABO EN LA RESENTE VIGE</t>
  </si>
  <si>
    <t>VALOR PAGO POR PRESTAR LOS SERVICIOS COMO INSTRUMENTISTAS DE LA BANDA SINFÓNICA MUNICIPAL DE MÚSICA DE MANIZALES EN LAS ACTIVIDADES CULTURALES,CÍVICAS,ARTÍSTICAS,COMUNITARIAS Y PROTOCOLARIAS QUE SE LLEVEN A CABO EN LA PRESENTE VIG</t>
  </si>
  <si>
    <t>VALOR PAGO POR PRESTAR LOS SERVICIOS COMO INSTRUMENTISTAS DE LA BANDA SINFONICA MUNICIPAL DE MÚSICA DE MANIZALES ENLAS ACTIVIDADES CULTURALES,CÍVICAS,ARTISTICAS,COMUNITARIAS Y PROTOCOLARIAS QUE SE LLEVEN A CABO EN LA PRESENTE VIGE</t>
  </si>
  <si>
    <t>VALOR PAGO POR PRESTACION DE SERVICIOS DE APOYO A LA GESTIÓN DE LA SECRETARÍA DE CULTURA Y CIVISMO MUNICIPAL,COMO FACILITADOR DE LOS PROCESOS DE BÚSQUEDA,ACCESO,SELCCIÓN, PRESTAMOS Y MANEJO DE LA INFORMACIÓN Y DIFUSIÓN DE LOS SERV</t>
  </si>
  <si>
    <t>VALOR PAGO POR PRESTAR LOS SERVICIOS DE APOYO A LA GESTIÓN EN LA RED DE BIBLIOTECAS PÚBLICAS DE MANIZALES EN LO RELACIONADO A LAS ACTIVIDADES DE PROMOCIÓN Y FOMENTO A LA LECTURA, ESCRITURA Y ORALIDAD</t>
  </si>
  <si>
    <t>VALOR PAGO POR PRESTAR EL SERVICIO DE APOYO A LA GESTIÓN A LA SECRETARÍA DE CULTURA Y CIVISMO EN LA CATALOGACIÓN Y ORGANIZACIÓN CONTINUA DE LAS COLECCIONES FÍSICAS Y DIGITALES DEL PROGRAMA RED DE BIBLIOTECAS PÚBLICAS DE MANIZALES</t>
  </si>
  <si>
    <t>VALOR PAGO POR PRESTAR LOS SERVICIOS COMO INSTRUMENTISTAS DE LA BANDA SINFÓNICA MUNICIPAL DE MÚSICA DE MANIZALES EN LAS ACTIVIDADES CULTURALES,CÍVICAS,ARTÍSTICAS,COMUNITARIAS Y PROTOCOLARIAS QUE SE LLEVEN A CABO EN LA PRESENTE VI</t>
  </si>
  <si>
    <t>VALOR PAGO POR PRESTAR LOS SERVICIOS COMO INSTRUMENTISTAS DE LA BANDA SINFÓNICA MUNICIPAL DE MÚSICA DE MANIZALES EN LAS ACTIVIDAES CULTURALES,CÍVICAS,ARTÍSTICAS, COMUNITARIAS Y PROTOCOLARIAS QUE SE LLEVEN A CABO EN LA PRESENTE VIG</t>
  </si>
  <si>
    <t>VALOR PAGO POR PRESTAR LOS SERVICIOS COMO INSTRUMENTISTAS DE LA BANDA SINFÓNICA MUNICIPAL DE MÚSICA DE MANIZALES EN LAS ACTIVIDADES CULTURALES,CÍVICAS,ARTÍSTICAS, COMUNITARIAS Y PROTOCOLARIAS QUE SE LLEVEN A CABO EN LA PRESENTE VI</t>
  </si>
  <si>
    <t>VALOR PAGO POR PRESTAR LOS SERVICIOS COMO INSTRUMENTISTAS DE LA BANDA SINFÓNICA MUNICIPAL DE MÚSICA DE MANIZALES EN LAS ACTIVIDADES CULTURALES,CÍVICAS,ARTÍSTICAS,COMUNITARIAS Y PROTOCOLARIAS QUE SE LLVEN A CABO EN LA PRESENTE VIGE</t>
  </si>
  <si>
    <t>VALOR PAGO POR PRESTAR LOS SERVICIOS COMO INSTRUMENTISTAS DE LA BANDA SINFÓNICA MUNICIPAL DE MÚSICA DE MANIZALES EN LAS ACTIVIDAES CULTURALES,CÍVICAS,ARTÍSTICAS,COMUNITARIAS Y RPOTOCOLOARIAS QUE SE LLEVEN A CABO EN LA PRESENTE VIG</t>
  </si>
  <si>
    <t>VALOR PAGO POR PRESTAR LOS SERVICIOS DE APOYO A LA GESTIÓN A LA SECRETARÍA DE CULTURA Y CIVISMO DE MANIZALES PARA ACOMPAÑAR A LA COORDINACIÓN DE UNA DE LAS CASAS DE LA CULTURA ADMINISTRADA POR LA ALCALDÍA DE MANIZALES</t>
  </si>
  <si>
    <t>VALOR PAGO POR PRESTAR LO SERVICIOS DE APOYO A A GESTIÓN A LA SECRETARÍA DE CULTURA Y CIVISMO DE MANIZALES PARA ACOMPAÑAR A LA COORDINACIÓN DE UNA DE LAS CASAS DE LA CULTURA ADMINISTRADA POR LA ALCALDÍA DE MANIZALES</t>
  </si>
  <si>
    <t>VALOR PAGO POR PRESTACIÓN DE SERVICIOS PARA EL FORTALECIMIENTO DEL ARCHIVO HISTÓRICO DE MANIZALES</t>
  </si>
  <si>
    <t>VALOR PAGO POR PRESTAR LOS SERVICIOS DE APOYO A LA GESTIÓN DE LA SECRETARÍA DE CULTURA Y CIVISMO DE MANIZALES,PARA LA OPERACIÓN ADMINISTRATIVA BIBLIOTECARIA DE LA RED DE BIBLIOTECAS PÚBLICAS</t>
  </si>
  <si>
    <t>VALOR PAGO POR PRESTACIÓN DE SERVICIOS DE APOYO A LA GESTIÓN DE LA SECRETARÍA DE CULTURA Y CIVISMO MUNICIPAL,PARA ACOMPAÑAR A LA COORDINACIÓN DE UNA DE LAS BIBLIOTECAS SATÉLITES ADMINISTRADA POR LA ALCALDÍA DE MANIZALES</t>
  </si>
  <si>
    <t>PRESTAR LOS SERVICIOS COMO INSTRUMENTISTAS DE LA BANDA SINFONICA MUNICIPAL DE MUSICA COMUNITARIAS Y PROTOCOLARIAS QUE SE LLEVAN A CABO EN LA PRESENTE VIGENCIA. DEL 21 DE JUlIO AL 20 DE AGOSTO DE 2024</t>
  </si>
  <si>
    <t>PRESTAR LOS SERVICIOS COMO INSTRUMENTISTAS DE LA BANDA SINFONICA MUNICIPAL DE MUSICA COMUNITARIAS Y PROTOCOLARIAS QUE SE LLEVAN A CABO EN LA PRESENTE VIGENCIA. DEL 21 DE JULIO AL 20 DE AGOSTO DE 2024.</t>
  </si>
  <si>
    <t>PRESTAR LOS SERVICIOS COMO INSTRUMENTISTAS DE LA BANDA SINFONICA MUNICIPAL DE MUSICA COMUNITARIAS Y PROTOCOLARIAS QUE SE LLEVAN A CABO EN LA PRESENTE VIGENCIA. DEL 21 DE JUlIO AL 20 DE AGOSTO DE 2024.</t>
  </si>
  <si>
    <t>AUNAR ESFUERZOS PARA LLEVAR A CABO LA REALIZACIÓN DEL FESTIVAL INTERNACIONAL DE LA IMAGEN</t>
  </si>
  <si>
    <t>FE153</t>
  </si>
  <si>
    <t>111006222319</t>
  </si>
  <si>
    <t>VALOR PAGO AUNAR ESFUERZOS PARA FOMENTAR EL DESARROLLO CULTURAL Y ARTÍSTICO EN LA CIUDAD DE MANIZALES MEDIANTE LA REALIZACIÓN DE PROYECTOS ARTÍSTICOS CREADOS Y DESARROLLADOS POR LA UNIVERSIDAD DE CALDAS</t>
  </si>
  <si>
    <t>FEU1219</t>
  </si>
  <si>
    <t>RESOLUCION NO.003 24/08/2024 PRIMER PAGO (40%) ESTIMULOS CULTURALES Y/O ARTÍSTICOS PARA ORGANIZACIONES Y AGENTES CULTURALES DEL MUNICIPIO DE MANIZALES CUENTA DE AHORROS BANCOLOMBIA No.88070769349</t>
  </si>
  <si>
    <t>RESOLUCION NO.003 24/08/2024 PRIMER PAGO (40%) ESTIMULOS CULTURALES Y/O ARTÍSTICOS PARA ORGANIZACIONES Y AGENTES CULTURALES DEL MUNICIPIO DE MANIZALES CUENTA DE AHORROS BANCOLOMBIA No.85900002079</t>
  </si>
  <si>
    <t>RESOLUCION NO.003 24/08/2024 PRIMER PAGO (40%) ESTIMULOS CULTURALES Y/O ARTÍSTICOS PARA ORGANIZACIONES Y AGENTES CULTURALES DEL MUNICIPIO DE MANIZALES CUENTA DE AHORROS BANCOLOMBIA No.05900000535</t>
  </si>
  <si>
    <t>YASM-9</t>
  </si>
  <si>
    <t>RESOLUCION NO.003 24/08/2024 PRIMER PAGO (40%) ESTIMULOS CULTURALES Y/O ARTÍSTICOS PARA ORGANIZACIONES Y AGENTES CULTURALES DEL MUNICIPIO DE MANIZALES CUENTA DE AHORROS DAVIVIENDA 0550488419264723</t>
  </si>
  <si>
    <t>ALARCON GONZALEZ RUBEN DARIO</t>
  </si>
  <si>
    <t>RESOLUCION NO.003 24/08/2024 PRIMER PAGO (40%) ESTIMULOS CULTURALES Y/O ARTÍSTICOS PARA ORGANIZACIONES Y AGENTES CULTURALES DEL MUNICIPIO DE MANIZALES CUENTA DE AHORROS DAVIVIENDA No.0000000255062721</t>
  </si>
  <si>
    <t>RESOLUCION NO.003 24/08/2024 PRIMER PAGO (40%) ESTIMULOS CULTURALES Y/O ARTÍSTICOS PARA ORGANIZACIONES Y AGENTES CULTURALES DEL MUNICIPIO DE MANIZALES CUENTA CORRIENTE BANCOLOMBIA No.07090878492</t>
  </si>
  <si>
    <t>FE-1028</t>
  </si>
  <si>
    <t>RESOLUCION NO.003 24/08/2024 PRIMER PAGO (40%) ESTIMULOS CULTURALES Y/O ARTÍSTICOS PARA ORGANIZACIONES Y AGENTES CULTURALES DEL MUNICIPIO DE MANIZALES CUENTA DE AHORROS BBVA No.0537463077</t>
  </si>
  <si>
    <t>FE-45</t>
  </si>
  <si>
    <t>RESOLUCION NO.003 24/08/2024 PRIMER PAGO (40%) ESTIMULOS CULTURALES Y/O ARTÍSTICOS PARA ORGANIZACIONES Y AGENTES CULTURALES DEL MUNICIPIO DE MANIZALES CUENTA DE AHORROS BANCOLOMBIA No.07028616559</t>
  </si>
  <si>
    <t>RESOLUCION NO.003 24/08/2024 PRIMER PAGO (40%) ESTIMULOS CULTURALES Y/O ARTÍSTICOS PARA ORGANIZACIONES Y AGENTES CULTURALES DEL MUNICIPIO DE MANIZALES CUENTA DE AHORROS DAVIVIENDA No.084300071051</t>
  </si>
  <si>
    <t>FE93</t>
  </si>
  <si>
    <t>RESOLUCION NO.003 24/08/2024 PRIMER PAGO (40%) ESTIMULOS CULTURALES Y/O ARTÍSTICOS PARA ORGANIZACIONES Y AGENTES CULTURALES DEL MUNICIPIO DE MANIZALES CUENTA DE AHORROS BANCOLOMBIA No.37318098345</t>
  </si>
  <si>
    <t>RESOLUCION NO.003 24/08/2024 PRIMER PAGO (40%) ESTIMULOS CULTURALES Y/O ARTÍSTICOS PARA ORGANIZACIONES Y AGENTES CULTURALES DEL MUNICIPIO DE MANIZALES CUENTA DE AHORROS DAVIVIENDA No.0550488445698860</t>
  </si>
  <si>
    <t>RESOLUCION NO.003 24/08/2024 PRIMER PAGO (40%) ESTIMULOS CULTURALES Y/O ARTÍSTICOS PARA ORGANIZACIONES Y AGENTES CULTURALES DEL MUNICIPIO DE MANIZALES CUENTA DE AHORROS BANCOLOMBIA No.91213942021</t>
  </si>
  <si>
    <t>RESOLUCION NO.003 24/08/2024 PRIMER PAGO (40%) ESTIMULOS CULTURALES Y/O ARTÍSTICOS PARA ORGANIZACIONES Y AGENTES CULTURALES DEL MUNICIPIO DE MANIZALES CUENTA DE AHORROS DAVIVIENDA No.488422837663</t>
  </si>
  <si>
    <t>RESOLUCION NO.003 24/08/2024 PRIMER PAGO (40%) ESTIMULOS CULTURALES Y/O ARTÍSTICOS PARA ORGANIZACIONES Y AGENTES CULTURALES DEL MUNICIPIO DE MANIZALES CUENTA DE AHORROS BANCOLOMBIA No.07070031081</t>
  </si>
  <si>
    <t>RESOLUCION NO.003 24/08/2024 PRIMER PAGO (40%) ESTIMULOS CULTURALES Y/O ARTÍSTICOS PARA ORGANIZACIONES Y AGENTES CULTURALES DEL MUNICIPIO DE MANIZALES CUENTA DE AHORROS BANCOLOMBIA No.85909926616</t>
  </si>
  <si>
    <t>RESOLUCION NO.003 24/08/2024 PRIMER PAGO (40%) ESTIMULOS CULTURALES Y/O ARTÍSTICOS PARA ORGANIZACIONES Y AGENTES CULTURALES DEL MUNICIPIO DE MANIZALES CUENTA DE AHORROS DAVIVIENDA No.488415493375</t>
  </si>
  <si>
    <t>RESOLUCION NO.003 24/08/2024 PRIMER PAGO (40%) ESTIMULOS CULTURALES Y/O ARTÍSTICOS PARA ORGANIZACIONES Y AGENTES CULTURALES DEL MUNICIPIO DE MANIZALES CUENTA DE AHORROS BANCOLOMBIA No.71649758663</t>
  </si>
  <si>
    <t>RESOLUCION NO.003 24/08/2024 PRIMER PAGO (40%) ESTIMULOS CULTURALES Y/O ARTÍSTICOS PARA ORGANIZACIONES Y AGENTES CULTURALES DEL MUNICIPIO DE MANIZALES CUENTA DE AHORROS DAVIVIENDA No.0550108900404808</t>
  </si>
  <si>
    <t>FV 3</t>
  </si>
  <si>
    <t>RESOLUCION NO.003 24/08/2024 PRIMER PAGO (40%) ESTIMULOS CULTURALES Y/O ARTÍSTICOS PARA ORGANIZACIONES Y AGENTES CULTURALES DEL MUNICIPIO DE MANIZALES CUENTA DE AHORROS DAVIVIENDA No.009470621179</t>
  </si>
  <si>
    <t>RESOLUCION NO.003 24/08/2024 PRIMER PAGO (40%) ESTIMULOS CULTURALES Y/O ARTÍSTICOS PARA ORGANIZACIONES Y AGENTES CULTURALES DEL MUNICIPIO DE MANIZALES CUENTA DE AHORROS BANCOLOMBIA No.05900007117</t>
  </si>
  <si>
    <t>RESOLUCION NO.003 24/08/2024 PRIMER PAGO (40%) ESTIMULOS CULTURALES Y/O ARTÍSTICOS PARA ORGANIZACIONES Y AGENTES CULTURALES DEL MUNICIPIO DE MANIZALES CUENTA DE AHORROS BANCOLOMBIA No.62300004602</t>
  </si>
  <si>
    <t>RESOLUCION NO.003 24/08/2024 PRIMER PAGO (40%) ESTIMULOS CULTURALES Y/O ARTÍSTICOS PARA ORGANIZACIONES Y AGENTES CULTURALES DEL MUNICIPIO DE MANIZALES CUENTA DE AHORROS BANCO POPULAR No.230280337080</t>
  </si>
  <si>
    <t>RESOLUCION NO.003 24/08/2024 PRIMER PAGO (40%) ESTIMULOS CULTURALES Y/O ARTÍSTICOS PARA ORGANIZACIONES Y AGENTES CULTURALES DEL MUNICIPIO DE MANIZALES CUENTA DE AHORROS BANCOLOMBIA No.07072051798</t>
  </si>
  <si>
    <t>RESOLUCION NO.003 24/08/2024 PRIMER PAGO (40%) ESTIMULOS CULTURALES Y/O ARTÍSTICOS PARA ORGANIZACIONES Y AGENTES CULTURALES DEL MUNICIPIO DE MANIZALES CUENTA DE AHORROS BANCOLOMBIA No.62300005869</t>
  </si>
  <si>
    <t>FET 1</t>
  </si>
  <si>
    <t>RESOLUCION NO.003 24/08/2024 PRIMER PAGO (40%) ESTIMULOS CULTURALES Y/O ARTÍSTICOS PARA ORGANIZACIONES Y AGENTES CULTURALES DEL MUNICIPIO DE MANIZALES CUENTA DE AHORROS BANCO POPULAR No.230280977489</t>
  </si>
  <si>
    <t>RESOLUCION NO.003 24/08/2024 PRIMER PAGO (40%) ESTIMULOS CULTURALES Y/O ARTÍSTICOS PARA ORGANIZACIONES Y AGENTES CULTURALES DEL MUNICIPIO DE MANIZALES CUENTA DE AHORROS COOPERATIVA FINANCIERA CONFIAR No.710000035</t>
  </si>
  <si>
    <t>FECH-144</t>
  </si>
  <si>
    <t>RESOLUCION NO.003 24/08/2024 PRIMER PAGO (40%) ESTIMULOS CULTURALES Y/O ARTÍSTICOS PARA ORGANIZACIONES Y AGENTES CULTURALES DEL MUNICIPIO DE MANIZALES CUENTA DE AHORROS BANCOLOMBIA No.07081091590</t>
  </si>
  <si>
    <t>BAND50</t>
  </si>
  <si>
    <t>RESOLUCION NO.003 24/08/2024 PRIMER PAGO (40%) ESTIMULOS CULTURALES Y/O ARTÍSTICOS PARA ORGANIZACIONES Y AGENTES CULTURALES DEL MUNICIPIO DE MANIZALES CUENTA DE AHORROS DAVIVIENDA No.0550000400077459</t>
  </si>
  <si>
    <t>RESOLUCION NO.003 24/08/2024 PRIMER PAGO (40%) ESTIMULOS CULTURALES Y/O ARTÍSTICOS PARA ORGANIZACIONES Y AGENTES CULTURALES DEL MUNICIPIO DE MANIZALES CUENTA DE AHORROS BANCOLOMBIA No.37300028447</t>
  </si>
  <si>
    <t>FECF-25</t>
  </si>
  <si>
    <t>RESOLUCION NO.003 24/08/2024 PRIMER PAGO (40%) ESTIMULOS CULTURALES Y/O ARTÍSTICOS PARA ORGANIZACIONES Y AGENTES CULTURALES DEL MUNICIPIO DE MANIZALES CUENTA DE AHORROS BANCOLOMBIA No.85913415618</t>
  </si>
  <si>
    <t>B 96</t>
  </si>
  <si>
    <t>RESOLUCION NO.003 24/08/2024 PRIMER PAGO (40%) ESTIMULOS CULTURALES Y/O ARTÍSTICOS PARA ORGANIZACIONES Y AGENTES CULTURALES DEL MUNICIPIO DE MANIZALES CUENTA DE AHORROS BANCOLOMBIA No.85945814514</t>
  </si>
  <si>
    <t>MZL 61</t>
  </si>
  <si>
    <t>RESOLUCION NO.003 24/08/2024 PRIMER PAGO (40%) ESTIMULOS CULTURALES Y/O ARTÍSTICOS PARA ORGANIZACIONES Y AGENTES CULTURALES DEL MUNICIPIO DE MANIZALES CUENTA DE AHORROS BANCO BBVA No.0442748885</t>
  </si>
  <si>
    <t>GTIC 63</t>
  </si>
  <si>
    <t>RESOLUCION NO.003 24/08/2024 PRIMER PAGO (40%) ESTIMULOS CULTURALES Y/O ARTÍSTICOS PARA ORGANIZACIONES Y AGENTES CULTURALES DEL MUNICIPIO DE MANIZALES CUENTA DE AHORROS BANCO CAJA SOCIAL No.24084846510</t>
  </si>
  <si>
    <t>FEHU 9</t>
  </si>
  <si>
    <t>RESOLUCION NO.003 24/08/2024 PRIMER PAGO (40%) ESTIMULOS CULTURALES Y/O ARTÍSTICOS PARA ORGANIZACIONES Y AGENTES CULTURALES DEL MUNICIPIO DE MANIZALES CUENTA DE AHORROS BANCOLOMBIA No.62315105868</t>
  </si>
  <si>
    <t>RESOLUCION NO.003 24/08/2024 PRIMER PAGO (40%) ESTIMULOS CULTURALES Y/O ARTÍSTICOS PARA ORGANIZACIONES Y AGENTES CULTURALES DEL MUNICIPIO DE MANIZALES CUENTA DE AHORROS BANCO BANCOLOMBIA N°07052437967</t>
  </si>
  <si>
    <t>FV-8</t>
  </si>
  <si>
    <t>RESOLUCION NO.003 24/08/2024 PRIMER PAGO (40%) ESTIMULOS CULTURALES Y/O ARTÍSTICOS PARA ORGANIZACIONES Y AGENTES CULTURALES DEL MUNICIPIO DE MANIZALES CUENTA DE AHORROS BANCO DAVIVIENDA No.005205179871</t>
  </si>
  <si>
    <t>FTPP-90</t>
  </si>
  <si>
    <t>RESOLUCION NO.003 24/08/2024 PRIMER PAGO (40%) ESTIMULOS CULTURALES Y/O ARTÍSTICOS PARA ORGANIZACIONES Y AGENTES CULTURALES DEL MUNICIPIO DE MANIZALES CUENTA DE AHORROS BANCO DAVIVIENDA No.000257638130</t>
  </si>
  <si>
    <t>RESOLUCION NO.003 24/08/2024 PRIMER PAGO (40%) ESTIMULOS CULTURALES Y/O ARTÍSTICOS PARA ORGANIZACIONES Y AGENTES CULTURALES DEL MUNICIPIO DE MANIZALES CUENTA DE AHORROS BANCO CAJA SOCIAL No.24111075652</t>
  </si>
  <si>
    <t>RESOLUCION NO.003 24/08/2024 PRIMER PAGO (40%) ESTIMULOS CULTURALES Y/O ARTÍSTICOS PARA ORGANIZACIONES Y AGENTES CULTURALES DEL MUNICIPIO DE MANIZALES CUENTA CORRIENTE BANCO DAVIVIENDA No.084569994803</t>
  </si>
  <si>
    <t>FCR326</t>
  </si>
  <si>
    <t>RESOLUCION NO.003 24/08/2024 PRIMER PAGO (40%) ESTIMULOS CULTURALES Y/O ARTÍSTICOS PARA ORGANIZACIONES Y AGENTES CULTURALES DEL MUNICIPIO DE MANIZALES CUENTA DE AHORROS BANCOLOMBIA No.05900004772</t>
  </si>
  <si>
    <t>FESA-49</t>
  </si>
  <si>
    <t>RESOLUCION NO.003 24/08/2024 PRIMER PAGO (40%) ESTIMULOS CULTURALES Y/O ARTÍSTICOS PARA ORGANIZACIONES Y AGENTES CULTURALES DEL MUNICIPIO DE MANIZALES CUENTA DE AHORROS BANCO DAVIVIENDA No.046100715575</t>
  </si>
  <si>
    <t>RESOLUCION NO.003 24/08/2024 PRIMER PAGO (40%) ESTIMULOS CULTURALES Y/O ARTÍSTICOS PARA ORGANIZACIONES Y AGENTES CULTURALES DEL MUNICIPIO DE MANIZALES CUENTA DE AHORROS BANCOLOMBIA No.05999672363</t>
  </si>
  <si>
    <t>RESOLUCION NO.003 24/08/2024 PRIMER PAGO (40%) ESTIMULOS CULTURALES Y/O ARTÍSTICOS PARA ORGANIZACIONES Y AGENTES CULTURALES DEL MUNICIPIO DE MANIZALES CUENTA DE AHORROS BANCO CAJA SOCIAL No.24019303019</t>
  </si>
  <si>
    <t>RESOLUCION NO.003 24/08/2024 PRIMER PAGO (40%) ESTIMULOS CULTURALES Y/O ARTÍSTICOS PARA ORGANIZACIONES Y AGENTES CULTURALES DEL MUNICIPIO DE MANIZALES CUENTA DE AHORROS BANCOLOMBIA No.05971287847</t>
  </si>
  <si>
    <t>RESOLUCION NO.003 24/08/2024 PRIMER PAGO (40%) ESTIMULOS CULTURALES Y/O ARTÍSTICOS PARA ORGANIZACIONES Y AGENTES CULTURALES DEL MUNICIPIO DE MANIZALES CUENTA DE AHORROS BANCO DAVIVIENDA No.0550488440509260</t>
  </si>
  <si>
    <t>RESOLUCION NO.003 24/08/2024 PRIMER PAGO (40%) ESTIMULOS CULTURALES Y/O ARTÍSTICOS PARA ORGANIZACIONES Y AGENTES CULTURALES DEL MUNICIPIO DE MANIZALES CUENTA DE AHORROS BANCO DAVIVIENDA No.087000064078</t>
  </si>
  <si>
    <t>FAFM 11860</t>
  </si>
  <si>
    <t>RESOLUCION NO.003 24/08/2024 PRIMER PAGO (40%) ESTIMULOS CULTURALES Y/O ARTÍSTICOS PARA ORGANIZACIONES Y AGENTES CULTURALES DEL MUNICIPIO DE MANIZALES CUENTA DE AHORROS BANCO CAJA SOCIAL No.24117758258</t>
  </si>
  <si>
    <t>FE 201</t>
  </si>
  <si>
    <t>MENJURA ACEVEDO LAURA MARCELA</t>
  </si>
  <si>
    <t>RESOLUCION NO.003 24/08/2024 PRIMER PAGO (40%) ESTIMULOS CULTURALES Y/O ARTÍSTICOS PARA ORGANIZACIONES Y AGENTES CULTURALES DEL MUNICIPIO DE MANIZALES CUENTA DE AHORROS BANCOLOMBIA No.91200504793</t>
  </si>
  <si>
    <t>CEBALLOS LUZ MERY</t>
  </si>
  <si>
    <t>RESOLUCION NO.003 24/08/2024 PRIMER PAGO (40%) ESTIMULOS CULTURALES Y/O ARTÍSTICOS PARA ORGANIZACIONES Y AGENTES CULTURALES DEL MUNICIPIO DE MANIZALES CUENTA DE AHORROS BANCOLOMBIA No.07071987102</t>
  </si>
  <si>
    <t>RESOLUCION NO.003 24/08/2024 PRIMER PAGO (40%) ESTIMULOS CULTURALES Y/O ARTÍSTICOS PARA ORGANIZACIONES Y AGENTES CULTURALES DEL MUNICIPIO DE MANIZALES CUENTA DE AHORROS DAVIVIENDA No.108900533143</t>
  </si>
  <si>
    <t>CORP 1206</t>
  </si>
  <si>
    <t>RESOLUCION NO.003 24/08/2024 PRIMER PAGO (40%) ESTIMULOS CULTURALES Y/O ARTÍSTICOS PARA ORGANIZACIONES Y AGENTES CULTURALES DEL MUNICIPIO DE MANIZALES CUENTA DE AHORROS BANCOLOMBIA No.85933705388</t>
  </si>
  <si>
    <t>FEV31</t>
  </si>
  <si>
    <t>RESOLUCION NO.003 24/08/2024 PRIMER PAGO (40%) ESTIMULOS CULTURALES Y/O ARTÍSTICOS PARA ORGANIZACIONES Y AGENTES CULTURALES DEL MUNICIPIO DE MANIZALES CUENTA DE AHORROS BANCOLOMBIA No.07099744213</t>
  </si>
  <si>
    <t>FE-61</t>
  </si>
  <si>
    <t>RESOLUCION NO.003 24/08/2024 PRIMER PAGO (40%) ESTIMULOS CULTURALES Y/O ARTÍSTICOS PARA ORGANIZACIONES Y AGENTES CULTURALES DEL MUNICIPIO DE MANIZALES CUENTA CORRIENTE No.0640008470 BANCO BBVA</t>
  </si>
  <si>
    <t>FE20-337</t>
  </si>
  <si>
    <t>RESOLUCION NO.003 24/08/2024 PRIMER PAGO (40%) ESTIMULOS CULTURALES Y/O ARTÍSTICOS PARA ORGANIZACIONES Y AGENTES CULTURALES DEL MUNICIPIO DE MANIZALES CUENTA DE AHORROS BANCOLOMBIA No.71640856121</t>
  </si>
  <si>
    <t>RESOLUCION NO.003 24/08/2024 PRIMER PAGO (40%) ESTIMULOS CULTURALES Y/O ARTÍSTICOS PARA ORGANIZACIONES Y AGENTES CULTURALES DEL MUNICIPIO DE MANIZALES CUENTA DE AHORROS BANCOLOMBIA No.05957144944</t>
  </si>
  <si>
    <t>RESOLUCION NO.003 24/08/2024 PRIMER PAGO (40%) ESTIMULOS CULTURALES Y/O ARTÍSTICOS PARA ORGANIZACIONES Y AGENTES CULTURALES DEL MUNICIPIO DE MANIZALES CUENTA DE AHORROS DAVIVIENDA No.084500049915</t>
  </si>
  <si>
    <t>RESOLUCION NO.003 24/08/2024 PRIMER PAGO (40%) ESTIMULOS CULTURALES Y/O ARTÍSTICOS PARA ORGANIZACIONES Y AGENTES CULTURALES DEL MUNICIPIO DE MANIZALES CUENTA DE AHORROS BANCOLOMBIA No.17793414030</t>
  </si>
  <si>
    <t>RESOLUCION NO.003 24/08/2024 PRIMER PAGO (40%) ESTIMULOS CULTURALES Y/O ARTÍSTICOS PARA ORGANIZACIONES Y AGENTES CULTURALES DEL MUNICIPIO DE MANIZALES CUENTA DE AHORROS BANCO BBVA No.0452239221</t>
  </si>
  <si>
    <t>FP-223</t>
  </si>
  <si>
    <t>RESOLUCION NO.003 24/08/2024 PRIMER PAGO (40%) ESTIMULOS CULTURALES Y/O ARTÍSTICOS PARA ORGANIZACIONES Y AGENTES CULTURALES DEL MUNICIPIO DE MANIZALES CUENTA CORRIENTE BANCOLOMBIA No.62300002672</t>
  </si>
  <si>
    <t>CNM2</t>
  </si>
  <si>
    <t>RESOLUCION NO.003 24/08/2024 PRIMER PAGO (40%) ESTIMULOS CULTURALES Y/O ARTÍSTICOS PARA ORGANIZACIONES Y AGENTES CULTURALES DEL MUNICIPIO DE MANIZALES CUENTA AHORROS BANCOLOMBIA No.05900011501</t>
  </si>
  <si>
    <t>FMC1</t>
  </si>
  <si>
    <t>RESOLUCION NO.003 24/08/2024 PRIMER PAGO (40%) ESTIMULOS CULTURALES Y/O ARTÍSTICOS PARA ORGANIZACIONES Y AGENTES CULTURALES DEL MUNICIPIO DE MANIZALES CUENTA DE AHORROS DAVIVIENDA No.108900337768</t>
  </si>
  <si>
    <t>RESOLUCION NO.003 24/08/2024 PRIMER PAGO (40%) ESTIMULOS CULTURALES Y/O ARTÍSTICOS PARA ORGANIZACIONES Y AGENTES CULTURALES DEL MUNICIPIO DE MANIZALES CUENTA DE AHORROS DAVIVIENDA No.108900047680</t>
  </si>
  <si>
    <t>ALTE-2</t>
  </si>
  <si>
    <t>RES N°003 24/08/2024 Y RES N°005 16/09/24 PRIMER PAGO ESTIMULOS CULTURALES Y/O ARTÍSTICOS ORGANIZACIONES Y AGENTES CULTURALES DEL MUN. DE MANIZALES CUENTA DE AHORROS BANCOLOMBIA No.85972360126</t>
  </si>
  <si>
    <t>PAGO POR RESOLUCION N°1006 DEL 19 DE SEPTIEMBRE DE 2024-GIRO DE RECURSOS AL FONDO PARA EL FOMENTO Y PROMOCIÓN DE CIUDAD/ PRE-FERIA DE MANIZALES 2025 / CUENTA CORRIENTE BANCO BBVA N°00130801000100000753</t>
  </si>
  <si>
    <t>RESOLUCION NO.003 24/08/2024 PRIMER PAGO (40%) ESTIMULOS CULTURALES Y/O ARTÍSTICOS PARA ORGANIZACIONES Y AGENTES CULTURALES DEL MUNICIPIO DE MANIZALES/CUENTA DE AHORROS BANCO BBVA No.00130639000200353424</t>
  </si>
  <si>
    <t>FECN-18</t>
  </si>
  <si>
    <t>VALOR PAGO PARCIAL CONVENIO AUNAR ESFUERZOS PARA EL FORTALECIMIENTO DE PROCESOS MUSEÍSTICOS DE LA CIUDAD DE MANIZALES</t>
  </si>
  <si>
    <t>MADC-33</t>
  </si>
  <si>
    <t>VALOR PAGO POR CONTRATAR LA ADQUISICIÓN DE LAS BANDERAS MUNICIPALES, DEPARTAMENTALES Y LA NACIONAL PARA DISPONER EN LOS DIFERENTES PARQUES Y ESCENARIOS CULTURALES DE INTERÉS DE MANIZALES</t>
  </si>
  <si>
    <t>VALOR PAGO POR PRESTAR SERVICIOS DE APOYO A LA GESTIÓN A LA SECRETARÍA DE CULTURA Y CIVISMO DE MANIZALES PARA ACOMPAÑR EN EL COMPONENTE DE FORMACIÓN ARTÍSTICO-CULTURAL A LA COORDINACIÓN DEL PROGRAMA CASAS DE LA CULTURA</t>
  </si>
  <si>
    <t>VALOR PAGO POR PRESTAR SERVICIOS DE APOYO A LA GESTIÓN A LA SECRETARÍA DE CULTURA Y CIVISMO DE MANIZALES PARA ACOMPAÑAR EN EL COMPONENTE DE FORMACIPON ARTÍSTICO-CULTURAL A LA COORDINACIÓN DEL PROGRAMA CASAS DE LA CULTURA</t>
  </si>
  <si>
    <t>PAGO POR RESOLUCION N°1 DEL 08 DE AGOSTO DE 2024/POR LA CUAL SE CONFORMA EL BANCO DE JURADOS ARTÍSTICO-CULTURALES 2024 DE LA SECRETARIA DE CULTURA Y CIVISMO MANIZALES/ CUENTA CORRIENTE BANCO AV VILLAS N°011257839</t>
  </si>
  <si>
    <t>VALOR PAGO POR PRESTAR SERVICIOS DE APOYO A LA GESTIÓN A LA SECRETARÍA DE CULTURA Y CIVISMO DE MANIZALES PARA ACOMPAÑAR EN EL COMPONENTE DE FORMACIÓN ARTÍSTICO-CULTURAL A LA COORDINACIÓN DEL PROGRAMA CASAS DE LA CULTURA</t>
  </si>
  <si>
    <t>PAGO POR RESOLUCION N°1 DEL 08 DE AGOSTO DE 2024/POR LA CUAL SE CONFORMA EL BANCO DE JURADOS ARTÍSTICO-CULTURALES 2024 DE LA SECRETARIA DE CULTURA Y CIVISMO MANIZALES/ CUENTA AHORROS SCOTIABANK COLPATRIA N°1942003441</t>
  </si>
  <si>
    <t>VALOR PAGO POR PRESTAR SERVICIOS DE PAOYO A LA GESTIÓN A LA SECRETARÍA DE CULTURA Y CIVISMO DE MANIZALES PARA ACOMPAÑAR EN EL COMPONENTE DE FORMACIÓN ARTÍSTICO-CULTURAL A LA COORDINACIÓN DEL PROGRAMA CASAS DE LA CULTURA</t>
  </si>
  <si>
    <t>PAGO SERVICIO DE ENERGÍA ELÉCTRICA CASAS DE LA CULTURA, BIBLIOTECA PÚBLICA MUNICIPAL Y BIBLIOTECAS SATÉLITES</t>
  </si>
  <si>
    <t>FV-14907</t>
  </si>
  <si>
    <t>VALOR PAGO POR PRESTAR LOS SERVICIOS COMO INSTRUMENTISTAS DE LA BANDA SINFÓNICA MUNICIPAL DE MÚSICA DE MANIZALES EN LAS ACTIVUIDADES CULTURALES, CÍVICAS, ARTÍSTICAS, COMUNITARIAS Y PROTOCOLARIAS QUE SE LLEVEN A CABO EN LA PRES VIG</t>
  </si>
  <si>
    <t>VALOR PAGO POR PRESTAR LOS SERVICIOS COMO INSTRUMENTISTAS DE LA BANDA SINFÓNICA MUNICIPAL DE MÚSICA DE MANIZALES EN LAS ACTIVIDADES CULTURALES, CÍVICAS, ARTÍSTICAS, COUNITARIAS Y PROTOCOLARIAS QUE SE LLEVEN A CABO EN LA PRESENTE V</t>
  </si>
  <si>
    <t>VALOR PAGO POR PRESTAR LOS SERVICIOS COMO INSTRUMENTISTAS DE LA BANDA SINFÓNICA MUNICIPAL DE MÚSICA DE MANIZALES ENLAS ACTIVIDADES CULTURALES,CÍVICAS,ARTÍSTICAS,COMUNITARIAS Y PROTOCOLARIAS QUE SE LLEVEN A CABO EN LA PRESENTE VIG</t>
  </si>
  <si>
    <t>PAGO PRESTAR LOS SERVICIOS DE APOYO A LA GESTIÓN A LA SECRETARÍA DE CULTURA Y CIVISMO DE MANIZALES PARA ACOMPAÑAR A LA COORDINACIÓN DE UNA DE LAS BIBLIOTECAS SATÉLITES ADMINISTRADA POR LA ALCALDÍA DE MANIZALES</t>
  </si>
  <si>
    <t>PAGO SERVICIOS PÚBLICOS SERVICIO DE ACUEDUCTO Y ALCANTARILLADO DE CASAS DE LA CULTURA Y BIBLIOTECAS PÚBLICAS</t>
  </si>
  <si>
    <t>COSTAS EN CONTRA DEL MPIO DE MANIZALES EMITIDAS POR EL JUZGADO SEGUNDO LABORAL SEGUN RADICADO 2019-0052000 RESOLUCIO 0209. (COBRA BANCO AGRARIO DEPOSITOS JUDICIALES) GED-69230</t>
  </si>
  <si>
    <t>V/R PAGO AUNAR ESFUERZOS PARA APOYAR LOS PROCESOS DE FORMACION MUSICAL EN LA COMUNA SAN JOSE Y COMUNA LA FUENTE, ASI COMO EN LA CASA DE LA CULTURA DE SAN JORGE Y MALAHABAR EN LA CIUDAD DE MZLES CON EL FIN FORTALECER TEJIDO SOCIAL</t>
  </si>
  <si>
    <t>FVE7704</t>
  </si>
  <si>
    <t>V/R PAGO PRESTAR LOS SERVICIOS DE APOYO A LA GESTION A LA SECRETARIA DE CULTURA Y CIVISMO DE MANIZALES PARA ACOMPAÑAR A LA COORDINACION DE UNA DE LAS CASA DE LA CULTURA ADMINISTRADA POR LA ALCALDIA DE MANIZALES</t>
  </si>
  <si>
    <t>VALOR PAGO POR PRESTAR SERVICIOS DE APOYO A A GESTIÓN A LA SECRETARÍA DE CULTURA Y CIVISMO DE MANIZALES PARA ACOMPAÑAR EN EL COMPONENTE DE FORMACIÓN ARTÍSTICO-CULTURAL A LA COORDINACIÓN DEL PROGRAMA CASAS DE LA CULTURA</t>
  </si>
  <si>
    <t>PAGO SERVICIO DE ENERGÍA ELÉCTRICA CASAS DE LA CULTURA Y BIBLIOTECAS SATÉLITES</t>
  </si>
  <si>
    <t>PAGO SERVICIO DE ACUEDUCTO Y ALCANTARILLADO CASA DE LA CULTURA KM 41</t>
  </si>
  <si>
    <t>265821001002</t>
  </si>
  <si>
    <t>PAGO SERVICIO DE ENERGÍA ELÉCTRICA BIBLIOTECA SATÉLITE BARRIO MINITAS</t>
  </si>
  <si>
    <t>106507160</t>
  </si>
  <si>
    <t>MADC-35</t>
  </si>
  <si>
    <t>FV-15142</t>
  </si>
  <si>
    <t>PAGO SERVICIO DE ENERGÍA ELÉCTRICA CASAS DE LA CULTURA, CASA COMUNAL EL BOSQUE</t>
  </si>
  <si>
    <t>PAGO SERVICIO DE INTERNET Y TELEFONIA: CASAS DE LA CULTURA Y BIBLIOTECAS SATÉLITES</t>
  </si>
  <si>
    <t>PAGO SERVICIO DE INTERNET CASAS DE LA CULTURA Y BIBLIOTECAS SATÉLITES</t>
  </si>
  <si>
    <t>9547206730-96</t>
  </si>
  <si>
    <t>FEU1409</t>
  </si>
  <si>
    <t>ADMINISTRADORA COLOMBIANA DE PENSIONES COLPENSIONES</t>
  </si>
  <si>
    <t>PAGO SEGÚN RESOLUCIÓN 1227 DEL 31/10/2024 POR MEDIO DE LA CUAL SE AUTORIZA Y ORDENA EL PAGO DE LOS RECURSOS DE LA ESTAMPILLA PROCULTURA EN CUMPLIMIENTO DEL DECTRETO 2012 DE 2017</t>
  </si>
  <si>
    <t>RESOLUCIÓN N°1227</t>
  </si>
  <si>
    <t>FVE7899</t>
  </si>
  <si>
    <t>VALOR PAGO POR PRESTAR LOS SERVICIOS DE APOYO A LA GESTIÓN DE LA SECRETARÍA DE CULTURA Y CIVISMO DE MANIZALES A TRAVÉS DEL ACOMPAÑAMIENTO EN LA PLANEACIÓN Y EJECUCIÓN DE LOS PROCESOS Y PROYECTOS ESTRATÉGICOS DEL PROGRAMA CASAS CUL</t>
  </si>
  <si>
    <t>MADC-36</t>
  </si>
  <si>
    <t>PAGO SERVICIO DE ACUEDUCTO Y ALCANTARILLADO CASAS DE LA CULTURA Y BIBLIOTECAS PÚBLICAS</t>
  </si>
  <si>
    <t>PAGO SERVICIO DE ENERGÍA ELÉCTRICA CASAS DE LA CULTURA, BIBLIOTECA MUNICIPAL Y BIBLIOTECAS SATÉLITES</t>
  </si>
  <si>
    <t>PAGO SERVICIOS DE ACUEDUCTO Y ALCANTARILLADO CASAS DE LA CULTURA Y BIBLIOTECAS PÚBLICAS</t>
  </si>
  <si>
    <t>267345001002</t>
  </si>
  <si>
    <t>FV-15373</t>
  </si>
  <si>
    <t>RAMIREZ BERMUDEZ MARIA ISABEL</t>
  </si>
  <si>
    <t>RIOS PATIÑO JOSE ORLANDO</t>
  </si>
  <si>
    <t>RESOLUCION NO.003 24/08/2024 SEGUNDO PAGO (60%) ESTIMULOS CULTURALES Y/O ARTÍSTICOS PARA ORGANIZACIONES Y AGENTES CULTURALES DEL MUNICIPIO DE MANIZALES</t>
  </si>
  <si>
    <t>FV 4</t>
  </si>
  <si>
    <t>RESOLUCIÓN N°003 24/08/2024 SEGUNDO PAGO (60%) ESTIMULOS CULTURALES Y/O ARTÍSTICOS PARA ORGANIZACIONES Y AGENTES CULTURALES DEL MUNICIPIO DE MANIZALES</t>
  </si>
  <si>
    <t>RESOLUCION NO.003 24/08/2024 SEGUDO PAGO (60%) ESTIMULOS CULTURALES Y/O ARTÍSTICOS PARA ORGANIZACIONES Y AGENTES CULTURALES DEL MUNICIPIO DE MANIZALES</t>
  </si>
  <si>
    <t>FET 2</t>
  </si>
  <si>
    <t>FE-50</t>
  </si>
  <si>
    <t>YASM-11</t>
  </si>
  <si>
    <t>FECN-20</t>
  </si>
  <si>
    <t>FV-11</t>
  </si>
  <si>
    <t>FAFM 12530</t>
  </si>
  <si>
    <t>FESA-56</t>
  </si>
  <si>
    <t>BAND56</t>
  </si>
  <si>
    <t>FECH-156</t>
  </si>
  <si>
    <t>MZL 69</t>
  </si>
  <si>
    <t>FE94</t>
  </si>
  <si>
    <t>FEHU 10</t>
  </si>
  <si>
    <t>GTIC 75</t>
  </si>
  <si>
    <t>FECF-28</t>
  </si>
  <si>
    <t>B 101</t>
  </si>
  <si>
    <t>FTPP-107</t>
  </si>
  <si>
    <t>RESOLUCION NO.003 24/08/2024 SEGUNDO PAGO(60%) ESTIMULOS CULTURALES Y/O ARTÍSTICOS PARA ORGANIZACIONES Y AGENTES CULTURALES DEL MUNICIPIO DE MANIZALES</t>
  </si>
  <si>
    <t>FCR387</t>
  </si>
  <si>
    <t>ALTE-6</t>
  </si>
  <si>
    <t>FE-72</t>
  </si>
  <si>
    <t>FE20-362</t>
  </si>
  <si>
    <t>FEV34</t>
  </si>
  <si>
    <t>FP225</t>
  </si>
  <si>
    <t>FMC8</t>
  </si>
  <si>
    <t>CNM3</t>
  </si>
  <si>
    <t>RESOLUCION NO.005 16/09/2024 SEGUNDO PAGO(60%) ESTIMULOS CULTURALES Y/O ARTÍSTICOS PARA ORGANIZACIONES Y AGENTES CULTURALES DEL MUNICIPIO DE MANIZALES</t>
  </si>
  <si>
    <t>6</t>
  </si>
  <si>
    <t>FE 202</t>
  </si>
  <si>
    <t>CORP 1208</t>
  </si>
  <si>
    <t>VALOR PAGO FINAL CONVENIO AUNAR ESFUERZOS PARA EL FORTALECIMIENTO DE PROCESOS MUSEÍSTICOS DE LA CIUDAD DE MANIZAL  ES</t>
  </si>
  <si>
    <t>MADC-39</t>
  </si>
  <si>
    <t>FEU1608</t>
  </si>
  <si>
    <t>FVE8125</t>
  </si>
  <si>
    <t>PRESTAR LOS SERVICIOS COMO INSTRUMENTISTAS DE LA BANDA SINFÓNICA MUNICIPAL DE MÚSICA DE MANIZALES EN LAS ACTIVIDADES CULTURALES, CÍVICAS, ARTÍSTIACS, COMUNITARIAS Y RPOTOCOLARIAS QUE SE LLEVEN A CABO EN LA PRESENTE VIGENCIA</t>
  </si>
  <si>
    <t>VALOR PAGO POR PRESTAR LOS SERVICIOS COMO INSTRUMENTISTAS DE LA BANDA SINFÓNICA MUNICIPAL DE MÚSICA DE MANIZALES ENLAS ACTIVIDAES CULTURALES,CÍVICAS,ARTÍSTICAS, COMUNITARIAS Y PROTOCOLARIAS QUE SE LLEVEN A CABO EN LA PRESENTE VIG</t>
  </si>
  <si>
    <t>VALOR PAGO POR PRESTAR LOS SERVICIOS COMO INSTRUMENTISTAS DE LA BANDA SINFÓNICA MUNICIPAL DE MÚSICA DE MANIZALES EN  LAS ACTIVIDAES CULTURALES,CÍVICAS,ARTÍSTICAS, COMUNITARIAS Y PROTOCOLARIAS QUE SE LLEVEN A CABO EN LA PRESENTE VI</t>
  </si>
  <si>
    <t>RESOLUCIÓN NO.003 24/08/2024 SEGUNDO PAGO (60%) ESTÍMULOS CULTURALES Y/O ARTÍSTICOS PARA ORGANIZACIONES Y AGENTES CULTURALES DEL MUNICIPIO DE MANIZALES</t>
  </si>
  <si>
    <t>PRESTAR LOS SERVICIOS COMO INSTRUMENTISTA DE LA BANDA MUNICIPAL DE MÚSICA DE MANIZALES EN EL PERÍODO DE FORMACIÓN DURANTE LAS ACTIVIDADES CULTURALES, CÍVICAS,ARTÍSTICAS, COMUNITARIAS Y PROTOCOLARIAS QUE SE LLEVEN A CABO ...</t>
  </si>
  <si>
    <t>PRESTAR LOS SERVICIOS COMO INSTRUMENTISTAS DE LA BANDA SINFÓNICA MUNICIPAL DE MÚSICA DE MANIZALES EN LAS ACTIVIDADES CULTURALES, CÍVICAS, ARTÍSTICAS, COMUNITARIAS Y PROTOCOLARIAS QUE SE LLEVEN A CABO EN LA PRESENTE VIGENCIA</t>
  </si>
  <si>
    <t>VALOR PAGO PRESTACIÓN DE SERVICIOS PROFESIONALES A LA SECRETARÍA DE CULTURA Y CIVISMO PARA APOYAR EL PROGRAMA BIBLIOTECAS SATÉLITES, MEDIANTE LA REALIZACIÓN DE TALLERES DE CREACIÓN LITERARIA A PARTIR DE PAPEL ARTESANAL</t>
  </si>
  <si>
    <t>PRESTACIÓN DE SERVICIOS PARA EL SEGUIMIENTO A LA EJECUCIÓN DE LOS PROYECTOS APROBADOS EN LA CONVOCATORIA DE ESTÍMULOS 2024</t>
  </si>
  <si>
    <t>VALOR PAGO POR PRESTACIÓN DE SERVICIOS PROFESIONALES A LA SECRETARÍA DE CULTURA Y CIVISMO PARA APOYAR EL PROGRAMA BIBLIOTECAS SATÉLITES, MEDIANTE LA REALIZACIÓN DE TALLERES DE CREACIÓN LITERIA A PARTIR DE PAPEL ARTESANAL</t>
  </si>
  <si>
    <t>VALOR PAGO POR PRESTACIÓN DE SERVICIOS PROFESIONALES PARA APOYAR LA COORDINACIÓN GENERAL DE LAS CASAS DE LA CULTURA DEL MUNCIIPIO DE MANIZALES</t>
  </si>
  <si>
    <t>PAGO POR PRESTACIÓN DE SERVICIOS PARA EL SEGUIMIENTO A LA EJECUCIÓN DE LOS PROYECTOS APROBADOS EN LA CONVOCATORIA DE ESTIMULOS 2024</t>
  </si>
  <si>
    <t>VALOR PAGO POR PRETAR SERVICIOS DE APOYO A LA GESTIÓN A LA SECRETARÍA DE CULURA Y CIVISMO DE MANIZALES PARA ACOMPAÑAR EN EL COMPONENTE DE FORMACIÓN ARTÍSTICO-CULTURAL A LA COORDINACIÓN DEL PROGRAMA CASAS DE LA CULTURA ALCALDIA MZL</t>
  </si>
  <si>
    <t>FV-15581</t>
  </si>
  <si>
    <t>FV-15574</t>
  </si>
  <si>
    <t>PAGO PARCIAL SERVICIO DE MONITOREO DEL SISTEMA DE SEGURIDAD CONTRA ROBO Y ASALTO PARA LAS CASAS DE CULTURA, BIBLIOTECAS SATÉLITES Y BIBLIOTECA PÚBLICA MUNICIPAL DE LA CIUDAD DE MANIZALES</t>
  </si>
  <si>
    <t>FE 50401</t>
  </si>
  <si>
    <t>FE - 2906</t>
  </si>
  <si>
    <t>PAGO POR PRESTAR LOS SERVICIOS DE APOYO A LA GESTIÓN A LA SECRETARÍA DE CULTURA Y CIVISMO DE MANIZALES PARA ACOMPAÑAR A LA COORDINACIÓN DE UNA DE LAS BIBLIOTECAS SATÉLITES ADMINISTRADA POR LA ALCALDÍA DE MANIZALES</t>
  </si>
  <si>
    <t>JT54</t>
  </si>
  <si>
    <t>JT55</t>
  </si>
  <si>
    <t>JT57</t>
  </si>
  <si>
    <t>JT58</t>
  </si>
  <si>
    <t>JT59</t>
  </si>
  <si>
    <t>LLANOS GALLEGO JENIFFER</t>
  </si>
  <si>
    <t>PAGO POR PRESTAR SERVICIOS DE APOYO A LA GESTIÓN A LA SECRETARÍA DE CULTURA Y CIVISMO DE MANIZALES PARA ACOMPAÑAR EN EL COMPONENTE DE FORMACIÓN ARTÍSTICO-CULTURAL A LA COORDINACIÓN DEL PROGRAMA CASAS DE LA CULTURA</t>
  </si>
  <si>
    <t>PAGO CONVENIO AUNAR ESFUERZOS PARA APOYAR LA REALIZACIÓN DE UN PROGRAMA DE AUDICIONES DIDÁCTICAS Y CIRCULACIÓN MUSICAL EN EL ÁREA URBANA Y RURAL DEL MUNICIPIO DE MANIZALES</t>
  </si>
  <si>
    <t>FE61</t>
  </si>
  <si>
    <t>31199072</t>
  </si>
  <si>
    <t>PAGO DOTACIÓN CASAS DE LA CULTURA Y BIBLIOTECAS, LOTE N°3 INSTRUMENTOS ARTÍSTICOS</t>
  </si>
  <si>
    <t>MCE 25837</t>
  </si>
  <si>
    <t>PAGO DOTACIÓN CASAS DE LA CULTURA Y BIBLIOTECAS-LOTE N°4, INSTRUMENTOS ARTÍSTICOS BATUCADA</t>
  </si>
  <si>
    <t>MCE 25832</t>
  </si>
  <si>
    <t>FORTALECIMIENTO-DOTACIÓN CASAS DE LA CULTURA Y BIBLIOTECAS-LOTE 5. INSTRUMENTOS ARTÍSTICOS-ESCUELA DE CIRCO.</t>
  </si>
  <si>
    <t>FE 29</t>
  </si>
  <si>
    <t>PAGO DOTACIÓN CASAS DE LA CULTURA Y BIBLIOTECAS, LOTE N°8-RECURSOS DIDÁCTICOS</t>
  </si>
  <si>
    <t>FE 30</t>
  </si>
  <si>
    <t>PAGO SERVICIO DE ACUEDUCTO Y ALCANTARILLADO BIBLIOTECA BARRIO GALÁNDENCIAS DE LA ALCALDIA</t>
  </si>
  <si>
    <t>31224679</t>
  </si>
  <si>
    <t>ADQUISICIÓN DE INFRAESTRUCTURA TECNOLÓGICA PARA LAS DEPENDENCIAS DE LA ADMINISTRACIÓN MUNICIPAL DE ACUERDO A LAS NECESIDADES DE CADA SECRETARÍA.</t>
  </si>
  <si>
    <t>FE10822</t>
  </si>
  <si>
    <t>PAGO DOTACIÓN CASAS DE LA CULTURA Y BIBLIOTECAS, LOTE N°12-TOMAS COMUNITARIAS</t>
  </si>
  <si>
    <t>FE 31 -NC 8 -NC 9</t>
  </si>
  <si>
    <t>PAGO DOTACIÓN CASAS DE LA CULTURA Y BIBLIOTECAS, LOTE N°6 RECURSOS BIBLIOGRÁFICOS-HISTORIETAS</t>
  </si>
  <si>
    <t>GCR 167</t>
  </si>
  <si>
    <t>PAGO DOTACIÓN CASAS DE LA CULTURA Y BIBLIOTECAS, LOTE N°7 RECURSOS BIBLIOGRÁFICOS-BESTSELLERS</t>
  </si>
  <si>
    <t>GCR 166 -NC 2-21</t>
  </si>
  <si>
    <t>PAGO DOTACIÓN CASAS DE LA CULTURA Y BIBLIOTECAS, LOTE N°2 AMPLIFICACIÓN SONORA</t>
  </si>
  <si>
    <t>MCE 25975</t>
  </si>
  <si>
    <t>PAGO DOTACIÓN CASAS DE LA CULTURA Y BIBLIOTEAS, LOTE N°2-AMPLIACIÓN SONORA</t>
  </si>
  <si>
    <t>PAGO DOTACIÓN CASAS DE LA CULTURA Y BIBLIOTECAS,LOTE N°2-AMPLIACIÓN SONORA</t>
  </si>
  <si>
    <t>PAGO SUMINSITRO DE PAPELERÍA Y ELEMENTOS DE ESCRITORIO PARA LA EJECUCIÓN DE LAS ACTIVIDADES DE LOS PROGRAMAS DE CASAS DE LA CULTURA, BIBLIOTECAS Y ARCHIVO HISTÓRICO</t>
  </si>
  <si>
    <t>CIA 37302</t>
  </si>
  <si>
    <t>COMISIÓN A LA CIUDAD DE BOGOTÁ EL DÍA 29 DE ENERO DE 2024 CON REGRESO EL MISMO DÍA, A FIN DE ASISTIR A REUNIÓN CON EL VICEMINISTRO DE AGUA POTABLE Y SANEAMIENTO BÁSICO PARA TRATAR EL TEMA DE LA PTAR EN EL MUNICIPIO DE MANIZALES.</t>
  </si>
  <si>
    <t>RESOLUCIÓN N°0031</t>
  </si>
  <si>
    <t xml:space="preserve"> PRESTACION DE SERVICIOS PROFESIONALES PARA EL SEGUIMIENTO Y MANEJO DE LAS REDES SOCIALES DE LA ALCALDÍA DE MANIZALES</t>
  </si>
  <si>
    <t>PRESTACÓN DE SERVICIOS PROFESIONALES PARA EL APOYO EN LA UNIDAD DE DIVULGACIÓN Y PRENSA EN LOS PROCESOS COMUNICACIONALES DE LAS DIFERENTES SECRETARÍAS DE LA ALCALDÍA DE MANIZALES.</t>
  </si>
  <si>
    <t>PRESTACIÓN DE SERVICIOS PROFESIONALES PARA EL APOYO EN LA UNIDAD DE DIVULGACIÓN Y PRENSA EN LOS PROCESOS COMUNICACIONES DE LAS  DIFERENTES SECRETARIAS DE LA ALCALDÍA DE MANIZALES.</t>
  </si>
  <si>
    <t>PAGO CORRESPONDIENTE A VIATICOS A LA CIUDAD DE BOGOTÁ EL DÍA 08 DE FEBRERO DE 2024 CON REGRESO EL MISMO DÍA, A FIN DE ASISTIR A LA PRIMERA CUMBRE DE CONVIVENCIA, SEGURIDAD, JUSTICIA, QUE SE LLEVARÁ A CABO EN EL HOTEL TEQUENDAMA</t>
  </si>
  <si>
    <t>RESOLUCIÓN N°0053</t>
  </si>
  <si>
    <t>RESOLUCIÓN N°0054</t>
  </si>
  <si>
    <t>PAGO CORRESPONDIENTE A VIATICOS A LA CIUDAD DE BOGOTÁ EL DÍA 01 DE FEBRERO DE 2024 CON REGRESO EL MISMO DÍA, A FIN DE ATENDER ASUNTOS RELACIONADOS CON LA LEY BULLYING, QUE SE ENCUENTRA EN CURSO EN LA CAMARA ALTA.</t>
  </si>
  <si>
    <t>RESOLUCIÓN N°0040</t>
  </si>
  <si>
    <t>PAGO CORRESPONDIENTE A VIATICOS A LA CIUDAD DE ARMENIA LOS DÍAS 20 Y 21 DE FEBRERO DE 2024 CON REGRESO EL DÍA 21A FIN DE ASISTIR A COMITÉ PLENO PARA AVANZAR CON EL CUMPLIMIENTO DE LA SENTENCIA STL 10716 DE 2020 - PARQUE NACIONAL N</t>
  </si>
  <si>
    <t>RESOLUCIÓN N°0085</t>
  </si>
  <si>
    <t>PAGO CORRESPONDIENTE A VIATICOS A LA CIUDAD DE BOGOTÁ CON EL FIN DE ASISTIR A LA VITRINA TURISTICA N° 43 DE ANATO  VERSIÓN 2024 EL DÍA 28 DE FEBRERO Y PARTICIPAR EN EL FORO "CIUDADES RESILIENTES Y SOSTENIBLES" QUE SE LLEVARÁ A CAB</t>
  </si>
  <si>
    <t>RESOLUCIÓN N°0103</t>
  </si>
  <si>
    <t>PRESTACIÓN DE SERVICIOS PROFESIONALES PARA EL APOYO EN LA UNIDAD DE DIVULGACIÓN Y PRENSA EN LOS PROCESOS COMUNICACIONALES DE LAS DIFERENTES SECRETARÍAS DE LA ALCALDIA DE MANIZALES.</t>
  </si>
  <si>
    <t xml:space="preserve"> VALOR CORRESPONDIENTE A DESEMBOLSO CAJA MENOR DESPACHO DEL ALCALDE SEGÚN RESOLUCIÓN 0014 DE 2024 -RESPONSABLE ESTEFANIA TRUJILLO ARCILA C.C 1.060.649.801.</t>
  </si>
  <si>
    <t>RECIBOS ANEXOS</t>
  </si>
  <si>
    <t>VALOR CORRESPONDIENTE A VIATICOS AL MUNICIPIO DE VILLA DE LEYVA, BOYACÁ DESDE EL DÍA 21 DE FEBRERO Y HASTA EL DÍA 25 DE FEBRERO, CON EL FIN DE ATENDER INVITACIÓN AL ENCUENTRO NACIONAL DE SECRETARÍAS DE EDUCACIÓN.</t>
  </si>
  <si>
    <t>RESOLUCIÓN NO.0087</t>
  </si>
  <si>
    <t>VALOR CORRESPONDIENE A VIATICOS A LA CIUDAD DE BOGOTÁ EL DÍA 01 DE FEBRERO DE 2024 CON REGRESO EL MISMO DÍA, A FIN DE ATENDER ASUNTOS RELACIONADOS CON LA LEY BULLYNG, QUE SE ENCUENTRA EN CURSO EN LA CÁMARA ALTA.</t>
  </si>
  <si>
    <t>RESOLUCIÓN N°0039</t>
  </si>
  <si>
    <t>VALOR CORRESPONDIENTE A VIATICOS A LA CIUDAD DE BOGOTÁ EL DÍA 27 DE FEBRERO DE 2024 CON REGRESO EL DÍA 28 DE FEBRERO, CON EL FIN DE ASISTIR A LA "VITRINA TURÍSTICA N° 43 DE ANATO VERSIÓN 2024" Y AL ENCUENTRO DE AUTORIDADES DE TURI</t>
  </si>
  <si>
    <t>RESOLUCIÓN N° 0096</t>
  </si>
  <si>
    <t>PAGO CORRESPONDIENTE A VIATICOS A LA CIUDAD DE BOGOTÁ LOS DÍAS 19 Y 20 DE FEBRERO DE 2024 CON REGRESO EL DÍA 20 DE FEBRERO, A FIN DE ASISTIR AL "ENCUENTRO DE MANDATARIOS ELECTOS 2024-2027 (ALCALDES DISTRITALES, METROPOLITANOS Y MU</t>
  </si>
  <si>
    <t>RESOLUCIÓN N°0084</t>
  </si>
  <si>
    <t>VALOR CORRESPONDIENTE A VIATICOS A LA CIUDAD DE BOGOTÁ EL DÍA 27 DE FEBRERO DE 2024 CON REGRESO EL 28 DE FEBRERO ,CON EL FIN DE ASISTIR A LA "VITRINA TURÍSTICA N°43 DE ANATO VERSIÓN N° 2024" Y AL ENCUENTRO DE AUTORIDADES DE TURISM</t>
  </si>
  <si>
    <t>RESOLUCIÓN N° 0095</t>
  </si>
  <si>
    <t>VALOR CORRSPONDIENTE AJUSTE DE VIATICOS A LA CIUDAD DE BOGOTÁ HASTA EL 29 DE FEBRERO PARA ASISTIR AL EVENTO DE CIERRES DE LA"VITRINA TURISTIC N° 43 DE NATO VERSIÓN 2024".</t>
  </si>
  <si>
    <t>RESOLUCIÓN N°0109</t>
  </si>
  <si>
    <t>PRESTACIÓN DE SERVICIOS PROFESIONALES PARA APOYAR EN TEMAS RELACIONADOS CON EL MARKETING Y LOGÍSTICA DEL POSICION  AMIENTO DE MANIZALES COMO DESTINO TURISTICO Y CIUDAD ATRACTIVA PARA HACER EVENTOS.</t>
  </si>
  <si>
    <t>PRESTACIÓN DE SERVICIOS PROFESIONALES PARA EL APOYO EN LA UNIDAD DE DIVULGACIÓN Y PRENSA EN LOS PROCESOS COMUNICACIONALES DE LS DIFERENTES SECRETARÍAS DE LA ALCALDIA DE MANIZALES.</t>
  </si>
  <si>
    <t>VALOR CORRESPONDIENTE A VIATICOS A LA CIUDAD DE PEREIRA, EL DÍA 8 DE MARZO CON REGRESO EL MISMO DÍA, CON EL FIN DE ASISTIR AL "CCOMITÉ DIRECTIVO NACIONAL Y COMITÉ TÉCNICO REGIONAL DEL PCCC (2024) ENCUENTRO DE GOBERNADORES.</t>
  </si>
  <si>
    <t>RESOLUCIÓN N°0138</t>
  </si>
  <si>
    <t>PAGO A VIATICOS A LA CIUDAD DE BOGOTÁ LOS DÍAS 11 Y 12 DE MARZO DE 2024, CON EL FIN DE PARTICIPAR EN EL ANDINATRAFFIC 2024, UN ENCUENTRO PARA PROFESIONALES DE LA PLANIFICACIÓN, EL CONTROL Y EL MANEJO DE MOVILIDAD DIRIGIDO  LAS ENT</t>
  </si>
  <si>
    <t>RESOLUCIÓN N° 0142</t>
  </si>
  <si>
    <t>PRESTACIÓN DE SERVICIOS PROFESIONALES PARA LA ELABORACIÓN Y EDICIÓN DE TEXTOS PERIODISTICOS DE LAS DIFERENTES SECRETARÍAS DE LA ALCALDÍA DE MANIZALES, PARA SER DIFUNDIDOS A TRAVÉS DE LOS MEDIOS DE COMUNICACIÓN.</t>
  </si>
  <si>
    <t>PRESTACIÓN DE SERVICIOS PROFESIONALES PARA EL APOYO EN LA UNIDAD DE DIVULGAIÓN Y PRENSA EN LOS PROCESOS COMUNICACIONAALES DE LAS DIFERENTES SECRETARÍAS DE LA ALCALDÍA DE MANIZALES.</t>
  </si>
  <si>
    <t>VALOR CORRESPONDIENTE A VIATICOS A LA CIUDAD DE IBAGUE, TOLI,A, LOS DÍAS 14 Y 15 DE MARZO DE 2024, CON EL FIN DE ASISTIR AL PRIMER ENCUENTRO "MESA TÉCICA DE EDUCACIÓN REGIONAL".</t>
  </si>
  <si>
    <t>RESOLUCIÓN N°0147</t>
  </si>
  <si>
    <t>PRESTACIÓN DE SERVICIOS PROFESIONALES PARA EL APOYO EN LA UNIDAD DE DIVULGACIÓN Y PRENSA EN LOS PROCESOS COMUNICACIONALES DE LAS DIFERENTES SECRETARÍAS DE LA ALCALDÍA DE MANIZALES.</t>
  </si>
  <si>
    <t>VALOR CORRESPONDIENTE A VIÁTICOS A LA CIUDAD DE BOGOTÁ EL DÍA 19 DE MARZO DE 2024 CON REGRESO EL MISMO DÍA, A FIN DE ASISTIR A "LA ASAMBLEA GENERAL ORDINARIA DE ASOCAPITALES" QUE SE LLEVARÁ A CABO EN LAS INSTALACIONES DE LA ALCALD</t>
  </si>
  <si>
    <t>RESOLUCIÓN N°0161</t>
  </si>
  <si>
    <t>VALOR CORRESPONDIENTE A VIATICOS A LA CIUDAD DE BOGOTÁ EL DÍA 19 DE MARZO DE 2024, CON REGRESO EL MISMO DÍA, CON EL FIN DE ASISTIR A REUNIÓN CON EL PRESIDENTE DE FINDETER PARA ESTUDIAR EL PERFILAMAIENTO DE CRÉDITOS  DE LA ALCALDIA</t>
  </si>
  <si>
    <t>RESOLUCIÓN N°0167</t>
  </si>
  <si>
    <t>VALOR CORRESPONDIENTE A VIATICOS A LA CIUDAD DE BOGOTÁ CON EL FIN DE ASISTIR A "REUNIÓN CON EL SEÑOR PRESIDENTE DE  LA REPÚBLICA, DOCTOR GUSTAVO PETRO URREGO, EL DÍA JUEVES 04 DE ABRIL A LAS 5:00 PM, EN EL SALON BOLIVAR (CASA DE N</t>
  </si>
  <si>
    <t>RESOLUCIÓN N°0188</t>
  </si>
  <si>
    <t>VALOR CORRESPONDIENTE A VIATICOS"PRIMER ENCUENTRO DEL COMITÉ ORGANIZADOR DE LOS JUEGOS NACIONALES JUVENILES", EL CUAL SE LLEVARÁ A CABO EN EL AUDITORIO DE LA CASA DEL DEPORTE (VILLA OLIMPICA AL LADO DE LAS PISCINAS).</t>
  </si>
  <si>
    <t>RESOLUCIÓN N°0189</t>
  </si>
  <si>
    <t>VALOR CORRESPONDIENTE A VIATICOS A LA LA CIUDAD DE BOGOTÁ EL DÍA MIERCOLES 10 DE ABRIL DE 2024, CON REGRESO EL MISMO DÍA, CON EL FIN DE ASISTIR AL LANZAMIENTO DE ESTRATEGÍA MINTIC DENOMINADA "POTENCCIA DIGITAL".</t>
  </si>
  <si>
    <t>RESOLUCIÓN N°0216</t>
  </si>
  <si>
    <t>PAGO PRESTACION DE SERVICIOS PROFESIONALES PARA EL APOYO EN LA UNIDAD DE DIVULGACION Y PRENSA EN LOS PROCESO COMUNICACIONALES DE LAS DIFERENTES SECRETARIAS DE LA ALCALDIA DE MANIZALES</t>
  </si>
  <si>
    <t>FE-210</t>
  </si>
  <si>
    <t>VALOR CORRESPONDIENTE REEMBOLSO CAJA MEJOR DESPACHO DEL ALCALDE - RESPONSABLE ESTEFANIA TRUJILLO ARCILA CC 1060649801</t>
  </si>
  <si>
    <t>PRESTACION DE SERVICIOS PARA LA CREACION, REALIZACION DE PRODUCTOS AUDIOVISUALES Y REGISTRO FOTOGRAFICO DE LA ALCALDIA DE MANIZALES</t>
  </si>
  <si>
    <t>V/R PAGO COMISION A LA CIUDAD DE BOGOTA LOS DIAS 15 Y 16 DE ABRIL CON EL FIN DE REVISAR TEMAS RELACIONADOS CON EL CONTRATO 2311081378 SUSCRITO CON LA EMPRESA ALERCOP COLOMBIA S.A.S</t>
  </si>
  <si>
    <t>V/R PAGO COMISION A LA CUIDAD DE MEDELLIN LOS DIAS 290Y 30 DE ABRIL CON EL FIN DE TRASLADAR AL SR ALCALDE, PARA SISTIR AL PANEL EL ADN GLOBAL DE MEDELLIN Y MANIZALES EN EL CLUB CAMPESTRE DE LA CIUDAD</t>
  </si>
  <si>
    <t>V/R PAGO COMISION A LA CUIDAD DE MEDELLIN LOS DIAS 29 Y 30 DE ABRIL PARA ASISTIR AL PANEL EL ADN GLOBAL DE MEDELLINY MANIZALES EN EL CLUB CAMPESTRE DE LA CUIDAD</t>
  </si>
  <si>
    <t>V/R PAGO COMISION A LA CUIDAD DE MEDELLIN CON EL FIN DE ASISTIR AL PANEL EL ADN GLOBAL DE MEDELLIN  Y MANIZALES EN EL CLUB CAMPESTRE DE LA CUIDAD</t>
  </si>
  <si>
    <t>ROBLEDO POSADA JORGE ANDRES</t>
  </si>
  <si>
    <t>V/R PAGO COMISION A LA CIUDAD DE ARMENIA 25 Y 26 DE ABRIL CON EL FIN DE ASITIR AL TALLER REGIONAL "INSTRUMENTOS PEDAGÓGICOS PARA IMPLEMENTAR LA LEGALIZACION URBANISTICA DE ASENTAMIENTOS INFORMALES</t>
  </si>
  <si>
    <t>V/R PAGO COMISION A LA CUIDAD DE SANTA MARTA LOS DIAS 29 DE ABRIL AL 3 DE MAYO CON EL FIN DE ASISTIR, AL CURSO INTERNACIONAL INVESTIGACION DE INCENDIOS FORESTALES, OFRECIDO POR EL CUERPO DE BOMBEROS DE SANTA MARTA</t>
  </si>
  <si>
    <t>V/R PAGO VIATICOS CIUDAD DE BOGOTÁ, EL 16 DE ABRIL CON EL FIN DE ASISTIR A REUNION CON EL MINISTERIO DE DEPORTE</t>
  </si>
  <si>
    <t>V/R PAGO COMISION A LA CIUDAD DE BOGOTÁ LOS DIAS 07 Y 08 DE MAYO CON EL FIN DE ATENDER AGENDA INSTITUCIONAL DE DICHA CUIDAD</t>
  </si>
  <si>
    <t>V/R PAGO VIATICOS A LA CIUDAD DE BOGOTÁ LOS DIAS 07 Y 08 DE MAYO HASTA EL MEDIO DIA CON EL FIN CUMPLIR AGENDA INSTITUCIONAL EN DICHA CIUDAD, Y EL 08 DE MAYO EN LA TARDE A LA CUIDAD DE PEREIRA AL ENCUENTRO DE GOBERNADORES Y ALCALDE</t>
  </si>
  <si>
    <t>V/R PAGO COMISION A LA CIUDAD DE PEREIRA EL DIA 10 DE MAYO CONEL FIN DE ASISTIR AL II COMITE ORGANIZADOR DE LOS I JUEGOS NACIONALES JUVENILES (SECTOR OLIMPICA Y PARALIMPICA) QUE SE LLEVARÁ ACABO EN ESTA CIUDAD</t>
  </si>
  <si>
    <t>V/R PAGO COMISION A LA CIUDAD DE PEREIRA EL DIA 8 DE MAYO CON EL FIN DE ASISTIR AL EVENTO ORGANIZADO POR ASOCAPITALES, DENOMINADO "ENCUENTRO GOBERNADORES Y ALCALDES - REACTIVACION DESDE LAS REGIONES"</t>
  </si>
  <si>
    <t>V/R PAGO COMISION A LA CUIDAD DE PEREIRA CON EL FIN DE ASISTIR A LA SOCIALIZACION DEL PROYECTO LAS REGIONES PROPONEN CAPITULO COMPETENCIAS DESCENTRALIZADAS, EVENTO QUE SE LLEVARÁ A CABO EL 10 DE MAYO DE 2024</t>
  </si>
  <si>
    <t>V/R PAGO COMISION A LA CUIDAD DE PEREIRA, PARA TRASLADAR AL SECRETARIO DE HACIENDA A LA SOCIALIZACION DEL PROYECTO LAS REGIONES PROPONEN CAPITULO COMPETENCIAS DESCENTRALIZADAS.</t>
  </si>
  <si>
    <t>RES 0381</t>
  </si>
  <si>
    <t>V/R PAGO PRESTACION DE SERVICIOS PROFESIONALES DE UN ABOGADO PARA APOYAR DESDE EL MARCO LEGAL CONSTITUCIONAL A LA SECRETARIA GENERAL EN SEGUIMIENTO DE LOS PROCESO ADMINISTRATIVOS, JUNTAS, CONSEJOS DIRECTIVOS Y DEMAS ACTI JURIDICAS</t>
  </si>
  <si>
    <t>V/R PAGO COMISION A LA CIUDAD DE BOGOTA LOS DIAS 24 Y 25 DE MAYO PARA ADELANTAR GESTIONES SOBRE LA VIABILIDAD PARA LA CONSTRUCCION ARENA Y GESTIONES PARA EL EVENTO PREGON DE LA FERIA</t>
  </si>
  <si>
    <t>FE-216</t>
  </si>
  <si>
    <t>V/R PAGO PRESTACION DE SERVICIOS PARA ASESORAR LA UNIDAD DE DIVULGACION Y PRENSA EN EL DISEÑO Y DLLO DE PLANES Y ESTRATEGIAS COMUNICACION DE LOS PROGRAMAS Y PROYECTOS EN EL MARCO DE LOS DEBERES MISIONALES DE LA ENTIDAD</t>
  </si>
  <si>
    <t>FE 211</t>
  </si>
  <si>
    <t>V/R PAGO COMISION A LA CIUDAD DE BOGOTÁ, EL DIA 30 DE MAYO, CON EL FIN DE ATENDER AGENDA CON EMBAJA REPUBLICA DE PERÚ, EMBAJA REINO UNIDO, EMBAJADA GUATEMALA, EMBAJADA REINO DE DINAMARCA</t>
  </si>
  <si>
    <t>V/R PAGO SUMINISTRO DE TIQUETES AEREOS NACIONALES E INTERNACIONALES PARA EL DESPLAZAMIENTO EN COMISION DE LOS FUNCIONARIOS DE LA ADMINISTRACION</t>
  </si>
  <si>
    <t>C45549</t>
  </si>
  <si>
    <t>V/R PAGO COMISION A LA CIUDAD DE MEDELLIN LOS DIAS 11, 12 Y 13 DE JUNIO CON EL FIN DE ASISTIR A LA JUNTA DIRECTIVA EMP, QUE SE LLEVARA A CABO EL DIA 12 JUNIO</t>
  </si>
  <si>
    <t>RES 0512 Y 0513</t>
  </si>
  <si>
    <t>V/R PAGO COMISION A LA CIUDAD DE MEDELLIN LOS DIAS 11, 12 Y 13 JUNIO CON EL FIN DE TRASLADAR AL SEÑOR ALCALDE PARA ASISTIR A LA JUNTA DIRECTIVA EMP, QUE SE LLEVARA A CABO EL DIA 12 DE JUNIO</t>
  </si>
  <si>
    <t>RES 0513 Y 0538</t>
  </si>
  <si>
    <t>V/R PAGO COMISION A LA CUIDAD DE ARMENIA EL DIA 13 DE JUNIO, CON EL FIN DE ASISTIR AL III COMITE ORGANIZADOR DEL LOS JUEEGOS NACIONALES JUVENILES (SECTOR OLIMPICO Y PARALIMPICO) QUE SE LLEVARA A CABO EN DICHA CIUDAD</t>
  </si>
  <si>
    <t>V/R PAGO TERCER REEMBOLSO CAJA MEJOR DESPACHO DEL ALCALDE - RESPONSABLE ESTEFANIA TRUJILLO ARCILA CC 1060649801</t>
  </si>
  <si>
    <t>V/R PAGO SERVICIOS DE ALIMENTACION, REPOSTERIA Y ALOJAMIENTO (CUANDO SE REQUIERA)PARA LA ADMINISTRACION MUNICIPAL</t>
  </si>
  <si>
    <t>FE 85</t>
  </si>
  <si>
    <t>V/R PAGO SUMINISTRO DE PRODUCTOS DE ASEO Y CAFETERIA</t>
  </si>
  <si>
    <t>FE 84</t>
  </si>
  <si>
    <t>V/R PAGO COMISION A LA CIUDAD DE CARTAGENA CON EL FIN DE ASISTIR XXVI CONGRESO DE SERVICIOS PUBLICOS Y COMUNICACIONES, QUE SE LLEVARA A CABO DEL 26 AL 28 DE JUNIO DE 2024</t>
  </si>
  <si>
    <t>C45568</t>
  </si>
  <si>
    <t>V/R PAGO COMISION A LA CUIDAD DE BOGOTÁ LOS DIAS 10 Y 11 DE JULIO CON EL FIN DE ASISTIR A LA REUNION CON EMPRESARIOS MIEMBROS DEL FORO DE PRESIDENTES AMCHAM COLOMBIA</t>
  </si>
  <si>
    <t>FE 94</t>
  </si>
  <si>
    <t>FE 92</t>
  </si>
  <si>
    <t>V/R PAGO COMISION A LA CIUDAD DE BOGOTÁ LOS DIAS 9 Y 10 DE JULIO CON EL FIN DE ASISTIR A LA REUNION AL MINISTERIO DE VIVIENDA PARA TRATAR TEMAS RELACIONADOS CON EL MACROPROYECTO SAN JOSE</t>
  </si>
  <si>
    <t>V/R PAGO SERVICIO DE RESTAURANTE EN SITIO CAMPESTRE Y OTROS</t>
  </si>
  <si>
    <t>REC 41149</t>
  </si>
  <si>
    <t xml:space="preserve"> V/R PAGO CUARTO REEMBOLSO CAJA MEJOR DESPACHO DEL ALCALDE - RESPONSABLE ESTEFANIA TRUJILLO ARCILA CC 1060649801</t>
  </si>
  <si>
    <t>VR PAGO COMISION CIUDAD DE BOGGOTÁ, CON EL FIN DE ATENDER REUNIONES INSTITUCIONALES PARA LA GESTION DE RECURSOS DE BUSQUEDA DE RENEGOCACION DE CREDITOS PARA EL MUNICIPIO DE MANIZALES, CAF EVENTO EL DIA 31 DE JULIO</t>
  </si>
  <si>
    <t>V/R PAGO COMISION A LA CIUDAD DE CARTAGENA LOS DIAS 01 Y 02 DE AGOSTO CON EL FIN DE ASISTIR AL 28 CONGRESO NACIONAL DE AGENCIAS DE VIAJES Y TURISMO</t>
  </si>
  <si>
    <t>45192 - 45193</t>
  </si>
  <si>
    <t>V/R PAGO NOMINA PRIMERA QUINCENA MES DE AGOSTO DE 2024 PLANTA TEMPORAL</t>
  </si>
  <si>
    <t>V/R PAGO COMISION A LA CIUDAD DE BUCARAMANGA LOS DIAS 14 Y 15 DE AGOSTO CON EL FIN DE ATENDER INVITACION A PARTICIPAR EN EL XXXVIII CONGRESO NACIONAL DE INGENIERIA IDEAS Y SOLUCIONES PARA TRANSFORMAR EL FUTURO</t>
  </si>
  <si>
    <t>C45631 Y 45716</t>
  </si>
  <si>
    <t>V/R PAGO COMISION A LA CIUDAD DE MEDELLIN, LOS DOAS 20 Y 21 DE AGOSTO CON EL FIN DE ASISTIR A REUNION DE ALCALDES QUE SE REALIZARA EN EL MARCO DE LA FERIA INTERNAC DE LA CONSTRUCCION, LA ARQUITECTURA, LA ING Y DISEÑO EXPOCAMACOL</t>
  </si>
  <si>
    <t>V/R PAGO COMISION A LA CIUDAD DE BOGOTÁ, EL DIA 22 DE AGOSTO, PARA ASISTIR A CONVOCATORIA ARREGLO DIRECTO EN EL MARCO CUR 621 2019.</t>
  </si>
  <si>
    <t>V/R PAGO COMISION A LA CIUDAD DE PEREIRA, EL DIA 22 DE AGOSTO, PARA ASISTIR AL COMITE I JUEGOS NACIONALES JUVENILES, EJE CAFETERO 2024, EN EL HOTEL MOVICH - SALON GUAYACAN</t>
  </si>
  <si>
    <t>V/R PAGO COMISION A LA CIUDAD DE MEDELLIN, LOS DIAS 20 Y 21 DE AGOSTO CON EL FIN DE TRASLADAR AL SEÑOR ALCALDE A REUNION EL MARCO DE LA FERIA INTERNAC DE LA CONSTRUCCION, LA ARQUITECTURA, LA ING Y DISEÑO EXPOCAMACOL</t>
  </si>
  <si>
    <t>V/R PAGO COMISION LA CIUDAD DE BOGOTÁ EL DIA 20 DE AGOSTO CON EL FIN DE ASISITIR PROCESO DE ASESORIA PARA APROBACION DEL PLAN DE REORGANIZACION DE LAS ESE DE LA CIUDAD DE MANIZALES</t>
  </si>
  <si>
    <t>FE 213</t>
  </si>
  <si>
    <t>V/R PAGO SEGUNDA QUINCENA MES DE AGOSTO DE 2024 PLANTA TEMPORAL</t>
  </si>
  <si>
    <t xml:space="preserve">  V/R PAGO QUINTO REEMBOLSO CAJA MEJOR DESPACHO DEL ALCALDE - RESPONSABLE ESTEFANIA TRUJILLO ARCILA CC 1060649801</t>
  </si>
  <si>
    <t>V/R PAGO COMISION AL MUNICIPIO DE ITAGUI, ANTIOQUIA, DESDE EL 31 DE AGOSTO HASTA EL 02 DE SEPTIEMBRE, CON EL FIN DE ASISTIR A LA II CONFERENCIA DE BANDAS ASODIBANDAS 2024</t>
  </si>
  <si>
    <t>PAGO SEGURIDAD SOCIAL Y APORTES PATRONALES PLANTA TEMPORAL MES DE AGOSTO DE 2024</t>
  </si>
  <si>
    <t xml:space="preserve"> V/R PAGO NOMINA PRIMERA QUINCENA MES DE SEPTIEMBRE DE 2024 PLANTA TEMPORAL</t>
  </si>
  <si>
    <t>FE 103</t>
  </si>
  <si>
    <t>V/R PAGO COMISION A LA CIUDAD DE BOGOTA, EL DIA 13 DE SEPTIEMBRE CON EL FIN DE REALIZAR AGENDA INSTITUCIONAL CON ALIADOS ESTRATEGICOS PARA LA CIUDAD DE MANIZALES, QUE SE ESTIMAN RELEVANTES PARA PROCESOS DE GESTION Y COOPERACION</t>
  </si>
  <si>
    <t>V/R PAGO COMISION AL MUNICIPIO DE SALAMINA, LOS DIAS 14 Y 15 DE SEPTIEMBRE, PARA TRASLADAR AL SEÑOR ALCALDE CON EL FIN DE LLEVAR A CABO AGENDA INSTITUCIONAL</t>
  </si>
  <si>
    <t>V/R PAGO COMISION A LA CIUDAD DE ARMENIA, EL DIA VIERNES 13 DE SEPTIEMBRE PARA ASISTIR AL VI COMITE ORGANIZADOR DE LOS I JUEVOS NACIONALES JUVENILES, EJE CAFETERO</t>
  </si>
  <si>
    <t>V/R PAGO COMISION A LA CIUDAD DE BOGOTÁ 18 Y 19 DE SEPTIEMBRE CON EL FIN DE ATENDER REUNION CON LA EMPRESA OPERADORA DEL CENTRO DE GESTION DE MOVILIDAD (INTEIA)</t>
  </si>
  <si>
    <t>V/R PAGO COMISION A LA CIUDAD DE BOGOTÁ, EL DIA 19 DE SEPTIEMBRE PARA PARTICIPAR EN EL MINISTERIO DE SALUD Y PROTECCION SOCIAL, REUNION PROGRAMADA CON LOS ASESORES TEMAS IMPORTANTES PARA LA CIUDAD Y BIENESTAR USUARIO ESES</t>
  </si>
  <si>
    <t>V/R PAGO COMISION A LA CIUDAD DE PEREIRA, EL DIA 11 DE SEPTIEMBRE PARA ASISTIR A LA JORNADA INTEGRAL DE FORTALECIMIENTO DE LAS CAPACIDADES DE LAS ENTIDADES TERRITORIALES EN LOS ENFOQUES DIFERENCIALES DE GENERO Y DIVERSIDAD</t>
  </si>
  <si>
    <t>V/R PAGO PRESTACION DE SERVICIOS PROFESIONALES PARA EL APOYO A LOS PROGRAMAS DE INCLUSION SOCIAL DE LA OFICINA DE ATENCION A PERSONAS CON DISCAPACIDAD</t>
  </si>
  <si>
    <t>V/R PAGO COMISION A LA CIUDAD DE BOGOTÁ EL DIA 16 DE SEPTIEMBRE CON EL FIN DE PARTICIPAR EN EL LANZAMIENTO DEL PROYECTO "TERRITORIOS INCLUSIVOS: UNA ALIANZA PARA FORTALECER LA GESTION TERRITORIAL Y LA INNOVACION PUBLICA"</t>
  </si>
  <si>
    <t>V/R PAGO COMISION A LA CIUDAD DE PEREIRA EL DIA 19 DE SEPTIEMBRE PARA ATENDER INVITACION A LA JORNADA REGIONAL DE ASISTENCIA TECNICA SOBRE EL MONITOREO AL USO Y EJECUCION DE LOS RECURSOS SGP APSB VIGENCIA 2023</t>
  </si>
  <si>
    <t>V/R PAGO COMISION A LA CIUDAD DE BOGOTÁ 23 Y 24 DE SEPTIEBRE DE 2024, CON DEL FIN DE PARTICIPAR EN REUNION GUBERNAMENTAL, CON EL SEÑOR GOBERNADOR DE CALDDAS, TRATANDO TEMAS CON DLLO E INVERSION DE INFRAESTRUCTURA VIAL</t>
  </si>
  <si>
    <t>V/R PAGO COMISION A LA CIUDAD DE MEDELLIN EL DIA 20 DE SEPTIEMBRE, PARA TRATAR TEMAS RELACIONADOSCON LOS CENTRO INTEGRADOS DE GESTION DEL ACCESO EN SALUD</t>
  </si>
  <si>
    <t>V/R PAGO COMISION A LA CIUDAD DE MEDELLIN, CON EL FIN DE TRANSPORTAR A FUNCIONARIOS DE LA SECRETARIA DE SALUD PARA ATENDER REUNION EN LA SECRETARIA DE SALUD DE DICHA CIUDAD</t>
  </si>
  <si>
    <t>V/R PAGO COMISION A LA CIUDAD DE MEDELLIN, CON EL FIN DE ACOMPAÑAR A LA PRIMERA DAMA PARA DESARROLLAR AGENDA DE TRABAJO LOS DIAS 26 Y 27 DE SEPTIEMBRE, PARA INTERCAMBIAR CONOCIMIENTO CON LA PRIMERA DAMA DE DICHA CIUDAD</t>
  </si>
  <si>
    <t>V/R PAGO COMISION A LA CIUDAD DE MEDELLIN EL DIA 20 DE SEPTIEMBRE, PARA TRATAR TEMAS RELACIONADOS CON LOS CENTROS INTEGRADOS DE GESTION DEL ACCESO EN SALUD (CIGA)</t>
  </si>
  <si>
    <t>V/R PAGO COMISION A LA CIUDAD DE IBAGUE LOS DIAS 24 Y 25 DE SEPTIEMBRE DEL AÑO EN CURSO PARA ATENDER CITACION A AUDIENCIA QUE SE LLEVARA A CABO EL 25 DE SEPTIEMBRE.</t>
  </si>
  <si>
    <t>V/R PAGO PRESTACION DE SERVICIOS PROFESIONALES PARA LA REALIZACION DE PRODUCTOS AUDIOVISUALES DE LA UNIDAD DE PRENSA ALCALDIA DE MANIZALES</t>
  </si>
  <si>
    <t>C45066 Y 46154</t>
  </si>
  <si>
    <t>V/R PAGO SEGUNDA QUINCENA MES DE SEPTIEMBRE DE 2024 NOMINA TEMPORAL</t>
  </si>
  <si>
    <t>FE 235</t>
  </si>
  <si>
    <t>V/R PAGO COMISION AL MUNICIPIO DE FUNZA, CUNDINAMARCA DESDE EL 29 DE SEPTIEMBRE AL 01 DE OCTUBRE, CON EL FIN DE ASISTIRA LA REUNION NACIONAL DEL MOVIMIENTO BANDISTICO DE COLOMBIA, ORGANIZADO POR MINCULTURA</t>
  </si>
  <si>
    <t>V/R PAGO COMISION LA CIUDAD DE BOGOTA, LOS DIAS 2 Y 3 DE OCTUBRE PARA ASISTIR A LA CONFERENCIA DE USUARIOS ESRI-CUE2024, EL EVENTO DEL SISTEMA DE INFORMACION GEOGRAFICA - SIG, MAS GRANDE COLOMBIA</t>
  </si>
  <si>
    <t>V/R PAGO COMISION A LA CIUDAD DE BOGOTÁ, EL DIA 02 DE OCTUBRE DE 2024, PARA ASISTIR AL SEMINARIO MARLAUX:SISTEMA NACIONAL DE CIRCULACION DE LAS CULTURAS, ARTES Y SABERES Y LA GOBERNANZA CULTURAL, EN EL ARCHIVO GENERAL DE LA NACION</t>
  </si>
  <si>
    <t>V/R PAGO SEGURIDAD SOCIAL Y PARAFISCALES MES DE SEPTIEMBRE DE 2024 PLANTA TEMPORAL</t>
  </si>
  <si>
    <t>V/R PAGO COMISION A LA CIUDAD DE MEDELLIN LOS DIAS 3 Y 4 DE OCTUBRE DE 2024, CON EL FIN DE ATENDER INVITACION A PARTICIPAR EN EL SIMPOSIO "DOCE AÑOS DE LA LEY 1523: AVANCES Y PERSPECTIVAS DE LA GESTION DEL RIESGO PARA DESASTRES</t>
  </si>
  <si>
    <t>V/R PAGO COMISION A SALENTO QUINDIO, EL DIA 04 DE OCTUBRE DEL AÑO EN CURSO PARA ASISTIR A VISITA Y REUNION PARA FORTALECIMIENTO RED DE MONITOREO AMBIENTAL EN CUMPLIMIENTO DE LA SENTENCIA STL 10716 DE 2020, PARQUE LOS NEVADOS</t>
  </si>
  <si>
    <t>V/R PAGO COMISION A LA CIUDAD DE BOGOTA, EL DIA 03 DE OCTUBRE DEL AÑO EN CURSO PARA ASISTIR AL ENCUENTRO DE SABERESY EXPERIENCIAS EN CULTURA CIUDADANA, MESA DE CIUDADES DE CULTURA CIUDADANA</t>
  </si>
  <si>
    <t>FE 236</t>
  </si>
  <si>
    <t>V/R PAGO NOMINA PRIMERA QUINCENA MES DE OCTUBRE DE 2024 PLANTA TEMPORAL</t>
  </si>
  <si>
    <t>V/R PAGO COMISION A LA CIUDAD DE PEREIRA, EL DIA 11 DE OCTUBRE DE 2024 PARA ATENDER LA INVITACION DE LA SUPERINTENDENCIA DE NOTARIADO Y REGISTRO PARA ASISTIR AL CONGRESO DE SANEAMIENTO Y FORMALIZACION DE LA PROPIEDAD INMOBILIARIA</t>
  </si>
  <si>
    <t>V/R PAGO COMISION A LA CIUDAD DE BARRANQUILLA EL DIA 17 DE OCTUBRE DE 2024, CON REGRESO EL 18 DE OCTUBRE. CON EL FIN DE ASISTIR AL CONGRESO NACIONAL DE COTELCO</t>
  </si>
  <si>
    <t>V/R PAGO COMISION A LA CIUDAD DE PEREIRA EL DIA JUEVES 17 DE OCTUBRE CONEL FIN DE ASISTIR A LA MESA REDONDA "AVANCES Y RETOS REGIONALES" EN EL MARCO DEL FORO DE TRNASPORTE AEREO:DESAFIOS PARA EL DESARROLLO NACIONAL Y REGIONAL</t>
  </si>
  <si>
    <t>V/R PAGO COMISION A LA CIUDAD DE BOGOTÁ EL DIA 16 DE OCTUBRE DE 2024 PARA ASISTIR A LA "REANUDACION MESA DE ARREGLO DIRECTO CONVENIO 621 DE 2019"</t>
  </si>
  <si>
    <t>V/R PAGO COMISION A LA CIUDAD DE BOGOTÁ, EL DIA 23 DE OCTUBRE CON REGRESO EL 24, PARA ASISTIR AL LANZAMIENTO DE LA FERIA DE MANIZALES</t>
  </si>
  <si>
    <t>V/R PAGO SEXTO REEMBOLSO CAJA MEJOR DESPACHO DEL ALCALDE - RESPONSABLE ESTEFANIA TRUJILLO ARCILA CC 1060649801</t>
  </si>
  <si>
    <t>V/R PAGO PRESTACION DE SERVICIOS PROFESIONALES A LA OFICINA DE ATENCION A PERSONAS CON DISCAPACIDAD PARA IMPLEMENTAR EL PROGRAMA DE DEPORTE INCLUSIVO ... EN LA ZONA URBANA Y RURAL DEL MPIO DE MANIZALES</t>
  </si>
  <si>
    <t>V/R PAGO PRESTAR SERVICIOS DE APOYO A LA GESTION DE LA OFICINA ATENCION A PERSONAS CON DISCAPACIDAD DE MANIZALES, PARA ACOMPAÑAR EL COMPONENTE DE FORMACION ARTISTICO-CULTURAL INCLUSIVA</t>
  </si>
  <si>
    <t>V/R PAGO COMISION A LA CIUDAD DE BOGOTÁ, LOS DIAS 22 Y 23 DE OCTUBRE DE 2024, CON EL FIN DE ASISTIR A LA CEREMONIA DE PREMIACION DEL PERMIO NACIONAL SPA 2024</t>
  </si>
  <si>
    <t>V/R PAGO COMISION A LA CIUDAD DE CALI LOS DIAS 25,26 Y 27 DE OCTUBRE CON EL FIN ASISTIR A LA CUMBRE DE LA ONU SOBRE BIODIVERSIDAD CONOCIDA COMO COP16</t>
  </si>
  <si>
    <t>NA</t>
  </si>
  <si>
    <t>V/R PAGO COMISION A LA CIUDAD DE CALI LOS DIAS 27,28 Y 29 DE OCTUBRE CON EL FIN ASISTIR A LA CUMBRE DE LA ONU SOBRE BIODIVERSIDAD CONOCIDA COMO COP16</t>
  </si>
  <si>
    <t>V/R PAGO NOMINA SEGUNDA QUINCENA MES DE OCTUBRE DE 2024 PLANTA TEMPORAL</t>
  </si>
  <si>
    <t>V/R PAGO SEGURIDAD SOCIAL Y PARAFISCALES MES DE OCTUBRE DE 2024 PLANTA TEMPORAL</t>
  </si>
  <si>
    <t>V/R PAGO COMISION A LA CIUDAD DE CALI LOS DIAS 25 Y 26 DE OCTUBRE PARA ASISTIR A LA CUMBRE DE LA ONU SOBRE LA BIODIVERSIDAD CONOCIDA COMO COP16</t>
  </si>
  <si>
    <t>V/R PAGO COMISION A LA CIUDAD DE CALI LOS DIAS 25 Y 26 DE OCTUBRE PARA TRANSPORTAR AL SEÑOR ALCALDE PARA ASISITIR A LA CUMBRE DE LA ONU SOBRE LA BIODIVERSIDAD CONOCIDA COMO COP16</t>
  </si>
  <si>
    <t>V/R PAGO COMISION A LA CIUDAD DE BOGOTÁ, LOS DIAS 30 Y 31 DE OCTUBRE CON EL FIN DE ATENDER INVITACION A LA DÉCIMO SEXTA ENTREGA DE LOS RESULTADOS DEL PANEL DE OPINION 2024</t>
  </si>
  <si>
    <t>V/R PAGO COMISION A LA CIUDAD DE BOGOTÁ, LOS DIAS 30 Y 31 DE OCTUBRE CON EL FIN DE ATENDER INVITACION A LA DÉCIMO  EXTA ENTREGA DE LOS RESULTADOS DEL PANEL DE OPINION 2024</t>
  </si>
  <si>
    <t>PRESTACIÓN DE SERVICIOS DE APOYO A LA GESTIÓN A LA OFICINA DE ATENCIÓN A PERSONAS CON DISCAPACIDAD PARA IMPLEMENTAR EL PROGRAMA DE DEPORTE INCLUSIVO POR MEDIO DE LOS COMPONENTES DEPORTIVO, RECREATIVO Y DE ACTIVIDAD FISICA.</t>
  </si>
  <si>
    <t>COMISIÓN A LA CIUDAD DE BARRANQUILLA LOS DÍAS 6 Y 7 DE NOVIEMBRE DE 2024, CON EL FIN DE PARTICIPAR COMO PONENTE EL FORO ECONÓMICO - PERSPECTIVAS Y PROYECCIONES CAMACOL 2024, EN LA CIUDAD DE BARRANQUILLA.</t>
  </si>
  <si>
    <t>RESOLUCIÓN N°1235</t>
  </si>
  <si>
    <t>RESOLUCIÓN N°1233</t>
  </si>
  <si>
    <t>COMISIÓN A LA CIUDAD DE BOGOTÁ EL DÍA 5 DE NOVIEMBRE DE 2024 CON EL FIN DE ATENDER REUNIÓN CON LA DIRECCIÓN        NACIONAL DEL SENA, SOBRE PREDIO UBICADO EN EL SECTOR DE LA GALERÍA.Y LOS DÍAS 6 Y 7 DE NOV A BARRANQUILLA.</t>
  </si>
  <si>
    <t>RESOLUCIÓN N°1234</t>
  </si>
  <si>
    <t>COMISIÓN A LA CIUDAD DE BOGOTÁ, EL DÍA 05 DE NOVIEMBRE CON EL FIN DE ATENDER REUNIÓN CON LA DIRECCIÓN NACIONAL DEL SENA, SOBRE PREDIO UBICADO EN EL SECTOR DE LA GALERIA DE MANIZALES.</t>
  </si>
  <si>
    <t>RESOLUCIÓN N° 1232</t>
  </si>
  <si>
    <t>COMISIÓN A LA CIUDAD DE MEDELLÍN, LOS DÍAS 6, 7 Y 8 DE NOVIEMBRE DE 2024 PARA ASISTIR AL 44 CONGRESO DE HIGIENE,   MEDICINA Y SEGURIDAD OCUPACIONAL.</t>
  </si>
  <si>
    <t>RESOLUCIÓN N° 1246</t>
  </si>
  <si>
    <t>COMISIÓN A LA CIUDAD DE BOGOTÁ LOS DÍAS 7 Y 8 DE NOVIEMBRE DE 2024, CON EL FIN DE ASISITR AL ENCUENTRO NACIONAL DE COMISARIOS</t>
  </si>
  <si>
    <t>RESOLUCIÓN N° 1247</t>
  </si>
  <si>
    <t>COMISIÓN A LA CIUDAD DE BARRANQUILLA LOS DÍAS 6 Y 7 DE NOVIEMBRE DE 2024 CON EL FIN DE PARTICIPAR EN EL FORO       ECONÓMICO - PERSPECTIVAS Y PROYECCIONES CAMACOL 2024.</t>
  </si>
  <si>
    <t>RESOLUCIÓN N°1245</t>
  </si>
  <si>
    <t>EXTENDER LA COMISIÓN A LA CIUDAD DE BARRANQUILLA CON EL FIN DE ASISTIR AL FORO ECONÓMICO PERSPECTIVAS Y            PROYECCIONES CAMACOL 2024, AUTORIZADA A TRAVÉS DE LA RESOLUCIÓN 1245 DE 2024, HASTA EL DÍA 8 DE NOVIEMBRE DE 2024.</t>
  </si>
  <si>
    <t>RESOLUCIÓN N°1259</t>
  </si>
  <si>
    <t>EXTENDER LA COMISIÓN A LA CIUDAD DE BARRANQUILLA, AUTORIZADA A TRAVÉS DE LA RESOLUCIÓN 1234 DE 2024, HASTA EL DÍA  08 DE NOVIEMBRE DE 2024.</t>
  </si>
  <si>
    <t>RESOLUCIÓN N°1258</t>
  </si>
  <si>
    <t>COMISIÓN A LA CIUDAD DE BOGOTÁ EL DÍA 11 DE NOVIEMBRE CON REGRESO EL 12 PARA GESTIÓN DEL MOVISTAR ARENA,ICAS</t>
  </si>
  <si>
    <t>RESOLUCIÓN N°1264</t>
  </si>
  <si>
    <t>COMISIÓN A LA CIUDAD DE MEDELLÍN EL DÍA 12 DE NOVIEMBRE, CON REGRESO EL 13, PARA ASISTIR AL LANZAMIENTO DE LA FERIADE MANIZALES 2025.</t>
  </si>
  <si>
    <t>RESOLUCIÓN N°1265</t>
  </si>
  <si>
    <t>COMISIÓN A LA CIUDAD DE MEDELLÍN LOS DÍAS 12 Y 13 DE NOVIEMBRE CON EL FIN DE TRANSPORTAR AL SEÑOR ALCALDE PARA     ASISTIR AL LANZAMIENTO DE LA FERIA DE MANIZALES 2025.</t>
  </si>
  <si>
    <t>RESOLUCIÓN N°1268</t>
  </si>
  <si>
    <t>COMISIÓN A LA CIUDAD DE MEDELLÍN LOS DÍAS 12 Y 13 DE NOVIEMBRE PARA ASISTIR AL LANZAMIENTO DE LA FERIA DE MANIZALES2025.</t>
  </si>
  <si>
    <t>RESOLUCIÓN N°1269</t>
  </si>
  <si>
    <t>RESOLUCIÓN N°1267</t>
  </si>
  <si>
    <t>COMISIÓN A LA CIUDAD DE MEDELLÍN LOS DÍAS 12 Y 13 DE NOVIEMBRE CON EL FIN DE ASISTIR AL LANZAMIENTO DE LA FERIA DE MANIZALES 2025.</t>
  </si>
  <si>
    <t>RESOLUCIÓN N°1266</t>
  </si>
  <si>
    <t>V/R PAGO NOMINA PRIMERA QUINCENA MES DE NOVIEMBRE DE 2024 PLANTA TEMPORAL</t>
  </si>
  <si>
    <t>SUMINISTRO DE MEDALLAS,  ESCUDOS Y LLAVES DE LA CIUDAD PARA CONDECORACIONES.</t>
  </si>
  <si>
    <t>FEPC 760</t>
  </si>
  <si>
    <t>COMISIÓN A LA CIUDAD DE MEDELLÍN LOS DÍAS 12 Y 13 DE NOVIEMBRE CON EL FIN DE ASISTIR AL LANZAMIENTO DE LA FERIA DE MANIZALES 2025</t>
  </si>
  <si>
    <t>RESOLUCIÓN N°1270</t>
  </si>
  <si>
    <t>COMISIÓN A LA CIUDAD DE BOGOTÁ EL DÍA 11 DE NOVIEMBRE CON REGRESO EL 12 CON EL FIN DE ADELANTAR GESTIONES PARA EL  MANIZALES ARENA.</t>
  </si>
  <si>
    <t>RESOLUCIÓN N°1271</t>
  </si>
  <si>
    <t>EXTENDER LA COMISIÓN A LA CIUDAD DE BARRANQUILLA CON EL FIN DE ASISTIR AL FORO ECONÓMICO PERSPECTIVAS Y            PROYECCIONES CAMACOL 2024, LOS DÍAS 6, 7 Y 8 DE NOVIEMBRE, HASTA EL DÍA 9 DE NOVIEMBRE DE 2024.</t>
  </si>
  <si>
    <t>RESOLUCIÓN N°1272</t>
  </si>
  <si>
    <t>RESOLUCIÓN N°1279</t>
  </si>
  <si>
    <t>COMISIÓN A LA CIUDAD DE MEDELLÍN LOS DÍAS 12 Y 13 CON EL FIN DE ASISTIR AL LANZAMIENTO DE LA FERIA DE MANIZALES    2025.</t>
  </si>
  <si>
    <t>RESOLUCIÓN N°1280</t>
  </si>
  <si>
    <t>COMISIÓN A LA CIUDAD DE MEDELLÍN, LOS DÍAS 18 Y 19 DE NOVIEMBRE PARA ATENDER INVITACIÓN AL CONGRESO INTERNACIONALESTODOS LOS PROTEGEMOS, EN COMPAÑÍA DE LA PRIMERA DAMA.</t>
  </si>
  <si>
    <t>RESOLUCIÓN N°1319</t>
  </si>
  <si>
    <t>FE1749</t>
  </si>
  <si>
    <t>C46193, 303 Y 466</t>
  </si>
  <si>
    <t>COMISIÓN A LA CIUDAD DE MEDELLÍN LOS DÍAS 23 Y 24 DE NOVIEMBRE DE 2024 CON EL FIN DE ASISTIR A LA SEGUNDA CUMBRE DEAUTORIDADES EN DERECHO DE POLICIA.</t>
  </si>
  <si>
    <t>RESOLUCIÓN N°1343</t>
  </si>
  <si>
    <t>COMISIÓN A LA CIUDAD DE MEDELLÍN LOS DÍAS 23 Y 24 DE NOVIEMBRE DE 2024 CON EL FIN DE ASISTIR A LA SEGUNDA CUMBRE DEAUTORIDADES EN DERECHO DE POLICÍA.</t>
  </si>
  <si>
    <t>RESOLUCIÓN N°1344</t>
  </si>
  <si>
    <t>COMISIÓN A LA CIUDAD DE BOGOTÁ EL DÍA MARTES 26 DE NOVIEMBRE DE 2024 PARA ASISTIR A REUNIÓN CON EL DIRECTOR DE LA  REVISTA SEMANA - YESID LANCHEROS.</t>
  </si>
  <si>
    <t>RESOLUCIÓN N°1345</t>
  </si>
  <si>
    <t>COMISIÓN A LA CIUDAD DE BOGOTÁ EL DÍA 26 DE NOVIEMBRE, PARA ASISITIR A "CONVOCATORIA ARREGLO DIRECTO EN EL MARCO   CUR 621 DE 2019", CON EL FIN DE LLEVAR A CABO LA DILIGENCIA PARA EVALUAR DE FORMA CONJUNTA LAS FÓRMULAS DE ARREGLO</t>
  </si>
  <si>
    <t>RESOLUCIÓN N°1346</t>
  </si>
  <si>
    <t>COMISIÓN A LA CIUDAD DE BOGOTÁ EL DÍA MARTES 26 DE NOVIEMBRE DE 2024 PARA ASISTIR A LA REUNIÓN CON EL DIRECTOR DE  LA REVISTA SEMANA - YESID LANCHEROS</t>
  </si>
  <si>
    <t>RESOLUCIÓN N°1347</t>
  </si>
  <si>
    <t>V/R PAGO NOMINA SEGUNDA QUINCENA MES DE NOVIEMBRE DE 2024 PLANTA TEMPORAL</t>
  </si>
  <si>
    <t>V/R PAGO PREST DE SERV PARA EL DESARROLLO DE TEATRO Y TALLERES QUE SENSIBILICEN EN LA PREVENCION DE LA VIOLENCIA ALINTERIOR DE LA FAMILIA, EMBARAZO A TEMPRANA EDAD, RIESGOS INFORMATICOS Y PROMO DE LOS DERECHOS SEXUALES-REPRODUCTIV</t>
  </si>
  <si>
    <t>F1FE-381</t>
  </si>
  <si>
    <t>V/R PAGO COMISION A LA CIUDAD DE BOGOTÁ EL DIA MARTES 26 DE NOVIEMBRE DE 2024, CON EL FIN DE ASISTIR A LA REUNION CON EL DIRECTOR DE LA REVISTA SEMANA - YESID LANCHEROS</t>
  </si>
  <si>
    <t>V/R PAGO SEGURIDAD SOCIAL Y PARAFISCALES PLANTA TEMPORAL MES DE NOVIEMBRE DE 2024</t>
  </si>
  <si>
    <t>V/R PAGO PRIMERA QUINCENA Y PRIMA DE NAVIDAD MES DE DICIEMBRE DE 2024 PLANTA TEMPORAL</t>
  </si>
  <si>
    <t>V/R PAGO PRESTACION DE SERVICIOS PROFESIONALES PARA REALIZACION DE VISITAS, TALLERES Y DIAGNOSTICO EMPRESARIAL, QUEQUE CONTRIBUYA EN LA GENERACION DE OPORTUNIDADES LABORALES PARA PERSONAS CON DISCAPACIDAD</t>
  </si>
  <si>
    <t>V/R PAGO AUNAR ESFUERZOS PARA REALIZAR ACOMPAÑAMIENTO PEDAGOGICO Y PSICOSOCIAL A LAS PERSONAS CON DISCAPACIDAD PARA EL FORTALECIMIENTO DE CAPACIDADES FUNCIONALES, PROCESO DE INCLUSION FAMILIAR Y OCUPACIONAL EL MPIO MANIZALES</t>
  </si>
  <si>
    <t>FVOC 60</t>
  </si>
  <si>
    <t>V/R PAGO PRESTACION DE SERVICIOS PROFESIONALES PARA LA REALIZACION DE VISITAS, TALLERES Y DIAGNOSTICO EMPRESARIAL, QUE CONTRIBUYA EN LA GENERACION DE OPORTUNIDADES LABORALES PARA PERSONAS CON DISCAPACIDAD</t>
  </si>
  <si>
    <t>FE1795</t>
  </si>
  <si>
    <t>V/R PAGO AUNAR ESFUERZOS PARA LA IMPLEMENTACION DE ESTRATEGIAS QUE FORTALECEN EL ECOSISTEMA DE INNOVACION EDUCATIVA DE PRIMERA INFANCIA EN MANIZALES POTENCIANDO LAS COMPETENCIAS DEL SER SABER Y HACER DE AGENTES EDUCATIVOS Y DOCENT</t>
  </si>
  <si>
    <t>FVEU412</t>
  </si>
  <si>
    <t>V/R PAGO SEPTIMO REEMBOLSO CAJA MEJOR DESPACHO DEL ALCALDE - RESPONSABLE ESTEFANIA TRUJILLO ARCILA CC 1060649801</t>
  </si>
  <si>
    <t>V/R CONTRIBUIR EN LA DISMINUCION DE BARRERAS PARA LA COMUNICACION DE PERSONAS CON DISCAPACIDAD VISUAL, POR MEDIO DE UN PROGRAMA BASICO EN BRAILLE</t>
  </si>
  <si>
    <t>111006222309</t>
  </si>
  <si>
    <t>V/R PAGO CONTRIBUIR A LA DISMINUCION DE BARRERAS PARA LA COMUNICACION DE PERSONAS CON DISCAPACIDAD AUDITIVA POR MEDIO DE UN PROGRAMA BASICO DE LENGUA DE SEÑAS COLOMBIANA</t>
  </si>
  <si>
    <t>FELE 234</t>
  </si>
  <si>
    <t>V/R PAGO PRESTACION DE SERVICIOS PARA REALIZAR FERIAS DE EMPRENDIMIENTO PARA PERSONAS CON DISCAPACIDAD Y CUIDADORES QUE PERMITAN LA VISUALIZACION DE SUS CAPACIDADES DIVERSAS</t>
  </si>
  <si>
    <t>FE 131</t>
  </si>
  <si>
    <t>V/R PAGO PROMOCION DE LAS LIBERTADES, LA DEMOCRACIA, LA FORMACION LABORAL Y PARTICIPATIVA EN LOS ADOLESCENTES Y JOVENES DEL MUNICIPIO DE MANIZALES A TRAVES DE TALLERES DE EDUCACION NO FORMAL</t>
  </si>
  <si>
    <t>F1FE 397</t>
  </si>
  <si>
    <t>V/R PAGO COMISION A LA CIUDAD DE BOGOTÁ, EL DIA 18 DE DICIEMBRE PARA ASISTIR A JUNTA DIRECTIVA ORDINARIA DE INFOTIC</t>
  </si>
  <si>
    <t>051564</t>
  </si>
  <si>
    <t>F1FE-390</t>
  </si>
  <si>
    <t xml:space="preserve"> V/R PAGO NOMINA TEMPORAL SEGUNDA QUINCENA MES DE DICIEMBRE DE 2024</t>
  </si>
  <si>
    <t>V/R PAGO PRESTACION DE SERVICIOS DE APOYO A LA GESTION A LA OFICINA DE ATENCION A PERSONAS CON DISCAPACIDAD PARA ACOMPAÑAR EL COMPONENTE DE FORMACION ARTISTICO - CULTURAL PROGRAMA CULTURA INCLUSIVA</t>
  </si>
  <si>
    <t>FELE 237</t>
  </si>
  <si>
    <t>FVOC 78</t>
  </si>
  <si>
    <t>V/R PAGO BRINDAR ATENCION INTEGRAL A LOS NIÑOS DE MADRES Y PADRES CABEZA DE HOGAR QUE TRABAJEN LOS FINES DE SEMANA EN LA NOCHE Y NO CUENTEN CON RED DE APOYO PARA GARANTIZAR EL CUIDAD Y PROTECCION DE SUS HIJOS</t>
  </si>
  <si>
    <t>FECR433</t>
  </si>
  <si>
    <t>FECR434</t>
  </si>
  <si>
    <t>SUMINISTRO DE MEDALLAS,  ESCUDOS Y LLAVES DE LA CIUDAD PARA CONDECORACIONES</t>
  </si>
  <si>
    <t>FEPC 977</t>
  </si>
  <si>
    <t>V/R PAGO FOMENTAR EL EMPODERAMIENTO, LA PARTICIPACION ACTIVA Y EL BIENESTAR INTEGRAL DE LOS JOVENES DE LA CIUDAD DE MANIZALES, A TRAVES DE ACTIVIDADES Y EVENTOS DISEÑADOS PARA PROMOVER EL DESARROLLO PERSONAL, SOCIAL Y CULTURAL</t>
  </si>
  <si>
    <t>IP 4</t>
  </si>
  <si>
    <t>SE ANEXAN 7 FACTURAS</t>
  </si>
  <si>
    <t>V/R PAGO FORTALECER LAS CAPACIDADES Y EL FUNCIONAMIENTO DE LAS INSTANCIAS JUVENILES DEL MUNICIPIO</t>
  </si>
  <si>
    <t>SAIN 539</t>
  </si>
  <si>
    <t>FE 151</t>
  </si>
  <si>
    <t>PRESTACIÓN DE SERVICIOS PROFESIONALES DE UN ABOGADO PARA APOYAR DESDE EL MARCO LEGAL Y CONSTITUCIONAL A LA         SECRETARÍA GENERAL EN EL SEGUIMIENTO DE LOS PROCESOS ADMINISTRATIVOS, JUNTAS, CONCEJOS DIRECTIVOS Y DEMAS</t>
  </si>
  <si>
    <t>C46604 Y C46647</t>
  </si>
  <si>
    <t>FE 147</t>
  </si>
  <si>
    <t>FE 144</t>
  </si>
  <si>
    <t>V/R PAGO CELEBRAR LA SEMANA DE LA DISCAPACIDAD CONMEMORAR LOS 7 TIPOS DE DISCAPACIDAD Y COMPRA DE INSUMOS PARA ACTIVIDADES DE CULTURA INCLUSIVA, PARA EL FORTALECIMIENTO DE LOS PROCESO DE INCLUSION SOCIAL</t>
  </si>
  <si>
    <t>FE 286</t>
  </si>
  <si>
    <t xml:space="preserve"> BRINDAR ATENCION INTEGRAL A PERSONAS CON DISCAPACIDAD EN VIVIENDA, ALIMENTACIO, GESTION EN SALUD, RECREACION Y    VESTIDO</t>
  </si>
  <si>
    <t>TT 885</t>
  </si>
  <si>
    <t>V/R PAGO SEGURIDAD SOCIAL Y PARAFISCALES PLANTA TEMPORAL MES DE DICIEMBRE DE 2024</t>
  </si>
  <si>
    <t>LOPEZ YECID</t>
  </si>
  <si>
    <t>V/R PAGO PREMIO NACIONAL AL PERIODISMO CIUDAD DE MANIZALES ORLANDO SIERRA HERNANDEZ CATEGORIA VIDA Y OBRA</t>
  </si>
  <si>
    <t>V/R PAGO PREMIO NACIONAL AL PERIODISMO CIUDAD DE MANIZALES ORLANDO SIERRA HERNANDEZ MEJOR TRABAJO DE PRENSA EN SU VERSION XXIX</t>
  </si>
  <si>
    <t>V/R PAGO PREMIO NACIONAL AL PERIODISMO CIUDAD DE MANIZALES ORLANDO SIERRA HERNANDEZ CATEGORIA MEJOR TRABAJO DE RADIO PROFESIONAL</t>
  </si>
  <si>
    <t>V/R PAGO PREMIO NACIONAL AL PERIODISMO CIUDAD DE MANIZALES ORLANDO SIERRA HERNANDEZ CATEGORIA MEJOR TRABAJO PLATAFORMAS DIGITALES</t>
  </si>
  <si>
    <t>V/R PAGO PREMIO NACIONAL AL PERIODISMO CIUDAD DE MANIZALES ORLANDO SIERRA HERNANDEZ CATEGORIA MEJOR TRABAJO PRENSA UNIVERSITARIA</t>
  </si>
  <si>
    <t>V/R PAGO PREMIO NACIONAL AL PERIODISMO CIUDAD DE MANIZALES ORLANDO SIERRA HERNANDEZ CATEGORIA MEJOR TRABAJO PROFESIONAL DE TELEVISION</t>
  </si>
  <si>
    <t>V/R PAGO PREMIO NACIONAL AL PERIODISMO CIUDAD DE MANIZALES ORLANDO SIERRA HERNANDEZ CATEGORIA MEJOR TRABAJO FOTOGRAFIA PROFESIONAL</t>
  </si>
  <si>
    <t>PAGO DE SENTENCIA</t>
  </si>
  <si>
    <t>PAGO SERVICIOS PUBLICOS (ENERGIA ELECTRICA) DE LAS DIFERENTES DEPENDENCIAS DE LA ALCALDIA</t>
  </si>
  <si>
    <t>APORTE DE PARAFISCALES AL SENA, ICBF, ESAP, MEN Y CONFAMILIARES DICIEMBRE 2023</t>
  </si>
  <si>
    <t>PAGO DE SEGURIDAD SOCIAL A FONDOS PUBLICOS Y PRIVADOS DE SALUD PENSIONES Y ARP DE LA ADMINISTRACION CENTRAL MUNICIPAL MES DE DICIEMBRE DE 2023</t>
  </si>
  <si>
    <t>PAGO SALUD SEGURIDAD SOCIAL A FONDOS PUBLICOS Y PRIVADOS DE SALUD PENSIONES Y ARP DE LOS JUBILADOS MES DE DICIEMBREDE 2023</t>
  </si>
  <si>
    <t>PAGO SALUD SEGURIDAD SOCIAL A FONDOS PUBLICOS Y PRIVADOS DE SALUD CAJA DE LA VIVIENDA POPULAR DICIEMBRE 2023</t>
  </si>
  <si>
    <t>NOMINA DE LA ADMINISTRACION CENTRAL MUNICIPAL PRIMERA QUINCENA DE ENERO DE 2024</t>
  </si>
  <si>
    <t>PAGO CUOTA ADMINISTRACION DE LAS DIFERENTES BIENES DEL EDIFICIO DE LA ALCALDIA DE MANIZALES - CUENTA DE AHORROS Nº 90500261320 BANCO GNB SUDAMERIS</t>
  </si>
  <si>
    <t>2015-06769 06811</t>
  </si>
  <si>
    <t>PAGO SERVICIOS PUBLICOS (AGUA) DE LAS DIFERENTES DEPENDENCIAS DE LA ALCALDIA</t>
  </si>
  <si>
    <t>PAGO SERVICIOS PUBLICOS (TELEFONOS FIJOS) DE LAS DIFERENTES DEPENDENCIAS DE LA ALCALDIA</t>
  </si>
  <si>
    <t>RESOLUCION Nº 026 PAGO CESANTIAS FUNCIONARIOS DE LA ALCALDIA CON DESTINO A FONDOS DE CESANTIAS, POR EL AÑO 2023</t>
  </si>
  <si>
    <t>PAGO SERVICIOS PUBLICOS (AGUA) DE LAS INSPECCIONES DE POLICIA</t>
  </si>
  <si>
    <t>NOMINA DE LA ADMINISTRACION CENTRAL MUNICIPAL SEGUNDA QUINCENA DE ENERO DE 2024</t>
  </si>
  <si>
    <t>PAGO RIESGOS PROFESIONALES A LOS PRACTICANTES QUE PRESTAN SU SERVICIO EN EL MUNICIPIO DE MANIZALES. PLANILLA 28914794</t>
  </si>
  <si>
    <t>SUMINISTRO DE COMBUSTIBLE PARA LOS VEHICULOS AL SERVICIO DE LA ADMINISTRACION CENTRAL MUNICIPAL DEL MUNICIPIO DE MANIZALES</t>
  </si>
  <si>
    <t>AR9019246265</t>
  </si>
  <si>
    <t>PRESTACIÓN DE SERVICIOS PROFESIONALES PARA APOYAR A LA SECRETARÍA JURÍDICA DEL MUNICIPIO DE MANIZALES EN LA REVISIÓN DE LOS CONTRATOS EN SUS ETAPAS PRECONTRACTUAL, CONTRACTUAL Y POSTCONTRACTUAL</t>
  </si>
  <si>
    <t>PAGO SERVICIOS TELEFONICO ANTICORRUPCION ALCALDIA</t>
  </si>
  <si>
    <t>RESOLUCION 045 RECONOCER UN AUXILIO EDUCATIVO PARA UN HIJO DE UN FUNCIONARIO DEL MUNICIPIO DE MANIZALES - LUZ DENAIRA MURCIA RIOS</t>
  </si>
  <si>
    <t>CARDENAS   BARRERA  MARIA MERCEDES</t>
  </si>
  <si>
    <t>RESOLUCION 047 RECONOCIMIENTO Y PAGO AUXILIO FUNERARIO PENSIONADO (A) DEL MUNICIPIO DE MANIZALES - JOSE MIGUEL CARDENAS MUÑOZ</t>
  </si>
  <si>
    <t>APORTE DE PARAFISCALES AL SENA, ICBF, ESAP, MEN Y CONFAMILIARES ENERO DE 2024</t>
  </si>
  <si>
    <t>PAGO DE SEGURIDAD SOCIAL A FONDOS PUBLICOS Y PRIVADOS DE SALUD PENSIONES Y ARP DE LA ADMINISTRACION CENTRAL MUNICIPAL MES DE ENERO DE 2024</t>
  </si>
  <si>
    <t>PAGO SALUD SEGURIDAD SOCIAL A FONDOS PUBLICOS Y PRIVADOS DE SALUD PENSIONES Y ARP DE LOS JUBILADOS MES DE ENERO DE 2024</t>
  </si>
  <si>
    <t>PAGO SALUD SEGURIDAD SOCIAL A FONDOS PUBLICOS Y PRIVADOS DE SALUD CAJA DE LA VIVIENDA POPULAR ENERO DE 2024</t>
  </si>
  <si>
    <t>ARANZAZU ARISTIZABAL LAURA MARIA</t>
  </si>
  <si>
    <t>PRESTACION DE SERVICIOS PROFESIONALES PARA APOYAR A LA SECRETARIA JURIDICA DEL MUNICIPIO DE MANIZALES EN LA REVISION DE LOS CONTRATOS EN SUS ETAPAS PRE COTRACTUAL, CONTRATUAL Y POSTCONTRATUAL.</t>
  </si>
  <si>
    <t>PAGO RESOLUCIÓN 057. RECONOCER AUXILIO DE SALUD POR TRATAMIENTOS MÉDICOS ESPECIALES DE SALUD PARA ANTONELLA QUINTERO GARCIA, HIJA FUNCIONARIO (A) MUNICIPIO DE MANIZALES</t>
  </si>
  <si>
    <t>NOMINA DE LA ADMINISTRACION CENTRAL MUNICIPAL PRIMERA QUINCENA DE FEBRERO DE 2024</t>
  </si>
  <si>
    <t>2015-06823 06865</t>
  </si>
  <si>
    <t>AR9019253846</t>
  </si>
  <si>
    <t>RAMIREZ GAVIRIA MARIA DEL ROSARIO</t>
  </si>
  <si>
    <t>PRESTACION DE SERVICIOS DE APOYO A LA GESTION PARA LA ORGANIZACIÓN DEL ARCHIVO CENTRAL MUNICIPAL</t>
  </si>
  <si>
    <t>PAGO SERVICIOS PUBLICOS (CELULARES) DE LAS DIFERENTES DEPENDENCIAS DE LA ALCALDIA</t>
  </si>
  <si>
    <t>PRESTACION DE SERVICIOS PROFESIONALES DE UN ABOGADO PARA APOYAR A LA SECRETARIA DE SERVICIOS ADMINISTRATIVOS Y LA  SECRETARIA JURIDICA</t>
  </si>
  <si>
    <t>RESOLUCION 069. RECONOCER UN AUXILIO EDUCATIVO Y LENTES PARA UN HIJO DE UN FUNCIONARIO DEL MUNICIPIO DE MANIZALES - JHON JAMES QUINTERO HERNANDEZ</t>
  </si>
  <si>
    <t>RESOLUCION 070. RECONOCER UN AUXILIO EDUCATIVO PARA UN HIJO DE UN FUNCIONARIO DEL MUNICIPIO DE MANIZALES - FUNCIONARIO JOSE RODOLFO VARGAS USMA</t>
  </si>
  <si>
    <t>PRESTACION DE SERVICIOS DE APOYO A LA GESTION EN EL DESARROLLO DE ACTIVIDADES ADMINISTRATIOVAS Y OPERATIVAS DE LA  UNIDAD DE DIVULGACION Y PRENSA DE LA ALCALDIA DE MANIZALES</t>
  </si>
  <si>
    <t>PRESTACION DE SERVICIOS PROFESIONALES DE UN ABOGADO PARA APOYAR Y ACOMPAÑAR LAS DIFERENTES TEMATICAS A CARGO DE LA SECRETARIA JURIDICA</t>
  </si>
  <si>
    <t>NOMINA SUPERNUMERARIOS SECRETARIA DE SERVICIOS ADMINISTRATIVOS SEGUNDA QUINCENA DEL MES DE FEBRERO 2024</t>
  </si>
  <si>
    <t>NOMINA EMPLEADOS ADMINISTRACION CENTRAL MUNICIPAL SEGUNDA QUINCENA DEL MES DE FEBRERO DE 2024</t>
  </si>
  <si>
    <t>PRESTACIÓN DE SERVICIOS PROFESIONALES PARA APOYAR A LA SECRETARÍA JURÍDICA DEL MUNICIPIO DE MANIZALES EN LA REVISI ÓN DE LOS CONTRATOS EN SUS ETAPAS PRE CONTRACTUAK, CONTRACTUAL Y POSTCONTRACTUAL.</t>
  </si>
  <si>
    <t>SERVICIO DE SOPORTE PERMANENTE Y PREFERENCIAL, PARA EL SISTEMA DE NÓMINA ANTARES GOBIERNO DE LA ALCALDÍA DE MANIZALES.</t>
  </si>
  <si>
    <t>FVE2219</t>
  </si>
  <si>
    <t>PAGO SERVICIOS PUBLICOS (AGUA) SUSCRIPTOR 101-00551-224.</t>
  </si>
  <si>
    <t xml:space="preserve"> PAGO SERVICIOS TELEFONICO ALCALDÍA DE MANIZALES</t>
  </si>
  <si>
    <t>PAGO SEGURIDAD SOCIAL NOMINA ESPECIAL MES DE FEBRERO DE 2024</t>
  </si>
  <si>
    <t>PAGO RIESGOS PROFESIONALES A LOS PRACTICANTES QUE PRESTAN SU SERVICIO EN EL MUNICIPIO DE MANIZALES. PLANILLA  29273759.</t>
  </si>
  <si>
    <t>RECONOCER UN AUXILIO EDUCATIVO PARA UN HIJO DE UN FUNCIONARIO DEL MUNICIPIO DE MANIZALES - ALEJANDRO GARCIA MARIN RESOLUCIÓN Nº 093</t>
  </si>
  <si>
    <t>APORTE DE PARAFISCALES AL SENA, ICBF, ESAP, MEN Y CONFAMILIARES FEBRERO DE 2024</t>
  </si>
  <si>
    <t>PAGO DE SEGURIDAD SOCIAL A FONDOS PUBLICOS Y PRIVADOS DE SALUD PENSIONES Y ARP DE LA ADMINISTRACION CENTRAL MUNICIPAL MES DE FEBRERO DE 2024</t>
  </si>
  <si>
    <t>PAGO SALUD SEGURIDAD SOCIAL A FONDOS PUBLICOS Y PRIVADOS DE SALUD PENSIONES Y ARP DE LOS JUBILADOS MES DE FEBRERO  DE 2024</t>
  </si>
  <si>
    <t>PAGO SALUD SEGURIDAD SOCIAL A FONDOS PUBLICOS Y PRIVADOS DE SALUD CAJA DE LA VIVIENDA POPULAR FEBRERO DE 2024</t>
  </si>
  <si>
    <t>PRESTACIÓN DE SERVICIOS PROFESIONALES A LA SECRETARÍA DE SERVICIOS ADMININISTRATIVOS PARA LA REALIZACIÓN DE LOS ESTUDIOS Y DOCUMENTOS TÉCNICOS NECESARIOS PARA LA REESTRUCTURACIÓN DE LAS DEPENDENTCIAS DE LA ADMINISTRACIÓN CENTRAL M</t>
  </si>
  <si>
    <t>PAGO SERVICIOS PUBLICOS (TELEFONOS FIJOS) - CONTRATO 19959500</t>
  </si>
  <si>
    <t>GV5918 - GV5935</t>
  </si>
  <si>
    <t>NOMINA SUPERNUMERARIOS SECRETARIA DE SERVICIOS ADMINISTRATIVOS PRIMERA QUINCENA DEL MES DE MARZO 2024</t>
  </si>
  <si>
    <t>NOMINA DE LA ADMINISTRACION CENTRAL MUNICIPAL PRIMERA QUINCENA DE MARZO DE 2024</t>
  </si>
  <si>
    <t>ALQUILER Y MANTENIMIENTO DE IMPRESORAS Y ESCANERES PARA LAS DIFERENTES DEPENDIENCIAS DE LA ADMINISTRACION CENTRAL MUNICIPAL INCLUYENDO EQUIPO, SERVICIO TECNICO, REPUESTOS E INSUMOS DE TINTAS Y TONER</t>
  </si>
  <si>
    <t>FE17044</t>
  </si>
  <si>
    <t>HOSTING, SOPORTE, ACTUALIZACION Y MANTENIMIENTO DEL SOFWARE UNIFICADO PARA VENTANILLA UNICA, OFICINA DE CORRESPONDENCIA Y ATENCION AL USUARIO</t>
  </si>
  <si>
    <t>FE 133</t>
  </si>
  <si>
    <t>NÓMINA DE LA ADMINISTRACIÓN CENTRAL MUNICIPAL, VIGENCIA 2024. RETROACTIVO ENERO Y FEBRERO 2024.</t>
  </si>
  <si>
    <t>2015-06877 06919</t>
  </si>
  <si>
    <t>RESOLUCION 104 RECONOCIMIENTO Y PAGO AUXILIO FUNERARIO PENSIONADO (A) DEL MUNICIPIO DE MANIZALES - PEDRO CLAVER LOPEZ LOPEZ</t>
  </si>
  <si>
    <t>PRESTACION DE SERVICIOS DE APOYO A LA GESTION COMO CONDUCTOR PARA ATENDER LAS DIFERENTES ACTIVIDADES QUE SE DESARROLLAN EN EL DESPACHO DEL ALCALDE, TANTO EN LA ZONA RURAL COMO URBANA</t>
  </si>
  <si>
    <t>NOMINA SUPERNUMERARIOS SECRETARIA DE SERVICIOS ADMINISTRATIVOS SEGUNDA QUINCENA DEL MES DE MARZO 2024</t>
  </si>
  <si>
    <t>NOMINA EMPLEADOS ADMINISTRACION CENTRAL MUNICIPAL SEGUNDA QUINCENA DEL MES DE MARZO DE 2024</t>
  </si>
  <si>
    <t>SERVICIO DE CONCULTA AUTOMATICA DE PROCESOS JUDICIALES EN LOS DIFERENTES APLICATIVOS QUE HAYA PUESTO A DISPOSICIÓN DE LOS CIUDADANOS, DE LA RAMA JUDICIAL DE COLOMBIA</t>
  </si>
  <si>
    <t>FE 21889</t>
  </si>
  <si>
    <t>FVE2258</t>
  </si>
  <si>
    <t>PAGO SERVICIOS PUBLICOS (TELEFONOS FIJOS) - CONTRATOS 11966365 - 17776295</t>
  </si>
  <si>
    <t>FE 134</t>
  </si>
  <si>
    <t>PRESTACION DE SERVICIOS PROFESIONALES PARA APOYAR A LA SECRETARIA DE SERVICIOS ADMINISTRATIVOS EN LA REALIZACION DELOS ESTUDIOS Y DOCUMENTOS TECNICOS LA REESTRUCTURACION DE LAS ESE DEL MUNICIPIO</t>
  </si>
  <si>
    <t>PAGO SEGURIDAD SOCIAL Y PARAFISCALES SUPERNUMERARIOS MES DE MARZO DE 2024</t>
  </si>
  <si>
    <t>APORTE DE PARAFISCALES AL SENA, ICBF, ESAP, MEN Y CONFAMILIARES MARZO DE 2024</t>
  </si>
  <si>
    <t>PAGO DE SEGURIDAD SOCIAL A FONDOS PUBLICOS Y PRIVADOS DE SALUD PENSIONES Y ARP DE LA ADMINISTRACION CENTRAL MUNICIPAL MES DE MARZO DE 2024</t>
  </si>
  <si>
    <t>PAGO SALUD SEGURIDAD SOCIAL A FONDOS PUBLICOS Y PRIVADOS DE SALUD PENSIONES Y ARP DE LOS JUBILADOS MES DE MARZO DE 2024</t>
  </si>
  <si>
    <t>PAGO SALUD SEGURIDAD SOCIAL A FONDOS PUBLICOS Y PRIVADOS DE SALUD CAJA DE LA VIVIENDA POPULAR MARZO DE 2024</t>
  </si>
  <si>
    <t>PAGO RIESGOS PROFESIONALES A LOS PRACTICANTES QUE PRESTAN SU SERVICIO EN EL MUNICIPIO DE MANIZALES. PLANILLA 29483416</t>
  </si>
  <si>
    <t>RECARGA Y MANTENIMIENTO DE EXTINTORES PARA LOS VEHICULOS Y LAS DIFERENTES DEPENDENCIAS DE LA ADMINISTRACION CENTRALMUNICIPAL</t>
  </si>
  <si>
    <t>FE-2684</t>
  </si>
  <si>
    <t>RESOLUCION 122. RECONOCER UN AUXILIO EDUCATIVO Y LENTES PARA UN HIJO DE UN FUNCIONARIO DEL MUNICIPIO DE MANIZALES -LUIS FERNANDO PANESSO RAMIREZ</t>
  </si>
  <si>
    <t>AR9019280916</t>
  </si>
  <si>
    <t>PRESTAR LOS SERVICIOS DE RECOLECCION, CURSO, ENTREGA Y NOTIFICACION DE CORRESPONDENCIA Y DEMAS ENVIOS POSTALES BAJOLA MODALIDAD QUE REQUIERE EL MUNICIPIO DE MANIZALES</t>
  </si>
  <si>
    <t>05-502295</t>
  </si>
  <si>
    <t>RESOLUCION 142 RECONOCIMIENTO Y PAGO AUXILIO FUNERARIO PENSIONADO (A) DEL MUNICIPIO DE MANIZALES - JOSE BENJAMIN ZAPATA DIAZ - CUENTA CORRIENTE 0560084569999737 DAVIVIENDA</t>
  </si>
  <si>
    <t>FESE-4970</t>
  </si>
  <si>
    <t>PAGO SERVICIOS PUBLICOS (TELEFONOS FIJOS) - CONTRATO 18065545</t>
  </si>
  <si>
    <t>2015-06931 06973</t>
  </si>
  <si>
    <t>NOMINA SUPERNUMERARIOS SECRETARIA DE SERVICIOS ADMINISTRATIVOS PRIMERA QUINCENA DEL MES DE ABRIL 2024</t>
  </si>
  <si>
    <t>NOMINA DE LA ADMINISTRACION CENTRAL MUNICIPAL PRIMERA QUINCENA DE ABRIL DE 2024</t>
  </si>
  <si>
    <t>FE17299</t>
  </si>
  <si>
    <t>RESOLUCION 147 PAGO DE LAS CESANTIAS PARCIALES DE UN FUNCIONARIO DE LA CONTRALORIA MUNICIPAL - FABIOLA DELGADO MORALES - CUENTA DE AHORROS 07055119761 BANCOLOMBIA</t>
  </si>
  <si>
    <t>CONTRATAR LAS POLIZAS DE SEGUROS QUE GARANTICEN LA PROTECCION EFECTIVA DE LOS FUNCIONARIOS, ACTIVOS, BIENES PROPIOSE INTERESES PATRIMONIALES DEL MPIO DE MANIZALES Y OTROS.</t>
  </si>
  <si>
    <t>FE 22558</t>
  </si>
  <si>
    <t>05-502301</t>
  </si>
  <si>
    <t>NOMINA SUPERNUMERARIOS SECRETARIA DE SERVICIOS ADMINISTRATIVOS SEGUNDA QUINCENA DEL MES DE ABRIL 2024</t>
  </si>
  <si>
    <t>NOMINA TEMPORALES Y SUPERNUMERARIOS SECRETARIA DE SERVICIOS ADMINISTRATIVOS SEGUNDA QUINCENA DEL MES DE ABRIL 2024</t>
  </si>
  <si>
    <t>FVE2302</t>
  </si>
  <si>
    <t>FE 136</t>
  </si>
  <si>
    <t>NOMINA EMPLEADOS ADMINISTRACION CENTRAL MUNICIPAL SEGUNDA QUINCENA DEL MES DE ABRIL DE 2024</t>
  </si>
  <si>
    <t>GV6153 - GV6160</t>
  </si>
  <si>
    <t>PAGO RIESGOS PROFESIONALES A LOS PRACTICANTES QUE PRESTAN SU SERVICIO EN EL MUNICIPIO DE MANIZALES. PLANILLA 29807056</t>
  </si>
  <si>
    <t>APORTE DE PARAFISCALES AL SENA, ICBF, ESAP, MEN Y CONFAMILIARES ABRIL DE 2024</t>
  </si>
  <si>
    <t>PAGO SALUD SEGURIDAD SOCIAL A FONDOS PUBLICOS Y PRIVADOS DE SALUD PENSIONES Y ARP DE LOS JUBILADOS MES DE ABRIL DE 2024</t>
  </si>
  <si>
    <t>PAGO SALUD SEGURIDAD SOCIAL A FONDOS PUBLICOS Y PRIVADOS DE SALUD CAJA DE LA VIVIENDA POPULAR ABRIL DE 2024</t>
  </si>
  <si>
    <t>PAGO DE SEGURIDAD SOCIAL A FONDOS PUBLICOS Y PRIVADOS DE SALUD PENSIONES Y ARP DE LA ADMINISTRACION CENTRAL MUNICIPAL MES DE ABRIL DE 2024</t>
  </si>
  <si>
    <t>PAGO SEGURIDAD SOCIAL NOMINA ESPECIAL MES DE ABRIL DE 2024</t>
  </si>
  <si>
    <t>PRESTACION DE SERVICIOS PROFESIONALES PARA APOYAR A LA SECRETARIA JURIDICA DEL MUNICIPIO DE MANIZALES EN LA REVISI0N DE LOS CONTRATOS EN SUS ETAPAS PRE CONTRACTUAL Y POSTCONTRACTUAL</t>
  </si>
  <si>
    <t>RESOLUCION 0299. CAPACITACION FUNCIONARIOS ALCALDIA. CURSO INTRODUCTORIO HACCP - CUENTA AHORROS 85900003346 BANCOLOMBIA</t>
  </si>
  <si>
    <t>PYJ 7</t>
  </si>
  <si>
    <t>2015-06985 07027</t>
  </si>
  <si>
    <t>NOMINA ESPECIAL SECRETARIA DE SERVICIOS ADMINISTRATIVOS PRIMERA QUINCENA DEL MES DE MAYO 2024</t>
  </si>
  <si>
    <t>NOMINA DE LA ADMINISTRACION CENTRAL MUNICIPAL PRIMERA QUINCENA DE MAYO DE 2024</t>
  </si>
  <si>
    <t>REALIZAR LAS PUBLICACIONES QUE REQUIERA LA ADMINISTRACION CENTRAL MUNICIPAL EN UN DIARIO DE AMPLIA CIRCULACION LOCAL, REGIONAL Y NACIONAL</t>
  </si>
  <si>
    <t>ALQUILER DE SITIO CAMPESTRE CON AMPLIAS ZONAS VERDES, PARA EL DESARROLLO DE ACTIVIDADES IN-OUT DOOR TRAINING, INCLUIDO SERVICIO DE ALIMENTACION FUERA DE LA CIUDAD, ASÍ COMO EL SERVICIO DE TRANSPORTE</t>
  </si>
  <si>
    <t>REC41378</t>
  </si>
  <si>
    <t>PRESTACION DE SERVICIOS DE APOYO LOGISTICO, INCLUYENDO SALAS Y AUDITORIOS CERNAOS A LA ALCALDIA DE MANIZALES CON CAPACIDAD PARA MAS DE 220 PERSONAS CON EL FIN DE LLEVAR A CABO EVENTOS DE CAPACITACION Y ADIESTRAMIENTO</t>
  </si>
  <si>
    <t>FFCC-203</t>
  </si>
  <si>
    <t>PRESTACION DE SERVICIOS PROFESIONALES PARA APOYAR A LA SECRETARIA JURIDICA DEL MUNICIPIO DE MANIZALES EN LA REVISION DE LOS CONTRATOS EN SUS ETAPAS PRE CONTRACTUAL, CONTRACTUAL Y POSTCONTRACTUAL</t>
  </si>
  <si>
    <t>SERVICIO DE TRANSPORTE PARA EL PERSONAL HERRAMIENTAS MATERIALES Y EQUIPOS REQUERIDOS PARA EL DESARROLLO DE PROGRAMAS DEL MUNICIPIO DE MANIZALES QUE INCLUYA UN SISTEMA DE SEGUIMIENTO Y CONTROL AL PARQUE AUTOMOTOR</t>
  </si>
  <si>
    <t>FE-350</t>
  </si>
  <si>
    <t>PAGO DE SEGUROS DE OFICINA PARQUEADERO DEPOSITO LOCAL DE LA ADMINISTRACION CENTRAL MUNICIPAL - CUENTA DE AHORROS Nº90500261320 BANCO GNB SUDAMERIS</t>
  </si>
  <si>
    <t>2015-07039</t>
  </si>
  <si>
    <t>RESOLUCION 0171 PAGO SECRETARIA DEL TRIBUNAL DE ARBITRAMENTO OBLIGATORIO EN EL MUNICIPIO DE MANIZALES A MARÍA ELENE QUINTERO VALENCIA - CUENTA AHORROS 37364786795 BANCOLOMBIA</t>
  </si>
  <si>
    <t>05-502328</t>
  </si>
  <si>
    <t>05-502344</t>
  </si>
  <si>
    <t>ARRENDAMIENTO DE UNOS BIENES MUEBLES UBICADOS EN EL EDIFICIO CENTRO ADMINISTRATIVOS MUNICIPAL PARA EL FUNCIONAMIENTO DE DEPENDENCIAS DE LA ALCALDIA</t>
  </si>
  <si>
    <t>INFI1478</t>
  </si>
  <si>
    <t>NOMINA SUPERNUMERARIOS SECRETARIA DE SERVICIOS ADMINISTRATIVOS SEGUNDA QUINCENA DEL MES DE MAYO 2024</t>
  </si>
  <si>
    <t>NOMINA TEMPORALES Y SUPERNUMERARIOS SECRETARIA DE SERVICIOS ADMINISTRATIVOS SEGUNDA QUINCENA DEL MES DE MAYO 2024</t>
  </si>
  <si>
    <t>NOMINA EMPLEADOS ADMINISTRACION CENTRAL MUNICIPAL SEGUNDA QUINCENA DEL MES DE MAYO DE 2024</t>
  </si>
  <si>
    <t>FVE2340</t>
  </si>
  <si>
    <t>FE 23241 - FE 23260</t>
  </si>
  <si>
    <t>PAGO RIESGOS PROFESIONALES A LOS PRACTICANTES QUE PRESTAN SU SERVICIO EN EL MUNICIPIO DE MANIZALES. PLANILLA 29986771</t>
  </si>
  <si>
    <t>FE 138</t>
  </si>
  <si>
    <t>V/R PAGO PRESTACION DE SERVICIOS PROFESIONALES PARA APOYAR EN LOS PROCESOS DE LA UNIDAD DIVULGACION DE PRENSA Y COMUNICACION DE LA ALCALDIA DE MANIZALES</t>
  </si>
  <si>
    <t>PAGO SEGURIDAD SOCIAL Y PARAFISCALES SUPERNUMERARIOS MES DE MAYO DE 2024</t>
  </si>
  <si>
    <t>PAGO SEGURIDAD SOCIAL NOMINA ESPECIAL SECRETARÍA DE SERVICIOS ADMINISTRATIVOS MES DE MAYO DE 2024</t>
  </si>
  <si>
    <t>APORTE DE PARAFISCALES AL SENA, ICBF, ESAP, MEN Y CONFAMILIARES MAYO DE 2024</t>
  </si>
  <si>
    <t>PAGO DE SEGURIDAD SOCIAL A FONDOS PUBLICOS Y PRIVADOS DE SALUD PENSIONES Y ARP DE LA ADMINISTRACION CENTRAL MUNICIPAL MES DE MAYO DE 2024</t>
  </si>
  <si>
    <t>PAGO SALUD SEGURIDAD SOCIAL A FONDOS PUBLICOS Y PRIVADOS DE SALUD PENSIONES Y ARP DE LOS JUBILADOS MES DE MAYO DE  2024</t>
  </si>
  <si>
    <t>PAGO SALUD SEGURIDAD SOCIAL A FONDOS PUBLICOS Y PRIVADOS DE SALUD CAJA DE LA VIVIENDA POPULAR MAYO DE 2024</t>
  </si>
  <si>
    <t>E 5811705554</t>
  </si>
  <si>
    <t>APORTES DE PARAFISCALES AL SENA, ICBF, ESAP, MEN Y CONFAMILIARES. RETROACTIVO ENERO Y FEBRERO 2024</t>
  </si>
  <si>
    <t>PAGO SEGURIDAD SOCIAL A FONDOS PUBLICOS Y PRIVADOS DE SALUD, PENSIONES Y ARP, DE LA ADMINISTRACION CENTRAL MUNICIPAL. RETROACTIVO ENERO Y FEBRERO 2024</t>
  </si>
  <si>
    <t>FE 2315</t>
  </si>
  <si>
    <t>PRESTACION DE SERVICIOS DE APOYO A LA GESTION EN EL DESARROLLO DE ACTIVIDADES ADMINISTRATIOVAS Y OPERATIVAS DE LA UNIDAD DE DIVULGACION Y PRENSA DE LA ALCALDIA DE MANIZALES</t>
  </si>
  <si>
    <t>FE - 10645</t>
  </si>
  <si>
    <t>NOMINA ESPECIAL SECRETARIA DE SERVICIOS ADMINISTRATIVOS PRIMERA QUINCENA DEL MES DE JUNIO 2024</t>
  </si>
  <si>
    <t>N,A</t>
  </si>
  <si>
    <t>NOMINA DE LA ADMINISTRACION CENTRAL MUNICIPAL PRIMERA QUINCENA DE JUNIO DE 2024</t>
  </si>
  <si>
    <t>RECONOCER UN AUXILIO EDUCATIVO PARA UN HIJO DE UN FUNCIONARIO DEL MUNICIPIO DE MANIZALES - ENIT RAMOS TABARES SEGUN RESOLUCION 223.</t>
  </si>
  <si>
    <t>RECONOCER UN AUXILIO EDUCATIVO PARA UN HIJO DE UN FUNCIONARIO DEL MUNICIPIO DE MANIZALES - LILIANA PIEDRAHITAMERCHAN SEGUN RESOLUCION 224.</t>
  </si>
  <si>
    <t>RECONOCER EL PAGO DEL 100% DE LAS PRESTACIONES SOCIALES A JULIAN ANDRES JARAMILLO OSPINA - EN COLIDAD DE CONYUGE DE LA SEÑORA LILIANA PATRICIA CUELLO HERRERA SEGUN RESOLUCION 222</t>
  </si>
  <si>
    <t>2015-07089 07131</t>
  </si>
  <si>
    <t>PAGO SERVICIOS PUBLICOS (TELEFONOS FIJOS INTERNET) DE LAS DIFERENTES DEPENDENCIAS DE LA ALCALDIA</t>
  </si>
  <si>
    <t>FV-13932</t>
  </si>
  <si>
    <t>PRESTACION DE SERVICIOS PROFESIONALES PARA APOYAR LA COORDINACION GENERAL DE LAS CASAS DE LA CULTURA DEL MUNICIPIO DE MANIZALES</t>
  </si>
  <si>
    <t>RESOLUCION 243 GASTOS DE SELECCION CUERPO OFICIAL DE BOMBEROS MANIZALES  CONSURSO MERITOS A TRAVES DE LA COMISION NACIONAL DEL SERVICIO CIVIL - CTA AHORROS 1930001260 BANCOLOMBIA</t>
  </si>
  <si>
    <t>ARRENDAMIENTO DE UNOS BIENES MUEBLES UBICADOS EN EL EDIFICIO CENTRO ADMINISTRATIVOS MUNICIPAL PARA EL FUNCIONAMIENTO DE DEPENDENCIAS DE LA ALCALDIA - MARZO Y ABRIL</t>
  </si>
  <si>
    <t>INFI1507 - INFI1531</t>
  </si>
  <si>
    <t>MANTENIMIENTO PREVENTIVO Y CORRECTIVO, INCLUYENDO MANO DE OBRA Y REPUESTOS PARA LOS VEHICULOS EN PROPIEDAD, TENENCIA O CUSTODIA DEL MUNICIPIO DE MANIZALES, ASIGNADOS A LAS DEFERENTES SECRETARÍAS DE LA ADMINISTRACION CENTRAL MUNICI</t>
  </si>
  <si>
    <t>PRESTACION DE SERVICIOS PROFESIONALES COMO DIRECTOR DE LA BANDA MUNICIPAL DE MUSICA DE MANIZALES</t>
  </si>
  <si>
    <t>05-502388</t>
  </si>
  <si>
    <t>FE-355</t>
  </si>
  <si>
    <t>FE 23931</t>
  </si>
  <si>
    <t>SERVICIO DE REVISION TECNICO MECANICA Y DE EMISIONES CONTAMINANTES PARA EL PARQUE AUTOMOTOR DEL MUNICIPIO DE MANIZALES</t>
  </si>
  <si>
    <t>FVE47698</t>
  </si>
  <si>
    <t>FE1528</t>
  </si>
  <si>
    <t>PRESTACION DE SERVICIOS PROFESIONALES PARA APOYAR EL MEJORAMIENTO CONTINUO DEL MODELO INTEGRADO Y GESTION MIPG Y DELOS DIFERENTES PROCESOS ADELANTADOS EN LA SECRETARIA DE SERVICIOS ADMINISTRATIVOS</t>
  </si>
  <si>
    <t>PAGO CUOTA EXTRAORDINARIA ADMINISTRACIÓN DIFERENTES BIENES DEL MUNICIPIO Y SEGUROS DE OFICINA PARQUEADERO - CUENTA DE AHORROS Nº 90500261320 BANCO GNB SUDAMERIS</t>
  </si>
  <si>
    <t>2015-07132 07134</t>
  </si>
  <si>
    <t>FVE2379</t>
  </si>
  <si>
    <t>NOMINA SUPERNUMERARIOS SECRETARIA DE SERVICIOS ADMINISTRATIVOS SEGUNDA QUINCENA DEL MES DE JUNIO 2024</t>
  </si>
  <si>
    <t>NOMINA ESPECIAL SECRETARIA DE SERVICIOS ADMINISTRATIVOS SEGUNDA QUINCENA DEL MES DE JUNIO 2024</t>
  </si>
  <si>
    <t>PRESTACION DE SERVICIOS PROFESIONALES COMO COMUNICACION SOCIAL Y PERIODISTA PARA LA DIVULGACION Y COMINICACION DE LAS ACTIVIDADES REALIZADAS POR LA ADMINISTRACION MUNICIPAL</t>
  </si>
  <si>
    <t>NOMINA EMPLEADOS ADMINISTRACION CENTRAL MUNICIPAL SEGUNDA QUINCENA DEL MES DE JUNIO DE 2024 Y ADICIONAL</t>
  </si>
  <si>
    <t>FE18483</t>
  </si>
  <si>
    <t>FE 2356</t>
  </si>
  <si>
    <t>E 5822075786</t>
  </si>
  <si>
    <t>PAGO SEGURIDAD SOCIAL NOMINA ESPECIAL SECRETARÍA DE SERVICIOS ADMINISTRATIVOS MES DE JUNIO DE 2024</t>
  </si>
  <si>
    <t>PAGO RIESGOS PROFESIONALES A LOS PRACTICANTES QUE PRESTAN SU SERVICIO EN EL MUNICIPIO DE MANIZALES. PLANILLA 30343538</t>
  </si>
  <si>
    <t>FE 140</t>
  </si>
  <si>
    <t>APORTE DE PARAFISCALES AL SENA, ICBF, ESAP, MEN Y CONFAMILIARES JUNIO DE 2024</t>
  </si>
  <si>
    <t>PAGO DE SEGURIDAD SOCIAL A FONDOS PUBLICOS Y PRIVADOS DE SALUD PENSIONES Y ARP DE LA ADMINISTRACION CENTRAL MUNICIPAL MES DE JUNIO DE 2024</t>
  </si>
  <si>
    <t>PAGO SALUD SEGURIDAD SOCIAL A FONDOS PUBLICOS Y PRIVADOS DE SALUD PENSIONES Y ARP DE LOS JUBILADOS MES DE JUNIO DE 2024</t>
  </si>
  <si>
    <t>PAGO SALUD SEGURIDAD SOCIAL A FONDOS PUBLICOS Y PRIVADOS DE SALUD CAJA DE LA VIVIENDA POPULAR JUNIO DE 2024</t>
  </si>
  <si>
    <t>FV-14181</t>
  </si>
  <si>
    <t>PAGO RESOLUCIÓN 0681 CAPACITACION FE FUNVIONARIOS DIPLOMADO SARLAFT - CUENTA CORRIENTE 0560485169998591 DAVIVIENDA</t>
  </si>
  <si>
    <t>1 BOG445799</t>
  </si>
  <si>
    <t>2015-07147 07189</t>
  </si>
  <si>
    <t xml:space="preserve"> PAGO SERVICIOS PUBLICOS (AGUA) SUSCRIPTOR 101-00551-224.</t>
  </si>
  <si>
    <t>FE - 10667</t>
  </si>
  <si>
    <t>NOMINA ESPECIAL SECRETARIA DE SERVICIOS ADMINISTRATIVOS PRIMERA QUINCENA DEL MES DE JULIO 2024</t>
  </si>
  <si>
    <t>NOMINA DE LA ADMINISTRACION CENTRAL MUNICIPAL PRIMERA QUINCENA DE JULIO DE 2024</t>
  </si>
  <si>
    <t>RESOLUCION No.274 APORTE PARA ACTIVIDADES DE BIENESTAR A LA ASOCIACION NACIONAL DE EMPLEADOS DE TRANSITO Y TRANSPORTE "ANDETT" - CUENTA DE AHORROS 07020173224 BANCOLOMBIA</t>
  </si>
  <si>
    <t>RESOLUCION No.0682 PAGO CAPCITACION FUNCIONARIOS. CURSO ARQUITECTURA DE CIBERSEGURIDAD EMPRESARIAL CUENTA CORREINTE 03300681207 BANCOLOMBIA</t>
  </si>
  <si>
    <t>FEV16730</t>
  </si>
  <si>
    <t>ARRENDAMIENTO DE UNOS BIENES MUEBLES UBICADOS EN EL EDIFICIO CENTRO ADMINISTRATIVOS MUNICIPAL PARA EL FUNCIONAMIENTO DE DEPENDENCIAS DE LA ALCALDIA - MAYO</t>
  </si>
  <si>
    <t>INFI1615</t>
  </si>
  <si>
    <t>PAGO CONTRATACION DEL SERV.INTEGRAL Y EL SUMINISTRO DE INSUMOS DE ASEO Y CAFETERIA PARA LAS DISTINTAS DEPENDENCIAS DE LA ADMON MPAL INCLUIDO ESC DEPORTIVOS Y I.E. OFICIALES Y CUERPO OFICIAL DE BOMBEROS.</t>
  </si>
  <si>
    <t>INC 22835</t>
  </si>
  <si>
    <t>INC 24137</t>
  </si>
  <si>
    <t>FE1576</t>
  </si>
  <si>
    <t>05-502451</t>
  </si>
  <si>
    <t>FE 142</t>
  </si>
  <si>
    <t>PAGO RESOLUCION N° 0700 CAPCITACION FUNCIONARIOS: CURSO ACTUALIZACION RETILAP 2024 - CUENTA AHORROS 18020310878 BANCOLOMBIA</t>
  </si>
  <si>
    <t>FACT-2514</t>
  </si>
  <si>
    <t>ARRENDAMIENTO DEL INMUEBLE DONDE FUNCIONARA LA INSPECCION TERCERA URBANA DE POLICITA UBICADA EN EL BARRIO SAN JORGEDEL MUNICIPIO DE MANIZALES</t>
  </si>
  <si>
    <t>NOMINA SUPERNUMERARIOS SECRETARIA DE SERVICIOS ADMINISTRATIVOS SEGUNDA QUINCENA DEL MES DE JULIO 2024</t>
  </si>
  <si>
    <t>NOMINA ESPECIAL SECRETARIA DE SERVICIOS ADMINISTRATIVOS SEGUNDA QUINCENA DEL MES DE JULIO 2024</t>
  </si>
  <si>
    <t>NOMINA EMPLEADOS ADMINISTRACION CENTRAL MUNICIPAL SEGUNDA QUINCENA DEL MES DE JULIO DE 2024</t>
  </si>
  <si>
    <t>FFCC-207</t>
  </si>
  <si>
    <t>FE 2389</t>
  </si>
  <si>
    <t>RENOVACION SUSCRIPCIONES DE LAS LICENCIAS CORPORATIVAS DE OFFICE 365 PARA LAS CUENTAS DE CORREO INSTITUCIONAL DE LOS FUNCIONARIOS DE LA ADMINISTRACION CENTRAL</t>
  </si>
  <si>
    <t>FE9216</t>
  </si>
  <si>
    <t>FE 24653</t>
  </si>
  <si>
    <t>PAGO RIESGOS PROFESIONALES A LOS PRACTICANTES QUE PRESTAN SU SERVICIO EN EL MUNICIPIO DE MANIZALES. PLANILLA 30577629</t>
  </si>
  <si>
    <t>FVE2419</t>
  </si>
  <si>
    <t>PAGO SEGURIDAD SOCIAL NOMINA ESPECIAL SECRETARÍA DE SERVICIOS ADMINISTRATIVOS MES DE JULIO DE 2024</t>
  </si>
  <si>
    <t>FV-14415</t>
  </si>
  <si>
    <t>CONTRATO INTERADMINISTRATIVO PARA ADELANTAR ACCIONES PERMANENTEMENTE PARA LA PREVENCION Y PROMOCION DE LA SALUD EN EL TRABAJO E IDENTIFICAR EL ORIGEN DE LAS ENFERMEDADES PROFESIONALES EN LOS FUNCIONARIOS DE LA ADMINISTRACION MUNIC</t>
  </si>
  <si>
    <t>91369</t>
  </si>
  <si>
    <t>APORTE DE PARAFISCALES AL SENA, ICBF, ESAP, MEN Y CONFAMILIARES JULIO DE 2024</t>
  </si>
  <si>
    <t>PAGO DE SEGURIDAD SOCIAL A FONDOS PUBLICOS Y PRIVADOS DE SALUD PENSIONES Y ARP DE LA ADMINISTRACION CENTRAL MUNICIPAL MES DE JULIO DE 2024</t>
  </si>
  <si>
    <t>PAGO SALUD SEGURIDAD SOCIAL A FONDOS PUBLICOS Y PRIVADOS DE SALUD PENSIONES Y ARP DE LOS JUBILADOS MES DE JULIO DE 2024</t>
  </si>
  <si>
    <t>PAGO SALUD SEGURIDAD SOCIAL A FONDOS PUBLICOS Y PRIVADOS DE SALUD CAJA DE LA VIVIENDA POPULAR JULIO DE 2024</t>
  </si>
  <si>
    <t>PAGO RENOVACION DE 12 MESES DE LA SUSCRIPCION COTERM FORTIGA TE 601E POR LA BOLSA DE PRODUCTOS</t>
  </si>
  <si>
    <t>DS1339</t>
  </si>
  <si>
    <t>PRESTACION DE SERVICIOS PARA DESARROLLAR EL PLAN DE BIENESTAR SOCIAL PARA LOS FUNCIONARIOS Y LAS FAMILIAS DEL MUNICIPIO</t>
  </si>
  <si>
    <t>E 5832852174</t>
  </si>
  <si>
    <t>FE1594</t>
  </si>
  <si>
    <t>PAGO SERVICIOS PUBLICOS (TELEFONOS FIJOS) - CONTRATO 17776295</t>
  </si>
  <si>
    <t>PAGO CONTRATO DE COMISION PARA LA NEGOCIACION EN BOLSA MERCANTIL QUE TIENE COMO OBJETO LA RENOVACION 12 MESES DE LA SUSCRIPCION COTERM FORTIGATE 601E POR LA BOLSA DE PRODUCTOS</t>
  </si>
  <si>
    <t>NOMINA ESPECIAL SECRETARIA DE SERVICIOS ADMINISTRATIVOS PRIMERA QUINCENA DEL MES DE AGOSTO 2024</t>
  </si>
  <si>
    <t>94047</t>
  </si>
  <si>
    <t>NOMINA DE LA ADMINISTRACION CENTRAL MUNICIPAL PRIMERA QUINCENA DE AGOSTO DE</t>
  </si>
  <si>
    <t>TRUJILLO VALENCIA DANIEL FRANCISCO</t>
  </si>
  <si>
    <t>ANEXO</t>
  </si>
  <si>
    <t>2015-07201 07243</t>
  </si>
  <si>
    <t>PAGO SERVICIOS PUBLICOS (AGUA) DE LAS DIFERENTES DEPENDENCIAS DE LA ALCALDIA DE MANIZALES</t>
  </si>
  <si>
    <t>05-502465</t>
  </si>
  <si>
    <t>RESOLUCION No.320 RECONOCIMIENTO PRESTACION  CONVENCIONAL AL SINDICATO DE EMPLEADOS DEL MUNICIPIO DE MANIZALES "SINDIEMPLEADOS - CUENTA DE AHORROS 07016018354 BANCOLOMBIA</t>
  </si>
  <si>
    <t>INC 25683</t>
  </si>
  <si>
    <t>FVE2458</t>
  </si>
  <si>
    <t>SUMINISTRO DEL SERVICIO DE ALIMENTACION (REFRIGUERIOS, CENAS, ALMUERZOS, DESAYUNOS) PARA LAS DIFERENTES DEPENDENCIADE LA ADMINISTRACION MUNICIPAL, INCLUYENDO EL SERVICIO DE MESEROS Y LOGISTICA CUANDO SE REQUIERA.</t>
  </si>
  <si>
    <t>F1FE-321</t>
  </si>
  <si>
    <t>PAGO RIESGOS PROFESIONALES A LOS PRACTICANTES QUE PRESTAN SU SERVICIO EN EL MUNICIPIO DE MANIZALES. PLANILLAS ANEXAS</t>
  </si>
  <si>
    <t>ALQUILER DE SALAS Y AUDITORIOS DEL CENTRO CULTURAL Y DE CONVENCIONES TEATRO LOS FUNDADORES PARA REALIZAR LOS DIFERENTES EVENTOS QUE REQUIERAN LAS SECRETARIAS DE LA ADMINSITRACION MUNICIPAL.</t>
  </si>
  <si>
    <t>FE 2686</t>
  </si>
  <si>
    <t>PAGO SERVICIOS PUBLICOS (ENERGIA ELECTRICA) DE LAS DIFERENTES DEPENDENCIAS DE LA ALCALDIAOFICILAES DEL MUNICIPIO DE</t>
  </si>
  <si>
    <t>ANEXOS</t>
  </si>
  <si>
    <t>NOMINA SUPERNUMERARIOS SECRETARIA DE SERVICIOS ADMINISTRATIVOS SEGUNDA QUINCENA DEL MES DE AGOSTO 2024</t>
  </si>
  <si>
    <t>NOMINA ESPECIAL SECRETARIA DE SERVICIOS ADMINISTRATIVOS SEGUNDA QUINCENA DEL MES DE AGOSTO DE 2024</t>
  </si>
  <si>
    <t>NOMINA ESPECIAL SECRETARIA DE SERVICIOS ADMINISTRATIVOS SEGUNDA QUINCENA DEL MES DE AGOSTO 2024</t>
  </si>
  <si>
    <t>NOMINA ESPECIAL SECRETARIA DE SERVICIOS ADMINISTRATIVOS SEGUNDA QUINCENA MES DE AGOSTO 2024</t>
  </si>
  <si>
    <t>NÓMINA DE LA ADMINISTRACIÓN CENTRAL MUNICIPAL, VIGENCIA 2024. SEGUNDA QUINCENA DE AGOSTO 2024</t>
  </si>
  <si>
    <t>PAGO RESOLUCION N° 0895 CAPACITACION FUNCIONARIOS: CURSO MARKETING DIGITAL - CUENTA AHORROS 62385716015 BANCOLOMBIA</t>
  </si>
  <si>
    <t>FE 2428</t>
  </si>
  <si>
    <t>FE 25349</t>
  </si>
  <si>
    <t>RESOLUCION No.344 RECONOCIMIENTO PRESTACION  CONVENCIONAL AL SINDICATO DE BOMBEROS MANIZALES Y EJE CAFETERO "SINBOMAEJE - CUENTA DE AHORROS 05985340856 BANCOLOMBIA</t>
  </si>
  <si>
    <t>PAGO SEGURIDAD SOCIAL NOMINA ESPECIAL SECRETARÍA DE SERVICIOS ADMINISTRATIVOS MES DE AGOSTO DE 2024</t>
  </si>
  <si>
    <t>PAGO RIESGOS PROFESIONALES A LOS PRACTICANTES QUE PRESTAN SU SERVICIO EN EL MUNICIPIO DE MANIZALES. PLANILLA 30850857</t>
  </si>
  <si>
    <t>APORTE DE PARAFISCALES AL SENA, ICBF, ESAP, MEN Y CONFAMILIARES AGOSTO DE 2024</t>
  </si>
  <si>
    <t>PAGO DE SEGURIDAD SOCIAL A FONDOS PUBLICOS Y PRIVADOS DE SALUD PENSIONES Y ARP DE LA ADMINISTRACION CENTRAL MUNICIPAL MES DE AGOSTO DE 2024</t>
  </si>
  <si>
    <t>PAGO SALUD SEGURIDAD SOCIAL A FONDOS PUBLICOS Y PRIVADOS DE SALUD PENSIONES Y ARP DE LOS JUBILADOS MES DE AGOSTO DE2024</t>
  </si>
  <si>
    <t>PAGO SALUD SEGURIDAD SOCIAL A FONDOS PUBLICOS Y PRIVADOS DE SALUD CAJA DE LA VIVIENDA POPULAR AGOSTO DE 2024</t>
  </si>
  <si>
    <t>F1FE-333</t>
  </si>
  <si>
    <t>SUMINISTRO DE BONOS PARA LA ADQUISICION DE LA DOTACION DE VESTIDO DE LABOR PARA LOS FUNCIONARIOS DE LA ADMINISTRACION CENTRAL MUNICIPAL, INCLUYENDO LA SECRETARIA DE EDUCACION.</t>
  </si>
  <si>
    <t>FVE1538</t>
  </si>
  <si>
    <t>SUMINISTRO DE BONOS PARA LA ADQUISICION DE LA DOTACION DE VESTIDO LABOR PARA LOS FUNCIONARIOS DE LA ADMINISTRACION CENTRAL MUNICIPAL INCLUYENDO SECRETARIA DE EDUCACION</t>
  </si>
  <si>
    <t>FESV 135</t>
  </si>
  <si>
    <t>PRESTACION DE SERVICIOS DE APOYO A LA GESTION PARA LA COORDINACION DE ESCENARIOS DEPORTIVOS DEL MUNICIPIO DE MANIZALES</t>
  </si>
  <si>
    <t>CUANTA DE COBRO</t>
  </si>
  <si>
    <t>FV-14663</t>
  </si>
  <si>
    <t>FE1636</t>
  </si>
  <si>
    <t>PRESTACION DE SERVICIOS PROFESIONALES PARA APOYAR A LA SECRETARIA JURIDICA DEL MUNICIPIO DE MANIZALES EN LA        REVISI0N DE LOS CONTRATOS EN SUS ETAPAS PRE CONTRACTUAL Y POSTCONTRACTUAL</t>
  </si>
  <si>
    <t>ANALISIS, DISEÑO E IMPLEMENTACION TECNOLOGICA DE LA NUEVA SDE DE LA SECRETARIA DE TIC Y COMPETITIVIDAD, INCLUYENDO LA INSTALACION DE UPS SUMINISTRADA POR EL MUNICIPIO Y SOPORTE TECNICO EN SITIO, A TRAVES DEL SERVICIOS DE RENTING</t>
  </si>
  <si>
    <t>PAGO CUOTA ADMINISTRACION DE LAS DIFERENTES BIENES DEL EDIFICIO DE LA ALCALDIA DE MANIZALES MAS RETROACTIVO CUENTA DE AHORROS 90500261320 BANCO GNB SUDAMERIS</t>
  </si>
  <si>
    <t>2015.07255 - 07297</t>
  </si>
  <si>
    <t>CONTRATAR LAS POLIZAS DE SEGUROS QUE GARANTICEN LA PROTECCION EFECTIVA DE LOS CONCEJALES, EDILES, FUNCIONARIOS ACTIVOS, BIENES PROPIOS E INTERESES PATRIMONIALES DEL MUNICIPIO DE MANIZALES</t>
  </si>
  <si>
    <t>PAGO SERVICIOS PUBLICOS (TELEFONOS FIJOS INTERNET) DE LAS DIFERENTES DEPENDENCIAS DE LA ALCALDIA  MANIZALES</t>
  </si>
  <si>
    <t>PAGO SERVICIOS PUBLICOS (ENERGIA ELECTRICA) DE LAS DIFERENTES DEPENDENCIAS DE LA ALCALDIALCALDIA  MANIZALES</t>
  </si>
  <si>
    <t>PAGO SERVICIOS PUBLICOS (TELEFONOS FIJOS) DE LAS DIFERENTES DEPENDENCIAS DE LA ALCALDIAIALCALDIA  MANIZALES</t>
  </si>
  <si>
    <t>NOMINA ESPECIAL SECRETARIA DE SERVICIOS ADMINISTRATIVOS PRIMERA QUINCENA DEL MES DE SEPTIEMBRE 2024</t>
  </si>
  <si>
    <t>NÓMINA DE LA ADMINISTRACIÓN CENTRAL MUNICIPAL, VIGENCIA 2024. PRIMERA QUINCENA DE SEPTIEMBRE 2024</t>
  </si>
  <si>
    <t>PAGO RESOLUCION N° 0819 CAPACITACION FUNCIONARIOS: TALLER GESTION DE REDES SOCIALES "COMMUNITY MANAGER" - CUENTA DE AHORROS 488403364885 DAVIVIENDA</t>
  </si>
  <si>
    <t>RECONOCER UN AUXILIO EDUCATIVO PARA UN HIJO DE UN FUNCIONARIO DEL MUNICIPIO DE MANIZALES - ANGELA PATRICIA GIRALDO RIOS RESOLUCIÓN Nº 360 - CUENTA AHORROS 0550488414775061 DAVIVIENDA</t>
  </si>
  <si>
    <t>PAGO RESOLUCION N° 0925 CAPACITACION FUNCIONARIOS: CURSO VOCEROS LIDERES HABILIDADES COMUNICATIVAS - CUENTA DE AHORROS 20555697533 BANCOLOMBIA</t>
  </si>
  <si>
    <t>CUENTA DE COBRO 001</t>
  </si>
  <si>
    <t>PAGO SERVICIOS PUBLICOS (AGUA) DE LAS DIFERENTES DEPENDENCIAS DE LA ALCALDIAL MUNICIPIO DE MANIZALES</t>
  </si>
  <si>
    <t>PAGO SERVICIOS PUBLICOS (ENERGIA ELECTRICA) DE LAS DIFERENTES DEPENDENCIAS DE LA ALCALDIA MANIZALES</t>
  </si>
  <si>
    <t>05-502542</t>
  </si>
  <si>
    <t>FE18811-FE19239</t>
  </si>
  <si>
    <t>PAGO RESOLUCION No.0868 CAPACITACION FUNCIONARIOS  CONGRESO XI INTERNACIONAL DE GERENCIA DE PROYECTOS 2024 - CUENTACORRIENTE 005969997948 DAVIVIENDA</t>
  </si>
  <si>
    <t>PMIB 670</t>
  </si>
  <si>
    <t>FE-359</t>
  </si>
  <si>
    <t>F1FE-344</t>
  </si>
  <si>
    <t>FE 2729</t>
  </si>
  <si>
    <t>PAGO SERVICIOS PUBLICOS (AGUA) DE LAS DIFERENTES DEPENDENCIAS DE LA ALCALDIA MANIZALES</t>
  </si>
  <si>
    <t>NOMINA ESPECIAL SECRETARIA DE SERVICIOS ADMINISTRATIVOS SEGUNDA QUINCENA DEL MES DE SEPTIEMBRE 2024</t>
  </si>
  <si>
    <t>NÓMINA DE LA ADMINISTRACIÓN CENTRAL MUNICIPAL, VIGENCIA 2024. SEGUNDA QUINCENA DE SEPTIEMBRE 2024</t>
  </si>
  <si>
    <t>FVE2520</t>
  </si>
  <si>
    <t>FE 146 - FE 148</t>
  </si>
  <si>
    <t>PAGO RIESGOS PROFESIONALES A LOS PRACTICANTES QUE PRESTAN SU SERVICIO EN EL MUNICIPIO DE MANIZALES. PLANILLA 31126887</t>
  </si>
  <si>
    <t>PAGO SEGURIDAD SOCIAL NOMINA ESPECIAL SECRETARÍA DE SERVICIOS ADMINISTRATIVOS MES DE SEPTIEMBRE DE 2024</t>
  </si>
  <si>
    <t>APORTES DE PARAFISCALES AL SENA, ICBF, ESAP, MEN Y CONFAMILIARES. SEPTIEMBRE 2024</t>
  </si>
  <si>
    <t>PAGO SEGURIDAD SOCIAL A FONDOS PUBLICOS Y PRIVADOS DE SALUD, PENSIONES Y ARP, DE LA ADMINISTRACION CENTRAL         MUNICIPAL. SEPTIEMBRE 2024</t>
  </si>
  <si>
    <t>PAGO SALUD SEGURIDAD SOCIAL A FONDOS PUBLICOS Y PRIVADOS DE SALUD PENSIONES Y ARP DE LOS JUBILADOS MES DE SEPTIEMBRE DE 2024</t>
  </si>
  <si>
    <t>PAGO SALUD SEGURIDAD SOCIAL A FONDOS PUBLICOS Y PRIVADOS DE SALUD CAJA DE LA VIVIENDA POPULAR SEPTIEMBRE DE 2024</t>
  </si>
  <si>
    <t>PAGO SERVICIOS PUBLICOS (TELEFONOS CELULARES) DE LAS DIFERENTES DEPENDENCIAS DE LA ALCALDIA</t>
  </si>
  <si>
    <t>FV-14901</t>
  </si>
  <si>
    <t>PAGO SERVICIOS PUBLICOS (AGUA) DE LAS DIFERENTES DEPENDENCIAS DE LA ALCALDIANCIAS DE LA ALCALDIA  MANIZALES</t>
  </si>
  <si>
    <t>206</t>
  </si>
  <si>
    <t>2015-07312  07353</t>
  </si>
  <si>
    <t>PANAMERICANA LIBRERIA Y PAPELERIA SA</t>
  </si>
  <si>
    <t>ADQUISICIÓN DE SILLAS ERGONOMICAS PARA LOS FUNCIONARIOS DE LA ADMINISTRACIÓN CENTRAL MUNICIPAL.</t>
  </si>
  <si>
    <t>001- 183566</t>
  </si>
  <si>
    <t>RESOLUCION 422. RECONOCER UN AUXILIO EDUCATIVO Y LENTES PARA UN HIJO DE UN FUCNIONARIO DEL MUNICIPIO DE MANIZALES.E(JORGE ALBEIRO ROMAN ALZATE)</t>
  </si>
  <si>
    <t>PAGO SERVICIOS PUBLICOS (AGUA) SUSCRIPTOR 101-00551-224</t>
  </si>
  <si>
    <t>96792</t>
  </si>
  <si>
    <t>N.AS</t>
  </si>
  <si>
    <t>NÓMINA DE LA ADMINISTRACIÓN CENTRAL MUNICIPAL, VIGENCIA 2024. PRIMERA QUINCENA DE OCTUBRE 2024</t>
  </si>
  <si>
    <t>FE 19633</t>
  </si>
  <si>
    <t>F1FE-355</t>
  </si>
  <si>
    <t>PAGO RESOLUCION No. 1027 DEL 24 DE SEPTIEMBRE DE 2024 INSCRIPCION X CONGRESO COLOMBIANO CONTRATACION PUBLICA       BANCO DE BOGOTA CUENTA CORRIENTE No. 051004208</t>
  </si>
  <si>
    <t>COCG3001974</t>
  </si>
  <si>
    <t>RESOLUCION No. 434 RECONOCIMINETO Y PAGO DE UNA PRESTACIÓN CONVENCIONAL AL SINDICATO DE TRABAJADORES "SINTRAEMMU"- CUENTA DE AHORROS No. 000260557988 DAVIVIENDA</t>
  </si>
  <si>
    <t>ANTENIMIENTO PREVENTIVO Y CORRECTIVO, INCLUYENDO MANO DE OBRA Y REPUESTOS PARA LAS MOTOS PROPIEDAD, TENENCIA        O CUSTODIA DEL MUNICIPIO DE MANIZALES, ASIGNADAS A LAS DEFERENTES SECRETARÍAS DE LA ADMINISTRACION CENTRAL MUNICI</t>
  </si>
  <si>
    <t>FVE5042</t>
  </si>
  <si>
    <t>FE 150</t>
  </si>
  <si>
    <t>99038</t>
  </si>
  <si>
    <t>PRESTACION DE SERVICIOS PROFESIONALES LA ESTRUCTURACION, SEGUIMIENTO Y CONTROL DE LOS PLANES INSTITUCIONNALES Y CIERRE DE BRECHAS DEL MODELO INTEGRADO DE LA SECRETARIA DE SERVICIOS ADMINISTRATIVOS</t>
  </si>
  <si>
    <t>PAGO RESOLUCION No. 1047 CAPACITACION FUNCIONARIOS DIPLOMADO DERECHO URBANO - CUENTA CORRIENTE 07002020771 BANCOLOMBIA</t>
  </si>
  <si>
    <t>CCFES3836</t>
  </si>
  <si>
    <t>NOMINA ESPECIAL SECRETARIA DE SERVICIOS ADMINISTRATIVOS SEGUNDA QUINCENA DEL MES DE OCTUBRE 2024</t>
  </si>
  <si>
    <t>NOMINA EMPLEADOS ADMINISTRACION CENTRAL MUNICIPAL SEGUNDA QUINCENA DEL MES DE OCTUBRE DE 2024</t>
  </si>
  <si>
    <t>SUMINISTRO DE PAPEL HIGIENICO PARA LOS FUNCIONARIOS DE LA ADMINISTRACION CENTRAL MUNICIPAL</t>
  </si>
  <si>
    <t>PRO10 61</t>
  </si>
  <si>
    <t>FV-15136</t>
  </si>
  <si>
    <t>FE20044</t>
  </si>
  <si>
    <t>PRESTACION DE SERVICIOS DE APOYO A LA GESTION PARA APOYAR EN LA COORDINACION DE ESCENARIOS DEPORTIVOS DEL MUNICIPIODE MANIZALES</t>
  </si>
  <si>
    <t>FE 26768</t>
  </si>
  <si>
    <t>FE 26836</t>
  </si>
  <si>
    <t>PAGO SERVICIOS PUBLICOS (TELEFONOS FIJOS) - CONTRATOS 11956608 - 17776295</t>
  </si>
  <si>
    <t>PAGO RIESGOS PROFESIONALES A LOS PRACTICANTES QUE PRESTAN SU SERVICIO EN EL MUNICIPIO DE MANIZALES. PLANILLA 31435038</t>
  </si>
  <si>
    <t>PAGO SEGURIDAD SOCIAL NOMINA ESPECIAL SECRETARÍA DE SERVICIOS ADMINISTRATIVOS MES DE OCTUBRE DE 2024</t>
  </si>
  <si>
    <t>APORTE DE PARAFISCALES AL SENA, ICBF, ESAP, MEN Y CONFAMILIARES OCTUBRE DE 2024</t>
  </si>
  <si>
    <t>PAGO DE SEGURIDAD SOCIAL A FONDOS PUBLICOS Y PRIVADOS DE SALUD PENSIONES Y ARP DE LA ADMINISTRACION CENTRAL MUNICIPAL MES DE OCTUBRE DE 2024</t>
  </si>
  <si>
    <t>PAGO SALUD SEGURIDAD SOCIAL A FONDOS PUBLICOS Y PRIVADOS DE SALUD PENSIONES Y ARP DE LOS JUBILADOS MES DE OCTUBRE  DE 2024</t>
  </si>
  <si>
    <t>PAGO SALUD SEGURIDAD SOCIAL A FONDOS PUBLICOS Y PRIVADOS DE SALUD CAJA DE LA VIVIENDA POPULAR OCTUBRE DE 2024</t>
  </si>
  <si>
    <t>PRESTACION DE SERVICIOS PROFESIONALES PARA APOYAR A LA SECRETARIA JURIDICA DEL MUNICIPIO DE MANIZALES EN LA REVISION DE LOS CONTRATOS EN SUS ETAPAS PRE CONTRACTUAL, CONTRACTUAL Y POSTCONTRACTUAL DEL MES DE OCTUBRE DE 2024</t>
  </si>
  <si>
    <t>207</t>
  </si>
  <si>
    <t>047716 Y 048793</t>
  </si>
  <si>
    <t>FVE1572</t>
  </si>
  <si>
    <t>PRESTACION DE SERVICIOS PROFESIONALES PARA APOYAR A LA SECRETARIA JURIDICA DEL MUNICIPIO DE MANIZALES EN LA        REVISI0N DE LOS CONTRATOS EN SUS ETAPAS PRE CONTRACTUAL Y POSTCONTRACTUAL.OCTUBRE 10 NOVIEMBRE 09 DE 2024</t>
  </si>
  <si>
    <t>2015-07370  07412</t>
  </si>
  <si>
    <t>NOMINA ESPECIAL SECRETARIA DE SERVICIOS ADMINISTRATIVOS PRIMERA QUINCENA DEL MES DE NOVIEMBRE 2024</t>
  </si>
  <si>
    <t>PAGO RESOLUCION No.1100 CAPACITACION FUNCIONARIOS CURSO CER TIFICACION INTERNACIONAL CORPORATE EVENT SPECIALIST</t>
  </si>
  <si>
    <t>FVEP231</t>
  </si>
  <si>
    <t>NOMINA DE LA ADMINISTRACION CENTRAL MUNICIPAL PRIMERA QUINCENA DE NOVIEMBRE DE 2024</t>
  </si>
  <si>
    <t>99969</t>
  </si>
  <si>
    <t>F1FE 372</t>
  </si>
  <si>
    <t>PRESTACION DE SERVICIOS DE APOYO A LA GESTION PARA LA UNIDAD DE TRANSPARENCIA Y ACCESO A LA INFORMACION PUBLICA</t>
  </si>
  <si>
    <t>FE3252 - FE3289</t>
  </si>
  <si>
    <t>SUMINISTRO DE BONOS PARA LA ADQUISICION DE LA DOTACION DE VESTIDO DE LABOR PARA LOS FUNCIONARIOS DE LA ADMINISTRACION CENTRL MUNICIPAL INCLUYENDO LA SECRETARIA DE EDUCACIÓN</t>
  </si>
  <si>
    <t>FEV-4619</t>
  </si>
  <si>
    <t>PAGO SERVICIOS PUBLICOS (TELEFONOS FIJOS) - CONTRATOS 600007163736 - 600008708505</t>
  </si>
  <si>
    <t>INFI1586 - INFI1644</t>
  </si>
  <si>
    <t>E 5873222673</t>
  </si>
  <si>
    <t>RESOLUCION 478. INCENTIVO POR SER EL MEJOR FUNCIONARIO DE NIVEL TECNICO -CARLOS ALBERTO GARZON OTALVARO</t>
  </si>
  <si>
    <t>RESOLUCION 478. INCENTIVO POR SER EL MEJOR FUNCIONARIO DE NIVEL PROFESIONAL - LAURA ESTEFANIA CASTAÑO GONZALEZ</t>
  </si>
  <si>
    <t>NOMINA ESPECIAL SECRETARIA DE SERVICIOS ADMINISTRATIVOS SEGUNDA QUINCENA DEL MES DE NOVIEMBRE 2024</t>
  </si>
  <si>
    <t>RESOLUCION 477. INCENTIVO POR SER EL MEJOR FUNCIONARIO DE NIVEL ASISTENCIAL - LAURA NATALIA CLAVIJO SUAREZ</t>
  </si>
  <si>
    <t>NOMINA EMPLEADOS ADMINISTRACION CENTRAL MUNICIPAL SEGUNDA QUINCENA DEL MES DE NOVIEMBRE DE 2024</t>
  </si>
  <si>
    <t>05-502627</t>
  </si>
  <si>
    <t>05-502673</t>
  </si>
  <si>
    <t>FVE5103</t>
  </si>
  <si>
    <t>PAGO RIESGOS PROFESIONALES A LOS PRACTICANTES QUE PRESTAN SU SERVICIO EN EL MUNICIPIO DE MANIZALES. PLANILLA 31707860</t>
  </si>
  <si>
    <t>FE 152</t>
  </si>
  <si>
    <t>CONTRATAR LAS POLIZAS DE SEGUROS QUE GARANTICEN LA PROTECCION EFECTIVA DE LOS CONCEJALES, EDILES, FUNCIONARIOS, ACTIVOS, BIENES PROPIOS E INTERESES PATRIMONIALES DEL MUNICIPIO DE MANIZALES Y DE AQUELLOS POR LOS CUALES LEGALMENTE</t>
  </si>
  <si>
    <t>APORTES CUOTA ORDINARIA ANUAL DE SOSTENIMIENTO ASOCIACION COLOMBIANA DE CIUDADES CAPITALES, CORRESPONDIENTE A LA VIGENCIA DEL AÑO 2024 - CUENTA CORRIENTE Nº 309041184 BBVA COLOMBIA</t>
  </si>
  <si>
    <t>CUENTA DE COBRO 015</t>
  </si>
  <si>
    <t>PAGO SEGURIDAD SOCIAL NOMINA ESPECIAL SECRETARÍA DE SERVICIOS ADMINISTRATIVOS MES DE NOVIEMBRE DE 2024</t>
  </si>
  <si>
    <t>APORTE DE PARAFISCALES AL SENA, ICBF, ESAP, MEN Y CONFAMILIARES NOVIEMBRE DE 2024</t>
  </si>
  <si>
    <t>PAGO DE SEGURIDAD SOCIAL A FONDOS PUBLICOS Y PRIVADOS DE SALUD PENSIONES Y ARP DE LA ADMINISTRACION CENTRAL MUNICIPAL MES DE NOVIEMBRE DE 2024</t>
  </si>
  <si>
    <t>PAGO SALUD SEGURIDAD SOCIAL A FONDOS PUBLICOS Y PRIVADOS DE SALUD PENSIONES Y ARP DE LOS JUBILADOS MES DE NOVIEMBREDE 2024</t>
  </si>
  <si>
    <t>PAGO SALUD SEGURIDAD SOCIAL A FONDOS PUBLICOS Y PRIVADOS DE SALUD CAJA DE LA VIVIENDA POPULAR NOVIEMBRE DE 2024</t>
  </si>
  <si>
    <t>NOMINA ESPECIAL SECRETARIA DE SERVICIOS ADMINISTRATIVOS PRIMERA QUINCENA DEL MES DE DICIEMBRE 2024</t>
  </si>
  <si>
    <t>NOMINA DE LA ADMINISTRACION CENTRAL MUNICIPAL PRIMERA QUINCENA DE DICIEMBRE DE 2024</t>
  </si>
  <si>
    <t>SOPORTE Y ACTUALIZACION DEL SOFTWARE ADMIARCHI ( SOFWARE ARCHIVISTA)</t>
  </si>
  <si>
    <t>2389</t>
  </si>
  <si>
    <t>PRESTACION DE SERVICIOS DE APOYO A LA GESTION COMO CONDUCTOR PARA ATENDER LAS  DIFERENTES ACTIVIDADES QUE SE DESARROLLAN EN LA ALCALDIA DE MAINZALES, TANTO EN LA ZONA RURAL COMO EN LA URBANA</t>
  </si>
  <si>
    <t>FV-15367</t>
  </si>
  <si>
    <t>F1FE 391</t>
  </si>
  <si>
    <t xml:space="preserve"> RESOLUCION Nº 1286 CAPACITACION FUNCIONARIOS DE LA ALCALDIA PROGRAMA: CURSO DE INTERVENCION ESPECIALIZADA EN DESARROLLO Y FORTALECIMIENTO DE HABILIDADES BLANDAS - CUENTA CORRIENTE 218215945 BANCO DE BOGOTA</t>
  </si>
  <si>
    <t>INTU768</t>
  </si>
  <si>
    <t>RESOLUSION N° 1206 CAPACITACION FUNCIONARIOS DE LA ALCALDIA PROGRAMA: DIPLOMADO EN COMUNICACION DE GOBIERNO - CUENTA DE AHORROS 20058996304 BANCOLOMBIA</t>
  </si>
  <si>
    <t>FACD-231147</t>
  </si>
  <si>
    <t>FE2882</t>
  </si>
  <si>
    <t>FE20447</t>
  </si>
  <si>
    <t>SUMINISTRO DE PAPLERÍA EN GENERAL Y ÚTILES DE ESCRITORIO PARA LAS DEPENDECIAS DE LA ADMINISTRACIÓN CENTRAL MUNICIPAL</t>
  </si>
  <si>
    <t>FVE155543-FVE155550</t>
  </si>
  <si>
    <t>MANTENIMIENTO PREVENTIVO Y CORRECTIVO, INCLUYENDO MANO DE OBRA Y REPUESTOS PARA LAS MOTOS PROPIEDAD TENENCIA O CUSTODIA DEL MUNICIPIO DE MANIZALES, ASIGNADOS A LAS DEFERENTES SECRETARÍAS DE LA ADMINISTRACION CENTRAL MUNICIPAL</t>
  </si>
  <si>
    <t>2015-07424 07466</t>
  </si>
  <si>
    <t>FE1803</t>
  </si>
  <si>
    <t>FEDO105</t>
  </si>
  <si>
    <t>PRO10 78</t>
  </si>
  <si>
    <t>216</t>
  </si>
  <si>
    <t>RESOLUCION No 607 RECONOCIMIENTO PRESTACION  CONVENCIONAL A LA ASOCIACION SINDICAL DE BOMBEROS Y EMPLEADOS DE CALDAS "ASSINBOMENC - CUENTA DE AHORROS 62362123122 BANCOLOMBIA</t>
  </si>
  <si>
    <t>FE 156</t>
  </si>
  <si>
    <t>CUENTAS DE COBRO</t>
  </si>
  <si>
    <t>PAGO SERVICIOS PUBLICOS (TELEFONOS FIJOS) - CONTRATO 600000192957</t>
  </si>
  <si>
    <t>RESOLUCION 1318. CAPACITACION FUNCIONARIOS ALCALDIA. CUMBRE DE AUTORIDADES DE POLICIA - CUENTA DE AHORROS 27277528172 BANCOLOMBIA</t>
  </si>
  <si>
    <t>FE92</t>
  </si>
  <si>
    <t>FVE5149</t>
  </si>
  <si>
    <t>FE 28345</t>
  </si>
  <si>
    <t>FE - 10822</t>
  </si>
  <si>
    <t>PRESTACION DE SERVICIOS PARA EL MANTENIMIENTO CORRECTIVO Y PREVENTIVO DEL ASCENSOR INSTALADO EN EL EDIFICIO SEDEDE LA SECRETARIA DE MOVILIDAD Y EL ARCHIVO MUNICIPAL DE LA ADMINISTRACION</t>
  </si>
  <si>
    <t>806 - 847</t>
  </si>
  <si>
    <t>PRESTACION DE SERVICIOS APOYO A LA GESTION PARA LOS PROCESOS ADMINISTRATIVOS DE LA SECRETARÍA DE HACIENDA</t>
  </si>
  <si>
    <t>PAGO SERVICIOS PUBLICOS (TELEFONOS FIJOS) - CONTRATO 600011624178</t>
  </si>
  <si>
    <t>101228</t>
  </si>
  <si>
    <t>FV-15575</t>
  </si>
  <si>
    <t>NOMINA ESPECIAL SECRETARIA DE SERVICIOS ADMINISTRATIVOS SEGUNDA QUINCENA DEL MES DE DICIEMBRE 2024</t>
  </si>
  <si>
    <t>NOMINA EMPLEADOS ADMINISTRACION CENTRAL MUNICIPAL SEGUNDA QUINCENA DEL MES DE DICIEMBRE DE 2024</t>
  </si>
  <si>
    <t>220</t>
  </si>
  <si>
    <t>INC 26848</t>
  </si>
  <si>
    <t>PRESTACION DE SERVICIOS DE CAPACITACION PARA LA EJECUCION DE LAS ACTIVIDADES PROGRAMADAS EN EL PLAN INSTITUCIONAL  DE CAPACITACION (PIC) 2024 DE LA ALCALDIA DE MANIZALES</t>
  </si>
  <si>
    <t>FE01129979</t>
  </si>
  <si>
    <t>PAGO RIESGOS PROFESIONALES A LOS PRACTICANTES QUE PRESTAN SU SERVICIO EN EL MUNICIPIO DE MANIZALES. PLANILLA 32016759</t>
  </si>
  <si>
    <t>F1FE 402</t>
  </si>
  <si>
    <t>05-502762</t>
  </si>
  <si>
    <t>RESOLUCION No.626 RECONOCIMIENTO PRESTACION  CONVENCIONAL AL SINDICATO DE EMPLEADOS Y TRABAJADORES PUBLICOS DE MANIZALES Y CALDAS SINTRACAL - CUENTA DE AHORROS BANCOLOMBIA 07000002557</t>
  </si>
  <si>
    <t>RESOLUCION No.627 RECONOCIMIENTO PRESTACION  CONVENCIONAL AL SINDICATO DE EMPLEADOS Y OBRERO DE LA UNIVERSIDAD DE CALDAS Y FUNCIONARIOS ESTATALES DE TODO ORDEN - CUENTA DE AHORROS 537316747 BANCO BBVA</t>
  </si>
  <si>
    <t>ARRENDAMINETO DE UNOS BIENES INMUEBLES UBICADOS EN EL EDIFICIO CENTRO ADMNISTRATIVO MUNICIPAL PARA EL FUNCIONAMIENTO DE DEPENDENCIAS DE LA ALCALDIA DE MANIZALES</t>
  </si>
  <si>
    <t>INFI1738 - 1762</t>
  </si>
  <si>
    <t>INFI1460</t>
  </si>
  <si>
    <t>896</t>
  </si>
  <si>
    <t>APORTE DE PARAFISCALES AL SENA, ICBF, ESAP, MEN Y CONFAMILIARES DICIEMBRE DE 2024</t>
  </si>
  <si>
    <t>PAGO DE SEGURIDAD SOCIAL A FONDOS PUBLICOS Y PRIVADOS DE SALUD PENSIONES Y ARP DE LA ADMINISTRACION CENTRAL MUNICIPAL MES DE DICIEMBRE DE 2024</t>
  </si>
  <si>
    <t>PAGO SALUD SEGURIDAD SOCIAL A FONDOS PUBLICOS Y PRIVADOS DE SALUD PENSIONES Y ARP DE LOS JUBILADOS MES DE DICIEMBREDE 2024</t>
  </si>
  <si>
    <t>PAGO SALUD SEGURIDAD SOCIAL A FONDOS PUBLICOS Y PRIVADOS DE SALUD CAJA DE LA VIVIENDA POPULAR DICIEMBRE DE 2024</t>
  </si>
  <si>
    <t>PAGO SEGURIDAD SOCIAL NOMINA ESPECIAL SECRETARÍA DE SERVICIOS ADMINISTRATIVOS MES DE DICIEMBRE DE 2024</t>
  </si>
  <si>
    <t>101584</t>
  </si>
  <si>
    <t>FE3317 - FE3362</t>
  </si>
  <si>
    <t>FE2911 Y FE2920</t>
  </si>
  <si>
    <t>FE2919</t>
  </si>
  <si>
    <t>GV7297</t>
  </si>
  <si>
    <t>ADQUISICIÓN DE BIENES PARA DESARROLLAR LAS ACTIVIDADES DE FIN DE AÑO DE BIENESTAR SOCIAL DE LA ADMINISTRACIÓN      CENTRAL MUNICIPAL DE LOS HIJOS DE LOS FUNCIONARIOS, DE CONFORMIDAD CON LOS DECRETOS MUNICIPALES 0093 Y 0238</t>
  </si>
  <si>
    <t>FEMM26503</t>
  </si>
  <si>
    <t>FE20966</t>
  </si>
  <si>
    <t>PRESTACIÓN DE SERVICIOS PROFESIONALES PARA APOYAR A LA SECRETARÍA JURÍDICA DEL MUNICIPIO DE MANIZALES EN LA        REVISIÓN DE LOS CONTRATOS EN SUS ETAPAS.</t>
  </si>
  <si>
    <t>FVE157257-FVE157259</t>
  </si>
  <si>
    <t>05-502812</t>
  </si>
  <si>
    <t>PRESTACIÓN DEL SERVICIO DE CERRAJERÍA Y SUMINISTRO DE MATERIALES PARA LAS DISTINTAS DEPENDENCIAS DE LA ADMINISTRACION CENTRAL MUNICIPAL.</t>
  </si>
  <si>
    <t>FE10821</t>
  </si>
  <si>
    <t>ELABORACION DEL CARNET INSTITUCIONAL INCLUYENDO EL PORTA CERNETS Y CINTA MARCADA PARA COLGAR COMO IDENTIFICACION   DE LOS FUNCIONARIOS DE LA ADMINISTRACION CENTRAL</t>
  </si>
  <si>
    <t>FAEL1321</t>
  </si>
  <si>
    <t>FE10820</t>
  </si>
  <si>
    <t>FE - 12463</t>
  </si>
  <si>
    <t>SERVICIO TECNICO PROFESIONAL PARA TRASLADAR EL SOFTWARE ISOLUCION A OTRO SERVIDOR DE PROPIEDD DEL MUNICIPIO DE     MANIZALES</t>
  </si>
  <si>
    <t>ISO 10052</t>
  </si>
  <si>
    <t>ACTUALIZACION, AMPLIACION Y SOPORTE DE DIGITURNO 5 PARA LAS DEPENDENCIAS DE LA ALCALDIA DE MANIZALES</t>
  </si>
  <si>
    <t>FEP7573</t>
  </si>
  <si>
    <t>FEI36874</t>
  </si>
  <si>
    <t>ADQUISICIÓN DE INFRAESTRUCTURA TECNOLÓGICA PARA LAS DEPENDENCIAS DE LA ADMINISTRACIÓN MUNICIPAL DE ACUERDO A LAS   NECESIDADES DE CADA SECRETARÍA.</t>
  </si>
  <si>
    <t>B-8289  B-8290</t>
  </si>
  <si>
    <t>PRESTACIÓN DE SERVICIOS PARA APOYO A LA GESTIÓN DE LA OFICINA DE ESTRETIFICACIÓN SECRETARÍA DE PLANEACIÓN</t>
  </si>
  <si>
    <t>111006221209</t>
  </si>
  <si>
    <t>PAGO A TITULO DE HONORARIOS COMO REPRESENTANTE DE LA COMUNIDAD DEL COMITE PERMANENTE ESTRATIFICACION. DECRETO 0704 DEL 29 SEPT/2017. SESION ORDINARIA DEL 18 DE ENERO DE 2024.</t>
  </si>
  <si>
    <t>PRESTACIÓN DE SERVICIOS COMO PROFESIONAL DE APOYO PARA EL ALISTAMIENTO Y DIAGNOSTICO DEL PLAN DE DESARROLLO 2024 -2027.</t>
  </si>
  <si>
    <t>PRESTACIÓN DE SERVICIOS COMO PROFESIONAL DE APOYO PARA EL ANÁLISIS Y ARTICULACIÓN DE INFORMACIÓN DEL SECTOR SOCIAL  PARA LA FORMULACIÓN DEL PLAN DE DESARROLLO 2024-2024-2027.</t>
  </si>
  <si>
    <t>PRESTACIÓN DE SERVICIOS PROFESIONALES PARA EL ANÁLISIS Y ARTICULACIÓN DE INFORMACIÓN DEL SECTOR INFRAESTRUCTURA PARA LA FORMULACIÓN DEL PLAN DE DESARROLLO 2024-2027.</t>
  </si>
  <si>
    <t>PRESTACIÓN DE SERVICIOS COMO PROFESIONAL DE APOYO PARA EL ANÁLISIS Y ARTICULACIÓN DE INFORMACIÓN DEL SECTOR ECONÓMICO INSTITUCIONAL PARA LA FORMULACIÓN DE INFORMACIÓN DEL SECTOR ECONÓMICO INSTITUCIONAL PARA LA FORMULACIÓN DEL PLA</t>
  </si>
  <si>
    <t>PRESTACIÓN DE SERVICIOS PROFESIONALES EN LOS PROCESOS DE DIVULGACIÓN, PRENS Y COMUNICACIÓN DEL PROCESO DE FORMULACIÓN DEL PLAN DE DESARROLLO.</t>
  </si>
  <si>
    <t>PRESTACIÓN DE SERVICIOS COMO PROFESIONAL DE ENLACE CON GRUPOS DE INTERÉS PARA EL PROCESO DE FORMULACIÓN DEL PLAN DE DESARROLLO.</t>
  </si>
  <si>
    <t>PRESTACIÓN DE SERVICIOS PROFESIONALES DE APOYO AL SEGUIMIENTO Y EVALUACIÓN DEL POT MEDIANTE LA APLICACIÓN DE HERRAMIENTAS Y SISTEMAS DE INFORMACIÓN GEOGRÁFICA.</t>
  </si>
  <si>
    <t>PRESTACIÓN DE SERVICIOS PROFESIONALES PARA EL APOYO A LA GESTIÓN Y SEGUIMIENTO DE INDICADORES, METAS Y POLÍTICAS PÚBLICAS ADOPTADAS POR EL MUNICIPIO DE MANIZALES.</t>
  </si>
  <si>
    <t>SUMINISTRO DEL SERVICIO DE ALIMENTACIÓN (REFRIGERIOS, CENAS, ALMUERZOS,DESAYUNOS) PARA LA SECRETARÍA DE PLANEACÓN EN EL MARCO DE LOS PROCESOS DE PARTICIPACIÓN PARA LA FORMULACIÓN DEL PLAN DE DESARROLLO INCLUYENDO EL SERVICIO DE ME</t>
  </si>
  <si>
    <t>F1FE - 286</t>
  </si>
  <si>
    <t>PAGO A TITULO DE HONORARIOS COMO REPRESENTANTE DE LA COMUNIDAD DEL COMITE PERMANENTE ESTRATIFICACION. DECRETO 0704 DEL 29 SEPT/2017. SESION ORDINARIA DEL 8 DE FEBRERO DE 2024.</t>
  </si>
  <si>
    <t>PRESTACIÓN DE SERVICIOS COMO PROFESIONAL EN EL ACOMPAÑAMIENTO EN LAS ACTIVIDADES DE PARTICIPACIÓN DEL PLAN DE DESARROLLO.</t>
  </si>
  <si>
    <t>PRESTACIÓN DE SERVICIOS PARA APOYO A LA GESTIÓN DE LA OFICINA DEL SISBEN SECRETARÍA DE PLANEACIÓN.</t>
  </si>
  <si>
    <t>PRESTACIÓN DE SSERVICIOS PARA APAYO A LA GESTIÓN DE LA OFICINA DEL SISBEN SECRETARÍA DE PLANEACIÓN</t>
  </si>
  <si>
    <t>PRESTACIÓN DE SERVICIOS PARA APOYO A LA GESTIÓN DE LA OFICINA DEL SISBEN SECRETARÍA DE PLANECACIÓN.</t>
  </si>
  <si>
    <t>MURIEL DAVID ANTONIO</t>
  </si>
  <si>
    <t>PRESTACION DE SERVICIOS DE APOYO A LA GESTION EN LO RELACIONADO CON EL PROCESO ESTADISTICO DE LA SECRETARIA DE PLANEACION</t>
  </si>
  <si>
    <t>PAGO A TITULO DE HONORARIOS COMO REPRESENTANTE DE LA COMUNIDAD DEL COMITE PERMANENTE ESTRATIFICACION. DECRETO 0704 DEL 29 SEPT/2017. SESION ORDINARIA DEL 14 DE MARZO DE 2024</t>
  </si>
  <si>
    <t>CTA COBRO</t>
  </si>
  <si>
    <t>PRESTACION DE SERVICIOS PARA APOYO A LA GESTION DE LA OFICINA DEL SISBEN SECRETARIA DE PLANEACION</t>
  </si>
  <si>
    <t>V/R PAGO NOMINA ESPECIAL SEGUNDA QUINCENA MES DE ABRIL DE 2024</t>
  </si>
  <si>
    <t>PAGO A TITULO DE HONORARIOS COMO REPRESENTANTE DE LA COMUNIDAD DEL COMITE PERMANENTE ESTRATIFICACION. DECRETO 0704 DEL 29 SEPT/2017. SESION ORDINARIA DEL 14 MARZO DE 2024</t>
  </si>
  <si>
    <t>PRESTACION DE SERVICIOS PROFESIONALES PARA APOYAR LA COORDINACION DEL EQUIPO DE IDENTIFICACION Y FORMULACION DE PROYECTOS DE INVERSION DEL MUNICIPIO DE MANIZALES</t>
  </si>
  <si>
    <t>V/R PAGO PRESTACION DE SERVICIOS DE APOYO A LA GESTION DE LA OFICINA DEL SISBEN SECRETARIA DE PLANEACION</t>
  </si>
  <si>
    <t>V/R PAGO PRESTACION DE SERVICIOS PROFESIONALES PARA APOYAR LA IDENTIFICACION Y FORMULACION DE PROYECTOS DE INVERSION ASOCIADOS AL SECTOR ECONOMICO INSTITUCIONAL DEL MPIO DE MANIZALES</t>
  </si>
  <si>
    <t>VR PAGO PLANEACION Y DESARROLLO DE UN PLAN DE COMUNICACION ESTRATEGICA Y DIVULGACION DE LAS ACCIONES DE LA ALCALDI DE MANIZALES Y DE SU GESTION DE INGRESOS Y GASTOS, ASI COMO APOYO LOGISTICO EN LAS DIFERENTES ACTIVIDADES</t>
  </si>
  <si>
    <t xml:space="preserve"> V/R PAGO SEGURIDAD SOCIAL Y APORTES PATRONALES NOMINA ESPECIAL MES DE ABRIL DE 2024</t>
  </si>
  <si>
    <t>PAGO A TITULO DE HONORARIOS COMO REPRESENTANTE DE LA COMUNIDAD DEL COMITE PERMANENTE ESTRATIFICACION. DECRETO 0704 DEL 29 SEPT/2017. SESION ORDINARIA DEL 11 DE ABRIL DE 2024</t>
  </si>
  <si>
    <t>PAGO A TITULO DE HONORARIOS COMO REPRESENTANTE DE LA COMUNIDAD DEL COMITE PERMANENTE ESTRATIFICACION. DECRETO 0704 DEL 29 SEPT/2017. REAJUSTE A 3 SESIONES</t>
  </si>
  <si>
    <t>PAGO A TITULO DE HONORARIOS COMO REPRESENTANTE DE LA COMUNIDAD DEL COMITE PERMANENTE ESTRATIFICACION. DECRETO 0704 DEL 29 SEPT/2017. SESION ORDINARIA 14 DE MARZO DE 2024</t>
  </si>
  <si>
    <t>PAGO A TITULO DE HONORARIOS COMO REPRESENTANTE DE LA COMUNIDAD DEL COMITE PERMANENTE ESTRATIFICACION. DECRETO 0704 DEL 29 SEPT/2017. REAJUSTE 3 SESIONES DEL COMITE</t>
  </si>
  <si>
    <t>PAGO A TITULO DE HONORARIOS COMO REPRESENTANTE DE LA COMUNIDAD DEL COMITE PERMANENTE ESTRATIFICACION. DECRETO 0704 DEL 29 SEPT/2017. REAJUSTE A 3 SESIONES DEL COMITE</t>
  </si>
  <si>
    <t>V/R PAGO NOMINA ESPECIAL PRIMERA QUINCENA MES DE MAYO DE 2024</t>
  </si>
  <si>
    <t>V/R PAGO PRESTACION DE SERVICIOS PROFESIONALES PARA APOYAR LA IDENTIFICACION Y FORMALACION DE PROYECTOS DE INVERSION AL SECTOR SOCIAL DEL MUNICIPIO DE MANIZALES</t>
  </si>
  <si>
    <t>V/R PAGO PRESTACION DE SERVICIOS PROFESIONALES PARA APOYAR EL EQUIPO FORMULADOR DE PROYECTO DEL MUNICIPIO DE MANIZALES EN LA GEESTION DE LA INFORMACION REQUERIDA EN EL PROCESO DE IDENTIFICACION Y FORMULACION DE PROYECTOS DE INVERS</t>
  </si>
  <si>
    <t>V/R PAGO CONTRATO INTERADMINISTRATIVO DE ADMINISTRACION DELEGADA PARA LLEVAR A CABO LOS ESTUDIOS Y DISEÑOS         INICIALES QUE PERMITEN ESTRUCTURAR DIFERENTES PROYECTOS ESTRATEGICOS EN LA CIUDAD DE MANIZALES</t>
  </si>
  <si>
    <t>F1FE - 299</t>
  </si>
  <si>
    <t>PRESTACION DE SERVICIOS PARA APOYO A LA AGESTION DE LA OFICINA DEL SISBEN SECRETARIA DE PLANEACION</t>
  </si>
  <si>
    <t>V/R PAGO PRESTACION DE SERVICIOS DE APOYO A LA GESTION A LA OFICINA DE ESTRATIFICACION SECRETARIA DE PLANEACION</t>
  </si>
  <si>
    <t>V/R PAGO PRESTAR SERVICIOS PROFESIONALES PARA LIDERAR LA IDENTIFICACION Y FORMULACION DE PROYECTOS DE INVERSION ASOCIADOS AL SECTOR DE INFRAESTURA DEL MPIO MZLES</t>
  </si>
  <si>
    <t>V/R PAGO PRESTACION DE SERVICIOS PARA ACOMPAÑAR LA FORMULACION DE PROYECTOS DE INVERSION ASOCIADOS AL SECTOR ECONOMICO INSTITUCIONAL DEL MUNICIPIO DE MANIZALES</t>
  </si>
  <si>
    <t>V/R PAGO NOMINA TEMPORAL SEGUNDA QUINCENA MES DE MAYO DE 2024</t>
  </si>
  <si>
    <t>V/R PAGO PRESTACION DE SERVICIOS PROFESIONALES PARA APOYAR AL EQUIPO FORMULADO DEL SECTOR DE INFRAESTRUCTURA DEL MUNICIPIO DE MANIZALES EN LA IDENTIFICACION Y FORMULACION DE PROYECTOS DE INVERSION</t>
  </si>
  <si>
    <t xml:space="preserve"> V/R PAGO SEGURIDAD SOCIAL Y APORTES PATRONALES NOMINA ESPECIAL MES DE MAYO DE 2024</t>
  </si>
  <si>
    <t>V/R PAGO SEGURIDAD SOCIAL Y APORTES PATRONALES NOMINA ESPECIAL MES DE MAYO DE 2024</t>
  </si>
  <si>
    <t>V/R PAGO PRESTACION DE SERVICIOS PROFESIONALES DE APOYO AL SEGUIMIENTO Y EVALUACION DEL POT MEDIANTE APLICACION DE HERRAMIENTAS Y SISTEMAS DE INFORMACION GEOGRAFICA</t>
  </si>
  <si>
    <t>V/R PAGO NOMINA TEMPORAL PRIMERA QUINCENA MES DE JUNIO DE 2024</t>
  </si>
  <si>
    <t>PAGO A TITULO DE HONORARIOS COMO REPRESENTANTE DE LA COMUNIDAD DEL COMITE PERMANENTE ESTRATIFICACION. DECRETO 0704DDEL 29 SEPT/2017. SESION ORDINARIA 09 DE MAYO DE 2024</t>
  </si>
  <si>
    <t>FE1532</t>
  </si>
  <si>
    <t>V/R PAGO NOMINA PLANTA TEMPORAL SEGUNDA QUINCENA MES DE JUNIO 2024</t>
  </si>
  <si>
    <t>V/R PAGO PRESTACION DE SERVICIOS PROFESIONALES PARA BRINDAR ACOMPAÑAMIENTO TECNICO A LA LINEA FISICO AMBIENTAL EN LO RELACIONADO CON LA FORMULACION DE PROYECTOS DE INVERSIÓN</t>
  </si>
  <si>
    <t xml:space="preserve"> V/R PAGO PAGO SEGURIDAD SOCIAL Y APORTES PARAFISCALES PLANTA TEMPORAL MES DE JUNIO DE 2024</t>
  </si>
  <si>
    <t>V/R PAGO PRESTACION DE SERVICIOS PROFESIONALES PARA APOYAR LOS PROCESOS DE FORMULACION DE PROYECTOS ESTRATEGICOS PARA DEFINIR EL CONJUNTO DE ACCIONES POLITICO ADTVAS Y PLANIFICACION DE MANIZALES DEFINIDAS EN EL PLAN DE DESARROLLO</t>
  </si>
  <si>
    <t>V/R PAGO PRESTACION DE SERVICIOS PARA APOYO A LA OFICINA DEL SISBEN DE LA SECRETARIA DE PLENACION</t>
  </si>
  <si>
    <t>V/R PAGO PRESTACION DE SERVICIOS PARA APOYO A LA GESTION DE LA OFICINA DEL SISBEN DE LA SECRETARIA DE PLANEACION</t>
  </si>
  <si>
    <t>V/R PAGO PRESTACION DE SERVICIOS PROFESIONALES PARA LA FORMULACION DE PROYECTOS DE INVERSION MUNICIPAL Y EL PLAN OPERATIVO ANUAL DE INVERSIONES POAI EN EJECUCION DEL PLAN DE DLLO 2024-2027 Y LOS DEMAS QUE SE DERIVEN DE ESTOS</t>
  </si>
  <si>
    <t>V/R PAGO PRESTACION DE SERVICIOS COMO PROFESIONAL DE ENLACE CON GRUPOS DE INTERES, SECRETARIAS Y ENTES DESCENTRALIZADOS PARA EJECUTAR EL PLAN DE DESARROLLO 2024 2027 Y LOS DEMAS INST DE PLANIFICACION QUE SE DERIVEN DE ESTE</t>
  </si>
  <si>
    <t>V/R PAGO PRESTACION DE SERVICIOS COMO PROFESIONAL EN FORMULACION DE PROYECTOS DE INVERSION MPAL PARA EJECUTAR EL PLAN DE DESARROLLO 2024 - 2027 Y LOS DEMAS INST DE PLANIFICACION QUE SE DERIVEN DE ESTE</t>
  </si>
  <si>
    <t>V/R PAGO NOMINA TEMPORAL PRIMERA QUINCENA MES DE JULIO DE 2024</t>
  </si>
  <si>
    <t>V/R PAGO PRESTACION DE SERVICIOS COMO PROFESIONAL DE ENLACE CON GRUPOS DE INTERES, SECRETARIAS Y ENTES DESCENTRALIZADOS PARA CONFIG LA VISION Y PROSPECTIVA DEL BICENTENARIO, APOYAR LA FORMULACION DE PROYE DE INV MUNICIPAL</t>
  </si>
  <si>
    <t>PAGO A TITULO DE HONORARIOS COMO REPRESENTANTE DE LA COMUNIDAD DEL COMITE PERMANENTE ESTRATIFICACION. DECRETO 0704DDEL 29 SEPT/2017. SESION ORDINARIA 13 DE JUNIO DE 2024</t>
  </si>
  <si>
    <t>FE1580</t>
  </si>
  <si>
    <t>V/R PAGO SEGUNDA QUINCENA MES DE JULIO DE 2024 PLANTA TEMPORAL</t>
  </si>
  <si>
    <t>V/R PAGO PRESTACION DE SERVICIOS PROFESIONALES DE DIVULGACION, PRENSA Y COMUNICACION DE TODO LOS PROCESOS DE LA SECRETARIA DE PLANEACION</t>
  </si>
  <si>
    <t>FE 25863</t>
  </si>
  <si>
    <t>V/R PAGO PRESTACION DE SERVICIOS COMO PROFESONAL DE APOYO PARA EL PROCESO DE REVISION ORDINARIA DE CONTENIDOS DE CORTO PLAZO Y/O MODIF EXCEPCIONAL AL PLAN DE ORDENAMIENTO TERRITORIAL DEL MUNICIPIO DE MANIZALES</t>
  </si>
  <si>
    <t xml:space="preserve"> PAGO SEGURIDAD SOCIAL Y APORTES PATRONALES PLANTA TEMPORAL MES DE JULIO DE 2024</t>
  </si>
  <si>
    <t>FE1598</t>
  </si>
  <si>
    <t>PAGO A TITULO DE HONORARIOS COMO REPRESENTANTE DE LA COMUNIDAD DEL COMITE PERMANENTE ESTRATIFICACION. DECRETO 0704DDEL 29 SEPT/2017. SESION ORDINARIA 18 DE JULIO DE 2024</t>
  </si>
  <si>
    <t>CUENTA DE COBRO  24</t>
  </si>
  <si>
    <t>V/R PAGO PRESTACION DE SERVICIOS PROFESIONALES PARA EL FORTALECIMIENTO, ACTUALIZACION Y/O FORMULACION DE LAS POLITICAS PUBLICAS PARA EL MPIO DE MANIZALES ARTICULACION DE LOS PROPOSITOS ESTRATEGICOS CON INST DE PLANIFICACION</t>
  </si>
  <si>
    <t>V/R PAGO PRESTACION DE SERVICIOS PARA APOYO A LA GESTION OFICINA DEL SISBEN SECRETARIA DE PLANEACION</t>
  </si>
  <si>
    <t>V/R PAGO PRESTACION DE SERVICIOS DE APOYO A LA GESTION DE LA OFICINA DEL SISBEN DE LA SECRETARIA DE PLANEACION</t>
  </si>
  <si>
    <t>V/R PAGO PRESTACION DE SERVICIOS PROFESIONALES PARA ACOMPAÑAR FORMULACION DE PROYECTOS EN SU COMPONENTE FINANCIERO ASOCIADOS A LA EJECUCION DEL PLAN DE DESARROLLO 2024 - 2027</t>
  </si>
  <si>
    <t>FE1640</t>
  </si>
  <si>
    <t>V/R PAGO PRESTACION DE SERVICIOS PROFESIONALES PARA APOYAR LOS PROCESOS DE FORMULACION DE PROYECTOS ASOCIADOS A LA EJECUCIÓN DEL PLAN DE DESARROLLO 2024-2027</t>
  </si>
  <si>
    <t>PRESTACION DE SERVICIOS PROFESIONALES PARA LIDERAR LA FORMULACIÓN Y GESTIÓN DE PROYECTOS DEL SECTOR SOCIAL ASOCIADOS A LA EJECUCIÓN DEL PLAN DE DESARROLLO 2024-2027.</t>
  </si>
  <si>
    <t>PAGO A TITULO DE HONORARIOS COMO REPRESENTANTE DE LA COMUNIDAD DEL COMITE PERMANENTE ESTRATIFICACION. DECRETO 0704DDEL 29 SEPT/2017. SESION ORDINARIA 06 DE AGOSTO DE 2024</t>
  </si>
  <si>
    <t>V/R PAGO PRESTACION DE SERVICIOS PROFESIONALES PARA APOYAR EN LA COORDINACION DE LA FORMULACION Y GESTION DE PROYECTOS DEL SECTOR ECONOMICO - INSTITUCIONAL ASOCIADOS A LA EJECUCIÓN DEL PLAN DE DESARROLLO 2024-2027</t>
  </si>
  <si>
    <t>GUTIERREZ PINEDA DIANA LORENA</t>
  </si>
  <si>
    <t>V/R PAGO PRESTACION DE SERVICIOS PROFESIONALES DE DIVULGACION, PRENSA Y COMUNICACION DE TODO LOS PROCESOS DE LA SECRETARIA DE PLANEACION.</t>
  </si>
  <si>
    <t>V/R PAGO PRESTACION DE SERVICIOS PROFESIONALES PARA APOYAR EN LA COORDINACIÓN DE LA FORMULACION Y GESTION DE PROYECTOS DEL SECTOR INFRAESTRUCTURA ASOCIADOS A LA EJECUCIÓN DEL PLAN DE DESARROLLO 2024-2027</t>
  </si>
  <si>
    <t>V/R PAGO PRESTACION DE SERVICIOS PROFESIONALES PARA ACOMPAÑAR LA FORMULACION Y GESTION TRANSVERSAL DE PROYECTOS ASOCIADOS A LA EJECUCION DEL PLAN DE DESARROLLO 2024-2027</t>
  </si>
  <si>
    <t>V/R PAGO CONTRATO INTERADMINISTRATIVO DE ADMINISTRACION DELEGADA PARA LLEVAR A CABO LOS ESTUDIOS Y DISEÑOS PARA EL DESARROLLO E IMPLEMENTACION DE PROYECTOS DE INFRAESTRUCTURA SOCIAL Y ESPACIO PUBLICO EN LA CIUDAD DE MANIZALES</t>
  </si>
  <si>
    <t>FE1695</t>
  </si>
  <si>
    <t>V/R PAGO PRESTACIÓN DE SERVICIOS PARA APOYO A LA GESTION DE LA OFICINA DEL SISBEN SECRETARIA DE PLANEACION</t>
  </si>
  <si>
    <t>PAGO A TITULO DE HONORARIOS COMO REPRESENTANTE DE LA COMUNIDAD DEL COMITE PERMANENTE ESTRATIFICACION. DECRETO 0704DDEL 29 SEPT/2017. SESION ORDINARIA 12 DE SEPTIEMBRE DE 2024</t>
  </si>
  <si>
    <t>V/R PAGO PRESTACION DE SERVICIOS COMO PROFESIONAL DE APOYO EN EL PROCESO DE REVISION ORDINARIA DE CONTENIDOS A CORTO PLAZO Y/O MODIFICACION EXCEPCIONAL DEL PLAN DE ORDENAMIENTO TERRITORIAL DEL MUNICIPIO DE MANIZALES</t>
  </si>
  <si>
    <t>V/R PAGO PRESTACION DE SERVICIOS PROFESIONALES COMO ARQUITECTO PARA ACOMPAÑAMIENTO, APOYO E INTEGRACION DEL EQ TECNICO DE DLLA LOS PROCESOS DE INTERVENCION, ESTRUCTURACION Y ANALISIS DE LOS PROYEC DE INFRAESTRUCTURA DEL MPIO MZLES</t>
  </si>
  <si>
    <t>VR PAGO PRESTACION DE SERVICIOS PROFESIONALES COMO ARQUITECTO PARA EL ACOMPAÑAMIENTO, APOYO E INTEGRACION DEL EQ TECNICO QUE DLLA LOS PROYECTOS DE INTERVENCION, ESTRUCTURACION Y ANALISIS DE PROY DE INFRAESTRUCTURA DEL MPIO MZLES</t>
  </si>
  <si>
    <t>V/R PAGO PRESTACION DE SERVICIOS COMO PROFESIONAL DE APOYO PARA EL PROCESO DE REVISION ORDINARIA DE CONTENIDOS DE CORTO PLAZO Y/O MODIFICACION EXCEPCIONAL DEL PLAN DE ORDENAMIENTO TERRITORIAL DEL MPIO MANIZALES</t>
  </si>
  <si>
    <t>PRESTACIÓN DE SERVICIO PROFESIONAL ESPECIALIZADO COMO INGENIERO CIVIL PARA EL ACOMPÑAMIENTO, APOYO E INTEGRACIÓN DEEL EQUIPO TECNICO QUE DESARROLLA LOS PROCESOS DE INTERVENCIÓN, ESTRUCTURACIÓN Y ANALISIS DE LOS PROYECTOS.</t>
  </si>
  <si>
    <t>FVE 78</t>
  </si>
  <si>
    <t>PRESTACION DE SERVICIOS PROFESIONALES COMO INGENIERO CIVIL ESPECIALISTA ENFICIO CERVANTES  DEL MES DE NOVIEMBRE DE ESTRUCTURAS PARA EL ACOMPAÑAMIENTO, APOYO E INTEGRACION DEL EQUIPO TECNICO QUE DESARROLLA LOS PROCESOS.</t>
  </si>
  <si>
    <t>PRESTACION DE SERVICIOS COMO PROFESIONAL DE APOYO PARA EL RPCESO DE REVISION    CERVANTES  DEL MES DE NOVIEMBRE DE ORDINARIA DE CONTENIDOS DE CORTO PLAZO Y/O MODIFICACION EXCEPCIONAL DEL PLAN DE ORDENAMIENTO TERRITORIAL</t>
  </si>
  <si>
    <t>PRESTACION DE SERVICIOS COMO PROFESIONAL DE APOYO PARA EL PROCESO DE REVISION ORDINARIA DE CONTENIDOS DE CORTO     PLAZO Y/O MODIFICACION EXCEPCIONAL DEL PLAN DE ORDENAMIENTO TERRITORIAL DEL MUNICIPIO DE MANIZALES</t>
  </si>
  <si>
    <t>PRESTACION DE SERVICIOS PROFESIONALES COMO ARQUITECTO PAR EL ACOMPAÑAMIENTO,APOYO E INTEGRACION DEL EQUIPO TECNICO QUE DESARROLLA LOS PROCESOS DE INTERVENCIÓN, ESTRUCTURACIÓN Y ANALISIS DE LOS PROYECTOS DE INFRAESTRUCTURA</t>
  </si>
  <si>
    <t>PRESTACION DE SERVICIOS PROFESIONALES PARA APOYAR LA COORDINACION Y GESTION DE LOS DISEÑOS DE PROYECTOS DE INVERSIÓN INFRAESTRUCTURA DE EQUIPAMIENTO Y ESPACIO PUBLICO.</t>
  </si>
  <si>
    <t xml:space="preserve"> PRESTACION DE SERVICIOS PROFESIONALES COMO INGENIERO CIVIL PARA EL ACOMPAÑAMIENTO, APOYO E INTEGRACION DEL EQUIPO TECNICO QUE DESARROLLO LOS LOS PROCESOS DE INTERVENCIÓN, ESTRUCTURACIÓN Y ANALISIS DE LOS PROYECTOS...</t>
  </si>
  <si>
    <t>PRESTACIÓN DE SERVICIOS COMO PROFESIONAL DE APOYO PARA EL PROCESO DE REVISIÓN ORDINARIA DE CONTENIDOS DE CORTO PLAZO Y/O MODIFICACIÓN EXCEPCIONAL DEL PLAN DE ORDENAMIENTO TERRITORIAL DEL MUNICIPIO DE MANIZALES.</t>
  </si>
  <si>
    <t>PAGO A TITULO DE HONORARIOS COMO REPRESENTANTE DE LA COMUNIDAD DEL COMITE PERMANENTE ESTRATIFICACION. DECRETO 0704DDEL 29 SEPT/2017. SESION ORDINARIA 17 DE OCTUBRE DE 2024</t>
  </si>
  <si>
    <t>PAGO A TITULO DE HONORARIOS COMO REPRESENTANTE DE LA COMUNIDAD DEL COMITE PERMANENTE ESTRATIFICACION. DECRETO 0704DDEL 29 SEPT/2017. SESION ORDINARIA 17 DE OCTUBREE DE 2024</t>
  </si>
  <si>
    <t>PRESTACIÓN DE SERVICIOS COMO PROFESIONAL DE APOYO PARA EL PROCESO DE REVISIÓN ORDINARIA DE CONTENIDOS DE CORTO PLAZO Y/O MODIFICACIÓN EXCEPCIONAL DEL PLAN DE ORDENAMIENTO TERRITORIAL DEL MUNICIPIO DE MANIZALES</t>
  </si>
  <si>
    <t>ARIAS ECHEVERRI DANIELA</t>
  </si>
  <si>
    <t>PRESTACION DE SERVCIOS PROFESIONALES COMO PUBLICISTA PARA AL ACOMPAÑAMIENTO GRAFICO DEL EQUIPO TECNICO QUE         DESARROLLAN LOS PROCESOS DE INTERVENCIÓN, ESTRUCTURACIÓN Y ANALISIS DE LOS PROYECTOS DE INFRAESTRUCTURA...</t>
  </si>
  <si>
    <t>DA-115</t>
  </si>
  <si>
    <t>AUNAR ESFUERZOS PARA EL DESARROLLO PARA EL DESARROLLO Y FUNCIONAMIENTO DE LAS APLICACIONES WEB Y/O MOVIL REQUERIDAS EN LA ALCALDIA DE MANIZALES QUE COMPRENDE: SEGUIMIENTO AL PLAN DE DESARROLLO, CENTRO DE INFORMACIÓN Y MONITOREO</t>
  </si>
  <si>
    <t>FE3347</t>
  </si>
  <si>
    <t>FE1753</t>
  </si>
  <si>
    <t>FVE 87</t>
  </si>
  <si>
    <t>V/R PAGO CONTRATO INTERADMIN PARA LLEVAR A CABO EL APOYO A LA GESTION, ADMINISTRATIVA TECNICA, FINANCIERA Y JURIDICA PARA PROMOVER, FINANCIAR Y DESARROLLAR EST DISEÑOS Y PROYECTOS POR EL SISTEMA DE CONTRI DE VALORIZACION...</t>
  </si>
  <si>
    <t>FE 2247</t>
  </si>
  <si>
    <t>V/R PAGO PRESTACION DE SERVICIOS PROFESIONALES DE APOYO PARA EL PROCESO DE REVISIION ORDINARIA DE CONTENIDOS DE CORTO PLAZO Y/O MODIFICACION EXCEPCIONAL DEL PLAN DE ORDENAMIENTO TERRITORIAL DEL MPIO DE MANIZALES</t>
  </si>
  <si>
    <t>FE 26487</t>
  </si>
  <si>
    <t>FE1799</t>
  </si>
  <si>
    <t>PAGO A TITULO DE HONORARIOS COMO REPRESENTANTE DE LA COMUNIDAD DEL COMITE PERMANENTE ESTRATIFICACION. DECRETO 0704DDEL 29 SEPT/2017. SESION ORDINARIA 14 DE NOVIEMBRE DE 2024</t>
  </si>
  <si>
    <t>PAGO A TITULO DE HONORARIOS COMO REPRESENTANTE DE LA COMUNIDAD DEL COMITE PERMANENTE ESTRATIFICACION. DECRETO 0704DDEL 29 SEPT/2017. SESION ORDINARIA 03 DE DICIEMBRE DE 2024</t>
  </si>
  <si>
    <t>PAGO A TITULO DE HONORARIOS COMO REPRESENTANTE DE LA COMUNIDAD DEL COMITE PERMANENTE ESTRATIFICACION. DECRETO 0704DDEL 29 SEPT/2017. REAJUSTE A DOS SESIONES</t>
  </si>
  <si>
    <t>PAGO A TITULO DE HONORARIOS COMO REPRESENTANTE DE LA COMUNIDAD DEL COMITE PERMANENTE ESTRATIFICACION. DECRETO 0704DDEL 29 SEPT/2017. SESION ORDINARIA 11 DE ABRIL DE 2024</t>
  </si>
  <si>
    <t>DA-118</t>
  </si>
  <si>
    <t>V/R PAGO PRESTACION DE SERVICIOS PROFESIONALES COMO ARQUITECTO PARA EL ACOMPAÑAMIENTO, APOYO E INTEGRACION DEL EQUIPO TECNICO QUE DESARROLLA LOS PROCESOS DE INTERVENCION, ESTRUCTURACION Y ANALISIS DE LOS PROYECTOS DE INFRAESTRUCTU</t>
  </si>
  <si>
    <t>AUNAR ESFUERZOS PARA EL DESARROLLO Y FUNCIONAMIENTO DE LAS APLICACIONES WEB Y O MOVIL REQUERIDAS EN LA ALCALDIA DE MANIZALES QUE COMPRENDEN SEGUIMIENTO AL PLAN DE DESARROLLO CENTRO DE INFORMACION Y MONITOREO DE CIUDAD PREDICCION</t>
  </si>
  <si>
    <t>FE 3416</t>
  </si>
  <si>
    <t>FVE 92</t>
  </si>
  <si>
    <t>FE 2320</t>
  </si>
  <si>
    <t>DA-121</t>
  </si>
  <si>
    <t>V/R PAGO PRESTACION DE SERVICIOS PROFESIONALES PARA APOYAR LA FORMULACION Y GESTION DE PROYECTOS EN SU COMPONENTE  ARQUITECTONICO ASOCIADOS A LA EJECUCION DEL PLAN DE DESARROLLO 2024-2027</t>
  </si>
  <si>
    <t>PATIÑO JIMENEZ JOSE FERNEY</t>
  </si>
  <si>
    <t>FP1</t>
  </si>
  <si>
    <t>FE 2324</t>
  </si>
  <si>
    <t>ADQUISICIÓN DE INFRAESTRUCTURA TECNOLÓGICA PARA LAS DEPENDENCIAS DE LA ADMINISTRACIÓN MUNICIPAL DE ACUERDO A LAS   NECESIDADES DE CADA SECRETARIA.</t>
  </si>
  <si>
    <t>BOG 10263</t>
  </si>
  <si>
    <t>V/R PAGO PRESTACION DE SERVICIOS PROFESIONALES COMO INGENIERO ELECTRICISTA PARA EL ACOMPAÑAMIENTO, APOYO E INTEGRACION DEL EQUIPO TECNICO QUE DESARROLLA LOS PROCESOS DE INTERVENCION Y ANALISIS DE LOS PROYECTOS ESTRATEGICOS DEL MPI</t>
  </si>
  <si>
    <t>FVE 2, 3 Y 4</t>
  </si>
  <si>
    <t>PAGO CONSUMO SERVICIO DE ENERGIA DEL SISTEMA SEMAFORICO DEL MUNICIPIO DE MANIZALES. PERIODO COMPRENDIDO ENTRE EL 08DE DICIEMBRE DE 2023 AL 09 DE ENERO DE 2024. CUENTA NRO. 514918256</t>
  </si>
  <si>
    <t>102031298</t>
  </si>
  <si>
    <t>AUNAR ESFUERZOS TÉCNICOS, ADMINISTRATIVOS, FINANCIEROS Y LÓGISTICOS PARA FOMENTAR LA MOVILIDAD ACTIVA Y SOSTENIBLE EN EL MARCO DE LA FERIA DE MANIZALES, CON LA INCLUSIÓN DE LOS DIFERENTES ACTORES SOCIALES Y COMERCIALES DE LA CIUD</t>
  </si>
  <si>
    <t>FC8434</t>
  </si>
  <si>
    <t>ANEXOS VARIOS (2)</t>
  </si>
  <si>
    <t>PAGO DE APORTES POR RIESGOS LABORALES A CONTRATISTAS CON CONTRATO POR PRESTACION DE SERVICIOS CON RIESGO IV.AGENTESCORRESPONDIENTE AL MES DE ENERO DE 2024 DE LA SECRETARIA DE MOVILIDAD DE MANIZALES.</t>
  </si>
  <si>
    <t>PLANILLA ANEXA</t>
  </si>
  <si>
    <t>PRESTACIÓN DE SERVICIOS COMO JUDICANTE, PARA PRESTAR APOYO A LA SECRETARÍA DE MOVILIDAD, EN LOS ASUNTOS JURÍDICOS ASIGNADOS</t>
  </si>
  <si>
    <t>PRESTACIÓN DE SERVICIOS PROFESIONALES COMO ABOGADA PARA APOYAR DESDE UNA PERSPECTIVA LEGAL, LE ESRUCTURACIÓN DE LOS PROCESOS DE CONTRATACIÓN QUE LLEVE A CABO ESTA SECRETARÍA, ASÍ COMO EL ACOMPAÑAMIENTO EN LA ETAPA CONTRACTUAL Y PO</t>
  </si>
  <si>
    <t>PRESTACIÓN DE SERVICIOS DE APOYO A LA GESTIÓN COMO AGENTE DE TRNSITO, CON EL FIN DE CONTROLAR LA MOVILIAD Y DESARROLLAR CAMPAÑAS DE PEDAGOGÍA EN EL MUCIPIO DE MANIZALES.</t>
  </si>
  <si>
    <t>CUENTA COBRO</t>
  </si>
  <si>
    <t>AR9019253844</t>
  </si>
  <si>
    <t>VARON HARRISON ESTEBAN</t>
  </si>
  <si>
    <t>PRESTACIÓN DE SERVICIOS DE APOYO A LA GESTIÓN COMO AGENTE DE TRNSITO, CON EL FIN DE CONTROLAR LA MOVILIAD Y DESARROLLAR CAMPAÑAS DE PEDAGOGÍA EN EL MUCIPIO DE MANIZALES</t>
  </si>
  <si>
    <t>PRESTACIÓN DE SERVICIOS DE APOYO A LA GESTIÓN COMO AGENTE DE TRANSITO, CON EL FIN DE CONTROLAR LA MOVILIDAD Y DESARROLLAR CAMPAÑAS DE PEDAGOGÍA EN EL MUNICIPIO DE MANIZALES.</t>
  </si>
  <si>
    <t>PRESTACIÓN DE SERVICIOS DE APOYO A LA GESTIÓN COMO AGENTE DE TRANSITO,, CON EL FIN DE CONTROLAR LA MOVILIAD Y DESARROLLAR CAMPAÑAS DE PEDAGOGÍA EN EL MUCIPIO DE MANIZALES</t>
  </si>
  <si>
    <t>PAGO CONSUMO SERVICIO DE ENERGIA DEL SISTEMA SEMAFORICO DEL MUNICIPIO DE MANIZALES. PERIODO COMPRENDIDO ENTRE EL 10DE ENERO DE 2024 AL 07 DE FEBRERO DE 2024. CUENTA NRO. 514918256</t>
  </si>
  <si>
    <t>102534884</t>
  </si>
  <si>
    <t>PRESTACIÓN DE SERVICIOS DE APOYO A LA GESTIÓN COMO AGENTE DE TRANSITO, CON EL FIN DE CONTROLAR LA MOVILIDAD Y DESARROLLAR CAMPAÑAS DE PEDAGOGÍA EN EL MUNICIPIO DE MANIZALES</t>
  </si>
  <si>
    <t>PRESTACIÓN DE SERVICIOS PROFESIONALES COMO ABOGADO PARA APOYAR DESDE UNA PERSPECTIVA LEGAL, LA ESTRUCTURACIÓN DE LOS PROCESOS DE CONTRATACIÓN QUE LLEVE A CABO ESTA SECRETARÍA.</t>
  </si>
  <si>
    <t>PRESTACIÓN DE SERVICIOS PROFESIONALES COMO INGENIERO CIVIL ESPECIALISTA EN VIAS Y TRANSPORTE, PAR APOYAR A LA SECRETARÍA DE MOVILIDAD, EN MATERIA DE URBANISMO, ASI COMO LOS COMPONENTES RELACIONADOS A LA MOVILIDAD ACTIVA, SOSTENIBL</t>
  </si>
  <si>
    <t>PRESTACIÓN DE SERVICIOS DE APOYO A LA GESTIÓN COMO AGENTE DE TRANSITO, CON EL FIN DE CONTROLAR LA MOVILIDAD Y DESARROLLAR CAMPALÑAS DE PEDAGOGÍA EN EL MUNICIPIO DE MANIZALES.</t>
  </si>
  <si>
    <t>PRESTACIÓN DE SERVICIOS DE APOYO A LA GESTIÓN COMO AGENTE DE TRANSITO, CON EL FIN DE CONTROLAR LA MOVILIDAD Y DESA RROLLAR CAMPAÑAS DE PEDAGOGÍA EN EL MUNICIPIO DE MANIZALES.</t>
  </si>
  <si>
    <t>PAGO DE APORTES POR RIESGOS LABORALES A CONTRATISTAS CON CONTRATO POR PRESTACION DE SERVICIOS CON RIESGO IV.AGENTESDE TRANSITO CORRESPONDIENTE AL MES DE FEBRERO DE 2024 DE LA SECRETARIA DE MOVILIDAD DE MANIZALES.</t>
  </si>
  <si>
    <t>ANEXO PLANILLA</t>
  </si>
  <si>
    <t>TAFUR JHON WILMER</t>
  </si>
  <si>
    <t>CUENTA POR COBRAR</t>
  </si>
  <si>
    <t>HORTUA CATAÑO JOSE JULIAN</t>
  </si>
  <si>
    <t>IDARRAGA GARCIA  JULIO CESAR</t>
  </si>
  <si>
    <t>PRESTACIÓN DE SERVICIOS PROFESIONALES COMO INGENIERO CIVIL, PARA EL APOYO A LOS PROCESOS TÉCNICO- OPERATIVO QUE SE DESARROLLAN EN RELACIÓN CON EL COMPONENTE DE INFRAESTRUCTURA ASOCIADA AL TRANSPORTE PÚBLICO COLECTIVO E INDIVIDUAL.</t>
  </si>
  <si>
    <t>PRESTACION DE SERVICIOS DE APOYO A LA GESTION COMO AGENTE DE TRANSITO, CON EL FIN DE CONTROLAR LA MOVILIDAD Y DESARROLLAR CAMPAÑAS DE PADAGOGIA EN EL MUNICIPIO DE MANIZALES DEL 12 DE FEBRERO AL 11 DE MARZO DE 2024.</t>
  </si>
  <si>
    <t>PAGO CONSUMO SERVICIO DE ENERGIA DEL SISTEMA SEMAFORICO DEL MUNICIPIO DE MANIZALES. PERIODO COMPRENDIDO ENTRE EL 08DE FEBRERO DE 2024 AL 08 DE MARZO DE 2024. CUENTA NRO. 514918256</t>
  </si>
  <si>
    <t>103044482</t>
  </si>
  <si>
    <t>PRESTACIÓN DE SERVICIOS PROFESIONALES A LA SECRETARÍA DE MOVILIDAD PARA BRINDAR APOYO TECNOLÓGICO EN LOS PROCESOS  TECNICO OPERATIVOS RELACIONADOS CON LA ESTRUCTURACIÓN, VERIFICACIÓN, IMPLEMENTACIÓN Y MEJORA DE LOS SISTEMAS INTELI</t>
  </si>
  <si>
    <t>FE 1</t>
  </si>
  <si>
    <t>PAGO DE APORTES POR RIESGOS LABORALES A CONTRATISTAS CON CONTRATO POR PRESTACION DE SERVICIOS CON RIESGO IV.AGENTESDE TRANSITO CORRESPONDIENTE AL MES DE MARZO DE 2024 DE LA SECRETARIA DE MOVILIDAD DE MANIZALES.</t>
  </si>
  <si>
    <t>AR9019280911</t>
  </si>
  <si>
    <t>QUINTERO ARROYAVE JIMMY DE JESUS</t>
  </si>
  <si>
    <t>PRESTACION DE SERVICIOS DE APOYO A LA GESTION COMO AGENTE DE TRANSITO, CON EL FIN DE CONTROLAR LA MOVILIDAD Y DESARROLLAR CAMPAÑAS DE PEDAGOGIA EN EL MUNICIPIO DE MANIZALES</t>
  </si>
  <si>
    <t>PRESTACION DE SERVICIOS PROFESIONALES A LA SECRETARIA DE MOVILIDAD PARA BRINDAR APOYO DE SUPERVISION EN LOS PROCESOS QUE SE DESARROLLAN EN VIRTUD DEL COMPONENTE DE GESTIÓN Y CONTROL DE MANERA QUE SE DE CUMPLIMINETO A LAS RESOLUCIO</t>
  </si>
  <si>
    <t>PRESTACIONES DE SERVICOS PARA APOYO A LA GESTION PARA LA OPTIMIZACION DE LAS ACTIVIDADES OPERATIVAS DE LOS AGENTES DE TRANSITO EN CAMPO, PARA CONTROL DE LA MOVILIDAD EN EL MPIO DE MANIZALES</t>
  </si>
  <si>
    <t>HERNANDEZ ARENAS  CESAR NICOLAS</t>
  </si>
  <si>
    <t>PRESTACION DE SERVICIOS DE APOYO A LA GESTION PARA LA OPTIMIZACION DE LAS ACTIVIDADES OPERATIVAS DE LOS AGENTES DE TRANSITO EN CAMPO, PARA EL CONTROL DE LA MOVILIDAD EN EL MPIO DE MANIZALES</t>
  </si>
  <si>
    <t>MANTENIMIENTO PREVENTIVO Y CORRECTIVO A TODO COSTO DEL SISTEMA SEMAFORICO DE LA CIUDAD DE MANIZALES, GARANTIZANDO EL CORRECTO FUNCIONAMIENTO DE ESTOS</t>
  </si>
  <si>
    <t>FEAF47</t>
  </si>
  <si>
    <t>PRESTACION DE SERVICIOS DE APOYO A LA GESTION COMO AGENTE DE TRANSITO, CON EL FIN DE CONTROLAR LA MOVILIDAD Y DESARROLLAR CAMPAÑAS DE PEDAGOGIA EN EL MPIO DE MANIZALES</t>
  </si>
  <si>
    <t>FE 2</t>
  </si>
  <si>
    <t>PAGO CONSUMO SERVICIO DE ENERGIA DEL SISTEMA SEMAFORICO DEL MUNICIPIO DE MANIZALES. PERIODO COMPRENDIDO ENTRE EL 09DE MARZO 2024 AL 09 DE ABRIL DE 2024. CUENTA NRO. 514918256</t>
  </si>
  <si>
    <t>PRESTACIÓN DE SERVICIOS DE APOYO A LA GESTIÓN COMO AGENTE DE TRNSITO, CON EL FIN DE CONTROLAR LA MOVILIAD Y DESARROLLAR CAMPAÑAS DE PEDAGOGÍA EN EL MUCIPIO DE MANIZALES DEL 11 DE MAROZ AL 10 DE ABRIL DE 2024.</t>
  </si>
  <si>
    <t>PAGO DE APORTES POR RIESGOS LABORALES A CONTRATISTAS CON CONTRATO POR PRESTACION DE SERVICIOS CON RIESGO IV.AGENTESDE TRANSITO CORRESPONDIENTE AL MES DE ABRIL DE 2024 DE LA SECRETARIA DE MOVILIDAD DE MANIZALES.</t>
  </si>
  <si>
    <t>PLANILLA 29751172</t>
  </si>
  <si>
    <t>29751172</t>
  </si>
  <si>
    <t xml:space="preserve"> PRESTACIÓN DE SERVICIOS DE APOYO A LA GESTIÓN COMO AGENTE DE TRNSITO, CON EL FIN DE CONTROLAR LA MOVILIAD Y       DESARROLLAR CAMPAÑAS DE PEDAGOGIA EN EL MUNICIPIO DE MANIZALES</t>
  </si>
  <si>
    <t>V/R PAGO PRESTACION DE SERVICIO COMO OPERADOR DE MAQUINA PARA PINTARAYAS EN CARRITO 2 PISTOLAS PARA LA INTERVENCIONDE PUNTOS QUE REQUIEREN MANTENIMIENTO EN DEMARCACION DE LA CIUDAD DE MANIZALES</t>
  </si>
  <si>
    <t>V/R PAGO PRESTACION DE SERVICIOS COMO ABOGADA PARA APOYAR DESDE UNA PERSPECTIVA LEGAL, LA ESTRUCTURACION DE LOS PROCESOS DE CONTRATACION QUE LLEVE A CABO LA SECRETARIA ASI COMO COMPAÑAMIENTO CONTRACTUAL Y ATENCION A PQRS</t>
  </si>
  <si>
    <t>PRESTACIÓN DE SERVICIOS DE APOYO A LA GESTIÓN COMO AGENTE DE TRANSITO, CON EL FIN DE CONTROLAR LA MOVILIDAD Y      DESARROLLAR CAMPAÑAS DE PEDAGOGÍA EN EL MUNICIPIO DE MANIZALES</t>
  </si>
  <si>
    <t>CUENA DE COBRO</t>
  </si>
  <si>
    <t>CEUNTA DE COBRO</t>
  </si>
  <si>
    <t>V/R PAGO PRESTACION DE SERVICIOS PARA APOYAR LA ATENCION EN LA CENTRAL OPERATIVA DE GESTION DE LOS AGENTES DE TRANSITO</t>
  </si>
  <si>
    <t>V/R PAGO PRESTACION DE SERVICIOS PARA ATENCION DE PETICIONES, QUEJAS Y RECLAMOS PRESENTADOS POR LA COMUNIDAD ANTE EL CUERPO DE AGENTES DE TRANSITO Y PRESTAR APOYO EN LA RADICION Y ARCHIVO DE LOS DOCUMENTOS QUE GENEREN</t>
  </si>
  <si>
    <t>V/R PAGO PRESTACION DE SERVICIOS PARA APOYAR LA GESTION DE LA CENTRAL OPERATIVA DE GESTION DE AGENTES DE TRANSITO</t>
  </si>
  <si>
    <t>VR PAGO PRESTACION DE SERVICIOS PARA LA ATENCION DE PETICIONES, QUEJAS Y RECLAMOS PRESENTADOS POR LA COMUNIDAD AL CUERPO DE AGENTES DE TRANSITO Y PRESTAR APOYO A LA RADICION Y ARCHIVO DE LOS DOCUMENTOS QUE SE GENEREN</t>
  </si>
  <si>
    <t>PRESTACIÓN DE SERVICIOS DE APOYO A LA GESTIÓN COMO AGENTE DE TRNSITO, CON EL FIN DE CONTROLAR LA MOVILIAD Y DESARROLLAR CAMPAÑAS DE PEDAGOGÍA EN EL MUCIPIO DE MANIZALES DEL 11 DE ABRIL AL 30 DE ABRIL DE 2024.</t>
  </si>
  <si>
    <t>FC8943</t>
  </si>
  <si>
    <t>FE 3</t>
  </si>
  <si>
    <t>V/R PAGO PRESTACION DE SERVICIOS PARA LA ATENCIÓN DE PETICIONES, QUEJAS Y RECLAMOS PRESENTADOS POR LA COMUNIDAD ANTE EL CUERPO DE AGENTES DE TRANSITO, Y PRESTAR APOYO EN LA RADICION Y ARCHIVO DE DOCUMENTOS QUE SE GENEREN</t>
  </si>
  <si>
    <t>VR PAGO NOMINA TEMPORAL SEGUNDA QUINCENA MES DE MAYO DE 2024</t>
  </si>
  <si>
    <t>V/R PAGO PRESTACION DE SERVICIOS DE APOYO A LA GESTION PARA LA OPTIMIZACION DE LAS ACTIVIDADES OPERATIVAS DE LOS AGENTES DE TRANSITO EN CAMPO PARA EL CONTROL DE LA MOVILIDAD EN EL MUNICIPIO DE MANIZALES</t>
  </si>
  <si>
    <t>V/R PAGO PRESTACION DE SERVICIOS PARA APOYAR LA ATENCIÓN AL PUBLICO EN LA SEDE DEL CUERPO DE AGENTES DE TRANSITO DE LA SECRETARIA DE MOVILIDAD</t>
  </si>
  <si>
    <t>HENAO CARDENAS  MANUEL ANDRES</t>
  </si>
  <si>
    <t>V/R PAGO PRESTACION DE SERVICIOS PARA APOYAR LA ATENCION DE LA CENTRAL OPERATIVA DE GESTION DE AGENTES DE TRANSITO</t>
  </si>
  <si>
    <t>CORREA AVILA DANIEL</t>
  </si>
  <si>
    <t>V/R PAGO PRESTACION DE SERVICIOS PROFESIONALES PARA APOYAR LA COORDINACION DE LOS CONTRATISTAS QUE SE ENCARGAN DE LA ATENCION DE PQR, ATENCION DE LA CENTRAL DEL COMUNICACIONES Y OPTIMIZACION DE LAS ACTIV OPERATI DE AGENTES DE TRAN</t>
  </si>
  <si>
    <t xml:space="preserve"> PRESTACIÓN DE SERVICIOS DE APOYO A LA GESTIÓN COMO AGENTE DE TRANSITO, CON EL FIN DE CONTROLAR LA MOVILIDAD Y     DESARRAR CAMPAÑAS DE PEDAGOGIA EN EL MUNICIPIO DE MANIZALES</t>
  </si>
  <si>
    <t>ZAPATA GOMEZ MARIA DEL CONSUELO</t>
  </si>
  <si>
    <t>V/R PAGO PRESTACION DE SERVICIOS PARA APOYAR LA ATENCION EN LA CENTRAL OPERATIVA DE GESTION DE AGENTES DE TRANSITO</t>
  </si>
  <si>
    <t>PAGO DE APORTES POR RIESGOS LABORALES A CONTRATISTAS CON CONTRATO POR PRESTACION DE SERVICIOS CON RIESGO IV.AGENTESDE TRANSITO CORRESPONDIENTE AL MES DE MAYO DE 2024 DE LA SECRETARIA DE MOVILIDAD DE MANIZALES.</t>
  </si>
  <si>
    <t>30037451</t>
  </si>
  <si>
    <t>V/R PAGO PRESTACION DE SERVICIOS DE APOYO A LA GESTION COMO AGENTE DE TRANSITO CON EL FIN DE CONTROLAR LA MOVILIDADY DESARROLLAR CAMPAÑAS DE PEDAGOGIA EN EL MUNICIPIO DE MANIZALES</t>
  </si>
  <si>
    <t>FEAF50</t>
  </si>
  <si>
    <t>FE 4</t>
  </si>
  <si>
    <t xml:space="preserve"> PRESTACIÓN DE SERVICIOS DE APOYO A LA GESTIÓN COMO AGENTE DE TRANSITO, CON EL FIN DE CONTROLAR LA MOVILIDAD Y     DESARROLLAR CAMPAÑAS DE PEDAGOGIA EN EL MUNICIPIO DE MANIZALES</t>
  </si>
  <si>
    <t>PAGO CONSUMO SERVICIO DE ENERGIA DEL SISTEMA SEMAFORICO DEL MUNICIPIO DE MANIZALES. PERIODO COMPRENDIDO ENTRE EL 10DE ABRIL Y EL 08 DE JUNIO DE 2024. CUENTA NRO. 514918256</t>
  </si>
  <si>
    <t>514918256</t>
  </si>
  <si>
    <t>30319826</t>
  </si>
  <si>
    <t>TENECHE LOPEZ MAURICIO</t>
  </si>
  <si>
    <t>V/R PAGO PRESTACION DE SERVICIOS PROFESIONALES COMO INGENIERO CIVIL A LA SECRETARIA DE MOVILIDAD EN LA UNIDAD DE GESTION TECNICA EN LOS PROCESOS QUE DESARROLLAN EN VIRTUD DE LOS COMPONENTES DE SEÑALIZACION VIAL</t>
  </si>
  <si>
    <t>V/R PAGO PRESTACION DE SERVICIOS DE APOYO A LA GESTION PARA LA CONDUCCION Y MANTENIMIENTO DEL BUS AULA Y APOYAR LAS DIFERENTES ACTIVIDADES PEDAGOGICAS QUE REALICE LA SECRETARIA DE MOVILIDAD</t>
  </si>
  <si>
    <t>V/R PAGO PRESTACION DE SERVICIOS PROFESIONALES DE APOYO Y ASESORIA A LA SECRETARIA DE MOVILIDAD EN LOS PROCESOS TECNICO OPERATIVOS QUE SE DESARROLLAN EN RELACION CON EL CONTRATO ZONAS AZULES Y OTRAS ACTIVIDADES DE LA UNI DE GES TE</t>
  </si>
  <si>
    <t>ZULUAGA LONDOÑO MARIA DEL MAR</t>
  </si>
  <si>
    <t>FEAF-51</t>
  </si>
  <si>
    <t>FE-5</t>
  </si>
  <si>
    <t>V/R PAGO MANTENIMIENTO Y LIMPIEZA DE LOS COMPONENTES DE LA RED SEMAFÓRICA EN EL MUNICIPIO DE MANIZALES</t>
  </si>
  <si>
    <t>FE 91</t>
  </si>
  <si>
    <t>AGO CONSUMO SERVICIO DE ENERGIA DEL SISTEMA SEMAFORICO DEL MUNICIPIO DE MANIZALES. PERIODO COMPRENDIDO ENTRE EL 09 E JUNIO AL 09 DE JULIO 2024. CUENTA NRO. 514918256</t>
  </si>
  <si>
    <t>FAC ADJUNTAS</t>
  </si>
  <si>
    <t>AGO CONSUMO SERVICIO DE ENERGIA DEL SISTEMA SEMAFORICO DEL MUNICIPIO DE MANIZALES. PERIODO COMPRENDIDO ENTRE EL 09 DE JUNIO AL 09 DE JULIO DE 2024. CUENTA NRO. 514918256</t>
  </si>
  <si>
    <t>111006222317</t>
  </si>
  <si>
    <t>PAGO DE APORTES POR RIESGOS LABORALES A CONTRATISTAS CON CONTRATO POR PRESTACION DE SERVICIOS CON RIESGO IV.AGENTESDE TRANSITO CORRESPONDIENTE AL MES DE JULIO DE 2024 DE LA SECRETARIA DE MOVILIDAD DE MANIZALES.</t>
  </si>
  <si>
    <t>PLANILLA</t>
  </si>
  <si>
    <t>V/R PAGO PRIMERA QUINCENA MES DE AGOSTO DE 2024 PLANTA TEMPORAL</t>
  </si>
  <si>
    <t>PAGO CONSUMO SERVICIO DE ENERGIA DEL SISTEMA SEMAFORICO DEL MUNICIPIO DE MANIZALES. PERIODO COMPRENDIDO ENTRE EL 10DE JULIO AL 09 DE AGOSTO DE 2024. CUENTA NRO. 514918256</t>
  </si>
  <si>
    <t>FE-6</t>
  </si>
  <si>
    <t>PAGO DE APORTES POR RIESGOS LABORALES A CONTRATISTAS CON CONTRATO POR PRESTACION DE SERVICIOS CON RIESGO IV.AGENTESDE TRANSITO CORRESPONDIENTE AL MES DE AGOSTO DE 2024 DE LA SECRETARIA DE MOVILIDAD DE MANIZALES.</t>
  </si>
  <si>
    <t xml:space="preserve"> PAGO SEGURIDAD SOCIAL Y APORTES PATRONALES PLANTA TEMPORAL MES DE AGOSTO DE 2024</t>
  </si>
  <si>
    <t>V/R PAGO SEÑALIZACION VIAL HORIZONTAL, VERTICAL, REDUCTORES DE VELOCIDAD Y DISPOSITIVOS ESPECIALES EN DIFERENTES PUNTOS DEL MUNICIPIO DE MANIZALES</t>
  </si>
  <si>
    <t>FE 5</t>
  </si>
  <si>
    <t>CARDONA MONTOYA JUAN CARLOS</t>
  </si>
  <si>
    <t>V/R PAGO PRESTACION DE SERVICIO COMO OPERADOR DE MAQUINA PARA PINTARAYAS EN CARRITO 2 PISTOLAS PARA LA INTERVENCIONDE PUNTOS QUE REQUIEREN MANTENIMIENTO EN DEMARCACION DE LA CIUDAD DE MANIZALES.</t>
  </si>
  <si>
    <t>FE 101</t>
  </si>
  <si>
    <t>PAGO CONSUMO SERVICIO DE ENERGIA DEL SISTEMA SEMAFORICO DEL MUNICIPIO DE MANIZALES. PERIODO COMPRENDIDO ENTRE EL 10DE AGOSTO AL 09 DE SEPTIEMBRE DE 2024. CUENTA NRO. 514918256</t>
  </si>
  <si>
    <t>FE-7</t>
  </si>
  <si>
    <t>AGO DE APORTES POR RIESGOS LABORALES A CONTRATISTAS CON CONTRATO POR PRESTACION DE SERVICIOS CON RIESGO IV.AGENTE  E TRANSITO CORRESPONDIENTE AL MES DE SEPTIEMBRE DE 2024 DE LA SECRETARIA DE MOVILIDAD DE MANIZALES.</t>
  </si>
  <si>
    <t>V/R PAGO PRESTACION SE SERVICIOS PROFESIONALES PARA ATENDER ASUNTOS DE CARACTER TECNICO DEL AREA DE INFRAESTRUCTURA VIAL DE LA UNIDAD DE GESTION TECNICA</t>
  </si>
  <si>
    <t>V/R PAGO SUMINISTRO Y TRANSPORTE DE INSUMOS PARA MAQUINA PINTARRAYAS DE LA SECRETARIA DE MOVILIDAD, PARA ATENDER LAS SOLICITUDES DE DEMARCACION VIAL, EN EL MUNICIPIO DE MANIZALES</t>
  </si>
  <si>
    <t>FESC 1050</t>
  </si>
  <si>
    <t>GOMEZ CARMONA SANTIAGO</t>
  </si>
  <si>
    <t>VR PAGO PRESTACION DE SERVICIOS PARA LA ATENCION DE PETICIONES, QUEJAS Y RECLAMOS PRESENTADOS POR LA COMUNIDAD AL CUERPO DE AGENTES DE TRANSITO Y PRESTAR APOYO A LA RADICION Y ARCHIVO DE LOS DOCUMENTOS QUE SE GENEREN.</t>
  </si>
  <si>
    <t>V/R PAGO NOMINA ESPECIAL PRIMERA QUINCENA MES DE OCTUBRE DE 2024 PLATA TEMPORAL</t>
  </si>
  <si>
    <t>MANTENIMIENTO PREVENTIVO Y CORRECTIVO, INCLUYENDO MANO DE OBRA Y REPUESTOS PARA LAS MOTOS PROPIEDAD TENENCIA       O CUSTODIA DEL MUNICIPIO DE MANIZALES, ASIGNADOS A LAS DEFERENTES SECRETARÍAS DE LA ADMINISTRACION CENTRAL MUNICI</t>
  </si>
  <si>
    <t>PAGO CONSUMO SERVICIO DE ENERGIA DEL SISTEMA SEMAFORICO DEL MUNICIPIO DE MANIZALES. PERIODO COMPRENDIDO ENTRE EL 10DE SEPTIEMBRE AL 09 DE OCTUBRE DE 2024. CUENTA NRO. 514918256</t>
  </si>
  <si>
    <t>V/R PAGO CONSTRUCCION Y MANTENIMIENTO DE PARADEROS Y ATENCION A LOS EVENTOS QUE SE PRESENTEN EN LOS MISMOS EN EL MUNICIPIO DE MANIZALES</t>
  </si>
  <si>
    <t>ROIN 31</t>
  </si>
  <si>
    <t>111006221204</t>
  </si>
  <si>
    <t>RESTREPO ROTAVISKY JOHAN SANTIAGO</t>
  </si>
  <si>
    <t>FE 7</t>
  </si>
  <si>
    <t>FE-8</t>
  </si>
  <si>
    <t>PAGO DE APORTES POR RIESGOS LABORALES A CONTRATISTAS CON CONTRATO POR PRESTACION DE SERVICIOS CON RIESGO IV.AGENTE E TRANSITO CORRESPONDIENTE AL MES DE OCTUBRE DE 2024 DE LA SECRETARIA DE MOVILIDAD DE MANIZALES.</t>
  </si>
  <si>
    <t>VR PAGO PRESTACIÓN DE SERVICIOS PARA LA ATENCIÓN DE PETICIONES, QUEJAS Y RECLAMOS PRESENTADOS PRO LA COMUNIDAD AL CUERPO DE AGENTES DE TRÁNSITO Y PRESTAR APOYO A LA RADICACIÓN Y ARCHIVO DE LOS DOCUMENTOS QUE SE GENEREN</t>
  </si>
  <si>
    <t>MANTENIMIENTO PREVENTIVO Y CORRECTIVO A TODO COSTO DEL SISTEMA SEMAFORICO DE LA CIUDAD DE MANIZALES, GARANTIZANDO EL CORRECTO FUNCIONAMIENTO DE ESTOS.</t>
  </si>
  <si>
    <t>FEAF-55</t>
  </si>
  <si>
    <t>V/R PAGO PRESTACIÓN DE SERVICIOS PARA APOYAR LA ATENCIÓN EN LA CENTRAL OPERATIVA DE GESTIÓN DE AGENTES DE TRÁNSITO</t>
  </si>
  <si>
    <t>V/R PAGO NOMINA ESPECIAL PRIMERA QUINCENA MES DE NOVIEMBRE DE 2024 PLATA TEMPORAL</t>
  </si>
  <si>
    <t>PRESTACION DE SERVICIOS PROFESIONALES A LA SECRETARIA DE MOVILIDAD PARA BRINDAR APOYO DE SUPERVISION EN LOS PROCESOS QUE SE DESARROLLAN EN VIRTUD DEL COMPONENTE DE GESTIÓN Y CONTROL DE MANERA QUE SE DE CUMPLIMIENTO A LAS RESOLUCIO</t>
  </si>
  <si>
    <t>V/R PAGO POR PRESTACIÓN DE SERVICIOS COMO OPERARIO DE MAQUINA PINTARRAYAS EN CARRITO 2 PISTOLAS PARA LA INTERVENCIÓN DE PUNTOS QUE REQUIERAN MANTENIMIENTO EN DEMARCACIÓN EN LA CIUDAD DE MANIZALES</t>
  </si>
  <si>
    <t>V/R PAGO POR PRESTAR LOS SERVICIOS DE APOYO A LA GESTIÓN EN PEDAGOGÍA CIUDADANA PARA LA MOVILIDAD INTELIGENTE, SEGURA Y SOSTENIBLE</t>
  </si>
  <si>
    <t>V/R PAGO POR PRESTAR LOS SERVICIOS DE APOYO A LA GESTIÓN EN PEDAGOGÍA CIUDADANA PARA LA MOVILIDAD, INTELIGENTE, SEGURA Y SOSTENIBLE</t>
  </si>
  <si>
    <t>V/R PAGO PRESTACIÓN DE SERVICIOS PARA APOYAR LA ATENCIÓN EN LA CENTRAL OPERATIVA DE GESTIÓN DE LOS AGENTES DE TRÁNSITO</t>
  </si>
  <si>
    <t>FE-9</t>
  </si>
  <si>
    <t>PAGO CONSUMO SERVICIO DE ENERGIA DEL SISTEMA SEMAFORICO DEL MUNICIPIO DE MANIZALES. PERIODO COMPRENDIDO ENTRE EL 10DE OCTUBRE AL 08 DE NOVIEMBRE DE 2024. CUENTA NRO. 514918256</t>
  </si>
  <si>
    <t>PAGO DE APORTES POR RIESGOS LABORALES A CONTRATISTAS CON CONTRATO POR PRESTACION DE SERVICIOS CON RIESGO IV.AGENTE E TRANSITO CORRESPONDIENTE AL MES DE NOVIEMBRE DE 2024 DE LA SECRETARIA DE MOVILIDAD DE MANIZALES.</t>
  </si>
  <si>
    <t>V/R PAGO PRESTACION DE SERVICIOS DE APOYO A LA GESTION EN PEDAGOGIA CIUDADANA PARA MOVILIDAD INTELIGENTE SEGURA Y SOSTENIBLE</t>
  </si>
  <si>
    <t>V/R PAGO PRESTACION DE SERVICIOS COMO OPERARIO PARA MAQUINA PINTARRAYAS PARA LA INTERVENCION DE PUNTOS QUE REQUIEREN MANTENIMIENTO EN DEMARCACION EN LA CIUDAD DE MANIZALES</t>
  </si>
  <si>
    <t>V/R PAGO  PRESTAR LOS SERVICIOS DE APOYO A LA GESTION EN PEDAGOGIA CIUDADANA PARA LA MOVILIDAD INTELIGENTE, SEGURA Y SOSTENIBLE</t>
  </si>
  <si>
    <t>FE 3332</t>
  </si>
  <si>
    <t>V/R PAGO INTERV TECNICA,ADTIVA, FINANC PARA LA CONSTRUCCION MONTAJE, PRUEBAS Y PUESTA EN OPERACION, DEL PROYECTO LINEA 3 DEL CABLE AEREO DE MANIZALES A SER CONSTRUIDO ENTRE LA ESTACION DE LOS CAMBULOS Y SECTOR DEL CABLE AV.SANTAND</t>
  </si>
  <si>
    <t>RI 9001</t>
  </si>
  <si>
    <t>RI 9003</t>
  </si>
  <si>
    <t>RI 9022</t>
  </si>
  <si>
    <t>V/R PAGO DOTACION DE ELEMENTOS Y UNIFORMES PARA AGENTES DE TRANSITO- AZULES</t>
  </si>
  <si>
    <t>VA 21492</t>
  </si>
  <si>
    <t>FE-10</t>
  </si>
  <si>
    <t>V/R PAGO PRESTACIÓN DE SERVICIOS PARA APOYAR LA ATENCIÓN EN LA CENTRAL OPERATIVA DE GESTIÓN DE LOS AGENTES DE TRÁN ITO</t>
  </si>
  <si>
    <t>ROIN 45</t>
  </si>
  <si>
    <t>FEAF-56</t>
  </si>
  <si>
    <t>PAGO CONSUMO SERVICIO DE ENERGIA DEL SISTEMA SEMAFORICO DEL MUNICIPIO DE MANIZALES. PERIODO COMPRENDIDO ENTRE EL 09DE NOVIEMBRE DE 2024 AL 09 DE DICIEMBRE DE 2024. CUENTA NRO. 514918256</t>
  </si>
  <si>
    <t>111006110702</t>
  </si>
  <si>
    <t>VA 22268</t>
  </si>
  <si>
    <t>FE 10</t>
  </si>
  <si>
    <t>PRESTAR LOS SERVICIOS DE APOYO A LA GESTION EN PEDAGOGIA CIUDADANA PARA LA MOVILIDAD INTELIGENTE, SEGURA Y         SOSTENIBLE</t>
  </si>
  <si>
    <t>V/R PAGO PRESTAR LOS SERVICIOS DE APOYO A LA GESTION EN PEDAGOGIA CIUDADANA PARA LA MOVILIDAD INTELIGENTE, SEGURA YSOSTENIBLE</t>
  </si>
  <si>
    <t>FE 11</t>
  </si>
  <si>
    <t>V/R PAGO PRESTACION DE SERVICIOS PARA APOYAR LA GESTION INFORMATIVA, DIVULGACION Y PROMOCION DE ACTIVIDADES Y PROYECTOS DEL CENTRO DE GESTION DE MOVILIDAD... MEDIANTE LA ELABORACION DE CONTENIDOS Y ESTRATEGIAS DE COMUNICACION</t>
  </si>
  <si>
    <t>V/R PAGO CONSTRUCCION DE UN PARADERO METROPOLITANO Y MEJORAMIENTO DEL ESPACIO PUBLICO EN LA CALLE 33A ENTRE CARRERA22 Y AV PARALELA, EN LA CIUDAD DE MANIZALES</t>
  </si>
  <si>
    <t>PAGO 15% VIGENCIA FUTURA MANTENIMIENTO PREVENTIVO Y CORRECTIVO A TODO COSTO DEL SISTEMA SEMAFORICO DE LA CIUDAD DE MANIZALES, GARANTIZANDO EL CORRECTO FUNCIONAMIENTO DE ESTOS.</t>
  </si>
  <si>
    <t>FEAF-58</t>
  </si>
  <si>
    <t>PAGO 15% VIGENCIA FUTURA. CAMPAÑAS DE SEGURIDAD VIAL, FORMACIÓN CIUDADANA Y MOVILIDAD SOSTENIBLE DIRIGIDA A LOS    ACCTORES VIALES VULNERABLES EN LA CIUDAD DE MANIZALES.</t>
  </si>
  <si>
    <t>FP1438</t>
  </si>
  <si>
    <t>PRESTACIÓN DE SERVICIOS PROFESIONALES PARA BRINDAR ACOMPAÑAMIENTO AL PROCESO PERITAJE, DECLASRATORIA EN ABANDONO   Y DESINTEGRACIÓN DE LOS VEHÍCULOS QUE SERÁN ENAJENADOS EN EL CUMPLIMIENTO DE LA LEY 1730 DE 2014</t>
  </si>
  <si>
    <t>V/R PAGO ACTA 17 INTERV TECNICA,ADTIVA, FINANC PARA LA CONST MONTAJE, PRUEBAS Y PUESTA EN OPERACION, DEL PROYECTO  LINEA 3 DEL CABLE AEREO DE MZLE A SER CONSTRUIDO ENTRE LA ESTACION DE LOS CAMBULOS Y SECTOR CABLE AV.SANTAND</t>
  </si>
  <si>
    <t>RI 9106</t>
  </si>
  <si>
    <t>V/R PAGO ACTA 16 INTERV TECNICA,ADTIVA, FINANC PARA LA CONST MONTAJE, PRUEBAS Y PUESTA EN OPERACION, DEL PROYECTO  LINEA 3 DEL CABLE AEREO DE MZLE A SER CONSTRUIDO ENTRE LA ESTACION DE LOS CAMBULOS Y SECTOR CABLE AV.SANTAND</t>
  </si>
  <si>
    <t>RI 9076</t>
  </si>
  <si>
    <t>V/R PAGO ACTA 18 INTERV TECNICA,ADTIVA, FINANC PARA LA CONST MONTAJE, PRUEBAS Y PUESTA EN OPERACION, DEL PROYECTO  LINEA 3 DEL CABLE AEREO DE MZLE A SER CONSTRUIDO ENTRE LA ESTACION DE LOS CAMBULOS Y SECTOR CABLE AV.SANTAND</t>
  </si>
  <si>
    <t>RI 9108</t>
  </si>
  <si>
    <t>V/R PAGO ACTA 19 INTERV TECNICA,ADTIVA, FINANC PARA LA CONST MONTAJE, PRUEBAS Y PUESTA EN OPERACION, DEL PROYECTO  LINEA 3 DEL CABLE AEREO DE MZLE A SER CONSTRUIDO ENTRE LA ESTACION DE LOS CAMBULOS Y SECTOR CABLE AV.SANTAND</t>
  </si>
  <si>
    <t>RI 9120</t>
  </si>
  <si>
    <t>V/R PAGO ACTA 20 INTERV TECNICA,ADTIVA, FINANC PARA LA CONST MONTAJE, PRUEBAS Y PUESTA EN OPERACION, DEL PROYECTO  LINEA 3 DEL CABLE AEREO DE MZLE A SER CONSTRUIDO ENTRE LA ESTACION DE LOS CAMBULOS Y SECTOR CABLE AV.SANTAND</t>
  </si>
  <si>
    <t>RI 9125</t>
  </si>
  <si>
    <t>FESC 1114</t>
  </si>
  <si>
    <t>V/R PAGO MODERNIZACION DEL SISTEMA SEMAFORICO EN SUS COMPONENTES PEATONALES Y VEHICULARES</t>
  </si>
  <si>
    <t>FEAF-60</t>
  </si>
  <si>
    <t>V/R PAGO SEÑALIZACION HORIZONTAL, VERTICAL REDUCTORES DE VELOCIDAD Y DISPOSITIVOS ESPECIALES EN DIFERENTES PUNTOS DEL MUNICIPIO DE MANIZALES</t>
  </si>
  <si>
    <t>FVE- 29</t>
  </si>
  <si>
    <t>PAGO SERVICIOS PUBLICOS (ACUEDUCTO Y ALCANTARILLADO DE LOS ORGANISMOS DE SEGURIDAD.</t>
  </si>
  <si>
    <t>PAGO SERVICIOS PUBLICOS (ENERGIA ELECTRICA) DE LAS INSPECCIONES DE POLICIA</t>
  </si>
  <si>
    <t>PAGO SERVICIOS PUBLICOS (ENERGIA ELECTRICA) DE LOS ORGANISMOS DE SEGURIDAD</t>
  </si>
  <si>
    <t>PAGO SERVICIOS PUBLICOS (ACUEDUCTO NY ALCANTARILLADO ORGANISMOS DE SEGURIDAD</t>
  </si>
  <si>
    <t>PAGO SERVICIOS PUBLICOS ACUEDUCTO Y ALCANTARILLADO INSPECCIONES DE POLICIA</t>
  </si>
  <si>
    <t>PAGO SERVICIOS PUBLICOS TELEFONIA FIJA  DE LAS INSPECCIONES DE POLICIA</t>
  </si>
  <si>
    <t>PAGO SERVICIOS PUBLICOS TELEFONI AFIJA DE LAS INSPECCIONES DE POLICIA</t>
  </si>
  <si>
    <t>PAGO SERVICIOS PUBLICOS TELEFONIA AFIJA DE LAS INSPECCIONES DE POLICIA</t>
  </si>
  <si>
    <t>PAGO SERVICIOS PUBLICOS TELEFONI AFIJA DE LOS ORGANISMOS DE SEGURIDAD</t>
  </si>
  <si>
    <t>PAGO SERVICIOS PUBLICOS TELEFONIA FIJA DE LOS ORGANISMOS DE SEGURIDAD</t>
  </si>
  <si>
    <t>PAGO SERVICIOS PUBLICOS SERVICIOS ACUEDUCTO Y ALCANTARILLADO LAS INSPECCIONES DE POLICIA Y COMISARIAS DE FAMILIA</t>
  </si>
  <si>
    <t>PAGO SERVICIOS PUBLICOS ACUEDUCTO Y ALCANTARILLADO DE LOS ORGANISMOS DE SEGURIDAD</t>
  </si>
  <si>
    <t>PAGO SERVICIOS PUBLICOS ENERGIA DE LAS INSPECCIONES DE POLICIA</t>
  </si>
  <si>
    <t>PAGO SERVICIOS PUBLICOS DE ENRGIA PARA LOS ORGANISMOS DE SEGURIDAD</t>
  </si>
  <si>
    <t>PAGO SERVICIOS PUBLICOS TELEFONIA FIJA DE LAS INSPECCIONES DE POLICIA</t>
  </si>
  <si>
    <t>VALOR CORRESPONDIENTE AL PAGO DE SERVICIO DE ENERGIA A LOS ORGANISMOS DE SEGURIDAD</t>
  </si>
  <si>
    <t>VALOR CORRESPONDIENTE AL PAGO DE SERVICIO DE AGUA A LOS ORGANISMOS DE SEGURIDAD</t>
  </si>
  <si>
    <t>VALOR CORRESPONDIENTE AL PAGO DE SERVICIO DE AGUA A LAS INSPECCIONES Y COMISARIAS</t>
  </si>
  <si>
    <t>VALOR CORRESPONDIENTE AL PAGO DE SERVICIO DE ENERGIA A LINSPECCIONES Y COMISARIAS</t>
  </si>
  <si>
    <t>ARRENDAMIENTO DE INMUEBLE PARA ALOJAMIENTO DEL PERSONAL DE LA POLICIA DE LA POLICIA NACIOANAL QUE PRESTARA APOYO A LA TEMPORADA DE LA FERIA DE 2024..</t>
  </si>
  <si>
    <t>ELEC 5509</t>
  </si>
  <si>
    <t>29794647</t>
  </si>
  <si>
    <t>PRESTACION DE SERVICIOS DE APOYO A LA GESTION COMO CONTRALADOR DEL ESPACIO PUBLICO EN LA INSPECCION DE VIGILANCI Y CONTROL DE LA SECRETARIA DE GOBIERNO DEL 05 DE ENERO AL 04 DE FEBRERO DE 2024..</t>
  </si>
  <si>
    <t>PAGO CORRESPONDIENTE A SERVICIOS PUBLICOS CLARO INSPECCIONES Y COMISARIAS.</t>
  </si>
  <si>
    <t>PRESTACION DE SERVICIOS DE APOYO A LA GESTION COMO CONTROLADOR DEL ESPACIO PUBLICO EN LA INSPECCION DE VIGILANCIA Y CONTROL DE LA SECRETARIA DE GOBIERNO DEL 05 DE ENERO AL 04 DE FEBRERO DE 2024.</t>
  </si>
  <si>
    <t>PRESTACION DE SERVICIOS DE APOYO A LA GESTION COMO CONTROLADOR DEL ESPACIO PUBLICO EN LA INSPECCION DE VIGILANCIA Y CONTROL DE LA SECRETARIA DE GOBIERNO DEL 12 DE ENERO AL 11 DE FEBRERO DE 2024.</t>
  </si>
  <si>
    <t xml:space="preserve"> RESTACION DE SERVICIOS DE APOYO A LA GESTION COMO CONTROLADOR DEL ESPACIO PUBLICO EN LA INSPECCION DE VIGILANCIA Y CONTROL DE LA SECRETARIA DE GOBIERNO DEL 05 DE ENERO AL 04 DE FEBRERO DE 2024.</t>
  </si>
  <si>
    <t>PAGO SERVICIOS PUBLICOS (ENERGIA ELECTRICA) DE LAS INSPECCIONES DE POLICIA DE LA ALCALDIA</t>
  </si>
  <si>
    <t>VALOR CORRESPONDIENTE AL PAGO DE SERVICIO DE AGUA A LOS ORGANISMOS DE SEGURIDAD  ALCALDIA</t>
  </si>
  <si>
    <t>PAGO SERVICIOS PUBLICOS TELEFONIA FIJA  DE LAS INSPECCIONES DE POLICIA CIA DE LA ALCALDIA</t>
  </si>
  <si>
    <t>AGO SERVICIOS PUBLICOS TELEFONIA FIJA  DE LAS INSPECCIONES DE POLICIA ICIA DE LA ALCALDIA</t>
  </si>
  <si>
    <t>VALOR CORRESPONDIENTE AL PAGO DE SERVICIO DE ENERGIA A LOS ORGANISMOS DE SEGURIDAD CALDIA</t>
  </si>
  <si>
    <t>AUNAR ESFUERZOS PARA APOYA LA ORGANIZACION LOGISTICA Y DESARRROLLO DE LAS ACTIVIDADES PARA GARANTIZAR LA SEGURIDAD DURANTE EN DESARROLLO DE LA 67 FERIA DE MANIZALES.</t>
  </si>
  <si>
    <t>FP - 145</t>
  </si>
  <si>
    <t>PRESTACION DE SERVICIOS DE APOYO A LA GESTION COMO CONTROLADOR DEL ESPACIO PUBLICO EN LA INSPECCION DE VIGILANCIA Y CONTROL DE LA SECRETARIA DE GOBIERNO DEL 11 DE ENERO AL 10 DE FEBRERO DE 2024.</t>
  </si>
  <si>
    <t>PRESTACION DE SERVICIOS DE APOYO A LA GESTION COMO CONTROLADOR DEL ESPACIO PUBLICO EN LA INSPECCION DE VIGILANCIA Y CONTROL DE LA SECRETARIA DE GOBIERNO DEL 09 DE ENERO AL 08 DE FEBRERO DE 2024.</t>
  </si>
  <si>
    <t>PRESTACION DE SERVICIOS DE APOYO A LA GESTION COMO CONTROLADOR DEL ESPACIO PUBLICO EN LA INSPECCION DE VIGILANCIA Y CONTROL DE LA SECRETARIA DE GOBIERNO DEL 16 DE ENERO AL 15 DE FEBRERO DE 2024.</t>
  </si>
  <si>
    <t>PRESTACION DE SERVICIOS DE APOYO A LA GESTION EN LAS DIFERENTES ACTIVIDADES RELACIONADAS CON LA ATENCION BRINDADA A LA POBLACION HABITANTE DE Y EN CALLE DEL 12 DE ENERO AL 11 DE FEBRERO DE 2024.</t>
  </si>
  <si>
    <t>PRESTACION DE SERVICIOS DE APOYO A LA GESTION EN LAS DIFERENTES ACTIVIDADES RELACIONADAS CON LA ATENCION BRINDADA A LA POBLACION HABITANTE DE Y EN CALLE DEL 16 DE ENERO AL 15 DE FEBRERO DE 2024.</t>
  </si>
  <si>
    <t>ALVAREZ VILLADA MARIA DE LOS ANGELES</t>
  </si>
  <si>
    <t>PRESTACION DE SERVICIOS PROFESIONALES COMO PSICOLOGO EN LA UPV.PARA APOYAR LA ATENCION INTEGRAL, REHABILITACION E INCLUSION SOCIAL A LA POBLACION HABITANTES DE LA CALLE DEL 18 DE ENERO AL 17 DE FEBRERO DE 2024.</t>
  </si>
  <si>
    <t>PRESTACION DE SERVICIOS PROFESIONALES COMO PSICOLOGO EN LA UPV.PARA APOYAR LA ATENCION INTEGRAL, REHABILITACION E INCLUSION SOCIAL A LA POBLACION HABITANTES DE LA CALLE DEL 12 DE ENERO AL 11 DE FEBRERO DE 2024.</t>
  </si>
  <si>
    <t>PRESTACION DE SERVICIOS DE APOYO COMO CONTROLADOR DEL ESPACIO PUBLICO EN LA INSPECCION DE VIGILANCIA Y CONTROL DE LA SECRETARIA DE GOBIERNO DEL 12 DE ENERO AL 11 DE FEBFRERO DE 2024.</t>
  </si>
  <si>
    <t>PRESTACION DE SERVICIOS DE APOYO A LA GESTION EN LAS DIFERENTES ACTIVIDADES RELACIONADAS CON LA ATENCION BRINDADA A LA POBLACION DE Y EN CALLE. DEL 16 DE ENERO AL 15 DE FEBRERO DE 2024.</t>
  </si>
  <si>
    <t>PAGO SERVICIOS PUBLICOS (ACUEDUCTO NY ALCANTARILLADO ORGANISMOS DE SEGURIDAD ZALES.</t>
  </si>
  <si>
    <t>252846001002</t>
  </si>
  <si>
    <t>PRESTACION DE SEVICIOS DE APOYO TECNICO Y OPERATIVO PARA GARANTIZAR LA ATENCION INTEGRAL, REHABILITACION E INCLUSION SOCIAL A LA POBLACION HABITANTE DE LA CALLE DEL 15 DE ENERO AL 14 DE FEBRERO DE 2024.</t>
  </si>
  <si>
    <t>PRESTACION DE SERVICIOS PARA LA ATENCION A LAS VICTIMAS DEL CONFLICTO ARMADO Y LA CONSTRUCCION DE PAZ EN EL MUNICIPIO DE MANIZALES SEGUN DOC.ADJ.</t>
  </si>
  <si>
    <t>FECR - 389</t>
  </si>
  <si>
    <t>PRESTACION DE SERVICIOS PROFESIONALES PARA APOYAR LA SECRETARIA JURIDICA Y DE GOBIERNO DEL MUNICIPIO DE MANIZALES EN LA REVISION DE LOS CONTRATOS EN SUS ETAPAS CONTRACTUALES DEL 25 DE ENERO AL 24 DE FEBRERO DE 2024.</t>
  </si>
  <si>
    <t>PAGO SERVICIOS PUBLICOS TELEFONIA CELULAR INSPECCIONES Y COMISARIAS.</t>
  </si>
  <si>
    <t>PAGO SERVICIOS PUBLICOS TELEFONIA CELULAR ORGANISMOS DE SEGURIDAD.</t>
  </si>
  <si>
    <t>PRESTACION DE SERVICIOS DE APOYO A LA GESTION COMO CONTROLADOR DEL ESPACIO PUBLICO EN LA INSPECCION DE VIGILANCIA Y CONTROL DE LA SECRETARIA DE GOBIERNO DEL 23 DE ENERO AL 22 DE FEBRERO DE 2024.</t>
  </si>
  <si>
    <t>VALOR CORRESPONDIENTE AL PAGO DE SERVICIO DE ENERGIA A LOS ORGANISMOS DE SEGURIDAD.</t>
  </si>
  <si>
    <t>VALOR CORRESPONDIENTE AL PAGO DE SERVICIO DE AGUA A LOS ORGANISMOS DE SEGURIDAD  ALCALDIA.</t>
  </si>
  <si>
    <t>DESARROLLAR ACCIONES DE PREVENCION, PROTECCION Y ATENCION A LOS NIÑOS, NIÑAS Y ADOLESCENTES CON EL FIN DE MITIGAR  LOS RIESGOS A LOS QUE ESTAN EXPUESTOS CUANDO INCUMPLEN LAS NORMAS ESTABLECIDAS, A TRAVES DE SERVICIOS PSICOLOGICOS</t>
  </si>
  <si>
    <t>FECR - 390</t>
  </si>
  <si>
    <t>PRESTACION DE SERVICIOS DE APOYO A LA GESTION EN LAS DIFERENTES ACTIVIDADES RELACIONADAS CON LA ATENCION BRINDADA A LA POBLACION HABITANTE DE Y EN CALLE DEL 22 DE ENERO AL 21 DE FEBRERO DE 2024.</t>
  </si>
  <si>
    <t>PRESTACION DE SERVICIOS DE APOYO A LA GESTION COMO TECNICOS PARA GARANTIZAR EL FUNCIONAMIENTO DEL SISTEMA INTEGRADO DE EMERGENCIAS Y SEGURIDAD DEL MUNICIPIO DE MANIZALES DEL 16 DE ENERO AL 26 DE FEBRERO DE 2024.</t>
  </si>
  <si>
    <t>PRESTACION DE SERVICIOS DE APOYO A LA GESTION COMO CONTROLADOR DEL ESPACIO PUBLICO EN LA INSPECCION DE VIGILANCIA Y CONTROL DE LA SECRETARIA DE GOBIERNO DEL 29 DE ENERO AL 28 DE FEBRERO DE 2024.</t>
  </si>
  <si>
    <t>PRESTACION DE SERVICIOS DE APOYO A LA GESTION EN LAS DIFERENTES ACTIVIDADES RELACIONADAS CON LA ATENCION BRINDADA A LA POBLACION HABITANTE DE Y EN CALLE DE 24 DE ENERO AL 23 DE FEBRERO DE 2024.</t>
  </si>
  <si>
    <t>PRESTACION DE SERVICIOS DE APOYO COMO CONTROLADOR DEL ESPACIO PUBLICO EN LA INSPECCION DE VIGILANCIA Y CONTROL AMBIENTAL DE LA SECRETARIA DE GOBIERNO</t>
  </si>
  <si>
    <t>PRESTACION DE SERVICIOS DE APOYO A LA GESTION COMO CONTRALADOR DEL ESPACIO PUBLICO EN LA INSPECCION DE VIGILANCI Y CONTROL DE LA SECRETARIA DE GOBIERNO DEL 05 DE FEBRERO AL 04 DE MARZO DE 2024..</t>
  </si>
  <si>
    <t>PRESTACION DE SERVICIOS DE APOYO A LA GESTION COMO CONTROLADOR DEL ESPACIO PUBLICO EN LA INSPECCION DE VIGILANCIA Y CONTROL DE LA SECRETARIA DE GOBIERNO DEL 05 DE FEBRERO AL 04 DE MARZO DE 2024.</t>
  </si>
  <si>
    <t>PRESTACION DE SERVICIOS DE APOYO A LA GESTION COMO CONTROLADOR DEL ESPACIO PUBLICO EN LA INSPECCION DE VIGILANCIA Y CONTROL DE LA SECRETARIA DE GOBIERNO DEL 12 AL 19 DE ENERO DE 2024.</t>
  </si>
  <si>
    <t>PRESTACION DE SERVICIOS DE APOYO A LA GESTION COMO CONTROLADOR DEL ESPACIO PUBLICO EN LA INSPECCION DE VIGILANCIA Y CONTROL DE LA SECRETARIA DE GOBIERNO DEL 05 DE FEBRERO AL 04 DE ABRIL DE 2024.</t>
  </si>
  <si>
    <t>PRESTACION DE SERVICIOS DE APOYO A LA GESTION COMO CONTROLADOR DEL ESPACIO PUBLICO EN LA INSPECCION DE VIGILANCIA Y CONTROL DE LA SECRETARIA DE GOBIERNO DEL 30 DE ENERO AL 29 DE FEBRERO DE 2024.</t>
  </si>
  <si>
    <t>PRESTACION DE SERVICIOS DE APOYO A LA GESTION COMO CONTROLADOR DEL ESPACIO PUBLICO EN LA INSPECCION DE VIGILANCIA Y CONTROL DE LA SECRETARIA DE GOBIERNO DEL 12 DE FEBRERO AL 11 DE MARZO DE 2024.</t>
  </si>
  <si>
    <t>PRESTACION DE SERVICIOS DE APOYO A LA GESTION COMO CONTROLADOR DEL ESPACIO PUBLICO EN LA INSPECCION DE VIGILANCIA Y CONTROL DE LA SECRETARIA DE GOBIERNO DEL 09 DE FEBRERO AL 08 DE MARZO DE 2024.</t>
  </si>
  <si>
    <t>GV5913</t>
  </si>
  <si>
    <t>PRESTACION DE SERVICIOS DE APOYO A LA GESTION COMO CONTROLADOR DEL ESPACIO PUBLICO EN LA INSPECCION DE VIGILANCIA Y CONTROL DE LA SECRETARIA DE GOBIERNO DEL 11 DE FEBRERO AL 10 DE MARZO DE 2024.</t>
  </si>
  <si>
    <t>PRESTACION DE SERVICIOS DE APOYO COMO CONTROLADOR DEL ESPACIO PUBLICO EN LA INSPECCION DE VIGILANCIA Y CONTROL DE LA SECRETARIA DE GOBIERNO DEL 12 DE FEBRERO AL 11 DE MARZO DE 2024.</t>
  </si>
  <si>
    <t>PRESTACION DE SERVICIOS DE APOYO A LA GESTION COMO TECNICOS PARA GARANTIZAR EL FUNCIONAMIENTO DEL SISTEMA INTEGRADO DE EMERGENCIAS Y SEGURIDAD DEL MUNICIPIO DE MANIZALES DEL 27 DE FEBRERO AL 13 DE MARZO DE 2024.</t>
  </si>
  <si>
    <t>PRESTACION DE SERVICIOS PROFESIONALES COMO PSICOLOGO EN LA UPV.PARA APOYAR LA ATENCION INTEGRAL, REHABILITACION E INCLUSION SOCIAL A LA POBLACION HABITANTES DE LA CALLE DEL 12 DE FEBRERO AL 11 DE MARZO DE 2024.</t>
  </si>
  <si>
    <t>PRESTACION DE SERVICIOS DE APOYO A LA GESTION EN LAS DIFERENTES ACTIVIDADES RELACIONADAS CON LA ATENCION BRINDADA A LA POBLACION HABITANTE DE Y EN CALLE DEL 12 DE FEBRERO AL 11 DE MARZO DE 2024.</t>
  </si>
  <si>
    <t>VALOR CORRESPONDIENTE AL REEMBOLSO DE LA CAJA MENOR DE LA SECRETARIA DEL INTERIOR SEGUN RESOLUCION 0033 CON DOCUMENTOS ADJUNTOS.CUYO BENEFICIARIO ES (CONSTANZA INES MIRANDA PERALTA C.C.30.331.732)</t>
  </si>
  <si>
    <t>VARIAS</t>
  </si>
  <si>
    <t>PAGO SERVICIOS PUBLICOS TELEFONIA FIJA ORGANISMOS DE SEGURIDAD.</t>
  </si>
  <si>
    <t>VALOR CORRESPONDIENTE AL PAGO DE SERVICIO DE ENERGIA A LOS ORGANISMOS DE SEGURIDAD (CÁMARAS DE SEGURIDAD).</t>
  </si>
  <si>
    <t>PAGO SERVICIOS PUBLICOS (ENERGIA ELECTRICA) DE LAS INSPECCIONES DE POLICIA.</t>
  </si>
  <si>
    <t>VALOR CORRESPONDIENTE AL PAGO DE SERVICIO DE AGUA DE LOS ORGANISMOS DE SEGURIDAD  ALCALDIA.</t>
  </si>
  <si>
    <t>PRESTACION DE SERVICIOS DE APOYO A LA GESTION EN LAS DIFERENTES ACTIVIDADES RELACIONADAS CON LA ATENCION BRINDADA A LA POBLACION HABITANTE DE Y EN CALLE DEL 16 DE FEBRERO AL 15 DE MARZO DE 2024.</t>
  </si>
  <si>
    <t>PRESTACION DE SERVICIOS DE APOYO A LA GESTION EN LAS DIFERENTES ACTIVIDADES RELACIONADAS CON LA ATENCION BRINDADA A LA POBLACION DE Y EN CALLE. DEL 16 DE FEBRERO AL 14 DE MARZO DE 2024.</t>
  </si>
  <si>
    <t>PRESTACION DE SERVICIOS PROFESIONALES COMO PSICOLOGO EN LA UPV.PARA APOYAR LA ATENCION INTEGRAL, REHABILITACION E INCLUSION SOCIAL A LA POBLACION HABITANTES DE LA CALLE DEL 18 DE FEBRERO AL 17 DE MARZO DE 2024</t>
  </si>
  <si>
    <t>PRESTACION DE SEVICIOS DE APOYO TECNICO Y OPERATIVO PARA GARANTIZAR LA ATENCION INTEGRAL, REHABILITACION E INCLUSION SOCIAL A LA POBLACION HABITANTE DE LA CALLE DEL 15 DE FEBREROAL 14 DE MARZO DE 2024</t>
  </si>
  <si>
    <t>PRESTACION DE SERVICIOS PROFESIONALES COMO PSICOLOGO EN LA UPV.PARA APOYAR LA ATENCION INTEGRAL, REHABILITACION E INCLUSION SOCIAL ALA POBLACION HABITANTE Y EN LA CALLE DEL 16 DE FEBRERO AL 15 DE MARZO 2024</t>
  </si>
  <si>
    <t>PRESTACION DE SERVICIOS PROFESIONALES PARA APOYAR LA SECRETARIA JURIDICA Y DE GOBIERNO DEL MUNICIPIO DE MANIZALES EN LA REVISION DE LOS CONTRATOS EN SUS ETAPAS CONTRACTUALES DEL 25 DE FEBRERO AL 24 DE MARZO DE 2024.</t>
  </si>
  <si>
    <t>PRESTACION DE SERVICIOS DE APOYO A LA GESTION COMO CONTROLADOR DEL ESPACIO PUBLICO EN LA INSPECCION DE VIGILANCIA Y CONTROL DE LA SECRETARIA DE GOBIERNO DEL 16 DE FEBRERO AL 15 DE MARZO DE 2024</t>
  </si>
  <si>
    <t>PAGO SERVICIOS PUBLICOS TELEFONIA INSPECCIONES Y COMISARIAS.</t>
  </si>
  <si>
    <t>PAGO SERVICIOS PUBLICOS TELEFONIA FIJA DE LOS ORGANISMOS DE SEGURIDAD DE SEGURIDAD.</t>
  </si>
  <si>
    <t>FECR - 391</t>
  </si>
  <si>
    <t>FECR - 392</t>
  </si>
  <si>
    <t>VALOR CORRESPONDIENTE AL PAGO DE SERVICIO DE AGUA DE LOS ORGANISMOS DE SEGURIDAD  ALCALDIA.                        5</t>
  </si>
  <si>
    <t>PRESTACION DE SERVICIOS DE APOYO A LA GESTION COMO CONTROLADOR DEL ESPACIO PUBLICO EN LA INSPECCION DE VIGILANCIA Y CONTROL DE LA SECRETARIA DE GOBIERNO DEL 23 DE FEBRERO AL 22 DE MARZO DE 2024-.</t>
  </si>
  <si>
    <t>PRESTACION DE SERVICIOS DE APOYO A LA GESTION COMO TECNICOS PARA GARANTIZAR EL FUNCIONAMIENTO DEL SISTEMA INTEGRADO DE EMERGENCIAS Y SEGURIDAD DEL MUNICIPIO DE MANIZALES DEL 14 AL 28 DE MARZO DE 2024.</t>
  </si>
  <si>
    <t>PRESTACION DE SERVICIOS DE APOYO A LA GESTION COMO CONTROLADOR DEL ESPACIO PUBLICO EN LA INSPECCION DE VIGILANCIA Y CONTROL DE LA SECRETARIA DE GOBIERNO DEL 23 DE FEBRERO AL 22 DE MARZO DE 2024.</t>
  </si>
  <si>
    <t>PRESTACION DE SERVICIOS DE APOYO A LA GESTION EN LAS DIFERENTES ACTIVIDADES RELACIONADAS CON LA ATENCION BRINDADA A LA POBLACION HABITANTE DE Y EN CALLE DEL 22 DE FEBRERO AL 21 DE MARZO DE 2024.</t>
  </si>
  <si>
    <t>PRESTACION DE SERVICIOS DE APOYO A LA GESTION COMO CONTROLADOR DEL ESPACIO PUBLICO EN LA INSPECCION DE VIGILANCIA Y CONTROL DE LA SECRETARIA DE GOBIERNO DEL 29 DE FEBRERO AL 28 DE MARZO DE 2024.</t>
  </si>
  <si>
    <t>PRESTACION DE SERVICIOS DE APOYO A LA GESTION EN LAS DIFERENTES ACTIVIDADES RELACIONADAS CON LA ATENCION BRINDADA A LA POBLACION HABITANTE DE Y EN CALLE DE 24 DE FEBRERO AL 23 DE MARZO DE 2024.</t>
  </si>
  <si>
    <t>PRESTACION DE SERVICIOS DE APÓYO COMO CONTROLADOR DEL SPACIO PUBLICO EN LA INSPECCION DE VIGILANCIA Y CONTROL DE LA SECRETARIA DE GOBIERNO DEL 27 DE FEBRERO AL 26 DE MARZO DE 2024.</t>
  </si>
  <si>
    <t>PRESTACION DE SERVICIOS DE APÓYO A LA GESTION EN LAS DIFERENTES ACTIVIDADES RELACIONADAS CON LA ATENCION BRINDADA A LA POBLACION HABITANTE DE Y EN CALLE DEL 27 DE FEBRERO AL 26 DE MARZO DE 2024.</t>
  </si>
  <si>
    <t>PRESTACION DE SERVICIOS DE APOYO A LA GESTION COMO CONTROLADOR DEL ESPACIO PUBLICO EN LA INSPECCION DE VIGILANCIA Y CONTROL DE LA SECRETARIA DE GOBIERNO DEL MES DE MARZO DE 2024.</t>
  </si>
  <si>
    <t>PRESTACION DE SERVICIOS DE APOYO A LA GESTION COMO CONTROLADOR DEL ESPACIO PUBLICO EN LA INSPECCION DE VIGILANCIA Y CONTROL DE LA SECRETARIA DE GOBIERNO DEL 05 DE MARZO AL 04 DE ABRIL DE 2024.</t>
  </si>
  <si>
    <t>PRESTACION DE SERVICIOS DE APOYO A LA GESTION COMO CONTRALADOR DEL ESPACIO PUBLICO EN LA INSPECCION DE VIGILANCI Y CONTROL DE LA SECRETARIA DE GOBIERNO DEL 05 DE MARZO AL 04 DE ABRIL DE 2024..</t>
  </si>
  <si>
    <t>PRESTACION DE SERVICIOS DE APOYO A LA GESTION COMO CONTROLADOR DEL ESPACIO PUBLICO EN LA INSPECCION DE VIGILANCIA Y CONTROL DE LA SECRETARIA DE GOBIERNO DEL 04 DE MARZO AL 05 DE ABRIL DE 2024.</t>
  </si>
  <si>
    <t>PRESTACION DE SERVICIOS DE APOYO A LA GESTION EN LAS DIFERENTES ACTIVIDADES RELACIONADAS CON LA ATENCION BRINDADA A LA POBLACION HABITANTE DE Y EN CALLE DEL 12 DE MARZO AL 11 DE ABRIL DE 2024.</t>
  </si>
  <si>
    <t>VALOR CORRESPONDIENTE AL PAGO DE SERVICIO DE AGUA DE LOS ORGANISMOS DE SEGURIDAD.</t>
  </si>
  <si>
    <t>PAGO SERVICIOS PUBLICOS TELEFONIA FIJA DE LOS ORGANISMOS DE SEGURIDAD DE SEGURIDAD.DIA</t>
  </si>
  <si>
    <t xml:space="preserve"> PAGO SERVICIOS PUBLICOS TELEFONIA FIJA ORGANISMOS DE SEGURIDAD.</t>
  </si>
  <si>
    <t>PRESTACION DE SERVICIOS DE APOYO A LA GESTION COMO CONTROLADOR DEL ESPACIO PUBLICO EN LA INSPECCION DE VIGILANCIA Y CONTROL DE LA SECRETARIA DE GOBIERNO DEL 12 DE MARZO AL 11 DE ABRIL DE 2024.</t>
  </si>
  <si>
    <t>VALOR CORRESPONDIENTE AL PAGO DE SERVICIO DE AGUA DE LOS ORGANISMOS DE SEGURIDAD.POLICIA Y COMISARIAS DE FAMILIA</t>
  </si>
  <si>
    <t>PAGO SERVICIOS PUBLICOS (ACUEDUCTO Y ALCANTARILLADO ORGANISMOS DE SEGURIDAD.</t>
  </si>
  <si>
    <t>PRESTACION DE SERVICIOS DE APOYO COMO CONTROLADOR DEL ESPACIO PUBLICO EN LA INSPECCION DE VIGILANCIA Y CONTROL DE LA SECRETARIA DE GOBIERNO DEL 12 DE MARZO AL 11 DE ABRIL DE 2024.</t>
  </si>
  <si>
    <t>PRESTACION DE SERVICIOS DE APOYO A LA GESTION COMO CONTROLADOR DEL ESPACIO PUBLICO EN LA INSPECCION DE VIGILANCIA Y CONTROL DE LA SECRETARIA DE GOBIERNO DEL 16 DE MARZO AL 15 DE ABRIL DE 2024</t>
  </si>
  <si>
    <t>FECR - 393</t>
  </si>
  <si>
    <t>PRESTACION DE SERVICIOS PROFESIONALES COMO PSICOLOGO EN LA UPV.PARA APOYAR LA ATENCION INTEGRAL, REHABILITACION E INCLUSION SOCIAL A LA POBLACION HABITANTES DE LA CALLE DEL 12 DE MARZO AL 11 DE ABRIL DE 2024.</t>
  </si>
  <si>
    <t>PRESTACION DE SERVICIOS DE APOYO A LA GESTION EN LAS DIFERENTES ACTIVIDADES RELACIONADAS CON LA ATENCION BRINDADA A LA POBLACION DE Y EN CALLE. DEL 15 DE MARZO AL 15 DE ABRIL DE 2024.</t>
  </si>
  <si>
    <t>PRESTACION DE SERVICIOS PROFESIONALES COMO PSICOLOGO EN LA UPV.PARA APOYAR LA ATENCION INTEGRAL, REHABILITACION E INCLUSION SOCIAL A LA POBLACION HABITANTES DE LA CALLE DEL 18 DE MARZO AL 17 DE ABRIL DE 2024</t>
  </si>
  <si>
    <t>PRESTACION DE SEVICIOS DE APOYO TECNICO Y OPERATIVO PARA GARANTIZAR LA ATENCION INTEGRAL, REHABILITACION E INCLUSION SOCIAL A LA POBLACION HABITANTE DE LA CALLE DEL 15 DE MARZO AL 14 DE ABRIL DE 2024</t>
  </si>
  <si>
    <t>PRESTACION DE SERVICIOS DE APOYO A LA GESTION EN LAS DIFERENTES ACTIVIDADES RELACIONADAS CON LA ATENCION BRINDADA A LA POBLACION HABITANTE DE Y EN CALLE DEL 16 DE MARZO AL 15 DE ABRIL DE 2024.</t>
  </si>
  <si>
    <t>PRESTACION DE SERVICIOS PROFESIONALES COMO PSICOLOGO EN LA UPV.PARA APOYAR LA ATENCION INTEGRAL, REHABILITACION E INCLUSION SOCIAL ALA POBLACION HABITANTE Y EN LA CALLE DEL 16 DE MARZO AL 15 DE ABRIL DE 2024</t>
  </si>
  <si>
    <t>PRESTACION DE SERVICIOS PROFESIONALES PARA APOYAR LA SECRETARIA JURIDICA Y DE GOBIERNO DEL MUNICIPIO DE MANIZALES EN LA REVISION DE LOS CONTRATOS EN SUS ETAPAS CONTRACTUALES DEL 25 DE MARZO AL 24 DE ABRIL DE 2024.</t>
  </si>
  <si>
    <t>VALOR CORRESPONDIENTE A (23) OPERARIOS DEL ESPACIO PUBLICO DE LA SEGUNDA QUINCENA DE ABRIL DE 2024.</t>
  </si>
  <si>
    <t>PRESTACION DE SERVICIOS DE APOYO A LA GESTION EN LAS DIFERENTES ACTIVIDADES RELACIONADAS CON LA ATENCION BRINDADA A LA POBLACION HABITANTE DE Y EN CALLE DEL 22 DE MARZO AL 21 DE ABRIL DE 2024.</t>
  </si>
  <si>
    <t>PAGO SERVICIOS PUBLICOS TELEFONIA FIJA DE LAS INSPECCIONES DE POLICIA.</t>
  </si>
  <si>
    <t>PRESTACION DE SERVICIO DE APOYO A LA GESTION COMO CONTROLADOR DEL ESPACIO PUBLICO EN LA INSPECCION DE VIGILANCIA Y CONTORL DE LA SECRETARIA DEL INTERIOR DEL 20 DE MARZO AL 19 DE ABRIL DE 2024.</t>
  </si>
  <si>
    <t>PRESTACION DE SERVICIOS DE APOYO A LA GESTION COMO TECNICOS PARA GARANTIZAR EL FUNCIONAMIENTO DEL SISTEMA INTEGRADO DE EMERGENCIAS Y SEGURIDAD DEL MUNICIPIO DE MANIZALES.</t>
  </si>
  <si>
    <t>PRESTACION DE SERVICIOS DE APOYO A LA GESTION COMO CONTROLADOR DEL ESPACIO PUBLICO EN LA INSPECCION DE VIGILANCIA Y CONTROL DE LA SECRETARIA DE GOBIERNO.</t>
  </si>
  <si>
    <t>PRESTACION DE SERVICIOS DE APÓYO A LA GESTION EN LAS DIFERENTES ACTIVIDADES RELACIONADAS CON LA ATENCION BRINDADA A LA POBLACION HABITANTE DE Y EN CALLE DEL 27 DE MARZO AL 26 DE ABRIL DE 2024.</t>
  </si>
  <si>
    <t>SERVICIO WEB, SOPORTE TECNICO Y MANTENIMIENTO DE LA PLATAFORMA INFORMATICCA SYQUAL 10 SISPAZ BAJO LA MODALIDAD DE COMPUTACION EN LA NUBE DE 15 DE MARZO AL 14 DE ABRIL DE 2024.</t>
  </si>
  <si>
    <t>FE - 135</t>
  </si>
  <si>
    <t>PRESTACION DE SERVICIOS DE APOYO A LA GESTION COMO CONTROLADOR DEL ESPACIO PUBLICO EN LA INSPECCION DE VIGILANCIA Y CONTROL DE LA SECRETARIA DE GOBIERNO DEL 12 AL 30 DE ABRIL DE 2024.</t>
  </si>
  <si>
    <t>PRESTACION DE SERVICIOS DE APOYO COMO CONTROLADOR DEL ESPACIO PUBLICO EN LA INSPECCION DE VIGILANCIA Y CONTROL DE LA SECRETARIA DE GOBIERNO DEL 12 AL 30 DE ABRIL DE 2024.</t>
  </si>
  <si>
    <t>PRESTACION DE SERVICIOS DE APÓYO COMO CONTROLADOR DEL SPACIO PUBLICO EN LA INSPECCION DE VIGILANCIA Y CONTROL DE LA SECRETARIA DE GOBIERNO DEL 27 DE MARZO AL 24 DE ABRIL DE 2024.</t>
  </si>
  <si>
    <t>GV6149 - GV6157</t>
  </si>
  <si>
    <t>VALOR CORRESPONDIENTE AL PAGO DE LA SEGURIDAD SOCIAL Y PARAFISCALES DE 23 FUNCIONARIOS DE LA SECRETARIA DEL INTERIOR DEL MES DE ABRIL DE 2024</t>
  </si>
  <si>
    <t>PRESTACION DE SERVICIOS DE APOYO A LA GESTION COMO CONTRALADOR DEL ESPACIO PUBLICO EN LA INSPECCION DE VIGILANCI Y CONTROL DE LA SECRETARIA DE GOBIERNO.</t>
  </si>
  <si>
    <t>PRESTACION DE SERVICIOS DE APOYO A LA GESTION COMO CONTROLADOR DEL ESPACIO PUBLICO EN LA INSPECCION DE VIGILANCIA Y CONTROL DE LA SECRETARIA DE GOBIERNO</t>
  </si>
  <si>
    <t>PRESTACION DE SERVICIOS DE APOYO A LA GESTION EN LAS DIFERENTES ACTIVIDADES RELACIONADAS CON LA ATENCION BRINDADA A LA POBLACION HABITANTE DE Y EN CALLE DE 24 DE MARZO AL 23 DE ABRIL DE 2024.</t>
  </si>
  <si>
    <t>PRESTACION DE SERVICIOS DE APOYO A LA GESTION COMO CONTROLADOR DEL ESPACIO PUBLICO EN LA INSPECCION DE VIGILANCIA   CONTROL DE LA SECRETARIA DE GOBIERNO.</t>
  </si>
  <si>
    <t>PRESTACION DE SERVICIOS DE APÓYO COMO CONTROLADOR DEL SPACIO PUBLICO EN LA INSPECCION DE VIGILANCIA Y CONTROL DE LA SECRETARIA DE GOBIERNO.</t>
  </si>
  <si>
    <t>FECR - 396</t>
  </si>
  <si>
    <t>VR PAGO NOMINA ESPECIAL PRIMERA QUINCENA MES DE MAYO DE 2024 DE 27 FUNCIONARIOS DE LA SECRETARIA DEL INTERIOR</t>
  </si>
  <si>
    <t>VALOR NOMINA TEMPORAL DE CARLOS MARIO ARIAS VARGAS Y LILIANA PATRICIA VELEX ORTIZ DE LA PRIMERA QUINCENA DEL MES DE MAYO DE 2024.</t>
  </si>
  <si>
    <t>ADQUISICION DE INSUMOS ALIMENTICIOS VETERINARIOS PARA SEMOVIENTES Y CANINOS QUE APOYAN LA OPERATIVIDAD DE ORGANISMOS DE SEGURIDAD DURANTE LA VIGENCIA 2024.</t>
  </si>
  <si>
    <t>FVE - 20871</t>
  </si>
  <si>
    <t>FE-352</t>
  </si>
  <si>
    <t>PRESTACION DE SERVICIOS DE APOYO A LA GESTION EN LAS DIFERENTES ACTIVIDADES RELACIONADAS CON LA ATENCION BRINDADA A LA POBLACION HABITANTE DE Y EN CALLE DEL 12 DE ABRIL AL 11 DE MAYO DE 2024.</t>
  </si>
  <si>
    <t>PAGO SERVICIOS PUBLICOS TELEFONIA FIJA  DE LAS INSPECCIONES DE POLICIAIO EN EL MUNICIPIO DE MANIZALES.</t>
  </si>
  <si>
    <t>PAGO SERVICIOS PUBLICOS (ENERGIA ELECTRICA) DE LAS INSPECCIONES Y COMISARIAS.</t>
  </si>
  <si>
    <t>PAGO SERVICIOS PUBLICOS ACUEDUCTO Y ALCANTARILLADO DE LAS INSPECCIONES Y COMISARIAS.</t>
  </si>
  <si>
    <t>PAGO SERVICIOS PUBLICOS (ACUEDUCTO Y ALCANTARILLADO) ORGANISMOS DE SEGURIDAD.</t>
  </si>
  <si>
    <t>PAGO SERVICIOS PUBLICOS TELEFONIA FIJA DE LOS ORGANISMOS DE SEGURIDAD.</t>
  </si>
  <si>
    <t>PRESTACION DE SERVICIOS PROFESIONALES COMO PSICOLOGO EN LA UPV.PARA APOYAR LA ATENCION INTEGRAL, REHABILITACION E INCLUSION SOCIAL A LA POBLACION HABITANTES DE LA CALLE DEL 18 DE ABRIL AL 17 DE MAYO DE 2024</t>
  </si>
  <si>
    <t>PRESTACION DE SERVICIOS PROFESIONALES COMO PSICOLOGO EN LA UPV.PARA APOYAR LA ATENCION INTEGRAL, REHABILITACION E INCLUSION SOCIAL ALA POBLACION HABITANTE Y EN LA CALLE</t>
  </si>
  <si>
    <t>VALOR NOMINA TEMPORAL DE CARLOS MARIO ARIAS VARGAS Y LILIANA PATRICIA VELEX ORTIZ DE LA SEGUNDA QUINCENA DEL MES DE MAYO DE 2024.</t>
  </si>
  <si>
    <t>VALOR NOMINA TEMPORAL DE LINA CARMENZA CASTAÑO, VALENTINA CASTAÑEDA RAMIREZ Y VALENTINA SERNA ZULUAGA DE LA SEGUNDA QUINCENA DEL MES DE MAYO DE 2024.</t>
  </si>
  <si>
    <t>VR PAGO NOMINA ESPECIAL SEGUNDA QUINCEAA MES DE MAYO DE 2024 DE 34 FUNCIONARIOS DE LA SECRETARIA DEL INTERIOR</t>
  </si>
  <si>
    <t>PRESTACION DE SERVICIOS PROFESIONALES COMO PSICOLOGO EN LA UPV.PARA APOYAR LA ATENCION INTEGRAL, REHABILITACION E INCLUSION SOCIAL A LA POBLACION HABITANTES DE LA CALLE DEL 12 DE ABRIL AL 11 DE MAYO DE 2024.</t>
  </si>
  <si>
    <t>CTADE COBRO</t>
  </si>
  <si>
    <t>PRESTACION DE SEVICIOS DE APOYO TECNICO Y OPERATIVO PARA GARANTIZAR LA ATENCION INTEGRAL, REHABILITACION E INCLUSION SOCIAL A LA POBLACION HABITANTE DE LA CALLE.</t>
  </si>
  <si>
    <t>PRESTACION DE SERVICIO DE APOYO A LA GESTION COMO CONTROLADOR DEL ESPACIO PUBLICO EN LA INSPECCION DE VIGILANCIA Y CONTORL DE LA SECRETARIA DEL INTERIOR.</t>
  </si>
  <si>
    <t>PRESTAR SERVICIOS PARA LA ATENCION A LAS VICTIMAS DEL CONFLICTO ARMADO DE LA TRATA DE PERSONAS, LA PROMOCION DE LOS DERECHOS HUMANAOS Y LA CONSTRUCCION DE PAZ.</t>
  </si>
  <si>
    <t>FECR - 397</t>
  </si>
  <si>
    <t>PRESTACION DE SERVICIOS PROFESIONALES PARA APOYAR A LA SECRETARIA JURIDICA Y DEL INTERIOR EN LA REVISION DE LOS CONTRATOS EN SUS ETAPAS PRE-CONTRACTUALES Y CONTRACTUALES DEL 25 DE ABRIL AL 24 DE MAYO DE 2024.</t>
  </si>
  <si>
    <t>PRESTACION DE SERVICIOS DE APOYO A LA GESTION EN LAS DIFERENTES ACTIVIDADES RELACIONADAS CON LA ATENCION BRINDADA ACTA DE COBRON HABITANTE DE Y EN CALLE DEL 16 DE ABRIL AL 15 DE MAYO DE 2024.</t>
  </si>
  <si>
    <t>PRESTACION DE SERVICIOS DE APOYO A LA GESTION EN LAS DIFERENTES ACTIVIDADES RELACIONADAS CON LA ATENCION BRINDADA A LA POBLACION HABITANTE DE Y EN CALLE DEL 16 DE ABRIL AL 15 DE MAYO DE 2024.</t>
  </si>
  <si>
    <t>PRESTACION DE SERVICIOS DE APOYO A LA GESTION EN LAS DIFERENTES ACTIVIDADES RELACIONADAS CON LA ATENCION BRINDADA A LA POBLACION DE Y EN CALLE. DEL 15 DE ABRIL AL 14 DE MAYO DE 2024.</t>
  </si>
  <si>
    <t>DESARROLLAR ACCIONES, PREVENCION Y ATENCION A LOS NIÑOS Y NIÑAS ADOLESCENTES CON EL FIN DE MITIGAR LOS RIESGOS A LOS QUE ESTA EXPUESTOS CUANDO NO CUMPLAN LAS NORMAS.DEL 12 DE ABRIL AL 11 DE MAYO DE 2024</t>
  </si>
  <si>
    <t>FECR - 398</t>
  </si>
  <si>
    <t>VALOR SEGURIDAD SOCIAL Y PARAFISCALES DE CARLOS MARIO ARIAS VARGAS Y LILIANA PATRICIA VELEZ ORTIZ DEL MES DE MAYO DE 2024.</t>
  </si>
  <si>
    <t>SEGURIDAD SOCAI Y PARAFISCALES DE LINA CARMENZA CASTAÑO, VALENTINA CASTAÑEDA RAMIREZ Y VALENTINA SERNA ZULUAGA DEL  MES DE MAYO DE 2024.</t>
  </si>
  <si>
    <t>SEGURIDAD SOCIAL Y PARFISCALES DE 34 FUNCIONARIOS DE LA SECRETARIA DEL INTERIOR DEL MES DE MAYO DE 2024</t>
  </si>
  <si>
    <t>PAGO SERVICIOS PUBLICOS CELULARES ORGANISMOS DE SEGURIDAD</t>
  </si>
  <si>
    <t>PAGO SERVICIOS PUBLICOS TELEFONIA CELULAR ORGANISMOS DE INSPECCIONES.</t>
  </si>
  <si>
    <t xml:space="preserve"> VALOR CORRESPONDIENTE AL PAGO DE SERVICIO DE ENERGIA A LOS ORGANISMOS DE SEGURIDAD.</t>
  </si>
  <si>
    <t>PAGO SERVICIOS PUBLICOS ACUEDUCTO Y ALCANTARILLADO ORGANISMOS DE CONTROL.</t>
  </si>
  <si>
    <t>VALOR CORRESPONDIENTE AL PAGO DE SERVICIO DE ENERGIA DE LAS INSPECCIONES Y COMISARIAS.</t>
  </si>
  <si>
    <t>PAGO SERVICIOS PUBLICOS TELEFONIA CELULAR INSPECCIONES COMISARIAS.</t>
  </si>
  <si>
    <t>PAGO SERVICIOS PUBLICOS ACUEDUCTO Y ALCANTARILLADO INSPECCIONES COMISARIAS.</t>
  </si>
  <si>
    <t>VALOR NOMINA TEMPORAL DE DANIEL VALENCIA SEBALLOS DE LA PRIMERA QUINCENA DEL MES DE JUNIO DE 2024.</t>
  </si>
  <si>
    <t>N.AXA</t>
  </si>
  <si>
    <t>VALOR NOMINA TEMPORAL DE LINA CARMENZA CASTAÑO, VALENTINA CASTAÑEDA RAMIREZ, VALENTINA SERNA ZULUAGA MARIA DE LOS ANGELES ALVAREZ VILLADA, LILIANA PATRICIA ORTIZ V.Y CARLOS MARIOVARGAS DE LA PRIMERA DEL MES DE JUNIO DE 2024.</t>
  </si>
  <si>
    <t>N.AA</t>
  </si>
  <si>
    <t>VALOR NOMINA TEMPORAL DE CLAUDIA LILIANA CAMPIÑO Y LUIS HERNAN MAZO DE LA PRIMERA QUINCENA DEL MES DE JUNIO DE 2024.</t>
  </si>
  <si>
    <t>VR PAGO NOMINA ESPECIAL PRIMERA QUINCEA DEL MES DE JUNIO DE 2024 DE 37 FUNCIONARIOS DE LA SECRETARIA DEL INTERIOR</t>
  </si>
  <si>
    <t>VR PAGO NOMINA ESPECIAL PRIMERA QUINCEA DEL MES DE JUNIO DE 2024 DE HUGO GALLEGO URIBE</t>
  </si>
  <si>
    <t>FV-13934</t>
  </si>
  <si>
    <t>PRESTACION DE SERVICIOS PROFESIONALES COMO PSICOLOGO EN LA UPV.PARA APOYAR LA ATENCION INTEGRAL, REHABILITACION E INCLUSION SOCIAL A LA POBLACION HABITANTES DE LA CALLE.</t>
  </si>
  <si>
    <t>PRESTACION DE SERVICIOS DE APOYO A LA GESTION EN LAS DIFERENTES ACTIVIDADES RELACIONADAS CON LA ATENCION BRINDADA A LA POBLACION HABITANTE DE Y EN CALLE.</t>
  </si>
  <si>
    <t>PRESTACION DE SERVICIOS DE APOYO A LA GESTION EN LAS DIFERENTES ACTIVIDADES RELACIONADAS CON LA ATENCION BRINDADA ACTA DE COBRON HABITANTE DE Y EN CALLE.</t>
  </si>
  <si>
    <t>PRESTACION DE SERVICIOS DE APÓYO A LA GESTION EN LAS DIFERENTES ACTIVIDADES RELACIONADAS CON LA ATENCION BRINDADA A LA POBLACION HABITANTE DE Y EN CALLE.</t>
  </si>
  <si>
    <t>SERVICIO WEB, SOPORTE TECNICO Y MANTENIMIENTO DE LA PLATAFORMA INFORMATICCA SYQUAL 10 SISPAZ BAJO LA MODALIDAD DE COMPUTACION EN LA NUBE DE 15 DE ABRIL AL 14 DE MAYO DE 2024.</t>
  </si>
  <si>
    <t>FE - 137</t>
  </si>
  <si>
    <t>DESARROLLAR ACCIONES, PREVENCION Y ATENCION A LOS NIÑOS Y NIÑAS ADOLESCENTES CON EL FIN DE MITIGAR LOS RIESGOS A LOS QUE ESTA EXPUESTOS CUANDO NO CUMPLAN LAS NORMAS.DEL 12 DE MAYO AL 11 DE JUNIO DE 2024</t>
  </si>
  <si>
    <t>FECR - 401</t>
  </si>
  <si>
    <t>PRESTACION DE SERVICIOS PROFESIONALES PARA APOYAR A LA SECRETARIA JURIDICA Y DEL INTERIOR EN LA REVISION DE LOS CONTRATOS EN SUS ETAPAS PRE-CONTRACTUALES Y CONTRACTUALES DEL 25 DE MAYO AL 24 DE JUNIO DE 2024.</t>
  </si>
  <si>
    <t>FE-356</t>
  </si>
  <si>
    <t>PAGO SERVICIOS PUBLICOS SERVICIOS ACUEDUCTO Y ALCANTARILLADO LAS INSPECCIONES DE POLICIA Y COMISARIAS DE FAMILIA.</t>
  </si>
  <si>
    <t>PAGO SERVICIOS PUBLICOS CELULARES ORGANISMOS DE SEGURIDAD.</t>
  </si>
  <si>
    <t>PAGO SERVICIOS PUBLICOS TELEFONIA CELULAR INSPECCIONES Y COMISARIAS.  DE SEGURIDAD.</t>
  </si>
  <si>
    <t>PAGO SERVICIOS PUBLICOS FIJOS ORGANISMOS DE SEGURIDAD. LOS ORGANISMOS DE SEGURIDAD.</t>
  </si>
  <si>
    <t>FE1539</t>
  </si>
  <si>
    <t>VALOR NOMINA TEMPORAL DE DANIEL VALENCIA SEBALLOS DE LA SEGUNDA QUINCENA DEL MES DE JUNIO Y ADICIONAL DE 2024.</t>
  </si>
  <si>
    <t>VALOR NOMINA TEMPORAL DE LINA CARMENZA CASTAÑO, VALENTINA CASTAÑEDA RAMIREZ, VALENTINA SERNA ZULUAGA MARIA DE LOS ANGELES ALVAREZ VILLADA, LILIANA PATRICIA ORTIZ V.Y CARLOS MARIO VARGAS.SEGUNDA DEL MES DE JUNIO Y ADICIONALDE 2024.</t>
  </si>
  <si>
    <t>VALOR NOMINA TEMPORAL DE CLAUDIA LILIANA CAMPIÑO Y LUIS HERNAN MAZO DE LA SEGUNDA QUINCENA DEL MES DE JUNIO Y ADICIONAL DE 2024</t>
  </si>
  <si>
    <t>VR PAGO NOMINA ESPECIAL SEGUNDA QUINCEA DEL MES DE JUNIO DE 2024 DE HUGO GALLEGO URIBE Y ADICIONAL</t>
  </si>
  <si>
    <t>VR PAGO NOMINA ESPECIAL SEGUNDA QUINCEA DEL MES DE JUNIO Y ADICIONAL DE 2024 DE 36 FUNCIONARIOS.</t>
  </si>
  <si>
    <t>PRESTACION DE SERVICIOS DE APOYO A LA GESTION EN LAS DIFERENTES ACTIVIDADES RELACIONADAS CON LA ATENCION BRINDADA A LA POBLACION DE Y EN CALLE.</t>
  </si>
  <si>
    <t>ARRENDAMIENTO DE  UN ESPACIO EN LA TORRE DE TRANSMISION Y RECEPCION DE RADIOFRECUENCIA PARA LA VISUALIZACION DE LAS CAMARAS DEL PROYECTO DE VIGILANCIA DE MANIZALES EN SU FASE III DEL TABOR</t>
  </si>
  <si>
    <t>FEC -- 1770</t>
  </si>
  <si>
    <t>PRESTACION DE SERVICIOS PROFESIONALES COMO MEDICO, PARA REALIZAR APOYO SADMINISTRATIVO, TECNICO Y CIENTIFICO EN LA REALIZACION DE VICTIMAS DE LA VIOLENCIA SEXUAL.DE21 AL 30 DE MAYO DE 2024</t>
  </si>
  <si>
    <t>FV-14183</t>
  </si>
  <si>
    <t>VALOR SEGURIDAD SOCIAL Y PARAFISCALES DE DANIEL VALENCIA CEBALLOS Y HUGO GALLEGO URIBE DEL MES DE JUNIO DE 2024.</t>
  </si>
  <si>
    <t>SEGURIDAD SOCIAL Y PARAFISCALES DE CARLOS MARIO,LILIANA PATRICIA V.LINA CARMENZA CASTAÑO,VALENTINA CASTAÑEDA, VALENTINA SERNA MARIA DE LOS ANGELES VILLADA DEL MES DE JUNIO DE 2024.</t>
  </si>
  <si>
    <t>SEGURIDAD SOCIAL Y PARFISCALES DE 39 FUNCIONARIOS DE LA SECRETARIA DEL INTERIOR DEL MES DE JUNIO DE 2024</t>
  </si>
  <si>
    <t>FECR - 405</t>
  </si>
  <si>
    <t>VALOR NOMINA TEMPORAL DE DANIEL VALENCIA CEBALLOS Y HUGO GALLEGO URIBE DE LA PRIMERA QUINCENA DEL MES DE JULIO DE 2024.</t>
  </si>
  <si>
    <t>VALOR NOMINA TEMPORAL DE CLAUDIA LILIANA CAMPIÑO Y LUIS HERNAN MAZO DE LA PRIMERA QUINCENA DEL MES DE JULIO  DE 2024.</t>
  </si>
  <si>
    <t>PAGO NOMINA ESPECIAL PRIMERA QUINCEA DEL MES DE JULIO DE 2024 DE 37 FUNCIONARIOS.</t>
  </si>
  <si>
    <t>NOMINA TEMPORAL DE LINA CARMENZA CASTAÑO, VALENTINA CASTAÑEDA RAMIREZ, VALENTINA SERNA ZULUAGA MARIA DE LOS ANGELES ALVAREZ VILLADA, LILIANA PATRICIA ORTIZ V.Y CARLOS MARIO VARGAS Y JHONATAN RUIZ.PRIMERA DEL MES DE JULIO DE 2024.</t>
  </si>
  <si>
    <t>SERVICIO WEB, SOPORTE TECNICO Y MANTENIMIENTO DE LA PLATAFORMA INFORMATICCA SYQUAL 10 SISPAZ BAJO LA MODALIDAD DE COMPUTACION EN LA NUBE DE 15 DE MAYO AL 14 DE JUNIO DE 2024.</t>
  </si>
  <si>
    <t>FE - 1397</t>
  </si>
  <si>
    <t>FE1577</t>
  </si>
  <si>
    <t>PRESTACION DE SERVICIOS PROFESIONALES COMO MEDICO, PARA REALIZAR APOYO SADMINISTRATIVO, TECNICO Y CIENTIFICO EN LA REALIZACION DE VICTIMAS DE LA VIOLENCIA SEXUAL.DEL MES DE JUNIO DE 2024</t>
  </si>
  <si>
    <t>PRESTACION DE SERVICIOS PROFESIONALES PARA APOYAR A LA SECRETARIA JURIDICA Y DEL INTERIOR EN LA REVISION DE LOS CONTRATOS EN SUS ETAPAS PRE-CONTRACTUALES Y CONTRACTUALES DEL 25 DE JUNIO AL 24 DE JULIO DE 2024.</t>
  </si>
  <si>
    <t>DESARROLLAR ACCIONES, PREVENCION Y ATENCION A LOS NIÑOS Y NIÑAS ADOLESCENTES CON EL FIN DE MITIGAR LOS RIESGOS A LOS QUE ESTA EXPUESTOS CUANDO NO CUMPLAN LAS NORMAS.DEL 12 DE JUNIO AL 11 DE JULIO DE 2024</t>
  </si>
  <si>
    <t>FEC - 407</t>
  </si>
  <si>
    <t>FEC -- 1818</t>
  </si>
  <si>
    <t>ARRENDAMIENTO DE  UN ESPACIO EN LA TORRE DE TRANSMISION Y RECEPCION DE RADIOFRECUENCIA PARA LA VISUALIZACION DE LAS CAMARAS DEL PROYECTO DE VIGILANCIA DE MANIZALES EN SU FASE III DEL TABOR.</t>
  </si>
  <si>
    <t>FEC -- 1819</t>
  </si>
  <si>
    <t>VALOR NOMINA TEMPORAL DE DANIEL VALENCIA CEBALLOS Y HUGO GALLEGO URIBE DE LA SEGUNDA QUINCENA DEL MES DE JULIO DE 2024.</t>
  </si>
  <si>
    <t>VALOR NOMINA TEMPORAL DE CLAUDIA LILIANA CAMPIÑO Y LUIS HERNAN MAZO DE LA SEGUNDA QUINCENA DEL MES DE JULIO  DE 2024.</t>
  </si>
  <si>
    <t>NOMINA TEMPORAL DE LINA CARMENZA CASTAÑO, VALENTINA CASTAÑEDA RAMIREZ, VALENTINA SERNA ZULUAGA MARIA DE LOS ANGELES ALVAREZ VILLADA, LILIANA PATRICIA ORTIZ V.Y CARLOS MARIO VARGAS Y JHONATAN RUIZ.SEGUNDA DEL MES DE JULIO DE 2024.</t>
  </si>
  <si>
    <t xml:space="preserve"> AGO NOMINA ESPECIAL SEGUNDA QUINCEA DEL MES DE JULIO DE 2024 DE 37 FUNCIONARIOS.</t>
  </si>
  <si>
    <t>N.A ADJUNTAS</t>
  </si>
  <si>
    <t>VALOR SEGURIDAD SOCIAL Y PARAFISCALES DE DANIEL VALENCIA CEBALLOS Y HUGO GALLEGO URIBE DEL MES DE JULIO DE 2024.</t>
  </si>
  <si>
    <t>SEGURIDAD SOCIAL Y PARAFISCALES DE CARLOS MARIO,LILIANA PATRICIA V.LINA CARMENZA CASTAÑO,VALENTINA CASTAÑEDA, VALENTINA SERNA MARIA DE LOS ANGELES VILLADA DEL MES DE JULIO DE 2024.</t>
  </si>
  <si>
    <t>SEGURIDAD SOCIAL Y PARFISCALES DE 37 FUNCIONARIOS DE LA SECRETARIA DEL INTERIOR DEL MES DE JULIO DE 2024</t>
  </si>
  <si>
    <t>FV-14417</t>
  </si>
  <si>
    <t>PAGO SERVICIOS PUBLICOS DE ENRGIA PARA LOS ORGANISMOS DE SEGURIDAD.</t>
  </si>
  <si>
    <t>111006222318</t>
  </si>
  <si>
    <t>PAGO SERVICIOS PUBLICOS FIJOS ORGANISMOS DE SEGURIDAD.</t>
  </si>
  <si>
    <t>PAGO SERVICIOS PUBLICOS TELEFONIA ORGANISMOS DE SEGURIDAD.</t>
  </si>
  <si>
    <t>SERVICIO WEB, SOPORTE TECNICO Y MANTENIMIENTO DE LA PLATAFORMA INFORMATICCA SYQUAL 10 SISPAZ BAJO LA MODALIDAD DE COMPUTACION EN LA NUBE DE 15 DE JUNIO AL 14 DE JULIO DE 2024.</t>
  </si>
  <si>
    <t>FE - 141</t>
  </si>
  <si>
    <t>PRESTACION DE SERVICIOS DE APOYO A LA GESTION COMO TECNICO PARA GARANTIZAR EL FUNCIONAMIENTO DEL SISTEMA INTEGRADO DE EMERGENCIA Y SEGURIDAD DEL MUNICIPIO DE MANIZALES DEL 04 DE JULIO AL 03 DE AGOSTO DE 2024.</t>
  </si>
  <si>
    <t>PRESTACION DE SERVICIOS DE APOYO A LA GESTION COMO TECNICO PARA GARANTIZAR EL FUNCIONAMIENTO DEL SISTEMA INTEGRADO DE EMERGENCIAS Y SEGURIDAD DEL MUNICIPIO DE MANIZALES DEL 04 DE JULIO AL 03 DE AGOSTO DE 2024.</t>
  </si>
  <si>
    <t>FE1595</t>
  </si>
  <si>
    <t>PAGO SERVICIOS PUBLICOS DE ENERGIA PARA LOS ORGANISMOS DE SEGURIDAD.</t>
  </si>
  <si>
    <t>SEGURIDAD SOCIAL Y PARFISCALES DE FUNCIONARIOS DE LA SECRETARIA DEL INTERIOR DEL MES DE JULIO DE 2024</t>
  </si>
  <si>
    <t>VALOR NOMINA TEMPORAL DE DANIEL VALENCIA CEBALLOS Y HUGO GALLEGO URIBE DE LA PRIMERA QUINCENA DEL MES DE AGOSTO DE 2024.</t>
  </si>
  <si>
    <t>VALOR NOMINA TEMPORAL DE CLAUDIA LILIANA CAMPIÑO Y LUIS HERNAN MAZO DE LA PRIMERA QUINCENA DEL MES DE AGOSTO DE 2024.</t>
  </si>
  <si>
    <t>NOMINA TEMPORAL DE LINA CARMENZA CASTAÑO, VALENTINA CASTAÑEDA RAMIREZ, VALENTINA SERNA ZULUAGA MARIA DE LOS ANGELES ALVAREZ VILLADA, LILIANA PATRICIA ORTIZ V.Y CARLOS MARIO VARGAS Y JHONATAN RUIZ.PRIMERA DEL MES DE AGOSTO DE 2024.</t>
  </si>
  <si>
    <t>PAGO NOMINA ESPECIAL PRIMERA QUINCEA DEL MES DE AGOSTO DE 2024 DE FUNCIONARIOS DE LA SECRETARIA DEL INTERIOR</t>
  </si>
  <si>
    <t>PRESTACION DE SERVICIOS PROFESIONALES COMO MEDICO, PARA REALIZAR APOYO SADMINISTRATIVO, TECNICO Y CIENTIFICO EN LA REALIZACION DE VICTIMAS DE LA VIOLENCIA SEXUAL.DEL MES DE JULIO DE 2024</t>
  </si>
  <si>
    <t>PRESTACION DE SERVICIOS DE APOYO A LA GESTION EN LAS DIFERENTES ACTIVIDADES CON LA ATENCION BRINDADA A LA POBLACION HABITANTE DE Y EN CALLE DEL 11 1 DE JULIO AL 10 DE AGOSTO DE 2024.9.</t>
  </si>
  <si>
    <t>AGO SERVICIOS PUBLICOS TELEFONIA FIJA DE LOS ORGANISMOS DE SEGURIDAD DE SEGURIDAD.</t>
  </si>
  <si>
    <t>FECR - 408</t>
  </si>
  <si>
    <t>DESARROLLAR ACCIONES, PREVENCION Y ATENCION A LOS NIÑOS Y NIÑAS ADOLESCENTES CON EL FIN DE MITIGAR LOS RIESGOS A LOS QUE ESTA EXPUESTOS CUANDO NO CUMPLAN LAS NORMAS.DEL 12 DE JULIO AL 11 DE AGOSTO DE 2024</t>
  </si>
  <si>
    <t>FECR- 409</t>
  </si>
  <si>
    <t>PRESTACION DE SERVICIOS PROFESIONALES PARA APOYAR A LA SECRETARIA JURIDICA Y DEL INTERIOR EN LA REVISION DE LOS CONTRATOS EN SUS ETAPAS PRE-CONTRACTUALES Y CONTRACTUALES DEL 25 DE JULIO AL 24 DE AGOSTO DE 2024.</t>
  </si>
  <si>
    <t>PRESTACION DE SERVICIOS DE APOYO A LA GESTION EN LAS DIFERENTES ACTIVIDADES RELACIONADAS CON LA ATENCION BRINDADA A LA POBLACION HABITANTE DE Y CALLE DEL 19 DE JULIO AL 18 DE AGOSTO DE 2024.</t>
  </si>
  <si>
    <t>PRESTACION DE SERVICIOS DE APOYO A LA GESTION EN LAA DIFERENTES ACTIVIDADES RELACIONADAS CON LA ATENCION BRINDADA A LA POBLACION HABITANTE Y EN CALLE.DEL 19 DE JULIO AL 18 DE AGOSTO DE 2024.</t>
  </si>
  <si>
    <t>ANEXOS7</t>
  </si>
  <si>
    <t>PAGO SERVICIOS PUBLICOS SERVICIOS ACUEDUCTO Y ALCANTARILLADO ORGANISMOS DE SEGURIDAD.</t>
  </si>
  <si>
    <t>VALOR NOMINA TEMPORAL DE DANIEL VALENCIA CEBALLOS Y HUGO GALLEGO URIBE DE LA SEGUNDA QUINCENA DEL MES DE AGOSTO DE 2024.</t>
  </si>
  <si>
    <t>VALOR NOMINA TEMPORAL DE CLAUDIA LILIANA CAMPIÑO Y LUIS HERNAN MAZO DE LA SEGUNDA QUINCENA DEL MES DE AGOSTO DE 2024.</t>
  </si>
  <si>
    <t>NOMINA TEMPORAL DE LINA CARMENZA CASTAÑO, VALENTINA CASTAÑEDA RAMIREZ, VALENTINA SERNA ZULUAGA MARIA DE LOS ANGELES ALVAREZ VILLADA, CARLOS MARIO VARGAS Y JHONATAN RUIZ.SEGUNDA DEL MES DE AGOSTO DE 2024.</t>
  </si>
  <si>
    <t>PAGO NOMINA ESPECIAL SEGUNDA QUINCEA DEL MES DE AGOSTO DE 2024 DE FUNCIONARIOS DE LA SECRETARIA DEL INTERIOR</t>
  </si>
  <si>
    <t>VALOR SEGURIDAD SOCIAL Y PARAFISCALES DE DANIEL VALENCIA CEBALLOS Y HUGO GALLEGO URIBE DEL MES DE AGOSTO DE 2024.</t>
  </si>
  <si>
    <t>SEGURIDAD SOCIAL Y PARAFISCALES DE CARLOS MARIO,LILIANA PATRICIA V.LINA CARMENZA CASTAÑO,VALENTINA CASTAÑEDA, VALENTINA SERNA MARIA DE LOS ANGELES VILLADA DEL MES DE AGOSTO DE 2024.</t>
  </si>
  <si>
    <t>SEGURIDAD SOCIAL Y PARAFISCALES DE JHOMATAN EDUARDO RUIZ CASTAÑA DEL MES DE AGOSTO DE 2024.</t>
  </si>
  <si>
    <t>SEGURIDAD SOCIAL Y PARFISCALES DE FUNCIONARIOS DE LA SECRETARIA DEL INTERIOR DEL MES DE AGOSTO DE 2024</t>
  </si>
  <si>
    <t>FV-14665</t>
  </si>
  <si>
    <t>FE1637</t>
  </si>
  <si>
    <t>SERVICIO WEB, SOPORTE TECNICO Y MANTENIMIENTO DE LA PLATAFORMA INFORMATICCA SYQUAL 10 SISPAZ BAJO LA MODALIDAD DE COMPUTACION EN LA NUBE DE 15 DE JULIO AL 14 DE AGOSTO DE 2024.</t>
  </si>
  <si>
    <t>FE - 143</t>
  </si>
  <si>
    <t>PRESTACION DE SERVICIOS PROFESIONALES COMO MEDICO, PARA REALIZAR APOYO SADMINISTRATIVO, TECNICO Y CIENTIFICO EN LA REALIZACION DE VICTIMAS DE LA VIOLENCIA SEXUAL.DEL MES DE AGOSTO DE 2024</t>
  </si>
  <si>
    <t>PAGO SERVICIOS PUBLICOS (TELEFONOS FIJOS INTERNET) ORGANISMOS DE SEGURIDAD.</t>
  </si>
  <si>
    <t>PAGO SERVICIOS PUBLICOS TELEFONIA FIJA INSPECCIONES Y COMISARIAS.</t>
  </si>
  <si>
    <t>PAGO SERVICIOS PUBLICOS (TELEFONOS FIJOS INTERNET) COMISARIAS.</t>
  </si>
  <si>
    <t>VALOR NOMINA TEMPORAL DE DANIEL VALENCIA CEBALLOS Y HUGO GALLEGO URIBE DE LA PRIMERA QUINCENA DEL MES DE SEPTIEMBRE DE 2024</t>
  </si>
  <si>
    <t>VALOR NOMINA TEMPORAL DE CLAUDIA LILIANA CAMPIÑO Y LUIS HERNAN MAZO DE LA PRIMERA QUINCENA DEL MES DE SEPTIEMBRE DE 2024.</t>
  </si>
  <si>
    <t>NOMINA TEMPORAL DE LINA CARMENZA CASTAÑO, VALENTINA CASTAÑEDA RAMIREZ, VALENTINA SERNA ZULUAGA MARIA DE LOS ANGELES ALVAREZ VILLADA, CARLOS MARIO VARGAS Y JHONATAN RUIZ. DE LA PRIMERA QUINCENA DEL MES DE SEPTIEMBRE DE 2024.</t>
  </si>
  <si>
    <t>PAGO NOMINA ESPECIAL PRIMERA QUINCEA DEL MES DE SEPTIEMBRE DE 2024 DE FUNCIONARIOS DE LA SECRETARIA DEL INTERIOR</t>
  </si>
  <si>
    <t>PRESTACION DE SERVICIOS DE APOYO A LA GESTION EN LAS DIFERENTES ACTIVIDADES CON LA ATENCION BRINDADA A LA POBLACION HABITANTE DE Y EN CALLE DEL 11 1 DE AGOSTO AL 10 DE SEPTIEMBRE DE 2024.9.</t>
  </si>
  <si>
    <t>PRESTACION DE SERVICIOS DE APOYO A LA GESTION EN LAS DIFERENTES ACTIVIDADES CON LA ATENCION BRINDADA A LA POBLACION HABITANTE DE Y EN CALLE DEL 11 DE AGOSTO AL 10 DE SEPTIEMBRE DE 2024.9.</t>
  </si>
  <si>
    <t>ADQUISICION DE EQUIPOS Y ELEMTOS TECNOLOGICOS ENCAMINADOS A FORTALECER LA SEGURIDAD Y CONVIVENCIA CIUDADANA EN EL MUNICIPIO DE MANIZALES SEGUN DOC.ADJ.</t>
  </si>
  <si>
    <t>FVE 175</t>
  </si>
  <si>
    <t>FEC -- 1828</t>
  </si>
  <si>
    <t>VALOR CORRESPONDIENTE AL PAGO DE SALUD DE DOS CONTRATISTA CONSIDERADOS DE ALTO RIESGO DE LOS MESES DE JULIO Y AGOSTO DE 2024.</t>
  </si>
  <si>
    <t>PRESTACION DE SERVICIOS DE APOYO A LA GESTION COMO TECNICO PARA GARANTIZAR EL FUNCIONAMIENTO DEL SISTEMA INTEGRADO DE EMERGENCIAS Y SEGURIDAD DEL MUNICIPIO DE MANIZALES DEL 04 DE AGOSTO AL 03 DE SEPTIEMBRE DE 2024.</t>
  </si>
  <si>
    <t>PAGO SERVICIOS PUBLICOS CELULARES COMISARIAS.</t>
  </si>
  <si>
    <t>DESARROLLAR ACCIONES, PREVENCION Y ATENCION A LOS NIÑOS Y NIÑAS ADOLESCENTES CON EL FIN DE MITIGAR LOS RIESGOS A LOS QUE ESTA EXPUESTOS CUANDO NO CUMPLAN LAS NORMAS.DEL 12 DE AGOSTO AL 11 DE SEPTIEMBRE DE 2024</t>
  </si>
  <si>
    <t>FECR- 414</t>
  </si>
  <si>
    <t>PRESTACION DE SERVICIOS DE APOYO A LA GESTION COMO TECNICO PARA GARANTIZAR EL FUNCIONAMIENTO DEL SISTEMA INTEGRADO DE EMERGENCIA Y SEGURIDAD DEL MUNICIPIO DE MANIZALES DEL 04 DE AGOSTO AL 03 DE SEPTIEMBRE DE 2024.</t>
  </si>
  <si>
    <t>PRESTACION DE SERVICIOS PROFESIONALES COMO ABOGADO PARA MITIGAS Y GESTIONAR EL RIESGO EN MATERIA DE DERECHO PENAL EN EL CUMPLIMIENTO DE LAS FUNCIONES DE LA SECRETARIA DEL 05 AL 30 DE JUNIO DE 2024.</t>
  </si>
  <si>
    <t>JMRC 318</t>
  </si>
  <si>
    <t>FE-360</t>
  </si>
  <si>
    <t>SERVICIO WEB, SOPORTE TECNICO Y MANTENIMIENTO DE LA PLATAFORMA INFORMATICCA SYQUAL 10 SISPAZ BAJO LA MODALIDAD DE COMPUTACION EN LA NUBE DE 15 DE AGOSTO AL 14 DE SEPTIEMBRE DE 2024.</t>
  </si>
  <si>
    <t>FE - 145</t>
  </si>
  <si>
    <t>PRESTACION DE SERVICIOS DE APOYO A LA GESTION EN LAS DIFERENTES ACTIVIDADES RELACIONADAS CON LA ATENCION BRINDADA A LA POBLACION HABITANTE DE Y CALLE DEL 19 DE AGOSTO AL 18 DE SEPTIEMBRE DE 2024.</t>
  </si>
  <si>
    <t>PRESTACION DE SERVICIOS DE APOYO A LA GESTION EN LAA DIFERENTES ACTIVIDADES RELACIONADAS CON LA ATENCION BRINDADA A LA POBLACION HABITANTE Y EN CALLE.DEL 19 DE AGOSTO AL 18 DE SEPTIEMBRE DE 2024.</t>
  </si>
  <si>
    <t>N.AXAS</t>
  </si>
  <si>
    <t>PAGO SERVICIOS PUBLICOS DE ENERGIA COMISARIAS.</t>
  </si>
  <si>
    <t>FECR - 415</t>
  </si>
  <si>
    <t>PRESTACION DE SERVICIOS DE APOYO A LA GESTION EN LAS DIFERENTES ACTIVIDADES RELACIONADAS CON LA ATENCION BRINDADA A LA POBLACION DE Y EN CALLE DEL 21 DE AGOSTO AL 20 DE SEPTIEMBRE DE 2024.</t>
  </si>
  <si>
    <t>PRESTACION DE SERVICIOS PROFESIONALES PARA APOYAR A LA SECRETARIA JURIDICA Y DEL INTERIOR EN LA REVISION DE LOS CONTRATOS EN SUS ETAPAS PRE-CONTRACTUALES Y CONTRACTUALES DEL 25 DE AGOSTO AL 24 DE SEPTIEMBRE DE 2024.</t>
  </si>
  <si>
    <t>VALOR NOMINA TEMPORAL DE DANIEL VALENCIA CEBALLOS Y HUGO GALLEGO URIBE DE LA SEGUNDA QUINCENA DEL MES DE SEPTIEMBRE DE 2024</t>
  </si>
  <si>
    <t>VALOR NOMINA TEMPORAL DE CLAUDIA LILIANA CAMPIÑO Y LUIS HERNAN MAZO DE LA SEGUNDA QUINCENA DEL MES DE SEPTIEMBRE DE 2024.</t>
  </si>
  <si>
    <t>NOMINA TEMPORAL DE LINA CARMENZA CASTAÑO, VALENTINA CASTAÑEDA RAMIREZ, VALENTINA SERNA ZULUAGA MARIA DE LOS ANGELES ALVAREZ VILLADA, CARLOS MARIO VARGAS Y JHONATAN RUIZ. DE LA SEGUNDA QUINCENA DEL MES DE SEPTIEMBRE DE 2024.</t>
  </si>
  <si>
    <t>PAGO NOMINA ESPECIAL SEGUNDA QUINCEA DEL MES DE SEPTIEMBRE DE 2024 DE FUNCIONARIOS DE LA SECRETARIA DEL INTERIOR</t>
  </si>
  <si>
    <t>VALOR SEGURIDAD SOCIAL Y PARAFISCALES DE DANIEL VALENCIA CEBALLOS Y HUGO GALLEGO URIBE DEL MES DE SEPTIEMBRE DE 2024</t>
  </si>
  <si>
    <t>SEGURIDAD SOCIAL Y PARAFISCALES DE CARLOS MARIO,LILIANA PATRICIA V.LINA CARMENZA CASTAÑO,VALENTINA CASTAÑEDA, VALENTINA SERNA MARIA DE LOS ANGELES VILLADA DEL MES DE SEPTIEMBRE DE 2024</t>
  </si>
  <si>
    <t>SEGURIDAD SOCIAL Y PARAFISCALES DE JHOMATAN EDUARDO RUIZ CASTAÑA DEL MES DE SEPTIEMBRE DE 2024</t>
  </si>
  <si>
    <t>SEGURIDAD SOCIAL Y PARFISCALES DE FUNCIONARIOS DE LA SECRETARIA DEL INTERIOR DEL MES DE SEPTIEMBRE DE 2024</t>
  </si>
  <si>
    <t>FEC 1852</t>
  </si>
  <si>
    <t>VALOR CORRESPONDIENTE AL PAGO DE ARL DE DOS CONTRATISTA CONSIDERADOS DE ALTO RIESGO MES DE SEPTIEMBRE 2024</t>
  </si>
  <si>
    <t>SUMINISTRO DE COMBUSTIBLE PARA LA FUERZA PUBLICA DEL MUNICIPIO DE MANIZALES.</t>
  </si>
  <si>
    <t>ANEXO (3)</t>
  </si>
  <si>
    <t>FV-14903</t>
  </si>
  <si>
    <t>ADQUISICION DE ELEMENTOS E INSUMOS NECESARIOS PARA LA REALIZACION DE ACTIVIDADES EN EL MARCO DE LOS PROGRAMAS DE LASECRETARIA DEL INTERIOR</t>
  </si>
  <si>
    <t>FVE180</t>
  </si>
  <si>
    <t>PRESTACION DE SERVICIOS DE APOYO A LA GESTION COMO TECNICO PARA GARANTIZAR EL FUNCIONAMIENTO DEL SISTEMA INTEGRADO DE EMERGENCIA Y SEGURIDAD DEL MUNICIPIO DE MANIZALES DEL 04 DE SEPTIEMBRE AL 3 DE OCTUBRE DE 2024</t>
  </si>
  <si>
    <t>PRESTACION DE SERVICIOS DE APOYO A LA GESTION COMO TECNICO PARA GARANTIZAR EL FUNCIONAMIENTO DEL SISTEMA INTEGRADO DE EMERGENCIAS Y SEGURIDAD DEL MUNICIPIO DE MANIZALES DEL 04 DE SEPTIEMBRE AL 3 DE OCTUBRE DE 2024</t>
  </si>
  <si>
    <t>PAGO SERVICIOS PUBLICOS TELEFONÍA FIJA COMISARIAS.</t>
  </si>
  <si>
    <t>FE 2771</t>
  </si>
  <si>
    <t>PAGO PRESTACION DE SERVICIOS PROFESIONALES PARA APOYAR LOS PROCESOS DE LAS COMISARIAS DE FAMILIAS DEL MUNICIPIO DE MANIZALES - 02 DE SEPTIEMBRE AL 30 DE SEPTIEMBRE DE 2024</t>
  </si>
  <si>
    <t>PAGO PRESTACION DE SERVICIOS PROFESIONALES PARA APOYAR LOS PROCESOS DE LAS COMISARIAS DE FAMILIAS DEL MUNICIPIO DE MANIZALES - 03 DE SEPTIEMBRE AL 30 DE SEPTIEMBRE DE 2024</t>
  </si>
  <si>
    <t>VALOR NOMINA TEMPORAL DE DANIEL VALENCIA CEBALLOS Y HUGO GALLEGO URIBE DE LA PRIMERA QUINCENA DEL MES DE OCTUBRE DE 2024</t>
  </si>
  <si>
    <t>NOMINA TEMPORAL DE LINA CARMENZA CASTAÑO, VALENTINA CASTAÑEDA RAMIREZ, VALENTINA SERNA ZULUAGA MARIA DE LOS ANGELES ALVAREZ VILLADA, CARLOS MARIO VARGAS Y JHONATAN RUIZ. DE LA PRIMERA QUINCENA DEL MES DE OCTUBRE DE 2024.</t>
  </si>
  <si>
    <t>PAGO NOMINA ESPECIAL PRIMERA QUINCEA DEL MES DE OCTUBRE DE 2024 DE FUNCIONARIOS DE LA SECRETARIA DEL INTERIOR</t>
  </si>
  <si>
    <t>VALOR NOMINA TEMPORAL DE CLAUDIA LILIANA CAMPIÑO Y LUIS HERNAN MAZO DE LA PRIMERA QUINCENA DEL MES DE OCTUBRE DE    2024.</t>
  </si>
  <si>
    <t>FECR417</t>
  </si>
  <si>
    <t>PRESTACION DE SERVICIOS PROFESIONALES COMO MEDICO, PARA REALIZAR APOYO SADMINISTRATIVO, TECNICO Y CIENTIFICO EN LA REALIZACION DE VICTIMAS DE LA VIOLENCIA SEXUAL.DEL MES DE SEPTIEMBRE DE 2024</t>
  </si>
  <si>
    <t>F1FE 355</t>
  </si>
  <si>
    <t>AR9019366934</t>
  </si>
  <si>
    <t>FE1692</t>
  </si>
  <si>
    <t>AUNAR ESFUERZOS TECNICOS, FINANCIEROS Y LOGISTICOS QUE PERMITAN PROMOVER LA SANA CONVIVENCIA ENTRE LOS JOVENES FORTALECIENDO EL TEJIDO SOCIAL EN LOS TERRITORIOS LA CIUDAD DE MANIZALES</t>
  </si>
  <si>
    <t>MZL 65</t>
  </si>
  <si>
    <t>PRESTACION DE SERVICIOS DE APOYO A LA GESTION EN LAS DIFERENTES ACTIVIDADES CON LA ATENCION BRINDADA A LA POBLACION HABITANTE DE Y EN CALLE DEL 11 1 DE SEPTIEMBRE AL 10 DE OCTUBRE DE 2024</t>
  </si>
  <si>
    <t>PRESTACION DE SERVICIOS DE APOYO A LA GESTION EN LAS DIFERENTES ACTIVIDADES CON LA ATENCION BRINDADA A LA POBLACION HABITANTE DE Y EN CALLE DEL 11 DE SEPTIEMBRE AL 10 DE OCTUBRE DE 2024.</t>
  </si>
  <si>
    <t>FEC 1873</t>
  </si>
  <si>
    <t>PRESTACION DE SERVICIOS PROFESIONALES COMO PSICOLOGO EN LA UPV PARA APOYAR LA ATENCION INTEGRAL, REHABILITACION E INCLUSION SOCIAL, A LA POBLACION HABITANTES DE LA CALLE DEL MUNICIPIO DE MANIZALES</t>
  </si>
  <si>
    <t>DESARROLLAR ACCIONES, PREVENCION Y ATENCION A LOS NIÑOS Y NIÑAS ADOLESCENTES CON EL FIN DE MITIGAR LOS RIESGOS A LOS QUE ESTA EXPUESTOS CUANDO NO CUMPLAN LAS NORMAS.DEL 12 DE SEPTIEMBRE AL 11 DE OCTUBRE DE 2024</t>
  </si>
  <si>
    <t>FECR420</t>
  </si>
  <si>
    <t>SERVICIO WEB, SOPORTE TECNICO Y MANTENIMIENTO DE LA PLATAFORMA INFORMATICCA SYQUAL 10 SISPAZ BAJO LA MODALIDAD DE COMPUTACION EN LA NUBE DE 15 DE SEPTIEMBRE AL 14 DE OCTUBRE DE 2024.</t>
  </si>
  <si>
    <t>FE - 149</t>
  </si>
  <si>
    <t>PRESTACION DE SERVICIOS PROFESIONALES PARA APOYAR A LA SECRETARIA JURIDICA Y DEL INTERIOR EN LA REVISION DE LOS CONTRATOS EN SUS ETAPAS PRE-CONTRACTUALES Y CONTRACTUALES DEL 25 DE SEPTIEMBRE AL 24 DE OCTUBRE DE 2024.</t>
  </si>
  <si>
    <t>PRESTACION DE SERVICIOS DE APOYO A LA GESTION EN LAA DIFERENTES ACTIVIDADES RELACIONADAS CON LA ATENCION BRINDADA A LA POBLACION HABITANTE Y EN CALLE.DEL 19 DE SEPTIEMBRE AL 18 DE OCTUBRE DE 2024.</t>
  </si>
  <si>
    <t>VALOR NOMINA TEMPORAL DE DANIEL VALENCIA CEBALLOS Y HUGO GALLEGO URIBE DE LA SEGUNDA QUINCENA DEL MES DE OCTUBRE DE 2024</t>
  </si>
  <si>
    <t>NOMINA TEMPORAL DE CARLOS MARIO VARGAS,LILIANA PATRICIA ORTIZ,LINA CARMENZA CASTAÑO,VALENTINA RAMIREZ CASTAÑEDA,VALENTINA ZULUAGA SERNA MARIA DE LOS ANGELES VILLADA Y JHONATAN RUIZ SEGUNDA QUINCENA DEL MES DE OCTUBRE DE 2024.</t>
  </si>
  <si>
    <t>PAGO NOMINA ESPECIAL SEGUNDA QUINCEA DEL MES DE OCTUBRE DE 2024 DE FUNCIONARIOS DE LA SECRETARIA DEL INTERIOR</t>
  </si>
  <si>
    <t>VALOR NOMINA TEMPORAL DE CLAUDIA LILIANA CAMPIÑO Y LUIS HERNAN MAZO DE LA SEGUNDA QUINCENA DEL MES DE OCTUBRE DE    2024.</t>
  </si>
  <si>
    <t>PRESTACION DE SERVICIOS DE APOYO A LA GESTION EN LAS DIFERENTES ACTIVIDADES RELACIONADAS CON LA ATENCION BRINDADA A LA POBLACION DE Y EN CALLE DEL 21 DE SEPTIEMBRE AL 20 DE OCRTUBRE DE 2024.</t>
  </si>
  <si>
    <t>FV-15138</t>
  </si>
  <si>
    <t>PAGO PRESTACION DE SERVICIOS PROFESIONALES PARA APOYAR LOS PROCESOS DE LAS COMISARIAS DE FAMILIAS DEL MUNICIPIO DE MANIZALES - 01 DE OCTUBRE AL 31 DE OCTUBRE DE 2024</t>
  </si>
  <si>
    <t>VALOR SEGURIDAD SOCIAL Y PARAFISCALES DE DANIEL VALENCIA CEBALLOS Y HUGO GALLEGO URIBE DEL MES DE OCTUBRE DE 202   4</t>
  </si>
  <si>
    <t>SEGURIDAD SOCIAL Y PARFISCALES DE FUNCIONARIOS DE LA SECRETARIA DEL INTERIOR DEL MES DE OCTUBRE DE 2024</t>
  </si>
  <si>
    <t>PRESTACION DE SERVICIO DE APOYO A LA GESTION EN LAS DIFERENTES ACTIVIDADES RELACIONADAS CON LA ATENCION BRINDADA A LA POBLACION HABITANTE DE Y EN CALLE SEGUN DOCUMENTOS ADJUNTOS.</t>
  </si>
  <si>
    <t>PAGO PRESTACION DE SERVICIOS PROFESIONALES PARA APOYAR LOS PROCESOS DE LAS COMISARIAS DE FAMILIAS DEL MUNICIPIO DE MANIZALES DEL MES DE OCTUBRE DE 2024</t>
  </si>
  <si>
    <t>ADQUISICION DE MATERIAL DE PROTECCION BALISTICA INDIVIDUAL SEGUN DOCUMENTOS ADJUNTOS.</t>
  </si>
  <si>
    <t>DIS - 109</t>
  </si>
  <si>
    <t>FE - 324007</t>
  </si>
  <si>
    <t>PRESTACION DE SERVICIO DE APOYO EN LA DIFERENTES ACTIVIDADES RELACIONADAS CON LA ATENCION BRINDADA A LA POBLACION DE Y EN CALLE SEGUN DOCUMENTOS ADJUNTOS.</t>
  </si>
  <si>
    <t>VALOR CORRESPONDIENTE AL PAGO DE ARL DE DOS CONTRATISTA CONSIDERADOS DE ALTO RIESGO MES DE OCTUBRE DE 2024</t>
  </si>
  <si>
    <t>PAGO DE RESOLUCION 058, POR LA CUAL SE ORDENA EL PAGO DEL 30% DE RECURSOS ESPECIALES RECAUDOS POR EL MUNICIPIO DE  MANIZALES A LA POLICIA NACIONAL DE COLOMBIA.</t>
  </si>
  <si>
    <t>111006220707</t>
  </si>
  <si>
    <t>SEGURIDAD SOCIAL Y PARAFISCALES DE CARLOS MARIO,LILIANA PATRICIA V.LINA CARMENZA CASTAÑO,VALENTINA CASTAÑEDA, VALENTINA SERNA MARIA DE LOS ANGELES VILLADA Y JHONATAN EDUARDO RUIZ DEL MES DE OCTUBRE DE 2024</t>
  </si>
  <si>
    <t>PAGO DE RESOLUCION 074, POR LA CUAL SE ORDENA EL PAGO DEL 30% DE RECURSOS ESPECIALES RECAUDOS POR EL MUNICIPIO DE  MANIZALES A LA POLICIA NACIONAL DE COLOMBIA.</t>
  </si>
  <si>
    <t>PRESTACION DE SERVICIOS DE APOYO A LA GESTION COMO TECNICO PARA GARANTIZAR EL FUNCIONAMIENTO DEL SISTEMA INTEGRADO DE EMERGENCIA Y SEGURIDAD DEL MUNICIPIO DE MANIZALES DEL 04 DE OCTUBRE AL 3 DE NOVIEMBRE DE 2024</t>
  </si>
  <si>
    <t>PRESTACION DE SERVICIOS DE APOYO A LA GESTION COMO TECNICO PARA GARANTIZAR EL FUNCIONAMIENTO DEL SISTEMA INTEGRADO DE EMERGENCIAS Y SEGURIDAD DEL MUNICIPIO DE MANIZALES DEL 04 DE OCTUBRE AL 3 DE NOVIEMBRE DE 2024</t>
  </si>
  <si>
    <t>PRESTACION DE SERVICIOS DE APOYO A LA GESTION EN LAS DIFERENTES ACTIVIDADES CON LA ATENCION BRINDADA A LA POBLACION HABITANTE DE Y EN CALLE DEL 11 DE OCTUBRE AL 10 DE NOVIEMBRE DE 2024</t>
  </si>
  <si>
    <t>PRESTACION DE SERVICIOS DE APOYO A LA GESTION EN LAS DIFERENTES ACTIVIDADES CON LA ATENCION BRINDADA A LA POBLACION HABITANTE DE Y EN CALLE DEL 11 DE OCTUBRE AL 10 DE NOVIEMBRE DE 2024.</t>
  </si>
  <si>
    <t>PRESTACION DE SERVICIOS PROFESIONALES COMO ABOGADO PARA MITIGAS Y GESTIONAR EL RIESGO EN MATERIA DE DERECHO PENAL EN EL CUMPLIMIENTO DE LAS FUNCIONES DE LA SECRETARIA DE JULIO, AGOSTO Y SEPTIEMBRE DE 2024</t>
  </si>
  <si>
    <t>JMRC 333</t>
  </si>
  <si>
    <t>PRESTACION DE SERVICIOS PROFESIONALES COMO MEDICO, PARA REALIZAR APOYO SADMINISTRATIVO, TECNICO Y CIENTIFICO EN LA REALIZACION DE VICTIMAS DE LA VIOLENCIA SEXUAL.DEL MES DE OCTUBRE DE 2024</t>
  </si>
  <si>
    <t>PRESTACION DE SERVICIOS DE APOYO A LA GESTION EN LAS DIFERENTES ACTIVIDADES RELACIONADAS CON LA ATENCIO BRINDADA A LA POBLACION HABITANTE DE Y EN CALLE</t>
  </si>
  <si>
    <t>VALOR NOMINA TEMPORAL DE DANIEL VALENCIA CEBALLOS Y HUGO GALLEGO URIBE DE LA primerA QUINCENA DEL MES DE NOVIEMBRE DE 2024</t>
  </si>
  <si>
    <t>NOMINA TEMPORAL DE CARLOS MARIO VARGAS,LILIANA PATRICIA ORTIZ,LINA CARMENZA CASTAÑO,VALENTINA RAMIREZ CASTAÑEDA,VALENTINA ZULUAGA SERNA MARIA DE LOS ANGELES VILLADA Y JHONATAN RUIZ PRIMERA QUINCENA DEL MES DE NOVIEMBRE DE 2024.</t>
  </si>
  <si>
    <t>VALOR NOMINA TEMPORAL DE CLAUDIA LILIANA CAMPIÑO Y LUIS HERNAN MAZO DE LA PRIMERA QUINCENA DEL MES DE NOVIEMBRE DE  2024.</t>
  </si>
  <si>
    <t>PAGO NOMINA ESPECIAL PRIMERA QUINCEA DEL MES DE NOVIEMBRE DE 2024 DE FUNCIONARIOS DE LA SECRETARIA DEL INTERIOR</t>
  </si>
  <si>
    <t>PAGO SERVICIOS PUBLICOS (ACUEDUCTO Y ALCANTARILLADO.</t>
  </si>
  <si>
    <t>MZL 67</t>
  </si>
  <si>
    <t>PAGO SERVICIOS PUBLICOS CELULARES INSPECCIONES Y COMISARIAS.</t>
  </si>
  <si>
    <t>AGO SERVICIOS PUBLICOS ACUEDUCTO Y ALCANTARILLADO INSPECCIONES COMISARIAS.</t>
  </si>
  <si>
    <t>FE1750</t>
  </si>
  <si>
    <t>MORALES MARIA DEL-PILAR</t>
  </si>
  <si>
    <t>PRESTACION DE SERVICIOS PROFESIONALES PARA APOYAR LOS PROCESOS DE LAS COMISARIAS DE FAMILIAS DEL MUNICIPIO DE MANIZALES DEL 24 DE SEPTIEMBRE AL 23 DE OCTUBRE DE 2024.</t>
  </si>
  <si>
    <t>FECR423</t>
  </si>
  <si>
    <t>PRESTACION DE SERVICIOS DE APOYO A LA GESTION EN LAS DIFERENTES ACTIVIDADES RELACIONADAS CON LA ATENCION BRINDADA A LA POBLACION DE Y EN CALLE DEL 21 DE octubre AL 20 DE NOVIEMBRE DE 2024.</t>
  </si>
  <si>
    <t>PRESTACION DE SERVICIOS DE APOYO A LA GESTION EN LAS DIFERENTES ACTIVIDADES RELACIONADAS CON LA ATENCION BRINDADA A LA POBLACION HABITANTE DE Y CALLE DEL 19 DE SEPTIEMBRE AL 18 DE OCTUBRE DE 2024.</t>
  </si>
  <si>
    <t>PRESTACION DE SERVICIOS DE APOYO A LA GESTION EN LAS DIFERENTES ACTIVIDADES RELACIONADAS CON LA ATENCION BRINDADA A LA POBLACION HABITANTE DE Y CALLE DEL 19 DE OCTUBRE AL 18 DE NOVIEMBRE DE 2024.</t>
  </si>
  <si>
    <t>PAGO SERVICIOS PUBLICOS ACUEDUCTO Y ALCANTARILLADO INSPECCIONES COMISARIAS.                                      24</t>
  </si>
  <si>
    <t>DESARROLLAR ACCIONES PREVENTIVAS DE TRABAJO INFANTIL Y PROTECCION A JOVEN TRABAJADOR APOYANDO LA PROMOCION DE POLITICA PUBLICA LA CARACTERIZACION DE LA POBLACION OBJETIVO A LOS JOVENES DEL 02 DE SEPTIEMBRE AL 31 DE OCTUBRE</t>
  </si>
  <si>
    <t>FECR - 424</t>
  </si>
  <si>
    <t>FEC 1892</t>
  </si>
  <si>
    <t>VALOR NOMINA TEMPORAL DE DANIEL VALENCIA CEBALLOS Y HUGO GALLEGO URIBE DE LA SEGUNDA QUINCENA DEL MES DE NOVIEMBRE DE 2024</t>
  </si>
  <si>
    <t>NOMINA TEMPORAL DE CARLOS MARIO VARGAS,LILIANA PATRICIA ORTIZ,LINA CARMENZA CASTAÑO,VALENTINA RAMIREZ CASTAÑEDA,VALENTINA ZULUAGA SERNA MARIA DE LOS ANGELES VILLADA Y JHONATAN RUIZ SEGUNDA QUINCENA DEL MES DE NOVIEMBRE DE 2024.</t>
  </si>
  <si>
    <t>VALOR NOMINA TEMPORAL DE CLAUDIA LILIANA CAMPIÑO Y LUIS HERNAN MAZO DE LA SEGUNDA QUINCENA DEL MES DE NOVIEMBRE DE  2024.</t>
  </si>
  <si>
    <t>PAGO NOMINA ESPECIAL SEGUNDA QUINCEA DEL MES DE NOVIEMBRE DE 2024 DE FUNCIONARIOS DE LA SECRETARIA DEL INTERIOR</t>
  </si>
  <si>
    <t>DESARROLLAR ACCIONES, PREVENCION Y ATENCION A LOS NIÑOS Y NIÑAS ADOLESCENTES CON EL FIN DE MITIGAR LOS RIESGOS A LOS QUE ESTA EXPUESTOS CUANDO NO CUMPLAN LAS NORMAS.DEL 12 DE OCTUBRE AL 11 DE NOVIEMBRE DE 2024</t>
  </si>
  <si>
    <t>FECR426</t>
  </si>
  <si>
    <t>PRESTACION DE SERVICIOS PROFESIONALES PARA APOYAR A LA SECRETARIA JURIDICA Y DEL INTERIOR EN LA REVISION DE LOS CONTRATOS EN SUS ETAPAS PRE-CONTRACTUALES Y CONTRACTUALES DEL 25 DE OCTUBRE AL 24 DE NOVIEMBRE DE 2024.</t>
  </si>
  <si>
    <t>PRESTACION DE SERVICIOS PROFESIONALES PARA APOYAR LA SECRETARIA DEL INTERIOR EN LA FORMULACION Y EJECUCION DEL PISCC.DEL 30 DE MAYO AL 14 DE JUNIO DE 2024</t>
  </si>
  <si>
    <t>ADQUISICION DE MOBILIARIO PARA LA FISCALIA GENRAL DE LA NAION PARA FORTALECER LA SEGURIDAD Y CONVIVENCIA CIUDADANA EN EL MUNICIPIO DE MANIZALES SEGUN DOCUMENTOS ADJUNTOS.</t>
  </si>
  <si>
    <t>FE - 2191</t>
  </si>
  <si>
    <t>IMPLEMENTAR ACCIONES Y ESTRATEGIAS PARA LA PROTECCION PROMOCION Y GARANTIA DE DERECHOS HUMANOS DE LA POBLACION ETNICA DE MANIZALES SEGUN DOCUMENTOS ADJUNTOS</t>
  </si>
  <si>
    <t>FEV - 1</t>
  </si>
  <si>
    <t>VALOR SEGURIDAD SOCIAL Y PARAFISCALES DE DANIEL VALENCIA CEBALLOS Y HUGO GALLEGO URIBE DEL MES DE NOVIEMBRE DE 2024</t>
  </si>
  <si>
    <t>SEGURIDAD SOCIAL Y PARAFISCALES DE CARLOS MARIO,LILIANA PATRICIA V.LINA CARMENZA CASTAÑO,VALENTINA CASTAÑEDA, VALENTINA SERNA MARIA DE LOS ANGELES VILLADA Y JHONATAN EDUARDO RUIZ DEL MES DE NOVIEMBRE DE 2024</t>
  </si>
  <si>
    <t>SEGURIDAD SOCIAL Y PARFISCALES DE FUNCIONARIOS DE LA SECRETARIA DEL INTERIOR DEL MES DE NOVIEMBRE DE 2024</t>
  </si>
  <si>
    <t>FE 3349</t>
  </si>
  <si>
    <t>VALOR CORRESPONDIENTE AL PAGO DE ARL DE DOS CONTRATISTA CONSIDERADOS DE ALTO RIESGO MES DE NOVIEMBRE 2024</t>
  </si>
  <si>
    <t>PRESTACION DE SERVICIOS DE APOYO A LA GESTION EN LAA DIFERENTES ACTIVIDADES RELACIONADAS CON LA ATENCION BRINDADA A LA POBLACION HABITANTE Y EN CALLE.DEL 19 DE OCTUBRE AL 18 DE NOVIEMBRE DE 2024.</t>
  </si>
  <si>
    <t>PAGO RECOMPENSA DIEGO ARMANDO CASTRO VELEZ C.C. 16.074.430</t>
  </si>
  <si>
    <t>PAGO RECOMPENSA KEVIN ANDRES CARDONA NOREÑA C.C. 1.002.593.142</t>
  </si>
  <si>
    <t>PAGO RECOMPENSA JUAN GILBERTO SALAZAR JIMENEZ C.C. 10.285.300</t>
  </si>
  <si>
    <t>PAGO RECOMPENSA FELIPE LÓPEZ TRUJILLO C.C. 1.053.849.140</t>
  </si>
  <si>
    <t>PAGO RECOMPENSA JORGE WILSON GRANADA CASTRO C.C. 1.053.766.701</t>
  </si>
  <si>
    <t>VALOR NOMINA TEMPORAL DE DANIEL VALENCIA CEBALLOS Y HUGO GALLEGO URIBE DE LA PRIMERA QUINCENA DEL MES DE DICIEMBRE DE 2024 Y ADICIONAL</t>
  </si>
  <si>
    <t>VALOR NOMINA TEMPORAL DE CLAUDIA LILIANA CAMPIÑO Y LUIS HERNAN MAZO DE LA PRIMERA QUINCENA DEL MES DE DICIEMBRE DE  2024 Y ADICIONAL</t>
  </si>
  <si>
    <t>NOMINA TEMPORAL DE CARLOS MARIO VARGAS,LILIANA PATRICIA ORTIZ,LINA CARMENZA CASTAÑO,VALENTINA RAMIREZ CASTAÑEDA,VALENTINA ZULUAGA SERNA MARIA DE LOS ANGELES VILLADA Y JHONATAN RUIZ PRIMERA QUINCENA DEL MES DE DICIEMBRE DE 2024.</t>
  </si>
  <si>
    <t>NOMINA TEMPORAL DE CARLOS MARIO VARGAS,LILIANA PATRICIA ORTIZ,LINA CARMENZA CASTAÑO,VALENTINA RAMIREZ CASTAÑEDA,VALENTINA ZULUAGA SERNA MARIA DE LOS ANGELES VILLADA Y JHONATAN RUIZ.ADICIONAL  DE 2024.</t>
  </si>
  <si>
    <t>PAGO NOMINA ESPECIAL PRIMERA QUINCEA DEL MES DE DICIEMBRE DE 2024 DE FUNCIONARIOS DE LA SECRETARIA DEL INTERIOR Y ADICONAL</t>
  </si>
  <si>
    <t>PAGO NOMINA ESPECIAL PRIMERA QUINCEA DEL MES DE DICIEMBRE DE 2024 DE FUNCIONARIOS DE LA SECRETARIA DEL INTERIOR Y ADICIONAL</t>
  </si>
  <si>
    <t>FECR427</t>
  </si>
  <si>
    <t>PAGO PRESTACION DE SERVICIOS PROFESIONALES PARA APOYAR LOS PROCESOS DE LAS COMISARIAS DE FAMILIAS DEL MUNICIPIO DE MANIZALES DEL MES DE NOVIEMBRE DE 2024</t>
  </si>
  <si>
    <t>PAGO PRESTACION DE SERVICIOS PROFESIONALES PARA APOYAR LOS PROCESOS DE LAS COMISARIAS DE FAMILIAS DEL MUNICIPIO DE MANIZALES DEL MES DE NOVIEMBRE DE DE 2024</t>
  </si>
  <si>
    <t>PRESTACION DE SERVICIOS PROFESIONALES PARA APOYAR LOS PROCESOS DE LAS COMISARIAS DE FAMILIAS DEL MUNICIPIO DE MANIZALES DEL 24 DE OCTUBRE AL 23 DE NOVIEMBRE DE 2024.</t>
  </si>
  <si>
    <t>PRESTACION DE SERVICIOS DE APOYO A LA GESTION COMO TECNICO PARA GARANTIZAR EL FUNCIONAMIENTO DEL SISTEMA INTEGRADO DE EMERGENCIA Y SEGURIDAD DEL MUNICIPIO DE MANIZALES DEL 04 DE NOVIEMBRE AL 3 DE DICIEMBRE DE 2024</t>
  </si>
  <si>
    <t>PRESTACION DE SERVICIOS DE APOYO A LA GESTION COMO TECNICO PARA GARANTIZAR EL FUNCIONAMIENTO DEL SISTEMA INTEGRADO DE EMERGENCIAS Y SEGURIDAD DEL MUNICIPIO DE MANIZALES DEL 04 DE NOVIEMBRE AL 3 DE DICIEMBRE DE 2024</t>
  </si>
  <si>
    <t>FV-15369</t>
  </si>
  <si>
    <t>PAGO RECOMPENSA EDWIN SMITH GOMEZ PARRA C.C. 1.053.785.299</t>
  </si>
  <si>
    <t>PAGO SERVICIOS PUBLICOS ACUEDUCTO Y ALCANTARILLADO INSPECCIONES Y COMISARIAS.</t>
  </si>
  <si>
    <t>PRESTACION DE SERVICIOS PROFESIONALES PARA APOYAR A LA SECRETARIA JURIDICA Y DEL INTERIOR EN LA REVISION DE LOS CONTRATOS EN SUS ETAPAS PRE-CONTRACTUALES Y CONTRACTUALES DEL 25 DE NOVIEMBRE AL 30 DE DICIEMBRE DE 2024.</t>
  </si>
  <si>
    <t>PRESTACION DE SERVICIOS PROFESIONALES COMO MEDICO, PARA REALIZAR APOYO SADMINISTRATIVO, TECNICO Y CIENTIFICO EN LA REALIZACION DE VICTIMAS DE LA VIOLENCIA SEXUAL.DEL MES DE NOVIEMBRE DE 2024</t>
  </si>
  <si>
    <t>PRESTACION DE SERVICIOS PROFESIONALES COMO MEDICO, PARA REALIZAR APOYO SADMINISTRATIVO, TECNICO Y CIENTIFICO EN LA REALIZACION DE VICTIMAS DE LA VIOLENCIA SEXUAL.DEL MES DE DICIEMBRE DE 2024</t>
  </si>
  <si>
    <t>FE1796</t>
  </si>
  <si>
    <t>FECR429</t>
  </si>
  <si>
    <t>PRESTACION DE SERVICIOS DE APOYO A LA GESTION EN LAS DIFERENTES ACTIVIDADES CON LA ATENCION BRINDADA A LA POBLACION HABITANTE DE Y EN CALLE DEL 11 DE NOVIEMBRE AL 10 DE DICIEMBRE DE 2024</t>
  </si>
  <si>
    <t>PRESTACION DE SERVICIOS PROFESIONALES PARA APOYAR LA SECRETARIA DEL INTERIOR EN LA FORMULACION Y EJECUCION DEL PISCC.DEL 15 DE JUNIO AL 14 DE JULIO DE 2024</t>
  </si>
  <si>
    <t>PRESTACION DE SERVICIOS PROFESIONALES PARA APOYAR LA SECRETARIA DEL INTERIOR EN LA FORMULACION Y EJECUCION DEL PISCC.DEL 15 DE JULIO AL 14 DE AGOSTO DE 2024</t>
  </si>
  <si>
    <t>PRESTACION DE SERVICIOS PROFESIONALES PARA APOYAR LA SECRETARIA DEL INTERIOR EN LA FORMULACION Y EJECUCION DEL PISCC.DEL 15 DE AGOSTO AL 14 DE SEPTIEMBRE DE 2024</t>
  </si>
  <si>
    <t>PRESTACION DE SERVICIOS PROFESIONALES PARA APOYAR LA SECRETARIA DEL INTERIOR EN LA FORMULACION Y EJECUCION DEL PISCC.DEL 15 DE SEPTIEMBRE AL 14 DE OCTUBRE DE 2024</t>
  </si>
  <si>
    <t>PRESTACION DE SERVICIOS PROFESIONALES PARA APOYAR LA SECRETARIA DEL INTERIOR EN LA FORMULACION Y EJECUCION DEL PISCC.</t>
  </si>
  <si>
    <t>PRESTACION DE SERVICIO PROFESIONALES PARA APOYAR Y BRINDAR ACOMPAÑAMIENTO Y ASESORIA EN EL DESARROLLO DE ESTRATEGIAS PARA LA PREVENCION DE COMPORTAMIENTOS CONTRARIOS A LA CONVIVENCIA DEL 07 DE NOVIEMBRE AL 06 DE DICIEMBRE DE 2024</t>
  </si>
  <si>
    <t>PAGO SERVICIOS PUBLICOS DE ENERGIA.</t>
  </si>
  <si>
    <t>FV-15577</t>
  </si>
  <si>
    <t>SERVICIO WEB, SOPORTE TECNICO Y MANTENIMIENTO DE LA PLATAFORMA INFORMATICCA SYQUAL 10 SISPAZ BAJO LA MODALIDAD DE COMPUTACION EN LA NUBE DE 15 DE OCTUBRE AL 14 DE NOVIEMBRE DE 2024.</t>
  </si>
  <si>
    <t>FE - 151</t>
  </si>
  <si>
    <t>SERVICIO WEB, SOPORTE TECNICO Y MANTENIMIENTO DE LA PLATAFORMA INFORMATICCA SYQUAL 10 SISPAZ BAJO LA MODALIDAD DE COMPUTACION EN LA NUBE DE 15 DE NOVIEMBRE AL 14 DE DICIEMBRE DE 2024.</t>
  </si>
  <si>
    <t>FE - 153</t>
  </si>
  <si>
    <t>SERVICIO WEB, SOPORTE TECNICO Y MANTENIMIENTO DE LA PLATAFORMA INFORMATICCA SYQUAL 10 SISPAZ BAJO LA MODALIDAD DE COMPUTACION EN LA NUBE DE 15 AL 31 DE DICIEMBRE DE 2024.</t>
  </si>
  <si>
    <t>FE - 154</t>
  </si>
  <si>
    <t>DESARROLLAR ACCIONES, PREVENCION Y ATENCION A LOS NIÑOS Y NIÑAS ADOLESCENTES CON EL FIN DE MITIGAR LOS RIESGOS A LOS QUE ESTA EXPUESTOS CUANDO NO CUMPLAN LAS NORMAS.DEL 12 DE NOVIEMBRE AL 11 DE DDICEMBRE DE 2024</t>
  </si>
  <si>
    <t>FECR435</t>
  </si>
  <si>
    <t>DESARROLLAR ACCIONES, PREVENCION Y ATENCION A LOS NIÑOS Y NIÑAS ADOLESCENTES CON EL FIN DE MITIGAR LOS RIESGOS A LOS QUE ESTA EXPUESTOS CUANDO NO CUMPLAN LAS NORMAS.</t>
  </si>
  <si>
    <t>FECR436</t>
  </si>
  <si>
    <t>FEC 1907</t>
  </si>
  <si>
    <t>FEC 1916</t>
  </si>
  <si>
    <t>PRESTACION DE SERVICIOS DE APOYO A LA GESTION COMO TECNICO PARA GARANTIZAR EL FUNCIONAMIENTO DEL SISTEMA INTEGRADO DE EMERGENCIA Y SEGURIDAD DEL MUNICIPIO DE MANIZALES.</t>
  </si>
  <si>
    <t>PRESTACION DE SERVICIOS DE APOYO A LA GESTION COMO TECNICO PARA GARANTIZAR EL FUNCIONAMIENTO DEL SISTEMA INTEGRADO DE EMERGENCIAS Y SEGURIDAD DEL MUNICIPIO DE MANIZALES.</t>
  </si>
  <si>
    <t>PRESTACION DE SERVICIOS DE APOYO A LA GESTION EN LAS DIFERENTES ACTIVIDADES CON LA ATENCION BRINDADA A LA POBLACION HABITANTE.</t>
  </si>
  <si>
    <t>PRESTACION DE SERVICIOS DE APOYO A LA GESTION EN LAS DIFERENTES ACTIVIDADES CON LA ATENCION BRINDADA A LA POBLACION HABITANTE DE Y EN CALLE.</t>
  </si>
  <si>
    <t>PRESTACION DE SERVICIOS PROFESIONALES COMO ABOGADO PARA MITIGAS Y GESTIONAR EL RIESGO EN MATERIA DE DERECHO PENAL EN EL CUMPLIMIENTO DE LAS FUNCIONES DE LA SECRETARIA.</t>
  </si>
  <si>
    <t>JMRC 348 Y 358</t>
  </si>
  <si>
    <t>PRESTACION DE SERVICIOS DE APOYO A LA GESTION EN LAS DIFERENTES ACTIVIDADES CON LA ATENCION BRINDADA A LA POBLACION HABITANTE DE Y EN CALLE DEL 11 DE NOVIEMBRE AL 10 DE DICIEMBRE DE 2024.</t>
  </si>
  <si>
    <t>PRESTACION DE SERVICIOS DE APOYO A LA GESTION EN LAS DIFERENTES ACTIVIDADES RELACIONADAS CON LA ATENCION BRINDADA A LA POBLACION HABITANTE DE Y CALLE.</t>
  </si>
  <si>
    <t>PRESTACION DE SERVICIOS DE APOYO A LA GESTION EN LAA DIFERENTES ACTIVIDADES RELACIONADAS CON LA ATENCION BRINDADA A LA POBLACION HABITANTE Y EN CALLE.DEL 19 DE NOVIEMBRE AL 18 DE DICIEMBRE DE 2024.</t>
  </si>
  <si>
    <t>PRESTACION DE SERVICIOS DE APOYO A LA GESTION EN LAA DIFERENTES ACTIVIDADES RELACIONADAS CON LA ATENCION BRINDADA A LA POBLACION HABITANTE Y EN CALLE</t>
  </si>
  <si>
    <t>PRESTACION DE SERVICIOS DE APOYO A LA GESTION EN LAS DIFERENTES ACTIVIDADES RELACIONADAS CON LA ATENCION BRINDADA A LA POBLACION DE Y EN CALLE DEL 21 DE NOVIEMBRE AL 20 DE DICIEMBRE DE 2024</t>
  </si>
  <si>
    <t>PRESTACION DE SERVICIOS DE APOYO A LA GESTION EN LAS DIFERENTES ACTIVIDADES RELACIONADAS CON LA ATENCION BRINDADA A LA POBLACION DE Y EN CALLE DE</t>
  </si>
  <si>
    <t>PAGO PRESTACION DE SERVICIOS PROFESIONALES PARA APOYAR LOS PROCESOS DE LAS COMISARIAS DE FAMILIAS DEL MUNICIPIO DE MANIZALES.</t>
  </si>
  <si>
    <t>PAGO PRESTACION DE SERVICIOS PROFESIONALES PARA APOYAR LOS PROCESOS DE LAS COMISARIAS DE FAMILIAS DEL MUNICIPIO DE MANIZALES</t>
  </si>
  <si>
    <t>PRESTACION DE SERVICIOS PROFESIONALES PARA APOYAR LOS PROCESOS DE LAS COMISARIAS DE FAMILIAS DEL MUNICIPIO DE MANIZALES.</t>
  </si>
  <si>
    <t>MZL 73</t>
  </si>
  <si>
    <t>MZL 74</t>
  </si>
  <si>
    <t>DESARROLLAR ACCIONES PREVENTIVAS DE TRABAJO INFANTIL Y PROTECCION A JOVEN TRABAJADOR APOYANDO LA PROMOCION DE POLITICA PUBLICA LA CARACTERIZACION DE LA POBLACION OBJETIVO A LOS JOVENES DEL MES DE NOVIEMBRE DE 2024</t>
  </si>
  <si>
    <t>FECR - 431</t>
  </si>
  <si>
    <t>DESARROLLAR ACCIONES PREVENTIVAS DE TRABAJO INFANTIL Y PROTECCION A JOVEN TRABAJADOR APOYANDO LA PROMOCION DE POLITICA PUBLICA LA CARACTERIZACION DE LA POBLACION OBJETIVO A LOS JOVENES DEL.</t>
  </si>
  <si>
    <t>FECR - 432</t>
  </si>
  <si>
    <t>SUMINISTRO E INSTALACION DE SEÑALETICA DE PRESTICCION DE CONSUMO DE SUSTANCIAS PS/COACTIVAS PARA GARANTIZAR LA SANA CONVIVENCIA EN EL MUNICIPIO DE MANIZALES SEGUN ACUREDO 1153 Y DOC.ADJ.</t>
  </si>
  <si>
    <t>SAIN - 530</t>
  </si>
  <si>
    <t>FEV - 2</t>
  </si>
  <si>
    <t>VALOR NOMINA TEMPORAL DE DANIEL VALENCIA CEBALLOS DE LA SEGUNDA QUINCENA DEL MES DE DICIEMBRE</t>
  </si>
  <si>
    <t>VALOR NOMINA TEMPORAL DE CLAUDIA LILIANA CAMPIÑO Y LUIS HERNAN MAZO DE LA SEGUNDA QUINCENA DEL MES DE DICIEMBRE DE  2024</t>
  </si>
  <si>
    <t>NOMINA TEMPORAL DE CARLOS MARIO VARGAS,LILIANA PATRICIA ORTIZ,LINA CARMENZA CASTAÑO,VALENTINA RAMIREZ CASTAÑEDA,VALENTINA ZULUAGA SERNA MARIA DE LOS ANGELES VILLADA Y JHONATAN RUIZ SEGUNDA QUINCENA DEL MES DE DICIEMBRE DE 2024.</t>
  </si>
  <si>
    <t>FECR - 437</t>
  </si>
  <si>
    <t>PAGO NOMINA ESPECIAL SEGUNDA QUINCEA DEL MES DE DICIEMBRE DE 2024 DE FUNCIONARIOS DE LA SECRETARIA DEL INTERIOR.</t>
  </si>
  <si>
    <t>PRESTACION DE SERVICIO PROFESIONALES PARA APOYAR Y BRINDAR ACOMPAÑAMIENTO Y ASESORIA EN EL DESARROLLO DE ESTRATEGIAS PARA LA PREVENCION DE COMPORTAMIENTOS CONTRARIOS A LA CONVIVENCIA.</t>
  </si>
  <si>
    <t xml:space="preserve"> PAGO SERVICIOS PUBLICOS ACUEDUCTO Y ALCANTARILLADO INSPECCIONES Y COMISARIAS.</t>
  </si>
  <si>
    <t>PAGO SERVICIOS PUBLICOS DE ENERGIA COMISARÍAS.</t>
  </si>
  <si>
    <t>PAGO RECOMPENSA CESAR AUGUSTO MARULANDA LOAIZA C.C. 1.053.786.333.</t>
  </si>
  <si>
    <t>PAGO RECOMPENSA LUZ ADRIANA HIMBACHI CERON C.C. 30.332.639.</t>
  </si>
  <si>
    <t>PAGO RECOMPENSA JORGE ENRIQUE LÓPEZ FRANCO C.C. 10.262.677</t>
  </si>
  <si>
    <t>VALOR SEGURIDAD SOCIAL Y PARAFISCALES DE DANIEL VALENCIA CEBALLOS Y HUGO GALLEGO URIBE DEL MES DE DICIEMBRE DE 2024</t>
  </si>
  <si>
    <t>SEGURIDAD SOCIAL Y PARAFISCALES DE CARLOS MARIO,LILIANA PATRICIA V.LINA CARMENZA CASTAÑO,VALENTINA CASTAÑEDA, VALENTINA SERNA MARIA DE LOS ANGELES VILLADA Y JHONATAN EDUARDO RUIZ DEL MES DE DICIEMBRE DE 2024</t>
  </si>
  <si>
    <t>SEGURIDAD SOCIAL Y PARFISCALES DE FUNCIONARIOS DE LA SECRETARIA DEL INTERIOR DEL MES DE DICIEMBRE DE 2024</t>
  </si>
  <si>
    <t>FECR - 439</t>
  </si>
  <si>
    <t>VALOR CORRESPONDIENTE AL PAGO DE ARL DE DOS CONTRATISTA CONSIDERADOS DE ALTO RIESGO MES DE DICIEMBRE 2024</t>
  </si>
  <si>
    <t>FVE190</t>
  </si>
  <si>
    <t>FVE 190</t>
  </si>
  <si>
    <t>FEV - 3</t>
  </si>
  <si>
    <t>PRESTACION DE SERVICIOS DE OSPEDAJE PARA LOS ORGANISMOS DE SEGURIDAD DEL ESTADO QUE REALIZAN OPERATIVOS DE VIGILANCIA Y CONTROL DEL ORDEN PUBLICO EN LA CIUDAD</t>
  </si>
  <si>
    <t>ELEC - 7023</t>
  </si>
  <si>
    <t>SUMINISTRO DE MATERIAL ELECTRICO Y ELEMENTOS NECESARIOS PARA GARANTIZAR EL NORMAL FUNCIONAMIENTO DEL SISTEMA INTEGRADO DE EMERGENCIAS Y SEGURIDAD DEL MUNICIPIO DE MANIZALES</t>
  </si>
  <si>
    <t>FE - 1751</t>
  </si>
  <si>
    <t>111005220701</t>
  </si>
  <si>
    <t xml:space="preserve"> SERVIAUTOS DOSQUEBRADAS</t>
  </si>
  <si>
    <t>PRESTACION DE SERVICIOS DE MANTENIMIENTO PREVENTIVO DE VEHICULOS(NECROMOVIL) DE LA FISCALIA GENERAL DE LA NACION</t>
  </si>
  <si>
    <t>FE - 20916</t>
  </si>
  <si>
    <t>SERVICIO DE TRANSPORTE PARA PERSONAL, HERRAMIENTAS, MATWRIALES, EQUIPOS Y PERSOSNAL DE LA POLICIA NACIONA QUE APOYARA LA TEMPORADA DECEMBRINA 2024.</t>
  </si>
  <si>
    <t>FE - 1822</t>
  </si>
  <si>
    <t>GV7282</t>
  </si>
  <si>
    <t>SUMINISTRO DE INSUMOS ALIMENTICIOS Y VETERINARIOS PARA SEMOVIENTES Y CANINOS QUE APOYAN LA OPERTATIVIDAD DE ORGANISMOS DE SEGURIDAD DURANTE LA TEMPORADA DE FERIAS EN MANIZALES</t>
  </si>
  <si>
    <t>FEVE - 29362</t>
  </si>
  <si>
    <t>SUMINISTRO DE ALIMENTACIONPARA LOS ROGANISMOS DE SEGURIDAD DEL ESTADO QUE REALIZAN  OPERATIVOS DE VIGILANCIA Y CONTROL DEL ORDEN PUBLICO EN LA CIUDAD DE MANIZALES</t>
  </si>
  <si>
    <t>FP 1483</t>
  </si>
  <si>
    <t>V/R PAGO REPARACIONES LOCATIVAS DE BIENES INMUEBLES ADSCRITOS A LA SECRETARIA DEL INTERIOR DEL MUNICIPIO DE MANIZALES, POR SISTEMA DE MONTO AGOTABLE</t>
  </si>
  <si>
    <t>FEQQ 79</t>
  </si>
  <si>
    <t>FEQQ 80</t>
  </si>
  <si>
    <t>VALOR AMORTIZACION DE LA DEUDA PUBLICA DEL PERIODO DEL 05 DE SEPTIEMBRE  DE 2023 A ENERO 05 DE 2024.</t>
  </si>
  <si>
    <t>653832386</t>
  </si>
  <si>
    <t>BANCO BOGOTA</t>
  </si>
  <si>
    <t>VALOR INTERESES DE LA DEUDA PUBLICA DEL PERIODO DEL 05 DE SEPTIEMBRE DE 2023 A ENERO 05 DE 2024.</t>
  </si>
  <si>
    <t>VALOR AMORTIZACION DE LA DEUDA PUBLICA DEL PERIODO DEL 08 DE SEPTIEMBRE  DE 2023 A ENERO 08 DE 2024.</t>
  </si>
  <si>
    <t>215</t>
  </si>
  <si>
    <t>INFIMANIZALES</t>
  </si>
  <si>
    <t>VALOR INTERESES DE LA DEUDA PUBLICA DEL PERIODO DEL 08 DE SEPTIEMBRE DE 2023 A ENERO 08 DE 2024</t>
  </si>
  <si>
    <t>VALOR INTERESES DE LA DEUDA PUBLICA DEL PERIODO DEL 13 DE OCTUBRE  DE 2023 A ENERO 13 DE 2024.</t>
  </si>
  <si>
    <t>5930081148</t>
  </si>
  <si>
    <t>BANCOLOMBIA</t>
  </si>
  <si>
    <t>TRANSFERENCIA PARA EL FUNCIONAMIENTO DE LA PERSONERIA MUNICIPAL  EN VIRTUD AL DECRETO 0577 DE 2022 DE  LIQUIDACION DE  PRESUPUESTO CORRESPONDIENTE AL MES DE ENERO DE 2024.</t>
  </si>
  <si>
    <t>TRANSFERENCIA PARA EL FUNCIONAMIENTO DE LA CONTRALORIA MUNICIPAL MUNICIPAL EN VIRTUD AL DECRETO 0577 DE 2023 DE    LIQUIDACION DE  PRESUPUESTO CORRESPONDIENTE AL MES DE ENERO  DE 2024</t>
  </si>
  <si>
    <t>TRANSFERENCIA PARA EL FUNCIONAMIENTO DEL CONCEJO MUNICIPAL EN VIRTUD AL DECRETO 0577 DE 2023 DE  LIQUIDACION DE    PRESUPUESTO CORRESPONDIENTE AL MES DE ENERO DE 2024.</t>
  </si>
  <si>
    <t>CORPORACION AUTONOMA REGIONAL</t>
  </si>
  <si>
    <t>VALOR TRANSFERENCIA CORRESPONDIENTE A LOS RECAUDOS REALIZADOS POR EL MUNICIPIO DE  MANIZALES DEL TRIMESTE OCTUBRE, NOVIEMBRE Y DICIEMBRE  DE 2023. SEGUN RESOLUCION NO 001.</t>
  </si>
  <si>
    <t>VALOR PAGO DE (11) SESIONES ORDINARIAS PARA LOS CONCEJALES DEL MUNICIPIO DE MANIZALES LOS DIAS 02, 03, 04, 05, 06, 08, 09,10, 11, 12 Y 13 DE ENERO  DE 2024, SEGÚN RESOLUCION 007..</t>
  </si>
  <si>
    <t>VALOR AMORTIZACION DE LA DEUDA PUBLICA DEL PERIODO DEL 29 DE OCTUBRE DE 2023 A ENERO 29 DE 2024</t>
  </si>
  <si>
    <t>653831966</t>
  </si>
  <si>
    <t>VALOR INTERESES DE LA DEUDA PUBLICA DEL PERIODO DEL 29 DE OCTUBRE DE 2023 A ENERO 29 DE 2024</t>
  </si>
  <si>
    <t>VALOR NETO DE LA NOMINA DE JUBILADOS DE LA ADMINISTRACION CENTRAL DEL MES DE ENERO DE 2024</t>
  </si>
  <si>
    <t>VALOR PAGO TERCEROS DE LA NOMINA DE JUBILADOS DE LA ADMINISTRACION CENTRAL DEL MES DE ENERO DE 2024..</t>
  </si>
  <si>
    <t>VALOR PAGO NETO DE LA NOMINA DE JUBILADOS DE LA ADMINISTRACION CENTRAL Y CONTRALORIA, DEL MES DE ENERO DE 2024.</t>
  </si>
  <si>
    <t>VALOR PAGO NETO DE LA NOMINA DE JUBILADOS DE LA ADMINISTRACION CENTRAL Y CONTRALORIA, DEL MES DE ENERO DE 2024..</t>
  </si>
  <si>
    <t>VALOR PAGO TERCEROS DE LA NOMINA DE JUBILADOS DE LA ADMINISTRACION CENTRAL Y CONTRALORIA, DEL MES DE ENERO DE 2024..</t>
  </si>
  <si>
    <t>VALOR NETO DE LA NOMINA DE JUBILADOS DE LA CAJA DE LA VIVIENDA POPULAR CORRESPONDIENTE AL MES DE ENERO DE 2024.</t>
  </si>
  <si>
    <t>111006220304</t>
  </si>
  <si>
    <t>VALOR TERCEROS DE LA NOMINA DE JUBILADOS DE LA CAJA DE LA VIVIENDA POPULARA CORRESPONDIENTE AL MES DE ENERO DE 2024.</t>
  </si>
  <si>
    <t>VALOR PAGO DE MESADA A JUBILADOS DEL ANTIGUO CENTRO PILOTO DE MANIZALES CORRESPONDIENTE AL MES DE ENERO DE 2024. CUENTA  CTE 070027432-16 BANCOLOMBIA Y DOC.ADJ.</t>
  </si>
  <si>
    <t>CTA COBRO 23-28 IN</t>
  </si>
  <si>
    <t>PAGO NETO DE LA PENSION A TITO FABIO HERNANDEZ SEGUN RESOLUCION 592/04 ARTICULO 1, RECURSOS ACUERDO 485 Y 532  CORRESPONDIENTE AL MES DE ENERO DE 2024.</t>
  </si>
  <si>
    <t>PAGO TERCEROS DE LA PENSION A TITO FABIO HERNANDEZ SEGUN RESOLUCION 59. ARTICULO 1, RECURSOS ACUERDO 485 Y 532 CORRESPONDIENTE AL MES DE ENERO DE 2024</t>
  </si>
  <si>
    <t>VALOR PAGO DE (12) SESIONES ORDINARIAS PARA LOS CONCEJALES DEL MUNICIPIO DE MANIZALES LOS DIAS 15, 16, 17, 18, 20, 22, 23,24 25, 26, 27  Y 29 DE ENERO  DE 2024, SEGÚN RESOLUCION 008..</t>
  </si>
  <si>
    <t>VALOR INTERES DEUDA PUBLICA DEL PERIODO DEL 11 DE NOVIEMBRE DE 2023 AL 11 DE FEBRERO DE 2024</t>
  </si>
  <si>
    <t>130801960001207</t>
  </si>
  <si>
    <t>BANCO BBVA</t>
  </si>
  <si>
    <t>VALOR AMORTIZACION DEUDA PUBLICA DEL PERIODO DEL 09 DE NOVIEMBRE DE 2023 AL 09 DE FEBRERO DE 2024</t>
  </si>
  <si>
    <t>5930081093</t>
  </si>
  <si>
    <t>VALOR CORRESPONDIENTE A CUOTAS PARTES PENSIONALES . SEGUN RESOLUCION 010 CUENTA CORRIENTE 300700011384 DEL BANCO AGRARIO DE DICIEMBRE DE 2023 Y MESADA ADICIONAL</t>
  </si>
  <si>
    <t>111006222312</t>
  </si>
  <si>
    <t>VALOR CORRESPONDIENTE A PAGO DE CUOTAS PARTES PENSIONALES SUSTITUTO JORGE AUGUSTO DUQUE LEON .SEGUN RESOLUCION 006 DEL MES DE DICIEMBRE DE 2023.</t>
  </si>
  <si>
    <t>VALOR CORRESPONDIENTE A CUOTAS PARTES PENSIONALES DE LA SEÑORA MIRIAM POSADA RINCON SEGUN RESOLUCION 008.DEL PERIODO CORRESPONDIENTE AL MES DE DICIEMBRE DE 2023 Y MESADA ADICONAL,</t>
  </si>
  <si>
    <t>VALOR CORRESPONDIENTE A PAGO CUOTAS PARTES PENSIONALES DE OLGA BEATRIZ FATIMA VELASQUEZ Y FRANCIA BETANCUR CIFUETELLI Y LUZ STELLA ARCILA NIETO DEL MES DE DICIEMBRE DE 2023. SEGUN RESLUCION 009.</t>
  </si>
  <si>
    <t>VALOR CORRESPONDIENTE A PAGO CUOTAS PARTES PENSIONALES DE MARIA DEL CARMEN RODRIGUEZ DE LOPEZ SEGUN RESOLUCION 007  CUENTA DE AHORROS 299-00924-1 DEL BANCO BBVA,DEL MES DE DICIEMBRE DE 2023 Y MESADA ADICIONAL</t>
  </si>
  <si>
    <t>VALOR CUOTA PARTE DE LA SEGURIDAD SOCIALDE LA NOMINA DE JUBILADOS DE LA CONTRALORIA MUNICIPAL DEL MES DE ENERO DE 2024</t>
  </si>
  <si>
    <t>VALOR CORRESPONDIENTE A ADMINISTRACIÓN DE LOS PARQUEADEROS 21 Y 60 DEL EDIFICIO CERVANTES  DEL MES DE ENERO Y FEBRERO DE 2024. CUENTA CORRIENTE 61100521-6 DEL BANCO ITAU.</t>
  </si>
  <si>
    <t>FEEC-302 Y 307</t>
  </si>
  <si>
    <t>VALOR CORRESPONDIENTE A CUOTAS PARTES PENSIONALES DE PERSONAS JUBILADAS POR DICHA ENTIDAD SEGUN RESOLUCION 013 DEL PERIODO CORRESPONDIENTE DE 01 DE DICIEMBRE DE 2023 AL 01 DE ENERO DE 2024</t>
  </si>
  <si>
    <t>VALOR CORRESPONDIENTE AL PAGO DE CUOTA PARTE PENSIONAL DEL MES DE DICIEMBRE DE 2023. SEGUN RESOLUCION 012. CUENTA DE AHORROS  70556028426 DE BANCOLOMBIA Y DOS.ADJ.</t>
  </si>
  <si>
    <t>TRANSFERENCIA PARA EL FUNCIONAMIENTO DE LA PERSONERIA MUNICIPAL  EN VIRTUD AL DECRETO 0577 DE 2022 DE  LIQUIDACION DE  PRESUPUESTO CORRESPONDIENTE AL MES DE FEBRERO DE 2024.</t>
  </si>
  <si>
    <t>TRANSFERENCIA PARA EL FUNCIONAMIENTO DE LA CONTRALORIA MUNICIPAL MUNICIPAL EN VIRTUD AL DECRETO 0577 DE 2023 DE    LIQUIDACION DE  PRESUPUESTO CORRESPONDIENTE AL MES DE FEBRERO DE 2024</t>
  </si>
  <si>
    <t>TRANSFERENCIA PARA EL FUNCIONAMIENTO DEL CONCEJO MUNICIPAL EN VIRTUD AL DECRETO 0577 DE 2023 DE  LIQUIDACION DE    PRESUPUESTO CORRESPONDIENTE AL MES DE FEBRFERO DE 2024.</t>
  </si>
  <si>
    <t>VALOR PAGO DE (12) SESIONES ORDINARIAS PARA LOS CONCEJALES DEL MUNICIPIO DE MANIZALES LOS DIAS 30 Y 31 DE ENERO Y 01, 02, 03, 05, 06, 07, 08, 09, 10 Y 12 DE FEBRERO  DE 2024, SEGÚN RESOLUCION 011..</t>
  </si>
  <si>
    <t>PRESTACION DE SERVICIOS PROFESIONALES COMO ASISTENCIA AL DESPACHO Y APOYO EN LA ESTRUCTURACION Y SEGUIMIENTO A LOS PLANES DE MEJORAMIENTO DE LA SECRETARIA DE HACIE DA DEL 16 DE ENERO AL 15 DE FEBRERO DE 2024.</t>
  </si>
  <si>
    <t>ADMINISTRACIÓN LOCAL TRES Y CUATRO DEL EDIFICIO LOS CEDROS VILLAPILAR CUENTA DE AHORROS 41803301049-9 BANCO AGRARIODE LOS MESES DE ENERO Y FEBRERO DE 2024.</t>
  </si>
  <si>
    <t>VALOR CORRESPONDIENTE A PAGO CUOTAS PARTES PENSIONALES SEGÚN RESOLUCIÓN 016.CORRESPONDIENTE AL MES DE DICIEMBRE DE 2023 DE 3 PENSIONADOS</t>
  </si>
  <si>
    <t>VALOR CORRESPONDIENTE A PAGO CUOTAS PARTES PENSIONALES SEGÚN RESOLUCIÓN 015.CORRESPONDIENTE AL MES DE DICIEMBRE DE 2023 DE 2 PENSIONADOS</t>
  </si>
  <si>
    <t>VALOR CORRESPONDIENTE AL REEMBOLSO DE LA CAJA MENOR DE LA SECRETARIA DE HACIENDA SEGUN RESOLUCION 0057 Y CUYO BENEFICIARIO ES (MARTHA BIBIANA CARDONA CARDONA CON CEDULA 30.399.561)</t>
  </si>
  <si>
    <t>PRESTACION DE SERVICIOS DE UN ABOGADO COMO APOYO EN LA ORIENTACION, COORDINACION, ESTRUCTURACION Y DESARROLLO DE LOS PROCESOS CONTRACTUALES QUE REQUIERA LA SECRETARIA DE HACIENDA DEL 18 DE ENERO AL 17 DE FEBRERO DE 2024</t>
  </si>
  <si>
    <t>VALOR AMORTIZACION DEUDA PUBLICA DEL PERIODO DEL 28 DE NOVIEMBRE DE 2023 AL 28 DE FEBRERO DE DE 2024</t>
  </si>
  <si>
    <t>725018030388369</t>
  </si>
  <si>
    <t>BANCO AGRARIO</t>
  </si>
  <si>
    <t>VALOR INTERESES DEUDA PUBLICA DEL PERIODO DEL 28 DE NOVIEMBRE DE 2023 AL 28 DE FEBRERO DE DE 2024</t>
  </si>
  <si>
    <t>1173</t>
  </si>
  <si>
    <t>INFICALDAS</t>
  </si>
  <si>
    <t>1174</t>
  </si>
  <si>
    <t>VALOR CORRESPONDIENTE A PAGO CUOTAS PARTES PENSIONALES DE MARIA DEL CARMEN RODRIGUEZ DE LOPEZ SEGUN RESOLUCION 021  CUENTA DE AHORROS 299-00924-1 DEL BANCO BBVA,DEL MES DE ENERO DE 2024.</t>
  </si>
  <si>
    <t>VALOR CORRESPONDIENTE A PAGO CUOTAS PARTES PENSIONALES - DEVOLUCION DE APORTES POR CUENTA DEL SEÑOR LUIS MIGUEL MURILLO FLOREZ SEGUN LEY 549 DE 1999, SEGUN RESOLUCION 17-2</t>
  </si>
  <si>
    <t>PAGO CONCILIACION ESTRAJUDICIAL EN CONTRAL DEL MUNICIPIO DE MANIZALES DEL CONVENIO 2201270310 EMITIDO POR LA PROCURADURIA 180 JUDICIAL PARA ASUNTOS ADM.SEGUN RADICADO E-2023-446795.RES.1435.CTA AHORROS 442002502 BANCO BBVA.</t>
  </si>
  <si>
    <t>VALOR NETO DE LA NOMINA DE JUBILADOS DE LA ADMINISTRACION CENTRAL DEL MES DE FEBRERO DE 2024</t>
  </si>
  <si>
    <t>VALOR PAGO TERCEROS DE LA NOMINA DE JUBILADOS DE LA ADMINISTRACION CENTRAL DEL MES DE FEBRERO DE 2024..</t>
  </si>
  <si>
    <t>VALOR PAGO NETO DE LA NOMINA DE JUBILADOS DE LA ADMINISTRACION CENTRAL Y CONTRALORIA, DEL MES DE FEBRERO DE 2024.</t>
  </si>
  <si>
    <t>VALOR PAGO NETO DE LA NOMINA DE JUBILADOS DE LA ADMINISTRACION CENTRAL Y CONTRALORIA, DEL MES DE FEBRERO DE 2024..</t>
  </si>
  <si>
    <t>VALOR PAGO TERCEROS DE LA NOMINA DE JUBILADOS DE LA ADMINISTRACION CENTRAL Y CONTRALORIA, DEL MES DE FEBRERO DE 2024.</t>
  </si>
  <si>
    <t>VALOR NETO DE LA NOMINA DE JUBILADOS DE LA CAJA DE LA VIVIENDA POPULAR CORRESPONDIENTE AL MES DE FEBRERO DE 2024.</t>
  </si>
  <si>
    <t>VALOR TERCEROS DE LA NOMINA DE JUBILADOS DE LA CAJA DE LA VIVIENDA POPULARA CORRESPONDIENTE AL MES DE FEBRERO DE 2024.</t>
  </si>
  <si>
    <t>PAGO NETO DE LA PENSION A TITO FABIO HERNANDEZ SEGUN RESOLUCION 592/04 ARTICULO 1, RECURSOS ACUERDO 485 Y 532  CORRESPONDIENTE AL MES DE FEBRERO DE 2024.</t>
  </si>
  <si>
    <t>PAGO TERCEROS DE LA PENSION A TITO FABIO HERNANDEZ SEGUN RESOLUCION 59. ARTICULO 1, RECURSOS ACUERDO 485 Y 532 CORRESPONDIENTE AL MES DE FEBRERO DE 2024.</t>
  </si>
  <si>
    <t>VALOR CUOTA PARTE DE LA SEGURIDAD SOCIALDE LA NOMINA DE JUBILADOS DE LA CONTRALORIA MUNICIPAL DEL MES DE FEBRERO DE 2024.</t>
  </si>
  <si>
    <t>VALOR CORRESPONDIENTE AL APOYO A LA GESTION EN LOS PROCESOS ADMINISTRATIVOS DE LA SECRETARIA DE HACIENDA DEL 24 DE ENERO AL 23 DE FEBRERO DE 2024.</t>
  </si>
  <si>
    <t>GARANTIZAR LA TRANSFERENCIA DE RECURSOS DELFONDO DE SOLIDADRIDAD Y DE DISTRIBUCION DE INGRESOS CON DESTINO A SUBSIDIOS DE ACUEDUCTO Y ALCANTARILLADO DEL MUNICIPO. DE NOVIEMBRE Y DICIEMBRE   DE 2023.RESOLUCION 008</t>
  </si>
  <si>
    <t>15-85218 Y 85341</t>
  </si>
  <si>
    <t>111006221211</t>
  </si>
  <si>
    <t>GARANTIZAR LA TRANSFERENCIA DE RECURSOS DELFONDO DE SOLIDADRIDAD Y DE DISTRIBUCION DE INGRESOS CON DESTINO A SUBSIDIOS DE ACUEDUCTO Y ALCANTARILLADO DEL MUNICIPO. DE NOVIEMBRE Y DICIEMBRE   DE 2023.RESOLUCION 009</t>
  </si>
  <si>
    <t>COMM-0463-0144</t>
  </si>
  <si>
    <t>GARANTIZAR LA TRANSFERENCIA DE RECURSOS DELFONDO DE SOLIDADRIDAD Y DE DISTRIBUCION DE INGRESOS CON DESTINO A SUBSIDIOS DE ACUEDUCTO Y ALCANTARILLADO DEL MUNICIPO DEL KM-41 DE DICIEMBRE DE 2023.RESOLUCION 010</t>
  </si>
  <si>
    <t>EMA 3367</t>
  </si>
  <si>
    <t>VALOR CORRESPONDIENTE AL APOYO JURIDICO Y CONTABLE A LA SECRETARIA DE HACIENDA DEL 26 DE ENERO AL 25 DE FEBRERO DE 2024.</t>
  </si>
  <si>
    <t>PRESTACION DE SERVICIOS DE APOYO A LA GESTION, TECNICO O TENOLOGO COMO ACOMPAÑAMIENTO A LOS TRAMITES ADMINISTRATIVOS DE LA SECRETARIA DE HACIENDA DEL 16 AL 20 DE FEBRERO DE 2024.</t>
  </si>
  <si>
    <t>VALOR AMORTIZACION DEUDA PUBLICA DEL PERIODO DEL 06 DE DICIEMBRE DE 2023 AL 06 DE MARZO DE DE 2024</t>
  </si>
  <si>
    <t>725018030384079</t>
  </si>
  <si>
    <t>VALOR INTERESES DEUDA PUBLICA DEL PERIODO DEL 06 DE DICIEMBRE DE 2023 AL 06 DE MARZO DE DE 2024</t>
  </si>
  <si>
    <t>VALOR PAGO DE (15) SESIONES ORDINARIAS PARA LOS CONCEJALES DEL MUNICIPIO DE MANIZALES LOS DIAS 13,14,156,16,17,19,21,22,23,24,25,26,27,28 Y 29 DE FEBRERO  DE 2024, SEGÚN RESOLUCION 016.</t>
  </si>
  <si>
    <t>VALOR CORRESPONDIENTE A PAGO CUOTAS PARTES PENSIONALES SEGÚN RESOLUCIÓN 027.CORRESPONDIENTE AL MES DE ENERO DE 2024 DE RUT RODRIGUEZ BOGOTA Y MARTHA CECILIA CASTELLANOS DE RIOS.</t>
  </si>
  <si>
    <t>VALOR CORRESPONDIENTE A PAGO CUOTAS PARTES PENSIONALES SEGÚN RESOLUCIÓN 026.CORRESPONDIENTE AL MES DE ENERO DE 2024 DE MARIA ELVIA ARENAS BARCO, MARIA GONZALEZ MORALES Y MARIA IRENE GIRTALDO DE DUQUE.</t>
  </si>
  <si>
    <t>VALOR CORRESPONDIENTE AL PAGO DE UNA INDEMNIZACION SUSTITUTIVA DE PENSION DE VEJEZ SEGUN RESOLUCION 028</t>
  </si>
  <si>
    <t>VALOR CORRESPONDIENTE A CUOTAS PARTES PENSIONALES BENEFICIARIOS MARIA ELVIRA DE VALENCIA Y JULIO CESAR CARDONA CAUSADAS EN EL MES DE ENERO DE 2024. SEGUN RESOLUCION 023.</t>
  </si>
  <si>
    <t>VALOR PAGO DE MESADA A JUBILADOS DEL ANTIGUO CENTRO PILOTO DE MANIZALES CORRESPONDIENTE AL MES DE FEBRERO  2024. CUENTA  CTE 070027432-16 BANCOLOMBIA Y DOC.ADJ.</t>
  </si>
  <si>
    <t>CTA COBRO 24-0003 IN</t>
  </si>
  <si>
    <t>VALOR DE UNA SENTENCIA JUDICIAL DE NULIDAD  EN CONTRA DEL MUNICIPIO DE MANIZALES EMITIDA POR EL JUZGADO SEXTO ADMI NISTRATIVO DE MANIZALES SEGUN REDICADO 2017-00206-00 Y RESOLUCION 011.Y DOC.ADJ.</t>
  </si>
  <si>
    <t>VALOR CORRESPONDIENTE A ADMINISTRACIÓN DE LOS PARQUEADEROS 21 Y 60 DEL EDIFICIO CERVANTES  DEL MES DE MARZO DE 2024. CUENTA CORRIENTE 61100521-6 DEL BANCO ITAU.</t>
  </si>
  <si>
    <t>FEEC 313</t>
  </si>
  <si>
    <t>VALOR CORRESPONDIENTE A PAGO CUOTAS PARTES PENSIONALES DE OLGA BEATRIZ FATIMA VELASQUEZ Y FRANCIA BETANCUR CIFUETELLI Y LUZ STELLA ARCILA NIETO DEL MES DE ENERO DE 2024. SEGUN RESLUCION 029.</t>
  </si>
  <si>
    <t>VALOR CORRESPONDIENTE A PAGO CUOTAS PARTES PENSIONALES DE LUIS ROSENDO CARDENAS RODRIGUEZ DEL MES DE DICIEMBRE DE 2023, YA DICONAL Y ENERO DE 2024..CUENTA DE AHORROS 300-88158-8 DEL BANCO DE OCCIDENTE SEGUN RESOLUCION 030.</t>
  </si>
  <si>
    <t>TRANSFERENCIA PARA EL FUNCIONAMIENTO DE LA CONTRALORIA MUNICIPAL MUNICIPAL EN VIRTUD AL DECRETO 0577 DE 2023 DE    LIQUIDACION DE  PRESUPUESTO CORRESPONDIENTE AL MES DE MARZO DE 2024</t>
  </si>
  <si>
    <t>TRANSFERENCIA PARA EL FUNCIONAMIENTO DEL CONCEJO MUNICIPAL EN VIRTUD AL DECRETO 0577 DE 2023 DE  LIQUIDACION DE    PRESUPUESTO CORRESPONDIENTE AL MES DE MARZO DE 2024.</t>
  </si>
  <si>
    <t>TRANSFERENCIA PARA EL FUNCIONAMIENTO DE LA PERSONERIA MUNICIPAL  EN VIRTUD AL DECRETO 0577 DE 2022 DE  LIQUIDACION DE  PRESUPUESTO CORRESPONDIENTE AL MES DE MARZO DE 2024.</t>
  </si>
  <si>
    <t>VALOR CORRESPONDIENTE AL PAGO INDEMNIZACION SUSTITUTIVA DE PENSION POR VEJEZ (COBRA JOHANA ALEXANDRA OSPINA CUERVO CON CEDULA 24.331.869.) SEGUN RESOLUCION 024.</t>
  </si>
  <si>
    <t>PRESTACION DE SERVICIO PUBLICO DE LA GESTION Y OPERACION CATASTRAL CON ENFOQUE MULTIPROPOSITO, QUE INCLUYE LA ACTUALIZACION, CONSERVACION Y DIFUSION DE LA INFORMACION CATASTRAL EN EL MPIO DE M/LES. DEL MES DE FEBRERO DE 2024.</t>
  </si>
  <si>
    <t>FE - 1846</t>
  </si>
  <si>
    <t>PRESTACION DE SERVICIOS DE APOYO A LA GESTION EN LOS PROCESOS ADMINISTRATIVOS QUE DEBAN ADELANTARSE EN LA SECRETARIA DE HACIENDA DEL 24 DE ENERO AL 23 DE FEBRERO DE 2024.</t>
  </si>
  <si>
    <t>ADMINISTRACIÓN LOCAL TRES Y CUATRO DEL EDIFICIO LOS CEDROS VILLAPILAR CUENTA DE AHORROS 41803301049-9 BANCO AGRARIODEL MES DE MARZO DE 2024.</t>
  </si>
  <si>
    <t>CTAS 004-005</t>
  </si>
  <si>
    <t>VALOR AMORTIZACION DEUDA PUBLICA DEL PERIODO DEL 15 DE DICIEMBRE DE 2023 AL 15 DE MARZO DE 2024.</t>
  </si>
  <si>
    <t>725018030363673</t>
  </si>
  <si>
    <t>VALOR INTERESES DEUDA PUBLICA DEL PERIODO DEL 15 DE DICIEMBRE DE 2023 AL 15 DE MARZO DE 2024.</t>
  </si>
  <si>
    <t>VALOR AMORTIZACION DEUDA PUBLICA DEL PERIODO DEL 24 DE DICIEMBRE DE 2023 AL 24 DE MARZO DE 2024.</t>
  </si>
  <si>
    <t>725018030402565</t>
  </si>
  <si>
    <t>VALOR INTERES DEUDA PUBLICA DEL PERIODO DEL 24 DE DICIEMBRE DE 2023 AL 24 DE MARZO DE 2024.</t>
  </si>
  <si>
    <t>GV5916</t>
  </si>
  <si>
    <t>VALOR CORRESPONDIENTE A CUOTAS PARTES PENSIONALES . SEGUN RESOLUCION 034 CUENTA CORRIENTE 300700011384 DEL BANCO AGRARIO DE ENERO A FEBRERO DE 2024.</t>
  </si>
  <si>
    <t>VALOR CORRESPONDIENTE A PAGO CUOTAS PARTES PENSIONALES DE OLGA BEATRIZ FATIMA VELASQUEZ Y FRANCIA BETANCUR CIFUETELLI Y LUZ STELLA ARCILA NIETO DEL MES DE FEBRERO DE 2024. SEGUN RESLUCION 036.</t>
  </si>
  <si>
    <t>VALOR CORRESPONDIENTE AL PAGO DE CUOTA PARTE PENSIONAL SEGUN RESOLUCION 035. CUENTA DE AHORROS 70556028426 DE BANCOLOMBIA POR MABEL ISAZA DE JIMENEZ DE DICIEMBRE DE 2023 Y EL 28 DE FEBRERO DE 2024.</t>
  </si>
  <si>
    <t>VALOR CORRESPONDIENTE A PAGO CUOTAS DE UNA INDEMNIZACION SUSTITUTIVA DE PENSION POR VEJEZ SEGUN RESOLUCION 037. ( COBRA JOHANA ALEXANDRA OSPINA CUERVO CEDULA 24.331869 APODERADA)</t>
  </si>
  <si>
    <t>GRANADOS SARA SOFIA</t>
  </si>
  <si>
    <t>VALOR CORRESPONDIENTE AL APOYO A LA GESTION EN LOS PROCESOS ADMINISTRATIVOS DE LA SECRETARIA DE HACIENDA DEL 24 DE ENERO AL 29 DE FEBFRERO DE 2024.</t>
  </si>
  <si>
    <t>VALOR CORRESPONDIENTE AL APOYO JURIDICO Y CONTABLE A LA SECRETARIA DE HACIENDA DEL 26 DE FEBRERO AL 25 DE MARZO DE 2024.</t>
  </si>
  <si>
    <t>PRESTACION DE SERVICIOS DE UN ABOGADO COMO APOYO EN LOS PROCESOS EN MATERIA TRIBUTARIA DE LA SECRETARIA DE HACIENDA DEL 22 DE FEBRERO AL 21 DE MARZO DE 2024.</t>
  </si>
  <si>
    <t>PRESTACION DE SERVICIOS DE APOYO A LA GESTION, TECNICO O TECNOLOGO COMO ACOMPAÑAMIENTO A LOS TRAMITES ADMINISTRATIVOS DE LA SECRETARIA DE HACIENDA DEL 20 DE FEBRERO AL 19 DE MARZO DE 2024</t>
  </si>
  <si>
    <t>PAGO POR CONCEPTO DE ADMINISTRACION DE LOS LOCALES 153, 218, 234 Y 236.DE LOS LOCALES UBICADOS EN SAN ANDRESITO PROPIEDAD DEL MPIO DE M/LES. CTA DE AHORROS 0856-7001-7939 DAVIVIENDA.DE ENERO, FEBRERO Y MARZO DE 2024</t>
  </si>
  <si>
    <t>PRESTACION DE SERVICIOS DE APOYO A LA GESTION EN LOS PROCESOS ADMINISTRATIVOS QUE DEBAN ADELANTARSE EN LA SECRETARIA DE HACIENDA DEL 24 DE FEBRERO AL 23 DE MARZO DE 2024.</t>
  </si>
  <si>
    <t>PRESTACION DE SERVICIOS PROFESIONALES PARA APOYAR LOS PROCESOS EN MATERIA TRIBUTARIA DE LA SECRETARIA DE HACIENDA DEL 21 DE FEBRERO AL 20 DE MARZO DE 2024.</t>
  </si>
  <si>
    <t>PRESTACION DE SERVICIOS DE APOYO A LA GESTION, TECNICO O TENOLOGO COMO ACOMPAÑAMIENTO A LOS TRAMITES ADMINISTRATIVOS DE LA SECRETARIA DE HACIENDA DEL 21 DE FEBRERO AL 20 DE MARZO DE 2023</t>
  </si>
  <si>
    <t>VALOR NETO DE LA NOMINA DE JUBILADOS DE LA ADMINISTRACION CENTRAL DEL MES DE MARZO DE 2024</t>
  </si>
  <si>
    <t>VALOR PAGO TERCEROS DE LA NOMINA DE JUBILADOS DE LA ADMINISTRACION CENTRAL DEL MES DE MARZO DE 2024..</t>
  </si>
  <si>
    <t>VALOR PAGO NETO DE LA NOMINA DE JUBILADOS DE LA ADMINISTRACION CENTRAL Y CONTRALORIA, DEL MES DE MARZO DE 2024.</t>
  </si>
  <si>
    <t xml:space="preserve"> VALOR PAGO NETO DE LA NOMINA DE JUBILADOS DE LA ADMINISTRACION CENTRAL Y CONTRALORIA, DEL MES DE MARZO DE 2024..</t>
  </si>
  <si>
    <t>VALOR PAGO TERCEROS DE LA NOMINA DE JUBILADOS DE LA ADMINISTRACION CENTRAL Y CONTRALORIA, DEL MES DE MARZO DE 202  4.</t>
  </si>
  <si>
    <t>VALOR NETO DE LA NOMINA DE JUBILADOS DE LA CAJA DE LA VIVIENDA POPULAR CORRESPONDIENTE AL MES DE MARZO DE 2024.</t>
  </si>
  <si>
    <t>VALOR TERCEROS DE LA NOMINA DE JUBILADOS DE LA CAJA DE LA VIVIENDA POPULARA CORRESPONDIENTE AL MES DE MARZO DE 2024.</t>
  </si>
  <si>
    <t>PAGO NETO DE LA PENSION A TITO FABIO HERNANDEZ SEGUN RESOLUCION 592/04 ARTICULO 1, RECURSOS ACUERDO 485 Y 532  CORRESPONDIENTE AL MES DE MARZO DE 2024.</t>
  </si>
  <si>
    <t>PAGO TERCEROS DE LA PENSION A TITO FABIO HERNANDEZ SEGUN RESOLUCION 59. ARTICULO 1, RECURSOS ACUERDO 485 Y 532 CORRESPONDIENTE AL MES DE MARZO DE 2024.</t>
  </si>
  <si>
    <t>VALOR CUOTA PARTE DE LA SEGURIDAD SOCIALDE LA NOMINA DE JUBILADOS DE LA CONTRALORIA MUNICIPAL DEL MES DE MARZO DE 2024.</t>
  </si>
  <si>
    <t>VALOR CORRESPONDIENTE AL APOYO A LA GESTION EN LOS PROCESOS ADMINISTRATIVOS DE LA SECRETARIA DE HACIENDA DEL 24 DE FEBRERO AL 23 DE MARZO DE 2024.</t>
  </si>
  <si>
    <t>VALOR CORRESPONDIENTE AL APOYO A LA GESTION EN LOS PROCESOS ADMINISTRATIVOS DE LA SECRETARIA DE HACIENDA DEL 01 AL 30 DE MARZO DE 2024.</t>
  </si>
  <si>
    <t>VALOR PAGO DE MESADA A JUBILADOS DEL ANTIGUO CENTRO PILOTO DE MANIZALES CORRESPONDIENTE AL MES DE MARZO   2024. CU ENTA  CTE 070027432-16 BANCOLOMBIA Y DOC.ADJ.</t>
  </si>
  <si>
    <t>CTA 24-0005 IN</t>
  </si>
  <si>
    <t>VALOR CORRESPONDIENTE AL PAGO DE CUOTAS PARTES PENSIONALES DE BERHTA LOPEZ DE HOYOS SEGÚN RESOLUCIÓN 041.CUENTA DE AHORROS 309-00856-3 BANCO BBVA.DEL MES DE FEBRERO DE 2024.</t>
  </si>
  <si>
    <t>VALOR CORRESPONDIENTE A PAGO CUOTAS PARTES PENSIONALES DE MARIA DEL CARMEN RODRIGUEZ DE LOPEZ SEGUN RESOLUCION 040. CUENTA DE AHORROS 299-00924-1 DEL BANCO BBVA,DEL MES DE FEBRERO DE 2023.</t>
  </si>
  <si>
    <t>VALOR CORRESPONDIENTE A PAGO DE UNA INDEMNIZACION SUSTITUTIVA DE PENSION DE SOBREVIVIENTE SEGUN RESOLUCIO 038.</t>
  </si>
  <si>
    <t>VALOR AMORTIZACION DEUDA PUBLICA DEL PERIODO DEL 27 DE DICIEMBRE DE 2023 AL 27 DE MARZO DE 2024</t>
  </si>
  <si>
    <t>9600001165</t>
  </si>
  <si>
    <t>VALOR INTERESES DEUDA PUBLICA DEL PERIODO DEL 27 DE DICIEMBRE DE 2023 AL 27 DE MARZO DE 2024</t>
  </si>
  <si>
    <t>VALOR AMORTIZACION DEUDA PUBLICA DEL PERIODO DEL 28 DE DICIEMBRE DE 2023 AL 28 DE MARZO DE 2024</t>
  </si>
  <si>
    <t>8019600000753</t>
  </si>
  <si>
    <t>VALOR AMORTIZACION DEUDA PUBLICA DEL PERIODO DEL 29 DE DICIEMBRE DE 2023 AL 29 DE MARZO DE 2024</t>
  </si>
  <si>
    <t>653832199</t>
  </si>
  <si>
    <t>PRESTACION DE SERVICIOS PROFESIONALES DE UNA CONTADORA PARA APOYAR PROCESOS EN MATERIA TRIBUTARIA DE LA SECRETARIA DE HACIENDA DEL 23 DE FEBRERO AL 22 DE MARZO DE 2024.</t>
  </si>
  <si>
    <t>PRESTACION DE SERVICIOS PROFESIONALES PARA APOYAR PROCESOS EN MATERIA TRIBUTARIA DE LA SECRETARIA DE HACIENDA DEL 22 DE FEBRERO AL 21 DE MARZO DE 2024.</t>
  </si>
  <si>
    <t>PRESTACION DE SERVICIOS DE APOYO A LA GESTION, TECNICO O TECNOLOGO COMO ACOMPAÑAMIENTO A LOS TRAMITES ADMINISTRATIVOS DE LA SECRETARIA DE HACIENDA DEL 256 DE FEBRERO AL 21 DE MARZO DE 2024.</t>
  </si>
  <si>
    <t>PRESTACION DE SERVICIOS DE APOYO A LA GESTION, TECNICO O TECNOLOGO COMO ACOMPAÑAMIENTO A LOS TRAMITES ADMINISTRATIVOS DE LA SECRETARIA DE HACIENDA DEL 23 DE FEBRERO AL 22 DE MARZO DE 2024.</t>
  </si>
  <si>
    <t>VALOR INTERESES DEUDA PUBLICA DEL PERIODO DEL 29 DE DICIEMBRE DE 2023 AL 29 DE MARZO DE 2024</t>
  </si>
  <si>
    <t>PRESTACION DE SERVICIOS DE APOYO A GESTION A LA GESTION, TECNICO O TECNOLOGO COMO ACOMPAÑAMIENTO A LOS TRAMITES ADMINISTRATIVOS DE LA SECRETARIA DE HACIENDA DEL 22 DE FEBRERO AL 21 DE MARZO DE 2024.</t>
  </si>
  <si>
    <t>VALOR INTERESES DEUDA PUBLICA DEL PERIODO DEL 28 DE DICIEMBRE DE 2023 AL 28 DE MARZO DE 2024</t>
  </si>
  <si>
    <t>PAGO DE UNA SENTENCIA JUDICIAL DENTRO DEL PROCESO DE NULIDAD Y RESTABLECIMIENTO DEL DERECHO EMITIDA POR EL TRIBUNAL ADM. DE CALDAS SEGUN RAD.2017-00207-00 SEGUN RES.048.015,CTA AHORROS 70556137321 DE BNCOLOMBIA</t>
  </si>
  <si>
    <t>VALOR AMORTIZACION DEUDA PUBLICA DEL PERIODO DEL 05 DE ENERO AL 05 DE ABRIL DE 2024</t>
  </si>
  <si>
    <t>VALOR INTERESES DEUDA PUBLICA DEL PERIODO DEL 05 DE ENERO AL 05 DE ABRIL DE 2024</t>
  </si>
  <si>
    <t>PAGO DE ACCIONES A LA PROMOTORA DE EVENTOS Y TURISMO S.A.S. DE ACUERDO CON LO ESTABLECIDO EN EL PARAGRAFO SEGUNDO DEL ARTICULO QUINTO DEL DECRETO EXTRAORDINARIO NRO.001 DEL 20 DE MARZO DE 2024.</t>
  </si>
  <si>
    <t>PRESTACION DE SERVICIOS DE APOYO A LA GESTION, TECNICO O TECNOLOGO COMO ACOMPAÑAMIENTO A LOS TRAMITES ADMINISTRATIVOS DE LA SECRETARIA DE HACIENDA DEL 26 DE FEBRERO AL 25 DE MARZO DE 2024.</t>
  </si>
  <si>
    <t>VALOR INTERESES DEUDA PUBLICA DEL PERIODO DEL 08 DE ENERO AL 08 DE ABRIL DE 2024</t>
  </si>
  <si>
    <t>VALOR  AMORTIZACION DEUDA PUBLICA DEL PERIODO DEL 08 DE ENERO AL 08 DE ABRIL DE 2024</t>
  </si>
  <si>
    <t>PRESTACION DE SERVICIO PUBLICO DE LA GESTION Y OPERACION CATASTRAL CON ENFOQUE MULTIPROPOSITO, QUE INCLUYE LA ACTUALIZACION, CONSERVACION Y DIFUSION DE LA INFORMACION CATASTRAL EN EL MPIO DE M/LES. DEL MES DE MARZO DE 2024.</t>
  </si>
  <si>
    <t>FE - 1871</t>
  </si>
  <si>
    <t>HENAO RODOLFO ANDRES</t>
  </si>
  <si>
    <t>PRESTACION DE SERVICIOS DE APÓYO A LA GESTION, TECNICO O TECNOLOGO COMO ACOMPAÑAMIENTO A LOS TRAMITES ADMINISTRATIVOS DE LA SECRETARIA DE HACIENDA DEL 26 DE FEBRERO AL 25 DE MARZO DE 2024</t>
  </si>
  <si>
    <t>TRANSFERENCIA PARA EL FUNCIONAMIENTO DE LA CONTRALORIA MUNICIPAL MUNICIPAL EN VIRTUD AL DECRETO 0577 DE 2023 DE    LIQUIDACION DE  PRESUPUESTO CORRESPONDIENTE AL MES DE ABRIL DE 2024</t>
  </si>
  <si>
    <t>TRANSFERENCIA PARA EL FUNCIONAMIENTO DEL CONCEJO MUNICIPAL EN VIRTUD AL DECRETO 0577 DE 2023 DE  LIQUIDACION DE    PRESUPUESTO CORRESPONDIENTE AL MES DE ABRIL DE 2024.</t>
  </si>
  <si>
    <t>TRANSFERENCIA PARA EL FUNCIONAMIENTO DE LA PERSONERIA MUNICIPAL  EN VIRTUD AL DECRETO 0577 DE 2022 DE  LIQUIDACION DE  PRESUPUESTO CORRESPONDIENTE AL MES DE ABRIL DE 2024.</t>
  </si>
  <si>
    <t>PRESTACION DE SERVICIOS PROFESIONALES DE UNA CONTADORA PARA APOYAR PROCESOS EN MATERIA TRIBUTARIAA DE LA SECRETARIA DE HACIENDA DEL 28 DE FEBRERO AL 27 DE MARZO DE 2024.</t>
  </si>
  <si>
    <t>TRANSFERENCIA PARA EL FUNCIONAMIENTO DEL CONCEJO MUNICIPAL EN VIRTUD AL DECRETO 0577 DE 2023 DE  LIQUIDACION DE    PRESUPUESTO CORRESPONDIENTE AL EXCEDENTE DEL MES DE ABRIL DE 2024.</t>
  </si>
  <si>
    <t>VALOR CORRESPONDIENTE A PAGO CUOTAS PARTES PENSIONALES SEGÚN RESOLUCIÓN 044.CORRESPONDIENTE AL MES DE FEBRERO DE 2024 DE RUT RODRIGUEZ BOGOTA Y MARTHA CECILIA CASTELLANOS DE RIOS.</t>
  </si>
  <si>
    <t>VALOR CORRESPONDIENTE A PAGO CUOTAS PARTES PENSIONALES SEGÚN RESOLUCIÓN 045 ORRESPONDIENTE AL MES DE FEBRERO DE 20 24 DE MARIA ELVIA ARENAS BARCO, MARIA GONZALEZ MORALES Y MARIA IRENE GIRTALDO DE DUQUE.</t>
  </si>
  <si>
    <t>VALOR CORRESPONDIENTE A PAGO CUOTAS PARTES PENSIONALES DE LUIS ROSENDO CARDENAS RODRIGUEZ DEL MES DE FEBRERO DE 2024 .CUENTA DE AHORROS 300-88158-8 DEL BANCO DE OCCIDENTE SEGUN RESOLUCION 046.</t>
  </si>
  <si>
    <t>VALOR CORRESPONDIENTE AL PAGO DE CUOTAS PARTES PENSIONALES DE BERHTA LOPEZ DE HOYOS SEGÚN RESOLUCIÓN 047.CUENTA DE AHORROS 309-00856-3 BANCO BBVA.DEL MES DE ENERO DE 2024.</t>
  </si>
  <si>
    <t>VALOR AMORTIZACION DEUDA PUBLICA DEL PERIODO DEL 13 DE ENERO AL 13 DE ABRIL DE 2024</t>
  </si>
  <si>
    <t>PRESATACION DE SERVICIOS PROFESIONALES PARA EL APOYAR LOS PROCESOS EN MATERIA TRIBUTARIA DE LA SECRETARIA DE HACUENDA DEL 28 DE FEBRERO AL 27 DE MARZO DE 2024.</t>
  </si>
  <si>
    <t>PRESATACION DE SERVICIOS PROFESIONALES PARA EL APOYAR LOS PROCESOS EN MATERIA TRIBUTARIA DE LA SECRETARIA DE HACUENDA DEL 29 DE FEBRERO AL 28 DE MARZO DE 2024.</t>
  </si>
  <si>
    <t>PAGO SERVICIOS DE APOYO A LA GESTION, TECNICO O TECNOLOGO COMO ACOMPAÑAMIENTO A LOS TRAMITES ADMINISTRATIVOS DE LA SECRETARIA DE HACIENDA DEL 27 DE FEBRERO AL 26 DE MATZO DE 2024.</t>
  </si>
  <si>
    <t>PAGO SERVICIOS DE APOYO A LA GESTION, TECNICO O TECNOLOGO COMO ACOMPAÑAMIENTO A LOS TRAMITES ADMINISTRATIVOS DE LA SECRETARIA DE HACIENDA DEL 01 AL 30 DE MARZO DE 2024.</t>
  </si>
  <si>
    <t>TRANSFERENCIA PARA EL FUNCIONAMIENTO DEL CONCEJO MUNICIPAL EN VIRTUD AL DECRETO 0577 DE 2023 DE  LIQUIDACION DE    PRESUPUESTO CORRESPONDIENTE AL EXCEDENTE DE LOS MESES DE ENERO, FEBRERO Y MARZO DE 2024.</t>
  </si>
  <si>
    <t>VALOR CORRESPONDIENTE A ADMINISTRACIÓN DE LOS PARQUEADEROS 21 Y 60 DEL EDIFICIO CERVANTES  DEL MES DE ABRIL DE 2024.Y RETROACTIVO DE ENERO, FEBRERO Y MARZO DE 2024. CUENTA CORRIENTE 61100521-6 DEL BANCO ITAU.</t>
  </si>
  <si>
    <t>ADMINISTRACIÓN LOCAL TRES Y CUATRO DEL EDIFICIO LOS CEDROS VILLAPILAR CUENTA DE AHORROS 41803301049-9 BANCO AGRARIODEL MES DE ABRIL DE 2024.</t>
  </si>
  <si>
    <t>CTA 006-007</t>
  </si>
  <si>
    <t>PRESTACION DE SERVICIOS DE APOYO A LA GESTION,TECNICOS O TECNOLOGICOS COMO ACOMPAÑAMIENTO A LOS TRAMITES ADMINISTRATIVOS DE LA SECRETARIA DE HACIENDA DEL 22 DE FEBRERO AL 21 DE MARZO DE 2024.</t>
  </si>
  <si>
    <t>PRESTACION DE SERVICIOS DE APOYO A LA GESTION COMO ACOMPAÑAMIENTO A LOS TRAMITES ADMINISTRATIVOS DE LA SECRETARIA DE HACIENDA DEL 12 AL 20 DE MARZO DE 2024.</t>
  </si>
  <si>
    <t>PRESTACION DE SERVICIOS PROFESIONALES DE UNA CONTADORA PARA APOYAR LOS PROCESOS EN MATERIA TRIBUTARIA DE LA SECRETARIA DE HACIENDA DEL 14 AL 20 DE MARZO DE 2024.</t>
  </si>
  <si>
    <t>VALOR TRANSFERENCIA CORRESPONDIENTE A LOS RECAUDOS REALIZADOS POR EL MUNICIPIO DE  MANIZALES DEL PRIMER TRIMESTRE ENERO, FEBRERO Y MARZO  DE 2024. SEGUN RESOLUCION NO 016.</t>
  </si>
  <si>
    <t>PRESTACION DE SERVICIOS DE APOYO, TENCNICO O O TECNOLOGO COMO ACOMPAÑAMIETO A LOS TRAMITES ADMINISTRATIVOS DE LA SECRETARIA DE HACIENDA DEL 11 AL 20 DE MARZO DE 2024.</t>
  </si>
  <si>
    <t>VALOR CORRESPONDIENTE A PAGO DE CUOTAS PARTES PENSIONALES SUSTITUTO JORGE AUGUSTO DUQUE LEON .SEGUN RESOLUCION 051 DEL MES DE ENERO DE 2024.</t>
  </si>
  <si>
    <t>VALOR CORRESPONDIENTE A CUOTAS PARTES PENSIONALES BENEFICIARIOS MARIA ELVIRA DE VALENCIA Y JULIO CESAR CARDONA CAUSADAS EN EL MES DE FEBRERO DE 2024. SEGUN RESOLUCION 050.</t>
  </si>
  <si>
    <t>AJUSTE (2%) A LAS  TRANSFERENCIAS PARA EL BUEN FUNCIONAMIENTO DEL CONCEJO  MUNICIPAL DE ACUERDO A LA LEY 617 DE    2000  DE LOS MESES  DE ENERO, FEBRERO, MARZO Y ABRIL   DE 2024.</t>
  </si>
  <si>
    <t>PRESTACION DE SERVICIO DE APOYO A LA GESTION, COMO ACOMPAÑAMIENTO A LOS TRAMITES ADMINISTRATIVOS DE LA SECRETARIA DE HACIENDA DEL 21 AL 30 DE MARZO DE 2024.</t>
  </si>
  <si>
    <t>VALOR CORRESPONDIENTE AL PAGO DE CUOTA PARTE PENSIONAL SEGUN RESOLUCION 050. CUENTA DE AHORROS 70556028426 DE BANCOLOMBIA POR MABEL ISAZA DE JIMENEZ Y LUZ STELLA LOPEZ HERRERA DURANTE EL MES DE MARZO DE 2024.</t>
  </si>
  <si>
    <t>VALOR CORRESPONDIENTE A CUOTAS PARTES PENSIONALES DE PERSONAS JUBILADAS POR DICHA ENTIDAD SEGUN RESOLUCION 053 DEL PERIODO CORRESPONDIENTE AL MES DE MARZO DE 2024</t>
  </si>
  <si>
    <t>VALOR CORRESPONDIENTE A CUOTAS PARTES PENSIONALES DE PERSONAS JUBILADAS POR DICHA ENTIDAD SEGUN RESOLUCION 052 DEL PERIODO CORRESPONDIENTE AL MES DE FEBRERO DE 2024.</t>
  </si>
  <si>
    <t>PRESTACION DE SERVICIOS DE UN ABOGADO COMO APOYO EN LOS PROCESOS EN MATERIA TRIBUTARIA DE LA SECRETARIA DE HACIENDA DEL 22 DE MARZO AL 21 DE ABRIL DE 2024.</t>
  </si>
  <si>
    <t>PRESTACION DE SERVICIOS PROFESIONALES DE UNA CONTADORA PARA APOYAR LOS PROCESOS EN MATERIA TRIBUTARIA DE LA SECRETARIA DE HACIENDA DEL 21 DE MARZO AL 20 DE ABRIL DE 2024.</t>
  </si>
  <si>
    <t>PRESTACION DE SERVICIOS PROFESIONALES COMO INGENEIRO DE SISTEMAS PARA BRINDARR APOYO TECNICO EN LOS PROCESOS DE MATERIA TRIBUTARIA DE LA SECRETARIA DE HACIENDA DEL 15 DE MARZO AL 20 DE ABRIL DE 2024.</t>
  </si>
  <si>
    <t>PRESTACION DE SERVIOS PRFESIONALES DE UNA CONTADORA PARA APOYAR PROCESOS EN MATERIA TRIBUTARIA EN LA SECRETARIA DE HACIENDA DURANTE EL MES DE MARZO DE 2024.</t>
  </si>
  <si>
    <t>VALOR CORRESPONDIENTE A CUOTAS PARTES PENSIONALES . SEGUN RESOLUCION 055 CUENTA CORRIENTE 300700011384 DEL BANCO AGRARIO DEL MES DE MARZO DE 2024.</t>
  </si>
  <si>
    <t>PRESTACION DE SERVICIOS PROFESIONALES PARA APOYAR LOS PROCESOS EN MATERIA TRIBUTARIA DE LA SECRETARIA DE HACIENDA DEL 21 DE MARZO AL 20 DE ABRIL DE 2024.</t>
  </si>
  <si>
    <t>PRESTACION DE SERVICIOS DE APOYO A LA GESTION, TECNICO O TECNOLOGO COMO ACOMPAÑAMIENTO A LOS TRAMITES ADMINISTRATIVOS DE LA SECRETARIA DE HACIENDA DEL 20 DE MARZO AL 19 DE ABRIL DE 2024</t>
  </si>
  <si>
    <t>PRESTACION DE SERVICIOS DE APOYO A LA GESTION,TECNICOS O TECNOLOGICOS COMO ACOMPAÑAMIENTO A LOS TRAMITES ADMINISTRATIVOS DE LA SECRETARIA DE HACIENDA DEL 22 DE MARZO AL 21 DE ABRIL DE 2024.</t>
  </si>
  <si>
    <t>PRESTACION DE SERVICIOS DE APOYO A GESTION A LA GESTION, TECNICO O TECNOLOGO COMO ACOMPAÑAMIENTO A LOS TRAMITES ADMINISTRATIVOS DE LA SECRETARIA DE HACIENDA DEL 22 DE MARZO AL 21 DE ABRIL DE 2024.</t>
  </si>
  <si>
    <t>PRESTACION DE SERVICIOS DE APOYO A LA GESTION EN LOS PROCESOS ADMINISTRATIVOS QUE DEBAN ADELANTARSE EN LA SECRETARIA DE HACIENDA DEL 24 DE MARZO AL 23 DE ABRIL DE 2024.</t>
  </si>
  <si>
    <t>PRESTACION DE SERVICIOS DE APOYO A LA GESTION, TECNICO O TECNOLOGO COMO ACOMPAÑAMIENTO A LOS TRAMITES ADMINISTRATIVOS DE LA SECRETARIA DE HACIENDA DEL 22 DE MARZO AL 21 DE ABRIL DE 2024.</t>
  </si>
  <si>
    <t>PRESTACION DE SERVICIOS DE APOYO A LA GESTION, TECNICO O TENOLOGO COMO ACOMPAÑAMIENTO A LOS TRAMITES ADMINISTRATIVOS DE LA SECRETARIA DE HACIENDA DEL 21 DE MARZO AL 20 DE ABRIL DE 2023</t>
  </si>
  <si>
    <t>VALOR CORRESPONDIENTE AL APOYO A LA GESTION EN LOS PROCESOS ADMINISTRATIVOS DE LA SECRETARIA DE HACIENDA DEL 24 DE MARZO AL 23 DE ABRIL DE 2024.</t>
  </si>
  <si>
    <t>PRESTACCION DE SERVICIOS PROFESIONALES EN CONTADURIA PUBLICA PARA APOYAR LOS PROESOS EN MATERIA TRIBUTARIA DE LA SECRETARIA DE HACIENDA DEL 22 DE MARZO AL 21 DE ABRIL DE 2024.</t>
  </si>
  <si>
    <t>VALOR CORRESPONDIENTE AL APOYO JURIDICO Y CONTABLE A LA SECRETARIA DE HACIENDA DEL 26 DE MARZO AL 25 DE ABRIL DE 2024.</t>
  </si>
  <si>
    <t>PRESTACION DE SERVICIOS DE APOYO A LA GESTION, TECNICO O TECNOLOGO COMO ACOMPAÑAMIENTO A LOS TRAMITES ADMINISTRATIVOS DE LA SECRETARIA DE HACIENDA DEL 23 DE MARZO AL 22 DE ABRIL DE 2024.</t>
  </si>
  <si>
    <t>PRESTACION DE SERVICIOS PROFESIONALES PARA APOYAR PROCESOS EN MATERIA TRIBUTARIA DE LA SECRETARIA DE HACIENDA DEL 22 DE MARZO AL 21 DE ABRIL DE 2024.</t>
  </si>
  <si>
    <t>PRESTACION DE SERVICIOS DE APOYO A LA GESTION, TECNICO O TECNOLOGO COMO ACOMPAÑAMIENTO A LOS TRAMITES ADMINISTRATIVOS DE LA SECRETARIA DE HACIENDA DEL 26 DE MARZO AL 25 DE ABRIL DE 2024.</t>
  </si>
  <si>
    <t>PRESTACION DE SERVICIOS PROFESIONALES DE UNA CONTADORA PARA APOYAR PROCESOS EN MATERIA TRIBUTARIA DE LA SECRETARIA DE HACIENDA DEL 23 DE MARZO AL 22 DE ABRIL DE 2024.</t>
  </si>
  <si>
    <t>VALOR AMORTIZACION DE LA DEUDA PUBLICA DEL PERIODO DEL 29 DE ENERO AL 29 DE ABRIL DE 2024.</t>
  </si>
  <si>
    <t>VALOR INTERESES DE LA DEUDA PUBLICA DEL PERIODO DEL 29 DE ENERO AL 29 DE ABRIL DE 2024.</t>
  </si>
  <si>
    <t>PRESTACION DE SERVICIOS PROFESIONALES PARA APOYAR LOS PROCESOS EN MATERIA TRIBUTARIA DE LA SECRETARIA DE HACIENDA   DEL 08 AL 30 DE MARZO DE 2024.</t>
  </si>
  <si>
    <t>VALOR TRANSFERENCIAS POR CONCEPTO DE VENTA DE ACTIVOS DEL 15% DEL SECTOR PRIVADO DE LA VIGENCIA 2023.</t>
  </si>
  <si>
    <t>PRESTACION DE SERVICIOS DE APOYO A LA GESTION COMO ACOMPAÑAMIENTO A LOS TRAMITES ADMINISTRATIVOS DE LA SECRETARIA DE HACIENDA DEL 21 DE MARZO AL 20 DE ABRIL DE 2024</t>
  </si>
  <si>
    <t>PRESATACION DE SERVICIOS PROFESIONALES PARA EL APOYAR LOS PROCESOS EN MATERIA TRIBUTARIA DE LA SECRETARIA DE HACUENDA DEL 28 DE MARZO AL 27 DE ABRIL DE 2024.</t>
  </si>
  <si>
    <t>PRESATACION DE SERVICIOS PROFESIONALES PARA EL APOYAR LOS PROCESOS EN MATERIA TRIBUTARIA DE LA SECRETARIA DE HACUENDA DEL 29 DE MARZO AL 28 DE ABRIL DE 2024.</t>
  </si>
  <si>
    <t>PRESTACION DE SERVICIOS DE APOYO, TENCNICO O O TECNOLOGO COMO ACOMPAÑAMIETO A LOS TRAMITES ADMINISTRATIVOS DE LA SECRETARIA DE HACIENDA DEL 21 DE MARZO AL 20 DE ABRIL DE 2024</t>
  </si>
  <si>
    <t>PRESTACION DE SERVICIOS PROFESIONALES PARA APOYAR PROCESOS EN MATERIA TRIBUTARIA DE LA SECRETARIA DE HACIENDA DEL 28 DE FEBRERO AL 28 DE MARZO DE 2024.</t>
  </si>
  <si>
    <t>VALOR NETO DE LA NOMINA DE JUBILADOS DE LA ADMINISTRACION CENTRAL DEL MES DE ABRIL DE 2024</t>
  </si>
  <si>
    <t>111006222311</t>
  </si>
  <si>
    <t>VALOR PAGO TERCEROS DE LA NOMINA DE JUBILADOS DE LA ADMINISTRACION CENTRAL DEL MES DE ABRIL DE 2024..</t>
  </si>
  <si>
    <t>VALOR PAGO NETO DE LA NOMINA DE JUBILADOS DE LA ADMINISTRACION CENTRAL Y CONTRALORIA, DEL MES DE ABRIL DE 2024.</t>
  </si>
  <si>
    <t xml:space="preserve"> VALOR PAGO NETO DE LA NOMINA DE JUBILADOS DE LA ADMINISTRACION CENTRAL Y CONTRALORIA, DEL MES DE ABRIL DE 2024..</t>
  </si>
  <si>
    <t>VALOR PAGO TERCEROS DE LA NOMINA DE JUBILADOS DE LA ADMINISTRACION CENTRAL Y CONTRALORIA, DEL MES DE ABRIL DE 202  4.</t>
  </si>
  <si>
    <t>VALOR NETO DE LA NOMINA DE JUBILADOS DE LA CAJA DE LA VIVIENDA POPULAR CORRESPONDIENTE AL MES DE ABRIL DE 2024.</t>
  </si>
  <si>
    <t>VALOR TERCEROS DE LA NOMINA DE JUBILADOS DE LA CAJA DE LA VIVIENDA POPULARA CORRESPONDIENTE AL MES DE ABRIL DE 2024.</t>
  </si>
  <si>
    <t>PAGO NETO DE LA PENSION A TITO FABIO HERNANDEZ SEGUN RESOLUCION 592/04 ARTICULO 1, RECURSOS ACUERDO 485 Y 532  CORRESPONDIENTE AL MES DE ABRIL DE 2024.</t>
  </si>
  <si>
    <t>PAGO TERCEROS DE LA PENSION A TITO FABIO HERNANDEZ SEGUN RESOLUCION 59. ARTICULO 1, RECURSOS ACUERDO 485 Y 532 CORRESPONDIENTE AL MES DE ABRIL DE 2024.</t>
  </si>
  <si>
    <t>VALOR CUOTA PARTE DE LA SEGURIDAD SOCIALDE LA NOMINA DE JUBILADOS DE LA CONTRALORIA MUNICIPAL DEL MES DE ABRIL DE 2024.</t>
  </si>
  <si>
    <t>PRESTACION DE SERVICIOS DE UN ABOGADO COMO APOYO EN LOS PROCESOS EN MATERIA TRIBUTARIA DE LA SECRETARIA DE HACIENDA DEL 22 AL 25 DE ABRIL DE 2024.</t>
  </si>
  <si>
    <t>VALOR CORRESPONDIENTE AL APOYO A LA GESTION EN LOS PROCESOS ADMINISTRATIVOS DE LA SECRETARIA DE HACIENDA DEL MES DE ABRIL DE 2024.</t>
  </si>
  <si>
    <t>PAGO SERVICIOS DE APOYO A LA GESTION, TECNICO O TECNOLOGO COMO ACOMPAÑAMIENTO A LOS TRAMITES ADMINISTRATIVOS DE LA SECRETARIA DE HACIENDA DEL MES DE ABRIL DE 2024.</t>
  </si>
  <si>
    <t>PRESTACION DE SERVICIOS PROFESIONALES DE UNA CONTADORA PARA APOYAR PROCESOS EN MATERIA TRIBUTARIAA DE LA SECRETARIA DE HACIENDA DEL 28 DE MARZO AL 27 DE ABRIL DE 2024.</t>
  </si>
  <si>
    <t>PRESTACION DE SERVICIO DE APOYO A LA GESTION, COMO ACOMPAÑAMIENTO A LOS TRAMITES ADMINISTRATIVOS DE LA SECRETARIA DE HACIENDA DEL MES DE ABRIL DE 2024.</t>
  </si>
  <si>
    <t>NOMINA TEMPORAL DE DIANA MARCELA SERNA CORREA, ADRIANA MARIA VASCO CORRALES, PAULA TATIANA DUQUE ZAPATA Y CLAUDIA XIMENA ABADIA ARIAS DE LA SEGUNDA QUINCENA DEL MES DE ABRIL DE 2024.</t>
  </si>
  <si>
    <t>VALOR PAGO DE UNA SENTENCIA JUDICIAL DENTRO DEL PROCESO DE NULIDAD Y RESTABLECIMIENTO EN CONTRA DEL MPIO DE MLES.EMITIDA POR EL JUZGADO SEXTO ADM.SEGUN RAD.2018-00506-00 RES.99,Y COSTAS.CTA DE AHORROS 0550488404886654 DAVIVIENDA</t>
  </si>
  <si>
    <t>VALOR PAGO DE UNA SENTENCIA JUDICIAL DENTRO DEL PROCESO DE NULIDAD Y RESTABLECIMIENTO EN CONTRA DEL MPIO DE MLES.EMITIDA POR EL JUZGADO SEXTO ADM.SEGUN RAD.2019-00226-00 RES.100,Y COSTAS.CTA DE AHORROS 24087279847 BANCO CAJA SOCIA</t>
  </si>
  <si>
    <t>VALOR PAGO DE UNA SENTENCIA JUDICIAL DENTRO DEL PROCESO DE NULIDAD Y RESTABLECIMIENTO EN CONTRA DEL MPIO DE MLES.EMITIDA POR EL JUZGADO SEXTO ADM.SEGUN RAD.2019-00284-00 RES.23,Y COSTAS.CTA DE AHORROS 07024116811 BANCOLOMBIA</t>
  </si>
  <si>
    <t>VALOR PAGO DE UNA SENTENCIA JUDICIAL DENTRO DEL PROCESO DE NULIDAD Y RESTABLECIMIENTO EN CONTRA DEL MPIO DE MLES.EMITIDA POR EL JUZGADO SEXTO ADM.SEGUN RAD.2019-00285-00 RES.22,Y COSTAS.CTA DE AHORROS 084500094820 DE  DAVIVIENDA</t>
  </si>
  <si>
    <t>VALOR PAGO DE UNA SENTENCIA JUDICIAL DENTRO DEL PROCESO DE NULIDAD Y RESTABLECIMIENTO EN CONTRA DEL MPIO DE MLES.EMITIDA POR EL JUZGADO SEXTO ADM.SEGUN RAD.2019-00225-00 RES.21,Y COSTAS.CTA DE AHORROS 640003652.BBVA COLOMBIA</t>
  </si>
  <si>
    <t>VALOR PAGO DE UNA SENTENCIA JUDICIAL DENTRO DEL PROCESO DE NULIDAD Y RESTABLECIMIENTO EN CONTRA DEL MPIO DE MLES.EMITIDA POR EL JUZGADO SEPTIMO ADM.SEGUN RAD.2017-00204-00 RES.0795.CTA DE AHORROS 70556134298 DE BANCOLOMBIA</t>
  </si>
  <si>
    <t>VALOR PAGO DE MESADA A JUBILADOS DEL ANTIGUO CENTRO PILOTO DE MANIZALES CORRESPONDIENTE AL MES DE ABRIL   2024. CU ENTA  CTE 070027432-16 BANCOLOMBIA Y DOC.ADJ.</t>
  </si>
  <si>
    <t>CTA -24-0006 IN</t>
  </si>
  <si>
    <t>PAGO SERVICIOS DE APOYO A LA GESTION, TECNICO O TECNOLOGO COMO ACOMPAÑAMIENTO A LOS TRAMITES ADMINISTRATIVOS DE LA SECRETARIA DE HACIENDA DEL 27 DE MARZO AL 26 DE ABRIL DE 2024.</t>
  </si>
  <si>
    <t>GARANTIZAR LA TRANSFERENCIA DE RECURSOS DELFONDO DE SOLIDADRIDAD Y DE DISTRIBUCION DE INGRESOS CON DESTINO A SUBSIDIOS DE ACUEDUCTO Y ALCANTARILLADO DEL MUNICIPO. MES DE ENERO DE 2023.</t>
  </si>
  <si>
    <t>15-85524</t>
  </si>
  <si>
    <t>111006331101</t>
  </si>
  <si>
    <t>PRESTACION DE SERVIOS PRFESIONALES DE UNA CONTADORA PARA APOYAR PROCESOS EN MATERIA TRIBUTARIA EN LA SECRETARIA DE HACIENDA DURANTE EL MES DE ABRIL DE 2024.</t>
  </si>
  <si>
    <t>VALOR CORRESPONDIENTE AL PAGO CUOTAS PARTES PENSIONALES SEGÚN RESOLUCIÓN 056.CUENTA DE AHORROS 220-560721-43-3 DEL  BANCO POPULAR DEL MES DE MARZO DE 2024.</t>
  </si>
  <si>
    <t>VALOR CORRESPONDIENTE A CUOTAS PARTES PENSIONALES DE LA SUSTITUTA LUCIA LONDOÑO SEGUN RESOLUCION 057.CUENTA DE AHORROS 24515037175 DEL BANCO CAJA SOCIAL DE ENERO A MARZO  DE 2023.</t>
  </si>
  <si>
    <t>VALOR CORRESPONDIENTE A PAGO CUOTAS PARTES PENSIONALES DE OLGA BEATRIZ FATIMA VELASQUEZ Y FRANCIA BETANCUR CIFUETELLI Y LUZ STELLA ARCILA NIETO DEL MES DE MARZO DE 2024. SEGUN RESLUCION 058.</t>
  </si>
  <si>
    <t>VALOR CORRESPONDIENTE A CUOTAS PARTES PENSIONALES BENEFICIARIOS MARIA ELVIRA DE VALENCIA Y JULIO CESAR CARDONA CAUSADAS EN EL MES DE MARZO DE 2024. SEGUN RESOLUCION 059.</t>
  </si>
  <si>
    <t>VALOR CORRESPONDIENTE AL PAGO DE CUOTAS PARTES PENSIONALES DE BERHTA LOPEZ DE HOYOS SEGÚN RESOLUCIÓN 060.CUENTA DE AHORROS 309-00856-3 BANCO BBVA.DEL MES DE MARZO DE 2024.</t>
  </si>
  <si>
    <t>VALOR CORRESPONDIENTE A PAGO CUOTAS PARTES PENSIONALES DE LUIS ROSENDO CARDENAS RODRIGUEZ DEL MES DE MARZO   DE 2024 .CUENTA DE AHORROS 300-88158-8 DEL BANCO DE OCCIDENTE SEGUN RESOLUCION 063.</t>
  </si>
  <si>
    <t>VALOR CORRESPONDIENTE A PAGO CUOTAS PARTES PENSIONALES SEGÚN RESOLUCIÓN 061 ORRESPONDIENTE AL MES DE MARZO   DE 20 24 DE MARIA ELVIA ARENAS BARCO, MARIA GONZALEZ MORALES Y MARIA IRENE GIRTALDO DE DUQUE.</t>
  </si>
  <si>
    <t>VALOR CORRESPONDIENTE A PAGO CUOTAS PARTES PENSIONALES SEGÚN RESOLUCIÓN 062.CORRESPONDIENTE AL MES DE MARZO   DE 2024 DE RUT RODRIGUEZ BOGOTA Y MARTHA CECILIA CASTELLANOS DE RIOS.</t>
  </si>
  <si>
    <t>VALOR CONCILIACION PREJUDICIL DEL CONTRATO 2111111026 EN CONTRA DEL MUNICIPIO DE MANIZALES EMITIDA POR LA PROCURADURIA 70.ADM.SEGUN RESOLUCION 0233.CUENTA DE AHORROS 313131476 DEL BANCO DE BOGOTA</t>
  </si>
  <si>
    <t>VALOR CONCILIACION PREJUDICIL DEL CONTRATO 2108100752 EN CONTRA DEL MUNICIPIO DE MANIZALES EMITIDA POR LA PROCURADURIA 181.ADM.SEGUN RESOLUCION 0232.CUENTA CORRIENTE 060-852662 DEL BANCO DE OCCIDENTE</t>
  </si>
  <si>
    <t>VALOR CORRESPONDIENTE A CUOTAS PARTES PENSIONALES CAUSADAS POR LA SEÑORA LIGIA SEPULVEDA VALENCIA.CUENTA CORRIENTE 050-00024-9 BANCO POPULAR.DEL 01 DE ENERO Y EL 30 DE JUNIO DE 2023. SEGUN RESOLUCION 065..</t>
  </si>
  <si>
    <t>VALOR INTERES DEUDA PUBLICA DEL PERIODO DEL 11 DE FEBRERO DE 2024 AL 11 DE MAYO DE 2024</t>
  </si>
  <si>
    <t>VALOR INTERES DEUDA PUBLICA DEL PERIODO DEL 09 DE FEBRERO DE 2024 AL 09 DE MAYO DE 2024</t>
  </si>
  <si>
    <t>PRESTACION DE SERVICIOS DE APÓYO A LA GESTION, TECNICO O TECNOLOGO COMO ACOMPAÑAMIENTO A LOS TRAMITES ADMINISTRATIVOS DE LA SECRETARIA DE HACIENDA DEL 26 DE MARZO AL 25 DE ABRIL DE 2024</t>
  </si>
  <si>
    <t>PRESTACION DE SERVICIOS PROFESIONALES PARA APOYAR PROCESOS EN MATERIA TRIBUTARIA DE LA SECRETARIA DE HACIENDA DEL 29 DE MARZO AL 28 DE ABRIL DE 2024.</t>
  </si>
  <si>
    <t>GV6152 - GV6159</t>
  </si>
  <si>
    <t>PRESTACION NDE SERVICIOS PROFESIONALES DE UN ARQUITECTO PARA APOYAR PROCESOS EN MATERIA TRIBUTARIA DE LA SECRETARIA DE HACIENDA DEL 12 DE MARZO AL 20 DE ABRIL DE 2024.</t>
  </si>
  <si>
    <t>PRESTACION DE SERVICIO DE APOYO A LA GESTION COMO ACOMPAÑAMIENTO A LOS TRAMITES ADMINISTRATIVOS DE LA SECRETARIA DE HACIENDA DEL 08 AL 30 DE ABRIL DE 20224</t>
  </si>
  <si>
    <t>TRANSFERENCIA PARA EL FUNCIONAMIENTO DE LA CONTRALORIA MUNICIPAL MUNICIPAL EN VIRTUD AL DECRETO 0577 DE 2023 DE    LIQUIDACION DE  PRESUPUESTO CORRESPONDIENTE AL MES DE MAYO DE 2024</t>
  </si>
  <si>
    <t>TRANSFERENCIA PARA EL FUNCIONAMIENTO DEL CONCEJO MUNICIPAL EN VIRTUD AL DECRETO 0577 DE 2023 DE  LIQUIDACION DE    PRESUPUESTO CORRESPONDIENTE AL MES DE MAYO DE 2024.</t>
  </si>
  <si>
    <t>TRANSFERENCIA PARA EL FUNCIONAMIENTO DE LA PERSONERIA MUNICIPAL  EN VIRTUD AL DECRETO 0577 DE 2022 DE  LIQUIDACION DE  PRESUPUESTO CORRESPONDIENTE AL MES DE MAYO DE 2024.</t>
  </si>
  <si>
    <t>VALOR CORRESPONDIENTE AL PAGO DE LA SEGURIDAD SOCIAL Y PARAFISCALES DE 05 PROFESIONALES DE LA SECRETARIA DE HACIENDA EN EL MES DE ABRIL DE 2024.</t>
  </si>
  <si>
    <t>PRESTACION DE SERVICIOS DE APOYO A LA GESTION COMO ACOMPAÑAMIENTO A LOS TRAMITES ADMINISTRATIVOS DE LA SECRETARIA DE HACIENDA DEL 09 AL 30 DE ABRIL DE 2024.</t>
  </si>
  <si>
    <t>ADMINISTRACIÓN LOCAL TRES Y CUATRO DEL EDIFICIO LOS CEDROS VILLAPILAR CUENTA DE AHORROS 41803301049-9 BANCO AGRARIODEL MES DE MAYO  DE 2024.</t>
  </si>
  <si>
    <t>CTA. 008-009</t>
  </si>
  <si>
    <t>PRESTACION DE SERVICIO PUBLICO DE LA GESTION Y OPERACION CATASTRAL CON ENFOQUE MULTIPROPOSITO, QUE INCLUYE LA ACTUALIZACION, CONSERVACION Y DIFUSION DE LA INFORMACION CATASTRAL EN EL MPIO DE M/LES. DEL MES DE ABRIL DE 2024.</t>
  </si>
  <si>
    <t>FE - 1910</t>
  </si>
  <si>
    <t>NOMINA TEMPORAL DE DIANA MARCELA SERNA CORREA, ADRIANA MARIA VASCO CORRALES, PAULA TATIANA DUQUE ZAPATA Y CLAUDIA XIMENA ABADIA ARIAS DE LA PRIMERA QUINCENA DEL MES DE MAYO DE 2024.</t>
  </si>
  <si>
    <t>NOMINA TEMPORAL DE NATALIA CARDONA RENDON DE LA PRIMERA QUINCENA DEL MES DE MAYO DE 2024.</t>
  </si>
  <si>
    <t>NOMINA TEMPORAL DE FEDERICO NOVOA ESPITIA PROFESIONAL DE LA PRIMERA QUINCENA DEL MES DE MAYO DE 2024.</t>
  </si>
  <si>
    <t>GARANTIZAR LA TRANSFERENCIA DE RECURSOS DELFONDO DE SOLIDADRIDAD Y DE DISTRIBUCION DE INGRESOS CON DESTINO A SUBSIDIOS DE ACUEDUCTO Y ALCANTARILLADO DEL MUNICIPO. MES DE FEBRERO DE 2023.</t>
  </si>
  <si>
    <t>15-85570</t>
  </si>
  <si>
    <t>PRESTACION DE SERVICIOS PROFESIONALES PARA APOYAR LOS PROCESOS EN MATERIA TRIBUTARIA DE LA SECRETARIA DE HACIENDA   DEL MES DE ABRIL DE 2024.</t>
  </si>
  <si>
    <t>VALOR CORRESPONDIENTE A LA TRANSFERENCIA DE RECURSOS DEL FONDO DE SOLIDARIDAD Y DE DISTRIBUCION DE INGRESOS CON DESTINO A SUBSIDIO DE ASEO DEL MUNICIPIO DE MANIZALES MES DE ENERO DE 2024.</t>
  </si>
  <si>
    <t>COMM - 0824</t>
  </si>
  <si>
    <t>VALOR CORRESPONDIENTE A LA TRANSFERENCIA DE RECURSOS DEL FONDO DE SOLIDARIDAD Y DE DISTRIBUCION DE INGRESOS CON DESTINO A SUBSIDIO DE ASEO DEL MUNICIPIO DE MANIZALES MES DE FEBRERO DE 2024.</t>
  </si>
  <si>
    <t>OPE - 16</t>
  </si>
  <si>
    <t>PRESTACION NDE SERVICIOS PROFESIONALES DE UN ARQUITECTO PARA APOYAR PROCESOS EN MATERIA TRIBUTARIA DE LA SECRETARIA DE HACIENDA DEL 21 DE ABRIL AL 20 DE MAYO DE 2024.</t>
  </si>
  <si>
    <t>PRESTACION DE SERVICIOS PROFESIONALES PARA APOYAR PROCESOS EN MATERIA TRIBUTARIA DE LA SECRETARIA DE HACIENDA DEL 12 DE ABRIL AL 11 DE MAYO DE 2024.</t>
  </si>
  <si>
    <t>VALOR PAGO DE (06) SESIONES EXTRA ORDINARIAS PARA LOS CONCEJALES DEL MUNICIPIO DE MANIZALES LOS DIAS 03, 06, 07, 08, 09 Y 10 DE MAYO DE 2024. SEGÚN RESOLUCION 020.</t>
  </si>
  <si>
    <t>PRESTACION DE SERVICIOS DE APOYO A LA GESTION, TECNICO O TECNOLOGO COMO ACOMPAÑAMIENTO A LOS TRAMITES ADMINISTRATIVOS DE LA SECRETARIA DE HACIENDA DEL 22 DE ABRIL AL 21 DE MAYO DE 2024.</t>
  </si>
  <si>
    <t>PRESTACION DE SERVICIOS DE APOYO A LA GESTION,TECNICOS O TECNOLOGICOS COMO ACOMPAÑAMIENTO A LOS TRAMITES ADMINISTRATIVOS DE LA SECRETARIA DE HACIENDA DEL 22 DE ABRIL AL 21 DE MAYO  DE 2024.</t>
  </si>
  <si>
    <t>PRESTACION DE SERVICIOS DE APOYO, TENCNICO O O TECNOLOGO COMO ACOMPAÑAMIETO A LOS TRAMITES ADMINISTRATIVOS DE LA SECRETARIA DE HACIENDA DEL 21 DE ABRIL AL 20 DE MAYO DE 2024</t>
  </si>
  <si>
    <t>PRESTACION DE SERVICIOS DE APOYO A LA GESTION, TECNICO O TECNOLOGO COMO ACOMPAÑAMIENTO A LOS TRAMITES ADMINISTRATIVOS DE LA SECRETARIA DE HACIENDA DEL 23 DE ABRIL AL 22 DE MAYO DE 2024.</t>
  </si>
  <si>
    <t>PRESTACION DE SERVICIOS DE APOYO A GESTION A LA GESTION, TECNICO O TECNOLOGO COMO ACOMPAÑAMIENTO A LOS TRAMITES ADMINISTRATIVOS DE LA SECRETARIA DE HACIENDA DEL 22 DE ABRIL AL 21 DE MAYO DE 2024.</t>
  </si>
  <si>
    <t>PRESTACION DE SERVICIOS DE APOYO A LA GESTION, TECNICO O TECNOLOGO COMO ACOMPAÑAMIENTO A LOS TRAMITES ADMINISTRATIVOS DE LA SECRETARIA DE HACIENDA DEL 20 DE ABRIL AL 19 DE MAYO DE 2024</t>
  </si>
  <si>
    <t>ALQUILER DE ESPACIOS EN LOS DIFERENTES CENTRSO COMERCIALES CON EL FIN DE BRINDAR ATENCION A LOS CONTRIBUYENTES SUJETOS DEL PAGO DE LOS IMPUESTOS A FAVOR DEL MUNICIPIO DE MANIZALES DE LOS MESES DE MARZO Y ABRIL DE 2024.</t>
  </si>
  <si>
    <t>FE  - 13080</t>
  </si>
  <si>
    <t>PRESTACION DE SERVICIOS PROFESIONALES PARA APOYAR LOS PROCESOS EN MATERIA TRIBUTARIA DE LA SECRETARIA DE HACIENDA DEL 21 DE ABRIL AL 20 DE MAYO DE 2024.</t>
  </si>
  <si>
    <t>PRESTACION DE SERVICIOS PROFESIONALES COMO ECONOMISTA ESPECIALISTA PARA APOYAR PROCESOS EN MATERIA TRIBUTARIA DE LA SECRETARIA DE HACIENDA DEL 12 AL 30 DE ABRIL DE 2024.</t>
  </si>
  <si>
    <t>PAGO POR CONCEPTO DE ADMINISTRACION DE LOS LOCALES 153, 218, 234 Y 236.DE LOS LOCALES UBICADOS EN SAN ANDRESITO PROPIEDAD DEL MPIO DE M/LES. CTA DE AHORROS 0856-7001-7939 DAVIVIENDA.DEL MES DE ABRIL Y RETROACTIVO DE ENERO A MARZO</t>
  </si>
  <si>
    <t>VALOR CORRESPONDIENTE AL PAGO DE CUOTAS PARTES PENSIONALES DE BERHTA LOPEZ DE HOYOS SEGÚN RESOLUCIÓN 070.CUENTA DE AHORROS 309-00856-3 BANCO BBVA.DEL MES DE ABRIL DE 2024.</t>
  </si>
  <si>
    <t>VALOR CORRESPONDIENTE AL PAGO DE CUOTAS PARTES PENSIONALES RESOLUCIÓN 071. CTA CORRIENTE 110-050-25358-2 CÓDIGO RENTÍSTICO 230101 BANCO POPULAR DEL 01 DE NOVIEMBRE DE 2023 AL 31 DE MARZO DE 2024.</t>
  </si>
  <si>
    <t>VALOR CORRESPONDIENTE AL PAGO DE UNAS CUOTAS PARTES PENSIONALES -DEVOLUCION DE APORTES DE LA SEÑORA MARTHA LUCIA VALENCIA VALENCIA CON CEDULA 24.318.221 SEGUN RESOLUCION 076.</t>
  </si>
  <si>
    <t>VALOR CORRESPONDIENTE AL PAGO DE UNAS CUOTAS PARTES PENSIONALES -DEVOLUCION DE APORTES DEL SEÑOR RONDON CATICA ENRIQUE CON CEDULA 5.937.011 SEGUN RESOLUCION 075.</t>
  </si>
  <si>
    <t>VALOR CORRESPONDIENTE A CUOTAS PARTES PENSIONALES BENEFICIARIOS MARIA ELVIRA DE VALENCIA Y JULIO CESAR CARDONA CAUSADAS EN EL MES DE ABRIL DE 2024. SEGUN RESOLUCION 072.</t>
  </si>
  <si>
    <t>VALOR CORRESPONDIENTE A CUOTAS PARTES PENSIONALES CAUSADAS POR EL PERSONAL JUBILADOS POR DICHA ENTIDAD.CUENTA DE AHORROS 060-82776-3 DEL BANCO DE OCCIDENTE.RESOLUCION 073. DE ENERO A ABRIL DE 2024.</t>
  </si>
  <si>
    <t>VALOR CORRESPONDIENTE A CUOTAS PARTES PENSIONALES DE PERSONAS JUBILADAS POR DICHA ENTIDAD SEGUN RESOLUCION 074 DEL PERIODO CORRESPONDIENTE AL MES DE ABRIL DE 2024.</t>
  </si>
  <si>
    <t>VALOR CORRESPONDIENTE AL APOYO A LA GESTION EN LOS PROCESOS ADMINISTRATIVOS DE LA SECRETARIA DE HACIENDA DEL 24 DE ABRIL AL 23 DE MAYO DE 2024.</t>
  </si>
  <si>
    <t>PRESTACION DE SERVICIOS DE APOYO A LA GESTION, TECNICO O TECNOLOGO COMO ACOMPAÑAMIENTO A LOS TRAMITES ADMINISTRATIVOS DE LA SECRETARIA DE HACIENDA DEL 26 DE ABRIL AL 25 DE MAYO DE 2024..</t>
  </si>
  <si>
    <t>PRESTACION DE SERVICIOS DE APOYO A LA GESTION COMO ACOMPAÑAMIENTO A LOS TRAMITES ADMINISTRATIVOS DE LA SECRETARIA DE HACIENDA DEL 21 DE ABRIL AL 20 DE MAYO DE 2024</t>
  </si>
  <si>
    <t>PRESTACION DE SERVICIOS PROFESIONALES COMO INGENEIRO DE SISTEMAS PARA BRINDARR APOYO TECNICO EN LOS PROCESOS DE MATERIA TRIBUTARIA DE LA SECRETARIA DE HACIENDA DEL 21 DE ABRIL AL 20 DE MAYO  DE 2024.</t>
  </si>
  <si>
    <t>PRESTACCION DE SERVICIOS PROFESIONALES EN CONTADURIA PUBLICA PARA APOYAR LOS PROESOS EN MATERIA TRIBUTARIA DE LA SECRETARIA DE HACIENDA DEL 22 DE ABRIL AL 21 DE MAYO DE 2024.</t>
  </si>
  <si>
    <t>VALOR PAGO DE MESADA A JUBILADOS DEL ANTIGUO CENTRO PILOTO DE MANIZALES CORRESPONDIENTE AL MES DE MAYO    2024. CU ENTA  CTE 070027432-16 BANCOLOMBIA Y DOC.ADJ.</t>
  </si>
  <si>
    <t>CTA - 24-0008 IN</t>
  </si>
  <si>
    <t>PRESTACION DE SERVICIOS PROFESIONALES PARA APOYAR PROCESOS EN MATERIA TRIBUTARIA DE LA SECRETARIA DE HACIENDA DEL 22 DE ABRIL AL 21 DE MAYO DE 2024.</t>
  </si>
  <si>
    <t>VALOR CORRESPONDIENTE A CUOTAS PARTES PENSIONALES . SEGUN RESOLUCION 067 CUENTA CORRIENTE 300700011384 DEL BANCO AGRARIO DEL MES DE ABRIL DE 2024.</t>
  </si>
  <si>
    <t>RANSFERIR LOS RECURSOS DEL FONDO DE SOLIDARIDAD Y REDESTRIBUCION DE INGRESOS CON DESTINO A SUBSIDIOS DE LOS SERVICIOS DE ACUEDUCTO Y ALCANTARILLADO DEL KM- 41..MES DE FEBRERO DE 2024.</t>
  </si>
  <si>
    <t>EMA 3426</t>
  </si>
  <si>
    <t>RANSFERIR LOS RECURSOS DEL FONDO DE SOLIDARIDAD Y REDESTRIBUCION DE INGRESOS CON DESTINO A SUBSIDIOS DE LOS SERVICIOS DE ACUEDUCTO Y ALCANTARILLADO DEL KM- 41..MES DE MARZO DE 2024.</t>
  </si>
  <si>
    <t>EMA 3460</t>
  </si>
  <si>
    <t>PRESTACION DE SERVICIOS DE APOYO A LA GESTION, TECNICO O TENOLOGO COMO ACOMPAÑAMIENTO A LOS TRAMITES ADMINISTRATIVOS DE LA SECRETARIA DE HACIENDA DEL 21 DE ABRIL AL 20 DE MAYO DE 2024</t>
  </si>
  <si>
    <t>PAGO SERVICIOS DE APOYO A LA GESTION, TECNICO O TECNOLOGO COMO ACOMPAÑAMIENTO A LOS TRAMITES ADMINISTRATIVOS DE LA SECRETARIA DE HACIENDA DEL 27 DE ABRIL AL 26 DE MAYO DE 2024..</t>
  </si>
  <si>
    <t>PRESTACION DE SERVICIOS PROFESIONALES DE UNA CONTADORA PARA APOYAR LOS PROCESOS EN MATERIA TRIBUTARIA DE LA SECRETARIA DE HACIENDA DEL 21 DE ABRIL AL 20 DE MAYO DE 2024.</t>
  </si>
  <si>
    <t>PRESTACION DE SERVICIOS PROFESIONALES DE UNA CONTADORA PARA APOYAR PROCESOS EN MATERIA TRIBUTARIA DE LA SECRETARIA DE HACIENDA DEL 23 DE ABRIL AL 22 DE MAYO DE 2024.</t>
  </si>
  <si>
    <t>PAGO DE UNAS COSTAS EN CONTRA DEL MUNICIPIO DE MANIZALES EMITIDA POR EL JUZGADO CUARTO AMD.DEL CIRCUITO JUDICIAL DE MANIZALES SEGUN RADICADO 2018-000574-00 SEGUN RESOLUCIONES 0300 Y 0398.CTA AHORROS 86039657114 BANCOLOMBIA.</t>
  </si>
  <si>
    <t>PAGO SENTENCIA JUDICIAL DENTRO DEL PROCESO DE NULIDAD Y RESTABLECIMIENTO DEL DERECHO EN CONTRA DEL MUNICIPIO DE MANIZALES EMITIDA POR EL JUZGADO OCTAVO ADM.SEGUN RADICADO 2017-00449-00.RES.1392.CTA AHORROS 086100181709 DAVIVIENDA</t>
  </si>
  <si>
    <t>PRESTACION DE SERVICIOS DE APOYO A LA GESTION EN LOS PROCESOS ADMINISTRATIVOS QUE DEBAN ADELANTARSE EN LA SECRETARIA DE HACIENDA DEL 24 DE ABRIL AL 23 DE MAYO DE 2024.</t>
  </si>
  <si>
    <t>PRESTACION DE SERVICIO DE APOYO A LA GESTION COMO ACOMPAÑAMIENTO A LOS TRAMITES ADMINISTRATIVOS DE LA SECRETARIA DE HACIENDA DEL 08 DE MARZO AL 07 DE ABRIL DE 2024.</t>
  </si>
  <si>
    <t>PRESTACION DE SERVICIO DE APOYO A LA GESTION COMO ACOMPAÑAMIENTO A LOS TRAMITES ADMINISTRATIVOS DE LA SECRETARIA DE HACIENDA DEL 08 DE ABRIL AL 07 DE MAYO DE 2024.</t>
  </si>
  <si>
    <t>VALOR INTERES DEUDA PUBLICA DEL PERIODO DEL 28 DE FEBRERO AL 28 DE MAYO DE DE 2024</t>
  </si>
  <si>
    <t>VALOR AMORTIZACION DEUDA PUBLICA DEL PERIODO DEL 28 DE FEBRERO AL 28 DE MAYO DE DE 2024</t>
  </si>
  <si>
    <t>VALOR INTERESES DEUDA PUBLICA DEL PERIODO DEL 28 DE FEBRERO AL 28 DE MAYO DE DE 2024</t>
  </si>
  <si>
    <t>PRESATACION DE SERVICIOS PROFESIONALES PARA EL APOYAR LOS PROCESOS EN MATERIA TRIBUTARIA DE LA SECRETARIA DE HACUENDA DEL 28 DE ABRIL AL 27 DE MAYO DE 2024.</t>
  </si>
  <si>
    <t>VALOR CORRESPONDIENTE A CUOTAS PARTES PENSIONALES DE LA SEÑORA MIRIAM POSADA RINCON SEGUN RESOLUCION 077.DEL PERIODO CORRESPONDIENTE DE ENERO A ABRIL DE 2024.</t>
  </si>
  <si>
    <t>VALOR CORRESPONDIENTE A PAGO DE CUOTAS PARTES PENSIONALES SUSTITUTO JORGE AUGUSTO DUQUE LEON .SEGUN RESOLUCION 078 DE FEBRERO Y MARZO DE 2024.</t>
  </si>
  <si>
    <t>VALOR PAGO DE (09) SESIONES EXTRA ORDINARIAS PARA LOS CONCEJALES DEL MUNICIPIO DE MANIZALES LOS DIAS 14, 15, 16, 17, 20, 21, 22, 23 Y 24 DE MAYO DE 2024. SEGÚN RESOLUCION 022.</t>
  </si>
  <si>
    <t>VALOR NETO DE LA NOMINA DE JUBILADOS DE LA ADMINISTRACION CENTRAL DEL MES DE MAYO DE 2024</t>
  </si>
  <si>
    <t>VALOR PAGO TERCEROS DE LA NOMINA DE JUBILADOS DE LA ADMINISTRACION CENTRAL DEL MES DE MAYO DE 2024..</t>
  </si>
  <si>
    <t>VALOR PAGO NETO DE LA NOMINA DE JUBILADOS DE LA ADMINISTRACION CENTRAL Y CONTRALORIA, DEL MES DE MAYO DE 2024.</t>
  </si>
  <si>
    <t xml:space="preserve"> VALOR PAGO NETO DE LA NOMINA DE JUBILADOS DE LA ADMINISTRACION CENTRAL Y CONTRALORIA, DEL MES DE MAYO DE 2024..</t>
  </si>
  <si>
    <t>VALOR PAGO TERCEROS DE LA NOMINA DE JUBILADOS DE LA ADMINISTRACION CENTRAL Y CONTRALORIA, DEL MES DE MAYO DE 202   4.</t>
  </si>
  <si>
    <t>VALOR NETO DE LA NOMINA DE JUBILADOS DE LA CAJA DE LA VIVIENDA POPULAR CORRESPONDIENTE AL MES DE MAYO DE 2024.</t>
  </si>
  <si>
    <t>VALOR TERCEROS DE LA NOMINA DE JUBILADOS DE LA CAJA DE LA VIVIENDA POPULARA CORRESPONDIENTE AL MES DE MAYO DE 2024 .</t>
  </si>
  <si>
    <t>PAGO NETO DE LA PENSION A TITO FABIO HERNANDEZ SEGUN RESOLUCION 592/04 ARTICULO 1, RECURSOS ACUERDO 485 Y 532  CORRESPONDIENTE AL MES DE MAYO DE 2024.</t>
  </si>
  <si>
    <t>PAGO TERCEROS DE LA PENSION A TITO FABIO HERNANDEZ SEGUN RESOLUCION 59. ARTICULO 1, RECURSOS ACUERDO 485 Y 532 CORRESPONDIENTE AL MES DE MAYOL DE 2024.</t>
  </si>
  <si>
    <t>VALOR CUOTA PARTE DE LA SEGURIDAD SOCIALDE LA NOMINA DE JUBILADOS DE LA CONTRALORIA MUNICIPAL DEL MES DE MAYO DE 2 024.</t>
  </si>
  <si>
    <t>RANSFERIR LOS RECURSOS DEL FONDO DE SOLIDARIDAD Y REDESTRIBUCION DE INGRESOS CON DESTINO A SUBSIDIOS DE LOS SERVICIOS DE ACUEDUCTO Y ALCANTARILLADO DEL KM- 41..MES DE ENERO DE 2024.</t>
  </si>
  <si>
    <t>EMA 3389</t>
  </si>
  <si>
    <t>VALOR CORRESPONDIENTE AL AJUSTE DEL 100%. DE LA DOCEAVA PARTE DE LAS TRANSFERENCIAS PARA EL FUNCIONAMIENTO DEL CONCEJO DE ENERO A MAYO DE 2024.</t>
  </si>
  <si>
    <t>NOMINA TEMPORAL DE NATALIA CARDONA RENDON DE LA SEGUNDA QUINCENA DEL MES DE MAYO DE 2024.</t>
  </si>
  <si>
    <t>NOMINA TEMPORAL DE DIANA MARCELA SERNA CORREA, ADRIANA MARIA VASCO CORRALES, PAULA TATIANA DUQUE ZAPATA, CLAUDIA X IMENA ABADIA ARIAS Y FEDERICO NOVOA ESPITIA DE LA SEGUNDA QUINCENA DEL MES DE MAYO DE 2024.</t>
  </si>
  <si>
    <t>VALOR CORRESPONDIENTE AL APOYO A LA GESTION EN LOS PROCESOS ADMINISTRATIVOS DE LA SECRETARIA DE HACIENDA DEL MES DE MAYO  DE 2024.</t>
  </si>
  <si>
    <t>PRESTACION DE SERVICIOS PROFESIONALES DE UNA CONTADORA PARA APOYAR PROCESOS EN MATERIA TRIBUTARIAA DE LA SECRETARIA DE HACIENDA DEL 29 DE ABRIL AL 28 DE MAYO DE 2024.</t>
  </si>
  <si>
    <t>PAGO SERVICIOS DE APOYO A LA GESTION, TECNICO O TECNOLOGO COMO ACOMPAÑAMIENTO A LOS TRAMITES ADMINISTRATIVOS DE LA SECRETARIA DE HACIENDA DEL MES DE MAYO DE 2024.</t>
  </si>
  <si>
    <t>PRESTACION DE SERVIOS PRFESIONALES DE UNA CONTADORA PARA APOYAR PROCESOS EN MATERIA TRIBUTARIA EN LA SECRETARIA DE HACIENDA DURANTE EL MES DE MAYO DE 2024.</t>
  </si>
  <si>
    <t>PRESTACION DE SERVICIOS DE SERVICIOS PROFESIONALES DE UNA ABOGADA PARA APOYAR LOS PROCESOS EN MATERIA TRIBUTARIA DE LA SECRETARIA DE HACIENDA DEL 18 AL 30 DE ABRIL DE 2024.</t>
  </si>
  <si>
    <t>ALQUILER DE ESPACIOS EN LOS DIFERENTES CENTROS COMERCIALES CON EL FIN DE BRINDAR ATENCION A LOS CONTRIBUYENTES SUJETOS DEL PAGO DE LOS IMPUESTOS A FAVOR DEL MUNICIPIO DE MANIZALES DEL01 DE MARZO AL 30 DE ABRIL DE 2024.</t>
  </si>
  <si>
    <t>SANC - 2581</t>
  </si>
  <si>
    <t>ALQUILER DE ESPACIOS EN LOS DIFERENTES CENTROS COMERCIALES CON EL FIN DE BRINDAR ATENCION A LOS CONTRIBUYENTES SUJETOS DEL PAGO DE LOS IMPUESTOS A FAVOR DEL MUNICIPIO DE MANIZALES DEL 11 AL 30 DE ABRIL DE 2024.</t>
  </si>
  <si>
    <t>ELEC - 125081</t>
  </si>
  <si>
    <t>PRESTACION DE SERVICIOS DE APÓYO A LA GESTION, TECNICO O TECNOLOGO COMO ACOMPAÑAMIENTO A LOS TRAMITES ADMINISTRATIVOS DE LA SECRETARIA DE HACIENDA DEL 26 DE ABRIL AL 25 DE MAYO DE 2024</t>
  </si>
  <si>
    <t>PRESATACION DE SERVICIOS PROFESIONALES PARA EL APOYAR LOS PROCESOS EN MATERIA TRIBUTARIA DE LA SECRETARIA DE HACUENDA DEL 29 DE ABRIL AL 28 DE MAYO DE 2024.</t>
  </si>
  <si>
    <t>PRESTACION DE SERVICIO DE APOYO A LA GESTION, COMO ACOMPAÑAMIENTO A LOS TRAMITES ADMINISTRATIVOS DE LA SECRETARIA DE HACIENDA DEL MES DE MAYO DE 2024.</t>
  </si>
  <si>
    <t>PRESTACION DE SERVICIOS PROFESIONALES PARA APOYAR PROCESOS EN MATERIA TRIBUTARIA DE LA SECRETARIA DE HACIENDA DEL 29 DE ABRIL AL 28 DE MAYO DE 2024.</t>
  </si>
  <si>
    <t>ALQUILER DE ESPACIOS EN LOS DIFERENTES CENTROS COMERCIALES CON EL FIN DE BRINDAR ATENCION A LOS CONTRIBUYENTES SUJETOS DEL PAGO DE LOS IMPUESTOS A FAVOR DEL MUNICIPIO DE MANIZALES DEL 16 AL 30 DE ABRIL DE 2024.</t>
  </si>
  <si>
    <t>FGE - 2862</t>
  </si>
  <si>
    <t>PRESTACION DE SERVICIOS PROFESIONALES COMO ECONOMISTA ESPECIALISTA PARA APOYAR PROCESOS EN MATERIA TRIBUTARIA DE LA SECRETARIA DE HACIENDA DEL MES DE MAYO DE 2024.</t>
  </si>
  <si>
    <t>PRESTACION DE SERVICIOS DE APOYO A LA GESTION COMO ACOMPAÑAMIENTO A LOS TRAMITES ADMINISTRATIVOS DE LA SECRETARIA DE HACIENDA DEL 25 DE ABRIL AL 31 DE MAYO DE 2024.</t>
  </si>
  <si>
    <t xml:space="preserve"> PRESTACION DE SERVICIOS DE APOYO A LA GESTION COMO ACOMPAÑAMIENTO A LOS TRAMITES ADMINISTRATIVOS DE LA SECRETARIA D HACIENDA DEL MES DE MAYO DE 2024.</t>
  </si>
  <si>
    <t>PRESTACION DE SERVICIO DE APOYO A LA GESTION COMO ACOMPAÑAMIENTO A LOS TRAMITES ADMINISTRATIVOS DE LA SECRETARIA DE HACIENDA DEL MES DE MAYO DE 20224</t>
  </si>
  <si>
    <t>VALOR AMORTIZACION DEUDA PUBLICA DEL PERIODO DEL 06 DE MARZO AL 06 DE JUNIO  DE DE 2024</t>
  </si>
  <si>
    <t>VALOR INTERESES DEUDA PUBLICA DEL PERIODO DEL 06 DE MARZO AL 06 DE JUNIO  DE DE 2024</t>
  </si>
  <si>
    <t>VALOR PAGO DE (05) SESIONES EXTRA ORDINARIAS PARA LOS CONCEJALES DEL MUNICIPIO DE MANIZALES LOS DIAS 27, 28, 29, 30 Y 31 DE MAYO DE 2024. SEGÚN RESOLUCION 023.</t>
  </si>
  <si>
    <t>VALOR CORRESPONDIENTE AL PAGO DE LA SEGURIDAD SOCIAL Y PARAFISCALES DE 05 PROFESIONALES DE LA SECRETARIA DE HACIENDA EN EL MES DE MAYO DE 2024.</t>
  </si>
  <si>
    <t>VALOR CORRESPONDIENTE AL PAGO DE LA SEGURIDAD SOCIAL Y PARAFISCALES DE NATALIA RENDON CARDONA DE LA SECRETARIA DE HACIENDA DEL MES DE MAYO DE 2024.</t>
  </si>
  <si>
    <t>VALOR CORRESPONDIENTE AL PAGO DE UNAS COSTAS EN CONTRA DEL MUNICIPIO DE MANIZALES EMITIDA POR EL JUZGADO CUARTO ADM.DEL CIRCUITO DE MANIZALES RADICADO 2019-00327-00.RES.0451.(COBRA BANCO AGRARIO DEPOSITOS JUDICIALES)</t>
  </si>
  <si>
    <t>VALOR CORRESPONDIENTE AL PAGO DE UNAS COSTAS EN CONTRA DEL MUNICIPIO DE MANIZALES EMITIDA POR EL JUZGADO CUARTO ADM.DEL CIRCUITO DE MANIZALES RADICADO 2017-00049-00.RES.0397.(COBRA BANCO AGRARIO DEPOSITOS JUDICIALES)</t>
  </si>
  <si>
    <t>VALOR CORRESPONDIENTE AL PAGO DE UNAS COSTAS EN CONTRA DEL MUNICIPIO DE MANIZALES EMITIDA POR EL JUZGADO CUARTO ADM.DEL CIRCUITO DE MANIZALES RADICADO 2018-00574-00.RES.0398.(COBRA BANCO AGRARIO DEPOSITOS JUDICIALES)</t>
  </si>
  <si>
    <t>VALOR CORRESPONDIENTE AL PAGO CUOTAS PARTES PENSIONALES SEGÚN RESOLUCIÓN 054.CUENTA DE AHORROS 220-560721-43-3 DEL  BANCO POPULAR DEL 01 DE DICIEMBRE DE 2023 AL 29 DE FEBRERO DE 2024.</t>
  </si>
  <si>
    <t>VALOR CORRESPONDIENTE A PAGO CUOTAS PARTES PENSIONALES SEGÚN RESOLUCIÓN 080.CORRESPONDIENTE AL MES DE ABRIL   DE 2024 DE RUT RODRIGUEZ BOGOTA Y MARTHA CECILIA CASTELLANOS DE RIOS.</t>
  </si>
  <si>
    <t>VALOR CORRESPONDIENTE A PAGO CUOTAS PARTES PENSIONALES SEGÚN RESOLUCIÓN 081 ORRESPONDIENTE AL MES DE ABRIL   DE 20 24 DE MARIA ELVIA ARENAS BARCO, MARIA GONZALEZ MORALES Y MARIA IRENE GIRTALDO DE DUQUE.</t>
  </si>
  <si>
    <t>TRANSFERENCIA PARA EL FUNCIONAMIENTO DEL CONCEJO MUNICIPAL EN VIRTUD AL DECRETO 0577 DE 2023 DE  LIQUIDACION DE    PRESUPUESTO CORRESPONDIENTE AL MES DE JUNIO DE 2024.</t>
  </si>
  <si>
    <t>TRANSFERENCIA PARA EL FUNCIONAMIENTO DE LA CONTRALORIA MUNICIPAL MUNICIPAL EN VIRTUD AL DECRETO 0577 DE 2023 DE    LIQUIDACION DE  PRESUPUESTO CORRESPONDIENTE AL MES DE JUNIO DE 2024</t>
  </si>
  <si>
    <t>TRANSFERENCIA PARA EL FUNCIONAMIENTO DE LA PERSONERIA MUNICIPAL  EN VIRTUD AL DECRETO 0577 DE 2022 DE  LIQUIDACION DE  PRESUPUESTO CORRESPONDIENTE AL MES DE JUNIO DE 2024.</t>
  </si>
  <si>
    <t>VALOR CORRESPONDIENTE AL PAGO DE UNAS CUOTAS PARTES PENSIONALES -DEVOLUCION DE APORTES DEL SEÑOR JAIME HENAO LONDOÑO CON CEDULA 10.229.023 SEGUN RESOLUCION 083.</t>
  </si>
  <si>
    <t>VALOR INTERESES DEUDA PUBLICA DEL PERIODO DEL 15 DE MARZO AL 15 DE JUNIO  DE DE 2024</t>
  </si>
  <si>
    <t>PRESTACION DE SERVICIOS PROFESIONALES PARA APOYAR PROCESOS EN MATERIA TRIBUTARIA DE LA SECRETARIA DE HACIENDA DEL 12 DE MAYO AL 11 DE JUNIO DE 2024.</t>
  </si>
  <si>
    <t>NOMINA TEMPORAL DE NATALIA CARDONA RENDON Y WILLIAM ANDRES GIRALDO DE LA PRIMERA QUINCENA DEL MES DE JUNIO DE 2024.</t>
  </si>
  <si>
    <t>NOMINA TEMPORAL DE DIANA MARCELA SERNA CORREA, ADRIANA MARIA VASCO CORRALES, PAULA TATIANA DUQUE ZAPATA, CLAUDIA X IMENA ABADIA ARIAS Y FEDERICO NOVOA ESPITIA DE LA PRIMERA QUINCENA DEL MES DE JUNIO DE 2024.</t>
  </si>
  <si>
    <t>FE - 1968</t>
  </si>
  <si>
    <t>PAGO ACCION DE TUTELA EN CONTRA DEL MUNICIPIO DE MANIZALES EMITIDA POR EL JUZGADO TERCERO PENAL MUNIICIPAL CON FUNCION DE GARANTIA SEGUN RADICADO 17001-40-88-003-2024-00001.00 SEGUN RESOLUCION 0555.</t>
  </si>
  <si>
    <t>VALOR AMORTIZACION DEUDA PUBLICA DEL PERIODO DEL 15 DE MARZO AL 15 DE JUNIO  DE DE 2024</t>
  </si>
  <si>
    <t>PRESTACION DE SERVICIO DE APOYO A LA GESTION, COMO ACOMPAÑAMIENTO A LOS TRAMITES ADMINISTRATIVOS DELA SECRTARIA DE HACIENDA DEL 16 AL 30 DE MAYO DE 2024.</t>
  </si>
  <si>
    <t>VALOR CORRESPONDIENTE A PAGO DE CUOTAS PARTES PENSIONALES SUSTITUTO JORGE AUGUSTO DUQUE LEON .SEGUN RESOLUCION 086 DEL MES DE ABRIL DE 2024.</t>
  </si>
  <si>
    <t>VALOR CORRESPONDIENTE A CUOTAS PARTES PENSIONALES DE PERSONAS JUBILADAS POR DICHA ENTIDAD SEGUN RESOLUCION 085 DEL PERIODO CORRESPONDIENTE AL MES DE MAYO DE 2024.</t>
  </si>
  <si>
    <t>VALOR CORRESPONDIENTE A PAGO CUOTAS PARTES PENSIONALES DE OLGA BEATRIZ FATIMA VELASQUEZ Y FRANCIA BETANCUR CIFUETELLI Y LUZ STELLA ARCILA NIETO DEL MES DE ABRIL DE 2024. SEGUN RESLUCION 084.</t>
  </si>
  <si>
    <t>PRESTACION DE SERVICIOS PROFESIONALES DE UN CONTADOR PUBLICO PARA APOYAR PROCESOS EN MATERIA TRIBUTARIA DE LA SECRETARIA DE HACIENDA DEL 18 AL 31 DE MAYO DE 2024.</t>
  </si>
  <si>
    <t>FV-13933</t>
  </si>
  <si>
    <t>VALOR PAGO DE (10) SESIONES ORDINARIAS PARA LOS CONCEJALES DEL MUNICIPIO DE MANIZALES LOS DIAS 01, 04, 05, 06, 07, 10, 11,12, 13, Y 14 DE JUNIO  DE 2024, SEGÚN RESOLUCION 024..</t>
  </si>
  <si>
    <t>PRESTACION DE SERVICIOS DE APOYO A LA GESTION, TECNICO O TECNOLOGO COMO ACOMPAÑAMIENTO A LOS TRAMITES ADMINISTRATIVOS DE LA SECRETARIA DE HACIENDA DEL 20 DE MAYO AL 19 DE JUNIO DE 2024</t>
  </si>
  <si>
    <t>PRESTACION DE SERVICIOS PROFESIONALES DE UNA CONTADORA PARA APOYAR LOS PROCESOS EN MATERIA TRIBUTARIA DE LA SECRETARIA DE HACIENDA DEL 21 DE MAYO AL 20 DE JUNIO DE 2024.</t>
  </si>
  <si>
    <t>PRESTACION DE SERVICIOS DE SERVICIOS PROFESIONALES DE UNA ABOGADA PARA APOYAR LOS PROCESOS EN MATERIA TRIBUTARIA DE LA SECRETARIA DE HACIENDA DEL MES DE MAYO DE 2024.</t>
  </si>
  <si>
    <t>VALOR CORRESPONDIENTE A CUOTAS PARTES PENSIONALES . SEGUN RESOLUCION 088 CUENTA CORRIENTE 300700011384 DEL BANCO AGRARIO DEL MES DE MAYO DE 2024.</t>
  </si>
  <si>
    <t>VALOR CORRESPONDIENTE A PAGO DE CUOTAS PARTES PENSIONALES SUSTITUTO JORGE AUGUSTO DUQUE LEON .SEGUN RESOLUCION 089 DEL MES DE MAYO DE 2024.</t>
  </si>
  <si>
    <t>VALOR CORRESPONDIENTE A PAGO CUOTAS PARTES PENSIONALES DE LUIS ROSENDO CARDENAS RODRIGUEZ DEL 01 DE JUNIO DE 2022 AL 31 DE ENERO DE 2024.CUENTA DE AHORROS 300-88158-8 DEL BANCO DE OCCIDENTE SEGUN RESOLUCION 092.</t>
  </si>
  <si>
    <t>ADMINISTRACIÓN LOCAL TRES Y CUATRO DEL EDIFICIO LOS CEDROS VILLAPILAR CUENTA DE AHORROS 41803301049-9 BANCO AGRARIODEL MES DE JUNIO DE 2024</t>
  </si>
  <si>
    <t>CTA .010 Y 011</t>
  </si>
  <si>
    <t>PRESTACION DE SERVICIOS DE APOYO A LA GESTION, TECNICO O TENOLOGO COMO ACOMPAÑAMIENTO A LOS TRAMITES ADMINISTRATIVOS DE LA SECRETARIA DE HACIENDA DEL 21 DE MAYO AL 20 DE JUNIO DE 2024</t>
  </si>
  <si>
    <t>PRESTACION DE SERVICIOS DE APOYO A LA GESTION, TECNICO O TECNOLOGO COMO ACOMPAÑAMIENTO A LOS TRAMITES ADMINISTRATIVOS DE LA SECRETARIA DE HACIENDA DEL 22 DE MAYO AL 21 DE JUNIO DE 2024.</t>
  </si>
  <si>
    <t>PRESTACION DE SERVICIOS DE APOYO A GESTION A LA GESTION, TECNICO O TECNOLOGO COMO ACOMPAÑAMIENTO A LOS TRAMITES ADMINISTRATIVOS DE LA SECRETARIA DE HACIENDA DEL 22 DE MAYO AL 21 DE JUNIO DE 2024.</t>
  </si>
  <si>
    <t>PRESTACION DE SERVICIOS DE APOYO A LA GESTION,TECNICOS O TECNOLOGICOS COMO ACOMPAÑAMIENTO A LOS TRAMITES ADMINISTRATIVOS DE LA SECRETARIA DE HACIENDA DEL 22 DE MAYO AL 21 DE JUNIO  DE 2024.</t>
  </si>
  <si>
    <t>VALOR AMORTIZACION DEUDA PUBLICA DEL PERIODO DEL 24 DE MARZO DE 2024 AL 24 DE JUNIO DE 2024.</t>
  </si>
  <si>
    <t>VALOR INTERES  DEUDA PUBLICA DEL PERIODO DEL 24 DE MARZO DE 2024 AL 24 DE JUNIO DE 2024.</t>
  </si>
  <si>
    <t>PRESTACION DE SERVICIOS PROFESIONALES PARA APOYAR LOS PROCESOS EN MATERIA TRIBUTARIA DE LA SECRETARIA DE HACIENDA DEL 21 DE MAYO AL 20 DE JUNIO DE 2024.</t>
  </si>
  <si>
    <t>PRESTACCION DE SERVICIOS PROFESIONALES EN CONTADURIA PUBLICA PARA APOYAR LOS PROESOS EN MATERIA TRIBUTARIA DE LA SECRETARIA DE HACIENDA DEL 22 DE MAYO AL 21 DE JUNIO DE 2024.</t>
  </si>
  <si>
    <t>PRESTACION DE SERVICIOS PROFESIONALES PARA APOYAR LOS PROCESOS EN MATERIA TRIBUTARIA DE LA SECRETARIA DE HACIENDA   DEL MES DE MAYO DE 2024.</t>
  </si>
  <si>
    <t>VALOR CORRESPONDIENTE AL APOYO A LA GESTION EN LOS PROCESOS ADMINISTRATIVOS DE LA SECRETARIA DE HACIENDA DEL 24 DE MAYO AL 23 DE JUNIO DE 2024.</t>
  </si>
  <si>
    <t>PRESTACION DE SERVICIOS PROFESIONALES DE UNA CONTADORA PARA APOYAR PROCESOS EN MATERIA TRIBUTARIA DE LA SECRETARIA DE HACIENDA DEL 23 DE MAYO AL 22 DE JUNIO DE 2024.</t>
  </si>
  <si>
    <t>PRESTACION DE SERVICIOS DE APOYO A LA GESTION, TECNICO O TECNOLOGO COMO ACOMPAÑAMIENTO A LOS TRAMITES ADMINISTRATIVOS DE LA SECRETARIA DE HACIENDA DEL 23 DE MAYO AL 22 DE JUNIO DE 2024</t>
  </si>
  <si>
    <t>PRESTACION DE SERVICIOS PROFESIONALES PARA APOYAR PROCESOS EN MATERIA TRIBUTARIA DE LA SECRETARIA DE HACIENDA DEL 22 DE MAYO AL 21 DE JUNIO DE 2024.</t>
  </si>
  <si>
    <t>PRESTACION DE SERVICIOS PROFESIONALES COMO INGENEIRO DE SISTEMAS PARA BRINDARR APOYO TECNICO EN LOS PROCESOS DE MATERIA TRIBUTARIA DE LA SECRETARIA DE HACIENDA DEL 21 DE MAYO AL 20 DE JUNIO DE 2024</t>
  </si>
  <si>
    <t>VALOR CORRESPONDIENTE A LA TRANSFERENCIA DE RECURSOS DEL FONDO DE SOLIDARIDAD Y DE DISTRIBUCION DE INGRESOS CON DESTINO A SUBSIDIO DE ASEO DEL MUNICIPIO DE MANIZALES MES DE MARZO DE 2024.</t>
  </si>
  <si>
    <t>OPE - 21</t>
  </si>
  <si>
    <t>VALOR PAGO DE MESADA A JUBILADOS DEL ANTIGUO CENTRO PILOTO DE MANIZALES CORRESPONDIENTE AL MES DE JUNIO   2024. CU ENTA  CTE 070027432-16 BANCOLOMBIA Y MESADA ADICIONAL 2024</t>
  </si>
  <si>
    <t>CTA 0012 Y 0013 IN</t>
  </si>
  <si>
    <t>VALOR AMORTIZACION DEUDA PUBLICA DEL PERIODO DEL 28 DE MARZO DE 2024 AL 28 DE JUNIO DE 2024</t>
  </si>
  <si>
    <t>VALOR INTERESES DEUDA PUBLICA DEL PERIODO DEL 28 DE MARZO DE 2024 AL 28 DE JUNIO DE 2024</t>
  </si>
  <si>
    <t>VALOR AMORTIZACION DEUDA PUBLICA DEL PERIODO DEL 27 DE MARZO  AL 27 DE JUNIO DE 2024</t>
  </si>
  <si>
    <t>VALOR INTERESES DEUDA PUBLICA DEL PERIODO DEL 27 DE MARZO  AL 27 DE JUNIO DE 2024</t>
  </si>
  <si>
    <t>VALOR AMORTIZACION DEUDA PUBLICA DEL PERIODO DEL 29 DE MARZO  AL 29 DE JUNIO DE 2024</t>
  </si>
  <si>
    <t>VALOR INTEFRESES DEUDA PUBLICA DEL PERIODO DEL 29 DE MARZO  AL 29 DE JUNIO DE 2024</t>
  </si>
  <si>
    <t>VALOR AMORTIZACION DEUDA PUBLICA DEL PERIODO DEL 28 DE MARZO  AL 28 DE JUNIO DE 2024</t>
  </si>
  <si>
    <t>VALOR CORRESPONDIENTE A ADMINISTRACIÓN DE LOS PARQUEADEROS 21 Y 60 DEL EDIFICIO CERVANTES  DE LOS MESES DE MAYO Y JUNIO  DE 2024. CUENTA CORRIENTE 61100521-6 DEL BANCO ITAU.</t>
  </si>
  <si>
    <t>FEEC 327 Y 338</t>
  </si>
  <si>
    <t>PRESTACION DE SERVICIOS DE APOYO A LA GESTION, TECNICO O TECNOLOGO COMO ACOMPAÑAMIENTO A LOS TRAMITES ADMINISTRATIVOS DE LA SECRETARIA DE HACIENDA DEL 26 DE MAYO AL 25 DE JUNIO DE 2024..</t>
  </si>
  <si>
    <t>PRESTACION DE SERVICIOS PROFESIONALES DE UN CONTADOR PUBLICO PARA APOYAR PROCESOS EN MATERIA TRIBUTARIA DE LA SECRETARIA DE HACIENDA..</t>
  </si>
  <si>
    <t>VALOR INTERESES DEUDA PUBLICA DEL PERIODO DEL 28 DE MARZO  AL 28 DE JUNIO DE 2024</t>
  </si>
  <si>
    <t>VALOR CORRESPONDIENTE 50% RECAUDOS REALIZADOS POR EL MUNICIPIO DE MANIZALES POR CONCEPTO DE ESTAMPILLAS PRO-UNIVERSIDADES DEL MES DE ENERO DE 2024. SEGUN RESOLUCION 012.</t>
  </si>
  <si>
    <t>111006222320</t>
  </si>
  <si>
    <t>VALOR CORRESPONDIENTE 50% RECAUDOS REALIZADOS POR EL MUNICIPIO DE MANIZALES POR CONCEPTO DE ESTAMPILLAS PRO-UNIVERSIDADES DEL MES DE FEBRERO DE 2024. SEGUN RESOLUCION 017.</t>
  </si>
  <si>
    <t>VALOR CORRESPONDIENTE 50% RECAUDOS REALIZADOS POR EL MUNICIPIO DE MANIZALES POR CONCEPTO DE ESTAMPILLAS PRO-UNIVERSIDADES DEL MES DE MARZO DE 2024. SEGUN RESOLUCION 018.</t>
  </si>
  <si>
    <t>VALOR CORRESPONDIENTE 50% RECAUDOS REALIZADOS POR EL MUNICIPIO DE MANIZALES POR CONCEPTO DE ESTAMPILLAS PRO-UNIVERSIDADES DEL MES DE ABRIL DE 2024. SEGUN RESOLUCION 024.</t>
  </si>
  <si>
    <t>PAGO SERVICIOS DE APOYO A LA GESTION, TECNICO O TECNOLOGO COMO ACOMPAÑAMIENTO A LOS TRAMITES ADMINISTRATIVOS DE LA SECRETARIA DE HACIENDA DEL 27 DE MAYO AL 26 DE JUNIO DE 2024..</t>
  </si>
  <si>
    <t>PRESTACION DE SERVICIOS DE APÓYO A LA GESTION, TECNICO O TECNOLOGO COMO ACOMPAÑAMIENTO A LOS TRAMITES ADMINISTRATIVOS DE LA SECRETARIA DE HACIENDA DEL 26 DE MAYO AL 25 DE JUNIO DE 2024</t>
  </si>
  <si>
    <t>PRESTACION DE SERVICIOS PROFESIONALES DE UNA CONTADORA PARA APOYAR PROCESOS EN MATERIA TRIBUTARIAA DE LA SECRETARIA DE HACIENDA DEL 28 DE MAYO AL 27 DE JUNIO DE 2024.</t>
  </si>
  <si>
    <t>PAGO SERVICIOS DE APOYO A LA GESTION, TECNICO O TECNOLOGO COMO ACOMPAÑAMIENTO A LOS TRAMITES ADMINISTRATIVOS DE LA SECRETARIA DE HACIENDA DEL 01 AL 26 DE JUNIO DE 2024</t>
  </si>
  <si>
    <t xml:space="preserve"> PRESTACION DE SERVICIOS DE APOYO A LA GESTION COMO ACOMPAÑAMIENTO A LOS TRAMITES ADMINISTRATIVOS DE LA SECRETARIA D HACIENDA DEL 01 AL 26 DE JUNIO DE 2024</t>
  </si>
  <si>
    <t>PRESTACION DE SERVICIO DE APOYO A LA GESTION, COMO ACOMPAÑAMIENTO A LOS TRAMITES ADMINISTRATIVOS DELA SECRTARIA DE HACIENDA DEL 01 AL 26 DE JUNIO DE 2024</t>
  </si>
  <si>
    <t xml:space="preserve"> VALOR PAGO NETO DE LA NOMINA DE JUBILADOS DE LA ADMINISTRACION CENTRAL Y CONTRALORIA, DEL MES DE JUNIO Y ADICIONAL DE 2024.</t>
  </si>
  <si>
    <t>VALOR PAGO TERCEROS DE LA NOMINA DE JUBILADOS DE LA ADMINISTRACION CENTRAL Y CONTRALORIA, DEL MES DE JUNIO Y ADICIONAL 2024</t>
  </si>
  <si>
    <t>VALOR NETO DE LA NOMINA DE JUBILADOS DE LA CAJA DE LA VIVIENDA POPULAR CORRESPONDIENTE AL MES DE JUNIO Y ADICIONAL DE 2024.</t>
  </si>
  <si>
    <t>VALOR TERCEROS DE LA NOMINA DE JUBILADOS DE LA CAJA DE LA VIVIENDA POPULARA CORRESPONDIENTE AL MES DE JUNIO Y ADICIONAL DE 2024.</t>
  </si>
  <si>
    <t>PAGO NETO DE LA PENSION A TITO FABIO HERNANDEZ SEGUN RESOLUCION 592/04 ARTICULO 1, RECURSOS ACUERDO 485 Y 532  CORRESPONDIENTE AL MES DE JUNIO DE 2024.</t>
  </si>
  <si>
    <t>PAGO TERCEROS DE LA PENSION A TITO FABIO HERNANDEZ SEGUN RESOLUCION 59. ARTICULO 1, RECURSOS ACUERDO 485 Y 532 CORRESPONDIENTE AL MES DE JUNIO DE 2024.</t>
  </si>
  <si>
    <t>VALOR CUOTA PARTE DE LA SEGURIDAD SOCIALDE LA NOMINA DE JUBILADOS DE LA CONTRALORIA MUNICIPAL DEL MES DE JUNIO DE 2024.</t>
  </si>
  <si>
    <t>NOMINA TEMPORAL DE DIANA MARCELA SERNA CORREA, ADRIANA MARIA VASCO CORRALES, PAULA TATIANA DUQUE ZAPATA, CLAUDIA X IMENA ABADIA ARIAS Y FEDERICO NOVOA ESPITIA  DEL MES DE  JUNIO Y ADICIONAAL DE 2024.</t>
  </si>
  <si>
    <t>NOMINA TEMPORAL DE NATALIA CARDONA RENDON Y WILLIAM ANDRES GIRALDO BANQUERO DE LA SEGUNDA QUINCENA DEL MES DE JUNIO Y ADICIONAL DE 2024.</t>
  </si>
  <si>
    <t>PRESTACION DE SERVICIOS DE APOYO A LA GESTION COMO ACOMPAÑAMIENTO A LOS TRAMITES ADMINISTRATIVOS DE LA SECRETARIA DE HACIENDA DEL 21 DE MAYO AL 20 DE JUNIO DE 2024</t>
  </si>
  <si>
    <t>PRESATACION DE SERVICIOS PROFESIONALES PARA EL APOYAR LOS PROCESOS EN MATERIA TRIBUTARIA DE LA SECRETARIA DE HACUENDA DEL 28 DE MAYO AL 27 DE JUNIO DE 2024.</t>
  </si>
  <si>
    <t>PRESATACION DE SERVICIOS PROFESIONALES PARA EL APOYAR LOS PROCESOS EN MATERIA TRIBUTARIA DE LA SECRETARIA DE HACUENDA DEL 29 DE MAYO AL 28 DE JUNIO DE 2024.</t>
  </si>
  <si>
    <t>PRESTACION DE SERVICIOS DE APOYO, TENCNICO O O TECNOLOGO COMO ACOMPAÑAMIETO A LOS TRAMITES ADMINISTRATIVOS DE LA SECRETARIA DE HACIENDA DEL 21 DE MAYO AL 20 DE JUNIO DE 2024</t>
  </si>
  <si>
    <t>PRESTACION DE SERVICIO DE APOYO A LA GESTION, COMO ACOMPAÑAMIENTO A LOS TRAMITES ADMINISTRATIVOS DE LA SECRETARIA DE HACIENDA DEL 01 AL 26 DE JUNIO DE 2024.</t>
  </si>
  <si>
    <t>PRESTACION DE SERVIOS PRFESIONALES DE UNA CONTADORA PARA APOYAR PROCESOS EN MATERIA TRIBUTARIA EN LA SECRETARIA DE HACIENDA DEL 01 AL 27 DE JUNIO DE 2024.</t>
  </si>
  <si>
    <t>PRESTACION DE SERVICIOS PROFESIONALES PARA APOYAR PROCESOS EN MATERIA TRIBUTARIA DE LA SECRETARIA DE HACIENDA DEL 29 DE MAYO AL 28 DE JUNIO DE 2024.</t>
  </si>
  <si>
    <t>PRESTACION DE SERVICIO DE APOYO A LA GESTION COMO ACOMPAÑAMIENTO A LOS TRAMITES ADMINISTRATIVOS DE LA SECRETARIA DE HACIENDA DEL MES 01 AL 26 DE JUNIO DE 2024.</t>
  </si>
  <si>
    <t>VALOR AMORTIZACION DE LA DEUDA PUBLICA DEL PERIODO DEL 05 DE ABRIL AL 05 DE JULIO  DE 2024.</t>
  </si>
  <si>
    <t>VALOR INTERESES DE LA DEUDA PUBLICA DEL PERIODO DEL 05 DE ABRIL AL 05 DE JULIO  DE 2024.</t>
  </si>
  <si>
    <t>PRESTACION DE SERVICIOS DE APOYO A LA GESTION EN LOS PROCESOS ADMINISTRATIVOS QUE DEBAN ADELANTARSE EN LA SECRETARIA DE HACIENDA DEL 24 DE MAYO AL 23 DE JUNIO DE 2024.</t>
  </si>
  <si>
    <t>PRESTACION DE SERVICIOS DE APOYO A LA GESTION COMO ACOMPAÑAMIENTO A LOS TRAMITES ADMINISTRATIVOS DE LA SECRETARIA DE HACIENDA DEL 01 AL 26 DE JUNIO  DE 2024.</t>
  </si>
  <si>
    <t>PRESTACION NDE SERVICIOS PROFESIONALES DE UN ARQUITECTO PARA APOYAR PROCESOS EN MATERIA TRIBUTARIA DE LA SECRETARIA DE HACIENDA.</t>
  </si>
  <si>
    <t>VALOR NETO DE LA NOMINA DE JUBILADOS DE LA ADMINISTRACION CENTRAL DEL MES DE JUNIO Y ADICIONAL DE 2024</t>
  </si>
  <si>
    <t>VALOR PAGO TERCEROS DE LA NOMINA DE JUBILADOS DE LA ADMINISTRACION CENTRAL DEL MES DE JUNIO Y ADICIONAL DE 2024.</t>
  </si>
  <si>
    <t>VALOR PAGO NETO DE LA NOMINA DE JUBILADOS DE LA ADMINISTRACION CENTRAL Y CONTRALORIA, DEL MES DE JUNIO Y ADICIONAL DE 2024.</t>
  </si>
  <si>
    <t>VALOR CORRESPONDIENTE AL PAGO CUOTAS PARTES PENSIONALES SEGÚN RESOLUCIÓN 100.CUENTA DE AHORROS 220-560721-43-3 DEL  BANCO POPULAR DE ABRIL Y MAYO  DE 2024.</t>
  </si>
  <si>
    <t>VALOR CORRESPONDIENTE A CUOTAS PARTES PENSIONALES DE LA SEÑORA MIRIAM POSADA RINCON SEGUN RESOLUCION 099.DEL PERIODO CORRESPONDIENTE AL MES DE MAYOL DE 2024.</t>
  </si>
  <si>
    <t>VALOR CORRESPONDIENTE A PAGO CUOTAS PARTES PENSIONALES SEGÚN RESOLUCIÓN 097.CORRESPONDIENTE AL MES DE MAYO    DE 2024 DE RUT RODRIGUEZ BOGOTA Y MARTHA CECILIA CASTELLANOS DE RIOS.</t>
  </si>
  <si>
    <t>VALOR CORRESPONDIENTE A PAGO CUOTAS PARTES PENSIONALES SEGÚN RESOLUCIÓN 096 ORRESPONDIENTE AL MES DE MAYO    DE 20 24 DE MARIA ELVIA ARENAS BARCO, MARIA GONZALEZ MORALES Y MARIA IRENE GIRTALDO DE DUQUE.</t>
  </si>
  <si>
    <t>VALOR CORRESPONDIENTE A CUOTAS PARTES PENSIONALES BENEFICIARIOS MARIA ELVIRA DE VALENCIA Y JULIO CESAR CARDONA CAUSADAS EN EL MES DE MAYO DE 2024. SEGUN RESOLUCION 098.</t>
  </si>
  <si>
    <t>GARANTIZAR LA TRANSFERENCIA DE RECURSOS DELFONDO DE SOLIDADRIDAD Y DE DISTRIBUCION DE INGRESOS CON DESTINO A SUBSIDIOS DE ACUEDUCTO Y ALCANTARILLADO DEL MUNICIPO. MES DE MARZO DE 2023.</t>
  </si>
  <si>
    <t>15-85635</t>
  </si>
  <si>
    <t>GARANTIZAR LA TRANSFERENCIA DE RECURSOS DELFONDO DE SOLIDADRIDAD Y DE DISTRIBUCION DE INGRESOS CON DESTINO A SUBSIDIOS DE ACUEDUCTO Y ALCANTARILLADO DEL MUNICIPO. MES DE ABRIL DE 2023.</t>
  </si>
  <si>
    <t>15-85753</t>
  </si>
  <si>
    <t>VALOR CORRESPONDIENTE 50% RECAUDOS REALIZADOS POR EL MUNICIPIO DE MANIZALES POR CONCEPTO DE ESTAMPILLAS PRO-UNIVERSIDADES DEL MES DE NOVIEMBRE DE 2023 SEGUN RESOLUCION 025.</t>
  </si>
  <si>
    <t>VALOR CORRESPONDIENTE 50% RECAUDOS REALIZADOS POR EL MUNICIPIO DE MANIZALES POR CONCEPTO DE ESTAMPILLAS PRO-UNIVERSIDADES DEL MES DE DICIEMBRE DE 2023. SEGUN RESOLUCION 026.</t>
  </si>
  <si>
    <t>VALOR AMORTIZACION DEUDA PUBLICA DEL PERIODO DEL 13 DE ABRIL AL 13 DE JULIO DE 2024</t>
  </si>
  <si>
    <t>VALOR AMORTIZACION DE LA DEUDA PUBLICA DEL PERIODO DEL 08 DE ABRIL AL 08 DE JULIO DE 2024.</t>
  </si>
  <si>
    <t>VALOR INTERESES DE LA DEUDA PUBLICA DEL PERIODO DEL 08 DE ABRIL AL 08 DE JULIO DE 2024.</t>
  </si>
  <si>
    <t>PRESTACION DE SERVICIO DE APOYO A LA GESTION COMO ACOMPAÑAMIENTO A LOS TRAMITES ADMINISTRATIVOS DE LA SECRETARIA DE HACIENDA.</t>
  </si>
  <si>
    <t>PAGO PROCESO DE REPARACION DIRECTA EN CONTRA DEL MUNICIPIO DE MANIZALES EMITIDA POR EL TRIBUNAL ADM. DE CALDAS SALA TERCERA DE DECISIONES RES 210-124. RADICADO 17001-33-33-002-2023-00223-02.CTA AHORROS 05911091382 DE BANCOLOMBIA.</t>
  </si>
  <si>
    <t>PAGO PROCESO DE REPARACION DIRECTA EN CONTRA DEL MUNICIPIO DE MANIZALES EMITIDA POR EL TRIBUNAL ADM. DE CALDAS SALA TERCERA DE DECISIONES RES 210-124. RADICADO 17001-33-33-002-2023-00223-02.CTA AHORROS 24067688416 BCO CAJA SOCIAL</t>
  </si>
  <si>
    <t>PAGO PROCESO DE REPARACION DIRECTA EN CONTRA DEL MUNICIPIO DE MANIZALES EMITIDA POR EL TRIBUNAL ADM. DE CALDAS SALA TERCERA DE DECISIONES RES 210-124. RADICADO 17001-33-33-002-2023-00223-02.CTA AHORROS 07068782664 DE BANCOLOMBIA.</t>
  </si>
  <si>
    <t>PAGO PROCESO DE REPARACION DIRECTA EN CONTRA DEL MUNICIPIO DE MANIZALES EMITIDA POR EL TRIBUNAL ADM. DE CALDAS SALA TERCERA DE DECISIONES RES 210-124. RADICADO 17001-33-33-002-2023-00223-02.CTA AHORROS 00100011822 DE BANCOLOMBIA.</t>
  </si>
  <si>
    <t>VALOR PAGO DE (15) SESIONES ORDINARIAS PARA LOS CONCEJALES DEL MUNICIPIO DE MANIZALES LOS DIAS 15,16,17,18,19,20, 21,24,25,26,27, Y 28 DE JUNIO  DE 2024, SEGÚN RESOLUCION 0025.</t>
  </si>
  <si>
    <t>FV-14182</t>
  </si>
  <si>
    <t>VALOR CORRESPONDIENTE AL PAGO DE LA SEGURIDAD SOCIAL Y PARAFISCALES DE 05 PROFESIONALES DE LA SECRETARIA DE HACIENDA EN EL MES DE JUNIO DE 2024.</t>
  </si>
  <si>
    <t>VALOR CORRESPONDIENTE AL PAGO DE LA SEGURIDAD SOCIAL Y PARAFISCALES DE NATALIA RENDON CARDONA Y WILLIAM ANDRES GIRALDO B. DEL MES DE JUNIO DE 2024.</t>
  </si>
  <si>
    <t>TRANSFERENCIA PARA EL FUNCIONAMIENTO DE LA CONTRALORIA MUNICIPAL MUNICIPAL EN VIRTUD AL DECRETO 0577 DE 2023 DE    LIQUIDACION DE  PRESUPUESTO CORRESPONDIENTE AL MES DE JULIO DE 2024</t>
  </si>
  <si>
    <t>TRANSFERENCIA PARA EL FUNCIONAMIENTO DEL CONCEJO MUNICIPAL EN VIRTUD AL DECRETO 0577 DE 2023 DE  LIQUIDACION DE    PRESUPUESTO CORRESPONDIENTE AL MES DE JULIO DE 2024.</t>
  </si>
  <si>
    <t>TRANSFERENCIA PARA EL FUNCIONAMIENTO DE LA PERSONERIA MUNICIPAL  EN VIRTUD AL DECRETO 0577 DE 2022 DE  LIQUIDACION DE  PRESUPUESTO CORRESPONDIENTE AL MES DE JULIO DE 2024.</t>
  </si>
  <si>
    <t>VALOR CORRESPONDIENTE 50% RECAUDOS REALIZADOS POR EL MUNICIPIO DE MANIZALES POR CONCEPTO DE ESTAMPILLAS PRO-UNIVERSIDADES DEL MES DE MAYO DE 2024. SEGUN RESOLUCION 034.</t>
  </si>
  <si>
    <t>VALOR CORRESPONDIENTE A CUOTAS PARTES EXFUNCUINARIOS DEL MUNICIPIO DE MANIZALES RESOLUCION 105 CUENTA DE AHORROS   08600016156-1 BANCO DAVIVIENDA. PERIODO DE DICIEMBRE DE 2023 A MAYO DE 2024.</t>
  </si>
  <si>
    <t>VALOR CORRESPONDIENTE A CUOTAS PARTES PENSIONALES DE PERSONAS JUBILADAS POR DICHA ENTIDAD SEGUN RESOLUCION 104 DEL PERIODO CORRESPONDIENTE AL MES DE JUNIO DE 2024 Y MESADA ADICIONAL</t>
  </si>
  <si>
    <t>ALQUILER DE ESPACIOS EN LOS DIFERENTES CENTROS COMERCIALES CON EL FIN DE BRINDAR ATENCION A LOS CONTRIBUYENTES SUJETOS DEL PAGO DE LOS IMPUESTOS A FAVOR DEL MUNICIPIO DE MANIZALES DEL MES DE JUNIO DE 2024.</t>
  </si>
  <si>
    <t>FGE - 2954</t>
  </si>
  <si>
    <t>NOMINA TEMPORAL DE DIANA MARCELA SERNA CORREA, ADRIANA MARIA VASCO CORRALES, PAULA TATIANA DUQUE ZAPATA, CLAUDIA X IMENA ABADIA ARIAS Y FEDERICO NOVOA ESPITIA  DE LA PRIMERA QUINCENA DEL MES DE JULIO DE 2024.</t>
  </si>
  <si>
    <t>NOMINA TEMPORAL DE NATALIA CARDONA RENDON Y WILLIAM ANDRES GIRALDO BANQUERO DE LA PRIMERA QUINCENA DEL MES DE JULIO Y ADICIONAL DE 2024.</t>
  </si>
  <si>
    <t>VALOR TRANSFERENCIA CORRESPONDIENTE A LOS RECAUDOS REALIZADOS POR EL MUNICIPIO DE  MANIZALES DEL SEGUNDO TRIMESTRE  ABRIL, MAYO Y JUNIO  DE 2024. SEGUN RESOLUCION NO 035.</t>
  </si>
  <si>
    <t>VALOR CORRESPONDIENTE AL APOYO A LA GESTION EN LOS PROCESOS ADMINISTRATIVOS DE LA SECRETARIA DE HACIENDA DEL MES DE JUNIO  DE 2024.</t>
  </si>
  <si>
    <t>VALOR CORRESPONDIENTE 50% RECAUDOS REALIZADOS POR EL MUNICIPIO DE MANIZALES POR CONCEPTO DE ESTAMPILLAS PRO-UNIVERSIDADES DEL MES DE JUNIO DE 2024. SEGUN RESOLUCION 036.</t>
  </si>
  <si>
    <t>PRESTACION DE SERVICIO PUBLICO DE LA GESTION Y OPERACION CATASTRAL CON ENFOQUE MULTIPROPOSITO, QUE INCLUYE LA ACTUALIZACION, CONSERVACION Y DIFUSION DE LA INFORMACION CATASTRAL EN EL MPIO DE M/LES.</t>
  </si>
  <si>
    <t>FE - 2021</t>
  </si>
  <si>
    <t>PRESTACION DE SERVICIOS PROFESIONALES PARA APOYAR PROCESOS EN MATERIA TRIBUTARIA DE LA SECRETARIA DE HACIENDA DEL 12 DE JUNIO AL 11 DE JULIO DE 2024.</t>
  </si>
  <si>
    <t>VALOR CORRESPONDIENTE AL PAGO DE UNA CONCILIACION EXTRAJUDICIAL DEL CONTRATO2211613038 EN CONTRA DEL MUNICIPIO DE MANIZALES EMITIDA POR LA PROCURADORIA 181 JUDICIAL.RES.0611.CUENTA CORRIENTE 302020755 DEL BANCCO DE BOGOTA.</t>
  </si>
  <si>
    <t>LB -11889</t>
  </si>
  <si>
    <t>VALOR CORRESPONDIENTE A LA TRANSFERENCIA DE RECURSOS DEL FONDO DE SOLIDARIDAD Y DE DISTRIBUCION DE INGRESOS CON DESTINO A SUBSIDIO DE ASEO DEL MUNICIPIO DE MANIZALES MES DE ABRIL DE 2024.</t>
  </si>
  <si>
    <t>OPE - 28</t>
  </si>
  <si>
    <t>VALOR PAGO DE (12) SESIONES ORDINARIAS PARA LOS CONCEJALES DEL MUNICIPIO DE MANIZALES LOS DIAS 29 DE JUNIO Y 01, 02, 03, 04, 05, 06, 07, 08, 09, 10 Y 11 DE JULIO DE 2024, SEGÚN RESOLUCION 027..</t>
  </si>
  <si>
    <t>PRESTACCION DE SERVICIOS COMO ABOGADO ESPECIALIZADO EN DERECHO ADMINISTRATIVO PARA APOYAR EN MATERIA TRIBUTARIA A LA SECRETARIA DE HACIENDA DEL 15 AL 30 DE ABRI DE 2024.</t>
  </si>
  <si>
    <t>VALOR CORRESPONDIENTE A LA CAPITALIZACION DE PROTUR SEGUN DOCUMENTOS ADJUNTOS</t>
  </si>
  <si>
    <t>PRESTACION DE SERVICIOS PROFESIONALES COMO ECONOMISTA ESPECIALISTA PARA APOYAR PROCESOS EN MATERIA TRIBUTARIA DE LA SECRETARIA DE HACIENDA DEL MES DE JUNIO DE 2024.</t>
  </si>
  <si>
    <t>PRESTACION DE SERVICIOS PROFESIONALES DE UNA CONTADORA PARA APOYAR PROCESOS EN MATERIA TRIBUTARIA DE LA SECRETARIA DE HACIENDA DEL 23 DE JUNIO AL 22 DE JULIO DE 2024.</t>
  </si>
  <si>
    <t>PRESTACION DE SERVICIOS DE APOYO A LA GESTION, TECNICO O TECNOLOGO COMO ACOMPAÑAMIENTO A LOS TRAMITES ADMINISTRATIVOS DE LA SECRETARIA DE HACIENDA DEL 22 DE JUNIO AL 21 DE JULIO DE 2024.</t>
  </si>
  <si>
    <t>PRESTACION DE SERVICIOS PROFESIONALES PARA APOYAR PROCESOS EN MATERIA TRIBUTARIA DE LA SECRETARIA DE HACIENDA DEL 22 DE JUNIO AL 21 DE JULIO DE 2024.</t>
  </si>
  <si>
    <t>PRESTACION DE SERVICIOS PROFESIONALES DE UNA CONTADORA PARA APOYAR LOS PROCESOS EN MATERIA TRIBUTARIA DE LA SECRETARIA DE HACIENDA DEL 21 DE JUNIO AL 20 DE JULIO DE 2024.</t>
  </si>
  <si>
    <t>PRESTACCION DE SERVICIOS PROFESIONALES EN CONTADURIA PUBLICA PARA APOYAR LOS PROESOS EN MATERIA TRIBUTARIA DE LA SECRETARIA DE HACIENDA DEL 22 DE JUNIO AL 21 DE JULIO DE 2024.</t>
  </si>
  <si>
    <t>PRESTACION DE SERVICIOS PROFESIONALES PARA APOYAR LOS PROCESOS EN MATERIA TRIBUTARIA DE LA SECRETARIA DE HACIENDA   DEL MES DE JUNIO DE 2024.</t>
  </si>
  <si>
    <t>PRESTACION DE SERVICIOS DE SERVICIOS PROFESIONALES DE UNA ABOGADA PARA APOYAR LOS PROCESOS EN MATERIA TRIBUTARIA DE LA SECRETARIA DE HACIENDA DEL MES DE JUNIO DE 2024.</t>
  </si>
  <si>
    <t>PRESTACION DE SERVICIOS PROFESIONALES COMO INGENEIRO DE SISTEMAS PARA BRINDARR APOYO TECNICO EN LOS PROCESOS DE MATERIA TRIBUTARIA DE LA SECRETARIA DE HACIENDA DEL 21 DE JUNIO AL 20 DE JULIO DE 2024</t>
  </si>
  <si>
    <t>PRESTACION DE SERVICIOS DE APOYO A LA GESTION, TECNICO O TENOLOGO COMO ACOMPAÑAMIENTO A LOS TRAMITES ADMINISTRATIVOS DE LA SECRETARIA DE HACIENDA DEL 21 DE JUNIO AL 20 DE JULIO DE 2024</t>
  </si>
  <si>
    <t>VALOR CORRESPONIENTE AL PAGO DE HONORARIO DE UN PERITO DENTRO DEL PROCESO DE EXPROPIACION CON RADICADO 2023-O010500 DEL JUZGADO  CUARTO CIVIL DEL CIRCUITO JDE MANIZALES SEGUN RES.0621.CTA DE AHORROS 0550087000004884 DAVIVIENDA</t>
  </si>
  <si>
    <t>CTAA DE COBRO</t>
  </si>
  <si>
    <t>VALOR CORRESPONIENTE AL PAGO DE HONORARIO DE UN PERITO DENTRO DEL PROCESO DE EXPROPIACION CON RADICADO 2023-O010500 DEL JUZGADO  SEGUNDO CIVIL DEL CIRCUITO JDE MANIZALES SEGUN RES.0620.CTA DE AHORROS 0550087000004884 DAVIVIENDA</t>
  </si>
  <si>
    <t>VALOR CORRESPONIENTE AL PAGO DE HONORARIO DE UN PERITO DENTRO DEL PROCESO DE EXPROPIACION CON RADICADO 2023-O010500 DEL JUZGADO  CUARTO CIVIL DEL CIRCUITO JDE MANIZALES SEGUN RES.0231.CTA DE AHORROS 0550087000004884 DAVIVIENDA</t>
  </si>
  <si>
    <t>PRESTACION DE SERVICIOS DE APOYO A GESTION A LA GESTION, TECNICO O TECNOLOGO COMO ACOMPAÑAMIENTO A LOS TRAMITES ADMINISTRATIVOS DE LA SECRETARIA DE HACIENDA DEL 22 DE JUNIO AL 21 DE JULIO DE 2024.</t>
  </si>
  <si>
    <t>PRESTACION DE SERVICIOS DE APOYO A LA GESTION, TECNICO O TECNOLOGO COMO ACOMPAÑAMIENTO A LOS TRAMITES ADMINISTRATIVOS DE LA SECRETARIA DE HACIENDA DEL 23 DE JUNIO AL 22 DE JULIO DE 2024</t>
  </si>
  <si>
    <t>PRESTACION DE SERVICIOS DE APOYO A LA GESTION,TECNICOS O TECNOLOGICOS COMO ACOMPAÑAMIENTO A LOS TRAMITES ADMINISTRATIVOS DE LA SECRETARIA DE HACIENDA DEL 22 DE JUNIO AL 21 DE JULIO  DE 2024.</t>
  </si>
  <si>
    <t>PRESTACION DE SERVICIOS DE APOYO A LA GESTION, TECNICO O TECNOLOGO COMO ACOMPAÑAMIENTO A LOS TRAMITES ADMINISTRATIVOS DE LA SECRETARIA DE HACIENDA DEL 20 DE JUNIO AL 19 DE JULIO DE 2024</t>
  </si>
  <si>
    <t>PRESTACION DE SERVICIOS PROFESIONALES PARA APOYAR LOS PROCESOS EN MATERIA TRIBUTARIA DE LA SECRETARIA DE HACIENDA DEL 21 DE JUNIO AL 20 DE JULIO DE 2024.</t>
  </si>
  <si>
    <t>VALOR CORRESPONDIENTE AL PAGO DE UNAS CUOTAS PARTES PENSIONALES DE EXFUNCIONARIOS DE LA EXTINTA CAJA DE LA VIVIENDA POPULAR CAUSADAS ENTRE EL 01 DE DICIEMBRE DE 2023 A JUNIO DE 2024, SEGUN RESOLUCION 115.</t>
  </si>
  <si>
    <t>VALOR CORRESPONDIENTE A PAGO CUOTAS PARTES PENSIONALES SEGÚN RESOLUCIÓN 109 ORRESPONDIENTE AL MES DE JUNIO   DE 20 24 Y MESADA ADICIONAL DE MARIA ELVIA ARENAS BARCO, MARIA GONZALEZ MORALES Y MARIA IRENE GIRTALDO DE DUQUE.</t>
  </si>
  <si>
    <t>VALOR CORRESPONDIENTE A PAGO CUOTAS PARTES PENSIONALES SEGÚN RESOLUCIÓN 110.CORRESPONDIENTE AL MES DE JUNIO   DE 2024 Y MESADA ADICIONAL DE RUT RODRIGUEZ BOGOTA Y MARTHA CECILIA CASTELLANOS DE RIOS.</t>
  </si>
  <si>
    <t>VALOR CORRESPONDIENTE A CUOTAS PARTES PENSIONALES BENEFICIARIOS MARIA ELVIRA DE VALENCIA Y JULIO CESAR CARDONA CAUSADAS EN EL MES DE JUNIO DE 2024. Y MESADA ADICIONAL SEGUN RESOLUCION 113.</t>
  </si>
  <si>
    <t>VALOR CORRESPONDIENTE AL PAGO DE CUOTA PARTE PENSIONAL SEGUN RESOLUCION 112. CUENTA DE AHORROS 70556028426 DE BANCOLOMBIA POR MABEL ISAZA DE JIMENEZ Y LUZ STELLA LOPEZ HERRERA DURANTE EL MES DE JUNIO DE 2024 Y MESADA ADICIONAL</t>
  </si>
  <si>
    <t>VALOR CORRESPONDIENTE A PAGO CUOTAS PARTES PENSIONALES DE LUIS ROSENDO CARDENAS RODRIGUEZ DE LOS MESES DE ABRIL A JUNIO DE 2024. Y MESADA ADICINAL CUENTA DE AHORROS 300-88158-8 DEL BANCO DE OCCIDENTE SEGUN RESOLUCION 0111.</t>
  </si>
  <si>
    <t>VALOR CORRESPONDIENTE AL PAGO DE CUOTAS PARTES PENSIONALES DE BERHTA LOPEZ DE HOYOS SEGÚN RESOLUCIÓN 106.CUENTA DE AHORROS 309-00856-3 BANCO BBVA.DEL MES DE JUNIO DE 2024 Y MESADA ADICIONAL.</t>
  </si>
  <si>
    <t>VALOR CORRESPONDIENTE A PAGO DE CUOTAS PARTES PENSIONALES SUSTITUTO JORGE AUGUSTO DUQUE LEON .SEGUN RESOLUCION 114 DEL MES DE JUNIO DE 2024.</t>
  </si>
  <si>
    <t>ADMINISTRACIÓN LOCAL TRES Y CUATRO DEL EDIFICIO LOS CEDROS VILLAPILAR CUENTA DE AHORROS 41803301049-9 BANCO AGRARIODEL MES DE JULIO DE 2024 Y CUOTA EXTRA DE MITAD DE AÑO.</t>
  </si>
  <si>
    <t>CTA 012,013 Y 014</t>
  </si>
  <si>
    <t>VALOR CORRESPONDIENTE AL APOYO A LA GESTION EN LOS PROCESOS ADMINISTRATIVOS DE LA SECRETARIA DE HACIENDA DEL 24 DE  JUNIO AL 23 DE JULIO DE 2024.</t>
  </si>
  <si>
    <t>PRESTACION DE SERVICIOS DE APOYO A LA GESTION EN LOS PROCESOS ADMINISTRATIVOS QUE DEBAN ADELANTARSE EN LA SECRETARIA DE HACIENDA DEL 24 DE JUNIO AL 23 DE JULIO DE 2024.</t>
  </si>
  <si>
    <t>PRESTACION DE SERVICIOS DE APOYO A LA GESTION, TECNICO O TECNOLOGO COMO ACOMPAÑAMIENTO A LOS TRAMITES ADMINISTRATIVOS DE LA SECRETARIA DE HACIENDA DEL 26 DE JUNIO AL 25 DE JULIO DE 2024..</t>
  </si>
  <si>
    <t>PRESTACION DE SERVICIOS DE APOYO, TENCNICO O O TECNOLOGO COMO ACOMPAÑAMIETO A LOS TRAMITES ADMINISTRATIVOS DE LA SECRETARIA DE HACIENDA DEL 21 DE JUNIO AL 20 DE JULIO DE 2024</t>
  </si>
  <si>
    <t>AUNAR ESFUERZOS ADMINISTRATIVOS, TECNICOS, FONANCIEROS Y JURIDICO PARA DETERMINAR EL ESTADO DE GESTION, FORTALEZAS, DEBILIDADES Y ACCIONES DE MEJORA EN PRO DEL SERVICIO PUBLICO SEGUN DOCMADJ.</t>
  </si>
  <si>
    <t>PAGO SERVICIOS DE APOYO A LA GESTION, TECNICO O TECNOLOGO COMO ACOMPAÑAMIENTO A LOS TRAMITES ADMINISTRATIVOS DE LA SECRETARIA DE HACIENDA DEL 27 DE JUNIO AL 26 DE JULIO DE 2024..</t>
  </si>
  <si>
    <t>PRESTACION DE SERVICIOS DE APÓYO A LA GESTION, TECNICO O TECNOLOGO COMO ACOMPAÑAMIENTO A LOS TRAMITES ADMINISTRATIVOS DE LA SECRETARIA DE HACIENDA DEL 26 DE JUNIO AL 25 DE JULIO DE 2024</t>
  </si>
  <si>
    <t>PRESTACION DE SERVICIOS PROFESIONALES DE UNA CONTADORA PARA APOYAR PROCESOS EN MATERIA TRIBUTARIAA DE LA SECRETARIA DE HACIENDA DEL 28 DE JUNIO AL 27 DE JULIO DE 2024.</t>
  </si>
  <si>
    <t>PRESATACION DE SERVICIOS PROFESIONALES PARA EL APOYAR LOS PROCESOS EN MATERIA TRIBUTARIA DE LA SECRETARIA DE HACUENDA DEL 28 DE JUNIO AL 27 DE JULIO DE 2024.</t>
  </si>
  <si>
    <t>PRESATACION DE SERVICIOS PROFESIONALES PARA EL APOYAR LOS PROCESOS EN MATERIA TRIBUTARIA DE LA SECRETARIA DE HACUENDA DEL 29 DE JUNIO AL 28 DE JULIO DE 2024.</t>
  </si>
  <si>
    <t>VALOR NETO DE LA NOMINA DE JUBILADOS DE LA ADMINISTRACION CENTRAL DEL MES DE JULIO DE 2024</t>
  </si>
  <si>
    <t>VALOR PAGO TERCEROS DE LA NOMINA DE JUBILADOS DE LA ADMINISTRACION CENTRAL DEL MES DE JULIO DE 2024.</t>
  </si>
  <si>
    <t>VALOR PAGO NETO DE LA NOMINA DE JUBILADOS DE LA ADMINISTRACION CENTRAL Y CONTRALORIA, DEL MES DE JULIO DE 2024.</t>
  </si>
  <si>
    <t>VALOR PAGO TERCEROS DE LA NOMINA DE JUBILADOS DE LA ADMINISTRACION CENTRAL Y CONTRALORIA, DEL MES DE JULIO DE 2024 4.</t>
  </si>
  <si>
    <t>VALOR NETO DE LA NOMINA DE JUBILADOS DE LA CAJA DE LA VIVIENDA POPULAR CORRESPONDIENTE AL MES DE JULIO DE 2024.</t>
  </si>
  <si>
    <t>VALOR TERCEROS DE LA NOMINA DE JUBILADOS DE LA CAJA DE LA VIVIENDA POPULARA CORRESPONDIENTE AL MES DE JULIO DE 2024.</t>
  </si>
  <si>
    <t>PAGO NETO DE LA PENSION A TITO FABIO HERNANDEZ SEGUN RESOLUCION 592/04 ARTICULO 1, RECURSOS ACUERDO 485 Y 532  CORRESPONDIENTE AL MES DE JULIO DE 2024.</t>
  </si>
  <si>
    <t>PAGO TERCEROS DE LA PENSION A TITO FABIO HERNANDEZ SEGUN RESOLUCION 59. ARTICULO 1, RECURSOS ACUERDO 485 Y 532 CORRESPONDIENTE AL MES DE JULIO DE 2024.</t>
  </si>
  <si>
    <t>VALOR CUOTA PARTE DE LA SEGURIDAD SOCIALDE LA NOMINA DE JUBILADOS DE LA CONTRALORIA MUNICIPAL DEL MES DE JULIO DE 2024.</t>
  </si>
  <si>
    <t>NOMINA TEMPORAL DE DIANA MARCELA SERNA CORREA, ADRIANA MARIA VASCO CORRALES, PAULA TATIANA DUQUE ZAPATA, CLAUDIA X IMENA ABADIA ARIAS Y FEDERICO NOVOA ESPITIA  DE LA SEGUNDA QUINCENA DEL MES DE JULIO DE 2024.</t>
  </si>
  <si>
    <t>NOMINA TEMPORAL DE NATALIA CARDONA RENDON Y WILLIAM ANDRES GIRALDO BANQUERO DE LA SEGUNDA QUINCENA DEL MES DE JULIO .</t>
  </si>
  <si>
    <t>PAGO SERVICIOS DE APOYO A LA GESTION, TECNICO O TECNOLOGO COMO ACOMPAÑAMIENTO A LOS TRAMITES ADMINISTRATIVOS DE LA SECRETARIA DE HACIENDA DEL MES DE JULIO DE 2024</t>
  </si>
  <si>
    <t>PRESTACION DE SERVICIOS DE APOYO A LA GESTION COMO ACOMPAÑAMIENTO A LOS TRAMITES ADMINISTRATIVOS DE LA SECRETARIA DE HACIENDA DEL 21 DE JUNIO AL 20 DE JULIO DE 2024</t>
  </si>
  <si>
    <t>PRESTACION DE SERVICIO DE APOYO A LA GESTION, COMO ACOMPAÑAMIENTO A LOS TRAMITES ADMINISTRATIVOS DE LA SECRETARIA DE HACIENDA DEL MES DE JULIO DE 2024.</t>
  </si>
  <si>
    <t>TRANSFERIR LOS RECURSOS DEL FONDO DE SOLIDARIDAD Y REDESTRIBUCION DE INGRESOS CON DESTINO A SUBSIDIOS DE LOS SERVICIOS DE ACUEDUCTO Y ALCANTARILLADO DEL KM- 41..MES DE ABRIL DE 2024.</t>
  </si>
  <si>
    <t>EMA 3496</t>
  </si>
  <si>
    <t>PRESTACION DE SERVICIO DE APOYO A LA GESTION COMO ACOMPAÑAMIENTO A LOS TRAMITES ADMINISTRATIVOS DE LA SECRETARIA DE HACIENDA DEL MES DE JULIO DE 2024.</t>
  </si>
  <si>
    <t xml:space="preserve"> PRESTACION DE SERVICIOS DE APOYO A LA GESTION COMO ACOMPAÑAMIENTO A LOS TRAMITES ADMINISTRATIVOS DE LA SECRETARIA D HACIENDA DEL MES DE JULIO DE 2024</t>
  </si>
  <si>
    <t>PRESTACION DE SERVICIOS DE APOYO A LA GESTION COMO ACOMPAÑAMIENTO A LOS TRAMITES ADMINISTRATIVOS DE LA SECRETARIA DE HACIENDA DEL MES DE JULIO DE 2024.</t>
  </si>
  <si>
    <t>ALQUILER DE ESPACIOS EN LOS DIFERENTES CENTROS COMERCIALES CON EL FIN DE BRINDAR ATENCION A LOS CONTRIBUYENTES SUJETOS DEL PAGO DE LOS IMPUESTOS A FAVOR DEL MUNICIPIO DE MANIZALES.</t>
  </si>
  <si>
    <t>SANC - 2696</t>
  </si>
  <si>
    <t>ALQUILER DE ESPACIOS EN LOS DIFERENTES CENTROS COMERCIALES CON EL FIN DE BRINDAR ATENCION A LOS CONTRIBUYENTES SUJETOS DEL PAGO DE LOS IMPUESTOS A FAVOR DEL MUNICIPIO DE MANIZALES DEL MES DE JUNIO DE DE 2024.</t>
  </si>
  <si>
    <t>ELEC - 125548</t>
  </si>
  <si>
    <t>PRESTACION DE SERVICIO DE APOYO A LA GESTION, COMO ACOMPAÑAMIENTO A LOS TRAMITES ADMINISTRATIVOS DELA SECRTARIA DE HACIENDA DEL MES DE JULIO DE 2024</t>
  </si>
  <si>
    <t>PRESTACION DE SERVIOS PRFESIONALES DE UNA CONTADORA PARA APOYAR PROCESOS EN MATERIA TRIBUTARIA EN LA SECRETARIA DE HACIENDA DEL MES DE JULIO DE 2024.</t>
  </si>
  <si>
    <t>VALOR PAGO DE MESADA A JUBILADOS DEL ANTIGUO CENTRO PILOTO DE MANIZALES CORRESPONDIENTE AL MES DE JUlIO   2024. CU ENTA  CTE 070027432-16 BANCOLOMBIA.</t>
  </si>
  <si>
    <t>CTA 0014 IN</t>
  </si>
  <si>
    <t>FV-14416</t>
  </si>
  <si>
    <t>GARANTIZAR LA TRANSFERENCIA DE RECURSOS DELFONDO DE SOLIDADRIDAD Y DE DISTRIBUCION DE INGRESOS CON DESTINO A SUBSIDIOS DE ACUEDUCTO Y ALCANTARILLADO DEL MUNICIPO. MES DE MAYO DE 2023.</t>
  </si>
  <si>
    <t>15-85794</t>
  </si>
  <si>
    <t>VALOR INTERES DEUDA PUBLICA DEL PERIODO DEL 09 DE MAYO AL 09 DE AGOSTO DE 2024</t>
  </si>
  <si>
    <t>VALOR PAGO DE (16) SESIONES ORDINARIAS PARA LOS CONCEJALES DEL MUNICIPIO DE MANIZALES LOS DIAS 12,13,14,16,17,18,19, 21,22,23,24,25,26,29, 30 Y 31 DE JULIO  DE 2024, SEGÚN RESOLUCION 028.</t>
  </si>
  <si>
    <t>VALOR CORRESPONDIENTE A CUOTAS PARTES PENSIONALES DE LA SEÑORA MIRIAM POSADA RINCON SEGUN RESOLUCION 113.DEL PERIODO CORRESPONDIENTE AL MES DE JUNIO DE 2024 INCLUIDA LA MESADA ADICIONAL</t>
  </si>
  <si>
    <t>PRESTACION DE SERVICIOS PROFESIONALES COMO ECONOMISTA ESPECIALISTA PARA APOYAR PROCESOS EN MATERIA TRIBUTARIA DE LA SECRETARIA DE HACIENDA DEL MES DE JULIO DE 2024.</t>
  </si>
  <si>
    <t>VALOR INTERES DEUDA PUBLICA DEL PERIODO DEL 11 DE MAYO AL 11 DE AGOSTO DE 2024</t>
  </si>
  <si>
    <t>TRANSFERENCIA PARA EL FUNCIONAMIENTO DE LA CONTRALORIA MUNICIPAL MUNICIPAL EN VIRTUD AL DECRETO 0577 DE 2023 DE    LIQUIDACION DE  PRESUPUESTO CORRESPONDIENTE AL MES DE AGOSTO DE 2024</t>
  </si>
  <si>
    <t>TRANSFERENCIA PARA EL FUNCIONAMIENTO DEL CONCEJO MUNICIPAL EN VIRTUD AL DECRETO 0577 DE 2023 DE  LIQUIDACION DE    PRESUPUESTO CORRESPONDIENTE AL MES DE AGOSTO DE 2024.</t>
  </si>
  <si>
    <t>TRANSFERENCIA PARA EL FUNCIONAMIENTO DE LA PERSONERIA MUNICIPAL  EN VIRTUD AL DECRETO 0577 DE 2022 DE  LIQUIDACION DE  PRESUPUESTO CORRESPONDIENTE AL MES DE AGOSTO DE 2024.</t>
  </si>
  <si>
    <t>VALOR CORRESPONDIENTE AL PAGO DE UNA INDEMNIZACION SUSTITUTIVA DE PENSION DE VEJEZ SEGUN RESOLUCION 112 Y DOCUMENTOS ADJUNTOS.</t>
  </si>
  <si>
    <t>AJUSTE AL PAGO DE UNA SENTENCIA JUDICIAL DENTRO DEL PROCESO DE NULIDAD Y RESTABLECIMIENTO EN CONTRA DEL MPIO DE M/LES EMITIDA POR EL JUZGADO SEXTO ADM. RAD.2019-00285-00 RES.22,CTA DE AHORROS 084500094820 DE  DAVIVIENDA</t>
  </si>
  <si>
    <t>AJUSTE AL PAGO DE UNA SENTENCIA JUDICIAL DENTRO DEL PROCESO DE NULIDAD Y RESTABLECIMIENTO EN CONTRA DEL MPIO DE M/LES EMITIDA POR EL JUZGADO SEXTO ADM.SEGUN RAD.2018-00506-00 RES.99,CTA DE AHORROS 0550488404886654 DAVIVIENDA</t>
  </si>
  <si>
    <t>VALOR CORRESPONDIENTE AL PAGO CUOTAS PARTES PENSIONALES SEGÚN RESOLUCIÓN 115.CUENTA DE AHORROS 220-560721-43-3 DEL  BANCO POPULAR DEL MES DE JUNIO DE 2024.</t>
  </si>
  <si>
    <t>ADMINISTRACIÓN LOCAL TRES Y CUATRO DEL EDIFICIO LOS CEDROS VILLAPILAR CUENTA DE AHORROS 41803301049-9 BANCO AGRARIODEL MES DE AGOSTO DE 2024</t>
  </si>
  <si>
    <t>CTA 015-016</t>
  </si>
  <si>
    <t>VALOR CORRESPONDIENTE AL PAGO DE LA SEGURIDAD SOCIAL Y PARAFISCALES DE 05 PROFESIONALES DE LA SECRETARIA DE HACIENDA EN EL MES DE JULIO DE 2024.</t>
  </si>
  <si>
    <t>VALOR CORRESPONDIENTE AL PAGO DE LA SEGURIDAD SOCIAL Y PARAFISCALES DE NATALIA RENDON CARDONA Y WILLIAM ANDRES GIRALDO B. DEL MES DE JULIO DE 2024.</t>
  </si>
  <si>
    <t>PAGO DE UNA SENTENCIA JUDICIAL DENTRO DEL PROCESO DE NULIDAD Y RESTABLECIMIENTO EN CONTRA DEL MUNICIPIO DE MANIZALEZ SEGUN RAD.2019-0309 RES.0319 (COSTAS $ 621.580)(COBRA BANCO AGRARIO DEPOSITOS JUDICALES) ( GED.32704 )</t>
  </si>
  <si>
    <t>PAGO DE UNOS GASTOS PROCESALE COMO PROTECCION DE DERECHO E INTERESES COLECTIVOS EN CONTRA DEL MUNICIPIO DE MANIZALES EMITIDO POR EL JUZGADO 2 ADM.RADICADO 2009-00225.RES.0278.(COBRA BANCO AGRARIO DEPOSITOS JUDICIALES) GED-30334</t>
  </si>
  <si>
    <t>PRESTACION DE SERVICIOS PROFESIONALES PARA APOYAR PROCESOS EN MATERIA TRIBUTARIA DE LA SECRETARIA DE HACIENDA DEL 12 DE JULIO AL 11 DE AGOSTO DE 2024.</t>
  </si>
  <si>
    <t>ALQUILER DE ESPACIOS EN LOS DIFERENTES CENTRSO COMERCIALES CON EL FIN DE BRINDAR ATENCION A LOS CONTRIBUYENTES SUJETOS DEL PAGO DE LOS IMPUESTOS A FAVOR DEL MUNICIPIO DE MANIZALES DEL MES DE JUNIO DE 2024.</t>
  </si>
  <si>
    <t>FE  - 13663</t>
  </si>
  <si>
    <t>VALOR CORRESPONDIENTE A CUOTAS PARTES PENSIONALES . SEGUN RESOLUCION 109 CUENTA CORRIENTE 300700011384 DEL BANCO AGRARIO DEL MES DE JUNIO  Y AICIONAL DE 2024</t>
  </si>
  <si>
    <t>NOMINA TEMPORAL DE WILLIAM ANDRES GIRALDO BANQUERO DE LA PRIMERA QUINCENA DEL MES DE AGOSTO DE 2024.                .</t>
  </si>
  <si>
    <t>NOMINA TEMPORAL DE DIANA MARCELA SERNA CORREA, ADRIANA MARIA VASCO CORRALES, PAULA TATIANA DUQUE ZAPATA, CLAUDIA X IMENA ABADIA ARIAS Y FEDERICO NOVOA ESPITIA  DE LA PRIMERA QUINCENA DEL MES DE AGOSTO DE 2024.</t>
  </si>
  <si>
    <t>PRESTACION DE SERVICIOS DE SERVICIOS PROFESIONALES DE UNA ABOGADA PARA APOYAR LOS PROCESOS EN MATERIA TRIBUTARIA DE LA SECRETARIA DE HACIENDA DEL MES DE JULIO DE 2024.</t>
  </si>
  <si>
    <t>VALOR CORRESPONDIENTE A PAGO CUOTAS PARTES PENSIONALES DE OLGA BEATRIZ FATIMA VELASQUEZ Y FRANCIA BETANCUR CIFUETELLI Y LUZ STELLA ARCILA NIETO DEL MES DE JUNIO DE 2024. SEGUN RESLUCION 119.</t>
  </si>
  <si>
    <t>VALOR CORRESPONDIENTE A LA TRANSFERENCIA DE RECURSOS DEL FONDO DE SOLIDARIDAD Y DE DISTRIBUCION DE INGRESOS CON DESTINO A SUBSIDIO DE ASEO DEL MUNICIPIO DE MANIZALES MES DE MAYO DE 2024.</t>
  </si>
  <si>
    <t>OPE 31</t>
  </si>
  <si>
    <t>PRESTACCION DE SERVICIOS COMO ABOGADO ESPECIALIZADO EN DERECHO ADMINISTRATIVO PARA APOYAR EN MATERIA TRIBUTARIA A LA SECRETARIA DE HACIENDA DEL MES DE MAYO DE 2024.</t>
  </si>
  <si>
    <t>VALOR CORRESPONDIENTE 50% RECAUDOS REALIZADOS POR EL MUNICIPIO DE MANIZALES POR CONCEPTO DE ESTAMPILLAS PRO-UNIVERSIDADES DEL MES DE JULIO DE 2024. SEGUN RESOLUCION 039.</t>
  </si>
  <si>
    <t>AJUSTE AL  PAGO DE UNA SENTENCIA JUDICIAL DENTRO DEL PROCESO DE NULIDAD Y RESTABLECIMIENTO EN CONTRA DEL MPIO DE M/LES EMITIDA POR EL JUZGADO SEXTO ADM.SEGUN RAD.2019-00226-00 RES.100,CTA DE AHORROS 24087279847 BANCO CAJA SOCIAL</t>
  </si>
  <si>
    <t>AJUSTE AL PAGO DE UNA SENTENCIA JUDICIAL DENTRO DEL PROCESO DE NULIDAD Y RESTABLECIMIENTO EN CONTRA DEL MPIO DE M/LES EMITIDA POR EL JUZGADO SEXTO ADM.SEGUN RAD.2019-00284-00 RES.23,CTA DE AHORROS 07024116811 BANCOLOMBIA</t>
  </si>
  <si>
    <t>PRESTACION DE SERVICIOS PROFESIONALES DE UNA CONTADORA PARA APOYAR LOS PROCESOS EN MATERIA TRIBUTARIA DE LA SECRETARIA DE HACIENDA DEL 21 DE JULIO AL 20 DE AGOSTO DE 2024.</t>
  </si>
  <si>
    <t>PRESTACION DE SERVICIOS DE APOYO A LA GESTION, TECNICO O TECNOLOGO COMO ACOMPAÑAMIENTO A LOS TRAMITES ADMINISTRATIVOS DE LA SECRETARIA DE HACIENDA DEL 20 DE JULIO AL 19 DE AGOSTO DE 2024</t>
  </si>
  <si>
    <t>PRESTACION DE SERVICIOS PROFESIONALES PARA APOYAR PROCESOS EN MATERIA TRIBUTARIA DE LA SECRETARIA DE HACIENDA DEL 22 DE JULIO AL 21 DE AGOSTO DE 2024.</t>
  </si>
  <si>
    <t>PAGO POR CONCEPTO DE ADMINISTRACION DE LOS LOCALES 153, 218, 234 Y 236.DE LOS LOCALES UBICADOS EN SAN ANDRESITO PROPIEDAD DEL MPIO DE M/LES. CTA DE AHORROS 0856-7001-7939 DAVIVIENDA.DE JUNIO, JULIO Y AGOSTO DE 2024.</t>
  </si>
  <si>
    <t>VALOR PAGO DE MESADA A JUBILADOS DEL ANTIGUO CENTRO PILOTO DE MANIZALES CORRESPONDIENTE AL MES DE AGOSTO  2024. CU ENTA  CTE 070027432-16 BANCOLOMBIA.</t>
  </si>
  <si>
    <t>CTA 0015</t>
  </si>
  <si>
    <t>PRESTACION DE SERVICIOS PROFESIONALES DE UNA CONTADORA PARA APOYAR PROCESOS EN MATERIA TRIBUTARIA DE LA SECRETARIA DE HACIENDA DEL 23 DE JULIO AL 22 DE AGOSTO DE 2024.</t>
  </si>
  <si>
    <t>PRESTACION DE SERVICIOS PROFESIONALES DE UN ABOGADO PARA APOYAR LOS PROCESOS DE LA SECRETARIA DE HACIENDA DEL 23 DE JULIO AL 22 DE AGOSTO DE 2024.</t>
  </si>
  <si>
    <t>VALOR CORRESPONDIENTE AL PAGO DE CUOTAS PARTES PENSIONALES DE BERHTA LOPEZ DE HOYOS SEGÚN RESOLUCIÓN 121.CUENTA DE AHORROS 309-00856-3 BANCO BBVA.DEL MES DE JULIO DE 2024.</t>
  </si>
  <si>
    <t>VALOR CORRESPONDIENTE A PAGO DE CUOTAS PARTES PENSIONALES SUSTITUTO JORGE AUGUSTO DUQUE LEON .SEGUN RESOLUCION 122 DEL MES DE JULIO DE 2024.</t>
  </si>
  <si>
    <t>VALOR CORRESPONDIENTE A CUOTAS PARTES PENSIONALES . SEGUN RESOLUCION 120 CUENTA CORRIENTE 300700011384 DEL BANCO AGRARIO DEL MES DE JULIO  DE 2024</t>
  </si>
  <si>
    <t>PRESTACION DE SERVICIOS PROFESIONALES COMO INGENEIRO DE SISTEMAS PARA BRINDARR APOYO TECNICO EN LOS PROCESOS DE MATERIA TRIBUTARIA DE LA SECRETARIA DE HACIENDA DEL 21 DE JULIO AL 20 DE AGOSTO DE 2024</t>
  </si>
  <si>
    <t>PRESTACCION DE SERVICIOS PROFESIONALES EN CONTADURIA PUBLICA PARA APOYAR LOS PROESOS EN MATERIA TRIBUTARIA DE LA SECRETARIA DE HACIENDA DEL 22 DE JULIO AL 21 DE AGOSTO DE 2024.</t>
  </si>
  <si>
    <t>PRESTACION DE SERVICIOS PROFESIONALES PARA APOYAR LOS PROCESOS EN MATERIA TRIBUTARIA DE LA SECRETARIA DE HACIENDA DEL 21 DE JULIO AL 20 DE AGOSTO DE 2024.</t>
  </si>
  <si>
    <t>PRESTACION DE SERVICIOS DE APOYO A LA GESTION, TECNICO O TECNOLOGO COMO ACOMPAÑAMIENTO A LOS TRAMITES ADMINISTRATIVOS DE LA SECRETARIA DE HACIENDA DEL 23 DE JULIO AL 22 DE AGOSTO DE 2024</t>
  </si>
  <si>
    <t>PRESTACION DE SERVICIOS DE APOYO A GESTION A LA GESTION, TECNICO O TECNOLOGO COMO ACOMPAÑAMIENTO A LOS TRAMITES ADMINISTRATIVOS DE LA SECRETARIA DE HACIENDA DEL 22 DE JULIO AL 21 DE AGOSTO DE 2024.</t>
  </si>
  <si>
    <t>PRESTACION DE SERVICIOS DE APOYO A LA GESTION,TECNICOS O TECNOLOGICOS COMO ACOMPAÑAMIENTO A LOS TRAMITES ADMINISTRATIVOS DE LA SECRETARIA DE HACIENDA DEL 22 DE JULIO AL 21 DE AGOSTO  DE 2024.</t>
  </si>
  <si>
    <t>PRESTACION DE SERVICIOS DE APOYO A LA GESTION, TECNICO O TENOLOGO COMO ACOMPAÑAMIENTO A LOS TRAMITES ADMINISTRATIVOS DE LA SECRETARIA DE HACIENDA DEL 21 DE JULIO AL 20 DE AGOSTO DE 2024</t>
  </si>
  <si>
    <t>PRESTACION DE SERVICIOS PROFESIONALES COMO ARQUITECTA PARA ASESORAR LOS PROCESOS CATASTRALES Y APOYAR LA SUPERVICSION DEL CONTRATO CON EL GESTOR CATASTRO MASORA DEL 23 DE JULIO AL 22 DE AGOSTO DE 2024.</t>
  </si>
  <si>
    <t>PAGO DE UNA SENTENCIA EN CONTRA DEL MUNICIPIO DE MANIZALES EMITIDA POR EL JUZGADO PRIMERO LABORAL DEL CIRCUITO CON RADICADO 1400310500120200013100 RESOLUCION 668.(COBRA BANCO AGRARIO DEPOSITOS JUDICIALES) GED- 47983</t>
  </si>
  <si>
    <t>PAGO DE UNA SENTENCIA EN CONTRA DEL MUNICIPIO DE MANIZALES EMITIDA POR EL JUZGADO SEGUNDO ADM.DEL CIRCUITO CON RADICADO 17001333300220150029200 RESOLUCION 330.CUENTA DE AHORROS 0570126070622322. GED- 46245 Y 44727.</t>
  </si>
  <si>
    <t>VALOR AMORTIZACION DEUDA PUBLICA DEL PERIODO DEL 28 DE MAYO AL 28 DE AGOSTO DE DE 2024</t>
  </si>
  <si>
    <t>VALOR INTERESES DEUDA PUBLICA DEL PERIODO DEL 28 DE MAYO AL 28 DE AGOSTO DE DE 2024</t>
  </si>
  <si>
    <t>VALOR CORRESPONDIENTE AL APOYO A LA GESTION EN LOS PROCESOS ADMINISTRATIVOS DE LA SECRETARIA DE HACIENDA DEL 24 DE  JULIO AL 23 DE AGOSTO DE 2024.</t>
  </si>
  <si>
    <t>PAGO SERVICIOS DE APOYO A LA GESTION, TECNICO O TECNOLOGO COMO ACOMPAÑAMIENTO A LOS TRAMITES ADMINISTRATIVOS DE LA SECRETARIA DE HACIENDA DEL 27 DE JULIO AL 26 DE AGOSTO DE 2024..</t>
  </si>
  <si>
    <t>PRESTACION DE SERVICIOS DE APOYO A LA GESTION, TECNICO O TECNOLOGO COMO ACOMPAÑAMIENTO A LOS TRAMITES ADMINISTRATIVOS DE LA SECRETARIA DE HACIENDA DEL 26 DE JULIO AL 25 DE AGOSTO DE 2024..</t>
  </si>
  <si>
    <t>PRESTACION DE SERVICIOS DE APOYO A LA GESTION COMO ACOMPAÑAMIENTO A LOS TRAMITES ADMINISTRATIVOS DE LA SECRETARIA DE HACIENDA DEL 21 DE JULIO AL 20 DE AGOSTO DE 2024</t>
  </si>
  <si>
    <t>PRESTACION DE SERVICIOS DE APOYO, TENCNICO O O TECNOLOGO COMO ACOMPAÑAMIETO A LOS TRAMITES ADMINISTRATIVOS DE LA SECRETARIA DE HACIENDA DEL 21 DE JULIO AL 20 DE AGOSTO DE 2024</t>
  </si>
  <si>
    <t>CRUZ JAIME ENRIQUE</t>
  </si>
  <si>
    <t>PAGO DE UNA SENTENCIA JUDICIL DENTRO DEL PROCESO EN CONTRA DEL MUNICIPIO DE MANIZALES EMITIDA POR EL JUZGADO SEGUNDO LABORAL DE MANIZALES SEGUN RADICADO 2019-00520-03. (C0BRA BANCO AGRARIO DEPOSITOS JUDICIALES) GED.48778.RES.101.</t>
  </si>
  <si>
    <t>PRESTACION DE SERVICIO DE APOYO A LA GESTION EN LOS PROCESOS ADMINISTRATIVOS DE L SECRETARIA DE HACIENA DEL 22 DE JULIO ALL 21 DE AGOSTO DE 2024.ADICADO 2019-00520-03. (C0BRA BANCO AGRARIO DEPOSITOS JUDICIALES) GED.48778</t>
  </si>
  <si>
    <t>VALOR CORRESPONDIENTE A CUOTAS PARTES PENSIONALES BENEFICIARIOS MARIA ELVIRA DE VALENCIA Y JULIO CESAR CARDONA CAUSADAS EN EL MES DE JULIO DE 2024. SEGUN RESOLUCION 123.</t>
  </si>
  <si>
    <t>111006222322</t>
  </si>
  <si>
    <t>PAGO DE UN PROCESO LABORAL EN CONTRA DEL MUNICIPIO DE MANIZALES SEGUN RADICADO 2019-0038400 EMITIDO POR EL JUZGADO TERCERO LABORAL SEGUN RESOLUCION 0477. INCLUIDO COSTAS (COBRA BANCO AGRARIO DEPOSITOS JUDICALES)</t>
  </si>
  <si>
    <t>N.</t>
  </si>
  <si>
    <t>PAGO DE UNAS COSTA PROCESALES EN CONTRA DEL MUNICIPIO DE MANIZALES SEGUN RADICADO 2019-0038400 EMITIDO POR EL JUZGADO TERCERO LABORAL SEGUN RESOLUCION 0477. (COBRA BANCO AGRARIO DEPOSITOS JUDICALES) GED.39478</t>
  </si>
  <si>
    <t>PAGO DE UNAS COSTA PROCESALES EN CONTRA DEL MUNICIPIO DE MANIZALES SEGUN RADICADO 2019-0038400 EMITIDO POR EL JUZGADO TERCERO LABORAL SEGUN RESOLUCION 0477. CUENTA DE AHORROS 00130309000200031003 DEL BANCO BBVA.9478</t>
  </si>
  <si>
    <t>PAGO COSTAS PROCESALES EN CONTRA DEL MUNICIPIO DE MANIZALES EMITIDO POR EL JUZGADO TERCERO LABORAL DEL CIRCUITO DE MANIZALES RADICADO 2019-00384-00 RES.733.DEROGADA POR RES.878.(COBRA BANCO AGRARIO DEPOSITOS JUDICIALES) GED.60886</t>
  </si>
  <si>
    <t>PAGO COSTAS PROCESALES EN CONTRA DEL MUNICIPIO DE MANIZALES EMITIDO POR EL JUZGADO TERCERO LABORAL DEL CIRCUITO DE MANIZALES RADICADO 2019-00384-00 RES.733.DEROGADA POR RES.878.CTA AHORROS 00130309000200031003 BBVA- GED.60886</t>
  </si>
  <si>
    <t>GASTOS PROCESALES DEL PROCESO ORDINARIO LABORAL EN CONTRA DEL MUNICIPIO DE MANIZALES EMITIDO POR EL JUZGADO TERCERO LABORAL SEGUN RADICADO 2019-28400,RESOLUCION 786.CUENTA AHORROS 309031003 DEL BBVA.GED.56679</t>
  </si>
  <si>
    <t>PRESTACION DE SERVICIOS DE APOYO A LA GESTION, TECNICO O TECNOLOGO COMO ACOMPAÑAMIENTO A LOS TRAMITES ADMINISTRATIVOS DE LA SECRETARIA DE HACIENDA DEL 22 DE JULIO AL 21 DE AGOSTO DE 2024.</t>
  </si>
  <si>
    <t>PRESTACION DE SERVICIOS PROFESIONALES DE UNA CONTADORA PARA APOYAR PROCESOS EN MATERIA TRIBUTARIAA DE LA SECRETARIA DE HACIENDA DEL 28 DE JULIO AL 27 DE AGOSTO DE 2024.</t>
  </si>
  <si>
    <t>PRESATACION DE SERVICIOS PROFESIONALES PARA EL APOYAR LOS PROCESOS EN MATERIA TRIBUTARIA DE LA SECRETARIA DE HACUENDA DEL 28 DE JULIO AL 27 DE AGOSTO DE 2024.</t>
  </si>
  <si>
    <t>PAGO DE (10) SESIONES EXTRAORDINARIAS PARA LOS CONCEJALES DEL MUNICIPIO DE MANIZALES LOS DIAS 12,13,14,15,20,21, 22,23,26  Y 27 DE AGOSTO  DE 2024, SEGÚN RESOLUCION 0029.</t>
  </si>
  <si>
    <t>VALOR CORRESPONDIENTE AL PAGO DE LA SENTENCIA NRO.30 EMITIDA POR EL TRIBUNAL ADMINISTRTIVO DE CALDAS EN CONTRA DEL MUNICIPIO DE MANIZALES CON RADICADO 2019-00217-00.CUENTA DE AHORROS 070-553678-20 DE BANCOLOMBIA.RES.0873.GED.61932</t>
  </si>
  <si>
    <t>VALOR NETO DE LA NOMINA DE JUBILADOS DE LA ADMINISTRACION CENTRAL DEL MES DE AGOSTO DE 2024</t>
  </si>
  <si>
    <t>VALOR PAGO TERCEROS DE LA NOMINA DE JUBILADOS DE LA ADMINISTRACION CENTRAL DEL MES DE AGOSTO DE 2024.</t>
  </si>
  <si>
    <t>VALOR PAGO NETO DE LA NOMINA DE JUBILADOS DE LA ADMINISTRACION CENTRAL Y CONTRALORIA, DEL MES DE AGOSTO DE 2024.</t>
  </si>
  <si>
    <t>NA.A.</t>
  </si>
  <si>
    <t>VALOR PAGO TERCEROS DE LA NOMINA DE JUBILADOS DE LA ADMINISTRACION CENTRAL Y CONTRALORIA, DEL MES DE AGOSTO DE 2024</t>
  </si>
  <si>
    <t>VALOR NETO DE LA NOMINA DE JUBILADOS DE LA CAJA DE LA VIVIENDA POPULAR CORRESPONDIENTE AL MES DE AGOSTO DE 2024.</t>
  </si>
  <si>
    <t>VALOR TERCEROS DE LA NOMINA DE JUBILADOS DE LA CAJA DE LA VIVIENDA POPULARA CORRESPONDIENTE AL MES DE AGOSTO DE 2024</t>
  </si>
  <si>
    <t>PAGO NETO DE LA PENSION A TITO FABIO HERNANDEZ SEGUN RESOLUCION 592/04 ARTICULO 1, RECURSOS ACUERDO 485 Y 532  CORRESPONDIENTE AL MES DE AGOSTO DE 2024.</t>
  </si>
  <si>
    <t>PAGO TERCEROS DE LA PENSION A TITO FABIO HERNANDEZ SEGUN RESOLUCION 59. ARTICULO 1, RECURSOS ACUERDO 485 Y 532 CORRESPONDIENTE AL MES DE AGOSTO DE 2024.</t>
  </si>
  <si>
    <t>VALOR CUOTA PARTE DE LA SEGURIDAD SOCIAL DE LA NOMINA DE JUBILADOS DE LA CONTRALORIA MUNICIPAL DEL MES DE AGOSTO DE 2024.</t>
  </si>
  <si>
    <t>PAGO DE UNA SENTENCIA JUDICIAL EN PROCESO DE NULIDAD EN CONTRA DEL MUNICIPIO DE MANIZALES EMITIDO POR EL TRIBUNAL ADM.RADICADO 2022-00049-01 RES.0684.(COSTAS $86.500) (COBRA BANCO AGRARIO DEPOSITOS JUDICIALES)  GED-49242</t>
  </si>
  <si>
    <t>VALOR CORRESPONDIENTE A PAGO CUOTAS PARTES PENSIONALES DE EXFUNCIONARIOS SEGÚN RESOLUCIÓN 133.CUENTA CORRIENTE 256-08029-2 DEL BANCO DE OCCIDENTE.CAUSADAS DEL 01 DE DICIEMBRE DE 2023 A JULIO DE 2024.</t>
  </si>
  <si>
    <t>VALOR CORRESPONDIENTE A PAGO CUOTAS PARTES PENSIONALES SEGÚN RESOLUCIÓN 132 ORRESPONDIENTE AL MES DE JULIO   DE 20 24 DE MARIA ELVIA ARENAS BARCO, MARIA GONZALEZ MORALES Y MARIA IRENE GIRTALDO DE DUQUE.</t>
  </si>
  <si>
    <t>VALOR CORRESPONDIENTE A PAGO CUOTAS PARTES PENSIONALES SEGÚN RESOLUCIÓN 131.CORRESPONDIENTE AL MES DE JULIO   DE 2024 DE RUT RODRIGUEZ BOGOTA Y MARTHA CECILIA CASTELLANOS DE RIOS.</t>
  </si>
  <si>
    <t>VALOR CORRESPONDIENTE AL PAGO DE CUOTAS PARTES PENSIONALES RESOLUCIÓN 130. CTA CORRIENTE 110-050-25358-2 CÓDIGO RENTÍSTICO 230101 BANCO POPULAR DEL MES DE JUNIO  DE 2024 INCLUIDA MESADA ADICONAL DE URIEL DAVILA RODRIGUEZ</t>
  </si>
  <si>
    <t>VALOR CORRESPONDIENTE A CUOTAS PARTES EXFUNCUINARIOS DEL MUNICIPIO DE MANIZALES RESOLUCION 105 CUENTA DE AHORROS   08600016156-1 BANCO DAVIVIENDA. DE JUNIO Y JULIO DE 2024 INCLUIDA MESADA ADICONAL.</t>
  </si>
  <si>
    <t>VALOR CORRESPONDIENTE A PAGO CUOTAS PARTES PENSIONALES DE OLGA BEATRIZ FATIMA VELASQUEZ Y FRANCIA BETANCUR CIFUETELLI DEL MES DE JULIO DE 2024. SEGUN RESLUCION 128.</t>
  </si>
  <si>
    <t>VALOR CORRESPONDIENTE A CUOTAS PARTES PENSIONALES DE LA SEÑORA MIRIAM POSADA RINCON SEGUN RESOLUCION 127.DEL PERIODO CORRESPONDIENTE AL MES DE JULIO DE 2024. CUENTA DE AHORROS 084100020738 DEL BANCO DAVIVIENDA.</t>
  </si>
  <si>
    <t>AJUSTE AL PAGO DE UNA SENTENCIA JUDICIAL DENTRO DEL PROCESO DE NULIDAD Y RESTABLECIMIENTO EN CONTRA DEL MPIO DE M/LES EMITIDA POR EL JUZGADO SEXTO ADM.SEGUN RAD.2019-00225-00 RES.21,CTA DE AHORROS 640005520.BBVA COLOMBIA</t>
  </si>
  <si>
    <t>NOMINA TEMPORAL DE WILLIAM ANDRES GIRALDO BANQUERO DE LA SEGUNDA QUINCENA DEL MES DE AGOSTO DE 2024.                .</t>
  </si>
  <si>
    <t>NOMINA TEMPORAL DE DIANA MARCELA SERNA CORREA, ADRIANA MARIA VASCO CORRALES, PAULA TATIANA DUQUE ZAPATA, CLAUDIA X IMENA ABADIA ARIAS Y FEDERICO NOVOA ESPITIA  DE LA SEGUNDA QUINCENA DEL MES DE AGOSTO DE 2024.</t>
  </si>
  <si>
    <t>PRESTACION DE SERVICIOS DE APÓYO A LA GESTION, TECNICO O TECNOLOGO COMO ACOMPAÑAMIENTO A LOS TRAMITES ADMINISTRATIVOS DE LA SECRETARIA DE HACIENDA DEL 26 DE JULIO AL 25 DE AGOSTO DE 2024</t>
  </si>
  <si>
    <t>PRESATACION DE SERVICIOS PROFESIONALES PARA EL APOYAR LOS PROCESOS EN MATERIA TRIBUTARIA DE LA SECRETARIA DE HACUENDA DEL 29 DE JULIO AL 28 DE AGOSTO DE 2024.</t>
  </si>
  <si>
    <t>PRESTACION DE SERVICIOS DE APOYO A LA GESTION EN LOS PROCESOS ADMINISTRATIVOS QUE DEBAN ADELANTARSE EN LA SECRETARIA DE HACIENDA DEL 24 DE JULIO AL 23 DE AGOSTO DE 2024.</t>
  </si>
  <si>
    <t>PAGO SERVICIOS DE APOYO A LA GESTION, TECNICO O TECNOLOGO COMO ACOMPAÑAMIENTO A LOS TRAMITES ADMINISTRATIVOS DE LA SECRETARIA DE HACIENDA DEL MES DE AGOSTO DE 2024</t>
  </si>
  <si>
    <t>PRESTACION DE SERVIOS PRFESIONALES DE UNA CONTADORA PARA APOYAR PROCESOS EN MATERIA TRIBUTARIA EN LA SECRETARIA DE HACIENDA DEL MES DE AGOSTO DE 2024.</t>
  </si>
  <si>
    <t>PRESTACION DE SERVICIOS PROFESIONALES COMO ECONOMISTA ESPECIALISTA PARA APOYAR PROCESOS EN MATERIA TRIBUTARIA DE LA SECRETARIA DE HACIENDA DEL MES DE AGOSTO DE 2024.</t>
  </si>
  <si>
    <t>PRESTACION DE SERVICIOS DE APOYO A LA GESTION COMO ACOMPAÑAMIENTO A LOS TRAMITES ADMINISTRATIVOS DE LA SECRETARIA DE HACIENDA DEL MES DE AGOSTO DE 2024.</t>
  </si>
  <si>
    <t>PRESTACION DE SERVICIOS PROFESIONALES PARA APOYAR LOS PROCESOS EN MATERIA TRIBUTARIA DE LA SECRETARIA DE HACIENDA   DEL MES DE JULIO DE 2024.</t>
  </si>
  <si>
    <t>PRESTACION DE SERVICIO DE APOYO A LA GESTION COMO ACOMPAÑAMIENTO A LOS TRAMITES ADMINISTRATIVOS DE LA SECRETARIA DE HACIENDA DEL MES DE AGOSTO DE 2024.</t>
  </si>
  <si>
    <t>PRESTACION DE SERVICIOS PROFESIONALES DE UN CONTADOR PUBLICO PARA APOYAR LOS PROCESOS EN MATERIA CONTABBLE Y CONTRACTUAL QUE REQUIERA EL UNIIPIO DE MANIZALES DEL 22 DE JULIO AL 21 DE AGOSTO DE 2024.</t>
  </si>
  <si>
    <t>VALOR CORRESPONDIENTE AL PAGO DE LA SEGURIDAD SOCIAL Y PARAFISCALES DE WILLIAM ANDRES GIRALDO BANQUERO DEL MES DE AGOSTO DE 2024.</t>
  </si>
  <si>
    <t>VALOR CORRESPONDIENTE AL PAGO DE LA SEGURIDAD SOCIAL Y PARAFISCALES DE 05 PROFESIONALES DE LA SECRETARIA DE HACIENDA EN EL MES DE AGOSTO DE 2024.</t>
  </si>
  <si>
    <t>VALOR AMORTIZACION DEUDA PUBLICA DEL PERIODO DEL 06 DE JUNIO AL 06 DE SEPTIEMBRE  DE DE 2024</t>
  </si>
  <si>
    <t>VALOR INTERESES DEUDA PUBLICA DEL PERIODO DEL 06 DE JUNIO AL 06 DE SEPTIMBRE DE 2024</t>
  </si>
  <si>
    <t>PRESTACION DE SERVICIO DE APOYO A LA GESTION, COMO ACOMPAÑAMIENTO A LOS TRAMITES ADMINISTRATIVOS DE LA SECRETARIA DE HACIENDA DEL MES DE AGOSTO DE 2024.</t>
  </si>
  <si>
    <t>COSTAS EN CONTRA DEL MPIO DE MANIZALES EMITIDAS POR EL JUZGADO SEGUNDO LABORAL SEGUN RADICADO 2019-0052000 RESOLUCIO 0209. (COBRA BANCO AGRARIO DEPOSITOS JUDICIALES) GED-36815</t>
  </si>
  <si>
    <t>COSTAS EN CONTRA DEL MPIO DE MANIZALES EMITIDAS POR EL JUZGADO SEGUNDO LABORAL SEGUN RADICADO 2019-0052000 RESOLUCIO 0209. CUENTA DE AHORROS 309031003 DEL BANCO BBVA. GED - 36815</t>
  </si>
  <si>
    <t>VALOR CORRESPONDIENTE A CUOTAS PARTES PENSIONALES DE PERSONAS JUBILADAS POR DICHA ENTIDAD SEGUN RESOLUCION 134 DEL PERIODO CORRESPONDIENTE AL MES DE JULIO DE 2024.</t>
  </si>
  <si>
    <t>ALQUILER DE ESPACIOS EN LOS DIFERENTES CENTROS COMERCIALES CON EL FIN DE BRINDAR ATENCION A LOS CONTRIBUYENTES SUJETOS DEL PAGO DE LOS IMPUESTOS A FAVOR DEL MUNICIPIO DE MANIZALES DEL MES DE AGOSTO DE DE 2024.</t>
  </si>
  <si>
    <t>ELEC - 126625</t>
  </si>
  <si>
    <t>FV-14664</t>
  </si>
  <si>
    <t>PAGO INTERESES DEJADOS DE PAGAR DE UNA SENTENCIA JUDICIAL DENTRO DEL PROCESO DE NULIDAD Y RESTABLECIMIENTO EN CONTRA DEL MUNICIPIO DE MANIZALES SEGUN RAD.2019-0309 RES.0319 CUENTA DE AHORROS 070-948705-80 DE BANCOLOMBIA.</t>
  </si>
  <si>
    <t>ALQUILER DE ESPACIOS EN LOS DIFERENTES CENTROS COMERCIALES CON EL FIN DE BRINDAR ATENCION A LOS CONTRIBUYENTES SUJETOS DEL PAGO DE LOS IMPUESTOS A FAVOR DEL MUNICIPIO DE MANIZALES DEL MES DE AGOSTO DE 2024.</t>
  </si>
  <si>
    <t>FGE - 3033</t>
  </si>
  <si>
    <t>TRANSFERENCIA PARA EL FUNCIONAMIENTO DE LA CONTRALORIA MUNICIPAL MUNICIPAL EN VIRTUD AL DECRETO 0577 DE 2023 DE    LIQUIDACION DE  PRESUPUESTO CORRESPONDIENTE AL MES DE SEPTIEMBRE E 2024</t>
  </si>
  <si>
    <t>TRANSFERENCIA PARA EL FUNCIONAMIENTO DEL CONCEJO MUNICIPAL EN VIRTUD AL DECRETO 0577 DE 2023 DE  LIQUIDACION DE    PRESUPUESTO CORRESPONDIENTE AL MES DE SEPTIEMBRE DE 2024</t>
  </si>
  <si>
    <t>TRANSFERENCIA PARA EL FUNCIONAMIENTO DE LA PERSONERIA MUNICIPAL  EN VIRTUD AL DECRETO 0577 DE 2022 DE  LIQUIDACION DE  PRESUPUESTO CORRESPONDIENTE AL MES DE SEPTIEMBRE DE 2024.</t>
  </si>
  <si>
    <t>PRESTACION DE SERVICIOS DE SERVICIOS PROFESIONALES DE UNA ABOGADA PARA APOYAR LOS PROCESOS EN MATERIA TRIBUTARIA DE LA SECRETARIA DE HACIENDA DEL MES DE AGOSTO DE 2024.</t>
  </si>
  <si>
    <t>ADMINISTRACIÓN LOCAL TRES Y CUATRO DEL EDIFICIO LOS CEDROS VILLAPILAR CUENTA DE AHORROS 41803301049-9 BANCO AGRARIODEL MES DE SEPTIEMBRE DE 2024</t>
  </si>
  <si>
    <t>CTAS 17-18</t>
  </si>
  <si>
    <t xml:space="preserve"> PRESTACION DE SERVICIOS DE APOYO A LA GESTION COMO ACOMPAÑAMIENTO A LOS TRAMITES ADMINISTRATIVOS DE LA SECRETARIA D HACIENDA DEL MES DE AGOSTO DE 2024</t>
  </si>
  <si>
    <t>NOMINA TEMPORAL DE WILLIAM ANDRES GIRALDO BANQUERO DE LA PRIMERA QUINCENA DEL MES DE SEPTIEMBRE DE 2024             .</t>
  </si>
  <si>
    <t>NOMINA TEMPORAL DE DIANA MARCELA SERNA CORREA, ADRIANA MARIA VASCO CORRALES, PAULA TATIANA DUQUE ZAPATA, CLAUDIA X IMENA ABADIA ARIAS Y FEDERICO NOVOA ESPITIA  DE LA PRIMERA QUINCENA DEL MES DE SEPTIEMBRE DE 2024.</t>
  </si>
  <si>
    <t>GARANTIZAR LA TRANSFERENCIA DE RECURSOS DELFONDO DE SOLIDADRIDAD Y DE DISTRIBUCION DE INGRESOS CON DESTINO A SUBSIDIOS DE ACUEDUCTO Y ALCANTARILLADO DEL MUNICIPO. MES DE JUNIO DE 2024.</t>
  </si>
  <si>
    <t>15-85908</t>
  </si>
  <si>
    <t>PRESTACION DE SERVICIO DE APOYO A LA GESTION, COMO ACOMPAÑAMIENTO A LOS TRAMITES ADMINISTRATIVOS DELA SECRTARIA DE HACIENDA DEL MES DE AGOSTO DE 2024</t>
  </si>
  <si>
    <t>VALOR AMORTIZACION DEUDA PUBLICA DEL PERIODO DEL 15 DE JUNIO AL 15 DE SEPTIEMBRE DE 2024.</t>
  </si>
  <si>
    <t>VALOR INTERESES DEUDA PUBLICA DEL PERIODO DEL 15 DE JUNIO AL 15 DE SEPTIEMBRE DE 2024.</t>
  </si>
  <si>
    <t>VALOR CORRESPONDIENTE 50% RECAUDOS REALIZADOS POR EL MUNICIPIO DE MANIZALES POR CONCEPTO DE ESTAMPILLAS PRO-UNIVERSIDADES DEL MES DE AGOSTO DE 2024. SEGUN RESOLUCION 045.</t>
  </si>
  <si>
    <t>VALOR CORRESPONDIENTE AL PAGO CUOTAS PARTES PENSIONALES SEGÚN RESOLUCIÓN 136.CUENTA DE AHORROS 220-560721-43-3 DEL  BANCO POPULAR DEL MES DE JULIO DE 2024.</t>
  </si>
  <si>
    <t>VALOR CORRESPONDIENTE A PAGO CUOTAS PARTES PENSIONALES DE LUIS ROSENDO CARDENAS RODRIGUEZ DEL MES DE JULIO DE 2024. CUENTA DE AHORROS 300-88158-8 DEL BANCO DE OCCIDENTE SEGUN RESOLUCION 0135.</t>
  </si>
  <si>
    <t>VALOR CORRESPONDIENTE A PAGO CUOTAS PARTES PENSIONALES DE OLGA BEATRIZ FATIMA VELASQUEZ Y FRANCIA BETANCUR CIFUETELLI DEL MES DE AGOSTO DE 2024. SEGUN RESLUCION 139..</t>
  </si>
  <si>
    <t>VALOR CORRESPONDIENTE A CUOTAS PARTES PENSIONALES . SEGUN RESOLUCION 140 CUENTA CORRIENTE 300700011384 DEL BANCO AGRARIO DEL MES DE AGOSTO  DE 2024</t>
  </si>
  <si>
    <t>PRESTACION DE SERVICIOS PROFESIONALES PARA APOYAR PROCESOS EN MATERIA TRIBUTARIA DE LA SECRETARIA DE HACIENDA DEL 12 DE AGOSTO AL 11 DE SEPIEMBRE DE 2024.</t>
  </si>
  <si>
    <t>VALOR CORRESPONDIENTE AL REEMBOLSO DE LA CAJA MENOR DE LA TESORERIA DE HACIENDA SEGUN RESOLUCION 0178 Y CUYO BENEF ICIARIO ES (GLORIA LILIANA QUINTERO VALENCIA CON CEDULA 30.336.871)</t>
  </si>
  <si>
    <t>PRESTACION DE SERVICIOS DE APOYO A LA GESTION, TECNICO O TECNOLOGO COMO ACOMPAÑAMIENTO A LOS TRAMITES ADMINISTRATIVOS DE LA SECRETARIA DE HACIENDA DEL 20 DE AGOSTO AL 19 DE SEPTIEMBRE DE 2024</t>
  </si>
  <si>
    <t>VALOR CORRESPONDIENTA AL MEJORAMIENTO Y MANTENIMIENTO DEL SISTEMA FINANCIERO DE INFORMACION EN LA PLATAFORA  AS-400DEL 26 DE JULIO AL 25 DE AGOSTO DE 2024.</t>
  </si>
  <si>
    <t>FE - 3277</t>
  </si>
  <si>
    <t>VALOR CORRESPONDIENTA AL MEJORAMIENTO Y MANTENIMIENTO DEL SISTEMA FINANCIERO DE INFORMACION EN LA PLATAFORA  AS-400DEL 26 DE JUNIO AL 25 DE JULIO DE 2024.</t>
  </si>
  <si>
    <t>FE - 3276</t>
  </si>
  <si>
    <t>VALOR INTERES DEUDA PUBLICA DEL PERIODO DEL 24 DE JUNIO AL 24 DE SEPTIEMBRE DE 2024</t>
  </si>
  <si>
    <t>VALOR AMORTIZACION DEUDA PUBLICA DEL PERIODO DEL 24 DE JUNIO AL 24 DE SEPTIEMBRE DE 2024</t>
  </si>
  <si>
    <t>PRESTACION DE SERVICIOS DE APOYO A LA GESTION, TECNICO O TENOLOGO COMO ACOMPAÑAMIENTO A LOS TRAMITES ADMINISTRATIVOS DE LA SECRETARIA DE HACIENDA DEL 21 DE AGOSTO AL 20 DE SEPTIEMBRE DE 2024</t>
  </si>
  <si>
    <t>PRESTACION DE SERVICIOS PROFESIONALES DE UNA CONTADORA PARA APOYAR PROCESOS EN MATERIA TRIBUTARIA DE LA SECRETARIA DE HACIENDA DEL 23 DE AGOSTO AL 22 DE SEPTIEMBRE DE 2024.</t>
  </si>
  <si>
    <t>PRESTACION DE SERVICIOS DE APOYO A LA GESTION, TECNICO O TECNOLOGO COMO ACOMPAÑAMIENTO A LOS TRAMITES ADMINISTRATIVOS DE LA SECRETARIA DE HACIENDA DEL 22 DE AGOSTO AL 21 DE SEPTIEMBRE DE 2024.</t>
  </si>
  <si>
    <t>PRESTACION DE SERVICIOS DE APOYO A LA GESTION, TECNICO O TECNOLOGO COMO ACOMPAÑAMIENTO A LOS TRAMITES ADMINISTRATIVOS DE LA SECRETARIA DE HACIENDA DEL 23 DE AGOSTO AL 22 DE SEPTIEMBRE DE 2024</t>
  </si>
  <si>
    <t>PRESTACION DE SERVICIOS DE APOYO A LA GESTION,TECNICOS O TECNOLOGICOS COMO ACOMPAÑAMIENTO A LOS TRAMITES ADMINISTRATIVOS DE LA SECRETARIA DE HACIENDA DEL 22 DE AGOSTO AL 21 DE SEPTIEMBRE  DE 2024.</t>
  </si>
  <si>
    <t>PRESTACION DE SERVICIOS PROFESIONALES DE UNA CONTADORA PARA APOYAR LOS PROCESOS EN MATERIA TRIBUTARIA DE LA SECRETARIA DE HACIENDA DEL 21 DE AGOSTO AL 20 DE SEPTIEMBRE DE 2024.</t>
  </si>
  <si>
    <t>PRESTACCION DE SERVICIOS PROFESIONALES EN CONTADURIA PUBLICA PARA APOYAR LOS PROESOS EN MATERIA TRIBUTARIA DE LA SECRETARIA DE HACIENDA DEL 22 DE AGOSTO AL 21 DE SEPTIEMBRE DE 2024.</t>
  </si>
  <si>
    <t>PRESTACION DE SERVICIOS PROFESIONALES DE UN ABOGADO PARA APOYAR LOS PROCESOS DE LA SECRETARIA DE HACIENDA DEL 23 DE AGOSTO AL 22 DE SEPTIEMBRE DE 2024.</t>
  </si>
  <si>
    <t>VALOR CORRESPONDIENTE AL PAGO DE UNA INDEMNIZACION SUSTITUTIVA DE PENSION DE VEJEZ SEGUN RESOLUCION 141.</t>
  </si>
  <si>
    <t>PRESTACION DE SERVICIO DE APOYO A LA GESTION EN LOS PROCESOS ADMINISTRATIVOS DE L SECRETARIA DE HACIENA DEL 22 DE AGOSTO AL 21 DE SEPTIEMBRE DE 2024.</t>
  </si>
  <si>
    <t>VALOR CORRESPONDIENTE AL APOYO A LA GESTION EN LOS PROCESOS ADMINISTRATIVOS DE LA SECRETARIA DE HACIENDA DEL 24 DE  AGOSTO AL 23 DE SEPTIEMBRE DE 2024.</t>
  </si>
  <si>
    <t>PRESTACION DE SERVICIOS PROFESIONALES PARA APOYAR PROCESOS EN MATERIA TRIBUTARIA DE LA SECRETARIA DE HACIENDA DEL 22 DE AGOSTO AL 21 DE SEPTIEMBRE DE 2024.</t>
  </si>
  <si>
    <t>PRESTACION DE SERVICIOS PROFESIONALES COMO INGENEIRO DE SISTEMAS PARA BRINDARR APOYO TECNICO EN LOS PROCESOS DE MATERIA TRIBUTARIA DE LA SECRETARIA DE HACIENDA DEL 21 DE AGOSTO AL 20 DE SEPTIEMBRE DE 2024</t>
  </si>
  <si>
    <t>PRESTACION DE SERVICIOS DE APOYO A GESTION A LA GESTION, TECNICO O TECNOLOGO COMO ACOMPAÑAMIENTO A LOS TRAMITES ADMINISTRATIVOS DE LA SECRETARIA DE HACIENDA DEL 22 DE AGOSTO AL 21 DE SEPTIEMBRE DE 2024.</t>
  </si>
  <si>
    <t>PRESTACION DE SERVICIOS PROFESIONALES COMO ARQUITECTA PARA ASESORAR LOS PROCESOS CATASTRALES Y APOYAR LA SUPERVICSION DEL CONTRATO CON EL GESTOR CATASTRO MASORA DEL 23 DE AGOSTO AL 22 DE SEPTIEMBRE DE 2024.</t>
  </si>
  <si>
    <t>VALOR AMORTIZACION DEUDA PUBLICA DEL PERIODO DEL 27 DE JUNIO  AL 27 DE SEPTIEMBRE DE 2024</t>
  </si>
  <si>
    <t>VALOR INTERES DEUDA PUBLICA DEL PERIODO DEL 27 DE JUNIO  AL 27 DE SEPTIEMBRE DE 2024</t>
  </si>
  <si>
    <t>VALOR AMORTIZACION DEUDA PUBLICA DEL PERIODO DEL 28 DE JUNIO AL 28 DE SEPTIEMBRE DE 2024</t>
  </si>
  <si>
    <t>VALOR INTERESES DEUDA PUBLICA DEL PERIODO DEL 28 DE JUNIO AL 28 DE SEPTIEMBRE DE 2024</t>
  </si>
  <si>
    <t>VALOR PAGO DE UN PERITAJE DENTRO DE LA ACION POPULAR EN CONTRA DEL MUNICIPIO DE MANIZALES EMITIDA POR EL JUZGADO CUARTO ADM.SEGUN RAD.2022-00313-00, RES.0253 Y 109.CUENTA DE AHORROS 0000000255530305 DE DAVIVIENDA.(GED-63379-28661)</t>
  </si>
  <si>
    <t>VALOR CORRESPONDIENTE A PAGO CUOTAS PARTES PENSIONALES DE EXFUNCIONARIOS SEGÚN RESOLUCIÓN 142.CUENTA CORRIENTE 256-08029-2 DEL BANCO DE OCCIDENTE.CAUSADAS EN EL MES DE AGOSTO DE 2024.</t>
  </si>
  <si>
    <t>VALOR CORRESPONDIENTE A CUOTAS PARTES PENSIONALES BENEFICIARIOS MARIA ELVIRA DE VALENCIA Y JULIO CESAR CARDONA CAUSADAS EN EL MES DE AGOSTO DE 2024. SEGUN RESOLUCION 143.</t>
  </si>
  <si>
    <t>VALOR CORRESPONDIENTE A PAGO DE CUOTAS PARTES PENSIONALES SUSTITUTO JORGE AUGUSTO DUQUE LEON .SEGUN RESOLUCION 144 DEL MES DE AGOSTO DE 2024.</t>
  </si>
  <si>
    <t>VALOR CORRESPONDIENTE A CUOTAS PARTES PENSIONALES DE LA SEÑORA MIRIAM POSADA RINCON SEGUN RESOLUCION 145.DEL PERIODO CORRESPONDIENTE AL MES DE AGOSTO DE 2024. CUENTA DE AHORROS 084100020738 DEL BANCO DAVIVIENDA.</t>
  </si>
  <si>
    <t>VALOR CORRESPONDIENTE AL PAGO DE CUOTAS PARTES PENSIONALES DE BERHTA LOPEZ DE HOYOS SEGÚN RESOLUCIÓN 146.CUENTA DE AHORROS 309-00856-3 BANCO BBVA.DEL MES DE AGOSTO DE 2024.</t>
  </si>
  <si>
    <t>VALOR CORRESPONDIENTE A ADMINISTRACIÓN DE LOS PARQUEADEROS 21 Y 60 DEL EDIFICIO CERVANTES  DE LOS MESES DE JULIO, AGOSTO Y SEPTIEMBRE DE 2024 .</t>
  </si>
  <si>
    <t>VALOR NETO DE LA NOMINA DE JUBILADOS DE LA ADMINISTRACION CENTRAL DEL MES DE SEPTIEMBRE DE 2024.</t>
  </si>
  <si>
    <t>VALOR PAGO TERCEROS DE LA NOMINA DE JUBILADOS DE LA ADMINISTRACION CENTRAL DEL MES DE SEPTIEMBRE DE 2024.</t>
  </si>
  <si>
    <t>VALOR PAGO NETO DE LA NOMINA DE JUBILADOS DE LA ADMINISTRACION CENTRAL Y CONTRALORIA, DEL MES DE SEPTIEMBRE DE 2024.</t>
  </si>
  <si>
    <t>VALOR PAGO NETO DE LA NOMINA DE JUBILADOS DE LA ADMINISTRACION CENTRAL Y CONTRALORIA, DEL MES DE SEPTIEMBRE DE 2024</t>
  </si>
  <si>
    <t>VALOR PAGO TERCEROS DE LA NOMINA DE JUBILADOS DE LA ADMINISTRACION CENTRAL Y CONTRALORIA, DEL MES DE SEPTIEMBRE DE 2024.</t>
  </si>
  <si>
    <t>VALOR NETO DE LA NOMINA DE JUBILADOS DE LA CAJA DE LA VIVIENDA POPULAR CORRESPONDIENTE AL MES DE SEPTIEMBRE DE 2024</t>
  </si>
  <si>
    <t>VALOR TERCEROS DE LA NOMINA DE JUBILADOS DE LA CAJA DE LA VIVIENDA POPULARA CORRESPONDIENTE AL MES DE SEPTIEMBRE DE 2024</t>
  </si>
  <si>
    <t>PAGO NETO DE LA PENSION A TITO FABIO HERNANDEZ SEGUN RESOLUCION 592/04 ARTICULO 1, RECURSOS ACUERDO 485 Y 532  CORRESPONDIENTE AL MES DE SEPTIEMBRE DE 2024.</t>
  </si>
  <si>
    <t>PAGO TERCEROS DE LA PENSION A TITO FABIO HERNANDEZ SEGUN RESOLUCION 59. ARTICULO 1, RECURSOS ACUERDO 485 Y 532 CORRESPONDIENTE AL MES DE SEPTIEMBRE DE 2024.</t>
  </si>
  <si>
    <t>VALOR CUOTA PARTE DE LA SEGURIDAD SOCIAL DE LA NOMINA DE JUBILADOS DE LA CONTRALORIA MUNICIPAL DEL MES DE SEPTIEMBRE DE 2024.</t>
  </si>
  <si>
    <t>PRESTACION DE SERVICIOS DE APOYO A LA GESTION EN LOS PROCESOS ADMINISTRATIVOS QUE DEBAN ADELANTARSE EN LA SECRETARIA DE HACIENDA DEL 24 DE AGOSTO AL 23 DE SEPTIEMBRE DE 2024.</t>
  </si>
  <si>
    <t>PRESTACION DE SERVICIOS PROFESIONALES PARA APOYAR LOS PROCESOS EN MATERIA TRIBUTARIA DE LA SECRETARIA DE HACIENDA DEL 21 DE AGOSTO AL 20 DE SEPTIEMBRE DE 2024.</t>
  </si>
  <si>
    <t>CTA DE CO</t>
  </si>
  <si>
    <t>PAGO SERVICIOS DE APOYO A LA GESTION, TECNICO O TECNOLOGO COMO ACOMPAÑAMIENTO A LOS TRAMITES ADMINISTRATIVOS DE LA SECRETARIA DE HACIENDA DEL 27 DE AGOSTO AL 26 DE SEPTIEMBRE DE 2024..</t>
  </si>
  <si>
    <t>PRESTACION DE SERVICIOS DE APOYO A LA GESTION, TECNICO O TECNOLOGO COMO ACOMPAÑAMIENTO A LOS TRAMITES ADMINISTRATIVOS DE LA SECRETARIA DE HACIENDA DEL 26 DE AGOSTO AL 25 DE SEPTIEMBRE DE 2024..</t>
  </si>
  <si>
    <t>PRESATACION DE SERVICIOS PROFESIONALES PARA EL APOYAR LOS PROCESOS EN MATERIA TRIBUTARIA DE LA SECRETARIA DE HACUENDA DEL 28 DE AGOSTO AL 27 DE SEPTIEMBRE DE 2024.</t>
  </si>
  <si>
    <t>VALOR CORRESPONDIENTE AL PAGO DE UNAS COSTAS EN CONTRA DEL MUNICIPIO DE MANIZALES EMITIDA POR EL JUZGADO CUARTO ADM.DE MANIZALES SEGUN RADICADO 2022-00342-00.RES.0450. CUENTA AHORROS BANCOLOMBIA 07073169075 (GED-38350)</t>
  </si>
  <si>
    <t>NOMINA TEMPORAL DE WILLIAM ANDRES GIRALDO BANQUERO DE LA SEGUNDA QUINCENA DEL MES DE SEPTIEMBRE DE 2024             .</t>
  </si>
  <si>
    <t>NOMINA TEMPORAL DE DIANA MARCELA SERNA CORREA, ADRIANA MARIA VASCO CORRALES, PAULA TATIANA DUQUE ZAPATA, CLAUDIA X IMENA ABADIA ARIAS Y FEDERICO NOVOA ESPITIA  DE LA SEGUNDA QUINCENA DEL MES DE SEPTIEMBRE DE 2024.</t>
  </si>
  <si>
    <t>PRESTACION DE SERVICIOS DE APÓYO A LA GESTION, TECNICO O TECNOLOGO COMO ACOMPAÑAMIENTO A LOS TRAMITES ADMINISTRATIVOS DE LA SECRETARIA DE HACIENDA DEL 26 DE AGOSTO AL 25 DE SEPTIEMBRE DE 2024</t>
  </si>
  <si>
    <t>PRESTACION DE SERVICIOS PROFESIONALES DE UNA CONTADORA PARA APOYAR PROCESOS EN MATERIA TRIBUTARIAA DE LA SECRETARIA DE HACIENDA DEL 28 DE AGOSTO AL 27 DE SEPTIEMBRE DE 2024.</t>
  </si>
  <si>
    <t>PRESTACION DE SERVICIOS DE APOYO A LA GESTION COMO ACOMPAÑAMIENTO A LOS TRAMITES ADMINISTRATIVOS DE LA SECRETARIA DE HACIENDA DEL 21 DE AGOSTO AL 20 DE SEPTIEMBRE DE 2024</t>
  </si>
  <si>
    <t>PAGO SERVICIOS DE APOYO A LA GESTION, TECNICO O TECNOLOGO COMO ACOMPAÑAMIENTO A LOS TRAMITES ADMINISTRATIVOS DE LA SECRETARIA DE HACIENDA DEL MES DE SEPTIEMBRE DE 2024</t>
  </si>
  <si>
    <t>PRESATACION DE SERVICIOS PROFESIONALES PARA EL APOYAR LOS PROCESOS EN MATERIA TRIBUTARIA DE LA SECRETARIA DE HACUENDA DEL 29 DE AGOSTO AL 28 DE SEPTIEMBRE DE 2024.</t>
  </si>
  <si>
    <t>TRANSFERIR LOS RECURSOS DEL FONDO DE SOLIDARIDAD Y REDESTRIBUCION DE INGRESOS CON DESTINO A SUBSIDIOS DE LOS SERVICIOS DE ACUEDUCTO Y ALCANTARILLADO DEL KM- 41..MES DE MAYO DE 2024.</t>
  </si>
  <si>
    <t>EMA 3538</t>
  </si>
  <si>
    <t>TRANSFERIR LOS RECURSOS DEL FONDO DE SOLIDARIDAD Y REDESTRIBUCION DE INGRESOS CON DESTINO A SUBSIDIOS DE LOS SERVICIOS DE ACUEDUCTO Y ALCANTARILLADO DEL KM- 41..MES DE JUNIO DE 2024.</t>
  </si>
  <si>
    <t>EMA 3570</t>
  </si>
  <si>
    <t>TRANSFERIR LOS RECURSOS DEL FONDO DE SOLIDARIDAD Y REDESTRIBUCION DE INGRESOS CON DESTINO A SUBSIDIOS DE LOS SERVICIOS DE ACUEDUCTO Y ALCANTARILLADO DEL KM- 41..MES DE JULIO DE 2024.</t>
  </si>
  <si>
    <t>EMA 3605</t>
  </si>
  <si>
    <t>PRESTACION DE SERVICIOS PROFESIONALES PARA APOYAR LOS PROCESOS EN MATERIA TRIBUTARIA DE LA SECRETARIA DE HACIENDA   DEL MES DE AGOSTO DE 2024.</t>
  </si>
  <si>
    <t xml:space="preserve"> PRESTACION DE SERVICIOS DE APOYO A LA GESTION COMO ACOMPAÑAMIENTO A LOS TRAMITES ADMINISTRATIVOS DE LA SECRETARIA D HACIENDA DEL MES DE SEPTIEMBRE DE 2024</t>
  </si>
  <si>
    <t>PRESTACION DE SERVICIO DE APOYO A LA GESTION, COMO ACOMPAÑAMIENTO A LOS TRAMITES ADMINISTRATIVOS DELA SECRTARIA DE HACIENDA DEL MES DE SEPTIEMBRE DE 2024</t>
  </si>
  <si>
    <t>PRESTACION DE SERVICIO DE APOYO A LA GESTION COMO ACOMPAÑAMIENTO A LOS TRAMITES ADMINISTRATIVOS DE LA SECRETARIA DE HACIENDA DEL MES DE SEPTIEMBRE DE 2024.</t>
  </si>
  <si>
    <t>VALOR AMORTIZACION DEUDA PUBLICA DEL PERIODO DEL 05 DE JULIO AL 05 DE OCTUBRE DE 2024.</t>
  </si>
  <si>
    <t>VALOR INTERESES DEUDA PUBLICA DEL PERIODO DEL 05 DE JULIO AL 05 DE OCTUBRE DE 2024.</t>
  </si>
  <si>
    <t>VALOR AMORTIZACION DEUDA PUBLICA DEL PERIODO DEL 08 DE JULIO AL 08 DE OCTUBRE DE 2024.</t>
  </si>
  <si>
    <t>VALOR INTERESES DEUDA PUBLICA DEL PERIODO DEL 08 DE JULIO AL 08 DE OCTUBRE DE 2024.</t>
  </si>
  <si>
    <t>VALOR CORRESPONDIENTE AL PAGO DE LA SEGURIDAD SOCIAL Y PARAFISCALES DE WILLIAM ANDRES GIRALDO BANQUERO DEL MES DE ASEPTIEMBRE DE 2024.</t>
  </si>
  <si>
    <t>VALOR CORRESPONDIENTE AL PAGO DE LA SEGURIDAD SOCIAL Y PARAFISCALES DE 05 PROFESIONALES DE LA SECRETARIA DE HACIENDA EN EL MES DE SEPTIEMBRE DE 2024</t>
  </si>
  <si>
    <t>ALQUILER DE ESPACIOS EN LOS DIFERENTES CENTRSO COMERCIALES CON EL FIN DE BRINDAR ATENCION A LOS CONTRIBUYENTES SUJETOS DEL PAGO DE LOS IMPUESTOS A FAVOR DEL MUNICIPIO DE MANIZALES DEL MES DE AGOSTO DE 2024</t>
  </si>
  <si>
    <t>FE  - 14258</t>
  </si>
  <si>
    <t>VALOR CORRESPONDIENTE AL PAGO DE CUOTAS PARTES PENSIONALES RESOLUCIÓN 148. CTA CORRIENTE 110-050-25358-2 CÓDIGO RENTÍSTICO 230101 BANCO POPULAR DEL MES DE JULIO  DE 2024 CORRESPONDIENTE AL SEÑOR URIEL DAVILA RODRIGUEZ</t>
  </si>
  <si>
    <t>VALOR CORRESPONDIENTE A PAGO CUOTAS PARTES PENSIONALES SEGÚN RESOLUCIÓN 149 ORRESPONDIENTE AL MES DE AGOSTO DE 2024 DE MARIA ELVIA ARENAS BARCO, MARIA GONZALEZ MORALES Y MARIA IRENE GIRTALDO DE DUQUE.</t>
  </si>
  <si>
    <t>VALOR CORRESPONDIENTE A PAGO CUOTAS PARTES PENSIONALES SEGÚN RESOLUCIÓN 150.CORRESPONDIENTE AL MES DE SEPTIEMBRE 2024 DE RUT RODRIGUEZ BOGOTA Y MARTHA CECILIA CASTELLANOS DE RIOS.</t>
  </si>
  <si>
    <t>VALOR CORRESPONDIENTE A ADMINISTRACIÓN DE LOS PARQUEADEROS 21 Y 60 DEL EDIFICIO CERVANTES  DEL MES DE OCTUBRE DE 2024</t>
  </si>
  <si>
    <t>FEEC 367</t>
  </si>
  <si>
    <t>OPE42</t>
  </si>
  <si>
    <t>OPE48</t>
  </si>
  <si>
    <t>VALOR PAGO DE MESADA A JUBILADOS DEL ANTIGUO CENTRO PILOTO DE MANIZALES CORRESPONDIENTE AL MES DE SEPTIEMBRE 2024 CTA  CTE 070027432-16 BANCOLOMBIA.</t>
  </si>
  <si>
    <t>FV-14902</t>
  </si>
  <si>
    <t>PRESTACION DE SERVICIOS DE APOYO, TENCNICO O O TECNOLOGO COMO ACOMPAÑAMIETO A LOS TRAMITES ADMINISTRATIVOS DE LA SECRETARIA DE HACIENDA DEL 21 DE AGOSTO AL 20 DE SEPTIEMBRE DE 2024</t>
  </si>
  <si>
    <t>PRESTACION DE SERVICIOS DE APOYO A LA GESTION COMO ACOMPAÑAMIENTO A LOS TRAMITES ADMINISTRATIVOS DE LA SECRETARIA DE HACIENDA DEL MES DE SEPTIEMBRE DE 2024</t>
  </si>
  <si>
    <t>VALOR CORRESPONDIENTE A CUOTAS PARTES PENSIONALES DE PERSONAS JUBILADAS POR DICHA ENTIDAD SEGUN RESOLUCION 152 DEL PERIODO CORRESPONDIENTE AL MES DE SEPTIEMBRE DE 2024.</t>
  </si>
  <si>
    <t>TRANSFERENCIA PARA EL FUNCIONAMIENTO DE LA PERSONERIA MUNICIPAL  EN VIRTUD AL DECRETO 0577 DE 2022 DE LIQUIDACION DE PRESUPUESTO CORRESPONDIENTE AL MES DE OCTUBRE DE 2024.</t>
  </si>
  <si>
    <t>TRANSFERENCIA PARA EL FUNCIONAMIENTO DEL CONCEJO MUNICIPAL EN VIRTUD AL DECRETO 0577 DE 2023 DE LIQUIDACION DE PRESUPUESTO CORRESPONDIENTE AL MES DE OCTUBRE DE 2024</t>
  </si>
  <si>
    <t>TRANSFERENCIA PARA EL FUNCIONAMIENTO DE LA CONTRALORIA MUNICIPAL MUNICIPAL EN VIRTUD AL DECRETO 0577 DE 2023 DE LIQUIDACION DE  PRESUPUESTO CORRESPONDIENTE AL MES DE OCTUBRE DE 2024</t>
  </si>
  <si>
    <t>PRESTACION DE SERVICIO DE APOYO A LA GESTION, COMO ACOMPAÑAMIENTO A LOS TRAMITES ADMINISTRATIVOS DE LA SECRETARIA DE HACIENDA DEL 01 AL 18 DE SEPTIEMBRE DE 2024</t>
  </si>
  <si>
    <t>GARANTIZAR LA TRANSFERENCIA DE RECURSOS DELFONDO DE SOLIDADRIDAD Y DE DISTRIBUCION DE INGRESOS CON DESTINO A SUBSIDIOS DE ACUEDUCTO Y ALCANTARILLADO DEL MUNICIPO. MES DE JULIO DE 2024.</t>
  </si>
  <si>
    <t>15-85986</t>
  </si>
  <si>
    <t>PRESTACION DE SERVICIOS PROFESIONALES COMO ECONOMISTA ESPECIALISTA PARA APOYAR PROCESOS EN MATERIA TRIBUTARIA DE LA SECRETARIA DE HACIENDA DEL MES DE SEPTIEMBRE DE 2024</t>
  </si>
  <si>
    <t>PRESTACION DE SERVICIOS DE SERVICIOS PROFESIONALES DE UNA ABOGADA PARA APOYAR LOS PROCESOS EN MATERIA TRIBUTARIA DE LA SECRETARIA DE HACIENDA DEL MES DE SEPTIEMBRE DE 2024</t>
  </si>
  <si>
    <t>ADMINISTRACIÓN LOCAL TRES Y CUATRO DEL EDIFICIO LOS CEDROS VILLAPILAR CUENTA DE AHORROS 41803301049-9 BANCO AGRARIODEL MES DE OCTUBRE DE 2024</t>
  </si>
  <si>
    <t>CTA COBRO 019 Y 020</t>
  </si>
  <si>
    <t>PAGO SENRENCIA EMITIDA POR LA SALA TERCERA DE DECISION DEL TRIBUNAL ADMINISTRATIVO DE CALDAS Y APROBADA MEDIANTE LA RESOLUCION 1044 DEL 20 DE SEPTIEMBRE DE 2024 -  GED 72461-2024</t>
  </si>
  <si>
    <t>PRESTACION DE SERVICIOS PROFESIONALES PARA APOYAR LOS PROCESOS EN MATERIA TRIBUTARIA DE LA SECRETARIA DE HACIENDA DEL 21 DE SEPTIEMBRE 08 DE OCTUBRE DE 2024.</t>
  </si>
  <si>
    <t>FE2159</t>
  </si>
  <si>
    <t>NOMINA TEMPORAL DE WILLIAM ANDRES GIRALDO BANQUERO DE LA PRIMERA QUINCENA DEL MES DE OCTUBRE DE 2024</t>
  </si>
  <si>
    <t>VALOR CORRESPONDIENTE 50% RECAUDOS REALIZADOS POR EL MUNICIPIO DE MANIZALES POR CONCEPTO DE ESTAMPILLAS PRO-UNIVERSIDADES DEL MES DE SEPTIEMBRE DE 2024. SEGUN RESOLUCION 052.</t>
  </si>
  <si>
    <t>NOMINA TEMPORAL DE DIANA MARCELA SERNA CORREA, ADRIANA MARIA VASCO CORRALES, PAULA TATIANA DUQUE ZAPATA, CLAUDIA X IMENA ABADIA ARIAS Y FEDERICO NOVOA ESPITIA  DE LA PRIMERA QUINCENA DEL MES DE OCTUBRE DE 2024.</t>
  </si>
  <si>
    <t>VALOR INTERES DEUDA PUBLICA DEL PERIODO DEL 13 DE JULIO AL 13 DE OCTUBRE DE 2024</t>
  </si>
  <si>
    <t>VALOR TRANSFERENCIA CORRESPONDIENTE A LOS RECAUDOS REALIZADOS POR EL MUNICIPIO DE  MANIZALES DEL SEGUNDO TRIMESTRE JULIO, AGOSTO Y SEPTIEMBRE  DE 2024. SEGUN RESOLUCION NO 051.</t>
  </si>
  <si>
    <t>PRESTACION DE SERVICIOS PROFESIONALES PARA APOYAR PROCESOS EN MATERIA TRIBUTARIA DE LA SECRETARIA DE HACIENDA DEL 29 DE JUNIO AL 28 DE JULIO DE 2024.</t>
  </si>
  <si>
    <t>CONTRATACION DE AVALUOS COMERCIALES DE LOS PREDIOS QUE SE REQUIEREN EN EL MUNICIPIO DE MANIZALES - DEL 23 DE MAYO AL 30 DE SEPTIEMBRE DE 2024</t>
  </si>
  <si>
    <t>FE1001</t>
  </si>
  <si>
    <t>GOMEZ BEDOYA CLAUDIA MARCELA</t>
  </si>
  <si>
    <t>PRESTACION DE SERVICIO DE APOYO A LA GESTION, COMO ACOMPAÑAMIENTO A LOS TRAMITES ADMINISTRATIVOS DE LA SECRETARIA DE HACIENDA DEL 19 AL 30 DE SEPTIEMBRE DE 2024</t>
  </si>
  <si>
    <t>VALOR CORRESPONDIENTE A CUOTAS PARTES PENSIONALES CAUSADAS POR EL PERSONAL JUBILADOS POR DICHA ENTIDAD.CUENTA DE AHORROS 060-82776-3 DEL BANCO DE OCCIDENTE.RESOLUCION 157. DE MAYO A AGOSTO DE 2024.</t>
  </si>
  <si>
    <t>VALOR CORRESPONDIENTE A CUOTAS PARTES PENSIONALES DE PERSONAS JUBILADAS POR DICHA ENTIDAD SEGUN RESOLUCION 158 DEL PERIODO CORRESPONDIENTE AL MES DE JULIO DE 2024.</t>
  </si>
  <si>
    <t>VALOR CORRESPONDIENTE A CUOTAS PARTES PENSIONALES DE LA SEÑORA MIRIAM POSADA RINCON SEGUN RESOLUCION 155.DEL PERIODO CORRESPONDIENTE AL MES DE SEPTIEMBRE DE 2024.</t>
  </si>
  <si>
    <t>VALOR CORRESPONDIENTE A PAGO CUOTAS PARTES PENSIONALES DE OLGA BEATRIZ FATIMA VELASQUEZ, FRANCIA BETANCUR CIFUETELLI Y LUZ STELLA ARCILA NIETO DEL MES DE SEPTIEMBRE DE 2024. SEGUN RESLUCION 154</t>
  </si>
  <si>
    <t>VALOR CORRESPONDIENTE A CUOTAS PARTES PENSIONALES DE ENERO A DICIEMBRE DE 2024 SEGUN RESOLUCION 156</t>
  </si>
  <si>
    <t>PRESTACION DE SERVICIOS DE APOYO A LA GESTION, TECNICO O TECNOLOGO COMO ACOMPAÑAMIENTO A LOS TRAMITES ADMINISTRATIVOS DE LA SECRETARIA DE HACIENDA DEL 20 DE SEPTIEMBRE AL 19 DE OCTUBRE DE 2024</t>
  </si>
  <si>
    <t>PRESTACION DE SERVICIOS PROFESIONALES PARA APOYAR LOS PROCESOS EN MATERIA TRIBUTARIA DE LA SECRETARIA DE HACIENDA   DEL MES DE septiembre de 2024</t>
  </si>
  <si>
    <t>PRESTACION DE SERVICIOS PROFESIONALES PARA APOYAR PROCESOS EN MATERIA TRIBUTARIA DE LA SECRETARIA DE HACIENDA DEL 12 DE SEPTIEMBRE AL 11 DE OCTUBRE DE 2024.</t>
  </si>
  <si>
    <t>PRESTACION DE SERVICIOS PROFESIONALES PARA APOYAR PROCESOS EN MATERIA TRIBUTARIA DE LA SECRETARIA DE HACIENDA DEL 29 DE JULIO AL 29 DE AGOSTO DE 2024.</t>
  </si>
  <si>
    <t>PRESTACION DE SERVICIOS DE APOYO A LA GESTION, TECNICO O TENOLOGO COMO ACOMPAÑAMIENTO A LOS TRAMITES ADMINISTRATIVOS DE LA SECRETARIA DE HACIENDA DEL 21 DE SEPTIEMBRE AL 20 DE OCTUBRE DE 2024</t>
  </si>
  <si>
    <t>PRESTACION DE SERVICIOS DE APOYO A LA GESTION, TECNICO O TECNOLOGO COMO ACOMPAÑAMIENTO A LOS TRAMITES ADMINISTRATIVOS DE LA SECRETARIA DE HACIENDA DEL 22 DE SEPTIEMBRE AL 21 DE OCTUBRE DE 2024.</t>
  </si>
  <si>
    <t>PRESTACCION DE SERVICIOS PROFESIONALES EN CONTADURIA PUBLICA PARA APOYAR LOS PROESOS EN MATERIA TRIBUTARIA DE LA SECRETARIA DE HACIENDA DEL 22 DE SEPTIEMBRE AL 21 DE OCTUBRE DE 2024.</t>
  </si>
  <si>
    <t>VALOR CORRESPONDIENTE AL PAGO DE CUOTAS PARTES PENSIONALES DE BERHTA LOPEZ DE HOYOS SEGÚN RESOLUCIÓN 159.CUENTA DE AHORROS 309-00856-3 BANCO BBVA.DEL MES DE SEPTIEMBRE DE 2024</t>
  </si>
  <si>
    <t>VALOR CORRESPONDIENTE AL PAGO DE CUOTAS PARTES PENSIONALES RESOLUCIÓN 161. CTA CORRIENTE 110-050-25358-2 CÓDIGO RE TÍSTICO 230101 BANCO POPULAR DEL MES DE AGOSTO DE 2024 CORRESPONDIENTE AL SEÑOR URIEL DAVILA RODRIGUEZ</t>
  </si>
  <si>
    <t>VALOR CORRESPONDIENTE A PAGO DE CUOTAS PARTES PENSIONALES SUSTITUTO JORGE AUGUSTO DUQUE LEON .SEGUN RESOLUCION 160 DEL MES DE SEPTIEMBRE DE 2024</t>
  </si>
  <si>
    <t>PRESTACION DE SERVICIOS PROFESIONALES DE UNA CONTADORA PARA APOYAR LOS PROCESOS EN MATERIA TRIBUTARIA DE LA SECRETARIA DE HACIENDA DEL 21 DE SEPTIEMBRE AL 20 DE OCTUBRE DE 2024.</t>
  </si>
  <si>
    <t>PRESTACION DE SERVICIOS PROFESIONALES COMO ARQUITECTA PARA ASESORAR LOS PROCESOS CATASTRALES Y APOYAR LA SUPERVICSION DEL CONTRATO CON EL GESTOR CATASTRO MASORA DEL 23 DE SEPTIEMBRE 22 DE OCTUBRE DE 2024.</t>
  </si>
  <si>
    <t>PRESTACION DE SERVICIOS PROFESIONALES COMO INGENEIRO DE SISTEMAS PARA BRINDARR APOYO TECNICO EN LOS PROCESOS DE MATERIA TRIBUTARIA DE LA SECRETARIA DE HACIENDA DEL 21 DE SEPTIEMBRE AL 20 DE OCTUBRE DE 2024</t>
  </si>
  <si>
    <t>PRESTACION DE SERVICIO DE APOYO A LA GESTION EN LOS PROCESOS ADMINISTRATIVOS DE L SECRETARIA DE HACIENA DEL 22 DE SEPTIEMBRE AL 21 DE OCTUBRE DE 2024.</t>
  </si>
  <si>
    <t>PRESTACION DE SERVICIOS DE APOYO A LA GESTION, TECNICO O TECNOLOGO COMO ACOMPAÑAMIENTO A LOS TRAMITES ADMINISTRATIVOS DE LA SECRETARIA DE HACIENDA DEL 23 DE SEPTIEMBRE AL 22 DE OCTUBRE DE 2024</t>
  </si>
  <si>
    <t>VALOR CORRESPONDIENTE A CUOTAS PARTES PENSIONALES DE PERSONAS JUBILADAS POR DICHA ENTIDAD SEGUN RESOLUCION 135 DEL PERIODO CORRESPONDIENTE AL MES DE AGOSTO DE 2024.</t>
  </si>
  <si>
    <t>VALOR CORRESPONDIENTE A CUOTAS PARTES PENSIONALES . SEGUN RESOLUCION 164 CUENTA CORRIENTE 300700011384 DEL BANCO AGRARIO DEL MES DE SEPTIEMBRE DE 2024</t>
  </si>
  <si>
    <t>VALOR CORRESPONDIENTE A CUOTAS PARTES PENSIONALES BENEFICIARIOS MARIA ELVIRA DE VALENCIA Y JULIO CESAR CARDONA CAUSADAS EN EL MES DE SEPTIEMBRE DE 2024. SEGUN RESOLUCION 163.</t>
  </si>
  <si>
    <t>VALOR CORRESPONDIENTE AL APOYO A LA GESTION EN LOS PROCESOS ADMINISTRATIVOS DE LA SECRETARIA DE HACIENDA DEL 24 DE  SEPTIEMBRE AL 23 DE OCTUBRE DE 2024.</t>
  </si>
  <si>
    <t>PRESTACION DE SERVICIOS DE APOYO A GESTION A LA GESTION, TECNICO O TECNOLOGO COMO ACOMPAÑAMIENTO A LOS TRAMITES ADMINISTRATIVOS DE LA SECRETARIA DE HACIENDA DEL 22 DE SEPTIEMBRE AL 21 DE OCTUBRE DE 2024</t>
  </si>
  <si>
    <t>PRESTACION DE SERVICIOS PROFESIONALES PARA APOYAR PROCESOS EN MATERIA TRIBUTARIA DE LA SECRETARIA DE HACIENDA DEL 22 DE SEPTIEMBRE AL 21 DE OCTUBRE DE 2024.</t>
  </si>
  <si>
    <t>PRESTACION DE SERVICIOS DE APOYO A LA GESTION,TECNICOS O TECNOLOGICOS COMO ACOMPAÑAMIENTO A LOS TRAMITES ADMINISTRATIVOS DE LA SECRETARIA DE HACIENDA DEL 22 DE SEPTIEMBRE AL 21 DE OCTUBRE DE 2024</t>
  </si>
  <si>
    <t>PRESTACION DE SERVICIOS PROFESIONALES DE UNA CONTADORA PARA APOYAR PROCESOS EN MATERIA TRIBUTARIA DE LA SECRETARIA DE HACIENDA DEL 23 DE SEPTIEMBRE AL 22 DE OCTUBRE DE 2024.</t>
  </si>
  <si>
    <t>VALOR (11) SESIONES ORDINARIAS DE LOS CONCEJALES DEL MUNICIPIO DE MANIZALES LOS DIAS, 1,2,3,4,5,6,7,8,9,10 Y 11 DE OCTUBRE DE 2024. RESOLUCION 039</t>
  </si>
  <si>
    <t>PRESTACION DE SERVICIOS PROFESIONALES DE UN CONTADOR PUBLICO PARA APOYAR LOS PROCESOS EN MATERIA CONTABBLE Y CONTRACTUAL QUE REQUIERA EL UNIIPIO DE MANIZALES DEL 22 DE AGOSTO AL 21 DE SEPTIEMBRE DE 2024.</t>
  </si>
  <si>
    <t>PRESTACION DE SERVICIOS DE APOYO A LA GESTION, TECNICO O TECNOLOGO COMO ACOMPAÑAMIENTO A LOS TRAMITES ADMINISTRATIVOS DE LA SECRETARIA DE HACIENDA DEL 26 DE SEPTIEMBRE AL 25 DE OCTUBRE DE 2024..</t>
  </si>
  <si>
    <t>PRESTACION DE SERVICIOS PROFESIONALES DE UNA CONTADORA PARA APOYAR PROCESOS EN MATERIA TRIBUTARIAA DE LA SECRETARIA DE HACIENDA DEL 28 DE SEPTIEMBRE AL 27 DE OCTUBRE DE 2024.</t>
  </si>
  <si>
    <t>PRESTACION DE SERVICIOS DE APOYO A LA GESTION COMO ACOMPAÑAMIENTO A LOS TRAMITES ADMINISTRATIVOS DE LA SECRETARIA DE HACIENDA DEL 21 DE SEPTIEMBRE AL 20 DE OCTUBRE DE 2024</t>
  </si>
  <si>
    <t>PRESATACION DE SERVICIOS PROFESIONALES PARA EL APOYAR LOS PROCESOS EN MATERIA TRIBUTARIA DE LA SECRETARIA DE HACUENDA DEL 28 DE SEPTIEMBRE AL 27 DE OCTUBRE DE 2024.</t>
  </si>
  <si>
    <t>VALOR NETO DE LA NOMINA DE JUBILADOS DE LA ADMINISTRACION CENTRAL DEL MES DE OCTUBRE DE 2024.</t>
  </si>
  <si>
    <t>VALOR PAGO TERCEROS DE LA NOMINA DE JUBILADOS DE LA ADMINISTRACION CENTRAL DEL MES DE OCTUBRE DE 2024.</t>
  </si>
  <si>
    <t>VALOR PAGO NETO DE LA NOMINA DE JUBILADOS DE LA ADMINISTRACION CENTRAL Y CONTRALORIA, DEL MES DE OCTUBRE DE 2024   .</t>
  </si>
  <si>
    <t>VALOR PAGO NETO DE LA NOMINA DE JUBILADOS DE LA ADMINISTRACION CENTRAL Y CONTRALORIA, DEL MES DE OCTUBRE DE 2024</t>
  </si>
  <si>
    <t>VALOR PAGO TERCEROS DE LA NOMINA DE JUBILADOS DE LA ADMINISTRACION CENTRAL Y CONTRALORIA, DEL MES DE OCTUBRE   DE  2024.</t>
  </si>
  <si>
    <t>VALOR NETO DE LA NOMINA DE JUBILADOS DE LA CAJA DE LA VIVIENDA POPULAR CORRESPONDIENTE AL MES DE OCTUBRE DE 2024</t>
  </si>
  <si>
    <t>VALOR TERCEROS DE LA NOMINA DE JUBILADOS DE LA CAJA DE LA VIVIENDA POPULARA CORRESPONDIENTE AL MES DE OCTUBRE DE 2024.</t>
  </si>
  <si>
    <t>PAGO NETO DE LA PENSION A TITO FABIO HERNANDEZ SEGUN RESOLUCION 592/04 ARTICULO 1, RECURSOS ACUERDO 485 Y 532  CORRESPONDIENTE AL MES DE OCTUBRE DE 2024.</t>
  </si>
  <si>
    <t>PAGO TERCEROS DE LA PENSION A TITO FABIO HERNANDEZ SEGUN RESOLUCION 59. ARTICULO 1, RECURSOS ACUERDO 485 Y 532 CORRESPONDIENTE AL MES DE OCTUBRE DE 2024.</t>
  </si>
  <si>
    <t>VALOR CUOTA PARTE DE LA SEGURIDAD SOCIAL DE LA NOMINA DE JUBILADOS DE LA CONTRALORIA MUNICIPAL DEL MES DE OCTUBRE DE  2024.</t>
  </si>
  <si>
    <t>VALOR CORRESPONDIENTE AL PAGO CUOTAS PARTES PENSIONALES SEGÚN RESOLUCIÓN 166.CUENTA DE AHORROS 220-560721-43-3 DEL  BANCO POPULAR DEL MES DE AGOSTO DE 2024.</t>
  </si>
  <si>
    <t>VALOR CORRESPONDIENTE A PAGO CUOTAS PARTES PENSIONALES SEGÚN RESOLUCIÓN 167.CORRESPONDIENTE AL MES DE SEPTIEMBRE DE2024 DE RUT RODRIGUEZ BOGOTA Y MARTHA CECILIA CASTELLANOS DE RIOS.</t>
  </si>
  <si>
    <t>VALOR CORRESPONDIENTE A PAGO CUOTAS PARTES PENSIONALES SEGÚN RESOLUCIÓN 168 ORRESPONDIENTE AL MES DE SEPTIEMBRE DE 2024 DE MARIA GONZALEZ MORALES ABIGAILY MARIA IRENE GIRTALDO DE DUQUE.</t>
  </si>
  <si>
    <t>PRESTACION DE SERVICIOS PROFESIONALES DE UN ABOGADO PARA APOYAR LOS PROCESOS DE LA SECRETARIA DE HACIENDA DEL 23 DE SEPTIEMBRE AL 22 DE OCTUBRE DE 2024.</t>
  </si>
  <si>
    <t>NOMINA TEMPORAL DE WILLIAM ANDRES GIRALDO BANQUERO DE LA SEGUNDA QUINCENA DEL MES DE OCTUBRE DE 2024                .</t>
  </si>
  <si>
    <t>NOMINA TEMPORAL DE DIANA MARCELA SERNA CORREA, ADRIANA MARIA VASCO CORRALES, PAULA TATIANA DUQUE ZAPATA, CLAUDIA X IMENA ABADIA ARIAS Y FEDERICO NOVOA ESPITIA  DE LA SEGUNDA QUINCENA DEL MES DE OCTUBRE DE 2024.</t>
  </si>
  <si>
    <t>PAGO SERVICIOS DE APOYO A LA GESTION, TECNICO O TECNOLOGO COMO ACOMPAÑAMIENTO A LOS TRAMITES ADMINISTRATIVOS DE LA SECRETARIA DE HACIENDA DEL MES DE OCTUBRE DE 2024</t>
  </si>
  <si>
    <t>PRESTACION DE SERVICIO DE APOYO A LA GESTION, COMO ACOMPAÑAMIENTO A LOS TRAMITES ADMINISTRATIVOS DE LA SECRETARIA DE HACIENDA DEL 01 AL 30 DE OCTUBE DE 2024</t>
  </si>
  <si>
    <t xml:space="preserve"> PRESTACION DE SERVICIOS DE APOYO A LA GESTION COMO ACOMPAÑAMIENTO A LOS TRAMITES ADMINISTRATIVOS DE LA SECRETARIA D HACIENDA DEL MES DE OCTUBRE DE 2024</t>
  </si>
  <si>
    <t>VALOR CORRESPONDIENTE A PAGO CUOTAS PARTES PENSIONALES DE EXFUNCIONARIOS SEGÚN RESOLUCIÓN 167.CUENTA CORRIENTE 256-08029-2 DEL BANCO DE OCCIDENTE.CAUSADAS EN EL MES DE SEPTIEMBRE DE 2024.</t>
  </si>
  <si>
    <t>PRESTACION DE SERVICIOS DE APOYO A LA GESTION COMO ACOMPAÑAMIENTO A LOS TRAMITES ADMINISTRATIVOS DE LA SECRETARIA DE HACIENDA DEL MES DE OCTUBRE DE 2024</t>
  </si>
  <si>
    <t>PRESTACION DE SERVICIO DE APOYO A LA GESTION COMO ACOMPAÑAMIENTO A LOS TRAMITES ADMINISTRATIVOS DE LA SECRETARIA DE HACIENDA DEL MES DE OCTUBRE DE 2024.</t>
  </si>
  <si>
    <t>VALOR CORRESPONDIENTE A PAGO CUOTAS PARTES PENSIONALES DE EXFUNCIONARIOS SEGÚN RESOLUCIÓN 167.CUENTA CORRIENTE 256-08029-2 DEL BANCO DE OCCIDENTE.CAUSADAS EN EL MES DE OCTUBRE DE 2024.</t>
  </si>
  <si>
    <t>CTA COBRO 24-0018 IN</t>
  </si>
  <si>
    <t>PRESATACION DE SERVICIOS PROFESIONALES PARA EL APOYAR LOS PROCESOS EN MATERIA TRIBUTARIA DE LA SECRETARIA DE HACUENDA DEL 29 DE SEPTIEMBRE AL 28 DE OCTUBRE DE 2024.</t>
  </si>
  <si>
    <t>ALQUILER DE ESPACIOS EN LOS DIFERENTES CENTRSO COMERCIALES CON EL FIN DE BRINDAR ATENCION A LOS CONTRIBUYENTES SUJETOS DEL PAGO DE LOS IMPUESTOS A FAVOR DEL MUNICIPIO DE MANIZALES DEL MES DE OCTUBRE DE 2024</t>
  </si>
  <si>
    <t>FE  - 14563</t>
  </si>
  <si>
    <t>VALOR PAGO DE (14) SESIONES ORDINARIAS PARA LOS CONCEJALES DEL MUNICIPIO DE MANIZALES LOS DIAS 12,15,16,17,18,19,21,22,23,24,25,27,28 Y 29 DE OCTUBRE  DE 2024, SEGÚN RESOLUCION 041.</t>
  </si>
  <si>
    <t>VALOR CORRESPONDINTE AL PAGO UNAS COSTAS PROCESALES EN CONTRA DEL MUNICIPIO DE MANIZALES EMITIDAS POR EL JUZDADO 2DO CON RADICADO 2020-00131-00 RES.0950.(COBRA JUAN CARLOS GIRALDO RENDON CTA CTE.08456000079 DE DAVIVIENDA)</t>
  </si>
  <si>
    <t>FV-15137</t>
  </si>
  <si>
    <t>PAGO DE UN PROCESO EJECUTIVO DE UNA ORDEN JUDICIAL EN CONTRA DEL MUNICIPIO DE MANIZALES EMITIDA POR EL JUZGADO QUINTO ADM.DEL CIRCUITO DE MANIZALES SEGÚN RADICADO 2024-00171-00 SEGÚN RES.1217.CTA CTE.084369998343 DE DAVIVIENDA.</t>
  </si>
  <si>
    <t>PRESTACION DE SERVICIOS DE APÓYO A LA GESTION, TECNICO O TECNOLOGO COMO ACOMPAÑAMIENTO A LOS TRAMITES ADMINISTRATIVOS DE LA SECRETARIA DE HACIENDA DEL 26 DE SEPTIEMBRE  AL 25 DE OCTUBRE DE 2024</t>
  </si>
  <si>
    <t>PAGO SERVICIOS DE APOYO A LA GESTION, TECNICO O TECNOLOGO COMO ACOMPAÑAMIENTO A LOS TRAMITES ADMINISTRATIVOS DE LA SECRETARIA DE HACIENDA DEL 27 DE SEPTIEMBRE AL 26 DE OCTUBRE DE 2024..</t>
  </si>
  <si>
    <t>PRESTACION DE SERVICIOS DE APOYO, TENCNICO O O TECNOLOGO COMO ACOMPAÑAMIETO A LOS TRAMITES ADMINISTRATIVOS DE LA SECRETARIA DE HACIENDA DEL 21 DE SEPTIEMBRE AL 20 DE OCTUBRE DE 2024</t>
  </si>
  <si>
    <t>VALOR CORRESPONDIENTE AL PAGO DE LA SEGURIDAD SOCIAL Y PARAFISCALES DE 05 PROFESIONALES DE LA SECRETARIA DE HACIENDA EN EL MES DE OCTUBRE DE 2024</t>
  </si>
  <si>
    <t>VALOR CORRESPONDIENTE AL PAGO DE LA SEGURIDAD SOCIAL Y PARAFISCALES DE WILLIAM ANDRES GIRALDO BANQUERO DEL MES DE OCTUBRE DE 2024.</t>
  </si>
  <si>
    <t>VALOR CORRESPONDIENTA AL MEJORAMIENTO Y MANTENIMIENTO DEL SISTEMA FINANCIERO DE INFORMACION EN LA PLATAFORA  AS-400DEL 26 DE AGOSTO AL 25 DE SEPTIEMBRE DE 2024.</t>
  </si>
  <si>
    <t>FE - 3320</t>
  </si>
  <si>
    <t>VALOR AMORTIZACION DEUDA PUBLICA DEL PERIODO DEL 09 DE AGOSTO AL 09 DE NOVIEMBRE DE 2024.</t>
  </si>
  <si>
    <t>VALOR INTERESES  DEUDA PUBLICA DEL PERIODO DEL 09 DE AGOSTO AL 09 DE NOVIEMBRE DE 2024.</t>
  </si>
  <si>
    <t>VALOR INTERESES DEUDA PUBLICA DEL PERIODO DEL 11 DE AGOSTO AL 11 DE NOVIEMBRE DE 2024</t>
  </si>
  <si>
    <t xml:space="preserve"> VALOR AMORTIZACION DEUDA PUBLICA DEL PERIODO DEL 11 DE AGOSTO AL 11 DE NOVIEMBRE DE 2024</t>
  </si>
  <si>
    <t>VALOR CORRESPONDIENTE AL PAGO DE UN BONO PESNIONAL TIPO A DE JOSE OSCAR GIRALDO CON CEDULA 75.14942 SEGUN RESOLUCION 168.</t>
  </si>
  <si>
    <t>2023</t>
  </si>
  <si>
    <t>Bonos Pensionales</t>
  </si>
  <si>
    <t>VALOR CORRESPONDIENTE A PAGO CUOTAS PARTES PENSIONALES DE LUIS ROSENDO CARDENAS RODRIGUEZ DE AGOSTO Y AJUSTES DE FEBRERO Y MARZO DE 2024 CTA DE AHORROS 300-88158-8 DEL BANCO DE OCCIDENTE SEGUN RESOLUCION 0169.</t>
  </si>
  <si>
    <t>VALOR CORRESPONDIENTE A ADMINISTRACIÓN DE LOS PARQUEADEROS 21 Y 60 DEL EDIFICIO CERVANTES  DEL MES DE NOVIEMBRE DE 2024.</t>
  </si>
  <si>
    <t>FEEC  373</t>
  </si>
  <si>
    <t>VALENCIA OSPINA JOHNNY ANDRES</t>
  </si>
  <si>
    <t>PRESTACIÓN DE SERVICIOS PROFESIONALES PARA APOYAR PROCESOS EN MATERIA TRIBUTARIA DE LA SECRETARÍA DE HACIENDA DEL 30 DE AGOSTO AL 28 DE SEPTIEMBRE DE 2024</t>
  </si>
  <si>
    <t>PRESTACION DE SERVICIOS DE APOYO A LA GESTION EN LOS PROCESOS ADMINISTRATIVOS QUE DEBAN ADELANTARSE EN LA SECRETARIA DE HACIENDA DEL 24 DE SEPTIEMBRE AL 23 DE OCTUBRE DE 2024.</t>
  </si>
  <si>
    <t>VALOR CORRESPONDIENTE AL PAGO DE UNA SENTENCIA DENTRO DEL MEDIO DE CONTROL ORDINARIO LABORAL DE LA SEGURIDAD SOCIAL EN CONTRA DEL MPIO DE MANIZALES SEGUM RADICADO 2022-00361-01.CTA AHORROS 24515037175 BCO CAJA SOCIA. (GED.78461)</t>
  </si>
  <si>
    <t>VALOR CORRESPONDIENTE AL PAGO DE CUOTAS PARTES PENSIONALES RESOLUCIÓN 170. CTA CORRIENTE 110-050-25358-2 CÓDIGO RE TÍSTICO 230101 BANCO POPULAR DEL MES DE SEPTIEMBRE DE 2024 CORRESPONDIENTE AL SEÑOR URIEL DAVILA RODRIGUEZ</t>
  </si>
  <si>
    <t>VALOR CORRESPONDIENTE AL PAGO CUOTAS PARTES PENSIONALES SEGÚN RESOLUCIÓN 171.CUENTA DE AHORROS 220-560721-43-3 DEL  BANCO POPULAR DEL MES DE SEPTIEMBRE DE 2024.</t>
  </si>
  <si>
    <t>ADMINISTRACIÓN LOCAL TRES Y CUATRO DEL EDIFICIO LOS CEDROS VILLAPILAR CUENTA DE AHORROS 41803301049-9 BANCO AGRARIODEL MES DE NOVIEMBRE DE 2024.</t>
  </si>
  <si>
    <t>CTA COBRO 021 Y 022</t>
  </si>
  <si>
    <t>SANC - 2853</t>
  </si>
  <si>
    <t>NOMINA TEMPORAL DE WILLIAM ANDRES GIRALDO BANQUERO DE LA PRIMERA QUINCENA DEL MES DE NOVIEMBRE DE 2024              .</t>
  </si>
  <si>
    <t>NOMINA TEMPORAL DE DIANA MARCELA SERNA CORREA, ADRIANA MARIA VASCO CORRALES, PAULA TATIANA DUQUE ZAPATA, CLAUDIA X IMENA ABADIA ARIAS Y FEDERICO NOVOA ESPITIA  DE LA PRIMERA QUINCENA DEL MES DE NOVIEMBRE DE 2024.</t>
  </si>
  <si>
    <t>FE2199</t>
  </si>
  <si>
    <t>PRESTACION DE SERVICIOS PROFESIONALES PARA APOYAR PROCESOS EN MATERIA TRIBUTARIA DE LA SECRETARIA DE HACIENDA DEL 12 DE OCTUBRE AL 11 DE NOVIEMBRE DE 2024.</t>
  </si>
  <si>
    <t>PRESTACION DE SERVICIO DE APOYO A LA GESTION, COMO ACOMPAÑAMIENTO A LOS TRAMITES ADMINISTRATIVOS DELA SECRTARIA DE HACIENDA DEL MES DE OCTUBRE DE 2024</t>
  </si>
  <si>
    <t>VALOR CORRESPONDIENTA AL MEJORAMIENTO Y MANTENIMIENTO DEL SISTEMA FINANCIERO DE INFORMACION EN LA PLATAFORA  AS-400DEL 26 DE SEPTIEMBRE AL 25 DE OCTUBRE DE 2024.</t>
  </si>
  <si>
    <t>FE - 3348</t>
  </si>
  <si>
    <t>TRANSFERENCIA PARA EL FUNCIONAMIENTO DE LA CONTRALORIA MUNICIPAL MUNICIPAL EN VIRTUD AL DECRETO 0577 DE 2023 DE    LIQUIDACION DE  PRESUPUESTO CORRESPONDIENTE AL MES DE NOVIEMBRE DE 2024</t>
  </si>
  <si>
    <t>TRANSFERENCIA PARA EL FUNCIONAMIENTO DEL CONCEJO MUNICIPAL EN VIRTUD AL DECRETO 0577 DE 2023 DE  LIQUIDACION DE    PRESUPUESTO CORRESPONDIENTE AL MES DE NOVIEMBRE  DE 2024</t>
  </si>
  <si>
    <t>TRANSFERENCIA PARA EL FUNCIONAMIENTO DE LA PERSONERIA MUNICIPAL  EN VIRTUD AL DECRETO 0577 DE 2022 DE  LIQUIDACION DE  PRESUPUESTO CORRESPONDIENTE AL MES DE NOVIEMBRE DE 2024.</t>
  </si>
  <si>
    <t>PRESTACION DE SERVICIOS DE SERVICIOS PROFESIONALES DE UNA ABOGADA PARA APOYAR LOS PROCESOS EN MATERIA TRIBUTARIA DE LA SECRETARIA DE HACIENDA DEL MES DE OCTUBRE DE 2024</t>
  </si>
  <si>
    <t>VALOR CORRESPONDIENTE A CUOTAS PARTES PENSIONALES BENEFICIARIOS MARIA ELVIRA DE VALENCIA Y JULIO CESAR CARDONA CAUSADAS EN EL MES DE OCTUBRE DE 2024. SEGUN RESOLUCION 172.</t>
  </si>
  <si>
    <t>VALOR PAGO DE (12) SESIONES ORDINARIAS PARA LOS CONCEJALES DEL MUNICIPIO DE MANIZALES LOS DIAS 30 Y 31 DE OCTUBRE Y 01,04,05,06,07,08,12,13,14 Y 15 DE NOVIEMBRE DE 2024, SEGÚN RESOLUCION 043.</t>
  </si>
  <si>
    <t>PRESTACION DE SERVICIOS DE APOYO A LA GESTION, TECNICO O TECNOLOGO COMO ACOMPAÑAMIENTO A LOS TRAMITES ADMINISTRATIVOS DE LA SECRETARIA DE HACIENDA DEL 20 DE OCTUBRE AL 19 DE NOVIEMBRE DE 2024</t>
  </si>
  <si>
    <t>PRESTACIÓN DE SERVICIOS PROFESIONALES PARA APOYAR PROCESOS EN MATERIA TRIBUTARIA DE LA SECRETARÍA DE HACIENDA DEL 29 DE SEPTIEMBRE AL 28 DE OCTUBRE DE 2024</t>
  </si>
  <si>
    <t>PRESTACCION DE SERVICIOS COMO ABOGADO ESPECIALIZADO EN DERECHO ADMINISTRATIVO PARA APOYAR EN MATERIA TRIBUTARIA A LA SECRETARIA DE HACIENDA DEL MES DE JUNIO DE 2024.</t>
  </si>
  <si>
    <t>PRESTACION DE SERVICIOS PROFESIONALES DE UNA CONTADORA PARA APOYAR LOS PROCESOS EN MATERIA TRIBUTARIA DE LA SECRETARIA DE HACIENDA DEL 21 DE OCTUBRE AL 20 DE NOVIEMBRE DE 2024.</t>
  </si>
  <si>
    <t>VALOR CORRESPONDIENTE A LA TRANSFERENCIA DE RECURSOS DEL FONDO DE SOLIDARIDAD Y DE DISTRIBUCION DE INGRESOS CON DESTINO A SUBSIDIO DE ASEO DEL MUNICIPIO DE MANIZALES MES DE AGOSTO DE 2024.</t>
  </si>
  <si>
    <t>OPE- 54</t>
  </si>
  <si>
    <t>VALOR CORRESPONDIENTE AL PAGO DE UNA INDEMNIZACION SUSTITUTIVA DE PENSION DE VEJEZ SEGUN RESOLUCION 174, Y DOCUMENTOS ADJUNTOS.</t>
  </si>
  <si>
    <t>VALOR CORRESPONDIENTE A CUOTAS PARTES PENSIONALES DE LA SEÑORA MIRIAM POSADA RINCON SEGUN RESOLUCION 173.DEL PERIODO CORRESPONDIENTE AL MES DE OCTUBRE DE 2024.CUENTA DE AHORROS 084100020738 DE DAVIVIENDA.</t>
  </si>
  <si>
    <t>VALOR CORRESPONDIENTE A CUOTAS PARTES PENSIONALES CAUSADAS DE PERSONAL JUBILADOS POR DICHA ENTIDAD DE NOVIEMBRE DE 2023 A SEPTIEMBRE DE 2024 Y ADICIONALES.CUENTA DE AHORROS 1272-7004-8334 DEL BANCO DAVIVIENDA.SEGUN RESOLUCION 176</t>
  </si>
  <si>
    <t>PRESTACION DE SERVICIOS DE APOYO A LA GESTION, TECNICO O TENOLOGO COMO ACOMPAÑAMIENTO A LOS TRAMITES ADMINISTRATIVOS DE LA SECRETARIA DE HACIENDA DEL 21 DE OCTUBRE AL 20 DE NOVIEMBRE DE 2024</t>
  </si>
  <si>
    <t>PRESTACION DE SERVICIOS DE APOYO A LA GESTION, TECNICO O TECNOLOGO COMO ACOMPAÑAMIENTO A LOS TRAMITES ADMINISTRATIVOS DE LA SECRETARIA DE HACIENDA DEL 22 DE OCTUBRE AL 21 DE NOVIEMBRE DE 2024.</t>
  </si>
  <si>
    <t>PRESTACION DE SERVICIOS PROFESIONALES PARA APOYAR PROCESOS EN MATERIA TRIBUTARIA DE LA SECRETARIA DE HACIENDA DEL 22 DE OCTUBRE AL 21 DE NOVIEMBRE DE 2024.</t>
  </si>
  <si>
    <t>PRESTACION DE SERVICIOS DE APOYO A LA GESTION,TECNICOS O TECNOLOGICOS COMO ACOMPAÑAMIENTO A LOS TRAMITES ADMINISTRATIVOS DE LA SECRETARIA DE HACIENDA DEL 22 DE OCTUBRE AL 21 DE NOVIEMBRE DE 2024</t>
  </si>
  <si>
    <t>PRESTACCION DE SERVICIOS PROFESIONALES EN CONTADURIA PUBLICA PARA APOYAR LOS PROESOS EN MATERIA TRIBUTARIA DE LA SECRETARIA DE HACIENDA DEL 22 DE OCTUBRE AL 21 DE NOVIEMBRE DE 2024.</t>
  </si>
  <si>
    <t>VALOR CORRESPONDIENTE AL PAGO DE UNA INDENMIZACION SUSTITUTIVA DE PENSION DE VEJEZ SEGUN RESOLUCION 177 SEGUN DOCUMENTOS ADJUNTOS, CUENTA AMIGA DE AHORROS 24140561391 DEL BANCO CAJA SOCIAL.</t>
  </si>
  <si>
    <t>VALOR CORRESPONDIENTE A PAGO DE CUOTAS PARTES PENSIONALES SUSTITUTO JORGE AUGUSTO DUQUE LEON .SEGUN RESOLUCION 181 DEL MES DE OCTUBRE DE 2024</t>
  </si>
  <si>
    <t>VALOR CORRESPONDIENTE AL PAGO DE CUOTAS PARTES PENSIONALES DE BERHTA LOPEZ DE HOYOS SEGÚN RESOLUCIÓN 180.CUENTA DE AHORROS 309-00856-3 BANCO BBVA.DEL MES DE OCTUBRE DE 2024</t>
  </si>
  <si>
    <t>VALOR CORRESPONDIENTE A CUOTAS PARTES PENSIONALES . SEGUN RESOLUCION 179 CUENTA CORRIENTE 300700011384 DEL BANCO AGRARIO DEL MES DE OCTUBRE DE 2024</t>
  </si>
  <si>
    <t>VALOR CORRESPONDIENTE A CUOTAS PARTES PENSIONALES CAUSADAS POR LA SEÑORA LIGIA SEPULVEDA VALENCIA.CUENTA CORRIENTE 050-00024-9 BANCO POPULAR.DEL 01 DE JULIO Y EL 31 DE DICIEMBRE  DE 2023 Y ADICIONAL. SEGUN RESOLUCION 178..</t>
  </si>
  <si>
    <t>PRESTACION DE SERVICIOS PROFESIONALES COMO ARQUITECTA PARA ASESORAR LOS PROCESOS CATASTRALES Y APOYAR LA SUPERVICSION DEL CONTRATO CON EL GESTOR CATASTRO MASORA DEL 23 DE OCTUBRE AL 22 DE NOVIEMBRE DE 2024.</t>
  </si>
  <si>
    <t>PRESTACION DE SERVICIOS PROFESIONALES DE UNA CONTADORA PARA APOYAR PROCESOS EN MATERIA TRIBUTARIA DE LA SECRETARIA DE HACIENDA DEL 23 DE OCTUBRE AL 22 DE NOVIEMBRE DE 2024.</t>
  </si>
  <si>
    <t>PRESTACION DE SERVICIOS DE APOYO A LA GESTION, TECNICO O TECNOLOGO COMO ACOMPAÑAMIENTO A LOS TRAMITES ADMINISTRATIVOS DE LA SECRETARIA DE HACIENDA DEL 23 DE OCTUBRE AL 22 DE NOVIEMBRE DE 2024</t>
  </si>
  <si>
    <t>PRESTACION DE SERVICIOS PROFESIONALES COMO INGENEIRO DE SISTEMAS PARA BRINDARR APOYO TECNICO EN LOS PROCESOS DE MATERIA TRIBUTARIA DE LA SECRETARIA DE HACIENDA DEL 21 DE OCTUBRE AL 20 DE NOVIEMBRE DE 2024</t>
  </si>
  <si>
    <t>GARANTIZAR LA TRANSFERENCIA DE RECURSOS DELFONDO DE SOLIDADRIDAD Y DE DISTRIBUCION DE INGRESOS CON DESTINO A SUBSIDIOS DE ACUEDUCTO Y ALCANTARILLADO DEL MUNICIPO. MES DE AGOSTO DE 2024</t>
  </si>
  <si>
    <t>15-86058</t>
  </si>
  <si>
    <t>GARANTIZAR LA TRANSFERENCIA DE RECURSOS DELFONDO DE SOLIDADRIDAD Y DE DISTRIBUCION DE INGRESOS CON DESTINO A SUBSIDIOS DE ACUEDUCTO Y ALCANTARILLADO DEL MUNICIPO. MES DE SEPTIEMBRE DE 2024.</t>
  </si>
  <si>
    <t>15-86151</t>
  </si>
  <si>
    <t>VALOR AMORTIZACION DEUDA PUBLICA DEL PERIODO DEL 28 DE AGOSTO AL 28 DE NOVIEMBRE DE 2024</t>
  </si>
  <si>
    <t>VALOR INTERESES DEUDA PUBLICA DEL PERIODO DEL 28 DE AGOSTO AL 28 DE NOVIEMBRE DE 2024</t>
  </si>
  <si>
    <t>VALOR PAGO DE MESADA A JUBILADOS DEL ANTIGUO CENTRO PILOTO DE MANIZALES CORRESPONDIENTE AL MES DE NOVIEMBRE DE 2024 SEGUN CUENTA  CTE 070027432-16 BANCOLOMBIA Y MESADA ADICIONAL 2024</t>
  </si>
  <si>
    <t>CTAS 023 Y 024</t>
  </si>
  <si>
    <t>VALOR CORRESPONDIENTE AL APOYO A LA GESTION EN LOS PROCESOS ADMINISTRATIVOS DE LA SECRETARIA DE HACIENDA DEL 24 DE  OCTUBRE AL 23 DE NOVIEMBRE DE 2024.</t>
  </si>
  <si>
    <t>PRESTACION DE SERVICIO DE APOYO A LA GESTION EN LOS PROCESOS ADMINISTRATIVOS DE L SECRETARIA DE HACIENA DEL 22 DE OCTUBRE AL 21 DE NOVIEMBRE DE 2024.</t>
  </si>
  <si>
    <t>VALOR CORRESPONDIENTE A PAGO CUOTAS PARTES PENSIONALES SEGÚN RESOLUCIÓN 184.CORRESPONDIENTE AL MES DE OCTUBRE DE 2024 DE RUT RODRIGUEZ BOGOTA Y MARTHA CECILIA CASTELLANOS DE RIOS.</t>
  </si>
  <si>
    <t>VALOR CORRESPONDIENTE A PAGO CUOTAS PARTES PENSIONALES SEGÚN RESOLUCIÓN 185 ORRESPONDIENTE AL MES DE OCTUBRE DE 2024 DE MARIA GONZALEZ MORALES ABIGAILY MARIA IRENE GIRTALDO DE DUQUE.</t>
  </si>
  <si>
    <t>VALOR CORRESPONDIENTE AL PAGO DE UNA DECISION JUDICIAL COMO LUCRO CESANTE EN CONTRA DEL MUNICIPIO DE MANIZALES EMITIDA POR EL JUZFADO 4° DEL CIRCUITO CON RAD.2017-17, RES.1311.CTA DE AHORROS DAMAS 488439625556 DAVIVIENDA.GED-82418</t>
  </si>
  <si>
    <t>PRESTACION DE SERVICIOS DE APOYO A GESTION A LA GESTION, TECNICO O TECNOLOGO COMO ACOMPAÑAMIENTO A LOS TRAMITES ADMINISTRATIVOS DE LA SECRETARIA DE HACIENDA DEL 22 DE OCTUBRE AL 21 DE NOVIEMBRE DE 2024</t>
  </si>
  <si>
    <t>NOMINA TEMPORAL DE WILLIAM ANDRES GIRALDO BANQUERO DE LA SEGUNDA QUINCENA DEL MES DE NOVIEMBRE DE 2024              .</t>
  </si>
  <si>
    <t>NOMINA TEMPORAL DE DIANA MARCELA SERNA CORREA, ADRIANA MARIA VASCO CORRALES, PAULA TATIANA DUQUE ZAPATA, CLAUDIA X IMENA ABADIA ARIAS Y FEDERICO NOVOA ESPITIA  DE LA SEGUNDA QUINCENA DEL MES DE NOVIEMBRE DE 2024.</t>
  </si>
  <si>
    <t>VALOR CORRESPONDIENTE 50% RECAUDOS REALIZADOS POR EL MUNICIPIO DE MANIZALES POR CONCEPTO DE ESTAMPILLAS PRO-UNIVERSIDADES DEL MES DE OCTUBRE DE 2024. SEGUN RESOLUCION 147.</t>
  </si>
  <si>
    <t>VALOR AMORTIZACION DEUDA PUBLICA DEL PERIODO DEL 28 DE AGOSTO AL 28 DE NOVIEMBR DE 2024.</t>
  </si>
  <si>
    <t>VALOR INTERESES DEUDA PUBLICA DEL PERIODO DEL 28 DE AGOSTO AL 28 DE NOVIEMBRE DE 2024.</t>
  </si>
  <si>
    <t>VALOR AMORTIZACION DEUDA PUBLICA DEL PERIODO DEL 28 DE AGOSTO AL 28 DE NOVIEMBRE DE 2024.</t>
  </si>
  <si>
    <t>PRESTACION DE SERVICIOS DE APOYO A LA GESTION EN LOS PROCESOS ADMINISTRATIVOS QUE DEBAN ADELANTARSE EN LA SECRETARIA DE HACIENDA DEL 24 DE OCTUBRE AL 23 DE NOVIEMBRE DE 2024.</t>
  </si>
  <si>
    <t>PRESTACION DE SERVICIOS DE APOYO A LA GESTION, TECNICO O TECNOLOGO COMO ACOMPAÑAMIENTO A LOS TRAMITES ADMINISTRATIVOS DE LA SECRETARIA DE HACIENDA DEL 26 DE OCTUBRE AL 25 DE NOVIEMBRE DE 2024..</t>
  </si>
  <si>
    <t>PRESATACION DE SERVICIOS PROFESIONALES PARA EL APOYAR LOS PROCESOS EN MATERIA TRIBUTARIA DE LA SECRETARIA DE HACUENDA DEL 28 DE OCTUBRE AL 27 DENOVIEMBRE DE 2024.</t>
  </si>
  <si>
    <t>PRESTACION DE SERVICIOS PROFESIONALES COMO ECONOMISTA ESPECIALISTA PARA APOYAR PROCESOS EN MATERIA TRIBUTARIA DE LA SECRETARIA DE HACIENDA DEL MES DE OCTUBRE DE 2024</t>
  </si>
  <si>
    <t>PRESTACION DE SERVICIOS PROFESIONALES DE UN ABOGADO PARA APOYAR LOS PROCESOS DE LA SECRETARIA DE HACIENDA DEL 23 DE OCTUBRE AL 22 DE NOVIEMBRE  DE 2024.</t>
  </si>
  <si>
    <t>VALOR NETO DE LA NOMINA DE JUBILADOS DE LA ADMINISTRACION CENTRAL DEL MES DE NOVIEMBRE DE 2024.</t>
  </si>
  <si>
    <t>VALOR PAGO TERCEROS DE LA NOMINA DE JUBILADOS DE LA ADMINISTRACION CENTRAL DEL MES DE NOVIEMBRE DE 2024.</t>
  </si>
  <si>
    <t>VALOR PAGO NETO DE LA NOMINA DE JUBILADOS DE LA ADMINISTRACION CENTRAL Y CONTRALORIA, DEL MES DE NOVIEMBRE DE 2024..</t>
  </si>
  <si>
    <t>VALOR PAGO NETO DE LA NOMINA DE JUBILADOS DE LA ADMINISTRACION CENTRAL Y CONTRALORIA, DEL MES DE NOVIEMBRE DE 2024</t>
  </si>
  <si>
    <t>VALOR PAGO TERCEROS DE LA NOMINA DE JUBILADOS DE LA ADMINISTRACION CENTRAL Y CONTRALORIA, DEL MES DE NOVIEMBRE DE  2024.</t>
  </si>
  <si>
    <t>VALOR NETO DE LA NOMINA DE JUBILADOS DE LA CAJA DE LA VIVIENDA POPULAR CORRESPONDIENTE AL MES DE NOVIEMBRE DE 2024</t>
  </si>
  <si>
    <t>VALOR TERCEROS DE LA NOMINA DE JUBILADOS DE LA CAJA DE LA VIVIENDA POPULARA CORRESPONDIENTE AL MES DE NOVIEMBRE  DE2024</t>
  </si>
  <si>
    <t>PAGO NETO DE LA PENSION A TITO FABIO HERNANDEZ SEGUN RESOLUCION 592/04 ARTICULO 1, RECURSOS ACUERDO 485 Y 532  CORRESPONDIENTE AL MES DE NOVIEMBRE DE 2024.</t>
  </si>
  <si>
    <t>PAGO TERCEROS DE LA PENSION A TITO FABIO HERNANDEZ SEGUN RESOLUCION 59. ARTICULO 1, RECURSOS ACUERDO 485 Y 532 CORRESPONDIENTE AL MES DE NOVIEMBRE DE 2024</t>
  </si>
  <si>
    <t>PAGO NETO DE LA PENSION A TITO FABIO HERNANDEZ SEGUN RESOLUCION 592/04 ARTICULO 1, RECURSOS ACUERDO 485 Y 532  CORRESPONDIENTE AL MES DE NOVIEMBRE DE 2024.Y ADICIONAL</t>
  </si>
  <si>
    <t>TERCEROS  DE LA PENSION A TITO FABIO HERNANDEZ SEGUN RESOLUCION 592/04 ARTICULO 1, RECURSOS ACUERDO 485 Y 532  CORRESPONDIENTE AL MES DE NOVIEMBRE DE 2024.</t>
  </si>
  <si>
    <t xml:space="preserve"> VALOR CUOTA PARTE DE LA SEGURIDAD SOCIAL DE LA NOMINA DE JUBILADOS DE LA CONTRALORIA MUNICIPAL DEL MES DE NOVIEMBRE DE 2024</t>
  </si>
  <si>
    <t>PRESTACION DE SERVICIOS DE APÓYO A LA GESTION, TECNICO O TECNOLOGO COMO ACOMPAÑAMIENTO A LOS TRAMITES ADMINISTRATIVOS DE LA SECRETARIA DE HACIENDA DEL 26 DE OCTUBRE AL 25 DE NOVIEMBRE DE 2024</t>
  </si>
  <si>
    <t>PRESATACION DE SERVICIOS PROFESIONALES PARA EL APOYAR LOS PROCESOS EN MATERIA TRIBUTARIA DE LA SECRETARIA DE HACIENDA DEL 29 DE OCTUBRE AL 28 DE NOVIEMBRE DE 2024.</t>
  </si>
  <si>
    <t>PRESTACION DE SERVICIOS PROFESIONALES PARA APOYAR LOS PROCESOS EN MATERIA TRIBUTARIA DE LA SECRETARIA DE HACIENDA   DEL MES DE OCTUBRE DE 2024</t>
  </si>
  <si>
    <t>CANCELACION DE MESADA DE HEREDEROS POR EL FALLECIMIENTO DE LA PENSIONADA ANA ARIAS DE BEDOYA SEGUN RESOLUCION 185</t>
  </si>
  <si>
    <t>VALOR INTERESES DEUDA PUBLICA DEL PERIODO DEL 28 DE AGOSTO AL 28 DE NOVIEMBR DE 2024.</t>
  </si>
  <si>
    <t>VALOR CORRESPONDIENTE AL PAGO DE LA SEGURIDAD SOCIAL Y PARAFISCALES DE 05 PROFESIONALES DE LA SECRETARIA DE HACIENDA EN EL MES DE NOVIEMBRE DE 2024.</t>
  </si>
  <si>
    <t>VALOR CORRESPONDIENTE AL PAGO DE LA SEGURIDAD SOCIAL Y PARAFISCALES DE WILLIAM ANDRES GIRALDO BANQUERO DEL MES DE NOVIEMBRE DE 2024.</t>
  </si>
  <si>
    <t>VALOR INTERESES DEUDA PUBLICA DEL PERIODO DEL 15 DE SEPTIEMBRE AL 15 DE DICIEMBRE DE 2024</t>
  </si>
  <si>
    <t>VALOR AMORTIZACION DEUDA PUBLICA DEL PERIODO DEL 15 DE SEPTIEMBRE AL 15 DE DICIEMBRE DE 2024</t>
  </si>
  <si>
    <t>VALOR AMORTIZACION DEUDA PUBLICA DEL PERIODO DEL 06 DE SEPTIEMBRE AL 06 DE DICIEMBRE DE 2024</t>
  </si>
  <si>
    <t>VALOR INTERESES DEUDA PUBLICA DEL PERIODO DEL 06 DE SEPTIEMBRE AL 06 DE DICIEMBRE DE 2024</t>
  </si>
  <si>
    <t>PRESTACION DE SERVICIO DE APOYO A LA GESTION, COMO ACOMPAÑAMIENTO A LOS TRAMITES ADMINISTRATIVOS DE LA SECRETARIA DE HACIENDA DEL MES DE NOVIEMBRE DE 2024</t>
  </si>
  <si>
    <t>PRESTACION DE SERVICIO DE APOYO A LA GESTION, COMO ACOMPAÑAMIENTO A LOS TRAMITES ADMINISTRATIVOS DELA SECRTARIA DE HACIENDA DEL MES DE NOVIEMBRE DE 2024</t>
  </si>
  <si>
    <t>PRESTACION DE SERVICIOS PROFESIONALES DE UN CONTADOR PUBLICO PARA APOYAR LOS PROCESOS EN MATERIA CONTABBLE Y CONTRACTUAL QUE REQUIERA EL UNIIPIO DE MANIZALES DEL 22 DE SEPTIEMBRE AL 21 DE OCTUBRE DE 2024.</t>
  </si>
  <si>
    <t>PAGO SERVICIOS DE APOYO A LA GESTION, TECNICO O TECNOLOGO COMO ACOMPAÑAMIENTO A LOS TRAMITES ADMINISTRATIVOS DE LA SECRETARIA DE HACIENDA DEL MES DE NOVIEMBRE DE 2024</t>
  </si>
  <si>
    <t>PRESTACION DE SERVICIOS DE APOYO A LA GESTION COMO ACOMPAÑAMIENTO A LOS TRAMITES ADMINISTRATIVOS DE LA SECRETARIA DE HACIENDA DEL 21 DE OCTUBRE AL 20 DE NOVIEMBRE DE 2024</t>
  </si>
  <si>
    <t>PAGO SERVICIOS DE APOYO A LA GESTION, TECNICO O TECNOLOGO COMO ACOMPAÑAMIENTO A LOS TRAMITES ADMINISTRATIVOS DE LA SECRETARIA DE HACIENDA DEL MES DE NOVIEMBRE DE 2024.</t>
  </si>
  <si>
    <t>PRESTACION DE SERVICIO DE APOYO A LA GESTION COMO ACOMPAÑAMIENTO A LOS TRAMITES ADMINISTRATIVOS DE LA SECRETARIA DE HACIENDA DEL MES DE NOVIEMBRE DE 2024</t>
  </si>
  <si>
    <t xml:space="preserve"> PRESTACION DE SERVICIOS DE APOYO A LA GESTION COMO ACOMPAÑAMIENTO A LOS TRAMITES ADMINISTRATIVOS DE LA SECRETARIA D HACIENDA DEL MES DE NOVIEMBRE DE 2024</t>
  </si>
  <si>
    <t>CARDENAS HIGUITA SANTIAGO</t>
  </si>
  <si>
    <t>PRESTACION DE SERVICIOS PROFESIONALES PARA APOYAR LOS PROCESOS EN MATERIA TRIBUTARIA DE LA SECRETARIA DE HACIENDA DEL 09 AL 20 DE OCTUBRE DE 2024.</t>
  </si>
  <si>
    <t>VALOR CORRESPONDIENTE AL PAGO DE UN BONO PENSIONAL TIPO B POR EL SEÑOR LUIS EMILIO SIERRA CON CEDULA 10250828 SEGUN RESOLUCION 187.</t>
  </si>
  <si>
    <t>50% RESTANTE PROCESO DE REPARACION DIRECTA EN CONTRA DEL MUNICIPIO DE MANIZALES EMITIDA POR EL TRIBUNAL ADM. DE CALDAS SEGUN  RES 124 . RAD.2013-0022-300-02.CTA AHORROS 24067688416 BCO CAJA SOCIAL. GED. 78372</t>
  </si>
  <si>
    <t>PRESTACION DE SERVICIOS PROFESIONALES DE UNA CONTADORA PARA APOYAR PROCESOS EN MATERIA TRIBUTARIAA DE LA SECRETARIA DE HACIENDA DEL 28 DE OCTUBRE AL 27 DE NOVIEMBRE DE 2024.</t>
  </si>
  <si>
    <t>VALOR CORRESPONDIENTE AL PAGO DE UNAS CUOTAS PARTE VENCIDAS DE ENERO 2012 A OCTUBRE DE 2024 SEGUN RESOLUCION 188</t>
  </si>
  <si>
    <t>PRESTACCION DE SERVICIOS COMO ABOGADO ESPECIALIZADO EN DERECHO ADMINISTRATIVO PARA APOYAR EN MATERIA TRIBUTARIA A LA SECRETARIA DE HACIENDA DEL MES DE JULIO DE 2024.</t>
  </si>
  <si>
    <t>VALOR PAGO DE (13) SESIONES ORDINARIAS PARA LOS CONCEJALES DEL MUNICIPIO DE MANIZALES LOS DIAS 18,19,20,21,22,23,25,26,27,29,Y 30 DE NOVIEMBRE DE 2024, SEGUN RESOLUCION 068.</t>
  </si>
  <si>
    <t>NOMINA TEMPORAL DE DIANA MARCELA SERNA CORREA, ADRIANA MARIA VASCO CORRALES, PAULA TATIANA DUQUE ZAPATA, CLAUDIA X IMENA ABADIA ARIAS Y FEDERICO NOVOA ESPITIA  DE LA PRIMERA QUINCENA DEL MES DE DICIEMBRE DE 2024.Y ADICIONAL</t>
  </si>
  <si>
    <t>NOMINA TEMPORAL DE WILLIAM ANDRES GIRALDO BANQUERO DE LA PRIMERA QUINCENA DEL MES DE DICIEMBRE DE 2024 Y ADICIONAL  .</t>
  </si>
  <si>
    <t>PRESTACIÓN DE SERVICIOS PROFESIONALES PARA APOYAR PROCESOS EN MATERIA TRIBUTARIA DE LA SECRETARÍA DE HACIENDA DEL 29 DE OCTUBRE AL 28 DE NOVIEMBRE DE 2024</t>
  </si>
  <si>
    <t>PRESTACION DE SERVICIOS DE SERVICIOS PROFESIONALES DE UNA ABOGADA PARA APOYAR LOS PROCESOS EN MATERIA TRIBUTARIA DE LA SECRETARIA DE HACIENDA DEL MES DE NOVIEMBRE DE 2024</t>
  </si>
  <si>
    <t>TRANSFERENCIA PARA EL FUNCIONAMIENTO DEL CONCEJO MUNICIPAL EN VIRTUD AL DECRETO 0577 DE 2023 DE  LIQUIDACION DE LIQUIDACION DE PRESUPUESTO CORRESPONDIENTE AL MES DE DICIEMBRE  DE 2024</t>
  </si>
  <si>
    <t>PAGO SERVICIOS DE APOYO A LA GESTION, TECNICO O TECNOLOGO COMO ACOMPAÑAMIENTO A LOS TRAMITES ADMINISTRATIVOS DE LA SECRETARIA DE HACIENDA DEL 27 DE OCTUBRE AL 26 DE NOVIEMBRE DE 2024..</t>
  </si>
  <si>
    <t>PRESTACION DE SERVICIOS DE APOYO A LA GESTION COMO ACOMPAÑAMIENTO A LOS TRAMITES ADMINISTRATIVOS DE LA SECRETARIA DE HACIENDA DEL MES DE NOVIEMBRE DE 2024</t>
  </si>
  <si>
    <t>ALQUILER DE ESPACIOS EN LOS DIFERENTES CENTROS COMERCIALES CON EL FIN DE BRINDAR ATENCION A LOS CONTRIBUYENTES SUJETOS DEL PAGO DE LOS IMPUESTOS A FAVOR DEL MUNICIPIO DE MANIZALES DEL MES DE OCTUBRE DE DE 2024.</t>
  </si>
  <si>
    <t>ELEC - 127104</t>
  </si>
  <si>
    <t>TRANSFERENCIA PARA EL FUNCIONAMIENTO DE LA PERSONERIA MUNICIPAL  EN VIRTUD AL DECRETO 0577 DE 2022 DE  LIQUIDACION DE  PRESUPUESTO CORRESPONDIENTE AL MES DE DICIEMBRE DE 2024.</t>
  </si>
  <si>
    <t>TRANSFERENCIA PARA EL FUNCIONAMIENTO DE LA CONTRALORIA MUNICIPAL MUNICIPAL EN VIRTUD AL DECRETO 0577 DE 2023 DE    LIQUIDACION DE  PRESUPUESTO CORRESPONDIENTE AL MES DE DICIEMBRE DE 2024</t>
  </si>
  <si>
    <t>VALOR CORRESPONDIENTE A ADMINISTRACIÓN DE LOS PARQUEADEROS 21 Y 60 DEL EDIFICIO CERVANTES  DEL MES DE DICIEMBRE DE 2024.</t>
  </si>
  <si>
    <t>FEEC  380</t>
  </si>
  <si>
    <t>VALOR CORRESPONDIENTE AL PAGO CUOTAS PARTES PENSIONALES SEGÚN RESOLUCIÓN 190.CUENTA DE AHORROS 220-560721-43-3 DEL  BANCO POPULAR DEL MES DE OCTUBRE DE 2024.</t>
  </si>
  <si>
    <t>VALOR CORRESPONDIENTE AL PAGO CUOTAS PARTES PENSIONALES DE FUNCIONARIOS DE LA EXTINTA CAJA DE LA VIVIENDA DE JULIO A OCTUBRE DE 2024. SEGUN RESOLUCION 194.</t>
  </si>
  <si>
    <t>VALOR CORRESPONDIENTE A PAGO CUOTAS PARTES PENSIONALES DE OLGA BEATRIZ FATIMA VELASQUEZ, FRANCIA BETANCUR CIFUETELLI Y LUZ STELLA ARCILA NIETO DEL MES DE OCTUBRE DE 2024. SEGUN RESLUCION 193.</t>
  </si>
  <si>
    <t>VALOR CORRESPONDIENTE A CUOTAS PARTES PENSIONALES DE PERSONAS JUBILADAS POR DICHA ENTIDAD SEGUN RESOLUCION 192 DEL PERIODO CORRESPONDIENTE AL MES DE NOVIEMBRE Y ADICIONAL 2024.</t>
  </si>
  <si>
    <t>VALOR CORRESPONDIENTE A PAGO CUOTAS PARTES PENSIONALES DE EXFUNCIONARIOS SEGÚN RESOLUCIÓN 191.CUENTA CORRIENTE 256-08029-2 DEL BANCO DE OCCIDENTE.CAUSADAS EN EL MES DE OCTUBRE DE 2024.</t>
  </si>
  <si>
    <t>VALOR CORRESPONDIENTE AL PAGO DE CUOTAS PARTES PENSIONALES RESOLUCIÓN 189. CTA CORRIENTE 110-050-25358-2 CÓDIGO RE TÍSTICO 230101 BANCO POPULAR DEL MES DE OCTUBRE DE 2024 CORRESPONDIENTE AL SEÑOR URIEL DAVILA RODRIGUEZ</t>
  </si>
  <si>
    <t>ADMINISTRACIÓN LOCAL TRES Y CUATRO DEL EDIFICIO LOS CEDROS VILLAPILAR CUENTA DE AHORROS 41803301049-9 BANCO AGRARIODEL MES DE DICIEMBRE DE 2024 Y CUOTA EXTRA E DICIEMBRE DE 2024.</t>
  </si>
  <si>
    <t>CTA 023</t>
  </si>
  <si>
    <t>ALQUILER DE ESPACIOS EN LOS DIFERENTES CENTROS COMERCIALES CON EL FIN DE BRINDAR ATENCION A LOS CONTRIBUYENTES SUJETOS DEL PAGO DE LOS IMPUESTOS A FAVOR DEL MUNICIPIO DE MANIZALES DEL MES DE OCTUBRE DE 2024.</t>
  </si>
  <si>
    <t>FGE - 3117</t>
  </si>
  <si>
    <t>PRESTACION DE SERVICIOS PROFESIONALES COMO ECONOMISTA ESPECIALISTA PARA APOYAR PROCESOS EN MATERIA TRIBUTARIA DE LA SECRETARIA DE HACIENDA DEL MES DE NOVIEMBRE DE 2024.</t>
  </si>
  <si>
    <t>FV-15368</t>
  </si>
  <si>
    <t>VALOR CORRESPONDIENTE A CUOTAS PARTES PENSIONALES DE LA SUSTITUTA LUCIA LONDOÑO SEGUN RESOLUCION 195.CUENTA DE AHORROS 24515037175 DEL BANCO CAJA SOCIAL DE ABRIL A NOVIEMBRE DE 2024 Y ADICIONAL.</t>
  </si>
  <si>
    <t>PRESTACION DE SERVIOS PRFESIONALES DE UNA CONTADORA PARA APOYAR PROCESOS EN MATERIA TRIBUTARIA EN LA SECRETARIA DE HACIENDA DEL MES DE SEPTIEMBRE DE 2024</t>
  </si>
  <si>
    <t>PAGO POR CONCEPTO DE ADMINISTRACION DE LOS LOCALES 153, 218, 234 Y 236.DE LOS LOCALES UBICADOS EN SAN ANDRESITO PROPIEDAD DEL MPIO DE M/LES. CTA DE AHORROS 0856-7001-7939 DAVIVIENDA.DE SEPTIEMBRE A DICIEMBRE DE 2024.</t>
  </si>
  <si>
    <t>PRESTACCION DE SERVICIOS COMO ABOGADO ESPECIALIZADO EN DERECHO ADMINISTRATIVO PARA APOYAR EN MATERIA TRIBUTARIA A LA SECRETARIA DE HACIENDA DEL MES DE AGOSTO DE 2024</t>
  </si>
  <si>
    <t>VALOR LEGALIZACION DEL  REEMBOLSO DE LA CAJA MENOR DE LA SECRETARIA DE HACIENDA SEGUN RESOLUCION 0057 Y CUYO BENEF ICIARIO ES (MARTHA BIBIANA CARDONA CARDONA CON CEDULA 30.399.561)</t>
  </si>
  <si>
    <t>TRANSFERENCIA PARA EL FUNCIONAMIENTO DE LA PERSONERIA MUNICIPAL  EN VIRTUD AL DECRETO 0577 DE 2023 DE  LIQUIDACION DE  PRESUPUESTO CORRESPONDIENTE AL AJUSTE DEL MES DE DICIEMBRE DE 2024.</t>
  </si>
  <si>
    <t>PRESTACION DE SERVICIOS DE APOYO A LA GESTION, TECNICO O TENOLOGO COMO ACOMPAÑAMIENTO A LOS TRAMITES ADMINISTRATIVOS DE LA SECRETARIA DE HACIENDA.</t>
  </si>
  <si>
    <t>ALQUILER DE ESPACIOS EN LOS DIFERENTES CENTROS COMERCIALES CON EL FIN DE BRINDAR ATENCION A LOS CONTRIBUYENTES SUJETOS DEL PAGO DE LOS IMPUESTOS A FAVOR DEL MUNICIPIO DE MANIZALES DEL MES DE OCTUBRE DE 2024</t>
  </si>
  <si>
    <t>SANC - 2905</t>
  </si>
  <si>
    <t>VALOR CORRESPONDIENTE A PAGO CUOTAS PARTES PENSIONALES DE OLGA BEATRIZ FATIMA VELASQUEZ, FRANCIA BETANCUR CIFUETELLI Y LUZ STELLA ARCILA NIETO DEL MES DE NOVIEMBRE DE 2024. SEGUN RESLUCION 195.</t>
  </si>
  <si>
    <t>VALOR CORRESPONDIENTE A PAGO CUOTAS PARTES PENSIONALES CORRESPONDIENTES A LA SEÑORA MARIA EDILIA ZULUAGA GIRALDO DEL PERIODO JULIO A DICIEMBRE DE  DE 2024. SEGÚN RESOLUCIÓN 196.</t>
  </si>
  <si>
    <t>VALOR CORRESPONDIENTE A CUOTAS PARTES PENSIONALES DE PERSONAS JUBILADAS POR DICHA ENTIDAD SEGUN RESOLUCION 196 DEL PERIODO CORRESPONDIENTE DEL MES DE MAYO DE 2023.</t>
  </si>
  <si>
    <t>CALIFICACION DE CAPACIDAD DE PAGO DE CORTO Y LARGO PLAZO PARA EL PASIVO FINANCIERO DEL MUNICIPIO DE MANIZALES SEGUN DOCUMENTOS ADJUNTOS.</t>
  </si>
  <si>
    <t>FE  14287</t>
  </si>
  <si>
    <t>PRESTACION DE SERVICIOS PROFESIONALES COMO ARQUITECTA PARA ASESORAR LOS PROCESOS CATASTRALES Y APOYAR LA SUPERVICSION DEL CONTRATO CON EL GESTOR CATASTRO MASORA.</t>
  </si>
  <si>
    <t>PRESTACION DE SERVICIOS DE APOYO A LA GESTION, TECNICO O TECNOLOGO COMO ACOMPAÑAMIENTO A LOS TRAMITES ADMINISTRATIVOS DE LA SECRETARIA DE HACIENDA</t>
  </si>
  <si>
    <t>PRESTACION DE SERVICIOS DE APOYO A LA GESTION, TECNICO O TECNOLOGO COMO ACOMPAÑAMIENTO A LOS TRAMITES ADMINISTRATIVOS DE LA SECRETARIA DE HACIENDA.</t>
  </si>
  <si>
    <t>PRESTACION DE SERVICIOS DE APOYO, TENCNICO O O TECNOLOGO COMO ACOMPAÑAMIETO A LOS TRAMITES ADMINISTRATIVOS DE LA SECRETARIA DE HACIENDA DEL 21 DE OCTUBRE AL 20 DE NOVIEMBRE DE 2024</t>
  </si>
  <si>
    <t>PRESTACION DE SERVICIOS PROFESIONALES PARA APOYAR LOS PROCESOS EN MATERIA TRIBUTARIA DE LA SECRETARIA DE HACIENDA   DEL MES DE NOVIEMBRE DE 2024</t>
  </si>
  <si>
    <t>TRANSFERIR LOS RECURSOS DEL FONDO DE SOLIDARIDAD Y REDESTRIBUCION DE INGRESOS CON DESTINO A SUBSIDIOS DE LOS SERVICIOS DE ACUEDUCTO Y ALCANTARILLADO DEL KM- 41..MES DE AGOSTO DE 2024.</t>
  </si>
  <si>
    <t>EMA 3645</t>
  </si>
  <si>
    <t>TRANSFERIR LOS RECURSOS DEL FONDO DE SOLIDARIDAD Y REDESTRIBUCION DE INGRESOS CON DESTINO A SUBSIDIOS DE LOS SERVICIOS DE ACUEDUCTO Y ALCANTARILLADO DEL KM- 41..MES DE SEPTIEMBRE DE 2024</t>
  </si>
  <si>
    <t>EMA 3683</t>
  </si>
  <si>
    <t>TRANSFERIR LOS RECURSOS DEL FONDO DE SOLIDARIDAD Y REDESTRIBUCION DE INGRESOS CON DESTINO A SUBSIDIOS DE LOS SERVICIOS DE ACUEDUCTO Y ALCANTARILLADO DEL KM- 41..MES DE OCTUBRE DE 2024</t>
  </si>
  <si>
    <t>EMA 3735</t>
  </si>
  <si>
    <t>ALQUILER DE ESPACIOS EN LOS DIFERENTES CENTRSO COMERCIALES CON EL FIN DE BRINDAR ATENCION A LOS CONTRIBUYENTES SUJETOS DEL PAGO DE LOS IMPUESTOS A FAVOR DEL MUNICIPIO DE MANIZALES.</t>
  </si>
  <si>
    <t>FE  - 15153</t>
  </si>
  <si>
    <t>PRESTACION DE SERVICIO DE APOYO A LA GESTION EN LOS PROCESOS ADMINISTRATIVOS DE L SECRETARIA DE HACIENA.</t>
  </si>
  <si>
    <t>VALOR AMORTIZACION DEUDA PUBLICA DEL PERIODO DEL 24 DE SEPTIEMBRE  AL 24 DE DICIEMBRE DE 2024.</t>
  </si>
  <si>
    <t>VALOR INTERESES DEUDA PUBLICA DEL PERIODO DEL 24 DE SEPTIEMBRE  AL 24 DE DICIEMBRE DE 2024.</t>
  </si>
  <si>
    <t>VALOR AMORTIZACION DEUDA PUBLICA DEL PERIODO DEL 28 DE SEPTIEMBRE  AL 28 DE DICIEMBRE DE 2024.</t>
  </si>
  <si>
    <t>VALOR INTERESES DEUDA PUBLICA DEL PERIODO DEL 28 DE SEPTIEMBRE  AL 28 DE DICIEMBRE DE 2024.</t>
  </si>
  <si>
    <t>VALOR AMORTIZACION DEUDA PUBLICA DEL PERIODO DEL 29 DE SEPTIEMBRE  AL 29 DE DICIEMBRE DE 2024.</t>
  </si>
  <si>
    <t>VALOR INTERESES DEUDA PUBLICA DEL PERIODO DEL 29 DE SEPTIEMBRE  AL 29 DE DICIEMBRE DE 2024.</t>
  </si>
  <si>
    <t>PRESTACION DE SERVIOS PRFESIONALES DE UNA CONTADORA PARA APOYAR PROCESOS EN MATERIA TRIBUTARIA EN LA SECRETARIA DE HACIENDA DEL MES DE OCTUBRE DE 2024</t>
  </si>
  <si>
    <t>PRESTACION DE SERVIOS PRFESIONALES DE UNA CONTADORA PARA APOYAR PROCESOS EN MATERIA TRIBUTARIA EN LA SECRETARIA DE HACIENDA DEL MES DE NOVIEMBRE DE 2024</t>
  </si>
  <si>
    <t>PRESTACION DE SERVIOS PRFESIONALES DE UNA CONTADORA PARA APOYAR PROCESOS EN MATERIA TRIBUTARIA EN LA SECRETARIA DE HACIENDA</t>
  </si>
  <si>
    <t>VALOR PAGO DE (10) SESIONES EXTRAS  PARA LOS CONCEJALES DEL MUNICIPIO DE MANIZALES LOS DIAS 02,03,04,05,06,09,10,11,12,Y 13 DE DICIEMBRE DE 2024 SEGÚN RESOLUCION 071.</t>
  </si>
  <si>
    <t>VALOR CORRESPONDIENTE 50% RECAUDOS REALIZADOS POR EL MUNICIPIO DE MANIZALES POR CONCEPTO DE ESTAMPILLAS PRO-UNIVERSIDADES DEL MES DE NOVIEMBRE DE 2024. SEGUN RESOLUCION 152.</t>
  </si>
  <si>
    <t>VALOR LEGALIZACION DE LOS GASTOS  DE LA CAJA MENOR DE LA TESORERIA DE HACIENDA SEGUN RESOLUCION 0178 Y CUYO BENEF  ICIARIO ES (GLORIA LILIANA QUINTERO VALENCIA CON CEDULA 30.336.871)</t>
  </si>
  <si>
    <t>AUNAR ESFUERZOS ADMINISTRATIVOS TECNICOS FINANCIEROS Y JURIDICOS PARA BRINDAR APOYO Y ACOPMPAÑAMIENTO EN LA GESTION DE DEUDA PUBLICA Y GESTION DE RECURSOS Y OTROS SEGUN DOC.ADJ.</t>
  </si>
  <si>
    <t>RES 004617 11 NOV</t>
  </si>
  <si>
    <t>PRESTACION DE SERVICIOS DE APOYO A LA GESTION EN LOS PROCESOS ADMINISTRATIVOS QUE DEBAN ADELANTARSE EN LA SECRETARIA DE HACIENDA.</t>
  </si>
  <si>
    <t>PRESTACION DE SERVICIOS PROFESIONALES DE UNA CONTADORA PARA APOYAR PROCESOS EN MATERIA TRIBUTARIAA DE LA SECRETARIA DE HACIENDA.</t>
  </si>
  <si>
    <t>PAGO SERVICIOS DE APOYO A LA GESTION, TECNICO O TECNOLOGO COMO ACOMPAÑAMIENTO A LOS TRAMITES ADMINISTRATIVOS DE LA SECRETARIA DE HACIENDA.</t>
  </si>
  <si>
    <t>PRESTACION DE SERVICIOS DE APOYO A LA GESTION COMO ACOMPAÑAMIENTO A LOS TRAMITES ADMINISTRATIVOS DE LA SECRETARIA DE HACIENDA.</t>
  </si>
  <si>
    <t>PRESATACION DE SERVICIOS PROFESIONALES PARA EL APOYAR LOS PROCESOS EN MATERIA TRIBUTARIA DE LA SECRETARIA DE HACUENDA.</t>
  </si>
  <si>
    <t>PRESATACION DE SERVICIOS PROFESIONALES PARA EL APOYAR LOS PROCESOS EN MATERIA TRIBUTARIA DE LA SECRETARIA DE HACIENDA.</t>
  </si>
  <si>
    <t>PRESTACION DE SERVICIOS PROFESIONALES COMO INGENEIRO DE SISTEMAS PARA BRINDARR APOYO TECNICO EN LOS PROCESOS DE MATERIA TRIBUTARIA DE LA SECRETARIA DE HACIENDA,</t>
  </si>
  <si>
    <t>PRESTACCION DE SERVICIOS PROFESIONALES EN CONTADURIA PUBLICA PARA APOYAR LOS PROESOS EN MATERIA TRIBUTARIA DE LA SECRETARIA DE HACIENDA.</t>
  </si>
  <si>
    <t xml:space="preserve"> PRESTACION DE SERVICIOS DE APOYO A LA GESTION COMO ACOMPAÑAMIENTO A LOS TRAMITES ADMINISTRATIVOS DE LA SECRETARIA D HACIENDA.</t>
  </si>
  <si>
    <t>HOLGIN DE GOMEZ MYRIAM</t>
  </si>
  <si>
    <t>PAGO INDEMNIZACION SUSTITUTIVA DE PENSION DE SOBREVIVIENTE SEGUN RESOLUCION 197.</t>
  </si>
  <si>
    <t>VALOR CORRESPONDIENTE A CUOTAS PARTES PENSIONALES . SEGUN RESOLUCION 199 CUENTA CORRIENTE 300700011384 DEL BANCO AGRARIO DEL MES DE NOVIEMBRE DE 2024.</t>
  </si>
  <si>
    <t>VALOR CORRESPONDIENTE A PAGO DE CUOTAS PARTES PENSIONALES SUSTITUTO JORGE AUGUSTO DUQUE LEON .SEGUN RESOLUCION 202 DEL MES DE NOVIEMBRE DE 2024</t>
  </si>
  <si>
    <t>VALOR CORRESPONDIENTE AL PAGO DE CUOTA PARTE PENSIONAL SEGUN RESOLUCION 203. CUENTA DE AHORROS 70556028426 DE BANCOLOMBIA POR MABEL ISAZA DE JIMENEZ Y LUZ STELLA LOPEZ HERRERA DEL 01 DE JULIO AL 30 DE NOVIEMBRE Y MESADA ADICIONAL</t>
  </si>
  <si>
    <t>VALOR CORRESPONDIENTE AL PAGO DE CUOTAS PARTES PENSIONALES RESOLUCIÓN 204. CTA CORRIENTE 110-050-25358-2 CÓDIGO RE TÍSTICO 230101 BANCO POPULAR DEL 01 DE ABRIL DE 2023 1 31 MAYO 2024 AL SEÑOR URIEL DAVILA RODRIGUEZ</t>
  </si>
  <si>
    <t>VALOR CORRESPONDIENTE AL PAGO CUOTAS PARTES PENSIONALES CON EL PROCESO DCR-2024-098536 SEGUN RESOLUCION 205.</t>
  </si>
  <si>
    <t>PAGO CUOTAS PARTES PENSIONALES CON EL PROCESO GCPH 0053305, GCP-0054063, BZ 2024-7921015, BZ2024-10291146 Y OTROS  SEGUN RESOLUCION 206.</t>
  </si>
  <si>
    <t>PAGO CUOTAS PARTES PENSIONALES CON EL PROCESO GCPH 0048960, GCPH-0050102, BZ 2023-17668956, BZ2023-20446861 Y OTROS SEGUN RESOLUCION 207.</t>
  </si>
  <si>
    <t>PAGO CUOTAS PARTES PENSIONALES CON EL PROCESO GCPH 0050929, GCPH-0053305, BZ 2024-1470130,Y OTROS SEGUN RESLUCION 208.</t>
  </si>
  <si>
    <t>PAGO CUOTAS PARTES PENSIONALES CON EL PROCESO GCPH 0053305, GCPH-0048960,2023-20446861 Y OTROS CON RESOLUCION 209.</t>
  </si>
  <si>
    <t>PAGO CUOTAS PARTES PENSIONALES CON EL PROCESO GCPH 0049618,2023-006526, BZ2023-19024101 Y OTROS CON RESOLUCION 210.</t>
  </si>
  <si>
    <t>PAGO CUOTAS PARTES PENSIONALES CON EL PROCESO GCPH 0051524,2024-002140, BZ2024-3620188 Y OTROS CON RESOLUCION 211.</t>
  </si>
  <si>
    <t>VALOR CORRESPONDIENTE AL APOYO A LA GESTION EN LOS PROCESOS ADMINISTRATIVOS DE LA SECRETARIA DE HACIENDA.</t>
  </si>
  <si>
    <t>PRESTACION DE SERVICIOS PROFESIONALES DE UNA CONTADORA PARA APOYAR PROCESOS EN MATERIA TRIBUTARIA DE LA SECRETARIA DE HACIENDA.</t>
  </si>
  <si>
    <t>PRESTACION DE SERVICIOS DE APOYO A GESTION A LA GESTION, TECNICO O TECNOLOGO COMO ACOMPAÑAMIENTO A LOS TRAMITES ADMINISTRATIVOS DE LA SECRETARIA DE HACIENDA.</t>
  </si>
  <si>
    <t>PRESTACION DE SERVICIOS PROFESIONALES PARA APOYAR PROCESOS EN MATERIA TRIBUTARIA DE LA SECRETARIA DE HACIENDA.</t>
  </si>
  <si>
    <t>PRESTACION DE SERVICIOS DE APOYO A LA GESTION,TECNICOS O TECNOLOGICOS COMO ACOMPAÑAMIENTO A LOS TRAMITES ADMINISTRATIVOS DE LA SECRETARIA DE HACIENDA.</t>
  </si>
  <si>
    <t>PAGO SERVICIOS DE APOYO A LA GESTION, TECNICO O TECNOLOGO COMO ACOMPAÑAMIENTO A LOS TRAMITES ADMINISTRATIVOS DE LA SECRETARIA DE HACIENDA</t>
  </si>
  <si>
    <t>PRESTACION DE SERVICIOS PROFESIONALES DE UNA CONTADORA PARA APOYAR LOS PROCESOS EN MATERIA TRIBUTARIA DE LA SECRETARIA DE HACIENDA</t>
  </si>
  <si>
    <t>PRESTACION DE SERVICIO DE APOYO A LA GESTION, COMO ACOMPAÑAMIENTO A LOS TRAMITES ADMINISTRATIVOS DE LA SECRETARIA DE HACIENDA.</t>
  </si>
  <si>
    <t>PRESTACION DE SERVICIO DE APOYO A LA GESTION, COMO ACOMPAÑAMIENTO A LOS TRAMITES ADMINISTRATIVOS DELA SECRTARIA DE HACIENDA.</t>
  </si>
  <si>
    <t>PRESTACION DE SERVICIOS PROFESIONALES DE UN ABOGADO PARA APOYAR LOS PROCESOS DE LA SECRETARIA DE HACIENDA.</t>
  </si>
  <si>
    <t>FV-15576</t>
  </si>
  <si>
    <t>PRESTACION DE SERVICIOS PROFESIONALES COMO ECONOMISTA ESPECIALISTA PARA APOYAR PROCESOS EN MATERIA TRIBUTARIA DE LA SECRETARIA DE HACIENDA.</t>
  </si>
  <si>
    <t>FGE - 3188</t>
  </si>
  <si>
    <t>PRESTACCION DE SERVICIOS COMO ABOGADO ESPECIALIZADO EN DERECHO ADMINISTRATIVO PARA APOYAR EN MATERIA TRIBUTARIA A LA SECRETARIA DE HACIENDA DEL MES DE SEPTIEMBRE DE 2024</t>
  </si>
  <si>
    <t>PRESTACCION DE SERVICIOS COMO ABOGADO ESPECIALIZADO EN DERECHO ADMINISTRATIVO PARA APOYAR EN MATERIA TRIBUTARIA A LA SECRETARIA DE HACIENDA DEL MES DE OCTUBRE DE 2024</t>
  </si>
  <si>
    <t>PRESTACCION DE SERVICIOS COMO ABOGADO ESPECIALIZADO EN DERECHO ADMINISTRATIVO PARA APOYAR EN MATERIA TRIBUTARIA A LA SECRETARIA DE HACIENDA DEL MES DE NOVIEMBRE DE 2024</t>
  </si>
  <si>
    <t>PRESTACCION DE SERVICIOS COMO ABOGADO ESPECIALIZADO EN DERECHO ADMINISTRATIVO PARA APOYAR EN MATERIA TRIBUTARIA A LA SECRETARIA DE HACIENDA.</t>
  </si>
  <si>
    <t>PRESTACION DE SERVICIOS PROFESIONALES PARA APOYAR LOS PROCESOS EN MATERIA TRIBUTARIA DE LA SECRETARIA DE HACIENDA DEL 21 DE OCTUBRE AL 20 DE NOVIEMBRE DE 2024</t>
  </si>
  <si>
    <t>PRESTACION DE SERVICIOS PROFESIONALES PARA APOYAR LOS PROCESOS EN MATERIA TRIBUTARIA DE LA SECRETARIA DE HACIENDA.</t>
  </si>
  <si>
    <t>PRESTACION DE SERVICIOS DE APÓYO A LA GESTION, TECNICO O TECNOLOGO COMO ACOMPAÑAMIENTO A LOS TRAMITES ADMINISTRATIVOS DE LA SECRETARIA DE HACIENDA.</t>
  </si>
  <si>
    <t>VALOR CORRESPONDIENTE A LA TRANSFERENCIA DE RECURSOS DEL FONDO DE SOLIDARIDAD Y DE DISTRIBUCION DE INGRESOS CON DESTINO A SUBSIDIO DE ASEO DEL MUNICIPIO DE MANIZALES MES DE SEPTIEMBRE DE 2024</t>
  </si>
  <si>
    <t>OPE- 59</t>
  </si>
  <si>
    <t>VALOR CORRESPONDIENTE A LA TRANSFERENCIA DE RECURSOS DEL FONDO DE SOLIDARIDAD Y DE DISTRIBUCION DE INGRESOS CON DESTINO A SUBSIDIO DE ASEO DEL MUNICIPIO DE MANIZALES MES DE OCTUBRE  DE 2024</t>
  </si>
  <si>
    <t>OPE- 61</t>
  </si>
  <si>
    <t>PRESTACION DE SERVICIOS PROFESIONALES DE UN CONTADOR PUBLICO PARA APOYAR LOS PROCESOS EN MATERIA CONTABBLE Y CONTRACTUAL QUE REQUIERA EL UNIIPIO DE MANIZALES DEL 22 DE OCTUBRE AL 21 DE NOVIEMBRE DE 2024.</t>
  </si>
  <si>
    <t>PRESTACION DE SERVICIOS PROFESIONALES DE UN CONTADOR PUBLICO PARA APOYAR LOS PROCESOS EN MATERIA CONTABBLE Y CONTRACTUAL QUE REQUIERA EL UNIIPIO DE MANIZALES.</t>
  </si>
  <si>
    <t>NOMINA TEMPORAL DE DIANA MARCELA SERNA CORREA, ADRIANA MARIA VASCO CORRALES, PAULA TATIANA DUQUE ZAPATA, CLAUDIA X IMENA ABADIA ARIAS Y FEDERICO NOVOA ESPITIA  DE LA SEGUNDA QUINCENA DEL MES DE DICIEMBRE DE 2024.</t>
  </si>
  <si>
    <t>NOMINA TEMPORAL DE WILLIAM ANDRES GIRALDO BANQUERO DE LA SEGUNDA QUINCENA DEL MES DE DICIEMBRE DE 2024              .</t>
  </si>
  <si>
    <t>VALOR PAGO DE MESADA A JUBILADOS DEL ANTIGUO CENTRO PILOTO DE MANIZALES CORRESPONDIENTE AL MES DE DICIEMBRE DE 2024 SEGUN CUENTA  CTE 070027432-16 BANCOLOMBIA.</t>
  </si>
  <si>
    <t>VALOR AMORTIZACION DEUDA PUBLICA DEL PERIODO DEL 27 DE SEPTIEMBRE AL 27 DE DICIEMBRE DE 2024.</t>
  </si>
  <si>
    <t>VALOR INTERESES DEUDA PUBLICA DEL PERIODO DEL 27 DE SEPTIEMBRE AL 27 DE DICIEMBRE DE 2024.</t>
  </si>
  <si>
    <t>VALOR CORRESPONDIENTA AL MEJORAMIENTO Y MANTENIMIENTO DEL SISTEMA FINANCIERO DE INFORMACION EN LA PLATAFORA  AS-400DEL 26 DE OCTUBRE AL 25 DE NOVIEMBRE DE 2024.</t>
  </si>
  <si>
    <t>FE - 3401</t>
  </si>
  <si>
    <t>FE - 3422</t>
  </si>
  <si>
    <t>ELEC - 128168</t>
  </si>
  <si>
    <t>PRESTACION DE SERVICIOS DE APOYO, TENCNICO O O TECNOLOGO COMO ACOMPAÑAMIETO A LOS TRAMITES ADMINISTRATIVOS DE LA SECRETARIA DE HACIENDA.</t>
  </si>
  <si>
    <t>PRESTACIÓN DE SERVICIOS PROFESIONALES PARA APOYAR PROCESOS EN MATERIA TRIBUTARIA DE LA SECRETARÍA DE HACIENDA.</t>
  </si>
  <si>
    <t>VALOR TERCEROS DE LA NOMINA DE JUBILADOS DE LA ADMINISTRACION CENTRAL DEL MES DE DICIEMBRE DE 2024.</t>
  </si>
  <si>
    <t>VALOR NETO DE LA NOMINA DE JUBILADOS DE LA ADMINISTRACION CENTRAL DEL MES DE DICIEMBRE DE 2024.</t>
  </si>
  <si>
    <t>VALOR PAGO NETO DE LA NOMINA DE JUBILADOS DE LA ADMINISTRACION CENTRAL Y CONTRALORIA, DEL MES DE DICIEMBRE DE 2024.</t>
  </si>
  <si>
    <t>VALOR PAGO NETO DE LA NOMINA DE JUBILADOS DE LA ADMINISTRACION CENTRAL Y CONTRALORIA, DEL MES DE DICIEMBRE DE 2024</t>
  </si>
  <si>
    <t>VALOR PAGO TERCEROS DE LA NOMINA DE JUBILADOS DE LA ADMINISTRACION CENTRAL Y CONTRALORIA, DEL MES DE DICIEMBRE DE  2024.</t>
  </si>
  <si>
    <t>VALOR NETO DE LA NOMINA DE JUBILADOS DE LA CAJA DE LA VIVIENDA POPULAR CORRESPONDIENTE AL MES DE DICIEMBRE DE 2024</t>
  </si>
  <si>
    <t>VALOR TERCEROS DE LA NOMINA DE JUBILADOS DE LA CAJA DE LA VIVIENDA POPULARA CORRESPONDIENTE AL MES DE DICIEMBRE  DE2024</t>
  </si>
  <si>
    <t>PAGO NETO DE LA PENSION A TITO FABIO HERNANDEZ SEGUN RESOLUCION 592/04 ARTICULO 1, RECURSOS ACUERDO 485 Y 532  CORRESPONDIENTE AL MES DE DICIEMBRE DE 2024.</t>
  </si>
  <si>
    <t>TERCEROS  DE LA PENSION A TITO FABIO HERNANDEZ SEGUN RESOLUCION 592/04 ARTICULO 1, RECURSOS ACUERDO 485 Y 532  CORRESPONDIENTE AL MES DE DICIEMBRE DE 2024.</t>
  </si>
  <si>
    <t>VALOR CUOTA PARTE DE LA SEGURIDAD SOCIALDE LA NOMINA DE JUBILADOS DE LA CONTRALORIA MUNICIPAL DEL MES DE DICIEMBRE DE 2024.</t>
  </si>
  <si>
    <t>FE2288</t>
  </si>
  <si>
    <t>PRESTACION DE SERVICIOS DE SERVICIOS PROFESIONALES DE UNA ABOGADA PARA APOYAR LOS PROCESOS EN MATERIA TRIBUTARIA DE LA SECRETARIA DE HACIENDA.</t>
  </si>
  <si>
    <t>SANC - 2949</t>
  </si>
  <si>
    <t>VALOR CORRESPONDIENTE A PAGO CUOTAS PARTES PENSIONALES SEGÚN RESOLUCIÓN 211 ORRESPONDIENTE AL MES DE NOVIEMBRE DE 2024 Y ADICONAL DE MARIA GONZALEZ MORALES ABIGAILY MARIA IRENE GIRTALDO DE DUQUE.</t>
  </si>
  <si>
    <t>VALOR CORRESPONDIENTE A PAGO CUOTAS PARTES PENSIONALES SEGÚN RESOLUCIÓN 212.CORRESPONDIENTE AL MES DE NOVIEMBRE DE 2024 Y ADICIONAL DE RUT RODRIGUEZ BOGOTA Y MARTHA CECILIA CASTELLANOS DE RIOS.</t>
  </si>
  <si>
    <t>VALOR CORRESPONDIENTE A CUOTAS PARTES PENSIONALES DE LA SEÑORA MIRIAM POSADA RINCON SEGUN RESOLUCION 213.DEL PERIODO CORRESPONDIENTE AL MES DE NOVIEMBRE DE 2024.CUENTA DE AHORROS 084100020738 DE DAVIVIENDA.</t>
  </si>
  <si>
    <t>VALOR CORRESPONDIENTE AL PAGO DE CUOTAS PARTES PENSIONALES DE BERHTA LOPEZ DE HOYOS SEGÚN RESOLUCIÓN 214.CUENTA DE AHORROS 309-00856-3 BANCO BBVA.DEL MES DE NOVIEMBRE DE 2024 Y ADICIONAL</t>
  </si>
  <si>
    <t>15-86213</t>
  </si>
  <si>
    <t>VALOR CORRESPONDIENTE AL PAGO DE LA SEGURIDAD SOCIAL Y PARAFISCALES DE WILLIAM ANDRES GIRALDO BANQUERO DEL MES DE DICIEMBRE DE 2024.</t>
  </si>
  <si>
    <t>VALOR CORRESPONDIENTE AL PAGO DE LA SEGURIDAD SOCIAL Y PARAFISCALES DE 05 PROFESIONALES DE LA SECRETARIA DE HACIENDA EN EL MES DE DICIEMBRE DE 2024.</t>
  </si>
  <si>
    <t>VALOR CORRESPONDIENTE AL PAGO CUOTAS PARTES PENSIONALES SEGÚN RESOLUCIÓN 217.CUENTA DE AHORROS 220-560721-43-3 DEL  BANCO POPULAR DEL MES DE NOVIEMBRE DE 2024.</t>
  </si>
  <si>
    <t>VALOR CORRESPONDIENTE AL PAGO DE CUOTAS PARTES PENSIONALES RESOLUCIÓN2154. CTA CORRIENTE 110-050-25358-2 CÓDIGO RE TÍSTICO 230101 BANCO POPULAR DEL MES DE NOVIEMBRE DE 2024 Y ADICIONAL AL SEÑOR URIEL DAVILA RODRIGUEZ</t>
  </si>
  <si>
    <t>VALOR CORRESPONDIENTE A PAGO CUOTAS PARTES PENSIONALES DE EXFUNCIONARIOS SEGÚN RESOLUCIÓN 216.CUENTA CORRIENTE 256-08029-2 DEL BANCO DE OCCIDENTE.CAUSADAS EN EL MES DE NOVIEMBRE DE 2024</t>
  </si>
  <si>
    <t>GV7296</t>
  </si>
  <si>
    <t>CONTRATACION DE AVALUOS COMERCIALES DE LOS PREDIOS QUE SE REQUIEREN EN EL MUNICIPIO DE MANIZALES</t>
  </si>
  <si>
    <t>FE - 1009</t>
  </si>
  <si>
    <t>AUNAR ESFUERZOS PRESUPUESTALES, TECNICOS, FINANCIEROS, ADMINISTRATIVOS Y JURIDICOS ORIENTADOS A LA ARTICULACION DE ACCIONES DE DESARROLLO, PROYECTOS Y OTROS SEGUN DOC,ADJ.</t>
  </si>
  <si>
    <t>PRESTACIÓN DE SERVICIOS PROFESIONALES COMO ABOGADO PARA DAR APOYO A LOS TRÁMITES Y PROCESOS JURÍDICOS Y CONTRACTUALES QUE ADELANTA LA SECRETARÍA DE OBRAS PÚBLICAS Y LA SECRETARÍA JURÍDICA.</t>
  </si>
  <si>
    <t>PRESTACIÓN DE SERVICIOS PROFESIONALES (INGENIERO CIVIL) PARA DAR APOYO EN LA SUPERVISIÓN DE LOS PROYECTOS DE ADELANTE LA SECRETARÍA DE OBRAWS PÚBLICAS.</t>
  </si>
  <si>
    <t>PRESTACIÓN DE SERVICIOS PROFESIONALES PARA EL APOYO EN LA UNIDAD DE DIVULGACION Y PRENSA EN LOS PROCESOS COMUNICACIONALES DE LAS DIFERENTES SECRETARÍAS DE ALCALDIA DE MANIZALES.</t>
  </si>
  <si>
    <t>PAGO CORRESPONDIENTE  A LIQUIDACIÓN DE EXPENSAS POR CONCEPTO DE CARGO UNICO PARA PUG POIR UN ÁREA DE 25.358,09 m2.</t>
  </si>
  <si>
    <t>PRESACIÓN DE SERVICIOS PROFESIONALES (INGENIERO CIVIL) PARA DAR APOYO EN LA SUPERVISIÓN DE LOS PROYECTOS QUE ADELANTE LA SECRETARÍA DE INFRAESTRUCTURA.</t>
  </si>
  <si>
    <t>PRESTACIÓN DE SERVICIOS PROFESIONALES (INGENIRO CIVIL) PARA DAR APOYO EN LA SUPERVISIÓN DE LOS PROYECTOS QUE ADELANTE LA SECRETARÍA DE INFRAESTRUCTURA.</t>
  </si>
  <si>
    <t>AUNAR ESFUERZOS PARA EL MANTENIMIENTO DE VÍAS RURALES EN EL MUNICIPIO DE MANIZALES.</t>
  </si>
  <si>
    <t>62AS6210053765</t>
  </si>
  <si>
    <t>AUNAR ESFUERZOS, ADMINISTRATIVOS, TÉCNICOS, FINANCIEROS Y JURÍDICOS PARA ADELANTAR LAS GESTIONES Y ACCIONES REQUERIDAS PARA MITIGAR LOS RIESGOS DERIBADOS DE LA TERMINACIÓN ANTICIPA DEL CONTRATO DE OBRA 2021 - 0135 SIN CUMPLIMIENT</t>
  </si>
  <si>
    <t>V/R PAGO NOMINA ESPECIAL SEGUNDA QUINCENA MES E ABRIL DE 2024</t>
  </si>
  <si>
    <t>INTERVENTORÍA TÉCNICA, ADMINISTRATIVA Y FINANCIERA AL CONTRATO DE OBRA - FASE I DE REFORZAMIENTO ESTRUCTURAL,      RESTAURACIÓN INTEGRAL Y AMPLIACIÓN -  C.E.  JUAN XXIII DEL MUNICIPIO DE MANIZALES</t>
  </si>
  <si>
    <t>FVE 35</t>
  </si>
  <si>
    <t>V/R PAGO SEGURIDAD SOCIAL Y APORTES PATRONALES PLANTA TEMPORAL MES DE ABRIL DE 2024</t>
  </si>
  <si>
    <t>V/R PAGO NOMIMA TEMPORAL SEGUNDA QUINCENA MES DE MAYO DE 2024</t>
  </si>
  <si>
    <t>V/R PAGO PRESTACION DE SERVICIOS PROFESIONALES COMO (NGENIERO CIVIL) PARA DAR APOYO A LA SECRETARIA DE INFRAESTRUCTURA EN LOS PROCESO DE MANT Y ADEC DE LOS BIENES SOCIALES, CULTURALES E INSTITUCIONALES A CARGO DEL MPIO</t>
  </si>
  <si>
    <t>V/R PAGO CONSTRUCCION MANTENIMIENTO Y LIMPIEZA DE BARANDAS EN VIAS VEHICULARES Y PEATONES DE LA CIUDAD DE MANIZALES, POR MONTO AGOTABLE</t>
  </si>
  <si>
    <t>FE 89</t>
  </si>
  <si>
    <t>V/R PAGO PRESTACION DE SERVICIOS PROFESIONALES COMO ABOGADO PARA DAR APOYO A LOS TRAMITES Y PROCESOS JURIDICOS Y CONTRACTUALES QUE ADELANTA LA SECRETARIA INFRAESTRUCTURA Y LA SECRETARIA JURIDICA</t>
  </si>
  <si>
    <t>FE1533</t>
  </si>
  <si>
    <t>V/R PAGO PRESTACION DE SERVICIOS PROFESIONALES (INGENIERO CIVIL) PARA DAR APOYO EN LA SUPERVISION DE LOS PROYECTOS QUE ADELANTA LA SECRETARIA DE INFRAESTRUCTURA</t>
  </si>
  <si>
    <t>V/R PAGO PRESTACION DE SERVICIOS PROFESIONALES (INGENIERO CIVIL) PARA DAR APOYO EN LA SUPERVISION DE LOS PROYECTOS QUE ADELANTE LA SECRETARIA DE INFRAESTRUCTURA</t>
  </si>
  <si>
    <t>V/R PAGO SEGURIDAD SOCIAL Y APORTES PATRONALES PLANTA TEMPORAL MES DE JUNIO DE 2024</t>
  </si>
  <si>
    <t>V/R PAGO PAGO SEGURIDAD SOCIAL Y APORTES PARAFISCALES PLANTA TEMPORAL MES DE JUNIO DE 2024</t>
  </si>
  <si>
    <t>V/R PAGO PRESTACION DE SERVICIOS PROFESIONALES (ING CIVIL) PARA DAR APOYO EN LA SUPERVISION DE LOS PROYECTOS Y PRESUPUESTOS QUE ADELANTE LA SECRETARIA DE INFRAESTRUCTURA</t>
  </si>
  <si>
    <t>FE 35</t>
  </si>
  <si>
    <t>FE 36</t>
  </si>
  <si>
    <t>V/R PAGO CONTRATO INTERADMINISTRATIVO ENTRE AGUAS DE MANIZALES E.S.P BIC Y EL MPIO DE MANIZALES A TRAVES DE LA SECRETARIA DE INFRAESTRUCTURA PARA GESTIONAR EL MEJORAMIENTO DE LOS SISTEMAS DE ABASTECIMIENTO DE AGUA Y SANEAMIENTO BA</t>
  </si>
  <si>
    <t>V/R PAGO MANTENIMIENTO Y REHABILITACION DE VIAS URBANAS MEDIANTE LA REPARACION Y CONSTRUCCION DE PAVIMENTOS Y PEATONALES EN LA COMUNA 1- ATARDECERES EN LA CIUDAD DE MANIZALES POR MONTO AGOTABLE</t>
  </si>
  <si>
    <t>GOM-17</t>
  </si>
  <si>
    <t>FE1581</t>
  </si>
  <si>
    <t>MANTENIMIENTO Y REHABILITACION DE VIAS URBABAS MEDIANTE LA REPARACION Y CONTRUCCION DE PAVIMENTOS Y PEATONALES EN LA COMUNA 4-LA ESTACION EN LA CIUDAD DE MANIZALES SEGUN DOC,ADJ.</t>
  </si>
  <si>
    <t>FEPR 39</t>
  </si>
  <si>
    <t>VALOR DEMANDA DE EXPROPIACION PREDIO MATRICULA INMOBILIARIA 100-62705.RADICADO PROCESO 170013103004-2023-00105-00. CONSIGNAR A TRAVÉS DEL BANCO AGRARIO DE COLOMBIA, CUENTA DEPOSITOS JUDICIALES N°170012031004. RESOLUCION 0621/2024</t>
  </si>
  <si>
    <t>VALOR DEMANDA DE EXPROPIACION PREDIO MATRICULA INMOBILIARIA 100-195823.RADICADO PROCESO 17-001-31-03-002-2023-00108-00. CONSIGNAR A TRAVÉS DEL BANCO AGRARIO DE COLOMBIA, CUENTA DEPOSITOS JUDICIALES N°170012031002. RES.0516/2024</t>
  </si>
  <si>
    <t>V/R PAGO MANTO Y REHABILITACION DE VIAS URBANAS, MEDIANTE REPARACION Y CONSTRUCCION DE PAVIMENTOS Y PEATONALES EN LA COMUNA 7 - TESORITO Y COMUNA 8 - PALOGRANDE EN LA CUIDAD DE MANIZALES POR MONTO AGOTABLE</t>
  </si>
  <si>
    <t>CONE 39</t>
  </si>
  <si>
    <t>CONSTRUCCION DE LA INTERSECCION VEHICULAR SOBRE LA GLORIETA DE LA SALIDA AL MUNICIPIO DE NEIRA EN LA AVENIDA KEVIN ANGEL SECTOR BARRIO LOS CEDROS. GIRAR AL CONSORCIO LOS CEDROS 2022. BANCO ITAÚ CUENTA CORRIENTE 611014929.</t>
  </si>
  <si>
    <t>FE 22</t>
  </si>
  <si>
    <t>FE 23</t>
  </si>
  <si>
    <t>PAGO SEGURIDAD SOCIAL Y APORTES PATRONALES PLANTA TEMPORAL MES DE JULIO DE 2024</t>
  </si>
  <si>
    <t>FE1600</t>
  </si>
  <si>
    <t>FE 37</t>
  </si>
  <si>
    <t>FE 38</t>
  </si>
  <si>
    <t>V/R PAGO PRESTACION DE SERVICIOS PROFESIONALES (INGENIERO CIVIL) PARA DAR APOYO EN LA SUPERVISION DE LOS PROYECTOS QUE ADELANTE LA SECRETARIA DE INFRAESTRUCTURA.</t>
  </si>
  <si>
    <t>FEPR 40</t>
  </si>
  <si>
    <t>V/R PAGO SEGUNDA MES DE AGOSTO DE 2024 PLANTA TEMPORAL</t>
  </si>
  <si>
    <t>V/R PAGO ANTICIPO REHABILITACION DE LA INFRAESTRUCTURA VIAL MEDIANTE LA REPARACION DE PAVIMENTOS Y PEATONALES, EN EL BARRIO CHIPRE AV 12 DE OCTUBRE CIUDAD DE MZLES CTA AHORROS FIDUCIARIA BANCOLOMBIA 040-00009696</t>
  </si>
  <si>
    <t>V/R PAGO ANTICIPO REHABILITACION DE LA INFRAESTRUCTURA VIAL, MEDIANTE LA REPARACION PAVIMENTOS Y PEATONALES, EN LA CARRERA 25 ENTRE CALLE 33 Y CALLE 67 AV PARALELA EN LA CIUDAD DE MANIZALES CTA AHORROS 0550456300055542 FIDUCIA DAV</t>
  </si>
  <si>
    <t>V/R PAGO REPARACION MANTEMIENTO Y REHABILITACION DE BULEVARES EN LA CIUDAD DE MANIZALES, POR MONTO AGOTABLE</t>
  </si>
  <si>
    <t>V/R PAGO ANTICIPO MANTENIMIENTO Y REHABILITACION DE VIAS URBANAS, MEDIANTE LA REPARACION Y CONST DE PAVIMENTOS Y PEATONALES EN LA COMUNA 5 CIUDADELA DE NORTE EN LA CUIDAD DE MANIZALES AGOTABLE CTA AHO 45700003494 FIDUCIARIA BANCOL</t>
  </si>
  <si>
    <t>V/R PAGO MANT Y REHABILITACION DE VIAS URBANA, MEDIANTE LA REPARACION Y CONSTRUCCION DE PAVIMENTOS Y PEATONALES EN LA COMUNA 3 CUMANDAY Y COMUNA 11 MACARENA EN LA CUIDAD DE MZALES POR MONTO AGOTABLE</t>
  </si>
  <si>
    <t>FE 61</t>
  </si>
  <si>
    <t>V/R PAGO INTERVENTORIA TECNICA, ADTIVA, FINANC Y JURIDICA AL CONTRATO DE REHABILITACION DEL PAVIMENTO DE LAS VIAS RURALES ACCESO BAJO TABLAZO, ALTO TABLAZO, ARENILLO, LA AURORA Y CUCHILLA DEL SALADO EN EL MPIO DE MZLES</t>
  </si>
  <si>
    <t>FE 64</t>
  </si>
  <si>
    <t>FE 24</t>
  </si>
  <si>
    <t>62AS6210054165</t>
  </si>
  <si>
    <t>V/R PAGO ANTICIPO MANT Y REPARACION DE LAS VIAS RURALES,MEDIANTE LA REPARACION DE PAVIMENTOS PEATONALES EN LAS VIAS DE ACC CENTROS POBLADOS EL ARENILLO,AURORA, CUCH SALADO, BAJO TABLAZO, ALTO TABLAZO CTA AHO 69000001942 BANCOLOMBI</t>
  </si>
  <si>
    <t>111006220206</t>
  </si>
  <si>
    <t>FE1642</t>
  </si>
  <si>
    <t>V/R PAGO ANTICIPO MANT PERIODICO A LA RED VIAL PPAL VEHICULAR Y PEATONAL EN LA AV KEVIN ANGEL MEJIA ENTRE LA U AUTONOMA Y LA CALLE 74 (SECTOR MABE) DE LA CIUDAD DE MANIZALES CTA AHORROS 033-92119-8 FIDUCIARIA DE OCCIDENTE</t>
  </si>
  <si>
    <t>V/R PAGO HONORARIOS DEL PERITO EN CUMPLIMIENTO DE SENTENCIA JUZGADO SEGUN CIVIL DEL CIRCUITO DENTRO DEL PROCESO DE EXPROPIACION 2023-0010800 PREDIO BARRIO LOS CEDROS. CONSIGNAR A LA CUENTA DE DEPOSITOS JUDICIALES</t>
  </si>
  <si>
    <t>V/R PAGO MANT Y REHABILITACION DE VIAS URBANAS, MEDIANTE LA REPARACION Y CONSTRUCCION DE PAVIMENTOS Y PEATONALES EN LA COMUNA 5 ECOTURISTICA CERRO DE ORO Y COMUNA 12 NUEVO HORIZONTE EN LA CIUDAD DE MANIZALES POR MONTO AGOTABLE</t>
  </si>
  <si>
    <t>FE 314</t>
  </si>
  <si>
    <t>V/R PAGO MANTENIMIENTO Y CONSERVACION DEL SUBSISTEMA VIAL EN LA AVENIDA SANTANDER Y EN LA CARRERA 23 ENTRE CALLES 74 Y 94 DE LA AV ALBERTO MENDOZA DE LA CIUDAD DE MANIZALES</t>
  </si>
  <si>
    <t>MHD 78</t>
  </si>
  <si>
    <t>CONE 46</t>
  </si>
  <si>
    <t>V/R PAGO CONTRATO 2311021361 DE 2023 SEGUN CONCILIACION EXTRAJUDICIAL DEL 5 DE AGOSTO DE 2024 EXPEDIDO POR LA PROCURADURIA 180 JUDICIAL I PARA ASUNTOS ADTIVOS RES 0798 DE 2024 RADICADO 2023-E-2024-293974</t>
  </si>
  <si>
    <t>V/R PAGO ELABORAR LEVANTAMIENTO Y DISEÑO ARQUITECTONICO DE LOS PISOS 3,5,6,9,10,11,14 Y 15 DE LA PLANTA FISICA DEL BLOQUE A DE LA ALCALDIA DE MANIZALES</t>
  </si>
  <si>
    <t>FE 207</t>
  </si>
  <si>
    <t>V/R PAGO INTERVENTORIA TECNICA, ADTIVA, FINANC, Y JURIDICA A LOS CONTRATOS PARA EL MANTENIMIENTO Y REHABILITACION DE VIAS URBANAS MEDIANTE REPARACION Y CONSTRUCCION DE PAVIMENTOS Y PEATONALES EN LAS COMUNAS 2,3,11,4 DEL MPIO MZLES</t>
  </si>
  <si>
    <t>FE 67</t>
  </si>
  <si>
    <t>BLANDON PERALTA SANDRA MARCELA</t>
  </si>
  <si>
    <t>FVE 5</t>
  </si>
  <si>
    <t>V/R PAGO MANTENIMIENTO Y REHABILITACION DE VIAS URBANAS,MEDIANTE REPARACION Y CONSTRUCCION DE PAVIMENTOS Y PEATONALES NE LA COMUNA 2 - SAN JOSE, EN LA CIUDAD DE MANIZALES, POR MONTO AGOTABLE</t>
  </si>
  <si>
    <t>FEJJ 12</t>
  </si>
  <si>
    <t>V/R PAGO INTERVENTORIA TECNICA, ADMINISTRATIVA Y FINANCIERA A LOS CONTRATOS DE OBRA PARA REHABILITACION DE INFRAESTRUCTURA VIAL, EN LA CARRERA 25 Y CALLE 33 Y 67 DE LA AVENIDA PARALELA Y CONT DE REHABILITACION EN BARRIO CHIPRE</t>
  </si>
  <si>
    <t>FE 68</t>
  </si>
  <si>
    <t>V/R PAGO INTERVENTORIA TECNICA, ADTIVA, FINANCIER Y JURIDICA A LOS CONTRATOS DE OBRA PARA MANT Y REHABILITACION DE VIAS URBANAS MEDIANTE REP Y CONST DE PAVIMENTOS PEATONALES DE LA COMUNA 7,8,9,10,6 Y 12 ...</t>
  </si>
  <si>
    <t>FEV- 5</t>
  </si>
  <si>
    <t>V/R PAGO REPARACIONES LOCATIVAS DE LAS CASAS DE LA CULTURA Y BIBLIOTECAS PUBLICAS ADSCRITAS A LA SECRETARIA DE CULTURA Y CIVISMO, EN LA ZONA URBANA (COMUNAS 1- ATARDECERES 2- SAN JOSE 3- CUMANDAY 10- LA FUENTE 11 DEL MPIO MZLES</t>
  </si>
  <si>
    <t>V/R PAGO PRESTACION DE SERVICIOS DE APOYO A LA GESTION PARA BRINDAR ACOMPAÑAMIENTO A LA SUPERVISION DE LOS PROYECTOS SOCIALES</t>
  </si>
  <si>
    <t>INTERVENTORIA TECNICA ADMINISTRATIVA Y FINANCIERA AL CTO DE OBRA PARA LA CONSTRUCCION DE LA INTERSECCION VEHICULAR SOBRE LA GLORIETA DE LA SALIDA DEL MUNICIPIO DE NEIRA EN LA AVENIDA KEVIN ANGEL-SECTOR BARRIO LOS CEDROS MANIZALES</t>
  </si>
  <si>
    <t>SMSF 11511</t>
  </si>
  <si>
    <t>SMSF 11679</t>
  </si>
  <si>
    <t>FEQQ 71</t>
  </si>
  <si>
    <t>GOM-20</t>
  </si>
  <si>
    <t>V/R PAGO PRESTACION DE SERVICIOS PROFESIONALES (INGENIERO CIVIL) PARA DAR APOYO EN LA SUPERVISIÓN DE LOS PROYECTOS QUE ADELANTA LA SECRETARIA DE INFRAESTRUCTURA</t>
  </si>
  <si>
    <t>V/R PAGO REHABILITACION DE LA INFRAESTRUCTURA VIAL, MEDIANTE LA REPARACION PAVIMENTOS Y PEATONALES, EN LA CARRERA 25 ENTRE CALLE 33 Y CALLE 67 AV PARALELA EN LA CIUDAD DE MANIZALES</t>
  </si>
  <si>
    <t>MAN 2</t>
  </si>
  <si>
    <t>FE 26</t>
  </si>
  <si>
    <t>V/R PAGO MANTENIMIENTO Y REHABILITACION DE VIAS URBANAS, MEDIANTE LA REPARACION Y CONTRUCCION DE PAVIMENTOS Y PEATONALES EN LA COMUNA 9- UNIVERSITARIA 10 LA FUENTE, EN LA CIUDAD DE MANIZALES POR MONTO AGOTABLE</t>
  </si>
  <si>
    <t>CZ39</t>
  </si>
  <si>
    <t>FE 39</t>
  </si>
  <si>
    <t>MAN 3</t>
  </si>
  <si>
    <t>CARDENAS ORTEGA GABRIEL ALEJANDRO</t>
  </si>
  <si>
    <t>V/R PAGO PRESTACION DE SERVICIOS PROFESIONALES COMO ABOGADO PARA DAR APOYO A LOS TRAMITES Y PROCESOS JURIDICOS Y CONTRACTUALES QUE ADELANTA LA SECRETARIA INFRAESTRUCTURA Y LA SECRETARIA JURIDICA.</t>
  </si>
  <si>
    <t>CONSTRUCCION DE LA INTERSECCION VEHICULAR SOBRE LA GLORIETA DE LA SALIDA AL MUNICIPIO DE NEIRA EN LA AVENIDA KEVIN ANGEL SECTOR BARRIO LOS CEDROS. GIRAR AL CONSORCIO LOS CEDROS 2022.</t>
  </si>
  <si>
    <t>FE 27</t>
  </si>
  <si>
    <t>V/R PAGO INTERVENTORIA TECNICA, ADTIVA, FINAC Y JURIDICA A LOS CONTRATOS DE OBRA PARA EL MANTENIMIENTO PERIODICO DE LA RED VIAL PRINCIPAL VEHICULAR Y PEATONAL EN LA AV KEVIN ANGEL U AUTONOMA Y CALLE 74 (SECTOR MABE) CIUDAD MZLES</t>
  </si>
  <si>
    <t>FE 187</t>
  </si>
  <si>
    <t>FE 73</t>
  </si>
  <si>
    <t>FE 74</t>
  </si>
  <si>
    <t>PAGO MANT PERIODICO A LA RED VIAL PPAL VEHICULAR Y PEATONAL EN LA AV KEVIN ANGEL MEJIA ENTRE LA U AUTOMOMA Y LA CALLE 74 (SECTOR MABE) DE LA CIUDAD DE MANIZALES CTA AHORROS 033-92119-8 FIDUCIARIA DE OCCIDENTE</t>
  </si>
  <si>
    <t>V/R PAGO POR PRESTACIÓN DE SERVICIOS PROFESIONALES COMO PROFESIONAL EN TRABAJO SOCIAL O DESARROLLO FAMILIAR PARA APOYAR Y DESARROLLAR LOS PROGRAMAS QUE TIENE A CARLO LA UNIDAD DE VIVIENDA DEL MUNICIPIO DE MANIZALES</t>
  </si>
  <si>
    <t>INTERVENTORIA TECNICA, ADMINISTRATIVA, JURIDICA Y FINANCIERA DE LOS CONTRATOS DE  OBRA DE REPARACIONES LOCATIVAS DELAS CASAS DE LA CULTURA Y BIBLIOTECAS PUBLICAS ADSCRITAS A LA SECRETARIA DE CULTURA Y CIVISMO.</t>
  </si>
  <si>
    <t>FE 72</t>
  </si>
  <si>
    <t>V/R PAGO REHABILITACION DE LA INFRAESTRUCTURA VIAL MEDIANTE LA REPARACION DE PAVIMENTOS Y PEATONALES, EN EL BARRIO CHIPRE AV 12 DE OCTUBRE CIUDAD DE MZLES CTA AHORROS FIDUCIARIA BANCOLOMBIA 040-00009696</t>
  </si>
  <si>
    <t>FE 28</t>
  </si>
  <si>
    <t>V/R PAGO MANTENIMIENTO Y REHABILITACION DE VIAS URBANAS, MEDIANTE LA REPARACION Y CONST DE PAVIMENTOS Y PEATONALES EN LA COMUNA 5 CIUDADELA DE NORTE EN LA CUIDAD DE MANIZALES AGOTABLE CTA AHO 45700003494 FIDUCIARIA BANCOL</t>
  </si>
  <si>
    <t>PRESTACION DE SERVICIOS PROFESIONALES COMO PROFESIONAL EN TRABAJO SOCIAL O DESARROLLO FAMILIAR PARA APOYAR Y       DESARROLLAR LOS PROGRAMAS QUE TIENEN A CARGO LA UNIDAD DE VIVIENDA DEL MUNICIPIO DE MANIZALES</t>
  </si>
  <si>
    <t>PRESTACION DE SERVICIOS PROFESIONALES COMO PROFESIONAL EN TRABAJO SOCIAL O DESARROLLO FAMILIAR PARA APOYAR Y       DESARROLLAR LOS PROGRAMAS QUE TIENEN A CARGO DE LA UNIDAD DE VIVIENDA DEL MUNICIPIO DE MANIZALES</t>
  </si>
  <si>
    <t>PRESTACION DE SERVICIOS PROFESIONALES COMO ARQUITECTA PARA APOYAR Y DESARROLLLAR LOS PROGRAMAS QUE TIENE A CARGO   LA UNIDAD DE VIVIENDA DEL MUNICIPIO DE MANIZALES</t>
  </si>
  <si>
    <t>PRESTACION DE SERVICIOS PROFESIONALES COMO ABOGADO PARA APOYAR Y DESARROLLAR LOS PROGRAMAS QUE TIENE A CARGO LA    UNIDAD DE VIVIENDA DEL MUNICIPIO DE MANIZALES</t>
  </si>
  <si>
    <t>INTERVENTORIA TECNICA, ADMINISTRATIVA, FINANCIERA Y JURIDICA A LOS CONTRATOS DE OBRA PARA LA CONSTRUCCION Y        MANTENIMIENTO DE LA RED VIAL RURAL Y SUS OBRAS COMPLEMENTARIAS EN LOS CORREGIMIENTOS...</t>
  </si>
  <si>
    <t>CM 1</t>
  </si>
  <si>
    <t>FE 40</t>
  </si>
  <si>
    <t>VALOR GASTOS NOTARIALES, RENTA Y REGISTRO, POR COMPRA PREDIOS SEGUN ESCRITURA PÚBLICA No.02672 DEL 17 DE OCTUBRE DE2024,  NOTARIA PRIMERA DE  MANIZALES</t>
  </si>
  <si>
    <t>FEV 6</t>
  </si>
  <si>
    <t>V/R PAGO MANT Y REPARACION DE LAS VIAS RURALES,MEDIANTE LA REPARACION DE PAVIMENTOS PEATONALES EN LAS VIAS DE ACC  CENTROS POBLADOS EL ARENILLO,AURORA, CUCH SALADO, BAJO TABLAZO, ALTO TABLAZO CTA AHO 69000001942 BANCOLOMBIA</t>
  </si>
  <si>
    <t>FEV1</t>
  </si>
  <si>
    <t>ALEXANDER RODRIGUEZ ARBOLEDA</t>
  </si>
  <si>
    <t>PRESTACION DE SERVICIOS COMO TOPOGRAFO PARA APOYAR Y DESARROLLAR LOS PROGRAMAS QUE TIENE A CARGO LA UNIDAD DE      VIVIENDA DEL MUNICIPIO DE MANIZALES</t>
  </si>
  <si>
    <t>FE 188</t>
  </si>
  <si>
    <t>V/R PAGO REHABILITACION DE LA INFRAESTRUCTURA VIAL, MEDIANTE LA REPARACION PAVIMENTOS Y PEATONALES, EN LA CARRERA 25 ENTRE CALLE 33 Y CALLE 67 AV PARALELA EN LA CIUDAD DE MANIZALES.</t>
  </si>
  <si>
    <t>MAN5</t>
  </si>
  <si>
    <t>FEV2</t>
  </si>
  <si>
    <t>62AS6210054322</t>
  </si>
  <si>
    <t>SMSF 11908</t>
  </si>
  <si>
    <t>SMSF 11924</t>
  </si>
  <si>
    <t>V/R PAGO CONSTRUCCION DE PAVIMENTO RIGIDO, BAHIAS Y MEJORAMIENTO DEL ESPACIO PUBLICO EN EL BARRIO GRANJAS DE ESTAMBUL EN LA CIUDAD DE MANIZALES</t>
  </si>
  <si>
    <t>FE 18</t>
  </si>
  <si>
    <t>FE 41</t>
  </si>
  <si>
    <t>V/R PAGO GRUPO 2- ESTUDIOS Y DISEÑOS DEFINITIVOS FASE 3 PARA LA INTERSECCION ENTRE LA CALLE 67 Y LA CARRERA 25 EN EL SECTOR PARQUE DE LAS GARZAS DE LA CIUDAD DE MANIZALES</t>
  </si>
  <si>
    <t>LC 62</t>
  </si>
  <si>
    <t>FVE 6</t>
  </si>
  <si>
    <t>FEPR 41</t>
  </si>
  <si>
    <t>FEJJ 14</t>
  </si>
  <si>
    <t>V/R ADQUISICION DE INMUEBLE UBICADO EN EL SECTOR LO CAMBULOS IDENTIFICADO CON FOLIO DE MATRICULA INMOBILIARIA N 100-144663, EL CUAL TIENE UN AREA DE 117.294,30 M2</t>
  </si>
  <si>
    <t>GOM-24</t>
  </si>
  <si>
    <t>V/R PAGO MANTENIMIENTO Y ADEC SOBRE LOS ELEMENTOS CONSTITUTIVOS DEL PERFIL VIAL EN LA ZONA URBANA Y RURAL DE LA CIUDAD DE MANIZALES, POR MONTO AGOTABLE</t>
  </si>
  <si>
    <t>PRESTACIÓN DE SERVICIOS PROFESIONALES COMO ARQUITECTA PARA DAR APOYO Y DESARROLLAR LOS PROGRAMAS QUE TIENE A CARGO LA UNIDAD DE VIVIENDA DEL MUNICIPIO DE MANIZALES.</t>
  </si>
  <si>
    <t>V/R PAGO CONSTRUCCION Y MANTENIMIENTO DE LA RED VIAL RURAL Y SUS OBRAS COMPLEMENTARIAS EN LOS CORREGIMIENTOS PANORAMA, AGROTURISTICOS Y RIO BLANCO DEL MUNICIPIO DE MANIZALES POR MONTO AGOTABLE SIN FORMULA DE REAJUSTE</t>
  </si>
  <si>
    <t>FEV 91</t>
  </si>
  <si>
    <t>FEV- 7</t>
  </si>
  <si>
    <t>V/R PAGO LEVANTAMIENTO TOPOGRAFICO ALTIPLANIMETRICO GEOREFERENCIADO, BARRIDO PREDIAL, CATASTRO DE REDES DE SERVICIOS PUBLICOS DOMICILIARIOS Y CARACTERIZACION SOCIAL DEL POBLACION DEL ASENTAMIENTO INFORMAL BAJO CERVANTES...</t>
  </si>
  <si>
    <t>LR 458</t>
  </si>
  <si>
    <t>CZ41</t>
  </si>
  <si>
    <t>V/R PAGO MANTENIMIENTO, MEJORAMIENTO Y ADECUACION DE LA CUBIERTA DEL HOSPITAL SAN ISIDRO DEL MUNICIPIO DE MANIZALES</t>
  </si>
  <si>
    <t>FEQQ 75</t>
  </si>
  <si>
    <t>VR PAGO REVALIDACION DE LICENCIA URBANISTICA JUAN XXIII</t>
  </si>
  <si>
    <t>V/R PAGO PRESTACION DE SERVICIOS PROFESIONALES COMO INGENIERO CIVIL, PARA APOYAR Y DESARROLLAR LOS PROGRAMAS QUE TIENE A CARGO LA UNIDAD DE VIVIENDA DEL MPIO DE MANIZALES</t>
  </si>
  <si>
    <t>SMSF 12005</t>
  </si>
  <si>
    <t>V/R PAGO INTERV, TECNICA, ADTIVA Y FINANC A LOS CONTRATOS DE OBRA PUBLICA PARA LA ADECUACION DEL ESPACIO PUBLICO MEDIANTE CONSTRUCCION DE PEATONALES TIPO BULEVAR SOBRE LA AV CUMANDAY EN SENTIDO ASCENSO AL BARRIO LA ENEA...</t>
  </si>
  <si>
    <t>WFP0-1</t>
  </si>
  <si>
    <t>SMSF 12006</t>
  </si>
  <si>
    <t>SMSF 12007</t>
  </si>
  <si>
    <t>FE 31</t>
  </si>
  <si>
    <t>V/R PAGO PRESTACION DE SERVICIOS PROFESIONALES COMO INGENIERO CIVIL, PARA APOYAR Y DESARROLLAR LOS PROGRAMAS QUE TIENE CARGO LA UNIDAD DE VIVIENDA DEL MUNICIPIO DE MANIZALES</t>
  </si>
  <si>
    <t>V/R PAGO PRESTACION DE SERVICIOS COMO ABOGADA PARA APOYAR Y DESARROLLAR LOS PROGRAMAS QUE TIENE A CARGO LA UNIDAD DE VIVIENDA EN EL MUNICIPIO DE MANIZALES</t>
  </si>
  <si>
    <t>FE 80</t>
  </si>
  <si>
    <t>CM 2</t>
  </si>
  <si>
    <t>FE 190</t>
  </si>
  <si>
    <t>V/R PAGO CONSTRUCCION Y MANTENIMIENTO DE LA RED VIAL RURAL Y SUS OBRAS COMPLEMENTARIAS EN LOS CORREGIMIENTOS COLOMBIA, CRISTALINA, REMANSO Y MANANTIAL, DEL MUNICIPIO DE MANIZALES POR MONTO AGOTABLE SIN FORMULA DE REAJUSTE</t>
  </si>
  <si>
    <t>FE - 19</t>
  </si>
  <si>
    <t>LC 71</t>
  </si>
  <si>
    <t>CONE 53</t>
  </si>
  <si>
    <t>V/R PAGO MANT Y REHABILITACION DE VIAS URBANAS, MEDIANTE LA REPARACION Y CONSTRUCCION DE PAVIMENTOS Y PEATONALES EN LA COMUNA 6 ECOTURISTICA CERRO DE ORO Y COMUNA 12 NUEVO HORIZONTE EN LA CIUDAD DE MANIZALES POR MONTO AGOTABLE</t>
  </si>
  <si>
    <t>FE 318</t>
  </si>
  <si>
    <t>V/R PAGO ESTUDIOS Y DISEÑOS DEFINITIVOS (FASE 3) PARA LA CONSTRUCCION DE INFRAESTRUCTURA DE LA INTERSECCION PARA EL INGRESO A LOS BARRIOS LA FRANCIA Y ALCAZARES EN EL SECTOR DEL PARQUE DEL AGUA DE LA CIUDAD DE MANIZALES</t>
  </si>
  <si>
    <t>V/R PAGO PRESTACION DE SERVICIOS PROFESIONALES (ARQUITECTO) EN APOYO A LA SUPERVISION DE LA CONSTRUCCION, ADECUACION Y MANTENIMIENTO DE LOS BIENES SOCIALES CULTURALES E INSTITUCIONALES A CARGO DEL MUNICIPIO DE MANIZALES</t>
  </si>
  <si>
    <t>V/R PAGO MANTENIMIENTO DE VIAS MEDIANTE RETIRO DE DERRUMBES, MATERIALES, ESCOMBROS Y OBRAS PARA GARANTIZAR LA MOVILIDAD VEHICULAR Y PEATONAL EN EL AREA URBANA DE LA CIUDAD DE MANIZALES POR SISTEMA DE MONTO AGOTABLE</t>
  </si>
  <si>
    <t>FEC 28</t>
  </si>
  <si>
    <t>MHD 88</t>
  </si>
  <si>
    <t>V/R PAGO ESTUDIOS Y DISEÑOS DEFINITIVOS (FASE 3) PARA LA CONSTRUCCION DE INFRAESTRUCTURA DE LA INTERSECCION CALLE 63 CON CALLE 64 EN EL SECTOR DE LA ESCUELA DE CARABINEROS DE LA CIUDAD DE MANIZALES</t>
  </si>
  <si>
    <t>FE 6</t>
  </si>
  <si>
    <t>V/R PAGO MANTENIMIENTO Y REHABILITACION DE LA INFRAESTRUCTURA VIAL URBANA, MEDIANTE LA REPARACION Y CONSTRUCCION DE PAVIMENTOS Y PEATONALES, EN LA CIUDAD DE MANIZALES POR MONTO AGOTABLE LOTE 1</t>
  </si>
  <si>
    <t>FEMS 1</t>
  </si>
  <si>
    <t>FE2</t>
  </si>
  <si>
    <t>FEV 8</t>
  </si>
  <si>
    <t>V/R PAGO INTERVENTORIA TECNICA, ADTIVA JURIDICA Y FINANCIERA A LOS CONTRATOS DE OBRA DE REPARACIONES LOCATIVAS DE LAS SEDES SOCIALES (SISCOS, JAC,CENTROS DIA, CENTROS VIDA Y TELECENTROS)ADSCRITAS A LA SEC DE DESARROLLO SOCIAL</t>
  </si>
  <si>
    <t>1AMM202</t>
  </si>
  <si>
    <t>FVE 37</t>
  </si>
  <si>
    <t>V/R PAGO REPARACIONES LOCATIVAS DE LA CASAS DE LA CULTURA Y BIBLIOTECAS PUBLICAS ADSCRITAS A LA SECRETARIA DE CULTURA Y CIVISMO, EN LA ZONA RURAL (CORREGIMIENTO EL MANANTIAL, COLOMBIA, REMANSO)</t>
  </si>
  <si>
    <t>FE 105</t>
  </si>
  <si>
    <t>V/R PAGO NOMINA TEMPORAL SEGUNDA QUINCENA MES DE DICIEMBRE DE 2024</t>
  </si>
  <si>
    <t>V/R PAGO INTERVENTORIA TECNICA, ADMINISTRATIVA, FINANCIERA Y JURIDICA A LOS CONTRATOS DE OBRA PARA MANTENIMIENTO REHABILITACION DE LA INFRAESTRUCTURA VIAL URBANA, MEDIANTE LA REPARACION Y CONSTRUCCION DE PAVIMENTOS Y PEATONALES...</t>
  </si>
  <si>
    <t>FE 106</t>
  </si>
  <si>
    <t>V/R PAGO REALIZAR ESTUDIO DE VULNERABILIDAD SISMICA Y ESTRUCTURAL PARA LA INSTITUCION SAGRADO CORAZON DE JESUS DE PPROPIEDAD DE MUNICIPIO DE MANIZALES</t>
  </si>
  <si>
    <t>V/R PAGO PRESTACION DE SERVICIOS PROFESIONALES (INGENIERO CIVIL) PARA DAR APOYO EN LA SUPERVISION DE LOS PROYECTOS Y PRESUPUESTOS QUE ADELANTA LA SECRETARIA DE INFRAESTRUCTURA</t>
  </si>
  <si>
    <t>FE 42</t>
  </si>
  <si>
    <t>FE 43</t>
  </si>
  <si>
    <t>V/R PAGO MANTENIMIENTO Y REHABILITACION DE LA INFRAESTRUCTURA VIAL URBANA, MEDIANTE LA REPARACION Y CONSTRUCCION DE PAVIMENTOS Y PEATONALES, EN LA CIUDAD DE MANIZALES POR MONTO AGOTABLE</t>
  </si>
  <si>
    <t>FVE1</t>
  </si>
  <si>
    <t>V/R PAGO ESTUDIOS Y DISEÑOS PARA LA CONSTRUCCION DE VIAS VEHICULARES Y PEATONALES CORRESPONDIENTES AL PROYECTO DE LEGALIZACION URBANISTICA DEL ASENTAMIENTO HUMANO BARRIO VILLA JARDIN...</t>
  </si>
  <si>
    <t>ATR-65</t>
  </si>
  <si>
    <t>FEV 93</t>
  </si>
  <si>
    <t xml:space="preserve"> PRESTACIÓN DE SERVICIOS EN SEGURIDAD  Y SALUD EN EL TRABAJO PARA EL APOYO A LA SUPERVISIÓN DE LA CONSTRUCCIÓN,     ADECUACIÓN Y MANTENIMIENTO EN LOS BIENES SOCIALES, CULTURALES E INSTITUCIONALES A CARGO DEL MUNICIPIO DE MANIZALES</t>
  </si>
  <si>
    <t>V/R PAGO REPARACIONES LOCATIVAS EN LA INFRAESTRUCTURA DONDE FUNCIONA EL PROGRAMA CASA DE LA MUJER EMPODERADA A CARGO DE LA SECRETARIA DE LAS MUJERES Y EQUIDAD DE GENERO</t>
  </si>
  <si>
    <t>FE 20</t>
  </si>
  <si>
    <t>MAN6</t>
  </si>
  <si>
    <t>1AMM207</t>
  </si>
  <si>
    <t>1AMM208</t>
  </si>
  <si>
    <t>FE 32</t>
  </si>
  <si>
    <t>SMSF 12145</t>
  </si>
  <si>
    <t>62AS6210054388</t>
  </si>
  <si>
    <t>FEV 11</t>
  </si>
  <si>
    <t>FEV- 10</t>
  </si>
  <si>
    <t>FE 33</t>
  </si>
  <si>
    <t>P-F3</t>
  </si>
  <si>
    <t>V/R PAGO REPARACIONES LOCATIVAS DE LAS CASAS DE LA CULTURA Y BIBLIOTECAS PUBLICAS ADSCRITAS A LA SECRETARIA DE CUL URA Y CIVISMO, EN LA ZONA URBANA (COMUNAS 1- ATARDECERES 2- SAN JOSE 3- CUMANDAY 10- LA FUENTE 11 DEL MPIO MZLES</t>
  </si>
  <si>
    <t>FEQQ 84</t>
  </si>
  <si>
    <t>LR 461</t>
  </si>
  <si>
    <t>V/R PAGO MEJORAMIENTO DE VIVIENDAS EN LA ZONA RURAL DEL MUNICIPIO DE MANIZALES EN PRECIOS UNITARIOS FIJOS SIN FORMULA DE REAJUSTE Y A MONTO AGOTABLE</t>
  </si>
  <si>
    <t>MHD 93</t>
  </si>
  <si>
    <t>FE 87</t>
  </si>
  <si>
    <t>FEV3</t>
  </si>
  <si>
    <t>FE 192</t>
  </si>
  <si>
    <t>FE 81</t>
  </si>
  <si>
    <t>INTERVENTORIA TECNICA, ADMINISTRATIVA, JURIDICA Y FINANCIERA DE LOS CONTRATOS DE  OBRA DE REPARACIONES LOCATIVAS DELAS CASAS DE LA CULTURA Y BIBLIOTECAS PUBLICAS ADSCRITAS A LA SECRETARIA DE CULTURA Y CIVISMO</t>
  </si>
  <si>
    <t>CM 3</t>
  </si>
  <si>
    <t>FE 21</t>
  </si>
  <si>
    <t>ATR-63</t>
  </si>
  <si>
    <t>V/R PAGO CONSULTORIA POR EL SISTEMA DE MONTO AGOTABLE PARA EL DIAGNOSTICO Y DISEÑO DE REFORZAMIENTO PARA PUENTES VEHICULARES Y PEATONALES DEL AREA URBANA Y RURAL DE LA CIUDAD DE MZALES</t>
  </si>
  <si>
    <t>1AMM210</t>
  </si>
  <si>
    <t>V/R PAGO INTERVENTORIA TECNICA, ADMINISTRATIVA, JURIDICA Y FINANCIERA AL CONTRATO DE OBRA DE MEJORAMIENTO DE LAS VIVIENDAS EN LA ZONA DEL MUNICIPIO DE MANIZALES</t>
  </si>
  <si>
    <t>FEV 5</t>
  </si>
  <si>
    <t>WFP0-2</t>
  </si>
  <si>
    <t>WFP0-3</t>
  </si>
  <si>
    <t>V/R PAGO ADECUACION DEL ESPACIO PUBLICO MEDIANTE CONSTRUCCION DE PEATONALES TIPO BULEVAR SOBRE LA AVENIDA CUMANDAY (CARRERA 35) EN EL SENTIDO ASCENSO AL BARRIO LA ENEA ENTRE AV PANAMERICANA Y CALLE 98 DEL MUNICIPIO DE MANIZALES</t>
  </si>
  <si>
    <t>111006552301</t>
  </si>
  <si>
    <t>PRESTACIÓN DE SERVICIOS DE UN PROFESIONAL EN DERECHO PARA BRINDAR ATENCIÓN JURIDICA, ACTIVACIÓN DE RUTAS DE ATENCIÓN Y FORTALECER RESPUESTA INTEGRAL Y LEGAL EN SITUACIONES DE VIOLENCIA DE GENERO Y/O CONDICIÓN DE VULNERABILIDAD...</t>
  </si>
  <si>
    <t>PRESTACIÓN DE SERVICIOS PROFESIONALES EN PSICOLOGIA PARA BRINDAR APOYO INICIAL, ACTIVAR RUTAS DE ATENCIÓN Y EJECUTAR ESTRATEGIAS ESPECIALIZADAS PARA MUJERES Y POBLACIÓN LGBTI AFECTADAS POR LA VIOLECIA DE GENERO...</t>
  </si>
  <si>
    <t>PRESTACIÓN DE SERVICIOS DE UNA PROFESIONAL EN AREAS DE CONOCIMIENTO DE CIENCIAS SOCIALES Y HUMANAS PARA PROMOVER EN LA CASA DELA DIGNIDAD DE LAS MUJERES SERVICIOS DE COOPERACIÓN INTERNACIONAL, SECTOR PRIVADO, ENTIDADES PUBLICAS...</t>
  </si>
  <si>
    <t>ACOGER Y BRINDAR ALOJAMIENTO INMEDIATO Y TEMPORAL, CON UN ACOMPAÑAMIENTO INTEGRAL A LAS MUJERES VICTIMAS DE VIOLENCIA DE GENERO CON SUS HIJOS E HIJAS EL CUAL SERA LIDERADO POR LA SECRETARIA DE LAS MUJERES Y EQUIDAD DE GENERO.</t>
  </si>
  <si>
    <t>FECR394</t>
  </si>
  <si>
    <t>FECR399</t>
  </si>
  <si>
    <t>OPERAR EL PROGRAMA JARDIN NOCTURNO PARA MUJERES VULNERABLES  Y/O CABEZAS DE FAMILIA, PERMITIENDO BRINDAR ATENCIÓN INTEGRAL A SUS HIJOS E HIJAS EN EL MUNICIPIO DE MANIZALES</t>
  </si>
  <si>
    <t>FECR400</t>
  </si>
  <si>
    <t>FECR402</t>
  </si>
  <si>
    <t>FECR403</t>
  </si>
  <si>
    <t>"PRESTACION DE SERVICIOS DE UNA PROFESIONAL EN TRABAJO SOCIAL PARA BRINDAR ASESORIA INDIVIDUAL, ACOMPAÑAMIENTO     FAMILIAR Y EJECUTAR ESTRATEGIAS DE IMPACTO SOCIAL A FAVOR DE LAS MUJERES Y POBLACIÓN LGTBI VICTIMAS DE LA VIOLENCIA</t>
  </si>
  <si>
    <t>FECR406</t>
  </si>
  <si>
    <t>RESTACIÓN DE SERVICIOS DE APOYO A LA GESTIÓN DEL CENTRO DE MONITOREO DE VIOLENCIA BASADA EN GENERO, MUJERES, HOMBRESY POIBLACIÓN SEXUALMENTE DIVERSA, QUIEN SE ENCARGA DE ORDENAR CLASIFICAR Y ARCHIVAR DATOS DE MANERA SISTEMATICA.</t>
  </si>
  <si>
    <t>FECR411</t>
  </si>
  <si>
    <t>FECR412</t>
  </si>
  <si>
    <t>FECR413</t>
  </si>
  <si>
    <t>RESTACIÓN DE SERVICIOS DE APOYO A LA GESTIÓN DEL CENTRO DE MONITOREO DE VIOLENCIA BASADA EN GENERO, MUJERES, HOMBRES Y POBLACIÓN SEXUALMENTE DIVERSA, QUIEN SE ENCARGA DE ORDENAR CLASIFICAR Y ARCHIVAR DATOS DE MANERA SISTEMATICA.</t>
  </si>
  <si>
    <t>VALOR PAGO PRESTACIÓN DE SERVICIOS PROFESIONAL ESTADÍSTICO QUE COORDINE EL CENTRO DE MONITOREO DE VIOLENCIAS BASADA EN GENERO EN EL MUNICIPIO DE MANIZALES</t>
  </si>
  <si>
    <t>PRESTACIÓN SERVICIOS DE APOYO A LA GESTIÓN DEL CENTRO DE MONITOREO DE VIOLENCIA BASADA EN GENERO, MUJERES, HOMBRES Y POBLACIÓN SEXUALMENTE DIVERSA, QUIEN SE ENCARGA DE ORDENAR CLASIFICAR Y ARCHIVAR DATOS DE MANERA SISTEMATICA.</t>
  </si>
  <si>
    <t>FECR416</t>
  </si>
  <si>
    <t>FECR418</t>
  </si>
  <si>
    <t>FECR419</t>
  </si>
  <si>
    <t>ACOGER Y BRINDAR ALOJAMIENTO INMEDIATO Y TEMPORAL, CON UN ACOMPAÑAMIENTO INTEGRAL A LAS MUJERES VÍCTIMAS DE VIOLENCIA DE GÉNERO CON SUS HIJOS E HIJAS EL CUAL SERÁ LIDERADO POR LA SECRETARÍA DE LAS MUJERES Y EQUIDAD DE GÉNERO</t>
  </si>
  <si>
    <t>FECR 419</t>
  </si>
  <si>
    <t>CORPORACION INCUBADORA Y ACELERADORA DE EMPRESAS DE BASE</t>
  </si>
  <si>
    <t>AUNAR ESFUERZOS PARA PROMOVER E IMPULSAR PROYECTOS PRODUCTIVOS INCLUYENTES EN EL ÁREA RURAL Y URBANA DE LA CIUDAD DE MANIZALES A TRAVÉS DE PROCESOS DE FORMACIÓN Y FORTALECIMIENTO DE SUS EMPRENDIMIENTOS</t>
  </si>
  <si>
    <t>FVE170</t>
  </si>
  <si>
    <t>FECR421</t>
  </si>
  <si>
    <t>VALOR PAGO POR OPERAR PROYECTO DE FORMACIÓN QUE TIENE COMO PROPÓSITO EL DESARROLLO DE HABILIDADES DE CUIDADO Y AUTOCUIDADO EN LAS PERSONAS CUIDADORAS DE LA CIUDAD DE MANIZALES</t>
  </si>
  <si>
    <t>FP-224</t>
  </si>
  <si>
    <t>FECR 422</t>
  </si>
  <si>
    <t>VALOR PAGO POR OPERAR Y CONFORMAR GRUPOS DE APOYO Y DIÁLOGO VIVENCIAL PARA REASIGNAR LAS VIOLENCIAS DE GÉNERO EN MUJERES Y HOMBRES COMO TAMBIÉNPERSONAS AGRESORAS</t>
  </si>
  <si>
    <t>FE 270</t>
  </si>
  <si>
    <t>FVE173</t>
  </si>
  <si>
    <t>FECR425</t>
  </si>
  <si>
    <t>FP-226</t>
  </si>
  <si>
    <t>AUNAR ESFUERZOS FINANCIEROS, ADMINISTRATIVOS, TÉCNICOS Y LOGÍSTICOS PARA FORTALECER LA COMPETITIVIDAD Y SOSTENIBILIDAD DEL SECTOR CONSTRUCCIÓN EN MANIZALES A TRAVÉS DE PROGRAMAS DE CAPACITACIÓN Y FORMACIÓN DEL TALENTO HUMANO PARA</t>
  </si>
  <si>
    <t>CCFE3957</t>
  </si>
  <si>
    <t>VALOR PAGO AUNAR ESFUERZOS PARA EL FORTALECIMIENTO DE MERCADOS A TRAVÉS DE LA PARTICIPACIÓN EN FERIAS DEL SECTOR TURISMO,EL MEJORAMIENTO DE COMPETENCIAS OPERATIVAS EN PRESTACIÓN DEL SERVICIO DE LOS SECTORES GASTRONÓMICO Y SERVI...</t>
  </si>
  <si>
    <t>FV2691</t>
  </si>
  <si>
    <t>PAGO POR DISEÑAR Y CREAR UN SOFTWARE PARA MONITOREAR Y ANALIZAR LA DINÁMICA DE LAS VIOLENCIAS DE GÉNERO, MUJERES, HOMBRES Y POBLACIÓN SEXUALMENTE DIVERSA EN EL MUNICIPIO DE MANIZALES</t>
  </si>
  <si>
    <t>FE3374</t>
  </si>
  <si>
    <t>PAGO POR OPERAR EL PROYECTO EDUCANDO EN EQUIDAD, CONCIENTIZAR EL JUGO DE ROLES, LA NO DISCRIMINACIÓN, RUTAS DE ATENCIÓN, LA PREVENCIÓN Y EL APOYO A LAS VÍCTIMAS DE VIOLENCIA BASADAS EN GÉNERO</t>
  </si>
  <si>
    <t>FE 129</t>
  </si>
  <si>
    <t>FECR 428</t>
  </si>
  <si>
    <t>AGOGER Y BRINDAR ALOJAMIENTO INMEDIATO Y TEMPORAL,CON UN ACOMPAÑAMIENTO INTEGRAL A LAS MUJERES VÍCTIMAS DE VIOLENCIA DE GÉNERO CON SUS HIJOS E HIJAS EL CUAL SERÁ LIDERADO POR LA SECRETARÍA DE LAS MUJERES Y EQUIDAD DE GÉNERO</t>
  </si>
  <si>
    <t>FECR428</t>
  </si>
  <si>
    <t>VALOR PAGO PRESTACIÓN DE SERVICIOS DE APOYO A LA GESTIÓN PARA INTEGRACIÓN DE LAS ACCIONES NECESARIAS PARA EL FUNCIONAMIENTO DE LOS PROGRAMAS DIRIGIDOS A MUJERES VULNERABLES</t>
  </si>
  <si>
    <t>VALOR PAGO POR OPERAR UN PROCESO DE INCLUSIÓN QUE PROMUEVA UNA ESTRATEGIA DE FORMACIÓN INTEGRAL, FOMENTANDO EL DESARROLLO ECONÓMICO Y PRODUCTIVO DE MUJERES PRIVADAS DE LA LIBERTAD, MUJERES QUE EJERCEN ACTIVIDADES SEXUALES PAGAS...</t>
  </si>
  <si>
    <t>FE 121</t>
  </si>
  <si>
    <t>CCFE4014</t>
  </si>
  <si>
    <t>FECR430</t>
  </si>
  <si>
    <t>VALOR PAGO POR OPERAR UN PROYECTO CULTURAL Y ARTÍSTICO DE EXPRESIONES DIVERSAS, DIRIGIDO A LA COMUNIDAD LGBTIQ+,QUE PROMUEVA LA PREVENCIÓN DE VIOLENCIAS EN EL MUNICIPIO DE MANIZALES</t>
  </si>
  <si>
    <t>FEIS18</t>
  </si>
  <si>
    <t>VALOR PAGO POR OPERAR PROYECTO DE LAVADORAS A DOMICILIO PARA BENEFICIAR A LA POBLACIÓN CUIDADORA DE LA CIUDAD DE MANIZALES</t>
  </si>
  <si>
    <t>FE3375</t>
  </si>
  <si>
    <t>FV2787</t>
  </si>
  <si>
    <t>FE 143</t>
  </si>
  <si>
    <t>CCFE4040</t>
  </si>
  <si>
    <t>VALOR PAGO PROYECTO DE FORMACIÓN PARA LA INSERCIÓN LABORAL DE LAS MUJERES DE MANIZALES EN EL SECTOR DE LA CONFECCIÓN</t>
  </si>
  <si>
    <t>UCME 59652</t>
  </si>
  <si>
    <t>FE 281</t>
  </si>
  <si>
    <t>FECR438</t>
  </si>
  <si>
    <t>VALOR PAGO POR AUNAR ESFUERZOS PARA FORTALECER Y POTENCIALIZAR EMPRENDEDORAS PRIORIZADAS POR LA SECRETARÍA  A TRAVÉS DE LA RUTA DE EMPRENDIMIENTO E INNOVACIÓN EN LA CIUDAD DE MANIZALES</t>
  </si>
  <si>
    <t>JSP74795</t>
  </si>
  <si>
    <t>VALOR PAGO POR BRINDAR CAPACITACIÓN PARA FORTALECER LA PARTICIPACIÓN DEMOCRÁTICA DE LAS MUJERES, POBLACIÓN DIVERSA Y LIDERAZGOS COMUNALES EN EL MUNICIPIO DE MANIZALES</t>
  </si>
  <si>
    <t>SAIN-535</t>
  </si>
  <si>
    <t>FVE177</t>
  </si>
  <si>
    <t>FE 145</t>
  </si>
  <si>
    <t>FP-233</t>
  </si>
  <si>
    <t>PAGO POR PROMOVER UN PROYECTO DE SOCIALIZACIÓN Y ACOMPAÑAMIENTO A LA IMPLEMENTAIÓN DE POLÍTICAS DE EQUIDAD LABORAL EN EMPRESAS DE MANIZALES</t>
  </si>
  <si>
    <t>SAIN-536</t>
  </si>
  <si>
    <t>FEIS19</t>
  </si>
  <si>
    <t>FECR440</t>
  </si>
  <si>
    <t>FVE184</t>
  </si>
  <si>
    <t>PAGO POR OPERAR PROYECTO DE SISTEMA DE RELEVOS EN ACTIVIDADES DE CIUDADO PARA BENEFICIAR A LAS PERSONAS CUIDADORAS PARTE DEL SISTEMA MUNICIPAL DE CUIDADO</t>
  </si>
  <si>
    <t>FE-27</t>
  </si>
  <si>
    <t>PAGO NOMINA DE LA ADMINISTRACION CENTRAL MUNICIPAL PRIMERA QUINCENA DE ENERO 2024ALCALDIA</t>
  </si>
  <si>
    <t>TRANSFERENCIA A LOS FSE PARA LA CONTRATACION DE TRANSPORTE ESCOLAR DE UNAS IE OFICIALES DEL MUNICIPIO DE MANIZALES</t>
  </si>
  <si>
    <t>RES 0076 23 ENE 2024</t>
  </si>
  <si>
    <t>TRANSFERENCIA A LOS FSE PARA LA CONTRATTACION DE TRANSPORTE ESCOLAR DE UNAS IE OFICIALES DEL MUNICIPIO DE MANIZALES</t>
  </si>
  <si>
    <t>V/R PAGO INTERESES A LAS CESANTIAS ENERO DE 2024 PERSONAL ADMINISTRATIVO PLANTA CENTRALIA</t>
  </si>
  <si>
    <t>111006330301</t>
  </si>
  <si>
    <t>V/R PAGO INTERESES A LAS CESANTIAS ENERO DE 2024 PERSONAL ADMINISTRATIVO MODERNIZACIONDIA</t>
  </si>
  <si>
    <t>111006330302</t>
  </si>
  <si>
    <t>V/R NOMINA ADMINISTRATIVOS PLANTA CENTRAL ENERO 2024IFERENTES DEPENDENCIAS DE LA ALCALDIA</t>
  </si>
  <si>
    <t>V/R PAGO NOMINA ADMINISTRATIVOS MODERNIZACION ENERO 2024ENTES DEPENDENCIAS DE LA ALCALDIA</t>
  </si>
  <si>
    <t>V/R PAGO NOMINA DOCENTES Y DIRECTIVOS DOCENTES ENERO 2024</t>
  </si>
  <si>
    <t>PAGO SERVICIOS PUBLICOS IE ACUEDUCTO</t>
  </si>
  <si>
    <t>111006330303</t>
  </si>
  <si>
    <t>ASOCIACION DE USUARIOS DEL ACUEDUCTO ALTO BONITO</t>
  </si>
  <si>
    <t>PAGO SERVICIOS PUBLICOS IE ENERGIA</t>
  </si>
  <si>
    <t>PAGO  SEGURIDAD SOCIAL Y PARAFISCALES PLANTA CENTRAL SGP ENERO 2024</t>
  </si>
  <si>
    <t>PAGO SEGURIDAD SOCIAL Y PARAFISCALES ADMINISTRATIVOS SGP  MODERNIZACION ENERO 2024</t>
  </si>
  <si>
    <t>PAGO SEG SOCIAL DOCENTES Y DIRECTIVOS DOCENTES ENERO 2024</t>
  </si>
  <si>
    <t>PPRESTACION DE SERVICIOS PROFESIONALES PARA LA COORDINACION TECNICA ADMINISTRATIVA Y FINANCIERA DE LA ALIMENTACION ESCOLAR</t>
  </si>
  <si>
    <t>PAGO CESANTIAS PERSONAL ADMINISTRATIVO PLANTA CENTRAL SGP</t>
  </si>
  <si>
    <t>PAGO CESANTIAS  PERSONAL ADMINISTRATIVO MODERNIZACION SGP</t>
  </si>
  <si>
    <t>PAGO SERVICIOS PUBLICOS  IE ACUEDUCTO</t>
  </si>
  <si>
    <t>SUMINISTRAR COMPLEMENTO ALIMENTARIO EN LAS DIFERENTES MODALIDADES PARA DESRROLLAR EL PROGRAMA DE LIMENTACION ESCOLAR PAE A LOS NIÑOS, NIÑAS Y ADOLECENTES INSCRITOS Y REGISTRADOS EN LA MATRICULA OFICIAL EN EL AREA URBANA Y RURAL</t>
  </si>
  <si>
    <t>FEUT 1</t>
  </si>
  <si>
    <t>111006330504</t>
  </si>
  <si>
    <t>PAGO SERVICIOS PUBLICOS TELEFONIA</t>
  </si>
  <si>
    <t>PAGO NOMINA ADMINISTRATIVOS MODERNIZACION FEBRERO 2024</t>
  </si>
  <si>
    <t>PAGO NOMINA ADMINISTRATIVOS PLANTA CENTRAL FEBRERO 2024</t>
  </si>
  <si>
    <t>PAGO NOMINA ADMINISTRATIVOS PLANTA CENTRAL FEBRERO 2024 HE</t>
  </si>
  <si>
    <t>PAGO NOMINA DOCENTES Y DIRECTIVOS DOCENTES FEBRERO 2024</t>
  </si>
  <si>
    <t>PRESTACION DE SERVICIOS PROFESIONALES CON PLENA AUTONOMIA TECNICA ADMINISTRATIVA Y FINANCIERA APOYANDO TODAS LAS ACTUACIONES JURIDICAS Y ADMINISTRATIVAS DE LA SECRETARIA DE EDUCACION DE MANIZALES</t>
  </si>
  <si>
    <t>FVE684</t>
  </si>
  <si>
    <t>PRESTACION DE SERVICIOS PROFESIONALES COMO ARQUITECTA PARA DAR APOYO A LOS DIFERENTES PROCESOS ADMINISTRATIVOS Y RECNICOS DE LAS SEDES EDUCATIVAS DEL MUNICIPIO DE MANIZALES</t>
  </si>
  <si>
    <t>PAGO SERVICIOS PUBLICOS IE CONECTIVIDAD</t>
  </si>
  <si>
    <t>POR MEDIO DE LA CUAL SE RECONOCE Y AUTORIZA EL PAGO DE UNA PRESTACION CONVENIDA A TRAVES DE ACUERDO LABORAL A LA ASOCIACION SINSICAL SINTRENAL CALDAS</t>
  </si>
  <si>
    <t>RES 0178 26 FEB 2024</t>
  </si>
  <si>
    <t>PAGO  SEGURIDAD SOCIAL Y PARAFISCALES PLANTA CENTRAL SGP FEBRERO 2024</t>
  </si>
  <si>
    <t>PAGO SEGURIDAD SOCIAL Y PARAFISCALES ADMINISTRATIVOS SGP  MODERNIZACIONFEBRERO 2024</t>
  </si>
  <si>
    <t>PAGO SEG SOCIAL DOCENTES Y DIRECTIVOS DOCENTES FEBRERO 2024</t>
  </si>
  <si>
    <t>POR MEDIO DE LA CUAL SE RECONOCE EL PAGO DE UNA CESANTAI DEFINITIVA RETROACTIVA A UN ADMINISTRATIVO</t>
  </si>
  <si>
    <t>RES 0249 08 MRZO 24</t>
  </si>
  <si>
    <t>PRESTACION DE SERVICIOS PROFESIONALES COMO APOYO A LA SUPERVISION INTEGRAL DEL PROGRAMA DE ALIMETACION ESCOLAR PAE DE LA UNIDAD DE COBERTURA Y SISTEMAS DE INFORMACION DE LA SECRETARIA DE EDUCACION DE MANIZALES</t>
  </si>
  <si>
    <t>PRESTAR SERVICIOS PROFESIONALES PARA LA COORDINACION TECNICA ADMINISTRATIVA Y FINANCIERA DEL PRPGRAMA DE ALIMENTACION ESCOLAR PAE DE LA UNIDAD DE COBERTURA Y SITEMAS DE INFORMACION DE LA SECRETARIA DE EDUCACION DEL MANIZALES</t>
  </si>
  <si>
    <t>VALOR SERVICIOS PUBLICOS IE ACUEDUCTO</t>
  </si>
  <si>
    <t>FEUT 2</t>
  </si>
  <si>
    <t>GV5915</t>
  </si>
  <si>
    <t>GV5936</t>
  </si>
  <si>
    <t>POR MEDIO DE LA CUAL SE AUTORIZA REALIZAR TRANSFERENCIA DE RECURSOS A LOS FSE PARA LA CONTRATACION DE TRANSPORTE ESCOLAR DE UNA RUTA DE LA IE GIOVANI MONTINI</t>
  </si>
  <si>
    <t>RES 0260 13 MAR 23</t>
  </si>
  <si>
    <t>PAGO NOMINA DOCENTES Y DIRECTIVOS DOCENTES MARZO 2024</t>
  </si>
  <si>
    <t>PAGO NOMINA ADMINISTRATIVOS MODERNIZACION MARZO 2024</t>
  </si>
  <si>
    <t>PAGO NOMINA ADMINISTRATIVOS PLANTA CENTRAL MARZO 2024</t>
  </si>
  <si>
    <t>NOMINA DOCENTES Y DIRECTIVOS DOCENTES MARZO 2024 HE</t>
  </si>
  <si>
    <t>NOMINA ADMINISTRATIVOS PLANTA CENTRAL MARZO 2024 HE</t>
  </si>
  <si>
    <t>FVE690</t>
  </si>
  <si>
    <t>PRETACION DE SERVICIOS PROFESIONALES COMO INGENIERO DE ALIMENTOS PARA REALIZAR MONITOREO SEGUIMIENTO Y CONTROL AL PROGRAMA DE ALIMENTACION ESCOLAR PAE DE LA UNIDAD DE COBERTURA Y SISTEMAS DE INFORMACION DE LA SECRETARIA DE EDUACIO</t>
  </si>
  <si>
    <t>PRESTACION DE SERVICIOS PROFESIONALES COMO APOYO PARA EL CONTROL Y SEGUIMIENTO AL EJE FINANCIERO DEL PROGRAMA AKIENTACION ESCOLAR PAE DE LA UNIDAD DE COBERTURA Y SISTEMAS DE INFORMACION DE LA SECRETARIA DE EDUCACION DE MANIZALES</t>
  </si>
  <si>
    <t>PRESTACION DE SERVICIOS PROFESIONALES NUTRICIONISTA PARA REALIZAR ACOMPAÑAMIENTO MONITOREO SEGUIMIENTO Y CONTROL AL PROGRAMA DE ALIMENTACION ESCOLAR PAE DE LA UNIDAD DE COBERTURA Y SISTEMAS DE INFORMACION DE LA SECRETARIA DE EDUCA</t>
  </si>
  <si>
    <t>PRESTACION DE SERVICIOS PROFESIONALES COMO ABOGADA PARA PRESTAR APOYO JURIDICO INTEGRAL A LA SECRETARIA DE EDUCACION DEL MUNICIPIO DE MANIZALES</t>
  </si>
  <si>
    <t>PRESTACION DE SERVICIOS DE APOYO A LA GESTION PARA LA UNIDAD ADMINISTRATIVA Y FINANCIERA DE LA SECRETARIA DE EDUCACION DEL MUNICIPIO DE MANIZALES COMO AUXILIAR PARA EL AREA DE RECURSOS HUMANOS</t>
  </si>
  <si>
    <t>FEUT 3</t>
  </si>
  <si>
    <t>SEG SOCIAL DOCENTES Y DIRECTIVOS DOCENTES MARZO 2024</t>
  </si>
  <si>
    <t xml:space="preserve"> SEGURIDAD SOCIAL Y PARAFISCALES PLANTA CENTRAL SGP MARZO 2024</t>
  </si>
  <si>
    <t>PAGO SEGURIDAD SOCIAL Y PARAFISCALES ADMINISTRATIVOS SGP  MODERNIZACION MARZO 2024</t>
  </si>
  <si>
    <t>FV 002</t>
  </si>
  <si>
    <t>PRESTACION DE SERVICIOS PROFESIONALES COMO INGENIERO DE ALIMENTOS PARA REALIZAR MONITORIA SEGUIMIENTO Y CONTROL AL PROGRAMA DE ALIMENTACION ESCOLAR PAE DE LA UNIDAD DE COBERTURA Y SISTEMAS DE INFORMACION DE LA SECRETARIA DE EDUCAC</t>
  </si>
  <si>
    <t>PRESTACION DE SERVICIOS PROFESIONALES COMO ABOGADO PARA PRESTAR APOYO JURIDICO INTEGRAL A LA SECRETARIA DE EDUCACION DEL MUNICIPIO DE MANIZALES</t>
  </si>
  <si>
    <t>FV 001</t>
  </si>
  <si>
    <t>PAGO SEGURIDAD SOCIAL ADMINISTRATIVOS SGP MARZO 2023</t>
  </si>
  <si>
    <t>PAGO SEGURIDAD SOCIAL ADMINISTRATIVOS SGP MARZO 2024</t>
  </si>
  <si>
    <t>PAGO RETROACTIVO 0,4% AJUSTE BONIFICACION MENSUAL DOCENTES Y DIRECTIVOS DOCENTES</t>
  </si>
  <si>
    <t>PAGO RETROACTIVO 0,4% AJUSTE BONIFICACION MENSUAL DOCENTES Y DIRECTIVOS DOCENTES HE</t>
  </si>
  <si>
    <t>OSORNO JOHANA ALEXANDRA</t>
  </si>
  <si>
    <t>PRESTAR SERVICIO DE APOYO A LA GESTION PARA LA ATENCION DE ESTUDIANTES CON DISCAPACIDAD AUDITIVA A TRAVES DE LA CONTRATACION DE INTERPRETES DE LENGUA DE SEÑAS COLOMBIANAS PARA PROMOVER LA OFERTA BILINGUE BICULTURAL EN DOS IE</t>
  </si>
  <si>
    <t>FV 003</t>
  </si>
  <si>
    <t>CONTRATAR LAS POLIZAS DE SEGUROS QUE GARANTICEN LA PROTECCION EFECTIVA DE LOS CONCEJALES EDILES FUNCIONARIOS ACTIVOS BIENES PROPIOS E INTERESES PATRIMONIALES DEL MUNICIPIO DE MANIZALES Y DE AQULLOS POR LOS CUALES ES LEGALMENTE RES</t>
  </si>
  <si>
    <t>FVE696</t>
  </si>
  <si>
    <t>NOMINA ADMINISTRATIVOS MODERNIZACION ABRIL 2024</t>
  </si>
  <si>
    <t>NOMINA ADMINISTRATIVOS PLANTA CENTRAL ABRIL 2024</t>
  </si>
  <si>
    <t>NOMINA DOCENTES Y DIRECTIVOS DOCENTES ABRIL 2024</t>
  </si>
  <si>
    <t>NOMINA ADMINISTRATIVOS PLANTA CENTRAL ABRIL 2024 HE</t>
  </si>
  <si>
    <t>NOMINA DOCENTES Y DIRECTIVOS DOCENTES ABRIL 2024  HE</t>
  </si>
  <si>
    <t>SEGURIDAD SOCIAL RETROACTIVO 0,4% AJUSTE BONIFICACION MENSUAL DOCENTES Y DIRECTIVOS DOCENTES</t>
  </si>
  <si>
    <t>PAGO NOMINA TEMPORAL SEGUNDA QUINCENA ABRIL 2024</t>
  </si>
  <si>
    <t>POR MEDIO DE LA CUAL SE RECONOCE Y ORDENA EL PAGO DE UNA CESANTIA DEFINITIVA RETROACTIVA A UN ADMINISTRATIVO</t>
  </si>
  <si>
    <t>RES 0392 25 ABRIL 24</t>
  </si>
  <si>
    <t>PAGO NOMINA ADMINISTRATIVOS MODERNIZACION RETROACTIVO ENERO Y FEBRERO 2024</t>
  </si>
  <si>
    <t>PAGO NOMINA ADMINISTRATIVOS RETROACTIVO ENERO Y FEBRERO 2024</t>
  </si>
  <si>
    <t>PAGO NOMINA DOCENTES Y DIRECTIVOS RETROACTIVO ENERO Y FEBRERO 2024</t>
  </si>
  <si>
    <t>PAGO NOMINA ADMINISTRATIVOS RETROACTIVO ENERO Y FEBRERO 2024  HE</t>
  </si>
  <si>
    <t>NOMINA DOCENTES Y DIRECTIVOS RETROACTIVO ENERO Y FEBRERO 2024 HE</t>
  </si>
  <si>
    <t>POR MEDIO DE LA CUAL SE AUTORIZA REALIZAR TRANSFERENCIA DE RECURSOS A LOS FSE DE LAS IE OFICIALES DEL MUNICIPIO DE MANIZALES PARA LA CONTRATACION DE TRANSPORTE ESCOLAR FOCALIZADO PARA ESTUDUANTWS CON DISCAPACIDAD</t>
  </si>
  <si>
    <t>RES 0401 29 ABRIL 24</t>
  </si>
  <si>
    <t>PEREZ SERNA LUISA MARIA</t>
  </si>
  <si>
    <t>FV 004</t>
  </si>
  <si>
    <t>V/R PAGO PRESTACION DE SERVICIOS PROFESIONALES (ARQUITECTO) PARA DAR APOYO EN LA SUPERVISION DE LOS PROYECTOS DE ADELANTA LA SECRETARIA DE INFRAESTRUCTURA</t>
  </si>
  <si>
    <t>PAGO SEGURIDAD SOCIAL PLANTA TEMPORAL ABRIL 2024</t>
  </si>
  <si>
    <t>GV6151 GV6155</t>
  </si>
  <si>
    <t>PAGO SERVICIOS PUBLICOS IE TELEFONIA</t>
  </si>
  <si>
    <t>PAGO  SEGURIDAD SOCIAL Y PARAFISCALES PLANTA CENTRAL SGP ABRIL 2024</t>
  </si>
  <si>
    <t>PAGO SEGURIDAD SOCIAL Y PARAFISCALES ADMINISTRATIVOS SGP  MODERNIZACION ABRIL 2024</t>
  </si>
  <si>
    <t>PAGO SEG SOCIAL DOCENTES Y DIRECTIVOS DOCENTES ABRIL 2024</t>
  </si>
  <si>
    <t>PRESTACION DE SERVICIOS PROFESIONALES COMO INGENIERO DE ALIMENTOS PARA REALIZAR EL MONITOREO SEGUIMIENTO Y CONTROL AL PROGRAMA DE ALIMENTACION ESCOLAR PAE</t>
  </si>
  <si>
    <t>PAGO NOMINA TEMPORAL PRIMERA QUINCENA MAYO 2024</t>
  </si>
  <si>
    <t>CONTRATACION PARA LA PROMOCION E IMPLEMENTACION DE ESTRATEGIAS DE DESARROLLO PEDAGOGICO CON LA ARQUIDIOCESIS DE MANIZALES IE SAN JUAN BAUTISTA LA SALLE</t>
  </si>
  <si>
    <t>M 708</t>
  </si>
  <si>
    <t>FE UT 4</t>
  </si>
  <si>
    <t>PRESTACION DE SERVICIOS PROFESIONALES COMO ABOGADO EN LA OFICINA JURIDICA DE LA SECRETARIA DE EDUCACION DE MANIZALES</t>
  </si>
  <si>
    <t>FVE 713</t>
  </si>
  <si>
    <t>PAGO NOMINA ADMINISTRATIVOS MODERNIZACION MAYO 2024</t>
  </si>
  <si>
    <t>PAGO NOMINA ADMINISTRATIVOS PLANTA CENTRAL MAYO 2024</t>
  </si>
  <si>
    <t>PAGO NOMINA DOCENTES Y DIRECTIVOS DOCENTES MAYO 2024</t>
  </si>
  <si>
    <t>PAGO NOMINA ADMINISTRATIVOS PLANTA CENTRAL MAYO 2024  HE</t>
  </si>
  <si>
    <t>PAGO NOMINA DOCENTES Y DIRECTIVOS DOCENTES MAYO 2024  HE</t>
  </si>
  <si>
    <t>CONTRATACION PARA LA PROMOCION E IMPLEMENTACION DE ESTRATEGIAS DE DESARROLLO PEDAGOGICO CON LA COMUNIDAD RELIGIOSA HERMANOS MARISTAS DE LA ENSEÑANZA COLEGIO DE CRISTO</t>
  </si>
  <si>
    <t>MZ 33</t>
  </si>
  <si>
    <t>PAGO NOMINA TEMPORAL SEGUNDA QUINCENA MAYO 2024</t>
  </si>
  <si>
    <t>AUNAR ESFUERZOS PARA ASIGNAR PROFESIONALES QUE BRINDEN APOYO PEDAGAGICO Y PROFESIONAL ADEMAS DE ACOMPAÑAR LA       CONSTRUCCIÓN DE LOS PIAR, PARA ESTUDIANTES CON DISCAPACIDAD MATRICULADOS EN LAS IE</t>
  </si>
  <si>
    <t>FVOC 12</t>
  </si>
  <si>
    <t>991199559</t>
  </si>
  <si>
    <t>V/R PAGO CONTRATACION DEL SERVICIO INTEGRAL Y DEL SUMIINSTRO DE INSUMOS DE ASEO Y CAFETERIA PARA LAS DISTINTAS DEPENDENCIAS DE LA ADMINISTRACION CENTRAL MPAL, INCLUYENDO ESCENARIOS DEPORTIVOS IE EDUCATIVAS Y CUERPO OFICIAL DE BOMB</t>
  </si>
  <si>
    <t>PAGO SEGURIDAD SOCIAL NOMINA TEMPORAL MAYO 2024</t>
  </si>
  <si>
    <t>PAGO NOMINA TEMPORAL PRIMERA QUINCENA DE JUNIO 2024</t>
  </si>
  <si>
    <t>PAGO SEGURIDAD SOCIAL Y PARAFISCALES ADMINISTRATIVOS SGP MAYO 2024</t>
  </si>
  <si>
    <t>PAGO SEGURIDAD SOCIAL Y PARAFISCALES ADMINISTRATIVOS SGP  MODERNIZACION MAYO 2024</t>
  </si>
  <si>
    <t>MZ 743</t>
  </si>
  <si>
    <t>PRESTAR SERVICIOS PROFESIONALES OMO DIRECTIR DE BANDA DE MUSICA EN LA CONFORMACION Y PUESTA EN MARCHA DE LAS BANDAS MUSICALES ESTUDIANTILES EN LA IE ASIGNDA POR LA SECRETARIA DE EDUCACION DE MANIZALES</t>
  </si>
  <si>
    <t>UENTA DE COBRO</t>
  </si>
  <si>
    <t>CCUENTA DE COBRO</t>
  </si>
  <si>
    <t>GARCES EDISON ANDRES</t>
  </si>
  <si>
    <t>FE UT 5</t>
  </si>
  <si>
    <t>CONTRATACION PARA LA PROMOCION E IMPLEMENTACION DE ESTRATEGIAS DE DESARROLLO PEDAGOGICO CON LA COMUNIDAD RELIGIOSA PIA UNION MISIONERAS DEL PERPETUO SOCORRO IE PERPETUO SOCORRO</t>
  </si>
  <si>
    <t>PIA 43</t>
  </si>
  <si>
    <t>FV-13936</t>
  </si>
  <si>
    <t>FVOC 17</t>
  </si>
  <si>
    <t>GARCIA CASTAÑO JERSON  CAMILO</t>
  </si>
  <si>
    <t>FVE 723</t>
  </si>
  <si>
    <t>V/R PAGO PRESTACION DE SERVICIOS DE APOYO A LA GESTION PARA ATENCION DE ESTUDIANTES CON DISCAPACIDAD AUDITIVA A TRAVES DE LA CONTRATACION DE INTERPRETES DE LEGUA DE SEÑAS</t>
  </si>
  <si>
    <t>V/R PAGO PRESTACION DE SERVICIOS DE APOYO A LA GESTION ADMINISTRATIVA ADELANTADA DESDE LA UNIDAD ADTIVA Y FINANCIERA DE LA SECRETARIA DE EDUCACION DEL MUNICIPIO DE MANIZALES</t>
  </si>
  <si>
    <t>PAGO SEG SOCIAL DOCENTES Y DIRECTIVOS DOCENTES MAYO 2024</t>
  </si>
  <si>
    <t>PAGO NOMINA DOCENTES Y DIRECTIVOS DOCENTES JUNIO 2024</t>
  </si>
  <si>
    <t>PAGO PRIMA DE SERVICIOS DOCENTES Y DIRECTIVOS DOCENTES JUNIO 2024</t>
  </si>
  <si>
    <t>PAGO NOMINA ADMINISTRATIVOS PLANTA CENTRAL SGP JUNIO 2024</t>
  </si>
  <si>
    <t>PAGO PRIMA DE SERVICIOS ADMINISTRATIVOS PLANTA CENTRAL SGP JUNIO 2024</t>
  </si>
  <si>
    <t>PAGO PRIMA DE SERVICIOS  ADMINISTRATIVOS MODERNIZACION  JUNIO 2024</t>
  </si>
  <si>
    <t>PAGO NOMINA ADMINISTRATIVOS MODERNIZACION  JUNIO 2024</t>
  </si>
  <si>
    <t>PAGO NOMINA DOCENTES Y DIRECTIVOS DOCENTES JUNIO 2024  HE</t>
  </si>
  <si>
    <t>PAGO NOMINA ADMINISTRATIVOS PLANTA CENTRAL SGP JUNIO 2024  HE</t>
  </si>
  <si>
    <t>PAGO NOMINA TEMPORAL SEGUNDA QUINCENA DE JUNIO 2024</t>
  </si>
  <si>
    <t>MZ 34</t>
  </si>
  <si>
    <t>AUNAR ESFUERZOS PARA EL MEJORAMIENTO DE LA COMPRENSION LECTORA Y MATEMATICA CON PRUEBAS EGRA Y EGMA</t>
  </si>
  <si>
    <t>FL1270</t>
  </si>
  <si>
    <t>PRESTACION DE SERVICIOS DE APOYO A LA GESTION PARA LA UNIDAD ADMINISTRATIVA Y FINANCIERA DE LA SECRETARIA DE EDUCACION DEL MUNICIPIO DE MANIZALES</t>
  </si>
  <si>
    <t>PRESTAR SERVICIOS PROFESIONALES COMO DIRECTOR DE BANDA DE MUSICA EN LA CONFORMACION Y PUESTA EN MARCHA DE LAS BANDADS MUSICALES ESTUDIANTILES EN LA IE ASIGNADA POR LA SECRETARIA DE EDUCACION DE MANIZALES</t>
  </si>
  <si>
    <t>FV-14184</t>
  </si>
  <si>
    <t>PAGO SEGURIDAD SOCIAL PLANTA TEMPORAL JUNIO 2024</t>
  </si>
  <si>
    <t>PAGO  SEGURIDAD SOCIAL Y PARAFISCALES PLANTA CENTRAL SGP JUNIO 2024</t>
  </si>
  <si>
    <t>PAGO  SEGURIDAD SOCIAL Y PARAFISCALES PLANTA CENTRAL SGP JUNIO 2024 VALOR ANTERIOR MENOS VALOR ANTICIPADO</t>
  </si>
  <si>
    <t>PAGO SEGURIDAD SOCIAL Y PARAFISCALES ADMINISTRATIVOS SGP  MODERNIZACION JUNIO 2024</t>
  </si>
  <si>
    <t>PAGO SEGURIDAD SOCIAL DOCENTES Y DIRECTIVOS DOCENTES JUNIO 2024</t>
  </si>
  <si>
    <t>FE UT 6</t>
  </si>
  <si>
    <t>MZ 755</t>
  </si>
  <si>
    <t>PAGO NOMINA TEMPORAL PRIMERA QUINCENA DE JULIO 2024</t>
  </si>
  <si>
    <t>FVOC 25</t>
  </si>
  <si>
    <t>PRESTACION DE SERVICIOS PROFESIONALES COMO DIRECTOR DE BANDA DE MUSICA EN LA CONFORMACION Y PUESTA EN MARCHA DE LAS BANDAS MUSICALES ESTUDIANTILES EN LA IE ASIGNADA POR LA SECRETARIA DE EDUCACION DE MANIZALES</t>
  </si>
  <si>
    <t>AUNAR ESFUERZOS PARA QUE SE GARANTICE EL INGRESO DE LOS ESTUDIANTES DEL SECTOR OFICIAL A LA EDUCACION SUPERIOR TECNICA Y TECNOLOGICA UNIVERSIDAD EN TU COLEGIO</t>
  </si>
  <si>
    <t>FL 1281</t>
  </si>
  <si>
    <t>POR MEDIO DE LA CUAL SE AUTORIZA REALIZAR TRANSFERENCIA DE RECURSOS A LOS FSE DE UNAS IE OFICIALES DE MANIZALES PARA EL PAGO DE LA AFILIACION A LA ARL DE LOS ESTUDIANTES DE GRADO 11 QUE REALIZAN SU ETAPA DE PRACTICA</t>
  </si>
  <si>
    <t>RES 0600 10 JUL 2024</t>
  </si>
  <si>
    <t>PAGO  SEGURIDAD SOCIAL Y PARAFISCALES RETRAOCTIVO PLANTA CENTRAL SGP ENERO Y FEBRERO 2024</t>
  </si>
  <si>
    <t>PAGO SEGURIDAD SOCIAL Y PARAFISCALES ADMINISTRATIVOS SGP  MODERNIZACION RETROACTVO ENERO Y FEBRERO 2024</t>
  </si>
  <si>
    <t>PAGO SEGURIDAD SOCIAL DOCENTES Y DIRECTIVOS DOCENTES RETROACTVO ENERO Y FEBRERO 2024</t>
  </si>
  <si>
    <t>POR MEDIO DE LA CUAL SE AUTORIZA REALIZAR LA TRANSFERENCIA DE RECURSOS A LOS FSE DE UNAS IE OFICIALES DEL MUNICIPIO DE MANIZALES PARA GARANTIZAR EL SERVICIO DE TRANSPORTE ESCOLAR COMO ESTRATEGIA DE PERMANENCIA ESCOLAR SEGUNDO SEME</t>
  </si>
  <si>
    <t>RES 0617 23 JULIO 24</t>
  </si>
  <si>
    <t>RES 0617 23 JULIO 23</t>
  </si>
  <si>
    <t>RES 617 23 JULIO 24</t>
  </si>
  <si>
    <t xml:space="preserve">  PRESTACION DE SERVICIOS PROFESIONALES COMO ABOGADO PARA PRESTAR APOYO JURIDICO INTEGRAL A LA SECRETARIA DE        EDUCACIO</t>
  </si>
  <si>
    <t>RES 0600 10 JULIO 24</t>
  </si>
  <si>
    <t>PAGO NOMINA ADMINISTRATIVOS PLANTA CENTRAL SGP JULIO 2024</t>
  </si>
  <si>
    <t>PAGO NOMINA ADMINISTRATIVOS MODERNIZACION  JULIO 2024</t>
  </si>
  <si>
    <t>PAGO NOMINA ADMINISTRATIVOS RECURSOS PROPIOS JULIO 2024</t>
  </si>
  <si>
    <t>PAGO NOMINA NOMINA DOCENTES Y DIRECTIVOS DOCENTES JULIO 2024 HE</t>
  </si>
  <si>
    <t>PAGO NOMINA DOCENTES Y DIRECTIVOS DOCENTES JULIO 2024</t>
  </si>
  <si>
    <t>FVE 733</t>
  </si>
  <si>
    <t>PAGO NOMINA TEMPORAL SEGUNDA QUINCENA JULIO 2024</t>
  </si>
  <si>
    <t>PAGO NOMINA NOMINA ADMINISTRATIVOS PLANTA CWENTRAL HE</t>
  </si>
  <si>
    <t>PAGO SEGURIDAD SOCIAL NOMINA TEMPORAL JULIO 2024</t>
  </si>
  <si>
    <t>FV-14418</t>
  </si>
  <si>
    <t>FLOREZ LOPEZ JUANITA</t>
  </si>
  <si>
    <t xml:space="preserve"> PRESTACION DE SERVICIOS PROFESIONALES COMO ABOGADO PARA PRESTAR APOYO JURIDICO INTEGRAL A LA SECRETARIA DE        EDUCACIO</t>
  </si>
  <si>
    <t>CASTAÑO GALVIS OMAR ANDRES</t>
  </si>
  <si>
    <t>PAGO  SEGURIDAD SOCIAL Y PARAFISCALES PLANTA CENTRAL SGP JULIO 2024</t>
  </si>
  <si>
    <t>PAGO SEGURIDAD SOCIAL Y PARAFISCALES ADMINISTRATIVOS SGP  MODERNIZACION JULIO 2024</t>
  </si>
  <si>
    <t>PAGO   SEGURIDAD SOCIAL Y PARAFISCALES PLANTA CENTRAL SGP JULIO 2024 VALOR ANTERIOR MENOS VALOR ANTICIPADO</t>
  </si>
  <si>
    <t>PAGO SEGURIDAD SOCIAL ADMINISTRATIVOS RECURSOS PROPIOS JULIO 2024</t>
  </si>
  <si>
    <t>PAGO SEG SOCIAL DOCENTES Y DIRECTIVOS DOCENTES JULIO 2024</t>
  </si>
  <si>
    <t>FEUT 7</t>
  </si>
  <si>
    <t>CORREA BEDOYA KATHERINE</t>
  </si>
  <si>
    <t>MZ 799</t>
  </si>
  <si>
    <t>MZ 35</t>
  </si>
  <si>
    <t>RES 060010 JULIO 24</t>
  </si>
  <si>
    <t>PAGO NOMINA TEMPORAL PRIMERA QUINCENA DE AGOSTO 2024</t>
  </si>
  <si>
    <t>POR MEDIO DE LA CUAL SE AUTORIZA REALIZAR LA TRANSFERENCIA DE RECURSOS A LOS FSE DE UNAS IE OFICIALES DEL MUNICIPIO DE MANIZALES PARA GARANTIZAR ES SERVICIO DE TRANSPORTE ESCOLAR COMO ESTRATEGIA DE PERMANENCIA ESCOLAR SEGUNDO SEME</t>
  </si>
  <si>
    <t>RES 0712 13 AGOS 24</t>
  </si>
  <si>
    <t>RES 0712 13 AGOST 24</t>
  </si>
  <si>
    <t>RES 0712 13 AGO 24</t>
  </si>
  <si>
    <t>PRESTACION DE SERVICIOS PARA EL APOYO LOGISTICO EN LA REALIZACION DEL DIA DEL MAESTRO DE DIRECTIVOS DOCENTES Y DOCENTES ADSCRITOS A LA SECRETARIA DE EDUCACION DE MANIZALES</t>
  </si>
  <si>
    <t>F1FE 330</t>
  </si>
  <si>
    <t xml:space="preserve">   VEGA INGENIERIA  CONSTRUCCION SAS</t>
  </si>
  <si>
    <t>MANTENIMIENTO Y OBRAS VARIAS DE LA PLANTA FISICA DE LA IE VILLAPILAR SEDE PRINCIPAL</t>
  </si>
  <si>
    <t>PIA 44</t>
  </si>
  <si>
    <t>PAGO SERVICIOS PUBLICOS IE CONECTIVIDAS</t>
  </si>
  <si>
    <t>PAGO SERVICIOS PUBLICOS  IE TELEFONIA</t>
  </si>
  <si>
    <t>FVOC 38</t>
  </si>
  <si>
    <t>V/R PAGO MANTENIMIENTO Y OBRAS VARIAS DE LA PLANTA FISICA DE LA INSTITUCION EDUCATIVA MALTERIA SEDE PRINCIPAL DEL MUNICIPIO DE MANIZALES</t>
  </si>
  <si>
    <t>FE QQ 70</t>
  </si>
  <si>
    <t>FVE 741</t>
  </si>
  <si>
    <t>POR MEDIO DE LA CUAL SE AUTORIZA REALIZAR TRANSFERENCIA DE RECURSOS A LOS FSE DE UNAS IE OFICILAES DEL MUNICIPIO DE MANIZALES PARA GARANTIZAR EL SERVICIO DE TRANSPORTE ESCOLAR COMO ESTRATEGIA DE PERMANENCIA ESCOLAR SEGUNDO SEMEST</t>
  </si>
  <si>
    <t>RES 0755 27 AGOST 24</t>
  </si>
  <si>
    <t>0755 27 AGOSTO 24</t>
  </si>
  <si>
    <t>PAGO NOMINA ADMINISTRATIVOS PLANTA CENTRAL SGP AGOSTO 2024</t>
  </si>
  <si>
    <t>PAGO NOMINA ADMINISTRATIVOS MODERNIZACION  AGOSTO 2024</t>
  </si>
  <si>
    <t>NOMINA DOCENTES Y DIRECTIVOS DOCENTES AGOSTO 2024 HE</t>
  </si>
  <si>
    <t>PAGO NOMINA DOCENTES Y DIRECTIVOS DOCENTES AGOSTO 2024 HE</t>
  </si>
  <si>
    <t>PAGO NOMINA ADMINISTRATIVOS PLANTA CENTRAL SGP AGOSTO 2024 HE</t>
  </si>
  <si>
    <t>PAGO NOMINA DOCENTES Y DIRECTIVOS DOCENTES AGOSTO 2024</t>
  </si>
  <si>
    <t>PAGO NOMINA TEMPORAL SEGUNDA QUINCENA DE AGOSTO 2024</t>
  </si>
  <si>
    <t>PAGO SRRVICIOS PUBLICOS IE ACUEDUCTO</t>
  </si>
  <si>
    <t>RES 0710 13 AGO 2024</t>
  </si>
  <si>
    <t>MZ 36</t>
  </si>
  <si>
    <t xml:space="preserve">  PRESTACION DE SERVICIOS PROFESIONALES COMO ABOGADO PARA PRESTAR APOYO JURIDICO INTEGRAL A LA SECRETARIA DE        EDUCACION</t>
  </si>
  <si>
    <t>FL1291</t>
  </si>
  <si>
    <t>SUMINISTRO DE BONOS PARA LA ADQUISICION DE LA DOTACION DE VESTIDO DE LABOR PARA LOS FUNCIONARIOS DE LA ADMINISTRACION CENTRAL MUNICIPAL INCLUYENDO SECRETARIA DE EDUCACION</t>
  </si>
  <si>
    <t>FVE 1537</t>
  </si>
  <si>
    <t>FESV 136</t>
  </si>
  <si>
    <t>PRESTACION DE SERVCIOS PARA DESARROLLAR EL PLAN DE BIENESTAR SOCIAL PARA FUNCIONARIOS Y LAS FAMILIAS Y FAMILIAS DEL MUNICIPOS</t>
  </si>
  <si>
    <t>FACTURA 204</t>
  </si>
  <si>
    <t>MANTENIMIENTO Y OBRAS VARIAS DE LA PLANTA FISICA DE LA IE NORMAL SUPERIOR DE MANIZALES DE PROPIEDAD DEL MUNICIPIO DE MANIZALES</t>
  </si>
  <si>
    <t>FV-14666</t>
  </si>
  <si>
    <t>PAGO SEGURIDAD SOCIAL NOMINA TEMPORAL AGOSTO 2024</t>
  </si>
  <si>
    <t>MZ 823</t>
  </si>
  <si>
    <t>PAGO SEG SOCIAL DOCENTES Y DIRECTIVOS DOCENTES AGOSTO 2024</t>
  </si>
  <si>
    <t>N</t>
  </si>
  <si>
    <t>PAGO SEGURIDAD SOCIAL Y PARAFISCALES ADMINISTRATIVOS SGP  MODERNIZACION AGOSTO 2024</t>
  </si>
  <si>
    <t>PAGO  SEGURIDAD SOCIAL Y PARAFISCALES PLANTA CENTRAL SGP AGOSTO 2024</t>
  </si>
  <si>
    <t>PAGO  SEGURIDAD SOCIAL Y PARAFISCALES PLANTA CENTRAL SGP AGOSTO 2024 VALOR ANTERIOR MENOS VALOR ANTICIPADO</t>
  </si>
  <si>
    <t>PRETACION DE SERVICIOS PROFESIONALES COMO INGENIERO DE ALIMENTOS PARA REALIZAR MONITOREO SEGUIM0ENTO Y CONTROL AL PROGRAMA DE ALIMENTACION ESCOLAR PAE DE LA UNIDAD DE COBERTURA Y SISTEMAS DE INFORMACION DE LA SECRETARIA DE EDUACIO</t>
  </si>
  <si>
    <t>PAGO SERVICIOS PUBLICOS  IE ENERGIA</t>
  </si>
  <si>
    <t>PAGO NOMINA TEMPORAL PRIMERA QUINCENA DE SEPTIEMBRE 2024</t>
  </si>
  <si>
    <t>POR MEDIO DE LA CUAL SE AUTORIZA REALIZAR TRANSFERENCIA DE RECURSOS A LOS FSE DE UNAS IE OFICIALES DEL MUNICIPIO DE MANIZALES PARA GARANTIZAR EL SERVICIO DE TRANSPORTE ESCOLAR COMO ESTRATEGIA DE PERMANENCIA ESCOLAR SEGUNDO SEMESTR</t>
  </si>
  <si>
    <t>RES 0798 13 SEP 24</t>
  </si>
  <si>
    <t>FEUT 8</t>
  </si>
  <si>
    <t>FVOC 43</t>
  </si>
  <si>
    <t>FE 25</t>
  </si>
  <si>
    <t>FVE 749</t>
  </si>
  <si>
    <t>MZ 37</t>
  </si>
  <si>
    <t>PAGO NOMINA DOCENTES Y DIRECTIVOS DOCENTES SEPTIEMBRE 2024</t>
  </si>
  <si>
    <t>PAGO NOMINA DOCENTES Y DIRECTIVOS DOCENTES SEPTIEMBRE 2024 HE</t>
  </si>
  <si>
    <t>PAGO NOMINA ADMINISTRATIVOS PLANTA CENTRAL SGP SEPTIEMBRE 2024</t>
  </si>
  <si>
    <t>PAGO NOMINA ADMINISTRATIVOS MODERNIZACION  SEPTIEMBRE 2024</t>
  </si>
  <si>
    <t>PAGO NOMINA ADMINISTRATIVOS PLANTA CENTRAL SGP SEPTIEMBRE 2024 HE</t>
  </si>
  <si>
    <t>MEJORAMIENTO DE LA PLANTA FISICA DEL ESTABLECIMIENTO EDUCATIVO OFICIAL IE SIETE DE AGOSTO DE PROPIEDAD DEL MUNICIPIO DE MANIZALES</t>
  </si>
  <si>
    <t>PAGO NOMINA TEMPORAL SEGUNDA QUINCENA DE SEPTIEMBRE 2024</t>
  </si>
  <si>
    <t>MANTENIMIENTO Y OBRAS VARIAS DE LA PLANTA FISICA DE LAS INSTITUCIONES EDUCATIVAS RURALES LA TRINIDAD SEDE B LAS PAVAS LA TRINIDAD SEDE C LOS DIAZ SAN PEREGRINO SEDE B ELVECIA DE PROPIEDAD DEL MUNICIPIO DE MANIZALES</t>
  </si>
  <si>
    <t>JJMO 12</t>
  </si>
  <si>
    <t>PRESTACION DE SERVICIOS PARA ADMINISTRAR MANTENER Y MEJOR EL SISTEMA DE GESTION DE SEGURIDAD Y SALUD EN EL TRABAJO DE LOS FUNCIONARIOS DE LA SECRETARIA DE EDUCACION PARAGDOS CON RECURSOS DEL SGP EN CUMPLIMIENTO DEC 1072 DE 2015</t>
  </si>
  <si>
    <t>FVE 5807</t>
  </si>
  <si>
    <t>PRESTACION DE SERVICIOS PROFESIONALES COMO ABOGADO PARA PRESTAR APOYO JURIDICO INTEGRAL A LA SECRETARIA DE         EDUCACION</t>
  </si>
  <si>
    <t>FE 104</t>
  </si>
  <si>
    <t>MANTENIMIENTO Y OBRAS VARIAS DE LA PLANTA FISICA DE LA IE SANTO DOMINGO SAVIO DEL MUNICIPIO DE MANIZALES</t>
  </si>
  <si>
    <t>MANTENIMIENTO Y OBRAS VARIAS DE LA PLANTA FISICA DE LAS IE LATINOAMERICANO SEDE A JOSE ASUNCION SILVA Y LATINOAMERICANO SEDE B VICTORIANO VELEZ DE PROPIEDAD DEL MUNICIPIO DE MANIZALES</t>
  </si>
  <si>
    <t>LR 417</t>
  </si>
  <si>
    <t>FV-14904</t>
  </si>
  <si>
    <t>MEJORAMINETO DE LA PLANTA FISICA DEL ESTABLECIMIENTO EDUCATIVO OFICIAL PRESUPUESTO OBRA CIVIL LA VIOLETA SEDE PRINCIPAL DE PROPIEDAD DEL MUNICIPIO DE MANIZALES</t>
  </si>
  <si>
    <t>MANTENIMIENTO Y OBRAS VARIAS DE LA PLANTA FISICA DE LA IE GRAN COLOMBIA Y LA IE CHIPRE DEL MUNICIPIO DE MANIZALES</t>
  </si>
  <si>
    <t>FP 75</t>
  </si>
  <si>
    <t>MANTENIMIENTO Y OBRAS VARIAS DE LA PLANTA FISICA IE GRAN COLOMBIA Y IE CHIPRE DEL MUNICIPIO DE MANIZALESES</t>
  </si>
  <si>
    <t>AUNAR ESFUERZOS PARA EL FORTALECIMIENTO DEL MODELO EDUCATIVO ESCUELA NUEVA</t>
  </si>
  <si>
    <t>62AS6210054206</t>
  </si>
  <si>
    <t>AUNAR ESFUERZOS QUE GARANTICEN EL INGRESO DE LOS ESTUDIANTES DEL SECTOR OFICIAL A LA EDUCACION SUPERIOR TECNICA Y TECNOLOGICA UNIVERSIDAD EN EL CAMPO</t>
  </si>
  <si>
    <t>62AS6210054207</t>
  </si>
  <si>
    <t>MZ 827</t>
  </si>
  <si>
    <t>PAGO SEGURIDAD SOCIAL NOMINA TEMPORAL SEPTIEMBRE 2024</t>
  </si>
  <si>
    <t>PRESTACION DE SERVICIOS DE APOYO A LA GESTION PARA LA UNIDAD ADMINISTRATIVA Y FINANCIERA DE LA SECRETARIA DE EDUCACION DEL MUNICIPIO DE MANIZALES COMO AUXILIAR PARA EL AREA DE PRESTACIONES SOCIALESQ</t>
  </si>
  <si>
    <t>PRESTACION DE SERVICIOS PROFESIONALES PARA LA UNIDAD ADMINISTRATIVA Y FINANCIERA DE LA SECRETARIA DE EDUCACION EN AUSNTOS PRESUPUESTALES DEL AREA FINANCIERA</t>
  </si>
  <si>
    <t>PRESTACION DE SERVCIOS PROFESIONALES DE APOYO A LA GESTION PARA LA UNIDAD ADMINISTRATIVA Y FINANCIERA GESTION HUMANA DE LA SECRETARIA DE EDUCACION DEL MUNICIPIO DE MANIZALES</t>
  </si>
  <si>
    <t>FE QQ 72</t>
  </si>
  <si>
    <t>PAGO SEG SOCIAL DOCENTES Y DIRECTIVOS DOCENTES SEPTIEMBRE 2024</t>
  </si>
  <si>
    <t>PAGO SEGURIDAD SOCIAL Y PARAFISCALES ADMINISTRATIVOS SGP  MODERNIZACION SEPTIEMBRE 2024</t>
  </si>
  <si>
    <t>PAGO  SEGURIDAD SOCIAL Y PARAFISCALES PLANTA CENTRAL SGP SEPTIEMBRE 2024</t>
  </si>
  <si>
    <t>INTERVENTORIA TECNICA ADMINISTRATIVA FINANCIERA Y JURIDICA PARA MANTENIMIENTO Y ADECUACION DE LA INFRAESTRUCTURA EDUCATIVA DE LAS IE LA VIOLETA SEDE PRINCIPAL LA TRINIDAD SEDE B LAS PAVAS LA TRINIDAD SEDE C LOS DIAZ Y SAN PEREGRIN</t>
  </si>
  <si>
    <t>INCO 8</t>
  </si>
  <si>
    <t>FEUT 9</t>
  </si>
  <si>
    <t>PAGO NOMINA TEMPORAL PRIMERA QUINCENA DE OCTUBRE 2024</t>
  </si>
  <si>
    <t>PRESTAR SERVICIOS PROFESIONALES COMO DIRECTOR DE BANDA DE MUSICA EN LA CONFORMACION Y PUESTA EN MARCHA DE LAS BANDAS MUSICALES ESTUDIANTILES EN LA IE ASIGNADA POR LA SECRETARIA DE EDUCACION DE MANIZALES</t>
  </si>
  <si>
    <t>BAUTISTA VALENCIA JHON JAIRO</t>
  </si>
  <si>
    <t>MANTENIMIENTO Y OBRAS VARIAS DE LA PLANTA FISICA DE LA IE MALHABAR SEDE B FRANCISCO GIRALDO DE PROPIEDAD DEL MUNICIPIO DE MANIZALES</t>
  </si>
  <si>
    <t>FL 1301</t>
  </si>
  <si>
    <t>MANTENIMIENTO Y ADECUACION DE LA INFRAESTRUCTURA EDUCATIVA DE LA PLANTA FISICA DE LA IE EL DEQUITE</t>
  </si>
  <si>
    <t>OSPINA MUÑOZ JUAN PABLO</t>
  </si>
  <si>
    <t>PRESTAR SERVICIOS PROFESIONALES OMO DIRECTIR DE BANDA DE MUSICA EN LA CONFORMACION Y PUESTA EN MARCHA DE LAS BANDA  MUSICALES ESTUDIANTILES EN LA IE ASIGNDA POR LA SECRETARIA DE EDUCACION DE MANIZALES</t>
  </si>
  <si>
    <t>PIA 45</t>
  </si>
  <si>
    <t>POR MEDIO DE LA CUAL SE AUTORIZA LA TRANSFERENCIA DE RECURSOS A LOS FSE DE UNAS IE OFICIALES DEL MUNICIPIO DE MANIZALES PARA GARANTIZAR EL SERVICIO DE TRANSPORTE ESCOLAR COMO ESTRATEGIA DE PERMANENCIA ESCOLAR SEGUNDO SEMESTRE 2024</t>
  </si>
  <si>
    <t>RES 0896 17 OCT 2024</t>
  </si>
  <si>
    <t>JJMO 14</t>
  </si>
  <si>
    <t>FVE 755</t>
  </si>
  <si>
    <t>NOMINA SIN SITUACION DE FONDOS DOCENTES Y DIRECTIVOS DOCENTES ENERO A JUNIO 2024</t>
  </si>
  <si>
    <t>PAGO NOMINA SIN SITUACION DE FONDOS DOCENTES Y DIRECTIVOS DOCENTES ENERO A JUNIO 2024</t>
  </si>
  <si>
    <t>PAGONOMINA SIN SITUACION DE FONDOS DOCENTES Y DIRECTIVOS DOCENTES ENERO A JUNIO 2024</t>
  </si>
  <si>
    <t>FVE 5859</t>
  </si>
  <si>
    <t>MZ 39</t>
  </si>
  <si>
    <t>FVOC 56</t>
  </si>
  <si>
    <t>PAGO  NOMINA ADMINISTRATIVOS PLANTA CENTRAL SGP OCTUBRE 2024</t>
  </si>
  <si>
    <t>PAGO NOMINA ADMINISTRATIVOS MODERNIZACION OCTUBRE 2024</t>
  </si>
  <si>
    <t>PAGO NOMINA DOCENTES Y DIRECTIVOS DOCENTES OCTUBRE 2024</t>
  </si>
  <si>
    <t>PAGO NOMINA ADMINISTRATIVOS PLANTA CENTRAL SGP OCTUBRE 2024  HE</t>
  </si>
  <si>
    <t>PAGO NOMINA DOCENTES Y DIRECTIVOS DOCENTES OCTUBRE 2024 HE</t>
  </si>
  <si>
    <t>PAGO NOMINA TEMPORAL SEGUNDA QUINCENA OCTUBRE 2024</t>
  </si>
  <si>
    <t>FV-15139</t>
  </si>
  <si>
    <t>CUERNTA DE COBRO</t>
  </si>
  <si>
    <t>M 852</t>
  </si>
  <si>
    <t>FVE1573</t>
  </si>
  <si>
    <t>PAGO SEG SOCIAL DOCENTES Y DIRECTIVOS DOCENTES OCTUBRE 2024</t>
  </si>
  <si>
    <t>PAGO SEGURIDAD SOCIAL Y PARAFISCALES ADMINISTRATIVOS SGP  MODERNIZACION OCTUBRE 2024</t>
  </si>
  <si>
    <t>PAGO  SEGURIDAD SOCIAL Y PARAFISCALES PLANTA CENTRAL SGP OCTUBRE 2024</t>
  </si>
  <si>
    <t>PAGO  SEGURIDAD SOCIAL Y PARAFISCALES PLANTA CENTRAL SGP OCTUBRE 2024 VALOR ANTICIPADO MENOS VALOR ANTERIOR</t>
  </si>
  <si>
    <t>PAGO SEGURIDAD SOCIAL NOMINA TEMPORAL OCTUBRE 2024</t>
  </si>
  <si>
    <t>FEV 7</t>
  </si>
  <si>
    <t>JJMO 15</t>
  </si>
  <si>
    <t>PAGO NOMINA TEMPORAL PRIMERA QUINCENA DE NOVIEMBRE 2024</t>
  </si>
  <si>
    <t>POR MEDIO DE LA CUAL SE AUTORIZA REALIZAR UNA TRANSFERENCIA DE RECURSOS CON DESTINO AL FSE DE LA IE MIGUEL ANTONIO CARO PARA LA ADQUISICION DE MATERIALES DIDACTICOS Y TECNOLOGICOS PARA LA ATENCION DE LA POBLACION QUE SE ENCUENTRA</t>
  </si>
  <si>
    <t>RES 0941 07 NOV 2024</t>
  </si>
  <si>
    <t>POR MEDIO DE LA CUAL SE AUTORIZA REALIZAR TRANSFERENCIAS A LOS FSE DE LOS ESTABLECIMIENTOS EDUCATIVOS OFICIALES DEL MUNICIPIO DE MANIZALES PARA LA ADQUISICION DE MATERIALES DIDACTICOS PARA LA ATENCION DE POBLACION CON DISCAPACIDAD</t>
  </si>
  <si>
    <t>RES 0943 7 NOV 2024</t>
  </si>
  <si>
    <t>RES 0943 07 NOV 2024</t>
  </si>
  <si>
    <t>POR MEDIO DE LA CUAL SE AUTORIZA REALIZAR TRANSFERENCIAS A LOS FSE DE LOS ESTABLECIMIENTOS EDUCATIVOS OFICIALES DEL MUNICIPIO DE MANIZALES PARA LA ADQUISICION DE MATERIALES DIDACTICOS PARA LA ATENCION DE POBLACION CON TALENTOS Y C</t>
  </si>
  <si>
    <t>RES 0942 07 NOV 2024</t>
  </si>
  <si>
    <t>RES 0942 7 NOV 2024</t>
  </si>
  <si>
    <t>AUNAR ESFUERZOS PARA EL FORTALECIMIENTO DEL MODELO EDUCATIVO ESCUELA ACTIVA EN INSTITUCIONES EDUCATIVAS OFICIALES QUE LO IMPLEMENTAN</t>
  </si>
  <si>
    <t>FL 1303</t>
  </si>
  <si>
    <t>PRESTAR SERVICIOS PROFESIONALES DE ACOMPAÑAMIENTO FAMILIAR Y APOYO PSICOEDUCATIVO A ESTUDIANTES CON DISCAPACIDAD MATRICULADOS EN IE DE MANIZALES</t>
  </si>
  <si>
    <t>LR 451</t>
  </si>
  <si>
    <t>INTERVENTORIA TECNICA ADMINISTRATIVA Y FINANCIERA AL MANTENIMIENTO MEJORAMIENTO Y ADECUACION DE LAS PLANTAS FISICAS DE LAS IE OFICIALES DEL MUNICIPIO DE MANIZALES</t>
  </si>
  <si>
    <t>IN 193</t>
  </si>
  <si>
    <t>POR MEDIO DE LA CUAL SE FORMALIZA LA SELECCION DEL MEJOR EMPLEADO DE CADA NIVEL JERARQUICO Y MEJOR EMPLEADO DE LA SECRETARIA DE EDUCACION Y LA ASIGNACION DE LOS INCENTIVOS CON BASE EN LA EVALUACION DE DESEMPEÑO LABORAL COMPRENDIDA</t>
  </si>
  <si>
    <t>RES 0996 15 NOV 2024</t>
  </si>
  <si>
    <t>RES 0994 15 NOV 2024</t>
  </si>
  <si>
    <t>RES 0942 07 NOV 2004</t>
  </si>
  <si>
    <t>POR MEDIO DE LA CUAL SE FORMALIZA LA SELECCION DEL MEJOR EMPLEADO DE CADA NIVEL JERARQUICO EL MEJOR EMPLEADO DE LA SECRETARIA DE EDUCACION Y LA ASIGNACION DE LOS INCENTIVOS CON BASE EN LA EVALUACION DE DESEMPEÑO LABORAL</t>
  </si>
  <si>
    <t>RES 0995 15 NOV 2024</t>
  </si>
  <si>
    <t>RES 094207 NOV 2024</t>
  </si>
  <si>
    <t>PRESTAR SERVICIOS PROFESIONALES DESDE LOS COMPONENTES TECNICOS Y ADMINISTRATIVOS PARA LA IMPLEMENTACION DE ESTRATEGIAS QUE PROMUEVAN LA EDUCACION INCLUSIVA PARA NIÑAS NIÑOS ADOLESCENTES Y JOVENES DE LAS IE DE MANIZALES</t>
  </si>
  <si>
    <t>INFI 1679</t>
  </si>
  <si>
    <t>FEUT 10</t>
  </si>
  <si>
    <t>FVOC 62</t>
  </si>
  <si>
    <t>FVE 765</t>
  </si>
  <si>
    <t>FE 108</t>
  </si>
  <si>
    <t>PAGO NOMINA TEMPORAL SEGUNDA QUINCENA DE NOVIEMBRE 2024</t>
  </si>
  <si>
    <t>PAGO NOMINA ADMINISTRATIVOS PLANTA CENTRAL SGP NOVIEMBRE 2024</t>
  </si>
  <si>
    <t>PAGO NOMINA ADMINISTRATIVOS MODERNIZACION  NOVIEMBRE 2024</t>
  </si>
  <si>
    <t>PAGO NOMINA ADMINISTRATIVOS RECURSOS PROPIOS NOVIEMBRE 2024</t>
  </si>
  <si>
    <t>PAGO NOMINA ADMINISTRATIVOS PLANTA CENTRAL SGP NOVIEMBRE 2024 HE</t>
  </si>
  <si>
    <t>PAGO NOMINA DOCENTES Y DIRECTIVOS DOCENTES NOVIEMBRE 2024 HE</t>
  </si>
  <si>
    <t>PAGO NOMINA DOCENTES Y DIRECTIVOS DOCENTES NOVIEMBRE 2024</t>
  </si>
  <si>
    <t>INTERVENTORIA TECNICA ADMINISTRATIVA Y FINANCIERA PARA MANTENIMIENTO Y ADECIACION DE LA INFRAESTRUCTURA EDUCATIVA DE LAS SEDES LATINOAMERICANO SEDE A JOSE ASUNCION SILVA Y LATINOAMERICANO SEDE B VOCTORIANO VELEZ DEL MUNICIPIO</t>
  </si>
  <si>
    <t>FE 112</t>
  </si>
  <si>
    <t>FEV 12</t>
  </si>
  <si>
    <t>LR 452</t>
  </si>
  <si>
    <t>PAGO SEGURIDAD SOCIAL NOMINA TEMPORAL NOVIEMBRE 2024</t>
  </si>
  <si>
    <t>PAGO NOMINA TEMPORAL PRIMERA QUINCENA DE DICIEMBRE 2024</t>
  </si>
  <si>
    <t>M 891</t>
  </si>
  <si>
    <t>MZ 53</t>
  </si>
  <si>
    <t>PAGO NOMINA ADMINISTRATIVOS SGP RETROACTIVO INCREMENTO 2%  2024</t>
  </si>
  <si>
    <t>FV-15370</t>
  </si>
  <si>
    <t>PAGO SEG SOCIAL DOCENTES Y DIRECTIVOS DOCENTES NOVIEMBRE 2024</t>
  </si>
  <si>
    <t>PAGO  SEGURIDAD SOCIAL Y PARAFISCALES PLANTA CENTRAL SGP NOVIEMBRE 2024</t>
  </si>
  <si>
    <t>PAGO SEGURIDAD SOCIAL ADMINISTRATIVOS RECURSOS PROPIOS NOVIEMBRE 2024</t>
  </si>
  <si>
    <t>PAGO SEGURIDAD SOCIAL Y PARAFISCALES ADMINISTRATIVOS SGP  MODERNIZACION NOVIEMBRE 2024</t>
  </si>
  <si>
    <t>PAGO NOMINA RETROACTIVO ASCENSO DOCENTES Y DIRECTIVOS DOCENTES  2024</t>
  </si>
  <si>
    <t>PAGO NOMINA RETROACTIVO ASCENSO DOCENTES Y DIRECTIVOS DOCENTES  2024 HE</t>
  </si>
  <si>
    <t>PAGO PRIMA DE VACACIONES DOCENTES Y DIRECTIVOS DOCENTES DICIEMBRE 2024</t>
  </si>
  <si>
    <t>PAGO PRIMA DE NAVIDAD ADMINISTRATIVOS MODERNIZACION SGP 2024</t>
  </si>
  <si>
    <t>PAGO PRIMA DE NAVIDAD ADMINISTRATIVOS PLANTA CENTRAL SGP 2024</t>
  </si>
  <si>
    <t>PAGO PRIMA DE NAVIDAD DOCENTES Y DIRECTIVOS DOCENTES DICIEMBRE 2024</t>
  </si>
  <si>
    <t>FL 1321</t>
  </si>
  <si>
    <t>INTERVENTORIA TECNICA ADMINISTRATIVA FINANCIERA Y JURIDICA PARA MANTENIMIENTO Y ADECUACION DE LA INFRAESTRUCTURA EDUCATIVA DE LAS IE MALHABAR SEDE B FRANCISCO GIRALDO LA GRAN COLOMBIA IE CHIPRE Y EL DESQUITE DE LA CIUDAD DE MANIZA</t>
  </si>
  <si>
    <t>LWT 142</t>
  </si>
  <si>
    <t>FVE 772</t>
  </si>
  <si>
    <t>AUNAR ESFUERZOS PARA LA IMPLEMENTACION DE ESTRATEGIAS QUE FORTALECEN EL ECOSISTEMA DE INNOVACION EDUCATIVA DE PRIMERA INFANCIA EN MANIZALES POTEMCIANDO LAS COMPETENCIAS DEL SER SABER Y HACER DE LOS AGENTES EDUCATIVOS Y DOCENTES</t>
  </si>
  <si>
    <t>FEDO63</t>
  </si>
  <si>
    <t>PRESTAR SERVICIOS PROFESIONALES ORIENTADOS A IDENTIFICAR TALENTOS VOCACIONES Y HABILIDADES ARTISTICAS Y CULTURALES EN LOS ESTUDIANTES CON DISCAPACIDAD EN LAS IE FOCALIZADAS</t>
  </si>
  <si>
    <t>FL 1320</t>
  </si>
  <si>
    <t>PIA 47</t>
  </si>
  <si>
    <t>INCO 17</t>
  </si>
  <si>
    <t>PRESTACION DE SERVICIOS PROFESIONALES COMO ABOGADO PARA PRESTAR APOYO JURIDICO INTEGRAL A LA SECRETARIA DE EDUCACI N DEL MUNICIPIO DE MANIZALES</t>
  </si>
  <si>
    <t>FVOC 76</t>
  </si>
  <si>
    <t>62AS6210054355</t>
  </si>
  <si>
    <t>FE 3403</t>
  </si>
  <si>
    <t>TRANSFERIR LOS RECURSOS PROVENIENTES DEL SGP PARA EDUCACION POR CONCEPTO DE CALIDAD GRATUIDAD EDUCATIVA A LOS ESTABLECIMIENTOS EDUCATIVOS A NIVEL NACIONAL VIEGNCIA 2024</t>
  </si>
  <si>
    <t>NOMINA SIN SITUACION DE FONDOS DOCENTES Y DIRECTIVOS DOCENTES JULIO AGOSTO Y SEPTIEMBRE 2024</t>
  </si>
  <si>
    <t>APORTE PATRONAL CESANTIAS SITUACION DE FONDOS DOCENTES Y DIRECTIVOS DOCENTES  2024</t>
  </si>
  <si>
    <t>62AS6210054356</t>
  </si>
  <si>
    <t>INTERVENTORIA TECNICA ADMINISTRATIVA JURIDICA Y FINANCIERA AL MANTENIMIENTO Y OBRAS VARIAS DE LA PLANTA FISICA DE LA IE RURAL RAFAEL POMBO SEDE PRINCIPAL Y IE LA LINDA SEDE PRINCIPAL DEL MUNICIPIO DE MANIZALES</t>
  </si>
  <si>
    <t>INCO 20</t>
  </si>
  <si>
    <t>MZ 54</t>
  </si>
  <si>
    <t>FL1327</t>
  </si>
  <si>
    <t>MANTENIMIENTO Y OBRAS VARIAS DE LA PLANTA FISICA DE LA IE RAFAEL POMBO Y LA IE LA LINDA SEDE PRINCIPAL DEL MUNICIPIO DE MANIZALES</t>
  </si>
  <si>
    <t>FP 86</t>
  </si>
  <si>
    <t>PAGO NOMINA ADMINISTRATIVOS PLANTA CENTRAL SGP DICIEMBRE 2024</t>
  </si>
  <si>
    <t>PAGO NOMINA ADMINISTRATIVOS PLANTA CENTRAL RP DICIEMBRE 2024</t>
  </si>
  <si>
    <t>PAGO NOMINA ADMINISTRATIVOS MODERNIZACION  DICIEMBRE 2024</t>
  </si>
  <si>
    <t>PAGO NOMINA DOCENTES Y DIRECTIVOS DOCENTES DICIEMBRE 2024</t>
  </si>
  <si>
    <t>PAGO NOMINA DOCENTES Y DIRECTIVOS DOCENTES DICIEMBRE 2024  HE</t>
  </si>
  <si>
    <t>PAGO NOMINA ADMINISTRATIVOS PLANTA CENTRAL SGP DICIEMBRE 2024 HE</t>
  </si>
  <si>
    <t>PAGO NOMINA TEMPORAL SEGUNDA QUINCENA DE DICIMBRE 2024</t>
  </si>
  <si>
    <t>PAGO NOMINA ADMINISTRATIVOS PLANTA CENTRAL DICIEMBRE 2024  HE</t>
  </si>
  <si>
    <t>LWT 147</t>
  </si>
  <si>
    <t>FE QQ 78</t>
  </si>
  <si>
    <t>FE 116</t>
  </si>
  <si>
    <t>INCO 23</t>
  </si>
  <si>
    <t>JJMO 16</t>
  </si>
  <si>
    <t>FEV 16</t>
  </si>
  <si>
    <t>FE 8</t>
  </si>
  <si>
    <t>LR 459</t>
  </si>
  <si>
    <t>FEV 17</t>
  </si>
  <si>
    <t>FVEU422</t>
  </si>
  <si>
    <t>MANTENIMIENTO Y OBRAS VARIAS DE LA PLANTA FISICA DE LA IE MARISCAL SUCRE SEDE C CENTRO EDUCATIVO JHON F KENEDY DEL MUNICIPIO DE MANIZALES</t>
  </si>
  <si>
    <t>FE 221</t>
  </si>
  <si>
    <t>INTERVENTORIA TECNICA ADMINISTRATIVA JURIDICA Y FANANCIERA AL CONTRATO DE MANTENIMIENTO Y OBRAS VARIAS DE LA PLANTA FISICA DE LA IE LICEO ISABEL LA CATOLICA SEDE PRINCIPAL DEL MUNICIPIO DE MANIZALES</t>
  </si>
  <si>
    <t>INCO 19</t>
  </si>
  <si>
    <t>FV-15578</t>
  </si>
  <si>
    <t>FP 85</t>
  </si>
  <si>
    <t>FVE 6062 FVE 6067</t>
  </si>
  <si>
    <t>FEUT 11</t>
  </si>
  <si>
    <t>AUNAR ESFUERZOS PARA REALIZAR PROCESOS DE FORMACION EN COMPETENCIAS PARA LA VIDA Y HERRAMIENTAS DIGITALES PARA EL TRABAJO Y EL EMPRENDIMIENTO</t>
  </si>
  <si>
    <t>FL 1310</t>
  </si>
  <si>
    <t>FL 1328</t>
  </si>
  <si>
    <t>INTERVENTORIA TECNICA ADMINISTRATIVA JURIDICA Y FINANCIERA AL MANTENIMIENTO Y OBRAS DE LA PLANTA FISICA DE LA IE MARISCAL SUCRE SEDE C JHON F KENEDY IE SAN PIO X SEDE PRINCIPAL Y SEDE B CONCENTRACION ESCOLAR ROSARIO JURADO</t>
  </si>
  <si>
    <t>INCO 22</t>
  </si>
  <si>
    <t>MANTENIMIENTO DE LA PLANTA FISICA DEL ESTABLECIMIENTO EDUCATIVO OFICIAL PRESUPUESTO OBRA CIVIL IE SAN PIO X SEDE PRINCIPAL DE PROPIEDAD DEL MUNICIPIO DE MANIZALES</t>
  </si>
  <si>
    <t>PRESTACION DE SERVICIOS PARA DESARROLLAR EL PLAN DE BIENESTAR SOCIAL DIRIGIDO A LA PLANTA DE PERSONAL DEL SECTOR EDUCATIVO DE LA NOMINA DEL SGP</t>
  </si>
  <si>
    <t>FELE1088</t>
  </si>
  <si>
    <t>SEGURIDAD SOCIAL RETROACTIVO 2% ADMINISTRATIVOS SGP</t>
  </si>
  <si>
    <t>SEGURIDAD SOCIAL DOCENTES Y DIRECTIVOS DOCENTES RETROACTIVO ASCENSO</t>
  </si>
  <si>
    <t>SEGURIDAD SOCIAL DOCENTES Y DIRECTIVOS DOCENTES DICIEMBRE 2024</t>
  </si>
  <si>
    <t>PAGO  SEGURIDAD SOCIAL Y PARAFISCALES PLANTA CENTRAL SGP DICIEMBRE 2024</t>
  </si>
  <si>
    <t xml:space="preserve"> SEGURIDAD SOCIAL Y PARAFISCALES PLANTA CENTRAL SGP DICIEMBRE 2024 VALOR ANTICIPADO MENOS VALOR ANTERIOR</t>
  </si>
  <si>
    <t xml:space="preserve"> SEGURIDAD SOCIAL Y PARAFISCALES PLANTA CENTRAL SGP DICIEMBRE 2024</t>
  </si>
  <si>
    <t>SEGURIDAD SOCIAL ADMINISTRATIVOS RECURSOS PROPIOS DICIEMBRE2024</t>
  </si>
  <si>
    <t>SEGURIDAD SOCIAL Y PARAFISCALES ADMINISTRATIVOS SGP  MODERNIZACION DICIEMBRE 2024</t>
  </si>
  <si>
    <t>PAGO SEGURIDAD SOCIAL PLANTA TEMPORAL DICIEMBRE 2024</t>
  </si>
  <si>
    <t>POR MEDIO DE LA CUAL SE AUTORIZA Y ORDENA RELIZAR TRASNFERENCIA DE RECURSOS DEL SGP A LOS FSE DE IE OFICIALES DEL MUNICIPIO DE MANIZALES PARA ATENDER SUS NECESIDADES DE FUNCIONAMIENTO E INVERSION ACORDE AL DEC 1075 2015</t>
  </si>
  <si>
    <t>RES 1190 27 DIC 24</t>
  </si>
  <si>
    <t>INTERVENTORIA TECNICA ADMINISTRATIVA,JURIDICA TECNICA Y FINANCIERA AL MANTENIMIENTO Y ADECUACION DE LA INFRAESTRUCTURA EDUCATIVA DE LA NORMAL SUPERIOR SUPERIOR DE LA CIUDAD DE MANIZALES</t>
  </si>
  <si>
    <t>FE 829</t>
  </si>
  <si>
    <t>FE 830</t>
  </si>
  <si>
    <t>AUNAR ESFUERZOS PARA FORTALECER LOS PROCESOS DE FORMACION EN MODELOS EDUCATIVOS FLEXIBLES Y PRACTICAS RESTAURATIVAS Y BRINDAR APOYO PEDAGOGICO Y ESPECIALIZADO A ESTUDIANTES BAJO EL SISTEMA DE RESPONSABILIDAD PENAL ADOLECENTE</t>
  </si>
  <si>
    <t>FE01131298</t>
  </si>
  <si>
    <t>MANTENIMIENTO Y OBRAS VARIAS DE LA PLANTA FISICA DE LA IE LISEO ISABLE LA CATOLICA SEDE PRINCIPAL DEL MUNICIPIO DE MANIZALES</t>
  </si>
  <si>
    <t>FV 1</t>
  </si>
  <si>
    <t>POR MEDIO DE LA CUAL SE AUTORIZA Y ORDENA LA TRASNFERENCIA DE RECURSOS PARA GIRO DIRECTO AL FOMAG MANEJADO POR FIDUCIARIA FIDUPREVISORA DE LOS RECURSOS CSF QUE NO SERAN EJECUTADOS</t>
  </si>
  <si>
    <t>RES 1193 30 DIC 24</t>
  </si>
  <si>
    <t>NOMINA SIN SITUACION DE FONDOS DOCENTES Y DIRECTIVOS DOCENTES 2024           LDIA</t>
  </si>
  <si>
    <t>NOMINA SIN SITUACION DE FONDOS DOCENTES Y DIRECTIVOS DOCENTES 2024</t>
  </si>
  <si>
    <t>APORTE PATRONAL CESANTIAS SIN SITUACION DE FONDOS DOCENTES Y DIRECTIVOS DOCENTES  2024</t>
  </si>
  <si>
    <t>GIRO SIN SITUACION DE FONDOS DOCENTES Y DIRECTIVOS DOCENTES DEUDA 2023</t>
  </si>
  <si>
    <t>PAGO SERVICIOS PUBLCIOS IE ACUEDICTO</t>
  </si>
  <si>
    <t>GV7295</t>
  </si>
  <si>
    <t>PAGO SERVICIOS PUBLICOS (ENERGIA ELECTRICA)</t>
  </si>
  <si>
    <t>VALOR DEL CONTRATO RELACIONADO CON LA COORDINACION Y EJECUCION DE ACTIVIDADES EN EL MARCO DE LOS SUBRPOGRAMAS DE   ARTE Y CULTURA EN EL MUNICIPIO DE MANIZALES</t>
  </si>
  <si>
    <t>FE 1997</t>
  </si>
  <si>
    <t xml:space="preserve"> VALOR DE LA SEGURIDAD SOCIAL DE LOS EDILES COMUNEROS DEL MUNICIPIO DE MANIZALES, CORRESPONDIENTE AL MES DE ENERO DE 2024.</t>
  </si>
  <si>
    <t>VALOR DE LA SEGURIDAD SOCIAL DE LOS EDILES COMUNEROS DEL MUNICIPIO DE MANIZALES, CORRESPONDIENTE AL MES DE ENERO D  2024.</t>
  </si>
  <si>
    <t>FE 2089</t>
  </si>
  <si>
    <t>CARDONA GONZALEZ     ALISSON NOCOLE</t>
  </si>
  <si>
    <t>PRESTACION DE SERVICIOS PROFESIONALES PARA REALIZAR ACOMPAÑAMIENTO EN LOS PROCESOS CONCERNIENTES S JAC. JAL.HONORARIOS EDILES COMUNEROS, PARTIDA GLOBAL Y DEFENSA JURIDICA.DEL 26 DE ENERO AL 15 DE FEBRERO DE 2024</t>
  </si>
  <si>
    <t>ATENCION INTEGRAL A ADULTO MAYORES EN VIVIENDA, ALIMENTACION, GESTION EN SALUD, RECREACION Y VESTIDO.</t>
  </si>
  <si>
    <t>TT -780</t>
  </si>
  <si>
    <t>VALOR DEL CONTRATO RELACIONADO CON LA ATENCION A PERSONAS CON DISCAPACIDAD EN VIVIENDA, ALIMENTACION, GESTION EN SALLUD, RECREACION Y VESTIDO.</t>
  </si>
  <si>
    <t>TT - 781</t>
  </si>
  <si>
    <t>VALOR DE LA SEGURIDAD SOCIAL DE LOS EDILES COMUNEROS DEL MUNICIPIO DE MANIZALES, CORRESPONDIENTE AL MES DE FEBRERO DE 2024</t>
  </si>
  <si>
    <t>PRESTACION DE SERVICIOS PROFESIONALES PARA LA REALIZACION DE PROCESOS DE ASESORIA A LIDERES Y APOYO A LA GESTION CONTRACTUAL Y LEGAL DE LA SECRETARIA DE DESARROLLO SOCIAL DEL 29 DE ENERO AL 28 DE FEBRERO DE 2024.</t>
  </si>
  <si>
    <t>GV5912</t>
  </si>
  <si>
    <t>TT -783</t>
  </si>
  <si>
    <t>FE - 2111</t>
  </si>
  <si>
    <t>BRINDAR LA ATENCION INTEGRAL A ADULTOS MAYORES EN VIVIENDA, ALIMENTACION, GESTION EN SALUD,RECREACION Y VESTIDO</t>
  </si>
  <si>
    <t>DNHG - 420</t>
  </si>
  <si>
    <t>VALOR RELACIONADO CON LA ATENCION INTEGRAL A ADULTOS MAYORES EN VIVIENDA, ALIMENTACION, GESTION EN SALUD RECREACION Y VESTIDO.</t>
  </si>
  <si>
    <t>FASV - 44</t>
  </si>
  <si>
    <t>VALOR DEL CONTRATO RELACIONADO CON LA ATENCION INTEGRAL A ADULTOS MAYORES EN VIVIENDA, ALIMENTACION, GESTION EN SA UD, RECREACION Y VESTIDO.</t>
  </si>
  <si>
    <t>FESE - 546</t>
  </si>
  <si>
    <t>PAGO HONORARIOS DE 25 SESIONES ORDINARIAS DEL EDIL DE LA COMUNA ATARDECERES SEGUN RESOLUCION 0170.</t>
  </si>
  <si>
    <t>PAGO HONORARIOS DE 24 SESIONES ORDINARIAS DEL EDIL DE LA COMUNA ATARDECERES SEGUN RESOLUCION 0170.</t>
  </si>
  <si>
    <t>PAGO HONORARIOS DE 25 SESIONES ORDINARIAS DEL EDIL DE LA COMUNA SAN JOSE  SEGUN RESOLUCION 0170.</t>
  </si>
  <si>
    <t>PAGO HONORARIOS DE 23 SESIONES ORDINARIAS DEL EDIL DE LA COMUNA CUMANDAY  SEGUN RESOLUCION 0170.</t>
  </si>
  <si>
    <t>PAGO HONORARIOS DE 21 SESIONES ORDINARIAS DEL EDIL DE LA COMUNA CUMANDAY  SEGUN RESOLUCION 0170.</t>
  </si>
  <si>
    <t>PAGO HONORARIOS DE 25 SESIONES ORDINARIAS DEL EDIL DE LA COMUNA CUMANDAY  SEGUN RESOLUCION 0170.</t>
  </si>
  <si>
    <t>PAGO HONORARIOS DE 24 SESIONES ORDINARIAS DEL EDIL DE LA COMUNA CUMANDAY  SEGUN RESOLUCION 0170.</t>
  </si>
  <si>
    <t>PAGO HONORARIOS DE 23 SESIONES ORDINARIAS DEL EDIL DE LA COMUNA LA ESTACION SEGUN RESOLUCION 0170.</t>
  </si>
  <si>
    <t>PAGO HONORARIOS DE 25 SESIONES ORDINARIAS DEL EDIL DE LA COMUNA LA ESTACION SEGUN RESOLUCION 0170.</t>
  </si>
  <si>
    <t>PAGO HONORARIOS DE 22 SESIONES ORDINARIAS DEL EDIL DE LA COMUNA LA ESTACION SEGUN RESOLUCION 0170.</t>
  </si>
  <si>
    <t>PAGO HONORARIOS DE 24 SESIONES ORDINARIAS DEL EDIL DE LA COMUNA LA ESTACION SEGUN RESOLUCION 0170.</t>
  </si>
  <si>
    <t>PAGO HONORARIOS DE 25 SESIONES ORDINARIAS DEL EDIL DE LA COMUNA CIUDADELA DEL NORTE SEGUN RESOLUCION 0170.</t>
  </si>
  <si>
    <t>PAGO HONORARIOS DE 21 SESIONES ORDINARIAS DEL EDIL DE LA COMUNA CIUDADELA DEL NORTE SEGUN RESOLUCION 0170.</t>
  </si>
  <si>
    <t>PAGO HONORARIOS DE 25 SESIONES ORDINARIAS DEL EDIL DE LA COMUNA CERRO DE ORO SEGUN RESOLUCION 0170.</t>
  </si>
  <si>
    <t>PAGO HONORARIOS DE 24 SESIONES ORDINARIAS DEL EDIL DE LA COMUNA CERRO DE ORO SEGUN RESOLUCION 0170.</t>
  </si>
  <si>
    <t>PAGO HONORARIOS DE 23 SESIONES ORDINARIAS DEL EDIL DE LA COMUNA CERRO DE ORO SEGUN RESOLUCION 0170.</t>
  </si>
  <si>
    <t>SANCHEZ DE SANCHEZ LUZMEIDA</t>
  </si>
  <si>
    <t>PAGO HONORARIOS DE 25 SESIONES ORDINARIAS DEL EDIL DE LA COMUNA TESORITO SEGUN RESOLUCION 0170.</t>
  </si>
  <si>
    <t>ZAPATA BURITICA TERESITA DE JESUS</t>
  </si>
  <si>
    <t>PAGO HONORARIOS DE 24 SESIONES ORDINARIAS DEL EDIL DE LA COMUNA TESORITO SEGUN RESOLUCION 0170.</t>
  </si>
  <si>
    <t>PAGO HONORARIOS DE 04 SESIONES ORDINARIAS DEL EDIL DE LA COMUNA TESORITO SEGUN RESOLUCION 0170.</t>
  </si>
  <si>
    <t>PAGO HONORARIOS DE 23 SESIONES ORDINARIAS DEL EDIL DE LA COMUNA TESORITO SEGUN RESOLUCION 0170.</t>
  </si>
  <si>
    <t>PAGO HONORARIOS DE 23 SESIONES ORDINARIAS DEL EDIL DE LA COMUNA PALOGRANDE SEGUN RESOLUCION 0170.</t>
  </si>
  <si>
    <t>PAGO HONORARIOS DE 24 SESIONES ORDINARIAS DEL EDIL DE LA COMUNA PALOGRANDE SEGUN RESOLUCION 0170.</t>
  </si>
  <si>
    <t>PAGO HONORARIOS DE 25 SESIONES ORDINARIAS DEL EDIL DE LA COMUNA PALOGRANDE SEGUN RESOLUCION 0170.</t>
  </si>
  <si>
    <t>PAGO HONORARIOS DE 21 SESIONES ORDINARIAS DEL EDIL DE LA COMUNA PALOGRANDE SEGUN RESOLUCION 0170.</t>
  </si>
  <si>
    <t>PAGO HONORARIOS DE 25 SESIONES ORDINARIAS DEL EDIL DE LA COMUNA UNIVERSITARIA SEGUN RESOLUCION 0170.</t>
  </si>
  <si>
    <t>PAGO HONORARIOS DE 22 SESIONES ORDINARIAS DEL EDIL DE LA COMUNA LA FUENTE SEGUN RESOLUCION 0170.</t>
  </si>
  <si>
    <t>PAGO HONORARIOS DE 25 SESIONES ORDINARIAS DEL EDIL DE LA COMUNA LA FUENTE SEGUN RESOLUCION 0170.</t>
  </si>
  <si>
    <t>OCHOA GLORIA INES</t>
  </si>
  <si>
    <t>PAGO HONORARIOS DE 25 SESIONES ORDINARIAS DEL EDIL DE LA COMUNA LA MACARENA SEGUN RESOLUCION 0170.</t>
  </si>
  <si>
    <t>PAGO HONORARIOS DE 24 SESIONES ORDINARIAS DEL EDIL DE LA COMUNA LA MACARENA SEGUN RESOLUCION 0170.</t>
  </si>
  <si>
    <t>PAGO HONORARIOS DE 02 SESIONES ORDINARIAS DEL EDIL DE LA COMUNA LA MACARENA SEGUN RESOLUCION 0170.</t>
  </si>
  <si>
    <t>MONTOYA DE PATIÑO MARIA NUBIA</t>
  </si>
  <si>
    <t>PAGO HONORARIOS DE 25 SESIONES ORDINARIAS DEL EDIL DE LA COMUNA NUEVO HORIZONTE SEGUN RESOLUCION 0170.</t>
  </si>
  <si>
    <t>PAGO HONORARIOS DE 25 SESIONES ORDINARIAS DEL EDIL DEL CORREGIMIENTO COLOMBIA SEGUN RESOLUCION 0170.</t>
  </si>
  <si>
    <t>DIAZ DE LOAIZA LUZ ELENA</t>
  </si>
  <si>
    <t>PAGO HONORARIOS DE 25 SESIONES ORDINARIAS DEL EDIL DEL CORREGIMIENTO LA CRISTALINA SEGUN RESOLUCION 0170.</t>
  </si>
  <si>
    <t>PAGO HONORARIOS DE 24 SESIONES ORDINARIAS DEL EDIL DEL CORREGIMIENTO EL REMANSO SEGUN RESOLUCION 0170.</t>
  </si>
  <si>
    <t>PAGO HONORARIOS DE 25 SESIONES ORDINARIAS DEL EDIL DEL CORREGIMIENTO EL REMANSO SEGUN RESOLUCION 0170.</t>
  </si>
  <si>
    <t>PAGO HONORARIOS DE 25 SESIONES ORDINARIAS DEL EDIL DEL CORREGIMIENTO PANORAMA SEGUN RESOLUCION 0170.</t>
  </si>
  <si>
    <t>GUARIN DE RAMIREZ MARIA EDILMA</t>
  </si>
  <si>
    <t>PAGO HONORARIOS DE 25 SESIONES ORDINARIAS DEL EDIL DEL CORREGIMIENTO AGROTURISTICO SEGUN RESOLUCION 0170.</t>
  </si>
  <si>
    <t>PAGO HONORARIOS DE 25 SESIONES ORDINARIAS DEL EDIL DEL CORREGIMIENTO MANANTIAL SEGUN RESOLUCION 0170.</t>
  </si>
  <si>
    <t>PAGO HONORARIOS DE 25 SESIONES ORDINARIAS DEL EDIL DEL CORREGIMIENTO RIO BLANCO SEGUN RESOLUCION 0170.</t>
  </si>
  <si>
    <t>PAGO HONORARIOS DE 15 SESIONES ORDINARIAS DEL EDIL DE LA COMUNA UNIVERSITARIA SEGUN RESOLUCION 0170 Y 0176</t>
  </si>
  <si>
    <t>PAGO HONORARIOS DE 21 SESIONES ORDINARIAS DEL EDIL DE LA COMUNA NUEVO HORIZONTE SEGUN RESOLUCION 0170 Y 0176.</t>
  </si>
  <si>
    <t>PAGO HONORARIOS DE 25 SESIONES ORDINARIAS DEL EDIL DEDEL CORREGIMIENTO MANANTIAL SEGUN RESOLUCION 0170 Y 0176</t>
  </si>
  <si>
    <t>PAGO HONORARIOS DE 24 SESIONES ORDINARIAS DEL EDIL DEL CORREGIMIENTO EL REMANSO SEGUN RESOLUCION 0170 Y 0176.</t>
  </si>
  <si>
    <t>CORPORACION HOGAR DEL ANCIANO NUEVO DESPERTAR</t>
  </si>
  <si>
    <t>VALOR DEL CONTRATO RELACIONADO CON LA ATENCION INTEGRAL A ADULTOS MAYORES EN VIVIENDA, ALIMENTACION, GESION EN SALUD, RECREACION Y VESTIDO.</t>
  </si>
  <si>
    <t>FE - 37</t>
  </si>
  <si>
    <t>HSF - 76</t>
  </si>
  <si>
    <t>VALOR DE LA SEGURIDAD SOCIAL DE LOS EDILES COMUNEROS DEL MUNICIPIO DE MANIZALES, CORRESPONDIENTE AL MES DE MARZO DE 2024</t>
  </si>
  <si>
    <t>PRESTACION DE SERVICIOS PROFESIONALES PARA LA REALIZACION DE PROCESOS DE ASESORIA A LIDERES Y APOYO A LA GESTION CONTRACTUAL Y LEGAL DE LA SECRETARIA DE DESARROLLO SOCIAL DEL 29 DE FEBRERO AL 28 DE MARZO DE 2024.</t>
  </si>
  <si>
    <t>APOYO A LA GESTION DE LOS PROGRAMAS ADSCRITOS A LA OFICINA DE INFANCIA Y ADOLESCENCIA Y JUVENTUD DEL 04 AL 30 DE MARZO DE 2024.</t>
  </si>
  <si>
    <t>TT - 785</t>
  </si>
  <si>
    <t>PRESTACION DE SERVICIOS PROFESIONALES PARA EL DESARROLLO DE PROGRAMAS SOCIALES DE PERSONAS CON DISCAPACIDAD Y SUS FAMILIAS DEL MES DE MARZO DE 2024.</t>
  </si>
  <si>
    <t>FASV - 45</t>
  </si>
  <si>
    <t>FESE - 558</t>
  </si>
  <si>
    <t>DNHG - 424</t>
  </si>
  <si>
    <t>APOYO A LA GESTION DE TODOS LOS PROCESOS DESARROLLADOS EN CASA JOVEN ADSCRITA A LA OFICINA DE INFANCIA, ADOLESCENCIA Y JUVENTUD DEL 06 AL 30 DE MARZO DE 2024.</t>
  </si>
  <si>
    <t>APOYO A LA GESTION DE TODOS LOS PROCESOS DESARROLLADOS EN CASA JOVEN ADSCRITA A LA OFICINA DE INFANCIA, ADOLESCENCIA Y JUVENTUD DEL 13 AL 30 DE MARZO DE 2024.</t>
  </si>
  <si>
    <t>TT -786</t>
  </si>
  <si>
    <t>PRESTACION DE SERVICIOS PROFESIONALES PARA LA IMPLEMENTACION DE PROCESOS DE POBREZA EXTREMA Y OPERATIVIZACION DE LAS ESTRATEGIAS DEL NIVEL NACIONAL DEL 08 AL 30 DE MARZO DE 2024.</t>
  </si>
  <si>
    <t>APOYO A LA GESTION EN LOS PROCESOS Y PROGRAMAS EJECUTADOS POR LA OFICINA DE PROMOCION COMUNITARIA DEL 12 DE MARZO AL 11 DE ABRIL DE 2024.</t>
  </si>
  <si>
    <t>PRESTACION DE SERVICIOS PROFESIONALES PARA APOYAR EN EL DISEÑO, FORMULACION, EVALUACION Y HACER SEGUIMIENTO A LAS POLITICAS PUBLICAS ADSCRITOAS A LA SECRETARIA DE DLLO SOCIAL DEL 05 DE MARZO AL 04 DE ABRIL DE 2024.</t>
  </si>
  <si>
    <t>FE - 38</t>
  </si>
  <si>
    <t>APOYO A LA GESTION DE TODOS LOS PROCEOS DESARROLLADOS EN CASA JOVEN ADSCRITA A LA OFICINA DE INFANCIA , ADOLESCENCIA Y JUVENTUD DEL 15 AL 30 DE MARZO DE 2024.</t>
  </si>
  <si>
    <t>HSF - 77</t>
  </si>
  <si>
    <t>VALOR PAGO SUBSIDIOS FUNERARIOS INHUMACION CADAVERES PERSONAS POBRES DE SOLEMNIDAD,SEGUN RES 010/2024,DECRETO 1333,DCTO 034/2008, 0481/2011, 0370 Y 0722 DE 2013 Y 0221 de 2024</t>
  </si>
  <si>
    <t>VALOR DE LA SEGURIDAD SOCIAL DE LOS EDILES COMUNEROS DEL MUNICIPIO DE MANIZALES, CORRESPONDIENTE AL MES DE ABRIL DE 2024</t>
  </si>
  <si>
    <t>PRESTACION DE SERVICIOS PROFESIONALES PARA LA REALIZACION DE PROCESOS DE ASESORIA A LIDERES Y APOYO A LA GESTION CONTRACTUAL Y LEGAL DE LA SECRETARIA DE DESARROLLO SOCIAL DEL 29 DE MARZO AL 28 DE ABRIL DE 2024.</t>
  </si>
  <si>
    <t>PRESTACION DE SERVICIOS PROFESIONALES PARA EL DESARROLLO DE PROGRAMAS SOCIALES DE PERSONAS CON DISCAPACIDAD Y SUS FAMILIAS DEL MES DE ABRIL DE 2024.</t>
  </si>
  <si>
    <t>APOYO A LA GESTION DE LOS PROGRAMAS ADSCRITOS A LA OFICINA DE INFANCIA Y ADOLESCENCIA Y JUVENTUD DEL MES DE ABRIL DE 2024.</t>
  </si>
  <si>
    <t>PRESTACION DE SERVICIOS PROFESIONALES PARA LA IMPLEMENTACION DE PROCESOS DE POBREZA EXTREMA Y OPERATIVIZACION DE LAS ESTRATEGIAS DEL NIVEL NACIONAL DEL MES DE ABRIL DE 2024.</t>
  </si>
  <si>
    <t>GV6148 - GV6156</t>
  </si>
  <si>
    <t>TT - 800</t>
  </si>
  <si>
    <t>APOYO A LA GESTION DE TODOS LOS PROCESOS DESARROLLADOS EN CASA JOVEN ADSCRITA A LA OFICINA DE INFANCIA, ADOLESCENCIA Y JUVENTUD DEL MES DE ABRIL DE 2024.</t>
  </si>
  <si>
    <t>APOYO A LA GESTION DE TODOS LOS PROCESOS DESARROLLADOS EN CASA JOVEN ADSCRITA A LA OFICINA DE INFANCIA, ADOLESCENCIA Y JUVENTUD DEL MES DE ABRI DE 2024.</t>
  </si>
  <si>
    <t>APOYO A LA GESTION DE TODOS LOS PROCEOS DESARROLLADOS EN CASA JOVEN ADSCRITA A LA OFICINA DE INFANCIA , ADOLESCENCIA Y JUVENTUD DEL MES DE ABRIL DE 2024.</t>
  </si>
  <si>
    <t>VALOR NOMINA TEMPORAL DE OCTAVIO TORRES LUNA DE LA PRIMERA QUINCENA DEL MES DE MAYO DE 2024.</t>
  </si>
  <si>
    <t>TT -803</t>
  </si>
  <si>
    <t>FASV - 46</t>
  </si>
  <si>
    <t>FESE - 570</t>
  </si>
  <si>
    <t>DNHG - 429</t>
  </si>
  <si>
    <t>APOYO A LA GESTION EN LOS PROCESOS Y PROGRAMAS EJECUTADOS POR LA OFICINA DE PROMOCION COMUNITARIA DEL 12 DE ABRIL AL 11 DE MAYO DE 2024.</t>
  </si>
  <si>
    <t>PRESTACION DE SERVICIOS PROFESIONALES PARA EL ACOMPAÑAMIENTO PSICOLOGICO A PERSONAS CON DISCAPACIAD SUS FAMILIAS Y CIDADORES DEL 25 AL 30 DE ABRIL DE 2024.</t>
  </si>
  <si>
    <t>PRESTACION DE SERVICIOS DE APOYO A LA GESTION EN LA ATENCION E INTERPRETACION EN LENGUA DE SEÑAS COLOMBIANAS Y ASUNTOS ADMINISTRATIVOS DE LA OFICINA DEL 18 AL 30 DE ABRIL DE 2024.</t>
  </si>
  <si>
    <t>COORDINACION Y REALIZACION DE ACCIONES ENMARCADAS EN LA CELEBRACION DEL MES DEL NIÑO CON LA POBLACION INFANTIL DEL MUNICIPIO DE MANIZALES.</t>
  </si>
  <si>
    <t>FE - 218</t>
  </si>
  <si>
    <t>HSF - 78</t>
  </si>
  <si>
    <t>FE - 39</t>
  </si>
  <si>
    <t>APOYO A LA GESTION DE TODOS LOS PROCESOS DESARROLLADOS EN CASA JOVEN ADSCRITA A LA OFICINA DE INFANCIA, ADOLESCENCIA Y JUVENTUD DEL 01 AL 05 DE MAYO DE 2024.</t>
  </si>
  <si>
    <t>VALOR CORRESPONDIENTE AL REEMBOLSO DE LA CAJA MENOR DE LA SECRETARIA DE DE DESARROLLO SOCIAL SEGUN RESOLUCION 0094 CUYO VENEFICIARIO ES (MIRIAN GONZALEZ JARAMILLO CON CEDULA 30.282.743)</t>
  </si>
  <si>
    <t>AUNAR ESFUERZOS PARA LA IMPLEMETACION DEL CENTRO VIDA LA AURORA PARA LA ATENCION INTEGRAL DIURNA DE ADULTOS MAYORES EN EL MUNICIPIO DE MANIZALES EN EL MES DE ABRIL DE 2024.</t>
  </si>
  <si>
    <t>587</t>
  </si>
  <si>
    <t>VALOR NOMINA TEMPORAL DE OCTAVIO TORRES LUNA DE LA SEGUNDA QUINCENA DEL MES DE MAYO DE 2024.</t>
  </si>
  <si>
    <t>VALOR NOMINA TEMPORAL DE YULI NANESSA GALLEGO CASTRO DE LA SEGUNDA QUINCENA DEL EMS DE MAYO DE 2024.</t>
  </si>
  <si>
    <t>VALOR PAGO SUBSIDIOS FUNERARIOS INHUMACION CADAVERES PERSONAS POBRES DE SOLEMNIDAD,SEGUN RES 018/2024,DECRETO 1333,DCTO 034/2008, 0481/2011, 0370 Y 0722 DE 2013 Y 0221 de 2024</t>
  </si>
  <si>
    <t>VALOR PAGO SUBSIDIOS FUNERARIOS INHUMACION CADAVERES PERSONAS POBRES DE SOLEMNIDAD,SEGUN RES 019/2024,DECRETO 1333,DCTO 034/2008, 0481/2011, 0370 Y 0722 DE 2013 Y 0221 de 2024</t>
  </si>
  <si>
    <t>PRESTACION DE SERVICIOS PROFESIONALES PARA APOYAR EN EL DISEÑO, FORMULACION, EVALUACION Y HACER SEGUIMIENTO A LAS POLITICAS PUBLICAS ADSCRITOAS A LA SECRETARIA DE DLLO SOCIAL DEL 05 DE ABRIL AL 04 DE MAYO DE 2024.</t>
  </si>
  <si>
    <t>PRESRTACION DE SERVICIOS PROFESIONALES PARA ACOMPAÑAR LOS PROGRAMAS DE PRIMERA INFANCIA EN LA OFICINA DE INFANCIA Y ADOLESCENCIA DEL 22 AL 30 DE MARZO DE 2024.</t>
  </si>
  <si>
    <t>APOYO A LA GESTION DE LOS PROGRAMAS ADSCRITOS A LA OFICINA DE INFANCIA Y ADOLESCENCIA Y JUVENTUD DEL MES DE MAYO  DE 2024.</t>
  </si>
  <si>
    <t>APOYO A LA GESTION DE TODOS LOS PROCESOS DESARROLLADOS EN CASA JOVEN ADSCRITA A LA OFICINA DE INFANCIA, ADOLESCENCIA Y JUVENTUD DEL MES DE MAYO DE 2024.</t>
  </si>
  <si>
    <t>APOYO A LA GESTION DE TODOS LOS PROCEOS DESARROLLADOS EN CASA JOVEN ADSCRITA A LA OFICINA DE INFANCIA , ADOLESCENCIA Y JUVENTUD DEL MES DE MAYO DE 2024.</t>
  </si>
  <si>
    <t>VALOR CORRESPONDIENTE AL PAGO DE LA SEGURIDAD SOCIAL Y PARAFISCALES DE OCTAVIO TORRES LUNA AUXILIAR DE LA SECRETARIA DE DESARROLLO SOCIAL DEL MES DE MAYO DE 2024.</t>
  </si>
  <si>
    <t>VALOR CORRESPONDIENTE AL PAGO DE LA SEGURIDAD SOCIAL Y PARAFISCALES DE JULY VANESA CASTRO TECNICO  DE LA SECRETARI A DE DESARROLLO SOCIAL DEL MES DE MAYO DE 2024.</t>
  </si>
  <si>
    <t>VALOR DE LA SEGURIDAD SOCIAL DE LOS EDILES COMUNEROS DEL MUNICIPIO DE MANIZALES, CORRESPONDIENTE AL MES DE MAYO  DE 2024</t>
  </si>
  <si>
    <t>FE 2169</t>
  </si>
  <si>
    <t>VALOR NOMINA TEMPORAL DE OCTAVIO TORRES LUNA MANUEL DAVID MONTES Y JHON WILLIAM ROBLEDO DE LA PRIMERA QUINCENA DEL MES DE JUNIO DE 2024.</t>
  </si>
  <si>
    <t>VALOR NOMINA TEMPORAL DE YULI NANESSA GALLEGO CASTRO TECNICO.DE LA PRIMERA QUINCENA DEL EMS DE JUNIO DE 2024.</t>
  </si>
  <si>
    <t>TT - 801</t>
  </si>
  <si>
    <t>PRESTACION DE SERVICIOS PROFESIONALES PARA LA REALIZACION DE PROCESOS DE ASESORIA A LIDERES Y APOYO A LA GESTION CONTRACTUAL Y LEGAL DE LA SECRETARIA DE DESARROLLO SOCIAL DEL 29 DE ABRIL AL 28 DE NAYO DE 2024.</t>
  </si>
  <si>
    <t>PRESTACION DE SERVICIOS PROFESIONALES PARA EL DESARROLLO DE PROGRAMAS SOCIALES DE PERSONAS CON DISCAPACIDAD Y SUS FAMILIAS DEL MES DE MAYO DE 2024.</t>
  </si>
  <si>
    <t>PRESTACION DE SERVICIOS PROFESIONALES PARA EL ACOMPAÑAMIENTO PSICOLOGICO A PERSONAS CON DISCAPACIAD SUS FAMILIAS Y CIDADORES DEL MES DE MAYO DE 2024.</t>
  </si>
  <si>
    <t>AUNAR ESFUERZOS PARA LA FOMEENTAR LA SANA OCUPACION DEL TIEMPO LIBRE Y LA SALUD MENTAL DE LA POBLACION DE POBREZA EXTREMA MEDIANTE EL DESARROLLO DE ARTES Y HABILIDADES Y OFICIO DE APOYO.DEL 12 DE ABRIL AL 30 DE MAYO DE 2024</t>
  </si>
  <si>
    <t>EACO128</t>
  </si>
  <si>
    <t>APOYO A LA GESTION EN LOS PROCESOS Y PROGRAMAS EJECUTADOS POR LA OFICINA DE PROMOCION COMUNITARIA DEL 12 DE MAYO A L 11 DE JUNIO DE 2024.</t>
  </si>
  <si>
    <t>TT -813</t>
  </si>
  <si>
    <t>FASV - 47</t>
  </si>
  <si>
    <t>FESE - 582</t>
  </si>
  <si>
    <t>PRESTACION DE SERVICIOS PROFESIONALES PARA LA IMPLEMENTACION DE PROCESOS DE POBREZA EXTREMA Y OPERATIVIZACION DE LAS ESTRATEGIAS DEL NIVEL NACIONAL DEL MES DE MAYO DE 2024.</t>
  </si>
  <si>
    <t>PRESTACION DE SERVICIOS DE APOYO A LA GESTION EN LA ATENCION E INTERPRETACION EN LENGUA DE SEÑAS COLOMBIANAS Y ASUNTOS ADMINISTRATIVOS DE LA OFICINA DEL MES DE MAYO DE 2024.</t>
  </si>
  <si>
    <t>FV-13935</t>
  </si>
  <si>
    <t>PRESTACION DE SERVICIOS PROFESIONALES PARA APOYAR EN EL DISEÑO, FORMULACION, EVALUACION Y HACER SEGUIMIENTO A LAS POLITICAS PUBLICAS ADSCRITOAS A LA SECRETARIA DE DLLO SOCIAL DEL 05 DE MAYO AL 04 DE JUNIO DE 2024.</t>
  </si>
  <si>
    <t>DNHG - 434</t>
  </si>
  <si>
    <t>FE1534</t>
  </si>
  <si>
    <t>VALOR NOMINA TEMPORAL DE OCTAVIO TORRES LUNA MANUEL DAVID MONTES Y JHON WILLIAM ROBLEDO DE LA SEGUNDA QUINCENA DEL MES DE JUNIO Y ADICIONAL DE 2024.</t>
  </si>
  <si>
    <t>VALOR NOMINA TEMPORAL DE YULI NANESSA GALLEGO CASTRO TECNICO.DE LA SEGUNDA QUINCENA DEL MES DE JUNIO Y ADICIONAL DE 2024.</t>
  </si>
  <si>
    <t>FE - 40</t>
  </si>
  <si>
    <t>HSF - 79</t>
  </si>
  <si>
    <t>AUNAR ESFUERZOS PARA LA IMPLEMETACION DEL CENTRO VIDA LA AURORA PARA LA ATENCION INTEGRAL DIURNA DE ADULTOS MAYORES EN EL MUNICIPIO DE MANIZALES EN EL MES DE MAYO DE 2024.</t>
  </si>
  <si>
    <t>591</t>
  </si>
  <si>
    <t>PRESRTACION DE SERVICIOS PROFESIONALES PARA ACOMPAÑAR LOS PROGRAMAS DE PRIMERA INFANCIA EN LA OFICINA DE INFANCIA Y ADOLESCENCIA DEL MES DE ABRIL DE 2024.</t>
  </si>
  <si>
    <t>VALOR DE LA SEGURIDAD SOCIAL DE LOS EDILES COMUNEROS DEL MUNICIPIO DE MANIZALES, CORRESPONDIENTE AL MES DE JUNIO DE 2024.</t>
  </si>
  <si>
    <t>APOYO A LA GESTION DE LOS PROGRAMAS ADSCRITOS A LA OFICINA DE INFANCIA Y ADOLESCENCIA Y JUVENTUD DEL MES DE JUNIO DE 2024.</t>
  </si>
  <si>
    <t>APOYO A LA GESTION DE TODOS LOS PROCESOS DESARROLLADOS EN CASA JOVEN ADSCRITA A LA OFICINA DE INFANCIA, ADOLESCENCIA Y JUVENTUD DEL MES DE JUNIO DE 2024.</t>
  </si>
  <si>
    <t>APOYO A LA GESTION DE TODOS LOS PROCEOS DESARROLLADOS EN CASA JOVEN ADSCRITA A LA OFICINA DE INFANCIA , ADOLESCENCIA Y JUVENTUD DEL MES DE JUNIO DE 2024.</t>
  </si>
  <si>
    <t>PRESTACION DE SERVICIOS PROFESIONALES PARA EL DESARROLLO DE PROGRAMAS SOCIALES DE PERSONAS CON DISCAPACIDAD Y SUS FAMILIAS DEL MES JUNIO DE  DE 2024.</t>
  </si>
  <si>
    <t>PRESTACION DE SERVICIOS DE APOYO A LA GESTION EN LA ATENCION E INTERPRETACION EN LENGUA DE SEÑAS COLOMBIANAS Y ASUNTOS ADMINISTRATIVOS DE LA OFICINA DEL MES DE JUNIO DE 2024.</t>
  </si>
  <si>
    <t>FV-14185</t>
  </si>
  <si>
    <t>VALOR CORRESPONDIENTE AL PAGO DE LA SEGURIDAD SOCIAL Y PARAFISCALES DE OCTAVIO TORRES LUNA, MANUEL DAVID MONTES Y JHON WILLIAM ROBLEDO AUXILIARES DEL MES DE JUNIO DE 2024.</t>
  </si>
  <si>
    <t>VALOR CORRESPONDIENTE AL PAGO DE LA SEGURIDAD SOCIAL Y PARAFISCALES DE JULY VANESA CASTRO TECNICO  DE LA SECRETARI A DE DESARROLLO SOCIAL DEL MES DE JUNIO DE 2024.</t>
  </si>
  <si>
    <t>PRESTACION DE SERVICIOS PROFESIONALES PARA LA REALIZACION DE PROCESOS DE ASESORIA A LIDERES Y APOYO A LA GESTION CONTRACTUAL Y LEGAL DE LA SECRETARIA DE DESARROLLO SOCIAL DEL 29 DE MAYO AL 28 DE JUNIO DE 2024.</t>
  </si>
  <si>
    <t>PRESTACION DE SERVICIOS PROFESIONALES PARA LA IMPLEMENTACION DE PROCESOS DE POBREZA EXTREMA Y OPERATIVIZACION DE LAS ESTRATEGIAS DEL NIVEL NACIONAL DEL MES DE JUNIO DE 2024.</t>
  </si>
  <si>
    <t>PRESTACION DE SERVICIOS PROFESIONALES PARA APOYAR EN EL DISEÑO, FORMULACION, EVALUACION Y HACER SEGUIMIENTO A LAS POLITICAS PUBLICAS ADSCRITOAS A LA SECRETARIA DE DLLO SOCIAL DEL 05 DE JUNIO AL 04 DE JULIO DE 2024.</t>
  </si>
  <si>
    <t>VALOR NOMINA TEMPORAL DE YULI NANESSA GALLEGO CASTRO TECNICO Y STEFANIARAMIREZ URREA DE LA PRIMERA QUINCENA DEL MES DE JILIO DE 2024</t>
  </si>
  <si>
    <t>VALOR NOMINA TEMPORAL DE OCTAVIO TORRES LUNA MANUEL DAVID MONTES Y JHON WILLIAM ROBLEDO Y JOHANDRA VICTORIA CHIGUACHI DEL LA PRIMERA QUINCENA DEL MES DE JULIO DE 2024</t>
  </si>
  <si>
    <t>AUNAR ESFUERZOS PARA LA FOMEENTAR LA SANA OCUPACION DEL TIEMPO LIBRE Y LA SALUD MENTAL DE LA POBLACION DE POBREZA EXTREMA MEDIANTE EL DESARROLLO DE ARTES Y HABILIDADES Y OFICIO DE APOYO.DEL MES DE JUNIO DE 2024</t>
  </si>
  <si>
    <t>EACO1336</t>
  </si>
  <si>
    <t>TT -819</t>
  </si>
  <si>
    <t>FASV - 48</t>
  </si>
  <si>
    <t>FESE - 594</t>
  </si>
  <si>
    <t>DNHG - 438</t>
  </si>
  <si>
    <t>APOYO A LA GESTION EN LOS PROCESOS Y PROGRAMAS EJECUTADOS POR LA OFICINA DE PROMOCION COMUNITARIA DEL 12 DE JUNIO AL 11 DE JULIO DE 2024.</t>
  </si>
  <si>
    <t>PRESTACION DE SERVICIOS PROFESIONALES PARA EL ACOMPAÑAMIENTO PSICOLOGICO A PERSONAS CON DISCAPACIAD SUS FAMILIAS Y CIDADORES DEL MES DE JUNIO DE 2024.</t>
  </si>
  <si>
    <t>FE - 41</t>
  </si>
  <si>
    <t>PRESRTACION DE SERVICIOS PROFESIONALES PARA ACOMPAÑAR LOS PROGRAMAS DE PRIMERA INFANCIA EN LA OFICINA DE INFANCIA Y ADOLESCENCIA DEL MES DE MAYO DE 2024.</t>
  </si>
  <si>
    <t>BRINDAR ATENCION INTEGRAL A PERSONAS CON DISCAPACIDAD EN VIVIENDA, ALIMENTACIO, GESTION EN SALUD, RECREACION Y VESTIDO.</t>
  </si>
  <si>
    <t>TT - 825</t>
  </si>
  <si>
    <t>CASTAÑO ESCOBAR ALAN</t>
  </si>
  <si>
    <t>APOYO A LA GESTION DE TODOS LOS PROCESOS DESARROLLADOS EN CASA JOVEN ADSCRITA A LA OFICINA DE INFANCIA, ADOLESCENCIA Y JUVENTUD DEL 06 al 30 DE MAYO DE 2024.</t>
  </si>
  <si>
    <t>HSF - 81</t>
  </si>
  <si>
    <t>AUNAR ESFUERZOS PARA LA IMPLEMETACION DEL CENTRO VIDA LA AURORA PARA LA ATENCION INTEGRAL DIURNA DE ADULTOS MAYORES EN EL MUNICIPIO DE MANIZALES EN EL MES DE JUNIO DE 2024.</t>
  </si>
  <si>
    <t>CUPE 604</t>
  </si>
  <si>
    <t>VALOR DEL CONTRATO RELACIONADO CON DAR APLICACION AL AUSPICIO DE MINIMO VITAL DE AGUA POTABLE EN EL MUNICIPIO DE MANIZALES.</t>
  </si>
  <si>
    <t>CTA DE COBRO 03/24</t>
  </si>
  <si>
    <t>AUNAR ESFUERZOS PARA COORDINAR Y FORTALECER LOS TELECENTROS COMUNITARIOS A PARTIR DEL ACCESO Y USO DE LAS TECNOLOGIAS DE LA INFORMACION Y LAS COMUNICACIONES</t>
  </si>
  <si>
    <t>FE - 3125 Y 3156</t>
  </si>
  <si>
    <t>VALOR PAGO SUBSIDIOS FUNERARIOS INHUMACION CADAVERES PERSONAS POBRES DE SOLEMNIDAD,SEGUN RES 038/2024,DECRETO 1333,DCTO 034/2008, 0481/2011, 0370 Y 0722 DE 2013 Y 0221 de 2024</t>
  </si>
  <si>
    <t>VALOR PAGO SUBSIDIOS FUNERARIOS INHUMACION CADAVERES PERSONAS POBRES DE SOLEMNIDAD,SEGUN RES 037/2024,DECRETO 1333,DCTO 034/2008, 0481/2011, 0370 Y 0722 DE 2013 Y 0221 de 2024</t>
  </si>
  <si>
    <t>VALOR NOMINA TEMPORAL DE YULI NANESSA GALLEGO CASTRO TECNICO Y STEFANIA RAMIREZ URREA DE LA SEGUNDA QUINCENA DEL MES DE JULIO DE 2024.</t>
  </si>
  <si>
    <t>VALOR NOMINA TEMPORAL DE OCTAVIO TORRES LUNA MANUEL DAVID MONTES Y JHON WILLIAM ROBLEDO Y JOHANDRA VICTORIA CHIGUACHI DEL LA SEGUNDA QUINCENA DEL MES DE JULIO DE 2024</t>
  </si>
  <si>
    <t>IMPLEMETACION DEL CENTRO VIDA PARA LA ATENCION INTEGRAL DIURNA DE ADULTOS MAYORES EN EL MUNICIPIO DE MANIZALES, SEGUN DOCUMENTOS ADJUNTOS.</t>
  </si>
  <si>
    <t>CDFE - 228</t>
  </si>
  <si>
    <t>VALOR CORRESPONDIENTE AL PAGO DE LA SEGURIDAD SOCIAL Y PARAFISCALES DE OCTAVIO TORRES LUNA, MANUEL DAVID MONTES,  JHON WILLIAM ROBLEDO Y JOHANDRA VICTORIA CHIGUACHI AUXILIARES DEL MES DE JULIO DE 2024.</t>
  </si>
  <si>
    <t>VALOR CORRESPONDIENTE AL PAGO DE LA SEGURIDAD SOCIAL Y PARAFISCALES DE JULY VANESA CASTRO Y STEFANIA RAMIREZ URREA  DE LA DE DESARROLLO SOCIAL DEL MES DE JULIO DE 2024.</t>
  </si>
  <si>
    <t>FV-14419</t>
  </si>
  <si>
    <t>APOYO A LA GESTION DE LOS PROGRAMAS ADSCRITOS A LA OFICINA DE INFANCIA Y ADOLESCENCIA Y JUVENTUD DEL MES DE JULIO DE 2024.</t>
  </si>
  <si>
    <t>APOYO A LA GESTION DE TODOS LOS PROCESOS DESARROLLADOS EN CASA JOVEN ADSCRITA A LA OFICINA DE INFANCIA, ADOLESCENCIA Y JUVENTUD DEL MES DE JULIO DE 2024.</t>
  </si>
  <si>
    <t>APOYO A LA GESTION DE TODOS LOS PROCEOS DESARROLLADOS EN CASA JOVEN ADSCRITA A LA OFICINA DE INFANCIA , ADOLESCENCIA Y JUVENTUD DEL MES DE JULIO DE 2024.</t>
  </si>
  <si>
    <t>VALOR DE LA SEGURIDAD SOCIAL DE LOS EDILES COMUNEROS DEL MUNICIPIO DE MANIZALES, CORRESPONDIENTE AL MES DE JULIO DE 2024.</t>
  </si>
  <si>
    <t>AUNAR ESFUERZOS PARA LA IMPLEMENTACION DEL CENTRO VIDA, PARA LA ATENCION INTEGRAL DIURNA DE ADULTOS MAYORES EN EL MUNICIPIO DE MANIZALES.</t>
  </si>
  <si>
    <t>FE - 242</t>
  </si>
  <si>
    <t>PRESTACION DE SERVICIOS PROFESIONALES PARA LA IMPLEMENTACION DE PROCESOS DE POBREZA EXTREMA Y OPERATIVIZACION DE LAS ESTRATEGIAS DEL NIVEL NACIONAL DEL MES DE JULIO DE 2024.</t>
  </si>
  <si>
    <t>PRESTACION DE SERVICIOS PROFESIONALES PARA LA REALIZACION DE PROCESOS DE ASESORIA A LIDERES Y APOYO A LA GESTION CONTRACTUAL Y LEGAL DE LA SECRETARIA DE DESARROLLO SOCIAL DEL 29 DE JUNIO AL 28 DE JULIO DE 2024.</t>
  </si>
  <si>
    <t>PRESTACION DE SERVICIOS PROFESIONALES PARA EL DESARROLLO DE PROGRAMAS SOCIALES DE PERSONAS CON DISCAPACIDAD Y SUS FAMILIAS DEL MES JULIO DE  DE 2024.</t>
  </si>
  <si>
    <t>PRESTACION DE SERVICIOS PROFESIONALES PARA APOYAR EN EL DISEÑO, FORMULACION, EVALUACION Y HACER SEGUIMIENTO A LAS POLITICAS PUBLICAS ADSCRITOAS A LA SECRETARIA DE DLLO SOCIAL DEL 05 DE JULIO AL 04 DE AGOSTO DE 2024.</t>
  </si>
  <si>
    <t>PRESTACION DE SERVICIOS PROFESIONALES PARA EL ACOMPAÑAMIENTO PSICOLOGICO A PERSONAS CON DISCAPACIAD SUS FAMILIAS Y CIDADORES DEL MES DE JULIO DE 2024.</t>
  </si>
  <si>
    <t>AUNAR ESFUERZOS PARA LA FOMEENTAR LA SANA OCUPACION DEL TIEMPO LIBRE Y LA SALUD MENTAL DE LA POBLACION DE POBREZA EXTREMA MEDIANTE EL DESARROLLO DE ARTES Y HABILIDADES Y OFICIO DE APOYO.DEL MES DE JULIO DE 2024</t>
  </si>
  <si>
    <t>EACO1382</t>
  </si>
  <si>
    <t>APOYO A LA GESTION EN LOS PROCESOS Y PROGRAMAS EJECUTADOS POR LA OFICINA DE PROMOCION COMUNITARIA DEL 12 DE JULIO AL 11 DE AGOSTO DE 2024.</t>
  </si>
  <si>
    <t>VALOR NOMINA TEMPORAL DE YULI NANESSA GALLEGO CASTRO TECNICO Y STEFANIA RAMIREZ URREA DE LA PRIMERA QUINCENA DEL MES DE AGOSTO DE 2024.</t>
  </si>
  <si>
    <t>VALOR NOMINA TEMPORAL DE OCTAVIO TORRES LUNA MANUEL DAVID MONTES Y JHON WILLIAM ROBLEDO Y JOHANDRA VICTORIA CHIGUACHI DEL LA PRIMERA QUINCENA DEL MES DE AGOSTO DE 2024</t>
  </si>
  <si>
    <t>AUNAR ESFUEROS PARA EL DESARROLLO DE HABILIDADES SOCIALES, OCUPACIONALES Y DE TIEMPO LIBRE DE LOS ADULTOS MAYORES DEL MUNICIPIO DE MANIZALES DEL 02 DE JULIO AL 01 DE AGOSTO DE 2024-</t>
  </si>
  <si>
    <t>FVE - 173</t>
  </si>
  <si>
    <t>PRESRTACION DE SERVICIOS PROFESIONALES PARA ACOMPAÑAR LOS PROGRAMAS DE PRIMERA INFANCIA EN LA OFICINA DE INFANCIA Y ADOLESCENCIA DEL MES DE JUNIO DE 2024.</t>
  </si>
  <si>
    <t>FASV - 49</t>
  </si>
  <si>
    <t>FESE - 606</t>
  </si>
  <si>
    <t>DNHG - 439</t>
  </si>
  <si>
    <t>FE - 94</t>
  </si>
  <si>
    <t>TT - 837</t>
  </si>
  <si>
    <t>PAGO HONORARIOS DE 25 SESIONES ORDINARIAS DEL EDIL DE LA COMUNA CIUDADELA DEL NORTE SEGUN RESOLUCION 056.</t>
  </si>
  <si>
    <t>RODRIGUEZ DE BUITRAGO GLORIA</t>
  </si>
  <si>
    <t>PAGO HONORARIOS DE 25 SESIONES ORDINARIAS DEL EDIL DE LA COMUNA CERRO DE ORO SEGUN RESOLUCION 056.</t>
  </si>
  <si>
    <t>SESIONES ORDINARIAS DEL EDIL DE LA COMUNA CERRO DE ORO SEGUN RESOLUCION 056.</t>
  </si>
  <si>
    <t>PAGO HONORARIOS DE 25 SESIONES ORDINARIAS DEL EDIL DE LA COMUNA ATARDECERES SEGUN RESOLUCION 056.</t>
  </si>
  <si>
    <t>PAGO HONORARIOS DE 24 SESIONES ORDINARIAS DEL EDIL DE LA COMUNA ATARDECERES SEGUN RESOLUCION 056.</t>
  </si>
  <si>
    <t>PAGO HONORARIOS DE 24 SESIONES ORDINARIAS DEL EDIL DE LA COMUNA SAN JOSE SEGUN RESOLUCION 056.</t>
  </si>
  <si>
    <t>PAGO HONORARIOS DE 25 SESIONES ORDINARIAS DEL EDIL DE LA COMUNA SAN JOSE SEGUN RESOLUCION 056.</t>
  </si>
  <si>
    <t>PAGO HONORARIOS DE 25 SESIONES ORDINARIAS DEL EDIL DE LA COMUNA CUMANDAY SEGUN RESOLUCION 056.</t>
  </si>
  <si>
    <t>PAGO HONORARIOS DE 24 SESIONES ORDINARIAS DEL EDIL DE LA COMUNA CUMANDAY SEGUN RESOLUCION 056.</t>
  </si>
  <si>
    <t>PAGO HONORARIOS DE 22 SESIONES ORDINARIAS DEL EDIL DE LA COMUNA LA ESTACION SEGUN RESOLUCION 056.</t>
  </si>
  <si>
    <t>PAGO HONORARIOS DE 25 SESIONES ORDINARIAS DEL EDIL DE LA COMUNA LA ESTACION SEGUN RESOLUCION 056.</t>
  </si>
  <si>
    <t>PAGO HONORARIOS DE 19 SESIONES ORDINARIAS DEL EDIL DE LA COMUNA LA ESTACION SEGUN RESOLUCION 056.</t>
  </si>
  <si>
    <t>PAGO HONORARIOS DE 24 SESIONES ORDINARIAS DEL EDIL DE LA COMUNA LA ESTACION SEGUN RESOLUCION 056.</t>
  </si>
  <si>
    <t>PAGO HONORARIOS DE 24 SESIONES ORDINARIAS DEL EDIL DE LA COMUNA TESORITO SEGUN RESOLUCION 056.</t>
  </si>
  <si>
    <t>PAGO HONORARIOS DE 23 SESIONES ORDINARIAS DEL EDIL DE LA COMUNA TESORITO SEGUN RESOLUCION 056.</t>
  </si>
  <si>
    <t>PAGO HONORARIOS DE 25 SESIONES ORDINARIAS DEL EDIL DE LA COMUNA TESORITO SEGUN RESOLUCION 056.</t>
  </si>
  <si>
    <t>PAGO HONORARIOS DE 22 SESIONES ORDINARIAS DEL EDIL DE LA COMUNA TESORITO SEGUN RESOLUCION 056.</t>
  </si>
  <si>
    <t>PAGO HONORARIOS DE 18 SESIONES ORDINARIAS DEL EDIL DE LA COMUNA TESORITO SEGUN RESOLUCION 056.</t>
  </si>
  <si>
    <t>PAGO HONORARIOS DE 23 SESIONES ORDINARIAS DEL EDIL DE LA COMUNA PALOGRANDE SEGUN RESOLUCION 056.</t>
  </si>
  <si>
    <t>PAGO HONORARIOS DE 21 SESIONES ORDINARIAS DEL EDIL DE LA COMUNA PALOGRANDE SEGUN RESOLUCION 056.</t>
  </si>
  <si>
    <t>PAGO HONORARIOS DE 25 SESIONES ORDINARIAS DEL EDIL DE LA COMUNA PALOGRANDE SEGUN RESOLUCION 056.</t>
  </si>
  <si>
    <t>PAGO HONORARIOS DE 24 SESIONES ORDINARIAS DEL EDIL DE LA COMUNA PALOGRANDE SEGUN RESOLUCION 056.</t>
  </si>
  <si>
    <t>PAGO HONORARIOS DE 22 SESIONES ORDINARIAS DEL EDIL DE LA COMUNA PALOGRANDE SEGUN RESOLUCION 056.</t>
  </si>
  <si>
    <t>PAGO HONORARIOS DE 23 SESIONES ORDINARIAS DEL EDIL DE LA COMUNA UNIVERSITARIA SEGUN RESOLUCION 056.</t>
  </si>
  <si>
    <t>PAGO HONORARIOS DE 25 SESIONES ORDINARIAS DEL EDIL DE LA COMUNA UNIVERSITARIA SEGUN RESOLUCION 056.</t>
  </si>
  <si>
    <t>PAGO HONORARIOS DE 25 SESIONES ORDINARIAS DEL EDIL DE LA COMUNA LA FUENTE SEGUN RESOLUCION 056.</t>
  </si>
  <si>
    <t>PAGO HONORARIOS DE 25 SESIONES ORDINARIAS DEL EDIL DE LA COMUNA LA MACARENA SEGUN RESOLUCION 056.</t>
  </si>
  <si>
    <t>PAGO HONORARIOS DE 12 SESIONES ORDINARIAS DEL EDIL DE LA COMUNA LA MACARENA SEGUN RESOLUCION 056.</t>
  </si>
  <si>
    <t>PAGO HONORARIOS DE 25 SESIONES ORDINARIAS DEL EDIL DE LA COMUNA NUEVO HORIZONTE SEGUN RESOLUCION 056.</t>
  </si>
  <si>
    <t>PAGO HONORARIOS DE 25 SESIONES ORDINARIAS DEL EDIL DEL CORREGIMIENTO COLOMBIA SEGUN RESOLUCION 056.</t>
  </si>
  <si>
    <t>PAGO HONORARIOS DE 24 SESIONES ORDINARIAS DEL EDIL DEL CORREGIMIENTO COLOMBIA SEGUN RESOLUCION 056.</t>
  </si>
  <si>
    <t>PAGO HONORARIOS DE 25 SESIONES ORDINARIAS DEL EDIL DEL CORREGIMIENTO LA CRISTALINA SEGUN RESOLUCION 056.</t>
  </si>
  <si>
    <t>PAGO HONORARIOS DE 25 SESIONES ORDINARIAS DEL EDIL DEL CORREGIMIENTO EL REMANSO SEGUN RESOLUCION 056.</t>
  </si>
  <si>
    <t>PAGO HONORARIOS DE 24 SESIONES ORDINARIAS DEL EDIL DEL CORREGIMIENTO EL REMANSO SEGUN RESOLUCION 056.</t>
  </si>
  <si>
    <t>PAGO HONORARIOS DE 25 SESIONES ORDINARIAS DEL EDIL DEL CORREGIMIENTO PANORAMA SEGUN RESOLUCION 056.</t>
  </si>
  <si>
    <t>PAGO HONORARIOS DE 24 SESIONES ORDINARIAS DEL EDIL DEL CORREGIMIENTO PANORAMA SEGUN RESOLUCION 056.</t>
  </si>
  <si>
    <t>PAGO HONORARIOS DE 23 SESIONES ORDINARIAS DEL EDIL DEL CORREGIMIENTO PANORAMA SEGUN RESOLUCION 056.</t>
  </si>
  <si>
    <t>PAGO HONORARIOS DE 25 SESIONES ORDINARIAS DEL EDIL DEL CORREGIMIENTO AGROTURISTICO EL TABLAZO SEGUN RESOLUCION 056</t>
  </si>
  <si>
    <t>PAGO HONORARIOS DE 24 SESIONES ORDINARIAS DEL EDIL DEL CORREGIMIENTO AGROTURISTICO EL TABLAZO SEGUN RESOLUCION 056</t>
  </si>
  <si>
    <t>PAGO HONORARIOS DE 25 SESIONES ORDINARIAS DEL EDIL DEL CORREGIMIENTO MANANTIAL SEGUN RESOLUCION 056</t>
  </si>
  <si>
    <t>PAGO HONORARIOS DE 22 SESIONES ORDINARIAS DEL EDIL DEL CORREGIMIENTO MANANTIAL SEGUN RESOLUCION 056</t>
  </si>
  <si>
    <t>PAGO HONORARIOS DE 25 SESIONES ORDINARIAS DEL EDIL DEL CORREGIMIENTO RIO BLANCO SEGUN RESOLUCION 056</t>
  </si>
  <si>
    <t>PAGO HONORARIOS DE 24 SESIONES ORDINARIAS DEL EDIL DEL CORREGIMIENTO RIO BLANCO SEGUN RESOLUCION 056</t>
  </si>
  <si>
    <t>AUNAR ESFUERZOS PARA LA IMPLEMETACION DEL CENTRO VIDA LA AURORA PARA LA ATENCION INTEGRAL DIURNA DE ADULTOS MAYORES EN EL MUNICIPIO DE MANIZALES EN EL MES DE JULIO DE 2024.</t>
  </si>
  <si>
    <t>CUPE 614</t>
  </si>
  <si>
    <t>TT - 838</t>
  </si>
  <si>
    <t>CDFE - 234</t>
  </si>
  <si>
    <t>VALOR PAGO SUBSIDIOS FUNERARIOS INHUMACION CADAVERES PERSONAS POBRES DE SOLEMNIDAD,SEGUN RES 065/2024,DECRETO 1333,DCTO 034/2008, 0481/2011, 0370 Y 0722 DE 2013 Y 0221 de 2024</t>
  </si>
  <si>
    <t>VALOR PAGO SUBSIDIOS FUNERARIOS INHUMACION CADAVERES PERSONAS POBRES DE SOLEMNIDAD,SEGUN RES 066/2024,DECRETO 1333,DCTO 034/2008, 0481/2011, 0370 Y 0722 DE 2013 Y 0221 de 2024</t>
  </si>
  <si>
    <t>VALOR NOMINA TEMPORAL DE YULI NANESSA GALLEGO CASTRO TECNICO Y STEFANIA RAMIREZ URREA DE LA SEGUNDA QUINCENA DEL MES DE AGOSTO DE 2024.</t>
  </si>
  <si>
    <t>VALOR NOMINA TEMPORAL DE OCTAVIO TORRES LUNA MANUEL DAVID MONTES Y JHON WILLIAM ROBLEDO Y JOHANDRA VICTORIA CHIGUACHI DEL LA SEGUNDA QUINCENA DEL MES DE AGOSTO DE 2024</t>
  </si>
  <si>
    <t>HSF - 82</t>
  </si>
  <si>
    <t>PRESTACION DE SERVICIOS PROFESIONALES PARA EL DESARROLLO DE PROGRAMAS SOCIALES DE PERSONAS CON DISCAPACIDAD Y SUS FAMILIAS DEL MES AGOSTO DE  DE 2024.</t>
  </si>
  <si>
    <t>VALOR DE LA SEGURIDAD SOCIAL DE LOS EDILES COMUNEROS DEL MUNICIPIO DE MANIZALES, CORRESPONDIENTE AL MES DE AGOSTO DE 2024.</t>
  </si>
  <si>
    <t>VALOR CORRESPONDIENTE AL PAGO DE LA SEGURIDAD SOCIAL Y PARAFISCALES DE OCTAVIO TORRES LUNA, MANUEL DAVID MONTES,  JHON WILLIAM ROBLEDO Y JOHANDRA VICTORIA CHIGUACHI AUXILIARES DEL MES DE AGOSTO DE 2024.</t>
  </si>
  <si>
    <t>VALOR CORRESPONDIENTE AL PAGO DE LA SEGURIDAD SOCIAL Y PARAFISCALES DE JULY VANESA CASTRO Y STEFANIA RAMIREZ URREA  DE LA DE DESARROLLO SOCIAL DEL MES DE AGOSTO DE 2024.</t>
  </si>
  <si>
    <t>APOYO A LA GESTION DE LOS PROGRAMAS ADSCRITOS A LA OFICINA DE INFANCIA Y ADOLESCENCIA Y JUVENTUD DEL MES DE AGOSTO DE 2024.</t>
  </si>
  <si>
    <t>APOYO A LA GESTION DE TODOS LOS PROCESOS DESARROLLADOS EN CASA JOVEN ADSCRITA A LA OFICINA DE INFANCIA, ADOLESCENCIA Y JUVENTUD DEL MES DE AGOSTO DE 2024.</t>
  </si>
  <si>
    <t>VALOR DEL APOYO PARA LA PARTICIPACION DE 13 EDILES DEL MUNICIPIO DE MANIZALES AL CONGRESO NACIONAL DE EDILES A REALIZARSE EN LA CIUDAD DE SINCELEJO, SEGUN RESOLUCION 068-2024</t>
  </si>
  <si>
    <t>CUENTA COBRO ANEXA</t>
  </si>
  <si>
    <t>VALOR DEL APOYO PARA LA PARTICIPACION DE 13 EDILES DEL MUNICIPIO DE MANIZALES AL CONGRESO NACIONAL DE EDILES A REALIZARSE EN LA CIUDAD DE SINCELEJO, SEGUN RESOLUCION 069-2024</t>
  </si>
  <si>
    <t>VALOR DEL APOYO PARA LA PARTICIPACION DE EDILES DE MANIZALES AL CONGRESO NACIONAL DE EDILES A REALIZARSE EN LA CIUDAD DE SINCELEJO, RESOLUCION 067</t>
  </si>
  <si>
    <t>PRESTACION DE SERVICIOS DE APOYO A LA GESTION EN LA ATENCION E INTERPRETACION EN LENGUA DE SEÑAS COLOMBIANAS Y ASUNTOS ADMINISTRATIVOS DE LA OFICINA DEL MES DE AGOSTO DE 2024.</t>
  </si>
  <si>
    <t>PRESRTACION DE SERVICIOS PROFESIONALES PARA ACOMPAÑAR LOS PROGRAMAS DE PRIMERA INFANCIA EN LA OFICINA DE INFANCIA Y ADOLESCENCIA DEL MES DE JULIO DE 2024.</t>
  </si>
  <si>
    <t>CTA DE COBRO 008/24</t>
  </si>
  <si>
    <t>APOYO A LA GESTION DE TODOS LOS PROCEOS DESARROLLADOS EN CASA JOVEN ADSCRITA A LA OFICINA DE INFANCIA , ADOLESCENCIA Y JUVENTUD DEL MES DE AGOSTO DE 2024.</t>
  </si>
  <si>
    <t>PRESTACION DE SERVICIOS PROFESIONALES PARA APOYAR EN EL DISEÑO, FORMULACION, EVALUACION Y HACER SEGUIMIENTO A LAS POLITICAS PUBLICAS ADSCRITOAS A LA SECRETARIA DE DLLO SOCIAL DEL 05 DE AGOSTO AL 04 DE SEPTIEMBRE DE 2024.</t>
  </si>
  <si>
    <t>FV-14667</t>
  </si>
  <si>
    <t>PRESTACION DE SERVICIOS PROFESIONALES PARA LA IMPLEMENTACION DE PROCESOS DE POBREZA EXTREMA Y OPERATIVIZACION DE LAS ESTRATEGIAS DEL NIVEL NACIONAL DEL MES DE AGOSTO DE 2024.</t>
  </si>
  <si>
    <t>FE - 247</t>
  </si>
  <si>
    <t>AUNAR ESFUEROS PARA EL DESARROLLO DE HABILIDADES SOCIALES, OCUPACIONALES Y DE TIEMPO LIBRE DE LOS ADULTOS MAYORES DEL MUNICIPIO DE MANIZALES DEL 02 DE AGOSTO AL 01 DE SEPTIEMBRE DE 2024-</t>
  </si>
  <si>
    <t>FVE - 177</t>
  </si>
  <si>
    <t>PRESTACION DE SERVICIOS PROFESIONALES PARA EL ACOMPAÑAMIENTO PSICOLOGICO A PERSONAS CON DISCAPACIAD SUS FAMILIAS Y CIDADORES DEL MES DE AGOSTO DE 2024..</t>
  </si>
  <si>
    <t>PRESTACION DE SERVICIOS PROFESIONALES PARA LA REALIZACION DE PROCESOS DE ASESORIA A LIDERES Y APOYO A LA GESTION CONTRACTUAL Y LEGAL DE LA SECRETARIA DE DESARROLLO SOCIAL DEL 29 DE JULIO AL 28 DE AGOSTO DE 2024.</t>
  </si>
  <si>
    <t>VALOR NOMINA TEMPORAL DE YULI NANESSA GALLEGO CASTRO TECNICO Y STEFANIA RAMIREZ URREA DE LA PRIMERA QUINCENA DEL MES DE SEPTIEMBRE DE 2024.</t>
  </si>
  <si>
    <t>VALOR NOMINA TEMPORAL DE OCTAVIO TORRES LUNA MANUEL DAVID MONTES Y JHON WILLIAM ROBLEDO Y JOHANDRA VICTORIA CHIGUACHI DEL LA PRIMERA QUINCENA DEL MES DE SEPTIEMBRE DE 2024.</t>
  </si>
  <si>
    <t>APOYO A LA GESTION EN LOS PROCESOS Y PROGRAMAS EJECUTADOS POR LA OFICINA DE PROMOCION COMUNITARIA DEL 12 DE AGOSTO AL 11 DE SEPTIEMBRE DE 2024.</t>
  </si>
  <si>
    <t>DNHG - 443</t>
  </si>
  <si>
    <t>TT - 840</t>
  </si>
  <si>
    <t>FASV - 51</t>
  </si>
  <si>
    <t>FESE - 618</t>
  </si>
  <si>
    <t>VALOR DEL CONTRATO RELACIONADO CON LA ATENCION INTEGRAL A ADULTOS MAYORES EN VIVIENDA, ALIMENTACION, GESTION EN SALUD, RECREACION Y VESTIDO.</t>
  </si>
  <si>
    <t>FE - 3192</t>
  </si>
  <si>
    <t>TT - 845</t>
  </si>
  <si>
    <t>AUNAR ESFUERZOS PARA LA FOMEENTAR LA SANA OCUPACION DEL TIEMPO LIBRE Y LA SALUD MENTAL DE LA POBLACION DE POBREZA EXTREMA MEDIANTE EL DESARROLLO DE ARTES Y HABILIDADES Y OFICIO DE APOYO.DEL MES DE AGOSTO DE 2024</t>
  </si>
  <si>
    <t>EACO1437</t>
  </si>
  <si>
    <t>VALOR PAGO SUBSIDIOS FUNERARIOS INHUMACION CADAVERES PERSONAS POBRES DE SOLEMNIDAD,SEGUN RES 090/2024,DECRETO 1333,DCTO 034/2008, 0481/2011, 0370 Y 0722 DE 2013 Y 0221 de 2024</t>
  </si>
  <si>
    <t>VALOR PAGO SUBSIDIOS FUNERARIOS INHUMACION CADAVERES PERSONAS POBRES DE SOLEMNIDAD,SEGUN RES 089/2024,DECRETO 1333,DCTO 034/2008, 0481/2011, 0370 Y 0722 DE 2013 Y 0221 de 2024</t>
  </si>
  <si>
    <t>FE - 95</t>
  </si>
  <si>
    <t>CDFE - 243</t>
  </si>
  <si>
    <t>VALOR NOMINA TEMPORAL DE YULI NANESSA GALLEGO CASTRO TECNICO Y STEFANIA RAMIREZ URREA DE LA SEGUNDA QUINCENA DEL MES DE SEPTIEMBRE DE 2024.</t>
  </si>
  <si>
    <t>VALOR NOMINA TEMPORAL DE OCTAVIO TORRES LUNA MANUEL DAVID MONTES Y JHON WILLIAM ROBLEDO Y JOHANDRA VICTORIA CHIGUACHI DEL LA SEGUNDA QUINCENA DEL MES DE SEPTIEMBRE DE 2024.</t>
  </si>
  <si>
    <t>VALOR CORRESPONDIENTE AL PAGO DE LA SEGURIDAD SOCIAL Y PARAFISCALES DE JULY VANESA CASTRO Y STEFANIA RAMIREZ URREA  DE LA DE DESARROLLO SOCIAL DEL MES DE SEPTIEMBRE DE 2024.</t>
  </si>
  <si>
    <t>VALOR CORRESPONDIENTE AL REEMBOLSO DE LA CAJA MENOR DE LA SECRETARIA DE DE DESARROLLO SOCIAL SEGUN RESOLUCION 0094 CUYO BENEFICIARIO ES (MIRIAN GONZALEZ JARAMILLO CON CEDULA 30.282.743)</t>
  </si>
  <si>
    <t>AUNAR ESFUERZOS PARA LA IMPLEMETACION DEL CENTRO VIDA LA AURORA PARA LA ATENCION INTEGRAL DIURNA DE ADULTOS MAYORES EN EL MUNICIPIO DE MANIZALES EN EL MES DE AGOSTO DE 2024.</t>
  </si>
  <si>
    <t>CUPE 621</t>
  </si>
  <si>
    <t>APOYO A LA GESTION DE TODOS LOS PROCEOS DESARROLLADOS EN CASA JOVEN ADSCRITA A LA OFICINA DE INFANCIA , ADOLESCENCIA Y JUVENTUD DEL MES DE SEPTIEMBRE DE 2024</t>
  </si>
  <si>
    <t>PRESRTACION DE SERVICIOS PROFESIONALES PARA ACOMPAÑAR LOS PROGRAMAS DE PRIMERA INFANCIA EN LA OFICINA DE INFANCIA Y ADOLESCENCIA DEL MES DE AGOSTO DE 2024.</t>
  </si>
  <si>
    <t>FV-14905</t>
  </si>
  <si>
    <t>CTA DE COBRO 011/24</t>
  </si>
  <si>
    <t>APOYO A LA GESTION DE LOS PROGRAMAS ADSCRITOS A LA OFICINA DE INFANCIA Y ADOLESCENCIA Y JUVENTUD DEL MES DE SEPTIEMBRE DE 2024</t>
  </si>
  <si>
    <t>APOYO A LA GESTION DE TODOS LOS PROCESOS DESARROLLADOS EN CASA JOVEN ADSCRITA A LA OFICINA DE INFANCIA, ADOLESCENCIA Y JUVENTUD DEL MES DE SEPTIEMBRE DE 2024</t>
  </si>
  <si>
    <t>PRESTACION DE SERVICIOS PROFESIONALES PARA LA IMPLEMENTACION DE PROCESOS DE POBREZA EXTREMA Y OPERATIVIZACION DE LAS ESTRATEGIAS DEL NIVEL NACIONAL DEL MES DE SEPTIEMBRE DE 2024</t>
  </si>
  <si>
    <t>FE 256</t>
  </si>
  <si>
    <t>VALOR CORRESPONDIENTE AL PAGO DE LA SEGURIDAD SOCIAL Y PARAFISCALES DE OCTAVIO TORRES LUNA, MANUEL DAVID MONTES,  JHON WILLIAM ROBLEDO Y JOHANDRA VICTORIA CHIGUACHI AUXILIARES DEL MES DE SEPTIEMBRE DE 2024</t>
  </si>
  <si>
    <t>VALOR DE LA SEGURIDAD SOCIAL DE LOS EDILES COMUNEROS DEL MUNICIPIO DE MANIZALES, CORRESPONDIENTE AL MES DE SEPTIEMBRE DE 2024</t>
  </si>
  <si>
    <t>PRESTACION DE SERVICIOS PROFESIONALES PARA LA REALIZACION DE PROCESOS DE ASESORIA A LIDERES Y APOYO A LA GESTION CONTRACTUAL Y LEGAL DE LA SECRETARIA DE DESARROLLO SOCIAL DEL 29 DE AGOSTO AL 28 DE SEPTIEMBRE DE 2024.</t>
  </si>
  <si>
    <t>AUNAR ESFUEROS PARA EL DESARROLLO DE HABILIDADES SOCIALES, OCUPACIONALES Y DE TIEMPO LIBRE DE LOS ADULTOS MAYORES DEL MUNICIPIO DE MANIZALES DEL 01 DE SEPTIEMBRE AL 02 DE OCTUBRE DE 2024</t>
  </si>
  <si>
    <t>FVE - 181</t>
  </si>
  <si>
    <t>VALOR NOMINA TEMPORAL DE YULI NANESSA GALLEGO CASTRO TECNICO Y STEFANIA RAMIREZ URREA DE LA PRIMERA QUINCENA DEL MES DE OCTUBRE DE 2024.</t>
  </si>
  <si>
    <t>VALOR NOMINA TEMPORAL DE OCTAVIO TORRES LUNA MANUEL DAVID MONTES Y JHON WILLIAM ROBLEDO Y JOHANDRA VICTORIA CHIGUACHI DEL LA PRIMERA QUINCENA DEL MES DE OCTUBRE DE 2024.</t>
  </si>
  <si>
    <t>APOYO A LA GESTION EN LOS PROCESOS Y PROGRAMAS EJECUTADOS POR LA OFICINA DE PROMOCION COMUNITARIA DEL 12 DE SEPTIEMBRE AL 11 DE OCTUBRE DE 2024</t>
  </si>
  <si>
    <t>PRESTACION DE SERVICIOS DE APOYO A LA GESTION EN LA ATENCION E INTERPRETACION EN LENGUA DE SEÑAS COLOMBIANAS Y ASUNTOS ADMINISTRATIVOS DE LA OFICINA</t>
  </si>
  <si>
    <t>PRESTACION DE SERVICIOS PROFESIONALES PARA EL ACOMPAÑAMIENTO PSICOLOGICO A PERSONAS CON DISCAPACIAD SUS FAMILIAS Y CUIDADORES</t>
  </si>
  <si>
    <t>PRESTACION DE SERVICIOS PROFESIONALES PARA APOYAR EN EL DISEÑO, FORMULACION, EVALUACION Y HACER SEGUIMIENTO A LAS POLITICAS PUBLICAS ADSCRITOAS A LA SECRETARIA DE DLLO SOCIAL DEL 05 DE SEPTIEMBRE AL 04 DE OCTUBRE DE 2024.</t>
  </si>
  <si>
    <t>FASV 52</t>
  </si>
  <si>
    <t>DNHG449</t>
  </si>
  <si>
    <t>TT853</t>
  </si>
  <si>
    <t>FESE619</t>
  </si>
  <si>
    <t>AUNAR ESFUERZOS PARA LA FOMEENTAR LA SANA OCUPACION DEL TIEMPO LIBRE Y LA SALUD MENTAL DE LA POBLACION DE POBREZA EXTREMA MEDIANTE EL DESARROLLO DE ARTES Y HABILIDADES Y OFICIO DE APOYO.DEL MES DE SEPTIEMBRE DE 2024.</t>
  </si>
  <si>
    <t>EACO1484</t>
  </si>
  <si>
    <t>FE - 97</t>
  </si>
  <si>
    <t>FE - 3219</t>
  </si>
  <si>
    <t>TT - 856</t>
  </si>
  <si>
    <t>VALOR NOMINA TEMPORAL DE YULI NANESSA GALLEGO CASTRO TECNICO Y STEFANIA RAMIREZ URREA DE LA SEGUNDA QUINCENA DEL MES DE OCTUBRE DE 2024.</t>
  </si>
  <si>
    <t>VALOR NOMINA TEMPORAL DE OCTAVIO TORRES LUNA MANUEL DAVID MONTES Y JHON WILLIAM ROBLEDO Y JOHANDRA VICTORIA CHIGUACHI DEL LA SEGUNDA QUINCENA DEL MES DE OCTUBRE DE 2024.</t>
  </si>
  <si>
    <t>HSF - 85</t>
  </si>
  <si>
    <t>VALOR PAGO SUBSIDIOS FUNERARIOS INHUMACION CADAVERES PERSONAS POBRES DE SOLEMNIDAD,SEGUN RES 125/2024,DECRETO 1333,DCTO 034/2008, 0481/2011, 0370 Y 0722 DE 2013 Y 0221 de 2024</t>
  </si>
  <si>
    <t>IMPLEMENTACION DEL CENTRO VIDA PARA LA ATENCION INTEGRAL DIURNA DE ADULTOS MAYORES EN EL MUNICIPIO DE MANIZALES SEGUN DOCUMENTOS ADJUNTOS</t>
  </si>
  <si>
    <t>FE 418</t>
  </si>
  <si>
    <t>VALOR PAGO SUBSIDIOS FUNERARIOS INHUMACION CADAVERES PERSONAS POBRES DE SOLEMNIDAD,SEGUN RES 124/2024,DECRETO 1333,DCTO 034/2008, 0481/2011, 0370 Y 0722 DE 2013 Y 0221 de 2024</t>
  </si>
  <si>
    <t>FV-15140</t>
  </si>
  <si>
    <t>CDFE - 252</t>
  </si>
  <si>
    <t>FE 261</t>
  </si>
  <si>
    <t>VALOR DE LA SEGURIDAD SOCIAL DE LOS EDILES COMUNEROS DEL MUNICIPIO DE MANIZALES, CORRESPONDIENTE AL MES DE OCTUBRE  DE 2024</t>
  </si>
  <si>
    <t>VALOR CORRESPONDIENTE AL PAGO DE LA SEGURIDAD SOCIAL Y PARAFISCALES DE JULY VANESA CASTRO Y STEFANIA RAMIREZ URREA  DE LA DE DESARROLLO SOCIAL DEL MES DE OCTUBRE DE 2024.</t>
  </si>
  <si>
    <t>VALOR CORRESPONDIENTE AL PAGO DE LA SEGURIDAD SOCIAL Y PARAFISCALES DE OCTAVIO TORRES LUNA, MANUEL DAVID MONTES,  JHON WILLIAM ROBLEDO Y JOHANDRA VICTORIA CHIGUACHI AUXILIARES DEL MES DE OCTUBRE DE 2024.</t>
  </si>
  <si>
    <t>AUNAR ESFUERZOS PARA LA IMPLEMETACION DEL CENTRO VIDA LA AURORA PARA LA ATENCION INTEGRAL DIURNA DE ADULTOS MAYORES EN EL MUNICIPIO DE MANIZALES EN EL MES DE SEPTIEMBRE DE 2024.</t>
  </si>
  <si>
    <t>CUFE 628</t>
  </si>
  <si>
    <t>APOYO A LA GESTION DE LOS PROGRAMAS ADSCRITOS A LA OFICINA DE INFANCIA Y ADOLESCENCIA Y JUVENTUD DEL MES DE OCTUBRE  DE 2024</t>
  </si>
  <si>
    <t>APOYO A LA GESTION DE TODOS LOS PROCESOS DESARROLLADOS EN CASA JOVEN ADSCRITA A LA OFICINA DE INFANCIA, ADOLESCENCIA Y JUVENTUD DEL MES DE OCTUBRE DE 2024</t>
  </si>
  <si>
    <t>PRESTACION DE SERVICIOS PROFESIONALES PARA APOYAR EN EL DISEÑO, FORMULACION, EVALUACION Y HACER SEGUIMIENTO A LAS POLITICAS PUBLICAS ADSCRITOAS A LA SECRETARIA DE DLLO SOCIAL DEL 05 DE OCTUBRE AL 04 DE NOVIEMBRE DE 2024.</t>
  </si>
  <si>
    <t>PRESTACION DE SERVICIOS PROFESIONALES PARA EL DESARROLLO DE PROGRAMAS SOCIALES DE PERSONAS CON DISCAPACIDAD Y SUS FAMILIAS DEL MES OCTUBRE DE 2024.</t>
  </si>
  <si>
    <t>APOYO A LA GESTION DE TODOS LOS PROCEOS DESARROLLADOS EN CASA JOVEN ADSCRITA A LA OFICINA DE INFANCIA , ADOLESCENCIA Y JUVENTUD DEL MES DE OCTUBRE DE 2024</t>
  </si>
  <si>
    <t>PRESTACION DE SERVICIOS PROFESIONALES PARA LA IMPLEMENTACION DE PROCESOS DE POBREZA EXTREMA Y OPERATIVIZACION DE LAS ESTRATEGIAS DEL NIVEL NACIONAL DEL MES DE OCTUBRE DE 2024</t>
  </si>
  <si>
    <t>APOYO A LA GESTION EN LOS PROCESOS Y PROGRAMAS EJECUTADOS POR LA OFICINA DE PROMOCION COMUNITARIA DEL 12 DE OCTUBRE AL 11 DE NOVIEMBRE DE  2024</t>
  </si>
  <si>
    <t>AUNAR ESFUEROS PARA EL DESARROLLO DE HABILIDADES SOCIALES, OCUPACIONALES Y DE TIEMPO LIBRE DE LOS ADULTOS MAYORES DEL MUNICIPIO DE MANIZALES DEL 03 DE OCTUBRE AL 02 DE NOVIEMBRE DE 2024</t>
  </si>
  <si>
    <t>FVE - 183</t>
  </si>
  <si>
    <t>PRESTACION DE SERVICIOS PROFESIONALES PARA LA REALIZACION DE PROCESOS DE ASESORIA A LIDERES Y APOYO A LA GESTION CONTRACTUAL Y LEGAL DE LA SECRETARIA DE DESARROLLO SOCIAL DEL 29 DE SEPTIEMBRE AL 28 DE OCTUBRE DE 2024.</t>
  </si>
  <si>
    <t>VALOR NOMINA TEMPORAL DE YULI NANESSA GALLEGO CASTRO TECNICO Y STEFANIA RAMIREZ URREA DE LA PRIMERA QUINCENA DEL MES DE NOVIEMBRE DE 2024</t>
  </si>
  <si>
    <t>VALOR NOMINA TEMPORAL DE OCTAVIO TORRES LUNA MANUEL DAVID MONTES Y JHON WILLIAM ROBLEDO Y JOHANDRA VICTORIA CHIGUACHI DEL LA PRIMERA QUINCENA DEL MES DE NOVIEMBRE DE 2024.</t>
  </si>
  <si>
    <t>VALOR PAGO SUBSIDIOS FUNERARIOS INHUMACION CADAVERES PERSONAS POBRES DE SOLEMNIDAD,SEGUN RES 151/2024,DECRETO 1333,DCTO 034/2008, 0481/2011, 0370 Y 0722 DE 2013 Y 0221 de 2024</t>
  </si>
  <si>
    <t>VALOR PAGO SUBSIDIOS FUNERARIOS INHUMACION CADAVERES PERSONAS POBRES DE SOLEMNIDAD,SEGUN RES 152/2024,DECRETO 1333,DCTO 034/2008, 0481/2011, 0370 Y 0722 DE 2013 Y 0221 de 2024</t>
  </si>
  <si>
    <t>TT - 864</t>
  </si>
  <si>
    <t>TT865</t>
  </si>
  <si>
    <t>DNHG 454</t>
  </si>
  <si>
    <t>FE1755</t>
  </si>
  <si>
    <t>AUNAR ESFUERZOS PARA LA FOMEENTAR LA SANA OCUPACION DEL TIEMPO LIBRE Y LA SALUD MENTAL DE LA POBLACION DE POBREZA EXTREMA MEDIANTE EL DESARROLLO DE ARTES Y HABILIDADES Y OFICIO DE APOYO.DEL MES DE OCTUBRE DE 2024.</t>
  </si>
  <si>
    <t>EACO1523</t>
  </si>
  <si>
    <t>PRESRTACION DE SERVICIOS PROFESIONALES PARA ACOMPAÑAR LOS PROGRAMAS DE PRIMERA INFANCIA EN LA OFICINA DE INFANCIA Y ADOLESCENCIA DEL MES DE SEPTIEMBRE DE 2024</t>
  </si>
  <si>
    <t>AUNAR ESFUERZOS PARA LA IMPLEMETACION DEL CENTRO VIDA LA AURORA PARA LA ATENCION INTEGRAL DIURNA DE ADULTOS MAYORES EN EL MUNICIPIO DE MANIZALES EN EL MES DE OCTUBRE DE 2024.</t>
  </si>
  <si>
    <t>CUFE 636</t>
  </si>
  <si>
    <t>VALOR PAGO SUBSIDIOS FUNERARIOS INHUMACION CADAVERES PERSONAS POBRES DE SOLEMNIDAD,SEGUN RES 166/2024,DECRETO 1333,DCTO 034/2008, 0481/2011, 0370 Y 0722 DE 2013 Y 0221 de 2024</t>
  </si>
  <si>
    <t>CDFE - 259</t>
  </si>
  <si>
    <t>VALOR NOMINA TEMPORAL DE YULI NANESSA GALLEGO CASTRO TECNICO Y STEFANIA RAMIREZ URREA DE LA SEGUNDA QUINCENA DEL MES DE NOVIEMBRE DE 2024</t>
  </si>
  <si>
    <t>VALOR NOMINA TEMPORAL DE OCTAVIO TORRES LUNA MANUEL DAVID MONTES Y JHON WILLIAM ROBLEDO Y JOHANDRA VICTORIA CHIGUACHI DEL LA SEGUNDA QUINCENA DEL MES DE NOVIEMBRE DE 2024.</t>
  </si>
  <si>
    <t>VALOR NOMINA TEMPORAL DE YESICA ANDREA ARIAS ZULUAGA DE LA SEGUNDA QUINCENA DEL MES E NOVIEMBRE DE 2024.</t>
  </si>
  <si>
    <t>CTA DE COBRO 022/24</t>
  </si>
  <si>
    <t>FASV 53</t>
  </si>
  <si>
    <t>FASV - 53</t>
  </si>
  <si>
    <t>111006222306</t>
  </si>
  <si>
    <t>VALOR CORRESPONDIENTE AL PAGO DE LA SEGURIDAD SOCIAL Y PARAFISCALES DE JULY VANESA CASTRO Y STEFANIA RAMIREZ URREA  DE LA DE DESARROLLO SOCIAL DEL MES DE NOVIEMBRE DE 2024.</t>
  </si>
  <si>
    <t>VALOR CORRESPONDIENTE AL PAGO DE LA SEGURIDAD SOCIAL Y PARAFISCALES DE OCTAVIO TORRES LUNA, MANUEL DAVID MONTES,  JHON WILLIAM ROBLEDO, JOHANDRA VICTORIA CHIGUACHI Y YESICA ANDREA ARIAS AUXILIARES DEL MES DE NOVIEMBRE DE 2024.</t>
  </si>
  <si>
    <t>FESE641</t>
  </si>
  <si>
    <t>HSF - 86</t>
  </si>
  <si>
    <t>PRESTACION DE SERVICIOS PROFESIONALES PARA EL DESARROLLO DE PROGRAMAS SOCIALES DE PERSONAS CON DISCAPACIDAD Y SUS FAMILIAS DEL MES NOVIEMBRE DE 2024.</t>
  </si>
  <si>
    <t>PRESTACION DE SERVICIOS DE APOYO A LA GESTION EN LA ATENCION E INTERPRETACION EN LENGUA DE SEÑAS COLOMBIANAS Y ASUNTOS ADMINISTRATIVOS DE LA OFICINA DEL MES DE NOVIEMBRE DE 2024.</t>
  </si>
  <si>
    <t>APOYO A LA GESTION DE LOS PROGRAMAS ADSCRITOS A LA OFICINA DE INFANCIA Y ADOLESCENCIA Y JUVENTUD DEL MES DE NOVIEMBRE DE 2024</t>
  </si>
  <si>
    <t>APOYO A LA GESTION DE TODOS LOS PROCESOS DESARROLLADOS EN CASA JOVEN ADSCRITA A LA OFICINA DE INFANCIA, ADOLESCENCIA Y JUVENTUD DEL MES DE NOVOEMBRE DE 2024</t>
  </si>
  <si>
    <t>APOYO A LA GESTION DE TODOS LOS PROCEOS DESARROLLADOS EN CASA JOVEN ADSCRITA A LA OFICINA DE INFANCIA , ADOLESCENCIA Y JUVENTUD DEL MES DE NOVIEMBRE DE 2024</t>
  </si>
  <si>
    <t>PRESRTACION DE SERVICIOS PROFESIONALES PARA ACOMPAÑAR LOS PROGRAMAS DE PRIMERA INFANCIA EN LA OFICINA DE INFANCIA Y ADOLESCENCIA DEL MES DE OCTUBRE DE 2024</t>
  </si>
  <si>
    <t>FE 273</t>
  </si>
  <si>
    <t>FE - 125</t>
  </si>
  <si>
    <t>VALOR NOMINA TEMPORAL DE YULI NANESSA GALLEGO CASTRO TECNICO Y STEFANIA RAMIREZ URREA Y YESICA ANDREA ARIAS ZULUAGA DE LA PRIMERA QUINCENA DEL MES DE DICIEMBRE Y ADICIONAL 2024.</t>
  </si>
  <si>
    <t>VALOR NOMINA TEMPORAL DE OCTAVIO TORRES LUNA MANUEL DAVID MONTES Y JHON WILLIAM ROBLEDO Y JOHANDRA VICTORIA CHIGUACHI DEL LA PRIMERA QUINCENA DEL MES DE DICIEMBRE DE 2024 Y ADICIONAL</t>
  </si>
  <si>
    <t>FE 16</t>
  </si>
  <si>
    <t>VALOR DE LA SEGURIDAD SOCIAL DE LOS EDILES COMUNEROS DEL MUNICIPIO DE MANIZALES, CORRESPONDIENTE AL MES DE NOVIEMBRE DE 2024</t>
  </si>
  <si>
    <t>FV-15371</t>
  </si>
  <si>
    <t>PRESTACION DE SERVICIOS PROFESIONALES PARA LA IMPLEMENTACION DE PROCESOS DE POBREZA EXTREMA Y OPERATIVIZACION DE LAS ESTRATEGIAS DEL NIVEL NACIONAL DEL MES DE NOVIEMBRE DE 2024</t>
  </si>
  <si>
    <t>AUNAR ESFUERZOS PARA LA FOMEENTAR LA SANA OCUPACION DEL TIEMPO LIBRE Y LA SALUD MENTAL DE LA POBLACION DE POBREZA EXTREMA MEDIANTE EL DESARROLLO DE ARTES Y HABILIDADES Y OFICIO DE APOYO.DEL MES DE NOVIEMBRE DE 2024</t>
  </si>
  <si>
    <t>EACO1559</t>
  </si>
  <si>
    <t>VALOR LEGALIZACION DEL  REEMBOLSO DE LA CAJA MENOR DE LA SECRETARIA DE DE DESARROLLO SOCIAL SEGUN RESOLUCION 0094  CUYO BENEFICIARIO ES (MIRIAN GONZALEZ JARAMILLO CON CEDULA 30.282.743)</t>
  </si>
  <si>
    <t>AUNAR ESFUEROS PARA EL DESARROLLO DE HABILIDADES SOCIALES, OCUPACIONALES Y DE TIEMPO LIBRE DE LOS ADULTOS MAYORES DEL MUNICIPIO DE MANIZALES DEL 03 DE NOVIEMBRE AL 02 DE DICIEMBRE DE 2024</t>
  </si>
  <si>
    <t>FVE - 187</t>
  </si>
  <si>
    <t>VALOR PAGO SUBSIDIOS FUNERARIOS INHUMACION CADAVERES PERSONAS POBRES DE SOLEMNIDAD,SEGUN RES 176/2024,DECRETO 1333,DCTO 034/2008, 0481/2011, 0370 Y 0722 DE 2013 Y 0221 de 2024</t>
  </si>
  <si>
    <t>PRESTACION DE SERVICIOS PROFESIONALES PARA EL ACOMPAÑAMIENTO PSICOLOGICO A PERSONAS CON DISCAPACIAD SUS FAMILIAS Y CUIDADORES DEL MES DE NOVIEMBRE DE 2024</t>
  </si>
  <si>
    <t>PRESTACION DE SERVICIOS PROFESIONALES PARA LA REALIZACION DE PROCESOS DE ASESORIA A LIDERES Y APOYO A LA GESTION CONTRACTUAL Y LEGAL DE LA SECRETARIA DE DESARROLLO SOCIAL DEL 29 DE OCTUBRE AL 28 DE NOVIEMBRE DE 2024.</t>
  </si>
  <si>
    <t>FE1802</t>
  </si>
  <si>
    <t>TT875</t>
  </si>
  <si>
    <t>APOYO A LA GESTION DE TODOS LOS PROCESOS DESARROLLADOS EN CASA JOVEN ADSCRITA A LA OFICINA DE INFANCIA, ADOLESCENCIA Y JUVENTUD.</t>
  </si>
  <si>
    <t>APOYO A LA GESTION EN LOS PROCESOS Y PROGRAMAS EJECUTADOS POR LA OFICINA DE PROMOCION COMUNITARIA DEL 12 DE NOVIEMBRE  AL 11 DE DICIEMBRE DE  2024</t>
  </si>
  <si>
    <t>PRESTACION DE SERVICIOS PROFESIONALES PARA APOYAR EN EL DISEÑO, FORMULACION, EVALUACION Y HACER SEGUIMIENTO A LAS POLITICAS PUBLICAS ADSCRITOAS A LA SECRETARIA DE DLLO SOCIAL DEL 05 DE NOVIEMBRE AL 04 DE DICIEMBRE DE 2024.</t>
  </si>
  <si>
    <t>PRESRTACION DE SERVICIOS PROFESIONALES PARA ACOMPAÑAR LOS PROGRAMAS DE PRIMERA INFANCIA EN LA OFICINA DE INFANCIA Y ADOLESCENCIA DEL MES DE NOVIEMBRE DE 2024</t>
  </si>
  <si>
    <t>PRESRTACION DE SERVICIOS PROFESIONALES PARA ACOMPAÑAR LOS PROGRAMAS DE PRIMERA INFANCIA EN LA OFICINA DE INFANCIA Y ADOLESCENCIA DEL MES DE DICIEMBRE DE 2024</t>
  </si>
  <si>
    <t>CTA DE COBRO.25 Y 26</t>
  </si>
  <si>
    <t>FE 3379</t>
  </si>
  <si>
    <t>DNHG 458</t>
  </si>
  <si>
    <t>HSF - 87</t>
  </si>
  <si>
    <t>TT - 874</t>
  </si>
  <si>
    <t>CDFE - 267</t>
  </si>
  <si>
    <t>AUNAR ESFUERZOS PARA IMPLEMENTACION DE UNA ESTRATEGIA DE ATENCION SOCIAL A PERSONAS OXIGENOREQUIRIENTES EN EL MUNICIPIO DE MANIZALES</t>
  </si>
  <si>
    <t>PRESTACION DE SERVICIOS PROFESIONALES PARA EL DESARROLLO DE PROGRAMAS SOCIALES DE PERSONAS CON DISCAPACIDAD Y SUS FAMILIAS.</t>
  </si>
  <si>
    <t>PRESTACION DE SERVICIOS PROFESIONALES PARA EL ACOMPAÑAMIENTO PSICOLOGICO A PERSONAS CON DISCAPACIAD SUS FAMILIAS Y CUIDADORES.</t>
  </si>
  <si>
    <t>PRESTACION DE SERVICIOS DE APOYO A LA GESTION EN LA ATENCION E INTERPRETACION EN LENGUA DE SEÑAS COLOMBIANAS Y ASUNTOS ADMINISTRATIVOS DE LA OFICINA.</t>
  </si>
  <si>
    <t>FE 19</t>
  </si>
  <si>
    <t>FASV - 54</t>
  </si>
  <si>
    <t>VALOR DEL CONTRATO RELACIONADO CON LA ATENCION INTEGRAL A ADULTOS MAYORES EN VIVIENDA, ALIMENTACION, SALUD Y RECREACION</t>
  </si>
  <si>
    <t>FASV 54</t>
  </si>
  <si>
    <t>FE - 126</t>
  </si>
  <si>
    <t>PRESTACION DE SERVICIOS PROFESIONALES PARA LA IMPLEMENTACION DE PROCESOS DE POBREZA EXTREMA Y OPERATIVIZACION DE LAS ESTRATEGIAS DEL NIVEL NACIONAL DEL MES DE DICIEMBRE DE 2024</t>
  </si>
  <si>
    <t>AUNAR ESFUERZOS PARA LA IMPLEMETACION DEL CENTRO VIDA LA AURORA PARA LA ATENCION INTEGRAL DIURNA DE ADULTOS MAYORES EN EL MUNICIPIO DE MANIZALES EN EL MES DE NOVIEMBRE DE 2024</t>
  </si>
  <si>
    <t>CUFE 645</t>
  </si>
  <si>
    <t>CTA DE COBRO.28</t>
  </si>
  <si>
    <t>FE 3413</t>
  </si>
  <si>
    <t>FVE - 191</t>
  </si>
  <si>
    <t>FE 453</t>
  </si>
  <si>
    <t>APOYO A LA GESTION DE TODOS LOS PROCESOS DESARROLLADOS EN CASA JOVEN ADSCRITA A LA OFICINA DE INFANCIA, ADOLESCENCIA Y JUVENTUD</t>
  </si>
  <si>
    <t>PAGO HONORARIOS DE 31 SESIONES ORDINARIAS DEL EDIL DE LA COMUNA ATARDECERES SEGUN RESOLUCION 182.</t>
  </si>
  <si>
    <t>PAGO HONORARIOS DE 30 SESIONES ORDINARIAS DEL EDIL DE LA COMUNA ATARDECERES SEGUN RESOLUCION 182.</t>
  </si>
  <si>
    <t>PAGO HONORARIOS DE 31 SESIONES ORDINARIAS DEL EDIL DE LA COMUNA SAN JOSE SEGUN RESOLUCION 182.</t>
  </si>
  <si>
    <t>PAGO HONORARIOS DE 29 SESIONES ORDINARIAS DEL EDIL DE LA COMUNA SAN JOSE SEGUN RESOLUCION 182.</t>
  </si>
  <si>
    <t>PAGO HONORARIOS DE 30 SESIONES ORDINARIAS DEL EDIL DE LA COMUNA SAN JOSE SEGUN RESOLUCION 182.</t>
  </si>
  <si>
    <t>PAGO HONORARIOS DE 30 SESIONES ORDINARIAS DEL EDIL DE LA COMUNA CUMANDAY SEGUN RESOLUCION 182.</t>
  </si>
  <si>
    <t>PAGO HONORARIOS DE 29 SESIONES ORDINARIAS DEL EDIL DE LA COMUNA CUMANDAY SEGUN RESOLUCION 182.</t>
  </si>
  <si>
    <t>PAGO HONORARIOS DE 31 SESIONES ORDINARIAS DEL EDIL DE LA COMUNA CUMANDAY SEGUN RESOLUCION 182.</t>
  </si>
  <si>
    <t>PAGO HONORARIOS DE 23 SESIONES ORDINARIAS DEL EDIL DE LA COMUNA LA ESTACION SEGUN RESOLUCION 182.</t>
  </si>
  <si>
    <t>PAGO HONORARIOS DE 31 SESIONES ORDINARIAS DEL EDIL DE LA COMUNA LA ESTACION SEGUN RESOLUCION 182.</t>
  </si>
  <si>
    <t>PAGO HONORARIOS DE 27 SESIONES ORDINARIAS DEL EDIL DE LA COMUNA LA ESTACION SEGUN RESOLUCION 182.</t>
  </si>
  <si>
    <t>PAGO HONORARIOS DE 30 SESIONES ORDINARIAS DEL EDIL DE LA COMUNA LA ESTACION SEGUN RESOLUCION 182.</t>
  </si>
  <si>
    <t>PAGO HONORARIOS DE 21 SESIONES ORDINARIAS DEL EDIL DE LA COMUNA LA ESTACION SEGUN RESOLUCION 182.</t>
  </si>
  <si>
    <t>PAGO HONORARIOS DE 31 SESIONES ORDINARIAS DEL EDIL DE LA COMUNA CIUDADELA DEL NORTE SEGUN RESOLUCION 182.</t>
  </si>
  <si>
    <t>PAGO HONORARIOS DE 30 SESIONES ORDINARIAS DEL EDIL DE LA COMUNA CIUDADELA DEL NORTE SEGUN RESOLUCION 182.</t>
  </si>
  <si>
    <t>PAGO HONORARIOS DE 30 SESIONES ORDINARIAS DEL EDIL DE LA COMUNA CERRO DE ORO SEGUN RESOLUCION 182.</t>
  </si>
  <si>
    <t>PAGO HONORARIOS DE 31 SESIONES ORDINARIAS DEL EDIL DE LA COMUNA CERRO DE ORO SEGUN RESOLUCION 182.</t>
  </si>
  <si>
    <t>PAGO HONORARIOS DE 27 SESIONES ORDINARIAS DEL EDIL DE LA COMUNA CERRO DE ORO SEGUN RESOLUCION 182.</t>
  </si>
  <si>
    <t>PAGO HONORARIOS DE 30 SESIONES ORDINARIAS DEL EDIL DE LA COMUNA TESORITO SEGUN RESOLUCION 182.</t>
  </si>
  <si>
    <t>PAGO HONORARIOS DE 31 SESIONES ORDINARIAS DEL EDIL DE LA COMUNA TESORITO SEGUN RESOLUCION 182.</t>
  </si>
  <si>
    <t>PAGO HONORARIOS DE 29 SESIONES ORDINARIAS DEL EDIL DE LA COMUNA TESORITO SEGUN RESOLUCION 182.</t>
  </si>
  <si>
    <t>PAGO HONORARIOS DE 27 SESIONES ORDINARIAS DEL EDIL DE LA COMUNA PALOGRANDE SEGUN RESOLUCION 182.</t>
  </si>
  <si>
    <t>PAGO HONORARIOS DE 25 SESIONES ORDINARIAS DEL EDIL DE LA COMUNA PALOGRANDE SEGUN RESOLUCION 182.</t>
  </si>
  <si>
    <t>PAGO HONORARIOS DE 30 SESIONES ORDINARIAS DEL EDIL DE LA COMUNA PALOGRANDE SEGUN RESOLUCION 182.</t>
  </si>
  <si>
    <t>PAGO HONORARIOS DE 29 SESIONES ORDINARIAS DEL EDIL DE LA COMUNA PALOGRANDE SEGUN RESOLUCION 182.</t>
  </si>
  <si>
    <t>PAGO HONORARIOS DE 26 SESIONES ORDINARIAS DEL EDIL DE LA COMUNA PALOGRANDE SEGUN RESOLUCION 182.</t>
  </si>
  <si>
    <t>PAGO HONORARIOS DE 26 SESIONES ORDINARIAS DEL EDIL DE LA COMUNA UNIVERSITARIA SEGUN RESOLUCION 182.</t>
  </si>
  <si>
    <t>PAGO HONORARIOS DE 31 SESIONES ORDINARIAS DEL EDIL DE LA COMUNA UNIVERSITARIA SEGUN RESOLUCION 182.</t>
  </si>
  <si>
    <t>PAGO HONORARIOS DE 30 SESIONES ORDINARIAS DEL EDIL DE LA COMUNA LA FUENTE SEGUN RESOLUCION 182.</t>
  </si>
  <si>
    <t>PAGO HONORARIOS DE 29 SESIONES ORDINARIAS DEL EDIL DE LA COMUNA LA FUENTE SEGUN RESOLUCION 182.</t>
  </si>
  <si>
    <t>PAGO HONORARIOS DE 31 SESIONES ORDINARIAS DEL EDIL DE LA COMUNA LA FUENTE SEGUN RESOLUCION 182.</t>
  </si>
  <si>
    <t>PAGO HONORARIOS DE 30 SESIONES ORDINARIAS DEL EDIL DE LA COMUNA LA MACARENA SEGUN RESOLUCION 182.</t>
  </si>
  <si>
    <t>PAGO HONORARIOS DE 31 SESIONES ORDINARIAS DEL EDIL DE LA COMUNA LA MACARENA SEGUN RESOLUCION 182.</t>
  </si>
  <si>
    <t>PAGO HONORARIOS DE 03 SESIONES ORDINARIAS DEL EDIL DE LA COMUNA LA MACARENA SEGUN RESOLUCION 182.</t>
  </si>
  <si>
    <t>PAGO HONORARIOS DE 13 SESIONES ORDINARIAS DEL EDIL DE LA COMUNA LA MACARENA SEGUN RESOLUCION 182.</t>
  </si>
  <si>
    <t>PAGO HONORARIOS DE 30 SESIONES ORDINARIAS DEL EDIL DE LA COMUNA NUEVO HORIZONTE SEGUN RESOLUCION 182.</t>
  </si>
  <si>
    <t>PAGO HONORARIOS DE 31 SESIONES ORDINARIAS DEL EDIL DE LA COMUNA NUEVO HORIZONTE SEGUN RESOLUCION 182.</t>
  </si>
  <si>
    <t>PAGO HONORARIOS DE 26 SESIONES ORDINARIAS DEL EDIL DE LA COMUNA NUEVO HORIZONTE SEGUN RESOLUCION 182.</t>
  </si>
  <si>
    <t>PAGO HONORARIOS DE 30 SESIONES ORDINARIAS DEL EDIL DEL CORREGIMIENTO COLOMBIA SEGUN RESOLUCION 182.</t>
  </si>
  <si>
    <t>PAGO HONORARIOS DE 31 SESIONES ORDINARIAS DEL EDIL DEL CORREGIMIENTO COLOMBIA SEGUN RESOLUCION 182.</t>
  </si>
  <si>
    <t>PAGO HONORARIOS DE 31 SESIONES ORDINARIAS DEL EDIL DEL CORREGIMIENTO LA CRISTALINA SEGUN RESOLUCION 182.</t>
  </si>
  <si>
    <t>PAGO HONORARIOS DE 31 SESIONES ORDINARIAS DEL EDIL DEL CORREGIMIENTO EL REMANSO SEGUN RESOLUCION 182                                                                                                                   DE 31 SESIONES</t>
  </si>
  <si>
    <t>PAGO HONORARIOS DE 27 SESIONES ORDINARIAS DEL EDIL DEL CORREGIMIENTO EL REMANSO SEGUN RESOLUCION 182.</t>
  </si>
  <si>
    <t>PAGO HONORARIOS DE 31 SESIONES ORDINARIAS DEL EDIL DEL CORREGIMIENTO EL REMANSO SEGUN RESOLUCION 182.</t>
  </si>
  <si>
    <t>PAGO HONORARIOS DE 30 SESIONES ORDINARIAS DEL EDIL DEL CORREGIMIENTO EL REMANSO SEGUN RESOLUCION 182.</t>
  </si>
  <si>
    <t>PAGO HONORARIOS DE 28 SESIONES ORDINARIAS DEL EDIL DEL CORREGIMIENTO EL REMANSO SEGUN RESOLUCION 182.</t>
  </si>
  <si>
    <t>PAGO HONORARIOS DE 31 SESIONES ORDINARIAS DEL EDIL DEL CORREGIMIENTO PANORAMA SEGUN RESOLUCION 0182</t>
  </si>
  <si>
    <t>PAGO HONORARIOS DE 30 SESIONES ORDINARIAS DEL EDIL DEL CORREGIMIENTO PANORAMA SEGUN RESOLUCION 0182</t>
  </si>
  <si>
    <t>PAGO HONORARIOS DE 30 SESIONES ORDINARIAS DEL EDIL DEL CORREGIMIENTO AGROTURISTICO EL TABLAZO SEGUN RESOLUCION 182</t>
  </si>
  <si>
    <t>PAGO HONORARIOS DE 31 SESIONES ORDINARIAS DEL EDIL DEL CORREGIMIENTO AGROTURISTICO EL TABLAZO SEGUN RESOLUCION 182</t>
  </si>
  <si>
    <t>PAGO HONORARIOS DE 29 SESIONES ORDINARIAS DEL EDIL DEL CORREGIMIENTO AGROTURISTICO EL TABLAZO SEGUN RESOLUCION 182</t>
  </si>
  <si>
    <t>PAGO HONORARIOS DE 30 SESIONES ORDINARIAS DEL EDIL DEL CORREGIMIENTO MANANTIAL SEGUN RESOLUCION 182</t>
  </si>
  <si>
    <t>PAGO HONORARIOS DE 31 SESIONES ORDINARIAS DEL EDIL DEL CORREGIMIENTO MANANTIAL SEGUN RESOLUCION 182</t>
  </si>
  <si>
    <t>PAGO HONORARIOS DE 26 SESIONES ORDINARIAS DEL EDIL DEL CORREGIMIENTO MANANTIAL SEGUN RESOLUCION 182</t>
  </si>
  <si>
    <t>PAGO HONORARIOS DE 31 SESIONES ORDINARIAS DEL EDIL DEL CORREGIMIENTO RIO BLANCO SEGUN RESOLUCION 182</t>
  </si>
  <si>
    <t>PRESTACION DE SERVICIOS PROFESIONALES PARA LA REALIZACION DE PROCESOS DE ASESORIA A LIDERES Y APOYO A LA GESTION CONTRACTUAL Y LEGAL DE LA SECRETARIA DE DESARROLLO SOCIAL.</t>
  </si>
  <si>
    <t>APOYO A LA GESTION EN LOS PROCESOS Y PROGRAMAS EJECUTADOS POR LA OFICINA DE PROMOCION COMUNITARIA.</t>
  </si>
  <si>
    <t>APOYO A LA GESTION DE LOS PROGRAMAS ADSCRITOS A LA OFICINA DE INFANCIA Y ADOLESCENCIA Y JUVENTUD</t>
  </si>
  <si>
    <t>IMPRESION DE MATERIAL RELACIONADO CON EL FUNIONAMIENTO F¿DE LAS JUNTAS DE ACCION COMUNAL Y JUNTA ADMINISTRADORAS LOCALES.</t>
  </si>
  <si>
    <t>E - 3892</t>
  </si>
  <si>
    <t>VALOR NOMINA TEMPORAL DE YULI NANESSA GALLEGO CASTRO TECNICO Y STEFANIA RAMIREZ URREA Y YESICA ANDREA ARIAS ZULUAGA DE LA SEGUNDA QUINCENA DEL MES DE DICIEMBRE.</t>
  </si>
  <si>
    <t>VALOR NOMINA TEMPORAL DE OCTAVIO TORRES LUNA MANUEL DAVID MONTES Y JHON WILLIAM ROBLEDO Y JOHANDRA VICTORIA CHIGUACHI DEL LA SEGUNDA QUINCENA DEL MES DE DICIEMBRE DE 2024.</t>
  </si>
  <si>
    <t xml:space="preserve"> PAGO HONORARIOS DE 31 SESIONES ORDINARIAS DEL EDIL DE LA COMUNA UNIVERSITARIA SEGUN RESOLUCION 182.</t>
  </si>
  <si>
    <t>AUNAR ESFUERZOS PARA LA FOMEENTAR LA SANA OCUPACION DEL TIEMPO LIBRE Y LA SALUD MENTAL DE LA POBLACION DE POBREZA EXTREMA MEDIANTE EL DESARROLLO DE ARTES Y HABILIDADES Y OFICIO DE APOYO.</t>
  </si>
  <si>
    <t>EACO1571</t>
  </si>
  <si>
    <t>VALOR CORRESPONDIENTE A LA ADQUISICION DE INSUMOS DE NATILLA Y BUÑUELOS PARA LA CELEBRACION D ELA NAVIDAD COMUNITARIA EN LAS COMUNAS Y CORREGIMIENTOS</t>
  </si>
  <si>
    <t>FE 287</t>
  </si>
  <si>
    <t>AUNAR ESFUERZOS PARA LA IMPLEMENTACION DEL CENTRO VIDA, PARA LA ATENCION INTEGRAL DIURNA DE ADULTOS MAYORES EN EL MFE - 287 DE MANIZALES.</t>
  </si>
  <si>
    <t>CDFE - 268</t>
  </si>
  <si>
    <t>VALOR PAGO SUBSIDIOS FUNERARIOS INHUMACION CADAVERES PERSONAS POBRES DE SOLEMNIDAD,SEGUN RES 183/2024,DECRETO 1333,DCTO 034/2008, 0481/2011, 0370 Y 0722 DE 2013 Y 0221 de 2024</t>
  </si>
  <si>
    <t>FV-15579</t>
  </si>
  <si>
    <t>PAGO HONORARIOS DE 24 SESIONES ORDINARIAS DEL EDIL DEL CORREGIMIENTO COLOMBIA SEGUN RESOLUCION 182.</t>
  </si>
  <si>
    <t>VALOR DEL CONTRATO RELACIONADO CON EL SUMINISTRO DE JUGUETES PARA LA CELEBRACION DE LA NAVIDAD COMUNITARIA EN LAS COMUNAS Y CORREGIMIENTOS DEL MUNICIPIO DE MANIZALES</t>
  </si>
  <si>
    <t>FE 148</t>
  </si>
  <si>
    <t>AUNAR ESFUERZOS PARA LA IMPLEMETACION DEL CENTRO VIDA LA AURORA PARA LA ATENCION INTEGRAL DIURNA DE ADULTOS MAYORES EN EL MUNICIPIO DE MANIZALES</t>
  </si>
  <si>
    <t>CUFE 649</t>
  </si>
  <si>
    <t>TT887</t>
  </si>
  <si>
    <t>FE 472</t>
  </si>
  <si>
    <t>VALOR DE LA SEGURIDAD SOCIAL DE LOS EDILES COMUNEROS DEL MUNICIPIO DE MANIZALES, CORRESPONDIENTE AL MES DE DICIEMBRE DE 2024</t>
  </si>
  <si>
    <t>VALOR CORRESPONDIENTE AL PAGO DE LA SEGURIDAD SOCIAL Y PARAFISCALES DE JULY VANESA CASTRO Y STEFANIA RAMIREZ URREA  DE LA DE DESARROLLO SOCIAL DEL MES DE DOCIEMBRE DE 2024.</t>
  </si>
  <si>
    <t>VALOR CORRESPONDIENTE AL PAGO DE LA SEGURIDAD SOCIAL Y PARAFISCALES DE OCTAVIO TORRES LUNA, MANUEL DAVID MONTES,  JHON WILLIAM ROBLEDO, JOHANDRA VICTORIA CHIGUACHI Y YESICA ANDREA ARIAS AUXILIARES DEL MES DE DICIEMBRE DE 2024.</t>
  </si>
  <si>
    <t>FVE2</t>
  </si>
  <si>
    <t>GV7281</t>
  </si>
  <si>
    <t>TT - 885</t>
  </si>
  <si>
    <t>FEST 8</t>
  </si>
  <si>
    <t>PRESTACION DE SERVICIOS PROFESIONALES PARA EL APOYO INDIVIDUAL, FAMILIAR Y COMUNITARIO DE LOS PRODUCTORES AGROPECUARIOS Y LAS ACTIVIDADES SOCIALES DE LA SECRETARIA DEL 30 DE ENERO AL 29 DE FEBRERO DE 2024.</t>
  </si>
  <si>
    <t>CARDONA ARANZAZU MARIA DEL PILAR</t>
  </si>
  <si>
    <t>PRESTACION DE SERVICIOS PROFESIONALES EN LA SECRETARIA DE AGRICULTURA COMO INGENIERA DE ALIMENTOS PARA EL ACOMPAÑAMIENTO A LOS PRODUCTORES DEL MUNICIPIO DE MANIZALES</t>
  </si>
  <si>
    <t>PRESTACION DE SERVICIOS PROFESIONALES COMO ADMINISTRADOR DE EMPRESAS PARA APOYAR LOS PROGRAMAS Y PROYECTOS DE LA SECRETARIA DE AGRICULTURA</t>
  </si>
  <si>
    <t>PRESTACION DE SERVICIOS PROFESIONALES COMO INGENIERO AGRONOMO PARA EL APOYO A LA EXTENSION AGROPECUARIA EN EL MUNICIPIO DE MANIZALES</t>
  </si>
  <si>
    <t>PRESTACION DE SERVICIOS PROFESIONALES COMO ADMINISTRADOR DE EMPRESAS PARA EL APOYO A LA EXTENSION AGROPECUARIA EN  EL MUNICIPIO DE MANIZALES</t>
  </si>
  <si>
    <t>ICIOS PROFECIONALES COMO ADMINISTRADOR DE EMPRESAS AGROPECUARIAS PARA EL APOYO A LA EXTENSION AGROPECUARIA EN EL MUNICIPIO DE MANIZALES</t>
  </si>
  <si>
    <t>PRESTACION DE SERVICIOS PROFESIONALES COMO INGENIERO AGROINDUSTRIAL PARA EL APOYO A LA EXTENSION AGROPECUARIA EN ELMUNICIPIO DE MANIZALES</t>
  </si>
  <si>
    <t>PRESTACION DE SERVICIOS PROFESIONALES COMO ABOGADO PARA BRINDAR APOYO JURIDICO A LOS DIFERENTES PROGRAMAS DE FORTALECIMIENTO AGRICOLA DE LA SECRETARIA DE AGRICULTURA</t>
  </si>
  <si>
    <t>NOMINA TEMPORALES Y SUPERNUMERARIOS SECRETARIA DE AGRICULTURA SEGUNDA QUINCENA DEL MES DE ABRIL 2024</t>
  </si>
  <si>
    <t>PAGO SEGURIDAD SOCIAL NOMINA ESPECIAL SECRETARÍA DE AGRICULTURA ABRIL 2024</t>
  </si>
  <si>
    <t>NOMINA TEMPORALES Y SUPERNUMERARIOS SECRETARIA DE AGRICULTURA PRIMERA QUINCENA DEL MES DE MAYO 2024</t>
  </si>
  <si>
    <t>PRESTACION DE SERVICIOS ASISTENTE TECNICO PARA EL APOYO A LA EXTENSION AGROPECUARIA EN EL MUNICIPIO DE MANIZALES</t>
  </si>
  <si>
    <t>NOMINA TEMPORALES Y SUPERNUMERARIOS SECRETARIA DE AGRICULTURA SEGUNDA QUINCENA DEL MES DE MAYO 2024</t>
  </si>
  <si>
    <t>PAGO SEGURIDAD SOCIAL NOMINA ESPECIAL SECRETARÍA DE AGRICULTURA MAYO 2024</t>
  </si>
  <si>
    <t>NOMINA ESPECIAL SECRETARIA DE AGRICULTURA PRIMERA QUINCENA DEL MES DE JUNIO 2024</t>
  </si>
  <si>
    <t>NOMINA ESPECIAL SECRETARIA DE AGRICULTURA SEGUNDA QUINCENA DEL MES DE JUNIO 2024</t>
  </si>
  <si>
    <t>PAGO SEGURIDAD SOCIAL NOMINA ESPECIAL SECRETARÍA DE AGRICULTURA JUNIO 2024</t>
  </si>
  <si>
    <t>NOMINA ESPECIAL SECRETARIA DE AGRICULTURA PRIMERA QUINCENA DEL MES DE JULIO 2024</t>
  </si>
  <si>
    <t>FE1582</t>
  </si>
  <si>
    <t>NOMINA ESPECIAL SECRETARIA DE AGRICULTURA SEGUNDA QUINCENA DEL MES DE JULIO 2024</t>
  </si>
  <si>
    <t>M.A</t>
  </si>
  <si>
    <t>AUNAR ESFUERZOS PARA FORTALECER LA PRODUCTIVIDAD, RENTABILIDAD Y CALIDAD DEL SECTOR CAFETERO DEL MUNICIPIO DE MANIZALES</t>
  </si>
  <si>
    <t>62AS6210053892</t>
  </si>
  <si>
    <t>PAGO SEGURIDAD SOCIAL NOMINA ESPECIAL SECRETARÍA DE AGRICULTURA JULIO 2024</t>
  </si>
  <si>
    <t>FE1599</t>
  </si>
  <si>
    <t>NOMINA ESPECIAL SECRETARIA DE AGRICULTURA PRIMERA QUINCENA DEL MES DE AGOSTO 2024</t>
  </si>
  <si>
    <t>NOMINA ESPECIAL SECRETARIA DE AGRICULTURA SEGUNDA QUINCENA DEL MES DE AGOSTO 2024</t>
  </si>
  <si>
    <t>PAGO SEGURIDAD SOCIAL NOMINA ESPECIAL SECRETARÍA DE AGRICULTURA AGOSTO 2024</t>
  </si>
  <si>
    <t>FE1641</t>
  </si>
  <si>
    <t>NOMINA ESPECIAL SECRETARIA DE AGRICULTURA PRIMERA QUINCENA DEL MES DE SEPTIEMBRE 2024</t>
  </si>
  <si>
    <t>RESOLUCION NO.0984 GIRO DE FONDO AL FONDO PARA EL FOMENTO Y PROMOCION DE CIUDAD - AUNAR ESFUERZOS PARA GENERAR ESPACIOS DE COMERCIALIZACION E INTERNACIONALIZACION DE LOS PRODUCTOS LOCALES DE CAFES ESPECIALES.</t>
  </si>
  <si>
    <t>PAGO PRESTACION DE SERVICIOS PROFESIONALES COMO ADMINSITRADOR DE EMPRESAS PARA EL APOYO A LA EXTENSION AGROPECUARIAEN EL MUNICIPIO DE MANIZALES</t>
  </si>
  <si>
    <t>PRESTACION DE SERVICIOS PROFESIONALES COMO ADMISNITRADOR DE EMPRESAS AGROPECUARIAS PARA EL APOYO A LA EXTENSION    AGROPECUARIA EN EL MUNICIPIO DE MANIZALES</t>
  </si>
  <si>
    <t>NOMINA ESPECIAL SECRETARIA DE AGRICULTURA SEGUNDA QUINCENA DEL MES DE SEPTIEMBRE 2024</t>
  </si>
  <si>
    <t>PAGO SEGURIDAD SOCIAL NOMINA ESPECIAL SECRETARÍA DE AGRICULTURA SEPTIEMBRE 2024</t>
  </si>
  <si>
    <t>NOMINA ESPECIAL SECRETARIA DE AGRICULTURA PRIMERA QUINCENA DEL MES DE OCTUBRE DE  2024</t>
  </si>
  <si>
    <t xml:space="preserve"> NOMINA ESPECIAL SECRETARIA DE AGRICULTURA PRIMERA QUINCENA DEL MES DE OCTUBRE DE  2024</t>
  </si>
  <si>
    <t>NOMINA ESPECIAL SECRETARIA DE AGRICULTURA PRIMERA QUINCENA DEL MES DE OCTUBRE 2024ALDIA</t>
  </si>
  <si>
    <t>FE1696</t>
  </si>
  <si>
    <t>NOMINA ESPECIAL SECRETARIA DE AGRICULTURA SEGUNDA QUINCENA DEL MES DE OCTUBRE 2024</t>
  </si>
  <si>
    <t>PAGO SEGURIDAD SOCIAL NOMINA ESPECIAL SECRETARÍA DE AGRICULTURA OCTUBRE 2024</t>
  </si>
  <si>
    <t>NOMINA ESPECIAL SECRETARIA DE AGRICULTURA PRIMERA QUINCENA DEL MES DE NOVIEMBRE 2024</t>
  </si>
  <si>
    <t>FE1754</t>
  </si>
  <si>
    <t>NOMINA ESPECIAL SECRETARIA DE AGRICULTURA SEGUNDA QUINCENA DEL MES DE NOVIEMBRE 2024</t>
  </si>
  <si>
    <t>PAGO SEGURIDAD SOCIAL NOMINA ESPECIAL SECRETARÍA DE AGRICULTURA NOVIEMBRE DE 2024</t>
  </si>
  <si>
    <t>62AS6210054305</t>
  </si>
  <si>
    <t>NOMINA ESPECIAL SECRETARIA DE AGRICULTURA PRIMERA QUINCENA DEL MES DE DICIEMBRE 2024</t>
  </si>
  <si>
    <t>FE1800</t>
  </si>
  <si>
    <t>AUNAR ESFUERZOS PARA EL ENCADENAMIENTO PRODUCTIVO Y EL FORTALECIMIENTO DE LAS CADENAS PRODUCTIVAS DE MUSACEAS DE MANIZALES EN EL MARCO DE LA ESTRATEGIA DE CLUSTER DE MANIZALES</t>
  </si>
  <si>
    <t>EUAM 87.181</t>
  </si>
  <si>
    <t>NOMINA ESPECIAL SECRETARIA DE AGRICULTURA SEGUNDA QUINCENA DEL MES DE DICIEMBRE 2024</t>
  </si>
  <si>
    <t>62AS6210054365</t>
  </si>
  <si>
    <t>AUNAR ESFUERZOS PARA EL RECONOCIMIENTO, FOMENTO DE LA IDENTIDAD Y EXPRESIONES DE LAS MUJERES RURALES, JÓVENES RURALES Y LA POBLACIÓN RURAL DE LAS VEREDAS DE LOS 7 CORREGIMNETOS DEL MUNICIPIO DE MANIZALES</t>
  </si>
  <si>
    <t>FE 149</t>
  </si>
  <si>
    <t>FEV - 22185</t>
  </si>
  <si>
    <t>PAGO SEGURIDAD SOCIAL NOMINA ESPECIAL SECRETARÍA DE AGRICULTURA DICIEMBRE DE 2024</t>
  </si>
  <si>
    <t>SUMINISTRO DE INSUMOS AGROPECUARIOS PARA LOS PROGRAMAS DE LA SECRETARÍA DE AGRICULTURA DEL MUNICIPIO DE MANIZALES  PARA LOS LOTES 1 Y 3.</t>
  </si>
  <si>
    <t>SUMINISTRO DE INSUMOS AGROPECUARIOS PARA LOS PROGRAMAS DE LA SECRETARÍA DE AGRICULTURA DEL MUNICIPIO DE MANIZALES  PARA LOS LOTES 2 Y 4.</t>
  </si>
  <si>
    <t>LAP 56</t>
  </si>
  <si>
    <t>PAGO SERVICIOS CELULARES EN LAS DIFERENTES SEDES DEL CUERPO OFICIAL DE BOMBEROS DE LA ALCALDIA DE MANIZALES</t>
  </si>
  <si>
    <t>PAGO SERVICIOS PUBLICOS (GAS DOMICILIARIO) ESTACION BOMBEROS CENTRO Y MALTERIA, DE LA ALCALDIA DE MANIZALES</t>
  </si>
  <si>
    <t>PAGO SERVICIOS TELEFONIA EN LAS DIFERENTES SEDES DEL CUERPO OFICIAL DE BOMBEROS DE LA ALCALDIA DE MANIZALES</t>
  </si>
  <si>
    <t>PAGO SERVICIOS PUBLICOS AGUA ESTACION BOMBEROS ZONA 1 Y ESTACION PALOGRANDE - SUSCRIPTORES 70629 Y 50921</t>
  </si>
  <si>
    <t>PAGO SERVICIOS PUBLICOS ENERGIA ELCTRICA BAMBEROS CENTRAL - CONTRATO 366105189</t>
  </si>
  <si>
    <t>386105189</t>
  </si>
  <si>
    <t>PAGO SERVICIOS PUBLICOS ENERGIA ELCTRICA BAMBEROS PALOGRANDE Y BOMBEROS MALTERIA - CONTRATOS: 418869418 Y 455355817</t>
  </si>
  <si>
    <t>418869418-455355817</t>
  </si>
  <si>
    <t>AR9019246266</t>
  </si>
  <si>
    <t>87022584 - 87027013</t>
  </si>
  <si>
    <t>91102505</t>
  </si>
  <si>
    <t>13367293</t>
  </si>
  <si>
    <t>PAGO SERVICIOS PUBLICOS AGUA ESTACION BOMBEROS MALTERIA - SUSCRIPTO 22821</t>
  </si>
  <si>
    <t>22821</t>
  </si>
  <si>
    <t>AR9019253853</t>
  </si>
  <si>
    <t>PAGO SERVICIOS PUBLICOS (GAS DOMICILIARIO) ESTACION BOMBEROS CENTRO Y PALOGRANDE, DE LA ALCALDIA DE MANIZALES</t>
  </si>
  <si>
    <t>PAGO SERVICIOS PUBLICOS ENERGIA ELCTRICA BAMBEROS PALOGRANDE, MALTERIA Y CENTRAL- CONTRATOS: 418869418, 455355817 Y386105189</t>
  </si>
  <si>
    <t>PAGO SERVICIOS PUBLICOS (GAS DOMICILIARIO) ESTACION BOMBEROS MALTERIA, DE LA ALCALDIA DE MANIZALES - CONTRATO 450185</t>
  </si>
  <si>
    <t>PAGO SERVICIOS PUBLICOS AGUA ESTACION BOMBEROS CENTRO Y ESTACION PALOGRANDE - SUSCRIPTORES 70629 Y 50921</t>
  </si>
  <si>
    <t>PRESTACION DE SERVICIOS PROFESIONALES DE UN INGENIERO CIVIL PARA APOYAR LOS PROCESOS MISIONALES QUE ADELANTAN EN LA UNIDAD DE GESTION DEL RIESGO DEL 29 DE ENERO AL 28 DE FEBRERO DE 2024.</t>
  </si>
  <si>
    <t>PRESTACION DE SERVICIOS PROFESIONALES DE UN ABOGADO PARA APOYAR LOS PROCESOS MISIONALES QUE SE ADENANTAN EN LA UNIDAD DE GESTION DEL RIESGO DEL 23 DE ENERO AL 23 DE FEBFRERO DE 2024.</t>
  </si>
  <si>
    <t xml:space="preserve"> PAGO SERVICIOS CELULARES EN LAS DIFERENTES SEDES DEL CUERPO OFICIAL DE BOMBEROS DE LA ALCALDIA DE MANIZALES</t>
  </si>
  <si>
    <t>PAGO SERVICIOS PUBLICOS (AGUA) DEL CUERPO OFICIAL DE BOMBEROS DE LA ALCALDIA DE MANIZALES - SUSCRIPTOR 22821</t>
  </si>
  <si>
    <t>PAGO SERVICIOS PUBLICOS (GAS DOMICILIARIO) ESTACION BOMBEROS PALOGRANDE, DE LA ALCALDIA DE MANIZALES</t>
  </si>
  <si>
    <t>COORDINACION Y APOYO EN LA PREVENCION Y ATENCION DE EMERGENCIAS EN LAS COMUNAS ESTACION, LA FUENTE Y LA MACARENA, ASI COMO EN LOS CORREGIMIENTOS PANORAMA Y CORREDOR AGROTURISTICO EL TABLAZO</t>
  </si>
  <si>
    <t>EFUN1199</t>
  </si>
  <si>
    <t>ATENCION A LOS AFECTADOS POR DESASTRES NATURALES, ANTROPICOS Y/O TECNOLOGICOS O POR ENCONTRARSE EN ZONAS DE ALTO RIESGO DE TAL MANERA QUE PUEDAN SATIFACER SUS NECESIDADES BASICAS INMEDIATAS DE ALOJAMIENTO</t>
  </si>
  <si>
    <t>CRSA 5116</t>
  </si>
  <si>
    <t>PAGO SERVICIOS PUBLICOS (GAS DOMICILIARIO) ESTACION BOMBEROS CENTRO, DE LA ALCALDIA DE MANIZALES</t>
  </si>
  <si>
    <t>PAGO SERVICIOS PUBLICOS AGUA ESTACION PALOGRANDE - SUSCRIPTOR 50921</t>
  </si>
  <si>
    <t>PAGO SERVICIOS PUBLICOS AGUA ESTACION BOMBEROS ZONA 1 - SUSCRIPTORES 70629</t>
  </si>
  <si>
    <t>CRSA 5136</t>
  </si>
  <si>
    <t>COORDINACION Y APOYO EN LA PREVENCION Y ATENCION DE EMERGENCIAS EN LAS COMUNAS DEL NORTE, TESORITO, UNIVERSITARIA, ASI COMO EN EL CORREGIMIENTO MANZNATIAL DEL MUNICIPIO DE MANIZALES</t>
  </si>
  <si>
    <t>GGER-3791</t>
  </si>
  <si>
    <t>COORDINACION Y APOYO EN LA PREVENCION Y ATENCION DE EMERGENCIAS EN LAS COMUNAS ECOTURISTICA CERRO DE ORO, PALOGRANDE Y NUEVO HORIZONTE, CORREGIMIENTOS DE RIO BLANCO Y LA CRISTALINA</t>
  </si>
  <si>
    <t>CRSA 5256</t>
  </si>
  <si>
    <t>PAGO SERVICIOS PUBLICOS (GAS DOMICILIARIO) ESTACION BOMBEROS PALOGRANDE DE ALCALDIA DE MANIZALES - CONTRATO 450186</t>
  </si>
  <si>
    <t>AR9019281058</t>
  </si>
  <si>
    <t>CRSA 5270</t>
  </si>
  <si>
    <t>PAGO SERVICIOS PUBLICOS ENERGIA ELCTRICA BAMBEROS PALOGRANDE, MALTERIA Y CENTRAL- CONTRATOS: 418869418, 455355817</t>
  </si>
  <si>
    <t>PAGO SERVICIOS PUBLICOS (GAS DOMICILIARIO) ESTACION BOMBEROS DE ALCALDIA DE MANIZALES - CONTRATO 450184</t>
  </si>
  <si>
    <t>PAGO SERVICIOS PUBLICOS AGUA ESTACION BOMBEROS ESTACION PALOGRANDE - SUSCRIPTOR 50921</t>
  </si>
  <si>
    <t>PAGO SERVICIOS PUBLICOS (GAS DOMICILIARIO) ESTACION BOMBEROS MALTERIA, DE LA ALCALDIA DE MANIZALES</t>
  </si>
  <si>
    <t>PAGO SERVICIOS PUBLICOS (AGUA) DEL CUERPO OFICIAL DE BOMBEROS DE LA ALCALDIA DE MANIZALES - SUSCRIPTOR 70629</t>
  </si>
  <si>
    <t>EFUN1224</t>
  </si>
  <si>
    <t>GGER-3786</t>
  </si>
  <si>
    <t>CRSA 5272</t>
  </si>
  <si>
    <t>PAGO RESOLUCION N° 0276 CAPACITACION FUNCIONARIOS CURSO INVESTIGADOR DE INCENDIOS FORESTALES - CUENTA CORRIENTE N° 006304019214 DAVIVIENDA</t>
  </si>
  <si>
    <t>EF N° 30013</t>
  </si>
  <si>
    <t>CRSA 5333</t>
  </si>
  <si>
    <t>PAGO SERVICIOS PUBLICOS (GAS DOMICILIARIO) ESTACION BOMBEROS CENTRO Y PALOGRADE DE LA ALCALDIA DE MANIZALES</t>
  </si>
  <si>
    <t>PAGO SERVICIOS PUBLICOS ENERGIA ELCTRICA BAMBEROS PALOGRANDE, MALTERIA - CONTRATOS: 418869418, 455355817</t>
  </si>
  <si>
    <t>EFUN1273</t>
  </si>
  <si>
    <t>CRSA 5344</t>
  </si>
  <si>
    <t>GGER-3875</t>
  </si>
  <si>
    <t xml:space="preserve"> PAGO SERVICIOS PUBLICOS (GAS DOMICILIARIO) ESTACION BOMBEROS MALTERIA, DE LA ALCALDIA DE MANIZALES - 450185</t>
  </si>
  <si>
    <t>PRESTACION DE SERVICIOS PROFESIONALES PARA APOYAR LOS PROCESOS MISIONALES DE LA UNIDAD DE GESTION DEL RIESGO DE TERMINOS DE LA IMPLEMENTACION DEL PROCESOS DE MANEJO DE DESASTRES ESTABLECIDOS EN LA LEY 1523 DE 2012</t>
  </si>
  <si>
    <t>PAGO SERVICIOS PUBLICOS AGUA ESTACION BOMBEROS ZONA 1 - SUSCRIPTOR 70629</t>
  </si>
  <si>
    <t xml:space="preserve"> PAGO SERVICIOS PUBLICOS (GAS DOMICILIARIO) ESTACION BOMBEROS CENTRO, DE LA ALCALDIA DE MANIZALES - CONTRATO 450186</t>
  </si>
  <si>
    <t>PAGO SERVICIOS TELEFONIA EN LAS DIFERENTES SEDES DEL CUERPO OFICIAL DE BOMBEROS DE LA ALCALDIA DE MANIZALE</t>
  </si>
  <si>
    <t>GGER-4050</t>
  </si>
  <si>
    <t>NOMINA ESPECIAL UNIDAD DE GESTION DEL RIESGO PRIMERA QUINCENA DEL MES DE JUNIO 2024</t>
  </si>
  <si>
    <t>CRSA 5473</t>
  </si>
  <si>
    <t>EFUN1298</t>
  </si>
  <si>
    <t>PRESTACION DE SERVICIOS PROFESIONALES PARA APOYAR LOS PROCESOS MISIONALES DE LA UNIDAD DE GESTION DEL RIESGO DE TERMINOS DE LA IMPLEMENTACION DEL PROCESOS DE CONOCIMIENTO Y REDUCCIÓN DEL RIESGO ESTABLECIDOS EN LA LEY 1523 DE 2012</t>
  </si>
  <si>
    <t>PAGO SERVICIOS PUBLICOS ENERGIA ELECTRICA BAMBEROS CENTRO,PALAGRANDE Y MALTERIA - CONTRATOS 386105189, 418869418 Y 455355817</t>
  </si>
  <si>
    <t>PAGO SERVICIOS PUBLICOS (GAS DOMICILIARIO) ESTACION BOMBEROS CENTRO, DE LA ALCALDIA DE MANIZALES - CONTRATO 450184</t>
  </si>
  <si>
    <t>MANTENIMIENTO PREVENTIVO Y CORRECTIVO INCLUYENDO MANO DE OBRA Y REPUESTOS DE LOS VEHICULOS TIPO GASOLINA Y DIESEL DEL CUERPO OFICIAL DE BOMBEROS DE MANIZALES</t>
  </si>
  <si>
    <t>PRESTACION DE SERVICIOS PROFESIONALES PARA APOYAR LOS PROCESOS MISIONALES DE LA UNIDAD DE GESTION DEL RIESGO DE DESASTRES Y FOTOINTERPRETACION A TRAVES DE SOBREVUELOS DRON EN COHERENCIA CON LO ESTABLECIDO EN LA LEY 1523 DE 2012</t>
  </si>
  <si>
    <t>CRSA 5481</t>
  </si>
  <si>
    <t>PRESTACION DE SERVICIOS PROFESIONALES DE UN ABOGADO PARA APOYAR LOS PROCESOS MISIONALES QUE SE ADELANTAN EN LA UNIDAD DE GESTION DEL RIESGO</t>
  </si>
  <si>
    <t>NOMINA ESPECIAL UNIDAD DE GESTION DEL RIESGO SEGUNDA QUINCENA DEL MES DE JUNIO 2024</t>
  </si>
  <si>
    <t>PAGO SEGURIDAD SOCIAL NOMINA ESPECIAL UNIDAD DE GESTION DEL RIESGO JUNIO 2024</t>
  </si>
  <si>
    <t>NOMINA ESPECIAL UNIDAD DE GESTION DEL RIESGO PRIMERA QUINCENA DEL MES DE JULIO 2024</t>
  </si>
  <si>
    <t>GGER-4102</t>
  </si>
  <si>
    <t>PAGO SERVICIOS PUBLICOS (GAS DOMICILIARIO) ESTACION BOMBEROS CENTRO Y PALOGRANDE, DE LA ALCALDIA DE MANIZALES CONTRATOS 450184 Y 450186</t>
  </si>
  <si>
    <t>EFUN1336</t>
  </si>
  <si>
    <t>CRSA 5654</t>
  </si>
  <si>
    <t>PRESTAR APOYO EN LABORES DE PREVENCION Y ATENCION DE EMERGENCIAS, DESASTRES Y SITUACIONES DE RIESGO EN EL MUNICIPIODE MANIZALES EN FUNCION DE LO ESTABLECIDO EN LA LEY 1475 DE 2012 Y LA LEY 1523 DE 2012</t>
  </si>
  <si>
    <t>FE-136</t>
  </si>
  <si>
    <t>FE-137</t>
  </si>
  <si>
    <t>FE-138</t>
  </si>
  <si>
    <t>CRSA 5585</t>
  </si>
  <si>
    <t>NOMINA ESPECIAL UNIDAD DE GESTION DEL RIESGO SEGUNDA QUINCENA DEL MES DE JULIO 2024</t>
  </si>
  <si>
    <t xml:space="preserve"> NOMINA ESPECIAL UNIDAD DE GESTION DEL RIESGO SEGUNDA QUINCENA DEL MES DE JULIO 2024</t>
  </si>
  <si>
    <t>PAGO SEGURIDAD SOCIAL NOMINA ESPECIAL UNIDAD DE GESTION DEL RIESGO JULIO 2024</t>
  </si>
  <si>
    <t>PRESTACION DE SERVICIOS PROFESIONALES PARA APOYAR A LA UNIDAD DE GESTION DEL RIESGO EN LA EXPEDICION DE TERMINOS DEREFERENCIA Y EN LA REVISION Y EN LA REVISION Y VIABILIZACION DE LOS ESTUDIOS DE DETALLE DE AREAS EN SUELO</t>
  </si>
  <si>
    <t>FE-248</t>
  </si>
  <si>
    <t>111006221208</t>
  </si>
  <si>
    <t>PRESTAR APOYO EN LABORES DE PREVENCION Y ATENCION DE EMERGENCIAS, DESASTRES Y SITUACIONES DE RIESGO EN EL MUNICIPIODE MANIZALES EN FUNCION DE LO ESTABLECIDO EN LA LEY 1575 DE 2012 Y LA LEY 1523 DE 2012</t>
  </si>
  <si>
    <t>FE-145</t>
  </si>
  <si>
    <t>GGER-4212</t>
  </si>
  <si>
    <t>NOMINA ESPECIAL UNIDAD DE GESTION DEL RIESGO PRIMERA QUINCENA DEL MES DE AGOSTO 2024</t>
  </si>
  <si>
    <t>PAGO SERVICIOS PUBLICOS AGUA ESTACION BOMBEROS PALOGRANDE - SUSCRIPTOR 50921</t>
  </si>
  <si>
    <t>EFUN1365</t>
  </si>
  <si>
    <t>CRSA 6043</t>
  </si>
  <si>
    <t>PAGO SERVICIOS PUBLICOS AGUA ESTACION BOMBEROS ZONA 1 SUSCRITOR 70629</t>
  </si>
  <si>
    <t>NOMINA ESPECIAL UNIDAD DE GESTION DEL RIESGO SEGUNDA QUINCENA DEL MES DE AGOSTO 2024</t>
  </si>
  <si>
    <t>CRSA 6084</t>
  </si>
  <si>
    <t>PAGO SEGURIDAD SOCIAL NOMINA ESPECIAL UNIDAD DE GESTION DEL RIESGO AGOSTO 2024</t>
  </si>
  <si>
    <t>NOMINA ESPECIAL UNIDAD DE GESTIÓN DEL RIESGO PRIMERA QUINCENA DEL MES DE SEPTIEMBRE 2024</t>
  </si>
  <si>
    <t>PAGO SERVICIOS PUBLICOS (GAS DOMICILIARIO) ESTACION BOMBEROS DE ALCALDIA DE MANIZALES - CONTRATO 450185</t>
  </si>
  <si>
    <t>FE-154</t>
  </si>
  <si>
    <t>COORDINACION Y APOYO EN LA PREVENCION Y ATENCION DE EMERGENCIAS EN LAS COMUNAS DEL NORTE, TESORITO, UNIVERSITARIA, ASI COMO EN EL CORREGIMIENTO MANANTIAL DEL MUNICIPIO DE MANIZALES</t>
  </si>
  <si>
    <t>GGER-4314</t>
  </si>
  <si>
    <t>PAGO SERVICIOS PUBLICOS AGUA ESTACION BOMBEROS ZONA 1 Y PALOGRANDE SUSCRITOR 70629-50921</t>
  </si>
  <si>
    <t>NOMINA ESPECIAL UNIDAD DE GESTION DEL RIESGO SEGUNDA QUINCENA DEL MES DE SEPTIEMBRE 2024</t>
  </si>
  <si>
    <t>PAGO rRIESGOS LABORALES CONTRATISTAS TIPO RIEGO 5 DE LA UNIDAD DE GESTION DEL RIESGO - PLANILLAS MESES ABRIL, MAYO, JUNIO. AGOSTO Y SEPTIEMBRE 2024</t>
  </si>
  <si>
    <t>PAGO SEGURIDAD SOCIAL NOMINA ESPECIAL UNIDAD DE GESTION DEL RIESGO SEPTIEMBRE 2024</t>
  </si>
  <si>
    <t>EFUN1387</t>
  </si>
  <si>
    <t>CRSA 6166</t>
  </si>
  <si>
    <t>CRSA 6211</t>
  </si>
  <si>
    <t>PAGO SERVICIOS PUBLICOS AGUA ESTACION BOMBEROS - SUSCRIPTOR 22821</t>
  </si>
  <si>
    <t>NOMINA ESPECIAL UNIDAD DE GESTIÓN DEL RIESGO PRIMERA QUINCENA DEL MES DE OCTUBRE 2024</t>
  </si>
  <si>
    <t>NOMINA ESPECIAL UNIDAD DE GESTIÓN DEL RIESGO PRIMERA QUINCENA DEL MES DE OCTUBRE DE 2024</t>
  </si>
  <si>
    <t>FE-169</t>
  </si>
  <si>
    <t>GGER-4495</t>
  </si>
  <si>
    <t>MANTENIMIENTO PREVENTIVO Y CORRECTIVO, INCLUYENDO MANO DE OBRA Y REPUESTOS PARA LAS MOTOS PROPIEDAD TENENCIA       O CUSTODIA DEL MUNICIPIO DE MANIZALES, ASIGNADAS A LAS DEFERENTES SECRETARÍAS DE LA ADMINISTRACION CENTRAL MUNICI</t>
  </si>
  <si>
    <t xml:space="preserve"> PAGO SERVICIOS PUBLICOS AGUA ESTACION BOMBEROS ZONA 1 Y ESTACION PALOGRANDE - SUSCRIPTORES 70629 Y 50921</t>
  </si>
  <si>
    <t>EFUN1404</t>
  </si>
  <si>
    <t>NOMINA ESPECIAL UNIDAD DE GESTION DEL RIESGO SEGUNDA QUINCENA DEL MES DE OCTUBRE 2024</t>
  </si>
  <si>
    <t>PAGO SEGURIDAD SOCIAL NOMINA ESPECIAL UNIDAD DE GESTION DEL RIESGO OCTUBRE 2024</t>
  </si>
  <si>
    <t>PAGO RIESGOS LABORALES CONTRATISTAS TIPO RIEGO 5 DE LA UNIDAD DE GESTION DEL RIESGO - PLANILLA MESES OCTUBRE 2024</t>
  </si>
  <si>
    <t>AUNAR ESFUERZOS ENTRE LA UNIDAD DE GESTION DEL RIESGO Y EMAS PARA EJECUTAR PROGRAMAS DE GUARDIANES DE LA LADERA DEL 06 DE MAYO AL 31 DE MAYO DE 2024.SEGUN DOCUMENTOS ADJUNTOS.</t>
  </si>
  <si>
    <t>GN 27067</t>
  </si>
  <si>
    <t>AUNAR ESFUERZOS ENTRE LA UNIDAD DE GESTION DEL RIESGO Y EMAS PARA EJECUTAR PROGRAMAS DE GUARDIANES DE LA LADERA DEL MES DE JUNIO DE 2024.SEGUN DOCUMENTOS ADJUNTOS.</t>
  </si>
  <si>
    <t>GN 27276</t>
  </si>
  <si>
    <t>AUNAR ESFUERZOS ENTRE LA UNIDAD DE GESTION DEL RIESGO Y EMAS PARA EJECUTAR PROGRAMAS DE GUARDIANES DE LA LADERA DEL MES DE JULIO DE 2024.SEGUN DOCUMENTOS ADJUNTOS.</t>
  </si>
  <si>
    <t>GN 27715</t>
  </si>
  <si>
    <t>AUNAR ESFUERZOS ENTRE LA UNIDAD DE GESTION DEL RIESGO Y EMAS PARA EJECUTAR PROGRAMAS DE GUARDIANES DE LA LADERA DEL MES DE AGOSTO DE 2024.SEGUN DOCUMENTOS ADJUNTOS.</t>
  </si>
  <si>
    <t>GN 27979</t>
  </si>
  <si>
    <t>FE-177</t>
  </si>
  <si>
    <t>CRSA 6305</t>
  </si>
  <si>
    <t>PRESTACION DE SERVICIOS PROFESIONALES PARA EJERCER EL CONTROL, SEGUIMIENTO DE MOVIMIENTO DE TIERRA, ADECUACIONES DE TERRENOS Y REVISIONES TECNICAS EN PUNTOS INESTABLES SEGUN DOCUMENTOS ADJUNTOS.</t>
  </si>
  <si>
    <t>FE - 258</t>
  </si>
  <si>
    <t>PRESTACION DE SERVICIOS PROFESIONALES COMO ARQUIETECTA CONSTRUCTOR PARA APOYAR LOS PROCESOS MISIONALES QUE ADELANTA LA UNIDAD DE GESTION DEL RIESGO DEL 07 AL 31 DE OCTUBRE DE 2024</t>
  </si>
  <si>
    <t>PAGO SERVICIOS PUBLICOS (GAS DOMICILIARIO) ESTACION BOMBEROS PALOGRANDE ALCALDIA DE MANIZALES - CONTRATO 450186</t>
  </si>
  <si>
    <t>NOMINA ESPECIAL UNIDAD DE GESTIÓN DEL RIESGO PRIMERA QUINCENA DEL MES DE NOVIEMBRE 2024</t>
  </si>
  <si>
    <t>PAGO SERVICIOS PUBLICOS (GAS DOMICILIARIO) ESTACION BOMBEROS CENTRO, DE LA ALCALDIA DE MANIZALES - 450184</t>
  </si>
  <si>
    <t>CONSTRUCCION OBRAS DE ESTABILIDAD Y OBRAS DE MANEJO DE AGUAS LLUVIAS PARA LA MITIGACION DEL RESIGO EN SITIOS CRITICOS ZONA URBANA (COMUNA SIETE - TESORITO HASTA LA COMUNA ONCE - LA MACARENA) Y ZONA RURAL DEL MUNICIPIO DE MANIZALES</t>
  </si>
  <si>
    <t>FE15</t>
  </si>
  <si>
    <t>CONSTRUCCIÓN DE OBRAS DE ESTABILIDAD Y OBRAS DE MANEJO DE AGUAS LLUVIAS PARA LA MITIGACIÓN DEL RIESGO EN SITIOS CRITICOS DE LA COMUNA UNO ATARDECERES HASTA LA SEIS Y DOCE, ZONA URBANA DEL MUNICIPIO DE MANIZALES</t>
  </si>
  <si>
    <t>MANTENIMIENTO DEL EQUIPO BIOMEDICO DE LAS AMBULANCIAS DEL CUERPO OFICIAL DE BOMBEROS</t>
  </si>
  <si>
    <t>FELE 515</t>
  </si>
  <si>
    <t>FE-264</t>
  </si>
  <si>
    <t>CONSTRUCCION DE OBRAS DE MITIGACION DEL RIESGO RELACIONADAS CON EL CUMPLIMIENTO DE SENTENCIAS JUDICIALES EN EL MUNICIPIO DE MANIZALES, POR EL SISTEMA DE MONTO AGOSTABLE</t>
  </si>
  <si>
    <t>FP34</t>
  </si>
  <si>
    <t>ADQUISICION DE AYUDA HUMANITARIA DE EMERGENCIA (AHE) TANTO ALIMENTRIA COMO NO ALIMENTARIA DESTINADAS A LA ATENCION DE PERSONAS AFECTADAS POR EMERGENCIAS Y/O DESASTRES EN EL MUNICIPIO DE MANIZALES</t>
  </si>
  <si>
    <t>GARCIA PAREJA JAVIER DE JESUS</t>
  </si>
  <si>
    <t>MANTENIMIENTO CORRECTIVO Y REPARACION ESTRUCTURAL DE AREAS  CON TRATAMIENTO GEOTECNICO EN EL AREA URBANA Y RURAL DEL MUNICIPIO DE MANIZALES</t>
  </si>
  <si>
    <t>FE86</t>
  </si>
  <si>
    <t>NOMINA ESPECIAL UNIDAD DE GESTION DEL RIESGO SEGUNDA QUINCENA DEL MES DE NOVIEMBRE 2024</t>
  </si>
  <si>
    <t>GGER-4579</t>
  </si>
  <si>
    <t>PAGO SERVICIOS PUBLICOS AGUA ESTACION BOMBEROS MALTERIA Y ESTACION PALOGRANDE - SUSCRIPTORES 70629 Y 50921</t>
  </si>
  <si>
    <t>CRSA 6485</t>
  </si>
  <si>
    <t>FE-188</t>
  </si>
  <si>
    <t>PAGO SEGURIDAD SOCIAL NOMINA ESPECIAL UNIDAD DE GESTION DEL RIESGO NOVIEMBRE 2024</t>
  </si>
  <si>
    <t>NOMINA ESPECIAL UNIDAD DE GESTIÓN DEL RIESGO PRIMERA QUINCENA DEL MES DE DICIEMBRE 2024</t>
  </si>
  <si>
    <t>PAGO RIESGOS LABORALES CONTRATISTAS TIPO RIEGO 5 DE LA UNIDAD DE GESTION DEL RIESGO - PLANILLA MESES NOVIEMBRE 2024</t>
  </si>
  <si>
    <t>EFUN1438</t>
  </si>
  <si>
    <t>RACIONES DE CAMPAÑA PARA LOS OPERATIVOS DEL CUERPO OFICIAL DE BOMBEROS</t>
  </si>
  <si>
    <t>FEFE 970</t>
  </si>
  <si>
    <t>FE17</t>
  </si>
  <si>
    <t>FP37</t>
  </si>
  <si>
    <t>LEGALIZACION DE CIERRE DE LA CAJA MENOR DE LA UNIDAD DE GESTION DEL RIESGO PARA LA VIGENCIA 2024 - ANLLY YULIETH SERNA MAYA C.C 1053821697 SEGUN RESOLICION 0705 DE 2024</t>
  </si>
  <si>
    <t>FE87</t>
  </si>
  <si>
    <t>INTERVENTORIA TECNICA, ADMINISTRATIVA, FINANCIERA Y JURIDICA A LOS CONTRATOS DE OBRA PARA LA CONSTRUCCION DE OBRAS DE ESTABILIDAD Y MANEJO DE AGUAS LLUVIAS PARA LA MITIGACION DE RIESGOS DE SITIOS CRITICOS</t>
  </si>
  <si>
    <t>LC 68</t>
  </si>
  <si>
    <t>PAGO SERVICIOS PUBLICOS AGUA ESTACION BOMBEROS CENTRO - SUSCRIPTO 22821</t>
  </si>
  <si>
    <t>FE18</t>
  </si>
  <si>
    <t>FE-3</t>
  </si>
  <si>
    <t>FE-4</t>
  </si>
  <si>
    <t>CONSULTORIA PARA REALIZAR LOS ESTUDIOS TOPOGRAFICOS, GEOTECNICOS, HIDROLOGICOS E HIDRAULICOS EN DIFERENTES PUNTOS  CRITICOS DEL MUNICIPIO DE MANIZALES</t>
  </si>
  <si>
    <t>FE1504</t>
  </si>
  <si>
    <t>MANTENIMIENTO, ADECUACION Y MEJORAMIENTO EN LAS ESTACIONES DE BOMBEROS FUNDADORES, PALOGRANDE Y ENEA DE LA CIUDAD DE MANIZALES.</t>
  </si>
  <si>
    <t>PAGO SERVICIOS PUBLICOS ENERGIA ELCTRICA BOMBEROS CENTRO, PALOGRANDE Y MALTERIA</t>
  </si>
  <si>
    <t>NOMINA ESPECIAL UNIDAD DE GESTION DEL RIESGO SEGUNDA QUINCENA DEL MES DE DICIEMBRE 2024</t>
  </si>
  <si>
    <t>PAGO SERVICIOS PUBLICOS AGUA ESTACION BOMBEROS PALOGRANDE Y MALTERIA - SUSCRIPTO 50921 Y 70629</t>
  </si>
  <si>
    <t>EFUN1496</t>
  </si>
  <si>
    <t>GGER-4741</t>
  </si>
  <si>
    <t>CRSA 6491</t>
  </si>
  <si>
    <t>CRSA 6557</t>
  </si>
  <si>
    <t>FE-268</t>
  </si>
  <si>
    <t>AUNAR ESFUERZOS ENTRE LA UNIDAD DE GESTION DEL RIESGO Y EMAS PARA EJECUTAR PROGRAMAS DE GUARDIANES DE LA LADERA</t>
  </si>
  <si>
    <t>GN 28349</t>
  </si>
  <si>
    <t>GN 28751</t>
  </si>
  <si>
    <t>GN 29019</t>
  </si>
  <si>
    <t>FE 9</t>
  </si>
  <si>
    <t>EFUN1505</t>
  </si>
  <si>
    <t>GGER-4743</t>
  </si>
  <si>
    <t>FE-198</t>
  </si>
  <si>
    <t>PAGO SEGURIDAD SOCIAL NOMINA ESPECIAL UNIDAD DE GESTION DEL RIESGO DICIEMBRE 2024</t>
  </si>
  <si>
    <t>COORDINACIÓN YAPOYOEN LAPREVENSIÓN Y ATENCIÓN DE EMERGENCIAS EN LAS COMUNAS CUMADAY, ATARDECERES Y SAN JOSÉ, ASÍ   COMO EN LOS CORREGIMIENTOS COLOMBIA Y EL REMANSO Y EN CASOS EXCEPCIONALES DONDE SE LE REQUIERA.</t>
  </si>
  <si>
    <t>DCEN258</t>
  </si>
  <si>
    <t>DCEN261</t>
  </si>
  <si>
    <t>ENTREGA DE AYUDAS HUMANITARIAS Y OTROS ELEMENTOS A LAS FAMILIAS AFECTADAS POR EMERGENCIAS Y/O DESASTRES QUE SE     PRESENTEN DENTRO DEL MUNICIPIO DE MANIZALES.</t>
  </si>
  <si>
    <t>CRSA 6582</t>
  </si>
  <si>
    <t>ADQUISICIÓN CÓMODAS METÁLICAS Y EN MADERA PARA LAS ESTACIONES DEL CUERPO OFICIAL DE BOMBEROS.</t>
  </si>
  <si>
    <t>FC-1025</t>
  </si>
  <si>
    <t>ADECUACIÓN E INSTALACIÓN DE CASILLEROS PARA LOS EQUIPOS DE PROTECCIÓN PERSONAL DE LAS ESTACIONES DEL CUERPO        OFICIAL DE BOMBEROS DE MANIZALES.</t>
  </si>
  <si>
    <t>FC-1024</t>
  </si>
  <si>
    <t>PAGO RIESGOS LABORALES CONTRATISTAS TIPO RIEGO 5 DE LA UNIDAD DE GESTION DEL RIESGO - PLANILLA MESES DICIEMBRE 2024</t>
  </si>
  <si>
    <t>FE-269</t>
  </si>
  <si>
    <t>FP42</t>
  </si>
  <si>
    <t>FE 10S</t>
  </si>
  <si>
    <t>LC 69</t>
  </si>
  <si>
    <t>LC 77</t>
  </si>
  <si>
    <t>ADQUISICIÓN E INSTALACIÓN DE ELECTRODOMESTICOS (CALENTADORES ACUMULADORES,HORNOS MICROONDAS Y GRECA) PARA LAS      INSTALACIONES DEL CUERPO OFICIAL DE BOMBEROS.</t>
  </si>
  <si>
    <t>FVE193</t>
  </si>
  <si>
    <t>MANTENIMIENTO PREVENTIVO Y CORRECTIVO ICLUIDO EL SUMINISTRO, REPUESTOS Y MANO DE OBRA DE LAS HERRAMIENTAS Y EQUIPOSMENORES (MOTOSIERRAS, MOTOBOMBAS,MOTOTROZADORAS, PLANTAS ELECTRICAS Y EQUIPOS DE ILUMINACIÓN)</t>
  </si>
  <si>
    <t>FEFV12422</t>
  </si>
  <si>
    <t>GN 29117</t>
  </si>
  <si>
    <t>CRSA 6647</t>
  </si>
  <si>
    <t>FEFE 1016</t>
  </si>
  <si>
    <t>DOTACION Y SUMINISTRO DE ELEMENTOS MEDICOS PARA LAS AMBULANCIAS DEL CUERPO OFICIAL DE BOMBEROS</t>
  </si>
  <si>
    <t>FVE27587</t>
  </si>
  <si>
    <t>AUNAR ESFUERZOS ENTRE LA UNIDAD DE GESTIÓN DEL RIESGO DE LA ALCALDÍA DE MANIZALES Y LA UNIVERSIDAD NACIONAL DE COLOMBIA . SEDE MANIZALES CON EL OBJETIVO DE OPTIMIZAR EL CENTRO DE MONITOREO PARA LA GESTIÓN DEL RIESGO.</t>
  </si>
  <si>
    <t>4062-52826</t>
  </si>
  <si>
    <t>COORDINACIÓN Y EJECUCIÓN DE SERVICIOS Y EVENTOS TURISTICOS EN EL MARCO DE LA FERIA DE MANIZALES 2024 Y FORTALECIMIENTO DEL SECTOR TURISMO 2024.</t>
  </si>
  <si>
    <t>FE1991</t>
  </si>
  <si>
    <t>FE2082</t>
  </si>
  <si>
    <t>RELIZAR LA ADMINISTRACIÓN, OPERACIÓN Y MANTENIMIENTO DE LAS ZONAS WIFI PUBLICAS DEL MUNICIPIO DE MANIZALES DURANTE LA VIGENCIA 2024.</t>
  </si>
  <si>
    <t>FE3072</t>
  </si>
  <si>
    <t>FE2152</t>
  </si>
  <si>
    <t>FE3103</t>
  </si>
  <si>
    <t>PRESTACIÓN DE SERVICIOS PROFESIONALES DE APOYO EN TODO LO RELACIONADO CON LA FORMULACIÓN, ARMONIZACIÓN DE PROYECTOS Y ELABORACIÓN DEL MGA.</t>
  </si>
  <si>
    <t>FE3137</t>
  </si>
  <si>
    <t>FE3167</t>
  </si>
  <si>
    <t>AUNAR ESFUERZOS ENTRE LA ALCALDIA DE MANIZALES Y LA PROMOTORA DE EVENTOS Y TURISMO SAS PARA LOGRAR EL FORTALECIMIENTO DE LA COMPETITIVIDAD TURISTICA DE MANIZALES A TRAVES DE LA PROMOCION TURISTICA.</t>
  </si>
  <si>
    <t>FE2600</t>
  </si>
  <si>
    <t>FE3206</t>
  </si>
  <si>
    <t>AUNAR ESFUERZOS PARA CONSOLIDAR UNA OFICINA QUE BRINDE ACOMPAÑAMIENTO PERSONALIZADO A EMPRENDEDORES, UNIDADES PRODUCTIVAS, COMERCIANTES Y EMPRESARIOS CON EL FIN DE APOYAR SU FORTALECIMIENTO Y CRECIMIENTO...</t>
  </si>
  <si>
    <t>JSP74359</t>
  </si>
  <si>
    <t>PAGO APORTE CONVENIO AUNAR ESFUERZOS FINANCIEROS,ADMINISTRATIVOS,TÉCNICOS Y LOGÍSTICOS PARA EL DISEÑO,REALIZACIÓN,DESARROLLO E INSTALACIÓN DEL ALUMBRADO NAVIDEÑO COMO PARTE DEL PLAN ANUAL DE PROMOCIÓN Y COMPETITIVIDAD TURIS EN MZL</t>
  </si>
  <si>
    <t>FE3246</t>
  </si>
  <si>
    <t>FE3275</t>
  </si>
  <si>
    <t>RESOLUCION NO.0991 GIRO AL FONDO PARA EL FOMENTO Y PROMOCION DE CIUDAD -PARA DESARROLLAR LA FERIA EMPRESARIAL      CTA CTE 0801000100000753</t>
  </si>
  <si>
    <t>PAGO POR RESOLUCION N°1005 DEL 19 DE SEPTIEMBRE DE 2024-GIRO DE RECURSOS AL FONDO PARA EL FOMENTO Y PROMOCIÓN DE CIUDAD/PREPARACIÓN Y EJECUCIÓN FERIA DE MANIZALES 2025/CUENTA CORRIENTE BBVA N°00130801000100000753</t>
  </si>
  <si>
    <t>PAGO POR RESOLUCION N°1003 DEL 19 DE SEPTIEMBRE DE 2024-GIRO DE RECURSOS AL FONDO PARA EL FOMENTO Y PROMOCIÓN DE CIUDAD/ FORTALECIMIENTO CADENA PRODUCTIVA SECTOR TURISMO/ CUENTA CORRIENTE N°00130801000100000753 BANCO BBVA</t>
  </si>
  <si>
    <t>VALOR PAGO CONVENIO INTERADMINISTRATIVO DE COOPERACIÓN ENTRE BANCOLDEX Y EL MUNICIPIO PARA PONER EN MARCHA UNA LÍNEA DE CRÉDITO PARA LAS EMPRESAS DOMICILIADAS EN EL TERRIOTIRO QUE COMPRENDE EL MUNICIPIO DE MANIZALES</t>
  </si>
  <si>
    <t>JSP74523</t>
  </si>
  <si>
    <t>AUNAR ESFUERZOS PARA DESARROLLAR UNA ESTRATEGIA DE FORTALECIMIENTO DE CIBERSEGURIDAD EN LAS EMPRESAS DE MANIZALES</t>
  </si>
  <si>
    <t>FV-557</t>
  </si>
  <si>
    <t>FE3308</t>
  </si>
  <si>
    <t>VALOR PAGO AUNAR ESFUERZOS TÉCNICOS, ADMINISTRATIVOS Y FINANCIEROS PARA EL FORTALECIMIENTO EMPRESARIAL Y COMERCIAL A TRAVÉS DE LA REALIZACIÓN DEL PROGRAMA "HECHO EN MANIZALES" Y LA PARTICIPACIÓN EN LA FERIA INTERNAC EMPRESARIAL...</t>
  </si>
  <si>
    <t>FC 9802</t>
  </si>
  <si>
    <t>VALOR PAGO AUNAR ESFUERZOS PARA CONSOLIDAR Y DESARROLLAR UNA ESTRATEGIA PARA LA FACILITACIÓN DE TRÁMITES Y ATRACCIÓN DE INVERSIÓN Y EL FORTALECIMIENTO DE EMPRESAS EXPORTADORAS Y CON POTENCIAL EXPORTADOR A TRAVÉS DE DIFERENTES MECA</t>
  </si>
  <si>
    <t>JSP74603</t>
  </si>
  <si>
    <t>FV2595</t>
  </si>
  <si>
    <t>FE3346</t>
  </si>
  <si>
    <t>FC 9951</t>
  </si>
  <si>
    <t>JSP74698</t>
  </si>
  <si>
    <t>FV-560</t>
  </si>
  <si>
    <t>CCFE 3957</t>
  </si>
  <si>
    <t>JSP74719</t>
  </si>
  <si>
    <t>AUNAR ESFUERZOS PARA PROMOVER UNA MENTALIDAD Y ACCIONES HACIA EL CRECIMIENTO EN EMPRESAS EN ETAPA TEMPRANA Y EMPRESAS EN CONSOLIDACIÓN QUE LAS LLEVE A CRECER Y DEFINIR SU MODELO DE NEGOCIO PARA GENERAR DESARROLLO ECONÓMICO EN EL T</t>
  </si>
  <si>
    <t>EUAM 86471</t>
  </si>
  <si>
    <t>SEGUNDO PAGO SEGÚN RESOLUCIÓN N°1003 DEL 19 DE SEPTIEMBRE DE 2024-GIRO DE RECURSOS AL FONDO PARA EL FOMENTO Y PROMOCION DE CIUDAD/FORTALECIMIENTO CADENA PRODUCTIVA SECTOR TURISMO/CUENTA CORRIENTE N°00130801000100000756 BANCO BBVA</t>
  </si>
  <si>
    <t>PAGO DESARROLLO DE UNA ESTRATEGIA DE ALFABETIZACIÓN DIGITAL EN MANIZALES, A TRAVÉS DE CAPACITACIÓN PERSONALIZADA EN EL MANEJO DE COMPUTADORAS, HERRAMIENTAS OFIMÁTICAS Y CONCEPTOS BÁSICOS DE MARKETING DIGITAL</t>
  </si>
  <si>
    <t>FE3361</t>
  </si>
  <si>
    <t>AUNAR ESFUERZOS TÉCNICOS, ADMINISTRATIVOS,FINANCIEROS Y LOGÍSTICOS PARA FORTALECIMIENTO DE LAS ZONAS GASTRONÓMICAS DE MANIZALES EN GESTIÓN EMPRESARIAL</t>
  </si>
  <si>
    <t>FC 9956</t>
  </si>
  <si>
    <t>FE3390</t>
  </si>
  <si>
    <t>FE 3369</t>
  </si>
  <si>
    <t>FC 10121</t>
  </si>
  <si>
    <t>VALOR PAGO IMPLEMENTACIÓN DE ACCIONES PARA LA MEJORA EN LA RACIONALIZACION DE TRÁMITES EMPRESARIALES A TRAVÉS DEL DESARROLLO DE UNA PLATAFORMA WEB PARA CONSULTA DE REQUISITOS DE CREACIÓN DE EMPRESA</t>
  </si>
  <si>
    <t>FE3417</t>
  </si>
  <si>
    <t>FE2909</t>
  </si>
  <si>
    <t>EUAM 88119</t>
  </si>
  <si>
    <t>JSP74809</t>
  </si>
  <si>
    <t>JSP74811</t>
  </si>
  <si>
    <t>PAGO CONVENIO AUNAR ESFUERZOS TÉCNICOS, ADMINISTRATIVOS Y FINANCIEROS PARA EL FORTALECIMIENTO DE LOS CLÚSTER METALMECÁNICO Y TURISMO Y REALIZACIÓN DE ACCIONES TRANSVERSALES DE APOYO A LA COMUNIDAD CLÚSTER DE MANIZALES</t>
  </si>
  <si>
    <t>JSP74810</t>
  </si>
  <si>
    <t>PAGO CONVENIO AUNAR ESFUERZOS TÉCNICOS, ADMINISTRATIVOS Y FINANCIEROS PARA DESARROLLAR UNA ESTRATEGIA DE FORTALECIMIENTO DEL CLÚSTER TIC, A TRAVÉS DE PROGRAMAS DE CAPACITACIÓN Y ENTRENAMIENTO EN HERRAMIENTAS DIGITALES COMERCIALES</t>
  </si>
  <si>
    <t>JSP74807</t>
  </si>
  <si>
    <t>VALOR CONVENIO AUNAR ESFUERZOS TÉCNICOS, ADMINISTRATIVOS Y FINANCIEROS PARA EL FORTALECIMIENTO DE MICRONEGOCIOS Y UNIDADES PRODUCTIVAS INFORMALES CON ENFOQUE DE FORMALIZACIÓN</t>
  </si>
  <si>
    <t>JSP74808</t>
  </si>
  <si>
    <t>FC 10124</t>
  </si>
  <si>
    <t>FV-567</t>
  </si>
  <si>
    <t>FE3414</t>
  </si>
  <si>
    <t>FE3436</t>
  </si>
  <si>
    <t>FE2990</t>
  </si>
  <si>
    <t>VALOR CORRESPONDIENTE AL PAGO DE SERVICIO DE GAS DE ESCENARIOS DEPORTIVOS</t>
  </si>
  <si>
    <t>VALOR CORRESPONDIENTE AL PAGO DE SERVICIO DE ENERIGIA  DE ESCENARIOS DEPORTIVOS</t>
  </si>
  <si>
    <t>VALOR CORRESPONDIENTE A PAGO DE ACUEDUCTO Y ALCANTARILLADO DE ESCENARIOS DEPORTIVOS DEL MUNICIPIO DEMANIZALES</t>
  </si>
  <si>
    <t>VALOR CORRESPONDIENTE A PAGO DE UNAS EXPENSAS E IMPUESTOS DE DELIEACION URBANA DEL COLISEO MAYOR</t>
  </si>
  <si>
    <t>554772452</t>
  </si>
  <si>
    <t>AUNAR ESFUERZOS PARA PROPICIAR ESPACIOS DEPORTIVOS Y RECREATIVOS EN EL MARCO DE LA VERSION 67 DE LA FERIA DE MANIZALES SEGUN DOC.ADJ.</t>
  </si>
  <si>
    <t>COR 47</t>
  </si>
  <si>
    <t>PAGO SERVICIOS PUBLICOS AGUA DE LOS ESCENARIOS DEPORTIVOS</t>
  </si>
  <si>
    <t>VALOR CORRESPONDIENTE AL PAGO DE SERVICIO DE GAS DEL COLISEO MENOR</t>
  </si>
  <si>
    <t>1397090</t>
  </si>
  <si>
    <t>VALOR CORRESPONDIENTE A PAGO DE ACUEDUCTO Y ALCANTARILLADO CANCHA DE FÚTBOL ZONA RURAL SUSCRIPTOR 101-00529-180    KM.41</t>
  </si>
  <si>
    <t>APOYO A LA LIGA CALDENSE DE PATINAJE PARA LA REALIZACION DE LA COPA DEL EJE, EN MARCO DE LA VERSION NRO.67 DE LA FERIA DE MANIZALES.</t>
  </si>
  <si>
    <t>LCP - 91</t>
  </si>
  <si>
    <t xml:space="preserve"> VALOR CORRESPONDIENTE AL PAGO DE SERVICIO DE GAS DEL COLISEO MENOR</t>
  </si>
  <si>
    <t>APOYO A LA LIGA CALDENSE DE AJEDREZ PARA LA REALIZACION DEL TORNEO DE AJEDREZ, EN MARCO DE LA VERSION 67 DE LA FERIA DE MANIZALES 2024.</t>
  </si>
  <si>
    <t>FE - 27</t>
  </si>
  <si>
    <t>PRESTACION DE SERVICIOS PROFESIONALES PAR LA COORDINACION Y APOYO A LA SUPERVISION DE LOS PROGRAMAS DE DEPORTE, RECREACION Y ACTIVIDAD FISICA EN EL MUNICIPIO DE MANIZALES DEL 26 DE ENERO AL 25 DE FEBRERO DE 2024.</t>
  </si>
  <si>
    <t>VALOR CORRESPONDIENTE AL PAGO DE SERVICIO DE GAS DE LAS PISCINAS OLIMPICAS DE PROPIEDAD DEL MUNICIPIO DE MANIZALES</t>
  </si>
  <si>
    <t>PRESTACION DE SERVICIOS PROFESIONALES EN LOS PROCESOS DE DIVULGACION, PRENSA Y COMUNICACIONES DE LA SECRETARIA DEL DEPORTE DEL 29 DE ENERO AL 28 DE FEBRERO DE 2024.</t>
  </si>
  <si>
    <t>PRESTACION DE SERVICIOS PROFESIONALES PARA LA COORDINACION DE EVENTOS DEPORTIVOS Y RECREATIVOS EN EL MUNICIPIO DE MANIZALES DURANTE EL MES DE FEBRERO DE 2024.</t>
  </si>
  <si>
    <t>VALOR CORRESPONDIENTE A PAGO DE ACUEDUCTO Y ALCANTARILLADO CANCHA DE FÚTBOL ZONA RURAL SUSCRIPTOR 101-00529.180 KM.41</t>
  </si>
  <si>
    <t>VALOR CORRESPONDIENTE A PAGO DE ACUEDUCTO Y ALCANTARILLADO DE ESCENARIOS DEPORTIVOS DEL MUNICIPIO DEMANIZALES (COLISEO MENOR)SUSCRIPTOR 50450</t>
  </si>
  <si>
    <t>29864037</t>
  </si>
  <si>
    <t>APOYO A LA LIGA CALDENSE DE FUTBOL PARA LA REALIZACION DE LOS EVENTOS DEPORTIVOS DE FUTBOL SALA FEMENINO Y MASCULINO EN EL MARCO DE DE LA VERSION NRO 67 DE LA FERIA DE MANIZALES.</t>
  </si>
  <si>
    <t>FE - 251</t>
  </si>
  <si>
    <t>PRESTACION DE SERVICIOS PROFESIONALES Y DE APOYO A LA SUPERVISION PARA LA COORDINACION Y ADMINISTRACION DE LOS ESCENARIOS DEPORTIVOS DEL MUNICIPIO DE MANIZALEA DURANTE EL MES DE FEBRERO DE 2024.</t>
  </si>
  <si>
    <t>APOYO A LA LIGA DE CICLISMO PARA LA REALIZACION DE LOS EVENTOS DEPORTIVOS DE CICLISMO DE RUTA, BMX, DOWN HILL, SHOR TRANK MTB Y TRABESIA MYB.EN MARCO DE LA VERSION 67 DE LA FERIA DE MANIZALES</t>
  </si>
  <si>
    <t>LCC- 31</t>
  </si>
  <si>
    <t>GV5914 - GV5937</t>
  </si>
  <si>
    <t>VALOR CORRESPONDIENTE AL PAGO DE SERVICIO DE GAS DEL COLISEO MENOR DEL MUNICIPIO DE MANIZALES</t>
  </si>
  <si>
    <t>VALOR CORRESPONDIENTE A PAGO DE ACUEDUCTO Y ALCANTARILLADO DE ESCENARIOS DEPORTIVOS DEL MUNICIPIO DE MANIZALES</t>
  </si>
  <si>
    <t>VALOR CORRESPONDIENTE A PAGO SERVICIO DE GAS PRESTADOS A LAS PISCINAS OLIMPICAS DEL MUNICIPIO DE MANIZALES</t>
  </si>
  <si>
    <t>APOYO A LA LIGA CALDENSE DE BILLAR PARA LA REALIZACION DEL TORNEO INTERNACIONAL DE BILLAR EN MARCO DE LA VERSION 67 DE LA FERIA DE MANIZALES.</t>
  </si>
  <si>
    <t>LIGA - 106</t>
  </si>
  <si>
    <t>APOYO A LA SUPERVISIÓN DE LA CONSTRUCCIÓN, ADECUACIÓN Y MANTENIMIENTO DE ESCENARIOS DEPORTIVOS</t>
  </si>
  <si>
    <t>PRESTACION DE SERVICIOS PROFESIONALES DE LA ACTIVIDAD FISICA MUSICALIZADA, HABITOS Y ESTILOS DE VIDA SALUDABLE EN EL MUNICIPIO DE MANIZALES DEL 01 AL 15 DE MARZO DE 2024.</t>
  </si>
  <si>
    <t>PRESTACION DE SERVICIOS PROFESIONALES DE LA ACTIVIDAD FISICA MUSICALIZADA, HABITOS Y ESTILOS DE VIDA SALUDABLE EN EL MUNICIPIO DE MANIZALES DEL 04 AL 15 DE MARZO DE 2024.</t>
  </si>
  <si>
    <t>APOYO A LA LIGA DE CLADENSE DE MOTOCICLISMO PARA LA REALIZACION DE LOS EVENTOS DEPORTIVOS SOBRE RUEDAS EN MARCO DE LA VERSION NRO.67 DE LA FERIA DE MANIZALES 2024.</t>
  </si>
  <si>
    <t xml:space="preserve"> VALOR CORRESPONDIENTE A PAGO DE ACUEDUCTO Y ALCANTARILLADO DE ESCENARIOS DEPORTIVOS DEL MUNICIPIO DEMANIZALES</t>
  </si>
  <si>
    <t>PRESTACION DE SERVICIOS PROFESIONALES PARA EL FOMENTO DE LA RECREACION Y ATIVIDAD FISICA HABITOS DE ESTILO DE VIDA SALUDABLE EN EL MUNICIPIO DE MANIZALES DEL 06 AL 15 DE MARZO DE 2024.</t>
  </si>
  <si>
    <t>PRESTACION DE SERVICIOS PROFESIONALES PAR LA COORDINACION Y APOYO A LA SUPERVISION DE LOS PROGRAMAS DE DEPORTE, RECREACION Y ACTIVIDAD FISICA EN EL MUNICIPIO DE MANIZALES DEL 26 DE FEBRERO AL 25 DE MARZO DE 2024.</t>
  </si>
  <si>
    <t>PRESTACION DE SERVICIOS PROFESIONALES PARA LA COORDINACION DE EVENTOS DEPORTIVOS Y RECREATIVOS EN EL MUNICIPIO DE MANIZALES DURANTE EL MES DE MARZO DE 2024.</t>
  </si>
  <si>
    <t>PRESTACION DE SERVICIOS PROFESIONALES Y DE APOYO A LA SUPERVISION PARA LA COORDINACION Y ADMINISTRACION DE LOS ESCENARIOS DEPORTIVOS DEL MUNICIPIO DE MANIZALEA DURANTE EL MES DE MARZO DE 2024.</t>
  </si>
  <si>
    <t>PRESTACION DE SERVICIOS PROFESIONALES DE LA ACTIVIDAD FISICA MUSICALIZADA, HABITOS Y ESTILOS DE VIDA SALUDABLE EN EL MUNICIPIO DE MANIZALES DEL 18 AL 30 DE MARZO DE 2024.</t>
  </si>
  <si>
    <t>PRESTACION DE SERVICIOS DE APOYO A LA GESTION DE LA COORDINACION DEPORTIVA Y RECREATIVA PARA PERSONAS EN SITUACION DE DISCAPACIDAD EN EL MUNICIPIO DE MANIZALES DEL 09 DE FEBRERO AL 08 DE MARZO DE 2024.</t>
  </si>
  <si>
    <t>PRESTACION DE SERVICIOS PROFESIONALES DE LA ACTIVIDAD FISICA MUSICALIZADA, HABITOS Y ESTILOS DE VIDA SALUDABLE EN EL MUNICIPIO DE MANIZALES DEL 15 AL 29 DE MARZO DE 2024.</t>
  </si>
  <si>
    <t>QUINTERO DUQUE JHON FREDY</t>
  </si>
  <si>
    <t>PRESTACION DE SERVICIOS PROFESIONALES PARA EL FOMENTO DE LA FORMACION DEPORTIVA, ENTRENAMIENTO DEPORTIVO Y DIRECCION TECNICA DEPORTIVA EN EL MUNICIPIO DE MANIZALES DEL 08 DE MARZO AL 07 DE ABRIL DE 2024.</t>
  </si>
  <si>
    <t>PRESTACION DE SERVICIOS PROFESIONALES PARA EL FOMENTO DE LA FORMACION DEPORTIVA, ENTRENAMIENTO DEPORTIVO Y DIRECCION TECNICA DEPORTIVA EN EL MUNICIPIO DE MANIZALES DEL 06 DE MARZO AL 05 DE ABRIL DE 2024.</t>
  </si>
  <si>
    <t>PRESTACION DE SERVICIOS PROFESIONALES DE APOYO A LA ACTIVIDAD FISICA, RECREATIVA Y DE ACTUVIDAD FISICA PARA PERSONAS EN SITUACION DE DEISCAPAIDAD EN EL MUNICIPIO DE MANIZALES DEL 07 DE MARZO AL 06 DE ABRIL DE 2024.</t>
  </si>
  <si>
    <t>PRESTACION DE SERVICIOS PROFESIONALES DE LA ACTIVIDAD FISICA MUSICALIZADA, HABITOS Y ESTILOS DE VIDA SALUDABLE EN EL MUNICIPIO DE MANIZALES DEL 16 DE MARZO AL 15 DE ABRIL DE 2024</t>
  </si>
  <si>
    <t>PRESTACION DE SERVICIOS PROFESIONALES DE LA ACTIVIDAD FISICA MUSICALIZADA, HABITOS Y ESTILOS DE VIDA SALUDABLE EN EL MUNICIPIO DE MANIZALES DEL 16 DE MARZO AL 15 DE ABRIL DE 2024.</t>
  </si>
  <si>
    <t>PRESTACION DE SERVICIOS PROFESIONALES PARA EL FOMENTO DE LA FORMACION DEPORTIVA, ENTRETENIMIENTO DEPORTIVO Y DIRECCION TECNICA DEPORTIVA EN EL MUNICIPIO DE MANIZALES DEL 11 DE MARZO AL 10 DE ABRIL DE 2024.</t>
  </si>
  <si>
    <t>PRESTACION DE SERVICIOS PROFESIONALES PARA EL FOMENTO DE LA RECREACION Y ATIVIDAD FISICA HABITOS DE ESTILO DE VIDA SALUDABLE EN EL MUNICIPIO DE MANIZALES DEL 16 DE MARZO AL 15 DE ABRIL DE 2024.</t>
  </si>
  <si>
    <t>VALOR CORRESPONDIENTE AL PAGO DE SERVICIO DE ENERGIA  DE ESCENARIOS DEPORTIVOS</t>
  </si>
  <si>
    <t>APOYO A LA LIGA CALDENSE DE DEPORTES CON DISCAPACIDAD FISICA PARA LA REALIZACION DEL EVENTO DEPORTIVO EXPERIENCIA DEPORTIVA EN LA DISCAPACIDAD EN MARCO DE LA VERSION 67 DE LA FERIA DE MANIZALES</t>
  </si>
  <si>
    <t>FV - 13</t>
  </si>
  <si>
    <t>PRESTACION DE SERVICIOS PROFESIONALES PARA EL FOMENTO DE LA RECREACION Y ACTIVIDAD FISICA HABITOS Y ESTILOS DE VIDA SALUDABLES EN EL MUNICIPIO E MANIZALES DEL 12 DE MARZO AL 15 DE ABRIL DE 2024.</t>
  </si>
  <si>
    <t>PRESTAION DE SERVICIOS PROFESIONALES DE LA ACTIVIDAD FISICA MUSICALIZACION, HABITSO Y ESTILOS DE VIDA SALUDABLES EN EL MUNICIPIO DE MANIZALES DEL 18 DE MARZO AL 15 DE ABRIL DE 2024.</t>
  </si>
  <si>
    <t>VALOR CORRESPONDIENTE AL PAGO DE SERVICIO DE ENERGIA  DE ESCENARIOS DEPORTIVOS SUSCRIPTOR 420507634</t>
  </si>
  <si>
    <t>PRESTACION DE SERVICIOS DE APOYO A LA GESTION DE LA COORDINACION DEPORTIVA Y RECREATIVA PARA PERSONAS EN SITUACION DE DISCAPACIDAD EN EL MUNICIPIO DE MANIZALES DEL 09 DE MARZO AL 08 DE ABRIL DE 2024.</t>
  </si>
  <si>
    <t>PRESTACION DE SERVICIOS PROFESIONALES PAR LA COORDINACION Y APOYO A LA SUPERVISION DE LOS PROGRAMAS DE DEPORTE, RECREACION Y ACTIVIDAD FISICA EN EL MUNICIPIO DE MANIZALES DEL 26 DE MARZO AL 25 DE ABRIL DE 2024.</t>
  </si>
  <si>
    <t>NOMINA TEMPORAL DE WILSON EDUARDO CARDENAS DELGADO DE LS SEGUNDA QUINCENA DEL MES DE ABRIL DE 2024.</t>
  </si>
  <si>
    <t>PRESTACION DE SERVICIOS PROFESIONALES DE LA ACTIVIDAD FISICA MUSICALIZADA, HABITOS Y ESTILOS DE VIDA SALUDABLE EN EL MUNICIPIO DE MANIZALES DEL 30 DE MARZO AL 29 DE ABRIL DE 2024.</t>
  </si>
  <si>
    <t>VALOR CORRESPONDIENTE AL PAGO DE SERVICIO DE ENERGIA  DE ESCENARIOS DEPORTIVOS SUSCRIPTOR 991211515</t>
  </si>
  <si>
    <t>VALOR CORRESPONDIENTE A APOYO A LA LIGA CALDENSE DE FÚTBOL DE SALÓN PARA LA REALIZACIÓN DE LA COPA INVITACIONAL DE FUTBOL SAALA EN MARCO DE LA VERSION 67 DE LA FERIA DE MANIZALES</t>
  </si>
  <si>
    <t>FFFF - 29</t>
  </si>
  <si>
    <t>PRESTACION DE SERVICIOS PROFESIONALES EN LOS PROCESOS DE DIVULGACION, PRENSA Y COMUNICACIONES DE LA SECRETARIA DEL DEPORTE DEL 29 DE MARZO AL 28 DE ABRIL DE 2024.</t>
  </si>
  <si>
    <t>PRESTACION DE SERVICIOS PROFESIONALES DE LA ACTIVIDAD FISICA MUSICALIZADA, HABITOS Y ESTILOS DE VIDA SALUDABLE EN EL MUNICIPIO DE MANIZALES DEL MES DE ABRIL DE 2024.</t>
  </si>
  <si>
    <t>PRESTACION DE SERVICIOS PROFESIONALES PARA EL FOMENTO DE LA FORMACION DEPORTIVA, ENTRENAMIENTO DEPORTIVO Y DIRECCION TECNICA DEPORTIVA EN EL MUNICIPIO DE MANIZALES DEL MES DE ABRIL DE 2024.</t>
  </si>
  <si>
    <t>PRESTACION DE SERVICIOS PROFESIONALESDE LA ACTIVIDAD FISICA MUSICALIZADA, HABITOS Y ESTILOS DE DIVA SALUDABLE EN EL MUNICIPIO DE MANIZALES DEL 16 AL 30 DE ABRIL DE 2024.</t>
  </si>
  <si>
    <t>PRESTACION DE SERVICIOS PROFESIONALESDE LA ACTIVIDAD FISICA MUSICALIZADA, HABITOS Y ESTILOS DE DIVA SALUDABLE EN EL MUNICIPIO DE MANIZALES DEL 15 AL 29 DE ABRIL DE 2024.</t>
  </si>
  <si>
    <t>PRESTACION DE SERVICIOS PROFESIONALESDE LA ACTIVIDAD FISICA MUSICALIZADA, HABITOS Y ESTILOS DE DIVA SALUDABLE EN EL MUNICIPIO DE MANIZALES DEL 11 AL 30 DE ABRIL DE 2024.</t>
  </si>
  <si>
    <t>PRESTACION DE SERVICIOS PROFESIONALES PARA LA COORDINACION DE EVENTOS DEPORTIVOS Y RECREATIVOS EN EL MUNICIPIO DE MANIZALES DURANTE EL MES DE ABRIL DE 2024.</t>
  </si>
  <si>
    <t>PRESTACION DE SERVICIOS PROFESIONALES Y DE APOYO A LA SUPERVISION PARA LA COORDINACION Y ADMINISTRACION DE LOS ESCENARIOS DEPORTIVOS DEL MUNICIPIO DE MANIZALEA DURANTE EL MES DE ABRIL DE 2024.</t>
  </si>
  <si>
    <t>GV6150 - GV6158</t>
  </si>
  <si>
    <t>VALOR CORRESPONDIENTE AL PAGO DE LA SEGURIDAD SOCIAL Y PARAFISCALES DE WILSON EDUARDO CARDENAS DELGADO DEL MES DE ABRIL DE 2024</t>
  </si>
  <si>
    <t>V/R PAGO PRESTACION DE SERVICIOS PROFESIONALES COMO ARQUITECTO PARA DAR APOYO A LOS DIFERENTES PROCESO ADMINISTRATIVOS Y TECNICOS DE LAS SEDES DEPORTIVAS DEL MPIO MANIZALES</t>
  </si>
  <si>
    <t>PRESTACION DE SERVICIOS PROFESIONALES COMO ABOGADA PARA DAR APOYO A LOS TRAMITES Y PROCESOS JURIDICOS Y CONTRACTUALES QUE ADELANTA LA SECRETARIA DE HACIENDA DEL 10 DE ABRIL AL 09 DE MAYO DE 2024.</t>
  </si>
  <si>
    <t>NOMINA TEMPORAL DE WILSON EDUARDO CARDENAS DELGADO DE LS PRIMERA QUINCENA DEL MES DE MAYO DE 2024.</t>
  </si>
  <si>
    <t>PRESTACION DE SERVICIOS PROFESIONALES PARA EL FOMENTO DE LA FORMACION DEPORTIVA, ENTRENAMIENTO DEPORTIVO Y DIRECCION TECNICA DEPORTIVA EN EL MUNICIPIO DE MANIZALES DEL 06 DE ABRIL AL 05 DE MAYO  DE 2024.</t>
  </si>
  <si>
    <t>VALOR CORRESPONDIENTE AL PAGO DE SERVICIO DE GAS DEL LOCAL COLISEO MENOR SUSCRIPTOR 1397090</t>
  </si>
  <si>
    <t>VALOR CORRESPONDIENTE AL PAGO DE SERVICIO DE ENERGIA  DE CENTROS DEPORTIVOS SUSCRIPTOR 991211515</t>
  </si>
  <si>
    <t>PRESTACION DE SERVICIOS PROFESIONALES DE LA ACTIVIDAD FISICA MUSICALIZADA, HABITOS Y ESTILOS DE VIDA SALUDABLE EN EL MUNICIPIO DE MANIZALES DEL 16 DE ABRIL AL 15 DE MAYO DE 2024</t>
  </si>
  <si>
    <t>PRESTACION DE SERVICIOS PROFESIONALES DE LA ACTIVIDAD FISICA MUSICALIZADA, HABITOS Y ESTILOS DE VIDA SALUDABLE EN EL MUNICIPIO DE MANIZALES DEL 16 DE ABRIL AL 15 DE MAYO DE 2024.</t>
  </si>
  <si>
    <t>PRESTAION DE SERVICIOS PROFESIONALES DE LA ACTIVIDAD FISICA MUSICALIZACION, HABITSO Y ESTILOS DE VIDA SALUDABLES EN EL MUNICIPIO DE MANIZALES DEL 18 DE ABRIL AL 15 DE MAYO DE 2024.</t>
  </si>
  <si>
    <t>PRESTACION DE SERVICIOS DE APOYO A LA GESTION DE LA COORDINACION DEPORTIVA Y RECREATIVA PARA PERSONAS EN SITUACION DE DISCAPACIDAD EN EL MUNICIPIO DE MANIZALES DEL 09 DE ABRIL AL 08 DE MAYO DE 2024.</t>
  </si>
  <si>
    <t>PRESTACION DE SERVICIOS PROFESIONALES PARA EL FOMENTO DE LA RECREACION Y ACTIVIDAD FISICA HABITOS Y ESTILOS DE VIDA SALUDABLES EN EL MUNICIPIO E MANIZALES DEL 13 DE ABRIL AL 15 DE MAYO DE 2024.</t>
  </si>
  <si>
    <t>VALOR CORRESPONDIENTE A INCENTIVO ECONOMICO POR PERTENECER AL PROGRAMA DEPORTISTA APOYADO SEGÚN RESOLUCIÓN 0347 Y DECRETO 0192</t>
  </si>
  <si>
    <t>VALOR CORRESPONDIENTE A INCENTIVO ECONOMICO POR PERTENECER AL PROGRAMA DEPORTISTA APOYADO SEGÚN RESOLUCIÓN 0347 Y DECRETO 0192.</t>
  </si>
  <si>
    <t>CORREA FELIX ANTONIO</t>
  </si>
  <si>
    <t>DE LA CRUZ ARBOLEDA ALFONSO ESTEBAN</t>
  </si>
  <si>
    <t>PRESTACION DE SERVICIOS PROFESIONALES PARA EL FOMENTO DE LA RECREACION Y ATIVIDAD FISICA HABITOS DE ESTILO DE VIDA SALUDABLE EN EL MUNICIPIO DE MANIZALES DEL 16 DE ABRIL AL 15 DE MAYO DE 2024.</t>
  </si>
  <si>
    <t>FUKENES HECTOR HEIDER</t>
  </si>
  <si>
    <t>PRESTACION DE SERVICIOS DE APOYO A LA GESTION PARA COORDINACION DE LOS ESCENARIOS DEPORTIVOS DEL MUNICIPIO DE MANIZALES DEL 15 DE ABRIL AL 14 DE MAYO DE 2024.</t>
  </si>
  <si>
    <t>PRESTACION DE SERVICIOS PROFESIONALES PARA EL FOMENTO DE LA INFORMACION DEPORTIVA, ENTRENAMIENTO DEPORTIVO Y DIRECCION TECNICA DEPORTIVA EN EL MUNICIPIO DE MANIZALES DEL 15 DE ABRIL AL 14 DE MAYO DE 2024.</t>
  </si>
  <si>
    <t>PAGO SERVICIOS PUBLICOS ENERGIA ELCTRICA DE LOS ESCENARIOS DEPORTIVOS DEL MUNICIPIO DE MANIZALES,5817</t>
  </si>
  <si>
    <t>PRESTACION DE SERVICIOS DE APOYO A LA GESTION PARA LA COORDINACION DE LOS ESCENARIOS DEPORTIVOS DEL MUNICIPIO DE MANIZALES DEL 12 DE ABRIL AL 11 DE MAYO DE 2024.</t>
  </si>
  <si>
    <t>PRESTACION DE SERVICIOS PROFESIONALES DE APOYO A LA ACTIVIDAD FISICA, RECREATIVA Y DE ACTUVIDAD FISICA PARA PERSONAS EN SITUACION DE DEISCAPAIDAD EN EL MUNICIPIO DE MANIZALES DEL 07 DE ABRIL AL 06 DE MAYO DE 2024.</t>
  </si>
  <si>
    <t>PRESTACION DE SERVICIOS PROFESIONALES PARA EL FOMENTO DE LA FORMACION DEPORTIVA, ENTRETENIMIENTO DEPORTIVO Y DIRECCION TECNICA DEPORTIVA EN EL MUNICIPIO DE MANIZALES DEL 11 DE ABRIL AL 10 DE MAYO DE 2024.</t>
  </si>
  <si>
    <t>PRESTACION DE SERVICIO DE APOYO A LA GESTION PARA LA COORDINACION DE LOS ESCENARIOS DEPORTIVOS DEL MUNICIPIO DE MANIZALES DEL 17 DE ABRIL AL 16 DE MAYO DE 2024..</t>
  </si>
  <si>
    <t>PRESTACION DE SERVICIOS PROFESIONALES PARA EL FOMENTO DE LA FORMACION, ENTRETENIMIENTO DEPORTIVO Y DIRECCION TECNICA DEPORTIVA EN EL MUNICIPIO DE MANIZALES DEL 11 DE ABRIL AL 10 DE MAYO DE 2024</t>
  </si>
  <si>
    <t>PRESTACION DE SERVICIOS PROFESIONALES PARA EL FOMENTO DE LA FORMACION DEPORTIVA, ENTRENAMIENTO DEPORTIVO Y DIRECCION TECNICA DEPORTIVA EN EL MUNICIPIO DE MANIZALES DEL 08 DE ABRIL AL 07 DE MAYOL DE 2024.</t>
  </si>
  <si>
    <t>111006222315</t>
  </si>
  <si>
    <t>VALOR CORRESPONDIENTE AL PAGO DE SERVICIO DE GAS  DE ESCENARIOS DEPORTIVOS</t>
  </si>
  <si>
    <t>VALOR CORRESPONDIENTE AL PAGO DE SERVICIO DE ACUEDUCTO DE ESCENARIOS DEPORTIVOS</t>
  </si>
  <si>
    <t>NOMINA TEMPORAL DE WILSON EDUARDO CARDENAS DELGADO Y SEBASTIAN GOMEZ TORO DE LA SEGUNDA QUINCENA DEL EMS DE MAYO DE 2024</t>
  </si>
  <si>
    <t>PRESTACION DE SERVICIOS PROFESIONALES DE LA ACTIVIDAD FISICA MUSICALIZADA, HABITOS Y ESTILOS DE VIDA SALUDABLE EN EL MUNICIPIO DE MANIZALES DEL 30 DE ABRIL AL 29 DE MAYO DE 2024.</t>
  </si>
  <si>
    <t>PRESTACION DE SERVICIOS PROFESIONALESDE LA ACTIVIDAD FISICA MUSICALIZADA, HABITOS Y ESTILOS DE DIVA SALUDABLE EN EL MUNICIPIO DE MANIZALES DEL 30 DE ABRIL AL 29 DE MAYO DE 2024</t>
  </si>
  <si>
    <t>PRESTACION DE SERVICIOS PROFESIONALES PARA EL FOMENTO DE LA FORMACION DEPORTIVA, RNTRENAMIENTO DEPORTIVO Y DIRECCION TECNICA EN EL MUNICIPIO DE MANIZALES DEL 30 DE ABRIL AL 29 DE MAYO DE 2024.</t>
  </si>
  <si>
    <t>111006222323</t>
  </si>
  <si>
    <t>PRESTACION DE SERVICIOS PROFESIONALES DE LA ACTIVIDAD FISICA MUSICALIZADADA, HABITOS Y ESTILOS DE VIDA SALUDABLE EN EL MUNICIPIO DE MANIZALES.</t>
  </si>
  <si>
    <t>PRESTACION DE SERVICIOS PROFESIONALES PARA LA COORDINACION Y APOYO A LA SUPERVISION DE LOS PROGRAMAS DE DEPORTES, RECREACION Y ACTIVIDAD FISICA EN EL MUNICIPIO DE MANIZALES DEL 10 AL 30 DE MAYO DE 2024.</t>
  </si>
  <si>
    <t>PRESTACION DE SERVICIOS PROFESIONALESDE LA ACTIVIDAD FISICA MUSICALIZADA, HABITOS Y ESTILOS DE DIVA SALUDABLE EN EL MUNICIPIO DE MANIZALES DEL MES DE MAYO DE 2024.</t>
  </si>
  <si>
    <t>PRESTACION DE SERVICIOS PROFESIONALES PARA EL FOMENTO DE LA RECREACION Y ACTIVIDAD FISICA HABITOS Y ESTILOS DE VIDA SALUDABLE EN EL MUNICIPIO DE MANIZALES DEL 29 DE ABRIL AL 30 DE MAYO DE 2024.</t>
  </si>
  <si>
    <t>PRESTACION DE SERVICIOS PROFESIONALES DE LA ACTIVIDAD FISICA MUSICALIZADA, HABITOS Y ESTILOS DE VIDA SALUDABLE EN EL MUNICIPIO DE MANIZALES DEL MES DE MAYO DE 2024.</t>
  </si>
  <si>
    <t>PRESTACION DE SERVICIOS PROFESIONALES PARA EL FOMENTO DE LA FORMACION DEPORTIVA, ENTRENAMIENTO DEPORTIVO Y DIRECCION TECNICA DEPORTIVA EN EL MUNICIPIO DE MANIZALES DEL MES DE MAYO DE 2024.</t>
  </si>
  <si>
    <t>VALOR CORRESPONDIENTE AL PAGO DE LA SEGURIDAD SOCIAL Y PARAFISCALES DE WILSON EDUARDO CARDENAS DELGADO Y SEBASTIAN  GOMEZ TORO PROFESIONALES DEL MES DE MAYO DE 2024.</t>
  </si>
  <si>
    <t>PRESTACION DE SERVICIOS PROFESIONALESDE LA ACTIVIDAD FISICA MUSICALIZADA, HABITOS Y ESTILOS DE DIVA SALUDABLE EN EL MUNICIPIO DE MANIZALES DEL 16 AL 30 DE MAYO DE 2024.</t>
  </si>
  <si>
    <t>PRESTACION DE SERVICIOS PROFESIONALES PARA LA COORDINACION DE EVENTO DEPORTIVOS Y RECREATIVOS EN EL MUNICIPIO DE MANIZALES DEL 02 AL 31 DE MAYO DE 2024.</t>
  </si>
  <si>
    <t>PRESTACION DE SERVICIOS PROFESIONALES DE APOYO A LA COORDINACION DEPORTIVA, RECREATIVA Y DE ACTIVIDAD FISICA PARA PERSONAS EN SITUACION DE DISCAPACIDAD EN MANIZALES DEL 02 AL 31 DE MAYO DE 2024</t>
  </si>
  <si>
    <t>PAGO SERVICIOS DE ENERGIA EN EL COLISEO MAYOR DE MANIZALES SUSCRIPTOR 420507634.</t>
  </si>
  <si>
    <t>AUNAR ESFUERZOS PARA BRINDAR APOYO AL EQUIPO PROFESIONAL DE CICLISMO PARA LA PARTICIPACION EN EVENTOS NACIONALES SEGUN DOCUMENTOS ADJUNTOS.</t>
  </si>
  <si>
    <t>LCC - 34</t>
  </si>
  <si>
    <t>PLANEACION ADMINISTRATIVO Y FINANCIERO PARA LA EJECUCION DE EVENTOS DEPORTIVOS DE GRAN FORMATO QUE GENERAN DERRAMA ECONOMICA Y PROMOCION DE DESTINO A TRAVES DE LA SECRETARIA DEL DEPORTE</t>
  </si>
  <si>
    <t>FE - 2539</t>
  </si>
  <si>
    <t>PRESTACION DE SERVICIOS DE APOYO A LA GESTION PARA LA COORDINACION DE ESCENARIOS DEPORTIVOS DEL MUNICIPIO DE MANIZALES DEL 26 DE ABRIL AL 27 DE MAYO DE 2024.</t>
  </si>
  <si>
    <t>NOMINA TEMPORAL DE WILSON EDUARDO CARDENAS DELGADO, SEBASTIAN GOMEZ TORO Y OMAR HERNANDEZ CAÑON DE LA PRIMERA QUINCENA DEL MES DE JUNIO DE 2024.</t>
  </si>
  <si>
    <t>PRESTACION DE SERVICIOS PROFESIONALES PARA EL FOMENTO DE LA FORMACION DEPORTIVA, ENTRENAMIENTO DEPORTIVO Y DIRECCION TECNICA DEPORTIVA EN EL MUNICIPIO DE MANIZALES DEL 08 DE MAYO AL 07 DE JUNIO DE 2024.</t>
  </si>
  <si>
    <t>PRESTACION DE SERVICIOS PROFESIONALES PARA EL FOMENTO DE LA FORMACION DEPORTIVA, ENTRENAMIENTO DEPORTIVO Y DIRECCION TECNICA DEPORTIVA EN EL MUNICIPIO DE MANIZALES DEL 06 DE MAYO AL 05 DE JUNIO DE 2024.</t>
  </si>
  <si>
    <t>PRESTACION DE SERVICIOS PROFESIONALES COMO ABOGADA PARA DAR APOYO A LOS TRAMITES Y PROCESOS JURIDICOS Y CONTRACTUALES QUE ADELANTA LA SECRETARIA DE HACIENDA DEL 10 DE MAYO AL 09 DE JUNIO DE 2024.</t>
  </si>
  <si>
    <t>PREPARACION, REALIZACION, PROMOCION Y COORDINACION DE LAS ACTIVIDADES DE LA CICLO VIA RECREVIA Y ACTIVIDAD FISICA MUSICALIZADA EN LA CIUDAD DE MANIZALES.</t>
  </si>
  <si>
    <t>FE - 331</t>
  </si>
  <si>
    <t>PREPARACION, REALIZACION, PROMOCION Y COORDINACION DE LAS ACTIVIDADES DE LA CICLO VIA RECREVIA Y ACTIVIDAD FISICA MFE - 331ADA EN LA CIUDAD DE MANIZALES.</t>
  </si>
  <si>
    <t>PRESTACION DE SERVICIOS PROFESIONALES PARA EÑ FOMENTO DE LA FORMACION, ENTRETENIMIENTO DEPORTIVO Y DIRECCIN TECNICA DEPPORTIVA EN EL MUNICIPIO DE MANIZALES DEL 02 DE MAYO AL 01 DE JUNIO DE 2024.</t>
  </si>
  <si>
    <t>VALOR CORRESPONDIENTE AL PAGO DE SERVICIO DE ENERGIA DE ESCENARIOS DEPORTIVOS</t>
  </si>
  <si>
    <t>VALOR SERVICIO DE ACUEDUCTO Y ALCANTARILLADO DE LOS ESCENARIOS DEPORTIVOS DEL MUNICIPIO DE MANIZALES</t>
  </si>
  <si>
    <t>PRESTACION DE SERVICIOS PROFESIONALES DE APOYO A LA ACTIVIDAD FISICA, RECREATIVA Y DE ACTUVIDAD FISICA PARA PERSONAS EN SITUACION DE DEISCAPAIDAD EN EL MUNICIPIO DE MANIZALES DEL 07 DE MAYO AL 06 DE JUNIO DE 2024.</t>
  </si>
  <si>
    <t>PRESTACION DE SERVICIOS PROFESIONALES DE LA ACTIVIDAD FISICA MUSICALIZADA, HABITOS Y ESTILOS DE VIDA SALUDABLE EN EL MUNICIPIO DE MANIZALES DEL 16 DE MAYO  AL 15 DE JUNIO DE 2024</t>
  </si>
  <si>
    <t>PRESTACION DE SERVICIOS PROFESIONALES DE LA ACTIVIDAD FISICA MUSICALIZADA, HABITOS Y ESTILOS DE VIDA SALUDABLE EN EL MUNICIPIO DE MANIZALES DEL 16 DE MAYO AL 15 DE JUNIO DE 2024.</t>
  </si>
  <si>
    <t>PRESTACION DE SERVICIOS PROFESIONALES PARA EL FOMENTO DE LA RECREACION Y ACTIVIDAD FISICA HABITOS Y ESTILOS DE VIDA SALUDABLES EN EL MUNICIPIO E MANIZALES DEL 16 DE MAYO AL 15 DE JUNIO DE 2024.</t>
  </si>
  <si>
    <t>FV-13931</t>
  </si>
  <si>
    <t>PRESTACION DE SERVICIOS PROFESIONALES PARA EL FOMENTO DE LA RECREACION Y ATIVIDAD FISICA HABITOS DE ESTILO DE VIDA SALUDABLE EN EL MUNICIPIO DE MANIZALES DEL 16 DE MAYO AL 15 DE JUNIO DE 2024.</t>
  </si>
  <si>
    <t>PRESTAION DE SERVICIOS PROFESIONALES DE LA ACTIVIDAD FISICA MUSICALIZACION, HABITSO Y ESTILOS DE VIDA SALUDABLES EN EL MUNICIPIO DE MANIZALES DEL 16 DE MAYO AL 15 DE JUNIO DE 2024.</t>
  </si>
  <si>
    <t>PRESTACION DE SERVICIOS PROFESIONALES PARA EL FOMENTO DE LA INFORMACION DEPORTIVA, ENTRENAMIENTO DEPORTIVO Y DIRECCION TECNICA DEPORTIVA EN EL MUNICIPIO DE MANIZALES DEL 12 DE MAYO AL 11 DE JUNIO DE 2024.</t>
  </si>
  <si>
    <t>PRESTACION DE SERVICIO DE APOYO A LA GESTION PARA LA COORDINACION DE LOS ESCENARIOS DEPORTIVOS DEL MUNICIPIO DE MANIZALES DEL 12 DE MAYO AL 11 DE JUNIO DE 2024..</t>
  </si>
  <si>
    <t>FE1531</t>
  </si>
  <si>
    <t>VALOR CORRESPONDIENTE AL PAGO DE SERVICIO DE AGUA  DE LOS ESCENARIOS DEPORTIVOS DE PROPIEDAD DEL MUNICIPIO DE MANIZALES</t>
  </si>
  <si>
    <t>VALOR CORRESPONDIENTE AL PAGO DE SERVICIO DE ENERGIA  DE LOS ESCENARIOS DEPORTIVOS DE PROPIEDAD DEL MUNICIPIO DE MANIZALES</t>
  </si>
  <si>
    <t>NOMINA TEMPORAL DE WILSON EDUARDO CARDENAS DELGADO, SEBASTIAN GOMEZ TORO Y OMAR HERNANDEZ CAÑON DE LA SEGUNDA QUINCENA DEL MES DE JUNIO Y ADICIONAL DE 2024.</t>
  </si>
  <si>
    <t>PRESTACION DE SERVICIOS PROFESIONALES PARA EL FOMENTO DE LA FORMACION DEPORTIVA, ENTRETENIMIENTO DEPORTIVO Y DIRECCION TECNICA DEPORTIVA EN EL MUNICIPIO DE MANIZALES DEL 11 DE MAYO AL 10 DE JUNIO DE 2024.</t>
  </si>
  <si>
    <t>PRESTACION DE SERVICIOS PROFESIONALES DE LA ACTIVIDAD FISICA MUSICALIZADA, HABITOS Y ESTILOS DE VIDA SALUDABLE EN EL MUNICIPIO DE MANIZALES DEL 30 DE MAYO AL 29 DE JUNIO DE 2024.</t>
  </si>
  <si>
    <t>PRESTACION DE SERVICIOS PROFESIONALESDE LA ACTIVIDAD FISICA MUSICALIZADA, HABITOS Y ESTILOS DE DIVA SALUDABLE EN EL MUNICIPIO DE MANIZALES DEL 30 DE MAYO AL 29 DE JUNIO DE 2024</t>
  </si>
  <si>
    <t>PRESTACION DE SERVICIOS PROFESIONALESDE LA ACTIVIDAD FISICA MUSICALIZADA, HABITOS Y ESTILOS DE DIVA SALUDABLE EN EL MUNICIPIO DE MANIZALES DEL MES DE JUNIO DE 2024.</t>
  </si>
  <si>
    <t>PRESTACION DE SERVICIOS PROFESIONALES PARA EL FOMENTO DE LA FORMACION DEPORTIVA, ENTRENAMIENTO DEPORTIVO Y DIRECCION TECNICA DEPORTIVA EN EL MUNICIPIO DE MANIZALES DEL MES DE JUNIO DE 2024.</t>
  </si>
  <si>
    <t>PRESTACION DE SERVICIOS PROFESIONALES PARA LA COORDINACION Y APOYO A LA SUPERVISION DE LOS PROGRAMAS DE DEPORTES, RECREACION Y ACTIVIDAD FISICA EN EL MUNICIPIO DE MANIZALES DEL MES DE JUNIO DE 2024.</t>
  </si>
  <si>
    <t>PRESTACION DE SERVICIOS PROFESIONALES PARA EL FOMENTO DE LA INFORMACION DEPORTIVA, ENTRETENIMIENTO DEPORTIVO Y DIRECCION TECNICA DEPORTIVA EN EL MUNICIPIO DE MANIZALES.</t>
  </si>
  <si>
    <t>PRESTACION DE SERVICIOS PROFESIONALES DE LA ACTIVIDAD FISICA MUSICALIZADA, HABITOS Y ESTILOS DE VIDA SALUDABLE EN EL MUNICIPIO DE MANIZALES DEL MES DE JUNIO DE 2024.</t>
  </si>
  <si>
    <t>PRESTACION DE SERVICIOS PROFESIONALES PARA EL FOMENTO DE LA FORMACION, ENTRETENIMIENTO DEPORTIVO Y DIRECCION TECNICA DEPORTIVA EN EL MUNICIPIO DE MANIZALES DEL 11 DE MAYO AL 10 DE JUNIO DE 2024</t>
  </si>
  <si>
    <t>PRESTACION DE SERVICIOS DE APOYO A LA GESTION PARA COORDINACION DE LOS ESCENARIOS DEPORTIVOS DEL MUNICIPIO DE MANIZALES DEL 15 DE MAYO AL 14 DE JUNIO DE 2024.</t>
  </si>
  <si>
    <t>PRESTACION DE SERVICIOS PROFESIONALES PARA EL FOMENTO DE LA RECREACION Y ACTIVIDAD FISICA HABITOS Y ESTILOS DE VIDA SALUDABLE EN EL MUNICIPIO DE MANIZALES DEL MES DE JUNIO DE 2024.</t>
  </si>
  <si>
    <t>PRESTACION DE SERVICIOS PROFESIONALES DE APOYO A LA COORDINACION DEPORTIVA, RECREATIVA Y DE ACTIVIDAD FISICA PARA PERSONAS EN SITUACION DE DISCAPACIDAD EN MANIZALES DEL MES DE JUNIO DE 2024</t>
  </si>
  <si>
    <t>PRESTACION DE SERVICIOS DE APOYO A LA GESTION PARA LA COORDINACION DE ESCENARIOS DEPORTIVOS DEL MUNICIPIO DE MANIZALES DEL 17 DE MAYO AL 16 DE JUNIO DE 2024.</t>
  </si>
  <si>
    <t>PRESTACION DE SERVICIOS PROFESIONALES DE LA ACTIVIDADD FISICA MUSICALIZADA, HABITOS Y ESTILOS DE VIDA SALUDABLE EN EL MUNICIPIO DE MANIZALES DEL 05 AL 30 DE JUNIO DE 2024.</t>
  </si>
  <si>
    <t>PRESTACION DE SERVICIOS PROFESIONALES PARA EL FOMENTO DE LA RECREACION Y ACTIVIDAD FISICA HABITOS Y ESTILOS DE VIDA SALUDABLE EN EL MUNICIPIO DE MANIZALES DEL 07 AL 30 DE JUNIO DE 2024.</t>
  </si>
  <si>
    <t>FV-14180</t>
  </si>
  <si>
    <t>VALOR CORRESPONDIENTE AL PAGO DE LA SEGURIDAD SOCIAL Y PARAFISCALES DE WILSON EDUARDO CARDENAS DELGADO,  SEBASTIAN  GOMEZ TORO Y OMAR CAÑON HERNANDEZ ROFESIONALES DEL MES DE JUNIO DE 2024.</t>
  </si>
  <si>
    <t>PRESTACION DE SERVICIOS DE APOYO A LA GESTION DE LA COORDINACION DEPORTIVA Y RECREATIVA PARA PERSONAS EN SITUACION DE DISCAPACIDAD EN EL MUNICIPIO DE MANIZALES.</t>
  </si>
  <si>
    <t>PRESTACION DE SERVICIOS PROFESIONALES COMO ABOGADA PARA DAR APOYO A LOS TRAMITES Y PROCESOS JURIDICOS Y CONTRACTUALES QUE ADELANTA LA SECRETARIA DE HACIENDA DEL 10 DE JUNIO AL 09 DE JULIO DE 2024.</t>
  </si>
  <si>
    <t>PRESTACION DE SERVICIOS PROFESIONALES PARA EÑ FOMENTO DE LA FORMACION, ENTRETENIMIENTO DEPORTIVO Y DIRECCIN TECNICA DEPPORTIVA EN EL MUNICIPIO DE MANIZALES DEL 02 DE JUNIO AL 01 DE JULIO DE 2024.</t>
  </si>
  <si>
    <t>PRESTACION DE SERVICIOS PROFESIONALES PARA EL FOMENTO DE LA FORMACION DEPORTIVA, ENTRENAMIENTO DEPORTIVO Y DIRECCION TECNICA DEPORTIVA EN EL MUNICIPIO DE MANIZALES DEL 06 DE JUNIO AL 05 DE JULIO DE 2024.</t>
  </si>
  <si>
    <t>PRESTACION DE SERVICIOS PROFESIONALES DE APOYO A LA ACTIVIDAD FISICA, RECREATIVA Y DE ACTUVIDAD FISICA PARA PERSONAS EN SITUACION DE DEISCAPAIDAD EN EL MUNICIPIO DE MANIZALES DEL 07 DE JUNIO AL 06 DE JULIO DE 2024.</t>
  </si>
  <si>
    <t>PRESTACION DE SERVICIOS DE APOYO A LA GESTION PARA LA COORDINACION DE LOS ESCENARIOS DEPORTIVOS DEL MUNICIPIO DE MANIZALES DEL 12 DE MAYO AL 11 DE JUNIO DE 2024.</t>
  </si>
  <si>
    <t>PRESTACION DE SERVICIOS PROFESIONALES PARA LA COORDINACION DE EVENTO DEPORTIVOS Y RECREATIVOS EN EL MUNICIPIO DE MANIZALES DEL MES DE JUNIO DE 2024.</t>
  </si>
  <si>
    <t>PRESTACION DE SERVICIOS PROFESIONALES PARA EL FOMENTO DE LA FORMACION DEPORTIVA, ENTTRENAMIENTO DEPORTIVO Y DIRECCION TECNICA DEPORTIVA EN EL MUNICIPIO DE MANIZALES DEL MES DE JUNIO DE 2024</t>
  </si>
  <si>
    <t>PRESTACION DE SERVICIO DE APOYO A LA GESTION PARA LA ACOORDINACION DE ESCENARIOS DEPORTIVOS DEL MUNICIPIO DE MANIZALES DEL 06 DE JUNIO AL 05 DE JULIO DE 2024.</t>
  </si>
  <si>
    <t>VALOR CORRESPONDIENTE AL PAGO DE SERVICIO DE GAS DE ESCENARIOS DEPORTIVOS. (COLISEO MENOR) SUSCRIPTOR 1397090</t>
  </si>
  <si>
    <t>VALOR CORRESPONDIENTE AL PAGO DE SERVICIO DE ENERGIA DE TERRAZAS DE LA AUTONOMA</t>
  </si>
  <si>
    <t>NOMINA TEMPORAL DE WILSON EDUARDO CARDENAS DELGADO, SEBASTIAN GOMEZ TORO Y OMAR HERNANDEZ CAÑON DE LA PRIMERA QUINCENA DEL MES DE JULIO  DE 2024.</t>
  </si>
  <si>
    <t>PRESTACION DE SERVICIOS PROFESIONALES PARA EL FOMENTO DE LA INFORMACION DEPORTIVA, ENTRENAMIENTO DEPORTIVO Y DIRECCION TECNICA DEPORTIVA EN EL MUNICIPIO DE MANIZALES DEL 12 DE JUNIO AL 11 DE JULIO DE 2024.</t>
  </si>
  <si>
    <t>PRESTACION DE SERVICIOS PROFESIONALES PARA EL FOMENTO DE LA FORMACION, ENTRETENIMIENTO DEPORTIVO Y DIRECCION TECNICA DEPORTIVA EN EL MUNICIPIO DE MANIZALES DEL 11 DE JUNIO AL 10 DE JULIO DE 2024</t>
  </si>
  <si>
    <t>PRESTACION DE SERVICIOS PROFESIONALES DE LA ACTIVIDAD FISICA MUSICALIZADA, HABITOS Y ESTILOS DE VIDA SALUDABLE EN EL MUNICIPIO DE MANIZALES DEL 16 DE JUNIO  AL 15 DE JULIO DE 2024</t>
  </si>
  <si>
    <t>PRESTACION DE SERVICIOS PROFESIONALES DE LA ACTIVIDAD FISICA MUSICALIZADA, HABITOS Y ESTILOS DE VIDA SALUDABLE EN EL MUNICIPIO DE MANIZALES DEL 16 DE JUNIO AL 15 DE JULIO DE 2024.</t>
  </si>
  <si>
    <t>PRESTACION DE SERVICIOS PROFESIONALES PARA EL FOMENTO DE LA RECREACION Y ATIVIDAD FISICA HABITOS DE ESTILO DE VIDA SALUDABLE EN EL MUNICIPIO DE MANIZALES DEL 16 DE JUNIO AL 15 DE JULIO DE 2024.</t>
  </si>
  <si>
    <t>PRESTAION DE SERVICIOS PROFESIONALES DE LA ACTIVIDAD FISICA MUSICALIZACION, HABITSO Y ESTILOS DE VIDA SALUDABLES EN EL MUNICIPIO DE MANIZALES DEL 16 DE JUNIO AL 15 DE JULIO DE 2024.</t>
  </si>
  <si>
    <t>PRESTACION DE SERVICIOS PROFESIONALES PARA EL FOMENTO DE LA FORMACION DEPORTIVA, ENTRENAMIENTO DEPORTIVO Y DIRECCION TECNICA DEPORTIVA EN EL MUNICIPIO DE MANIZALES DEL 08 DE JUNIO AL 07 DE JULIO DE 2024.</t>
  </si>
  <si>
    <t>PRESTACION DE SERVICIOS PROFESIONALES PARA EL FOMENTO DE LA RECREACION Y ACTIVIDAD FISICA HABITOS Y ESTILOS DE VIDA SALUDABLES EN EL MUNICIPIO E MANIZALES DEL 16 DE JUNIO AL 15 DE JULIO DE 2024.</t>
  </si>
  <si>
    <t>PRESTACION DE SERVICIOS DE APOYO A LA GESTION PARA LA COORDINACION DE ESCENARIOS DEPORTIVOS DEL MUNICIPIO DE MANIZALES.DEL 26 DE MAYO AL 25 DE JUNIO DE 2024.</t>
  </si>
  <si>
    <t>PRESTACION DE SERVICIOS PROFESIONALES PARA EL FOMENTO DE LA FORMACION DEPORTIVA, RNTRENAMIENTO DEPORTIVO Y DIRECCION TECNICA EN EL MUNICIPIO DE MANIZALES DEL 30 DE MAYO  AL 29 DE JUNIO DE 2024.</t>
  </si>
  <si>
    <t>CONSULTORIA DE DISEÑO DE ILUMINACION ESTADIO PALOGRANDE  DE MANIZALES NORMATIVA FIFA 2500LX UG70%.</t>
  </si>
  <si>
    <t>CIEP - 1</t>
  </si>
  <si>
    <t>VALOR CORRESPONDIENTE AL PAGO DE SERVICIO DE GAS  DE LAS PISCINAS OLIMPICAS</t>
  </si>
  <si>
    <t>PAGO SERVICIOS PUBLICOS (ENERGIA ELECTRICA) DE LOS ESCENARIOS DEPORTIVOS.</t>
  </si>
  <si>
    <t>PRESTACION DE SERVICIOS PROFESIONALES PARA EL FOMENTO DE LA FORMACION DEPORTIVA, ENTRETENIMIENTO DEPORTIVO Y DIRECCION TECNICA DEPORTIVA EN EL MUNICIPIO DE MANIZALES DEL 11 DE JUNIO AL 10 DE JULIO DE 2024.</t>
  </si>
  <si>
    <t>PRESTACION DE SERVICIOS DE APOYO A LA GESTION PARA LA COORDINACION DE LOS ESCENARIOS DEPORTIVOS DEL MUNICIPIO DE MANIZALES DEL 12 DE JUNIO AL 11 DE JULIO DE 2024.</t>
  </si>
  <si>
    <t>FE1579</t>
  </si>
  <si>
    <t>APOYO A LA SUPERVISIÓN DE LA CONSTRUCCIÓN, ADECUACIÓN Y MANTENIMIENTO DE ESCENARIOS DEPORTIVOS DEL 15 DE MARZO AL 14 DE ABRIL DE 2024.</t>
  </si>
  <si>
    <t>APOYO A LA SUPERVISIÓN DE LA CONSTRUCCIÓN, ADECUACIÓN Y MANTENIMIENTO DE ESCENARIOS DEPORTIVOS DEL 15 DE ABRIL AL 14 DE MAYO DE 2024.</t>
  </si>
  <si>
    <t>PRESTACION DE SERVICIOS DE APOYO A LA GESTION PARA COORDINACION DE LOS ESCENARIOS DEPORTIVOS DEL MUNICIPIO DE MANIZALES DEL 15 DE JUNIO AL 14 DE JULIO DE 2024.</t>
  </si>
  <si>
    <t>PRESTACION DE SERVICIOS DE APOYO A LA GESTION PARA LA COORDINACION DE ESCENARIOS DEPORTIVOS DEL MUNICIPIO DE MANIZALES.DEL 26 DE JUNIO AL 25 DE JULIO DE 2024.</t>
  </si>
  <si>
    <t>NOMINA TEMPORAL DE WILSON EDUARDO CARDENAS DELGADO, SEBASTIAN GOMEZ TORO Y OMAR HERNANDEZ CAÑON DE LA SEGUNDA QUINCENA DEL MES DE JULIO DE 2024.</t>
  </si>
  <si>
    <t>PRESTACION DE SERVICIOS PROFESIONALES DE LA ACTIVIDAD FISICA MUSICALIZADA, HABITOS Y ESTILOS DE VIDA SALUDABLE EN EL MUNICIPIO DE MANIZALES DEL 30 DE JUNIO AL 29 DE JULIO DE 2024.</t>
  </si>
  <si>
    <t>PRESTACION DE SERVICIOS PROFESIONALESDE LA ACTIVIDAD FISICA MUSICALIZADA, HABITOS Y ESTILOS DE DIVA SALUDABLE EN EL MUNICIPIO DE MANIZALES DEL 30 DE JUNIO AL 29 DE JULIO DE 2024</t>
  </si>
  <si>
    <t>PRESTACION DE SERVICIOS PROFESIONALES PARA EL FOMENTO DE LA FORMACION DEPORTIVA, RNTRENAMIENTO DEPORTIVO Y DIRECCION TECNICA EN EL MUNICIPIO DE MANIZALES DEL 30 DE JUNIO  AL 29 DE JULIO DE 2024.</t>
  </si>
  <si>
    <t>PRESTACION DE SERVICIO DE APOYO A LA GESTION PARA LA COORDINACION DE LOS ESCENARIOS DEPORTIVOS DEL MUNICIPIO DE MANIZALES DEL 12 DE JUNIO AL 11 DE JULIO DE 2024..</t>
  </si>
  <si>
    <t>PRESTACION DE SERVICIOS PROFESIONALESDE LA ACTIVIDAD FISICA MUSICALIZADA, HABITOS Y ESTILOS DE DIVA SALUDABLE EN EL MUNICIPIO DE MANIZALES DEL MES DE JULIO DE 2024.</t>
  </si>
  <si>
    <t>PRESTACION DE SERVICIOS PROFESIONALES PARA EL FOMENTO DE LA RECREACION Y ACTIVIDAD FISICA HABITOS Y ESTILOS DE VIDA SALUDABLE EN EL MUNICIPIO DE MANIZALES DEL MES DE JULIO DE 2024.</t>
  </si>
  <si>
    <t>PRESTACION DE SERVICIOS PROFESIONALES PARA LA COORDINACION Y APOYO A LA SUPERVISION DE LOS PROGRAMAS DE DEPORTES, RECREACION Y ACTIVIDAD FISICA EN EL MUNICIPIO DE MANIZALES DEL MES DE JULIO DE 2024.</t>
  </si>
  <si>
    <t>VALOR CORRESPONDIENTE AL PAGO DE LA SEGURIDAD SOCIAL Y PARAFISCALES DE WILSON EDUARDO CARDENAS DELGADO,  SEBASTIAN  GOMEZ TORO Y OMAR CAÑON HERNANDEZ ROFESIONALES DEL MES DE JULIO DE 2024.</t>
  </si>
  <si>
    <t>PRESTACION DE SERVICIOS PROFESIONALES DE LA ACTIVIDAD FISICA MUSICALIZADA, HABITOS Y ESTILOS DE VIDA SALUDABLE EN EL MUNICIPIO DE MANIZALES DEL MES DE JULIO DE 2024.</t>
  </si>
  <si>
    <t>PRESTACION DE SERVICIOS PROFESIONALES DE LA ACTIVIDADD FISICA MUSICALIZADA, HABITOS Y ESTILOS DE VIDA SALUDABLE EN EL MUNICIPIO DE MANIZALES DEL MES DE JULIO DE 2024.</t>
  </si>
  <si>
    <t>INGESOLUCIONES-INGENIERIA Y SOLUCIONES S.A.S. B.I.C.</t>
  </si>
  <si>
    <t>V/R PAGO SUMINISTRO E INSTALACION PISO MODULAR MULTIDEPORTIVO COLISEO MENOR RAMON MARIN VARGAS DE LA CIUDAD DE MANIZALES</t>
  </si>
  <si>
    <t>FP 332</t>
  </si>
  <si>
    <t>VALOR SERVICIO DE ENERGIA PRESTADOS A LA ASOCIACION DE ATLETISMO MASTER DE MANIZALES AL SUSCRIPTOR 470671947.</t>
  </si>
  <si>
    <t>PRESTACION DE SERVICIOS PROFESIONALES DE APOYO A LA COORDINACION DEPORTIVA, RECREATIVA Y DE ACTIVIDAD FISICA PARA PERSONAS EN SITUACION DE DISCAPACIDAD EN MANIZALES DEL MES DE JULIO DE 2024</t>
  </si>
  <si>
    <t>FV-14413</t>
  </si>
  <si>
    <t>PRESTACION DE SERVICIOS PROFESIONALES PARA LA COORDINACION DE EVENTO DEPORTIVOS Y RECREATIVOS EN EL MUNICIPIO DE MANIZALES DEL MES DE JULIO DE 2024.</t>
  </si>
  <si>
    <t>LCC - 39</t>
  </si>
  <si>
    <t>PRESTACION DE SERVICIOS PROFESIONALES PARA EÑ FOMENTO DE LA FORMACION, ENTRETENIMIENTO DEPORTIVO Y DIRECCIN TECNICA DEPPORTIVA EN EL MUNICIPIO DE MANIZALES DEL 02 DE JULIO AL 01 DE AGOSTO DE 2024.</t>
  </si>
  <si>
    <t>PRESTACION DE SERVICIOS PROFESIONALES PARA EL FOMENTO DE LA FORMACION DEPORTIVA, ENTRENAMIENTO DEPORTIVO Y DIRECCION TECNICA DEPORTIVA EN EL MUNICIPIO DE MANIZALES DEL MES DE JULIO DE 2024.</t>
  </si>
  <si>
    <t>VALOR CORRESPONDIENTE A PAGO DE GAS DEL COLISEO MENOR SUSCRIPTOR 1397090.                                          41</t>
  </si>
  <si>
    <t>PRESTACION DE SERVICIOS PROFESIONALES PARA EL FOMENTO DE LA RECREACION Y ACTIVIDAD FISICA HABITOS Y ESTILOS DE VIDA SALUDABLE Y ESTILOS DE VIDA SALUDABLE EN EL MUNICIPIO DE MANIZALES DEL 11 AL 30 DE JULIO DE 2024.</t>
  </si>
  <si>
    <t>PREPARACION,REALIZACION,PROMOCION Y COORDINACION DE LAS ACTIVIDADES DE LAS RECREVIAS, CUADRA DE RECREACION, PARADAS SATELITALES DE AEORIBICOS Y ACTIVIDADES FISICAS MUZICALIZADA SEGUN DOC,ADJ.</t>
  </si>
  <si>
    <t>FE - 346</t>
  </si>
  <si>
    <t>PRESTACION DE SERVICIOS PROFESIONALES PARA EL FOMENTO DE LA FORMACION DEPORTIVA, ENTRENAMIENTO DEPORTIVO Y DIRECCION TECNICA DEPORTIVA EN EL MUNICIPIO DE MANIZALES DEL 08 DE JULIO AL 07 DE AGOSTO DE 2024.</t>
  </si>
  <si>
    <t>PRESTACION DE SERVICIOS PROFESIONALES PARA EL FOMENTO DE LA FORMACION DEPORTIVA, ENTRENAMIENTO DEPORTIVO Y DIRECCION TECNICA DEPORTIVA EN EL MUNICIPIO DE MANIZALES DEL 06 DE JULIO AL 05 DE AGOSTO DE 2024.</t>
  </si>
  <si>
    <t>PRESTACION DE SERVICIOS PROFESIONALES PARA EL FOMENTO DE LA FORMACION DEPORTIVA, ENTTRENAMIENTO DEPORTIVO Y DIRECCION TECNICA DEPORTIVA EN EL MUNICIPIO DE MANIZALES DEL MES DE JULIO DE 2024</t>
  </si>
  <si>
    <t>FE1597</t>
  </si>
  <si>
    <t>PRESTACION DE SERVICIOS PROFESIONALES DE APOYO A LA ACTIVIDAD FISICA, RECREATIVA Y DE ACTUVIDAD FISICA PARA PERSONAS EN SITUACION DE DEISCAPAIDAD EN EL MUNICIPIO DE MANIZALES DEL 07 DE JULIO AL 06 DE AGOSTO DE 2024.</t>
  </si>
  <si>
    <t>PRESTACION DE SERVICIOS PROFESIONALES PARA EL FOMENTO DE LA INFORMACION DEPORTIVA, ENTRENAMIENTO DEPORTIVO Y DIRECCION TECNICA DEPORTIVA EN EL MUNICIPIO DE MANIZALES DEL 12 DE JULIO AL 11 DE AGOSTO DE 2024.</t>
  </si>
  <si>
    <t>PRESTACION DE SERVICIOS PROFESIONALES PARA EL FOMENTO DE LA FORMACION, ENTRETENIMIENTO DEPORTIVO Y DIRECCION TECNICA DEPORTIVA EN EL MUNICIPIO DE MANIZALES DEL 11 DE JULIO AL 10 DE AGOSTO DE 2024</t>
  </si>
  <si>
    <t>PAGO SERVICIOS DE ENERGIA DE LOS ESCENARIOS DEPORTIVOS DE PROPIEDAD DEL MUNICIPIO DE MANIZALES</t>
  </si>
  <si>
    <t>PAGO SERVICIOS DE AGUA DE LOS ESCENARIOS DEPORTIVOS DE PROPIEDAD DEL MUNICIPIO DE MANIZALES</t>
  </si>
  <si>
    <t>NOMINA TEMPORAL DE WILSON EDUARDO CARDENAS DELGADO, SEBASTIAN GOMEZ TORO Y OMAR HERNANDEZ CAÑON DE LA PRIMERA QUINCENA DEL MES DE AGOSTO  DE 2024.</t>
  </si>
  <si>
    <t>PRESTACION DE SERVICIOS PROFESIONALES COMO ABOGADA PARA DAR APOYO A LOS TRAMITES Y PROCESOS JURIDICOS Y CONTRACTUALES QUE ADELANTA LA SECRETARIA DE HACIENDA DEL 10 DE JULIO AL 09 DE AGOSTO DE 2024.</t>
  </si>
  <si>
    <t>PRESTACION DE SERVICIO DE APOYO A LA GESTION PARA LA COORDINACION DE ESCENARIOS DEPORTIVOS DEL MUNCIPIO DE MANIZALES DEL 10 DE JULIO AL 09 DE AGOSTO DE 2024.</t>
  </si>
  <si>
    <t>PRESTACION DE SERVICIO DE APOYO A LA GESTION PARA LA COORDINACION DEPORTIVA Y RECREATIVA PARA PERSONAS EN SITUACION DE DISCAPACIDAD EN EL MUNICIPIO DE MANIZALES DEL 11 DE JULIO AL 10 DE AGOSTO DE 2024.</t>
  </si>
  <si>
    <t>PRESTACION DE SERVICIOS DE APOYO A LA GESTION PARA LA COORDINACION DE LOS ESCENARIOS DEPORTIVOS DEL MUNICIPIO DE MANIZALES DEL 12 DE JULIO AL 11 DE AGOSTO DE 2024.</t>
  </si>
  <si>
    <t>PRESTACION DE SERVICIO DE APOYO A LA GESTION PARA LA ACOORDINACION DE ESCENARIOS DEPORTIVOS DEL MUNICIPIO DE MANIZALES DEL 06 DE JULIO AL 05 DE AGOSTO DE 2024.</t>
  </si>
  <si>
    <t>PRESTACION DE SERVICIOS PROFESIONALES DE LA ACTIVIDAD FISICA MUSICALIZADA, HABITOS Y ESTILOS DE VIDA SALUDABLE EN EL MUNICIPIO DE MANIZALES DEL 16 DE JULIO AL 15 DE AGOSTO DE 2024.</t>
  </si>
  <si>
    <t>PRESTACION DE SERVICIOS PROFESIONALES PARA EL FOMENTO DE LA RECREACION Y ATIVIDAD FISICA HABITOS DE ESTILO DE VIDA SALUDABLE EN EL MUNICIPIO DE MANIZALES DEL 16 DE JULIO AL 15 DE AGOSTO DE 2024.</t>
  </si>
  <si>
    <t>PRESTACION DE SERVICIOS PROFESIONALES DE LA ACTIVIDAD FISICA MUSICALIZADA, HABITOS Y ESTILOS DE VIDA SALUDABLE EN EL MUNICIPIO DE MANIZALES DEL 16 DE JULIO  AL 15 DE AGOSTO DE 2024</t>
  </si>
  <si>
    <t>PRESTACION DE SERVICIOS PROFESIONALES PARA EL FOMENTO DE LA RECREACION Y ACTIVIDAD FISICA HABITOS Y ESTILOS DE VIDA SALUDABLES EN EL MUNICIPIO E MANIZALES DEL 16 DE JULIO AL 15 DE AGOSTO DE 2024.</t>
  </si>
  <si>
    <t>V/R PAGO ANTICIPO ADECUACION Y MEJORAMIENTO DE LA UNIDAD DEPORTIVA DE PALOGRANDE DEL MUNICIPIO DE MANIZALES AÑO 2024</t>
  </si>
  <si>
    <t>PRESTAION DE SERVICIOS PROFESIONALES DE LA ACTIVIDAD FISICA MUSICALIZACION, HABITSO Y ESTILOS DE VIDA SALUDABLES EN EL MUNICIPIO DE MANIZALES DEL 16 DE JULIO AL 15 DE AGOSTO DE 2024.</t>
  </si>
  <si>
    <t>PAGO SERVICIOS PUBLICOS (ENERGIA ELECTRICA) DE LOS ESCENARIOS DEPORTIVOS S DE LA ALCALDIA</t>
  </si>
  <si>
    <t>PRESTACION DE SERVICIOS DE APOYO A LA GESTION PARA COORDINACION DE LOS ESCENARIOS DEPORTIVOS DEL MUNICIPIO DE MANIZALES DEL 15 DE JULIO AL 14 DE AGOSTO DE 2024.</t>
  </si>
  <si>
    <t>PRESTACION DE SERVICIO DE APOYO A LA GESTION PARA LA COORDINACION DE LOS ESCENARIOS DEPORTIVOS DEL MUNICIPIO DE MANIZALES DEL 12 DE JULIO AL 11 DE AGOSTO DE 2024..</t>
  </si>
  <si>
    <t>PRESTACION DE SERVICIOS DE APOYO A LA GESTION PARA LA COORDINACION DE ESCENARIOS DEPORTIVOS DEL MUNICIPIO DE MANIZALES DEL 17 DE JUNIO AL 16 DE JULIO DE 2024.</t>
  </si>
  <si>
    <t>PAGO SERVICIOS PUBLICOS ( GAS ) DE LAS PISCINAS OLIMPICAS.</t>
  </si>
  <si>
    <t>PRESTACION DE SERVICIOS PROFESIONALES PARA EL FOMENTO DE LA FORMACION DEPORTIVA, ENTRETENIMIENTO DEPORTIVO Y DIRECCION TECNICA DEPORTIVA EN EL MUNICIPIO DE MANIZALES DEL 11 DE JULIO AL 10 DE AGOSTO DE 2024.</t>
  </si>
  <si>
    <t>CIEP - 2</t>
  </si>
  <si>
    <t>V/R PAGO CONSULTORIA PARA EL ANALISIS ESTRUCTURAL DEL MURO FACHADA SUR DEL COLISEO MAYOR JORGE ARANGO URIBE</t>
  </si>
  <si>
    <t>PRESTACION DE SERVICIOS DE APOYO A LA GESTION PARA LA COORDINACION DE ESCENARIOS DEPORTIVOS DEL MUNICIPIO DE MANIZALES.DEL 26 DE JULIO AL 25 DE AGOSTO DE 2024.</t>
  </si>
  <si>
    <t>NOMINA TEMPORAL DE WILSON EDUARDO CARDENAS DELGADO, SEBASTIAN GOMEZ TORO Y OMAR HERNANDEZ CAÑON DE LA SEGUNDA QUINCENA DEL MES DE AGOSTO  DE 2024.</t>
  </si>
  <si>
    <t>PRESTACION DE SERVICIOS PROFESIONALES DE LA ACTIVIDAD FISICA MUSICALIZADA, HABITOS Y ESTILOS DE VIDA SALUDABLE EN EL MUNICIPIO DE MANIZALES DEL 30 DE JULIO AL 29 DE AGOSTO DE 2024.</t>
  </si>
  <si>
    <t>PRESTACION DE SERVICIOS PROFESIONALESDE LA ACTIVIDAD FISICA MUSICALIZADA, HABITOS Y ESTILOS DE DIVA SALUDABLE EN EL MUNICIPIO DE MANIZALES DEL 30 DE JULIO AL 29 DE AGOSTO DE 2024</t>
  </si>
  <si>
    <t>PRESTACION DE SERVICIOS PROFESIONALES DE LA ACTIVIDAD FISICA MUSICALIZADA, HABITOS Y ESTILOS DE VIDA SALUDABLE EN EL MUNICIPIO DE MANIZALES DEL MES DE AGOSTO DE 2024.</t>
  </si>
  <si>
    <t>PRESTACION DE SERVICIOS PROFESIONALESDE LA ACTIVIDAD FISICA MUSICALIZADA, HABITOS Y ESTILOS DE DIVA SALUDABLE EN EL MUNICIPIO DE MANIZALES DEL MES DE AGOSTO DE 2024.</t>
  </si>
  <si>
    <t>PRESTACION DE SERVICIOS PROFESIONALES PARA LA COORDINACION Y APOYO A LA SUPERVISION DE LOS PROGRAMAS DE DEPORTES, RECREACION Y ACTIVIDAD FISICA EN EL MUNICIPIO DE MANIZALES DEL MES DE AGOSTO DE 2024.</t>
  </si>
  <si>
    <t>PRESTACION DE SERVICIOS PROFESIONALESDE LA ACTIVIDAD FISICA MUSICALIZADA, HABITOS Y ESTILOS DE DIVA SALUDABLE EN EL MUNICIPIO DE MANIZALES DEL MES DE  AGOSTO DE 2024.</t>
  </si>
  <si>
    <t>VALOR CORRESPONDIENTE AL PAGO DE LA SEGURIDAD SOCIAL Y PARAFISCALES DE WILSON EDUARDO CARDENAS DELGADO,  SEBASTIAN  GOMEZ TORO Y OMAR CAÑON HERNANDEZ ROFESIONALES DEL MES DE AGOSTO DE 2024.</t>
  </si>
  <si>
    <t>PRESTACION DE SERVICIOS PROFESIONALES PARA EL FOMENTO DE LA FORMACION DEPORTIVA, RNTRENAMIENTO DEPORTIVO Y DIRECCION TECNICA EN EL MUNICIPIO DE MANIZALES DEL 30 DE JULIO  AL 29 DE AGOSTO DE 2024.</t>
  </si>
  <si>
    <t>PRESTACION DE SERVICIOS PROFESIONALES PARA EL FOMENTO DE LA FORMACION DEPORTIVA, ENTRENAMIENTO DEPORTIVO Y DIRECCION TECNICA DEPORTIVA EN EL MUNICIPIO DE MANIZALES DEL MES DE AGOSTO DE 2024.</t>
  </si>
  <si>
    <t>PRESTACION DE SERVICIOS PROFESIONALES PARA EL FOMENTO DE LA RECREACION Y ACTIVIDAD FISICA HABITOS Y ESTILOS DE VIDA SALUDABLE EN EL MUNICIPIO DE MANIZALES DEL MES DE AGOSTO DE 2024.</t>
  </si>
  <si>
    <t>PRESTACION DE SERVICIOS DE APOYO A LA GESTION PARA LA COORDINACION DE ESCENARIOS DEPORTIVOS DEL MUNICIPIO DE MANIZALES DEL 17 DE JULIO AL 16 DE AGOSTO DE 2024..</t>
  </si>
  <si>
    <t>PRESTACION DE SERVICIOS PROFESIONALES DE LA ACTIVIDADD FISICA MUSICALIZADA, HABITOS Y ESTILOS DE VIDA SALUDABLE EN EL MUNICIPIO DE MANIZALES DEL MES DE AGOSTO DE 2024.</t>
  </si>
  <si>
    <t>PRESTACION DE SERVICIOS PROFESIONALES PARA EL FOMENTO DE LA RECREACION Y ACTIVIDAD FISICA HABITOS Y ESTILOS DE VIDA SALUDABLE Y ESTILOS DE VIDA SALUDABLE EN EL MUNICIPIO DE MANIZALES DEL MES E AGOSTO  DE 2024.</t>
  </si>
  <si>
    <t>PRESTACION DE SERVICIOS PROFESIONALES PARA LA COORDINACION DE EVENTO DEPORTIVOS Y RECREATIVOS EN EL MUNICIPIO DE MANIZALES DEL MES DE AGOSTO DE 2024.</t>
  </si>
  <si>
    <t>PRESTACION DE SERVICIOS DE APOYO A LA GESTION PARA EL FOMENTO DE LA FORMACION DEPORTIVA, ENTRENAMIENTO DEPORTIVO Y DIRECCION TECNICA DEPORTIVA EN EL MUNICIPIO DE MANIZLALES DEL MES DE AGOSTO DE 2024.</t>
  </si>
  <si>
    <t>FV-14662</t>
  </si>
  <si>
    <t>PRESTACION DE SERVICIOS PROFESIONALES PARA EÑ FOMENTO DE LA FORMACION, ENTRETENIMIENTO DEPORTIVO Y DIRECCIN TECNICA DEPPORTIVA EN EL MUNICIPIO DE MANIZALES DEL 02 DE AGOSTO AL 01 DE SEPTIEMBRE DE 2024.</t>
  </si>
  <si>
    <t>FE1639</t>
  </si>
  <si>
    <t>PRESTACION DE SERVICIOS PROFESIONALES PARA EL FOMENTO DE LA FORMACION DEPORTIVA, ENTRENAMIENTO DEPORTIVO Y DIRECCION TECNICA DEPORTIVA EN EL MUNICIPIO DE MANIZALES DEL 06 DE AGOSTO AL 05 DE SEPTIEMBRE DE 2024.</t>
  </si>
  <si>
    <t>PRESTACION DE SERVICIO DE APOYO A LA GESTION PARA LA ACOORDINACION DE ESCENARIOS DEPORTIVOS DEL MUNICIPIO DE MANIZALES DEL 06 DE AGOSTO AL 05 DE SEPTIEMBRE DE 2024.</t>
  </si>
  <si>
    <t>PRESTACION DE SERVICIOS PROFESIONALES DE APOYO A LA ACTIVIDAD FISICA, RECREATIVA Y DE ACTUVIDAD FISICA PARA PERSONAS EN SITUACION DE DEISCAPAIDAD EN EL MUNICIPIO DE MANIZALES DEL 07 DE AGOSTO AL 06 DE SEPTIEMBRE DE 2024.</t>
  </si>
  <si>
    <t>PRESTACION DE SERVICIOS PROFESIONALES PARA EL FOMENTO DE LA RECREACION Y ACTIVIDAD FISICA HABITOS DE VIDA SALUDABLE EN EL MUNICIPIO DE MANIZALES DEL 25 DE JULIO AL 30 DE AGOSTO DE 2024.</t>
  </si>
  <si>
    <t>PRESTACION DE SERVICIOS PROFESIONALES PARA EL FOMENTO DE LA FORMACION DEPORTIVA, ENTRENAMIENTO DEPORTIVO Y DIRECCION TECNICA DEPORTIVA EN EL MUNICIPIO DE MANIZALES DEL 08 DE AGOSTO AL 07 DE SEPTIEMBRE DE 2024.</t>
  </si>
  <si>
    <t>PRESTACION DE SERVICIOS PROFESIONALES PARA EL FOMENTO DE LA FORMACION DEPORTIVA, ENTTRENAMIENTO DEPORTIVO Y DIRECCION TECNICA DEPORTIVA EN EL MUNICIPIO DE MANIZALES DEL MES DE AGOSTO DE 2024</t>
  </si>
  <si>
    <t>PRESTACION DE SERVICIO DE APOYO A LA GESTION PARA LA COORDINACION DE ESCENARIOS DEPORTIVOS DEL MUNCIPIO DE MANIZALES DEL 10 DE AGOSTO AL 09 DE SEPTIEMBRE DE 2024.</t>
  </si>
  <si>
    <t>NOMINA TEMPORAL DE WILSON EDUARDO CARDENAS DELGADO, SEBASTIAN GOMEZ TORO Y OMAR HERNANDEZ CAÑON DE LA PRIMERA QUINCENA DEL MES DE SEPTIEMBRE DE 2024.</t>
  </si>
  <si>
    <t>PRESTACION DE SERVICIOS PROFESIONALES PARA EL FOMENTO DE LA FORMACION, ENTRETENIMIENTO DEPORTIVO Y DIRECCION TECNICA DEPORTIVA EN EL MUNICIPIO DE MANIZALES DEL 11 DE AGOSTO AL 10 DE SEPTIEMBRE DE 2024</t>
  </si>
  <si>
    <t>V/R PAGO MANTENIMIENTO Y ADECUACION DE LAS PISTAS DE PATINAJE DEL BARRIO LA ENEA Y LA UNIDAD DEPORTIVA PALOGRANDE DEL MUNICIPIO DE MANIZALES</t>
  </si>
  <si>
    <t>FEV 63</t>
  </si>
  <si>
    <t>FEV- 63</t>
  </si>
  <si>
    <t>PRESTACION DE SERVICIOS PROFESIONALES COMO ABOGADA PARA DAR APOYO A LOS TRAMITES Y PROCESOS JURIDICOS Y CONTRACTUALES QUE ADELANTA LA SECRETARIA DE HACIENDA DEL 10 DE AGOSTO AL 09 DE SEPTIEMBRE  DE 2024.</t>
  </si>
  <si>
    <t>V/R PAGO ADECUACION LOCATIVAS Y OBRAS COMPLEMENTARIAS PARA SECRETARIA DEL DEPORTE EN EL COLISEO MENOR DEL MPIO DE MANIZALES</t>
  </si>
  <si>
    <t>V/R PAGO ADECUACION Y MANTENIMIENTO A LOS ESCENARIOS DEPORTIVOS URBANOS DEL MUNICIPIO DE MANIZALES</t>
  </si>
  <si>
    <t>PRESTACION DE SERVICIOS PROFESIONALES PARA EL FOMENTO DE LA INFORMACION DEPORTIVA, ENTRENAMIENTO DEPORTIVO Y DIRECCION TECNICA DEPORTIVA EN EL MUNICIPIO DE MANIZALES DEL 12 DE AGOSTO AL 11 DE SEPTIEMBRE DE 2024.</t>
  </si>
  <si>
    <t>PRESTACION DE SERVICIOS PROFESIONALES DE APOYO A LA COORDINACION DEPORTIVA, RECREATIVA Y DE ACTIVIDAD FISICA PARA PERSONAS EN SITUACION DE DISCAPACIDAD EN MANIZALES DEL MES DE AGOSTO DE 2024</t>
  </si>
  <si>
    <t>PRESTACION DE SERVICIO DE APOYO A LA GESTION PARA LA COORDINACION DEPORTIVA Y RECREATIVA PARA PERSONAS EN SITUACION DE DISCAPACIDAD EN EL MUNICIPIO DE MANIZALES DEL 11 DE AGOSTO AL 10 DE SEPTIEMBRE DE 2024.</t>
  </si>
  <si>
    <t>COMPRA DE IMPLEMENTACION DEPORTIVA (UNIFORMES) PARA LAS SELECCIONES MANIZALES SEGUN DOCUMENTOS ADJUNTOS.</t>
  </si>
  <si>
    <t>FEC - 142</t>
  </si>
  <si>
    <t>VALOR CORRESPONDIENTE AL CONCUMO DE AGUA Y ALCANTARILLADO DE LA CANCHA DEL KILOMETRO 41.</t>
  </si>
  <si>
    <t>VALOR CORRESPONDIENTE AL PAGO DE SERVICIO DE GAS  DE ESCENARIOS DEPORTIVOS. (COLISEO MENOR)</t>
  </si>
  <si>
    <t>PRESTACION DE SERVICIOS PROFESIONALES DE LA ACTIVIDAD FISICA MUSICALIZADA, HABITOS Y ESTILOS DE VIDA SALUDABLE EN EL MUNICIPIO DE MANIZALES DEL 16 DE AGOSTO AL 15 DE SEPTIEMBRE DE 2024.</t>
  </si>
  <si>
    <t>PRESTACION DE SERVICIOS PROFESIONALES PARA EL FOMENTO DE LA FORMACION DEPORTIVA, ENTRETENIMIENTO DEPORTIVO Y DIRECCION TECNICA DEPORTIVA EN EL MUNICIPIO DE MANIZALES DEL 11 DE AGOSTO AL 10 DE SEPTIEMBRE DE 2024.</t>
  </si>
  <si>
    <t>PRESTACION DE SERVICIOS DE APOYO A LA GESTION PARA LA COORDINACION DE LOS ESCENARIOS DEPORTIVOS DEL MUNICIPIO DE MANIZALES DEL 12 DE AGOSTO AL 11 DE SEPTIEMBRE DE 2024.</t>
  </si>
  <si>
    <t>V/R PAGO PRESTACION DE SERVICIS PROFESIONALES (INGENIERO CIVIL) EN APOYO A LA SUPERVISION DE LA CONSTRUCCION, ADECUACION Y MANTENIMIENTO DE ESCENARIOS DEPORTIVOS</t>
  </si>
  <si>
    <t>PRESTACION DE SERVICIOS PROFESIONALES DE LA ACTIVIDAD FISICA MUSICALIZADA, HABITOS Y ESTILOS DE VIDA SALUDABLE EN EL MUNICIPIO DE MANIZALES DEL 16 DE AGOSTO  AL 15 DE SEPTIEMBRE DE 2024</t>
  </si>
  <si>
    <t>PRESTACION DE SERVICIOS PROFESIONALES PARA EL FOMENTO DE LA RECREACION Y ACTIVIDAD FISICA HABITOS Y ESTILOS DE VIDA SALUDABLES EN EL MUNICIPIO E MANIZALES DEL 16 DE AGOSTO AL 15 DE SEPTIEMBRE DE 2024.</t>
  </si>
  <si>
    <t>V/R PAGO ANTICIPO ADECUACION Y MANTENIMIENTO DEL ESTADIO PALOGRANDE DE LA CIUDAD DE MANIZALES CUENTA DE AHORROS FIDUCIARIA BANCOLOMBIA N 04000009697</t>
  </si>
  <si>
    <t>APOYO LOGISTICO CONSISTENTE EN INSCRIPCIONES A LOS EVENTOS DEPORTIVOS, TRANSPORTE, E IMPLEMENTCION DEPORTIVA PARA LAS SELECCIONES MANIZALES SEGUN DOC.ADJ.</t>
  </si>
  <si>
    <t>FP - 206</t>
  </si>
  <si>
    <t>PRESTACION DE SERVICIOS PROFESIONALES PARA EL FOMENTO DE LA RECREACION Y ATIVIDAD FISICA HABITOS DE ESTILO DE VIDA SALUDABLE EN EL MUNICIPIO DE MANIZALES DEL 16 DE AGOSTO AL 15 DE SEPTIEMBRE  DE 2024.</t>
  </si>
  <si>
    <t>PRESTAION DE SERVICIOS PROFESIONALES DE LA ACTIVIDAD FISICA MUSICALIZACION, HABITSO Y ESTILOS DE VIDA SALUDABLES EN EL MUNICIPIO DE MANIZALES DEL 16 DE AGOSTO AL 15 DE SEPTIEMBRE DE 2024.</t>
  </si>
  <si>
    <t>PRESTACION DE SERVICIO DE APOYO A LA GESTION PARA EL FOMENTO DE LA FORMACION DEPORTIVA, ENTRENAMIENTO DEPORTIVO Y DIRECCION TECNICA DEPORTIVA EN EL MUNICIPIO DE MANIZALES DEL MES DE AGOSTO DE 2024.</t>
  </si>
  <si>
    <t>PRESTACION DE SERVICIO DE APOYO A LA GESTION PARA LA COORDINACION DE LOS ESCENARIOS DEPORTIVOS DEL MUNICIPIO DE MANIZALES DEL 12 DE AGOSTO AL 11 DE SEPTIEMBRE DE 2024..</t>
  </si>
  <si>
    <t>PRESTACION DE SERVICIOS DE APOYO A LA GESTION PARA COORDINACION DE LOS ESCENARIOS DEPORTIVOS DEL MUNICIPIO DE MANIZALES DEL 15 DE AGOSTO AL 14 DE SEPTIEMBRE DE 2024.</t>
  </si>
  <si>
    <t>FE - 386</t>
  </si>
  <si>
    <t>PAGO SERVICIOS PUBLICOS  DE AGUA DE LOS ESCENARIOS DEPORTIVOS</t>
  </si>
  <si>
    <t>PAGO SERVICIOS PUBLICOS  DE ENERIGIA DE LOS ESCENARIOS DEPORTIVOS</t>
  </si>
  <si>
    <t>NOMINA TEMPORAL DE WILSON EDUARDO CARDENAS DELGADO, SEBASTIAN GOMEZ TORO Y OMAR HERNANDEZ CAÑON DE LA SEGUNDA QUINCENA DEL MES DE SEPTIEMBRE DE 2024.</t>
  </si>
  <si>
    <t>FEV 71</t>
  </si>
  <si>
    <t>PRESTACION DE SERVICIOS PROFESIONALESDE LA ACTIVIDAD FISICA MUSICALIZADA, HABITOS Y ESTILOS DE DIVA SALUDABLE EN EL MUNICIPIO DE MANIZALES DEL MES DE SEPTIEMBRE DE 2024.</t>
  </si>
  <si>
    <t>PRESTACION DE SERVICIOS DE APOYO A LA GESTION PARA LA COORDINACION DE ESCENARIOS DEPORTIVOS DEL MUNICIPIO DE MANIZALES.DEL 26 DE AGOSTO AL 25 DE SEPTIEMBRE DE 2024.</t>
  </si>
  <si>
    <t>PRESTACION DE SERVICIOS PROFESIONALES PARA LA COORDINACION Y APOYO A LA SUPERVISION DE LOS PROGRAMAS DE DEPORTES, RECREACION Y ACTIVIDAD FISICA EN EL MUNICIPIO DE MANIZALES DEL MES DE SEPTIEMBRE DE 2024.</t>
  </si>
  <si>
    <t>PRESTACION DE SERVICIOS PROFESIONALESDE LA ACTIVIDAD FISICA MUSICALIZADA, HABITOS Y ESTILOS DE DIVA SALUDABLE EN EL MUNICIPIO DE MANIZALES DEL 30 DE AGOSTO AL 29 DE SEPTIEMBRE DE 2024</t>
  </si>
  <si>
    <t>PRESTACION DE SERVICIOS PROFESIONALES DE LA ACTIVIDAD FISICA MUSICALIZADA, HABITOS Y ESTILOS DE VIDA SALUDABLE EN EL MUNICIPIO DE MANIZALES DEL 30 DE AGOSTO AL 29 DE SEPTIEMBRE DE 2024.</t>
  </si>
  <si>
    <t>PROMOCION Y REALIZACION DE LOS JUEFOS DEL SECTOR EDUCATIVO EN EL MUNICIPIO DE MANIZALES JUEGOS INTERCOLEGIADOS DEL DEPORTE Y LA CULTURA 2024. SEGUN DOCUMENTOS ADJUNTOS.</t>
  </si>
  <si>
    <t>1384</t>
  </si>
  <si>
    <t>VALOR CORRESPONDIENTE AL PAGO DE LA SEGURIDAD SOCIAL Y PARAFISCALES DE WILSON EDUARDO CARDENAS DELGADO,  SEBASTIAN  GOMEZ TORO Y OMAR CAÑON HERNANDEZ ROFESIONALES DEL MES DE SEPTIEMBRE DE 2024.</t>
  </si>
  <si>
    <t>PRESTACION DE SERVICIOS PROFESIONALES PARA EL FOMENTO DE LA RECREACION Y ACTIVIDAD FISICA HABITOS Y ESTILOS DE VIDA SALUDABLE Y ESTILOS DE VIDA SALUDABLE EN EL MUNICIPIO DE MANIZALES DEL MES E SEPTIEMBRE DE 2024</t>
  </si>
  <si>
    <t>PRESTACION DE SERVICIOS PROFESIONALES DE APOYO A LA COORDINACION DEPORTIVA, RECREATIVA Y DE ACTIVIDAD FISICA PARA PERSONAS EN SITUACION DE DISCAPACIDAD EN MANIZALES DEL MES DE SEPTIEMBRE DE 2024</t>
  </si>
  <si>
    <t>PRESTACION DE SERVICIOS PROFESIONALES DE LA ACTIVIDAD FISICA MUSICALIZADA, HABITOS Y ESTILOS DE VIDA SALUDABLE EN EL MUNICIPIO DE MANIZALES DEL MES DE SEPTIEMBRE DE 2024.</t>
  </si>
  <si>
    <t>FV-14900</t>
  </si>
  <si>
    <t>PRESTACION DE SERVICIOS PROFESIONALESDE LA ACTIVIDAD FISICA MUSICALIZADA, HABITOS Y ESTILOS DE DIVA SALUDABLE EN EL MUNICIPIO DE MANIZALES DEL MES DE  SEPTIEMBRE DE 2024</t>
  </si>
  <si>
    <t>PRESTACION DE SERVICIOS PROFESIONALES PARA EL FOMENTO DE LA FORMACION DEPORTIVA, ENTRENAMIENTO DEPORTIVO Y DIRECCION TECNICA DEPORTIVA EN EL MUNICIPIO DE MANIZALES DEL MES DE SEPTIEMBRE DE 2024</t>
  </si>
  <si>
    <t>PRESTACION DE SERVICIOS PROFESIONALES PARA EL FOMENTO DE LA FORMACION DEPORTIVA, RNTRENAMIENTO DEPORTIVO Y DIRECCION TECNICA EN EL MUNICIPIO DE MANIZALES DEL 30 DE AGOSTO  AL 29 DE SEPTIEMBRE DE 2024.</t>
  </si>
  <si>
    <t>PRESTACION DE SERVICIOS PROFESIONALES PARA EL FOMENTO DE LA RECREACION Y ACTIVIDAD FISICA HABITOS Y ESTILOS DE VIDA SALUDABLE EN EL MUNICIPIO DE MANIZALES DEL MES DE SEPTIEMBRE DE 2024</t>
  </si>
  <si>
    <t>PRESTACION DE SERVICIOS PROFESIONALES PARA LA COORDINACION DE EVENTO DEPORTIVOS Y RECREATIVOS EN EL MUNICIPIO DE MANIZALES DEL MES DE SEPTIEMBRE DE 2024</t>
  </si>
  <si>
    <t>PRESTACION DE SERVICIOS PROFESIONALES PARA EÑ FOMENTO DE LA FORMACION, ENTRETENIMIENTO DEPORTIVO Y DIRECCIN TECNICA DEPPORTIVA EN EL MUNICIPIO DE MANIZALES DEL 02 DE SEPTIEMBRE AL 01 DE OCTUBRE DE 2024.</t>
  </si>
  <si>
    <t>PRESTACION DE SERVICIOS PROFESIONALES DE LA ACTIVIDADD FISICA MUSICALIZADA, HABITOS Y ESTILOS DE VIDA SALUDABLE EN EL MUNICIPIO DE MANIZALES DEL MES DE SEPTIEMBRE DE 2024</t>
  </si>
  <si>
    <t>PRESTACION DE SERVICIOS DE APOYO A LA GESTION PARA EL FOMENTO DE LA FORMACION DEPORTIVA, ENTRENAMIENTO DEPORTIVO Y DIRECCION TECNICA DEPORTIVA EN EL MUNICIPIO DE MANIZLALES DEL MES DE SEPTIEMBRE DE 2024</t>
  </si>
  <si>
    <t>PRESTACION DE SERVICIOS PROFESIONALES PARA EL FOMENTO DE LA RECREACION Y ACTIVIDAD FISICA HABITOS DE VIDA SALUDABLE EN EL MUNICIPIO DE MANIZALES DEL 25 DE JULIO AL 30 DE SEPTIEMBRE DE 2024</t>
  </si>
  <si>
    <t>VALOR CORRESPONDIENTE AL PAGO DE SERVICIO DE ENERGIA  DE ESCENARIOS DEPORTIVOS - CONTRATO 468009603</t>
  </si>
  <si>
    <t>PRESTACION DE SERVICIOS PROFESIONALES PARA EL FOMENTO DE LA FORMACION DEPORTIVA, ENTRENAMIENTO DEPORTIVO Y DIRECCION TECNICA DEPORTIVA EN EL MUNICIPIO DE MANIZALES DEL 06 DE SEPTIEMBRE AL 05 DE OCTUBRE DE 2024.</t>
  </si>
  <si>
    <t>PRESTACION DE SERVICIOS PROFESIONALES DE APOYO A LA ACTIVIDAD FISICA, RECREATIVA Y DE ACTUVIDAD FISICA PARA PERSONAS EN SITUACION DE DEISCAPAIDAD EN EL MUNICIPIO DE MANIZALES DEL 08 DE SEPTIEMBRE AL 07 DE OCTUBR DE 2024.</t>
  </si>
  <si>
    <t>PRESTACION DE SERVICIO DE APOYO A LA GESTION PARA LA ACOORDINACION DE ESCENARIOS DEPORTIVOS DEL MUNICIPIO DE MANIZALES DEL 06 DE SEPTIEMBRE AL 05 DE OCTUBRE DE 2024.</t>
  </si>
  <si>
    <t>PRESTACION DE SERVICIOS PROFESIONALES PARA EL FOMENTO DE LA FORMACION DEPORTIVA, ENTTRENAMIENTO DEPORTIVO Y DIRECCION TECNICA DEPORTIVA EN EL MUNICIPIO DE MANIZALES DEL MES DE SEPTIEMBRE DE 2024</t>
  </si>
  <si>
    <t>CIEP - 4</t>
  </si>
  <si>
    <t>PRESTACION DE SERVICIO DE APOYO A LA GESTION PARA LA COORDINACION DE ESCENARIOS DEPORTIVOS DEL MUNCIPIO DE MANIZALES DEL 10 DE SEPTIEMBRE AL 09 DE OCTUBRE DE 2024.</t>
  </si>
  <si>
    <t>VR PAGO ADECUACION Y MANTENIMIENTO DE LOS ESCENARIOS DEPORTIVOS DE LA ZONA RURAL DEL MPIO DE MANIZALES</t>
  </si>
  <si>
    <t>FE 45</t>
  </si>
  <si>
    <t>VALOR CORRESPONDIENTE A PAGO SERVICIO DE GAS PRESTADOS AL COLISEO MENOR DEL MUNICIPIO DE MANIZALES</t>
  </si>
  <si>
    <t>NOMINA TEMPORAL DE WILSON EDUARDO CARDENAS DELGADO, SEBASTIAN GOMEZ TORO Y OMAR HERNANDEZ CAÑON DE LA PRIMERA QUINCENA DEL MES DE OCTUBRE DE 2024.</t>
  </si>
  <si>
    <t>PRESTACION DE SERVICIOS PROFESIONALES PARA EL FOMENTO DE LA FORMACION DEPORTIVA, ENTRENAMIENTO DEPORTIVO Y DIRECCION TECNICA DEPORTIVA EN EL MUNICIPIO DE MANIZALES DEL 08 DE SEPTIEMBRE AL 07 DE OCTUBRE DE 2024.</t>
  </si>
  <si>
    <t>PRESTACION DE SERVICIO DE APOYO A LA GESTION PARA LA COORDINACION DEPORTIVA Y RECREATIVA PARA PERSONAS EN SITUACION DE DISCAPACIDAD EN EL MUNICIPIO DE MANIZALES DEL 11 DE SEPTIEMBRE AL 10 DE OCTUBRE DE 2024.</t>
  </si>
  <si>
    <t>NCUENTA DE COBRO</t>
  </si>
  <si>
    <t>PRESTACION DE SERVICIOS PROFESIONALES DE LA ACTIVIDAD FISICA MUSICALIZADA, HABITOS Y ESTILOS DE VIDA SALUDABLE EN EL MUNICIPIO DE MANIZALES DEL 16 DE SEPTIEMBRE AL 15 DE OCTUBRE DE 2024</t>
  </si>
  <si>
    <t>PRESTACION DE SERVICIOS PROFESIONALES COMO ABOGADA PARA DAR APOYO A LOS TRAMITES Y PROCESOS JURIDICOS Y CONTRACTUALES QUE ADELANTA LA SECRETARIA DE HACIENDA DEL 10 DE SEPTIEMBRE 12 DE SEPTIEMBRE  DE 2024.</t>
  </si>
  <si>
    <t>FE1694</t>
  </si>
  <si>
    <t>PRESTACION DE SERVICIOS PROFESIONALES DE LA ACTIVIDAD FISICA MUSICALIZADA, HABITOS Y ESTILOS DE VIDA SALUDABLE EN EL MUNICIPIO DE MANIZALES DEL 16 DE SEPTIEMBRE AL 15 DE OCTUBRE DE 2024.</t>
  </si>
  <si>
    <t>PRESTACION DE SERVICIOS PROFESIONALES PARA EL FOMENTO DE LA RECREACION Y ACTIVIDAD FISICA HABITOS Y ESTILOS DE VIDA SALUDABLES EN EL MUNICIPIO E MANIZALES DEL 16 DE SEPTIEMBRE AL 15 DE OCTUBRE DE 2024.</t>
  </si>
  <si>
    <t>PRESTACION DE SERVICIOS DE APOYO A LA GESTION PARA LA COORDINACION DE LOS ESCENARIOS DEPORTIVOS DEL MUNICIPIO DE MANIZALES DEL 12 DE SEPTIEMBRE AL 11 DE OCTUBRE DE 2024.</t>
  </si>
  <si>
    <t>PRESTACION DE SERVICIOS PROFESIONALES PARA EL FOMENTO DE LA INFORMACION DEPORTIVA, ENTRENAMIENTO DEPORTIVO Y DIRECCION TECNICA DEPORTIVA EN EL MUNICIPIO DE MANIZALES DEL 12 DE SEPTIEMBRE AL 11 DE OCTUBRE DE 2024.</t>
  </si>
  <si>
    <t>APOYO LOGISTICO CONSISTENTE EN INSCRIPCIONES A LOS EVENTOS DEPORTIVOS, TRANSPORTE, E IMPLEMENTCION DEPORTIVA PARA LAS SELECCIONES MANIZALES</t>
  </si>
  <si>
    <t>FP219</t>
  </si>
  <si>
    <t>PRESTACION DE SERVICIOS PROFESIONALES PARA EL FOMENTO DE LA RECREACION Y ATIVIDAD FISICA HABITOS DE ESTILO DE VIDA SALUDABLE EN EL MUNICIPIO DE MANIZALES DEL 16 DE SEPTIEMBRE AL 15 DE OCTUBRE  DE 2024.</t>
  </si>
  <si>
    <t>PRESTACION DE SERVICIOS PROFESIONALES PARA EL FOMENTO DE LA FORMACION, ENTRETENIMIENTO DEPORTIVO Y DIRECCION TECNICA DEPORTIVA EN EL MUNICIPIO DE MANIZALES DEL 11 DE SEPTIEMBRE 10 DE OCTUBRE DE 2024</t>
  </si>
  <si>
    <t>PAGO SERVICIOS PUBLICOS (TELEFONIA FIJA) COLISEO MENOR</t>
  </si>
  <si>
    <t>PRESTACION DE SERVICIOS PROFESIONALES PARA EL FOMENTO DE LA FORMACION DEPORTIVA, ENTRETENIMIENTO DEPORTIVO Y DIRECCION TECNICA DEPORTIVA EN EL MUNICIPIO DE MANIZALES DEL 11 DE SEPTIEMBRE AL 10 DE OCTUBRE DE 2024.</t>
  </si>
  <si>
    <t>PRESTACION DE SERVICIOS DE APOYO A LA GESTION PARA COORDINACION DE LOS ESCENARIOS DEPORTIVOS DEL MUNICIPIO DE MANIZALES DEL 15 DE SEPTIEM AL 14 DE OCTUBRE DE 2024.</t>
  </si>
  <si>
    <t>PRESTACION DE SERVICIO DE APOYO A LA GESTION PARA LA COORDINACION DE LOS ESCENARIOS DEPORTIVOS DEL MUNICIPIO DE MANIZALES DEL 12 DE SEPTIEMBRE AL 11 DE OCTUBRE DE 2024..</t>
  </si>
  <si>
    <t>PRESTACION DE SERVICIO DE APOYO A LA GESTION PARA EL FOMENTO DE LA FORMACION DEPORTIVA, ENTRENAMIENTO DEPORTIVO Y DIRECCION TECNICA DEPORTIVA EN EL MUNICIPIO DE MANIZALES DEL 30 DE AGOSTO AL 29 DE SEPTIEMBRE DE 2024.</t>
  </si>
  <si>
    <t>PRESTAION DE SERVICIOS PROFESIONALES DE LA ACTIVIDAD FISICA MUSICALIZACION, HABITSO Y ESTILOS DE VIDA SALUDABLES EN EL MUNICIPIO DE MANIZALES DEL 16 DE SEPTIEMBRE AL 15 DE OCTUBRE DE 2024.</t>
  </si>
  <si>
    <t>VALOR CORRESPONDIENTE AL PAGO DE ENERGIA DE LOS ESCENARIOS DEPORTIVOS DE PROPIEDAD DEL MUNICIPIO DE MANIZALES.</t>
  </si>
  <si>
    <t>V/R PAGO INTERVENTORIA TECNICA, ADMINITRATIVA Y FINANCIERA A LOS CONTRATOS DE OBRA DE ADECUACION Y MANTENIMIENTO DE LOS ESCENARIOS DEPORTIVOS DE LA ZONA URBANA Y MANT PISTAS DE PATINAJE BARRIO ENEA Y UND DEPORTIVA PALO GRANDE</t>
  </si>
  <si>
    <t>PRESTACION DE SERVICIOS PROFESIONALES COMO ABOGADA PARA DAR APOYO A LOS TRAMITES Y PROCESOS JURIDICOS Y CONTRACTUALES QUE ADELANTA LA SECRETARIA DE HACIENDA DEL 13 DE SEPTIEMBRE 12 DE OCTUBRE DE 2024.</t>
  </si>
  <si>
    <t>VALOR CORRESPONDIENTE AL PAGO DE SERVICIO DE GAS DE LAS PISCINAS OLIMPICAS.</t>
  </si>
  <si>
    <t>VALOR CORRESPONDIENTE AL PAGO DE SERVICIO DE ENERGIA PRESTADOS A LOS ESCENARIOS DEPORTIVOS</t>
  </si>
  <si>
    <t xml:space="preserve"> CONSORCIO LLANO VINASCO</t>
  </si>
  <si>
    <t>OBRAS CIVILES COMPLEMENTARIAS FASE I DEL COLISEO MAYOR JORGE ARANGO URIBE DEL MUNICIPIO DE MANIZALES.</t>
  </si>
  <si>
    <t>CLLV1</t>
  </si>
  <si>
    <t>CONEXIVIDA</t>
  </si>
  <si>
    <t>PROMOCION, COORDIANCION Y REALIZACION DE LOS JUEGOS DEL DEPORTE SOCOAL COMUNITARIO (INTERCOMUNAS E INTERCORREGIMIENTPOS EN EL MUNICIPIO DE MANIZALES)</t>
  </si>
  <si>
    <t>FEC01</t>
  </si>
  <si>
    <t>PAGO SERVICIOS PUBLICOS GAS PRESTADOS AL COLISEO MAYOR DE MANIZALES.</t>
  </si>
  <si>
    <t>PRESTACION DE SERVICIOS PROFESIONALES DE LA ACTIVIDAD FISICA MUSICALIZADA, HABITOS Y ESTILOS DE VIDA SALUDABLE EN EL MUNICIPIO DE MANIZALES DEL 30 DE SEPTIEMBRE AL 29 DE OCTUBRE  DE 2024.</t>
  </si>
  <si>
    <t>PRESTACION DE SERVICIOS PROFESIONALESDE LA ACTIVIDAD FISICA MUSICALIZADA, HABITOS Y ESTILOS DE DIVA SALUDABLE EN EL MUNICIPIO DE MANIZALES DEL 30 DE SEPTIEMBRE AL 29 DE OCTUBRE DE 2024</t>
  </si>
  <si>
    <t>PRESTACION DE SERVICIOS DE APOYO A LA GESTION PARA LA COORDINACION DE ESCENARIOS DEPORTIVOS DEL MUNICIPIO DE MANIZALES.DEL 26 DE SEPTIEMBRE AL 25 DE OCTUBRE DE 2024.</t>
  </si>
  <si>
    <t>NOMINA TEMPORAL DE WILSON EDUARDO CARDENAS DELGADO, SEBASTIAN GOMEZ TORO Y OMAR HERNANDEZ CAÑON DE LA SEGUNDA QUINCENA DEL MES DE OCTUBRE DE 2024.</t>
  </si>
  <si>
    <t>PRESTACION DE SERVICIOS PROFESIONALESDE LA ACTIVIDAD FISICA MUSICALIZADA, HABITOS Y ESTILOS DE DIVA SALUDABLE EN EL MUNICIPIO DE MANIZALES DEL MES DE OCTUBRE DE 2024.</t>
  </si>
  <si>
    <t>PRESTACION DE SERVICIOS PROFESIONALES PARA LA COORDINACION Y APOYO A LA SUPERVISION DE LOS PROGRAMAS DE DEPORTES, RECREACION Y ACTIVIDAD FISICA EN EL MUNICIPIO DE MANIZALES DEL MES DE OCTUBRE DE 2024.</t>
  </si>
  <si>
    <t>1391</t>
  </si>
  <si>
    <t>FV-15135</t>
  </si>
  <si>
    <t>PRESTACION DE SERVICIOS PROFESIONALES DE LA ACTIVIDAD FISICA MUSICALIZADA, HABITOS Y ESTILOS DE VIDA SALUDABLE EN EL MUNICIPIO DE MANIZALES DEL MES DE OCTUBRE DE 2024.</t>
  </si>
  <si>
    <t>PRESTACION DE SERVICIOS PROFESIONALESDE LA ACTIVIDAD FISICA MUSICALIZADA, HABITOS Y ESTILOS DE DIVA SALUDABLE EN EL MUNICIPIO DE MANIZALES DEL MES DE  OCTUBRE DE 2024</t>
  </si>
  <si>
    <t>PRESTACION DE SERVICIOS PROFESIONALES PARA EL FOMENTO DE LA RECREACION Y ACTIVIDAD FISICA HABITOS Y ESTILOS DE VIDA SALUDABLE EN EL MUNICIPIO DE MANIZALES DEL MES DE OCTUBRE DE 2024</t>
  </si>
  <si>
    <t>PRESTACION DE SERVICIOS PROFESIONALES PARA EL FOMENTO DE LA RECREACION Y ACTIVIDAD FISICA HABITOS Y ESTILOS DE VIDA SALUDABLE Y ESTILOS DE VIDA SALUDABLE EN EL MUNICIPIO DE MANIZALES DEL MES DE OCTUBRE DE 2024</t>
  </si>
  <si>
    <t>VALOR CORRESPONDIENTE AL PAGO DE LA SEGURIDAD SOCIAL Y PARAFISCALES DE WILSON EDUARDO CARDENAS DELGADO,  SEBASTIAN  GOMEZ TORO Y OMAR CAÑON HERNANDEZ ROFESIONALES DEL MES DE OCTUBRE DE 2024.</t>
  </si>
  <si>
    <t>PRESTACION DE SERVICIOS PROFESIONALES DE LA ACTIVIDADD FISICA MUSICALIZADA, HABITOS Y ESTILOS DE VIDA SALUDABLE EN EL MUNICIPIO DE MANIZALES DEL MES DE OCTUBRE DE 2024</t>
  </si>
  <si>
    <t>PRESTACION DE SERVICIOS PROFESIONALES PARA EL FOMENTO DE LA FORMACION DEPORTIVA, RNTRENAMIENTO DEPORTIVO Y DIRECCION TECNICA EN EL MUNICIPIO DE MANIZALES DEL 30 DE SEPTIEMBRE  AL 29 DE OCTUBRE DE 2024.</t>
  </si>
  <si>
    <t>PRESTACION DE SERVICIOS PROFESIONALES PARA EL FOMENTO DE LA FORMACION DEPORTIVA, ENTRENAMIENTO DEPORTIVO Y DIRECCION TECNICA DEPORTIVA EN EL MUNICIPIO DE MANIZALES DEL MES DE OCTUBRE DE 2024</t>
  </si>
  <si>
    <t>PRESTACION DE SERVICIOS PROFESIONALES PARA EL FOMENTO DE LA RECREACION Y ACTIVIDAD FISICA HABITOS DE VIDA SALUDABLE EN EL MUNICIPIO DE MANIZALES DEL 25 MES DE OCTUBRE DE 2024</t>
  </si>
  <si>
    <t>PRESTACION DE SERVICIOS PROFESIONALES DE APOYO A LA COORDINACION DEPORTIVA, RECREATIVA Y DE ACTIVIDAD FISICA PARA PERSONAS EN SITUACION DE DISCAPACIDAD EN MANIZALES DEL MES DE OCTUBRE DE 2024</t>
  </si>
  <si>
    <t>FP 338</t>
  </si>
  <si>
    <t>VALOR CORRESPONDIENTE AL CONSUMO DE AGUA Y ALCANTARILLADO DE LA CANCHA DEL KILOMETRO 41.</t>
  </si>
  <si>
    <t>PRESTACION DE SERVICIOS PROFESIONALES PARA EL FOMENTO DE LA FORMACION DEPORTIVA, ENTRENAMIENTO DEPORTIVO Y DIRECCION TECNICA DEPORTIVA EN EL MUNICIPIO DE MANIZALES DEL 06 DE OCTUBRE AL 05 DE NOVIEMBRE  DE 2024.</t>
  </si>
  <si>
    <t>PRESTACION DE SERVICIOS PROFESIONALES PARA EÑ FOMENTO DE LA FORMACION, ENTRETENIMIENTO DEPORTIVO Y DIRECCIN TECNICA DEPPORTIVA EN EL MUNICIPIO DE MANIZALES DEL 02 DE OCTUBRE AL 01 DE NOVIEMBRE DE 2024.</t>
  </si>
  <si>
    <t>PRESTACION DE SERVICIOS PROFESIONALES DE APOYO A LA ACTIVIDAD FISICA, RECREATIVA Y DE ACTUVIDAD FISICA PARA PERSONAS EN SITUACION DE DEISCAPAIDAD EN EL MUNICIPIO DE MANIZALES DEL 08 DE OCTUBRE AL 07 DE NOVIEMBRE DE 2024.</t>
  </si>
  <si>
    <t>PRESTACION DE SERVICIOS PROFESIONALES PARA EL FOMENTO DE LA FORMACION, ENTRETENIMIENTO DEPORTIVO Y DIRECCION TECNICA DEPORTIVA EN EL MUNICIPIO DE MANIZALES DEL 11 DE OCTUBRE AL 10 DE NOVIEMBRE DE 2024</t>
  </si>
  <si>
    <t>PRESTACION DE SERVICIOS PROFESIONALES PARA LA COORDINACION DE EVENTO DEPORTIVOS Y RECREATIVOS EN EL MUNICIPIO DE MANIZALES DEL MES DE OCTUBRE DE 2024</t>
  </si>
  <si>
    <t>PRESTACION DE SERVICIO DE APOYO A LA GESTION PARA LA ACOORDINACION DE ESCENARIOS DEPORTIVOS DEL MUNICIPIO DE MANIZALES DEL 06 DE OCTUBRE AL 05 DE NOVIEMBRE DE 2024.</t>
  </si>
  <si>
    <t>PRESTACION DE SERVICIOS PROFESIONALES PARA EL FOMENTO DE LA FORMACION DEPORTIVA, ENTTRENAMIENTO DEPORTIVO Y DIRECCION TECNICA DEPORTIVA EN EL MUNICIPIO DE MANIZALES DEL MES DE OCTUBRE DE 2024</t>
  </si>
  <si>
    <t>PRESTACION DE SERVICIOS PROFESIONALES PARA EL FOMENTO DE LA FORMACION DEPORTIVA, ENTRENAMIENTO DEPORTIVO Y DIRECCION TECNICA DEPORTIVA EN EL MUNICIPIO DE MANIZALES DEL 08 DE OCTUBRE AL 07 DE NOVIEMBRE DE 2024.</t>
  </si>
  <si>
    <t>INTERVENTORÍA TÉCNICA, ADMINISTRATIVA JURIDICA Y FINANCIERA A LOS CONTRATOS DE OBRA DE ADECUACION Y MANTENIMIENTO DEL ESTADIO DE PALOGRANDE DE LA CIUDAD DE MANIZALES, SEGUN DOCUMENTOS ADJUNTOS.</t>
  </si>
  <si>
    <t>ROIN 34</t>
  </si>
  <si>
    <t>PRESTACION DE SERVICIOS PROFESIONALES PARA EL FOMENTO DE LA INFORMACION DEPORTIVA, ENTRENAMIENTO DEPORTIVO Y DIRECCION TECNICA DEPORTIVA EN EL MUNICIPIO DE MANIZALES DEL 12 DE OCTUBRE AL 11 DE NOVIEMBRE DE 2024.</t>
  </si>
  <si>
    <t>VALOR CORRESPONDIENTE AL PAGO DEL SERVICIO DE GAS DEL LOCAL  EN EL COLISEO MENOR DEL SUSCRIPTOR 1397090</t>
  </si>
  <si>
    <t>PRESTACION DE SERVICIOS DE APOYO A LA GESTION PARA EL FOMENTO DE LA FORMACION DEPORTIVA, ENTRENAMIENTO DEPORTIVO Y DIRECCION TECNICA DEPORTIVA EN EL MUNICIPIO DE MANIZLALES DEL MES DE OCTUBRE DE 2024</t>
  </si>
  <si>
    <t>FEC04</t>
  </si>
  <si>
    <t>PRESTACION DE SERVICIO DE APOYO A LA GESTION PARA EL FOMENTO DE LA FORMACION DEPORTIVA, ENTRENAMIENTO DEPORTIVO Y DIRECCION TECNICA DEPORTIVA EN EL MUNICIPIO DE MANIZALES DEL 30 DE SEPTIEMBRE  AL 29 DE OCTUBRE DE 2024.</t>
  </si>
  <si>
    <t>INTERVENTORIA TECNICA, ADMINISTRATIVA Y FINANCIERA Y JURIDICA A LAS OBRAS DE ADECUACION Y MEJORAMIENTO DE LA UNIDADDEPORTIVA DE PALOGRANDRE DEL MUNICIPIO DE MANIZALES</t>
  </si>
  <si>
    <t>ROIN35</t>
  </si>
  <si>
    <t>PRESTACION DE SERVICIOS PROFESIONALES PARA EL FOMENTO DE LA FORMACION DEPORTIVA, ENTRETENIMIENTO DEPORTIVO Y DIRECCION TECNICA DEPORTIVA EN EL MUNICIPIO DE MANIZALES DEL 11 DE OCTUBRE AL 10 DE NOVIEMBE DE 2024.</t>
  </si>
  <si>
    <t>PRESTACION DE SERVICIOS PROFESIONALES COMO ABOGADA PARA DAR APOYO A LOS TRAMITES Y PROCESOS JURIDICOS Y CONTRACTUALES QUE ADELANTA LA SECRETARIA DEL DEPORTE DEL 13 DE OCTUBRE 12 DE NOVIEMBRE DE 2024.</t>
  </si>
  <si>
    <t>PRESTACION DE SERVICIOS DE APOYO A LA GESTION PARA LA COORDINACION DE ESCENARIOS DEPORTIVOS DEL MUNICIPIO DE MANIZALES DEL 17 DE AGOSTO AL 16 DE SEPTIEMBRE DE 2024..</t>
  </si>
  <si>
    <t>NOMINA TEMPORAL DE WILSON EDUARDO CARDENAS DELGADO, SEBASTIAN GOMEZ TORO Y OMAR HERNANDEZ CAÑON DE LA PRIMERA QUINCENA DEL MES DE NOVIEMBRE DE 2024.</t>
  </si>
  <si>
    <t>PRESTACION DE SERVICIOS DE APOYO A LA GESTION PARA LA COORDINACION DE LOS ESCENARIOS DEPORTIVOS DEL MUNICIPIO DE MANIZALES DEL 12 DE OCTUBRE AL 11 DE NOVIEMBRE DE 2024.</t>
  </si>
  <si>
    <t>PRESTACION DE SERVICIOS PROFESIONALES PARA EL FOMENTO DE LA RECREACION Y ATIVIDAD FISICA HABITOS DE ESTILO DE VIDA SALUDABLE EN EL MUNICIPIO DE MANIZALES DEL 16 DE OCTUBRE AL 15 DE NOVIEMBRE  DE 2024.</t>
  </si>
  <si>
    <t>PRESTACION DE SERVICIOS PROFESIONALES DE LA ACTIVIDAD FISICA MUSICALIZADA, HABITOS Y ESTILOS DE VIDA SALUDABLE EN EL MUNICIPIO DE MANIZALES DEL 16 DE OCTUBRE AL 15 DE NOVIEMBRE DE 2024.</t>
  </si>
  <si>
    <t>PRESTACION DE SERVICIOS PROFESIONALES DE LA ACTIVIDAD FISICA MUSICALIZADA, HABITOS Y ESTILOS DE VIDA SALUDABLE EN EL MUNICIPIO DE MANIZALES DEL 16 DE OCTUBRE 15 DE NOVIEMBRE DE 2024</t>
  </si>
  <si>
    <t>PRESTAION DE SERVICIOS PROFESIONALES DE LA ACTIVIDAD FISICA MUSICALIZACION, HABITSO Y ESTILOS DE VIDA SALUDABLES EN EL MUNICIPIO DE MANIZALES DEL 16 DE OCTUBRE AL 15 DE NOVIEMBRE DE 2024.</t>
  </si>
  <si>
    <t>PRESTACION DE SERVICIOS PROFESIONALES PARA EL FOMENTO DE LA RECREACION Y ACTIVIDAD FISICA HABITOS Y ESTILOS DE VIDA SALUDABLES EN EL MUNICIPIO E MANIZALES DEL 16 DE OCTUBRE AL 15 DE NOVIEMBRE DE 2024.</t>
  </si>
  <si>
    <t>FE - 2812</t>
  </si>
  <si>
    <t>PRESTACION DE SERVICIOS DE APOYO A LA GESTION PARA COORDINACION DE LOS ESCENARIOS DEPORTIVOS DEL MUNICIPIO DE MANIZALES DEL 15 DE OCTUBRE AL 14 DE NOVIEMBRE DE 2024.</t>
  </si>
  <si>
    <t>PRESTACION DE SERVICIOS DE APOYO A LA GESTION PARA LA COORDINACION DE ESCENARIOS DEPORTIVOS DEL MUNICIPIO DE MANIZALES DEL 17 DE OCTUBRE AL 16 DE NOVIEMBRE DE 2024..</t>
  </si>
  <si>
    <t>PRESTACION DE SERVICIO DE APOYO A LA GESTION PARA LA COORDINACION DEPORTIVA Y RECREATIVA PARA PERSONAS EN SITUACION DE DISCAPACIDAD EN EL MUNICIPIO DE MANIZALES DEL 11 DE OCTUBRE  AL 10 DE NOVIEMBRE DE 2024.</t>
  </si>
  <si>
    <t>FE1752</t>
  </si>
  <si>
    <t>FE - 419</t>
  </si>
  <si>
    <t>VALOR CORRESPONDIENTE AL PAGO DE SERVICIO DE GAS  DE ESCENARIOS DEPORTIVOS. (PISCINA OLIMPICA)</t>
  </si>
  <si>
    <t>CLLV3</t>
  </si>
  <si>
    <t>PRESTACION DE SERVICIO DE APOYO A LA GESTION PARA LA COORDINACION DE LOS ESCENARIOS DEPORTIVOS DEL MUNICIPIO DE MANIZALES DEL 12 DE OCTUBRE AL 11 DE NOVIEMBRE DE 2024..</t>
  </si>
  <si>
    <t>VALOR CORRESPONDIENTE AL PAGO DE SERVICIO DE GAS  DE ESCENARIOS DEPORTIVOS.</t>
  </si>
  <si>
    <t>VALOR CORRESPONDIENTE AL PAGO DE SERVICIO DE ENERGIA  DE ESCENARIOS DEPORTIVOS.</t>
  </si>
  <si>
    <t>VALOR CORRESPONDIENTE AL PAGO DE SERVICIO DE AGUA  DE ESCENARIOS DEPORTIVOS.</t>
  </si>
  <si>
    <t>MANTENIMIENTO Y ADECUACION DE LAS CANCHAS DE FUTBOL SINTETICAS DEL AREA URBANA DEL MUNICIPIO DE MANIZALES SEGUN DOCUMENTOS ADJUNTOS</t>
  </si>
  <si>
    <t>FEPR - 42</t>
  </si>
  <si>
    <t>NOMINA TEMPORAL DE WILSON EDUARDO CARDENAS DELGADO, SEBASTIAN GOMEZ TORO Y OMAR HERNANDEZ CAÑON DE LA SEGUNDA QUINCENA DEL MES DE NOVIEMBRE DE 2024.</t>
  </si>
  <si>
    <t>PRESTACION DE SERVICIOS DE APOYO A LA GESTION PARA LA COORDINACION DE ESCENARIOS DEPORTIVOS DEL MUNICIPIO DE MANIZALES.DEL 26 DE OCTUBRE AL 25 DE NOVIEMBRE DE 2024.</t>
  </si>
  <si>
    <t>APOYO AL EQUIPO PROFESIONAL DE FUTBOL DE SALON ALCALDIA DE MANIZALES EN LA PARTICIPACION DE EVENTOS NACIONALES E INTERNACIONALES SEGUN DOCUMENTOS ADJUNTOS.</t>
  </si>
  <si>
    <t>FFFF - 39</t>
  </si>
  <si>
    <t>FEC05</t>
  </si>
  <si>
    <t>VALOR CORRESPONDIENTE AL PAGO DE LA SEGURIDAD SOCIAL Y PARAFISCALES DE WILSON EDUARDO CARDENAS DELGADO,  SEBASTIAN  GOMEZ TORO Y OMAR CAÑON HERNANDEZ ROFESIONALES DEL MES DE NOVIEMBRE DE 2024.</t>
  </si>
  <si>
    <t>PRESTACION DE SERVICIOS PROFESIONALESDE LA ACTIVIDAD FISICA MUSICALIZADA, HABITOS Y ESTILOS DE DIVA SALUDABLE EN EL MUNICIPIO DE MANIZALES DEL 30 DE OCTUBRE AL 29 DE NOVIEMBRE DE 2024</t>
  </si>
  <si>
    <t>PRESTACION DE SERVICIOS PROFESIONALES DE LA ACTIVIDAD FISICA MUSICALIZADA, HABITOS Y ESTILOS DE VIDA SALUDABLE EN EL MUNICIPIO DE MANIZALES DEL 30 DE OCTUBRE AL 29 DE NOVIEMBRE  DE 2024.</t>
  </si>
  <si>
    <t>PRESTACION DE SERVICIOS PROFESIONALESDE LA ACTIVIDAD FISICA MUSICALIZADA, HABITOS Y ESTILOS DE DIVA SALUDABLE EN EL MUNICIPIO DE MANIZALES DEL MES DE NOVIEMBRE DE 2024.</t>
  </si>
  <si>
    <t>PRESTACION DE SERVICIOS PROFESIONALES PARA LA COORDINACION Y APOYO A LA SUPERVISION DE LOS PROGRAMAS DE DEPORTES, RECREACION Y ACTIVIDAD FISICA EN EL MUNICIPIO DE MANIZALES DEL MES DE NOVIEMBRE DE 2024.</t>
  </si>
  <si>
    <t>PRESTACION DE SERVICIO DE APOYO A LA GESTION PARA EL FOMENTO DE LA FORMACION DEPORTIVA, ENTRETENIMIENTO DEPORTIVO Y DIRECCCION TECNICA DEPORTIVA DEL 12 DE AGOSTO AL 11 DE SEPTIMBRE DE 2024.</t>
  </si>
  <si>
    <t>PRESTACION DE SERVICIOS PROFESIONALES DE APOYO A LA COORDINACION DEPORTIVA, RECREATIVA Y DE ACTIVIDAD FISICA PARA PERSONAS EN SITUACION DE DISCAPACIDAD EN MANIZALES DEL MES DE NOVIEMBRE DE 2024</t>
  </si>
  <si>
    <t>PRESTACION DE SERVICIOS PROFESIONALESDE LA ACTIVIDAD FISICA MUSICALIZADA, HABITOS Y ESTILOS DE DIVA SALUDABLE EN EL MUNICIPIO DE MANIZALES DEL MES DE  NOVIEMBRE DE 2024</t>
  </si>
  <si>
    <t>PRESTACION DE SERVICIOS PROFESIONALES PARA EL FOMENTO DE LA RECREACION Y ACTIVIDAD FISICA HABITOS Y ESTILOS DE VIDA SALUDABLE EN EL MUNICIPIO DE MANIZALES DEL MES DE NOVIEMBRE DE 2024.</t>
  </si>
  <si>
    <t>PRESTACION DE SERVICIOS PROFESIONALES PARA EL FOMENTO DE LA FORMACION DEPORTIVA, ENTRENAMIENTO DEPORTIVO Y DIRECCION TECNICA DEPORTIVA EN EL MUNICIPIO DE MANIZALES DEL MES DE NOVIEMBRE DE 2024</t>
  </si>
  <si>
    <t>PRESTACION DE SERVICIOS PROFESIONALES PARA EL FOMENTO DE LA RECREACION Y ACTIVIDAD FISICA HABITOS Y ESTILOS DE VIDA SALUDABLE EN EL MUNICIPIO DE MANIZALES DEL MES DE NOVIEMBRE DE 2024</t>
  </si>
  <si>
    <t>NOMINA TEMPORAL DE WILSON EDUARDO CARDENAS DELGADO, SEBASTIAN GOMEZ TORO Y OMAR HERNANDEZ CAÑON DE LA PRIMERA QUINCENA DEL MES DE DICIEMBRE DE 2024 Y ADICIONAL</t>
  </si>
  <si>
    <t>PRESTACION DE SERVICIOS PROFESIONALES DE LA ACTIVIDAD FISICA MUSICALIZADA, HABITOS Y ESTILOS DE VIDA SALUDABLE EN EL MUNICIPIO DE MANIZALES DEL MES DE NOVIEMBRE DE 2024</t>
  </si>
  <si>
    <t>PRESTACION DE SERVICIOS PROFESIONALES PARA EL FOMENTO DE LA FORMACION DEPORTIVA, RNTRENAMIENTO DEPORTIVO Y DIRECCION TECNICA EN EL MUNICIPIO DE MANIZALES DEL 30 DE OCTUBRE AL 29 DE NOVIEMBRE DE 2024.</t>
  </si>
  <si>
    <t>PRESTACION DE SERVICIOS PROFESIONALES PARA EL FOMENTO DE LA RECREACION Y ACTIVIDAD FISICA HABITOS Y ESTILOS DE VIDA SALUDABLE Y ESTILOS DE VIDA SALUDABLE EN EL MUNICIPIO DE MANIZALES DEL MES DE NOVIEMBRE DE 2024</t>
  </si>
  <si>
    <t>PRESTACION DE SERVICIOS PROFESIONALES PARA EÑ FOMENTO DE LA FORMACION, ENTRETENIMIENTO DEPORTIVO Y DIRECCIN TECNICA DEPPORTIVA EN EL MUNICIPIO DE MANIZALES DEL 02 DE NOVIEMBE AL 01 DE DICIEMBRE DE 2024.</t>
  </si>
  <si>
    <t>PRESTACION DE SERVICIOS DE APOYO A LA GESTION PARA EL FOMENTO DE LA FORMACION DEPORTIVA, ENTRENAMIENTO DEPORTIVO Y DIRECCION TECNICA DEPORTIVA EN EL MUNICIPIO DE MANIZLALES DEL MES DE NOVIEMBRE DE 2024</t>
  </si>
  <si>
    <t>FV-15366</t>
  </si>
  <si>
    <t>PRESTACION DE SERVICIOS PROFESIONALES PARA EL FOMENTO DE LA RECREACION Y ACTIVIDAD FISICA HABITOS DE VIDA SALUDABLE EN EL MUNICIPIO DE MANIZALES DEL MES DE NOVIEMBRE  DE 2024</t>
  </si>
  <si>
    <t>PRESTACION DE SERVICIOS PROFESIONALES DE LA ACTIVIDADD FISICA MUSICALIZADA, HABITOS Y ESTILOS DE VIDA SALUDABLE EN EL MUNICIPIO DE MANIZALES DEL MES DE NOVIEMBRE DE 2024.</t>
  </si>
  <si>
    <t>ROIN 37</t>
  </si>
  <si>
    <t>MANTENIMIENTO Y ADECUACION DE LAS CANCHAS DE TENIS DEL BOSQUE POPULAR EL PRADO Y LA UNIDAD DEPORTIVA PALOGRANDE DEL MUNICIPIO DE MANIZALES.</t>
  </si>
  <si>
    <t>FEJF - 102</t>
  </si>
  <si>
    <t>PRESTACION DE SERVICIOS PROFESIONALES PARA LA COORDINACION DE EVENTO DEPORTIVOS Y RECREATIVOS EN EL MUNICIPIO DE MANIZALES DEL MES DE NOVIEMBRE DE 2024.</t>
  </si>
  <si>
    <t>PRESTACION DE SERVICIOS PROFESIONALES DE APOYO A LA ACTIVIDAD FISICA, RECREATIVA Y DE ACTUVIDAD FISICA PARA PERSONAS EN SITUACION DE DEISCAPAIDAD EN EL MUNICIPIO DE MANIZALES DEL 08 DE NOVIEMBRE AL 07 DE DICIEMBRE DE 2024.</t>
  </si>
  <si>
    <t>PRESTACION DE SERVICIO DE APOYO A LA GESTION PARA LA ACOORDINACION DE ESCENARIOS DEPORTIVOS DEL MUNICIPIO DE MANIZALES DEL 06 DE NOVIEMBRE AL 05 DE DICIEMBRE DE 2024.</t>
  </si>
  <si>
    <t>ROIN36</t>
  </si>
  <si>
    <t>PRESTACION DE SERVICIOS PROFESIONALES PARA EL FOMENTO DE LA FORMACION DEPORTIVA, ENTRENAMIENTO DEPORTIVO Y DIRECCION TECNICA DEPORTIVA EN EL MUNICIPIO DE MANIZALES DEL 08 DE NOVIEMBRE AL 07 DE DICIEMBRE DE 2024.</t>
  </si>
  <si>
    <t>APOYO A LA SUPERVISION DE LA CONSTRUCCION, ADECUACION Y MANTENIMIENTO DE ESCENARIOS DEPORTIVOS DEL MES DE AGOSTO DE  2024.</t>
  </si>
  <si>
    <t>PRESTACION DE SERVICIOS PROFESIONALES PARA EL FOMENTO DE LA FORMACION DEPORTIVA, ENTRENAMIENTO DEPORTIVO Y DIRECCION TECNICA DEPORTIVA EN EL MUNICIPIO DE MANIZALES DEL 06 DE NOVIEMBRE AL 05 DE DICIEMBRE  DE 2024.</t>
  </si>
  <si>
    <t>PRESTACION DE SERVICIO DE APOYO A LA GESTION PARA LA COORDINACION DEPORTIVA Y RECREATIVA PARA PERSONAS EN SITUACION DE DISCAPACIDAD EN EL MUNICIPIO DE MANIZALES DEL 11 DE NOVIEMBRE  AL 10 DE DICIEMBRE DE 2024.</t>
  </si>
  <si>
    <t>PRESTACION DE SERVICIOS PROFESIONALES PARA EL FOMENTO DE LA FORMACION DEPORTIVA, ENTRETENIMIENTO DEPORTIVO Y DIRECCION TECNICA DEPORTIVA EN EL MUNICIPIO DE MANIZALES DEL 11 DE NOVIEEMBRE AL 10 DE DICIEMBE DE 2024.</t>
  </si>
  <si>
    <t>PRESTACION DE SERVICIO DE APOYO A LA GESTION PARA EL FOMENTO DE LA FORMACION DEPORTIVA, ENTRENAMIENTO DEPORTIVO Y DIRECCION TECNICA DEPORTIVA EN EL MUNICIPIO DE MANIZALES DEL 30 DE OCTUBRE  AL 29 DE DICIEMBRE DE 2024.</t>
  </si>
  <si>
    <t>PRESTACION DE SERVICIOS PROFESIONALES PARA EL FOMENTO DE LA FORMACION, ENTRETENIMIENTO DEPORTIVO Y DIRECCION TECNICA DEPORTIVA EN EL MUNICIPIO DE MANIZALES DEL 11 DE NOVIEMBRE AL 10 DE DICIEMBRE DE 2024</t>
  </si>
  <si>
    <t>FE1798</t>
  </si>
  <si>
    <t>PRESTACION DE SERVICIOS PROFESIONALES PARA EL FOMENTO DE LA INFORMACION DEPORTIVA, ENTRENAMIENTO DEPORTIVO Y DIRECCION TECNICA DEPORTIVA EN EL MUNICIPIO DE MANIZALES DEL 12 DE NOVIEMBRE AL 11 DE DICIEMBRE DE 2024.</t>
  </si>
  <si>
    <t>PRESTACION DE SERVICIOS PROFESIONALES PARA EL FOMENTO DE LA FORMACION DEPORTIVA, ENTTRENAMIENTO DEPORTIVO Y DIRECCION TECNICA DEPORTIVA EN EL MUNICIPIO DE MANIZALES DEL MES DE NOVIEMBRE DE 2024</t>
  </si>
  <si>
    <t>V/R PAGO PRESTACION DE SERVICIS PROFESIONALES (INGENIERO CIVIL) EN APOYO A LA SUPERVISION DE LA CONSTRUCCION, ADECUACION Y MANTENIMIENTO DE ESCENARIOS DEPORTIVOS DEL MSS DE NOVIMBRE DE 2024</t>
  </si>
  <si>
    <t>PRESTACION DE SERVICIO DE APOYO A LA GESTION PARA EL FOMENTO DE LA FORMACION DEPORTIVA, ENTRETENIMIENTO DEPORTIVO Y DIRECCCION TECNICA DEPORTIVA DEL 12 DE SEPTIEMBRE AL 11 DE OCTUBRE DE 2024.</t>
  </si>
  <si>
    <t>APOYO A LA SUPERVISION DE LA CONSTRUCCION, ADECUACION Y MANTENIMIENTO DE ESCENARIOS DEPORTIVOS DEL 11 AL 31 DE JULIO DE 2024</t>
  </si>
  <si>
    <t>CTA DE COBRP</t>
  </si>
  <si>
    <t>PRESTACION DE SERVICIOS PROFESIONALES DE LA ACTIVIDAD FISICA MUSICALIZADA, HABITOS Y ESTILOS DE VIDA SALUDABLE EN EL MUNICIPIO DE MANIZALES</t>
  </si>
  <si>
    <t>PRESTACION DE SERVICIOS PROFESIONALES PARA EL FOMENTO DE LA RECREACION Y ATIVIDAD FISICA HABITOS DE ESTILO DE VIDA SALUDABLE EN EL MUNICIPIO DE MANIZALES.</t>
  </si>
  <si>
    <t>PRESTACION DE SERVICIOS PROFESIONALES DE LA ACTIVIDAD FISICA MUSICALIZADA, HABITOS Y ESTILOS DE VIDA SALUDABLE EN EL MUNICIPIO DE MANIZALES.</t>
  </si>
  <si>
    <t>PRESTACION DE SERVICIOS PROFESIONALES PARA EL FOMENTO DE LA RECREACION Y ACTIVIDAD FISICA HABITOS Y ESTILOS DE VIDA SALUDABLES EN EL MUNICIPIO E MANIZALES.</t>
  </si>
  <si>
    <t>PRESTAION DE SERVICIOS PROFESIONALES DE LA ACTIVIDAD FISICA MUSICALIZACION, HABITSO Y ESTILOS DE VIDA SALUDABLES EN EL MUNICIPIO DE MANIZALES.</t>
  </si>
  <si>
    <t>DOTACION Y SUMINISTRO PARA LOS ESCENARIOS DEPORTIVOS DEL MUNICIPIO DE MANIZALES ( COLISEO MENOR - PATINODROMO) LOTE 1</t>
  </si>
  <si>
    <t>FC - 985</t>
  </si>
  <si>
    <t>PRESTACION DE SERVICIOS PROFESIONALES COMO ABOGADA PARA DAR APOYO A LOS TRAMITES Y PROCESOS JURIDICOS Y CONTRACTUALES QUE ADELANTA LA SECRETARIA DEL DEPORTE DEL 13 DE NOVIEMBRE 12 DE DICIEMBRE DE 2024.</t>
  </si>
  <si>
    <t>PRESTACION DE SERVICIO DE APOYO A LA GESTION PARA LA COORDINACION DE LOS ESCENARIOS DEPORTIVOS DEL MUNICIPIO DE MANIZALES DEL 12 DE NOVIEMBRE  AL 11 DE DICIEMBRE DE 2024..</t>
  </si>
  <si>
    <t>PRESTACION DE SERVICIOS DE APOYO A LA GESTION PARA LA COORDINACION DE ESCENARIOS DEPORTIVOS DEL MUNICIPIO DE MANIZALES DEL 17 DE NOVIEMBRE AL 16 DE DICIEMBRE DE 2024..</t>
  </si>
  <si>
    <t>ROIN 43</t>
  </si>
  <si>
    <t>FE - 2910</t>
  </si>
  <si>
    <t>FEC07</t>
  </si>
  <si>
    <t>PRESTACION DE SERVICIOS DE APOYO A LA GESTION PARA LA COORDINACION DE LOS ESCENARIOS DEPORTIVOS DEL MUNICIPIO DE MANIZALES DEL 12 DE NOVIEMBRE AL 11 DE DICIEMBRE DE 2024.</t>
  </si>
  <si>
    <t>PRESTACION DE SERVICIOS DE APOYO A LA GESTION PARA COORDINACION DE LOS ESCENARIOS DEPORTIVOS DEL MUNICIPIO DE MANIZALES DEL 15 DE NOVIEMBRE AL 14 DE DICIEMBRE DE 2024.</t>
  </si>
  <si>
    <t>FP - 244</t>
  </si>
  <si>
    <t>PRESTACION DE SERVICIO DE APOYO A LA GESTION PARA EL FOMENTO DE LA FORMACION DEPORTIVA, ENTRETENIMIENTO DEPORTIVO Y DIRECCCION TECNICA DEPORTIVA DEL 12 DE OCTUBRE AL 11 DE NOVIEMBRE DE 2024.</t>
  </si>
  <si>
    <t>VALOR CORRESPONDIENTE AL PAGO DE SERVICIO DE AGUA  DE ESCENARIOS DEPORTIVOS.                                      B</t>
  </si>
  <si>
    <t>APOYO A LA SUPERVISION DE LA CONSTRUCCION, ADECUACION Y MANTENIMIENTO DE ESCENARIOS DEPORTIVOS DEL MES DE SEPTIEMBRE DE 2024</t>
  </si>
  <si>
    <t>APOYO A LA SUPERVISION DE LA CONSTRUCCION, ADECUACION Y MANTENIMIENTO DE ESCENARIOS DEPORTIVOS DEL MES DE OCTUBRE DE  2024</t>
  </si>
  <si>
    <t>APOYO A LA SUPERVISION DE LA CONSTRUCCION, ADECUACION Y MANTENIMIENTO DE ESCENARIOS DEPORTIVOS DEL MES DE NOVIEMBRE  DE 2024</t>
  </si>
  <si>
    <t>APOYO A LA SUPERVISION DE LA CONSTRUCCION, ADECUACION Y MANTENIMIENTO DE ESCENARIOS DEPORTIVOS.</t>
  </si>
  <si>
    <t>FE - 2</t>
  </si>
  <si>
    <t>FE - 24</t>
  </si>
  <si>
    <t>NOMINA TEMPORAL DE WILSON EDUARDO CARDENAS DELGADO, SEBASTIAN GOMEZ TORO Y OMAR HERNANDEZ CAÑON DE LA SEGUNDA QUINCENA DEL MES DE DICIEMBRE DE 2024.</t>
  </si>
  <si>
    <t>PRESTACION DE SERVICIOS PROFESIONALES PARA EL FOMENTO DE LA FORMACION DEPORTIVA, ENTRENAMIENTO DEPORTIVO Y DIRECCION TECNICA DEPORTIVA EN EL MUNICIPIO DE MANIZALES.</t>
  </si>
  <si>
    <t>PRESTACION DE SERVICIOS PROFESIONALES DE APOYO A LA ACTIVIDAD FISICA, RECREATIVA Y DE ACTUVIDAD FISICA PARA PERSONAS EN SITUACION DE DEISCAPAIDAD EN EL MUNICIPIO DE MANIZALES.</t>
  </si>
  <si>
    <t>APOYO A LAS DIVISIONES MENORES DEL EQUIPO PROFESIONAL DE FUTBOL ONCE CALDAS PARA LA PARTICIPACION DE COMPETENCOAS NACIONALES Y REGIONALES</t>
  </si>
  <si>
    <t>FUNE 146</t>
  </si>
  <si>
    <t>INTERVENTORIA TECNICA, FINANCIERA Y ADMINISTRATIVA A LOS CONTRATOS DE OBRA DE MANTENIMIENTO DE CANCHAS EN LA COMUNA 2, MANTENIMIENTO CERRAMIENTOS Y ADECUACIONES DE GRADAS CANCHA BETANIA Y OTROS</t>
  </si>
  <si>
    <t>INCO 21</t>
  </si>
  <si>
    <t>PRESTACION DE SERVICIO DE APOYO A LA GESTION PARA LA COORDINACION DE LOS ESCENARIOS DEPORTIVOS DEL MUNICIPIO DE MANIZALES.</t>
  </si>
  <si>
    <t>V/R PAGO PRESTACION DE SERVICIS PROFESIONALES (INGENIERO CIVIL) EN APOYO A LA SUPERVISION DE LA CONSTRUCCION, ADECUACION Y MANTENIMIENTO DE ESCENARIOS DEPORTIVOS.</t>
  </si>
  <si>
    <t>ROIN44</t>
  </si>
  <si>
    <t>ROIN-44</t>
  </si>
  <si>
    <t>PRESTACION DE SERVICIOS PROFESIONALES PARA EL FOMENTO DE LA INFORMACION DEPORTIVA, ENTRENAMIENTO DEPORTIVO Y DIRECCION TECNICA DEPORTIVA EN EL MUNICIPIO DE MANIZALES.</t>
  </si>
  <si>
    <t>PRESTACION DE SERVICIOS PROFESIONALES DE APOYO A LA COORDINACION DEPORTIVA, RECREATIVA Y DE ACTIVIDAD FISICA PARA PERSONAS EN SITUACION DE DISCAPACIDAD EN MANIZALES.</t>
  </si>
  <si>
    <t>FE - 3000</t>
  </si>
  <si>
    <t>MANTENIMIENTO Y ADECUACION DE CANCHAS EN LA COMUNO 02 DEL MUNICIPIO DE MANIZALES SEGUN DOCUMENTOS ADJUNTOS</t>
  </si>
  <si>
    <t>FE - 117</t>
  </si>
  <si>
    <t>MANTENIMINETO GENARAL DE LAS CANCHAS MULTIPLES Y CANCHAS DE FUTBOL EN LA VEREDA MINA RICA, LA GARRUCHA Y FONDITOS SEGUN DOC.ADJ.</t>
  </si>
  <si>
    <t>VALOR CORRESPONDIENTE AL PAGO DE SERVICIOS DE GAS DEL COLISEO MAYOR DE MANIZALES SUSCRIPTOR 483533</t>
  </si>
  <si>
    <t>VALOR MANTENIMIENTO GENERAL DE LA CANCHA DE FUTBOL BWETANIA Y CANCHA MULTIPLE CHIPRE</t>
  </si>
  <si>
    <t>FE - 1</t>
  </si>
  <si>
    <t>VALOR CORRESPONDIENTE AL PAGO DE LA SEGURIDAD SOCIAL Y PARAFISCALES DE WILSON EDUARDO CARDENAS DELGADO,  SEBASTIAN  GOMEZ TORO Y OMAR CAÑON HERNANDEZ ROFESIONALES DEL MES DE DICIEMBRE DE 2024.</t>
  </si>
  <si>
    <t>VALOR SERVICIO DE ENERGIA DE LOS ESCENARIOS DEPORTIVOS DEL MUNICIPIO DE MANIZALES</t>
  </si>
  <si>
    <t>PRESTACION DE SERVICIOS PROFESIONALES PARA EL FOMENTO DE LA FORMACION DEPORTIVA, ENTRETENIMIENTO DEPORTIVO Y DIRECCION TECNICA DEPORTIVA EN EL MUNICIPIO DE MANIZALES.</t>
  </si>
  <si>
    <t>PRESTACION DE SERVICIOS PROFESIONALESDE LA ACTIVIDAD FISICA MUSICALIZADA, HABITOS Y ESTILOS DE DIVA SALUDABLE EN EL MUNICIPIO DE MANIZALES.</t>
  </si>
  <si>
    <t>PRESTACION DE SERVICIOS PROFESIONALES COMO ABOGADA PARA DAR APOYO A LOS TRAMITES Y PROCESOS JURIDICOS Y CONTRACTUALES QUE ADELANTA LA SECRETARIA DEL DEPORTE.</t>
  </si>
  <si>
    <t>PRESTACION DE SERVICIOS DE APOYO A LA GESTION PARA LA COORDINACION DE LOS ESCENARIOS DEPORTIVOS DEL MUNICIPIO DE MANIZALES.</t>
  </si>
  <si>
    <t>PRESTACION DE SERVICIOS PROFESIONALES PARA EL FOMENTO DE LA FORMACION, ENTRETENIMIENTO DEPORTIVO Y DIRECCION TECNICA DEPORTIVA EN EL MUNICIPIO DE MANIZALES.</t>
  </si>
  <si>
    <t>PRESTACION DE SERVICIOS DE APOYO A LA GESTION PARA COORDINACION DE LOS ESCENARIOS DEPORTIVOS DEL MUNICIPIO DE MANIZALES.</t>
  </si>
  <si>
    <t>PRESTACION DE SERVICIOS PROFESIONALES PARA EL FOMENTO DE LA FORMACION DEPORTIVA, RNTRENAMIENTO DEPORTIVO Y DIRECCION TECNICA EN EL MUNICIPIO DE MANIZALES.</t>
  </si>
  <si>
    <t>PRESTACION DE SERVICIOS PROFESIONALES PARA LA COORDINACION Y APOYO A LA SUPERVISION DE LOS PROGRAMAS DE DEPORTES, RECREACION Y ACTIVIDAD FISICA EN EL MUNICIPIO DE MANIZALES.</t>
  </si>
  <si>
    <t>PRESTACION DE SERVICIOS PROFESIONALES PARA EL FOMENTO DE LA RECREACION Y ACTIVIDAD FISICA HABITOS Y ESTILOS DE VIDA SALUDABLE EN EL MUNICIPIO DE MANIZALES.</t>
  </si>
  <si>
    <t>PRESTACION DE SERVICIOS PROFESIONALES PARA LA COORDINACION DE EVENTO DEPORTIVOS Y RECREATIVOS EN EL MUNICIPIO DE MANIZALES.</t>
  </si>
  <si>
    <t>PRESTACION DE SERVICIOS DE APOYO A LA GESTION PARA LA COORDINACION DE ESCENARIOS DEPORTIVOS DEL MUNICIPIO DE MANIZALES.DEL 26 DE OCTUBR.</t>
  </si>
  <si>
    <t>PRESTACION DE SERVICIOS PROFESIONALES PARA EÑ FOMENTO DE LA FORMACION, ENTRETENIMIENTO DEPORTIVO Y DIRECCIN TECNICA DEPPORTIVA EN EL MUNICIPIO DE MANIZALES.</t>
  </si>
  <si>
    <t>PRESTACION DE SERVICIOS PROFESIONALES DE LA ACTIVIDADD FISICA MUSICALIZADA, HABITOS Y ESTILOS DE VIDA SALUDABLE EN EL MUNICIPIO DE MANIZALES.</t>
  </si>
  <si>
    <t>PRESTACION DE SERVICIOS DE APOYO A LA GESTION PARA LA COORDINACION DE ESCENARIOS DEPORTIVOS DEL MUNICIPIO DE MANIZALES DEL 17 DE NOVIEMBRE.</t>
  </si>
  <si>
    <t>PRESTACION DE SERVICIO DE APOYO A LA GESTION PARA LA ACOORDINACION DE ESCENARIOS DEPORTIVOS DEL MUNICIPIO DE MANIZALES.</t>
  </si>
  <si>
    <t>PRESTACION DE SERVICIOS PROFESIONALES PARA EL FOMENTO DE LA FORMACION DEPORTIVA, ENTTRENAMIENTO DEPORTIVO Y DIRECCION TECNICA DEPORTIVA EN EL MUNICIPIO DE MANIZALES,</t>
  </si>
  <si>
    <t>FE - 477</t>
  </si>
  <si>
    <t>PRESTACION DE SERVICIOS PROFESIONALES PARA EL FOMENTO DE LA RECREACION Y ACTIVIDAD FISICA HABITOS Y ESTILOS DE VIDA SALUDABLE Y ESTILOS DE VIDA SALUDABLE.</t>
  </si>
  <si>
    <t>PRESTACION DE SERVICIO DE APOYO A LA GESTION PARA LA COORDINACION DEPORTIVA Y RECREATIVA PARA PERSONAS EN SITUACION DE DISCAPACIDAD EN EL MUNICIPIO DE MANIZALES.</t>
  </si>
  <si>
    <t>PRESTACION DE SERVICIOS DE APOYO A LA GESTION PARA EL FOMENTO DE LA FORMACION DEPORTIVA, ENTRENAMIENTO DEPORTIVO Y DIRECCION TECNICA DEPORTIVA EN EL MUNICIPIO DE MANIZLALES.</t>
  </si>
  <si>
    <t>PRESTACION DE SERVICIOS PROFESIONALES PARA EL FOMENTO DE LA RECREACION Y ACTIVIDAD FISICA HABITOS DE VIDA SALUDABLE EN EL MUNICIPIO DE MANIZALES.</t>
  </si>
  <si>
    <t>PRESTACION DE SERVICIO DE APOYO A LA GESTION PARA EL FOMENTO DE LA FORMACION DEPORTIVA, ENTRENAMIENTO DEPORTIVO Y DIRECCION TECNICA DEPORTIVA EN EL MUNICIPIO DE MANIZALES.</t>
  </si>
  <si>
    <t>1436</t>
  </si>
  <si>
    <t>FEV 95</t>
  </si>
  <si>
    <t>FE - 29</t>
  </si>
  <si>
    <t>CLLV4</t>
  </si>
  <si>
    <t>FE - 122</t>
  </si>
  <si>
    <t>FE - 10</t>
  </si>
  <si>
    <t>AUNAR ESFUERZOS PARA LA PROMOCION DE LA SELECCION MANIZALES DE FUTBOL Y FUTBOL SALA EN LA PARTICIPACION DE EVENTOS NACIONALES E INTERNACIONALES SEGUN DOC,ADJ. FERIA DE MANIZALES.</t>
  </si>
  <si>
    <t>FE - 311</t>
  </si>
  <si>
    <t>GV7283</t>
  </si>
  <si>
    <t>ROIN 46</t>
  </si>
  <si>
    <t>111006220210</t>
  </si>
  <si>
    <t>DOTACION Y SUMINISTRO PARA LOS ESCENARIOS DEPORTIVOS DEL MUNICIPIO DE MANIZALES (COLISEO MENOR-PATINODROMO) LOTE2</t>
  </si>
  <si>
    <t>REALIZACION DE EVENTOS DEPORTIVOS EN MARCO DE LA VERSION 68 DE LA FERIA DE MANIZALES SEGUN DOCUMENTO ADJUNTOS</t>
  </si>
  <si>
    <t>1437</t>
  </si>
  <si>
    <t>FECP - 4</t>
  </si>
  <si>
    <t>FEJF - 103</t>
  </si>
  <si>
    <t>PRESTACION DE SERVICIO DE APOYO A LA GESTION PARA EL FOMENTO DE LA FORMACION DEPORTIVA, ENTRETENIMIENTO DEPORTIVO Y DIRECCCION TECNICA DEPORTIVA.</t>
  </si>
  <si>
    <t>PAGO SERVICIO DE TELEFONIA CELULAR SECRETARIA DE SALUD</t>
  </si>
  <si>
    <t>111006400744</t>
  </si>
  <si>
    <t>PAGO SERVICIOS DE INTERNET SECRETARIA DE SALUD CUARTO FRIO</t>
  </si>
  <si>
    <t>PAGO CUOTA PARTE NOMINA DE PENSIONADOS ACTIVOS JUBILADOS CONTRATO DE CONCURRENIA SECTOR SALUD,HOSPITAL DE CALDAS   MES DE ENERO DE 2024</t>
  </si>
  <si>
    <t>PAGO CUOTA PARTE NOMINA DE PENSIONADOS ACTIVOS JUBILADOS CONTRATO DE CONCURRENIA SECTOR SALUD,HOSPITAL GENERAL SAN ISIDRO ESE, MES DE 2024</t>
  </si>
  <si>
    <t>PAGO GIRO ADRES SSF ASEGURAMIENTO AFILILADOS REGIMEN SUBSIDIADO ENERO 2024</t>
  </si>
  <si>
    <t>111006400741</t>
  </si>
  <si>
    <t>GIRO ADRES SSF ASEGURAMIENTO AFILILADOS REGIMEN SUBSIDIADO ENERO 2024</t>
  </si>
  <si>
    <t>PRESTACIÓN SERVICIOS  PROFESIONALES PARA REALIZAR ACTIVIDADES PARA EL SISTEMA DE INFORMACIÓN INTEGRADO EN SALUD, ELOBSERVATORIO DE SALUD PÚBLICA Y PAGINA WEB DE LA SECRETARIA DE SALUD</t>
  </si>
  <si>
    <t>111006400742</t>
  </si>
  <si>
    <t>PAGO CUOTA PARTE NOMINA DE PENSIONADOS ACTIVOS JUBILADOS CONTRATO DE CONCURRENIA SECTOR SALUD,HOSPITAL DE CALDAS   MES DE FEBRERO DE 2024</t>
  </si>
  <si>
    <t>PAGO CUOTA PARTE NOMINA DE PENSIONADOS ACTIVOS JUBILADOS CONTRATO DE CONCURRENIA SECTOR SALUD,HOSPITAL GENERAL SAN ISIDRO ESE, MES DE FEBRERO DE 2024</t>
  </si>
  <si>
    <t>PRESTACIÓN SERVICIO PROFESIONAL PARA APOYAR PROCESO OPERACIÓN DE PLATAFORMA DEL SISTEMA VIGILANCIA EPIDEMIOLOGICA  COMO HERRAMIENTA FUNDAMENTAL DE LA VIGILANCIA EPIDEMIOLOGICA EVENTOS DE INTERES EN SALUD PUBLICA MUNICPIO MANIZALES</t>
  </si>
  <si>
    <t>APOYO PROFESIONAL COMO INGENIERA DE ALIMENTOS PARA FORTALECER ACCIONES DE INSPECCIÓN Y VIGILANCIA DE LO FACTORES DERIESGO DEL CONSUMO DE COMPETENCIA DE LA UNIDAD DE SALUD AMBIENTAL DE LA SECRETARIA DE SALUD MUNICIPIO DE MANIZALES</t>
  </si>
  <si>
    <t>PAGO NOMINA FUNCIONARIOS SECRETARIA DE SALUD PRIMERA QUINCENA DEL MES DE MARZO DE 2024</t>
  </si>
  <si>
    <t>APOYO PROFESIONAL INGENIERO DE ALIMENTOS PARA FORTALECER LAS ACCIONES DE INSPECCIÓN Y VIGILANCIA FACTORES DE RIESGODEL CONSUMO DE COMPETENCIA DE LA UNIDAD DE SALUD AMBIENTAL DE LA SECRETARIA DE SALUD PÚBLICA MUNICIPIO DE MANIZALES</t>
  </si>
  <si>
    <t>PRESTACIÓN DE SERVICIOS PROFFESIONALES COMO APOYO A LA REALIZACIÓN DE ACTIVIDADES PARA EL SISTEMA DE INFORMACIÓN   INTEGRADO EN SALUD, EL OBSERVATORIO DE SALUD PÚBLICA Y LA PÁGINA WE DEL MUNICIPIO DE MANIZALES</t>
  </si>
  <si>
    <t>PRESTACIÓN SERVICIOS PROFESIONALES PARA APOYAR GESTIÓN JURÍDICA SECRETARIA DE SALUD PÚBLICA, EN LO REFERENTE AL TRÁMITE Y DSLLO DE PROCESOS ADMINISTRATIVOS DE PRESTACIÓN DE SERVICIO,TRÁMITE PROCESOS CONTRACTUALES Y DEMAS DE LA SSP</t>
  </si>
  <si>
    <t>PAGO CUOTA PARTE NOMINA DE PENSIONADOS ACTIVOS JUBILADOS CONTRATO DE CONCURRENIA SECTOR SALUD,HOSPITAL DE CALDAS   MES DE MARZO DE 2024</t>
  </si>
  <si>
    <t>PAGO CUOTA PARTE NOMINA DE PENSIONADOS ACTIVOS JUBILADOS CONTRATO DE CONCURRENIA SECTOR SALUD,HOSPITAL GENERAL SAN ISIDRO MES DE MARZO DE 2024</t>
  </si>
  <si>
    <t>PRESTACIÓN SERVICIOS PARA DESARROLLAR ACCIONES DE COORDINACIÓN Y ASESORIA PARA ATENCIÓN PREHOSPITALARIA VICTIMAS DEURGENCIAS Y EMERGENCIA INFORMADAS POR LA COMUNIDAD A TRAVES DE LA LINEA 123 TELEASISTENCIA MUNICIPIO DE MANIZALES</t>
  </si>
  <si>
    <t>EFUN1175</t>
  </si>
  <si>
    <t>GIROS SIN SITUACION DE FONDOS LMA MES DE FEBRERO DE 2024 REGIMEN SUBSIDIADO MUNICIPIO DE MANIZALES</t>
  </si>
  <si>
    <t>GIROS SIN SITUACION DE FONDOS LMA MES DE MARZO DE 2024 REGIMEN SUBSIDIADO MUNICIPIO DE MANIZALES</t>
  </si>
  <si>
    <t>GIROS SIN SITUACION DE FONDOS LMA MES DE MARZRO DE 2024 REGIMEN SUBSIDIADO MUNICIPIO DE MANIZALES</t>
  </si>
  <si>
    <t>AJUSTE PREMIOS CADUCOS GIROS SIN SITUACION DE FONDOS LMA MES  MARZO DE 2024 REGIMEN SUBSIDIADO MUNICIPIO MANIZALES</t>
  </si>
  <si>
    <t>AJUSTE SGP FAMISANAR MES DE MARZO GIRO ADRES SSF ASEGURAMIENTO AFILIADOS REGIMEN SUBSIDIADOS</t>
  </si>
  <si>
    <t>PRESTACIÓN DE SERVICIOS PROFESIONALES PARA REALIZAR EL APOYO PROFESIONAL A LA INSPECCIÓN Y VIGILANCIA DEL FLUJO DE LOS RECURSOS DEL ASEGURAMIENTO EN LAS EPS DEL MUNICIPIO DE MANIZALES</t>
  </si>
  <si>
    <t>PRESTACIÓN DE SERVICIOS PROFESIONALES COMO INGENIERO DE ALIMENTOS PARA FORTALECER LAS ACCIONES DE INSPECCIÓN Y VIGILANCIA DE LOS FACTORES DE RIESGO DEL CONSUMO DE COMPETENCIA DE LA UNIDAD DE SALUD AMBIENTAL DE LA SSP MUN MANIZALES</t>
  </si>
  <si>
    <t>APOYO PROFESIONAL VETERINARIO PARA FORTALECER LAS ACCIONES DE INSPECCIÓN Y VIGILANCIA DE LOS FACTORES DE RIESGO BIOLOGICO Y AMBIENTALES DE COMPETENCIA DE LA UNIDAD DE SALUD AMBIENTAL DE LA SECRETARIA DE SALUD PUBLICA MUN MANIZALES</t>
  </si>
  <si>
    <t>EFUN 1196</t>
  </si>
  <si>
    <t>REALIZAR EL APOYO PROFESIONAL A LA INSPECCIÓN Y VIGILANCIA DEL ASEGURAMIENTO DE LOS AFILIADOS AL SISTEMA GENERAL DESEGURIDAD SOCIAL EN SALUD DEL MUNICIPIO DE MANIZALES</t>
  </si>
  <si>
    <t>PRESTAR  SERVICIOS PROFESIONALES PARA APOYAR LAS ACCIONES DE  GESTIÓN EN SALUD PARA EL DESARROLLO DE CAPACIDADES ENSALUD PÚBLICA EN EL MUNICIPIO DE MANIZALES</t>
  </si>
  <si>
    <t>PRESTAR  SERVICIOS  PROFESIONALES PARA  REALIZAR ACCIONES DE APOYO A LA  IMPLEMENTACIÓN DE LA ESTRATEGIA  CAPS  DELMUNICIPIO DE MANIZALES</t>
  </si>
  <si>
    <t>PAGO NOMINA TEMPORAL SEGUNDA QUINCENA DE ABRIL DE 2024</t>
  </si>
  <si>
    <t>PAGO CUOTA PARTE NOMINA DE PENSIONADOS ACTIVOS JUBILADOS CONTRATO DE CONCURRENIA SECTOR SALUD,HOSPITAL DE CALDAS   MES DE ABRIL DE 2024</t>
  </si>
  <si>
    <t>PAGO CUOTA PARTE NOMINA DE PENSIONADOS ACTIVOS JUBILADOS CONTRATO DE CONCURRENIA SECTOR SALUD,HOSPITAL GENERAL SAN ISIDRO MES DE ABRIL DE 2024</t>
  </si>
  <si>
    <t>PAGO GIROS ADRES ASEGURAMIENTO SSF AFILIADOS MES DE ABRIL DE 2024</t>
  </si>
  <si>
    <t>PAGO SERVICIO DE SALUD GENERADO POR DEMANDA EN ATENCIÓN DE URGENCIAS SEGÚN RESOLUCIÓN NRO 013</t>
  </si>
  <si>
    <t>FS230 111494</t>
  </si>
  <si>
    <t>111006400743</t>
  </si>
  <si>
    <t>APOYAR LA GESTION JURIDICA DE LA SECRETARIA DE SALUD PUBLICA UNIDAD DE SALUD AMBIENTAL EN LO REFERENTE AL TREMITE YDESARROLLO DE LOS PROCESOS ADMINISTRATIVOS JURIDICOS</t>
  </si>
  <si>
    <t>APOYAR Y FIRTALECER LAS ACCIONES DE INSPECCIÓN Y VIGILANCIA DE LA UNIDAD DE SALUD AMBIENTAL DE LA SECRETARIA DE SALUD PÚBLICA DEL MUNICIPIO DE MANIZALES</t>
  </si>
  <si>
    <t>REALIZAR LA SOSTENIBILIDAD INSTITUCIONAL CONFORME A  LA  NORMATIVIDAD VIGENTE TENDIENTE A GARANTIZAR EL ACCESO A LAPRESTACIÓN DEL SERVCIO DE SALUD DE BAJA COMPLEJIDAD</t>
  </si>
  <si>
    <t>TT802</t>
  </si>
  <si>
    <t>PAGO PARAFISCALES NOMINA ESPECIAL ABRIL DE 2024</t>
  </si>
  <si>
    <t>PAGO NOMINA TEMPORAL PRIMERA QUINCENA DE MAYO DE 2024</t>
  </si>
  <si>
    <t>RODRIGUEZ CLAUDIA MARCELA</t>
  </si>
  <si>
    <t>REALIZAR EL APOYO PROFESIONAL A LA INSPECCIÓN Y VIGILANCIA DEL ASEGURAMIENTO DE LOS AFLIADOS AL SISTEMA GENERAL DE SEGURIDAD SOCIAL EN SALUD DEL MUNICIPIO DE MANIZALES</t>
  </si>
  <si>
    <t>APOYAR Y  FORTALECER LAS ACCIONES DE INSPECCIÓN Y VIGILANCIA DE LA  UNIDAD DE SALUD AMBIENTAL DE LA  SECRETARIA  DESALUD PÚBLICA DEL MUNICIPIO DE MANIZALES</t>
  </si>
  <si>
    <t>PAGO NOMINA TEMPORAL SEGUNDA QUINCENA DE MAYO DE 2024</t>
  </si>
  <si>
    <t>PAGO CUOTA PARTE NOMINA DE PENSIONADOS ACTIVOS JUBILADOS CONTRATO DE CONCURRENIA SECTOR SALUD,HOSPITAL DE CALDAS   MES DE MAYO DE 2024</t>
  </si>
  <si>
    <t>PAGO CUOTA PARTE NOMINA DE PENSIONADOS ACTIVOS JUBILADOS CONTRATO DE CONCURRENIA SECTOR SALUD,HOSPITAL GENERAL SAN ISIDRO ESE, MES DE MAYO DE 2024</t>
  </si>
  <si>
    <t>GIRO SSF ADRES GARANTIA A LA CONTINUIDAD DEL ASEGURAMIENTO AFILIADOS REGIMEN SUBSIDIADO MES DE MAYO DE 2024</t>
  </si>
  <si>
    <t>AUNAR ESFUERZOS PARA EL DESARROLO DE ACCIONES DE REHABILITACIÓN FUNCIONAL Y SOCIAL A PERSONAS CON DISCAPACIDAD DEL MUNICIPIO DE MANIZALES</t>
  </si>
  <si>
    <t>FVOC 13</t>
  </si>
  <si>
    <t>PAGO PARAFISCALES NOMINA ESPECIAL MAYO DE 2024</t>
  </si>
  <si>
    <t>DESARROLLAR EL PROCESO DE CERTIFICACIÓN DE DISCPACIDAD EN EL MUNICIPIO DE MANIZALES</t>
  </si>
  <si>
    <t>TT809</t>
  </si>
  <si>
    <t>111006400745</t>
  </si>
  <si>
    <t>PAGO NOMINA TEMPORAL PRIMERA QUINCENA DE JUNIO DE 2024</t>
  </si>
  <si>
    <t>APOYAR LA GESTIÓN EN SALUD PÚBLICA CON EJECUCIÓN DE  ACTIVIDADES TÉCNICAS INDIVIDUALES FAMILIARES INSTITUCIONALES  COMUNITARIAS RELACIONADAS CON LA OPERACIÓN DE LA VIGILANCIA Y CONTROL EPIDEMIOLOGICO DE LOS EVENTOS DE INTERES</t>
  </si>
  <si>
    <t>88613</t>
  </si>
  <si>
    <t>INFI1558</t>
  </si>
  <si>
    <t>TT814</t>
  </si>
  <si>
    <t>PRESTAR SERVICIOS PROFESIONALES PARA APOYAR EL DESARROLLO DEL SISTEMA DE INFORMACIÓN DE LA ESTRATEGIA CAPS DEL MUNICIPIO DE MANIZALES</t>
  </si>
  <si>
    <t>FVOC 20</t>
  </si>
  <si>
    <t>PAGO NOMINA TEMPORAL SEGUNDA QUINCENA DE JUNIO DE 2024</t>
  </si>
  <si>
    <t>PAGO NOMINA TEMPORAL SEGUNDA QUINCENA DE JUNIO DE 2024 Y PAGO DE PRIMA</t>
  </si>
  <si>
    <t>PAGO NOMINA TEMPORAL PAGO DE PRIMA 2024</t>
  </si>
  <si>
    <t>PAGO NOMINA FUNCIONARIOS SECRETARIA DE SALUD SEGUNDA QUINCENA Y PRIMA DEL MES DE JUNIO DE 2024</t>
  </si>
  <si>
    <t>PAGO CUOTA PARTE NOMINA DE PENSIONADOS ACTIVOS JUBILADOS CONTRATO DE CONCURRENIA SECTOR SALUD,HOSPITAL DE CALDAS   MES DE JUNIO DE 2024</t>
  </si>
  <si>
    <t>PAGO CUOTA PARTE NOMINA DE PENSIONADOS ACTIVOS JUBILADOS CONTRATO DE CONCURRENIA SECTOR SALUD,HOSPITAL SAN ISIDRO  MES DE JUNIO DE 2024</t>
  </si>
  <si>
    <t>PRESTACIÓN DE SERVICIOS PROFESIONALES PARA APOYAR LAS ACCIONES DE GESTIÓN EN SALUD PARA EL DESARROLLO DE CAPACIDADES EN SALUD PÚBLICA EN EL MUNICIPIO DE MANIZALES</t>
  </si>
  <si>
    <t>PAGO CELULARES SECRETARIA DE SALUD</t>
  </si>
  <si>
    <t>PAGO PARAFISCALES NOMINA ESPECIAL JUNIO 2024</t>
  </si>
  <si>
    <t>VALOR CORRESPONDIENTE  NOMINA PLANTA TEMPORAL PRIMERA QUINCENA JULIO 2024</t>
  </si>
  <si>
    <t>PAGO CORRESPONDIENTE NOMINA TEMPORAL JULIO PRIMERA QUINCENA</t>
  </si>
  <si>
    <t>VALOR CORRESPONDIENTE NOMINA TEMPORAL JULIO PRIMERA QUINECANA</t>
  </si>
  <si>
    <t>NOMINA TEMPORAL YULIANA ANDREA PRIMERA QUINCENA JULIO</t>
  </si>
  <si>
    <t>PAGO NOMINA FUNCIONARIOS SES SALUD PRIMERA QUINENA JULIO</t>
  </si>
  <si>
    <t>PRESTAR SERVICIOS PROFESIONALES PARA APOYAR EL DESARROLLO DEL COMPONENTE DE GESTION DE SALUD PUBLICA DEL PROGRAMA VIDA SALUDABLE Y CONDICIONES NO TRANSMISIBLES DEL MUNICIPIO DE MANIZALES</t>
  </si>
  <si>
    <t>TT826</t>
  </si>
  <si>
    <t>APOYAR LA GESTIÓN TÉCNICA ADMINISTRATIVA Y FINANCIERA DEL PLAN DE INTERVENCIONES COLECTIVAS DEL MUNICIPIO DE MANIZALES</t>
  </si>
  <si>
    <t>PRESTACION DE SERVICIOS PROFESIONALES PARA FORTALECER LOS PROCESOS DE PARTICIPACION SOCIAL EN SALUD EN EL MUNICIPIO DE MANIZALES</t>
  </si>
  <si>
    <t>90831</t>
  </si>
  <si>
    <t>FVOC 31</t>
  </si>
  <si>
    <t>TT829</t>
  </si>
  <si>
    <t>REALIZAR LA SOSTENIBILIDAD INSTITUCIONAL CONFORME A LA NORMATIVIDAD VIGENTE TENDIENTE A GARANTIZAR EL ACCESO A LA  PRESTACIÓN DEL SERVICIO DE SALUD DE BAJA COMPEJIDAD</t>
  </si>
  <si>
    <t>93725</t>
  </si>
  <si>
    <t>PAGO NOMINA TEMPORAL SEGUNDA QUINCENA DE JULIO DE 2024</t>
  </si>
  <si>
    <t>DESARROLLAR ACCIONES DE GESTIÓN DE LA SALUD PÚBLICA Y DEL PLAN DE INTERVENCIONES COLECTIVAS EN EL MUNICIPIO DE MANIZALES. CLAUSULA SEGUNDA -  OBLIGACIONES DE LAS PARTES: A. OBLIGACIONES DE ASSBASALUD E.S.E</t>
  </si>
  <si>
    <t>93339</t>
  </si>
  <si>
    <t>PAGO NOMINA FUNCIONARIOS SECRETARIA DE SALUD SEGUNDA QUINCENA DEL MES DE JUlIO DE 2024</t>
  </si>
  <si>
    <t>PRESTAR SERVICIOS PROFESIONALES PARA APOYAR DESARROLLO DEL COMPONENTE DE GESTIÓN DE SALUD PÚBLICA DE LOS PROGRAMAS DE SALUD VISUAL, AUDITIVO Y ENTORNOS SALUDABLES</t>
  </si>
  <si>
    <t>PRESTACIÓN DE SERVICIOS PROFESIONALES PARA APOYAR LA GESTIÓN DEL DESARROLLO OPERATIVO DEL PROGRAMA DE TUBERCULOSIS Y LEPRA EN LA ESTRATEGIA PILOTO DE ENGAGE TB EN LAS AREAS PRIORIZADAS DEL MUNICIPIO DE MANIZALES</t>
  </si>
  <si>
    <t>APOYAR LA GESTIÓN EN SALUD PÚBLICA DEL PROGRAMA DE SALUD MENTAL Y CONVIVENCIA SOCIAL, EN EL COMPONENTE DE SALUD EN VIOLENCIA DE GÉNERO</t>
  </si>
  <si>
    <t>PAGO CUOTA PARTE NOMINA DE PENSIONADOS ACTIVOS JUBILADOS CONTRATO DE CONCURRENIA SECTOR SALUD,HOSPITAL DE CALDAS   MES DE JULIO DE 2024</t>
  </si>
  <si>
    <t>PAGO CUOTA PARTE NOMINA DE PENSIONADOS ACTIVOS JUBILADOS CONTRATO DE CONCURRENIA SECTOR SALUD,HOSPITAL SAN ISIDRO  MES DE JULIO DE 2024</t>
  </si>
  <si>
    <t>PAGO PARAFISCALES NOMINA ESPECIAL JULIO DE 2024</t>
  </si>
  <si>
    <t>GIRO ADRES SSF ASEGURAMIENTO AFILILADOS REGIMEN SUBSIDIADO JUNIO 2024</t>
  </si>
  <si>
    <t>APOYAR Y FORTALECER LA CAPACIDAD DE GESTIÓN DEL SISTEMNA DE VIGILANCIA Y CONTROL EPIDEMIOLÓGICO DEL MUNICIPIO DE MANIZALES</t>
  </si>
  <si>
    <t>PAGO NOMINA TEMPORAL PRIMERA QUINCENA DE AGOSTO DE 2024</t>
  </si>
  <si>
    <t>PAGO NOMINA FUNCIONARIOS SECRETARIA DE SALUD PRIMERA QUINCENA DEL MES DE AGOSTO DE 2024</t>
  </si>
  <si>
    <t>PRESTACIÓN DE SERVICOS PROFESIONALES PARA APOYAR LA GESTIÓN EN SALUD PUBLICA DEL PROGRAMA DE ATENCIÓN A POBLACIONESCON ENFOQUE DIFERENCIAL DEL MUNICIPIO DE MANIZALES</t>
  </si>
  <si>
    <t>PRESTAR SERVICIOS PROFESIONALES PARA APOYAR LAS ACCIONES DE GESTIÓN EN SALUD PARA EL DESARROLLO DE CAPACIDAD EN SALUD PÚBLICA EN SALUD PÚBLICA EN EL MUNICIPIO DE MANIZALES</t>
  </si>
  <si>
    <t>95087</t>
  </si>
  <si>
    <t>EFE 22316</t>
  </si>
  <si>
    <t>GIRO ADRES SSF ASEGURAMIENTO AFILILADOS REGIMEN SUBSIDIADO JULIO 2024</t>
  </si>
  <si>
    <t>ORREGO PINEDA DIANA CATALINA</t>
  </si>
  <si>
    <t>APOYAR LA GESTIÓN EN SAUD PÚBLICA EN EL DESARROLLO DE LOS COMPONENETES DEL PROGRAMA AMPLIADO DE INMUNIZACIOMES DEL MUNICIPÍO DE MANIZALES</t>
  </si>
  <si>
    <t>PRESTACIÓN DE SERVICIOS PROFESIONALES PARA APOYAR LA GESTIÓN DEL DESARROLLO OPERATIVO DEL PROGRAMA DE TUBERCULOSIS Y LEPRA, EN LA ESTRATEGIA DE ENGAGE TB EN LAS AREAS PRIORIZADAS DEL MUNICIPIO DE MANIZALES</t>
  </si>
  <si>
    <t>PAGO NOMINA TEMPORAL SEGUNDA QUINCENA DE AGOSTO DE 2024</t>
  </si>
  <si>
    <t>GIRO ADRES SSF ASEGURAMIENTO AFILILADOS REGIMEN SUBSIDIADO AGOSTO 2024</t>
  </si>
  <si>
    <t>FVOC 41</t>
  </si>
  <si>
    <t>PAGO NOMINA FUNCIONARIOS SECRETARIA DE SALUD SEGUNDA QUINCENA MES DE AGOSTO DE 2024</t>
  </si>
  <si>
    <t>TT839</t>
  </si>
  <si>
    <t>PAGO CUOTA PARTE NOMINA DE PENSIONADOS ACTIVOS JUBILADOS CONTRATO DE CONCURRENIA SECTOR SALUD,HOSPITAL GENERAL SAN ISIDRO MES DE AGOSTO DE 2024</t>
  </si>
  <si>
    <t>PAGO CUOTA PARTE NOMINA DE PENSIONADOS ACTIVOS JUBILADOS CONTRATO DE CONCURRENIA SECTOR SALUD,HOSPITAL DE CALDAS   MES DE AGOSTO DE 2024</t>
  </si>
  <si>
    <t>PAGO PARAFISCALES NOMINA ESPECIAL AGOSTO DE 2024</t>
  </si>
  <si>
    <t>NOMINA TEMPORAL PRIMERA QUINCENA SEPTIEMBRE DE 2024</t>
  </si>
  <si>
    <t>PAGO SERVICIO DE SALUD GENERADO POR DEMANDA EN ATENCIÓN DE URGENCIAS SEGÚN RESOLUCIÓN NRO 035</t>
  </si>
  <si>
    <t>PAGO NOMINA FUNCIONARIOS SECRETARIA DE SALUD PRIMERA QUINCENA DE SEPTIEMBRE DE 2024</t>
  </si>
  <si>
    <t>REALIZAR EL  APOYO PROFESIONAL A LA  INSPECCIÓN Y VIGILANCIA DEL ASEGURAMOIENTO DE LOS AFILIADOS AL SISTEMA GENERALDE SEGURIDAD SOCIAL EN SALUD DEL MUNICIPIO DE MANIZALES</t>
  </si>
  <si>
    <t>APOYAR LA GESTIÓN EN SALUD PÚBLICA DEL POGRAMA MATERNO INFANTIL EN LAS LINEAS DE MATERNIDAD, PRIMERA INFNACIA E INFANCIA POR PROFESIONAL DE ENFERMERIA DEN EL MUNICIPIO DE MANIZALES</t>
  </si>
  <si>
    <t>CARDONA LOAIZA JHENIT DEL PILAR</t>
  </si>
  <si>
    <t>PRESTACIÓN DE SERVICOS PROFESIONALES PARA APOYAR Y FORTALECER EL TRABAJO DE CAMPO Y LA GESTIÓN OPERATIVA DEL SISTEMA DE VIGILANCIA Y CONTROL EPIDEMIOLOGICO DEL MUNICIPIO DE MANIZALES</t>
  </si>
  <si>
    <t>APOYAR LA GESTIÓN EN SALUD PUBLICA EN EL DESARROLLO DE LOS COMPONENTES DEL PROGRAMA AMPLIADO DE  INMUNIZACIONES DELMUNICIPIO DE MANIZALES</t>
  </si>
  <si>
    <t>PAGO NOMINA TEMPORAL SEGUNDA QUINCENA DE SEPTIEMBRE DE 2024</t>
  </si>
  <si>
    <t>PAGO NOMINA TEMPORAL SEGUNDA QUINCENA DE SEPTIEMBRE DE 2024 VACACIONES</t>
  </si>
  <si>
    <t>PAGO NOMINA FUNCIONARIOS SECRETARIA DE SALUD SEGUNDA QUINCENA DEL MES DE SEPTIEMBRE DE 2024</t>
  </si>
  <si>
    <t>PAGO CUOTA PARTE NOMINA DE PENSIONADOS ACTIVOS JUBILADOS CONTRATO DE CONCURRENIA SECTOR SALUD,HOSPITAL DE CALDAS   MES DE SEPTIEMBRE 2024</t>
  </si>
  <si>
    <t>PAGO CUOTA PARTE NOMINA DE PENSIONADOS ACTIVOS JUBILADOS CONTRATO DE CONCURRENIA SECTOR SALUD,HOSPITAL GENERAL SAN ISIDRO MES DE SEPTIEMBRE DE 2024</t>
  </si>
  <si>
    <t>GIRO ADRES SSF AFILIADOS ASEGURAMIENTO REGIMEN SUBSIDIADO MES DE SEPTIEMBRE DE 2024</t>
  </si>
  <si>
    <t xml:space="preserve"> GIRO ADRES SSF AFILIADOS ASEGURAMIENTO REGIMEN SUBSIDIADO MES DE SEPTIEMBRE DE 2024</t>
  </si>
  <si>
    <t>PAGO PARAFISCALES NOMINA ESPECIAL SEPTIEMBRE DE 2024</t>
  </si>
  <si>
    <t>APOYAR LA GESTIÓN EN SALUD PÚBLICA DEL PROGRAMA MATERNO INFANTIL POR PROFESIONAL ESPECIALIZADO EN LA LINEA PRIMERA INFANCIA E INFANCIA DE LA SECRETARIA DE SALUD PUBLICA</t>
  </si>
  <si>
    <t>FE01-127</t>
  </si>
  <si>
    <t>PRESTAR SERVICIOS PROFESIONALES PARA APOYAR EL DESARROLLO DEL COMPONENTE DE GESTIÓN DE SALUD PÚBLICA DEL PROGRAMA  DEL PROGRAMA SALUD BUCAL DEL MUNICIPIO DE MANIZALES</t>
  </si>
  <si>
    <t>FVOC 49</t>
  </si>
  <si>
    <t>TT847</t>
  </si>
  <si>
    <t>99199</t>
  </si>
  <si>
    <t>APOYAR LA GESTIÓN EN SALUD PÍUBLICA DEL PROGRAMA MATERNO INFANTIL POR PROFESIONAL ESPECIALIZADO EN LA LINEA MATERI DAD SEGURA DE LA SECRETARIA DE SALUD PÚBLICA</t>
  </si>
  <si>
    <t>FE248</t>
  </si>
  <si>
    <t>PAGO NOMINA TEMPORAL SECRETARIA DE SALUD PRIMERA QUINCENA DE OCTUBRE DEL 2024</t>
  </si>
  <si>
    <t>PAGO NOMINA FUNCIONARIOS SECRETARIA DE SALUD PRIMERA QUINCENA OCTUBRE 2024</t>
  </si>
  <si>
    <t>GIRO ADRES SSF IVC SUPERSALUD GARANTIA DEL ASEGURAMIENTO AFILILADOS REGIMEN SUBSIDIADO  2024</t>
  </si>
  <si>
    <t xml:space="preserve"> APOYAR LA GESTIÓN EN SALUD PÚBLICA DEL PROGRAMA MATERNO INFANTIL POR PROFESIONAL ESPECIALIZADO EN LA LINEA MATERNO PERINATAL DE LA SECRETARIA DE SALUD</t>
  </si>
  <si>
    <t>FEVO64</t>
  </si>
  <si>
    <t>REALIZAR LA SOSTENIBILIDAD INSTITUCIONEL CONFORME A LA NORMATIVIDAD  VIGENTE AGARANTIZAR EL ACCESO A LA PRESTACION AA PRESTACION DEL SERVIVIO SALUD DE BAJA COMPLEJIDAD</t>
  </si>
  <si>
    <t>TT848</t>
  </si>
  <si>
    <t>REALIZAR LA SOSTENIBILIDAD INSTITUCIONAL CONFORME A LA NORMATIVIDAD VIGENTE TENDIENTE A GARANTIZAR EL ACCESO A LA  PRESTACION DEL SERVICIO DE LA BAJA COMPLEJIDAD</t>
  </si>
  <si>
    <t>99466</t>
  </si>
  <si>
    <t>PRESTAR  SERVICIOS PROFESIONALES (ENFERMERA) PARA APOYAR LAS ACCIONES DE GESTIÓN EN SALUD PARA EL DESARRROLLO DE CAPACIDES EN SALUD PÚBLICA EN EL MUNICIPIO DE MANIZALES</t>
  </si>
  <si>
    <t>REALIZAR EL APOYO PROFESIONAL A LA INSPECCIÓN Y VIGILANCIA DEL ASEGURAMIENTO DE LOS AFILIADOS AL SISTEMA GENERAL DESEGURIDAD SOCIAL EN SALUD EN SALUD DEL MUNICIPIO DE MANIZALES</t>
  </si>
  <si>
    <t>PRESTACION DE SERVICIOS PROFESIONALES PARA FORTALECER LOS PROCESOS DE PARTICIPACION SOCIAL EN SALUD EN EL MUNICIPIODE MANIZALES</t>
  </si>
  <si>
    <t>99512</t>
  </si>
  <si>
    <t>TT857</t>
  </si>
  <si>
    <t>PRESTACIÓN DE SERVCIOS PARA EL APOYO A LOS PROCESOS DE INSPECCIÓN VIGILANCIA Y ASISTENCIA TÉCNICA DEL SISTEMA OBLIGATORIO DE GARANTIA DE CALIDAD EN SALUD DEL MUNIICPIO DE MANIZALES EN EL MARCO DE LA NORMATIVA VIGENTE</t>
  </si>
  <si>
    <t>FVOC 57</t>
  </si>
  <si>
    <t>PRESTAR SERVICIOS PROFESIONALES PARA APOYAR LA GESTIÓN EN SALUD PUBLICA EN EL COMPONONTE DE SISTEMAS DE INFORMACIÓNDEL PROGRAMA AMPLIADO DE INMUNIZACIONES DEL MUNIICIPIO DE MANIZALES</t>
  </si>
  <si>
    <t>APOYAR LA GESTIÓN EN SALUD PUBLICA EN EL DESARROLLO DE LOS COMPONENTES DEL PROGRAMA AMPLIADO DE INMUNIZACIONES DEL MUNICIPIO DE MANIZALES</t>
  </si>
  <si>
    <t>PRESTACIÓN SERVICIOS PROFESIONALES PARA APOYAR GESTIÓN JURÍDICA SECRETARIA DE SALUD PÚBLICA, EN LO REFERENTE AL    TRÁMITE Y DSLLO DE PROCESOS ADMINISTRATIVOS DE PRESTACIÓN DE SERVICIO,TRÁMITE PROCESOS CONTRACTUALES Y DEMAS DE LA</t>
  </si>
  <si>
    <t>PAGO NOMINA TEMPORAL SECRETARIA DE SALUD SEGUNDA QUINCENA DE OCTUBRE DE 2024</t>
  </si>
  <si>
    <t>PAGO NOMINA FUNCIONARIOS SECRETARIA DE SALUD SEGUNDA QUINCENA DEL MES DE OCTUBRE DE 2024</t>
  </si>
  <si>
    <t>APOYAR LA GESTIÓN EN SALUD PÚBLICA DEL PROGRAMA SEXUALIDAD, DERECHOS SEXUALES Y DERECHOS REPRODUCTIVOS</t>
  </si>
  <si>
    <t>PAGO PARAFISCALES NOMINA ESPECIAL OCTUBRE DE 2024</t>
  </si>
  <si>
    <t>PAGO CUOTA PARTE NOMINA DE PENSIONADOS ACTIVOS JUBILADOS CONTRATO DE CONCURRENIA SECTOR SALUD,HOSPITAL DE CALDAS   MES DE OCTUBRE DE 2024</t>
  </si>
  <si>
    <t>PAGO CUOTA PARTE NOMINA DE PENSIONADOS ACTIVOS JUBILADOS CONTRATO DE CONCURRENIA SECTOR SALUD,HOSPITAL GENERAL SAN ISIDRO DE OCTUBRE DE 2024</t>
  </si>
  <si>
    <t>FE01-128</t>
  </si>
  <si>
    <t>GIRO ADRES SIN SITUACIÓN DE FONDOS AFILIADOS AL ASEGURAMIENTO REGIMEN SUBSIDIADO MES DE OCTUBRE DE 2024</t>
  </si>
  <si>
    <t>100464</t>
  </si>
  <si>
    <t>PAGO NOMINA TEMPORAL SECRETARIA DE SALUD PRIMERA QUINCENA DE NOVIEMBRE DEL 2024</t>
  </si>
  <si>
    <t>TT866</t>
  </si>
  <si>
    <t>PRESTACIÓN DE  SERVICIOS DE APOYO A LA GESTIÓN PARA FORTALECER LOS PROCESOS DE PARTICIPACIÓN SOCIAL EN  SALUD EN ELMUNICIPIO DE MANIZALES</t>
  </si>
  <si>
    <t>PRESTACIÓN DE SERVICOS PROFESIONALES PARA EL APOYO A LOS PROCESOS DE INSPECCIÓN VIGILANCIA Y ASISTENCIA TÉCNICA DELSISTEMA OBLIGATORIO DE GARANTIA DE CALIDAD EN SALUD MUNICIPIO DE MANIZALES EN EL MARCO DE LA NORMATIVIDAD VIGENTE</t>
  </si>
  <si>
    <t>INFI1707</t>
  </si>
  <si>
    <t>100061</t>
  </si>
  <si>
    <t>REALIZAR ACTIVIDADES DEL PLAN DE INTERVENCIONES COLECTIVAS PARA EL MUNICIPIO DE MANIZALES VACUNACIÓN ANTIRRÁBICA CANINA Y FELINA</t>
  </si>
  <si>
    <t>FE 529</t>
  </si>
  <si>
    <t>PAGO NOMINA TEMPORAL SEGUNDA QUINCENA DE NOVIEMBRE DE 2024</t>
  </si>
  <si>
    <t>PAGO ADQUISICIÓN CERTIFICADO DIGITAL SECRETARIA DE SALUD</t>
  </si>
  <si>
    <t>FVE14130</t>
  </si>
  <si>
    <t>PAGO PARAFISCALES NOMINA ESPECIAL NOVIEMBRE DE 2024</t>
  </si>
  <si>
    <t>PAGO CUOTA PARTE NOMINA DE PENSIONADOS ACTIVOS JUBILADOS CONTRATO DE CONCURRENIA SECTOR SALUD,HOSPITAL GENERAL SAN ISIDRO DE NOVIEMBRE DE 2024</t>
  </si>
  <si>
    <t>PAGO CUOTA PARTE NOMINA DE PENSIONADOS ACTIVOS JUBILADOS CONTRATO DE CONCURRENIA SECTOR SALUD,HOSPITAL DE CALDAS   MES DE NOVIEMBRE DE 2024</t>
  </si>
  <si>
    <t>GIRO ADRES SIN SITUACIÓN DE FONDOS AFILIADOS AL ASEGURAMIENTO REGIMEN SUBSIDIADO MES DE NOVIEMBRE DE 2024</t>
  </si>
  <si>
    <t>FE01-131</t>
  </si>
  <si>
    <t>PRESTAR  SERVICIOS PROFESIONALES PARA APOYAR EL DESARROLLO DEL COMPONENTE DE GESTIÓN DE SALUD PÚBLICA DEL  PROGRAMADE NUTRICIÓN DEL MUNICIPIO DE MANIZALES</t>
  </si>
  <si>
    <t>GIRO SIN SITUACIÓN DE FONDOS APORTES NACIÓN CONCURRENCIA</t>
  </si>
  <si>
    <t>GIRO SIN SITUACIÓN DE FONDOS APORTES GOBERNACIÓN DE CALDAS CONCURRENCIA</t>
  </si>
  <si>
    <t>PAGO NOMINA TEMPORAL SECRETARIA DE SALUD PRIMERA QUINCENA DE DICIEMBRE Y PAGO PRIMA NAVIDAD DEL 2024</t>
  </si>
  <si>
    <t>PAGO NOMINA TEMPORAL SECRETARIA DE SALUD PRIMERA QUINCENA DE DICIEMBRE Y PAGO PRIMA NAVIDAD 2024</t>
  </si>
  <si>
    <t>FE262</t>
  </si>
  <si>
    <t>PAGO NOMINA FUNCIONARIOS SEC SALUD PRIMERA QUINENA DICIEMBRE Y PRIMA NAVIDAD</t>
  </si>
  <si>
    <t>FVOC 70</t>
  </si>
  <si>
    <t>REALIZAR CONTROL DE PLAGAS Y VECTORES DE ENFERMEDADES TROPICALES EN SECTORES DE RIESGO DEL MUNICIPIO DE MANIZALES</t>
  </si>
  <si>
    <t>FV 220</t>
  </si>
  <si>
    <t>FEVO70</t>
  </si>
  <si>
    <t>100763</t>
  </si>
  <si>
    <t>TT876</t>
  </si>
  <si>
    <t>FE01-132</t>
  </si>
  <si>
    <t>FE265</t>
  </si>
  <si>
    <t>FEVO72</t>
  </si>
  <si>
    <t>FEVO74</t>
  </si>
  <si>
    <t>APOYAR LA GESTIÓN DEL PROGRAMA DE ENFERMEDADES EMERGENTES EN POBLACIÓN GENERAL Y VULNERABLE</t>
  </si>
  <si>
    <t>APOYAR LA GESTIÓN TÉCNICA ADMINISTRATIVA Y FINANCIERA DEL PLAN DE INTERVENCIONES COLECTIVAS DEL MUNICIPIO DE       MANIZALES</t>
  </si>
  <si>
    <t>FE 540</t>
  </si>
  <si>
    <t>REALIZAR EL MANTENIMIENTO PREVENTIVO Y CORRECTIVO A LA RED DE FRIO DEL MUNICIPIO DE MANIZALES INCLUYENDO EL MANTEN IMIENTO Y SEGUIMIENTO AL MONITOREO REMOTO DE TEMPERATURA EXISTENTE</t>
  </si>
  <si>
    <t>IND 507</t>
  </si>
  <si>
    <t>APOYO PROFESIONAL COMO INGENIERO DE ALIMENTOS PARA FORTALECER LAS ACCIONES DE INSPECCIÓN Y VIGILANCIA DE LOS FACTORES DE RIESGO DEL CONSUMO DE COMPETENCIA DE LA UNIDAD DE SALUD AMBIENTAL DE LA SECRETARIA DE SALUD PUBLICA MUN MZLES</t>
  </si>
  <si>
    <t>FV 222</t>
  </si>
  <si>
    <t>ADQUISICIÓN DE CONDONES Y PRUEBAS RAPIDAS PARA EL PROGRAMA DE INFECCIONES DE TRANSMISIÓN SEXUAL DEL MUNICIPIO DE MANIZALES</t>
  </si>
  <si>
    <t>FVE 28930</t>
  </si>
  <si>
    <t>REALIZAR LA SOSTENIBILIDAD INSTITUCIONAL CONFORME A LA NORMATIVIDAD VIGENTE TENDIENTE A GARANTIZAR EL ACCESO A LA  PRESTACION DEL SERVICIO DE SALUD DE BAJA COMPLEJIDAD</t>
  </si>
  <si>
    <t>TT882</t>
  </si>
  <si>
    <t>101611</t>
  </si>
  <si>
    <t>101623 - 101229</t>
  </si>
  <si>
    <t>PAGO CUOTA PARTE NOMINA DE PENSIONADOS ACTIVOS JUBILADOS CONTRATO DE CONCURRENIA SECTOR SALUD,HOSPITAL GENERAL SAN ISIDRO MES DE DICIEMBRE DE 2024</t>
  </si>
  <si>
    <t>PAGO CUOTA PARTE NOMINA DE PENSIONADOS ACTIVOS JUBILADOS CONTRATO DE CONCURRENIA SECTOR SALUD,HOSPITAL DE CALDAS   MES DE DICIEMBRE DE 2024</t>
  </si>
  <si>
    <t>PAGO NOMINA TEMPORAL SEGUNDA QUINCENA DE DICIEMBRE DE 2024</t>
  </si>
  <si>
    <t>PAGO PARAFISCALES NOMINA ESPECIAL DICIEMBRE DE 2024</t>
  </si>
  <si>
    <t>PAGO PARAFISCALES NOMINA ESPECIAL DICIEMBE DE 2024</t>
  </si>
  <si>
    <t>FE 541</t>
  </si>
  <si>
    <t>101527</t>
  </si>
  <si>
    <t>101585</t>
  </si>
  <si>
    <t>101510 - 101716</t>
  </si>
  <si>
    <t>TT888</t>
  </si>
  <si>
    <t>101747</t>
  </si>
  <si>
    <t>OPERAR LINEA  ATENCIÓN EN  SALUD MENTAL Y EQUIDAD DE GENERO, GARANTIZAR ASESORIA PSICOLOGICAS APERTURA DE RUTAS REDSERVICIOS EN MANIZALES</t>
  </si>
  <si>
    <t>101715</t>
  </si>
  <si>
    <t>GIRO ADRESS SSF AFILIADOS AL ASEGURAMIENTO REGIMEN SUBSIDIADO</t>
  </si>
  <si>
    <t>101827</t>
  </si>
  <si>
    <t>92606-95284-101039</t>
  </si>
  <si>
    <t>101344-101416</t>
  </si>
  <si>
    <t>RUBRO OP</t>
  </si>
  <si>
    <t>FE4</t>
  </si>
  <si>
    <t>FE 86</t>
  </si>
  <si>
    <t>SUMINISTRO E INSTALACIÓN DE EQUIPOS TECNOLÓGICOS (PROYECTORES) PARA SUSTITUIR LOS EXISTENTES EN LA SALA INTERACTIVABIOMA UBICADA EN EL ÁREA DE INTERÉS AMBIENTAL ECOPARQUE LOS YARUMOS.</t>
  </si>
  <si>
    <t>FO-59336</t>
  </si>
  <si>
    <t>FVE1617</t>
  </si>
  <si>
    <t>SUMINISTRO DE MATERIAL ELÉCTRICO PARA LAS REDES: ILUMINACIÓN, ENERGÍA NORMAL Y REGULADA; VOZ Y DATOS DE LAS OFICINAS DEL CENTRO ADMINISTRATIVO MUNICIPAL Y SEDES EXTERNAS</t>
  </si>
  <si>
    <t>FEV-4980</t>
  </si>
  <si>
    <t>V/R PAGO CONTRATAR MANTENIMIENTO PREVENTIVO Y CORRECTIVO DE LOS SISTEMAS LOCATIVOS Y COMPLEMENTARIOS DEL CENTRO DE GESTION DE MOVILIDAD DE MANIZALES</t>
  </si>
  <si>
    <t>FE 3358</t>
  </si>
  <si>
    <t>PRESTACION DE SERVICIOS DE APOYO A LA GESTION PARA APOYAR PROCESOS DE LAS COMISARIAS DE FAMILIA DEL MUNICIPIO DE MANIZALES.</t>
  </si>
  <si>
    <t>V/R PAGO ELABORAR LEVANTAMIENTO Y DISEÑO ARQUITECTONICO DE LOS PISOS 3,5,6,9,10,11,14 Y 15 DE LA PLANTA FISICA DEL BLOQUE A DE LA ALCALDIA DE MANIZALES.</t>
  </si>
  <si>
    <t>FE 218</t>
  </si>
  <si>
    <t>FVE1618</t>
  </si>
  <si>
    <t>PAGO  SEGURIDAD SOCIAL Y PARAFISCALES PLANTA CENTRAL SGP RETROACTIVO 2% VALOR ANTICIPADO MENOS VALOR ANTERIOR</t>
  </si>
  <si>
    <t>FP43</t>
  </si>
  <si>
    <t>FEPR - 43</t>
  </si>
  <si>
    <t>1AMM204</t>
  </si>
  <si>
    <t>111006222330</t>
  </si>
  <si>
    <t>1AMM209</t>
  </si>
  <si>
    <t>ADQUISICIÓN DE DISPOSITIVOS DE IDENTIFICACIÓN PARA LOS ANIMALES DE LA UNIDAD DE PROTECCIÓN ANIMAL.</t>
  </si>
  <si>
    <t>I-1887</t>
  </si>
  <si>
    <t>VALOR PAGO POR PRESTACIÓN DE SERVICIOS PARA GESTIONAR Y OPERAR EL PROGRAMA MUNICIPAL DE CULTURA CIUDADANA, BAJO LASORIENTACIONES DE LA SECRETARÍA DE CULTURA Y CIVISMO DE LA ALCALDÍA DE MANIZALES</t>
  </si>
  <si>
    <t>268108001002</t>
  </si>
  <si>
    <t>AUNAR ESFUERZOS PARA EL FORTALECIMIENTO DE EVENTOS DE CIUDAD QUE IMPULSEN EL ARTE Y LA CULTURA EN ARTICULACION CON LA INDUSTRIA COMO DESTINO TURISTICO DE EVENTOS SEGUN DOC.ADJ.</t>
  </si>
  <si>
    <t>FE - 2992</t>
  </si>
  <si>
    <t>V/R PAGO BRINDAR PRODUCTOS DE APOYO COMO MULETAS, BASTONES, CAMINADORES Y SILLAS DE RUEDAS QUE FORTALEZCAN LA AUTONOMIA E INDEPENDENCIA DE LAS PERSONAS CON DISCAPACIDAD QUE CUMPLAN CRITERIOS DE VULNERABILIDAD Y RIESGO</t>
  </si>
  <si>
    <t>FVE 29150</t>
  </si>
  <si>
    <t>REALIZAR EL DIPLOMADO PRESENCIL EN TURISMO, TICS BASICO Y EMPRENDIMIENTO PARA PERSONAS CON DISCAPACIDAS Y          CUIDADORES</t>
  </si>
  <si>
    <t>FE269699</t>
  </si>
  <si>
    <t>V/R PAGO BRINDAR IMPLEMENTACION DEPORTIVA A LAS PERSONAS CON DISCAPACIDAD PARA EL FORTALECIMIENTO DE SUS PROCESOS FORMATIVOS Y COMPETITIVOS EN EL DEPORTE PARALIMPICO LOTE 2</t>
  </si>
  <si>
    <t>WARR 1047</t>
  </si>
  <si>
    <t>V/R PAGO CONTRATAR LA IMPLEMENTACION Y PUESTA EN MARCHA DE LA HERRAMIENTA TECNOLOGICA CON USO DE INTELIGENCIA ARTIFICIAL PARA AUTOMATIZAR UNA PLATAFORMA DE GESTION DE DATOS PARA EL CENTRO DE GESTION DE MOVILIDAD DEL MPIO MZLES</t>
  </si>
  <si>
    <t>ELE 2048</t>
  </si>
  <si>
    <t>V/R PAGO PRESTACION DE SERVICIOS PROFESIONALES PARA APOYAR Y ASESORAR EL CORRECTO FUNCIONAMIENTO TECNICO Y OPERATIVO DEL CENTRO DE GESTION DE MOVILIDAD DE LA SECRETARIA DE MOVILIDAD DEL MUNICIPIO DE MANIZALES</t>
  </si>
  <si>
    <t>PAGO DE APORTES POR RIESGOS LABORALES A CONTRATISTAS CON CONTRATO POR PRESTACION DE SERVICIOS CON RIESGO IV.AGENTE E TRANSITO CORRESPONDIENTE AL MES DE DICIEMBRE DE 2024 DE LA SECRETARIA DE MOVILIDAD DE MANIZALES.</t>
  </si>
  <si>
    <t>PAGO DE AJUSTE A  APORTES POR RIESGOS LABORRALES CONTRATISTAS POR PRESTACION DE SERVICIOS CON RIESGO IV.AGENTE DE TRANSITO CORRESPONDIENTE A LOS MESES DE AGOSTO- SEPTIEMBRE Y OCTUBRE DE 2024 DE LA SEC DE MOVILIDAD DE MANIZALES.</t>
  </si>
  <si>
    <t>IMPRESION Y SUMINISTRO DE FACTURAS DEL IMPUESTO PREDIAL UNIFICADO, IMPUESTO DE CIRCULACION Y TRANSITO Y IMPUESTO DE INDUSTRIA Y COMERCIO SEGUN DOC.ADJ.</t>
  </si>
  <si>
    <t>V/R PAGO REPARACIONES LOCATIVAS DE BIENES INMUEBLES PROPIEDAD DEL MUNICIPIO DE MANIZALES, DESTINADOS AL USO DE LA POLICIA NACIONAL DE COLOMBIA Y DE LA SECRETARIA DEL INTERIOR DEL MUNICIPIO DE MANIZALES</t>
  </si>
  <si>
    <t>FE 34</t>
  </si>
  <si>
    <t>V/R PAGO REPARACIONES LOCATIVAS DE LAS SEDES SOCIALES UBICADAS EN LA ZONA URBANA (COMUNAS 5- IUDADELA DEL NORTE, COMUNA 6 ECOTURISTICA CERRO DE ORO, COMUNA 7- TESORITO ..) ADSCRITOS A LA SECRETARIA DE DESARROLLO SOCIAL</t>
  </si>
  <si>
    <t>FVE 24</t>
  </si>
  <si>
    <t>V/R PAGO REPARACIONES LOCATIVAS SEDES UBICADAS EN LA ZONA URBANA (COMUNA 1 ATARDACERES- COMUNA 2 SAN JOSE, COMUNA 4 LA ESTACION ...) Y ZONA RURAL ADSCRITAS A LA SECRETARIA DE DESARROLLO SOCIAL DEL MUNICIPIO DE MANIZALES</t>
  </si>
  <si>
    <t>TFE 100</t>
  </si>
  <si>
    <t>TFE 103</t>
  </si>
  <si>
    <t>FVE 25</t>
  </si>
  <si>
    <t>V/R PAGO PRESTACION DE SERVICIOS PROFESIONALES COMO ARQUITECTO PARA APOYAR LA ESTRUCTURACION DE LOS PRESUPUESTOS DE LOS PROYECTOS QUE ADELANTA LA SECRETARIA DE INFRAESTRUCTURA</t>
  </si>
  <si>
    <t>V/R PAGO PRESTACION DE SERVICIOS PROFESIONALES COMO INGENIERO CIVIL PARA APOYAR LA ESTRUCTURACION DE LOS PRESUPUESTOS DE LOS PROYECTOS QUE ADELANTA LA SECRETARIA DE INFRAESTRUCTURA</t>
  </si>
  <si>
    <t>V/R PAGO PRESTACION DE SERVICIOS PARA EL ACOMPAÑAMIENTO Y EL APOYO DEL EQUIPO TECNICO QUE DESARROLLA LOS PROCESOS Y PROYECTOS DE INFRAESTRUCTURA PRIORIZADOS POR EL MUNICIPIO DE MANIZALES PARA LA VIGENCIA 2024</t>
  </si>
  <si>
    <t>FVE- 1</t>
  </si>
  <si>
    <t>V/R PAGO INTERVENTORIA TECNICA, ADMINISTRATIVA, JURIDICA Y FINANCIERA A LOS CONTRATOS DE OBRA DE REPARACIONES LOCATIVAS DE BIENES E INMUEBELES DESTINADOS AL USO DE LA POLICIA NACIONAL, ADSCRITOS A LA SECRETARIA DEL INTERIOR</t>
  </si>
  <si>
    <t>PAGO SERVICIOS PUBLICOS AGUA ESTACION CENTRO - SUSCRIPTOR 22821</t>
  </si>
  <si>
    <t>FE - 05</t>
  </si>
  <si>
    <t>SUMINISTRO ELECTRICOS Y DE COMUNICACIONES PARA LA MODERNIZACION DE LA ILUMINACION DEL ESTDIO PALOGRANDE Y ALGUNOS ESCENARIOS DEPORTIVOS DE LA CIUDAD DE MANIZALES</t>
  </si>
  <si>
    <t>30587981</t>
  </si>
  <si>
    <t>ADQUISICION E INSTALACION DEL SISTEMA DE TRAMPAS PARA LA PISCINA OLIMPICA DEL BOSQUE POPULAR E INSTALACION DEL SISTEMA DE BOMBEO HIDRAULICO DEL COLISEO MENOR</t>
  </si>
  <si>
    <t xml:space="preserve"> V/R PAGO CIERRE CAJA MENOR CAJA MEJOR DESPACHO DEL ALCALDE - RESPONSABLE ESTEFANIA TRUJILLO ARCILA CC 1060649801</t>
  </si>
  <si>
    <t>V/R PAGO PRESTACION DE SERVICIOS PARA ACOMPAÑAMIENTO Y APOYO DEL EQUIPO TECNICO QUE DESARROLLA LOS PROCESOS Y PROYECTOS DE INFRAESTRUCTURA PRIORIZADOS POR EL MUNICIPIO DE MANIZALES PARA LA VIGENCIA 2024</t>
  </si>
  <si>
    <t>SUMINSISTRO DE EQUIPOS DE PROTECCION PARA EL FORTALECIMIENTO DE LA GESTION EN LA PRESTACION DE SERVICIOA DE APROCECHAMIENTO DE RESIDUOS SOLIDOS</t>
  </si>
  <si>
    <t>FVE - 29196</t>
  </si>
  <si>
    <t>VALOR TRANSFERENCIAS POR CONCEPTO DE VENTA DE ACTIVOS DEL 15% DEL SECTOR PRIVADO DE LA VIGENCIA 2024.</t>
  </si>
  <si>
    <t>GIRO ADRES SSF ASEGURAMIENTO REGIMEN SUBSIDIADO DICIEMBRE</t>
  </si>
  <si>
    <t>GIRO ADRES SSF ASEGURAMIENTO REGIMEN SUBSIDIADO RENDIMIENTOS FINANCIEROS</t>
  </si>
  <si>
    <t>GIRO ADRES SSF ASEGURAMIENTO REGIMEN SUBSIDIADO OCTUBRE</t>
  </si>
  <si>
    <t>GIRO ADRES SSF ASEGURAMIENTO REGIMEN SUBSIDIADO NOVIEMBRE</t>
  </si>
  <si>
    <t>GIRO ADRES SSF ASEGURAMIENTO REGIMEN SUBSIDIADO RF</t>
  </si>
  <si>
    <t>GIRO ADRES SSF ASEGURAMIENTO REGIMEN SUBSIDIADO SEPTIEMBRE</t>
  </si>
  <si>
    <t>GIRO ADRES SSF ASEGURAMIENTO REGIMEN SUBSIDIADO NOVIEMBRRE</t>
  </si>
  <si>
    <t>FE1833</t>
  </si>
  <si>
    <t>FE1831</t>
  </si>
  <si>
    <t>FE1830</t>
  </si>
  <si>
    <t>FE1835</t>
  </si>
  <si>
    <t>FE1832</t>
  </si>
  <si>
    <t>FE1837</t>
  </si>
  <si>
    <t>FE1836</t>
  </si>
  <si>
    <t>FE1834</t>
  </si>
  <si>
    <t>GIRO ADRES SSF AFILIADOS ASEGURAMIENTO REGIMEN SUBSIDIADO MES DE DICIEMBRE</t>
  </si>
  <si>
    <t>PAGO SERVICIOS PUBLICOS ACUEDUCTO Y ALCANTARILLADO INSPECCIONES COMISARIAS. SE REEMPLAZA POR LA O.P 248605 QUE POR ERROR EN EL SISTEMA FUE ANULADA</t>
  </si>
  <si>
    <t>FE-205</t>
  </si>
  <si>
    <t>V/R PAGO  ADECUACION Y MEJORAMIENTO DE LA UNIDAD DEPORTIVA DE PALOGRANDE DEL MUNICIPIO DE MANIZALES AÑO 202        4</t>
  </si>
  <si>
    <t>FECP 2</t>
  </si>
  <si>
    <t>V/R PAGO ADECUACION Y MEJORAMIENTO DE LA UNIDAD DEPORTIVA DE PALOGRANDE DEL MUNICIPIO DE MANIZALES AÑO 202         4</t>
  </si>
  <si>
    <t>Ministerio de Cultura - Iniciativas Culturales</t>
  </si>
  <si>
    <t>Reintegros Calidad Matrícula I.E.</t>
  </si>
  <si>
    <t xml:space="preserve">Retencion Estampilla para la Justicia Familiar              </t>
  </si>
  <si>
    <t xml:space="preserve">Vig.Ant. Impuesto Industria y Comercio Activ.Industriales   </t>
  </si>
  <si>
    <t xml:space="preserve">Vig.Ant.  Impuesto Industria y Comercio Activ.Comerciales   </t>
  </si>
  <si>
    <t xml:space="preserve">Vig.Ant.  Impuesto Industria y Comercio Activ.Servicios     </t>
  </si>
  <si>
    <t xml:space="preserve">Tasa Pro Deporte y Recreacion                               </t>
  </si>
  <si>
    <t xml:space="preserve">Multas de Tránsito - Centro Gestión Movilidad               </t>
  </si>
  <si>
    <t xml:space="preserve">Liquidacion Caja  de la Vivienda Popular.                   </t>
  </si>
  <si>
    <t xml:space="preserve">SGP 1/12 de Agua Potable y Saneamiento Basico               </t>
  </si>
  <si>
    <t>414</t>
  </si>
  <si>
    <t xml:space="preserve">FONDO ESTAMPILLA PROCULTURA                                 </t>
  </si>
  <si>
    <t xml:space="preserve">Fondo para el Fomento y Promoción de Ciudad  Est Procultura </t>
  </si>
  <si>
    <t xml:space="preserve">Convenio Mincultura Juan 23                                 </t>
  </si>
  <si>
    <t xml:space="preserve">COFINANCIACIÓN-NIVEL DEPARTAMENTAL                          </t>
  </si>
  <si>
    <t xml:space="preserve">COFINANCIACIÓN- NIVEL MUNICIPAL                             </t>
  </si>
  <si>
    <t xml:space="preserve">Pago bonos pensionales Tipo A y B                           </t>
  </si>
  <si>
    <t xml:space="preserve">Rec.Bal. SGP-Educacion-Calidad Gratuiidad                   </t>
  </si>
  <si>
    <t xml:space="preserve">Rec Bal Estampilla Adulto Mayor                             </t>
  </si>
  <si>
    <t xml:space="preserve">RECURSOS DEL CREDITO                                        </t>
  </si>
  <si>
    <t>261</t>
  </si>
  <si>
    <t xml:space="preserve">PRESTAMO A LARGO Y MEDIANO PLAZO                            </t>
  </si>
  <si>
    <t xml:space="preserve">Recursos del Credito (Plaza de Mercado)                     </t>
  </si>
  <si>
    <t xml:space="preserve">Recursos del Credito (Vivienda)                             </t>
  </si>
  <si>
    <t xml:space="preserve">Recursos del Credito (Escenario Multiproposito)             </t>
  </si>
  <si>
    <t xml:space="preserve">Recursos del Credito (Obras valorización)                   </t>
  </si>
  <si>
    <t xml:space="preserve">R.F. Rgimen Subsidiado                                     </t>
  </si>
  <si>
    <t>413</t>
  </si>
  <si>
    <t xml:space="preserve">FONDO RECURSOS PROPIOS                                      </t>
  </si>
  <si>
    <t xml:space="preserve">Fondo para el Fomento y Promoción de Ciudad Rec Propios     </t>
  </si>
  <si>
    <t>Implementación de PMA en las areas del SIMAP</t>
  </si>
  <si>
    <t>Sistema Municipal de áreas protegidas -Planta temporal</t>
  </si>
  <si>
    <t>Economía circular -Ejecución PGIRS</t>
  </si>
  <si>
    <t>Economía circular -Planta Temporal</t>
  </si>
  <si>
    <t>Economía circular -Esquema Aprovechamiento</t>
  </si>
  <si>
    <t>Protección y bienestar animal -Compra de medicamentos</t>
  </si>
  <si>
    <t>Adquisición de suministros biomédicos</t>
  </si>
  <si>
    <t>Protección y bienestar animal -Personal de apoyo</t>
  </si>
  <si>
    <t>Protección y bienestar animal -Suministro Aseo y cafeteria</t>
  </si>
  <si>
    <t>Disposición de Residuos Peligrosos - RESPEL</t>
  </si>
  <si>
    <t>Protección y bienestar animal -Adquisición elementos de Aseo</t>
  </si>
  <si>
    <t>Protección y bienestar animal -Mantenimiento Ascensor HV</t>
  </si>
  <si>
    <t>Protección y bienestar animal -Mantenimiento Sistema Séptico</t>
  </si>
  <si>
    <t>Adquisición de Elementos de Protección personal</t>
  </si>
  <si>
    <t>Mantenimiento Equipos de Lavandería</t>
  </si>
  <si>
    <t>Compra de productos alimenticios y biosanitarios</t>
  </si>
  <si>
    <t>Protección y bienestar animal -Personal de apoyo -Temporales</t>
  </si>
  <si>
    <t>Adquisición de dispositivos para identificación</t>
  </si>
  <si>
    <t>Adquisición de equipos y herramientas</t>
  </si>
  <si>
    <t>Protección y bienestar animal -Pago Servicios Públicos</t>
  </si>
  <si>
    <t>Protección y bienestar animal -Línea 1-2-3</t>
  </si>
  <si>
    <t>Protección y bienestar animal -Servicios de Vigilancia HV</t>
  </si>
  <si>
    <t>Gestión del cambio climático -Implementación del PIGCC</t>
  </si>
  <si>
    <t>Gestión del cambio climático -Calidad del aire (Gases)</t>
  </si>
  <si>
    <t>Gestión del cambio climático -Planta temporal</t>
  </si>
  <si>
    <t>Gestión del cambio climático -Calibración Sonómetro</t>
  </si>
  <si>
    <t>Gestión del cambio climático -Pago anualidad ICLEI</t>
  </si>
  <si>
    <t>Adecuar Aulas Ambientales físicas y virtuales</t>
  </si>
  <si>
    <t>Formulación Plan de Educación Ambiental Municipal</t>
  </si>
  <si>
    <t>Gobernanza y participación ambiental -Apoyo Iniciativas</t>
  </si>
  <si>
    <t>Gobernanza y participación ambiental -Planta temporal</t>
  </si>
  <si>
    <t>Asesoría Mineros subsistencia Buenas Prácticas Ambientales</t>
  </si>
  <si>
    <t>Administración y Operación de la Red de Ecoparques</t>
  </si>
  <si>
    <t>Mantenimiento Parques- zonas verdes (Guardianes de parques)</t>
  </si>
  <si>
    <t>Suministro Equipos Tecnólogicos BIOMA</t>
  </si>
  <si>
    <t>Pago Servicios Públicos de Parques y Zonas Verdes</t>
  </si>
  <si>
    <t>Servicio de Transporte Parques y Zonas Verdes</t>
  </si>
  <si>
    <t>Servicios de Apoyo a la Gestión (Adm. Centro Histórico)</t>
  </si>
  <si>
    <t>Servicio de Transporte Parques. VF Acuerdo 1154/2024</t>
  </si>
  <si>
    <t>Construcción de Parques y Zonas Verdes - Diseño</t>
  </si>
  <si>
    <t>Construcción y mantenimiento de Parques y Zonas Verdes</t>
  </si>
  <si>
    <t>Construcción Parques y Zonas Verdes -Personal de apoyo</t>
  </si>
  <si>
    <t>Sistema Municipal de áreas protegidas-Adquisición de Predios</t>
  </si>
  <si>
    <t>Administración de predios de conservación ambiental</t>
  </si>
  <si>
    <t>Implementación del Esquema PSA</t>
  </si>
  <si>
    <t>Economía circular -Acción Popular Recicladores</t>
  </si>
  <si>
    <t>Economía circular -Incentivos a proyectos</t>
  </si>
  <si>
    <t>Campañas de Sensibilización Maltrato Animal</t>
  </si>
  <si>
    <t>FFPC -Red de Ecoparques.  VF Acuerdo 1171/2024</t>
  </si>
  <si>
    <t>Implementación del PIGCC-Bicicletas</t>
  </si>
  <si>
    <t>Infraestructura cultural</t>
  </si>
  <si>
    <t>Programas sector cultural  -Iniciativas Cult. - Patrimonio</t>
  </si>
  <si>
    <t>Programas del sector cultural - Papeleria Archivo</t>
  </si>
  <si>
    <t>Programas del sector cultural - Instrumentistas</t>
  </si>
  <si>
    <t>Programas del sector cultural -Dotación Banda Municipal</t>
  </si>
  <si>
    <t>Programas del sector cultural -Monitoreo y vigilancia</t>
  </si>
  <si>
    <t>Programas sector cultural -Personal de apoyo Bibliotecas</t>
  </si>
  <si>
    <t>Programas del sector cultural -Tallerista Casas</t>
  </si>
  <si>
    <t>Programas del sector cultural - Política del libro</t>
  </si>
  <si>
    <t>Programas del sector cultural Personal de apoyo Archivo</t>
  </si>
  <si>
    <t>Programas del sector cultural -Papeleria Casas de cultura</t>
  </si>
  <si>
    <t>Programas del sector cultural -Aseo Casas de cultura</t>
  </si>
  <si>
    <t>Programas del sector cultural -Papeleria Bibliotecas</t>
  </si>
  <si>
    <t>Programas del sector cultural -Aseo Bibliotecas</t>
  </si>
  <si>
    <t>"""Programas del sector cultural -Dotación bibliotecas	"""</t>
  </si>
  <si>
    <t>Programas del sector cultural -BEPS</t>
  </si>
  <si>
    <t>Programas sector cultural  -Iniciativas Culturales</t>
  </si>
  <si>
    <t>"""Programas del sector cultural -Dotación bibliotecas		"""</t>
  </si>
  <si>
    <t>Programas del sector cultural -Batuta</t>
  </si>
  <si>
    <t>Programas del sector cultural -Festival de teatro</t>
  </si>
  <si>
    <t>Programas del sector cultural -Festival de la imagen</t>
  </si>
  <si>
    <t>Programas del sector cultural -Cultura Ciudadana</t>
  </si>
  <si>
    <t>Programas del sector cultural -Orquesta sinfónica</t>
  </si>
  <si>
    <t>Programas del sector cultural -Orquesta de Cámara</t>
  </si>
  <si>
    <t>Programas del sector cultural -Feria del libro</t>
  </si>
  <si>
    <t>Programas del sector cultural -Taller de opera</t>
  </si>
  <si>
    <t>Programas del sector cultural -CIMA</t>
  </si>
  <si>
    <t>Programas del sector cultural -Festival teatro universitario</t>
  </si>
  <si>
    <t>Programas del sector cultural -Servicios públicos Casas</t>
  </si>
  <si>
    <t>Programas del sector cultural - Dotación Casas de cultura</t>
  </si>
  <si>
    <t>Programas del sector cultural -Servicios públicos Archivo</t>
  </si>
  <si>
    <t>Programas del sector cultural -Ley de Espectáculos Públicos</t>
  </si>
  <si>
    <t>Programas del sector cultural -Dotación Casas de la Cultura</t>
  </si>
  <si>
    <t>Programas sector cultural -Servicios públicos Bibliotecas</t>
  </si>
  <si>
    <t>Programas sector cultural -Instrument. VF Acuerdo 1171/2024</t>
  </si>
  <si>
    <t>Personal de apoyo Casas de la Cultura</t>
  </si>
  <si>
    <t>Programas del sector cultural -Cultura ciudadana</t>
  </si>
  <si>
    <t>Personal de apoyo Casas de la Cultura. VF Acuerdo 1171/2024</t>
  </si>
  <si>
    <t>Fondo fomento y promoción de ciudad -Teatro fundadores</t>
  </si>
  <si>
    <t>Fondo fomento y promoción de ciudad -Plan 52</t>
  </si>
  <si>
    <t>Fondo fomento y promoción de ciudad -Pre feria y cumpleaños</t>
  </si>
  <si>
    <t>Fondo fomento y promoción de ciudad -Iniciativas culturales</t>
  </si>
  <si>
    <t>Fondo fomento y promoción de ciudad -Música Andina</t>
  </si>
  <si>
    <t>Fondo fomento y promoción de ciudad -Gastronomia</t>
  </si>
  <si>
    <t>Fondo fomento y promoción de ciudad -Museo</t>
  </si>
  <si>
    <t>Fondo fomento y promoción de ciudad -Comic Com</t>
  </si>
  <si>
    <t>Fondo fomento y promoción de ciudad -Manizales Grita</t>
  </si>
  <si>
    <t>FFPC Feria Manizales 2025 -VF Acuerdo 1171/2024 -Estampilla</t>
  </si>
  <si>
    <t>FFPC Feria de Manizales 2025 -VF Acuerdo 1171/2024</t>
  </si>
  <si>
    <t>Protección de los derechos de NNA -Buenas noches</t>
  </si>
  <si>
    <t>Protección de los derechos de NNA -Mes niñez</t>
  </si>
  <si>
    <t>Protección de los derechos de NNA -Orientación vocacional</t>
  </si>
  <si>
    <t>Protección de los derechos de NNA -Instancias juveniles</t>
  </si>
  <si>
    <t>Protección de los derechos de NNA -Semana juventud</t>
  </si>
  <si>
    <t>Protección de los derechos de NNA -Joven y noche</t>
  </si>
  <si>
    <t>Protección de los derechos de NNA - Personal de apoyo</t>
  </si>
  <si>
    <t>Protección de los derechos de NNA -Transporte</t>
  </si>
  <si>
    <t>Protección de los derechos de NNA -United way</t>
  </si>
  <si>
    <t>Programa básico lecto escritora braile</t>
  </si>
  <si>
    <t>Programa básico lengua de señas Colombiana</t>
  </si>
  <si>
    <t>Elementos de apoyo técnico Discapacidad</t>
  </si>
  <si>
    <t>Prestaciones de Servicios Discapacidad</t>
  </si>
  <si>
    <t>Observatorio de discapacidad</t>
  </si>
  <si>
    <t>Implementación de deporte paralímpico</t>
  </si>
  <si>
    <t>Educación inclusiva (Apoyo pedago y sicosocial)</t>
  </si>
  <si>
    <t>Inclusión Laboral y emprendimiento Discapacidad</t>
  </si>
  <si>
    <t>Transporte Discapacidad</t>
  </si>
  <si>
    <t>Conmemoraciones de los 7 tipos de discapacidad</t>
  </si>
  <si>
    <t>Semana y conmemoraciones de la discapacidad</t>
  </si>
  <si>
    <t>Atención institucionalizada Hospital San Isidro</t>
  </si>
  <si>
    <t>Agencias - publicidad - producción - eventos</t>
  </si>
  <si>
    <t>Prestación de servicios Unidad de Prensa</t>
  </si>
  <si>
    <t>Contratación de agencia de publicidad</t>
  </si>
  <si>
    <t>Premio Nacional de periodismo</t>
  </si>
  <si>
    <t>Planta Temporal Unidad de Prensa</t>
  </si>
  <si>
    <t>Asesorías Estratégicas Unidad de Prensa</t>
  </si>
  <si>
    <t>RF Zonas Azules-Discapacidad</t>
  </si>
  <si>
    <t>Protección de los derechos de NNA -Tu decides</t>
  </si>
  <si>
    <t>Protección de los derechos NNA- Desarrollo integral joven</t>
  </si>
  <si>
    <t>Talento Humano -Bienestar</t>
  </si>
  <si>
    <t>Talento Humano -Sistema SST</t>
  </si>
  <si>
    <t>Seguridad y privacidad de la información -Doc. Electrónicos</t>
  </si>
  <si>
    <t>Gobierno abierto y digital -Archivo digital</t>
  </si>
  <si>
    <t>Gobierno abierto y digital -Software de Nómina Antares</t>
  </si>
  <si>
    <t>Gobierno abierto y digital -Sotfware Archivo</t>
  </si>
  <si>
    <t>Gobierno abierto y digital -Licencia Win / Back up</t>
  </si>
  <si>
    <t>Gobierno abierto y digital -Antivirus</t>
  </si>
  <si>
    <t>Gobierno abierto y digital -Office</t>
  </si>
  <si>
    <t>Gobierno abierto y digital -IBM As 400</t>
  </si>
  <si>
    <t>Gobierno abierto y digital -Isolución</t>
  </si>
  <si>
    <t>Gobierno abierto y digital -Compra de equipos</t>
  </si>
  <si>
    <t>Gobierno abierto y digital -Compra Equipos</t>
  </si>
  <si>
    <t>Gobierno abierto y digital -Soporte y Hosting de SYQUAL</t>
  </si>
  <si>
    <t>Gobierno abierto y digital -MIPG (Incorporado 2025)</t>
  </si>
  <si>
    <t>Gobierno abierto y digital -Trámites virtuales</t>
  </si>
  <si>
    <t>Seguridad y privacidad de la información -Plan C. Documental</t>
  </si>
  <si>
    <t>Gobierno abierto y digital -Suscripción FORTIGATE</t>
  </si>
  <si>
    <t>Gobierno abierto y digital -Correo electrónico</t>
  </si>
  <si>
    <t>Talento Humano -Contrato Auditorio Campestre</t>
  </si>
  <si>
    <t>Talento Humano -Fundadores</t>
  </si>
  <si>
    <t>Talento Humano -Alimentación</t>
  </si>
  <si>
    <t>Talento Humano -Fondo Cultural</t>
  </si>
  <si>
    <t>Talento Humano -Formación y capacitación convenio</t>
  </si>
  <si>
    <t>Subsidio de Alimentacion</t>
  </si>
  <si>
    <t>Pago Primas de Seguros y SOAT VF Acuerdo 1154/2024</t>
  </si>
  <si>
    <t>Servicio de impresión admón. Central VF Acuerdo 1154/2024</t>
  </si>
  <si>
    <t>Mensajería y Correo VF Acuerdo 1154/2024</t>
  </si>
  <si>
    <t>Gastos Personal Celaduría VF Acuerdo 1154/2024</t>
  </si>
  <si>
    <t>Servicio de transporte VF Acuerdo 1154/2024</t>
  </si>
  <si>
    <t>Servicio de Aseo y Cafetería VF Acuerdo 1154/2024</t>
  </si>
  <si>
    <t>Sueldos - Desahorro Fonpet mesadas</t>
  </si>
  <si>
    <t>Sisben -Planta Temporal</t>
  </si>
  <si>
    <t>Sisben - Transporte</t>
  </si>
  <si>
    <t>Sisben - Servicios de Apoyo técnico</t>
  </si>
  <si>
    <t>Sisben - Transporte VF Acuerdo 1154/2024</t>
  </si>
  <si>
    <t>Infraestructura tecnológica (Estratificación)</t>
  </si>
  <si>
    <t>Ordenamiento Territorial - Planta Temporal.</t>
  </si>
  <si>
    <t>Ordenamiento Territorial - Planta Temporal.  Exp. Municipal</t>
  </si>
  <si>
    <t>Ordenamiento Territorial -Revisión POT</t>
  </si>
  <si>
    <t>Ordenamiento Territorial - Transporte</t>
  </si>
  <si>
    <t>Ordenamiento Territorial -Licencia ARGIS</t>
  </si>
  <si>
    <t>Ordenamiento Territorial -Equipo proyectos</t>
  </si>
  <si>
    <t>Odenamiento Territorial -Prestación de servicios SIG</t>
  </si>
  <si>
    <t>Ordenamiento Territorial -Estudios y diseños</t>
  </si>
  <si>
    <t>Ordenamiento Territorial - TransporteVF Acuerdo 1154/2024</t>
  </si>
  <si>
    <t>Planeación Estratégica - Personal de apoyo BPIM</t>
  </si>
  <si>
    <t>Planeación Estratégica -Personal de apoyo CIE</t>
  </si>
  <si>
    <t>Planeación Estratégica -OBSERVATORIO</t>
  </si>
  <si>
    <t>Planeación Estratégica -Personal de apoyo Politicas Publicas</t>
  </si>
  <si>
    <t>Planeación Estratégica -ÁREA METROPOLITANA</t>
  </si>
  <si>
    <t>Planeación E. - Apoyo técnico Participación Ciudadana</t>
  </si>
  <si>
    <t>Planeación Estratégica -Visión 2050</t>
  </si>
  <si>
    <t>Planeación Estratégica - Logística Reuniones</t>
  </si>
  <si>
    <t>Planeación Estratégica - Auditorios</t>
  </si>
  <si>
    <t>Planeación Estratégica -Publicaciones</t>
  </si>
  <si>
    <t>Planeación Estratégica -APP CIE (Desarrollo y soporte)</t>
  </si>
  <si>
    <t>Divulgación de información pública - Gobierno en la calle</t>
  </si>
  <si>
    <t>Estratificación Socioeconómica -Apoyo técnico</t>
  </si>
  <si>
    <t>Estratificación Socioec. Apoyo técnico R.F. Aportes E.</t>
  </si>
  <si>
    <t>Estratificación Socioeconómica -Honorarios Comité</t>
  </si>
  <si>
    <t>Estratificación Socioeconómica -Alimentación</t>
  </si>
  <si>
    <t>Estratificación Socioeconómica - Transporte</t>
  </si>
  <si>
    <t>Estratificación Socioec. - Transporte. VF Acuerdo 1154/2024</t>
  </si>
  <si>
    <t>Tránsito y transporte -Planta temporal Agentes de transito</t>
  </si>
  <si>
    <t>Tránsito y transporte -Personal de apoyo</t>
  </si>
  <si>
    <t>Tránsito y transporte -ARL prestacion de servicios</t>
  </si>
  <si>
    <t>Tránsito y transporte - SOAT + TM + SEGUROS</t>
  </si>
  <si>
    <t>Tránsito y transporte -Suministro de combustible</t>
  </si>
  <si>
    <t>Tránsito y transporte - Mtto preventivo y correctivo</t>
  </si>
  <si>
    <t>Tránsito y transporte -Suministros de llantas</t>
  </si>
  <si>
    <t>Tránsito y transporte -Dotación agentes de tránsito</t>
  </si>
  <si>
    <t>Tránsito y transporte -Energía sistema semafórico</t>
  </si>
  <si>
    <t>Tránsito y transporte -Mantenimiento semáforos</t>
  </si>
  <si>
    <t>Tránsito y transporte -Mejoramiento de semáforos</t>
  </si>
  <si>
    <t>Tránsito y transporte -Modernización semaforos</t>
  </si>
  <si>
    <t>Tránsito y transporte -Señalización</t>
  </si>
  <si>
    <t>Tránsito y transporte -Pintura máquina pinta rayas</t>
  </si>
  <si>
    <t>Tránsito y transporte -Campañas de cultura ciudadana</t>
  </si>
  <si>
    <t>Tránsito y transporte - Vallas feria</t>
  </si>
  <si>
    <t>Tránsito y transporte -Arrendamiento auditorios</t>
  </si>
  <si>
    <t>Tránsito y transporte  -Paradero metropolitano</t>
  </si>
  <si>
    <t>Tránsito y transporte  -Mtto y construccion paraderos</t>
  </si>
  <si>
    <t>Mantenimiento semaforos. VF Acuerdo 1171/2024</t>
  </si>
  <si>
    <t>Campañas de cultura ciudadana VF Acuerdo 1171/2024</t>
  </si>
  <si>
    <t>Tránsito y transporte. VF Acuerdo 1154/2024 Pólizas seguro</t>
  </si>
  <si>
    <t>Tránsito y transporte - Planta temporal Agentes de transito</t>
  </si>
  <si>
    <t>Tránsito y transporte -Promoción del uso del transp. Público</t>
  </si>
  <si>
    <t>Construcción Línea 3 Cable Aéreo</t>
  </si>
  <si>
    <t>Tránsito y transporte - Licencias</t>
  </si>
  <si>
    <t>Tránsito y transporte - Operación línea 123</t>
  </si>
  <si>
    <t>Tránsito y transporte - Personal de apoyo CGM</t>
  </si>
  <si>
    <t>Tránsito y transporte -Mtto y construccion paraderos</t>
  </si>
  <si>
    <t>Tránsito y transporte - Centro de Gestión de Movilidad</t>
  </si>
  <si>
    <t>Tránsito y transporte - Mtto y construccion paraderos</t>
  </si>
  <si>
    <t>Promoción y garantía derechos de las poblaciones étnicas.</t>
  </si>
  <si>
    <t>Derechos humanos -Trata de personas</t>
  </si>
  <si>
    <t>Derechos humanos  -Reinsertados</t>
  </si>
  <si>
    <t>Derechos humanos  -Consejo de paz</t>
  </si>
  <si>
    <t>Derechos humanos -Ayuda humanitaria</t>
  </si>
  <si>
    <t>Derechos humanos  -Mesa víctimas</t>
  </si>
  <si>
    <t>Derechos humanos -Victimas Discapacidad</t>
  </si>
  <si>
    <t>Derechos humanos  -PPL Sindicados</t>
  </si>
  <si>
    <t>Seguridad y Convivencia-Sis paz SIQUAL</t>
  </si>
  <si>
    <t>Seguridad y convivencia -Insumo cámaras</t>
  </si>
  <si>
    <t>Seguridad y Convivencia -Decretos menores</t>
  </si>
  <si>
    <t>Seguridad y Convivencia  -Alumbrado Público</t>
  </si>
  <si>
    <t>Seguridad y Convivencia  -Insumos UPV</t>
  </si>
  <si>
    <t>Seguridad y Convivencia -Policía Nacional</t>
  </si>
  <si>
    <t>Seguridad y Convivencia  -Antenas</t>
  </si>
  <si>
    <t>Seguridad y Convivencia  -Auditorios</t>
  </si>
  <si>
    <t>Seguridad y Convivencia -Planta Temporal</t>
  </si>
  <si>
    <t>Mantenimiento Módulos de Espacio Público.</t>
  </si>
  <si>
    <t>Seguridad y convivencia -Personal de apoyo</t>
  </si>
  <si>
    <t>Seguridad y convivencia -Feria FE 5%</t>
  </si>
  <si>
    <t>Derechos humanos  -Hogar de Paso</t>
  </si>
  <si>
    <t>Seguridad y Convivencia -Mantenimiento Comisarias</t>
  </si>
  <si>
    <t>Seguridad y Convivencia -Apoyo comisarías al control</t>
  </si>
  <si>
    <t>Seguridad y Convivencia -Comisarias</t>
  </si>
  <si>
    <t>Seguridad y Convivencia -Adecuación Comisarías</t>
  </si>
  <si>
    <t>Seguridad y Convivencia -Trabajo Infantil</t>
  </si>
  <si>
    <t>Seguridad y Convivencia -Vigilancia</t>
  </si>
  <si>
    <t>Seguridad y Convivencia -Transporte FE 5%</t>
  </si>
  <si>
    <t>Seguridad y Convivencia -Servicios Públicos policia FE 5%</t>
  </si>
  <si>
    <t>Seguridad y Convivencia -Soat Motos 5% obra pública</t>
  </si>
  <si>
    <t>Seguridad y Convivencia -Ejercito 5% obra pública</t>
  </si>
  <si>
    <t>Seguridad y Convivencia  -CTI Fiscalía FE 5% obra pública</t>
  </si>
  <si>
    <t>Seguridad y Convivencia  -Línea 123. 5% obra pública</t>
  </si>
  <si>
    <t>Seguridad y Convivencia -Rev Técnico Mecánica</t>
  </si>
  <si>
    <t>Mantenimiento Módulos de Espacio Público. RF Módulos</t>
  </si>
  <si>
    <t>Mantenimiento Módulos de Espacio Público. Aprovechamiento EP</t>
  </si>
  <si>
    <t>Mantenimiento Módulos de Espacio Público -RF Compensación EP</t>
  </si>
  <si>
    <t>Seguridad y Convivencia -Transfetencias Policia RF multas</t>
  </si>
  <si>
    <t>Seguridad y Convivencia -Transfetencias Policia FE multas</t>
  </si>
  <si>
    <t>Seguridad y convivencia -Recompensas FE 5%</t>
  </si>
  <si>
    <t>Seguridad y convivencia-Campañas</t>
  </si>
  <si>
    <t>Seguridad y convivencia -Insumo cámaras.Vig anter. Imp.  Tel</t>
  </si>
  <si>
    <t>Seguridad y convivencia -Insumo cámaras.Recargos Imp. Tel</t>
  </si>
  <si>
    <t>Seguridad y Convivencia -Cámaras Nuevas.</t>
  </si>
  <si>
    <t>Seguridad y Convivencia -Feria FE 5%</t>
  </si>
  <si>
    <t>Seguridad y Convivencia -Dotación Comisarías</t>
  </si>
  <si>
    <t>Seguridad y convivencia -Insumo cámaras.RF Imp. teléfono</t>
  </si>
  <si>
    <t>Seguridad y Convivencia - P. Temporal. CAMBIA TU MENTE</t>
  </si>
  <si>
    <t>Seguridad y convivencia. Pegate al parche CAMBIA TU MENTE</t>
  </si>
  <si>
    <t>Seguridad y Convivencia -Señalización. CAMBIA TU MENTE</t>
  </si>
  <si>
    <t>Seguridad y Convivencia. CAMBIA TU MENTE</t>
  </si>
  <si>
    <t>Seguridad y Convivencia. -Barrismo social CAMBIA TU MENTE</t>
  </si>
  <si>
    <t>Seguridad y Convivencia -VF Acuerdo 1171/2024 Feria FE 5%</t>
  </si>
  <si>
    <t>Seguridad y Convivencia. VF Acuerdo 1154/2024 Vigilancia</t>
  </si>
  <si>
    <t>Seguridad y Convivencia -VF Acuerdo 1154/2024 Transporte 5%</t>
  </si>
  <si>
    <t>Seguridad y Convivencia. VF Acuerdo 1154/2024 Soat Motos 5%</t>
  </si>
  <si>
    <t>Infraestructura Seguridad- Estampilla justicia familiar</t>
  </si>
  <si>
    <t>Mejoramiento de ingresos -Pasivo pensional sector salud</t>
  </si>
  <si>
    <t>Mejoramiento de ingresos -Personal de apoyo</t>
  </si>
  <si>
    <t>Mejoramiento de ingresos - Capitalizacion Promotora</t>
  </si>
  <si>
    <t>Mejoramiento de ingresos - Catastro</t>
  </si>
  <si>
    <t>Mejoramiento de ingresos -Soporte ESRI</t>
  </si>
  <si>
    <t>Mejoramiento de ingresos -Arrendamiento centros comerciales</t>
  </si>
  <si>
    <t>Mejoramiento de ingresos - Traslado IAF</t>
  </si>
  <si>
    <t>Mejoramiento de ingresos -Planta temporal</t>
  </si>
  <si>
    <t>Mejoramiento de ingresos -Convenio estructuración APP</t>
  </si>
  <si>
    <t>Mejoramiento de ingresos - Bienes</t>
  </si>
  <si>
    <t>Mejoramiento de ingresos -Calificación de riesgo</t>
  </si>
  <si>
    <t>Mejoramiento de ingresos -Avalúos</t>
  </si>
  <si>
    <t>Mejoramiento de ingresos -Sistema información AS400</t>
  </si>
  <si>
    <t>Mejor de ingresos -Impresión facturas -VF Acuerdo 1171/2024</t>
  </si>
  <si>
    <t>Servicios Personal de Celaduria VF Acuerdo 1154/2024</t>
  </si>
  <si>
    <t>Transferencias por Venta de Activos al FONPET</t>
  </si>
  <si>
    <t>Mesadas Pensionales - ProJusticia familiar</t>
  </si>
  <si>
    <t>Restauración  Juan XXIII</t>
  </si>
  <si>
    <t>Mantenimiento malla vial rural - Arreglo vías rurales</t>
  </si>
  <si>
    <t>Mantenimiento malla vial rural - Plan Vías Rurales</t>
  </si>
  <si>
    <t>Mantenimiento malla vial rural - Personal de apoyo</t>
  </si>
  <si>
    <t>Infraestructura vial urbana - Bulevares</t>
  </si>
  <si>
    <t>Infraestructura vial urbana - Bulevares Carrera 23 y chipre</t>
  </si>
  <si>
    <t>Infraestructura vial urbana - Personal de apoyo</t>
  </si>
  <si>
    <t>Infraestructura vial urbana -Planta Temporal</t>
  </si>
  <si>
    <t>Infraestructura vial urbana -Transporte</t>
  </si>
  <si>
    <t>Infraestrucutura vial urbana - Estudios y diseños</t>
  </si>
  <si>
    <t>Infraestrucutura vial urbana - Estudios de Valorización</t>
  </si>
  <si>
    <t>Mejoramiento hábitat urbano y rural -Construcción vivienda</t>
  </si>
  <si>
    <t>Mejoramiento hábitat urbano y rural -Mejoramiento Vivienda</t>
  </si>
  <si>
    <t>Mejoramiento Integral de barrios -Personal de apoyo</t>
  </si>
  <si>
    <t>Mejoramiento Integral de barrios</t>
  </si>
  <si>
    <t>Plan salvar aguas - SANEAMIENTO</t>
  </si>
  <si>
    <t>Infraestructura Social - Mantenimiento</t>
  </si>
  <si>
    <t>Infraestructura Seguridad</t>
  </si>
  <si>
    <t>Infraestructura Institucional -Modernizacion Alcaldia</t>
  </si>
  <si>
    <t>Infraestructura Social -Construcción</t>
  </si>
  <si>
    <t>Infraestructura socal y comunitaria -Personal de apoyo</t>
  </si>
  <si>
    <t>Restauración Juan XXIII Cofinanciación Ministerio de cultura</t>
  </si>
  <si>
    <t>Saneamiento Básico Rural- Sector eléctrico</t>
  </si>
  <si>
    <t>Infraestructura vial urbana -Const. Y Mtto Imp. Oleoductos</t>
  </si>
  <si>
    <t>Construcción vivienda. RF Fondo Compensación Suelo VIP o VIS</t>
  </si>
  <si>
    <t>Saneamiento Básico Rural- SGP</t>
  </si>
  <si>
    <t>Saneamiento Básico Rural- RB SGP</t>
  </si>
  <si>
    <t>Saneamiento Básico Rural</t>
  </si>
  <si>
    <t>Plan salvar aguas - SANEAMIENTO SGP</t>
  </si>
  <si>
    <t>Acueducto y alcantarillado urbano - Saneamiento</t>
  </si>
  <si>
    <t>Aporte proyectos de valorizacion</t>
  </si>
  <si>
    <t>Infraestructura vial urbana -Const. y Mtto RF Imp.Oleoductos</t>
  </si>
  <si>
    <t>Mujer y Equidad de género -Aplicativo monitoreo violencias</t>
  </si>
  <si>
    <t>Mujer y Equidad de género -Línea 123</t>
  </si>
  <si>
    <t>Mujer y Equidad de género - Resignificación de violencias</t>
  </si>
  <si>
    <t>Mujer y Equidad de género -Arte cultura LGBTIQ+</t>
  </si>
  <si>
    <t>Mujer y Equidad de género -Proyectos productivos incluyentes</t>
  </si>
  <si>
    <t>Mujer y Equidad de género -Hogar de acogida</t>
  </si>
  <si>
    <t>Mujer y Equidad de género -Personal de apoyo</t>
  </si>
  <si>
    <t>Mujer y Equidad de género -Escuela participación democratica</t>
  </si>
  <si>
    <t>"""Mujer y Equidad de género -Programa Nocturno """"Buenas Noches"""""""</t>
  </si>
  <si>
    <t>Mujer y Equidad de género - Campañas</t>
  </si>
  <si>
    <t>Mujer y Equidad de género - Educando con equidad</t>
  </si>
  <si>
    <t>Mujer y Equidad de género -Economía del cuidado</t>
  </si>
  <si>
    <t>Mujer y Equidad de género - Suministros y refrigerios</t>
  </si>
  <si>
    <t>Mujer y Equidad de género - Mujer Rural</t>
  </si>
  <si>
    <t>Mujer y equidad género -Rehumanizac. cárcel y act. Sex.pagas</t>
  </si>
  <si>
    <t>Mujer y Equidad de género - Mujer Rural -Oficina Empresarial</t>
  </si>
  <si>
    <t>Mujer y Equidad género Inserción laboral sector Construcción</t>
  </si>
  <si>
    <t>Mujer y Equidad género -Inserción laboral sector Confección</t>
  </si>
  <si>
    <t>Mujer y Equidad género -Inserción laboral sector Turismo</t>
  </si>
  <si>
    <t>Mujer y Equidad género -Sello incluyente</t>
  </si>
  <si>
    <t>Infraestructura Educativa</t>
  </si>
  <si>
    <t>Infraestructura Educativa -Personal de apoyo</t>
  </si>
  <si>
    <t>Admon Servicio Educativo -Nómina Admon RP</t>
  </si>
  <si>
    <t>Admon Servicio Educativo -Apoyo a la gestión</t>
  </si>
  <si>
    <t>Admon Servicio Educativo -Planta temporal</t>
  </si>
  <si>
    <t>Admon Servicio Educativo -SSST</t>
  </si>
  <si>
    <t>Admon Servicio Educativo -Bienestar_personal administrativo</t>
  </si>
  <si>
    <t>Acceso y permanencia -Fortalecimiento primera infancia</t>
  </si>
  <si>
    <t>Acceso y permanencia -Apoyo_PAE</t>
  </si>
  <si>
    <t>Acceso y permanencia -Transporte Escolar</t>
  </si>
  <si>
    <t>Acceso y permanencia -Conectividad y plataformas</t>
  </si>
  <si>
    <t>Acceso y permanencia -PAE RP- VF Acuerdo 1179/2024</t>
  </si>
  <si>
    <t>Acceso y permanencia -Transp. Escolar. VF Acuerdo 1179/2024</t>
  </si>
  <si>
    <t>Ruta de calidad Educativa -Escuela nueva</t>
  </si>
  <si>
    <t>Ruta de calidad Educativa -Foro educativo</t>
  </si>
  <si>
    <t>Ruta de calidad Educativa -Calidad_Convenio</t>
  </si>
  <si>
    <t>Ruta de calidad Educativa -Preicfes</t>
  </si>
  <si>
    <t>Ruta de calidad Educativa -Capacitación docente</t>
  </si>
  <si>
    <t>Ruta de calidad Educativa -Formación directivos</t>
  </si>
  <si>
    <t>Ruta de calidad Educativa -Aprende</t>
  </si>
  <si>
    <t>Ruta de calidad Educativa -Formación complementaria</t>
  </si>
  <si>
    <t>Ruta de calidad Educativa -Línea 123</t>
  </si>
  <si>
    <t>Ruta de calidad Educativa -Intérpretes</t>
  </si>
  <si>
    <t>Ruta de calidad Educativa -Formación (SRPA y NEE)</t>
  </si>
  <si>
    <t>Ruta de calidad Educativa -Manizales es el aula</t>
  </si>
  <si>
    <t>Ruta de calidad Educativa -Fort. Bandas</t>
  </si>
  <si>
    <t>Educación Media a Superior -U en tu colegio</t>
  </si>
  <si>
    <t>Educación Media a Superior -U en el campo</t>
  </si>
  <si>
    <t>Educación Media a Superior -ARL_Sena</t>
  </si>
  <si>
    <t>Acceso y permanencia -PAE UAPA- VF Acuerdo 1179/2024</t>
  </si>
  <si>
    <t>Infraestructura Educativa_C.Matr</t>
  </si>
  <si>
    <t>Infraestructura Educativa_RF</t>
  </si>
  <si>
    <t>Admon Servicio Educativo -Nómina Admon SGP</t>
  </si>
  <si>
    <t>Admon Servicio Educativo -Dotación administrativos</t>
  </si>
  <si>
    <t>Admon Servicio Educativo -CNSC admon</t>
  </si>
  <si>
    <t>Admon Servicio Educativo -Entidades religiosas</t>
  </si>
  <si>
    <t>Acceso y permanencia -Conectividad y soluciones tecnológicas</t>
  </si>
  <si>
    <t>Acceso y permanencia -PAE SGP-VF Acuerdo 1179/2024</t>
  </si>
  <si>
    <t>Ruta de calidad Educativa -Pob Necesi especiales</t>
  </si>
  <si>
    <t>Ruta de calidad Educativa -Pob Capac Excepcionales</t>
  </si>
  <si>
    <t>Ruta de calidad Educativa -Respons Penal adolesc</t>
  </si>
  <si>
    <t>Infraestructura Educativa_RB</t>
  </si>
  <si>
    <t>Admon Servicio Educativo -Nómina Docentes</t>
  </si>
  <si>
    <t>Admon Servicio Educativo -Nómina des. docente_SSF</t>
  </si>
  <si>
    <t>Admon Servicio Educativo -Nómina patronal docente_SSF</t>
  </si>
  <si>
    <t>Admon Servicio Educativo -Dotación docentes</t>
  </si>
  <si>
    <t>Admon Servicio Educativo -Bienestar_ docente</t>
  </si>
  <si>
    <t>Admon Servicio Educativo -Uso de lista CNSC</t>
  </si>
  <si>
    <t>Acceso y permanencia -PAE RF - VF Acuerdo 1179/2024</t>
  </si>
  <si>
    <t>Admon Servicio Educativo -Nómina Directivo docen.</t>
  </si>
  <si>
    <t>Admon Servicio Educativo -Nómina des. directivo_SSF</t>
  </si>
  <si>
    <t>Admon Servicio Educativo -Nómina patronal directivo_SSF</t>
  </si>
  <si>
    <t>Admon Servicio Educativo -Bienestar_Directivos docentes</t>
  </si>
  <si>
    <t>Admon Servicio Educativo. Vigilancia. VF Acuerdo 1154/2024</t>
  </si>
  <si>
    <t>Admon Servicio Educativo. Transporte. VF Acuerdo 1154/2024</t>
  </si>
  <si>
    <t>Admon Servicio Educativo. Póliza. VF Acuerdo 1154/2024</t>
  </si>
  <si>
    <t>Admon Serv.Educativo. Aseo y cafetería. VF Acuerdo 1154/2024</t>
  </si>
  <si>
    <t>Admon Servicio Educativo -Serv.públicos de EE oficiales</t>
  </si>
  <si>
    <t>Admon Servicio Educativo -RB. SGP_Calidad-SS públicos</t>
  </si>
  <si>
    <t>Admon Servicio Educativo -Gratuidad transf. SSF</t>
  </si>
  <si>
    <t>Sueldo Anual</t>
  </si>
  <si>
    <t>Bonificación de servicio</t>
  </si>
  <si>
    <t>Prima de Servicio</t>
  </si>
  <si>
    <t>Prima de Vacaciones</t>
  </si>
  <si>
    <t>Prima de Navidad</t>
  </si>
  <si>
    <t>Bonificación por recreación</t>
  </si>
  <si>
    <t>Caja de Compensación familiar</t>
  </si>
  <si>
    <t>SENA</t>
  </si>
  <si>
    <t>ICBF</t>
  </si>
  <si>
    <t>Escuela e Institutos Industriales y Técnicos</t>
  </si>
  <si>
    <t>ESAP</t>
  </si>
  <si>
    <t>Cesantías</t>
  </si>
  <si>
    <t>Previsión Social Salud</t>
  </si>
  <si>
    <t>Previsión Social Pensión</t>
  </si>
  <si>
    <t>Accidente de Trabajo y Riesgo Profesional</t>
  </si>
  <si>
    <t>Servicios públicos teléfono</t>
  </si>
  <si>
    <t>Servicios públicos (Energía y agua)</t>
  </si>
  <si>
    <t>Sumin elementos de trabajo y seguridad industrial Educación</t>
  </si>
  <si>
    <t>Reducción de la vulnerabilidad -Personal de apoyo</t>
  </si>
  <si>
    <t>Reducción de la vulnerabilidad -Planta temporal</t>
  </si>
  <si>
    <t>Reducción de la vulnerabilidad  -Auditorios</t>
  </si>
  <si>
    <t>Reducción de la vulnerabilidad - Mínimo vital agua potable</t>
  </si>
  <si>
    <t>Reducción de la vulnerabilidad -Apoyo exequial</t>
  </si>
  <si>
    <t>Reducción de la vulnerabilidad  -Oxígeno requirientes</t>
  </si>
  <si>
    <t>Atención integral a personas mayores -Centros Vida</t>
  </si>
  <si>
    <t>Atención integral a personas mayores -Institucionalización</t>
  </si>
  <si>
    <t>Atención integral a personas mayores -Centros Día</t>
  </si>
  <si>
    <t>Atención integral a personas mayores -S. Mpal del cuidado</t>
  </si>
  <si>
    <t>Atención integral a personas mayores Salas y auditorios</t>
  </si>
  <si>
    <t>Atención integral a personas mayores -Transporte</t>
  </si>
  <si>
    <t>Participación comunitaria -Telecentros comunitarios</t>
  </si>
  <si>
    <t>Participación comunitaria -Planta temporal</t>
  </si>
  <si>
    <t>Participación comunitaria -Transporte</t>
  </si>
  <si>
    <t>Participación comunitaria -Realizacion de Obras menores</t>
  </si>
  <si>
    <t>Participación comunitaria Vigilancia Ciscos y Sedes sociales</t>
  </si>
  <si>
    <t>Participación comunitaria - Proyectos presentados por la JAL</t>
  </si>
  <si>
    <t>Participación comunitaria -Personal de apoyo</t>
  </si>
  <si>
    <t>Participación comunitaria -Celebracion y eventos JAC y JAL</t>
  </si>
  <si>
    <t>Participación comunitaria -Auditorios</t>
  </si>
  <si>
    <t>Participación comunitaria -Pago de honorarios a ediles</t>
  </si>
  <si>
    <t>Participación comunitaria -Pago de seguridad social</t>
  </si>
  <si>
    <t>Participación comunitaria VF Acuerdo 1154/2024 Vigilancia</t>
  </si>
  <si>
    <t>Pago de polizas a ediles comuneros  VF Acuerdo 1154/2024</t>
  </si>
  <si>
    <t>Saneamiento Básico - Pago de subsidios</t>
  </si>
  <si>
    <t>Saneamiento Basico - Juanchito</t>
  </si>
  <si>
    <t>Saneamiento Basico - Maltería</t>
  </si>
  <si>
    <t>Atención integral personas mayores -Centros Vida. Estampilla</t>
  </si>
  <si>
    <t>Atención integral personas mayores -C. Vida RF Estampilla</t>
  </si>
  <si>
    <t>Atención integral a personas mayores -C.Vida. C. Gobernación</t>
  </si>
  <si>
    <t>Atención integral a personas mayores -Instituc. Estampilla</t>
  </si>
  <si>
    <t>Atención integral personas mayores -Instituc. RF Estampilla</t>
  </si>
  <si>
    <t>Atención integral personas mayores -Instituc. C. Gobernación</t>
  </si>
  <si>
    <t>Reducción de la vulnerabilidad -Formación</t>
  </si>
  <si>
    <t>Reducción de la vulnerabilidad -Barrio amigo</t>
  </si>
  <si>
    <t>Atención integral personas mayores -C.Vida. RF C.Gobernación</t>
  </si>
  <si>
    <t>Atención integral a personas mayores -C. Vida RB Estampilla</t>
  </si>
  <si>
    <t>Atención integral personas mayores -Instituc. RF C.Gobernac.</t>
  </si>
  <si>
    <t>Atención integral personas mayores -Instituc. RB Estampilla</t>
  </si>
  <si>
    <t>Competitividad rural -Filtros verdes</t>
  </si>
  <si>
    <t>Competitividad rural -Mejoramiento infraestructura cafetera</t>
  </si>
  <si>
    <t>Competitividad rural -Renovación árboles de café</t>
  </si>
  <si>
    <t>Competitividad rural -Planta Temporal</t>
  </si>
  <si>
    <t>Competitividad rural -Día del Campesino</t>
  </si>
  <si>
    <t>Competitividad rural -Tasa de redescuento</t>
  </si>
  <si>
    <t>Competitividad rural -Productividad otras líneas</t>
  </si>
  <si>
    <t>Competitividad rural -Personal de apoyo</t>
  </si>
  <si>
    <t>Competitividad rural -Eventos cafes especiales</t>
  </si>
  <si>
    <t>Competitividad rural -Fortalecimiento de la caficultura</t>
  </si>
  <si>
    <t>Competitividad rural -Gobierno en la Calle Campesino</t>
  </si>
  <si>
    <t>Competitividad rural -Joven y mujer rural</t>
  </si>
  <si>
    <t>Competitividad rural -Alquiler de Aulas y Salas</t>
  </si>
  <si>
    <t>Competitividad rural -Refrigerios</t>
  </si>
  <si>
    <t>Competitividad rural -Transporte</t>
  </si>
  <si>
    <t>Competitividad rural -VF Acuerdo 1154/2024 Transporte</t>
  </si>
  <si>
    <t>Fortalecimiento gestión riesgo -Control movimientos tierra</t>
  </si>
  <si>
    <t>Gestión del riesgo -Red Hidrometereológica. Sobret. Bomberil</t>
  </si>
  <si>
    <t>Gestión del riesgo -Red Hidrometereológica. F. Prevención</t>
  </si>
  <si>
    <t>Gestión del riesgo -Red Hidrometereológica. F. Mpal GR</t>
  </si>
  <si>
    <t>Fortalecimiento gestión del riesgo -Personal de apoyo</t>
  </si>
  <si>
    <t>Fortalecimiento gestión riesg -Estudios de detalle.</t>
  </si>
  <si>
    <t>Fortalecimiento gestión del riesgo -Demoliciones</t>
  </si>
  <si>
    <t>Fortalecimiento gestión del riesgo -Obras de estabilidad</t>
  </si>
  <si>
    <t>Fortalecimiento gestión del riesgo -Guardianes de la ladera</t>
  </si>
  <si>
    <t>Fortalecimiento gestión del riesgo -Servicios defensa civil</t>
  </si>
  <si>
    <t>Fortalecimiento gestión del riesgo -Bomberos voluntarios</t>
  </si>
  <si>
    <t>Fortalecimiento de la gestión del riesgo - Línea 123</t>
  </si>
  <si>
    <t>Fortalecimiento gestión del riesgo -Auxilio arrendamiento</t>
  </si>
  <si>
    <t>Fortalecimiento gestión del riesgo -Kit Emergencia</t>
  </si>
  <si>
    <t>Fortalecimiento gestión del riesgo -Herramientas y equipos</t>
  </si>
  <si>
    <t>Fortalecimiento gestión del riesgo -Aseo y cafetería</t>
  </si>
  <si>
    <t>Fortalecimiento de la gestión del riesgo -Mtto vehículos</t>
  </si>
  <si>
    <t>Fortalecimiento gestión del riesgo- Central de Emergencias</t>
  </si>
  <si>
    <t>Fortalecimiento gestión del riesgo -Mantenimiento sedes</t>
  </si>
  <si>
    <t>Gestión del riesgo -Servicios públicos</t>
  </si>
  <si>
    <t>Fortalecimiento de la gestión del riesgo -Combustible</t>
  </si>
  <si>
    <t>Fortalecimiento gestión del riesgo -Ambulancia BYR/GER/CR</t>
  </si>
  <si>
    <t>Fortalecimiento gestión del riesgo -Planta temporal bomberos</t>
  </si>
  <si>
    <t>Fortalecimiento gestión del riesgo -Equipos especializados</t>
  </si>
  <si>
    <t>Fortalecimiento gestión del riesgo -Formación bomberos</t>
  </si>
  <si>
    <t>Gestión del riesgo -VF Acuerdo 1154/2024 Aseo y cafetería</t>
  </si>
  <si>
    <t>Gestión del riesgo -VF Acuerdo 1154/2024 Seguros</t>
  </si>
  <si>
    <t>Empleabilidad -Reducción de la informalidad</t>
  </si>
  <si>
    <t>Formación y capacitación empresarial. Inserción laboral</t>
  </si>
  <si>
    <t>Empleabilidad -Formación y capacitación empresarial</t>
  </si>
  <si>
    <t>Empleabilidad -Fortalecimiento Micronegocios</t>
  </si>
  <si>
    <t>Empleabilidad -Fortalecimiento Micronegocios-STEAM</t>
  </si>
  <si>
    <t>Empleabilidad- Capacitación sector comercio</t>
  </si>
  <si>
    <t>Fortalec. empresarial y de emprendimiento -Manizales +</t>
  </si>
  <si>
    <t>Fortalec. empresarial y de emprend -Red De Emprendimiento</t>
  </si>
  <si>
    <t>Fortalec. empresarial y de emprend -Hecho en Manizales</t>
  </si>
  <si>
    <t>Fortalec. empresarial y de emprend -Personal de apoyo</t>
  </si>
  <si>
    <t>Fortalec. empresarial y de emprend -Feria Empresarial</t>
  </si>
  <si>
    <t>Fortalec. empresarial y de emprend.-Oficina Empresarial)</t>
  </si>
  <si>
    <t>Fortalec. empresarial y de emprend -Apalancamiento Financ.</t>
  </si>
  <si>
    <t>Fortalec. empresarial y de emprend -Capacitaciones gastron.</t>
  </si>
  <si>
    <t>Fortalecimiento empresarial y de emprendimiento -Trámites</t>
  </si>
  <si>
    <t>Fortalecimiento empresarial y de emprendimiento -Cluster</t>
  </si>
  <si>
    <t>Fortalec. empresarial y de emprend  -Misiones.</t>
  </si>
  <si>
    <t>Fortalec. empresarial y de emprend  -Misiones. F. Comercial</t>
  </si>
  <si>
    <t>Fortalec. empresarial y de emprend -Economía Silver)</t>
  </si>
  <si>
    <t>Construcción Escenario Multipropósito</t>
  </si>
  <si>
    <t>Conectividad y transformación digital -APP Fidelización</t>
  </si>
  <si>
    <t>Conectividad y transformación digital -Logística reuniones</t>
  </si>
  <si>
    <t>Conectividad y transformación digital -Cualificación TH TI</t>
  </si>
  <si>
    <t>Conectividad y transformación digital-Fortalecimiento I.Dig.</t>
  </si>
  <si>
    <t>Conectividad y transformación digital -STARPUP. Evento</t>
  </si>
  <si>
    <t>Conectividad y transformación digital -Zona Wifi</t>
  </si>
  <si>
    <t>Promoción turística - Destino Inversión</t>
  </si>
  <si>
    <t>Instalación Alumbrado Navideño Manizales</t>
  </si>
  <si>
    <t>Fondo fomento y promoción de ciudad -Programa Marca Ciudad</t>
  </si>
  <si>
    <t>Fondo fomento y promoción de ciudad -Ferias/PIT</t>
  </si>
  <si>
    <t>Fondo para el fomento y promoción de ciudad -Feria Mzales</t>
  </si>
  <si>
    <t>Fondo fomento y promoción de ciudad -App Turística</t>
  </si>
  <si>
    <t>Fondo fomento y promoción de ciudad -Preferia</t>
  </si>
  <si>
    <t>Fondo fomento y promoción -VF Acuerdo 1171/2024 Feria Mzales</t>
  </si>
  <si>
    <t>Plaza de mercado</t>
  </si>
  <si>
    <t>Administración de escenarios deportivos - Servicios Públicos</t>
  </si>
  <si>
    <t>Administración de escenarios deportivos - Planta temporal</t>
  </si>
  <si>
    <t>Administración escenarios deportivos - Servicios Transporte</t>
  </si>
  <si>
    <t>Admon escenarios deportivos. VF Acuerdo 1154/2024 Transporte</t>
  </si>
  <si>
    <t>Escenarios deportivos  -Construcción y mantenimiento</t>
  </si>
  <si>
    <t>Escenarios deportivos -Estadio Palogrande</t>
  </si>
  <si>
    <t>Escenarios deportivos - Personal de apoyo</t>
  </si>
  <si>
    <t>Fortalecimiento deporte -Logística: auditorios y refrigerios</t>
  </si>
  <si>
    <t>Fortalecimiento deporte -Personal de apoyo CENCAF y otros</t>
  </si>
  <si>
    <t>Fortalecimiento del deporte -Planta temporal</t>
  </si>
  <si>
    <t>Fortalecimiento del deporte - Juegos intercomun-corregimien</t>
  </si>
  <si>
    <t>Fortalecimiento del deporte -Recrevias y ciclopaseos</t>
  </si>
  <si>
    <t>Fortalecimiento del deporte - Apoyo a ligas, clubes</t>
  </si>
  <si>
    <t>Fortalecimiento del deporte -Eventos nacionales e intern.</t>
  </si>
  <si>
    <t>Fortalecimiento del deporte -Feria de Manizales</t>
  </si>
  <si>
    <t>Fortalecimiento del deporte - Juegos Intercolegiados</t>
  </si>
  <si>
    <t>Fort. del deporte -Feria Manizales- VF Acuerdo 1171/2024</t>
  </si>
  <si>
    <t>Admon de escenarios deportivos - S. Públicos Ley del deporte</t>
  </si>
  <si>
    <t>Admon escenarios deportivos - Personal apoyo. T. Prodeporte</t>
  </si>
  <si>
    <t>Admon escenarios deportivos. VF Acuerdo 1154/2024 Ley Dep.</t>
  </si>
  <si>
    <t>Escenarios deportivos -Coliseo menor. Zonas Naranja</t>
  </si>
  <si>
    <t>Escenarios deportivos -Coliseo menor. R.F. Zonas Naranja</t>
  </si>
  <si>
    <t>Escenarios deportivos -Coliseo menor. R.F. Tasa Prodeporte</t>
  </si>
  <si>
    <t>Escenarios deportivos -Coliseo menor. Tasa Prodeporte</t>
  </si>
  <si>
    <t>Escenarios deportivos -Guardianes. Tasa Pro-deporte</t>
  </si>
  <si>
    <t>Fortalecimiento deporte - Coordinador deporte discapacidad</t>
  </si>
  <si>
    <t>Fortalecimiento deporte -Equipos prof., seleción Manizales</t>
  </si>
  <si>
    <t>Fortalecimiento del deporte -Deportista apoyado</t>
  </si>
  <si>
    <t>Fortalecimiento deporte - Juegos Intercolegiados SGP Deporte</t>
  </si>
  <si>
    <t>P/A   RB Reg subs CSF - eje 1</t>
  </si>
  <si>
    <t>Prestacion/Aseguramiento R.Subs. RF EMSA SSF - eje 1</t>
  </si>
  <si>
    <t>Prestacion/Aseg. R.Subs. RF PREMIOS CADUCOS SSF - eje 1</t>
  </si>
  <si>
    <t>P/A RF   Reg subsidiado  - eje 1</t>
  </si>
  <si>
    <t>APS PAI Inmunización- eje 4</t>
  </si>
  <si>
    <t>APS Salud Mental  PIC eje 4</t>
  </si>
  <si>
    <t>APS Planta Temporal - eje 4</t>
  </si>
  <si>
    <t>APS Salud Mental  PIC eje 4 VF Acuerdo 1171/2024</t>
  </si>
  <si>
    <t>Epidemiologia G.S - eje 5 Y 6 VF Acuerdo 1171/2024</t>
  </si>
  <si>
    <t>IVC EventosSanitarios G.S. eje 1 VF Acuerdo 1171/2024</t>
  </si>
  <si>
    <t>APS PIC  Cronicas PROMOCIÓN - eje 4</t>
  </si>
  <si>
    <t>Cronicas. R.F. SGP-Salud Publica G.S - eje 4</t>
  </si>
  <si>
    <t>Cronicas S.V.A  G.S - eje 4</t>
  </si>
  <si>
    <t>APS PIC Diferenciales sexualidad  PROMOCION - eje 4</t>
  </si>
  <si>
    <t>APS PIC  Bucal  PROMOCION - eje 4</t>
  </si>
  <si>
    <t>APS  PIC  Laboral PROMOCION - eje 4</t>
  </si>
  <si>
    <t>APS Salud Mental  G.S -eje 4 -</t>
  </si>
  <si>
    <t>PA Inmunización G.S - eje 4</t>
  </si>
  <si>
    <t>APS Materno Infantil  G.S - eje 4</t>
  </si>
  <si>
    <t>APS Sexualidad G.S - eje 4</t>
  </si>
  <si>
    <t>Salud Bucal G.S - eje 4</t>
  </si>
  <si>
    <t>APS PIC G.S - eje 4</t>
  </si>
  <si>
    <t>APS  PIC PROMOCION - eje 4</t>
  </si>
  <si>
    <t>APS PIC Salud Mental PROMOCION -eje 4</t>
  </si>
  <si>
    <t>APS  PIC  G.R - eje 4</t>
  </si>
  <si>
    <t>Cronicas G.S - eje 4</t>
  </si>
  <si>
    <t>APS PIC Salud Mental G.R -eje 4</t>
  </si>
  <si>
    <t>Asistencia Técnica G.S - eje 7</t>
  </si>
  <si>
    <t>Diferenciales GS - eje 3</t>
  </si>
  <si>
    <t>Discapacidad Promoción - eje 2</t>
  </si>
  <si>
    <t>Red local de Urgencias - eje 5 - P/A</t>
  </si>
  <si>
    <t>Prestacion/Aseguramiento no asegurados  R.F - eje 5</t>
  </si>
  <si>
    <t>Servicios Publicos (Coljuegos)</t>
  </si>
  <si>
    <t>Serv Aseo y Cafeteria Sec. Salud (Emsa) VF Acuerdo 1154/2024</t>
  </si>
  <si>
    <t>Otros Gastos Generales (Emsa)</t>
  </si>
  <si>
    <t>Participación Social G.S - eje 1</t>
  </si>
  <si>
    <t>APS Salud Mental- eje 4</t>
  </si>
  <si>
    <t>APS  - eje 4</t>
  </si>
  <si>
    <t>Prevención de la discapacidad G.R - eje 2</t>
  </si>
  <si>
    <t>Prestación de servicios G.S. eje 4 Sostenibilidad</t>
  </si>
  <si>
    <t>Afiliación a la Seguridad Social   - eje 1</t>
  </si>
  <si>
    <t>Discapacidad G.R ZONAS AZULES - eje 2</t>
  </si>
  <si>
    <t>APS EMSA P/A SOSTENIBILIDAD G. S - eje 4</t>
  </si>
  <si>
    <t>Transito y Transporte - Prestacion de servicios Agentes de Transit</t>
  </si>
  <si>
    <t>SUBPROGRAMA</t>
  </si>
  <si>
    <t>EQUIPAMIENTOS EDUCATIVOS</t>
  </si>
  <si>
    <t>CALIDAD, COBERTURA Y FORTALECIMIENTO</t>
  </si>
  <si>
    <t>EDUCACIÓN SUPERIOR</t>
  </si>
  <si>
    <t>INSPECCIÓN, VIGILANCIA Y CONTROL</t>
  </si>
  <si>
    <t>ASEGURAMIENTO Y PRESTACIÓN INTEGRAL DE SERVICIOS DE SALUD</t>
  </si>
  <si>
    <t>MUJER Y EQUIDAD DE GÉNERO</t>
  </si>
  <si>
    <t>INFANCIA, ADOLESCENCIA Y JUVENTUD</t>
  </si>
  <si>
    <t>DISCAPACIDAD</t>
  </si>
  <si>
    <t>ADULTO MAYOR</t>
  </si>
  <si>
    <t>PARTICIPACIÓN COMUNITARIA</t>
  </si>
  <si>
    <t>EQUIPAMIENTOS DEPORTIVOS Y RECREATIVOS</t>
  </si>
  <si>
    <t>ACTIVIDADES RECREATIVAS</t>
  </si>
  <si>
    <t>DEPORTE COMPETITIVO Y PROFESIONAL</t>
  </si>
  <si>
    <t>EQUIPAMIENTOS ARTÍSTICOS Y CULTURALES</t>
  </si>
  <si>
    <t>PROGRAMAS E INICIATIVAS CULTURALES</t>
  </si>
  <si>
    <t>CONVIVENCIA CIUDADANA</t>
  </si>
  <si>
    <t>DESARROLLO EMPRESARIAL Y EMPRENDIMIENTO</t>
  </si>
  <si>
    <t>EQUIPAMIENTOS E INFRAESTRUCTURA EMPRESARIAL, COMERCIAL Y TURÍSTICA</t>
  </si>
  <si>
    <t>ECOSISITEMA DIGITAL</t>
  </si>
  <si>
    <t>PRODUCTIVIDAD AGROPECUARIA</t>
  </si>
  <si>
    <t>VÍAS RURALES</t>
  </si>
  <si>
    <t>AGUA POTABLE Y SANEAMIENTO BÁSICO</t>
  </si>
  <si>
    <t>DESARROLLO TURÍSTICO</t>
  </si>
  <si>
    <t>ECONOMÍA CIRCULAR</t>
  </si>
  <si>
    <t>PARQUES Y ZONAS VERDES</t>
  </si>
  <si>
    <t>MEJORAMIENTO DE LA MOVILIDAD</t>
  </si>
  <si>
    <t>VÍAS</t>
  </si>
  <si>
    <t>VIVIENDA NUEVA</t>
  </si>
  <si>
    <t>MEJORAMIENTO DE VIVIENDA</t>
  </si>
  <si>
    <t>INSTRUMENTOS DE PLANIFICACIÓN Y ORDENAMIENTO</t>
  </si>
  <si>
    <t>GESTIÓN FISCAL</t>
  </si>
  <si>
    <t>TRANSPARENCIA E INFORMACIÓN</t>
  </si>
  <si>
    <t>DESARROLLO INSTITUCIONAL</t>
  </si>
  <si>
    <t>GOBIERNO ABIERTO Y DIGITAL</t>
  </si>
  <si>
    <t>EQUIPAMIENTOS SOCIALES, COMUNITARIOS E INSTITUCIONALES</t>
  </si>
  <si>
    <t>PRESUPUESTO 2025</t>
  </si>
  <si>
    <t>ALCALDÍA DE MANIZALES</t>
  </si>
  <si>
    <t>PARTE ESTRATÉGICA: Proyectos de inversión de la Vigencia</t>
  </si>
  <si>
    <t>Fuentes de Financiación para la vigencia</t>
  </si>
  <si>
    <t>Responsables</t>
  </si>
  <si>
    <t>CÓDIGO PROGRAMA</t>
  </si>
  <si>
    <t>PROGRAMA</t>
  </si>
  <si>
    <t>CÓDIGO PROYECTO
BPIM</t>
  </si>
  <si>
    <t>PROYECTO</t>
  </si>
  <si>
    <t>OBJETIVO</t>
  </si>
  <si>
    <t>DESCRIPCIÓN META DE PRODUCTO</t>
  </si>
  <si>
    <t>CÓDIGO META DE PRODUCTO</t>
  </si>
  <si>
    <t>META DE LA VIGENCIA</t>
  </si>
  <si>
    <t xml:space="preserve">Recursos Propios </t>
  </si>
  <si>
    <t>RB Recursos Propios</t>
  </si>
  <si>
    <t>Fondo Especiales</t>
  </si>
  <si>
    <t>RB Fondos Especiales</t>
  </si>
  <si>
    <t xml:space="preserve">SGP Educacion </t>
  </si>
  <si>
    <t xml:space="preserve">SGP Alimentacion Escolar </t>
  </si>
  <si>
    <t xml:space="preserve">SGP APSB </t>
  </si>
  <si>
    <t xml:space="preserve">RB SGP APSB </t>
  </si>
  <si>
    <t xml:space="preserve">SGP Cultura </t>
  </si>
  <si>
    <t xml:space="preserve">SGP Deporte </t>
  </si>
  <si>
    <t xml:space="preserve"> SGP Salud </t>
  </si>
  <si>
    <t xml:space="preserve">SGP Libre Inversion </t>
  </si>
  <si>
    <t xml:space="preserve"> Regalías </t>
  </si>
  <si>
    <t>Cofinanciación Departamento</t>
  </si>
  <si>
    <t>Cofinanciación Nacion</t>
  </si>
  <si>
    <t>Credito</t>
  </si>
  <si>
    <t>Dependencia</t>
  </si>
  <si>
    <t>1.1</t>
  </si>
  <si>
    <t>EDUCACION</t>
  </si>
  <si>
    <t>MEJORAMIENTO INFRAESTRUCTURA EDUCATIVA EN EL MUNICIPIO DE  MANIZALES</t>
  </si>
  <si>
    <t>Mejorar la Infraestructura educativa con el fin de ofrecer condiciones de acceso a la población en edad escolar, logrando una adecuada 
prestación del servicio educativo en el municipio de Manizales</t>
  </si>
  <si>
    <t>Implementar un plan anual de construcción, mantenimiento y modernización de infraestructura educativas</t>
  </si>
  <si>
    <t>1.1.1.1</t>
  </si>
  <si>
    <t>FORTALECIMIENTO ESTRATEGIAS DE ACCESO Y PERMANENCIA PARA LA POBLACIÓN EN EDAD ESCOLAR MANIZALES</t>
  </si>
  <si>
    <t xml:space="preserve">Garantizar y promover estrategias de acceso y permanencia, con el fin de que la población en edad escolar alcance las trayectorias 
educativas completas. </t>
  </si>
  <si>
    <t xml:space="preserve">Implementar una estrategia anual para la ampliación de la jornada escolar </t>
  </si>
  <si>
    <t>1.1.2.1</t>
  </si>
  <si>
    <t>CONSOLIDACIÓN DE UNA RUTA DE CALIDAD EDUCATIVA EN EL MUNICIPIO DE MANIZALES</t>
  </si>
  <si>
    <t>Mejorar los niveles de desempeño de los estudiantes en las pruebas internas y externas</t>
  </si>
  <si>
    <t xml:space="preserve">Implementar una ruta anual de mejoramiento de la calidad educativa en el municipio </t>
  </si>
  <si>
    <t>1.1.2.2</t>
  </si>
  <si>
    <t>FORTALECIMIENTO ADMINISTRATIVO DE LA PRESTACIÓN DEL SERVICIO EDUCATIVO OFICIAL EN EL MUNICIPIO DE   MANIZALES</t>
  </si>
  <si>
    <t xml:space="preserve">Aumentar la cobertura bruta en los niveles de educación formal en el municipio de Manizales </t>
  </si>
  <si>
    <t xml:space="preserve">Implementar un proceso anual de reorganización de la oferta en la prestación del servicio en la educación básica y media </t>
  </si>
  <si>
    <t>1.1.2.3</t>
  </si>
  <si>
    <t>FORTALECIMIENTO DE ESTRATEGIAS PARA EL ACCESO DE LOS ESTUDIANTES DE LA EDUCACIÓN MEDIA A LA SUPERIOR EN EL MUNICIPIO DE MANIZALES</t>
  </si>
  <si>
    <t>Facilitar el acceso de los estudiantes de la educación media a la educación superior.</t>
  </si>
  <si>
    <t xml:space="preserve">Implementar una estrategia anual de fortalecimiento para la articulación de la educación media con la superior </t>
  </si>
  <si>
    <t>1.1.3.1</t>
  </si>
  <si>
    <t>1.2</t>
  </si>
  <si>
    <t>FORTALECIMIENTO DE LA CAPACIDAD DE GESTIÓN PARA LA OPERACIÓN DE LA VIGILANCIA EPIDEMIOLÓGICA EN MANIZALES</t>
  </si>
  <si>
    <t>Fortalecer la capacidad técnico-administrativa de la Secretaría de Salud Municipal para generar la información en forma suficiente y 
oportuna para la gestión de la salud publica en la vigilancia epidemiológica y el trabajo de campo</t>
  </si>
  <si>
    <t>Desarrollar el programa de gestión en salud en vigilancia epidemiológica de los eventos de interés en salud pública</t>
  </si>
  <si>
    <t>1.2.1.1</t>
  </si>
  <si>
    <t>SECRETARÍA DE SALUD PÚBLICA</t>
  </si>
  <si>
    <t>IMPLEMENTACIÓN DEL PROGRAMA DE INSPECCIÓN, VIGILANCIA Y CONTROL DE LA SALUD AMBIENTAL DEL MUNICIPIO DE MANIZALES</t>
  </si>
  <si>
    <t>Mejorar la calidad y la cobertura en las funciones de Inspección, vigilancia y control de los factores de riesgo de consumo, ambientales y 
biológicos en la ciudad de Manizales.</t>
  </si>
  <si>
    <t>Mantener la implementación de un programa de inspección, vigilancia y control a los eventos de interés sanitario</t>
  </si>
  <si>
    <t>1.2.1.2</t>
  </si>
  <si>
    <t>FORTALECIMIENTO DE LOS PROCESOS DE AUDITORÍA DE CALIDAD RELACIONADA CON EL ASEGURAMIENTO Y LA PRESTACIÓN DE LOS SERVICIOS DE SALUD EN EL MUNICIPIO DE MANIZALES</t>
  </si>
  <si>
    <t>Satisfacer las necesidades de afiliación al Sistema General de Seguridad Social en Salud - SGSSS de la población de Manizales, velando por el cumplimiento de los atributos de calidad de la atención en salud.</t>
  </si>
  <si>
    <t>Implementar un programa de inspección, vigilancia y asistencia técnica a los actores del sistema de salud.</t>
  </si>
  <si>
    <t>1.2.3.1</t>
  </si>
  <si>
    <t>SALUD PÚBLIC A</t>
  </si>
  <si>
    <t>DESARROLLO DE UN PROGRAMA DE SEGURIDAD ALIMENTARIA Y NUTRICIONAL QUE CONTRIBUYA A MANTENER UN ESTADO DE SALUD Y NUTRICIÓN ADECUADOS DE LA POBLACIÓN DEL MUNICIPIO DE MANIZALES</t>
  </si>
  <si>
    <t>Disminuir las alteraciones nutricionales en gestantes, niños y niñas del municipio de Manizales</t>
  </si>
  <si>
    <t>Desarrollar el programa de seguridad alimentaria y nutricional en el Municipio que contribuya a mantener un estado de salud y nutrición adecuados de la población</t>
  </si>
  <si>
    <t>1.2.2.1</t>
  </si>
  <si>
    <t>FORTALECIMIENTO DE LA ATENCIÓN CON ENFOQUE DIFERENCIAL EN SALUD A PUEBLOS Y COMUNIDADES ÉTNICAS, POBLACIÓN LGBTIQ+, POBLACIÓN CON DISCAPACIDAD Y OTRAS POBLACIONES CON CONDICIÓN Y/O SITUACIÓN DE VULNERABILIDAD EN EL MUNICIPIO DE MANIZALES</t>
  </si>
  <si>
    <t xml:space="preserve">Disminuir los riesgos de morbimortalidad en la población vulnerable, a través de un Programa de atención con enfoque diferencial en salud a pueblos y comunidades étnicas, población LGBTIQ+, población con discapacidad y otras poblaciones.
</t>
  </si>
  <si>
    <t>Desarrollar un programa para el fortalecimiento de la atención con enfoque diferencial en salud a pueblos y comunidades étnicas, población LGBTIQ+ y otras poblaciones con condición y/o situación</t>
  </si>
  <si>
    <t>1.2.2.2</t>
  </si>
  <si>
    <t>IMPLEMENTACIÓN DEL MODELO DE ATENCIÓN PRIMARIA EN SALUD EN EL MUNICIPIO DE MANIZALES</t>
  </si>
  <si>
    <t>mplementar un modelo de salud pública integral/integrado, con enfoque en promoción de la salud y gestión del riesgo, basado en la 
estrategia APS, articulado a la gestión en salud y Est. Estamos Contigo como respuesta a la situación en salud menta</t>
  </si>
  <si>
    <t>Implementar el modelo de Atención Primaria en Salud</t>
  </si>
  <si>
    <t>1.2.2.3</t>
  </si>
  <si>
    <t>DESARROLLO DEL PROCESO DE GESTIÓN EN SALUD PÚBLICA EN EL MUNICIPIO DE MANIZALES</t>
  </si>
  <si>
    <t>Desarrollo del proceso de gestión integral de la salud pública que contribuya a que las políticas, planes, programas y proyectos de salud 
pública se realicen de manera efectiva, coordinada y organizada en el municipio de Manizales</t>
  </si>
  <si>
    <t xml:space="preserve">Implementar un proceso de asistencia técnica institucional para la gestión integral de la salud pública </t>
  </si>
  <si>
    <t>1.2.2.4</t>
  </si>
  <si>
    <t>FORTALECIMIENTO DE LAS INSTANCIAS DE PARTICIPACIÓN SOCIAL EN SALUD EN LA CIUDAD DE MANIZALES</t>
  </si>
  <si>
    <t>Articular los actores sociales que hacen parte de las instancias de participación social en salud</t>
  </si>
  <si>
    <t>Implementar un programa para la formación en liderazgo y participación social en salud.</t>
  </si>
  <si>
    <t>1.2.2.5</t>
  </si>
  <si>
    <t>Fortalecer los componentes del Sistema de Emergencias Medicas del Municipio de Manizales</t>
  </si>
  <si>
    <t>1.3</t>
  </si>
  <si>
    <t>IMPLEMENTACION DE ACCIONES PARA PROMOVER LA EQUIDAD  DE GÉNERO EN LA CIUDAD DE MANIZALES</t>
  </si>
  <si>
    <t>Implementar un proyecto integral que promueva espacios participativos e incluyentes para mujeres, y personas LGBTI en situación de 
vulnerabilidad social y económica en Manizales.</t>
  </si>
  <si>
    <t>Implementar un plan anual para la prevención y erradicación de toda forma de violencia de género hacia la mujer y las diversidades sexuales</t>
  </si>
  <si>
    <t>1.3.1.1</t>
  </si>
  <si>
    <t>SECRETARÍA DE LAS MUJERES Y EQUIDAD DE GÉNERO</t>
  </si>
  <si>
    <t>Implementar un plan anual para el fortalecimiento de la autonomía económica de las mujeres y las diversidades sexuales</t>
  </si>
  <si>
    <t>1.3.1.2</t>
  </si>
  <si>
    <t>FORTALECIMIENTO DE LOS PLANES PARA LA PROTECCIÓN DE LOS DERECHOS Y EL BIENESTAR DE LOS NIÑOS, NIÑAS, ADOLESCENTES Y JÓVENES DE LA CIUDAD DE MANIZALES</t>
  </si>
  <si>
    <t>Fortalecer los planes para la protección de los derechos y el bienestar de los niños, niñas, adolescentes y jóvenes de la ciudad de 
Manizales</t>
  </si>
  <si>
    <t xml:space="preserve">Implementar un plan anual para la protección y el bienestar de los NNA y jóvenes </t>
  </si>
  <si>
    <t>1.3.2.1</t>
  </si>
  <si>
    <t>SECRETARÍA GENERAL- INFANCIA, ADOLESCENCIA Y JUVENTUD</t>
  </si>
  <si>
    <t>FORTALECIMIENTO DE PROGRAMAS DE INCLUSIÓN SOCIAL, LABORAL Y OCUPACIONAL PARA LAS PERSONAS CON DISCAPACIDAD Y CUIDADORES EN EL MUNICIPIO DE MANIZALES</t>
  </si>
  <si>
    <t xml:space="preserve">Fortalecimiento de programas de inclusión social, laboral y ocupacional, que les permita a las personas con discapacidad y cuidadores alcanzar su desarrollo integral, y el goce y disfrute de su bienestar </t>
  </si>
  <si>
    <t xml:space="preserve">Implementar un plan anual de acciones de inclusión social y laboral para personas con discapacidad </t>
  </si>
  <si>
    <t>1.3.3.1</t>
  </si>
  <si>
    <t>SECRETARÍA GENERAL- DISCAPACIDAD</t>
  </si>
  <si>
    <t xml:space="preserve">ACCIONES PARA LA REDUCCIÓN DE CONDICIONES DE VULNERABILIDAD </t>
  </si>
  <si>
    <t>IMPLEMENTACIÓN DE ACCIONES PARA LA REDUCCIÓN DE CONDICIONES DE VULNERABILIDAD MANIZALES</t>
  </si>
  <si>
    <t>Implementar acciones que permtan mejorar las condiciones de vulnerabilidad y pobreza en el Municipio de Maniza</t>
  </si>
  <si>
    <t xml:space="preserve">Implementar un plan anual de acciones de acompañamiento a personas en condición de vulnerabilidad  </t>
  </si>
  <si>
    <t>1.3.4.1</t>
  </si>
  <si>
    <t>SECRETARÍA DE DESARROLLO SOCIAL</t>
  </si>
  <si>
    <t>FORTALECIMIENTO REDES DE ACUEDUCTO Y SANEAMIENTO BÁSICO PARA LA ZONA URBANA DEL MUNICIPIO DE MANIZALES</t>
  </si>
  <si>
    <t>Fortalecer los sistemas de tratamientos de las aguas residuales de la zona urbana y brindar apoyo en el acceso a los servicios de acueducto y alcantarillado de la población vulerable</t>
  </si>
  <si>
    <t>Implementar un plan anual de subsidios a los estratos 1, 2 y 3 en acueducto y alcantarillado en el cuatrienio</t>
  </si>
  <si>
    <t>1.3.4.2</t>
  </si>
  <si>
    <t>FORTALECIMIENTO DE LA ATENCION INTEGRAL A PERSONAS MAYORES MANIZALES</t>
  </si>
  <si>
    <t>Generar acciones que permitan mejorar las condiciones de vida de las personas mayores</t>
  </si>
  <si>
    <t xml:space="preserve">Implementar un plan anual de acciones para la protección y bienestar del adulto mayor </t>
  </si>
  <si>
    <t>1.3.5.1</t>
  </si>
  <si>
    <t>FORTALECIMIENTO DE LA PARTICIPACION COMUNITARIA EN EL MUNICIPIO MANIZALES</t>
  </si>
  <si>
    <t xml:space="preserve">Generar espacios que permitan la organizacion y la participación de la comunidad en los diferentes procesos que atañen a su desarrollo
</t>
  </si>
  <si>
    <t>Mantener en operación el 100% de los centros y sedes de programas sociales comunitarios y de servicios</t>
  </si>
  <si>
    <t>1.3.6.1</t>
  </si>
  <si>
    <t>Implementar un plan anual de fortalecimiento de JAL y JAC</t>
  </si>
  <si>
    <t>1.3.6.2</t>
  </si>
  <si>
    <t xml:space="preserve">Acompañar las 19 JAL en la presentación de proyectos </t>
  </si>
  <si>
    <t>1.3.6.3</t>
  </si>
  <si>
    <t>1.4</t>
  </si>
  <si>
    <t>DEPORTE Y RECREACIÓN FÍSICA</t>
  </si>
  <si>
    <t>CONSTRUCCIÓN , MANTENIMIENTO Y MODERNIZACIÓN DE LOS ESCENARIOS DEPORTIVOS Y RECREATIVOS EN EL MUNICIPIO DE  MANIZALES</t>
  </si>
  <si>
    <t>Incentivar la práctica recreo deportiva con la construcción y mantenimiento de los escenarios deportivos del municipio</t>
  </si>
  <si>
    <t>Generar un plan anual para el construcción, mantenimiento y modernización de los escenarios deportivos y recreativos</t>
  </si>
  <si>
    <t>1.4.1.1</t>
  </si>
  <si>
    <t>SECRETARÍA DE INFRAESTRUCTURA</t>
  </si>
  <si>
    <t>ADMINISTRACIÓN DE LOS ESCENARIOS DEPORTIVOS Y RECREATIVOS EN EL MUNICIPIO DE MANIZALES</t>
  </si>
  <si>
    <t>Garantizar el acceso y uso a la comunidad a los diferentes escenarios deportivos, para la práctica de actividades recreo deportivas, y adecuado aprovechamiento del tiempo libre.</t>
  </si>
  <si>
    <t>SECRETARÍA DE DEPORTE</t>
  </si>
  <si>
    <t>FORTALECIMIENTO DEL DEPORTE, LA RECREACIÓN Y LA ACTIVIDAD FÍSICA EN EL MUNICIPIO DE MANIZALES</t>
  </si>
  <si>
    <t>Fortalecer e incentivar la practica deportiva, recreativa y actividad física en el municipio de Manizales.</t>
  </si>
  <si>
    <t>Implementar un plan anual para el fomento a la recreación, la actividad física y el deporte</t>
  </si>
  <si>
    <t>1.4.2.1</t>
  </si>
  <si>
    <t>Implementar un plan anual para la formación y preparación de deportistas</t>
  </si>
  <si>
    <t>1.4.3.1</t>
  </si>
  <si>
    <t>1.5</t>
  </si>
  <si>
    <t>CONSTRUCCIÓN MANTENIMIENTO Y MODERNIZACIÓN DE LA INFRAESTRUCTURA ARTÍSTICA Y CULTURAL DE LA ALCALDÍA DE  MANIZALES</t>
  </si>
  <si>
    <t>Mejorar la infraestructura física para la prestación de los servicios artísticos y culturales y oferta institucional de la administración municipal.</t>
  </si>
  <si>
    <t>Ejecutar un plan anual de construcción, mantenimiento y modernización de infraestructura artística y cultural</t>
  </si>
  <si>
    <t>1.5.1.1</t>
  </si>
  <si>
    <t>SECRETARÍA DE CULTURA</t>
  </si>
  <si>
    <t>CONSOLIDACIÓN DE PROCESOS DE CREACIÓN, CIRCULACIÓN Y GESTIÓN DE LOS PROGRAMAS DEL SECTOR CULTURAL DE LA CIUDAD DE MANIZALES</t>
  </si>
  <si>
    <t xml:space="preserve">Consolidar procesos de creación, circulación y gestión de los programas del sector cultural de la ciudad de Manizales
</t>
  </si>
  <si>
    <t xml:space="preserve">Implementar un programa anual para la promoción de programas artísticos y culturales </t>
  </si>
  <si>
    <t>1.5.2.1</t>
  </si>
  <si>
    <t>Implementar un plan anual de apoyo a iniciativas e Industrias artísticas y Culturales</t>
  </si>
  <si>
    <t>1.5.2.2</t>
  </si>
  <si>
    <t>Implementar un plan anual de impulso y desarrollo de grandes eventos culturales, artísticos y de generación de riqueza y promoción de ciudad como impulso a la cultura, el arte, el turismo y el movimiento económico - Plan 52 Semanas - 52 Eventos</t>
  </si>
  <si>
    <t>1.5.2.3</t>
  </si>
  <si>
    <t xml:space="preserve">DERECHOS HUMANOS </t>
  </si>
  <si>
    <t>IMPLEMENTACIÓN DE UN PLAN PARA LA PROTECCIÓN, PROMOCIÓN Y GARANTÍA DE LOS DERECHOS HUMANOS DE LOS GRUPOS POBLACIONALES DE ESPECIAL PROTECCIÓN DE MANIZALES</t>
  </si>
  <si>
    <t>mplementar un plan para la protección, promoción y garantía de los derechos humanos de los grupos poblacionales de especial protección.</t>
  </si>
  <si>
    <t xml:space="preserve">Implementar un plan anual para protección, promoción y garantía de los derechos humanos de los grupos poblacionales de especial protección </t>
  </si>
  <si>
    <t>1.6.1.1</t>
  </si>
  <si>
    <t>ACTUALIZACIÓN IMPLEMENTAR ACCIONES PARA PROTECCIÓN, PROMOCIÓN Y GARANTÍA DE LOS DERECHOS HUMANOS DE LAS POBLACIONES ÉTNICAS</t>
  </si>
  <si>
    <t xml:space="preserve">Implementar una estrategia de protección, promoción y garantía de los derechos humanos de las poblaciones étnicas del Municipio de 
Manizales. </t>
  </si>
  <si>
    <t>Implementar un plan anual para protección, promoción y garantía de los derechos humanos de las poblaciones étnicas</t>
  </si>
  <si>
    <t>Garantizar la efectividad de principios, deberes y derechos de las personas, propiciando la seguridad y convivencia en Manizales</t>
  </si>
  <si>
    <t>Implementar un plan anual para mejorar la seguridad y convivencia ciudadana</t>
  </si>
  <si>
    <t>1.6.2.1</t>
  </si>
  <si>
    <t>CONSTRUCCIÓN , MANTENIMIENTO Y MODERNIZACIÓN DE LA INFRAESTRUCTURA SOCIAL, COMUNITARIA E INSTITUCIONAL DE LA ALCALDÍA DE MANIZALES</t>
  </si>
  <si>
    <t>Mejorar la infraestructura física para la prestación de los servicios sociales, comunitarios y oferta institucional de la administración municipal.</t>
  </si>
  <si>
    <t>FORTALECIMIENTO DE LAS CAPACIDADES Y CONDICIONES LIGADAS A LA SUPERVIVENCIA EMPRESARIAL EN EMPRENDEDORES Y EMPRESARIOS DE MANIZALES QUE LES POSIBILITE PERMANECER, COMPETIR Y CRECER EN LOS MERCADOS DE MANIZALES</t>
  </si>
  <si>
    <t xml:space="preserve">Fortalecer las capacidades y condiciones ligadas a la supervivencia empresarial en emprendedores y empresarios de Manizales que les 
posibilite permanecer, competir y crecer en los mercados </t>
  </si>
  <si>
    <t xml:space="preserve">Implementar un plan anual de fortalecimiento de capacidades empresariales </t>
  </si>
  <si>
    <t>2.1.1.1</t>
  </si>
  <si>
    <t>SECRETARÍA DE TIC Y COMPETITIVIDAD</t>
  </si>
  <si>
    <t>DESARROLLO DE ACCIONES PARA MEJORAR LAS CONDICIONES DE EMPLEABILIDAD DE LA CIUDAD DE MANIZALES</t>
  </si>
  <si>
    <t>Mejorar la coordinación y el monitoreo del mercado laboral, implementar estrategias efectivas para reducir las barreras de inserción laboral. 
Se amplia en el documento tecnico.</t>
  </si>
  <si>
    <t>CONSTRUCCIÓN DE UN ESCENARIO MULTIPROPÓSITO EN LA CIUDAD DE MANIZALES</t>
  </si>
  <si>
    <t>Mejorar la infraestructura en la ciudad para eventos culturales, artísticos y deportivos</t>
  </si>
  <si>
    <t>Implementar un plan de construcción, mantenimiento y modernización de infraestructura para eventos, comercio, negocios y turismo</t>
  </si>
  <si>
    <t>2.1.1.2</t>
  </si>
  <si>
    <t>SECRETARÍA DE TIC Y COMPETITIVIDAD- INFIMANIZALES</t>
  </si>
  <si>
    <t>ECOSISTEMA T.I</t>
  </si>
  <si>
    <t>FORTALECIMIENTO DE LA CONECTIVIDAD Y LA TRANSFORMACIÓN DIGITAL EN EL MUNICIPIO DE MANIZALES</t>
  </si>
  <si>
    <t>Mejorar la apropiación de habilidades digitales en la región para aumentar la competitividad del sector TI, mediante la implementación de 
programas de formación, acceso a tecnologías y la creación de alianzas estratégicas entre instituciones educativas</t>
  </si>
  <si>
    <t>Implementar una estrategia anual de fortalecimiento del ecosistema de desarrollo digital</t>
  </si>
  <si>
    <t>2.2.1.1</t>
  </si>
  <si>
    <t>FORTALECIMIENTO DE LA COMPETITIVIDAD DE LOS PRODUCTORES AGROPECUARIOS DEL SECTOR RURAL DEL MUNICIPIO DE MANIZALES</t>
  </si>
  <si>
    <t>Fortalecer el nivel de productividad, competitividad y calidad de la producción agropecuaria que se realiza en la zona rural del municipio de 
Manizales</t>
  </si>
  <si>
    <t xml:space="preserve">Implementar un plan anual de extensión agropecuaria, administrativa, financiera y social para fortalecer la producción sostenible </t>
  </si>
  <si>
    <t>2.3.1.1</t>
  </si>
  <si>
    <t>SECRETARÍA DE AGRICULTURA</t>
  </si>
  <si>
    <t>Implementar un plan anual de fortalecimiento y promoción de la producción cafetera sostenible</t>
  </si>
  <si>
    <t>2.3.1.2</t>
  </si>
  <si>
    <t>Implementar un plan anual de apoyo a emprendimiento rurales y procesos de comercialización de productores Agropecuarios</t>
  </si>
  <si>
    <t>2.3.1.3</t>
  </si>
  <si>
    <t xml:space="preserve">MANTENIMIENTO Y REHABILITACIÓN DE LA MALLA VIAL RURAL MANIZALES </t>
  </si>
  <si>
    <t>Mantenimiento y rehabilitación de la malla vial Rural del municipio de Manizales</t>
  </si>
  <si>
    <t>Implementar un plan anual de mantenimiento y rehabilitación de la malla vial rural</t>
  </si>
  <si>
    <t>2.3.2.1</t>
  </si>
  <si>
    <t>INVERSIONES EN ACUEDUCTO Y SANEAMIENTO BÁSICO EN SUELO RURAL</t>
  </si>
  <si>
    <t>Mejorar las redes de suministro de agua potable y saneamiento básico en la zona rural y fotalecer los tratamientos de las aguas residuales 
de la zona urbana</t>
  </si>
  <si>
    <t>Ejecutar una programación anual de inversiones en acueducto y saneamiento básico en suelo rural</t>
  </si>
  <si>
    <t>2.3.3.1</t>
  </si>
  <si>
    <t>MEJORAMIENTO DE LA COMPETITIVIDAD TURÍSTICA Y DESARROLLO DEL SECTOR EN EL MUNICIPIO DE MANIZALES</t>
  </si>
  <si>
    <t xml:space="preserve">Mejorar las condiciones competitivas del sector turismo de la ciudad de Manizales. </t>
  </si>
  <si>
    <t xml:space="preserve">Implementar un plan anual de promoción y competitividad turística </t>
  </si>
  <si>
    <t>2.4.1.1</t>
  </si>
  <si>
    <t>2.4</t>
  </si>
  <si>
    <t>CONSTRUCCIÓN INSTALACIÓN ALUMBRADO NAVIDEÑO - MANIZALES</t>
  </si>
  <si>
    <t>Aunar esfuerzos, administrativos, tecnicos y logisticos para el diseño, realización, desarrollo e 
instalación del alumbrado navideño como parte del plan anual de promoción y competitividad turistica en el municipio de manizales para el año 2024-2027</t>
  </si>
  <si>
    <t>SECRETARÍA DE TIC Y COMPETITIVIDAD- INVAMA</t>
  </si>
  <si>
    <t>SISTEMA MUNICIPAL DE AREAS PROTEGIDAS</t>
  </si>
  <si>
    <t xml:space="preserve">FORTALECIMIENTO DE ACCIONES DE ADAPTACIÓN Y MITIGACIÓN PARA EL DESARROLLO SOSTENIBLE Y LA CONSERVACIÓN DE LA BIODIVERSIDAD Y SUS SERVICIOS ECOSISTÉMICOS EN EL MUNICIPIO DE MANIZALES </t>
  </si>
  <si>
    <t>Fortalecer la integración y coordinación efectiva de acciones en las políticas y prácticas sostenibles y de conservación de la biodiversidad y 
sus servicios ecosistémicos en el área urbana y rural del municipio de Manizales.</t>
  </si>
  <si>
    <t>Ejecutar el 100% de la programación anual de inversiones en compra de predios, restauración, pago por Servicios Ambientales y otras estrategias de conservación (OEC - OMEC)</t>
  </si>
  <si>
    <t>3.1.1.1</t>
  </si>
  <si>
    <t>SECRETARÍA DE MEDIO AMBIENTE</t>
  </si>
  <si>
    <t>Implementar un plan anual de acciones de manejo para las áreas de la estructura ecológica</t>
  </si>
  <si>
    <t>3.1.1.2</t>
  </si>
  <si>
    <t>FORTALECIMIENTO DE ESTRATEGIAS Y ALIANZAS INTERINSTITUCIONALES PARA LA GESTIÓN INTEGRAL DE RESIDUOS SOLIDOS EN LA CIUDAD DE MANIZALES</t>
  </si>
  <si>
    <t>Mejorar las capacidades de la ciudadanía para el manejo integral de los residuos sólidos en el municipio de Manizales, mediante la 
implementación del PGIRS</t>
  </si>
  <si>
    <t>Implementar un plan anual de ejecución del PGIRS</t>
  </si>
  <si>
    <t>3.1.2.1</t>
  </si>
  <si>
    <t>Implementar un plan anual de fomento y fortalecimiento de negocios verdes, producción sostenible y economía circular en las empresas</t>
  </si>
  <si>
    <t>3.1.2.2</t>
  </si>
  <si>
    <t>PROTECCION Y BIENESTAR ANIMAL</t>
  </si>
  <si>
    <t>IMPLEMENTACIÓN DE UN PLAN DE ATENCIÓN, RESCATE Y PROTECCIÓN ANIMAL EN LA CIUDAD DE MANIZALES.</t>
  </si>
  <si>
    <t>Implementación de un plan de atención, rescate y protección animal en la ciudad de Manizales</t>
  </si>
  <si>
    <t>Implementar un plan anual de atención, rescate y protección animal</t>
  </si>
  <si>
    <t>3.1.3.1</t>
  </si>
  <si>
    <t>GESTION DEL CAMBIO CLIMATICO Y CALIDAD DEL AIRE</t>
  </si>
  <si>
    <t>Implementar un plan anual de acciones de gestión integral del cambio climático en el marco del PIGCC</t>
  </si>
  <si>
    <t>3.1.4.1</t>
  </si>
  <si>
    <t>GOBERNANZA Y PARTICIPACION AMBIENTAL</t>
  </si>
  <si>
    <t>Mantener activo un proceso de registro de actividades mineras</t>
  </si>
  <si>
    <t>3.1.5.1</t>
  </si>
  <si>
    <t>Implementar una programación anual de actividades de Educación y procesos de participación ciudadana para la gobernanza ambiental</t>
  </si>
  <si>
    <t>3.1.5.2</t>
  </si>
  <si>
    <t xml:space="preserve">FORTALECIMIENTO DE LA RED DE PARQUES Y ZONAS VERDES DE LA CIUDAD DE MANIZALES. </t>
  </si>
  <si>
    <t>Mejorar la gestión en el fortalecimiento de modernización, mantenimiento, dotación y administración de la red de parques y zonas verdes de la ciudad de Manizales</t>
  </si>
  <si>
    <t>Implementar un plan anual de ornato, arborización, modernización, mantenimiento, dotación y administración de parques y zonas verdes (Guardianes de los parques)</t>
  </si>
  <si>
    <t>3.1.6.1</t>
  </si>
  <si>
    <t xml:space="preserve">CONSTRUCCIÓN DE PARQUES Y ZONAS VERDES EN EL MUNICIPIO DE MANIZALES </t>
  </si>
  <si>
    <t>Aumentar la oferta de parques temáticos y zonas verdes de la ciudad de Manizales en razón del espacio público efectivo</t>
  </si>
  <si>
    <t>Implementar un plan anual de construcción, remodelación y/o modernización de parques</t>
  </si>
  <si>
    <t>3.1.6.2</t>
  </si>
  <si>
    <t>CONTROL Y REGULACIÓN DEL TRÁNSITO Y EL TRANSPORTE EN EL MUNICIPIO DE MANIZALES</t>
  </si>
  <si>
    <t>Realizar mayor control y regulación para disminuir la tasa de accidentalidad y fallecidos en accidentes de tránsito</t>
  </si>
  <si>
    <t>Implementar un Plan anual de Fortalecimiento del Centro de Gestión de Movilidad</t>
  </si>
  <si>
    <t>3.2.1.1</t>
  </si>
  <si>
    <t>SECRETARÍA DE MOVILIDAD</t>
  </si>
  <si>
    <t>Implementar un plan anual de reglamentación, señalización, semaforización, demarcación y/o instalación de dispositivos especiales de manejo de tránsito en puntos priorizados.</t>
  </si>
  <si>
    <t>3.2.1.2</t>
  </si>
  <si>
    <t>Implementar un plan anual de cultura ciudadana y seguridad vial enfocado a todos los actores viales.</t>
  </si>
  <si>
    <t>3.2.1.3</t>
  </si>
  <si>
    <t>Ejecutar un plan anual de fortalecimiento a la autoridad de control</t>
  </si>
  <si>
    <t>3.2.1.4</t>
  </si>
  <si>
    <t>SISTEMAS DE TRANSPORTE PUBLICO</t>
  </si>
  <si>
    <t>Implementar un plan anual de acciones para Promover el uso del transporte público</t>
  </si>
  <si>
    <t>3.2.2.1</t>
  </si>
  <si>
    <t>Ofrecer una alternativa de movilidad sostenible sentido norte - sur en el oriente de Manizales a través de la construcción de la línea 3 de
cable aéreo de Manizales</t>
  </si>
  <si>
    <t>SECRETARÍA DE MOVILIDAD- INFIMANIZALES</t>
  </si>
  <si>
    <t>FORTALECIMIENTO DE LA INFRAESTRUCTURA VIAL URBANA DEL MUNICIPIO DE MANIZALES</t>
  </si>
  <si>
    <t>Construir y mantener la malla vial Urbana y Rural y de espacio público en la ciudad de Manizales</t>
  </si>
  <si>
    <t>Implementar un plan anual de mantenimiento de vías urbanas</t>
  </si>
  <si>
    <t>3.2.3.1</t>
  </si>
  <si>
    <t>Implementar un plan anual de construcción, ampliación y mejoramiento de vías urbanas</t>
  </si>
  <si>
    <t>3.2.3.2</t>
  </si>
  <si>
    <t>Implementar un plan anual de intervención, mantenimiento, modernización y construcción de bulevares</t>
  </si>
  <si>
    <t>3.2.3.3</t>
  </si>
  <si>
    <t>GESTION DEL RIESGO</t>
  </si>
  <si>
    <t>GESTIÓN DE RIESGO DE DESASTRE Y ADAPTACIÓN AL CAMBIO CLIMATICO</t>
  </si>
  <si>
    <t>CONSOLIDACIÓN GESTIÓN INTEGRAL DEL RIESGO DE DESASTRES MANIZALES</t>
  </si>
  <si>
    <t>Consolidación de la gestión integral del riesgo de desastres para contribuir a la seguridad, el bienestar 
y calidad de vida de los habitantes del municipio de manizales</t>
  </si>
  <si>
    <t>Ejecutar un plan anual de construcción de obras de mitigación de riesgo</t>
  </si>
  <si>
    <t>3.3.1.1</t>
  </si>
  <si>
    <t>UNIDAD DE GESTIÓN DEL RIESGO</t>
  </si>
  <si>
    <t>Mantener en operación un centro de monitoreo y sistemas de alerta para la gestión del riesgo</t>
  </si>
  <si>
    <t>3.3.1.2</t>
  </si>
  <si>
    <t>Ejecutar un plan anual de mantenimiento de obras de mitigación de riesgo a través del programa "Guardianes de la ladera"</t>
  </si>
  <si>
    <t>3.3.1.3</t>
  </si>
  <si>
    <t>Implementar un programa anual de atención a solicitudes y requerimientos de servicios asociados a evaluación de amenazas y de riesgos</t>
  </si>
  <si>
    <t>3.3.1.4</t>
  </si>
  <si>
    <t>Implementar un plan anual de mantenimiento de infraestructura, dotación de equipo de herramientas y mantenimiento y adquisición de vehículos</t>
  </si>
  <si>
    <t>3.3.1.5</t>
  </si>
  <si>
    <t>Mantener disponible anualmente un sistema para la atención a emergencia y desastres en el municipio</t>
  </si>
  <si>
    <t>3.3.1.6</t>
  </si>
  <si>
    <t>Implementar un plan anual de fortalecimiento de capacidades, organización, planificación y comunicación para la gestión del riesgo de desastres y atención de emergencias</t>
  </si>
  <si>
    <t>3.3.1.7</t>
  </si>
  <si>
    <t>DESARROLLO DEL HÁBITAT SOCIAL EN EL AREA URBANA Y RURAL MANIZALES</t>
  </si>
  <si>
    <t>Mejorar las condiciones de habitabilidad en los asentamientos humanos informales y en las viviendas puntuales precarias en el suelo 
urbano y rural del municipio de Manizales a partir de un modelo de urbanismo y vivienda sostenible</t>
  </si>
  <si>
    <t>Implementar un programa anual para el desarrollo de modelos de desarrollo de viviendas VIP y/o VIS en el municipio</t>
  </si>
  <si>
    <t>3.4.1.1</t>
  </si>
  <si>
    <t>SECRETARÍA DE INFRAESTRUCTURA- UNIDAD DE VIVIENDA</t>
  </si>
  <si>
    <t>Desarrollar un programa anual de mejoramiento de vivienda en el municipio tanto en el área urbana como en el área rural</t>
  </si>
  <si>
    <t>3.4.2.1</t>
  </si>
  <si>
    <t>LEGALIZACIÓN URBANISTICA Y MEJORAMIENTO INTEGRAL DE BARRIOS</t>
  </si>
  <si>
    <t>Ejecutar un plan anual de acciones de mejoramiento integral de barrios</t>
  </si>
  <si>
    <t>3.4.3.1</t>
  </si>
  <si>
    <t>Implementar un plan anual de Fortalecimiento de saneamiento y acueducto en coordinación con las ESP</t>
  </si>
  <si>
    <t>3.5.1.3</t>
  </si>
  <si>
    <t>IDENTIFICACON DE POTENCIALES BENEFICIARIOS DE LOS PROGRAMAS SOCIALES EN MANIZALES</t>
  </si>
  <si>
    <t>Garantizar la aplicación de la encuesta Sisbén en un menor tiempo.</t>
  </si>
  <si>
    <t>Desarrollar un proceso anual de actualización, formulación, adopción, implementación de instrumentos y herramientas de gestión, ordenamiento y planificación</t>
  </si>
  <si>
    <t>4.1.1.1</t>
  </si>
  <si>
    <t>SECRETARÍA DE PLANEACIÓN</t>
  </si>
  <si>
    <t>Mejorar la clasificación socioeconómica de los inmuebles residenciales en el municipio de Manizales</t>
  </si>
  <si>
    <t>FORTALECIMIENTO DE LA PLANEACIÓN Y ORDENAMIENTO TERRITORIAL EN MANIZALES</t>
  </si>
  <si>
    <t>Intervención de las dinámicas de ordenamiento y planificación del territorio</t>
  </si>
  <si>
    <t>FORTALECIMIENTO DE LA GESTIÓN DE INFORMACIÓN ASOCIADA A LA DINÁMICA DE PLANEACIÓN ESTRATÉGICA DEL MUNICIPIO DE MANIZALES</t>
  </si>
  <si>
    <t>Fortalecer y afianzar el proceso de planeación estratégica del municipio de Manizales buscando orientar las acciones de corto, mediano y 
largo plazo de manera asertiva a las necesidades de su población, acorde a las dinámicas cambiantes y dinámicas</t>
  </si>
  <si>
    <t>Implementar un plan anual de estudios, diseños y ejecución de propósitos estratégicos de infraestructura</t>
  </si>
  <si>
    <t>4.1.1.2</t>
  </si>
  <si>
    <t>MEJORAMIENTO DE INGRESOS  MANIZALES</t>
  </si>
  <si>
    <t>Mejorar la capacidad institucional para la Gestión tributaria eficiente</t>
  </si>
  <si>
    <t>Implementar un plan anual de mejoramiento de solvencia, sostenibilidad y mejoramiento fiscal</t>
  </si>
  <si>
    <t>4.2.1.1</t>
  </si>
  <si>
    <t>SECRETARÍA DE HACIENDA</t>
  </si>
  <si>
    <t>IMPLEMENTACIÓN DE LA ESTRATEGIA DE DIVULGACIÓN DE INFORMACIÓN PÚBLICA PARA EL POSICIONAMIENTO DE LA IMAGEN DEL MUNICIPIO DE MANIZALES</t>
  </si>
  <si>
    <t xml:space="preserve">Contrarrestar la desinformación y noticias falsas sobre la administración municipal </t>
  </si>
  <si>
    <t>Implementar un plan anual de rendición de cuentas y difusión de acciones de gobierno</t>
  </si>
  <si>
    <t>4.2.2.1</t>
  </si>
  <si>
    <t>SECRETARÍA GENERAL -UNIDAD DE PRENSA</t>
  </si>
  <si>
    <t>Ejecutar un plan de acción anual del programa "Gobierno en la Calle" como estrategia de diálogo, participación y relacionamiento con los líderes y las comunidades</t>
  </si>
  <si>
    <t>4.2.2.2</t>
  </si>
  <si>
    <t>FORTALECIMIENTO DEL TALENTO HUMANO MEDIANTE EL USO DE ESTRATEGIAS ENCAMINADAS AL BIENESTAR LABORAL, LA CAPACITACIÓN, LA SEGURIDAD Y SALUD EN EL TRABAJO DURANTE EL CICLO DE VIDA DEL SERVIDOR PÚBLICO EN LA ALCALDÍA DE  MANIZALES</t>
  </si>
  <si>
    <t>Fortalecer el talento humano y las competencias de los funcionaros de la alcaldía para que contribuya con el cumplimiento de la misión 
institucional, logrando su propio desarrollo personal y laboral, en las condiciones físicas y mentales adecuadas.</t>
  </si>
  <si>
    <t>Ejecutar un plan anual de fortalecimiento de los servicios administrativos</t>
  </si>
  <si>
    <t>4.2.3.1</t>
  </si>
  <si>
    <t>SECRETARÍA DE SERVICIOS ADMINISTRATIVOS</t>
  </si>
  <si>
    <t>MODERNIZACIÓN DE LA INFRAESTRUCTURA TECNOLÓGICA QUE SOPORTA LA EJECUCIÓN DE LAS POLÍTICAS DEL MODELO INTEGRADO DE PLANEACIÓN Y GESTIÓN EN LA ALCALDÍA DE MANIZALES</t>
  </si>
  <si>
    <t>Desarrollar la estrategia de relacionamiento con el ciudadano, promoviendo una gestión pública más inclusiva, transparente, orientada a
resultados, buscando siempre mejorar la calidad de vida de la población, de acuerdo a las políticas del MIPG.</t>
  </si>
  <si>
    <t>Ejecutar una estrategia anual de gobierno abierto y digital</t>
  </si>
  <si>
    <t>4.2.4.1</t>
  </si>
  <si>
    <t>Ejecutar un plan anual de construcción, mantenimiento y modernización de infraestructura social, comunitaria e institucional</t>
  </si>
  <si>
    <t>4.2.5.1</t>
  </si>
  <si>
    <t>2.1</t>
  </si>
  <si>
    <t>RENOVACIÓN GALERÍA Y PLAZA DE MERCADO  DE MANIZALES</t>
  </si>
  <si>
    <t>Adecuar la infraestructura de la Plaza de Mercado de Manizales para dinamizar el abastecimiento y la comercialización de productos 
agropecuarios, alimenticios y complementarios de la zona centro sur del Departamento de Caldas y su área de influencia.</t>
  </si>
  <si>
    <t xml:space="preserve">Convenio 272 CORPOCALDAS                                    </t>
  </si>
  <si>
    <t xml:space="preserve">Rec. Bal. Convenio Línea 3 del Cable Aéreo INFIMANIZALES    </t>
  </si>
  <si>
    <t xml:space="preserve">Recursos del Crédito (Infraestructura Educativa)            </t>
  </si>
  <si>
    <t xml:space="preserve">Recursos del Crédito (Const parques y zonas verdes)         </t>
  </si>
  <si>
    <t xml:space="preserve">Recursos del Crédito (Infraestructura Social)               </t>
  </si>
  <si>
    <t xml:space="preserve">Recursos del Crédito (Malla vial rural)                     </t>
  </si>
  <si>
    <t xml:space="preserve">Rec Bal Convenio 272 CORPOCALDAS                            </t>
  </si>
  <si>
    <t>Programas del sector cultural Batuta</t>
  </si>
  <si>
    <t>Reducción del Riesgo de Desastres-Convenio Corpocaldas</t>
  </si>
  <si>
    <t>Fondo fomento y promoción de ciudad-Destino Inversión</t>
  </si>
  <si>
    <t>Construcción de parques y zonas verdes</t>
  </si>
  <si>
    <t>Mantenimiento malla vial rural</t>
  </si>
  <si>
    <t>Infraestructura social</t>
  </si>
  <si>
    <t>Fortalecimiento gestión del riesgo-Guardianes de la ladera</t>
  </si>
  <si>
    <t>P/A Pago mesadas activos jubilados concurrencia - eje 1</t>
  </si>
  <si>
    <t>Construccion y Mto Escenarios Deportivos</t>
  </si>
  <si>
    <t>Programas del Sector Cultura-Batuta</t>
  </si>
  <si>
    <t xml:space="preserve">Recursos del Crédito (Infraestructura Deportiva)            </t>
  </si>
  <si>
    <t>Infraestructura vial urbana - Construc y Mantenimiento</t>
  </si>
  <si>
    <t>Conectividad y transformación digital</t>
  </si>
  <si>
    <t>Adquisición de Sonómetros</t>
  </si>
  <si>
    <t>Fomento y Promoción de ciudad - Cafés especiales</t>
  </si>
  <si>
    <t>Fortalecimiento Gestión del Riesgo - Dotación Bomberos</t>
  </si>
  <si>
    <t>IVC Eventos Sanitarios G.S. eje 1</t>
  </si>
  <si>
    <t>Prevención G.R ZONAS AZULES - eje 2</t>
  </si>
  <si>
    <t>P/A R.B Reg Subs CSF - eje 1</t>
  </si>
  <si>
    <t>P/A R.B Coljuegos-Reg. Subsidiado - eje 1</t>
  </si>
  <si>
    <t>Programas del Sector Cultural - Música Andina</t>
  </si>
  <si>
    <t>Programa del Sector Cultural - Museo</t>
  </si>
  <si>
    <t>Fondo Fomento y Promoción - Destino Inversión</t>
  </si>
  <si>
    <t>Fondo Fomento y Promoción de ciudad - Feria Empresarial</t>
  </si>
  <si>
    <t xml:space="preserve">Convenio 017 FONVIVIENDA                                    </t>
  </si>
  <si>
    <t>Mejoramiento Hábitat Urbano y Rural - Convenio FONVIVIENDA SSF</t>
  </si>
  <si>
    <t>IVM Empleados y jubilados admon.central AFP Publicas</t>
  </si>
  <si>
    <t>EJECUCIÓN PRESUPUESTAL DE INGRESOS A 28 DE FEBRERO DE 2025</t>
  </si>
  <si>
    <t>N1</t>
  </si>
  <si>
    <t>N2</t>
  </si>
  <si>
    <t>N3</t>
  </si>
  <si>
    <t>N4</t>
  </si>
  <si>
    <t>N5</t>
  </si>
  <si>
    <t>N6</t>
  </si>
  <si>
    <t>N7</t>
  </si>
  <si>
    <t>N8</t>
  </si>
  <si>
    <t>EJECUCIÓN PRESUPUESTAL DE GASTOS A 28 DE FEBRERO DE 2025</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</si>
</sst>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1" formatCode="_-* #,##0_-;\-* #,##0_-;_-* &quot;-&quot;_-;_-@_-"/>
    <numFmt numFmtId="43" formatCode="_-* #,##0.00_-;\-* #,##0.00_-;_-* &quot;-&quot;??_-;_-@_-"/>
    <numFmt numFmtId="164" formatCode="_-* #,##0_-;\-* #,##0_-;_-* &quot;-&quot;??_-;_-@_-"/>
    <numFmt numFmtId="168" formatCode="_(* #,##0_);_(* \(#,##0\);_(* &quot;-&quot;_);_(@_)"/>
    <numFmt numFmtId="170" formatCode="_-* #,##0.00_-;\-* #,##0.00_-;_-* &quot;-&quot;_-;_-@_-"/>
    <numFmt numFmtId="171" formatCode="_-* #,##0.0_-;\-* #,##0.0_-;_-* &quot;-&quot;??_-;_-@_-"/>
  </numFmts>
  <fonts count="15" x14ac:knownFonts="1">
    <font>
      <sz val="11"/>
      <color theme="1"/>
      <name val="Calibri"/>
      <family val="2"/>
      <scheme val="minor"/>
    </font>
    <font>
      <b/>
      <sz val="11"/>
      <color theme="1"/>
      <name val="Calibri"/>
      <family val="2"/>
      <scheme val="minor"/>
    </font>
    <font>
      <sz val="11"/>
      <color theme="1"/>
      <name val="Calibri"/>
      <family val="2"/>
      <scheme val="minor"/>
    </font>
    <font>
      <b/>
      <sz val="12"/>
      <color theme="1"/>
      <name val="Arial Narrow"/>
      <family val="2"/>
    </font>
    <font>
      <sz val="11"/>
      <color indexed="8"/>
      <name val="Calibri"/>
      <family val="2"/>
      <scheme val="minor"/>
    </font>
    <font>
      <sz val="8"/>
      <name val="Calibri"/>
      <family val="2"/>
      <scheme val="minor"/>
    </font>
    <font>
      <sz val="11"/>
      <color theme="1"/>
      <name val="Arial"/>
      <family val="2"/>
    </font>
    <font>
      <sz val="16"/>
      <color theme="1"/>
      <name val="Calibri"/>
      <family val="2"/>
      <scheme val="minor"/>
    </font>
    <font>
      <b/>
      <sz val="16"/>
      <color theme="1"/>
      <name val="Calibri"/>
      <family val="2"/>
      <scheme val="minor"/>
    </font>
    <font>
      <b/>
      <sz val="16"/>
      <color theme="0"/>
      <name val="Calibri"/>
      <family val="2"/>
      <scheme val="minor"/>
    </font>
    <font>
      <sz val="16"/>
      <color rgb="FF000000"/>
      <name val="Calibri"/>
      <family val="2"/>
      <scheme val="minor"/>
    </font>
    <font>
      <sz val="12"/>
      <color theme="1"/>
      <name val="Calibri"/>
      <family val="2"/>
      <scheme val="minor"/>
    </font>
    <font>
      <sz val="16"/>
      <name val="Calibri"/>
      <family val="2"/>
      <scheme val="minor"/>
    </font>
    <font>
      <sz val="9"/>
      <color indexed="81"/>
      <name val="Tahoma"/>
      <family val="2"/>
    </font>
    <font>
      <b/>
      <sz val="9"/>
      <color indexed="81"/>
      <name val="Tahoma"/>
      <family val="2"/>
    </font>
  </fonts>
  <fills count="7">
    <fill>
      <patternFill patternType="none"/>
    </fill>
    <fill>
      <patternFill patternType="gray125"/>
    </fill>
    <fill>
      <patternFill patternType="solid">
        <fgColor rgb="FFFFFF00"/>
        <bgColor indexed="64"/>
      </patternFill>
    </fill>
    <fill>
      <patternFill patternType="solid">
        <fgColor rgb="FFFF0000"/>
        <bgColor indexed="64"/>
      </patternFill>
    </fill>
    <fill>
      <patternFill patternType="solid">
        <fgColor theme="3" tint="-0.249977111117893"/>
        <bgColor indexed="64"/>
      </patternFill>
    </fill>
    <fill>
      <patternFill patternType="solid">
        <fgColor rgb="FF00B0F0"/>
        <bgColor indexed="64"/>
      </patternFill>
    </fill>
    <fill>
      <patternFill patternType="solid">
        <fgColor theme="3" tint="0.499984740745262"/>
        <bgColor indexed="64"/>
      </patternFill>
    </fill>
  </fills>
  <borders count="10">
    <border>
      <left/>
      <right/>
      <top/>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s>
  <cellStyleXfs count="10">
    <xf numFmtId="0" fontId="0" fillId="0" borderId="0"/>
    <xf numFmtId="41" fontId="2" fillId="0" borderId="0" applyFont="0" applyFill="0" applyBorder="0" applyAlignment="0" applyProtection="0"/>
    <xf numFmtId="0" fontId="2" fillId="0" borderId="0"/>
    <xf numFmtId="41" fontId="4"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0" fontId="6" fillId="0" borderId="0"/>
    <xf numFmtId="0" fontId="2" fillId="0" borderId="0"/>
    <xf numFmtId="0" fontId="2" fillId="0" borderId="0"/>
    <xf numFmtId="43" fontId="11" fillId="0" borderId="0" applyFont="0" applyFill="0" applyBorder="0" applyAlignment="0" applyProtection="0"/>
  </cellStyleXfs>
  <cellXfs count="72">
    <xf numFmtId="0" fontId="0" fillId="0" borderId="0" xfId="0"/>
    <xf numFmtId="0" fontId="1" fillId="0" borderId="1" xfId="0" applyFont="1" applyBorder="1" applyAlignment="1">
      <alignment horizontal="center" vertical="top"/>
    </xf>
    <xf numFmtId="0" fontId="1" fillId="0" borderId="0" xfId="2" applyFont="1" applyAlignment="1">
      <alignment horizontal="center"/>
    </xf>
    <xf numFmtId="0" fontId="1" fillId="0" borderId="0" xfId="2" applyFont="1"/>
    <xf numFmtId="0" fontId="1" fillId="0" borderId="0" xfId="0" applyFont="1"/>
    <xf numFmtId="0" fontId="2" fillId="0" borderId="0" xfId="2"/>
    <xf numFmtId="0" fontId="0" fillId="0" borderId="0" xfId="2" applyFont="1"/>
    <xf numFmtId="0" fontId="0" fillId="0" borderId="0" xfId="2" quotePrefix="1" applyFont="1" applyAlignment="1">
      <alignment horizontal="center"/>
    </xf>
    <xf numFmtId="9" fontId="0" fillId="0" borderId="0" xfId="4" applyFont="1" applyFill="1"/>
    <xf numFmtId="41" fontId="0" fillId="0" borderId="0" xfId="1" applyFont="1"/>
    <xf numFmtId="41" fontId="0" fillId="0" borderId="0" xfId="1" applyFont="1" applyFill="1"/>
    <xf numFmtId="41" fontId="1" fillId="0" borderId="0" xfId="1" applyFont="1"/>
    <xf numFmtId="0" fontId="0" fillId="0" borderId="0" xfId="0" applyAlignment="1">
      <alignment wrapText="1"/>
    </xf>
    <xf numFmtId="168" fontId="0" fillId="0" borderId="0" xfId="5" applyFont="1"/>
    <xf numFmtId="0" fontId="1" fillId="2" borderId="4" xfId="0" applyFont="1" applyFill="1" applyBorder="1" applyAlignment="1">
      <alignment horizontal="center" vertical="top"/>
    </xf>
    <xf numFmtId="170" fontId="0" fillId="0" borderId="0" xfId="1" applyNumberFormat="1" applyFont="1" applyFill="1"/>
    <xf numFmtId="170" fontId="0" fillId="0" borderId="0" xfId="1" applyNumberFormat="1" applyFont="1"/>
    <xf numFmtId="170" fontId="1" fillId="0" borderId="1" xfId="1" applyNumberFormat="1" applyFont="1" applyBorder="1" applyAlignment="1">
      <alignment horizontal="center" vertical="top"/>
    </xf>
    <xf numFmtId="170" fontId="1" fillId="0" borderId="0" xfId="1" applyNumberFormat="1" applyFont="1"/>
    <xf numFmtId="0" fontId="7" fillId="0" borderId="0" xfId="8" applyFont="1" applyAlignment="1">
      <alignment vertical="center"/>
    </xf>
    <xf numFmtId="0" fontId="7" fillId="6" borderId="0" xfId="8" applyFont="1" applyFill="1" applyAlignment="1">
      <alignment vertical="center"/>
    </xf>
    <xf numFmtId="0" fontId="9" fillId="5" borderId="4" xfId="8" applyFont="1" applyFill="1" applyBorder="1" applyAlignment="1">
      <alignment horizontal="center" vertical="center" wrapText="1"/>
    </xf>
    <xf numFmtId="0" fontId="8" fillId="6" borderId="0" xfId="8" applyFont="1" applyFill="1" applyAlignment="1">
      <alignment horizontal="center" vertical="center" wrapText="1"/>
    </xf>
    <xf numFmtId="0" fontId="8" fillId="5" borderId="6" xfId="8" applyFont="1" applyFill="1" applyBorder="1" applyAlignment="1">
      <alignment horizontal="center" vertical="center" wrapText="1"/>
    </xf>
    <xf numFmtId="0" fontId="8" fillId="5" borderId="6" xfId="8" applyFont="1" applyFill="1" applyBorder="1" applyAlignment="1">
      <alignment horizontal="left" vertical="center" wrapText="1"/>
    </xf>
    <xf numFmtId="0" fontId="8" fillId="5" borderId="0" xfId="8" applyFont="1" applyFill="1" applyAlignment="1">
      <alignment horizontal="center" vertical="center" wrapText="1"/>
    </xf>
    <xf numFmtId="0" fontId="7" fillId="0" borderId="4" xfId="8" applyFont="1" applyBorder="1" applyAlignment="1">
      <alignment horizontal="center" vertical="center"/>
    </xf>
    <xf numFmtId="0" fontId="7" fillId="0" borderId="4" xfId="8" applyFont="1" applyBorder="1" applyAlignment="1">
      <alignment horizontal="left" vertical="center"/>
    </xf>
    <xf numFmtId="0" fontId="7" fillId="0" borderId="4" xfId="8" applyFont="1" applyBorder="1" applyAlignment="1">
      <alignment horizontal="left" vertical="center" wrapText="1"/>
    </xf>
    <xf numFmtId="1" fontId="10" fillId="0" borderId="4" xfId="8" applyNumberFormat="1" applyFont="1" applyBorder="1" applyAlignment="1">
      <alignment horizontal="center" vertical="center"/>
    </xf>
    <xf numFmtId="0" fontId="10" fillId="0" borderId="4" xfId="8" applyFont="1" applyBorder="1" applyAlignment="1">
      <alignment horizontal="left" vertical="center" wrapText="1"/>
    </xf>
    <xf numFmtId="164" fontId="7" fillId="0" borderId="4" xfId="9" applyNumberFormat="1" applyFont="1" applyFill="1" applyBorder="1" applyAlignment="1">
      <alignment vertical="center"/>
    </xf>
    <xf numFmtId="164" fontId="7" fillId="0" borderId="4" xfId="9" applyNumberFormat="1" applyFont="1" applyFill="1" applyBorder="1" applyAlignment="1">
      <alignment vertical="center" wrapText="1"/>
    </xf>
    <xf numFmtId="0" fontId="12" fillId="0" borderId="4" xfId="8" applyFont="1" applyBorder="1" applyAlignment="1">
      <alignment horizontal="center" vertical="center"/>
    </xf>
    <xf numFmtId="3" fontId="7" fillId="3" borderId="0" xfId="8" applyNumberFormat="1" applyFont="1" applyFill="1" applyAlignment="1">
      <alignment vertical="center"/>
    </xf>
    <xf numFmtId="171" fontId="7" fillId="0" borderId="4" xfId="9" applyNumberFormat="1" applyFont="1" applyFill="1" applyBorder="1" applyAlignment="1">
      <alignment vertical="center"/>
    </xf>
    <xf numFmtId="0" fontId="7" fillId="3" borderId="0" xfId="8" applyFont="1" applyFill="1" applyAlignment="1">
      <alignment vertical="center"/>
    </xf>
    <xf numFmtId="0" fontId="10" fillId="0" borderId="1" xfId="8" applyFont="1" applyBorder="1" applyAlignment="1">
      <alignment horizontal="left" vertical="center" wrapText="1"/>
    </xf>
    <xf numFmtId="1" fontId="7" fillId="0" borderId="4" xfId="8" applyNumberFormat="1" applyFont="1" applyBorder="1" applyAlignment="1">
      <alignment horizontal="center" vertical="center"/>
    </xf>
    <xf numFmtId="9" fontId="7" fillId="0" borderId="4" xfId="8" applyNumberFormat="1" applyFont="1" applyBorder="1" applyAlignment="1">
      <alignment horizontal="center" vertical="center"/>
    </xf>
    <xf numFmtId="1" fontId="10" fillId="0" borderId="1" xfId="8" applyNumberFormat="1" applyFont="1" applyBorder="1" applyAlignment="1">
      <alignment horizontal="center" vertical="center"/>
    </xf>
    <xf numFmtId="43" fontId="7" fillId="0" borderId="4" xfId="9" applyFont="1" applyFill="1" applyBorder="1" applyAlignment="1">
      <alignment vertical="center"/>
    </xf>
    <xf numFmtId="0" fontId="7" fillId="0" borderId="1" xfId="8" applyFont="1" applyBorder="1" applyAlignment="1">
      <alignment horizontal="left" vertical="center" wrapText="1"/>
    </xf>
    <xf numFmtId="0" fontId="7" fillId="0" borderId="4" xfId="8" quotePrefix="1" applyFont="1" applyBorder="1" applyAlignment="1">
      <alignment horizontal="left" vertical="center" wrapText="1"/>
    </xf>
    <xf numFmtId="0" fontId="7" fillId="0" borderId="0" xfId="8" applyFont="1" applyAlignment="1">
      <alignment horizontal="center" vertical="center"/>
    </xf>
    <xf numFmtId="0" fontId="7" fillId="0" borderId="0" xfId="8" applyFont="1" applyAlignment="1">
      <alignment horizontal="left" vertical="center" wrapText="1"/>
    </xf>
    <xf numFmtId="1" fontId="7" fillId="0" borderId="0" xfId="8" applyNumberFormat="1" applyFont="1" applyAlignment="1">
      <alignment horizontal="center" vertical="center"/>
    </xf>
    <xf numFmtId="0" fontId="10" fillId="0" borderId="0" xfId="8" applyFont="1" applyAlignment="1">
      <alignment horizontal="left" vertical="center" wrapText="1"/>
    </xf>
    <xf numFmtId="0" fontId="12" fillId="0" borderId="0" xfId="8" applyFont="1" applyAlignment="1">
      <alignment horizontal="center" vertical="center"/>
    </xf>
    <xf numFmtId="9" fontId="7" fillId="0" borderId="0" xfId="8" applyNumberFormat="1" applyFont="1" applyAlignment="1">
      <alignment horizontal="center" vertical="center"/>
    </xf>
    <xf numFmtId="164" fontId="7" fillId="0" borderId="0" xfId="9" applyNumberFormat="1" applyFont="1" applyFill="1" applyBorder="1" applyAlignment="1">
      <alignment vertical="center"/>
    </xf>
    <xf numFmtId="164" fontId="7" fillId="0" borderId="0" xfId="9" applyNumberFormat="1" applyFont="1" applyFill="1" applyBorder="1" applyAlignment="1">
      <alignment vertical="center" wrapText="1"/>
    </xf>
    <xf numFmtId="0" fontId="7" fillId="0" borderId="0" xfId="8" applyFont="1" applyAlignment="1">
      <alignment horizontal="left" vertical="center"/>
    </xf>
    <xf numFmtId="164" fontId="8" fillId="0" borderId="0" xfId="9" applyNumberFormat="1" applyFont="1" applyAlignment="1">
      <alignment vertical="center"/>
    </xf>
    <xf numFmtId="0" fontId="7" fillId="0" borderId="0" xfId="8" applyFont="1" applyAlignment="1">
      <alignment vertical="center" wrapText="1"/>
    </xf>
    <xf numFmtId="164" fontId="7" fillId="0" borderId="0" xfId="8" applyNumberFormat="1" applyFont="1" applyAlignment="1">
      <alignment vertical="center"/>
    </xf>
    <xf numFmtId="3" fontId="7" fillId="0" borderId="0" xfId="8" applyNumberFormat="1" applyFont="1" applyAlignment="1">
      <alignment vertical="center"/>
    </xf>
    <xf numFmtId="43" fontId="7" fillId="0" borderId="0" xfId="9" applyFont="1" applyAlignment="1">
      <alignment vertical="center"/>
    </xf>
    <xf numFmtId="43" fontId="7" fillId="0" borderId="0" xfId="8" applyNumberFormat="1" applyFont="1" applyAlignment="1">
      <alignment vertical="center" wrapText="1"/>
    </xf>
    <xf numFmtId="0" fontId="0" fillId="0" borderId="0" xfId="0" applyFill="1"/>
    <xf numFmtId="10" fontId="1" fillId="0" borderId="0" xfId="4" applyNumberFormat="1" applyFont="1" applyAlignment="1">
      <alignment horizontal="center"/>
    </xf>
    <xf numFmtId="10" fontId="0" fillId="0" borderId="0" xfId="4" applyNumberFormat="1" applyFont="1" applyAlignment="1">
      <alignment horizontal="center"/>
    </xf>
    <xf numFmtId="0" fontId="1" fillId="4" borderId="1" xfId="0" applyFont="1" applyFill="1" applyBorder="1" applyAlignment="1">
      <alignment horizontal="center" vertical="center" wrapText="1"/>
    </xf>
    <xf numFmtId="41" fontId="1" fillId="4" borderId="1" xfId="1" applyFont="1" applyFill="1" applyBorder="1" applyAlignment="1">
      <alignment horizontal="center" vertical="center" wrapText="1"/>
    </xf>
    <xf numFmtId="0" fontId="3" fillId="0" borderId="0" xfId="0" applyFont="1" applyAlignment="1">
      <alignment horizontal="center"/>
    </xf>
    <xf numFmtId="0" fontId="8" fillId="0" borderId="0" xfId="8" applyFont="1" applyAlignment="1">
      <alignment horizontal="center" vertical="center"/>
    </xf>
    <xf numFmtId="0" fontId="9" fillId="5" borderId="2" xfId="8" applyFont="1" applyFill="1" applyBorder="1" applyAlignment="1">
      <alignment horizontal="center" vertical="center"/>
    </xf>
    <xf numFmtId="0" fontId="9" fillId="5" borderId="7" xfId="8" applyFont="1" applyFill="1" applyBorder="1" applyAlignment="1">
      <alignment horizontal="center" vertical="center"/>
    </xf>
    <xf numFmtId="0" fontId="9" fillId="5" borderId="3" xfId="8" applyFont="1" applyFill="1" applyBorder="1" applyAlignment="1">
      <alignment horizontal="center" vertical="center"/>
    </xf>
    <xf numFmtId="0" fontId="9" fillId="5" borderId="5" xfId="8" applyFont="1" applyFill="1" applyBorder="1" applyAlignment="1">
      <alignment horizontal="center" vertical="center"/>
    </xf>
    <xf numFmtId="0" fontId="9" fillId="5" borderId="8" xfId="8" applyFont="1" applyFill="1" applyBorder="1" applyAlignment="1">
      <alignment horizontal="center" vertical="center"/>
    </xf>
    <xf numFmtId="0" fontId="9" fillId="5" borderId="9" xfId="8" applyFont="1" applyFill="1" applyBorder="1" applyAlignment="1">
      <alignment horizontal="center" vertical="center"/>
    </xf>
  </cellXfs>
  <cellStyles count="10">
    <cellStyle name="Millares [0]" xfId="1" builtinId="6"/>
    <cellStyle name="Millares [0] 2" xfId="3"/>
    <cellStyle name="Millares [0] 3" xfId="5"/>
    <cellStyle name="Millares 2 3" xfId="9"/>
    <cellStyle name="Normal" xfId="0" builtinId="0"/>
    <cellStyle name="Normal 11" xfId="6"/>
    <cellStyle name="Normal 2" xfId="2"/>
    <cellStyle name="Normal 2 2" xfId="7"/>
    <cellStyle name="Normal 6 2" xfId="8"/>
    <cellStyle name="Porcentaje" xfId="4" builtinId="5"/>
  </cellStyles>
  <dxfs count="46">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border outline="0">
        <top style="thin">
          <color auto="1"/>
        </top>
      </border>
    </dxf>
    <dxf>
      <fill>
        <patternFill patternType="none">
          <fgColor indexed="64"/>
          <bgColor indexed="65"/>
        </patternFill>
      </fill>
    </dxf>
    <dxf>
      <border outline="0">
        <bottom style="thin">
          <color auto="1"/>
        </bottom>
      </border>
    </dxf>
    <dxf>
      <font>
        <b/>
        <i val="0"/>
        <strike val="0"/>
        <condense val="0"/>
        <extend val="0"/>
        <outline val="0"/>
        <shadow val="0"/>
        <u val="none"/>
        <vertAlign val="baseline"/>
        <sz val="11"/>
        <color theme="1"/>
        <name val="Calibri"/>
        <scheme val="minor"/>
      </font>
      <alignment horizontal="center" vertical="top" textRotation="0" wrapText="1" indent="0" justifyLastLine="0" shrinkToFit="0" readingOrder="0"/>
      <border diagonalUp="0" diagonalDown="0" outline="0">
        <left style="thin">
          <color auto="1"/>
        </left>
        <right style="thin">
          <color auto="1"/>
        </right>
        <top/>
        <bottom/>
      </border>
    </dxf>
    <dxf>
      <numFmt numFmtId="14" formatCode="0.0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70" formatCode="_-* #,##0.00_-;\-* #,##0.00_-;_-* &quot;-&quot;_-;_-@_-"/>
      <fill>
        <patternFill patternType="none">
          <fgColor indexed="64"/>
          <bgColor auto="1"/>
        </patternFill>
      </fill>
    </dxf>
    <dxf>
      <font>
        <b val="0"/>
        <i val="0"/>
        <strike val="0"/>
        <condense val="0"/>
        <extend val="0"/>
        <outline val="0"/>
        <shadow val="0"/>
        <u val="none"/>
        <vertAlign val="baseline"/>
        <sz val="11"/>
        <color theme="1"/>
        <name val="Calibri"/>
        <scheme val="minor"/>
      </font>
      <numFmt numFmtId="170" formatCode="_-* #,##0.00_-;\-* #,##0.00_-;_-* &quot;-&quot;_-;_-@_-"/>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170" formatCode="_-* #,##0.00_-;\-* #,##0.00_-;_-* &quot;-&quot;_-;_-@_-"/>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170" formatCode="_-* #,##0.00_-;\-* #,##0.00_-;_-* &quot;-&quot;_-;_-@_-"/>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170" formatCode="_-* #,##0.00_-;\-* #,##0.00_-;_-* &quot;-&quot;_-;_-@_-"/>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170" formatCode="_-* #,##0.00_-;\-* #,##0.00_-;_-* &quot;-&quot;_-;_-@_-"/>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170" formatCode="_-* #,##0.00_-;\-* #,##0.00_-;_-* &quot;-&quot;_-;_-@_-"/>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border outline="0">
        <top style="thin">
          <color auto="1"/>
        </top>
      </border>
    </dxf>
    <dxf>
      <font>
        <b val="0"/>
        <i val="0"/>
        <strike val="0"/>
        <condense val="0"/>
        <extend val="0"/>
        <outline val="0"/>
        <shadow val="0"/>
        <u val="none"/>
        <vertAlign val="baseline"/>
        <sz val="11"/>
        <color theme="1"/>
        <name val="Calibri"/>
        <scheme val="minor"/>
      </font>
      <fill>
        <patternFill patternType="none">
          <fgColor indexed="64"/>
          <bgColor auto="1"/>
        </patternFill>
      </fill>
    </dxf>
    <dxf>
      <border outline="0">
        <bottom style="thin">
          <color auto="1"/>
        </bottom>
      </border>
    </dxf>
    <dxf>
      <font>
        <b/>
        <i val="0"/>
        <strike val="0"/>
        <condense val="0"/>
        <extend val="0"/>
        <outline val="0"/>
        <shadow val="0"/>
        <u val="none"/>
        <vertAlign val="baseline"/>
        <sz val="11"/>
        <color theme="1"/>
        <name val="Calibri"/>
        <scheme val="minor"/>
      </font>
      <alignment horizontal="center" vertical="top" textRotation="0" wrapText="0" indent="0" justifyLastLine="0" shrinkToFit="0" readingOrder="0"/>
      <border diagonalUp="0" diagonalDown="0" outline="0">
        <left style="thin">
          <color auto="1"/>
        </left>
        <right style="thin">
          <color auto="1"/>
        </right>
        <top/>
        <bottom/>
      </border>
    </dxf>
  </dxfs>
  <tableStyles count="0" defaultTableStyle="TableStyleMedium9" defaultPivotStyle="PivotStyleLight16"/>
  <colors>
    <mruColors>
      <color rgb="FF33CCFF"/>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285750</xdr:colOff>
      <xdr:row>0</xdr:row>
      <xdr:rowOff>228600</xdr:rowOff>
    </xdr:from>
    <xdr:to>
      <xdr:col>1</xdr:col>
      <xdr:colOff>1206278</xdr:colOff>
      <xdr:row>5</xdr:row>
      <xdr:rowOff>240293</xdr:rowOff>
    </xdr:to>
    <xdr:pic>
      <xdr:nvPicPr>
        <xdr:cNvPr id="2" name="Imagen 1">
          <a:extLst>
            <a:ext uri="{FF2B5EF4-FFF2-40B4-BE49-F238E27FC236}">
              <a16:creationId xmlns="" xmlns:a16="http://schemas.microsoft.com/office/drawing/2014/main" id="{5BA26A6D-5F50-4214-95DC-1F1EB23DAB38}"/>
            </a:ext>
          </a:extLst>
        </xdr:cNvPr>
        <xdr:cNvPicPr>
          <a:picLocks noChangeAspect="1"/>
        </xdr:cNvPicPr>
      </xdr:nvPicPr>
      <xdr:blipFill>
        <a:blip xmlns:r="http://schemas.openxmlformats.org/officeDocument/2006/relationships" r:embed="rId1"/>
        <a:stretch>
          <a:fillRect/>
        </a:stretch>
      </xdr:blipFill>
      <xdr:spPr>
        <a:xfrm>
          <a:off x="285750" y="228600"/>
          <a:ext cx="920528" cy="1345193"/>
        </a:xfrm>
        <a:prstGeom prst="rect">
          <a:avLst/>
        </a:prstGeom>
      </xdr:spPr>
    </xdr:pic>
    <xdr:clientData/>
  </xdr:twoCellAnchor>
  <xdr:twoCellAnchor editAs="oneCell">
    <xdr:from>
      <xdr:col>2</xdr:col>
      <xdr:colOff>63277</xdr:colOff>
      <xdr:row>1</xdr:row>
      <xdr:rowOff>43383</xdr:rowOff>
    </xdr:from>
    <xdr:to>
      <xdr:col>2</xdr:col>
      <xdr:colOff>1292962</xdr:colOff>
      <xdr:row>5</xdr:row>
      <xdr:rowOff>206748</xdr:rowOff>
    </xdr:to>
    <xdr:pic>
      <xdr:nvPicPr>
        <xdr:cNvPr id="3" name="Imagen 2" descr="Alcaldía de Manizales added a new... - Alcaldía de Manizales">
          <a:extLst>
            <a:ext uri="{FF2B5EF4-FFF2-40B4-BE49-F238E27FC236}">
              <a16:creationId xmlns="" xmlns:a16="http://schemas.microsoft.com/office/drawing/2014/main" id="{72A27F72-76BA-4A7F-B00F-184601E2C6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5352" y="310083"/>
          <a:ext cx="1229685" cy="12301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Escritorio%20Juan\Asesor%20DDT-JFO\POAI\Copia%20de%20Anexo-1--Plan-Indicativo%20Versi&#243;n%2011%20julio.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alcaldiamanizales-my.sharepoint.com/Users/LEANDRA.MEZA/Downloads/FUENTES%20Y%20USOS%20A%20DICIEMBRE%2031%20DE%202021%20(Con%20Cierre)%2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LEANDRA.MEZA/Downloads/FUENTES%20Y%20USOS%20A%20DICIEMBRE%2031%20DE%202021%20(Con%20Cierre)%2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alcaldiamanizales-my.sharepoint.com/Users/Alcaldia/Downloads/PROYECTO%20DE%20ACUERDO%20RECURSOS%20DEL%20BALANCE%202021%20-%20modificacion%201%20con%20assbasalud.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margreth.mejia/Downloads/Resumen%20Presupuesto%20Completo%20versio&#769;n%2030-10-24-%20AJUSTADO-Salud+Movilidad.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luis.pineda/Downloads/DECRETO%20DE%20LIQUIDACION%202025%20SIN%20CONTROLES%20Y%20AJUSTE%20SEGUN%20RESOLUCIONES%20001%20Y%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Instrucciones "/>
      <sheetName val="1_Metas_Resultados"/>
      <sheetName val="2_Metas_Producto_ y_ $"/>
      <sheetName val="3_Plan Indicativo"/>
      <sheetName val="PI_Ejec"/>
    </sheetNames>
    <sheetDataSet>
      <sheetData sheetId="0">
        <row r="3">
          <cell r="G3" t="str">
            <v>1. Fin de la pobreza</v>
          </cell>
          <cell r="K3" t="str">
            <v>Mantenimiento</v>
          </cell>
        </row>
        <row r="4">
          <cell r="B4" t="str">
            <v>Educación</v>
          </cell>
          <cell r="C4" t="str">
            <v>A.1</v>
          </cell>
          <cell r="G4" t="str">
            <v>2. Hambre cero</v>
          </cell>
          <cell r="K4" t="str">
            <v>Reducción</v>
          </cell>
        </row>
        <row r="5">
          <cell r="B5" t="str">
            <v>Salud</v>
          </cell>
          <cell r="C5" t="str">
            <v>A.2</v>
          </cell>
          <cell r="G5" t="str">
            <v>3. Salud y bienestar</v>
          </cell>
          <cell r="K5" t="str">
            <v>Incremento</v>
          </cell>
        </row>
        <row r="6">
          <cell r="B6" t="str">
            <v>APSB</v>
          </cell>
          <cell r="C6" t="str">
            <v>A.3</v>
          </cell>
          <cell r="G6" t="str">
            <v>4. Educación de calidad</v>
          </cell>
        </row>
        <row r="7">
          <cell r="B7" t="str">
            <v>Deporte y Recreación</v>
          </cell>
          <cell r="C7" t="str">
            <v>A.4</v>
          </cell>
          <cell r="G7" t="str">
            <v>5. Igualdad de género</v>
          </cell>
        </row>
        <row r="8">
          <cell r="B8" t="str">
            <v>Cultura</v>
          </cell>
          <cell r="C8" t="str">
            <v>A.5</v>
          </cell>
          <cell r="G8" t="str">
            <v>6. Agua limpia y saneamiento</v>
          </cell>
        </row>
        <row r="9">
          <cell r="B9" t="str">
            <v>Servicios Públicos</v>
          </cell>
          <cell r="C9" t="str">
            <v>A.6</v>
          </cell>
          <cell r="G9" t="str">
            <v>7. Energía Asequible y no contaminante</v>
          </cell>
        </row>
        <row r="10">
          <cell r="B10" t="str">
            <v>Vivienda</v>
          </cell>
          <cell r="C10" t="str">
            <v>A.7</v>
          </cell>
          <cell r="G10" t="str">
            <v>8. Trabajo decente y crecimiento económico</v>
          </cell>
        </row>
        <row r="11">
          <cell r="B11" t="str">
            <v>Agropecuario</v>
          </cell>
          <cell r="C11" t="str">
            <v>A.8</v>
          </cell>
          <cell r="G11" t="str">
            <v>9. Industria, innovación e infraestructura</v>
          </cell>
        </row>
        <row r="12">
          <cell r="B12" t="str">
            <v>Transporte</v>
          </cell>
          <cell r="C12" t="str">
            <v>A.9</v>
          </cell>
          <cell r="G12" t="str">
            <v>10. Reducción de las desigualdades</v>
          </cell>
        </row>
        <row r="13">
          <cell r="B13" t="str">
            <v>Ambiental</v>
          </cell>
          <cell r="C13" t="str">
            <v>A.10</v>
          </cell>
          <cell r="G13" t="str">
            <v>11. Ciudades y comunidades sostenibles</v>
          </cell>
        </row>
        <row r="14">
          <cell r="B14" t="str">
            <v>Centros de Reclusión</v>
          </cell>
          <cell r="C14" t="str">
            <v>A.11</v>
          </cell>
          <cell r="G14" t="str">
            <v>12. Producción y consumo responsables</v>
          </cell>
        </row>
        <row r="15">
          <cell r="B15" t="str">
            <v>Prevención y atención de desastres</v>
          </cell>
          <cell r="C15" t="str">
            <v>A.12</v>
          </cell>
          <cell r="G15" t="str">
            <v>13. Acción por el clima</v>
          </cell>
        </row>
        <row r="16">
          <cell r="B16" t="str">
            <v>Promoción del desarrollo</v>
          </cell>
          <cell r="C16" t="str">
            <v>A.13</v>
          </cell>
          <cell r="G16" t="str">
            <v>14. Vida Submarina</v>
          </cell>
        </row>
        <row r="17">
          <cell r="B17" t="str">
            <v>Atención a grupos vulnerables - promoción social</v>
          </cell>
          <cell r="C17" t="str">
            <v>A.14</v>
          </cell>
          <cell r="G17" t="str">
            <v>15. Vida de ecosistemas terrestres</v>
          </cell>
        </row>
        <row r="18">
          <cell r="B18" t="str">
            <v xml:space="preserve">Equipamiento </v>
          </cell>
          <cell r="C18" t="str">
            <v>A.15</v>
          </cell>
          <cell r="G18" t="str">
            <v>16. Paz, justicia e instituciones sólidas</v>
          </cell>
        </row>
        <row r="19">
          <cell r="B19" t="str">
            <v>Desarrollo comunitario</v>
          </cell>
          <cell r="C19" t="str">
            <v>A.16</v>
          </cell>
          <cell r="G19" t="str">
            <v>17. Alianzas para lograr los objetivos</v>
          </cell>
        </row>
        <row r="20">
          <cell r="B20" t="str">
            <v>Fortalecimiento institucional</v>
          </cell>
          <cell r="C20" t="str">
            <v>A.17</v>
          </cell>
        </row>
        <row r="21">
          <cell r="B21" t="str">
            <v>Justicia y seguridad</v>
          </cell>
          <cell r="C21" t="str">
            <v>A.18</v>
          </cell>
        </row>
      </sheetData>
      <sheetData sheetId="1"/>
      <sheetData sheetId="2">
        <row r="4">
          <cell r="D4" t="str">
            <v>fina</v>
          </cell>
        </row>
        <row r="5">
          <cell r="D5" t="str">
            <v>2. La cosa no es fácil pero siempre igual sobrevivimos</v>
          </cell>
        </row>
        <row r="6">
          <cell r="D6" t="str">
            <v>3. Vengo yo</v>
          </cell>
        </row>
        <row r="7">
          <cell r="D7" t="str">
            <v>4. Tenemo' la lluvia el frío el calor</v>
          </cell>
        </row>
        <row r="8">
          <cell r="D8" t="str">
            <v>5. Oye</v>
          </cell>
        </row>
        <row r="9">
          <cell r="D9" t="str">
            <v>6. Bye Bye</v>
          </cell>
        </row>
        <row r="10">
          <cell r="D10" t="str">
            <v>7. Quien es</v>
          </cell>
        </row>
        <row r="11">
          <cell r="D11" t="str">
            <v>8. el que te pone a brincar</v>
          </cell>
        </row>
        <row r="12">
          <cell r="D12" t="str">
            <v>9. el que te puede besar</v>
          </cell>
        </row>
        <row r="13">
          <cell r="D13" t="str">
            <v>10. quien esd</v>
          </cell>
        </row>
        <row r="14">
          <cell r="D14" t="str">
            <v>11. a ella le gusta</v>
          </cell>
        </row>
        <row r="15">
          <cell r="D15" t="str">
            <v>12. la gasolina</v>
          </cell>
        </row>
        <row r="16">
          <cell r="D16" t="str">
            <v>13. dame más</v>
          </cell>
        </row>
        <row r="17">
          <cell r="D17" t="str">
            <v>14. gasolina</v>
          </cell>
        </row>
        <row r="18">
          <cell r="D18" t="str">
            <v>15. Como le encanta la gasolina</v>
          </cell>
        </row>
        <row r="19">
          <cell r="D19" t="str">
            <v>16. dame más gasolina</v>
          </cell>
        </row>
        <row r="20">
          <cell r="D20" t="str">
            <v xml:space="preserve"> </v>
          </cell>
        </row>
        <row r="21">
          <cell r="D21" t="str">
            <v xml:space="preserve"> </v>
          </cell>
        </row>
        <row r="22">
          <cell r="D22" t="str">
            <v xml:space="preserve"> </v>
          </cell>
        </row>
        <row r="23">
          <cell r="D23" t="str">
            <v xml:space="preserve"> </v>
          </cell>
        </row>
        <row r="24">
          <cell r="D24" t="str">
            <v xml:space="preserve"> </v>
          </cell>
        </row>
        <row r="25">
          <cell r="D25" t="str">
            <v xml:space="preserve"> </v>
          </cell>
        </row>
        <row r="26">
          <cell r="D26" t="str">
            <v xml:space="preserve"> </v>
          </cell>
        </row>
        <row r="27">
          <cell r="D27" t="str">
            <v xml:space="preserve"> </v>
          </cell>
        </row>
        <row r="28">
          <cell r="D28" t="str">
            <v xml:space="preserve"> </v>
          </cell>
        </row>
        <row r="29">
          <cell r="D29" t="str">
            <v xml:space="preserve"> </v>
          </cell>
        </row>
        <row r="30">
          <cell r="D30" t="str">
            <v xml:space="preserve"> </v>
          </cell>
        </row>
        <row r="31">
          <cell r="D31" t="str">
            <v xml:space="preserve"> </v>
          </cell>
        </row>
        <row r="32">
          <cell r="D32" t="str">
            <v xml:space="preserve"> </v>
          </cell>
        </row>
        <row r="33">
          <cell r="D33" t="str">
            <v xml:space="preserve"> </v>
          </cell>
        </row>
        <row r="34">
          <cell r="D34" t="str">
            <v xml:space="preserve"> </v>
          </cell>
        </row>
        <row r="35">
          <cell r="D35" t="str">
            <v xml:space="preserve"> </v>
          </cell>
        </row>
        <row r="36">
          <cell r="D36" t="str">
            <v xml:space="preserve"> </v>
          </cell>
        </row>
        <row r="37">
          <cell r="D37" t="str">
            <v xml:space="preserve"> </v>
          </cell>
        </row>
        <row r="38">
          <cell r="D38" t="str">
            <v xml:space="preserve"> </v>
          </cell>
        </row>
        <row r="39">
          <cell r="D39" t="str">
            <v xml:space="preserve"> </v>
          </cell>
        </row>
        <row r="40">
          <cell r="D40" t="str">
            <v xml:space="preserve"> </v>
          </cell>
        </row>
        <row r="41">
          <cell r="D41" t="str">
            <v xml:space="preserve"> </v>
          </cell>
        </row>
        <row r="42">
          <cell r="D42" t="str">
            <v xml:space="preserve"> </v>
          </cell>
        </row>
        <row r="43">
          <cell r="D43" t="str">
            <v xml:space="preserve"> </v>
          </cell>
        </row>
        <row r="44">
          <cell r="D44" t="str">
            <v xml:space="preserve"> </v>
          </cell>
        </row>
        <row r="45">
          <cell r="D45" t="str">
            <v xml:space="preserve"> </v>
          </cell>
        </row>
        <row r="46">
          <cell r="D46" t="str">
            <v xml:space="preserve"> </v>
          </cell>
        </row>
        <row r="47">
          <cell r="D47" t="str">
            <v xml:space="preserve"> </v>
          </cell>
        </row>
        <row r="48">
          <cell r="D48" t="str">
            <v xml:space="preserve"> </v>
          </cell>
        </row>
        <row r="49">
          <cell r="D49" t="str">
            <v xml:space="preserve"> </v>
          </cell>
        </row>
        <row r="50">
          <cell r="D50" t="str">
            <v xml:space="preserve"> </v>
          </cell>
        </row>
        <row r="51">
          <cell r="D51" t="str">
            <v xml:space="preserve"> </v>
          </cell>
        </row>
        <row r="52">
          <cell r="D52" t="str">
            <v xml:space="preserve"> </v>
          </cell>
        </row>
        <row r="53">
          <cell r="D53" t="str">
            <v xml:space="preserve"> </v>
          </cell>
        </row>
      </sheetData>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INVERSIÓN"/>
      <sheetName val="FUENTES Y USOS (2021)"/>
      <sheetName val="GASTOS 2021"/>
      <sheetName val="RENTAS 2021"/>
    </sheetNames>
    <sheetDataSet>
      <sheetData sheetId="0" refreshError="1"/>
      <sheetData sheetId="1" refreshError="1"/>
      <sheetData sheetId="2" refreshError="1">
        <row r="5">
          <cell r="C5">
            <v>11101</v>
          </cell>
          <cell r="E5">
            <v>14</v>
          </cell>
          <cell r="G5">
            <v>3</v>
          </cell>
          <cell r="U5">
            <v>3441079</v>
          </cell>
          <cell r="V5">
            <v>2545380</v>
          </cell>
          <cell r="W5">
            <v>2545380</v>
          </cell>
          <cell r="X5">
            <v>2545380</v>
          </cell>
          <cell r="Y5">
            <v>2545380</v>
          </cell>
        </row>
        <row r="6">
          <cell r="C6">
            <v>11101</v>
          </cell>
          <cell r="E6">
            <v>14</v>
          </cell>
          <cell r="G6">
            <v>3</v>
          </cell>
          <cell r="U6">
            <v>3906597</v>
          </cell>
          <cell r="V6">
            <v>3016052</v>
          </cell>
          <cell r="W6">
            <v>3016052</v>
          </cell>
          <cell r="X6">
            <v>0</v>
          </cell>
          <cell r="Y6">
            <v>0</v>
          </cell>
        </row>
        <row r="7">
          <cell r="C7">
            <v>11101</v>
          </cell>
          <cell r="E7">
            <v>14</v>
          </cell>
          <cell r="G7">
            <v>3</v>
          </cell>
          <cell r="U7">
            <v>1796134</v>
          </cell>
          <cell r="V7">
            <v>1219000</v>
          </cell>
          <cell r="W7">
            <v>1219000</v>
          </cell>
          <cell r="X7">
            <v>1219000</v>
          </cell>
          <cell r="Y7">
            <v>1219000</v>
          </cell>
        </row>
        <row r="8">
          <cell r="C8">
            <v>11101</v>
          </cell>
          <cell r="E8">
            <v>14</v>
          </cell>
          <cell r="G8">
            <v>3</v>
          </cell>
          <cell r="U8">
            <v>199665</v>
          </cell>
          <cell r="V8">
            <v>157100</v>
          </cell>
          <cell r="W8">
            <v>157100</v>
          </cell>
          <cell r="X8">
            <v>157100</v>
          </cell>
          <cell r="Y8">
            <v>157100</v>
          </cell>
        </row>
        <row r="9">
          <cell r="C9">
            <v>11101</v>
          </cell>
          <cell r="E9">
            <v>14</v>
          </cell>
          <cell r="G9">
            <v>3</v>
          </cell>
          <cell r="U9">
            <v>1347101</v>
          </cell>
          <cell r="V9">
            <v>914900</v>
          </cell>
          <cell r="W9">
            <v>914900</v>
          </cell>
          <cell r="X9">
            <v>914900</v>
          </cell>
          <cell r="Y9">
            <v>914900</v>
          </cell>
        </row>
        <row r="10">
          <cell r="C10">
            <v>11101</v>
          </cell>
          <cell r="E10">
            <v>14</v>
          </cell>
          <cell r="G10">
            <v>3</v>
          </cell>
          <cell r="U10">
            <v>224517</v>
          </cell>
          <cell r="V10">
            <v>152500</v>
          </cell>
          <cell r="W10">
            <v>152500</v>
          </cell>
          <cell r="X10">
            <v>152500</v>
          </cell>
          <cell r="Y10">
            <v>152500</v>
          </cell>
        </row>
        <row r="11">
          <cell r="C11">
            <v>11101</v>
          </cell>
          <cell r="E11">
            <v>14</v>
          </cell>
          <cell r="G11">
            <v>3</v>
          </cell>
          <cell r="U11">
            <v>224517</v>
          </cell>
          <cell r="V11">
            <v>152500</v>
          </cell>
          <cell r="W11">
            <v>152500</v>
          </cell>
          <cell r="X11">
            <v>152500</v>
          </cell>
          <cell r="Y11">
            <v>152500</v>
          </cell>
        </row>
        <row r="12">
          <cell r="C12">
            <v>11101</v>
          </cell>
          <cell r="E12">
            <v>14</v>
          </cell>
          <cell r="G12">
            <v>3</v>
          </cell>
          <cell r="U12">
            <v>449034</v>
          </cell>
          <cell r="V12">
            <v>305000</v>
          </cell>
          <cell r="W12">
            <v>305000</v>
          </cell>
          <cell r="X12">
            <v>305000</v>
          </cell>
          <cell r="Y12">
            <v>305000</v>
          </cell>
        </row>
        <row r="13">
          <cell r="C13">
            <v>11101</v>
          </cell>
          <cell r="E13">
            <v>14</v>
          </cell>
          <cell r="G13">
            <v>3</v>
          </cell>
          <cell r="U13">
            <v>203231668</v>
          </cell>
          <cell r="V13">
            <v>34512984</v>
          </cell>
          <cell r="W13">
            <v>34512984</v>
          </cell>
          <cell r="X13">
            <v>34512984</v>
          </cell>
          <cell r="Y13">
            <v>34162511</v>
          </cell>
        </row>
        <row r="14">
          <cell r="C14">
            <v>11101</v>
          </cell>
          <cell r="E14">
            <v>14</v>
          </cell>
          <cell r="G14">
            <v>3</v>
          </cell>
          <cell r="U14">
            <v>200000000</v>
          </cell>
          <cell r="V14">
            <v>136724356.5</v>
          </cell>
          <cell r="W14">
            <v>136724356.5</v>
          </cell>
          <cell r="X14">
            <v>136724356.5</v>
          </cell>
          <cell r="Y14">
            <v>116508934</v>
          </cell>
        </row>
        <row r="15">
          <cell r="C15">
            <v>11101</v>
          </cell>
          <cell r="E15">
            <v>14</v>
          </cell>
          <cell r="G15">
            <v>3</v>
          </cell>
          <cell r="U15">
            <v>37054530</v>
          </cell>
          <cell r="V15">
            <v>29963267</v>
          </cell>
          <cell r="W15">
            <v>29963267</v>
          </cell>
          <cell r="X15">
            <v>29963267</v>
          </cell>
          <cell r="Y15">
            <v>29963267</v>
          </cell>
        </row>
        <row r="16">
          <cell r="C16">
            <v>11101</v>
          </cell>
          <cell r="E16">
            <v>14</v>
          </cell>
          <cell r="G16">
            <v>3</v>
          </cell>
          <cell r="U16">
            <v>2331685</v>
          </cell>
          <cell r="V16">
            <v>1837547</v>
          </cell>
          <cell r="W16">
            <v>1837547</v>
          </cell>
          <cell r="X16">
            <v>0</v>
          </cell>
          <cell r="Y16">
            <v>0</v>
          </cell>
        </row>
        <row r="17">
          <cell r="C17">
            <v>11101</v>
          </cell>
          <cell r="E17">
            <v>14</v>
          </cell>
          <cell r="G17">
            <v>3</v>
          </cell>
          <cell r="U17">
            <v>206136</v>
          </cell>
          <cell r="V17">
            <v>162038</v>
          </cell>
          <cell r="W17">
            <v>162038</v>
          </cell>
          <cell r="X17">
            <v>0</v>
          </cell>
          <cell r="Y17">
            <v>0</v>
          </cell>
        </row>
        <row r="18">
          <cell r="C18">
            <v>11101</v>
          </cell>
          <cell r="E18">
            <v>14</v>
          </cell>
          <cell r="G18">
            <v>3</v>
          </cell>
          <cell r="U18">
            <v>70000000</v>
          </cell>
          <cell r="V18">
            <v>58739429</v>
          </cell>
          <cell r="W18">
            <v>58739429</v>
          </cell>
          <cell r="X18">
            <v>58739429</v>
          </cell>
          <cell r="Y18">
            <v>48371920</v>
          </cell>
        </row>
        <row r="19">
          <cell r="C19">
            <v>11101</v>
          </cell>
          <cell r="E19">
            <v>14</v>
          </cell>
          <cell r="G19">
            <v>3</v>
          </cell>
          <cell r="U19">
            <v>0</v>
          </cell>
          <cell r="V19">
            <v>0</v>
          </cell>
          <cell r="W19">
            <v>0</v>
          </cell>
          <cell r="X19">
            <v>0</v>
          </cell>
          <cell r="Y19">
            <v>0</v>
          </cell>
        </row>
        <row r="20">
          <cell r="C20">
            <v>11101</v>
          </cell>
          <cell r="E20">
            <v>14</v>
          </cell>
          <cell r="G20">
            <v>3</v>
          </cell>
          <cell r="U20">
            <v>1112448729</v>
          </cell>
          <cell r="V20">
            <v>1064156018</v>
          </cell>
          <cell r="W20">
            <v>1064156018</v>
          </cell>
          <cell r="X20">
            <v>1064156018</v>
          </cell>
          <cell r="Y20">
            <v>801721442</v>
          </cell>
        </row>
        <row r="21">
          <cell r="C21">
            <v>11101</v>
          </cell>
          <cell r="E21">
            <v>14</v>
          </cell>
          <cell r="G21">
            <v>3</v>
          </cell>
          <cell r="U21">
            <v>4406963</v>
          </cell>
          <cell r="V21">
            <v>1230643</v>
          </cell>
          <cell r="W21">
            <v>1230643</v>
          </cell>
          <cell r="X21">
            <v>518521</v>
          </cell>
          <cell r="Y21">
            <v>518521</v>
          </cell>
        </row>
        <row r="22">
          <cell r="C22">
            <v>11101</v>
          </cell>
          <cell r="E22">
            <v>14</v>
          </cell>
          <cell r="G22">
            <v>3</v>
          </cell>
          <cell r="U22">
            <v>874017053</v>
          </cell>
          <cell r="V22">
            <v>733903348</v>
          </cell>
          <cell r="W22">
            <v>733903348</v>
          </cell>
          <cell r="X22">
            <v>712227633</v>
          </cell>
          <cell r="Y22">
            <v>578769680</v>
          </cell>
        </row>
        <row r="23">
          <cell r="C23">
            <v>11101</v>
          </cell>
          <cell r="E23">
            <v>14</v>
          </cell>
          <cell r="G23">
            <v>3</v>
          </cell>
          <cell r="U23">
            <v>36000000</v>
          </cell>
          <cell r="V23">
            <v>18916667</v>
          </cell>
          <cell r="W23">
            <v>18916667</v>
          </cell>
          <cell r="X23">
            <v>18916667</v>
          </cell>
          <cell r="Y23">
            <v>18916667</v>
          </cell>
        </row>
        <row r="24">
          <cell r="C24">
            <v>11101</v>
          </cell>
          <cell r="E24">
            <v>14</v>
          </cell>
          <cell r="G24">
            <v>3</v>
          </cell>
          <cell r="U24">
            <v>1079715</v>
          </cell>
          <cell r="V24">
            <v>850698</v>
          </cell>
          <cell r="W24">
            <v>850698</v>
          </cell>
          <cell r="X24">
            <v>0</v>
          </cell>
          <cell r="Y24">
            <v>0</v>
          </cell>
        </row>
        <row r="25">
          <cell r="C25">
            <v>11101</v>
          </cell>
          <cell r="E25">
            <v>14</v>
          </cell>
          <cell r="G25">
            <v>3</v>
          </cell>
          <cell r="U25">
            <v>60000000</v>
          </cell>
          <cell r="V25">
            <v>0</v>
          </cell>
          <cell r="W25">
            <v>0</v>
          </cell>
          <cell r="X25">
            <v>0</v>
          </cell>
          <cell r="Y25">
            <v>0</v>
          </cell>
        </row>
        <row r="26">
          <cell r="C26">
            <v>11101</v>
          </cell>
          <cell r="E26">
            <v>14</v>
          </cell>
          <cell r="G26">
            <v>3</v>
          </cell>
          <cell r="U26">
            <v>3234723</v>
          </cell>
          <cell r="V26">
            <v>2513687</v>
          </cell>
          <cell r="W26">
            <v>2513687</v>
          </cell>
          <cell r="X26">
            <v>2513687</v>
          </cell>
          <cell r="Y26">
            <v>2513687</v>
          </cell>
        </row>
        <row r="27">
          <cell r="C27">
            <v>11101</v>
          </cell>
          <cell r="E27">
            <v>14</v>
          </cell>
          <cell r="G27">
            <v>3</v>
          </cell>
          <cell r="U27">
            <v>1590467</v>
          </cell>
          <cell r="V27">
            <v>1252873</v>
          </cell>
          <cell r="W27">
            <v>1252873</v>
          </cell>
          <cell r="X27">
            <v>0</v>
          </cell>
          <cell r="Y27">
            <v>0</v>
          </cell>
        </row>
        <row r="28">
          <cell r="C28">
            <v>11101</v>
          </cell>
          <cell r="E28">
            <v>14</v>
          </cell>
          <cell r="G28">
            <v>3</v>
          </cell>
          <cell r="U28">
            <v>4852112</v>
          </cell>
          <cell r="V28">
            <v>3593580</v>
          </cell>
          <cell r="W28">
            <v>3593580</v>
          </cell>
          <cell r="X28">
            <v>3593580</v>
          </cell>
          <cell r="Y28">
            <v>3593580</v>
          </cell>
        </row>
        <row r="29">
          <cell r="C29">
            <v>11101</v>
          </cell>
          <cell r="E29">
            <v>14</v>
          </cell>
          <cell r="G29">
            <v>3</v>
          </cell>
          <cell r="U29">
            <v>46293268</v>
          </cell>
          <cell r="V29">
            <v>35626576</v>
          </cell>
          <cell r="W29">
            <v>35626576</v>
          </cell>
          <cell r="X29">
            <v>35626576</v>
          </cell>
          <cell r="Y29">
            <v>35626576</v>
          </cell>
        </row>
        <row r="30">
          <cell r="C30">
            <v>11101</v>
          </cell>
          <cell r="E30">
            <v>14</v>
          </cell>
          <cell r="G30">
            <v>3</v>
          </cell>
          <cell r="U30">
            <v>32791065</v>
          </cell>
          <cell r="V30">
            <v>23374769</v>
          </cell>
          <cell r="W30">
            <v>23374769</v>
          </cell>
          <cell r="X30">
            <v>23374769</v>
          </cell>
          <cell r="Y30">
            <v>23374769</v>
          </cell>
        </row>
        <row r="31">
          <cell r="C31">
            <v>11101</v>
          </cell>
          <cell r="E31">
            <v>14</v>
          </cell>
          <cell r="G31">
            <v>3</v>
          </cell>
          <cell r="U31">
            <v>42255683</v>
          </cell>
          <cell r="V31">
            <v>42221415</v>
          </cell>
          <cell r="W31">
            <v>42221415</v>
          </cell>
          <cell r="X31">
            <v>1840421</v>
          </cell>
          <cell r="Y31">
            <v>1840421</v>
          </cell>
        </row>
        <row r="32">
          <cell r="C32">
            <v>11101</v>
          </cell>
          <cell r="E32">
            <v>14</v>
          </cell>
          <cell r="G32">
            <v>3</v>
          </cell>
          <cell r="U32">
            <v>18124105</v>
          </cell>
          <cell r="V32">
            <v>12161600</v>
          </cell>
          <cell r="W32">
            <v>12161600</v>
          </cell>
          <cell r="X32">
            <v>12161600</v>
          </cell>
          <cell r="Y32">
            <v>12161600</v>
          </cell>
        </row>
        <row r="33">
          <cell r="C33">
            <v>11101</v>
          </cell>
          <cell r="E33">
            <v>14</v>
          </cell>
          <cell r="G33">
            <v>3</v>
          </cell>
          <cell r="U33">
            <v>2985776</v>
          </cell>
          <cell r="V33">
            <v>2182244</v>
          </cell>
          <cell r="W33">
            <v>2182244</v>
          </cell>
          <cell r="X33">
            <v>2182244</v>
          </cell>
          <cell r="Y33">
            <v>2182244</v>
          </cell>
        </row>
        <row r="34">
          <cell r="C34">
            <v>11101</v>
          </cell>
          <cell r="E34">
            <v>14</v>
          </cell>
          <cell r="G34">
            <v>3</v>
          </cell>
          <cell r="U34">
            <v>12693079</v>
          </cell>
          <cell r="V34">
            <v>9126100</v>
          </cell>
          <cell r="W34">
            <v>9126100</v>
          </cell>
          <cell r="X34">
            <v>9126100</v>
          </cell>
          <cell r="Y34">
            <v>9126100</v>
          </cell>
        </row>
        <row r="35">
          <cell r="C35">
            <v>11101</v>
          </cell>
          <cell r="E35">
            <v>14</v>
          </cell>
          <cell r="G35">
            <v>3</v>
          </cell>
          <cell r="U35">
            <v>2175513</v>
          </cell>
          <cell r="V35">
            <v>1523200</v>
          </cell>
          <cell r="W35">
            <v>1523200</v>
          </cell>
          <cell r="X35">
            <v>1523200</v>
          </cell>
          <cell r="Y35">
            <v>1523200</v>
          </cell>
        </row>
        <row r="36">
          <cell r="C36">
            <v>11101</v>
          </cell>
          <cell r="E36">
            <v>14</v>
          </cell>
          <cell r="G36">
            <v>3</v>
          </cell>
          <cell r="U36">
            <v>2175513</v>
          </cell>
          <cell r="V36">
            <v>1523200</v>
          </cell>
          <cell r="W36">
            <v>1523200</v>
          </cell>
          <cell r="X36">
            <v>1523200</v>
          </cell>
          <cell r="Y36">
            <v>1523200</v>
          </cell>
        </row>
        <row r="37">
          <cell r="C37">
            <v>11101</v>
          </cell>
          <cell r="E37">
            <v>14</v>
          </cell>
          <cell r="G37">
            <v>3</v>
          </cell>
          <cell r="U37">
            <v>4341027</v>
          </cell>
          <cell r="V37">
            <v>3045200</v>
          </cell>
          <cell r="W37">
            <v>3045200</v>
          </cell>
          <cell r="X37">
            <v>3045200</v>
          </cell>
          <cell r="Y37">
            <v>3045200</v>
          </cell>
        </row>
        <row r="38">
          <cell r="C38">
            <v>11101</v>
          </cell>
          <cell r="E38">
            <v>14</v>
          </cell>
          <cell r="G38">
            <v>3</v>
          </cell>
          <cell r="U38">
            <v>160000000</v>
          </cell>
          <cell r="V38">
            <v>154877965</v>
          </cell>
          <cell r="W38">
            <v>154877965</v>
          </cell>
          <cell r="X38">
            <v>154877965</v>
          </cell>
          <cell r="Y38">
            <v>0</v>
          </cell>
        </row>
        <row r="39">
          <cell r="C39">
            <v>11101</v>
          </cell>
          <cell r="E39">
            <v>14</v>
          </cell>
          <cell r="G39">
            <v>3</v>
          </cell>
          <cell r="U39">
            <v>145000000</v>
          </cell>
          <cell r="V39">
            <v>137988600</v>
          </cell>
          <cell r="W39">
            <v>137988600</v>
          </cell>
          <cell r="X39">
            <v>137988600</v>
          </cell>
          <cell r="Y39">
            <v>0</v>
          </cell>
        </row>
        <row r="40">
          <cell r="C40">
            <v>11101</v>
          </cell>
          <cell r="E40">
            <v>14</v>
          </cell>
          <cell r="G40">
            <v>3</v>
          </cell>
          <cell r="U40">
            <v>88000000</v>
          </cell>
          <cell r="V40">
            <v>69144900.319999993</v>
          </cell>
          <cell r="W40">
            <v>69144900.319999993</v>
          </cell>
          <cell r="X40">
            <v>69144900.319999993</v>
          </cell>
          <cell r="Y40">
            <v>67225383.319999993</v>
          </cell>
        </row>
        <row r="41">
          <cell r="C41">
            <v>11101</v>
          </cell>
          <cell r="E41">
            <v>14</v>
          </cell>
          <cell r="G41">
            <v>3</v>
          </cell>
          <cell r="U41">
            <v>9236737</v>
          </cell>
          <cell r="V41">
            <v>2340000</v>
          </cell>
          <cell r="W41">
            <v>2340000</v>
          </cell>
          <cell r="X41">
            <v>2340000</v>
          </cell>
          <cell r="Y41">
            <v>540000</v>
          </cell>
        </row>
        <row r="42">
          <cell r="C42">
            <v>11101</v>
          </cell>
          <cell r="E42">
            <v>14</v>
          </cell>
          <cell r="G42">
            <v>3</v>
          </cell>
          <cell r="U42">
            <v>274347998</v>
          </cell>
          <cell r="V42">
            <v>210114538</v>
          </cell>
          <cell r="W42">
            <v>210114538</v>
          </cell>
          <cell r="X42">
            <v>210114538</v>
          </cell>
          <cell r="Y42">
            <v>178387009</v>
          </cell>
        </row>
        <row r="43">
          <cell r="C43">
            <v>11101</v>
          </cell>
          <cell r="E43">
            <v>14</v>
          </cell>
          <cell r="G43">
            <v>3</v>
          </cell>
          <cell r="U43">
            <v>0</v>
          </cell>
          <cell r="V43">
            <v>0</v>
          </cell>
          <cell r="W43">
            <v>0</v>
          </cell>
          <cell r="X43">
            <v>0</v>
          </cell>
          <cell r="Y43">
            <v>0</v>
          </cell>
        </row>
        <row r="44">
          <cell r="C44">
            <v>11101</v>
          </cell>
          <cell r="E44">
            <v>14</v>
          </cell>
          <cell r="G44">
            <v>3</v>
          </cell>
          <cell r="U44">
            <v>12421136</v>
          </cell>
          <cell r="V44">
            <v>9576635</v>
          </cell>
          <cell r="W44">
            <v>9576635</v>
          </cell>
          <cell r="X44">
            <v>9576635</v>
          </cell>
          <cell r="Y44">
            <v>9576635</v>
          </cell>
        </row>
        <row r="45">
          <cell r="C45">
            <v>11101</v>
          </cell>
          <cell r="E45">
            <v>14</v>
          </cell>
          <cell r="G45">
            <v>3</v>
          </cell>
          <cell r="U45">
            <v>19328324</v>
          </cell>
          <cell r="V45">
            <v>15396792</v>
          </cell>
          <cell r="W45">
            <v>15396792</v>
          </cell>
          <cell r="X45">
            <v>15396792</v>
          </cell>
          <cell r="Y45">
            <v>15396792</v>
          </cell>
        </row>
        <row r="46">
          <cell r="C46">
            <v>11101</v>
          </cell>
          <cell r="E46">
            <v>14</v>
          </cell>
          <cell r="G46">
            <v>3</v>
          </cell>
          <cell r="U46">
            <v>13179423</v>
          </cell>
          <cell r="V46">
            <v>8942429</v>
          </cell>
          <cell r="W46">
            <v>8942429</v>
          </cell>
          <cell r="X46">
            <v>679575</v>
          </cell>
          <cell r="Y46">
            <v>679575</v>
          </cell>
        </row>
        <row r="47">
          <cell r="C47">
            <v>11101</v>
          </cell>
          <cell r="E47">
            <v>14</v>
          </cell>
          <cell r="G47">
            <v>3</v>
          </cell>
          <cell r="U47">
            <v>24517582</v>
          </cell>
          <cell r="V47">
            <v>17714747</v>
          </cell>
          <cell r="W47">
            <v>17714747</v>
          </cell>
          <cell r="X47">
            <v>951968</v>
          </cell>
          <cell r="Y47">
            <v>951968</v>
          </cell>
        </row>
        <row r="48">
          <cell r="C48">
            <v>11101</v>
          </cell>
          <cell r="E48">
            <v>14</v>
          </cell>
          <cell r="G48">
            <v>3</v>
          </cell>
          <cell r="U48">
            <v>1933780</v>
          </cell>
          <cell r="V48">
            <v>1478021</v>
          </cell>
          <cell r="W48">
            <v>1478021</v>
          </cell>
          <cell r="X48">
            <v>90611</v>
          </cell>
          <cell r="Y48">
            <v>90611</v>
          </cell>
        </row>
        <row r="49">
          <cell r="C49">
            <v>11101</v>
          </cell>
          <cell r="E49">
            <v>14</v>
          </cell>
          <cell r="G49">
            <v>3</v>
          </cell>
          <cell r="U49">
            <v>34826111</v>
          </cell>
          <cell r="V49">
            <v>26407156</v>
          </cell>
          <cell r="W49">
            <v>26407156</v>
          </cell>
          <cell r="X49">
            <v>26407156</v>
          </cell>
          <cell r="Y49">
            <v>26407156</v>
          </cell>
        </row>
        <row r="50">
          <cell r="C50">
            <v>11101</v>
          </cell>
          <cell r="E50">
            <v>14</v>
          </cell>
          <cell r="G50">
            <v>3</v>
          </cell>
          <cell r="U50">
            <v>16716534</v>
          </cell>
          <cell r="V50">
            <v>12078234</v>
          </cell>
          <cell r="W50">
            <v>12078234</v>
          </cell>
          <cell r="X50">
            <v>679575</v>
          </cell>
          <cell r="Y50">
            <v>679575</v>
          </cell>
        </row>
        <row r="51">
          <cell r="C51">
            <v>11101</v>
          </cell>
          <cell r="E51">
            <v>14</v>
          </cell>
          <cell r="G51">
            <v>3</v>
          </cell>
          <cell r="U51">
            <v>553289424</v>
          </cell>
          <cell r="V51">
            <v>492518001</v>
          </cell>
          <cell r="W51">
            <v>492518001</v>
          </cell>
          <cell r="X51">
            <v>445518001</v>
          </cell>
          <cell r="Y51">
            <v>74974497</v>
          </cell>
        </row>
        <row r="52">
          <cell r="C52">
            <v>11101</v>
          </cell>
          <cell r="E52">
            <v>14</v>
          </cell>
          <cell r="G52">
            <v>3</v>
          </cell>
          <cell r="U52">
            <v>52600000</v>
          </cell>
          <cell r="V52">
            <v>51099600</v>
          </cell>
          <cell r="W52">
            <v>51099600</v>
          </cell>
          <cell r="X52">
            <v>51099600</v>
          </cell>
          <cell r="Y52">
            <v>0</v>
          </cell>
        </row>
        <row r="53">
          <cell r="C53">
            <v>11101</v>
          </cell>
          <cell r="E53">
            <v>14</v>
          </cell>
          <cell r="G53">
            <v>3</v>
          </cell>
          <cell r="U53">
            <v>59000000</v>
          </cell>
          <cell r="V53">
            <v>52564204</v>
          </cell>
          <cell r="W53">
            <v>52564204</v>
          </cell>
          <cell r="X53">
            <v>52564204</v>
          </cell>
          <cell r="Y53">
            <v>0</v>
          </cell>
        </row>
        <row r="54">
          <cell r="C54">
            <v>11101</v>
          </cell>
          <cell r="E54">
            <v>14</v>
          </cell>
          <cell r="G54">
            <v>3</v>
          </cell>
          <cell r="U54">
            <v>330080231</v>
          </cell>
          <cell r="V54">
            <v>291546021</v>
          </cell>
          <cell r="W54">
            <v>291546021</v>
          </cell>
          <cell r="X54">
            <v>291546021</v>
          </cell>
          <cell r="Y54">
            <v>291546021</v>
          </cell>
        </row>
        <row r="55">
          <cell r="C55">
            <v>11101</v>
          </cell>
          <cell r="E55">
            <v>14</v>
          </cell>
          <cell r="G55">
            <v>3</v>
          </cell>
          <cell r="U55">
            <v>41687689</v>
          </cell>
          <cell r="V55">
            <v>12445362</v>
          </cell>
          <cell r="W55">
            <v>12445362</v>
          </cell>
          <cell r="X55">
            <v>5510311</v>
          </cell>
          <cell r="Y55">
            <v>5510311</v>
          </cell>
        </row>
        <row r="56">
          <cell r="C56">
            <v>11101</v>
          </cell>
          <cell r="E56">
            <v>14</v>
          </cell>
          <cell r="G56">
            <v>3</v>
          </cell>
          <cell r="U56">
            <v>43785111</v>
          </cell>
          <cell r="V56">
            <v>27107620</v>
          </cell>
          <cell r="W56">
            <v>27107620</v>
          </cell>
          <cell r="X56">
            <v>27107620</v>
          </cell>
          <cell r="Y56">
            <v>27107620</v>
          </cell>
        </row>
        <row r="57">
          <cell r="C57">
            <v>11101</v>
          </cell>
          <cell r="E57">
            <v>14</v>
          </cell>
          <cell r="G57">
            <v>3</v>
          </cell>
          <cell r="U57">
            <v>31014453</v>
          </cell>
          <cell r="V57">
            <v>19224220</v>
          </cell>
          <cell r="W57">
            <v>19224220</v>
          </cell>
          <cell r="X57">
            <v>19224220</v>
          </cell>
          <cell r="Y57">
            <v>19224220</v>
          </cell>
        </row>
        <row r="58">
          <cell r="C58">
            <v>11101</v>
          </cell>
          <cell r="E58">
            <v>14</v>
          </cell>
          <cell r="G58">
            <v>3</v>
          </cell>
          <cell r="U58">
            <v>39711941</v>
          </cell>
          <cell r="V58">
            <v>36010574</v>
          </cell>
          <cell r="W58">
            <v>36010574</v>
          </cell>
          <cell r="X58">
            <v>3168781</v>
          </cell>
          <cell r="Y58">
            <v>3168781</v>
          </cell>
        </row>
        <row r="59">
          <cell r="C59">
            <v>11101</v>
          </cell>
          <cell r="E59">
            <v>14</v>
          </cell>
          <cell r="G59">
            <v>3</v>
          </cell>
          <cell r="U59">
            <v>15961835</v>
          </cell>
          <cell r="V59">
            <v>9440000</v>
          </cell>
          <cell r="W59">
            <v>9440000</v>
          </cell>
          <cell r="X59">
            <v>9440000</v>
          </cell>
          <cell r="Y59">
            <v>9440000</v>
          </cell>
        </row>
        <row r="60">
          <cell r="C60">
            <v>11101</v>
          </cell>
          <cell r="E60">
            <v>14</v>
          </cell>
          <cell r="G60">
            <v>3</v>
          </cell>
          <cell r="U60">
            <v>2284375</v>
          </cell>
          <cell r="V60">
            <v>1171500</v>
          </cell>
          <cell r="W60">
            <v>1171500</v>
          </cell>
          <cell r="X60">
            <v>1171500</v>
          </cell>
          <cell r="Y60">
            <v>1171500</v>
          </cell>
        </row>
        <row r="61">
          <cell r="C61">
            <v>11101</v>
          </cell>
          <cell r="E61">
            <v>14</v>
          </cell>
          <cell r="G61">
            <v>3</v>
          </cell>
          <cell r="U61">
            <v>11971378</v>
          </cell>
          <cell r="V61">
            <v>7085300</v>
          </cell>
          <cell r="W61">
            <v>7085300</v>
          </cell>
          <cell r="X61">
            <v>7085300</v>
          </cell>
          <cell r="Y61">
            <v>7085300</v>
          </cell>
        </row>
        <row r="62">
          <cell r="C62">
            <v>11101</v>
          </cell>
          <cell r="E62">
            <v>14</v>
          </cell>
          <cell r="G62">
            <v>3</v>
          </cell>
          <cell r="U62">
            <v>1995230</v>
          </cell>
          <cell r="V62">
            <v>1182600</v>
          </cell>
          <cell r="W62">
            <v>1182600</v>
          </cell>
          <cell r="X62">
            <v>1182600</v>
          </cell>
          <cell r="Y62">
            <v>1182600</v>
          </cell>
        </row>
        <row r="63">
          <cell r="C63">
            <v>11101</v>
          </cell>
          <cell r="E63">
            <v>14</v>
          </cell>
          <cell r="G63">
            <v>3</v>
          </cell>
          <cell r="U63">
            <v>1995230</v>
          </cell>
          <cell r="V63">
            <v>1182600</v>
          </cell>
          <cell r="W63">
            <v>1182600</v>
          </cell>
          <cell r="X63">
            <v>1182600</v>
          </cell>
          <cell r="Y63">
            <v>1182600</v>
          </cell>
        </row>
        <row r="64">
          <cell r="C64">
            <v>11101</v>
          </cell>
          <cell r="E64">
            <v>14</v>
          </cell>
          <cell r="G64">
            <v>3</v>
          </cell>
          <cell r="U64">
            <v>3990461</v>
          </cell>
          <cell r="V64">
            <v>2363300</v>
          </cell>
          <cell r="W64">
            <v>2363300</v>
          </cell>
          <cell r="X64">
            <v>2363300</v>
          </cell>
          <cell r="Y64">
            <v>2363300</v>
          </cell>
        </row>
        <row r="65">
          <cell r="C65">
            <v>11101</v>
          </cell>
          <cell r="E65">
            <v>14</v>
          </cell>
          <cell r="G65">
            <v>3</v>
          </cell>
          <cell r="U65">
            <v>30089696</v>
          </cell>
          <cell r="V65">
            <v>26287968</v>
          </cell>
          <cell r="W65">
            <v>26287968</v>
          </cell>
          <cell r="X65">
            <v>14287968</v>
          </cell>
          <cell r="Y65">
            <v>0</v>
          </cell>
        </row>
        <row r="66">
          <cell r="C66">
            <v>11101</v>
          </cell>
          <cell r="E66">
            <v>14</v>
          </cell>
          <cell r="G66">
            <v>3</v>
          </cell>
          <cell r="U66">
            <v>2000000</v>
          </cell>
          <cell r="V66">
            <v>1975536.52</v>
          </cell>
          <cell r="W66">
            <v>1975536.52</v>
          </cell>
          <cell r="X66">
            <v>1975536.52</v>
          </cell>
          <cell r="Y66">
            <v>1975536.52</v>
          </cell>
        </row>
        <row r="67">
          <cell r="C67">
            <v>11101</v>
          </cell>
          <cell r="E67">
            <v>14</v>
          </cell>
          <cell r="G67">
            <v>3</v>
          </cell>
          <cell r="U67">
            <v>13967465</v>
          </cell>
          <cell r="V67">
            <v>4300750</v>
          </cell>
          <cell r="W67">
            <v>4300750</v>
          </cell>
          <cell r="X67">
            <v>4300750</v>
          </cell>
          <cell r="Y67">
            <v>2568750</v>
          </cell>
        </row>
        <row r="68">
          <cell r="C68">
            <v>11101</v>
          </cell>
          <cell r="E68">
            <v>14</v>
          </cell>
          <cell r="G68">
            <v>3</v>
          </cell>
          <cell r="U68">
            <v>74000000</v>
          </cell>
          <cell r="V68">
            <v>67266667</v>
          </cell>
          <cell r="W68">
            <v>67266667</v>
          </cell>
          <cell r="X68">
            <v>67266667</v>
          </cell>
          <cell r="Y68">
            <v>17266667</v>
          </cell>
        </row>
        <row r="69">
          <cell r="C69">
            <v>11101</v>
          </cell>
          <cell r="E69">
            <v>14</v>
          </cell>
          <cell r="G69">
            <v>3</v>
          </cell>
          <cell r="U69">
            <v>13932000</v>
          </cell>
          <cell r="V69">
            <v>2741467</v>
          </cell>
          <cell r="W69">
            <v>2741467</v>
          </cell>
          <cell r="X69">
            <v>2741467</v>
          </cell>
          <cell r="Y69">
            <v>2741467</v>
          </cell>
        </row>
        <row r="70">
          <cell r="C70">
            <v>11101</v>
          </cell>
          <cell r="E70">
            <v>14</v>
          </cell>
          <cell r="G70">
            <v>3</v>
          </cell>
          <cell r="U70">
            <v>295917704</v>
          </cell>
          <cell r="V70">
            <v>222971937</v>
          </cell>
          <cell r="W70">
            <v>222971937</v>
          </cell>
          <cell r="X70">
            <v>222971937</v>
          </cell>
          <cell r="Y70">
            <v>222971937</v>
          </cell>
        </row>
        <row r="71">
          <cell r="C71">
            <v>11101</v>
          </cell>
          <cell r="E71">
            <v>14</v>
          </cell>
          <cell r="G71">
            <v>3</v>
          </cell>
          <cell r="U71">
            <v>10764985</v>
          </cell>
          <cell r="V71">
            <v>8910818</v>
          </cell>
          <cell r="W71">
            <v>8910818</v>
          </cell>
          <cell r="X71">
            <v>8910818</v>
          </cell>
          <cell r="Y71">
            <v>8910818</v>
          </cell>
        </row>
        <row r="72">
          <cell r="C72">
            <v>11101</v>
          </cell>
          <cell r="E72">
            <v>14</v>
          </cell>
          <cell r="G72">
            <v>3</v>
          </cell>
          <cell r="U72">
            <v>41494800</v>
          </cell>
          <cell r="V72">
            <v>11422941</v>
          </cell>
          <cell r="W72">
            <v>11422941</v>
          </cell>
          <cell r="X72">
            <v>4901382</v>
          </cell>
          <cell r="Y72">
            <v>4901382</v>
          </cell>
        </row>
        <row r="73">
          <cell r="C73">
            <v>11101</v>
          </cell>
          <cell r="E73">
            <v>14</v>
          </cell>
          <cell r="G73">
            <v>3</v>
          </cell>
          <cell r="U73">
            <v>12116554</v>
          </cell>
          <cell r="V73">
            <v>6830967</v>
          </cell>
          <cell r="W73">
            <v>6830967</v>
          </cell>
          <cell r="X73">
            <v>964974</v>
          </cell>
          <cell r="Y73">
            <v>964974</v>
          </cell>
        </row>
        <row r="74">
          <cell r="C74">
            <v>11101</v>
          </cell>
          <cell r="E74">
            <v>14</v>
          </cell>
          <cell r="G74">
            <v>3</v>
          </cell>
          <cell r="U74">
            <v>23041654</v>
          </cell>
          <cell r="V74">
            <v>14221855</v>
          </cell>
          <cell r="W74">
            <v>14221855</v>
          </cell>
          <cell r="X74">
            <v>1657259</v>
          </cell>
          <cell r="Y74">
            <v>1657259</v>
          </cell>
        </row>
        <row r="75">
          <cell r="C75">
            <v>11101</v>
          </cell>
          <cell r="E75">
            <v>14</v>
          </cell>
          <cell r="G75">
            <v>3</v>
          </cell>
          <cell r="U75">
            <v>1831767</v>
          </cell>
          <cell r="V75">
            <v>1183126</v>
          </cell>
          <cell r="W75">
            <v>1183126</v>
          </cell>
          <cell r="X75">
            <v>170793</v>
          </cell>
          <cell r="Y75">
            <v>170793</v>
          </cell>
        </row>
        <row r="76">
          <cell r="C76">
            <v>11101</v>
          </cell>
          <cell r="E76">
            <v>14</v>
          </cell>
          <cell r="G76">
            <v>3</v>
          </cell>
          <cell r="U76">
            <v>32729623</v>
          </cell>
          <cell r="V76">
            <v>21081087</v>
          </cell>
          <cell r="W76">
            <v>21081087</v>
          </cell>
          <cell r="X76">
            <v>21081087</v>
          </cell>
          <cell r="Y76">
            <v>21081087</v>
          </cell>
        </row>
        <row r="77">
          <cell r="C77">
            <v>11101</v>
          </cell>
          <cell r="E77">
            <v>14</v>
          </cell>
          <cell r="G77">
            <v>3</v>
          </cell>
          <cell r="U77">
            <v>16751214</v>
          </cell>
          <cell r="V77">
            <v>14190298</v>
          </cell>
          <cell r="W77">
            <v>14190298</v>
          </cell>
          <cell r="X77">
            <v>14190298</v>
          </cell>
          <cell r="Y77">
            <v>14190298</v>
          </cell>
        </row>
        <row r="78">
          <cell r="C78">
            <v>11101</v>
          </cell>
          <cell r="E78">
            <v>14</v>
          </cell>
          <cell r="G78">
            <v>3</v>
          </cell>
          <cell r="U78">
            <v>15710219</v>
          </cell>
          <cell r="V78">
            <v>9696717</v>
          </cell>
          <cell r="W78">
            <v>9696717</v>
          </cell>
          <cell r="X78">
            <v>1280947</v>
          </cell>
          <cell r="Y78">
            <v>1280947</v>
          </cell>
        </row>
        <row r="79">
          <cell r="C79">
            <v>11101</v>
          </cell>
          <cell r="E79">
            <v>14</v>
          </cell>
          <cell r="G79">
            <v>3</v>
          </cell>
          <cell r="U79">
            <v>362942304</v>
          </cell>
          <cell r="V79">
            <v>342146377</v>
          </cell>
          <cell r="W79">
            <v>342146377</v>
          </cell>
          <cell r="X79">
            <v>342146377</v>
          </cell>
          <cell r="Y79">
            <v>282917597</v>
          </cell>
        </row>
        <row r="80">
          <cell r="C80">
            <v>11101</v>
          </cell>
          <cell r="E80">
            <v>14</v>
          </cell>
          <cell r="G80">
            <v>3</v>
          </cell>
          <cell r="U80">
            <v>2294179</v>
          </cell>
          <cell r="V80">
            <v>1563440</v>
          </cell>
          <cell r="W80">
            <v>1563440</v>
          </cell>
          <cell r="X80">
            <v>1563440</v>
          </cell>
          <cell r="Y80">
            <v>1563440</v>
          </cell>
        </row>
        <row r="81">
          <cell r="C81">
            <v>11101</v>
          </cell>
          <cell r="E81">
            <v>14</v>
          </cell>
          <cell r="G81">
            <v>3</v>
          </cell>
          <cell r="U81">
            <v>1625043</v>
          </cell>
          <cell r="V81">
            <v>1107440</v>
          </cell>
          <cell r="W81">
            <v>1107440</v>
          </cell>
          <cell r="X81">
            <v>1107440</v>
          </cell>
          <cell r="Y81">
            <v>1107440</v>
          </cell>
        </row>
        <row r="82">
          <cell r="C82">
            <v>11101</v>
          </cell>
          <cell r="E82">
            <v>14</v>
          </cell>
          <cell r="G82">
            <v>3</v>
          </cell>
          <cell r="U82">
            <v>1798884</v>
          </cell>
          <cell r="V82">
            <v>0</v>
          </cell>
          <cell r="W82">
            <v>0</v>
          </cell>
          <cell r="X82">
            <v>0</v>
          </cell>
          <cell r="Y82">
            <v>0</v>
          </cell>
        </row>
        <row r="83">
          <cell r="C83">
            <v>11101</v>
          </cell>
          <cell r="E83">
            <v>14</v>
          </cell>
          <cell r="G83">
            <v>3</v>
          </cell>
          <cell r="U83">
            <v>824527</v>
          </cell>
          <cell r="V83">
            <v>543000</v>
          </cell>
          <cell r="W83">
            <v>543000</v>
          </cell>
          <cell r="X83">
            <v>543000</v>
          </cell>
          <cell r="Y83">
            <v>543000</v>
          </cell>
        </row>
        <row r="84">
          <cell r="C84">
            <v>11101</v>
          </cell>
          <cell r="E84">
            <v>14</v>
          </cell>
          <cell r="G84">
            <v>3</v>
          </cell>
          <cell r="U84">
            <v>94015</v>
          </cell>
          <cell r="V84">
            <v>68400</v>
          </cell>
          <cell r="W84">
            <v>68400</v>
          </cell>
          <cell r="X84">
            <v>68400</v>
          </cell>
          <cell r="Y84">
            <v>68400</v>
          </cell>
        </row>
        <row r="85">
          <cell r="C85">
            <v>11101</v>
          </cell>
          <cell r="E85">
            <v>14</v>
          </cell>
          <cell r="G85">
            <v>3</v>
          </cell>
          <cell r="U85">
            <v>618395</v>
          </cell>
          <cell r="V85">
            <v>407500</v>
          </cell>
          <cell r="W85">
            <v>407500</v>
          </cell>
          <cell r="X85">
            <v>407500</v>
          </cell>
          <cell r="Y85">
            <v>407500</v>
          </cell>
        </row>
        <row r="86">
          <cell r="C86">
            <v>11101</v>
          </cell>
          <cell r="E86">
            <v>14</v>
          </cell>
          <cell r="G86">
            <v>3</v>
          </cell>
          <cell r="U86">
            <v>103066</v>
          </cell>
          <cell r="V86">
            <v>68000</v>
          </cell>
          <cell r="W86">
            <v>68000</v>
          </cell>
          <cell r="X86">
            <v>68000</v>
          </cell>
          <cell r="Y86">
            <v>68000</v>
          </cell>
        </row>
        <row r="87">
          <cell r="C87">
            <v>11101</v>
          </cell>
          <cell r="E87">
            <v>14</v>
          </cell>
          <cell r="G87">
            <v>3</v>
          </cell>
          <cell r="U87">
            <v>103066</v>
          </cell>
          <cell r="V87">
            <v>68000</v>
          </cell>
          <cell r="W87">
            <v>68000</v>
          </cell>
          <cell r="X87">
            <v>68000</v>
          </cell>
          <cell r="Y87">
            <v>68000</v>
          </cell>
        </row>
        <row r="88">
          <cell r="C88">
            <v>11101</v>
          </cell>
          <cell r="E88">
            <v>14</v>
          </cell>
          <cell r="G88">
            <v>3</v>
          </cell>
          <cell r="U88">
            <v>206132</v>
          </cell>
          <cell r="V88">
            <v>135900</v>
          </cell>
          <cell r="W88">
            <v>135900</v>
          </cell>
          <cell r="X88">
            <v>135900</v>
          </cell>
          <cell r="Y88">
            <v>135900</v>
          </cell>
        </row>
        <row r="89">
          <cell r="C89">
            <v>11101</v>
          </cell>
          <cell r="E89">
            <v>14</v>
          </cell>
          <cell r="G89">
            <v>3</v>
          </cell>
          <cell r="U89">
            <v>1131100733</v>
          </cell>
          <cell r="V89">
            <v>1102701411.1600001</v>
          </cell>
          <cell r="W89">
            <v>1102701411.1600001</v>
          </cell>
          <cell r="X89">
            <v>1082288095.1600001</v>
          </cell>
          <cell r="Y89">
            <v>717634865.15999997</v>
          </cell>
        </row>
        <row r="90">
          <cell r="C90">
            <v>11101</v>
          </cell>
          <cell r="E90">
            <v>14</v>
          </cell>
          <cell r="G90">
            <v>3</v>
          </cell>
          <cell r="U90">
            <v>17500086</v>
          </cell>
          <cell r="V90">
            <v>13027846</v>
          </cell>
          <cell r="W90">
            <v>13027846</v>
          </cell>
          <cell r="X90">
            <v>13027846</v>
          </cell>
          <cell r="Y90">
            <v>13027846</v>
          </cell>
        </row>
        <row r="91">
          <cell r="C91">
            <v>11101</v>
          </cell>
          <cell r="E91">
            <v>14</v>
          </cell>
          <cell r="G91">
            <v>3</v>
          </cell>
          <cell r="U91">
            <v>739804</v>
          </cell>
          <cell r="V91">
            <v>542827</v>
          </cell>
          <cell r="W91">
            <v>542827</v>
          </cell>
          <cell r="X91">
            <v>542827</v>
          </cell>
          <cell r="Y91">
            <v>542827</v>
          </cell>
        </row>
        <row r="92">
          <cell r="C92">
            <v>11101</v>
          </cell>
          <cell r="E92">
            <v>14</v>
          </cell>
          <cell r="G92">
            <v>3</v>
          </cell>
          <cell r="U92">
            <v>510419</v>
          </cell>
          <cell r="V92">
            <v>0</v>
          </cell>
          <cell r="W92">
            <v>0</v>
          </cell>
          <cell r="X92">
            <v>0</v>
          </cell>
          <cell r="Y92">
            <v>0</v>
          </cell>
        </row>
        <row r="93">
          <cell r="C93">
            <v>11101</v>
          </cell>
          <cell r="E93">
            <v>14</v>
          </cell>
          <cell r="G93">
            <v>3</v>
          </cell>
          <cell r="U93">
            <v>1107651</v>
          </cell>
          <cell r="V93">
            <v>0</v>
          </cell>
          <cell r="W93">
            <v>0</v>
          </cell>
          <cell r="X93">
            <v>0</v>
          </cell>
          <cell r="Y93">
            <v>0</v>
          </cell>
        </row>
        <row r="94">
          <cell r="C94">
            <v>11101</v>
          </cell>
          <cell r="E94">
            <v>14</v>
          </cell>
          <cell r="G94">
            <v>3</v>
          </cell>
          <cell r="U94">
            <v>97223</v>
          </cell>
          <cell r="V94">
            <v>0</v>
          </cell>
          <cell r="W94">
            <v>0</v>
          </cell>
          <cell r="X94">
            <v>0</v>
          </cell>
          <cell r="Y94">
            <v>0</v>
          </cell>
        </row>
        <row r="95">
          <cell r="C95">
            <v>11101</v>
          </cell>
          <cell r="E95">
            <v>14</v>
          </cell>
          <cell r="G95">
            <v>3</v>
          </cell>
          <cell r="U95">
            <v>1541900</v>
          </cell>
          <cell r="V95">
            <v>0</v>
          </cell>
          <cell r="W95">
            <v>0</v>
          </cell>
          <cell r="X95">
            <v>0</v>
          </cell>
          <cell r="Y95">
            <v>0</v>
          </cell>
        </row>
        <row r="96">
          <cell r="C96">
            <v>11101</v>
          </cell>
          <cell r="E96">
            <v>14</v>
          </cell>
          <cell r="G96">
            <v>3</v>
          </cell>
          <cell r="U96">
            <v>755217</v>
          </cell>
          <cell r="V96">
            <v>0</v>
          </cell>
          <cell r="W96">
            <v>0</v>
          </cell>
          <cell r="X96">
            <v>0</v>
          </cell>
          <cell r="Y96">
            <v>0</v>
          </cell>
        </row>
        <row r="97">
          <cell r="C97">
            <v>11101</v>
          </cell>
          <cell r="E97">
            <v>14</v>
          </cell>
          <cell r="G97">
            <v>3</v>
          </cell>
          <cell r="U97">
            <v>32979660</v>
          </cell>
          <cell r="V97">
            <v>0</v>
          </cell>
          <cell r="W97">
            <v>0</v>
          </cell>
          <cell r="X97">
            <v>0</v>
          </cell>
          <cell r="Y97">
            <v>0</v>
          </cell>
        </row>
        <row r="98">
          <cell r="C98">
            <v>11101</v>
          </cell>
          <cell r="E98">
            <v>14</v>
          </cell>
          <cell r="G98">
            <v>3</v>
          </cell>
          <cell r="U98">
            <v>4852112</v>
          </cell>
          <cell r="V98">
            <v>3749260</v>
          </cell>
          <cell r="W98">
            <v>3749260</v>
          </cell>
          <cell r="X98">
            <v>3749260</v>
          </cell>
          <cell r="Y98">
            <v>3749260</v>
          </cell>
        </row>
        <row r="99">
          <cell r="C99">
            <v>11101</v>
          </cell>
          <cell r="E99">
            <v>14</v>
          </cell>
          <cell r="G99">
            <v>3</v>
          </cell>
          <cell r="U99">
            <v>3441080</v>
          </cell>
          <cell r="V99">
            <v>2680660</v>
          </cell>
          <cell r="W99">
            <v>2680660</v>
          </cell>
          <cell r="X99">
            <v>2680660</v>
          </cell>
          <cell r="Y99">
            <v>2680660</v>
          </cell>
        </row>
        <row r="100">
          <cell r="C100">
            <v>11101</v>
          </cell>
          <cell r="E100">
            <v>14</v>
          </cell>
          <cell r="G100">
            <v>3</v>
          </cell>
          <cell r="U100">
            <v>3906597</v>
          </cell>
          <cell r="V100">
            <v>3078793</v>
          </cell>
          <cell r="W100">
            <v>3078793</v>
          </cell>
          <cell r="X100">
            <v>0</v>
          </cell>
          <cell r="Y100">
            <v>0</v>
          </cell>
        </row>
        <row r="101">
          <cell r="C101">
            <v>11101</v>
          </cell>
          <cell r="E101">
            <v>14</v>
          </cell>
          <cell r="G101">
            <v>3</v>
          </cell>
          <cell r="U101">
            <v>1796134</v>
          </cell>
          <cell r="V101">
            <v>1157700</v>
          </cell>
          <cell r="W101">
            <v>1157700</v>
          </cell>
          <cell r="X101">
            <v>1157700</v>
          </cell>
          <cell r="Y101">
            <v>1157700</v>
          </cell>
        </row>
        <row r="102">
          <cell r="C102">
            <v>11101</v>
          </cell>
          <cell r="E102">
            <v>14</v>
          </cell>
          <cell r="G102">
            <v>3</v>
          </cell>
          <cell r="U102">
            <v>199665</v>
          </cell>
          <cell r="V102">
            <v>149000</v>
          </cell>
          <cell r="W102">
            <v>149000</v>
          </cell>
          <cell r="X102">
            <v>149000</v>
          </cell>
          <cell r="Y102">
            <v>149000</v>
          </cell>
        </row>
        <row r="103">
          <cell r="C103">
            <v>11101</v>
          </cell>
          <cell r="E103">
            <v>14</v>
          </cell>
          <cell r="G103">
            <v>3</v>
          </cell>
          <cell r="U103">
            <v>1347101</v>
          </cell>
          <cell r="V103">
            <v>868800</v>
          </cell>
          <cell r="W103">
            <v>868800</v>
          </cell>
          <cell r="X103">
            <v>868800</v>
          </cell>
          <cell r="Y103">
            <v>868800</v>
          </cell>
        </row>
        <row r="104">
          <cell r="C104">
            <v>11101</v>
          </cell>
          <cell r="E104">
            <v>14</v>
          </cell>
          <cell r="G104">
            <v>3</v>
          </cell>
          <cell r="U104">
            <v>224517</v>
          </cell>
          <cell r="V104">
            <v>144900</v>
          </cell>
          <cell r="W104">
            <v>144900</v>
          </cell>
          <cell r="X104">
            <v>144900</v>
          </cell>
          <cell r="Y104">
            <v>144900</v>
          </cell>
        </row>
        <row r="105">
          <cell r="C105">
            <v>11101</v>
          </cell>
          <cell r="E105">
            <v>14</v>
          </cell>
          <cell r="G105">
            <v>3</v>
          </cell>
          <cell r="U105">
            <v>224517</v>
          </cell>
          <cell r="V105">
            <v>144900</v>
          </cell>
          <cell r="W105">
            <v>144900</v>
          </cell>
          <cell r="X105">
            <v>144900</v>
          </cell>
          <cell r="Y105">
            <v>144900</v>
          </cell>
        </row>
        <row r="106">
          <cell r="C106">
            <v>11101</v>
          </cell>
          <cell r="E106">
            <v>14</v>
          </cell>
          <cell r="G106">
            <v>3</v>
          </cell>
          <cell r="U106">
            <v>449034</v>
          </cell>
          <cell r="V106">
            <v>289700</v>
          </cell>
          <cell r="W106">
            <v>289700</v>
          </cell>
          <cell r="X106">
            <v>289700</v>
          </cell>
          <cell r="Y106">
            <v>289700</v>
          </cell>
        </row>
        <row r="107">
          <cell r="C107">
            <v>11101</v>
          </cell>
          <cell r="E107">
            <v>14</v>
          </cell>
          <cell r="G107">
            <v>3</v>
          </cell>
          <cell r="U107">
            <v>86171345</v>
          </cell>
          <cell r="V107">
            <v>60250000</v>
          </cell>
          <cell r="W107">
            <v>60250000</v>
          </cell>
          <cell r="X107">
            <v>60250000</v>
          </cell>
          <cell r="Y107">
            <v>60250000</v>
          </cell>
        </row>
        <row r="108">
          <cell r="C108">
            <v>11101</v>
          </cell>
          <cell r="E108">
            <v>14</v>
          </cell>
          <cell r="G108">
            <v>3</v>
          </cell>
          <cell r="U108">
            <v>2331685</v>
          </cell>
          <cell r="V108">
            <v>1837547</v>
          </cell>
          <cell r="W108">
            <v>1837547</v>
          </cell>
          <cell r="X108">
            <v>0</v>
          </cell>
          <cell r="Y108">
            <v>0</v>
          </cell>
        </row>
        <row r="109">
          <cell r="C109">
            <v>11101</v>
          </cell>
          <cell r="E109">
            <v>14</v>
          </cell>
          <cell r="G109">
            <v>3</v>
          </cell>
          <cell r="U109">
            <v>206136</v>
          </cell>
          <cell r="V109">
            <v>162038</v>
          </cell>
          <cell r="W109">
            <v>162038</v>
          </cell>
          <cell r="X109">
            <v>0</v>
          </cell>
          <cell r="Y109">
            <v>0</v>
          </cell>
        </row>
        <row r="110">
          <cell r="C110">
            <v>11101</v>
          </cell>
          <cell r="E110">
            <v>14</v>
          </cell>
          <cell r="G110">
            <v>3</v>
          </cell>
          <cell r="U110">
            <v>1590467</v>
          </cell>
          <cell r="V110">
            <v>1252873</v>
          </cell>
          <cell r="W110">
            <v>1252873</v>
          </cell>
          <cell r="X110">
            <v>0</v>
          </cell>
          <cell r="Y110">
            <v>0</v>
          </cell>
        </row>
        <row r="111">
          <cell r="C111">
            <v>11101</v>
          </cell>
          <cell r="E111">
            <v>14</v>
          </cell>
          <cell r="G111">
            <v>3</v>
          </cell>
          <cell r="U111">
            <v>37054530</v>
          </cell>
          <cell r="V111">
            <v>28409834</v>
          </cell>
          <cell r="W111">
            <v>28409834</v>
          </cell>
          <cell r="X111">
            <v>28409834</v>
          </cell>
          <cell r="Y111">
            <v>28409834</v>
          </cell>
        </row>
        <row r="112">
          <cell r="C112">
            <v>11101</v>
          </cell>
          <cell r="E112">
            <v>14</v>
          </cell>
          <cell r="G112">
            <v>3</v>
          </cell>
          <cell r="U112">
            <v>4306963</v>
          </cell>
          <cell r="V112">
            <v>1230643</v>
          </cell>
          <cell r="W112">
            <v>1230643</v>
          </cell>
          <cell r="X112">
            <v>542827</v>
          </cell>
          <cell r="Y112">
            <v>542827</v>
          </cell>
        </row>
        <row r="113">
          <cell r="C113">
            <v>11101</v>
          </cell>
          <cell r="E113">
            <v>14</v>
          </cell>
          <cell r="G113">
            <v>3</v>
          </cell>
          <cell r="U113">
            <v>1081715</v>
          </cell>
          <cell r="V113">
            <v>850698</v>
          </cell>
          <cell r="W113">
            <v>850698</v>
          </cell>
          <cell r="X113">
            <v>0</v>
          </cell>
          <cell r="Y113">
            <v>0</v>
          </cell>
        </row>
        <row r="114">
          <cell r="C114">
            <v>11101</v>
          </cell>
          <cell r="E114">
            <v>14</v>
          </cell>
          <cell r="G114">
            <v>3</v>
          </cell>
          <cell r="U114">
            <v>3234723</v>
          </cell>
          <cell r="V114">
            <v>2562655</v>
          </cell>
          <cell r="W114">
            <v>2562655</v>
          </cell>
          <cell r="X114">
            <v>2562655</v>
          </cell>
          <cell r="Y114">
            <v>2562655</v>
          </cell>
        </row>
        <row r="115">
          <cell r="C115">
            <v>11101</v>
          </cell>
          <cell r="E115">
            <v>14</v>
          </cell>
          <cell r="G115">
            <v>3</v>
          </cell>
          <cell r="U115">
            <v>1055483246</v>
          </cell>
          <cell r="V115">
            <v>217017175</v>
          </cell>
          <cell r="W115">
            <v>217017175</v>
          </cell>
          <cell r="X115">
            <v>217017175</v>
          </cell>
          <cell r="Y115">
            <v>0</v>
          </cell>
        </row>
        <row r="116">
          <cell r="C116">
            <v>11101</v>
          </cell>
          <cell r="E116">
            <v>14</v>
          </cell>
          <cell r="G116">
            <v>3</v>
          </cell>
          <cell r="U116">
            <v>480000000</v>
          </cell>
          <cell r="V116">
            <v>462713256</v>
          </cell>
          <cell r="W116">
            <v>462713256</v>
          </cell>
          <cell r="X116">
            <v>462713256</v>
          </cell>
          <cell r="Y116">
            <v>0</v>
          </cell>
        </row>
        <row r="117">
          <cell r="C117">
            <v>11101</v>
          </cell>
          <cell r="E117">
            <v>14</v>
          </cell>
          <cell r="G117">
            <v>3</v>
          </cell>
          <cell r="U117">
            <v>50000000</v>
          </cell>
          <cell r="V117">
            <v>0</v>
          </cell>
          <cell r="W117">
            <v>0</v>
          </cell>
          <cell r="X117">
            <v>0</v>
          </cell>
          <cell r="Y117">
            <v>0</v>
          </cell>
        </row>
        <row r="118">
          <cell r="C118">
            <v>11101</v>
          </cell>
          <cell r="E118">
            <v>14</v>
          </cell>
          <cell r="G118">
            <v>3</v>
          </cell>
          <cell r="U118">
            <v>414516754</v>
          </cell>
          <cell r="V118">
            <v>350000000</v>
          </cell>
          <cell r="W118">
            <v>350000000</v>
          </cell>
          <cell r="X118">
            <v>350000000</v>
          </cell>
          <cell r="Y118">
            <v>64826438</v>
          </cell>
        </row>
        <row r="119">
          <cell r="C119">
            <v>11101</v>
          </cell>
          <cell r="E119">
            <v>14</v>
          </cell>
          <cell r="G119">
            <v>3</v>
          </cell>
          <cell r="U119">
            <v>6929223</v>
          </cell>
          <cell r="V119">
            <v>4678740</v>
          </cell>
          <cell r="W119">
            <v>4678740</v>
          </cell>
          <cell r="X119">
            <v>4678740</v>
          </cell>
          <cell r="Y119">
            <v>4678740</v>
          </cell>
        </row>
        <row r="120">
          <cell r="C120">
            <v>11101</v>
          </cell>
          <cell r="E120">
            <v>14</v>
          </cell>
          <cell r="G120">
            <v>3</v>
          </cell>
          <cell r="U120">
            <v>4912158</v>
          </cell>
          <cell r="V120">
            <v>3310540</v>
          </cell>
          <cell r="W120">
            <v>3310540</v>
          </cell>
          <cell r="X120">
            <v>3310540</v>
          </cell>
          <cell r="Y120">
            <v>3310540</v>
          </cell>
        </row>
        <row r="121">
          <cell r="C121">
            <v>11101</v>
          </cell>
          <cell r="E121">
            <v>14</v>
          </cell>
          <cell r="G121">
            <v>3</v>
          </cell>
          <cell r="U121">
            <v>5813195</v>
          </cell>
          <cell r="V121">
            <v>4261369</v>
          </cell>
          <cell r="W121">
            <v>4261369</v>
          </cell>
          <cell r="X121">
            <v>0</v>
          </cell>
          <cell r="Y121">
            <v>0</v>
          </cell>
        </row>
        <row r="122">
          <cell r="C122">
            <v>11101</v>
          </cell>
          <cell r="E122">
            <v>14</v>
          </cell>
          <cell r="G122">
            <v>3</v>
          </cell>
          <cell r="U122">
            <v>3272269</v>
          </cell>
          <cell r="V122">
            <v>1597700</v>
          </cell>
          <cell r="W122">
            <v>1597700</v>
          </cell>
          <cell r="X122">
            <v>1597700</v>
          </cell>
          <cell r="Y122">
            <v>1597700</v>
          </cell>
        </row>
        <row r="123">
          <cell r="C123">
            <v>11101</v>
          </cell>
          <cell r="E123">
            <v>14</v>
          </cell>
          <cell r="G123">
            <v>3</v>
          </cell>
          <cell r="U123">
            <v>379330</v>
          </cell>
          <cell r="V123">
            <v>205100</v>
          </cell>
          <cell r="W123">
            <v>205100</v>
          </cell>
          <cell r="X123">
            <v>205100</v>
          </cell>
          <cell r="Y123">
            <v>205100</v>
          </cell>
        </row>
        <row r="124">
          <cell r="C124">
            <v>11101</v>
          </cell>
          <cell r="E124">
            <v>14</v>
          </cell>
          <cell r="G124">
            <v>3</v>
          </cell>
          <cell r="U124">
            <v>1504200</v>
          </cell>
          <cell r="V124">
            <v>1199100</v>
          </cell>
          <cell r="W124">
            <v>1199100</v>
          </cell>
          <cell r="X124">
            <v>1199100</v>
          </cell>
          <cell r="Y124">
            <v>1199100</v>
          </cell>
        </row>
        <row r="125">
          <cell r="C125">
            <v>11101</v>
          </cell>
          <cell r="E125">
            <v>14</v>
          </cell>
          <cell r="G125">
            <v>3</v>
          </cell>
          <cell r="U125">
            <v>409034</v>
          </cell>
          <cell r="V125">
            <v>200000</v>
          </cell>
          <cell r="W125">
            <v>200000</v>
          </cell>
          <cell r="X125">
            <v>200000</v>
          </cell>
          <cell r="Y125">
            <v>200000</v>
          </cell>
        </row>
        <row r="126">
          <cell r="C126">
            <v>11101</v>
          </cell>
          <cell r="E126">
            <v>14</v>
          </cell>
          <cell r="G126">
            <v>3</v>
          </cell>
          <cell r="U126">
            <v>409034</v>
          </cell>
          <cell r="V126">
            <v>200000</v>
          </cell>
          <cell r="W126">
            <v>200000</v>
          </cell>
          <cell r="X126">
            <v>200000</v>
          </cell>
          <cell r="Y126">
            <v>200000</v>
          </cell>
        </row>
        <row r="127">
          <cell r="C127">
            <v>11101</v>
          </cell>
          <cell r="E127">
            <v>14</v>
          </cell>
          <cell r="G127">
            <v>3</v>
          </cell>
          <cell r="U127">
            <v>818067</v>
          </cell>
          <cell r="V127">
            <v>399800</v>
          </cell>
          <cell r="W127">
            <v>399800</v>
          </cell>
          <cell r="X127">
            <v>399800</v>
          </cell>
          <cell r="Y127">
            <v>399800</v>
          </cell>
        </row>
        <row r="128">
          <cell r="C128">
            <v>11101</v>
          </cell>
          <cell r="E128">
            <v>14</v>
          </cell>
          <cell r="G128">
            <v>3</v>
          </cell>
          <cell r="U128">
            <v>35210989</v>
          </cell>
          <cell r="V128">
            <v>28160000</v>
          </cell>
          <cell r="W128">
            <v>28160000</v>
          </cell>
          <cell r="X128">
            <v>28160000</v>
          </cell>
          <cell r="Y128">
            <v>16003120</v>
          </cell>
        </row>
        <row r="129">
          <cell r="C129">
            <v>11101</v>
          </cell>
          <cell r="E129">
            <v>14</v>
          </cell>
          <cell r="G129">
            <v>3</v>
          </cell>
          <cell r="U129">
            <v>31000000</v>
          </cell>
          <cell r="V129">
            <v>0</v>
          </cell>
          <cell r="W129">
            <v>0</v>
          </cell>
          <cell r="X129">
            <v>0</v>
          </cell>
          <cell r="Y129">
            <v>0</v>
          </cell>
        </row>
        <row r="130">
          <cell r="C130">
            <v>11101</v>
          </cell>
          <cell r="E130">
            <v>14</v>
          </cell>
          <cell r="G130">
            <v>3</v>
          </cell>
          <cell r="U130">
            <v>235308360</v>
          </cell>
          <cell r="V130">
            <v>201405679</v>
          </cell>
          <cell r="W130">
            <v>201405679</v>
          </cell>
          <cell r="X130">
            <v>201405679</v>
          </cell>
          <cell r="Y130">
            <v>101006332</v>
          </cell>
        </row>
        <row r="131">
          <cell r="C131">
            <v>11101</v>
          </cell>
          <cell r="E131">
            <v>14</v>
          </cell>
          <cell r="G131">
            <v>3</v>
          </cell>
          <cell r="U131">
            <v>5013927</v>
          </cell>
          <cell r="V131">
            <v>1970447</v>
          </cell>
          <cell r="W131">
            <v>1970447</v>
          </cell>
          <cell r="X131">
            <v>550929</v>
          </cell>
          <cell r="Y131">
            <v>550929</v>
          </cell>
        </row>
        <row r="132">
          <cell r="C132">
            <v>11101</v>
          </cell>
          <cell r="E132">
            <v>14</v>
          </cell>
          <cell r="G132">
            <v>3</v>
          </cell>
          <cell r="U132">
            <v>2059431</v>
          </cell>
          <cell r="V132">
            <v>1361117</v>
          </cell>
          <cell r="W132">
            <v>1361117</v>
          </cell>
          <cell r="X132">
            <v>0</v>
          </cell>
          <cell r="Y132">
            <v>0</v>
          </cell>
        </row>
        <row r="133">
          <cell r="C133">
            <v>11101</v>
          </cell>
          <cell r="E133">
            <v>14</v>
          </cell>
          <cell r="G133">
            <v>3</v>
          </cell>
          <cell r="U133">
            <v>3433370</v>
          </cell>
          <cell r="V133">
            <v>2945198</v>
          </cell>
          <cell r="W133">
            <v>2945198</v>
          </cell>
          <cell r="X133">
            <v>0</v>
          </cell>
          <cell r="Y133">
            <v>0</v>
          </cell>
        </row>
        <row r="134">
          <cell r="C134">
            <v>11101</v>
          </cell>
          <cell r="E134">
            <v>14</v>
          </cell>
          <cell r="G134">
            <v>3</v>
          </cell>
          <cell r="U134">
            <v>392273</v>
          </cell>
          <cell r="V134">
            <v>259260</v>
          </cell>
          <cell r="W134">
            <v>259260</v>
          </cell>
          <cell r="X134">
            <v>0</v>
          </cell>
          <cell r="Y134">
            <v>0</v>
          </cell>
        </row>
        <row r="135">
          <cell r="C135">
            <v>11101</v>
          </cell>
          <cell r="E135">
            <v>14</v>
          </cell>
          <cell r="G135">
            <v>3</v>
          </cell>
          <cell r="U135">
            <v>3090934</v>
          </cell>
          <cell r="V135">
            <v>2008089</v>
          </cell>
          <cell r="W135">
            <v>2008089</v>
          </cell>
          <cell r="X135">
            <v>0</v>
          </cell>
          <cell r="Y135">
            <v>0</v>
          </cell>
        </row>
        <row r="136">
          <cell r="C136">
            <v>11101</v>
          </cell>
          <cell r="E136">
            <v>14</v>
          </cell>
          <cell r="G136">
            <v>3</v>
          </cell>
          <cell r="U136">
            <v>55609061</v>
          </cell>
          <cell r="V136">
            <v>39375207</v>
          </cell>
          <cell r="W136">
            <v>39375207</v>
          </cell>
          <cell r="X136">
            <v>39375207</v>
          </cell>
          <cell r="Y136">
            <v>39375207</v>
          </cell>
        </row>
        <row r="137">
          <cell r="C137">
            <v>11101</v>
          </cell>
          <cell r="E137">
            <v>14</v>
          </cell>
          <cell r="G137">
            <v>3</v>
          </cell>
          <cell r="U137">
            <v>4839446</v>
          </cell>
          <cell r="V137">
            <v>2600498</v>
          </cell>
          <cell r="W137">
            <v>2600498</v>
          </cell>
          <cell r="X137">
            <v>2600498</v>
          </cell>
          <cell r="Y137">
            <v>2600498</v>
          </cell>
        </row>
        <row r="138">
          <cell r="C138">
            <v>11101</v>
          </cell>
          <cell r="E138">
            <v>14</v>
          </cell>
          <cell r="G138">
            <v>1</v>
          </cell>
          <cell r="U138">
            <v>2104604</v>
          </cell>
          <cell r="V138">
            <v>998251</v>
          </cell>
          <cell r="W138">
            <v>998251</v>
          </cell>
          <cell r="X138">
            <v>998251</v>
          </cell>
          <cell r="Y138">
            <v>998251</v>
          </cell>
        </row>
        <row r="139">
          <cell r="C139">
            <v>11101</v>
          </cell>
          <cell r="E139">
            <v>20</v>
          </cell>
          <cell r="G139">
            <v>3</v>
          </cell>
          <cell r="U139">
            <v>0</v>
          </cell>
          <cell r="V139">
            <v>0</v>
          </cell>
          <cell r="W139">
            <v>0</v>
          </cell>
          <cell r="X139">
            <v>0</v>
          </cell>
          <cell r="Y139">
            <v>0</v>
          </cell>
        </row>
        <row r="140">
          <cell r="C140">
            <v>11101</v>
          </cell>
          <cell r="E140">
            <v>20</v>
          </cell>
          <cell r="G140">
            <v>3</v>
          </cell>
          <cell r="U140">
            <v>2500000</v>
          </cell>
          <cell r="V140">
            <v>2500000</v>
          </cell>
          <cell r="W140">
            <v>2500000</v>
          </cell>
          <cell r="X140">
            <v>2500000</v>
          </cell>
          <cell r="Y140">
            <v>2500000</v>
          </cell>
        </row>
        <row r="141">
          <cell r="C141">
            <v>11101</v>
          </cell>
          <cell r="E141">
            <v>20</v>
          </cell>
          <cell r="G141">
            <v>3</v>
          </cell>
          <cell r="U141">
            <v>306483333</v>
          </cell>
          <cell r="V141">
            <v>280099997</v>
          </cell>
          <cell r="W141">
            <v>280099997</v>
          </cell>
          <cell r="X141">
            <v>280099997</v>
          </cell>
          <cell r="Y141">
            <v>278099997</v>
          </cell>
        </row>
        <row r="142">
          <cell r="C142">
            <v>11101</v>
          </cell>
          <cell r="E142">
            <v>20</v>
          </cell>
          <cell r="G142">
            <v>3</v>
          </cell>
          <cell r="U142">
            <v>50000000</v>
          </cell>
          <cell r="V142">
            <v>50000000</v>
          </cell>
          <cell r="W142">
            <v>50000000</v>
          </cell>
          <cell r="X142">
            <v>50000000</v>
          </cell>
          <cell r="Y142">
            <v>50000000</v>
          </cell>
        </row>
        <row r="143">
          <cell r="C143">
            <v>11101</v>
          </cell>
          <cell r="E143">
            <v>20</v>
          </cell>
          <cell r="G143">
            <v>3</v>
          </cell>
          <cell r="U143">
            <v>0</v>
          </cell>
          <cell r="V143">
            <v>0</v>
          </cell>
          <cell r="W143">
            <v>0</v>
          </cell>
          <cell r="X143">
            <v>0</v>
          </cell>
          <cell r="Y143">
            <v>0</v>
          </cell>
        </row>
        <row r="144">
          <cell r="C144">
            <v>11101</v>
          </cell>
          <cell r="E144">
            <v>20</v>
          </cell>
          <cell r="G144">
            <v>3</v>
          </cell>
          <cell r="U144">
            <v>0</v>
          </cell>
          <cell r="V144">
            <v>0</v>
          </cell>
          <cell r="W144">
            <v>0</v>
          </cell>
          <cell r="X144">
            <v>0</v>
          </cell>
          <cell r="Y144">
            <v>0</v>
          </cell>
        </row>
        <row r="145">
          <cell r="C145">
            <v>11101</v>
          </cell>
          <cell r="E145">
            <v>20</v>
          </cell>
          <cell r="G145">
            <v>3</v>
          </cell>
          <cell r="U145">
            <v>0</v>
          </cell>
          <cell r="V145">
            <v>0</v>
          </cell>
          <cell r="W145">
            <v>0</v>
          </cell>
          <cell r="X145">
            <v>0</v>
          </cell>
          <cell r="Y145">
            <v>0</v>
          </cell>
        </row>
        <row r="146">
          <cell r="C146">
            <v>11101</v>
          </cell>
          <cell r="E146">
            <v>20</v>
          </cell>
          <cell r="G146">
            <v>3</v>
          </cell>
          <cell r="U146">
            <v>0</v>
          </cell>
          <cell r="V146">
            <v>0</v>
          </cell>
          <cell r="W146">
            <v>0</v>
          </cell>
          <cell r="X146">
            <v>0</v>
          </cell>
          <cell r="Y146">
            <v>0</v>
          </cell>
        </row>
        <row r="147">
          <cell r="C147">
            <v>11101</v>
          </cell>
          <cell r="E147">
            <v>20</v>
          </cell>
          <cell r="G147">
            <v>3</v>
          </cell>
          <cell r="U147">
            <v>0</v>
          </cell>
          <cell r="V147">
            <v>0</v>
          </cell>
          <cell r="W147">
            <v>0</v>
          </cell>
          <cell r="X147">
            <v>0</v>
          </cell>
          <cell r="Y147">
            <v>0</v>
          </cell>
        </row>
        <row r="148">
          <cell r="C148">
            <v>11101</v>
          </cell>
          <cell r="E148">
            <v>20</v>
          </cell>
          <cell r="G148">
            <v>3</v>
          </cell>
          <cell r="U148">
            <v>0</v>
          </cell>
          <cell r="V148">
            <v>0</v>
          </cell>
          <cell r="W148">
            <v>0</v>
          </cell>
          <cell r="X148">
            <v>0</v>
          </cell>
          <cell r="Y148">
            <v>0</v>
          </cell>
        </row>
        <row r="149">
          <cell r="C149">
            <v>11101</v>
          </cell>
          <cell r="E149">
            <v>20</v>
          </cell>
          <cell r="G149">
            <v>3</v>
          </cell>
          <cell r="U149">
            <v>0</v>
          </cell>
          <cell r="V149">
            <v>0</v>
          </cell>
          <cell r="W149">
            <v>0</v>
          </cell>
          <cell r="X149">
            <v>0</v>
          </cell>
          <cell r="Y149">
            <v>0</v>
          </cell>
        </row>
        <row r="150">
          <cell r="C150">
            <v>11101</v>
          </cell>
          <cell r="E150">
            <v>20</v>
          </cell>
          <cell r="G150">
            <v>3</v>
          </cell>
          <cell r="U150">
            <v>0</v>
          </cell>
          <cell r="V150">
            <v>0</v>
          </cell>
          <cell r="W150">
            <v>0</v>
          </cell>
          <cell r="X150">
            <v>0</v>
          </cell>
          <cell r="Y150">
            <v>0</v>
          </cell>
        </row>
        <row r="151">
          <cell r="C151">
            <v>11101</v>
          </cell>
          <cell r="E151">
            <v>20</v>
          </cell>
          <cell r="G151">
            <v>3</v>
          </cell>
          <cell r="U151">
            <v>0</v>
          </cell>
          <cell r="V151">
            <v>0</v>
          </cell>
          <cell r="W151">
            <v>0</v>
          </cell>
          <cell r="X151">
            <v>0</v>
          </cell>
          <cell r="Y151">
            <v>0</v>
          </cell>
        </row>
        <row r="152">
          <cell r="C152">
            <v>11101</v>
          </cell>
          <cell r="E152">
            <v>20</v>
          </cell>
          <cell r="G152">
            <v>3</v>
          </cell>
          <cell r="U152">
            <v>0</v>
          </cell>
          <cell r="V152">
            <v>0</v>
          </cell>
          <cell r="W152">
            <v>0</v>
          </cell>
          <cell r="X152">
            <v>0</v>
          </cell>
          <cell r="Y152">
            <v>0</v>
          </cell>
        </row>
        <row r="153">
          <cell r="C153">
            <v>11101</v>
          </cell>
          <cell r="E153">
            <v>20</v>
          </cell>
          <cell r="G153">
            <v>3</v>
          </cell>
          <cell r="U153">
            <v>0</v>
          </cell>
          <cell r="V153">
            <v>0</v>
          </cell>
          <cell r="W153">
            <v>0</v>
          </cell>
          <cell r="X153">
            <v>0</v>
          </cell>
          <cell r="Y153">
            <v>0</v>
          </cell>
        </row>
        <row r="154">
          <cell r="C154">
            <v>11101</v>
          </cell>
          <cell r="E154">
            <v>20</v>
          </cell>
          <cell r="G154">
            <v>3</v>
          </cell>
          <cell r="U154">
            <v>0</v>
          </cell>
          <cell r="V154">
            <v>0</v>
          </cell>
          <cell r="W154">
            <v>0</v>
          </cell>
          <cell r="X154">
            <v>0</v>
          </cell>
          <cell r="Y154">
            <v>0</v>
          </cell>
        </row>
        <row r="155">
          <cell r="C155">
            <v>11101</v>
          </cell>
          <cell r="E155">
            <v>20</v>
          </cell>
          <cell r="G155">
            <v>3</v>
          </cell>
          <cell r="U155">
            <v>0</v>
          </cell>
          <cell r="V155">
            <v>0</v>
          </cell>
          <cell r="W155">
            <v>0</v>
          </cell>
          <cell r="X155">
            <v>0</v>
          </cell>
          <cell r="Y155">
            <v>0</v>
          </cell>
        </row>
        <row r="156">
          <cell r="C156">
            <v>11101</v>
          </cell>
          <cell r="E156">
            <v>20</v>
          </cell>
          <cell r="G156">
            <v>3</v>
          </cell>
          <cell r="U156">
            <v>0</v>
          </cell>
          <cell r="V156">
            <v>0</v>
          </cell>
          <cell r="W156">
            <v>0</v>
          </cell>
          <cell r="X156">
            <v>0</v>
          </cell>
          <cell r="Y156">
            <v>0</v>
          </cell>
        </row>
        <row r="157">
          <cell r="C157">
            <v>11101</v>
          </cell>
          <cell r="E157">
            <v>20</v>
          </cell>
          <cell r="G157">
            <v>3</v>
          </cell>
          <cell r="U157">
            <v>0</v>
          </cell>
          <cell r="V157">
            <v>0</v>
          </cell>
          <cell r="W157">
            <v>0</v>
          </cell>
          <cell r="X157">
            <v>0</v>
          </cell>
          <cell r="Y157">
            <v>0</v>
          </cell>
        </row>
        <row r="158">
          <cell r="C158">
            <v>11101</v>
          </cell>
          <cell r="E158">
            <v>20</v>
          </cell>
          <cell r="G158">
            <v>3</v>
          </cell>
          <cell r="U158">
            <v>0</v>
          </cell>
          <cell r="V158">
            <v>0</v>
          </cell>
          <cell r="W158">
            <v>0</v>
          </cell>
          <cell r="X158">
            <v>0</v>
          </cell>
          <cell r="Y158">
            <v>0</v>
          </cell>
        </row>
        <row r="159">
          <cell r="C159">
            <v>11101</v>
          </cell>
          <cell r="E159">
            <v>20</v>
          </cell>
          <cell r="G159">
            <v>3</v>
          </cell>
          <cell r="U159">
            <v>2500000</v>
          </cell>
          <cell r="V159">
            <v>2500000</v>
          </cell>
          <cell r="W159">
            <v>2500000</v>
          </cell>
          <cell r="X159">
            <v>2500000</v>
          </cell>
          <cell r="Y159">
            <v>2500000</v>
          </cell>
        </row>
        <row r="160">
          <cell r="C160">
            <v>11101</v>
          </cell>
          <cell r="E160">
            <v>20</v>
          </cell>
          <cell r="G160">
            <v>3</v>
          </cell>
          <cell r="U160">
            <v>329000000</v>
          </cell>
          <cell r="V160">
            <v>293999998</v>
          </cell>
          <cell r="W160">
            <v>293999998</v>
          </cell>
          <cell r="X160">
            <v>293999998</v>
          </cell>
          <cell r="Y160">
            <v>293999998</v>
          </cell>
        </row>
        <row r="161">
          <cell r="C161">
            <v>11101</v>
          </cell>
          <cell r="E161">
            <v>20</v>
          </cell>
          <cell r="G161">
            <v>3</v>
          </cell>
          <cell r="U161">
            <v>5000000</v>
          </cell>
          <cell r="V161">
            <v>5000000</v>
          </cell>
          <cell r="W161">
            <v>5000000</v>
          </cell>
          <cell r="X161">
            <v>5000000</v>
          </cell>
          <cell r="Y161">
            <v>2763560</v>
          </cell>
        </row>
        <row r="162">
          <cell r="C162">
            <v>11101</v>
          </cell>
          <cell r="E162">
            <v>20</v>
          </cell>
          <cell r="G162">
            <v>3</v>
          </cell>
          <cell r="U162">
            <v>830000000</v>
          </cell>
          <cell r="V162">
            <v>830000000</v>
          </cell>
          <cell r="W162">
            <v>830000000</v>
          </cell>
          <cell r="X162">
            <v>830000000</v>
          </cell>
          <cell r="Y162">
            <v>830000000</v>
          </cell>
        </row>
        <row r="163">
          <cell r="C163">
            <v>11101</v>
          </cell>
          <cell r="E163">
            <v>20</v>
          </cell>
          <cell r="G163">
            <v>3</v>
          </cell>
          <cell r="U163">
            <v>79598000</v>
          </cell>
          <cell r="V163">
            <v>79598000</v>
          </cell>
          <cell r="W163">
            <v>79598000</v>
          </cell>
          <cell r="X163">
            <v>79598000</v>
          </cell>
          <cell r="Y163">
            <v>73348000</v>
          </cell>
        </row>
        <row r="164">
          <cell r="C164">
            <v>11101</v>
          </cell>
          <cell r="E164">
            <v>20</v>
          </cell>
          <cell r="G164">
            <v>3</v>
          </cell>
          <cell r="U164">
            <v>0</v>
          </cell>
          <cell r="V164">
            <v>0</v>
          </cell>
          <cell r="W164">
            <v>0</v>
          </cell>
          <cell r="X164">
            <v>0</v>
          </cell>
          <cell r="Y164">
            <v>0</v>
          </cell>
        </row>
        <row r="165">
          <cell r="C165">
            <v>11101</v>
          </cell>
          <cell r="E165">
            <v>20</v>
          </cell>
          <cell r="G165">
            <v>3</v>
          </cell>
          <cell r="U165">
            <v>0</v>
          </cell>
          <cell r="V165">
            <v>0</v>
          </cell>
          <cell r="W165">
            <v>0</v>
          </cell>
          <cell r="X165">
            <v>0</v>
          </cell>
          <cell r="Y165">
            <v>0</v>
          </cell>
        </row>
        <row r="166">
          <cell r="C166">
            <v>11101</v>
          </cell>
          <cell r="E166">
            <v>20</v>
          </cell>
          <cell r="G166">
            <v>3</v>
          </cell>
          <cell r="U166">
            <v>0</v>
          </cell>
          <cell r="V166">
            <v>0</v>
          </cell>
          <cell r="W166">
            <v>0</v>
          </cell>
          <cell r="X166">
            <v>0</v>
          </cell>
          <cell r="Y166">
            <v>0</v>
          </cell>
        </row>
        <row r="167">
          <cell r="C167">
            <v>11101</v>
          </cell>
          <cell r="E167">
            <v>20</v>
          </cell>
          <cell r="G167">
            <v>3</v>
          </cell>
          <cell r="U167">
            <v>0</v>
          </cell>
          <cell r="V167">
            <v>0</v>
          </cell>
          <cell r="W167">
            <v>0</v>
          </cell>
          <cell r="X167">
            <v>0</v>
          </cell>
          <cell r="Y167">
            <v>0</v>
          </cell>
        </row>
        <row r="168">
          <cell r="C168">
            <v>11101</v>
          </cell>
          <cell r="E168">
            <v>20</v>
          </cell>
          <cell r="G168">
            <v>3</v>
          </cell>
          <cell r="U168">
            <v>0</v>
          </cell>
          <cell r="V168">
            <v>0</v>
          </cell>
          <cell r="W168">
            <v>0</v>
          </cell>
          <cell r="X168">
            <v>0</v>
          </cell>
          <cell r="Y168">
            <v>0</v>
          </cell>
        </row>
        <row r="169">
          <cell r="C169">
            <v>11101</v>
          </cell>
          <cell r="E169">
            <v>20</v>
          </cell>
          <cell r="G169">
            <v>3</v>
          </cell>
          <cell r="U169">
            <v>0</v>
          </cell>
          <cell r="V169">
            <v>0</v>
          </cell>
          <cell r="W169">
            <v>0</v>
          </cell>
          <cell r="X169">
            <v>0</v>
          </cell>
          <cell r="Y169">
            <v>0</v>
          </cell>
        </row>
        <row r="170">
          <cell r="C170">
            <v>11101</v>
          </cell>
          <cell r="E170">
            <v>20</v>
          </cell>
          <cell r="G170">
            <v>3</v>
          </cell>
          <cell r="U170">
            <v>0</v>
          </cell>
          <cell r="V170">
            <v>0</v>
          </cell>
          <cell r="W170">
            <v>0</v>
          </cell>
          <cell r="X170">
            <v>0</v>
          </cell>
          <cell r="Y170">
            <v>0</v>
          </cell>
        </row>
        <row r="171">
          <cell r="C171">
            <v>11101</v>
          </cell>
          <cell r="E171">
            <v>20</v>
          </cell>
          <cell r="G171">
            <v>3</v>
          </cell>
          <cell r="U171">
            <v>0</v>
          </cell>
          <cell r="V171">
            <v>0</v>
          </cell>
          <cell r="W171">
            <v>0</v>
          </cell>
          <cell r="X171">
            <v>0</v>
          </cell>
          <cell r="Y171">
            <v>0</v>
          </cell>
        </row>
        <row r="172">
          <cell r="C172">
            <v>11101</v>
          </cell>
          <cell r="E172">
            <v>20</v>
          </cell>
          <cell r="G172">
            <v>3</v>
          </cell>
          <cell r="U172">
            <v>54409800</v>
          </cell>
          <cell r="V172">
            <v>44958336</v>
          </cell>
          <cell r="W172">
            <v>44958336</v>
          </cell>
          <cell r="X172">
            <v>44958336</v>
          </cell>
          <cell r="Y172">
            <v>28753996</v>
          </cell>
        </row>
        <row r="173">
          <cell r="C173">
            <v>11101</v>
          </cell>
          <cell r="E173">
            <v>20</v>
          </cell>
          <cell r="G173">
            <v>3</v>
          </cell>
          <cell r="U173">
            <v>100000000</v>
          </cell>
          <cell r="V173">
            <v>79196014</v>
          </cell>
          <cell r="W173">
            <v>79196014</v>
          </cell>
          <cell r="X173">
            <v>79196014</v>
          </cell>
          <cell r="Y173">
            <v>0</v>
          </cell>
        </row>
        <row r="174">
          <cell r="C174">
            <v>11101</v>
          </cell>
          <cell r="E174">
            <v>20</v>
          </cell>
          <cell r="G174">
            <v>3</v>
          </cell>
          <cell r="U174">
            <v>1200000000</v>
          </cell>
          <cell r="V174">
            <v>1157065767.1400001</v>
          </cell>
          <cell r="W174">
            <v>1157065767.1400001</v>
          </cell>
          <cell r="X174">
            <v>1157065767.1400001</v>
          </cell>
          <cell r="Y174">
            <v>1011792809.14</v>
          </cell>
        </row>
        <row r="175">
          <cell r="C175">
            <v>11101</v>
          </cell>
          <cell r="E175">
            <v>20</v>
          </cell>
          <cell r="G175">
            <v>3</v>
          </cell>
          <cell r="U175">
            <v>50000000</v>
          </cell>
          <cell r="V175">
            <v>50000000</v>
          </cell>
          <cell r="W175">
            <v>50000000</v>
          </cell>
          <cell r="X175">
            <v>50000000</v>
          </cell>
          <cell r="Y175">
            <v>50000000</v>
          </cell>
        </row>
        <row r="176">
          <cell r="C176">
            <v>11101</v>
          </cell>
          <cell r="E176">
            <v>20</v>
          </cell>
          <cell r="G176">
            <v>3</v>
          </cell>
          <cell r="U176">
            <v>50000000</v>
          </cell>
          <cell r="V176">
            <v>49830691.009999998</v>
          </cell>
          <cell r="W176">
            <v>49830691.009999998</v>
          </cell>
          <cell r="X176">
            <v>49830691.009999998</v>
          </cell>
          <cell r="Y176">
            <v>49830691.009999998</v>
          </cell>
        </row>
        <row r="177">
          <cell r="C177">
            <v>11101</v>
          </cell>
          <cell r="E177">
            <v>20</v>
          </cell>
          <cell r="G177">
            <v>1</v>
          </cell>
          <cell r="U177">
            <v>40376533</v>
          </cell>
          <cell r="V177">
            <v>5600000</v>
          </cell>
          <cell r="W177">
            <v>5600000</v>
          </cell>
          <cell r="X177">
            <v>5600000</v>
          </cell>
          <cell r="Y177">
            <v>5600000</v>
          </cell>
        </row>
        <row r="178">
          <cell r="C178">
            <v>11101</v>
          </cell>
          <cell r="E178">
            <v>20</v>
          </cell>
          <cell r="G178">
            <v>1</v>
          </cell>
          <cell r="U178">
            <v>3058857</v>
          </cell>
          <cell r="V178">
            <v>0</v>
          </cell>
          <cell r="W178">
            <v>0</v>
          </cell>
          <cell r="X178">
            <v>0</v>
          </cell>
          <cell r="Y178">
            <v>0</v>
          </cell>
        </row>
        <row r="179">
          <cell r="C179">
            <v>11101</v>
          </cell>
          <cell r="E179">
            <v>20</v>
          </cell>
          <cell r="G179">
            <v>1</v>
          </cell>
          <cell r="U179">
            <v>338112000</v>
          </cell>
          <cell r="V179">
            <v>306969113.69</v>
          </cell>
          <cell r="W179">
            <v>306969113.69</v>
          </cell>
          <cell r="X179">
            <v>306969113.69</v>
          </cell>
          <cell r="Y179">
            <v>300967929.35000002</v>
          </cell>
        </row>
        <row r="180">
          <cell r="C180">
            <v>11101</v>
          </cell>
          <cell r="E180">
            <v>20</v>
          </cell>
          <cell r="G180">
            <v>1</v>
          </cell>
          <cell r="U180">
            <v>337780000</v>
          </cell>
          <cell r="V180">
            <v>278472476.43000001</v>
          </cell>
          <cell r="W180">
            <v>278472476.43000001</v>
          </cell>
          <cell r="X180">
            <v>278472476.43000001</v>
          </cell>
          <cell r="Y180">
            <v>252311944.88999999</v>
          </cell>
        </row>
        <row r="181">
          <cell r="C181">
            <v>11101</v>
          </cell>
          <cell r="E181">
            <v>21</v>
          </cell>
          <cell r="G181">
            <v>3</v>
          </cell>
          <cell r="U181">
            <v>2500000</v>
          </cell>
          <cell r="V181">
            <v>1500160</v>
          </cell>
          <cell r="W181">
            <v>1500160</v>
          </cell>
          <cell r="X181">
            <v>1500160</v>
          </cell>
          <cell r="Y181">
            <v>1500160</v>
          </cell>
        </row>
        <row r="182">
          <cell r="C182">
            <v>11101</v>
          </cell>
          <cell r="E182">
            <v>21</v>
          </cell>
          <cell r="G182">
            <v>3</v>
          </cell>
          <cell r="U182">
            <v>1750000</v>
          </cell>
          <cell r="V182">
            <v>1062760</v>
          </cell>
          <cell r="W182">
            <v>1062760</v>
          </cell>
          <cell r="X182">
            <v>1062760</v>
          </cell>
          <cell r="Y182">
            <v>1062760</v>
          </cell>
        </row>
        <row r="183">
          <cell r="C183">
            <v>11101</v>
          </cell>
          <cell r="E183">
            <v>21</v>
          </cell>
          <cell r="G183">
            <v>3</v>
          </cell>
          <cell r="U183">
            <v>2500000</v>
          </cell>
          <cell r="V183">
            <v>1021376</v>
          </cell>
          <cell r="W183">
            <v>1021376</v>
          </cell>
          <cell r="X183">
            <v>1021376</v>
          </cell>
          <cell r="Y183">
            <v>1021376</v>
          </cell>
        </row>
        <row r="184">
          <cell r="C184">
            <v>11101</v>
          </cell>
          <cell r="E184">
            <v>21</v>
          </cell>
          <cell r="G184">
            <v>3</v>
          </cell>
          <cell r="U184">
            <v>930000</v>
          </cell>
          <cell r="V184">
            <v>573400</v>
          </cell>
          <cell r="W184">
            <v>573400</v>
          </cell>
          <cell r="X184">
            <v>573400</v>
          </cell>
          <cell r="Y184">
            <v>573400</v>
          </cell>
        </row>
        <row r="185">
          <cell r="C185">
            <v>11101</v>
          </cell>
          <cell r="E185">
            <v>21</v>
          </cell>
          <cell r="G185">
            <v>3</v>
          </cell>
          <cell r="U185">
            <v>107000</v>
          </cell>
          <cell r="V185">
            <v>65500</v>
          </cell>
          <cell r="W185">
            <v>65500</v>
          </cell>
          <cell r="X185">
            <v>65500</v>
          </cell>
          <cell r="Y185">
            <v>65500</v>
          </cell>
        </row>
        <row r="186">
          <cell r="C186">
            <v>11101</v>
          </cell>
          <cell r="E186">
            <v>21</v>
          </cell>
          <cell r="G186">
            <v>3</v>
          </cell>
          <cell r="U186">
            <v>695000</v>
          </cell>
          <cell r="V186">
            <v>430200</v>
          </cell>
          <cell r="W186">
            <v>430200</v>
          </cell>
          <cell r="X186">
            <v>430200</v>
          </cell>
          <cell r="Y186">
            <v>430200</v>
          </cell>
        </row>
        <row r="187">
          <cell r="C187">
            <v>11101</v>
          </cell>
          <cell r="E187">
            <v>21</v>
          </cell>
          <cell r="G187">
            <v>3</v>
          </cell>
          <cell r="U187">
            <v>116000</v>
          </cell>
          <cell r="V187">
            <v>72000</v>
          </cell>
          <cell r="W187">
            <v>72000</v>
          </cell>
          <cell r="X187">
            <v>72000</v>
          </cell>
          <cell r="Y187">
            <v>72000</v>
          </cell>
        </row>
        <row r="188">
          <cell r="C188">
            <v>11101</v>
          </cell>
          <cell r="E188">
            <v>21</v>
          </cell>
          <cell r="G188">
            <v>3</v>
          </cell>
          <cell r="U188">
            <v>116000</v>
          </cell>
          <cell r="V188">
            <v>72000</v>
          </cell>
          <cell r="W188">
            <v>72000</v>
          </cell>
          <cell r="X188">
            <v>72000</v>
          </cell>
          <cell r="Y188">
            <v>72000</v>
          </cell>
        </row>
        <row r="189">
          <cell r="C189">
            <v>11101</v>
          </cell>
          <cell r="E189">
            <v>21</v>
          </cell>
          <cell r="G189">
            <v>3</v>
          </cell>
          <cell r="U189">
            <v>235000</v>
          </cell>
          <cell r="V189">
            <v>143800</v>
          </cell>
          <cell r="W189">
            <v>143800</v>
          </cell>
          <cell r="X189">
            <v>143800</v>
          </cell>
          <cell r="Y189">
            <v>143800</v>
          </cell>
        </row>
        <row r="190">
          <cell r="C190">
            <v>11101</v>
          </cell>
          <cell r="E190">
            <v>21</v>
          </cell>
          <cell r="G190">
            <v>3</v>
          </cell>
          <cell r="U190">
            <v>0</v>
          </cell>
          <cell r="V190">
            <v>0</v>
          </cell>
          <cell r="W190">
            <v>0</v>
          </cell>
          <cell r="X190">
            <v>0</v>
          </cell>
          <cell r="Y190">
            <v>0</v>
          </cell>
        </row>
        <row r="191">
          <cell r="C191">
            <v>11101</v>
          </cell>
          <cell r="E191">
            <v>21</v>
          </cell>
          <cell r="G191">
            <v>3</v>
          </cell>
          <cell r="U191">
            <v>0</v>
          </cell>
          <cell r="V191">
            <v>0</v>
          </cell>
          <cell r="W191">
            <v>0</v>
          </cell>
          <cell r="X191">
            <v>0</v>
          </cell>
          <cell r="Y191">
            <v>0</v>
          </cell>
        </row>
        <row r="192">
          <cell r="C192">
            <v>11101</v>
          </cell>
          <cell r="E192">
            <v>21</v>
          </cell>
          <cell r="G192">
            <v>3</v>
          </cell>
          <cell r="U192">
            <v>20000000</v>
          </cell>
          <cell r="V192">
            <v>18200000</v>
          </cell>
          <cell r="W192">
            <v>18200000</v>
          </cell>
          <cell r="X192">
            <v>18200000</v>
          </cell>
          <cell r="Y192">
            <v>18200000</v>
          </cell>
        </row>
        <row r="193">
          <cell r="C193">
            <v>11101</v>
          </cell>
          <cell r="E193">
            <v>21</v>
          </cell>
          <cell r="G193">
            <v>3</v>
          </cell>
          <cell r="U193">
            <v>795000</v>
          </cell>
          <cell r="V193">
            <v>508230</v>
          </cell>
          <cell r="W193">
            <v>508230</v>
          </cell>
          <cell r="X193">
            <v>508230</v>
          </cell>
          <cell r="Y193">
            <v>508230</v>
          </cell>
        </row>
        <row r="194">
          <cell r="C194">
            <v>11101</v>
          </cell>
          <cell r="E194">
            <v>21</v>
          </cell>
          <cell r="G194">
            <v>3</v>
          </cell>
          <cell r="U194">
            <v>1235000</v>
          </cell>
          <cell r="V194">
            <v>812599</v>
          </cell>
          <cell r="W194">
            <v>812599</v>
          </cell>
          <cell r="X194">
            <v>812599</v>
          </cell>
          <cell r="Y194">
            <v>812599</v>
          </cell>
        </row>
        <row r="195">
          <cell r="C195">
            <v>11101</v>
          </cell>
          <cell r="E195">
            <v>21</v>
          </cell>
          <cell r="G195">
            <v>3</v>
          </cell>
          <cell r="U195">
            <v>800000</v>
          </cell>
          <cell r="V195">
            <v>396323</v>
          </cell>
          <cell r="W195">
            <v>396323</v>
          </cell>
          <cell r="X195">
            <v>396323</v>
          </cell>
          <cell r="Y195">
            <v>396323</v>
          </cell>
        </row>
        <row r="196">
          <cell r="C196">
            <v>11101</v>
          </cell>
          <cell r="E196">
            <v>21</v>
          </cell>
          <cell r="G196">
            <v>3</v>
          </cell>
          <cell r="U196">
            <v>1395000</v>
          </cell>
          <cell r="V196">
            <v>484537</v>
          </cell>
          <cell r="W196">
            <v>484537</v>
          </cell>
          <cell r="X196">
            <v>484537</v>
          </cell>
          <cell r="Y196">
            <v>484537</v>
          </cell>
        </row>
        <row r="197">
          <cell r="C197">
            <v>11101</v>
          </cell>
          <cell r="E197">
            <v>21</v>
          </cell>
          <cell r="G197">
            <v>3</v>
          </cell>
          <cell r="U197">
            <v>107000</v>
          </cell>
          <cell r="V197">
            <v>52843</v>
          </cell>
          <cell r="W197">
            <v>52843</v>
          </cell>
          <cell r="X197">
            <v>52843</v>
          </cell>
          <cell r="Y197">
            <v>52843</v>
          </cell>
        </row>
        <row r="198">
          <cell r="C198">
            <v>11101</v>
          </cell>
          <cell r="E198">
            <v>21</v>
          </cell>
          <cell r="G198">
            <v>3</v>
          </cell>
          <cell r="U198">
            <v>2000000</v>
          </cell>
          <cell r="V198">
            <v>1164517</v>
          </cell>
          <cell r="W198">
            <v>1164517</v>
          </cell>
          <cell r="X198">
            <v>1164517</v>
          </cell>
          <cell r="Y198">
            <v>1164517</v>
          </cell>
        </row>
        <row r="199">
          <cell r="C199">
            <v>11101</v>
          </cell>
          <cell r="E199">
            <v>21</v>
          </cell>
          <cell r="G199">
            <v>3</v>
          </cell>
          <cell r="U199">
            <v>1174000</v>
          </cell>
          <cell r="V199">
            <v>396323</v>
          </cell>
          <cell r="W199">
            <v>396323</v>
          </cell>
          <cell r="X199">
            <v>396323</v>
          </cell>
          <cell r="Y199">
            <v>396323</v>
          </cell>
        </row>
        <row r="200">
          <cell r="C200">
            <v>11101</v>
          </cell>
          <cell r="E200">
            <v>21</v>
          </cell>
          <cell r="G200">
            <v>3</v>
          </cell>
          <cell r="U200">
            <v>31057913</v>
          </cell>
          <cell r="V200">
            <v>25095679</v>
          </cell>
          <cell r="W200">
            <v>25095679</v>
          </cell>
          <cell r="X200">
            <v>25095679</v>
          </cell>
          <cell r="Y200">
            <v>25095679</v>
          </cell>
        </row>
        <row r="201">
          <cell r="C201">
            <v>11101</v>
          </cell>
          <cell r="E201">
            <v>21</v>
          </cell>
          <cell r="G201">
            <v>3</v>
          </cell>
          <cell r="U201">
            <v>33942087</v>
          </cell>
          <cell r="V201">
            <v>33926003</v>
          </cell>
          <cell r="W201">
            <v>33926003</v>
          </cell>
          <cell r="X201">
            <v>33926003</v>
          </cell>
          <cell r="Y201">
            <v>33926003</v>
          </cell>
        </row>
        <row r="202">
          <cell r="C202">
            <v>11101</v>
          </cell>
          <cell r="E202">
            <v>21</v>
          </cell>
          <cell r="G202">
            <v>3</v>
          </cell>
          <cell r="U202">
            <v>363500000</v>
          </cell>
          <cell r="V202">
            <v>361994186.10000002</v>
          </cell>
          <cell r="W202">
            <v>361994186.10000002</v>
          </cell>
          <cell r="X202">
            <v>361994186.10000002</v>
          </cell>
          <cell r="Y202">
            <v>346864478.10000002</v>
          </cell>
        </row>
        <row r="203">
          <cell r="C203">
            <v>11101</v>
          </cell>
          <cell r="E203">
            <v>21</v>
          </cell>
          <cell r="G203">
            <v>3</v>
          </cell>
          <cell r="U203">
            <v>0</v>
          </cell>
          <cell r="V203">
            <v>0</v>
          </cell>
          <cell r="W203">
            <v>0</v>
          </cell>
          <cell r="X203">
            <v>0</v>
          </cell>
          <cell r="Y203">
            <v>0</v>
          </cell>
        </row>
        <row r="204">
          <cell r="C204">
            <v>11101</v>
          </cell>
          <cell r="E204">
            <v>21</v>
          </cell>
          <cell r="G204">
            <v>3</v>
          </cell>
          <cell r="U204">
            <v>926000000</v>
          </cell>
          <cell r="V204">
            <v>925977757</v>
          </cell>
          <cell r="W204">
            <v>925977757</v>
          </cell>
          <cell r="X204">
            <v>925977757</v>
          </cell>
          <cell r="Y204">
            <v>906577757</v>
          </cell>
        </row>
        <row r="205">
          <cell r="C205">
            <v>11101</v>
          </cell>
          <cell r="E205">
            <v>21</v>
          </cell>
          <cell r="G205">
            <v>3</v>
          </cell>
          <cell r="U205">
            <v>18210000</v>
          </cell>
          <cell r="V205">
            <v>12101077</v>
          </cell>
          <cell r="W205">
            <v>12101077</v>
          </cell>
          <cell r="X205">
            <v>12101077</v>
          </cell>
          <cell r="Y205">
            <v>12101077</v>
          </cell>
        </row>
        <row r="206">
          <cell r="C206">
            <v>11101</v>
          </cell>
          <cell r="E206">
            <v>21</v>
          </cell>
          <cell r="G206">
            <v>3</v>
          </cell>
          <cell r="U206">
            <v>835000</v>
          </cell>
          <cell r="V206">
            <v>439605</v>
          </cell>
          <cell r="W206">
            <v>439605</v>
          </cell>
          <cell r="X206">
            <v>439605</v>
          </cell>
          <cell r="Y206">
            <v>439605</v>
          </cell>
        </row>
        <row r="207">
          <cell r="C207">
            <v>11101</v>
          </cell>
          <cell r="E207">
            <v>21</v>
          </cell>
          <cell r="G207">
            <v>3</v>
          </cell>
          <cell r="U207">
            <v>0</v>
          </cell>
          <cell r="V207">
            <v>0</v>
          </cell>
          <cell r="W207">
            <v>0</v>
          </cell>
          <cell r="X207">
            <v>0</v>
          </cell>
          <cell r="Y207">
            <v>0</v>
          </cell>
        </row>
        <row r="208">
          <cell r="C208">
            <v>11101</v>
          </cell>
          <cell r="E208">
            <v>21</v>
          </cell>
          <cell r="G208">
            <v>3</v>
          </cell>
          <cell r="U208">
            <v>74435000</v>
          </cell>
          <cell r="V208">
            <v>24386400</v>
          </cell>
          <cell r="W208">
            <v>24386400</v>
          </cell>
          <cell r="X208">
            <v>24386400</v>
          </cell>
          <cell r="Y208">
            <v>0</v>
          </cell>
        </row>
        <row r="209">
          <cell r="C209">
            <v>11101</v>
          </cell>
          <cell r="E209">
            <v>21</v>
          </cell>
          <cell r="G209">
            <v>3</v>
          </cell>
          <cell r="U209">
            <v>44349162</v>
          </cell>
          <cell r="V209">
            <v>40337650.049999997</v>
          </cell>
          <cell r="W209">
            <v>40337650.049999997</v>
          </cell>
          <cell r="X209">
            <v>40337650.049999997</v>
          </cell>
          <cell r="Y209">
            <v>20389650.050000001</v>
          </cell>
        </row>
        <row r="210">
          <cell r="C210">
            <v>11101</v>
          </cell>
          <cell r="E210">
            <v>21</v>
          </cell>
          <cell r="G210">
            <v>3</v>
          </cell>
          <cell r="U210">
            <v>11374000</v>
          </cell>
          <cell r="V210">
            <v>8176734</v>
          </cell>
          <cell r="W210">
            <v>8176734</v>
          </cell>
          <cell r="X210">
            <v>8176734</v>
          </cell>
          <cell r="Y210">
            <v>8176734</v>
          </cell>
        </row>
        <row r="211">
          <cell r="C211">
            <v>11101</v>
          </cell>
          <cell r="E211">
            <v>21</v>
          </cell>
          <cell r="G211">
            <v>3</v>
          </cell>
          <cell r="U211">
            <v>244191000</v>
          </cell>
          <cell r="V211">
            <v>226747265</v>
          </cell>
          <cell r="W211">
            <v>226747265</v>
          </cell>
          <cell r="X211">
            <v>226747265</v>
          </cell>
          <cell r="Y211">
            <v>83138354</v>
          </cell>
        </row>
        <row r="212">
          <cell r="C212">
            <v>11101</v>
          </cell>
          <cell r="E212">
            <v>21</v>
          </cell>
          <cell r="G212">
            <v>3</v>
          </cell>
          <cell r="U212">
            <v>40000000</v>
          </cell>
          <cell r="V212">
            <v>34039750</v>
          </cell>
          <cell r="W212">
            <v>34039750</v>
          </cell>
          <cell r="X212">
            <v>34039750</v>
          </cell>
          <cell r="Y212">
            <v>8385000</v>
          </cell>
        </row>
        <row r="213">
          <cell r="C213">
            <v>11101</v>
          </cell>
          <cell r="E213">
            <v>21</v>
          </cell>
          <cell r="G213">
            <v>1</v>
          </cell>
          <cell r="U213">
            <v>21825968008</v>
          </cell>
          <cell r="V213">
            <v>21084931948</v>
          </cell>
          <cell r="W213">
            <v>21084931948</v>
          </cell>
          <cell r="X213">
            <v>21084931948</v>
          </cell>
          <cell r="Y213">
            <v>21084931948</v>
          </cell>
        </row>
        <row r="214">
          <cell r="C214">
            <v>11101</v>
          </cell>
          <cell r="E214">
            <v>21</v>
          </cell>
          <cell r="G214">
            <v>1</v>
          </cell>
          <cell r="U214">
            <v>128962012</v>
          </cell>
          <cell r="V214">
            <v>116473218</v>
          </cell>
          <cell r="W214">
            <v>116473218</v>
          </cell>
          <cell r="X214">
            <v>116473218</v>
          </cell>
          <cell r="Y214">
            <v>116473218</v>
          </cell>
        </row>
        <row r="215">
          <cell r="C215">
            <v>11101</v>
          </cell>
          <cell r="E215">
            <v>21</v>
          </cell>
          <cell r="G215">
            <v>1</v>
          </cell>
          <cell r="U215">
            <v>1068447535</v>
          </cell>
          <cell r="V215">
            <v>1018969059</v>
          </cell>
          <cell r="W215">
            <v>1018969059</v>
          </cell>
          <cell r="X215">
            <v>1018969059</v>
          </cell>
          <cell r="Y215">
            <v>1018969059</v>
          </cell>
        </row>
        <row r="216">
          <cell r="C216">
            <v>11101</v>
          </cell>
          <cell r="E216">
            <v>21</v>
          </cell>
          <cell r="G216">
            <v>1</v>
          </cell>
          <cell r="U216">
            <v>2403671941</v>
          </cell>
          <cell r="V216">
            <v>2293958613</v>
          </cell>
          <cell r="W216">
            <v>2293958613</v>
          </cell>
          <cell r="X216">
            <v>2293958613</v>
          </cell>
          <cell r="Y216">
            <v>2293958613</v>
          </cell>
        </row>
        <row r="217">
          <cell r="C217">
            <v>11101</v>
          </cell>
          <cell r="E217">
            <v>21</v>
          </cell>
          <cell r="G217">
            <v>1</v>
          </cell>
          <cell r="U217">
            <v>2932419337</v>
          </cell>
          <cell r="V217">
            <v>2824129265</v>
          </cell>
          <cell r="W217">
            <v>2824129265</v>
          </cell>
          <cell r="X217">
            <v>2824129265</v>
          </cell>
          <cell r="Y217">
            <v>2824129265</v>
          </cell>
        </row>
        <row r="218">
          <cell r="C218">
            <v>11101</v>
          </cell>
          <cell r="E218">
            <v>21</v>
          </cell>
          <cell r="G218">
            <v>1</v>
          </cell>
          <cell r="U218">
            <v>1560411</v>
          </cell>
          <cell r="V218">
            <v>256500</v>
          </cell>
          <cell r="W218">
            <v>256500</v>
          </cell>
          <cell r="X218">
            <v>256500</v>
          </cell>
          <cell r="Y218">
            <v>256500</v>
          </cell>
        </row>
        <row r="219">
          <cell r="C219">
            <v>11101</v>
          </cell>
          <cell r="E219">
            <v>21</v>
          </cell>
          <cell r="G219">
            <v>1</v>
          </cell>
          <cell r="U219">
            <v>1418582136</v>
          </cell>
          <cell r="V219">
            <v>1280881792</v>
          </cell>
          <cell r="W219">
            <v>1280881792</v>
          </cell>
          <cell r="X219">
            <v>1280881792</v>
          </cell>
          <cell r="Y219">
            <v>1280881792</v>
          </cell>
        </row>
        <row r="220">
          <cell r="C220">
            <v>11101</v>
          </cell>
          <cell r="E220">
            <v>21</v>
          </cell>
          <cell r="G220">
            <v>1</v>
          </cell>
          <cell r="U220">
            <v>60802088</v>
          </cell>
          <cell r="V220">
            <v>59263485</v>
          </cell>
          <cell r="W220">
            <v>59263485</v>
          </cell>
          <cell r="X220">
            <v>59263485</v>
          </cell>
          <cell r="Y220">
            <v>59263485</v>
          </cell>
        </row>
        <row r="221">
          <cell r="C221">
            <v>11101</v>
          </cell>
          <cell r="E221">
            <v>21</v>
          </cell>
          <cell r="G221">
            <v>1</v>
          </cell>
          <cell r="U221">
            <v>301096160</v>
          </cell>
          <cell r="V221">
            <v>280334206</v>
          </cell>
          <cell r="W221">
            <v>280334206</v>
          </cell>
          <cell r="X221">
            <v>280334206</v>
          </cell>
          <cell r="Y221">
            <v>280334206</v>
          </cell>
        </row>
        <row r="222">
          <cell r="C222">
            <v>11101</v>
          </cell>
          <cell r="E222">
            <v>21</v>
          </cell>
          <cell r="G222">
            <v>1</v>
          </cell>
          <cell r="U222">
            <v>240439725</v>
          </cell>
          <cell r="V222">
            <v>161750322</v>
          </cell>
          <cell r="W222">
            <v>161750322</v>
          </cell>
          <cell r="X222">
            <v>161750322</v>
          </cell>
          <cell r="Y222">
            <v>161750322</v>
          </cell>
        </row>
        <row r="223">
          <cell r="C223">
            <v>11101</v>
          </cell>
          <cell r="E223">
            <v>21</v>
          </cell>
          <cell r="G223">
            <v>1</v>
          </cell>
          <cell r="U223">
            <v>15200522</v>
          </cell>
          <cell r="V223">
            <v>14627442</v>
          </cell>
          <cell r="W223">
            <v>14627442</v>
          </cell>
          <cell r="X223">
            <v>14627442</v>
          </cell>
          <cell r="Y223">
            <v>14627442</v>
          </cell>
        </row>
        <row r="224">
          <cell r="C224">
            <v>11101</v>
          </cell>
          <cell r="E224">
            <v>21</v>
          </cell>
          <cell r="G224">
            <v>1</v>
          </cell>
          <cell r="U224">
            <v>738577383</v>
          </cell>
          <cell r="V224">
            <v>693861157</v>
          </cell>
          <cell r="W224">
            <v>693861157</v>
          </cell>
          <cell r="X224">
            <v>693861157</v>
          </cell>
          <cell r="Y224">
            <v>693861157</v>
          </cell>
        </row>
        <row r="225">
          <cell r="C225">
            <v>11101</v>
          </cell>
          <cell r="E225">
            <v>21</v>
          </cell>
          <cell r="G225">
            <v>1</v>
          </cell>
          <cell r="U225">
            <v>229043160</v>
          </cell>
          <cell r="V225">
            <v>205663436</v>
          </cell>
          <cell r="W225">
            <v>205663436</v>
          </cell>
          <cell r="X225">
            <v>205663436</v>
          </cell>
          <cell r="Y225">
            <v>179525236</v>
          </cell>
        </row>
        <row r="226">
          <cell r="C226">
            <v>11101</v>
          </cell>
          <cell r="E226">
            <v>21</v>
          </cell>
          <cell r="G226">
            <v>1</v>
          </cell>
          <cell r="U226">
            <v>49493102</v>
          </cell>
          <cell r="V226">
            <v>29946686</v>
          </cell>
          <cell r="W226">
            <v>29946686</v>
          </cell>
          <cell r="X226">
            <v>29946686</v>
          </cell>
          <cell r="Y226">
            <v>29946686</v>
          </cell>
        </row>
        <row r="227">
          <cell r="C227">
            <v>11101</v>
          </cell>
          <cell r="E227">
            <v>21</v>
          </cell>
          <cell r="G227">
            <v>1</v>
          </cell>
          <cell r="U227">
            <v>211777992</v>
          </cell>
          <cell r="V227">
            <v>203270883</v>
          </cell>
          <cell r="W227">
            <v>203270883</v>
          </cell>
          <cell r="X227">
            <v>203270883</v>
          </cell>
          <cell r="Y227">
            <v>203270883</v>
          </cell>
        </row>
        <row r="228">
          <cell r="C228">
            <v>11101</v>
          </cell>
          <cell r="E228">
            <v>21</v>
          </cell>
          <cell r="G228">
            <v>1</v>
          </cell>
          <cell r="U228">
            <v>50000000</v>
          </cell>
          <cell r="V228">
            <v>0</v>
          </cell>
          <cell r="W228">
            <v>0</v>
          </cell>
          <cell r="X228">
            <v>0</v>
          </cell>
          <cell r="Y228">
            <v>0</v>
          </cell>
        </row>
        <row r="229">
          <cell r="C229">
            <v>11101</v>
          </cell>
          <cell r="E229">
            <v>21</v>
          </cell>
          <cell r="G229">
            <v>1</v>
          </cell>
          <cell r="U229">
            <v>28448056</v>
          </cell>
          <cell r="V229">
            <v>28448056</v>
          </cell>
          <cell r="W229">
            <v>28448056</v>
          </cell>
          <cell r="X229">
            <v>28448056</v>
          </cell>
          <cell r="Y229">
            <v>28448056</v>
          </cell>
        </row>
        <row r="230">
          <cell r="C230">
            <v>11101</v>
          </cell>
          <cell r="E230">
            <v>21</v>
          </cell>
          <cell r="G230">
            <v>1</v>
          </cell>
          <cell r="U230">
            <v>35303022</v>
          </cell>
          <cell r="V230">
            <v>21903500</v>
          </cell>
          <cell r="W230">
            <v>21903500</v>
          </cell>
          <cell r="X230">
            <v>21903500</v>
          </cell>
          <cell r="Y230">
            <v>21903500</v>
          </cell>
        </row>
        <row r="231">
          <cell r="C231">
            <v>11101</v>
          </cell>
          <cell r="E231">
            <v>21</v>
          </cell>
          <cell r="G231">
            <v>1</v>
          </cell>
          <cell r="U231">
            <v>25006307</v>
          </cell>
          <cell r="V231">
            <v>15502400</v>
          </cell>
          <cell r="W231">
            <v>15502400</v>
          </cell>
          <cell r="X231">
            <v>15502400</v>
          </cell>
          <cell r="Y231">
            <v>15502400</v>
          </cell>
        </row>
        <row r="232">
          <cell r="C232">
            <v>11101</v>
          </cell>
          <cell r="E232">
            <v>21</v>
          </cell>
          <cell r="G232">
            <v>1</v>
          </cell>
          <cell r="U232">
            <v>27531644</v>
          </cell>
          <cell r="V232">
            <v>24593557</v>
          </cell>
          <cell r="W232">
            <v>24593557</v>
          </cell>
          <cell r="X232">
            <v>4128650</v>
          </cell>
          <cell r="Y232">
            <v>4128650</v>
          </cell>
        </row>
        <row r="233">
          <cell r="C233">
            <v>11101</v>
          </cell>
          <cell r="E233">
            <v>21</v>
          </cell>
          <cell r="G233">
            <v>1</v>
          </cell>
          <cell r="U233">
            <v>12658797</v>
          </cell>
          <cell r="V233">
            <v>7606000</v>
          </cell>
          <cell r="W233">
            <v>7606000</v>
          </cell>
          <cell r="X233">
            <v>7606000</v>
          </cell>
          <cell r="Y233">
            <v>7606000</v>
          </cell>
        </row>
        <row r="234">
          <cell r="C234">
            <v>11101</v>
          </cell>
          <cell r="E234">
            <v>21</v>
          </cell>
          <cell r="G234">
            <v>1</v>
          </cell>
          <cell r="U234">
            <v>1442285</v>
          </cell>
          <cell r="V234">
            <v>953300</v>
          </cell>
          <cell r="W234">
            <v>953300</v>
          </cell>
          <cell r="X234">
            <v>953300</v>
          </cell>
          <cell r="Y234">
            <v>953300</v>
          </cell>
        </row>
        <row r="235">
          <cell r="C235">
            <v>11101</v>
          </cell>
          <cell r="E235">
            <v>21</v>
          </cell>
          <cell r="G235">
            <v>1</v>
          </cell>
          <cell r="U235">
            <v>9494098</v>
          </cell>
          <cell r="V235">
            <v>5707800</v>
          </cell>
          <cell r="W235">
            <v>5707800</v>
          </cell>
          <cell r="X235">
            <v>5707800</v>
          </cell>
          <cell r="Y235">
            <v>5707800</v>
          </cell>
        </row>
        <row r="236">
          <cell r="C236">
            <v>11101</v>
          </cell>
          <cell r="E236">
            <v>21</v>
          </cell>
          <cell r="G236">
            <v>1</v>
          </cell>
          <cell r="U236">
            <v>1582347</v>
          </cell>
          <cell r="V236">
            <v>952600</v>
          </cell>
          <cell r="W236">
            <v>952600</v>
          </cell>
          <cell r="X236">
            <v>952600</v>
          </cell>
          <cell r="Y236">
            <v>952600</v>
          </cell>
        </row>
        <row r="237">
          <cell r="C237">
            <v>11101</v>
          </cell>
          <cell r="E237">
            <v>21</v>
          </cell>
          <cell r="G237">
            <v>1</v>
          </cell>
          <cell r="U237">
            <v>1582347</v>
          </cell>
          <cell r="V237">
            <v>952600</v>
          </cell>
          <cell r="W237">
            <v>952600</v>
          </cell>
          <cell r="X237">
            <v>952600</v>
          </cell>
          <cell r="Y237">
            <v>952600</v>
          </cell>
        </row>
        <row r="238">
          <cell r="C238">
            <v>11101</v>
          </cell>
          <cell r="E238">
            <v>21</v>
          </cell>
          <cell r="G238">
            <v>1</v>
          </cell>
          <cell r="U238">
            <v>3164697</v>
          </cell>
          <cell r="V238">
            <v>1903300</v>
          </cell>
          <cell r="W238">
            <v>1903300</v>
          </cell>
          <cell r="X238">
            <v>1903300</v>
          </cell>
          <cell r="Y238">
            <v>1903300</v>
          </cell>
        </row>
        <row r="239">
          <cell r="C239">
            <v>11101</v>
          </cell>
          <cell r="E239">
            <v>21</v>
          </cell>
          <cell r="G239">
            <v>1</v>
          </cell>
          <cell r="U239">
            <v>298372743</v>
          </cell>
          <cell r="V239">
            <v>189146428</v>
          </cell>
          <cell r="W239">
            <v>189146428</v>
          </cell>
          <cell r="X239">
            <v>189146428</v>
          </cell>
          <cell r="Y239">
            <v>181103095</v>
          </cell>
        </row>
        <row r="240">
          <cell r="C240">
            <v>11101</v>
          </cell>
          <cell r="E240">
            <v>21</v>
          </cell>
          <cell r="G240">
            <v>1</v>
          </cell>
          <cell r="U240">
            <v>4104685</v>
          </cell>
          <cell r="V240">
            <v>395939</v>
          </cell>
          <cell r="W240">
            <v>395939</v>
          </cell>
          <cell r="X240">
            <v>395939</v>
          </cell>
          <cell r="Y240">
            <v>395939</v>
          </cell>
        </row>
        <row r="241">
          <cell r="C241">
            <v>11101</v>
          </cell>
          <cell r="E241">
            <v>21</v>
          </cell>
          <cell r="G241">
            <v>1</v>
          </cell>
          <cell r="U241">
            <v>6387232</v>
          </cell>
          <cell r="V241">
            <v>635177</v>
          </cell>
          <cell r="W241">
            <v>635177</v>
          </cell>
          <cell r="X241">
            <v>635177</v>
          </cell>
          <cell r="Y241">
            <v>635177</v>
          </cell>
        </row>
        <row r="242">
          <cell r="C242">
            <v>11101</v>
          </cell>
          <cell r="E242">
            <v>21</v>
          </cell>
          <cell r="G242">
            <v>1</v>
          </cell>
          <cell r="U242">
            <v>6774839</v>
          </cell>
          <cell r="V242">
            <v>5401625</v>
          </cell>
          <cell r="W242">
            <v>5401625</v>
          </cell>
          <cell r="X242">
            <v>3696780</v>
          </cell>
          <cell r="Y242">
            <v>3696780</v>
          </cell>
        </row>
        <row r="243">
          <cell r="C243">
            <v>11101</v>
          </cell>
          <cell r="E243">
            <v>21</v>
          </cell>
          <cell r="G243">
            <v>1</v>
          </cell>
          <cell r="U243">
            <v>8668622</v>
          </cell>
          <cell r="V243">
            <v>5491594</v>
          </cell>
          <cell r="W243">
            <v>5491594</v>
          </cell>
          <cell r="X243">
            <v>1320583</v>
          </cell>
          <cell r="Y243">
            <v>1320583</v>
          </cell>
        </row>
        <row r="244">
          <cell r="C244">
            <v>11101</v>
          </cell>
          <cell r="E244">
            <v>21</v>
          </cell>
          <cell r="G244">
            <v>1</v>
          </cell>
          <cell r="U244">
            <v>16391332</v>
          </cell>
          <cell r="V244">
            <v>11477442</v>
          </cell>
          <cell r="W244">
            <v>11477442</v>
          </cell>
          <cell r="X244">
            <v>2189251</v>
          </cell>
          <cell r="Y244">
            <v>2189251</v>
          </cell>
        </row>
        <row r="245">
          <cell r="C245">
            <v>11101</v>
          </cell>
          <cell r="E245">
            <v>21</v>
          </cell>
          <cell r="G245">
            <v>1</v>
          </cell>
          <cell r="U245">
            <v>1486842</v>
          </cell>
          <cell r="V245">
            <v>1025985</v>
          </cell>
          <cell r="W245">
            <v>1025985</v>
          </cell>
          <cell r="X245">
            <v>231510</v>
          </cell>
          <cell r="Y245">
            <v>231510</v>
          </cell>
        </row>
        <row r="246">
          <cell r="C246">
            <v>11101</v>
          </cell>
          <cell r="E246">
            <v>21</v>
          </cell>
          <cell r="G246">
            <v>1</v>
          </cell>
          <cell r="U246">
            <v>25413824</v>
          </cell>
          <cell r="V246">
            <v>15519190</v>
          </cell>
          <cell r="W246">
            <v>15519190</v>
          </cell>
          <cell r="X246">
            <v>15519190</v>
          </cell>
          <cell r="Y246">
            <v>15519190</v>
          </cell>
        </row>
        <row r="247">
          <cell r="C247">
            <v>11101</v>
          </cell>
          <cell r="E247">
            <v>21</v>
          </cell>
          <cell r="G247">
            <v>1</v>
          </cell>
          <cell r="U247">
            <v>12198634</v>
          </cell>
          <cell r="V247">
            <v>7985401</v>
          </cell>
          <cell r="W247">
            <v>7985401</v>
          </cell>
          <cell r="X247">
            <v>1736507</v>
          </cell>
          <cell r="Y247">
            <v>1736507</v>
          </cell>
        </row>
        <row r="248">
          <cell r="C248">
            <v>11101</v>
          </cell>
          <cell r="E248">
            <v>21</v>
          </cell>
          <cell r="G248">
            <v>1</v>
          </cell>
          <cell r="U248">
            <v>3303795</v>
          </cell>
          <cell r="V248">
            <v>0</v>
          </cell>
          <cell r="W248">
            <v>0</v>
          </cell>
          <cell r="X248">
            <v>0</v>
          </cell>
          <cell r="Y248">
            <v>0</v>
          </cell>
        </row>
        <row r="249">
          <cell r="C249">
            <v>11101</v>
          </cell>
          <cell r="E249">
            <v>21</v>
          </cell>
          <cell r="G249">
            <v>1</v>
          </cell>
          <cell r="U249">
            <v>147631908</v>
          </cell>
          <cell r="V249">
            <v>53958107</v>
          </cell>
          <cell r="W249">
            <v>53958107</v>
          </cell>
          <cell r="X249">
            <v>53958107</v>
          </cell>
          <cell r="Y249">
            <v>53958107</v>
          </cell>
        </row>
        <row r="250">
          <cell r="C250">
            <v>11101</v>
          </cell>
          <cell r="E250">
            <v>21</v>
          </cell>
          <cell r="G250">
            <v>1</v>
          </cell>
          <cell r="U250">
            <v>1500000</v>
          </cell>
          <cell r="V250">
            <v>326650</v>
          </cell>
          <cell r="W250">
            <v>326650</v>
          </cell>
          <cell r="X250">
            <v>326650</v>
          </cell>
          <cell r="Y250">
            <v>326650</v>
          </cell>
        </row>
        <row r="251">
          <cell r="C251">
            <v>11101</v>
          </cell>
          <cell r="E251">
            <v>21</v>
          </cell>
          <cell r="G251">
            <v>1</v>
          </cell>
          <cell r="U251">
            <v>2330291071</v>
          </cell>
          <cell r="V251">
            <v>2225410820</v>
          </cell>
          <cell r="W251">
            <v>2225410820</v>
          </cell>
          <cell r="X251">
            <v>2225410820</v>
          </cell>
          <cell r="Y251">
            <v>2225410820</v>
          </cell>
        </row>
        <row r="252">
          <cell r="C252">
            <v>11101</v>
          </cell>
          <cell r="E252">
            <v>21</v>
          </cell>
          <cell r="G252">
            <v>1</v>
          </cell>
          <cell r="U252">
            <v>23349060</v>
          </cell>
          <cell r="V252">
            <v>23256950</v>
          </cell>
          <cell r="W252">
            <v>23256950</v>
          </cell>
          <cell r="X252">
            <v>23256950</v>
          </cell>
          <cell r="Y252">
            <v>23256950</v>
          </cell>
        </row>
        <row r="253">
          <cell r="C253">
            <v>11101</v>
          </cell>
          <cell r="E253">
            <v>21</v>
          </cell>
          <cell r="G253">
            <v>1</v>
          </cell>
          <cell r="U253">
            <v>151372338</v>
          </cell>
          <cell r="V253">
            <v>141307300</v>
          </cell>
          <cell r="W253">
            <v>141307300</v>
          </cell>
          <cell r="X253">
            <v>141307300</v>
          </cell>
          <cell r="Y253">
            <v>141307300</v>
          </cell>
        </row>
        <row r="254">
          <cell r="C254">
            <v>11101</v>
          </cell>
          <cell r="E254">
            <v>21</v>
          </cell>
          <cell r="G254">
            <v>1</v>
          </cell>
          <cell r="U254">
            <v>908234029</v>
          </cell>
          <cell r="V254">
            <v>845919600</v>
          </cell>
          <cell r="W254">
            <v>845919600</v>
          </cell>
          <cell r="X254">
            <v>845919600</v>
          </cell>
          <cell r="Y254">
            <v>845919600</v>
          </cell>
        </row>
        <row r="255">
          <cell r="C255">
            <v>11101</v>
          </cell>
          <cell r="E255">
            <v>21</v>
          </cell>
          <cell r="G255">
            <v>1</v>
          </cell>
          <cell r="U255">
            <v>151372338</v>
          </cell>
          <cell r="V255">
            <v>141307300</v>
          </cell>
          <cell r="W255">
            <v>141307300</v>
          </cell>
          <cell r="X255">
            <v>141307300</v>
          </cell>
          <cell r="Y255">
            <v>141307300</v>
          </cell>
        </row>
        <row r="256">
          <cell r="C256">
            <v>11101</v>
          </cell>
          <cell r="E256">
            <v>21</v>
          </cell>
          <cell r="G256">
            <v>1</v>
          </cell>
          <cell r="U256">
            <v>302744676</v>
          </cell>
          <cell r="V256">
            <v>282224100</v>
          </cell>
          <cell r="W256">
            <v>282224100</v>
          </cell>
          <cell r="X256">
            <v>282224100</v>
          </cell>
          <cell r="Y256">
            <v>282224100</v>
          </cell>
        </row>
        <row r="257">
          <cell r="C257">
            <v>11101</v>
          </cell>
          <cell r="E257">
            <v>21</v>
          </cell>
          <cell r="G257">
            <v>1</v>
          </cell>
          <cell r="U257">
            <v>2185493494</v>
          </cell>
          <cell r="V257">
            <v>2137770642</v>
          </cell>
          <cell r="W257">
            <v>2137770642</v>
          </cell>
          <cell r="X257">
            <v>2137770642</v>
          </cell>
          <cell r="Y257">
            <v>2137770642</v>
          </cell>
        </row>
        <row r="258">
          <cell r="C258">
            <v>11101</v>
          </cell>
          <cell r="E258">
            <v>21</v>
          </cell>
          <cell r="G258">
            <v>1</v>
          </cell>
          <cell r="U258">
            <v>983256954</v>
          </cell>
          <cell r="V258">
            <v>978835880</v>
          </cell>
          <cell r="W258">
            <v>978835880</v>
          </cell>
          <cell r="X258">
            <v>978835880</v>
          </cell>
          <cell r="Y258">
            <v>978835880</v>
          </cell>
        </row>
        <row r="259">
          <cell r="C259">
            <v>11101</v>
          </cell>
          <cell r="E259">
            <v>21</v>
          </cell>
          <cell r="G259">
            <v>1</v>
          </cell>
          <cell r="U259">
            <v>329998712</v>
          </cell>
          <cell r="V259">
            <v>300487800</v>
          </cell>
          <cell r="W259">
            <v>300487800</v>
          </cell>
          <cell r="X259">
            <v>300487800</v>
          </cell>
          <cell r="Y259">
            <v>300305400</v>
          </cell>
        </row>
        <row r="260">
          <cell r="C260">
            <v>11101</v>
          </cell>
          <cell r="E260">
            <v>21</v>
          </cell>
          <cell r="G260">
            <v>1</v>
          </cell>
          <cell r="U260">
            <v>3044654880</v>
          </cell>
          <cell r="V260">
            <v>3034910282</v>
          </cell>
          <cell r="W260">
            <v>3034910282</v>
          </cell>
          <cell r="X260">
            <v>3034910282</v>
          </cell>
          <cell r="Y260">
            <v>3034910282</v>
          </cell>
        </row>
        <row r="261">
          <cell r="C261">
            <v>11101</v>
          </cell>
          <cell r="E261">
            <v>21</v>
          </cell>
          <cell r="G261">
            <v>1</v>
          </cell>
          <cell r="U261">
            <v>1210978705</v>
          </cell>
          <cell r="V261">
            <v>1127790700</v>
          </cell>
          <cell r="W261">
            <v>1127790700</v>
          </cell>
          <cell r="X261">
            <v>1127790700</v>
          </cell>
          <cell r="Y261">
            <v>1127790700</v>
          </cell>
        </row>
        <row r="262">
          <cell r="C262">
            <v>11101</v>
          </cell>
          <cell r="E262">
            <v>21</v>
          </cell>
          <cell r="G262">
            <v>1</v>
          </cell>
          <cell r="U262">
            <v>0</v>
          </cell>
          <cell r="V262">
            <v>0</v>
          </cell>
          <cell r="W262">
            <v>0</v>
          </cell>
          <cell r="X262">
            <v>0</v>
          </cell>
          <cell r="Y262">
            <v>0</v>
          </cell>
        </row>
        <row r="263">
          <cell r="C263">
            <v>11101</v>
          </cell>
          <cell r="E263">
            <v>21</v>
          </cell>
          <cell r="G263">
            <v>1</v>
          </cell>
          <cell r="U263">
            <v>162033104</v>
          </cell>
          <cell r="V263">
            <v>161737447.55000001</v>
          </cell>
          <cell r="W263">
            <v>161737447.55000001</v>
          </cell>
          <cell r="X263">
            <v>161737447.55000001</v>
          </cell>
          <cell r="Y263">
            <v>123972250</v>
          </cell>
        </row>
        <row r="264">
          <cell r="C264">
            <v>11101</v>
          </cell>
          <cell r="E264">
            <v>21</v>
          </cell>
          <cell r="G264">
            <v>1</v>
          </cell>
          <cell r="U264">
            <v>350000000</v>
          </cell>
          <cell r="V264">
            <v>310545980</v>
          </cell>
          <cell r="W264">
            <v>310545980</v>
          </cell>
          <cell r="X264">
            <v>310545980</v>
          </cell>
          <cell r="Y264">
            <v>0</v>
          </cell>
        </row>
        <row r="265">
          <cell r="C265">
            <v>11101</v>
          </cell>
          <cell r="E265">
            <v>21</v>
          </cell>
          <cell r="G265">
            <v>1</v>
          </cell>
          <cell r="U265">
            <v>722500000</v>
          </cell>
          <cell r="V265">
            <v>636536258</v>
          </cell>
          <cell r="W265">
            <v>636536258</v>
          </cell>
          <cell r="X265">
            <v>636536258</v>
          </cell>
          <cell r="Y265">
            <v>636536258</v>
          </cell>
        </row>
        <row r="266">
          <cell r="C266">
            <v>11101</v>
          </cell>
          <cell r="E266">
            <v>21</v>
          </cell>
          <cell r="G266">
            <v>1</v>
          </cell>
          <cell r="U266">
            <v>100000000</v>
          </cell>
          <cell r="V266">
            <v>39556800</v>
          </cell>
          <cell r="W266">
            <v>39556800</v>
          </cell>
          <cell r="X266">
            <v>39556800</v>
          </cell>
          <cell r="Y266">
            <v>39556800</v>
          </cell>
        </row>
        <row r="267">
          <cell r="C267">
            <v>11101</v>
          </cell>
          <cell r="E267">
            <v>21</v>
          </cell>
          <cell r="G267">
            <v>1</v>
          </cell>
          <cell r="U267">
            <v>1276542986</v>
          </cell>
          <cell r="V267">
            <v>1257278031</v>
          </cell>
          <cell r="W267">
            <v>1257278031</v>
          </cell>
          <cell r="X267">
            <v>1257278031</v>
          </cell>
          <cell r="Y267">
            <v>1242708301</v>
          </cell>
        </row>
        <row r="268">
          <cell r="C268">
            <v>11101</v>
          </cell>
          <cell r="E268">
            <v>21</v>
          </cell>
          <cell r="G268">
            <v>1</v>
          </cell>
          <cell r="U268">
            <v>130804736</v>
          </cell>
          <cell r="V268">
            <v>111659050.81999999</v>
          </cell>
          <cell r="W268">
            <v>111659050.81999999</v>
          </cell>
          <cell r="X268">
            <v>111659050.81999999</v>
          </cell>
          <cell r="Y268">
            <v>73354748.760000005</v>
          </cell>
        </row>
        <row r="269">
          <cell r="C269">
            <v>11101</v>
          </cell>
          <cell r="E269">
            <v>21</v>
          </cell>
          <cell r="G269">
            <v>1</v>
          </cell>
          <cell r="U269">
            <v>234834096</v>
          </cell>
          <cell r="V269">
            <v>110653235.5</v>
          </cell>
          <cell r="W269">
            <v>110653235.5</v>
          </cell>
          <cell r="X269">
            <v>110653235.5</v>
          </cell>
          <cell r="Y269">
            <v>100593850.5</v>
          </cell>
        </row>
        <row r="270">
          <cell r="C270">
            <v>11101</v>
          </cell>
          <cell r="E270">
            <v>21</v>
          </cell>
          <cell r="G270">
            <v>1</v>
          </cell>
          <cell r="U270">
            <v>260850000</v>
          </cell>
          <cell r="V270">
            <v>139157521</v>
          </cell>
          <cell r="W270">
            <v>139157521</v>
          </cell>
          <cell r="X270">
            <v>139157521</v>
          </cell>
          <cell r="Y270">
            <v>0</v>
          </cell>
        </row>
        <row r="271">
          <cell r="C271">
            <v>11101</v>
          </cell>
          <cell r="E271">
            <v>21</v>
          </cell>
          <cell r="G271">
            <v>1</v>
          </cell>
          <cell r="U271">
            <v>52747413</v>
          </cell>
          <cell r="V271">
            <v>20972777</v>
          </cell>
          <cell r="W271">
            <v>20972777</v>
          </cell>
          <cell r="X271">
            <v>20972777</v>
          </cell>
          <cell r="Y271">
            <v>19399550</v>
          </cell>
        </row>
        <row r="272">
          <cell r="C272">
            <v>11101</v>
          </cell>
          <cell r="E272">
            <v>21</v>
          </cell>
          <cell r="G272">
            <v>1</v>
          </cell>
          <cell r="U272">
            <v>9138286</v>
          </cell>
          <cell r="V272">
            <v>0</v>
          </cell>
          <cell r="W272">
            <v>0</v>
          </cell>
          <cell r="X272">
            <v>0</v>
          </cell>
          <cell r="Y272">
            <v>0</v>
          </cell>
        </row>
        <row r="273">
          <cell r="C273">
            <v>11101</v>
          </cell>
          <cell r="E273">
            <v>21</v>
          </cell>
          <cell r="G273">
            <v>1</v>
          </cell>
          <cell r="U273">
            <v>282733887</v>
          </cell>
          <cell r="V273">
            <v>212155214.09999999</v>
          </cell>
          <cell r="W273">
            <v>212155214.09999999</v>
          </cell>
          <cell r="X273">
            <v>212155214.09999999</v>
          </cell>
          <cell r="Y273">
            <v>212155214.09999999</v>
          </cell>
        </row>
        <row r="274">
          <cell r="C274">
            <v>11101</v>
          </cell>
          <cell r="E274">
            <v>21</v>
          </cell>
          <cell r="G274">
            <v>1</v>
          </cell>
          <cell r="U274">
            <v>94006482</v>
          </cell>
          <cell r="V274">
            <v>58573581</v>
          </cell>
          <cell r="W274">
            <v>58573581</v>
          </cell>
          <cell r="X274">
            <v>58573581</v>
          </cell>
          <cell r="Y274">
            <v>58018838</v>
          </cell>
        </row>
        <row r="275">
          <cell r="C275">
            <v>11101</v>
          </cell>
          <cell r="E275">
            <v>21</v>
          </cell>
          <cell r="G275">
            <v>1</v>
          </cell>
          <cell r="U275">
            <v>383298015</v>
          </cell>
          <cell r="V275">
            <v>269873772.54000002</v>
          </cell>
          <cell r="W275">
            <v>269873772.54000002</v>
          </cell>
          <cell r="X275">
            <v>269873772.54000002</v>
          </cell>
          <cell r="Y275">
            <v>265944186</v>
          </cell>
        </row>
        <row r="276">
          <cell r="C276">
            <v>11101</v>
          </cell>
          <cell r="E276">
            <v>21</v>
          </cell>
          <cell r="G276">
            <v>1</v>
          </cell>
          <cell r="U276">
            <v>800246582</v>
          </cell>
          <cell r="V276">
            <v>800246582</v>
          </cell>
          <cell r="W276">
            <v>800246582</v>
          </cell>
          <cell r="X276">
            <v>800246582</v>
          </cell>
          <cell r="Y276">
            <v>669383488</v>
          </cell>
        </row>
        <row r="277">
          <cell r="C277">
            <v>11101</v>
          </cell>
          <cell r="E277">
            <v>21</v>
          </cell>
          <cell r="G277">
            <v>1</v>
          </cell>
          <cell r="U277">
            <v>186101055</v>
          </cell>
          <cell r="V277">
            <v>156382205</v>
          </cell>
          <cell r="W277">
            <v>156382205</v>
          </cell>
          <cell r="X277">
            <v>156382205</v>
          </cell>
          <cell r="Y277">
            <v>50707147</v>
          </cell>
        </row>
        <row r="278">
          <cell r="C278">
            <v>11101</v>
          </cell>
          <cell r="E278">
            <v>21</v>
          </cell>
          <cell r="G278">
            <v>1</v>
          </cell>
          <cell r="U278">
            <v>388987776</v>
          </cell>
          <cell r="V278">
            <v>388987776</v>
          </cell>
          <cell r="W278">
            <v>388987776</v>
          </cell>
          <cell r="X278">
            <v>388987776</v>
          </cell>
          <cell r="Y278">
            <v>388987776</v>
          </cell>
        </row>
        <row r="279">
          <cell r="C279">
            <v>11101</v>
          </cell>
          <cell r="E279">
            <v>21</v>
          </cell>
          <cell r="G279">
            <v>1</v>
          </cell>
          <cell r="U279">
            <v>116111399</v>
          </cell>
          <cell r="V279">
            <v>55320624.649999999</v>
          </cell>
          <cell r="W279">
            <v>55320624.649999999</v>
          </cell>
          <cell r="X279">
            <v>55320624.649999999</v>
          </cell>
          <cell r="Y279">
            <v>0</v>
          </cell>
        </row>
        <row r="280">
          <cell r="C280">
            <v>11101</v>
          </cell>
          <cell r="E280">
            <v>21</v>
          </cell>
          <cell r="G280">
            <v>1</v>
          </cell>
          <cell r="U280">
            <v>973812324</v>
          </cell>
          <cell r="V280">
            <v>973208705</v>
          </cell>
          <cell r="W280">
            <v>973208705</v>
          </cell>
          <cell r="X280">
            <v>973208705</v>
          </cell>
          <cell r="Y280">
            <v>754264114.64999998</v>
          </cell>
        </row>
        <row r="281">
          <cell r="C281">
            <v>11101</v>
          </cell>
          <cell r="E281">
            <v>21</v>
          </cell>
          <cell r="G281">
            <v>1</v>
          </cell>
          <cell r="U281">
            <v>0</v>
          </cell>
          <cell r="V281">
            <v>0</v>
          </cell>
          <cell r="W281">
            <v>0</v>
          </cell>
          <cell r="X281">
            <v>0</v>
          </cell>
          <cell r="Y281">
            <v>0</v>
          </cell>
        </row>
        <row r="282">
          <cell r="C282">
            <v>11101</v>
          </cell>
          <cell r="E282">
            <v>21</v>
          </cell>
          <cell r="G282">
            <v>1</v>
          </cell>
          <cell r="U282">
            <v>280110809</v>
          </cell>
          <cell r="V282">
            <v>278195944</v>
          </cell>
          <cell r="W282">
            <v>278195944</v>
          </cell>
          <cell r="X282">
            <v>278195944</v>
          </cell>
          <cell r="Y282">
            <v>278195944</v>
          </cell>
        </row>
        <row r="283">
          <cell r="C283">
            <v>11101</v>
          </cell>
          <cell r="E283">
            <v>21</v>
          </cell>
          <cell r="G283">
            <v>1</v>
          </cell>
          <cell r="U283">
            <v>670154505</v>
          </cell>
          <cell r="V283">
            <v>633039162</v>
          </cell>
          <cell r="W283">
            <v>633039162</v>
          </cell>
          <cell r="X283">
            <v>633039162</v>
          </cell>
          <cell r="Y283">
            <v>633039162</v>
          </cell>
        </row>
        <row r="284">
          <cell r="C284">
            <v>11101</v>
          </cell>
          <cell r="E284">
            <v>21</v>
          </cell>
          <cell r="G284">
            <v>1</v>
          </cell>
          <cell r="U284">
            <v>645242464</v>
          </cell>
          <cell r="V284">
            <v>633288774</v>
          </cell>
          <cell r="W284">
            <v>633288774</v>
          </cell>
          <cell r="X284">
            <v>633288774</v>
          </cell>
          <cell r="Y284">
            <v>496592944</v>
          </cell>
        </row>
        <row r="285">
          <cell r="C285">
            <v>11101</v>
          </cell>
          <cell r="E285">
            <v>21</v>
          </cell>
          <cell r="G285">
            <v>1</v>
          </cell>
          <cell r="U285">
            <v>0</v>
          </cell>
          <cell r="V285">
            <v>0</v>
          </cell>
          <cell r="W285">
            <v>0</v>
          </cell>
          <cell r="X285">
            <v>0</v>
          </cell>
          <cell r="Y285">
            <v>0</v>
          </cell>
        </row>
        <row r="286">
          <cell r="C286">
            <v>11101</v>
          </cell>
          <cell r="E286">
            <v>21</v>
          </cell>
          <cell r="G286">
            <v>1</v>
          </cell>
          <cell r="U286">
            <v>463874996</v>
          </cell>
          <cell r="V286">
            <v>457254184</v>
          </cell>
          <cell r="W286">
            <v>457254184</v>
          </cell>
          <cell r="X286">
            <v>457254184</v>
          </cell>
          <cell r="Y286">
            <v>457254184</v>
          </cell>
        </row>
        <row r="287">
          <cell r="C287">
            <v>11101</v>
          </cell>
          <cell r="E287">
            <v>21</v>
          </cell>
          <cell r="G287">
            <v>1</v>
          </cell>
          <cell r="U287">
            <v>8293641</v>
          </cell>
          <cell r="V287">
            <v>5616858</v>
          </cell>
          <cell r="W287">
            <v>5616858</v>
          </cell>
          <cell r="X287">
            <v>5616858</v>
          </cell>
          <cell r="Y287">
            <v>5182138</v>
          </cell>
        </row>
        <row r="288">
          <cell r="C288">
            <v>11101</v>
          </cell>
          <cell r="E288">
            <v>21</v>
          </cell>
          <cell r="G288">
            <v>1</v>
          </cell>
          <cell r="U288">
            <v>177224312</v>
          </cell>
          <cell r="V288">
            <v>170766558</v>
          </cell>
          <cell r="W288">
            <v>170766558</v>
          </cell>
          <cell r="X288">
            <v>170766558</v>
          </cell>
          <cell r="Y288">
            <v>170766558</v>
          </cell>
        </row>
        <row r="289">
          <cell r="C289">
            <v>11101</v>
          </cell>
          <cell r="E289">
            <v>21</v>
          </cell>
          <cell r="G289">
            <v>1</v>
          </cell>
          <cell r="U289">
            <v>2035888</v>
          </cell>
          <cell r="V289">
            <v>0</v>
          </cell>
          <cell r="W289">
            <v>0</v>
          </cell>
          <cell r="X289">
            <v>0</v>
          </cell>
          <cell r="Y289">
            <v>0</v>
          </cell>
        </row>
        <row r="290">
          <cell r="C290">
            <v>11101</v>
          </cell>
          <cell r="E290">
            <v>21</v>
          </cell>
          <cell r="G290">
            <v>1</v>
          </cell>
          <cell r="U290">
            <v>0</v>
          </cell>
          <cell r="V290">
            <v>0</v>
          </cell>
          <cell r="W290">
            <v>0</v>
          </cell>
          <cell r="X290">
            <v>0</v>
          </cell>
          <cell r="Y290">
            <v>0</v>
          </cell>
        </row>
        <row r="291">
          <cell r="C291">
            <v>11101</v>
          </cell>
          <cell r="E291">
            <v>21</v>
          </cell>
          <cell r="G291">
            <v>1</v>
          </cell>
          <cell r="U291">
            <v>147272832</v>
          </cell>
          <cell r="V291">
            <v>107072238</v>
          </cell>
          <cell r="W291">
            <v>107072238</v>
          </cell>
          <cell r="X291">
            <v>107072238</v>
          </cell>
          <cell r="Y291">
            <v>93217184</v>
          </cell>
        </row>
        <row r="292">
          <cell r="C292">
            <v>11101</v>
          </cell>
          <cell r="E292">
            <v>21</v>
          </cell>
          <cell r="G292">
            <v>1</v>
          </cell>
          <cell r="U292">
            <v>42194170</v>
          </cell>
          <cell r="V292">
            <v>843676</v>
          </cell>
          <cell r="W292">
            <v>843676</v>
          </cell>
          <cell r="X292">
            <v>843676</v>
          </cell>
          <cell r="Y292">
            <v>843676</v>
          </cell>
        </row>
        <row r="293">
          <cell r="C293">
            <v>11101</v>
          </cell>
          <cell r="E293">
            <v>21</v>
          </cell>
          <cell r="G293">
            <v>1</v>
          </cell>
          <cell r="U293">
            <v>118508314</v>
          </cell>
          <cell r="V293">
            <v>9180679</v>
          </cell>
          <cell r="W293">
            <v>9180679</v>
          </cell>
          <cell r="X293">
            <v>9180679</v>
          </cell>
          <cell r="Y293">
            <v>7584082</v>
          </cell>
        </row>
        <row r="294">
          <cell r="C294">
            <v>11101</v>
          </cell>
          <cell r="E294">
            <v>21</v>
          </cell>
          <cell r="G294">
            <v>1</v>
          </cell>
          <cell r="U294">
            <v>6197854</v>
          </cell>
          <cell r="V294">
            <v>0</v>
          </cell>
          <cell r="W294">
            <v>0</v>
          </cell>
          <cell r="X294">
            <v>0</v>
          </cell>
          <cell r="Y294">
            <v>0</v>
          </cell>
        </row>
        <row r="295">
          <cell r="C295">
            <v>11101</v>
          </cell>
          <cell r="E295">
            <v>21</v>
          </cell>
          <cell r="G295">
            <v>1</v>
          </cell>
          <cell r="U295">
            <v>12395708</v>
          </cell>
          <cell r="V295">
            <v>0</v>
          </cell>
          <cell r="W295">
            <v>0</v>
          </cell>
          <cell r="X295">
            <v>0</v>
          </cell>
          <cell r="Y295">
            <v>0</v>
          </cell>
        </row>
        <row r="296">
          <cell r="C296">
            <v>11101</v>
          </cell>
          <cell r="E296">
            <v>21</v>
          </cell>
          <cell r="G296">
            <v>1</v>
          </cell>
          <cell r="U296">
            <v>8677673</v>
          </cell>
          <cell r="V296">
            <v>0</v>
          </cell>
          <cell r="W296">
            <v>0</v>
          </cell>
          <cell r="X296">
            <v>0</v>
          </cell>
          <cell r="Y296">
            <v>0</v>
          </cell>
        </row>
        <row r="297">
          <cell r="C297">
            <v>11101</v>
          </cell>
          <cell r="E297">
            <v>22</v>
          </cell>
          <cell r="G297">
            <v>3</v>
          </cell>
          <cell r="U297">
            <v>0</v>
          </cell>
          <cell r="V297">
            <v>0</v>
          </cell>
          <cell r="W297">
            <v>0</v>
          </cell>
          <cell r="X297">
            <v>0</v>
          </cell>
          <cell r="Y297">
            <v>0</v>
          </cell>
        </row>
        <row r="298">
          <cell r="C298">
            <v>11101</v>
          </cell>
          <cell r="E298">
            <v>22</v>
          </cell>
          <cell r="G298">
            <v>3</v>
          </cell>
          <cell r="U298">
            <v>0</v>
          </cell>
          <cell r="V298">
            <v>0</v>
          </cell>
          <cell r="W298">
            <v>0</v>
          </cell>
          <cell r="X298">
            <v>0</v>
          </cell>
          <cell r="Y298">
            <v>0</v>
          </cell>
        </row>
        <row r="299">
          <cell r="C299">
            <v>11101</v>
          </cell>
          <cell r="E299">
            <v>22</v>
          </cell>
          <cell r="G299">
            <v>3</v>
          </cell>
          <cell r="U299">
            <v>0</v>
          </cell>
          <cell r="V299">
            <v>0</v>
          </cell>
          <cell r="W299">
            <v>0</v>
          </cell>
          <cell r="X299">
            <v>0</v>
          </cell>
          <cell r="Y299">
            <v>0</v>
          </cell>
        </row>
        <row r="300">
          <cell r="C300">
            <v>11101</v>
          </cell>
          <cell r="E300">
            <v>22</v>
          </cell>
          <cell r="G300">
            <v>3</v>
          </cell>
          <cell r="U300">
            <v>0</v>
          </cell>
          <cell r="V300">
            <v>0</v>
          </cell>
          <cell r="W300">
            <v>0</v>
          </cell>
          <cell r="X300">
            <v>0</v>
          </cell>
          <cell r="Y300">
            <v>0</v>
          </cell>
        </row>
        <row r="301">
          <cell r="C301">
            <v>11101</v>
          </cell>
          <cell r="E301">
            <v>22</v>
          </cell>
          <cell r="G301">
            <v>3</v>
          </cell>
          <cell r="U301">
            <v>0</v>
          </cell>
          <cell r="V301">
            <v>0</v>
          </cell>
          <cell r="W301">
            <v>0</v>
          </cell>
          <cell r="X301">
            <v>0</v>
          </cell>
          <cell r="Y301">
            <v>0</v>
          </cell>
        </row>
        <row r="302">
          <cell r="C302">
            <v>11101</v>
          </cell>
          <cell r="E302">
            <v>22</v>
          </cell>
          <cell r="G302">
            <v>3</v>
          </cell>
          <cell r="U302">
            <v>0</v>
          </cell>
          <cell r="V302">
            <v>0</v>
          </cell>
          <cell r="W302">
            <v>0</v>
          </cell>
          <cell r="X302">
            <v>0</v>
          </cell>
          <cell r="Y302">
            <v>0</v>
          </cell>
        </row>
        <row r="303">
          <cell r="C303">
            <v>11101</v>
          </cell>
          <cell r="E303">
            <v>22</v>
          </cell>
          <cell r="G303">
            <v>3</v>
          </cell>
          <cell r="U303">
            <v>0</v>
          </cell>
          <cell r="V303">
            <v>0</v>
          </cell>
          <cell r="W303">
            <v>0</v>
          </cell>
          <cell r="X303">
            <v>0</v>
          </cell>
          <cell r="Y303">
            <v>0</v>
          </cell>
        </row>
        <row r="304">
          <cell r="C304">
            <v>11101</v>
          </cell>
          <cell r="E304">
            <v>22</v>
          </cell>
          <cell r="G304">
            <v>3</v>
          </cell>
          <cell r="U304">
            <v>0</v>
          </cell>
          <cell r="V304">
            <v>0</v>
          </cell>
          <cell r="W304">
            <v>0</v>
          </cell>
          <cell r="X304">
            <v>0</v>
          </cell>
          <cell r="Y304">
            <v>0</v>
          </cell>
        </row>
        <row r="305">
          <cell r="C305">
            <v>11101</v>
          </cell>
          <cell r="E305">
            <v>22</v>
          </cell>
          <cell r="G305">
            <v>3</v>
          </cell>
          <cell r="U305">
            <v>0</v>
          </cell>
          <cell r="V305">
            <v>0</v>
          </cell>
          <cell r="W305">
            <v>0</v>
          </cell>
          <cell r="X305">
            <v>0</v>
          </cell>
          <cell r="Y305">
            <v>0</v>
          </cell>
        </row>
        <row r="306">
          <cell r="C306">
            <v>11101</v>
          </cell>
          <cell r="E306">
            <v>22</v>
          </cell>
          <cell r="G306">
            <v>3</v>
          </cell>
          <cell r="U306">
            <v>316664000</v>
          </cell>
          <cell r="V306">
            <v>313169000</v>
          </cell>
          <cell r="W306">
            <v>313169000</v>
          </cell>
          <cell r="X306">
            <v>43669000</v>
          </cell>
          <cell r="Y306">
            <v>11505000</v>
          </cell>
        </row>
        <row r="307">
          <cell r="C307">
            <v>11101</v>
          </cell>
          <cell r="E307">
            <v>22</v>
          </cell>
          <cell r="G307">
            <v>3</v>
          </cell>
          <cell r="U307">
            <v>0</v>
          </cell>
          <cell r="V307">
            <v>0</v>
          </cell>
          <cell r="W307">
            <v>0</v>
          </cell>
          <cell r="X307">
            <v>0</v>
          </cell>
          <cell r="Y307">
            <v>0</v>
          </cell>
        </row>
        <row r="308">
          <cell r="C308">
            <v>11101</v>
          </cell>
          <cell r="E308">
            <v>22</v>
          </cell>
          <cell r="G308">
            <v>3</v>
          </cell>
          <cell r="U308">
            <v>0</v>
          </cell>
          <cell r="V308">
            <v>0</v>
          </cell>
          <cell r="W308">
            <v>0</v>
          </cell>
          <cell r="X308">
            <v>0</v>
          </cell>
          <cell r="Y308">
            <v>0</v>
          </cell>
        </row>
        <row r="309">
          <cell r="C309">
            <v>11101</v>
          </cell>
          <cell r="E309">
            <v>22</v>
          </cell>
          <cell r="G309">
            <v>3</v>
          </cell>
          <cell r="U309">
            <v>0</v>
          </cell>
          <cell r="V309">
            <v>0</v>
          </cell>
          <cell r="W309">
            <v>0</v>
          </cell>
          <cell r="X309">
            <v>0</v>
          </cell>
          <cell r="Y309">
            <v>0</v>
          </cell>
        </row>
        <row r="310">
          <cell r="C310">
            <v>11101</v>
          </cell>
          <cell r="E310">
            <v>22</v>
          </cell>
          <cell r="G310">
            <v>3</v>
          </cell>
          <cell r="U310">
            <v>0</v>
          </cell>
          <cell r="V310">
            <v>0</v>
          </cell>
          <cell r="W310">
            <v>0</v>
          </cell>
          <cell r="X310">
            <v>0</v>
          </cell>
          <cell r="Y310">
            <v>0</v>
          </cell>
        </row>
        <row r="311">
          <cell r="C311">
            <v>11101</v>
          </cell>
          <cell r="E311">
            <v>22</v>
          </cell>
          <cell r="G311">
            <v>3</v>
          </cell>
          <cell r="U311">
            <v>83336000</v>
          </cell>
          <cell r="V311">
            <v>83336000</v>
          </cell>
          <cell r="W311">
            <v>83336000</v>
          </cell>
          <cell r="X311">
            <v>25000000</v>
          </cell>
          <cell r="Y311">
            <v>0</v>
          </cell>
        </row>
        <row r="312">
          <cell r="C312">
            <v>11101</v>
          </cell>
          <cell r="E312">
            <v>22</v>
          </cell>
          <cell r="G312">
            <v>3</v>
          </cell>
          <cell r="U312">
            <v>0</v>
          </cell>
          <cell r="V312">
            <v>0</v>
          </cell>
          <cell r="W312">
            <v>0</v>
          </cell>
          <cell r="X312">
            <v>0</v>
          </cell>
          <cell r="Y312">
            <v>0</v>
          </cell>
        </row>
        <row r="313">
          <cell r="C313">
            <v>11101</v>
          </cell>
          <cell r="E313">
            <v>22</v>
          </cell>
          <cell r="G313">
            <v>3</v>
          </cell>
          <cell r="U313">
            <v>0</v>
          </cell>
          <cell r="V313">
            <v>0</v>
          </cell>
          <cell r="W313">
            <v>0</v>
          </cell>
          <cell r="X313">
            <v>0</v>
          </cell>
          <cell r="Y313">
            <v>0</v>
          </cell>
        </row>
        <row r="314">
          <cell r="C314">
            <v>11101</v>
          </cell>
          <cell r="E314">
            <v>22</v>
          </cell>
          <cell r="G314">
            <v>3</v>
          </cell>
          <cell r="U314">
            <v>0</v>
          </cell>
          <cell r="V314">
            <v>0</v>
          </cell>
          <cell r="W314">
            <v>0</v>
          </cell>
          <cell r="X314">
            <v>0</v>
          </cell>
          <cell r="Y314">
            <v>0</v>
          </cell>
        </row>
        <row r="315">
          <cell r="C315">
            <v>11101</v>
          </cell>
          <cell r="E315">
            <v>22</v>
          </cell>
          <cell r="G315">
            <v>3</v>
          </cell>
          <cell r="U315">
            <v>0</v>
          </cell>
          <cell r="V315">
            <v>0</v>
          </cell>
          <cell r="W315">
            <v>0</v>
          </cell>
          <cell r="X315">
            <v>0</v>
          </cell>
          <cell r="Y315">
            <v>0</v>
          </cell>
        </row>
        <row r="316">
          <cell r="C316">
            <v>11101</v>
          </cell>
          <cell r="E316">
            <v>22</v>
          </cell>
          <cell r="G316">
            <v>3</v>
          </cell>
          <cell r="U316">
            <v>3493675</v>
          </cell>
          <cell r="V316">
            <v>3137800</v>
          </cell>
          <cell r="W316">
            <v>3137800</v>
          </cell>
          <cell r="X316">
            <v>3137800</v>
          </cell>
          <cell r="Y316">
            <v>3137800</v>
          </cell>
        </row>
        <row r="317">
          <cell r="C317">
            <v>11101</v>
          </cell>
          <cell r="E317">
            <v>22</v>
          </cell>
          <cell r="G317">
            <v>3</v>
          </cell>
          <cell r="U317">
            <v>2474684</v>
          </cell>
          <cell r="V317">
            <v>2222500</v>
          </cell>
          <cell r="W317">
            <v>2222500</v>
          </cell>
          <cell r="X317">
            <v>2222500</v>
          </cell>
          <cell r="Y317">
            <v>2222500</v>
          </cell>
        </row>
        <row r="318">
          <cell r="C318">
            <v>11101</v>
          </cell>
          <cell r="E318">
            <v>22</v>
          </cell>
          <cell r="G318">
            <v>3</v>
          </cell>
          <cell r="U318">
            <v>3110358</v>
          </cell>
          <cell r="V318">
            <v>3110358</v>
          </cell>
          <cell r="W318">
            <v>3110358</v>
          </cell>
          <cell r="X318">
            <v>0</v>
          </cell>
          <cell r="Y318">
            <v>0</v>
          </cell>
        </row>
        <row r="319">
          <cell r="C319">
            <v>11101</v>
          </cell>
          <cell r="E319">
            <v>22</v>
          </cell>
          <cell r="G319">
            <v>3</v>
          </cell>
          <cell r="U319">
            <v>1309629</v>
          </cell>
          <cell r="V319">
            <v>1111400</v>
          </cell>
          <cell r="W319">
            <v>1111400</v>
          </cell>
          <cell r="X319">
            <v>1111400</v>
          </cell>
          <cell r="Y319">
            <v>1111400</v>
          </cell>
        </row>
        <row r="320">
          <cell r="C320">
            <v>11101</v>
          </cell>
          <cell r="E320">
            <v>22</v>
          </cell>
          <cell r="G320">
            <v>3</v>
          </cell>
          <cell r="U320">
            <v>144421</v>
          </cell>
          <cell r="V320">
            <v>136500</v>
          </cell>
          <cell r="W320">
            <v>136500</v>
          </cell>
          <cell r="X320">
            <v>136500</v>
          </cell>
          <cell r="Y320">
            <v>136500</v>
          </cell>
        </row>
        <row r="321">
          <cell r="C321">
            <v>11101</v>
          </cell>
          <cell r="E321">
            <v>22</v>
          </cell>
          <cell r="G321">
            <v>3</v>
          </cell>
          <cell r="U321">
            <v>982221</v>
          </cell>
          <cell r="V321">
            <v>834100</v>
          </cell>
          <cell r="W321">
            <v>834100</v>
          </cell>
          <cell r="X321">
            <v>834100</v>
          </cell>
          <cell r="Y321">
            <v>834100</v>
          </cell>
        </row>
        <row r="322">
          <cell r="C322">
            <v>11101</v>
          </cell>
          <cell r="E322">
            <v>22</v>
          </cell>
          <cell r="G322">
            <v>3</v>
          </cell>
          <cell r="U322">
            <v>163701</v>
          </cell>
          <cell r="V322">
            <v>139200</v>
          </cell>
          <cell r="W322">
            <v>139200</v>
          </cell>
          <cell r="X322">
            <v>139200</v>
          </cell>
          <cell r="Y322">
            <v>139200</v>
          </cell>
        </row>
        <row r="323">
          <cell r="C323">
            <v>11101</v>
          </cell>
          <cell r="E323">
            <v>22</v>
          </cell>
          <cell r="G323">
            <v>3</v>
          </cell>
          <cell r="U323">
            <v>163701</v>
          </cell>
          <cell r="V323">
            <v>139200</v>
          </cell>
          <cell r="W323">
            <v>139200</v>
          </cell>
          <cell r="X323">
            <v>139200</v>
          </cell>
          <cell r="Y323">
            <v>139200</v>
          </cell>
        </row>
        <row r="324">
          <cell r="C324">
            <v>11101</v>
          </cell>
          <cell r="E324">
            <v>22</v>
          </cell>
          <cell r="G324">
            <v>3</v>
          </cell>
          <cell r="U324">
            <v>327405</v>
          </cell>
          <cell r="V324">
            <v>278200</v>
          </cell>
          <cell r="W324">
            <v>278200</v>
          </cell>
          <cell r="X324">
            <v>278200</v>
          </cell>
          <cell r="Y324">
            <v>278200</v>
          </cell>
        </row>
        <row r="325">
          <cell r="C325">
            <v>11101</v>
          </cell>
          <cell r="E325">
            <v>22</v>
          </cell>
          <cell r="G325">
            <v>3</v>
          </cell>
          <cell r="U325">
            <v>70189524</v>
          </cell>
          <cell r="V325">
            <v>70189524</v>
          </cell>
          <cell r="W325">
            <v>70189524</v>
          </cell>
          <cell r="X325">
            <v>70189524</v>
          </cell>
          <cell r="Y325">
            <v>70189524</v>
          </cell>
        </row>
        <row r="326">
          <cell r="C326">
            <v>11101</v>
          </cell>
          <cell r="E326">
            <v>22</v>
          </cell>
          <cell r="G326">
            <v>3</v>
          </cell>
          <cell r="U326">
            <v>408353941</v>
          </cell>
          <cell r="V326">
            <v>188319793</v>
          </cell>
          <cell r="W326">
            <v>188319793</v>
          </cell>
          <cell r="X326">
            <v>188319793</v>
          </cell>
          <cell r="Y326">
            <v>142250043</v>
          </cell>
        </row>
        <row r="327">
          <cell r="C327">
            <v>11101</v>
          </cell>
          <cell r="E327">
            <v>22</v>
          </cell>
          <cell r="G327">
            <v>3</v>
          </cell>
          <cell r="U327">
            <v>26315935</v>
          </cell>
          <cell r="V327">
            <v>26138011</v>
          </cell>
          <cell r="W327">
            <v>26138011</v>
          </cell>
          <cell r="X327">
            <v>26138011</v>
          </cell>
          <cell r="Y327">
            <v>26138011</v>
          </cell>
        </row>
        <row r="328">
          <cell r="C328">
            <v>11101</v>
          </cell>
          <cell r="E328">
            <v>22</v>
          </cell>
          <cell r="G328">
            <v>3</v>
          </cell>
          <cell r="U328">
            <v>1404644</v>
          </cell>
          <cell r="V328">
            <v>1361731</v>
          </cell>
          <cell r="W328">
            <v>1361731</v>
          </cell>
          <cell r="X328">
            <v>1361731</v>
          </cell>
          <cell r="Y328">
            <v>1361731</v>
          </cell>
        </row>
        <row r="329">
          <cell r="C329">
            <v>11101</v>
          </cell>
          <cell r="E329">
            <v>22</v>
          </cell>
          <cell r="G329">
            <v>3</v>
          </cell>
          <cell r="U329">
            <v>2208560</v>
          </cell>
          <cell r="V329">
            <v>2189400</v>
          </cell>
          <cell r="W329">
            <v>2189400</v>
          </cell>
          <cell r="X329">
            <v>2168113</v>
          </cell>
          <cell r="Y329">
            <v>2168113</v>
          </cell>
        </row>
        <row r="330">
          <cell r="C330">
            <v>11101</v>
          </cell>
          <cell r="E330">
            <v>22</v>
          </cell>
          <cell r="G330">
            <v>3</v>
          </cell>
          <cell r="U330">
            <v>1012554</v>
          </cell>
          <cell r="V330">
            <v>1012554</v>
          </cell>
          <cell r="W330">
            <v>1012554</v>
          </cell>
          <cell r="X330">
            <v>515229</v>
          </cell>
          <cell r="Y330">
            <v>515229</v>
          </cell>
        </row>
        <row r="331">
          <cell r="C331">
            <v>11101</v>
          </cell>
          <cell r="E331">
            <v>22</v>
          </cell>
          <cell r="G331">
            <v>3</v>
          </cell>
          <cell r="U331">
            <v>1023949</v>
          </cell>
          <cell r="V331">
            <v>804721</v>
          </cell>
          <cell r="W331">
            <v>804721</v>
          </cell>
          <cell r="X331">
            <v>0</v>
          </cell>
          <cell r="Y331">
            <v>0</v>
          </cell>
        </row>
        <row r="332">
          <cell r="C332">
            <v>11101</v>
          </cell>
          <cell r="E332">
            <v>22</v>
          </cell>
          <cell r="G332">
            <v>3</v>
          </cell>
          <cell r="U332">
            <v>1774084</v>
          </cell>
          <cell r="V332">
            <v>1446668</v>
          </cell>
          <cell r="W332">
            <v>1446668</v>
          </cell>
          <cell r="X332">
            <v>0</v>
          </cell>
          <cell r="Y332">
            <v>0</v>
          </cell>
        </row>
        <row r="333">
          <cell r="C333">
            <v>11101</v>
          </cell>
          <cell r="E333">
            <v>22</v>
          </cell>
          <cell r="G333">
            <v>3</v>
          </cell>
          <cell r="U333">
            <v>146198</v>
          </cell>
          <cell r="V333">
            <v>116968</v>
          </cell>
          <cell r="W333">
            <v>116968</v>
          </cell>
          <cell r="X333">
            <v>0</v>
          </cell>
          <cell r="Y333">
            <v>0</v>
          </cell>
        </row>
        <row r="334">
          <cell r="C334">
            <v>11101</v>
          </cell>
          <cell r="E334">
            <v>22</v>
          </cell>
          <cell r="G334">
            <v>3</v>
          </cell>
          <cell r="U334">
            <v>2591214</v>
          </cell>
          <cell r="V334">
            <v>2513654</v>
          </cell>
          <cell r="W334">
            <v>2513654</v>
          </cell>
          <cell r="X334">
            <v>2513654</v>
          </cell>
          <cell r="Y334">
            <v>2513654</v>
          </cell>
        </row>
        <row r="335">
          <cell r="C335">
            <v>11101</v>
          </cell>
          <cell r="E335">
            <v>22</v>
          </cell>
          <cell r="G335">
            <v>3</v>
          </cell>
          <cell r="U335">
            <v>1209602</v>
          </cell>
          <cell r="V335">
            <v>986364</v>
          </cell>
          <cell r="W335">
            <v>986364</v>
          </cell>
          <cell r="X335">
            <v>0</v>
          </cell>
          <cell r="Y335">
            <v>0</v>
          </cell>
        </row>
        <row r="336">
          <cell r="C336">
            <v>11101</v>
          </cell>
          <cell r="E336">
            <v>22</v>
          </cell>
          <cell r="G336">
            <v>3</v>
          </cell>
          <cell r="U336">
            <v>2100000</v>
          </cell>
          <cell r="V336">
            <v>2070600</v>
          </cell>
          <cell r="W336">
            <v>2070600</v>
          </cell>
          <cell r="X336">
            <v>2070600</v>
          </cell>
          <cell r="Y336">
            <v>2070600</v>
          </cell>
        </row>
        <row r="337">
          <cell r="C337">
            <v>11101</v>
          </cell>
          <cell r="E337">
            <v>22</v>
          </cell>
          <cell r="G337">
            <v>3</v>
          </cell>
          <cell r="U337">
            <v>38000000</v>
          </cell>
          <cell r="V337">
            <v>36000000</v>
          </cell>
          <cell r="W337">
            <v>36000000</v>
          </cell>
          <cell r="X337">
            <v>36000000</v>
          </cell>
          <cell r="Y337">
            <v>12089286</v>
          </cell>
        </row>
        <row r="338">
          <cell r="C338">
            <v>11101</v>
          </cell>
          <cell r="E338">
            <v>22</v>
          </cell>
          <cell r="G338">
            <v>3</v>
          </cell>
          <cell r="U338">
            <v>31500000</v>
          </cell>
          <cell r="V338">
            <v>31500000</v>
          </cell>
          <cell r="W338">
            <v>31500000</v>
          </cell>
          <cell r="X338">
            <v>31500000</v>
          </cell>
          <cell r="Y338">
            <v>31500000</v>
          </cell>
        </row>
        <row r="339">
          <cell r="C339">
            <v>11101</v>
          </cell>
          <cell r="E339">
            <v>22</v>
          </cell>
          <cell r="G339">
            <v>3</v>
          </cell>
          <cell r="U339">
            <v>0</v>
          </cell>
          <cell r="V339">
            <v>0</v>
          </cell>
          <cell r="W339">
            <v>0</v>
          </cell>
          <cell r="X339">
            <v>0</v>
          </cell>
          <cell r="Y339">
            <v>0</v>
          </cell>
        </row>
        <row r="340">
          <cell r="C340">
            <v>11101</v>
          </cell>
          <cell r="E340">
            <v>22</v>
          </cell>
          <cell r="G340">
            <v>3</v>
          </cell>
          <cell r="U340">
            <v>0</v>
          </cell>
          <cell r="V340">
            <v>0</v>
          </cell>
          <cell r="W340">
            <v>0</v>
          </cell>
          <cell r="X340">
            <v>0</v>
          </cell>
          <cell r="Y340">
            <v>0</v>
          </cell>
        </row>
        <row r="341">
          <cell r="C341">
            <v>11101</v>
          </cell>
          <cell r="E341">
            <v>22</v>
          </cell>
          <cell r="G341">
            <v>3</v>
          </cell>
          <cell r="U341">
            <v>0</v>
          </cell>
          <cell r="V341">
            <v>0</v>
          </cell>
          <cell r="W341">
            <v>0</v>
          </cell>
          <cell r="X341">
            <v>0</v>
          </cell>
          <cell r="Y341">
            <v>0</v>
          </cell>
        </row>
        <row r="342">
          <cell r="C342">
            <v>11101</v>
          </cell>
          <cell r="E342">
            <v>22</v>
          </cell>
          <cell r="G342">
            <v>3</v>
          </cell>
          <cell r="U342">
            <v>0</v>
          </cell>
          <cell r="V342">
            <v>0</v>
          </cell>
          <cell r="W342">
            <v>0</v>
          </cell>
          <cell r="X342">
            <v>0</v>
          </cell>
          <cell r="Y342">
            <v>0</v>
          </cell>
        </row>
        <row r="343">
          <cell r="C343">
            <v>11101</v>
          </cell>
          <cell r="E343">
            <v>22</v>
          </cell>
          <cell r="G343">
            <v>3</v>
          </cell>
          <cell r="U343">
            <v>0</v>
          </cell>
          <cell r="V343">
            <v>0</v>
          </cell>
          <cell r="W343">
            <v>0</v>
          </cell>
          <cell r="X343">
            <v>0</v>
          </cell>
          <cell r="Y343">
            <v>0</v>
          </cell>
        </row>
        <row r="344">
          <cell r="C344">
            <v>11101</v>
          </cell>
          <cell r="E344">
            <v>22</v>
          </cell>
          <cell r="G344">
            <v>3</v>
          </cell>
          <cell r="U344">
            <v>0</v>
          </cell>
          <cell r="V344">
            <v>0</v>
          </cell>
          <cell r="W344">
            <v>0</v>
          </cell>
          <cell r="X344">
            <v>0</v>
          </cell>
          <cell r="Y344">
            <v>0</v>
          </cell>
        </row>
        <row r="345">
          <cell r="C345">
            <v>11101</v>
          </cell>
          <cell r="E345">
            <v>22</v>
          </cell>
          <cell r="G345">
            <v>3</v>
          </cell>
          <cell r="U345">
            <v>0</v>
          </cell>
          <cell r="V345">
            <v>0</v>
          </cell>
          <cell r="W345">
            <v>0</v>
          </cell>
          <cell r="X345">
            <v>0</v>
          </cell>
          <cell r="Y345">
            <v>0</v>
          </cell>
        </row>
        <row r="346">
          <cell r="C346">
            <v>11101</v>
          </cell>
          <cell r="E346">
            <v>22</v>
          </cell>
          <cell r="G346">
            <v>3</v>
          </cell>
          <cell r="U346">
            <v>0</v>
          </cell>
          <cell r="V346">
            <v>0</v>
          </cell>
          <cell r="W346">
            <v>0</v>
          </cell>
          <cell r="X346">
            <v>0</v>
          </cell>
          <cell r="Y346">
            <v>0</v>
          </cell>
        </row>
        <row r="347">
          <cell r="C347">
            <v>11101</v>
          </cell>
          <cell r="E347">
            <v>22</v>
          </cell>
          <cell r="G347">
            <v>3</v>
          </cell>
          <cell r="U347">
            <v>0</v>
          </cell>
          <cell r="V347">
            <v>0</v>
          </cell>
          <cell r="W347">
            <v>0</v>
          </cell>
          <cell r="X347">
            <v>0</v>
          </cell>
          <cell r="Y347">
            <v>0</v>
          </cell>
        </row>
        <row r="348">
          <cell r="C348">
            <v>11101</v>
          </cell>
          <cell r="E348">
            <v>22</v>
          </cell>
          <cell r="G348">
            <v>3</v>
          </cell>
          <cell r="U348">
            <v>50000000</v>
          </cell>
          <cell r="V348">
            <v>38665170</v>
          </cell>
          <cell r="W348">
            <v>38665170</v>
          </cell>
          <cell r="X348">
            <v>38665170</v>
          </cell>
          <cell r="Y348">
            <v>38665170</v>
          </cell>
        </row>
        <row r="349">
          <cell r="C349">
            <v>11101</v>
          </cell>
          <cell r="E349">
            <v>22</v>
          </cell>
          <cell r="G349">
            <v>3</v>
          </cell>
          <cell r="U349">
            <v>63000000</v>
          </cell>
          <cell r="V349">
            <v>63000000</v>
          </cell>
          <cell r="W349">
            <v>63000000</v>
          </cell>
          <cell r="X349">
            <v>63000000</v>
          </cell>
          <cell r="Y349">
            <v>63000000</v>
          </cell>
        </row>
        <row r="350">
          <cell r="C350">
            <v>11101</v>
          </cell>
          <cell r="E350">
            <v>22</v>
          </cell>
          <cell r="G350">
            <v>3</v>
          </cell>
          <cell r="U350">
            <v>363500000</v>
          </cell>
          <cell r="V350">
            <v>301307435</v>
          </cell>
          <cell r="W350">
            <v>301307435</v>
          </cell>
          <cell r="X350">
            <v>301307435</v>
          </cell>
          <cell r="Y350">
            <v>301307435</v>
          </cell>
        </row>
        <row r="351">
          <cell r="C351">
            <v>11101</v>
          </cell>
          <cell r="E351">
            <v>22</v>
          </cell>
          <cell r="G351">
            <v>3</v>
          </cell>
          <cell r="U351">
            <v>90000000</v>
          </cell>
          <cell r="V351">
            <v>90000000</v>
          </cell>
          <cell r="W351">
            <v>90000000</v>
          </cell>
          <cell r="X351">
            <v>90000000</v>
          </cell>
          <cell r="Y351">
            <v>50000000</v>
          </cell>
        </row>
        <row r="352">
          <cell r="C352">
            <v>11101</v>
          </cell>
          <cell r="E352">
            <v>22</v>
          </cell>
          <cell r="G352">
            <v>3</v>
          </cell>
          <cell r="U352">
            <v>211500000</v>
          </cell>
          <cell r="V352">
            <v>120710000</v>
          </cell>
          <cell r="W352">
            <v>120710000</v>
          </cell>
          <cell r="X352">
            <v>120710000</v>
          </cell>
          <cell r="Y352">
            <v>120710000</v>
          </cell>
        </row>
        <row r="353">
          <cell r="C353">
            <v>11101</v>
          </cell>
          <cell r="E353">
            <v>22</v>
          </cell>
          <cell r="G353">
            <v>3</v>
          </cell>
          <cell r="U353">
            <v>0</v>
          </cell>
          <cell r="V353">
            <v>0</v>
          </cell>
          <cell r="W353">
            <v>0</v>
          </cell>
          <cell r="X353">
            <v>0</v>
          </cell>
          <cell r="Y353">
            <v>0</v>
          </cell>
        </row>
        <row r="354">
          <cell r="C354">
            <v>11101</v>
          </cell>
          <cell r="E354">
            <v>22</v>
          </cell>
          <cell r="G354">
            <v>3</v>
          </cell>
          <cell r="U354">
            <v>0</v>
          </cell>
          <cell r="V354">
            <v>0</v>
          </cell>
          <cell r="W354">
            <v>0</v>
          </cell>
          <cell r="X354">
            <v>0</v>
          </cell>
          <cell r="Y354">
            <v>0</v>
          </cell>
        </row>
        <row r="355">
          <cell r="C355">
            <v>11101</v>
          </cell>
          <cell r="E355">
            <v>22</v>
          </cell>
          <cell r="G355">
            <v>3</v>
          </cell>
          <cell r="U355">
            <v>0</v>
          </cell>
          <cell r="V355">
            <v>0</v>
          </cell>
          <cell r="W355">
            <v>0</v>
          </cell>
          <cell r="X355">
            <v>0</v>
          </cell>
          <cell r="Y355">
            <v>0</v>
          </cell>
        </row>
        <row r="356">
          <cell r="C356">
            <v>11101</v>
          </cell>
          <cell r="E356">
            <v>22</v>
          </cell>
          <cell r="G356">
            <v>3</v>
          </cell>
          <cell r="U356">
            <v>22000000</v>
          </cell>
          <cell r="V356">
            <v>19500000</v>
          </cell>
          <cell r="W356">
            <v>19500000</v>
          </cell>
          <cell r="X356">
            <v>19500000</v>
          </cell>
          <cell r="Y356">
            <v>0</v>
          </cell>
        </row>
        <row r="357">
          <cell r="C357">
            <v>11101</v>
          </cell>
          <cell r="E357">
            <v>22</v>
          </cell>
          <cell r="G357">
            <v>3</v>
          </cell>
          <cell r="U357">
            <v>0</v>
          </cell>
          <cell r="V357">
            <v>0</v>
          </cell>
          <cell r="W357">
            <v>0</v>
          </cell>
          <cell r="X357">
            <v>0</v>
          </cell>
          <cell r="Y357">
            <v>0</v>
          </cell>
        </row>
        <row r="358">
          <cell r="C358">
            <v>11101</v>
          </cell>
          <cell r="E358">
            <v>22</v>
          </cell>
          <cell r="G358">
            <v>3</v>
          </cell>
          <cell r="U358">
            <v>0</v>
          </cell>
          <cell r="V358">
            <v>0</v>
          </cell>
          <cell r="W358">
            <v>0</v>
          </cell>
          <cell r="X358">
            <v>0</v>
          </cell>
          <cell r="Y358">
            <v>0</v>
          </cell>
        </row>
        <row r="359">
          <cell r="C359">
            <v>11101</v>
          </cell>
          <cell r="E359">
            <v>22</v>
          </cell>
          <cell r="G359">
            <v>3</v>
          </cell>
          <cell r="U359">
            <v>0</v>
          </cell>
          <cell r="V359">
            <v>0</v>
          </cell>
          <cell r="W359">
            <v>0</v>
          </cell>
          <cell r="X359">
            <v>0</v>
          </cell>
          <cell r="Y359">
            <v>0</v>
          </cell>
        </row>
        <row r="360">
          <cell r="C360">
            <v>11101</v>
          </cell>
          <cell r="E360">
            <v>22</v>
          </cell>
          <cell r="G360">
            <v>3</v>
          </cell>
          <cell r="U360">
            <v>0</v>
          </cell>
          <cell r="V360">
            <v>0</v>
          </cell>
          <cell r="W360">
            <v>0</v>
          </cell>
          <cell r="X360">
            <v>0</v>
          </cell>
          <cell r="Y360">
            <v>0</v>
          </cell>
        </row>
        <row r="361">
          <cell r="C361">
            <v>11101</v>
          </cell>
          <cell r="E361">
            <v>22</v>
          </cell>
          <cell r="G361">
            <v>3</v>
          </cell>
          <cell r="U361">
            <v>13500000</v>
          </cell>
          <cell r="V361">
            <v>13500000</v>
          </cell>
          <cell r="W361">
            <v>13500000</v>
          </cell>
          <cell r="X361">
            <v>13500000</v>
          </cell>
          <cell r="Y361">
            <v>13500000</v>
          </cell>
        </row>
        <row r="362">
          <cell r="C362">
            <v>11101</v>
          </cell>
          <cell r="E362">
            <v>22</v>
          </cell>
          <cell r="G362">
            <v>3</v>
          </cell>
          <cell r="U362">
            <v>8794352</v>
          </cell>
          <cell r="V362">
            <v>6654500</v>
          </cell>
          <cell r="W362">
            <v>6654500</v>
          </cell>
          <cell r="X362">
            <v>6654500</v>
          </cell>
          <cell r="Y362">
            <v>6654500</v>
          </cell>
        </row>
        <row r="363">
          <cell r="C363">
            <v>11101</v>
          </cell>
          <cell r="E363">
            <v>22</v>
          </cell>
          <cell r="G363">
            <v>3</v>
          </cell>
          <cell r="U363">
            <v>6229332</v>
          </cell>
          <cell r="V363">
            <v>4713500</v>
          </cell>
          <cell r="W363">
            <v>4713500</v>
          </cell>
          <cell r="X363">
            <v>4713500</v>
          </cell>
          <cell r="Y363">
            <v>4713500</v>
          </cell>
        </row>
        <row r="364">
          <cell r="C364">
            <v>11101</v>
          </cell>
          <cell r="E364">
            <v>22</v>
          </cell>
          <cell r="G364">
            <v>3</v>
          </cell>
          <cell r="U364">
            <v>6895724</v>
          </cell>
          <cell r="V364">
            <v>5990600</v>
          </cell>
          <cell r="W364">
            <v>5990600</v>
          </cell>
          <cell r="X364">
            <v>2622064</v>
          </cell>
          <cell r="Y364">
            <v>2622064</v>
          </cell>
        </row>
        <row r="365">
          <cell r="C365">
            <v>11101</v>
          </cell>
          <cell r="E365">
            <v>22</v>
          </cell>
          <cell r="G365">
            <v>3</v>
          </cell>
          <cell r="U365">
            <v>3160688</v>
          </cell>
          <cell r="V365">
            <v>2365500</v>
          </cell>
          <cell r="W365">
            <v>2365500</v>
          </cell>
          <cell r="X365">
            <v>2365500</v>
          </cell>
          <cell r="Y365">
            <v>2365500</v>
          </cell>
        </row>
        <row r="366">
          <cell r="C366">
            <v>11101</v>
          </cell>
          <cell r="E366">
            <v>22</v>
          </cell>
          <cell r="G366">
            <v>3</v>
          </cell>
          <cell r="U366">
            <v>360390</v>
          </cell>
          <cell r="V366">
            <v>289600</v>
          </cell>
          <cell r="W366">
            <v>289600</v>
          </cell>
          <cell r="X366">
            <v>289600</v>
          </cell>
          <cell r="Y366">
            <v>289600</v>
          </cell>
        </row>
        <row r="367">
          <cell r="C367">
            <v>11101</v>
          </cell>
          <cell r="E367">
            <v>22</v>
          </cell>
          <cell r="G367">
            <v>3</v>
          </cell>
          <cell r="U367">
            <v>2370516</v>
          </cell>
          <cell r="V367">
            <v>1775300</v>
          </cell>
          <cell r="W367">
            <v>1775300</v>
          </cell>
          <cell r="X367">
            <v>1775300</v>
          </cell>
          <cell r="Y367">
            <v>1775300</v>
          </cell>
        </row>
        <row r="368">
          <cell r="C368">
            <v>11101</v>
          </cell>
          <cell r="E368">
            <v>22</v>
          </cell>
          <cell r="G368">
            <v>3</v>
          </cell>
          <cell r="U368">
            <v>395086</v>
          </cell>
          <cell r="V368">
            <v>296200</v>
          </cell>
          <cell r="W368">
            <v>296200</v>
          </cell>
          <cell r="X368">
            <v>296200</v>
          </cell>
          <cell r="Y368">
            <v>296200</v>
          </cell>
        </row>
        <row r="369">
          <cell r="C369">
            <v>11101</v>
          </cell>
          <cell r="E369">
            <v>22</v>
          </cell>
          <cell r="G369">
            <v>3</v>
          </cell>
          <cell r="U369">
            <v>395086</v>
          </cell>
          <cell r="V369">
            <v>296200</v>
          </cell>
          <cell r="W369">
            <v>296200</v>
          </cell>
          <cell r="X369">
            <v>296200</v>
          </cell>
          <cell r="Y369">
            <v>296200</v>
          </cell>
        </row>
        <row r="370">
          <cell r="C370">
            <v>11101</v>
          </cell>
          <cell r="E370">
            <v>22</v>
          </cell>
          <cell r="G370">
            <v>3</v>
          </cell>
          <cell r="U370">
            <v>790172</v>
          </cell>
          <cell r="V370">
            <v>592000</v>
          </cell>
          <cell r="W370">
            <v>592000</v>
          </cell>
          <cell r="X370">
            <v>592000</v>
          </cell>
          <cell r="Y370">
            <v>592000</v>
          </cell>
        </row>
        <row r="371">
          <cell r="C371">
            <v>11101</v>
          </cell>
          <cell r="E371">
            <v>22</v>
          </cell>
          <cell r="G371">
            <v>3</v>
          </cell>
          <cell r="U371">
            <v>8586000</v>
          </cell>
          <cell r="V371">
            <v>8586000</v>
          </cell>
          <cell r="W371">
            <v>8586000</v>
          </cell>
          <cell r="X371">
            <v>8586000</v>
          </cell>
          <cell r="Y371">
            <v>8586000</v>
          </cell>
        </row>
        <row r="372">
          <cell r="C372">
            <v>11101</v>
          </cell>
          <cell r="E372">
            <v>22</v>
          </cell>
          <cell r="G372">
            <v>3</v>
          </cell>
          <cell r="U372">
            <v>32275258</v>
          </cell>
          <cell r="V372">
            <v>20264000</v>
          </cell>
          <cell r="W372">
            <v>20264000</v>
          </cell>
          <cell r="X372">
            <v>20264000</v>
          </cell>
          <cell r="Y372">
            <v>20264000</v>
          </cell>
        </row>
        <row r="373">
          <cell r="C373">
            <v>11101</v>
          </cell>
          <cell r="E373">
            <v>22</v>
          </cell>
          <cell r="G373">
            <v>3</v>
          </cell>
          <cell r="U373">
            <v>234563038</v>
          </cell>
          <cell r="V373">
            <v>152125395</v>
          </cell>
          <cell r="W373">
            <v>152125395</v>
          </cell>
          <cell r="X373">
            <v>152125395</v>
          </cell>
          <cell r="Y373">
            <v>68789395</v>
          </cell>
        </row>
        <row r="374">
          <cell r="C374">
            <v>11101</v>
          </cell>
          <cell r="E374">
            <v>22</v>
          </cell>
          <cell r="G374">
            <v>3</v>
          </cell>
          <cell r="U374">
            <v>67083664</v>
          </cell>
          <cell r="V374">
            <v>54703985</v>
          </cell>
          <cell r="W374">
            <v>54703985</v>
          </cell>
          <cell r="X374">
            <v>54703985</v>
          </cell>
          <cell r="Y374">
            <v>54703985</v>
          </cell>
        </row>
        <row r="375">
          <cell r="C375">
            <v>11101</v>
          </cell>
          <cell r="E375">
            <v>22</v>
          </cell>
          <cell r="G375">
            <v>3</v>
          </cell>
          <cell r="U375">
            <v>2835914</v>
          </cell>
          <cell r="V375">
            <v>1996731</v>
          </cell>
          <cell r="W375">
            <v>1996731</v>
          </cell>
          <cell r="X375">
            <v>1501507</v>
          </cell>
          <cell r="Y375">
            <v>1501507</v>
          </cell>
        </row>
        <row r="376">
          <cell r="C376">
            <v>11101</v>
          </cell>
          <cell r="E376">
            <v>22</v>
          </cell>
          <cell r="G376">
            <v>3</v>
          </cell>
          <cell r="U376">
            <v>1956606</v>
          </cell>
          <cell r="V376">
            <v>1380966</v>
          </cell>
          <cell r="W376">
            <v>1380966</v>
          </cell>
          <cell r="X376">
            <v>745780</v>
          </cell>
          <cell r="Y376">
            <v>745780</v>
          </cell>
        </row>
        <row r="377">
          <cell r="C377">
            <v>11101</v>
          </cell>
          <cell r="E377">
            <v>22</v>
          </cell>
          <cell r="G377">
            <v>3</v>
          </cell>
          <cell r="U377">
            <v>372688</v>
          </cell>
          <cell r="V377">
            <v>263040</v>
          </cell>
          <cell r="W377">
            <v>263040</v>
          </cell>
          <cell r="X377">
            <v>142053</v>
          </cell>
          <cell r="Y377">
            <v>142053</v>
          </cell>
        </row>
        <row r="378">
          <cell r="C378">
            <v>11101</v>
          </cell>
          <cell r="E378">
            <v>22</v>
          </cell>
          <cell r="G378">
            <v>3</v>
          </cell>
          <cell r="U378">
            <v>5910620</v>
          </cell>
          <cell r="V378">
            <v>4786715</v>
          </cell>
          <cell r="W378">
            <v>4786715</v>
          </cell>
          <cell r="X378">
            <v>4786715</v>
          </cell>
          <cell r="Y378">
            <v>4786715</v>
          </cell>
        </row>
        <row r="379">
          <cell r="C379">
            <v>11101</v>
          </cell>
          <cell r="E379">
            <v>22</v>
          </cell>
          <cell r="G379">
            <v>3</v>
          </cell>
          <cell r="U379">
            <v>2894998</v>
          </cell>
          <cell r="V379">
            <v>2031369</v>
          </cell>
          <cell r="W379">
            <v>2031369</v>
          </cell>
          <cell r="X379">
            <v>1065399</v>
          </cell>
          <cell r="Y379">
            <v>1065399</v>
          </cell>
        </row>
        <row r="380">
          <cell r="C380">
            <v>11101</v>
          </cell>
          <cell r="E380">
            <v>22</v>
          </cell>
          <cell r="G380">
            <v>3</v>
          </cell>
          <cell r="U380">
            <v>52800000</v>
          </cell>
          <cell r="V380">
            <v>46876623</v>
          </cell>
          <cell r="W380">
            <v>46876623</v>
          </cell>
          <cell r="X380">
            <v>46876623</v>
          </cell>
          <cell r="Y380">
            <v>0</v>
          </cell>
        </row>
        <row r="381">
          <cell r="C381">
            <v>11101</v>
          </cell>
          <cell r="E381">
            <v>22</v>
          </cell>
          <cell r="G381">
            <v>3</v>
          </cell>
          <cell r="U381">
            <v>0</v>
          </cell>
          <cell r="V381">
            <v>0</v>
          </cell>
          <cell r="W381">
            <v>0</v>
          </cell>
          <cell r="X381">
            <v>0</v>
          </cell>
          <cell r="Y381">
            <v>0</v>
          </cell>
        </row>
        <row r="382">
          <cell r="C382">
            <v>11101</v>
          </cell>
          <cell r="E382">
            <v>22</v>
          </cell>
          <cell r="G382">
            <v>3</v>
          </cell>
          <cell r="U382">
            <v>16000000</v>
          </cell>
          <cell r="V382">
            <v>2736352</v>
          </cell>
          <cell r="W382">
            <v>2736352</v>
          </cell>
          <cell r="X382">
            <v>2736352</v>
          </cell>
          <cell r="Y382">
            <v>0</v>
          </cell>
        </row>
        <row r="383">
          <cell r="C383">
            <v>11101</v>
          </cell>
          <cell r="E383">
            <v>22</v>
          </cell>
          <cell r="G383">
            <v>3</v>
          </cell>
          <cell r="U383">
            <v>0</v>
          </cell>
          <cell r="V383">
            <v>0</v>
          </cell>
          <cell r="W383">
            <v>0</v>
          </cell>
          <cell r="X383">
            <v>0</v>
          </cell>
          <cell r="Y383">
            <v>0</v>
          </cell>
        </row>
        <row r="384">
          <cell r="C384">
            <v>11101</v>
          </cell>
          <cell r="E384">
            <v>22</v>
          </cell>
          <cell r="G384">
            <v>3</v>
          </cell>
          <cell r="U384">
            <v>4245996</v>
          </cell>
          <cell r="V384">
            <v>2979341</v>
          </cell>
          <cell r="W384">
            <v>2979341</v>
          </cell>
          <cell r="X384">
            <v>1309404</v>
          </cell>
          <cell r="Y384">
            <v>1309404</v>
          </cell>
        </row>
        <row r="385">
          <cell r="C385">
            <v>11101</v>
          </cell>
          <cell r="E385">
            <v>22</v>
          </cell>
          <cell r="G385">
            <v>3</v>
          </cell>
          <cell r="U385">
            <v>0</v>
          </cell>
          <cell r="V385">
            <v>0</v>
          </cell>
          <cell r="W385">
            <v>0</v>
          </cell>
          <cell r="X385">
            <v>0</v>
          </cell>
          <cell r="Y385">
            <v>0</v>
          </cell>
        </row>
        <row r="386">
          <cell r="C386">
            <v>11101</v>
          </cell>
          <cell r="E386">
            <v>22</v>
          </cell>
          <cell r="G386">
            <v>3</v>
          </cell>
          <cell r="U386">
            <v>41083872</v>
          </cell>
          <cell r="V386">
            <v>41083872</v>
          </cell>
          <cell r="W386">
            <v>41083872</v>
          </cell>
          <cell r="X386">
            <v>41083872</v>
          </cell>
          <cell r="Y386">
            <v>41083872</v>
          </cell>
        </row>
        <row r="387">
          <cell r="C387">
            <v>11101</v>
          </cell>
          <cell r="E387">
            <v>22</v>
          </cell>
          <cell r="G387">
            <v>1</v>
          </cell>
          <cell r="U387">
            <v>2104604</v>
          </cell>
          <cell r="V387">
            <v>197950</v>
          </cell>
          <cell r="W387">
            <v>197950</v>
          </cell>
          <cell r="X387">
            <v>197950</v>
          </cell>
          <cell r="Y387">
            <v>197950</v>
          </cell>
        </row>
        <row r="388">
          <cell r="C388">
            <v>11101</v>
          </cell>
          <cell r="E388">
            <v>23</v>
          </cell>
          <cell r="G388">
            <v>3</v>
          </cell>
          <cell r="U388">
            <v>197325832</v>
          </cell>
          <cell r="V388">
            <v>152320337</v>
          </cell>
          <cell r="W388">
            <v>152320337</v>
          </cell>
          <cell r="X388">
            <v>152320337</v>
          </cell>
          <cell r="Y388">
            <v>102325832</v>
          </cell>
        </row>
        <row r="389">
          <cell r="C389">
            <v>11101</v>
          </cell>
          <cell r="E389">
            <v>23</v>
          </cell>
          <cell r="G389">
            <v>3</v>
          </cell>
          <cell r="U389">
            <v>128000000</v>
          </cell>
          <cell r="V389">
            <v>128000000</v>
          </cell>
          <cell r="W389">
            <v>128000000</v>
          </cell>
          <cell r="X389">
            <v>128000000</v>
          </cell>
          <cell r="Y389">
            <v>128000000</v>
          </cell>
        </row>
        <row r="390">
          <cell r="C390">
            <v>11101</v>
          </cell>
          <cell r="E390">
            <v>23</v>
          </cell>
          <cell r="G390">
            <v>3</v>
          </cell>
          <cell r="U390">
            <v>178000000</v>
          </cell>
          <cell r="V390">
            <v>166731099</v>
          </cell>
          <cell r="W390">
            <v>166731099</v>
          </cell>
          <cell r="X390">
            <v>58266667</v>
          </cell>
          <cell r="Y390">
            <v>58266667</v>
          </cell>
        </row>
        <row r="391">
          <cell r="C391">
            <v>11101</v>
          </cell>
          <cell r="E391">
            <v>23</v>
          </cell>
          <cell r="G391">
            <v>1</v>
          </cell>
          <cell r="U391">
            <v>41246720</v>
          </cell>
          <cell r="V391">
            <v>4800000</v>
          </cell>
          <cell r="W391">
            <v>4800000</v>
          </cell>
          <cell r="X391">
            <v>4800000</v>
          </cell>
          <cell r="Y391">
            <v>0</v>
          </cell>
        </row>
        <row r="392">
          <cell r="C392">
            <v>11101</v>
          </cell>
          <cell r="E392">
            <v>23</v>
          </cell>
          <cell r="G392">
            <v>1</v>
          </cell>
          <cell r="U392">
            <v>2104604</v>
          </cell>
          <cell r="V392">
            <v>1762355</v>
          </cell>
          <cell r="W392">
            <v>1762355</v>
          </cell>
          <cell r="X392">
            <v>1762355</v>
          </cell>
          <cell r="Y392">
            <v>1762355</v>
          </cell>
        </row>
        <row r="393">
          <cell r="C393">
            <v>11101</v>
          </cell>
          <cell r="E393">
            <v>24</v>
          </cell>
          <cell r="G393">
            <v>3</v>
          </cell>
          <cell r="U393">
            <v>16000000</v>
          </cell>
          <cell r="V393">
            <v>12990166</v>
          </cell>
          <cell r="W393">
            <v>12990166</v>
          </cell>
          <cell r="X393">
            <v>12990166</v>
          </cell>
          <cell r="Y393">
            <v>11000000</v>
          </cell>
        </row>
        <row r="394">
          <cell r="C394">
            <v>11101</v>
          </cell>
          <cell r="E394">
            <v>24</v>
          </cell>
          <cell r="G394">
            <v>3</v>
          </cell>
          <cell r="U394">
            <v>42625625</v>
          </cell>
          <cell r="V394">
            <v>41500000</v>
          </cell>
          <cell r="W394">
            <v>41500000</v>
          </cell>
          <cell r="X394">
            <v>41500000</v>
          </cell>
          <cell r="Y394">
            <v>10500000</v>
          </cell>
        </row>
        <row r="395">
          <cell r="C395">
            <v>11101</v>
          </cell>
          <cell r="E395">
            <v>24</v>
          </cell>
          <cell r="G395">
            <v>3</v>
          </cell>
          <cell r="U395">
            <v>30000000</v>
          </cell>
          <cell r="V395">
            <v>20166300</v>
          </cell>
          <cell r="W395">
            <v>20166300</v>
          </cell>
          <cell r="X395">
            <v>20166300</v>
          </cell>
          <cell r="Y395">
            <v>20166300</v>
          </cell>
        </row>
        <row r="396">
          <cell r="C396">
            <v>11101</v>
          </cell>
          <cell r="E396">
            <v>24</v>
          </cell>
          <cell r="G396">
            <v>3</v>
          </cell>
          <cell r="U396">
            <v>285000000</v>
          </cell>
          <cell r="V396">
            <v>238599013</v>
          </cell>
          <cell r="W396">
            <v>238599013</v>
          </cell>
          <cell r="X396">
            <v>236803511</v>
          </cell>
          <cell r="Y396">
            <v>219386825</v>
          </cell>
        </row>
        <row r="397">
          <cell r="C397">
            <v>11101</v>
          </cell>
          <cell r="E397">
            <v>24</v>
          </cell>
          <cell r="G397">
            <v>3</v>
          </cell>
          <cell r="U397">
            <v>21374375</v>
          </cell>
          <cell r="V397">
            <v>11296172</v>
          </cell>
          <cell r="W397">
            <v>11296172</v>
          </cell>
          <cell r="X397">
            <v>11296172</v>
          </cell>
          <cell r="Y397">
            <v>5000000</v>
          </cell>
        </row>
        <row r="398">
          <cell r="C398">
            <v>11101</v>
          </cell>
          <cell r="E398">
            <v>24</v>
          </cell>
          <cell r="G398">
            <v>3</v>
          </cell>
          <cell r="U398">
            <v>60000000</v>
          </cell>
          <cell r="V398">
            <v>50296735</v>
          </cell>
          <cell r="W398">
            <v>50296735</v>
          </cell>
          <cell r="X398">
            <v>50296735</v>
          </cell>
          <cell r="Y398">
            <v>45405910</v>
          </cell>
        </row>
        <row r="399">
          <cell r="C399">
            <v>11101</v>
          </cell>
          <cell r="E399">
            <v>24</v>
          </cell>
          <cell r="G399">
            <v>3</v>
          </cell>
          <cell r="U399">
            <v>10000000</v>
          </cell>
          <cell r="V399">
            <v>0</v>
          </cell>
          <cell r="W399">
            <v>0</v>
          </cell>
          <cell r="X399">
            <v>0</v>
          </cell>
          <cell r="Y399">
            <v>0</v>
          </cell>
        </row>
        <row r="400">
          <cell r="C400">
            <v>11101</v>
          </cell>
          <cell r="E400">
            <v>24</v>
          </cell>
          <cell r="G400">
            <v>3</v>
          </cell>
          <cell r="U400">
            <v>6882536</v>
          </cell>
          <cell r="V400">
            <v>6882536</v>
          </cell>
          <cell r="W400">
            <v>6882536</v>
          </cell>
          <cell r="X400">
            <v>6882536</v>
          </cell>
          <cell r="Y400">
            <v>6882536</v>
          </cell>
        </row>
        <row r="401">
          <cell r="C401">
            <v>11101</v>
          </cell>
          <cell r="E401">
            <v>24</v>
          </cell>
          <cell r="G401">
            <v>3</v>
          </cell>
          <cell r="U401">
            <v>4875130</v>
          </cell>
          <cell r="V401">
            <v>4875130</v>
          </cell>
          <cell r="W401">
            <v>4875130</v>
          </cell>
          <cell r="X401">
            <v>4875130</v>
          </cell>
          <cell r="Y401">
            <v>4875130</v>
          </cell>
        </row>
        <row r="402">
          <cell r="C402">
            <v>11101</v>
          </cell>
          <cell r="E402">
            <v>24</v>
          </cell>
          <cell r="G402">
            <v>3</v>
          </cell>
          <cell r="U402">
            <v>5426652</v>
          </cell>
          <cell r="V402">
            <v>5314219</v>
          </cell>
          <cell r="W402">
            <v>5314219</v>
          </cell>
          <cell r="X402">
            <v>2506155</v>
          </cell>
          <cell r="Y402">
            <v>2506155</v>
          </cell>
        </row>
        <row r="403">
          <cell r="C403">
            <v>11101</v>
          </cell>
          <cell r="E403">
            <v>24</v>
          </cell>
          <cell r="G403">
            <v>3</v>
          </cell>
          <cell r="U403">
            <v>2473581</v>
          </cell>
          <cell r="V403">
            <v>2473581</v>
          </cell>
          <cell r="W403">
            <v>2473581</v>
          </cell>
          <cell r="X403">
            <v>2473581</v>
          </cell>
          <cell r="Y403">
            <v>2473581</v>
          </cell>
        </row>
        <row r="404">
          <cell r="C404">
            <v>11101</v>
          </cell>
          <cell r="E404">
            <v>24</v>
          </cell>
          <cell r="G404">
            <v>3</v>
          </cell>
          <cell r="U404">
            <v>282044</v>
          </cell>
          <cell r="V404">
            <v>282044</v>
          </cell>
          <cell r="W404">
            <v>282044</v>
          </cell>
          <cell r="X404">
            <v>282044</v>
          </cell>
          <cell r="Y404">
            <v>282044</v>
          </cell>
        </row>
        <row r="405">
          <cell r="C405">
            <v>11101</v>
          </cell>
          <cell r="E405">
            <v>24</v>
          </cell>
          <cell r="G405">
            <v>3</v>
          </cell>
          <cell r="U405">
            <v>1855186</v>
          </cell>
          <cell r="V405">
            <v>1855186</v>
          </cell>
          <cell r="W405">
            <v>1855186</v>
          </cell>
          <cell r="X405">
            <v>1855186</v>
          </cell>
          <cell r="Y405">
            <v>1855186</v>
          </cell>
        </row>
        <row r="406">
          <cell r="C406">
            <v>11101</v>
          </cell>
          <cell r="E406">
            <v>24</v>
          </cell>
          <cell r="G406">
            <v>3</v>
          </cell>
          <cell r="U406">
            <v>309198</v>
          </cell>
          <cell r="V406">
            <v>309198</v>
          </cell>
          <cell r="W406">
            <v>309198</v>
          </cell>
          <cell r="X406">
            <v>309198</v>
          </cell>
          <cell r="Y406">
            <v>309198</v>
          </cell>
        </row>
        <row r="407">
          <cell r="C407">
            <v>11101</v>
          </cell>
          <cell r="E407">
            <v>24</v>
          </cell>
          <cell r="G407">
            <v>3</v>
          </cell>
          <cell r="U407">
            <v>309198</v>
          </cell>
          <cell r="V407">
            <v>309198</v>
          </cell>
          <cell r="W407">
            <v>309198</v>
          </cell>
          <cell r="X407">
            <v>309198</v>
          </cell>
          <cell r="Y407">
            <v>309198</v>
          </cell>
        </row>
        <row r="408">
          <cell r="C408">
            <v>11101</v>
          </cell>
          <cell r="E408">
            <v>24</v>
          </cell>
          <cell r="G408">
            <v>3</v>
          </cell>
          <cell r="U408">
            <v>618395</v>
          </cell>
          <cell r="V408">
            <v>618395</v>
          </cell>
          <cell r="W408">
            <v>618395</v>
          </cell>
          <cell r="X408">
            <v>618395</v>
          </cell>
          <cell r="Y408">
            <v>618395</v>
          </cell>
        </row>
        <row r="409">
          <cell r="C409">
            <v>11101</v>
          </cell>
          <cell r="E409">
            <v>24</v>
          </cell>
          <cell r="G409">
            <v>3</v>
          </cell>
          <cell r="U409">
            <v>0</v>
          </cell>
          <cell r="V409">
            <v>0</v>
          </cell>
          <cell r="W409">
            <v>0</v>
          </cell>
          <cell r="X409">
            <v>0</v>
          </cell>
          <cell r="Y409">
            <v>0</v>
          </cell>
        </row>
        <row r="410">
          <cell r="C410">
            <v>11101</v>
          </cell>
          <cell r="E410">
            <v>24</v>
          </cell>
          <cell r="G410">
            <v>3</v>
          </cell>
          <cell r="U410">
            <v>52500258</v>
          </cell>
          <cell r="V410">
            <v>52500258</v>
          </cell>
          <cell r="W410">
            <v>52500258</v>
          </cell>
          <cell r="X410">
            <v>52500258</v>
          </cell>
          <cell r="Y410">
            <v>52500258</v>
          </cell>
        </row>
        <row r="411">
          <cell r="C411">
            <v>11101</v>
          </cell>
          <cell r="E411">
            <v>24</v>
          </cell>
          <cell r="G411">
            <v>3</v>
          </cell>
          <cell r="U411">
            <v>2219412</v>
          </cell>
          <cell r="V411">
            <v>2219412</v>
          </cell>
          <cell r="W411">
            <v>2219412</v>
          </cell>
          <cell r="X411">
            <v>2082188</v>
          </cell>
          <cell r="Y411">
            <v>2082188</v>
          </cell>
        </row>
        <row r="412">
          <cell r="C412">
            <v>11101</v>
          </cell>
          <cell r="E412">
            <v>24</v>
          </cell>
          <cell r="G412">
            <v>3</v>
          </cell>
          <cell r="U412">
            <v>3322953</v>
          </cell>
          <cell r="V412">
            <v>3322953</v>
          </cell>
          <cell r="W412">
            <v>3322953</v>
          </cell>
          <cell r="X412">
            <v>1309258</v>
          </cell>
          <cell r="Y412">
            <v>1309258</v>
          </cell>
        </row>
        <row r="413">
          <cell r="C413">
            <v>11101</v>
          </cell>
          <cell r="E413">
            <v>24</v>
          </cell>
          <cell r="G413">
            <v>3</v>
          </cell>
          <cell r="U413">
            <v>291668</v>
          </cell>
          <cell r="V413">
            <v>291668</v>
          </cell>
          <cell r="W413">
            <v>291668</v>
          </cell>
          <cell r="X413">
            <v>248814</v>
          </cell>
          <cell r="Y413">
            <v>248814</v>
          </cell>
        </row>
        <row r="414">
          <cell r="C414">
            <v>11101</v>
          </cell>
          <cell r="E414">
            <v>24</v>
          </cell>
          <cell r="G414">
            <v>3</v>
          </cell>
          <cell r="U414">
            <v>0</v>
          </cell>
          <cell r="V414">
            <v>0</v>
          </cell>
          <cell r="W414">
            <v>0</v>
          </cell>
          <cell r="X414">
            <v>0</v>
          </cell>
          <cell r="Y414">
            <v>0</v>
          </cell>
        </row>
        <row r="415">
          <cell r="C415">
            <v>11101</v>
          </cell>
          <cell r="E415">
            <v>24</v>
          </cell>
          <cell r="G415">
            <v>3</v>
          </cell>
          <cell r="U415">
            <v>104000000</v>
          </cell>
          <cell r="V415">
            <v>97886675</v>
          </cell>
          <cell r="W415">
            <v>97886675</v>
          </cell>
          <cell r="X415">
            <v>97886675</v>
          </cell>
          <cell r="Y415">
            <v>97886675</v>
          </cell>
        </row>
        <row r="416">
          <cell r="C416">
            <v>11101</v>
          </cell>
          <cell r="E416">
            <v>24</v>
          </cell>
          <cell r="G416">
            <v>3</v>
          </cell>
          <cell r="U416">
            <v>1531257</v>
          </cell>
          <cell r="V416">
            <v>1531257</v>
          </cell>
          <cell r="W416">
            <v>1531257</v>
          </cell>
          <cell r="X416">
            <v>717423</v>
          </cell>
          <cell r="Y416">
            <v>717423</v>
          </cell>
        </row>
        <row r="417">
          <cell r="C417">
            <v>11101</v>
          </cell>
          <cell r="E417">
            <v>24</v>
          </cell>
          <cell r="G417">
            <v>3</v>
          </cell>
          <cell r="U417">
            <v>4625701</v>
          </cell>
          <cell r="V417">
            <v>2071209</v>
          </cell>
          <cell r="W417">
            <v>2071209</v>
          </cell>
          <cell r="X417">
            <v>2071209</v>
          </cell>
          <cell r="Y417">
            <v>2071209</v>
          </cell>
        </row>
        <row r="418">
          <cell r="C418">
            <v>11101</v>
          </cell>
          <cell r="E418">
            <v>24</v>
          </cell>
          <cell r="G418">
            <v>3</v>
          </cell>
          <cell r="U418">
            <v>2265650</v>
          </cell>
          <cell r="V418">
            <v>2265650</v>
          </cell>
          <cell r="W418">
            <v>2265650</v>
          </cell>
          <cell r="X418">
            <v>1024890</v>
          </cell>
          <cell r="Y418">
            <v>1024890</v>
          </cell>
        </row>
        <row r="419">
          <cell r="C419">
            <v>11101</v>
          </cell>
          <cell r="E419">
            <v>24</v>
          </cell>
          <cell r="G419">
            <v>3</v>
          </cell>
          <cell r="U419">
            <v>18781743</v>
          </cell>
          <cell r="V419">
            <v>15487692</v>
          </cell>
          <cell r="W419">
            <v>15487692</v>
          </cell>
          <cell r="X419">
            <v>15487692</v>
          </cell>
          <cell r="Y419">
            <v>15487692</v>
          </cell>
        </row>
        <row r="420">
          <cell r="C420">
            <v>11101</v>
          </cell>
          <cell r="E420">
            <v>24</v>
          </cell>
          <cell r="G420">
            <v>3</v>
          </cell>
          <cell r="U420">
            <v>13327640</v>
          </cell>
          <cell r="V420">
            <v>10873203</v>
          </cell>
          <cell r="W420">
            <v>10873203</v>
          </cell>
          <cell r="X420">
            <v>10873203</v>
          </cell>
          <cell r="Y420">
            <v>10873203</v>
          </cell>
        </row>
        <row r="421">
          <cell r="C421">
            <v>11101</v>
          </cell>
          <cell r="E421">
            <v>24</v>
          </cell>
          <cell r="G421">
            <v>3</v>
          </cell>
          <cell r="U421">
            <v>15704330</v>
          </cell>
          <cell r="V421">
            <v>15168186</v>
          </cell>
          <cell r="W421">
            <v>15168186</v>
          </cell>
          <cell r="X421">
            <v>1341671</v>
          </cell>
          <cell r="Y421">
            <v>1341671</v>
          </cell>
        </row>
        <row r="422">
          <cell r="C422">
            <v>11101</v>
          </cell>
          <cell r="E422">
            <v>24</v>
          </cell>
          <cell r="G422">
            <v>3</v>
          </cell>
          <cell r="U422">
            <v>6855199</v>
          </cell>
          <cell r="V422">
            <v>5657751</v>
          </cell>
          <cell r="W422">
            <v>5657751</v>
          </cell>
          <cell r="X422">
            <v>5657751</v>
          </cell>
          <cell r="Y422">
            <v>5657751</v>
          </cell>
        </row>
        <row r="423">
          <cell r="C423">
            <v>11101</v>
          </cell>
          <cell r="E423">
            <v>24</v>
          </cell>
          <cell r="G423">
            <v>3</v>
          </cell>
          <cell r="U423">
            <v>787218</v>
          </cell>
          <cell r="V423">
            <v>635925</v>
          </cell>
          <cell r="W423">
            <v>635925</v>
          </cell>
          <cell r="X423">
            <v>635925</v>
          </cell>
          <cell r="Y423">
            <v>635925</v>
          </cell>
        </row>
        <row r="424">
          <cell r="C424">
            <v>11101</v>
          </cell>
          <cell r="E424">
            <v>24</v>
          </cell>
          <cell r="G424">
            <v>3</v>
          </cell>
          <cell r="U424">
            <v>5141400</v>
          </cell>
          <cell r="V424">
            <v>4243314</v>
          </cell>
          <cell r="W424">
            <v>4243314</v>
          </cell>
          <cell r="X424">
            <v>4243314</v>
          </cell>
          <cell r="Y424">
            <v>4243314</v>
          </cell>
        </row>
        <row r="425">
          <cell r="C425">
            <v>11101</v>
          </cell>
          <cell r="E425">
            <v>24</v>
          </cell>
          <cell r="G425">
            <v>3</v>
          </cell>
          <cell r="U425">
            <v>1157619</v>
          </cell>
          <cell r="V425">
            <v>707218</v>
          </cell>
          <cell r="W425">
            <v>707218</v>
          </cell>
          <cell r="X425">
            <v>707218</v>
          </cell>
          <cell r="Y425">
            <v>707218</v>
          </cell>
        </row>
        <row r="426">
          <cell r="C426">
            <v>11101</v>
          </cell>
          <cell r="E426">
            <v>24</v>
          </cell>
          <cell r="G426">
            <v>3</v>
          </cell>
          <cell r="U426">
            <v>1157619</v>
          </cell>
          <cell r="V426">
            <v>707218</v>
          </cell>
          <cell r="W426">
            <v>707218</v>
          </cell>
          <cell r="X426">
            <v>707218</v>
          </cell>
          <cell r="Y426">
            <v>707218</v>
          </cell>
        </row>
        <row r="427">
          <cell r="C427">
            <v>11101</v>
          </cell>
          <cell r="E427">
            <v>24</v>
          </cell>
          <cell r="G427">
            <v>3</v>
          </cell>
          <cell r="U427">
            <v>1707106</v>
          </cell>
          <cell r="V427">
            <v>1414438</v>
          </cell>
          <cell r="W427">
            <v>1414438</v>
          </cell>
          <cell r="X427">
            <v>1414438</v>
          </cell>
          <cell r="Y427">
            <v>1414438</v>
          </cell>
        </row>
        <row r="428">
          <cell r="C428">
            <v>11101</v>
          </cell>
          <cell r="E428">
            <v>24</v>
          </cell>
          <cell r="G428">
            <v>3</v>
          </cell>
          <cell r="U428">
            <v>187520000</v>
          </cell>
          <cell r="V428">
            <v>178306665</v>
          </cell>
          <cell r="W428">
            <v>178306665</v>
          </cell>
          <cell r="X428">
            <v>178306665</v>
          </cell>
          <cell r="Y428">
            <v>178306665</v>
          </cell>
        </row>
        <row r="429">
          <cell r="C429">
            <v>11101</v>
          </cell>
          <cell r="E429">
            <v>24</v>
          </cell>
          <cell r="G429">
            <v>3</v>
          </cell>
          <cell r="U429">
            <v>138000000</v>
          </cell>
          <cell r="V429">
            <v>66981630</v>
          </cell>
          <cell r="W429">
            <v>66981630</v>
          </cell>
          <cell r="X429">
            <v>66981630</v>
          </cell>
          <cell r="Y429">
            <v>46309080</v>
          </cell>
        </row>
        <row r="430">
          <cell r="C430">
            <v>11101</v>
          </cell>
          <cell r="E430">
            <v>24</v>
          </cell>
          <cell r="G430">
            <v>3</v>
          </cell>
          <cell r="U430">
            <v>2974702</v>
          </cell>
          <cell r="V430">
            <v>2554893</v>
          </cell>
          <cell r="W430">
            <v>2554893</v>
          </cell>
          <cell r="X430">
            <v>2554893</v>
          </cell>
          <cell r="Y430">
            <v>2554893</v>
          </cell>
        </row>
        <row r="431">
          <cell r="C431">
            <v>11101</v>
          </cell>
          <cell r="E431">
            <v>24</v>
          </cell>
          <cell r="G431">
            <v>3</v>
          </cell>
          <cell r="U431">
            <v>9723663</v>
          </cell>
          <cell r="V431">
            <v>7614282</v>
          </cell>
          <cell r="W431">
            <v>7614282</v>
          </cell>
          <cell r="X431">
            <v>702302</v>
          </cell>
          <cell r="Y431">
            <v>702302</v>
          </cell>
        </row>
        <row r="432">
          <cell r="C432">
            <v>11101</v>
          </cell>
          <cell r="E432">
            <v>24</v>
          </cell>
          <cell r="G432">
            <v>3</v>
          </cell>
          <cell r="U432">
            <v>799198</v>
          </cell>
          <cell r="V432">
            <v>655566</v>
          </cell>
          <cell r="W432">
            <v>655566</v>
          </cell>
          <cell r="X432">
            <v>63545</v>
          </cell>
          <cell r="Y432">
            <v>63545</v>
          </cell>
        </row>
        <row r="433">
          <cell r="C433">
            <v>11101</v>
          </cell>
          <cell r="E433">
            <v>24</v>
          </cell>
          <cell r="G433">
            <v>3</v>
          </cell>
          <cell r="U433">
            <v>6359932</v>
          </cell>
          <cell r="V433">
            <v>5191556</v>
          </cell>
          <cell r="W433">
            <v>5191556</v>
          </cell>
          <cell r="X433">
            <v>476584</v>
          </cell>
          <cell r="Y433">
            <v>476584</v>
          </cell>
        </row>
        <row r="434">
          <cell r="C434">
            <v>11101</v>
          </cell>
          <cell r="E434">
            <v>24</v>
          </cell>
          <cell r="G434">
            <v>3</v>
          </cell>
          <cell r="U434">
            <v>122446069</v>
          </cell>
          <cell r="V434">
            <v>119312269</v>
          </cell>
          <cell r="W434">
            <v>119312269</v>
          </cell>
          <cell r="X434">
            <v>119312269</v>
          </cell>
          <cell r="Y434">
            <v>119312269</v>
          </cell>
        </row>
        <row r="435">
          <cell r="C435">
            <v>11101</v>
          </cell>
          <cell r="E435">
            <v>24</v>
          </cell>
          <cell r="G435">
            <v>3</v>
          </cell>
          <cell r="U435">
            <v>1953446</v>
          </cell>
          <cell r="V435">
            <v>1641875</v>
          </cell>
          <cell r="W435">
            <v>1641875</v>
          </cell>
          <cell r="X435">
            <v>1641875</v>
          </cell>
          <cell r="Y435">
            <v>1641875</v>
          </cell>
        </row>
        <row r="436">
          <cell r="C436">
            <v>11101</v>
          </cell>
          <cell r="E436">
            <v>24</v>
          </cell>
          <cell r="G436">
            <v>3</v>
          </cell>
          <cell r="U436">
            <v>6270840</v>
          </cell>
          <cell r="V436">
            <v>5171253</v>
          </cell>
          <cell r="W436">
            <v>5171253</v>
          </cell>
          <cell r="X436">
            <v>3614926</v>
          </cell>
          <cell r="Y436">
            <v>3614926</v>
          </cell>
        </row>
        <row r="437">
          <cell r="C437">
            <v>11101</v>
          </cell>
          <cell r="E437">
            <v>24</v>
          </cell>
          <cell r="G437">
            <v>3</v>
          </cell>
          <cell r="U437">
            <v>4675135</v>
          </cell>
          <cell r="V437">
            <v>3822988</v>
          </cell>
          <cell r="W437">
            <v>3822988</v>
          </cell>
          <cell r="X437">
            <v>476584</v>
          </cell>
          <cell r="Y437">
            <v>476584</v>
          </cell>
        </row>
        <row r="438">
          <cell r="C438">
            <v>11101</v>
          </cell>
          <cell r="E438">
            <v>24</v>
          </cell>
          <cell r="G438">
            <v>3</v>
          </cell>
          <cell r="U438">
            <v>10263709</v>
          </cell>
          <cell r="V438">
            <v>10194868</v>
          </cell>
          <cell r="W438">
            <v>10194868</v>
          </cell>
          <cell r="X438">
            <v>10194868</v>
          </cell>
          <cell r="Y438">
            <v>10194868</v>
          </cell>
        </row>
        <row r="439">
          <cell r="C439">
            <v>11101</v>
          </cell>
          <cell r="E439">
            <v>24</v>
          </cell>
          <cell r="G439">
            <v>3</v>
          </cell>
          <cell r="U439">
            <v>20000000</v>
          </cell>
          <cell r="V439">
            <v>3189202</v>
          </cell>
          <cell r="W439">
            <v>3189202</v>
          </cell>
          <cell r="X439">
            <v>3189202</v>
          </cell>
          <cell r="Y439">
            <v>3189202</v>
          </cell>
        </row>
        <row r="440">
          <cell r="C440">
            <v>11101</v>
          </cell>
          <cell r="E440">
            <v>24</v>
          </cell>
          <cell r="G440">
            <v>3</v>
          </cell>
          <cell r="U440">
            <v>173124613</v>
          </cell>
          <cell r="V440">
            <v>111683499.16</v>
          </cell>
          <cell r="W440">
            <v>111683499.16</v>
          </cell>
          <cell r="X440">
            <v>111683499.16</v>
          </cell>
          <cell r="Y440">
            <v>111683499.16</v>
          </cell>
        </row>
        <row r="441">
          <cell r="C441">
            <v>11101</v>
          </cell>
          <cell r="E441">
            <v>24</v>
          </cell>
          <cell r="G441">
            <v>3</v>
          </cell>
          <cell r="U441">
            <v>29976156</v>
          </cell>
          <cell r="V441">
            <v>20516760</v>
          </cell>
          <cell r="W441">
            <v>20516760</v>
          </cell>
          <cell r="X441">
            <v>20516760</v>
          </cell>
          <cell r="Y441">
            <v>16194804</v>
          </cell>
        </row>
        <row r="442">
          <cell r="C442">
            <v>11101</v>
          </cell>
          <cell r="E442">
            <v>24</v>
          </cell>
          <cell r="G442">
            <v>3</v>
          </cell>
          <cell r="U442">
            <v>203754584</v>
          </cell>
          <cell r="V442">
            <v>166114354</v>
          </cell>
          <cell r="W442">
            <v>166114354</v>
          </cell>
          <cell r="X442">
            <v>166114354</v>
          </cell>
          <cell r="Y442">
            <v>165525304</v>
          </cell>
        </row>
        <row r="443">
          <cell r="C443">
            <v>11101</v>
          </cell>
          <cell r="E443">
            <v>24</v>
          </cell>
          <cell r="G443">
            <v>3</v>
          </cell>
          <cell r="U443">
            <v>30000000</v>
          </cell>
          <cell r="V443">
            <v>24126020</v>
          </cell>
          <cell r="W443">
            <v>24126020</v>
          </cell>
          <cell r="X443">
            <v>24126020</v>
          </cell>
          <cell r="Y443">
            <v>0</v>
          </cell>
        </row>
        <row r="444">
          <cell r="C444">
            <v>11101</v>
          </cell>
          <cell r="E444">
            <v>24</v>
          </cell>
          <cell r="G444">
            <v>3</v>
          </cell>
          <cell r="U444">
            <v>20000000</v>
          </cell>
          <cell r="V444">
            <v>15875008</v>
          </cell>
          <cell r="W444">
            <v>15875008</v>
          </cell>
          <cell r="X444">
            <v>15875008</v>
          </cell>
          <cell r="Y444">
            <v>15875008</v>
          </cell>
        </row>
        <row r="445">
          <cell r="C445">
            <v>11101</v>
          </cell>
          <cell r="E445">
            <v>24</v>
          </cell>
          <cell r="G445">
            <v>3</v>
          </cell>
          <cell r="U445">
            <v>63518524</v>
          </cell>
          <cell r="V445">
            <v>0</v>
          </cell>
          <cell r="W445">
            <v>0</v>
          </cell>
          <cell r="X445">
            <v>0</v>
          </cell>
          <cell r="Y445">
            <v>0</v>
          </cell>
        </row>
        <row r="446">
          <cell r="C446">
            <v>11101</v>
          </cell>
          <cell r="E446">
            <v>24</v>
          </cell>
          <cell r="G446">
            <v>3</v>
          </cell>
          <cell r="U446">
            <v>216269260</v>
          </cell>
          <cell r="V446">
            <v>211168525</v>
          </cell>
          <cell r="W446">
            <v>211168525</v>
          </cell>
          <cell r="X446">
            <v>211168525</v>
          </cell>
          <cell r="Y446">
            <v>193571147</v>
          </cell>
        </row>
        <row r="447">
          <cell r="C447">
            <v>11101</v>
          </cell>
          <cell r="E447">
            <v>24</v>
          </cell>
          <cell r="G447">
            <v>1</v>
          </cell>
          <cell r="U447">
            <v>2104604</v>
          </cell>
          <cell r="V447">
            <v>1170160</v>
          </cell>
          <cell r="W447">
            <v>1170160</v>
          </cell>
          <cell r="X447">
            <v>1170160</v>
          </cell>
          <cell r="Y447">
            <v>1170160</v>
          </cell>
        </row>
        <row r="448">
          <cell r="C448">
            <v>11101</v>
          </cell>
          <cell r="E448">
            <v>25</v>
          </cell>
          <cell r="G448">
            <v>2</v>
          </cell>
          <cell r="U448">
            <v>255218705</v>
          </cell>
          <cell r="V448">
            <v>0</v>
          </cell>
          <cell r="W448">
            <v>0</v>
          </cell>
          <cell r="X448">
            <v>0</v>
          </cell>
          <cell r="Y448">
            <v>0</v>
          </cell>
        </row>
        <row r="449">
          <cell r="C449">
            <v>11101</v>
          </cell>
          <cell r="E449">
            <v>25</v>
          </cell>
          <cell r="G449">
            <v>2</v>
          </cell>
          <cell r="U449">
            <v>4284225587</v>
          </cell>
          <cell r="V449">
            <v>1567858578.0799999</v>
          </cell>
          <cell r="W449">
            <v>1567858578.0799999</v>
          </cell>
          <cell r="X449">
            <v>1567858578.0799999</v>
          </cell>
          <cell r="Y449">
            <v>1567858578.0799999</v>
          </cell>
        </row>
        <row r="450">
          <cell r="C450">
            <v>11101</v>
          </cell>
          <cell r="E450">
            <v>25</v>
          </cell>
          <cell r="G450">
            <v>2</v>
          </cell>
          <cell r="U450">
            <v>1151724091</v>
          </cell>
          <cell r="V450">
            <v>1113086514</v>
          </cell>
          <cell r="W450">
            <v>1113086514</v>
          </cell>
          <cell r="X450">
            <v>1113086514</v>
          </cell>
          <cell r="Y450">
            <v>1113086514</v>
          </cell>
        </row>
        <row r="451">
          <cell r="C451">
            <v>11101</v>
          </cell>
          <cell r="E451">
            <v>25</v>
          </cell>
          <cell r="G451">
            <v>2</v>
          </cell>
          <cell r="U451">
            <v>530293764</v>
          </cell>
          <cell r="V451">
            <v>525792816.12</v>
          </cell>
          <cell r="W451">
            <v>525792816.12</v>
          </cell>
          <cell r="X451">
            <v>525792816.12</v>
          </cell>
          <cell r="Y451">
            <v>525792816.12</v>
          </cell>
        </row>
        <row r="452">
          <cell r="C452">
            <v>11101</v>
          </cell>
          <cell r="E452">
            <v>25</v>
          </cell>
          <cell r="G452">
            <v>3</v>
          </cell>
          <cell r="U452">
            <v>41069486</v>
          </cell>
          <cell r="V452">
            <v>27881895</v>
          </cell>
          <cell r="W452">
            <v>27881895</v>
          </cell>
          <cell r="X452">
            <v>27881895</v>
          </cell>
          <cell r="Y452">
            <v>27881895</v>
          </cell>
        </row>
        <row r="453">
          <cell r="C453">
            <v>11101</v>
          </cell>
          <cell r="E453">
            <v>25</v>
          </cell>
          <cell r="G453">
            <v>3</v>
          </cell>
          <cell r="U453">
            <v>0</v>
          </cell>
          <cell r="V453">
            <v>0</v>
          </cell>
          <cell r="W453">
            <v>0</v>
          </cell>
          <cell r="X453">
            <v>0</v>
          </cell>
          <cell r="Y453">
            <v>0</v>
          </cell>
        </row>
        <row r="454">
          <cell r="C454">
            <v>11101</v>
          </cell>
          <cell r="E454">
            <v>25</v>
          </cell>
          <cell r="G454">
            <v>3</v>
          </cell>
          <cell r="U454">
            <v>0</v>
          </cell>
          <cell r="V454">
            <v>0</v>
          </cell>
          <cell r="W454">
            <v>0</v>
          </cell>
          <cell r="X454">
            <v>0</v>
          </cell>
          <cell r="Y454">
            <v>0</v>
          </cell>
        </row>
        <row r="455">
          <cell r="C455">
            <v>11101</v>
          </cell>
          <cell r="E455">
            <v>25</v>
          </cell>
          <cell r="G455">
            <v>3</v>
          </cell>
          <cell r="U455">
            <v>30670478</v>
          </cell>
          <cell r="V455">
            <v>19781420</v>
          </cell>
          <cell r="W455">
            <v>19781420</v>
          </cell>
          <cell r="X455">
            <v>19781420</v>
          </cell>
          <cell r="Y455">
            <v>19781420</v>
          </cell>
        </row>
        <row r="456">
          <cell r="C456">
            <v>11101</v>
          </cell>
          <cell r="E456">
            <v>25</v>
          </cell>
          <cell r="G456">
            <v>3</v>
          </cell>
          <cell r="U456">
            <v>0</v>
          </cell>
          <cell r="V456">
            <v>0</v>
          </cell>
          <cell r="W456">
            <v>0</v>
          </cell>
          <cell r="X456">
            <v>0</v>
          </cell>
          <cell r="Y456">
            <v>0</v>
          </cell>
        </row>
        <row r="457">
          <cell r="C457">
            <v>11101</v>
          </cell>
          <cell r="E457">
            <v>25</v>
          </cell>
          <cell r="G457">
            <v>3</v>
          </cell>
          <cell r="U457">
            <v>0</v>
          </cell>
          <cell r="V457">
            <v>0</v>
          </cell>
          <cell r="W457">
            <v>0</v>
          </cell>
          <cell r="X457">
            <v>0</v>
          </cell>
          <cell r="Y457">
            <v>0</v>
          </cell>
        </row>
        <row r="458">
          <cell r="C458">
            <v>11101</v>
          </cell>
          <cell r="E458">
            <v>25</v>
          </cell>
          <cell r="G458">
            <v>3</v>
          </cell>
          <cell r="U458">
            <v>53915928</v>
          </cell>
          <cell r="V458">
            <v>52609056</v>
          </cell>
          <cell r="W458">
            <v>52609056</v>
          </cell>
          <cell r="X458">
            <v>921570</v>
          </cell>
          <cell r="Y458">
            <v>921570</v>
          </cell>
        </row>
        <row r="459">
          <cell r="C459">
            <v>11101</v>
          </cell>
          <cell r="E459">
            <v>25</v>
          </cell>
          <cell r="G459">
            <v>3</v>
          </cell>
          <cell r="U459">
            <v>0</v>
          </cell>
          <cell r="V459">
            <v>0</v>
          </cell>
          <cell r="W459">
            <v>0</v>
          </cell>
          <cell r="X459">
            <v>0</v>
          </cell>
          <cell r="Y459">
            <v>0</v>
          </cell>
        </row>
        <row r="460">
          <cell r="C460">
            <v>11101</v>
          </cell>
          <cell r="E460">
            <v>25</v>
          </cell>
          <cell r="G460">
            <v>3</v>
          </cell>
          <cell r="U460">
            <v>0</v>
          </cell>
          <cell r="V460">
            <v>0</v>
          </cell>
          <cell r="W460">
            <v>0</v>
          </cell>
          <cell r="X460">
            <v>0</v>
          </cell>
          <cell r="Y460">
            <v>0</v>
          </cell>
        </row>
        <row r="461">
          <cell r="C461">
            <v>11101</v>
          </cell>
          <cell r="E461">
            <v>25</v>
          </cell>
          <cell r="G461">
            <v>3</v>
          </cell>
          <cell r="U461">
            <v>14563560</v>
          </cell>
          <cell r="V461">
            <v>9393600</v>
          </cell>
          <cell r="W461">
            <v>9393600</v>
          </cell>
          <cell r="X461">
            <v>9393600</v>
          </cell>
          <cell r="Y461">
            <v>9393600</v>
          </cell>
        </row>
        <row r="462">
          <cell r="C462">
            <v>11101</v>
          </cell>
          <cell r="E462">
            <v>25</v>
          </cell>
          <cell r="G462">
            <v>3</v>
          </cell>
          <cell r="U462">
            <v>0</v>
          </cell>
          <cell r="V462">
            <v>0</v>
          </cell>
          <cell r="W462">
            <v>0</v>
          </cell>
          <cell r="X462">
            <v>0</v>
          </cell>
          <cell r="Y462">
            <v>0</v>
          </cell>
        </row>
        <row r="463">
          <cell r="C463">
            <v>11101</v>
          </cell>
          <cell r="E463">
            <v>25</v>
          </cell>
          <cell r="G463">
            <v>3</v>
          </cell>
          <cell r="U463">
            <v>0</v>
          </cell>
          <cell r="V463">
            <v>0</v>
          </cell>
          <cell r="W463">
            <v>0</v>
          </cell>
          <cell r="X463">
            <v>0</v>
          </cell>
          <cell r="Y463">
            <v>0</v>
          </cell>
        </row>
        <row r="464">
          <cell r="C464">
            <v>11101</v>
          </cell>
          <cell r="E464">
            <v>25</v>
          </cell>
          <cell r="G464">
            <v>3</v>
          </cell>
          <cell r="U464">
            <v>1947534</v>
          </cell>
          <cell r="V464">
            <v>1190025</v>
          </cell>
          <cell r="W464">
            <v>1190025</v>
          </cell>
          <cell r="X464">
            <v>1190025</v>
          </cell>
          <cell r="Y464">
            <v>1190025</v>
          </cell>
        </row>
        <row r="465">
          <cell r="C465">
            <v>11101</v>
          </cell>
          <cell r="E465">
            <v>25</v>
          </cell>
          <cell r="G465">
            <v>3</v>
          </cell>
          <cell r="U465">
            <v>0</v>
          </cell>
          <cell r="V465">
            <v>0</v>
          </cell>
          <cell r="W465">
            <v>0</v>
          </cell>
          <cell r="X465">
            <v>0</v>
          </cell>
          <cell r="Y465">
            <v>0</v>
          </cell>
        </row>
        <row r="466">
          <cell r="C466">
            <v>11101</v>
          </cell>
          <cell r="E466">
            <v>25</v>
          </cell>
          <cell r="G466">
            <v>3</v>
          </cell>
          <cell r="U466">
            <v>0</v>
          </cell>
          <cell r="V466">
            <v>0</v>
          </cell>
          <cell r="W466">
            <v>0</v>
          </cell>
          <cell r="X466">
            <v>0</v>
          </cell>
          <cell r="Y466">
            <v>0</v>
          </cell>
        </row>
        <row r="467">
          <cell r="C467">
            <v>11101</v>
          </cell>
          <cell r="E467">
            <v>25</v>
          </cell>
          <cell r="G467">
            <v>3</v>
          </cell>
          <cell r="U467">
            <v>10922665</v>
          </cell>
          <cell r="V467">
            <v>7049300</v>
          </cell>
          <cell r="W467">
            <v>7049300</v>
          </cell>
          <cell r="X467">
            <v>7049300</v>
          </cell>
          <cell r="Y467">
            <v>7049300</v>
          </cell>
        </row>
        <row r="468">
          <cell r="C468">
            <v>11101</v>
          </cell>
          <cell r="E468">
            <v>25</v>
          </cell>
          <cell r="G468">
            <v>3</v>
          </cell>
          <cell r="U468">
            <v>0</v>
          </cell>
          <cell r="V468">
            <v>0</v>
          </cell>
          <cell r="W468">
            <v>0</v>
          </cell>
          <cell r="X468">
            <v>0</v>
          </cell>
          <cell r="Y468">
            <v>0</v>
          </cell>
        </row>
        <row r="469">
          <cell r="C469">
            <v>11101</v>
          </cell>
          <cell r="E469">
            <v>25</v>
          </cell>
          <cell r="G469">
            <v>3</v>
          </cell>
          <cell r="U469">
            <v>2038888</v>
          </cell>
          <cell r="V469">
            <v>1176600</v>
          </cell>
          <cell r="W469">
            <v>1176600</v>
          </cell>
          <cell r="X469">
            <v>1176600</v>
          </cell>
          <cell r="Y469">
            <v>1176600</v>
          </cell>
        </row>
        <row r="470">
          <cell r="C470">
            <v>11101</v>
          </cell>
          <cell r="E470">
            <v>25</v>
          </cell>
          <cell r="G470">
            <v>3</v>
          </cell>
          <cell r="U470">
            <v>0</v>
          </cell>
          <cell r="V470">
            <v>0</v>
          </cell>
          <cell r="W470">
            <v>0</v>
          </cell>
          <cell r="X470">
            <v>0</v>
          </cell>
          <cell r="Y470">
            <v>0</v>
          </cell>
        </row>
        <row r="471">
          <cell r="C471">
            <v>11101</v>
          </cell>
          <cell r="E471">
            <v>25</v>
          </cell>
          <cell r="G471">
            <v>3</v>
          </cell>
          <cell r="U471">
            <v>0</v>
          </cell>
          <cell r="V471">
            <v>0</v>
          </cell>
          <cell r="W471">
            <v>0</v>
          </cell>
          <cell r="X471">
            <v>0</v>
          </cell>
          <cell r="Y471">
            <v>0</v>
          </cell>
        </row>
        <row r="472">
          <cell r="C472">
            <v>11101</v>
          </cell>
          <cell r="E472">
            <v>25</v>
          </cell>
          <cell r="G472">
            <v>3</v>
          </cell>
          <cell r="U472">
            <v>2038888</v>
          </cell>
          <cell r="V472">
            <v>1176600</v>
          </cell>
          <cell r="W472">
            <v>1176600</v>
          </cell>
          <cell r="X472">
            <v>1176600</v>
          </cell>
          <cell r="Y472">
            <v>1176600</v>
          </cell>
        </row>
        <row r="473">
          <cell r="C473">
            <v>11101</v>
          </cell>
          <cell r="E473">
            <v>25</v>
          </cell>
          <cell r="G473">
            <v>3</v>
          </cell>
          <cell r="U473">
            <v>0</v>
          </cell>
          <cell r="V473">
            <v>0</v>
          </cell>
          <cell r="W473">
            <v>0</v>
          </cell>
          <cell r="X473">
            <v>0</v>
          </cell>
          <cell r="Y473">
            <v>0</v>
          </cell>
        </row>
        <row r="474">
          <cell r="C474">
            <v>11101</v>
          </cell>
          <cell r="E474">
            <v>25</v>
          </cell>
          <cell r="G474">
            <v>3</v>
          </cell>
          <cell r="U474">
            <v>6155556</v>
          </cell>
          <cell r="V474">
            <v>2351900</v>
          </cell>
          <cell r="W474">
            <v>2351900</v>
          </cell>
          <cell r="X474">
            <v>2351900</v>
          </cell>
          <cell r="Y474">
            <v>2351900</v>
          </cell>
        </row>
        <row r="475">
          <cell r="C475">
            <v>11101</v>
          </cell>
          <cell r="E475">
            <v>25</v>
          </cell>
          <cell r="G475">
            <v>3</v>
          </cell>
          <cell r="U475">
            <v>0</v>
          </cell>
          <cell r="V475">
            <v>0</v>
          </cell>
          <cell r="W475">
            <v>0</v>
          </cell>
          <cell r="X475">
            <v>0</v>
          </cell>
          <cell r="Y475">
            <v>0</v>
          </cell>
        </row>
        <row r="476">
          <cell r="C476">
            <v>11101</v>
          </cell>
          <cell r="E476">
            <v>25</v>
          </cell>
          <cell r="G476">
            <v>3</v>
          </cell>
          <cell r="U476">
            <v>14765519</v>
          </cell>
          <cell r="V476">
            <v>0</v>
          </cell>
          <cell r="W476">
            <v>0</v>
          </cell>
          <cell r="X476">
            <v>0</v>
          </cell>
          <cell r="Y476">
            <v>0</v>
          </cell>
        </row>
        <row r="477">
          <cell r="C477">
            <v>11101</v>
          </cell>
          <cell r="E477">
            <v>25</v>
          </cell>
          <cell r="G477">
            <v>3</v>
          </cell>
          <cell r="U477">
            <v>44324944</v>
          </cell>
          <cell r="V477">
            <v>30940000</v>
          </cell>
          <cell r="W477">
            <v>30940000</v>
          </cell>
          <cell r="X477">
            <v>30940000</v>
          </cell>
          <cell r="Y477">
            <v>30940000</v>
          </cell>
        </row>
        <row r="478">
          <cell r="C478">
            <v>11101</v>
          </cell>
          <cell r="E478">
            <v>25</v>
          </cell>
          <cell r="G478">
            <v>3</v>
          </cell>
          <cell r="U478">
            <v>0</v>
          </cell>
          <cell r="V478">
            <v>0</v>
          </cell>
          <cell r="W478">
            <v>0</v>
          </cell>
          <cell r="X478">
            <v>0</v>
          </cell>
          <cell r="Y478">
            <v>0</v>
          </cell>
        </row>
        <row r="479">
          <cell r="C479">
            <v>11101</v>
          </cell>
          <cell r="E479">
            <v>25</v>
          </cell>
          <cell r="G479">
            <v>3</v>
          </cell>
          <cell r="U479">
            <v>2662611095</v>
          </cell>
          <cell r="V479">
            <v>2240569292.1399999</v>
          </cell>
          <cell r="W479">
            <v>2240569292.1399999</v>
          </cell>
          <cell r="X479">
            <v>2240569292.1399999</v>
          </cell>
          <cell r="Y479">
            <v>1983877670.8499999</v>
          </cell>
        </row>
        <row r="480">
          <cell r="C480">
            <v>11101</v>
          </cell>
          <cell r="E480">
            <v>25</v>
          </cell>
          <cell r="G480">
            <v>3</v>
          </cell>
          <cell r="U480">
            <v>351495436</v>
          </cell>
          <cell r="V480">
            <v>156699999.66999999</v>
          </cell>
          <cell r="W480">
            <v>156699999.66999999</v>
          </cell>
          <cell r="X480">
            <v>156699999.66999999</v>
          </cell>
          <cell r="Y480">
            <v>151199999.66999999</v>
          </cell>
        </row>
        <row r="481">
          <cell r="C481">
            <v>11101</v>
          </cell>
          <cell r="E481">
            <v>25</v>
          </cell>
          <cell r="G481">
            <v>3</v>
          </cell>
          <cell r="U481">
            <v>896904088</v>
          </cell>
          <cell r="V481">
            <v>703879158</v>
          </cell>
          <cell r="W481">
            <v>703879158</v>
          </cell>
          <cell r="X481">
            <v>703879158</v>
          </cell>
          <cell r="Y481">
            <v>637859005</v>
          </cell>
        </row>
        <row r="482">
          <cell r="C482">
            <v>11101</v>
          </cell>
          <cell r="E482">
            <v>25</v>
          </cell>
          <cell r="G482">
            <v>3</v>
          </cell>
          <cell r="U482">
            <v>312450044</v>
          </cell>
          <cell r="V482">
            <v>226196616</v>
          </cell>
          <cell r="W482">
            <v>226196616</v>
          </cell>
          <cell r="X482">
            <v>226196616</v>
          </cell>
          <cell r="Y482">
            <v>226196616</v>
          </cell>
        </row>
        <row r="483">
          <cell r="C483">
            <v>11101</v>
          </cell>
          <cell r="E483">
            <v>25</v>
          </cell>
          <cell r="G483">
            <v>3</v>
          </cell>
          <cell r="U483">
            <v>0</v>
          </cell>
          <cell r="V483">
            <v>0</v>
          </cell>
          <cell r="W483">
            <v>0</v>
          </cell>
          <cell r="X483">
            <v>0</v>
          </cell>
          <cell r="Y483">
            <v>0</v>
          </cell>
        </row>
        <row r="484">
          <cell r="C484">
            <v>11101</v>
          </cell>
          <cell r="E484">
            <v>25</v>
          </cell>
          <cell r="G484">
            <v>3</v>
          </cell>
          <cell r="U484">
            <v>0</v>
          </cell>
          <cell r="V484">
            <v>0</v>
          </cell>
          <cell r="W484">
            <v>0</v>
          </cell>
          <cell r="X484">
            <v>0</v>
          </cell>
          <cell r="Y484">
            <v>0</v>
          </cell>
        </row>
        <row r="485">
          <cell r="C485">
            <v>11101</v>
          </cell>
          <cell r="E485">
            <v>25</v>
          </cell>
          <cell r="G485">
            <v>3</v>
          </cell>
          <cell r="U485">
            <v>3283748</v>
          </cell>
          <cell r="V485">
            <v>2460361</v>
          </cell>
          <cell r="W485">
            <v>2460361</v>
          </cell>
          <cell r="X485">
            <v>2460361</v>
          </cell>
          <cell r="Y485">
            <v>2460361</v>
          </cell>
        </row>
        <row r="486">
          <cell r="C486">
            <v>11101</v>
          </cell>
          <cell r="E486">
            <v>25</v>
          </cell>
          <cell r="G486">
            <v>3</v>
          </cell>
          <cell r="U486">
            <v>0</v>
          </cell>
          <cell r="V486">
            <v>0</v>
          </cell>
          <cell r="W486">
            <v>0</v>
          </cell>
          <cell r="X486">
            <v>0</v>
          </cell>
          <cell r="Y486">
            <v>0</v>
          </cell>
        </row>
        <row r="487">
          <cell r="C487">
            <v>11101</v>
          </cell>
          <cell r="E487">
            <v>25</v>
          </cell>
          <cell r="G487">
            <v>3</v>
          </cell>
          <cell r="U487">
            <v>6109784</v>
          </cell>
          <cell r="V487">
            <v>3885825</v>
          </cell>
          <cell r="W487">
            <v>3885825</v>
          </cell>
          <cell r="X487">
            <v>3885825</v>
          </cell>
          <cell r="Y487">
            <v>3885825</v>
          </cell>
        </row>
        <row r="488">
          <cell r="C488">
            <v>11101</v>
          </cell>
          <cell r="E488">
            <v>25</v>
          </cell>
          <cell r="G488">
            <v>3</v>
          </cell>
          <cell r="U488">
            <v>0</v>
          </cell>
          <cell r="V488">
            <v>0</v>
          </cell>
          <cell r="W488">
            <v>0</v>
          </cell>
          <cell r="X488">
            <v>0</v>
          </cell>
          <cell r="Y488">
            <v>0</v>
          </cell>
        </row>
        <row r="489">
          <cell r="C489">
            <v>11101</v>
          </cell>
          <cell r="E489">
            <v>25</v>
          </cell>
          <cell r="G489">
            <v>3</v>
          </cell>
          <cell r="U489">
            <v>0</v>
          </cell>
          <cell r="V489">
            <v>0</v>
          </cell>
          <cell r="W489">
            <v>0</v>
          </cell>
          <cell r="X489">
            <v>0</v>
          </cell>
          <cell r="Y489">
            <v>0</v>
          </cell>
        </row>
        <row r="490">
          <cell r="C490">
            <v>11101</v>
          </cell>
          <cell r="E490">
            <v>25</v>
          </cell>
          <cell r="G490">
            <v>3</v>
          </cell>
          <cell r="U490">
            <v>11520807</v>
          </cell>
          <cell r="V490">
            <v>10972087</v>
          </cell>
          <cell r="W490">
            <v>10972087</v>
          </cell>
          <cell r="X490">
            <v>4132396</v>
          </cell>
          <cell r="Y490">
            <v>4132396</v>
          </cell>
        </row>
        <row r="491">
          <cell r="C491">
            <v>11101</v>
          </cell>
          <cell r="E491">
            <v>25</v>
          </cell>
          <cell r="G491">
            <v>3</v>
          </cell>
          <cell r="U491">
            <v>0</v>
          </cell>
          <cell r="V491">
            <v>0</v>
          </cell>
          <cell r="W491">
            <v>0</v>
          </cell>
          <cell r="X491">
            <v>0</v>
          </cell>
          <cell r="Y491">
            <v>0</v>
          </cell>
        </row>
        <row r="492">
          <cell r="C492">
            <v>11101</v>
          </cell>
          <cell r="E492">
            <v>25</v>
          </cell>
          <cell r="G492">
            <v>3</v>
          </cell>
          <cell r="U492">
            <v>0</v>
          </cell>
          <cell r="V492">
            <v>0</v>
          </cell>
          <cell r="W492">
            <v>0</v>
          </cell>
          <cell r="X492">
            <v>0</v>
          </cell>
          <cell r="Y492">
            <v>0</v>
          </cell>
        </row>
        <row r="493">
          <cell r="C493">
            <v>11101</v>
          </cell>
          <cell r="E493">
            <v>25</v>
          </cell>
          <cell r="G493">
            <v>3</v>
          </cell>
          <cell r="U493">
            <v>8187487</v>
          </cell>
          <cell r="V493">
            <v>7807509</v>
          </cell>
          <cell r="W493">
            <v>7807509</v>
          </cell>
          <cell r="X493">
            <v>370437</v>
          </cell>
          <cell r="Y493">
            <v>370437</v>
          </cell>
        </row>
        <row r="494">
          <cell r="C494">
            <v>11101</v>
          </cell>
          <cell r="E494">
            <v>25</v>
          </cell>
          <cell r="G494">
            <v>3</v>
          </cell>
          <cell r="U494">
            <v>0</v>
          </cell>
          <cell r="V494">
            <v>0</v>
          </cell>
          <cell r="W494">
            <v>0</v>
          </cell>
          <cell r="X494">
            <v>0</v>
          </cell>
          <cell r="Y494">
            <v>0</v>
          </cell>
        </row>
        <row r="495">
          <cell r="C495">
            <v>11101</v>
          </cell>
          <cell r="E495">
            <v>25</v>
          </cell>
          <cell r="G495">
            <v>3</v>
          </cell>
          <cell r="U495">
            <v>17083706</v>
          </cell>
          <cell r="V495">
            <v>16266435</v>
          </cell>
          <cell r="W495">
            <v>16266435</v>
          </cell>
          <cell r="X495">
            <v>247470</v>
          </cell>
          <cell r="Y495">
            <v>247470</v>
          </cell>
        </row>
        <row r="496">
          <cell r="C496">
            <v>11101</v>
          </cell>
          <cell r="E496">
            <v>25</v>
          </cell>
          <cell r="G496">
            <v>3</v>
          </cell>
          <cell r="U496">
            <v>0</v>
          </cell>
          <cell r="V496">
            <v>0</v>
          </cell>
          <cell r="W496">
            <v>0</v>
          </cell>
          <cell r="X496">
            <v>0</v>
          </cell>
          <cell r="Y496">
            <v>0</v>
          </cell>
        </row>
        <row r="497">
          <cell r="C497">
            <v>11101</v>
          </cell>
          <cell r="E497">
            <v>25</v>
          </cell>
          <cell r="G497">
            <v>3</v>
          </cell>
          <cell r="U497">
            <v>1477912</v>
          </cell>
          <cell r="V497">
            <v>1405536</v>
          </cell>
          <cell r="W497">
            <v>1405536</v>
          </cell>
          <cell r="X497">
            <v>49392</v>
          </cell>
          <cell r="Y497">
            <v>49392</v>
          </cell>
        </row>
        <row r="498">
          <cell r="C498">
            <v>11101</v>
          </cell>
          <cell r="E498">
            <v>25</v>
          </cell>
          <cell r="G498">
            <v>3</v>
          </cell>
          <cell r="U498">
            <v>0</v>
          </cell>
          <cell r="V498">
            <v>0</v>
          </cell>
          <cell r="W498">
            <v>0</v>
          </cell>
          <cell r="X498">
            <v>0</v>
          </cell>
          <cell r="Y498">
            <v>0</v>
          </cell>
        </row>
        <row r="499">
          <cell r="C499">
            <v>11101</v>
          </cell>
          <cell r="E499">
            <v>25</v>
          </cell>
          <cell r="G499">
            <v>3</v>
          </cell>
          <cell r="U499">
            <v>43466688</v>
          </cell>
          <cell r="V499">
            <v>14146397</v>
          </cell>
          <cell r="W499">
            <v>14146397</v>
          </cell>
          <cell r="X499">
            <v>14146397</v>
          </cell>
          <cell r="Y499">
            <v>14146397</v>
          </cell>
        </row>
        <row r="500">
          <cell r="C500">
            <v>11101</v>
          </cell>
          <cell r="E500">
            <v>25</v>
          </cell>
          <cell r="G500">
            <v>3</v>
          </cell>
          <cell r="U500">
            <v>0</v>
          </cell>
          <cell r="V500">
            <v>0</v>
          </cell>
          <cell r="W500">
            <v>0</v>
          </cell>
          <cell r="X500">
            <v>0</v>
          </cell>
          <cell r="Y500">
            <v>0</v>
          </cell>
        </row>
        <row r="501">
          <cell r="C501">
            <v>11101</v>
          </cell>
          <cell r="E501">
            <v>25</v>
          </cell>
          <cell r="G501">
            <v>3</v>
          </cell>
          <cell r="U501">
            <v>0</v>
          </cell>
          <cell r="V501">
            <v>0</v>
          </cell>
          <cell r="W501">
            <v>0</v>
          </cell>
          <cell r="X501">
            <v>0</v>
          </cell>
          <cell r="Y501">
            <v>0</v>
          </cell>
        </row>
        <row r="502">
          <cell r="C502">
            <v>11101</v>
          </cell>
          <cell r="E502">
            <v>25</v>
          </cell>
          <cell r="G502">
            <v>3</v>
          </cell>
          <cell r="U502">
            <v>11647978</v>
          </cell>
          <cell r="V502">
            <v>11090748</v>
          </cell>
          <cell r="W502">
            <v>11090748</v>
          </cell>
          <cell r="X502">
            <v>4292729</v>
          </cell>
          <cell r="Y502">
            <v>4292729</v>
          </cell>
        </row>
        <row r="503">
          <cell r="C503">
            <v>11101</v>
          </cell>
          <cell r="E503">
            <v>25</v>
          </cell>
          <cell r="G503">
            <v>3</v>
          </cell>
          <cell r="U503">
            <v>0</v>
          </cell>
          <cell r="V503">
            <v>0</v>
          </cell>
          <cell r="W503">
            <v>0</v>
          </cell>
          <cell r="X503">
            <v>0</v>
          </cell>
          <cell r="Y503">
            <v>0</v>
          </cell>
        </row>
        <row r="504">
          <cell r="C504">
            <v>11101</v>
          </cell>
          <cell r="E504">
            <v>25</v>
          </cell>
          <cell r="G504">
            <v>3</v>
          </cell>
          <cell r="U504">
            <v>0</v>
          </cell>
          <cell r="V504">
            <v>0</v>
          </cell>
          <cell r="W504">
            <v>0</v>
          </cell>
          <cell r="X504">
            <v>0</v>
          </cell>
          <cell r="Y504">
            <v>0</v>
          </cell>
        </row>
        <row r="505">
          <cell r="C505">
            <v>11101</v>
          </cell>
          <cell r="E505">
            <v>25</v>
          </cell>
          <cell r="G505">
            <v>3</v>
          </cell>
          <cell r="U505">
            <v>109608958</v>
          </cell>
          <cell r="V505">
            <v>103404982</v>
          </cell>
          <cell r="W505">
            <v>103404982</v>
          </cell>
          <cell r="X505">
            <v>103404982</v>
          </cell>
          <cell r="Y505">
            <v>103404982</v>
          </cell>
        </row>
        <row r="506">
          <cell r="C506">
            <v>11101</v>
          </cell>
          <cell r="E506">
            <v>25</v>
          </cell>
          <cell r="G506">
            <v>3</v>
          </cell>
          <cell r="U506">
            <v>85863907</v>
          </cell>
          <cell r="V506">
            <v>0</v>
          </cell>
          <cell r="W506">
            <v>0</v>
          </cell>
          <cell r="X506">
            <v>0</v>
          </cell>
          <cell r="Y506">
            <v>0</v>
          </cell>
        </row>
        <row r="507">
          <cell r="C507">
            <v>11101</v>
          </cell>
          <cell r="E507">
            <v>25</v>
          </cell>
          <cell r="G507">
            <v>3</v>
          </cell>
          <cell r="U507">
            <v>40000000</v>
          </cell>
          <cell r="V507">
            <v>0</v>
          </cell>
          <cell r="W507">
            <v>0</v>
          </cell>
          <cell r="X507">
            <v>0</v>
          </cell>
          <cell r="Y507">
            <v>0</v>
          </cell>
        </row>
        <row r="508">
          <cell r="C508">
            <v>11101</v>
          </cell>
          <cell r="E508">
            <v>25</v>
          </cell>
          <cell r="G508">
            <v>3</v>
          </cell>
          <cell r="U508">
            <v>42500000</v>
          </cell>
          <cell r="V508">
            <v>0</v>
          </cell>
          <cell r="W508">
            <v>0</v>
          </cell>
          <cell r="X508">
            <v>0</v>
          </cell>
          <cell r="Y508">
            <v>0</v>
          </cell>
        </row>
        <row r="509">
          <cell r="C509">
            <v>11101</v>
          </cell>
          <cell r="E509">
            <v>25</v>
          </cell>
          <cell r="G509">
            <v>3</v>
          </cell>
          <cell r="U509">
            <v>257500000</v>
          </cell>
          <cell r="V509">
            <v>257438959</v>
          </cell>
          <cell r="W509">
            <v>257438959</v>
          </cell>
          <cell r="X509">
            <v>257438959</v>
          </cell>
          <cell r="Y509">
            <v>0</v>
          </cell>
        </row>
        <row r="510">
          <cell r="C510">
            <v>11101</v>
          </cell>
          <cell r="E510">
            <v>25</v>
          </cell>
          <cell r="G510">
            <v>3</v>
          </cell>
          <cell r="U510">
            <v>130000000</v>
          </cell>
          <cell r="V510">
            <v>130000000</v>
          </cell>
          <cell r="W510">
            <v>130000000</v>
          </cell>
          <cell r="X510">
            <v>130000000</v>
          </cell>
          <cell r="Y510">
            <v>0</v>
          </cell>
        </row>
        <row r="511">
          <cell r="C511">
            <v>11101</v>
          </cell>
          <cell r="E511">
            <v>25</v>
          </cell>
          <cell r="G511">
            <v>3</v>
          </cell>
          <cell r="U511">
            <v>60000000</v>
          </cell>
          <cell r="V511">
            <v>60000000</v>
          </cell>
          <cell r="W511">
            <v>60000000</v>
          </cell>
          <cell r="X511">
            <v>60000000</v>
          </cell>
          <cell r="Y511">
            <v>0</v>
          </cell>
        </row>
        <row r="512">
          <cell r="C512">
            <v>11101</v>
          </cell>
          <cell r="E512">
            <v>25</v>
          </cell>
          <cell r="G512">
            <v>3</v>
          </cell>
          <cell r="U512">
            <v>0</v>
          </cell>
          <cell r="V512">
            <v>0</v>
          </cell>
          <cell r="W512">
            <v>0</v>
          </cell>
          <cell r="X512">
            <v>0</v>
          </cell>
          <cell r="Y512">
            <v>0</v>
          </cell>
        </row>
        <row r="513">
          <cell r="C513">
            <v>11101</v>
          </cell>
          <cell r="E513">
            <v>25</v>
          </cell>
          <cell r="G513">
            <v>3</v>
          </cell>
          <cell r="U513">
            <v>0</v>
          </cell>
          <cell r="V513">
            <v>0</v>
          </cell>
          <cell r="W513">
            <v>0</v>
          </cell>
          <cell r="X513">
            <v>0</v>
          </cell>
          <cell r="Y513">
            <v>0</v>
          </cell>
        </row>
        <row r="514">
          <cell r="C514">
            <v>11101</v>
          </cell>
          <cell r="E514">
            <v>25</v>
          </cell>
          <cell r="G514">
            <v>3</v>
          </cell>
          <cell r="U514">
            <v>0</v>
          </cell>
          <cell r="V514">
            <v>0</v>
          </cell>
          <cell r="W514">
            <v>0</v>
          </cell>
          <cell r="X514">
            <v>0</v>
          </cell>
          <cell r="Y514">
            <v>0</v>
          </cell>
        </row>
        <row r="515">
          <cell r="C515">
            <v>11101</v>
          </cell>
          <cell r="E515">
            <v>25</v>
          </cell>
          <cell r="G515">
            <v>1</v>
          </cell>
          <cell r="U515">
            <v>5580771</v>
          </cell>
          <cell r="V515">
            <v>0</v>
          </cell>
          <cell r="W515">
            <v>0</v>
          </cell>
          <cell r="X515">
            <v>0</v>
          </cell>
          <cell r="Y515">
            <v>0</v>
          </cell>
        </row>
        <row r="516">
          <cell r="C516">
            <v>11101</v>
          </cell>
          <cell r="E516">
            <v>25</v>
          </cell>
          <cell r="G516">
            <v>1</v>
          </cell>
          <cell r="U516">
            <v>3233216</v>
          </cell>
          <cell r="V516">
            <v>0</v>
          </cell>
          <cell r="W516">
            <v>0</v>
          </cell>
          <cell r="X516">
            <v>0</v>
          </cell>
          <cell r="Y516">
            <v>0</v>
          </cell>
        </row>
        <row r="517">
          <cell r="C517">
            <v>11101</v>
          </cell>
          <cell r="E517">
            <v>25</v>
          </cell>
          <cell r="G517">
            <v>1</v>
          </cell>
          <cell r="U517">
            <v>1000000</v>
          </cell>
          <cell r="V517">
            <v>0</v>
          </cell>
          <cell r="W517">
            <v>0</v>
          </cell>
          <cell r="X517">
            <v>0</v>
          </cell>
          <cell r="Y517">
            <v>0</v>
          </cell>
        </row>
        <row r="518">
          <cell r="C518">
            <v>11101</v>
          </cell>
          <cell r="E518">
            <v>25</v>
          </cell>
          <cell r="G518">
            <v>1</v>
          </cell>
          <cell r="U518">
            <v>177409564</v>
          </cell>
          <cell r="V518">
            <v>162474394</v>
          </cell>
          <cell r="W518">
            <v>162474394</v>
          </cell>
          <cell r="X518">
            <v>162474394</v>
          </cell>
          <cell r="Y518">
            <v>1156215</v>
          </cell>
        </row>
        <row r="519">
          <cell r="C519">
            <v>11101</v>
          </cell>
          <cell r="E519">
            <v>25</v>
          </cell>
          <cell r="G519">
            <v>1</v>
          </cell>
          <cell r="U519">
            <v>300000000</v>
          </cell>
          <cell r="V519">
            <v>272759359</v>
          </cell>
          <cell r="W519">
            <v>272759359</v>
          </cell>
          <cell r="X519">
            <v>272759359</v>
          </cell>
          <cell r="Y519">
            <v>272759359</v>
          </cell>
        </row>
        <row r="520">
          <cell r="C520">
            <v>11101</v>
          </cell>
          <cell r="E520">
            <v>25</v>
          </cell>
          <cell r="G520">
            <v>1</v>
          </cell>
          <cell r="U520">
            <v>216269260</v>
          </cell>
          <cell r="V520">
            <v>216269260</v>
          </cell>
          <cell r="W520">
            <v>216269260</v>
          </cell>
          <cell r="X520">
            <v>216269260</v>
          </cell>
          <cell r="Y520">
            <v>216269260</v>
          </cell>
        </row>
        <row r="521">
          <cell r="C521">
            <v>11101</v>
          </cell>
          <cell r="E521">
            <v>25</v>
          </cell>
          <cell r="G521">
            <v>1</v>
          </cell>
          <cell r="U521">
            <v>460000000</v>
          </cell>
          <cell r="V521">
            <v>452508420</v>
          </cell>
          <cell r="W521">
            <v>452508420</v>
          </cell>
          <cell r="X521">
            <v>452508420</v>
          </cell>
          <cell r="Y521">
            <v>452508420</v>
          </cell>
        </row>
        <row r="522">
          <cell r="C522">
            <v>11101</v>
          </cell>
          <cell r="E522">
            <v>25</v>
          </cell>
          <cell r="G522">
            <v>1</v>
          </cell>
          <cell r="U522">
            <v>11390607</v>
          </cell>
          <cell r="V522">
            <v>9786356</v>
          </cell>
          <cell r="W522">
            <v>9786356</v>
          </cell>
          <cell r="X522">
            <v>9786356</v>
          </cell>
          <cell r="Y522">
            <v>9786356</v>
          </cell>
        </row>
        <row r="523">
          <cell r="C523">
            <v>11101</v>
          </cell>
          <cell r="E523">
            <v>25</v>
          </cell>
          <cell r="G523">
            <v>1</v>
          </cell>
          <cell r="U523">
            <v>25000000</v>
          </cell>
          <cell r="V523">
            <v>2699517</v>
          </cell>
          <cell r="W523">
            <v>2699517</v>
          </cell>
          <cell r="X523">
            <v>2699517</v>
          </cell>
          <cell r="Y523">
            <v>2699517</v>
          </cell>
        </row>
        <row r="524">
          <cell r="C524">
            <v>11101</v>
          </cell>
          <cell r="E524">
            <v>25</v>
          </cell>
          <cell r="G524">
            <v>1</v>
          </cell>
          <cell r="U524">
            <v>0</v>
          </cell>
          <cell r="V524">
            <v>0</v>
          </cell>
          <cell r="W524">
            <v>0</v>
          </cell>
          <cell r="X524">
            <v>0</v>
          </cell>
          <cell r="Y524">
            <v>0</v>
          </cell>
        </row>
        <row r="525">
          <cell r="C525">
            <v>11101</v>
          </cell>
          <cell r="E525">
            <v>25</v>
          </cell>
          <cell r="G525">
            <v>1</v>
          </cell>
          <cell r="U525">
            <v>30282588</v>
          </cell>
          <cell r="V525">
            <v>8343685.0499999998</v>
          </cell>
          <cell r="W525">
            <v>8343685.0499999998</v>
          </cell>
          <cell r="X525">
            <v>8343685.0499999998</v>
          </cell>
          <cell r="Y525">
            <v>8343685.0499999998</v>
          </cell>
        </row>
        <row r="526">
          <cell r="C526">
            <v>11101</v>
          </cell>
          <cell r="E526">
            <v>25</v>
          </cell>
          <cell r="G526">
            <v>1</v>
          </cell>
          <cell r="U526">
            <v>1083945</v>
          </cell>
          <cell r="V526">
            <v>0</v>
          </cell>
          <cell r="W526">
            <v>0</v>
          </cell>
          <cell r="X526">
            <v>0</v>
          </cell>
          <cell r="Y526">
            <v>0</v>
          </cell>
        </row>
        <row r="527">
          <cell r="C527">
            <v>11101</v>
          </cell>
          <cell r="E527">
            <v>25</v>
          </cell>
          <cell r="G527">
            <v>1</v>
          </cell>
          <cell r="U527">
            <v>52830984</v>
          </cell>
          <cell r="V527">
            <v>40842991.420000002</v>
          </cell>
          <cell r="W527">
            <v>40842991.420000002</v>
          </cell>
          <cell r="X527">
            <v>40842991.420000002</v>
          </cell>
          <cell r="Y527">
            <v>40842991.420000002</v>
          </cell>
        </row>
        <row r="528">
          <cell r="C528">
            <v>11101</v>
          </cell>
          <cell r="E528">
            <v>25</v>
          </cell>
          <cell r="G528">
            <v>1</v>
          </cell>
          <cell r="U528">
            <v>1746158787</v>
          </cell>
          <cell r="V528">
            <v>1746158786</v>
          </cell>
          <cell r="W528">
            <v>1746158786</v>
          </cell>
          <cell r="X528">
            <v>1746158786</v>
          </cell>
          <cell r="Y528">
            <v>1746158786</v>
          </cell>
        </row>
        <row r="529">
          <cell r="C529">
            <v>11101</v>
          </cell>
          <cell r="E529">
            <v>25</v>
          </cell>
          <cell r="G529">
            <v>1</v>
          </cell>
          <cell r="U529">
            <v>2273352043</v>
          </cell>
          <cell r="V529">
            <v>2237152357</v>
          </cell>
          <cell r="W529">
            <v>2237152357</v>
          </cell>
          <cell r="X529">
            <v>2237152357</v>
          </cell>
          <cell r="Y529">
            <v>2237152357</v>
          </cell>
        </row>
        <row r="530">
          <cell r="C530">
            <v>11101</v>
          </cell>
          <cell r="E530">
            <v>25</v>
          </cell>
          <cell r="G530">
            <v>1</v>
          </cell>
          <cell r="U530">
            <v>182812800</v>
          </cell>
          <cell r="V530">
            <v>142027800</v>
          </cell>
          <cell r="W530">
            <v>142027800</v>
          </cell>
          <cell r="X530">
            <v>142027800</v>
          </cell>
          <cell r="Y530">
            <v>125484900</v>
          </cell>
        </row>
        <row r="531">
          <cell r="C531">
            <v>11101</v>
          </cell>
          <cell r="E531">
            <v>25</v>
          </cell>
          <cell r="G531">
            <v>1</v>
          </cell>
          <cell r="U531">
            <v>150120000</v>
          </cell>
          <cell r="V531">
            <v>118235900</v>
          </cell>
          <cell r="W531">
            <v>118235900</v>
          </cell>
          <cell r="X531">
            <v>118235900</v>
          </cell>
          <cell r="Y531">
            <v>104660200</v>
          </cell>
        </row>
        <row r="532">
          <cell r="C532">
            <v>11101</v>
          </cell>
          <cell r="E532">
            <v>25</v>
          </cell>
          <cell r="G532">
            <v>1</v>
          </cell>
          <cell r="U532">
            <v>48035160</v>
          </cell>
          <cell r="V532">
            <v>11883700</v>
          </cell>
          <cell r="W532">
            <v>11883700</v>
          </cell>
          <cell r="X532">
            <v>11883700</v>
          </cell>
          <cell r="Y532">
            <v>9822700</v>
          </cell>
        </row>
        <row r="533">
          <cell r="C533">
            <v>11101</v>
          </cell>
          <cell r="E533">
            <v>25</v>
          </cell>
          <cell r="G533">
            <v>1</v>
          </cell>
          <cell r="U533">
            <v>6285600</v>
          </cell>
          <cell r="V533">
            <v>4948200</v>
          </cell>
          <cell r="W533">
            <v>4948200</v>
          </cell>
          <cell r="X533">
            <v>4948200</v>
          </cell>
          <cell r="Y533">
            <v>4379800</v>
          </cell>
        </row>
        <row r="534">
          <cell r="C534">
            <v>11101</v>
          </cell>
          <cell r="E534">
            <v>25</v>
          </cell>
          <cell r="G534">
            <v>1</v>
          </cell>
          <cell r="U534">
            <v>1277468701</v>
          </cell>
          <cell r="V534">
            <v>1277379440</v>
          </cell>
          <cell r="W534">
            <v>1277379440</v>
          </cell>
          <cell r="X534">
            <v>1277379440</v>
          </cell>
          <cell r="Y534">
            <v>1277379440</v>
          </cell>
        </row>
        <row r="535">
          <cell r="C535">
            <v>11101</v>
          </cell>
          <cell r="E535">
            <v>25</v>
          </cell>
          <cell r="G535">
            <v>1</v>
          </cell>
          <cell r="U535">
            <v>340658320</v>
          </cell>
          <cell r="V535">
            <v>266417230</v>
          </cell>
          <cell r="W535">
            <v>266417230</v>
          </cell>
          <cell r="X535">
            <v>266417230</v>
          </cell>
          <cell r="Y535">
            <v>266417230</v>
          </cell>
        </row>
        <row r="536">
          <cell r="C536">
            <v>11101</v>
          </cell>
          <cell r="E536">
            <v>25</v>
          </cell>
          <cell r="G536">
            <v>1</v>
          </cell>
          <cell r="U536">
            <v>2576465648</v>
          </cell>
          <cell r="V536">
            <v>2576465648</v>
          </cell>
          <cell r="W536">
            <v>2576465648</v>
          </cell>
          <cell r="X536">
            <v>2576465648</v>
          </cell>
          <cell r="Y536">
            <v>2576465648</v>
          </cell>
        </row>
        <row r="537">
          <cell r="C537">
            <v>11101</v>
          </cell>
          <cell r="E537">
            <v>25</v>
          </cell>
          <cell r="G537">
            <v>1</v>
          </cell>
          <cell r="U537">
            <v>2171889395</v>
          </cell>
          <cell r="V537">
            <v>2122825615</v>
          </cell>
          <cell r="W537">
            <v>2122825615</v>
          </cell>
          <cell r="X537">
            <v>2122825615</v>
          </cell>
          <cell r="Y537">
            <v>2106058717</v>
          </cell>
        </row>
        <row r="538">
          <cell r="C538">
            <v>11101</v>
          </cell>
          <cell r="E538">
            <v>25</v>
          </cell>
          <cell r="G538">
            <v>1</v>
          </cell>
          <cell r="U538">
            <v>500000</v>
          </cell>
          <cell r="V538">
            <v>415000</v>
          </cell>
          <cell r="W538">
            <v>415000</v>
          </cell>
          <cell r="X538">
            <v>415000</v>
          </cell>
          <cell r="Y538">
            <v>415000</v>
          </cell>
        </row>
        <row r="539">
          <cell r="C539">
            <v>11101</v>
          </cell>
          <cell r="E539">
            <v>25</v>
          </cell>
          <cell r="G539">
            <v>1</v>
          </cell>
          <cell r="U539">
            <v>1096070789</v>
          </cell>
          <cell r="V539">
            <v>839785252.57000005</v>
          </cell>
          <cell r="W539">
            <v>839785252.57000005</v>
          </cell>
          <cell r="X539">
            <v>839785252.57000005</v>
          </cell>
          <cell r="Y539">
            <v>732080209.57000005</v>
          </cell>
        </row>
        <row r="540">
          <cell r="C540">
            <v>11101</v>
          </cell>
          <cell r="E540">
            <v>25</v>
          </cell>
          <cell r="G540">
            <v>1</v>
          </cell>
          <cell r="U540">
            <v>72639211</v>
          </cell>
          <cell r="V540">
            <v>72639211</v>
          </cell>
          <cell r="W540">
            <v>72639211</v>
          </cell>
          <cell r="X540">
            <v>72639211</v>
          </cell>
          <cell r="Y540">
            <v>72639211</v>
          </cell>
        </row>
        <row r="541">
          <cell r="C541">
            <v>11101</v>
          </cell>
          <cell r="E541">
            <v>26</v>
          </cell>
          <cell r="G541">
            <v>3</v>
          </cell>
          <cell r="U541">
            <v>136851000</v>
          </cell>
          <cell r="V541">
            <v>18233915</v>
          </cell>
          <cell r="W541">
            <v>18233915</v>
          </cell>
          <cell r="X541">
            <v>18233915</v>
          </cell>
          <cell r="Y541">
            <v>0</v>
          </cell>
        </row>
        <row r="542">
          <cell r="C542">
            <v>11101</v>
          </cell>
          <cell r="E542">
            <v>26</v>
          </cell>
          <cell r="G542">
            <v>3</v>
          </cell>
          <cell r="U542">
            <v>2500094143</v>
          </cell>
          <cell r="V542">
            <v>2500094143</v>
          </cell>
          <cell r="W542">
            <v>2500094143</v>
          </cell>
          <cell r="X542">
            <v>2500094143</v>
          </cell>
          <cell r="Y542">
            <v>2500094143</v>
          </cell>
        </row>
        <row r="543">
          <cell r="C543">
            <v>11101</v>
          </cell>
          <cell r="E543">
            <v>26</v>
          </cell>
          <cell r="G543">
            <v>3</v>
          </cell>
          <cell r="U543">
            <v>4084153</v>
          </cell>
          <cell r="V543">
            <v>3836820</v>
          </cell>
          <cell r="W543">
            <v>3836820</v>
          </cell>
          <cell r="X543">
            <v>3836820</v>
          </cell>
          <cell r="Y543">
            <v>3836820</v>
          </cell>
        </row>
        <row r="544">
          <cell r="C544">
            <v>11101</v>
          </cell>
          <cell r="E544">
            <v>26</v>
          </cell>
          <cell r="G544">
            <v>3</v>
          </cell>
          <cell r="U544">
            <v>2892941</v>
          </cell>
          <cell r="V544">
            <v>2717645</v>
          </cell>
          <cell r="W544">
            <v>2717645</v>
          </cell>
          <cell r="X544">
            <v>2717645</v>
          </cell>
          <cell r="Y544">
            <v>2717645</v>
          </cell>
        </row>
        <row r="545">
          <cell r="C545">
            <v>11101</v>
          </cell>
          <cell r="E545">
            <v>26</v>
          </cell>
          <cell r="G545">
            <v>3</v>
          </cell>
          <cell r="U545">
            <v>3256437</v>
          </cell>
          <cell r="V545">
            <v>3256437</v>
          </cell>
          <cell r="W545">
            <v>3256437</v>
          </cell>
          <cell r="X545">
            <v>3256437</v>
          </cell>
          <cell r="Y545">
            <v>3256437</v>
          </cell>
        </row>
        <row r="546">
          <cell r="C546">
            <v>11101</v>
          </cell>
          <cell r="E546">
            <v>26</v>
          </cell>
          <cell r="G546">
            <v>3</v>
          </cell>
          <cell r="U546">
            <v>1482211</v>
          </cell>
          <cell r="V546">
            <v>1435900</v>
          </cell>
          <cell r="W546">
            <v>1435900</v>
          </cell>
          <cell r="X546">
            <v>1435900</v>
          </cell>
          <cell r="Y546">
            <v>1435900</v>
          </cell>
        </row>
        <row r="547">
          <cell r="C547">
            <v>11101</v>
          </cell>
          <cell r="E547">
            <v>26</v>
          </cell>
          <cell r="G547">
            <v>3</v>
          </cell>
          <cell r="U547">
            <v>167290</v>
          </cell>
          <cell r="V547">
            <v>161913</v>
          </cell>
          <cell r="W547">
            <v>161913</v>
          </cell>
          <cell r="X547">
            <v>161913</v>
          </cell>
          <cell r="Y547">
            <v>161913</v>
          </cell>
        </row>
        <row r="548">
          <cell r="C548">
            <v>11101</v>
          </cell>
          <cell r="E548">
            <v>26</v>
          </cell>
          <cell r="G548">
            <v>3</v>
          </cell>
          <cell r="U548">
            <v>1111658</v>
          </cell>
          <cell r="V548">
            <v>1076800</v>
          </cell>
          <cell r="W548">
            <v>1076800</v>
          </cell>
          <cell r="X548">
            <v>1076800</v>
          </cell>
          <cell r="Y548">
            <v>1076800</v>
          </cell>
        </row>
        <row r="549">
          <cell r="C549">
            <v>11101</v>
          </cell>
          <cell r="E549">
            <v>26</v>
          </cell>
          <cell r="G549">
            <v>3</v>
          </cell>
          <cell r="U549">
            <v>185275</v>
          </cell>
          <cell r="V549">
            <v>179800</v>
          </cell>
          <cell r="W549">
            <v>179800</v>
          </cell>
          <cell r="X549">
            <v>179800</v>
          </cell>
          <cell r="Y549">
            <v>179800</v>
          </cell>
        </row>
        <row r="550">
          <cell r="C550">
            <v>11101</v>
          </cell>
          <cell r="E550">
            <v>26</v>
          </cell>
          <cell r="G550">
            <v>3</v>
          </cell>
          <cell r="U550">
            <v>185275</v>
          </cell>
          <cell r="V550">
            <v>179800</v>
          </cell>
          <cell r="W550">
            <v>179800</v>
          </cell>
          <cell r="X550">
            <v>179800</v>
          </cell>
          <cell r="Y550">
            <v>179800</v>
          </cell>
        </row>
        <row r="551">
          <cell r="C551">
            <v>11101</v>
          </cell>
          <cell r="E551">
            <v>26</v>
          </cell>
          <cell r="G551">
            <v>3</v>
          </cell>
          <cell r="U551">
            <v>370552</v>
          </cell>
          <cell r="V551">
            <v>359300</v>
          </cell>
          <cell r="W551">
            <v>359300</v>
          </cell>
          <cell r="X551">
            <v>359300</v>
          </cell>
          <cell r="Y551">
            <v>359300</v>
          </cell>
        </row>
        <row r="552">
          <cell r="C552">
            <v>11101</v>
          </cell>
          <cell r="E552">
            <v>26</v>
          </cell>
          <cell r="G552">
            <v>3</v>
          </cell>
          <cell r="U552">
            <v>818095600</v>
          </cell>
          <cell r="V552">
            <v>735266311</v>
          </cell>
          <cell r="W552">
            <v>735266311</v>
          </cell>
          <cell r="X552">
            <v>513498351</v>
          </cell>
          <cell r="Y552">
            <v>0</v>
          </cell>
        </row>
        <row r="553">
          <cell r="C553">
            <v>11101</v>
          </cell>
          <cell r="E553">
            <v>26</v>
          </cell>
          <cell r="G553">
            <v>3</v>
          </cell>
          <cell r="U553">
            <v>160958250</v>
          </cell>
          <cell r="V553">
            <v>140800000</v>
          </cell>
          <cell r="W553">
            <v>140800000</v>
          </cell>
          <cell r="X553">
            <v>140800000</v>
          </cell>
          <cell r="Y553">
            <v>140800000</v>
          </cell>
        </row>
        <row r="554">
          <cell r="C554">
            <v>11101</v>
          </cell>
          <cell r="E554">
            <v>26</v>
          </cell>
          <cell r="G554">
            <v>3</v>
          </cell>
          <cell r="U554">
            <v>533438115</v>
          </cell>
          <cell r="V554">
            <v>303560351</v>
          </cell>
          <cell r="W554">
            <v>303560351</v>
          </cell>
          <cell r="X554">
            <v>64598363</v>
          </cell>
          <cell r="Y554">
            <v>56504647</v>
          </cell>
        </row>
        <row r="555">
          <cell r="C555">
            <v>11101</v>
          </cell>
          <cell r="E555">
            <v>26</v>
          </cell>
          <cell r="G555">
            <v>3</v>
          </cell>
          <cell r="U555">
            <v>1009849791</v>
          </cell>
          <cell r="V555">
            <v>831187874</v>
          </cell>
          <cell r="W555">
            <v>831187874</v>
          </cell>
          <cell r="X555">
            <v>453471118</v>
          </cell>
          <cell r="Y555">
            <v>239888190</v>
          </cell>
        </row>
        <row r="556">
          <cell r="C556">
            <v>11101</v>
          </cell>
          <cell r="E556">
            <v>26</v>
          </cell>
          <cell r="G556">
            <v>3</v>
          </cell>
          <cell r="U556">
            <v>31139805</v>
          </cell>
          <cell r="V556">
            <v>31139805</v>
          </cell>
          <cell r="W556">
            <v>31139805</v>
          </cell>
          <cell r="X556">
            <v>31139805</v>
          </cell>
          <cell r="Y556">
            <v>31139805</v>
          </cell>
        </row>
        <row r="557">
          <cell r="C557">
            <v>11101</v>
          </cell>
          <cell r="E557">
            <v>26</v>
          </cell>
          <cell r="G557">
            <v>3</v>
          </cell>
          <cell r="U557">
            <v>1666207</v>
          </cell>
          <cell r="V557">
            <v>1436460</v>
          </cell>
          <cell r="W557">
            <v>1436460</v>
          </cell>
          <cell r="X557">
            <v>1436460</v>
          </cell>
          <cell r="Y557">
            <v>1436460</v>
          </cell>
        </row>
        <row r="558">
          <cell r="C558">
            <v>11101</v>
          </cell>
          <cell r="E558">
            <v>26</v>
          </cell>
          <cell r="G558">
            <v>3</v>
          </cell>
          <cell r="U558">
            <v>908243</v>
          </cell>
          <cell r="V558">
            <v>894848</v>
          </cell>
          <cell r="W558">
            <v>894848</v>
          </cell>
          <cell r="X558">
            <v>894848</v>
          </cell>
          <cell r="Y558">
            <v>894848</v>
          </cell>
        </row>
        <row r="559">
          <cell r="C559">
            <v>11101</v>
          </cell>
          <cell r="E559">
            <v>26</v>
          </cell>
          <cell r="G559">
            <v>3</v>
          </cell>
          <cell r="U559">
            <v>1986567</v>
          </cell>
          <cell r="V559">
            <v>1728611</v>
          </cell>
          <cell r="W559">
            <v>1728611</v>
          </cell>
          <cell r="X559">
            <v>1728611</v>
          </cell>
          <cell r="Y559">
            <v>1728611</v>
          </cell>
        </row>
        <row r="560">
          <cell r="C560">
            <v>11101</v>
          </cell>
          <cell r="E560">
            <v>26</v>
          </cell>
          <cell r="G560">
            <v>3</v>
          </cell>
          <cell r="U560">
            <v>172998</v>
          </cell>
          <cell r="V560">
            <v>170447</v>
          </cell>
          <cell r="W560">
            <v>170447</v>
          </cell>
          <cell r="X560">
            <v>170447</v>
          </cell>
          <cell r="Y560">
            <v>170447</v>
          </cell>
        </row>
        <row r="561">
          <cell r="C561">
            <v>11101</v>
          </cell>
          <cell r="E561">
            <v>26</v>
          </cell>
          <cell r="G561">
            <v>3</v>
          </cell>
          <cell r="U561">
            <v>2773988</v>
          </cell>
          <cell r="V561">
            <v>2773988</v>
          </cell>
          <cell r="W561">
            <v>2773988</v>
          </cell>
          <cell r="X561">
            <v>2773988</v>
          </cell>
          <cell r="Y561">
            <v>2773988</v>
          </cell>
        </row>
        <row r="562">
          <cell r="C562">
            <v>11101</v>
          </cell>
          <cell r="E562">
            <v>26</v>
          </cell>
          <cell r="G562">
            <v>3</v>
          </cell>
          <cell r="U562">
            <v>1354477</v>
          </cell>
          <cell r="V562">
            <v>557539</v>
          </cell>
          <cell r="W562">
            <v>557539</v>
          </cell>
          <cell r="X562">
            <v>557539</v>
          </cell>
          <cell r="Y562">
            <v>557539</v>
          </cell>
        </row>
        <row r="563">
          <cell r="C563">
            <v>11101</v>
          </cell>
          <cell r="E563">
            <v>26</v>
          </cell>
          <cell r="G563">
            <v>3</v>
          </cell>
          <cell r="U563">
            <v>16000000</v>
          </cell>
          <cell r="V563">
            <v>15466665</v>
          </cell>
          <cell r="W563">
            <v>15466665</v>
          </cell>
          <cell r="X563">
            <v>15466665</v>
          </cell>
          <cell r="Y563">
            <v>0</v>
          </cell>
        </row>
        <row r="564">
          <cell r="C564">
            <v>11101</v>
          </cell>
          <cell r="E564">
            <v>26</v>
          </cell>
          <cell r="G564">
            <v>3</v>
          </cell>
          <cell r="U564">
            <v>337920167</v>
          </cell>
          <cell r="V564">
            <v>7912161</v>
          </cell>
          <cell r="W564">
            <v>7912161</v>
          </cell>
          <cell r="X564">
            <v>3164865</v>
          </cell>
          <cell r="Y564">
            <v>0</v>
          </cell>
        </row>
        <row r="565">
          <cell r="C565">
            <v>11101</v>
          </cell>
          <cell r="E565">
            <v>26</v>
          </cell>
          <cell r="G565">
            <v>3</v>
          </cell>
          <cell r="U565">
            <v>1070000000</v>
          </cell>
          <cell r="V565">
            <v>1069834292</v>
          </cell>
          <cell r="W565">
            <v>1069834292</v>
          </cell>
          <cell r="X565">
            <v>1069834292</v>
          </cell>
          <cell r="Y565">
            <v>600000000</v>
          </cell>
        </row>
        <row r="566">
          <cell r="C566">
            <v>11101</v>
          </cell>
          <cell r="E566">
            <v>26</v>
          </cell>
          <cell r="G566">
            <v>3</v>
          </cell>
          <cell r="U566">
            <v>3842125</v>
          </cell>
          <cell r="V566">
            <v>2912124</v>
          </cell>
          <cell r="W566">
            <v>2912124</v>
          </cell>
          <cell r="X566">
            <v>2912124</v>
          </cell>
          <cell r="Y566">
            <v>2912124</v>
          </cell>
        </row>
        <row r="567">
          <cell r="C567">
            <v>11101</v>
          </cell>
          <cell r="E567">
            <v>26</v>
          </cell>
          <cell r="G567">
            <v>3</v>
          </cell>
          <cell r="U567">
            <v>6041788</v>
          </cell>
          <cell r="V567">
            <v>4487509</v>
          </cell>
          <cell r="W567">
            <v>4487509</v>
          </cell>
          <cell r="X567">
            <v>4487509</v>
          </cell>
          <cell r="Y567">
            <v>4487509</v>
          </cell>
        </row>
        <row r="568">
          <cell r="C568">
            <v>11101</v>
          </cell>
          <cell r="E568">
            <v>26</v>
          </cell>
          <cell r="G568">
            <v>3</v>
          </cell>
          <cell r="U568">
            <v>2721505</v>
          </cell>
          <cell r="V568">
            <v>2068655</v>
          </cell>
          <cell r="W568">
            <v>2068655</v>
          </cell>
          <cell r="X568">
            <v>2068655</v>
          </cell>
          <cell r="Y568">
            <v>2068655</v>
          </cell>
        </row>
        <row r="569">
          <cell r="C569">
            <v>11101</v>
          </cell>
          <cell r="E569">
            <v>26</v>
          </cell>
          <cell r="G569">
            <v>3</v>
          </cell>
          <cell r="U569">
            <v>4235850</v>
          </cell>
          <cell r="V569">
            <v>3016535</v>
          </cell>
          <cell r="W569">
            <v>3016535</v>
          </cell>
          <cell r="X569">
            <v>3016535</v>
          </cell>
          <cell r="Y569">
            <v>3016535</v>
          </cell>
        </row>
        <row r="570">
          <cell r="C570">
            <v>11101</v>
          </cell>
          <cell r="E570">
            <v>26</v>
          </cell>
          <cell r="G570">
            <v>3</v>
          </cell>
          <cell r="U570">
            <v>4308256</v>
          </cell>
          <cell r="V570">
            <v>1798884</v>
          </cell>
          <cell r="W570">
            <v>1798884</v>
          </cell>
          <cell r="X570">
            <v>1798884</v>
          </cell>
          <cell r="Y570">
            <v>1798884</v>
          </cell>
        </row>
        <row r="571">
          <cell r="C571">
            <v>11101</v>
          </cell>
          <cell r="E571">
            <v>26</v>
          </cell>
          <cell r="G571">
            <v>3</v>
          </cell>
          <cell r="U571">
            <v>7732426</v>
          </cell>
          <cell r="V571">
            <v>7732426</v>
          </cell>
          <cell r="W571">
            <v>7732426</v>
          </cell>
          <cell r="X571">
            <v>1967968</v>
          </cell>
          <cell r="Y571">
            <v>1967968</v>
          </cell>
        </row>
        <row r="572">
          <cell r="C572">
            <v>11101</v>
          </cell>
          <cell r="E572">
            <v>26</v>
          </cell>
          <cell r="G572">
            <v>3</v>
          </cell>
          <cell r="U572">
            <v>1380857</v>
          </cell>
          <cell r="V572">
            <v>871780</v>
          </cell>
          <cell r="W572">
            <v>871780</v>
          </cell>
          <cell r="X572">
            <v>871780</v>
          </cell>
          <cell r="Y572">
            <v>871780</v>
          </cell>
        </row>
        <row r="573">
          <cell r="C573">
            <v>11101</v>
          </cell>
          <cell r="E573">
            <v>26</v>
          </cell>
          <cell r="G573">
            <v>3</v>
          </cell>
          <cell r="U573">
            <v>2225326</v>
          </cell>
          <cell r="V573">
            <v>1585463</v>
          </cell>
          <cell r="W573">
            <v>1585463</v>
          </cell>
          <cell r="X573">
            <v>1585463</v>
          </cell>
          <cell r="Y573">
            <v>1585463</v>
          </cell>
        </row>
        <row r="574">
          <cell r="C574">
            <v>11101</v>
          </cell>
          <cell r="E574">
            <v>26</v>
          </cell>
          <cell r="G574">
            <v>3</v>
          </cell>
          <cell r="U574">
            <v>157448</v>
          </cell>
          <cell r="V574">
            <v>115807</v>
          </cell>
          <cell r="W574">
            <v>115807</v>
          </cell>
          <cell r="X574">
            <v>115807</v>
          </cell>
          <cell r="Y574">
            <v>115807</v>
          </cell>
        </row>
        <row r="575">
          <cell r="C575">
            <v>11101</v>
          </cell>
          <cell r="E575">
            <v>26</v>
          </cell>
          <cell r="G575">
            <v>3</v>
          </cell>
          <cell r="U575">
            <v>253738</v>
          </cell>
          <cell r="V575">
            <v>183959</v>
          </cell>
          <cell r="W575">
            <v>183959</v>
          </cell>
          <cell r="X575">
            <v>183959</v>
          </cell>
          <cell r="Y575">
            <v>183959</v>
          </cell>
        </row>
        <row r="576">
          <cell r="C576">
            <v>11101</v>
          </cell>
          <cell r="E576">
            <v>26</v>
          </cell>
          <cell r="G576">
            <v>3</v>
          </cell>
          <cell r="U576">
            <v>1035644</v>
          </cell>
          <cell r="V576">
            <v>701112</v>
          </cell>
          <cell r="W576">
            <v>701112</v>
          </cell>
          <cell r="X576">
            <v>701112</v>
          </cell>
          <cell r="Y576">
            <v>701112</v>
          </cell>
        </row>
        <row r="577">
          <cell r="C577">
            <v>11101</v>
          </cell>
          <cell r="E577">
            <v>26</v>
          </cell>
          <cell r="G577">
            <v>3</v>
          </cell>
          <cell r="U577">
            <v>1653507</v>
          </cell>
          <cell r="V577">
            <v>1122828</v>
          </cell>
          <cell r="W577">
            <v>1122828</v>
          </cell>
          <cell r="X577">
            <v>1122828</v>
          </cell>
          <cell r="Y577">
            <v>1122828</v>
          </cell>
        </row>
        <row r="578">
          <cell r="C578">
            <v>11101</v>
          </cell>
          <cell r="E578">
            <v>26</v>
          </cell>
          <cell r="G578">
            <v>3</v>
          </cell>
          <cell r="U578">
            <v>172606</v>
          </cell>
          <cell r="V578">
            <v>109240</v>
          </cell>
          <cell r="W578">
            <v>109240</v>
          </cell>
          <cell r="X578">
            <v>109240</v>
          </cell>
          <cell r="Y578">
            <v>109240</v>
          </cell>
        </row>
        <row r="579">
          <cell r="C579">
            <v>11101</v>
          </cell>
          <cell r="E579">
            <v>26</v>
          </cell>
          <cell r="G579">
            <v>3</v>
          </cell>
          <cell r="U579">
            <v>272328</v>
          </cell>
          <cell r="V579">
            <v>198483</v>
          </cell>
          <cell r="W579">
            <v>198483</v>
          </cell>
          <cell r="X579">
            <v>198483</v>
          </cell>
          <cell r="Y579">
            <v>198483</v>
          </cell>
        </row>
        <row r="580">
          <cell r="C580">
            <v>11101</v>
          </cell>
          <cell r="E580">
            <v>26</v>
          </cell>
          <cell r="G580">
            <v>3</v>
          </cell>
          <cell r="U580">
            <v>172606</v>
          </cell>
          <cell r="V580">
            <v>109240</v>
          </cell>
          <cell r="W580">
            <v>109240</v>
          </cell>
          <cell r="X580">
            <v>109240</v>
          </cell>
          <cell r="Y580">
            <v>109240</v>
          </cell>
        </row>
        <row r="581">
          <cell r="C581">
            <v>11101</v>
          </cell>
          <cell r="E581">
            <v>26</v>
          </cell>
          <cell r="G581">
            <v>3</v>
          </cell>
          <cell r="U581">
            <v>253737</v>
          </cell>
          <cell r="V581">
            <v>198483</v>
          </cell>
          <cell r="W581">
            <v>198483</v>
          </cell>
          <cell r="X581">
            <v>198483</v>
          </cell>
          <cell r="Y581">
            <v>198483</v>
          </cell>
        </row>
        <row r="582">
          <cell r="C582">
            <v>11101</v>
          </cell>
          <cell r="E582">
            <v>26</v>
          </cell>
          <cell r="G582">
            <v>3</v>
          </cell>
          <cell r="U582">
            <v>345214</v>
          </cell>
          <cell r="V582">
            <v>218180</v>
          </cell>
          <cell r="W582">
            <v>218180</v>
          </cell>
          <cell r="X582">
            <v>218180</v>
          </cell>
          <cell r="Y582">
            <v>218180</v>
          </cell>
        </row>
        <row r="583">
          <cell r="C583">
            <v>11101</v>
          </cell>
          <cell r="E583">
            <v>26</v>
          </cell>
          <cell r="G583">
            <v>3</v>
          </cell>
          <cell r="U583">
            <v>556328</v>
          </cell>
          <cell r="V583">
            <v>396364</v>
          </cell>
          <cell r="W583">
            <v>396364</v>
          </cell>
          <cell r="X583">
            <v>396364</v>
          </cell>
          <cell r="Y583">
            <v>396364</v>
          </cell>
        </row>
        <row r="584">
          <cell r="C584">
            <v>11101</v>
          </cell>
          <cell r="E584">
            <v>26</v>
          </cell>
          <cell r="G584">
            <v>3</v>
          </cell>
          <cell r="U584">
            <v>109648695</v>
          </cell>
          <cell r="V584">
            <v>108650001</v>
          </cell>
          <cell r="W584">
            <v>108650001</v>
          </cell>
          <cell r="X584">
            <v>108650001</v>
          </cell>
          <cell r="Y584">
            <v>103600000</v>
          </cell>
        </row>
        <row r="585">
          <cell r="C585">
            <v>11101</v>
          </cell>
          <cell r="E585">
            <v>26</v>
          </cell>
          <cell r="G585">
            <v>3</v>
          </cell>
          <cell r="U585">
            <v>95501550</v>
          </cell>
          <cell r="V585">
            <v>94757667</v>
          </cell>
          <cell r="W585">
            <v>94757667</v>
          </cell>
          <cell r="X585">
            <v>94757667</v>
          </cell>
          <cell r="Y585">
            <v>93957667</v>
          </cell>
        </row>
        <row r="586">
          <cell r="C586">
            <v>11101</v>
          </cell>
          <cell r="E586">
            <v>26</v>
          </cell>
          <cell r="G586">
            <v>3</v>
          </cell>
          <cell r="U586">
            <v>131193367</v>
          </cell>
          <cell r="V586">
            <v>126568334</v>
          </cell>
          <cell r="W586">
            <v>126568334</v>
          </cell>
          <cell r="X586">
            <v>126568334</v>
          </cell>
          <cell r="Y586">
            <v>118401000</v>
          </cell>
        </row>
        <row r="587">
          <cell r="C587">
            <v>11101</v>
          </cell>
          <cell r="E587">
            <v>26</v>
          </cell>
          <cell r="G587">
            <v>3</v>
          </cell>
          <cell r="U587">
            <v>50000000</v>
          </cell>
          <cell r="V587">
            <v>49573667</v>
          </cell>
          <cell r="W587">
            <v>49573667</v>
          </cell>
          <cell r="X587">
            <v>49573667</v>
          </cell>
          <cell r="Y587">
            <v>46640000</v>
          </cell>
        </row>
        <row r="588">
          <cell r="C588">
            <v>11101</v>
          </cell>
          <cell r="E588">
            <v>26</v>
          </cell>
          <cell r="G588">
            <v>3</v>
          </cell>
          <cell r="U588">
            <v>26938855</v>
          </cell>
          <cell r="V588">
            <v>17285970</v>
          </cell>
          <cell r="W588">
            <v>17285970</v>
          </cell>
          <cell r="X588">
            <v>17285970</v>
          </cell>
          <cell r="Y588">
            <v>17285970</v>
          </cell>
        </row>
        <row r="589">
          <cell r="C589">
            <v>11101</v>
          </cell>
          <cell r="E589">
            <v>26</v>
          </cell>
          <cell r="G589">
            <v>3</v>
          </cell>
          <cell r="U589">
            <v>42114504</v>
          </cell>
          <cell r="V589">
            <v>41327318</v>
          </cell>
          <cell r="W589">
            <v>41327318</v>
          </cell>
          <cell r="X589">
            <v>39359348</v>
          </cell>
          <cell r="Y589">
            <v>39359348</v>
          </cell>
        </row>
        <row r="590">
          <cell r="C590">
            <v>11101</v>
          </cell>
          <cell r="E590">
            <v>26</v>
          </cell>
          <cell r="G590">
            <v>3</v>
          </cell>
          <cell r="U590">
            <v>1238969</v>
          </cell>
          <cell r="V590">
            <v>729173</v>
          </cell>
          <cell r="W590">
            <v>729173</v>
          </cell>
          <cell r="X590">
            <v>729173</v>
          </cell>
          <cell r="Y590">
            <v>729173</v>
          </cell>
        </row>
        <row r="591">
          <cell r="C591">
            <v>11101</v>
          </cell>
          <cell r="E591">
            <v>26</v>
          </cell>
          <cell r="G591">
            <v>3</v>
          </cell>
          <cell r="U591">
            <v>1996666</v>
          </cell>
          <cell r="V591">
            <v>1444031</v>
          </cell>
          <cell r="W591">
            <v>1444031</v>
          </cell>
          <cell r="X591">
            <v>770787</v>
          </cell>
          <cell r="Y591">
            <v>770787</v>
          </cell>
        </row>
        <row r="592">
          <cell r="C592">
            <v>11101</v>
          </cell>
          <cell r="E592">
            <v>26</v>
          </cell>
          <cell r="G592">
            <v>3</v>
          </cell>
          <cell r="U592">
            <v>854813</v>
          </cell>
          <cell r="V592">
            <v>510419</v>
          </cell>
          <cell r="W592">
            <v>510419</v>
          </cell>
          <cell r="X592">
            <v>510419</v>
          </cell>
          <cell r="Y592">
            <v>510419</v>
          </cell>
        </row>
        <row r="593">
          <cell r="C593">
            <v>11101</v>
          </cell>
          <cell r="E593">
            <v>26</v>
          </cell>
          <cell r="G593">
            <v>3</v>
          </cell>
          <cell r="U593">
            <v>1377576</v>
          </cell>
          <cell r="V593">
            <v>998742</v>
          </cell>
          <cell r="W593">
            <v>998742</v>
          </cell>
          <cell r="X593">
            <v>0</v>
          </cell>
          <cell r="Y593">
            <v>0</v>
          </cell>
        </row>
        <row r="594">
          <cell r="C594">
            <v>11101</v>
          </cell>
          <cell r="E594">
            <v>26</v>
          </cell>
          <cell r="G594">
            <v>3</v>
          </cell>
          <cell r="U594">
            <v>1855013</v>
          </cell>
          <cell r="V594">
            <v>995295</v>
          </cell>
          <cell r="W594">
            <v>995295</v>
          </cell>
          <cell r="X594">
            <v>995295</v>
          </cell>
          <cell r="Y594">
            <v>995295</v>
          </cell>
        </row>
        <row r="595">
          <cell r="C595">
            <v>11101</v>
          </cell>
          <cell r="E595">
            <v>26</v>
          </cell>
          <cell r="G595">
            <v>3</v>
          </cell>
          <cell r="U595">
            <v>2939557</v>
          </cell>
          <cell r="V595">
            <v>2154547</v>
          </cell>
          <cell r="W595">
            <v>2154547</v>
          </cell>
          <cell r="X595">
            <v>787200</v>
          </cell>
          <cell r="Y595">
            <v>787200</v>
          </cell>
        </row>
        <row r="596">
          <cell r="C596">
            <v>11101</v>
          </cell>
          <cell r="E596">
            <v>26</v>
          </cell>
          <cell r="G596">
            <v>3</v>
          </cell>
          <cell r="U596">
            <v>162821</v>
          </cell>
          <cell r="V596">
            <v>97222</v>
          </cell>
          <cell r="W596">
            <v>97222</v>
          </cell>
          <cell r="X596">
            <v>97222</v>
          </cell>
          <cell r="Y596">
            <v>97222</v>
          </cell>
        </row>
        <row r="597">
          <cell r="C597">
            <v>11101</v>
          </cell>
          <cell r="E597">
            <v>26</v>
          </cell>
          <cell r="G597">
            <v>3</v>
          </cell>
          <cell r="U597">
            <v>262395</v>
          </cell>
          <cell r="V597">
            <v>190235</v>
          </cell>
          <cell r="W597">
            <v>190235</v>
          </cell>
          <cell r="X597">
            <v>0</v>
          </cell>
          <cell r="Y597">
            <v>0</v>
          </cell>
        </row>
        <row r="598">
          <cell r="C598">
            <v>11101</v>
          </cell>
          <cell r="E598">
            <v>26</v>
          </cell>
          <cell r="G598">
            <v>3</v>
          </cell>
          <cell r="U598">
            <v>3655682</v>
          </cell>
          <cell r="V598">
            <v>1523325</v>
          </cell>
          <cell r="W598">
            <v>1523325</v>
          </cell>
          <cell r="X598">
            <v>1523325</v>
          </cell>
          <cell r="Y598">
            <v>1523325</v>
          </cell>
        </row>
        <row r="599">
          <cell r="C599">
            <v>11101</v>
          </cell>
          <cell r="E599">
            <v>26</v>
          </cell>
          <cell r="G599">
            <v>3</v>
          </cell>
          <cell r="U599">
            <v>6536609</v>
          </cell>
          <cell r="V599">
            <v>3566818</v>
          </cell>
          <cell r="W599">
            <v>3566818</v>
          </cell>
          <cell r="X599">
            <v>3566818</v>
          </cell>
          <cell r="Y599">
            <v>3566818</v>
          </cell>
        </row>
        <row r="600">
          <cell r="C600">
            <v>11101</v>
          </cell>
          <cell r="E600">
            <v>26</v>
          </cell>
          <cell r="G600">
            <v>3</v>
          </cell>
          <cell r="U600">
            <v>1264782</v>
          </cell>
          <cell r="V600">
            <v>729170</v>
          </cell>
          <cell r="W600">
            <v>729170</v>
          </cell>
          <cell r="X600">
            <v>729170</v>
          </cell>
          <cell r="Y600">
            <v>729170</v>
          </cell>
        </row>
        <row r="601">
          <cell r="C601">
            <v>11101</v>
          </cell>
          <cell r="E601">
            <v>26</v>
          </cell>
          <cell r="G601">
            <v>3</v>
          </cell>
          <cell r="U601">
            <v>2096857</v>
          </cell>
          <cell r="V601">
            <v>1469008</v>
          </cell>
          <cell r="W601">
            <v>1469008</v>
          </cell>
          <cell r="X601">
            <v>0</v>
          </cell>
          <cell r="Y601">
            <v>0</v>
          </cell>
        </row>
        <row r="602">
          <cell r="C602">
            <v>11101</v>
          </cell>
          <cell r="E602">
            <v>26</v>
          </cell>
          <cell r="G602">
            <v>3</v>
          </cell>
          <cell r="U602">
            <v>1102301523</v>
          </cell>
          <cell r="V602">
            <v>979960600</v>
          </cell>
          <cell r="W602">
            <v>979960600</v>
          </cell>
          <cell r="X602">
            <v>198824163</v>
          </cell>
          <cell r="Y602">
            <v>0</v>
          </cell>
        </row>
        <row r="603">
          <cell r="C603">
            <v>11101</v>
          </cell>
          <cell r="E603">
            <v>26</v>
          </cell>
          <cell r="G603">
            <v>3</v>
          </cell>
          <cell r="U603">
            <v>2370000000</v>
          </cell>
          <cell r="V603">
            <v>1933545647</v>
          </cell>
          <cell r="W603">
            <v>1933545647</v>
          </cell>
          <cell r="X603">
            <v>1709861461</v>
          </cell>
          <cell r="Y603">
            <v>1358454617</v>
          </cell>
        </row>
        <row r="604">
          <cell r="C604">
            <v>11101</v>
          </cell>
          <cell r="E604">
            <v>26</v>
          </cell>
          <cell r="G604">
            <v>3</v>
          </cell>
          <cell r="U604">
            <v>7330592238</v>
          </cell>
          <cell r="V604">
            <v>6891495984.9700003</v>
          </cell>
          <cell r="W604">
            <v>6891495984.9700003</v>
          </cell>
          <cell r="X604">
            <v>6155112131.4700003</v>
          </cell>
          <cell r="Y604">
            <v>4965158577.2700005</v>
          </cell>
        </row>
        <row r="605">
          <cell r="C605">
            <v>11101</v>
          </cell>
          <cell r="E605">
            <v>26</v>
          </cell>
          <cell r="G605">
            <v>3</v>
          </cell>
          <cell r="U605">
            <v>2391361471</v>
          </cell>
          <cell r="V605">
            <v>2091361471</v>
          </cell>
          <cell r="W605">
            <v>2091361471</v>
          </cell>
          <cell r="X605">
            <v>2091361471</v>
          </cell>
          <cell r="Y605">
            <v>2049246073</v>
          </cell>
        </row>
        <row r="606">
          <cell r="C606">
            <v>11101</v>
          </cell>
          <cell r="E606">
            <v>26</v>
          </cell>
          <cell r="G606">
            <v>3</v>
          </cell>
          <cell r="U606">
            <v>880000000</v>
          </cell>
          <cell r="V606">
            <v>850396692</v>
          </cell>
          <cell r="W606">
            <v>850396692</v>
          </cell>
          <cell r="X606">
            <v>615277233.85000002</v>
          </cell>
          <cell r="Y606">
            <v>595759588.08000004</v>
          </cell>
        </row>
        <row r="607">
          <cell r="C607">
            <v>11101</v>
          </cell>
          <cell r="E607">
            <v>26</v>
          </cell>
          <cell r="G607">
            <v>1</v>
          </cell>
          <cell r="U607">
            <v>2104604</v>
          </cell>
          <cell r="V607">
            <v>0</v>
          </cell>
          <cell r="W607">
            <v>0</v>
          </cell>
          <cell r="X607">
            <v>0</v>
          </cell>
          <cell r="Y607">
            <v>0</v>
          </cell>
        </row>
        <row r="608">
          <cell r="C608">
            <v>11101</v>
          </cell>
          <cell r="E608">
            <v>27</v>
          </cell>
          <cell r="G608">
            <v>3</v>
          </cell>
          <cell r="U608">
            <v>5000000</v>
          </cell>
          <cell r="V608">
            <v>5000000</v>
          </cell>
          <cell r="W608">
            <v>5000000</v>
          </cell>
          <cell r="X608">
            <v>5000000</v>
          </cell>
          <cell r="Y608">
            <v>5000000</v>
          </cell>
        </row>
        <row r="609">
          <cell r="C609">
            <v>11101</v>
          </cell>
          <cell r="E609">
            <v>27</v>
          </cell>
          <cell r="G609">
            <v>3</v>
          </cell>
          <cell r="U609">
            <v>70000000</v>
          </cell>
          <cell r="V609">
            <v>68499000</v>
          </cell>
          <cell r="W609">
            <v>68499000</v>
          </cell>
          <cell r="X609">
            <v>68499000</v>
          </cell>
          <cell r="Y609">
            <v>68499000</v>
          </cell>
        </row>
        <row r="610">
          <cell r="C610">
            <v>11101</v>
          </cell>
          <cell r="E610">
            <v>27</v>
          </cell>
          <cell r="G610">
            <v>3</v>
          </cell>
          <cell r="U610">
            <v>791864000</v>
          </cell>
          <cell r="V610">
            <v>775305048</v>
          </cell>
          <cell r="W610">
            <v>775305048</v>
          </cell>
          <cell r="X610">
            <v>775305048</v>
          </cell>
          <cell r="Y610">
            <v>578186248</v>
          </cell>
        </row>
        <row r="611">
          <cell r="C611">
            <v>11101</v>
          </cell>
          <cell r="E611">
            <v>27</v>
          </cell>
          <cell r="G611">
            <v>3</v>
          </cell>
          <cell r="U611">
            <v>110000000</v>
          </cell>
          <cell r="V611">
            <v>110000000</v>
          </cell>
          <cell r="W611">
            <v>110000000</v>
          </cell>
          <cell r="X611">
            <v>110000000</v>
          </cell>
          <cell r="Y611">
            <v>85555555</v>
          </cell>
        </row>
        <row r="612">
          <cell r="C612">
            <v>11101</v>
          </cell>
          <cell r="E612">
            <v>27</v>
          </cell>
          <cell r="G612">
            <v>3</v>
          </cell>
          <cell r="U612">
            <v>88676000</v>
          </cell>
          <cell r="V612">
            <v>78788800</v>
          </cell>
          <cell r="W612">
            <v>78788800</v>
          </cell>
          <cell r="X612">
            <v>78788800</v>
          </cell>
          <cell r="Y612">
            <v>78788800</v>
          </cell>
        </row>
        <row r="613">
          <cell r="C613">
            <v>11101</v>
          </cell>
          <cell r="E613">
            <v>27</v>
          </cell>
          <cell r="G613">
            <v>3</v>
          </cell>
          <cell r="U613">
            <v>264460000</v>
          </cell>
          <cell r="V613">
            <v>243306666</v>
          </cell>
          <cell r="W613">
            <v>243306666</v>
          </cell>
          <cell r="X613">
            <v>243306666</v>
          </cell>
          <cell r="Y613">
            <v>243306666</v>
          </cell>
        </row>
        <row r="614">
          <cell r="C614">
            <v>11101</v>
          </cell>
          <cell r="E614">
            <v>27</v>
          </cell>
          <cell r="G614">
            <v>3</v>
          </cell>
          <cell r="U614">
            <v>0</v>
          </cell>
          <cell r="V614">
            <v>0</v>
          </cell>
          <cell r="W614">
            <v>0</v>
          </cell>
          <cell r="X614">
            <v>0</v>
          </cell>
          <cell r="Y614">
            <v>0</v>
          </cell>
        </row>
        <row r="615">
          <cell r="C615">
            <v>11101</v>
          </cell>
          <cell r="E615">
            <v>27</v>
          </cell>
          <cell r="G615">
            <v>1</v>
          </cell>
          <cell r="U615">
            <v>2104604</v>
          </cell>
          <cell r="V615">
            <v>210450</v>
          </cell>
          <cell r="W615">
            <v>210450</v>
          </cell>
          <cell r="X615">
            <v>210450</v>
          </cell>
          <cell r="Y615">
            <v>210450</v>
          </cell>
        </row>
        <row r="616">
          <cell r="C616">
            <v>11101</v>
          </cell>
          <cell r="E616">
            <v>28</v>
          </cell>
          <cell r="G616">
            <v>3</v>
          </cell>
          <cell r="U616">
            <v>29049616</v>
          </cell>
          <cell r="V616">
            <v>28941556</v>
          </cell>
          <cell r="W616">
            <v>28941556</v>
          </cell>
          <cell r="X616">
            <v>28941556</v>
          </cell>
          <cell r="Y616">
            <v>28941556</v>
          </cell>
        </row>
        <row r="617">
          <cell r="C617">
            <v>11101</v>
          </cell>
          <cell r="E617">
            <v>28</v>
          </cell>
          <cell r="G617">
            <v>3</v>
          </cell>
          <cell r="U617">
            <v>16100000</v>
          </cell>
          <cell r="V617">
            <v>16100000</v>
          </cell>
          <cell r="W617">
            <v>16100000</v>
          </cell>
          <cell r="X617">
            <v>16100000</v>
          </cell>
          <cell r="Y617">
            <v>16100000</v>
          </cell>
        </row>
        <row r="618">
          <cell r="C618">
            <v>11101</v>
          </cell>
          <cell r="E618">
            <v>28</v>
          </cell>
          <cell r="G618">
            <v>3</v>
          </cell>
          <cell r="U618">
            <v>52193763</v>
          </cell>
          <cell r="V618">
            <v>31490596</v>
          </cell>
          <cell r="W618">
            <v>31490596</v>
          </cell>
          <cell r="X618">
            <v>3957713</v>
          </cell>
          <cell r="Y618">
            <v>3957713</v>
          </cell>
        </row>
        <row r="619">
          <cell r="C619">
            <v>11101</v>
          </cell>
          <cell r="E619">
            <v>28</v>
          </cell>
          <cell r="G619">
            <v>3</v>
          </cell>
          <cell r="U619">
            <v>10735686</v>
          </cell>
          <cell r="V619">
            <v>8683600</v>
          </cell>
          <cell r="W619">
            <v>8683600</v>
          </cell>
          <cell r="X619">
            <v>8683600</v>
          </cell>
          <cell r="Y619">
            <v>8683600</v>
          </cell>
        </row>
        <row r="620">
          <cell r="C620">
            <v>11101</v>
          </cell>
          <cell r="E620">
            <v>28</v>
          </cell>
          <cell r="G620">
            <v>3</v>
          </cell>
          <cell r="U620">
            <v>1221061</v>
          </cell>
          <cell r="V620">
            <v>1113329</v>
          </cell>
          <cell r="W620">
            <v>1113329</v>
          </cell>
          <cell r="X620">
            <v>1113329</v>
          </cell>
          <cell r="Y620">
            <v>1113329</v>
          </cell>
        </row>
        <row r="621">
          <cell r="C621">
            <v>11101</v>
          </cell>
          <cell r="E621">
            <v>28</v>
          </cell>
          <cell r="G621">
            <v>3</v>
          </cell>
          <cell r="U621">
            <v>8026764</v>
          </cell>
          <cell r="V621">
            <v>6998498</v>
          </cell>
          <cell r="W621">
            <v>6998498</v>
          </cell>
          <cell r="X621">
            <v>6998498</v>
          </cell>
          <cell r="Y621">
            <v>6998498</v>
          </cell>
        </row>
        <row r="622">
          <cell r="C622">
            <v>11101</v>
          </cell>
          <cell r="E622">
            <v>28</v>
          </cell>
          <cell r="G622">
            <v>3</v>
          </cell>
          <cell r="U622">
            <v>1364094</v>
          </cell>
          <cell r="V622">
            <v>1127800</v>
          </cell>
          <cell r="W622">
            <v>1127800</v>
          </cell>
          <cell r="X622">
            <v>1127800</v>
          </cell>
          <cell r="Y622">
            <v>1127800</v>
          </cell>
        </row>
        <row r="623">
          <cell r="C623">
            <v>11101</v>
          </cell>
          <cell r="E623">
            <v>28</v>
          </cell>
          <cell r="G623">
            <v>3</v>
          </cell>
          <cell r="U623">
            <v>1364094</v>
          </cell>
          <cell r="V623">
            <v>1127800</v>
          </cell>
          <cell r="W623">
            <v>1127800</v>
          </cell>
          <cell r="X623">
            <v>1127800</v>
          </cell>
          <cell r="Y623">
            <v>1127800</v>
          </cell>
        </row>
        <row r="624">
          <cell r="C624">
            <v>11101</v>
          </cell>
          <cell r="E624">
            <v>28</v>
          </cell>
          <cell r="G624">
            <v>3</v>
          </cell>
          <cell r="U624">
            <v>2808921</v>
          </cell>
          <cell r="V624">
            <v>2444337</v>
          </cell>
          <cell r="W624">
            <v>2444337</v>
          </cell>
          <cell r="X624">
            <v>2444337</v>
          </cell>
          <cell r="Y624">
            <v>2444337</v>
          </cell>
        </row>
        <row r="625">
          <cell r="C625">
            <v>11101</v>
          </cell>
          <cell r="E625">
            <v>28</v>
          </cell>
          <cell r="G625">
            <v>3</v>
          </cell>
          <cell r="U625">
            <v>289000000</v>
          </cell>
          <cell r="V625">
            <v>232746702</v>
          </cell>
          <cell r="W625">
            <v>232746702</v>
          </cell>
          <cell r="X625">
            <v>232746702</v>
          </cell>
          <cell r="Y625">
            <v>218146703</v>
          </cell>
        </row>
        <row r="626">
          <cell r="C626">
            <v>11101</v>
          </cell>
          <cell r="E626">
            <v>28</v>
          </cell>
          <cell r="G626">
            <v>3</v>
          </cell>
          <cell r="U626">
            <v>315112911</v>
          </cell>
          <cell r="V626">
            <v>213131769</v>
          </cell>
          <cell r="W626">
            <v>213131769</v>
          </cell>
          <cell r="X626">
            <v>213131769</v>
          </cell>
          <cell r="Y626">
            <v>213131769</v>
          </cell>
        </row>
        <row r="627">
          <cell r="C627">
            <v>11101</v>
          </cell>
          <cell r="E627">
            <v>28</v>
          </cell>
          <cell r="G627">
            <v>3</v>
          </cell>
          <cell r="U627">
            <v>7800000</v>
          </cell>
          <cell r="V627">
            <v>6746962</v>
          </cell>
          <cell r="W627">
            <v>6746962</v>
          </cell>
          <cell r="X627">
            <v>6746962</v>
          </cell>
          <cell r="Y627">
            <v>6746962</v>
          </cell>
        </row>
        <row r="628">
          <cell r="C628">
            <v>11101</v>
          </cell>
          <cell r="E628">
            <v>28</v>
          </cell>
          <cell r="G628">
            <v>3</v>
          </cell>
          <cell r="U628">
            <v>12200000</v>
          </cell>
          <cell r="V628">
            <v>10800143</v>
          </cell>
          <cell r="W628">
            <v>10800143</v>
          </cell>
          <cell r="X628">
            <v>10800143</v>
          </cell>
          <cell r="Y628">
            <v>10800143</v>
          </cell>
        </row>
        <row r="629">
          <cell r="C629">
            <v>11101</v>
          </cell>
          <cell r="E629">
            <v>28</v>
          </cell>
          <cell r="G629">
            <v>3</v>
          </cell>
          <cell r="U629">
            <v>11500000</v>
          </cell>
          <cell r="V629">
            <v>2125152</v>
          </cell>
          <cell r="W629">
            <v>2125152</v>
          </cell>
          <cell r="X629">
            <v>2125152</v>
          </cell>
          <cell r="Y629">
            <v>2125152</v>
          </cell>
        </row>
        <row r="630">
          <cell r="C630">
            <v>11101</v>
          </cell>
          <cell r="E630">
            <v>28</v>
          </cell>
          <cell r="G630">
            <v>3</v>
          </cell>
          <cell r="U630">
            <v>7700000</v>
          </cell>
          <cell r="V630">
            <v>1382393</v>
          </cell>
          <cell r="W630">
            <v>1382393</v>
          </cell>
          <cell r="X630">
            <v>1382393</v>
          </cell>
          <cell r="Y630">
            <v>1382393</v>
          </cell>
        </row>
        <row r="631">
          <cell r="C631">
            <v>11101</v>
          </cell>
          <cell r="E631">
            <v>28</v>
          </cell>
          <cell r="G631">
            <v>3</v>
          </cell>
          <cell r="U631">
            <v>18998458</v>
          </cell>
          <cell r="V631">
            <v>2238260</v>
          </cell>
          <cell r="W631">
            <v>2238260</v>
          </cell>
          <cell r="X631">
            <v>2238260</v>
          </cell>
          <cell r="Y631">
            <v>2238260</v>
          </cell>
        </row>
        <row r="632">
          <cell r="C632">
            <v>11101</v>
          </cell>
          <cell r="E632">
            <v>28</v>
          </cell>
          <cell r="G632">
            <v>3</v>
          </cell>
          <cell r="U632">
            <v>1842387</v>
          </cell>
          <cell r="V632">
            <v>213486</v>
          </cell>
          <cell r="W632">
            <v>213486</v>
          </cell>
          <cell r="X632">
            <v>213486</v>
          </cell>
          <cell r="Y632">
            <v>213486</v>
          </cell>
        </row>
        <row r="633">
          <cell r="C633">
            <v>11101</v>
          </cell>
          <cell r="E633">
            <v>28</v>
          </cell>
          <cell r="G633">
            <v>3</v>
          </cell>
          <cell r="U633">
            <v>31952387</v>
          </cell>
          <cell r="V633">
            <v>22951264</v>
          </cell>
          <cell r="W633">
            <v>22951264</v>
          </cell>
          <cell r="X633">
            <v>22951264</v>
          </cell>
          <cell r="Y633">
            <v>22951264</v>
          </cell>
        </row>
        <row r="634">
          <cell r="C634">
            <v>11101</v>
          </cell>
          <cell r="E634">
            <v>28</v>
          </cell>
          <cell r="G634">
            <v>3</v>
          </cell>
          <cell r="U634">
            <v>13622712</v>
          </cell>
          <cell r="V634">
            <v>1601143</v>
          </cell>
          <cell r="W634">
            <v>1601143</v>
          </cell>
          <cell r="X634">
            <v>1601143</v>
          </cell>
          <cell r="Y634">
            <v>1601143</v>
          </cell>
        </row>
        <row r="635">
          <cell r="C635">
            <v>11101</v>
          </cell>
          <cell r="E635">
            <v>28</v>
          </cell>
          <cell r="G635">
            <v>3</v>
          </cell>
          <cell r="U635">
            <v>7407146</v>
          </cell>
          <cell r="V635">
            <v>0</v>
          </cell>
          <cell r="W635">
            <v>0</v>
          </cell>
          <cell r="X635">
            <v>0</v>
          </cell>
          <cell r="Y635">
            <v>0</v>
          </cell>
        </row>
        <row r="636">
          <cell r="C636">
            <v>11101</v>
          </cell>
          <cell r="E636">
            <v>28</v>
          </cell>
          <cell r="G636">
            <v>3</v>
          </cell>
          <cell r="U636">
            <v>0</v>
          </cell>
          <cell r="V636">
            <v>0</v>
          </cell>
          <cell r="W636">
            <v>0</v>
          </cell>
          <cell r="X636">
            <v>0</v>
          </cell>
          <cell r="Y636">
            <v>0</v>
          </cell>
        </row>
        <row r="637">
          <cell r="C637">
            <v>11101</v>
          </cell>
          <cell r="E637">
            <v>28</v>
          </cell>
          <cell r="G637">
            <v>3</v>
          </cell>
          <cell r="U637">
            <v>0</v>
          </cell>
          <cell r="V637">
            <v>0</v>
          </cell>
          <cell r="W637">
            <v>0</v>
          </cell>
          <cell r="X637">
            <v>0</v>
          </cell>
          <cell r="Y637">
            <v>0</v>
          </cell>
        </row>
        <row r="638">
          <cell r="C638">
            <v>11101</v>
          </cell>
          <cell r="E638">
            <v>28</v>
          </cell>
          <cell r="G638">
            <v>3</v>
          </cell>
          <cell r="U638">
            <v>300000</v>
          </cell>
          <cell r="V638">
            <v>0</v>
          </cell>
          <cell r="W638">
            <v>0</v>
          </cell>
          <cell r="X638">
            <v>0</v>
          </cell>
          <cell r="Y638">
            <v>0</v>
          </cell>
        </row>
        <row r="639">
          <cell r="C639">
            <v>11101</v>
          </cell>
          <cell r="E639">
            <v>28</v>
          </cell>
          <cell r="G639">
            <v>3</v>
          </cell>
          <cell r="U639">
            <v>100000000</v>
          </cell>
          <cell r="V639">
            <v>0</v>
          </cell>
          <cell r="W639">
            <v>0</v>
          </cell>
          <cell r="X639">
            <v>0</v>
          </cell>
          <cell r="Y639">
            <v>0</v>
          </cell>
        </row>
        <row r="640">
          <cell r="C640">
            <v>11101</v>
          </cell>
          <cell r="E640">
            <v>28</v>
          </cell>
          <cell r="G640">
            <v>3</v>
          </cell>
          <cell r="U640">
            <v>50000000</v>
          </cell>
          <cell r="V640">
            <v>47000000</v>
          </cell>
          <cell r="W640">
            <v>47000000</v>
          </cell>
          <cell r="X640">
            <v>47000000</v>
          </cell>
          <cell r="Y640">
            <v>35250000</v>
          </cell>
        </row>
        <row r="641">
          <cell r="C641">
            <v>11101</v>
          </cell>
          <cell r="E641">
            <v>28</v>
          </cell>
          <cell r="G641">
            <v>3</v>
          </cell>
          <cell r="U641">
            <v>130000000</v>
          </cell>
          <cell r="V641">
            <v>0</v>
          </cell>
          <cell r="W641">
            <v>0</v>
          </cell>
          <cell r="X641">
            <v>0</v>
          </cell>
          <cell r="Y641">
            <v>0</v>
          </cell>
        </row>
        <row r="642">
          <cell r="C642">
            <v>11101</v>
          </cell>
          <cell r="E642">
            <v>28</v>
          </cell>
          <cell r="G642">
            <v>3</v>
          </cell>
          <cell r="U642">
            <v>80000000</v>
          </cell>
          <cell r="V642">
            <v>75888489</v>
          </cell>
          <cell r="W642">
            <v>75888489</v>
          </cell>
          <cell r="X642">
            <v>75888489</v>
          </cell>
          <cell r="Y642">
            <v>75888489</v>
          </cell>
        </row>
        <row r="643">
          <cell r="C643">
            <v>11101</v>
          </cell>
          <cell r="E643">
            <v>28</v>
          </cell>
          <cell r="G643">
            <v>3</v>
          </cell>
          <cell r="U643">
            <v>150000000</v>
          </cell>
          <cell r="V643">
            <v>123615956</v>
          </cell>
          <cell r="W643">
            <v>123615956</v>
          </cell>
          <cell r="X643">
            <v>123615956</v>
          </cell>
          <cell r="Y643">
            <v>122421677</v>
          </cell>
        </row>
        <row r="644">
          <cell r="C644">
            <v>11101</v>
          </cell>
          <cell r="E644">
            <v>28</v>
          </cell>
          <cell r="G644">
            <v>3</v>
          </cell>
          <cell r="U644">
            <v>0</v>
          </cell>
          <cell r="V644">
            <v>0</v>
          </cell>
          <cell r="W644">
            <v>0</v>
          </cell>
          <cell r="X644">
            <v>0</v>
          </cell>
          <cell r="Y644">
            <v>0</v>
          </cell>
        </row>
        <row r="645">
          <cell r="C645">
            <v>11101</v>
          </cell>
          <cell r="E645">
            <v>28</v>
          </cell>
          <cell r="G645">
            <v>3</v>
          </cell>
          <cell r="U645">
            <v>162341426</v>
          </cell>
          <cell r="V645">
            <v>104419406</v>
          </cell>
          <cell r="W645">
            <v>104419406</v>
          </cell>
          <cell r="X645">
            <v>64463371</v>
          </cell>
          <cell r="Y645">
            <v>18197480</v>
          </cell>
        </row>
        <row r="646">
          <cell r="C646">
            <v>11101</v>
          </cell>
          <cell r="E646">
            <v>28</v>
          </cell>
          <cell r="G646">
            <v>3</v>
          </cell>
          <cell r="U646">
            <v>31680000</v>
          </cell>
          <cell r="V646">
            <v>30201600</v>
          </cell>
          <cell r="W646">
            <v>30201600</v>
          </cell>
          <cell r="X646">
            <v>30201600</v>
          </cell>
          <cell r="Y646">
            <v>30201600</v>
          </cell>
        </row>
        <row r="647">
          <cell r="C647">
            <v>11101</v>
          </cell>
          <cell r="E647">
            <v>28</v>
          </cell>
          <cell r="G647">
            <v>3</v>
          </cell>
          <cell r="U647">
            <v>346823497</v>
          </cell>
          <cell r="V647">
            <v>326822226</v>
          </cell>
          <cell r="W647">
            <v>326822226</v>
          </cell>
          <cell r="X647">
            <v>77370539</v>
          </cell>
          <cell r="Y647">
            <v>77370539</v>
          </cell>
        </row>
        <row r="648">
          <cell r="C648">
            <v>11101</v>
          </cell>
          <cell r="E648">
            <v>28</v>
          </cell>
          <cell r="G648">
            <v>3</v>
          </cell>
          <cell r="U648">
            <v>1054198446</v>
          </cell>
          <cell r="V648">
            <v>1032923203</v>
          </cell>
          <cell r="W648">
            <v>1032923203</v>
          </cell>
          <cell r="X648">
            <v>213418179</v>
          </cell>
          <cell r="Y648">
            <v>213418179</v>
          </cell>
        </row>
        <row r="649">
          <cell r="C649">
            <v>11101</v>
          </cell>
          <cell r="E649">
            <v>28</v>
          </cell>
          <cell r="G649">
            <v>3</v>
          </cell>
          <cell r="U649">
            <v>24209724</v>
          </cell>
          <cell r="V649">
            <v>24209723.420000002</v>
          </cell>
          <cell r="W649">
            <v>24209723.420000002</v>
          </cell>
          <cell r="X649">
            <v>24209723.420000002</v>
          </cell>
          <cell r="Y649">
            <v>24209723.420000002</v>
          </cell>
        </row>
        <row r="650">
          <cell r="C650">
            <v>11101</v>
          </cell>
          <cell r="E650">
            <v>28</v>
          </cell>
          <cell r="G650">
            <v>3</v>
          </cell>
          <cell r="U650">
            <v>80746907</v>
          </cell>
          <cell r="V650">
            <v>80746906.939999998</v>
          </cell>
          <cell r="W650">
            <v>80746906.939999998</v>
          </cell>
          <cell r="X650">
            <v>80746906.939999998</v>
          </cell>
          <cell r="Y650">
            <v>80746906.939999998</v>
          </cell>
        </row>
        <row r="651">
          <cell r="C651">
            <v>11101</v>
          </cell>
          <cell r="E651">
            <v>28</v>
          </cell>
          <cell r="G651">
            <v>3</v>
          </cell>
          <cell r="U651">
            <v>2130000000</v>
          </cell>
          <cell r="V651">
            <v>2034511348</v>
          </cell>
          <cell r="W651">
            <v>2034511348</v>
          </cell>
          <cell r="X651">
            <v>2034511348</v>
          </cell>
          <cell r="Y651">
            <v>1934511348</v>
          </cell>
        </row>
        <row r="652">
          <cell r="C652">
            <v>11101</v>
          </cell>
          <cell r="E652">
            <v>28</v>
          </cell>
          <cell r="G652">
            <v>3</v>
          </cell>
          <cell r="U652">
            <v>45382481</v>
          </cell>
          <cell r="V652">
            <v>36587934</v>
          </cell>
          <cell r="W652">
            <v>36587934</v>
          </cell>
          <cell r="X652">
            <v>36587934</v>
          </cell>
          <cell r="Y652">
            <v>36587934</v>
          </cell>
        </row>
        <row r="653">
          <cell r="C653">
            <v>11101</v>
          </cell>
          <cell r="E653">
            <v>28</v>
          </cell>
          <cell r="G653">
            <v>3</v>
          </cell>
          <cell r="U653">
            <v>0</v>
          </cell>
          <cell r="V653">
            <v>0</v>
          </cell>
          <cell r="W653">
            <v>0</v>
          </cell>
          <cell r="X653">
            <v>0</v>
          </cell>
          <cell r="Y653">
            <v>0</v>
          </cell>
        </row>
        <row r="654">
          <cell r="C654">
            <v>11101</v>
          </cell>
          <cell r="E654">
            <v>28</v>
          </cell>
          <cell r="G654">
            <v>3</v>
          </cell>
          <cell r="U654">
            <v>1154617519</v>
          </cell>
          <cell r="V654">
            <v>1154617220.5</v>
          </cell>
          <cell r="W654">
            <v>1154617220.5</v>
          </cell>
          <cell r="X654">
            <v>1154617220.5</v>
          </cell>
          <cell r="Y654">
            <v>1154617220.5</v>
          </cell>
        </row>
        <row r="655">
          <cell r="C655">
            <v>11101</v>
          </cell>
          <cell r="E655">
            <v>29</v>
          </cell>
          <cell r="G655">
            <v>3</v>
          </cell>
          <cell r="U655">
            <v>289440598</v>
          </cell>
          <cell r="V655">
            <v>258436422</v>
          </cell>
          <cell r="W655">
            <v>258436422</v>
          </cell>
          <cell r="X655">
            <v>258436422</v>
          </cell>
          <cell r="Y655">
            <v>146293948</v>
          </cell>
        </row>
        <row r="656">
          <cell r="C656">
            <v>11101</v>
          </cell>
          <cell r="E656">
            <v>29</v>
          </cell>
          <cell r="G656">
            <v>3</v>
          </cell>
          <cell r="U656">
            <v>1141059402</v>
          </cell>
          <cell r="V656">
            <v>1137654621</v>
          </cell>
          <cell r="W656">
            <v>1137654621</v>
          </cell>
          <cell r="X656">
            <v>921915865</v>
          </cell>
          <cell r="Y656">
            <v>824480325</v>
          </cell>
        </row>
        <row r="657">
          <cell r="C657">
            <v>11101</v>
          </cell>
          <cell r="E657">
            <v>29</v>
          </cell>
          <cell r="G657">
            <v>3</v>
          </cell>
          <cell r="U657">
            <v>785700000</v>
          </cell>
          <cell r="V657">
            <v>764359721</v>
          </cell>
          <cell r="W657">
            <v>764359721</v>
          </cell>
          <cell r="X657">
            <v>764359721</v>
          </cell>
          <cell r="Y657">
            <v>460771421</v>
          </cell>
        </row>
        <row r="658">
          <cell r="C658">
            <v>11101</v>
          </cell>
          <cell r="E658">
            <v>29</v>
          </cell>
          <cell r="G658">
            <v>3</v>
          </cell>
          <cell r="U658">
            <v>93000000</v>
          </cell>
          <cell r="V658">
            <v>88350000</v>
          </cell>
          <cell r="W658">
            <v>88350000</v>
          </cell>
          <cell r="X658">
            <v>88350000</v>
          </cell>
          <cell r="Y658">
            <v>43622195</v>
          </cell>
        </row>
        <row r="659">
          <cell r="C659">
            <v>11101</v>
          </cell>
          <cell r="E659">
            <v>29</v>
          </cell>
          <cell r="G659">
            <v>3</v>
          </cell>
          <cell r="U659">
            <v>190800000</v>
          </cell>
          <cell r="V659">
            <v>166893333</v>
          </cell>
          <cell r="W659">
            <v>166893333</v>
          </cell>
          <cell r="X659">
            <v>166893333</v>
          </cell>
          <cell r="Y659">
            <v>163393333</v>
          </cell>
        </row>
        <row r="660">
          <cell r="C660">
            <v>11101</v>
          </cell>
          <cell r="E660">
            <v>29</v>
          </cell>
          <cell r="G660">
            <v>3</v>
          </cell>
          <cell r="U660">
            <v>50000000</v>
          </cell>
          <cell r="V660">
            <v>49052470</v>
          </cell>
          <cell r="W660">
            <v>49052470</v>
          </cell>
          <cell r="X660">
            <v>49052470</v>
          </cell>
          <cell r="Y660">
            <v>0</v>
          </cell>
        </row>
        <row r="661">
          <cell r="C661">
            <v>11101</v>
          </cell>
          <cell r="E661">
            <v>29</v>
          </cell>
          <cell r="G661">
            <v>3</v>
          </cell>
          <cell r="U661">
            <v>3415046</v>
          </cell>
          <cell r="V661">
            <v>3415046</v>
          </cell>
          <cell r="W661">
            <v>3415046</v>
          </cell>
          <cell r="X661">
            <v>3415046</v>
          </cell>
          <cell r="Y661">
            <v>3415046</v>
          </cell>
        </row>
        <row r="662">
          <cell r="C662">
            <v>11101</v>
          </cell>
          <cell r="E662">
            <v>29</v>
          </cell>
          <cell r="G662">
            <v>3</v>
          </cell>
          <cell r="U662">
            <v>9600000</v>
          </cell>
          <cell r="V662">
            <v>9600000</v>
          </cell>
          <cell r="W662">
            <v>9600000</v>
          </cell>
          <cell r="X662">
            <v>9600000</v>
          </cell>
          <cell r="Y662">
            <v>9600000</v>
          </cell>
        </row>
        <row r="663">
          <cell r="C663">
            <v>11101</v>
          </cell>
          <cell r="E663">
            <v>29</v>
          </cell>
          <cell r="G663">
            <v>3</v>
          </cell>
          <cell r="U663">
            <v>11819332</v>
          </cell>
          <cell r="V663">
            <v>11819332</v>
          </cell>
          <cell r="W663">
            <v>11819332</v>
          </cell>
          <cell r="X663">
            <v>11819332</v>
          </cell>
          <cell r="Y663">
            <v>11819332</v>
          </cell>
        </row>
        <row r="664">
          <cell r="C664">
            <v>11101</v>
          </cell>
          <cell r="E664">
            <v>29</v>
          </cell>
          <cell r="G664">
            <v>3</v>
          </cell>
          <cell r="U664">
            <v>800000</v>
          </cell>
          <cell r="V664">
            <v>800000</v>
          </cell>
          <cell r="W664">
            <v>800000</v>
          </cell>
          <cell r="X664">
            <v>800000</v>
          </cell>
          <cell r="Y664">
            <v>800000</v>
          </cell>
        </row>
        <row r="665">
          <cell r="C665">
            <v>11101</v>
          </cell>
          <cell r="E665">
            <v>29</v>
          </cell>
          <cell r="G665">
            <v>3</v>
          </cell>
          <cell r="U665">
            <v>52400000</v>
          </cell>
          <cell r="V665">
            <v>8192000</v>
          </cell>
          <cell r="W665">
            <v>8192000</v>
          </cell>
          <cell r="X665">
            <v>8192000</v>
          </cell>
          <cell r="Y665">
            <v>8192000</v>
          </cell>
        </row>
        <row r="666">
          <cell r="C666">
            <v>11101</v>
          </cell>
          <cell r="E666">
            <v>29</v>
          </cell>
          <cell r="G666">
            <v>3</v>
          </cell>
          <cell r="U666">
            <v>121200000</v>
          </cell>
          <cell r="V666">
            <v>23337120</v>
          </cell>
          <cell r="W666">
            <v>23337120</v>
          </cell>
          <cell r="X666">
            <v>23337120</v>
          </cell>
          <cell r="Y666">
            <v>18968419</v>
          </cell>
        </row>
        <row r="667">
          <cell r="C667">
            <v>11101</v>
          </cell>
          <cell r="E667">
            <v>29</v>
          </cell>
          <cell r="G667">
            <v>3</v>
          </cell>
          <cell r="U667">
            <v>17476682</v>
          </cell>
          <cell r="V667">
            <v>1398134</v>
          </cell>
          <cell r="W667">
            <v>1398134</v>
          </cell>
          <cell r="X667">
            <v>1398134</v>
          </cell>
          <cell r="Y667">
            <v>1398134</v>
          </cell>
        </row>
        <row r="668">
          <cell r="C668">
            <v>11101</v>
          </cell>
          <cell r="E668">
            <v>29</v>
          </cell>
          <cell r="G668">
            <v>3</v>
          </cell>
          <cell r="U668">
            <v>391292395</v>
          </cell>
          <cell r="V668">
            <v>316691359</v>
          </cell>
          <cell r="W668">
            <v>316691359</v>
          </cell>
          <cell r="X668">
            <v>316691359</v>
          </cell>
          <cell r="Y668">
            <v>275505391</v>
          </cell>
        </row>
        <row r="669">
          <cell r="C669">
            <v>11101</v>
          </cell>
          <cell r="E669">
            <v>29</v>
          </cell>
          <cell r="G669">
            <v>3</v>
          </cell>
          <cell r="U669">
            <v>1443991287</v>
          </cell>
          <cell r="V669">
            <v>1338188287.5999999</v>
          </cell>
          <cell r="W669">
            <v>1338188287.5999999</v>
          </cell>
          <cell r="X669">
            <v>1338188287.5999999</v>
          </cell>
          <cell r="Y669">
            <v>1216873030</v>
          </cell>
        </row>
        <row r="670">
          <cell r="C670">
            <v>11101</v>
          </cell>
          <cell r="E670">
            <v>29</v>
          </cell>
          <cell r="G670">
            <v>3</v>
          </cell>
          <cell r="U670">
            <v>205922313</v>
          </cell>
          <cell r="V670">
            <v>109449444</v>
          </cell>
          <cell r="W670">
            <v>109449444</v>
          </cell>
          <cell r="X670">
            <v>109449444</v>
          </cell>
          <cell r="Y670">
            <v>55200000</v>
          </cell>
        </row>
        <row r="671">
          <cell r="C671">
            <v>11101</v>
          </cell>
          <cell r="E671">
            <v>29</v>
          </cell>
          <cell r="G671">
            <v>3</v>
          </cell>
          <cell r="U671">
            <v>32000000</v>
          </cell>
          <cell r="V671">
            <v>25600000</v>
          </cell>
          <cell r="W671">
            <v>25600000</v>
          </cell>
          <cell r="X671">
            <v>25600000</v>
          </cell>
          <cell r="Y671">
            <v>25600000</v>
          </cell>
        </row>
        <row r="672">
          <cell r="C672">
            <v>11101</v>
          </cell>
          <cell r="E672">
            <v>29</v>
          </cell>
          <cell r="G672">
            <v>3</v>
          </cell>
          <cell r="U672">
            <v>50000000</v>
          </cell>
          <cell r="V672">
            <v>4000000</v>
          </cell>
          <cell r="W672">
            <v>4000000</v>
          </cell>
          <cell r="X672">
            <v>4000000</v>
          </cell>
          <cell r="Y672">
            <v>4000000</v>
          </cell>
        </row>
        <row r="673">
          <cell r="C673">
            <v>11101</v>
          </cell>
          <cell r="E673">
            <v>29</v>
          </cell>
          <cell r="G673">
            <v>3</v>
          </cell>
          <cell r="U673">
            <v>37523318</v>
          </cell>
          <cell r="V673">
            <v>3001865</v>
          </cell>
          <cell r="W673">
            <v>3001865</v>
          </cell>
          <cell r="X673">
            <v>3001865</v>
          </cell>
          <cell r="Y673">
            <v>3001865</v>
          </cell>
        </row>
        <row r="674">
          <cell r="C674">
            <v>11101</v>
          </cell>
          <cell r="E674">
            <v>29</v>
          </cell>
          <cell r="G674">
            <v>3</v>
          </cell>
          <cell r="U674">
            <v>13103626</v>
          </cell>
          <cell r="V674">
            <v>10400000</v>
          </cell>
          <cell r="W674">
            <v>10400000</v>
          </cell>
          <cell r="X674">
            <v>10400000</v>
          </cell>
          <cell r="Y674">
            <v>10400000</v>
          </cell>
        </row>
        <row r="675">
          <cell r="C675">
            <v>11101</v>
          </cell>
          <cell r="E675">
            <v>29</v>
          </cell>
          <cell r="G675">
            <v>3</v>
          </cell>
          <cell r="U675">
            <v>7000000</v>
          </cell>
          <cell r="V675">
            <v>560000</v>
          </cell>
          <cell r="W675">
            <v>560000</v>
          </cell>
          <cell r="X675">
            <v>560000</v>
          </cell>
          <cell r="Y675">
            <v>560000</v>
          </cell>
        </row>
        <row r="676">
          <cell r="C676">
            <v>11101</v>
          </cell>
          <cell r="E676">
            <v>29</v>
          </cell>
          <cell r="G676">
            <v>3</v>
          </cell>
          <cell r="U676">
            <v>142400000</v>
          </cell>
          <cell r="V676">
            <v>38745022</v>
          </cell>
          <cell r="W676">
            <v>38745022</v>
          </cell>
          <cell r="X676">
            <v>38745022</v>
          </cell>
          <cell r="Y676">
            <v>11392000</v>
          </cell>
        </row>
        <row r="677">
          <cell r="C677">
            <v>11101</v>
          </cell>
          <cell r="E677">
            <v>29</v>
          </cell>
          <cell r="G677">
            <v>3</v>
          </cell>
          <cell r="U677">
            <v>33053334</v>
          </cell>
          <cell r="V677">
            <v>10906264</v>
          </cell>
          <cell r="W677">
            <v>10906264</v>
          </cell>
          <cell r="X677">
            <v>10906264</v>
          </cell>
          <cell r="Y677">
            <v>10906264</v>
          </cell>
        </row>
        <row r="678">
          <cell r="C678">
            <v>11101</v>
          </cell>
          <cell r="E678">
            <v>29</v>
          </cell>
          <cell r="G678">
            <v>3</v>
          </cell>
          <cell r="U678">
            <v>1657746667</v>
          </cell>
          <cell r="V678">
            <v>1440482642</v>
          </cell>
          <cell r="W678">
            <v>1440482642</v>
          </cell>
          <cell r="X678">
            <v>1440482642</v>
          </cell>
          <cell r="Y678">
            <v>884700060</v>
          </cell>
        </row>
        <row r="679">
          <cell r="C679">
            <v>11101</v>
          </cell>
          <cell r="E679">
            <v>29</v>
          </cell>
          <cell r="G679">
            <v>3</v>
          </cell>
          <cell r="U679">
            <v>52000000</v>
          </cell>
          <cell r="V679">
            <v>21600000</v>
          </cell>
          <cell r="W679">
            <v>21600000</v>
          </cell>
          <cell r="X679">
            <v>21600000</v>
          </cell>
          <cell r="Y679">
            <v>21600000</v>
          </cell>
        </row>
        <row r="680">
          <cell r="C680">
            <v>11101</v>
          </cell>
          <cell r="E680">
            <v>29</v>
          </cell>
          <cell r="G680">
            <v>3</v>
          </cell>
          <cell r="U680">
            <v>17256000</v>
          </cell>
          <cell r="V680">
            <v>12600000</v>
          </cell>
          <cell r="W680">
            <v>12600000</v>
          </cell>
          <cell r="X680">
            <v>12600000</v>
          </cell>
          <cell r="Y680">
            <v>12600000</v>
          </cell>
        </row>
        <row r="681">
          <cell r="C681">
            <v>11101</v>
          </cell>
          <cell r="E681">
            <v>29</v>
          </cell>
          <cell r="G681">
            <v>3</v>
          </cell>
          <cell r="U681">
            <v>2081934</v>
          </cell>
          <cell r="V681">
            <v>1947400</v>
          </cell>
          <cell r="W681">
            <v>1947400</v>
          </cell>
          <cell r="X681">
            <v>1947400</v>
          </cell>
          <cell r="Y681">
            <v>1947400</v>
          </cell>
        </row>
        <row r="682">
          <cell r="C682">
            <v>11101</v>
          </cell>
          <cell r="E682">
            <v>29</v>
          </cell>
          <cell r="G682">
            <v>3</v>
          </cell>
          <cell r="U682">
            <v>1474703</v>
          </cell>
          <cell r="V682">
            <v>1379500</v>
          </cell>
          <cell r="W682">
            <v>1379500</v>
          </cell>
          <cell r="X682">
            <v>1379500</v>
          </cell>
          <cell r="Y682">
            <v>1379500</v>
          </cell>
        </row>
        <row r="683">
          <cell r="C683">
            <v>11101</v>
          </cell>
          <cell r="E683">
            <v>29</v>
          </cell>
          <cell r="G683">
            <v>3</v>
          </cell>
          <cell r="U683">
            <v>3735419</v>
          </cell>
          <cell r="V683">
            <v>3303768</v>
          </cell>
          <cell r="W683">
            <v>3303768</v>
          </cell>
          <cell r="X683">
            <v>0</v>
          </cell>
          <cell r="Y683">
            <v>0</v>
          </cell>
        </row>
        <row r="684">
          <cell r="C684">
            <v>11101</v>
          </cell>
          <cell r="E684">
            <v>29</v>
          </cell>
          <cell r="G684">
            <v>3</v>
          </cell>
          <cell r="U684">
            <v>1177621</v>
          </cell>
          <cell r="V684">
            <v>689300</v>
          </cell>
          <cell r="W684">
            <v>689300</v>
          </cell>
          <cell r="X684">
            <v>689300</v>
          </cell>
          <cell r="Y684">
            <v>689300</v>
          </cell>
        </row>
        <row r="685">
          <cell r="C685">
            <v>11101</v>
          </cell>
          <cell r="E685">
            <v>29</v>
          </cell>
          <cell r="G685">
            <v>3</v>
          </cell>
          <cell r="U685">
            <v>90564</v>
          </cell>
          <cell r="V685">
            <v>85000</v>
          </cell>
          <cell r="W685">
            <v>85000</v>
          </cell>
          <cell r="X685">
            <v>85000</v>
          </cell>
          <cell r="Y685">
            <v>85000</v>
          </cell>
        </row>
        <row r="686">
          <cell r="C686">
            <v>11101</v>
          </cell>
          <cell r="E686">
            <v>29</v>
          </cell>
          <cell r="G686">
            <v>3</v>
          </cell>
          <cell r="U686">
            <v>583216</v>
          </cell>
          <cell r="V686">
            <v>516900</v>
          </cell>
          <cell r="W686">
            <v>516900</v>
          </cell>
          <cell r="X686">
            <v>516900</v>
          </cell>
          <cell r="Y686">
            <v>516900</v>
          </cell>
        </row>
        <row r="687">
          <cell r="C687">
            <v>11101</v>
          </cell>
          <cell r="E687">
            <v>29</v>
          </cell>
          <cell r="G687">
            <v>3</v>
          </cell>
          <cell r="U687">
            <v>194405</v>
          </cell>
          <cell r="V687">
            <v>86600</v>
          </cell>
          <cell r="W687">
            <v>86600</v>
          </cell>
          <cell r="X687">
            <v>86600</v>
          </cell>
          <cell r="Y687">
            <v>86600</v>
          </cell>
        </row>
        <row r="688">
          <cell r="C688">
            <v>11101</v>
          </cell>
          <cell r="E688">
            <v>29</v>
          </cell>
          <cell r="G688">
            <v>3</v>
          </cell>
          <cell r="U688">
            <v>194405</v>
          </cell>
          <cell r="V688">
            <v>86600</v>
          </cell>
          <cell r="W688">
            <v>86600</v>
          </cell>
          <cell r="X688">
            <v>86600</v>
          </cell>
          <cell r="Y688">
            <v>86600</v>
          </cell>
        </row>
        <row r="689">
          <cell r="C689">
            <v>11101</v>
          </cell>
          <cell r="E689">
            <v>29</v>
          </cell>
          <cell r="G689">
            <v>3</v>
          </cell>
          <cell r="U689">
            <v>235508</v>
          </cell>
          <cell r="V689">
            <v>173000</v>
          </cell>
          <cell r="W689">
            <v>173000</v>
          </cell>
          <cell r="X689">
            <v>173000</v>
          </cell>
          <cell r="Y689">
            <v>173000</v>
          </cell>
        </row>
        <row r="690">
          <cell r="C690">
            <v>11101</v>
          </cell>
          <cell r="E690">
            <v>29</v>
          </cell>
          <cell r="G690">
            <v>3</v>
          </cell>
          <cell r="U690">
            <v>18504492</v>
          </cell>
          <cell r="V690">
            <v>0</v>
          </cell>
          <cell r="W690">
            <v>0</v>
          </cell>
          <cell r="X690">
            <v>0</v>
          </cell>
          <cell r="Y690">
            <v>0</v>
          </cell>
        </row>
        <row r="691">
          <cell r="C691">
            <v>11101</v>
          </cell>
          <cell r="E691">
            <v>29</v>
          </cell>
          <cell r="G691">
            <v>3</v>
          </cell>
          <cell r="U691">
            <v>3113989646</v>
          </cell>
          <cell r="V691">
            <v>2900141301</v>
          </cell>
          <cell r="W691">
            <v>2900141301</v>
          </cell>
          <cell r="X691">
            <v>2800141301</v>
          </cell>
          <cell r="Y691">
            <v>2727216717.5</v>
          </cell>
        </row>
        <row r="692">
          <cell r="C692">
            <v>11101</v>
          </cell>
          <cell r="E692">
            <v>29</v>
          </cell>
          <cell r="G692">
            <v>3</v>
          </cell>
          <cell r="U692">
            <v>182811120</v>
          </cell>
          <cell r="V692">
            <v>120518219</v>
          </cell>
          <cell r="W692">
            <v>120518219</v>
          </cell>
          <cell r="X692">
            <v>87775443</v>
          </cell>
          <cell r="Y692">
            <v>0</v>
          </cell>
        </row>
        <row r="693">
          <cell r="C693">
            <v>11101</v>
          </cell>
          <cell r="E693">
            <v>29</v>
          </cell>
          <cell r="G693">
            <v>3</v>
          </cell>
          <cell r="U693">
            <v>100000000</v>
          </cell>
          <cell r="V693">
            <v>70000000</v>
          </cell>
          <cell r="W693">
            <v>70000000</v>
          </cell>
          <cell r="X693">
            <v>23300000</v>
          </cell>
          <cell r="Y693">
            <v>23300000</v>
          </cell>
        </row>
        <row r="694">
          <cell r="C694">
            <v>11101</v>
          </cell>
          <cell r="E694">
            <v>29</v>
          </cell>
          <cell r="G694">
            <v>3</v>
          </cell>
          <cell r="U694">
            <v>1382110</v>
          </cell>
          <cell r="V694">
            <v>1089379</v>
          </cell>
          <cell r="W694">
            <v>1089379</v>
          </cell>
          <cell r="X694">
            <v>1089379</v>
          </cell>
          <cell r="Y694">
            <v>1089379</v>
          </cell>
        </row>
        <row r="695">
          <cell r="C695">
            <v>11101</v>
          </cell>
          <cell r="E695">
            <v>29</v>
          </cell>
          <cell r="G695">
            <v>3</v>
          </cell>
          <cell r="U695">
            <v>1106207</v>
          </cell>
          <cell r="V695">
            <v>886525</v>
          </cell>
          <cell r="W695">
            <v>886525</v>
          </cell>
          <cell r="X695">
            <v>0</v>
          </cell>
          <cell r="Y695">
            <v>0</v>
          </cell>
        </row>
        <row r="696">
          <cell r="C696">
            <v>11101</v>
          </cell>
          <cell r="E696">
            <v>29</v>
          </cell>
          <cell r="G696">
            <v>3</v>
          </cell>
          <cell r="U696">
            <v>88497</v>
          </cell>
          <cell r="V696">
            <v>72513</v>
          </cell>
          <cell r="W696">
            <v>72513</v>
          </cell>
          <cell r="X696">
            <v>0</v>
          </cell>
          <cell r="Y696">
            <v>0</v>
          </cell>
        </row>
        <row r="697">
          <cell r="C697">
            <v>11101</v>
          </cell>
          <cell r="E697">
            <v>29</v>
          </cell>
          <cell r="G697">
            <v>3</v>
          </cell>
          <cell r="U697">
            <v>2965842</v>
          </cell>
          <cell r="V697">
            <v>1522558</v>
          </cell>
          <cell r="W697">
            <v>1522558</v>
          </cell>
          <cell r="X697">
            <v>1522558</v>
          </cell>
          <cell r="Y697">
            <v>1522558</v>
          </cell>
        </row>
        <row r="698">
          <cell r="C698">
            <v>11101</v>
          </cell>
          <cell r="E698">
            <v>29</v>
          </cell>
          <cell r="G698">
            <v>3</v>
          </cell>
          <cell r="U698">
            <v>806207</v>
          </cell>
          <cell r="V698">
            <v>604449</v>
          </cell>
          <cell r="W698">
            <v>604449</v>
          </cell>
          <cell r="X698">
            <v>0</v>
          </cell>
          <cell r="Y698">
            <v>0</v>
          </cell>
        </row>
        <row r="699">
          <cell r="C699">
            <v>11101</v>
          </cell>
          <cell r="E699">
            <v>29</v>
          </cell>
          <cell r="G699">
            <v>3</v>
          </cell>
          <cell r="U699">
            <v>1000000</v>
          </cell>
          <cell r="V699">
            <v>743328</v>
          </cell>
          <cell r="W699">
            <v>743328</v>
          </cell>
          <cell r="X699">
            <v>743328</v>
          </cell>
          <cell r="Y699">
            <v>743328</v>
          </cell>
        </row>
        <row r="700">
          <cell r="C700">
            <v>11101</v>
          </cell>
          <cell r="E700">
            <v>29</v>
          </cell>
          <cell r="G700">
            <v>3</v>
          </cell>
          <cell r="U700">
            <v>15479514</v>
          </cell>
          <cell r="V700">
            <v>15479514</v>
          </cell>
          <cell r="W700">
            <v>15479514</v>
          </cell>
          <cell r="X700">
            <v>15479514</v>
          </cell>
          <cell r="Y700">
            <v>15479514</v>
          </cell>
        </row>
        <row r="701">
          <cell r="C701">
            <v>11101</v>
          </cell>
          <cell r="E701">
            <v>29</v>
          </cell>
          <cell r="G701">
            <v>3</v>
          </cell>
          <cell r="U701">
            <v>701700</v>
          </cell>
          <cell r="V701">
            <v>684170</v>
          </cell>
          <cell r="W701">
            <v>684170</v>
          </cell>
          <cell r="X701">
            <v>684170</v>
          </cell>
          <cell r="Y701">
            <v>684170</v>
          </cell>
        </row>
        <row r="702">
          <cell r="C702">
            <v>11101</v>
          </cell>
          <cell r="E702">
            <v>29</v>
          </cell>
          <cell r="G702">
            <v>3</v>
          </cell>
          <cell r="U702">
            <v>733161</v>
          </cell>
          <cell r="V702">
            <v>613965</v>
          </cell>
          <cell r="W702">
            <v>613965</v>
          </cell>
          <cell r="X702">
            <v>310064</v>
          </cell>
          <cell r="Y702">
            <v>310064</v>
          </cell>
        </row>
        <row r="703">
          <cell r="C703">
            <v>11101</v>
          </cell>
          <cell r="E703">
            <v>29</v>
          </cell>
          <cell r="G703">
            <v>3</v>
          </cell>
          <cell r="U703">
            <v>663730</v>
          </cell>
          <cell r="V703">
            <v>499587</v>
          </cell>
          <cell r="W703">
            <v>499587</v>
          </cell>
          <cell r="X703">
            <v>0</v>
          </cell>
          <cell r="Y703">
            <v>0</v>
          </cell>
        </row>
        <row r="704">
          <cell r="C704">
            <v>11101</v>
          </cell>
          <cell r="E704">
            <v>29</v>
          </cell>
          <cell r="G704">
            <v>3</v>
          </cell>
          <cell r="U704">
            <v>87500000</v>
          </cell>
          <cell r="V704">
            <v>65637084</v>
          </cell>
          <cell r="W704">
            <v>65637084</v>
          </cell>
          <cell r="X704">
            <v>65637084</v>
          </cell>
          <cell r="Y704">
            <v>55088830</v>
          </cell>
        </row>
        <row r="705">
          <cell r="C705">
            <v>11101</v>
          </cell>
          <cell r="E705">
            <v>29</v>
          </cell>
          <cell r="G705">
            <v>3</v>
          </cell>
          <cell r="U705">
            <v>8227736</v>
          </cell>
          <cell r="V705">
            <v>5628620</v>
          </cell>
          <cell r="W705">
            <v>5628620</v>
          </cell>
          <cell r="X705">
            <v>5628620</v>
          </cell>
          <cell r="Y705">
            <v>5628620</v>
          </cell>
        </row>
        <row r="706">
          <cell r="C706">
            <v>11101</v>
          </cell>
          <cell r="E706">
            <v>29</v>
          </cell>
          <cell r="G706">
            <v>3</v>
          </cell>
          <cell r="U706">
            <v>5898813</v>
          </cell>
          <cell r="V706">
            <v>3987220</v>
          </cell>
          <cell r="W706">
            <v>3987220</v>
          </cell>
          <cell r="X706">
            <v>3987220</v>
          </cell>
          <cell r="Y706">
            <v>3987220</v>
          </cell>
        </row>
        <row r="707">
          <cell r="C707">
            <v>11101</v>
          </cell>
          <cell r="E707">
            <v>29</v>
          </cell>
          <cell r="G707">
            <v>3</v>
          </cell>
          <cell r="U707">
            <v>9741677</v>
          </cell>
          <cell r="V707">
            <v>9515447</v>
          </cell>
          <cell r="W707">
            <v>9515447</v>
          </cell>
          <cell r="X707">
            <v>0</v>
          </cell>
          <cell r="Y707">
            <v>0</v>
          </cell>
        </row>
        <row r="708">
          <cell r="C708">
            <v>11101</v>
          </cell>
          <cell r="E708">
            <v>29</v>
          </cell>
          <cell r="G708">
            <v>3</v>
          </cell>
          <cell r="U708">
            <v>3110482</v>
          </cell>
          <cell r="V708">
            <v>1978800</v>
          </cell>
          <cell r="W708">
            <v>1978800</v>
          </cell>
          <cell r="X708">
            <v>1978800</v>
          </cell>
          <cell r="Y708">
            <v>1978800</v>
          </cell>
        </row>
        <row r="709">
          <cell r="C709">
            <v>11101</v>
          </cell>
          <cell r="E709">
            <v>29</v>
          </cell>
          <cell r="G709">
            <v>3</v>
          </cell>
          <cell r="U709">
            <v>362257</v>
          </cell>
          <cell r="V709">
            <v>244200</v>
          </cell>
          <cell r="W709">
            <v>244200</v>
          </cell>
          <cell r="X709">
            <v>244200</v>
          </cell>
          <cell r="Y709">
            <v>244200</v>
          </cell>
        </row>
        <row r="710">
          <cell r="C710">
            <v>11101</v>
          </cell>
          <cell r="E710">
            <v>29</v>
          </cell>
          <cell r="G710">
            <v>3</v>
          </cell>
          <cell r="U710">
            <v>2332862</v>
          </cell>
          <cell r="V710">
            <v>1483800</v>
          </cell>
          <cell r="W710">
            <v>1483800</v>
          </cell>
          <cell r="X710">
            <v>1483800</v>
          </cell>
          <cell r="Y710">
            <v>1483800</v>
          </cell>
        </row>
        <row r="711">
          <cell r="C711">
            <v>11101</v>
          </cell>
          <cell r="E711">
            <v>29</v>
          </cell>
          <cell r="G711">
            <v>3</v>
          </cell>
          <cell r="U711">
            <v>777621</v>
          </cell>
          <cell r="V711">
            <v>248500</v>
          </cell>
          <cell r="W711">
            <v>248500</v>
          </cell>
          <cell r="X711">
            <v>248500</v>
          </cell>
          <cell r="Y711">
            <v>248500</v>
          </cell>
        </row>
        <row r="712">
          <cell r="C712">
            <v>11101</v>
          </cell>
          <cell r="E712">
            <v>29</v>
          </cell>
          <cell r="G712">
            <v>3</v>
          </cell>
          <cell r="U712">
            <v>777621</v>
          </cell>
          <cell r="V712">
            <v>248500</v>
          </cell>
          <cell r="W712">
            <v>248500</v>
          </cell>
          <cell r="X712">
            <v>248500</v>
          </cell>
          <cell r="Y712">
            <v>248500</v>
          </cell>
        </row>
        <row r="713">
          <cell r="C713">
            <v>11101</v>
          </cell>
          <cell r="E713">
            <v>29</v>
          </cell>
          <cell r="G713">
            <v>3</v>
          </cell>
          <cell r="U713">
            <v>706533</v>
          </cell>
          <cell r="V713">
            <v>496400</v>
          </cell>
          <cell r="W713">
            <v>496400</v>
          </cell>
          <cell r="X713">
            <v>496400</v>
          </cell>
          <cell r="Y713">
            <v>496400</v>
          </cell>
        </row>
        <row r="714">
          <cell r="C714">
            <v>11101</v>
          </cell>
          <cell r="E714">
            <v>29</v>
          </cell>
          <cell r="G714">
            <v>3</v>
          </cell>
          <cell r="U714">
            <v>137500000</v>
          </cell>
          <cell r="V714">
            <v>98433663</v>
          </cell>
          <cell r="W714">
            <v>98433663</v>
          </cell>
          <cell r="X714">
            <v>98433663</v>
          </cell>
          <cell r="Y714">
            <v>65470498</v>
          </cell>
        </row>
        <row r="715">
          <cell r="C715">
            <v>11101</v>
          </cell>
          <cell r="E715">
            <v>29</v>
          </cell>
          <cell r="G715">
            <v>3</v>
          </cell>
          <cell r="U715">
            <v>177856532</v>
          </cell>
          <cell r="V715">
            <v>126668516</v>
          </cell>
          <cell r="W715">
            <v>126668516</v>
          </cell>
          <cell r="X715">
            <v>126668516</v>
          </cell>
          <cell r="Y715">
            <v>78741391.5</v>
          </cell>
        </row>
        <row r="716">
          <cell r="C716">
            <v>11101</v>
          </cell>
          <cell r="E716">
            <v>29</v>
          </cell>
          <cell r="G716">
            <v>3</v>
          </cell>
          <cell r="U716">
            <v>500000</v>
          </cell>
          <cell r="V716">
            <v>0</v>
          </cell>
          <cell r="W716">
            <v>0</v>
          </cell>
          <cell r="X716">
            <v>0</v>
          </cell>
          <cell r="Y716">
            <v>0</v>
          </cell>
        </row>
        <row r="717">
          <cell r="C717">
            <v>11101</v>
          </cell>
          <cell r="E717">
            <v>29</v>
          </cell>
          <cell r="G717">
            <v>3</v>
          </cell>
          <cell r="U717">
            <v>254500000</v>
          </cell>
          <cell r="V717">
            <v>253600000</v>
          </cell>
          <cell r="W717">
            <v>253600000</v>
          </cell>
          <cell r="X717">
            <v>253600000</v>
          </cell>
          <cell r="Y717">
            <v>253600000</v>
          </cell>
        </row>
        <row r="718">
          <cell r="C718">
            <v>11101</v>
          </cell>
          <cell r="E718">
            <v>29</v>
          </cell>
          <cell r="G718">
            <v>3</v>
          </cell>
          <cell r="U718">
            <v>3528440</v>
          </cell>
          <cell r="V718">
            <v>3129748</v>
          </cell>
          <cell r="W718">
            <v>3129748</v>
          </cell>
          <cell r="X718">
            <v>3129748</v>
          </cell>
          <cell r="Y718">
            <v>3129748</v>
          </cell>
        </row>
        <row r="719">
          <cell r="C719">
            <v>11101</v>
          </cell>
          <cell r="E719">
            <v>29</v>
          </cell>
          <cell r="G719">
            <v>3</v>
          </cell>
          <cell r="U719">
            <v>2932642</v>
          </cell>
          <cell r="V719">
            <v>1762603</v>
          </cell>
          <cell r="W719">
            <v>1762603</v>
          </cell>
          <cell r="X719">
            <v>852066</v>
          </cell>
          <cell r="Y719">
            <v>852066</v>
          </cell>
        </row>
        <row r="720">
          <cell r="C720">
            <v>11101</v>
          </cell>
          <cell r="E720">
            <v>29</v>
          </cell>
          <cell r="G720">
            <v>3</v>
          </cell>
          <cell r="U720">
            <v>3124827</v>
          </cell>
          <cell r="V720">
            <v>2540517</v>
          </cell>
          <cell r="W720">
            <v>2540517</v>
          </cell>
          <cell r="X720">
            <v>0</v>
          </cell>
          <cell r="Y720">
            <v>0</v>
          </cell>
        </row>
        <row r="721">
          <cell r="C721">
            <v>11101</v>
          </cell>
          <cell r="E721">
            <v>29</v>
          </cell>
          <cell r="G721">
            <v>3</v>
          </cell>
          <cell r="U721">
            <v>353989</v>
          </cell>
          <cell r="V721">
            <v>208774</v>
          </cell>
          <cell r="W721">
            <v>208774</v>
          </cell>
          <cell r="X721">
            <v>0</v>
          </cell>
          <cell r="Y721">
            <v>0</v>
          </cell>
        </row>
        <row r="722">
          <cell r="C722">
            <v>11101</v>
          </cell>
          <cell r="E722">
            <v>29</v>
          </cell>
          <cell r="G722">
            <v>3</v>
          </cell>
          <cell r="U722">
            <v>8463367</v>
          </cell>
          <cell r="V722">
            <v>4403748</v>
          </cell>
          <cell r="W722">
            <v>4403748</v>
          </cell>
          <cell r="X722">
            <v>4403748</v>
          </cell>
          <cell r="Y722">
            <v>4403748</v>
          </cell>
        </row>
        <row r="723">
          <cell r="C723">
            <v>11101</v>
          </cell>
          <cell r="E723">
            <v>29</v>
          </cell>
          <cell r="G723">
            <v>3</v>
          </cell>
          <cell r="U723">
            <v>3024827</v>
          </cell>
          <cell r="V723">
            <v>1734898</v>
          </cell>
          <cell r="W723">
            <v>1734898</v>
          </cell>
          <cell r="X723">
            <v>0</v>
          </cell>
          <cell r="Y723">
            <v>0</v>
          </cell>
        </row>
        <row r="724">
          <cell r="C724">
            <v>11101</v>
          </cell>
          <cell r="E724">
            <v>29</v>
          </cell>
          <cell r="G724">
            <v>3</v>
          </cell>
          <cell r="U724">
            <v>220000000</v>
          </cell>
          <cell r="V724">
            <v>139867400</v>
          </cell>
          <cell r="W724">
            <v>139867400</v>
          </cell>
          <cell r="X724">
            <v>139867400</v>
          </cell>
          <cell r="Y724">
            <v>133587400</v>
          </cell>
        </row>
        <row r="725">
          <cell r="C725">
            <v>11101</v>
          </cell>
          <cell r="E725">
            <v>29</v>
          </cell>
          <cell r="G725">
            <v>3</v>
          </cell>
          <cell r="U725">
            <v>63718054</v>
          </cell>
          <cell r="V725">
            <v>46889455</v>
          </cell>
          <cell r="W725">
            <v>46889455</v>
          </cell>
          <cell r="X725">
            <v>46889455</v>
          </cell>
          <cell r="Y725">
            <v>46889455</v>
          </cell>
        </row>
        <row r="726">
          <cell r="C726">
            <v>11101</v>
          </cell>
          <cell r="E726">
            <v>29</v>
          </cell>
          <cell r="G726">
            <v>3</v>
          </cell>
          <cell r="U726">
            <v>2406800</v>
          </cell>
          <cell r="V726">
            <v>1966582</v>
          </cell>
          <cell r="W726">
            <v>1966582</v>
          </cell>
          <cell r="X726">
            <v>1966582</v>
          </cell>
          <cell r="Y726">
            <v>1966582</v>
          </cell>
        </row>
        <row r="727">
          <cell r="C727">
            <v>11101</v>
          </cell>
          <cell r="E727">
            <v>29</v>
          </cell>
          <cell r="G727">
            <v>3</v>
          </cell>
          <cell r="U727">
            <v>2654919</v>
          </cell>
          <cell r="V727">
            <v>1449510</v>
          </cell>
          <cell r="W727">
            <v>1449510</v>
          </cell>
          <cell r="X727">
            <v>0</v>
          </cell>
          <cell r="Y727">
            <v>0</v>
          </cell>
        </row>
        <row r="728">
          <cell r="C728">
            <v>11101</v>
          </cell>
          <cell r="E728">
            <v>29</v>
          </cell>
          <cell r="G728">
            <v>3</v>
          </cell>
          <cell r="U728">
            <v>4524379</v>
          </cell>
          <cell r="V728">
            <v>3593580</v>
          </cell>
          <cell r="W728">
            <v>3593580</v>
          </cell>
          <cell r="X728">
            <v>3593580</v>
          </cell>
          <cell r="Y728">
            <v>3593580</v>
          </cell>
        </row>
        <row r="729">
          <cell r="C729">
            <v>11101</v>
          </cell>
          <cell r="E729">
            <v>29</v>
          </cell>
          <cell r="G729">
            <v>3</v>
          </cell>
          <cell r="U729">
            <v>5412070</v>
          </cell>
          <cell r="V729">
            <v>4168800</v>
          </cell>
          <cell r="W729">
            <v>4168800</v>
          </cell>
          <cell r="X729">
            <v>4168800</v>
          </cell>
          <cell r="Y729">
            <v>4168800</v>
          </cell>
        </row>
        <row r="730">
          <cell r="C730">
            <v>11101</v>
          </cell>
          <cell r="E730">
            <v>29</v>
          </cell>
          <cell r="G730">
            <v>3</v>
          </cell>
          <cell r="U730">
            <v>3204769</v>
          </cell>
          <cell r="V730">
            <v>2545380</v>
          </cell>
          <cell r="W730">
            <v>2545380</v>
          </cell>
          <cell r="X730">
            <v>2545380</v>
          </cell>
          <cell r="Y730">
            <v>2545380</v>
          </cell>
        </row>
        <row r="731">
          <cell r="C731">
            <v>11101</v>
          </cell>
          <cell r="E731">
            <v>29</v>
          </cell>
          <cell r="G731">
            <v>3</v>
          </cell>
          <cell r="U731">
            <v>203150216</v>
          </cell>
          <cell r="V731">
            <v>184885400</v>
          </cell>
          <cell r="W731">
            <v>184885400</v>
          </cell>
          <cell r="X731">
            <v>184885400</v>
          </cell>
          <cell r="Y731">
            <v>170178200</v>
          </cell>
        </row>
        <row r="732">
          <cell r="C732">
            <v>11101</v>
          </cell>
          <cell r="E732">
            <v>29</v>
          </cell>
          <cell r="G732">
            <v>3</v>
          </cell>
          <cell r="U732">
            <v>5660375</v>
          </cell>
          <cell r="V732">
            <v>5486718</v>
          </cell>
          <cell r="W732">
            <v>5486718</v>
          </cell>
          <cell r="X732">
            <v>0</v>
          </cell>
          <cell r="Y732">
            <v>0</v>
          </cell>
        </row>
        <row r="733">
          <cell r="C733">
            <v>11101</v>
          </cell>
          <cell r="E733">
            <v>29</v>
          </cell>
          <cell r="G733">
            <v>3</v>
          </cell>
          <cell r="U733">
            <v>7060571</v>
          </cell>
          <cell r="V733">
            <v>6895882</v>
          </cell>
          <cell r="W733">
            <v>6895882</v>
          </cell>
          <cell r="X733">
            <v>1031041</v>
          </cell>
          <cell r="Y733">
            <v>1031041</v>
          </cell>
        </row>
        <row r="734">
          <cell r="C734">
            <v>11101</v>
          </cell>
          <cell r="E734">
            <v>29</v>
          </cell>
          <cell r="G734">
            <v>3</v>
          </cell>
          <cell r="U734">
            <v>3516544</v>
          </cell>
          <cell r="V734">
            <v>2726400</v>
          </cell>
          <cell r="W734">
            <v>2726400</v>
          </cell>
          <cell r="X734">
            <v>2726400</v>
          </cell>
          <cell r="Y734">
            <v>2726400</v>
          </cell>
        </row>
        <row r="735">
          <cell r="C735">
            <v>11101</v>
          </cell>
          <cell r="E735">
            <v>29</v>
          </cell>
          <cell r="G735">
            <v>3</v>
          </cell>
          <cell r="U735">
            <v>196810</v>
          </cell>
          <cell r="V735">
            <v>157100</v>
          </cell>
          <cell r="W735">
            <v>157100</v>
          </cell>
          <cell r="X735">
            <v>157100</v>
          </cell>
          <cell r="Y735">
            <v>157100</v>
          </cell>
        </row>
        <row r="736">
          <cell r="C736">
            <v>11101</v>
          </cell>
          <cell r="E736">
            <v>29</v>
          </cell>
          <cell r="G736">
            <v>3</v>
          </cell>
          <cell r="U736">
            <v>518025</v>
          </cell>
          <cell r="V736">
            <v>182300</v>
          </cell>
          <cell r="W736">
            <v>182300</v>
          </cell>
          <cell r="X736">
            <v>182300</v>
          </cell>
          <cell r="Y736">
            <v>182300</v>
          </cell>
        </row>
        <row r="737">
          <cell r="C737">
            <v>11101</v>
          </cell>
          <cell r="E737">
            <v>29</v>
          </cell>
          <cell r="G737">
            <v>3</v>
          </cell>
          <cell r="U737">
            <v>2637409</v>
          </cell>
          <cell r="V737">
            <v>2046200</v>
          </cell>
          <cell r="W737">
            <v>2046200</v>
          </cell>
          <cell r="X737">
            <v>2046200</v>
          </cell>
          <cell r="Y737">
            <v>2046200</v>
          </cell>
        </row>
        <row r="738">
          <cell r="C738">
            <v>11101</v>
          </cell>
          <cell r="E738">
            <v>29</v>
          </cell>
          <cell r="G738">
            <v>3</v>
          </cell>
          <cell r="U738">
            <v>879136</v>
          </cell>
          <cell r="V738">
            <v>341300</v>
          </cell>
          <cell r="W738">
            <v>341300</v>
          </cell>
          <cell r="X738">
            <v>341300</v>
          </cell>
          <cell r="Y738">
            <v>341300</v>
          </cell>
        </row>
        <row r="739">
          <cell r="C739">
            <v>11101</v>
          </cell>
          <cell r="E739">
            <v>29</v>
          </cell>
          <cell r="G739">
            <v>3</v>
          </cell>
          <cell r="U739">
            <v>879136</v>
          </cell>
          <cell r="V739">
            <v>341300</v>
          </cell>
          <cell r="W739">
            <v>341300</v>
          </cell>
          <cell r="X739">
            <v>341300</v>
          </cell>
          <cell r="Y739">
            <v>341300</v>
          </cell>
        </row>
        <row r="740">
          <cell r="C740">
            <v>11101</v>
          </cell>
          <cell r="E740">
            <v>29</v>
          </cell>
          <cell r="G740">
            <v>3</v>
          </cell>
          <cell r="U740">
            <v>985000</v>
          </cell>
          <cell r="V740">
            <v>682400</v>
          </cell>
          <cell r="W740">
            <v>682400</v>
          </cell>
          <cell r="X740">
            <v>682400</v>
          </cell>
          <cell r="Y740">
            <v>682400</v>
          </cell>
        </row>
        <row r="741">
          <cell r="C741">
            <v>11101</v>
          </cell>
          <cell r="E741">
            <v>29</v>
          </cell>
          <cell r="G741">
            <v>3</v>
          </cell>
          <cell r="U741">
            <v>1098516662</v>
          </cell>
          <cell r="V741">
            <v>1020658779</v>
          </cell>
          <cell r="W741">
            <v>1020658779</v>
          </cell>
          <cell r="X741">
            <v>1020658779</v>
          </cell>
          <cell r="Y741">
            <v>713282712</v>
          </cell>
        </row>
        <row r="742">
          <cell r="C742">
            <v>11101</v>
          </cell>
          <cell r="E742">
            <v>29</v>
          </cell>
          <cell r="G742">
            <v>3</v>
          </cell>
          <cell r="U742">
            <v>1144000000</v>
          </cell>
          <cell r="V742">
            <v>1098136576</v>
          </cell>
          <cell r="W742">
            <v>1098136576</v>
          </cell>
          <cell r="X742">
            <v>817278631</v>
          </cell>
          <cell r="Y742">
            <v>471504264</v>
          </cell>
        </row>
        <row r="743">
          <cell r="C743">
            <v>11101</v>
          </cell>
          <cell r="E743">
            <v>29</v>
          </cell>
          <cell r="G743">
            <v>3</v>
          </cell>
          <cell r="U743">
            <v>317324928</v>
          </cell>
          <cell r="V743">
            <v>285960200</v>
          </cell>
          <cell r="W743">
            <v>285960200</v>
          </cell>
          <cell r="X743">
            <v>285960200</v>
          </cell>
          <cell r="Y743">
            <v>100000000</v>
          </cell>
        </row>
        <row r="744">
          <cell r="C744">
            <v>11101</v>
          </cell>
          <cell r="E744">
            <v>29</v>
          </cell>
          <cell r="G744">
            <v>3</v>
          </cell>
          <cell r="U744">
            <v>40310948</v>
          </cell>
          <cell r="V744">
            <v>34489664</v>
          </cell>
          <cell r="W744">
            <v>34489664</v>
          </cell>
          <cell r="X744">
            <v>34489664</v>
          </cell>
          <cell r="Y744">
            <v>34489664</v>
          </cell>
        </row>
        <row r="745">
          <cell r="C745">
            <v>11101</v>
          </cell>
          <cell r="E745">
            <v>29</v>
          </cell>
          <cell r="G745">
            <v>3</v>
          </cell>
          <cell r="U745">
            <v>2305100</v>
          </cell>
          <cell r="V745">
            <v>1807430</v>
          </cell>
          <cell r="W745">
            <v>1807430</v>
          </cell>
          <cell r="X745">
            <v>1807430</v>
          </cell>
          <cell r="Y745">
            <v>1807430</v>
          </cell>
        </row>
        <row r="746">
          <cell r="C746">
            <v>11101</v>
          </cell>
          <cell r="E746">
            <v>29</v>
          </cell>
          <cell r="G746">
            <v>3</v>
          </cell>
          <cell r="U746">
            <v>1465386</v>
          </cell>
          <cell r="V746">
            <v>1018793</v>
          </cell>
          <cell r="W746">
            <v>1018793</v>
          </cell>
          <cell r="X746">
            <v>518521</v>
          </cell>
          <cell r="Y746">
            <v>518521</v>
          </cell>
        </row>
        <row r="747">
          <cell r="C747">
            <v>11101</v>
          </cell>
          <cell r="E747">
            <v>29</v>
          </cell>
          <cell r="G747">
            <v>3</v>
          </cell>
          <cell r="U747">
            <v>1596290</v>
          </cell>
          <cell r="V747">
            <v>1334330</v>
          </cell>
          <cell r="W747">
            <v>1334330</v>
          </cell>
          <cell r="X747">
            <v>409510</v>
          </cell>
          <cell r="Y747">
            <v>409510</v>
          </cell>
        </row>
        <row r="748">
          <cell r="C748">
            <v>11101</v>
          </cell>
          <cell r="E748">
            <v>29</v>
          </cell>
          <cell r="G748">
            <v>3</v>
          </cell>
          <cell r="U748">
            <v>1908126</v>
          </cell>
          <cell r="V748">
            <v>1524334</v>
          </cell>
          <cell r="W748">
            <v>1524334</v>
          </cell>
          <cell r="X748">
            <v>0</v>
          </cell>
          <cell r="Y748">
            <v>0</v>
          </cell>
        </row>
        <row r="749">
          <cell r="C749">
            <v>11101</v>
          </cell>
          <cell r="E749">
            <v>29</v>
          </cell>
          <cell r="G749">
            <v>3</v>
          </cell>
          <cell r="U749">
            <v>3360009</v>
          </cell>
          <cell r="V749">
            <v>2506633</v>
          </cell>
          <cell r="W749">
            <v>2506633</v>
          </cell>
          <cell r="X749">
            <v>641238</v>
          </cell>
          <cell r="Y749">
            <v>641238</v>
          </cell>
        </row>
        <row r="750">
          <cell r="C750">
            <v>11101</v>
          </cell>
          <cell r="E750">
            <v>29</v>
          </cell>
          <cell r="G750">
            <v>3</v>
          </cell>
          <cell r="U750">
            <v>195385</v>
          </cell>
          <cell r="V750">
            <v>134256</v>
          </cell>
          <cell r="W750">
            <v>134256</v>
          </cell>
          <cell r="X750">
            <v>0</v>
          </cell>
          <cell r="Y750">
            <v>0</v>
          </cell>
        </row>
        <row r="751">
          <cell r="C751">
            <v>11101</v>
          </cell>
          <cell r="E751">
            <v>29</v>
          </cell>
          <cell r="G751">
            <v>3</v>
          </cell>
          <cell r="U751">
            <v>212839</v>
          </cell>
          <cell r="V751">
            <v>200167</v>
          </cell>
          <cell r="W751">
            <v>200167</v>
          </cell>
          <cell r="X751">
            <v>54601</v>
          </cell>
          <cell r="Y751">
            <v>54601</v>
          </cell>
        </row>
        <row r="752">
          <cell r="C752">
            <v>11101</v>
          </cell>
          <cell r="E752">
            <v>29</v>
          </cell>
          <cell r="G752">
            <v>3</v>
          </cell>
          <cell r="U752">
            <v>4864046</v>
          </cell>
          <cell r="V752">
            <v>2532352</v>
          </cell>
          <cell r="W752">
            <v>2532352</v>
          </cell>
          <cell r="X752">
            <v>2532352</v>
          </cell>
          <cell r="Y752">
            <v>2532352</v>
          </cell>
        </row>
        <row r="753">
          <cell r="C753">
            <v>11101</v>
          </cell>
          <cell r="E753">
            <v>29</v>
          </cell>
          <cell r="G753">
            <v>3</v>
          </cell>
          <cell r="U753">
            <v>6074503</v>
          </cell>
          <cell r="V753">
            <v>3323826</v>
          </cell>
          <cell r="W753">
            <v>3323826</v>
          </cell>
          <cell r="X753">
            <v>3323826</v>
          </cell>
          <cell r="Y753">
            <v>3323826</v>
          </cell>
        </row>
        <row r="754">
          <cell r="C754">
            <v>11101</v>
          </cell>
          <cell r="E754">
            <v>29</v>
          </cell>
          <cell r="G754">
            <v>3</v>
          </cell>
          <cell r="U754">
            <v>1508126</v>
          </cell>
          <cell r="V754">
            <v>1040205</v>
          </cell>
          <cell r="W754">
            <v>1040205</v>
          </cell>
          <cell r="X754">
            <v>0</v>
          </cell>
          <cell r="Y754">
            <v>0</v>
          </cell>
        </row>
        <row r="755">
          <cell r="C755">
            <v>11101</v>
          </cell>
          <cell r="E755">
            <v>29</v>
          </cell>
          <cell r="G755">
            <v>3</v>
          </cell>
          <cell r="U755">
            <v>1860009</v>
          </cell>
          <cell r="V755">
            <v>1695113</v>
          </cell>
          <cell r="W755">
            <v>1695113</v>
          </cell>
          <cell r="X755">
            <v>409510</v>
          </cell>
          <cell r="Y755">
            <v>409510</v>
          </cell>
        </row>
        <row r="756">
          <cell r="C756">
            <v>11101</v>
          </cell>
          <cell r="E756">
            <v>29</v>
          </cell>
          <cell r="G756">
            <v>3</v>
          </cell>
          <cell r="U756">
            <v>31469264</v>
          </cell>
          <cell r="V756">
            <v>29944602</v>
          </cell>
          <cell r="W756">
            <v>29944602</v>
          </cell>
          <cell r="X756">
            <v>29944602</v>
          </cell>
          <cell r="Y756">
            <v>29944602</v>
          </cell>
        </row>
        <row r="757">
          <cell r="C757">
            <v>11101</v>
          </cell>
          <cell r="E757">
            <v>29</v>
          </cell>
          <cell r="G757">
            <v>3</v>
          </cell>
          <cell r="U757">
            <v>3646330</v>
          </cell>
          <cell r="V757">
            <v>2874260</v>
          </cell>
          <cell r="W757">
            <v>2874260</v>
          </cell>
          <cell r="X757">
            <v>2874260</v>
          </cell>
          <cell r="Y757">
            <v>2874260</v>
          </cell>
        </row>
        <row r="758">
          <cell r="C758">
            <v>11101</v>
          </cell>
          <cell r="E758">
            <v>29</v>
          </cell>
          <cell r="G758">
            <v>3</v>
          </cell>
          <cell r="U758">
            <v>2104582</v>
          </cell>
          <cell r="V758">
            <v>1728940</v>
          </cell>
          <cell r="W758">
            <v>1728940</v>
          </cell>
          <cell r="X758">
            <v>709693</v>
          </cell>
          <cell r="Y758">
            <v>709693</v>
          </cell>
        </row>
        <row r="759">
          <cell r="C759">
            <v>11101</v>
          </cell>
          <cell r="E759">
            <v>29</v>
          </cell>
          <cell r="G759">
            <v>3</v>
          </cell>
          <cell r="U759">
            <v>1025770</v>
          </cell>
          <cell r="V759">
            <v>703248</v>
          </cell>
          <cell r="W759">
            <v>703248</v>
          </cell>
          <cell r="X759">
            <v>0</v>
          </cell>
          <cell r="Y759">
            <v>0</v>
          </cell>
        </row>
        <row r="760">
          <cell r="C760">
            <v>11101</v>
          </cell>
          <cell r="E760">
            <v>29</v>
          </cell>
          <cell r="G760">
            <v>3</v>
          </cell>
          <cell r="U760">
            <v>262295318</v>
          </cell>
          <cell r="V760">
            <v>202053144</v>
          </cell>
          <cell r="W760">
            <v>202053144</v>
          </cell>
          <cell r="X760">
            <v>202053144</v>
          </cell>
          <cell r="Y760">
            <v>202038613</v>
          </cell>
        </row>
        <row r="761">
          <cell r="C761">
            <v>11101</v>
          </cell>
          <cell r="E761">
            <v>29</v>
          </cell>
          <cell r="G761">
            <v>3</v>
          </cell>
          <cell r="U761">
            <v>262295318</v>
          </cell>
          <cell r="V761">
            <v>218250289</v>
          </cell>
          <cell r="W761">
            <v>218250289</v>
          </cell>
          <cell r="X761">
            <v>101028542</v>
          </cell>
          <cell r="Y761">
            <v>27981143</v>
          </cell>
        </row>
        <row r="762">
          <cell r="C762">
            <v>11101</v>
          </cell>
          <cell r="E762">
            <v>29</v>
          </cell>
          <cell r="G762">
            <v>3</v>
          </cell>
          <cell r="U762">
            <v>432538520</v>
          </cell>
          <cell r="V762">
            <v>422337060</v>
          </cell>
          <cell r="W762">
            <v>422337060</v>
          </cell>
          <cell r="X762">
            <v>422337060</v>
          </cell>
          <cell r="Y762">
            <v>387142305</v>
          </cell>
        </row>
        <row r="763">
          <cell r="C763">
            <v>11101</v>
          </cell>
          <cell r="E763">
            <v>29</v>
          </cell>
          <cell r="G763">
            <v>1</v>
          </cell>
          <cell r="U763">
            <v>2104604</v>
          </cell>
          <cell r="V763">
            <v>1249360</v>
          </cell>
          <cell r="W763">
            <v>1249360</v>
          </cell>
          <cell r="X763">
            <v>1249360</v>
          </cell>
          <cell r="Y763">
            <v>1249360</v>
          </cell>
        </row>
        <row r="764">
          <cell r="C764">
            <v>11101</v>
          </cell>
          <cell r="E764">
            <v>30</v>
          </cell>
          <cell r="G764">
            <v>3</v>
          </cell>
          <cell r="U764">
            <v>3226667</v>
          </cell>
          <cell r="V764">
            <v>1500000</v>
          </cell>
          <cell r="W764">
            <v>1500000</v>
          </cell>
          <cell r="X764">
            <v>1500000</v>
          </cell>
          <cell r="Y764">
            <v>1500000</v>
          </cell>
        </row>
        <row r="765">
          <cell r="C765">
            <v>11101</v>
          </cell>
          <cell r="E765">
            <v>30</v>
          </cell>
          <cell r="G765">
            <v>3</v>
          </cell>
          <cell r="U765">
            <v>295000000</v>
          </cell>
          <cell r="V765">
            <v>289000000</v>
          </cell>
          <cell r="W765">
            <v>289000000</v>
          </cell>
          <cell r="X765">
            <v>199000000</v>
          </cell>
          <cell r="Y765">
            <v>199000000</v>
          </cell>
        </row>
        <row r="766">
          <cell r="C766">
            <v>11101</v>
          </cell>
          <cell r="E766">
            <v>30</v>
          </cell>
          <cell r="G766">
            <v>3</v>
          </cell>
          <cell r="U766">
            <v>5000000</v>
          </cell>
          <cell r="V766">
            <v>4997555</v>
          </cell>
          <cell r="W766">
            <v>4997555</v>
          </cell>
          <cell r="X766">
            <v>4997555</v>
          </cell>
          <cell r="Y766">
            <v>4997555</v>
          </cell>
        </row>
        <row r="767">
          <cell r="C767">
            <v>11101</v>
          </cell>
          <cell r="E767">
            <v>30</v>
          </cell>
          <cell r="G767">
            <v>3</v>
          </cell>
          <cell r="U767">
            <v>7000000</v>
          </cell>
          <cell r="V767">
            <v>7000000</v>
          </cell>
          <cell r="W767">
            <v>7000000</v>
          </cell>
          <cell r="X767">
            <v>7000000</v>
          </cell>
          <cell r="Y767">
            <v>7000000</v>
          </cell>
        </row>
        <row r="768">
          <cell r="C768">
            <v>11101</v>
          </cell>
          <cell r="E768">
            <v>30</v>
          </cell>
          <cell r="G768">
            <v>3</v>
          </cell>
          <cell r="U768">
            <v>5500000</v>
          </cell>
          <cell r="V768">
            <v>5500000</v>
          </cell>
          <cell r="W768">
            <v>5500000</v>
          </cell>
          <cell r="X768">
            <v>5500000</v>
          </cell>
          <cell r="Y768">
            <v>450000</v>
          </cell>
        </row>
        <row r="769">
          <cell r="C769">
            <v>11101</v>
          </cell>
          <cell r="E769">
            <v>30</v>
          </cell>
          <cell r="G769">
            <v>3</v>
          </cell>
          <cell r="U769">
            <v>5000000</v>
          </cell>
          <cell r="V769">
            <v>5000000</v>
          </cell>
          <cell r="W769">
            <v>5000000</v>
          </cell>
          <cell r="X769">
            <v>5000000</v>
          </cell>
          <cell r="Y769">
            <v>5000000</v>
          </cell>
        </row>
        <row r="770">
          <cell r="C770">
            <v>11101</v>
          </cell>
          <cell r="E770">
            <v>30</v>
          </cell>
          <cell r="G770">
            <v>3</v>
          </cell>
          <cell r="U770">
            <v>10000000</v>
          </cell>
          <cell r="V770">
            <v>0</v>
          </cell>
          <cell r="W770">
            <v>0</v>
          </cell>
          <cell r="X770">
            <v>0</v>
          </cell>
          <cell r="Y770">
            <v>0</v>
          </cell>
        </row>
        <row r="771">
          <cell r="C771">
            <v>11101</v>
          </cell>
          <cell r="E771">
            <v>30</v>
          </cell>
          <cell r="G771">
            <v>3</v>
          </cell>
          <cell r="U771">
            <v>5000000</v>
          </cell>
          <cell r="V771">
            <v>0</v>
          </cell>
          <cell r="W771">
            <v>0</v>
          </cell>
          <cell r="X771">
            <v>0</v>
          </cell>
          <cell r="Y771">
            <v>0</v>
          </cell>
        </row>
        <row r="772">
          <cell r="C772">
            <v>11101</v>
          </cell>
          <cell r="E772">
            <v>30</v>
          </cell>
          <cell r="G772">
            <v>3</v>
          </cell>
          <cell r="U772">
            <v>10000000</v>
          </cell>
          <cell r="V772">
            <v>5000000</v>
          </cell>
          <cell r="W772">
            <v>5000000</v>
          </cell>
          <cell r="X772">
            <v>5000000</v>
          </cell>
          <cell r="Y772">
            <v>5000000</v>
          </cell>
        </row>
        <row r="773">
          <cell r="C773">
            <v>11101</v>
          </cell>
          <cell r="E773">
            <v>30</v>
          </cell>
          <cell r="G773">
            <v>3</v>
          </cell>
          <cell r="U773">
            <v>64710000</v>
          </cell>
          <cell r="V773">
            <v>64710000</v>
          </cell>
          <cell r="W773">
            <v>64710000</v>
          </cell>
          <cell r="X773">
            <v>64710000</v>
          </cell>
          <cell r="Y773">
            <v>64710000</v>
          </cell>
        </row>
        <row r="774">
          <cell r="C774">
            <v>11101</v>
          </cell>
          <cell r="E774">
            <v>30</v>
          </cell>
          <cell r="G774">
            <v>3</v>
          </cell>
          <cell r="U774">
            <v>41590200</v>
          </cell>
          <cell r="V774">
            <v>33949999</v>
          </cell>
          <cell r="W774">
            <v>33949999</v>
          </cell>
          <cell r="X774">
            <v>33949999</v>
          </cell>
          <cell r="Y774">
            <v>33949999</v>
          </cell>
        </row>
        <row r="775">
          <cell r="C775">
            <v>11101</v>
          </cell>
          <cell r="E775">
            <v>30</v>
          </cell>
          <cell r="G775">
            <v>3</v>
          </cell>
          <cell r="U775">
            <v>30402000</v>
          </cell>
          <cell r="V775">
            <v>30360000</v>
          </cell>
          <cell r="W775">
            <v>30360000</v>
          </cell>
          <cell r="X775">
            <v>360000</v>
          </cell>
          <cell r="Y775">
            <v>360000</v>
          </cell>
        </row>
        <row r="776">
          <cell r="C776">
            <v>11101</v>
          </cell>
          <cell r="E776">
            <v>30</v>
          </cell>
          <cell r="G776">
            <v>3</v>
          </cell>
          <cell r="U776">
            <v>22500000</v>
          </cell>
          <cell r="V776">
            <v>22498860</v>
          </cell>
          <cell r="W776">
            <v>22498860</v>
          </cell>
          <cell r="X776">
            <v>22498860</v>
          </cell>
          <cell r="Y776">
            <v>2498860</v>
          </cell>
        </row>
        <row r="777">
          <cell r="C777">
            <v>11101</v>
          </cell>
          <cell r="E777">
            <v>30</v>
          </cell>
          <cell r="G777">
            <v>3</v>
          </cell>
          <cell r="U777">
            <v>5000000</v>
          </cell>
          <cell r="V777">
            <v>5000000</v>
          </cell>
          <cell r="W777">
            <v>5000000</v>
          </cell>
          <cell r="X777">
            <v>5000000</v>
          </cell>
          <cell r="Y777">
            <v>450000</v>
          </cell>
        </row>
        <row r="778">
          <cell r="C778">
            <v>11101</v>
          </cell>
          <cell r="E778">
            <v>33</v>
          </cell>
          <cell r="G778">
            <v>3</v>
          </cell>
          <cell r="U778">
            <v>0</v>
          </cell>
          <cell r="V778">
            <v>0</v>
          </cell>
          <cell r="W778">
            <v>0</v>
          </cell>
          <cell r="X778">
            <v>0</v>
          </cell>
          <cell r="Y778">
            <v>0</v>
          </cell>
        </row>
        <row r="779">
          <cell r="C779">
            <v>11101</v>
          </cell>
          <cell r="E779">
            <v>33</v>
          </cell>
          <cell r="G779">
            <v>3</v>
          </cell>
          <cell r="U779">
            <v>1894470673</v>
          </cell>
          <cell r="V779">
            <v>1449926861</v>
          </cell>
          <cell r="W779">
            <v>1449926861</v>
          </cell>
          <cell r="X779">
            <v>1449926861</v>
          </cell>
          <cell r="Y779">
            <v>1449926861</v>
          </cell>
        </row>
        <row r="780">
          <cell r="C780">
            <v>11101</v>
          </cell>
          <cell r="E780">
            <v>33</v>
          </cell>
          <cell r="G780">
            <v>3</v>
          </cell>
          <cell r="U780">
            <v>150000000</v>
          </cell>
          <cell r="V780">
            <v>149993550</v>
          </cell>
          <cell r="W780">
            <v>149993550</v>
          </cell>
          <cell r="X780">
            <v>149993550</v>
          </cell>
          <cell r="Y780">
            <v>113431990</v>
          </cell>
        </row>
        <row r="781">
          <cell r="C781">
            <v>11101</v>
          </cell>
          <cell r="E781">
            <v>33</v>
          </cell>
          <cell r="G781">
            <v>3</v>
          </cell>
          <cell r="U781">
            <v>194306708</v>
          </cell>
          <cell r="V781">
            <v>0</v>
          </cell>
          <cell r="W781">
            <v>0</v>
          </cell>
          <cell r="X781">
            <v>0</v>
          </cell>
          <cell r="Y781">
            <v>0</v>
          </cell>
        </row>
        <row r="782">
          <cell r="C782">
            <v>11101</v>
          </cell>
          <cell r="E782">
            <v>33</v>
          </cell>
          <cell r="G782">
            <v>3</v>
          </cell>
          <cell r="U782">
            <v>12860180</v>
          </cell>
          <cell r="V782">
            <v>12236360</v>
          </cell>
          <cell r="W782">
            <v>12236360</v>
          </cell>
          <cell r="X782">
            <v>12236360</v>
          </cell>
          <cell r="Y782">
            <v>12236360</v>
          </cell>
        </row>
        <row r="783">
          <cell r="C783">
            <v>11101</v>
          </cell>
          <cell r="E783">
            <v>33</v>
          </cell>
          <cell r="G783">
            <v>3</v>
          </cell>
          <cell r="U783">
            <v>9109292</v>
          </cell>
          <cell r="V783">
            <v>8648363</v>
          </cell>
          <cell r="W783">
            <v>8648363</v>
          </cell>
          <cell r="X783">
            <v>8648363</v>
          </cell>
          <cell r="Y783">
            <v>8648363</v>
          </cell>
        </row>
        <row r="784">
          <cell r="C784">
            <v>11101</v>
          </cell>
          <cell r="E784">
            <v>33</v>
          </cell>
          <cell r="G784">
            <v>3</v>
          </cell>
          <cell r="U784">
            <v>16732339</v>
          </cell>
          <cell r="V784">
            <v>16732339</v>
          </cell>
          <cell r="W784">
            <v>16732339</v>
          </cell>
          <cell r="X784">
            <v>6959368</v>
          </cell>
          <cell r="Y784">
            <v>6959368</v>
          </cell>
        </row>
        <row r="785">
          <cell r="C785">
            <v>11101</v>
          </cell>
          <cell r="E785">
            <v>33</v>
          </cell>
          <cell r="G785">
            <v>3</v>
          </cell>
          <cell r="U785">
            <v>4591555</v>
          </cell>
          <cell r="V785">
            <v>4142403</v>
          </cell>
          <cell r="W785">
            <v>4142403</v>
          </cell>
          <cell r="X785">
            <v>4142403</v>
          </cell>
          <cell r="Y785">
            <v>4142403</v>
          </cell>
        </row>
        <row r="786">
          <cell r="C786">
            <v>11101</v>
          </cell>
          <cell r="E786">
            <v>33</v>
          </cell>
          <cell r="G786">
            <v>3</v>
          </cell>
          <cell r="U786">
            <v>531954</v>
          </cell>
          <cell r="V786">
            <v>422795</v>
          </cell>
          <cell r="W786">
            <v>422795</v>
          </cell>
          <cell r="X786">
            <v>422795</v>
          </cell>
          <cell r="Y786">
            <v>422795</v>
          </cell>
        </row>
        <row r="787">
          <cell r="C787">
            <v>11101</v>
          </cell>
          <cell r="E787">
            <v>33</v>
          </cell>
          <cell r="G787">
            <v>3</v>
          </cell>
          <cell r="U787">
            <v>3443663</v>
          </cell>
          <cell r="V787">
            <v>2930015</v>
          </cell>
          <cell r="W787">
            <v>2930015</v>
          </cell>
          <cell r="X787">
            <v>2930015</v>
          </cell>
          <cell r="Y787">
            <v>2930015</v>
          </cell>
        </row>
        <row r="788">
          <cell r="C788">
            <v>11101</v>
          </cell>
          <cell r="E788">
            <v>33</v>
          </cell>
          <cell r="G788">
            <v>3</v>
          </cell>
          <cell r="U788">
            <v>573941</v>
          </cell>
          <cell r="V788">
            <v>447195</v>
          </cell>
          <cell r="W788">
            <v>447195</v>
          </cell>
          <cell r="X788">
            <v>447195</v>
          </cell>
          <cell r="Y788">
            <v>447195</v>
          </cell>
        </row>
        <row r="789">
          <cell r="C789">
            <v>11101</v>
          </cell>
          <cell r="E789">
            <v>33</v>
          </cell>
          <cell r="G789">
            <v>3</v>
          </cell>
          <cell r="U789">
            <v>573941</v>
          </cell>
          <cell r="V789">
            <v>447195</v>
          </cell>
          <cell r="W789">
            <v>447195</v>
          </cell>
          <cell r="X789">
            <v>447195</v>
          </cell>
          <cell r="Y789">
            <v>447195</v>
          </cell>
        </row>
        <row r="790">
          <cell r="C790">
            <v>11101</v>
          </cell>
          <cell r="E790">
            <v>33</v>
          </cell>
          <cell r="G790">
            <v>3</v>
          </cell>
          <cell r="U790">
            <v>1147886</v>
          </cell>
          <cell r="V790">
            <v>894294</v>
          </cell>
          <cell r="W790">
            <v>894294</v>
          </cell>
          <cell r="X790">
            <v>894294</v>
          </cell>
          <cell r="Y790">
            <v>894294</v>
          </cell>
        </row>
        <row r="791">
          <cell r="C791">
            <v>11101</v>
          </cell>
          <cell r="E791">
            <v>33</v>
          </cell>
          <cell r="G791">
            <v>3</v>
          </cell>
          <cell r="U791">
            <v>576526188</v>
          </cell>
          <cell r="V791">
            <v>529491300.60000002</v>
          </cell>
          <cell r="W791">
            <v>529491300.60000002</v>
          </cell>
          <cell r="X791">
            <v>529491300.60000002</v>
          </cell>
          <cell r="Y791">
            <v>486435300.60000002</v>
          </cell>
        </row>
        <row r="792">
          <cell r="C792">
            <v>11101</v>
          </cell>
          <cell r="E792">
            <v>33</v>
          </cell>
          <cell r="G792">
            <v>3</v>
          </cell>
          <cell r="U792">
            <v>85930215</v>
          </cell>
          <cell r="V792">
            <v>85930215</v>
          </cell>
          <cell r="W792">
            <v>85930215</v>
          </cell>
          <cell r="X792">
            <v>69635820</v>
          </cell>
          <cell r="Y792">
            <v>69635820</v>
          </cell>
        </row>
        <row r="793">
          <cell r="C793">
            <v>11101</v>
          </cell>
          <cell r="E793">
            <v>33</v>
          </cell>
          <cell r="G793">
            <v>3</v>
          </cell>
          <cell r="U793">
            <v>684114</v>
          </cell>
          <cell r="V793">
            <v>684114</v>
          </cell>
          <cell r="W793">
            <v>684114</v>
          </cell>
          <cell r="X793">
            <v>684114</v>
          </cell>
          <cell r="Y793">
            <v>684114</v>
          </cell>
        </row>
        <row r="794">
          <cell r="C794">
            <v>11101</v>
          </cell>
          <cell r="E794">
            <v>33</v>
          </cell>
          <cell r="G794">
            <v>3</v>
          </cell>
          <cell r="U794">
            <v>1064538</v>
          </cell>
          <cell r="V794">
            <v>1064538</v>
          </cell>
          <cell r="W794">
            <v>1064538</v>
          </cell>
          <cell r="X794">
            <v>1064538</v>
          </cell>
          <cell r="Y794">
            <v>1064538</v>
          </cell>
        </row>
        <row r="795">
          <cell r="C795">
            <v>11101</v>
          </cell>
          <cell r="E795">
            <v>33</v>
          </cell>
          <cell r="G795">
            <v>3</v>
          </cell>
          <cell r="U795">
            <v>2502461</v>
          </cell>
          <cell r="V795">
            <v>2502461</v>
          </cell>
          <cell r="W795">
            <v>2502461</v>
          </cell>
          <cell r="X795">
            <v>1909809</v>
          </cell>
          <cell r="Y795">
            <v>1909809</v>
          </cell>
        </row>
        <row r="796">
          <cell r="C796">
            <v>11101</v>
          </cell>
          <cell r="E796">
            <v>33</v>
          </cell>
          <cell r="G796">
            <v>3</v>
          </cell>
          <cell r="U796">
            <v>5260590</v>
          </cell>
          <cell r="V796">
            <v>5260590</v>
          </cell>
          <cell r="W796">
            <v>5260590</v>
          </cell>
          <cell r="X796">
            <v>4000686</v>
          </cell>
          <cell r="Y796">
            <v>4000686</v>
          </cell>
        </row>
        <row r="797">
          <cell r="C797">
            <v>11101</v>
          </cell>
          <cell r="E797">
            <v>33</v>
          </cell>
          <cell r="G797">
            <v>3</v>
          </cell>
          <cell r="U797">
            <v>455026</v>
          </cell>
          <cell r="V797">
            <v>455026</v>
          </cell>
          <cell r="W797">
            <v>455026</v>
          </cell>
          <cell r="X797">
            <v>342141</v>
          </cell>
          <cell r="Y797">
            <v>342141</v>
          </cell>
        </row>
        <row r="798">
          <cell r="C798">
            <v>11101</v>
          </cell>
          <cell r="E798">
            <v>33</v>
          </cell>
          <cell r="G798">
            <v>3</v>
          </cell>
          <cell r="U798">
            <v>9659169</v>
          </cell>
          <cell r="V798">
            <v>6539876</v>
          </cell>
          <cell r="W798">
            <v>6539876</v>
          </cell>
          <cell r="X798">
            <v>6539876</v>
          </cell>
          <cell r="Y798">
            <v>6539876</v>
          </cell>
        </row>
        <row r="799">
          <cell r="C799">
            <v>11101</v>
          </cell>
          <cell r="E799">
            <v>33</v>
          </cell>
          <cell r="G799">
            <v>3</v>
          </cell>
          <cell r="U799">
            <v>3586766</v>
          </cell>
          <cell r="V799">
            <v>3586766</v>
          </cell>
          <cell r="W799">
            <v>3586766</v>
          </cell>
          <cell r="X799">
            <v>2727740</v>
          </cell>
          <cell r="Y799">
            <v>2727740</v>
          </cell>
        </row>
        <row r="800">
          <cell r="C800">
            <v>11101</v>
          </cell>
          <cell r="E800">
            <v>33</v>
          </cell>
          <cell r="G800">
            <v>3</v>
          </cell>
          <cell r="U800">
            <v>90000337</v>
          </cell>
          <cell r="V800">
            <v>90000000</v>
          </cell>
          <cell r="W800">
            <v>90000000</v>
          </cell>
          <cell r="X800">
            <v>90000000</v>
          </cell>
          <cell r="Y800">
            <v>87845002</v>
          </cell>
        </row>
        <row r="801">
          <cell r="C801">
            <v>11101</v>
          </cell>
          <cell r="E801">
            <v>33</v>
          </cell>
          <cell r="G801">
            <v>3</v>
          </cell>
          <cell r="U801">
            <v>0</v>
          </cell>
          <cell r="V801">
            <v>0</v>
          </cell>
          <cell r="W801">
            <v>0</v>
          </cell>
          <cell r="X801">
            <v>0</v>
          </cell>
          <cell r="Y801">
            <v>0</v>
          </cell>
        </row>
        <row r="802">
          <cell r="C802">
            <v>11101</v>
          </cell>
          <cell r="E802">
            <v>33</v>
          </cell>
          <cell r="G802">
            <v>3</v>
          </cell>
          <cell r="U802">
            <v>20600000</v>
          </cell>
          <cell r="V802">
            <v>20166000</v>
          </cell>
          <cell r="W802">
            <v>20166000</v>
          </cell>
          <cell r="X802">
            <v>20166000</v>
          </cell>
          <cell r="Y802">
            <v>12951000</v>
          </cell>
        </row>
        <row r="803">
          <cell r="C803">
            <v>11101</v>
          </cell>
          <cell r="E803">
            <v>33</v>
          </cell>
          <cell r="G803">
            <v>3</v>
          </cell>
          <cell r="U803">
            <v>117839663</v>
          </cell>
          <cell r="V803">
            <v>83810000</v>
          </cell>
          <cell r="W803">
            <v>83810000</v>
          </cell>
          <cell r="X803">
            <v>37791000</v>
          </cell>
          <cell r="Y803">
            <v>37791000</v>
          </cell>
        </row>
        <row r="804">
          <cell r="C804">
            <v>11101</v>
          </cell>
          <cell r="E804">
            <v>33</v>
          </cell>
          <cell r="G804">
            <v>3</v>
          </cell>
          <cell r="U804">
            <v>28000000</v>
          </cell>
          <cell r="V804">
            <v>16853070</v>
          </cell>
          <cell r="W804">
            <v>16853070</v>
          </cell>
          <cell r="X804">
            <v>16853070</v>
          </cell>
          <cell r="Y804">
            <v>0</v>
          </cell>
        </row>
        <row r="805">
          <cell r="C805">
            <v>11101</v>
          </cell>
          <cell r="E805">
            <v>33</v>
          </cell>
          <cell r="G805">
            <v>3</v>
          </cell>
          <cell r="U805">
            <v>113723648</v>
          </cell>
          <cell r="V805">
            <v>113723648</v>
          </cell>
          <cell r="W805">
            <v>113723648</v>
          </cell>
          <cell r="X805">
            <v>0</v>
          </cell>
          <cell r="Y805">
            <v>0</v>
          </cell>
        </row>
        <row r="806">
          <cell r="C806">
            <v>11101</v>
          </cell>
          <cell r="E806">
            <v>33</v>
          </cell>
          <cell r="G806">
            <v>3</v>
          </cell>
          <cell r="U806">
            <v>132953450</v>
          </cell>
          <cell r="V806">
            <v>40561712.119999997</v>
          </cell>
          <cell r="W806">
            <v>40561712.119999997</v>
          </cell>
          <cell r="X806">
            <v>40561712.119999997</v>
          </cell>
          <cell r="Y806">
            <v>7946001</v>
          </cell>
        </row>
        <row r="807">
          <cell r="C807">
            <v>11101</v>
          </cell>
          <cell r="E807">
            <v>33</v>
          </cell>
          <cell r="G807">
            <v>3</v>
          </cell>
          <cell r="U807">
            <v>3349870</v>
          </cell>
          <cell r="V807">
            <v>3349870</v>
          </cell>
          <cell r="W807">
            <v>3349870</v>
          </cell>
          <cell r="X807">
            <v>2498145</v>
          </cell>
          <cell r="Y807">
            <v>2498145</v>
          </cell>
        </row>
        <row r="808">
          <cell r="C808">
            <v>11101</v>
          </cell>
          <cell r="E808">
            <v>33</v>
          </cell>
          <cell r="G808">
            <v>3</v>
          </cell>
          <cell r="U808">
            <v>98087285</v>
          </cell>
          <cell r="V808">
            <v>81084153.879999995</v>
          </cell>
          <cell r="W808">
            <v>81084153.879999995</v>
          </cell>
          <cell r="X808">
            <v>81084153.879999995</v>
          </cell>
          <cell r="Y808">
            <v>81084153.879999995</v>
          </cell>
        </row>
        <row r="809">
          <cell r="C809">
            <v>11101</v>
          </cell>
          <cell r="E809">
            <v>33</v>
          </cell>
          <cell r="G809">
            <v>3</v>
          </cell>
          <cell r="U809">
            <v>0</v>
          </cell>
          <cell r="V809">
            <v>0</v>
          </cell>
          <cell r="W809">
            <v>0</v>
          </cell>
          <cell r="X809">
            <v>0</v>
          </cell>
          <cell r="Y809">
            <v>0</v>
          </cell>
        </row>
        <row r="810">
          <cell r="C810">
            <v>11101</v>
          </cell>
          <cell r="E810">
            <v>33</v>
          </cell>
          <cell r="G810">
            <v>3</v>
          </cell>
          <cell r="U810">
            <v>0</v>
          </cell>
          <cell r="V810">
            <v>0</v>
          </cell>
          <cell r="W810">
            <v>0</v>
          </cell>
          <cell r="X810">
            <v>0</v>
          </cell>
          <cell r="Y810">
            <v>0</v>
          </cell>
        </row>
        <row r="811">
          <cell r="C811">
            <v>11101</v>
          </cell>
          <cell r="E811">
            <v>33</v>
          </cell>
          <cell r="G811">
            <v>1</v>
          </cell>
          <cell r="U811">
            <v>2104604</v>
          </cell>
          <cell r="V811">
            <v>2076531.77</v>
          </cell>
          <cell r="W811">
            <v>2076531.77</v>
          </cell>
          <cell r="X811">
            <v>2076531.77</v>
          </cell>
          <cell r="Y811">
            <v>2076531.77</v>
          </cell>
        </row>
        <row r="812">
          <cell r="C812">
            <v>11101</v>
          </cell>
          <cell r="E812">
            <v>35</v>
          </cell>
          <cell r="G812">
            <v>3</v>
          </cell>
          <cell r="U812">
            <v>0</v>
          </cell>
          <cell r="V812">
            <v>0</v>
          </cell>
          <cell r="W812">
            <v>0</v>
          </cell>
          <cell r="X812">
            <v>0</v>
          </cell>
          <cell r="Y812">
            <v>0</v>
          </cell>
        </row>
        <row r="813">
          <cell r="C813">
            <v>11101</v>
          </cell>
          <cell r="E813">
            <v>35</v>
          </cell>
          <cell r="G813">
            <v>3</v>
          </cell>
          <cell r="U813">
            <v>0</v>
          </cell>
          <cell r="V813">
            <v>0</v>
          </cell>
          <cell r="W813">
            <v>0</v>
          </cell>
          <cell r="X813">
            <v>0</v>
          </cell>
          <cell r="Y813">
            <v>0</v>
          </cell>
        </row>
        <row r="814">
          <cell r="C814">
            <v>11101</v>
          </cell>
          <cell r="E814">
            <v>35</v>
          </cell>
          <cell r="G814">
            <v>3</v>
          </cell>
          <cell r="U814">
            <v>200000000</v>
          </cell>
          <cell r="V814">
            <v>199999642</v>
          </cell>
          <cell r="W814">
            <v>199999642</v>
          </cell>
          <cell r="X814">
            <v>199999642</v>
          </cell>
          <cell r="Y814">
            <v>157410642</v>
          </cell>
        </row>
        <row r="815">
          <cell r="C815">
            <v>11101</v>
          </cell>
          <cell r="E815">
            <v>35</v>
          </cell>
          <cell r="G815">
            <v>3</v>
          </cell>
          <cell r="U815">
            <v>300000000</v>
          </cell>
          <cell r="V815">
            <v>300000000</v>
          </cell>
          <cell r="W815">
            <v>300000000</v>
          </cell>
          <cell r="X815">
            <v>30000000</v>
          </cell>
          <cell r="Y815">
            <v>30000000</v>
          </cell>
        </row>
        <row r="816">
          <cell r="C816">
            <v>11101</v>
          </cell>
          <cell r="E816">
            <v>35</v>
          </cell>
          <cell r="G816">
            <v>3</v>
          </cell>
          <cell r="U816">
            <v>100000000</v>
          </cell>
          <cell r="V816">
            <v>100000000</v>
          </cell>
          <cell r="W816">
            <v>100000000</v>
          </cell>
          <cell r="X816">
            <v>65000000</v>
          </cell>
          <cell r="Y816">
            <v>65000000</v>
          </cell>
        </row>
        <row r="817">
          <cell r="C817">
            <v>11101</v>
          </cell>
          <cell r="E817">
            <v>35</v>
          </cell>
          <cell r="G817">
            <v>3</v>
          </cell>
          <cell r="U817">
            <v>100000000</v>
          </cell>
          <cell r="V817">
            <v>100000000</v>
          </cell>
          <cell r="W817">
            <v>100000000</v>
          </cell>
          <cell r="X817">
            <v>15000000</v>
          </cell>
          <cell r="Y817">
            <v>15000000</v>
          </cell>
        </row>
        <row r="818">
          <cell r="C818">
            <v>11101</v>
          </cell>
          <cell r="E818">
            <v>35</v>
          </cell>
          <cell r="G818">
            <v>3</v>
          </cell>
          <cell r="U818">
            <v>50000000</v>
          </cell>
          <cell r="V818">
            <v>50000000</v>
          </cell>
          <cell r="W818">
            <v>50000000</v>
          </cell>
          <cell r="X818">
            <v>10000000</v>
          </cell>
          <cell r="Y818">
            <v>10000000</v>
          </cell>
        </row>
        <row r="819">
          <cell r="C819">
            <v>11101</v>
          </cell>
          <cell r="E819">
            <v>35</v>
          </cell>
          <cell r="G819">
            <v>3</v>
          </cell>
          <cell r="U819">
            <v>50000000</v>
          </cell>
          <cell r="V819">
            <v>50000000</v>
          </cell>
          <cell r="W819">
            <v>50000000</v>
          </cell>
          <cell r="X819">
            <v>10000000</v>
          </cell>
          <cell r="Y819">
            <v>10000000</v>
          </cell>
        </row>
        <row r="820">
          <cell r="C820">
            <v>11101</v>
          </cell>
          <cell r="E820">
            <v>35</v>
          </cell>
          <cell r="G820">
            <v>3</v>
          </cell>
          <cell r="U820">
            <v>120000000</v>
          </cell>
          <cell r="V820">
            <v>120000000</v>
          </cell>
          <cell r="W820">
            <v>120000000</v>
          </cell>
          <cell r="X820">
            <v>120000000</v>
          </cell>
          <cell r="Y820">
            <v>120000000</v>
          </cell>
        </row>
        <row r="821">
          <cell r="C821">
            <v>11101</v>
          </cell>
          <cell r="E821">
            <v>35</v>
          </cell>
          <cell r="G821">
            <v>3</v>
          </cell>
          <cell r="U821">
            <v>393000000</v>
          </cell>
          <cell r="V821">
            <v>393000000</v>
          </cell>
          <cell r="W821">
            <v>393000000</v>
          </cell>
          <cell r="X821">
            <v>393000000</v>
          </cell>
          <cell r="Y821">
            <v>393000000</v>
          </cell>
        </row>
        <row r="822">
          <cell r="C822">
            <v>11101</v>
          </cell>
          <cell r="E822">
            <v>35</v>
          </cell>
          <cell r="G822">
            <v>3</v>
          </cell>
          <cell r="U822">
            <v>87000000</v>
          </cell>
          <cell r="V822">
            <v>87000000</v>
          </cell>
          <cell r="W822">
            <v>87000000</v>
          </cell>
          <cell r="X822">
            <v>87000000</v>
          </cell>
          <cell r="Y822">
            <v>87000000</v>
          </cell>
        </row>
        <row r="823">
          <cell r="C823">
            <v>11101</v>
          </cell>
          <cell r="E823">
            <v>35</v>
          </cell>
          <cell r="G823">
            <v>3</v>
          </cell>
          <cell r="U823">
            <v>3000000000</v>
          </cell>
          <cell r="V823">
            <v>2583146620</v>
          </cell>
          <cell r="W823">
            <v>2583146620</v>
          </cell>
          <cell r="X823">
            <v>2583146620</v>
          </cell>
          <cell r="Y823">
            <v>2583146620</v>
          </cell>
        </row>
        <row r="824">
          <cell r="C824">
            <v>11101</v>
          </cell>
          <cell r="E824">
            <v>35</v>
          </cell>
          <cell r="G824">
            <v>3</v>
          </cell>
          <cell r="U824">
            <v>30000000</v>
          </cell>
          <cell r="V824">
            <v>30000000</v>
          </cell>
          <cell r="W824">
            <v>30000000</v>
          </cell>
          <cell r="X824">
            <v>30000000</v>
          </cell>
          <cell r="Y824">
            <v>30000000</v>
          </cell>
        </row>
        <row r="825">
          <cell r="C825">
            <v>11101</v>
          </cell>
          <cell r="E825">
            <v>35</v>
          </cell>
          <cell r="G825">
            <v>3</v>
          </cell>
          <cell r="U825">
            <v>144714641</v>
          </cell>
          <cell r="V825">
            <v>144714641</v>
          </cell>
          <cell r="W825">
            <v>144714641</v>
          </cell>
          <cell r="X825">
            <v>144714641</v>
          </cell>
          <cell r="Y825">
            <v>144714641</v>
          </cell>
        </row>
        <row r="826">
          <cell r="C826">
            <v>11101</v>
          </cell>
          <cell r="E826">
            <v>35</v>
          </cell>
          <cell r="G826">
            <v>3</v>
          </cell>
          <cell r="U826">
            <v>250000000</v>
          </cell>
          <cell r="V826">
            <v>210000000</v>
          </cell>
          <cell r="W826">
            <v>210000000</v>
          </cell>
          <cell r="X826">
            <v>210000000</v>
          </cell>
          <cell r="Y826">
            <v>210000000</v>
          </cell>
        </row>
        <row r="827">
          <cell r="C827">
            <v>11101</v>
          </cell>
          <cell r="E827">
            <v>35</v>
          </cell>
          <cell r="G827">
            <v>3</v>
          </cell>
          <cell r="U827">
            <v>5000000</v>
          </cell>
          <cell r="V827">
            <v>4000000</v>
          </cell>
          <cell r="W827">
            <v>4000000</v>
          </cell>
          <cell r="X827">
            <v>4000000</v>
          </cell>
          <cell r="Y827">
            <v>4000000</v>
          </cell>
        </row>
        <row r="828">
          <cell r="C828">
            <v>11101</v>
          </cell>
          <cell r="E828">
            <v>35</v>
          </cell>
          <cell r="G828">
            <v>3</v>
          </cell>
          <cell r="U828">
            <v>140000000</v>
          </cell>
          <cell r="V828">
            <v>130000000</v>
          </cell>
          <cell r="W828">
            <v>130000000</v>
          </cell>
          <cell r="X828">
            <v>130000000</v>
          </cell>
          <cell r="Y828">
            <v>130000000</v>
          </cell>
        </row>
        <row r="829">
          <cell r="C829">
            <v>11101</v>
          </cell>
          <cell r="E829">
            <v>35</v>
          </cell>
          <cell r="G829">
            <v>3</v>
          </cell>
          <cell r="U829">
            <v>28000000</v>
          </cell>
          <cell r="V829">
            <v>22400000</v>
          </cell>
          <cell r="W829">
            <v>22400000</v>
          </cell>
          <cell r="X829">
            <v>22400000</v>
          </cell>
          <cell r="Y829">
            <v>22400000</v>
          </cell>
        </row>
        <row r="830">
          <cell r="C830">
            <v>11101</v>
          </cell>
          <cell r="E830">
            <v>35</v>
          </cell>
          <cell r="G830">
            <v>3</v>
          </cell>
          <cell r="U830">
            <v>100000000</v>
          </cell>
          <cell r="V830">
            <v>99988717</v>
          </cell>
          <cell r="W830">
            <v>99988717</v>
          </cell>
          <cell r="X830">
            <v>99988717</v>
          </cell>
          <cell r="Y830">
            <v>99988717</v>
          </cell>
        </row>
        <row r="831">
          <cell r="C831">
            <v>11101</v>
          </cell>
          <cell r="E831">
            <v>35</v>
          </cell>
          <cell r="G831">
            <v>3</v>
          </cell>
          <cell r="U831">
            <v>55000000</v>
          </cell>
          <cell r="V831">
            <v>55000000</v>
          </cell>
          <cell r="W831">
            <v>55000000</v>
          </cell>
          <cell r="X831">
            <v>55000000</v>
          </cell>
          <cell r="Y831">
            <v>55000000</v>
          </cell>
        </row>
        <row r="832">
          <cell r="C832">
            <v>11101</v>
          </cell>
          <cell r="E832">
            <v>35</v>
          </cell>
          <cell r="G832">
            <v>3</v>
          </cell>
          <cell r="U832">
            <v>69800000</v>
          </cell>
          <cell r="V832">
            <v>55840000</v>
          </cell>
          <cell r="W832">
            <v>55840000</v>
          </cell>
          <cell r="X832">
            <v>55840000</v>
          </cell>
          <cell r="Y832">
            <v>55840000</v>
          </cell>
        </row>
        <row r="833">
          <cell r="C833">
            <v>11101</v>
          </cell>
          <cell r="E833">
            <v>35</v>
          </cell>
          <cell r="G833">
            <v>3</v>
          </cell>
          <cell r="U833">
            <v>57000000</v>
          </cell>
          <cell r="V833">
            <v>45600000</v>
          </cell>
          <cell r="W833">
            <v>45600000</v>
          </cell>
          <cell r="X833">
            <v>45600000</v>
          </cell>
          <cell r="Y833">
            <v>45600000</v>
          </cell>
        </row>
        <row r="834">
          <cell r="C834">
            <v>11101</v>
          </cell>
          <cell r="E834">
            <v>35</v>
          </cell>
          <cell r="G834">
            <v>3</v>
          </cell>
          <cell r="U834">
            <v>28985359</v>
          </cell>
          <cell r="V834">
            <v>23188287</v>
          </cell>
          <cell r="W834">
            <v>23188287</v>
          </cell>
          <cell r="X834">
            <v>23188287</v>
          </cell>
          <cell r="Y834">
            <v>23188287</v>
          </cell>
        </row>
        <row r="835">
          <cell r="C835">
            <v>11101</v>
          </cell>
          <cell r="E835">
            <v>35</v>
          </cell>
          <cell r="G835">
            <v>3</v>
          </cell>
          <cell r="U835">
            <v>91500000</v>
          </cell>
          <cell r="V835">
            <v>81200000</v>
          </cell>
          <cell r="W835">
            <v>81200000</v>
          </cell>
          <cell r="X835">
            <v>81200000</v>
          </cell>
          <cell r="Y835">
            <v>81200000</v>
          </cell>
        </row>
        <row r="836">
          <cell r="C836">
            <v>11101</v>
          </cell>
          <cell r="E836">
            <v>35</v>
          </cell>
          <cell r="G836">
            <v>3</v>
          </cell>
          <cell r="U836">
            <v>470000000</v>
          </cell>
          <cell r="V836">
            <v>470000000</v>
          </cell>
          <cell r="W836">
            <v>470000000</v>
          </cell>
          <cell r="X836">
            <v>470000000</v>
          </cell>
          <cell r="Y836">
            <v>470000000</v>
          </cell>
        </row>
        <row r="837">
          <cell r="C837">
            <v>11101</v>
          </cell>
          <cell r="E837">
            <v>35</v>
          </cell>
          <cell r="G837">
            <v>3</v>
          </cell>
          <cell r="U837">
            <v>2985000000</v>
          </cell>
          <cell r="V837">
            <v>2730320995</v>
          </cell>
          <cell r="W837">
            <v>2730320995</v>
          </cell>
          <cell r="X837">
            <v>2730320995</v>
          </cell>
          <cell r="Y837">
            <v>2659734328</v>
          </cell>
        </row>
        <row r="838">
          <cell r="C838">
            <v>11101</v>
          </cell>
          <cell r="E838">
            <v>35</v>
          </cell>
          <cell r="G838">
            <v>3</v>
          </cell>
          <cell r="U838">
            <v>12000000</v>
          </cell>
          <cell r="V838">
            <v>6696820</v>
          </cell>
          <cell r="W838">
            <v>6696820</v>
          </cell>
          <cell r="X838">
            <v>6696820</v>
          </cell>
          <cell r="Y838">
            <v>2653200</v>
          </cell>
        </row>
        <row r="839">
          <cell r="C839">
            <v>11101</v>
          </cell>
          <cell r="E839">
            <v>35</v>
          </cell>
          <cell r="G839">
            <v>3</v>
          </cell>
          <cell r="U839">
            <v>3000000</v>
          </cell>
          <cell r="V839">
            <v>0</v>
          </cell>
          <cell r="W839">
            <v>0</v>
          </cell>
          <cell r="X839">
            <v>0</v>
          </cell>
          <cell r="Y839">
            <v>0</v>
          </cell>
        </row>
        <row r="840">
          <cell r="C840">
            <v>11101</v>
          </cell>
          <cell r="E840">
            <v>35</v>
          </cell>
          <cell r="G840">
            <v>1</v>
          </cell>
          <cell r="U840">
            <v>2104604</v>
          </cell>
          <cell r="V840">
            <v>388360</v>
          </cell>
          <cell r="W840">
            <v>388360</v>
          </cell>
          <cell r="X840">
            <v>388360</v>
          </cell>
          <cell r="Y840">
            <v>388360</v>
          </cell>
        </row>
        <row r="841">
          <cell r="C841">
            <v>11101</v>
          </cell>
          <cell r="E841">
            <v>36</v>
          </cell>
          <cell r="G841">
            <v>3</v>
          </cell>
          <cell r="U841">
            <v>0</v>
          </cell>
          <cell r="V841">
            <v>0</v>
          </cell>
          <cell r="W841">
            <v>0</v>
          </cell>
          <cell r="X841">
            <v>0</v>
          </cell>
          <cell r="Y841">
            <v>0</v>
          </cell>
        </row>
        <row r="842">
          <cell r="C842">
            <v>11101</v>
          </cell>
          <cell r="E842">
            <v>36</v>
          </cell>
          <cell r="G842">
            <v>3</v>
          </cell>
          <cell r="U842">
            <v>90087300</v>
          </cell>
          <cell r="V842">
            <v>77999996.620000005</v>
          </cell>
          <cell r="W842">
            <v>77999996.620000005</v>
          </cell>
          <cell r="X842">
            <v>77999996.620000005</v>
          </cell>
          <cell r="Y842">
            <v>77999996.620000005</v>
          </cell>
        </row>
        <row r="843">
          <cell r="C843">
            <v>11101</v>
          </cell>
          <cell r="E843">
            <v>36</v>
          </cell>
          <cell r="G843">
            <v>3</v>
          </cell>
          <cell r="U843">
            <v>660000000</v>
          </cell>
          <cell r="V843">
            <v>635000000</v>
          </cell>
          <cell r="W843">
            <v>635000000</v>
          </cell>
          <cell r="X843">
            <v>635000000</v>
          </cell>
          <cell r="Y843">
            <v>635000000</v>
          </cell>
        </row>
        <row r="844">
          <cell r="C844">
            <v>11101</v>
          </cell>
          <cell r="E844">
            <v>36</v>
          </cell>
          <cell r="G844">
            <v>3</v>
          </cell>
          <cell r="U844">
            <v>429129373</v>
          </cell>
          <cell r="V844">
            <v>421365309.88</v>
          </cell>
          <cell r="W844">
            <v>421365309.88</v>
          </cell>
          <cell r="X844">
            <v>421365309.88</v>
          </cell>
          <cell r="Y844">
            <v>301365309.88</v>
          </cell>
        </row>
        <row r="845">
          <cell r="C845">
            <v>11101</v>
          </cell>
          <cell r="E845">
            <v>36</v>
          </cell>
          <cell r="G845">
            <v>3</v>
          </cell>
          <cell r="U845">
            <v>45000000</v>
          </cell>
          <cell r="V845">
            <v>45000000</v>
          </cell>
          <cell r="W845">
            <v>45000000</v>
          </cell>
          <cell r="X845">
            <v>45000000</v>
          </cell>
          <cell r="Y845">
            <v>28526917</v>
          </cell>
        </row>
        <row r="846">
          <cell r="C846">
            <v>11101</v>
          </cell>
          <cell r="E846">
            <v>36</v>
          </cell>
          <cell r="G846">
            <v>3</v>
          </cell>
          <cell r="U846">
            <v>7255625</v>
          </cell>
          <cell r="V846">
            <v>4626940</v>
          </cell>
          <cell r="W846">
            <v>4626940</v>
          </cell>
          <cell r="X846">
            <v>4626940</v>
          </cell>
          <cell r="Y846">
            <v>4626940</v>
          </cell>
        </row>
        <row r="847">
          <cell r="C847">
            <v>11101</v>
          </cell>
          <cell r="E847">
            <v>36</v>
          </cell>
          <cell r="G847">
            <v>3</v>
          </cell>
          <cell r="U847">
            <v>5139401</v>
          </cell>
          <cell r="V847">
            <v>3278040</v>
          </cell>
          <cell r="W847">
            <v>3278040</v>
          </cell>
          <cell r="X847">
            <v>3278040</v>
          </cell>
          <cell r="Y847">
            <v>3278040</v>
          </cell>
        </row>
        <row r="848">
          <cell r="C848">
            <v>11101</v>
          </cell>
          <cell r="E848">
            <v>36</v>
          </cell>
          <cell r="G848">
            <v>3</v>
          </cell>
          <cell r="U848">
            <v>7851147</v>
          </cell>
          <cell r="V848">
            <v>7575789</v>
          </cell>
          <cell r="W848">
            <v>7575789</v>
          </cell>
          <cell r="X848">
            <v>1587057</v>
          </cell>
          <cell r="Y848">
            <v>1587057</v>
          </cell>
        </row>
        <row r="849">
          <cell r="C849">
            <v>11101</v>
          </cell>
          <cell r="E849">
            <v>36</v>
          </cell>
          <cell r="G849">
            <v>3</v>
          </cell>
          <cell r="U849">
            <v>5870887</v>
          </cell>
          <cell r="V849">
            <v>1632600</v>
          </cell>
          <cell r="W849">
            <v>1632600</v>
          </cell>
          <cell r="X849">
            <v>1632600</v>
          </cell>
          <cell r="Y849">
            <v>1632600</v>
          </cell>
        </row>
        <row r="850">
          <cell r="C850">
            <v>11101</v>
          </cell>
          <cell r="E850">
            <v>36</v>
          </cell>
          <cell r="G850">
            <v>3</v>
          </cell>
          <cell r="U850">
            <v>315620</v>
          </cell>
          <cell r="V850">
            <v>202000</v>
          </cell>
          <cell r="W850">
            <v>202000</v>
          </cell>
          <cell r="X850">
            <v>202000</v>
          </cell>
          <cell r="Y850">
            <v>202000</v>
          </cell>
        </row>
        <row r="851">
          <cell r="C851">
            <v>11101</v>
          </cell>
          <cell r="E851">
            <v>36</v>
          </cell>
          <cell r="G851">
            <v>3</v>
          </cell>
          <cell r="U851">
            <v>2071286</v>
          </cell>
          <cell r="V851">
            <v>1224900</v>
          </cell>
          <cell r="W851">
            <v>1224900</v>
          </cell>
          <cell r="X851">
            <v>1224900</v>
          </cell>
          <cell r="Y851">
            <v>1224900</v>
          </cell>
        </row>
        <row r="852">
          <cell r="C852">
            <v>11101</v>
          </cell>
          <cell r="E852">
            <v>36</v>
          </cell>
          <cell r="G852">
            <v>3</v>
          </cell>
          <cell r="U852">
            <v>345212</v>
          </cell>
          <cell r="V852">
            <v>204600</v>
          </cell>
          <cell r="W852">
            <v>204600</v>
          </cell>
          <cell r="X852">
            <v>204600</v>
          </cell>
          <cell r="Y852">
            <v>204600</v>
          </cell>
        </row>
        <row r="853">
          <cell r="C853">
            <v>11101</v>
          </cell>
          <cell r="E853">
            <v>36</v>
          </cell>
          <cell r="G853">
            <v>3</v>
          </cell>
          <cell r="U853">
            <v>345212</v>
          </cell>
          <cell r="V853">
            <v>204600</v>
          </cell>
          <cell r="W853">
            <v>204600</v>
          </cell>
          <cell r="X853">
            <v>204600</v>
          </cell>
          <cell r="Y853">
            <v>204600</v>
          </cell>
        </row>
        <row r="854">
          <cell r="C854">
            <v>11101</v>
          </cell>
          <cell r="E854">
            <v>36</v>
          </cell>
          <cell r="G854">
            <v>3</v>
          </cell>
          <cell r="U854">
            <v>690426</v>
          </cell>
          <cell r="V854">
            <v>408400</v>
          </cell>
          <cell r="W854">
            <v>408400</v>
          </cell>
          <cell r="X854">
            <v>408400</v>
          </cell>
          <cell r="Y854">
            <v>408400</v>
          </cell>
        </row>
        <row r="855">
          <cell r="C855">
            <v>11101</v>
          </cell>
          <cell r="E855">
            <v>36</v>
          </cell>
          <cell r="G855">
            <v>3</v>
          </cell>
          <cell r="U855">
            <v>34500000</v>
          </cell>
          <cell r="V855">
            <v>32404730.539999999</v>
          </cell>
          <cell r="W855">
            <v>32404730.539999999</v>
          </cell>
          <cell r="X855">
            <v>32404730.539999999</v>
          </cell>
          <cell r="Y855">
            <v>0</v>
          </cell>
        </row>
        <row r="856">
          <cell r="C856">
            <v>11101</v>
          </cell>
          <cell r="E856">
            <v>36</v>
          </cell>
          <cell r="G856">
            <v>3</v>
          </cell>
          <cell r="U856">
            <v>0</v>
          </cell>
          <cell r="V856">
            <v>0</v>
          </cell>
          <cell r="W856">
            <v>0</v>
          </cell>
          <cell r="X856">
            <v>0</v>
          </cell>
          <cell r="Y856">
            <v>0</v>
          </cell>
        </row>
        <row r="857">
          <cell r="C857">
            <v>11101</v>
          </cell>
          <cell r="E857">
            <v>36</v>
          </cell>
          <cell r="G857">
            <v>3</v>
          </cell>
          <cell r="U857">
            <v>75428466</v>
          </cell>
          <cell r="V857">
            <v>66491062</v>
          </cell>
          <cell r="W857">
            <v>66491062</v>
          </cell>
          <cell r="X857">
            <v>66491062</v>
          </cell>
          <cell r="Y857">
            <v>41272911</v>
          </cell>
        </row>
        <row r="858">
          <cell r="C858">
            <v>11101</v>
          </cell>
          <cell r="E858">
            <v>36</v>
          </cell>
          <cell r="G858">
            <v>3</v>
          </cell>
          <cell r="U858">
            <v>614631603</v>
          </cell>
          <cell r="V858">
            <v>592686203</v>
          </cell>
          <cell r="W858">
            <v>592686203</v>
          </cell>
          <cell r="X858">
            <v>250037436</v>
          </cell>
          <cell r="Y858">
            <v>0</v>
          </cell>
        </row>
        <row r="859">
          <cell r="C859">
            <v>11101</v>
          </cell>
          <cell r="E859">
            <v>36</v>
          </cell>
          <cell r="G859">
            <v>3</v>
          </cell>
          <cell r="U859">
            <v>340000000</v>
          </cell>
          <cell r="V859">
            <v>324355115</v>
          </cell>
          <cell r="W859">
            <v>324355115</v>
          </cell>
          <cell r="X859">
            <v>324355115</v>
          </cell>
          <cell r="Y859">
            <v>324355115</v>
          </cell>
        </row>
        <row r="860">
          <cell r="C860">
            <v>11101</v>
          </cell>
          <cell r="E860">
            <v>36</v>
          </cell>
          <cell r="G860">
            <v>3</v>
          </cell>
          <cell r="U860">
            <v>1131755472</v>
          </cell>
          <cell r="V860">
            <v>992565591.91999996</v>
          </cell>
          <cell r="W860">
            <v>992565591.91999996</v>
          </cell>
          <cell r="X860">
            <v>992565591.91999996</v>
          </cell>
          <cell r="Y860">
            <v>835410492.66999996</v>
          </cell>
        </row>
        <row r="861">
          <cell r="C861">
            <v>11101</v>
          </cell>
          <cell r="E861">
            <v>36</v>
          </cell>
          <cell r="G861">
            <v>3</v>
          </cell>
          <cell r="U861">
            <v>1709626</v>
          </cell>
          <cell r="V861">
            <v>969611</v>
          </cell>
          <cell r="W861">
            <v>969611</v>
          </cell>
          <cell r="X861">
            <v>459192</v>
          </cell>
          <cell r="Y861">
            <v>459192</v>
          </cell>
        </row>
        <row r="862">
          <cell r="C862">
            <v>11101</v>
          </cell>
          <cell r="E862">
            <v>36</v>
          </cell>
          <cell r="G862">
            <v>3</v>
          </cell>
          <cell r="U862">
            <v>2418542</v>
          </cell>
          <cell r="V862">
            <v>1921079</v>
          </cell>
          <cell r="W862">
            <v>1921079</v>
          </cell>
          <cell r="X862">
            <v>813429</v>
          </cell>
          <cell r="Y862">
            <v>813429</v>
          </cell>
        </row>
        <row r="863">
          <cell r="C863">
            <v>11101</v>
          </cell>
          <cell r="E863">
            <v>36</v>
          </cell>
          <cell r="G863">
            <v>3</v>
          </cell>
          <cell r="U863">
            <v>313333</v>
          </cell>
          <cell r="V863">
            <v>184686</v>
          </cell>
          <cell r="W863">
            <v>184686</v>
          </cell>
          <cell r="X863">
            <v>87464</v>
          </cell>
          <cell r="Y863">
            <v>87464</v>
          </cell>
        </row>
        <row r="864">
          <cell r="C864">
            <v>11101</v>
          </cell>
          <cell r="E864">
            <v>36</v>
          </cell>
          <cell r="G864">
            <v>3</v>
          </cell>
          <cell r="U864">
            <v>5000000</v>
          </cell>
          <cell r="V864">
            <v>0</v>
          </cell>
          <cell r="W864">
            <v>0</v>
          </cell>
          <cell r="X864">
            <v>0</v>
          </cell>
          <cell r="Y864">
            <v>0</v>
          </cell>
        </row>
        <row r="865">
          <cell r="C865">
            <v>11101</v>
          </cell>
          <cell r="E865">
            <v>36</v>
          </cell>
          <cell r="G865">
            <v>3</v>
          </cell>
          <cell r="U865">
            <v>273479210</v>
          </cell>
          <cell r="V865">
            <v>273388802.08999997</v>
          </cell>
          <cell r="W865">
            <v>273388802.08999997</v>
          </cell>
          <cell r="X865">
            <v>273388802.08999997</v>
          </cell>
          <cell r="Y865">
            <v>273388802.08999997</v>
          </cell>
        </row>
        <row r="866">
          <cell r="C866">
            <v>11101</v>
          </cell>
          <cell r="E866">
            <v>36</v>
          </cell>
          <cell r="G866">
            <v>3</v>
          </cell>
          <cell r="U866">
            <v>20000000</v>
          </cell>
          <cell r="V866">
            <v>0</v>
          </cell>
          <cell r="W866">
            <v>0</v>
          </cell>
          <cell r="X866">
            <v>0</v>
          </cell>
          <cell r="Y866">
            <v>0</v>
          </cell>
        </row>
        <row r="867">
          <cell r="C867">
            <v>11101</v>
          </cell>
          <cell r="E867">
            <v>36</v>
          </cell>
          <cell r="G867">
            <v>3</v>
          </cell>
          <cell r="U867">
            <v>60000000</v>
          </cell>
          <cell r="V867">
            <v>58999818.600000001</v>
          </cell>
          <cell r="W867">
            <v>58999818.600000001</v>
          </cell>
          <cell r="X867">
            <v>58999818.600000001</v>
          </cell>
          <cell r="Y867">
            <v>58153425.149999999</v>
          </cell>
        </row>
        <row r="868">
          <cell r="C868">
            <v>11101</v>
          </cell>
          <cell r="E868">
            <v>36</v>
          </cell>
          <cell r="G868">
            <v>3</v>
          </cell>
          <cell r="U868">
            <v>0</v>
          </cell>
          <cell r="V868">
            <v>0</v>
          </cell>
          <cell r="W868">
            <v>0</v>
          </cell>
          <cell r="X868">
            <v>0</v>
          </cell>
          <cell r="Y868">
            <v>0</v>
          </cell>
        </row>
        <row r="869">
          <cell r="C869">
            <v>11101</v>
          </cell>
          <cell r="E869">
            <v>36</v>
          </cell>
          <cell r="G869">
            <v>3</v>
          </cell>
          <cell r="U869">
            <v>53400000</v>
          </cell>
          <cell r="V869">
            <v>38007750</v>
          </cell>
          <cell r="W869">
            <v>38007750</v>
          </cell>
          <cell r="X869">
            <v>38007750</v>
          </cell>
          <cell r="Y869">
            <v>38007750</v>
          </cell>
        </row>
        <row r="870">
          <cell r="C870">
            <v>11101</v>
          </cell>
          <cell r="E870">
            <v>36</v>
          </cell>
          <cell r="G870">
            <v>3</v>
          </cell>
          <cell r="U870">
            <v>6734462</v>
          </cell>
          <cell r="V870">
            <v>3258011</v>
          </cell>
          <cell r="W870">
            <v>3258011</v>
          </cell>
          <cell r="X870">
            <v>3258011</v>
          </cell>
          <cell r="Y870">
            <v>3258011</v>
          </cell>
        </row>
        <row r="871">
          <cell r="C871">
            <v>11101</v>
          </cell>
          <cell r="E871">
            <v>36</v>
          </cell>
          <cell r="G871">
            <v>3</v>
          </cell>
          <cell r="U871">
            <v>0</v>
          </cell>
          <cell r="V871">
            <v>0</v>
          </cell>
          <cell r="W871">
            <v>0</v>
          </cell>
          <cell r="X871">
            <v>0</v>
          </cell>
          <cell r="Y871">
            <v>0</v>
          </cell>
        </row>
        <row r="872">
          <cell r="C872">
            <v>11101</v>
          </cell>
          <cell r="E872">
            <v>36</v>
          </cell>
          <cell r="G872">
            <v>3</v>
          </cell>
          <cell r="U872">
            <v>3995000</v>
          </cell>
          <cell r="V872">
            <v>1395793</v>
          </cell>
          <cell r="W872">
            <v>1395793</v>
          </cell>
          <cell r="X872">
            <v>854486</v>
          </cell>
          <cell r="Y872">
            <v>854486</v>
          </cell>
        </row>
        <row r="873">
          <cell r="C873">
            <v>11101</v>
          </cell>
          <cell r="E873">
            <v>36</v>
          </cell>
          <cell r="G873">
            <v>3</v>
          </cell>
          <cell r="U873">
            <v>2418542</v>
          </cell>
          <cell r="V873">
            <v>1411205</v>
          </cell>
          <cell r="W873">
            <v>1411205</v>
          </cell>
          <cell r="X873">
            <v>655989</v>
          </cell>
          <cell r="Y873">
            <v>655989</v>
          </cell>
        </row>
        <row r="874">
          <cell r="C874">
            <v>11101</v>
          </cell>
          <cell r="E874">
            <v>36</v>
          </cell>
          <cell r="G874">
            <v>3</v>
          </cell>
          <cell r="U874">
            <v>355851446</v>
          </cell>
          <cell r="V874">
            <v>355851428</v>
          </cell>
          <cell r="W874">
            <v>355851428</v>
          </cell>
          <cell r="X874">
            <v>349263836</v>
          </cell>
          <cell r="Y874">
            <v>0</v>
          </cell>
        </row>
        <row r="875">
          <cell r="C875">
            <v>11101</v>
          </cell>
          <cell r="E875">
            <v>36</v>
          </cell>
          <cell r="G875">
            <v>3</v>
          </cell>
          <cell r="U875">
            <v>57793923</v>
          </cell>
          <cell r="V875">
            <v>57793923</v>
          </cell>
          <cell r="W875">
            <v>57793923</v>
          </cell>
          <cell r="X875">
            <v>57793923</v>
          </cell>
          <cell r="Y875">
            <v>57793923</v>
          </cell>
        </row>
        <row r="876">
          <cell r="C876">
            <v>11101</v>
          </cell>
          <cell r="E876">
            <v>36</v>
          </cell>
          <cell r="G876">
            <v>3</v>
          </cell>
          <cell r="U876">
            <v>140271072</v>
          </cell>
          <cell r="V876">
            <v>135553456</v>
          </cell>
          <cell r="W876">
            <v>135553456</v>
          </cell>
          <cell r="X876">
            <v>135553456</v>
          </cell>
          <cell r="Y876">
            <v>127614884</v>
          </cell>
        </row>
        <row r="877">
          <cell r="C877">
            <v>11101</v>
          </cell>
          <cell r="E877">
            <v>36</v>
          </cell>
          <cell r="G877">
            <v>1</v>
          </cell>
          <cell r="U877">
            <v>2104604</v>
          </cell>
          <cell r="V877">
            <v>1575444</v>
          </cell>
          <cell r="W877">
            <v>1575444</v>
          </cell>
          <cell r="X877">
            <v>1575444</v>
          </cell>
          <cell r="Y877">
            <v>1575444</v>
          </cell>
        </row>
        <row r="878">
          <cell r="C878">
            <v>11101</v>
          </cell>
          <cell r="E878">
            <v>40</v>
          </cell>
          <cell r="G878">
            <v>3</v>
          </cell>
          <cell r="U878">
            <v>58018458</v>
          </cell>
          <cell r="V878">
            <v>0</v>
          </cell>
          <cell r="W878">
            <v>0</v>
          </cell>
          <cell r="X878">
            <v>0</v>
          </cell>
          <cell r="Y878">
            <v>0</v>
          </cell>
        </row>
        <row r="879">
          <cell r="C879">
            <v>11101</v>
          </cell>
          <cell r="E879">
            <v>40</v>
          </cell>
          <cell r="G879">
            <v>3</v>
          </cell>
          <cell r="U879">
            <v>57673065</v>
          </cell>
          <cell r="V879">
            <v>54828828.100000001</v>
          </cell>
          <cell r="W879">
            <v>54828828.100000001</v>
          </cell>
          <cell r="X879">
            <v>54828828.100000001</v>
          </cell>
          <cell r="Y879">
            <v>15922868</v>
          </cell>
        </row>
        <row r="880">
          <cell r="C880">
            <v>11101</v>
          </cell>
          <cell r="E880">
            <v>40</v>
          </cell>
          <cell r="G880">
            <v>3</v>
          </cell>
          <cell r="U880">
            <v>303094764</v>
          </cell>
          <cell r="V880">
            <v>303092601.19999999</v>
          </cell>
          <cell r="W880">
            <v>303092601.19999999</v>
          </cell>
          <cell r="X880">
            <v>303092601.19999999</v>
          </cell>
          <cell r="Y880">
            <v>225859061.90000001</v>
          </cell>
        </row>
        <row r="881">
          <cell r="C881">
            <v>11101</v>
          </cell>
          <cell r="E881">
            <v>40</v>
          </cell>
          <cell r="G881">
            <v>3</v>
          </cell>
          <cell r="U881">
            <v>224378965</v>
          </cell>
          <cell r="V881">
            <v>207326262</v>
          </cell>
          <cell r="W881">
            <v>207326262</v>
          </cell>
          <cell r="X881">
            <v>207326262</v>
          </cell>
          <cell r="Y881">
            <v>132529082.7</v>
          </cell>
        </row>
        <row r="882">
          <cell r="C882">
            <v>11101</v>
          </cell>
          <cell r="E882">
            <v>40</v>
          </cell>
          <cell r="G882">
            <v>3</v>
          </cell>
          <cell r="U882">
            <v>0</v>
          </cell>
          <cell r="V882">
            <v>0</v>
          </cell>
          <cell r="W882">
            <v>0</v>
          </cell>
          <cell r="X882">
            <v>0</v>
          </cell>
          <cell r="Y882">
            <v>0</v>
          </cell>
        </row>
        <row r="883">
          <cell r="C883">
            <v>11101</v>
          </cell>
          <cell r="E883">
            <v>40</v>
          </cell>
          <cell r="G883">
            <v>3</v>
          </cell>
          <cell r="U883">
            <v>20154250</v>
          </cell>
          <cell r="V883">
            <v>0</v>
          </cell>
          <cell r="W883">
            <v>0</v>
          </cell>
          <cell r="X883">
            <v>0</v>
          </cell>
          <cell r="Y883">
            <v>0</v>
          </cell>
        </row>
        <row r="884">
          <cell r="C884">
            <v>11101</v>
          </cell>
          <cell r="E884">
            <v>40</v>
          </cell>
          <cell r="G884">
            <v>3</v>
          </cell>
          <cell r="U884">
            <v>0</v>
          </cell>
          <cell r="V884">
            <v>0</v>
          </cell>
          <cell r="W884">
            <v>0</v>
          </cell>
          <cell r="X884">
            <v>0</v>
          </cell>
          <cell r="Y884">
            <v>0</v>
          </cell>
        </row>
        <row r="885">
          <cell r="C885">
            <v>11101</v>
          </cell>
          <cell r="E885">
            <v>40</v>
          </cell>
          <cell r="G885">
            <v>3</v>
          </cell>
          <cell r="U885">
            <v>0</v>
          </cell>
          <cell r="V885">
            <v>0</v>
          </cell>
          <cell r="W885">
            <v>0</v>
          </cell>
          <cell r="X885">
            <v>0</v>
          </cell>
          <cell r="Y885">
            <v>0</v>
          </cell>
        </row>
        <row r="886">
          <cell r="C886">
            <v>11101</v>
          </cell>
          <cell r="E886">
            <v>40</v>
          </cell>
          <cell r="G886">
            <v>3</v>
          </cell>
          <cell r="U886">
            <v>500000000</v>
          </cell>
          <cell r="V886">
            <v>451191672</v>
          </cell>
          <cell r="W886">
            <v>451191672</v>
          </cell>
          <cell r="X886">
            <v>451191672</v>
          </cell>
          <cell r="Y886">
            <v>376881727</v>
          </cell>
        </row>
        <row r="887">
          <cell r="C887">
            <v>11101</v>
          </cell>
          <cell r="E887">
            <v>40</v>
          </cell>
          <cell r="G887">
            <v>3</v>
          </cell>
          <cell r="U887">
            <v>0</v>
          </cell>
          <cell r="V887">
            <v>0</v>
          </cell>
          <cell r="W887">
            <v>0</v>
          </cell>
          <cell r="X887">
            <v>0</v>
          </cell>
          <cell r="Y887">
            <v>0</v>
          </cell>
        </row>
        <row r="888">
          <cell r="C888">
            <v>11101</v>
          </cell>
          <cell r="E888">
            <v>40</v>
          </cell>
          <cell r="G888">
            <v>3</v>
          </cell>
          <cell r="U888">
            <v>8000000</v>
          </cell>
          <cell r="V888">
            <v>6400000</v>
          </cell>
          <cell r="W888">
            <v>6400000</v>
          </cell>
          <cell r="X888">
            <v>6400000</v>
          </cell>
          <cell r="Y888">
            <v>0</v>
          </cell>
        </row>
        <row r="889">
          <cell r="C889">
            <v>11101</v>
          </cell>
          <cell r="E889">
            <v>40</v>
          </cell>
          <cell r="G889">
            <v>3</v>
          </cell>
          <cell r="U889">
            <v>55683970</v>
          </cell>
          <cell r="V889">
            <v>55125195</v>
          </cell>
          <cell r="W889">
            <v>55125195</v>
          </cell>
          <cell r="X889">
            <v>55125195</v>
          </cell>
          <cell r="Y889">
            <v>32297195</v>
          </cell>
        </row>
        <row r="890">
          <cell r="C890">
            <v>11101</v>
          </cell>
          <cell r="E890">
            <v>40</v>
          </cell>
          <cell r="G890">
            <v>3</v>
          </cell>
          <cell r="U890">
            <v>19304205</v>
          </cell>
          <cell r="V890">
            <v>0</v>
          </cell>
          <cell r="W890">
            <v>0</v>
          </cell>
          <cell r="X890">
            <v>0</v>
          </cell>
          <cell r="Y890">
            <v>0</v>
          </cell>
        </row>
        <row r="891">
          <cell r="C891">
            <v>11101</v>
          </cell>
          <cell r="E891">
            <v>40</v>
          </cell>
          <cell r="G891">
            <v>3</v>
          </cell>
          <cell r="U891">
            <v>60856295</v>
          </cell>
          <cell r="V891">
            <v>53709275</v>
          </cell>
          <cell r="W891">
            <v>53709275</v>
          </cell>
          <cell r="X891">
            <v>53709275</v>
          </cell>
          <cell r="Y891">
            <v>46456625</v>
          </cell>
        </row>
        <row r="892">
          <cell r="C892">
            <v>11101</v>
          </cell>
          <cell r="E892">
            <v>40</v>
          </cell>
          <cell r="G892">
            <v>3</v>
          </cell>
          <cell r="U892">
            <v>24000000</v>
          </cell>
          <cell r="V892">
            <v>24000000</v>
          </cell>
          <cell r="W892">
            <v>24000000</v>
          </cell>
          <cell r="X892">
            <v>24000000</v>
          </cell>
          <cell r="Y892">
            <v>0</v>
          </cell>
        </row>
        <row r="893">
          <cell r="C893">
            <v>11101</v>
          </cell>
          <cell r="E893">
            <v>40</v>
          </cell>
          <cell r="G893">
            <v>3</v>
          </cell>
          <cell r="U893">
            <v>175327654</v>
          </cell>
          <cell r="V893">
            <v>45862472</v>
          </cell>
          <cell r="W893">
            <v>45862472</v>
          </cell>
          <cell r="X893">
            <v>45862472</v>
          </cell>
          <cell r="Y893">
            <v>19301200</v>
          </cell>
        </row>
        <row r="894">
          <cell r="C894">
            <v>11101</v>
          </cell>
          <cell r="E894">
            <v>40</v>
          </cell>
          <cell r="G894">
            <v>3</v>
          </cell>
          <cell r="U894">
            <v>8000000</v>
          </cell>
          <cell r="V894">
            <v>7990825.2000000002</v>
          </cell>
          <cell r="W894">
            <v>7990825.2000000002</v>
          </cell>
          <cell r="X894">
            <v>7990825.2000000002</v>
          </cell>
          <cell r="Y894">
            <v>0</v>
          </cell>
        </row>
        <row r="895">
          <cell r="C895">
            <v>11101</v>
          </cell>
          <cell r="E895">
            <v>40</v>
          </cell>
          <cell r="G895">
            <v>3</v>
          </cell>
          <cell r="U895">
            <v>59399614</v>
          </cell>
          <cell r="V895">
            <v>58042554</v>
          </cell>
          <cell r="W895">
            <v>58042554</v>
          </cell>
          <cell r="X895">
            <v>58042554</v>
          </cell>
          <cell r="Y895">
            <v>35406190</v>
          </cell>
        </row>
        <row r="896">
          <cell r="C896">
            <v>11101</v>
          </cell>
          <cell r="E896">
            <v>40</v>
          </cell>
          <cell r="G896">
            <v>3</v>
          </cell>
          <cell r="U896">
            <v>0</v>
          </cell>
          <cell r="V896">
            <v>0</v>
          </cell>
          <cell r="W896">
            <v>0</v>
          </cell>
          <cell r="X896">
            <v>0</v>
          </cell>
          <cell r="Y896">
            <v>0</v>
          </cell>
        </row>
        <row r="897">
          <cell r="C897">
            <v>11101</v>
          </cell>
          <cell r="E897">
            <v>40</v>
          </cell>
          <cell r="G897">
            <v>3</v>
          </cell>
          <cell r="U897">
            <v>40100000</v>
          </cell>
          <cell r="V897">
            <v>38094800</v>
          </cell>
          <cell r="W897">
            <v>38094800</v>
          </cell>
          <cell r="X897">
            <v>38094800</v>
          </cell>
          <cell r="Y897">
            <v>27997800</v>
          </cell>
        </row>
        <row r="898">
          <cell r="C898">
            <v>11101</v>
          </cell>
          <cell r="E898">
            <v>40</v>
          </cell>
          <cell r="G898">
            <v>3</v>
          </cell>
          <cell r="U898">
            <v>4000000</v>
          </cell>
          <cell r="V898">
            <v>4000000</v>
          </cell>
          <cell r="W898">
            <v>4000000</v>
          </cell>
          <cell r="X898">
            <v>4000000</v>
          </cell>
          <cell r="Y898">
            <v>4000000</v>
          </cell>
        </row>
        <row r="899">
          <cell r="C899">
            <v>11101</v>
          </cell>
          <cell r="E899">
            <v>40</v>
          </cell>
          <cell r="G899">
            <v>3</v>
          </cell>
          <cell r="U899">
            <v>5700000</v>
          </cell>
          <cell r="V899">
            <v>5700000</v>
          </cell>
          <cell r="W899">
            <v>5700000</v>
          </cell>
          <cell r="X899">
            <v>5700000</v>
          </cell>
          <cell r="Y899">
            <v>0</v>
          </cell>
        </row>
        <row r="900">
          <cell r="C900">
            <v>11101</v>
          </cell>
          <cell r="E900">
            <v>40</v>
          </cell>
          <cell r="G900">
            <v>3</v>
          </cell>
          <cell r="U900">
            <v>64613250</v>
          </cell>
          <cell r="V900">
            <v>64613249.119999997</v>
          </cell>
          <cell r="W900">
            <v>64613249.119999997</v>
          </cell>
          <cell r="X900">
            <v>64613249.119999997</v>
          </cell>
          <cell r="Y900">
            <v>64613249.119999997</v>
          </cell>
        </row>
        <row r="901">
          <cell r="C901">
            <v>11101</v>
          </cell>
          <cell r="E901">
            <v>40</v>
          </cell>
          <cell r="G901">
            <v>3</v>
          </cell>
          <cell r="U901">
            <v>85452439</v>
          </cell>
          <cell r="V901">
            <v>0</v>
          </cell>
          <cell r="W901">
            <v>0</v>
          </cell>
          <cell r="X901">
            <v>0</v>
          </cell>
          <cell r="Y901">
            <v>0</v>
          </cell>
        </row>
        <row r="902">
          <cell r="C902">
            <v>11101</v>
          </cell>
          <cell r="E902">
            <v>40</v>
          </cell>
          <cell r="G902">
            <v>3</v>
          </cell>
          <cell r="U902">
            <v>0</v>
          </cell>
          <cell r="V902">
            <v>0</v>
          </cell>
          <cell r="W902">
            <v>0</v>
          </cell>
          <cell r="X902">
            <v>0</v>
          </cell>
          <cell r="Y902">
            <v>0</v>
          </cell>
        </row>
        <row r="903">
          <cell r="C903">
            <v>11101</v>
          </cell>
          <cell r="E903">
            <v>40</v>
          </cell>
          <cell r="G903">
            <v>3</v>
          </cell>
          <cell r="U903">
            <v>39463468</v>
          </cell>
          <cell r="V903">
            <v>39462000</v>
          </cell>
          <cell r="W903">
            <v>39462000</v>
          </cell>
          <cell r="X903">
            <v>39462000</v>
          </cell>
          <cell r="Y903">
            <v>32500500</v>
          </cell>
        </row>
        <row r="904">
          <cell r="C904">
            <v>11101</v>
          </cell>
          <cell r="E904">
            <v>40</v>
          </cell>
          <cell r="G904">
            <v>3</v>
          </cell>
          <cell r="U904">
            <v>10275480</v>
          </cell>
          <cell r="V904">
            <v>6890000</v>
          </cell>
          <cell r="W904">
            <v>6890000</v>
          </cell>
          <cell r="X904">
            <v>6890000</v>
          </cell>
          <cell r="Y904">
            <v>6890000</v>
          </cell>
        </row>
        <row r="905">
          <cell r="C905">
            <v>11101</v>
          </cell>
          <cell r="E905">
            <v>40</v>
          </cell>
          <cell r="G905">
            <v>3</v>
          </cell>
          <cell r="U905">
            <v>21357853</v>
          </cell>
          <cell r="V905">
            <v>12136800</v>
          </cell>
          <cell r="W905">
            <v>12136800</v>
          </cell>
          <cell r="X905">
            <v>12136800</v>
          </cell>
          <cell r="Y905">
            <v>10374400</v>
          </cell>
        </row>
        <row r="906">
          <cell r="C906">
            <v>11101</v>
          </cell>
          <cell r="E906">
            <v>40</v>
          </cell>
          <cell r="G906">
            <v>3</v>
          </cell>
          <cell r="U906">
            <v>88627645</v>
          </cell>
          <cell r="V906">
            <v>82060702</v>
          </cell>
          <cell r="W906">
            <v>82060702</v>
          </cell>
          <cell r="X906">
            <v>82060702</v>
          </cell>
          <cell r="Y906">
            <v>75622902</v>
          </cell>
        </row>
        <row r="907">
          <cell r="C907">
            <v>11101</v>
          </cell>
          <cell r="E907">
            <v>40</v>
          </cell>
          <cell r="G907">
            <v>3</v>
          </cell>
          <cell r="U907">
            <v>45600000</v>
          </cell>
          <cell r="V907">
            <v>43915442</v>
          </cell>
          <cell r="W907">
            <v>43915442</v>
          </cell>
          <cell r="X907">
            <v>43915442</v>
          </cell>
          <cell r="Y907">
            <v>43915442</v>
          </cell>
        </row>
        <row r="908">
          <cell r="C908">
            <v>11101</v>
          </cell>
          <cell r="E908">
            <v>40</v>
          </cell>
          <cell r="G908">
            <v>3</v>
          </cell>
          <cell r="U908">
            <v>2931496089</v>
          </cell>
          <cell r="V908">
            <v>2931496089</v>
          </cell>
          <cell r="W908">
            <v>2931496089</v>
          </cell>
          <cell r="X908">
            <v>2931496089</v>
          </cell>
          <cell r="Y908">
            <v>868500000</v>
          </cell>
        </row>
        <row r="909">
          <cell r="C909">
            <v>11101</v>
          </cell>
          <cell r="E909">
            <v>40</v>
          </cell>
          <cell r="G909">
            <v>3</v>
          </cell>
          <cell r="U909">
            <v>153021756</v>
          </cell>
          <cell r="V909">
            <v>150046332</v>
          </cell>
          <cell r="W909">
            <v>150046332</v>
          </cell>
          <cell r="X909">
            <v>150046332</v>
          </cell>
          <cell r="Y909">
            <v>137294519</v>
          </cell>
        </row>
        <row r="910">
          <cell r="C910">
            <v>11101</v>
          </cell>
          <cell r="E910">
            <v>40</v>
          </cell>
          <cell r="G910">
            <v>3</v>
          </cell>
          <cell r="U910">
            <v>10000000</v>
          </cell>
          <cell r="V910">
            <v>9391480</v>
          </cell>
          <cell r="W910">
            <v>9391480</v>
          </cell>
          <cell r="X910">
            <v>9391480</v>
          </cell>
          <cell r="Y910">
            <v>9391480</v>
          </cell>
        </row>
        <row r="911">
          <cell r="C911">
            <v>11101</v>
          </cell>
          <cell r="E911">
            <v>40</v>
          </cell>
          <cell r="G911">
            <v>3</v>
          </cell>
          <cell r="U911">
            <v>10000000</v>
          </cell>
          <cell r="V911">
            <v>8000000</v>
          </cell>
          <cell r="W911">
            <v>8000000</v>
          </cell>
          <cell r="X911">
            <v>8000000</v>
          </cell>
          <cell r="Y911">
            <v>1904000</v>
          </cell>
        </row>
        <row r="912">
          <cell r="C912">
            <v>11101</v>
          </cell>
          <cell r="E912">
            <v>40</v>
          </cell>
          <cell r="G912">
            <v>3</v>
          </cell>
          <cell r="U912">
            <v>107798706</v>
          </cell>
          <cell r="V912">
            <v>99308931</v>
          </cell>
          <cell r="W912">
            <v>99308931</v>
          </cell>
          <cell r="X912">
            <v>99308931</v>
          </cell>
          <cell r="Y912">
            <v>99308931</v>
          </cell>
        </row>
        <row r="913">
          <cell r="C913">
            <v>11101</v>
          </cell>
          <cell r="E913">
            <v>40</v>
          </cell>
          <cell r="G913">
            <v>3</v>
          </cell>
          <cell r="U913">
            <v>3428000</v>
          </cell>
          <cell r="V913">
            <v>3428000</v>
          </cell>
          <cell r="W913">
            <v>3428000</v>
          </cell>
          <cell r="X913">
            <v>3428000</v>
          </cell>
          <cell r="Y913">
            <v>3428000</v>
          </cell>
        </row>
        <row r="914">
          <cell r="C914">
            <v>11101</v>
          </cell>
          <cell r="E914">
            <v>40</v>
          </cell>
          <cell r="G914">
            <v>3</v>
          </cell>
          <cell r="U914">
            <v>61233370</v>
          </cell>
          <cell r="V914">
            <v>24951622</v>
          </cell>
          <cell r="W914">
            <v>24951622</v>
          </cell>
          <cell r="X914">
            <v>24951622</v>
          </cell>
          <cell r="Y914">
            <v>15537652</v>
          </cell>
        </row>
        <row r="915">
          <cell r="C915">
            <v>11101</v>
          </cell>
          <cell r="E915">
            <v>40</v>
          </cell>
          <cell r="G915">
            <v>3</v>
          </cell>
          <cell r="U915">
            <v>39000000</v>
          </cell>
          <cell r="V915">
            <v>23967365</v>
          </cell>
          <cell r="W915">
            <v>23967365</v>
          </cell>
          <cell r="X915">
            <v>23967365</v>
          </cell>
          <cell r="Y915">
            <v>22011395</v>
          </cell>
        </row>
        <row r="916">
          <cell r="C916">
            <v>11101</v>
          </cell>
          <cell r="E916">
            <v>40</v>
          </cell>
          <cell r="G916">
            <v>3</v>
          </cell>
          <cell r="U916">
            <v>29968112</v>
          </cell>
          <cell r="V916">
            <v>0</v>
          </cell>
          <cell r="W916">
            <v>0</v>
          </cell>
          <cell r="X916">
            <v>0</v>
          </cell>
          <cell r="Y916">
            <v>0</v>
          </cell>
        </row>
        <row r="917">
          <cell r="C917">
            <v>11101</v>
          </cell>
          <cell r="E917">
            <v>40</v>
          </cell>
          <cell r="G917">
            <v>3</v>
          </cell>
          <cell r="U917">
            <v>7492028</v>
          </cell>
          <cell r="V917">
            <v>7100100</v>
          </cell>
          <cell r="W917">
            <v>7100100</v>
          </cell>
          <cell r="X917">
            <v>7100100</v>
          </cell>
          <cell r="Y917">
            <v>0</v>
          </cell>
        </row>
        <row r="918">
          <cell r="C918">
            <v>11101</v>
          </cell>
          <cell r="E918">
            <v>40</v>
          </cell>
          <cell r="G918">
            <v>3</v>
          </cell>
          <cell r="U918">
            <v>2564098</v>
          </cell>
          <cell r="V918">
            <v>1627080</v>
          </cell>
          <cell r="W918">
            <v>1627080</v>
          </cell>
          <cell r="X918">
            <v>1627080</v>
          </cell>
          <cell r="Y918">
            <v>1627080</v>
          </cell>
        </row>
        <row r="919">
          <cell r="C919">
            <v>11101</v>
          </cell>
          <cell r="E919">
            <v>40</v>
          </cell>
          <cell r="G919">
            <v>3</v>
          </cell>
          <cell r="U919">
            <v>1816236</v>
          </cell>
          <cell r="V919">
            <v>1152580</v>
          </cell>
          <cell r="W919">
            <v>1152580</v>
          </cell>
          <cell r="X919">
            <v>1152580</v>
          </cell>
          <cell r="Y919">
            <v>1152580</v>
          </cell>
        </row>
        <row r="920">
          <cell r="C920">
            <v>11101</v>
          </cell>
          <cell r="E920">
            <v>40</v>
          </cell>
          <cell r="G920">
            <v>3</v>
          </cell>
          <cell r="U920">
            <v>2376704</v>
          </cell>
          <cell r="V920">
            <v>1539915</v>
          </cell>
          <cell r="W920">
            <v>1539915</v>
          </cell>
          <cell r="X920">
            <v>1022894</v>
          </cell>
          <cell r="Y920">
            <v>1022894</v>
          </cell>
        </row>
        <row r="921">
          <cell r="C921">
            <v>11101</v>
          </cell>
          <cell r="E921">
            <v>40</v>
          </cell>
          <cell r="G921">
            <v>3</v>
          </cell>
          <cell r="U921">
            <v>943853</v>
          </cell>
          <cell r="V921">
            <v>618800</v>
          </cell>
          <cell r="W921">
            <v>618800</v>
          </cell>
          <cell r="X921">
            <v>618800</v>
          </cell>
          <cell r="Y921">
            <v>618800</v>
          </cell>
        </row>
        <row r="922">
          <cell r="C922">
            <v>11101</v>
          </cell>
          <cell r="E922">
            <v>40</v>
          </cell>
          <cell r="G922">
            <v>3</v>
          </cell>
          <cell r="U922">
            <v>104340</v>
          </cell>
          <cell r="V922">
            <v>71000</v>
          </cell>
          <cell r="W922">
            <v>71000</v>
          </cell>
          <cell r="X922">
            <v>71000</v>
          </cell>
          <cell r="Y922">
            <v>71000</v>
          </cell>
        </row>
        <row r="923">
          <cell r="C923">
            <v>11101</v>
          </cell>
          <cell r="E923">
            <v>40</v>
          </cell>
          <cell r="G923">
            <v>3</v>
          </cell>
          <cell r="U923">
            <v>707890</v>
          </cell>
          <cell r="V923">
            <v>464100</v>
          </cell>
          <cell r="W923">
            <v>464100</v>
          </cell>
          <cell r="X923">
            <v>464100</v>
          </cell>
          <cell r="Y923">
            <v>464100</v>
          </cell>
        </row>
        <row r="924">
          <cell r="C924">
            <v>11101</v>
          </cell>
          <cell r="E924">
            <v>40</v>
          </cell>
          <cell r="G924">
            <v>3</v>
          </cell>
          <cell r="U924">
            <v>117982</v>
          </cell>
          <cell r="V924">
            <v>77600</v>
          </cell>
          <cell r="W924">
            <v>77600</v>
          </cell>
          <cell r="X924">
            <v>77600</v>
          </cell>
          <cell r="Y924">
            <v>77600</v>
          </cell>
        </row>
        <row r="925">
          <cell r="C925">
            <v>11101</v>
          </cell>
          <cell r="E925">
            <v>40</v>
          </cell>
          <cell r="G925">
            <v>3</v>
          </cell>
          <cell r="U925">
            <v>117982</v>
          </cell>
          <cell r="V925">
            <v>77600</v>
          </cell>
          <cell r="W925">
            <v>77600</v>
          </cell>
          <cell r="X925">
            <v>77600</v>
          </cell>
          <cell r="Y925">
            <v>77600</v>
          </cell>
        </row>
        <row r="926">
          <cell r="C926">
            <v>11101</v>
          </cell>
          <cell r="E926">
            <v>40</v>
          </cell>
          <cell r="G926">
            <v>3</v>
          </cell>
          <cell r="U926">
            <v>235963</v>
          </cell>
          <cell r="V926">
            <v>155200</v>
          </cell>
          <cell r="W926">
            <v>155200</v>
          </cell>
          <cell r="X926">
            <v>155200</v>
          </cell>
          <cell r="Y926">
            <v>155200</v>
          </cell>
        </row>
        <row r="927">
          <cell r="C927">
            <v>11101</v>
          </cell>
          <cell r="E927">
            <v>40</v>
          </cell>
          <cell r="G927">
            <v>3</v>
          </cell>
          <cell r="U927">
            <v>0</v>
          </cell>
          <cell r="V927">
            <v>0</v>
          </cell>
          <cell r="W927">
            <v>0</v>
          </cell>
          <cell r="X927">
            <v>0</v>
          </cell>
          <cell r="Y927">
            <v>0</v>
          </cell>
        </row>
        <row r="928">
          <cell r="C928">
            <v>11101</v>
          </cell>
          <cell r="E928">
            <v>40</v>
          </cell>
          <cell r="G928">
            <v>3</v>
          </cell>
          <cell r="U928">
            <v>192072643</v>
          </cell>
          <cell r="V928">
            <v>181545034</v>
          </cell>
          <cell r="W928">
            <v>181545034</v>
          </cell>
          <cell r="X928">
            <v>181545034</v>
          </cell>
          <cell r="Y928">
            <v>164864699</v>
          </cell>
        </row>
        <row r="929">
          <cell r="C929">
            <v>11101</v>
          </cell>
          <cell r="E929">
            <v>40</v>
          </cell>
          <cell r="G929">
            <v>3</v>
          </cell>
          <cell r="U929">
            <v>29102650</v>
          </cell>
          <cell r="V929">
            <v>29056300</v>
          </cell>
          <cell r="W929">
            <v>29056300</v>
          </cell>
          <cell r="X929">
            <v>29056300</v>
          </cell>
          <cell r="Y929">
            <v>29056300</v>
          </cell>
        </row>
        <row r="930">
          <cell r="C930">
            <v>11101</v>
          </cell>
          <cell r="E930">
            <v>40</v>
          </cell>
          <cell r="G930">
            <v>3</v>
          </cell>
          <cell r="U930">
            <v>1379011</v>
          </cell>
          <cell r="V930">
            <v>934798</v>
          </cell>
          <cell r="W930">
            <v>934798</v>
          </cell>
          <cell r="X930">
            <v>606600</v>
          </cell>
          <cell r="Y930">
            <v>606600</v>
          </cell>
        </row>
        <row r="931">
          <cell r="C931">
            <v>11101</v>
          </cell>
          <cell r="E931">
            <v>40</v>
          </cell>
          <cell r="G931">
            <v>3</v>
          </cell>
          <cell r="U931">
            <v>106605</v>
          </cell>
          <cell r="V931">
            <v>79264</v>
          </cell>
          <cell r="W931">
            <v>79264</v>
          </cell>
          <cell r="X931">
            <v>52843</v>
          </cell>
          <cell r="Y931">
            <v>52843</v>
          </cell>
        </row>
        <row r="932">
          <cell r="C932">
            <v>11101</v>
          </cell>
          <cell r="E932">
            <v>40</v>
          </cell>
          <cell r="G932">
            <v>3</v>
          </cell>
          <cell r="U932">
            <v>1958822</v>
          </cell>
          <cell r="V932">
            <v>1226963</v>
          </cell>
          <cell r="W932">
            <v>1226963</v>
          </cell>
          <cell r="X932">
            <v>1226963</v>
          </cell>
          <cell r="Y932">
            <v>1226963</v>
          </cell>
        </row>
        <row r="933">
          <cell r="C933">
            <v>11101</v>
          </cell>
          <cell r="E933">
            <v>40</v>
          </cell>
          <cell r="G933">
            <v>3</v>
          </cell>
          <cell r="U933">
            <v>940235</v>
          </cell>
          <cell r="V933">
            <v>656776</v>
          </cell>
          <cell r="W933">
            <v>656776</v>
          </cell>
          <cell r="X933">
            <v>433005</v>
          </cell>
          <cell r="Y933">
            <v>433005</v>
          </cell>
        </row>
        <row r="934">
          <cell r="C934">
            <v>11101</v>
          </cell>
          <cell r="E934">
            <v>40</v>
          </cell>
          <cell r="G934">
            <v>3</v>
          </cell>
          <cell r="U934">
            <v>18499503</v>
          </cell>
          <cell r="V934">
            <v>13157928</v>
          </cell>
          <cell r="W934">
            <v>13157928</v>
          </cell>
          <cell r="X934">
            <v>13157928</v>
          </cell>
          <cell r="Y934">
            <v>13157928</v>
          </cell>
        </row>
        <row r="935">
          <cell r="C935">
            <v>11101</v>
          </cell>
          <cell r="E935">
            <v>40</v>
          </cell>
          <cell r="G935">
            <v>3</v>
          </cell>
          <cell r="U935">
            <v>828076</v>
          </cell>
          <cell r="V935">
            <v>552583</v>
          </cell>
          <cell r="W935">
            <v>552583</v>
          </cell>
          <cell r="X935">
            <v>552583</v>
          </cell>
          <cell r="Y935">
            <v>552583</v>
          </cell>
        </row>
        <row r="936">
          <cell r="C936">
            <v>11101</v>
          </cell>
          <cell r="E936">
            <v>40</v>
          </cell>
          <cell r="G936">
            <v>3</v>
          </cell>
          <cell r="U936">
            <v>1288555</v>
          </cell>
          <cell r="V936">
            <v>883567</v>
          </cell>
          <cell r="W936">
            <v>883567</v>
          </cell>
          <cell r="X936">
            <v>883567</v>
          </cell>
          <cell r="Y936">
            <v>883567</v>
          </cell>
        </row>
        <row r="937">
          <cell r="C937">
            <v>11101</v>
          </cell>
          <cell r="E937">
            <v>40</v>
          </cell>
          <cell r="G937">
            <v>3</v>
          </cell>
          <cell r="U937">
            <v>1149957</v>
          </cell>
          <cell r="V937">
            <v>568150</v>
          </cell>
          <cell r="W937">
            <v>568150</v>
          </cell>
          <cell r="X937">
            <v>346686</v>
          </cell>
          <cell r="Y937">
            <v>346686</v>
          </cell>
        </row>
        <row r="938">
          <cell r="C938">
            <v>11101</v>
          </cell>
          <cell r="E938">
            <v>40</v>
          </cell>
          <cell r="G938">
            <v>3</v>
          </cell>
          <cell r="U938">
            <v>799539</v>
          </cell>
          <cell r="V938">
            <v>535036</v>
          </cell>
          <cell r="W938">
            <v>535036</v>
          </cell>
          <cell r="X938">
            <v>396323</v>
          </cell>
          <cell r="Y938">
            <v>396323</v>
          </cell>
        </row>
        <row r="939">
          <cell r="C939">
            <v>11101</v>
          </cell>
          <cell r="E939">
            <v>40</v>
          </cell>
          <cell r="G939">
            <v>3</v>
          </cell>
          <cell r="U939">
            <v>218091110</v>
          </cell>
          <cell r="V939">
            <v>194334454</v>
          </cell>
          <cell r="W939">
            <v>194334454</v>
          </cell>
          <cell r="X939">
            <v>194334454</v>
          </cell>
          <cell r="Y939">
            <v>175635766</v>
          </cell>
        </row>
        <row r="940">
          <cell r="C940">
            <v>11106</v>
          </cell>
          <cell r="E940">
            <v>24</v>
          </cell>
          <cell r="G940">
            <v>3</v>
          </cell>
          <cell r="U940">
            <v>345661700</v>
          </cell>
          <cell r="V940">
            <v>333613533</v>
          </cell>
          <cell r="W940">
            <v>333613533</v>
          </cell>
          <cell r="X940">
            <v>333613533</v>
          </cell>
          <cell r="Y940">
            <v>36800000</v>
          </cell>
        </row>
        <row r="941">
          <cell r="C941">
            <v>11106</v>
          </cell>
          <cell r="E941">
            <v>24</v>
          </cell>
          <cell r="G941">
            <v>3</v>
          </cell>
          <cell r="U941">
            <v>167740000</v>
          </cell>
          <cell r="V941">
            <v>167589251</v>
          </cell>
          <cell r="W941">
            <v>167589251</v>
          </cell>
          <cell r="X941">
            <v>167589251</v>
          </cell>
          <cell r="Y941">
            <v>0</v>
          </cell>
        </row>
        <row r="942">
          <cell r="C942">
            <v>11106</v>
          </cell>
          <cell r="E942">
            <v>24</v>
          </cell>
          <cell r="G942">
            <v>3</v>
          </cell>
          <cell r="U942">
            <v>695089426</v>
          </cell>
          <cell r="V942">
            <v>392548686.86000001</v>
          </cell>
          <cell r="W942">
            <v>392548686.86000001</v>
          </cell>
          <cell r="X942">
            <v>392548686.86000001</v>
          </cell>
          <cell r="Y942">
            <v>392548686.86000001</v>
          </cell>
        </row>
        <row r="943">
          <cell r="C943">
            <v>11106</v>
          </cell>
          <cell r="E943">
            <v>24</v>
          </cell>
          <cell r="G943">
            <v>3</v>
          </cell>
          <cell r="U943">
            <v>28806203</v>
          </cell>
          <cell r="V943">
            <v>7164974</v>
          </cell>
          <cell r="W943">
            <v>7164974</v>
          </cell>
          <cell r="X943">
            <v>7164974</v>
          </cell>
          <cell r="Y943">
            <v>5179260</v>
          </cell>
        </row>
        <row r="944">
          <cell r="C944">
            <v>11106</v>
          </cell>
          <cell r="E944">
            <v>24</v>
          </cell>
          <cell r="G944">
            <v>3</v>
          </cell>
          <cell r="U944">
            <v>70000000</v>
          </cell>
          <cell r="V944">
            <v>59073902</v>
          </cell>
          <cell r="W944">
            <v>59073902</v>
          </cell>
          <cell r="X944">
            <v>59073902</v>
          </cell>
          <cell r="Y944">
            <v>0</v>
          </cell>
        </row>
        <row r="945">
          <cell r="C945">
            <v>11106</v>
          </cell>
          <cell r="E945">
            <v>24</v>
          </cell>
          <cell r="G945">
            <v>3</v>
          </cell>
          <cell r="U945">
            <v>60000000</v>
          </cell>
          <cell r="V945">
            <v>39888800</v>
          </cell>
          <cell r="W945">
            <v>39888800</v>
          </cell>
          <cell r="X945">
            <v>39888800</v>
          </cell>
          <cell r="Y945">
            <v>0</v>
          </cell>
        </row>
        <row r="946">
          <cell r="C946">
            <v>11106</v>
          </cell>
          <cell r="E946">
            <v>24</v>
          </cell>
          <cell r="G946">
            <v>3</v>
          </cell>
          <cell r="U946">
            <v>10000000</v>
          </cell>
          <cell r="V946">
            <v>5280000</v>
          </cell>
          <cell r="W946">
            <v>5280000</v>
          </cell>
          <cell r="X946">
            <v>5280000</v>
          </cell>
          <cell r="Y946">
            <v>0</v>
          </cell>
        </row>
        <row r="947">
          <cell r="C947">
            <v>11106</v>
          </cell>
          <cell r="E947">
            <v>24</v>
          </cell>
          <cell r="G947">
            <v>3</v>
          </cell>
          <cell r="U947">
            <v>151963064</v>
          </cell>
          <cell r="V947">
            <v>0</v>
          </cell>
          <cell r="W947">
            <v>0</v>
          </cell>
          <cell r="X947">
            <v>0</v>
          </cell>
          <cell r="Y947">
            <v>0</v>
          </cell>
        </row>
        <row r="948">
          <cell r="C948">
            <v>11106</v>
          </cell>
          <cell r="E948">
            <v>24</v>
          </cell>
          <cell r="G948">
            <v>3</v>
          </cell>
          <cell r="U948">
            <v>648036936</v>
          </cell>
          <cell r="V948">
            <v>633067608</v>
          </cell>
          <cell r="W948">
            <v>633067608</v>
          </cell>
          <cell r="X948">
            <v>633067608</v>
          </cell>
          <cell r="Y948">
            <v>507431308</v>
          </cell>
        </row>
        <row r="949">
          <cell r="C949">
            <v>11106</v>
          </cell>
          <cell r="E949">
            <v>24</v>
          </cell>
          <cell r="G949">
            <v>3</v>
          </cell>
          <cell r="U949">
            <v>87792097</v>
          </cell>
          <cell r="V949">
            <v>87690892</v>
          </cell>
          <cell r="W949">
            <v>87690892</v>
          </cell>
          <cell r="X949">
            <v>87690892</v>
          </cell>
          <cell r="Y949">
            <v>83511891</v>
          </cell>
        </row>
        <row r="950">
          <cell r="C950">
            <v>11206</v>
          </cell>
          <cell r="E950">
            <v>36</v>
          </cell>
          <cell r="G950">
            <v>3</v>
          </cell>
          <cell r="U950">
            <v>100000000</v>
          </cell>
          <cell r="V950">
            <v>83654929</v>
          </cell>
          <cell r="W950">
            <v>83654929</v>
          </cell>
          <cell r="X950">
            <v>83654929</v>
          </cell>
          <cell r="Y950">
            <v>73199899</v>
          </cell>
        </row>
        <row r="951">
          <cell r="C951">
            <v>11206</v>
          </cell>
          <cell r="E951">
            <v>36</v>
          </cell>
          <cell r="G951">
            <v>3</v>
          </cell>
          <cell r="U951">
            <v>166606896</v>
          </cell>
          <cell r="V951">
            <v>0</v>
          </cell>
          <cell r="W951">
            <v>0</v>
          </cell>
          <cell r="X951">
            <v>0</v>
          </cell>
          <cell r="Y951">
            <v>0</v>
          </cell>
        </row>
        <row r="952">
          <cell r="C952">
            <v>11206</v>
          </cell>
          <cell r="E952">
            <v>36</v>
          </cell>
          <cell r="G952">
            <v>3</v>
          </cell>
          <cell r="U952">
            <v>0</v>
          </cell>
          <cell r="V952">
            <v>0</v>
          </cell>
          <cell r="W952">
            <v>0</v>
          </cell>
          <cell r="X952">
            <v>0</v>
          </cell>
          <cell r="Y952">
            <v>0</v>
          </cell>
        </row>
        <row r="953">
          <cell r="C953">
            <v>11211</v>
          </cell>
          <cell r="E953">
            <v>25</v>
          </cell>
          <cell r="G953">
            <v>1</v>
          </cell>
          <cell r="U953">
            <v>24678757046</v>
          </cell>
          <cell r="V953">
            <v>22671724949</v>
          </cell>
          <cell r="W953">
            <v>22671724949</v>
          </cell>
          <cell r="X953">
            <v>22671724949</v>
          </cell>
          <cell r="Y953">
            <v>19110609402</v>
          </cell>
        </row>
        <row r="954">
          <cell r="C954">
            <v>11215</v>
          </cell>
          <cell r="E954">
            <v>24</v>
          </cell>
          <cell r="G954">
            <v>3</v>
          </cell>
          <cell r="U954">
            <v>2167424</v>
          </cell>
          <cell r="V954">
            <v>2167424</v>
          </cell>
          <cell r="W954">
            <v>2167424</v>
          </cell>
          <cell r="X954">
            <v>1142818</v>
          </cell>
          <cell r="Y954">
            <v>1142818</v>
          </cell>
        </row>
        <row r="955">
          <cell r="C955">
            <v>11215</v>
          </cell>
          <cell r="E955">
            <v>24</v>
          </cell>
          <cell r="G955">
            <v>3</v>
          </cell>
          <cell r="U955">
            <v>1699741</v>
          </cell>
          <cell r="V955">
            <v>1537900</v>
          </cell>
          <cell r="W955">
            <v>1537900</v>
          </cell>
          <cell r="X955">
            <v>1537900</v>
          </cell>
          <cell r="Y955">
            <v>1537900</v>
          </cell>
        </row>
        <row r="956">
          <cell r="C956">
            <v>11215</v>
          </cell>
          <cell r="E956">
            <v>24</v>
          </cell>
          <cell r="G956">
            <v>3</v>
          </cell>
          <cell r="U956">
            <v>206865</v>
          </cell>
          <cell r="V956">
            <v>191830</v>
          </cell>
          <cell r="W956">
            <v>191830</v>
          </cell>
          <cell r="X956">
            <v>191830</v>
          </cell>
          <cell r="Y956">
            <v>191830</v>
          </cell>
        </row>
        <row r="957">
          <cell r="C957">
            <v>11215</v>
          </cell>
          <cell r="E957">
            <v>24</v>
          </cell>
          <cell r="G957">
            <v>3</v>
          </cell>
          <cell r="U957">
            <v>1360060</v>
          </cell>
          <cell r="V957">
            <v>1153400</v>
          </cell>
          <cell r="W957">
            <v>1153400</v>
          </cell>
          <cell r="X957">
            <v>1153400</v>
          </cell>
          <cell r="Y957">
            <v>1153400</v>
          </cell>
        </row>
        <row r="958">
          <cell r="C958">
            <v>11215</v>
          </cell>
          <cell r="E958">
            <v>24</v>
          </cell>
          <cell r="G958">
            <v>3</v>
          </cell>
          <cell r="U958">
            <v>226675</v>
          </cell>
          <cell r="V958">
            <v>193200</v>
          </cell>
          <cell r="W958">
            <v>193200</v>
          </cell>
          <cell r="X958">
            <v>193200</v>
          </cell>
          <cell r="Y958">
            <v>193200</v>
          </cell>
        </row>
        <row r="959">
          <cell r="C959">
            <v>11215</v>
          </cell>
          <cell r="E959">
            <v>24</v>
          </cell>
          <cell r="G959">
            <v>3</v>
          </cell>
          <cell r="U959">
            <v>453352</v>
          </cell>
          <cell r="V959">
            <v>404572</v>
          </cell>
          <cell r="W959">
            <v>404572</v>
          </cell>
          <cell r="X959">
            <v>404572</v>
          </cell>
          <cell r="Y959">
            <v>404572</v>
          </cell>
        </row>
        <row r="960">
          <cell r="C960">
            <v>11215</v>
          </cell>
          <cell r="E960">
            <v>24</v>
          </cell>
          <cell r="G960">
            <v>3</v>
          </cell>
          <cell r="U960">
            <v>9511843</v>
          </cell>
          <cell r="V960">
            <v>3935936</v>
          </cell>
          <cell r="W960">
            <v>3935936</v>
          </cell>
          <cell r="X960">
            <v>3935936</v>
          </cell>
          <cell r="Y960">
            <v>3935936</v>
          </cell>
        </row>
        <row r="961">
          <cell r="C961">
            <v>11215</v>
          </cell>
          <cell r="E961">
            <v>24</v>
          </cell>
          <cell r="G961">
            <v>3</v>
          </cell>
          <cell r="U961">
            <v>2426462</v>
          </cell>
          <cell r="V961">
            <v>2426462</v>
          </cell>
          <cell r="W961">
            <v>2426462</v>
          </cell>
          <cell r="X961">
            <v>676337</v>
          </cell>
          <cell r="Y961">
            <v>676337</v>
          </cell>
        </row>
        <row r="962">
          <cell r="C962">
            <v>11215</v>
          </cell>
          <cell r="E962">
            <v>24</v>
          </cell>
          <cell r="G962">
            <v>3</v>
          </cell>
          <cell r="U962">
            <v>213924</v>
          </cell>
          <cell r="V962">
            <v>213924</v>
          </cell>
          <cell r="W962">
            <v>213924</v>
          </cell>
          <cell r="X962">
            <v>65599</v>
          </cell>
          <cell r="Y962">
            <v>65599</v>
          </cell>
        </row>
        <row r="963">
          <cell r="C963">
            <v>11215</v>
          </cell>
          <cell r="E963">
            <v>24</v>
          </cell>
          <cell r="G963">
            <v>3</v>
          </cell>
          <cell r="U963">
            <v>5046734</v>
          </cell>
          <cell r="V963">
            <v>4395060</v>
          </cell>
          <cell r="W963">
            <v>4395060</v>
          </cell>
          <cell r="X963">
            <v>4395060</v>
          </cell>
          <cell r="Y963">
            <v>4395060</v>
          </cell>
        </row>
        <row r="964">
          <cell r="C964">
            <v>11215</v>
          </cell>
          <cell r="E964">
            <v>24</v>
          </cell>
          <cell r="G964">
            <v>3</v>
          </cell>
          <cell r="U964">
            <v>3574770</v>
          </cell>
          <cell r="V964">
            <v>3112860</v>
          </cell>
          <cell r="W964">
            <v>3112860</v>
          </cell>
          <cell r="X964">
            <v>3112860</v>
          </cell>
          <cell r="Y964">
            <v>3112860</v>
          </cell>
        </row>
        <row r="965">
          <cell r="C965">
            <v>11215</v>
          </cell>
          <cell r="E965">
            <v>24</v>
          </cell>
          <cell r="G965">
            <v>3</v>
          </cell>
          <cell r="U965">
            <v>1624854</v>
          </cell>
          <cell r="V965">
            <v>1624854</v>
          </cell>
          <cell r="W965">
            <v>1624854</v>
          </cell>
          <cell r="X965">
            <v>620456</v>
          </cell>
          <cell r="Y965">
            <v>620456</v>
          </cell>
        </row>
        <row r="966">
          <cell r="C966">
            <v>11215</v>
          </cell>
          <cell r="E966">
            <v>24</v>
          </cell>
          <cell r="G966">
            <v>3</v>
          </cell>
          <cell r="U966">
            <v>1123106</v>
          </cell>
          <cell r="V966">
            <v>1123106</v>
          </cell>
          <cell r="W966">
            <v>1123106</v>
          </cell>
          <cell r="X966">
            <v>344394</v>
          </cell>
          <cell r="Y966">
            <v>344394</v>
          </cell>
        </row>
        <row r="967">
          <cell r="C967">
            <v>11215</v>
          </cell>
          <cell r="E967">
            <v>24</v>
          </cell>
          <cell r="G967">
            <v>3</v>
          </cell>
          <cell r="U967">
            <v>1654405</v>
          </cell>
          <cell r="V967">
            <v>1654405</v>
          </cell>
          <cell r="W967">
            <v>1654405</v>
          </cell>
          <cell r="X967">
            <v>491992</v>
          </cell>
          <cell r="Y967">
            <v>491992</v>
          </cell>
        </row>
        <row r="968">
          <cell r="C968">
            <v>11215</v>
          </cell>
          <cell r="E968">
            <v>24</v>
          </cell>
          <cell r="G968">
            <v>3</v>
          </cell>
          <cell r="U968">
            <v>274233</v>
          </cell>
          <cell r="V968">
            <v>193200</v>
          </cell>
          <cell r="W968">
            <v>193200</v>
          </cell>
          <cell r="X968">
            <v>193200</v>
          </cell>
          <cell r="Y968">
            <v>193200</v>
          </cell>
        </row>
        <row r="969">
          <cell r="C969">
            <v>11215</v>
          </cell>
          <cell r="E969">
            <v>24</v>
          </cell>
          <cell r="G969">
            <v>3</v>
          </cell>
          <cell r="U969">
            <v>2685945</v>
          </cell>
          <cell r="V969">
            <v>2685945</v>
          </cell>
          <cell r="W969">
            <v>2685945</v>
          </cell>
          <cell r="X969">
            <v>0</v>
          </cell>
          <cell r="Y969">
            <v>0</v>
          </cell>
        </row>
        <row r="970">
          <cell r="C970">
            <v>11215</v>
          </cell>
          <cell r="E970">
            <v>24</v>
          </cell>
          <cell r="G970">
            <v>3</v>
          </cell>
          <cell r="U970">
            <v>38506558</v>
          </cell>
          <cell r="V970">
            <v>31946668</v>
          </cell>
          <cell r="W970">
            <v>31946668</v>
          </cell>
          <cell r="X970">
            <v>31946668</v>
          </cell>
          <cell r="Y970">
            <v>31946668</v>
          </cell>
        </row>
        <row r="971">
          <cell r="C971">
            <v>11215</v>
          </cell>
          <cell r="E971">
            <v>24</v>
          </cell>
          <cell r="G971">
            <v>3</v>
          </cell>
          <cell r="U971">
            <v>3096200</v>
          </cell>
          <cell r="V971">
            <v>3088290</v>
          </cell>
          <cell r="W971">
            <v>3088290</v>
          </cell>
          <cell r="X971">
            <v>3088290</v>
          </cell>
          <cell r="Y971">
            <v>3088290</v>
          </cell>
        </row>
        <row r="972">
          <cell r="C972">
            <v>11217</v>
          </cell>
          <cell r="E972">
            <v>33</v>
          </cell>
          <cell r="G972">
            <v>3</v>
          </cell>
          <cell r="U972">
            <v>39076352</v>
          </cell>
          <cell r="V972">
            <v>29076352</v>
          </cell>
          <cell r="W972">
            <v>29076352</v>
          </cell>
          <cell r="X972">
            <v>0</v>
          </cell>
          <cell r="Y972">
            <v>0</v>
          </cell>
        </row>
        <row r="973">
          <cell r="C973">
            <v>11217</v>
          </cell>
          <cell r="E973">
            <v>33</v>
          </cell>
          <cell r="G973">
            <v>3</v>
          </cell>
          <cell r="U973">
            <v>161221500</v>
          </cell>
          <cell r="V973">
            <v>161127940</v>
          </cell>
          <cell r="W973">
            <v>161127940</v>
          </cell>
          <cell r="X973">
            <v>72448390</v>
          </cell>
          <cell r="Y973">
            <v>0</v>
          </cell>
        </row>
        <row r="974">
          <cell r="C974">
            <v>11217</v>
          </cell>
          <cell r="E974">
            <v>33</v>
          </cell>
          <cell r="G974">
            <v>3</v>
          </cell>
          <cell r="U974">
            <v>88453506</v>
          </cell>
          <cell r="V974">
            <v>86952261</v>
          </cell>
          <cell r="W974">
            <v>86952261</v>
          </cell>
          <cell r="X974">
            <v>86952261</v>
          </cell>
          <cell r="Y974">
            <v>75437016</v>
          </cell>
        </row>
        <row r="975">
          <cell r="C975">
            <v>11217</v>
          </cell>
          <cell r="E975">
            <v>33</v>
          </cell>
          <cell r="G975">
            <v>3</v>
          </cell>
          <cell r="U975">
            <v>5000000</v>
          </cell>
          <cell r="V975">
            <v>4759437</v>
          </cell>
          <cell r="W975">
            <v>4759437</v>
          </cell>
          <cell r="X975">
            <v>4759437</v>
          </cell>
          <cell r="Y975">
            <v>4202241</v>
          </cell>
        </row>
        <row r="976">
          <cell r="C976">
            <v>11217</v>
          </cell>
          <cell r="E976">
            <v>33</v>
          </cell>
          <cell r="G976">
            <v>3</v>
          </cell>
          <cell r="U976">
            <v>1632869474</v>
          </cell>
          <cell r="V976">
            <v>1577769571.98</v>
          </cell>
          <cell r="W976">
            <v>1577769571.98</v>
          </cell>
          <cell r="X976">
            <v>1577769571.98</v>
          </cell>
          <cell r="Y976">
            <v>1436948324</v>
          </cell>
        </row>
        <row r="977">
          <cell r="C977">
            <v>11217</v>
          </cell>
          <cell r="E977">
            <v>33</v>
          </cell>
          <cell r="G977">
            <v>3</v>
          </cell>
          <cell r="U977">
            <v>20000000</v>
          </cell>
          <cell r="V977">
            <v>18837999.960000001</v>
          </cell>
          <cell r="W977">
            <v>18837999.960000001</v>
          </cell>
          <cell r="X977">
            <v>18837999.960000001</v>
          </cell>
          <cell r="Y977">
            <v>18837999.960000001</v>
          </cell>
        </row>
        <row r="978">
          <cell r="C978">
            <v>11217</v>
          </cell>
          <cell r="E978">
            <v>33</v>
          </cell>
          <cell r="G978">
            <v>3</v>
          </cell>
          <cell r="U978">
            <v>24023047</v>
          </cell>
          <cell r="V978">
            <v>24023047</v>
          </cell>
          <cell r="W978">
            <v>24023047</v>
          </cell>
          <cell r="X978">
            <v>24023047</v>
          </cell>
          <cell r="Y978">
            <v>18017285.350000001</v>
          </cell>
        </row>
        <row r="979">
          <cell r="C979">
            <v>11217</v>
          </cell>
          <cell r="E979">
            <v>33</v>
          </cell>
          <cell r="G979">
            <v>3</v>
          </cell>
          <cell r="U979">
            <v>60033589</v>
          </cell>
          <cell r="V979">
            <v>60033589</v>
          </cell>
          <cell r="W979">
            <v>60033589</v>
          </cell>
          <cell r="X979">
            <v>60033589</v>
          </cell>
          <cell r="Y979">
            <v>59775435</v>
          </cell>
        </row>
        <row r="980">
          <cell r="C980">
            <v>11218</v>
          </cell>
          <cell r="E980">
            <v>26</v>
          </cell>
          <cell r="G980">
            <v>3</v>
          </cell>
          <cell r="U980">
            <v>294294000</v>
          </cell>
          <cell r="V980">
            <v>272000000</v>
          </cell>
          <cell r="W980">
            <v>272000000</v>
          </cell>
          <cell r="X980">
            <v>0</v>
          </cell>
          <cell r="Y980">
            <v>0</v>
          </cell>
        </row>
        <row r="981">
          <cell r="C981">
            <v>11219</v>
          </cell>
          <cell r="E981">
            <v>29</v>
          </cell>
          <cell r="G981">
            <v>3</v>
          </cell>
          <cell r="U981">
            <v>2972161661</v>
          </cell>
          <cell r="V981">
            <v>2972161661</v>
          </cell>
          <cell r="W981">
            <v>2972161661</v>
          </cell>
          <cell r="X981">
            <v>2972161661</v>
          </cell>
          <cell r="Y981">
            <v>2858758451</v>
          </cell>
        </row>
        <row r="982">
          <cell r="C982">
            <v>11220</v>
          </cell>
          <cell r="E982">
            <v>25</v>
          </cell>
          <cell r="G982">
            <v>1</v>
          </cell>
          <cell r="U982">
            <v>822141109</v>
          </cell>
          <cell r="V982">
            <v>822141109</v>
          </cell>
          <cell r="W982">
            <v>822141109</v>
          </cell>
          <cell r="X982">
            <v>822141109</v>
          </cell>
          <cell r="Y982">
            <v>822141109</v>
          </cell>
        </row>
        <row r="983">
          <cell r="C983">
            <v>11221</v>
          </cell>
          <cell r="E983">
            <v>25</v>
          </cell>
          <cell r="G983">
            <v>1</v>
          </cell>
          <cell r="U983">
            <v>1041756495</v>
          </cell>
          <cell r="V983">
            <v>831861140.36000001</v>
          </cell>
          <cell r="W983">
            <v>831861140.36000001</v>
          </cell>
          <cell r="X983">
            <v>831861140.36000001</v>
          </cell>
          <cell r="Y983">
            <v>592462433.36000001</v>
          </cell>
        </row>
        <row r="984">
          <cell r="C984">
            <v>11222</v>
          </cell>
          <cell r="E984">
            <v>29</v>
          </cell>
          <cell r="G984">
            <v>3</v>
          </cell>
          <cell r="U984">
            <v>76256918</v>
          </cell>
          <cell r="V984">
            <v>0</v>
          </cell>
          <cell r="W984">
            <v>0</v>
          </cell>
          <cell r="X984">
            <v>0</v>
          </cell>
          <cell r="Y984">
            <v>0</v>
          </cell>
        </row>
        <row r="985">
          <cell r="C985">
            <v>11222</v>
          </cell>
          <cell r="E985">
            <v>29</v>
          </cell>
          <cell r="G985">
            <v>3</v>
          </cell>
          <cell r="U985">
            <v>162773613</v>
          </cell>
          <cell r="V985">
            <v>51038197.200000003</v>
          </cell>
          <cell r="W985">
            <v>51038197.200000003</v>
          </cell>
          <cell r="X985">
            <v>51038197.200000003</v>
          </cell>
          <cell r="Y985">
            <v>0</v>
          </cell>
        </row>
        <row r="986">
          <cell r="C986">
            <v>11224</v>
          </cell>
          <cell r="E986">
            <v>25</v>
          </cell>
          <cell r="G986">
            <v>3</v>
          </cell>
          <cell r="U986">
            <v>33200000</v>
          </cell>
          <cell r="V986">
            <v>0</v>
          </cell>
          <cell r="W986">
            <v>0</v>
          </cell>
          <cell r="X986">
            <v>0</v>
          </cell>
          <cell r="Y986">
            <v>0</v>
          </cell>
        </row>
        <row r="987">
          <cell r="C987">
            <v>11225</v>
          </cell>
          <cell r="E987">
            <v>25</v>
          </cell>
          <cell r="G987">
            <v>1</v>
          </cell>
          <cell r="U987">
            <v>46848496</v>
          </cell>
          <cell r="V987">
            <v>0</v>
          </cell>
          <cell r="W987">
            <v>0</v>
          </cell>
          <cell r="X987">
            <v>0</v>
          </cell>
          <cell r="Y987">
            <v>0</v>
          </cell>
        </row>
        <row r="988">
          <cell r="C988">
            <v>12106</v>
          </cell>
          <cell r="E988">
            <v>36</v>
          </cell>
          <cell r="G988">
            <v>3</v>
          </cell>
          <cell r="U988">
            <v>56000000</v>
          </cell>
          <cell r="V988">
            <v>56000000</v>
          </cell>
          <cell r="W988">
            <v>56000000</v>
          </cell>
          <cell r="X988">
            <v>56000000</v>
          </cell>
          <cell r="Y988">
            <v>56000000</v>
          </cell>
        </row>
        <row r="989">
          <cell r="C989">
            <v>12106</v>
          </cell>
          <cell r="E989">
            <v>36</v>
          </cell>
          <cell r="G989">
            <v>3</v>
          </cell>
          <cell r="U989">
            <v>0</v>
          </cell>
          <cell r="V989">
            <v>0</v>
          </cell>
          <cell r="W989">
            <v>0</v>
          </cell>
          <cell r="X989">
            <v>0</v>
          </cell>
          <cell r="Y989">
            <v>0</v>
          </cell>
        </row>
        <row r="990">
          <cell r="C990">
            <v>12106</v>
          </cell>
          <cell r="E990">
            <v>36</v>
          </cell>
          <cell r="G990">
            <v>3</v>
          </cell>
          <cell r="U990">
            <v>0</v>
          </cell>
          <cell r="V990">
            <v>0</v>
          </cell>
          <cell r="W990">
            <v>0</v>
          </cell>
          <cell r="X990">
            <v>0</v>
          </cell>
          <cell r="Y990">
            <v>0</v>
          </cell>
        </row>
        <row r="991">
          <cell r="C991">
            <v>12106</v>
          </cell>
          <cell r="E991">
            <v>36</v>
          </cell>
          <cell r="G991">
            <v>3</v>
          </cell>
          <cell r="U991">
            <v>283228082</v>
          </cell>
          <cell r="V991">
            <v>33228082</v>
          </cell>
          <cell r="W991">
            <v>33228082</v>
          </cell>
          <cell r="X991">
            <v>3228082</v>
          </cell>
          <cell r="Y991">
            <v>0</v>
          </cell>
        </row>
        <row r="992">
          <cell r="C992">
            <v>12112</v>
          </cell>
          <cell r="E992">
            <v>23</v>
          </cell>
          <cell r="G992">
            <v>3</v>
          </cell>
          <cell r="U992">
            <v>0</v>
          </cell>
          <cell r="V992">
            <v>0</v>
          </cell>
          <cell r="W992">
            <v>0</v>
          </cell>
          <cell r="X992">
            <v>0</v>
          </cell>
          <cell r="Y992">
            <v>0</v>
          </cell>
        </row>
        <row r="993">
          <cell r="C993">
            <v>12112</v>
          </cell>
          <cell r="E993">
            <v>23</v>
          </cell>
          <cell r="G993">
            <v>3</v>
          </cell>
          <cell r="U993">
            <v>60771496</v>
          </cell>
          <cell r="V993">
            <v>43059900</v>
          </cell>
          <cell r="W993">
            <v>43059900</v>
          </cell>
          <cell r="X993">
            <v>43059900</v>
          </cell>
          <cell r="Y993">
            <v>43059900</v>
          </cell>
        </row>
        <row r="994">
          <cell r="C994">
            <v>12112</v>
          </cell>
          <cell r="E994">
            <v>23</v>
          </cell>
          <cell r="G994">
            <v>3</v>
          </cell>
          <cell r="U994">
            <v>45662798</v>
          </cell>
          <cell r="V994">
            <v>30498600</v>
          </cell>
          <cell r="W994">
            <v>30498600</v>
          </cell>
          <cell r="X994">
            <v>30498600</v>
          </cell>
          <cell r="Y994">
            <v>30498600</v>
          </cell>
        </row>
        <row r="995">
          <cell r="C995">
            <v>12112</v>
          </cell>
          <cell r="E995">
            <v>23</v>
          </cell>
          <cell r="G995">
            <v>3</v>
          </cell>
          <cell r="U995">
            <v>44975521</v>
          </cell>
          <cell r="V995">
            <v>44975521</v>
          </cell>
          <cell r="W995">
            <v>44975521</v>
          </cell>
          <cell r="X995">
            <v>10473008</v>
          </cell>
          <cell r="Y995">
            <v>10473008</v>
          </cell>
        </row>
        <row r="996">
          <cell r="C996">
            <v>12112</v>
          </cell>
          <cell r="E996">
            <v>23</v>
          </cell>
          <cell r="G996">
            <v>3</v>
          </cell>
          <cell r="U996">
            <v>22089740</v>
          </cell>
          <cell r="V996">
            <v>15059500</v>
          </cell>
          <cell r="W996">
            <v>15059500</v>
          </cell>
          <cell r="X996">
            <v>15059500</v>
          </cell>
          <cell r="Y996">
            <v>15059500</v>
          </cell>
        </row>
        <row r="997">
          <cell r="C997">
            <v>12112</v>
          </cell>
          <cell r="E997">
            <v>23</v>
          </cell>
          <cell r="G997">
            <v>3</v>
          </cell>
          <cell r="U997">
            <v>22181410</v>
          </cell>
          <cell r="V997">
            <v>15596000</v>
          </cell>
          <cell r="W997">
            <v>15596000</v>
          </cell>
          <cell r="X997">
            <v>15596000</v>
          </cell>
          <cell r="Y997">
            <v>15596000</v>
          </cell>
        </row>
        <row r="998">
          <cell r="C998">
            <v>12112</v>
          </cell>
          <cell r="E998">
            <v>23</v>
          </cell>
          <cell r="G998">
            <v>3</v>
          </cell>
          <cell r="U998">
            <v>19396718</v>
          </cell>
          <cell r="V998">
            <v>11295700</v>
          </cell>
          <cell r="W998">
            <v>11295700</v>
          </cell>
          <cell r="X998">
            <v>11295700</v>
          </cell>
          <cell r="Y998">
            <v>11295700</v>
          </cell>
        </row>
        <row r="999">
          <cell r="C999">
            <v>12112</v>
          </cell>
          <cell r="E999">
            <v>23</v>
          </cell>
          <cell r="G999">
            <v>3</v>
          </cell>
          <cell r="U999">
            <v>3299453</v>
          </cell>
          <cell r="V999">
            <v>1892100</v>
          </cell>
          <cell r="W999">
            <v>1892100</v>
          </cell>
          <cell r="X999">
            <v>1892100</v>
          </cell>
          <cell r="Y999">
            <v>1892100</v>
          </cell>
        </row>
        <row r="1000">
          <cell r="C1000">
            <v>12112</v>
          </cell>
          <cell r="E1000">
            <v>23</v>
          </cell>
          <cell r="G1000">
            <v>3</v>
          </cell>
          <cell r="U1000">
            <v>3299453</v>
          </cell>
          <cell r="V1000">
            <v>1892100</v>
          </cell>
          <cell r="W1000">
            <v>1892100</v>
          </cell>
          <cell r="X1000">
            <v>1892100</v>
          </cell>
          <cell r="Y1000">
            <v>1892100</v>
          </cell>
        </row>
        <row r="1001">
          <cell r="C1001">
            <v>12112</v>
          </cell>
          <cell r="E1001">
            <v>23</v>
          </cell>
          <cell r="G1001">
            <v>3</v>
          </cell>
          <cell r="U1001">
            <v>6498906</v>
          </cell>
          <cell r="V1001">
            <v>3767300</v>
          </cell>
          <cell r="W1001">
            <v>3767300</v>
          </cell>
          <cell r="X1001">
            <v>3767300</v>
          </cell>
          <cell r="Y1001">
            <v>3767300</v>
          </cell>
        </row>
        <row r="1002">
          <cell r="C1002">
            <v>12112</v>
          </cell>
          <cell r="E1002">
            <v>23</v>
          </cell>
          <cell r="G1002">
            <v>3</v>
          </cell>
          <cell r="U1002">
            <v>27507343</v>
          </cell>
          <cell r="V1002">
            <v>8472817</v>
          </cell>
          <cell r="W1002">
            <v>8472817</v>
          </cell>
          <cell r="X1002">
            <v>8472817</v>
          </cell>
          <cell r="Y1002">
            <v>8472817</v>
          </cell>
        </row>
        <row r="1003">
          <cell r="C1003">
            <v>12112</v>
          </cell>
          <cell r="E1003">
            <v>23</v>
          </cell>
          <cell r="G1003">
            <v>3</v>
          </cell>
          <cell r="U1003">
            <v>0</v>
          </cell>
          <cell r="V1003">
            <v>0</v>
          </cell>
          <cell r="W1003">
            <v>0</v>
          </cell>
          <cell r="X1003">
            <v>0</v>
          </cell>
          <cell r="Y1003">
            <v>0</v>
          </cell>
        </row>
        <row r="1004">
          <cell r="C1004">
            <v>12112</v>
          </cell>
          <cell r="E1004">
            <v>23</v>
          </cell>
          <cell r="G1004">
            <v>3</v>
          </cell>
          <cell r="U1004">
            <v>301621208</v>
          </cell>
          <cell r="V1004">
            <v>220802772</v>
          </cell>
          <cell r="W1004">
            <v>220802772</v>
          </cell>
          <cell r="X1004">
            <v>220802772</v>
          </cell>
          <cell r="Y1004">
            <v>220802772</v>
          </cell>
        </row>
        <row r="1005">
          <cell r="C1005">
            <v>12112</v>
          </cell>
          <cell r="E1005">
            <v>23</v>
          </cell>
          <cell r="G1005">
            <v>3</v>
          </cell>
          <cell r="U1005">
            <v>27164890</v>
          </cell>
          <cell r="V1005">
            <v>25777194</v>
          </cell>
          <cell r="W1005">
            <v>25777194</v>
          </cell>
          <cell r="X1005">
            <v>8076869</v>
          </cell>
          <cell r="Y1005">
            <v>8076869</v>
          </cell>
        </row>
        <row r="1006">
          <cell r="C1006">
            <v>12112</v>
          </cell>
          <cell r="E1006">
            <v>23</v>
          </cell>
          <cell r="G1006">
            <v>3</v>
          </cell>
          <cell r="U1006">
            <v>15975423</v>
          </cell>
          <cell r="V1006">
            <v>13519368</v>
          </cell>
          <cell r="W1006">
            <v>13519368</v>
          </cell>
          <cell r="X1006">
            <v>3191387</v>
          </cell>
          <cell r="Y1006">
            <v>3191387</v>
          </cell>
        </row>
        <row r="1007">
          <cell r="C1007">
            <v>12112</v>
          </cell>
          <cell r="E1007">
            <v>23</v>
          </cell>
          <cell r="G1007">
            <v>3</v>
          </cell>
          <cell r="U1007">
            <v>29578821</v>
          </cell>
          <cell r="V1007">
            <v>29388055</v>
          </cell>
          <cell r="W1007">
            <v>29388055</v>
          </cell>
          <cell r="X1007">
            <v>5421706</v>
          </cell>
          <cell r="Y1007">
            <v>5421706</v>
          </cell>
        </row>
        <row r="1008">
          <cell r="C1008">
            <v>12112</v>
          </cell>
          <cell r="E1008">
            <v>23</v>
          </cell>
          <cell r="G1008">
            <v>3</v>
          </cell>
          <cell r="U1008">
            <v>3361985</v>
          </cell>
          <cell r="V1008">
            <v>2575106</v>
          </cell>
          <cell r="W1008">
            <v>2575106</v>
          </cell>
          <cell r="X1008">
            <v>607881</v>
          </cell>
          <cell r="Y1008">
            <v>607881</v>
          </cell>
        </row>
        <row r="1009">
          <cell r="C1009">
            <v>12112</v>
          </cell>
          <cell r="E1009">
            <v>23</v>
          </cell>
          <cell r="G1009">
            <v>3</v>
          </cell>
          <cell r="U1009">
            <v>38273436</v>
          </cell>
          <cell r="V1009">
            <v>29171444</v>
          </cell>
          <cell r="W1009">
            <v>29171444</v>
          </cell>
          <cell r="X1009">
            <v>29171444</v>
          </cell>
          <cell r="Y1009">
            <v>29171444</v>
          </cell>
        </row>
        <row r="1010">
          <cell r="C1010">
            <v>12112</v>
          </cell>
          <cell r="E1010">
            <v>23</v>
          </cell>
          <cell r="G1010">
            <v>3</v>
          </cell>
          <cell r="U1010">
            <v>22547199</v>
          </cell>
          <cell r="V1010">
            <v>20037303</v>
          </cell>
          <cell r="W1010">
            <v>20037303</v>
          </cell>
          <cell r="X1010">
            <v>4559127</v>
          </cell>
          <cell r="Y1010">
            <v>4559127</v>
          </cell>
        </row>
        <row r="1011">
          <cell r="C1011">
            <v>12112</v>
          </cell>
          <cell r="E1011">
            <v>23</v>
          </cell>
          <cell r="G1011">
            <v>3</v>
          </cell>
          <cell r="U1011">
            <v>0</v>
          </cell>
          <cell r="V1011">
            <v>0</v>
          </cell>
          <cell r="W1011">
            <v>0</v>
          </cell>
          <cell r="X1011">
            <v>0</v>
          </cell>
          <cell r="Y1011">
            <v>0</v>
          </cell>
        </row>
        <row r="1012">
          <cell r="C1012">
            <v>12112</v>
          </cell>
          <cell r="E1012">
            <v>23</v>
          </cell>
          <cell r="G1012">
            <v>3</v>
          </cell>
          <cell r="U1012">
            <v>20000000</v>
          </cell>
          <cell r="V1012">
            <v>20000000</v>
          </cell>
          <cell r="W1012">
            <v>20000000</v>
          </cell>
          <cell r="X1012">
            <v>20000000</v>
          </cell>
          <cell r="Y1012">
            <v>20000000</v>
          </cell>
        </row>
        <row r="1013">
          <cell r="C1013">
            <v>12113</v>
          </cell>
          <cell r="E1013">
            <v>36</v>
          </cell>
          <cell r="G1013">
            <v>3</v>
          </cell>
          <cell r="U1013">
            <v>45950624</v>
          </cell>
          <cell r="V1013">
            <v>24938280</v>
          </cell>
          <cell r="W1013">
            <v>24938280</v>
          </cell>
          <cell r="X1013">
            <v>24938280</v>
          </cell>
          <cell r="Y1013">
            <v>0</v>
          </cell>
        </row>
        <row r="1014">
          <cell r="C1014">
            <v>12114</v>
          </cell>
          <cell r="E1014">
            <v>29</v>
          </cell>
          <cell r="G1014">
            <v>3</v>
          </cell>
          <cell r="U1014">
            <v>141102900</v>
          </cell>
          <cell r="V1014">
            <v>129839715</v>
          </cell>
          <cell r="W1014">
            <v>129839715</v>
          </cell>
          <cell r="X1014">
            <v>129839715</v>
          </cell>
          <cell r="Y1014">
            <v>129839715</v>
          </cell>
        </row>
        <row r="1015">
          <cell r="C1015">
            <v>12114</v>
          </cell>
          <cell r="E1015">
            <v>29</v>
          </cell>
          <cell r="G1015">
            <v>3</v>
          </cell>
          <cell r="U1015">
            <v>170000000</v>
          </cell>
          <cell r="V1015">
            <v>88000000</v>
          </cell>
          <cell r="W1015">
            <v>88000000</v>
          </cell>
          <cell r="X1015">
            <v>88000000</v>
          </cell>
          <cell r="Y1015">
            <v>46200000</v>
          </cell>
        </row>
        <row r="1016">
          <cell r="C1016">
            <v>12114</v>
          </cell>
          <cell r="E1016">
            <v>29</v>
          </cell>
          <cell r="G1016">
            <v>3</v>
          </cell>
          <cell r="U1016">
            <v>126000000</v>
          </cell>
          <cell r="V1016">
            <v>75955355</v>
          </cell>
          <cell r="W1016">
            <v>75955355</v>
          </cell>
          <cell r="X1016">
            <v>75955355</v>
          </cell>
          <cell r="Y1016">
            <v>71965830</v>
          </cell>
        </row>
        <row r="1017">
          <cell r="C1017">
            <v>12201</v>
          </cell>
          <cell r="E1017">
            <v>23</v>
          </cell>
          <cell r="G1017">
            <v>3</v>
          </cell>
          <cell r="U1017">
            <v>5892288</v>
          </cell>
          <cell r="V1017">
            <v>0</v>
          </cell>
          <cell r="W1017">
            <v>0</v>
          </cell>
          <cell r="X1017">
            <v>0</v>
          </cell>
          <cell r="Y1017">
            <v>0</v>
          </cell>
        </row>
        <row r="1018">
          <cell r="C1018">
            <v>12201</v>
          </cell>
          <cell r="E1018">
            <v>23</v>
          </cell>
          <cell r="G1018">
            <v>3</v>
          </cell>
          <cell r="U1018">
            <v>42390535</v>
          </cell>
          <cell r="V1018">
            <v>23836280</v>
          </cell>
          <cell r="W1018">
            <v>23836280</v>
          </cell>
          <cell r="X1018">
            <v>23836280</v>
          </cell>
          <cell r="Y1018">
            <v>23836280</v>
          </cell>
        </row>
        <row r="1019">
          <cell r="C1019">
            <v>12201</v>
          </cell>
          <cell r="E1019">
            <v>23</v>
          </cell>
          <cell r="G1019">
            <v>3</v>
          </cell>
          <cell r="U1019">
            <v>32318296</v>
          </cell>
          <cell r="V1019">
            <v>16887980</v>
          </cell>
          <cell r="W1019">
            <v>16887980</v>
          </cell>
          <cell r="X1019">
            <v>16887980</v>
          </cell>
          <cell r="Y1019">
            <v>16887980</v>
          </cell>
        </row>
        <row r="1020">
          <cell r="C1020">
            <v>12201</v>
          </cell>
          <cell r="E1020">
            <v>23</v>
          </cell>
          <cell r="G1020">
            <v>3</v>
          </cell>
          <cell r="U1020">
            <v>31155384</v>
          </cell>
          <cell r="V1020">
            <v>22624046</v>
          </cell>
          <cell r="W1020">
            <v>22624046</v>
          </cell>
          <cell r="X1020">
            <v>1194507</v>
          </cell>
          <cell r="Y1020">
            <v>1194507</v>
          </cell>
        </row>
        <row r="1021">
          <cell r="C1021">
            <v>12201</v>
          </cell>
          <cell r="E1021">
            <v>23</v>
          </cell>
          <cell r="G1021">
            <v>3</v>
          </cell>
          <cell r="U1021">
            <v>23348950</v>
          </cell>
          <cell r="V1021">
            <v>7849300</v>
          </cell>
          <cell r="W1021">
            <v>7849300</v>
          </cell>
          <cell r="X1021">
            <v>7849300</v>
          </cell>
          <cell r="Y1021">
            <v>7849300</v>
          </cell>
        </row>
        <row r="1022">
          <cell r="C1022">
            <v>12201</v>
          </cell>
          <cell r="E1022">
            <v>23</v>
          </cell>
          <cell r="G1022">
            <v>3</v>
          </cell>
          <cell r="U1022">
            <v>25756488</v>
          </cell>
          <cell r="V1022">
            <v>4984800</v>
          </cell>
          <cell r="W1022">
            <v>4984800</v>
          </cell>
          <cell r="X1022">
            <v>4984800</v>
          </cell>
          <cell r="Y1022">
            <v>4945400</v>
          </cell>
        </row>
        <row r="1023">
          <cell r="C1023">
            <v>12201</v>
          </cell>
          <cell r="E1023">
            <v>23</v>
          </cell>
          <cell r="G1023">
            <v>3</v>
          </cell>
          <cell r="U1023">
            <v>22511712</v>
          </cell>
          <cell r="V1023">
            <v>5888700</v>
          </cell>
          <cell r="W1023">
            <v>5888700</v>
          </cell>
          <cell r="X1023">
            <v>5888700</v>
          </cell>
          <cell r="Y1023">
            <v>5888700</v>
          </cell>
        </row>
        <row r="1024">
          <cell r="C1024">
            <v>12201</v>
          </cell>
          <cell r="E1024">
            <v>23</v>
          </cell>
          <cell r="G1024">
            <v>3</v>
          </cell>
          <cell r="U1024">
            <v>9418617</v>
          </cell>
          <cell r="V1024">
            <v>985400</v>
          </cell>
          <cell r="W1024">
            <v>985400</v>
          </cell>
          <cell r="X1024">
            <v>985400</v>
          </cell>
          <cell r="Y1024">
            <v>985400</v>
          </cell>
        </row>
        <row r="1025">
          <cell r="C1025">
            <v>12201</v>
          </cell>
          <cell r="E1025">
            <v>23</v>
          </cell>
          <cell r="G1025">
            <v>3</v>
          </cell>
          <cell r="U1025">
            <v>9418617</v>
          </cell>
          <cell r="V1025">
            <v>985400</v>
          </cell>
          <cell r="W1025">
            <v>985400</v>
          </cell>
          <cell r="X1025">
            <v>985400</v>
          </cell>
          <cell r="Y1025">
            <v>985400</v>
          </cell>
        </row>
        <row r="1026">
          <cell r="C1026">
            <v>12201</v>
          </cell>
          <cell r="E1026">
            <v>23</v>
          </cell>
          <cell r="G1026">
            <v>3</v>
          </cell>
          <cell r="U1026">
            <v>10837230</v>
          </cell>
          <cell r="V1026">
            <v>1963500</v>
          </cell>
          <cell r="W1026">
            <v>1963500</v>
          </cell>
          <cell r="X1026">
            <v>1963500</v>
          </cell>
          <cell r="Y1026">
            <v>1963500</v>
          </cell>
        </row>
        <row r="1027">
          <cell r="C1027">
            <v>12201</v>
          </cell>
          <cell r="E1027">
            <v>23</v>
          </cell>
          <cell r="G1027">
            <v>3</v>
          </cell>
          <cell r="U1027">
            <v>425800207</v>
          </cell>
          <cell r="V1027">
            <v>352004492.97000003</v>
          </cell>
          <cell r="W1027">
            <v>352004492.97000003</v>
          </cell>
          <cell r="X1027">
            <v>352004492.97000003</v>
          </cell>
          <cell r="Y1027">
            <v>294665566</v>
          </cell>
        </row>
        <row r="1028">
          <cell r="C1028">
            <v>12201</v>
          </cell>
          <cell r="E1028">
            <v>23</v>
          </cell>
          <cell r="G1028">
            <v>3</v>
          </cell>
          <cell r="U1028">
            <v>356000000</v>
          </cell>
          <cell r="V1028">
            <v>240611754</v>
          </cell>
          <cell r="W1028">
            <v>240611754</v>
          </cell>
          <cell r="X1028">
            <v>240611754</v>
          </cell>
          <cell r="Y1028">
            <v>176719186</v>
          </cell>
        </row>
        <row r="1029">
          <cell r="C1029">
            <v>12201</v>
          </cell>
          <cell r="E1029">
            <v>23</v>
          </cell>
          <cell r="G1029">
            <v>3</v>
          </cell>
          <cell r="U1029">
            <v>16163094</v>
          </cell>
          <cell r="V1029">
            <v>0</v>
          </cell>
          <cell r="W1029">
            <v>0</v>
          </cell>
          <cell r="X1029">
            <v>0</v>
          </cell>
          <cell r="Y1029">
            <v>0</v>
          </cell>
        </row>
        <row r="1030">
          <cell r="C1030">
            <v>12201</v>
          </cell>
          <cell r="E1030">
            <v>23</v>
          </cell>
          <cell r="G1030">
            <v>3</v>
          </cell>
          <cell r="U1030">
            <v>722040</v>
          </cell>
          <cell r="V1030">
            <v>0</v>
          </cell>
          <cell r="W1030">
            <v>0</v>
          </cell>
          <cell r="X1030">
            <v>0</v>
          </cell>
          <cell r="Y1030">
            <v>0</v>
          </cell>
        </row>
        <row r="1031">
          <cell r="C1031">
            <v>12201</v>
          </cell>
          <cell r="E1031">
            <v>23</v>
          </cell>
          <cell r="G1031">
            <v>3</v>
          </cell>
          <cell r="U1031">
            <v>20707043</v>
          </cell>
          <cell r="V1031">
            <v>9450414</v>
          </cell>
          <cell r="W1031">
            <v>9450414</v>
          </cell>
          <cell r="X1031">
            <v>1779490</v>
          </cell>
          <cell r="Y1031">
            <v>1779490</v>
          </cell>
        </row>
        <row r="1032">
          <cell r="C1032">
            <v>12201</v>
          </cell>
          <cell r="E1032">
            <v>23</v>
          </cell>
          <cell r="G1032">
            <v>3</v>
          </cell>
          <cell r="U1032">
            <v>14074863</v>
          </cell>
          <cell r="V1032">
            <v>6526516</v>
          </cell>
          <cell r="W1032">
            <v>6526516</v>
          </cell>
          <cell r="X1032">
            <v>374309</v>
          </cell>
          <cell r="Y1032">
            <v>374309</v>
          </cell>
        </row>
        <row r="1033">
          <cell r="C1033">
            <v>12201</v>
          </cell>
          <cell r="E1033">
            <v>23</v>
          </cell>
          <cell r="G1033">
            <v>3</v>
          </cell>
          <cell r="U1033">
            <v>20876829</v>
          </cell>
          <cell r="V1033">
            <v>14130076</v>
          </cell>
          <cell r="W1033">
            <v>14130076</v>
          </cell>
          <cell r="X1033">
            <v>594436</v>
          </cell>
          <cell r="Y1033">
            <v>594436</v>
          </cell>
        </row>
        <row r="1034">
          <cell r="C1034">
            <v>12201</v>
          </cell>
          <cell r="E1034">
            <v>23</v>
          </cell>
          <cell r="G1034">
            <v>3</v>
          </cell>
          <cell r="U1034">
            <v>6749830</v>
          </cell>
          <cell r="V1034">
            <v>1243143</v>
          </cell>
          <cell r="W1034">
            <v>1243143</v>
          </cell>
          <cell r="X1034">
            <v>71298</v>
          </cell>
          <cell r="Y1034">
            <v>71298</v>
          </cell>
        </row>
        <row r="1035">
          <cell r="C1035">
            <v>12201</v>
          </cell>
          <cell r="E1035">
            <v>23</v>
          </cell>
          <cell r="G1035">
            <v>3</v>
          </cell>
          <cell r="U1035">
            <v>20876829</v>
          </cell>
          <cell r="V1035">
            <v>9634142</v>
          </cell>
          <cell r="W1035">
            <v>9634142</v>
          </cell>
          <cell r="X1035">
            <v>534725</v>
          </cell>
          <cell r="Y1035">
            <v>534725</v>
          </cell>
        </row>
        <row r="1036">
          <cell r="C1036">
            <v>12201</v>
          </cell>
          <cell r="E1036">
            <v>23</v>
          </cell>
          <cell r="G1036">
            <v>3</v>
          </cell>
          <cell r="U1036">
            <v>51000000</v>
          </cell>
          <cell r="V1036">
            <v>29986810</v>
          </cell>
          <cell r="W1036">
            <v>29986810</v>
          </cell>
          <cell r="X1036">
            <v>29986810</v>
          </cell>
          <cell r="Y1036">
            <v>23973740</v>
          </cell>
        </row>
        <row r="1037">
          <cell r="C1037">
            <v>12201</v>
          </cell>
          <cell r="E1037">
            <v>23</v>
          </cell>
          <cell r="G1037">
            <v>3</v>
          </cell>
          <cell r="U1037">
            <v>11000000</v>
          </cell>
          <cell r="V1037">
            <v>0</v>
          </cell>
          <cell r="W1037">
            <v>0</v>
          </cell>
          <cell r="X1037">
            <v>0</v>
          </cell>
          <cell r="Y1037">
            <v>0</v>
          </cell>
        </row>
        <row r="1038">
          <cell r="C1038">
            <v>12201</v>
          </cell>
          <cell r="E1038">
            <v>23</v>
          </cell>
          <cell r="G1038">
            <v>3</v>
          </cell>
          <cell r="U1038">
            <v>21000000</v>
          </cell>
          <cell r="V1038">
            <v>20000000</v>
          </cell>
          <cell r="W1038">
            <v>20000000</v>
          </cell>
          <cell r="X1038">
            <v>20000000</v>
          </cell>
          <cell r="Y1038">
            <v>20000000</v>
          </cell>
        </row>
        <row r="1039">
          <cell r="C1039">
            <v>12201</v>
          </cell>
          <cell r="E1039">
            <v>23</v>
          </cell>
          <cell r="G1039">
            <v>3</v>
          </cell>
          <cell r="U1039">
            <v>131000000</v>
          </cell>
          <cell r="V1039">
            <v>130114600</v>
          </cell>
          <cell r="W1039">
            <v>130114600</v>
          </cell>
          <cell r="X1039">
            <v>92177400</v>
          </cell>
          <cell r="Y1039">
            <v>0</v>
          </cell>
        </row>
        <row r="1040">
          <cell r="C1040">
            <v>12201</v>
          </cell>
          <cell r="E1040">
            <v>23</v>
          </cell>
          <cell r="G1040">
            <v>3</v>
          </cell>
          <cell r="U1040">
            <v>274969435</v>
          </cell>
          <cell r="V1040">
            <v>184613733</v>
          </cell>
          <cell r="W1040">
            <v>184613733</v>
          </cell>
          <cell r="X1040">
            <v>184613733</v>
          </cell>
          <cell r="Y1040">
            <v>184613733</v>
          </cell>
        </row>
        <row r="1041">
          <cell r="C1041">
            <v>12201</v>
          </cell>
          <cell r="E1041">
            <v>23</v>
          </cell>
          <cell r="G1041">
            <v>3</v>
          </cell>
          <cell r="U1041">
            <v>1058532</v>
          </cell>
          <cell r="V1041">
            <v>0</v>
          </cell>
          <cell r="W1041">
            <v>0</v>
          </cell>
          <cell r="X1041">
            <v>0</v>
          </cell>
          <cell r="Y1041">
            <v>0</v>
          </cell>
        </row>
        <row r="1042">
          <cell r="C1042">
            <v>12201</v>
          </cell>
          <cell r="E1042">
            <v>23</v>
          </cell>
          <cell r="G1042">
            <v>3</v>
          </cell>
          <cell r="U1042">
            <v>27718982</v>
          </cell>
          <cell r="V1042">
            <v>17639288</v>
          </cell>
          <cell r="W1042">
            <v>17639288</v>
          </cell>
          <cell r="X1042">
            <v>17639288</v>
          </cell>
          <cell r="Y1042">
            <v>17639288</v>
          </cell>
        </row>
        <row r="1043">
          <cell r="C1043">
            <v>12201</v>
          </cell>
          <cell r="E1043">
            <v>23</v>
          </cell>
          <cell r="G1043">
            <v>3</v>
          </cell>
          <cell r="U1043">
            <v>100565644</v>
          </cell>
          <cell r="V1043">
            <v>83744149</v>
          </cell>
          <cell r="W1043">
            <v>83744149</v>
          </cell>
          <cell r="X1043">
            <v>83744149</v>
          </cell>
          <cell r="Y1043">
            <v>83744149</v>
          </cell>
        </row>
        <row r="1044">
          <cell r="C1044">
            <v>12201</v>
          </cell>
          <cell r="E1044">
            <v>23</v>
          </cell>
          <cell r="G1044">
            <v>3</v>
          </cell>
          <cell r="U1044">
            <v>138988555</v>
          </cell>
          <cell r="V1044">
            <v>138988555</v>
          </cell>
          <cell r="W1044">
            <v>138988555</v>
          </cell>
          <cell r="X1044">
            <v>138988555</v>
          </cell>
          <cell r="Y1044">
            <v>138988555</v>
          </cell>
        </row>
        <row r="1045">
          <cell r="C1045">
            <v>12205</v>
          </cell>
          <cell r="E1045">
            <v>21</v>
          </cell>
          <cell r="G1045">
            <v>3</v>
          </cell>
          <cell r="U1045">
            <v>2568064</v>
          </cell>
          <cell r="V1045">
            <v>0</v>
          </cell>
          <cell r="W1045">
            <v>0</v>
          </cell>
          <cell r="X1045">
            <v>0</v>
          </cell>
          <cell r="Y1045">
            <v>0</v>
          </cell>
        </row>
        <row r="1046">
          <cell r="C1046">
            <v>12209</v>
          </cell>
          <cell r="E1046">
            <v>14</v>
          </cell>
          <cell r="G1046">
            <v>3</v>
          </cell>
          <cell r="U1046">
            <v>258000</v>
          </cell>
          <cell r="V1046">
            <v>0</v>
          </cell>
          <cell r="W1046">
            <v>0</v>
          </cell>
          <cell r="X1046">
            <v>0</v>
          </cell>
          <cell r="Y1046">
            <v>0</v>
          </cell>
        </row>
        <row r="1047">
          <cell r="C1047">
            <v>12210</v>
          </cell>
          <cell r="E1047">
            <v>14</v>
          </cell>
          <cell r="G1047">
            <v>3</v>
          </cell>
          <cell r="U1047">
            <v>500000</v>
          </cell>
          <cell r="V1047">
            <v>400000</v>
          </cell>
          <cell r="W1047">
            <v>400000</v>
          </cell>
          <cell r="X1047">
            <v>400000</v>
          </cell>
          <cell r="Y1047">
            <v>0</v>
          </cell>
        </row>
        <row r="1048">
          <cell r="C1048">
            <v>12211</v>
          </cell>
          <cell r="E1048">
            <v>24</v>
          </cell>
          <cell r="G1048">
            <v>3</v>
          </cell>
          <cell r="U1048">
            <v>110000000</v>
          </cell>
          <cell r="V1048">
            <v>0</v>
          </cell>
          <cell r="W1048">
            <v>0</v>
          </cell>
          <cell r="X1048">
            <v>0</v>
          </cell>
          <cell r="Y1048">
            <v>0</v>
          </cell>
        </row>
        <row r="1049">
          <cell r="C1049">
            <v>12211</v>
          </cell>
          <cell r="E1049">
            <v>24</v>
          </cell>
          <cell r="G1049">
            <v>3</v>
          </cell>
          <cell r="U1049">
            <v>80000000</v>
          </cell>
          <cell r="V1049">
            <v>17726905.690000001</v>
          </cell>
          <cell r="W1049">
            <v>17726905.690000001</v>
          </cell>
          <cell r="X1049">
            <v>17726905.690000001</v>
          </cell>
          <cell r="Y1049">
            <v>17726905.690000001</v>
          </cell>
        </row>
        <row r="1050">
          <cell r="C1050">
            <v>12211</v>
          </cell>
          <cell r="E1050">
            <v>24</v>
          </cell>
          <cell r="G1050">
            <v>3</v>
          </cell>
          <cell r="U1050">
            <v>20000000</v>
          </cell>
          <cell r="V1050">
            <v>0</v>
          </cell>
          <cell r="W1050">
            <v>0</v>
          </cell>
          <cell r="X1050">
            <v>0</v>
          </cell>
          <cell r="Y1050">
            <v>0</v>
          </cell>
        </row>
        <row r="1051">
          <cell r="C1051">
            <v>12502</v>
          </cell>
          <cell r="E1051">
            <v>33</v>
          </cell>
          <cell r="G1051">
            <v>3</v>
          </cell>
          <cell r="U1051">
            <v>10000000</v>
          </cell>
          <cell r="V1051">
            <v>0</v>
          </cell>
          <cell r="W1051">
            <v>0</v>
          </cell>
          <cell r="X1051">
            <v>0</v>
          </cell>
          <cell r="Y1051">
            <v>0</v>
          </cell>
        </row>
        <row r="1052">
          <cell r="C1052">
            <v>12502</v>
          </cell>
          <cell r="E1052">
            <v>33</v>
          </cell>
          <cell r="G1052">
            <v>3</v>
          </cell>
          <cell r="U1052">
            <v>10000000</v>
          </cell>
          <cell r="V1052">
            <v>8767000</v>
          </cell>
          <cell r="W1052">
            <v>8767000</v>
          </cell>
          <cell r="X1052">
            <v>8767000</v>
          </cell>
          <cell r="Y1052">
            <v>0</v>
          </cell>
        </row>
        <row r="1053">
          <cell r="C1053">
            <v>12502</v>
          </cell>
          <cell r="E1053">
            <v>33</v>
          </cell>
          <cell r="G1053">
            <v>3</v>
          </cell>
          <cell r="U1053">
            <v>30000000</v>
          </cell>
          <cell r="V1053">
            <v>25000000</v>
          </cell>
          <cell r="W1053">
            <v>25000000</v>
          </cell>
          <cell r="X1053">
            <v>25000000</v>
          </cell>
          <cell r="Y1053">
            <v>14922600</v>
          </cell>
        </row>
        <row r="1054">
          <cell r="C1054">
            <v>12502</v>
          </cell>
          <cell r="E1054">
            <v>33</v>
          </cell>
          <cell r="G1054">
            <v>3</v>
          </cell>
          <cell r="U1054">
            <v>0</v>
          </cell>
          <cell r="V1054">
            <v>0</v>
          </cell>
          <cell r="W1054">
            <v>0</v>
          </cell>
          <cell r="X1054">
            <v>0</v>
          </cell>
          <cell r="Y1054">
            <v>0</v>
          </cell>
        </row>
        <row r="1055">
          <cell r="C1055">
            <v>12502</v>
          </cell>
          <cell r="E1055">
            <v>33</v>
          </cell>
          <cell r="G1055">
            <v>3</v>
          </cell>
          <cell r="U1055">
            <v>62000000</v>
          </cell>
          <cell r="V1055">
            <v>48619302</v>
          </cell>
          <cell r="W1055">
            <v>48619302</v>
          </cell>
          <cell r="X1055">
            <v>48619302</v>
          </cell>
          <cell r="Y1055">
            <v>0</v>
          </cell>
        </row>
        <row r="1056">
          <cell r="C1056">
            <v>12502</v>
          </cell>
          <cell r="E1056">
            <v>33</v>
          </cell>
          <cell r="G1056">
            <v>3</v>
          </cell>
          <cell r="U1056">
            <v>285629900</v>
          </cell>
          <cell r="V1056">
            <v>283630302</v>
          </cell>
          <cell r="W1056">
            <v>283630302</v>
          </cell>
          <cell r="X1056">
            <v>185629900</v>
          </cell>
          <cell r="Y1056">
            <v>106879900</v>
          </cell>
        </row>
        <row r="1057">
          <cell r="C1057">
            <v>12502</v>
          </cell>
          <cell r="E1057">
            <v>33</v>
          </cell>
          <cell r="G1057">
            <v>3</v>
          </cell>
          <cell r="U1057">
            <v>3900000</v>
          </cell>
          <cell r="V1057">
            <v>3285000</v>
          </cell>
          <cell r="W1057">
            <v>3285000</v>
          </cell>
          <cell r="X1057">
            <v>3285000</v>
          </cell>
          <cell r="Y1057">
            <v>0</v>
          </cell>
        </row>
        <row r="1058">
          <cell r="C1058">
            <v>12502</v>
          </cell>
          <cell r="E1058">
            <v>33</v>
          </cell>
          <cell r="G1058">
            <v>3</v>
          </cell>
          <cell r="U1058">
            <v>95293292</v>
          </cell>
          <cell r="V1058">
            <v>0</v>
          </cell>
          <cell r="W1058">
            <v>0</v>
          </cell>
          <cell r="X1058">
            <v>0</v>
          </cell>
          <cell r="Y1058">
            <v>0</v>
          </cell>
        </row>
        <row r="1059">
          <cell r="C1059">
            <v>12502</v>
          </cell>
          <cell r="E1059">
            <v>33</v>
          </cell>
          <cell r="G1059">
            <v>3</v>
          </cell>
          <cell r="U1059">
            <v>37751549</v>
          </cell>
          <cell r="V1059">
            <v>37689400</v>
          </cell>
          <cell r="W1059">
            <v>37689400</v>
          </cell>
          <cell r="X1059">
            <v>37689400</v>
          </cell>
          <cell r="Y1059">
            <v>0</v>
          </cell>
        </row>
        <row r="1060">
          <cell r="C1060">
            <v>12503</v>
          </cell>
          <cell r="E1060">
            <v>21</v>
          </cell>
          <cell r="G1060">
            <v>3</v>
          </cell>
          <cell r="U1060">
            <v>0</v>
          </cell>
          <cell r="V1060">
            <v>0</v>
          </cell>
          <cell r="W1060">
            <v>0</v>
          </cell>
          <cell r="X1060">
            <v>0</v>
          </cell>
          <cell r="Y1060">
            <v>0</v>
          </cell>
        </row>
        <row r="1061">
          <cell r="C1061">
            <v>12503</v>
          </cell>
          <cell r="E1061">
            <v>21</v>
          </cell>
          <cell r="G1061">
            <v>3</v>
          </cell>
          <cell r="U1061">
            <v>190017603</v>
          </cell>
          <cell r="V1061">
            <v>146655103</v>
          </cell>
          <cell r="W1061">
            <v>146655103</v>
          </cell>
          <cell r="X1061">
            <v>146655103</v>
          </cell>
          <cell r="Y1061">
            <v>141778603</v>
          </cell>
        </row>
        <row r="1062">
          <cell r="C1062">
            <v>12504</v>
          </cell>
          <cell r="E1062">
            <v>22</v>
          </cell>
          <cell r="G1062">
            <v>3</v>
          </cell>
          <cell r="U1062">
            <v>9684229</v>
          </cell>
          <cell r="V1062">
            <v>9684229</v>
          </cell>
          <cell r="W1062">
            <v>9684229</v>
          </cell>
          <cell r="X1062">
            <v>9684229</v>
          </cell>
          <cell r="Y1062">
            <v>9684229</v>
          </cell>
        </row>
        <row r="1063">
          <cell r="C1063">
            <v>12504</v>
          </cell>
          <cell r="E1063">
            <v>22</v>
          </cell>
          <cell r="G1063">
            <v>3</v>
          </cell>
          <cell r="U1063">
            <v>23000000</v>
          </cell>
          <cell r="V1063">
            <v>22533333</v>
          </cell>
          <cell r="W1063">
            <v>22533333</v>
          </cell>
          <cell r="X1063">
            <v>22533333</v>
          </cell>
          <cell r="Y1063">
            <v>22533333</v>
          </cell>
        </row>
        <row r="1064">
          <cell r="C1064">
            <v>12504</v>
          </cell>
          <cell r="E1064">
            <v>22</v>
          </cell>
          <cell r="G1064">
            <v>3</v>
          </cell>
          <cell r="U1064">
            <v>60000000</v>
          </cell>
          <cell r="V1064">
            <v>60000000</v>
          </cell>
          <cell r="W1064">
            <v>60000000</v>
          </cell>
          <cell r="X1064">
            <v>60000000</v>
          </cell>
          <cell r="Y1064">
            <v>60000000</v>
          </cell>
        </row>
        <row r="1065">
          <cell r="C1065">
            <v>12504</v>
          </cell>
          <cell r="E1065">
            <v>22</v>
          </cell>
          <cell r="G1065">
            <v>3</v>
          </cell>
          <cell r="U1065">
            <v>47000000</v>
          </cell>
          <cell r="V1065">
            <v>47000000</v>
          </cell>
          <cell r="W1065">
            <v>47000000</v>
          </cell>
          <cell r="X1065">
            <v>47000000</v>
          </cell>
          <cell r="Y1065">
            <v>47000000</v>
          </cell>
        </row>
        <row r="1066">
          <cell r="C1066">
            <v>12504</v>
          </cell>
          <cell r="E1066">
            <v>22</v>
          </cell>
          <cell r="G1066">
            <v>3</v>
          </cell>
          <cell r="U1066">
            <v>0</v>
          </cell>
          <cell r="V1066">
            <v>0</v>
          </cell>
          <cell r="W1066">
            <v>0</v>
          </cell>
          <cell r="X1066">
            <v>0</v>
          </cell>
          <cell r="Y1066">
            <v>0</v>
          </cell>
        </row>
        <row r="1067">
          <cell r="C1067">
            <v>12504</v>
          </cell>
          <cell r="E1067">
            <v>22</v>
          </cell>
          <cell r="G1067">
            <v>3</v>
          </cell>
          <cell r="U1067">
            <v>100000000</v>
          </cell>
          <cell r="V1067">
            <v>0</v>
          </cell>
          <cell r="W1067">
            <v>0</v>
          </cell>
          <cell r="X1067">
            <v>0</v>
          </cell>
          <cell r="Y1067">
            <v>0</v>
          </cell>
        </row>
        <row r="1068">
          <cell r="C1068">
            <v>12505</v>
          </cell>
          <cell r="E1068">
            <v>21</v>
          </cell>
          <cell r="G1068">
            <v>3</v>
          </cell>
          <cell r="U1068">
            <v>38000000</v>
          </cell>
          <cell r="V1068">
            <v>37990842.700000003</v>
          </cell>
          <cell r="W1068">
            <v>37990842.700000003</v>
          </cell>
          <cell r="X1068">
            <v>37990842.700000003</v>
          </cell>
          <cell r="Y1068">
            <v>37990842.700000003</v>
          </cell>
        </row>
        <row r="1069">
          <cell r="C1069">
            <v>12505</v>
          </cell>
          <cell r="E1069">
            <v>21</v>
          </cell>
          <cell r="G1069">
            <v>3</v>
          </cell>
          <cell r="U1069">
            <v>5617955</v>
          </cell>
          <cell r="V1069">
            <v>0</v>
          </cell>
          <cell r="W1069">
            <v>0</v>
          </cell>
          <cell r="X1069">
            <v>0</v>
          </cell>
          <cell r="Y1069">
            <v>0</v>
          </cell>
        </row>
        <row r="1070">
          <cell r="C1070">
            <v>12509</v>
          </cell>
          <cell r="E1070">
            <v>23</v>
          </cell>
          <cell r="G1070">
            <v>3</v>
          </cell>
          <cell r="U1070">
            <v>4670688</v>
          </cell>
          <cell r="V1070">
            <v>0</v>
          </cell>
          <cell r="W1070">
            <v>0</v>
          </cell>
          <cell r="X1070">
            <v>0</v>
          </cell>
          <cell r="Y1070">
            <v>0</v>
          </cell>
        </row>
        <row r="1071">
          <cell r="C1071">
            <v>12509</v>
          </cell>
          <cell r="E1071">
            <v>23</v>
          </cell>
          <cell r="G1071">
            <v>3</v>
          </cell>
          <cell r="U1071">
            <v>1410399</v>
          </cell>
          <cell r="V1071">
            <v>908800</v>
          </cell>
          <cell r="W1071">
            <v>908800</v>
          </cell>
          <cell r="X1071">
            <v>908800</v>
          </cell>
          <cell r="Y1071">
            <v>908800</v>
          </cell>
        </row>
        <row r="1072">
          <cell r="C1072">
            <v>12509</v>
          </cell>
          <cell r="E1072">
            <v>23</v>
          </cell>
          <cell r="G1072">
            <v>3</v>
          </cell>
          <cell r="U1072">
            <v>915700</v>
          </cell>
          <cell r="V1072">
            <v>643900</v>
          </cell>
          <cell r="W1072">
            <v>643900</v>
          </cell>
          <cell r="X1072">
            <v>643900</v>
          </cell>
          <cell r="Y1072">
            <v>643900</v>
          </cell>
        </row>
        <row r="1073">
          <cell r="C1073">
            <v>12509</v>
          </cell>
          <cell r="E1073">
            <v>23</v>
          </cell>
          <cell r="G1073">
            <v>3</v>
          </cell>
          <cell r="U1073">
            <v>3489356</v>
          </cell>
          <cell r="V1073">
            <v>869526</v>
          </cell>
          <cell r="W1073">
            <v>869526</v>
          </cell>
          <cell r="X1073">
            <v>869526</v>
          </cell>
          <cell r="Y1073">
            <v>869526</v>
          </cell>
        </row>
        <row r="1074">
          <cell r="C1074">
            <v>12509</v>
          </cell>
          <cell r="E1074">
            <v>23</v>
          </cell>
          <cell r="G1074">
            <v>3</v>
          </cell>
          <cell r="U1074">
            <v>1371123</v>
          </cell>
          <cell r="V1074">
            <v>362400</v>
          </cell>
          <cell r="W1074">
            <v>362400</v>
          </cell>
          <cell r="X1074">
            <v>362400</v>
          </cell>
          <cell r="Y1074">
            <v>362400</v>
          </cell>
        </row>
        <row r="1075">
          <cell r="C1075">
            <v>12509</v>
          </cell>
          <cell r="E1075">
            <v>23</v>
          </cell>
          <cell r="G1075">
            <v>3</v>
          </cell>
          <cell r="U1075">
            <v>670352</v>
          </cell>
          <cell r="V1075">
            <v>39200</v>
          </cell>
          <cell r="W1075">
            <v>39200</v>
          </cell>
          <cell r="X1075">
            <v>39200</v>
          </cell>
          <cell r="Y1075">
            <v>39200</v>
          </cell>
        </row>
        <row r="1076">
          <cell r="C1076">
            <v>12509</v>
          </cell>
          <cell r="E1076">
            <v>23</v>
          </cell>
          <cell r="G1076">
            <v>3</v>
          </cell>
          <cell r="U1076">
            <v>1278342</v>
          </cell>
          <cell r="V1076">
            <v>272000</v>
          </cell>
          <cell r="W1076">
            <v>272000</v>
          </cell>
          <cell r="X1076">
            <v>272000</v>
          </cell>
          <cell r="Y1076">
            <v>272000</v>
          </cell>
        </row>
        <row r="1077">
          <cell r="C1077">
            <v>12509</v>
          </cell>
          <cell r="E1077">
            <v>23</v>
          </cell>
          <cell r="G1077">
            <v>3</v>
          </cell>
          <cell r="U1077">
            <v>546390</v>
          </cell>
          <cell r="V1077">
            <v>45600</v>
          </cell>
          <cell r="W1077">
            <v>45600</v>
          </cell>
          <cell r="X1077">
            <v>45600</v>
          </cell>
          <cell r="Y1077">
            <v>45600</v>
          </cell>
        </row>
        <row r="1078">
          <cell r="C1078">
            <v>12509</v>
          </cell>
          <cell r="E1078">
            <v>23</v>
          </cell>
          <cell r="G1078">
            <v>3</v>
          </cell>
          <cell r="U1078">
            <v>546390</v>
          </cell>
          <cell r="V1078">
            <v>45600</v>
          </cell>
          <cell r="W1078">
            <v>45600</v>
          </cell>
          <cell r="X1078">
            <v>45600</v>
          </cell>
          <cell r="Y1078">
            <v>45600</v>
          </cell>
        </row>
        <row r="1079">
          <cell r="C1079">
            <v>12509</v>
          </cell>
          <cell r="E1079">
            <v>23</v>
          </cell>
          <cell r="G1079">
            <v>3</v>
          </cell>
          <cell r="U1079">
            <v>592780</v>
          </cell>
          <cell r="V1079">
            <v>91000</v>
          </cell>
          <cell r="W1079">
            <v>91000</v>
          </cell>
          <cell r="X1079">
            <v>91000</v>
          </cell>
          <cell r="Y1079">
            <v>91000</v>
          </cell>
        </row>
        <row r="1080">
          <cell r="C1080">
            <v>12509</v>
          </cell>
          <cell r="E1080">
            <v>23</v>
          </cell>
          <cell r="G1080">
            <v>3</v>
          </cell>
          <cell r="U1080">
            <v>336400922</v>
          </cell>
          <cell r="V1080">
            <v>266773119</v>
          </cell>
          <cell r="W1080">
            <v>266773119</v>
          </cell>
          <cell r="X1080">
            <v>266773119</v>
          </cell>
          <cell r="Y1080">
            <v>174997886</v>
          </cell>
        </row>
        <row r="1081">
          <cell r="C1081">
            <v>12509</v>
          </cell>
          <cell r="E1081">
            <v>23</v>
          </cell>
          <cell r="G1081">
            <v>3</v>
          </cell>
          <cell r="U1081">
            <v>325701158</v>
          </cell>
          <cell r="V1081">
            <v>298163097</v>
          </cell>
          <cell r="W1081">
            <v>298163097</v>
          </cell>
          <cell r="X1081">
            <v>282620097</v>
          </cell>
          <cell r="Y1081">
            <v>189192443</v>
          </cell>
        </row>
        <row r="1082">
          <cell r="C1082">
            <v>12509</v>
          </cell>
          <cell r="E1082">
            <v>23</v>
          </cell>
          <cell r="G1082">
            <v>3</v>
          </cell>
          <cell r="U1082">
            <v>0</v>
          </cell>
          <cell r="V1082">
            <v>0</v>
          </cell>
          <cell r="W1082">
            <v>0</v>
          </cell>
          <cell r="X1082">
            <v>0</v>
          </cell>
          <cell r="Y1082">
            <v>0</v>
          </cell>
        </row>
        <row r="1083">
          <cell r="C1083">
            <v>12509</v>
          </cell>
          <cell r="E1083">
            <v>23</v>
          </cell>
          <cell r="G1083">
            <v>3</v>
          </cell>
          <cell r="U1083">
            <v>462107593</v>
          </cell>
          <cell r="V1083">
            <v>462107592.12</v>
          </cell>
          <cell r="W1083">
            <v>462107592.12</v>
          </cell>
          <cell r="X1083">
            <v>254368777.12</v>
          </cell>
          <cell r="Y1083">
            <v>254159175.66999999</v>
          </cell>
        </row>
        <row r="1084">
          <cell r="C1084">
            <v>12509</v>
          </cell>
          <cell r="E1084">
            <v>23</v>
          </cell>
          <cell r="G1084">
            <v>3</v>
          </cell>
          <cell r="U1084">
            <v>73848708</v>
          </cell>
          <cell r="V1084">
            <v>73104744</v>
          </cell>
          <cell r="W1084">
            <v>73104744</v>
          </cell>
          <cell r="X1084">
            <v>73104744</v>
          </cell>
          <cell r="Y1084">
            <v>73104744</v>
          </cell>
        </row>
        <row r="1085">
          <cell r="C1085">
            <v>12509</v>
          </cell>
          <cell r="E1085">
            <v>23</v>
          </cell>
          <cell r="G1085">
            <v>3</v>
          </cell>
          <cell r="U1085">
            <v>547291</v>
          </cell>
          <cell r="V1085">
            <v>534787</v>
          </cell>
          <cell r="W1085">
            <v>534787</v>
          </cell>
          <cell r="X1085">
            <v>534787</v>
          </cell>
          <cell r="Y1085">
            <v>534787</v>
          </cell>
        </row>
        <row r="1086">
          <cell r="C1086">
            <v>12509</v>
          </cell>
          <cell r="E1086">
            <v>23</v>
          </cell>
          <cell r="G1086">
            <v>3</v>
          </cell>
          <cell r="U1086">
            <v>851631</v>
          </cell>
          <cell r="V1086">
            <v>820438</v>
          </cell>
          <cell r="W1086">
            <v>820438</v>
          </cell>
          <cell r="X1086">
            <v>820438</v>
          </cell>
          <cell r="Y1086">
            <v>820438</v>
          </cell>
        </row>
        <row r="1087">
          <cell r="C1087">
            <v>12509</v>
          </cell>
          <cell r="E1087">
            <v>23</v>
          </cell>
          <cell r="G1087">
            <v>3</v>
          </cell>
          <cell r="U1087">
            <v>991223</v>
          </cell>
          <cell r="V1087">
            <v>277156</v>
          </cell>
          <cell r="W1087">
            <v>277156</v>
          </cell>
          <cell r="X1087">
            <v>277156</v>
          </cell>
          <cell r="Y1087">
            <v>277156</v>
          </cell>
        </row>
        <row r="1088">
          <cell r="C1088">
            <v>12509</v>
          </cell>
          <cell r="E1088">
            <v>23</v>
          </cell>
          <cell r="G1088">
            <v>3</v>
          </cell>
          <cell r="U1088">
            <v>3493856</v>
          </cell>
          <cell r="V1088">
            <v>302841</v>
          </cell>
          <cell r="W1088">
            <v>302841</v>
          </cell>
          <cell r="X1088">
            <v>302841</v>
          </cell>
          <cell r="Y1088">
            <v>302841</v>
          </cell>
        </row>
        <row r="1089">
          <cell r="C1089">
            <v>12509</v>
          </cell>
          <cell r="E1089">
            <v>23</v>
          </cell>
          <cell r="G1089">
            <v>3</v>
          </cell>
          <cell r="U1089">
            <v>1136800</v>
          </cell>
          <cell r="V1089">
            <v>449873</v>
          </cell>
          <cell r="W1089">
            <v>449873</v>
          </cell>
          <cell r="X1089">
            <v>449873</v>
          </cell>
          <cell r="Y1089">
            <v>449873</v>
          </cell>
        </row>
        <row r="1090">
          <cell r="C1090">
            <v>12509</v>
          </cell>
          <cell r="E1090">
            <v>23</v>
          </cell>
          <cell r="G1090">
            <v>3</v>
          </cell>
          <cell r="U1090">
            <v>665496</v>
          </cell>
          <cell r="V1090">
            <v>40378</v>
          </cell>
          <cell r="W1090">
            <v>40378</v>
          </cell>
          <cell r="X1090">
            <v>40378</v>
          </cell>
          <cell r="Y1090">
            <v>40378</v>
          </cell>
        </row>
        <row r="1091">
          <cell r="C1091">
            <v>12509</v>
          </cell>
          <cell r="E1091">
            <v>23</v>
          </cell>
          <cell r="G1091">
            <v>3</v>
          </cell>
          <cell r="U1091">
            <v>5136800</v>
          </cell>
          <cell r="V1091">
            <v>302842</v>
          </cell>
          <cell r="W1091">
            <v>302842</v>
          </cell>
          <cell r="X1091">
            <v>302842</v>
          </cell>
          <cell r="Y1091">
            <v>302842</v>
          </cell>
        </row>
        <row r="1092">
          <cell r="C1092">
            <v>12509</v>
          </cell>
          <cell r="E1092">
            <v>23</v>
          </cell>
          <cell r="G1092">
            <v>3</v>
          </cell>
          <cell r="U1092">
            <v>49000000</v>
          </cell>
          <cell r="V1092">
            <v>46339511</v>
          </cell>
          <cell r="W1092">
            <v>46339511</v>
          </cell>
          <cell r="X1092">
            <v>46339511</v>
          </cell>
          <cell r="Y1092">
            <v>0</v>
          </cell>
        </row>
        <row r="1093">
          <cell r="C1093">
            <v>12509</v>
          </cell>
          <cell r="E1093">
            <v>23</v>
          </cell>
          <cell r="G1093">
            <v>3</v>
          </cell>
          <cell r="U1093">
            <v>10000000</v>
          </cell>
          <cell r="V1093">
            <v>0</v>
          </cell>
          <cell r="W1093">
            <v>0</v>
          </cell>
          <cell r="X1093">
            <v>0</v>
          </cell>
          <cell r="Y1093">
            <v>0</v>
          </cell>
        </row>
        <row r="1094">
          <cell r="C1094">
            <v>12509</v>
          </cell>
          <cell r="E1094">
            <v>23</v>
          </cell>
          <cell r="G1094">
            <v>3</v>
          </cell>
          <cell r="U1094">
            <v>11117602</v>
          </cell>
          <cell r="V1094">
            <v>735501</v>
          </cell>
          <cell r="W1094">
            <v>735501</v>
          </cell>
          <cell r="X1094">
            <v>735501</v>
          </cell>
          <cell r="Y1094">
            <v>735501</v>
          </cell>
        </row>
        <row r="1095">
          <cell r="C1095">
            <v>12603</v>
          </cell>
          <cell r="E1095">
            <v>14</v>
          </cell>
          <cell r="G1095">
            <v>3</v>
          </cell>
          <cell r="U1095">
            <v>7000000</v>
          </cell>
          <cell r="V1095">
            <v>1600000</v>
          </cell>
          <cell r="W1095">
            <v>1600000</v>
          </cell>
          <cell r="X1095">
            <v>1600000</v>
          </cell>
          <cell r="Y1095">
            <v>1132880</v>
          </cell>
        </row>
        <row r="1096">
          <cell r="C1096">
            <v>12603</v>
          </cell>
          <cell r="E1096">
            <v>14</v>
          </cell>
          <cell r="G1096">
            <v>3</v>
          </cell>
          <cell r="U1096">
            <v>84224367</v>
          </cell>
          <cell r="V1096">
            <v>18866666</v>
          </cell>
          <cell r="W1096">
            <v>18866666</v>
          </cell>
          <cell r="X1096">
            <v>18866666</v>
          </cell>
          <cell r="Y1096">
            <v>17266666</v>
          </cell>
        </row>
        <row r="1097">
          <cell r="C1097">
            <v>12603</v>
          </cell>
          <cell r="E1097">
            <v>14</v>
          </cell>
          <cell r="G1097">
            <v>3</v>
          </cell>
          <cell r="U1097">
            <v>10000000</v>
          </cell>
          <cell r="V1097">
            <v>0</v>
          </cell>
          <cell r="W1097">
            <v>0</v>
          </cell>
          <cell r="X1097">
            <v>0</v>
          </cell>
          <cell r="Y1097">
            <v>0</v>
          </cell>
        </row>
        <row r="1098">
          <cell r="C1098">
            <v>12603</v>
          </cell>
          <cell r="E1098">
            <v>14</v>
          </cell>
          <cell r="G1098">
            <v>3</v>
          </cell>
          <cell r="U1098">
            <v>15000000</v>
          </cell>
          <cell r="V1098">
            <v>15000000</v>
          </cell>
          <cell r="W1098">
            <v>15000000</v>
          </cell>
          <cell r="X1098">
            <v>15000000</v>
          </cell>
          <cell r="Y1098">
            <v>15000000</v>
          </cell>
        </row>
        <row r="1099">
          <cell r="C1099">
            <v>12604</v>
          </cell>
          <cell r="E1099">
            <v>23</v>
          </cell>
          <cell r="G1099">
            <v>3</v>
          </cell>
          <cell r="U1099">
            <v>15325434</v>
          </cell>
          <cell r="V1099">
            <v>6340000</v>
          </cell>
          <cell r="W1099">
            <v>6340000</v>
          </cell>
          <cell r="X1099">
            <v>6340000</v>
          </cell>
          <cell r="Y1099">
            <v>0</v>
          </cell>
        </row>
        <row r="1100">
          <cell r="C1100">
            <v>12605</v>
          </cell>
          <cell r="E1100">
            <v>26</v>
          </cell>
          <cell r="G1100">
            <v>3</v>
          </cell>
          <cell r="U1100">
            <v>501609882</v>
          </cell>
          <cell r="V1100">
            <v>0</v>
          </cell>
          <cell r="W1100">
            <v>0</v>
          </cell>
          <cell r="X1100">
            <v>0</v>
          </cell>
          <cell r="Y1100">
            <v>0</v>
          </cell>
        </row>
        <row r="1101">
          <cell r="C1101">
            <v>12609</v>
          </cell>
          <cell r="E1101">
            <v>22</v>
          </cell>
          <cell r="G1101">
            <v>3</v>
          </cell>
          <cell r="U1101">
            <v>3000000</v>
          </cell>
          <cell r="V1101">
            <v>0</v>
          </cell>
          <cell r="W1101">
            <v>0</v>
          </cell>
          <cell r="X1101">
            <v>0</v>
          </cell>
          <cell r="Y1101">
            <v>0</v>
          </cell>
        </row>
        <row r="1102">
          <cell r="C1102">
            <v>12609</v>
          </cell>
          <cell r="E1102">
            <v>22</v>
          </cell>
          <cell r="G1102">
            <v>3</v>
          </cell>
          <cell r="U1102">
            <v>4900000</v>
          </cell>
          <cell r="V1102">
            <v>0</v>
          </cell>
          <cell r="W1102">
            <v>0</v>
          </cell>
          <cell r="X1102">
            <v>0</v>
          </cell>
          <cell r="Y1102">
            <v>0</v>
          </cell>
        </row>
        <row r="1103">
          <cell r="C1103">
            <v>12609</v>
          </cell>
          <cell r="E1103">
            <v>22</v>
          </cell>
          <cell r="G1103">
            <v>3</v>
          </cell>
          <cell r="U1103">
            <v>29347142</v>
          </cell>
          <cell r="V1103">
            <v>0</v>
          </cell>
          <cell r="W1103">
            <v>0</v>
          </cell>
          <cell r="X1103">
            <v>0</v>
          </cell>
          <cell r="Y1103">
            <v>0</v>
          </cell>
        </row>
        <row r="1104">
          <cell r="C1104">
            <v>12609</v>
          </cell>
          <cell r="E1104">
            <v>22</v>
          </cell>
          <cell r="G1104">
            <v>3</v>
          </cell>
          <cell r="U1104">
            <v>27085404</v>
          </cell>
          <cell r="V1104">
            <v>0</v>
          </cell>
          <cell r="W1104">
            <v>0</v>
          </cell>
          <cell r="X1104">
            <v>0</v>
          </cell>
          <cell r="Y1104">
            <v>0</v>
          </cell>
        </row>
        <row r="1105">
          <cell r="C1105">
            <v>12610</v>
          </cell>
          <cell r="E1105">
            <v>14</v>
          </cell>
          <cell r="G1105">
            <v>3</v>
          </cell>
          <cell r="U1105">
            <v>4307213</v>
          </cell>
          <cell r="V1105">
            <v>4307213</v>
          </cell>
          <cell r="W1105">
            <v>4307213</v>
          </cell>
          <cell r="X1105">
            <v>4307213</v>
          </cell>
          <cell r="Y1105">
            <v>4307213</v>
          </cell>
        </row>
        <row r="1106">
          <cell r="C1106">
            <v>12611</v>
          </cell>
          <cell r="E1106">
            <v>14</v>
          </cell>
          <cell r="G1106">
            <v>3</v>
          </cell>
          <cell r="U1106">
            <v>500000000</v>
          </cell>
          <cell r="V1106">
            <v>468627347</v>
          </cell>
          <cell r="W1106">
            <v>468627347</v>
          </cell>
          <cell r="X1106">
            <v>400000000</v>
          </cell>
          <cell r="Y1106">
            <v>56528268</v>
          </cell>
        </row>
        <row r="1107">
          <cell r="C1107">
            <v>12612</v>
          </cell>
          <cell r="E1107">
            <v>25</v>
          </cell>
          <cell r="G1107">
            <v>1</v>
          </cell>
          <cell r="U1107">
            <v>250000000</v>
          </cell>
          <cell r="V1107">
            <v>237962249</v>
          </cell>
          <cell r="W1107">
            <v>237962249</v>
          </cell>
          <cell r="X1107">
            <v>237962249</v>
          </cell>
          <cell r="Y1107">
            <v>237962249</v>
          </cell>
        </row>
        <row r="1108">
          <cell r="C1108">
            <v>12613</v>
          </cell>
          <cell r="E1108">
            <v>14</v>
          </cell>
          <cell r="G1108">
            <v>3</v>
          </cell>
          <cell r="U1108">
            <v>17908529</v>
          </cell>
          <cell r="V1108">
            <v>0</v>
          </cell>
          <cell r="W1108">
            <v>0</v>
          </cell>
          <cell r="X1108">
            <v>0</v>
          </cell>
          <cell r="Y1108">
            <v>0</v>
          </cell>
        </row>
        <row r="1109">
          <cell r="C1109">
            <v>12613</v>
          </cell>
          <cell r="E1109">
            <v>14</v>
          </cell>
          <cell r="G1109">
            <v>3</v>
          </cell>
          <cell r="U1109">
            <v>26000000</v>
          </cell>
          <cell r="V1109">
            <v>24500000</v>
          </cell>
          <cell r="W1109">
            <v>24500000</v>
          </cell>
          <cell r="X1109">
            <v>24500000</v>
          </cell>
          <cell r="Y1109">
            <v>24500000</v>
          </cell>
        </row>
        <row r="1110">
          <cell r="C1110">
            <v>13101</v>
          </cell>
          <cell r="E1110">
            <v>28</v>
          </cell>
          <cell r="G1110">
            <v>3</v>
          </cell>
          <cell r="U1110">
            <v>3481300</v>
          </cell>
          <cell r="V1110">
            <v>664237</v>
          </cell>
          <cell r="W1110">
            <v>664237</v>
          </cell>
          <cell r="X1110">
            <v>664237</v>
          </cell>
          <cell r="Y1110">
            <v>664237</v>
          </cell>
        </row>
        <row r="1111">
          <cell r="C1111">
            <v>13101</v>
          </cell>
          <cell r="E1111">
            <v>28</v>
          </cell>
          <cell r="G1111">
            <v>3</v>
          </cell>
          <cell r="U1111">
            <v>690114600</v>
          </cell>
          <cell r="V1111">
            <v>690114600</v>
          </cell>
          <cell r="W1111">
            <v>690114600</v>
          </cell>
          <cell r="X1111">
            <v>690114600</v>
          </cell>
          <cell r="Y1111">
            <v>690114600</v>
          </cell>
        </row>
        <row r="1112">
          <cell r="C1112">
            <v>13101</v>
          </cell>
          <cell r="E1112">
            <v>28</v>
          </cell>
          <cell r="G1112">
            <v>3</v>
          </cell>
          <cell r="U1112">
            <v>488845800</v>
          </cell>
          <cell r="V1112">
            <v>488845800</v>
          </cell>
          <cell r="W1112">
            <v>488845800</v>
          </cell>
          <cell r="X1112">
            <v>488845800</v>
          </cell>
          <cell r="Y1112">
            <v>488845800</v>
          </cell>
        </row>
        <row r="1113">
          <cell r="C1113">
            <v>13101</v>
          </cell>
          <cell r="E1113">
            <v>28</v>
          </cell>
          <cell r="G1113">
            <v>3</v>
          </cell>
          <cell r="U1113">
            <v>648330689</v>
          </cell>
          <cell r="V1113">
            <v>644626682</v>
          </cell>
          <cell r="W1113">
            <v>644626682</v>
          </cell>
          <cell r="X1113">
            <v>644626682</v>
          </cell>
          <cell r="Y1113">
            <v>644626682</v>
          </cell>
        </row>
        <row r="1114">
          <cell r="C1114">
            <v>13101</v>
          </cell>
          <cell r="E1114">
            <v>28</v>
          </cell>
          <cell r="G1114">
            <v>3</v>
          </cell>
          <cell r="U1114">
            <v>292897900</v>
          </cell>
          <cell r="V1114">
            <v>292897900</v>
          </cell>
          <cell r="W1114">
            <v>292897900</v>
          </cell>
          <cell r="X1114">
            <v>292897900</v>
          </cell>
          <cell r="Y1114">
            <v>292897900</v>
          </cell>
        </row>
        <row r="1115">
          <cell r="C1115">
            <v>13101</v>
          </cell>
          <cell r="E1115">
            <v>28</v>
          </cell>
          <cell r="G1115">
            <v>3</v>
          </cell>
          <cell r="U1115">
            <v>33304900</v>
          </cell>
          <cell r="V1115">
            <v>33304900</v>
          </cell>
          <cell r="W1115">
            <v>33304900</v>
          </cell>
          <cell r="X1115">
            <v>33304900</v>
          </cell>
          <cell r="Y1115">
            <v>33304900</v>
          </cell>
        </row>
        <row r="1116">
          <cell r="C1116">
            <v>13101</v>
          </cell>
          <cell r="E1116">
            <v>28</v>
          </cell>
          <cell r="G1116">
            <v>3</v>
          </cell>
          <cell r="U1116">
            <v>219718500</v>
          </cell>
          <cell r="V1116">
            <v>219718500</v>
          </cell>
          <cell r="W1116">
            <v>219718500</v>
          </cell>
          <cell r="X1116">
            <v>219718500</v>
          </cell>
          <cell r="Y1116">
            <v>219718500</v>
          </cell>
        </row>
        <row r="1117">
          <cell r="C1117">
            <v>13101</v>
          </cell>
          <cell r="E1117">
            <v>28</v>
          </cell>
          <cell r="G1117">
            <v>3</v>
          </cell>
          <cell r="U1117">
            <v>36725900</v>
          </cell>
          <cell r="V1117">
            <v>36725900</v>
          </cell>
          <cell r="W1117">
            <v>36725900</v>
          </cell>
          <cell r="X1117">
            <v>36725900</v>
          </cell>
          <cell r="Y1117">
            <v>36725900</v>
          </cell>
        </row>
        <row r="1118">
          <cell r="C1118">
            <v>13101</v>
          </cell>
          <cell r="E1118">
            <v>28</v>
          </cell>
          <cell r="G1118">
            <v>3</v>
          </cell>
          <cell r="U1118">
            <v>36725900</v>
          </cell>
          <cell r="V1118">
            <v>36725900</v>
          </cell>
          <cell r="W1118">
            <v>36725900</v>
          </cell>
          <cell r="X1118">
            <v>36725900</v>
          </cell>
          <cell r="Y1118">
            <v>36725900</v>
          </cell>
        </row>
        <row r="1119">
          <cell r="C1119">
            <v>13101</v>
          </cell>
          <cell r="E1119">
            <v>28</v>
          </cell>
          <cell r="G1119">
            <v>3</v>
          </cell>
          <cell r="U1119">
            <v>88328500</v>
          </cell>
          <cell r="V1119">
            <v>73328500</v>
          </cell>
          <cell r="W1119">
            <v>73328500</v>
          </cell>
          <cell r="X1119">
            <v>73328500</v>
          </cell>
          <cell r="Y1119">
            <v>73328500</v>
          </cell>
        </row>
        <row r="1120">
          <cell r="C1120">
            <v>13101</v>
          </cell>
          <cell r="E1120">
            <v>28</v>
          </cell>
          <cell r="G1120">
            <v>3</v>
          </cell>
          <cell r="U1120">
            <v>5710613265.5600004</v>
          </cell>
          <cell r="V1120">
            <v>5710613265</v>
          </cell>
          <cell r="W1120">
            <v>5710613265</v>
          </cell>
          <cell r="X1120">
            <v>5710613265</v>
          </cell>
          <cell r="Y1120">
            <v>5710613265</v>
          </cell>
        </row>
        <row r="1121">
          <cell r="C1121">
            <v>13101</v>
          </cell>
          <cell r="E1121">
            <v>28</v>
          </cell>
          <cell r="G1121">
            <v>3</v>
          </cell>
          <cell r="U1121">
            <v>54183078</v>
          </cell>
          <cell r="V1121">
            <v>34650502</v>
          </cell>
          <cell r="W1121">
            <v>34650502</v>
          </cell>
          <cell r="X1121">
            <v>34650502</v>
          </cell>
          <cell r="Y1121">
            <v>34650502</v>
          </cell>
        </row>
        <row r="1122">
          <cell r="C1122">
            <v>13101</v>
          </cell>
          <cell r="E1122">
            <v>28</v>
          </cell>
          <cell r="G1122">
            <v>3</v>
          </cell>
          <cell r="U1122">
            <v>542652586.03999996</v>
          </cell>
          <cell r="V1122">
            <v>468814644</v>
          </cell>
          <cell r="W1122">
            <v>468814644</v>
          </cell>
          <cell r="X1122">
            <v>468814644</v>
          </cell>
          <cell r="Y1122">
            <v>468814644</v>
          </cell>
        </row>
        <row r="1123">
          <cell r="C1123">
            <v>13101</v>
          </cell>
          <cell r="E1123">
            <v>28</v>
          </cell>
          <cell r="G1123">
            <v>3</v>
          </cell>
          <cell r="U1123">
            <v>103713449</v>
          </cell>
          <cell r="V1123">
            <v>97214240</v>
          </cell>
          <cell r="W1123">
            <v>97214240</v>
          </cell>
          <cell r="X1123">
            <v>97214240</v>
          </cell>
          <cell r="Y1123">
            <v>97214240</v>
          </cell>
        </row>
        <row r="1124">
          <cell r="C1124">
            <v>13101</v>
          </cell>
          <cell r="E1124">
            <v>28</v>
          </cell>
          <cell r="G1124">
            <v>3</v>
          </cell>
          <cell r="U1124">
            <v>149662875</v>
          </cell>
          <cell r="V1124">
            <v>149662875</v>
          </cell>
          <cell r="W1124">
            <v>149662875</v>
          </cell>
          <cell r="X1124">
            <v>149662875</v>
          </cell>
          <cell r="Y1124">
            <v>149662875</v>
          </cell>
        </row>
        <row r="1125">
          <cell r="C1125">
            <v>13101</v>
          </cell>
          <cell r="E1125">
            <v>28</v>
          </cell>
          <cell r="G1125">
            <v>3</v>
          </cell>
          <cell r="U1125">
            <v>260845731</v>
          </cell>
          <cell r="V1125">
            <v>259272554</v>
          </cell>
          <cell r="W1125">
            <v>259272554</v>
          </cell>
          <cell r="X1125">
            <v>259272554</v>
          </cell>
          <cell r="Y1125">
            <v>259272554</v>
          </cell>
        </row>
        <row r="1126">
          <cell r="C1126">
            <v>13101</v>
          </cell>
          <cell r="E1126">
            <v>28</v>
          </cell>
          <cell r="G1126">
            <v>3</v>
          </cell>
          <cell r="U1126">
            <v>199292463</v>
          </cell>
          <cell r="V1126">
            <v>194292463</v>
          </cell>
          <cell r="W1126">
            <v>194292463</v>
          </cell>
          <cell r="X1126">
            <v>194292463</v>
          </cell>
          <cell r="Y1126">
            <v>194292463</v>
          </cell>
        </row>
        <row r="1127">
          <cell r="C1127">
            <v>13101</v>
          </cell>
          <cell r="E1127">
            <v>28</v>
          </cell>
          <cell r="G1127">
            <v>3</v>
          </cell>
          <cell r="U1127">
            <v>1270708180</v>
          </cell>
          <cell r="V1127">
            <v>1242159589</v>
          </cell>
          <cell r="W1127">
            <v>1242159589</v>
          </cell>
          <cell r="X1127">
            <v>1242159589</v>
          </cell>
          <cell r="Y1127">
            <v>1242159589</v>
          </cell>
        </row>
        <row r="1128">
          <cell r="C1128">
            <v>13101</v>
          </cell>
          <cell r="E1128">
            <v>28</v>
          </cell>
          <cell r="G1128">
            <v>3</v>
          </cell>
          <cell r="U1128">
            <v>312236412</v>
          </cell>
          <cell r="V1128">
            <v>312236412</v>
          </cell>
          <cell r="W1128">
            <v>312236412</v>
          </cell>
          <cell r="X1128">
            <v>312236412</v>
          </cell>
          <cell r="Y1128">
            <v>312236412</v>
          </cell>
        </row>
        <row r="1129">
          <cell r="C1129">
            <v>13101</v>
          </cell>
          <cell r="E1129">
            <v>28</v>
          </cell>
          <cell r="G1129">
            <v>3</v>
          </cell>
          <cell r="U1129">
            <v>543242020</v>
          </cell>
          <cell r="V1129">
            <v>543242020</v>
          </cell>
          <cell r="W1129">
            <v>543242020</v>
          </cell>
          <cell r="X1129">
            <v>543242020</v>
          </cell>
          <cell r="Y1129">
            <v>543242020</v>
          </cell>
        </row>
        <row r="1130">
          <cell r="C1130">
            <v>13101</v>
          </cell>
          <cell r="E1130">
            <v>28</v>
          </cell>
          <cell r="G1130">
            <v>3</v>
          </cell>
          <cell r="U1130">
            <v>51806418</v>
          </cell>
          <cell r="V1130">
            <v>51806418</v>
          </cell>
          <cell r="W1130">
            <v>51806418</v>
          </cell>
          <cell r="X1130">
            <v>51806418</v>
          </cell>
          <cell r="Y1130">
            <v>51806418</v>
          </cell>
        </row>
        <row r="1131">
          <cell r="C1131">
            <v>13101</v>
          </cell>
          <cell r="E1131">
            <v>28</v>
          </cell>
          <cell r="G1131">
            <v>3</v>
          </cell>
          <cell r="U1131">
            <v>90683783</v>
          </cell>
          <cell r="V1131">
            <v>59352394</v>
          </cell>
          <cell r="W1131">
            <v>59352394</v>
          </cell>
          <cell r="X1131">
            <v>59352394</v>
          </cell>
          <cell r="Y1131">
            <v>48495316</v>
          </cell>
        </row>
        <row r="1132">
          <cell r="C1132">
            <v>13101</v>
          </cell>
          <cell r="E1132">
            <v>28</v>
          </cell>
          <cell r="G1132">
            <v>3</v>
          </cell>
          <cell r="U1132">
            <v>48041895</v>
          </cell>
          <cell r="V1132">
            <v>25612678</v>
          </cell>
          <cell r="W1132">
            <v>25612678</v>
          </cell>
          <cell r="X1132">
            <v>25612678</v>
          </cell>
          <cell r="Y1132">
            <v>25612678</v>
          </cell>
        </row>
        <row r="1133">
          <cell r="C1133">
            <v>13101</v>
          </cell>
          <cell r="E1133">
            <v>28</v>
          </cell>
          <cell r="G1133">
            <v>3</v>
          </cell>
          <cell r="U1133">
            <v>635937766</v>
          </cell>
          <cell r="V1133">
            <v>625017098</v>
          </cell>
          <cell r="W1133">
            <v>625017098</v>
          </cell>
          <cell r="X1133">
            <v>625017098</v>
          </cell>
          <cell r="Y1133">
            <v>625017098</v>
          </cell>
        </row>
        <row r="1134">
          <cell r="C1134">
            <v>13101</v>
          </cell>
          <cell r="E1134">
            <v>28</v>
          </cell>
          <cell r="G1134">
            <v>3</v>
          </cell>
          <cell r="U1134">
            <v>4423785800</v>
          </cell>
          <cell r="V1134">
            <v>3370955700</v>
          </cell>
          <cell r="W1134">
            <v>3370955700</v>
          </cell>
          <cell r="X1134">
            <v>3370955700</v>
          </cell>
          <cell r="Y1134">
            <v>3370955700</v>
          </cell>
        </row>
        <row r="1135">
          <cell r="C1135">
            <v>13101</v>
          </cell>
          <cell r="E1135">
            <v>28</v>
          </cell>
          <cell r="G1135">
            <v>3</v>
          </cell>
          <cell r="U1135">
            <v>0</v>
          </cell>
          <cell r="V1135">
            <v>0</v>
          </cell>
          <cell r="W1135">
            <v>0</v>
          </cell>
          <cell r="X1135">
            <v>0</v>
          </cell>
          <cell r="Y1135">
            <v>0</v>
          </cell>
        </row>
        <row r="1136">
          <cell r="C1136">
            <v>13101</v>
          </cell>
          <cell r="E1136">
            <v>28</v>
          </cell>
          <cell r="G1136">
            <v>3</v>
          </cell>
          <cell r="U1136">
            <v>3318480700</v>
          </cell>
          <cell r="V1136">
            <v>2528734200</v>
          </cell>
          <cell r="W1136">
            <v>2528734200</v>
          </cell>
          <cell r="X1136">
            <v>2528734200</v>
          </cell>
          <cell r="Y1136">
            <v>2528734200</v>
          </cell>
        </row>
        <row r="1137">
          <cell r="C1137">
            <v>13101</v>
          </cell>
          <cell r="E1137">
            <v>28</v>
          </cell>
          <cell r="G1137">
            <v>3</v>
          </cell>
          <cell r="U1137">
            <v>554591800</v>
          </cell>
          <cell r="V1137">
            <v>422580200</v>
          </cell>
          <cell r="W1137">
            <v>422580200</v>
          </cell>
          <cell r="X1137">
            <v>422580200</v>
          </cell>
          <cell r="Y1137">
            <v>422580200</v>
          </cell>
        </row>
        <row r="1138">
          <cell r="C1138">
            <v>13101</v>
          </cell>
          <cell r="E1138">
            <v>28</v>
          </cell>
          <cell r="G1138">
            <v>3</v>
          </cell>
          <cell r="U1138">
            <v>554591800</v>
          </cell>
          <cell r="V1138">
            <v>422580200</v>
          </cell>
          <cell r="W1138">
            <v>422580200</v>
          </cell>
          <cell r="X1138">
            <v>422580200</v>
          </cell>
          <cell r="Y1138">
            <v>422580200</v>
          </cell>
        </row>
        <row r="1139">
          <cell r="C1139">
            <v>13101</v>
          </cell>
          <cell r="E1139">
            <v>28</v>
          </cell>
          <cell r="G1139">
            <v>3</v>
          </cell>
          <cell r="U1139">
            <v>1107273600</v>
          </cell>
          <cell r="V1139">
            <v>843733400</v>
          </cell>
          <cell r="W1139">
            <v>843733400</v>
          </cell>
          <cell r="X1139">
            <v>843733400</v>
          </cell>
          <cell r="Y1139">
            <v>843733400</v>
          </cell>
        </row>
        <row r="1140">
          <cell r="C1140">
            <v>13101</v>
          </cell>
          <cell r="E1140">
            <v>28</v>
          </cell>
          <cell r="G1140">
            <v>3</v>
          </cell>
          <cell r="U1140">
            <v>1070839570</v>
          </cell>
          <cell r="V1140">
            <v>874351877</v>
          </cell>
          <cell r="W1140">
            <v>874351877</v>
          </cell>
          <cell r="X1140">
            <v>874351877</v>
          </cell>
          <cell r="Y1140">
            <v>874351877</v>
          </cell>
        </row>
        <row r="1141">
          <cell r="C1141">
            <v>13101</v>
          </cell>
          <cell r="E1141">
            <v>28</v>
          </cell>
          <cell r="G1141">
            <v>3</v>
          </cell>
          <cell r="U1141">
            <v>19040387.829999998</v>
          </cell>
          <cell r="V1141">
            <v>14040387</v>
          </cell>
          <cell r="W1141">
            <v>14040387</v>
          </cell>
          <cell r="X1141">
            <v>14040387</v>
          </cell>
          <cell r="Y1141">
            <v>14040387</v>
          </cell>
        </row>
        <row r="1142">
          <cell r="C1142">
            <v>13101</v>
          </cell>
          <cell r="E1142">
            <v>28</v>
          </cell>
          <cell r="G1142">
            <v>3</v>
          </cell>
          <cell r="U1142">
            <v>16256946</v>
          </cell>
          <cell r="V1142">
            <v>10149442</v>
          </cell>
          <cell r="W1142">
            <v>10149442</v>
          </cell>
          <cell r="X1142">
            <v>10149442</v>
          </cell>
          <cell r="Y1142">
            <v>10149442</v>
          </cell>
        </row>
        <row r="1143">
          <cell r="C1143">
            <v>13101</v>
          </cell>
          <cell r="E1143">
            <v>28</v>
          </cell>
          <cell r="G1143">
            <v>3</v>
          </cell>
          <cell r="U1143">
            <v>0</v>
          </cell>
          <cell r="V1143">
            <v>0</v>
          </cell>
          <cell r="W1143">
            <v>0</v>
          </cell>
          <cell r="X1143">
            <v>0</v>
          </cell>
          <cell r="Y1143">
            <v>0</v>
          </cell>
        </row>
        <row r="1144">
          <cell r="C1144">
            <v>13101</v>
          </cell>
          <cell r="E1144">
            <v>28</v>
          </cell>
          <cell r="G1144">
            <v>3</v>
          </cell>
          <cell r="U1144">
            <v>0</v>
          </cell>
          <cell r="V1144">
            <v>0</v>
          </cell>
          <cell r="W1144">
            <v>0</v>
          </cell>
          <cell r="X1144">
            <v>0</v>
          </cell>
          <cell r="Y1144">
            <v>0</v>
          </cell>
        </row>
        <row r="1145">
          <cell r="C1145">
            <v>13101</v>
          </cell>
          <cell r="E1145">
            <v>28</v>
          </cell>
          <cell r="G1145">
            <v>3</v>
          </cell>
          <cell r="U1145">
            <v>8275488536</v>
          </cell>
          <cell r="V1145">
            <v>8266514107</v>
          </cell>
          <cell r="W1145">
            <v>8266514107</v>
          </cell>
          <cell r="X1145">
            <v>8266514107</v>
          </cell>
          <cell r="Y1145">
            <v>8266514107</v>
          </cell>
        </row>
        <row r="1146">
          <cell r="C1146">
            <v>13101</v>
          </cell>
          <cell r="E1146">
            <v>28</v>
          </cell>
          <cell r="G1146">
            <v>3</v>
          </cell>
          <cell r="U1146">
            <v>3918894760.27</v>
          </cell>
          <cell r="V1146">
            <v>3857254721</v>
          </cell>
          <cell r="W1146">
            <v>3857254721</v>
          </cell>
          <cell r="X1146">
            <v>3857254721</v>
          </cell>
          <cell r="Y1146">
            <v>3857254721</v>
          </cell>
        </row>
        <row r="1147">
          <cell r="C1147">
            <v>13101</v>
          </cell>
          <cell r="E1147">
            <v>28</v>
          </cell>
          <cell r="G1147">
            <v>3</v>
          </cell>
          <cell r="U1147">
            <v>200000000</v>
          </cell>
          <cell r="V1147">
            <v>0</v>
          </cell>
          <cell r="W1147">
            <v>0</v>
          </cell>
          <cell r="X1147">
            <v>0</v>
          </cell>
          <cell r="Y1147">
            <v>0</v>
          </cell>
        </row>
        <row r="1148">
          <cell r="C1148">
            <v>13101</v>
          </cell>
          <cell r="E1148">
            <v>28</v>
          </cell>
          <cell r="G1148">
            <v>3</v>
          </cell>
          <cell r="U1148">
            <v>1693394404</v>
          </cell>
          <cell r="V1148">
            <v>1688394674</v>
          </cell>
          <cell r="W1148">
            <v>1688394674</v>
          </cell>
          <cell r="X1148">
            <v>1688394674</v>
          </cell>
          <cell r="Y1148">
            <v>1688394674</v>
          </cell>
        </row>
        <row r="1149">
          <cell r="C1149">
            <v>13101</v>
          </cell>
          <cell r="E1149">
            <v>28</v>
          </cell>
          <cell r="G1149">
            <v>3</v>
          </cell>
          <cell r="U1149">
            <v>3782631903.0900002</v>
          </cell>
          <cell r="V1149">
            <v>3782631903</v>
          </cell>
          <cell r="W1149">
            <v>3782631903</v>
          </cell>
          <cell r="X1149">
            <v>3782631903</v>
          </cell>
          <cell r="Y1149">
            <v>3782631903</v>
          </cell>
        </row>
        <row r="1150">
          <cell r="C1150">
            <v>13101</v>
          </cell>
          <cell r="E1150">
            <v>28</v>
          </cell>
          <cell r="G1150">
            <v>3</v>
          </cell>
          <cell r="U1150">
            <v>1074146045</v>
          </cell>
          <cell r="V1150">
            <v>1074146045</v>
          </cell>
          <cell r="W1150">
            <v>1074146045</v>
          </cell>
          <cell r="X1150">
            <v>1074146045</v>
          </cell>
          <cell r="Y1150">
            <v>1074146045</v>
          </cell>
        </row>
        <row r="1151">
          <cell r="C1151">
            <v>13101</v>
          </cell>
          <cell r="E1151">
            <v>28</v>
          </cell>
          <cell r="G1151">
            <v>3</v>
          </cell>
          <cell r="U1151">
            <v>0</v>
          </cell>
          <cell r="V1151">
            <v>0</v>
          </cell>
          <cell r="W1151">
            <v>0</v>
          </cell>
          <cell r="X1151">
            <v>0</v>
          </cell>
          <cell r="Y1151">
            <v>0</v>
          </cell>
        </row>
        <row r="1152">
          <cell r="C1152">
            <v>13101</v>
          </cell>
          <cell r="E1152">
            <v>28</v>
          </cell>
          <cell r="G1152">
            <v>3</v>
          </cell>
          <cell r="U1152">
            <v>104793998.47</v>
          </cell>
          <cell r="V1152">
            <v>104793998</v>
          </cell>
          <cell r="W1152">
            <v>104793998</v>
          </cell>
          <cell r="X1152">
            <v>104793998</v>
          </cell>
          <cell r="Y1152">
            <v>104793998</v>
          </cell>
        </row>
        <row r="1153">
          <cell r="C1153">
            <v>13101</v>
          </cell>
          <cell r="E1153">
            <v>28</v>
          </cell>
          <cell r="G1153">
            <v>3</v>
          </cell>
          <cell r="U1153">
            <v>0</v>
          </cell>
          <cell r="V1153">
            <v>0</v>
          </cell>
          <cell r="W1153">
            <v>0</v>
          </cell>
          <cell r="X1153">
            <v>0</v>
          </cell>
          <cell r="Y1153">
            <v>0</v>
          </cell>
        </row>
        <row r="1154">
          <cell r="C1154">
            <v>13101</v>
          </cell>
          <cell r="E1154">
            <v>28</v>
          </cell>
          <cell r="G1154">
            <v>3</v>
          </cell>
          <cell r="U1154">
            <v>87123125147</v>
          </cell>
          <cell r="V1154">
            <v>82237362139</v>
          </cell>
          <cell r="W1154">
            <v>82237362139</v>
          </cell>
          <cell r="X1154">
            <v>82237362139</v>
          </cell>
          <cell r="Y1154">
            <v>82237362139</v>
          </cell>
        </row>
        <row r="1155">
          <cell r="C1155">
            <v>13101</v>
          </cell>
          <cell r="E1155">
            <v>28</v>
          </cell>
          <cell r="G1155">
            <v>3</v>
          </cell>
          <cell r="U1155">
            <v>2282738367</v>
          </cell>
          <cell r="V1155">
            <v>2282738367</v>
          </cell>
          <cell r="W1155">
            <v>2282738367</v>
          </cell>
          <cell r="X1155">
            <v>2282738367</v>
          </cell>
          <cell r="Y1155">
            <v>2282738367</v>
          </cell>
        </row>
        <row r="1156">
          <cell r="C1156">
            <v>13101</v>
          </cell>
          <cell r="E1156">
            <v>28</v>
          </cell>
          <cell r="G1156">
            <v>3</v>
          </cell>
          <cell r="U1156">
            <v>55061535</v>
          </cell>
          <cell r="V1156">
            <v>54661535</v>
          </cell>
          <cell r="W1156">
            <v>54661535</v>
          </cell>
          <cell r="X1156">
            <v>54661535</v>
          </cell>
          <cell r="Y1156">
            <v>54661535</v>
          </cell>
        </row>
        <row r="1157">
          <cell r="C1157">
            <v>13101</v>
          </cell>
          <cell r="E1157">
            <v>28</v>
          </cell>
          <cell r="G1157">
            <v>3</v>
          </cell>
          <cell r="U1157">
            <v>484563300</v>
          </cell>
          <cell r="V1157">
            <v>385657300</v>
          </cell>
          <cell r="W1157">
            <v>385657300</v>
          </cell>
          <cell r="X1157">
            <v>385657300</v>
          </cell>
          <cell r="Y1157">
            <v>385657300</v>
          </cell>
        </row>
        <row r="1158">
          <cell r="C1158">
            <v>13101</v>
          </cell>
          <cell r="E1158">
            <v>28</v>
          </cell>
          <cell r="G1158">
            <v>3</v>
          </cell>
          <cell r="U1158">
            <v>363463800</v>
          </cell>
          <cell r="V1158">
            <v>289262200</v>
          </cell>
          <cell r="W1158">
            <v>289262200</v>
          </cell>
          <cell r="X1158">
            <v>289262200</v>
          </cell>
          <cell r="Y1158">
            <v>289262200</v>
          </cell>
        </row>
        <row r="1159">
          <cell r="C1159">
            <v>13101</v>
          </cell>
          <cell r="E1159">
            <v>28</v>
          </cell>
          <cell r="G1159">
            <v>3</v>
          </cell>
          <cell r="U1159">
            <v>60695600</v>
          </cell>
          <cell r="V1159">
            <v>48282500</v>
          </cell>
          <cell r="W1159">
            <v>48282500</v>
          </cell>
          <cell r="X1159">
            <v>48282500</v>
          </cell>
          <cell r="Y1159">
            <v>48282500</v>
          </cell>
        </row>
        <row r="1160">
          <cell r="C1160">
            <v>13101</v>
          </cell>
          <cell r="E1160">
            <v>28</v>
          </cell>
          <cell r="G1160">
            <v>3</v>
          </cell>
          <cell r="U1160">
            <v>60695600</v>
          </cell>
          <cell r="V1160">
            <v>48282500</v>
          </cell>
          <cell r="W1160">
            <v>48282500</v>
          </cell>
          <cell r="X1160">
            <v>48282500</v>
          </cell>
          <cell r="Y1160">
            <v>48282500</v>
          </cell>
        </row>
        <row r="1161">
          <cell r="C1161">
            <v>13101</v>
          </cell>
          <cell r="E1161">
            <v>28</v>
          </cell>
          <cell r="G1161">
            <v>3</v>
          </cell>
          <cell r="U1161">
            <v>121242400</v>
          </cell>
          <cell r="V1161">
            <v>96479900</v>
          </cell>
          <cell r="W1161">
            <v>96479900</v>
          </cell>
          <cell r="X1161">
            <v>96479900</v>
          </cell>
          <cell r="Y1161">
            <v>96479900</v>
          </cell>
        </row>
        <row r="1162">
          <cell r="C1162">
            <v>13101</v>
          </cell>
          <cell r="E1162">
            <v>28</v>
          </cell>
          <cell r="G1162">
            <v>3</v>
          </cell>
          <cell r="U1162">
            <v>216717168.96000001</v>
          </cell>
          <cell r="V1162">
            <v>211930245</v>
          </cell>
          <cell r="W1162">
            <v>211930245</v>
          </cell>
          <cell r="X1162">
            <v>211930245</v>
          </cell>
          <cell r="Y1162">
            <v>211930245</v>
          </cell>
        </row>
        <row r="1163">
          <cell r="C1163">
            <v>13101</v>
          </cell>
          <cell r="E1163">
            <v>28</v>
          </cell>
          <cell r="G1163">
            <v>3</v>
          </cell>
          <cell r="U1163">
            <v>184443.17</v>
          </cell>
          <cell r="V1163">
            <v>0</v>
          </cell>
          <cell r="W1163">
            <v>0</v>
          </cell>
          <cell r="X1163">
            <v>0</v>
          </cell>
          <cell r="Y1163">
            <v>0</v>
          </cell>
        </row>
        <row r="1164">
          <cell r="C1164">
            <v>13101</v>
          </cell>
          <cell r="E1164">
            <v>28</v>
          </cell>
          <cell r="G1164">
            <v>3</v>
          </cell>
          <cell r="U1164">
            <v>935101093.03999996</v>
          </cell>
          <cell r="V1164">
            <v>933939865</v>
          </cell>
          <cell r="W1164">
            <v>933939865</v>
          </cell>
          <cell r="X1164">
            <v>933939865</v>
          </cell>
          <cell r="Y1164">
            <v>933939865</v>
          </cell>
        </row>
        <row r="1165">
          <cell r="C1165">
            <v>13101</v>
          </cell>
          <cell r="E1165">
            <v>28</v>
          </cell>
          <cell r="G1165">
            <v>3</v>
          </cell>
          <cell r="U1165">
            <v>0</v>
          </cell>
          <cell r="V1165">
            <v>0</v>
          </cell>
          <cell r="W1165">
            <v>0</v>
          </cell>
          <cell r="X1165">
            <v>0</v>
          </cell>
          <cell r="Y1165">
            <v>0</v>
          </cell>
        </row>
        <row r="1166">
          <cell r="C1166">
            <v>13101</v>
          </cell>
          <cell r="E1166">
            <v>28</v>
          </cell>
          <cell r="G1166">
            <v>3</v>
          </cell>
          <cell r="U1166">
            <v>434973507.73000002</v>
          </cell>
          <cell r="V1166">
            <v>432063294</v>
          </cell>
          <cell r="W1166">
            <v>432063294</v>
          </cell>
          <cell r="X1166">
            <v>432063294</v>
          </cell>
          <cell r="Y1166">
            <v>432063294</v>
          </cell>
        </row>
        <row r="1167">
          <cell r="C1167">
            <v>13101</v>
          </cell>
          <cell r="E1167">
            <v>28</v>
          </cell>
          <cell r="G1167">
            <v>3</v>
          </cell>
          <cell r="U1167">
            <v>129948827</v>
          </cell>
          <cell r="V1167">
            <v>129948827</v>
          </cell>
          <cell r="W1167">
            <v>129948827</v>
          </cell>
          <cell r="X1167">
            <v>129948827</v>
          </cell>
          <cell r="Y1167">
            <v>129948827</v>
          </cell>
        </row>
        <row r="1168">
          <cell r="C1168">
            <v>13101</v>
          </cell>
          <cell r="E1168">
            <v>28</v>
          </cell>
          <cell r="G1168">
            <v>3</v>
          </cell>
          <cell r="U1168">
            <v>420047625.87</v>
          </cell>
          <cell r="V1168">
            <v>420047625</v>
          </cell>
          <cell r="W1168">
            <v>420047625</v>
          </cell>
          <cell r="X1168">
            <v>420047625</v>
          </cell>
          <cell r="Y1168">
            <v>420047625</v>
          </cell>
        </row>
        <row r="1169">
          <cell r="C1169">
            <v>13101</v>
          </cell>
          <cell r="E1169">
            <v>28</v>
          </cell>
          <cell r="G1169">
            <v>3</v>
          </cell>
          <cell r="U1169">
            <v>93302026</v>
          </cell>
          <cell r="V1169">
            <v>93302026</v>
          </cell>
          <cell r="W1169">
            <v>93302026</v>
          </cell>
          <cell r="X1169">
            <v>93302026</v>
          </cell>
          <cell r="Y1169">
            <v>93302026</v>
          </cell>
        </row>
        <row r="1170">
          <cell r="C1170">
            <v>13101</v>
          </cell>
          <cell r="E1170">
            <v>28</v>
          </cell>
          <cell r="G1170">
            <v>3</v>
          </cell>
          <cell r="U1170">
            <v>7975006.5300000003</v>
          </cell>
          <cell r="V1170">
            <v>5167304</v>
          </cell>
          <cell r="W1170">
            <v>5167304</v>
          </cell>
          <cell r="X1170">
            <v>5167304</v>
          </cell>
          <cell r="Y1170">
            <v>5167304</v>
          </cell>
        </row>
        <row r="1171">
          <cell r="C1171">
            <v>13101</v>
          </cell>
          <cell r="E1171">
            <v>28</v>
          </cell>
          <cell r="G1171">
            <v>3</v>
          </cell>
          <cell r="U1171">
            <v>7347033475.4399996</v>
          </cell>
          <cell r="V1171">
            <v>7102112223</v>
          </cell>
          <cell r="W1171">
            <v>7102112223</v>
          </cell>
          <cell r="X1171">
            <v>7102112223</v>
          </cell>
          <cell r="Y1171">
            <v>7102112223</v>
          </cell>
        </row>
        <row r="1172">
          <cell r="C1172">
            <v>13101</v>
          </cell>
          <cell r="E1172">
            <v>28</v>
          </cell>
          <cell r="G1172">
            <v>3</v>
          </cell>
          <cell r="U1172">
            <v>1822165596</v>
          </cell>
          <cell r="V1172">
            <v>1662747878</v>
          </cell>
          <cell r="W1172">
            <v>1662747878</v>
          </cell>
          <cell r="X1172">
            <v>1662747878</v>
          </cell>
          <cell r="Y1172">
            <v>1331759088</v>
          </cell>
        </row>
        <row r="1173">
          <cell r="C1173">
            <v>13101</v>
          </cell>
          <cell r="E1173">
            <v>28</v>
          </cell>
          <cell r="G1173">
            <v>3</v>
          </cell>
          <cell r="U1173">
            <v>0</v>
          </cell>
          <cell r="V1173">
            <v>0</v>
          </cell>
          <cell r="W1173">
            <v>0</v>
          </cell>
          <cell r="X1173">
            <v>0</v>
          </cell>
          <cell r="Y1173">
            <v>0</v>
          </cell>
        </row>
        <row r="1174">
          <cell r="C1174">
            <v>13101</v>
          </cell>
          <cell r="E1174">
            <v>28</v>
          </cell>
          <cell r="G1174">
            <v>3</v>
          </cell>
          <cell r="U1174">
            <v>434815085</v>
          </cell>
          <cell r="V1174">
            <v>429553149</v>
          </cell>
          <cell r="W1174">
            <v>429553149</v>
          </cell>
          <cell r="X1174">
            <v>429553149</v>
          </cell>
          <cell r="Y1174">
            <v>429553149</v>
          </cell>
        </row>
        <row r="1175">
          <cell r="C1175">
            <v>13101</v>
          </cell>
          <cell r="E1175">
            <v>28</v>
          </cell>
          <cell r="G1175">
            <v>3</v>
          </cell>
          <cell r="U1175">
            <v>600389425</v>
          </cell>
          <cell r="V1175">
            <v>593255096</v>
          </cell>
          <cell r="W1175">
            <v>593255096</v>
          </cell>
          <cell r="X1175">
            <v>593255096</v>
          </cell>
          <cell r="Y1175">
            <v>543817172</v>
          </cell>
        </row>
        <row r="1176">
          <cell r="C1176">
            <v>13101</v>
          </cell>
          <cell r="E1176">
            <v>28</v>
          </cell>
          <cell r="G1176">
            <v>3</v>
          </cell>
          <cell r="U1176">
            <v>1111863099</v>
          </cell>
          <cell r="V1176">
            <v>906023752.98000002</v>
          </cell>
          <cell r="W1176">
            <v>906023752.98000002</v>
          </cell>
          <cell r="X1176">
            <v>906023752.98000002</v>
          </cell>
          <cell r="Y1176">
            <v>510354023.66000003</v>
          </cell>
        </row>
        <row r="1177">
          <cell r="C1177">
            <v>13103</v>
          </cell>
          <cell r="E1177">
            <v>28</v>
          </cell>
          <cell r="G1177">
            <v>3</v>
          </cell>
          <cell r="U1177">
            <v>3879551</v>
          </cell>
          <cell r="V1177">
            <v>1996940</v>
          </cell>
          <cell r="W1177">
            <v>1996940</v>
          </cell>
          <cell r="X1177">
            <v>1996940</v>
          </cell>
          <cell r="Y1177">
            <v>1996940</v>
          </cell>
        </row>
        <row r="1178">
          <cell r="C1178">
            <v>13103</v>
          </cell>
          <cell r="E1178">
            <v>28</v>
          </cell>
          <cell r="G1178">
            <v>3</v>
          </cell>
          <cell r="U1178">
            <v>7287181636.3500004</v>
          </cell>
          <cell r="V1178">
            <v>6700896336</v>
          </cell>
          <cell r="W1178">
            <v>6700896336</v>
          </cell>
          <cell r="X1178">
            <v>6700896336</v>
          </cell>
          <cell r="Y1178">
            <v>6700896336</v>
          </cell>
        </row>
        <row r="1179">
          <cell r="C1179">
            <v>13103</v>
          </cell>
          <cell r="E1179">
            <v>28</v>
          </cell>
          <cell r="G1179">
            <v>3</v>
          </cell>
          <cell r="U1179">
            <v>92852201</v>
          </cell>
          <cell r="V1179">
            <v>67467852</v>
          </cell>
          <cell r="W1179">
            <v>67467852</v>
          </cell>
          <cell r="X1179">
            <v>67467852</v>
          </cell>
          <cell r="Y1179">
            <v>67467852</v>
          </cell>
        </row>
        <row r="1180">
          <cell r="C1180">
            <v>13103</v>
          </cell>
          <cell r="E1180">
            <v>28</v>
          </cell>
          <cell r="G1180">
            <v>3</v>
          </cell>
          <cell r="U1180">
            <v>182578440</v>
          </cell>
          <cell r="V1180">
            <v>173308134</v>
          </cell>
          <cell r="W1180">
            <v>173308134</v>
          </cell>
          <cell r="X1180">
            <v>173308134</v>
          </cell>
          <cell r="Y1180">
            <v>173308134</v>
          </cell>
        </row>
        <row r="1181">
          <cell r="C1181">
            <v>13103</v>
          </cell>
          <cell r="E1181">
            <v>28</v>
          </cell>
          <cell r="G1181">
            <v>3</v>
          </cell>
          <cell r="U1181">
            <v>638389155.64999998</v>
          </cell>
          <cell r="V1181">
            <v>582437968</v>
          </cell>
          <cell r="W1181">
            <v>582437968</v>
          </cell>
          <cell r="X1181">
            <v>582437968</v>
          </cell>
          <cell r="Y1181">
            <v>582437968</v>
          </cell>
        </row>
        <row r="1182">
          <cell r="C1182">
            <v>13103</v>
          </cell>
          <cell r="E1182">
            <v>28</v>
          </cell>
          <cell r="G1182">
            <v>3</v>
          </cell>
          <cell r="U1182">
            <v>29800690</v>
          </cell>
          <cell r="V1182">
            <v>17665654</v>
          </cell>
          <cell r="W1182">
            <v>17665654</v>
          </cell>
          <cell r="X1182">
            <v>17665654</v>
          </cell>
          <cell r="Y1182">
            <v>17665654</v>
          </cell>
        </row>
        <row r="1183">
          <cell r="C1183">
            <v>13104</v>
          </cell>
          <cell r="E1183">
            <v>28</v>
          </cell>
          <cell r="G1183">
            <v>3</v>
          </cell>
          <cell r="U1183">
            <v>5910371460</v>
          </cell>
          <cell r="V1183">
            <v>5628253029</v>
          </cell>
          <cell r="W1183">
            <v>5628253029</v>
          </cell>
          <cell r="X1183">
            <v>5628253029</v>
          </cell>
          <cell r="Y1183">
            <v>5628253029</v>
          </cell>
        </row>
        <row r="1184">
          <cell r="C1184">
            <v>13104</v>
          </cell>
          <cell r="E1184">
            <v>28</v>
          </cell>
          <cell r="G1184">
            <v>3</v>
          </cell>
          <cell r="U1184">
            <v>0</v>
          </cell>
          <cell r="V1184">
            <v>0</v>
          </cell>
          <cell r="W1184">
            <v>0</v>
          </cell>
          <cell r="X1184">
            <v>0</v>
          </cell>
          <cell r="Y1184">
            <v>0</v>
          </cell>
        </row>
        <row r="1185">
          <cell r="C1185">
            <v>13104</v>
          </cell>
          <cell r="E1185">
            <v>28</v>
          </cell>
          <cell r="G1185">
            <v>3</v>
          </cell>
          <cell r="U1185">
            <v>0</v>
          </cell>
          <cell r="V1185">
            <v>0</v>
          </cell>
          <cell r="W1185">
            <v>0</v>
          </cell>
          <cell r="X1185">
            <v>0</v>
          </cell>
          <cell r="Y1185">
            <v>0</v>
          </cell>
        </row>
        <row r="1186">
          <cell r="C1186">
            <v>13104</v>
          </cell>
          <cell r="E1186">
            <v>28</v>
          </cell>
          <cell r="G1186">
            <v>3</v>
          </cell>
          <cell r="U1186">
            <v>6241422860.6300001</v>
          </cell>
          <cell r="V1186">
            <v>5825959001</v>
          </cell>
          <cell r="W1186">
            <v>5825959001</v>
          </cell>
          <cell r="X1186">
            <v>5825959001</v>
          </cell>
          <cell r="Y1186">
            <v>5825959001</v>
          </cell>
        </row>
        <row r="1187">
          <cell r="C1187">
            <v>13104</v>
          </cell>
          <cell r="E1187">
            <v>28</v>
          </cell>
          <cell r="G1187">
            <v>3</v>
          </cell>
          <cell r="U1187">
            <v>646351299</v>
          </cell>
          <cell r="V1187">
            <v>641479275</v>
          </cell>
          <cell r="W1187">
            <v>641479275</v>
          </cell>
          <cell r="X1187">
            <v>641479275</v>
          </cell>
          <cell r="Y1187">
            <v>641479275</v>
          </cell>
        </row>
        <row r="1188">
          <cell r="C1188">
            <v>13104</v>
          </cell>
          <cell r="E1188">
            <v>28</v>
          </cell>
          <cell r="G1188">
            <v>3</v>
          </cell>
          <cell r="U1188">
            <v>772421895.37</v>
          </cell>
          <cell r="V1188">
            <v>664362317</v>
          </cell>
          <cell r="W1188">
            <v>664362317</v>
          </cell>
          <cell r="X1188">
            <v>664362317</v>
          </cell>
          <cell r="Y1188">
            <v>664362317</v>
          </cell>
        </row>
        <row r="1189">
          <cell r="C1189">
            <v>13105</v>
          </cell>
          <cell r="E1189">
            <v>28</v>
          </cell>
          <cell r="G1189">
            <v>3</v>
          </cell>
          <cell r="U1189">
            <v>1136341301</v>
          </cell>
          <cell r="V1189">
            <v>874263101</v>
          </cell>
          <cell r="W1189">
            <v>874263101</v>
          </cell>
          <cell r="X1189">
            <v>874263101</v>
          </cell>
          <cell r="Y1189">
            <v>851251071</v>
          </cell>
        </row>
        <row r="1190">
          <cell r="C1190">
            <v>13105</v>
          </cell>
          <cell r="E1190">
            <v>28</v>
          </cell>
          <cell r="G1190">
            <v>3</v>
          </cell>
          <cell r="U1190">
            <v>127956836</v>
          </cell>
          <cell r="V1190">
            <v>127956836</v>
          </cell>
          <cell r="W1190">
            <v>127956836</v>
          </cell>
          <cell r="X1190">
            <v>127956836</v>
          </cell>
          <cell r="Y1190">
            <v>96480336</v>
          </cell>
        </row>
        <row r="1191">
          <cell r="C1191">
            <v>13105</v>
          </cell>
          <cell r="E1191">
            <v>28</v>
          </cell>
          <cell r="G1191">
            <v>3</v>
          </cell>
          <cell r="U1191">
            <v>1385261455</v>
          </cell>
          <cell r="V1191">
            <v>1260360912</v>
          </cell>
          <cell r="W1191">
            <v>1260360912</v>
          </cell>
          <cell r="X1191">
            <v>1260360912</v>
          </cell>
          <cell r="Y1191">
            <v>1260360912</v>
          </cell>
        </row>
        <row r="1192">
          <cell r="C1192">
            <v>13107</v>
          </cell>
          <cell r="E1192">
            <v>28</v>
          </cell>
          <cell r="G1192">
            <v>3</v>
          </cell>
          <cell r="U1192">
            <v>1008292337</v>
          </cell>
          <cell r="V1192">
            <v>1004693857</v>
          </cell>
          <cell r="W1192">
            <v>1004693857</v>
          </cell>
          <cell r="X1192">
            <v>1004693857</v>
          </cell>
          <cell r="Y1192">
            <v>1004693857</v>
          </cell>
        </row>
        <row r="1193">
          <cell r="C1193">
            <v>13108</v>
          </cell>
          <cell r="E1193">
            <v>28</v>
          </cell>
          <cell r="G1193">
            <v>1</v>
          </cell>
          <cell r="U1193">
            <v>770764259</v>
          </cell>
          <cell r="V1193">
            <v>738808914</v>
          </cell>
          <cell r="W1193">
            <v>738808914</v>
          </cell>
          <cell r="X1193">
            <v>738808914</v>
          </cell>
          <cell r="Y1193">
            <v>738808914</v>
          </cell>
        </row>
        <row r="1194">
          <cell r="C1194">
            <v>13108</v>
          </cell>
          <cell r="E1194">
            <v>28</v>
          </cell>
          <cell r="G1194">
            <v>1</v>
          </cell>
          <cell r="U1194">
            <v>500000</v>
          </cell>
          <cell r="V1194">
            <v>0</v>
          </cell>
          <cell r="W1194">
            <v>0</v>
          </cell>
          <cell r="X1194">
            <v>0</v>
          </cell>
          <cell r="Y1194">
            <v>0</v>
          </cell>
        </row>
        <row r="1195">
          <cell r="C1195">
            <v>13108</v>
          </cell>
          <cell r="E1195">
            <v>28</v>
          </cell>
          <cell r="G1195">
            <v>1</v>
          </cell>
          <cell r="U1195">
            <v>18000000</v>
          </cell>
          <cell r="V1195">
            <v>18000000</v>
          </cell>
          <cell r="W1195">
            <v>18000000</v>
          </cell>
          <cell r="X1195">
            <v>18000000</v>
          </cell>
          <cell r="Y1195">
            <v>18000000</v>
          </cell>
        </row>
        <row r="1196">
          <cell r="C1196">
            <v>13108</v>
          </cell>
          <cell r="E1196">
            <v>28</v>
          </cell>
          <cell r="G1196">
            <v>1</v>
          </cell>
          <cell r="U1196">
            <v>34000000</v>
          </cell>
          <cell r="V1196">
            <v>28689308</v>
          </cell>
          <cell r="W1196">
            <v>28689308</v>
          </cell>
          <cell r="X1196">
            <v>28689308</v>
          </cell>
          <cell r="Y1196">
            <v>28689308</v>
          </cell>
        </row>
        <row r="1197">
          <cell r="C1197">
            <v>13108</v>
          </cell>
          <cell r="E1197">
            <v>28</v>
          </cell>
          <cell r="G1197">
            <v>1</v>
          </cell>
          <cell r="U1197">
            <v>45000000</v>
          </cell>
          <cell r="V1197">
            <v>24967113</v>
          </cell>
          <cell r="W1197">
            <v>24967113</v>
          </cell>
          <cell r="X1197">
            <v>24967113</v>
          </cell>
          <cell r="Y1197">
            <v>24967113</v>
          </cell>
        </row>
        <row r="1198">
          <cell r="C1198">
            <v>13108</v>
          </cell>
          <cell r="E1198">
            <v>28</v>
          </cell>
          <cell r="G1198">
            <v>1</v>
          </cell>
          <cell r="U1198">
            <v>70000000</v>
          </cell>
          <cell r="V1198">
            <v>69321246</v>
          </cell>
          <cell r="W1198">
            <v>69321246</v>
          </cell>
          <cell r="X1198">
            <v>69321246</v>
          </cell>
          <cell r="Y1198">
            <v>69321246</v>
          </cell>
        </row>
        <row r="1199">
          <cell r="C1199">
            <v>13108</v>
          </cell>
          <cell r="E1199">
            <v>28</v>
          </cell>
          <cell r="G1199">
            <v>1</v>
          </cell>
          <cell r="U1199">
            <v>5000000</v>
          </cell>
          <cell r="V1199">
            <v>4883607</v>
          </cell>
          <cell r="W1199">
            <v>4883607</v>
          </cell>
          <cell r="X1199">
            <v>4883607</v>
          </cell>
          <cell r="Y1199">
            <v>4883607</v>
          </cell>
        </row>
        <row r="1200">
          <cell r="C1200">
            <v>13108</v>
          </cell>
          <cell r="E1200">
            <v>28</v>
          </cell>
          <cell r="G1200">
            <v>1</v>
          </cell>
          <cell r="U1200">
            <v>45000000</v>
          </cell>
          <cell r="V1200">
            <v>28572600</v>
          </cell>
          <cell r="W1200">
            <v>28572600</v>
          </cell>
          <cell r="X1200">
            <v>28572600</v>
          </cell>
          <cell r="Y1200">
            <v>28572600</v>
          </cell>
        </row>
        <row r="1201">
          <cell r="C1201">
            <v>13108</v>
          </cell>
          <cell r="E1201">
            <v>28</v>
          </cell>
          <cell r="G1201">
            <v>1</v>
          </cell>
          <cell r="U1201">
            <v>6500000</v>
          </cell>
          <cell r="V1201">
            <v>3578200</v>
          </cell>
          <cell r="W1201">
            <v>3578200</v>
          </cell>
          <cell r="X1201">
            <v>3578200</v>
          </cell>
          <cell r="Y1201">
            <v>3578200</v>
          </cell>
        </row>
        <row r="1202">
          <cell r="C1202">
            <v>13108</v>
          </cell>
          <cell r="E1202">
            <v>28</v>
          </cell>
          <cell r="G1202">
            <v>1</v>
          </cell>
          <cell r="U1202">
            <v>34000000</v>
          </cell>
          <cell r="V1202">
            <v>21426900</v>
          </cell>
          <cell r="W1202">
            <v>21426900</v>
          </cell>
          <cell r="X1202">
            <v>21426900</v>
          </cell>
          <cell r="Y1202">
            <v>21426900</v>
          </cell>
        </row>
        <row r="1203">
          <cell r="C1203">
            <v>13108</v>
          </cell>
          <cell r="E1203">
            <v>28</v>
          </cell>
          <cell r="G1203">
            <v>1</v>
          </cell>
          <cell r="U1203">
            <v>13000000</v>
          </cell>
          <cell r="V1203">
            <v>7151700</v>
          </cell>
          <cell r="W1203">
            <v>7151700</v>
          </cell>
          <cell r="X1203">
            <v>7151700</v>
          </cell>
          <cell r="Y1203">
            <v>7151700</v>
          </cell>
        </row>
        <row r="1204">
          <cell r="C1204">
            <v>13108</v>
          </cell>
          <cell r="E1204">
            <v>28</v>
          </cell>
          <cell r="G1204">
            <v>1</v>
          </cell>
          <cell r="U1204">
            <v>6500000</v>
          </cell>
          <cell r="V1204">
            <v>3578200</v>
          </cell>
          <cell r="W1204">
            <v>3578200</v>
          </cell>
          <cell r="X1204">
            <v>3578200</v>
          </cell>
          <cell r="Y1204">
            <v>3578200</v>
          </cell>
        </row>
        <row r="1205">
          <cell r="C1205">
            <v>13108</v>
          </cell>
          <cell r="E1205">
            <v>28</v>
          </cell>
          <cell r="G1205">
            <v>1</v>
          </cell>
          <cell r="U1205">
            <v>95000000</v>
          </cell>
          <cell r="V1205">
            <v>50283046</v>
          </cell>
          <cell r="W1205">
            <v>50283046</v>
          </cell>
          <cell r="X1205">
            <v>50283046</v>
          </cell>
          <cell r="Y1205">
            <v>50283046</v>
          </cell>
        </row>
        <row r="1206">
          <cell r="C1206">
            <v>13108</v>
          </cell>
          <cell r="E1206">
            <v>28</v>
          </cell>
          <cell r="G1206">
            <v>1</v>
          </cell>
          <cell r="U1206">
            <v>70000000</v>
          </cell>
          <cell r="V1206">
            <v>57617400</v>
          </cell>
          <cell r="W1206">
            <v>57617400</v>
          </cell>
          <cell r="X1206">
            <v>57617400</v>
          </cell>
          <cell r="Y1206">
            <v>57617400</v>
          </cell>
        </row>
        <row r="1207">
          <cell r="C1207">
            <v>13108</v>
          </cell>
          <cell r="E1207">
            <v>28</v>
          </cell>
          <cell r="G1207">
            <v>1</v>
          </cell>
          <cell r="U1207">
            <v>100000000</v>
          </cell>
          <cell r="V1207">
            <v>81337700</v>
          </cell>
          <cell r="W1207">
            <v>81337700</v>
          </cell>
          <cell r="X1207">
            <v>81337700</v>
          </cell>
          <cell r="Y1207">
            <v>81337700</v>
          </cell>
        </row>
        <row r="1208">
          <cell r="C1208">
            <v>13108</v>
          </cell>
          <cell r="E1208">
            <v>28</v>
          </cell>
          <cell r="G1208">
            <v>1</v>
          </cell>
          <cell r="U1208">
            <v>5500000</v>
          </cell>
          <cell r="V1208">
            <v>3365800</v>
          </cell>
          <cell r="W1208">
            <v>3365800</v>
          </cell>
          <cell r="X1208">
            <v>3365800</v>
          </cell>
          <cell r="Y1208">
            <v>3365800</v>
          </cell>
        </row>
        <row r="1209">
          <cell r="C1209">
            <v>13108</v>
          </cell>
          <cell r="E1209">
            <v>28</v>
          </cell>
          <cell r="G1209">
            <v>1</v>
          </cell>
          <cell r="U1209">
            <v>70841481</v>
          </cell>
          <cell r="V1209">
            <v>0</v>
          </cell>
          <cell r="W1209">
            <v>0</v>
          </cell>
          <cell r="X1209">
            <v>0</v>
          </cell>
          <cell r="Y1209">
            <v>0</v>
          </cell>
        </row>
        <row r="1210">
          <cell r="C1210">
            <v>13108</v>
          </cell>
          <cell r="E1210">
            <v>28</v>
          </cell>
          <cell r="G1210">
            <v>1</v>
          </cell>
          <cell r="U1210">
            <v>70000000</v>
          </cell>
          <cell r="V1210">
            <v>0</v>
          </cell>
          <cell r="W1210">
            <v>0</v>
          </cell>
          <cell r="X1210">
            <v>0</v>
          </cell>
          <cell r="Y1210">
            <v>0</v>
          </cell>
        </row>
        <row r="1211">
          <cell r="C1211">
            <v>13110</v>
          </cell>
          <cell r="E1211">
            <v>28</v>
          </cell>
          <cell r="G1211">
            <v>3</v>
          </cell>
          <cell r="U1211">
            <v>3233066325</v>
          </cell>
          <cell r="V1211">
            <v>3233066325</v>
          </cell>
          <cell r="W1211">
            <v>3233066325</v>
          </cell>
          <cell r="X1211">
            <v>3233066325</v>
          </cell>
          <cell r="Y1211">
            <v>3233066325</v>
          </cell>
        </row>
        <row r="1212">
          <cell r="C1212">
            <v>13111</v>
          </cell>
          <cell r="E1212">
            <v>28</v>
          </cell>
          <cell r="G1212">
            <v>3</v>
          </cell>
          <cell r="U1212">
            <v>19310502</v>
          </cell>
          <cell r="V1212">
            <v>0</v>
          </cell>
          <cell r="W1212">
            <v>0</v>
          </cell>
          <cell r="X1212">
            <v>0</v>
          </cell>
          <cell r="Y1212">
            <v>0</v>
          </cell>
        </row>
        <row r="1213">
          <cell r="C1213">
            <v>13111</v>
          </cell>
          <cell r="E1213">
            <v>28</v>
          </cell>
          <cell r="G1213">
            <v>3</v>
          </cell>
          <cell r="U1213">
            <v>200000000</v>
          </cell>
          <cell r="V1213">
            <v>112468014</v>
          </cell>
          <cell r="W1213">
            <v>112468014</v>
          </cell>
          <cell r="X1213">
            <v>112468014</v>
          </cell>
          <cell r="Y1213">
            <v>112468014</v>
          </cell>
        </row>
        <row r="1214">
          <cell r="C1214">
            <v>13115</v>
          </cell>
          <cell r="E1214">
            <v>28</v>
          </cell>
          <cell r="G1214">
            <v>3</v>
          </cell>
          <cell r="U1214">
            <v>0</v>
          </cell>
          <cell r="V1214">
            <v>0</v>
          </cell>
          <cell r="W1214">
            <v>0</v>
          </cell>
          <cell r="X1214">
            <v>0</v>
          </cell>
          <cell r="Y1214">
            <v>0</v>
          </cell>
        </row>
        <row r="1215">
          <cell r="C1215">
            <v>13115</v>
          </cell>
          <cell r="E1215">
            <v>28</v>
          </cell>
          <cell r="G1215">
            <v>3</v>
          </cell>
          <cell r="U1215">
            <v>147050503</v>
          </cell>
          <cell r="V1215">
            <v>147050503</v>
          </cell>
          <cell r="W1215">
            <v>147050503</v>
          </cell>
          <cell r="X1215">
            <v>147050503</v>
          </cell>
          <cell r="Y1215">
            <v>73525252</v>
          </cell>
        </row>
        <row r="1216">
          <cell r="C1216">
            <v>13116</v>
          </cell>
          <cell r="E1216">
            <v>28</v>
          </cell>
          <cell r="G1216">
            <v>3</v>
          </cell>
          <cell r="U1216">
            <v>200839897</v>
          </cell>
          <cell r="V1216">
            <v>120773302</v>
          </cell>
          <cell r="W1216">
            <v>120773302</v>
          </cell>
          <cell r="X1216">
            <v>120773302</v>
          </cell>
          <cell r="Y1216">
            <v>0</v>
          </cell>
        </row>
        <row r="1217">
          <cell r="C1217">
            <v>13116</v>
          </cell>
          <cell r="E1217">
            <v>28</v>
          </cell>
          <cell r="G1217">
            <v>3</v>
          </cell>
          <cell r="U1217">
            <v>26000000</v>
          </cell>
          <cell r="V1217">
            <v>13700000</v>
          </cell>
          <cell r="W1217">
            <v>13700000</v>
          </cell>
          <cell r="X1217">
            <v>13700000</v>
          </cell>
          <cell r="Y1217">
            <v>13700000</v>
          </cell>
        </row>
        <row r="1218">
          <cell r="C1218">
            <v>13125</v>
          </cell>
          <cell r="E1218">
            <v>28</v>
          </cell>
          <cell r="G1218">
            <v>3</v>
          </cell>
          <cell r="U1218">
            <v>559657968</v>
          </cell>
          <cell r="V1218">
            <v>306859492</v>
          </cell>
          <cell r="W1218">
            <v>306859492</v>
          </cell>
          <cell r="X1218">
            <v>306859492</v>
          </cell>
          <cell r="Y1218">
            <v>306859492</v>
          </cell>
        </row>
        <row r="1219">
          <cell r="C1219">
            <v>13150</v>
          </cell>
          <cell r="E1219">
            <v>28</v>
          </cell>
          <cell r="G1219">
            <v>3</v>
          </cell>
          <cell r="U1219">
            <v>619604607</v>
          </cell>
          <cell r="V1219">
            <v>547291608.5</v>
          </cell>
          <cell r="W1219">
            <v>547291608.5</v>
          </cell>
          <cell r="X1219">
            <v>547291608.5</v>
          </cell>
          <cell r="Y1219">
            <v>547291608.5</v>
          </cell>
        </row>
        <row r="1220">
          <cell r="C1220">
            <v>13152</v>
          </cell>
          <cell r="E1220">
            <v>25</v>
          </cell>
          <cell r="G1220">
            <v>3</v>
          </cell>
          <cell r="U1220">
            <v>1076554098</v>
          </cell>
          <cell r="V1220">
            <v>1076554098</v>
          </cell>
          <cell r="W1220">
            <v>1076554098</v>
          </cell>
          <cell r="X1220">
            <v>853687009</v>
          </cell>
          <cell r="Y1220">
            <v>851268214</v>
          </cell>
        </row>
        <row r="1221">
          <cell r="C1221">
            <v>13152</v>
          </cell>
          <cell r="E1221">
            <v>25</v>
          </cell>
          <cell r="G1221">
            <v>3</v>
          </cell>
          <cell r="U1221">
            <v>1086938185</v>
          </cell>
          <cell r="V1221">
            <v>1086556608</v>
          </cell>
          <cell r="W1221">
            <v>1086556608</v>
          </cell>
          <cell r="X1221">
            <v>904587643</v>
          </cell>
          <cell r="Y1221">
            <v>901645714</v>
          </cell>
        </row>
        <row r="1222">
          <cell r="C1222">
            <v>13152</v>
          </cell>
          <cell r="E1222">
            <v>25</v>
          </cell>
          <cell r="G1222">
            <v>3</v>
          </cell>
          <cell r="U1222">
            <v>1067545217</v>
          </cell>
          <cell r="V1222">
            <v>1067545217</v>
          </cell>
          <cell r="W1222">
            <v>1067545217</v>
          </cell>
          <cell r="X1222">
            <v>869424125</v>
          </cell>
          <cell r="Y1222">
            <v>869424125</v>
          </cell>
        </row>
        <row r="1223">
          <cell r="C1223">
            <v>13152</v>
          </cell>
          <cell r="E1223">
            <v>26</v>
          </cell>
          <cell r="G1223">
            <v>3</v>
          </cell>
          <cell r="U1223">
            <v>1499905857</v>
          </cell>
          <cell r="V1223">
            <v>1499905857</v>
          </cell>
          <cell r="W1223">
            <v>1499905857</v>
          </cell>
          <cell r="X1223">
            <v>1499905857</v>
          </cell>
          <cell r="Y1223">
            <v>1499905857</v>
          </cell>
        </row>
        <row r="1224">
          <cell r="C1224">
            <v>13152</v>
          </cell>
          <cell r="E1224">
            <v>26</v>
          </cell>
          <cell r="G1224">
            <v>3</v>
          </cell>
          <cell r="U1224">
            <v>0</v>
          </cell>
          <cell r="V1224">
            <v>0</v>
          </cell>
          <cell r="W1224">
            <v>0</v>
          </cell>
          <cell r="X1224">
            <v>0</v>
          </cell>
          <cell r="Y1224">
            <v>0</v>
          </cell>
        </row>
        <row r="1225">
          <cell r="C1225">
            <v>13160</v>
          </cell>
          <cell r="E1225">
            <v>25</v>
          </cell>
          <cell r="G1225">
            <v>2</v>
          </cell>
          <cell r="U1225">
            <v>10816303555</v>
          </cell>
          <cell r="V1225">
            <v>10476016711.879999</v>
          </cell>
          <cell r="W1225">
            <v>10476016711.879999</v>
          </cell>
          <cell r="X1225">
            <v>10476016711.879999</v>
          </cell>
          <cell r="Y1225">
            <v>10476016711.879999</v>
          </cell>
        </row>
        <row r="1226">
          <cell r="C1226">
            <v>13160</v>
          </cell>
          <cell r="E1226">
            <v>25</v>
          </cell>
          <cell r="G1226">
            <v>2</v>
          </cell>
          <cell r="U1226">
            <v>911621378</v>
          </cell>
          <cell r="V1226">
            <v>911171378</v>
          </cell>
          <cell r="W1226">
            <v>911171378</v>
          </cell>
          <cell r="X1226">
            <v>911171378</v>
          </cell>
          <cell r="Y1226">
            <v>911171378</v>
          </cell>
        </row>
        <row r="1227">
          <cell r="C1227">
            <v>13160</v>
          </cell>
          <cell r="E1227">
            <v>25</v>
          </cell>
          <cell r="G1227">
            <v>2</v>
          </cell>
          <cell r="U1227">
            <v>600466518</v>
          </cell>
          <cell r="V1227">
            <v>600466518</v>
          </cell>
          <cell r="W1227">
            <v>600466518</v>
          </cell>
          <cell r="X1227">
            <v>600466518</v>
          </cell>
          <cell r="Y1227">
            <v>600466518</v>
          </cell>
        </row>
        <row r="1228">
          <cell r="C1228">
            <v>13160</v>
          </cell>
          <cell r="E1228">
            <v>29</v>
          </cell>
          <cell r="G1228">
            <v>3</v>
          </cell>
          <cell r="U1228">
            <v>230000000</v>
          </cell>
          <cell r="V1228">
            <v>136065504</v>
          </cell>
          <cell r="W1228">
            <v>136065504</v>
          </cell>
          <cell r="X1228">
            <v>136065504</v>
          </cell>
          <cell r="Y1228">
            <v>136065504</v>
          </cell>
        </row>
        <row r="1229">
          <cell r="C1229">
            <v>13161</v>
          </cell>
          <cell r="E1229">
            <v>36</v>
          </cell>
          <cell r="G1229">
            <v>3</v>
          </cell>
          <cell r="U1229">
            <v>1321935942</v>
          </cell>
          <cell r="V1229">
            <v>1293337368.5999999</v>
          </cell>
          <cell r="W1229">
            <v>1293337368.5999999</v>
          </cell>
          <cell r="X1229">
            <v>1293337368.5999999</v>
          </cell>
          <cell r="Y1229">
            <v>1293337368.5999999</v>
          </cell>
        </row>
        <row r="1230">
          <cell r="C1230">
            <v>13161</v>
          </cell>
          <cell r="E1230">
            <v>36</v>
          </cell>
          <cell r="G1230">
            <v>3</v>
          </cell>
          <cell r="U1230">
            <v>0</v>
          </cell>
          <cell r="V1230">
            <v>0</v>
          </cell>
          <cell r="W1230">
            <v>0</v>
          </cell>
          <cell r="X1230">
            <v>0</v>
          </cell>
          <cell r="Y1230">
            <v>0</v>
          </cell>
        </row>
        <row r="1231">
          <cell r="C1231">
            <v>13162</v>
          </cell>
          <cell r="E1231">
            <v>29</v>
          </cell>
          <cell r="G1231">
            <v>3</v>
          </cell>
          <cell r="U1231">
            <v>321744004</v>
          </cell>
          <cell r="V1231">
            <v>290254472.60000002</v>
          </cell>
          <cell r="W1231">
            <v>290254472.60000002</v>
          </cell>
          <cell r="X1231">
            <v>290254472.60000002</v>
          </cell>
          <cell r="Y1231">
            <v>252652591</v>
          </cell>
        </row>
        <row r="1232">
          <cell r="C1232">
            <v>13162</v>
          </cell>
          <cell r="E1232">
            <v>29</v>
          </cell>
          <cell r="G1232">
            <v>3</v>
          </cell>
          <cell r="U1232">
            <v>347963953</v>
          </cell>
          <cell r="V1232">
            <v>347963953</v>
          </cell>
          <cell r="W1232">
            <v>347963953</v>
          </cell>
          <cell r="X1232">
            <v>347963953</v>
          </cell>
          <cell r="Y1232">
            <v>278371162</v>
          </cell>
        </row>
        <row r="1233">
          <cell r="C1233">
            <v>13162</v>
          </cell>
          <cell r="E1233">
            <v>29</v>
          </cell>
          <cell r="G1233">
            <v>3</v>
          </cell>
          <cell r="U1233">
            <v>321744000</v>
          </cell>
          <cell r="V1233">
            <v>320710245.60000002</v>
          </cell>
          <cell r="W1233">
            <v>320710245.60000002</v>
          </cell>
          <cell r="X1233">
            <v>320710245.60000002</v>
          </cell>
          <cell r="Y1233">
            <v>251564309</v>
          </cell>
        </row>
        <row r="1234">
          <cell r="C1234">
            <v>13173</v>
          </cell>
          <cell r="E1234">
            <v>29</v>
          </cell>
          <cell r="G1234">
            <v>3</v>
          </cell>
          <cell r="U1234">
            <v>321965644</v>
          </cell>
          <cell r="V1234">
            <v>45355157</v>
          </cell>
          <cell r="W1234">
            <v>45355157</v>
          </cell>
          <cell r="X1234">
            <v>45355157</v>
          </cell>
          <cell r="Y1234">
            <v>45355157</v>
          </cell>
        </row>
        <row r="1235">
          <cell r="C1235">
            <v>13174</v>
          </cell>
          <cell r="E1235">
            <v>28</v>
          </cell>
          <cell r="G1235">
            <v>3</v>
          </cell>
          <cell r="U1235">
            <v>100000000</v>
          </cell>
          <cell r="V1235">
            <v>0</v>
          </cell>
          <cell r="W1235">
            <v>0</v>
          </cell>
          <cell r="X1235">
            <v>0</v>
          </cell>
          <cell r="Y1235">
            <v>0</v>
          </cell>
        </row>
        <row r="1236">
          <cell r="C1236">
            <v>13174</v>
          </cell>
          <cell r="E1236">
            <v>28</v>
          </cell>
          <cell r="G1236">
            <v>3</v>
          </cell>
          <cell r="U1236">
            <v>124133955</v>
          </cell>
          <cell r="V1236">
            <v>0</v>
          </cell>
          <cell r="W1236">
            <v>0</v>
          </cell>
          <cell r="X1236">
            <v>0</v>
          </cell>
          <cell r="Y1236">
            <v>0</v>
          </cell>
        </row>
        <row r="1237">
          <cell r="C1237">
            <v>13174</v>
          </cell>
          <cell r="E1237">
            <v>28</v>
          </cell>
          <cell r="G1237">
            <v>3</v>
          </cell>
          <cell r="U1237">
            <v>478627484</v>
          </cell>
          <cell r="V1237">
            <v>478627484</v>
          </cell>
          <cell r="W1237">
            <v>478627484</v>
          </cell>
          <cell r="X1237">
            <v>478627484</v>
          </cell>
          <cell r="Y1237">
            <v>478627484</v>
          </cell>
        </row>
        <row r="1238">
          <cell r="C1238">
            <v>13177</v>
          </cell>
          <cell r="E1238">
            <v>28</v>
          </cell>
          <cell r="G1238">
            <v>3</v>
          </cell>
          <cell r="U1238">
            <v>5218444126</v>
          </cell>
          <cell r="V1238">
            <v>3893890757.5</v>
          </cell>
          <cell r="W1238">
            <v>3893890757.5</v>
          </cell>
          <cell r="X1238">
            <v>3893890757.5</v>
          </cell>
          <cell r="Y1238">
            <v>3893890757.5</v>
          </cell>
        </row>
        <row r="1239">
          <cell r="C1239">
            <v>13177</v>
          </cell>
          <cell r="E1239">
            <v>28</v>
          </cell>
          <cell r="G1239">
            <v>3</v>
          </cell>
          <cell r="U1239">
            <v>3296542471</v>
          </cell>
          <cell r="V1239">
            <v>2377987033.5</v>
          </cell>
          <cell r="W1239">
            <v>2377987033.5</v>
          </cell>
          <cell r="X1239">
            <v>2377987033.5</v>
          </cell>
          <cell r="Y1239">
            <v>2377987033.5</v>
          </cell>
        </row>
        <row r="1240">
          <cell r="C1240">
            <v>13203</v>
          </cell>
          <cell r="E1240">
            <v>26</v>
          </cell>
          <cell r="G1240">
            <v>3</v>
          </cell>
          <cell r="U1240">
            <v>121000000</v>
          </cell>
          <cell r="V1240">
            <v>58268005</v>
          </cell>
          <cell r="W1240">
            <v>58268005</v>
          </cell>
          <cell r="X1240">
            <v>58268005</v>
          </cell>
          <cell r="Y1240">
            <v>58268005</v>
          </cell>
        </row>
        <row r="1241">
          <cell r="C1241">
            <v>13204</v>
          </cell>
          <cell r="E1241">
            <v>36</v>
          </cell>
          <cell r="G1241">
            <v>3</v>
          </cell>
          <cell r="U1241">
            <v>260000000</v>
          </cell>
          <cell r="V1241">
            <v>256400000</v>
          </cell>
          <cell r="W1241">
            <v>256400000</v>
          </cell>
          <cell r="X1241">
            <v>256400000</v>
          </cell>
          <cell r="Y1241">
            <v>147741000</v>
          </cell>
        </row>
        <row r="1242">
          <cell r="C1242">
            <v>13301</v>
          </cell>
          <cell r="E1242">
            <v>25</v>
          </cell>
          <cell r="G1242">
            <v>1</v>
          </cell>
          <cell r="U1242">
            <v>128321380</v>
          </cell>
          <cell r="V1242">
            <v>111783448</v>
          </cell>
          <cell r="W1242">
            <v>111783448</v>
          </cell>
          <cell r="X1242">
            <v>111783448</v>
          </cell>
          <cell r="Y1242">
            <v>111783448</v>
          </cell>
        </row>
        <row r="1243">
          <cell r="C1243">
            <v>13302</v>
          </cell>
          <cell r="E1243">
            <v>25</v>
          </cell>
          <cell r="G1243">
            <v>3</v>
          </cell>
          <cell r="U1243">
            <v>1861084</v>
          </cell>
          <cell r="V1243">
            <v>1861084</v>
          </cell>
          <cell r="W1243">
            <v>1861084</v>
          </cell>
          <cell r="X1243">
            <v>1861084</v>
          </cell>
          <cell r="Y1243">
            <v>1861084</v>
          </cell>
        </row>
        <row r="1244">
          <cell r="C1244">
            <v>13303</v>
          </cell>
          <cell r="E1244">
            <v>25</v>
          </cell>
          <cell r="G1244">
            <v>3</v>
          </cell>
          <cell r="U1244">
            <v>0</v>
          </cell>
          <cell r="V1244">
            <v>0</v>
          </cell>
          <cell r="W1244">
            <v>0</v>
          </cell>
          <cell r="X1244">
            <v>0</v>
          </cell>
          <cell r="Y1244">
            <v>0</v>
          </cell>
        </row>
        <row r="1245">
          <cell r="C1245">
            <v>13304</v>
          </cell>
          <cell r="E1245">
            <v>25</v>
          </cell>
          <cell r="G1245">
            <v>1</v>
          </cell>
          <cell r="U1245">
            <v>1277730312</v>
          </cell>
          <cell r="V1245">
            <v>1277730312</v>
          </cell>
          <cell r="W1245">
            <v>1277730312</v>
          </cell>
          <cell r="X1245">
            <v>1277730312</v>
          </cell>
          <cell r="Y1245">
            <v>1277730312</v>
          </cell>
        </row>
        <row r="1246">
          <cell r="C1246">
            <v>13401</v>
          </cell>
          <cell r="E1246">
            <v>25</v>
          </cell>
          <cell r="G1246">
            <v>1</v>
          </cell>
          <cell r="U1246">
            <v>533400000</v>
          </cell>
          <cell r="V1246">
            <v>482754204</v>
          </cell>
          <cell r="W1246">
            <v>482754204</v>
          </cell>
          <cell r="X1246">
            <v>482754204</v>
          </cell>
          <cell r="Y1246">
            <v>482754204</v>
          </cell>
        </row>
        <row r="1247">
          <cell r="C1247">
            <v>13402</v>
          </cell>
          <cell r="E1247">
            <v>25</v>
          </cell>
          <cell r="G1247">
            <v>1</v>
          </cell>
          <cell r="U1247">
            <v>370600000</v>
          </cell>
          <cell r="V1247">
            <v>289929832</v>
          </cell>
          <cell r="W1247">
            <v>289929832</v>
          </cell>
          <cell r="X1247">
            <v>289929832</v>
          </cell>
          <cell r="Y1247">
            <v>289929832</v>
          </cell>
        </row>
        <row r="1248">
          <cell r="C1248">
            <v>21211</v>
          </cell>
          <cell r="E1248">
            <v>26</v>
          </cell>
          <cell r="G1248">
            <v>3</v>
          </cell>
          <cell r="U1248">
            <v>1000000000</v>
          </cell>
          <cell r="V1248">
            <v>1000000000</v>
          </cell>
          <cell r="W1248">
            <v>1000000000</v>
          </cell>
          <cell r="X1248">
            <v>1000000000</v>
          </cell>
          <cell r="Y1248">
            <v>0</v>
          </cell>
        </row>
        <row r="1249">
          <cell r="C1249">
            <v>21212</v>
          </cell>
          <cell r="E1249">
            <v>27</v>
          </cell>
          <cell r="G1249">
            <v>3</v>
          </cell>
          <cell r="U1249">
            <v>15000000</v>
          </cell>
          <cell r="V1249">
            <v>15000000</v>
          </cell>
          <cell r="W1249">
            <v>15000000</v>
          </cell>
          <cell r="X1249">
            <v>15000000</v>
          </cell>
          <cell r="Y1249">
            <v>15000000</v>
          </cell>
        </row>
        <row r="1250">
          <cell r="C1250">
            <v>21213</v>
          </cell>
          <cell r="E1250">
            <v>23</v>
          </cell>
          <cell r="G1250">
            <v>3</v>
          </cell>
          <cell r="U1250">
            <v>1776385117</v>
          </cell>
          <cell r="V1250">
            <v>1776385117</v>
          </cell>
          <cell r="W1250">
            <v>1776385117</v>
          </cell>
          <cell r="X1250">
            <v>1776385117</v>
          </cell>
          <cell r="Y1250">
            <v>1776385117</v>
          </cell>
        </row>
        <row r="1251">
          <cell r="C1251">
            <v>21214</v>
          </cell>
          <cell r="E1251">
            <v>35</v>
          </cell>
          <cell r="G1251">
            <v>3</v>
          </cell>
          <cell r="U1251">
            <v>150000000</v>
          </cell>
          <cell r="V1251">
            <v>150000000</v>
          </cell>
          <cell r="W1251">
            <v>150000000</v>
          </cell>
          <cell r="X1251">
            <v>150000000</v>
          </cell>
          <cell r="Y1251">
            <v>150000000</v>
          </cell>
        </row>
        <row r="1252">
          <cell r="C1252">
            <v>21215</v>
          </cell>
          <cell r="E1252">
            <v>26</v>
          </cell>
          <cell r="G1252">
            <v>3</v>
          </cell>
          <cell r="U1252">
            <v>300000000</v>
          </cell>
          <cell r="V1252">
            <v>300000000</v>
          </cell>
          <cell r="W1252">
            <v>300000000</v>
          </cell>
          <cell r="X1252">
            <v>0</v>
          </cell>
          <cell r="Y1252">
            <v>0</v>
          </cell>
        </row>
        <row r="1253">
          <cell r="C1253">
            <v>21216</v>
          </cell>
          <cell r="E1253">
            <v>29</v>
          </cell>
          <cell r="G1253">
            <v>3</v>
          </cell>
          <cell r="U1253">
            <v>400000000</v>
          </cell>
          <cell r="V1253">
            <v>360630400</v>
          </cell>
          <cell r="W1253">
            <v>360630400</v>
          </cell>
          <cell r="X1253">
            <v>360630400</v>
          </cell>
          <cell r="Y1253">
            <v>280000000</v>
          </cell>
        </row>
        <row r="1254">
          <cell r="C1254">
            <v>21217</v>
          </cell>
          <cell r="E1254">
            <v>26</v>
          </cell>
          <cell r="G1254">
            <v>3</v>
          </cell>
          <cell r="U1254">
            <v>349999422</v>
          </cell>
          <cell r="V1254">
            <v>0</v>
          </cell>
          <cell r="W1254">
            <v>0</v>
          </cell>
          <cell r="X1254">
            <v>0</v>
          </cell>
          <cell r="Y1254">
            <v>0</v>
          </cell>
        </row>
        <row r="1255">
          <cell r="C1255">
            <v>22202</v>
          </cell>
          <cell r="E1255">
            <v>28</v>
          </cell>
          <cell r="G1255">
            <v>3</v>
          </cell>
          <cell r="U1255">
            <v>974453</v>
          </cell>
          <cell r="V1255">
            <v>974453</v>
          </cell>
          <cell r="W1255">
            <v>974453</v>
          </cell>
          <cell r="X1255">
            <v>974453</v>
          </cell>
          <cell r="Y1255">
            <v>974453</v>
          </cell>
        </row>
        <row r="1256">
          <cell r="C1256">
            <v>22203</v>
          </cell>
          <cell r="E1256">
            <v>28</v>
          </cell>
          <cell r="G1256">
            <v>3</v>
          </cell>
          <cell r="U1256">
            <v>25954026</v>
          </cell>
          <cell r="V1256">
            <v>23869977</v>
          </cell>
          <cell r="W1256">
            <v>23869977</v>
          </cell>
          <cell r="X1256">
            <v>23869977</v>
          </cell>
          <cell r="Y1256">
            <v>3346031</v>
          </cell>
        </row>
        <row r="1257">
          <cell r="C1257">
            <v>22203</v>
          </cell>
          <cell r="E1257">
            <v>28</v>
          </cell>
          <cell r="G1257">
            <v>3</v>
          </cell>
          <cell r="U1257">
            <v>31553162</v>
          </cell>
          <cell r="V1257">
            <v>0</v>
          </cell>
          <cell r="W1257">
            <v>0</v>
          </cell>
          <cell r="X1257">
            <v>0</v>
          </cell>
          <cell r="Y1257">
            <v>0</v>
          </cell>
        </row>
        <row r="1258">
          <cell r="C1258">
            <v>22204</v>
          </cell>
          <cell r="E1258">
            <v>25</v>
          </cell>
          <cell r="G1258">
            <v>2</v>
          </cell>
          <cell r="U1258">
            <v>14873000</v>
          </cell>
          <cell r="V1258">
            <v>0</v>
          </cell>
          <cell r="W1258">
            <v>0</v>
          </cell>
          <cell r="X1258">
            <v>0</v>
          </cell>
          <cell r="Y1258">
            <v>0</v>
          </cell>
        </row>
        <row r="1259">
          <cell r="C1259">
            <v>22209</v>
          </cell>
          <cell r="E1259">
            <v>26</v>
          </cell>
          <cell r="G1259">
            <v>3</v>
          </cell>
          <cell r="U1259">
            <v>36970035</v>
          </cell>
          <cell r="V1259">
            <v>0</v>
          </cell>
          <cell r="W1259">
            <v>0</v>
          </cell>
          <cell r="X1259">
            <v>0</v>
          </cell>
          <cell r="Y1259">
            <v>0</v>
          </cell>
        </row>
        <row r="1260">
          <cell r="C1260">
            <v>22301</v>
          </cell>
          <cell r="E1260">
            <v>28</v>
          </cell>
          <cell r="G1260">
            <v>3</v>
          </cell>
          <cell r="U1260">
            <v>47181511</v>
          </cell>
          <cell r="V1260">
            <v>0</v>
          </cell>
          <cell r="W1260">
            <v>0</v>
          </cell>
          <cell r="X1260">
            <v>0</v>
          </cell>
          <cell r="Y1260">
            <v>0</v>
          </cell>
        </row>
        <row r="1261">
          <cell r="C1261">
            <v>22302</v>
          </cell>
          <cell r="E1261">
            <v>24</v>
          </cell>
          <cell r="G1261">
            <v>3</v>
          </cell>
          <cell r="U1261">
            <v>820177</v>
          </cell>
          <cell r="V1261">
            <v>0</v>
          </cell>
          <cell r="W1261">
            <v>0</v>
          </cell>
          <cell r="X1261">
            <v>0</v>
          </cell>
          <cell r="Y1261">
            <v>0</v>
          </cell>
        </row>
        <row r="1262">
          <cell r="C1262">
            <v>22303</v>
          </cell>
          <cell r="E1262">
            <v>23</v>
          </cell>
          <cell r="G1262">
            <v>3</v>
          </cell>
          <cell r="U1262">
            <v>8191493</v>
          </cell>
          <cell r="V1262">
            <v>0</v>
          </cell>
          <cell r="W1262">
            <v>0</v>
          </cell>
          <cell r="X1262">
            <v>0</v>
          </cell>
          <cell r="Y1262">
            <v>0</v>
          </cell>
        </row>
        <row r="1263">
          <cell r="C1263">
            <v>22304</v>
          </cell>
          <cell r="E1263">
            <v>29</v>
          </cell>
          <cell r="G1263">
            <v>3</v>
          </cell>
          <cell r="U1263">
            <v>6612827</v>
          </cell>
          <cell r="V1263">
            <v>5290261</v>
          </cell>
          <cell r="W1263">
            <v>5290261</v>
          </cell>
          <cell r="X1263">
            <v>5290261</v>
          </cell>
          <cell r="Y1263">
            <v>5290261</v>
          </cell>
        </row>
        <row r="1264">
          <cell r="C1264">
            <v>22305</v>
          </cell>
          <cell r="E1264">
            <v>29</v>
          </cell>
          <cell r="G1264">
            <v>3</v>
          </cell>
          <cell r="U1264">
            <v>1160285</v>
          </cell>
          <cell r="V1264">
            <v>1160285</v>
          </cell>
          <cell r="W1264">
            <v>1160285</v>
          </cell>
          <cell r="X1264">
            <v>1160285</v>
          </cell>
          <cell r="Y1264">
            <v>1160285</v>
          </cell>
        </row>
        <row r="1265">
          <cell r="C1265">
            <v>22306</v>
          </cell>
          <cell r="E1265">
            <v>36</v>
          </cell>
          <cell r="G1265">
            <v>3</v>
          </cell>
          <cell r="U1265">
            <v>302933</v>
          </cell>
          <cell r="V1265">
            <v>0</v>
          </cell>
          <cell r="W1265">
            <v>0</v>
          </cell>
          <cell r="X1265">
            <v>0</v>
          </cell>
          <cell r="Y1265">
            <v>0</v>
          </cell>
        </row>
        <row r="1266">
          <cell r="C1266">
            <v>22307</v>
          </cell>
          <cell r="E1266">
            <v>22</v>
          </cell>
          <cell r="G1266">
            <v>3</v>
          </cell>
          <cell r="U1266">
            <v>1500000</v>
          </cell>
          <cell r="V1266">
            <v>0</v>
          </cell>
          <cell r="W1266">
            <v>0</v>
          </cell>
          <cell r="X1266">
            <v>0</v>
          </cell>
          <cell r="Y1266">
            <v>0</v>
          </cell>
        </row>
        <row r="1267">
          <cell r="C1267">
            <v>22308</v>
          </cell>
          <cell r="E1267">
            <v>23</v>
          </cell>
          <cell r="G1267">
            <v>3</v>
          </cell>
          <cell r="U1267">
            <v>600000</v>
          </cell>
          <cell r="V1267">
            <v>0</v>
          </cell>
          <cell r="W1267">
            <v>0</v>
          </cell>
          <cell r="X1267">
            <v>0</v>
          </cell>
          <cell r="Y1267">
            <v>0</v>
          </cell>
        </row>
        <row r="1268">
          <cell r="C1268">
            <v>22309</v>
          </cell>
          <cell r="E1268">
            <v>14</v>
          </cell>
          <cell r="G1268">
            <v>3</v>
          </cell>
          <cell r="U1268">
            <v>350000</v>
          </cell>
          <cell r="V1268">
            <v>350000</v>
          </cell>
          <cell r="W1268">
            <v>350000</v>
          </cell>
          <cell r="X1268">
            <v>350000</v>
          </cell>
          <cell r="Y1268">
            <v>350000</v>
          </cell>
        </row>
        <row r="1269">
          <cell r="C1269">
            <v>22310</v>
          </cell>
          <cell r="E1269">
            <v>14</v>
          </cell>
          <cell r="G1269">
            <v>3</v>
          </cell>
          <cell r="U1269">
            <v>6000000</v>
          </cell>
          <cell r="V1269">
            <v>6000000</v>
          </cell>
          <cell r="W1269">
            <v>6000000</v>
          </cell>
          <cell r="X1269">
            <v>6000000</v>
          </cell>
          <cell r="Y1269">
            <v>6000000</v>
          </cell>
        </row>
        <row r="1270">
          <cell r="C1270">
            <v>22311</v>
          </cell>
          <cell r="E1270">
            <v>14</v>
          </cell>
          <cell r="G1270">
            <v>3</v>
          </cell>
          <cell r="U1270">
            <v>4500000</v>
          </cell>
          <cell r="V1270">
            <v>4500000</v>
          </cell>
          <cell r="W1270">
            <v>4500000</v>
          </cell>
          <cell r="X1270">
            <v>4500000</v>
          </cell>
          <cell r="Y1270">
            <v>4500000</v>
          </cell>
        </row>
        <row r="1271">
          <cell r="C1271">
            <v>22314</v>
          </cell>
          <cell r="E1271">
            <v>29</v>
          </cell>
          <cell r="G1271">
            <v>3</v>
          </cell>
          <cell r="U1271">
            <v>15000000</v>
          </cell>
          <cell r="V1271">
            <v>0</v>
          </cell>
          <cell r="W1271">
            <v>0</v>
          </cell>
          <cell r="X1271">
            <v>0</v>
          </cell>
          <cell r="Y1271">
            <v>0</v>
          </cell>
        </row>
        <row r="1272">
          <cell r="C1272">
            <v>22315</v>
          </cell>
          <cell r="E1272">
            <v>25</v>
          </cell>
          <cell r="G1272">
            <v>1</v>
          </cell>
          <cell r="U1272">
            <v>3750000</v>
          </cell>
          <cell r="V1272">
            <v>0</v>
          </cell>
          <cell r="W1272">
            <v>0</v>
          </cell>
          <cell r="X1272">
            <v>0</v>
          </cell>
          <cell r="Y1272">
            <v>0</v>
          </cell>
        </row>
        <row r="1273">
          <cell r="C1273">
            <v>22316</v>
          </cell>
          <cell r="E1273">
            <v>25</v>
          </cell>
          <cell r="G1273">
            <v>3</v>
          </cell>
          <cell r="U1273">
            <v>500000</v>
          </cell>
          <cell r="V1273">
            <v>0</v>
          </cell>
          <cell r="W1273">
            <v>0</v>
          </cell>
          <cell r="X1273">
            <v>0</v>
          </cell>
          <cell r="Y1273">
            <v>0</v>
          </cell>
        </row>
        <row r="1274">
          <cell r="C1274">
            <v>22317</v>
          </cell>
          <cell r="E1274">
            <v>14</v>
          </cell>
          <cell r="G1274">
            <v>3</v>
          </cell>
          <cell r="U1274">
            <v>800000</v>
          </cell>
          <cell r="V1274">
            <v>800000</v>
          </cell>
          <cell r="W1274">
            <v>800000</v>
          </cell>
          <cell r="X1274">
            <v>800000</v>
          </cell>
          <cell r="Y1274">
            <v>800000</v>
          </cell>
        </row>
        <row r="1275">
          <cell r="C1275">
            <v>22318</v>
          </cell>
          <cell r="E1275">
            <v>14</v>
          </cell>
          <cell r="G1275">
            <v>3</v>
          </cell>
          <cell r="U1275">
            <v>150000</v>
          </cell>
          <cell r="V1275">
            <v>150000</v>
          </cell>
          <cell r="W1275">
            <v>150000</v>
          </cell>
          <cell r="X1275">
            <v>150000</v>
          </cell>
          <cell r="Y1275">
            <v>150000</v>
          </cell>
        </row>
        <row r="1276">
          <cell r="C1276">
            <v>22319</v>
          </cell>
          <cell r="E1276">
            <v>25</v>
          </cell>
          <cell r="G1276">
            <v>1</v>
          </cell>
          <cell r="U1276">
            <v>4000000</v>
          </cell>
          <cell r="V1276">
            <v>0</v>
          </cell>
          <cell r="W1276">
            <v>0</v>
          </cell>
          <cell r="X1276">
            <v>0</v>
          </cell>
          <cell r="Y1276">
            <v>0</v>
          </cell>
        </row>
        <row r="1277">
          <cell r="C1277">
            <v>22320</v>
          </cell>
          <cell r="E1277">
            <v>33</v>
          </cell>
          <cell r="G1277">
            <v>3</v>
          </cell>
          <cell r="U1277">
            <v>0</v>
          </cell>
          <cell r="V1277">
            <v>0</v>
          </cell>
          <cell r="W1277">
            <v>0</v>
          </cell>
          <cell r="X1277">
            <v>0</v>
          </cell>
          <cell r="Y1277">
            <v>0</v>
          </cell>
        </row>
        <row r="1278">
          <cell r="C1278">
            <v>22320</v>
          </cell>
          <cell r="E1278">
            <v>33</v>
          </cell>
          <cell r="G1278">
            <v>3</v>
          </cell>
          <cell r="U1278">
            <v>4500000</v>
          </cell>
          <cell r="V1278">
            <v>0</v>
          </cell>
          <cell r="W1278">
            <v>0</v>
          </cell>
          <cell r="X1278">
            <v>0</v>
          </cell>
          <cell r="Y1278">
            <v>0</v>
          </cell>
        </row>
        <row r="1279">
          <cell r="C1279">
            <v>22321</v>
          </cell>
          <cell r="E1279">
            <v>24</v>
          </cell>
          <cell r="G1279">
            <v>3</v>
          </cell>
          <cell r="U1279">
            <v>60000000</v>
          </cell>
          <cell r="V1279">
            <v>33772103.960000001</v>
          </cell>
          <cell r="W1279">
            <v>33772103.960000001</v>
          </cell>
          <cell r="X1279">
            <v>33772103.960000001</v>
          </cell>
          <cell r="Y1279">
            <v>21867104</v>
          </cell>
        </row>
        <row r="1280">
          <cell r="C1280">
            <v>22321</v>
          </cell>
          <cell r="E1280">
            <v>24</v>
          </cell>
          <cell r="G1280">
            <v>3</v>
          </cell>
          <cell r="U1280">
            <v>30000000</v>
          </cell>
          <cell r="V1280">
            <v>28622230</v>
          </cell>
          <cell r="W1280">
            <v>28622230</v>
          </cell>
          <cell r="X1280">
            <v>28622230</v>
          </cell>
          <cell r="Y1280">
            <v>0</v>
          </cell>
        </row>
        <row r="1281">
          <cell r="C1281">
            <v>23106</v>
          </cell>
          <cell r="E1281">
            <v>25</v>
          </cell>
          <cell r="G1281">
            <v>2</v>
          </cell>
          <cell r="U1281">
            <v>560000000</v>
          </cell>
          <cell r="V1281">
            <v>287696000</v>
          </cell>
          <cell r="W1281">
            <v>287696000</v>
          </cell>
          <cell r="X1281">
            <v>287696000</v>
          </cell>
          <cell r="Y1281">
            <v>287696000</v>
          </cell>
        </row>
        <row r="1282">
          <cell r="C1282">
            <v>23106</v>
          </cell>
          <cell r="E1282">
            <v>25</v>
          </cell>
          <cell r="G1282">
            <v>2</v>
          </cell>
          <cell r="U1282">
            <v>2240000000</v>
          </cell>
          <cell r="V1282">
            <v>2078001000</v>
          </cell>
          <cell r="W1282">
            <v>2078001000</v>
          </cell>
          <cell r="X1282">
            <v>2078001000</v>
          </cell>
          <cell r="Y1282">
            <v>2078001000</v>
          </cell>
        </row>
        <row r="1283">
          <cell r="C1283">
            <v>23108</v>
          </cell>
          <cell r="E1283">
            <v>25</v>
          </cell>
          <cell r="G1283">
            <v>1</v>
          </cell>
          <cell r="U1283">
            <v>37500000</v>
          </cell>
          <cell r="V1283">
            <v>0</v>
          </cell>
          <cell r="W1283">
            <v>0</v>
          </cell>
          <cell r="X1283">
            <v>0</v>
          </cell>
          <cell r="Y1283">
            <v>0</v>
          </cell>
        </row>
        <row r="1284">
          <cell r="C1284">
            <v>23110</v>
          </cell>
          <cell r="E1284">
            <v>28</v>
          </cell>
          <cell r="G1284">
            <v>3</v>
          </cell>
          <cell r="U1284">
            <v>37310000</v>
          </cell>
          <cell r="V1284">
            <v>0</v>
          </cell>
          <cell r="W1284">
            <v>0</v>
          </cell>
          <cell r="X1284">
            <v>0</v>
          </cell>
          <cell r="Y1284">
            <v>0</v>
          </cell>
        </row>
        <row r="1285">
          <cell r="C1285">
            <v>23111</v>
          </cell>
          <cell r="E1285">
            <v>28</v>
          </cell>
          <cell r="G1285">
            <v>3</v>
          </cell>
          <cell r="U1285">
            <v>3198000</v>
          </cell>
          <cell r="V1285">
            <v>0</v>
          </cell>
          <cell r="W1285">
            <v>0</v>
          </cell>
          <cell r="X1285">
            <v>0</v>
          </cell>
          <cell r="Y1285">
            <v>0</v>
          </cell>
        </row>
        <row r="1286">
          <cell r="C1286">
            <v>23114</v>
          </cell>
          <cell r="E1286">
            <v>25</v>
          </cell>
          <cell r="G1286">
            <v>1</v>
          </cell>
          <cell r="U1286">
            <v>0</v>
          </cell>
          <cell r="V1286">
            <v>0</v>
          </cell>
          <cell r="W1286">
            <v>0</v>
          </cell>
          <cell r="X1286">
            <v>0</v>
          </cell>
          <cell r="Y1286">
            <v>0</v>
          </cell>
        </row>
        <row r="1287">
          <cell r="C1287">
            <v>25101</v>
          </cell>
          <cell r="E1287">
            <v>14</v>
          </cell>
          <cell r="G1287">
            <v>3</v>
          </cell>
          <cell r="U1287">
            <v>1401071938</v>
          </cell>
          <cell r="V1287">
            <v>1401068892</v>
          </cell>
          <cell r="W1287">
            <v>1401068892</v>
          </cell>
          <cell r="X1287">
            <v>1401068892</v>
          </cell>
          <cell r="Y1287">
            <v>1297286020</v>
          </cell>
        </row>
        <row r="1288">
          <cell r="C1288">
            <v>25101</v>
          </cell>
          <cell r="E1288">
            <v>14</v>
          </cell>
          <cell r="G1288">
            <v>3</v>
          </cell>
          <cell r="U1288">
            <v>100000000</v>
          </cell>
          <cell r="V1288">
            <v>84189401</v>
          </cell>
          <cell r="W1288">
            <v>84189401</v>
          </cell>
          <cell r="X1288">
            <v>16447852</v>
          </cell>
          <cell r="Y1288">
            <v>0</v>
          </cell>
        </row>
        <row r="1289">
          <cell r="C1289">
            <v>25101</v>
          </cell>
          <cell r="E1289">
            <v>14</v>
          </cell>
          <cell r="G1289">
            <v>3</v>
          </cell>
          <cell r="U1289">
            <v>2782042422</v>
          </cell>
          <cell r="V1289">
            <v>2781829780</v>
          </cell>
          <cell r="W1289">
            <v>2781829780</v>
          </cell>
          <cell r="X1289">
            <v>2781829780</v>
          </cell>
          <cell r="Y1289">
            <v>2743266555.9000001</v>
          </cell>
        </row>
        <row r="1290">
          <cell r="C1290">
            <v>25101</v>
          </cell>
          <cell r="E1290">
            <v>21</v>
          </cell>
          <cell r="G1290">
            <v>3</v>
          </cell>
          <cell r="U1290">
            <v>40000000</v>
          </cell>
          <cell r="V1290">
            <v>40000000</v>
          </cell>
          <cell r="W1290">
            <v>40000000</v>
          </cell>
          <cell r="X1290">
            <v>40000000</v>
          </cell>
          <cell r="Y1290">
            <v>0</v>
          </cell>
        </row>
        <row r="1291">
          <cell r="C1291">
            <v>25101</v>
          </cell>
          <cell r="E1291">
            <v>21</v>
          </cell>
          <cell r="G1291">
            <v>3</v>
          </cell>
          <cell r="U1291">
            <v>200500000</v>
          </cell>
          <cell r="V1291">
            <v>152920408</v>
          </cell>
          <cell r="W1291">
            <v>152920408</v>
          </cell>
          <cell r="X1291">
            <v>152920408</v>
          </cell>
          <cell r="Y1291">
            <v>12495000</v>
          </cell>
        </row>
        <row r="1292">
          <cell r="C1292">
            <v>25101</v>
          </cell>
          <cell r="E1292">
            <v>21</v>
          </cell>
          <cell r="G1292">
            <v>3</v>
          </cell>
          <cell r="U1292">
            <v>241683666</v>
          </cell>
          <cell r="V1292">
            <v>138337519</v>
          </cell>
          <cell r="W1292">
            <v>138337519</v>
          </cell>
          <cell r="X1292">
            <v>138337519</v>
          </cell>
          <cell r="Y1292">
            <v>15087656</v>
          </cell>
        </row>
        <row r="1293">
          <cell r="C1293">
            <v>25101</v>
          </cell>
          <cell r="E1293">
            <v>21</v>
          </cell>
          <cell r="G1293">
            <v>3</v>
          </cell>
          <cell r="U1293">
            <v>45000000</v>
          </cell>
          <cell r="V1293">
            <v>36203995</v>
          </cell>
          <cell r="W1293">
            <v>36203995</v>
          </cell>
          <cell r="X1293">
            <v>36203995</v>
          </cell>
          <cell r="Y1293">
            <v>0</v>
          </cell>
        </row>
        <row r="1294">
          <cell r="C1294">
            <v>25101</v>
          </cell>
          <cell r="E1294">
            <v>22</v>
          </cell>
          <cell r="G1294">
            <v>3</v>
          </cell>
          <cell r="U1294">
            <v>9015187830</v>
          </cell>
          <cell r="V1294">
            <v>7853622450</v>
          </cell>
          <cell r="W1294">
            <v>7853622450</v>
          </cell>
          <cell r="X1294">
            <v>7853622450</v>
          </cell>
          <cell r="Y1294">
            <v>7853622450</v>
          </cell>
        </row>
        <row r="1295">
          <cell r="C1295">
            <v>25101</v>
          </cell>
          <cell r="E1295">
            <v>22</v>
          </cell>
          <cell r="G1295">
            <v>3</v>
          </cell>
          <cell r="U1295">
            <v>150000000</v>
          </cell>
          <cell r="V1295">
            <v>0</v>
          </cell>
          <cell r="W1295">
            <v>0</v>
          </cell>
          <cell r="X1295">
            <v>0</v>
          </cell>
          <cell r="Y1295">
            <v>0</v>
          </cell>
        </row>
        <row r="1296">
          <cell r="C1296">
            <v>25101</v>
          </cell>
          <cell r="E1296">
            <v>22</v>
          </cell>
          <cell r="G1296">
            <v>3</v>
          </cell>
          <cell r="U1296">
            <v>4298259292</v>
          </cell>
          <cell r="V1296">
            <v>4298259292</v>
          </cell>
          <cell r="W1296">
            <v>4298259292</v>
          </cell>
          <cell r="X1296">
            <v>4298259292</v>
          </cell>
          <cell r="Y1296">
            <v>4298259292</v>
          </cell>
        </row>
        <row r="1297">
          <cell r="C1297">
            <v>25101</v>
          </cell>
          <cell r="E1297">
            <v>22</v>
          </cell>
          <cell r="G1297">
            <v>3</v>
          </cell>
          <cell r="U1297">
            <v>478916334</v>
          </cell>
          <cell r="V1297">
            <v>303386181</v>
          </cell>
          <cell r="W1297">
            <v>303386181</v>
          </cell>
          <cell r="X1297">
            <v>303386181</v>
          </cell>
          <cell r="Y1297">
            <v>283396121</v>
          </cell>
        </row>
        <row r="1298">
          <cell r="C1298">
            <v>25101</v>
          </cell>
          <cell r="E1298">
            <v>22</v>
          </cell>
          <cell r="G1298">
            <v>3</v>
          </cell>
          <cell r="U1298">
            <v>500000000</v>
          </cell>
          <cell r="V1298">
            <v>500000000</v>
          </cell>
          <cell r="W1298">
            <v>500000000</v>
          </cell>
          <cell r="X1298">
            <v>500000000</v>
          </cell>
          <cell r="Y1298">
            <v>500000000</v>
          </cell>
        </row>
        <row r="1299">
          <cell r="C1299">
            <v>25101</v>
          </cell>
          <cell r="E1299">
            <v>23</v>
          </cell>
          <cell r="G1299">
            <v>3</v>
          </cell>
          <cell r="U1299">
            <v>0</v>
          </cell>
          <cell r="V1299">
            <v>0</v>
          </cell>
          <cell r="W1299">
            <v>0</v>
          </cell>
          <cell r="X1299">
            <v>0</v>
          </cell>
          <cell r="Y1299">
            <v>0</v>
          </cell>
        </row>
        <row r="1300">
          <cell r="C1300">
            <v>25101</v>
          </cell>
          <cell r="E1300">
            <v>23</v>
          </cell>
          <cell r="G1300">
            <v>3</v>
          </cell>
          <cell r="U1300">
            <v>50000000</v>
          </cell>
          <cell r="V1300">
            <v>50000000</v>
          </cell>
          <cell r="W1300">
            <v>50000000</v>
          </cell>
          <cell r="X1300">
            <v>50000000</v>
          </cell>
          <cell r="Y1300">
            <v>0</v>
          </cell>
        </row>
        <row r="1301">
          <cell r="C1301">
            <v>25101</v>
          </cell>
          <cell r="E1301">
            <v>23</v>
          </cell>
          <cell r="G1301">
            <v>3</v>
          </cell>
          <cell r="U1301">
            <v>10907597690</v>
          </cell>
          <cell r="V1301">
            <v>10888701158</v>
          </cell>
          <cell r="W1301">
            <v>10888701158</v>
          </cell>
          <cell r="X1301">
            <v>10666913981</v>
          </cell>
          <cell r="Y1301">
            <v>10666913981</v>
          </cell>
        </row>
        <row r="1302">
          <cell r="C1302">
            <v>25101</v>
          </cell>
          <cell r="E1302">
            <v>24</v>
          </cell>
          <cell r="G1302">
            <v>3</v>
          </cell>
          <cell r="U1302">
            <v>7518059</v>
          </cell>
          <cell r="V1302">
            <v>3113426</v>
          </cell>
          <cell r="W1302">
            <v>3113426</v>
          </cell>
          <cell r="X1302">
            <v>3113426</v>
          </cell>
          <cell r="Y1302">
            <v>3113426</v>
          </cell>
        </row>
        <row r="1303">
          <cell r="C1303">
            <v>25101</v>
          </cell>
          <cell r="E1303">
            <v>24</v>
          </cell>
          <cell r="G1303">
            <v>3</v>
          </cell>
          <cell r="U1303">
            <v>5528567</v>
          </cell>
          <cell r="V1303">
            <v>2347804</v>
          </cell>
          <cell r="W1303">
            <v>2347804</v>
          </cell>
          <cell r="X1303">
            <v>2347804</v>
          </cell>
          <cell r="Y1303">
            <v>2347804</v>
          </cell>
        </row>
        <row r="1304">
          <cell r="C1304">
            <v>25101</v>
          </cell>
          <cell r="E1304">
            <v>24</v>
          </cell>
          <cell r="G1304">
            <v>3</v>
          </cell>
          <cell r="U1304">
            <v>7265661</v>
          </cell>
          <cell r="V1304">
            <v>4197339</v>
          </cell>
          <cell r="W1304">
            <v>4197339</v>
          </cell>
          <cell r="X1304">
            <v>0</v>
          </cell>
          <cell r="Y1304">
            <v>0</v>
          </cell>
        </row>
        <row r="1305">
          <cell r="C1305">
            <v>25101</v>
          </cell>
          <cell r="E1305">
            <v>24</v>
          </cell>
          <cell r="G1305">
            <v>3</v>
          </cell>
          <cell r="U1305">
            <v>3151500</v>
          </cell>
          <cell r="V1305">
            <v>970819</v>
          </cell>
          <cell r="W1305">
            <v>970819</v>
          </cell>
          <cell r="X1305">
            <v>970819</v>
          </cell>
          <cell r="Y1305">
            <v>970819</v>
          </cell>
        </row>
        <row r="1306">
          <cell r="C1306">
            <v>25101</v>
          </cell>
          <cell r="E1306">
            <v>24</v>
          </cell>
          <cell r="G1306">
            <v>3</v>
          </cell>
          <cell r="U1306">
            <v>1011011</v>
          </cell>
          <cell r="V1306">
            <v>153000</v>
          </cell>
          <cell r="W1306">
            <v>153000</v>
          </cell>
          <cell r="X1306">
            <v>153000</v>
          </cell>
          <cell r="Y1306">
            <v>153000</v>
          </cell>
        </row>
        <row r="1307">
          <cell r="C1307">
            <v>25101</v>
          </cell>
          <cell r="E1307">
            <v>24</v>
          </cell>
          <cell r="G1307">
            <v>3</v>
          </cell>
          <cell r="U1307">
            <v>2537862</v>
          </cell>
          <cell r="V1307">
            <v>730014</v>
          </cell>
          <cell r="W1307">
            <v>730014</v>
          </cell>
          <cell r="X1307">
            <v>730014</v>
          </cell>
          <cell r="Y1307">
            <v>730014</v>
          </cell>
        </row>
        <row r="1308">
          <cell r="C1308">
            <v>25101</v>
          </cell>
          <cell r="E1308">
            <v>24</v>
          </cell>
          <cell r="G1308">
            <v>3</v>
          </cell>
          <cell r="U1308">
            <v>1619782</v>
          </cell>
          <cell r="V1308">
            <v>121802</v>
          </cell>
          <cell r="W1308">
            <v>121802</v>
          </cell>
          <cell r="X1308">
            <v>121802</v>
          </cell>
          <cell r="Y1308">
            <v>121802</v>
          </cell>
        </row>
        <row r="1309">
          <cell r="C1309">
            <v>25101</v>
          </cell>
          <cell r="E1309">
            <v>24</v>
          </cell>
          <cell r="G1309">
            <v>3</v>
          </cell>
          <cell r="U1309">
            <v>1619782</v>
          </cell>
          <cell r="V1309">
            <v>146000</v>
          </cell>
          <cell r="W1309">
            <v>146000</v>
          </cell>
          <cell r="X1309">
            <v>146000</v>
          </cell>
          <cell r="Y1309">
            <v>146000</v>
          </cell>
        </row>
        <row r="1310">
          <cell r="C1310">
            <v>25101</v>
          </cell>
          <cell r="E1310">
            <v>24</v>
          </cell>
          <cell r="G1310">
            <v>3</v>
          </cell>
          <cell r="U1310">
            <v>1288306</v>
          </cell>
          <cell r="V1310">
            <v>199705</v>
          </cell>
          <cell r="W1310">
            <v>199705</v>
          </cell>
          <cell r="X1310">
            <v>199705</v>
          </cell>
          <cell r="Y1310">
            <v>199705</v>
          </cell>
        </row>
        <row r="1311">
          <cell r="C1311">
            <v>25101</v>
          </cell>
          <cell r="E1311">
            <v>24</v>
          </cell>
          <cell r="G1311">
            <v>3</v>
          </cell>
          <cell r="U1311">
            <v>0</v>
          </cell>
          <cell r="V1311">
            <v>0</v>
          </cell>
          <cell r="W1311">
            <v>0</v>
          </cell>
          <cell r="X1311">
            <v>0</v>
          </cell>
          <cell r="Y1311">
            <v>0</v>
          </cell>
        </row>
        <row r="1312">
          <cell r="C1312">
            <v>25101</v>
          </cell>
          <cell r="E1312">
            <v>24</v>
          </cell>
          <cell r="G1312">
            <v>3</v>
          </cell>
          <cell r="U1312">
            <v>49762517</v>
          </cell>
          <cell r="V1312">
            <v>32866391</v>
          </cell>
          <cell r="W1312">
            <v>32866391</v>
          </cell>
          <cell r="X1312">
            <v>32866391</v>
          </cell>
          <cell r="Y1312">
            <v>32866391</v>
          </cell>
        </row>
        <row r="1313">
          <cell r="C1313">
            <v>25101</v>
          </cell>
          <cell r="E1313">
            <v>24</v>
          </cell>
          <cell r="G1313">
            <v>3</v>
          </cell>
          <cell r="U1313">
            <v>2915963</v>
          </cell>
          <cell r="V1313">
            <v>1613143</v>
          </cell>
          <cell r="W1313">
            <v>1613143</v>
          </cell>
          <cell r="X1313">
            <v>0</v>
          </cell>
          <cell r="Y1313">
            <v>0</v>
          </cell>
        </row>
        <row r="1314">
          <cell r="C1314">
            <v>25101</v>
          </cell>
          <cell r="E1314">
            <v>24</v>
          </cell>
          <cell r="G1314">
            <v>3</v>
          </cell>
          <cell r="U1314">
            <v>4688583</v>
          </cell>
          <cell r="V1314">
            <v>2402095</v>
          </cell>
          <cell r="W1314">
            <v>2402095</v>
          </cell>
          <cell r="X1314">
            <v>0</v>
          </cell>
          <cell r="Y1314">
            <v>0</v>
          </cell>
        </row>
        <row r="1315">
          <cell r="C1315">
            <v>25101</v>
          </cell>
          <cell r="E1315">
            <v>24</v>
          </cell>
          <cell r="G1315">
            <v>3</v>
          </cell>
          <cell r="U1315">
            <v>997069</v>
          </cell>
          <cell r="V1315">
            <v>212808</v>
          </cell>
          <cell r="W1315">
            <v>212808</v>
          </cell>
          <cell r="X1315">
            <v>0</v>
          </cell>
          <cell r="Y1315">
            <v>0</v>
          </cell>
        </row>
        <row r="1316">
          <cell r="C1316">
            <v>25101</v>
          </cell>
          <cell r="E1316">
            <v>24</v>
          </cell>
          <cell r="G1316">
            <v>3</v>
          </cell>
          <cell r="U1316">
            <v>47393892</v>
          </cell>
          <cell r="V1316">
            <v>47239874</v>
          </cell>
          <cell r="W1316">
            <v>47239874</v>
          </cell>
          <cell r="X1316">
            <v>47239874</v>
          </cell>
          <cell r="Y1316">
            <v>0</v>
          </cell>
        </row>
        <row r="1317">
          <cell r="C1317">
            <v>25101</v>
          </cell>
          <cell r="E1317">
            <v>24</v>
          </cell>
          <cell r="G1317">
            <v>3</v>
          </cell>
          <cell r="U1317">
            <v>5000000</v>
          </cell>
          <cell r="V1317">
            <v>5000000</v>
          </cell>
          <cell r="W1317">
            <v>5000000</v>
          </cell>
          <cell r="X1317">
            <v>5000000</v>
          </cell>
          <cell r="Y1317">
            <v>5000000</v>
          </cell>
        </row>
        <row r="1318">
          <cell r="C1318">
            <v>25101</v>
          </cell>
          <cell r="E1318">
            <v>24</v>
          </cell>
          <cell r="G1318">
            <v>3</v>
          </cell>
          <cell r="U1318">
            <v>2272589</v>
          </cell>
          <cell r="V1318">
            <v>1117250</v>
          </cell>
          <cell r="W1318">
            <v>1117250</v>
          </cell>
          <cell r="X1318">
            <v>0</v>
          </cell>
          <cell r="Y1318">
            <v>0</v>
          </cell>
        </row>
        <row r="1319">
          <cell r="C1319">
            <v>25101</v>
          </cell>
          <cell r="E1319">
            <v>24</v>
          </cell>
          <cell r="G1319">
            <v>3</v>
          </cell>
          <cell r="U1319">
            <v>6185889</v>
          </cell>
          <cell r="V1319">
            <v>5068178</v>
          </cell>
          <cell r="W1319">
            <v>5068178</v>
          </cell>
          <cell r="X1319">
            <v>5068178</v>
          </cell>
          <cell r="Y1319">
            <v>5068178</v>
          </cell>
        </row>
        <row r="1320">
          <cell r="C1320">
            <v>25101</v>
          </cell>
          <cell r="E1320">
            <v>24</v>
          </cell>
          <cell r="G1320">
            <v>3</v>
          </cell>
          <cell r="U1320">
            <v>2999179</v>
          </cell>
          <cell r="V1320">
            <v>1637792</v>
          </cell>
          <cell r="W1320">
            <v>1637792</v>
          </cell>
          <cell r="X1320">
            <v>0</v>
          </cell>
          <cell r="Y1320">
            <v>0</v>
          </cell>
        </row>
        <row r="1321">
          <cell r="C1321">
            <v>25101</v>
          </cell>
          <cell r="E1321">
            <v>24</v>
          </cell>
          <cell r="G1321">
            <v>3</v>
          </cell>
          <cell r="U1321">
            <v>10133732</v>
          </cell>
          <cell r="V1321">
            <v>4346092</v>
          </cell>
          <cell r="W1321">
            <v>4346092</v>
          </cell>
          <cell r="X1321">
            <v>4346092</v>
          </cell>
          <cell r="Y1321">
            <v>4346092</v>
          </cell>
        </row>
        <row r="1322">
          <cell r="C1322">
            <v>25101</v>
          </cell>
          <cell r="E1322">
            <v>24</v>
          </cell>
          <cell r="G1322">
            <v>3</v>
          </cell>
          <cell r="U1322">
            <v>7178059</v>
          </cell>
          <cell r="V1322">
            <v>5511957</v>
          </cell>
          <cell r="W1322">
            <v>5511957</v>
          </cell>
          <cell r="X1322">
            <v>5511957</v>
          </cell>
          <cell r="Y1322">
            <v>5511957</v>
          </cell>
        </row>
        <row r="1323">
          <cell r="C1323">
            <v>25101</v>
          </cell>
          <cell r="E1323">
            <v>24</v>
          </cell>
          <cell r="G1323">
            <v>3</v>
          </cell>
          <cell r="U1323">
            <v>7970047</v>
          </cell>
          <cell r="V1323">
            <v>7970047</v>
          </cell>
          <cell r="W1323">
            <v>7970047</v>
          </cell>
          <cell r="X1323">
            <v>0</v>
          </cell>
          <cell r="Y1323">
            <v>0</v>
          </cell>
        </row>
        <row r="1324">
          <cell r="C1324">
            <v>25101</v>
          </cell>
          <cell r="E1324">
            <v>24</v>
          </cell>
          <cell r="G1324">
            <v>3</v>
          </cell>
          <cell r="U1324">
            <v>3693924</v>
          </cell>
          <cell r="V1324">
            <v>2153849</v>
          </cell>
          <cell r="W1324">
            <v>2153849</v>
          </cell>
          <cell r="X1324">
            <v>2153849</v>
          </cell>
          <cell r="Y1324">
            <v>2153849</v>
          </cell>
        </row>
        <row r="1325">
          <cell r="C1325">
            <v>25101</v>
          </cell>
          <cell r="E1325">
            <v>24</v>
          </cell>
          <cell r="G1325">
            <v>3</v>
          </cell>
          <cell r="U1325">
            <v>414677</v>
          </cell>
          <cell r="V1325">
            <v>359031</v>
          </cell>
          <cell r="W1325">
            <v>359031</v>
          </cell>
          <cell r="X1325">
            <v>359031</v>
          </cell>
          <cell r="Y1325">
            <v>359031</v>
          </cell>
        </row>
        <row r="1326">
          <cell r="C1326">
            <v>25101</v>
          </cell>
          <cell r="E1326">
            <v>24</v>
          </cell>
          <cell r="G1326">
            <v>3</v>
          </cell>
          <cell r="U1326">
            <v>2770442</v>
          </cell>
          <cell r="V1326">
            <v>1619786</v>
          </cell>
          <cell r="W1326">
            <v>1619786</v>
          </cell>
          <cell r="X1326">
            <v>1619786</v>
          </cell>
          <cell r="Y1326">
            <v>1619786</v>
          </cell>
        </row>
        <row r="1327">
          <cell r="C1327">
            <v>25101</v>
          </cell>
          <cell r="E1327">
            <v>24</v>
          </cell>
          <cell r="G1327">
            <v>3</v>
          </cell>
          <cell r="U1327">
            <v>670377</v>
          </cell>
          <cell r="V1327">
            <v>270982</v>
          </cell>
          <cell r="W1327">
            <v>270982</v>
          </cell>
          <cell r="X1327">
            <v>270982</v>
          </cell>
          <cell r="Y1327">
            <v>270982</v>
          </cell>
        </row>
        <row r="1328">
          <cell r="C1328">
            <v>25101</v>
          </cell>
          <cell r="E1328">
            <v>24</v>
          </cell>
          <cell r="G1328">
            <v>3</v>
          </cell>
          <cell r="U1328">
            <v>461736</v>
          </cell>
          <cell r="V1328">
            <v>349182</v>
          </cell>
          <cell r="W1328">
            <v>349182</v>
          </cell>
          <cell r="X1328">
            <v>349182</v>
          </cell>
          <cell r="Y1328">
            <v>349182</v>
          </cell>
        </row>
        <row r="1329">
          <cell r="C1329">
            <v>25101</v>
          </cell>
          <cell r="E1329">
            <v>24</v>
          </cell>
          <cell r="G1329">
            <v>3</v>
          </cell>
          <cell r="U1329">
            <v>923478</v>
          </cell>
          <cell r="V1329">
            <v>462462</v>
          </cell>
          <cell r="W1329">
            <v>462462</v>
          </cell>
          <cell r="X1329">
            <v>462462</v>
          </cell>
          <cell r="Y1329">
            <v>462462</v>
          </cell>
        </row>
        <row r="1330">
          <cell r="C1330">
            <v>25101</v>
          </cell>
          <cell r="E1330">
            <v>24</v>
          </cell>
          <cell r="G1330">
            <v>3</v>
          </cell>
          <cell r="U1330">
            <v>1119665</v>
          </cell>
          <cell r="V1330">
            <v>703101</v>
          </cell>
          <cell r="W1330">
            <v>703101</v>
          </cell>
          <cell r="X1330">
            <v>703101</v>
          </cell>
          <cell r="Y1330">
            <v>703101</v>
          </cell>
        </row>
        <row r="1331">
          <cell r="C1331">
            <v>25101</v>
          </cell>
          <cell r="E1331">
            <v>24</v>
          </cell>
          <cell r="G1331">
            <v>3</v>
          </cell>
          <cell r="U1331">
            <v>1742293</v>
          </cell>
          <cell r="V1331">
            <v>1174545</v>
          </cell>
          <cell r="W1331">
            <v>1174545</v>
          </cell>
          <cell r="X1331">
            <v>1174545</v>
          </cell>
          <cell r="Y1331">
            <v>1174545</v>
          </cell>
        </row>
        <row r="1332">
          <cell r="C1332">
            <v>25101</v>
          </cell>
          <cell r="E1332">
            <v>24</v>
          </cell>
          <cell r="G1332">
            <v>3</v>
          </cell>
          <cell r="U1332">
            <v>5007015</v>
          </cell>
          <cell r="V1332">
            <v>5007015</v>
          </cell>
          <cell r="W1332">
            <v>5007015</v>
          </cell>
          <cell r="X1332">
            <v>0</v>
          </cell>
          <cell r="Y1332">
            <v>0</v>
          </cell>
        </row>
        <row r="1333">
          <cell r="C1333">
            <v>25101</v>
          </cell>
          <cell r="E1333">
            <v>24</v>
          </cell>
          <cell r="G1333">
            <v>3</v>
          </cell>
          <cell r="U1333">
            <v>428827</v>
          </cell>
          <cell r="V1333">
            <v>428827</v>
          </cell>
          <cell r="W1333">
            <v>428827</v>
          </cell>
          <cell r="X1333">
            <v>0</v>
          </cell>
          <cell r="Y1333">
            <v>0</v>
          </cell>
        </row>
        <row r="1334">
          <cell r="C1334">
            <v>25101</v>
          </cell>
          <cell r="E1334">
            <v>24</v>
          </cell>
          <cell r="G1334">
            <v>3</v>
          </cell>
          <cell r="U1334">
            <v>3413872</v>
          </cell>
          <cell r="V1334">
            <v>3413872</v>
          </cell>
          <cell r="W1334">
            <v>3413872</v>
          </cell>
          <cell r="X1334">
            <v>0</v>
          </cell>
          <cell r="Y1334">
            <v>0</v>
          </cell>
        </row>
        <row r="1335">
          <cell r="C1335">
            <v>25101</v>
          </cell>
          <cell r="E1335">
            <v>24</v>
          </cell>
          <cell r="G1335">
            <v>3</v>
          </cell>
          <cell r="U1335">
            <v>0</v>
          </cell>
          <cell r="V1335">
            <v>0</v>
          </cell>
          <cell r="W1335">
            <v>0</v>
          </cell>
          <cell r="X1335">
            <v>0</v>
          </cell>
          <cell r="Y1335">
            <v>0</v>
          </cell>
        </row>
        <row r="1336">
          <cell r="C1336">
            <v>25101</v>
          </cell>
          <cell r="E1336">
            <v>24</v>
          </cell>
          <cell r="G1336">
            <v>3</v>
          </cell>
          <cell r="U1336">
            <v>77189448</v>
          </cell>
          <cell r="V1336">
            <v>73624447</v>
          </cell>
          <cell r="W1336">
            <v>73624447</v>
          </cell>
          <cell r="X1336">
            <v>73624447</v>
          </cell>
          <cell r="Y1336">
            <v>73624447</v>
          </cell>
        </row>
        <row r="1337">
          <cell r="C1337">
            <v>25101</v>
          </cell>
          <cell r="E1337">
            <v>24</v>
          </cell>
          <cell r="G1337">
            <v>3</v>
          </cell>
          <cell r="U1337">
            <v>0</v>
          </cell>
          <cell r="V1337">
            <v>0</v>
          </cell>
          <cell r="W1337">
            <v>0</v>
          </cell>
          <cell r="X1337">
            <v>0</v>
          </cell>
          <cell r="Y1337">
            <v>0</v>
          </cell>
        </row>
        <row r="1338">
          <cell r="C1338">
            <v>25101</v>
          </cell>
          <cell r="E1338">
            <v>24</v>
          </cell>
          <cell r="G1338">
            <v>3</v>
          </cell>
          <cell r="U1338">
            <v>3366863</v>
          </cell>
          <cell r="V1338">
            <v>3366863</v>
          </cell>
          <cell r="W1338">
            <v>3366863</v>
          </cell>
          <cell r="X1338">
            <v>0</v>
          </cell>
          <cell r="Y1338">
            <v>0</v>
          </cell>
        </row>
        <row r="1339">
          <cell r="C1339">
            <v>25101</v>
          </cell>
          <cell r="E1339">
            <v>24</v>
          </cell>
          <cell r="G1339">
            <v>3</v>
          </cell>
          <cell r="U1339">
            <v>2251355</v>
          </cell>
          <cell r="V1339">
            <v>2251355</v>
          </cell>
          <cell r="W1339">
            <v>2251355</v>
          </cell>
          <cell r="X1339">
            <v>0</v>
          </cell>
          <cell r="Y1339">
            <v>0</v>
          </cell>
        </row>
        <row r="1340">
          <cell r="C1340">
            <v>25101</v>
          </cell>
          <cell r="E1340">
            <v>24</v>
          </cell>
          <cell r="G1340">
            <v>3</v>
          </cell>
          <cell r="U1340">
            <v>6923102</v>
          </cell>
          <cell r="V1340">
            <v>6784913</v>
          </cell>
          <cell r="W1340">
            <v>6784913</v>
          </cell>
          <cell r="X1340">
            <v>6784913</v>
          </cell>
          <cell r="Y1340">
            <v>6784913</v>
          </cell>
        </row>
        <row r="1341">
          <cell r="C1341">
            <v>25101</v>
          </cell>
          <cell r="E1341">
            <v>24</v>
          </cell>
          <cell r="G1341">
            <v>3</v>
          </cell>
          <cell r="U1341">
            <v>14404371</v>
          </cell>
          <cell r="V1341">
            <v>9483428</v>
          </cell>
          <cell r="W1341">
            <v>9483428</v>
          </cell>
          <cell r="X1341">
            <v>9483428</v>
          </cell>
          <cell r="Y1341">
            <v>0</v>
          </cell>
        </row>
        <row r="1342">
          <cell r="C1342">
            <v>25101</v>
          </cell>
          <cell r="E1342">
            <v>24</v>
          </cell>
          <cell r="G1342">
            <v>3</v>
          </cell>
          <cell r="U1342">
            <v>16980000</v>
          </cell>
          <cell r="V1342">
            <v>16382539.35</v>
          </cell>
          <cell r="W1342">
            <v>16382539.35</v>
          </cell>
          <cell r="X1342">
            <v>16382539.35</v>
          </cell>
          <cell r="Y1342">
            <v>683334.4</v>
          </cell>
        </row>
        <row r="1343">
          <cell r="C1343">
            <v>25101</v>
          </cell>
          <cell r="E1343">
            <v>24</v>
          </cell>
          <cell r="G1343">
            <v>3</v>
          </cell>
          <cell r="U1343">
            <v>50572325</v>
          </cell>
          <cell r="V1343">
            <v>38982185.100000001</v>
          </cell>
          <cell r="W1343">
            <v>38982185.100000001</v>
          </cell>
          <cell r="X1343">
            <v>38982185.100000001</v>
          </cell>
          <cell r="Y1343">
            <v>35693645.100000001</v>
          </cell>
        </row>
        <row r="1344">
          <cell r="C1344">
            <v>25101</v>
          </cell>
          <cell r="E1344">
            <v>24</v>
          </cell>
          <cell r="G1344">
            <v>3</v>
          </cell>
          <cell r="U1344">
            <v>12669628</v>
          </cell>
          <cell r="V1344">
            <v>0</v>
          </cell>
          <cell r="W1344">
            <v>0</v>
          </cell>
          <cell r="X1344">
            <v>0</v>
          </cell>
          <cell r="Y1344">
            <v>0</v>
          </cell>
        </row>
        <row r="1345">
          <cell r="C1345">
            <v>25101</v>
          </cell>
          <cell r="E1345">
            <v>24</v>
          </cell>
          <cell r="G1345">
            <v>3</v>
          </cell>
          <cell r="U1345">
            <v>751914480</v>
          </cell>
          <cell r="V1345">
            <v>0</v>
          </cell>
          <cell r="W1345">
            <v>0</v>
          </cell>
          <cell r="X1345">
            <v>0</v>
          </cell>
          <cell r="Y1345">
            <v>0</v>
          </cell>
        </row>
        <row r="1346">
          <cell r="C1346">
            <v>25101</v>
          </cell>
          <cell r="E1346">
            <v>24</v>
          </cell>
          <cell r="G1346">
            <v>3</v>
          </cell>
          <cell r="U1346">
            <v>3020000</v>
          </cell>
          <cell r="V1346">
            <v>0</v>
          </cell>
          <cell r="W1346">
            <v>0</v>
          </cell>
          <cell r="X1346">
            <v>0</v>
          </cell>
          <cell r="Y1346">
            <v>0</v>
          </cell>
        </row>
        <row r="1347">
          <cell r="C1347">
            <v>25101</v>
          </cell>
          <cell r="E1347">
            <v>24</v>
          </cell>
          <cell r="G1347">
            <v>3</v>
          </cell>
          <cell r="U1347">
            <v>0</v>
          </cell>
          <cell r="V1347">
            <v>0</v>
          </cell>
          <cell r="W1347">
            <v>0</v>
          </cell>
          <cell r="X1347">
            <v>0</v>
          </cell>
          <cell r="Y1347">
            <v>0</v>
          </cell>
        </row>
        <row r="1348">
          <cell r="C1348">
            <v>25101</v>
          </cell>
          <cell r="E1348">
            <v>26</v>
          </cell>
          <cell r="G1348">
            <v>3</v>
          </cell>
          <cell r="U1348">
            <v>1374050000</v>
          </cell>
          <cell r="V1348">
            <v>1366717016</v>
          </cell>
          <cell r="W1348">
            <v>1366717016</v>
          </cell>
          <cell r="X1348">
            <v>1282861710</v>
          </cell>
          <cell r="Y1348">
            <v>53349390</v>
          </cell>
        </row>
        <row r="1349">
          <cell r="C1349">
            <v>25101</v>
          </cell>
          <cell r="E1349">
            <v>26</v>
          </cell>
          <cell r="G1349">
            <v>3</v>
          </cell>
          <cell r="U1349">
            <v>4950000</v>
          </cell>
          <cell r="V1349">
            <v>4950000</v>
          </cell>
          <cell r="W1349">
            <v>4950000</v>
          </cell>
          <cell r="X1349">
            <v>4950000</v>
          </cell>
          <cell r="Y1349">
            <v>4950000</v>
          </cell>
        </row>
        <row r="1350">
          <cell r="C1350">
            <v>25101</v>
          </cell>
          <cell r="E1350">
            <v>26</v>
          </cell>
          <cell r="G1350">
            <v>3</v>
          </cell>
          <cell r="U1350">
            <v>0</v>
          </cell>
          <cell r="V1350">
            <v>0</v>
          </cell>
          <cell r="W1350">
            <v>0</v>
          </cell>
          <cell r="X1350">
            <v>0</v>
          </cell>
          <cell r="Y1350">
            <v>0</v>
          </cell>
        </row>
        <row r="1351">
          <cell r="C1351">
            <v>25101</v>
          </cell>
          <cell r="E1351">
            <v>26</v>
          </cell>
          <cell r="G1351">
            <v>3</v>
          </cell>
          <cell r="U1351">
            <v>1102337006</v>
          </cell>
          <cell r="V1351">
            <v>1102337006</v>
          </cell>
          <cell r="W1351">
            <v>1102337006</v>
          </cell>
          <cell r="X1351">
            <v>1102337006</v>
          </cell>
          <cell r="Y1351">
            <v>1030712000</v>
          </cell>
        </row>
        <row r="1352">
          <cell r="C1352">
            <v>25101</v>
          </cell>
          <cell r="E1352">
            <v>26</v>
          </cell>
          <cell r="G1352">
            <v>3</v>
          </cell>
          <cell r="U1352">
            <v>95662994</v>
          </cell>
          <cell r="V1352">
            <v>86979780</v>
          </cell>
          <cell r="W1352">
            <v>86979780</v>
          </cell>
          <cell r="X1352">
            <v>0</v>
          </cell>
          <cell r="Y1352">
            <v>0</v>
          </cell>
        </row>
        <row r="1353">
          <cell r="C1353">
            <v>25101</v>
          </cell>
          <cell r="E1353">
            <v>27</v>
          </cell>
          <cell r="G1353">
            <v>3</v>
          </cell>
          <cell r="U1353">
            <v>25000000</v>
          </cell>
          <cell r="V1353">
            <v>23769000</v>
          </cell>
          <cell r="W1353">
            <v>23769000</v>
          </cell>
          <cell r="X1353">
            <v>23769000</v>
          </cell>
          <cell r="Y1353">
            <v>0</v>
          </cell>
        </row>
        <row r="1354">
          <cell r="C1354">
            <v>25101</v>
          </cell>
          <cell r="E1354">
            <v>27</v>
          </cell>
          <cell r="G1354">
            <v>3</v>
          </cell>
          <cell r="U1354">
            <v>25000000</v>
          </cell>
          <cell r="V1354">
            <v>25000000</v>
          </cell>
          <cell r="W1354">
            <v>25000000</v>
          </cell>
          <cell r="X1354">
            <v>25000000</v>
          </cell>
          <cell r="Y1354">
            <v>20198221</v>
          </cell>
        </row>
        <row r="1355">
          <cell r="C1355">
            <v>25101</v>
          </cell>
          <cell r="E1355">
            <v>28</v>
          </cell>
          <cell r="G1355">
            <v>3</v>
          </cell>
          <cell r="U1355">
            <v>1000000000</v>
          </cell>
          <cell r="V1355">
            <v>1000000000</v>
          </cell>
          <cell r="W1355">
            <v>1000000000</v>
          </cell>
          <cell r="X1355">
            <v>1000000000</v>
          </cell>
          <cell r="Y1355">
            <v>1000000000</v>
          </cell>
        </row>
        <row r="1356">
          <cell r="C1356">
            <v>25101</v>
          </cell>
          <cell r="E1356">
            <v>28</v>
          </cell>
          <cell r="G1356">
            <v>3</v>
          </cell>
          <cell r="U1356">
            <v>350000000</v>
          </cell>
          <cell r="V1356">
            <v>0</v>
          </cell>
          <cell r="W1356">
            <v>0</v>
          </cell>
          <cell r="X1356">
            <v>0</v>
          </cell>
          <cell r="Y1356">
            <v>0</v>
          </cell>
        </row>
        <row r="1357">
          <cell r="C1357">
            <v>25101</v>
          </cell>
          <cell r="E1357">
            <v>29</v>
          </cell>
          <cell r="G1357">
            <v>3</v>
          </cell>
          <cell r="U1357">
            <v>58000000</v>
          </cell>
          <cell r="V1357">
            <v>43329600</v>
          </cell>
          <cell r="W1357">
            <v>43329600</v>
          </cell>
          <cell r="X1357">
            <v>43329600</v>
          </cell>
          <cell r="Y1357">
            <v>0</v>
          </cell>
        </row>
        <row r="1358">
          <cell r="C1358">
            <v>25101</v>
          </cell>
          <cell r="E1358">
            <v>29</v>
          </cell>
          <cell r="G1358">
            <v>3</v>
          </cell>
          <cell r="U1358">
            <v>573000000</v>
          </cell>
          <cell r="V1358">
            <v>521393354.62</v>
          </cell>
          <cell r="W1358">
            <v>521393354.62</v>
          </cell>
          <cell r="X1358">
            <v>508477803.62</v>
          </cell>
          <cell r="Y1358">
            <v>5250000</v>
          </cell>
        </row>
        <row r="1359">
          <cell r="C1359">
            <v>25101</v>
          </cell>
          <cell r="E1359">
            <v>30</v>
          </cell>
          <cell r="G1359">
            <v>3</v>
          </cell>
          <cell r="U1359">
            <v>40000000</v>
          </cell>
          <cell r="V1359">
            <v>40000000</v>
          </cell>
          <cell r="W1359">
            <v>40000000</v>
          </cell>
          <cell r="X1359">
            <v>40000000</v>
          </cell>
          <cell r="Y1359">
            <v>40000000</v>
          </cell>
        </row>
        <row r="1360">
          <cell r="C1360">
            <v>25101</v>
          </cell>
          <cell r="E1360">
            <v>30</v>
          </cell>
          <cell r="G1360">
            <v>3</v>
          </cell>
          <cell r="U1360">
            <v>30000000</v>
          </cell>
          <cell r="V1360">
            <v>30000000</v>
          </cell>
          <cell r="W1360">
            <v>30000000</v>
          </cell>
          <cell r="X1360">
            <v>25800000</v>
          </cell>
          <cell r="Y1360">
            <v>0</v>
          </cell>
        </row>
        <row r="1361">
          <cell r="C1361">
            <v>25101</v>
          </cell>
          <cell r="E1361">
            <v>33</v>
          </cell>
          <cell r="G1361">
            <v>3</v>
          </cell>
          <cell r="U1361">
            <v>1501868062</v>
          </cell>
          <cell r="V1361">
            <v>1355640617.55</v>
          </cell>
          <cell r="W1361">
            <v>1355640617.55</v>
          </cell>
          <cell r="X1361">
            <v>1355640617.55</v>
          </cell>
          <cell r="Y1361">
            <v>373346303</v>
          </cell>
        </row>
        <row r="1362">
          <cell r="C1362">
            <v>25101</v>
          </cell>
          <cell r="E1362">
            <v>33</v>
          </cell>
          <cell r="G1362">
            <v>3</v>
          </cell>
          <cell r="U1362">
            <v>923397078</v>
          </cell>
          <cell r="V1362">
            <v>0</v>
          </cell>
          <cell r="W1362">
            <v>0</v>
          </cell>
          <cell r="X1362">
            <v>0</v>
          </cell>
          <cell r="Y1362">
            <v>0</v>
          </cell>
        </row>
        <row r="1363">
          <cell r="C1363">
            <v>25101</v>
          </cell>
          <cell r="E1363">
            <v>33</v>
          </cell>
          <cell r="G1363">
            <v>3</v>
          </cell>
          <cell r="U1363">
            <v>886038</v>
          </cell>
          <cell r="V1363">
            <v>886038</v>
          </cell>
          <cell r="W1363">
            <v>886038</v>
          </cell>
          <cell r="X1363">
            <v>0</v>
          </cell>
          <cell r="Y1363">
            <v>0</v>
          </cell>
        </row>
        <row r="1364">
          <cell r="C1364">
            <v>25101</v>
          </cell>
          <cell r="E1364">
            <v>33</v>
          </cell>
          <cell r="G1364">
            <v>3</v>
          </cell>
          <cell r="U1364">
            <v>13474936</v>
          </cell>
          <cell r="V1364">
            <v>11957202</v>
          </cell>
          <cell r="W1364">
            <v>11957202</v>
          </cell>
          <cell r="X1364">
            <v>11957202</v>
          </cell>
          <cell r="Y1364">
            <v>11957202</v>
          </cell>
        </row>
        <row r="1365">
          <cell r="C1365">
            <v>25101</v>
          </cell>
          <cell r="E1365">
            <v>33</v>
          </cell>
          <cell r="G1365">
            <v>3</v>
          </cell>
          <cell r="U1365">
            <v>5237447</v>
          </cell>
          <cell r="V1365">
            <v>5237447</v>
          </cell>
          <cell r="W1365">
            <v>5237447</v>
          </cell>
          <cell r="X1365">
            <v>5237447</v>
          </cell>
          <cell r="Y1365">
            <v>5237447</v>
          </cell>
        </row>
        <row r="1366">
          <cell r="C1366">
            <v>25101</v>
          </cell>
          <cell r="E1366">
            <v>33</v>
          </cell>
          <cell r="G1366">
            <v>3</v>
          </cell>
          <cell r="U1366">
            <v>40000000</v>
          </cell>
          <cell r="V1366">
            <v>37048788</v>
          </cell>
          <cell r="W1366">
            <v>37048788</v>
          </cell>
          <cell r="X1366">
            <v>37048788</v>
          </cell>
          <cell r="Y1366">
            <v>30010000</v>
          </cell>
        </row>
        <row r="1367">
          <cell r="C1367">
            <v>25101</v>
          </cell>
          <cell r="E1367">
            <v>35</v>
          </cell>
          <cell r="G1367">
            <v>3</v>
          </cell>
          <cell r="U1367">
            <v>255000000</v>
          </cell>
          <cell r="V1367">
            <v>255000000</v>
          </cell>
          <cell r="W1367">
            <v>255000000</v>
          </cell>
          <cell r="X1367">
            <v>255000000</v>
          </cell>
          <cell r="Y1367">
            <v>255000000</v>
          </cell>
        </row>
        <row r="1368">
          <cell r="C1368">
            <v>25101</v>
          </cell>
          <cell r="E1368">
            <v>36</v>
          </cell>
          <cell r="G1368">
            <v>3</v>
          </cell>
          <cell r="U1368">
            <v>261438362</v>
          </cell>
          <cell r="V1368">
            <v>261406541</v>
          </cell>
          <cell r="W1368">
            <v>261406541</v>
          </cell>
          <cell r="X1368">
            <v>261406541</v>
          </cell>
          <cell r="Y1368">
            <v>234362845</v>
          </cell>
        </row>
        <row r="1369">
          <cell r="C1369">
            <v>25101</v>
          </cell>
          <cell r="E1369">
            <v>36</v>
          </cell>
          <cell r="G1369">
            <v>3</v>
          </cell>
          <cell r="U1369">
            <v>25561638</v>
          </cell>
          <cell r="V1369">
            <v>0</v>
          </cell>
          <cell r="W1369">
            <v>0</v>
          </cell>
          <cell r="X1369">
            <v>0</v>
          </cell>
          <cell r="Y1369">
            <v>0</v>
          </cell>
        </row>
        <row r="1370">
          <cell r="C1370">
            <v>25101</v>
          </cell>
          <cell r="E1370">
            <v>40</v>
          </cell>
          <cell r="G1370">
            <v>3</v>
          </cell>
          <cell r="U1370">
            <v>3000000000</v>
          </cell>
          <cell r="V1370">
            <v>3000000000</v>
          </cell>
          <cell r="W1370">
            <v>3000000000</v>
          </cell>
          <cell r="X1370">
            <v>3000000000</v>
          </cell>
          <cell r="Y1370">
            <v>3000000000</v>
          </cell>
        </row>
        <row r="1371">
          <cell r="C1371">
            <v>25201</v>
          </cell>
          <cell r="E1371">
            <v>28</v>
          </cell>
          <cell r="G1371">
            <v>3</v>
          </cell>
          <cell r="U1371">
            <v>0</v>
          </cell>
          <cell r="V1371">
            <v>0</v>
          </cell>
          <cell r="W1371">
            <v>0</v>
          </cell>
          <cell r="X1371">
            <v>0</v>
          </cell>
          <cell r="Y1371">
            <v>0</v>
          </cell>
        </row>
        <row r="1372">
          <cell r="C1372">
            <v>25202</v>
          </cell>
          <cell r="E1372">
            <v>28</v>
          </cell>
          <cell r="G1372">
            <v>3</v>
          </cell>
          <cell r="U1372">
            <v>245645172</v>
          </cell>
          <cell r="V1372">
            <v>245645172</v>
          </cell>
          <cell r="W1372">
            <v>245645172</v>
          </cell>
          <cell r="X1372">
            <v>80852946</v>
          </cell>
          <cell r="Y1372">
            <v>0</v>
          </cell>
        </row>
        <row r="1373">
          <cell r="C1373">
            <v>25203</v>
          </cell>
          <cell r="E1373">
            <v>28</v>
          </cell>
          <cell r="G1373">
            <v>1</v>
          </cell>
          <cell r="U1373">
            <v>294781</v>
          </cell>
          <cell r="V1373">
            <v>0</v>
          </cell>
          <cell r="W1373">
            <v>0</v>
          </cell>
          <cell r="X1373">
            <v>0</v>
          </cell>
          <cell r="Y1373">
            <v>0</v>
          </cell>
        </row>
        <row r="1374">
          <cell r="C1374">
            <v>25204</v>
          </cell>
          <cell r="E1374">
            <v>28</v>
          </cell>
          <cell r="G1374">
            <v>3</v>
          </cell>
          <cell r="U1374">
            <v>29474073</v>
          </cell>
          <cell r="V1374">
            <v>0</v>
          </cell>
          <cell r="W1374">
            <v>0</v>
          </cell>
          <cell r="X1374">
            <v>0</v>
          </cell>
          <cell r="Y1374">
            <v>0</v>
          </cell>
        </row>
        <row r="1375">
          <cell r="C1375">
            <v>25205</v>
          </cell>
          <cell r="E1375">
            <v>28</v>
          </cell>
          <cell r="G1375">
            <v>3</v>
          </cell>
          <cell r="U1375">
            <v>0</v>
          </cell>
          <cell r="V1375">
            <v>0</v>
          </cell>
          <cell r="W1375">
            <v>0</v>
          </cell>
          <cell r="X1375">
            <v>0</v>
          </cell>
          <cell r="Y1375">
            <v>0</v>
          </cell>
        </row>
        <row r="1376">
          <cell r="C1376">
            <v>25206</v>
          </cell>
          <cell r="E1376">
            <v>28</v>
          </cell>
          <cell r="G1376">
            <v>3</v>
          </cell>
          <cell r="U1376">
            <v>0</v>
          </cell>
          <cell r="V1376">
            <v>0</v>
          </cell>
          <cell r="W1376">
            <v>0</v>
          </cell>
          <cell r="X1376">
            <v>0</v>
          </cell>
          <cell r="Y1376">
            <v>0</v>
          </cell>
        </row>
        <row r="1377">
          <cell r="C1377">
            <v>25206</v>
          </cell>
          <cell r="E1377">
            <v>28</v>
          </cell>
          <cell r="G1377">
            <v>3</v>
          </cell>
          <cell r="U1377">
            <v>202597435</v>
          </cell>
          <cell r="V1377">
            <v>155981920</v>
          </cell>
          <cell r="W1377">
            <v>155981920</v>
          </cell>
          <cell r="X1377">
            <v>155981920</v>
          </cell>
          <cell r="Y1377">
            <v>136917820</v>
          </cell>
        </row>
        <row r="1378">
          <cell r="C1378">
            <v>25206</v>
          </cell>
          <cell r="E1378">
            <v>28</v>
          </cell>
          <cell r="G1378">
            <v>3</v>
          </cell>
          <cell r="U1378">
            <v>0</v>
          </cell>
          <cell r="V1378">
            <v>0</v>
          </cell>
          <cell r="W1378">
            <v>0</v>
          </cell>
          <cell r="X1378">
            <v>0</v>
          </cell>
          <cell r="Y1378">
            <v>0</v>
          </cell>
        </row>
        <row r="1379">
          <cell r="C1379">
            <v>25207</v>
          </cell>
          <cell r="E1379">
            <v>28</v>
          </cell>
          <cell r="G1379">
            <v>3</v>
          </cell>
          <cell r="U1379">
            <v>373335698</v>
          </cell>
          <cell r="V1379">
            <v>0</v>
          </cell>
          <cell r="W1379">
            <v>0</v>
          </cell>
          <cell r="X1379">
            <v>0</v>
          </cell>
          <cell r="Y1379">
            <v>0</v>
          </cell>
        </row>
        <row r="1380">
          <cell r="C1380">
            <v>25208</v>
          </cell>
          <cell r="E1380">
            <v>28</v>
          </cell>
          <cell r="G1380">
            <v>3</v>
          </cell>
          <cell r="U1380">
            <v>0</v>
          </cell>
          <cell r="V1380">
            <v>0</v>
          </cell>
          <cell r="W1380">
            <v>0</v>
          </cell>
          <cell r="X1380">
            <v>0</v>
          </cell>
          <cell r="Y1380">
            <v>0</v>
          </cell>
        </row>
        <row r="1381">
          <cell r="C1381">
            <v>25208</v>
          </cell>
          <cell r="E1381">
            <v>28</v>
          </cell>
          <cell r="G1381">
            <v>3</v>
          </cell>
          <cell r="U1381">
            <v>16591</v>
          </cell>
          <cell r="V1381">
            <v>0</v>
          </cell>
          <cell r="W1381">
            <v>0</v>
          </cell>
          <cell r="X1381">
            <v>0</v>
          </cell>
          <cell r="Y1381">
            <v>0</v>
          </cell>
        </row>
        <row r="1382">
          <cell r="C1382">
            <v>25209</v>
          </cell>
          <cell r="E1382">
            <v>28</v>
          </cell>
          <cell r="G1382">
            <v>3</v>
          </cell>
          <cell r="U1382">
            <v>137944816</v>
          </cell>
          <cell r="V1382">
            <v>0</v>
          </cell>
          <cell r="W1382">
            <v>0</v>
          </cell>
          <cell r="X1382">
            <v>0</v>
          </cell>
          <cell r="Y1382">
            <v>0</v>
          </cell>
        </row>
        <row r="1383">
          <cell r="C1383">
            <v>25210</v>
          </cell>
          <cell r="E1383">
            <v>28</v>
          </cell>
          <cell r="G1383">
            <v>3</v>
          </cell>
          <cell r="U1383">
            <v>23328095</v>
          </cell>
          <cell r="V1383">
            <v>0</v>
          </cell>
          <cell r="W1383">
            <v>0</v>
          </cell>
          <cell r="X1383">
            <v>0</v>
          </cell>
          <cell r="Y1383">
            <v>0</v>
          </cell>
        </row>
        <row r="1384">
          <cell r="C1384">
            <v>25210</v>
          </cell>
          <cell r="E1384">
            <v>28</v>
          </cell>
          <cell r="G1384">
            <v>3</v>
          </cell>
          <cell r="U1384">
            <v>0</v>
          </cell>
          <cell r="V1384">
            <v>0</v>
          </cell>
          <cell r="W1384">
            <v>0</v>
          </cell>
          <cell r="X1384">
            <v>0</v>
          </cell>
          <cell r="Y1384">
            <v>0</v>
          </cell>
        </row>
        <row r="1385">
          <cell r="C1385">
            <v>25211</v>
          </cell>
          <cell r="E1385">
            <v>28</v>
          </cell>
          <cell r="G1385">
            <v>3</v>
          </cell>
          <cell r="U1385">
            <v>17131995</v>
          </cell>
          <cell r="V1385">
            <v>0</v>
          </cell>
          <cell r="W1385">
            <v>0</v>
          </cell>
          <cell r="X1385">
            <v>0</v>
          </cell>
          <cell r="Y1385">
            <v>0</v>
          </cell>
        </row>
        <row r="1386">
          <cell r="C1386">
            <v>25211</v>
          </cell>
          <cell r="E1386">
            <v>28</v>
          </cell>
          <cell r="G1386">
            <v>3</v>
          </cell>
          <cell r="U1386">
            <v>0</v>
          </cell>
          <cell r="V1386">
            <v>0</v>
          </cell>
          <cell r="W1386">
            <v>0</v>
          </cell>
          <cell r="X1386">
            <v>0</v>
          </cell>
          <cell r="Y1386">
            <v>0</v>
          </cell>
        </row>
        <row r="1387">
          <cell r="C1387">
            <v>25212</v>
          </cell>
          <cell r="E1387">
            <v>28</v>
          </cell>
          <cell r="G1387">
            <v>3</v>
          </cell>
          <cell r="U1387">
            <v>8538519</v>
          </cell>
          <cell r="V1387">
            <v>8538519</v>
          </cell>
          <cell r="W1387">
            <v>8538519</v>
          </cell>
          <cell r="X1387">
            <v>0</v>
          </cell>
          <cell r="Y1387">
            <v>0</v>
          </cell>
        </row>
        <row r="1388">
          <cell r="C1388">
            <v>25213</v>
          </cell>
          <cell r="E1388">
            <v>28</v>
          </cell>
          <cell r="G1388">
            <v>3</v>
          </cell>
          <cell r="U1388">
            <v>403509503</v>
          </cell>
          <cell r="V1388">
            <v>0</v>
          </cell>
          <cell r="W1388">
            <v>0</v>
          </cell>
          <cell r="X1388">
            <v>0</v>
          </cell>
          <cell r="Y1388">
            <v>0</v>
          </cell>
        </row>
        <row r="1389">
          <cell r="C1389">
            <v>25214</v>
          </cell>
          <cell r="E1389">
            <v>25</v>
          </cell>
          <cell r="G1389">
            <v>1</v>
          </cell>
          <cell r="U1389">
            <v>7574256</v>
          </cell>
          <cell r="V1389">
            <v>0</v>
          </cell>
          <cell r="W1389">
            <v>0</v>
          </cell>
          <cell r="X1389">
            <v>0</v>
          </cell>
          <cell r="Y1389">
            <v>0</v>
          </cell>
        </row>
        <row r="1390">
          <cell r="C1390">
            <v>25215</v>
          </cell>
          <cell r="E1390">
            <v>25</v>
          </cell>
          <cell r="G1390">
            <v>1</v>
          </cell>
          <cell r="U1390">
            <v>3448318</v>
          </cell>
          <cell r="V1390">
            <v>0</v>
          </cell>
          <cell r="W1390">
            <v>0</v>
          </cell>
          <cell r="X1390">
            <v>0</v>
          </cell>
          <cell r="Y1390">
            <v>0</v>
          </cell>
        </row>
        <row r="1391">
          <cell r="C1391">
            <v>25220</v>
          </cell>
          <cell r="E1391">
            <v>28</v>
          </cell>
          <cell r="G1391">
            <v>3</v>
          </cell>
          <cell r="U1391">
            <v>62470890</v>
          </cell>
          <cell r="V1391">
            <v>0</v>
          </cell>
          <cell r="W1391">
            <v>0</v>
          </cell>
          <cell r="X1391">
            <v>0</v>
          </cell>
          <cell r="Y1391">
            <v>0</v>
          </cell>
        </row>
        <row r="1392">
          <cell r="C1392">
            <v>25220</v>
          </cell>
          <cell r="E1392">
            <v>28</v>
          </cell>
          <cell r="G1392">
            <v>3</v>
          </cell>
          <cell r="U1392">
            <v>36170004</v>
          </cell>
          <cell r="V1392">
            <v>36170004</v>
          </cell>
          <cell r="W1392">
            <v>36170004</v>
          </cell>
          <cell r="X1392">
            <v>36170004</v>
          </cell>
          <cell r="Y1392">
            <v>36170004</v>
          </cell>
        </row>
        <row r="1393">
          <cell r="C1393">
            <v>25221</v>
          </cell>
          <cell r="E1393">
            <v>28</v>
          </cell>
          <cell r="G1393">
            <v>3</v>
          </cell>
          <cell r="U1393">
            <v>9181259</v>
          </cell>
          <cell r="V1393">
            <v>0</v>
          </cell>
          <cell r="W1393">
            <v>0</v>
          </cell>
          <cell r="X1393">
            <v>0</v>
          </cell>
          <cell r="Y1393">
            <v>0</v>
          </cell>
        </row>
        <row r="1394">
          <cell r="C1394">
            <v>25221</v>
          </cell>
          <cell r="E1394">
            <v>28</v>
          </cell>
          <cell r="G1394">
            <v>3</v>
          </cell>
          <cell r="U1394">
            <v>15202838</v>
          </cell>
          <cell r="V1394">
            <v>15202838</v>
          </cell>
          <cell r="W1394">
            <v>15202838</v>
          </cell>
          <cell r="X1394">
            <v>15202838</v>
          </cell>
          <cell r="Y1394">
            <v>15202838</v>
          </cell>
        </row>
        <row r="1395">
          <cell r="C1395">
            <v>25231</v>
          </cell>
          <cell r="E1395">
            <v>26</v>
          </cell>
          <cell r="G1395">
            <v>3</v>
          </cell>
          <cell r="U1395">
            <v>65890249</v>
          </cell>
          <cell r="V1395">
            <v>65890249</v>
          </cell>
          <cell r="W1395">
            <v>65890249</v>
          </cell>
          <cell r="X1395">
            <v>65890249</v>
          </cell>
          <cell r="Y1395">
            <v>0</v>
          </cell>
        </row>
        <row r="1396">
          <cell r="C1396">
            <v>25232</v>
          </cell>
          <cell r="E1396">
            <v>26</v>
          </cell>
          <cell r="G1396">
            <v>3</v>
          </cell>
          <cell r="U1396">
            <v>31442986</v>
          </cell>
          <cell r="V1396">
            <v>31442986</v>
          </cell>
          <cell r="W1396">
            <v>31442986</v>
          </cell>
          <cell r="X1396">
            <v>31442986</v>
          </cell>
          <cell r="Y1396">
            <v>0</v>
          </cell>
        </row>
        <row r="1397">
          <cell r="C1397">
            <v>25241</v>
          </cell>
          <cell r="E1397">
            <v>25</v>
          </cell>
          <cell r="G1397">
            <v>3</v>
          </cell>
          <cell r="U1397">
            <v>621522513</v>
          </cell>
          <cell r="V1397">
            <v>0</v>
          </cell>
          <cell r="W1397">
            <v>0</v>
          </cell>
          <cell r="X1397">
            <v>0</v>
          </cell>
          <cell r="Y1397">
            <v>0</v>
          </cell>
        </row>
        <row r="1398">
          <cell r="C1398">
            <v>25242</v>
          </cell>
          <cell r="E1398">
            <v>25</v>
          </cell>
          <cell r="G1398">
            <v>3</v>
          </cell>
          <cell r="U1398">
            <v>48492102</v>
          </cell>
          <cell r="V1398">
            <v>0</v>
          </cell>
          <cell r="W1398">
            <v>0</v>
          </cell>
          <cell r="X1398">
            <v>0</v>
          </cell>
          <cell r="Y1398">
            <v>0</v>
          </cell>
        </row>
        <row r="1399">
          <cell r="C1399">
            <v>25243</v>
          </cell>
          <cell r="E1399">
            <v>36</v>
          </cell>
          <cell r="G1399">
            <v>3</v>
          </cell>
          <cell r="U1399">
            <v>247737188</v>
          </cell>
          <cell r="V1399">
            <v>247737188</v>
          </cell>
          <cell r="W1399">
            <v>247737188</v>
          </cell>
          <cell r="X1399">
            <v>247737188</v>
          </cell>
          <cell r="Y1399">
            <v>247737188</v>
          </cell>
        </row>
        <row r="1400">
          <cell r="C1400">
            <v>25244</v>
          </cell>
          <cell r="E1400">
            <v>29</v>
          </cell>
          <cell r="G1400">
            <v>3</v>
          </cell>
          <cell r="U1400">
            <v>65563065</v>
          </cell>
          <cell r="V1400">
            <v>6480000</v>
          </cell>
          <cell r="W1400">
            <v>6480000</v>
          </cell>
          <cell r="X1400">
            <v>6480000</v>
          </cell>
          <cell r="Y1400">
            <v>0</v>
          </cell>
        </row>
        <row r="1401">
          <cell r="C1401">
            <v>25301</v>
          </cell>
          <cell r="E1401">
            <v>24</v>
          </cell>
          <cell r="G1401">
            <v>3</v>
          </cell>
          <cell r="U1401">
            <v>250000000</v>
          </cell>
          <cell r="V1401">
            <v>209199612</v>
          </cell>
          <cell r="W1401">
            <v>209199612</v>
          </cell>
          <cell r="X1401">
            <v>208110984</v>
          </cell>
          <cell r="Y1401">
            <v>208110984</v>
          </cell>
        </row>
        <row r="1402">
          <cell r="C1402">
            <v>25301</v>
          </cell>
          <cell r="E1402">
            <v>24</v>
          </cell>
          <cell r="G1402">
            <v>3</v>
          </cell>
          <cell r="U1402">
            <v>604595561</v>
          </cell>
          <cell r="V1402">
            <v>499099332.23000002</v>
          </cell>
          <cell r="W1402">
            <v>499099332.23000002</v>
          </cell>
          <cell r="X1402">
            <v>457871230.23000002</v>
          </cell>
          <cell r="Y1402">
            <v>38662258.659999996</v>
          </cell>
        </row>
        <row r="1403">
          <cell r="C1403">
            <v>25301</v>
          </cell>
          <cell r="E1403">
            <v>24</v>
          </cell>
          <cell r="G1403">
            <v>3</v>
          </cell>
          <cell r="U1403">
            <v>440000000</v>
          </cell>
          <cell r="V1403">
            <v>429845200</v>
          </cell>
          <cell r="W1403">
            <v>429845200</v>
          </cell>
          <cell r="X1403">
            <v>29845200</v>
          </cell>
          <cell r="Y1403">
            <v>0</v>
          </cell>
        </row>
        <row r="1404">
          <cell r="C1404">
            <v>25301</v>
          </cell>
          <cell r="E1404">
            <v>24</v>
          </cell>
          <cell r="G1404">
            <v>3</v>
          </cell>
          <cell r="U1404">
            <v>29536951</v>
          </cell>
          <cell r="V1404">
            <v>29536951</v>
          </cell>
          <cell r="W1404">
            <v>29536951</v>
          </cell>
          <cell r="X1404">
            <v>29536951</v>
          </cell>
          <cell r="Y1404">
            <v>0</v>
          </cell>
        </row>
        <row r="1405">
          <cell r="C1405">
            <v>25301</v>
          </cell>
          <cell r="E1405">
            <v>24</v>
          </cell>
          <cell r="G1405">
            <v>3</v>
          </cell>
          <cell r="U1405">
            <v>30823692</v>
          </cell>
          <cell r="V1405">
            <v>23738874</v>
          </cell>
          <cell r="W1405">
            <v>23738874</v>
          </cell>
          <cell r="X1405">
            <v>23738874</v>
          </cell>
          <cell r="Y1405">
            <v>19573079</v>
          </cell>
        </row>
        <row r="1406">
          <cell r="C1406">
            <v>25301</v>
          </cell>
          <cell r="E1406">
            <v>24</v>
          </cell>
          <cell r="G1406">
            <v>3</v>
          </cell>
          <cell r="U1406">
            <v>74784500</v>
          </cell>
          <cell r="V1406">
            <v>74421500</v>
          </cell>
          <cell r="W1406">
            <v>74421500</v>
          </cell>
          <cell r="X1406">
            <v>74421500</v>
          </cell>
          <cell r="Y1406">
            <v>39784500</v>
          </cell>
        </row>
        <row r="1407">
          <cell r="C1407">
            <v>25301</v>
          </cell>
          <cell r="E1407">
            <v>24</v>
          </cell>
          <cell r="G1407">
            <v>3</v>
          </cell>
          <cell r="U1407">
            <v>180000000</v>
          </cell>
          <cell r="V1407">
            <v>180000000</v>
          </cell>
          <cell r="W1407">
            <v>180000000</v>
          </cell>
          <cell r="X1407">
            <v>19336360</v>
          </cell>
          <cell r="Y1407">
            <v>0</v>
          </cell>
        </row>
        <row r="1408">
          <cell r="C1408">
            <v>25301</v>
          </cell>
          <cell r="E1408">
            <v>24</v>
          </cell>
          <cell r="G1408">
            <v>3</v>
          </cell>
          <cell r="U1408">
            <v>60000000</v>
          </cell>
          <cell r="V1408">
            <v>58876440</v>
          </cell>
          <cell r="W1408">
            <v>58876440</v>
          </cell>
          <cell r="X1408">
            <v>58876440</v>
          </cell>
          <cell r="Y1408">
            <v>0</v>
          </cell>
        </row>
        <row r="1409">
          <cell r="C1409">
            <v>25301</v>
          </cell>
          <cell r="E1409">
            <v>24</v>
          </cell>
          <cell r="G1409">
            <v>3</v>
          </cell>
          <cell r="U1409">
            <v>25000000</v>
          </cell>
          <cell r="V1409">
            <v>0</v>
          </cell>
          <cell r="W1409">
            <v>0</v>
          </cell>
          <cell r="X1409">
            <v>0</v>
          </cell>
          <cell r="Y1409">
            <v>0</v>
          </cell>
        </row>
        <row r="1410">
          <cell r="C1410">
            <v>25301</v>
          </cell>
          <cell r="E1410">
            <v>24</v>
          </cell>
          <cell r="G1410">
            <v>3</v>
          </cell>
          <cell r="U1410">
            <v>670481710</v>
          </cell>
          <cell r="V1410">
            <v>670422519.51999998</v>
          </cell>
          <cell r="W1410">
            <v>670422519.51999998</v>
          </cell>
          <cell r="X1410">
            <v>670422519.51999998</v>
          </cell>
          <cell r="Y1410">
            <v>0</v>
          </cell>
        </row>
        <row r="1411">
          <cell r="C1411">
            <v>25301</v>
          </cell>
          <cell r="E1411">
            <v>24</v>
          </cell>
          <cell r="G1411">
            <v>3</v>
          </cell>
          <cell r="U1411">
            <v>14953058</v>
          </cell>
          <cell r="V1411">
            <v>14953058</v>
          </cell>
          <cell r="W1411">
            <v>14953058</v>
          </cell>
          <cell r="X1411">
            <v>14953058</v>
          </cell>
          <cell r="Y1411">
            <v>14953058</v>
          </cell>
        </row>
        <row r="1412">
          <cell r="C1412">
            <v>25301</v>
          </cell>
          <cell r="E1412">
            <v>25</v>
          </cell>
          <cell r="G1412">
            <v>1</v>
          </cell>
          <cell r="U1412">
            <v>156383990</v>
          </cell>
          <cell r="V1412">
            <v>156383990</v>
          </cell>
          <cell r="W1412">
            <v>156383990</v>
          </cell>
          <cell r="X1412">
            <v>156383990</v>
          </cell>
          <cell r="Y1412">
            <v>156383990</v>
          </cell>
        </row>
        <row r="1413">
          <cell r="C1413">
            <v>25301</v>
          </cell>
          <cell r="E1413">
            <v>25</v>
          </cell>
          <cell r="G1413">
            <v>1</v>
          </cell>
          <cell r="U1413">
            <v>137901857</v>
          </cell>
          <cell r="V1413">
            <v>137901857</v>
          </cell>
          <cell r="W1413">
            <v>137901857</v>
          </cell>
          <cell r="X1413">
            <v>137901857</v>
          </cell>
          <cell r="Y1413">
            <v>137901857</v>
          </cell>
        </row>
        <row r="1414">
          <cell r="C1414">
            <v>25302</v>
          </cell>
          <cell r="E1414">
            <v>28</v>
          </cell>
          <cell r="G1414">
            <v>3</v>
          </cell>
          <cell r="U1414">
            <v>0</v>
          </cell>
          <cell r="V1414">
            <v>0</v>
          </cell>
          <cell r="W1414">
            <v>0</v>
          </cell>
          <cell r="X1414">
            <v>0</v>
          </cell>
          <cell r="Y1414">
            <v>0</v>
          </cell>
        </row>
        <row r="1415">
          <cell r="C1415">
            <v>25302</v>
          </cell>
          <cell r="E1415">
            <v>28</v>
          </cell>
          <cell r="G1415">
            <v>3</v>
          </cell>
          <cell r="U1415">
            <v>442955364</v>
          </cell>
          <cell r="V1415">
            <v>104428154.29000001</v>
          </cell>
          <cell r="W1415">
            <v>104428154.29000001</v>
          </cell>
          <cell r="X1415">
            <v>104428154.29000001</v>
          </cell>
          <cell r="Y1415">
            <v>104428154.29000001</v>
          </cell>
        </row>
        <row r="1416">
          <cell r="C1416">
            <v>25302</v>
          </cell>
          <cell r="E1416">
            <v>28</v>
          </cell>
          <cell r="G1416">
            <v>3</v>
          </cell>
          <cell r="U1416">
            <v>47049030</v>
          </cell>
          <cell r="V1416">
            <v>0</v>
          </cell>
          <cell r="W1416">
            <v>0</v>
          </cell>
          <cell r="X1416">
            <v>0</v>
          </cell>
          <cell r="Y1416">
            <v>0</v>
          </cell>
        </row>
        <row r="1417">
          <cell r="C1417">
            <v>25302</v>
          </cell>
          <cell r="E1417">
            <v>28</v>
          </cell>
          <cell r="G1417">
            <v>3</v>
          </cell>
          <cell r="U1417">
            <v>801445017</v>
          </cell>
          <cell r="V1417">
            <v>801445017</v>
          </cell>
          <cell r="W1417">
            <v>801445017</v>
          </cell>
          <cell r="X1417">
            <v>801445017</v>
          </cell>
          <cell r="Y1417">
            <v>801445017</v>
          </cell>
        </row>
        <row r="1418">
          <cell r="C1418">
            <v>25302</v>
          </cell>
          <cell r="E1418">
            <v>28</v>
          </cell>
          <cell r="G1418">
            <v>3</v>
          </cell>
          <cell r="U1418">
            <v>272284017</v>
          </cell>
          <cell r="V1418">
            <v>0</v>
          </cell>
          <cell r="W1418">
            <v>0</v>
          </cell>
          <cell r="X1418">
            <v>0</v>
          </cell>
          <cell r="Y1418">
            <v>0</v>
          </cell>
        </row>
        <row r="1419">
          <cell r="C1419">
            <v>25305</v>
          </cell>
          <cell r="E1419">
            <v>36</v>
          </cell>
          <cell r="G1419">
            <v>3</v>
          </cell>
          <cell r="U1419">
            <v>99611320</v>
          </cell>
          <cell r="V1419">
            <v>99611320</v>
          </cell>
          <cell r="W1419">
            <v>99611320</v>
          </cell>
          <cell r="X1419">
            <v>99611320</v>
          </cell>
          <cell r="Y1419">
            <v>99611320</v>
          </cell>
        </row>
        <row r="1420">
          <cell r="C1420">
            <v>25309</v>
          </cell>
          <cell r="E1420">
            <v>33</v>
          </cell>
          <cell r="G1420">
            <v>3</v>
          </cell>
          <cell r="U1420">
            <v>40000000</v>
          </cell>
          <cell r="V1420">
            <v>0</v>
          </cell>
          <cell r="W1420">
            <v>0</v>
          </cell>
          <cell r="X1420">
            <v>0</v>
          </cell>
          <cell r="Y1420">
            <v>0</v>
          </cell>
        </row>
        <row r="1421">
          <cell r="C1421">
            <v>25309</v>
          </cell>
          <cell r="E1421">
            <v>33</v>
          </cell>
          <cell r="G1421">
            <v>3</v>
          </cell>
          <cell r="U1421">
            <v>0</v>
          </cell>
          <cell r="V1421">
            <v>0</v>
          </cell>
          <cell r="W1421">
            <v>0</v>
          </cell>
          <cell r="X1421">
            <v>0</v>
          </cell>
          <cell r="Y1421">
            <v>0</v>
          </cell>
        </row>
        <row r="1422">
          <cell r="C1422">
            <v>25309</v>
          </cell>
          <cell r="E1422">
            <v>33</v>
          </cell>
          <cell r="G1422">
            <v>3</v>
          </cell>
          <cell r="U1422">
            <v>21000000</v>
          </cell>
          <cell r="V1422">
            <v>0</v>
          </cell>
          <cell r="W1422">
            <v>0</v>
          </cell>
          <cell r="X1422">
            <v>0</v>
          </cell>
          <cell r="Y1422">
            <v>0</v>
          </cell>
        </row>
        <row r="1423">
          <cell r="C1423">
            <v>25309</v>
          </cell>
          <cell r="E1423">
            <v>33</v>
          </cell>
          <cell r="G1423">
            <v>3</v>
          </cell>
          <cell r="U1423">
            <v>0</v>
          </cell>
          <cell r="V1423">
            <v>0</v>
          </cell>
          <cell r="W1423">
            <v>0</v>
          </cell>
          <cell r="X1423">
            <v>0</v>
          </cell>
          <cell r="Y1423">
            <v>0</v>
          </cell>
        </row>
        <row r="1424">
          <cell r="C1424">
            <v>25309</v>
          </cell>
          <cell r="E1424">
            <v>33</v>
          </cell>
          <cell r="G1424">
            <v>3</v>
          </cell>
          <cell r="U1424">
            <v>97297000</v>
          </cell>
          <cell r="V1424">
            <v>54222499.899999999</v>
          </cell>
          <cell r="W1424">
            <v>54222499.899999999</v>
          </cell>
          <cell r="X1424">
            <v>54222499.899999999</v>
          </cell>
          <cell r="Y1424">
            <v>7950900</v>
          </cell>
        </row>
        <row r="1425">
          <cell r="C1425">
            <v>25309</v>
          </cell>
          <cell r="E1425">
            <v>33</v>
          </cell>
          <cell r="G1425">
            <v>3</v>
          </cell>
          <cell r="U1425">
            <v>398372537</v>
          </cell>
          <cell r="V1425">
            <v>368793900</v>
          </cell>
          <cell r="W1425">
            <v>368793900</v>
          </cell>
          <cell r="X1425">
            <v>3951000</v>
          </cell>
          <cell r="Y1425">
            <v>0</v>
          </cell>
        </row>
        <row r="1426">
          <cell r="C1426">
            <v>25309</v>
          </cell>
          <cell r="E1426">
            <v>33</v>
          </cell>
          <cell r="G1426">
            <v>3</v>
          </cell>
          <cell r="U1426">
            <v>42160000</v>
          </cell>
          <cell r="V1426">
            <v>42160000</v>
          </cell>
          <cell r="W1426">
            <v>42160000</v>
          </cell>
          <cell r="X1426">
            <v>0</v>
          </cell>
          <cell r="Y1426">
            <v>0</v>
          </cell>
        </row>
        <row r="1427">
          <cell r="C1427">
            <v>25309</v>
          </cell>
          <cell r="E1427">
            <v>33</v>
          </cell>
          <cell r="G1427">
            <v>3</v>
          </cell>
          <cell r="U1427">
            <v>0</v>
          </cell>
          <cell r="V1427">
            <v>0</v>
          </cell>
          <cell r="W1427">
            <v>0</v>
          </cell>
          <cell r="X1427">
            <v>0</v>
          </cell>
          <cell r="Y1427">
            <v>0</v>
          </cell>
        </row>
        <row r="1428">
          <cell r="C1428">
            <v>25310</v>
          </cell>
          <cell r="E1428">
            <v>26</v>
          </cell>
          <cell r="G1428">
            <v>3</v>
          </cell>
          <cell r="U1428">
            <v>787026730</v>
          </cell>
          <cell r="V1428">
            <v>769418001</v>
          </cell>
          <cell r="W1428">
            <v>769418001</v>
          </cell>
          <cell r="X1428">
            <v>0</v>
          </cell>
          <cell r="Y1428">
            <v>0</v>
          </cell>
        </row>
        <row r="1429">
          <cell r="C1429">
            <v>25311</v>
          </cell>
          <cell r="E1429">
            <v>29</v>
          </cell>
          <cell r="G1429">
            <v>3</v>
          </cell>
          <cell r="U1429">
            <v>198027248</v>
          </cell>
          <cell r="V1429">
            <v>198027248</v>
          </cell>
          <cell r="W1429">
            <v>198027248</v>
          </cell>
          <cell r="X1429">
            <v>198027248</v>
          </cell>
          <cell r="Y1429">
            <v>198027248</v>
          </cell>
        </row>
        <row r="1430">
          <cell r="C1430">
            <v>25312</v>
          </cell>
          <cell r="E1430">
            <v>33</v>
          </cell>
          <cell r="G1430">
            <v>3</v>
          </cell>
          <cell r="U1430">
            <v>148633517</v>
          </cell>
          <cell r="V1430">
            <v>96250000</v>
          </cell>
          <cell r="W1430">
            <v>96250000</v>
          </cell>
          <cell r="X1430">
            <v>96250000</v>
          </cell>
          <cell r="Y1430">
            <v>0</v>
          </cell>
        </row>
        <row r="1431">
          <cell r="C1431">
            <v>25312</v>
          </cell>
          <cell r="E1431">
            <v>33</v>
          </cell>
          <cell r="G1431">
            <v>3</v>
          </cell>
          <cell r="U1431">
            <v>184000000</v>
          </cell>
          <cell r="V1431">
            <v>152416503</v>
          </cell>
          <cell r="W1431">
            <v>152416503</v>
          </cell>
          <cell r="X1431">
            <v>152416503</v>
          </cell>
          <cell r="Y1431">
            <v>0</v>
          </cell>
        </row>
        <row r="1432">
          <cell r="C1432">
            <v>25313</v>
          </cell>
          <cell r="E1432">
            <v>33</v>
          </cell>
          <cell r="G1432">
            <v>3</v>
          </cell>
          <cell r="U1432">
            <v>0</v>
          </cell>
          <cell r="V1432">
            <v>0</v>
          </cell>
          <cell r="W1432">
            <v>0</v>
          </cell>
          <cell r="X1432">
            <v>0</v>
          </cell>
          <cell r="Y1432">
            <v>0</v>
          </cell>
        </row>
        <row r="1433">
          <cell r="C1433">
            <v>25313</v>
          </cell>
          <cell r="E1433">
            <v>33</v>
          </cell>
          <cell r="G1433">
            <v>3</v>
          </cell>
          <cell r="U1433">
            <v>2502922</v>
          </cell>
          <cell r="V1433">
            <v>0</v>
          </cell>
          <cell r="W1433">
            <v>0</v>
          </cell>
          <cell r="X1433">
            <v>0</v>
          </cell>
          <cell r="Y1433">
            <v>0</v>
          </cell>
        </row>
        <row r="1434">
          <cell r="C1434">
            <v>25330</v>
          </cell>
          <cell r="E1434">
            <v>23</v>
          </cell>
          <cell r="G1434">
            <v>3</v>
          </cell>
          <cell r="U1434">
            <v>18036588</v>
          </cell>
          <cell r="V1434">
            <v>12260000</v>
          </cell>
          <cell r="W1434">
            <v>12260000</v>
          </cell>
          <cell r="X1434">
            <v>12260000</v>
          </cell>
          <cell r="Y1434">
            <v>4100000</v>
          </cell>
        </row>
        <row r="1435">
          <cell r="C1435">
            <v>25331</v>
          </cell>
          <cell r="E1435">
            <v>14</v>
          </cell>
          <cell r="G1435">
            <v>3</v>
          </cell>
          <cell r="U1435">
            <v>148477785</v>
          </cell>
          <cell r="V1435">
            <v>0</v>
          </cell>
          <cell r="W1435">
            <v>0</v>
          </cell>
          <cell r="X1435">
            <v>0</v>
          </cell>
          <cell r="Y1435">
            <v>0</v>
          </cell>
        </row>
        <row r="1436">
          <cell r="C1436">
            <v>25332</v>
          </cell>
          <cell r="E1436">
            <v>23</v>
          </cell>
          <cell r="G1436">
            <v>3</v>
          </cell>
          <cell r="U1436">
            <v>41632029</v>
          </cell>
          <cell r="V1436">
            <v>33512049</v>
          </cell>
          <cell r="W1436">
            <v>33512049</v>
          </cell>
          <cell r="X1436">
            <v>33512049</v>
          </cell>
          <cell r="Y1436">
            <v>0</v>
          </cell>
        </row>
        <row r="1437">
          <cell r="C1437">
            <v>25332</v>
          </cell>
          <cell r="E1437">
            <v>23</v>
          </cell>
          <cell r="G1437">
            <v>3</v>
          </cell>
          <cell r="U1437">
            <v>0</v>
          </cell>
          <cell r="V1437">
            <v>0</v>
          </cell>
          <cell r="W1437">
            <v>0</v>
          </cell>
          <cell r="X1437">
            <v>0</v>
          </cell>
          <cell r="Y1437">
            <v>0</v>
          </cell>
        </row>
        <row r="1438">
          <cell r="C1438">
            <v>25333</v>
          </cell>
          <cell r="E1438">
            <v>14</v>
          </cell>
          <cell r="G1438">
            <v>3</v>
          </cell>
          <cell r="U1438">
            <v>250289240</v>
          </cell>
          <cell r="V1438">
            <v>245289240</v>
          </cell>
          <cell r="W1438">
            <v>245289240</v>
          </cell>
          <cell r="X1438">
            <v>245289240</v>
          </cell>
          <cell r="Y1438">
            <v>245289240</v>
          </cell>
        </row>
        <row r="1439">
          <cell r="C1439">
            <v>25334</v>
          </cell>
          <cell r="E1439">
            <v>14</v>
          </cell>
          <cell r="G1439">
            <v>3</v>
          </cell>
          <cell r="U1439">
            <v>207750306</v>
          </cell>
          <cell r="V1439">
            <v>198407443</v>
          </cell>
          <cell r="W1439">
            <v>198407443</v>
          </cell>
          <cell r="X1439">
            <v>198407443</v>
          </cell>
          <cell r="Y1439">
            <v>198407443</v>
          </cell>
        </row>
        <row r="1440">
          <cell r="C1440">
            <v>25335</v>
          </cell>
          <cell r="E1440">
            <v>23</v>
          </cell>
          <cell r="G1440">
            <v>3</v>
          </cell>
          <cell r="U1440">
            <v>397298239</v>
          </cell>
          <cell r="V1440">
            <v>397298239</v>
          </cell>
          <cell r="W1440">
            <v>397298239</v>
          </cell>
          <cell r="X1440">
            <v>397298239</v>
          </cell>
          <cell r="Y1440">
            <v>335305999</v>
          </cell>
        </row>
        <row r="1441">
          <cell r="C1441">
            <v>25335</v>
          </cell>
          <cell r="E1441">
            <v>23</v>
          </cell>
          <cell r="G1441">
            <v>3</v>
          </cell>
          <cell r="U1441">
            <v>139258628</v>
          </cell>
          <cell r="V1441">
            <v>126893374</v>
          </cell>
          <cell r="W1441">
            <v>126893374</v>
          </cell>
          <cell r="X1441">
            <v>126893374</v>
          </cell>
          <cell r="Y1441">
            <v>44234102</v>
          </cell>
        </row>
        <row r="1442">
          <cell r="C1442">
            <v>25335</v>
          </cell>
          <cell r="E1442">
            <v>23</v>
          </cell>
          <cell r="G1442">
            <v>3</v>
          </cell>
          <cell r="U1442">
            <v>10341400</v>
          </cell>
          <cell r="V1442">
            <v>0</v>
          </cell>
          <cell r="W1442">
            <v>0</v>
          </cell>
          <cell r="X1442">
            <v>0</v>
          </cell>
          <cell r="Y1442">
            <v>0</v>
          </cell>
        </row>
        <row r="1443">
          <cell r="C1443">
            <v>25335</v>
          </cell>
          <cell r="E1443">
            <v>23</v>
          </cell>
          <cell r="G1443">
            <v>3</v>
          </cell>
          <cell r="U1443">
            <v>28706000</v>
          </cell>
          <cell r="V1443">
            <v>22324742</v>
          </cell>
          <cell r="W1443">
            <v>22324742</v>
          </cell>
          <cell r="X1443">
            <v>22324742</v>
          </cell>
          <cell r="Y1443">
            <v>517892</v>
          </cell>
        </row>
        <row r="1444">
          <cell r="C1444">
            <v>25335</v>
          </cell>
          <cell r="E1444">
            <v>23</v>
          </cell>
          <cell r="G1444">
            <v>3</v>
          </cell>
          <cell r="U1444">
            <v>20000000</v>
          </cell>
          <cell r="V1444">
            <v>14434740</v>
          </cell>
          <cell r="W1444">
            <v>14434740</v>
          </cell>
          <cell r="X1444">
            <v>14434740</v>
          </cell>
          <cell r="Y1444">
            <v>0</v>
          </cell>
        </row>
        <row r="1445">
          <cell r="C1445">
            <v>25336</v>
          </cell>
          <cell r="E1445">
            <v>14</v>
          </cell>
          <cell r="G1445">
            <v>3</v>
          </cell>
          <cell r="U1445">
            <v>13638375</v>
          </cell>
          <cell r="V1445">
            <v>13489209</v>
          </cell>
          <cell r="W1445">
            <v>13489209</v>
          </cell>
          <cell r="X1445">
            <v>13489209</v>
          </cell>
          <cell r="Y1445">
            <v>0</v>
          </cell>
        </row>
        <row r="1446">
          <cell r="C1446">
            <v>25338</v>
          </cell>
          <cell r="E1446">
            <v>23</v>
          </cell>
          <cell r="G1446">
            <v>3</v>
          </cell>
          <cell r="U1446">
            <v>617679</v>
          </cell>
          <cell r="V1446">
            <v>0</v>
          </cell>
          <cell r="W1446">
            <v>0</v>
          </cell>
          <cell r="X1446">
            <v>0</v>
          </cell>
          <cell r="Y1446">
            <v>0</v>
          </cell>
        </row>
        <row r="1447">
          <cell r="C1447">
            <v>25339</v>
          </cell>
          <cell r="E1447">
            <v>28</v>
          </cell>
          <cell r="G1447">
            <v>3</v>
          </cell>
          <cell r="U1447">
            <v>1220353192</v>
          </cell>
          <cell r="V1447">
            <v>0</v>
          </cell>
          <cell r="W1447">
            <v>0</v>
          </cell>
          <cell r="X1447">
            <v>0</v>
          </cell>
          <cell r="Y1447">
            <v>0</v>
          </cell>
        </row>
        <row r="1448">
          <cell r="C1448">
            <v>25339</v>
          </cell>
          <cell r="E1448">
            <v>28</v>
          </cell>
          <cell r="G1448">
            <v>3</v>
          </cell>
          <cell r="U1448">
            <v>0</v>
          </cell>
          <cell r="V1448">
            <v>0</v>
          </cell>
          <cell r="W1448">
            <v>0</v>
          </cell>
          <cell r="X1448">
            <v>0</v>
          </cell>
          <cell r="Y1448">
            <v>0</v>
          </cell>
        </row>
        <row r="1449">
          <cell r="C1449">
            <v>25339</v>
          </cell>
          <cell r="E1449">
            <v>28</v>
          </cell>
          <cell r="G1449">
            <v>3</v>
          </cell>
          <cell r="U1449">
            <v>0</v>
          </cell>
          <cell r="V1449">
            <v>0</v>
          </cell>
          <cell r="W1449">
            <v>0</v>
          </cell>
          <cell r="X1449">
            <v>0</v>
          </cell>
          <cell r="Y1449">
            <v>0</v>
          </cell>
        </row>
        <row r="1450">
          <cell r="C1450">
            <v>25339</v>
          </cell>
          <cell r="E1450">
            <v>28</v>
          </cell>
          <cell r="G1450">
            <v>3</v>
          </cell>
          <cell r="U1450">
            <v>0</v>
          </cell>
          <cell r="V1450">
            <v>0</v>
          </cell>
          <cell r="W1450">
            <v>0</v>
          </cell>
          <cell r="X1450">
            <v>0</v>
          </cell>
          <cell r="Y1450">
            <v>0</v>
          </cell>
        </row>
        <row r="1451">
          <cell r="C1451">
            <v>25339</v>
          </cell>
          <cell r="E1451">
            <v>28</v>
          </cell>
          <cell r="G1451">
            <v>3</v>
          </cell>
          <cell r="U1451">
            <v>0</v>
          </cell>
          <cell r="V1451">
            <v>0</v>
          </cell>
          <cell r="W1451">
            <v>0</v>
          </cell>
          <cell r="X1451">
            <v>0</v>
          </cell>
          <cell r="Y1451">
            <v>0</v>
          </cell>
        </row>
        <row r="1452">
          <cell r="C1452">
            <v>25339</v>
          </cell>
          <cell r="E1452">
            <v>28</v>
          </cell>
          <cell r="G1452">
            <v>3</v>
          </cell>
          <cell r="U1452">
            <v>0</v>
          </cell>
          <cell r="V1452">
            <v>0</v>
          </cell>
          <cell r="W1452">
            <v>0</v>
          </cell>
          <cell r="X1452">
            <v>0</v>
          </cell>
          <cell r="Y1452">
            <v>0</v>
          </cell>
        </row>
        <row r="1453">
          <cell r="C1453">
            <v>25339</v>
          </cell>
          <cell r="E1453">
            <v>28</v>
          </cell>
          <cell r="G1453">
            <v>3</v>
          </cell>
          <cell r="U1453">
            <v>0</v>
          </cell>
          <cell r="V1453">
            <v>0</v>
          </cell>
          <cell r="W1453">
            <v>0</v>
          </cell>
          <cell r="X1453">
            <v>0</v>
          </cell>
          <cell r="Y1453">
            <v>0</v>
          </cell>
        </row>
        <row r="1454">
          <cell r="C1454">
            <v>25339</v>
          </cell>
          <cell r="E1454">
            <v>28</v>
          </cell>
          <cell r="G1454">
            <v>3</v>
          </cell>
          <cell r="U1454">
            <v>0</v>
          </cell>
          <cell r="V1454">
            <v>0</v>
          </cell>
          <cell r="W1454">
            <v>0</v>
          </cell>
          <cell r="X1454">
            <v>0</v>
          </cell>
          <cell r="Y1454">
            <v>0</v>
          </cell>
        </row>
        <row r="1455">
          <cell r="C1455">
            <v>25339</v>
          </cell>
          <cell r="E1455">
            <v>28</v>
          </cell>
          <cell r="G1455">
            <v>3</v>
          </cell>
          <cell r="U1455">
            <v>0</v>
          </cell>
          <cell r="V1455">
            <v>0</v>
          </cell>
          <cell r="W1455">
            <v>0</v>
          </cell>
          <cell r="X1455">
            <v>0</v>
          </cell>
          <cell r="Y1455">
            <v>0</v>
          </cell>
        </row>
        <row r="1456">
          <cell r="C1456">
            <v>25339</v>
          </cell>
          <cell r="E1456">
            <v>28</v>
          </cell>
          <cell r="G1456">
            <v>3</v>
          </cell>
          <cell r="U1456">
            <v>0</v>
          </cell>
          <cell r="V1456">
            <v>0</v>
          </cell>
          <cell r="W1456">
            <v>0</v>
          </cell>
          <cell r="X1456">
            <v>0</v>
          </cell>
          <cell r="Y1456">
            <v>0</v>
          </cell>
        </row>
        <row r="1457">
          <cell r="C1457">
            <v>25339</v>
          </cell>
          <cell r="E1457">
            <v>28</v>
          </cell>
          <cell r="G1457">
            <v>3</v>
          </cell>
          <cell r="U1457">
            <v>0</v>
          </cell>
          <cell r="V1457">
            <v>0</v>
          </cell>
          <cell r="W1457">
            <v>0</v>
          </cell>
          <cell r="X1457">
            <v>0</v>
          </cell>
          <cell r="Y1457">
            <v>0</v>
          </cell>
        </row>
        <row r="1458">
          <cell r="C1458">
            <v>25339</v>
          </cell>
          <cell r="E1458">
            <v>28</v>
          </cell>
          <cell r="G1458">
            <v>3</v>
          </cell>
          <cell r="U1458">
            <v>0</v>
          </cell>
          <cell r="V1458">
            <v>0</v>
          </cell>
          <cell r="W1458">
            <v>0</v>
          </cell>
          <cell r="X1458">
            <v>0</v>
          </cell>
          <cell r="Y1458">
            <v>0</v>
          </cell>
        </row>
        <row r="1459">
          <cell r="C1459">
            <v>25339</v>
          </cell>
          <cell r="E1459">
            <v>28</v>
          </cell>
          <cell r="G1459">
            <v>3</v>
          </cell>
          <cell r="U1459">
            <v>0</v>
          </cell>
          <cell r="V1459">
            <v>0</v>
          </cell>
          <cell r="W1459">
            <v>0</v>
          </cell>
          <cell r="X1459">
            <v>0</v>
          </cell>
          <cell r="Y1459">
            <v>0</v>
          </cell>
        </row>
        <row r="1460">
          <cell r="C1460">
            <v>25339</v>
          </cell>
          <cell r="E1460">
            <v>28</v>
          </cell>
          <cell r="G1460">
            <v>3</v>
          </cell>
          <cell r="U1460">
            <v>0</v>
          </cell>
          <cell r="V1460">
            <v>0</v>
          </cell>
          <cell r="W1460">
            <v>0</v>
          </cell>
          <cell r="X1460">
            <v>0</v>
          </cell>
          <cell r="Y1460">
            <v>0</v>
          </cell>
        </row>
        <row r="1461">
          <cell r="C1461">
            <v>25339</v>
          </cell>
          <cell r="E1461">
            <v>28</v>
          </cell>
          <cell r="G1461">
            <v>3</v>
          </cell>
          <cell r="U1461">
            <v>0</v>
          </cell>
          <cell r="V1461">
            <v>0</v>
          </cell>
          <cell r="W1461">
            <v>0</v>
          </cell>
          <cell r="X1461">
            <v>0</v>
          </cell>
          <cell r="Y1461">
            <v>0</v>
          </cell>
        </row>
        <row r="1462">
          <cell r="C1462">
            <v>25339</v>
          </cell>
          <cell r="E1462">
            <v>28</v>
          </cell>
          <cell r="G1462">
            <v>3</v>
          </cell>
          <cell r="U1462">
            <v>0</v>
          </cell>
          <cell r="V1462">
            <v>0</v>
          </cell>
          <cell r="W1462">
            <v>0</v>
          </cell>
          <cell r="X1462">
            <v>0</v>
          </cell>
          <cell r="Y1462">
            <v>0</v>
          </cell>
        </row>
        <row r="1463">
          <cell r="C1463">
            <v>25339</v>
          </cell>
          <cell r="E1463">
            <v>28</v>
          </cell>
          <cell r="G1463">
            <v>3</v>
          </cell>
          <cell r="U1463">
            <v>0</v>
          </cell>
          <cell r="V1463">
            <v>0</v>
          </cell>
          <cell r="W1463">
            <v>0</v>
          </cell>
          <cell r="X1463">
            <v>0</v>
          </cell>
          <cell r="Y1463">
            <v>0</v>
          </cell>
        </row>
        <row r="1464">
          <cell r="C1464">
            <v>25339</v>
          </cell>
          <cell r="E1464">
            <v>28</v>
          </cell>
          <cell r="G1464">
            <v>3</v>
          </cell>
          <cell r="U1464">
            <v>0</v>
          </cell>
          <cell r="V1464">
            <v>0</v>
          </cell>
          <cell r="W1464">
            <v>0</v>
          </cell>
          <cell r="X1464">
            <v>0</v>
          </cell>
          <cell r="Y1464">
            <v>0</v>
          </cell>
        </row>
        <row r="1465">
          <cell r="C1465">
            <v>25339</v>
          </cell>
          <cell r="E1465">
            <v>28</v>
          </cell>
          <cell r="G1465">
            <v>3</v>
          </cell>
          <cell r="U1465">
            <v>0</v>
          </cell>
          <cell r="V1465">
            <v>0</v>
          </cell>
          <cell r="W1465">
            <v>0</v>
          </cell>
          <cell r="X1465">
            <v>0</v>
          </cell>
          <cell r="Y1465">
            <v>0</v>
          </cell>
        </row>
        <row r="1466">
          <cell r="C1466">
            <v>25339</v>
          </cell>
          <cell r="E1466">
            <v>28</v>
          </cell>
          <cell r="G1466">
            <v>3</v>
          </cell>
          <cell r="U1466">
            <v>199096364</v>
          </cell>
          <cell r="V1466">
            <v>143529998</v>
          </cell>
          <cell r="W1466">
            <v>143529998</v>
          </cell>
          <cell r="X1466">
            <v>143529998</v>
          </cell>
          <cell r="Y1466">
            <v>124929998</v>
          </cell>
        </row>
        <row r="1467">
          <cell r="C1467">
            <v>25340</v>
          </cell>
          <cell r="E1467">
            <v>24</v>
          </cell>
          <cell r="G1467">
            <v>3</v>
          </cell>
          <cell r="U1467">
            <v>0</v>
          </cell>
          <cell r="V1467">
            <v>0</v>
          </cell>
          <cell r="W1467">
            <v>0</v>
          </cell>
          <cell r="X1467">
            <v>0</v>
          </cell>
          <cell r="Y1467">
            <v>0</v>
          </cell>
        </row>
        <row r="1468">
          <cell r="C1468">
            <v>25340</v>
          </cell>
          <cell r="E1468">
            <v>24</v>
          </cell>
          <cell r="G1468">
            <v>3</v>
          </cell>
          <cell r="U1468">
            <v>22579282</v>
          </cell>
          <cell r="V1468">
            <v>15707282</v>
          </cell>
          <cell r="W1468">
            <v>15707282</v>
          </cell>
          <cell r="X1468">
            <v>15707282</v>
          </cell>
          <cell r="Y1468">
            <v>15707282</v>
          </cell>
        </row>
        <row r="1469">
          <cell r="C1469">
            <v>25340</v>
          </cell>
          <cell r="E1469">
            <v>24</v>
          </cell>
          <cell r="G1469">
            <v>3</v>
          </cell>
          <cell r="U1469">
            <v>55000000</v>
          </cell>
          <cell r="V1469">
            <v>0</v>
          </cell>
          <cell r="W1469">
            <v>0</v>
          </cell>
          <cell r="X1469">
            <v>0</v>
          </cell>
          <cell r="Y1469">
            <v>0</v>
          </cell>
        </row>
        <row r="1470">
          <cell r="C1470">
            <v>25341</v>
          </cell>
          <cell r="E1470">
            <v>25</v>
          </cell>
          <cell r="G1470">
            <v>3</v>
          </cell>
          <cell r="U1470">
            <v>0</v>
          </cell>
          <cell r="V1470">
            <v>0</v>
          </cell>
          <cell r="W1470">
            <v>0</v>
          </cell>
          <cell r="X1470">
            <v>0</v>
          </cell>
          <cell r="Y1470">
            <v>0</v>
          </cell>
        </row>
        <row r="1471">
          <cell r="C1471">
            <v>25341</v>
          </cell>
          <cell r="E1471">
            <v>40</v>
          </cell>
          <cell r="G1471">
            <v>3</v>
          </cell>
          <cell r="U1471">
            <v>227922734</v>
          </cell>
          <cell r="V1471">
            <v>227922734</v>
          </cell>
          <cell r="W1471">
            <v>227922734</v>
          </cell>
          <cell r="X1471">
            <v>227922734</v>
          </cell>
          <cell r="Y1471">
            <v>72587602</v>
          </cell>
        </row>
        <row r="1472">
          <cell r="C1472">
            <v>25342</v>
          </cell>
          <cell r="E1472">
            <v>26</v>
          </cell>
          <cell r="G1472">
            <v>3</v>
          </cell>
          <cell r="U1472">
            <v>97519193</v>
          </cell>
          <cell r="V1472">
            <v>97519193</v>
          </cell>
          <cell r="W1472">
            <v>97519193</v>
          </cell>
          <cell r="X1472">
            <v>97519193</v>
          </cell>
          <cell r="Y1472">
            <v>0</v>
          </cell>
        </row>
        <row r="1473">
          <cell r="C1473">
            <v>25343</v>
          </cell>
          <cell r="E1473">
            <v>26</v>
          </cell>
          <cell r="G1473">
            <v>3</v>
          </cell>
          <cell r="U1473">
            <v>1219540</v>
          </cell>
          <cell r="V1473">
            <v>1219540</v>
          </cell>
          <cell r="W1473">
            <v>1219540</v>
          </cell>
          <cell r="X1473">
            <v>1219540</v>
          </cell>
          <cell r="Y1473">
            <v>0</v>
          </cell>
        </row>
        <row r="1474">
          <cell r="C1474">
            <v>25344</v>
          </cell>
          <cell r="E1474">
            <v>26</v>
          </cell>
          <cell r="G1474">
            <v>3</v>
          </cell>
          <cell r="U1474">
            <v>51669925</v>
          </cell>
          <cell r="V1474">
            <v>0</v>
          </cell>
          <cell r="W1474">
            <v>0</v>
          </cell>
          <cell r="X1474">
            <v>0</v>
          </cell>
          <cell r="Y1474">
            <v>0</v>
          </cell>
        </row>
        <row r="1475">
          <cell r="C1475">
            <v>25345</v>
          </cell>
          <cell r="E1475">
            <v>26</v>
          </cell>
          <cell r="G1475">
            <v>3</v>
          </cell>
          <cell r="U1475">
            <v>45834316</v>
          </cell>
          <cell r="V1475">
            <v>45834316</v>
          </cell>
          <cell r="W1475">
            <v>45834316</v>
          </cell>
          <cell r="X1475">
            <v>45834316</v>
          </cell>
          <cell r="Y1475">
            <v>0</v>
          </cell>
        </row>
        <row r="1476">
          <cell r="C1476">
            <v>25346</v>
          </cell>
          <cell r="E1476">
            <v>27</v>
          </cell>
          <cell r="G1476">
            <v>3</v>
          </cell>
          <cell r="U1476">
            <v>1308500</v>
          </cell>
          <cell r="V1476">
            <v>1308500</v>
          </cell>
          <cell r="W1476">
            <v>1308500</v>
          </cell>
          <cell r="X1476">
            <v>1308500</v>
          </cell>
          <cell r="Y1476">
            <v>1308500</v>
          </cell>
        </row>
        <row r="1477">
          <cell r="C1477">
            <v>25347</v>
          </cell>
          <cell r="E1477">
            <v>29</v>
          </cell>
          <cell r="G1477">
            <v>3</v>
          </cell>
          <cell r="U1477">
            <v>20159214</v>
          </cell>
          <cell r="V1477">
            <v>0</v>
          </cell>
          <cell r="W1477">
            <v>0</v>
          </cell>
          <cell r="X1477">
            <v>0</v>
          </cell>
          <cell r="Y1477">
            <v>0</v>
          </cell>
        </row>
        <row r="1478">
          <cell r="C1478">
            <v>25348</v>
          </cell>
          <cell r="E1478">
            <v>29</v>
          </cell>
          <cell r="G1478">
            <v>3</v>
          </cell>
          <cell r="U1478">
            <v>692231</v>
          </cell>
          <cell r="V1478">
            <v>692231</v>
          </cell>
          <cell r="W1478">
            <v>692231</v>
          </cell>
          <cell r="X1478">
            <v>692231</v>
          </cell>
          <cell r="Y1478">
            <v>0</v>
          </cell>
        </row>
        <row r="1479">
          <cell r="C1479">
            <v>25349</v>
          </cell>
          <cell r="E1479">
            <v>29</v>
          </cell>
          <cell r="G1479">
            <v>3</v>
          </cell>
          <cell r="U1479">
            <v>468180</v>
          </cell>
          <cell r="V1479">
            <v>468180</v>
          </cell>
          <cell r="W1479">
            <v>468180</v>
          </cell>
          <cell r="X1479">
            <v>468180</v>
          </cell>
          <cell r="Y1479">
            <v>468180</v>
          </cell>
        </row>
        <row r="1480">
          <cell r="C1480">
            <v>25350</v>
          </cell>
          <cell r="E1480">
            <v>29</v>
          </cell>
          <cell r="G1480">
            <v>3</v>
          </cell>
          <cell r="U1480">
            <v>12921753</v>
          </cell>
          <cell r="V1480">
            <v>12921753</v>
          </cell>
          <cell r="W1480">
            <v>12921753</v>
          </cell>
          <cell r="X1480">
            <v>12921753</v>
          </cell>
          <cell r="Y1480">
            <v>12921753</v>
          </cell>
        </row>
        <row r="1481">
          <cell r="C1481">
            <v>25351</v>
          </cell>
          <cell r="E1481">
            <v>21</v>
          </cell>
          <cell r="G1481">
            <v>3</v>
          </cell>
          <cell r="U1481">
            <v>0</v>
          </cell>
          <cell r="V1481">
            <v>0</v>
          </cell>
          <cell r="W1481">
            <v>0</v>
          </cell>
          <cell r="X1481">
            <v>0</v>
          </cell>
          <cell r="Y1481">
            <v>0</v>
          </cell>
        </row>
        <row r="1482">
          <cell r="C1482">
            <v>25351</v>
          </cell>
          <cell r="E1482">
            <v>21</v>
          </cell>
          <cell r="G1482">
            <v>3</v>
          </cell>
          <cell r="U1482">
            <v>12000000</v>
          </cell>
          <cell r="V1482">
            <v>5566271.3200000003</v>
          </cell>
          <cell r="W1482">
            <v>5566271.3200000003</v>
          </cell>
          <cell r="X1482">
            <v>5566271.3200000003</v>
          </cell>
          <cell r="Y1482">
            <v>5566271.3200000003</v>
          </cell>
        </row>
        <row r="1483">
          <cell r="C1483">
            <v>25351</v>
          </cell>
          <cell r="E1483">
            <v>21</v>
          </cell>
          <cell r="G1483">
            <v>3</v>
          </cell>
          <cell r="U1483">
            <v>0</v>
          </cell>
          <cell r="V1483">
            <v>0</v>
          </cell>
          <cell r="W1483">
            <v>0</v>
          </cell>
          <cell r="X1483">
            <v>0</v>
          </cell>
          <cell r="Y1483">
            <v>0</v>
          </cell>
        </row>
        <row r="1484">
          <cell r="C1484">
            <v>25351</v>
          </cell>
          <cell r="E1484">
            <v>21</v>
          </cell>
          <cell r="G1484">
            <v>3</v>
          </cell>
          <cell r="U1484">
            <v>57142807</v>
          </cell>
          <cell r="V1484">
            <v>44212908.539999999</v>
          </cell>
          <cell r="W1484">
            <v>44212908.539999999</v>
          </cell>
          <cell r="X1484">
            <v>44212908.539999999</v>
          </cell>
          <cell r="Y1484">
            <v>43953708.539999999</v>
          </cell>
        </row>
        <row r="1485">
          <cell r="C1485">
            <v>25352</v>
          </cell>
          <cell r="E1485">
            <v>22</v>
          </cell>
          <cell r="G1485">
            <v>3</v>
          </cell>
          <cell r="U1485">
            <v>383727</v>
          </cell>
          <cell r="V1485">
            <v>383727</v>
          </cell>
          <cell r="W1485">
            <v>383727</v>
          </cell>
          <cell r="X1485">
            <v>383727</v>
          </cell>
          <cell r="Y1485">
            <v>383727</v>
          </cell>
        </row>
        <row r="1486">
          <cell r="C1486">
            <v>25352</v>
          </cell>
          <cell r="E1486">
            <v>22</v>
          </cell>
          <cell r="G1486">
            <v>3</v>
          </cell>
          <cell r="U1486">
            <v>30967429</v>
          </cell>
          <cell r="V1486">
            <v>30967429</v>
          </cell>
          <cell r="W1486">
            <v>30967429</v>
          </cell>
          <cell r="X1486">
            <v>30967429</v>
          </cell>
          <cell r="Y1486">
            <v>30967429</v>
          </cell>
        </row>
        <row r="1487">
          <cell r="C1487">
            <v>25353</v>
          </cell>
          <cell r="E1487">
            <v>21</v>
          </cell>
          <cell r="G1487">
            <v>3</v>
          </cell>
          <cell r="U1487">
            <v>17543679</v>
          </cell>
          <cell r="V1487">
            <v>17541430.32</v>
          </cell>
          <cell r="W1487">
            <v>17541430.32</v>
          </cell>
          <cell r="X1487">
            <v>17541430.32</v>
          </cell>
          <cell r="Y1487">
            <v>17541430.32</v>
          </cell>
        </row>
        <row r="1488">
          <cell r="C1488">
            <v>25354</v>
          </cell>
          <cell r="E1488">
            <v>24</v>
          </cell>
          <cell r="G1488">
            <v>3</v>
          </cell>
          <cell r="U1488">
            <v>66350000</v>
          </cell>
          <cell r="V1488">
            <v>14996900</v>
          </cell>
          <cell r="W1488">
            <v>14996900</v>
          </cell>
          <cell r="X1488">
            <v>14996900</v>
          </cell>
          <cell r="Y1488">
            <v>14996900</v>
          </cell>
        </row>
        <row r="1489">
          <cell r="C1489">
            <v>25354</v>
          </cell>
          <cell r="E1489">
            <v>24</v>
          </cell>
          <cell r="G1489">
            <v>3</v>
          </cell>
          <cell r="U1489">
            <v>35657077</v>
          </cell>
          <cell r="V1489">
            <v>0</v>
          </cell>
          <cell r="W1489">
            <v>0</v>
          </cell>
          <cell r="X1489">
            <v>0</v>
          </cell>
          <cell r="Y1489">
            <v>0</v>
          </cell>
        </row>
        <row r="1490">
          <cell r="C1490">
            <v>25354</v>
          </cell>
          <cell r="E1490">
            <v>24</v>
          </cell>
          <cell r="G1490">
            <v>3</v>
          </cell>
          <cell r="U1490">
            <v>5000000</v>
          </cell>
          <cell r="V1490">
            <v>4051600</v>
          </cell>
          <cell r="W1490">
            <v>4051600</v>
          </cell>
          <cell r="X1490">
            <v>4051600</v>
          </cell>
          <cell r="Y1490">
            <v>4051600</v>
          </cell>
        </row>
        <row r="1491">
          <cell r="C1491">
            <v>25355</v>
          </cell>
          <cell r="E1491">
            <v>24</v>
          </cell>
          <cell r="G1491">
            <v>3</v>
          </cell>
          <cell r="U1491">
            <v>64100069</v>
          </cell>
          <cell r="V1491">
            <v>52004635.219999999</v>
          </cell>
          <cell r="W1491">
            <v>52004635.219999999</v>
          </cell>
          <cell r="X1491">
            <v>52004635.219999999</v>
          </cell>
          <cell r="Y1491">
            <v>52004635.219999999</v>
          </cell>
        </row>
        <row r="1492">
          <cell r="C1492">
            <v>25355</v>
          </cell>
          <cell r="E1492">
            <v>24</v>
          </cell>
          <cell r="G1492">
            <v>3</v>
          </cell>
          <cell r="U1492">
            <v>110000000</v>
          </cell>
          <cell r="V1492">
            <v>91918000</v>
          </cell>
          <cell r="W1492">
            <v>91918000</v>
          </cell>
          <cell r="X1492">
            <v>91918000</v>
          </cell>
          <cell r="Y1492">
            <v>91918000</v>
          </cell>
        </row>
        <row r="1493">
          <cell r="C1493">
            <v>25356</v>
          </cell>
          <cell r="E1493">
            <v>24</v>
          </cell>
          <cell r="G1493">
            <v>3</v>
          </cell>
          <cell r="U1493">
            <v>351504</v>
          </cell>
          <cell r="V1493">
            <v>0</v>
          </cell>
          <cell r="W1493">
            <v>0</v>
          </cell>
          <cell r="X1493">
            <v>0</v>
          </cell>
          <cell r="Y1493">
            <v>0</v>
          </cell>
        </row>
        <row r="1494">
          <cell r="C1494">
            <v>25356</v>
          </cell>
          <cell r="E1494">
            <v>24</v>
          </cell>
          <cell r="G1494">
            <v>3</v>
          </cell>
          <cell r="U1494">
            <v>820177</v>
          </cell>
          <cell r="V1494">
            <v>0</v>
          </cell>
          <cell r="W1494">
            <v>0</v>
          </cell>
          <cell r="X1494">
            <v>0</v>
          </cell>
          <cell r="Y1494">
            <v>0</v>
          </cell>
        </row>
        <row r="1495">
          <cell r="C1495">
            <v>25356</v>
          </cell>
          <cell r="E1495">
            <v>24</v>
          </cell>
          <cell r="G1495">
            <v>3</v>
          </cell>
          <cell r="U1495">
            <v>315390</v>
          </cell>
          <cell r="V1495">
            <v>0</v>
          </cell>
          <cell r="W1495">
            <v>0</v>
          </cell>
          <cell r="X1495">
            <v>0</v>
          </cell>
          <cell r="Y1495">
            <v>0</v>
          </cell>
        </row>
        <row r="1496">
          <cell r="C1496">
            <v>25357</v>
          </cell>
          <cell r="E1496">
            <v>14</v>
          </cell>
          <cell r="G1496">
            <v>3</v>
          </cell>
          <cell r="U1496">
            <v>69291690</v>
          </cell>
          <cell r="V1496">
            <v>69291690</v>
          </cell>
          <cell r="W1496">
            <v>69291690</v>
          </cell>
          <cell r="X1496">
            <v>69291690</v>
          </cell>
          <cell r="Y1496">
            <v>69291690</v>
          </cell>
        </row>
        <row r="1497">
          <cell r="C1497">
            <v>25357</v>
          </cell>
          <cell r="E1497">
            <v>14</v>
          </cell>
          <cell r="G1497">
            <v>3</v>
          </cell>
          <cell r="U1497">
            <v>148339874</v>
          </cell>
          <cell r="V1497">
            <v>148339874</v>
          </cell>
          <cell r="W1497">
            <v>148339874</v>
          </cell>
          <cell r="X1497">
            <v>148339874</v>
          </cell>
          <cell r="Y1497">
            <v>148339874</v>
          </cell>
        </row>
        <row r="1498">
          <cell r="C1498">
            <v>25358</v>
          </cell>
          <cell r="E1498">
            <v>22</v>
          </cell>
          <cell r="G1498">
            <v>3</v>
          </cell>
          <cell r="U1498">
            <v>1500000</v>
          </cell>
          <cell r="V1498">
            <v>0</v>
          </cell>
          <cell r="W1498">
            <v>0</v>
          </cell>
          <cell r="X1498">
            <v>0</v>
          </cell>
          <cell r="Y1498">
            <v>0</v>
          </cell>
        </row>
        <row r="1499">
          <cell r="C1499">
            <v>25358</v>
          </cell>
          <cell r="E1499">
            <v>22</v>
          </cell>
          <cell r="G1499">
            <v>3</v>
          </cell>
          <cell r="U1499">
            <v>10000000</v>
          </cell>
          <cell r="V1499">
            <v>0</v>
          </cell>
          <cell r="W1499">
            <v>0</v>
          </cell>
          <cell r="X1499">
            <v>0</v>
          </cell>
          <cell r="Y1499">
            <v>0</v>
          </cell>
        </row>
        <row r="1500">
          <cell r="C1500">
            <v>25358</v>
          </cell>
          <cell r="E1500">
            <v>22</v>
          </cell>
          <cell r="G1500">
            <v>3</v>
          </cell>
          <cell r="U1500">
            <v>22052858</v>
          </cell>
          <cell r="V1500">
            <v>12995100</v>
          </cell>
          <cell r="W1500">
            <v>12995100</v>
          </cell>
          <cell r="X1500">
            <v>12995100</v>
          </cell>
          <cell r="Y1500">
            <v>12995100</v>
          </cell>
        </row>
        <row r="1501">
          <cell r="C1501">
            <v>25359</v>
          </cell>
          <cell r="E1501">
            <v>22</v>
          </cell>
          <cell r="G1501">
            <v>3</v>
          </cell>
          <cell r="U1501">
            <v>27468751</v>
          </cell>
          <cell r="V1501">
            <v>0</v>
          </cell>
          <cell r="W1501">
            <v>0</v>
          </cell>
          <cell r="X1501">
            <v>0</v>
          </cell>
          <cell r="Y1501">
            <v>0</v>
          </cell>
        </row>
        <row r="1502">
          <cell r="C1502">
            <v>25360</v>
          </cell>
          <cell r="E1502">
            <v>14</v>
          </cell>
          <cell r="G1502">
            <v>3</v>
          </cell>
          <cell r="U1502">
            <v>769222</v>
          </cell>
          <cell r="V1502">
            <v>769222</v>
          </cell>
          <cell r="W1502">
            <v>769222</v>
          </cell>
          <cell r="X1502">
            <v>769222</v>
          </cell>
          <cell r="Y1502">
            <v>769222</v>
          </cell>
        </row>
        <row r="1503">
          <cell r="C1503">
            <v>25361</v>
          </cell>
          <cell r="E1503">
            <v>14</v>
          </cell>
          <cell r="G1503">
            <v>3</v>
          </cell>
          <cell r="U1503">
            <v>274596</v>
          </cell>
          <cell r="V1503">
            <v>274596</v>
          </cell>
          <cell r="W1503">
            <v>274596</v>
          </cell>
          <cell r="X1503">
            <v>274596</v>
          </cell>
          <cell r="Y1503">
            <v>274596</v>
          </cell>
        </row>
        <row r="1504">
          <cell r="C1504">
            <v>25362</v>
          </cell>
          <cell r="E1504">
            <v>14</v>
          </cell>
          <cell r="G1504">
            <v>3</v>
          </cell>
          <cell r="U1504">
            <v>5834147</v>
          </cell>
          <cell r="V1504">
            <v>5834147</v>
          </cell>
          <cell r="W1504">
            <v>5834147</v>
          </cell>
          <cell r="X1504">
            <v>5834147</v>
          </cell>
          <cell r="Y1504">
            <v>5834147</v>
          </cell>
        </row>
        <row r="1505">
          <cell r="C1505">
            <v>25363</v>
          </cell>
          <cell r="E1505">
            <v>14</v>
          </cell>
          <cell r="G1505">
            <v>3</v>
          </cell>
          <cell r="U1505">
            <v>9094563</v>
          </cell>
          <cell r="V1505">
            <v>9094563</v>
          </cell>
          <cell r="W1505">
            <v>9094563</v>
          </cell>
          <cell r="X1505">
            <v>9094563</v>
          </cell>
          <cell r="Y1505">
            <v>9094563</v>
          </cell>
        </row>
        <row r="1506">
          <cell r="C1506">
            <v>25364</v>
          </cell>
          <cell r="E1506">
            <v>36</v>
          </cell>
          <cell r="G1506">
            <v>3</v>
          </cell>
          <cell r="U1506">
            <v>333655587</v>
          </cell>
          <cell r="V1506">
            <v>320366586</v>
          </cell>
          <cell r="W1506">
            <v>320366586</v>
          </cell>
          <cell r="X1506">
            <v>320366586</v>
          </cell>
          <cell r="Y1506">
            <v>320366586</v>
          </cell>
        </row>
        <row r="1507">
          <cell r="C1507">
            <v>25365</v>
          </cell>
          <cell r="E1507">
            <v>29</v>
          </cell>
          <cell r="G1507">
            <v>3</v>
          </cell>
          <cell r="U1507">
            <v>443949764</v>
          </cell>
          <cell r="V1507">
            <v>392694878</v>
          </cell>
          <cell r="W1507">
            <v>392694878</v>
          </cell>
          <cell r="X1507">
            <v>392694878</v>
          </cell>
          <cell r="Y1507">
            <v>392694878</v>
          </cell>
        </row>
        <row r="1508">
          <cell r="C1508">
            <v>25366</v>
          </cell>
          <cell r="E1508">
            <v>29</v>
          </cell>
          <cell r="G1508">
            <v>3</v>
          </cell>
          <cell r="U1508">
            <v>8986295</v>
          </cell>
          <cell r="V1508">
            <v>4723448</v>
          </cell>
          <cell r="W1508">
            <v>4723448</v>
          </cell>
          <cell r="X1508">
            <v>4723448</v>
          </cell>
          <cell r="Y1508">
            <v>4723448</v>
          </cell>
        </row>
        <row r="1509">
          <cell r="C1509">
            <v>25367</v>
          </cell>
          <cell r="E1509">
            <v>14</v>
          </cell>
          <cell r="G1509">
            <v>3</v>
          </cell>
          <cell r="U1509">
            <v>43748595</v>
          </cell>
          <cell r="V1509">
            <v>43748595</v>
          </cell>
          <cell r="W1509">
            <v>43748595</v>
          </cell>
          <cell r="X1509">
            <v>43748595</v>
          </cell>
          <cell r="Y1509">
            <v>43748595</v>
          </cell>
        </row>
        <row r="1510">
          <cell r="C1510">
            <v>25368</v>
          </cell>
          <cell r="E1510">
            <v>14</v>
          </cell>
          <cell r="G1510">
            <v>3</v>
          </cell>
          <cell r="U1510">
            <v>785106</v>
          </cell>
          <cell r="V1510">
            <v>785097</v>
          </cell>
          <cell r="W1510">
            <v>785097</v>
          </cell>
          <cell r="X1510">
            <v>785097</v>
          </cell>
          <cell r="Y1510">
            <v>785097</v>
          </cell>
        </row>
        <row r="1511">
          <cell r="C1511">
            <v>25369</v>
          </cell>
          <cell r="E1511">
            <v>28</v>
          </cell>
          <cell r="G1511">
            <v>3</v>
          </cell>
          <cell r="U1511">
            <v>785066463</v>
          </cell>
          <cell r="V1511">
            <v>692913730</v>
          </cell>
          <cell r="W1511">
            <v>692913730</v>
          </cell>
          <cell r="X1511">
            <v>270931662</v>
          </cell>
          <cell r="Y1511">
            <v>44477343</v>
          </cell>
        </row>
        <row r="1512">
          <cell r="C1512">
            <v>25369</v>
          </cell>
          <cell r="E1512">
            <v>28</v>
          </cell>
          <cell r="G1512">
            <v>3</v>
          </cell>
          <cell r="U1512">
            <v>574575325</v>
          </cell>
          <cell r="V1512">
            <v>574575325</v>
          </cell>
          <cell r="W1512">
            <v>574575325</v>
          </cell>
          <cell r="X1512">
            <v>400000000</v>
          </cell>
          <cell r="Y1512">
            <v>358724025</v>
          </cell>
        </row>
        <row r="1513">
          <cell r="C1513">
            <v>25369</v>
          </cell>
          <cell r="E1513">
            <v>28</v>
          </cell>
          <cell r="G1513">
            <v>3</v>
          </cell>
          <cell r="U1513">
            <v>103439941</v>
          </cell>
          <cell r="V1513">
            <v>103439940</v>
          </cell>
          <cell r="W1513">
            <v>103439940</v>
          </cell>
          <cell r="X1513">
            <v>77769855</v>
          </cell>
          <cell r="Y1513">
            <v>22306659</v>
          </cell>
        </row>
        <row r="1514">
          <cell r="C1514">
            <v>25370</v>
          </cell>
          <cell r="E1514">
            <v>23</v>
          </cell>
          <cell r="G1514">
            <v>3</v>
          </cell>
          <cell r="U1514">
            <v>90291931</v>
          </cell>
          <cell r="V1514">
            <v>23280000</v>
          </cell>
          <cell r="W1514">
            <v>23280000</v>
          </cell>
          <cell r="X1514">
            <v>9000000</v>
          </cell>
          <cell r="Y1514">
            <v>0</v>
          </cell>
        </row>
        <row r="1515">
          <cell r="C1515">
            <v>25370</v>
          </cell>
          <cell r="E1515">
            <v>23</v>
          </cell>
          <cell r="G1515">
            <v>3</v>
          </cell>
          <cell r="U1515">
            <v>35457396</v>
          </cell>
          <cell r="V1515">
            <v>34658069</v>
          </cell>
          <cell r="W1515">
            <v>34658069</v>
          </cell>
          <cell r="X1515">
            <v>34658069</v>
          </cell>
          <cell r="Y1515">
            <v>0</v>
          </cell>
        </row>
        <row r="1516">
          <cell r="C1516">
            <v>25370</v>
          </cell>
          <cell r="E1516">
            <v>23</v>
          </cell>
          <cell r="G1516">
            <v>3</v>
          </cell>
          <cell r="U1516">
            <v>15000000</v>
          </cell>
          <cell r="V1516">
            <v>0</v>
          </cell>
          <cell r="W1516">
            <v>0</v>
          </cell>
          <cell r="X1516">
            <v>0</v>
          </cell>
          <cell r="Y1516">
            <v>0</v>
          </cell>
        </row>
        <row r="1517">
          <cell r="C1517">
            <v>25370</v>
          </cell>
          <cell r="E1517">
            <v>23</v>
          </cell>
          <cell r="G1517">
            <v>3</v>
          </cell>
          <cell r="U1517">
            <v>0</v>
          </cell>
          <cell r="V1517">
            <v>0</v>
          </cell>
          <cell r="W1517">
            <v>0</v>
          </cell>
          <cell r="X1517">
            <v>0</v>
          </cell>
          <cell r="Y1517">
            <v>0</v>
          </cell>
        </row>
        <row r="1518">
          <cell r="C1518">
            <v>25370</v>
          </cell>
          <cell r="E1518">
            <v>23</v>
          </cell>
          <cell r="G1518">
            <v>3</v>
          </cell>
          <cell r="U1518">
            <v>81516822</v>
          </cell>
          <cell r="V1518">
            <v>63762159</v>
          </cell>
          <cell r="W1518">
            <v>63762159</v>
          </cell>
          <cell r="X1518">
            <v>63762159</v>
          </cell>
          <cell r="Y1518">
            <v>63762159</v>
          </cell>
        </row>
        <row r="1519">
          <cell r="C1519">
            <v>25371</v>
          </cell>
          <cell r="E1519">
            <v>29</v>
          </cell>
          <cell r="G1519">
            <v>3</v>
          </cell>
          <cell r="U1519">
            <v>137396944</v>
          </cell>
          <cell r="V1519">
            <v>137096944</v>
          </cell>
          <cell r="W1519">
            <v>137096944</v>
          </cell>
          <cell r="X1519">
            <v>137096944</v>
          </cell>
          <cell r="Y1519">
            <v>54768999</v>
          </cell>
        </row>
        <row r="1520">
          <cell r="C1520">
            <v>25378</v>
          </cell>
          <cell r="E1520">
            <v>25</v>
          </cell>
          <cell r="G1520">
            <v>1</v>
          </cell>
          <cell r="U1520">
            <v>80000000</v>
          </cell>
          <cell r="V1520">
            <v>0</v>
          </cell>
          <cell r="W1520">
            <v>0</v>
          </cell>
          <cell r="X1520">
            <v>0</v>
          </cell>
          <cell r="Y1520">
            <v>0</v>
          </cell>
        </row>
        <row r="1521">
          <cell r="C1521">
            <v>25378</v>
          </cell>
          <cell r="E1521">
            <v>25</v>
          </cell>
          <cell r="G1521">
            <v>1</v>
          </cell>
          <cell r="U1521">
            <v>418857572</v>
          </cell>
          <cell r="V1521">
            <v>3602000</v>
          </cell>
          <cell r="W1521">
            <v>3602000</v>
          </cell>
          <cell r="X1521">
            <v>3602000</v>
          </cell>
          <cell r="Y1521">
            <v>3602000</v>
          </cell>
        </row>
        <row r="1522">
          <cell r="C1522">
            <v>25379</v>
          </cell>
          <cell r="E1522">
            <v>29</v>
          </cell>
          <cell r="G1522">
            <v>3</v>
          </cell>
          <cell r="U1522">
            <v>1977864009</v>
          </cell>
          <cell r="V1522">
            <v>815808968</v>
          </cell>
          <cell r="W1522">
            <v>815808968</v>
          </cell>
          <cell r="X1522">
            <v>815808968</v>
          </cell>
          <cell r="Y1522">
            <v>724671107</v>
          </cell>
        </row>
        <row r="1523">
          <cell r="C1523">
            <v>25380</v>
          </cell>
          <cell r="E1523">
            <v>25</v>
          </cell>
          <cell r="G1523">
            <v>3</v>
          </cell>
          <cell r="U1523">
            <v>347567</v>
          </cell>
          <cell r="V1523">
            <v>347567</v>
          </cell>
          <cell r="W1523">
            <v>347567</v>
          </cell>
          <cell r="X1523">
            <v>347567</v>
          </cell>
          <cell r="Y1523">
            <v>347567</v>
          </cell>
        </row>
        <row r="1524">
          <cell r="C1524">
            <v>25380</v>
          </cell>
          <cell r="E1524">
            <v>25</v>
          </cell>
          <cell r="G1524">
            <v>3</v>
          </cell>
          <cell r="U1524">
            <v>0</v>
          </cell>
          <cell r="V1524">
            <v>0</v>
          </cell>
          <cell r="W1524">
            <v>0</v>
          </cell>
          <cell r="X1524">
            <v>0</v>
          </cell>
          <cell r="Y1524">
            <v>0</v>
          </cell>
        </row>
        <row r="1525">
          <cell r="C1525">
            <v>25380</v>
          </cell>
          <cell r="E1525">
            <v>25</v>
          </cell>
          <cell r="G1525">
            <v>1</v>
          </cell>
          <cell r="U1525">
            <v>2316652433</v>
          </cell>
          <cell r="V1525">
            <v>2316652433</v>
          </cell>
          <cell r="W1525">
            <v>2316652433</v>
          </cell>
          <cell r="X1525">
            <v>2316652433</v>
          </cell>
          <cell r="Y1525">
            <v>2316652433</v>
          </cell>
        </row>
        <row r="1526">
          <cell r="C1526">
            <v>25380</v>
          </cell>
          <cell r="E1526">
            <v>25</v>
          </cell>
          <cell r="G1526">
            <v>1</v>
          </cell>
          <cell r="U1526">
            <v>800000000</v>
          </cell>
          <cell r="V1526">
            <v>800000000</v>
          </cell>
          <cell r="W1526">
            <v>800000000</v>
          </cell>
          <cell r="X1526">
            <v>800000000</v>
          </cell>
          <cell r="Y1526">
            <v>800000000</v>
          </cell>
        </row>
        <row r="1527">
          <cell r="C1527">
            <v>25380</v>
          </cell>
          <cell r="E1527">
            <v>40</v>
          </cell>
          <cell r="G1527">
            <v>3</v>
          </cell>
          <cell r="U1527">
            <v>292749917</v>
          </cell>
          <cell r="V1527">
            <v>292749917</v>
          </cell>
          <cell r="W1527">
            <v>292749917</v>
          </cell>
          <cell r="X1527">
            <v>292749917</v>
          </cell>
          <cell r="Y1527">
            <v>292749917</v>
          </cell>
        </row>
        <row r="1528">
          <cell r="C1528">
            <v>25384</v>
          </cell>
          <cell r="E1528">
            <v>28</v>
          </cell>
          <cell r="G1528">
            <v>3</v>
          </cell>
          <cell r="U1528">
            <v>740823296</v>
          </cell>
          <cell r="V1528">
            <v>317423720</v>
          </cell>
          <cell r="W1528">
            <v>317423720</v>
          </cell>
          <cell r="X1528">
            <v>317423720</v>
          </cell>
          <cell r="Y1528">
            <v>295597285</v>
          </cell>
        </row>
        <row r="1529">
          <cell r="C1529">
            <v>25385</v>
          </cell>
          <cell r="E1529">
            <v>28</v>
          </cell>
          <cell r="G1529">
            <v>3</v>
          </cell>
          <cell r="U1529">
            <v>73431712</v>
          </cell>
          <cell r="V1529">
            <v>0</v>
          </cell>
          <cell r="W1529">
            <v>0</v>
          </cell>
          <cell r="X1529">
            <v>0</v>
          </cell>
          <cell r="Y1529">
            <v>0</v>
          </cell>
        </row>
        <row r="1530">
          <cell r="C1530">
            <v>25385</v>
          </cell>
          <cell r="E1530">
            <v>28</v>
          </cell>
          <cell r="G1530">
            <v>3</v>
          </cell>
          <cell r="U1530">
            <v>0</v>
          </cell>
          <cell r="V1530">
            <v>0</v>
          </cell>
          <cell r="W1530">
            <v>0</v>
          </cell>
          <cell r="X1530">
            <v>0</v>
          </cell>
          <cell r="Y1530">
            <v>0</v>
          </cell>
        </row>
        <row r="1531">
          <cell r="C1531">
            <v>25387</v>
          </cell>
          <cell r="E1531">
            <v>23</v>
          </cell>
          <cell r="G1531">
            <v>3</v>
          </cell>
          <cell r="U1531">
            <v>0</v>
          </cell>
          <cell r="V1531">
            <v>0</v>
          </cell>
          <cell r="W1531">
            <v>0</v>
          </cell>
          <cell r="X1531">
            <v>0</v>
          </cell>
          <cell r="Y1531">
            <v>0</v>
          </cell>
        </row>
        <row r="1532">
          <cell r="C1532">
            <v>25387</v>
          </cell>
          <cell r="E1532">
            <v>23</v>
          </cell>
          <cell r="G1532">
            <v>3</v>
          </cell>
          <cell r="U1532">
            <v>18483178</v>
          </cell>
          <cell r="V1532">
            <v>18398666</v>
          </cell>
          <cell r="W1532">
            <v>18398666</v>
          </cell>
          <cell r="X1532">
            <v>18398666</v>
          </cell>
          <cell r="Y1532">
            <v>18398666</v>
          </cell>
        </row>
        <row r="1533">
          <cell r="C1533">
            <v>25389</v>
          </cell>
          <cell r="E1533">
            <v>14</v>
          </cell>
          <cell r="G1533">
            <v>3</v>
          </cell>
          <cell r="U1533">
            <v>105244373</v>
          </cell>
          <cell r="V1533">
            <v>55112800</v>
          </cell>
          <cell r="W1533">
            <v>55112800</v>
          </cell>
          <cell r="X1533">
            <v>55112800</v>
          </cell>
          <cell r="Y1533">
            <v>35112800</v>
          </cell>
        </row>
        <row r="1534">
          <cell r="C1534">
            <v>25390</v>
          </cell>
          <cell r="E1534">
            <v>20</v>
          </cell>
          <cell r="G1534">
            <v>3</v>
          </cell>
          <cell r="U1534">
            <v>0</v>
          </cell>
          <cell r="V1534">
            <v>0</v>
          </cell>
          <cell r="W1534">
            <v>0</v>
          </cell>
          <cell r="X1534">
            <v>0</v>
          </cell>
          <cell r="Y1534">
            <v>0</v>
          </cell>
        </row>
        <row r="1535">
          <cell r="C1535">
            <v>25390</v>
          </cell>
          <cell r="E1535">
            <v>20</v>
          </cell>
          <cell r="G1535">
            <v>3</v>
          </cell>
          <cell r="U1535">
            <v>0</v>
          </cell>
          <cell r="V1535">
            <v>0</v>
          </cell>
          <cell r="W1535">
            <v>0</v>
          </cell>
          <cell r="X1535">
            <v>0</v>
          </cell>
          <cell r="Y1535">
            <v>0</v>
          </cell>
        </row>
        <row r="1536">
          <cell r="C1536">
            <v>25390</v>
          </cell>
          <cell r="E1536">
            <v>30</v>
          </cell>
          <cell r="G1536">
            <v>3</v>
          </cell>
          <cell r="U1536">
            <v>1504000</v>
          </cell>
          <cell r="V1536">
            <v>1504000</v>
          </cell>
          <cell r="W1536">
            <v>1504000</v>
          </cell>
          <cell r="X1536">
            <v>1504000</v>
          </cell>
          <cell r="Y1536">
            <v>1504000</v>
          </cell>
        </row>
        <row r="1537">
          <cell r="C1537">
            <v>25390</v>
          </cell>
          <cell r="E1537">
            <v>30</v>
          </cell>
          <cell r="G1537">
            <v>3</v>
          </cell>
          <cell r="U1537">
            <v>1000000</v>
          </cell>
          <cell r="V1537">
            <v>994300</v>
          </cell>
          <cell r="W1537">
            <v>994300</v>
          </cell>
          <cell r="X1537">
            <v>994300</v>
          </cell>
          <cell r="Y1537">
            <v>43500</v>
          </cell>
        </row>
        <row r="1538">
          <cell r="C1538">
            <v>25391</v>
          </cell>
          <cell r="E1538">
            <v>26</v>
          </cell>
          <cell r="G1538">
            <v>3</v>
          </cell>
          <cell r="U1538">
            <v>927769</v>
          </cell>
          <cell r="V1538">
            <v>0</v>
          </cell>
          <cell r="W1538">
            <v>0</v>
          </cell>
          <cell r="X1538">
            <v>0</v>
          </cell>
          <cell r="Y1538">
            <v>0</v>
          </cell>
        </row>
        <row r="1539">
          <cell r="C1539">
            <v>25393</v>
          </cell>
          <cell r="E1539">
            <v>25</v>
          </cell>
          <cell r="G1539">
            <v>1</v>
          </cell>
          <cell r="U1539">
            <v>90924647</v>
          </cell>
          <cell r="V1539">
            <v>90924647</v>
          </cell>
          <cell r="W1539">
            <v>90924647</v>
          </cell>
          <cell r="X1539">
            <v>90924647</v>
          </cell>
          <cell r="Y1539">
            <v>90924647</v>
          </cell>
        </row>
        <row r="1540">
          <cell r="C1540">
            <v>25394</v>
          </cell>
          <cell r="E1540">
            <v>36</v>
          </cell>
          <cell r="G1540">
            <v>3</v>
          </cell>
          <cell r="U1540">
            <v>129344583</v>
          </cell>
          <cell r="V1540">
            <v>116125748.42</v>
          </cell>
          <cell r="W1540">
            <v>116125748.42</v>
          </cell>
          <cell r="X1540">
            <v>116125748.42</v>
          </cell>
          <cell r="Y1540">
            <v>84225748.530000001</v>
          </cell>
        </row>
        <row r="1541">
          <cell r="C1541">
            <v>25398</v>
          </cell>
          <cell r="E1541">
            <v>26</v>
          </cell>
          <cell r="G1541">
            <v>3</v>
          </cell>
          <cell r="U1541">
            <v>2933944375</v>
          </cell>
          <cell r="V1541">
            <v>2927477469</v>
          </cell>
          <cell r="W1541">
            <v>2927477469</v>
          </cell>
          <cell r="X1541">
            <v>2927477469</v>
          </cell>
          <cell r="Y1541">
            <v>2172913148.2199998</v>
          </cell>
        </row>
        <row r="1542">
          <cell r="C1542">
            <v>26101</v>
          </cell>
          <cell r="E1542">
            <v>23</v>
          </cell>
          <cell r="G1542">
            <v>3</v>
          </cell>
          <cell r="U1542">
            <v>0</v>
          </cell>
          <cell r="V1542">
            <v>0</v>
          </cell>
          <cell r="W1542">
            <v>0</v>
          </cell>
          <cell r="X1542">
            <v>0</v>
          </cell>
          <cell r="Y1542">
            <v>0</v>
          </cell>
        </row>
        <row r="1543">
          <cell r="C1543">
            <v>26101</v>
          </cell>
          <cell r="E1543">
            <v>25</v>
          </cell>
          <cell r="G1543">
            <v>3</v>
          </cell>
          <cell r="U1543">
            <v>10520257500</v>
          </cell>
          <cell r="V1543">
            <v>10520257500</v>
          </cell>
          <cell r="W1543">
            <v>10520257500</v>
          </cell>
          <cell r="X1543">
            <v>10520257500</v>
          </cell>
          <cell r="Y1543">
            <v>6206951925</v>
          </cell>
        </row>
        <row r="1544">
          <cell r="C1544">
            <v>26102</v>
          </cell>
          <cell r="E1544">
            <v>36</v>
          </cell>
          <cell r="G1544">
            <v>3</v>
          </cell>
          <cell r="U1544">
            <v>9113000000</v>
          </cell>
          <cell r="V1544">
            <v>2124510539</v>
          </cell>
          <cell r="W1544">
            <v>2124510539</v>
          </cell>
          <cell r="X1544">
            <v>1925264836</v>
          </cell>
          <cell r="Y1544">
            <v>1381022481</v>
          </cell>
        </row>
        <row r="1545">
          <cell r="C1545">
            <v>26102</v>
          </cell>
          <cell r="E1545">
            <v>36</v>
          </cell>
          <cell r="G1545">
            <v>3</v>
          </cell>
          <cell r="U1545">
            <v>493000000</v>
          </cell>
          <cell r="V1545">
            <v>448870899</v>
          </cell>
          <cell r="W1545">
            <v>448870899</v>
          </cell>
          <cell r="X1545">
            <v>448870899</v>
          </cell>
          <cell r="Y1545">
            <v>403851564</v>
          </cell>
        </row>
        <row r="1546">
          <cell r="C1546">
            <v>26102</v>
          </cell>
          <cell r="E1546">
            <v>36</v>
          </cell>
          <cell r="G1546">
            <v>3</v>
          </cell>
          <cell r="U1546">
            <v>994000000</v>
          </cell>
          <cell r="V1546">
            <v>32381685</v>
          </cell>
          <cell r="W1546">
            <v>32381685</v>
          </cell>
          <cell r="X1546">
            <v>32381685</v>
          </cell>
          <cell r="Y1546">
            <v>0</v>
          </cell>
        </row>
        <row r="1547">
          <cell r="C1547">
            <v>26102</v>
          </cell>
          <cell r="E1547">
            <v>36</v>
          </cell>
          <cell r="G1547">
            <v>3</v>
          </cell>
          <cell r="U1547">
            <v>0</v>
          </cell>
          <cell r="V1547">
            <v>0</v>
          </cell>
          <cell r="W1547">
            <v>0</v>
          </cell>
          <cell r="X1547">
            <v>0</v>
          </cell>
          <cell r="Y1547">
            <v>0</v>
          </cell>
        </row>
        <row r="1548">
          <cell r="C1548">
            <v>26102</v>
          </cell>
          <cell r="E1548">
            <v>36</v>
          </cell>
          <cell r="G1548">
            <v>3</v>
          </cell>
          <cell r="U1548">
            <v>600000000</v>
          </cell>
          <cell r="V1548">
            <v>5219326</v>
          </cell>
          <cell r="W1548">
            <v>5219326</v>
          </cell>
          <cell r="X1548">
            <v>5219326</v>
          </cell>
          <cell r="Y1548">
            <v>5219326</v>
          </cell>
        </row>
        <row r="1549">
          <cell r="C1549">
            <v>26103</v>
          </cell>
          <cell r="E1549">
            <v>33</v>
          </cell>
          <cell r="G1549">
            <v>3</v>
          </cell>
          <cell r="U1549">
            <v>2100000000</v>
          </cell>
          <cell r="V1549">
            <v>1872213475</v>
          </cell>
          <cell r="W1549">
            <v>1872213475</v>
          </cell>
          <cell r="X1549">
            <v>1473094034.4300001</v>
          </cell>
          <cell r="Y1549">
            <v>801116031</v>
          </cell>
        </row>
        <row r="1550">
          <cell r="C1550">
            <v>26104</v>
          </cell>
          <cell r="E1550">
            <v>26</v>
          </cell>
          <cell r="G1550">
            <v>3</v>
          </cell>
          <cell r="U1550">
            <v>1400000000</v>
          </cell>
          <cell r="V1550">
            <v>1124516636</v>
          </cell>
          <cell r="W1550">
            <v>1124516636</v>
          </cell>
          <cell r="X1550">
            <v>0</v>
          </cell>
          <cell r="Y1550">
            <v>0</v>
          </cell>
        </row>
        <row r="1551">
          <cell r="C1551">
            <v>26104</v>
          </cell>
          <cell r="E1551">
            <v>26</v>
          </cell>
          <cell r="G1551">
            <v>3</v>
          </cell>
          <cell r="U1551">
            <v>3900000000</v>
          </cell>
          <cell r="V1551">
            <v>3900000000</v>
          </cell>
          <cell r="W1551">
            <v>3900000000</v>
          </cell>
          <cell r="X1551">
            <v>1004903327.2</v>
          </cell>
          <cell r="Y1551">
            <v>0</v>
          </cell>
        </row>
        <row r="1552">
          <cell r="C1552">
            <v>26105</v>
          </cell>
          <cell r="E1552">
            <v>26</v>
          </cell>
          <cell r="G1552">
            <v>3</v>
          </cell>
          <cell r="U1552">
            <v>1200000000</v>
          </cell>
          <cell r="V1552">
            <v>1200000000</v>
          </cell>
          <cell r="W1552">
            <v>1200000000</v>
          </cell>
          <cell r="X1552">
            <v>0</v>
          </cell>
          <cell r="Y1552">
            <v>0</v>
          </cell>
        </row>
        <row r="1553">
          <cell r="C1553">
            <v>26105</v>
          </cell>
          <cell r="E1553">
            <v>26</v>
          </cell>
          <cell r="G1553">
            <v>3</v>
          </cell>
          <cell r="U1553">
            <v>1000000000</v>
          </cell>
          <cell r="V1553">
            <v>952420979</v>
          </cell>
          <cell r="W1553">
            <v>952420979</v>
          </cell>
          <cell r="X1553">
            <v>638485665.39999998</v>
          </cell>
          <cell r="Y1553">
            <v>190484195.80000001</v>
          </cell>
        </row>
        <row r="1554">
          <cell r="C1554">
            <v>26106</v>
          </cell>
          <cell r="E1554">
            <v>26</v>
          </cell>
          <cell r="G1554">
            <v>3</v>
          </cell>
          <cell r="U1554">
            <v>4000000000</v>
          </cell>
          <cell r="V1554">
            <v>4000000000</v>
          </cell>
          <cell r="W1554">
            <v>4000000000</v>
          </cell>
          <cell r="X1554">
            <v>3966000000</v>
          </cell>
          <cell r="Y1554">
            <v>0</v>
          </cell>
        </row>
        <row r="1555">
          <cell r="C1555">
            <v>41131</v>
          </cell>
          <cell r="E1555">
            <v>40</v>
          </cell>
          <cell r="G1555">
            <v>3</v>
          </cell>
          <cell r="U1555">
            <v>30739862552</v>
          </cell>
          <cell r="V1555">
            <v>30739862550.98</v>
          </cell>
          <cell r="W1555">
            <v>30739862550.98</v>
          </cell>
          <cell r="X1555">
            <v>30739862550.98</v>
          </cell>
          <cell r="Y1555">
            <v>30739862550.98</v>
          </cell>
        </row>
        <row r="1556">
          <cell r="C1556">
            <v>41133</v>
          </cell>
          <cell r="E1556">
            <v>40</v>
          </cell>
          <cell r="G1556">
            <v>3</v>
          </cell>
          <cell r="U1556">
            <v>2551000521</v>
          </cell>
          <cell r="V1556">
            <v>2551000521</v>
          </cell>
          <cell r="W1556">
            <v>2551000521</v>
          </cell>
          <cell r="X1556">
            <v>2551000521</v>
          </cell>
          <cell r="Y1556">
            <v>2551000521</v>
          </cell>
        </row>
        <row r="1557">
          <cell r="C1557">
            <v>41140</v>
          </cell>
          <cell r="E1557">
            <v>40</v>
          </cell>
          <cell r="G1557">
            <v>3</v>
          </cell>
          <cell r="U1557">
            <v>3050237892</v>
          </cell>
          <cell r="V1557">
            <v>3050237891.23</v>
          </cell>
          <cell r="W1557">
            <v>3050237891.23</v>
          </cell>
          <cell r="X1557">
            <v>3050237891.23</v>
          </cell>
          <cell r="Y1557">
            <v>3050237891.23</v>
          </cell>
        </row>
        <row r="1558">
          <cell r="C1558">
            <v>41143</v>
          </cell>
          <cell r="E1558">
            <v>40</v>
          </cell>
          <cell r="G1558">
            <v>3</v>
          </cell>
          <cell r="U1558">
            <v>50466383795</v>
          </cell>
          <cell r="V1558">
            <v>50466383794.349998</v>
          </cell>
          <cell r="W1558">
            <v>50466383794.349998</v>
          </cell>
          <cell r="X1558">
            <v>50466383794.349998</v>
          </cell>
          <cell r="Y1558">
            <v>50466383794.349998</v>
          </cell>
        </row>
        <row r="1559">
          <cell r="C1559">
            <v>41144</v>
          </cell>
          <cell r="E1559">
            <v>40</v>
          </cell>
          <cell r="G1559">
            <v>3</v>
          </cell>
          <cell r="U1559">
            <v>0</v>
          </cell>
          <cell r="V1559">
            <v>0</v>
          </cell>
          <cell r="W1559">
            <v>0</v>
          </cell>
          <cell r="X1559">
            <v>0</v>
          </cell>
          <cell r="Y1559">
            <v>0</v>
          </cell>
        </row>
        <row r="1560">
          <cell r="C1560">
            <v>41145</v>
          </cell>
          <cell r="E1560">
            <v>40</v>
          </cell>
          <cell r="G1560">
            <v>3</v>
          </cell>
          <cell r="U1560">
            <v>445247621</v>
          </cell>
          <cell r="V1560">
            <v>445247621</v>
          </cell>
          <cell r="W1560">
            <v>445247621</v>
          </cell>
          <cell r="X1560">
            <v>445247621</v>
          </cell>
          <cell r="Y1560">
            <v>445247621</v>
          </cell>
        </row>
        <row r="1561">
          <cell r="C1561">
            <v>41151</v>
          </cell>
          <cell r="E1561">
            <v>40</v>
          </cell>
          <cell r="G1561">
            <v>3</v>
          </cell>
          <cell r="U1561">
            <v>13566442610</v>
          </cell>
          <cell r="V1561">
            <v>13566442608</v>
          </cell>
          <cell r="W1561">
            <v>13566442608</v>
          </cell>
          <cell r="X1561">
            <v>13566442608</v>
          </cell>
          <cell r="Y1561">
            <v>13566442608</v>
          </cell>
        </row>
        <row r="1562">
          <cell r="C1562">
            <v>41162</v>
          </cell>
          <cell r="E1562">
            <v>40</v>
          </cell>
          <cell r="G1562">
            <v>3</v>
          </cell>
          <cell r="U1562">
            <v>1937710645</v>
          </cell>
          <cell r="V1562">
            <v>1937710643.73</v>
          </cell>
          <cell r="W1562">
            <v>1937710643.73</v>
          </cell>
          <cell r="X1562">
            <v>1937710643.73</v>
          </cell>
          <cell r="Y1562">
            <v>1937710643.73</v>
          </cell>
        </row>
        <row r="1563">
          <cell r="C1563">
            <v>41163</v>
          </cell>
          <cell r="E1563">
            <v>40</v>
          </cell>
          <cell r="G1563">
            <v>3</v>
          </cell>
          <cell r="U1563">
            <v>971881963</v>
          </cell>
          <cell r="V1563">
            <v>971881962.52999997</v>
          </cell>
          <cell r="W1563">
            <v>971881962.52999997</v>
          </cell>
          <cell r="X1563">
            <v>971881962.52999997</v>
          </cell>
          <cell r="Y1563">
            <v>971881962.52999997</v>
          </cell>
        </row>
        <row r="1564">
          <cell r="C1564">
            <v>41225</v>
          </cell>
          <cell r="E1564">
            <v>40</v>
          </cell>
          <cell r="G1564">
            <v>3</v>
          </cell>
          <cell r="U1564">
            <v>2025002.12</v>
          </cell>
          <cell r="V1564">
            <v>2025002.12</v>
          </cell>
          <cell r="W1564">
            <v>2025002.12</v>
          </cell>
          <cell r="X1564">
            <v>2025002.12</v>
          </cell>
          <cell r="Y1564">
            <v>2025002.12</v>
          </cell>
        </row>
        <row r="1565">
          <cell r="C1565">
            <v>41226</v>
          </cell>
          <cell r="E1565">
            <v>40</v>
          </cell>
          <cell r="G1565">
            <v>3</v>
          </cell>
          <cell r="U1565">
            <v>794282.88</v>
          </cell>
          <cell r="V1565">
            <v>794282.88</v>
          </cell>
          <cell r="W1565">
            <v>794282.88</v>
          </cell>
          <cell r="X1565">
            <v>794282.88</v>
          </cell>
          <cell r="Y1565">
            <v>794282.88</v>
          </cell>
        </row>
        <row r="1566">
          <cell r="C1566">
            <v>41227</v>
          </cell>
          <cell r="E1566">
            <v>40</v>
          </cell>
          <cell r="G1566">
            <v>3</v>
          </cell>
          <cell r="U1566">
            <v>15000000</v>
          </cell>
          <cell r="V1566">
            <v>0</v>
          </cell>
          <cell r="W1566">
            <v>0</v>
          </cell>
          <cell r="X1566">
            <v>0</v>
          </cell>
          <cell r="Y1566">
            <v>0</v>
          </cell>
        </row>
        <row r="1567">
          <cell r="C1567">
            <v>41265</v>
          </cell>
          <cell r="E1567">
            <v>40</v>
          </cell>
          <cell r="G1567">
            <v>3</v>
          </cell>
          <cell r="U1567">
            <v>228723670</v>
          </cell>
          <cell r="V1567">
            <v>0</v>
          </cell>
          <cell r="W1567">
            <v>0</v>
          </cell>
          <cell r="X1567">
            <v>0</v>
          </cell>
          <cell r="Y1567">
            <v>0</v>
          </cell>
        </row>
        <row r="1568">
          <cell r="C1568">
            <v>41265</v>
          </cell>
          <cell r="E1568">
            <v>40</v>
          </cell>
          <cell r="G1568">
            <v>3</v>
          </cell>
          <cell r="U1568">
            <v>37160340</v>
          </cell>
          <cell r="V1568">
            <v>0</v>
          </cell>
          <cell r="W1568">
            <v>0</v>
          </cell>
          <cell r="X1568">
            <v>0</v>
          </cell>
          <cell r="Y1568">
            <v>0</v>
          </cell>
        </row>
        <row r="1569">
          <cell r="C1569">
            <v>41265</v>
          </cell>
          <cell r="E1569">
            <v>40</v>
          </cell>
          <cell r="G1569">
            <v>3</v>
          </cell>
          <cell r="U1569">
            <v>35484015</v>
          </cell>
          <cell r="V1569">
            <v>0</v>
          </cell>
          <cell r="W1569">
            <v>0</v>
          </cell>
          <cell r="X1569">
            <v>0</v>
          </cell>
          <cell r="Y1569">
            <v>0</v>
          </cell>
        </row>
        <row r="1570">
          <cell r="C1570">
            <v>41265</v>
          </cell>
          <cell r="E1570">
            <v>40</v>
          </cell>
          <cell r="G1570">
            <v>3</v>
          </cell>
          <cell r="U1570">
            <v>112226661</v>
          </cell>
          <cell r="V1570">
            <v>27790</v>
          </cell>
          <cell r="W1570">
            <v>27790</v>
          </cell>
          <cell r="X1570">
            <v>27790</v>
          </cell>
          <cell r="Y1570">
            <v>27790</v>
          </cell>
        </row>
        <row r="1571">
          <cell r="C1571">
            <v>41265</v>
          </cell>
          <cell r="E1571">
            <v>40</v>
          </cell>
          <cell r="G1571">
            <v>3</v>
          </cell>
          <cell r="U1571">
            <v>46937100</v>
          </cell>
          <cell r="V1571">
            <v>0</v>
          </cell>
          <cell r="W1571">
            <v>0</v>
          </cell>
          <cell r="X1571">
            <v>0</v>
          </cell>
          <cell r="Y1571">
            <v>0</v>
          </cell>
        </row>
        <row r="1572">
          <cell r="C1572">
            <v>41266</v>
          </cell>
          <cell r="E1572">
            <v>40</v>
          </cell>
          <cell r="G1572">
            <v>3</v>
          </cell>
          <cell r="U1572">
            <v>27103080</v>
          </cell>
          <cell r="V1572">
            <v>0</v>
          </cell>
          <cell r="W1572">
            <v>0</v>
          </cell>
          <cell r="X1572">
            <v>0</v>
          </cell>
          <cell r="Y1572">
            <v>0</v>
          </cell>
        </row>
        <row r="1573">
          <cell r="C1573">
            <v>41266</v>
          </cell>
          <cell r="E1573">
            <v>40</v>
          </cell>
          <cell r="G1573">
            <v>3</v>
          </cell>
          <cell r="U1573">
            <v>220585174</v>
          </cell>
          <cell r="V1573">
            <v>0</v>
          </cell>
          <cell r="W1573">
            <v>0</v>
          </cell>
          <cell r="X1573">
            <v>0</v>
          </cell>
          <cell r="Y1573">
            <v>0</v>
          </cell>
        </row>
        <row r="1574">
          <cell r="C1574">
            <v>41266</v>
          </cell>
          <cell r="E1574">
            <v>40</v>
          </cell>
          <cell r="G1574">
            <v>3</v>
          </cell>
          <cell r="U1574">
            <v>0</v>
          </cell>
          <cell r="V1574">
            <v>0</v>
          </cell>
          <cell r="W1574">
            <v>0</v>
          </cell>
          <cell r="X1574">
            <v>0</v>
          </cell>
          <cell r="Y1574">
            <v>0</v>
          </cell>
        </row>
        <row r="1575">
          <cell r="C1575">
            <v>41267</v>
          </cell>
          <cell r="E1575">
            <v>40</v>
          </cell>
          <cell r="G1575">
            <v>3</v>
          </cell>
          <cell r="U1575">
            <v>24939826</v>
          </cell>
          <cell r="V1575">
            <v>0</v>
          </cell>
          <cell r="W1575">
            <v>0</v>
          </cell>
          <cell r="X1575">
            <v>0</v>
          </cell>
          <cell r="Y1575">
            <v>0</v>
          </cell>
        </row>
        <row r="1576">
          <cell r="C1576">
            <v>41267</v>
          </cell>
          <cell r="E1576">
            <v>40</v>
          </cell>
          <cell r="G1576">
            <v>3</v>
          </cell>
          <cell r="U1576">
            <v>0</v>
          </cell>
          <cell r="V1576">
            <v>0</v>
          </cell>
          <cell r="W1576">
            <v>0</v>
          </cell>
          <cell r="X1576">
            <v>0</v>
          </cell>
          <cell r="Y1576">
            <v>0</v>
          </cell>
        </row>
        <row r="1577">
          <cell r="C1577">
            <v>41268</v>
          </cell>
          <cell r="E1577">
            <v>40</v>
          </cell>
          <cell r="G1577">
            <v>3</v>
          </cell>
          <cell r="U1577">
            <v>0</v>
          </cell>
          <cell r="V1577">
            <v>0</v>
          </cell>
          <cell r="W1577">
            <v>0</v>
          </cell>
          <cell r="X1577">
            <v>0</v>
          </cell>
          <cell r="Y1577">
            <v>0</v>
          </cell>
        </row>
        <row r="1578">
          <cell r="C1578">
            <v>41269</v>
          </cell>
          <cell r="E1578">
            <v>40</v>
          </cell>
          <cell r="G1578">
            <v>3</v>
          </cell>
          <cell r="U1578">
            <v>0</v>
          </cell>
          <cell r="V1578">
            <v>0</v>
          </cell>
          <cell r="W1578">
            <v>0</v>
          </cell>
          <cell r="X1578">
            <v>0</v>
          </cell>
          <cell r="Y1578">
            <v>0</v>
          </cell>
        </row>
        <row r="1579">
          <cell r="C1579">
            <v>41270</v>
          </cell>
          <cell r="E1579">
            <v>40</v>
          </cell>
          <cell r="G1579">
            <v>3</v>
          </cell>
          <cell r="U1579">
            <v>0</v>
          </cell>
          <cell r="V1579">
            <v>0</v>
          </cell>
          <cell r="W1579">
            <v>0</v>
          </cell>
          <cell r="X1579">
            <v>0</v>
          </cell>
          <cell r="Y1579">
            <v>0</v>
          </cell>
        </row>
        <row r="1580">
          <cell r="C1580">
            <v>42130</v>
          </cell>
          <cell r="E1580">
            <v>40</v>
          </cell>
          <cell r="G1580">
            <v>3</v>
          </cell>
          <cell r="U1580">
            <v>196838240</v>
          </cell>
          <cell r="V1580">
            <v>185520268</v>
          </cell>
          <cell r="W1580">
            <v>185520268</v>
          </cell>
          <cell r="X1580">
            <v>185520268</v>
          </cell>
          <cell r="Y1580">
            <v>105182673</v>
          </cell>
        </row>
        <row r="1581">
          <cell r="C1581">
            <v>42130</v>
          </cell>
          <cell r="E1581">
            <v>40</v>
          </cell>
          <cell r="G1581">
            <v>3</v>
          </cell>
          <cell r="U1581">
            <v>28213241</v>
          </cell>
          <cell r="V1581">
            <v>9102381.8000000007</v>
          </cell>
          <cell r="W1581">
            <v>9102381.8000000007</v>
          </cell>
          <cell r="X1581">
            <v>9102381.8000000007</v>
          </cell>
          <cell r="Y1581">
            <v>5554100</v>
          </cell>
        </row>
        <row r="1582">
          <cell r="C1582">
            <v>42130</v>
          </cell>
          <cell r="E1582">
            <v>40</v>
          </cell>
          <cell r="G1582">
            <v>3</v>
          </cell>
          <cell r="U1582">
            <v>40562000</v>
          </cell>
          <cell r="V1582">
            <v>40340900</v>
          </cell>
          <cell r="W1582">
            <v>40340900</v>
          </cell>
          <cell r="X1582">
            <v>40340900</v>
          </cell>
          <cell r="Y1582">
            <v>39400900</v>
          </cell>
        </row>
        <row r="1583">
          <cell r="C1583">
            <v>42130</v>
          </cell>
          <cell r="E1583">
            <v>40</v>
          </cell>
          <cell r="G1583">
            <v>3</v>
          </cell>
          <cell r="U1583">
            <v>47379975</v>
          </cell>
          <cell r="V1583">
            <v>44697855</v>
          </cell>
          <cell r="W1583">
            <v>44697855</v>
          </cell>
          <cell r="X1583">
            <v>44697855</v>
          </cell>
          <cell r="Y1583">
            <v>24697855</v>
          </cell>
        </row>
        <row r="1584">
          <cell r="C1584">
            <v>42130</v>
          </cell>
          <cell r="E1584">
            <v>40</v>
          </cell>
          <cell r="G1584">
            <v>3</v>
          </cell>
          <cell r="U1584">
            <v>20000000</v>
          </cell>
          <cell r="V1584">
            <v>20000000</v>
          </cell>
          <cell r="W1584">
            <v>20000000</v>
          </cell>
          <cell r="X1584">
            <v>20000000</v>
          </cell>
          <cell r="Y1584">
            <v>0</v>
          </cell>
        </row>
        <row r="1585">
          <cell r="C1585">
            <v>42130</v>
          </cell>
          <cell r="E1585">
            <v>40</v>
          </cell>
          <cell r="G1585">
            <v>3</v>
          </cell>
          <cell r="U1585">
            <v>62499169</v>
          </cell>
          <cell r="V1585">
            <v>58072569</v>
          </cell>
          <cell r="W1585">
            <v>58072569</v>
          </cell>
          <cell r="X1585">
            <v>58072569</v>
          </cell>
          <cell r="Y1585">
            <v>32795669</v>
          </cell>
        </row>
        <row r="1586">
          <cell r="C1586">
            <v>42130</v>
          </cell>
          <cell r="E1586">
            <v>40</v>
          </cell>
          <cell r="G1586">
            <v>3</v>
          </cell>
          <cell r="U1586">
            <v>38895190</v>
          </cell>
          <cell r="V1586">
            <v>33302990</v>
          </cell>
          <cell r="W1586">
            <v>33302990</v>
          </cell>
          <cell r="X1586">
            <v>33302990</v>
          </cell>
          <cell r="Y1586">
            <v>29950340</v>
          </cell>
        </row>
        <row r="1587">
          <cell r="C1587">
            <v>42130</v>
          </cell>
          <cell r="E1587">
            <v>40</v>
          </cell>
          <cell r="G1587">
            <v>3</v>
          </cell>
          <cell r="U1587">
            <v>34085275</v>
          </cell>
          <cell r="V1587">
            <v>33302990</v>
          </cell>
          <cell r="W1587">
            <v>33302990</v>
          </cell>
          <cell r="X1587">
            <v>33302990</v>
          </cell>
          <cell r="Y1587">
            <v>33302990</v>
          </cell>
        </row>
        <row r="1588">
          <cell r="C1588">
            <v>42130</v>
          </cell>
          <cell r="E1588">
            <v>40</v>
          </cell>
          <cell r="G1588">
            <v>3</v>
          </cell>
          <cell r="U1588">
            <v>30000000</v>
          </cell>
          <cell r="V1588">
            <v>23581400</v>
          </cell>
          <cell r="W1588">
            <v>23581400</v>
          </cell>
          <cell r="X1588">
            <v>23581400</v>
          </cell>
          <cell r="Y1588">
            <v>8297900</v>
          </cell>
        </row>
        <row r="1589">
          <cell r="C1589">
            <v>42130</v>
          </cell>
          <cell r="E1589">
            <v>40</v>
          </cell>
          <cell r="G1589">
            <v>3</v>
          </cell>
          <cell r="U1589">
            <v>30000000</v>
          </cell>
          <cell r="V1589">
            <v>6791800</v>
          </cell>
          <cell r="W1589">
            <v>6791800</v>
          </cell>
          <cell r="X1589">
            <v>6791800</v>
          </cell>
          <cell r="Y1589">
            <v>1297500</v>
          </cell>
        </row>
        <row r="1590">
          <cell r="C1590">
            <v>42130</v>
          </cell>
          <cell r="E1590">
            <v>40</v>
          </cell>
          <cell r="G1590">
            <v>3</v>
          </cell>
          <cell r="U1590">
            <v>30732800</v>
          </cell>
          <cell r="V1590">
            <v>28385770</v>
          </cell>
          <cell r="W1590">
            <v>28385770</v>
          </cell>
          <cell r="X1590">
            <v>28385770</v>
          </cell>
          <cell r="Y1590">
            <v>28385770</v>
          </cell>
        </row>
        <row r="1591">
          <cell r="C1591">
            <v>42130</v>
          </cell>
          <cell r="E1591">
            <v>40</v>
          </cell>
          <cell r="G1591">
            <v>3</v>
          </cell>
          <cell r="U1591">
            <v>310382115</v>
          </cell>
          <cell r="V1591">
            <v>297219799</v>
          </cell>
          <cell r="W1591">
            <v>297219799</v>
          </cell>
          <cell r="X1591">
            <v>297219799</v>
          </cell>
          <cell r="Y1591">
            <v>216605874</v>
          </cell>
        </row>
        <row r="1592">
          <cell r="C1592">
            <v>42130</v>
          </cell>
          <cell r="E1592">
            <v>40</v>
          </cell>
          <cell r="G1592">
            <v>3</v>
          </cell>
          <cell r="U1592">
            <v>58783130</v>
          </cell>
          <cell r="V1592">
            <v>52413095</v>
          </cell>
          <cell r="W1592">
            <v>52413095</v>
          </cell>
          <cell r="X1592">
            <v>52413095</v>
          </cell>
          <cell r="Y1592">
            <v>49060445</v>
          </cell>
        </row>
        <row r="1593">
          <cell r="C1593">
            <v>42130</v>
          </cell>
          <cell r="E1593">
            <v>40</v>
          </cell>
          <cell r="G1593">
            <v>3</v>
          </cell>
          <cell r="U1593">
            <v>184590425</v>
          </cell>
          <cell r="V1593">
            <v>168254010</v>
          </cell>
          <cell r="W1593">
            <v>168254010</v>
          </cell>
          <cell r="X1593">
            <v>168254010</v>
          </cell>
          <cell r="Y1593">
            <v>129582010</v>
          </cell>
        </row>
        <row r="1594">
          <cell r="C1594">
            <v>42130</v>
          </cell>
          <cell r="E1594">
            <v>40</v>
          </cell>
          <cell r="G1594">
            <v>3</v>
          </cell>
          <cell r="U1594">
            <v>65930230</v>
          </cell>
          <cell r="V1594">
            <v>65930230</v>
          </cell>
          <cell r="W1594">
            <v>65930230</v>
          </cell>
          <cell r="X1594">
            <v>65930230</v>
          </cell>
          <cell r="Y1594">
            <v>48076200</v>
          </cell>
        </row>
        <row r="1595">
          <cell r="C1595">
            <v>42130</v>
          </cell>
          <cell r="E1595">
            <v>40</v>
          </cell>
          <cell r="G1595">
            <v>3</v>
          </cell>
          <cell r="U1595">
            <v>56071115</v>
          </cell>
          <cell r="V1595">
            <v>56065798</v>
          </cell>
          <cell r="W1595">
            <v>56065798</v>
          </cell>
          <cell r="X1595">
            <v>56065798</v>
          </cell>
          <cell r="Y1595">
            <v>33263800</v>
          </cell>
        </row>
        <row r="1596">
          <cell r="C1596">
            <v>42130</v>
          </cell>
          <cell r="E1596">
            <v>40</v>
          </cell>
          <cell r="G1596">
            <v>3</v>
          </cell>
          <cell r="U1596">
            <v>6315515</v>
          </cell>
          <cell r="V1596">
            <v>6256014.1100000003</v>
          </cell>
          <cell r="W1596">
            <v>6256014.1100000003</v>
          </cell>
          <cell r="X1596">
            <v>6256014.1100000003</v>
          </cell>
          <cell r="Y1596">
            <v>0</v>
          </cell>
        </row>
        <row r="1597">
          <cell r="C1597">
            <v>42130</v>
          </cell>
          <cell r="E1597">
            <v>40</v>
          </cell>
          <cell r="G1597">
            <v>3</v>
          </cell>
          <cell r="U1597">
            <v>0</v>
          </cell>
          <cell r="V1597">
            <v>0</v>
          </cell>
          <cell r="W1597">
            <v>0</v>
          </cell>
          <cell r="X1597">
            <v>0</v>
          </cell>
          <cell r="Y1597">
            <v>0</v>
          </cell>
        </row>
        <row r="1598">
          <cell r="C1598">
            <v>42130</v>
          </cell>
          <cell r="E1598">
            <v>40</v>
          </cell>
          <cell r="G1598">
            <v>3</v>
          </cell>
          <cell r="U1598">
            <v>14950425</v>
          </cell>
          <cell r="V1598">
            <v>14950425</v>
          </cell>
          <cell r="W1598">
            <v>14950425</v>
          </cell>
          <cell r="X1598">
            <v>14950425</v>
          </cell>
          <cell r="Y1598">
            <v>14950425</v>
          </cell>
        </row>
        <row r="1599">
          <cell r="C1599">
            <v>42130</v>
          </cell>
          <cell r="E1599">
            <v>40</v>
          </cell>
          <cell r="G1599">
            <v>3</v>
          </cell>
          <cell r="U1599">
            <v>146928725</v>
          </cell>
          <cell r="V1599">
            <v>141178365</v>
          </cell>
          <cell r="W1599">
            <v>141178365</v>
          </cell>
          <cell r="X1599">
            <v>141178365</v>
          </cell>
          <cell r="Y1599">
            <v>141178365</v>
          </cell>
        </row>
        <row r="1600">
          <cell r="C1600">
            <v>42130</v>
          </cell>
          <cell r="E1600">
            <v>40</v>
          </cell>
          <cell r="G1600">
            <v>3</v>
          </cell>
          <cell r="U1600">
            <v>0</v>
          </cell>
          <cell r="V1600">
            <v>0</v>
          </cell>
          <cell r="W1600">
            <v>0</v>
          </cell>
          <cell r="X1600">
            <v>0</v>
          </cell>
          <cell r="Y1600">
            <v>0</v>
          </cell>
        </row>
        <row r="1601">
          <cell r="C1601">
            <v>42130</v>
          </cell>
          <cell r="E1601">
            <v>40</v>
          </cell>
          <cell r="G1601">
            <v>3</v>
          </cell>
          <cell r="U1601">
            <v>962314114</v>
          </cell>
          <cell r="V1601">
            <v>962305200</v>
          </cell>
          <cell r="W1601">
            <v>962305200</v>
          </cell>
          <cell r="X1601">
            <v>962305200</v>
          </cell>
          <cell r="Y1601">
            <v>774999600</v>
          </cell>
        </row>
        <row r="1602">
          <cell r="C1602">
            <v>42130</v>
          </cell>
          <cell r="E1602">
            <v>40</v>
          </cell>
          <cell r="G1602">
            <v>3</v>
          </cell>
          <cell r="U1602">
            <v>190456400</v>
          </cell>
          <cell r="V1602">
            <v>190456400</v>
          </cell>
          <cell r="W1602">
            <v>190456400</v>
          </cell>
          <cell r="X1602">
            <v>190456400</v>
          </cell>
          <cell r="Y1602">
            <v>174999200</v>
          </cell>
        </row>
        <row r="1603">
          <cell r="C1603">
            <v>42130</v>
          </cell>
          <cell r="E1603">
            <v>40</v>
          </cell>
          <cell r="G1603">
            <v>3</v>
          </cell>
          <cell r="U1603">
            <v>84861460</v>
          </cell>
          <cell r="V1603">
            <v>84637950</v>
          </cell>
          <cell r="W1603">
            <v>84637950</v>
          </cell>
          <cell r="X1603">
            <v>84637950</v>
          </cell>
          <cell r="Y1603">
            <v>81311550</v>
          </cell>
        </row>
        <row r="1604">
          <cell r="C1604">
            <v>42130</v>
          </cell>
          <cell r="E1604">
            <v>40</v>
          </cell>
          <cell r="G1604">
            <v>3</v>
          </cell>
          <cell r="U1604">
            <v>50000000</v>
          </cell>
          <cell r="V1604">
            <v>50000000</v>
          </cell>
          <cell r="W1604">
            <v>50000000</v>
          </cell>
          <cell r="X1604">
            <v>50000000</v>
          </cell>
          <cell r="Y1604">
            <v>26138700</v>
          </cell>
        </row>
        <row r="1605">
          <cell r="C1605">
            <v>42130</v>
          </cell>
          <cell r="E1605">
            <v>40</v>
          </cell>
          <cell r="G1605">
            <v>3</v>
          </cell>
          <cell r="U1605">
            <v>33539859</v>
          </cell>
          <cell r="V1605">
            <v>9013000</v>
          </cell>
          <cell r="W1605">
            <v>9013000</v>
          </cell>
          <cell r="X1605">
            <v>9013000</v>
          </cell>
          <cell r="Y1605">
            <v>0</v>
          </cell>
        </row>
        <row r="1606">
          <cell r="C1606">
            <v>42130</v>
          </cell>
          <cell r="E1606">
            <v>40</v>
          </cell>
          <cell r="G1606">
            <v>3</v>
          </cell>
          <cell r="U1606">
            <v>243882028</v>
          </cell>
          <cell r="V1606">
            <v>198718414.88</v>
          </cell>
          <cell r="W1606">
            <v>198718414.88</v>
          </cell>
          <cell r="X1606">
            <v>198718414.88</v>
          </cell>
          <cell r="Y1606">
            <v>196762444.88</v>
          </cell>
        </row>
        <row r="1607">
          <cell r="C1607">
            <v>42130</v>
          </cell>
          <cell r="E1607">
            <v>40</v>
          </cell>
          <cell r="G1607">
            <v>3</v>
          </cell>
          <cell r="U1607">
            <v>111855900</v>
          </cell>
          <cell r="V1607">
            <v>111855900</v>
          </cell>
          <cell r="W1607">
            <v>111855900</v>
          </cell>
          <cell r="X1607">
            <v>111855900</v>
          </cell>
          <cell r="Y1607">
            <v>111855900</v>
          </cell>
        </row>
        <row r="1608">
          <cell r="C1608">
            <v>42130</v>
          </cell>
          <cell r="E1608">
            <v>40</v>
          </cell>
          <cell r="G1608">
            <v>3</v>
          </cell>
          <cell r="U1608">
            <v>18338995</v>
          </cell>
          <cell r="V1608">
            <v>15198680</v>
          </cell>
          <cell r="W1608">
            <v>15198680</v>
          </cell>
          <cell r="X1608">
            <v>15198680</v>
          </cell>
          <cell r="Y1608">
            <v>15198680</v>
          </cell>
        </row>
        <row r="1609">
          <cell r="C1609">
            <v>42130</v>
          </cell>
          <cell r="E1609">
            <v>40</v>
          </cell>
          <cell r="G1609">
            <v>3</v>
          </cell>
          <cell r="U1609">
            <v>250212728</v>
          </cell>
          <cell r="V1609">
            <v>204956887</v>
          </cell>
          <cell r="W1609">
            <v>204956887</v>
          </cell>
          <cell r="X1609">
            <v>204956887</v>
          </cell>
          <cell r="Y1609">
            <v>174491587</v>
          </cell>
        </row>
        <row r="1610">
          <cell r="C1610">
            <v>42220</v>
          </cell>
          <cell r="E1610">
            <v>40</v>
          </cell>
          <cell r="G1610">
            <v>3</v>
          </cell>
          <cell r="U1610">
            <v>6049575</v>
          </cell>
          <cell r="V1610">
            <v>0</v>
          </cell>
          <cell r="W1610">
            <v>0</v>
          </cell>
          <cell r="X1610">
            <v>0</v>
          </cell>
          <cell r="Y1610">
            <v>0</v>
          </cell>
        </row>
        <row r="1611">
          <cell r="C1611">
            <v>42251</v>
          </cell>
          <cell r="E1611">
            <v>40</v>
          </cell>
          <cell r="G1611">
            <v>3</v>
          </cell>
          <cell r="U1611">
            <v>0</v>
          </cell>
          <cell r="V1611">
            <v>0</v>
          </cell>
          <cell r="W1611">
            <v>0</v>
          </cell>
          <cell r="X1611">
            <v>0</v>
          </cell>
          <cell r="Y1611">
            <v>0</v>
          </cell>
        </row>
        <row r="1612">
          <cell r="C1612">
            <v>42251</v>
          </cell>
          <cell r="E1612">
            <v>40</v>
          </cell>
          <cell r="G1612">
            <v>3</v>
          </cell>
          <cell r="U1612">
            <v>15317567</v>
          </cell>
          <cell r="V1612">
            <v>0</v>
          </cell>
          <cell r="W1612">
            <v>0</v>
          </cell>
          <cell r="X1612">
            <v>0</v>
          </cell>
          <cell r="Y1612">
            <v>0</v>
          </cell>
        </row>
        <row r="1613">
          <cell r="C1613">
            <v>42253</v>
          </cell>
          <cell r="E1613">
            <v>40</v>
          </cell>
          <cell r="G1613">
            <v>3</v>
          </cell>
          <cell r="U1613">
            <v>0</v>
          </cell>
          <cell r="V1613">
            <v>0</v>
          </cell>
          <cell r="W1613">
            <v>0</v>
          </cell>
          <cell r="X1613">
            <v>0</v>
          </cell>
          <cell r="Y1613">
            <v>0</v>
          </cell>
        </row>
        <row r="1614">
          <cell r="C1614">
            <v>42253</v>
          </cell>
          <cell r="E1614">
            <v>40</v>
          </cell>
          <cell r="G1614">
            <v>3</v>
          </cell>
          <cell r="U1614">
            <v>327769283</v>
          </cell>
          <cell r="V1614">
            <v>0</v>
          </cell>
          <cell r="W1614">
            <v>0</v>
          </cell>
          <cell r="X1614">
            <v>0</v>
          </cell>
          <cell r="Y1614">
            <v>0</v>
          </cell>
        </row>
        <row r="1615">
          <cell r="C1615">
            <v>42253</v>
          </cell>
          <cell r="E1615">
            <v>40</v>
          </cell>
          <cell r="G1615">
            <v>3</v>
          </cell>
          <cell r="U1615">
            <v>804682433</v>
          </cell>
          <cell r="V1615">
            <v>0</v>
          </cell>
          <cell r="W1615">
            <v>0</v>
          </cell>
          <cell r="X1615">
            <v>0</v>
          </cell>
          <cell r="Y1615">
            <v>0</v>
          </cell>
        </row>
        <row r="1616">
          <cell r="C1616">
            <v>42253</v>
          </cell>
          <cell r="E1616">
            <v>40</v>
          </cell>
          <cell r="G1616">
            <v>3</v>
          </cell>
          <cell r="U1616">
            <v>16000000</v>
          </cell>
          <cell r="V1616">
            <v>0</v>
          </cell>
          <cell r="W1616">
            <v>0</v>
          </cell>
          <cell r="X1616">
            <v>0</v>
          </cell>
          <cell r="Y1616">
            <v>0</v>
          </cell>
        </row>
        <row r="1617">
          <cell r="C1617">
            <v>42253</v>
          </cell>
          <cell r="E1617">
            <v>40</v>
          </cell>
          <cell r="G1617">
            <v>3</v>
          </cell>
          <cell r="U1617">
            <v>18000000</v>
          </cell>
          <cell r="V1617">
            <v>0</v>
          </cell>
          <cell r="W1617">
            <v>0</v>
          </cell>
          <cell r="X1617">
            <v>0</v>
          </cell>
          <cell r="Y1617">
            <v>0</v>
          </cell>
        </row>
        <row r="1618">
          <cell r="C1618">
            <v>42253</v>
          </cell>
          <cell r="E1618">
            <v>40</v>
          </cell>
          <cell r="G1618">
            <v>3</v>
          </cell>
          <cell r="U1618">
            <v>273779952</v>
          </cell>
          <cell r="V1618">
            <v>0</v>
          </cell>
          <cell r="W1618">
            <v>0</v>
          </cell>
          <cell r="X1618">
            <v>0</v>
          </cell>
          <cell r="Y1618">
            <v>0</v>
          </cell>
        </row>
        <row r="1619">
          <cell r="C1619">
            <v>42253</v>
          </cell>
          <cell r="E1619">
            <v>40</v>
          </cell>
          <cell r="G1619">
            <v>3</v>
          </cell>
          <cell r="U1619">
            <v>35000000</v>
          </cell>
          <cell r="V1619">
            <v>0</v>
          </cell>
          <cell r="W1619">
            <v>0</v>
          </cell>
          <cell r="X1619">
            <v>0</v>
          </cell>
          <cell r="Y1619">
            <v>0</v>
          </cell>
        </row>
        <row r="1620">
          <cell r="C1620">
            <v>43219</v>
          </cell>
          <cell r="E1620">
            <v>40</v>
          </cell>
          <cell r="G1620">
            <v>3</v>
          </cell>
          <cell r="U1620">
            <v>100000</v>
          </cell>
          <cell r="V1620">
            <v>0</v>
          </cell>
          <cell r="W1620">
            <v>0</v>
          </cell>
          <cell r="X1620">
            <v>0</v>
          </cell>
          <cell r="Y1620">
            <v>0</v>
          </cell>
        </row>
        <row r="1621">
          <cell r="C1621">
            <v>43227</v>
          </cell>
          <cell r="E1621">
            <v>40</v>
          </cell>
          <cell r="G1621">
            <v>3</v>
          </cell>
          <cell r="U1621">
            <v>10347689</v>
          </cell>
          <cell r="V1621">
            <v>2612036</v>
          </cell>
          <cell r="W1621">
            <v>2612036</v>
          </cell>
          <cell r="X1621">
            <v>2612036</v>
          </cell>
          <cell r="Y1621">
            <v>2612036</v>
          </cell>
        </row>
        <row r="1622">
          <cell r="C1622">
            <v>44120</v>
          </cell>
          <cell r="E1622">
            <v>40</v>
          </cell>
          <cell r="G1622">
            <v>3</v>
          </cell>
          <cell r="U1622">
            <v>12473828</v>
          </cell>
          <cell r="V1622">
            <v>0</v>
          </cell>
          <cell r="W1622">
            <v>0</v>
          </cell>
          <cell r="X1622">
            <v>0</v>
          </cell>
          <cell r="Y1622">
            <v>0</v>
          </cell>
        </row>
        <row r="1623">
          <cell r="C1623">
            <v>44120</v>
          </cell>
          <cell r="E1623">
            <v>40</v>
          </cell>
          <cell r="G1623">
            <v>3</v>
          </cell>
          <cell r="U1623">
            <v>750000000</v>
          </cell>
          <cell r="V1623">
            <v>95873600</v>
          </cell>
          <cell r="W1623">
            <v>95873600</v>
          </cell>
          <cell r="X1623">
            <v>95873600</v>
          </cell>
          <cell r="Y1623">
            <v>0</v>
          </cell>
        </row>
        <row r="1624">
          <cell r="C1624">
            <v>44120</v>
          </cell>
          <cell r="E1624">
            <v>40</v>
          </cell>
          <cell r="G1624">
            <v>3</v>
          </cell>
          <cell r="U1624">
            <v>100000000</v>
          </cell>
          <cell r="V1624">
            <v>40891834</v>
          </cell>
          <cell r="W1624">
            <v>40891834</v>
          </cell>
          <cell r="X1624">
            <v>40891834</v>
          </cell>
          <cell r="Y1624">
            <v>3598560</v>
          </cell>
        </row>
        <row r="1625">
          <cell r="C1625">
            <v>44120</v>
          </cell>
          <cell r="E1625">
            <v>40</v>
          </cell>
          <cell r="G1625">
            <v>3</v>
          </cell>
          <cell r="U1625">
            <v>11731972</v>
          </cell>
          <cell r="V1625">
            <v>5817969.5</v>
          </cell>
          <cell r="W1625">
            <v>5817969.5</v>
          </cell>
          <cell r="X1625">
            <v>5817969.5</v>
          </cell>
          <cell r="Y1625">
            <v>3276546</v>
          </cell>
        </row>
        <row r="1626">
          <cell r="C1626">
            <v>44140</v>
          </cell>
          <cell r="E1626">
            <v>40</v>
          </cell>
          <cell r="G1626">
            <v>1</v>
          </cell>
          <cell r="U1626">
            <v>1155923839</v>
          </cell>
          <cell r="V1626">
            <v>691589084</v>
          </cell>
          <cell r="W1626">
            <v>691589084</v>
          </cell>
          <cell r="X1626">
            <v>691589084</v>
          </cell>
          <cell r="Y1626">
            <v>691589084</v>
          </cell>
        </row>
        <row r="1627">
          <cell r="C1627">
            <v>44140</v>
          </cell>
          <cell r="E1627">
            <v>40</v>
          </cell>
          <cell r="G1627">
            <v>1</v>
          </cell>
          <cell r="U1627">
            <v>26621276</v>
          </cell>
          <cell r="V1627">
            <v>16860188.620000001</v>
          </cell>
          <cell r="W1627">
            <v>16860188.620000001</v>
          </cell>
          <cell r="X1627">
            <v>16860188.620000001</v>
          </cell>
          <cell r="Y1627">
            <v>16860188.620000001</v>
          </cell>
        </row>
        <row r="1628">
          <cell r="C1628">
            <v>44140</v>
          </cell>
          <cell r="E1628">
            <v>40</v>
          </cell>
          <cell r="G1628">
            <v>1</v>
          </cell>
          <cell r="U1628">
            <v>218574690</v>
          </cell>
          <cell r="V1628">
            <v>212238620</v>
          </cell>
          <cell r="W1628">
            <v>212238620</v>
          </cell>
          <cell r="X1628">
            <v>212238620</v>
          </cell>
          <cell r="Y1628">
            <v>207883260</v>
          </cell>
        </row>
        <row r="1629">
          <cell r="C1629">
            <v>44160</v>
          </cell>
          <cell r="E1629">
            <v>40</v>
          </cell>
          <cell r="G1629">
            <v>1</v>
          </cell>
          <cell r="U1629">
            <v>367824333</v>
          </cell>
          <cell r="V1629">
            <v>367824333</v>
          </cell>
          <cell r="W1629">
            <v>367824333</v>
          </cell>
          <cell r="X1629">
            <v>367824333</v>
          </cell>
          <cell r="Y1629">
            <v>367824333</v>
          </cell>
        </row>
        <row r="1630">
          <cell r="C1630">
            <v>44160</v>
          </cell>
          <cell r="E1630">
            <v>40</v>
          </cell>
          <cell r="G1630">
            <v>1</v>
          </cell>
          <cell r="U1630">
            <v>31452800</v>
          </cell>
          <cell r="V1630">
            <v>0</v>
          </cell>
          <cell r="W1630">
            <v>0</v>
          </cell>
          <cell r="X1630">
            <v>0</v>
          </cell>
          <cell r="Y1630">
            <v>0</v>
          </cell>
        </row>
        <row r="1631">
          <cell r="C1631">
            <v>44160</v>
          </cell>
          <cell r="E1631">
            <v>40</v>
          </cell>
          <cell r="G1631">
            <v>1</v>
          </cell>
          <cell r="U1631">
            <v>59933740</v>
          </cell>
          <cell r="V1631">
            <v>33875684</v>
          </cell>
          <cell r="W1631">
            <v>33875684</v>
          </cell>
          <cell r="X1631">
            <v>33875684</v>
          </cell>
          <cell r="Y1631">
            <v>25406763.039999999</v>
          </cell>
        </row>
        <row r="1632">
          <cell r="C1632">
            <v>44160</v>
          </cell>
          <cell r="E1632">
            <v>40</v>
          </cell>
          <cell r="G1632">
            <v>1</v>
          </cell>
          <cell r="U1632">
            <v>31452799</v>
          </cell>
          <cell r="V1632">
            <v>0</v>
          </cell>
          <cell r="W1632">
            <v>0</v>
          </cell>
          <cell r="X1632">
            <v>0</v>
          </cell>
          <cell r="Y1632">
            <v>0</v>
          </cell>
        </row>
        <row r="1633">
          <cell r="C1633">
            <v>44160</v>
          </cell>
          <cell r="E1633">
            <v>40</v>
          </cell>
          <cell r="G1633">
            <v>1</v>
          </cell>
          <cell r="U1633">
            <v>88067838</v>
          </cell>
          <cell r="V1633">
            <v>35116197</v>
          </cell>
          <cell r="W1633">
            <v>35116197</v>
          </cell>
          <cell r="X1633">
            <v>35116197</v>
          </cell>
          <cell r="Y1633">
            <v>31969903</v>
          </cell>
        </row>
        <row r="1634">
          <cell r="C1634">
            <v>44160</v>
          </cell>
          <cell r="E1634">
            <v>40</v>
          </cell>
          <cell r="G1634">
            <v>1</v>
          </cell>
          <cell r="U1634">
            <v>50324479</v>
          </cell>
          <cell r="V1634">
            <v>0</v>
          </cell>
          <cell r="W1634">
            <v>0</v>
          </cell>
          <cell r="X1634">
            <v>0</v>
          </cell>
          <cell r="Y1634">
            <v>0</v>
          </cell>
        </row>
        <row r="1635">
          <cell r="C1635">
            <v>44218</v>
          </cell>
          <cell r="E1635">
            <v>40</v>
          </cell>
          <cell r="G1635">
            <v>3</v>
          </cell>
          <cell r="U1635">
            <v>84447821628</v>
          </cell>
          <cell r="V1635">
            <v>84447821628</v>
          </cell>
          <cell r="W1635">
            <v>84447821628</v>
          </cell>
          <cell r="X1635">
            <v>84447821628</v>
          </cell>
          <cell r="Y1635">
            <v>84447821628</v>
          </cell>
        </row>
        <row r="1636">
          <cell r="C1636">
            <v>44219</v>
          </cell>
          <cell r="E1636">
            <v>40</v>
          </cell>
          <cell r="G1636">
            <v>3</v>
          </cell>
          <cell r="U1636">
            <v>10579100</v>
          </cell>
          <cell r="V1636">
            <v>0</v>
          </cell>
          <cell r="W1636">
            <v>0</v>
          </cell>
          <cell r="X1636">
            <v>0</v>
          </cell>
          <cell r="Y1636">
            <v>0</v>
          </cell>
        </row>
        <row r="1637">
          <cell r="C1637">
            <v>44226</v>
          </cell>
          <cell r="E1637">
            <v>40</v>
          </cell>
          <cell r="G1637">
            <v>1</v>
          </cell>
          <cell r="U1637">
            <v>6500000</v>
          </cell>
          <cell r="V1637">
            <v>0</v>
          </cell>
          <cell r="W1637">
            <v>0</v>
          </cell>
          <cell r="X1637">
            <v>0</v>
          </cell>
          <cell r="Y1637">
            <v>0</v>
          </cell>
        </row>
        <row r="1638">
          <cell r="C1638">
            <v>44265</v>
          </cell>
          <cell r="E1638">
            <v>40</v>
          </cell>
          <cell r="G1638">
            <v>1</v>
          </cell>
          <cell r="U1638">
            <v>238802696</v>
          </cell>
          <cell r="V1638">
            <v>238802696</v>
          </cell>
          <cell r="W1638">
            <v>238802696</v>
          </cell>
          <cell r="X1638">
            <v>238802696</v>
          </cell>
          <cell r="Y1638">
            <v>238802696</v>
          </cell>
        </row>
        <row r="1639">
          <cell r="C1639">
            <v>44266</v>
          </cell>
          <cell r="E1639">
            <v>40</v>
          </cell>
          <cell r="G1639">
            <v>1</v>
          </cell>
          <cell r="U1639">
            <v>50646489</v>
          </cell>
          <cell r="V1639">
            <v>48821210</v>
          </cell>
          <cell r="W1639">
            <v>48821210</v>
          </cell>
          <cell r="X1639">
            <v>48821210</v>
          </cell>
          <cell r="Y1639">
            <v>48821210</v>
          </cell>
        </row>
        <row r="1640">
          <cell r="C1640">
            <v>44267</v>
          </cell>
          <cell r="E1640">
            <v>40</v>
          </cell>
          <cell r="G1640">
            <v>3</v>
          </cell>
          <cell r="U1640">
            <v>50000000</v>
          </cell>
          <cell r="V1640">
            <v>49591076</v>
          </cell>
          <cell r="W1640">
            <v>49591076</v>
          </cell>
          <cell r="X1640">
            <v>49591076</v>
          </cell>
          <cell r="Y1640">
            <v>29630468</v>
          </cell>
        </row>
        <row r="1641">
          <cell r="C1641">
            <v>44267</v>
          </cell>
          <cell r="E1641">
            <v>40</v>
          </cell>
          <cell r="G1641">
            <v>3</v>
          </cell>
          <cell r="U1641">
            <v>200000000</v>
          </cell>
          <cell r="V1641">
            <v>62128760</v>
          </cell>
          <cell r="W1641">
            <v>62128760</v>
          </cell>
          <cell r="X1641">
            <v>62128760</v>
          </cell>
          <cell r="Y1641">
            <v>0</v>
          </cell>
        </row>
        <row r="1642">
          <cell r="C1642">
            <v>44267</v>
          </cell>
          <cell r="E1642">
            <v>40</v>
          </cell>
          <cell r="G1642">
            <v>3</v>
          </cell>
          <cell r="U1642">
            <v>273905258</v>
          </cell>
          <cell r="V1642">
            <v>98516000</v>
          </cell>
          <cell r="W1642">
            <v>98516000</v>
          </cell>
          <cell r="X1642">
            <v>98516000</v>
          </cell>
          <cell r="Y1642">
            <v>0</v>
          </cell>
        </row>
        <row r="1643">
          <cell r="C1643">
            <v>44268</v>
          </cell>
          <cell r="E1643">
            <v>40</v>
          </cell>
          <cell r="G1643">
            <v>3</v>
          </cell>
          <cell r="U1643">
            <v>26170546</v>
          </cell>
          <cell r="V1643">
            <v>0</v>
          </cell>
          <cell r="W1643">
            <v>0</v>
          </cell>
          <cell r="X1643">
            <v>0</v>
          </cell>
          <cell r="Y1643">
            <v>0</v>
          </cell>
        </row>
      </sheetData>
      <sheetData sheetId="3" refreshError="1">
        <row r="3">
          <cell r="A3" t="str">
            <v>ENLACE</v>
          </cell>
        </row>
        <row r="5">
          <cell r="A5">
            <v>11101</v>
          </cell>
          <cell r="L5">
            <v>64877974944</v>
          </cell>
          <cell r="M5">
            <v>67871823307</v>
          </cell>
        </row>
        <row r="6">
          <cell r="A6">
            <v>11101</v>
          </cell>
          <cell r="L6">
            <v>7267633847</v>
          </cell>
          <cell r="M6">
            <v>9350723897</v>
          </cell>
        </row>
        <row r="7">
          <cell r="A7">
            <v>11101</v>
          </cell>
          <cell r="L7">
            <v>661994452</v>
          </cell>
          <cell r="M7">
            <v>775371988</v>
          </cell>
        </row>
        <row r="8">
          <cell r="A8">
            <v>11101</v>
          </cell>
          <cell r="L8">
            <v>182823369</v>
          </cell>
          <cell r="M8">
            <v>218129122.19999999</v>
          </cell>
        </row>
        <row r="9">
          <cell r="A9">
            <v>11101</v>
          </cell>
          <cell r="L9">
            <v>120491800</v>
          </cell>
          <cell r="M9">
            <v>233089163</v>
          </cell>
        </row>
        <row r="10">
          <cell r="A10">
            <v>11101</v>
          </cell>
          <cell r="L10">
            <v>2006535308</v>
          </cell>
          <cell r="M10">
            <v>2167738005</v>
          </cell>
        </row>
        <row r="11">
          <cell r="A11">
            <v>11101</v>
          </cell>
          <cell r="L11">
            <v>631968161</v>
          </cell>
          <cell r="M11">
            <v>433992365</v>
          </cell>
        </row>
        <row r="12">
          <cell r="A12">
            <v>11101</v>
          </cell>
          <cell r="L12">
            <v>30842704469</v>
          </cell>
          <cell r="M12">
            <v>34115576263</v>
          </cell>
        </row>
        <row r="13">
          <cell r="A13">
            <v>11101</v>
          </cell>
          <cell r="L13">
            <v>1287088710</v>
          </cell>
          <cell r="M13">
            <v>3411841774</v>
          </cell>
        </row>
        <row r="14">
          <cell r="A14">
            <v>11101</v>
          </cell>
          <cell r="L14">
            <v>4927620244</v>
          </cell>
          <cell r="M14">
            <v>5088190780</v>
          </cell>
        </row>
        <row r="15">
          <cell r="A15">
            <v>11101</v>
          </cell>
          <cell r="L15">
            <v>203315248</v>
          </cell>
          <cell r="M15">
            <v>338793132</v>
          </cell>
        </row>
        <row r="16">
          <cell r="A16">
            <v>11101</v>
          </cell>
          <cell r="L16">
            <v>9370726288</v>
          </cell>
          <cell r="M16">
            <v>14446460835</v>
          </cell>
        </row>
        <row r="17">
          <cell r="A17">
            <v>11101</v>
          </cell>
          <cell r="L17">
            <v>3173217916</v>
          </cell>
          <cell r="M17">
            <v>4408037956</v>
          </cell>
        </row>
        <row r="18">
          <cell r="A18">
            <v>11101</v>
          </cell>
          <cell r="L18">
            <v>14500660203</v>
          </cell>
          <cell r="M18">
            <v>17657146000</v>
          </cell>
        </row>
        <row r="19">
          <cell r="A19">
            <v>11101</v>
          </cell>
          <cell r="L19">
            <v>142245172</v>
          </cell>
          <cell r="M19">
            <v>200083949</v>
          </cell>
        </row>
        <row r="20">
          <cell r="A20">
            <v>11101</v>
          </cell>
          <cell r="L20">
            <v>181486724</v>
          </cell>
          <cell r="M20">
            <v>297010714.5</v>
          </cell>
        </row>
        <row r="21">
          <cell r="A21">
            <v>11101</v>
          </cell>
          <cell r="L21">
            <v>108514291</v>
          </cell>
          <cell r="M21">
            <v>211864144.80000001</v>
          </cell>
        </row>
        <row r="22">
          <cell r="A22">
            <v>11101</v>
          </cell>
          <cell r="L22">
            <v>326016196</v>
          </cell>
          <cell r="M22">
            <v>587526664.79999995</v>
          </cell>
        </row>
        <row r="23">
          <cell r="A23">
            <v>11101</v>
          </cell>
          <cell r="L23">
            <v>132364630</v>
          </cell>
          <cell r="M23">
            <v>195764825</v>
          </cell>
        </row>
        <row r="24">
          <cell r="A24">
            <v>11101</v>
          </cell>
          <cell r="L24">
            <v>200252699</v>
          </cell>
          <cell r="M24">
            <v>436863258.38</v>
          </cell>
        </row>
        <row r="25">
          <cell r="A25">
            <v>11101</v>
          </cell>
          <cell r="L25">
            <v>20884707</v>
          </cell>
          <cell r="M25">
            <v>31582000</v>
          </cell>
        </row>
        <row r="26">
          <cell r="A26">
            <v>11101</v>
          </cell>
          <cell r="L26">
            <v>6210758</v>
          </cell>
          <cell r="M26">
            <v>4115259</v>
          </cell>
        </row>
        <row r="27">
          <cell r="A27">
            <v>11101</v>
          </cell>
          <cell r="L27">
            <v>55292735</v>
          </cell>
          <cell r="M27">
            <v>62188267</v>
          </cell>
        </row>
        <row r="28">
          <cell r="A28">
            <v>11101</v>
          </cell>
          <cell r="L28">
            <v>95586589</v>
          </cell>
          <cell r="M28">
            <v>96435160</v>
          </cell>
        </row>
        <row r="29">
          <cell r="A29">
            <v>11101</v>
          </cell>
          <cell r="L29">
            <v>2994200</v>
          </cell>
          <cell r="M29">
            <v>105182557</v>
          </cell>
        </row>
        <row r="30">
          <cell r="A30">
            <v>11101</v>
          </cell>
          <cell r="L30">
            <v>932629305</v>
          </cell>
          <cell r="M30">
            <v>781560340</v>
          </cell>
        </row>
        <row r="31">
          <cell r="A31">
            <v>11101</v>
          </cell>
          <cell r="L31">
            <v>5484160</v>
          </cell>
          <cell r="M31">
            <v>3267800</v>
          </cell>
        </row>
        <row r="32">
          <cell r="A32">
            <v>11101</v>
          </cell>
          <cell r="L32">
            <v>6146534744</v>
          </cell>
          <cell r="M32">
            <v>4008993064.5999999</v>
          </cell>
        </row>
        <row r="33">
          <cell r="A33">
            <v>11101</v>
          </cell>
          <cell r="L33">
            <v>9191489</v>
          </cell>
          <cell r="M33">
            <v>10889448.699999999</v>
          </cell>
        </row>
        <row r="34">
          <cell r="A34">
            <v>11101</v>
          </cell>
          <cell r="L34">
            <v>5127881256</v>
          </cell>
          <cell r="M34">
            <v>5701039328.8199997</v>
          </cell>
        </row>
        <row r="35">
          <cell r="A35">
            <v>11101</v>
          </cell>
          <cell r="L35">
            <v>1986000000</v>
          </cell>
          <cell r="M35">
            <v>1947991633.6900001</v>
          </cell>
        </row>
        <row r="36">
          <cell r="A36">
            <v>11101</v>
          </cell>
          <cell r="L36">
            <v>0</v>
          </cell>
          <cell r="M36">
            <v>0</v>
          </cell>
        </row>
        <row r="37">
          <cell r="A37">
            <v>11101</v>
          </cell>
          <cell r="L37">
            <v>1766952</v>
          </cell>
          <cell r="M37">
            <v>43038.9</v>
          </cell>
        </row>
        <row r="38">
          <cell r="A38">
            <v>11101</v>
          </cell>
          <cell r="L38">
            <v>55110000</v>
          </cell>
          <cell r="M38">
            <v>22374005.129999999</v>
          </cell>
        </row>
        <row r="39">
          <cell r="A39">
            <v>11101</v>
          </cell>
          <cell r="L39">
            <v>57200000</v>
          </cell>
          <cell r="M39">
            <v>112959984</v>
          </cell>
        </row>
        <row r="40">
          <cell r="A40">
            <v>11101</v>
          </cell>
          <cell r="L40">
            <v>25000000</v>
          </cell>
          <cell r="M40">
            <v>15990733</v>
          </cell>
        </row>
        <row r="41">
          <cell r="A41">
            <v>11101</v>
          </cell>
          <cell r="L41">
            <v>600000</v>
          </cell>
          <cell r="M41">
            <v>411467</v>
          </cell>
        </row>
        <row r="42">
          <cell r="A42">
            <v>11101</v>
          </cell>
          <cell r="L42">
            <v>212500000</v>
          </cell>
          <cell r="M42">
            <v>90852</v>
          </cell>
        </row>
        <row r="43">
          <cell r="A43">
            <v>11101</v>
          </cell>
          <cell r="L43">
            <v>30000000</v>
          </cell>
          <cell r="M43">
            <v>32068166</v>
          </cell>
        </row>
        <row r="44">
          <cell r="A44">
            <v>11101</v>
          </cell>
          <cell r="L44">
            <v>110000000</v>
          </cell>
          <cell r="M44">
            <v>308873632</v>
          </cell>
        </row>
        <row r="45">
          <cell r="A45">
            <v>11101</v>
          </cell>
          <cell r="L45">
            <v>8999000000</v>
          </cell>
          <cell r="M45">
            <v>8999000000</v>
          </cell>
        </row>
        <row r="46">
          <cell r="A46">
            <v>11106</v>
          </cell>
          <cell r="L46">
            <v>2265089426</v>
          </cell>
          <cell r="M46">
            <v>2259704301.5</v>
          </cell>
        </row>
        <row r="47">
          <cell r="A47">
            <v>11206</v>
          </cell>
          <cell r="L47">
            <v>266606896</v>
          </cell>
          <cell r="M47">
            <v>135144620</v>
          </cell>
        </row>
        <row r="48">
          <cell r="A48">
            <v>11211</v>
          </cell>
          <cell r="L48">
            <v>24678757046</v>
          </cell>
          <cell r="M48">
            <v>20932503839</v>
          </cell>
        </row>
        <row r="49">
          <cell r="A49">
            <v>11211</v>
          </cell>
          <cell r="L49">
            <v>0</v>
          </cell>
          <cell r="M49">
            <v>1768073844</v>
          </cell>
        </row>
        <row r="50">
          <cell r="A50">
            <v>11215</v>
          </cell>
          <cell r="L50">
            <v>75853151</v>
          </cell>
          <cell r="M50">
            <v>52924461</v>
          </cell>
        </row>
        <row r="51">
          <cell r="A51">
            <v>11217</v>
          </cell>
          <cell r="L51">
            <v>2030677468</v>
          </cell>
          <cell r="M51">
            <v>2398611156</v>
          </cell>
        </row>
        <row r="52">
          <cell r="A52">
            <v>11218</v>
          </cell>
          <cell r="L52">
            <v>294294000</v>
          </cell>
          <cell r="M52">
            <v>272615014</v>
          </cell>
        </row>
        <row r="53">
          <cell r="A53">
            <v>11219</v>
          </cell>
          <cell r="L53">
            <v>2972161661</v>
          </cell>
          <cell r="M53">
            <v>2687335296</v>
          </cell>
        </row>
        <row r="54">
          <cell r="A54">
            <v>11220</v>
          </cell>
          <cell r="L54">
            <v>822141109</v>
          </cell>
          <cell r="M54">
            <v>672825809</v>
          </cell>
        </row>
        <row r="55">
          <cell r="A55">
            <v>11221</v>
          </cell>
          <cell r="L55">
            <v>1041756495</v>
          </cell>
          <cell r="M55">
            <v>829867690.35000002</v>
          </cell>
        </row>
        <row r="56">
          <cell r="A56">
            <v>11222</v>
          </cell>
          <cell r="L56">
            <v>239030531</v>
          </cell>
          <cell r="M56">
            <v>166205326</v>
          </cell>
        </row>
        <row r="57">
          <cell r="A57">
            <v>11224</v>
          </cell>
          <cell r="L57">
            <v>33200000</v>
          </cell>
          <cell r="M57">
            <v>60031984</v>
          </cell>
        </row>
        <row r="58">
          <cell r="A58">
            <v>11225</v>
          </cell>
          <cell r="L58">
            <v>46848496</v>
          </cell>
          <cell r="M58">
            <v>18822044</v>
          </cell>
        </row>
        <row r="59">
          <cell r="A59">
            <v>12106</v>
          </cell>
          <cell r="L59">
            <v>339228082</v>
          </cell>
          <cell r="M59">
            <v>152327151</v>
          </cell>
        </row>
        <row r="60">
          <cell r="A60">
            <v>12112</v>
          </cell>
          <cell r="L60">
            <v>714205800</v>
          </cell>
          <cell r="M60">
            <v>681247600</v>
          </cell>
        </row>
        <row r="61">
          <cell r="A61">
            <v>12113</v>
          </cell>
          <cell r="L61">
            <v>45950624</v>
          </cell>
          <cell r="M61">
            <v>24938280</v>
          </cell>
        </row>
        <row r="62">
          <cell r="A62">
            <v>12114</v>
          </cell>
          <cell r="L62">
            <v>437102900</v>
          </cell>
          <cell r="M62">
            <v>340624000</v>
          </cell>
        </row>
        <row r="63">
          <cell r="A63">
            <v>12201</v>
          </cell>
          <cell r="L63">
            <v>1395000000</v>
          </cell>
          <cell r="M63">
            <v>1359731867.2</v>
          </cell>
        </row>
        <row r="64">
          <cell r="A64">
            <v>12201</v>
          </cell>
          <cell r="L64">
            <v>457320000</v>
          </cell>
          <cell r="M64">
            <v>403510953</v>
          </cell>
        </row>
        <row r="65">
          <cell r="A65">
            <v>12205</v>
          </cell>
          <cell r="L65">
            <v>2568064</v>
          </cell>
          <cell r="M65">
            <v>172675</v>
          </cell>
        </row>
        <row r="66">
          <cell r="A66">
            <v>12209</v>
          </cell>
          <cell r="L66">
            <v>258000</v>
          </cell>
          <cell r="M66">
            <v>3253724</v>
          </cell>
        </row>
        <row r="67">
          <cell r="A67">
            <v>12210</v>
          </cell>
          <cell r="L67">
            <v>500000</v>
          </cell>
          <cell r="M67">
            <v>0</v>
          </cell>
        </row>
        <row r="68">
          <cell r="A68">
            <v>12211</v>
          </cell>
          <cell r="L68">
            <v>210000000</v>
          </cell>
          <cell r="M68">
            <v>263224344.96000001</v>
          </cell>
        </row>
        <row r="69">
          <cell r="A69">
            <v>12303</v>
          </cell>
          <cell r="L69">
            <v>0</v>
          </cell>
          <cell r="M69">
            <v>-19653838</v>
          </cell>
        </row>
        <row r="70">
          <cell r="A70">
            <v>12502</v>
          </cell>
          <cell r="L70">
            <v>534574741</v>
          </cell>
          <cell r="M70">
            <v>578009969</v>
          </cell>
        </row>
        <row r="71">
          <cell r="A71">
            <v>12503</v>
          </cell>
          <cell r="L71">
            <v>190017603</v>
          </cell>
          <cell r="M71">
            <v>27847893</v>
          </cell>
        </row>
        <row r="72">
          <cell r="A72">
            <v>12504</v>
          </cell>
          <cell r="L72">
            <v>239684229</v>
          </cell>
          <cell r="M72">
            <v>222708610</v>
          </cell>
        </row>
        <row r="73">
          <cell r="A73">
            <v>12505</v>
          </cell>
          <cell r="L73">
            <v>43617955</v>
          </cell>
          <cell r="M73">
            <v>25538911</v>
          </cell>
        </row>
        <row r="74">
          <cell r="A74">
            <v>12509</v>
          </cell>
          <cell r="L74">
            <v>1296490600</v>
          </cell>
          <cell r="M74">
            <v>1278994273</v>
          </cell>
        </row>
        <row r="75">
          <cell r="A75">
            <v>12603</v>
          </cell>
          <cell r="L75">
            <v>116224367</v>
          </cell>
          <cell r="M75">
            <v>129524631</v>
          </cell>
        </row>
        <row r="76">
          <cell r="A76">
            <v>12604</v>
          </cell>
          <cell r="L76">
            <v>15325434</v>
          </cell>
          <cell r="M76">
            <v>20896098</v>
          </cell>
        </row>
        <row r="77">
          <cell r="A77">
            <v>12605</v>
          </cell>
          <cell r="L77">
            <v>501609882</v>
          </cell>
          <cell r="M77">
            <v>501609882</v>
          </cell>
        </row>
        <row r="78">
          <cell r="A78">
            <v>12609</v>
          </cell>
          <cell r="L78">
            <v>64332546</v>
          </cell>
          <cell r="M78">
            <v>77098782</v>
          </cell>
        </row>
        <row r="79">
          <cell r="A79">
            <v>12610</v>
          </cell>
          <cell r="L79">
            <v>4307213</v>
          </cell>
          <cell r="M79">
            <v>5907084</v>
          </cell>
        </row>
        <row r="80">
          <cell r="A80">
            <v>12611</v>
          </cell>
          <cell r="L80">
            <v>500000000</v>
          </cell>
          <cell r="M80">
            <v>1507436172</v>
          </cell>
        </row>
        <row r="81">
          <cell r="A81">
            <v>12612</v>
          </cell>
          <cell r="L81">
            <v>250000000</v>
          </cell>
          <cell r="M81">
            <v>314411790.82999998</v>
          </cell>
        </row>
        <row r="82">
          <cell r="A82">
            <v>12613</v>
          </cell>
          <cell r="L82">
            <v>43908529</v>
          </cell>
          <cell r="M82">
            <v>33816333</v>
          </cell>
        </row>
        <row r="83">
          <cell r="A83">
            <v>13101</v>
          </cell>
          <cell r="L83">
            <v>145307553066</v>
          </cell>
          <cell r="M83">
            <v>137052095604</v>
          </cell>
        </row>
        <row r="84">
          <cell r="A84">
            <v>13101</v>
          </cell>
          <cell r="L84">
            <v>1424853223</v>
          </cell>
          <cell r="M84">
            <v>0</v>
          </cell>
        </row>
        <row r="85">
          <cell r="A85">
            <v>13103</v>
          </cell>
          <cell r="L85">
            <v>8234681674</v>
          </cell>
          <cell r="M85">
            <v>8852805135</v>
          </cell>
        </row>
        <row r="86">
          <cell r="A86">
            <v>13104</v>
          </cell>
          <cell r="L86">
            <v>13570567515</v>
          </cell>
          <cell r="M86">
            <v>21523415423</v>
          </cell>
        </row>
        <row r="87">
          <cell r="A87">
            <v>13105</v>
          </cell>
          <cell r="L87">
            <v>2649559592</v>
          </cell>
          <cell r="M87">
            <v>2462197344</v>
          </cell>
        </row>
        <row r="88">
          <cell r="A88">
            <v>13107</v>
          </cell>
          <cell r="L88">
            <v>1008292337</v>
          </cell>
          <cell r="M88">
            <v>165501772</v>
          </cell>
        </row>
        <row r="89">
          <cell r="A89">
            <v>13108</v>
          </cell>
          <cell r="L89">
            <v>1459605740</v>
          </cell>
          <cell r="M89">
            <v>4335109888</v>
          </cell>
        </row>
        <row r="90">
          <cell r="A90">
            <v>13110</v>
          </cell>
          <cell r="L90">
            <v>3233066325</v>
          </cell>
          <cell r="M90">
            <v>3233066325</v>
          </cell>
        </row>
        <row r="91">
          <cell r="A91">
            <v>13111</v>
          </cell>
          <cell r="L91">
            <v>219310502</v>
          </cell>
          <cell r="M91">
            <v>0</v>
          </cell>
        </row>
        <row r="92">
          <cell r="A92">
            <v>13115</v>
          </cell>
          <cell r="L92">
            <v>147050503</v>
          </cell>
          <cell r="M92">
            <v>147050503</v>
          </cell>
        </row>
        <row r="93">
          <cell r="A93">
            <v>13116</v>
          </cell>
          <cell r="L93">
            <v>226839897</v>
          </cell>
          <cell r="M93">
            <v>226839897</v>
          </cell>
        </row>
        <row r="94">
          <cell r="A94">
            <v>13125</v>
          </cell>
          <cell r="L94">
            <v>559657968</v>
          </cell>
          <cell r="M94">
            <v>42956451</v>
          </cell>
        </row>
        <row r="95">
          <cell r="A95">
            <v>13150</v>
          </cell>
          <cell r="L95">
            <v>547291809</v>
          </cell>
          <cell r="M95">
            <v>547291809</v>
          </cell>
        </row>
        <row r="96">
          <cell r="A96">
            <v>13150</v>
          </cell>
          <cell r="L96">
            <v>72312798</v>
          </cell>
          <cell r="M96">
            <v>72312798</v>
          </cell>
        </row>
        <row r="97">
          <cell r="A97">
            <v>13152</v>
          </cell>
          <cell r="L97">
            <v>4280860045</v>
          </cell>
          <cell r="M97">
            <v>3945263836</v>
          </cell>
        </row>
        <row r="98">
          <cell r="A98">
            <v>13152</v>
          </cell>
          <cell r="L98">
            <v>450083312</v>
          </cell>
          <cell r="M98">
            <v>450083312</v>
          </cell>
        </row>
        <row r="99">
          <cell r="A99">
            <v>13160</v>
          </cell>
          <cell r="L99">
            <v>11472611406</v>
          </cell>
          <cell r="M99">
            <v>11472611406</v>
          </cell>
        </row>
        <row r="100">
          <cell r="A100">
            <v>13160</v>
          </cell>
          <cell r="L100">
            <v>1085780045</v>
          </cell>
          <cell r="M100">
            <v>1085780045</v>
          </cell>
        </row>
        <row r="101">
          <cell r="A101">
            <v>13161</v>
          </cell>
          <cell r="L101">
            <v>1207643306</v>
          </cell>
          <cell r="M101">
            <v>1207643306</v>
          </cell>
        </row>
        <row r="102">
          <cell r="A102">
            <v>13161</v>
          </cell>
          <cell r="L102">
            <v>114292636</v>
          </cell>
          <cell r="M102">
            <v>114292636</v>
          </cell>
        </row>
        <row r="103">
          <cell r="A103">
            <v>13162</v>
          </cell>
          <cell r="L103">
            <v>905732480</v>
          </cell>
          <cell r="M103">
            <v>905732480</v>
          </cell>
        </row>
        <row r="104">
          <cell r="A104">
            <v>13162</v>
          </cell>
          <cell r="L104">
            <v>85719477</v>
          </cell>
          <cell r="M104">
            <v>85719477</v>
          </cell>
        </row>
        <row r="105">
          <cell r="A105">
            <v>13173</v>
          </cell>
          <cell r="L105">
            <v>321965644</v>
          </cell>
          <cell r="M105">
            <v>32299113.969999999</v>
          </cell>
        </row>
        <row r="106">
          <cell r="A106">
            <v>13174</v>
          </cell>
          <cell r="L106">
            <v>702761439</v>
          </cell>
          <cell r="M106">
            <v>702761439</v>
          </cell>
        </row>
        <row r="107">
          <cell r="A107">
            <v>13177</v>
          </cell>
          <cell r="L107">
            <v>0</v>
          </cell>
          <cell r="M107">
            <v>0</v>
          </cell>
        </row>
        <row r="108">
          <cell r="A108">
            <v>13177</v>
          </cell>
          <cell r="L108">
            <v>0</v>
          </cell>
          <cell r="M108">
            <v>0</v>
          </cell>
        </row>
        <row r="109">
          <cell r="A109">
            <v>13177</v>
          </cell>
          <cell r="L109">
            <v>8514986597</v>
          </cell>
          <cell r="M109">
            <v>8452166575</v>
          </cell>
        </row>
        <row r="110">
          <cell r="A110">
            <v>13203</v>
          </cell>
          <cell r="L110">
            <v>121000000</v>
          </cell>
          <cell r="M110">
            <v>98005049.299999997</v>
          </cell>
        </row>
        <row r="111">
          <cell r="A111">
            <v>13204</v>
          </cell>
          <cell r="L111">
            <v>260000000</v>
          </cell>
          <cell r="M111">
            <v>347518294</v>
          </cell>
        </row>
        <row r="112">
          <cell r="A112">
            <v>13301</v>
          </cell>
          <cell r="L112">
            <v>128321380</v>
          </cell>
          <cell r="M112">
            <v>160124417</v>
          </cell>
        </row>
        <row r="113">
          <cell r="A113">
            <v>13302</v>
          </cell>
          <cell r="L113">
            <v>1861084</v>
          </cell>
          <cell r="M113">
            <v>0</v>
          </cell>
        </row>
        <row r="114">
          <cell r="A114">
            <v>13303</v>
          </cell>
          <cell r="L114">
            <v>0</v>
          </cell>
          <cell r="M114">
            <v>0</v>
          </cell>
        </row>
        <row r="115">
          <cell r="A115">
            <v>13304</v>
          </cell>
          <cell r="L115">
            <v>203718732</v>
          </cell>
          <cell r="M115">
            <v>203718732</v>
          </cell>
        </row>
        <row r="116">
          <cell r="A116">
            <v>13304</v>
          </cell>
          <cell r="L116">
            <v>81135487</v>
          </cell>
          <cell r="M116">
            <v>81135487</v>
          </cell>
        </row>
        <row r="117">
          <cell r="A117">
            <v>13304</v>
          </cell>
          <cell r="L117">
            <v>51405916</v>
          </cell>
          <cell r="M117">
            <v>51405916</v>
          </cell>
        </row>
        <row r="118">
          <cell r="A118">
            <v>13304</v>
          </cell>
          <cell r="L118">
            <v>0</v>
          </cell>
          <cell r="M118">
            <v>0</v>
          </cell>
        </row>
        <row r="119">
          <cell r="A119">
            <v>13304</v>
          </cell>
          <cell r="L119">
            <v>406152996</v>
          </cell>
          <cell r="M119">
            <v>406152996</v>
          </cell>
        </row>
        <row r="120">
          <cell r="A120">
            <v>13304</v>
          </cell>
          <cell r="L120">
            <v>73884141</v>
          </cell>
          <cell r="M120">
            <v>73884141</v>
          </cell>
        </row>
        <row r="121">
          <cell r="A121">
            <v>13304</v>
          </cell>
          <cell r="L121">
            <v>6235046</v>
          </cell>
          <cell r="M121">
            <v>6235046</v>
          </cell>
        </row>
        <row r="122">
          <cell r="A122">
            <v>13304</v>
          </cell>
          <cell r="L122">
            <v>19893012</v>
          </cell>
          <cell r="M122">
            <v>19893012</v>
          </cell>
        </row>
        <row r="123">
          <cell r="A123">
            <v>13304</v>
          </cell>
          <cell r="L123">
            <v>54993891</v>
          </cell>
          <cell r="M123">
            <v>54993891</v>
          </cell>
        </row>
        <row r="124">
          <cell r="A124">
            <v>13304</v>
          </cell>
          <cell r="L124">
            <v>62575433</v>
          </cell>
          <cell r="M124">
            <v>62575433</v>
          </cell>
        </row>
        <row r="125">
          <cell r="A125">
            <v>13304</v>
          </cell>
          <cell r="L125">
            <v>73958474</v>
          </cell>
          <cell r="M125">
            <v>73958474</v>
          </cell>
        </row>
        <row r="126">
          <cell r="A126">
            <v>13304</v>
          </cell>
          <cell r="L126">
            <v>32993</v>
          </cell>
          <cell r="M126">
            <v>32993</v>
          </cell>
        </row>
        <row r="127">
          <cell r="A127">
            <v>13304</v>
          </cell>
          <cell r="L127">
            <v>201976876</v>
          </cell>
          <cell r="M127">
            <v>201976876</v>
          </cell>
        </row>
        <row r="128">
          <cell r="A128">
            <v>13304</v>
          </cell>
          <cell r="L128">
            <v>41767315</v>
          </cell>
          <cell r="M128">
            <v>41767315</v>
          </cell>
        </row>
        <row r="129">
          <cell r="A129">
            <v>13401</v>
          </cell>
          <cell r="L129">
            <v>533400000</v>
          </cell>
          <cell r="M129">
            <v>548175936.75999999</v>
          </cell>
        </row>
        <row r="130">
          <cell r="A130">
            <v>13402</v>
          </cell>
          <cell r="L130">
            <v>370600000</v>
          </cell>
          <cell r="M130">
            <v>289930132</v>
          </cell>
        </row>
        <row r="131">
          <cell r="A131">
            <v>21211</v>
          </cell>
          <cell r="L131">
            <v>1000000000</v>
          </cell>
          <cell r="M131">
            <v>1000000000</v>
          </cell>
        </row>
        <row r="132">
          <cell r="A132">
            <v>21212</v>
          </cell>
          <cell r="L132">
            <v>15000000</v>
          </cell>
          <cell r="M132">
            <v>15000000</v>
          </cell>
        </row>
        <row r="133">
          <cell r="A133">
            <v>21213</v>
          </cell>
          <cell r="L133">
            <v>1776385117</v>
          </cell>
          <cell r="M133">
            <v>1776385117</v>
          </cell>
        </row>
        <row r="134">
          <cell r="A134">
            <v>21214</v>
          </cell>
          <cell r="L134">
            <v>150000000</v>
          </cell>
          <cell r="M134">
            <v>150000000</v>
          </cell>
        </row>
        <row r="135">
          <cell r="A135">
            <v>21215</v>
          </cell>
          <cell r="L135">
            <v>300000000</v>
          </cell>
          <cell r="M135">
            <v>300000000</v>
          </cell>
        </row>
        <row r="136">
          <cell r="A136">
            <v>21216</v>
          </cell>
          <cell r="L136">
            <v>400000000</v>
          </cell>
          <cell r="M136">
            <v>400000000</v>
          </cell>
        </row>
        <row r="137">
          <cell r="A137">
            <v>21217</v>
          </cell>
          <cell r="L137">
            <v>349999422</v>
          </cell>
          <cell r="M137">
            <v>349999422</v>
          </cell>
        </row>
        <row r="138">
          <cell r="A138">
            <v>22202</v>
          </cell>
          <cell r="L138">
            <v>974453</v>
          </cell>
          <cell r="M138">
            <v>12888257.890000001</v>
          </cell>
        </row>
        <row r="139">
          <cell r="A139">
            <v>22203</v>
          </cell>
          <cell r="L139">
            <v>57507188</v>
          </cell>
          <cell r="M139">
            <v>42839589.950000003</v>
          </cell>
        </row>
        <row r="140">
          <cell r="A140">
            <v>22204</v>
          </cell>
          <cell r="L140">
            <v>14873000</v>
          </cell>
          <cell r="M140">
            <v>10193491.539999999</v>
          </cell>
        </row>
        <row r="141">
          <cell r="A141">
            <v>22206</v>
          </cell>
          <cell r="L141">
            <v>0</v>
          </cell>
          <cell r="M141">
            <v>14.6</v>
          </cell>
        </row>
        <row r="142">
          <cell r="A142">
            <v>22209</v>
          </cell>
          <cell r="L142">
            <v>36970035</v>
          </cell>
          <cell r="M142">
            <v>9742613</v>
          </cell>
        </row>
        <row r="143">
          <cell r="A143">
            <v>22301</v>
          </cell>
          <cell r="L143">
            <v>47181511</v>
          </cell>
          <cell r="M143">
            <v>1985689</v>
          </cell>
        </row>
        <row r="144">
          <cell r="A144">
            <v>22302</v>
          </cell>
          <cell r="L144">
            <v>820177</v>
          </cell>
          <cell r="M144">
            <v>839228.4</v>
          </cell>
        </row>
        <row r="145">
          <cell r="A145">
            <v>22303</v>
          </cell>
          <cell r="L145">
            <v>8191493</v>
          </cell>
          <cell r="M145">
            <v>3887030.8</v>
          </cell>
        </row>
        <row r="146">
          <cell r="A146">
            <v>22304</v>
          </cell>
          <cell r="L146">
            <v>6612827</v>
          </cell>
          <cell r="M146">
            <v>4374378.92</v>
          </cell>
        </row>
        <row r="147">
          <cell r="A147">
            <v>22305</v>
          </cell>
          <cell r="L147">
            <v>1160285</v>
          </cell>
          <cell r="M147">
            <v>301081.81</v>
          </cell>
        </row>
        <row r="148">
          <cell r="A148">
            <v>22306</v>
          </cell>
          <cell r="L148">
            <v>302933</v>
          </cell>
          <cell r="M148">
            <v>467771</v>
          </cell>
        </row>
        <row r="149">
          <cell r="A149">
            <v>22307</v>
          </cell>
          <cell r="L149">
            <v>1500000</v>
          </cell>
          <cell r="M149">
            <v>1594436.38</v>
          </cell>
        </row>
        <row r="150">
          <cell r="A150">
            <v>22308</v>
          </cell>
          <cell r="L150">
            <v>600000</v>
          </cell>
          <cell r="M150">
            <v>664803.04</v>
          </cell>
        </row>
        <row r="151">
          <cell r="A151">
            <v>22309</v>
          </cell>
          <cell r="L151">
            <v>350000</v>
          </cell>
          <cell r="M151">
            <v>5415</v>
          </cell>
        </row>
        <row r="152">
          <cell r="A152">
            <v>22310</v>
          </cell>
          <cell r="L152">
            <v>6000000</v>
          </cell>
          <cell r="M152">
            <v>4180499.77</v>
          </cell>
        </row>
        <row r="153">
          <cell r="A153">
            <v>22311</v>
          </cell>
          <cell r="L153">
            <v>4500000</v>
          </cell>
          <cell r="M153">
            <v>2943856.68</v>
          </cell>
        </row>
        <row r="154">
          <cell r="A154">
            <v>22312</v>
          </cell>
          <cell r="L154">
            <v>0</v>
          </cell>
          <cell r="M154">
            <v>4021100</v>
          </cell>
        </row>
        <row r="155">
          <cell r="A155">
            <v>22313</v>
          </cell>
          <cell r="L155">
            <v>0</v>
          </cell>
          <cell r="M155">
            <v>0</v>
          </cell>
        </row>
        <row r="156">
          <cell r="A156">
            <v>22314</v>
          </cell>
          <cell r="L156">
            <v>15000000</v>
          </cell>
          <cell r="M156">
            <v>15022377.560000001</v>
          </cell>
        </row>
        <row r="157">
          <cell r="A157">
            <v>22315</v>
          </cell>
          <cell r="L157">
            <v>3750000</v>
          </cell>
          <cell r="M157">
            <v>261554.23</v>
          </cell>
        </row>
        <row r="158">
          <cell r="A158">
            <v>22316</v>
          </cell>
          <cell r="L158">
            <v>500000</v>
          </cell>
          <cell r="M158">
            <v>2314391.31</v>
          </cell>
        </row>
        <row r="159">
          <cell r="A159">
            <v>22317</v>
          </cell>
          <cell r="L159">
            <v>800000</v>
          </cell>
          <cell r="M159">
            <v>637456.6</v>
          </cell>
        </row>
        <row r="160">
          <cell r="A160">
            <v>22318</v>
          </cell>
          <cell r="L160">
            <v>150000</v>
          </cell>
          <cell r="M160">
            <v>920926.16</v>
          </cell>
        </row>
        <row r="161">
          <cell r="A161">
            <v>22319</v>
          </cell>
          <cell r="L161">
            <v>4000000</v>
          </cell>
          <cell r="M161">
            <v>588666.76</v>
          </cell>
        </row>
        <row r="162">
          <cell r="A162">
            <v>22320</v>
          </cell>
          <cell r="L162">
            <v>4500000</v>
          </cell>
          <cell r="M162">
            <v>7841634.9299999997</v>
          </cell>
        </row>
        <row r="163">
          <cell r="A163">
            <v>22321</v>
          </cell>
          <cell r="L163">
            <v>90000000</v>
          </cell>
          <cell r="M163">
            <v>26964464.219999999</v>
          </cell>
        </row>
        <row r="164">
          <cell r="A164">
            <v>22322</v>
          </cell>
          <cell r="L164">
            <v>0</v>
          </cell>
          <cell r="M164">
            <v>6572169.54</v>
          </cell>
        </row>
        <row r="165">
          <cell r="A165">
            <v>22323</v>
          </cell>
          <cell r="L165">
            <v>0</v>
          </cell>
          <cell r="M165">
            <v>51048.43</v>
          </cell>
        </row>
        <row r="166">
          <cell r="A166">
            <v>22324</v>
          </cell>
          <cell r="L166">
            <v>0</v>
          </cell>
          <cell r="M166">
            <v>24320.23</v>
          </cell>
        </row>
        <row r="167">
          <cell r="A167">
            <v>22325</v>
          </cell>
          <cell r="L167">
            <v>0</v>
          </cell>
          <cell r="M167">
            <v>15353360.49</v>
          </cell>
        </row>
        <row r="168">
          <cell r="A168">
            <v>22326</v>
          </cell>
          <cell r="L168">
            <v>0</v>
          </cell>
          <cell r="M168">
            <v>30584.41</v>
          </cell>
        </row>
        <row r="169">
          <cell r="A169">
            <v>22327</v>
          </cell>
          <cell r="L169">
            <v>0</v>
          </cell>
          <cell r="M169">
            <v>118773.47</v>
          </cell>
        </row>
        <row r="170">
          <cell r="A170">
            <v>22328</v>
          </cell>
          <cell r="L170">
            <v>0</v>
          </cell>
          <cell r="M170">
            <v>22451.759999999998</v>
          </cell>
        </row>
        <row r="171">
          <cell r="A171">
            <v>22329</v>
          </cell>
          <cell r="L171">
            <v>0</v>
          </cell>
          <cell r="M171">
            <v>55367.39</v>
          </cell>
        </row>
        <row r="172">
          <cell r="A172">
            <v>22330</v>
          </cell>
          <cell r="L172">
            <v>0</v>
          </cell>
          <cell r="M172">
            <v>168.72</v>
          </cell>
        </row>
        <row r="173">
          <cell r="A173">
            <v>22331</v>
          </cell>
          <cell r="L173">
            <v>0</v>
          </cell>
          <cell r="M173">
            <v>257567.02</v>
          </cell>
        </row>
        <row r="174">
          <cell r="A174">
            <v>22332</v>
          </cell>
          <cell r="L174">
            <v>0</v>
          </cell>
          <cell r="M174">
            <v>453959.98</v>
          </cell>
        </row>
        <row r="175">
          <cell r="A175">
            <v>22333</v>
          </cell>
          <cell r="L175">
            <v>0</v>
          </cell>
          <cell r="M175">
            <v>4661238.53</v>
          </cell>
        </row>
        <row r="176">
          <cell r="A176">
            <v>22334</v>
          </cell>
          <cell r="L176">
            <v>0</v>
          </cell>
          <cell r="M176">
            <v>2402381.4900000002</v>
          </cell>
        </row>
        <row r="177">
          <cell r="A177">
            <v>23106</v>
          </cell>
          <cell r="L177">
            <v>2800000000</v>
          </cell>
          <cell r="M177">
            <v>2365697000</v>
          </cell>
        </row>
        <row r="178">
          <cell r="A178">
            <v>23108</v>
          </cell>
          <cell r="L178">
            <v>37500000</v>
          </cell>
          <cell r="M178">
            <v>0</v>
          </cell>
        </row>
        <row r="179">
          <cell r="A179">
            <v>23110</v>
          </cell>
          <cell r="L179">
            <v>37310000</v>
          </cell>
          <cell r="M179">
            <v>0</v>
          </cell>
        </row>
        <row r="180">
          <cell r="A180">
            <v>23111</v>
          </cell>
          <cell r="L180">
            <v>3198000</v>
          </cell>
          <cell r="M180">
            <v>1267910</v>
          </cell>
        </row>
        <row r="181">
          <cell r="A181">
            <v>23113</v>
          </cell>
          <cell r="L181">
            <v>0</v>
          </cell>
          <cell r="M181">
            <v>465494</v>
          </cell>
        </row>
        <row r="182">
          <cell r="A182">
            <v>23114</v>
          </cell>
          <cell r="L182">
            <v>0</v>
          </cell>
          <cell r="M182">
            <v>0</v>
          </cell>
        </row>
        <row r="183">
          <cell r="A183">
            <v>23115</v>
          </cell>
          <cell r="L183">
            <v>0</v>
          </cell>
          <cell r="M183">
            <v>37384954</v>
          </cell>
        </row>
        <row r="184">
          <cell r="A184">
            <v>23116</v>
          </cell>
          <cell r="L184">
            <v>0</v>
          </cell>
          <cell r="M184">
            <v>121023279.44</v>
          </cell>
        </row>
        <row r="185">
          <cell r="A185">
            <v>23117</v>
          </cell>
          <cell r="L185">
            <v>0</v>
          </cell>
          <cell r="M185">
            <v>1848347</v>
          </cell>
        </row>
        <row r="186">
          <cell r="A186">
            <v>23118</v>
          </cell>
          <cell r="L186">
            <v>0</v>
          </cell>
          <cell r="M186">
            <v>5834223540</v>
          </cell>
        </row>
        <row r="187">
          <cell r="A187">
            <v>23119</v>
          </cell>
          <cell r="L187">
            <v>0</v>
          </cell>
          <cell r="M187">
            <v>378500</v>
          </cell>
        </row>
        <row r="188">
          <cell r="A188">
            <v>23121</v>
          </cell>
          <cell r="L188">
            <v>0</v>
          </cell>
          <cell r="M188">
            <v>26318520</v>
          </cell>
        </row>
        <row r="189">
          <cell r="A189">
            <v>23122</v>
          </cell>
          <cell r="L189">
            <v>0</v>
          </cell>
          <cell r="M189">
            <v>24985078</v>
          </cell>
        </row>
        <row r="190">
          <cell r="A190">
            <v>25101</v>
          </cell>
          <cell r="L190">
            <v>42054098660</v>
          </cell>
          <cell r="M190">
            <v>42054098660</v>
          </cell>
        </row>
        <row r="191">
          <cell r="A191">
            <v>25201</v>
          </cell>
          <cell r="L191">
            <v>0</v>
          </cell>
          <cell r="M191">
            <v>0</v>
          </cell>
        </row>
        <row r="192">
          <cell r="A192">
            <v>25202</v>
          </cell>
          <cell r="L192">
            <v>245645172</v>
          </cell>
          <cell r="M192">
            <v>245645172</v>
          </cell>
        </row>
        <row r="193">
          <cell r="A193">
            <v>25203</v>
          </cell>
          <cell r="L193">
            <v>294781</v>
          </cell>
          <cell r="M193">
            <v>294781</v>
          </cell>
        </row>
        <row r="194">
          <cell r="A194">
            <v>25204</v>
          </cell>
          <cell r="L194">
            <v>29474073</v>
          </cell>
          <cell r="M194">
            <v>29474073</v>
          </cell>
        </row>
        <row r="195">
          <cell r="A195">
            <v>25205</v>
          </cell>
          <cell r="L195">
            <v>0</v>
          </cell>
          <cell r="M195">
            <v>0</v>
          </cell>
        </row>
        <row r="196">
          <cell r="A196">
            <v>25206</v>
          </cell>
          <cell r="L196">
            <v>202597435</v>
          </cell>
          <cell r="M196">
            <v>202597435</v>
          </cell>
        </row>
        <row r="197">
          <cell r="A197">
            <v>25207</v>
          </cell>
          <cell r="L197">
            <v>373335698</v>
          </cell>
          <cell r="M197">
            <v>373335698</v>
          </cell>
        </row>
        <row r="198">
          <cell r="A198">
            <v>25208</v>
          </cell>
          <cell r="L198">
            <v>16591</v>
          </cell>
          <cell r="M198">
            <v>16591</v>
          </cell>
        </row>
        <row r="199">
          <cell r="A199">
            <v>25209</v>
          </cell>
          <cell r="L199">
            <v>137944816</v>
          </cell>
          <cell r="M199">
            <v>137944816</v>
          </cell>
        </row>
        <row r="200">
          <cell r="A200">
            <v>25210</v>
          </cell>
          <cell r="L200">
            <v>23328095</v>
          </cell>
          <cell r="M200">
            <v>23328095</v>
          </cell>
        </row>
        <row r="201">
          <cell r="A201">
            <v>25211</v>
          </cell>
          <cell r="L201">
            <v>17131995</v>
          </cell>
          <cell r="M201">
            <v>17131995</v>
          </cell>
        </row>
        <row r="202">
          <cell r="A202">
            <v>25212</v>
          </cell>
          <cell r="L202">
            <v>8538519</v>
          </cell>
          <cell r="M202">
            <v>8538519</v>
          </cell>
        </row>
        <row r="203">
          <cell r="A203">
            <v>25213</v>
          </cell>
          <cell r="L203">
            <v>403509503</v>
          </cell>
          <cell r="M203">
            <v>403509503</v>
          </cell>
        </row>
        <row r="204">
          <cell r="A204">
            <v>25214</v>
          </cell>
          <cell r="L204">
            <v>7574256</v>
          </cell>
          <cell r="M204">
            <v>7574256</v>
          </cell>
        </row>
        <row r="205">
          <cell r="A205">
            <v>25215</v>
          </cell>
          <cell r="L205">
            <v>3448318</v>
          </cell>
          <cell r="M205">
            <v>3448318</v>
          </cell>
        </row>
        <row r="206">
          <cell r="A206">
            <v>25220</v>
          </cell>
          <cell r="L206">
            <v>98640894</v>
          </cell>
          <cell r="M206">
            <v>98640894</v>
          </cell>
        </row>
        <row r="207">
          <cell r="A207">
            <v>25221</v>
          </cell>
          <cell r="L207">
            <v>24384097</v>
          </cell>
          <cell r="M207">
            <v>24384097</v>
          </cell>
        </row>
        <row r="208">
          <cell r="A208">
            <v>25231</v>
          </cell>
          <cell r="L208">
            <v>65890249</v>
          </cell>
          <cell r="M208">
            <v>65890249</v>
          </cell>
        </row>
        <row r="209">
          <cell r="A209">
            <v>25232</v>
          </cell>
          <cell r="L209">
            <v>31442986</v>
          </cell>
          <cell r="M209">
            <v>31442986</v>
          </cell>
        </row>
        <row r="210">
          <cell r="A210">
            <v>25241</v>
          </cell>
          <cell r="L210">
            <v>621522513</v>
          </cell>
          <cell r="M210">
            <v>621522513</v>
          </cell>
        </row>
        <row r="211">
          <cell r="A211">
            <v>25242</v>
          </cell>
          <cell r="L211">
            <v>48492102</v>
          </cell>
          <cell r="M211">
            <v>48492102</v>
          </cell>
        </row>
        <row r="212">
          <cell r="A212">
            <v>25243</v>
          </cell>
          <cell r="L212">
            <v>247737188</v>
          </cell>
          <cell r="M212">
            <v>247737188</v>
          </cell>
        </row>
        <row r="213">
          <cell r="A213">
            <v>25244</v>
          </cell>
          <cell r="L213">
            <v>65563065</v>
          </cell>
          <cell r="M213">
            <v>65563065</v>
          </cell>
        </row>
        <row r="214">
          <cell r="A214">
            <v>25301</v>
          </cell>
          <cell r="L214">
            <v>2674461319</v>
          </cell>
          <cell r="M214">
            <v>2674461319</v>
          </cell>
        </row>
        <row r="215">
          <cell r="A215">
            <v>25302</v>
          </cell>
          <cell r="L215">
            <v>0</v>
          </cell>
          <cell r="M215">
            <v>0</v>
          </cell>
        </row>
        <row r="216">
          <cell r="A216">
            <v>25302</v>
          </cell>
          <cell r="L216">
            <v>1563733428</v>
          </cell>
          <cell r="M216">
            <v>1563733428</v>
          </cell>
        </row>
        <row r="217">
          <cell r="A217">
            <v>25305</v>
          </cell>
          <cell r="L217">
            <v>99611320</v>
          </cell>
          <cell r="M217">
            <v>99611320</v>
          </cell>
        </row>
        <row r="218">
          <cell r="A218">
            <v>25309</v>
          </cell>
          <cell r="L218">
            <v>598829537</v>
          </cell>
          <cell r="M218">
            <v>598829537</v>
          </cell>
        </row>
        <row r="219">
          <cell r="A219">
            <v>25310</v>
          </cell>
          <cell r="L219">
            <v>787026730</v>
          </cell>
          <cell r="M219">
            <v>787026730</v>
          </cell>
        </row>
        <row r="220">
          <cell r="A220">
            <v>25311</v>
          </cell>
          <cell r="L220">
            <v>198027248</v>
          </cell>
          <cell r="M220">
            <v>198027248</v>
          </cell>
        </row>
        <row r="221">
          <cell r="A221">
            <v>25312</v>
          </cell>
          <cell r="L221">
            <v>332633517</v>
          </cell>
          <cell r="M221">
            <v>332633517</v>
          </cell>
        </row>
        <row r="222">
          <cell r="A222">
            <v>25313</v>
          </cell>
          <cell r="L222">
            <v>2502922</v>
          </cell>
          <cell r="M222">
            <v>2502922</v>
          </cell>
        </row>
        <row r="223">
          <cell r="A223">
            <v>25330</v>
          </cell>
          <cell r="L223">
            <v>18036588</v>
          </cell>
          <cell r="M223">
            <v>18036588</v>
          </cell>
        </row>
        <row r="224">
          <cell r="A224">
            <v>25331</v>
          </cell>
          <cell r="L224">
            <v>148477785</v>
          </cell>
          <cell r="M224">
            <v>148477785</v>
          </cell>
        </row>
        <row r="225">
          <cell r="A225">
            <v>25332</v>
          </cell>
          <cell r="L225">
            <v>41632029</v>
          </cell>
          <cell r="M225">
            <v>41632029</v>
          </cell>
        </row>
        <row r="226">
          <cell r="A226">
            <v>25333</v>
          </cell>
          <cell r="L226">
            <v>250289240</v>
          </cell>
          <cell r="M226">
            <v>250289240</v>
          </cell>
        </row>
        <row r="227">
          <cell r="A227">
            <v>25334</v>
          </cell>
          <cell r="L227">
            <v>207750306</v>
          </cell>
          <cell r="M227">
            <v>207750306</v>
          </cell>
        </row>
        <row r="228">
          <cell r="A228">
            <v>25335</v>
          </cell>
          <cell r="L228">
            <v>595604267</v>
          </cell>
          <cell r="M228">
            <v>595604267</v>
          </cell>
        </row>
        <row r="229">
          <cell r="A229">
            <v>25336</v>
          </cell>
          <cell r="L229">
            <v>13638375</v>
          </cell>
          <cell r="M229">
            <v>13638375</v>
          </cell>
        </row>
        <row r="230">
          <cell r="A230">
            <v>25338</v>
          </cell>
          <cell r="L230">
            <v>617679</v>
          </cell>
          <cell r="M230">
            <v>617679</v>
          </cell>
        </row>
        <row r="231">
          <cell r="A231">
            <v>25339</v>
          </cell>
          <cell r="L231">
            <v>1419449556</v>
          </cell>
          <cell r="M231">
            <v>1419449556</v>
          </cell>
        </row>
        <row r="232">
          <cell r="A232">
            <v>25340</v>
          </cell>
          <cell r="L232">
            <v>77579282</v>
          </cell>
          <cell r="M232">
            <v>77579282</v>
          </cell>
        </row>
        <row r="233">
          <cell r="A233">
            <v>25341</v>
          </cell>
          <cell r="L233">
            <v>227922734</v>
          </cell>
          <cell r="M233">
            <v>227922734</v>
          </cell>
        </row>
        <row r="234">
          <cell r="A234">
            <v>25342</v>
          </cell>
          <cell r="L234">
            <v>97519193</v>
          </cell>
          <cell r="M234">
            <v>97519193</v>
          </cell>
        </row>
        <row r="235">
          <cell r="A235">
            <v>25343</v>
          </cell>
          <cell r="L235">
            <v>1219540</v>
          </cell>
          <cell r="M235">
            <v>1219540</v>
          </cell>
        </row>
        <row r="236">
          <cell r="A236">
            <v>25344</v>
          </cell>
          <cell r="L236">
            <v>51669925</v>
          </cell>
          <cell r="M236">
            <v>51669925</v>
          </cell>
        </row>
        <row r="237">
          <cell r="A237">
            <v>25345</v>
          </cell>
          <cell r="L237">
            <v>45834316</v>
          </cell>
          <cell r="M237">
            <v>45834316</v>
          </cell>
        </row>
        <row r="238">
          <cell r="A238">
            <v>25346</v>
          </cell>
          <cell r="L238">
            <v>1308500</v>
          </cell>
          <cell r="M238">
            <v>1308500</v>
          </cell>
        </row>
        <row r="239">
          <cell r="A239">
            <v>25347</v>
          </cell>
          <cell r="L239">
            <v>20159214</v>
          </cell>
          <cell r="M239">
            <v>20159214</v>
          </cell>
        </row>
        <row r="240">
          <cell r="A240">
            <v>25348</v>
          </cell>
          <cell r="L240">
            <v>692231</v>
          </cell>
          <cell r="M240">
            <v>692231</v>
          </cell>
        </row>
        <row r="241">
          <cell r="A241">
            <v>25349</v>
          </cell>
          <cell r="L241">
            <v>468180</v>
          </cell>
          <cell r="M241">
            <v>468180</v>
          </cell>
        </row>
        <row r="242">
          <cell r="A242">
            <v>25350</v>
          </cell>
          <cell r="L242">
            <v>12921753</v>
          </cell>
          <cell r="M242">
            <v>12921753</v>
          </cell>
        </row>
        <row r="243">
          <cell r="A243">
            <v>25351</v>
          </cell>
          <cell r="L243">
            <v>4670294</v>
          </cell>
          <cell r="M243">
            <v>4670294</v>
          </cell>
        </row>
        <row r="244">
          <cell r="A244">
            <v>25351</v>
          </cell>
          <cell r="L244">
            <v>64472513</v>
          </cell>
          <cell r="M244">
            <v>64472513</v>
          </cell>
        </row>
        <row r="245">
          <cell r="A245">
            <v>25352</v>
          </cell>
          <cell r="L245">
            <v>31351156</v>
          </cell>
          <cell r="M245">
            <v>31351156</v>
          </cell>
        </row>
        <row r="246">
          <cell r="A246">
            <v>25353</v>
          </cell>
          <cell r="L246">
            <v>17543679</v>
          </cell>
          <cell r="M246">
            <v>17543679</v>
          </cell>
        </row>
        <row r="247">
          <cell r="A247">
            <v>25354</v>
          </cell>
          <cell r="L247">
            <v>107007077</v>
          </cell>
          <cell r="M247">
            <v>107007077</v>
          </cell>
        </row>
        <row r="248">
          <cell r="A248">
            <v>25355</v>
          </cell>
          <cell r="L248">
            <v>174100069</v>
          </cell>
          <cell r="M248">
            <v>174100069</v>
          </cell>
        </row>
        <row r="249">
          <cell r="A249">
            <v>25356</v>
          </cell>
          <cell r="L249">
            <v>1487071</v>
          </cell>
          <cell r="M249">
            <v>1487071</v>
          </cell>
        </row>
        <row r="250">
          <cell r="A250">
            <v>25357</v>
          </cell>
          <cell r="L250">
            <v>217631564</v>
          </cell>
          <cell r="M250">
            <v>217631564</v>
          </cell>
        </row>
        <row r="251">
          <cell r="A251">
            <v>25358</v>
          </cell>
          <cell r="L251">
            <v>33552858</v>
          </cell>
          <cell r="M251">
            <v>33552858</v>
          </cell>
        </row>
        <row r="252">
          <cell r="A252">
            <v>25359</v>
          </cell>
          <cell r="L252">
            <v>27468751</v>
          </cell>
          <cell r="M252">
            <v>27468751</v>
          </cell>
        </row>
        <row r="253">
          <cell r="A253">
            <v>25360</v>
          </cell>
          <cell r="L253">
            <v>769222</v>
          </cell>
          <cell r="M253">
            <v>769222</v>
          </cell>
        </row>
        <row r="254">
          <cell r="A254">
            <v>25361</v>
          </cell>
          <cell r="L254">
            <v>274596</v>
          </cell>
          <cell r="M254">
            <v>274596</v>
          </cell>
        </row>
        <row r="255">
          <cell r="A255">
            <v>25362</v>
          </cell>
          <cell r="L255">
            <v>5834147</v>
          </cell>
          <cell r="M255">
            <v>5834147</v>
          </cell>
        </row>
        <row r="256">
          <cell r="A256">
            <v>25363</v>
          </cell>
          <cell r="L256">
            <v>9094563</v>
          </cell>
          <cell r="M256">
            <v>9094563</v>
          </cell>
        </row>
        <row r="257">
          <cell r="A257">
            <v>25364</v>
          </cell>
          <cell r="L257">
            <v>333655587</v>
          </cell>
          <cell r="M257">
            <v>333655587</v>
          </cell>
        </row>
        <row r="258">
          <cell r="A258">
            <v>25365</v>
          </cell>
          <cell r="L258">
            <v>443949764</v>
          </cell>
          <cell r="M258">
            <v>443949764</v>
          </cell>
        </row>
        <row r="259">
          <cell r="A259">
            <v>25366</v>
          </cell>
          <cell r="L259">
            <v>8986295</v>
          </cell>
          <cell r="M259">
            <v>8986295</v>
          </cell>
        </row>
        <row r="260">
          <cell r="A260">
            <v>25367</v>
          </cell>
          <cell r="L260">
            <v>43748595</v>
          </cell>
          <cell r="M260">
            <v>43748595</v>
          </cell>
        </row>
        <row r="261">
          <cell r="A261">
            <v>25368</v>
          </cell>
          <cell r="L261">
            <v>785106</v>
          </cell>
          <cell r="M261">
            <v>785106</v>
          </cell>
        </row>
        <row r="262">
          <cell r="A262">
            <v>25369</v>
          </cell>
          <cell r="L262">
            <v>1463081729</v>
          </cell>
          <cell r="M262">
            <v>1463081729</v>
          </cell>
        </row>
        <row r="263">
          <cell r="A263">
            <v>25370</v>
          </cell>
          <cell r="L263">
            <v>222266149</v>
          </cell>
          <cell r="M263">
            <v>222266149</v>
          </cell>
        </row>
        <row r="264">
          <cell r="A264">
            <v>25371</v>
          </cell>
          <cell r="L264">
            <v>137396944</v>
          </cell>
          <cell r="M264">
            <v>137396944</v>
          </cell>
        </row>
        <row r="265">
          <cell r="A265">
            <v>25378</v>
          </cell>
          <cell r="L265">
            <v>498857572</v>
          </cell>
          <cell r="M265">
            <v>498857572</v>
          </cell>
        </row>
        <row r="266">
          <cell r="A266">
            <v>25379</v>
          </cell>
          <cell r="L266">
            <v>1977864009</v>
          </cell>
          <cell r="M266">
            <v>1977864009</v>
          </cell>
        </row>
        <row r="267">
          <cell r="A267">
            <v>25380</v>
          </cell>
          <cell r="L267">
            <v>3409749917</v>
          </cell>
          <cell r="M267">
            <v>3409749917</v>
          </cell>
        </row>
        <row r="268">
          <cell r="A268">
            <v>25384</v>
          </cell>
          <cell r="L268">
            <v>740823296</v>
          </cell>
          <cell r="M268">
            <v>740823296</v>
          </cell>
        </row>
        <row r="269">
          <cell r="A269">
            <v>25385</v>
          </cell>
          <cell r="L269">
            <v>73431712</v>
          </cell>
          <cell r="M269">
            <v>73431712</v>
          </cell>
        </row>
        <row r="270">
          <cell r="A270">
            <v>25387</v>
          </cell>
          <cell r="L270">
            <v>18483178</v>
          </cell>
          <cell r="M270">
            <v>18483178</v>
          </cell>
        </row>
        <row r="271">
          <cell r="A271">
            <v>25389</v>
          </cell>
          <cell r="L271">
            <v>105244373</v>
          </cell>
          <cell r="M271">
            <v>105244373</v>
          </cell>
        </row>
        <row r="272">
          <cell r="A272">
            <v>25390</v>
          </cell>
          <cell r="L272">
            <v>2504000</v>
          </cell>
          <cell r="M272">
            <v>2504000</v>
          </cell>
        </row>
        <row r="273">
          <cell r="A273">
            <v>25391</v>
          </cell>
          <cell r="L273">
            <v>927769</v>
          </cell>
          <cell r="M273">
            <v>927769</v>
          </cell>
        </row>
        <row r="274">
          <cell r="A274">
            <v>25393</v>
          </cell>
          <cell r="L274">
            <v>90924647</v>
          </cell>
          <cell r="M274">
            <v>90924647</v>
          </cell>
        </row>
        <row r="275">
          <cell r="A275">
            <v>25394</v>
          </cell>
          <cell r="L275">
            <v>1138722</v>
          </cell>
          <cell r="M275">
            <v>1138722</v>
          </cell>
        </row>
        <row r="276">
          <cell r="A276">
            <v>25394</v>
          </cell>
          <cell r="L276">
            <v>128205861</v>
          </cell>
          <cell r="M276">
            <v>128205861</v>
          </cell>
        </row>
        <row r="277">
          <cell r="A277">
            <v>25398</v>
          </cell>
          <cell r="L277">
            <v>2933944375</v>
          </cell>
          <cell r="M277">
            <v>2933944375</v>
          </cell>
        </row>
        <row r="278">
          <cell r="A278">
            <v>26101</v>
          </cell>
          <cell r="L278">
            <v>10520257500</v>
          </cell>
          <cell r="M278">
            <v>10520257500</v>
          </cell>
        </row>
        <row r="279">
          <cell r="A279">
            <v>26102</v>
          </cell>
          <cell r="L279">
            <v>11200000000</v>
          </cell>
          <cell r="M279">
            <v>11200000000</v>
          </cell>
        </row>
        <row r="280">
          <cell r="A280">
            <v>26103</v>
          </cell>
          <cell r="L280">
            <v>2100000000</v>
          </cell>
          <cell r="M280">
            <v>2100000000</v>
          </cell>
        </row>
        <row r="281">
          <cell r="A281">
            <v>26104</v>
          </cell>
          <cell r="L281">
            <v>5300000000</v>
          </cell>
          <cell r="M281">
            <v>5300000000</v>
          </cell>
        </row>
        <row r="282">
          <cell r="A282">
            <v>26105</v>
          </cell>
          <cell r="L282">
            <v>2200000000</v>
          </cell>
          <cell r="M282">
            <v>2200000000</v>
          </cell>
        </row>
        <row r="283">
          <cell r="A283">
            <v>26106</v>
          </cell>
          <cell r="L283">
            <v>4000000000</v>
          </cell>
          <cell r="M283">
            <v>4000000000</v>
          </cell>
        </row>
        <row r="284">
          <cell r="A284">
            <v>41131</v>
          </cell>
          <cell r="L284">
            <v>30739862552</v>
          </cell>
          <cell r="M284">
            <v>30739862552</v>
          </cell>
        </row>
        <row r="285">
          <cell r="A285">
            <v>41133</v>
          </cell>
          <cell r="L285">
            <v>2551000521</v>
          </cell>
          <cell r="M285">
            <v>2551000521</v>
          </cell>
        </row>
        <row r="286">
          <cell r="A286">
            <v>41140</v>
          </cell>
          <cell r="L286">
            <v>3050237892</v>
          </cell>
          <cell r="M286">
            <v>3050237892</v>
          </cell>
        </row>
        <row r="287">
          <cell r="A287">
            <v>41143</v>
          </cell>
          <cell r="L287">
            <v>50466383795</v>
          </cell>
          <cell r="M287">
            <v>50466383795</v>
          </cell>
        </row>
        <row r="288">
          <cell r="A288">
            <v>41144</v>
          </cell>
          <cell r="L288">
            <v>0</v>
          </cell>
          <cell r="M288">
            <v>0</v>
          </cell>
        </row>
        <row r="289">
          <cell r="A289">
            <v>41145</v>
          </cell>
          <cell r="L289">
            <v>445247621</v>
          </cell>
          <cell r="M289">
            <v>445247621</v>
          </cell>
        </row>
        <row r="290">
          <cell r="A290">
            <v>41151</v>
          </cell>
          <cell r="L290">
            <v>13566442610</v>
          </cell>
          <cell r="M290">
            <v>13566442610.16</v>
          </cell>
        </row>
        <row r="291">
          <cell r="A291">
            <v>41162</v>
          </cell>
          <cell r="L291">
            <v>1937710645</v>
          </cell>
          <cell r="M291">
            <v>1937710645</v>
          </cell>
        </row>
        <row r="292">
          <cell r="A292">
            <v>41163</v>
          </cell>
          <cell r="L292">
            <v>971881963</v>
          </cell>
          <cell r="M292">
            <v>971881963</v>
          </cell>
        </row>
        <row r="293">
          <cell r="A293">
            <v>41225</v>
          </cell>
          <cell r="L293">
            <v>2025002.12</v>
          </cell>
          <cell r="M293">
            <v>2025002.12</v>
          </cell>
        </row>
        <row r="294">
          <cell r="A294">
            <v>41226</v>
          </cell>
          <cell r="L294">
            <v>794282.88</v>
          </cell>
          <cell r="M294">
            <v>794282.88</v>
          </cell>
        </row>
        <row r="295">
          <cell r="A295">
            <v>41227</v>
          </cell>
          <cell r="L295">
            <v>15000000</v>
          </cell>
          <cell r="M295">
            <v>20793038.719999999</v>
          </cell>
        </row>
        <row r="296">
          <cell r="A296">
            <v>41265</v>
          </cell>
          <cell r="L296">
            <v>460531786</v>
          </cell>
          <cell r="M296">
            <v>460559576</v>
          </cell>
        </row>
        <row r="297">
          <cell r="A297">
            <v>41266</v>
          </cell>
          <cell r="L297">
            <v>247688254</v>
          </cell>
          <cell r="M297">
            <v>247688254</v>
          </cell>
        </row>
        <row r="298">
          <cell r="A298">
            <v>41267</v>
          </cell>
          <cell r="L298">
            <v>24939826</v>
          </cell>
          <cell r="M298">
            <v>24939826</v>
          </cell>
        </row>
        <row r="299">
          <cell r="A299">
            <v>41268</v>
          </cell>
          <cell r="L299">
            <v>0</v>
          </cell>
          <cell r="M299">
            <v>0</v>
          </cell>
        </row>
        <row r="300">
          <cell r="A300">
            <v>41269</v>
          </cell>
          <cell r="L300">
            <v>0</v>
          </cell>
          <cell r="M300">
            <v>0</v>
          </cell>
        </row>
        <row r="301">
          <cell r="A301">
            <v>41270</v>
          </cell>
          <cell r="L301">
            <v>0</v>
          </cell>
          <cell r="M301">
            <v>0</v>
          </cell>
        </row>
        <row r="302">
          <cell r="A302">
            <v>42130</v>
          </cell>
          <cell r="L302">
            <v>3051751976</v>
          </cell>
          <cell r="M302">
            <v>3051751976</v>
          </cell>
        </row>
        <row r="303">
          <cell r="A303">
            <v>42130</v>
          </cell>
          <cell r="L303">
            <v>296867078</v>
          </cell>
          <cell r="M303">
            <v>296867078</v>
          </cell>
        </row>
        <row r="304">
          <cell r="A304">
            <v>42220</v>
          </cell>
          <cell r="L304">
            <v>6049575</v>
          </cell>
          <cell r="M304">
            <v>25840203.219999999</v>
          </cell>
        </row>
        <row r="305">
          <cell r="A305">
            <v>42251</v>
          </cell>
          <cell r="L305">
            <v>15317567</v>
          </cell>
          <cell r="M305">
            <v>15317567</v>
          </cell>
        </row>
        <row r="306">
          <cell r="A306">
            <v>42253</v>
          </cell>
          <cell r="L306">
            <v>1475231668</v>
          </cell>
          <cell r="M306">
            <v>1475231668</v>
          </cell>
        </row>
        <row r="307">
          <cell r="A307">
            <v>43219</v>
          </cell>
          <cell r="L307">
            <v>100000</v>
          </cell>
          <cell r="M307">
            <v>85105.69</v>
          </cell>
        </row>
        <row r="308">
          <cell r="A308">
            <v>43227</v>
          </cell>
          <cell r="L308">
            <v>10347689</v>
          </cell>
          <cell r="M308">
            <v>10347689</v>
          </cell>
        </row>
        <row r="309">
          <cell r="A309">
            <v>44120</v>
          </cell>
          <cell r="L309">
            <v>874205800</v>
          </cell>
          <cell r="M309">
            <v>681247600</v>
          </cell>
        </row>
        <row r="310">
          <cell r="A310">
            <v>44140</v>
          </cell>
          <cell r="L310">
            <v>1401119805</v>
          </cell>
          <cell r="M310">
            <v>986339501</v>
          </cell>
        </row>
        <row r="311">
          <cell r="A311">
            <v>44160</v>
          </cell>
          <cell r="L311">
            <v>629055989</v>
          </cell>
          <cell r="M311">
            <v>719877660</v>
          </cell>
        </row>
        <row r="312">
          <cell r="A312">
            <v>44218</v>
          </cell>
          <cell r="L312">
            <v>0</v>
          </cell>
          <cell r="M312">
            <v>0</v>
          </cell>
        </row>
        <row r="313">
          <cell r="A313">
            <v>44218</v>
          </cell>
          <cell r="L313">
            <v>84447821628</v>
          </cell>
          <cell r="M313">
            <v>84447821628</v>
          </cell>
        </row>
        <row r="314">
          <cell r="A314">
            <v>44219</v>
          </cell>
          <cell r="L314">
            <v>10579100</v>
          </cell>
          <cell r="M314">
            <v>15080411.51</v>
          </cell>
        </row>
        <row r="315">
          <cell r="A315">
            <v>44226</v>
          </cell>
          <cell r="L315">
            <v>6500000</v>
          </cell>
          <cell r="M315">
            <v>4803917.05</v>
          </cell>
        </row>
        <row r="316">
          <cell r="A316">
            <v>44265</v>
          </cell>
          <cell r="L316">
            <v>238802696</v>
          </cell>
          <cell r="M316">
            <v>238802696</v>
          </cell>
        </row>
        <row r="317">
          <cell r="A317">
            <v>44266</v>
          </cell>
          <cell r="L317">
            <v>50646489</v>
          </cell>
          <cell r="M317">
            <v>50646489</v>
          </cell>
        </row>
        <row r="318">
          <cell r="A318">
            <v>44267</v>
          </cell>
          <cell r="L318">
            <v>523905258</v>
          </cell>
          <cell r="M318">
            <v>523905258</v>
          </cell>
        </row>
        <row r="319">
          <cell r="A319">
            <v>44268</v>
          </cell>
          <cell r="L319">
            <v>26170546</v>
          </cell>
          <cell r="M319">
            <v>26170546</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INVERSIÓN"/>
      <sheetName val="FUENTES Y USOS (2021)"/>
      <sheetName val="GASTOS 2021"/>
      <sheetName val="RENTAS 2021"/>
    </sheetNames>
    <sheetDataSet>
      <sheetData sheetId="0" refreshError="1"/>
      <sheetData sheetId="1" refreshError="1"/>
      <sheetData sheetId="2" refreshError="1">
        <row r="5">
          <cell r="C5">
            <v>11101</v>
          </cell>
          <cell r="E5">
            <v>14</v>
          </cell>
          <cell r="G5">
            <v>3</v>
          </cell>
          <cell r="U5">
            <v>3441079</v>
          </cell>
          <cell r="V5">
            <v>2545380</v>
          </cell>
          <cell r="W5">
            <v>2545380</v>
          </cell>
          <cell r="X5">
            <v>2545380</v>
          </cell>
          <cell r="Y5">
            <v>2545380</v>
          </cell>
        </row>
        <row r="6">
          <cell r="C6">
            <v>11101</v>
          </cell>
          <cell r="E6">
            <v>14</v>
          </cell>
          <cell r="G6">
            <v>3</v>
          </cell>
          <cell r="U6">
            <v>3906597</v>
          </cell>
          <cell r="V6">
            <v>3016052</v>
          </cell>
          <cell r="W6">
            <v>3016052</v>
          </cell>
          <cell r="X6">
            <v>0</v>
          </cell>
          <cell r="Y6">
            <v>0</v>
          </cell>
        </row>
        <row r="7">
          <cell r="C7">
            <v>11101</v>
          </cell>
          <cell r="E7">
            <v>14</v>
          </cell>
          <cell r="G7">
            <v>3</v>
          </cell>
          <cell r="U7">
            <v>1796134</v>
          </cell>
          <cell r="V7">
            <v>1219000</v>
          </cell>
          <cell r="W7">
            <v>1219000</v>
          </cell>
          <cell r="X7">
            <v>1219000</v>
          </cell>
          <cell r="Y7">
            <v>1219000</v>
          </cell>
        </row>
        <row r="8">
          <cell r="C8">
            <v>11101</v>
          </cell>
          <cell r="E8">
            <v>14</v>
          </cell>
          <cell r="G8">
            <v>3</v>
          </cell>
          <cell r="U8">
            <v>199665</v>
          </cell>
          <cell r="V8">
            <v>157100</v>
          </cell>
          <cell r="W8">
            <v>157100</v>
          </cell>
          <cell r="X8">
            <v>157100</v>
          </cell>
          <cell r="Y8">
            <v>157100</v>
          </cell>
        </row>
        <row r="9">
          <cell r="C9">
            <v>11101</v>
          </cell>
          <cell r="E9">
            <v>14</v>
          </cell>
          <cell r="G9">
            <v>3</v>
          </cell>
          <cell r="U9">
            <v>1347101</v>
          </cell>
          <cell r="V9">
            <v>914900</v>
          </cell>
          <cell r="W9">
            <v>914900</v>
          </cell>
          <cell r="X9">
            <v>914900</v>
          </cell>
          <cell r="Y9">
            <v>914900</v>
          </cell>
        </row>
        <row r="10">
          <cell r="C10">
            <v>11101</v>
          </cell>
          <cell r="E10">
            <v>14</v>
          </cell>
          <cell r="G10">
            <v>3</v>
          </cell>
          <cell r="U10">
            <v>224517</v>
          </cell>
          <cell r="V10">
            <v>152500</v>
          </cell>
          <cell r="W10">
            <v>152500</v>
          </cell>
          <cell r="X10">
            <v>152500</v>
          </cell>
          <cell r="Y10">
            <v>152500</v>
          </cell>
        </row>
        <row r="11">
          <cell r="C11">
            <v>11101</v>
          </cell>
          <cell r="E11">
            <v>14</v>
          </cell>
          <cell r="G11">
            <v>3</v>
          </cell>
          <cell r="U11">
            <v>224517</v>
          </cell>
          <cell r="V11">
            <v>152500</v>
          </cell>
          <cell r="W11">
            <v>152500</v>
          </cell>
          <cell r="X11">
            <v>152500</v>
          </cell>
          <cell r="Y11">
            <v>152500</v>
          </cell>
        </row>
        <row r="12">
          <cell r="C12">
            <v>11101</v>
          </cell>
          <cell r="E12">
            <v>14</v>
          </cell>
          <cell r="G12">
            <v>3</v>
          </cell>
          <cell r="U12">
            <v>449034</v>
          </cell>
          <cell r="V12">
            <v>305000</v>
          </cell>
          <cell r="W12">
            <v>305000</v>
          </cell>
          <cell r="X12">
            <v>305000</v>
          </cell>
          <cell r="Y12">
            <v>305000</v>
          </cell>
        </row>
        <row r="13">
          <cell r="C13">
            <v>11101</v>
          </cell>
          <cell r="E13">
            <v>14</v>
          </cell>
          <cell r="G13">
            <v>3</v>
          </cell>
          <cell r="U13">
            <v>203231668</v>
          </cell>
          <cell r="V13">
            <v>34512984</v>
          </cell>
          <cell r="W13">
            <v>34512984</v>
          </cell>
          <cell r="X13">
            <v>34512984</v>
          </cell>
          <cell r="Y13">
            <v>34162511</v>
          </cell>
        </row>
        <row r="14">
          <cell r="C14">
            <v>11101</v>
          </cell>
          <cell r="E14">
            <v>14</v>
          </cell>
          <cell r="G14">
            <v>3</v>
          </cell>
          <cell r="U14">
            <v>200000000</v>
          </cell>
          <cell r="V14">
            <v>136724356.5</v>
          </cell>
          <cell r="W14">
            <v>136724356.5</v>
          </cell>
          <cell r="X14">
            <v>136724356.5</v>
          </cell>
          <cell r="Y14">
            <v>116508934</v>
          </cell>
        </row>
        <row r="15">
          <cell r="C15">
            <v>11101</v>
          </cell>
          <cell r="E15">
            <v>14</v>
          </cell>
          <cell r="G15">
            <v>3</v>
          </cell>
          <cell r="U15">
            <v>37054530</v>
          </cell>
          <cell r="V15">
            <v>29963267</v>
          </cell>
          <cell r="W15">
            <v>29963267</v>
          </cell>
          <cell r="X15">
            <v>29963267</v>
          </cell>
          <cell r="Y15">
            <v>29963267</v>
          </cell>
        </row>
        <row r="16">
          <cell r="C16">
            <v>11101</v>
          </cell>
          <cell r="E16">
            <v>14</v>
          </cell>
          <cell r="G16">
            <v>3</v>
          </cell>
          <cell r="U16">
            <v>2331685</v>
          </cell>
          <cell r="V16">
            <v>1837547</v>
          </cell>
          <cell r="W16">
            <v>1837547</v>
          </cell>
          <cell r="X16">
            <v>0</v>
          </cell>
          <cell r="Y16">
            <v>0</v>
          </cell>
        </row>
        <row r="17">
          <cell r="C17">
            <v>11101</v>
          </cell>
          <cell r="E17">
            <v>14</v>
          </cell>
          <cell r="G17">
            <v>3</v>
          </cell>
          <cell r="U17">
            <v>206136</v>
          </cell>
          <cell r="V17">
            <v>162038</v>
          </cell>
          <cell r="W17">
            <v>162038</v>
          </cell>
          <cell r="X17">
            <v>0</v>
          </cell>
          <cell r="Y17">
            <v>0</v>
          </cell>
        </row>
        <row r="18">
          <cell r="C18">
            <v>11101</v>
          </cell>
          <cell r="E18">
            <v>14</v>
          </cell>
          <cell r="G18">
            <v>3</v>
          </cell>
          <cell r="U18">
            <v>70000000</v>
          </cell>
          <cell r="V18">
            <v>58739429</v>
          </cell>
          <cell r="W18">
            <v>58739429</v>
          </cell>
          <cell r="X18">
            <v>58739429</v>
          </cell>
          <cell r="Y18">
            <v>48371920</v>
          </cell>
        </row>
        <row r="19">
          <cell r="C19">
            <v>11101</v>
          </cell>
          <cell r="E19">
            <v>14</v>
          </cell>
          <cell r="G19">
            <v>3</v>
          </cell>
          <cell r="U19">
            <v>0</v>
          </cell>
          <cell r="V19">
            <v>0</v>
          </cell>
          <cell r="W19">
            <v>0</v>
          </cell>
          <cell r="X19">
            <v>0</v>
          </cell>
          <cell r="Y19">
            <v>0</v>
          </cell>
        </row>
        <row r="20">
          <cell r="C20">
            <v>11101</v>
          </cell>
          <cell r="E20">
            <v>14</v>
          </cell>
          <cell r="G20">
            <v>3</v>
          </cell>
          <cell r="U20">
            <v>1112448729</v>
          </cell>
          <cell r="V20">
            <v>1064156018</v>
          </cell>
          <cell r="W20">
            <v>1064156018</v>
          </cell>
          <cell r="X20">
            <v>1064156018</v>
          </cell>
          <cell r="Y20">
            <v>801721442</v>
          </cell>
        </row>
        <row r="21">
          <cell r="C21">
            <v>11101</v>
          </cell>
          <cell r="E21">
            <v>14</v>
          </cell>
          <cell r="G21">
            <v>3</v>
          </cell>
          <cell r="U21">
            <v>4406963</v>
          </cell>
          <cell r="V21">
            <v>1230643</v>
          </cell>
          <cell r="W21">
            <v>1230643</v>
          </cell>
          <cell r="X21">
            <v>518521</v>
          </cell>
          <cell r="Y21">
            <v>518521</v>
          </cell>
        </row>
        <row r="22">
          <cell r="C22">
            <v>11101</v>
          </cell>
          <cell r="E22">
            <v>14</v>
          </cell>
          <cell r="G22">
            <v>3</v>
          </cell>
          <cell r="U22">
            <v>874017053</v>
          </cell>
          <cell r="V22">
            <v>733903348</v>
          </cell>
          <cell r="W22">
            <v>733903348</v>
          </cell>
          <cell r="X22">
            <v>712227633</v>
          </cell>
          <cell r="Y22">
            <v>578769680</v>
          </cell>
        </row>
        <row r="23">
          <cell r="C23">
            <v>11101</v>
          </cell>
          <cell r="E23">
            <v>14</v>
          </cell>
          <cell r="G23">
            <v>3</v>
          </cell>
          <cell r="U23">
            <v>36000000</v>
          </cell>
          <cell r="V23">
            <v>18916667</v>
          </cell>
          <cell r="W23">
            <v>18916667</v>
          </cell>
          <cell r="X23">
            <v>18916667</v>
          </cell>
          <cell r="Y23">
            <v>18916667</v>
          </cell>
        </row>
        <row r="24">
          <cell r="C24">
            <v>11101</v>
          </cell>
          <cell r="E24">
            <v>14</v>
          </cell>
          <cell r="G24">
            <v>3</v>
          </cell>
          <cell r="U24">
            <v>1079715</v>
          </cell>
          <cell r="V24">
            <v>850698</v>
          </cell>
          <cell r="W24">
            <v>850698</v>
          </cell>
          <cell r="X24">
            <v>0</v>
          </cell>
          <cell r="Y24">
            <v>0</v>
          </cell>
        </row>
        <row r="25">
          <cell r="C25">
            <v>11101</v>
          </cell>
          <cell r="E25">
            <v>14</v>
          </cell>
          <cell r="G25">
            <v>3</v>
          </cell>
          <cell r="U25">
            <v>60000000</v>
          </cell>
          <cell r="V25">
            <v>0</v>
          </cell>
          <cell r="W25">
            <v>0</v>
          </cell>
          <cell r="X25">
            <v>0</v>
          </cell>
          <cell r="Y25">
            <v>0</v>
          </cell>
        </row>
        <row r="26">
          <cell r="C26">
            <v>11101</v>
          </cell>
          <cell r="E26">
            <v>14</v>
          </cell>
          <cell r="G26">
            <v>3</v>
          </cell>
          <cell r="U26">
            <v>3234723</v>
          </cell>
          <cell r="V26">
            <v>2513687</v>
          </cell>
          <cell r="W26">
            <v>2513687</v>
          </cell>
          <cell r="X26">
            <v>2513687</v>
          </cell>
          <cell r="Y26">
            <v>2513687</v>
          </cell>
        </row>
        <row r="27">
          <cell r="C27">
            <v>11101</v>
          </cell>
          <cell r="E27">
            <v>14</v>
          </cell>
          <cell r="G27">
            <v>3</v>
          </cell>
          <cell r="U27">
            <v>1590467</v>
          </cell>
          <cell r="V27">
            <v>1252873</v>
          </cell>
          <cell r="W27">
            <v>1252873</v>
          </cell>
          <cell r="X27">
            <v>0</v>
          </cell>
          <cell r="Y27">
            <v>0</v>
          </cell>
        </row>
        <row r="28">
          <cell r="C28">
            <v>11101</v>
          </cell>
          <cell r="E28">
            <v>14</v>
          </cell>
          <cell r="G28">
            <v>3</v>
          </cell>
          <cell r="U28">
            <v>4852112</v>
          </cell>
          <cell r="V28">
            <v>3593580</v>
          </cell>
          <cell r="W28">
            <v>3593580</v>
          </cell>
          <cell r="X28">
            <v>3593580</v>
          </cell>
          <cell r="Y28">
            <v>3593580</v>
          </cell>
        </row>
        <row r="29">
          <cell r="C29">
            <v>11101</v>
          </cell>
          <cell r="E29">
            <v>14</v>
          </cell>
          <cell r="G29">
            <v>3</v>
          </cell>
          <cell r="U29">
            <v>46293268</v>
          </cell>
          <cell r="V29">
            <v>35626576</v>
          </cell>
          <cell r="W29">
            <v>35626576</v>
          </cell>
          <cell r="X29">
            <v>35626576</v>
          </cell>
          <cell r="Y29">
            <v>35626576</v>
          </cell>
        </row>
        <row r="30">
          <cell r="C30">
            <v>11101</v>
          </cell>
          <cell r="E30">
            <v>14</v>
          </cell>
          <cell r="G30">
            <v>3</v>
          </cell>
          <cell r="U30">
            <v>32791065</v>
          </cell>
          <cell r="V30">
            <v>23374769</v>
          </cell>
          <cell r="W30">
            <v>23374769</v>
          </cell>
          <cell r="X30">
            <v>23374769</v>
          </cell>
          <cell r="Y30">
            <v>23374769</v>
          </cell>
        </row>
        <row r="31">
          <cell r="C31">
            <v>11101</v>
          </cell>
          <cell r="E31">
            <v>14</v>
          </cell>
          <cell r="G31">
            <v>3</v>
          </cell>
          <cell r="U31">
            <v>42255683</v>
          </cell>
          <cell r="V31">
            <v>42221415</v>
          </cell>
          <cell r="W31">
            <v>42221415</v>
          </cell>
          <cell r="X31">
            <v>1840421</v>
          </cell>
          <cell r="Y31">
            <v>1840421</v>
          </cell>
        </row>
        <row r="32">
          <cell r="C32">
            <v>11101</v>
          </cell>
          <cell r="E32">
            <v>14</v>
          </cell>
          <cell r="G32">
            <v>3</v>
          </cell>
          <cell r="U32">
            <v>18124105</v>
          </cell>
          <cell r="V32">
            <v>12161600</v>
          </cell>
          <cell r="W32">
            <v>12161600</v>
          </cell>
          <cell r="X32">
            <v>12161600</v>
          </cell>
          <cell r="Y32">
            <v>12161600</v>
          </cell>
        </row>
        <row r="33">
          <cell r="C33">
            <v>11101</v>
          </cell>
          <cell r="E33">
            <v>14</v>
          </cell>
          <cell r="G33">
            <v>3</v>
          </cell>
          <cell r="U33">
            <v>2985776</v>
          </cell>
          <cell r="V33">
            <v>2182244</v>
          </cell>
          <cell r="W33">
            <v>2182244</v>
          </cell>
          <cell r="X33">
            <v>2182244</v>
          </cell>
          <cell r="Y33">
            <v>2182244</v>
          </cell>
        </row>
        <row r="34">
          <cell r="C34">
            <v>11101</v>
          </cell>
          <cell r="E34">
            <v>14</v>
          </cell>
          <cell r="G34">
            <v>3</v>
          </cell>
          <cell r="U34">
            <v>12693079</v>
          </cell>
          <cell r="V34">
            <v>9126100</v>
          </cell>
          <cell r="W34">
            <v>9126100</v>
          </cell>
          <cell r="X34">
            <v>9126100</v>
          </cell>
          <cell r="Y34">
            <v>9126100</v>
          </cell>
        </row>
        <row r="35">
          <cell r="C35">
            <v>11101</v>
          </cell>
          <cell r="E35">
            <v>14</v>
          </cell>
          <cell r="G35">
            <v>3</v>
          </cell>
          <cell r="U35">
            <v>2175513</v>
          </cell>
          <cell r="V35">
            <v>1523200</v>
          </cell>
          <cell r="W35">
            <v>1523200</v>
          </cell>
          <cell r="X35">
            <v>1523200</v>
          </cell>
          <cell r="Y35">
            <v>1523200</v>
          </cell>
        </row>
        <row r="36">
          <cell r="C36">
            <v>11101</v>
          </cell>
          <cell r="E36">
            <v>14</v>
          </cell>
          <cell r="G36">
            <v>3</v>
          </cell>
          <cell r="U36">
            <v>2175513</v>
          </cell>
          <cell r="V36">
            <v>1523200</v>
          </cell>
          <cell r="W36">
            <v>1523200</v>
          </cell>
          <cell r="X36">
            <v>1523200</v>
          </cell>
          <cell r="Y36">
            <v>1523200</v>
          </cell>
        </row>
        <row r="37">
          <cell r="C37">
            <v>11101</v>
          </cell>
          <cell r="E37">
            <v>14</v>
          </cell>
          <cell r="G37">
            <v>3</v>
          </cell>
          <cell r="U37">
            <v>4341027</v>
          </cell>
          <cell r="V37">
            <v>3045200</v>
          </cell>
          <cell r="W37">
            <v>3045200</v>
          </cell>
          <cell r="X37">
            <v>3045200</v>
          </cell>
          <cell r="Y37">
            <v>3045200</v>
          </cell>
        </row>
        <row r="38">
          <cell r="C38">
            <v>11101</v>
          </cell>
          <cell r="E38">
            <v>14</v>
          </cell>
          <cell r="G38">
            <v>3</v>
          </cell>
          <cell r="U38">
            <v>160000000</v>
          </cell>
          <cell r="V38">
            <v>154877965</v>
          </cell>
          <cell r="W38">
            <v>154877965</v>
          </cell>
          <cell r="X38">
            <v>154877965</v>
          </cell>
          <cell r="Y38">
            <v>0</v>
          </cell>
        </row>
        <row r="39">
          <cell r="C39">
            <v>11101</v>
          </cell>
          <cell r="E39">
            <v>14</v>
          </cell>
          <cell r="G39">
            <v>3</v>
          </cell>
          <cell r="U39">
            <v>145000000</v>
          </cell>
          <cell r="V39">
            <v>137988600</v>
          </cell>
          <cell r="W39">
            <v>137988600</v>
          </cell>
          <cell r="X39">
            <v>137988600</v>
          </cell>
          <cell r="Y39">
            <v>0</v>
          </cell>
        </row>
        <row r="40">
          <cell r="C40">
            <v>11101</v>
          </cell>
          <cell r="E40">
            <v>14</v>
          </cell>
          <cell r="G40">
            <v>3</v>
          </cell>
          <cell r="U40">
            <v>88000000</v>
          </cell>
          <cell r="V40">
            <v>69144900.319999993</v>
          </cell>
          <cell r="W40">
            <v>69144900.319999993</v>
          </cell>
          <cell r="X40">
            <v>69144900.319999993</v>
          </cell>
          <cell r="Y40">
            <v>67225383.319999993</v>
          </cell>
        </row>
        <row r="41">
          <cell r="C41">
            <v>11101</v>
          </cell>
          <cell r="E41">
            <v>14</v>
          </cell>
          <cell r="G41">
            <v>3</v>
          </cell>
          <cell r="U41">
            <v>9236737</v>
          </cell>
          <cell r="V41">
            <v>2340000</v>
          </cell>
          <cell r="W41">
            <v>2340000</v>
          </cell>
          <cell r="X41">
            <v>2340000</v>
          </cell>
          <cell r="Y41">
            <v>540000</v>
          </cell>
        </row>
        <row r="42">
          <cell r="C42">
            <v>11101</v>
          </cell>
          <cell r="E42">
            <v>14</v>
          </cell>
          <cell r="G42">
            <v>3</v>
          </cell>
          <cell r="U42">
            <v>274347998</v>
          </cell>
          <cell r="V42">
            <v>210114538</v>
          </cell>
          <cell r="W42">
            <v>210114538</v>
          </cell>
          <cell r="X42">
            <v>210114538</v>
          </cell>
          <cell r="Y42">
            <v>178387009</v>
          </cell>
        </row>
        <row r="43">
          <cell r="C43">
            <v>11101</v>
          </cell>
          <cell r="E43">
            <v>14</v>
          </cell>
          <cell r="G43">
            <v>3</v>
          </cell>
          <cell r="U43">
            <v>0</v>
          </cell>
          <cell r="V43">
            <v>0</v>
          </cell>
          <cell r="W43">
            <v>0</v>
          </cell>
          <cell r="X43">
            <v>0</v>
          </cell>
          <cell r="Y43">
            <v>0</v>
          </cell>
        </row>
        <row r="44">
          <cell r="C44">
            <v>11101</v>
          </cell>
          <cell r="E44">
            <v>14</v>
          </cell>
          <cell r="G44">
            <v>3</v>
          </cell>
          <cell r="U44">
            <v>12421136</v>
          </cell>
          <cell r="V44">
            <v>9576635</v>
          </cell>
          <cell r="W44">
            <v>9576635</v>
          </cell>
          <cell r="X44">
            <v>9576635</v>
          </cell>
          <cell r="Y44">
            <v>9576635</v>
          </cell>
        </row>
        <row r="45">
          <cell r="C45">
            <v>11101</v>
          </cell>
          <cell r="E45">
            <v>14</v>
          </cell>
          <cell r="G45">
            <v>3</v>
          </cell>
          <cell r="U45">
            <v>19328324</v>
          </cell>
          <cell r="V45">
            <v>15396792</v>
          </cell>
          <cell r="W45">
            <v>15396792</v>
          </cell>
          <cell r="X45">
            <v>15396792</v>
          </cell>
          <cell r="Y45">
            <v>15396792</v>
          </cell>
        </row>
        <row r="46">
          <cell r="C46">
            <v>11101</v>
          </cell>
          <cell r="E46">
            <v>14</v>
          </cell>
          <cell r="G46">
            <v>3</v>
          </cell>
          <cell r="U46">
            <v>13179423</v>
          </cell>
          <cell r="V46">
            <v>8942429</v>
          </cell>
          <cell r="W46">
            <v>8942429</v>
          </cell>
          <cell r="X46">
            <v>679575</v>
          </cell>
          <cell r="Y46">
            <v>679575</v>
          </cell>
        </row>
        <row r="47">
          <cell r="C47">
            <v>11101</v>
          </cell>
          <cell r="E47">
            <v>14</v>
          </cell>
          <cell r="G47">
            <v>3</v>
          </cell>
          <cell r="U47">
            <v>24517582</v>
          </cell>
          <cell r="V47">
            <v>17714747</v>
          </cell>
          <cell r="W47">
            <v>17714747</v>
          </cell>
          <cell r="X47">
            <v>951968</v>
          </cell>
          <cell r="Y47">
            <v>951968</v>
          </cell>
        </row>
        <row r="48">
          <cell r="C48">
            <v>11101</v>
          </cell>
          <cell r="E48">
            <v>14</v>
          </cell>
          <cell r="G48">
            <v>3</v>
          </cell>
          <cell r="U48">
            <v>1933780</v>
          </cell>
          <cell r="V48">
            <v>1478021</v>
          </cell>
          <cell r="W48">
            <v>1478021</v>
          </cell>
          <cell r="X48">
            <v>90611</v>
          </cell>
          <cell r="Y48">
            <v>90611</v>
          </cell>
        </row>
        <row r="49">
          <cell r="C49">
            <v>11101</v>
          </cell>
          <cell r="E49">
            <v>14</v>
          </cell>
          <cell r="G49">
            <v>3</v>
          </cell>
          <cell r="U49">
            <v>34826111</v>
          </cell>
          <cell r="V49">
            <v>26407156</v>
          </cell>
          <cell r="W49">
            <v>26407156</v>
          </cell>
          <cell r="X49">
            <v>26407156</v>
          </cell>
          <cell r="Y49">
            <v>26407156</v>
          </cell>
        </row>
        <row r="50">
          <cell r="C50">
            <v>11101</v>
          </cell>
          <cell r="E50">
            <v>14</v>
          </cell>
          <cell r="G50">
            <v>3</v>
          </cell>
          <cell r="U50">
            <v>16716534</v>
          </cell>
          <cell r="V50">
            <v>12078234</v>
          </cell>
          <cell r="W50">
            <v>12078234</v>
          </cell>
          <cell r="X50">
            <v>679575</v>
          </cell>
          <cell r="Y50">
            <v>679575</v>
          </cell>
        </row>
        <row r="51">
          <cell r="C51">
            <v>11101</v>
          </cell>
          <cell r="E51">
            <v>14</v>
          </cell>
          <cell r="G51">
            <v>3</v>
          </cell>
          <cell r="U51">
            <v>553289424</v>
          </cell>
          <cell r="V51">
            <v>492518001</v>
          </cell>
          <cell r="W51">
            <v>492518001</v>
          </cell>
          <cell r="X51">
            <v>445518001</v>
          </cell>
          <cell r="Y51">
            <v>74974497</v>
          </cell>
        </row>
        <row r="52">
          <cell r="C52">
            <v>11101</v>
          </cell>
          <cell r="E52">
            <v>14</v>
          </cell>
          <cell r="G52">
            <v>3</v>
          </cell>
          <cell r="U52">
            <v>52600000</v>
          </cell>
          <cell r="V52">
            <v>51099600</v>
          </cell>
          <cell r="W52">
            <v>51099600</v>
          </cell>
          <cell r="X52">
            <v>51099600</v>
          </cell>
          <cell r="Y52">
            <v>0</v>
          </cell>
        </row>
        <row r="53">
          <cell r="C53">
            <v>11101</v>
          </cell>
          <cell r="E53">
            <v>14</v>
          </cell>
          <cell r="G53">
            <v>3</v>
          </cell>
          <cell r="U53">
            <v>59000000</v>
          </cell>
          <cell r="V53">
            <v>52564204</v>
          </cell>
          <cell r="W53">
            <v>52564204</v>
          </cell>
          <cell r="X53">
            <v>52564204</v>
          </cell>
          <cell r="Y53">
            <v>0</v>
          </cell>
        </row>
        <row r="54">
          <cell r="C54">
            <v>11101</v>
          </cell>
          <cell r="E54">
            <v>14</v>
          </cell>
          <cell r="G54">
            <v>3</v>
          </cell>
          <cell r="U54">
            <v>330080231</v>
          </cell>
          <cell r="V54">
            <v>291546021</v>
          </cell>
          <cell r="W54">
            <v>291546021</v>
          </cell>
          <cell r="X54">
            <v>291546021</v>
          </cell>
          <cell r="Y54">
            <v>291546021</v>
          </cell>
        </row>
        <row r="55">
          <cell r="C55">
            <v>11101</v>
          </cell>
          <cell r="E55">
            <v>14</v>
          </cell>
          <cell r="G55">
            <v>3</v>
          </cell>
          <cell r="U55">
            <v>41687689</v>
          </cell>
          <cell r="V55">
            <v>12445362</v>
          </cell>
          <cell r="W55">
            <v>12445362</v>
          </cell>
          <cell r="X55">
            <v>5510311</v>
          </cell>
          <cell r="Y55">
            <v>5510311</v>
          </cell>
        </row>
        <row r="56">
          <cell r="C56">
            <v>11101</v>
          </cell>
          <cell r="E56">
            <v>14</v>
          </cell>
          <cell r="G56">
            <v>3</v>
          </cell>
          <cell r="U56">
            <v>43785111</v>
          </cell>
          <cell r="V56">
            <v>27107620</v>
          </cell>
          <cell r="W56">
            <v>27107620</v>
          </cell>
          <cell r="X56">
            <v>27107620</v>
          </cell>
          <cell r="Y56">
            <v>27107620</v>
          </cell>
        </row>
        <row r="57">
          <cell r="C57">
            <v>11101</v>
          </cell>
          <cell r="E57">
            <v>14</v>
          </cell>
          <cell r="G57">
            <v>3</v>
          </cell>
          <cell r="U57">
            <v>31014453</v>
          </cell>
          <cell r="V57">
            <v>19224220</v>
          </cell>
          <cell r="W57">
            <v>19224220</v>
          </cell>
          <cell r="X57">
            <v>19224220</v>
          </cell>
          <cell r="Y57">
            <v>19224220</v>
          </cell>
        </row>
        <row r="58">
          <cell r="C58">
            <v>11101</v>
          </cell>
          <cell r="E58">
            <v>14</v>
          </cell>
          <cell r="G58">
            <v>3</v>
          </cell>
          <cell r="U58">
            <v>39711941</v>
          </cell>
          <cell r="V58">
            <v>36010574</v>
          </cell>
          <cell r="W58">
            <v>36010574</v>
          </cell>
          <cell r="X58">
            <v>3168781</v>
          </cell>
          <cell r="Y58">
            <v>3168781</v>
          </cell>
        </row>
        <row r="59">
          <cell r="C59">
            <v>11101</v>
          </cell>
          <cell r="E59">
            <v>14</v>
          </cell>
          <cell r="G59">
            <v>3</v>
          </cell>
          <cell r="U59">
            <v>15961835</v>
          </cell>
          <cell r="V59">
            <v>9440000</v>
          </cell>
          <cell r="W59">
            <v>9440000</v>
          </cell>
          <cell r="X59">
            <v>9440000</v>
          </cell>
          <cell r="Y59">
            <v>9440000</v>
          </cell>
        </row>
        <row r="60">
          <cell r="C60">
            <v>11101</v>
          </cell>
          <cell r="E60">
            <v>14</v>
          </cell>
          <cell r="G60">
            <v>3</v>
          </cell>
          <cell r="U60">
            <v>2284375</v>
          </cell>
          <cell r="V60">
            <v>1171500</v>
          </cell>
          <cell r="W60">
            <v>1171500</v>
          </cell>
          <cell r="X60">
            <v>1171500</v>
          </cell>
          <cell r="Y60">
            <v>1171500</v>
          </cell>
        </row>
        <row r="61">
          <cell r="C61">
            <v>11101</v>
          </cell>
          <cell r="E61">
            <v>14</v>
          </cell>
          <cell r="G61">
            <v>3</v>
          </cell>
          <cell r="U61">
            <v>11971378</v>
          </cell>
          <cell r="V61">
            <v>7085300</v>
          </cell>
          <cell r="W61">
            <v>7085300</v>
          </cell>
          <cell r="X61">
            <v>7085300</v>
          </cell>
          <cell r="Y61">
            <v>7085300</v>
          </cell>
        </row>
        <row r="62">
          <cell r="C62">
            <v>11101</v>
          </cell>
          <cell r="E62">
            <v>14</v>
          </cell>
          <cell r="G62">
            <v>3</v>
          </cell>
          <cell r="U62">
            <v>1995230</v>
          </cell>
          <cell r="V62">
            <v>1182600</v>
          </cell>
          <cell r="W62">
            <v>1182600</v>
          </cell>
          <cell r="X62">
            <v>1182600</v>
          </cell>
          <cell r="Y62">
            <v>1182600</v>
          </cell>
        </row>
        <row r="63">
          <cell r="C63">
            <v>11101</v>
          </cell>
          <cell r="E63">
            <v>14</v>
          </cell>
          <cell r="G63">
            <v>3</v>
          </cell>
          <cell r="U63">
            <v>1995230</v>
          </cell>
          <cell r="V63">
            <v>1182600</v>
          </cell>
          <cell r="W63">
            <v>1182600</v>
          </cell>
          <cell r="X63">
            <v>1182600</v>
          </cell>
          <cell r="Y63">
            <v>1182600</v>
          </cell>
        </row>
        <row r="64">
          <cell r="C64">
            <v>11101</v>
          </cell>
          <cell r="E64">
            <v>14</v>
          </cell>
          <cell r="G64">
            <v>3</v>
          </cell>
          <cell r="U64">
            <v>3990461</v>
          </cell>
          <cell r="V64">
            <v>2363300</v>
          </cell>
          <cell r="W64">
            <v>2363300</v>
          </cell>
          <cell r="X64">
            <v>2363300</v>
          </cell>
          <cell r="Y64">
            <v>2363300</v>
          </cell>
        </row>
        <row r="65">
          <cell r="C65">
            <v>11101</v>
          </cell>
          <cell r="E65">
            <v>14</v>
          </cell>
          <cell r="G65">
            <v>3</v>
          </cell>
          <cell r="U65">
            <v>30089696</v>
          </cell>
          <cell r="V65">
            <v>26287968</v>
          </cell>
          <cell r="W65">
            <v>26287968</v>
          </cell>
          <cell r="X65">
            <v>14287968</v>
          </cell>
          <cell r="Y65">
            <v>0</v>
          </cell>
        </row>
        <row r="66">
          <cell r="C66">
            <v>11101</v>
          </cell>
          <cell r="E66">
            <v>14</v>
          </cell>
          <cell r="G66">
            <v>3</v>
          </cell>
          <cell r="U66">
            <v>2000000</v>
          </cell>
          <cell r="V66">
            <v>1975536.52</v>
          </cell>
          <cell r="W66">
            <v>1975536.52</v>
          </cell>
          <cell r="X66">
            <v>1975536.52</v>
          </cell>
          <cell r="Y66">
            <v>1975536.52</v>
          </cell>
        </row>
        <row r="67">
          <cell r="C67">
            <v>11101</v>
          </cell>
          <cell r="E67">
            <v>14</v>
          </cell>
          <cell r="G67">
            <v>3</v>
          </cell>
          <cell r="U67">
            <v>13967465</v>
          </cell>
          <cell r="V67">
            <v>4300750</v>
          </cell>
          <cell r="W67">
            <v>4300750</v>
          </cell>
          <cell r="X67">
            <v>4300750</v>
          </cell>
          <cell r="Y67">
            <v>2568750</v>
          </cell>
        </row>
        <row r="68">
          <cell r="C68">
            <v>11101</v>
          </cell>
          <cell r="E68">
            <v>14</v>
          </cell>
          <cell r="G68">
            <v>3</v>
          </cell>
          <cell r="U68">
            <v>74000000</v>
          </cell>
          <cell r="V68">
            <v>67266667</v>
          </cell>
          <cell r="W68">
            <v>67266667</v>
          </cell>
          <cell r="X68">
            <v>67266667</v>
          </cell>
          <cell r="Y68">
            <v>17266667</v>
          </cell>
        </row>
        <row r="69">
          <cell r="C69">
            <v>11101</v>
          </cell>
          <cell r="E69">
            <v>14</v>
          </cell>
          <cell r="G69">
            <v>3</v>
          </cell>
          <cell r="U69">
            <v>13932000</v>
          </cell>
          <cell r="V69">
            <v>2741467</v>
          </cell>
          <cell r="W69">
            <v>2741467</v>
          </cell>
          <cell r="X69">
            <v>2741467</v>
          </cell>
          <cell r="Y69">
            <v>2741467</v>
          </cell>
        </row>
        <row r="70">
          <cell r="C70">
            <v>11101</v>
          </cell>
          <cell r="E70">
            <v>14</v>
          </cell>
          <cell r="G70">
            <v>3</v>
          </cell>
          <cell r="U70">
            <v>295917704</v>
          </cell>
          <cell r="V70">
            <v>222971937</v>
          </cell>
          <cell r="W70">
            <v>222971937</v>
          </cell>
          <cell r="X70">
            <v>222971937</v>
          </cell>
          <cell r="Y70">
            <v>222971937</v>
          </cell>
        </row>
        <row r="71">
          <cell r="C71">
            <v>11101</v>
          </cell>
          <cell r="E71">
            <v>14</v>
          </cell>
          <cell r="G71">
            <v>3</v>
          </cell>
          <cell r="U71">
            <v>10764985</v>
          </cell>
          <cell r="V71">
            <v>8910818</v>
          </cell>
          <cell r="W71">
            <v>8910818</v>
          </cell>
          <cell r="X71">
            <v>8910818</v>
          </cell>
          <cell r="Y71">
            <v>8910818</v>
          </cell>
        </row>
        <row r="72">
          <cell r="C72">
            <v>11101</v>
          </cell>
          <cell r="E72">
            <v>14</v>
          </cell>
          <cell r="G72">
            <v>3</v>
          </cell>
          <cell r="U72">
            <v>41494800</v>
          </cell>
          <cell r="V72">
            <v>11422941</v>
          </cell>
          <cell r="W72">
            <v>11422941</v>
          </cell>
          <cell r="X72">
            <v>4901382</v>
          </cell>
          <cell r="Y72">
            <v>4901382</v>
          </cell>
        </row>
        <row r="73">
          <cell r="C73">
            <v>11101</v>
          </cell>
          <cell r="E73">
            <v>14</v>
          </cell>
          <cell r="G73">
            <v>3</v>
          </cell>
          <cell r="U73">
            <v>12116554</v>
          </cell>
          <cell r="V73">
            <v>6830967</v>
          </cell>
          <cell r="W73">
            <v>6830967</v>
          </cell>
          <cell r="X73">
            <v>964974</v>
          </cell>
          <cell r="Y73">
            <v>964974</v>
          </cell>
        </row>
        <row r="74">
          <cell r="C74">
            <v>11101</v>
          </cell>
          <cell r="E74">
            <v>14</v>
          </cell>
          <cell r="G74">
            <v>3</v>
          </cell>
          <cell r="U74">
            <v>23041654</v>
          </cell>
          <cell r="V74">
            <v>14221855</v>
          </cell>
          <cell r="W74">
            <v>14221855</v>
          </cell>
          <cell r="X74">
            <v>1657259</v>
          </cell>
          <cell r="Y74">
            <v>1657259</v>
          </cell>
        </row>
        <row r="75">
          <cell r="C75">
            <v>11101</v>
          </cell>
          <cell r="E75">
            <v>14</v>
          </cell>
          <cell r="G75">
            <v>3</v>
          </cell>
          <cell r="U75">
            <v>1831767</v>
          </cell>
          <cell r="V75">
            <v>1183126</v>
          </cell>
          <cell r="W75">
            <v>1183126</v>
          </cell>
          <cell r="X75">
            <v>170793</v>
          </cell>
          <cell r="Y75">
            <v>170793</v>
          </cell>
        </row>
        <row r="76">
          <cell r="C76">
            <v>11101</v>
          </cell>
          <cell r="E76">
            <v>14</v>
          </cell>
          <cell r="G76">
            <v>3</v>
          </cell>
          <cell r="U76">
            <v>32729623</v>
          </cell>
          <cell r="V76">
            <v>21081087</v>
          </cell>
          <cell r="W76">
            <v>21081087</v>
          </cell>
          <cell r="X76">
            <v>21081087</v>
          </cell>
          <cell r="Y76">
            <v>21081087</v>
          </cell>
        </row>
        <row r="77">
          <cell r="C77">
            <v>11101</v>
          </cell>
          <cell r="E77">
            <v>14</v>
          </cell>
          <cell r="G77">
            <v>3</v>
          </cell>
          <cell r="U77">
            <v>16751214</v>
          </cell>
          <cell r="V77">
            <v>14190298</v>
          </cell>
          <cell r="W77">
            <v>14190298</v>
          </cell>
          <cell r="X77">
            <v>14190298</v>
          </cell>
          <cell r="Y77">
            <v>14190298</v>
          </cell>
        </row>
        <row r="78">
          <cell r="C78">
            <v>11101</v>
          </cell>
          <cell r="E78">
            <v>14</v>
          </cell>
          <cell r="G78">
            <v>3</v>
          </cell>
          <cell r="U78">
            <v>15710219</v>
          </cell>
          <cell r="V78">
            <v>9696717</v>
          </cell>
          <cell r="W78">
            <v>9696717</v>
          </cell>
          <cell r="X78">
            <v>1280947</v>
          </cell>
          <cell r="Y78">
            <v>1280947</v>
          </cell>
        </row>
        <row r="79">
          <cell r="C79">
            <v>11101</v>
          </cell>
          <cell r="E79">
            <v>14</v>
          </cell>
          <cell r="G79">
            <v>3</v>
          </cell>
          <cell r="U79">
            <v>362942304</v>
          </cell>
          <cell r="V79">
            <v>342146377</v>
          </cell>
          <cell r="W79">
            <v>342146377</v>
          </cell>
          <cell r="X79">
            <v>342146377</v>
          </cell>
          <cell r="Y79">
            <v>282917597</v>
          </cell>
        </row>
        <row r="80">
          <cell r="C80">
            <v>11101</v>
          </cell>
          <cell r="E80">
            <v>14</v>
          </cell>
          <cell r="G80">
            <v>3</v>
          </cell>
          <cell r="U80">
            <v>2294179</v>
          </cell>
          <cell r="V80">
            <v>1563440</v>
          </cell>
          <cell r="W80">
            <v>1563440</v>
          </cell>
          <cell r="X80">
            <v>1563440</v>
          </cell>
          <cell r="Y80">
            <v>1563440</v>
          </cell>
        </row>
        <row r="81">
          <cell r="C81">
            <v>11101</v>
          </cell>
          <cell r="E81">
            <v>14</v>
          </cell>
          <cell r="G81">
            <v>3</v>
          </cell>
          <cell r="U81">
            <v>1625043</v>
          </cell>
          <cell r="V81">
            <v>1107440</v>
          </cell>
          <cell r="W81">
            <v>1107440</v>
          </cell>
          <cell r="X81">
            <v>1107440</v>
          </cell>
          <cell r="Y81">
            <v>1107440</v>
          </cell>
        </row>
        <row r="82">
          <cell r="C82">
            <v>11101</v>
          </cell>
          <cell r="E82">
            <v>14</v>
          </cell>
          <cell r="G82">
            <v>3</v>
          </cell>
          <cell r="U82">
            <v>1798884</v>
          </cell>
          <cell r="V82">
            <v>0</v>
          </cell>
          <cell r="W82">
            <v>0</v>
          </cell>
          <cell r="X82">
            <v>0</v>
          </cell>
          <cell r="Y82">
            <v>0</v>
          </cell>
        </row>
        <row r="83">
          <cell r="C83">
            <v>11101</v>
          </cell>
          <cell r="E83">
            <v>14</v>
          </cell>
          <cell r="G83">
            <v>3</v>
          </cell>
          <cell r="U83">
            <v>824527</v>
          </cell>
          <cell r="V83">
            <v>543000</v>
          </cell>
          <cell r="W83">
            <v>543000</v>
          </cell>
          <cell r="X83">
            <v>543000</v>
          </cell>
          <cell r="Y83">
            <v>543000</v>
          </cell>
        </row>
        <row r="84">
          <cell r="C84">
            <v>11101</v>
          </cell>
          <cell r="E84">
            <v>14</v>
          </cell>
          <cell r="G84">
            <v>3</v>
          </cell>
          <cell r="U84">
            <v>94015</v>
          </cell>
          <cell r="V84">
            <v>68400</v>
          </cell>
          <cell r="W84">
            <v>68400</v>
          </cell>
          <cell r="X84">
            <v>68400</v>
          </cell>
          <cell r="Y84">
            <v>68400</v>
          </cell>
        </row>
        <row r="85">
          <cell r="C85">
            <v>11101</v>
          </cell>
          <cell r="E85">
            <v>14</v>
          </cell>
          <cell r="G85">
            <v>3</v>
          </cell>
          <cell r="U85">
            <v>618395</v>
          </cell>
          <cell r="V85">
            <v>407500</v>
          </cell>
          <cell r="W85">
            <v>407500</v>
          </cell>
          <cell r="X85">
            <v>407500</v>
          </cell>
          <cell r="Y85">
            <v>407500</v>
          </cell>
        </row>
        <row r="86">
          <cell r="C86">
            <v>11101</v>
          </cell>
          <cell r="E86">
            <v>14</v>
          </cell>
          <cell r="G86">
            <v>3</v>
          </cell>
          <cell r="U86">
            <v>103066</v>
          </cell>
          <cell r="V86">
            <v>68000</v>
          </cell>
          <cell r="W86">
            <v>68000</v>
          </cell>
          <cell r="X86">
            <v>68000</v>
          </cell>
          <cell r="Y86">
            <v>68000</v>
          </cell>
        </row>
        <row r="87">
          <cell r="C87">
            <v>11101</v>
          </cell>
          <cell r="E87">
            <v>14</v>
          </cell>
          <cell r="G87">
            <v>3</v>
          </cell>
          <cell r="U87">
            <v>103066</v>
          </cell>
          <cell r="V87">
            <v>68000</v>
          </cell>
          <cell r="W87">
            <v>68000</v>
          </cell>
          <cell r="X87">
            <v>68000</v>
          </cell>
          <cell r="Y87">
            <v>68000</v>
          </cell>
        </row>
        <row r="88">
          <cell r="C88">
            <v>11101</v>
          </cell>
          <cell r="E88">
            <v>14</v>
          </cell>
          <cell r="G88">
            <v>3</v>
          </cell>
          <cell r="U88">
            <v>206132</v>
          </cell>
          <cell r="V88">
            <v>135900</v>
          </cell>
          <cell r="W88">
            <v>135900</v>
          </cell>
          <cell r="X88">
            <v>135900</v>
          </cell>
          <cell r="Y88">
            <v>135900</v>
          </cell>
        </row>
        <row r="89">
          <cell r="C89">
            <v>11101</v>
          </cell>
          <cell r="E89">
            <v>14</v>
          </cell>
          <cell r="G89">
            <v>3</v>
          </cell>
          <cell r="U89">
            <v>1131100733</v>
          </cell>
          <cell r="V89">
            <v>1102701411.1600001</v>
          </cell>
          <cell r="W89">
            <v>1102701411.1600001</v>
          </cell>
          <cell r="X89">
            <v>1082288095.1600001</v>
          </cell>
          <cell r="Y89">
            <v>717634865.15999997</v>
          </cell>
        </row>
        <row r="90">
          <cell r="C90">
            <v>11101</v>
          </cell>
          <cell r="E90">
            <v>14</v>
          </cell>
          <cell r="G90">
            <v>3</v>
          </cell>
          <cell r="U90">
            <v>17500086</v>
          </cell>
          <cell r="V90">
            <v>13027846</v>
          </cell>
          <cell r="W90">
            <v>13027846</v>
          </cell>
          <cell r="X90">
            <v>13027846</v>
          </cell>
          <cell r="Y90">
            <v>13027846</v>
          </cell>
        </row>
        <row r="91">
          <cell r="C91">
            <v>11101</v>
          </cell>
          <cell r="E91">
            <v>14</v>
          </cell>
          <cell r="G91">
            <v>3</v>
          </cell>
          <cell r="U91">
            <v>739804</v>
          </cell>
          <cell r="V91">
            <v>542827</v>
          </cell>
          <cell r="W91">
            <v>542827</v>
          </cell>
          <cell r="X91">
            <v>542827</v>
          </cell>
          <cell r="Y91">
            <v>542827</v>
          </cell>
        </row>
        <row r="92">
          <cell r="C92">
            <v>11101</v>
          </cell>
          <cell r="E92">
            <v>14</v>
          </cell>
          <cell r="G92">
            <v>3</v>
          </cell>
          <cell r="U92">
            <v>510419</v>
          </cell>
          <cell r="V92">
            <v>0</v>
          </cell>
          <cell r="W92">
            <v>0</v>
          </cell>
          <cell r="X92">
            <v>0</v>
          </cell>
          <cell r="Y92">
            <v>0</v>
          </cell>
        </row>
        <row r="93">
          <cell r="C93">
            <v>11101</v>
          </cell>
          <cell r="E93">
            <v>14</v>
          </cell>
          <cell r="G93">
            <v>3</v>
          </cell>
          <cell r="U93">
            <v>1107651</v>
          </cell>
          <cell r="V93">
            <v>0</v>
          </cell>
          <cell r="W93">
            <v>0</v>
          </cell>
          <cell r="X93">
            <v>0</v>
          </cell>
          <cell r="Y93">
            <v>0</v>
          </cell>
        </row>
        <row r="94">
          <cell r="C94">
            <v>11101</v>
          </cell>
          <cell r="E94">
            <v>14</v>
          </cell>
          <cell r="G94">
            <v>3</v>
          </cell>
          <cell r="U94">
            <v>97223</v>
          </cell>
          <cell r="V94">
            <v>0</v>
          </cell>
          <cell r="W94">
            <v>0</v>
          </cell>
          <cell r="X94">
            <v>0</v>
          </cell>
          <cell r="Y94">
            <v>0</v>
          </cell>
        </row>
        <row r="95">
          <cell r="C95">
            <v>11101</v>
          </cell>
          <cell r="E95">
            <v>14</v>
          </cell>
          <cell r="G95">
            <v>3</v>
          </cell>
          <cell r="U95">
            <v>1541900</v>
          </cell>
          <cell r="V95">
            <v>0</v>
          </cell>
          <cell r="W95">
            <v>0</v>
          </cell>
          <cell r="X95">
            <v>0</v>
          </cell>
          <cell r="Y95">
            <v>0</v>
          </cell>
        </row>
        <row r="96">
          <cell r="C96">
            <v>11101</v>
          </cell>
          <cell r="E96">
            <v>14</v>
          </cell>
          <cell r="G96">
            <v>3</v>
          </cell>
          <cell r="U96">
            <v>755217</v>
          </cell>
          <cell r="V96">
            <v>0</v>
          </cell>
          <cell r="W96">
            <v>0</v>
          </cell>
          <cell r="X96">
            <v>0</v>
          </cell>
          <cell r="Y96">
            <v>0</v>
          </cell>
        </row>
        <row r="97">
          <cell r="C97">
            <v>11101</v>
          </cell>
          <cell r="E97">
            <v>14</v>
          </cell>
          <cell r="G97">
            <v>3</v>
          </cell>
          <cell r="U97">
            <v>32979660</v>
          </cell>
          <cell r="V97">
            <v>0</v>
          </cell>
          <cell r="W97">
            <v>0</v>
          </cell>
          <cell r="X97">
            <v>0</v>
          </cell>
          <cell r="Y97">
            <v>0</v>
          </cell>
        </row>
        <row r="98">
          <cell r="C98">
            <v>11101</v>
          </cell>
          <cell r="E98">
            <v>14</v>
          </cell>
          <cell r="G98">
            <v>3</v>
          </cell>
          <cell r="U98">
            <v>4852112</v>
          </cell>
          <cell r="V98">
            <v>3749260</v>
          </cell>
          <cell r="W98">
            <v>3749260</v>
          </cell>
          <cell r="X98">
            <v>3749260</v>
          </cell>
          <cell r="Y98">
            <v>3749260</v>
          </cell>
        </row>
        <row r="99">
          <cell r="C99">
            <v>11101</v>
          </cell>
          <cell r="E99">
            <v>14</v>
          </cell>
          <cell r="G99">
            <v>3</v>
          </cell>
          <cell r="U99">
            <v>3441080</v>
          </cell>
          <cell r="V99">
            <v>2680660</v>
          </cell>
          <cell r="W99">
            <v>2680660</v>
          </cell>
          <cell r="X99">
            <v>2680660</v>
          </cell>
          <cell r="Y99">
            <v>2680660</v>
          </cell>
        </row>
        <row r="100">
          <cell r="C100">
            <v>11101</v>
          </cell>
          <cell r="E100">
            <v>14</v>
          </cell>
          <cell r="G100">
            <v>3</v>
          </cell>
          <cell r="U100">
            <v>3906597</v>
          </cell>
          <cell r="V100">
            <v>3078793</v>
          </cell>
          <cell r="W100">
            <v>3078793</v>
          </cell>
          <cell r="X100">
            <v>0</v>
          </cell>
          <cell r="Y100">
            <v>0</v>
          </cell>
        </row>
        <row r="101">
          <cell r="C101">
            <v>11101</v>
          </cell>
          <cell r="E101">
            <v>14</v>
          </cell>
          <cell r="G101">
            <v>3</v>
          </cell>
          <cell r="U101">
            <v>1796134</v>
          </cell>
          <cell r="V101">
            <v>1157700</v>
          </cell>
          <cell r="W101">
            <v>1157700</v>
          </cell>
          <cell r="X101">
            <v>1157700</v>
          </cell>
          <cell r="Y101">
            <v>1157700</v>
          </cell>
        </row>
        <row r="102">
          <cell r="C102">
            <v>11101</v>
          </cell>
          <cell r="E102">
            <v>14</v>
          </cell>
          <cell r="G102">
            <v>3</v>
          </cell>
          <cell r="U102">
            <v>199665</v>
          </cell>
          <cell r="V102">
            <v>149000</v>
          </cell>
          <cell r="W102">
            <v>149000</v>
          </cell>
          <cell r="X102">
            <v>149000</v>
          </cell>
          <cell r="Y102">
            <v>149000</v>
          </cell>
        </row>
        <row r="103">
          <cell r="C103">
            <v>11101</v>
          </cell>
          <cell r="E103">
            <v>14</v>
          </cell>
          <cell r="G103">
            <v>3</v>
          </cell>
          <cell r="U103">
            <v>1347101</v>
          </cell>
          <cell r="V103">
            <v>868800</v>
          </cell>
          <cell r="W103">
            <v>868800</v>
          </cell>
          <cell r="X103">
            <v>868800</v>
          </cell>
          <cell r="Y103">
            <v>868800</v>
          </cell>
        </row>
        <row r="104">
          <cell r="C104">
            <v>11101</v>
          </cell>
          <cell r="E104">
            <v>14</v>
          </cell>
          <cell r="G104">
            <v>3</v>
          </cell>
          <cell r="U104">
            <v>224517</v>
          </cell>
          <cell r="V104">
            <v>144900</v>
          </cell>
          <cell r="W104">
            <v>144900</v>
          </cell>
          <cell r="X104">
            <v>144900</v>
          </cell>
          <cell r="Y104">
            <v>144900</v>
          </cell>
        </row>
        <row r="105">
          <cell r="C105">
            <v>11101</v>
          </cell>
          <cell r="E105">
            <v>14</v>
          </cell>
          <cell r="G105">
            <v>3</v>
          </cell>
          <cell r="U105">
            <v>224517</v>
          </cell>
          <cell r="V105">
            <v>144900</v>
          </cell>
          <cell r="W105">
            <v>144900</v>
          </cell>
          <cell r="X105">
            <v>144900</v>
          </cell>
          <cell r="Y105">
            <v>144900</v>
          </cell>
        </row>
        <row r="106">
          <cell r="C106">
            <v>11101</v>
          </cell>
          <cell r="E106">
            <v>14</v>
          </cell>
          <cell r="G106">
            <v>3</v>
          </cell>
          <cell r="U106">
            <v>449034</v>
          </cell>
          <cell r="V106">
            <v>289700</v>
          </cell>
          <cell r="W106">
            <v>289700</v>
          </cell>
          <cell r="X106">
            <v>289700</v>
          </cell>
          <cell r="Y106">
            <v>289700</v>
          </cell>
        </row>
        <row r="107">
          <cell r="C107">
            <v>11101</v>
          </cell>
          <cell r="E107">
            <v>14</v>
          </cell>
          <cell r="G107">
            <v>3</v>
          </cell>
          <cell r="U107">
            <v>86171345</v>
          </cell>
          <cell r="V107">
            <v>60250000</v>
          </cell>
          <cell r="W107">
            <v>60250000</v>
          </cell>
          <cell r="X107">
            <v>60250000</v>
          </cell>
          <cell r="Y107">
            <v>60250000</v>
          </cell>
        </row>
        <row r="108">
          <cell r="C108">
            <v>11101</v>
          </cell>
          <cell r="E108">
            <v>14</v>
          </cell>
          <cell r="G108">
            <v>3</v>
          </cell>
          <cell r="U108">
            <v>2331685</v>
          </cell>
          <cell r="V108">
            <v>1837547</v>
          </cell>
          <cell r="W108">
            <v>1837547</v>
          </cell>
          <cell r="X108">
            <v>0</v>
          </cell>
          <cell r="Y108">
            <v>0</v>
          </cell>
        </row>
        <row r="109">
          <cell r="C109">
            <v>11101</v>
          </cell>
          <cell r="E109">
            <v>14</v>
          </cell>
          <cell r="G109">
            <v>3</v>
          </cell>
          <cell r="U109">
            <v>206136</v>
          </cell>
          <cell r="V109">
            <v>162038</v>
          </cell>
          <cell r="W109">
            <v>162038</v>
          </cell>
          <cell r="X109">
            <v>0</v>
          </cell>
          <cell r="Y109">
            <v>0</v>
          </cell>
        </row>
        <row r="110">
          <cell r="C110">
            <v>11101</v>
          </cell>
          <cell r="E110">
            <v>14</v>
          </cell>
          <cell r="G110">
            <v>3</v>
          </cell>
          <cell r="U110">
            <v>1590467</v>
          </cell>
          <cell r="V110">
            <v>1252873</v>
          </cell>
          <cell r="W110">
            <v>1252873</v>
          </cell>
          <cell r="X110">
            <v>0</v>
          </cell>
          <cell r="Y110">
            <v>0</v>
          </cell>
        </row>
        <row r="111">
          <cell r="C111">
            <v>11101</v>
          </cell>
          <cell r="E111">
            <v>14</v>
          </cell>
          <cell r="G111">
            <v>3</v>
          </cell>
          <cell r="U111">
            <v>37054530</v>
          </cell>
          <cell r="V111">
            <v>28409834</v>
          </cell>
          <cell r="W111">
            <v>28409834</v>
          </cell>
          <cell r="X111">
            <v>28409834</v>
          </cell>
          <cell r="Y111">
            <v>28409834</v>
          </cell>
        </row>
        <row r="112">
          <cell r="C112">
            <v>11101</v>
          </cell>
          <cell r="E112">
            <v>14</v>
          </cell>
          <cell r="G112">
            <v>3</v>
          </cell>
          <cell r="U112">
            <v>4306963</v>
          </cell>
          <cell r="V112">
            <v>1230643</v>
          </cell>
          <cell r="W112">
            <v>1230643</v>
          </cell>
          <cell r="X112">
            <v>542827</v>
          </cell>
          <cell r="Y112">
            <v>542827</v>
          </cell>
        </row>
        <row r="113">
          <cell r="C113">
            <v>11101</v>
          </cell>
          <cell r="E113">
            <v>14</v>
          </cell>
          <cell r="G113">
            <v>3</v>
          </cell>
          <cell r="U113">
            <v>1081715</v>
          </cell>
          <cell r="V113">
            <v>850698</v>
          </cell>
          <cell r="W113">
            <v>850698</v>
          </cell>
          <cell r="X113">
            <v>0</v>
          </cell>
          <cell r="Y113">
            <v>0</v>
          </cell>
        </row>
        <row r="114">
          <cell r="C114">
            <v>11101</v>
          </cell>
          <cell r="E114">
            <v>14</v>
          </cell>
          <cell r="G114">
            <v>3</v>
          </cell>
          <cell r="U114">
            <v>3234723</v>
          </cell>
          <cell r="V114">
            <v>2562655</v>
          </cell>
          <cell r="W114">
            <v>2562655</v>
          </cell>
          <cell r="X114">
            <v>2562655</v>
          </cell>
          <cell r="Y114">
            <v>2562655</v>
          </cell>
        </row>
        <row r="115">
          <cell r="C115">
            <v>11101</v>
          </cell>
          <cell r="E115">
            <v>14</v>
          </cell>
          <cell r="G115">
            <v>3</v>
          </cell>
          <cell r="U115">
            <v>1055483246</v>
          </cell>
          <cell r="V115">
            <v>217017175</v>
          </cell>
          <cell r="W115">
            <v>217017175</v>
          </cell>
          <cell r="X115">
            <v>217017175</v>
          </cell>
          <cell r="Y115">
            <v>0</v>
          </cell>
        </row>
        <row r="116">
          <cell r="C116">
            <v>11101</v>
          </cell>
          <cell r="E116">
            <v>14</v>
          </cell>
          <cell r="G116">
            <v>3</v>
          </cell>
          <cell r="U116">
            <v>480000000</v>
          </cell>
          <cell r="V116">
            <v>462713256</v>
          </cell>
          <cell r="W116">
            <v>462713256</v>
          </cell>
          <cell r="X116">
            <v>462713256</v>
          </cell>
          <cell r="Y116">
            <v>0</v>
          </cell>
        </row>
        <row r="117">
          <cell r="C117">
            <v>11101</v>
          </cell>
          <cell r="E117">
            <v>14</v>
          </cell>
          <cell r="G117">
            <v>3</v>
          </cell>
          <cell r="U117">
            <v>50000000</v>
          </cell>
          <cell r="V117">
            <v>0</v>
          </cell>
          <cell r="W117">
            <v>0</v>
          </cell>
          <cell r="X117">
            <v>0</v>
          </cell>
          <cell r="Y117">
            <v>0</v>
          </cell>
        </row>
        <row r="118">
          <cell r="C118">
            <v>11101</v>
          </cell>
          <cell r="E118">
            <v>14</v>
          </cell>
          <cell r="G118">
            <v>3</v>
          </cell>
          <cell r="U118">
            <v>414516754</v>
          </cell>
          <cell r="V118">
            <v>350000000</v>
          </cell>
          <cell r="W118">
            <v>350000000</v>
          </cell>
          <cell r="X118">
            <v>350000000</v>
          </cell>
          <cell r="Y118">
            <v>64826438</v>
          </cell>
        </row>
        <row r="119">
          <cell r="C119">
            <v>11101</v>
          </cell>
          <cell r="E119">
            <v>14</v>
          </cell>
          <cell r="G119">
            <v>3</v>
          </cell>
          <cell r="U119">
            <v>6929223</v>
          </cell>
          <cell r="V119">
            <v>4678740</v>
          </cell>
          <cell r="W119">
            <v>4678740</v>
          </cell>
          <cell r="X119">
            <v>4678740</v>
          </cell>
          <cell r="Y119">
            <v>4678740</v>
          </cell>
        </row>
        <row r="120">
          <cell r="C120">
            <v>11101</v>
          </cell>
          <cell r="E120">
            <v>14</v>
          </cell>
          <cell r="G120">
            <v>3</v>
          </cell>
          <cell r="U120">
            <v>4912158</v>
          </cell>
          <cell r="V120">
            <v>3310540</v>
          </cell>
          <cell r="W120">
            <v>3310540</v>
          </cell>
          <cell r="X120">
            <v>3310540</v>
          </cell>
          <cell r="Y120">
            <v>3310540</v>
          </cell>
        </row>
        <row r="121">
          <cell r="C121">
            <v>11101</v>
          </cell>
          <cell r="E121">
            <v>14</v>
          </cell>
          <cell r="G121">
            <v>3</v>
          </cell>
          <cell r="U121">
            <v>5813195</v>
          </cell>
          <cell r="V121">
            <v>4261369</v>
          </cell>
          <cell r="W121">
            <v>4261369</v>
          </cell>
          <cell r="X121">
            <v>0</v>
          </cell>
          <cell r="Y121">
            <v>0</v>
          </cell>
        </row>
        <row r="122">
          <cell r="C122">
            <v>11101</v>
          </cell>
          <cell r="E122">
            <v>14</v>
          </cell>
          <cell r="G122">
            <v>3</v>
          </cell>
          <cell r="U122">
            <v>3272269</v>
          </cell>
          <cell r="V122">
            <v>1597700</v>
          </cell>
          <cell r="W122">
            <v>1597700</v>
          </cell>
          <cell r="X122">
            <v>1597700</v>
          </cell>
          <cell r="Y122">
            <v>1597700</v>
          </cell>
        </row>
        <row r="123">
          <cell r="C123">
            <v>11101</v>
          </cell>
          <cell r="E123">
            <v>14</v>
          </cell>
          <cell r="G123">
            <v>3</v>
          </cell>
          <cell r="U123">
            <v>379330</v>
          </cell>
          <cell r="V123">
            <v>205100</v>
          </cell>
          <cell r="W123">
            <v>205100</v>
          </cell>
          <cell r="X123">
            <v>205100</v>
          </cell>
          <cell r="Y123">
            <v>205100</v>
          </cell>
        </row>
        <row r="124">
          <cell r="C124">
            <v>11101</v>
          </cell>
          <cell r="E124">
            <v>14</v>
          </cell>
          <cell r="G124">
            <v>3</v>
          </cell>
          <cell r="U124">
            <v>1504200</v>
          </cell>
          <cell r="V124">
            <v>1199100</v>
          </cell>
          <cell r="W124">
            <v>1199100</v>
          </cell>
          <cell r="X124">
            <v>1199100</v>
          </cell>
          <cell r="Y124">
            <v>1199100</v>
          </cell>
        </row>
        <row r="125">
          <cell r="C125">
            <v>11101</v>
          </cell>
          <cell r="E125">
            <v>14</v>
          </cell>
          <cell r="G125">
            <v>3</v>
          </cell>
          <cell r="U125">
            <v>409034</v>
          </cell>
          <cell r="V125">
            <v>200000</v>
          </cell>
          <cell r="W125">
            <v>200000</v>
          </cell>
          <cell r="X125">
            <v>200000</v>
          </cell>
          <cell r="Y125">
            <v>200000</v>
          </cell>
        </row>
        <row r="126">
          <cell r="C126">
            <v>11101</v>
          </cell>
          <cell r="E126">
            <v>14</v>
          </cell>
          <cell r="G126">
            <v>3</v>
          </cell>
          <cell r="U126">
            <v>409034</v>
          </cell>
          <cell r="V126">
            <v>200000</v>
          </cell>
          <cell r="W126">
            <v>200000</v>
          </cell>
          <cell r="X126">
            <v>200000</v>
          </cell>
          <cell r="Y126">
            <v>200000</v>
          </cell>
        </row>
        <row r="127">
          <cell r="C127">
            <v>11101</v>
          </cell>
          <cell r="E127">
            <v>14</v>
          </cell>
          <cell r="G127">
            <v>3</v>
          </cell>
          <cell r="U127">
            <v>818067</v>
          </cell>
          <cell r="V127">
            <v>399800</v>
          </cell>
          <cell r="W127">
            <v>399800</v>
          </cell>
          <cell r="X127">
            <v>399800</v>
          </cell>
          <cell r="Y127">
            <v>399800</v>
          </cell>
        </row>
        <row r="128">
          <cell r="C128">
            <v>11101</v>
          </cell>
          <cell r="E128">
            <v>14</v>
          </cell>
          <cell r="G128">
            <v>3</v>
          </cell>
          <cell r="U128">
            <v>35210989</v>
          </cell>
          <cell r="V128">
            <v>28160000</v>
          </cell>
          <cell r="W128">
            <v>28160000</v>
          </cell>
          <cell r="X128">
            <v>28160000</v>
          </cell>
          <cell r="Y128">
            <v>16003120</v>
          </cell>
        </row>
        <row r="129">
          <cell r="C129">
            <v>11101</v>
          </cell>
          <cell r="E129">
            <v>14</v>
          </cell>
          <cell r="G129">
            <v>3</v>
          </cell>
          <cell r="U129">
            <v>31000000</v>
          </cell>
          <cell r="V129">
            <v>0</v>
          </cell>
          <cell r="W129">
            <v>0</v>
          </cell>
          <cell r="X129">
            <v>0</v>
          </cell>
          <cell r="Y129">
            <v>0</v>
          </cell>
        </row>
        <row r="130">
          <cell r="C130">
            <v>11101</v>
          </cell>
          <cell r="E130">
            <v>14</v>
          </cell>
          <cell r="G130">
            <v>3</v>
          </cell>
          <cell r="U130">
            <v>235308360</v>
          </cell>
          <cell r="V130">
            <v>201405679</v>
          </cell>
          <cell r="W130">
            <v>201405679</v>
          </cell>
          <cell r="X130">
            <v>201405679</v>
          </cell>
          <cell r="Y130">
            <v>101006332</v>
          </cell>
        </row>
        <row r="131">
          <cell r="C131">
            <v>11101</v>
          </cell>
          <cell r="E131">
            <v>14</v>
          </cell>
          <cell r="G131">
            <v>3</v>
          </cell>
          <cell r="U131">
            <v>5013927</v>
          </cell>
          <cell r="V131">
            <v>1970447</v>
          </cell>
          <cell r="W131">
            <v>1970447</v>
          </cell>
          <cell r="X131">
            <v>550929</v>
          </cell>
          <cell r="Y131">
            <v>550929</v>
          </cell>
        </row>
        <row r="132">
          <cell r="C132">
            <v>11101</v>
          </cell>
          <cell r="E132">
            <v>14</v>
          </cell>
          <cell r="G132">
            <v>3</v>
          </cell>
          <cell r="U132">
            <v>2059431</v>
          </cell>
          <cell r="V132">
            <v>1361117</v>
          </cell>
          <cell r="W132">
            <v>1361117</v>
          </cell>
          <cell r="X132">
            <v>0</v>
          </cell>
          <cell r="Y132">
            <v>0</v>
          </cell>
        </row>
        <row r="133">
          <cell r="C133">
            <v>11101</v>
          </cell>
          <cell r="E133">
            <v>14</v>
          </cell>
          <cell r="G133">
            <v>3</v>
          </cell>
          <cell r="U133">
            <v>3433370</v>
          </cell>
          <cell r="V133">
            <v>2945198</v>
          </cell>
          <cell r="W133">
            <v>2945198</v>
          </cell>
          <cell r="X133">
            <v>0</v>
          </cell>
          <cell r="Y133">
            <v>0</v>
          </cell>
        </row>
        <row r="134">
          <cell r="C134">
            <v>11101</v>
          </cell>
          <cell r="E134">
            <v>14</v>
          </cell>
          <cell r="G134">
            <v>3</v>
          </cell>
          <cell r="U134">
            <v>392273</v>
          </cell>
          <cell r="V134">
            <v>259260</v>
          </cell>
          <cell r="W134">
            <v>259260</v>
          </cell>
          <cell r="X134">
            <v>0</v>
          </cell>
          <cell r="Y134">
            <v>0</v>
          </cell>
        </row>
        <row r="135">
          <cell r="C135">
            <v>11101</v>
          </cell>
          <cell r="E135">
            <v>14</v>
          </cell>
          <cell r="G135">
            <v>3</v>
          </cell>
          <cell r="U135">
            <v>3090934</v>
          </cell>
          <cell r="V135">
            <v>2008089</v>
          </cell>
          <cell r="W135">
            <v>2008089</v>
          </cell>
          <cell r="X135">
            <v>0</v>
          </cell>
          <cell r="Y135">
            <v>0</v>
          </cell>
        </row>
        <row r="136">
          <cell r="C136">
            <v>11101</v>
          </cell>
          <cell r="E136">
            <v>14</v>
          </cell>
          <cell r="G136">
            <v>3</v>
          </cell>
          <cell r="U136">
            <v>55609061</v>
          </cell>
          <cell r="V136">
            <v>39375207</v>
          </cell>
          <cell r="W136">
            <v>39375207</v>
          </cell>
          <cell r="X136">
            <v>39375207</v>
          </cell>
          <cell r="Y136">
            <v>39375207</v>
          </cell>
        </row>
        <row r="137">
          <cell r="C137">
            <v>11101</v>
          </cell>
          <cell r="E137">
            <v>14</v>
          </cell>
          <cell r="G137">
            <v>3</v>
          </cell>
          <cell r="U137">
            <v>4839446</v>
          </cell>
          <cell r="V137">
            <v>2600498</v>
          </cell>
          <cell r="W137">
            <v>2600498</v>
          </cell>
          <cell r="X137">
            <v>2600498</v>
          </cell>
          <cell r="Y137">
            <v>2600498</v>
          </cell>
        </row>
        <row r="138">
          <cell r="C138">
            <v>11101</v>
          </cell>
          <cell r="E138">
            <v>14</v>
          </cell>
          <cell r="G138">
            <v>1</v>
          </cell>
          <cell r="U138">
            <v>2104604</v>
          </cell>
          <cell r="V138">
            <v>998251</v>
          </cell>
          <cell r="W138">
            <v>998251</v>
          </cell>
          <cell r="X138">
            <v>998251</v>
          </cell>
          <cell r="Y138">
            <v>998251</v>
          </cell>
        </row>
        <row r="139">
          <cell r="C139">
            <v>11101</v>
          </cell>
          <cell r="E139">
            <v>20</v>
          </cell>
          <cell r="G139">
            <v>3</v>
          </cell>
          <cell r="U139">
            <v>0</v>
          </cell>
          <cell r="V139">
            <v>0</v>
          </cell>
          <cell r="W139">
            <v>0</v>
          </cell>
          <cell r="X139">
            <v>0</v>
          </cell>
          <cell r="Y139">
            <v>0</v>
          </cell>
        </row>
        <row r="140">
          <cell r="C140">
            <v>11101</v>
          </cell>
          <cell r="E140">
            <v>20</v>
          </cell>
          <cell r="G140">
            <v>3</v>
          </cell>
          <cell r="U140">
            <v>2500000</v>
          </cell>
          <cell r="V140">
            <v>2500000</v>
          </cell>
          <cell r="W140">
            <v>2500000</v>
          </cell>
          <cell r="X140">
            <v>2500000</v>
          </cell>
          <cell r="Y140">
            <v>2500000</v>
          </cell>
        </row>
        <row r="141">
          <cell r="C141">
            <v>11101</v>
          </cell>
          <cell r="E141">
            <v>20</v>
          </cell>
          <cell r="G141">
            <v>3</v>
          </cell>
          <cell r="U141">
            <v>306483333</v>
          </cell>
          <cell r="V141">
            <v>280099997</v>
          </cell>
          <cell r="W141">
            <v>280099997</v>
          </cell>
          <cell r="X141">
            <v>280099997</v>
          </cell>
          <cell r="Y141">
            <v>278099997</v>
          </cell>
        </row>
        <row r="142">
          <cell r="C142">
            <v>11101</v>
          </cell>
          <cell r="E142">
            <v>20</v>
          </cell>
          <cell r="G142">
            <v>3</v>
          </cell>
          <cell r="U142">
            <v>50000000</v>
          </cell>
          <cell r="V142">
            <v>50000000</v>
          </cell>
          <cell r="W142">
            <v>50000000</v>
          </cell>
          <cell r="X142">
            <v>50000000</v>
          </cell>
          <cell r="Y142">
            <v>50000000</v>
          </cell>
        </row>
        <row r="143">
          <cell r="C143">
            <v>11101</v>
          </cell>
          <cell r="E143">
            <v>20</v>
          </cell>
          <cell r="G143">
            <v>3</v>
          </cell>
          <cell r="U143">
            <v>0</v>
          </cell>
          <cell r="V143">
            <v>0</v>
          </cell>
          <cell r="W143">
            <v>0</v>
          </cell>
          <cell r="X143">
            <v>0</v>
          </cell>
          <cell r="Y143">
            <v>0</v>
          </cell>
        </row>
        <row r="144">
          <cell r="C144">
            <v>11101</v>
          </cell>
          <cell r="E144">
            <v>20</v>
          </cell>
          <cell r="G144">
            <v>3</v>
          </cell>
          <cell r="U144">
            <v>0</v>
          </cell>
          <cell r="V144">
            <v>0</v>
          </cell>
          <cell r="W144">
            <v>0</v>
          </cell>
          <cell r="X144">
            <v>0</v>
          </cell>
          <cell r="Y144">
            <v>0</v>
          </cell>
        </row>
        <row r="145">
          <cell r="C145">
            <v>11101</v>
          </cell>
          <cell r="E145">
            <v>20</v>
          </cell>
          <cell r="G145">
            <v>3</v>
          </cell>
          <cell r="U145">
            <v>0</v>
          </cell>
          <cell r="V145">
            <v>0</v>
          </cell>
          <cell r="W145">
            <v>0</v>
          </cell>
          <cell r="X145">
            <v>0</v>
          </cell>
          <cell r="Y145">
            <v>0</v>
          </cell>
        </row>
        <row r="146">
          <cell r="C146">
            <v>11101</v>
          </cell>
          <cell r="E146">
            <v>20</v>
          </cell>
          <cell r="G146">
            <v>3</v>
          </cell>
          <cell r="U146">
            <v>0</v>
          </cell>
          <cell r="V146">
            <v>0</v>
          </cell>
          <cell r="W146">
            <v>0</v>
          </cell>
          <cell r="X146">
            <v>0</v>
          </cell>
          <cell r="Y146">
            <v>0</v>
          </cell>
        </row>
        <row r="147">
          <cell r="C147">
            <v>11101</v>
          </cell>
          <cell r="E147">
            <v>20</v>
          </cell>
          <cell r="G147">
            <v>3</v>
          </cell>
          <cell r="U147">
            <v>0</v>
          </cell>
          <cell r="V147">
            <v>0</v>
          </cell>
          <cell r="W147">
            <v>0</v>
          </cell>
          <cell r="X147">
            <v>0</v>
          </cell>
          <cell r="Y147">
            <v>0</v>
          </cell>
        </row>
        <row r="148">
          <cell r="C148">
            <v>11101</v>
          </cell>
          <cell r="E148">
            <v>20</v>
          </cell>
          <cell r="G148">
            <v>3</v>
          </cell>
          <cell r="U148">
            <v>0</v>
          </cell>
          <cell r="V148">
            <v>0</v>
          </cell>
          <cell r="W148">
            <v>0</v>
          </cell>
          <cell r="X148">
            <v>0</v>
          </cell>
          <cell r="Y148">
            <v>0</v>
          </cell>
        </row>
        <row r="149">
          <cell r="C149">
            <v>11101</v>
          </cell>
          <cell r="E149">
            <v>20</v>
          </cell>
          <cell r="G149">
            <v>3</v>
          </cell>
          <cell r="U149">
            <v>0</v>
          </cell>
          <cell r="V149">
            <v>0</v>
          </cell>
          <cell r="W149">
            <v>0</v>
          </cell>
          <cell r="X149">
            <v>0</v>
          </cell>
          <cell r="Y149">
            <v>0</v>
          </cell>
        </row>
        <row r="150">
          <cell r="C150">
            <v>11101</v>
          </cell>
          <cell r="E150">
            <v>20</v>
          </cell>
          <cell r="G150">
            <v>3</v>
          </cell>
          <cell r="U150">
            <v>0</v>
          </cell>
          <cell r="V150">
            <v>0</v>
          </cell>
          <cell r="W150">
            <v>0</v>
          </cell>
          <cell r="X150">
            <v>0</v>
          </cell>
          <cell r="Y150">
            <v>0</v>
          </cell>
        </row>
        <row r="151">
          <cell r="C151">
            <v>11101</v>
          </cell>
          <cell r="E151">
            <v>20</v>
          </cell>
          <cell r="G151">
            <v>3</v>
          </cell>
          <cell r="U151">
            <v>0</v>
          </cell>
          <cell r="V151">
            <v>0</v>
          </cell>
          <cell r="W151">
            <v>0</v>
          </cell>
          <cell r="X151">
            <v>0</v>
          </cell>
          <cell r="Y151">
            <v>0</v>
          </cell>
        </row>
        <row r="152">
          <cell r="C152">
            <v>11101</v>
          </cell>
          <cell r="E152">
            <v>20</v>
          </cell>
          <cell r="G152">
            <v>3</v>
          </cell>
          <cell r="U152">
            <v>0</v>
          </cell>
          <cell r="V152">
            <v>0</v>
          </cell>
          <cell r="W152">
            <v>0</v>
          </cell>
          <cell r="X152">
            <v>0</v>
          </cell>
          <cell r="Y152">
            <v>0</v>
          </cell>
        </row>
        <row r="153">
          <cell r="C153">
            <v>11101</v>
          </cell>
          <cell r="E153">
            <v>20</v>
          </cell>
          <cell r="G153">
            <v>3</v>
          </cell>
          <cell r="U153">
            <v>0</v>
          </cell>
          <cell r="V153">
            <v>0</v>
          </cell>
          <cell r="W153">
            <v>0</v>
          </cell>
          <cell r="X153">
            <v>0</v>
          </cell>
          <cell r="Y153">
            <v>0</v>
          </cell>
        </row>
        <row r="154">
          <cell r="C154">
            <v>11101</v>
          </cell>
          <cell r="E154">
            <v>20</v>
          </cell>
          <cell r="G154">
            <v>3</v>
          </cell>
          <cell r="U154">
            <v>0</v>
          </cell>
          <cell r="V154">
            <v>0</v>
          </cell>
          <cell r="W154">
            <v>0</v>
          </cell>
          <cell r="X154">
            <v>0</v>
          </cell>
          <cell r="Y154">
            <v>0</v>
          </cell>
        </row>
        <row r="155">
          <cell r="C155">
            <v>11101</v>
          </cell>
          <cell r="E155">
            <v>20</v>
          </cell>
          <cell r="G155">
            <v>3</v>
          </cell>
          <cell r="U155">
            <v>0</v>
          </cell>
          <cell r="V155">
            <v>0</v>
          </cell>
          <cell r="W155">
            <v>0</v>
          </cell>
          <cell r="X155">
            <v>0</v>
          </cell>
          <cell r="Y155">
            <v>0</v>
          </cell>
        </row>
        <row r="156">
          <cell r="C156">
            <v>11101</v>
          </cell>
          <cell r="E156">
            <v>20</v>
          </cell>
          <cell r="G156">
            <v>3</v>
          </cell>
          <cell r="U156">
            <v>0</v>
          </cell>
          <cell r="V156">
            <v>0</v>
          </cell>
          <cell r="W156">
            <v>0</v>
          </cell>
          <cell r="X156">
            <v>0</v>
          </cell>
          <cell r="Y156">
            <v>0</v>
          </cell>
        </row>
        <row r="157">
          <cell r="C157">
            <v>11101</v>
          </cell>
          <cell r="E157">
            <v>20</v>
          </cell>
          <cell r="G157">
            <v>3</v>
          </cell>
          <cell r="U157">
            <v>0</v>
          </cell>
          <cell r="V157">
            <v>0</v>
          </cell>
          <cell r="W157">
            <v>0</v>
          </cell>
          <cell r="X157">
            <v>0</v>
          </cell>
          <cell r="Y157">
            <v>0</v>
          </cell>
        </row>
        <row r="158">
          <cell r="C158">
            <v>11101</v>
          </cell>
          <cell r="E158">
            <v>20</v>
          </cell>
          <cell r="G158">
            <v>3</v>
          </cell>
          <cell r="U158">
            <v>0</v>
          </cell>
          <cell r="V158">
            <v>0</v>
          </cell>
          <cell r="W158">
            <v>0</v>
          </cell>
          <cell r="X158">
            <v>0</v>
          </cell>
          <cell r="Y158">
            <v>0</v>
          </cell>
        </row>
        <row r="159">
          <cell r="C159">
            <v>11101</v>
          </cell>
          <cell r="E159">
            <v>20</v>
          </cell>
          <cell r="G159">
            <v>3</v>
          </cell>
          <cell r="U159">
            <v>2500000</v>
          </cell>
          <cell r="V159">
            <v>2500000</v>
          </cell>
          <cell r="W159">
            <v>2500000</v>
          </cell>
          <cell r="X159">
            <v>2500000</v>
          </cell>
          <cell r="Y159">
            <v>2500000</v>
          </cell>
        </row>
        <row r="160">
          <cell r="C160">
            <v>11101</v>
          </cell>
          <cell r="E160">
            <v>20</v>
          </cell>
          <cell r="G160">
            <v>3</v>
          </cell>
          <cell r="U160">
            <v>329000000</v>
          </cell>
          <cell r="V160">
            <v>293999998</v>
          </cell>
          <cell r="W160">
            <v>293999998</v>
          </cell>
          <cell r="X160">
            <v>293999998</v>
          </cell>
          <cell r="Y160">
            <v>293999998</v>
          </cell>
        </row>
        <row r="161">
          <cell r="C161">
            <v>11101</v>
          </cell>
          <cell r="E161">
            <v>20</v>
          </cell>
          <cell r="G161">
            <v>3</v>
          </cell>
          <cell r="U161">
            <v>5000000</v>
          </cell>
          <cell r="V161">
            <v>5000000</v>
          </cell>
          <cell r="W161">
            <v>5000000</v>
          </cell>
          <cell r="X161">
            <v>5000000</v>
          </cell>
          <cell r="Y161">
            <v>2763560</v>
          </cell>
        </row>
        <row r="162">
          <cell r="C162">
            <v>11101</v>
          </cell>
          <cell r="E162">
            <v>20</v>
          </cell>
          <cell r="G162">
            <v>3</v>
          </cell>
          <cell r="U162">
            <v>830000000</v>
          </cell>
          <cell r="V162">
            <v>830000000</v>
          </cell>
          <cell r="W162">
            <v>830000000</v>
          </cell>
          <cell r="X162">
            <v>830000000</v>
          </cell>
          <cell r="Y162">
            <v>830000000</v>
          </cell>
        </row>
        <row r="163">
          <cell r="C163">
            <v>11101</v>
          </cell>
          <cell r="E163">
            <v>20</v>
          </cell>
          <cell r="G163">
            <v>3</v>
          </cell>
          <cell r="U163">
            <v>79598000</v>
          </cell>
          <cell r="V163">
            <v>79598000</v>
          </cell>
          <cell r="W163">
            <v>79598000</v>
          </cell>
          <cell r="X163">
            <v>79598000</v>
          </cell>
          <cell r="Y163">
            <v>73348000</v>
          </cell>
        </row>
        <row r="164">
          <cell r="C164">
            <v>11101</v>
          </cell>
          <cell r="E164">
            <v>20</v>
          </cell>
          <cell r="G164">
            <v>3</v>
          </cell>
          <cell r="U164">
            <v>0</v>
          </cell>
          <cell r="V164">
            <v>0</v>
          </cell>
          <cell r="W164">
            <v>0</v>
          </cell>
          <cell r="X164">
            <v>0</v>
          </cell>
          <cell r="Y164">
            <v>0</v>
          </cell>
        </row>
        <row r="165">
          <cell r="C165">
            <v>11101</v>
          </cell>
          <cell r="E165">
            <v>20</v>
          </cell>
          <cell r="G165">
            <v>3</v>
          </cell>
          <cell r="U165">
            <v>0</v>
          </cell>
          <cell r="V165">
            <v>0</v>
          </cell>
          <cell r="W165">
            <v>0</v>
          </cell>
          <cell r="X165">
            <v>0</v>
          </cell>
          <cell r="Y165">
            <v>0</v>
          </cell>
        </row>
        <row r="166">
          <cell r="C166">
            <v>11101</v>
          </cell>
          <cell r="E166">
            <v>20</v>
          </cell>
          <cell r="G166">
            <v>3</v>
          </cell>
          <cell r="U166">
            <v>0</v>
          </cell>
          <cell r="V166">
            <v>0</v>
          </cell>
          <cell r="W166">
            <v>0</v>
          </cell>
          <cell r="X166">
            <v>0</v>
          </cell>
          <cell r="Y166">
            <v>0</v>
          </cell>
        </row>
        <row r="167">
          <cell r="C167">
            <v>11101</v>
          </cell>
          <cell r="E167">
            <v>20</v>
          </cell>
          <cell r="G167">
            <v>3</v>
          </cell>
          <cell r="U167">
            <v>0</v>
          </cell>
          <cell r="V167">
            <v>0</v>
          </cell>
          <cell r="W167">
            <v>0</v>
          </cell>
          <cell r="X167">
            <v>0</v>
          </cell>
          <cell r="Y167">
            <v>0</v>
          </cell>
        </row>
        <row r="168">
          <cell r="C168">
            <v>11101</v>
          </cell>
          <cell r="E168">
            <v>20</v>
          </cell>
          <cell r="G168">
            <v>3</v>
          </cell>
          <cell r="U168">
            <v>0</v>
          </cell>
          <cell r="V168">
            <v>0</v>
          </cell>
          <cell r="W168">
            <v>0</v>
          </cell>
          <cell r="X168">
            <v>0</v>
          </cell>
          <cell r="Y168">
            <v>0</v>
          </cell>
        </row>
        <row r="169">
          <cell r="C169">
            <v>11101</v>
          </cell>
          <cell r="E169">
            <v>20</v>
          </cell>
          <cell r="G169">
            <v>3</v>
          </cell>
          <cell r="U169">
            <v>0</v>
          </cell>
          <cell r="V169">
            <v>0</v>
          </cell>
          <cell r="W169">
            <v>0</v>
          </cell>
          <cell r="X169">
            <v>0</v>
          </cell>
          <cell r="Y169">
            <v>0</v>
          </cell>
        </row>
        <row r="170">
          <cell r="C170">
            <v>11101</v>
          </cell>
          <cell r="E170">
            <v>20</v>
          </cell>
          <cell r="G170">
            <v>3</v>
          </cell>
          <cell r="U170">
            <v>0</v>
          </cell>
          <cell r="V170">
            <v>0</v>
          </cell>
          <cell r="W170">
            <v>0</v>
          </cell>
          <cell r="X170">
            <v>0</v>
          </cell>
          <cell r="Y170">
            <v>0</v>
          </cell>
        </row>
        <row r="171">
          <cell r="C171">
            <v>11101</v>
          </cell>
          <cell r="E171">
            <v>20</v>
          </cell>
          <cell r="G171">
            <v>3</v>
          </cell>
          <cell r="U171">
            <v>0</v>
          </cell>
          <cell r="V171">
            <v>0</v>
          </cell>
          <cell r="W171">
            <v>0</v>
          </cell>
          <cell r="X171">
            <v>0</v>
          </cell>
          <cell r="Y171">
            <v>0</v>
          </cell>
        </row>
        <row r="172">
          <cell r="C172">
            <v>11101</v>
          </cell>
          <cell r="E172">
            <v>20</v>
          </cell>
          <cell r="G172">
            <v>3</v>
          </cell>
          <cell r="U172">
            <v>54409800</v>
          </cell>
          <cell r="V172">
            <v>44958336</v>
          </cell>
          <cell r="W172">
            <v>44958336</v>
          </cell>
          <cell r="X172">
            <v>44958336</v>
          </cell>
          <cell r="Y172">
            <v>28753996</v>
          </cell>
        </row>
        <row r="173">
          <cell r="C173">
            <v>11101</v>
          </cell>
          <cell r="E173">
            <v>20</v>
          </cell>
          <cell r="G173">
            <v>3</v>
          </cell>
          <cell r="U173">
            <v>100000000</v>
          </cell>
          <cell r="V173">
            <v>79196014</v>
          </cell>
          <cell r="W173">
            <v>79196014</v>
          </cell>
          <cell r="X173">
            <v>79196014</v>
          </cell>
          <cell r="Y173">
            <v>0</v>
          </cell>
        </row>
        <row r="174">
          <cell r="C174">
            <v>11101</v>
          </cell>
          <cell r="E174">
            <v>20</v>
          </cell>
          <cell r="G174">
            <v>3</v>
          </cell>
          <cell r="U174">
            <v>1200000000</v>
          </cell>
          <cell r="V174">
            <v>1157065767.1400001</v>
          </cell>
          <cell r="W174">
            <v>1157065767.1400001</v>
          </cell>
          <cell r="X174">
            <v>1157065767.1400001</v>
          </cell>
          <cell r="Y174">
            <v>1011792809.14</v>
          </cell>
        </row>
        <row r="175">
          <cell r="C175">
            <v>11101</v>
          </cell>
          <cell r="E175">
            <v>20</v>
          </cell>
          <cell r="G175">
            <v>3</v>
          </cell>
          <cell r="U175">
            <v>50000000</v>
          </cell>
          <cell r="V175">
            <v>50000000</v>
          </cell>
          <cell r="W175">
            <v>50000000</v>
          </cell>
          <cell r="X175">
            <v>50000000</v>
          </cell>
          <cell r="Y175">
            <v>50000000</v>
          </cell>
        </row>
        <row r="176">
          <cell r="C176">
            <v>11101</v>
          </cell>
          <cell r="E176">
            <v>20</v>
          </cell>
          <cell r="G176">
            <v>3</v>
          </cell>
          <cell r="U176">
            <v>50000000</v>
          </cell>
          <cell r="V176">
            <v>49830691.009999998</v>
          </cell>
          <cell r="W176">
            <v>49830691.009999998</v>
          </cell>
          <cell r="X176">
            <v>49830691.009999998</v>
          </cell>
          <cell r="Y176">
            <v>49830691.009999998</v>
          </cell>
        </row>
        <row r="177">
          <cell r="C177">
            <v>11101</v>
          </cell>
          <cell r="E177">
            <v>20</v>
          </cell>
          <cell r="G177">
            <v>1</v>
          </cell>
          <cell r="U177">
            <v>40376533</v>
          </cell>
          <cell r="V177">
            <v>5600000</v>
          </cell>
          <cell r="W177">
            <v>5600000</v>
          </cell>
          <cell r="X177">
            <v>5600000</v>
          </cell>
          <cell r="Y177">
            <v>5600000</v>
          </cell>
        </row>
        <row r="178">
          <cell r="C178">
            <v>11101</v>
          </cell>
          <cell r="E178">
            <v>20</v>
          </cell>
          <cell r="G178">
            <v>1</v>
          </cell>
          <cell r="U178">
            <v>3058857</v>
          </cell>
          <cell r="V178">
            <v>0</v>
          </cell>
          <cell r="W178">
            <v>0</v>
          </cell>
          <cell r="X178">
            <v>0</v>
          </cell>
          <cell r="Y178">
            <v>0</v>
          </cell>
        </row>
        <row r="179">
          <cell r="C179">
            <v>11101</v>
          </cell>
          <cell r="E179">
            <v>20</v>
          </cell>
          <cell r="G179">
            <v>1</v>
          </cell>
          <cell r="U179">
            <v>338112000</v>
          </cell>
          <cell r="V179">
            <v>306969113.69</v>
          </cell>
          <cell r="W179">
            <v>306969113.69</v>
          </cell>
          <cell r="X179">
            <v>306969113.69</v>
          </cell>
          <cell r="Y179">
            <v>300967929.35000002</v>
          </cell>
        </row>
        <row r="180">
          <cell r="C180">
            <v>11101</v>
          </cell>
          <cell r="E180">
            <v>20</v>
          </cell>
          <cell r="G180">
            <v>1</v>
          </cell>
          <cell r="U180">
            <v>337780000</v>
          </cell>
          <cell r="V180">
            <v>278472476.43000001</v>
          </cell>
          <cell r="W180">
            <v>278472476.43000001</v>
          </cell>
          <cell r="X180">
            <v>278472476.43000001</v>
          </cell>
          <cell r="Y180">
            <v>252311944.88999999</v>
          </cell>
        </row>
        <row r="181">
          <cell r="C181">
            <v>11101</v>
          </cell>
          <cell r="E181">
            <v>21</v>
          </cell>
          <cell r="G181">
            <v>3</v>
          </cell>
          <cell r="U181">
            <v>2500000</v>
          </cell>
          <cell r="V181">
            <v>1500160</v>
          </cell>
          <cell r="W181">
            <v>1500160</v>
          </cell>
          <cell r="X181">
            <v>1500160</v>
          </cell>
          <cell r="Y181">
            <v>1500160</v>
          </cell>
        </row>
        <row r="182">
          <cell r="C182">
            <v>11101</v>
          </cell>
          <cell r="E182">
            <v>21</v>
          </cell>
          <cell r="G182">
            <v>3</v>
          </cell>
          <cell r="U182">
            <v>1750000</v>
          </cell>
          <cell r="V182">
            <v>1062760</v>
          </cell>
          <cell r="W182">
            <v>1062760</v>
          </cell>
          <cell r="X182">
            <v>1062760</v>
          </cell>
          <cell r="Y182">
            <v>1062760</v>
          </cell>
        </row>
        <row r="183">
          <cell r="C183">
            <v>11101</v>
          </cell>
          <cell r="E183">
            <v>21</v>
          </cell>
          <cell r="G183">
            <v>3</v>
          </cell>
          <cell r="U183">
            <v>2500000</v>
          </cell>
          <cell r="V183">
            <v>1021376</v>
          </cell>
          <cell r="W183">
            <v>1021376</v>
          </cell>
          <cell r="X183">
            <v>1021376</v>
          </cell>
          <cell r="Y183">
            <v>1021376</v>
          </cell>
        </row>
        <row r="184">
          <cell r="C184">
            <v>11101</v>
          </cell>
          <cell r="E184">
            <v>21</v>
          </cell>
          <cell r="G184">
            <v>3</v>
          </cell>
          <cell r="U184">
            <v>930000</v>
          </cell>
          <cell r="V184">
            <v>573400</v>
          </cell>
          <cell r="W184">
            <v>573400</v>
          </cell>
          <cell r="X184">
            <v>573400</v>
          </cell>
          <cell r="Y184">
            <v>573400</v>
          </cell>
        </row>
        <row r="185">
          <cell r="C185">
            <v>11101</v>
          </cell>
          <cell r="E185">
            <v>21</v>
          </cell>
          <cell r="G185">
            <v>3</v>
          </cell>
          <cell r="U185">
            <v>107000</v>
          </cell>
          <cell r="V185">
            <v>65500</v>
          </cell>
          <cell r="W185">
            <v>65500</v>
          </cell>
          <cell r="X185">
            <v>65500</v>
          </cell>
          <cell r="Y185">
            <v>65500</v>
          </cell>
        </row>
        <row r="186">
          <cell r="C186">
            <v>11101</v>
          </cell>
          <cell r="E186">
            <v>21</v>
          </cell>
          <cell r="G186">
            <v>3</v>
          </cell>
          <cell r="U186">
            <v>695000</v>
          </cell>
          <cell r="V186">
            <v>430200</v>
          </cell>
          <cell r="W186">
            <v>430200</v>
          </cell>
          <cell r="X186">
            <v>430200</v>
          </cell>
          <cell r="Y186">
            <v>430200</v>
          </cell>
        </row>
        <row r="187">
          <cell r="C187">
            <v>11101</v>
          </cell>
          <cell r="E187">
            <v>21</v>
          </cell>
          <cell r="G187">
            <v>3</v>
          </cell>
          <cell r="U187">
            <v>116000</v>
          </cell>
          <cell r="V187">
            <v>72000</v>
          </cell>
          <cell r="W187">
            <v>72000</v>
          </cell>
          <cell r="X187">
            <v>72000</v>
          </cell>
          <cell r="Y187">
            <v>72000</v>
          </cell>
        </row>
        <row r="188">
          <cell r="C188">
            <v>11101</v>
          </cell>
          <cell r="E188">
            <v>21</v>
          </cell>
          <cell r="G188">
            <v>3</v>
          </cell>
          <cell r="U188">
            <v>116000</v>
          </cell>
          <cell r="V188">
            <v>72000</v>
          </cell>
          <cell r="W188">
            <v>72000</v>
          </cell>
          <cell r="X188">
            <v>72000</v>
          </cell>
          <cell r="Y188">
            <v>72000</v>
          </cell>
        </row>
        <row r="189">
          <cell r="C189">
            <v>11101</v>
          </cell>
          <cell r="E189">
            <v>21</v>
          </cell>
          <cell r="G189">
            <v>3</v>
          </cell>
          <cell r="U189">
            <v>235000</v>
          </cell>
          <cell r="V189">
            <v>143800</v>
          </cell>
          <cell r="W189">
            <v>143800</v>
          </cell>
          <cell r="X189">
            <v>143800</v>
          </cell>
          <cell r="Y189">
            <v>143800</v>
          </cell>
        </row>
        <row r="190">
          <cell r="C190">
            <v>11101</v>
          </cell>
          <cell r="E190">
            <v>21</v>
          </cell>
          <cell r="G190">
            <v>3</v>
          </cell>
          <cell r="U190">
            <v>0</v>
          </cell>
          <cell r="V190">
            <v>0</v>
          </cell>
          <cell r="W190">
            <v>0</v>
          </cell>
          <cell r="X190">
            <v>0</v>
          </cell>
          <cell r="Y190">
            <v>0</v>
          </cell>
        </row>
        <row r="191">
          <cell r="C191">
            <v>11101</v>
          </cell>
          <cell r="E191">
            <v>21</v>
          </cell>
          <cell r="G191">
            <v>3</v>
          </cell>
          <cell r="U191">
            <v>0</v>
          </cell>
          <cell r="V191">
            <v>0</v>
          </cell>
          <cell r="W191">
            <v>0</v>
          </cell>
          <cell r="X191">
            <v>0</v>
          </cell>
          <cell r="Y191">
            <v>0</v>
          </cell>
        </row>
        <row r="192">
          <cell r="C192">
            <v>11101</v>
          </cell>
          <cell r="E192">
            <v>21</v>
          </cell>
          <cell r="G192">
            <v>3</v>
          </cell>
          <cell r="U192">
            <v>20000000</v>
          </cell>
          <cell r="V192">
            <v>18200000</v>
          </cell>
          <cell r="W192">
            <v>18200000</v>
          </cell>
          <cell r="X192">
            <v>18200000</v>
          </cell>
          <cell r="Y192">
            <v>18200000</v>
          </cell>
        </row>
        <row r="193">
          <cell r="C193">
            <v>11101</v>
          </cell>
          <cell r="E193">
            <v>21</v>
          </cell>
          <cell r="G193">
            <v>3</v>
          </cell>
          <cell r="U193">
            <v>795000</v>
          </cell>
          <cell r="V193">
            <v>508230</v>
          </cell>
          <cell r="W193">
            <v>508230</v>
          </cell>
          <cell r="X193">
            <v>508230</v>
          </cell>
          <cell r="Y193">
            <v>508230</v>
          </cell>
        </row>
        <row r="194">
          <cell r="C194">
            <v>11101</v>
          </cell>
          <cell r="E194">
            <v>21</v>
          </cell>
          <cell r="G194">
            <v>3</v>
          </cell>
          <cell r="U194">
            <v>1235000</v>
          </cell>
          <cell r="V194">
            <v>812599</v>
          </cell>
          <cell r="W194">
            <v>812599</v>
          </cell>
          <cell r="X194">
            <v>812599</v>
          </cell>
          <cell r="Y194">
            <v>812599</v>
          </cell>
        </row>
        <row r="195">
          <cell r="C195">
            <v>11101</v>
          </cell>
          <cell r="E195">
            <v>21</v>
          </cell>
          <cell r="G195">
            <v>3</v>
          </cell>
          <cell r="U195">
            <v>800000</v>
          </cell>
          <cell r="V195">
            <v>396323</v>
          </cell>
          <cell r="W195">
            <v>396323</v>
          </cell>
          <cell r="X195">
            <v>396323</v>
          </cell>
          <cell r="Y195">
            <v>396323</v>
          </cell>
        </row>
        <row r="196">
          <cell r="C196">
            <v>11101</v>
          </cell>
          <cell r="E196">
            <v>21</v>
          </cell>
          <cell r="G196">
            <v>3</v>
          </cell>
          <cell r="U196">
            <v>1395000</v>
          </cell>
          <cell r="V196">
            <v>484537</v>
          </cell>
          <cell r="W196">
            <v>484537</v>
          </cell>
          <cell r="X196">
            <v>484537</v>
          </cell>
          <cell r="Y196">
            <v>484537</v>
          </cell>
        </row>
        <row r="197">
          <cell r="C197">
            <v>11101</v>
          </cell>
          <cell r="E197">
            <v>21</v>
          </cell>
          <cell r="G197">
            <v>3</v>
          </cell>
          <cell r="U197">
            <v>107000</v>
          </cell>
          <cell r="V197">
            <v>52843</v>
          </cell>
          <cell r="W197">
            <v>52843</v>
          </cell>
          <cell r="X197">
            <v>52843</v>
          </cell>
          <cell r="Y197">
            <v>52843</v>
          </cell>
        </row>
        <row r="198">
          <cell r="C198">
            <v>11101</v>
          </cell>
          <cell r="E198">
            <v>21</v>
          </cell>
          <cell r="G198">
            <v>3</v>
          </cell>
          <cell r="U198">
            <v>2000000</v>
          </cell>
          <cell r="V198">
            <v>1164517</v>
          </cell>
          <cell r="W198">
            <v>1164517</v>
          </cell>
          <cell r="X198">
            <v>1164517</v>
          </cell>
          <cell r="Y198">
            <v>1164517</v>
          </cell>
        </row>
        <row r="199">
          <cell r="C199">
            <v>11101</v>
          </cell>
          <cell r="E199">
            <v>21</v>
          </cell>
          <cell r="G199">
            <v>3</v>
          </cell>
          <cell r="U199">
            <v>1174000</v>
          </cell>
          <cell r="V199">
            <v>396323</v>
          </cell>
          <cell r="W199">
            <v>396323</v>
          </cell>
          <cell r="X199">
            <v>396323</v>
          </cell>
          <cell r="Y199">
            <v>396323</v>
          </cell>
        </row>
        <row r="200">
          <cell r="C200">
            <v>11101</v>
          </cell>
          <cell r="E200">
            <v>21</v>
          </cell>
          <cell r="G200">
            <v>3</v>
          </cell>
          <cell r="U200">
            <v>31057913</v>
          </cell>
          <cell r="V200">
            <v>25095679</v>
          </cell>
          <cell r="W200">
            <v>25095679</v>
          </cell>
          <cell r="X200">
            <v>25095679</v>
          </cell>
          <cell r="Y200">
            <v>25095679</v>
          </cell>
        </row>
        <row r="201">
          <cell r="C201">
            <v>11101</v>
          </cell>
          <cell r="E201">
            <v>21</v>
          </cell>
          <cell r="G201">
            <v>3</v>
          </cell>
          <cell r="U201">
            <v>33942087</v>
          </cell>
          <cell r="V201">
            <v>33926003</v>
          </cell>
          <cell r="W201">
            <v>33926003</v>
          </cell>
          <cell r="X201">
            <v>33926003</v>
          </cell>
          <cell r="Y201">
            <v>33926003</v>
          </cell>
        </row>
        <row r="202">
          <cell r="C202">
            <v>11101</v>
          </cell>
          <cell r="E202">
            <v>21</v>
          </cell>
          <cell r="G202">
            <v>3</v>
          </cell>
          <cell r="U202">
            <v>363500000</v>
          </cell>
          <cell r="V202">
            <v>361994186.10000002</v>
          </cell>
          <cell r="W202">
            <v>361994186.10000002</v>
          </cell>
          <cell r="X202">
            <v>361994186.10000002</v>
          </cell>
          <cell r="Y202">
            <v>346864478.10000002</v>
          </cell>
        </row>
        <row r="203">
          <cell r="C203">
            <v>11101</v>
          </cell>
          <cell r="E203">
            <v>21</v>
          </cell>
          <cell r="G203">
            <v>3</v>
          </cell>
          <cell r="U203">
            <v>0</v>
          </cell>
          <cell r="V203">
            <v>0</v>
          </cell>
          <cell r="W203">
            <v>0</v>
          </cell>
          <cell r="X203">
            <v>0</v>
          </cell>
          <cell r="Y203">
            <v>0</v>
          </cell>
        </row>
        <row r="204">
          <cell r="C204">
            <v>11101</v>
          </cell>
          <cell r="E204">
            <v>21</v>
          </cell>
          <cell r="G204">
            <v>3</v>
          </cell>
          <cell r="U204">
            <v>926000000</v>
          </cell>
          <cell r="V204">
            <v>925977757</v>
          </cell>
          <cell r="W204">
            <v>925977757</v>
          </cell>
          <cell r="X204">
            <v>925977757</v>
          </cell>
          <cell r="Y204">
            <v>906577757</v>
          </cell>
        </row>
        <row r="205">
          <cell r="C205">
            <v>11101</v>
          </cell>
          <cell r="E205">
            <v>21</v>
          </cell>
          <cell r="G205">
            <v>3</v>
          </cell>
          <cell r="U205">
            <v>18210000</v>
          </cell>
          <cell r="V205">
            <v>12101077</v>
          </cell>
          <cell r="W205">
            <v>12101077</v>
          </cell>
          <cell r="X205">
            <v>12101077</v>
          </cell>
          <cell r="Y205">
            <v>12101077</v>
          </cell>
        </row>
        <row r="206">
          <cell r="C206">
            <v>11101</v>
          </cell>
          <cell r="E206">
            <v>21</v>
          </cell>
          <cell r="G206">
            <v>3</v>
          </cell>
          <cell r="U206">
            <v>835000</v>
          </cell>
          <cell r="V206">
            <v>439605</v>
          </cell>
          <cell r="W206">
            <v>439605</v>
          </cell>
          <cell r="X206">
            <v>439605</v>
          </cell>
          <cell r="Y206">
            <v>439605</v>
          </cell>
        </row>
        <row r="207">
          <cell r="C207">
            <v>11101</v>
          </cell>
          <cell r="E207">
            <v>21</v>
          </cell>
          <cell r="G207">
            <v>3</v>
          </cell>
          <cell r="U207">
            <v>0</v>
          </cell>
          <cell r="V207">
            <v>0</v>
          </cell>
          <cell r="W207">
            <v>0</v>
          </cell>
          <cell r="X207">
            <v>0</v>
          </cell>
          <cell r="Y207">
            <v>0</v>
          </cell>
        </row>
        <row r="208">
          <cell r="C208">
            <v>11101</v>
          </cell>
          <cell r="E208">
            <v>21</v>
          </cell>
          <cell r="G208">
            <v>3</v>
          </cell>
          <cell r="U208">
            <v>74435000</v>
          </cell>
          <cell r="V208">
            <v>24386400</v>
          </cell>
          <cell r="W208">
            <v>24386400</v>
          </cell>
          <cell r="X208">
            <v>24386400</v>
          </cell>
          <cell r="Y208">
            <v>0</v>
          </cell>
        </row>
        <row r="209">
          <cell r="C209">
            <v>11101</v>
          </cell>
          <cell r="E209">
            <v>21</v>
          </cell>
          <cell r="G209">
            <v>3</v>
          </cell>
          <cell r="U209">
            <v>44349162</v>
          </cell>
          <cell r="V209">
            <v>40337650.049999997</v>
          </cell>
          <cell r="W209">
            <v>40337650.049999997</v>
          </cell>
          <cell r="X209">
            <v>40337650.049999997</v>
          </cell>
          <cell r="Y209">
            <v>20389650.050000001</v>
          </cell>
        </row>
        <row r="210">
          <cell r="C210">
            <v>11101</v>
          </cell>
          <cell r="E210">
            <v>21</v>
          </cell>
          <cell r="G210">
            <v>3</v>
          </cell>
          <cell r="U210">
            <v>11374000</v>
          </cell>
          <cell r="V210">
            <v>8176734</v>
          </cell>
          <cell r="W210">
            <v>8176734</v>
          </cell>
          <cell r="X210">
            <v>8176734</v>
          </cell>
          <cell r="Y210">
            <v>8176734</v>
          </cell>
        </row>
        <row r="211">
          <cell r="C211">
            <v>11101</v>
          </cell>
          <cell r="E211">
            <v>21</v>
          </cell>
          <cell r="G211">
            <v>3</v>
          </cell>
          <cell r="U211">
            <v>244191000</v>
          </cell>
          <cell r="V211">
            <v>226747265</v>
          </cell>
          <cell r="W211">
            <v>226747265</v>
          </cell>
          <cell r="X211">
            <v>226747265</v>
          </cell>
          <cell r="Y211">
            <v>83138354</v>
          </cell>
        </row>
        <row r="212">
          <cell r="C212">
            <v>11101</v>
          </cell>
          <cell r="E212">
            <v>21</v>
          </cell>
          <cell r="G212">
            <v>3</v>
          </cell>
          <cell r="U212">
            <v>40000000</v>
          </cell>
          <cell r="V212">
            <v>34039750</v>
          </cell>
          <cell r="W212">
            <v>34039750</v>
          </cell>
          <cell r="X212">
            <v>34039750</v>
          </cell>
          <cell r="Y212">
            <v>8385000</v>
          </cell>
        </row>
        <row r="213">
          <cell r="C213">
            <v>11101</v>
          </cell>
          <cell r="E213">
            <v>21</v>
          </cell>
          <cell r="G213">
            <v>1</v>
          </cell>
          <cell r="U213">
            <v>21825968008</v>
          </cell>
          <cell r="V213">
            <v>21084931948</v>
          </cell>
          <cell r="W213">
            <v>21084931948</v>
          </cell>
          <cell r="X213">
            <v>21084931948</v>
          </cell>
          <cell r="Y213">
            <v>21084931948</v>
          </cell>
        </row>
        <row r="214">
          <cell r="C214">
            <v>11101</v>
          </cell>
          <cell r="E214">
            <v>21</v>
          </cell>
          <cell r="G214">
            <v>1</v>
          </cell>
          <cell r="U214">
            <v>128962012</v>
          </cell>
          <cell r="V214">
            <v>116473218</v>
          </cell>
          <cell r="W214">
            <v>116473218</v>
          </cell>
          <cell r="X214">
            <v>116473218</v>
          </cell>
          <cell r="Y214">
            <v>116473218</v>
          </cell>
        </row>
        <row r="215">
          <cell r="C215">
            <v>11101</v>
          </cell>
          <cell r="E215">
            <v>21</v>
          </cell>
          <cell r="G215">
            <v>1</v>
          </cell>
          <cell r="U215">
            <v>1068447535</v>
          </cell>
          <cell r="V215">
            <v>1018969059</v>
          </cell>
          <cell r="W215">
            <v>1018969059</v>
          </cell>
          <cell r="X215">
            <v>1018969059</v>
          </cell>
          <cell r="Y215">
            <v>1018969059</v>
          </cell>
        </row>
        <row r="216">
          <cell r="C216">
            <v>11101</v>
          </cell>
          <cell r="E216">
            <v>21</v>
          </cell>
          <cell r="G216">
            <v>1</v>
          </cell>
          <cell r="U216">
            <v>2403671941</v>
          </cell>
          <cell r="V216">
            <v>2293958613</v>
          </cell>
          <cell r="W216">
            <v>2293958613</v>
          </cell>
          <cell r="X216">
            <v>2293958613</v>
          </cell>
          <cell r="Y216">
            <v>2293958613</v>
          </cell>
        </row>
        <row r="217">
          <cell r="C217">
            <v>11101</v>
          </cell>
          <cell r="E217">
            <v>21</v>
          </cell>
          <cell r="G217">
            <v>1</v>
          </cell>
          <cell r="U217">
            <v>2932419337</v>
          </cell>
          <cell r="V217">
            <v>2824129265</v>
          </cell>
          <cell r="W217">
            <v>2824129265</v>
          </cell>
          <cell r="X217">
            <v>2824129265</v>
          </cell>
          <cell r="Y217">
            <v>2824129265</v>
          </cell>
        </row>
        <row r="218">
          <cell r="C218">
            <v>11101</v>
          </cell>
          <cell r="E218">
            <v>21</v>
          </cell>
          <cell r="G218">
            <v>1</v>
          </cell>
          <cell r="U218">
            <v>1560411</v>
          </cell>
          <cell r="V218">
            <v>256500</v>
          </cell>
          <cell r="W218">
            <v>256500</v>
          </cell>
          <cell r="X218">
            <v>256500</v>
          </cell>
          <cell r="Y218">
            <v>256500</v>
          </cell>
        </row>
        <row r="219">
          <cell r="C219">
            <v>11101</v>
          </cell>
          <cell r="E219">
            <v>21</v>
          </cell>
          <cell r="G219">
            <v>1</v>
          </cell>
          <cell r="U219">
            <v>1418582136</v>
          </cell>
          <cell r="V219">
            <v>1280881792</v>
          </cell>
          <cell r="W219">
            <v>1280881792</v>
          </cell>
          <cell r="X219">
            <v>1280881792</v>
          </cell>
          <cell r="Y219">
            <v>1280881792</v>
          </cell>
        </row>
        <row r="220">
          <cell r="C220">
            <v>11101</v>
          </cell>
          <cell r="E220">
            <v>21</v>
          </cell>
          <cell r="G220">
            <v>1</v>
          </cell>
          <cell r="U220">
            <v>60802088</v>
          </cell>
          <cell r="V220">
            <v>59263485</v>
          </cell>
          <cell r="W220">
            <v>59263485</v>
          </cell>
          <cell r="X220">
            <v>59263485</v>
          </cell>
          <cell r="Y220">
            <v>59263485</v>
          </cell>
        </row>
        <row r="221">
          <cell r="C221">
            <v>11101</v>
          </cell>
          <cell r="E221">
            <v>21</v>
          </cell>
          <cell r="G221">
            <v>1</v>
          </cell>
          <cell r="U221">
            <v>301096160</v>
          </cell>
          <cell r="V221">
            <v>280334206</v>
          </cell>
          <cell r="W221">
            <v>280334206</v>
          </cell>
          <cell r="X221">
            <v>280334206</v>
          </cell>
          <cell r="Y221">
            <v>280334206</v>
          </cell>
        </row>
        <row r="222">
          <cell r="C222">
            <v>11101</v>
          </cell>
          <cell r="E222">
            <v>21</v>
          </cell>
          <cell r="G222">
            <v>1</v>
          </cell>
          <cell r="U222">
            <v>240439725</v>
          </cell>
          <cell r="V222">
            <v>161750322</v>
          </cell>
          <cell r="W222">
            <v>161750322</v>
          </cell>
          <cell r="X222">
            <v>161750322</v>
          </cell>
          <cell r="Y222">
            <v>161750322</v>
          </cell>
        </row>
        <row r="223">
          <cell r="C223">
            <v>11101</v>
          </cell>
          <cell r="E223">
            <v>21</v>
          </cell>
          <cell r="G223">
            <v>1</v>
          </cell>
          <cell r="U223">
            <v>15200522</v>
          </cell>
          <cell r="V223">
            <v>14627442</v>
          </cell>
          <cell r="W223">
            <v>14627442</v>
          </cell>
          <cell r="X223">
            <v>14627442</v>
          </cell>
          <cell r="Y223">
            <v>14627442</v>
          </cell>
        </row>
        <row r="224">
          <cell r="C224">
            <v>11101</v>
          </cell>
          <cell r="E224">
            <v>21</v>
          </cell>
          <cell r="G224">
            <v>1</v>
          </cell>
          <cell r="U224">
            <v>738577383</v>
          </cell>
          <cell r="V224">
            <v>693861157</v>
          </cell>
          <cell r="W224">
            <v>693861157</v>
          </cell>
          <cell r="X224">
            <v>693861157</v>
          </cell>
          <cell r="Y224">
            <v>693861157</v>
          </cell>
        </row>
        <row r="225">
          <cell r="C225">
            <v>11101</v>
          </cell>
          <cell r="E225">
            <v>21</v>
          </cell>
          <cell r="G225">
            <v>1</v>
          </cell>
          <cell r="U225">
            <v>229043160</v>
          </cell>
          <cell r="V225">
            <v>205663436</v>
          </cell>
          <cell r="W225">
            <v>205663436</v>
          </cell>
          <cell r="X225">
            <v>205663436</v>
          </cell>
          <cell r="Y225">
            <v>179525236</v>
          </cell>
        </row>
        <row r="226">
          <cell r="C226">
            <v>11101</v>
          </cell>
          <cell r="E226">
            <v>21</v>
          </cell>
          <cell r="G226">
            <v>1</v>
          </cell>
          <cell r="U226">
            <v>49493102</v>
          </cell>
          <cell r="V226">
            <v>29946686</v>
          </cell>
          <cell r="W226">
            <v>29946686</v>
          </cell>
          <cell r="X226">
            <v>29946686</v>
          </cell>
          <cell r="Y226">
            <v>29946686</v>
          </cell>
        </row>
        <row r="227">
          <cell r="C227">
            <v>11101</v>
          </cell>
          <cell r="E227">
            <v>21</v>
          </cell>
          <cell r="G227">
            <v>1</v>
          </cell>
          <cell r="U227">
            <v>211777992</v>
          </cell>
          <cell r="V227">
            <v>203270883</v>
          </cell>
          <cell r="W227">
            <v>203270883</v>
          </cell>
          <cell r="X227">
            <v>203270883</v>
          </cell>
          <cell r="Y227">
            <v>203270883</v>
          </cell>
        </row>
        <row r="228">
          <cell r="C228">
            <v>11101</v>
          </cell>
          <cell r="E228">
            <v>21</v>
          </cell>
          <cell r="G228">
            <v>1</v>
          </cell>
          <cell r="U228">
            <v>50000000</v>
          </cell>
          <cell r="V228">
            <v>0</v>
          </cell>
          <cell r="W228">
            <v>0</v>
          </cell>
          <cell r="X228">
            <v>0</v>
          </cell>
          <cell r="Y228">
            <v>0</v>
          </cell>
        </row>
        <row r="229">
          <cell r="C229">
            <v>11101</v>
          </cell>
          <cell r="E229">
            <v>21</v>
          </cell>
          <cell r="G229">
            <v>1</v>
          </cell>
          <cell r="U229">
            <v>28448056</v>
          </cell>
          <cell r="V229">
            <v>28448056</v>
          </cell>
          <cell r="W229">
            <v>28448056</v>
          </cell>
          <cell r="X229">
            <v>28448056</v>
          </cell>
          <cell r="Y229">
            <v>28448056</v>
          </cell>
        </row>
        <row r="230">
          <cell r="C230">
            <v>11101</v>
          </cell>
          <cell r="E230">
            <v>21</v>
          </cell>
          <cell r="G230">
            <v>1</v>
          </cell>
          <cell r="U230">
            <v>35303022</v>
          </cell>
          <cell r="V230">
            <v>21903500</v>
          </cell>
          <cell r="W230">
            <v>21903500</v>
          </cell>
          <cell r="X230">
            <v>21903500</v>
          </cell>
          <cell r="Y230">
            <v>21903500</v>
          </cell>
        </row>
        <row r="231">
          <cell r="C231">
            <v>11101</v>
          </cell>
          <cell r="E231">
            <v>21</v>
          </cell>
          <cell r="G231">
            <v>1</v>
          </cell>
          <cell r="U231">
            <v>25006307</v>
          </cell>
          <cell r="V231">
            <v>15502400</v>
          </cell>
          <cell r="W231">
            <v>15502400</v>
          </cell>
          <cell r="X231">
            <v>15502400</v>
          </cell>
          <cell r="Y231">
            <v>15502400</v>
          </cell>
        </row>
        <row r="232">
          <cell r="C232">
            <v>11101</v>
          </cell>
          <cell r="E232">
            <v>21</v>
          </cell>
          <cell r="G232">
            <v>1</v>
          </cell>
          <cell r="U232">
            <v>27531644</v>
          </cell>
          <cell r="V232">
            <v>24593557</v>
          </cell>
          <cell r="W232">
            <v>24593557</v>
          </cell>
          <cell r="X232">
            <v>4128650</v>
          </cell>
          <cell r="Y232">
            <v>4128650</v>
          </cell>
        </row>
        <row r="233">
          <cell r="C233">
            <v>11101</v>
          </cell>
          <cell r="E233">
            <v>21</v>
          </cell>
          <cell r="G233">
            <v>1</v>
          </cell>
          <cell r="U233">
            <v>12658797</v>
          </cell>
          <cell r="V233">
            <v>7606000</v>
          </cell>
          <cell r="W233">
            <v>7606000</v>
          </cell>
          <cell r="X233">
            <v>7606000</v>
          </cell>
          <cell r="Y233">
            <v>7606000</v>
          </cell>
        </row>
        <row r="234">
          <cell r="C234">
            <v>11101</v>
          </cell>
          <cell r="E234">
            <v>21</v>
          </cell>
          <cell r="G234">
            <v>1</v>
          </cell>
          <cell r="U234">
            <v>1442285</v>
          </cell>
          <cell r="V234">
            <v>953300</v>
          </cell>
          <cell r="W234">
            <v>953300</v>
          </cell>
          <cell r="X234">
            <v>953300</v>
          </cell>
          <cell r="Y234">
            <v>953300</v>
          </cell>
        </row>
        <row r="235">
          <cell r="C235">
            <v>11101</v>
          </cell>
          <cell r="E235">
            <v>21</v>
          </cell>
          <cell r="G235">
            <v>1</v>
          </cell>
          <cell r="U235">
            <v>9494098</v>
          </cell>
          <cell r="V235">
            <v>5707800</v>
          </cell>
          <cell r="W235">
            <v>5707800</v>
          </cell>
          <cell r="X235">
            <v>5707800</v>
          </cell>
          <cell r="Y235">
            <v>5707800</v>
          </cell>
        </row>
        <row r="236">
          <cell r="C236">
            <v>11101</v>
          </cell>
          <cell r="E236">
            <v>21</v>
          </cell>
          <cell r="G236">
            <v>1</v>
          </cell>
          <cell r="U236">
            <v>1582347</v>
          </cell>
          <cell r="V236">
            <v>952600</v>
          </cell>
          <cell r="W236">
            <v>952600</v>
          </cell>
          <cell r="X236">
            <v>952600</v>
          </cell>
          <cell r="Y236">
            <v>952600</v>
          </cell>
        </row>
        <row r="237">
          <cell r="C237">
            <v>11101</v>
          </cell>
          <cell r="E237">
            <v>21</v>
          </cell>
          <cell r="G237">
            <v>1</v>
          </cell>
          <cell r="U237">
            <v>1582347</v>
          </cell>
          <cell r="V237">
            <v>952600</v>
          </cell>
          <cell r="W237">
            <v>952600</v>
          </cell>
          <cell r="X237">
            <v>952600</v>
          </cell>
          <cell r="Y237">
            <v>952600</v>
          </cell>
        </row>
        <row r="238">
          <cell r="C238">
            <v>11101</v>
          </cell>
          <cell r="E238">
            <v>21</v>
          </cell>
          <cell r="G238">
            <v>1</v>
          </cell>
          <cell r="U238">
            <v>3164697</v>
          </cell>
          <cell r="V238">
            <v>1903300</v>
          </cell>
          <cell r="W238">
            <v>1903300</v>
          </cell>
          <cell r="X238">
            <v>1903300</v>
          </cell>
          <cell r="Y238">
            <v>1903300</v>
          </cell>
        </row>
        <row r="239">
          <cell r="C239">
            <v>11101</v>
          </cell>
          <cell r="E239">
            <v>21</v>
          </cell>
          <cell r="G239">
            <v>1</v>
          </cell>
          <cell r="U239">
            <v>298372743</v>
          </cell>
          <cell r="V239">
            <v>189146428</v>
          </cell>
          <cell r="W239">
            <v>189146428</v>
          </cell>
          <cell r="X239">
            <v>189146428</v>
          </cell>
          <cell r="Y239">
            <v>181103095</v>
          </cell>
        </row>
        <row r="240">
          <cell r="C240">
            <v>11101</v>
          </cell>
          <cell r="E240">
            <v>21</v>
          </cell>
          <cell r="G240">
            <v>1</v>
          </cell>
          <cell r="U240">
            <v>4104685</v>
          </cell>
          <cell r="V240">
            <v>395939</v>
          </cell>
          <cell r="W240">
            <v>395939</v>
          </cell>
          <cell r="X240">
            <v>395939</v>
          </cell>
          <cell r="Y240">
            <v>395939</v>
          </cell>
        </row>
        <row r="241">
          <cell r="C241">
            <v>11101</v>
          </cell>
          <cell r="E241">
            <v>21</v>
          </cell>
          <cell r="G241">
            <v>1</v>
          </cell>
          <cell r="U241">
            <v>6387232</v>
          </cell>
          <cell r="V241">
            <v>635177</v>
          </cell>
          <cell r="W241">
            <v>635177</v>
          </cell>
          <cell r="X241">
            <v>635177</v>
          </cell>
          <cell r="Y241">
            <v>635177</v>
          </cell>
        </row>
        <row r="242">
          <cell r="C242">
            <v>11101</v>
          </cell>
          <cell r="E242">
            <v>21</v>
          </cell>
          <cell r="G242">
            <v>1</v>
          </cell>
          <cell r="U242">
            <v>6774839</v>
          </cell>
          <cell r="V242">
            <v>5401625</v>
          </cell>
          <cell r="W242">
            <v>5401625</v>
          </cell>
          <cell r="X242">
            <v>3696780</v>
          </cell>
          <cell r="Y242">
            <v>3696780</v>
          </cell>
        </row>
        <row r="243">
          <cell r="C243">
            <v>11101</v>
          </cell>
          <cell r="E243">
            <v>21</v>
          </cell>
          <cell r="G243">
            <v>1</v>
          </cell>
          <cell r="U243">
            <v>8668622</v>
          </cell>
          <cell r="V243">
            <v>5491594</v>
          </cell>
          <cell r="W243">
            <v>5491594</v>
          </cell>
          <cell r="X243">
            <v>1320583</v>
          </cell>
          <cell r="Y243">
            <v>1320583</v>
          </cell>
        </row>
        <row r="244">
          <cell r="C244">
            <v>11101</v>
          </cell>
          <cell r="E244">
            <v>21</v>
          </cell>
          <cell r="G244">
            <v>1</v>
          </cell>
          <cell r="U244">
            <v>16391332</v>
          </cell>
          <cell r="V244">
            <v>11477442</v>
          </cell>
          <cell r="W244">
            <v>11477442</v>
          </cell>
          <cell r="X244">
            <v>2189251</v>
          </cell>
          <cell r="Y244">
            <v>2189251</v>
          </cell>
        </row>
        <row r="245">
          <cell r="C245">
            <v>11101</v>
          </cell>
          <cell r="E245">
            <v>21</v>
          </cell>
          <cell r="G245">
            <v>1</v>
          </cell>
          <cell r="U245">
            <v>1486842</v>
          </cell>
          <cell r="V245">
            <v>1025985</v>
          </cell>
          <cell r="W245">
            <v>1025985</v>
          </cell>
          <cell r="X245">
            <v>231510</v>
          </cell>
          <cell r="Y245">
            <v>231510</v>
          </cell>
        </row>
        <row r="246">
          <cell r="C246">
            <v>11101</v>
          </cell>
          <cell r="E246">
            <v>21</v>
          </cell>
          <cell r="G246">
            <v>1</v>
          </cell>
          <cell r="U246">
            <v>25413824</v>
          </cell>
          <cell r="V246">
            <v>15519190</v>
          </cell>
          <cell r="W246">
            <v>15519190</v>
          </cell>
          <cell r="X246">
            <v>15519190</v>
          </cell>
          <cell r="Y246">
            <v>15519190</v>
          </cell>
        </row>
        <row r="247">
          <cell r="C247">
            <v>11101</v>
          </cell>
          <cell r="E247">
            <v>21</v>
          </cell>
          <cell r="G247">
            <v>1</v>
          </cell>
          <cell r="U247">
            <v>12198634</v>
          </cell>
          <cell r="V247">
            <v>7985401</v>
          </cell>
          <cell r="W247">
            <v>7985401</v>
          </cell>
          <cell r="X247">
            <v>1736507</v>
          </cell>
          <cell r="Y247">
            <v>1736507</v>
          </cell>
        </row>
        <row r="248">
          <cell r="C248">
            <v>11101</v>
          </cell>
          <cell r="E248">
            <v>21</v>
          </cell>
          <cell r="G248">
            <v>1</v>
          </cell>
          <cell r="U248">
            <v>3303795</v>
          </cell>
          <cell r="V248">
            <v>0</v>
          </cell>
          <cell r="W248">
            <v>0</v>
          </cell>
          <cell r="X248">
            <v>0</v>
          </cell>
          <cell r="Y248">
            <v>0</v>
          </cell>
        </row>
        <row r="249">
          <cell r="C249">
            <v>11101</v>
          </cell>
          <cell r="E249">
            <v>21</v>
          </cell>
          <cell r="G249">
            <v>1</v>
          </cell>
          <cell r="U249">
            <v>147631908</v>
          </cell>
          <cell r="V249">
            <v>53958107</v>
          </cell>
          <cell r="W249">
            <v>53958107</v>
          </cell>
          <cell r="X249">
            <v>53958107</v>
          </cell>
          <cell r="Y249">
            <v>53958107</v>
          </cell>
        </row>
        <row r="250">
          <cell r="C250">
            <v>11101</v>
          </cell>
          <cell r="E250">
            <v>21</v>
          </cell>
          <cell r="G250">
            <v>1</v>
          </cell>
          <cell r="U250">
            <v>1500000</v>
          </cell>
          <cell r="V250">
            <v>326650</v>
          </cell>
          <cell r="W250">
            <v>326650</v>
          </cell>
          <cell r="X250">
            <v>326650</v>
          </cell>
          <cell r="Y250">
            <v>326650</v>
          </cell>
        </row>
        <row r="251">
          <cell r="C251">
            <v>11101</v>
          </cell>
          <cell r="E251">
            <v>21</v>
          </cell>
          <cell r="G251">
            <v>1</v>
          </cell>
          <cell r="U251">
            <v>2330291071</v>
          </cell>
          <cell r="V251">
            <v>2225410820</v>
          </cell>
          <cell r="W251">
            <v>2225410820</v>
          </cell>
          <cell r="X251">
            <v>2225410820</v>
          </cell>
          <cell r="Y251">
            <v>2225410820</v>
          </cell>
        </row>
        <row r="252">
          <cell r="C252">
            <v>11101</v>
          </cell>
          <cell r="E252">
            <v>21</v>
          </cell>
          <cell r="G252">
            <v>1</v>
          </cell>
          <cell r="U252">
            <v>23349060</v>
          </cell>
          <cell r="V252">
            <v>23256950</v>
          </cell>
          <cell r="W252">
            <v>23256950</v>
          </cell>
          <cell r="X252">
            <v>23256950</v>
          </cell>
          <cell r="Y252">
            <v>23256950</v>
          </cell>
        </row>
        <row r="253">
          <cell r="C253">
            <v>11101</v>
          </cell>
          <cell r="E253">
            <v>21</v>
          </cell>
          <cell r="G253">
            <v>1</v>
          </cell>
          <cell r="U253">
            <v>151372338</v>
          </cell>
          <cell r="V253">
            <v>141307300</v>
          </cell>
          <cell r="W253">
            <v>141307300</v>
          </cell>
          <cell r="X253">
            <v>141307300</v>
          </cell>
          <cell r="Y253">
            <v>141307300</v>
          </cell>
        </row>
        <row r="254">
          <cell r="C254">
            <v>11101</v>
          </cell>
          <cell r="E254">
            <v>21</v>
          </cell>
          <cell r="G254">
            <v>1</v>
          </cell>
          <cell r="U254">
            <v>908234029</v>
          </cell>
          <cell r="V254">
            <v>845919600</v>
          </cell>
          <cell r="W254">
            <v>845919600</v>
          </cell>
          <cell r="X254">
            <v>845919600</v>
          </cell>
          <cell r="Y254">
            <v>845919600</v>
          </cell>
        </row>
        <row r="255">
          <cell r="C255">
            <v>11101</v>
          </cell>
          <cell r="E255">
            <v>21</v>
          </cell>
          <cell r="G255">
            <v>1</v>
          </cell>
          <cell r="U255">
            <v>151372338</v>
          </cell>
          <cell r="V255">
            <v>141307300</v>
          </cell>
          <cell r="W255">
            <v>141307300</v>
          </cell>
          <cell r="X255">
            <v>141307300</v>
          </cell>
          <cell r="Y255">
            <v>141307300</v>
          </cell>
        </row>
        <row r="256">
          <cell r="C256">
            <v>11101</v>
          </cell>
          <cell r="E256">
            <v>21</v>
          </cell>
          <cell r="G256">
            <v>1</v>
          </cell>
          <cell r="U256">
            <v>302744676</v>
          </cell>
          <cell r="V256">
            <v>282224100</v>
          </cell>
          <cell r="W256">
            <v>282224100</v>
          </cell>
          <cell r="X256">
            <v>282224100</v>
          </cell>
          <cell r="Y256">
            <v>282224100</v>
          </cell>
        </row>
        <row r="257">
          <cell r="C257">
            <v>11101</v>
          </cell>
          <cell r="E257">
            <v>21</v>
          </cell>
          <cell r="G257">
            <v>1</v>
          </cell>
          <cell r="U257">
            <v>2185493494</v>
          </cell>
          <cell r="V257">
            <v>2137770642</v>
          </cell>
          <cell r="W257">
            <v>2137770642</v>
          </cell>
          <cell r="X257">
            <v>2137770642</v>
          </cell>
          <cell r="Y257">
            <v>2137770642</v>
          </cell>
        </row>
        <row r="258">
          <cell r="C258">
            <v>11101</v>
          </cell>
          <cell r="E258">
            <v>21</v>
          </cell>
          <cell r="G258">
            <v>1</v>
          </cell>
          <cell r="U258">
            <v>983256954</v>
          </cell>
          <cell r="V258">
            <v>978835880</v>
          </cell>
          <cell r="W258">
            <v>978835880</v>
          </cell>
          <cell r="X258">
            <v>978835880</v>
          </cell>
          <cell r="Y258">
            <v>978835880</v>
          </cell>
        </row>
        <row r="259">
          <cell r="C259">
            <v>11101</v>
          </cell>
          <cell r="E259">
            <v>21</v>
          </cell>
          <cell r="G259">
            <v>1</v>
          </cell>
          <cell r="U259">
            <v>329998712</v>
          </cell>
          <cell r="V259">
            <v>300487800</v>
          </cell>
          <cell r="W259">
            <v>300487800</v>
          </cell>
          <cell r="X259">
            <v>300487800</v>
          </cell>
          <cell r="Y259">
            <v>300305400</v>
          </cell>
        </row>
        <row r="260">
          <cell r="C260">
            <v>11101</v>
          </cell>
          <cell r="E260">
            <v>21</v>
          </cell>
          <cell r="G260">
            <v>1</v>
          </cell>
          <cell r="U260">
            <v>3044654880</v>
          </cell>
          <cell r="V260">
            <v>3034910282</v>
          </cell>
          <cell r="W260">
            <v>3034910282</v>
          </cell>
          <cell r="X260">
            <v>3034910282</v>
          </cell>
          <cell r="Y260">
            <v>3034910282</v>
          </cell>
        </row>
        <row r="261">
          <cell r="C261">
            <v>11101</v>
          </cell>
          <cell r="E261">
            <v>21</v>
          </cell>
          <cell r="G261">
            <v>1</v>
          </cell>
          <cell r="U261">
            <v>1210978705</v>
          </cell>
          <cell r="V261">
            <v>1127790700</v>
          </cell>
          <cell r="W261">
            <v>1127790700</v>
          </cell>
          <cell r="X261">
            <v>1127790700</v>
          </cell>
          <cell r="Y261">
            <v>1127790700</v>
          </cell>
        </row>
        <row r="262">
          <cell r="C262">
            <v>11101</v>
          </cell>
          <cell r="E262">
            <v>21</v>
          </cell>
          <cell r="G262">
            <v>1</v>
          </cell>
          <cell r="U262">
            <v>0</v>
          </cell>
          <cell r="V262">
            <v>0</v>
          </cell>
          <cell r="W262">
            <v>0</v>
          </cell>
          <cell r="X262">
            <v>0</v>
          </cell>
          <cell r="Y262">
            <v>0</v>
          </cell>
        </row>
        <row r="263">
          <cell r="C263">
            <v>11101</v>
          </cell>
          <cell r="E263">
            <v>21</v>
          </cell>
          <cell r="G263">
            <v>1</v>
          </cell>
          <cell r="U263">
            <v>162033104</v>
          </cell>
          <cell r="V263">
            <v>161737447.55000001</v>
          </cell>
          <cell r="W263">
            <v>161737447.55000001</v>
          </cell>
          <cell r="X263">
            <v>161737447.55000001</v>
          </cell>
          <cell r="Y263">
            <v>123972250</v>
          </cell>
        </row>
        <row r="264">
          <cell r="C264">
            <v>11101</v>
          </cell>
          <cell r="E264">
            <v>21</v>
          </cell>
          <cell r="G264">
            <v>1</v>
          </cell>
          <cell r="U264">
            <v>350000000</v>
          </cell>
          <cell r="V264">
            <v>310545980</v>
          </cell>
          <cell r="W264">
            <v>310545980</v>
          </cell>
          <cell r="X264">
            <v>310545980</v>
          </cell>
          <cell r="Y264">
            <v>0</v>
          </cell>
        </row>
        <row r="265">
          <cell r="C265">
            <v>11101</v>
          </cell>
          <cell r="E265">
            <v>21</v>
          </cell>
          <cell r="G265">
            <v>1</v>
          </cell>
          <cell r="U265">
            <v>722500000</v>
          </cell>
          <cell r="V265">
            <v>636536258</v>
          </cell>
          <cell r="W265">
            <v>636536258</v>
          </cell>
          <cell r="X265">
            <v>636536258</v>
          </cell>
          <cell r="Y265">
            <v>636536258</v>
          </cell>
        </row>
        <row r="266">
          <cell r="C266">
            <v>11101</v>
          </cell>
          <cell r="E266">
            <v>21</v>
          </cell>
          <cell r="G266">
            <v>1</v>
          </cell>
          <cell r="U266">
            <v>100000000</v>
          </cell>
          <cell r="V266">
            <v>39556800</v>
          </cell>
          <cell r="W266">
            <v>39556800</v>
          </cell>
          <cell r="X266">
            <v>39556800</v>
          </cell>
          <cell r="Y266">
            <v>39556800</v>
          </cell>
        </row>
        <row r="267">
          <cell r="C267">
            <v>11101</v>
          </cell>
          <cell r="E267">
            <v>21</v>
          </cell>
          <cell r="G267">
            <v>1</v>
          </cell>
          <cell r="U267">
            <v>1276542986</v>
          </cell>
          <cell r="V267">
            <v>1257278031</v>
          </cell>
          <cell r="W267">
            <v>1257278031</v>
          </cell>
          <cell r="X267">
            <v>1257278031</v>
          </cell>
          <cell r="Y267">
            <v>1242708301</v>
          </cell>
        </row>
        <row r="268">
          <cell r="C268">
            <v>11101</v>
          </cell>
          <cell r="E268">
            <v>21</v>
          </cell>
          <cell r="G268">
            <v>1</v>
          </cell>
          <cell r="U268">
            <v>130804736</v>
          </cell>
          <cell r="V268">
            <v>111659050.81999999</v>
          </cell>
          <cell r="W268">
            <v>111659050.81999999</v>
          </cell>
          <cell r="X268">
            <v>111659050.81999999</v>
          </cell>
          <cell r="Y268">
            <v>73354748.760000005</v>
          </cell>
        </row>
        <row r="269">
          <cell r="C269">
            <v>11101</v>
          </cell>
          <cell r="E269">
            <v>21</v>
          </cell>
          <cell r="G269">
            <v>1</v>
          </cell>
          <cell r="U269">
            <v>234834096</v>
          </cell>
          <cell r="V269">
            <v>110653235.5</v>
          </cell>
          <cell r="W269">
            <v>110653235.5</v>
          </cell>
          <cell r="X269">
            <v>110653235.5</v>
          </cell>
          <cell r="Y269">
            <v>100593850.5</v>
          </cell>
        </row>
        <row r="270">
          <cell r="C270">
            <v>11101</v>
          </cell>
          <cell r="E270">
            <v>21</v>
          </cell>
          <cell r="G270">
            <v>1</v>
          </cell>
          <cell r="U270">
            <v>260850000</v>
          </cell>
          <cell r="V270">
            <v>139157521</v>
          </cell>
          <cell r="W270">
            <v>139157521</v>
          </cell>
          <cell r="X270">
            <v>139157521</v>
          </cell>
          <cell r="Y270">
            <v>0</v>
          </cell>
        </row>
        <row r="271">
          <cell r="C271">
            <v>11101</v>
          </cell>
          <cell r="E271">
            <v>21</v>
          </cell>
          <cell r="G271">
            <v>1</v>
          </cell>
          <cell r="U271">
            <v>52747413</v>
          </cell>
          <cell r="V271">
            <v>20972777</v>
          </cell>
          <cell r="W271">
            <v>20972777</v>
          </cell>
          <cell r="X271">
            <v>20972777</v>
          </cell>
          <cell r="Y271">
            <v>19399550</v>
          </cell>
        </row>
        <row r="272">
          <cell r="C272">
            <v>11101</v>
          </cell>
          <cell r="E272">
            <v>21</v>
          </cell>
          <cell r="G272">
            <v>1</v>
          </cell>
          <cell r="U272">
            <v>9138286</v>
          </cell>
          <cell r="V272">
            <v>0</v>
          </cell>
          <cell r="W272">
            <v>0</v>
          </cell>
          <cell r="X272">
            <v>0</v>
          </cell>
          <cell r="Y272">
            <v>0</v>
          </cell>
        </row>
        <row r="273">
          <cell r="C273">
            <v>11101</v>
          </cell>
          <cell r="E273">
            <v>21</v>
          </cell>
          <cell r="G273">
            <v>1</v>
          </cell>
          <cell r="U273">
            <v>282733887</v>
          </cell>
          <cell r="V273">
            <v>212155214.09999999</v>
          </cell>
          <cell r="W273">
            <v>212155214.09999999</v>
          </cell>
          <cell r="X273">
            <v>212155214.09999999</v>
          </cell>
          <cell r="Y273">
            <v>212155214.09999999</v>
          </cell>
        </row>
        <row r="274">
          <cell r="C274">
            <v>11101</v>
          </cell>
          <cell r="E274">
            <v>21</v>
          </cell>
          <cell r="G274">
            <v>1</v>
          </cell>
          <cell r="U274">
            <v>94006482</v>
          </cell>
          <cell r="V274">
            <v>58573581</v>
          </cell>
          <cell r="W274">
            <v>58573581</v>
          </cell>
          <cell r="X274">
            <v>58573581</v>
          </cell>
          <cell r="Y274">
            <v>58018838</v>
          </cell>
        </row>
        <row r="275">
          <cell r="C275">
            <v>11101</v>
          </cell>
          <cell r="E275">
            <v>21</v>
          </cell>
          <cell r="G275">
            <v>1</v>
          </cell>
          <cell r="U275">
            <v>383298015</v>
          </cell>
          <cell r="V275">
            <v>269873772.54000002</v>
          </cell>
          <cell r="W275">
            <v>269873772.54000002</v>
          </cell>
          <cell r="X275">
            <v>269873772.54000002</v>
          </cell>
          <cell r="Y275">
            <v>265944186</v>
          </cell>
        </row>
        <row r="276">
          <cell r="C276">
            <v>11101</v>
          </cell>
          <cell r="E276">
            <v>21</v>
          </cell>
          <cell r="G276">
            <v>1</v>
          </cell>
          <cell r="U276">
            <v>800246582</v>
          </cell>
          <cell r="V276">
            <v>800246582</v>
          </cell>
          <cell r="W276">
            <v>800246582</v>
          </cell>
          <cell r="X276">
            <v>800246582</v>
          </cell>
          <cell r="Y276">
            <v>669383488</v>
          </cell>
        </row>
        <row r="277">
          <cell r="C277">
            <v>11101</v>
          </cell>
          <cell r="E277">
            <v>21</v>
          </cell>
          <cell r="G277">
            <v>1</v>
          </cell>
          <cell r="U277">
            <v>186101055</v>
          </cell>
          <cell r="V277">
            <v>156382205</v>
          </cell>
          <cell r="W277">
            <v>156382205</v>
          </cell>
          <cell r="X277">
            <v>156382205</v>
          </cell>
          <cell r="Y277">
            <v>50707147</v>
          </cell>
        </row>
        <row r="278">
          <cell r="C278">
            <v>11101</v>
          </cell>
          <cell r="E278">
            <v>21</v>
          </cell>
          <cell r="G278">
            <v>1</v>
          </cell>
          <cell r="U278">
            <v>388987776</v>
          </cell>
          <cell r="V278">
            <v>388987776</v>
          </cell>
          <cell r="W278">
            <v>388987776</v>
          </cell>
          <cell r="X278">
            <v>388987776</v>
          </cell>
          <cell r="Y278">
            <v>388987776</v>
          </cell>
        </row>
        <row r="279">
          <cell r="C279">
            <v>11101</v>
          </cell>
          <cell r="E279">
            <v>21</v>
          </cell>
          <cell r="G279">
            <v>1</v>
          </cell>
          <cell r="U279">
            <v>116111399</v>
          </cell>
          <cell r="V279">
            <v>55320624.649999999</v>
          </cell>
          <cell r="W279">
            <v>55320624.649999999</v>
          </cell>
          <cell r="X279">
            <v>55320624.649999999</v>
          </cell>
          <cell r="Y279">
            <v>0</v>
          </cell>
        </row>
        <row r="280">
          <cell r="C280">
            <v>11101</v>
          </cell>
          <cell r="E280">
            <v>21</v>
          </cell>
          <cell r="G280">
            <v>1</v>
          </cell>
          <cell r="U280">
            <v>973812324</v>
          </cell>
          <cell r="V280">
            <v>973208705</v>
          </cell>
          <cell r="W280">
            <v>973208705</v>
          </cell>
          <cell r="X280">
            <v>973208705</v>
          </cell>
          <cell r="Y280">
            <v>754264114.64999998</v>
          </cell>
        </row>
        <row r="281">
          <cell r="C281">
            <v>11101</v>
          </cell>
          <cell r="E281">
            <v>21</v>
          </cell>
          <cell r="G281">
            <v>1</v>
          </cell>
          <cell r="U281">
            <v>0</v>
          </cell>
          <cell r="V281">
            <v>0</v>
          </cell>
          <cell r="W281">
            <v>0</v>
          </cell>
          <cell r="X281">
            <v>0</v>
          </cell>
          <cell r="Y281">
            <v>0</v>
          </cell>
        </row>
        <row r="282">
          <cell r="C282">
            <v>11101</v>
          </cell>
          <cell r="E282">
            <v>21</v>
          </cell>
          <cell r="G282">
            <v>1</v>
          </cell>
          <cell r="U282">
            <v>280110809</v>
          </cell>
          <cell r="V282">
            <v>278195944</v>
          </cell>
          <cell r="W282">
            <v>278195944</v>
          </cell>
          <cell r="X282">
            <v>278195944</v>
          </cell>
          <cell r="Y282">
            <v>278195944</v>
          </cell>
        </row>
        <row r="283">
          <cell r="C283">
            <v>11101</v>
          </cell>
          <cell r="E283">
            <v>21</v>
          </cell>
          <cell r="G283">
            <v>1</v>
          </cell>
          <cell r="U283">
            <v>670154505</v>
          </cell>
          <cell r="V283">
            <v>633039162</v>
          </cell>
          <cell r="W283">
            <v>633039162</v>
          </cell>
          <cell r="X283">
            <v>633039162</v>
          </cell>
          <cell r="Y283">
            <v>633039162</v>
          </cell>
        </row>
        <row r="284">
          <cell r="C284">
            <v>11101</v>
          </cell>
          <cell r="E284">
            <v>21</v>
          </cell>
          <cell r="G284">
            <v>1</v>
          </cell>
          <cell r="U284">
            <v>645242464</v>
          </cell>
          <cell r="V284">
            <v>633288774</v>
          </cell>
          <cell r="W284">
            <v>633288774</v>
          </cell>
          <cell r="X284">
            <v>633288774</v>
          </cell>
          <cell r="Y284">
            <v>496592944</v>
          </cell>
        </row>
        <row r="285">
          <cell r="C285">
            <v>11101</v>
          </cell>
          <cell r="E285">
            <v>21</v>
          </cell>
          <cell r="G285">
            <v>1</v>
          </cell>
          <cell r="U285">
            <v>0</v>
          </cell>
          <cell r="V285">
            <v>0</v>
          </cell>
          <cell r="W285">
            <v>0</v>
          </cell>
          <cell r="X285">
            <v>0</v>
          </cell>
          <cell r="Y285">
            <v>0</v>
          </cell>
        </row>
        <row r="286">
          <cell r="C286">
            <v>11101</v>
          </cell>
          <cell r="E286">
            <v>21</v>
          </cell>
          <cell r="G286">
            <v>1</v>
          </cell>
          <cell r="U286">
            <v>463874996</v>
          </cell>
          <cell r="V286">
            <v>457254184</v>
          </cell>
          <cell r="W286">
            <v>457254184</v>
          </cell>
          <cell r="X286">
            <v>457254184</v>
          </cell>
          <cell r="Y286">
            <v>457254184</v>
          </cell>
        </row>
        <row r="287">
          <cell r="C287">
            <v>11101</v>
          </cell>
          <cell r="E287">
            <v>21</v>
          </cell>
          <cell r="G287">
            <v>1</v>
          </cell>
          <cell r="U287">
            <v>8293641</v>
          </cell>
          <cell r="V287">
            <v>5616858</v>
          </cell>
          <cell r="W287">
            <v>5616858</v>
          </cell>
          <cell r="X287">
            <v>5616858</v>
          </cell>
          <cell r="Y287">
            <v>5182138</v>
          </cell>
        </row>
        <row r="288">
          <cell r="C288">
            <v>11101</v>
          </cell>
          <cell r="E288">
            <v>21</v>
          </cell>
          <cell r="G288">
            <v>1</v>
          </cell>
          <cell r="U288">
            <v>177224312</v>
          </cell>
          <cell r="V288">
            <v>170766558</v>
          </cell>
          <cell r="W288">
            <v>170766558</v>
          </cell>
          <cell r="X288">
            <v>170766558</v>
          </cell>
          <cell r="Y288">
            <v>170766558</v>
          </cell>
        </row>
        <row r="289">
          <cell r="C289">
            <v>11101</v>
          </cell>
          <cell r="E289">
            <v>21</v>
          </cell>
          <cell r="G289">
            <v>1</v>
          </cell>
          <cell r="U289">
            <v>2035888</v>
          </cell>
          <cell r="V289">
            <v>0</v>
          </cell>
          <cell r="W289">
            <v>0</v>
          </cell>
          <cell r="X289">
            <v>0</v>
          </cell>
          <cell r="Y289">
            <v>0</v>
          </cell>
        </row>
        <row r="290">
          <cell r="C290">
            <v>11101</v>
          </cell>
          <cell r="E290">
            <v>21</v>
          </cell>
          <cell r="G290">
            <v>1</v>
          </cell>
          <cell r="U290">
            <v>0</v>
          </cell>
          <cell r="V290">
            <v>0</v>
          </cell>
          <cell r="W290">
            <v>0</v>
          </cell>
          <cell r="X290">
            <v>0</v>
          </cell>
          <cell r="Y290">
            <v>0</v>
          </cell>
        </row>
        <row r="291">
          <cell r="C291">
            <v>11101</v>
          </cell>
          <cell r="E291">
            <v>21</v>
          </cell>
          <cell r="G291">
            <v>1</v>
          </cell>
          <cell r="U291">
            <v>147272832</v>
          </cell>
          <cell r="V291">
            <v>107072238</v>
          </cell>
          <cell r="W291">
            <v>107072238</v>
          </cell>
          <cell r="X291">
            <v>107072238</v>
          </cell>
          <cell r="Y291">
            <v>93217184</v>
          </cell>
        </row>
        <row r="292">
          <cell r="C292">
            <v>11101</v>
          </cell>
          <cell r="E292">
            <v>21</v>
          </cell>
          <cell r="G292">
            <v>1</v>
          </cell>
          <cell r="U292">
            <v>42194170</v>
          </cell>
          <cell r="V292">
            <v>843676</v>
          </cell>
          <cell r="W292">
            <v>843676</v>
          </cell>
          <cell r="X292">
            <v>843676</v>
          </cell>
          <cell r="Y292">
            <v>843676</v>
          </cell>
        </row>
        <row r="293">
          <cell r="C293">
            <v>11101</v>
          </cell>
          <cell r="E293">
            <v>21</v>
          </cell>
          <cell r="G293">
            <v>1</v>
          </cell>
          <cell r="U293">
            <v>118508314</v>
          </cell>
          <cell r="V293">
            <v>9180679</v>
          </cell>
          <cell r="W293">
            <v>9180679</v>
          </cell>
          <cell r="X293">
            <v>9180679</v>
          </cell>
          <cell r="Y293">
            <v>7584082</v>
          </cell>
        </row>
        <row r="294">
          <cell r="C294">
            <v>11101</v>
          </cell>
          <cell r="E294">
            <v>21</v>
          </cell>
          <cell r="G294">
            <v>1</v>
          </cell>
          <cell r="U294">
            <v>6197854</v>
          </cell>
          <cell r="V294">
            <v>0</v>
          </cell>
          <cell r="W294">
            <v>0</v>
          </cell>
          <cell r="X294">
            <v>0</v>
          </cell>
          <cell r="Y294">
            <v>0</v>
          </cell>
        </row>
        <row r="295">
          <cell r="C295">
            <v>11101</v>
          </cell>
          <cell r="E295">
            <v>21</v>
          </cell>
          <cell r="G295">
            <v>1</v>
          </cell>
          <cell r="U295">
            <v>12395708</v>
          </cell>
          <cell r="V295">
            <v>0</v>
          </cell>
          <cell r="W295">
            <v>0</v>
          </cell>
          <cell r="X295">
            <v>0</v>
          </cell>
          <cell r="Y295">
            <v>0</v>
          </cell>
        </row>
        <row r="296">
          <cell r="C296">
            <v>11101</v>
          </cell>
          <cell r="E296">
            <v>21</v>
          </cell>
          <cell r="G296">
            <v>1</v>
          </cell>
          <cell r="U296">
            <v>8677673</v>
          </cell>
          <cell r="V296">
            <v>0</v>
          </cell>
          <cell r="W296">
            <v>0</v>
          </cell>
          <cell r="X296">
            <v>0</v>
          </cell>
          <cell r="Y296">
            <v>0</v>
          </cell>
        </row>
        <row r="297">
          <cell r="C297">
            <v>11101</v>
          </cell>
          <cell r="E297">
            <v>22</v>
          </cell>
          <cell r="G297">
            <v>3</v>
          </cell>
          <cell r="U297">
            <v>0</v>
          </cell>
          <cell r="V297">
            <v>0</v>
          </cell>
          <cell r="W297">
            <v>0</v>
          </cell>
          <cell r="X297">
            <v>0</v>
          </cell>
          <cell r="Y297">
            <v>0</v>
          </cell>
        </row>
        <row r="298">
          <cell r="C298">
            <v>11101</v>
          </cell>
          <cell r="E298">
            <v>22</v>
          </cell>
          <cell r="G298">
            <v>3</v>
          </cell>
          <cell r="U298">
            <v>0</v>
          </cell>
          <cell r="V298">
            <v>0</v>
          </cell>
          <cell r="W298">
            <v>0</v>
          </cell>
          <cell r="X298">
            <v>0</v>
          </cell>
          <cell r="Y298">
            <v>0</v>
          </cell>
        </row>
        <row r="299">
          <cell r="C299">
            <v>11101</v>
          </cell>
          <cell r="E299">
            <v>22</v>
          </cell>
          <cell r="G299">
            <v>3</v>
          </cell>
          <cell r="U299">
            <v>0</v>
          </cell>
          <cell r="V299">
            <v>0</v>
          </cell>
          <cell r="W299">
            <v>0</v>
          </cell>
          <cell r="X299">
            <v>0</v>
          </cell>
          <cell r="Y299">
            <v>0</v>
          </cell>
        </row>
        <row r="300">
          <cell r="C300">
            <v>11101</v>
          </cell>
          <cell r="E300">
            <v>22</v>
          </cell>
          <cell r="G300">
            <v>3</v>
          </cell>
          <cell r="U300">
            <v>0</v>
          </cell>
          <cell r="V300">
            <v>0</v>
          </cell>
          <cell r="W300">
            <v>0</v>
          </cell>
          <cell r="X300">
            <v>0</v>
          </cell>
          <cell r="Y300">
            <v>0</v>
          </cell>
        </row>
        <row r="301">
          <cell r="C301">
            <v>11101</v>
          </cell>
          <cell r="E301">
            <v>22</v>
          </cell>
          <cell r="G301">
            <v>3</v>
          </cell>
          <cell r="U301">
            <v>0</v>
          </cell>
          <cell r="V301">
            <v>0</v>
          </cell>
          <cell r="W301">
            <v>0</v>
          </cell>
          <cell r="X301">
            <v>0</v>
          </cell>
          <cell r="Y301">
            <v>0</v>
          </cell>
        </row>
        <row r="302">
          <cell r="C302">
            <v>11101</v>
          </cell>
          <cell r="E302">
            <v>22</v>
          </cell>
          <cell r="G302">
            <v>3</v>
          </cell>
          <cell r="U302">
            <v>0</v>
          </cell>
          <cell r="V302">
            <v>0</v>
          </cell>
          <cell r="W302">
            <v>0</v>
          </cell>
          <cell r="X302">
            <v>0</v>
          </cell>
          <cell r="Y302">
            <v>0</v>
          </cell>
        </row>
        <row r="303">
          <cell r="C303">
            <v>11101</v>
          </cell>
          <cell r="E303">
            <v>22</v>
          </cell>
          <cell r="G303">
            <v>3</v>
          </cell>
          <cell r="U303">
            <v>0</v>
          </cell>
          <cell r="V303">
            <v>0</v>
          </cell>
          <cell r="W303">
            <v>0</v>
          </cell>
          <cell r="X303">
            <v>0</v>
          </cell>
          <cell r="Y303">
            <v>0</v>
          </cell>
        </row>
        <row r="304">
          <cell r="C304">
            <v>11101</v>
          </cell>
          <cell r="E304">
            <v>22</v>
          </cell>
          <cell r="G304">
            <v>3</v>
          </cell>
          <cell r="U304">
            <v>0</v>
          </cell>
          <cell r="V304">
            <v>0</v>
          </cell>
          <cell r="W304">
            <v>0</v>
          </cell>
          <cell r="X304">
            <v>0</v>
          </cell>
          <cell r="Y304">
            <v>0</v>
          </cell>
        </row>
        <row r="305">
          <cell r="C305">
            <v>11101</v>
          </cell>
          <cell r="E305">
            <v>22</v>
          </cell>
          <cell r="G305">
            <v>3</v>
          </cell>
          <cell r="U305">
            <v>0</v>
          </cell>
          <cell r="V305">
            <v>0</v>
          </cell>
          <cell r="W305">
            <v>0</v>
          </cell>
          <cell r="X305">
            <v>0</v>
          </cell>
          <cell r="Y305">
            <v>0</v>
          </cell>
        </row>
        <row r="306">
          <cell r="C306">
            <v>11101</v>
          </cell>
          <cell r="E306">
            <v>22</v>
          </cell>
          <cell r="G306">
            <v>3</v>
          </cell>
          <cell r="U306">
            <v>316664000</v>
          </cell>
          <cell r="V306">
            <v>313169000</v>
          </cell>
          <cell r="W306">
            <v>313169000</v>
          </cell>
          <cell r="X306">
            <v>43669000</v>
          </cell>
          <cell r="Y306">
            <v>11505000</v>
          </cell>
        </row>
        <row r="307">
          <cell r="C307">
            <v>11101</v>
          </cell>
          <cell r="E307">
            <v>22</v>
          </cell>
          <cell r="G307">
            <v>3</v>
          </cell>
          <cell r="U307">
            <v>0</v>
          </cell>
          <cell r="V307">
            <v>0</v>
          </cell>
          <cell r="W307">
            <v>0</v>
          </cell>
          <cell r="X307">
            <v>0</v>
          </cell>
          <cell r="Y307">
            <v>0</v>
          </cell>
        </row>
        <row r="308">
          <cell r="C308">
            <v>11101</v>
          </cell>
          <cell r="E308">
            <v>22</v>
          </cell>
          <cell r="G308">
            <v>3</v>
          </cell>
          <cell r="U308">
            <v>0</v>
          </cell>
          <cell r="V308">
            <v>0</v>
          </cell>
          <cell r="W308">
            <v>0</v>
          </cell>
          <cell r="X308">
            <v>0</v>
          </cell>
          <cell r="Y308">
            <v>0</v>
          </cell>
        </row>
        <row r="309">
          <cell r="C309">
            <v>11101</v>
          </cell>
          <cell r="E309">
            <v>22</v>
          </cell>
          <cell r="G309">
            <v>3</v>
          </cell>
          <cell r="U309">
            <v>0</v>
          </cell>
          <cell r="V309">
            <v>0</v>
          </cell>
          <cell r="W309">
            <v>0</v>
          </cell>
          <cell r="X309">
            <v>0</v>
          </cell>
          <cell r="Y309">
            <v>0</v>
          </cell>
        </row>
        <row r="310">
          <cell r="C310">
            <v>11101</v>
          </cell>
          <cell r="E310">
            <v>22</v>
          </cell>
          <cell r="G310">
            <v>3</v>
          </cell>
          <cell r="U310">
            <v>0</v>
          </cell>
          <cell r="V310">
            <v>0</v>
          </cell>
          <cell r="W310">
            <v>0</v>
          </cell>
          <cell r="X310">
            <v>0</v>
          </cell>
          <cell r="Y310">
            <v>0</v>
          </cell>
        </row>
        <row r="311">
          <cell r="C311">
            <v>11101</v>
          </cell>
          <cell r="E311">
            <v>22</v>
          </cell>
          <cell r="G311">
            <v>3</v>
          </cell>
          <cell r="U311">
            <v>83336000</v>
          </cell>
          <cell r="V311">
            <v>83336000</v>
          </cell>
          <cell r="W311">
            <v>83336000</v>
          </cell>
          <cell r="X311">
            <v>25000000</v>
          </cell>
          <cell r="Y311">
            <v>0</v>
          </cell>
        </row>
        <row r="312">
          <cell r="C312">
            <v>11101</v>
          </cell>
          <cell r="E312">
            <v>22</v>
          </cell>
          <cell r="G312">
            <v>3</v>
          </cell>
          <cell r="U312">
            <v>0</v>
          </cell>
          <cell r="V312">
            <v>0</v>
          </cell>
          <cell r="W312">
            <v>0</v>
          </cell>
          <cell r="X312">
            <v>0</v>
          </cell>
          <cell r="Y312">
            <v>0</v>
          </cell>
        </row>
        <row r="313">
          <cell r="C313">
            <v>11101</v>
          </cell>
          <cell r="E313">
            <v>22</v>
          </cell>
          <cell r="G313">
            <v>3</v>
          </cell>
          <cell r="U313">
            <v>0</v>
          </cell>
          <cell r="V313">
            <v>0</v>
          </cell>
          <cell r="W313">
            <v>0</v>
          </cell>
          <cell r="X313">
            <v>0</v>
          </cell>
          <cell r="Y313">
            <v>0</v>
          </cell>
        </row>
        <row r="314">
          <cell r="C314">
            <v>11101</v>
          </cell>
          <cell r="E314">
            <v>22</v>
          </cell>
          <cell r="G314">
            <v>3</v>
          </cell>
          <cell r="U314">
            <v>0</v>
          </cell>
          <cell r="V314">
            <v>0</v>
          </cell>
          <cell r="W314">
            <v>0</v>
          </cell>
          <cell r="X314">
            <v>0</v>
          </cell>
          <cell r="Y314">
            <v>0</v>
          </cell>
        </row>
        <row r="315">
          <cell r="C315">
            <v>11101</v>
          </cell>
          <cell r="E315">
            <v>22</v>
          </cell>
          <cell r="G315">
            <v>3</v>
          </cell>
          <cell r="U315">
            <v>0</v>
          </cell>
          <cell r="V315">
            <v>0</v>
          </cell>
          <cell r="W315">
            <v>0</v>
          </cell>
          <cell r="X315">
            <v>0</v>
          </cell>
          <cell r="Y315">
            <v>0</v>
          </cell>
        </row>
        <row r="316">
          <cell r="C316">
            <v>11101</v>
          </cell>
          <cell r="E316">
            <v>22</v>
          </cell>
          <cell r="G316">
            <v>3</v>
          </cell>
          <cell r="U316">
            <v>3493675</v>
          </cell>
          <cell r="V316">
            <v>3137800</v>
          </cell>
          <cell r="W316">
            <v>3137800</v>
          </cell>
          <cell r="X316">
            <v>3137800</v>
          </cell>
          <cell r="Y316">
            <v>3137800</v>
          </cell>
        </row>
        <row r="317">
          <cell r="C317">
            <v>11101</v>
          </cell>
          <cell r="E317">
            <v>22</v>
          </cell>
          <cell r="G317">
            <v>3</v>
          </cell>
          <cell r="U317">
            <v>2474684</v>
          </cell>
          <cell r="V317">
            <v>2222500</v>
          </cell>
          <cell r="W317">
            <v>2222500</v>
          </cell>
          <cell r="X317">
            <v>2222500</v>
          </cell>
          <cell r="Y317">
            <v>2222500</v>
          </cell>
        </row>
        <row r="318">
          <cell r="C318">
            <v>11101</v>
          </cell>
          <cell r="E318">
            <v>22</v>
          </cell>
          <cell r="G318">
            <v>3</v>
          </cell>
          <cell r="U318">
            <v>3110358</v>
          </cell>
          <cell r="V318">
            <v>3110358</v>
          </cell>
          <cell r="W318">
            <v>3110358</v>
          </cell>
          <cell r="X318">
            <v>0</v>
          </cell>
          <cell r="Y318">
            <v>0</v>
          </cell>
        </row>
        <row r="319">
          <cell r="C319">
            <v>11101</v>
          </cell>
          <cell r="E319">
            <v>22</v>
          </cell>
          <cell r="G319">
            <v>3</v>
          </cell>
          <cell r="U319">
            <v>1309629</v>
          </cell>
          <cell r="V319">
            <v>1111400</v>
          </cell>
          <cell r="W319">
            <v>1111400</v>
          </cell>
          <cell r="X319">
            <v>1111400</v>
          </cell>
          <cell r="Y319">
            <v>1111400</v>
          </cell>
        </row>
        <row r="320">
          <cell r="C320">
            <v>11101</v>
          </cell>
          <cell r="E320">
            <v>22</v>
          </cell>
          <cell r="G320">
            <v>3</v>
          </cell>
          <cell r="U320">
            <v>144421</v>
          </cell>
          <cell r="V320">
            <v>136500</v>
          </cell>
          <cell r="W320">
            <v>136500</v>
          </cell>
          <cell r="X320">
            <v>136500</v>
          </cell>
          <cell r="Y320">
            <v>136500</v>
          </cell>
        </row>
        <row r="321">
          <cell r="C321">
            <v>11101</v>
          </cell>
          <cell r="E321">
            <v>22</v>
          </cell>
          <cell r="G321">
            <v>3</v>
          </cell>
          <cell r="U321">
            <v>982221</v>
          </cell>
          <cell r="V321">
            <v>834100</v>
          </cell>
          <cell r="W321">
            <v>834100</v>
          </cell>
          <cell r="X321">
            <v>834100</v>
          </cell>
          <cell r="Y321">
            <v>834100</v>
          </cell>
        </row>
        <row r="322">
          <cell r="C322">
            <v>11101</v>
          </cell>
          <cell r="E322">
            <v>22</v>
          </cell>
          <cell r="G322">
            <v>3</v>
          </cell>
          <cell r="U322">
            <v>163701</v>
          </cell>
          <cell r="V322">
            <v>139200</v>
          </cell>
          <cell r="W322">
            <v>139200</v>
          </cell>
          <cell r="X322">
            <v>139200</v>
          </cell>
          <cell r="Y322">
            <v>139200</v>
          </cell>
        </row>
        <row r="323">
          <cell r="C323">
            <v>11101</v>
          </cell>
          <cell r="E323">
            <v>22</v>
          </cell>
          <cell r="G323">
            <v>3</v>
          </cell>
          <cell r="U323">
            <v>163701</v>
          </cell>
          <cell r="V323">
            <v>139200</v>
          </cell>
          <cell r="W323">
            <v>139200</v>
          </cell>
          <cell r="X323">
            <v>139200</v>
          </cell>
          <cell r="Y323">
            <v>139200</v>
          </cell>
        </row>
        <row r="324">
          <cell r="C324">
            <v>11101</v>
          </cell>
          <cell r="E324">
            <v>22</v>
          </cell>
          <cell r="G324">
            <v>3</v>
          </cell>
          <cell r="U324">
            <v>327405</v>
          </cell>
          <cell r="V324">
            <v>278200</v>
          </cell>
          <cell r="W324">
            <v>278200</v>
          </cell>
          <cell r="X324">
            <v>278200</v>
          </cell>
          <cell r="Y324">
            <v>278200</v>
          </cell>
        </row>
        <row r="325">
          <cell r="C325">
            <v>11101</v>
          </cell>
          <cell r="E325">
            <v>22</v>
          </cell>
          <cell r="G325">
            <v>3</v>
          </cell>
          <cell r="U325">
            <v>70189524</v>
          </cell>
          <cell r="V325">
            <v>70189524</v>
          </cell>
          <cell r="W325">
            <v>70189524</v>
          </cell>
          <cell r="X325">
            <v>70189524</v>
          </cell>
          <cell r="Y325">
            <v>70189524</v>
          </cell>
        </row>
        <row r="326">
          <cell r="C326">
            <v>11101</v>
          </cell>
          <cell r="E326">
            <v>22</v>
          </cell>
          <cell r="G326">
            <v>3</v>
          </cell>
          <cell r="U326">
            <v>408353941</v>
          </cell>
          <cell r="V326">
            <v>188319793</v>
          </cell>
          <cell r="W326">
            <v>188319793</v>
          </cell>
          <cell r="X326">
            <v>188319793</v>
          </cell>
          <cell r="Y326">
            <v>142250043</v>
          </cell>
        </row>
        <row r="327">
          <cell r="C327">
            <v>11101</v>
          </cell>
          <cell r="E327">
            <v>22</v>
          </cell>
          <cell r="G327">
            <v>3</v>
          </cell>
          <cell r="U327">
            <v>26315935</v>
          </cell>
          <cell r="V327">
            <v>26138011</v>
          </cell>
          <cell r="W327">
            <v>26138011</v>
          </cell>
          <cell r="X327">
            <v>26138011</v>
          </cell>
          <cell r="Y327">
            <v>26138011</v>
          </cell>
        </row>
        <row r="328">
          <cell r="C328">
            <v>11101</v>
          </cell>
          <cell r="E328">
            <v>22</v>
          </cell>
          <cell r="G328">
            <v>3</v>
          </cell>
          <cell r="U328">
            <v>1404644</v>
          </cell>
          <cell r="V328">
            <v>1361731</v>
          </cell>
          <cell r="W328">
            <v>1361731</v>
          </cell>
          <cell r="X328">
            <v>1361731</v>
          </cell>
          <cell r="Y328">
            <v>1361731</v>
          </cell>
        </row>
        <row r="329">
          <cell r="C329">
            <v>11101</v>
          </cell>
          <cell r="E329">
            <v>22</v>
          </cell>
          <cell r="G329">
            <v>3</v>
          </cell>
          <cell r="U329">
            <v>2208560</v>
          </cell>
          <cell r="V329">
            <v>2189400</v>
          </cell>
          <cell r="W329">
            <v>2189400</v>
          </cell>
          <cell r="X329">
            <v>2168113</v>
          </cell>
          <cell r="Y329">
            <v>2168113</v>
          </cell>
        </row>
        <row r="330">
          <cell r="C330">
            <v>11101</v>
          </cell>
          <cell r="E330">
            <v>22</v>
          </cell>
          <cell r="G330">
            <v>3</v>
          </cell>
          <cell r="U330">
            <v>1012554</v>
          </cell>
          <cell r="V330">
            <v>1012554</v>
          </cell>
          <cell r="W330">
            <v>1012554</v>
          </cell>
          <cell r="X330">
            <v>515229</v>
          </cell>
          <cell r="Y330">
            <v>515229</v>
          </cell>
        </row>
        <row r="331">
          <cell r="C331">
            <v>11101</v>
          </cell>
          <cell r="E331">
            <v>22</v>
          </cell>
          <cell r="G331">
            <v>3</v>
          </cell>
          <cell r="U331">
            <v>1023949</v>
          </cell>
          <cell r="V331">
            <v>804721</v>
          </cell>
          <cell r="W331">
            <v>804721</v>
          </cell>
          <cell r="X331">
            <v>0</v>
          </cell>
          <cell r="Y331">
            <v>0</v>
          </cell>
        </row>
        <row r="332">
          <cell r="C332">
            <v>11101</v>
          </cell>
          <cell r="E332">
            <v>22</v>
          </cell>
          <cell r="G332">
            <v>3</v>
          </cell>
          <cell r="U332">
            <v>1774084</v>
          </cell>
          <cell r="V332">
            <v>1446668</v>
          </cell>
          <cell r="W332">
            <v>1446668</v>
          </cell>
          <cell r="X332">
            <v>0</v>
          </cell>
          <cell r="Y332">
            <v>0</v>
          </cell>
        </row>
        <row r="333">
          <cell r="C333">
            <v>11101</v>
          </cell>
          <cell r="E333">
            <v>22</v>
          </cell>
          <cell r="G333">
            <v>3</v>
          </cell>
          <cell r="U333">
            <v>146198</v>
          </cell>
          <cell r="V333">
            <v>116968</v>
          </cell>
          <cell r="W333">
            <v>116968</v>
          </cell>
          <cell r="X333">
            <v>0</v>
          </cell>
          <cell r="Y333">
            <v>0</v>
          </cell>
        </row>
        <row r="334">
          <cell r="C334">
            <v>11101</v>
          </cell>
          <cell r="E334">
            <v>22</v>
          </cell>
          <cell r="G334">
            <v>3</v>
          </cell>
          <cell r="U334">
            <v>2591214</v>
          </cell>
          <cell r="V334">
            <v>2513654</v>
          </cell>
          <cell r="W334">
            <v>2513654</v>
          </cell>
          <cell r="X334">
            <v>2513654</v>
          </cell>
          <cell r="Y334">
            <v>2513654</v>
          </cell>
        </row>
        <row r="335">
          <cell r="C335">
            <v>11101</v>
          </cell>
          <cell r="E335">
            <v>22</v>
          </cell>
          <cell r="G335">
            <v>3</v>
          </cell>
          <cell r="U335">
            <v>1209602</v>
          </cell>
          <cell r="V335">
            <v>986364</v>
          </cell>
          <cell r="W335">
            <v>986364</v>
          </cell>
          <cell r="X335">
            <v>0</v>
          </cell>
          <cell r="Y335">
            <v>0</v>
          </cell>
        </row>
        <row r="336">
          <cell r="C336">
            <v>11101</v>
          </cell>
          <cell r="E336">
            <v>22</v>
          </cell>
          <cell r="G336">
            <v>3</v>
          </cell>
          <cell r="U336">
            <v>2100000</v>
          </cell>
          <cell r="V336">
            <v>2070600</v>
          </cell>
          <cell r="W336">
            <v>2070600</v>
          </cell>
          <cell r="X336">
            <v>2070600</v>
          </cell>
          <cell r="Y336">
            <v>2070600</v>
          </cell>
        </row>
        <row r="337">
          <cell r="C337">
            <v>11101</v>
          </cell>
          <cell r="E337">
            <v>22</v>
          </cell>
          <cell r="G337">
            <v>3</v>
          </cell>
          <cell r="U337">
            <v>38000000</v>
          </cell>
          <cell r="V337">
            <v>36000000</v>
          </cell>
          <cell r="W337">
            <v>36000000</v>
          </cell>
          <cell r="X337">
            <v>36000000</v>
          </cell>
          <cell r="Y337">
            <v>12089286</v>
          </cell>
        </row>
        <row r="338">
          <cell r="C338">
            <v>11101</v>
          </cell>
          <cell r="E338">
            <v>22</v>
          </cell>
          <cell r="G338">
            <v>3</v>
          </cell>
          <cell r="U338">
            <v>31500000</v>
          </cell>
          <cell r="V338">
            <v>31500000</v>
          </cell>
          <cell r="W338">
            <v>31500000</v>
          </cell>
          <cell r="X338">
            <v>31500000</v>
          </cell>
          <cell r="Y338">
            <v>31500000</v>
          </cell>
        </row>
        <row r="339">
          <cell r="C339">
            <v>11101</v>
          </cell>
          <cell r="E339">
            <v>22</v>
          </cell>
          <cell r="G339">
            <v>3</v>
          </cell>
          <cell r="U339">
            <v>0</v>
          </cell>
          <cell r="V339">
            <v>0</v>
          </cell>
          <cell r="W339">
            <v>0</v>
          </cell>
          <cell r="X339">
            <v>0</v>
          </cell>
          <cell r="Y339">
            <v>0</v>
          </cell>
        </row>
        <row r="340">
          <cell r="C340">
            <v>11101</v>
          </cell>
          <cell r="E340">
            <v>22</v>
          </cell>
          <cell r="G340">
            <v>3</v>
          </cell>
          <cell r="U340">
            <v>0</v>
          </cell>
          <cell r="V340">
            <v>0</v>
          </cell>
          <cell r="W340">
            <v>0</v>
          </cell>
          <cell r="X340">
            <v>0</v>
          </cell>
          <cell r="Y340">
            <v>0</v>
          </cell>
        </row>
        <row r="341">
          <cell r="C341">
            <v>11101</v>
          </cell>
          <cell r="E341">
            <v>22</v>
          </cell>
          <cell r="G341">
            <v>3</v>
          </cell>
          <cell r="U341">
            <v>0</v>
          </cell>
          <cell r="V341">
            <v>0</v>
          </cell>
          <cell r="W341">
            <v>0</v>
          </cell>
          <cell r="X341">
            <v>0</v>
          </cell>
          <cell r="Y341">
            <v>0</v>
          </cell>
        </row>
        <row r="342">
          <cell r="C342">
            <v>11101</v>
          </cell>
          <cell r="E342">
            <v>22</v>
          </cell>
          <cell r="G342">
            <v>3</v>
          </cell>
          <cell r="U342">
            <v>0</v>
          </cell>
          <cell r="V342">
            <v>0</v>
          </cell>
          <cell r="W342">
            <v>0</v>
          </cell>
          <cell r="X342">
            <v>0</v>
          </cell>
          <cell r="Y342">
            <v>0</v>
          </cell>
        </row>
        <row r="343">
          <cell r="C343">
            <v>11101</v>
          </cell>
          <cell r="E343">
            <v>22</v>
          </cell>
          <cell r="G343">
            <v>3</v>
          </cell>
          <cell r="U343">
            <v>0</v>
          </cell>
          <cell r="V343">
            <v>0</v>
          </cell>
          <cell r="W343">
            <v>0</v>
          </cell>
          <cell r="X343">
            <v>0</v>
          </cell>
          <cell r="Y343">
            <v>0</v>
          </cell>
        </row>
        <row r="344">
          <cell r="C344">
            <v>11101</v>
          </cell>
          <cell r="E344">
            <v>22</v>
          </cell>
          <cell r="G344">
            <v>3</v>
          </cell>
          <cell r="U344">
            <v>0</v>
          </cell>
          <cell r="V344">
            <v>0</v>
          </cell>
          <cell r="W344">
            <v>0</v>
          </cell>
          <cell r="X344">
            <v>0</v>
          </cell>
          <cell r="Y344">
            <v>0</v>
          </cell>
        </row>
        <row r="345">
          <cell r="C345">
            <v>11101</v>
          </cell>
          <cell r="E345">
            <v>22</v>
          </cell>
          <cell r="G345">
            <v>3</v>
          </cell>
          <cell r="U345">
            <v>0</v>
          </cell>
          <cell r="V345">
            <v>0</v>
          </cell>
          <cell r="W345">
            <v>0</v>
          </cell>
          <cell r="X345">
            <v>0</v>
          </cell>
          <cell r="Y345">
            <v>0</v>
          </cell>
        </row>
        <row r="346">
          <cell r="C346">
            <v>11101</v>
          </cell>
          <cell r="E346">
            <v>22</v>
          </cell>
          <cell r="G346">
            <v>3</v>
          </cell>
          <cell r="U346">
            <v>0</v>
          </cell>
          <cell r="V346">
            <v>0</v>
          </cell>
          <cell r="W346">
            <v>0</v>
          </cell>
          <cell r="X346">
            <v>0</v>
          </cell>
          <cell r="Y346">
            <v>0</v>
          </cell>
        </row>
        <row r="347">
          <cell r="C347">
            <v>11101</v>
          </cell>
          <cell r="E347">
            <v>22</v>
          </cell>
          <cell r="G347">
            <v>3</v>
          </cell>
          <cell r="U347">
            <v>0</v>
          </cell>
          <cell r="V347">
            <v>0</v>
          </cell>
          <cell r="W347">
            <v>0</v>
          </cell>
          <cell r="X347">
            <v>0</v>
          </cell>
          <cell r="Y347">
            <v>0</v>
          </cell>
        </row>
        <row r="348">
          <cell r="C348">
            <v>11101</v>
          </cell>
          <cell r="E348">
            <v>22</v>
          </cell>
          <cell r="G348">
            <v>3</v>
          </cell>
          <cell r="U348">
            <v>50000000</v>
          </cell>
          <cell r="V348">
            <v>38665170</v>
          </cell>
          <cell r="W348">
            <v>38665170</v>
          </cell>
          <cell r="X348">
            <v>38665170</v>
          </cell>
          <cell r="Y348">
            <v>38665170</v>
          </cell>
        </row>
        <row r="349">
          <cell r="C349">
            <v>11101</v>
          </cell>
          <cell r="E349">
            <v>22</v>
          </cell>
          <cell r="G349">
            <v>3</v>
          </cell>
          <cell r="U349">
            <v>63000000</v>
          </cell>
          <cell r="V349">
            <v>63000000</v>
          </cell>
          <cell r="W349">
            <v>63000000</v>
          </cell>
          <cell r="X349">
            <v>63000000</v>
          </cell>
          <cell r="Y349">
            <v>63000000</v>
          </cell>
        </row>
        <row r="350">
          <cell r="C350">
            <v>11101</v>
          </cell>
          <cell r="E350">
            <v>22</v>
          </cell>
          <cell r="G350">
            <v>3</v>
          </cell>
          <cell r="U350">
            <v>363500000</v>
          </cell>
          <cell r="V350">
            <v>301307435</v>
          </cell>
          <cell r="W350">
            <v>301307435</v>
          </cell>
          <cell r="X350">
            <v>301307435</v>
          </cell>
          <cell r="Y350">
            <v>301307435</v>
          </cell>
        </row>
        <row r="351">
          <cell r="C351">
            <v>11101</v>
          </cell>
          <cell r="E351">
            <v>22</v>
          </cell>
          <cell r="G351">
            <v>3</v>
          </cell>
          <cell r="U351">
            <v>90000000</v>
          </cell>
          <cell r="V351">
            <v>90000000</v>
          </cell>
          <cell r="W351">
            <v>90000000</v>
          </cell>
          <cell r="X351">
            <v>90000000</v>
          </cell>
          <cell r="Y351">
            <v>50000000</v>
          </cell>
        </row>
        <row r="352">
          <cell r="C352">
            <v>11101</v>
          </cell>
          <cell r="E352">
            <v>22</v>
          </cell>
          <cell r="G352">
            <v>3</v>
          </cell>
          <cell r="U352">
            <v>211500000</v>
          </cell>
          <cell r="V352">
            <v>120710000</v>
          </cell>
          <cell r="W352">
            <v>120710000</v>
          </cell>
          <cell r="X352">
            <v>120710000</v>
          </cell>
          <cell r="Y352">
            <v>120710000</v>
          </cell>
        </row>
        <row r="353">
          <cell r="C353">
            <v>11101</v>
          </cell>
          <cell r="E353">
            <v>22</v>
          </cell>
          <cell r="G353">
            <v>3</v>
          </cell>
          <cell r="U353">
            <v>0</v>
          </cell>
          <cell r="V353">
            <v>0</v>
          </cell>
          <cell r="W353">
            <v>0</v>
          </cell>
          <cell r="X353">
            <v>0</v>
          </cell>
          <cell r="Y353">
            <v>0</v>
          </cell>
        </row>
        <row r="354">
          <cell r="C354">
            <v>11101</v>
          </cell>
          <cell r="E354">
            <v>22</v>
          </cell>
          <cell r="G354">
            <v>3</v>
          </cell>
          <cell r="U354">
            <v>0</v>
          </cell>
          <cell r="V354">
            <v>0</v>
          </cell>
          <cell r="W354">
            <v>0</v>
          </cell>
          <cell r="X354">
            <v>0</v>
          </cell>
          <cell r="Y354">
            <v>0</v>
          </cell>
        </row>
        <row r="355">
          <cell r="C355">
            <v>11101</v>
          </cell>
          <cell r="E355">
            <v>22</v>
          </cell>
          <cell r="G355">
            <v>3</v>
          </cell>
          <cell r="U355">
            <v>0</v>
          </cell>
          <cell r="V355">
            <v>0</v>
          </cell>
          <cell r="W355">
            <v>0</v>
          </cell>
          <cell r="X355">
            <v>0</v>
          </cell>
          <cell r="Y355">
            <v>0</v>
          </cell>
        </row>
        <row r="356">
          <cell r="C356">
            <v>11101</v>
          </cell>
          <cell r="E356">
            <v>22</v>
          </cell>
          <cell r="G356">
            <v>3</v>
          </cell>
          <cell r="U356">
            <v>22000000</v>
          </cell>
          <cell r="V356">
            <v>19500000</v>
          </cell>
          <cell r="W356">
            <v>19500000</v>
          </cell>
          <cell r="X356">
            <v>19500000</v>
          </cell>
          <cell r="Y356">
            <v>0</v>
          </cell>
        </row>
        <row r="357">
          <cell r="C357">
            <v>11101</v>
          </cell>
          <cell r="E357">
            <v>22</v>
          </cell>
          <cell r="G357">
            <v>3</v>
          </cell>
          <cell r="U357">
            <v>0</v>
          </cell>
          <cell r="V357">
            <v>0</v>
          </cell>
          <cell r="W357">
            <v>0</v>
          </cell>
          <cell r="X357">
            <v>0</v>
          </cell>
          <cell r="Y357">
            <v>0</v>
          </cell>
        </row>
        <row r="358">
          <cell r="C358">
            <v>11101</v>
          </cell>
          <cell r="E358">
            <v>22</v>
          </cell>
          <cell r="G358">
            <v>3</v>
          </cell>
          <cell r="U358">
            <v>0</v>
          </cell>
          <cell r="V358">
            <v>0</v>
          </cell>
          <cell r="W358">
            <v>0</v>
          </cell>
          <cell r="X358">
            <v>0</v>
          </cell>
          <cell r="Y358">
            <v>0</v>
          </cell>
        </row>
        <row r="359">
          <cell r="C359">
            <v>11101</v>
          </cell>
          <cell r="E359">
            <v>22</v>
          </cell>
          <cell r="G359">
            <v>3</v>
          </cell>
          <cell r="U359">
            <v>0</v>
          </cell>
          <cell r="V359">
            <v>0</v>
          </cell>
          <cell r="W359">
            <v>0</v>
          </cell>
          <cell r="X359">
            <v>0</v>
          </cell>
          <cell r="Y359">
            <v>0</v>
          </cell>
        </row>
        <row r="360">
          <cell r="C360">
            <v>11101</v>
          </cell>
          <cell r="E360">
            <v>22</v>
          </cell>
          <cell r="G360">
            <v>3</v>
          </cell>
          <cell r="U360">
            <v>0</v>
          </cell>
          <cell r="V360">
            <v>0</v>
          </cell>
          <cell r="W360">
            <v>0</v>
          </cell>
          <cell r="X360">
            <v>0</v>
          </cell>
          <cell r="Y360">
            <v>0</v>
          </cell>
        </row>
        <row r="361">
          <cell r="C361">
            <v>11101</v>
          </cell>
          <cell r="E361">
            <v>22</v>
          </cell>
          <cell r="G361">
            <v>3</v>
          </cell>
          <cell r="U361">
            <v>13500000</v>
          </cell>
          <cell r="V361">
            <v>13500000</v>
          </cell>
          <cell r="W361">
            <v>13500000</v>
          </cell>
          <cell r="X361">
            <v>13500000</v>
          </cell>
          <cell r="Y361">
            <v>13500000</v>
          </cell>
        </row>
        <row r="362">
          <cell r="C362">
            <v>11101</v>
          </cell>
          <cell r="E362">
            <v>22</v>
          </cell>
          <cell r="G362">
            <v>3</v>
          </cell>
          <cell r="U362">
            <v>8794352</v>
          </cell>
          <cell r="V362">
            <v>6654500</v>
          </cell>
          <cell r="W362">
            <v>6654500</v>
          </cell>
          <cell r="X362">
            <v>6654500</v>
          </cell>
          <cell r="Y362">
            <v>6654500</v>
          </cell>
        </row>
        <row r="363">
          <cell r="C363">
            <v>11101</v>
          </cell>
          <cell r="E363">
            <v>22</v>
          </cell>
          <cell r="G363">
            <v>3</v>
          </cell>
          <cell r="U363">
            <v>6229332</v>
          </cell>
          <cell r="V363">
            <v>4713500</v>
          </cell>
          <cell r="W363">
            <v>4713500</v>
          </cell>
          <cell r="X363">
            <v>4713500</v>
          </cell>
          <cell r="Y363">
            <v>4713500</v>
          </cell>
        </row>
        <row r="364">
          <cell r="C364">
            <v>11101</v>
          </cell>
          <cell r="E364">
            <v>22</v>
          </cell>
          <cell r="G364">
            <v>3</v>
          </cell>
          <cell r="U364">
            <v>6895724</v>
          </cell>
          <cell r="V364">
            <v>5990600</v>
          </cell>
          <cell r="W364">
            <v>5990600</v>
          </cell>
          <cell r="X364">
            <v>2622064</v>
          </cell>
          <cell r="Y364">
            <v>2622064</v>
          </cell>
        </row>
        <row r="365">
          <cell r="C365">
            <v>11101</v>
          </cell>
          <cell r="E365">
            <v>22</v>
          </cell>
          <cell r="G365">
            <v>3</v>
          </cell>
          <cell r="U365">
            <v>3160688</v>
          </cell>
          <cell r="V365">
            <v>2365500</v>
          </cell>
          <cell r="W365">
            <v>2365500</v>
          </cell>
          <cell r="X365">
            <v>2365500</v>
          </cell>
          <cell r="Y365">
            <v>2365500</v>
          </cell>
        </row>
        <row r="366">
          <cell r="C366">
            <v>11101</v>
          </cell>
          <cell r="E366">
            <v>22</v>
          </cell>
          <cell r="G366">
            <v>3</v>
          </cell>
          <cell r="U366">
            <v>360390</v>
          </cell>
          <cell r="V366">
            <v>289600</v>
          </cell>
          <cell r="W366">
            <v>289600</v>
          </cell>
          <cell r="X366">
            <v>289600</v>
          </cell>
          <cell r="Y366">
            <v>289600</v>
          </cell>
        </row>
        <row r="367">
          <cell r="C367">
            <v>11101</v>
          </cell>
          <cell r="E367">
            <v>22</v>
          </cell>
          <cell r="G367">
            <v>3</v>
          </cell>
          <cell r="U367">
            <v>2370516</v>
          </cell>
          <cell r="V367">
            <v>1775300</v>
          </cell>
          <cell r="W367">
            <v>1775300</v>
          </cell>
          <cell r="X367">
            <v>1775300</v>
          </cell>
          <cell r="Y367">
            <v>1775300</v>
          </cell>
        </row>
        <row r="368">
          <cell r="C368">
            <v>11101</v>
          </cell>
          <cell r="E368">
            <v>22</v>
          </cell>
          <cell r="G368">
            <v>3</v>
          </cell>
          <cell r="U368">
            <v>395086</v>
          </cell>
          <cell r="V368">
            <v>296200</v>
          </cell>
          <cell r="W368">
            <v>296200</v>
          </cell>
          <cell r="X368">
            <v>296200</v>
          </cell>
          <cell r="Y368">
            <v>296200</v>
          </cell>
        </row>
        <row r="369">
          <cell r="C369">
            <v>11101</v>
          </cell>
          <cell r="E369">
            <v>22</v>
          </cell>
          <cell r="G369">
            <v>3</v>
          </cell>
          <cell r="U369">
            <v>395086</v>
          </cell>
          <cell r="V369">
            <v>296200</v>
          </cell>
          <cell r="W369">
            <v>296200</v>
          </cell>
          <cell r="X369">
            <v>296200</v>
          </cell>
          <cell r="Y369">
            <v>296200</v>
          </cell>
        </row>
        <row r="370">
          <cell r="C370">
            <v>11101</v>
          </cell>
          <cell r="E370">
            <v>22</v>
          </cell>
          <cell r="G370">
            <v>3</v>
          </cell>
          <cell r="U370">
            <v>790172</v>
          </cell>
          <cell r="V370">
            <v>592000</v>
          </cell>
          <cell r="W370">
            <v>592000</v>
          </cell>
          <cell r="X370">
            <v>592000</v>
          </cell>
          <cell r="Y370">
            <v>592000</v>
          </cell>
        </row>
        <row r="371">
          <cell r="C371">
            <v>11101</v>
          </cell>
          <cell r="E371">
            <v>22</v>
          </cell>
          <cell r="G371">
            <v>3</v>
          </cell>
          <cell r="U371">
            <v>8586000</v>
          </cell>
          <cell r="V371">
            <v>8586000</v>
          </cell>
          <cell r="W371">
            <v>8586000</v>
          </cell>
          <cell r="X371">
            <v>8586000</v>
          </cell>
          <cell r="Y371">
            <v>8586000</v>
          </cell>
        </row>
        <row r="372">
          <cell r="C372">
            <v>11101</v>
          </cell>
          <cell r="E372">
            <v>22</v>
          </cell>
          <cell r="G372">
            <v>3</v>
          </cell>
          <cell r="U372">
            <v>32275258</v>
          </cell>
          <cell r="V372">
            <v>20264000</v>
          </cell>
          <cell r="W372">
            <v>20264000</v>
          </cell>
          <cell r="X372">
            <v>20264000</v>
          </cell>
          <cell r="Y372">
            <v>20264000</v>
          </cell>
        </row>
        <row r="373">
          <cell r="C373">
            <v>11101</v>
          </cell>
          <cell r="E373">
            <v>22</v>
          </cell>
          <cell r="G373">
            <v>3</v>
          </cell>
          <cell r="U373">
            <v>234563038</v>
          </cell>
          <cell r="V373">
            <v>152125395</v>
          </cell>
          <cell r="W373">
            <v>152125395</v>
          </cell>
          <cell r="X373">
            <v>152125395</v>
          </cell>
          <cell r="Y373">
            <v>68789395</v>
          </cell>
        </row>
        <row r="374">
          <cell r="C374">
            <v>11101</v>
          </cell>
          <cell r="E374">
            <v>22</v>
          </cell>
          <cell r="G374">
            <v>3</v>
          </cell>
          <cell r="U374">
            <v>67083664</v>
          </cell>
          <cell r="V374">
            <v>54703985</v>
          </cell>
          <cell r="W374">
            <v>54703985</v>
          </cell>
          <cell r="X374">
            <v>54703985</v>
          </cell>
          <cell r="Y374">
            <v>54703985</v>
          </cell>
        </row>
        <row r="375">
          <cell r="C375">
            <v>11101</v>
          </cell>
          <cell r="E375">
            <v>22</v>
          </cell>
          <cell r="G375">
            <v>3</v>
          </cell>
          <cell r="U375">
            <v>2835914</v>
          </cell>
          <cell r="V375">
            <v>1996731</v>
          </cell>
          <cell r="W375">
            <v>1996731</v>
          </cell>
          <cell r="X375">
            <v>1501507</v>
          </cell>
          <cell r="Y375">
            <v>1501507</v>
          </cell>
        </row>
        <row r="376">
          <cell r="C376">
            <v>11101</v>
          </cell>
          <cell r="E376">
            <v>22</v>
          </cell>
          <cell r="G376">
            <v>3</v>
          </cell>
          <cell r="U376">
            <v>1956606</v>
          </cell>
          <cell r="V376">
            <v>1380966</v>
          </cell>
          <cell r="W376">
            <v>1380966</v>
          </cell>
          <cell r="X376">
            <v>745780</v>
          </cell>
          <cell r="Y376">
            <v>745780</v>
          </cell>
        </row>
        <row r="377">
          <cell r="C377">
            <v>11101</v>
          </cell>
          <cell r="E377">
            <v>22</v>
          </cell>
          <cell r="G377">
            <v>3</v>
          </cell>
          <cell r="U377">
            <v>372688</v>
          </cell>
          <cell r="V377">
            <v>263040</v>
          </cell>
          <cell r="W377">
            <v>263040</v>
          </cell>
          <cell r="X377">
            <v>142053</v>
          </cell>
          <cell r="Y377">
            <v>142053</v>
          </cell>
        </row>
        <row r="378">
          <cell r="C378">
            <v>11101</v>
          </cell>
          <cell r="E378">
            <v>22</v>
          </cell>
          <cell r="G378">
            <v>3</v>
          </cell>
          <cell r="U378">
            <v>5910620</v>
          </cell>
          <cell r="V378">
            <v>4786715</v>
          </cell>
          <cell r="W378">
            <v>4786715</v>
          </cell>
          <cell r="X378">
            <v>4786715</v>
          </cell>
          <cell r="Y378">
            <v>4786715</v>
          </cell>
        </row>
        <row r="379">
          <cell r="C379">
            <v>11101</v>
          </cell>
          <cell r="E379">
            <v>22</v>
          </cell>
          <cell r="G379">
            <v>3</v>
          </cell>
          <cell r="U379">
            <v>2894998</v>
          </cell>
          <cell r="V379">
            <v>2031369</v>
          </cell>
          <cell r="W379">
            <v>2031369</v>
          </cell>
          <cell r="X379">
            <v>1065399</v>
          </cell>
          <cell r="Y379">
            <v>1065399</v>
          </cell>
        </row>
        <row r="380">
          <cell r="C380">
            <v>11101</v>
          </cell>
          <cell r="E380">
            <v>22</v>
          </cell>
          <cell r="G380">
            <v>3</v>
          </cell>
          <cell r="U380">
            <v>52800000</v>
          </cell>
          <cell r="V380">
            <v>46876623</v>
          </cell>
          <cell r="W380">
            <v>46876623</v>
          </cell>
          <cell r="X380">
            <v>46876623</v>
          </cell>
          <cell r="Y380">
            <v>0</v>
          </cell>
        </row>
        <row r="381">
          <cell r="C381">
            <v>11101</v>
          </cell>
          <cell r="E381">
            <v>22</v>
          </cell>
          <cell r="G381">
            <v>3</v>
          </cell>
          <cell r="U381">
            <v>0</v>
          </cell>
          <cell r="V381">
            <v>0</v>
          </cell>
          <cell r="W381">
            <v>0</v>
          </cell>
          <cell r="X381">
            <v>0</v>
          </cell>
          <cell r="Y381">
            <v>0</v>
          </cell>
        </row>
        <row r="382">
          <cell r="C382">
            <v>11101</v>
          </cell>
          <cell r="E382">
            <v>22</v>
          </cell>
          <cell r="G382">
            <v>3</v>
          </cell>
          <cell r="U382">
            <v>16000000</v>
          </cell>
          <cell r="V382">
            <v>2736352</v>
          </cell>
          <cell r="W382">
            <v>2736352</v>
          </cell>
          <cell r="X382">
            <v>2736352</v>
          </cell>
          <cell r="Y382">
            <v>0</v>
          </cell>
        </row>
        <row r="383">
          <cell r="C383">
            <v>11101</v>
          </cell>
          <cell r="E383">
            <v>22</v>
          </cell>
          <cell r="G383">
            <v>3</v>
          </cell>
          <cell r="U383">
            <v>0</v>
          </cell>
          <cell r="V383">
            <v>0</v>
          </cell>
          <cell r="W383">
            <v>0</v>
          </cell>
          <cell r="X383">
            <v>0</v>
          </cell>
          <cell r="Y383">
            <v>0</v>
          </cell>
        </row>
        <row r="384">
          <cell r="C384">
            <v>11101</v>
          </cell>
          <cell r="E384">
            <v>22</v>
          </cell>
          <cell r="G384">
            <v>3</v>
          </cell>
          <cell r="U384">
            <v>4245996</v>
          </cell>
          <cell r="V384">
            <v>2979341</v>
          </cell>
          <cell r="W384">
            <v>2979341</v>
          </cell>
          <cell r="X384">
            <v>1309404</v>
          </cell>
          <cell r="Y384">
            <v>1309404</v>
          </cell>
        </row>
        <row r="385">
          <cell r="C385">
            <v>11101</v>
          </cell>
          <cell r="E385">
            <v>22</v>
          </cell>
          <cell r="G385">
            <v>3</v>
          </cell>
          <cell r="U385">
            <v>0</v>
          </cell>
          <cell r="V385">
            <v>0</v>
          </cell>
          <cell r="W385">
            <v>0</v>
          </cell>
          <cell r="X385">
            <v>0</v>
          </cell>
          <cell r="Y385">
            <v>0</v>
          </cell>
        </row>
        <row r="386">
          <cell r="C386">
            <v>11101</v>
          </cell>
          <cell r="E386">
            <v>22</v>
          </cell>
          <cell r="G386">
            <v>3</v>
          </cell>
          <cell r="U386">
            <v>41083872</v>
          </cell>
          <cell r="V386">
            <v>41083872</v>
          </cell>
          <cell r="W386">
            <v>41083872</v>
          </cell>
          <cell r="X386">
            <v>41083872</v>
          </cell>
          <cell r="Y386">
            <v>41083872</v>
          </cell>
        </row>
        <row r="387">
          <cell r="C387">
            <v>11101</v>
          </cell>
          <cell r="E387">
            <v>22</v>
          </cell>
          <cell r="G387">
            <v>1</v>
          </cell>
          <cell r="U387">
            <v>2104604</v>
          </cell>
          <cell r="V387">
            <v>197950</v>
          </cell>
          <cell r="W387">
            <v>197950</v>
          </cell>
          <cell r="X387">
            <v>197950</v>
          </cell>
          <cell r="Y387">
            <v>197950</v>
          </cell>
        </row>
        <row r="388">
          <cell r="C388">
            <v>11101</v>
          </cell>
          <cell r="E388">
            <v>23</v>
          </cell>
          <cell r="G388">
            <v>3</v>
          </cell>
          <cell r="U388">
            <v>197325832</v>
          </cell>
          <cell r="V388">
            <v>152320337</v>
          </cell>
          <cell r="W388">
            <v>152320337</v>
          </cell>
          <cell r="X388">
            <v>152320337</v>
          </cell>
          <cell r="Y388">
            <v>102325832</v>
          </cell>
        </row>
        <row r="389">
          <cell r="C389">
            <v>11101</v>
          </cell>
          <cell r="E389">
            <v>23</v>
          </cell>
          <cell r="G389">
            <v>3</v>
          </cell>
          <cell r="U389">
            <v>128000000</v>
          </cell>
          <cell r="V389">
            <v>128000000</v>
          </cell>
          <cell r="W389">
            <v>128000000</v>
          </cell>
          <cell r="X389">
            <v>128000000</v>
          </cell>
          <cell r="Y389">
            <v>128000000</v>
          </cell>
        </row>
        <row r="390">
          <cell r="C390">
            <v>11101</v>
          </cell>
          <cell r="E390">
            <v>23</v>
          </cell>
          <cell r="G390">
            <v>3</v>
          </cell>
          <cell r="U390">
            <v>178000000</v>
          </cell>
          <cell r="V390">
            <v>166731099</v>
          </cell>
          <cell r="W390">
            <v>166731099</v>
          </cell>
          <cell r="X390">
            <v>58266667</v>
          </cell>
          <cell r="Y390">
            <v>58266667</v>
          </cell>
        </row>
        <row r="391">
          <cell r="C391">
            <v>11101</v>
          </cell>
          <cell r="E391">
            <v>23</v>
          </cell>
          <cell r="G391">
            <v>1</v>
          </cell>
          <cell r="U391">
            <v>41246720</v>
          </cell>
          <cell r="V391">
            <v>4800000</v>
          </cell>
          <cell r="W391">
            <v>4800000</v>
          </cell>
          <cell r="X391">
            <v>4800000</v>
          </cell>
          <cell r="Y391">
            <v>0</v>
          </cell>
        </row>
        <row r="392">
          <cell r="C392">
            <v>11101</v>
          </cell>
          <cell r="E392">
            <v>23</v>
          </cell>
          <cell r="G392">
            <v>1</v>
          </cell>
          <cell r="U392">
            <v>2104604</v>
          </cell>
          <cell r="V392">
            <v>1762355</v>
          </cell>
          <cell r="W392">
            <v>1762355</v>
          </cell>
          <cell r="X392">
            <v>1762355</v>
          </cell>
          <cell r="Y392">
            <v>1762355</v>
          </cell>
        </row>
        <row r="393">
          <cell r="C393">
            <v>11101</v>
          </cell>
          <cell r="E393">
            <v>24</v>
          </cell>
          <cell r="G393">
            <v>3</v>
          </cell>
          <cell r="U393">
            <v>16000000</v>
          </cell>
          <cell r="V393">
            <v>12990166</v>
          </cell>
          <cell r="W393">
            <v>12990166</v>
          </cell>
          <cell r="X393">
            <v>12990166</v>
          </cell>
          <cell r="Y393">
            <v>11000000</v>
          </cell>
        </row>
        <row r="394">
          <cell r="C394">
            <v>11101</v>
          </cell>
          <cell r="E394">
            <v>24</v>
          </cell>
          <cell r="G394">
            <v>3</v>
          </cell>
          <cell r="U394">
            <v>42625625</v>
          </cell>
          <cell r="V394">
            <v>41500000</v>
          </cell>
          <cell r="W394">
            <v>41500000</v>
          </cell>
          <cell r="X394">
            <v>41500000</v>
          </cell>
          <cell r="Y394">
            <v>10500000</v>
          </cell>
        </row>
        <row r="395">
          <cell r="C395">
            <v>11101</v>
          </cell>
          <cell r="E395">
            <v>24</v>
          </cell>
          <cell r="G395">
            <v>3</v>
          </cell>
          <cell r="U395">
            <v>30000000</v>
          </cell>
          <cell r="V395">
            <v>20166300</v>
          </cell>
          <cell r="W395">
            <v>20166300</v>
          </cell>
          <cell r="X395">
            <v>20166300</v>
          </cell>
          <cell r="Y395">
            <v>20166300</v>
          </cell>
        </row>
        <row r="396">
          <cell r="C396">
            <v>11101</v>
          </cell>
          <cell r="E396">
            <v>24</v>
          </cell>
          <cell r="G396">
            <v>3</v>
          </cell>
          <cell r="U396">
            <v>285000000</v>
          </cell>
          <cell r="V396">
            <v>238599013</v>
          </cell>
          <cell r="W396">
            <v>238599013</v>
          </cell>
          <cell r="X396">
            <v>236803511</v>
          </cell>
          <cell r="Y396">
            <v>219386825</v>
          </cell>
        </row>
        <row r="397">
          <cell r="C397">
            <v>11101</v>
          </cell>
          <cell r="E397">
            <v>24</v>
          </cell>
          <cell r="G397">
            <v>3</v>
          </cell>
          <cell r="U397">
            <v>21374375</v>
          </cell>
          <cell r="V397">
            <v>11296172</v>
          </cell>
          <cell r="W397">
            <v>11296172</v>
          </cell>
          <cell r="X397">
            <v>11296172</v>
          </cell>
          <cell r="Y397">
            <v>5000000</v>
          </cell>
        </row>
        <row r="398">
          <cell r="C398">
            <v>11101</v>
          </cell>
          <cell r="E398">
            <v>24</v>
          </cell>
          <cell r="G398">
            <v>3</v>
          </cell>
          <cell r="U398">
            <v>60000000</v>
          </cell>
          <cell r="V398">
            <v>50296735</v>
          </cell>
          <cell r="W398">
            <v>50296735</v>
          </cell>
          <cell r="X398">
            <v>50296735</v>
          </cell>
          <cell r="Y398">
            <v>45405910</v>
          </cell>
        </row>
        <row r="399">
          <cell r="C399">
            <v>11101</v>
          </cell>
          <cell r="E399">
            <v>24</v>
          </cell>
          <cell r="G399">
            <v>3</v>
          </cell>
          <cell r="U399">
            <v>10000000</v>
          </cell>
          <cell r="V399">
            <v>0</v>
          </cell>
          <cell r="W399">
            <v>0</v>
          </cell>
          <cell r="X399">
            <v>0</v>
          </cell>
          <cell r="Y399">
            <v>0</v>
          </cell>
        </row>
        <row r="400">
          <cell r="C400">
            <v>11101</v>
          </cell>
          <cell r="E400">
            <v>24</v>
          </cell>
          <cell r="G400">
            <v>3</v>
          </cell>
          <cell r="U400">
            <v>6882536</v>
          </cell>
          <cell r="V400">
            <v>6882536</v>
          </cell>
          <cell r="W400">
            <v>6882536</v>
          </cell>
          <cell r="X400">
            <v>6882536</v>
          </cell>
          <cell r="Y400">
            <v>6882536</v>
          </cell>
        </row>
        <row r="401">
          <cell r="C401">
            <v>11101</v>
          </cell>
          <cell r="E401">
            <v>24</v>
          </cell>
          <cell r="G401">
            <v>3</v>
          </cell>
          <cell r="U401">
            <v>4875130</v>
          </cell>
          <cell r="V401">
            <v>4875130</v>
          </cell>
          <cell r="W401">
            <v>4875130</v>
          </cell>
          <cell r="X401">
            <v>4875130</v>
          </cell>
          <cell r="Y401">
            <v>4875130</v>
          </cell>
        </row>
        <row r="402">
          <cell r="C402">
            <v>11101</v>
          </cell>
          <cell r="E402">
            <v>24</v>
          </cell>
          <cell r="G402">
            <v>3</v>
          </cell>
          <cell r="U402">
            <v>5426652</v>
          </cell>
          <cell r="V402">
            <v>5314219</v>
          </cell>
          <cell r="W402">
            <v>5314219</v>
          </cell>
          <cell r="X402">
            <v>2506155</v>
          </cell>
          <cell r="Y402">
            <v>2506155</v>
          </cell>
        </row>
        <row r="403">
          <cell r="C403">
            <v>11101</v>
          </cell>
          <cell r="E403">
            <v>24</v>
          </cell>
          <cell r="G403">
            <v>3</v>
          </cell>
          <cell r="U403">
            <v>2473581</v>
          </cell>
          <cell r="V403">
            <v>2473581</v>
          </cell>
          <cell r="W403">
            <v>2473581</v>
          </cell>
          <cell r="X403">
            <v>2473581</v>
          </cell>
          <cell r="Y403">
            <v>2473581</v>
          </cell>
        </row>
        <row r="404">
          <cell r="C404">
            <v>11101</v>
          </cell>
          <cell r="E404">
            <v>24</v>
          </cell>
          <cell r="G404">
            <v>3</v>
          </cell>
          <cell r="U404">
            <v>282044</v>
          </cell>
          <cell r="V404">
            <v>282044</v>
          </cell>
          <cell r="W404">
            <v>282044</v>
          </cell>
          <cell r="X404">
            <v>282044</v>
          </cell>
          <cell r="Y404">
            <v>282044</v>
          </cell>
        </row>
        <row r="405">
          <cell r="C405">
            <v>11101</v>
          </cell>
          <cell r="E405">
            <v>24</v>
          </cell>
          <cell r="G405">
            <v>3</v>
          </cell>
          <cell r="U405">
            <v>1855186</v>
          </cell>
          <cell r="V405">
            <v>1855186</v>
          </cell>
          <cell r="W405">
            <v>1855186</v>
          </cell>
          <cell r="X405">
            <v>1855186</v>
          </cell>
          <cell r="Y405">
            <v>1855186</v>
          </cell>
        </row>
        <row r="406">
          <cell r="C406">
            <v>11101</v>
          </cell>
          <cell r="E406">
            <v>24</v>
          </cell>
          <cell r="G406">
            <v>3</v>
          </cell>
          <cell r="U406">
            <v>309198</v>
          </cell>
          <cell r="V406">
            <v>309198</v>
          </cell>
          <cell r="W406">
            <v>309198</v>
          </cell>
          <cell r="X406">
            <v>309198</v>
          </cell>
          <cell r="Y406">
            <v>309198</v>
          </cell>
        </row>
        <row r="407">
          <cell r="C407">
            <v>11101</v>
          </cell>
          <cell r="E407">
            <v>24</v>
          </cell>
          <cell r="G407">
            <v>3</v>
          </cell>
          <cell r="U407">
            <v>309198</v>
          </cell>
          <cell r="V407">
            <v>309198</v>
          </cell>
          <cell r="W407">
            <v>309198</v>
          </cell>
          <cell r="X407">
            <v>309198</v>
          </cell>
          <cell r="Y407">
            <v>309198</v>
          </cell>
        </row>
        <row r="408">
          <cell r="C408">
            <v>11101</v>
          </cell>
          <cell r="E408">
            <v>24</v>
          </cell>
          <cell r="G408">
            <v>3</v>
          </cell>
          <cell r="U408">
            <v>618395</v>
          </cell>
          <cell r="V408">
            <v>618395</v>
          </cell>
          <cell r="W408">
            <v>618395</v>
          </cell>
          <cell r="X408">
            <v>618395</v>
          </cell>
          <cell r="Y408">
            <v>618395</v>
          </cell>
        </row>
        <row r="409">
          <cell r="C409">
            <v>11101</v>
          </cell>
          <cell r="E409">
            <v>24</v>
          </cell>
          <cell r="G409">
            <v>3</v>
          </cell>
          <cell r="U409">
            <v>0</v>
          </cell>
          <cell r="V409">
            <v>0</v>
          </cell>
          <cell r="W409">
            <v>0</v>
          </cell>
          <cell r="X409">
            <v>0</v>
          </cell>
          <cell r="Y409">
            <v>0</v>
          </cell>
        </row>
        <row r="410">
          <cell r="C410">
            <v>11101</v>
          </cell>
          <cell r="E410">
            <v>24</v>
          </cell>
          <cell r="G410">
            <v>3</v>
          </cell>
          <cell r="U410">
            <v>52500258</v>
          </cell>
          <cell r="V410">
            <v>52500258</v>
          </cell>
          <cell r="W410">
            <v>52500258</v>
          </cell>
          <cell r="X410">
            <v>52500258</v>
          </cell>
          <cell r="Y410">
            <v>52500258</v>
          </cell>
        </row>
        <row r="411">
          <cell r="C411">
            <v>11101</v>
          </cell>
          <cell r="E411">
            <v>24</v>
          </cell>
          <cell r="G411">
            <v>3</v>
          </cell>
          <cell r="U411">
            <v>2219412</v>
          </cell>
          <cell r="V411">
            <v>2219412</v>
          </cell>
          <cell r="W411">
            <v>2219412</v>
          </cell>
          <cell r="X411">
            <v>2082188</v>
          </cell>
          <cell r="Y411">
            <v>2082188</v>
          </cell>
        </row>
        <row r="412">
          <cell r="C412">
            <v>11101</v>
          </cell>
          <cell r="E412">
            <v>24</v>
          </cell>
          <cell r="G412">
            <v>3</v>
          </cell>
          <cell r="U412">
            <v>3322953</v>
          </cell>
          <cell r="V412">
            <v>3322953</v>
          </cell>
          <cell r="W412">
            <v>3322953</v>
          </cell>
          <cell r="X412">
            <v>1309258</v>
          </cell>
          <cell r="Y412">
            <v>1309258</v>
          </cell>
        </row>
        <row r="413">
          <cell r="C413">
            <v>11101</v>
          </cell>
          <cell r="E413">
            <v>24</v>
          </cell>
          <cell r="G413">
            <v>3</v>
          </cell>
          <cell r="U413">
            <v>291668</v>
          </cell>
          <cell r="V413">
            <v>291668</v>
          </cell>
          <cell r="W413">
            <v>291668</v>
          </cell>
          <cell r="X413">
            <v>248814</v>
          </cell>
          <cell r="Y413">
            <v>248814</v>
          </cell>
        </row>
        <row r="414">
          <cell r="C414">
            <v>11101</v>
          </cell>
          <cell r="E414">
            <v>24</v>
          </cell>
          <cell r="G414">
            <v>3</v>
          </cell>
          <cell r="U414">
            <v>0</v>
          </cell>
          <cell r="V414">
            <v>0</v>
          </cell>
          <cell r="W414">
            <v>0</v>
          </cell>
          <cell r="X414">
            <v>0</v>
          </cell>
          <cell r="Y414">
            <v>0</v>
          </cell>
        </row>
        <row r="415">
          <cell r="C415">
            <v>11101</v>
          </cell>
          <cell r="E415">
            <v>24</v>
          </cell>
          <cell r="G415">
            <v>3</v>
          </cell>
          <cell r="U415">
            <v>104000000</v>
          </cell>
          <cell r="V415">
            <v>97886675</v>
          </cell>
          <cell r="W415">
            <v>97886675</v>
          </cell>
          <cell r="X415">
            <v>97886675</v>
          </cell>
          <cell r="Y415">
            <v>97886675</v>
          </cell>
        </row>
        <row r="416">
          <cell r="C416">
            <v>11101</v>
          </cell>
          <cell r="E416">
            <v>24</v>
          </cell>
          <cell r="G416">
            <v>3</v>
          </cell>
          <cell r="U416">
            <v>1531257</v>
          </cell>
          <cell r="V416">
            <v>1531257</v>
          </cell>
          <cell r="W416">
            <v>1531257</v>
          </cell>
          <cell r="X416">
            <v>717423</v>
          </cell>
          <cell r="Y416">
            <v>717423</v>
          </cell>
        </row>
        <row r="417">
          <cell r="C417">
            <v>11101</v>
          </cell>
          <cell r="E417">
            <v>24</v>
          </cell>
          <cell r="G417">
            <v>3</v>
          </cell>
          <cell r="U417">
            <v>4625701</v>
          </cell>
          <cell r="V417">
            <v>2071209</v>
          </cell>
          <cell r="W417">
            <v>2071209</v>
          </cell>
          <cell r="X417">
            <v>2071209</v>
          </cell>
          <cell r="Y417">
            <v>2071209</v>
          </cell>
        </row>
        <row r="418">
          <cell r="C418">
            <v>11101</v>
          </cell>
          <cell r="E418">
            <v>24</v>
          </cell>
          <cell r="G418">
            <v>3</v>
          </cell>
          <cell r="U418">
            <v>2265650</v>
          </cell>
          <cell r="V418">
            <v>2265650</v>
          </cell>
          <cell r="W418">
            <v>2265650</v>
          </cell>
          <cell r="X418">
            <v>1024890</v>
          </cell>
          <cell r="Y418">
            <v>1024890</v>
          </cell>
        </row>
        <row r="419">
          <cell r="C419">
            <v>11101</v>
          </cell>
          <cell r="E419">
            <v>24</v>
          </cell>
          <cell r="G419">
            <v>3</v>
          </cell>
          <cell r="U419">
            <v>18781743</v>
          </cell>
          <cell r="V419">
            <v>15487692</v>
          </cell>
          <cell r="W419">
            <v>15487692</v>
          </cell>
          <cell r="X419">
            <v>15487692</v>
          </cell>
          <cell r="Y419">
            <v>15487692</v>
          </cell>
        </row>
        <row r="420">
          <cell r="C420">
            <v>11101</v>
          </cell>
          <cell r="E420">
            <v>24</v>
          </cell>
          <cell r="G420">
            <v>3</v>
          </cell>
          <cell r="U420">
            <v>13327640</v>
          </cell>
          <cell r="V420">
            <v>10873203</v>
          </cell>
          <cell r="W420">
            <v>10873203</v>
          </cell>
          <cell r="X420">
            <v>10873203</v>
          </cell>
          <cell r="Y420">
            <v>10873203</v>
          </cell>
        </row>
        <row r="421">
          <cell r="C421">
            <v>11101</v>
          </cell>
          <cell r="E421">
            <v>24</v>
          </cell>
          <cell r="G421">
            <v>3</v>
          </cell>
          <cell r="U421">
            <v>15704330</v>
          </cell>
          <cell r="V421">
            <v>15168186</v>
          </cell>
          <cell r="W421">
            <v>15168186</v>
          </cell>
          <cell r="X421">
            <v>1341671</v>
          </cell>
          <cell r="Y421">
            <v>1341671</v>
          </cell>
        </row>
        <row r="422">
          <cell r="C422">
            <v>11101</v>
          </cell>
          <cell r="E422">
            <v>24</v>
          </cell>
          <cell r="G422">
            <v>3</v>
          </cell>
          <cell r="U422">
            <v>6855199</v>
          </cell>
          <cell r="V422">
            <v>5657751</v>
          </cell>
          <cell r="W422">
            <v>5657751</v>
          </cell>
          <cell r="X422">
            <v>5657751</v>
          </cell>
          <cell r="Y422">
            <v>5657751</v>
          </cell>
        </row>
        <row r="423">
          <cell r="C423">
            <v>11101</v>
          </cell>
          <cell r="E423">
            <v>24</v>
          </cell>
          <cell r="G423">
            <v>3</v>
          </cell>
          <cell r="U423">
            <v>787218</v>
          </cell>
          <cell r="V423">
            <v>635925</v>
          </cell>
          <cell r="W423">
            <v>635925</v>
          </cell>
          <cell r="X423">
            <v>635925</v>
          </cell>
          <cell r="Y423">
            <v>635925</v>
          </cell>
        </row>
        <row r="424">
          <cell r="C424">
            <v>11101</v>
          </cell>
          <cell r="E424">
            <v>24</v>
          </cell>
          <cell r="G424">
            <v>3</v>
          </cell>
          <cell r="U424">
            <v>5141400</v>
          </cell>
          <cell r="V424">
            <v>4243314</v>
          </cell>
          <cell r="W424">
            <v>4243314</v>
          </cell>
          <cell r="X424">
            <v>4243314</v>
          </cell>
          <cell r="Y424">
            <v>4243314</v>
          </cell>
        </row>
        <row r="425">
          <cell r="C425">
            <v>11101</v>
          </cell>
          <cell r="E425">
            <v>24</v>
          </cell>
          <cell r="G425">
            <v>3</v>
          </cell>
          <cell r="U425">
            <v>1157619</v>
          </cell>
          <cell r="V425">
            <v>707218</v>
          </cell>
          <cell r="W425">
            <v>707218</v>
          </cell>
          <cell r="X425">
            <v>707218</v>
          </cell>
          <cell r="Y425">
            <v>707218</v>
          </cell>
        </row>
        <row r="426">
          <cell r="C426">
            <v>11101</v>
          </cell>
          <cell r="E426">
            <v>24</v>
          </cell>
          <cell r="G426">
            <v>3</v>
          </cell>
          <cell r="U426">
            <v>1157619</v>
          </cell>
          <cell r="V426">
            <v>707218</v>
          </cell>
          <cell r="W426">
            <v>707218</v>
          </cell>
          <cell r="X426">
            <v>707218</v>
          </cell>
          <cell r="Y426">
            <v>707218</v>
          </cell>
        </row>
        <row r="427">
          <cell r="C427">
            <v>11101</v>
          </cell>
          <cell r="E427">
            <v>24</v>
          </cell>
          <cell r="G427">
            <v>3</v>
          </cell>
          <cell r="U427">
            <v>1707106</v>
          </cell>
          <cell r="V427">
            <v>1414438</v>
          </cell>
          <cell r="W427">
            <v>1414438</v>
          </cell>
          <cell r="X427">
            <v>1414438</v>
          </cell>
          <cell r="Y427">
            <v>1414438</v>
          </cell>
        </row>
        <row r="428">
          <cell r="C428">
            <v>11101</v>
          </cell>
          <cell r="E428">
            <v>24</v>
          </cell>
          <cell r="G428">
            <v>3</v>
          </cell>
          <cell r="U428">
            <v>187520000</v>
          </cell>
          <cell r="V428">
            <v>178306665</v>
          </cell>
          <cell r="W428">
            <v>178306665</v>
          </cell>
          <cell r="X428">
            <v>178306665</v>
          </cell>
          <cell r="Y428">
            <v>178306665</v>
          </cell>
        </row>
        <row r="429">
          <cell r="C429">
            <v>11101</v>
          </cell>
          <cell r="E429">
            <v>24</v>
          </cell>
          <cell r="G429">
            <v>3</v>
          </cell>
          <cell r="U429">
            <v>138000000</v>
          </cell>
          <cell r="V429">
            <v>66981630</v>
          </cell>
          <cell r="W429">
            <v>66981630</v>
          </cell>
          <cell r="X429">
            <v>66981630</v>
          </cell>
          <cell r="Y429">
            <v>46309080</v>
          </cell>
        </row>
        <row r="430">
          <cell r="C430">
            <v>11101</v>
          </cell>
          <cell r="E430">
            <v>24</v>
          </cell>
          <cell r="G430">
            <v>3</v>
          </cell>
          <cell r="U430">
            <v>2974702</v>
          </cell>
          <cell r="V430">
            <v>2554893</v>
          </cell>
          <cell r="W430">
            <v>2554893</v>
          </cell>
          <cell r="X430">
            <v>2554893</v>
          </cell>
          <cell r="Y430">
            <v>2554893</v>
          </cell>
        </row>
        <row r="431">
          <cell r="C431">
            <v>11101</v>
          </cell>
          <cell r="E431">
            <v>24</v>
          </cell>
          <cell r="G431">
            <v>3</v>
          </cell>
          <cell r="U431">
            <v>9723663</v>
          </cell>
          <cell r="V431">
            <v>7614282</v>
          </cell>
          <cell r="W431">
            <v>7614282</v>
          </cell>
          <cell r="X431">
            <v>702302</v>
          </cell>
          <cell r="Y431">
            <v>702302</v>
          </cell>
        </row>
        <row r="432">
          <cell r="C432">
            <v>11101</v>
          </cell>
          <cell r="E432">
            <v>24</v>
          </cell>
          <cell r="G432">
            <v>3</v>
          </cell>
          <cell r="U432">
            <v>799198</v>
          </cell>
          <cell r="V432">
            <v>655566</v>
          </cell>
          <cell r="W432">
            <v>655566</v>
          </cell>
          <cell r="X432">
            <v>63545</v>
          </cell>
          <cell r="Y432">
            <v>63545</v>
          </cell>
        </row>
        <row r="433">
          <cell r="C433">
            <v>11101</v>
          </cell>
          <cell r="E433">
            <v>24</v>
          </cell>
          <cell r="G433">
            <v>3</v>
          </cell>
          <cell r="U433">
            <v>6359932</v>
          </cell>
          <cell r="V433">
            <v>5191556</v>
          </cell>
          <cell r="W433">
            <v>5191556</v>
          </cell>
          <cell r="X433">
            <v>476584</v>
          </cell>
          <cell r="Y433">
            <v>476584</v>
          </cell>
        </row>
        <row r="434">
          <cell r="C434">
            <v>11101</v>
          </cell>
          <cell r="E434">
            <v>24</v>
          </cell>
          <cell r="G434">
            <v>3</v>
          </cell>
          <cell r="U434">
            <v>122446069</v>
          </cell>
          <cell r="V434">
            <v>119312269</v>
          </cell>
          <cell r="W434">
            <v>119312269</v>
          </cell>
          <cell r="X434">
            <v>119312269</v>
          </cell>
          <cell r="Y434">
            <v>119312269</v>
          </cell>
        </row>
        <row r="435">
          <cell r="C435">
            <v>11101</v>
          </cell>
          <cell r="E435">
            <v>24</v>
          </cell>
          <cell r="G435">
            <v>3</v>
          </cell>
          <cell r="U435">
            <v>1953446</v>
          </cell>
          <cell r="V435">
            <v>1641875</v>
          </cell>
          <cell r="W435">
            <v>1641875</v>
          </cell>
          <cell r="X435">
            <v>1641875</v>
          </cell>
          <cell r="Y435">
            <v>1641875</v>
          </cell>
        </row>
        <row r="436">
          <cell r="C436">
            <v>11101</v>
          </cell>
          <cell r="E436">
            <v>24</v>
          </cell>
          <cell r="G436">
            <v>3</v>
          </cell>
          <cell r="U436">
            <v>6270840</v>
          </cell>
          <cell r="V436">
            <v>5171253</v>
          </cell>
          <cell r="W436">
            <v>5171253</v>
          </cell>
          <cell r="X436">
            <v>3614926</v>
          </cell>
          <cell r="Y436">
            <v>3614926</v>
          </cell>
        </row>
        <row r="437">
          <cell r="C437">
            <v>11101</v>
          </cell>
          <cell r="E437">
            <v>24</v>
          </cell>
          <cell r="G437">
            <v>3</v>
          </cell>
          <cell r="U437">
            <v>4675135</v>
          </cell>
          <cell r="V437">
            <v>3822988</v>
          </cell>
          <cell r="W437">
            <v>3822988</v>
          </cell>
          <cell r="X437">
            <v>476584</v>
          </cell>
          <cell r="Y437">
            <v>476584</v>
          </cell>
        </row>
        <row r="438">
          <cell r="C438">
            <v>11101</v>
          </cell>
          <cell r="E438">
            <v>24</v>
          </cell>
          <cell r="G438">
            <v>3</v>
          </cell>
          <cell r="U438">
            <v>10263709</v>
          </cell>
          <cell r="V438">
            <v>10194868</v>
          </cell>
          <cell r="W438">
            <v>10194868</v>
          </cell>
          <cell r="X438">
            <v>10194868</v>
          </cell>
          <cell r="Y438">
            <v>10194868</v>
          </cell>
        </row>
        <row r="439">
          <cell r="C439">
            <v>11101</v>
          </cell>
          <cell r="E439">
            <v>24</v>
          </cell>
          <cell r="G439">
            <v>3</v>
          </cell>
          <cell r="U439">
            <v>20000000</v>
          </cell>
          <cell r="V439">
            <v>3189202</v>
          </cell>
          <cell r="W439">
            <v>3189202</v>
          </cell>
          <cell r="X439">
            <v>3189202</v>
          </cell>
          <cell r="Y439">
            <v>3189202</v>
          </cell>
        </row>
        <row r="440">
          <cell r="C440">
            <v>11101</v>
          </cell>
          <cell r="E440">
            <v>24</v>
          </cell>
          <cell r="G440">
            <v>3</v>
          </cell>
          <cell r="U440">
            <v>173124613</v>
          </cell>
          <cell r="V440">
            <v>111683499.16</v>
          </cell>
          <cell r="W440">
            <v>111683499.16</v>
          </cell>
          <cell r="X440">
            <v>111683499.16</v>
          </cell>
          <cell r="Y440">
            <v>111683499.16</v>
          </cell>
        </row>
        <row r="441">
          <cell r="C441">
            <v>11101</v>
          </cell>
          <cell r="E441">
            <v>24</v>
          </cell>
          <cell r="G441">
            <v>3</v>
          </cell>
          <cell r="U441">
            <v>29976156</v>
          </cell>
          <cell r="V441">
            <v>20516760</v>
          </cell>
          <cell r="W441">
            <v>20516760</v>
          </cell>
          <cell r="X441">
            <v>20516760</v>
          </cell>
          <cell r="Y441">
            <v>16194804</v>
          </cell>
        </row>
        <row r="442">
          <cell r="C442">
            <v>11101</v>
          </cell>
          <cell r="E442">
            <v>24</v>
          </cell>
          <cell r="G442">
            <v>3</v>
          </cell>
          <cell r="U442">
            <v>203754584</v>
          </cell>
          <cell r="V442">
            <v>166114354</v>
          </cell>
          <cell r="W442">
            <v>166114354</v>
          </cell>
          <cell r="X442">
            <v>166114354</v>
          </cell>
          <cell r="Y442">
            <v>165525304</v>
          </cell>
        </row>
        <row r="443">
          <cell r="C443">
            <v>11101</v>
          </cell>
          <cell r="E443">
            <v>24</v>
          </cell>
          <cell r="G443">
            <v>3</v>
          </cell>
          <cell r="U443">
            <v>30000000</v>
          </cell>
          <cell r="V443">
            <v>24126020</v>
          </cell>
          <cell r="W443">
            <v>24126020</v>
          </cell>
          <cell r="X443">
            <v>24126020</v>
          </cell>
          <cell r="Y443">
            <v>0</v>
          </cell>
        </row>
        <row r="444">
          <cell r="C444">
            <v>11101</v>
          </cell>
          <cell r="E444">
            <v>24</v>
          </cell>
          <cell r="G444">
            <v>3</v>
          </cell>
          <cell r="U444">
            <v>20000000</v>
          </cell>
          <cell r="V444">
            <v>15875008</v>
          </cell>
          <cell r="W444">
            <v>15875008</v>
          </cell>
          <cell r="X444">
            <v>15875008</v>
          </cell>
          <cell r="Y444">
            <v>15875008</v>
          </cell>
        </row>
        <row r="445">
          <cell r="C445">
            <v>11101</v>
          </cell>
          <cell r="E445">
            <v>24</v>
          </cell>
          <cell r="G445">
            <v>3</v>
          </cell>
          <cell r="U445">
            <v>63518524</v>
          </cell>
          <cell r="V445">
            <v>0</v>
          </cell>
          <cell r="W445">
            <v>0</v>
          </cell>
          <cell r="X445">
            <v>0</v>
          </cell>
          <cell r="Y445">
            <v>0</v>
          </cell>
        </row>
        <row r="446">
          <cell r="C446">
            <v>11101</v>
          </cell>
          <cell r="E446">
            <v>24</v>
          </cell>
          <cell r="G446">
            <v>3</v>
          </cell>
          <cell r="U446">
            <v>216269260</v>
          </cell>
          <cell r="V446">
            <v>211168525</v>
          </cell>
          <cell r="W446">
            <v>211168525</v>
          </cell>
          <cell r="X446">
            <v>211168525</v>
          </cell>
          <cell r="Y446">
            <v>193571147</v>
          </cell>
        </row>
        <row r="447">
          <cell r="C447">
            <v>11101</v>
          </cell>
          <cell r="E447">
            <v>24</v>
          </cell>
          <cell r="G447">
            <v>1</v>
          </cell>
          <cell r="U447">
            <v>2104604</v>
          </cell>
          <cell r="V447">
            <v>1170160</v>
          </cell>
          <cell r="W447">
            <v>1170160</v>
          </cell>
          <cell r="X447">
            <v>1170160</v>
          </cell>
          <cell r="Y447">
            <v>1170160</v>
          </cell>
        </row>
        <row r="448">
          <cell r="C448">
            <v>11101</v>
          </cell>
          <cell r="E448">
            <v>25</v>
          </cell>
          <cell r="G448">
            <v>2</v>
          </cell>
          <cell r="U448">
            <v>255218705</v>
          </cell>
          <cell r="V448">
            <v>0</v>
          </cell>
          <cell r="W448">
            <v>0</v>
          </cell>
          <cell r="X448">
            <v>0</v>
          </cell>
          <cell r="Y448">
            <v>0</v>
          </cell>
        </row>
        <row r="449">
          <cell r="C449">
            <v>11101</v>
          </cell>
          <cell r="E449">
            <v>25</v>
          </cell>
          <cell r="G449">
            <v>2</v>
          </cell>
          <cell r="U449">
            <v>4284225587</v>
          </cell>
          <cell r="V449">
            <v>1567858578.0799999</v>
          </cell>
          <cell r="W449">
            <v>1567858578.0799999</v>
          </cell>
          <cell r="X449">
            <v>1567858578.0799999</v>
          </cell>
          <cell r="Y449">
            <v>1567858578.0799999</v>
          </cell>
        </row>
        <row r="450">
          <cell r="C450">
            <v>11101</v>
          </cell>
          <cell r="E450">
            <v>25</v>
          </cell>
          <cell r="G450">
            <v>2</v>
          </cell>
          <cell r="U450">
            <v>1151724091</v>
          </cell>
          <cell r="V450">
            <v>1113086514</v>
          </cell>
          <cell r="W450">
            <v>1113086514</v>
          </cell>
          <cell r="X450">
            <v>1113086514</v>
          </cell>
          <cell r="Y450">
            <v>1113086514</v>
          </cell>
        </row>
        <row r="451">
          <cell r="C451">
            <v>11101</v>
          </cell>
          <cell r="E451">
            <v>25</v>
          </cell>
          <cell r="G451">
            <v>2</v>
          </cell>
          <cell r="U451">
            <v>530293764</v>
          </cell>
          <cell r="V451">
            <v>525792816.12</v>
          </cell>
          <cell r="W451">
            <v>525792816.12</v>
          </cell>
          <cell r="X451">
            <v>525792816.12</v>
          </cell>
          <cell r="Y451">
            <v>525792816.12</v>
          </cell>
        </row>
        <row r="452">
          <cell r="C452">
            <v>11101</v>
          </cell>
          <cell r="E452">
            <v>25</v>
          </cell>
          <cell r="G452">
            <v>3</v>
          </cell>
          <cell r="U452">
            <v>41069486</v>
          </cell>
          <cell r="V452">
            <v>27881895</v>
          </cell>
          <cell r="W452">
            <v>27881895</v>
          </cell>
          <cell r="X452">
            <v>27881895</v>
          </cell>
          <cell r="Y452">
            <v>27881895</v>
          </cell>
        </row>
        <row r="453">
          <cell r="C453">
            <v>11101</v>
          </cell>
          <cell r="E453">
            <v>25</v>
          </cell>
          <cell r="G453">
            <v>3</v>
          </cell>
          <cell r="U453">
            <v>0</v>
          </cell>
          <cell r="V453">
            <v>0</v>
          </cell>
          <cell r="W453">
            <v>0</v>
          </cell>
          <cell r="X453">
            <v>0</v>
          </cell>
          <cell r="Y453">
            <v>0</v>
          </cell>
        </row>
        <row r="454">
          <cell r="C454">
            <v>11101</v>
          </cell>
          <cell r="E454">
            <v>25</v>
          </cell>
          <cell r="G454">
            <v>3</v>
          </cell>
          <cell r="U454">
            <v>0</v>
          </cell>
          <cell r="V454">
            <v>0</v>
          </cell>
          <cell r="W454">
            <v>0</v>
          </cell>
          <cell r="X454">
            <v>0</v>
          </cell>
          <cell r="Y454">
            <v>0</v>
          </cell>
        </row>
        <row r="455">
          <cell r="C455">
            <v>11101</v>
          </cell>
          <cell r="E455">
            <v>25</v>
          </cell>
          <cell r="G455">
            <v>3</v>
          </cell>
          <cell r="U455">
            <v>30670478</v>
          </cell>
          <cell r="V455">
            <v>19781420</v>
          </cell>
          <cell r="W455">
            <v>19781420</v>
          </cell>
          <cell r="X455">
            <v>19781420</v>
          </cell>
          <cell r="Y455">
            <v>19781420</v>
          </cell>
        </row>
        <row r="456">
          <cell r="C456">
            <v>11101</v>
          </cell>
          <cell r="E456">
            <v>25</v>
          </cell>
          <cell r="G456">
            <v>3</v>
          </cell>
          <cell r="U456">
            <v>0</v>
          </cell>
          <cell r="V456">
            <v>0</v>
          </cell>
          <cell r="W456">
            <v>0</v>
          </cell>
          <cell r="X456">
            <v>0</v>
          </cell>
          <cell r="Y456">
            <v>0</v>
          </cell>
        </row>
        <row r="457">
          <cell r="C457">
            <v>11101</v>
          </cell>
          <cell r="E457">
            <v>25</v>
          </cell>
          <cell r="G457">
            <v>3</v>
          </cell>
          <cell r="U457">
            <v>0</v>
          </cell>
          <cell r="V457">
            <v>0</v>
          </cell>
          <cell r="W457">
            <v>0</v>
          </cell>
          <cell r="X457">
            <v>0</v>
          </cell>
          <cell r="Y457">
            <v>0</v>
          </cell>
        </row>
        <row r="458">
          <cell r="C458">
            <v>11101</v>
          </cell>
          <cell r="E458">
            <v>25</v>
          </cell>
          <cell r="G458">
            <v>3</v>
          </cell>
          <cell r="U458">
            <v>53915928</v>
          </cell>
          <cell r="V458">
            <v>52609056</v>
          </cell>
          <cell r="W458">
            <v>52609056</v>
          </cell>
          <cell r="X458">
            <v>921570</v>
          </cell>
          <cell r="Y458">
            <v>921570</v>
          </cell>
        </row>
        <row r="459">
          <cell r="C459">
            <v>11101</v>
          </cell>
          <cell r="E459">
            <v>25</v>
          </cell>
          <cell r="G459">
            <v>3</v>
          </cell>
          <cell r="U459">
            <v>0</v>
          </cell>
          <cell r="V459">
            <v>0</v>
          </cell>
          <cell r="W459">
            <v>0</v>
          </cell>
          <cell r="X459">
            <v>0</v>
          </cell>
          <cell r="Y459">
            <v>0</v>
          </cell>
        </row>
        <row r="460">
          <cell r="C460">
            <v>11101</v>
          </cell>
          <cell r="E460">
            <v>25</v>
          </cell>
          <cell r="G460">
            <v>3</v>
          </cell>
          <cell r="U460">
            <v>0</v>
          </cell>
          <cell r="V460">
            <v>0</v>
          </cell>
          <cell r="W460">
            <v>0</v>
          </cell>
          <cell r="X460">
            <v>0</v>
          </cell>
          <cell r="Y460">
            <v>0</v>
          </cell>
        </row>
        <row r="461">
          <cell r="C461">
            <v>11101</v>
          </cell>
          <cell r="E461">
            <v>25</v>
          </cell>
          <cell r="G461">
            <v>3</v>
          </cell>
          <cell r="U461">
            <v>14563560</v>
          </cell>
          <cell r="V461">
            <v>9393600</v>
          </cell>
          <cell r="W461">
            <v>9393600</v>
          </cell>
          <cell r="X461">
            <v>9393600</v>
          </cell>
          <cell r="Y461">
            <v>9393600</v>
          </cell>
        </row>
        <row r="462">
          <cell r="C462">
            <v>11101</v>
          </cell>
          <cell r="E462">
            <v>25</v>
          </cell>
          <cell r="G462">
            <v>3</v>
          </cell>
          <cell r="U462">
            <v>0</v>
          </cell>
          <cell r="V462">
            <v>0</v>
          </cell>
          <cell r="W462">
            <v>0</v>
          </cell>
          <cell r="X462">
            <v>0</v>
          </cell>
          <cell r="Y462">
            <v>0</v>
          </cell>
        </row>
        <row r="463">
          <cell r="C463">
            <v>11101</v>
          </cell>
          <cell r="E463">
            <v>25</v>
          </cell>
          <cell r="G463">
            <v>3</v>
          </cell>
          <cell r="U463">
            <v>0</v>
          </cell>
          <cell r="V463">
            <v>0</v>
          </cell>
          <cell r="W463">
            <v>0</v>
          </cell>
          <cell r="X463">
            <v>0</v>
          </cell>
          <cell r="Y463">
            <v>0</v>
          </cell>
        </row>
        <row r="464">
          <cell r="C464">
            <v>11101</v>
          </cell>
          <cell r="E464">
            <v>25</v>
          </cell>
          <cell r="G464">
            <v>3</v>
          </cell>
          <cell r="U464">
            <v>1947534</v>
          </cell>
          <cell r="V464">
            <v>1190025</v>
          </cell>
          <cell r="W464">
            <v>1190025</v>
          </cell>
          <cell r="X464">
            <v>1190025</v>
          </cell>
          <cell r="Y464">
            <v>1190025</v>
          </cell>
        </row>
        <row r="465">
          <cell r="C465">
            <v>11101</v>
          </cell>
          <cell r="E465">
            <v>25</v>
          </cell>
          <cell r="G465">
            <v>3</v>
          </cell>
          <cell r="U465">
            <v>0</v>
          </cell>
          <cell r="V465">
            <v>0</v>
          </cell>
          <cell r="W465">
            <v>0</v>
          </cell>
          <cell r="X465">
            <v>0</v>
          </cell>
          <cell r="Y465">
            <v>0</v>
          </cell>
        </row>
        <row r="466">
          <cell r="C466">
            <v>11101</v>
          </cell>
          <cell r="E466">
            <v>25</v>
          </cell>
          <cell r="G466">
            <v>3</v>
          </cell>
          <cell r="U466">
            <v>0</v>
          </cell>
          <cell r="V466">
            <v>0</v>
          </cell>
          <cell r="W466">
            <v>0</v>
          </cell>
          <cell r="X466">
            <v>0</v>
          </cell>
          <cell r="Y466">
            <v>0</v>
          </cell>
        </row>
        <row r="467">
          <cell r="C467">
            <v>11101</v>
          </cell>
          <cell r="E467">
            <v>25</v>
          </cell>
          <cell r="G467">
            <v>3</v>
          </cell>
          <cell r="U467">
            <v>10922665</v>
          </cell>
          <cell r="V467">
            <v>7049300</v>
          </cell>
          <cell r="W467">
            <v>7049300</v>
          </cell>
          <cell r="X467">
            <v>7049300</v>
          </cell>
          <cell r="Y467">
            <v>7049300</v>
          </cell>
        </row>
        <row r="468">
          <cell r="C468">
            <v>11101</v>
          </cell>
          <cell r="E468">
            <v>25</v>
          </cell>
          <cell r="G468">
            <v>3</v>
          </cell>
          <cell r="U468">
            <v>0</v>
          </cell>
          <cell r="V468">
            <v>0</v>
          </cell>
          <cell r="W468">
            <v>0</v>
          </cell>
          <cell r="X468">
            <v>0</v>
          </cell>
          <cell r="Y468">
            <v>0</v>
          </cell>
        </row>
        <row r="469">
          <cell r="C469">
            <v>11101</v>
          </cell>
          <cell r="E469">
            <v>25</v>
          </cell>
          <cell r="G469">
            <v>3</v>
          </cell>
          <cell r="U469">
            <v>2038888</v>
          </cell>
          <cell r="V469">
            <v>1176600</v>
          </cell>
          <cell r="W469">
            <v>1176600</v>
          </cell>
          <cell r="X469">
            <v>1176600</v>
          </cell>
          <cell r="Y469">
            <v>1176600</v>
          </cell>
        </row>
        <row r="470">
          <cell r="C470">
            <v>11101</v>
          </cell>
          <cell r="E470">
            <v>25</v>
          </cell>
          <cell r="G470">
            <v>3</v>
          </cell>
          <cell r="U470">
            <v>0</v>
          </cell>
          <cell r="V470">
            <v>0</v>
          </cell>
          <cell r="W470">
            <v>0</v>
          </cell>
          <cell r="X470">
            <v>0</v>
          </cell>
          <cell r="Y470">
            <v>0</v>
          </cell>
        </row>
        <row r="471">
          <cell r="C471">
            <v>11101</v>
          </cell>
          <cell r="E471">
            <v>25</v>
          </cell>
          <cell r="G471">
            <v>3</v>
          </cell>
          <cell r="U471">
            <v>0</v>
          </cell>
          <cell r="V471">
            <v>0</v>
          </cell>
          <cell r="W471">
            <v>0</v>
          </cell>
          <cell r="X471">
            <v>0</v>
          </cell>
          <cell r="Y471">
            <v>0</v>
          </cell>
        </row>
        <row r="472">
          <cell r="C472">
            <v>11101</v>
          </cell>
          <cell r="E472">
            <v>25</v>
          </cell>
          <cell r="G472">
            <v>3</v>
          </cell>
          <cell r="U472">
            <v>2038888</v>
          </cell>
          <cell r="V472">
            <v>1176600</v>
          </cell>
          <cell r="W472">
            <v>1176600</v>
          </cell>
          <cell r="X472">
            <v>1176600</v>
          </cell>
          <cell r="Y472">
            <v>1176600</v>
          </cell>
        </row>
        <row r="473">
          <cell r="C473">
            <v>11101</v>
          </cell>
          <cell r="E473">
            <v>25</v>
          </cell>
          <cell r="G473">
            <v>3</v>
          </cell>
          <cell r="U473">
            <v>0</v>
          </cell>
          <cell r="V473">
            <v>0</v>
          </cell>
          <cell r="W473">
            <v>0</v>
          </cell>
          <cell r="X473">
            <v>0</v>
          </cell>
          <cell r="Y473">
            <v>0</v>
          </cell>
        </row>
        <row r="474">
          <cell r="C474">
            <v>11101</v>
          </cell>
          <cell r="E474">
            <v>25</v>
          </cell>
          <cell r="G474">
            <v>3</v>
          </cell>
          <cell r="U474">
            <v>6155556</v>
          </cell>
          <cell r="V474">
            <v>2351900</v>
          </cell>
          <cell r="W474">
            <v>2351900</v>
          </cell>
          <cell r="X474">
            <v>2351900</v>
          </cell>
          <cell r="Y474">
            <v>2351900</v>
          </cell>
        </row>
        <row r="475">
          <cell r="C475">
            <v>11101</v>
          </cell>
          <cell r="E475">
            <v>25</v>
          </cell>
          <cell r="G475">
            <v>3</v>
          </cell>
          <cell r="U475">
            <v>0</v>
          </cell>
          <cell r="V475">
            <v>0</v>
          </cell>
          <cell r="W475">
            <v>0</v>
          </cell>
          <cell r="X475">
            <v>0</v>
          </cell>
          <cell r="Y475">
            <v>0</v>
          </cell>
        </row>
        <row r="476">
          <cell r="C476">
            <v>11101</v>
          </cell>
          <cell r="E476">
            <v>25</v>
          </cell>
          <cell r="G476">
            <v>3</v>
          </cell>
          <cell r="U476">
            <v>14765519</v>
          </cell>
          <cell r="V476">
            <v>0</v>
          </cell>
          <cell r="W476">
            <v>0</v>
          </cell>
          <cell r="X476">
            <v>0</v>
          </cell>
          <cell r="Y476">
            <v>0</v>
          </cell>
        </row>
        <row r="477">
          <cell r="C477">
            <v>11101</v>
          </cell>
          <cell r="E477">
            <v>25</v>
          </cell>
          <cell r="G477">
            <v>3</v>
          </cell>
          <cell r="U477">
            <v>44324944</v>
          </cell>
          <cell r="V477">
            <v>30940000</v>
          </cell>
          <cell r="W477">
            <v>30940000</v>
          </cell>
          <cell r="X477">
            <v>30940000</v>
          </cell>
          <cell r="Y477">
            <v>30940000</v>
          </cell>
        </row>
        <row r="478">
          <cell r="C478">
            <v>11101</v>
          </cell>
          <cell r="E478">
            <v>25</v>
          </cell>
          <cell r="G478">
            <v>3</v>
          </cell>
          <cell r="U478">
            <v>0</v>
          </cell>
          <cell r="V478">
            <v>0</v>
          </cell>
          <cell r="W478">
            <v>0</v>
          </cell>
          <cell r="X478">
            <v>0</v>
          </cell>
          <cell r="Y478">
            <v>0</v>
          </cell>
        </row>
        <row r="479">
          <cell r="C479">
            <v>11101</v>
          </cell>
          <cell r="E479">
            <v>25</v>
          </cell>
          <cell r="G479">
            <v>3</v>
          </cell>
          <cell r="U479">
            <v>2662611095</v>
          </cell>
          <cell r="V479">
            <v>2240569292.1399999</v>
          </cell>
          <cell r="W479">
            <v>2240569292.1399999</v>
          </cell>
          <cell r="X479">
            <v>2240569292.1399999</v>
          </cell>
          <cell r="Y479">
            <v>1983877670.8499999</v>
          </cell>
        </row>
        <row r="480">
          <cell r="C480">
            <v>11101</v>
          </cell>
          <cell r="E480">
            <v>25</v>
          </cell>
          <cell r="G480">
            <v>3</v>
          </cell>
          <cell r="U480">
            <v>351495436</v>
          </cell>
          <cell r="V480">
            <v>156699999.66999999</v>
          </cell>
          <cell r="W480">
            <v>156699999.66999999</v>
          </cell>
          <cell r="X480">
            <v>156699999.66999999</v>
          </cell>
          <cell r="Y480">
            <v>151199999.66999999</v>
          </cell>
        </row>
        <row r="481">
          <cell r="C481">
            <v>11101</v>
          </cell>
          <cell r="E481">
            <v>25</v>
          </cell>
          <cell r="G481">
            <v>3</v>
          </cell>
          <cell r="U481">
            <v>896904088</v>
          </cell>
          <cell r="V481">
            <v>703879158</v>
          </cell>
          <cell r="W481">
            <v>703879158</v>
          </cell>
          <cell r="X481">
            <v>703879158</v>
          </cell>
          <cell r="Y481">
            <v>637859005</v>
          </cell>
        </row>
        <row r="482">
          <cell r="C482">
            <v>11101</v>
          </cell>
          <cell r="E482">
            <v>25</v>
          </cell>
          <cell r="G482">
            <v>3</v>
          </cell>
          <cell r="U482">
            <v>312450044</v>
          </cell>
          <cell r="V482">
            <v>226196616</v>
          </cell>
          <cell r="W482">
            <v>226196616</v>
          </cell>
          <cell r="X482">
            <v>226196616</v>
          </cell>
          <cell r="Y482">
            <v>226196616</v>
          </cell>
        </row>
        <row r="483">
          <cell r="C483">
            <v>11101</v>
          </cell>
          <cell r="E483">
            <v>25</v>
          </cell>
          <cell r="G483">
            <v>3</v>
          </cell>
          <cell r="U483">
            <v>0</v>
          </cell>
          <cell r="V483">
            <v>0</v>
          </cell>
          <cell r="W483">
            <v>0</v>
          </cell>
          <cell r="X483">
            <v>0</v>
          </cell>
          <cell r="Y483">
            <v>0</v>
          </cell>
        </row>
        <row r="484">
          <cell r="C484">
            <v>11101</v>
          </cell>
          <cell r="E484">
            <v>25</v>
          </cell>
          <cell r="G484">
            <v>3</v>
          </cell>
          <cell r="U484">
            <v>0</v>
          </cell>
          <cell r="V484">
            <v>0</v>
          </cell>
          <cell r="W484">
            <v>0</v>
          </cell>
          <cell r="X484">
            <v>0</v>
          </cell>
          <cell r="Y484">
            <v>0</v>
          </cell>
        </row>
        <row r="485">
          <cell r="C485">
            <v>11101</v>
          </cell>
          <cell r="E485">
            <v>25</v>
          </cell>
          <cell r="G485">
            <v>3</v>
          </cell>
          <cell r="U485">
            <v>3283748</v>
          </cell>
          <cell r="V485">
            <v>2460361</v>
          </cell>
          <cell r="W485">
            <v>2460361</v>
          </cell>
          <cell r="X485">
            <v>2460361</v>
          </cell>
          <cell r="Y485">
            <v>2460361</v>
          </cell>
        </row>
        <row r="486">
          <cell r="C486">
            <v>11101</v>
          </cell>
          <cell r="E486">
            <v>25</v>
          </cell>
          <cell r="G486">
            <v>3</v>
          </cell>
          <cell r="U486">
            <v>0</v>
          </cell>
          <cell r="V486">
            <v>0</v>
          </cell>
          <cell r="W486">
            <v>0</v>
          </cell>
          <cell r="X486">
            <v>0</v>
          </cell>
          <cell r="Y486">
            <v>0</v>
          </cell>
        </row>
        <row r="487">
          <cell r="C487">
            <v>11101</v>
          </cell>
          <cell r="E487">
            <v>25</v>
          </cell>
          <cell r="G487">
            <v>3</v>
          </cell>
          <cell r="U487">
            <v>6109784</v>
          </cell>
          <cell r="V487">
            <v>3885825</v>
          </cell>
          <cell r="W487">
            <v>3885825</v>
          </cell>
          <cell r="X487">
            <v>3885825</v>
          </cell>
          <cell r="Y487">
            <v>3885825</v>
          </cell>
        </row>
        <row r="488">
          <cell r="C488">
            <v>11101</v>
          </cell>
          <cell r="E488">
            <v>25</v>
          </cell>
          <cell r="G488">
            <v>3</v>
          </cell>
          <cell r="U488">
            <v>0</v>
          </cell>
          <cell r="V488">
            <v>0</v>
          </cell>
          <cell r="W488">
            <v>0</v>
          </cell>
          <cell r="X488">
            <v>0</v>
          </cell>
          <cell r="Y488">
            <v>0</v>
          </cell>
        </row>
        <row r="489">
          <cell r="C489">
            <v>11101</v>
          </cell>
          <cell r="E489">
            <v>25</v>
          </cell>
          <cell r="G489">
            <v>3</v>
          </cell>
          <cell r="U489">
            <v>0</v>
          </cell>
          <cell r="V489">
            <v>0</v>
          </cell>
          <cell r="W489">
            <v>0</v>
          </cell>
          <cell r="X489">
            <v>0</v>
          </cell>
          <cell r="Y489">
            <v>0</v>
          </cell>
        </row>
        <row r="490">
          <cell r="C490">
            <v>11101</v>
          </cell>
          <cell r="E490">
            <v>25</v>
          </cell>
          <cell r="G490">
            <v>3</v>
          </cell>
          <cell r="U490">
            <v>11520807</v>
          </cell>
          <cell r="V490">
            <v>10972087</v>
          </cell>
          <cell r="W490">
            <v>10972087</v>
          </cell>
          <cell r="X490">
            <v>4132396</v>
          </cell>
          <cell r="Y490">
            <v>4132396</v>
          </cell>
        </row>
        <row r="491">
          <cell r="C491">
            <v>11101</v>
          </cell>
          <cell r="E491">
            <v>25</v>
          </cell>
          <cell r="G491">
            <v>3</v>
          </cell>
          <cell r="U491">
            <v>0</v>
          </cell>
          <cell r="V491">
            <v>0</v>
          </cell>
          <cell r="W491">
            <v>0</v>
          </cell>
          <cell r="X491">
            <v>0</v>
          </cell>
          <cell r="Y491">
            <v>0</v>
          </cell>
        </row>
        <row r="492">
          <cell r="C492">
            <v>11101</v>
          </cell>
          <cell r="E492">
            <v>25</v>
          </cell>
          <cell r="G492">
            <v>3</v>
          </cell>
          <cell r="U492">
            <v>0</v>
          </cell>
          <cell r="V492">
            <v>0</v>
          </cell>
          <cell r="W492">
            <v>0</v>
          </cell>
          <cell r="X492">
            <v>0</v>
          </cell>
          <cell r="Y492">
            <v>0</v>
          </cell>
        </row>
        <row r="493">
          <cell r="C493">
            <v>11101</v>
          </cell>
          <cell r="E493">
            <v>25</v>
          </cell>
          <cell r="G493">
            <v>3</v>
          </cell>
          <cell r="U493">
            <v>8187487</v>
          </cell>
          <cell r="V493">
            <v>7807509</v>
          </cell>
          <cell r="W493">
            <v>7807509</v>
          </cell>
          <cell r="X493">
            <v>370437</v>
          </cell>
          <cell r="Y493">
            <v>370437</v>
          </cell>
        </row>
        <row r="494">
          <cell r="C494">
            <v>11101</v>
          </cell>
          <cell r="E494">
            <v>25</v>
          </cell>
          <cell r="G494">
            <v>3</v>
          </cell>
          <cell r="U494">
            <v>0</v>
          </cell>
          <cell r="V494">
            <v>0</v>
          </cell>
          <cell r="W494">
            <v>0</v>
          </cell>
          <cell r="X494">
            <v>0</v>
          </cell>
          <cell r="Y494">
            <v>0</v>
          </cell>
        </row>
        <row r="495">
          <cell r="C495">
            <v>11101</v>
          </cell>
          <cell r="E495">
            <v>25</v>
          </cell>
          <cell r="G495">
            <v>3</v>
          </cell>
          <cell r="U495">
            <v>17083706</v>
          </cell>
          <cell r="V495">
            <v>16266435</v>
          </cell>
          <cell r="W495">
            <v>16266435</v>
          </cell>
          <cell r="X495">
            <v>247470</v>
          </cell>
          <cell r="Y495">
            <v>247470</v>
          </cell>
        </row>
        <row r="496">
          <cell r="C496">
            <v>11101</v>
          </cell>
          <cell r="E496">
            <v>25</v>
          </cell>
          <cell r="G496">
            <v>3</v>
          </cell>
          <cell r="U496">
            <v>0</v>
          </cell>
          <cell r="V496">
            <v>0</v>
          </cell>
          <cell r="W496">
            <v>0</v>
          </cell>
          <cell r="X496">
            <v>0</v>
          </cell>
          <cell r="Y496">
            <v>0</v>
          </cell>
        </row>
        <row r="497">
          <cell r="C497">
            <v>11101</v>
          </cell>
          <cell r="E497">
            <v>25</v>
          </cell>
          <cell r="G497">
            <v>3</v>
          </cell>
          <cell r="U497">
            <v>1477912</v>
          </cell>
          <cell r="V497">
            <v>1405536</v>
          </cell>
          <cell r="W497">
            <v>1405536</v>
          </cell>
          <cell r="X497">
            <v>49392</v>
          </cell>
          <cell r="Y497">
            <v>49392</v>
          </cell>
        </row>
        <row r="498">
          <cell r="C498">
            <v>11101</v>
          </cell>
          <cell r="E498">
            <v>25</v>
          </cell>
          <cell r="G498">
            <v>3</v>
          </cell>
          <cell r="U498">
            <v>0</v>
          </cell>
          <cell r="V498">
            <v>0</v>
          </cell>
          <cell r="W498">
            <v>0</v>
          </cell>
          <cell r="X498">
            <v>0</v>
          </cell>
          <cell r="Y498">
            <v>0</v>
          </cell>
        </row>
        <row r="499">
          <cell r="C499">
            <v>11101</v>
          </cell>
          <cell r="E499">
            <v>25</v>
          </cell>
          <cell r="G499">
            <v>3</v>
          </cell>
          <cell r="U499">
            <v>43466688</v>
          </cell>
          <cell r="V499">
            <v>14146397</v>
          </cell>
          <cell r="W499">
            <v>14146397</v>
          </cell>
          <cell r="X499">
            <v>14146397</v>
          </cell>
          <cell r="Y499">
            <v>14146397</v>
          </cell>
        </row>
        <row r="500">
          <cell r="C500">
            <v>11101</v>
          </cell>
          <cell r="E500">
            <v>25</v>
          </cell>
          <cell r="G500">
            <v>3</v>
          </cell>
          <cell r="U500">
            <v>0</v>
          </cell>
          <cell r="V500">
            <v>0</v>
          </cell>
          <cell r="W500">
            <v>0</v>
          </cell>
          <cell r="X500">
            <v>0</v>
          </cell>
          <cell r="Y500">
            <v>0</v>
          </cell>
        </row>
        <row r="501">
          <cell r="C501">
            <v>11101</v>
          </cell>
          <cell r="E501">
            <v>25</v>
          </cell>
          <cell r="G501">
            <v>3</v>
          </cell>
          <cell r="U501">
            <v>0</v>
          </cell>
          <cell r="V501">
            <v>0</v>
          </cell>
          <cell r="W501">
            <v>0</v>
          </cell>
          <cell r="X501">
            <v>0</v>
          </cell>
          <cell r="Y501">
            <v>0</v>
          </cell>
        </row>
        <row r="502">
          <cell r="C502">
            <v>11101</v>
          </cell>
          <cell r="E502">
            <v>25</v>
          </cell>
          <cell r="G502">
            <v>3</v>
          </cell>
          <cell r="U502">
            <v>11647978</v>
          </cell>
          <cell r="V502">
            <v>11090748</v>
          </cell>
          <cell r="W502">
            <v>11090748</v>
          </cell>
          <cell r="X502">
            <v>4292729</v>
          </cell>
          <cell r="Y502">
            <v>4292729</v>
          </cell>
        </row>
        <row r="503">
          <cell r="C503">
            <v>11101</v>
          </cell>
          <cell r="E503">
            <v>25</v>
          </cell>
          <cell r="G503">
            <v>3</v>
          </cell>
          <cell r="U503">
            <v>0</v>
          </cell>
          <cell r="V503">
            <v>0</v>
          </cell>
          <cell r="W503">
            <v>0</v>
          </cell>
          <cell r="X503">
            <v>0</v>
          </cell>
          <cell r="Y503">
            <v>0</v>
          </cell>
        </row>
        <row r="504">
          <cell r="C504">
            <v>11101</v>
          </cell>
          <cell r="E504">
            <v>25</v>
          </cell>
          <cell r="G504">
            <v>3</v>
          </cell>
          <cell r="U504">
            <v>0</v>
          </cell>
          <cell r="V504">
            <v>0</v>
          </cell>
          <cell r="W504">
            <v>0</v>
          </cell>
          <cell r="X504">
            <v>0</v>
          </cell>
          <cell r="Y504">
            <v>0</v>
          </cell>
        </row>
        <row r="505">
          <cell r="C505">
            <v>11101</v>
          </cell>
          <cell r="E505">
            <v>25</v>
          </cell>
          <cell r="G505">
            <v>3</v>
          </cell>
          <cell r="U505">
            <v>109608958</v>
          </cell>
          <cell r="V505">
            <v>103404982</v>
          </cell>
          <cell r="W505">
            <v>103404982</v>
          </cell>
          <cell r="X505">
            <v>103404982</v>
          </cell>
          <cell r="Y505">
            <v>103404982</v>
          </cell>
        </row>
        <row r="506">
          <cell r="C506">
            <v>11101</v>
          </cell>
          <cell r="E506">
            <v>25</v>
          </cell>
          <cell r="G506">
            <v>3</v>
          </cell>
          <cell r="U506">
            <v>85863907</v>
          </cell>
          <cell r="V506">
            <v>0</v>
          </cell>
          <cell r="W506">
            <v>0</v>
          </cell>
          <cell r="X506">
            <v>0</v>
          </cell>
          <cell r="Y506">
            <v>0</v>
          </cell>
        </row>
        <row r="507">
          <cell r="C507">
            <v>11101</v>
          </cell>
          <cell r="E507">
            <v>25</v>
          </cell>
          <cell r="G507">
            <v>3</v>
          </cell>
          <cell r="U507">
            <v>40000000</v>
          </cell>
          <cell r="V507">
            <v>0</v>
          </cell>
          <cell r="W507">
            <v>0</v>
          </cell>
          <cell r="X507">
            <v>0</v>
          </cell>
          <cell r="Y507">
            <v>0</v>
          </cell>
        </row>
        <row r="508">
          <cell r="C508">
            <v>11101</v>
          </cell>
          <cell r="E508">
            <v>25</v>
          </cell>
          <cell r="G508">
            <v>3</v>
          </cell>
          <cell r="U508">
            <v>42500000</v>
          </cell>
          <cell r="V508">
            <v>0</v>
          </cell>
          <cell r="W508">
            <v>0</v>
          </cell>
          <cell r="X508">
            <v>0</v>
          </cell>
          <cell r="Y508">
            <v>0</v>
          </cell>
        </row>
        <row r="509">
          <cell r="C509">
            <v>11101</v>
          </cell>
          <cell r="E509">
            <v>25</v>
          </cell>
          <cell r="G509">
            <v>3</v>
          </cell>
          <cell r="U509">
            <v>257500000</v>
          </cell>
          <cell r="V509">
            <v>257438959</v>
          </cell>
          <cell r="W509">
            <v>257438959</v>
          </cell>
          <cell r="X509">
            <v>257438959</v>
          </cell>
          <cell r="Y509">
            <v>0</v>
          </cell>
        </row>
        <row r="510">
          <cell r="C510">
            <v>11101</v>
          </cell>
          <cell r="E510">
            <v>25</v>
          </cell>
          <cell r="G510">
            <v>3</v>
          </cell>
          <cell r="U510">
            <v>130000000</v>
          </cell>
          <cell r="V510">
            <v>130000000</v>
          </cell>
          <cell r="W510">
            <v>130000000</v>
          </cell>
          <cell r="X510">
            <v>130000000</v>
          </cell>
          <cell r="Y510">
            <v>0</v>
          </cell>
        </row>
        <row r="511">
          <cell r="C511">
            <v>11101</v>
          </cell>
          <cell r="E511">
            <v>25</v>
          </cell>
          <cell r="G511">
            <v>3</v>
          </cell>
          <cell r="U511">
            <v>60000000</v>
          </cell>
          <cell r="V511">
            <v>60000000</v>
          </cell>
          <cell r="W511">
            <v>60000000</v>
          </cell>
          <cell r="X511">
            <v>60000000</v>
          </cell>
          <cell r="Y511">
            <v>0</v>
          </cell>
        </row>
        <row r="512">
          <cell r="C512">
            <v>11101</v>
          </cell>
          <cell r="E512">
            <v>25</v>
          </cell>
          <cell r="G512">
            <v>3</v>
          </cell>
          <cell r="U512">
            <v>0</v>
          </cell>
          <cell r="V512">
            <v>0</v>
          </cell>
          <cell r="W512">
            <v>0</v>
          </cell>
          <cell r="X512">
            <v>0</v>
          </cell>
          <cell r="Y512">
            <v>0</v>
          </cell>
        </row>
        <row r="513">
          <cell r="C513">
            <v>11101</v>
          </cell>
          <cell r="E513">
            <v>25</v>
          </cell>
          <cell r="G513">
            <v>3</v>
          </cell>
          <cell r="U513">
            <v>0</v>
          </cell>
          <cell r="V513">
            <v>0</v>
          </cell>
          <cell r="W513">
            <v>0</v>
          </cell>
          <cell r="X513">
            <v>0</v>
          </cell>
          <cell r="Y513">
            <v>0</v>
          </cell>
        </row>
        <row r="514">
          <cell r="C514">
            <v>11101</v>
          </cell>
          <cell r="E514">
            <v>25</v>
          </cell>
          <cell r="G514">
            <v>3</v>
          </cell>
          <cell r="U514">
            <v>0</v>
          </cell>
          <cell r="V514">
            <v>0</v>
          </cell>
          <cell r="W514">
            <v>0</v>
          </cell>
          <cell r="X514">
            <v>0</v>
          </cell>
          <cell r="Y514">
            <v>0</v>
          </cell>
        </row>
        <row r="515">
          <cell r="C515">
            <v>11101</v>
          </cell>
          <cell r="E515">
            <v>25</v>
          </cell>
          <cell r="G515">
            <v>1</v>
          </cell>
          <cell r="U515">
            <v>5580771</v>
          </cell>
          <cell r="V515">
            <v>0</v>
          </cell>
          <cell r="W515">
            <v>0</v>
          </cell>
          <cell r="X515">
            <v>0</v>
          </cell>
          <cell r="Y515">
            <v>0</v>
          </cell>
        </row>
        <row r="516">
          <cell r="C516">
            <v>11101</v>
          </cell>
          <cell r="E516">
            <v>25</v>
          </cell>
          <cell r="G516">
            <v>1</v>
          </cell>
          <cell r="U516">
            <v>3233216</v>
          </cell>
          <cell r="V516">
            <v>0</v>
          </cell>
          <cell r="W516">
            <v>0</v>
          </cell>
          <cell r="X516">
            <v>0</v>
          </cell>
          <cell r="Y516">
            <v>0</v>
          </cell>
        </row>
        <row r="517">
          <cell r="C517">
            <v>11101</v>
          </cell>
          <cell r="E517">
            <v>25</v>
          </cell>
          <cell r="G517">
            <v>1</v>
          </cell>
          <cell r="U517">
            <v>1000000</v>
          </cell>
          <cell r="V517">
            <v>0</v>
          </cell>
          <cell r="W517">
            <v>0</v>
          </cell>
          <cell r="X517">
            <v>0</v>
          </cell>
          <cell r="Y517">
            <v>0</v>
          </cell>
        </row>
        <row r="518">
          <cell r="C518">
            <v>11101</v>
          </cell>
          <cell r="E518">
            <v>25</v>
          </cell>
          <cell r="G518">
            <v>1</v>
          </cell>
          <cell r="U518">
            <v>177409564</v>
          </cell>
          <cell r="V518">
            <v>162474394</v>
          </cell>
          <cell r="W518">
            <v>162474394</v>
          </cell>
          <cell r="X518">
            <v>162474394</v>
          </cell>
          <cell r="Y518">
            <v>1156215</v>
          </cell>
        </row>
        <row r="519">
          <cell r="C519">
            <v>11101</v>
          </cell>
          <cell r="E519">
            <v>25</v>
          </cell>
          <cell r="G519">
            <v>1</v>
          </cell>
          <cell r="U519">
            <v>300000000</v>
          </cell>
          <cell r="V519">
            <v>272759359</v>
          </cell>
          <cell r="W519">
            <v>272759359</v>
          </cell>
          <cell r="X519">
            <v>272759359</v>
          </cell>
          <cell r="Y519">
            <v>272759359</v>
          </cell>
        </row>
        <row r="520">
          <cell r="C520">
            <v>11101</v>
          </cell>
          <cell r="E520">
            <v>25</v>
          </cell>
          <cell r="G520">
            <v>1</v>
          </cell>
          <cell r="U520">
            <v>216269260</v>
          </cell>
          <cell r="V520">
            <v>216269260</v>
          </cell>
          <cell r="W520">
            <v>216269260</v>
          </cell>
          <cell r="X520">
            <v>216269260</v>
          </cell>
          <cell r="Y520">
            <v>216269260</v>
          </cell>
        </row>
        <row r="521">
          <cell r="C521">
            <v>11101</v>
          </cell>
          <cell r="E521">
            <v>25</v>
          </cell>
          <cell r="G521">
            <v>1</v>
          </cell>
          <cell r="U521">
            <v>460000000</v>
          </cell>
          <cell r="V521">
            <v>452508420</v>
          </cell>
          <cell r="W521">
            <v>452508420</v>
          </cell>
          <cell r="X521">
            <v>452508420</v>
          </cell>
          <cell r="Y521">
            <v>452508420</v>
          </cell>
        </row>
        <row r="522">
          <cell r="C522">
            <v>11101</v>
          </cell>
          <cell r="E522">
            <v>25</v>
          </cell>
          <cell r="G522">
            <v>1</v>
          </cell>
          <cell r="U522">
            <v>11390607</v>
          </cell>
          <cell r="V522">
            <v>9786356</v>
          </cell>
          <cell r="W522">
            <v>9786356</v>
          </cell>
          <cell r="X522">
            <v>9786356</v>
          </cell>
          <cell r="Y522">
            <v>9786356</v>
          </cell>
        </row>
        <row r="523">
          <cell r="C523">
            <v>11101</v>
          </cell>
          <cell r="E523">
            <v>25</v>
          </cell>
          <cell r="G523">
            <v>1</v>
          </cell>
          <cell r="U523">
            <v>25000000</v>
          </cell>
          <cell r="V523">
            <v>2699517</v>
          </cell>
          <cell r="W523">
            <v>2699517</v>
          </cell>
          <cell r="X523">
            <v>2699517</v>
          </cell>
          <cell r="Y523">
            <v>2699517</v>
          </cell>
        </row>
        <row r="524">
          <cell r="C524">
            <v>11101</v>
          </cell>
          <cell r="E524">
            <v>25</v>
          </cell>
          <cell r="G524">
            <v>1</v>
          </cell>
          <cell r="U524">
            <v>0</v>
          </cell>
          <cell r="V524">
            <v>0</v>
          </cell>
          <cell r="W524">
            <v>0</v>
          </cell>
          <cell r="X524">
            <v>0</v>
          </cell>
          <cell r="Y524">
            <v>0</v>
          </cell>
        </row>
        <row r="525">
          <cell r="C525">
            <v>11101</v>
          </cell>
          <cell r="E525">
            <v>25</v>
          </cell>
          <cell r="G525">
            <v>1</v>
          </cell>
          <cell r="U525">
            <v>30282588</v>
          </cell>
          <cell r="V525">
            <v>8343685.0499999998</v>
          </cell>
          <cell r="W525">
            <v>8343685.0499999998</v>
          </cell>
          <cell r="X525">
            <v>8343685.0499999998</v>
          </cell>
          <cell r="Y525">
            <v>8343685.0499999998</v>
          </cell>
        </row>
        <row r="526">
          <cell r="C526">
            <v>11101</v>
          </cell>
          <cell r="E526">
            <v>25</v>
          </cell>
          <cell r="G526">
            <v>1</v>
          </cell>
          <cell r="U526">
            <v>1083945</v>
          </cell>
          <cell r="V526">
            <v>0</v>
          </cell>
          <cell r="W526">
            <v>0</v>
          </cell>
          <cell r="X526">
            <v>0</v>
          </cell>
          <cell r="Y526">
            <v>0</v>
          </cell>
        </row>
        <row r="527">
          <cell r="C527">
            <v>11101</v>
          </cell>
          <cell r="E527">
            <v>25</v>
          </cell>
          <cell r="G527">
            <v>1</v>
          </cell>
          <cell r="U527">
            <v>52830984</v>
          </cell>
          <cell r="V527">
            <v>40842991.420000002</v>
          </cell>
          <cell r="W527">
            <v>40842991.420000002</v>
          </cell>
          <cell r="X527">
            <v>40842991.420000002</v>
          </cell>
          <cell r="Y527">
            <v>40842991.420000002</v>
          </cell>
        </row>
        <row r="528">
          <cell r="C528">
            <v>11101</v>
          </cell>
          <cell r="E528">
            <v>25</v>
          </cell>
          <cell r="G528">
            <v>1</v>
          </cell>
          <cell r="U528">
            <v>1746158787</v>
          </cell>
          <cell r="V528">
            <v>1746158786</v>
          </cell>
          <cell r="W528">
            <v>1746158786</v>
          </cell>
          <cell r="X528">
            <v>1746158786</v>
          </cell>
          <cell r="Y528">
            <v>1746158786</v>
          </cell>
        </row>
        <row r="529">
          <cell r="C529">
            <v>11101</v>
          </cell>
          <cell r="E529">
            <v>25</v>
          </cell>
          <cell r="G529">
            <v>1</v>
          </cell>
          <cell r="U529">
            <v>2273352043</v>
          </cell>
          <cell r="V529">
            <v>2237152357</v>
          </cell>
          <cell r="W529">
            <v>2237152357</v>
          </cell>
          <cell r="X529">
            <v>2237152357</v>
          </cell>
          <cell r="Y529">
            <v>2237152357</v>
          </cell>
        </row>
        <row r="530">
          <cell r="C530">
            <v>11101</v>
          </cell>
          <cell r="E530">
            <v>25</v>
          </cell>
          <cell r="G530">
            <v>1</v>
          </cell>
          <cell r="U530">
            <v>182812800</v>
          </cell>
          <cell r="V530">
            <v>142027800</v>
          </cell>
          <cell r="W530">
            <v>142027800</v>
          </cell>
          <cell r="X530">
            <v>142027800</v>
          </cell>
          <cell r="Y530">
            <v>125484900</v>
          </cell>
        </row>
        <row r="531">
          <cell r="C531">
            <v>11101</v>
          </cell>
          <cell r="E531">
            <v>25</v>
          </cell>
          <cell r="G531">
            <v>1</v>
          </cell>
          <cell r="U531">
            <v>150120000</v>
          </cell>
          <cell r="V531">
            <v>118235900</v>
          </cell>
          <cell r="W531">
            <v>118235900</v>
          </cell>
          <cell r="X531">
            <v>118235900</v>
          </cell>
          <cell r="Y531">
            <v>104660200</v>
          </cell>
        </row>
        <row r="532">
          <cell r="C532">
            <v>11101</v>
          </cell>
          <cell r="E532">
            <v>25</v>
          </cell>
          <cell r="G532">
            <v>1</v>
          </cell>
          <cell r="U532">
            <v>48035160</v>
          </cell>
          <cell r="V532">
            <v>11883700</v>
          </cell>
          <cell r="W532">
            <v>11883700</v>
          </cell>
          <cell r="X532">
            <v>11883700</v>
          </cell>
          <cell r="Y532">
            <v>9822700</v>
          </cell>
        </row>
        <row r="533">
          <cell r="C533">
            <v>11101</v>
          </cell>
          <cell r="E533">
            <v>25</v>
          </cell>
          <cell r="G533">
            <v>1</v>
          </cell>
          <cell r="U533">
            <v>6285600</v>
          </cell>
          <cell r="V533">
            <v>4948200</v>
          </cell>
          <cell r="W533">
            <v>4948200</v>
          </cell>
          <cell r="X533">
            <v>4948200</v>
          </cell>
          <cell r="Y533">
            <v>4379800</v>
          </cell>
        </row>
        <row r="534">
          <cell r="C534">
            <v>11101</v>
          </cell>
          <cell r="E534">
            <v>25</v>
          </cell>
          <cell r="G534">
            <v>1</v>
          </cell>
          <cell r="U534">
            <v>1277468701</v>
          </cell>
          <cell r="V534">
            <v>1277379440</v>
          </cell>
          <cell r="W534">
            <v>1277379440</v>
          </cell>
          <cell r="X534">
            <v>1277379440</v>
          </cell>
          <cell r="Y534">
            <v>1277379440</v>
          </cell>
        </row>
        <row r="535">
          <cell r="C535">
            <v>11101</v>
          </cell>
          <cell r="E535">
            <v>25</v>
          </cell>
          <cell r="G535">
            <v>1</v>
          </cell>
          <cell r="U535">
            <v>340658320</v>
          </cell>
          <cell r="V535">
            <v>266417230</v>
          </cell>
          <cell r="W535">
            <v>266417230</v>
          </cell>
          <cell r="X535">
            <v>266417230</v>
          </cell>
          <cell r="Y535">
            <v>266417230</v>
          </cell>
        </row>
        <row r="536">
          <cell r="C536">
            <v>11101</v>
          </cell>
          <cell r="E536">
            <v>25</v>
          </cell>
          <cell r="G536">
            <v>1</v>
          </cell>
          <cell r="U536">
            <v>2576465648</v>
          </cell>
          <cell r="V536">
            <v>2576465648</v>
          </cell>
          <cell r="W536">
            <v>2576465648</v>
          </cell>
          <cell r="X536">
            <v>2576465648</v>
          </cell>
          <cell r="Y536">
            <v>2576465648</v>
          </cell>
        </row>
        <row r="537">
          <cell r="C537">
            <v>11101</v>
          </cell>
          <cell r="E537">
            <v>25</v>
          </cell>
          <cell r="G537">
            <v>1</v>
          </cell>
          <cell r="U537">
            <v>2171889395</v>
          </cell>
          <cell r="V537">
            <v>2122825615</v>
          </cell>
          <cell r="W537">
            <v>2122825615</v>
          </cell>
          <cell r="X537">
            <v>2122825615</v>
          </cell>
          <cell r="Y537">
            <v>2106058717</v>
          </cell>
        </row>
        <row r="538">
          <cell r="C538">
            <v>11101</v>
          </cell>
          <cell r="E538">
            <v>25</v>
          </cell>
          <cell r="G538">
            <v>1</v>
          </cell>
          <cell r="U538">
            <v>500000</v>
          </cell>
          <cell r="V538">
            <v>415000</v>
          </cell>
          <cell r="W538">
            <v>415000</v>
          </cell>
          <cell r="X538">
            <v>415000</v>
          </cell>
          <cell r="Y538">
            <v>415000</v>
          </cell>
        </row>
        <row r="539">
          <cell r="C539">
            <v>11101</v>
          </cell>
          <cell r="E539">
            <v>25</v>
          </cell>
          <cell r="G539">
            <v>1</v>
          </cell>
          <cell r="U539">
            <v>1096070789</v>
          </cell>
          <cell r="V539">
            <v>839785252.57000005</v>
          </cell>
          <cell r="W539">
            <v>839785252.57000005</v>
          </cell>
          <cell r="X539">
            <v>839785252.57000005</v>
          </cell>
          <cell r="Y539">
            <v>732080209.57000005</v>
          </cell>
        </row>
        <row r="540">
          <cell r="C540">
            <v>11101</v>
          </cell>
          <cell r="E540">
            <v>25</v>
          </cell>
          <cell r="G540">
            <v>1</v>
          </cell>
          <cell r="U540">
            <v>72639211</v>
          </cell>
          <cell r="V540">
            <v>72639211</v>
          </cell>
          <cell r="W540">
            <v>72639211</v>
          </cell>
          <cell r="X540">
            <v>72639211</v>
          </cell>
          <cell r="Y540">
            <v>72639211</v>
          </cell>
        </row>
        <row r="541">
          <cell r="C541">
            <v>11101</v>
          </cell>
          <cell r="E541">
            <v>26</v>
          </cell>
          <cell r="G541">
            <v>3</v>
          </cell>
          <cell r="U541">
            <v>136851000</v>
          </cell>
          <cell r="V541">
            <v>18233915</v>
          </cell>
          <cell r="W541">
            <v>18233915</v>
          </cell>
          <cell r="X541">
            <v>18233915</v>
          </cell>
          <cell r="Y541">
            <v>0</v>
          </cell>
        </row>
        <row r="542">
          <cell r="C542">
            <v>11101</v>
          </cell>
          <cell r="E542">
            <v>26</v>
          </cell>
          <cell r="G542">
            <v>3</v>
          </cell>
          <cell r="U542">
            <v>2500094143</v>
          </cell>
          <cell r="V542">
            <v>2500094143</v>
          </cell>
          <cell r="W542">
            <v>2500094143</v>
          </cell>
          <cell r="X542">
            <v>2500094143</v>
          </cell>
          <cell r="Y542">
            <v>2500094143</v>
          </cell>
        </row>
        <row r="543">
          <cell r="C543">
            <v>11101</v>
          </cell>
          <cell r="E543">
            <v>26</v>
          </cell>
          <cell r="G543">
            <v>3</v>
          </cell>
          <cell r="U543">
            <v>4084153</v>
          </cell>
          <cell r="V543">
            <v>3836820</v>
          </cell>
          <cell r="W543">
            <v>3836820</v>
          </cell>
          <cell r="X543">
            <v>3836820</v>
          </cell>
          <cell r="Y543">
            <v>3836820</v>
          </cell>
        </row>
        <row r="544">
          <cell r="C544">
            <v>11101</v>
          </cell>
          <cell r="E544">
            <v>26</v>
          </cell>
          <cell r="G544">
            <v>3</v>
          </cell>
          <cell r="U544">
            <v>2892941</v>
          </cell>
          <cell r="V544">
            <v>2717645</v>
          </cell>
          <cell r="W544">
            <v>2717645</v>
          </cell>
          <cell r="X544">
            <v>2717645</v>
          </cell>
          <cell r="Y544">
            <v>2717645</v>
          </cell>
        </row>
        <row r="545">
          <cell r="C545">
            <v>11101</v>
          </cell>
          <cell r="E545">
            <v>26</v>
          </cell>
          <cell r="G545">
            <v>3</v>
          </cell>
          <cell r="U545">
            <v>3256437</v>
          </cell>
          <cell r="V545">
            <v>3256437</v>
          </cell>
          <cell r="W545">
            <v>3256437</v>
          </cell>
          <cell r="X545">
            <v>3256437</v>
          </cell>
          <cell r="Y545">
            <v>3256437</v>
          </cell>
        </row>
        <row r="546">
          <cell r="C546">
            <v>11101</v>
          </cell>
          <cell r="E546">
            <v>26</v>
          </cell>
          <cell r="G546">
            <v>3</v>
          </cell>
          <cell r="U546">
            <v>1482211</v>
          </cell>
          <cell r="V546">
            <v>1435900</v>
          </cell>
          <cell r="W546">
            <v>1435900</v>
          </cell>
          <cell r="X546">
            <v>1435900</v>
          </cell>
          <cell r="Y546">
            <v>1435900</v>
          </cell>
        </row>
        <row r="547">
          <cell r="C547">
            <v>11101</v>
          </cell>
          <cell r="E547">
            <v>26</v>
          </cell>
          <cell r="G547">
            <v>3</v>
          </cell>
          <cell r="U547">
            <v>167290</v>
          </cell>
          <cell r="V547">
            <v>161913</v>
          </cell>
          <cell r="W547">
            <v>161913</v>
          </cell>
          <cell r="X547">
            <v>161913</v>
          </cell>
          <cell r="Y547">
            <v>161913</v>
          </cell>
        </row>
        <row r="548">
          <cell r="C548">
            <v>11101</v>
          </cell>
          <cell r="E548">
            <v>26</v>
          </cell>
          <cell r="G548">
            <v>3</v>
          </cell>
          <cell r="U548">
            <v>1111658</v>
          </cell>
          <cell r="V548">
            <v>1076800</v>
          </cell>
          <cell r="W548">
            <v>1076800</v>
          </cell>
          <cell r="X548">
            <v>1076800</v>
          </cell>
          <cell r="Y548">
            <v>1076800</v>
          </cell>
        </row>
        <row r="549">
          <cell r="C549">
            <v>11101</v>
          </cell>
          <cell r="E549">
            <v>26</v>
          </cell>
          <cell r="G549">
            <v>3</v>
          </cell>
          <cell r="U549">
            <v>185275</v>
          </cell>
          <cell r="V549">
            <v>179800</v>
          </cell>
          <cell r="W549">
            <v>179800</v>
          </cell>
          <cell r="X549">
            <v>179800</v>
          </cell>
          <cell r="Y549">
            <v>179800</v>
          </cell>
        </row>
        <row r="550">
          <cell r="C550">
            <v>11101</v>
          </cell>
          <cell r="E550">
            <v>26</v>
          </cell>
          <cell r="G550">
            <v>3</v>
          </cell>
          <cell r="U550">
            <v>185275</v>
          </cell>
          <cell r="V550">
            <v>179800</v>
          </cell>
          <cell r="W550">
            <v>179800</v>
          </cell>
          <cell r="X550">
            <v>179800</v>
          </cell>
          <cell r="Y550">
            <v>179800</v>
          </cell>
        </row>
        <row r="551">
          <cell r="C551">
            <v>11101</v>
          </cell>
          <cell r="E551">
            <v>26</v>
          </cell>
          <cell r="G551">
            <v>3</v>
          </cell>
          <cell r="U551">
            <v>370552</v>
          </cell>
          <cell r="V551">
            <v>359300</v>
          </cell>
          <cell r="W551">
            <v>359300</v>
          </cell>
          <cell r="X551">
            <v>359300</v>
          </cell>
          <cell r="Y551">
            <v>359300</v>
          </cell>
        </row>
        <row r="552">
          <cell r="C552">
            <v>11101</v>
          </cell>
          <cell r="E552">
            <v>26</v>
          </cell>
          <cell r="G552">
            <v>3</v>
          </cell>
          <cell r="U552">
            <v>818095600</v>
          </cell>
          <cell r="V552">
            <v>735266311</v>
          </cell>
          <cell r="W552">
            <v>735266311</v>
          </cell>
          <cell r="X552">
            <v>513498351</v>
          </cell>
          <cell r="Y552">
            <v>0</v>
          </cell>
        </row>
        <row r="553">
          <cell r="C553">
            <v>11101</v>
          </cell>
          <cell r="E553">
            <v>26</v>
          </cell>
          <cell r="G553">
            <v>3</v>
          </cell>
          <cell r="U553">
            <v>160958250</v>
          </cell>
          <cell r="V553">
            <v>140800000</v>
          </cell>
          <cell r="W553">
            <v>140800000</v>
          </cell>
          <cell r="X553">
            <v>140800000</v>
          </cell>
          <cell r="Y553">
            <v>140800000</v>
          </cell>
        </row>
        <row r="554">
          <cell r="C554">
            <v>11101</v>
          </cell>
          <cell r="E554">
            <v>26</v>
          </cell>
          <cell r="G554">
            <v>3</v>
          </cell>
          <cell r="U554">
            <v>533438115</v>
          </cell>
          <cell r="V554">
            <v>303560351</v>
          </cell>
          <cell r="W554">
            <v>303560351</v>
          </cell>
          <cell r="X554">
            <v>64598363</v>
          </cell>
          <cell r="Y554">
            <v>56504647</v>
          </cell>
        </row>
        <row r="555">
          <cell r="C555">
            <v>11101</v>
          </cell>
          <cell r="E555">
            <v>26</v>
          </cell>
          <cell r="G555">
            <v>3</v>
          </cell>
          <cell r="U555">
            <v>1009849791</v>
          </cell>
          <cell r="V555">
            <v>831187874</v>
          </cell>
          <cell r="W555">
            <v>831187874</v>
          </cell>
          <cell r="X555">
            <v>453471118</v>
          </cell>
          <cell r="Y555">
            <v>239888190</v>
          </cell>
        </row>
        <row r="556">
          <cell r="C556">
            <v>11101</v>
          </cell>
          <cell r="E556">
            <v>26</v>
          </cell>
          <cell r="G556">
            <v>3</v>
          </cell>
          <cell r="U556">
            <v>31139805</v>
          </cell>
          <cell r="V556">
            <v>31139805</v>
          </cell>
          <cell r="W556">
            <v>31139805</v>
          </cell>
          <cell r="X556">
            <v>31139805</v>
          </cell>
          <cell r="Y556">
            <v>31139805</v>
          </cell>
        </row>
        <row r="557">
          <cell r="C557">
            <v>11101</v>
          </cell>
          <cell r="E557">
            <v>26</v>
          </cell>
          <cell r="G557">
            <v>3</v>
          </cell>
          <cell r="U557">
            <v>1666207</v>
          </cell>
          <cell r="V557">
            <v>1436460</v>
          </cell>
          <cell r="W557">
            <v>1436460</v>
          </cell>
          <cell r="X557">
            <v>1436460</v>
          </cell>
          <cell r="Y557">
            <v>1436460</v>
          </cell>
        </row>
        <row r="558">
          <cell r="C558">
            <v>11101</v>
          </cell>
          <cell r="E558">
            <v>26</v>
          </cell>
          <cell r="G558">
            <v>3</v>
          </cell>
          <cell r="U558">
            <v>908243</v>
          </cell>
          <cell r="V558">
            <v>894848</v>
          </cell>
          <cell r="W558">
            <v>894848</v>
          </cell>
          <cell r="X558">
            <v>894848</v>
          </cell>
          <cell r="Y558">
            <v>894848</v>
          </cell>
        </row>
        <row r="559">
          <cell r="C559">
            <v>11101</v>
          </cell>
          <cell r="E559">
            <v>26</v>
          </cell>
          <cell r="G559">
            <v>3</v>
          </cell>
          <cell r="U559">
            <v>1986567</v>
          </cell>
          <cell r="V559">
            <v>1728611</v>
          </cell>
          <cell r="W559">
            <v>1728611</v>
          </cell>
          <cell r="X559">
            <v>1728611</v>
          </cell>
          <cell r="Y559">
            <v>1728611</v>
          </cell>
        </row>
        <row r="560">
          <cell r="C560">
            <v>11101</v>
          </cell>
          <cell r="E560">
            <v>26</v>
          </cell>
          <cell r="G560">
            <v>3</v>
          </cell>
          <cell r="U560">
            <v>172998</v>
          </cell>
          <cell r="V560">
            <v>170447</v>
          </cell>
          <cell r="W560">
            <v>170447</v>
          </cell>
          <cell r="X560">
            <v>170447</v>
          </cell>
          <cell r="Y560">
            <v>170447</v>
          </cell>
        </row>
        <row r="561">
          <cell r="C561">
            <v>11101</v>
          </cell>
          <cell r="E561">
            <v>26</v>
          </cell>
          <cell r="G561">
            <v>3</v>
          </cell>
          <cell r="U561">
            <v>2773988</v>
          </cell>
          <cell r="V561">
            <v>2773988</v>
          </cell>
          <cell r="W561">
            <v>2773988</v>
          </cell>
          <cell r="X561">
            <v>2773988</v>
          </cell>
          <cell r="Y561">
            <v>2773988</v>
          </cell>
        </row>
        <row r="562">
          <cell r="C562">
            <v>11101</v>
          </cell>
          <cell r="E562">
            <v>26</v>
          </cell>
          <cell r="G562">
            <v>3</v>
          </cell>
          <cell r="U562">
            <v>1354477</v>
          </cell>
          <cell r="V562">
            <v>557539</v>
          </cell>
          <cell r="W562">
            <v>557539</v>
          </cell>
          <cell r="X562">
            <v>557539</v>
          </cell>
          <cell r="Y562">
            <v>557539</v>
          </cell>
        </row>
        <row r="563">
          <cell r="C563">
            <v>11101</v>
          </cell>
          <cell r="E563">
            <v>26</v>
          </cell>
          <cell r="G563">
            <v>3</v>
          </cell>
          <cell r="U563">
            <v>16000000</v>
          </cell>
          <cell r="V563">
            <v>15466665</v>
          </cell>
          <cell r="W563">
            <v>15466665</v>
          </cell>
          <cell r="X563">
            <v>15466665</v>
          </cell>
          <cell r="Y563">
            <v>0</v>
          </cell>
        </row>
        <row r="564">
          <cell r="C564">
            <v>11101</v>
          </cell>
          <cell r="E564">
            <v>26</v>
          </cell>
          <cell r="G564">
            <v>3</v>
          </cell>
          <cell r="U564">
            <v>337920167</v>
          </cell>
          <cell r="V564">
            <v>7912161</v>
          </cell>
          <cell r="W564">
            <v>7912161</v>
          </cell>
          <cell r="X564">
            <v>3164865</v>
          </cell>
          <cell r="Y564">
            <v>0</v>
          </cell>
        </row>
        <row r="565">
          <cell r="C565">
            <v>11101</v>
          </cell>
          <cell r="E565">
            <v>26</v>
          </cell>
          <cell r="G565">
            <v>3</v>
          </cell>
          <cell r="U565">
            <v>1070000000</v>
          </cell>
          <cell r="V565">
            <v>1069834292</v>
          </cell>
          <cell r="W565">
            <v>1069834292</v>
          </cell>
          <cell r="X565">
            <v>1069834292</v>
          </cell>
          <cell r="Y565">
            <v>600000000</v>
          </cell>
        </row>
        <row r="566">
          <cell r="C566">
            <v>11101</v>
          </cell>
          <cell r="E566">
            <v>26</v>
          </cell>
          <cell r="G566">
            <v>3</v>
          </cell>
          <cell r="U566">
            <v>3842125</v>
          </cell>
          <cell r="V566">
            <v>2912124</v>
          </cell>
          <cell r="W566">
            <v>2912124</v>
          </cell>
          <cell r="X566">
            <v>2912124</v>
          </cell>
          <cell r="Y566">
            <v>2912124</v>
          </cell>
        </row>
        <row r="567">
          <cell r="C567">
            <v>11101</v>
          </cell>
          <cell r="E567">
            <v>26</v>
          </cell>
          <cell r="G567">
            <v>3</v>
          </cell>
          <cell r="U567">
            <v>6041788</v>
          </cell>
          <cell r="V567">
            <v>4487509</v>
          </cell>
          <cell r="W567">
            <v>4487509</v>
          </cell>
          <cell r="X567">
            <v>4487509</v>
          </cell>
          <cell r="Y567">
            <v>4487509</v>
          </cell>
        </row>
        <row r="568">
          <cell r="C568">
            <v>11101</v>
          </cell>
          <cell r="E568">
            <v>26</v>
          </cell>
          <cell r="G568">
            <v>3</v>
          </cell>
          <cell r="U568">
            <v>2721505</v>
          </cell>
          <cell r="V568">
            <v>2068655</v>
          </cell>
          <cell r="W568">
            <v>2068655</v>
          </cell>
          <cell r="X568">
            <v>2068655</v>
          </cell>
          <cell r="Y568">
            <v>2068655</v>
          </cell>
        </row>
        <row r="569">
          <cell r="C569">
            <v>11101</v>
          </cell>
          <cell r="E569">
            <v>26</v>
          </cell>
          <cell r="G569">
            <v>3</v>
          </cell>
          <cell r="U569">
            <v>4235850</v>
          </cell>
          <cell r="V569">
            <v>3016535</v>
          </cell>
          <cell r="W569">
            <v>3016535</v>
          </cell>
          <cell r="X569">
            <v>3016535</v>
          </cell>
          <cell r="Y569">
            <v>3016535</v>
          </cell>
        </row>
        <row r="570">
          <cell r="C570">
            <v>11101</v>
          </cell>
          <cell r="E570">
            <v>26</v>
          </cell>
          <cell r="G570">
            <v>3</v>
          </cell>
          <cell r="U570">
            <v>4308256</v>
          </cell>
          <cell r="V570">
            <v>1798884</v>
          </cell>
          <cell r="W570">
            <v>1798884</v>
          </cell>
          <cell r="X570">
            <v>1798884</v>
          </cell>
          <cell r="Y570">
            <v>1798884</v>
          </cell>
        </row>
        <row r="571">
          <cell r="C571">
            <v>11101</v>
          </cell>
          <cell r="E571">
            <v>26</v>
          </cell>
          <cell r="G571">
            <v>3</v>
          </cell>
          <cell r="U571">
            <v>7732426</v>
          </cell>
          <cell r="V571">
            <v>7732426</v>
          </cell>
          <cell r="W571">
            <v>7732426</v>
          </cell>
          <cell r="X571">
            <v>1967968</v>
          </cell>
          <cell r="Y571">
            <v>1967968</v>
          </cell>
        </row>
        <row r="572">
          <cell r="C572">
            <v>11101</v>
          </cell>
          <cell r="E572">
            <v>26</v>
          </cell>
          <cell r="G572">
            <v>3</v>
          </cell>
          <cell r="U572">
            <v>1380857</v>
          </cell>
          <cell r="V572">
            <v>871780</v>
          </cell>
          <cell r="W572">
            <v>871780</v>
          </cell>
          <cell r="X572">
            <v>871780</v>
          </cell>
          <cell r="Y572">
            <v>871780</v>
          </cell>
        </row>
        <row r="573">
          <cell r="C573">
            <v>11101</v>
          </cell>
          <cell r="E573">
            <v>26</v>
          </cell>
          <cell r="G573">
            <v>3</v>
          </cell>
          <cell r="U573">
            <v>2225326</v>
          </cell>
          <cell r="V573">
            <v>1585463</v>
          </cell>
          <cell r="W573">
            <v>1585463</v>
          </cell>
          <cell r="X573">
            <v>1585463</v>
          </cell>
          <cell r="Y573">
            <v>1585463</v>
          </cell>
        </row>
        <row r="574">
          <cell r="C574">
            <v>11101</v>
          </cell>
          <cell r="E574">
            <v>26</v>
          </cell>
          <cell r="G574">
            <v>3</v>
          </cell>
          <cell r="U574">
            <v>157448</v>
          </cell>
          <cell r="V574">
            <v>115807</v>
          </cell>
          <cell r="W574">
            <v>115807</v>
          </cell>
          <cell r="X574">
            <v>115807</v>
          </cell>
          <cell r="Y574">
            <v>115807</v>
          </cell>
        </row>
        <row r="575">
          <cell r="C575">
            <v>11101</v>
          </cell>
          <cell r="E575">
            <v>26</v>
          </cell>
          <cell r="G575">
            <v>3</v>
          </cell>
          <cell r="U575">
            <v>253738</v>
          </cell>
          <cell r="V575">
            <v>183959</v>
          </cell>
          <cell r="W575">
            <v>183959</v>
          </cell>
          <cell r="X575">
            <v>183959</v>
          </cell>
          <cell r="Y575">
            <v>183959</v>
          </cell>
        </row>
        <row r="576">
          <cell r="C576">
            <v>11101</v>
          </cell>
          <cell r="E576">
            <v>26</v>
          </cell>
          <cell r="G576">
            <v>3</v>
          </cell>
          <cell r="U576">
            <v>1035644</v>
          </cell>
          <cell r="V576">
            <v>701112</v>
          </cell>
          <cell r="W576">
            <v>701112</v>
          </cell>
          <cell r="X576">
            <v>701112</v>
          </cell>
          <cell r="Y576">
            <v>701112</v>
          </cell>
        </row>
        <row r="577">
          <cell r="C577">
            <v>11101</v>
          </cell>
          <cell r="E577">
            <v>26</v>
          </cell>
          <cell r="G577">
            <v>3</v>
          </cell>
          <cell r="U577">
            <v>1653507</v>
          </cell>
          <cell r="V577">
            <v>1122828</v>
          </cell>
          <cell r="W577">
            <v>1122828</v>
          </cell>
          <cell r="X577">
            <v>1122828</v>
          </cell>
          <cell r="Y577">
            <v>1122828</v>
          </cell>
        </row>
        <row r="578">
          <cell r="C578">
            <v>11101</v>
          </cell>
          <cell r="E578">
            <v>26</v>
          </cell>
          <cell r="G578">
            <v>3</v>
          </cell>
          <cell r="U578">
            <v>172606</v>
          </cell>
          <cell r="V578">
            <v>109240</v>
          </cell>
          <cell r="W578">
            <v>109240</v>
          </cell>
          <cell r="X578">
            <v>109240</v>
          </cell>
          <cell r="Y578">
            <v>109240</v>
          </cell>
        </row>
        <row r="579">
          <cell r="C579">
            <v>11101</v>
          </cell>
          <cell r="E579">
            <v>26</v>
          </cell>
          <cell r="G579">
            <v>3</v>
          </cell>
          <cell r="U579">
            <v>272328</v>
          </cell>
          <cell r="V579">
            <v>198483</v>
          </cell>
          <cell r="W579">
            <v>198483</v>
          </cell>
          <cell r="X579">
            <v>198483</v>
          </cell>
          <cell r="Y579">
            <v>198483</v>
          </cell>
        </row>
        <row r="580">
          <cell r="C580">
            <v>11101</v>
          </cell>
          <cell r="E580">
            <v>26</v>
          </cell>
          <cell r="G580">
            <v>3</v>
          </cell>
          <cell r="U580">
            <v>172606</v>
          </cell>
          <cell r="V580">
            <v>109240</v>
          </cell>
          <cell r="W580">
            <v>109240</v>
          </cell>
          <cell r="X580">
            <v>109240</v>
          </cell>
          <cell r="Y580">
            <v>109240</v>
          </cell>
        </row>
        <row r="581">
          <cell r="C581">
            <v>11101</v>
          </cell>
          <cell r="E581">
            <v>26</v>
          </cell>
          <cell r="G581">
            <v>3</v>
          </cell>
          <cell r="U581">
            <v>253737</v>
          </cell>
          <cell r="V581">
            <v>198483</v>
          </cell>
          <cell r="W581">
            <v>198483</v>
          </cell>
          <cell r="X581">
            <v>198483</v>
          </cell>
          <cell r="Y581">
            <v>198483</v>
          </cell>
        </row>
        <row r="582">
          <cell r="C582">
            <v>11101</v>
          </cell>
          <cell r="E582">
            <v>26</v>
          </cell>
          <cell r="G582">
            <v>3</v>
          </cell>
          <cell r="U582">
            <v>345214</v>
          </cell>
          <cell r="V582">
            <v>218180</v>
          </cell>
          <cell r="W582">
            <v>218180</v>
          </cell>
          <cell r="X582">
            <v>218180</v>
          </cell>
          <cell r="Y582">
            <v>218180</v>
          </cell>
        </row>
        <row r="583">
          <cell r="C583">
            <v>11101</v>
          </cell>
          <cell r="E583">
            <v>26</v>
          </cell>
          <cell r="G583">
            <v>3</v>
          </cell>
          <cell r="U583">
            <v>556328</v>
          </cell>
          <cell r="V583">
            <v>396364</v>
          </cell>
          <cell r="W583">
            <v>396364</v>
          </cell>
          <cell r="X583">
            <v>396364</v>
          </cell>
          <cell r="Y583">
            <v>396364</v>
          </cell>
        </row>
        <row r="584">
          <cell r="C584">
            <v>11101</v>
          </cell>
          <cell r="E584">
            <v>26</v>
          </cell>
          <cell r="G584">
            <v>3</v>
          </cell>
          <cell r="U584">
            <v>109648695</v>
          </cell>
          <cell r="V584">
            <v>108650001</v>
          </cell>
          <cell r="W584">
            <v>108650001</v>
          </cell>
          <cell r="X584">
            <v>108650001</v>
          </cell>
          <cell r="Y584">
            <v>103600000</v>
          </cell>
        </row>
        <row r="585">
          <cell r="C585">
            <v>11101</v>
          </cell>
          <cell r="E585">
            <v>26</v>
          </cell>
          <cell r="G585">
            <v>3</v>
          </cell>
          <cell r="U585">
            <v>95501550</v>
          </cell>
          <cell r="V585">
            <v>94757667</v>
          </cell>
          <cell r="W585">
            <v>94757667</v>
          </cell>
          <cell r="X585">
            <v>94757667</v>
          </cell>
          <cell r="Y585">
            <v>93957667</v>
          </cell>
        </row>
        <row r="586">
          <cell r="C586">
            <v>11101</v>
          </cell>
          <cell r="E586">
            <v>26</v>
          </cell>
          <cell r="G586">
            <v>3</v>
          </cell>
          <cell r="U586">
            <v>131193367</v>
          </cell>
          <cell r="V586">
            <v>126568334</v>
          </cell>
          <cell r="W586">
            <v>126568334</v>
          </cell>
          <cell r="X586">
            <v>126568334</v>
          </cell>
          <cell r="Y586">
            <v>118401000</v>
          </cell>
        </row>
        <row r="587">
          <cell r="C587">
            <v>11101</v>
          </cell>
          <cell r="E587">
            <v>26</v>
          </cell>
          <cell r="G587">
            <v>3</v>
          </cell>
          <cell r="U587">
            <v>50000000</v>
          </cell>
          <cell r="V587">
            <v>49573667</v>
          </cell>
          <cell r="W587">
            <v>49573667</v>
          </cell>
          <cell r="X587">
            <v>49573667</v>
          </cell>
          <cell r="Y587">
            <v>46640000</v>
          </cell>
        </row>
        <row r="588">
          <cell r="C588">
            <v>11101</v>
          </cell>
          <cell r="E588">
            <v>26</v>
          </cell>
          <cell r="G588">
            <v>3</v>
          </cell>
          <cell r="U588">
            <v>26938855</v>
          </cell>
          <cell r="V588">
            <v>17285970</v>
          </cell>
          <cell r="W588">
            <v>17285970</v>
          </cell>
          <cell r="X588">
            <v>17285970</v>
          </cell>
          <cell r="Y588">
            <v>17285970</v>
          </cell>
        </row>
        <row r="589">
          <cell r="C589">
            <v>11101</v>
          </cell>
          <cell r="E589">
            <v>26</v>
          </cell>
          <cell r="G589">
            <v>3</v>
          </cell>
          <cell r="U589">
            <v>42114504</v>
          </cell>
          <cell r="V589">
            <v>41327318</v>
          </cell>
          <cell r="W589">
            <v>41327318</v>
          </cell>
          <cell r="X589">
            <v>39359348</v>
          </cell>
          <cell r="Y589">
            <v>39359348</v>
          </cell>
        </row>
        <row r="590">
          <cell r="C590">
            <v>11101</v>
          </cell>
          <cell r="E590">
            <v>26</v>
          </cell>
          <cell r="G590">
            <v>3</v>
          </cell>
          <cell r="U590">
            <v>1238969</v>
          </cell>
          <cell r="V590">
            <v>729173</v>
          </cell>
          <cell r="W590">
            <v>729173</v>
          </cell>
          <cell r="X590">
            <v>729173</v>
          </cell>
          <cell r="Y590">
            <v>729173</v>
          </cell>
        </row>
        <row r="591">
          <cell r="C591">
            <v>11101</v>
          </cell>
          <cell r="E591">
            <v>26</v>
          </cell>
          <cell r="G591">
            <v>3</v>
          </cell>
          <cell r="U591">
            <v>1996666</v>
          </cell>
          <cell r="V591">
            <v>1444031</v>
          </cell>
          <cell r="W591">
            <v>1444031</v>
          </cell>
          <cell r="X591">
            <v>770787</v>
          </cell>
          <cell r="Y591">
            <v>770787</v>
          </cell>
        </row>
        <row r="592">
          <cell r="C592">
            <v>11101</v>
          </cell>
          <cell r="E592">
            <v>26</v>
          </cell>
          <cell r="G592">
            <v>3</v>
          </cell>
          <cell r="U592">
            <v>854813</v>
          </cell>
          <cell r="V592">
            <v>510419</v>
          </cell>
          <cell r="W592">
            <v>510419</v>
          </cell>
          <cell r="X592">
            <v>510419</v>
          </cell>
          <cell r="Y592">
            <v>510419</v>
          </cell>
        </row>
        <row r="593">
          <cell r="C593">
            <v>11101</v>
          </cell>
          <cell r="E593">
            <v>26</v>
          </cell>
          <cell r="G593">
            <v>3</v>
          </cell>
          <cell r="U593">
            <v>1377576</v>
          </cell>
          <cell r="V593">
            <v>998742</v>
          </cell>
          <cell r="W593">
            <v>998742</v>
          </cell>
          <cell r="X593">
            <v>0</v>
          </cell>
          <cell r="Y593">
            <v>0</v>
          </cell>
        </row>
        <row r="594">
          <cell r="C594">
            <v>11101</v>
          </cell>
          <cell r="E594">
            <v>26</v>
          </cell>
          <cell r="G594">
            <v>3</v>
          </cell>
          <cell r="U594">
            <v>1855013</v>
          </cell>
          <cell r="V594">
            <v>995295</v>
          </cell>
          <cell r="W594">
            <v>995295</v>
          </cell>
          <cell r="X594">
            <v>995295</v>
          </cell>
          <cell r="Y594">
            <v>995295</v>
          </cell>
        </row>
        <row r="595">
          <cell r="C595">
            <v>11101</v>
          </cell>
          <cell r="E595">
            <v>26</v>
          </cell>
          <cell r="G595">
            <v>3</v>
          </cell>
          <cell r="U595">
            <v>2939557</v>
          </cell>
          <cell r="V595">
            <v>2154547</v>
          </cell>
          <cell r="W595">
            <v>2154547</v>
          </cell>
          <cell r="X595">
            <v>787200</v>
          </cell>
          <cell r="Y595">
            <v>787200</v>
          </cell>
        </row>
        <row r="596">
          <cell r="C596">
            <v>11101</v>
          </cell>
          <cell r="E596">
            <v>26</v>
          </cell>
          <cell r="G596">
            <v>3</v>
          </cell>
          <cell r="U596">
            <v>162821</v>
          </cell>
          <cell r="V596">
            <v>97222</v>
          </cell>
          <cell r="W596">
            <v>97222</v>
          </cell>
          <cell r="X596">
            <v>97222</v>
          </cell>
          <cell r="Y596">
            <v>97222</v>
          </cell>
        </row>
        <row r="597">
          <cell r="C597">
            <v>11101</v>
          </cell>
          <cell r="E597">
            <v>26</v>
          </cell>
          <cell r="G597">
            <v>3</v>
          </cell>
          <cell r="U597">
            <v>262395</v>
          </cell>
          <cell r="V597">
            <v>190235</v>
          </cell>
          <cell r="W597">
            <v>190235</v>
          </cell>
          <cell r="X597">
            <v>0</v>
          </cell>
          <cell r="Y597">
            <v>0</v>
          </cell>
        </row>
        <row r="598">
          <cell r="C598">
            <v>11101</v>
          </cell>
          <cell r="E598">
            <v>26</v>
          </cell>
          <cell r="G598">
            <v>3</v>
          </cell>
          <cell r="U598">
            <v>3655682</v>
          </cell>
          <cell r="V598">
            <v>1523325</v>
          </cell>
          <cell r="W598">
            <v>1523325</v>
          </cell>
          <cell r="X598">
            <v>1523325</v>
          </cell>
          <cell r="Y598">
            <v>1523325</v>
          </cell>
        </row>
        <row r="599">
          <cell r="C599">
            <v>11101</v>
          </cell>
          <cell r="E599">
            <v>26</v>
          </cell>
          <cell r="G599">
            <v>3</v>
          </cell>
          <cell r="U599">
            <v>6536609</v>
          </cell>
          <cell r="V599">
            <v>3566818</v>
          </cell>
          <cell r="W599">
            <v>3566818</v>
          </cell>
          <cell r="X599">
            <v>3566818</v>
          </cell>
          <cell r="Y599">
            <v>3566818</v>
          </cell>
        </row>
        <row r="600">
          <cell r="C600">
            <v>11101</v>
          </cell>
          <cell r="E600">
            <v>26</v>
          </cell>
          <cell r="G600">
            <v>3</v>
          </cell>
          <cell r="U600">
            <v>1264782</v>
          </cell>
          <cell r="V600">
            <v>729170</v>
          </cell>
          <cell r="W600">
            <v>729170</v>
          </cell>
          <cell r="X600">
            <v>729170</v>
          </cell>
          <cell r="Y600">
            <v>729170</v>
          </cell>
        </row>
        <row r="601">
          <cell r="C601">
            <v>11101</v>
          </cell>
          <cell r="E601">
            <v>26</v>
          </cell>
          <cell r="G601">
            <v>3</v>
          </cell>
          <cell r="U601">
            <v>2096857</v>
          </cell>
          <cell r="V601">
            <v>1469008</v>
          </cell>
          <cell r="W601">
            <v>1469008</v>
          </cell>
          <cell r="X601">
            <v>0</v>
          </cell>
          <cell r="Y601">
            <v>0</v>
          </cell>
        </row>
        <row r="602">
          <cell r="C602">
            <v>11101</v>
          </cell>
          <cell r="E602">
            <v>26</v>
          </cell>
          <cell r="G602">
            <v>3</v>
          </cell>
          <cell r="U602">
            <v>1102301523</v>
          </cell>
          <cell r="V602">
            <v>979960600</v>
          </cell>
          <cell r="W602">
            <v>979960600</v>
          </cell>
          <cell r="X602">
            <v>198824163</v>
          </cell>
          <cell r="Y602">
            <v>0</v>
          </cell>
        </row>
        <row r="603">
          <cell r="C603">
            <v>11101</v>
          </cell>
          <cell r="E603">
            <v>26</v>
          </cell>
          <cell r="G603">
            <v>3</v>
          </cell>
          <cell r="U603">
            <v>2370000000</v>
          </cell>
          <cell r="V603">
            <v>1933545647</v>
          </cell>
          <cell r="W603">
            <v>1933545647</v>
          </cell>
          <cell r="X603">
            <v>1709861461</v>
          </cell>
          <cell r="Y603">
            <v>1358454617</v>
          </cell>
        </row>
        <row r="604">
          <cell r="C604">
            <v>11101</v>
          </cell>
          <cell r="E604">
            <v>26</v>
          </cell>
          <cell r="G604">
            <v>3</v>
          </cell>
          <cell r="U604">
            <v>7330592238</v>
          </cell>
          <cell r="V604">
            <v>6891495984.9700003</v>
          </cell>
          <cell r="W604">
            <v>6891495984.9700003</v>
          </cell>
          <cell r="X604">
            <v>6155112131.4700003</v>
          </cell>
          <cell r="Y604">
            <v>4965158577.2700005</v>
          </cell>
        </row>
        <row r="605">
          <cell r="C605">
            <v>11101</v>
          </cell>
          <cell r="E605">
            <v>26</v>
          </cell>
          <cell r="G605">
            <v>3</v>
          </cell>
          <cell r="U605">
            <v>2391361471</v>
          </cell>
          <cell r="V605">
            <v>2091361471</v>
          </cell>
          <cell r="W605">
            <v>2091361471</v>
          </cell>
          <cell r="X605">
            <v>2091361471</v>
          </cell>
          <cell r="Y605">
            <v>2049246073</v>
          </cell>
        </row>
        <row r="606">
          <cell r="C606">
            <v>11101</v>
          </cell>
          <cell r="E606">
            <v>26</v>
          </cell>
          <cell r="G606">
            <v>3</v>
          </cell>
          <cell r="U606">
            <v>880000000</v>
          </cell>
          <cell r="V606">
            <v>850396692</v>
          </cell>
          <cell r="W606">
            <v>850396692</v>
          </cell>
          <cell r="X606">
            <v>615277233.85000002</v>
          </cell>
          <cell r="Y606">
            <v>595759588.08000004</v>
          </cell>
        </row>
        <row r="607">
          <cell r="C607">
            <v>11101</v>
          </cell>
          <cell r="E607">
            <v>26</v>
          </cell>
          <cell r="G607">
            <v>1</v>
          </cell>
          <cell r="U607">
            <v>2104604</v>
          </cell>
          <cell r="V607">
            <v>0</v>
          </cell>
          <cell r="W607">
            <v>0</v>
          </cell>
          <cell r="X607">
            <v>0</v>
          </cell>
          <cell r="Y607">
            <v>0</v>
          </cell>
        </row>
        <row r="608">
          <cell r="C608">
            <v>11101</v>
          </cell>
          <cell r="E608">
            <v>27</v>
          </cell>
          <cell r="G608">
            <v>3</v>
          </cell>
          <cell r="U608">
            <v>5000000</v>
          </cell>
          <cell r="V608">
            <v>5000000</v>
          </cell>
          <cell r="W608">
            <v>5000000</v>
          </cell>
          <cell r="X608">
            <v>5000000</v>
          </cell>
          <cell r="Y608">
            <v>5000000</v>
          </cell>
        </row>
        <row r="609">
          <cell r="C609">
            <v>11101</v>
          </cell>
          <cell r="E609">
            <v>27</v>
          </cell>
          <cell r="G609">
            <v>3</v>
          </cell>
          <cell r="U609">
            <v>70000000</v>
          </cell>
          <cell r="V609">
            <v>68499000</v>
          </cell>
          <cell r="W609">
            <v>68499000</v>
          </cell>
          <cell r="X609">
            <v>68499000</v>
          </cell>
          <cell r="Y609">
            <v>68499000</v>
          </cell>
        </row>
        <row r="610">
          <cell r="C610">
            <v>11101</v>
          </cell>
          <cell r="E610">
            <v>27</v>
          </cell>
          <cell r="G610">
            <v>3</v>
          </cell>
          <cell r="U610">
            <v>791864000</v>
          </cell>
          <cell r="V610">
            <v>775305048</v>
          </cell>
          <cell r="W610">
            <v>775305048</v>
          </cell>
          <cell r="X610">
            <v>775305048</v>
          </cell>
          <cell r="Y610">
            <v>578186248</v>
          </cell>
        </row>
        <row r="611">
          <cell r="C611">
            <v>11101</v>
          </cell>
          <cell r="E611">
            <v>27</v>
          </cell>
          <cell r="G611">
            <v>3</v>
          </cell>
          <cell r="U611">
            <v>110000000</v>
          </cell>
          <cell r="V611">
            <v>110000000</v>
          </cell>
          <cell r="W611">
            <v>110000000</v>
          </cell>
          <cell r="X611">
            <v>110000000</v>
          </cell>
          <cell r="Y611">
            <v>85555555</v>
          </cell>
        </row>
        <row r="612">
          <cell r="C612">
            <v>11101</v>
          </cell>
          <cell r="E612">
            <v>27</v>
          </cell>
          <cell r="G612">
            <v>3</v>
          </cell>
          <cell r="U612">
            <v>88676000</v>
          </cell>
          <cell r="V612">
            <v>78788800</v>
          </cell>
          <cell r="W612">
            <v>78788800</v>
          </cell>
          <cell r="X612">
            <v>78788800</v>
          </cell>
          <cell r="Y612">
            <v>78788800</v>
          </cell>
        </row>
        <row r="613">
          <cell r="C613">
            <v>11101</v>
          </cell>
          <cell r="E613">
            <v>27</v>
          </cell>
          <cell r="G613">
            <v>3</v>
          </cell>
          <cell r="U613">
            <v>264460000</v>
          </cell>
          <cell r="V613">
            <v>243306666</v>
          </cell>
          <cell r="W613">
            <v>243306666</v>
          </cell>
          <cell r="X613">
            <v>243306666</v>
          </cell>
          <cell r="Y613">
            <v>243306666</v>
          </cell>
        </row>
        <row r="614">
          <cell r="C614">
            <v>11101</v>
          </cell>
          <cell r="E614">
            <v>27</v>
          </cell>
          <cell r="G614">
            <v>3</v>
          </cell>
          <cell r="U614">
            <v>0</v>
          </cell>
          <cell r="V614">
            <v>0</v>
          </cell>
          <cell r="W614">
            <v>0</v>
          </cell>
          <cell r="X614">
            <v>0</v>
          </cell>
          <cell r="Y614">
            <v>0</v>
          </cell>
        </row>
        <row r="615">
          <cell r="C615">
            <v>11101</v>
          </cell>
          <cell r="E615">
            <v>27</v>
          </cell>
          <cell r="G615">
            <v>1</v>
          </cell>
          <cell r="U615">
            <v>2104604</v>
          </cell>
          <cell r="V615">
            <v>210450</v>
          </cell>
          <cell r="W615">
            <v>210450</v>
          </cell>
          <cell r="X615">
            <v>210450</v>
          </cell>
          <cell r="Y615">
            <v>210450</v>
          </cell>
        </row>
        <row r="616">
          <cell r="C616">
            <v>11101</v>
          </cell>
          <cell r="E616">
            <v>28</v>
          </cell>
          <cell r="G616">
            <v>3</v>
          </cell>
          <cell r="U616">
            <v>29049616</v>
          </cell>
          <cell r="V616">
            <v>28941556</v>
          </cell>
          <cell r="W616">
            <v>28941556</v>
          </cell>
          <cell r="X616">
            <v>28941556</v>
          </cell>
          <cell r="Y616">
            <v>28941556</v>
          </cell>
        </row>
        <row r="617">
          <cell r="C617">
            <v>11101</v>
          </cell>
          <cell r="E617">
            <v>28</v>
          </cell>
          <cell r="G617">
            <v>3</v>
          </cell>
          <cell r="U617">
            <v>16100000</v>
          </cell>
          <cell r="V617">
            <v>16100000</v>
          </cell>
          <cell r="W617">
            <v>16100000</v>
          </cell>
          <cell r="X617">
            <v>16100000</v>
          </cell>
          <cell r="Y617">
            <v>16100000</v>
          </cell>
        </row>
        <row r="618">
          <cell r="C618">
            <v>11101</v>
          </cell>
          <cell r="E618">
            <v>28</v>
          </cell>
          <cell r="G618">
            <v>3</v>
          </cell>
          <cell r="U618">
            <v>52193763</v>
          </cell>
          <cell r="V618">
            <v>31490596</v>
          </cell>
          <cell r="W618">
            <v>31490596</v>
          </cell>
          <cell r="X618">
            <v>3957713</v>
          </cell>
          <cell r="Y618">
            <v>3957713</v>
          </cell>
        </row>
        <row r="619">
          <cell r="C619">
            <v>11101</v>
          </cell>
          <cell r="E619">
            <v>28</v>
          </cell>
          <cell r="G619">
            <v>3</v>
          </cell>
          <cell r="U619">
            <v>10735686</v>
          </cell>
          <cell r="V619">
            <v>8683600</v>
          </cell>
          <cell r="W619">
            <v>8683600</v>
          </cell>
          <cell r="X619">
            <v>8683600</v>
          </cell>
          <cell r="Y619">
            <v>8683600</v>
          </cell>
        </row>
        <row r="620">
          <cell r="C620">
            <v>11101</v>
          </cell>
          <cell r="E620">
            <v>28</v>
          </cell>
          <cell r="G620">
            <v>3</v>
          </cell>
          <cell r="U620">
            <v>1221061</v>
          </cell>
          <cell r="V620">
            <v>1113329</v>
          </cell>
          <cell r="W620">
            <v>1113329</v>
          </cell>
          <cell r="X620">
            <v>1113329</v>
          </cell>
          <cell r="Y620">
            <v>1113329</v>
          </cell>
        </row>
        <row r="621">
          <cell r="C621">
            <v>11101</v>
          </cell>
          <cell r="E621">
            <v>28</v>
          </cell>
          <cell r="G621">
            <v>3</v>
          </cell>
          <cell r="U621">
            <v>8026764</v>
          </cell>
          <cell r="V621">
            <v>6998498</v>
          </cell>
          <cell r="W621">
            <v>6998498</v>
          </cell>
          <cell r="X621">
            <v>6998498</v>
          </cell>
          <cell r="Y621">
            <v>6998498</v>
          </cell>
        </row>
        <row r="622">
          <cell r="C622">
            <v>11101</v>
          </cell>
          <cell r="E622">
            <v>28</v>
          </cell>
          <cell r="G622">
            <v>3</v>
          </cell>
          <cell r="U622">
            <v>1364094</v>
          </cell>
          <cell r="V622">
            <v>1127800</v>
          </cell>
          <cell r="W622">
            <v>1127800</v>
          </cell>
          <cell r="X622">
            <v>1127800</v>
          </cell>
          <cell r="Y622">
            <v>1127800</v>
          </cell>
        </row>
        <row r="623">
          <cell r="C623">
            <v>11101</v>
          </cell>
          <cell r="E623">
            <v>28</v>
          </cell>
          <cell r="G623">
            <v>3</v>
          </cell>
          <cell r="U623">
            <v>1364094</v>
          </cell>
          <cell r="V623">
            <v>1127800</v>
          </cell>
          <cell r="W623">
            <v>1127800</v>
          </cell>
          <cell r="X623">
            <v>1127800</v>
          </cell>
          <cell r="Y623">
            <v>1127800</v>
          </cell>
        </row>
        <row r="624">
          <cell r="C624">
            <v>11101</v>
          </cell>
          <cell r="E624">
            <v>28</v>
          </cell>
          <cell r="G624">
            <v>3</v>
          </cell>
          <cell r="U624">
            <v>2808921</v>
          </cell>
          <cell r="V624">
            <v>2444337</v>
          </cell>
          <cell r="W624">
            <v>2444337</v>
          </cell>
          <cell r="X624">
            <v>2444337</v>
          </cell>
          <cell r="Y624">
            <v>2444337</v>
          </cell>
        </row>
        <row r="625">
          <cell r="C625">
            <v>11101</v>
          </cell>
          <cell r="E625">
            <v>28</v>
          </cell>
          <cell r="G625">
            <v>3</v>
          </cell>
          <cell r="U625">
            <v>289000000</v>
          </cell>
          <cell r="V625">
            <v>232746702</v>
          </cell>
          <cell r="W625">
            <v>232746702</v>
          </cell>
          <cell r="X625">
            <v>232746702</v>
          </cell>
          <cell r="Y625">
            <v>218146703</v>
          </cell>
        </row>
        <row r="626">
          <cell r="C626">
            <v>11101</v>
          </cell>
          <cell r="E626">
            <v>28</v>
          </cell>
          <cell r="G626">
            <v>3</v>
          </cell>
          <cell r="U626">
            <v>315112911</v>
          </cell>
          <cell r="V626">
            <v>213131769</v>
          </cell>
          <cell r="W626">
            <v>213131769</v>
          </cell>
          <cell r="X626">
            <v>213131769</v>
          </cell>
          <cell r="Y626">
            <v>213131769</v>
          </cell>
        </row>
        <row r="627">
          <cell r="C627">
            <v>11101</v>
          </cell>
          <cell r="E627">
            <v>28</v>
          </cell>
          <cell r="G627">
            <v>3</v>
          </cell>
          <cell r="U627">
            <v>7800000</v>
          </cell>
          <cell r="V627">
            <v>6746962</v>
          </cell>
          <cell r="W627">
            <v>6746962</v>
          </cell>
          <cell r="X627">
            <v>6746962</v>
          </cell>
          <cell r="Y627">
            <v>6746962</v>
          </cell>
        </row>
        <row r="628">
          <cell r="C628">
            <v>11101</v>
          </cell>
          <cell r="E628">
            <v>28</v>
          </cell>
          <cell r="G628">
            <v>3</v>
          </cell>
          <cell r="U628">
            <v>12200000</v>
          </cell>
          <cell r="V628">
            <v>10800143</v>
          </cell>
          <cell r="W628">
            <v>10800143</v>
          </cell>
          <cell r="X628">
            <v>10800143</v>
          </cell>
          <cell r="Y628">
            <v>10800143</v>
          </cell>
        </row>
        <row r="629">
          <cell r="C629">
            <v>11101</v>
          </cell>
          <cell r="E629">
            <v>28</v>
          </cell>
          <cell r="G629">
            <v>3</v>
          </cell>
          <cell r="U629">
            <v>11500000</v>
          </cell>
          <cell r="V629">
            <v>2125152</v>
          </cell>
          <cell r="W629">
            <v>2125152</v>
          </cell>
          <cell r="X629">
            <v>2125152</v>
          </cell>
          <cell r="Y629">
            <v>2125152</v>
          </cell>
        </row>
        <row r="630">
          <cell r="C630">
            <v>11101</v>
          </cell>
          <cell r="E630">
            <v>28</v>
          </cell>
          <cell r="G630">
            <v>3</v>
          </cell>
          <cell r="U630">
            <v>7700000</v>
          </cell>
          <cell r="V630">
            <v>1382393</v>
          </cell>
          <cell r="W630">
            <v>1382393</v>
          </cell>
          <cell r="X630">
            <v>1382393</v>
          </cell>
          <cell r="Y630">
            <v>1382393</v>
          </cell>
        </row>
        <row r="631">
          <cell r="C631">
            <v>11101</v>
          </cell>
          <cell r="E631">
            <v>28</v>
          </cell>
          <cell r="G631">
            <v>3</v>
          </cell>
          <cell r="U631">
            <v>18998458</v>
          </cell>
          <cell r="V631">
            <v>2238260</v>
          </cell>
          <cell r="W631">
            <v>2238260</v>
          </cell>
          <cell r="X631">
            <v>2238260</v>
          </cell>
          <cell r="Y631">
            <v>2238260</v>
          </cell>
        </row>
        <row r="632">
          <cell r="C632">
            <v>11101</v>
          </cell>
          <cell r="E632">
            <v>28</v>
          </cell>
          <cell r="G632">
            <v>3</v>
          </cell>
          <cell r="U632">
            <v>1842387</v>
          </cell>
          <cell r="V632">
            <v>213486</v>
          </cell>
          <cell r="W632">
            <v>213486</v>
          </cell>
          <cell r="X632">
            <v>213486</v>
          </cell>
          <cell r="Y632">
            <v>213486</v>
          </cell>
        </row>
        <row r="633">
          <cell r="C633">
            <v>11101</v>
          </cell>
          <cell r="E633">
            <v>28</v>
          </cell>
          <cell r="G633">
            <v>3</v>
          </cell>
          <cell r="U633">
            <v>31952387</v>
          </cell>
          <cell r="V633">
            <v>22951264</v>
          </cell>
          <cell r="W633">
            <v>22951264</v>
          </cell>
          <cell r="X633">
            <v>22951264</v>
          </cell>
          <cell r="Y633">
            <v>22951264</v>
          </cell>
        </row>
        <row r="634">
          <cell r="C634">
            <v>11101</v>
          </cell>
          <cell r="E634">
            <v>28</v>
          </cell>
          <cell r="G634">
            <v>3</v>
          </cell>
          <cell r="U634">
            <v>13622712</v>
          </cell>
          <cell r="V634">
            <v>1601143</v>
          </cell>
          <cell r="W634">
            <v>1601143</v>
          </cell>
          <cell r="X634">
            <v>1601143</v>
          </cell>
          <cell r="Y634">
            <v>1601143</v>
          </cell>
        </row>
        <row r="635">
          <cell r="C635">
            <v>11101</v>
          </cell>
          <cell r="E635">
            <v>28</v>
          </cell>
          <cell r="G635">
            <v>3</v>
          </cell>
          <cell r="U635">
            <v>7407146</v>
          </cell>
          <cell r="V635">
            <v>0</v>
          </cell>
          <cell r="W635">
            <v>0</v>
          </cell>
          <cell r="X635">
            <v>0</v>
          </cell>
          <cell r="Y635">
            <v>0</v>
          </cell>
        </row>
        <row r="636">
          <cell r="C636">
            <v>11101</v>
          </cell>
          <cell r="E636">
            <v>28</v>
          </cell>
          <cell r="G636">
            <v>3</v>
          </cell>
          <cell r="U636">
            <v>0</v>
          </cell>
          <cell r="V636">
            <v>0</v>
          </cell>
          <cell r="W636">
            <v>0</v>
          </cell>
          <cell r="X636">
            <v>0</v>
          </cell>
          <cell r="Y636">
            <v>0</v>
          </cell>
        </row>
        <row r="637">
          <cell r="C637">
            <v>11101</v>
          </cell>
          <cell r="E637">
            <v>28</v>
          </cell>
          <cell r="G637">
            <v>3</v>
          </cell>
          <cell r="U637">
            <v>0</v>
          </cell>
          <cell r="V637">
            <v>0</v>
          </cell>
          <cell r="W637">
            <v>0</v>
          </cell>
          <cell r="X637">
            <v>0</v>
          </cell>
          <cell r="Y637">
            <v>0</v>
          </cell>
        </row>
        <row r="638">
          <cell r="C638">
            <v>11101</v>
          </cell>
          <cell r="E638">
            <v>28</v>
          </cell>
          <cell r="G638">
            <v>3</v>
          </cell>
          <cell r="U638">
            <v>300000</v>
          </cell>
          <cell r="V638">
            <v>0</v>
          </cell>
          <cell r="W638">
            <v>0</v>
          </cell>
          <cell r="X638">
            <v>0</v>
          </cell>
          <cell r="Y638">
            <v>0</v>
          </cell>
        </row>
        <row r="639">
          <cell r="C639">
            <v>11101</v>
          </cell>
          <cell r="E639">
            <v>28</v>
          </cell>
          <cell r="G639">
            <v>3</v>
          </cell>
          <cell r="U639">
            <v>100000000</v>
          </cell>
          <cell r="V639">
            <v>0</v>
          </cell>
          <cell r="W639">
            <v>0</v>
          </cell>
          <cell r="X639">
            <v>0</v>
          </cell>
          <cell r="Y639">
            <v>0</v>
          </cell>
        </row>
        <row r="640">
          <cell r="C640">
            <v>11101</v>
          </cell>
          <cell r="E640">
            <v>28</v>
          </cell>
          <cell r="G640">
            <v>3</v>
          </cell>
          <cell r="U640">
            <v>50000000</v>
          </cell>
          <cell r="V640">
            <v>47000000</v>
          </cell>
          <cell r="W640">
            <v>47000000</v>
          </cell>
          <cell r="X640">
            <v>47000000</v>
          </cell>
          <cell r="Y640">
            <v>35250000</v>
          </cell>
        </row>
        <row r="641">
          <cell r="C641">
            <v>11101</v>
          </cell>
          <cell r="E641">
            <v>28</v>
          </cell>
          <cell r="G641">
            <v>3</v>
          </cell>
          <cell r="U641">
            <v>130000000</v>
          </cell>
          <cell r="V641">
            <v>0</v>
          </cell>
          <cell r="W641">
            <v>0</v>
          </cell>
          <cell r="X641">
            <v>0</v>
          </cell>
          <cell r="Y641">
            <v>0</v>
          </cell>
        </row>
        <row r="642">
          <cell r="C642">
            <v>11101</v>
          </cell>
          <cell r="E642">
            <v>28</v>
          </cell>
          <cell r="G642">
            <v>3</v>
          </cell>
          <cell r="U642">
            <v>80000000</v>
          </cell>
          <cell r="V642">
            <v>75888489</v>
          </cell>
          <cell r="W642">
            <v>75888489</v>
          </cell>
          <cell r="X642">
            <v>75888489</v>
          </cell>
          <cell r="Y642">
            <v>75888489</v>
          </cell>
        </row>
        <row r="643">
          <cell r="C643">
            <v>11101</v>
          </cell>
          <cell r="E643">
            <v>28</v>
          </cell>
          <cell r="G643">
            <v>3</v>
          </cell>
          <cell r="U643">
            <v>150000000</v>
          </cell>
          <cell r="V643">
            <v>123615956</v>
          </cell>
          <cell r="W643">
            <v>123615956</v>
          </cell>
          <cell r="X643">
            <v>123615956</v>
          </cell>
          <cell r="Y643">
            <v>122421677</v>
          </cell>
        </row>
        <row r="644">
          <cell r="C644">
            <v>11101</v>
          </cell>
          <cell r="E644">
            <v>28</v>
          </cell>
          <cell r="G644">
            <v>3</v>
          </cell>
          <cell r="U644">
            <v>0</v>
          </cell>
          <cell r="V644">
            <v>0</v>
          </cell>
          <cell r="W644">
            <v>0</v>
          </cell>
          <cell r="X644">
            <v>0</v>
          </cell>
          <cell r="Y644">
            <v>0</v>
          </cell>
        </row>
        <row r="645">
          <cell r="C645">
            <v>11101</v>
          </cell>
          <cell r="E645">
            <v>28</v>
          </cell>
          <cell r="G645">
            <v>3</v>
          </cell>
          <cell r="U645">
            <v>162341426</v>
          </cell>
          <cell r="V645">
            <v>104419406</v>
          </cell>
          <cell r="W645">
            <v>104419406</v>
          </cell>
          <cell r="X645">
            <v>64463371</v>
          </cell>
          <cell r="Y645">
            <v>18197480</v>
          </cell>
        </row>
        <row r="646">
          <cell r="C646">
            <v>11101</v>
          </cell>
          <cell r="E646">
            <v>28</v>
          </cell>
          <cell r="G646">
            <v>3</v>
          </cell>
          <cell r="U646">
            <v>31680000</v>
          </cell>
          <cell r="V646">
            <v>30201600</v>
          </cell>
          <cell r="W646">
            <v>30201600</v>
          </cell>
          <cell r="X646">
            <v>30201600</v>
          </cell>
          <cell r="Y646">
            <v>30201600</v>
          </cell>
        </row>
        <row r="647">
          <cell r="C647">
            <v>11101</v>
          </cell>
          <cell r="E647">
            <v>28</v>
          </cell>
          <cell r="G647">
            <v>3</v>
          </cell>
          <cell r="U647">
            <v>346823497</v>
          </cell>
          <cell r="V647">
            <v>326822226</v>
          </cell>
          <cell r="W647">
            <v>326822226</v>
          </cell>
          <cell r="X647">
            <v>77370539</v>
          </cell>
          <cell r="Y647">
            <v>77370539</v>
          </cell>
        </row>
        <row r="648">
          <cell r="C648">
            <v>11101</v>
          </cell>
          <cell r="E648">
            <v>28</v>
          </cell>
          <cell r="G648">
            <v>3</v>
          </cell>
          <cell r="U648">
            <v>1054198446</v>
          </cell>
          <cell r="V648">
            <v>1032923203</v>
          </cell>
          <cell r="W648">
            <v>1032923203</v>
          </cell>
          <cell r="X648">
            <v>213418179</v>
          </cell>
          <cell r="Y648">
            <v>213418179</v>
          </cell>
        </row>
        <row r="649">
          <cell r="C649">
            <v>11101</v>
          </cell>
          <cell r="E649">
            <v>28</v>
          </cell>
          <cell r="G649">
            <v>3</v>
          </cell>
          <cell r="U649">
            <v>24209724</v>
          </cell>
          <cell r="V649">
            <v>24209723.420000002</v>
          </cell>
          <cell r="W649">
            <v>24209723.420000002</v>
          </cell>
          <cell r="X649">
            <v>24209723.420000002</v>
          </cell>
          <cell r="Y649">
            <v>24209723.420000002</v>
          </cell>
        </row>
        <row r="650">
          <cell r="C650">
            <v>11101</v>
          </cell>
          <cell r="E650">
            <v>28</v>
          </cell>
          <cell r="G650">
            <v>3</v>
          </cell>
          <cell r="U650">
            <v>80746907</v>
          </cell>
          <cell r="V650">
            <v>80746906.939999998</v>
          </cell>
          <cell r="W650">
            <v>80746906.939999998</v>
          </cell>
          <cell r="X650">
            <v>80746906.939999998</v>
          </cell>
          <cell r="Y650">
            <v>80746906.939999998</v>
          </cell>
        </row>
        <row r="651">
          <cell r="C651">
            <v>11101</v>
          </cell>
          <cell r="E651">
            <v>28</v>
          </cell>
          <cell r="G651">
            <v>3</v>
          </cell>
          <cell r="U651">
            <v>2130000000</v>
          </cell>
          <cell r="V651">
            <v>2034511348</v>
          </cell>
          <cell r="W651">
            <v>2034511348</v>
          </cell>
          <cell r="X651">
            <v>2034511348</v>
          </cell>
          <cell r="Y651">
            <v>1934511348</v>
          </cell>
        </row>
        <row r="652">
          <cell r="C652">
            <v>11101</v>
          </cell>
          <cell r="E652">
            <v>28</v>
          </cell>
          <cell r="G652">
            <v>3</v>
          </cell>
          <cell r="U652">
            <v>45382481</v>
          </cell>
          <cell r="V652">
            <v>36587934</v>
          </cell>
          <cell r="W652">
            <v>36587934</v>
          </cell>
          <cell r="X652">
            <v>36587934</v>
          </cell>
          <cell r="Y652">
            <v>36587934</v>
          </cell>
        </row>
        <row r="653">
          <cell r="C653">
            <v>11101</v>
          </cell>
          <cell r="E653">
            <v>28</v>
          </cell>
          <cell r="G653">
            <v>3</v>
          </cell>
          <cell r="U653">
            <v>0</v>
          </cell>
          <cell r="V653">
            <v>0</v>
          </cell>
          <cell r="W653">
            <v>0</v>
          </cell>
          <cell r="X653">
            <v>0</v>
          </cell>
          <cell r="Y653">
            <v>0</v>
          </cell>
        </row>
        <row r="654">
          <cell r="C654">
            <v>11101</v>
          </cell>
          <cell r="E654">
            <v>28</v>
          </cell>
          <cell r="G654">
            <v>3</v>
          </cell>
          <cell r="U654">
            <v>1154617519</v>
          </cell>
          <cell r="V654">
            <v>1154617220.5</v>
          </cell>
          <cell r="W654">
            <v>1154617220.5</v>
          </cell>
          <cell r="X654">
            <v>1154617220.5</v>
          </cell>
          <cell r="Y654">
            <v>1154617220.5</v>
          </cell>
        </row>
        <row r="655">
          <cell r="C655">
            <v>11101</v>
          </cell>
          <cell r="E655">
            <v>29</v>
          </cell>
          <cell r="G655">
            <v>3</v>
          </cell>
          <cell r="U655">
            <v>289440598</v>
          </cell>
          <cell r="V655">
            <v>258436422</v>
          </cell>
          <cell r="W655">
            <v>258436422</v>
          </cell>
          <cell r="X655">
            <v>258436422</v>
          </cell>
          <cell r="Y655">
            <v>146293948</v>
          </cell>
        </row>
        <row r="656">
          <cell r="C656">
            <v>11101</v>
          </cell>
          <cell r="E656">
            <v>29</v>
          </cell>
          <cell r="G656">
            <v>3</v>
          </cell>
          <cell r="U656">
            <v>1141059402</v>
          </cell>
          <cell r="V656">
            <v>1137654621</v>
          </cell>
          <cell r="W656">
            <v>1137654621</v>
          </cell>
          <cell r="X656">
            <v>921915865</v>
          </cell>
          <cell r="Y656">
            <v>824480325</v>
          </cell>
        </row>
        <row r="657">
          <cell r="C657">
            <v>11101</v>
          </cell>
          <cell r="E657">
            <v>29</v>
          </cell>
          <cell r="G657">
            <v>3</v>
          </cell>
          <cell r="U657">
            <v>785700000</v>
          </cell>
          <cell r="V657">
            <v>764359721</v>
          </cell>
          <cell r="W657">
            <v>764359721</v>
          </cell>
          <cell r="X657">
            <v>764359721</v>
          </cell>
          <cell r="Y657">
            <v>460771421</v>
          </cell>
        </row>
        <row r="658">
          <cell r="C658">
            <v>11101</v>
          </cell>
          <cell r="E658">
            <v>29</v>
          </cell>
          <cell r="G658">
            <v>3</v>
          </cell>
          <cell r="U658">
            <v>93000000</v>
          </cell>
          <cell r="V658">
            <v>88350000</v>
          </cell>
          <cell r="W658">
            <v>88350000</v>
          </cell>
          <cell r="X658">
            <v>88350000</v>
          </cell>
          <cell r="Y658">
            <v>43622195</v>
          </cell>
        </row>
        <row r="659">
          <cell r="C659">
            <v>11101</v>
          </cell>
          <cell r="E659">
            <v>29</v>
          </cell>
          <cell r="G659">
            <v>3</v>
          </cell>
          <cell r="U659">
            <v>190800000</v>
          </cell>
          <cell r="V659">
            <v>166893333</v>
          </cell>
          <cell r="W659">
            <v>166893333</v>
          </cell>
          <cell r="X659">
            <v>166893333</v>
          </cell>
          <cell r="Y659">
            <v>163393333</v>
          </cell>
        </row>
        <row r="660">
          <cell r="C660">
            <v>11101</v>
          </cell>
          <cell r="E660">
            <v>29</v>
          </cell>
          <cell r="G660">
            <v>3</v>
          </cell>
          <cell r="U660">
            <v>50000000</v>
          </cell>
          <cell r="V660">
            <v>49052470</v>
          </cell>
          <cell r="W660">
            <v>49052470</v>
          </cell>
          <cell r="X660">
            <v>49052470</v>
          </cell>
          <cell r="Y660">
            <v>0</v>
          </cell>
        </row>
        <row r="661">
          <cell r="C661">
            <v>11101</v>
          </cell>
          <cell r="E661">
            <v>29</v>
          </cell>
          <cell r="G661">
            <v>3</v>
          </cell>
          <cell r="U661">
            <v>3415046</v>
          </cell>
          <cell r="V661">
            <v>3415046</v>
          </cell>
          <cell r="W661">
            <v>3415046</v>
          </cell>
          <cell r="X661">
            <v>3415046</v>
          </cell>
          <cell r="Y661">
            <v>3415046</v>
          </cell>
        </row>
        <row r="662">
          <cell r="C662">
            <v>11101</v>
          </cell>
          <cell r="E662">
            <v>29</v>
          </cell>
          <cell r="G662">
            <v>3</v>
          </cell>
          <cell r="U662">
            <v>9600000</v>
          </cell>
          <cell r="V662">
            <v>9600000</v>
          </cell>
          <cell r="W662">
            <v>9600000</v>
          </cell>
          <cell r="X662">
            <v>9600000</v>
          </cell>
          <cell r="Y662">
            <v>9600000</v>
          </cell>
        </row>
        <row r="663">
          <cell r="C663">
            <v>11101</v>
          </cell>
          <cell r="E663">
            <v>29</v>
          </cell>
          <cell r="G663">
            <v>3</v>
          </cell>
          <cell r="U663">
            <v>11819332</v>
          </cell>
          <cell r="V663">
            <v>11819332</v>
          </cell>
          <cell r="W663">
            <v>11819332</v>
          </cell>
          <cell r="X663">
            <v>11819332</v>
          </cell>
          <cell r="Y663">
            <v>11819332</v>
          </cell>
        </row>
        <row r="664">
          <cell r="C664">
            <v>11101</v>
          </cell>
          <cell r="E664">
            <v>29</v>
          </cell>
          <cell r="G664">
            <v>3</v>
          </cell>
          <cell r="U664">
            <v>800000</v>
          </cell>
          <cell r="V664">
            <v>800000</v>
          </cell>
          <cell r="W664">
            <v>800000</v>
          </cell>
          <cell r="X664">
            <v>800000</v>
          </cell>
          <cell r="Y664">
            <v>800000</v>
          </cell>
        </row>
        <row r="665">
          <cell r="C665">
            <v>11101</v>
          </cell>
          <cell r="E665">
            <v>29</v>
          </cell>
          <cell r="G665">
            <v>3</v>
          </cell>
          <cell r="U665">
            <v>52400000</v>
          </cell>
          <cell r="V665">
            <v>8192000</v>
          </cell>
          <cell r="W665">
            <v>8192000</v>
          </cell>
          <cell r="X665">
            <v>8192000</v>
          </cell>
          <cell r="Y665">
            <v>8192000</v>
          </cell>
        </row>
        <row r="666">
          <cell r="C666">
            <v>11101</v>
          </cell>
          <cell r="E666">
            <v>29</v>
          </cell>
          <cell r="G666">
            <v>3</v>
          </cell>
          <cell r="U666">
            <v>121200000</v>
          </cell>
          <cell r="V666">
            <v>23337120</v>
          </cell>
          <cell r="W666">
            <v>23337120</v>
          </cell>
          <cell r="X666">
            <v>23337120</v>
          </cell>
          <cell r="Y666">
            <v>18968419</v>
          </cell>
        </row>
        <row r="667">
          <cell r="C667">
            <v>11101</v>
          </cell>
          <cell r="E667">
            <v>29</v>
          </cell>
          <cell r="G667">
            <v>3</v>
          </cell>
          <cell r="U667">
            <v>17476682</v>
          </cell>
          <cell r="V667">
            <v>1398134</v>
          </cell>
          <cell r="W667">
            <v>1398134</v>
          </cell>
          <cell r="X667">
            <v>1398134</v>
          </cell>
          <cell r="Y667">
            <v>1398134</v>
          </cell>
        </row>
        <row r="668">
          <cell r="C668">
            <v>11101</v>
          </cell>
          <cell r="E668">
            <v>29</v>
          </cell>
          <cell r="G668">
            <v>3</v>
          </cell>
          <cell r="U668">
            <v>391292395</v>
          </cell>
          <cell r="V668">
            <v>316691359</v>
          </cell>
          <cell r="W668">
            <v>316691359</v>
          </cell>
          <cell r="X668">
            <v>316691359</v>
          </cell>
          <cell r="Y668">
            <v>275505391</v>
          </cell>
        </row>
        <row r="669">
          <cell r="C669">
            <v>11101</v>
          </cell>
          <cell r="E669">
            <v>29</v>
          </cell>
          <cell r="G669">
            <v>3</v>
          </cell>
          <cell r="U669">
            <v>1443991287</v>
          </cell>
          <cell r="V669">
            <v>1338188287.5999999</v>
          </cell>
          <cell r="W669">
            <v>1338188287.5999999</v>
          </cell>
          <cell r="X669">
            <v>1338188287.5999999</v>
          </cell>
          <cell r="Y669">
            <v>1216873030</v>
          </cell>
        </row>
        <row r="670">
          <cell r="C670">
            <v>11101</v>
          </cell>
          <cell r="E670">
            <v>29</v>
          </cell>
          <cell r="G670">
            <v>3</v>
          </cell>
          <cell r="U670">
            <v>205922313</v>
          </cell>
          <cell r="V670">
            <v>109449444</v>
          </cell>
          <cell r="W670">
            <v>109449444</v>
          </cell>
          <cell r="X670">
            <v>109449444</v>
          </cell>
          <cell r="Y670">
            <v>55200000</v>
          </cell>
        </row>
        <row r="671">
          <cell r="C671">
            <v>11101</v>
          </cell>
          <cell r="E671">
            <v>29</v>
          </cell>
          <cell r="G671">
            <v>3</v>
          </cell>
          <cell r="U671">
            <v>32000000</v>
          </cell>
          <cell r="V671">
            <v>25600000</v>
          </cell>
          <cell r="W671">
            <v>25600000</v>
          </cell>
          <cell r="X671">
            <v>25600000</v>
          </cell>
          <cell r="Y671">
            <v>25600000</v>
          </cell>
        </row>
        <row r="672">
          <cell r="C672">
            <v>11101</v>
          </cell>
          <cell r="E672">
            <v>29</v>
          </cell>
          <cell r="G672">
            <v>3</v>
          </cell>
          <cell r="U672">
            <v>50000000</v>
          </cell>
          <cell r="V672">
            <v>4000000</v>
          </cell>
          <cell r="W672">
            <v>4000000</v>
          </cell>
          <cell r="X672">
            <v>4000000</v>
          </cell>
          <cell r="Y672">
            <v>4000000</v>
          </cell>
        </row>
        <row r="673">
          <cell r="C673">
            <v>11101</v>
          </cell>
          <cell r="E673">
            <v>29</v>
          </cell>
          <cell r="G673">
            <v>3</v>
          </cell>
          <cell r="U673">
            <v>37523318</v>
          </cell>
          <cell r="V673">
            <v>3001865</v>
          </cell>
          <cell r="W673">
            <v>3001865</v>
          </cell>
          <cell r="X673">
            <v>3001865</v>
          </cell>
          <cell r="Y673">
            <v>3001865</v>
          </cell>
        </row>
        <row r="674">
          <cell r="C674">
            <v>11101</v>
          </cell>
          <cell r="E674">
            <v>29</v>
          </cell>
          <cell r="G674">
            <v>3</v>
          </cell>
          <cell r="U674">
            <v>13103626</v>
          </cell>
          <cell r="V674">
            <v>10400000</v>
          </cell>
          <cell r="W674">
            <v>10400000</v>
          </cell>
          <cell r="X674">
            <v>10400000</v>
          </cell>
          <cell r="Y674">
            <v>10400000</v>
          </cell>
        </row>
        <row r="675">
          <cell r="C675">
            <v>11101</v>
          </cell>
          <cell r="E675">
            <v>29</v>
          </cell>
          <cell r="G675">
            <v>3</v>
          </cell>
          <cell r="U675">
            <v>7000000</v>
          </cell>
          <cell r="V675">
            <v>560000</v>
          </cell>
          <cell r="W675">
            <v>560000</v>
          </cell>
          <cell r="X675">
            <v>560000</v>
          </cell>
          <cell r="Y675">
            <v>560000</v>
          </cell>
        </row>
        <row r="676">
          <cell r="C676">
            <v>11101</v>
          </cell>
          <cell r="E676">
            <v>29</v>
          </cell>
          <cell r="G676">
            <v>3</v>
          </cell>
          <cell r="U676">
            <v>142400000</v>
          </cell>
          <cell r="V676">
            <v>38745022</v>
          </cell>
          <cell r="W676">
            <v>38745022</v>
          </cell>
          <cell r="X676">
            <v>38745022</v>
          </cell>
          <cell r="Y676">
            <v>11392000</v>
          </cell>
        </row>
        <row r="677">
          <cell r="C677">
            <v>11101</v>
          </cell>
          <cell r="E677">
            <v>29</v>
          </cell>
          <cell r="G677">
            <v>3</v>
          </cell>
          <cell r="U677">
            <v>33053334</v>
          </cell>
          <cell r="V677">
            <v>10906264</v>
          </cell>
          <cell r="W677">
            <v>10906264</v>
          </cell>
          <cell r="X677">
            <v>10906264</v>
          </cell>
          <cell r="Y677">
            <v>10906264</v>
          </cell>
        </row>
        <row r="678">
          <cell r="C678">
            <v>11101</v>
          </cell>
          <cell r="E678">
            <v>29</v>
          </cell>
          <cell r="G678">
            <v>3</v>
          </cell>
          <cell r="U678">
            <v>1657746667</v>
          </cell>
          <cell r="V678">
            <v>1440482642</v>
          </cell>
          <cell r="W678">
            <v>1440482642</v>
          </cell>
          <cell r="X678">
            <v>1440482642</v>
          </cell>
          <cell r="Y678">
            <v>884700060</v>
          </cell>
        </row>
        <row r="679">
          <cell r="C679">
            <v>11101</v>
          </cell>
          <cell r="E679">
            <v>29</v>
          </cell>
          <cell r="G679">
            <v>3</v>
          </cell>
          <cell r="U679">
            <v>52000000</v>
          </cell>
          <cell r="V679">
            <v>21600000</v>
          </cell>
          <cell r="W679">
            <v>21600000</v>
          </cell>
          <cell r="X679">
            <v>21600000</v>
          </cell>
          <cell r="Y679">
            <v>21600000</v>
          </cell>
        </row>
        <row r="680">
          <cell r="C680">
            <v>11101</v>
          </cell>
          <cell r="E680">
            <v>29</v>
          </cell>
          <cell r="G680">
            <v>3</v>
          </cell>
          <cell r="U680">
            <v>17256000</v>
          </cell>
          <cell r="V680">
            <v>12600000</v>
          </cell>
          <cell r="W680">
            <v>12600000</v>
          </cell>
          <cell r="X680">
            <v>12600000</v>
          </cell>
          <cell r="Y680">
            <v>12600000</v>
          </cell>
        </row>
        <row r="681">
          <cell r="C681">
            <v>11101</v>
          </cell>
          <cell r="E681">
            <v>29</v>
          </cell>
          <cell r="G681">
            <v>3</v>
          </cell>
          <cell r="U681">
            <v>2081934</v>
          </cell>
          <cell r="V681">
            <v>1947400</v>
          </cell>
          <cell r="W681">
            <v>1947400</v>
          </cell>
          <cell r="X681">
            <v>1947400</v>
          </cell>
          <cell r="Y681">
            <v>1947400</v>
          </cell>
        </row>
        <row r="682">
          <cell r="C682">
            <v>11101</v>
          </cell>
          <cell r="E682">
            <v>29</v>
          </cell>
          <cell r="G682">
            <v>3</v>
          </cell>
          <cell r="U682">
            <v>1474703</v>
          </cell>
          <cell r="V682">
            <v>1379500</v>
          </cell>
          <cell r="W682">
            <v>1379500</v>
          </cell>
          <cell r="X682">
            <v>1379500</v>
          </cell>
          <cell r="Y682">
            <v>1379500</v>
          </cell>
        </row>
        <row r="683">
          <cell r="C683">
            <v>11101</v>
          </cell>
          <cell r="E683">
            <v>29</v>
          </cell>
          <cell r="G683">
            <v>3</v>
          </cell>
          <cell r="U683">
            <v>3735419</v>
          </cell>
          <cell r="V683">
            <v>3303768</v>
          </cell>
          <cell r="W683">
            <v>3303768</v>
          </cell>
          <cell r="X683">
            <v>0</v>
          </cell>
          <cell r="Y683">
            <v>0</v>
          </cell>
        </row>
        <row r="684">
          <cell r="C684">
            <v>11101</v>
          </cell>
          <cell r="E684">
            <v>29</v>
          </cell>
          <cell r="G684">
            <v>3</v>
          </cell>
          <cell r="U684">
            <v>1177621</v>
          </cell>
          <cell r="V684">
            <v>689300</v>
          </cell>
          <cell r="W684">
            <v>689300</v>
          </cell>
          <cell r="X684">
            <v>689300</v>
          </cell>
          <cell r="Y684">
            <v>689300</v>
          </cell>
        </row>
        <row r="685">
          <cell r="C685">
            <v>11101</v>
          </cell>
          <cell r="E685">
            <v>29</v>
          </cell>
          <cell r="G685">
            <v>3</v>
          </cell>
          <cell r="U685">
            <v>90564</v>
          </cell>
          <cell r="V685">
            <v>85000</v>
          </cell>
          <cell r="W685">
            <v>85000</v>
          </cell>
          <cell r="X685">
            <v>85000</v>
          </cell>
          <cell r="Y685">
            <v>85000</v>
          </cell>
        </row>
        <row r="686">
          <cell r="C686">
            <v>11101</v>
          </cell>
          <cell r="E686">
            <v>29</v>
          </cell>
          <cell r="G686">
            <v>3</v>
          </cell>
          <cell r="U686">
            <v>583216</v>
          </cell>
          <cell r="V686">
            <v>516900</v>
          </cell>
          <cell r="W686">
            <v>516900</v>
          </cell>
          <cell r="X686">
            <v>516900</v>
          </cell>
          <cell r="Y686">
            <v>516900</v>
          </cell>
        </row>
        <row r="687">
          <cell r="C687">
            <v>11101</v>
          </cell>
          <cell r="E687">
            <v>29</v>
          </cell>
          <cell r="G687">
            <v>3</v>
          </cell>
          <cell r="U687">
            <v>194405</v>
          </cell>
          <cell r="V687">
            <v>86600</v>
          </cell>
          <cell r="W687">
            <v>86600</v>
          </cell>
          <cell r="X687">
            <v>86600</v>
          </cell>
          <cell r="Y687">
            <v>86600</v>
          </cell>
        </row>
        <row r="688">
          <cell r="C688">
            <v>11101</v>
          </cell>
          <cell r="E688">
            <v>29</v>
          </cell>
          <cell r="G688">
            <v>3</v>
          </cell>
          <cell r="U688">
            <v>194405</v>
          </cell>
          <cell r="V688">
            <v>86600</v>
          </cell>
          <cell r="W688">
            <v>86600</v>
          </cell>
          <cell r="X688">
            <v>86600</v>
          </cell>
          <cell r="Y688">
            <v>86600</v>
          </cell>
        </row>
        <row r="689">
          <cell r="C689">
            <v>11101</v>
          </cell>
          <cell r="E689">
            <v>29</v>
          </cell>
          <cell r="G689">
            <v>3</v>
          </cell>
          <cell r="U689">
            <v>235508</v>
          </cell>
          <cell r="V689">
            <v>173000</v>
          </cell>
          <cell r="W689">
            <v>173000</v>
          </cell>
          <cell r="X689">
            <v>173000</v>
          </cell>
          <cell r="Y689">
            <v>173000</v>
          </cell>
        </row>
        <row r="690">
          <cell r="C690">
            <v>11101</v>
          </cell>
          <cell r="E690">
            <v>29</v>
          </cell>
          <cell r="G690">
            <v>3</v>
          </cell>
          <cell r="U690">
            <v>18504492</v>
          </cell>
          <cell r="V690">
            <v>0</v>
          </cell>
          <cell r="W690">
            <v>0</v>
          </cell>
          <cell r="X690">
            <v>0</v>
          </cell>
          <cell r="Y690">
            <v>0</v>
          </cell>
        </row>
        <row r="691">
          <cell r="C691">
            <v>11101</v>
          </cell>
          <cell r="E691">
            <v>29</v>
          </cell>
          <cell r="G691">
            <v>3</v>
          </cell>
          <cell r="U691">
            <v>3113989646</v>
          </cell>
          <cell r="V691">
            <v>2900141301</v>
          </cell>
          <cell r="W691">
            <v>2900141301</v>
          </cell>
          <cell r="X691">
            <v>2800141301</v>
          </cell>
          <cell r="Y691">
            <v>2727216717.5</v>
          </cell>
        </row>
        <row r="692">
          <cell r="C692">
            <v>11101</v>
          </cell>
          <cell r="E692">
            <v>29</v>
          </cell>
          <cell r="G692">
            <v>3</v>
          </cell>
          <cell r="U692">
            <v>182811120</v>
          </cell>
          <cell r="V692">
            <v>120518219</v>
          </cell>
          <cell r="W692">
            <v>120518219</v>
          </cell>
          <cell r="X692">
            <v>87775443</v>
          </cell>
          <cell r="Y692">
            <v>0</v>
          </cell>
        </row>
        <row r="693">
          <cell r="C693">
            <v>11101</v>
          </cell>
          <cell r="E693">
            <v>29</v>
          </cell>
          <cell r="G693">
            <v>3</v>
          </cell>
          <cell r="U693">
            <v>100000000</v>
          </cell>
          <cell r="V693">
            <v>70000000</v>
          </cell>
          <cell r="W693">
            <v>70000000</v>
          </cell>
          <cell r="X693">
            <v>23300000</v>
          </cell>
          <cell r="Y693">
            <v>23300000</v>
          </cell>
        </row>
        <row r="694">
          <cell r="C694">
            <v>11101</v>
          </cell>
          <cell r="E694">
            <v>29</v>
          </cell>
          <cell r="G694">
            <v>3</v>
          </cell>
          <cell r="U694">
            <v>1382110</v>
          </cell>
          <cell r="V694">
            <v>1089379</v>
          </cell>
          <cell r="W694">
            <v>1089379</v>
          </cell>
          <cell r="X694">
            <v>1089379</v>
          </cell>
          <cell r="Y694">
            <v>1089379</v>
          </cell>
        </row>
        <row r="695">
          <cell r="C695">
            <v>11101</v>
          </cell>
          <cell r="E695">
            <v>29</v>
          </cell>
          <cell r="G695">
            <v>3</v>
          </cell>
          <cell r="U695">
            <v>1106207</v>
          </cell>
          <cell r="V695">
            <v>886525</v>
          </cell>
          <cell r="W695">
            <v>886525</v>
          </cell>
          <cell r="X695">
            <v>0</v>
          </cell>
          <cell r="Y695">
            <v>0</v>
          </cell>
        </row>
        <row r="696">
          <cell r="C696">
            <v>11101</v>
          </cell>
          <cell r="E696">
            <v>29</v>
          </cell>
          <cell r="G696">
            <v>3</v>
          </cell>
          <cell r="U696">
            <v>88497</v>
          </cell>
          <cell r="V696">
            <v>72513</v>
          </cell>
          <cell r="W696">
            <v>72513</v>
          </cell>
          <cell r="X696">
            <v>0</v>
          </cell>
          <cell r="Y696">
            <v>0</v>
          </cell>
        </row>
        <row r="697">
          <cell r="C697">
            <v>11101</v>
          </cell>
          <cell r="E697">
            <v>29</v>
          </cell>
          <cell r="G697">
            <v>3</v>
          </cell>
          <cell r="U697">
            <v>2965842</v>
          </cell>
          <cell r="V697">
            <v>1522558</v>
          </cell>
          <cell r="W697">
            <v>1522558</v>
          </cell>
          <cell r="X697">
            <v>1522558</v>
          </cell>
          <cell r="Y697">
            <v>1522558</v>
          </cell>
        </row>
        <row r="698">
          <cell r="C698">
            <v>11101</v>
          </cell>
          <cell r="E698">
            <v>29</v>
          </cell>
          <cell r="G698">
            <v>3</v>
          </cell>
          <cell r="U698">
            <v>806207</v>
          </cell>
          <cell r="V698">
            <v>604449</v>
          </cell>
          <cell r="W698">
            <v>604449</v>
          </cell>
          <cell r="X698">
            <v>0</v>
          </cell>
          <cell r="Y698">
            <v>0</v>
          </cell>
        </row>
        <row r="699">
          <cell r="C699">
            <v>11101</v>
          </cell>
          <cell r="E699">
            <v>29</v>
          </cell>
          <cell r="G699">
            <v>3</v>
          </cell>
          <cell r="U699">
            <v>1000000</v>
          </cell>
          <cell r="V699">
            <v>743328</v>
          </cell>
          <cell r="W699">
            <v>743328</v>
          </cell>
          <cell r="X699">
            <v>743328</v>
          </cell>
          <cell r="Y699">
            <v>743328</v>
          </cell>
        </row>
        <row r="700">
          <cell r="C700">
            <v>11101</v>
          </cell>
          <cell r="E700">
            <v>29</v>
          </cell>
          <cell r="G700">
            <v>3</v>
          </cell>
          <cell r="U700">
            <v>15479514</v>
          </cell>
          <cell r="V700">
            <v>15479514</v>
          </cell>
          <cell r="W700">
            <v>15479514</v>
          </cell>
          <cell r="X700">
            <v>15479514</v>
          </cell>
          <cell r="Y700">
            <v>15479514</v>
          </cell>
        </row>
        <row r="701">
          <cell r="C701">
            <v>11101</v>
          </cell>
          <cell r="E701">
            <v>29</v>
          </cell>
          <cell r="G701">
            <v>3</v>
          </cell>
          <cell r="U701">
            <v>701700</v>
          </cell>
          <cell r="V701">
            <v>684170</v>
          </cell>
          <cell r="W701">
            <v>684170</v>
          </cell>
          <cell r="X701">
            <v>684170</v>
          </cell>
          <cell r="Y701">
            <v>684170</v>
          </cell>
        </row>
        <row r="702">
          <cell r="C702">
            <v>11101</v>
          </cell>
          <cell r="E702">
            <v>29</v>
          </cell>
          <cell r="G702">
            <v>3</v>
          </cell>
          <cell r="U702">
            <v>733161</v>
          </cell>
          <cell r="V702">
            <v>613965</v>
          </cell>
          <cell r="W702">
            <v>613965</v>
          </cell>
          <cell r="X702">
            <v>310064</v>
          </cell>
          <cell r="Y702">
            <v>310064</v>
          </cell>
        </row>
        <row r="703">
          <cell r="C703">
            <v>11101</v>
          </cell>
          <cell r="E703">
            <v>29</v>
          </cell>
          <cell r="G703">
            <v>3</v>
          </cell>
          <cell r="U703">
            <v>663730</v>
          </cell>
          <cell r="V703">
            <v>499587</v>
          </cell>
          <cell r="W703">
            <v>499587</v>
          </cell>
          <cell r="X703">
            <v>0</v>
          </cell>
          <cell r="Y703">
            <v>0</v>
          </cell>
        </row>
        <row r="704">
          <cell r="C704">
            <v>11101</v>
          </cell>
          <cell r="E704">
            <v>29</v>
          </cell>
          <cell r="G704">
            <v>3</v>
          </cell>
          <cell r="U704">
            <v>87500000</v>
          </cell>
          <cell r="V704">
            <v>65637084</v>
          </cell>
          <cell r="W704">
            <v>65637084</v>
          </cell>
          <cell r="X704">
            <v>65637084</v>
          </cell>
          <cell r="Y704">
            <v>55088830</v>
          </cell>
        </row>
        <row r="705">
          <cell r="C705">
            <v>11101</v>
          </cell>
          <cell r="E705">
            <v>29</v>
          </cell>
          <cell r="G705">
            <v>3</v>
          </cell>
          <cell r="U705">
            <v>8227736</v>
          </cell>
          <cell r="V705">
            <v>5628620</v>
          </cell>
          <cell r="W705">
            <v>5628620</v>
          </cell>
          <cell r="X705">
            <v>5628620</v>
          </cell>
          <cell r="Y705">
            <v>5628620</v>
          </cell>
        </row>
        <row r="706">
          <cell r="C706">
            <v>11101</v>
          </cell>
          <cell r="E706">
            <v>29</v>
          </cell>
          <cell r="G706">
            <v>3</v>
          </cell>
          <cell r="U706">
            <v>5898813</v>
          </cell>
          <cell r="V706">
            <v>3987220</v>
          </cell>
          <cell r="W706">
            <v>3987220</v>
          </cell>
          <cell r="X706">
            <v>3987220</v>
          </cell>
          <cell r="Y706">
            <v>3987220</v>
          </cell>
        </row>
        <row r="707">
          <cell r="C707">
            <v>11101</v>
          </cell>
          <cell r="E707">
            <v>29</v>
          </cell>
          <cell r="G707">
            <v>3</v>
          </cell>
          <cell r="U707">
            <v>9741677</v>
          </cell>
          <cell r="V707">
            <v>9515447</v>
          </cell>
          <cell r="W707">
            <v>9515447</v>
          </cell>
          <cell r="X707">
            <v>0</v>
          </cell>
          <cell r="Y707">
            <v>0</v>
          </cell>
        </row>
        <row r="708">
          <cell r="C708">
            <v>11101</v>
          </cell>
          <cell r="E708">
            <v>29</v>
          </cell>
          <cell r="G708">
            <v>3</v>
          </cell>
          <cell r="U708">
            <v>3110482</v>
          </cell>
          <cell r="V708">
            <v>1978800</v>
          </cell>
          <cell r="W708">
            <v>1978800</v>
          </cell>
          <cell r="X708">
            <v>1978800</v>
          </cell>
          <cell r="Y708">
            <v>1978800</v>
          </cell>
        </row>
        <row r="709">
          <cell r="C709">
            <v>11101</v>
          </cell>
          <cell r="E709">
            <v>29</v>
          </cell>
          <cell r="G709">
            <v>3</v>
          </cell>
          <cell r="U709">
            <v>362257</v>
          </cell>
          <cell r="V709">
            <v>244200</v>
          </cell>
          <cell r="W709">
            <v>244200</v>
          </cell>
          <cell r="X709">
            <v>244200</v>
          </cell>
          <cell r="Y709">
            <v>244200</v>
          </cell>
        </row>
        <row r="710">
          <cell r="C710">
            <v>11101</v>
          </cell>
          <cell r="E710">
            <v>29</v>
          </cell>
          <cell r="G710">
            <v>3</v>
          </cell>
          <cell r="U710">
            <v>2332862</v>
          </cell>
          <cell r="V710">
            <v>1483800</v>
          </cell>
          <cell r="W710">
            <v>1483800</v>
          </cell>
          <cell r="X710">
            <v>1483800</v>
          </cell>
          <cell r="Y710">
            <v>1483800</v>
          </cell>
        </row>
        <row r="711">
          <cell r="C711">
            <v>11101</v>
          </cell>
          <cell r="E711">
            <v>29</v>
          </cell>
          <cell r="G711">
            <v>3</v>
          </cell>
          <cell r="U711">
            <v>777621</v>
          </cell>
          <cell r="V711">
            <v>248500</v>
          </cell>
          <cell r="W711">
            <v>248500</v>
          </cell>
          <cell r="X711">
            <v>248500</v>
          </cell>
          <cell r="Y711">
            <v>248500</v>
          </cell>
        </row>
        <row r="712">
          <cell r="C712">
            <v>11101</v>
          </cell>
          <cell r="E712">
            <v>29</v>
          </cell>
          <cell r="G712">
            <v>3</v>
          </cell>
          <cell r="U712">
            <v>777621</v>
          </cell>
          <cell r="V712">
            <v>248500</v>
          </cell>
          <cell r="W712">
            <v>248500</v>
          </cell>
          <cell r="X712">
            <v>248500</v>
          </cell>
          <cell r="Y712">
            <v>248500</v>
          </cell>
        </row>
        <row r="713">
          <cell r="C713">
            <v>11101</v>
          </cell>
          <cell r="E713">
            <v>29</v>
          </cell>
          <cell r="G713">
            <v>3</v>
          </cell>
          <cell r="U713">
            <v>706533</v>
          </cell>
          <cell r="V713">
            <v>496400</v>
          </cell>
          <cell r="W713">
            <v>496400</v>
          </cell>
          <cell r="X713">
            <v>496400</v>
          </cell>
          <cell r="Y713">
            <v>496400</v>
          </cell>
        </row>
        <row r="714">
          <cell r="C714">
            <v>11101</v>
          </cell>
          <cell r="E714">
            <v>29</v>
          </cell>
          <cell r="G714">
            <v>3</v>
          </cell>
          <cell r="U714">
            <v>137500000</v>
          </cell>
          <cell r="V714">
            <v>98433663</v>
          </cell>
          <cell r="W714">
            <v>98433663</v>
          </cell>
          <cell r="X714">
            <v>98433663</v>
          </cell>
          <cell r="Y714">
            <v>65470498</v>
          </cell>
        </row>
        <row r="715">
          <cell r="C715">
            <v>11101</v>
          </cell>
          <cell r="E715">
            <v>29</v>
          </cell>
          <cell r="G715">
            <v>3</v>
          </cell>
          <cell r="U715">
            <v>177856532</v>
          </cell>
          <cell r="V715">
            <v>126668516</v>
          </cell>
          <cell r="W715">
            <v>126668516</v>
          </cell>
          <cell r="X715">
            <v>126668516</v>
          </cell>
          <cell r="Y715">
            <v>78741391.5</v>
          </cell>
        </row>
        <row r="716">
          <cell r="C716">
            <v>11101</v>
          </cell>
          <cell r="E716">
            <v>29</v>
          </cell>
          <cell r="G716">
            <v>3</v>
          </cell>
          <cell r="U716">
            <v>500000</v>
          </cell>
          <cell r="V716">
            <v>0</v>
          </cell>
          <cell r="W716">
            <v>0</v>
          </cell>
          <cell r="X716">
            <v>0</v>
          </cell>
          <cell r="Y716">
            <v>0</v>
          </cell>
        </row>
        <row r="717">
          <cell r="C717">
            <v>11101</v>
          </cell>
          <cell r="E717">
            <v>29</v>
          </cell>
          <cell r="G717">
            <v>3</v>
          </cell>
          <cell r="U717">
            <v>254500000</v>
          </cell>
          <cell r="V717">
            <v>253600000</v>
          </cell>
          <cell r="W717">
            <v>253600000</v>
          </cell>
          <cell r="X717">
            <v>253600000</v>
          </cell>
          <cell r="Y717">
            <v>253600000</v>
          </cell>
        </row>
        <row r="718">
          <cell r="C718">
            <v>11101</v>
          </cell>
          <cell r="E718">
            <v>29</v>
          </cell>
          <cell r="G718">
            <v>3</v>
          </cell>
          <cell r="U718">
            <v>3528440</v>
          </cell>
          <cell r="V718">
            <v>3129748</v>
          </cell>
          <cell r="W718">
            <v>3129748</v>
          </cell>
          <cell r="X718">
            <v>3129748</v>
          </cell>
          <cell r="Y718">
            <v>3129748</v>
          </cell>
        </row>
        <row r="719">
          <cell r="C719">
            <v>11101</v>
          </cell>
          <cell r="E719">
            <v>29</v>
          </cell>
          <cell r="G719">
            <v>3</v>
          </cell>
          <cell r="U719">
            <v>2932642</v>
          </cell>
          <cell r="V719">
            <v>1762603</v>
          </cell>
          <cell r="W719">
            <v>1762603</v>
          </cell>
          <cell r="X719">
            <v>852066</v>
          </cell>
          <cell r="Y719">
            <v>852066</v>
          </cell>
        </row>
        <row r="720">
          <cell r="C720">
            <v>11101</v>
          </cell>
          <cell r="E720">
            <v>29</v>
          </cell>
          <cell r="G720">
            <v>3</v>
          </cell>
          <cell r="U720">
            <v>3124827</v>
          </cell>
          <cell r="V720">
            <v>2540517</v>
          </cell>
          <cell r="W720">
            <v>2540517</v>
          </cell>
          <cell r="X720">
            <v>0</v>
          </cell>
          <cell r="Y720">
            <v>0</v>
          </cell>
        </row>
        <row r="721">
          <cell r="C721">
            <v>11101</v>
          </cell>
          <cell r="E721">
            <v>29</v>
          </cell>
          <cell r="G721">
            <v>3</v>
          </cell>
          <cell r="U721">
            <v>353989</v>
          </cell>
          <cell r="V721">
            <v>208774</v>
          </cell>
          <cell r="W721">
            <v>208774</v>
          </cell>
          <cell r="X721">
            <v>0</v>
          </cell>
          <cell r="Y721">
            <v>0</v>
          </cell>
        </row>
        <row r="722">
          <cell r="C722">
            <v>11101</v>
          </cell>
          <cell r="E722">
            <v>29</v>
          </cell>
          <cell r="G722">
            <v>3</v>
          </cell>
          <cell r="U722">
            <v>8463367</v>
          </cell>
          <cell r="V722">
            <v>4403748</v>
          </cell>
          <cell r="W722">
            <v>4403748</v>
          </cell>
          <cell r="X722">
            <v>4403748</v>
          </cell>
          <cell r="Y722">
            <v>4403748</v>
          </cell>
        </row>
        <row r="723">
          <cell r="C723">
            <v>11101</v>
          </cell>
          <cell r="E723">
            <v>29</v>
          </cell>
          <cell r="G723">
            <v>3</v>
          </cell>
          <cell r="U723">
            <v>3024827</v>
          </cell>
          <cell r="V723">
            <v>1734898</v>
          </cell>
          <cell r="W723">
            <v>1734898</v>
          </cell>
          <cell r="X723">
            <v>0</v>
          </cell>
          <cell r="Y723">
            <v>0</v>
          </cell>
        </row>
        <row r="724">
          <cell r="C724">
            <v>11101</v>
          </cell>
          <cell r="E724">
            <v>29</v>
          </cell>
          <cell r="G724">
            <v>3</v>
          </cell>
          <cell r="U724">
            <v>220000000</v>
          </cell>
          <cell r="V724">
            <v>139867400</v>
          </cell>
          <cell r="W724">
            <v>139867400</v>
          </cell>
          <cell r="X724">
            <v>139867400</v>
          </cell>
          <cell r="Y724">
            <v>133587400</v>
          </cell>
        </row>
        <row r="725">
          <cell r="C725">
            <v>11101</v>
          </cell>
          <cell r="E725">
            <v>29</v>
          </cell>
          <cell r="G725">
            <v>3</v>
          </cell>
          <cell r="U725">
            <v>63718054</v>
          </cell>
          <cell r="V725">
            <v>46889455</v>
          </cell>
          <cell r="W725">
            <v>46889455</v>
          </cell>
          <cell r="X725">
            <v>46889455</v>
          </cell>
          <cell r="Y725">
            <v>46889455</v>
          </cell>
        </row>
        <row r="726">
          <cell r="C726">
            <v>11101</v>
          </cell>
          <cell r="E726">
            <v>29</v>
          </cell>
          <cell r="G726">
            <v>3</v>
          </cell>
          <cell r="U726">
            <v>2406800</v>
          </cell>
          <cell r="V726">
            <v>1966582</v>
          </cell>
          <cell r="W726">
            <v>1966582</v>
          </cell>
          <cell r="X726">
            <v>1966582</v>
          </cell>
          <cell r="Y726">
            <v>1966582</v>
          </cell>
        </row>
        <row r="727">
          <cell r="C727">
            <v>11101</v>
          </cell>
          <cell r="E727">
            <v>29</v>
          </cell>
          <cell r="G727">
            <v>3</v>
          </cell>
          <cell r="U727">
            <v>2654919</v>
          </cell>
          <cell r="V727">
            <v>1449510</v>
          </cell>
          <cell r="W727">
            <v>1449510</v>
          </cell>
          <cell r="X727">
            <v>0</v>
          </cell>
          <cell r="Y727">
            <v>0</v>
          </cell>
        </row>
        <row r="728">
          <cell r="C728">
            <v>11101</v>
          </cell>
          <cell r="E728">
            <v>29</v>
          </cell>
          <cell r="G728">
            <v>3</v>
          </cell>
          <cell r="U728">
            <v>4524379</v>
          </cell>
          <cell r="V728">
            <v>3593580</v>
          </cell>
          <cell r="W728">
            <v>3593580</v>
          </cell>
          <cell r="X728">
            <v>3593580</v>
          </cell>
          <cell r="Y728">
            <v>3593580</v>
          </cell>
        </row>
        <row r="729">
          <cell r="C729">
            <v>11101</v>
          </cell>
          <cell r="E729">
            <v>29</v>
          </cell>
          <cell r="G729">
            <v>3</v>
          </cell>
          <cell r="U729">
            <v>5412070</v>
          </cell>
          <cell r="V729">
            <v>4168800</v>
          </cell>
          <cell r="W729">
            <v>4168800</v>
          </cell>
          <cell r="X729">
            <v>4168800</v>
          </cell>
          <cell r="Y729">
            <v>4168800</v>
          </cell>
        </row>
        <row r="730">
          <cell r="C730">
            <v>11101</v>
          </cell>
          <cell r="E730">
            <v>29</v>
          </cell>
          <cell r="G730">
            <v>3</v>
          </cell>
          <cell r="U730">
            <v>3204769</v>
          </cell>
          <cell r="V730">
            <v>2545380</v>
          </cell>
          <cell r="W730">
            <v>2545380</v>
          </cell>
          <cell r="X730">
            <v>2545380</v>
          </cell>
          <cell r="Y730">
            <v>2545380</v>
          </cell>
        </row>
        <row r="731">
          <cell r="C731">
            <v>11101</v>
          </cell>
          <cell r="E731">
            <v>29</v>
          </cell>
          <cell r="G731">
            <v>3</v>
          </cell>
          <cell r="U731">
            <v>203150216</v>
          </cell>
          <cell r="V731">
            <v>184885400</v>
          </cell>
          <cell r="W731">
            <v>184885400</v>
          </cell>
          <cell r="X731">
            <v>184885400</v>
          </cell>
          <cell r="Y731">
            <v>170178200</v>
          </cell>
        </row>
        <row r="732">
          <cell r="C732">
            <v>11101</v>
          </cell>
          <cell r="E732">
            <v>29</v>
          </cell>
          <cell r="G732">
            <v>3</v>
          </cell>
          <cell r="U732">
            <v>5660375</v>
          </cell>
          <cell r="V732">
            <v>5486718</v>
          </cell>
          <cell r="W732">
            <v>5486718</v>
          </cell>
          <cell r="X732">
            <v>0</v>
          </cell>
          <cell r="Y732">
            <v>0</v>
          </cell>
        </row>
        <row r="733">
          <cell r="C733">
            <v>11101</v>
          </cell>
          <cell r="E733">
            <v>29</v>
          </cell>
          <cell r="G733">
            <v>3</v>
          </cell>
          <cell r="U733">
            <v>7060571</v>
          </cell>
          <cell r="V733">
            <v>6895882</v>
          </cell>
          <cell r="W733">
            <v>6895882</v>
          </cell>
          <cell r="X733">
            <v>1031041</v>
          </cell>
          <cell r="Y733">
            <v>1031041</v>
          </cell>
        </row>
        <row r="734">
          <cell r="C734">
            <v>11101</v>
          </cell>
          <cell r="E734">
            <v>29</v>
          </cell>
          <cell r="G734">
            <v>3</v>
          </cell>
          <cell r="U734">
            <v>3516544</v>
          </cell>
          <cell r="V734">
            <v>2726400</v>
          </cell>
          <cell r="W734">
            <v>2726400</v>
          </cell>
          <cell r="X734">
            <v>2726400</v>
          </cell>
          <cell r="Y734">
            <v>2726400</v>
          </cell>
        </row>
        <row r="735">
          <cell r="C735">
            <v>11101</v>
          </cell>
          <cell r="E735">
            <v>29</v>
          </cell>
          <cell r="G735">
            <v>3</v>
          </cell>
          <cell r="U735">
            <v>196810</v>
          </cell>
          <cell r="V735">
            <v>157100</v>
          </cell>
          <cell r="W735">
            <v>157100</v>
          </cell>
          <cell r="X735">
            <v>157100</v>
          </cell>
          <cell r="Y735">
            <v>157100</v>
          </cell>
        </row>
        <row r="736">
          <cell r="C736">
            <v>11101</v>
          </cell>
          <cell r="E736">
            <v>29</v>
          </cell>
          <cell r="G736">
            <v>3</v>
          </cell>
          <cell r="U736">
            <v>518025</v>
          </cell>
          <cell r="V736">
            <v>182300</v>
          </cell>
          <cell r="W736">
            <v>182300</v>
          </cell>
          <cell r="X736">
            <v>182300</v>
          </cell>
          <cell r="Y736">
            <v>182300</v>
          </cell>
        </row>
        <row r="737">
          <cell r="C737">
            <v>11101</v>
          </cell>
          <cell r="E737">
            <v>29</v>
          </cell>
          <cell r="G737">
            <v>3</v>
          </cell>
          <cell r="U737">
            <v>2637409</v>
          </cell>
          <cell r="V737">
            <v>2046200</v>
          </cell>
          <cell r="W737">
            <v>2046200</v>
          </cell>
          <cell r="X737">
            <v>2046200</v>
          </cell>
          <cell r="Y737">
            <v>2046200</v>
          </cell>
        </row>
        <row r="738">
          <cell r="C738">
            <v>11101</v>
          </cell>
          <cell r="E738">
            <v>29</v>
          </cell>
          <cell r="G738">
            <v>3</v>
          </cell>
          <cell r="U738">
            <v>879136</v>
          </cell>
          <cell r="V738">
            <v>341300</v>
          </cell>
          <cell r="W738">
            <v>341300</v>
          </cell>
          <cell r="X738">
            <v>341300</v>
          </cell>
          <cell r="Y738">
            <v>341300</v>
          </cell>
        </row>
        <row r="739">
          <cell r="C739">
            <v>11101</v>
          </cell>
          <cell r="E739">
            <v>29</v>
          </cell>
          <cell r="G739">
            <v>3</v>
          </cell>
          <cell r="U739">
            <v>879136</v>
          </cell>
          <cell r="V739">
            <v>341300</v>
          </cell>
          <cell r="W739">
            <v>341300</v>
          </cell>
          <cell r="X739">
            <v>341300</v>
          </cell>
          <cell r="Y739">
            <v>341300</v>
          </cell>
        </row>
        <row r="740">
          <cell r="C740">
            <v>11101</v>
          </cell>
          <cell r="E740">
            <v>29</v>
          </cell>
          <cell r="G740">
            <v>3</v>
          </cell>
          <cell r="U740">
            <v>985000</v>
          </cell>
          <cell r="V740">
            <v>682400</v>
          </cell>
          <cell r="W740">
            <v>682400</v>
          </cell>
          <cell r="X740">
            <v>682400</v>
          </cell>
          <cell r="Y740">
            <v>682400</v>
          </cell>
        </row>
        <row r="741">
          <cell r="C741">
            <v>11101</v>
          </cell>
          <cell r="E741">
            <v>29</v>
          </cell>
          <cell r="G741">
            <v>3</v>
          </cell>
          <cell r="U741">
            <v>1098516662</v>
          </cell>
          <cell r="V741">
            <v>1020658779</v>
          </cell>
          <cell r="W741">
            <v>1020658779</v>
          </cell>
          <cell r="X741">
            <v>1020658779</v>
          </cell>
          <cell r="Y741">
            <v>713282712</v>
          </cell>
        </row>
        <row r="742">
          <cell r="C742">
            <v>11101</v>
          </cell>
          <cell r="E742">
            <v>29</v>
          </cell>
          <cell r="G742">
            <v>3</v>
          </cell>
          <cell r="U742">
            <v>1144000000</v>
          </cell>
          <cell r="V742">
            <v>1098136576</v>
          </cell>
          <cell r="W742">
            <v>1098136576</v>
          </cell>
          <cell r="X742">
            <v>817278631</v>
          </cell>
          <cell r="Y742">
            <v>471504264</v>
          </cell>
        </row>
        <row r="743">
          <cell r="C743">
            <v>11101</v>
          </cell>
          <cell r="E743">
            <v>29</v>
          </cell>
          <cell r="G743">
            <v>3</v>
          </cell>
          <cell r="U743">
            <v>317324928</v>
          </cell>
          <cell r="V743">
            <v>285960200</v>
          </cell>
          <cell r="W743">
            <v>285960200</v>
          </cell>
          <cell r="X743">
            <v>285960200</v>
          </cell>
          <cell r="Y743">
            <v>100000000</v>
          </cell>
        </row>
        <row r="744">
          <cell r="C744">
            <v>11101</v>
          </cell>
          <cell r="E744">
            <v>29</v>
          </cell>
          <cell r="G744">
            <v>3</v>
          </cell>
          <cell r="U744">
            <v>40310948</v>
          </cell>
          <cell r="V744">
            <v>34489664</v>
          </cell>
          <cell r="W744">
            <v>34489664</v>
          </cell>
          <cell r="X744">
            <v>34489664</v>
          </cell>
          <cell r="Y744">
            <v>34489664</v>
          </cell>
        </row>
        <row r="745">
          <cell r="C745">
            <v>11101</v>
          </cell>
          <cell r="E745">
            <v>29</v>
          </cell>
          <cell r="G745">
            <v>3</v>
          </cell>
          <cell r="U745">
            <v>2305100</v>
          </cell>
          <cell r="V745">
            <v>1807430</v>
          </cell>
          <cell r="W745">
            <v>1807430</v>
          </cell>
          <cell r="X745">
            <v>1807430</v>
          </cell>
          <cell r="Y745">
            <v>1807430</v>
          </cell>
        </row>
        <row r="746">
          <cell r="C746">
            <v>11101</v>
          </cell>
          <cell r="E746">
            <v>29</v>
          </cell>
          <cell r="G746">
            <v>3</v>
          </cell>
          <cell r="U746">
            <v>1465386</v>
          </cell>
          <cell r="V746">
            <v>1018793</v>
          </cell>
          <cell r="W746">
            <v>1018793</v>
          </cell>
          <cell r="X746">
            <v>518521</v>
          </cell>
          <cell r="Y746">
            <v>518521</v>
          </cell>
        </row>
        <row r="747">
          <cell r="C747">
            <v>11101</v>
          </cell>
          <cell r="E747">
            <v>29</v>
          </cell>
          <cell r="G747">
            <v>3</v>
          </cell>
          <cell r="U747">
            <v>1596290</v>
          </cell>
          <cell r="V747">
            <v>1334330</v>
          </cell>
          <cell r="W747">
            <v>1334330</v>
          </cell>
          <cell r="X747">
            <v>409510</v>
          </cell>
          <cell r="Y747">
            <v>409510</v>
          </cell>
        </row>
        <row r="748">
          <cell r="C748">
            <v>11101</v>
          </cell>
          <cell r="E748">
            <v>29</v>
          </cell>
          <cell r="G748">
            <v>3</v>
          </cell>
          <cell r="U748">
            <v>1908126</v>
          </cell>
          <cell r="V748">
            <v>1524334</v>
          </cell>
          <cell r="W748">
            <v>1524334</v>
          </cell>
          <cell r="X748">
            <v>0</v>
          </cell>
          <cell r="Y748">
            <v>0</v>
          </cell>
        </row>
        <row r="749">
          <cell r="C749">
            <v>11101</v>
          </cell>
          <cell r="E749">
            <v>29</v>
          </cell>
          <cell r="G749">
            <v>3</v>
          </cell>
          <cell r="U749">
            <v>3360009</v>
          </cell>
          <cell r="V749">
            <v>2506633</v>
          </cell>
          <cell r="W749">
            <v>2506633</v>
          </cell>
          <cell r="X749">
            <v>641238</v>
          </cell>
          <cell r="Y749">
            <v>641238</v>
          </cell>
        </row>
        <row r="750">
          <cell r="C750">
            <v>11101</v>
          </cell>
          <cell r="E750">
            <v>29</v>
          </cell>
          <cell r="G750">
            <v>3</v>
          </cell>
          <cell r="U750">
            <v>195385</v>
          </cell>
          <cell r="V750">
            <v>134256</v>
          </cell>
          <cell r="W750">
            <v>134256</v>
          </cell>
          <cell r="X750">
            <v>0</v>
          </cell>
          <cell r="Y750">
            <v>0</v>
          </cell>
        </row>
        <row r="751">
          <cell r="C751">
            <v>11101</v>
          </cell>
          <cell r="E751">
            <v>29</v>
          </cell>
          <cell r="G751">
            <v>3</v>
          </cell>
          <cell r="U751">
            <v>212839</v>
          </cell>
          <cell r="V751">
            <v>200167</v>
          </cell>
          <cell r="W751">
            <v>200167</v>
          </cell>
          <cell r="X751">
            <v>54601</v>
          </cell>
          <cell r="Y751">
            <v>54601</v>
          </cell>
        </row>
        <row r="752">
          <cell r="C752">
            <v>11101</v>
          </cell>
          <cell r="E752">
            <v>29</v>
          </cell>
          <cell r="G752">
            <v>3</v>
          </cell>
          <cell r="U752">
            <v>4864046</v>
          </cell>
          <cell r="V752">
            <v>2532352</v>
          </cell>
          <cell r="W752">
            <v>2532352</v>
          </cell>
          <cell r="X752">
            <v>2532352</v>
          </cell>
          <cell r="Y752">
            <v>2532352</v>
          </cell>
        </row>
        <row r="753">
          <cell r="C753">
            <v>11101</v>
          </cell>
          <cell r="E753">
            <v>29</v>
          </cell>
          <cell r="G753">
            <v>3</v>
          </cell>
          <cell r="U753">
            <v>6074503</v>
          </cell>
          <cell r="V753">
            <v>3323826</v>
          </cell>
          <cell r="W753">
            <v>3323826</v>
          </cell>
          <cell r="X753">
            <v>3323826</v>
          </cell>
          <cell r="Y753">
            <v>3323826</v>
          </cell>
        </row>
        <row r="754">
          <cell r="C754">
            <v>11101</v>
          </cell>
          <cell r="E754">
            <v>29</v>
          </cell>
          <cell r="G754">
            <v>3</v>
          </cell>
          <cell r="U754">
            <v>1508126</v>
          </cell>
          <cell r="V754">
            <v>1040205</v>
          </cell>
          <cell r="W754">
            <v>1040205</v>
          </cell>
          <cell r="X754">
            <v>0</v>
          </cell>
          <cell r="Y754">
            <v>0</v>
          </cell>
        </row>
        <row r="755">
          <cell r="C755">
            <v>11101</v>
          </cell>
          <cell r="E755">
            <v>29</v>
          </cell>
          <cell r="G755">
            <v>3</v>
          </cell>
          <cell r="U755">
            <v>1860009</v>
          </cell>
          <cell r="V755">
            <v>1695113</v>
          </cell>
          <cell r="W755">
            <v>1695113</v>
          </cell>
          <cell r="X755">
            <v>409510</v>
          </cell>
          <cell r="Y755">
            <v>409510</v>
          </cell>
        </row>
        <row r="756">
          <cell r="C756">
            <v>11101</v>
          </cell>
          <cell r="E756">
            <v>29</v>
          </cell>
          <cell r="G756">
            <v>3</v>
          </cell>
          <cell r="U756">
            <v>31469264</v>
          </cell>
          <cell r="V756">
            <v>29944602</v>
          </cell>
          <cell r="W756">
            <v>29944602</v>
          </cell>
          <cell r="X756">
            <v>29944602</v>
          </cell>
          <cell r="Y756">
            <v>29944602</v>
          </cell>
        </row>
        <row r="757">
          <cell r="C757">
            <v>11101</v>
          </cell>
          <cell r="E757">
            <v>29</v>
          </cell>
          <cell r="G757">
            <v>3</v>
          </cell>
          <cell r="U757">
            <v>3646330</v>
          </cell>
          <cell r="V757">
            <v>2874260</v>
          </cell>
          <cell r="W757">
            <v>2874260</v>
          </cell>
          <cell r="X757">
            <v>2874260</v>
          </cell>
          <cell r="Y757">
            <v>2874260</v>
          </cell>
        </row>
        <row r="758">
          <cell r="C758">
            <v>11101</v>
          </cell>
          <cell r="E758">
            <v>29</v>
          </cell>
          <cell r="G758">
            <v>3</v>
          </cell>
          <cell r="U758">
            <v>2104582</v>
          </cell>
          <cell r="V758">
            <v>1728940</v>
          </cell>
          <cell r="W758">
            <v>1728940</v>
          </cell>
          <cell r="X758">
            <v>709693</v>
          </cell>
          <cell r="Y758">
            <v>709693</v>
          </cell>
        </row>
        <row r="759">
          <cell r="C759">
            <v>11101</v>
          </cell>
          <cell r="E759">
            <v>29</v>
          </cell>
          <cell r="G759">
            <v>3</v>
          </cell>
          <cell r="U759">
            <v>1025770</v>
          </cell>
          <cell r="V759">
            <v>703248</v>
          </cell>
          <cell r="W759">
            <v>703248</v>
          </cell>
          <cell r="X759">
            <v>0</v>
          </cell>
          <cell r="Y759">
            <v>0</v>
          </cell>
        </row>
        <row r="760">
          <cell r="C760">
            <v>11101</v>
          </cell>
          <cell r="E760">
            <v>29</v>
          </cell>
          <cell r="G760">
            <v>3</v>
          </cell>
          <cell r="U760">
            <v>262295318</v>
          </cell>
          <cell r="V760">
            <v>202053144</v>
          </cell>
          <cell r="W760">
            <v>202053144</v>
          </cell>
          <cell r="X760">
            <v>202053144</v>
          </cell>
          <cell r="Y760">
            <v>202038613</v>
          </cell>
        </row>
        <row r="761">
          <cell r="C761">
            <v>11101</v>
          </cell>
          <cell r="E761">
            <v>29</v>
          </cell>
          <cell r="G761">
            <v>3</v>
          </cell>
          <cell r="U761">
            <v>262295318</v>
          </cell>
          <cell r="V761">
            <v>218250289</v>
          </cell>
          <cell r="W761">
            <v>218250289</v>
          </cell>
          <cell r="X761">
            <v>101028542</v>
          </cell>
          <cell r="Y761">
            <v>27981143</v>
          </cell>
        </row>
        <row r="762">
          <cell r="C762">
            <v>11101</v>
          </cell>
          <cell r="E762">
            <v>29</v>
          </cell>
          <cell r="G762">
            <v>3</v>
          </cell>
          <cell r="U762">
            <v>432538520</v>
          </cell>
          <cell r="V762">
            <v>422337060</v>
          </cell>
          <cell r="W762">
            <v>422337060</v>
          </cell>
          <cell r="X762">
            <v>422337060</v>
          </cell>
          <cell r="Y762">
            <v>387142305</v>
          </cell>
        </row>
        <row r="763">
          <cell r="C763">
            <v>11101</v>
          </cell>
          <cell r="E763">
            <v>29</v>
          </cell>
          <cell r="G763">
            <v>1</v>
          </cell>
          <cell r="U763">
            <v>2104604</v>
          </cell>
          <cell r="V763">
            <v>1249360</v>
          </cell>
          <cell r="W763">
            <v>1249360</v>
          </cell>
          <cell r="X763">
            <v>1249360</v>
          </cell>
          <cell r="Y763">
            <v>1249360</v>
          </cell>
        </row>
        <row r="764">
          <cell r="C764">
            <v>11101</v>
          </cell>
          <cell r="E764">
            <v>30</v>
          </cell>
          <cell r="G764">
            <v>3</v>
          </cell>
          <cell r="U764">
            <v>3226667</v>
          </cell>
          <cell r="V764">
            <v>1500000</v>
          </cell>
          <cell r="W764">
            <v>1500000</v>
          </cell>
          <cell r="X764">
            <v>1500000</v>
          </cell>
          <cell r="Y764">
            <v>1500000</v>
          </cell>
        </row>
        <row r="765">
          <cell r="C765">
            <v>11101</v>
          </cell>
          <cell r="E765">
            <v>30</v>
          </cell>
          <cell r="G765">
            <v>3</v>
          </cell>
          <cell r="U765">
            <v>295000000</v>
          </cell>
          <cell r="V765">
            <v>289000000</v>
          </cell>
          <cell r="W765">
            <v>289000000</v>
          </cell>
          <cell r="X765">
            <v>199000000</v>
          </cell>
          <cell r="Y765">
            <v>199000000</v>
          </cell>
        </row>
        <row r="766">
          <cell r="C766">
            <v>11101</v>
          </cell>
          <cell r="E766">
            <v>30</v>
          </cell>
          <cell r="G766">
            <v>3</v>
          </cell>
          <cell r="U766">
            <v>5000000</v>
          </cell>
          <cell r="V766">
            <v>4997555</v>
          </cell>
          <cell r="W766">
            <v>4997555</v>
          </cell>
          <cell r="X766">
            <v>4997555</v>
          </cell>
          <cell r="Y766">
            <v>4997555</v>
          </cell>
        </row>
        <row r="767">
          <cell r="C767">
            <v>11101</v>
          </cell>
          <cell r="E767">
            <v>30</v>
          </cell>
          <cell r="G767">
            <v>3</v>
          </cell>
          <cell r="U767">
            <v>7000000</v>
          </cell>
          <cell r="V767">
            <v>7000000</v>
          </cell>
          <cell r="W767">
            <v>7000000</v>
          </cell>
          <cell r="X767">
            <v>7000000</v>
          </cell>
          <cell r="Y767">
            <v>7000000</v>
          </cell>
        </row>
        <row r="768">
          <cell r="C768">
            <v>11101</v>
          </cell>
          <cell r="E768">
            <v>30</v>
          </cell>
          <cell r="G768">
            <v>3</v>
          </cell>
          <cell r="U768">
            <v>5500000</v>
          </cell>
          <cell r="V768">
            <v>5500000</v>
          </cell>
          <cell r="W768">
            <v>5500000</v>
          </cell>
          <cell r="X768">
            <v>5500000</v>
          </cell>
          <cell r="Y768">
            <v>450000</v>
          </cell>
        </row>
        <row r="769">
          <cell r="C769">
            <v>11101</v>
          </cell>
          <cell r="E769">
            <v>30</v>
          </cell>
          <cell r="G769">
            <v>3</v>
          </cell>
          <cell r="U769">
            <v>5000000</v>
          </cell>
          <cell r="V769">
            <v>5000000</v>
          </cell>
          <cell r="W769">
            <v>5000000</v>
          </cell>
          <cell r="X769">
            <v>5000000</v>
          </cell>
          <cell r="Y769">
            <v>5000000</v>
          </cell>
        </row>
        <row r="770">
          <cell r="C770">
            <v>11101</v>
          </cell>
          <cell r="E770">
            <v>30</v>
          </cell>
          <cell r="G770">
            <v>3</v>
          </cell>
          <cell r="U770">
            <v>10000000</v>
          </cell>
          <cell r="V770">
            <v>0</v>
          </cell>
          <cell r="W770">
            <v>0</v>
          </cell>
          <cell r="X770">
            <v>0</v>
          </cell>
          <cell r="Y770">
            <v>0</v>
          </cell>
        </row>
        <row r="771">
          <cell r="C771">
            <v>11101</v>
          </cell>
          <cell r="E771">
            <v>30</v>
          </cell>
          <cell r="G771">
            <v>3</v>
          </cell>
          <cell r="U771">
            <v>5000000</v>
          </cell>
          <cell r="V771">
            <v>0</v>
          </cell>
          <cell r="W771">
            <v>0</v>
          </cell>
          <cell r="X771">
            <v>0</v>
          </cell>
          <cell r="Y771">
            <v>0</v>
          </cell>
        </row>
        <row r="772">
          <cell r="C772">
            <v>11101</v>
          </cell>
          <cell r="E772">
            <v>30</v>
          </cell>
          <cell r="G772">
            <v>3</v>
          </cell>
          <cell r="U772">
            <v>10000000</v>
          </cell>
          <cell r="V772">
            <v>5000000</v>
          </cell>
          <cell r="W772">
            <v>5000000</v>
          </cell>
          <cell r="X772">
            <v>5000000</v>
          </cell>
          <cell r="Y772">
            <v>5000000</v>
          </cell>
        </row>
        <row r="773">
          <cell r="C773">
            <v>11101</v>
          </cell>
          <cell r="E773">
            <v>30</v>
          </cell>
          <cell r="G773">
            <v>3</v>
          </cell>
          <cell r="U773">
            <v>64710000</v>
          </cell>
          <cell r="V773">
            <v>64710000</v>
          </cell>
          <cell r="W773">
            <v>64710000</v>
          </cell>
          <cell r="X773">
            <v>64710000</v>
          </cell>
          <cell r="Y773">
            <v>64710000</v>
          </cell>
        </row>
        <row r="774">
          <cell r="C774">
            <v>11101</v>
          </cell>
          <cell r="E774">
            <v>30</v>
          </cell>
          <cell r="G774">
            <v>3</v>
          </cell>
          <cell r="U774">
            <v>41590200</v>
          </cell>
          <cell r="V774">
            <v>33949999</v>
          </cell>
          <cell r="W774">
            <v>33949999</v>
          </cell>
          <cell r="X774">
            <v>33949999</v>
          </cell>
          <cell r="Y774">
            <v>33949999</v>
          </cell>
        </row>
        <row r="775">
          <cell r="C775">
            <v>11101</v>
          </cell>
          <cell r="E775">
            <v>30</v>
          </cell>
          <cell r="G775">
            <v>3</v>
          </cell>
          <cell r="U775">
            <v>30402000</v>
          </cell>
          <cell r="V775">
            <v>30360000</v>
          </cell>
          <cell r="W775">
            <v>30360000</v>
          </cell>
          <cell r="X775">
            <v>360000</v>
          </cell>
          <cell r="Y775">
            <v>360000</v>
          </cell>
        </row>
        <row r="776">
          <cell r="C776">
            <v>11101</v>
          </cell>
          <cell r="E776">
            <v>30</v>
          </cell>
          <cell r="G776">
            <v>3</v>
          </cell>
          <cell r="U776">
            <v>22500000</v>
          </cell>
          <cell r="V776">
            <v>22498860</v>
          </cell>
          <cell r="W776">
            <v>22498860</v>
          </cell>
          <cell r="X776">
            <v>22498860</v>
          </cell>
          <cell r="Y776">
            <v>2498860</v>
          </cell>
        </row>
        <row r="777">
          <cell r="C777">
            <v>11101</v>
          </cell>
          <cell r="E777">
            <v>30</v>
          </cell>
          <cell r="G777">
            <v>3</v>
          </cell>
          <cell r="U777">
            <v>5000000</v>
          </cell>
          <cell r="V777">
            <v>5000000</v>
          </cell>
          <cell r="W777">
            <v>5000000</v>
          </cell>
          <cell r="X777">
            <v>5000000</v>
          </cell>
          <cell r="Y777">
            <v>450000</v>
          </cell>
        </row>
        <row r="778">
          <cell r="C778">
            <v>11101</v>
          </cell>
          <cell r="E778">
            <v>33</v>
          </cell>
          <cell r="G778">
            <v>3</v>
          </cell>
          <cell r="U778">
            <v>0</v>
          </cell>
          <cell r="V778">
            <v>0</v>
          </cell>
          <cell r="W778">
            <v>0</v>
          </cell>
          <cell r="X778">
            <v>0</v>
          </cell>
          <cell r="Y778">
            <v>0</v>
          </cell>
        </row>
        <row r="779">
          <cell r="C779">
            <v>11101</v>
          </cell>
          <cell r="E779">
            <v>33</v>
          </cell>
          <cell r="G779">
            <v>3</v>
          </cell>
          <cell r="U779">
            <v>1894470673</v>
          </cell>
          <cell r="V779">
            <v>1449926861</v>
          </cell>
          <cell r="W779">
            <v>1449926861</v>
          </cell>
          <cell r="X779">
            <v>1449926861</v>
          </cell>
          <cell r="Y779">
            <v>1449926861</v>
          </cell>
        </row>
        <row r="780">
          <cell r="C780">
            <v>11101</v>
          </cell>
          <cell r="E780">
            <v>33</v>
          </cell>
          <cell r="G780">
            <v>3</v>
          </cell>
          <cell r="U780">
            <v>150000000</v>
          </cell>
          <cell r="V780">
            <v>149993550</v>
          </cell>
          <cell r="W780">
            <v>149993550</v>
          </cell>
          <cell r="X780">
            <v>149993550</v>
          </cell>
          <cell r="Y780">
            <v>113431990</v>
          </cell>
        </row>
        <row r="781">
          <cell r="C781">
            <v>11101</v>
          </cell>
          <cell r="E781">
            <v>33</v>
          </cell>
          <cell r="G781">
            <v>3</v>
          </cell>
          <cell r="U781">
            <v>194306708</v>
          </cell>
          <cell r="V781">
            <v>0</v>
          </cell>
          <cell r="W781">
            <v>0</v>
          </cell>
          <cell r="X781">
            <v>0</v>
          </cell>
          <cell r="Y781">
            <v>0</v>
          </cell>
        </row>
        <row r="782">
          <cell r="C782">
            <v>11101</v>
          </cell>
          <cell r="E782">
            <v>33</v>
          </cell>
          <cell r="G782">
            <v>3</v>
          </cell>
          <cell r="U782">
            <v>12860180</v>
          </cell>
          <cell r="V782">
            <v>12236360</v>
          </cell>
          <cell r="W782">
            <v>12236360</v>
          </cell>
          <cell r="X782">
            <v>12236360</v>
          </cell>
          <cell r="Y782">
            <v>12236360</v>
          </cell>
        </row>
        <row r="783">
          <cell r="C783">
            <v>11101</v>
          </cell>
          <cell r="E783">
            <v>33</v>
          </cell>
          <cell r="G783">
            <v>3</v>
          </cell>
          <cell r="U783">
            <v>9109292</v>
          </cell>
          <cell r="V783">
            <v>8648363</v>
          </cell>
          <cell r="W783">
            <v>8648363</v>
          </cell>
          <cell r="X783">
            <v>8648363</v>
          </cell>
          <cell r="Y783">
            <v>8648363</v>
          </cell>
        </row>
        <row r="784">
          <cell r="C784">
            <v>11101</v>
          </cell>
          <cell r="E784">
            <v>33</v>
          </cell>
          <cell r="G784">
            <v>3</v>
          </cell>
          <cell r="U784">
            <v>16732339</v>
          </cell>
          <cell r="V784">
            <v>16732339</v>
          </cell>
          <cell r="W784">
            <v>16732339</v>
          </cell>
          <cell r="X784">
            <v>6959368</v>
          </cell>
          <cell r="Y784">
            <v>6959368</v>
          </cell>
        </row>
        <row r="785">
          <cell r="C785">
            <v>11101</v>
          </cell>
          <cell r="E785">
            <v>33</v>
          </cell>
          <cell r="G785">
            <v>3</v>
          </cell>
          <cell r="U785">
            <v>4591555</v>
          </cell>
          <cell r="V785">
            <v>4142403</v>
          </cell>
          <cell r="W785">
            <v>4142403</v>
          </cell>
          <cell r="X785">
            <v>4142403</v>
          </cell>
          <cell r="Y785">
            <v>4142403</v>
          </cell>
        </row>
        <row r="786">
          <cell r="C786">
            <v>11101</v>
          </cell>
          <cell r="E786">
            <v>33</v>
          </cell>
          <cell r="G786">
            <v>3</v>
          </cell>
          <cell r="U786">
            <v>531954</v>
          </cell>
          <cell r="V786">
            <v>422795</v>
          </cell>
          <cell r="W786">
            <v>422795</v>
          </cell>
          <cell r="X786">
            <v>422795</v>
          </cell>
          <cell r="Y786">
            <v>422795</v>
          </cell>
        </row>
        <row r="787">
          <cell r="C787">
            <v>11101</v>
          </cell>
          <cell r="E787">
            <v>33</v>
          </cell>
          <cell r="G787">
            <v>3</v>
          </cell>
          <cell r="U787">
            <v>3443663</v>
          </cell>
          <cell r="V787">
            <v>2930015</v>
          </cell>
          <cell r="W787">
            <v>2930015</v>
          </cell>
          <cell r="X787">
            <v>2930015</v>
          </cell>
          <cell r="Y787">
            <v>2930015</v>
          </cell>
        </row>
        <row r="788">
          <cell r="C788">
            <v>11101</v>
          </cell>
          <cell r="E788">
            <v>33</v>
          </cell>
          <cell r="G788">
            <v>3</v>
          </cell>
          <cell r="U788">
            <v>573941</v>
          </cell>
          <cell r="V788">
            <v>447195</v>
          </cell>
          <cell r="W788">
            <v>447195</v>
          </cell>
          <cell r="X788">
            <v>447195</v>
          </cell>
          <cell r="Y788">
            <v>447195</v>
          </cell>
        </row>
        <row r="789">
          <cell r="C789">
            <v>11101</v>
          </cell>
          <cell r="E789">
            <v>33</v>
          </cell>
          <cell r="G789">
            <v>3</v>
          </cell>
          <cell r="U789">
            <v>573941</v>
          </cell>
          <cell r="V789">
            <v>447195</v>
          </cell>
          <cell r="W789">
            <v>447195</v>
          </cell>
          <cell r="X789">
            <v>447195</v>
          </cell>
          <cell r="Y789">
            <v>447195</v>
          </cell>
        </row>
        <row r="790">
          <cell r="C790">
            <v>11101</v>
          </cell>
          <cell r="E790">
            <v>33</v>
          </cell>
          <cell r="G790">
            <v>3</v>
          </cell>
          <cell r="U790">
            <v>1147886</v>
          </cell>
          <cell r="V790">
            <v>894294</v>
          </cell>
          <cell r="W790">
            <v>894294</v>
          </cell>
          <cell r="X790">
            <v>894294</v>
          </cell>
          <cell r="Y790">
            <v>894294</v>
          </cell>
        </row>
        <row r="791">
          <cell r="C791">
            <v>11101</v>
          </cell>
          <cell r="E791">
            <v>33</v>
          </cell>
          <cell r="G791">
            <v>3</v>
          </cell>
          <cell r="U791">
            <v>576526188</v>
          </cell>
          <cell r="V791">
            <v>529491300.60000002</v>
          </cell>
          <cell r="W791">
            <v>529491300.60000002</v>
          </cell>
          <cell r="X791">
            <v>529491300.60000002</v>
          </cell>
          <cell r="Y791">
            <v>486435300.60000002</v>
          </cell>
        </row>
        <row r="792">
          <cell r="C792">
            <v>11101</v>
          </cell>
          <cell r="E792">
            <v>33</v>
          </cell>
          <cell r="G792">
            <v>3</v>
          </cell>
          <cell r="U792">
            <v>85930215</v>
          </cell>
          <cell r="V792">
            <v>85930215</v>
          </cell>
          <cell r="W792">
            <v>85930215</v>
          </cell>
          <cell r="X792">
            <v>69635820</v>
          </cell>
          <cell r="Y792">
            <v>69635820</v>
          </cell>
        </row>
        <row r="793">
          <cell r="C793">
            <v>11101</v>
          </cell>
          <cell r="E793">
            <v>33</v>
          </cell>
          <cell r="G793">
            <v>3</v>
          </cell>
          <cell r="U793">
            <v>684114</v>
          </cell>
          <cell r="V793">
            <v>684114</v>
          </cell>
          <cell r="W793">
            <v>684114</v>
          </cell>
          <cell r="X793">
            <v>684114</v>
          </cell>
          <cell r="Y793">
            <v>684114</v>
          </cell>
        </row>
        <row r="794">
          <cell r="C794">
            <v>11101</v>
          </cell>
          <cell r="E794">
            <v>33</v>
          </cell>
          <cell r="G794">
            <v>3</v>
          </cell>
          <cell r="U794">
            <v>1064538</v>
          </cell>
          <cell r="V794">
            <v>1064538</v>
          </cell>
          <cell r="W794">
            <v>1064538</v>
          </cell>
          <cell r="X794">
            <v>1064538</v>
          </cell>
          <cell r="Y794">
            <v>1064538</v>
          </cell>
        </row>
        <row r="795">
          <cell r="C795">
            <v>11101</v>
          </cell>
          <cell r="E795">
            <v>33</v>
          </cell>
          <cell r="G795">
            <v>3</v>
          </cell>
          <cell r="U795">
            <v>2502461</v>
          </cell>
          <cell r="V795">
            <v>2502461</v>
          </cell>
          <cell r="W795">
            <v>2502461</v>
          </cell>
          <cell r="X795">
            <v>1909809</v>
          </cell>
          <cell r="Y795">
            <v>1909809</v>
          </cell>
        </row>
        <row r="796">
          <cell r="C796">
            <v>11101</v>
          </cell>
          <cell r="E796">
            <v>33</v>
          </cell>
          <cell r="G796">
            <v>3</v>
          </cell>
          <cell r="U796">
            <v>5260590</v>
          </cell>
          <cell r="V796">
            <v>5260590</v>
          </cell>
          <cell r="W796">
            <v>5260590</v>
          </cell>
          <cell r="X796">
            <v>4000686</v>
          </cell>
          <cell r="Y796">
            <v>4000686</v>
          </cell>
        </row>
        <row r="797">
          <cell r="C797">
            <v>11101</v>
          </cell>
          <cell r="E797">
            <v>33</v>
          </cell>
          <cell r="G797">
            <v>3</v>
          </cell>
          <cell r="U797">
            <v>455026</v>
          </cell>
          <cell r="V797">
            <v>455026</v>
          </cell>
          <cell r="W797">
            <v>455026</v>
          </cell>
          <cell r="X797">
            <v>342141</v>
          </cell>
          <cell r="Y797">
            <v>342141</v>
          </cell>
        </row>
        <row r="798">
          <cell r="C798">
            <v>11101</v>
          </cell>
          <cell r="E798">
            <v>33</v>
          </cell>
          <cell r="G798">
            <v>3</v>
          </cell>
          <cell r="U798">
            <v>9659169</v>
          </cell>
          <cell r="V798">
            <v>6539876</v>
          </cell>
          <cell r="W798">
            <v>6539876</v>
          </cell>
          <cell r="X798">
            <v>6539876</v>
          </cell>
          <cell r="Y798">
            <v>6539876</v>
          </cell>
        </row>
        <row r="799">
          <cell r="C799">
            <v>11101</v>
          </cell>
          <cell r="E799">
            <v>33</v>
          </cell>
          <cell r="G799">
            <v>3</v>
          </cell>
          <cell r="U799">
            <v>3586766</v>
          </cell>
          <cell r="V799">
            <v>3586766</v>
          </cell>
          <cell r="W799">
            <v>3586766</v>
          </cell>
          <cell r="X799">
            <v>2727740</v>
          </cell>
          <cell r="Y799">
            <v>2727740</v>
          </cell>
        </row>
        <row r="800">
          <cell r="C800">
            <v>11101</v>
          </cell>
          <cell r="E800">
            <v>33</v>
          </cell>
          <cell r="G800">
            <v>3</v>
          </cell>
          <cell r="U800">
            <v>90000337</v>
          </cell>
          <cell r="V800">
            <v>90000000</v>
          </cell>
          <cell r="W800">
            <v>90000000</v>
          </cell>
          <cell r="X800">
            <v>90000000</v>
          </cell>
          <cell r="Y800">
            <v>87845002</v>
          </cell>
        </row>
        <row r="801">
          <cell r="C801">
            <v>11101</v>
          </cell>
          <cell r="E801">
            <v>33</v>
          </cell>
          <cell r="G801">
            <v>3</v>
          </cell>
          <cell r="U801">
            <v>0</v>
          </cell>
          <cell r="V801">
            <v>0</v>
          </cell>
          <cell r="W801">
            <v>0</v>
          </cell>
          <cell r="X801">
            <v>0</v>
          </cell>
          <cell r="Y801">
            <v>0</v>
          </cell>
        </row>
        <row r="802">
          <cell r="C802">
            <v>11101</v>
          </cell>
          <cell r="E802">
            <v>33</v>
          </cell>
          <cell r="G802">
            <v>3</v>
          </cell>
          <cell r="U802">
            <v>20600000</v>
          </cell>
          <cell r="V802">
            <v>20166000</v>
          </cell>
          <cell r="W802">
            <v>20166000</v>
          </cell>
          <cell r="X802">
            <v>20166000</v>
          </cell>
          <cell r="Y802">
            <v>12951000</v>
          </cell>
        </row>
        <row r="803">
          <cell r="C803">
            <v>11101</v>
          </cell>
          <cell r="E803">
            <v>33</v>
          </cell>
          <cell r="G803">
            <v>3</v>
          </cell>
          <cell r="U803">
            <v>117839663</v>
          </cell>
          <cell r="V803">
            <v>83810000</v>
          </cell>
          <cell r="W803">
            <v>83810000</v>
          </cell>
          <cell r="X803">
            <v>37791000</v>
          </cell>
          <cell r="Y803">
            <v>37791000</v>
          </cell>
        </row>
        <row r="804">
          <cell r="C804">
            <v>11101</v>
          </cell>
          <cell r="E804">
            <v>33</v>
          </cell>
          <cell r="G804">
            <v>3</v>
          </cell>
          <cell r="U804">
            <v>28000000</v>
          </cell>
          <cell r="V804">
            <v>16853070</v>
          </cell>
          <cell r="W804">
            <v>16853070</v>
          </cell>
          <cell r="X804">
            <v>16853070</v>
          </cell>
          <cell r="Y804">
            <v>0</v>
          </cell>
        </row>
        <row r="805">
          <cell r="C805">
            <v>11101</v>
          </cell>
          <cell r="E805">
            <v>33</v>
          </cell>
          <cell r="G805">
            <v>3</v>
          </cell>
          <cell r="U805">
            <v>113723648</v>
          </cell>
          <cell r="V805">
            <v>113723648</v>
          </cell>
          <cell r="W805">
            <v>113723648</v>
          </cell>
          <cell r="X805">
            <v>0</v>
          </cell>
          <cell r="Y805">
            <v>0</v>
          </cell>
        </row>
        <row r="806">
          <cell r="C806">
            <v>11101</v>
          </cell>
          <cell r="E806">
            <v>33</v>
          </cell>
          <cell r="G806">
            <v>3</v>
          </cell>
          <cell r="U806">
            <v>132953450</v>
          </cell>
          <cell r="V806">
            <v>40561712.119999997</v>
          </cell>
          <cell r="W806">
            <v>40561712.119999997</v>
          </cell>
          <cell r="X806">
            <v>40561712.119999997</v>
          </cell>
          <cell r="Y806">
            <v>7946001</v>
          </cell>
        </row>
        <row r="807">
          <cell r="C807">
            <v>11101</v>
          </cell>
          <cell r="E807">
            <v>33</v>
          </cell>
          <cell r="G807">
            <v>3</v>
          </cell>
          <cell r="U807">
            <v>3349870</v>
          </cell>
          <cell r="V807">
            <v>3349870</v>
          </cell>
          <cell r="W807">
            <v>3349870</v>
          </cell>
          <cell r="X807">
            <v>2498145</v>
          </cell>
          <cell r="Y807">
            <v>2498145</v>
          </cell>
        </row>
        <row r="808">
          <cell r="C808">
            <v>11101</v>
          </cell>
          <cell r="E808">
            <v>33</v>
          </cell>
          <cell r="G808">
            <v>3</v>
          </cell>
          <cell r="U808">
            <v>98087285</v>
          </cell>
          <cell r="V808">
            <v>81084153.879999995</v>
          </cell>
          <cell r="W808">
            <v>81084153.879999995</v>
          </cell>
          <cell r="X808">
            <v>81084153.879999995</v>
          </cell>
          <cell r="Y808">
            <v>81084153.879999995</v>
          </cell>
        </row>
        <row r="809">
          <cell r="C809">
            <v>11101</v>
          </cell>
          <cell r="E809">
            <v>33</v>
          </cell>
          <cell r="G809">
            <v>3</v>
          </cell>
          <cell r="U809">
            <v>0</v>
          </cell>
          <cell r="V809">
            <v>0</v>
          </cell>
          <cell r="W809">
            <v>0</v>
          </cell>
          <cell r="X809">
            <v>0</v>
          </cell>
          <cell r="Y809">
            <v>0</v>
          </cell>
        </row>
        <row r="810">
          <cell r="C810">
            <v>11101</v>
          </cell>
          <cell r="E810">
            <v>33</v>
          </cell>
          <cell r="G810">
            <v>3</v>
          </cell>
          <cell r="U810">
            <v>0</v>
          </cell>
          <cell r="V810">
            <v>0</v>
          </cell>
          <cell r="W810">
            <v>0</v>
          </cell>
          <cell r="X810">
            <v>0</v>
          </cell>
          <cell r="Y810">
            <v>0</v>
          </cell>
        </row>
        <row r="811">
          <cell r="C811">
            <v>11101</v>
          </cell>
          <cell r="E811">
            <v>33</v>
          </cell>
          <cell r="G811">
            <v>1</v>
          </cell>
          <cell r="U811">
            <v>2104604</v>
          </cell>
          <cell r="V811">
            <v>2076531.77</v>
          </cell>
          <cell r="W811">
            <v>2076531.77</v>
          </cell>
          <cell r="X811">
            <v>2076531.77</v>
          </cell>
          <cell r="Y811">
            <v>2076531.77</v>
          </cell>
        </row>
        <row r="812">
          <cell r="C812">
            <v>11101</v>
          </cell>
          <cell r="E812">
            <v>35</v>
          </cell>
          <cell r="G812">
            <v>3</v>
          </cell>
          <cell r="U812">
            <v>0</v>
          </cell>
          <cell r="V812">
            <v>0</v>
          </cell>
          <cell r="W812">
            <v>0</v>
          </cell>
          <cell r="X812">
            <v>0</v>
          </cell>
          <cell r="Y812">
            <v>0</v>
          </cell>
        </row>
        <row r="813">
          <cell r="C813">
            <v>11101</v>
          </cell>
          <cell r="E813">
            <v>35</v>
          </cell>
          <cell r="G813">
            <v>3</v>
          </cell>
          <cell r="U813">
            <v>0</v>
          </cell>
          <cell r="V813">
            <v>0</v>
          </cell>
          <cell r="W813">
            <v>0</v>
          </cell>
          <cell r="X813">
            <v>0</v>
          </cell>
          <cell r="Y813">
            <v>0</v>
          </cell>
        </row>
        <row r="814">
          <cell r="C814">
            <v>11101</v>
          </cell>
          <cell r="E814">
            <v>35</v>
          </cell>
          <cell r="G814">
            <v>3</v>
          </cell>
          <cell r="U814">
            <v>200000000</v>
          </cell>
          <cell r="V814">
            <v>199999642</v>
          </cell>
          <cell r="W814">
            <v>199999642</v>
          </cell>
          <cell r="X814">
            <v>199999642</v>
          </cell>
          <cell r="Y814">
            <v>157410642</v>
          </cell>
        </row>
        <row r="815">
          <cell r="C815">
            <v>11101</v>
          </cell>
          <cell r="E815">
            <v>35</v>
          </cell>
          <cell r="G815">
            <v>3</v>
          </cell>
          <cell r="U815">
            <v>300000000</v>
          </cell>
          <cell r="V815">
            <v>300000000</v>
          </cell>
          <cell r="W815">
            <v>300000000</v>
          </cell>
          <cell r="X815">
            <v>30000000</v>
          </cell>
          <cell r="Y815">
            <v>30000000</v>
          </cell>
        </row>
        <row r="816">
          <cell r="C816">
            <v>11101</v>
          </cell>
          <cell r="E816">
            <v>35</v>
          </cell>
          <cell r="G816">
            <v>3</v>
          </cell>
          <cell r="U816">
            <v>100000000</v>
          </cell>
          <cell r="V816">
            <v>100000000</v>
          </cell>
          <cell r="W816">
            <v>100000000</v>
          </cell>
          <cell r="X816">
            <v>65000000</v>
          </cell>
          <cell r="Y816">
            <v>65000000</v>
          </cell>
        </row>
        <row r="817">
          <cell r="C817">
            <v>11101</v>
          </cell>
          <cell r="E817">
            <v>35</v>
          </cell>
          <cell r="G817">
            <v>3</v>
          </cell>
          <cell r="U817">
            <v>100000000</v>
          </cell>
          <cell r="V817">
            <v>100000000</v>
          </cell>
          <cell r="W817">
            <v>100000000</v>
          </cell>
          <cell r="X817">
            <v>15000000</v>
          </cell>
          <cell r="Y817">
            <v>15000000</v>
          </cell>
        </row>
        <row r="818">
          <cell r="C818">
            <v>11101</v>
          </cell>
          <cell r="E818">
            <v>35</v>
          </cell>
          <cell r="G818">
            <v>3</v>
          </cell>
          <cell r="U818">
            <v>50000000</v>
          </cell>
          <cell r="V818">
            <v>50000000</v>
          </cell>
          <cell r="W818">
            <v>50000000</v>
          </cell>
          <cell r="X818">
            <v>10000000</v>
          </cell>
          <cell r="Y818">
            <v>10000000</v>
          </cell>
        </row>
        <row r="819">
          <cell r="C819">
            <v>11101</v>
          </cell>
          <cell r="E819">
            <v>35</v>
          </cell>
          <cell r="G819">
            <v>3</v>
          </cell>
          <cell r="U819">
            <v>50000000</v>
          </cell>
          <cell r="V819">
            <v>50000000</v>
          </cell>
          <cell r="W819">
            <v>50000000</v>
          </cell>
          <cell r="X819">
            <v>10000000</v>
          </cell>
          <cell r="Y819">
            <v>10000000</v>
          </cell>
        </row>
        <row r="820">
          <cell r="C820">
            <v>11101</v>
          </cell>
          <cell r="E820">
            <v>35</v>
          </cell>
          <cell r="G820">
            <v>3</v>
          </cell>
          <cell r="U820">
            <v>120000000</v>
          </cell>
          <cell r="V820">
            <v>120000000</v>
          </cell>
          <cell r="W820">
            <v>120000000</v>
          </cell>
          <cell r="X820">
            <v>120000000</v>
          </cell>
          <cell r="Y820">
            <v>120000000</v>
          </cell>
        </row>
        <row r="821">
          <cell r="C821">
            <v>11101</v>
          </cell>
          <cell r="E821">
            <v>35</v>
          </cell>
          <cell r="G821">
            <v>3</v>
          </cell>
          <cell r="U821">
            <v>393000000</v>
          </cell>
          <cell r="V821">
            <v>393000000</v>
          </cell>
          <cell r="W821">
            <v>393000000</v>
          </cell>
          <cell r="X821">
            <v>393000000</v>
          </cell>
          <cell r="Y821">
            <v>393000000</v>
          </cell>
        </row>
        <row r="822">
          <cell r="C822">
            <v>11101</v>
          </cell>
          <cell r="E822">
            <v>35</v>
          </cell>
          <cell r="G822">
            <v>3</v>
          </cell>
          <cell r="U822">
            <v>87000000</v>
          </cell>
          <cell r="V822">
            <v>87000000</v>
          </cell>
          <cell r="W822">
            <v>87000000</v>
          </cell>
          <cell r="X822">
            <v>87000000</v>
          </cell>
          <cell r="Y822">
            <v>87000000</v>
          </cell>
        </row>
        <row r="823">
          <cell r="C823">
            <v>11101</v>
          </cell>
          <cell r="E823">
            <v>35</v>
          </cell>
          <cell r="G823">
            <v>3</v>
          </cell>
          <cell r="U823">
            <v>3000000000</v>
          </cell>
          <cell r="V823">
            <v>2583146620</v>
          </cell>
          <cell r="W823">
            <v>2583146620</v>
          </cell>
          <cell r="X823">
            <v>2583146620</v>
          </cell>
          <cell r="Y823">
            <v>2583146620</v>
          </cell>
        </row>
        <row r="824">
          <cell r="C824">
            <v>11101</v>
          </cell>
          <cell r="E824">
            <v>35</v>
          </cell>
          <cell r="G824">
            <v>3</v>
          </cell>
          <cell r="U824">
            <v>30000000</v>
          </cell>
          <cell r="V824">
            <v>30000000</v>
          </cell>
          <cell r="W824">
            <v>30000000</v>
          </cell>
          <cell r="X824">
            <v>30000000</v>
          </cell>
          <cell r="Y824">
            <v>30000000</v>
          </cell>
        </row>
        <row r="825">
          <cell r="C825">
            <v>11101</v>
          </cell>
          <cell r="E825">
            <v>35</v>
          </cell>
          <cell r="G825">
            <v>3</v>
          </cell>
          <cell r="U825">
            <v>144714641</v>
          </cell>
          <cell r="V825">
            <v>144714641</v>
          </cell>
          <cell r="W825">
            <v>144714641</v>
          </cell>
          <cell r="X825">
            <v>144714641</v>
          </cell>
          <cell r="Y825">
            <v>144714641</v>
          </cell>
        </row>
        <row r="826">
          <cell r="C826">
            <v>11101</v>
          </cell>
          <cell r="E826">
            <v>35</v>
          </cell>
          <cell r="G826">
            <v>3</v>
          </cell>
          <cell r="U826">
            <v>250000000</v>
          </cell>
          <cell r="V826">
            <v>210000000</v>
          </cell>
          <cell r="W826">
            <v>210000000</v>
          </cell>
          <cell r="X826">
            <v>210000000</v>
          </cell>
          <cell r="Y826">
            <v>210000000</v>
          </cell>
        </row>
        <row r="827">
          <cell r="C827">
            <v>11101</v>
          </cell>
          <cell r="E827">
            <v>35</v>
          </cell>
          <cell r="G827">
            <v>3</v>
          </cell>
          <cell r="U827">
            <v>5000000</v>
          </cell>
          <cell r="V827">
            <v>4000000</v>
          </cell>
          <cell r="W827">
            <v>4000000</v>
          </cell>
          <cell r="X827">
            <v>4000000</v>
          </cell>
          <cell r="Y827">
            <v>4000000</v>
          </cell>
        </row>
        <row r="828">
          <cell r="C828">
            <v>11101</v>
          </cell>
          <cell r="E828">
            <v>35</v>
          </cell>
          <cell r="G828">
            <v>3</v>
          </cell>
          <cell r="U828">
            <v>140000000</v>
          </cell>
          <cell r="V828">
            <v>130000000</v>
          </cell>
          <cell r="W828">
            <v>130000000</v>
          </cell>
          <cell r="X828">
            <v>130000000</v>
          </cell>
          <cell r="Y828">
            <v>130000000</v>
          </cell>
        </row>
        <row r="829">
          <cell r="C829">
            <v>11101</v>
          </cell>
          <cell r="E829">
            <v>35</v>
          </cell>
          <cell r="G829">
            <v>3</v>
          </cell>
          <cell r="U829">
            <v>28000000</v>
          </cell>
          <cell r="V829">
            <v>22400000</v>
          </cell>
          <cell r="W829">
            <v>22400000</v>
          </cell>
          <cell r="X829">
            <v>22400000</v>
          </cell>
          <cell r="Y829">
            <v>22400000</v>
          </cell>
        </row>
        <row r="830">
          <cell r="C830">
            <v>11101</v>
          </cell>
          <cell r="E830">
            <v>35</v>
          </cell>
          <cell r="G830">
            <v>3</v>
          </cell>
          <cell r="U830">
            <v>100000000</v>
          </cell>
          <cell r="V830">
            <v>99988717</v>
          </cell>
          <cell r="W830">
            <v>99988717</v>
          </cell>
          <cell r="X830">
            <v>99988717</v>
          </cell>
          <cell r="Y830">
            <v>99988717</v>
          </cell>
        </row>
        <row r="831">
          <cell r="C831">
            <v>11101</v>
          </cell>
          <cell r="E831">
            <v>35</v>
          </cell>
          <cell r="G831">
            <v>3</v>
          </cell>
          <cell r="U831">
            <v>55000000</v>
          </cell>
          <cell r="V831">
            <v>55000000</v>
          </cell>
          <cell r="W831">
            <v>55000000</v>
          </cell>
          <cell r="X831">
            <v>55000000</v>
          </cell>
          <cell r="Y831">
            <v>55000000</v>
          </cell>
        </row>
        <row r="832">
          <cell r="C832">
            <v>11101</v>
          </cell>
          <cell r="E832">
            <v>35</v>
          </cell>
          <cell r="G832">
            <v>3</v>
          </cell>
          <cell r="U832">
            <v>69800000</v>
          </cell>
          <cell r="V832">
            <v>55840000</v>
          </cell>
          <cell r="W832">
            <v>55840000</v>
          </cell>
          <cell r="X832">
            <v>55840000</v>
          </cell>
          <cell r="Y832">
            <v>55840000</v>
          </cell>
        </row>
        <row r="833">
          <cell r="C833">
            <v>11101</v>
          </cell>
          <cell r="E833">
            <v>35</v>
          </cell>
          <cell r="G833">
            <v>3</v>
          </cell>
          <cell r="U833">
            <v>57000000</v>
          </cell>
          <cell r="V833">
            <v>45600000</v>
          </cell>
          <cell r="W833">
            <v>45600000</v>
          </cell>
          <cell r="X833">
            <v>45600000</v>
          </cell>
          <cell r="Y833">
            <v>45600000</v>
          </cell>
        </row>
        <row r="834">
          <cell r="C834">
            <v>11101</v>
          </cell>
          <cell r="E834">
            <v>35</v>
          </cell>
          <cell r="G834">
            <v>3</v>
          </cell>
          <cell r="U834">
            <v>28985359</v>
          </cell>
          <cell r="V834">
            <v>23188287</v>
          </cell>
          <cell r="W834">
            <v>23188287</v>
          </cell>
          <cell r="X834">
            <v>23188287</v>
          </cell>
          <cell r="Y834">
            <v>23188287</v>
          </cell>
        </row>
        <row r="835">
          <cell r="C835">
            <v>11101</v>
          </cell>
          <cell r="E835">
            <v>35</v>
          </cell>
          <cell r="G835">
            <v>3</v>
          </cell>
          <cell r="U835">
            <v>91500000</v>
          </cell>
          <cell r="V835">
            <v>81200000</v>
          </cell>
          <cell r="W835">
            <v>81200000</v>
          </cell>
          <cell r="X835">
            <v>81200000</v>
          </cell>
          <cell r="Y835">
            <v>81200000</v>
          </cell>
        </row>
        <row r="836">
          <cell r="C836">
            <v>11101</v>
          </cell>
          <cell r="E836">
            <v>35</v>
          </cell>
          <cell r="G836">
            <v>3</v>
          </cell>
          <cell r="U836">
            <v>470000000</v>
          </cell>
          <cell r="V836">
            <v>470000000</v>
          </cell>
          <cell r="W836">
            <v>470000000</v>
          </cell>
          <cell r="X836">
            <v>470000000</v>
          </cell>
          <cell r="Y836">
            <v>470000000</v>
          </cell>
        </row>
        <row r="837">
          <cell r="C837">
            <v>11101</v>
          </cell>
          <cell r="E837">
            <v>35</v>
          </cell>
          <cell r="G837">
            <v>3</v>
          </cell>
          <cell r="U837">
            <v>2985000000</v>
          </cell>
          <cell r="V837">
            <v>2730320995</v>
          </cell>
          <cell r="W837">
            <v>2730320995</v>
          </cell>
          <cell r="X837">
            <v>2730320995</v>
          </cell>
          <cell r="Y837">
            <v>2659734328</v>
          </cell>
        </row>
        <row r="838">
          <cell r="C838">
            <v>11101</v>
          </cell>
          <cell r="E838">
            <v>35</v>
          </cell>
          <cell r="G838">
            <v>3</v>
          </cell>
          <cell r="U838">
            <v>12000000</v>
          </cell>
          <cell r="V838">
            <v>6696820</v>
          </cell>
          <cell r="W838">
            <v>6696820</v>
          </cell>
          <cell r="X838">
            <v>6696820</v>
          </cell>
          <cell r="Y838">
            <v>2653200</v>
          </cell>
        </row>
        <row r="839">
          <cell r="C839">
            <v>11101</v>
          </cell>
          <cell r="E839">
            <v>35</v>
          </cell>
          <cell r="G839">
            <v>3</v>
          </cell>
          <cell r="U839">
            <v>3000000</v>
          </cell>
          <cell r="V839">
            <v>0</v>
          </cell>
          <cell r="W839">
            <v>0</v>
          </cell>
          <cell r="X839">
            <v>0</v>
          </cell>
          <cell r="Y839">
            <v>0</v>
          </cell>
        </row>
        <row r="840">
          <cell r="C840">
            <v>11101</v>
          </cell>
          <cell r="E840">
            <v>35</v>
          </cell>
          <cell r="G840">
            <v>1</v>
          </cell>
          <cell r="U840">
            <v>2104604</v>
          </cell>
          <cell r="V840">
            <v>388360</v>
          </cell>
          <cell r="W840">
            <v>388360</v>
          </cell>
          <cell r="X840">
            <v>388360</v>
          </cell>
          <cell r="Y840">
            <v>388360</v>
          </cell>
        </row>
        <row r="841">
          <cell r="C841">
            <v>11101</v>
          </cell>
          <cell r="E841">
            <v>36</v>
          </cell>
          <cell r="G841">
            <v>3</v>
          </cell>
          <cell r="U841">
            <v>0</v>
          </cell>
          <cell r="V841">
            <v>0</v>
          </cell>
          <cell r="W841">
            <v>0</v>
          </cell>
          <cell r="X841">
            <v>0</v>
          </cell>
          <cell r="Y841">
            <v>0</v>
          </cell>
        </row>
        <row r="842">
          <cell r="C842">
            <v>11101</v>
          </cell>
          <cell r="E842">
            <v>36</v>
          </cell>
          <cell r="G842">
            <v>3</v>
          </cell>
          <cell r="U842">
            <v>90087300</v>
          </cell>
          <cell r="V842">
            <v>77999996.620000005</v>
          </cell>
          <cell r="W842">
            <v>77999996.620000005</v>
          </cell>
          <cell r="X842">
            <v>77999996.620000005</v>
          </cell>
          <cell r="Y842">
            <v>77999996.620000005</v>
          </cell>
        </row>
        <row r="843">
          <cell r="C843">
            <v>11101</v>
          </cell>
          <cell r="E843">
            <v>36</v>
          </cell>
          <cell r="G843">
            <v>3</v>
          </cell>
          <cell r="U843">
            <v>660000000</v>
          </cell>
          <cell r="V843">
            <v>635000000</v>
          </cell>
          <cell r="W843">
            <v>635000000</v>
          </cell>
          <cell r="X843">
            <v>635000000</v>
          </cell>
          <cell r="Y843">
            <v>635000000</v>
          </cell>
        </row>
        <row r="844">
          <cell r="C844">
            <v>11101</v>
          </cell>
          <cell r="E844">
            <v>36</v>
          </cell>
          <cell r="G844">
            <v>3</v>
          </cell>
          <cell r="U844">
            <v>429129373</v>
          </cell>
          <cell r="V844">
            <v>421365309.88</v>
          </cell>
          <cell r="W844">
            <v>421365309.88</v>
          </cell>
          <cell r="X844">
            <v>421365309.88</v>
          </cell>
          <cell r="Y844">
            <v>301365309.88</v>
          </cell>
        </row>
        <row r="845">
          <cell r="C845">
            <v>11101</v>
          </cell>
          <cell r="E845">
            <v>36</v>
          </cell>
          <cell r="G845">
            <v>3</v>
          </cell>
          <cell r="U845">
            <v>45000000</v>
          </cell>
          <cell r="V845">
            <v>45000000</v>
          </cell>
          <cell r="W845">
            <v>45000000</v>
          </cell>
          <cell r="X845">
            <v>45000000</v>
          </cell>
          <cell r="Y845">
            <v>28526917</v>
          </cell>
        </row>
        <row r="846">
          <cell r="C846">
            <v>11101</v>
          </cell>
          <cell r="E846">
            <v>36</v>
          </cell>
          <cell r="G846">
            <v>3</v>
          </cell>
          <cell r="U846">
            <v>7255625</v>
          </cell>
          <cell r="V846">
            <v>4626940</v>
          </cell>
          <cell r="W846">
            <v>4626940</v>
          </cell>
          <cell r="X846">
            <v>4626940</v>
          </cell>
          <cell r="Y846">
            <v>4626940</v>
          </cell>
        </row>
        <row r="847">
          <cell r="C847">
            <v>11101</v>
          </cell>
          <cell r="E847">
            <v>36</v>
          </cell>
          <cell r="G847">
            <v>3</v>
          </cell>
          <cell r="U847">
            <v>5139401</v>
          </cell>
          <cell r="V847">
            <v>3278040</v>
          </cell>
          <cell r="W847">
            <v>3278040</v>
          </cell>
          <cell r="X847">
            <v>3278040</v>
          </cell>
          <cell r="Y847">
            <v>3278040</v>
          </cell>
        </row>
        <row r="848">
          <cell r="C848">
            <v>11101</v>
          </cell>
          <cell r="E848">
            <v>36</v>
          </cell>
          <cell r="G848">
            <v>3</v>
          </cell>
          <cell r="U848">
            <v>7851147</v>
          </cell>
          <cell r="V848">
            <v>7575789</v>
          </cell>
          <cell r="W848">
            <v>7575789</v>
          </cell>
          <cell r="X848">
            <v>1587057</v>
          </cell>
          <cell r="Y848">
            <v>1587057</v>
          </cell>
        </row>
        <row r="849">
          <cell r="C849">
            <v>11101</v>
          </cell>
          <cell r="E849">
            <v>36</v>
          </cell>
          <cell r="G849">
            <v>3</v>
          </cell>
          <cell r="U849">
            <v>5870887</v>
          </cell>
          <cell r="V849">
            <v>1632600</v>
          </cell>
          <cell r="W849">
            <v>1632600</v>
          </cell>
          <cell r="X849">
            <v>1632600</v>
          </cell>
          <cell r="Y849">
            <v>1632600</v>
          </cell>
        </row>
        <row r="850">
          <cell r="C850">
            <v>11101</v>
          </cell>
          <cell r="E850">
            <v>36</v>
          </cell>
          <cell r="G850">
            <v>3</v>
          </cell>
          <cell r="U850">
            <v>315620</v>
          </cell>
          <cell r="V850">
            <v>202000</v>
          </cell>
          <cell r="W850">
            <v>202000</v>
          </cell>
          <cell r="X850">
            <v>202000</v>
          </cell>
          <cell r="Y850">
            <v>202000</v>
          </cell>
        </row>
        <row r="851">
          <cell r="C851">
            <v>11101</v>
          </cell>
          <cell r="E851">
            <v>36</v>
          </cell>
          <cell r="G851">
            <v>3</v>
          </cell>
          <cell r="U851">
            <v>2071286</v>
          </cell>
          <cell r="V851">
            <v>1224900</v>
          </cell>
          <cell r="W851">
            <v>1224900</v>
          </cell>
          <cell r="X851">
            <v>1224900</v>
          </cell>
          <cell r="Y851">
            <v>1224900</v>
          </cell>
        </row>
        <row r="852">
          <cell r="C852">
            <v>11101</v>
          </cell>
          <cell r="E852">
            <v>36</v>
          </cell>
          <cell r="G852">
            <v>3</v>
          </cell>
          <cell r="U852">
            <v>345212</v>
          </cell>
          <cell r="V852">
            <v>204600</v>
          </cell>
          <cell r="W852">
            <v>204600</v>
          </cell>
          <cell r="X852">
            <v>204600</v>
          </cell>
          <cell r="Y852">
            <v>204600</v>
          </cell>
        </row>
        <row r="853">
          <cell r="C853">
            <v>11101</v>
          </cell>
          <cell r="E853">
            <v>36</v>
          </cell>
          <cell r="G853">
            <v>3</v>
          </cell>
          <cell r="U853">
            <v>345212</v>
          </cell>
          <cell r="V853">
            <v>204600</v>
          </cell>
          <cell r="W853">
            <v>204600</v>
          </cell>
          <cell r="X853">
            <v>204600</v>
          </cell>
          <cell r="Y853">
            <v>204600</v>
          </cell>
        </row>
        <row r="854">
          <cell r="C854">
            <v>11101</v>
          </cell>
          <cell r="E854">
            <v>36</v>
          </cell>
          <cell r="G854">
            <v>3</v>
          </cell>
          <cell r="U854">
            <v>690426</v>
          </cell>
          <cell r="V854">
            <v>408400</v>
          </cell>
          <cell r="W854">
            <v>408400</v>
          </cell>
          <cell r="X854">
            <v>408400</v>
          </cell>
          <cell r="Y854">
            <v>408400</v>
          </cell>
        </row>
        <row r="855">
          <cell r="C855">
            <v>11101</v>
          </cell>
          <cell r="E855">
            <v>36</v>
          </cell>
          <cell r="G855">
            <v>3</v>
          </cell>
          <cell r="U855">
            <v>34500000</v>
          </cell>
          <cell r="V855">
            <v>32404730.539999999</v>
          </cell>
          <cell r="W855">
            <v>32404730.539999999</v>
          </cell>
          <cell r="X855">
            <v>32404730.539999999</v>
          </cell>
          <cell r="Y855">
            <v>0</v>
          </cell>
        </row>
        <row r="856">
          <cell r="C856">
            <v>11101</v>
          </cell>
          <cell r="E856">
            <v>36</v>
          </cell>
          <cell r="G856">
            <v>3</v>
          </cell>
          <cell r="U856">
            <v>0</v>
          </cell>
          <cell r="V856">
            <v>0</v>
          </cell>
          <cell r="W856">
            <v>0</v>
          </cell>
          <cell r="X856">
            <v>0</v>
          </cell>
          <cell r="Y856">
            <v>0</v>
          </cell>
        </row>
        <row r="857">
          <cell r="C857">
            <v>11101</v>
          </cell>
          <cell r="E857">
            <v>36</v>
          </cell>
          <cell r="G857">
            <v>3</v>
          </cell>
          <cell r="U857">
            <v>75428466</v>
          </cell>
          <cell r="V857">
            <v>66491062</v>
          </cell>
          <cell r="W857">
            <v>66491062</v>
          </cell>
          <cell r="X857">
            <v>66491062</v>
          </cell>
          <cell r="Y857">
            <v>41272911</v>
          </cell>
        </row>
        <row r="858">
          <cell r="C858">
            <v>11101</v>
          </cell>
          <cell r="E858">
            <v>36</v>
          </cell>
          <cell r="G858">
            <v>3</v>
          </cell>
          <cell r="U858">
            <v>614631603</v>
          </cell>
          <cell r="V858">
            <v>592686203</v>
          </cell>
          <cell r="W858">
            <v>592686203</v>
          </cell>
          <cell r="X858">
            <v>250037436</v>
          </cell>
          <cell r="Y858">
            <v>0</v>
          </cell>
        </row>
        <row r="859">
          <cell r="C859">
            <v>11101</v>
          </cell>
          <cell r="E859">
            <v>36</v>
          </cell>
          <cell r="G859">
            <v>3</v>
          </cell>
          <cell r="U859">
            <v>340000000</v>
          </cell>
          <cell r="V859">
            <v>324355115</v>
          </cell>
          <cell r="W859">
            <v>324355115</v>
          </cell>
          <cell r="X859">
            <v>324355115</v>
          </cell>
          <cell r="Y859">
            <v>324355115</v>
          </cell>
        </row>
        <row r="860">
          <cell r="C860">
            <v>11101</v>
          </cell>
          <cell r="E860">
            <v>36</v>
          </cell>
          <cell r="G860">
            <v>3</v>
          </cell>
          <cell r="U860">
            <v>1131755472</v>
          </cell>
          <cell r="V860">
            <v>992565591.91999996</v>
          </cell>
          <cell r="W860">
            <v>992565591.91999996</v>
          </cell>
          <cell r="X860">
            <v>992565591.91999996</v>
          </cell>
          <cell r="Y860">
            <v>835410492.66999996</v>
          </cell>
        </row>
        <row r="861">
          <cell r="C861">
            <v>11101</v>
          </cell>
          <cell r="E861">
            <v>36</v>
          </cell>
          <cell r="G861">
            <v>3</v>
          </cell>
          <cell r="U861">
            <v>1709626</v>
          </cell>
          <cell r="V861">
            <v>969611</v>
          </cell>
          <cell r="W861">
            <v>969611</v>
          </cell>
          <cell r="X861">
            <v>459192</v>
          </cell>
          <cell r="Y861">
            <v>459192</v>
          </cell>
        </row>
        <row r="862">
          <cell r="C862">
            <v>11101</v>
          </cell>
          <cell r="E862">
            <v>36</v>
          </cell>
          <cell r="G862">
            <v>3</v>
          </cell>
          <cell r="U862">
            <v>2418542</v>
          </cell>
          <cell r="V862">
            <v>1921079</v>
          </cell>
          <cell r="W862">
            <v>1921079</v>
          </cell>
          <cell r="X862">
            <v>813429</v>
          </cell>
          <cell r="Y862">
            <v>813429</v>
          </cell>
        </row>
        <row r="863">
          <cell r="C863">
            <v>11101</v>
          </cell>
          <cell r="E863">
            <v>36</v>
          </cell>
          <cell r="G863">
            <v>3</v>
          </cell>
          <cell r="U863">
            <v>313333</v>
          </cell>
          <cell r="V863">
            <v>184686</v>
          </cell>
          <cell r="W863">
            <v>184686</v>
          </cell>
          <cell r="X863">
            <v>87464</v>
          </cell>
          <cell r="Y863">
            <v>87464</v>
          </cell>
        </row>
        <row r="864">
          <cell r="C864">
            <v>11101</v>
          </cell>
          <cell r="E864">
            <v>36</v>
          </cell>
          <cell r="G864">
            <v>3</v>
          </cell>
          <cell r="U864">
            <v>5000000</v>
          </cell>
          <cell r="V864">
            <v>0</v>
          </cell>
          <cell r="W864">
            <v>0</v>
          </cell>
          <cell r="X864">
            <v>0</v>
          </cell>
          <cell r="Y864">
            <v>0</v>
          </cell>
        </row>
        <row r="865">
          <cell r="C865">
            <v>11101</v>
          </cell>
          <cell r="E865">
            <v>36</v>
          </cell>
          <cell r="G865">
            <v>3</v>
          </cell>
          <cell r="U865">
            <v>273479210</v>
          </cell>
          <cell r="V865">
            <v>273388802.08999997</v>
          </cell>
          <cell r="W865">
            <v>273388802.08999997</v>
          </cell>
          <cell r="X865">
            <v>273388802.08999997</v>
          </cell>
          <cell r="Y865">
            <v>273388802.08999997</v>
          </cell>
        </row>
        <row r="866">
          <cell r="C866">
            <v>11101</v>
          </cell>
          <cell r="E866">
            <v>36</v>
          </cell>
          <cell r="G866">
            <v>3</v>
          </cell>
          <cell r="U866">
            <v>20000000</v>
          </cell>
          <cell r="V866">
            <v>0</v>
          </cell>
          <cell r="W866">
            <v>0</v>
          </cell>
          <cell r="X866">
            <v>0</v>
          </cell>
          <cell r="Y866">
            <v>0</v>
          </cell>
        </row>
        <row r="867">
          <cell r="C867">
            <v>11101</v>
          </cell>
          <cell r="E867">
            <v>36</v>
          </cell>
          <cell r="G867">
            <v>3</v>
          </cell>
          <cell r="U867">
            <v>60000000</v>
          </cell>
          <cell r="V867">
            <v>58999818.600000001</v>
          </cell>
          <cell r="W867">
            <v>58999818.600000001</v>
          </cell>
          <cell r="X867">
            <v>58999818.600000001</v>
          </cell>
          <cell r="Y867">
            <v>58153425.149999999</v>
          </cell>
        </row>
        <row r="868">
          <cell r="C868">
            <v>11101</v>
          </cell>
          <cell r="E868">
            <v>36</v>
          </cell>
          <cell r="G868">
            <v>3</v>
          </cell>
          <cell r="U868">
            <v>0</v>
          </cell>
          <cell r="V868">
            <v>0</v>
          </cell>
          <cell r="W868">
            <v>0</v>
          </cell>
          <cell r="X868">
            <v>0</v>
          </cell>
          <cell r="Y868">
            <v>0</v>
          </cell>
        </row>
        <row r="869">
          <cell r="C869">
            <v>11101</v>
          </cell>
          <cell r="E869">
            <v>36</v>
          </cell>
          <cell r="G869">
            <v>3</v>
          </cell>
          <cell r="U869">
            <v>53400000</v>
          </cell>
          <cell r="V869">
            <v>38007750</v>
          </cell>
          <cell r="W869">
            <v>38007750</v>
          </cell>
          <cell r="X869">
            <v>38007750</v>
          </cell>
          <cell r="Y869">
            <v>38007750</v>
          </cell>
        </row>
        <row r="870">
          <cell r="C870">
            <v>11101</v>
          </cell>
          <cell r="E870">
            <v>36</v>
          </cell>
          <cell r="G870">
            <v>3</v>
          </cell>
          <cell r="U870">
            <v>6734462</v>
          </cell>
          <cell r="V870">
            <v>3258011</v>
          </cell>
          <cell r="W870">
            <v>3258011</v>
          </cell>
          <cell r="X870">
            <v>3258011</v>
          </cell>
          <cell r="Y870">
            <v>3258011</v>
          </cell>
        </row>
        <row r="871">
          <cell r="C871">
            <v>11101</v>
          </cell>
          <cell r="E871">
            <v>36</v>
          </cell>
          <cell r="G871">
            <v>3</v>
          </cell>
          <cell r="U871">
            <v>0</v>
          </cell>
          <cell r="V871">
            <v>0</v>
          </cell>
          <cell r="W871">
            <v>0</v>
          </cell>
          <cell r="X871">
            <v>0</v>
          </cell>
          <cell r="Y871">
            <v>0</v>
          </cell>
        </row>
        <row r="872">
          <cell r="C872">
            <v>11101</v>
          </cell>
          <cell r="E872">
            <v>36</v>
          </cell>
          <cell r="G872">
            <v>3</v>
          </cell>
          <cell r="U872">
            <v>3995000</v>
          </cell>
          <cell r="V872">
            <v>1395793</v>
          </cell>
          <cell r="W872">
            <v>1395793</v>
          </cell>
          <cell r="X872">
            <v>854486</v>
          </cell>
          <cell r="Y872">
            <v>854486</v>
          </cell>
        </row>
        <row r="873">
          <cell r="C873">
            <v>11101</v>
          </cell>
          <cell r="E873">
            <v>36</v>
          </cell>
          <cell r="G873">
            <v>3</v>
          </cell>
          <cell r="U873">
            <v>2418542</v>
          </cell>
          <cell r="V873">
            <v>1411205</v>
          </cell>
          <cell r="W873">
            <v>1411205</v>
          </cell>
          <cell r="X873">
            <v>655989</v>
          </cell>
          <cell r="Y873">
            <v>655989</v>
          </cell>
        </row>
        <row r="874">
          <cell r="C874">
            <v>11101</v>
          </cell>
          <cell r="E874">
            <v>36</v>
          </cell>
          <cell r="G874">
            <v>3</v>
          </cell>
          <cell r="U874">
            <v>355851446</v>
          </cell>
          <cell r="V874">
            <v>355851428</v>
          </cell>
          <cell r="W874">
            <v>355851428</v>
          </cell>
          <cell r="X874">
            <v>349263836</v>
          </cell>
          <cell r="Y874">
            <v>0</v>
          </cell>
        </row>
        <row r="875">
          <cell r="C875">
            <v>11101</v>
          </cell>
          <cell r="E875">
            <v>36</v>
          </cell>
          <cell r="G875">
            <v>3</v>
          </cell>
          <cell r="U875">
            <v>57793923</v>
          </cell>
          <cell r="V875">
            <v>57793923</v>
          </cell>
          <cell r="W875">
            <v>57793923</v>
          </cell>
          <cell r="X875">
            <v>57793923</v>
          </cell>
          <cell r="Y875">
            <v>57793923</v>
          </cell>
        </row>
        <row r="876">
          <cell r="C876">
            <v>11101</v>
          </cell>
          <cell r="E876">
            <v>36</v>
          </cell>
          <cell r="G876">
            <v>3</v>
          </cell>
          <cell r="U876">
            <v>140271072</v>
          </cell>
          <cell r="V876">
            <v>135553456</v>
          </cell>
          <cell r="W876">
            <v>135553456</v>
          </cell>
          <cell r="X876">
            <v>135553456</v>
          </cell>
          <cell r="Y876">
            <v>127614884</v>
          </cell>
        </row>
        <row r="877">
          <cell r="C877">
            <v>11101</v>
          </cell>
          <cell r="E877">
            <v>36</v>
          </cell>
          <cell r="G877">
            <v>1</v>
          </cell>
          <cell r="U877">
            <v>2104604</v>
          </cell>
          <cell r="V877">
            <v>1575444</v>
          </cell>
          <cell r="W877">
            <v>1575444</v>
          </cell>
          <cell r="X877">
            <v>1575444</v>
          </cell>
          <cell r="Y877">
            <v>1575444</v>
          </cell>
        </row>
        <row r="878">
          <cell r="C878">
            <v>11101</v>
          </cell>
          <cell r="E878">
            <v>40</v>
          </cell>
          <cell r="G878">
            <v>3</v>
          </cell>
          <cell r="U878">
            <v>58018458</v>
          </cell>
          <cell r="V878">
            <v>0</v>
          </cell>
          <cell r="W878">
            <v>0</v>
          </cell>
          <cell r="X878">
            <v>0</v>
          </cell>
          <cell r="Y878">
            <v>0</v>
          </cell>
        </row>
        <row r="879">
          <cell r="C879">
            <v>11101</v>
          </cell>
          <cell r="E879">
            <v>40</v>
          </cell>
          <cell r="G879">
            <v>3</v>
          </cell>
          <cell r="U879">
            <v>57673065</v>
          </cell>
          <cell r="V879">
            <v>54828828.100000001</v>
          </cell>
          <cell r="W879">
            <v>54828828.100000001</v>
          </cell>
          <cell r="X879">
            <v>54828828.100000001</v>
          </cell>
          <cell r="Y879">
            <v>15922868</v>
          </cell>
        </row>
        <row r="880">
          <cell r="C880">
            <v>11101</v>
          </cell>
          <cell r="E880">
            <v>40</v>
          </cell>
          <cell r="G880">
            <v>3</v>
          </cell>
          <cell r="U880">
            <v>303094764</v>
          </cell>
          <cell r="V880">
            <v>303092601.19999999</v>
          </cell>
          <cell r="W880">
            <v>303092601.19999999</v>
          </cell>
          <cell r="X880">
            <v>303092601.19999999</v>
          </cell>
          <cell r="Y880">
            <v>225859061.90000001</v>
          </cell>
        </row>
        <row r="881">
          <cell r="C881">
            <v>11101</v>
          </cell>
          <cell r="E881">
            <v>40</v>
          </cell>
          <cell r="G881">
            <v>3</v>
          </cell>
          <cell r="U881">
            <v>224378965</v>
          </cell>
          <cell r="V881">
            <v>207326262</v>
          </cell>
          <cell r="W881">
            <v>207326262</v>
          </cell>
          <cell r="X881">
            <v>207326262</v>
          </cell>
          <cell r="Y881">
            <v>132529082.7</v>
          </cell>
        </row>
        <row r="882">
          <cell r="C882">
            <v>11101</v>
          </cell>
          <cell r="E882">
            <v>40</v>
          </cell>
          <cell r="G882">
            <v>3</v>
          </cell>
          <cell r="U882">
            <v>0</v>
          </cell>
          <cell r="V882">
            <v>0</v>
          </cell>
          <cell r="W882">
            <v>0</v>
          </cell>
          <cell r="X882">
            <v>0</v>
          </cell>
          <cell r="Y882">
            <v>0</v>
          </cell>
        </row>
        <row r="883">
          <cell r="C883">
            <v>11101</v>
          </cell>
          <cell r="E883">
            <v>40</v>
          </cell>
          <cell r="G883">
            <v>3</v>
          </cell>
          <cell r="U883">
            <v>20154250</v>
          </cell>
          <cell r="V883">
            <v>0</v>
          </cell>
          <cell r="W883">
            <v>0</v>
          </cell>
          <cell r="X883">
            <v>0</v>
          </cell>
          <cell r="Y883">
            <v>0</v>
          </cell>
        </row>
        <row r="884">
          <cell r="C884">
            <v>11101</v>
          </cell>
          <cell r="E884">
            <v>40</v>
          </cell>
          <cell r="G884">
            <v>3</v>
          </cell>
          <cell r="U884">
            <v>0</v>
          </cell>
          <cell r="V884">
            <v>0</v>
          </cell>
          <cell r="W884">
            <v>0</v>
          </cell>
          <cell r="X884">
            <v>0</v>
          </cell>
          <cell r="Y884">
            <v>0</v>
          </cell>
        </row>
        <row r="885">
          <cell r="C885">
            <v>11101</v>
          </cell>
          <cell r="E885">
            <v>40</v>
          </cell>
          <cell r="G885">
            <v>3</v>
          </cell>
          <cell r="U885">
            <v>0</v>
          </cell>
          <cell r="V885">
            <v>0</v>
          </cell>
          <cell r="W885">
            <v>0</v>
          </cell>
          <cell r="X885">
            <v>0</v>
          </cell>
          <cell r="Y885">
            <v>0</v>
          </cell>
        </row>
        <row r="886">
          <cell r="C886">
            <v>11101</v>
          </cell>
          <cell r="E886">
            <v>40</v>
          </cell>
          <cell r="G886">
            <v>3</v>
          </cell>
          <cell r="U886">
            <v>500000000</v>
          </cell>
          <cell r="V886">
            <v>451191672</v>
          </cell>
          <cell r="W886">
            <v>451191672</v>
          </cell>
          <cell r="X886">
            <v>451191672</v>
          </cell>
          <cell r="Y886">
            <v>376881727</v>
          </cell>
        </row>
        <row r="887">
          <cell r="C887">
            <v>11101</v>
          </cell>
          <cell r="E887">
            <v>40</v>
          </cell>
          <cell r="G887">
            <v>3</v>
          </cell>
          <cell r="U887">
            <v>0</v>
          </cell>
          <cell r="V887">
            <v>0</v>
          </cell>
          <cell r="W887">
            <v>0</v>
          </cell>
          <cell r="X887">
            <v>0</v>
          </cell>
          <cell r="Y887">
            <v>0</v>
          </cell>
        </row>
        <row r="888">
          <cell r="C888">
            <v>11101</v>
          </cell>
          <cell r="E888">
            <v>40</v>
          </cell>
          <cell r="G888">
            <v>3</v>
          </cell>
          <cell r="U888">
            <v>8000000</v>
          </cell>
          <cell r="V888">
            <v>6400000</v>
          </cell>
          <cell r="W888">
            <v>6400000</v>
          </cell>
          <cell r="X888">
            <v>6400000</v>
          </cell>
          <cell r="Y888">
            <v>0</v>
          </cell>
        </row>
        <row r="889">
          <cell r="C889">
            <v>11101</v>
          </cell>
          <cell r="E889">
            <v>40</v>
          </cell>
          <cell r="G889">
            <v>3</v>
          </cell>
          <cell r="U889">
            <v>55683970</v>
          </cell>
          <cell r="V889">
            <v>55125195</v>
          </cell>
          <cell r="W889">
            <v>55125195</v>
          </cell>
          <cell r="X889">
            <v>55125195</v>
          </cell>
          <cell r="Y889">
            <v>32297195</v>
          </cell>
        </row>
        <row r="890">
          <cell r="C890">
            <v>11101</v>
          </cell>
          <cell r="E890">
            <v>40</v>
          </cell>
          <cell r="G890">
            <v>3</v>
          </cell>
          <cell r="U890">
            <v>19304205</v>
          </cell>
          <cell r="V890">
            <v>0</v>
          </cell>
          <cell r="W890">
            <v>0</v>
          </cell>
          <cell r="X890">
            <v>0</v>
          </cell>
          <cell r="Y890">
            <v>0</v>
          </cell>
        </row>
        <row r="891">
          <cell r="C891">
            <v>11101</v>
          </cell>
          <cell r="E891">
            <v>40</v>
          </cell>
          <cell r="G891">
            <v>3</v>
          </cell>
          <cell r="U891">
            <v>60856295</v>
          </cell>
          <cell r="V891">
            <v>53709275</v>
          </cell>
          <cell r="W891">
            <v>53709275</v>
          </cell>
          <cell r="X891">
            <v>53709275</v>
          </cell>
          <cell r="Y891">
            <v>46456625</v>
          </cell>
        </row>
        <row r="892">
          <cell r="C892">
            <v>11101</v>
          </cell>
          <cell r="E892">
            <v>40</v>
          </cell>
          <cell r="G892">
            <v>3</v>
          </cell>
          <cell r="U892">
            <v>24000000</v>
          </cell>
          <cell r="V892">
            <v>24000000</v>
          </cell>
          <cell r="W892">
            <v>24000000</v>
          </cell>
          <cell r="X892">
            <v>24000000</v>
          </cell>
          <cell r="Y892">
            <v>0</v>
          </cell>
        </row>
        <row r="893">
          <cell r="C893">
            <v>11101</v>
          </cell>
          <cell r="E893">
            <v>40</v>
          </cell>
          <cell r="G893">
            <v>3</v>
          </cell>
          <cell r="U893">
            <v>175327654</v>
          </cell>
          <cell r="V893">
            <v>45862472</v>
          </cell>
          <cell r="W893">
            <v>45862472</v>
          </cell>
          <cell r="X893">
            <v>45862472</v>
          </cell>
          <cell r="Y893">
            <v>19301200</v>
          </cell>
        </row>
        <row r="894">
          <cell r="C894">
            <v>11101</v>
          </cell>
          <cell r="E894">
            <v>40</v>
          </cell>
          <cell r="G894">
            <v>3</v>
          </cell>
          <cell r="U894">
            <v>8000000</v>
          </cell>
          <cell r="V894">
            <v>7990825.2000000002</v>
          </cell>
          <cell r="W894">
            <v>7990825.2000000002</v>
          </cell>
          <cell r="X894">
            <v>7990825.2000000002</v>
          </cell>
          <cell r="Y894">
            <v>0</v>
          </cell>
        </row>
        <row r="895">
          <cell r="C895">
            <v>11101</v>
          </cell>
          <cell r="E895">
            <v>40</v>
          </cell>
          <cell r="G895">
            <v>3</v>
          </cell>
          <cell r="U895">
            <v>59399614</v>
          </cell>
          <cell r="V895">
            <v>58042554</v>
          </cell>
          <cell r="W895">
            <v>58042554</v>
          </cell>
          <cell r="X895">
            <v>58042554</v>
          </cell>
          <cell r="Y895">
            <v>35406190</v>
          </cell>
        </row>
        <row r="896">
          <cell r="C896">
            <v>11101</v>
          </cell>
          <cell r="E896">
            <v>40</v>
          </cell>
          <cell r="G896">
            <v>3</v>
          </cell>
          <cell r="U896">
            <v>0</v>
          </cell>
          <cell r="V896">
            <v>0</v>
          </cell>
          <cell r="W896">
            <v>0</v>
          </cell>
          <cell r="X896">
            <v>0</v>
          </cell>
          <cell r="Y896">
            <v>0</v>
          </cell>
        </row>
        <row r="897">
          <cell r="C897">
            <v>11101</v>
          </cell>
          <cell r="E897">
            <v>40</v>
          </cell>
          <cell r="G897">
            <v>3</v>
          </cell>
          <cell r="U897">
            <v>40100000</v>
          </cell>
          <cell r="V897">
            <v>38094800</v>
          </cell>
          <cell r="W897">
            <v>38094800</v>
          </cell>
          <cell r="X897">
            <v>38094800</v>
          </cell>
          <cell r="Y897">
            <v>27997800</v>
          </cell>
        </row>
        <row r="898">
          <cell r="C898">
            <v>11101</v>
          </cell>
          <cell r="E898">
            <v>40</v>
          </cell>
          <cell r="G898">
            <v>3</v>
          </cell>
          <cell r="U898">
            <v>4000000</v>
          </cell>
          <cell r="V898">
            <v>4000000</v>
          </cell>
          <cell r="W898">
            <v>4000000</v>
          </cell>
          <cell r="X898">
            <v>4000000</v>
          </cell>
          <cell r="Y898">
            <v>4000000</v>
          </cell>
        </row>
        <row r="899">
          <cell r="C899">
            <v>11101</v>
          </cell>
          <cell r="E899">
            <v>40</v>
          </cell>
          <cell r="G899">
            <v>3</v>
          </cell>
          <cell r="U899">
            <v>5700000</v>
          </cell>
          <cell r="V899">
            <v>5700000</v>
          </cell>
          <cell r="W899">
            <v>5700000</v>
          </cell>
          <cell r="X899">
            <v>5700000</v>
          </cell>
          <cell r="Y899">
            <v>0</v>
          </cell>
        </row>
        <row r="900">
          <cell r="C900">
            <v>11101</v>
          </cell>
          <cell r="E900">
            <v>40</v>
          </cell>
          <cell r="G900">
            <v>3</v>
          </cell>
          <cell r="U900">
            <v>64613250</v>
          </cell>
          <cell r="V900">
            <v>64613249.119999997</v>
          </cell>
          <cell r="W900">
            <v>64613249.119999997</v>
          </cell>
          <cell r="X900">
            <v>64613249.119999997</v>
          </cell>
          <cell r="Y900">
            <v>64613249.119999997</v>
          </cell>
        </row>
        <row r="901">
          <cell r="C901">
            <v>11101</v>
          </cell>
          <cell r="E901">
            <v>40</v>
          </cell>
          <cell r="G901">
            <v>3</v>
          </cell>
          <cell r="U901">
            <v>85452439</v>
          </cell>
          <cell r="V901">
            <v>0</v>
          </cell>
          <cell r="W901">
            <v>0</v>
          </cell>
          <cell r="X901">
            <v>0</v>
          </cell>
          <cell r="Y901">
            <v>0</v>
          </cell>
        </row>
        <row r="902">
          <cell r="C902">
            <v>11101</v>
          </cell>
          <cell r="E902">
            <v>40</v>
          </cell>
          <cell r="G902">
            <v>3</v>
          </cell>
          <cell r="U902">
            <v>0</v>
          </cell>
          <cell r="V902">
            <v>0</v>
          </cell>
          <cell r="W902">
            <v>0</v>
          </cell>
          <cell r="X902">
            <v>0</v>
          </cell>
          <cell r="Y902">
            <v>0</v>
          </cell>
        </row>
        <row r="903">
          <cell r="C903">
            <v>11101</v>
          </cell>
          <cell r="E903">
            <v>40</v>
          </cell>
          <cell r="G903">
            <v>3</v>
          </cell>
          <cell r="U903">
            <v>39463468</v>
          </cell>
          <cell r="V903">
            <v>39462000</v>
          </cell>
          <cell r="W903">
            <v>39462000</v>
          </cell>
          <cell r="X903">
            <v>39462000</v>
          </cell>
          <cell r="Y903">
            <v>32500500</v>
          </cell>
        </row>
        <row r="904">
          <cell r="C904">
            <v>11101</v>
          </cell>
          <cell r="E904">
            <v>40</v>
          </cell>
          <cell r="G904">
            <v>3</v>
          </cell>
          <cell r="U904">
            <v>10275480</v>
          </cell>
          <cell r="V904">
            <v>6890000</v>
          </cell>
          <cell r="W904">
            <v>6890000</v>
          </cell>
          <cell r="X904">
            <v>6890000</v>
          </cell>
          <cell r="Y904">
            <v>6890000</v>
          </cell>
        </row>
        <row r="905">
          <cell r="C905">
            <v>11101</v>
          </cell>
          <cell r="E905">
            <v>40</v>
          </cell>
          <cell r="G905">
            <v>3</v>
          </cell>
          <cell r="U905">
            <v>21357853</v>
          </cell>
          <cell r="V905">
            <v>12136800</v>
          </cell>
          <cell r="W905">
            <v>12136800</v>
          </cell>
          <cell r="X905">
            <v>12136800</v>
          </cell>
          <cell r="Y905">
            <v>10374400</v>
          </cell>
        </row>
        <row r="906">
          <cell r="C906">
            <v>11101</v>
          </cell>
          <cell r="E906">
            <v>40</v>
          </cell>
          <cell r="G906">
            <v>3</v>
          </cell>
          <cell r="U906">
            <v>88627645</v>
          </cell>
          <cell r="V906">
            <v>82060702</v>
          </cell>
          <cell r="W906">
            <v>82060702</v>
          </cell>
          <cell r="X906">
            <v>82060702</v>
          </cell>
          <cell r="Y906">
            <v>75622902</v>
          </cell>
        </row>
        <row r="907">
          <cell r="C907">
            <v>11101</v>
          </cell>
          <cell r="E907">
            <v>40</v>
          </cell>
          <cell r="G907">
            <v>3</v>
          </cell>
          <cell r="U907">
            <v>45600000</v>
          </cell>
          <cell r="V907">
            <v>43915442</v>
          </cell>
          <cell r="W907">
            <v>43915442</v>
          </cell>
          <cell r="X907">
            <v>43915442</v>
          </cell>
          <cell r="Y907">
            <v>43915442</v>
          </cell>
        </row>
        <row r="908">
          <cell r="C908">
            <v>11101</v>
          </cell>
          <cell r="E908">
            <v>40</v>
          </cell>
          <cell r="G908">
            <v>3</v>
          </cell>
          <cell r="U908">
            <v>2931496089</v>
          </cell>
          <cell r="V908">
            <v>2931496089</v>
          </cell>
          <cell r="W908">
            <v>2931496089</v>
          </cell>
          <cell r="X908">
            <v>2931496089</v>
          </cell>
          <cell r="Y908">
            <v>868500000</v>
          </cell>
        </row>
        <row r="909">
          <cell r="C909">
            <v>11101</v>
          </cell>
          <cell r="E909">
            <v>40</v>
          </cell>
          <cell r="G909">
            <v>3</v>
          </cell>
          <cell r="U909">
            <v>153021756</v>
          </cell>
          <cell r="V909">
            <v>150046332</v>
          </cell>
          <cell r="W909">
            <v>150046332</v>
          </cell>
          <cell r="X909">
            <v>150046332</v>
          </cell>
          <cell r="Y909">
            <v>137294519</v>
          </cell>
        </row>
        <row r="910">
          <cell r="C910">
            <v>11101</v>
          </cell>
          <cell r="E910">
            <v>40</v>
          </cell>
          <cell r="G910">
            <v>3</v>
          </cell>
          <cell r="U910">
            <v>10000000</v>
          </cell>
          <cell r="V910">
            <v>9391480</v>
          </cell>
          <cell r="W910">
            <v>9391480</v>
          </cell>
          <cell r="X910">
            <v>9391480</v>
          </cell>
          <cell r="Y910">
            <v>9391480</v>
          </cell>
        </row>
        <row r="911">
          <cell r="C911">
            <v>11101</v>
          </cell>
          <cell r="E911">
            <v>40</v>
          </cell>
          <cell r="G911">
            <v>3</v>
          </cell>
          <cell r="U911">
            <v>10000000</v>
          </cell>
          <cell r="V911">
            <v>8000000</v>
          </cell>
          <cell r="W911">
            <v>8000000</v>
          </cell>
          <cell r="X911">
            <v>8000000</v>
          </cell>
          <cell r="Y911">
            <v>1904000</v>
          </cell>
        </row>
        <row r="912">
          <cell r="C912">
            <v>11101</v>
          </cell>
          <cell r="E912">
            <v>40</v>
          </cell>
          <cell r="G912">
            <v>3</v>
          </cell>
          <cell r="U912">
            <v>107798706</v>
          </cell>
          <cell r="V912">
            <v>99308931</v>
          </cell>
          <cell r="W912">
            <v>99308931</v>
          </cell>
          <cell r="X912">
            <v>99308931</v>
          </cell>
          <cell r="Y912">
            <v>99308931</v>
          </cell>
        </row>
        <row r="913">
          <cell r="C913">
            <v>11101</v>
          </cell>
          <cell r="E913">
            <v>40</v>
          </cell>
          <cell r="G913">
            <v>3</v>
          </cell>
          <cell r="U913">
            <v>3428000</v>
          </cell>
          <cell r="V913">
            <v>3428000</v>
          </cell>
          <cell r="W913">
            <v>3428000</v>
          </cell>
          <cell r="X913">
            <v>3428000</v>
          </cell>
          <cell r="Y913">
            <v>3428000</v>
          </cell>
        </row>
        <row r="914">
          <cell r="C914">
            <v>11101</v>
          </cell>
          <cell r="E914">
            <v>40</v>
          </cell>
          <cell r="G914">
            <v>3</v>
          </cell>
          <cell r="U914">
            <v>61233370</v>
          </cell>
          <cell r="V914">
            <v>24951622</v>
          </cell>
          <cell r="W914">
            <v>24951622</v>
          </cell>
          <cell r="X914">
            <v>24951622</v>
          </cell>
          <cell r="Y914">
            <v>15537652</v>
          </cell>
        </row>
        <row r="915">
          <cell r="C915">
            <v>11101</v>
          </cell>
          <cell r="E915">
            <v>40</v>
          </cell>
          <cell r="G915">
            <v>3</v>
          </cell>
          <cell r="U915">
            <v>39000000</v>
          </cell>
          <cell r="V915">
            <v>23967365</v>
          </cell>
          <cell r="W915">
            <v>23967365</v>
          </cell>
          <cell r="X915">
            <v>23967365</v>
          </cell>
          <cell r="Y915">
            <v>22011395</v>
          </cell>
        </row>
        <row r="916">
          <cell r="C916">
            <v>11101</v>
          </cell>
          <cell r="E916">
            <v>40</v>
          </cell>
          <cell r="G916">
            <v>3</v>
          </cell>
          <cell r="U916">
            <v>29968112</v>
          </cell>
          <cell r="V916">
            <v>0</v>
          </cell>
          <cell r="W916">
            <v>0</v>
          </cell>
          <cell r="X916">
            <v>0</v>
          </cell>
          <cell r="Y916">
            <v>0</v>
          </cell>
        </row>
        <row r="917">
          <cell r="C917">
            <v>11101</v>
          </cell>
          <cell r="E917">
            <v>40</v>
          </cell>
          <cell r="G917">
            <v>3</v>
          </cell>
          <cell r="U917">
            <v>7492028</v>
          </cell>
          <cell r="V917">
            <v>7100100</v>
          </cell>
          <cell r="W917">
            <v>7100100</v>
          </cell>
          <cell r="X917">
            <v>7100100</v>
          </cell>
          <cell r="Y917">
            <v>0</v>
          </cell>
        </row>
        <row r="918">
          <cell r="C918">
            <v>11101</v>
          </cell>
          <cell r="E918">
            <v>40</v>
          </cell>
          <cell r="G918">
            <v>3</v>
          </cell>
          <cell r="U918">
            <v>2564098</v>
          </cell>
          <cell r="V918">
            <v>1627080</v>
          </cell>
          <cell r="W918">
            <v>1627080</v>
          </cell>
          <cell r="X918">
            <v>1627080</v>
          </cell>
          <cell r="Y918">
            <v>1627080</v>
          </cell>
        </row>
        <row r="919">
          <cell r="C919">
            <v>11101</v>
          </cell>
          <cell r="E919">
            <v>40</v>
          </cell>
          <cell r="G919">
            <v>3</v>
          </cell>
          <cell r="U919">
            <v>1816236</v>
          </cell>
          <cell r="V919">
            <v>1152580</v>
          </cell>
          <cell r="W919">
            <v>1152580</v>
          </cell>
          <cell r="X919">
            <v>1152580</v>
          </cell>
          <cell r="Y919">
            <v>1152580</v>
          </cell>
        </row>
        <row r="920">
          <cell r="C920">
            <v>11101</v>
          </cell>
          <cell r="E920">
            <v>40</v>
          </cell>
          <cell r="G920">
            <v>3</v>
          </cell>
          <cell r="U920">
            <v>2376704</v>
          </cell>
          <cell r="V920">
            <v>1539915</v>
          </cell>
          <cell r="W920">
            <v>1539915</v>
          </cell>
          <cell r="X920">
            <v>1022894</v>
          </cell>
          <cell r="Y920">
            <v>1022894</v>
          </cell>
        </row>
        <row r="921">
          <cell r="C921">
            <v>11101</v>
          </cell>
          <cell r="E921">
            <v>40</v>
          </cell>
          <cell r="G921">
            <v>3</v>
          </cell>
          <cell r="U921">
            <v>943853</v>
          </cell>
          <cell r="V921">
            <v>618800</v>
          </cell>
          <cell r="W921">
            <v>618800</v>
          </cell>
          <cell r="X921">
            <v>618800</v>
          </cell>
          <cell r="Y921">
            <v>618800</v>
          </cell>
        </row>
        <row r="922">
          <cell r="C922">
            <v>11101</v>
          </cell>
          <cell r="E922">
            <v>40</v>
          </cell>
          <cell r="G922">
            <v>3</v>
          </cell>
          <cell r="U922">
            <v>104340</v>
          </cell>
          <cell r="V922">
            <v>71000</v>
          </cell>
          <cell r="W922">
            <v>71000</v>
          </cell>
          <cell r="X922">
            <v>71000</v>
          </cell>
          <cell r="Y922">
            <v>71000</v>
          </cell>
        </row>
        <row r="923">
          <cell r="C923">
            <v>11101</v>
          </cell>
          <cell r="E923">
            <v>40</v>
          </cell>
          <cell r="G923">
            <v>3</v>
          </cell>
          <cell r="U923">
            <v>707890</v>
          </cell>
          <cell r="V923">
            <v>464100</v>
          </cell>
          <cell r="W923">
            <v>464100</v>
          </cell>
          <cell r="X923">
            <v>464100</v>
          </cell>
          <cell r="Y923">
            <v>464100</v>
          </cell>
        </row>
        <row r="924">
          <cell r="C924">
            <v>11101</v>
          </cell>
          <cell r="E924">
            <v>40</v>
          </cell>
          <cell r="G924">
            <v>3</v>
          </cell>
          <cell r="U924">
            <v>117982</v>
          </cell>
          <cell r="V924">
            <v>77600</v>
          </cell>
          <cell r="W924">
            <v>77600</v>
          </cell>
          <cell r="X924">
            <v>77600</v>
          </cell>
          <cell r="Y924">
            <v>77600</v>
          </cell>
        </row>
        <row r="925">
          <cell r="C925">
            <v>11101</v>
          </cell>
          <cell r="E925">
            <v>40</v>
          </cell>
          <cell r="G925">
            <v>3</v>
          </cell>
          <cell r="U925">
            <v>117982</v>
          </cell>
          <cell r="V925">
            <v>77600</v>
          </cell>
          <cell r="W925">
            <v>77600</v>
          </cell>
          <cell r="X925">
            <v>77600</v>
          </cell>
          <cell r="Y925">
            <v>77600</v>
          </cell>
        </row>
        <row r="926">
          <cell r="C926">
            <v>11101</v>
          </cell>
          <cell r="E926">
            <v>40</v>
          </cell>
          <cell r="G926">
            <v>3</v>
          </cell>
          <cell r="U926">
            <v>235963</v>
          </cell>
          <cell r="V926">
            <v>155200</v>
          </cell>
          <cell r="W926">
            <v>155200</v>
          </cell>
          <cell r="X926">
            <v>155200</v>
          </cell>
          <cell r="Y926">
            <v>155200</v>
          </cell>
        </row>
        <row r="927">
          <cell r="C927">
            <v>11101</v>
          </cell>
          <cell r="E927">
            <v>40</v>
          </cell>
          <cell r="G927">
            <v>3</v>
          </cell>
          <cell r="U927">
            <v>0</v>
          </cell>
          <cell r="V927">
            <v>0</v>
          </cell>
          <cell r="W927">
            <v>0</v>
          </cell>
          <cell r="X927">
            <v>0</v>
          </cell>
          <cell r="Y927">
            <v>0</v>
          </cell>
        </row>
        <row r="928">
          <cell r="C928">
            <v>11101</v>
          </cell>
          <cell r="E928">
            <v>40</v>
          </cell>
          <cell r="G928">
            <v>3</v>
          </cell>
          <cell r="U928">
            <v>192072643</v>
          </cell>
          <cell r="V928">
            <v>181545034</v>
          </cell>
          <cell r="W928">
            <v>181545034</v>
          </cell>
          <cell r="X928">
            <v>181545034</v>
          </cell>
          <cell r="Y928">
            <v>164864699</v>
          </cell>
        </row>
        <row r="929">
          <cell r="C929">
            <v>11101</v>
          </cell>
          <cell r="E929">
            <v>40</v>
          </cell>
          <cell r="G929">
            <v>3</v>
          </cell>
          <cell r="U929">
            <v>29102650</v>
          </cell>
          <cell r="V929">
            <v>29056300</v>
          </cell>
          <cell r="W929">
            <v>29056300</v>
          </cell>
          <cell r="X929">
            <v>29056300</v>
          </cell>
          <cell r="Y929">
            <v>29056300</v>
          </cell>
        </row>
        <row r="930">
          <cell r="C930">
            <v>11101</v>
          </cell>
          <cell r="E930">
            <v>40</v>
          </cell>
          <cell r="G930">
            <v>3</v>
          </cell>
          <cell r="U930">
            <v>1379011</v>
          </cell>
          <cell r="V930">
            <v>934798</v>
          </cell>
          <cell r="W930">
            <v>934798</v>
          </cell>
          <cell r="X930">
            <v>606600</v>
          </cell>
          <cell r="Y930">
            <v>606600</v>
          </cell>
        </row>
        <row r="931">
          <cell r="C931">
            <v>11101</v>
          </cell>
          <cell r="E931">
            <v>40</v>
          </cell>
          <cell r="G931">
            <v>3</v>
          </cell>
          <cell r="U931">
            <v>106605</v>
          </cell>
          <cell r="V931">
            <v>79264</v>
          </cell>
          <cell r="W931">
            <v>79264</v>
          </cell>
          <cell r="X931">
            <v>52843</v>
          </cell>
          <cell r="Y931">
            <v>52843</v>
          </cell>
        </row>
        <row r="932">
          <cell r="C932">
            <v>11101</v>
          </cell>
          <cell r="E932">
            <v>40</v>
          </cell>
          <cell r="G932">
            <v>3</v>
          </cell>
          <cell r="U932">
            <v>1958822</v>
          </cell>
          <cell r="V932">
            <v>1226963</v>
          </cell>
          <cell r="W932">
            <v>1226963</v>
          </cell>
          <cell r="X932">
            <v>1226963</v>
          </cell>
          <cell r="Y932">
            <v>1226963</v>
          </cell>
        </row>
        <row r="933">
          <cell r="C933">
            <v>11101</v>
          </cell>
          <cell r="E933">
            <v>40</v>
          </cell>
          <cell r="G933">
            <v>3</v>
          </cell>
          <cell r="U933">
            <v>940235</v>
          </cell>
          <cell r="V933">
            <v>656776</v>
          </cell>
          <cell r="W933">
            <v>656776</v>
          </cell>
          <cell r="X933">
            <v>433005</v>
          </cell>
          <cell r="Y933">
            <v>433005</v>
          </cell>
        </row>
        <row r="934">
          <cell r="C934">
            <v>11101</v>
          </cell>
          <cell r="E934">
            <v>40</v>
          </cell>
          <cell r="G934">
            <v>3</v>
          </cell>
          <cell r="U934">
            <v>18499503</v>
          </cell>
          <cell r="V934">
            <v>13157928</v>
          </cell>
          <cell r="W934">
            <v>13157928</v>
          </cell>
          <cell r="X934">
            <v>13157928</v>
          </cell>
          <cell r="Y934">
            <v>13157928</v>
          </cell>
        </row>
        <row r="935">
          <cell r="C935">
            <v>11101</v>
          </cell>
          <cell r="E935">
            <v>40</v>
          </cell>
          <cell r="G935">
            <v>3</v>
          </cell>
          <cell r="U935">
            <v>828076</v>
          </cell>
          <cell r="V935">
            <v>552583</v>
          </cell>
          <cell r="W935">
            <v>552583</v>
          </cell>
          <cell r="X935">
            <v>552583</v>
          </cell>
          <cell r="Y935">
            <v>552583</v>
          </cell>
        </row>
        <row r="936">
          <cell r="C936">
            <v>11101</v>
          </cell>
          <cell r="E936">
            <v>40</v>
          </cell>
          <cell r="G936">
            <v>3</v>
          </cell>
          <cell r="U936">
            <v>1288555</v>
          </cell>
          <cell r="V936">
            <v>883567</v>
          </cell>
          <cell r="W936">
            <v>883567</v>
          </cell>
          <cell r="X936">
            <v>883567</v>
          </cell>
          <cell r="Y936">
            <v>883567</v>
          </cell>
        </row>
        <row r="937">
          <cell r="C937">
            <v>11101</v>
          </cell>
          <cell r="E937">
            <v>40</v>
          </cell>
          <cell r="G937">
            <v>3</v>
          </cell>
          <cell r="U937">
            <v>1149957</v>
          </cell>
          <cell r="V937">
            <v>568150</v>
          </cell>
          <cell r="W937">
            <v>568150</v>
          </cell>
          <cell r="X937">
            <v>346686</v>
          </cell>
          <cell r="Y937">
            <v>346686</v>
          </cell>
        </row>
        <row r="938">
          <cell r="C938">
            <v>11101</v>
          </cell>
          <cell r="E938">
            <v>40</v>
          </cell>
          <cell r="G938">
            <v>3</v>
          </cell>
          <cell r="U938">
            <v>799539</v>
          </cell>
          <cell r="V938">
            <v>535036</v>
          </cell>
          <cell r="W938">
            <v>535036</v>
          </cell>
          <cell r="X938">
            <v>396323</v>
          </cell>
          <cell r="Y938">
            <v>396323</v>
          </cell>
        </row>
        <row r="939">
          <cell r="C939">
            <v>11101</v>
          </cell>
          <cell r="E939">
            <v>40</v>
          </cell>
          <cell r="G939">
            <v>3</v>
          </cell>
          <cell r="U939">
            <v>218091110</v>
          </cell>
          <cell r="V939">
            <v>194334454</v>
          </cell>
          <cell r="W939">
            <v>194334454</v>
          </cell>
          <cell r="X939">
            <v>194334454</v>
          </cell>
          <cell r="Y939">
            <v>175635766</v>
          </cell>
        </row>
        <row r="940">
          <cell r="C940">
            <v>11106</v>
          </cell>
          <cell r="E940">
            <v>24</v>
          </cell>
          <cell r="G940">
            <v>3</v>
          </cell>
          <cell r="U940">
            <v>345661700</v>
          </cell>
          <cell r="V940">
            <v>333613533</v>
          </cell>
          <cell r="W940">
            <v>333613533</v>
          </cell>
          <cell r="X940">
            <v>333613533</v>
          </cell>
          <cell r="Y940">
            <v>36800000</v>
          </cell>
        </row>
        <row r="941">
          <cell r="C941">
            <v>11106</v>
          </cell>
          <cell r="E941">
            <v>24</v>
          </cell>
          <cell r="G941">
            <v>3</v>
          </cell>
          <cell r="U941">
            <v>167740000</v>
          </cell>
          <cell r="V941">
            <v>167589251</v>
          </cell>
          <cell r="W941">
            <v>167589251</v>
          </cell>
          <cell r="X941">
            <v>167589251</v>
          </cell>
          <cell r="Y941">
            <v>0</v>
          </cell>
        </row>
        <row r="942">
          <cell r="C942">
            <v>11106</v>
          </cell>
          <cell r="E942">
            <v>24</v>
          </cell>
          <cell r="G942">
            <v>3</v>
          </cell>
          <cell r="U942">
            <v>695089426</v>
          </cell>
          <cell r="V942">
            <v>392548686.86000001</v>
          </cell>
          <cell r="W942">
            <v>392548686.86000001</v>
          </cell>
          <cell r="X942">
            <v>392548686.86000001</v>
          </cell>
          <cell r="Y942">
            <v>392548686.86000001</v>
          </cell>
        </row>
        <row r="943">
          <cell r="C943">
            <v>11106</v>
          </cell>
          <cell r="E943">
            <v>24</v>
          </cell>
          <cell r="G943">
            <v>3</v>
          </cell>
          <cell r="U943">
            <v>28806203</v>
          </cell>
          <cell r="V943">
            <v>7164974</v>
          </cell>
          <cell r="W943">
            <v>7164974</v>
          </cell>
          <cell r="X943">
            <v>7164974</v>
          </cell>
          <cell r="Y943">
            <v>5179260</v>
          </cell>
        </row>
        <row r="944">
          <cell r="C944">
            <v>11106</v>
          </cell>
          <cell r="E944">
            <v>24</v>
          </cell>
          <cell r="G944">
            <v>3</v>
          </cell>
          <cell r="U944">
            <v>70000000</v>
          </cell>
          <cell r="V944">
            <v>59073902</v>
          </cell>
          <cell r="W944">
            <v>59073902</v>
          </cell>
          <cell r="X944">
            <v>59073902</v>
          </cell>
          <cell r="Y944">
            <v>0</v>
          </cell>
        </row>
        <row r="945">
          <cell r="C945">
            <v>11106</v>
          </cell>
          <cell r="E945">
            <v>24</v>
          </cell>
          <cell r="G945">
            <v>3</v>
          </cell>
          <cell r="U945">
            <v>60000000</v>
          </cell>
          <cell r="V945">
            <v>39888800</v>
          </cell>
          <cell r="W945">
            <v>39888800</v>
          </cell>
          <cell r="X945">
            <v>39888800</v>
          </cell>
          <cell r="Y945">
            <v>0</v>
          </cell>
        </row>
        <row r="946">
          <cell r="C946">
            <v>11106</v>
          </cell>
          <cell r="E946">
            <v>24</v>
          </cell>
          <cell r="G946">
            <v>3</v>
          </cell>
          <cell r="U946">
            <v>10000000</v>
          </cell>
          <cell r="V946">
            <v>5280000</v>
          </cell>
          <cell r="W946">
            <v>5280000</v>
          </cell>
          <cell r="X946">
            <v>5280000</v>
          </cell>
          <cell r="Y946">
            <v>0</v>
          </cell>
        </row>
        <row r="947">
          <cell r="C947">
            <v>11106</v>
          </cell>
          <cell r="E947">
            <v>24</v>
          </cell>
          <cell r="G947">
            <v>3</v>
          </cell>
          <cell r="U947">
            <v>151963064</v>
          </cell>
          <cell r="V947">
            <v>0</v>
          </cell>
          <cell r="W947">
            <v>0</v>
          </cell>
          <cell r="X947">
            <v>0</v>
          </cell>
          <cell r="Y947">
            <v>0</v>
          </cell>
        </row>
        <row r="948">
          <cell r="C948">
            <v>11106</v>
          </cell>
          <cell r="E948">
            <v>24</v>
          </cell>
          <cell r="G948">
            <v>3</v>
          </cell>
          <cell r="U948">
            <v>648036936</v>
          </cell>
          <cell r="V948">
            <v>633067608</v>
          </cell>
          <cell r="W948">
            <v>633067608</v>
          </cell>
          <cell r="X948">
            <v>633067608</v>
          </cell>
          <cell r="Y948">
            <v>507431308</v>
          </cell>
        </row>
        <row r="949">
          <cell r="C949">
            <v>11106</v>
          </cell>
          <cell r="E949">
            <v>24</v>
          </cell>
          <cell r="G949">
            <v>3</v>
          </cell>
          <cell r="U949">
            <v>87792097</v>
          </cell>
          <cell r="V949">
            <v>87690892</v>
          </cell>
          <cell r="W949">
            <v>87690892</v>
          </cell>
          <cell r="X949">
            <v>87690892</v>
          </cell>
          <cell r="Y949">
            <v>83511891</v>
          </cell>
        </row>
        <row r="950">
          <cell r="C950">
            <v>11206</v>
          </cell>
          <cell r="E950">
            <v>36</v>
          </cell>
          <cell r="G950">
            <v>3</v>
          </cell>
          <cell r="U950">
            <v>100000000</v>
          </cell>
          <cell r="V950">
            <v>83654929</v>
          </cell>
          <cell r="W950">
            <v>83654929</v>
          </cell>
          <cell r="X950">
            <v>83654929</v>
          </cell>
          <cell r="Y950">
            <v>73199899</v>
          </cell>
        </row>
        <row r="951">
          <cell r="C951">
            <v>11206</v>
          </cell>
          <cell r="E951">
            <v>36</v>
          </cell>
          <cell r="G951">
            <v>3</v>
          </cell>
          <cell r="U951">
            <v>166606896</v>
          </cell>
          <cell r="V951">
            <v>0</v>
          </cell>
          <cell r="W951">
            <v>0</v>
          </cell>
          <cell r="X951">
            <v>0</v>
          </cell>
          <cell r="Y951">
            <v>0</v>
          </cell>
        </row>
        <row r="952">
          <cell r="C952">
            <v>11206</v>
          </cell>
          <cell r="E952">
            <v>36</v>
          </cell>
          <cell r="G952">
            <v>3</v>
          </cell>
          <cell r="U952">
            <v>0</v>
          </cell>
          <cell r="V952">
            <v>0</v>
          </cell>
          <cell r="W952">
            <v>0</v>
          </cell>
          <cell r="X952">
            <v>0</v>
          </cell>
          <cell r="Y952">
            <v>0</v>
          </cell>
        </row>
        <row r="953">
          <cell r="C953">
            <v>11211</v>
          </cell>
          <cell r="E953">
            <v>25</v>
          </cell>
          <cell r="G953">
            <v>1</v>
          </cell>
          <cell r="U953">
            <v>24678757046</v>
          </cell>
          <cell r="V953">
            <v>22671724949</v>
          </cell>
          <cell r="W953">
            <v>22671724949</v>
          </cell>
          <cell r="X953">
            <v>22671724949</v>
          </cell>
          <cell r="Y953">
            <v>19110609402</v>
          </cell>
        </row>
        <row r="954">
          <cell r="C954">
            <v>11215</v>
          </cell>
          <cell r="E954">
            <v>24</v>
          </cell>
          <cell r="G954">
            <v>3</v>
          </cell>
          <cell r="U954">
            <v>2167424</v>
          </cell>
          <cell r="V954">
            <v>2167424</v>
          </cell>
          <cell r="W954">
            <v>2167424</v>
          </cell>
          <cell r="X954">
            <v>1142818</v>
          </cell>
          <cell r="Y954">
            <v>1142818</v>
          </cell>
        </row>
        <row r="955">
          <cell r="C955">
            <v>11215</v>
          </cell>
          <cell r="E955">
            <v>24</v>
          </cell>
          <cell r="G955">
            <v>3</v>
          </cell>
          <cell r="U955">
            <v>1699741</v>
          </cell>
          <cell r="V955">
            <v>1537900</v>
          </cell>
          <cell r="W955">
            <v>1537900</v>
          </cell>
          <cell r="X955">
            <v>1537900</v>
          </cell>
          <cell r="Y955">
            <v>1537900</v>
          </cell>
        </row>
        <row r="956">
          <cell r="C956">
            <v>11215</v>
          </cell>
          <cell r="E956">
            <v>24</v>
          </cell>
          <cell r="G956">
            <v>3</v>
          </cell>
          <cell r="U956">
            <v>206865</v>
          </cell>
          <cell r="V956">
            <v>191830</v>
          </cell>
          <cell r="W956">
            <v>191830</v>
          </cell>
          <cell r="X956">
            <v>191830</v>
          </cell>
          <cell r="Y956">
            <v>191830</v>
          </cell>
        </row>
        <row r="957">
          <cell r="C957">
            <v>11215</v>
          </cell>
          <cell r="E957">
            <v>24</v>
          </cell>
          <cell r="G957">
            <v>3</v>
          </cell>
          <cell r="U957">
            <v>1360060</v>
          </cell>
          <cell r="V957">
            <v>1153400</v>
          </cell>
          <cell r="W957">
            <v>1153400</v>
          </cell>
          <cell r="X957">
            <v>1153400</v>
          </cell>
          <cell r="Y957">
            <v>1153400</v>
          </cell>
        </row>
        <row r="958">
          <cell r="C958">
            <v>11215</v>
          </cell>
          <cell r="E958">
            <v>24</v>
          </cell>
          <cell r="G958">
            <v>3</v>
          </cell>
          <cell r="U958">
            <v>226675</v>
          </cell>
          <cell r="V958">
            <v>193200</v>
          </cell>
          <cell r="W958">
            <v>193200</v>
          </cell>
          <cell r="X958">
            <v>193200</v>
          </cell>
          <cell r="Y958">
            <v>193200</v>
          </cell>
        </row>
        <row r="959">
          <cell r="C959">
            <v>11215</v>
          </cell>
          <cell r="E959">
            <v>24</v>
          </cell>
          <cell r="G959">
            <v>3</v>
          </cell>
          <cell r="U959">
            <v>453352</v>
          </cell>
          <cell r="V959">
            <v>404572</v>
          </cell>
          <cell r="W959">
            <v>404572</v>
          </cell>
          <cell r="X959">
            <v>404572</v>
          </cell>
          <cell r="Y959">
            <v>404572</v>
          </cell>
        </row>
        <row r="960">
          <cell r="C960">
            <v>11215</v>
          </cell>
          <cell r="E960">
            <v>24</v>
          </cell>
          <cell r="G960">
            <v>3</v>
          </cell>
          <cell r="U960">
            <v>9511843</v>
          </cell>
          <cell r="V960">
            <v>3935936</v>
          </cell>
          <cell r="W960">
            <v>3935936</v>
          </cell>
          <cell r="X960">
            <v>3935936</v>
          </cell>
          <cell r="Y960">
            <v>3935936</v>
          </cell>
        </row>
        <row r="961">
          <cell r="C961">
            <v>11215</v>
          </cell>
          <cell r="E961">
            <v>24</v>
          </cell>
          <cell r="G961">
            <v>3</v>
          </cell>
          <cell r="U961">
            <v>2426462</v>
          </cell>
          <cell r="V961">
            <v>2426462</v>
          </cell>
          <cell r="W961">
            <v>2426462</v>
          </cell>
          <cell r="X961">
            <v>676337</v>
          </cell>
          <cell r="Y961">
            <v>676337</v>
          </cell>
        </row>
        <row r="962">
          <cell r="C962">
            <v>11215</v>
          </cell>
          <cell r="E962">
            <v>24</v>
          </cell>
          <cell r="G962">
            <v>3</v>
          </cell>
          <cell r="U962">
            <v>213924</v>
          </cell>
          <cell r="V962">
            <v>213924</v>
          </cell>
          <cell r="W962">
            <v>213924</v>
          </cell>
          <cell r="X962">
            <v>65599</v>
          </cell>
          <cell r="Y962">
            <v>65599</v>
          </cell>
        </row>
        <row r="963">
          <cell r="C963">
            <v>11215</v>
          </cell>
          <cell r="E963">
            <v>24</v>
          </cell>
          <cell r="G963">
            <v>3</v>
          </cell>
          <cell r="U963">
            <v>5046734</v>
          </cell>
          <cell r="V963">
            <v>4395060</v>
          </cell>
          <cell r="W963">
            <v>4395060</v>
          </cell>
          <cell r="X963">
            <v>4395060</v>
          </cell>
          <cell r="Y963">
            <v>4395060</v>
          </cell>
        </row>
        <row r="964">
          <cell r="C964">
            <v>11215</v>
          </cell>
          <cell r="E964">
            <v>24</v>
          </cell>
          <cell r="G964">
            <v>3</v>
          </cell>
          <cell r="U964">
            <v>3574770</v>
          </cell>
          <cell r="V964">
            <v>3112860</v>
          </cell>
          <cell r="W964">
            <v>3112860</v>
          </cell>
          <cell r="X964">
            <v>3112860</v>
          </cell>
          <cell r="Y964">
            <v>3112860</v>
          </cell>
        </row>
        <row r="965">
          <cell r="C965">
            <v>11215</v>
          </cell>
          <cell r="E965">
            <v>24</v>
          </cell>
          <cell r="G965">
            <v>3</v>
          </cell>
          <cell r="U965">
            <v>1624854</v>
          </cell>
          <cell r="V965">
            <v>1624854</v>
          </cell>
          <cell r="W965">
            <v>1624854</v>
          </cell>
          <cell r="X965">
            <v>620456</v>
          </cell>
          <cell r="Y965">
            <v>620456</v>
          </cell>
        </row>
        <row r="966">
          <cell r="C966">
            <v>11215</v>
          </cell>
          <cell r="E966">
            <v>24</v>
          </cell>
          <cell r="G966">
            <v>3</v>
          </cell>
          <cell r="U966">
            <v>1123106</v>
          </cell>
          <cell r="V966">
            <v>1123106</v>
          </cell>
          <cell r="W966">
            <v>1123106</v>
          </cell>
          <cell r="X966">
            <v>344394</v>
          </cell>
          <cell r="Y966">
            <v>344394</v>
          </cell>
        </row>
        <row r="967">
          <cell r="C967">
            <v>11215</v>
          </cell>
          <cell r="E967">
            <v>24</v>
          </cell>
          <cell r="G967">
            <v>3</v>
          </cell>
          <cell r="U967">
            <v>1654405</v>
          </cell>
          <cell r="V967">
            <v>1654405</v>
          </cell>
          <cell r="W967">
            <v>1654405</v>
          </cell>
          <cell r="X967">
            <v>491992</v>
          </cell>
          <cell r="Y967">
            <v>491992</v>
          </cell>
        </row>
        <row r="968">
          <cell r="C968">
            <v>11215</v>
          </cell>
          <cell r="E968">
            <v>24</v>
          </cell>
          <cell r="G968">
            <v>3</v>
          </cell>
          <cell r="U968">
            <v>274233</v>
          </cell>
          <cell r="V968">
            <v>193200</v>
          </cell>
          <cell r="W968">
            <v>193200</v>
          </cell>
          <cell r="X968">
            <v>193200</v>
          </cell>
          <cell r="Y968">
            <v>193200</v>
          </cell>
        </row>
        <row r="969">
          <cell r="C969">
            <v>11215</v>
          </cell>
          <cell r="E969">
            <v>24</v>
          </cell>
          <cell r="G969">
            <v>3</v>
          </cell>
          <cell r="U969">
            <v>2685945</v>
          </cell>
          <cell r="V969">
            <v>2685945</v>
          </cell>
          <cell r="W969">
            <v>2685945</v>
          </cell>
          <cell r="X969">
            <v>0</v>
          </cell>
          <cell r="Y969">
            <v>0</v>
          </cell>
        </row>
        <row r="970">
          <cell r="C970">
            <v>11215</v>
          </cell>
          <cell r="E970">
            <v>24</v>
          </cell>
          <cell r="G970">
            <v>3</v>
          </cell>
          <cell r="U970">
            <v>38506558</v>
          </cell>
          <cell r="V970">
            <v>31946668</v>
          </cell>
          <cell r="W970">
            <v>31946668</v>
          </cell>
          <cell r="X970">
            <v>31946668</v>
          </cell>
          <cell r="Y970">
            <v>31946668</v>
          </cell>
        </row>
        <row r="971">
          <cell r="C971">
            <v>11215</v>
          </cell>
          <cell r="E971">
            <v>24</v>
          </cell>
          <cell r="G971">
            <v>3</v>
          </cell>
          <cell r="U971">
            <v>3096200</v>
          </cell>
          <cell r="V971">
            <v>3088290</v>
          </cell>
          <cell r="W971">
            <v>3088290</v>
          </cell>
          <cell r="X971">
            <v>3088290</v>
          </cell>
          <cell r="Y971">
            <v>3088290</v>
          </cell>
        </row>
        <row r="972">
          <cell r="C972">
            <v>11217</v>
          </cell>
          <cell r="E972">
            <v>33</v>
          </cell>
          <cell r="G972">
            <v>3</v>
          </cell>
          <cell r="U972">
            <v>39076352</v>
          </cell>
          <cell r="V972">
            <v>29076352</v>
          </cell>
          <cell r="W972">
            <v>29076352</v>
          </cell>
          <cell r="X972">
            <v>0</v>
          </cell>
          <cell r="Y972">
            <v>0</v>
          </cell>
        </row>
        <row r="973">
          <cell r="C973">
            <v>11217</v>
          </cell>
          <cell r="E973">
            <v>33</v>
          </cell>
          <cell r="G973">
            <v>3</v>
          </cell>
          <cell r="U973">
            <v>161221500</v>
          </cell>
          <cell r="V973">
            <v>161127940</v>
          </cell>
          <cell r="W973">
            <v>161127940</v>
          </cell>
          <cell r="X973">
            <v>72448390</v>
          </cell>
          <cell r="Y973">
            <v>0</v>
          </cell>
        </row>
        <row r="974">
          <cell r="C974">
            <v>11217</v>
          </cell>
          <cell r="E974">
            <v>33</v>
          </cell>
          <cell r="G974">
            <v>3</v>
          </cell>
          <cell r="U974">
            <v>88453506</v>
          </cell>
          <cell r="V974">
            <v>86952261</v>
          </cell>
          <cell r="W974">
            <v>86952261</v>
          </cell>
          <cell r="X974">
            <v>86952261</v>
          </cell>
          <cell r="Y974">
            <v>75437016</v>
          </cell>
        </row>
        <row r="975">
          <cell r="C975">
            <v>11217</v>
          </cell>
          <cell r="E975">
            <v>33</v>
          </cell>
          <cell r="G975">
            <v>3</v>
          </cell>
          <cell r="U975">
            <v>5000000</v>
          </cell>
          <cell r="V975">
            <v>4759437</v>
          </cell>
          <cell r="W975">
            <v>4759437</v>
          </cell>
          <cell r="X975">
            <v>4759437</v>
          </cell>
          <cell r="Y975">
            <v>4202241</v>
          </cell>
        </row>
        <row r="976">
          <cell r="C976">
            <v>11217</v>
          </cell>
          <cell r="E976">
            <v>33</v>
          </cell>
          <cell r="G976">
            <v>3</v>
          </cell>
          <cell r="U976">
            <v>1632869474</v>
          </cell>
          <cell r="V976">
            <v>1577769571.98</v>
          </cell>
          <cell r="W976">
            <v>1577769571.98</v>
          </cell>
          <cell r="X976">
            <v>1577769571.98</v>
          </cell>
          <cell r="Y976">
            <v>1436948324</v>
          </cell>
        </row>
        <row r="977">
          <cell r="C977">
            <v>11217</v>
          </cell>
          <cell r="E977">
            <v>33</v>
          </cell>
          <cell r="G977">
            <v>3</v>
          </cell>
          <cell r="U977">
            <v>20000000</v>
          </cell>
          <cell r="V977">
            <v>18837999.960000001</v>
          </cell>
          <cell r="W977">
            <v>18837999.960000001</v>
          </cell>
          <cell r="X977">
            <v>18837999.960000001</v>
          </cell>
          <cell r="Y977">
            <v>18837999.960000001</v>
          </cell>
        </row>
        <row r="978">
          <cell r="C978">
            <v>11217</v>
          </cell>
          <cell r="E978">
            <v>33</v>
          </cell>
          <cell r="G978">
            <v>3</v>
          </cell>
          <cell r="U978">
            <v>24023047</v>
          </cell>
          <cell r="V978">
            <v>24023047</v>
          </cell>
          <cell r="W978">
            <v>24023047</v>
          </cell>
          <cell r="X978">
            <v>24023047</v>
          </cell>
          <cell r="Y978">
            <v>18017285.350000001</v>
          </cell>
        </row>
        <row r="979">
          <cell r="C979">
            <v>11217</v>
          </cell>
          <cell r="E979">
            <v>33</v>
          </cell>
          <cell r="G979">
            <v>3</v>
          </cell>
          <cell r="U979">
            <v>60033589</v>
          </cell>
          <cell r="V979">
            <v>60033589</v>
          </cell>
          <cell r="W979">
            <v>60033589</v>
          </cell>
          <cell r="X979">
            <v>60033589</v>
          </cell>
          <cell r="Y979">
            <v>59775435</v>
          </cell>
        </row>
        <row r="980">
          <cell r="C980">
            <v>11218</v>
          </cell>
          <cell r="E980">
            <v>26</v>
          </cell>
          <cell r="G980">
            <v>3</v>
          </cell>
          <cell r="U980">
            <v>294294000</v>
          </cell>
          <cell r="V980">
            <v>272000000</v>
          </cell>
          <cell r="W980">
            <v>272000000</v>
          </cell>
          <cell r="X980">
            <v>0</v>
          </cell>
          <cell r="Y980">
            <v>0</v>
          </cell>
        </row>
        <row r="981">
          <cell r="C981">
            <v>11219</v>
          </cell>
          <cell r="E981">
            <v>29</v>
          </cell>
          <cell r="G981">
            <v>3</v>
          </cell>
          <cell r="U981">
            <v>2972161661</v>
          </cell>
          <cell r="V981">
            <v>2972161661</v>
          </cell>
          <cell r="W981">
            <v>2972161661</v>
          </cell>
          <cell r="X981">
            <v>2972161661</v>
          </cell>
          <cell r="Y981">
            <v>2858758451</v>
          </cell>
        </row>
        <row r="982">
          <cell r="C982">
            <v>11220</v>
          </cell>
          <cell r="E982">
            <v>25</v>
          </cell>
          <cell r="G982">
            <v>1</v>
          </cell>
          <cell r="U982">
            <v>822141109</v>
          </cell>
          <cell r="V982">
            <v>822141109</v>
          </cell>
          <cell r="W982">
            <v>822141109</v>
          </cell>
          <cell r="X982">
            <v>822141109</v>
          </cell>
          <cell r="Y982">
            <v>822141109</v>
          </cell>
        </row>
        <row r="983">
          <cell r="C983">
            <v>11221</v>
          </cell>
          <cell r="E983">
            <v>25</v>
          </cell>
          <cell r="G983">
            <v>1</v>
          </cell>
          <cell r="U983">
            <v>1041756495</v>
          </cell>
          <cell r="V983">
            <v>831861140.36000001</v>
          </cell>
          <cell r="W983">
            <v>831861140.36000001</v>
          </cell>
          <cell r="X983">
            <v>831861140.36000001</v>
          </cell>
          <cell r="Y983">
            <v>592462433.36000001</v>
          </cell>
        </row>
        <row r="984">
          <cell r="C984">
            <v>11222</v>
          </cell>
          <cell r="E984">
            <v>29</v>
          </cell>
          <cell r="G984">
            <v>3</v>
          </cell>
          <cell r="U984">
            <v>76256918</v>
          </cell>
          <cell r="V984">
            <v>0</v>
          </cell>
          <cell r="W984">
            <v>0</v>
          </cell>
          <cell r="X984">
            <v>0</v>
          </cell>
          <cell r="Y984">
            <v>0</v>
          </cell>
        </row>
        <row r="985">
          <cell r="C985">
            <v>11222</v>
          </cell>
          <cell r="E985">
            <v>29</v>
          </cell>
          <cell r="G985">
            <v>3</v>
          </cell>
          <cell r="U985">
            <v>162773613</v>
          </cell>
          <cell r="V985">
            <v>51038197.200000003</v>
          </cell>
          <cell r="W985">
            <v>51038197.200000003</v>
          </cell>
          <cell r="X985">
            <v>51038197.200000003</v>
          </cell>
          <cell r="Y985">
            <v>0</v>
          </cell>
        </row>
        <row r="986">
          <cell r="C986">
            <v>11224</v>
          </cell>
          <cell r="E986">
            <v>25</v>
          </cell>
          <cell r="G986">
            <v>3</v>
          </cell>
          <cell r="U986">
            <v>33200000</v>
          </cell>
          <cell r="V986">
            <v>0</v>
          </cell>
          <cell r="W986">
            <v>0</v>
          </cell>
          <cell r="X986">
            <v>0</v>
          </cell>
          <cell r="Y986">
            <v>0</v>
          </cell>
        </row>
        <row r="987">
          <cell r="C987">
            <v>11225</v>
          </cell>
          <cell r="E987">
            <v>25</v>
          </cell>
          <cell r="G987">
            <v>1</v>
          </cell>
          <cell r="U987">
            <v>46848496</v>
          </cell>
          <cell r="V987">
            <v>0</v>
          </cell>
          <cell r="W987">
            <v>0</v>
          </cell>
          <cell r="X987">
            <v>0</v>
          </cell>
          <cell r="Y987">
            <v>0</v>
          </cell>
        </row>
        <row r="988">
          <cell r="C988">
            <v>12106</v>
          </cell>
          <cell r="E988">
            <v>36</v>
          </cell>
          <cell r="G988">
            <v>3</v>
          </cell>
          <cell r="U988">
            <v>56000000</v>
          </cell>
          <cell r="V988">
            <v>56000000</v>
          </cell>
          <cell r="W988">
            <v>56000000</v>
          </cell>
          <cell r="X988">
            <v>56000000</v>
          </cell>
          <cell r="Y988">
            <v>56000000</v>
          </cell>
        </row>
        <row r="989">
          <cell r="C989">
            <v>12106</v>
          </cell>
          <cell r="E989">
            <v>36</v>
          </cell>
          <cell r="G989">
            <v>3</v>
          </cell>
          <cell r="U989">
            <v>0</v>
          </cell>
          <cell r="V989">
            <v>0</v>
          </cell>
          <cell r="W989">
            <v>0</v>
          </cell>
          <cell r="X989">
            <v>0</v>
          </cell>
          <cell r="Y989">
            <v>0</v>
          </cell>
        </row>
        <row r="990">
          <cell r="C990">
            <v>12106</v>
          </cell>
          <cell r="E990">
            <v>36</v>
          </cell>
          <cell r="G990">
            <v>3</v>
          </cell>
          <cell r="U990">
            <v>0</v>
          </cell>
          <cell r="V990">
            <v>0</v>
          </cell>
          <cell r="W990">
            <v>0</v>
          </cell>
          <cell r="X990">
            <v>0</v>
          </cell>
          <cell r="Y990">
            <v>0</v>
          </cell>
        </row>
        <row r="991">
          <cell r="C991">
            <v>12106</v>
          </cell>
          <cell r="E991">
            <v>36</v>
          </cell>
          <cell r="G991">
            <v>3</v>
          </cell>
          <cell r="U991">
            <v>283228082</v>
          </cell>
          <cell r="V991">
            <v>33228082</v>
          </cell>
          <cell r="W991">
            <v>33228082</v>
          </cell>
          <cell r="X991">
            <v>3228082</v>
          </cell>
          <cell r="Y991">
            <v>0</v>
          </cell>
        </row>
        <row r="992">
          <cell r="C992">
            <v>12112</v>
          </cell>
          <cell r="E992">
            <v>23</v>
          </cell>
          <cell r="G992">
            <v>3</v>
          </cell>
          <cell r="U992">
            <v>0</v>
          </cell>
          <cell r="V992">
            <v>0</v>
          </cell>
          <cell r="W992">
            <v>0</v>
          </cell>
          <cell r="X992">
            <v>0</v>
          </cell>
          <cell r="Y992">
            <v>0</v>
          </cell>
        </row>
        <row r="993">
          <cell r="C993">
            <v>12112</v>
          </cell>
          <cell r="E993">
            <v>23</v>
          </cell>
          <cell r="G993">
            <v>3</v>
          </cell>
          <cell r="U993">
            <v>60771496</v>
          </cell>
          <cell r="V993">
            <v>43059900</v>
          </cell>
          <cell r="W993">
            <v>43059900</v>
          </cell>
          <cell r="X993">
            <v>43059900</v>
          </cell>
          <cell r="Y993">
            <v>43059900</v>
          </cell>
        </row>
        <row r="994">
          <cell r="C994">
            <v>12112</v>
          </cell>
          <cell r="E994">
            <v>23</v>
          </cell>
          <cell r="G994">
            <v>3</v>
          </cell>
          <cell r="U994">
            <v>45662798</v>
          </cell>
          <cell r="V994">
            <v>30498600</v>
          </cell>
          <cell r="W994">
            <v>30498600</v>
          </cell>
          <cell r="X994">
            <v>30498600</v>
          </cell>
          <cell r="Y994">
            <v>30498600</v>
          </cell>
        </row>
        <row r="995">
          <cell r="C995">
            <v>12112</v>
          </cell>
          <cell r="E995">
            <v>23</v>
          </cell>
          <cell r="G995">
            <v>3</v>
          </cell>
          <cell r="U995">
            <v>44975521</v>
          </cell>
          <cell r="V995">
            <v>44975521</v>
          </cell>
          <cell r="W995">
            <v>44975521</v>
          </cell>
          <cell r="X995">
            <v>10473008</v>
          </cell>
          <cell r="Y995">
            <v>10473008</v>
          </cell>
        </row>
        <row r="996">
          <cell r="C996">
            <v>12112</v>
          </cell>
          <cell r="E996">
            <v>23</v>
          </cell>
          <cell r="G996">
            <v>3</v>
          </cell>
          <cell r="U996">
            <v>22089740</v>
          </cell>
          <cell r="V996">
            <v>15059500</v>
          </cell>
          <cell r="W996">
            <v>15059500</v>
          </cell>
          <cell r="X996">
            <v>15059500</v>
          </cell>
          <cell r="Y996">
            <v>15059500</v>
          </cell>
        </row>
        <row r="997">
          <cell r="C997">
            <v>12112</v>
          </cell>
          <cell r="E997">
            <v>23</v>
          </cell>
          <cell r="G997">
            <v>3</v>
          </cell>
          <cell r="U997">
            <v>22181410</v>
          </cell>
          <cell r="V997">
            <v>15596000</v>
          </cell>
          <cell r="W997">
            <v>15596000</v>
          </cell>
          <cell r="X997">
            <v>15596000</v>
          </cell>
          <cell r="Y997">
            <v>15596000</v>
          </cell>
        </row>
        <row r="998">
          <cell r="C998">
            <v>12112</v>
          </cell>
          <cell r="E998">
            <v>23</v>
          </cell>
          <cell r="G998">
            <v>3</v>
          </cell>
          <cell r="U998">
            <v>19396718</v>
          </cell>
          <cell r="V998">
            <v>11295700</v>
          </cell>
          <cell r="W998">
            <v>11295700</v>
          </cell>
          <cell r="X998">
            <v>11295700</v>
          </cell>
          <cell r="Y998">
            <v>11295700</v>
          </cell>
        </row>
        <row r="999">
          <cell r="C999">
            <v>12112</v>
          </cell>
          <cell r="E999">
            <v>23</v>
          </cell>
          <cell r="G999">
            <v>3</v>
          </cell>
          <cell r="U999">
            <v>3299453</v>
          </cell>
          <cell r="V999">
            <v>1892100</v>
          </cell>
          <cell r="W999">
            <v>1892100</v>
          </cell>
          <cell r="X999">
            <v>1892100</v>
          </cell>
          <cell r="Y999">
            <v>1892100</v>
          </cell>
        </row>
        <row r="1000">
          <cell r="C1000">
            <v>12112</v>
          </cell>
          <cell r="E1000">
            <v>23</v>
          </cell>
          <cell r="G1000">
            <v>3</v>
          </cell>
          <cell r="U1000">
            <v>3299453</v>
          </cell>
          <cell r="V1000">
            <v>1892100</v>
          </cell>
          <cell r="W1000">
            <v>1892100</v>
          </cell>
          <cell r="X1000">
            <v>1892100</v>
          </cell>
          <cell r="Y1000">
            <v>1892100</v>
          </cell>
        </row>
        <row r="1001">
          <cell r="C1001">
            <v>12112</v>
          </cell>
          <cell r="E1001">
            <v>23</v>
          </cell>
          <cell r="G1001">
            <v>3</v>
          </cell>
          <cell r="U1001">
            <v>6498906</v>
          </cell>
          <cell r="V1001">
            <v>3767300</v>
          </cell>
          <cell r="W1001">
            <v>3767300</v>
          </cell>
          <cell r="X1001">
            <v>3767300</v>
          </cell>
          <cell r="Y1001">
            <v>3767300</v>
          </cell>
        </row>
        <row r="1002">
          <cell r="C1002">
            <v>12112</v>
          </cell>
          <cell r="E1002">
            <v>23</v>
          </cell>
          <cell r="G1002">
            <v>3</v>
          </cell>
          <cell r="U1002">
            <v>27507343</v>
          </cell>
          <cell r="V1002">
            <v>8472817</v>
          </cell>
          <cell r="W1002">
            <v>8472817</v>
          </cell>
          <cell r="X1002">
            <v>8472817</v>
          </cell>
          <cell r="Y1002">
            <v>8472817</v>
          </cell>
        </row>
        <row r="1003">
          <cell r="C1003">
            <v>12112</v>
          </cell>
          <cell r="E1003">
            <v>23</v>
          </cell>
          <cell r="G1003">
            <v>3</v>
          </cell>
          <cell r="U1003">
            <v>0</v>
          </cell>
          <cell r="V1003">
            <v>0</v>
          </cell>
          <cell r="W1003">
            <v>0</v>
          </cell>
          <cell r="X1003">
            <v>0</v>
          </cell>
          <cell r="Y1003">
            <v>0</v>
          </cell>
        </row>
        <row r="1004">
          <cell r="C1004">
            <v>12112</v>
          </cell>
          <cell r="E1004">
            <v>23</v>
          </cell>
          <cell r="G1004">
            <v>3</v>
          </cell>
          <cell r="U1004">
            <v>301621208</v>
          </cell>
          <cell r="V1004">
            <v>220802772</v>
          </cell>
          <cell r="W1004">
            <v>220802772</v>
          </cell>
          <cell r="X1004">
            <v>220802772</v>
          </cell>
          <cell r="Y1004">
            <v>220802772</v>
          </cell>
        </row>
        <row r="1005">
          <cell r="C1005">
            <v>12112</v>
          </cell>
          <cell r="E1005">
            <v>23</v>
          </cell>
          <cell r="G1005">
            <v>3</v>
          </cell>
          <cell r="U1005">
            <v>27164890</v>
          </cell>
          <cell r="V1005">
            <v>25777194</v>
          </cell>
          <cell r="W1005">
            <v>25777194</v>
          </cell>
          <cell r="X1005">
            <v>8076869</v>
          </cell>
          <cell r="Y1005">
            <v>8076869</v>
          </cell>
        </row>
        <row r="1006">
          <cell r="C1006">
            <v>12112</v>
          </cell>
          <cell r="E1006">
            <v>23</v>
          </cell>
          <cell r="G1006">
            <v>3</v>
          </cell>
          <cell r="U1006">
            <v>15975423</v>
          </cell>
          <cell r="V1006">
            <v>13519368</v>
          </cell>
          <cell r="W1006">
            <v>13519368</v>
          </cell>
          <cell r="X1006">
            <v>3191387</v>
          </cell>
          <cell r="Y1006">
            <v>3191387</v>
          </cell>
        </row>
        <row r="1007">
          <cell r="C1007">
            <v>12112</v>
          </cell>
          <cell r="E1007">
            <v>23</v>
          </cell>
          <cell r="G1007">
            <v>3</v>
          </cell>
          <cell r="U1007">
            <v>29578821</v>
          </cell>
          <cell r="V1007">
            <v>29388055</v>
          </cell>
          <cell r="W1007">
            <v>29388055</v>
          </cell>
          <cell r="X1007">
            <v>5421706</v>
          </cell>
          <cell r="Y1007">
            <v>5421706</v>
          </cell>
        </row>
        <row r="1008">
          <cell r="C1008">
            <v>12112</v>
          </cell>
          <cell r="E1008">
            <v>23</v>
          </cell>
          <cell r="G1008">
            <v>3</v>
          </cell>
          <cell r="U1008">
            <v>3361985</v>
          </cell>
          <cell r="V1008">
            <v>2575106</v>
          </cell>
          <cell r="W1008">
            <v>2575106</v>
          </cell>
          <cell r="X1008">
            <v>607881</v>
          </cell>
          <cell r="Y1008">
            <v>607881</v>
          </cell>
        </row>
        <row r="1009">
          <cell r="C1009">
            <v>12112</v>
          </cell>
          <cell r="E1009">
            <v>23</v>
          </cell>
          <cell r="G1009">
            <v>3</v>
          </cell>
          <cell r="U1009">
            <v>38273436</v>
          </cell>
          <cell r="V1009">
            <v>29171444</v>
          </cell>
          <cell r="W1009">
            <v>29171444</v>
          </cell>
          <cell r="X1009">
            <v>29171444</v>
          </cell>
          <cell r="Y1009">
            <v>29171444</v>
          </cell>
        </row>
        <row r="1010">
          <cell r="C1010">
            <v>12112</v>
          </cell>
          <cell r="E1010">
            <v>23</v>
          </cell>
          <cell r="G1010">
            <v>3</v>
          </cell>
          <cell r="U1010">
            <v>22547199</v>
          </cell>
          <cell r="V1010">
            <v>20037303</v>
          </cell>
          <cell r="W1010">
            <v>20037303</v>
          </cell>
          <cell r="X1010">
            <v>4559127</v>
          </cell>
          <cell r="Y1010">
            <v>4559127</v>
          </cell>
        </row>
        <row r="1011">
          <cell r="C1011">
            <v>12112</v>
          </cell>
          <cell r="E1011">
            <v>23</v>
          </cell>
          <cell r="G1011">
            <v>3</v>
          </cell>
          <cell r="U1011">
            <v>0</v>
          </cell>
          <cell r="V1011">
            <v>0</v>
          </cell>
          <cell r="W1011">
            <v>0</v>
          </cell>
          <cell r="X1011">
            <v>0</v>
          </cell>
          <cell r="Y1011">
            <v>0</v>
          </cell>
        </row>
        <row r="1012">
          <cell r="C1012">
            <v>12112</v>
          </cell>
          <cell r="E1012">
            <v>23</v>
          </cell>
          <cell r="G1012">
            <v>3</v>
          </cell>
          <cell r="U1012">
            <v>20000000</v>
          </cell>
          <cell r="V1012">
            <v>20000000</v>
          </cell>
          <cell r="W1012">
            <v>20000000</v>
          </cell>
          <cell r="X1012">
            <v>20000000</v>
          </cell>
          <cell r="Y1012">
            <v>20000000</v>
          </cell>
        </row>
        <row r="1013">
          <cell r="C1013">
            <v>12113</v>
          </cell>
          <cell r="E1013">
            <v>36</v>
          </cell>
          <cell r="G1013">
            <v>3</v>
          </cell>
          <cell r="U1013">
            <v>45950624</v>
          </cell>
          <cell r="V1013">
            <v>24938280</v>
          </cell>
          <cell r="W1013">
            <v>24938280</v>
          </cell>
          <cell r="X1013">
            <v>24938280</v>
          </cell>
          <cell r="Y1013">
            <v>0</v>
          </cell>
        </row>
        <row r="1014">
          <cell r="C1014">
            <v>12114</v>
          </cell>
          <cell r="E1014">
            <v>29</v>
          </cell>
          <cell r="G1014">
            <v>3</v>
          </cell>
          <cell r="U1014">
            <v>141102900</v>
          </cell>
          <cell r="V1014">
            <v>129839715</v>
          </cell>
          <cell r="W1014">
            <v>129839715</v>
          </cell>
          <cell r="X1014">
            <v>129839715</v>
          </cell>
          <cell r="Y1014">
            <v>129839715</v>
          </cell>
        </row>
        <row r="1015">
          <cell r="C1015">
            <v>12114</v>
          </cell>
          <cell r="E1015">
            <v>29</v>
          </cell>
          <cell r="G1015">
            <v>3</v>
          </cell>
          <cell r="U1015">
            <v>170000000</v>
          </cell>
          <cell r="V1015">
            <v>88000000</v>
          </cell>
          <cell r="W1015">
            <v>88000000</v>
          </cell>
          <cell r="X1015">
            <v>88000000</v>
          </cell>
          <cell r="Y1015">
            <v>46200000</v>
          </cell>
        </row>
        <row r="1016">
          <cell r="C1016">
            <v>12114</v>
          </cell>
          <cell r="E1016">
            <v>29</v>
          </cell>
          <cell r="G1016">
            <v>3</v>
          </cell>
          <cell r="U1016">
            <v>126000000</v>
          </cell>
          <cell r="V1016">
            <v>75955355</v>
          </cell>
          <cell r="W1016">
            <v>75955355</v>
          </cell>
          <cell r="X1016">
            <v>75955355</v>
          </cell>
          <cell r="Y1016">
            <v>71965830</v>
          </cell>
        </row>
        <row r="1017">
          <cell r="C1017">
            <v>12201</v>
          </cell>
          <cell r="E1017">
            <v>23</v>
          </cell>
          <cell r="G1017">
            <v>3</v>
          </cell>
          <cell r="U1017">
            <v>5892288</v>
          </cell>
          <cell r="V1017">
            <v>0</v>
          </cell>
          <cell r="W1017">
            <v>0</v>
          </cell>
          <cell r="X1017">
            <v>0</v>
          </cell>
          <cell r="Y1017">
            <v>0</v>
          </cell>
        </row>
        <row r="1018">
          <cell r="C1018">
            <v>12201</v>
          </cell>
          <cell r="E1018">
            <v>23</v>
          </cell>
          <cell r="G1018">
            <v>3</v>
          </cell>
          <cell r="U1018">
            <v>42390535</v>
          </cell>
          <cell r="V1018">
            <v>23836280</v>
          </cell>
          <cell r="W1018">
            <v>23836280</v>
          </cell>
          <cell r="X1018">
            <v>23836280</v>
          </cell>
          <cell r="Y1018">
            <v>23836280</v>
          </cell>
        </row>
        <row r="1019">
          <cell r="C1019">
            <v>12201</v>
          </cell>
          <cell r="E1019">
            <v>23</v>
          </cell>
          <cell r="G1019">
            <v>3</v>
          </cell>
          <cell r="U1019">
            <v>32318296</v>
          </cell>
          <cell r="V1019">
            <v>16887980</v>
          </cell>
          <cell r="W1019">
            <v>16887980</v>
          </cell>
          <cell r="X1019">
            <v>16887980</v>
          </cell>
          <cell r="Y1019">
            <v>16887980</v>
          </cell>
        </row>
        <row r="1020">
          <cell r="C1020">
            <v>12201</v>
          </cell>
          <cell r="E1020">
            <v>23</v>
          </cell>
          <cell r="G1020">
            <v>3</v>
          </cell>
          <cell r="U1020">
            <v>31155384</v>
          </cell>
          <cell r="V1020">
            <v>22624046</v>
          </cell>
          <cell r="W1020">
            <v>22624046</v>
          </cell>
          <cell r="X1020">
            <v>1194507</v>
          </cell>
          <cell r="Y1020">
            <v>1194507</v>
          </cell>
        </row>
        <row r="1021">
          <cell r="C1021">
            <v>12201</v>
          </cell>
          <cell r="E1021">
            <v>23</v>
          </cell>
          <cell r="G1021">
            <v>3</v>
          </cell>
          <cell r="U1021">
            <v>23348950</v>
          </cell>
          <cell r="V1021">
            <v>7849300</v>
          </cell>
          <cell r="W1021">
            <v>7849300</v>
          </cell>
          <cell r="X1021">
            <v>7849300</v>
          </cell>
          <cell r="Y1021">
            <v>7849300</v>
          </cell>
        </row>
        <row r="1022">
          <cell r="C1022">
            <v>12201</v>
          </cell>
          <cell r="E1022">
            <v>23</v>
          </cell>
          <cell r="G1022">
            <v>3</v>
          </cell>
          <cell r="U1022">
            <v>25756488</v>
          </cell>
          <cell r="V1022">
            <v>4984800</v>
          </cell>
          <cell r="W1022">
            <v>4984800</v>
          </cell>
          <cell r="X1022">
            <v>4984800</v>
          </cell>
          <cell r="Y1022">
            <v>4945400</v>
          </cell>
        </row>
        <row r="1023">
          <cell r="C1023">
            <v>12201</v>
          </cell>
          <cell r="E1023">
            <v>23</v>
          </cell>
          <cell r="G1023">
            <v>3</v>
          </cell>
          <cell r="U1023">
            <v>22511712</v>
          </cell>
          <cell r="V1023">
            <v>5888700</v>
          </cell>
          <cell r="W1023">
            <v>5888700</v>
          </cell>
          <cell r="X1023">
            <v>5888700</v>
          </cell>
          <cell r="Y1023">
            <v>5888700</v>
          </cell>
        </row>
        <row r="1024">
          <cell r="C1024">
            <v>12201</v>
          </cell>
          <cell r="E1024">
            <v>23</v>
          </cell>
          <cell r="G1024">
            <v>3</v>
          </cell>
          <cell r="U1024">
            <v>9418617</v>
          </cell>
          <cell r="V1024">
            <v>985400</v>
          </cell>
          <cell r="W1024">
            <v>985400</v>
          </cell>
          <cell r="X1024">
            <v>985400</v>
          </cell>
          <cell r="Y1024">
            <v>985400</v>
          </cell>
        </row>
        <row r="1025">
          <cell r="C1025">
            <v>12201</v>
          </cell>
          <cell r="E1025">
            <v>23</v>
          </cell>
          <cell r="G1025">
            <v>3</v>
          </cell>
          <cell r="U1025">
            <v>9418617</v>
          </cell>
          <cell r="V1025">
            <v>985400</v>
          </cell>
          <cell r="W1025">
            <v>985400</v>
          </cell>
          <cell r="X1025">
            <v>985400</v>
          </cell>
          <cell r="Y1025">
            <v>985400</v>
          </cell>
        </row>
        <row r="1026">
          <cell r="C1026">
            <v>12201</v>
          </cell>
          <cell r="E1026">
            <v>23</v>
          </cell>
          <cell r="G1026">
            <v>3</v>
          </cell>
          <cell r="U1026">
            <v>10837230</v>
          </cell>
          <cell r="V1026">
            <v>1963500</v>
          </cell>
          <cell r="W1026">
            <v>1963500</v>
          </cell>
          <cell r="X1026">
            <v>1963500</v>
          </cell>
          <cell r="Y1026">
            <v>1963500</v>
          </cell>
        </row>
        <row r="1027">
          <cell r="C1027">
            <v>12201</v>
          </cell>
          <cell r="E1027">
            <v>23</v>
          </cell>
          <cell r="G1027">
            <v>3</v>
          </cell>
          <cell r="U1027">
            <v>425800207</v>
          </cell>
          <cell r="V1027">
            <v>352004492.97000003</v>
          </cell>
          <cell r="W1027">
            <v>352004492.97000003</v>
          </cell>
          <cell r="X1027">
            <v>352004492.97000003</v>
          </cell>
          <cell r="Y1027">
            <v>294665566</v>
          </cell>
        </row>
        <row r="1028">
          <cell r="C1028">
            <v>12201</v>
          </cell>
          <cell r="E1028">
            <v>23</v>
          </cell>
          <cell r="G1028">
            <v>3</v>
          </cell>
          <cell r="U1028">
            <v>356000000</v>
          </cell>
          <cell r="V1028">
            <v>240611754</v>
          </cell>
          <cell r="W1028">
            <v>240611754</v>
          </cell>
          <cell r="X1028">
            <v>240611754</v>
          </cell>
          <cell r="Y1028">
            <v>176719186</v>
          </cell>
        </row>
        <row r="1029">
          <cell r="C1029">
            <v>12201</v>
          </cell>
          <cell r="E1029">
            <v>23</v>
          </cell>
          <cell r="G1029">
            <v>3</v>
          </cell>
          <cell r="U1029">
            <v>16163094</v>
          </cell>
          <cell r="V1029">
            <v>0</v>
          </cell>
          <cell r="W1029">
            <v>0</v>
          </cell>
          <cell r="X1029">
            <v>0</v>
          </cell>
          <cell r="Y1029">
            <v>0</v>
          </cell>
        </row>
        <row r="1030">
          <cell r="C1030">
            <v>12201</v>
          </cell>
          <cell r="E1030">
            <v>23</v>
          </cell>
          <cell r="G1030">
            <v>3</v>
          </cell>
          <cell r="U1030">
            <v>722040</v>
          </cell>
          <cell r="V1030">
            <v>0</v>
          </cell>
          <cell r="W1030">
            <v>0</v>
          </cell>
          <cell r="X1030">
            <v>0</v>
          </cell>
          <cell r="Y1030">
            <v>0</v>
          </cell>
        </row>
        <row r="1031">
          <cell r="C1031">
            <v>12201</v>
          </cell>
          <cell r="E1031">
            <v>23</v>
          </cell>
          <cell r="G1031">
            <v>3</v>
          </cell>
          <cell r="U1031">
            <v>20707043</v>
          </cell>
          <cell r="V1031">
            <v>9450414</v>
          </cell>
          <cell r="W1031">
            <v>9450414</v>
          </cell>
          <cell r="X1031">
            <v>1779490</v>
          </cell>
          <cell r="Y1031">
            <v>1779490</v>
          </cell>
        </row>
        <row r="1032">
          <cell r="C1032">
            <v>12201</v>
          </cell>
          <cell r="E1032">
            <v>23</v>
          </cell>
          <cell r="G1032">
            <v>3</v>
          </cell>
          <cell r="U1032">
            <v>14074863</v>
          </cell>
          <cell r="V1032">
            <v>6526516</v>
          </cell>
          <cell r="W1032">
            <v>6526516</v>
          </cell>
          <cell r="X1032">
            <v>374309</v>
          </cell>
          <cell r="Y1032">
            <v>374309</v>
          </cell>
        </row>
        <row r="1033">
          <cell r="C1033">
            <v>12201</v>
          </cell>
          <cell r="E1033">
            <v>23</v>
          </cell>
          <cell r="G1033">
            <v>3</v>
          </cell>
          <cell r="U1033">
            <v>20876829</v>
          </cell>
          <cell r="V1033">
            <v>14130076</v>
          </cell>
          <cell r="W1033">
            <v>14130076</v>
          </cell>
          <cell r="X1033">
            <v>594436</v>
          </cell>
          <cell r="Y1033">
            <v>594436</v>
          </cell>
        </row>
        <row r="1034">
          <cell r="C1034">
            <v>12201</v>
          </cell>
          <cell r="E1034">
            <v>23</v>
          </cell>
          <cell r="G1034">
            <v>3</v>
          </cell>
          <cell r="U1034">
            <v>6749830</v>
          </cell>
          <cell r="V1034">
            <v>1243143</v>
          </cell>
          <cell r="W1034">
            <v>1243143</v>
          </cell>
          <cell r="X1034">
            <v>71298</v>
          </cell>
          <cell r="Y1034">
            <v>71298</v>
          </cell>
        </row>
        <row r="1035">
          <cell r="C1035">
            <v>12201</v>
          </cell>
          <cell r="E1035">
            <v>23</v>
          </cell>
          <cell r="G1035">
            <v>3</v>
          </cell>
          <cell r="U1035">
            <v>20876829</v>
          </cell>
          <cell r="V1035">
            <v>9634142</v>
          </cell>
          <cell r="W1035">
            <v>9634142</v>
          </cell>
          <cell r="X1035">
            <v>534725</v>
          </cell>
          <cell r="Y1035">
            <v>534725</v>
          </cell>
        </row>
        <row r="1036">
          <cell r="C1036">
            <v>12201</v>
          </cell>
          <cell r="E1036">
            <v>23</v>
          </cell>
          <cell r="G1036">
            <v>3</v>
          </cell>
          <cell r="U1036">
            <v>51000000</v>
          </cell>
          <cell r="V1036">
            <v>29986810</v>
          </cell>
          <cell r="W1036">
            <v>29986810</v>
          </cell>
          <cell r="X1036">
            <v>29986810</v>
          </cell>
          <cell r="Y1036">
            <v>23973740</v>
          </cell>
        </row>
        <row r="1037">
          <cell r="C1037">
            <v>12201</v>
          </cell>
          <cell r="E1037">
            <v>23</v>
          </cell>
          <cell r="G1037">
            <v>3</v>
          </cell>
          <cell r="U1037">
            <v>11000000</v>
          </cell>
          <cell r="V1037">
            <v>0</v>
          </cell>
          <cell r="W1037">
            <v>0</v>
          </cell>
          <cell r="X1037">
            <v>0</v>
          </cell>
          <cell r="Y1037">
            <v>0</v>
          </cell>
        </row>
        <row r="1038">
          <cell r="C1038">
            <v>12201</v>
          </cell>
          <cell r="E1038">
            <v>23</v>
          </cell>
          <cell r="G1038">
            <v>3</v>
          </cell>
          <cell r="U1038">
            <v>21000000</v>
          </cell>
          <cell r="V1038">
            <v>20000000</v>
          </cell>
          <cell r="W1038">
            <v>20000000</v>
          </cell>
          <cell r="X1038">
            <v>20000000</v>
          </cell>
          <cell r="Y1038">
            <v>20000000</v>
          </cell>
        </row>
        <row r="1039">
          <cell r="C1039">
            <v>12201</v>
          </cell>
          <cell r="E1039">
            <v>23</v>
          </cell>
          <cell r="G1039">
            <v>3</v>
          </cell>
          <cell r="U1039">
            <v>131000000</v>
          </cell>
          <cell r="V1039">
            <v>130114600</v>
          </cell>
          <cell r="W1039">
            <v>130114600</v>
          </cell>
          <cell r="X1039">
            <v>92177400</v>
          </cell>
          <cell r="Y1039">
            <v>0</v>
          </cell>
        </row>
        <row r="1040">
          <cell r="C1040">
            <v>12201</v>
          </cell>
          <cell r="E1040">
            <v>23</v>
          </cell>
          <cell r="G1040">
            <v>3</v>
          </cell>
          <cell r="U1040">
            <v>274969435</v>
          </cell>
          <cell r="V1040">
            <v>184613733</v>
          </cell>
          <cell r="W1040">
            <v>184613733</v>
          </cell>
          <cell r="X1040">
            <v>184613733</v>
          </cell>
          <cell r="Y1040">
            <v>184613733</v>
          </cell>
        </row>
        <row r="1041">
          <cell r="C1041">
            <v>12201</v>
          </cell>
          <cell r="E1041">
            <v>23</v>
          </cell>
          <cell r="G1041">
            <v>3</v>
          </cell>
          <cell r="U1041">
            <v>1058532</v>
          </cell>
          <cell r="V1041">
            <v>0</v>
          </cell>
          <cell r="W1041">
            <v>0</v>
          </cell>
          <cell r="X1041">
            <v>0</v>
          </cell>
          <cell r="Y1041">
            <v>0</v>
          </cell>
        </row>
        <row r="1042">
          <cell r="C1042">
            <v>12201</v>
          </cell>
          <cell r="E1042">
            <v>23</v>
          </cell>
          <cell r="G1042">
            <v>3</v>
          </cell>
          <cell r="U1042">
            <v>27718982</v>
          </cell>
          <cell r="V1042">
            <v>17639288</v>
          </cell>
          <cell r="W1042">
            <v>17639288</v>
          </cell>
          <cell r="X1042">
            <v>17639288</v>
          </cell>
          <cell r="Y1042">
            <v>17639288</v>
          </cell>
        </row>
        <row r="1043">
          <cell r="C1043">
            <v>12201</v>
          </cell>
          <cell r="E1043">
            <v>23</v>
          </cell>
          <cell r="G1043">
            <v>3</v>
          </cell>
          <cell r="U1043">
            <v>100565644</v>
          </cell>
          <cell r="V1043">
            <v>83744149</v>
          </cell>
          <cell r="W1043">
            <v>83744149</v>
          </cell>
          <cell r="X1043">
            <v>83744149</v>
          </cell>
          <cell r="Y1043">
            <v>83744149</v>
          </cell>
        </row>
        <row r="1044">
          <cell r="C1044">
            <v>12201</v>
          </cell>
          <cell r="E1044">
            <v>23</v>
          </cell>
          <cell r="G1044">
            <v>3</v>
          </cell>
          <cell r="U1044">
            <v>138988555</v>
          </cell>
          <cell r="V1044">
            <v>138988555</v>
          </cell>
          <cell r="W1044">
            <v>138988555</v>
          </cell>
          <cell r="X1044">
            <v>138988555</v>
          </cell>
          <cell r="Y1044">
            <v>138988555</v>
          </cell>
        </row>
        <row r="1045">
          <cell r="C1045">
            <v>12205</v>
          </cell>
          <cell r="E1045">
            <v>21</v>
          </cell>
          <cell r="G1045">
            <v>3</v>
          </cell>
          <cell r="U1045">
            <v>2568064</v>
          </cell>
          <cell r="V1045">
            <v>0</v>
          </cell>
          <cell r="W1045">
            <v>0</v>
          </cell>
          <cell r="X1045">
            <v>0</v>
          </cell>
          <cell r="Y1045">
            <v>0</v>
          </cell>
        </row>
        <row r="1046">
          <cell r="C1046">
            <v>12209</v>
          </cell>
          <cell r="E1046">
            <v>14</v>
          </cell>
          <cell r="G1046">
            <v>3</v>
          </cell>
          <cell r="U1046">
            <v>258000</v>
          </cell>
          <cell r="V1046">
            <v>0</v>
          </cell>
          <cell r="W1046">
            <v>0</v>
          </cell>
          <cell r="X1046">
            <v>0</v>
          </cell>
          <cell r="Y1046">
            <v>0</v>
          </cell>
        </row>
        <row r="1047">
          <cell r="C1047">
            <v>12210</v>
          </cell>
          <cell r="E1047">
            <v>14</v>
          </cell>
          <cell r="G1047">
            <v>3</v>
          </cell>
          <cell r="U1047">
            <v>500000</v>
          </cell>
          <cell r="V1047">
            <v>400000</v>
          </cell>
          <cell r="W1047">
            <v>400000</v>
          </cell>
          <cell r="X1047">
            <v>400000</v>
          </cell>
          <cell r="Y1047">
            <v>0</v>
          </cell>
        </row>
        <row r="1048">
          <cell r="C1048">
            <v>12211</v>
          </cell>
          <cell r="E1048">
            <v>24</v>
          </cell>
          <cell r="G1048">
            <v>3</v>
          </cell>
          <cell r="U1048">
            <v>110000000</v>
          </cell>
          <cell r="V1048">
            <v>0</v>
          </cell>
          <cell r="W1048">
            <v>0</v>
          </cell>
          <cell r="X1048">
            <v>0</v>
          </cell>
          <cell r="Y1048">
            <v>0</v>
          </cell>
        </row>
        <row r="1049">
          <cell r="C1049">
            <v>12211</v>
          </cell>
          <cell r="E1049">
            <v>24</v>
          </cell>
          <cell r="G1049">
            <v>3</v>
          </cell>
          <cell r="U1049">
            <v>80000000</v>
          </cell>
          <cell r="V1049">
            <v>17726905.690000001</v>
          </cell>
          <cell r="W1049">
            <v>17726905.690000001</v>
          </cell>
          <cell r="X1049">
            <v>17726905.690000001</v>
          </cell>
          <cell r="Y1049">
            <v>17726905.690000001</v>
          </cell>
        </row>
        <row r="1050">
          <cell r="C1050">
            <v>12211</v>
          </cell>
          <cell r="E1050">
            <v>24</v>
          </cell>
          <cell r="G1050">
            <v>3</v>
          </cell>
          <cell r="U1050">
            <v>20000000</v>
          </cell>
          <cell r="V1050">
            <v>0</v>
          </cell>
          <cell r="W1050">
            <v>0</v>
          </cell>
          <cell r="X1050">
            <v>0</v>
          </cell>
          <cell r="Y1050">
            <v>0</v>
          </cell>
        </row>
        <row r="1051">
          <cell r="C1051">
            <v>12502</v>
          </cell>
          <cell r="E1051">
            <v>33</v>
          </cell>
          <cell r="G1051">
            <v>3</v>
          </cell>
          <cell r="U1051">
            <v>10000000</v>
          </cell>
          <cell r="V1051">
            <v>0</v>
          </cell>
          <cell r="W1051">
            <v>0</v>
          </cell>
          <cell r="X1051">
            <v>0</v>
          </cell>
          <cell r="Y1051">
            <v>0</v>
          </cell>
        </row>
        <row r="1052">
          <cell r="C1052">
            <v>12502</v>
          </cell>
          <cell r="E1052">
            <v>33</v>
          </cell>
          <cell r="G1052">
            <v>3</v>
          </cell>
          <cell r="U1052">
            <v>10000000</v>
          </cell>
          <cell r="V1052">
            <v>8767000</v>
          </cell>
          <cell r="W1052">
            <v>8767000</v>
          </cell>
          <cell r="X1052">
            <v>8767000</v>
          </cell>
          <cell r="Y1052">
            <v>0</v>
          </cell>
        </row>
        <row r="1053">
          <cell r="C1053">
            <v>12502</v>
          </cell>
          <cell r="E1053">
            <v>33</v>
          </cell>
          <cell r="G1053">
            <v>3</v>
          </cell>
          <cell r="U1053">
            <v>30000000</v>
          </cell>
          <cell r="V1053">
            <v>25000000</v>
          </cell>
          <cell r="W1053">
            <v>25000000</v>
          </cell>
          <cell r="X1053">
            <v>25000000</v>
          </cell>
          <cell r="Y1053">
            <v>14922600</v>
          </cell>
        </row>
        <row r="1054">
          <cell r="C1054">
            <v>12502</v>
          </cell>
          <cell r="E1054">
            <v>33</v>
          </cell>
          <cell r="G1054">
            <v>3</v>
          </cell>
          <cell r="U1054">
            <v>0</v>
          </cell>
          <cell r="V1054">
            <v>0</v>
          </cell>
          <cell r="W1054">
            <v>0</v>
          </cell>
          <cell r="X1054">
            <v>0</v>
          </cell>
          <cell r="Y1054">
            <v>0</v>
          </cell>
        </row>
        <row r="1055">
          <cell r="C1055">
            <v>12502</v>
          </cell>
          <cell r="E1055">
            <v>33</v>
          </cell>
          <cell r="G1055">
            <v>3</v>
          </cell>
          <cell r="U1055">
            <v>62000000</v>
          </cell>
          <cell r="V1055">
            <v>48619302</v>
          </cell>
          <cell r="W1055">
            <v>48619302</v>
          </cell>
          <cell r="X1055">
            <v>48619302</v>
          </cell>
          <cell r="Y1055">
            <v>0</v>
          </cell>
        </row>
        <row r="1056">
          <cell r="C1056">
            <v>12502</v>
          </cell>
          <cell r="E1056">
            <v>33</v>
          </cell>
          <cell r="G1056">
            <v>3</v>
          </cell>
          <cell r="U1056">
            <v>285629900</v>
          </cell>
          <cell r="V1056">
            <v>283630302</v>
          </cell>
          <cell r="W1056">
            <v>283630302</v>
          </cell>
          <cell r="X1056">
            <v>185629900</v>
          </cell>
          <cell r="Y1056">
            <v>106879900</v>
          </cell>
        </row>
        <row r="1057">
          <cell r="C1057">
            <v>12502</v>
          </cell>
          <cell r="E1057">
            <v>33</v>
          </cell>
          <cell r="G1057">
            <v>3</v>
          </cell>
          <cell r="U1057">
            <v>3900000</v>
          </cell>
          <cell r="V1057">
            <v>3285000</v>
          </cell>
          <cell r="W1057">
            <v>3285000</v>
          </cell>
          <cell r="X1057">
            <v>3285000</v>
          </cell>
          <cell r="Y1057">
            <v>0</v>
          </cell>
        </row>
        <row r="1058">
          <cell r="C1058">
            <v>12502</v>
          </cell>
          <cell r="E1058">
            <v>33</v>
          </cell>
          <cell r="G1058">
            <v>3</v>
          </cell>
          <cell r="U1058">
            <v>95293292</v>
          </cell>
          <cell r="V1058">
            <v>0</v>
          </cell>
          <cell r="W1058">
            <v>0</v>
          </cell>
          <cell r="X1058">
            <v>0</v>
          </cell>
          <cell r="Y1058">
            <v>0</v>
          </cell>
        </row>
        <row r="1059">
          <cell r="C1059">
            <v>12502</v>
          </cell>
          <cell r="E1059">
            <v>33</v>
          </cell>
          <cell r="G1059">
            <v>3</v>
          </cell>
          <cell r="U1059">
            <v>37751549</v>
          </cell>
          <cell r="V1059">
            <v>37689400</v>
          </cell>
          <cell r="W1059">
            <v>37689400</v>
          </cell>
          <cell r="X1059">
            <v>37689400</v>
          </cell>
          <cell r="Y1059">
            <v>0</v>
          </cell>
        </row>
        <row r="1060">
          <cell r="C1060">
            <v>12503</v>
          </cell>
          <cell r="E1060">
            <v>21</v>
          </cell>
          <cell r="G1060">
            <v>3</v>
          </cell>
          <cell r="U1060">
            <v>0</v>
          </cell>
          <cell r="V1060">
            <v>0</v>
          </cell>
          <cell r="W1060">
            <v>0</v>
          </cell>
          <cell r="X1060">
            <v>0</v>
          </cell>
          <cell r="Y1060">
            <v>0</v>
          </cell>
        </row>
        <row r="1061">
          <cell r="C1061">
            <v>12503</v>
          </cell>
          <cell r="E1061">
            <v>21</v>
          </cell>
          <cell r="G1061">
            <v>3</v>
          </cell>
          <cell r="U1061">
            <v>190017603</v>
          </cell>
          <cell r="V1061">
            <v>146655103</v>
          </cell>
          <cell r="W1061">
            <v>146655103</v>
          </cell>
          <cell r="X1061">
            <v>146655103</v>
          </cell>
          <cell r="Y1061">
            <v>141778603</v>
          </cell>
        </row>
        <row r="1062">
          <cell r="C1062">
            <v>12504</v>
          </cell>
          <cell r="E1062">
            <v>22</v>
          </cell>
          <cell r="G1062">
            <v>3</v>
          </cell>
          <cell r="U1062">
            <v>9684229</v>
          </cell>
          <cell r="V1062">
            <v>9684229</v>
          </cell>
          <cell r="W1062">
            <v>9684229</v>
          </cell>
          <cell r="X1062">
            <v>9684229</v>
          </cell>
          <cell r="Y1062">
            <v>9684229</v>
          </cell>
        </row>
        <row r="1063">
          <cell r="C1063">
            <v>12504</v>
          </cell>
          <cell r="E1063">
            <v>22</v>
          </cell>
          <cell r="G1063">
            <v>3</v>
          </cell>
          <cell r="U1063">
            <v>23000000</v>
          </cell>
          <cell r="V1063">
            <v>22533333</v>
          </cell>
          <cell r="W1063">
            <v>22533333</v>
          </cell>
          <cell r="X1063">
            <v>22533333</v>
          </cell>
          <cell r="Y1063">
            <v>22533333</v>
          </cell>
        </row>
        <row r="1064">
          <cell r="C1064">
            <v>12504</v>
          </cell>
          <cell r="E1064">
            <v>22</v>
          </cell>
          <cell r="G1064">
            <v>3</v>
          </cell>
          <cell r="U1064">
            <v>60000000</v>
          </cell>
          <cell r="V1064">
            <v>60000000</v>
          </cell>
          <cell r="W1064">
            <v>60000000</v>
          </cell>
          <cell r="X1064">
            <v>60000000</v>
          </cell>
          <cell r="Y1064">
            <v>60000000</v>
          </cell>
        </row>
        <row r="1065">
          <cell r="C1065">
            <v>12504</v>
          </cell>
          <cell r="E1065">
            <v>22</v>
          </cell>
          <cell r="G1065">
            <v>3</v>
          </cell>
          <cell r="U1065">
            <v>47000000</v>
          </cell>
          <cell r="V1065">
            <v>47000000</v>
          </cell>
          <cell r="W1065">
            <v>47000000</v>
          </cell>
          <cell r="X1065">
            <v>47000000</v>
          </cell>
          <cell r="Y1065">
            <v>47000000</v>
          </cell>
        </row>
        <row r="1066">
          <cell r="C1066">
            <v>12504</v>
          </cell>
          <cell r="E1066">
            <v>22</v>
          </cell>
          <cell r="G1066">
            <v>3</v>
          </cell>
          <cell r="U1066">
            <v>0</v>
          </cell>
          <cell r="V1066">
            <v>0</v>
          </cell>
          <cell r="W1066">
            <v>0</v>
          </cell>
          <cell r="X1066">
            <v>0</v>
          </cell>
          <cell r="Y1066">
            <v>0</v>
          </cell>
        </row>
        <row r="1067">
          <cell r="C1067">
            <v>12504</v>
          </cell>
          <cell r="E1067">
            <v>22</v>
          </cell>
          <cell r="G1067">
            <v>3</v>
          </cell>
          <cell r="U1067">
            <v>100000000</v>
          </cell>
          <cell r="V1067">
            <v>0</v>
          </cell>
          <cell r="W1067">
            <v>0</v>
          </cell>
          <cell r="X1067">
            <v>0</v>
          </cell>
          <cell r="Y1067">
            <v>0</v>
          </cell>
        </row>
        <row r="1068">
          <cell r="C1068">
            <v>12505</v>
          </cell>
          <cell r="E1068">
            <v>21</v>
          </cell>
          <cell r="G1068">
            <v>3</v>
          </cell>
          <cell r="U1068">
            <v>38000000</v>
          </cell>
          <cell r="V1068">
            <v>37990842.700000003</v>
          </cell>
          <cell r="W1068">
            <v>37990842.700000003</v>
          </cell>
          <cell r="X1068">
            <v>37990842.700000003</v>
          </cell>
          <cell r="Y1068">
            <v>37990842.700000003</v>
          </cell>
        </row>
        <row r="1069">
          <cell r="C1069">
            <v>12505</v>
          </cell>
          <cell r="E1069">
            <v>21</v>
          </cell>
          <cell r="G1069">
            <v>3</v>
          </cell>
          <cell r="U1069">
            <v>5617955</v>
          </cell>
          <cell r="V1069">
            <v>0</v>
          </cell>
          <cell r="W1069">
            <v>0</v>
          </cell>
          <cell r="X1069">
            <v>0</v>
          </cell>
          <cell r="Y1069">
            <v>0</v>
          </cell>
        </row>
        <row r="1070">
          <cell r="C1070">
            <v>12509</v>
          </cell>
          <cell r="E1070">
            <v>23</v>
          </cell>
          <cell r="G1070">
            <v>3</v>
          </cell>
          <cell r="U1070">
            <v>4670688</v>
          </cell>
          <cell r="V1070">
            <v>0</v>
          </cell>
          <cell r="W1070">
            <v>0</v>
          </cell>
          <cell r="X1070">
            <v>0</v>
          </cell>
          <cell r="Y1070">
            <v>0</v>
          </cell>
        </row>
        <row r="1071">
          <cell r="C1071">
            <v>12509</v>
          </cell>
          <cell r="E1071">
            <v>23</v>
          </cell>
          <cell r="G1071">
            <v>3</v>
          </cell>
          <cell r="U1071">
            <v>1410399</v>
          </cell>
          <cell r="V1071">
            <v>908800</v>
          </cell>
          <cell r="W1071">
            <v>908800</v>
          </cell>
          <cell r="X1071">
            <v>908800</v>
          </cell>
          <cell r="Y1071">
            <v>908800</v>
          </cell>
        </row>
        <row r="1072">
          <cell r="C1072">
            <v>12509</v>
          </cell>
          <cell r="E1072">
            <v>23</v>
          </cell>
          <cell r="G1072">
            <v>3</v>
          </cell>
          <cell r="U1072">
            <v>915700</v>
          </cell>
          <cell r="V1072">
            <v>643900</v>
          </cell>
          <cell r="W1072">
            <v>643900</v>
          </cell>
          <cell r="X1072">
            <v>643900</v>
          </cell>
          <cell r="Y1072">
            <v>643900</v>
          </cell>
        </row>
        <row r="1073">
          <cell r="C1073">
            <v>12509</v>
          </cell>
          <cell r="E1073">
            <v>23</v>
          </cell>
          <cell r="G1073">
            <v>3</v>
          </cell>
          <cell r="U1073">
            <v>3489356</v>
          </cell>
          <cell r="V1073">
            <v>869526</v>
          </cell>
          <cell r="W1073">
            <v>869526</v>
          </cell>
          <cell r="X1073">
            <v>869526</v>
          </cell>
          <cell r="Y1073">
            <v>869526</v>
          </cell>
        </row>
        <row r="1074">
          <cell r="C1074">
            <v>12509</v>
          </cell>
          <cell r="E1074">
            <v>23</v>
          </cell>
          <cell r="G1074">
            <v>3</v>
          </cell>
          <cell r="U1074">
            <v>1371123</v>
          </cell>
          <cell r="V1074">
            <v>362400</v>
          </cell>
          <cell r="W1074">
            <v>362400</v>
          </cell>
          <cell r="X1074">
            <v>362400</v>
          </cell>
          <cell r="Y1074">
            <v>362400</v>
          </cell>
        </row>
        <row r="1075">
          <cell r="C1075">
            <v>12509</v>
          </cell>
          <cell r="E1075">
            <v>23</v>
          </cell>
          <cell r="G1075">
            <v>3</v>
          </cell>
          <cell r="U1075">
            <v>670352</v>
          </cell>
          <cell r="V1075">
            <v>39200</v>
          </cell>
          <cell r="W1075">
            <v>39200</v>
          </cell>
          <cell r="X1075">
            <v>39200</v>
          </cell>
          <cell r="Y1075">
            <v>39200</v>
          </cell>
        </row>
        <row r="1076">
          <cell r="C1076">
            <v>12509</v>
          </cell>
          <cell r="E1076">
            <v>23</v>
          </cell>
          <cell r="G1076">
            <v>3</v>
          </cell>
          <cell r="U1076">
            <v>1278342</v>
          </cell>
          <cell r="V1076">
            <v>272000</v>
          </cell>
          <cell r="W1076">
            <v>272000</v>
          </cell>
          <cell r="X1076">
            <v>272000</v>
          </cell>
          <cell r="Y1076">
            <v>272000</v>
          </cell>
        </row>
        <row r="1077">
          <cell r="C1077">
            <v>12509</v>
          </cell>
          <cell r="E1077">
            <v>23</v>
          </cell>
          <cell r="G1077">
            <v>3</v>
          </cell>
          <cell r="U1077">
            <v>546390</v>
          </cell>
          <cell r="V1077">
            <v>45600</v>
          </cell>
          <cell r="W1077">
            <v>45600</v>
          </cell>
          <cell r="X1077">
            <v>45600</v>
          </cell>
          <cell r="Y1077">
            <v>45600</v>
          </cell>
        </row>
        <row r="1078">
          <cell r="C1078">
            <v>12509</v>
          </cell>
          <cell r="E1078">
            <v>23</v>
          </cell>
          <cell r="G1078">
            <v>3</v>
          </cell>
          <cell r="U1078">
            <v>546390</v>
          </cell>
          <cell r="V1078">
            <v>45600</v>
          </cell>
          <cell r="W1078">
            <v>45600</v>
          </cell>
          <cell r="X1078">
            <v>45600</v>
          </cell>
          <cell r="Y1078">
            <v>45600</v>
          </cell>
        </row>
        <row r="1079">
          <cell r="C1079">
            <v>12509</v>
          </cell>
          <cell r="E1079">
            <v>23</v>
          </cell>
          <cell r="G1079">
            <v>3</v>
          </cell>
          <cell r="U1079">
            <v>592780</v>
          </cell>
          <cell r="V1079">
            <v>91000</v>
          </cell>
          <cell r="W1079">
            <v>91000</v>
          </cell>
          <cell r="X1079">
            <v>91000</v>
          </cell>
          <cell r="Y1079">
            <v>91000</v>
          </cell>
        </row>
        <row r="1080">
          <cell r="C1080">
            <v>12509</v>
          </cell>
          <cell r="E1080">
            <v>23</v>
          </cell>
          <cell r="G1080">
            <v>3</v>
          </cell>
          <cell r="U1080">
            <v>336400922</v>
          </cell>
          <cell r="V1080">
            <v>266773119</v>
          </cell>
          <cell r="W1080">
            <v>266773119</v>
          </cell>
          <cell r="X1080">
            <v>266773119</v>
          </cell>
          <cell r="Y1080">
            <v>174997886</v>
          </cell>
        </row>
        <row r="1081">
          <cell r="C1081">
            <v>12509</v>
          </cell>
          <cell r="E1081">
            <v>23</v>
          </cell>
          <cell r="G1081">
            <v>3</v>
          </cell>
          <cell r="U1081">
            <v>325701158</v>
          </cell>
          <cell r="V1081">
            <v>298163097</v>
          </cell>
          <cell r="W1081">
            <v>298163097</v>
          </cell>
          <cell r="X1081">
            <v>282620097</v>
          </cell>
          <cell r="Y1081">
            <v>189192443</v>
          </cell>
        </row>
        <row r="1082">
          <cell r="C1082">
            <v>12509</v>
          </cell>
          <cell r="E1082">
            <v>23</v>
          </cell>
          <cell r="G1082">
            <v>3</v>
          </cell>
          <cell r="U1082">
            <v>0</v>
          </cell>
          <cell r="V1082">
            <v>0</v>
          </cell>
          <cell r="W1082">
            <v>0</v>
          </cell>
          <cell r="X1082">
            <v>0</v>
          </cell>
          <cell r="Y1082">
            <v>0</v>
          </cell>
        </row>
        <row r="1083">
          <cell r="C1083">
            <v>12509</v>
          </cell>
          <cell r="E1083">
            <v>23</v>
          </cell>
          <cell r="G1083">
            <v>3</v>
          </cell>
          <cell r="U1083">
            <v>462107593</v>
          </cell>
          <cell r="V1083">
            <v>462107592.12</v>
          </cell>
          <cell r="W1083">
            <v>462107592.12</v>
          </cell>
          <cell r="X1083">
            <v>254368777.12</v>
          </cell>
          <cell r="Y1083">
            <v>254159175.66999999</v>
          </cell>
        </row>
        <row r="1084">
          <cell r="C1084">
            <v>12509</v>
          </cell>
          <cell r="E1084">
            <v>23</v>
          </cell>
          <cell r="G1084">
            <v>3</v>
          </cell>
          <cell r="U1084">
            <v>73848708</v>
          </cell>
          <cell r="V1084">
            <v>73104744</v>
          </cell>
          <cell r="W1084">
            <v>73104744</v>
          </cell>
          <cell r="X1084">
            <v>73104744</v>
          </cell>
          <cell r="Y1084">
            <v>73104744</v>
          </cell>
        </row>
        <row r="1085">
          <cell r="C1085">
            <v>12509</v>
          </cell>
          <cell r="E1085">
            <v>23</v>
          </cell>
          <cell r="G1085">
            <v>3</v>
          </cell>
          <cell r="U1085">
            <v>547291</v>
          </cell>
          <cell r="V1085">
            <v>534787</v>
          </cell>
          <cell r="W1085">
            <v>534787</v>
          </cell>
          <cell r="X1085">
            <v>534787</v>
          </cell>
          <cell r="Y1085">
            <v>534787</v>
          </cell>
        </row>
        <row r="1086">
          <cell r="C1086">
            <v>12509</v>
          </cell>
          <cell r="E1086">
            <v>23</v>
          </cell>
          <cell r="G1086">
            <v>3</v>
          </cell>
          <cell r="U1086">
            <v>851631</v>
          </cell>
          <cell r="V1086">
            <v>820438</v>
          </cell>
          <cell r="W1086">
            <v>820438</v>
          </cell>
          <cell r="X1086">
            <v>820438</v>
          </cell>
          <cell r="Y1086">
            <v>820438</v>
          </cell>
        </row>
        <row r="1087">
          <cell r="C1087">
            <v>12509</v>
          </cell>
          <cell r="E1087">
            <v>23</v>
          </cell>
          <cell r="G1087">
            <v>3</v>
          </cell>
          <cell r="U1087">
            <v>991223</v>
          </cell>
          <cell r="V1087">
            <v>277156</v>
          </cell>
          <cell r="W1087">
            <v>277156</v>
          </cell>
          <cell r="X1087">
            <v>277156</v>
          </cell>
          <cell r="Y1087">
            <v>277156</v>
          </cell>
        </row>
        <row r="1088">
          <cell r="C1088">
            <v>12509</v>
          </cell>
          <cell r="E1088">
            <v>23</v>
          </cell>
          <cell r="G1088">
            <v>3</v>
          </cell>
          <cell r="U1088">
            <v>3493856</v>
          </cell>
          <cell r="V1088">
            <v>302841</v>
          </cell>
          <cell r="W1088">
            <v>302841</v>
          </cell>
          <cell r="X1088">
            <v>302841</v>
          </cell>
          <cell r="Y1088">
            <v>302841</v>
          </cell>
        </row>
        <row r="1089">
          <cell r="C1089">
            <v>12509</v>
          </cell>
          <cell r="E1089">
            <v>23</v>
          </cell>
          <cell r="G1089">
            <v>3</v>
          </cell>
          <cell r="U1089">
            <v>1136800</v>
          </cell>
          <cell r="V1089">
            <v>449873</v>
          </cell>
          <cell r="W1089">
            <v>449873</v>
          </cell>
          <cell r="X1089">
            <v>449873</v>
          </cell>
          <cell r="Y1089">
            <v>449873</v>
          </cell>
        </row>
        <row r="1090">
          <cell r="C1090">
            <v>12509</v>
          </cell>
          <cell r="E1090">
            <v>23</v>
          </cell>
          <cell r="G1090">
            <v>3</v>
          </cell>
          <cell r="U1090">
            <v>665496</v>
          </cell>
          <cell r="V1090">
            <v>40378</v>
          </cell>
          <cell r="W1090">
            <v>40378</v>
          </cell>
          <cell r="X1090">
            <v>40378</v>
          </cell>
          <cell r="Y1090">
            <v>40378</v>
          </cell>
        </row>
        <row r="1091">
          <cell r="C1091">
            <v>12509</v>
          </cell>
          <cell r="E1091">
            <v>23</v>
          </cell>
          <cell r="G1091">
            <v>3</v>
          </cell>
          <cell r="U1091">
            <v>5136800</v>
          </cell>
          <cell r="V1091">
            <v>302842</v>
          </cell>
          <cell r="W1091">
            <v>302842</v>
          </cell>
          <cell r="X1091">
            <v>302842</v>
          </cell>
          <cell r="Y1091">
            <v>302842</v>
          </cell>
        </row>
        <row r="1092">
          <cell r="C1092">
            <v>12509</v>
          </cell>
          <cell r="E1092">
            <v>23</v>
          </cell>
          <cell r="G1092">
            <v>3</v>
          </cell>
          <cell r="U1092">
            <v>49000000</v>
          </cell>
          <cell r="V1092">
            <v>46339511</v>
          </cell>
          <cell r="W1092">
            <v>46339511</v>
          </cell>
          <cell r="X1092">
            <v>46339511</v>
          </cell>
          <cell r="Y1092">
            <v>0</v>
          </cell>
        </row>
        <row r="1093">
          <cell r="C1093">
            <v>12509</v>
          </cell>
          <cell r="E1093">
            <v>23</v>
          </cell>
          <cell r="G1093">
            <v>3</v>
          </cell>
          <cell r="U1093">
            <v>10000000</v>
          </cell>
          <cell r="V1093">
            <v>0</v>
          </cell>
          <cell r="W1093">
            <v>0</v>
          </cell>
          <cell r="X1093">
            <v>0</v>
          </cell>
          <cell r="Y1093">
            <v>0</v>
          </cell>
        </row>
        <row r="1094">
          <cell r="C1094">
            <v>12509</v>
          </cell>
          <cell r="E1094">
            <v>23</v>
          </cell>
          <cell r="G1094">
            <v>3</v>
          </cell>
          <cell r="U1094">
            <v>11117602</v>
          </cell>
          <cell r="V1094">
            <v>735501</v>
          </cell>
          <cell r="W1094">
            <v>735501</v>
          </cell>
          <cell r="X1094">
            <v>735501</v>
          </cell>
          <cell r="Y1094">
            <v>735501</v>
          </cell>
        </row>
        <row r="1095">
          <cell r="C1095">
            <v>12603</v>
          </cell>
          <cell r="E1095">
            <v>14</v>
          </cell>
          <cell r="G1095">
            <v>3</v>
          </cell>
          <cell r="U1095">
            <v>7000000</v>
          </cell>
          <cell r="V1095">
            <v>1600000</v>
          </cell>
          <cell r="W1095">
            <v>1600000</v>
          </cell>
          <cell r="X1095">
            <v>1600000</v>
          </cell>
          <cell r="Y1095">
            <v>1132880</v>
          </cell>
        </row>
        <row r="1096">
          <cell r="C1096">
            <v>12603</v>
          </cell>
          <cell r="E1096">
            <v>14</v>
          </cell>
          <cell r="G1096">
            <v>3</v>
          </cell>
          <cell r="U1096">
            <v>84224367</v>
          </cell>
          <cell r="V1096">
            <v>18866666</v>
          </cell>
          <cell r="W1096">
            <v>18866666</v>
          </cell>
          <cell r="X1096">
            <v>18866666</v>
          </cell>
          <cell r="Y1096">
            <v>17266666</v>
          </cell>
        </row>
        <row r="1097">
          <cell r="C1097">
            <v>12603</v>
          </cell>
          <cell r="E1097">
            <v>14</v>
          </cell>
          <cell r="G1097">
            <v>3</v>
          </cell>
          <cell r="U1097">
            <v>10000000</v>
          </cell>
          <cell r="V1097">
            <v>0</v>
          </cell>
          <cell r="W1097">
            <v>0</v>
          </cell>
          <cell r="X1097">
            <v>0</v>
          </cell>
          <cell r="Y1097">
            <v>0</v>
          </cell>
        </row>
        <row r="1098">
          <cell r="C1098">
            <v>12603</v>
          </cell>
          <cell r="E1098">
            <v>14</v>
          </cell>
          <cell r="G1098">
            <v>3</v>
          </cell>
          <cell r="U1098">
            <v>15000000</v>
          </cell>
          <cell r="V1098">
            <v>15000000</v>
          </cell>
          <cell r="W1098">
            <v>15000000</v>
          </cell>
          <cell r="X1098">
            <v>15000000</v>
          </cell>
          <cell r="Y1098">
            <v>15000000</v>
          </cell>
        </row>
        <row r="1099">
          <cell r="C1099">
            <v>12604</v>
          </cell>
          <cell r="E1099">
            <v>23</v>
          </cell>
          <cell r="G1099">
            <v>3</v>
          </cell>
          <cell r="U1099">
            <v>15325434</v>
          </cell>
          <cell r="V1099">
            <v>6340000</v>
          </cell>
          <cell r="W1099">
            <v>6340000</v>
          </cell>
          <cell r="X1099">
            <v>6340000</v>
          </cell>
          <cell r="Y1099">
            <v>0</v>
          </cell>
        </row>
        <row r="1100">
          <cell r="C1100">
            <v>12605</v>
          </cell>
          <cell r="E1100">
            <v>26</v>
          </cell>
          <cell r="G1100">
            <v>3</v>
          </cell>
          <cell r="U1100">
            <v>501609882</v>
          </cell>
          <cell r="V1100">
            <v>0</v>
          </cell>
          <cell r="W1100">
            <v>0</v>
          </cell>
          <cell r="X1100">
            <v>0</v>
          </cell>
          <cell r="Y1100">
            <v>0</v>
          </cell>
        </row>
        <row r="1101">
          <cell r="C1101">
            <v>12609</v>
          </cell>
          <cell r="E1101">
            <v>22</v>
          </cell>
          <cell r="G1101">
            <v>3</v>
          </cell>
          <cell r="U1101">
            <v>3000000</v>
          </cell>
          <cell r="V1101">
            <v>0</v>
          </cell>
          <cell r="W1101">
            <v>0</v>
          </cell>
          <cell r="X1101">
            <v>0</v>
          </cell>
          <cell r="Y1101">
            <v>0</v>
          </cell>
        </row>
        <row r="1102">
          <cell r="C1102">
            <v>12609</v>
          </cell>
          <cell r="E1102">
            <v>22</v>
          </cell>
          <cell r="G1102">
            <v>3</v>
          </cell>
          <cell r="U1102">
            <v>4900000</v>
          </cell>
          <cell r="V1102">
            <v>0</v>
          </cell>
          <cell r="W1102">
            <v>0</v>
          </cell>
          <cell r="X1102">
            <v>0</v>
          </cell>
          <cell r="Y1102">
            <v>0</v>
          </cell>
        </row>
        <row r="1103">
          <cell r="C1103">
            <v>12609</v>
          </cell>
          <cell r="E1103">
            <v>22</v>
          </cell>
          <cell r="G1103">
            <v>3</v>
          </cell>
          <cell r="U1103">
            <v>29347142</v>
          </cell>
          <cell r="V1103">
            <v>0</v>
          </cell>
          <cell r="W1103">
            <v>0</v>
          </cell>
          <cell r="X1103">
            <v>0</v>
          </cell>
          <cell r="Y1103">
            <v>0</v>
          </cell>
        </row>
        <row r="1104">
          <cell r="C1104">
            <v>12609</v>
          </cell>
          <cell r="E1104">
            <v>22</v>
          </cell>
          <cell r="G1104">
            <v>3</v>
          </cell>
          <cell r="U1104">
            <v>27085404</v>
          </cell>
          <cell r="V1104">
            <v>0</v>
          </cell>
          <cell r="W1104">
            <v>0</v>
          </cell>
          <cell r="X1104">
            <v>0</v>
          </cell>
          <cell r="Y1104">
            <v>0</v>
          </cell>
        </row>
        <row r="1105">
          <cell r="C1105">
            <v>12610</v>
          </cell>
          <cell r="E1105">
            <v>14</v>
          </cell>
          <cell r="G1105">
            <v>3</v>
          </cell>
          <cell r="U1105">
            <v>4307213</v>
          </cell>
          <cell r="V1105">
            <v>4307213</v>
          </cell>
          <cell r="W1105">
            <v>4307213</v>
          </cell>
          <cell r="X1105">
            <v>4307213</v>
          </cell>
          <cell r="Y1105">
            <v>4307213</v>
          </cell>
        </row>
        <row r="1106">
          <cell r="C1106">
            <v>12611</v>
          </cell>
          <cell r="E1106">
            <v>14</v>
          </cell>
          <cell r="G1106">
            <v>3</v>
          </cell>
          <cell r="U1106">
            <v>500000000</v>
          </cell>
          <cell r="V1106">
            <v>468627347</v>
          </cell>
          <cell r="W1106">
            <v>468627347</v>
          </cell>
          <cell r="X1106">
            <v>400000000</v>
          </cell>
          <cell r="Y1106">
            <v>56528268</v>
          </cell>
        </row>
        <row r="1107">
          <cell r="C1107">
            <v>12612</v>
          </cell>
          <cell r="E1107">
            <v>25</v>
          </cell>
          <cell r="G1107">
            <v>1</v>
          </cell>
          <cell r="U1107">
            <v>250000000</v>
          </cell>
          <cell r="V1107">
            <v>237962249</v>
          </cell>
          <cell r="W1107">
            <v>237962249</v>
          </cell>
          <cell r="X1107">
            <v>237962249</v>
          </cell>
          <cell r="Y1107">
            <v>237962249</v>
          </cell>
        </row>
        <row r="1108">
          <cell r="C1108">
            <v>12613</v>
          </cell>
          <cell r="E1108">
            <v>14</v>
          </cell>
          <cell r="G1108">
            <v>3</v>
          </cell>
          <cell r="U1108">
            <v>17908529</v>
          </cell>
          <cell r="V1108">
            <v>0</v>
          </cell>
          <cell r="W1108">
            <v>0</v>
          </cell>
          <cell r="X1108">
            <v>0</v>
          </cell>
          <cell r="Y1108">
            <v>0</v>
          </cell>
        </row>
        <row r="1109">
          <cell r="C1109">
            <v>12613</v>
          </cell>
          <cell r="E1109">
            <v>14</v>
          </cell>
          <cell r="G1109">
            <v>3</v>
          </cell>
          <cell r="U1109">
            <v>26000000</v>
          </cell>
          <cell r="V1109">
            <v>24500000</v>
          </cell>
          <cell r="W1109">
            <v>24500000</v>
          </cell>
          <cell r="X1109">
            <v>24500000</v>
          </cell>
          <cell r="Y1109">
            <v>24500000</v>
          </cell>
        </row>
        <row r="1110">
          <cell r="C1110">
            <v>13101</v>
          </cell>
          <cell r="E1110">
            <v>28</v>
          </cell>
          <cell r="G1110">
            <v>3</v>
          </cell>
          <cell r="U1110">
            <v>3481300</v>
          </cell>
          <cell r="V1110">
            <v>664237</v>
          </cell>
          <cell r="W1110">
            <v>664237</v>
          </cell>
          <cell r="X1110">
            <v>664237</v>
          </cell>
          <cell r="Y1110">
            <v>664237</v>
          </cell>
        </row>
        <row r="1111">
          <cell r="C1111">
            <v>13101</v>
          </cell>
          <cell r="E1111">
            <v>28</v>
          </cell>
          <cell r="G1111">
            <v>3</v>
          </cell>
          <cell r="U1111">
            <v>690114600</v>
          </cell>
          <cell r="V1111">
            <v>690114600</v>
          </cell>
          <cell r="W1111">
            <v>690114600</v>
          </cell>
          <cell r="X1111">
            <v>690114600</v>
          </cell>
          <cell r="Y1111">
            <v>690114600</v>
          </cell>
        </row>
        <row r="1112">
          <cell r="C1112">
            <v>13101</v>
          </cell>
          <cell r="E1112">
            <v>28</v>
          </cell>
          <cell r="G1112">
            <v>3</v>
          </cell>
          <cell r="U1112">
            <v>488845800</v>
          </cell>
          <cell r="V1112">
            <v>488845800</v>
          </cell>
          <cell r="W1112">
            <v>488845800</v>
          </cell>
          <cell r="X1112">
            <v>488845800</v>
          </cell>
          <cell r="Y1112">
            <v>488845800</v>
          </cell>
        </row>
        <row r="1113">
          <cell r="C1113">
            <v>13101</v>
          </cell>
          <cell r="E1113">
            <v>28</v>
          </cell>
          <cell r="G1113">
            <v>3</v>
          </cell>
          <cell r="U1113">
            <v>648330689</v>
          </cell>
          <cell r="V1113">
            <v>644626682</v>
          </cell>
          <cell r="W1113">
            <v>644626682</v>
          </cell>
          <cell r="X1113">
            <v>644626682</v>
          </cell>
          <cell r="Y1113">
            <v>644626682</v>
          </cell>
        </row>
        <row r="1114">
          <cell r="C1114">
            <v>13101</v>
          </cell>
          <cell r="E1114">
            <v>28</v>
          </cell>
          <cell r="G1114">
            <v>3</v>
          </cell>
          <cell r="U1114">
            <v>292897900</v>
          </cell>
          <cell r="V1114">
            <v>292897900</v>
          </cell>
          <cell r="W1114">
            <v>292897900</v>
          </cell>
          <cell r="X1114">
            <v>292897900</v>
          </cell>
          <cell r="Y1114">
            <v>292897900</v>
          </cell>
        </row>
        <row r="1115">
          <cell r="C1115">
            <v>13101</v>
          </cell>
          <cell r="E1115">
            <v>28</v>
          </cell>
          <cell r="G1115">
            <v>3</v>
          </cell>
          <cell r="U1115">
            <v>33304900</v>
          </cell>
          <cell r="V1115">
            <v>33304900</v>
          </cell>
          <cell r="W1115">
            <v>33304900</v>
          </cell>
          <cell r="X1115">
            <v>33304900</v>
          </cell>
          <cell r="Y1115">
            <v>33304900</v>
          </cell>
        </row>
        <row r="1116">
          <cell r="C1116">
            <v>13101</v>
          </cell>
          <cell r="E1116">
            <v>28</v>
          </cell>
          <cell r="G1116">
            <v>3</v>
          </cell>
          <cell r="U1116">
            <v>219718500</v>
          </cell>
          <cell r="V1116">
            <v>219718500</v>
          </cell>
          <cell r="W1116">
            <v>219718500</v>
          </cell>
          <cell r="X1116">
            <v>219718500</v>
          </cell>
          <cell r="Y1116">
            <v>219718500</v>
          </cell>
        </row>
        <row r="1117">
          <cell r="C1117">
            <v>13101</v>
          </cell>
          <cell r="E1117">
            <v>28</v>
          </cell>
          <cell r="G1117">
            <v>3</v>
          </cell>
          <cell r="U1117">
            <v>36725900</v>
          </cell>
          <cell r="V1117">
            <v>36725900</v>
          </cell>
          <cell r="W1117">
            <v>36725900</v>
          </cell>
          <cell r="X1117">
            <v>36725900</v>
          </cell>
          <cell r="Y1117">
            <v>36725900</v>
          </cell>
        </row>
        <row r="1118">
          <cell r="C1118">
            <v>13101</v>
          </cell>
          <cell r="E1118">
            <v>28</v>
          </cell>
          <cell r="G1118">
            <v>3</v>
          </cell>
          <cell r="U1118">
            <v>36725900</v>
          </cell>
          <cell r="V1118">
            <v>36725900</v>
          </cell>
          <cell r="W1118">
            <v>36725900</v>
          </cell>
          <cell r="X1118">
            <v>36725900</v>
          </cell>
          <cell r="Y1118">
            <v>36725900</v>
          </cell>
        </row>
        <row r="1119">
          <cell r="C1119">
            <v>13101</v>
          </cell>
          <cell r="E1119">
            <v>28</v>
          </cell>
          <cell r="G1119">
            <v>3</v>
          </cell>
          <cell r="U1119">
            <v>88328500</v>
          </cell>
          <cell r="V1119">
            <v>73328500</v>
          </cell>
          <cell r="W1119">
            <v>73328500</v>
          </cell>
          <cell r="X1119">
            <v>73328500</v>
          </cell>
          <cell r="Y1119">
            <v>73328500</v>
          </cell>
        </row>
        <row r="1120">
          <cell r="C1120">
            <v>13101</v>
          </cell>
          <cell r="E1120">
            <v>28</v>
          </cell>
          <cell r="G1120">
            <v>3</v>
          </cell>
          <cell r="U1120">
            <v>5710613265.5600004</v>
          </cell>
          <cell r="V1120">
            <v>5710613265</v>
          </cell>
          <cell r="W1120">
            <v>5710613265</v>
          </cell>
          <cell r="X1120">
            <v>5710613265</v>
          </cell>
          <cell r="Y1120">
            <v>5710613265</v>
          </cell>
        </row>
        <row r="1121">
          <cell r="C1121">
            <v>13101</v>
          </cell>
          <cell r="E1121">
            <v>28</v>
          </cell>
          <cell r="G1121">
            <v>3</v>
          </cell>
          <cell r="U1121">
            <v>54183078</v>
          </cell>
          <cell r="V1121">
            <v>34650502</v>
          </cell>
          <cell r="W1121">
            <v>34650502</v>
          </cell>
          <cell r="X1121">
            <v>34650502</v>
          </cell>
          <cell r="Y1121">
            <v>34650502</v>
          </cell>
        </row>
        <row r="1122">
          <cell r="C1122">
            <v>13101</v>
          </cell>
          <cell r="E1122">
            <v>28</v>
          </cell>
          <cell r="G1122">
            <v>3</v>
          </cell>
          <cell r="U1122">
            <v>542652586.03999996</v>
          </cell>
          <cell r="V1122">
            <v>468814644</v>
          </cell>
          <cell r="W1122">
            <v>468814644</v>
          </cell>
          <cell r="X1122">
            <v>468814644</v>
          </cell>
          <cell r="Y1122">
            <v>468814644</v>
          </cell>
        </row>
        <row r="1123">
          <cell r="C1123">
            <v>13101</v>
          </cell>
          <cell r="E1123">
            <v>28</v>
          </cell>
          <cell r="G1123">
            <v>3</v>
          </cell>
          <cell r="U1123">
            <v>103713449</v>
          </cell>
          <cell r="V1123">
            <v>97214240</v>
          </cell>
          <cell r="W1123">
            <v>97214240</v>
          </cell>
          <cell r="X1123">
            <v>97214240</v>
          </cell>
          <cell r="Y1123">
            <v>97214240</v>
          </cell>
        </row>
        <row r="1124">
          <cell r="C1124">
            <v>13101</v>
          </cell>
          <cell r="E1124">
            <v>28</v>
          </cell>
          <cell r="G1124">
            <v>3</v>
          </cell>
          <cell r="U1124">
            <v>149662875</v>
          </cell>
          <cell r="V1124">
            <v>149662875</v>
          </cell>
          <cell r="W1124">
            <v>149662875</v>
          </cell>
          <cell r="X1124">
            <v>149662875</v>
          </cell>
          <cell r="Y1124">
            <v>149662875</v>
          </cell>
        </row>
        <row r="1125">
          <cell r="C1125">
            <v>13101</v>
          </cell>
          <cell r="E1125">
            <v>28</v>
          </cell>
          <cell r="G1125">
            <v>3</v>
          </cell>
          <cell r="U1125">
            <v>260845731</v>
          </cell>
          <cell r="V1125">
            <v>259272554</v>
          </cell>
          <cell r="W1125">
            <v>259272554</v>
          </cell>
          <cell r="X1125">
            <v>259272554</v>
          </cell>
          <cell r="Y1125">
            <v>259272554</v>
          </cell>
        </row>
        <row r="1126">
          <cell r="C1126">
            <v>13101</v>
          </cell>
          <cell r="E1126">
            <v>28</v>
          </cell>
          <cell r="G1126">
            <v>3</v>
          </cell>
          <cell r="U1126">
            <v>199292463</v>
          </cell>
          <cell r="V1126">
            <v>194292463</v>
          </cell>
          <cell r="W1126">
            <v>194292463</v>
          </cell>
          <cell r="X1126">
            <v>194292463</v>
          </cell>
          <cell r="Y1126">
            <v>194292463</v>
          </cell>
        </row>
        <row r="1127">
          <cell r="C1127">
            <v>13101</v>
          </cell>
          <cell r="E1127">
            <v>28</v>
          </cell>
          <cell r="G1127">
            <v>3</v>
          </cell>
          <cell r="U1127">
            <v>1270708180</v>
          </cell>
          <cell r="V1127">
            <v>1242159589</v>
          </cell>
          <cell r="W1127">
            <v>1242159589</v>
          </cell>
          <cell r="X1127">
            <v>1242159589</v>
          </cell>
          <cell r="Y1127">
            <v>1242159589</v>
          </cell>
        </row>
        <row r="1128">
          <cell r="C1128">
            <v>13101</v>
          </cell>
          <cell r="E1128">
            <v>28</v>
          </cell>
          <cell r="G1128">
            <v>3</v>
          </cell>
          <cell r="U1128">
            <v>312236412</v>
          </cell>
          <cell r="V1128">
            <v>312236412</v>
          </cell>
          <cell r="W1128">
            <v>312236412</v>
          </cell>
          <cell r="X1128">
            <v>312236412</v>
          </cell>
          <cell r="Y1128">
            <v>312236412</v>
          </cell>
        </row>
        <row r="1129">
          <cell r="C1129">
            <v>13101</v>
          </cell>
          <cell r="E1129">
            <v>28</v>
          </cell>
          <cell r="G1129">
            <v>3</v>
          </cell>
          <cell r="U1129">
            <v>543242020</v>
          </cell>
          <cell r="V1129">
            <v>543242020</v>
          </cell>
          <cell r="W1129">
            <v>543242020</v>
          </cell>
          <cell r="X1129">
            <v>543242020</v>
          </cell>
          <cell r="Y1129">
            <v>543242020</v>
          </cell>
        </row>
        <row r="1130">
          <cell r="C1130">
            <v>13101</v>
          </cell>
          <cell r="E1130">
            <v>28</v>
          </cell>
          <cell r="G1130">
            <v>3</v>
          </cell>
          <cell r="U1130">
            <v>51806418</v>
          </cell>
          <cell r="V1130">
            <v>51806418</v>
          </cell>
          <cell r="W1130">
            <v>51806418</v>
          </cell>
          <cell r="X1130">
            <v>51806418</v>
          </cell>
          <cell r="Y1130">
            <v>51806418</v>
          </cell>
        </row>
        <row r="1131">
          <cell r="C1131">
            <v>13101</v>
          </cell>
          <cell r="E1131">
            <v>28</v>
          </cell>
          <cell r="G1131">
            <v>3</v>
          </cell>
          <cell r="U1131">
            <v>90683783</v>
          </cell>
          <cell r="V1131">
            <v>59352394</v>
          </cell>
          <cell r="W1131">
            <v>59352394</v>
          </cell>
          <cell r="X1131">
            <v>59352394</v>
          </cell>
          <cell r="Y1131">
            <v>48495316</v>
          </cell>
        </row>
        <row r="1132">
          <cell r="C1132">
            <v>13101</v>
          </cell>
          <cell r="E1132">
            <v>28</v>
          </cell>
          <cell r="G1132">
            <v>3</v>
          </cell>
          <cell r="U1132">
            <v>48041895</v>
          </cell>
          <cell r="V1132">
            <v>25612678</v>
          </cell>
          <cell r="W1132">
            <v>25612678</v>
          </cell>
          <cell r="X1132">
            <v>25612678</v>
          </cell>
          <cell r="Y1132">
            <v>25612678</v>
          </cell>
        </row>
        <row r="1133">
          <cell r="C1133">
            <v>13101</v>
          </cell>
          <cell r="E1133">
            <v>28</v>
          </cell>
          <cell r="G1133">
            <v>3</v>
          </cell>
          <cell r="U1133">
            <v>635937766</v>
          </cell>
          <cell r="V1133">
            <v>625017098</v>
          </cell>
          <cell r="W1133">
            <v>625017098</v>
          </cell>
          <cell r="X1133">
            <v>625017098</v>
          </cell>
          <cell r="Y1133">
            <v>625017098</v>
          </cell>
        </row>
        <row r="1134">
          <cell r="C1134">
            <v>13101</v>
          </cell>
          <cell r="E1134">
            <v>28</v>
          </cell>
          <cell r="G1134">
            <v>3</v>
          </cell>
          <cell r="U1134">
            <v>4423785800</v>
          </cell>
          <cell r="V1134">
            <v>3370955700</v>
          </cell>
          <cell r="W1134">
            <v>3370955700</v>
          </cell>
          <cell r="X1134">
            <v>3370955700</v>
          </cell>
          <cell r="Y1134">
            <v>3370955700</v>
          </cell>
        </row>
        <row r="1135">
          <cell r="C1135">
            <v>13101</v>
          </cell>
          <cell r="E1135">
            <v>28</v>
          </cell>
          <cell r="G1135">
            <v>3</v>
          </cell>
          <cell r="U1135">
            <v>0</v>
          </cell>
          <cell r="V1135">
            <v>0</v>
          </cell>
          <cell r="W1135">
            <v>0</v>
          </cell>
          <cell r="X1135">
            <v>0</v>
          </cell>
          <cell r="Y1135">
            <v>0</v>
          </cell>
        </row>
        <row r="1136">
          <cell r="C1136">
            <v>13101</v>
          </cell>
          <cell r="E1136">
            <v>28</v>
          </cell>
          <cell r="G1136">
            <v>3</v>
          </cell>
          <cell r="U1136">
            <v>3318480700</v>
          </cell>
          <cell r="V1136">
            <v>2528734200</v>
          </cell>
          <cell r="W1136">
            <v>2528734200</v>
          </cell>
          <cell r="X1136">
            <v>2528734200</v>
          </cell>
          <cell r="Y1136">
            <v>2528734200</v>
          </cell>
        </row>
        <row r="1137">
          <cell r="C1137">
            <v>13101</v>
          </cell>
          <cell r="E1137">
            <v>28</v>
          </cell>
          <cell r="G1137">
            <v>3</v>
          </cell>
          <cell r="U1137">
            <v>554591800</v>
          </cell>
          <cell r="V1137">
            <v>422580200</v>
          </cell>
          <cell r="W1137">
            <v>422580200</v>
          </cell>
          <cell r="X1137">
            <v>422580200</v>
          </cell>
          <cell r="Y1137">
            <v>422580200</v>
          </cell>
        </row>
        <row r="1138">
          <cell r="C1138">
            <v>13101</v>
          </cell>
          <cell r="E1138">
            <v>28</v>
          </cell>
          <cell r="G1138">
            <v>3</v>
          </cell>
          <cell r="U1138">
            <v>554591800</v>
          </cell>
          <cell r="V1138">
            <v>422580200</v>
          </cell>
          <cell r="W1138">
            <v>422580200</v>
          </cell>
          <cell r="X1138">
            <v>422580200</v>
          </cell>
          <cell r="Y1138">
            <v>422580200</v>
          </cell>
        </row>
        <row r="1139">
          <cell r="C1139">
            <v>13101</v>
          </cell>
          <cell r="E1139">
            <v>28</v>
          </cell>
          <cell r="G1139">
            <v>3</v>
          </cell>
          <cell r="U1139">
            <v>1107273600</v>
          </cell>
          <cell r="V1139">
            <v>843733400</v>
          </cell>
          <cell r="W1139">
            <v>843733400</v>
          </cell>
          <cell r="X1139">
            <v>843733400</v>
          </cell>
          <cell r="Y1139">
            <v>843733400</v>
          </cell>
        </row>
        <row r="1140">
          <cell r="C1140">
            <v>13101</v>
          </cell>
          <cell r="E1140">
            <v>28</v>
          </cell>
          <cell r="G1140">
            <v>3</v>
          </cell>
          <cell r="U1140">
            <v>1070839570</v>
          </cell>
          <cell r="V1140">
            <v>874351877</v>
          </cell>
          <cell r="W1140">
            <v>874351877</v>
          </cell>
          <cell r="X1140">
            <v>874351877</v>
          </cell>
          <cell r="Y1140">
            <v>874351877</v>
          </cell>
        </row>
        <row r="1141">
          <cell r="C1141">
            <v>13101</v>
          </cell>
          <cell r="E1141">
            <v>28</v>
          </cell>
          <cell r="G1141">
            <v>3</v>
          </cell>
          <cell r="U1141">
            <v>19040387.829999998</v>
          </cell>
          <cell r="V1141">
            <v>14040387</v>
          </cell>
          <cell r="W1141">
            <v>14040387</v>
          </cell>
          <cell r="X1141">
            <v>14040387</v>
          </cell>
          <cell r="Y1141">
            <v>14040387</v>
          </cell>
        </row>
        <row r="1142">
          <cell r="C1142">
            <v>13101</v>
          </cell>
          <cell r="E1142">
            <v>28</v>
          </cell>
          <cell r="G1142">
            <v>3</v>
          </cell>
          <cell r="U1142">
            <v>16256946</v>
          </cell>
          <cell r="V1142">
            <v>10149442</v>
          </cell>
          <cell r="W1142">
            <v>10149442</v>
          </cell>
          <cell r="X1142">
            <v>10149442</v>
          </cell>
          <cell r="Y1142">
            <v>10149442</v>
          </cell>
        </row>
        <row r="1143">
          <cell r="C1143">
            <v>13101</v>
          </cell>
          <cell r="E1143">
            <v>28</v>
          </cell>
          <cell r="G1143">
            <v>3</v>
          </cell>
          <cell r="U1143">
            <v>0</v>
          </cell>
          <cell r="V1143">
            <v>0</v>
          </cell>
          <cell r="W1143">
            <v>0</v>
          </cell>
          <cell r="X1143">
            <v>0</v>
          </cell>
          <cell r="Y1143">
            <v>0</v>
          </cell>
        </row>
        <row r="1144">
          <cell r="C1144">
            <v>13101</v>
          </cell>
          <cell r="E1144">
            <v>28</v>
          </cell>
          <cell r="G1144">
            <v>3</v>
          </cell>
          <cell r="U1144">
            <v>0</v>
          </cell>
          <cell r="V1144">
            <v>0</v>
          </cell>
          <cell r="W1144">
            <v>0</v>
          </cell>
          <cell r="X1144">
            <v>0</v>
          </cell>
          <cell r="Y1144">
            <v>0</v>
          </cell>
        </row>
        <row r="1145">
          <cell r="C1145">
            <v>13101</v>
          </cell>
          <cell r="E1145">
            <v>28</v>
          </cell>
          <cell r="G1145">
            <v>3</v>
          </cell>
          <cell r="U1145">
            <v>8275488536</v>
          </cell>
          <cell r="V1145">
            <v>8266514107</v>
          </cell>
          <cell r="W1145">
            <v>8266514107</v>
          </cell>
          <cell r="X1145">
            <v>8266514107</v>
          </cell>
          <cell r="Y1145">
            <v>8266514107</v>
          </cell>
        </row>
        <row r="1146">
          <cell r="C1146">
            <v>13101</v>
          </cell>
          <cell r="E1146">
            <v>28</v>
          </cell>
          <cell r="G1146">
            <v>3</v>
          </cell>
          <cell r="U1146">
            <v>3918894760.27</v>
          </cell>
          <cell r="V1146">
            <v>3857254721</v>
          </cell>
          <cell r="W1146">
            <v>3857254721</v>
          </cell>
          <cell r="X1146">
            <v>3857254721</v>
          </cell>
          <cell r="Y1146">
            <v>3857254721</v>
          </cell>
        </row>
        <row r="1147">
          <cell r="C1147">
            <v>13101</v>
          </cell>
          <cell r="E1147">
            <v>28</v>
          </cell>
          <cell r="G1147">
            <v>3</v>
          </cell>
          <cell r="U1147">
            <v>200000000</v>
          </cell>
          <cell r="V1147">
            <v>0</v>
          </cell>
          <cell r="W1147">
            <v>0</v>
          </cell>
          <cell r="X1147">
            <v>0</v>
          </cell>
          <cell r="Y1147">
            <v>0</v>
          </cell>
        </row>
        <row r="1148">
          <cell r="C1148">
            <v>13101</v>
          </cell>
          <cell r="E1148">
            <v>28</v>
          </cell>
          <cell r="G1148">
            <v>3</v>
          </cell>
          <cell r="U1148">
            <v>1693394404</v>
          </cell>
          <cell r="V1148">
            <v>1688394674</v>
          </cell>
          <cell r="W1148">
            <v>1688394674</v>
          </cell>
          <cell r="X1148">
            <v>1688394674</v>
          </cell>
          <cell r="Y1148">
            <v>1688394674</v>
          </cell>
        </row>
        <row r="1149">
          <cell r="C1149">
            <v>13101</v>
          </cell>
          <cell r="E1149">
            <v>28</v>
          </cell>
          <cell r="G1149">
            <v>3</v>
          </cell>
          <cell r="U1149">
            <v>3782631903.0900002</v>
          </cell>
          <cell r="V1149">
            <v>3782631903</v>
          </cell>
          <cell r="W1149">
            <v>3782631903</v>
          </cell>
          <cell r="X1149">
            <v>3782631903</v>
          </cell>
          <cell r="Y1149">
            <v>3782631903</v>
          </cell>
        </row>
        <row r="1150">
          <cell r="C1150">
            <v>13101</v>
          </cell>
          <cell r="E1150">
            <v>28</v>
          </cell>
          <cell r="G1150">
            <v>3</v>
          </cell>
          <cell r="U1150">
            <v>1074146045</v>
          </cell>
          <cell r="V1150">
            <v>1074146045</v>
          </cell>
          <cell r="W1150">
            <v>1074146045</v>
          </cell>
          <cell r="X1150">
            <v>1074146045</v>
          </cell>
          <cell r="Y1150">
            <v>1074146045</v>
          </cell>
        </row>
        <row r="1151">
          <cell r="C1151">
            <v>13101</v>
          </cell>
          <cell r="E1151">
            <v>28</v>
          </cell>
          <cell r="G1151">
            <v>3</v>
          </cell>
          <cell r="U1151">
            <v>0</v>
          </cell>
          <cell r="V1151">
            <v>0</v>
          </cell>
          <cell r="W1151">
            <v>0</v>
          </cell>
          <cell r="X1151">
            <v>0</v>
          </cell>
          <cell r="Y1151">
            <v>0</v>
          </cell>
        </row>
        <row r="1152">
          <cell r="C1152">
            <v>13101</v>
          </cell>
          <cell r="E1152">
            <v>28</v>
          </cell>
          <cell r="G1152">
            <v>3</v>
          </cell>
          <cell r="U1152">
            <v>104793998.47</v>
          </cell>
          <cell r="V1152">
            <v>104793998</v>
          </cell>
          <cell r="W1152">
            <v>104793998</v>
          </cell>
          <cell r="X1152">
            <v>104793998</v>
          </cell>
          <cell r="Y1152">
            <v>104793998</v>
          </cell>
        </row>
        <row r="1153">
          <cell r="C1153">
            <v>13101</v>
          </cell>
          <cell r="E1153">
            <v>28</v>
          </cell>
          <cell r="G1153">
            <v>3</v>
          </cell>
          <cell r="U1153">
            <v>0</v>
          </cell>
          <cell r="V1153">
            <v>0</v>
          </cell>
          <cell r="W1153">
            <v>0</v>
          </cell>
          <cell r="X1153">
            <v>0</v>
          </cell>
          <cell r="Y1153">
            <v>0</v>
          </cell>
        </row>
        <row r="1154">
          <cell r="C1154">
            <v>13101</v>
          </cell>
          <cell r="E1154">
            <v>28</v>
          </cell>
          <cell r="G1154">
            <v>3</v>
          </cell>
          <cell r="U1154">
            <v>87123125147</v>
          </cell>
          <cell r="V1154">
            <v>82237362139</v>
          </cell>
          <cell r="W1154">
            <v>82237362139</v>
          </cell>
          <cell r="X1154">
            <v>82237362139</v>
          </cell>
          <cell r="Y1154">
            <v>82237362139</v>
          </cell>
        </row>
        <row r="1155">
          <cell r="C1155">
            <v>13101</v>
          </cell>
          <cell r="E1155">
            <v>28</v>
          </cell>
          <cell r="G1155">
            <v>3</v>
          </cell>
          <cell r="U1155">
            <v>2282738367</v>
          </cell>
          <cell r="V1155">
            <v>2282738367</v>
          </cell>
          <cell r="W1155">
            <v>2282738367</v>
          </cell>
          <cell r="X1155">
            <v>2282738367</v>
          </cell>
          <cell r="Y1155">
            <v>2282738367</v>
          </cell>
        </row>
        <row r="1156">
          <cell r="C1156">
            <v>13101</v>
          </cell>
          <cell r="E1156">
            <v>28</v>
          </cell>
          <cell r="G1156">
            <v>3</v>
          </cell>
          <cell r="U1156">
            <v>55061535</v>
          </cell>
          <cell r="V1156">
            <v>54661535</v>
          </cell>
          <cell r="W1156">
            <v>54661535</v>
          </cell>
          <cell r="X1156">
            <v>54661535</v>
          </cell>
          <cell r="Y1156">
            <v>54661535</v>
          </cell>
        </row>
        <row r="1157">
          <cell r="C1157">
            <v>13101</v>
          </cell>
          <cell r="E1157">
            <v>28</v>
          </cell>
          <cell r="G1157">
            <v>3</v>
          </cell>
          <cell r="U1157">
            <v>484563300</v>
          </cell>
          <cell r="V1157">
            <v>385657300</v>
          </cell>
          <cell r="W1157">
            <v>385657300</v>
          </cell>
          <cell r="X1157">
            <v>385657300</v>
          </cell>
          <cell r="Y1157">
            <v>385657300</v>
          </cell>
        </row>
        <row r="1158">
          <cell r="C1158">
            <v>13101</v>
          </cell>
          <cell r="E1158">
            <v>28</v>
          </cell>
          <cell r="G1158">
            <v>3</v>
          </cell>
          <cell r="U1158">
            <v>363463800</v>
          </cell>
          <cell r="V1158">
            <v>289262200</v>
          </cell>
          <cell r="W1158">
            <v>289262200</v>
          </cell>
          <cell r="X1158">
            <v>289262200</v>
          </cell>
          <cell r="Y1158">
            <v>289262200</v>
          </cell>
        </row>
        <row r="1159">
          <cell r="C1159">
            <v>13101</v>
          </cell>
          <cell r="E1159">
            <v>28</v>
          </cell>
          <cell r="G1159">
            <v>3</v>
          </cell>
          <cell r="U1159">
            <v>60695600</v>
          </cell>
          <cell r="V1159">
            <v>48282500</v>
          </cell>
          <cell r="W1159">
            <v>48282500</v>
          </cell>
          <cell r="X1159">
            <v>48282500</v>
          </cell>
          <cell r="Y1159">
            <v>48282500</v>
          </cell>
        </row>
        <row r="1160">
          <cell r="C1160">
            <v>13101</v>
          </cell>
          <cell r="E1160">
            <v>28</v>
          </cell>
          <cell r="G1160">
            <v>3</v>
          </cell>
          <cell r="U1160">
            <v>60695600</v>
          </cell>
          <cell r="V1160">
            <v>48282500</v>
          </cell>
          <cell r="W1160">
            <v>48282500</v>
          </cell>
          <cell r="X1160">
            <v>48282500</v>
          </cell>
          <cell r="Y1160">
            <v>48282500</v>
          </cell>
        </row>
        <row r="1161">
          <cell r="C1161">
            <v>13101</v>
          </cell>
          <cell r="E1161">
            <v>28</v>
          </cell>
          <cell r="G1161">
            <v>3</v>
          </cell>
          <cell r="U1161">
            <v>121242400</v>
          </cell>
          <cell r="V1161">
            <v>96479900</v>
          </cell>
          <cell r="W1161">
            <v>96479900</v>
          </cell>
          <cell r="X1161">
            <v>96479900</v>
          </cell>
          <cell r="Y1161">
            <v>96479900</v>
          </cell>
        </row>
        <row r="1162">
          <cell r="C1162">
            <v>13101</v>
          </cell>
          <cell r="E1162">
            <v>28</v>
          </cell>
          <cell r="G1162">
            <v>3</v>
          </cell>
          <cell r="U1162">
            <v>216717168.96000001</v>
          </cell>
          <cell r="V1162">
            <v>211930245</v>
          </cell>
          <cell r="W1162">
            <v>211930245</v>
          </cell>
          <cell r="X1162">
            <v>211930245</v>
          </cell>
          <cell r="Y1162">
            <v>211930245</v>
          </cell>
        </row>
        <row r="1163">
          <cell r="C1163">
            <v>13101</v>
          </cell>
          <cell r="E1163">
            <v>28</v>
          </cell>
          <cell r="G1163">
            <v>3</v>
          </cell>
          <cell r="U1163">
            <v>184443.17</v>
          </cell>
          <cell r="V1163">
            <v>0</v>
          </cell>
          <cell r="W1163">
            <v>0</v>
          </cell>
          <cell r="X1163">
            <v>0</v>
          </cell>
          <cell r="Y1163">
            <v>0</v>
          </cell>
        </row>
        <row r="1164">
          <cell r="C1164">
            <v>13101</v>
          </cell>
          <cell r="E1164">
            <v>28</v>
          </cell>
          <cell r="G1164">
            <v>3</v>
          </cell>
          <cell r="U1164">
            <v>935101093.03999996</v>
          </cell>
          <cell r="V1164">
            <v>933939865</v>
          </cell>
          <cell r="W1164">
            <v>933939865</v>
          </cell>
          <cell r="X1164">
            <v>933939865</v>
          </cell>
          <cell r="Y1164">
            <v>933939865</v>
          </cell>
        </row>
        <row r="1165">
          <cell r="C1165">
            <v>13101</v>
          </cell>
          <cell r="E1165">
            <v>28</v>
          </cell>
          <cell r="G1165">
            <v>3</v>
          </cell>
          <cell r="U1165">
            <v>0</v>
          </cell>
          <cell r="V1165">
            <v>0</v>
          </cell>
          <cell r="W1165">
            <v>0</v>
          </cell>
          <cell r="X1165">
            <v>0</v>
          </cell>
          <cell r="Y1165">
            <v>0</v>
          </cell>
        </row>
        <row r="1166">
          <cell r="C1166">
            <v>13101</v>
          </cell>
          <cell r="E1166">
            <v>28</v>
          </cell>
          <cell r="G1166">
            <v>3</v>
          </cell>
          <cell r="U1166">
            <v>434973507.73000002</v>
          </cell>
          <cell r="V1166">
            <v>432063294</v>
          </cell>
          <cell r="W1166">
            <v>432063294</v>
          </cell>
          <cell r="X1166">
            <v>432063294</v>
          </cell>
          <cell r="Y1166">
            <v>432063294</v>
          </cell>
        </row>
        <row r="1167">
          <cell r="C1167">
            <v>13101</v>
          </cell>
          <cell r="E1167">
            <v>28</v>
          </cell>
          <cell r="G1167">
            <v>3</v>
          </cell>
          <cell r="U1167">
            <v>129948827</v>
          </cell>
          <cell r="V1167">
            <v>129948827</v>
          </cell>
          <cell r="W1167">
            <v>129948827</v>
          </cell>
          <cell r="X1167">
            <v>129948827</v>
          </cell>
          <cell r="Y1167">
            <v>129948827</v>
          </cell>
        </row>
        <row r="1168">
          <cell r="C1168">
            <v>13101</v>
          </cell>
          <cell r="E1168">
            <v>28</v>
          </cell>
          <cell r="G1168">
            <v>3</v>
          </cell>
          <cell r="U1168">
            <v>420047625.87</v>
          </cell>
          <cell r="V1168">
            <v>420047625</v>
          </cell>
          <cell r="W1168">
            <v>420047625</v>
          </cell>
          <cell r="X1168">
            <v>420047625</v>
          </cell>
          <cell r="Y1168">
            <v>420047625</v>
          </cell>
        </row>
        <row r="1169">
          <cell r="C1169">
            <v>13101</v>
          </cell>
          <cell r="E1169">
            <v>28</v>
          </cell>
          <cell r="G1169">
            <v>3</v>
          </cell>
          <cell r="U1169">
            <v>93302026</v>
          </cell>
          <cell r="V1169">
            <v>93302026</v>
          </cell>
          <cell r="W1169">
            <v>93302026</v>
          </cell>
          <cell r="X1169">
            <v>93302026</v>
          </cell>
          <cell r="Y1169">
            <v>93302026</v>
          </cell>
        </row>
        <row r="1170">
          <cell r="C1170">
            <v>13101</v>
          </cell>
          <cell r="E1170">
            <v>28</v>
          </cell>
          <cell r="G1170">
            <v>3</v>
          </cell>
          <cell r="U1170">
            <v>7975006.5300000003</v>
          </cell>
          <cell r="V1170">
            <v>5167304</v>
          </cell>
          <cell r="W1170">
            <v>5167304</v>
          </cell>
          <cell r="X1170">
            <v>5167304</v>
          </cell>
          <cell r="Y1170">
            <v>5167304</v>
          </cell>
        </row>
        <row r="1171">
          <cell r="C1171">
            <v>13101</v>
          </cell>
          <cell r="E1171">
            <v>28</v>
          </cell>
          <cell r="G1171">
            <v>3</v>
          </cell>
          <cell r="U1171">
            <v>7347033475.4399996</v>
          </cell>
          <cell r="V1171">
            <v>7102112223</v>
          </cell>
          <cell r="W1171">
            <v>7102112223</v>
          </cell>
          <cell r="X1171">
            <v>7102112223</v>
          </cell>
          <cell r="Y1171">
            <v>7102112223</v>
          </cell>
        </row>
        <row r="1172">
          <cell r="C1172">
            <v>13101</v>
          </cell>
          <cell r="E1172">
            <v>28</v>
          </cell>
          <cell r="G1172">
            <v>3</v>
          </cell>
          <cell r="U1172">
            <v>1822165596</v>
          </cell>
          <cell r="V1172">
            <v>1662747878</v>
          </cell>
          <cell r="W1172">
            <v>1662747878</v>
          </cell>
          <cell r="X1172">
            <v>1662747878</v>
          </cell>
          <cell r="Y1172">
            <v>1331759088</v>
          </cell>
        </row>
        <row r="1173">
          <cell r="C1173">
            <v>13101</v>
          </cell>
          <cell r="E1173">
            <v>28</v>
          </cell>
          <cell r="G1173">
            <v>3</v>
          </cell>
          <cell r="U1173">
            <v>0</v>
          </cell>
          <cell r="V1173">
            <v>0</v>
          </cell>
          <cell r="W1173">
            <v>0</v>
          </cell>
          <cell r="X1173">
            <v>0</v>
          </cell>
          <cell r="Y1173">
            <v>0</v>
          </cell>
        </row>
        <row r="1174">
          <cell r="C1174">
            <v>13101</v>
          </cell>
          <cell r="E1174">
            <v>28</v>
          </cell>
          <cell r="G1174">
            <v>3</v>
          </cell>
          <cell r="U1174">
            <v>434815085</v>
          </cell>
          <cell r="V1174">
            <v>429553149</v>
          </cell>
          <cell r="W1174">
            <v>429553149</v>
          </cell>
          <cell r="X1174">
            <v>429553149</v>
          </cell>
          <cell r="Y1174">
            <v>429553149</v>
          </cell>
        </row>
        <row r="1175">
          <cell r="C1175">
            <v>13101</v>
          </cell>
          <cell r="E1175">
            <v>28</v>
          </cell>
          <cell r="G1175">
            <v>3</v>
          </cell>
          <cell r="U1175">
            <v>600389425</v>
          </cell>
          <cell r="V1175">
            <v>593255096</v>
          </cell>
          <cell r="W1175">
            <v>593255096</v>
          </cell>
          <cell r="X1175">
            <v>593255096</v>
          </cell>
          <cell r="Y1175">
            <v>543817172</v>
          </cell>
        </row>
        <row r="1176">
          <cell r="C1176">
            <v>13101</v>
          </cell>
          <cell r="E1176">
            <v>28</v>
          </cell>
          <cell r="G1176">
            <v>3</v>
          </cell>
          <cell r="U1176">
            <v>1111863099</v>
          </cell>
          <cell r="V1176">
            <v>906023752.98000002</v>
          </cell>
          <cell r="W1176">
            <v>906023752.98000002</v>
          </cell>
          <cell r="X1176">
            <v>906023752.98000002</v>
          </cell>
          <cell r="Y1176">
            <v>510354023.66000003</v>
          </cell>
        </row>
        <row r="1177">
          <cell r="C1177">
            <v>13103</v>
          </cell>
          <cell r="E1177">
            <v>28</v>
          </cell>
          <cell r="G1177">
            <v>3</v>
          </cell>
          <cell r="U1177">
            <v>3879551</v>
          </cell>
          <cell r="V1177">
            <v>1996940</v>
          </cell>
          <cell r="W1177">
            <v>1996940</v>
          </cell>
          <cell r="X1177">
            <v>1996940</v>
          </cell>
          <cell r="Y1177">
            <v>1996940</v>
          </cell>
        </row>
        <row r="1178">
          <cell r="C1178">
            <v>13103</v>
          </cell>
          <cell r="E1178">
            <v>28</v>
          </cell>
          <cell r="G1178">
            <v>3</v>
          </cell>
          <cell r="U1178">
            <v>7287181636.3500004</v>
          </cell>
          <cell r="V1178">
            <v>6700896336</v>
          </cell>
          <cell r="W1178">
            <v>6700896336</v>
          </cell>
          <cell r="X1178">
            <v>6700896336</v>
          </cell>
          <cell r="Y1178">
            <v>6700896336</v>
          </cell>
        </row>
        <row r="1179">
          <cell r="C1179">
            <v>13103</v>
          </cell>
          <cell r="E1179">
            <v>28</v>
          </cell>
          <cell r="G1179">
            <v>3</v>
          </cell>
          <cell r="U1179">
            <v>92852201</v>
          </cell>
          <cell r="V1179">
            <v>67467852</v>
          </cell>
          <cell r="W1179">
            <v>67467852</v>
          </cell>
          <cell r="X1179">
            <v>67467852</v>
          </cell>
          <cell r="Y1179">
            <v>67467852</v>
          </cell>
        </row>
        <row r="1180">
          <cell r="C1180">
            <v>13103</v>
          </cell>
          <cell r="E1180">
            <v>28</v>
          </cell>
          <cell r="G1180">
            <v>3</v>
          </cell>
          <cell r="U1180">
            <v>182578440</v>
          </cell>
          <cell r="V1180">
            <v>173308134</v>
          </cell>
          <cell r="W1180">
            <v>173308134</v>
          </cell>
          <cell r="X1180">
            <v>173308134</v>
          </cell>
          <cell r="Y1180">
            <v>173308134</v>
          </cell>
        </row>
        <row r="1181">
          <cell r="C1181">
            <v>13103</v>
          </cell>
          <cell r="E1181">
            <v>28</v>
          </cell>
          <cell r="G1181">
            <v>3</v>
          </cell>
          <cell r="U1181">
            <v>638389155.64999998</v>
          </cell>
          <cell r="V1181">
            <v>582437968</v>
          </cell>
          <cell r="W1181">
            <v>582437968</v>
          </cell>
          <cell r="X1181">
            <v>582437968</v>
          </cell>
          <cell r="Y1181">
            <v>582437968</v>
          </cell>
        </row>
        <row r="1182">
          <cell r="C1182">
            <v>13103</v>
          </cell>
          <cell r="E1182">
            <v>28</v>
          </cell>
          <cell r="G1182">
            <v>3</v>
          </cell>
          <cell r="U1182">
            <v>29800690</v>
          </cell>
          <cell r="V1182">
            <v>17665654</v>
          </cell>
          <cell r="W1182">
            <v>17665654</v>
          </cell>
          <cell r="X1182">
            <v>17665654</v>
          </cell>
          <cell r="Y1182">
            <v>17665654</v>
          </cell>
        </row>
        <row r="1183">
          <cell r="C1183">
            <v>13104</v>
          </cell>
          <cell r="E1183">
            <v>28</v>
          </cell>
          <cell r="G1183">
            <v>3</v>
          </cell>
          <cell r="U1183">
            <v>5910371460</v>
          </cell>
          <cell r="V1183">
            <v>5628253029</v>
          </cell>
          <cell r="W1183">
            <v>5628253029</v>
          </cell>
          <cell r="X1183">
            <v>5628253029</v>
          </cell>
          <cell r="Y1183">
            <v>5628253029</v>
          </cell>
        </row>
        <row r="1184">
          <cell r="C1184">
            <v>13104</v>
          </cell>
          <cell r="E1184">
            <v>28</v>
          </cell>
          <cell r="G1184">
            <v>3</v>
          </cell>
          <cell r="U1184">
            <v>0</v>
          </cell>
          <cell r="V1184">
            <v>0</v>
          </cell>
          <cell r="W1184">
            <v>0</v>
          </cell>
          <cell r="X1184">
            <v>0</v>
          </cell>
          <cell r="Y1184">
            <v>0</v>
          </cell>
        </row>
        <row r="1185">
          <cell r="C1185">
            <v>13104</v>
          </cell>
          <cell r="E1185">
            <v>28</v>
          </cell>
          <cell r="G1185">
            <v>3</v>
          </cell>
          <cell r="U1185">
            <v>0</v>
          </cell>
          <cell r="V1185">
            <v>0</v>
          </cell>
          <cell r="W1185">
            <v>0</v>
          </cell>
          <cell r="X1185">
            <v>0</v>
          </cell>
          <cell r="Y1185">
            <v>0</v>
          </cell>
        </row>
        <row r="1186">
          <cell r="C1186">
            <v>13104</v>
          </cell>
          <cell r="E1186">
            <v>28</v>
          </cell>
          <cell r="G1186">
            <v>3</v>
          </cell>
          <cell r="U1186">
            <v>6241422860.6300001</v>
          </cell>
          <cell r="V1186">
            <v>5825959001</v>
          </cell>
          <cell r="W1186">
            <v>5825959001</v>
          </cell>
          <cell r="X1186">
            <v>5825959001</v>
          </cell>
          <cell r="Y1186">
            <v>5825959001</v>
          </cell>
        </row>
        <row r="1187">
          <cell r="C1187">
            <v>13104</v>
          </cell>
          <cell r="E1187">
            <v>28</v>
          </cell>
          <cell r="G1187">
            <v>3</v>
          </cell>
          <cell r="U1187">
            <v>646351299</v>
          </cell>
          <cell r="V1187">
            <v>641479275</v>
          </cell>
          <cell r="W1187">
            <v>641479275</v>
          </cell>
          <cell r="X1187">
            <v>641479275</v>
          </cell>
          <cell r="Y1187">
            <v>641479275</v>
          </cell>
        </row>
        <row r="1188">
          <cell r="C1188">
            <v>13104</v>
          </cell>
          <cell r="E1188">
            <v>28</v>
          </cell>
          <cell r="G1188">
            <v>3</v>
          </cell>
          <cell r="U1188">
            <v>772421895.37</v>
          </cell>
          <cell r="V1188">
            <v>664362317</v>
          </cell>
          <cell r="W1188">
            <v>664362317</v>
          </cell>
          <cell r="X1188">
            <v>664362317</v>
          </cell>
          <cell r="Y1188">
            <v>664362317</v>
          </cell>
        </row>
        <row r="1189">
          <cell r="C1189">
            <v>13105</v>
          </cell>
          <cell r="E1189">
            <v>28</v>
          </cell>
          <cell r="G1189">
            <v>3</v>
          </cell>
          <cell r="U1189">
            <v>1136341301</v>
          </cell>
          <cell r="V1189">
            <v>874263101</v>
          </cell>
          <cell r="W1189">
            <v>874263101</v>
          </cell>
          <cell r="X1189">
            <v>874263101</v>
          </cell>
          <cell r="Y1189">
            <v>851251071</v>
          </cell>
        </row>
        <row r="1190">
          <cell r="C1190">
            <v>13105</v>
          </cell>
          <cell r="E1190">
            <v>28</v>
          </cell>
          <cell r="G1190">
            <v>3</v>
          </cell>
          <cell r="U1190">
            <v>127956836</v>
          </cell>
          <cell r="V1190">
            <v>127956836</v>
          </cell>
          <cell r="W1190">
            <v>127956836</v>
          </cell>
          <cell r="X1190">
            <v>127956836</v>
          </cell>
          <cell r="Y1190">
            <v>96480336</v>
          </cell>
        </row>
        <row r="1191">
          <cell r="C1191">
            <v>13105</v>
          </cell>
          <cell r="E1191">
            <v>28</v>
          </cell>
          <cell r="G1191">
            <v>3</v>
          </cell>
          <cell r="U1191">
            <v>1385261455</v>
          </cell>
          <cell r="V1191">
            <v>1260360912</v>
          </cell>
          <cell r="W1191">
            <v>1260360912</v>
          </cell>
          <cell r="X1191">
            <v>1260360912</v>
          </cell>
          <cell r="Y1191">
            <v>1260360912</v>
          </cell>
        </row>
        <row r="1192">
          <cell r="C1192">
            <v>13107</v>
          </cell>
          <cell r="E1192">
            <v>28</v>
          </cell>
          <cell r="G1192">
            <v>3</v>
          </cell>
          <cell r="U1192">
            <v>1008292337</v>
          </cell>
          <cell r="V1192">
            <v>1004693857</v>
          </cell>
          <cell r="W1192">
            <v>1004693857</v>
          </cell>
          <cell r="X1192">
            <v>1004693857</v>
          </cell>
          <cell r="Y1192">
            <v>1004693857</v>
          </cell>
        </row>
        <row r="1193">
          <cell r="C1193">
            <v>13108</v>
          </cell>
          <cell r="E1193">
            <v>28</v>
          </cell>
          <cell r="G1193">
            <v>1</v>
          </cell>
          <cell r="U1193">
            <v>770764259</v>
          </cell>
          <cell r="V1193">
            <v>738808914</v>
          </cell>
          <cell r="W1193">
            <v>738808914</v>
          </cell>
          <cell r="X1193">
            <v>738808914</v>
          </cell>
          <cell r="Y1193">
            <v>738808914</v>
          </cell>
        </row>
        <row r="1194">
          <cell r="C1194">
            <v>13108</v>
          </cell>
          <cell r="E1194">
            <v>28</v>
          </cell>
          <cell r="G1194">
            <v>1</v>
          </cell>
          <cell r="U1194">
            <v>500000</v>
          </cell>
          <cell r="V1194">
            <v>0</v>
          </cell>
          <cell r="W1194">
            <v>0</v>
          </cell>
          <cell r="X1194">
            <v>0</v>
          </cell>
          <cell r="Y1194">
            <v>0</v>
          </cell>
        </row>
        <row r="1195">
          <cell r="C1195">
            <v>13108</v>
          </cell>
          <cell r="E1195">
            <v>28</v>
          </cell>
          <cell r="G1195">
            <v>1</v>
          </cell>
          <cell r="U1195">
            <v>18000000</v>
          </cell>
          <cell r="V1195">
            <v>18000000</v>
          </cell>
          <cell r="W1195">
            <v>18000000</v>
          </cell>
          <cell r="X1195">
            <v>18000000</v>
          </cell>
          <cell r="Y1195">
            <v>18000000</v>
          </cell>
        </row>
        <row r="1196">
          <cell r="C1196">
            <v>13108</v>
          </cell>
          <cell r="E1196">
            <v>28</v>
          </cell>
          <cell r="G1196">
            <v>1</v>
          </cell>
          <cell r="U1196">
            <v>34000000</v>
          </cell>
          <cell r="V1196">
            <v>28689308</v>
          </cell>
          <cell r="W1196">
            <v>28689308</v>
          </cell>
          <cell r="X1196">
            <v>28689308</v>
          </cell>
          <cell r="Y1196">
            <v>28689308</v>
          </cell>
        </row>
        <row r="1197">
          <cell r="C1197">
            <v>13108</v>
          </cell>
          <cell r="E1197">
            <v>28</v>
          </cell>
          <cell r="G1197">
            <v>1</v>
          </cell>
          <cell r="U1197">
            <v>45000000</v>
          </cell>
          <cell r="V1197">
            <v>24967113</v>
          </cell>
          <cell r="W1197">
            <v>24967113</v>
          </cell>
          <cell r="X1197">
            <v>24967113</v>
          </cell>
          <cell r="Y1197">
            <v>24967113</v>
          </cell>
        </row>
        <row r="1198">
          <cell r="C1198">
            <v>13108</v>
          </cell>
          <cell r="E1198">
            <v>28</v>
          </cell>
          <cell r="G1198">
            <v>1</v>
          </cell>
          <cell r="U1198">
            <v>70000000</v>
          </cell>
          <cell r="V1198">
            <v>69321246</v>
          </cell>
          <cell r="W1198">
            <v>69321246</v>
          </cell>
          <cell r="X1198">
            <v>69321246</v>
          </cell>
          <cell r="Y1198">
            <v>69321246</v>
          </cell>
        </row>
        <row r="1199">
          <cell r="C1199">
            <v>13108</v>
          </cell>
          <cell r="E1199">
            <v>28</v>
          </cell>
          <cell r="G1199">
            <v>1</v>
          </cell>
          <cell r="U1199">
            <v>5000000</v>
          </cell>
          <cell r="V1199">
            <v>4883607</v>
          </cell>
          <cell r="W1199">
            <v>4883607</v>
          </cell>
          <cell r="X1199">
            <v>4883607</v>
          </cell>
          <cell r="Y1199">
            <v>4883607</v>
          </cell>
        </row>
        <row r="1200">
          <cell r="C1200">
            <v>13108</v>
          </cell>
          <cell r="E1200">
            <v>28</v>
          </cell>
          <cell r="G1200">
            <v>1</v>
          </cell>
          <cell r="U1200">
            <v>45000000</v>
          </cell>
          <cell r="V1200">
            <v>28572600</v>
          </cell>
          <cell r="W1200">
            <v>28572600</v>
          </cell>
          <cell r="X1200">
            <v>28572600</v>
          </cell>
          <cell r="Y1200">
            <v>28572600</v>
          </cell>
        </row>
        <row r="1201">
          <cell r="C1201">
            <v>13108</v>
          </cell>
          <cell r="E1201">
            <v>28</v>
          </cell>
          <cell r="G1201">
            <v>1</v>
          </cell>
          <cell r="U1201">
            <v>6500000</v>
          </cell>
          <cell r="V1201">
            <v>3578200</v>
          </cell>
          <cell r="W1201">
            <v>3578200</v>
          </cell>
          <cell r="X1201">
            <v>3578200</v>
          </cell>
          <cell r="Y1201">
            <v>3578200</v>
          </cell>
        </row>
        <row r="1202">
          <cell r="C1202">
            <v>13108</v>
          </cell>
          <cell r="E1202">
            <v>28</v>
          </cell>
          <cell r="G1202">
            <v>1</v>
          </cell>
          <cell r="U1202">
            <v>34000000</v>
          </cell>
          <cell r="V1202">
            <v>21426900</v>
          </cell>
          <cell r="W1202">
            <v>21426900</v>
          </cell>
          <cell r="X1202">
            <v>21426900</v>
          </cell>
          <cell r="Y1202">
            <v>21426900</v>
          </cell>
        </row>
        <row r="1203">
          <cell r="C1203">
            <v>13108</v>
          </cell>
          <cell r="E1203">
            <v>28</v>
          </cell>
          <cell r="G1203">
            <v>1</v>
          </cell>
          <cell r="U1203">
            <v>13000000</v>
          </cell>
          <cell r="V1203">
            <v>7151700</v>
          </cell>
          <cell r="W1203">
            <v>7151700</v>
          </cell>
          <cell r="X1203">
            <v>7151700</v>
          </cell>
          <cell r="Y1203">
            <v>7151700</v>
          </cell>
        </row>
        <row r="1204">
          <cell r="C1204">
            <v>13108</v>
          </cell>
          <cell r="E1204">
            <v>28</v>
          </cell>
          <cell r="G1204">
            <v>1</v>
          </cell>
          <cell r="U1204">
            <v>6500000</v>
          </cell>
          <cell r="V1204">
            <v>3578200</v>
          </cell>
          <cell r="W1204">
            <v>3578200</v>
          </cell>
          <cell r="X1204">
            <v>3578200</v>
          </cell>
          <cell r="Y1204">
            <v>3578200</v>
          </cell>
        </row>
        <row r="1205">
          <cell r="C1205">
            <v>13108</v>
          </cell>
          <cell r="E1205">
            <v>28</v>
          </cell>
          <cell r="G1205">
            <v>1</v>
          </cell>
          <cell r="U1205">
            <v>95000000</v>
          </cell>
          <cell r="V1205">
            <v>50283046</v>
          </cell>
          <cell r="W1205">
            <v>50283046</v>
          </cell>
          <cell r="X1205">
            <v>50283046</v>
          </cell>
          <cell r="Y1205">
            <v>50283046</v>
          </cell>
        </row>
        <row r="1206">
          <cell r="C1206">
            <v>13108</v>
          </cell>
          <cell r="E1206">
            <v>28</v>
          </cell>
          <cell r="G1206">
            <v>1</v>
          </cell>
          <cell r="U1206">
            <v>70000000</v>
          </cell>
          <cell r="V1206">
            <v>57617400</v>
          </cell>
          <cell r="W1206">
            <v>57617400</v>
          </cell>
          <cell r="X1206">
            <v>57617400</v>
          </cell>
          <cell r="Y1206">
            <v>57617400</v>
          </cell>
        </row>
        <row r="1207">
          <cell r="C1207">
            <v>13108</v>
          </cell>
          <cell r="E1207">
            <v>28</v>
          </cell>
          <cell r="G1207">
            <v>1</v>
          </cell>
          <cell r="U1207">
            <v>100000000</v>
          </cell>
          <cell r="V1207">
            <v>81337700</v>
          </cell>
          <cell r="W1207">
            <v>81337700</v>
          </cell>
          <cell r="X1207">
            <v>81337700</v>
          </cell>
          <cell r="Y1207">
            <v>81337700</v>
          </cell>
        </row>
        <row r="1208">
          <cell r="C1208">
            <v>13108</v>
          </cell>
          <cell r="E1208">
            <v>28</v>
          </cell>
          <cell r="G1208">
            <v>1</v>
          </cell>
          <cell r="U1208">
            <v>5500000</v>
          </cell>
          <cell r="V1208">
            <v>3365800</v>
          </cell>
          <cell r="W1208">
            <v>3365800</v>
          </cell>
          <cell r="X1208">
            <v>3365800</v>
          </cell>
          <cell r="Y1208">
            <v>3365800</v>
          </cell>
        </row>
        <row r="1209">
          <cell r="C1209">
            <v>13108</v>
          </cell>
          <cell r="E1209">
            <v>28</v>
          </cell>
          <cell r="G1209">
            <v>1</v>
          </cell>
          <cell r="U1209">
            <v>70841481</v>
          </cell>
          <cell r="V1209">
            <v>0</v>
          </cell>
          <cell r="W1209">
            <v>0</v>
          </cell>
          <cell r="X1209">
            <v>0</v>
          </cell>
          <cell r="Y1209">
            <v>0</v>
          </cell>
        </row>
        <row r="1210">
          <cell r="C1210">
            <v>13108</v>
          </cell>
          <cell r="E1210">
            <v>28</v>
          </cell>
          <cell r="G1210">
            <v>1</v>
          </cell>
          <cell r="U1210">
            <v>70000000</v>
          </cell>
          <cell r="V1210">
            <v>0</v>
          </cell>
          <cell r="W1210">
            <v>0</v>
          </cell>
          <cell r="X1210">
            <v>0</v>
          </cell>
          <cell r="Y1210">
            <v>0</v>
          </cell>
        </row>
        <row r="1211">
          <cell r="C1211">
            <v>13110</v>
          </cell>
          <cell r="E1211">
            <v>28</v>
          </cell>
          <cell r="G1211">
            <v>3</v>
          </cell>
          <cell r="U1211">
            <v>3233066325</v>
          </cell>
          <cell r="V1211">
            <v>3233066325</v>
          </cell>
          <cell r="W1211">
            <v>3233066325</v>
          </cell>
          <cell r="X1211">
            <v>3233066325</v>
          </cell>
          <cell r="Y1211">
            <v>3233066325</v>
          </cell>
        </row>
        <row r="1212">
          <cell r="C1212">
            <v>13111</v>
          </cell>
          <cell r="E1212">
            <v>28</v>
          </cell>
          <cell r="G1212">
            <v>3</v>
          </cell>
          <cell r="U1212">
            <v>19310502</v>
          </cell>
          <cell r="V1212">
            <v>0</v>
          </cell>
          <cell r="W1212">
            <v>0</v>
          </cell>
          <cell r="X1212">
            <v>0</v>
          </cell>
          <cell r="Y1212">
            <v>0</v>
          </cell>
        </row>
        <row r="1213">
          <cell r="C1213">
            <v>13111</v>
          </cell>
          <cell r="E1213">
            <v>28</v>
          </cell>
          <cell r="G1213">
            <v>3</v>
          </cell>
          <cell r="U1213">
            <v>200000000</v>
          </cell>
          <cell r="V1213">
            <v>112468014</v>
          </cell>
          <cell r="W1213">
            <v>112468014</v>
          </cell>
          <cell r="X1213">
            <v>112468014</v>
          </cell>
          <cell r="Y1213">
            <v>112468014</v>
          </cell>
        </row>
        <row r="1214">
          <cell r="C1214">
            <v>13115</v>
          </cell>
          <cell r="E1214">
            <v>28</v>
          </cell>
          <cell r="G1214">
            <v>3</v>
          </cell>
          <cell r="U1214">
            <v>0</v>
          </cell>
          <cell r="V1214">
            <v>0</v>
          </cell>
          <cell r="W1214">
            <v>0</v>
          </cell>
          <cell r="X1214">
            <v>0</v>
          </cell>
          <cell r="Y1214">
            <v>0</v>
          </cell>
        </row>
        <row r="1215">
          <cell r="C1215">
            <v>13115</v>
          </cell>
          <cell r="E1215">
            <v>28</v>
          </cell>
          <cell r="G1215">
            <v>3</v>
          </cell>
          <cell r="U1215">
            <v>147050503</v>
          </cell>
          <cell r="V1215">
            <v>147050503</v>
          </cell>
          <cell r="W1215">
            <v>147050503</v>
          </cell>
          <cell r="X1215">
            <v>147050503</v>
          </cell>
          <cell r="Y1215">
            <v>73525252</v>
          </cell>
        </row>
        <row r="1216">
          <cell r="C1216">
            <v>13116</v>
          </cell>
          <cell r="E1216">
            <v>28</v>
          </cell>
          <cell r="G1216">
            <v>3</v>
          </cell>
          <cell r="U1216">
            <v>200839897</v>
          </cell>
          <cell r="V1216">
            <v>120773302</v>
          </cell>
          <cell r="W1216">
            <v>120773302</v>
          </cell>
          <cell r="X1216">
            <v>120773302</v>
          </cell>
          <cell r="Y1216">
            <v>0</v>
          </cell>
        </row>
        <row r="1217">
          <cell r="C1217">
            <v>13116</v>
          </cell>
          <cell r="E1217">
            <v>28</v>
          </cell>
          <cell r="G1217">
            <v>3</v>
          </cell>
          <cell r="U1217">
            <v>26000000</v>
          </cell>
          <cell r="V1217">
            <v>13700000</v>
          </cell>
          <cell r="W1217">
            <v>13700000</v>
          </cell>
          <cell r="X1217">
            <v>13700000</v>
          </cell>
          <cell r="Y1217">
            <v>13700000</v>
          </cell>
        </row>
        <row r="1218">
          <cell r="C1218">
            <v>13125</v>
          </cell>
          <cell r="E1218">
            <v>28</v>
          </cell>
          <cell r="G1218">
            <v>3</v>
          </cell>
          <cell r="U1218">
            <v>559657968</v>
          </cell>
          <cell r="V1218">
            <v>306859492</v>
          </cell>
          <cell r="W1218">
            <v>306859492</v>
          </cell>
          <cell r="X1218">
            <v>306859492</v>
          </cell>
          <cell r="Y1218">
            <v>306859492</v>
          </cell>
        </row>
        <row r="1219">
          <cell r="C1219">
            <v>13150</v>
          </cell>
          <cell r="E1219">
            <v>28</v>
          </cell>
          <cell r="G1219">
            <v>3</v>
          </cell>
          <cell r="U1219">
            <v>619604607</v>
          </cell>
          <cell r="V1219">
            <v>547291608.5</v>
          </cell>
          <cell r="W1219">
            <v>547291608.5</v>
          </cell>
          <cell r="X1219">
            <v>547291608.5</v>
          </cell>
          <cell r="Y1219">
            <v>547291608.5</v>
          </cell>
        </row>
        <row r="1220">
          <cell r="C1220">
            <v>13152</v>
          </cell>
          <cell r="E1220">
            <v>25</v>
          </cell>
          <cell r="G1220">
            <v>3</v>
          </cell>
          <cell r="U1220">
            <v>1076554098</v>
          </cell>
          <cell r="V1220">
            <v>1076554098</v>
          </cell>
          <cell r="W1220">
            <v>1076554098</v>
          </cell>
          <cell r="X1220">
            <v>853687009</v>
          </cell>
          <cell r="Y1220">
            <v>851268214</v>
          </cell>
        </row>
        <row r="1221">
          <cell r="C1221">
            <v>13152</v>
          </cell>
          <cell r="E1221">
            <v>25</v>
          </cell>
          <cell r="G1221">
            <v>3</v>
          </cell>
          <cell r="U1221">
            <v>1086938185</v>
          </cell>
          <cell r="V1221">
            <v>1086556608</v>
          </cell>
          <cell r="W1221">
            <v>1086556608</v>
          </cell>
          <cell r="X1221">
            <v>904587643</v>
          </cell>
          <cell r="Y1221">
            <v>901645714</v>
          </cell>
        </row>
        <row r="1222">
          <cell r="C1222">
            <v>13152</v>
          </cell>
          <cell r="E1222">
            <v>25</v>
          </cell>
          <cell r="G1222">
            <v>3</v>
          </cell>
          <cell r="U1222">
            <v>1067545217</v>
          </cell>
          <cell r="V1222">
            <v>1067545217</v>
          </cell>
          <cell r="W1222">
            <v>1067545217</v>
          </cell>
          <cell r="X1222">
            <v>869424125</v>
          </cell>
          <cell r="Y1222">
            <v>869424125</v>
          </cell>
        </row>
        <row r="1223">
          <cell r="C1223">
            <v>13152</v>
          </cell>
          <cell r="E1223">
            <v>26</v>
          </cell>
          <cell r="G1223">
            <v>3</v>
          </cell>
          <cell r="U1223">
            <v>1499905857</v>
          </cell>
          <cell r="V1223">
            <v>1499905857</v>
          </cell>
          <cell r="W1223">
            <v>1499905857</v>
          </cell>
          <cell r="X1223">
            <v>1499905857</v>
          </cell>
          <cell r="Y1223">
            <v>1499905857</v>
          </cell>
        </row>
        <row r="1224">
          <cell r="C1224">
            <v>13152</v>
          </cell>
          <cell r="E1224">
            <v>26</v>
          </cell>
          <cell r="G1224">
            <v>3</v>
          </cell>
          <cell r="U1224">
            <v>0</v>
          </cell>
          <cell r="V1224">
            <v>0</v>
          </cell>
          <cell r="W1224">
            <v>0</v>
          </cell>
          <cell r="X1224">
            <v>0</v>
          </cell>
          <cell r="Y1224">
            <v>0</v>
          </cell>
        </row>
        <row r="1225">
          <cell r="C1225">
            <v>13160</v>
          </cell>
          <cell r="E1225">
            <v>25</v>
          </cell>
          <cell r="G1225">
            <v>2</v>
          </cell>
          <cell r="U1225">
            <v>10816303555</v>
          </cell>
          <cell r="V1225">
            <v>10476016711.879999</v>
          </cell>
          <cell r="W1225">
            <v>10476016711.879999</v>
          </cell>
          <cell r="X1225">
            <v>10476016711.879999</v>
          </cell>
          <cell r="Y1225">
            <v>10476016711.879999</v>
          </cell>
        </row>
        <row r="1226">
          <cell r="C1226">
            <v>13160</v>
          </cell>
          <cell r="E1226">
            <v>25</v>
          </cell>
          <cell r="G1226">
            <v>2</v>
          </cell>
          <cell r="U1226">
            <v>911621378</v>
          </cell>
          <cell r="V1226">
            <v>911171378</v>
          </cell>
          <cell r="W1226">
            <v>911171378</v>
          </cell>
          <cell r="X1226">
            <v>911171378</v>
          </cell>
          <cell r="Y1226">
            <v>911171378</v>
          </cell>
        </row>
        <row r="1227">
          <cell r="C1227">
            <v>13160</v>
          </cell>
          <cell r="E1227">
            <v>25</v>
          </cell>
          <cell r="G1227">
            <v>2</v>
          </cell>
          <cell r="U1227">
            <v>600466518</v>
          </cell>
          <cell r="V1227">
            <v>600466518</v>
          </cell>
          <cell r="W1227">
            <v>600466518</v>
          </cell>
          <cell r="X1227">
            <v>600466518</v>
          </cell>
          <cell r="Y1227">
            <v>600466518</v>
          </cell>
        </row>
        <row r="1228">
          <cell r="C1228">
            <v>13160</v>
          </cell>
          <cell r="E1228">
            <v>29</v>
          </cell>
          <cell r="G1228">
            <v>3</v>
          </cell>
          <cell r="U1228">
            <v>230000000</v>
          </cell>
          <cell r="V1228">
            <v>136065504</v>
          </cell>
          <cell r="W1228">
            <v>136065504</v>
          </cell>
          <cell r="X1228">
            <v>136065504</v>
          </cell>
          <cell r="Y1228">
            <v>136065504</v>
          </cell>
        </row>
        <row r="1229">
          <cell r="C1229">
            <v>13161</v>
          </cell>
          <cell r="E1229">
            <v>36</v>
          </cell>
          <cell r="G1229">
            <v>3</v>
          </cell>
          <cell r="U1229">
            <v>1321935942</v>
          </cell>
          <cell r="V1229">
            <v>1293337368.5999999</v>
          </cell>
          <cell r="W1229">
            <v>1293337368.5999999</v>
          </cell>
          <cell r="X1229">
            <v>1293337368.5999999</v>
          </cell>
          <cell r="Y1229">
            <v>1293337368.5999999</v>
          </cell>
        </row>
        <row r="1230">
          <cell r="C1230">
            <v>13161</v>
          </cell>
          <cell r="E1230">
            <v>36</v>
          </cell>
          <cell r="G1230">
            <v>3</v>
          </cell>
          <cell r="U1230">
            <v>0</v>
          </cell>
          <cell r="V1230">
            <v>0</v>
          </cell>
          <cell r="W1230">
            <v>0</v>
          </cell>
          <cell r="X1230">
            <v>0</v>
          </cell>
          <cell r="Y1230">
            <v>0</v>
          </cell>
        </row>
        <row r="1231">
          <cell r="C1231">
            <v>13162</v>
          </cell>
          <cell r="E1231">
            <v>29</v>
          </cell>
          <cell r="G1231">
            <v>3</v>
          </cell>
          <cell r="U1231">
            <v>321744004</v>
          </cell>
          <cell r="V1231">
            <v>290254472.60000002</v>
          </cell>
          <cell r="W1231">
            <v>290254472.60000002</v>
          </cell>
          <cell r="X1231">
            <v>290254472.60000002</v>
          </cell>
          <cell r="Y1231">
            <v>252652591</v>
          </cell>
        </row>
        <row r="1232">
          <cell r="C1232">
            <v>13162</v>
          </cell>
          <cell r="E1232">
            <v>29</v>
          </cell>
          <cell r="G1232">
            <v>3</v>
          </cell>
          <cell r="U1232">
            <v>347963953</v>
          </cell>
          <cell r="V1232">
            <v>347963953</v>
          </cell>
          <cell r="W1232">
            <v>347963953</v>
          </cell>
          <cell r="X1232">
            <v>347963953</v>
          </cell>
          <cell r="Y1232">
            <v>278371162</v>
          </cell>
        </row>
        <row r="1233">
          <cell r="C1233">
            <v>13162</v>
          </cell>
          <cell r="E1233">
            <v>29</v>
          </cell>
          <cell r="G1233">
            <v>3</v>
          </cell>
          <cell r="U1233">
            <v>321744000</v>
          </cell>
          <cell r="V1233">
            <v>320710245.60000002</v>
          </cell>
          <cell r="W1233">
            <v>320710245.60000002</v>
          </cell>
          <cell r="X1233">
            <v>320710245.60000002</v>
          </cell>
          <cell r="Y1233">
            <v>251564309</v>
          </cell>
        </row>
        <row r="1234">
          <cell r="C1234">
            <v>13173</v>
          </cell>
          <cell r="E1234">
            <v>29</v>
          </cell>
          <cell r="G1234">
            <v>3</v>
          </cell>
          <cell r="U1234">
            <v>321965644</v>
          </cell>
          <cell r="V1234">
            <v>45355157</v>
          </cell>
          <cell r="W1234">
            <v>45355157</v>
          </cell>
          <cell r="X1234">
            <v>45355157</v>
          </cell>
          <cell r="Y1234">
            <v>45355157</v>
          </cell>
        </row>
        <row r="1235">
          <cell r="C1235">
            <v>13174</v>
          </cell>
          <cell r="E1235">
            <v>28</v>
          </cell>
          <cell r="G1235">
            <v>3</v>
          </cell>
          <cell r="U1235">
            <v>100000000</v>
          </cell>
          <cell r="V1235">
            <v>0</v>
          </cell>
          <cell r="W1235">
            <v>0</v>
          </cell>
          <cell r="X1235">
            <v>0</v>
          </cell>
          <cell r="Y1235">
            <v>0</v>
          </cell>
        </row>
        <row r="1236">
          <cell r="C1236">
            <v>13174</v>
          </cell>
          <cell r="E1236">
            <v>28</v>
          </cell>
          <cell r="G1236">
            <v>3</v>
          </cell>
          <cell r="U1236">
            <v>124133955</v>
          </cell>
          <cell r="V1236">
            <v>0</v>
          </cell>
          <cell r="W1236">
            <v>0</v>
          </cell>
          <cell r="X1236">
            <v>0</v>
          </cell>
          <cell r="Y1236">
            <v>0</v>
          </cell>
        </row>
        <row r="1237">
          <cell r="C1237">
            <v>13174</v>
          </cell>
          <cell r="E1237">
            <v>28</v>
          </cell>
          <cell r="G1237">
            <v>3</v>
          </cell>
          <cell r="U1237">
            <v>478627484</v>
          </cell>
          <cell r="V1237">
            <v>478627484</v>
          </cell>
          <cell r="W1237">
            <v>478627484</v>
          </cell>
          <cell r="X1237">
            <v>478627484</v>
          </cell>
          <cell r="Y1237">
            <v>478627484</v>
          </cell>
        </row>
        <row r="1238">
          <cell r="C1238">
            <v>13177</v>
          </cell>
          <cell r="E1238">
            <v>28</v>
          </cell>
          <cell r="G1238">
            <v>3</v>
          </cell>
          <cell r="U1238">
            <v>5218444126</v>
          </cell>
          <cell r="V1238">
            <v>3893890757.5</v>
          </cell>
          <cell r="W1238">
            <v>3893890757.5</v>
          </cell>
          <cell r="X1238">
            <v>3893890757.5</v>
          </cell>
          <cell r="Y1238">
            <v>3893890757.5</v>
          </cell>
        </row>
        <row r="1239">
          <cell r="C1239">
            <v>13177</v>
          </cell>
          <cell r="E1239">
            <v>28</v>
          </cell>
          <cell r="G1239">
            <v>3</v>
          </cell>
          <cell r="U1239">
            <v>3296542471</v>
          </cell>
          <cell r="V1239">
            <v>2377987033.5</v>
          </cell>
          <cell r="W1239">
            <v>2377987033.5</v>
          </cell>
          <cell r="X1239">
            <v>2377987033.5</v>
          </cell>
          <cell r="Y1239">
            <v>2377987033.5</v>
          </cell>
        </row>
        <row r="1240">
          <cell r="C1240">
            <v>13203</v>
          </cell>
          <cell r="E1240">
            <v>26</v>
          </cell>
          <cell r="G1240">
            <v>3</v>
          </cell>
          <cell r="U1240">
            <v>121000000</v>
          </cell>
          <cell r="V1240">
            <v>58268005</v>
          </cell>
          <cell r="W1240">
            <v>58268005</v>
          </cell>
          <cell r="X1240">
            <v>58268005</v>
          </cell>
          <cell r="Y1240">
            <v>58268005</v>
          </cell>
        </row>
        <row r="1241">
          <cell r="C1241">
            <v>13204</v>
          </cell>
          <cell r="E1241">
            <v>36</v>
          </cell>
          <cell r="G1241">
            <v>3</v>
          </cell>
          <cell r="U1241">
            <v>260000000</v>
          </cell>
          <cell r="V1241">
            <v>256400000</v>
          </cell>
          <cell r="W1241">
            <v>256400000</v>
          </cell>
          <cell r="X1241">
            <v>256400000</v>
          </cell>
          <cell r="Y1241">
            <v>147741000</v>
          </cell>
        </row>
        <row r="1242">
          <cell r="C1242">
            <v>13301</v>
          </cell>
          <cell r="E1242">
            <v>25</v>
          </cell>
          <cell r="G1242">
            <v>1</v>
          </cell>
          <cell r="U1242">
            <v>128321380</v>
          </cell>
          <cell r="V1242">
            <v>111783448</v>
          </cell>
          <cell r="W1242">
            <v>111783448</v>
          </cell>
          <cell r="X1242">
            <v>111783448</v>
          </cell>
          <cell r="Y1242">
            <v>111783448</v>
          </cell>
        </row>
        <row r="1243">
          <cell r="C1243">
            <v>13302</v>
          </cell>
          <cell r="E1243">
            <v>25</v>
          </cell>
          <cell r="G1243">
            <v>3</v>
          </cell>
          <cell r="U1243">
            <v>1861084</v>
          </cell>
          <cell r="V1243">
            <v>1861084</v>
          </cell>
          <cell r="W1243">
            <v>1861084</v>
          </cell>
          <cell r="X1243">
            <v>1861084</v>
          </cell>
          <cell r="Y1243">
            <v>1861084</v>
          </cell>
        </row>
        <row r="1244">
          <cell r="C1244">
            <v>13303</v>
          </cell>
          <cell r="E1244">
            <v>25</v>
          </cell>
          <cell r="G1244">
            <v>3</v>
          </cell>
          <cell r="U1244">
            <v>0</v>
          </cell>
          <cell r="V1244">
            <v>0</v>
          </cell>
          <cell r="W1244">
            <v>0</v>
          </cell>
          <cell r="X1244">
            <v>0</v>
          </cell>
          <cell r="Y1244">
            <v>0</v>
          </cell>
        </row>
        <row r="1245">
          <cell r="C1245">
            <v>13304</v>
          </cell>
          <cell r="E1245">
            <v>25</v>
          </cell>
          <cell r="G1245">
            <v>1</v>
          </cell>
          <cell r="U1245">
            <v>1277730312</v>
          </cell>
          <cell r="V1245">
            <v>1277730312</v>
          </cell>
          <cell r="W1245">
            <v>1277730312</v>
          </cell>
          <cell r="X1245">
            <v>1277730312</v>
          </cell>
          <cell r="Y1245">
            <v>1277730312</v>
          </cell>
        </row>
        <row r="1246">
          <cell r="C1246">
            <v>13401</v>
          </cell>
          <cell r="E1246">
            <v>25</v>
          </cell>
          <cell r="G1246">
            <v>1</v>
          </cell>
          <cell r="U1246">
            <v>533400000</v>
          </cell>
          <cell r="V1246">
            <v>482754204</v>
          </cell>
          <cell r="W1246">
            <v>482754204</v>
          </cell>
          <cell r="X1246">
            <v>482754204</v>
          </cell>
          <cell r="Y1246">
            <v>482754204</v>
          </cell>
        </row>
        <row r="1247">
          <cell r="C1247">
            <v>13402</v>
          </cell>
          <cell r="E1247">
            <v>25</v>
          </cell>
          <cell r="G1247">
            <v>1</v>
          </cell>
          <cell r="U1247">
            <v>370600000</v>
          </cell>
          <cell r="V1247">
            <v>289929832</v>
          </cell>
          <cell r="W1247">
            <v>289929832</v>
          </cell>
          <cell r="X1247">
            <v>289929832</v>
          </cell>
          <cell r="Y1247">
            <v>289929832</v>
          </cell>
        </row>
        <row r="1248">
          <cell r="C1248">
            <v>21211</v>
          </cell>
          <cell r="E1248">
            <v>26</v>
          </cell>
          <cell r="G1248">
            <v>3</v>
          </cell>
          <cell r="U1248">
            <v>1000000000</v>
          </cell>
          <cell r="V1248">
            <v>1000000000</v>
          </cell>
          <cell r="W1248">
            <v>1000000000</v>
          </cell>
          <cell r="X1248">
            <v>1000000000</v>
          </cell>
          <cell r="Y1248">
            <v>0</v>
          </cell>
        </row>
        <row r="1249">
          <cell r="C1249">
            <v>21212</v>
          </cell>
          <cell r="E1249">
            <v>27</v>
          </cell>
          <cell r="G1249">
            <v>3</v>
          </cell>
          <cell r="U1249">
            <v>15000000</v>
          </cell>
          <cell r="V1249">
            <v>15000000</v>
          </cell>
          <cell r="W1249">
            <v>15000000</v>
          </cell>
          <cell r="X1249">
            <v>15000000</v>
          </cell>
          <cell r="Y1249">
            <v>15000000</v>
          </cell>
        </row>
        <row r="1250">
          <cell r="C1250">
            <v>21213</v>
          </cell>
          <cell r="E1250">
            <v>23</v>
          </cell>
          <cell r="G1250">
            <v>3</v>
          </cell>
          <cell r="U1250">
            <v>1776385117</v>
          </cell>
          <cell r="V1250">
            <v>1776385117</v>
          </cell>
          <cell r="W1250">
            <v>1776385117</v>
          </cell>
          <cell r="X1250">
            <v>1776385117</v>
          </cell>
          <cell r="Y1250">
            <v>1776385117</v>
          </cell>
        </row>
        <row r="1251">
          <cell r="C1251">
            <v>21214</v>
          </cell>
          <cell r="E1251">
            <v>35</v>
          </cell>
          <cell r="G1251">
            <v>3</v>
          </cell>
          <cell r="U1251">
            <v>150000000</v>
          </cell>
          <cell r="V1251">
            <v>150000000</v>
          </cell>
          <cell r="W1251">
            <v>150000000</v>
          </cell>
          <cell r="X1251">
            <v>150000000</v>
          </cell>
          <cell r="Y1251">
            <v>150000000</v>
          </cell>
        </row>
        <row r="1252">
          <cell r="C1252">
            <v>21215</v>
          </cell>
          <cell r="E1252">
            <v>26</v>
          </cell>
          <cell r="G1252">
            <v>3</v>
          </cell>
          <cell r="U1252">
            <v>300000000</v>
          </cell>
          <cell r="V1252">
            <v>300000000</v>
          </cell>
          <cell r="W1252">
            <v>300000000</v>
          </cell>
          <cell r="X1252">
            <v>0</v>
          </cell>
          <cell r="Y1252">
            <v>0</v>
          </cell>
        </row>
        <row r="1253">
          <cell r="C1253">
            <v>21216</v>
          </cell>
          <cell r="E1253">
            <v>29</v>
          </cell>
          <cell r="G1253">
            <v>3</v>
          </cell>
          <cell r="U1253">
            <v>400000000</v>
          </cell>
          <cell r="V1253">
            <v>360630400</v>
          </cell>
          <cell r="W1253">
            <v>360630400</v>
          </cell>
          <cell r="X1253">
            <v>360630400</v>
          </cell>
          <cell r="Y1253">
            <v>280000000</v>
          </cell>
        </row>
        <row r="1254">
          <cell r="C1254">
            <v>21217</v>
          </cell>
          <cell r="E1254">
            <v>26</v>
          </cell>
          <cell r="G1254">
            <v>3</v>
          </cell>
          <cell r="U1254">
            <v>349999422</v>
          </cell>
          <cell r="V1254">
            <v>0</v>
          </cell>
          <cell r="W1254">
            <v>0</v>
          </cell>
          <cell r="X1254">
            <v>0</v>
          </cell>
          <cell r="Y1254">
            <v>0</v>
          </cell>
        </row>
        <row r="1255">
          <cell r="C1255">
            <v>22202</v>
          </cell>
          <cell r="E1255">
            <v>28</v>
          </cell>
          <cell r="G1255">
            <v>3</v>
          </cell>
          <cell r="U1255">
            <v>974453</v>
          </cell>
          <cell r="V1255">
            <v>974453</v>
          </cell>
          <cell r="W1255">
            <v>974453</v>
          </cell>
          <cell r="X1255">
            <v>974453</v>
          </cell>
          <cell r="Y1255">
            <v>974453</v>
          </cell>
        </row>
        <row r="1256">
          <cell r="C1256">
            <v>22203</v>
          </cell>
          <cell r="E1256">
            <v>28</v>
          </cell>
          <cell r="G1256">
            <v>3</v>
          </cell>
          <cell r="U1256">
            <v>25954026</v>
          </cell>
          <cell r="V1256">
            <v>23869977</v>
          </cell>
          <cell r="W1256">
            <v>23869977</v>
          </cell>
          <cell r="X1256">
            <v>23869977</v>
          </cell>
          <cell r="Y1256">
            <v>3346031</v>
          </cell>
        </row>
        <row r="1257">
          <cell r="C1257">
            <v>22203</v>
          </cell>
          <cell r="E1257">
            <v>28</v>
          </cell>
          <cell r="G1257">
            <v>3</v>
          </cell>
          <cell r="U1257">
            <v>31553162</v>
          </cell>
          <cell r="V1257">
            <v>0</v>
          </cell>
          <cell r="W1257">
            <v>0</v>
          </cell>
          <cell r="X1257">
            <v>0</v>
          </cell>
          <cell r="Y1257">
            <v>0</v>
          </cell>
        </row>
        <row r="1258">
          <cell r="C1258">
            <v>22204</v>
          </cell>
          <cell r="E1258">
            <v>25</v>
          </cell>
          <cell r="G1258">
            <v>2</v>
          </cell>
          <cell r="U1258">
            <v>14873000</v>
          </cell>
          <cell r="V1258">
            <v>0</v>
          </cell>
          <cell r="W1258">
            <v>0</v>
          </cell>
          <cell r="X1258">
            <v>0</v>
          </cell>
          <cell r="Y1258">
            <v>0</v>
          </cell>
        </row>
        <row r="1259">
          <cell r="C1259">
            <v>22209</v>
          </cell>
          <cell r="E1259">
            <v>26</v>
          </cell>
          <cell r="G1259">
            <v>3</v>
          </cell>
          <cell r="U1259">
            <v>36970035</v>
          </cell>
          <cell r="V1259">
            <v>0</v>
          </cell>
          <cell r="W1259">
            <v>0</v>
          </cell>
          <cell r="X1259">
            <v>0</v>
          </cell>
          <cell r="Y1259">
            <v>0</v>
          </cell>
        </row>
        <row r="1260">
          <cell r="C1260">
            <v>22301</v>
          </cell>
          <cell r="E1260">
            <v>28</v>
          </cell>
          <cell r="G1260">
            <v>3</v>
          </cell>
          <cell r="U1260">
            <v>47181511</v>
          </cell>
          <cell r="V1260">
            <v>0</v>
          </cell>
          <cell r="W1260">
            <v>0</v>
          </cell>
          <cell r="X1260">
            <v>0</v>
          </cell>
          <cell r="Y1260">
            <v>0</v>
          </cell>
        </row>
        <row r="1261">
          <cell r="C1261">
            <v>22302</v>
          </cell>
          <cell r="E1261">
            <v>24</v>
          </cell>
          <cell r="G1261">
            <v>3</v>
          </cell>
          <cell r="U1261">
            <v>820177</v>
          </cell>
          <cell r="V1261">
            <v>0</v>
          </cell>
          <cell r="W1261">
            <v>0</v>
          </cell>
          <cell r="X1261">
            <v>0</v>
          </cell>
          <cell r="Y1261">
            <v>0</v>
          </cell>
        </row>
        <row r="1262">
          <cell r="C1262">
            <v>22303</v>
          </cell>
          <cell r="E1262">
            <v>23</v>
          </cell>
          <cell r="G1262">
            <v>3</v>
          </cell>
          <cell r="U1262">
            <v>8191493</v>
          </cell>
          <cell r="V1262">
            <v>0</v>
          </cell>
          <cell r="W1262">
            <v>0</v>
          </cell>
          <cell r="X1262">
            <v>0</v>
          </cell>
          <cell r="Y1262">
            <v>0</v>
          </cell>
        </row>
        <row r="1263">
          <cell r="C1263">
            <v>22304</v>
          </cell>
          <cell r="E1263">
            <v>29</v>
          </cell>
          <cell r="G1263">
            <v>3</v>
          </cell>
          <cell r="U1263">
            <v>6612827</v>
          </cell>
          <cell r="V1263">
            <v>5290261</v>
          </cell>
          <cell r="W1263">
            <v>5290261</v>
          </cell>
          <cell r="X1263">
            <v>5290261</v>
          </cell>
          <cell r="Y1263">
            <v>5290261</v>
          </cell>
        </row>
        <row r="1264">
          <cell r="C1264">
            <v>22305</v>
          </cell>
          <cell r="E1264">
            <v>29</v>
          </cell>
          <cell r="G1264">
            <v>3</v>
          </cell>
          <cell r="U1264">
            <v>1160285</v>
          </cell>
          <cell r="V1264">
            <v>1160285</v>
          </cell>
          <cell r="W1264">
            <v>1160285</v>
          </cell>
          <cell r="X1264">
            <v>1160285</v>
          </cell>
          <cell r="Y1264">
            <v>1160285</v>
          </cell>
        </row>
        <row r="1265">
          <cell r="C1265">
            <v>22306</v>
          </cell>
          <cell r="E1265">
            <v>36</v>
          </cell>
          <cell r="G1265">
            <v>3</v>
          </cell>
          <cell r="U1265">
            <v>302933</v>
          </cell>
          <cell r="V1265">
            <v>0</v>
          </cell>
          <cell r="W1265">
            <v>0</v>
          </cell>
          <cell r="X1265">
            <v>0</v>
          </cell>
          <cell r="Y1265">
            <v>0</v>
          </cell>
        </row>
        <row r="1266">
          <cell r="C1266">
            <v>22307</v>
          </cell>
          <cell r="E1266">
            <v>22</v>
          </cell>
          <cell r="G1266">
            <v>3</v>
          </cell>
          <cell r="U1266">
            <v>1500000</v>
          </cell>
          <cell r="V1266">
            <v>0</v>
          </cell>
          <cell r="W1266">
            <v>0</v>
          </cell>
          <cell r="X1266">
            <v>0</v>
          </cell>
          <cell r="Y1266">
            <v>0</v>
          </cell>
        </row>
        <row r="1267">
          <cell r="C1267">
            <v>22308</v>
          </cell>
          <cell r="E1267">
            <v>23</v>
          </cell>
          <cell r="G1267">
            <v>3</v>
          </cell>
          <cell r="U1267">
            <v>600000</v>
          </cell>
          <cell r="V1267">
            <v>0</v>
          </cell>
          <cell r="W1267">
            <v>0</v>
          </cell>
          <cell r="X1267">
            <v>0</v>
          </cell>
          <cell r="Y1267">
            <v>0</v>
          </cell>
        </row>
        <row r="1268">
          <cell r="C1268">
            <v>22309</v>
          </cell>
          <cell r="E1268">
            <v>14</v>
          </cell>
          <cell r="G1268">
            <v>3</v>
          </cell>
          <cell r="U1268">
            <v>350000</v>
          </cell>
          <cell r="V1268">
            <v>350000</v>
          </cell>
          <cell r="W1268">
            <v>350000</v>
          </cell>
          <cell r="X1268">
            <v>350000</v>
          </cell>
          <cell r="Y1268">
            <v>350000</v>
          </cell>
        </row>
        <row r="1269">
          <cell r="C1269">
            <v>22310</v>
          </cell>
          <cell r="E1269">
            <v>14</v>
          </cell>
          <cell r="G1269">
            <v>3</v>
          </cell>
          <cell r="U1269">
            <v>6000000</v>
          </cell>
          <cell r="V1269">
            <v>6000000</v>
          </cell>
          <cell r="W1269">
            <v>6000000</v>
          </cell>
          <cell r="X1269">
            <v>6000000</v>
          </cell>
          <cell r="Y1269">
            <v>6000000</v>
          </cell>
        </row>
        <row r="1270">
          <cell r="C1270">
            <v>22311</v>
          </cell>
          <cell r="E1270">
            <v>14</v>
          </cell>
          <cell r="G1270">
            <v>3</v>
          </cell>
          <cell r="U1270">
            <v>4500000</v>
          </cell>
          <cell r="V1270">
            <v>4500000</v>
          </cell>
          <cell r="W1270">
            <v>4500000</v>
          </cell>
          <cell r="X1270">
            <v>4500000</v>
          </cell>
          <cell r="Y1270">
            <v>4500000</v>
          </cell>
        </row>
        <row r="1271">
          <cell r="C1271">
            <v>22314</v>
          </cell>
          <cell r="E1271">
            <v>29</v>
          </cell>
          <cell r="G1271">
            <v>3</v>
          </cell>
          <cell r="U1271">
            <v>15000000</v>
          </cell>
          <cell r="V1271">
            <v>0</v>
          </cell>
          <cell r="W1271">
            <v>0</v>
          </cell>
          <cell r="X1271">
            <v>0</v>
          </cell>
          <cell r="Y1271">
            <v>0</v>
          </cell>
        </row>
        <row r="1272">
          <cell r="C1272">
            <v>22315</v>
          </cell>
          <cell r="E1272">
            <v>25</v>
          </cell>
          <cell r="G1272">
            <v>1</v>
          </cell>
          <cell r="U1272">
            <v>3750000</v>
          </cell>
          <cell r="V1272">
            <v>0</v>
          </cell>
          <cell r="W1272">
            <v>0</v>
          </cell>
          <cell r="X1272">
            <v>0</v>
          </cell>
          <cell r="Y1272">
            <v>0</v>
          </cell>
        </row>
        <row r="1273">
          <cell r="C1273">
            <v>22316</v>
          </cell>
          <cell r="E1273">
            <v>25</v>
          </cell>
          <cell r="G1273">
            <v>3</v>
          </cell>
          <cell r="U1273">
            <v>500000</v>
          </cell>
          <cell r="V1273">
            <v>0</v>
          </cell>
          <cell r="W1273">
            <v>0</v>
          </cell>
          <cell r="X1273">
            <v>0</v>
          </cell>
          <cell r="Y1273">
            <v>0</v>
          </cell>
        </row>
        <row r="1274">
          <cell r="C1274">
            <v>22317</v>
          </cell>
          <cell r="E1274">
            <v>14</v>
          </cell>
          <cell r="G1274">
            <v>3</v>
          </cell>
          <cell r="U1274">
            <v>800000</v>
          </cell>
          <cell r="V1274">
            <v>800000</v>
          </cell>
          <cell r="W1274">
            <v>800000</v>
          </cell>
          <cell r="X1274">
            <v>800000</v>
          </cell>
          <cell r="Y1274">
            <v>800000</v>
          </cell>
        </row>
        <row r="1275">
          <cell r="C1275">
            <v>22318</v>
          </cell>
          <cell r="E1275">
            <v>14</v>
          </cell>
          <cell r="G1275">
            <v>3</v>
          </cell>
          <cell r="U1275">
            <v>150000</v>
          </cell>
          <cell r="V1275">
            <v>150000</v>
          </cell>
          <cell r="W1275">
            <v>150000</v>
          </cell>
          <cell r="X1275">
            <v>150000</v>
          </cell>
          <cell r="Y1275">
            <v>150000</v>
          </cell>
        </row>
        <row r="1276">
          <cell r="C1276">
            <v>22319</v>
          </cell>
          <cell r="E1276">
            <v>25</v>
          </cell>
          <cell r="G1276">
            <v>1</v>
          </cell>
          <cell r="U1276">
            <v>4000000</v>
          </cell>
          <cell r="V1276">
            <v>0</v>
          </cell>
          <cell r="W1276">
            <v>0</v>
          </cell>
          <cell r="X1276">
            <v>0</v>
          </cell>
          <cell r="Y1276">
            <v>0</v>
          </cell>
        </row>
        <row r="1277">
          <cell r="C1277">
            <v>22320</v>
          </cell>
          <cell r="E1277">
            <v>33</v>
          </cell>
          <cell r="G1277">
            <v>3</v>
          </cell>
          <cell r="U1277">
            <v>0</v>
          </cell>
          <cell r="V1277">
            <v>0</v>
          </cell>
          <cell r="W1277">
            <v>0</v>
          </cell>
          <cell r="X1277">
            <v>0</v>
          </cell>
          <cell r="Y1277">
            <v>0</v>
          </cell>
        </row>
        <row r="1278">
          <cell r="C1278">
            <v>22320</v>
          </cell>
          <cell r="E1278">
            <v>33</v>
          </cell>
          <cell r="G1278">
            <v>3</v>
          </cell>
          <cell r="U1278">
            <v>4500000</v>
          </cell>
          <cell r="V1278">
            <v>0</v>
          </cell>
          <cell r="W1278">
            <v>0</v>
          </cell>
          <cell r="X1278">
            <v>0</v>
          </cell>
          <cell r="Y1278">
            <v>0</v>
          </cell>
        </row>
        <row r="1279">
          <cell r="C1279">
            <v>22321</v>
          </cell>
          <cell r="E1279">
            <v>24</v>
          </cell>
          <cell r="G1279">
            <v>3</v>
          </cell>
          <cell r="U1279">
            <v>60000000</v>
          </cell>
          <cell r="V1279">
            <v>33772103.960000001</v>
          </cell>
          <cell r="W1279">
            <v>33772103.960000001</v>
          </cell>
          <cell r="X1279">
            <v>33772103.960000001</v>
          </cell>
          <cell r="Y1279">
            <v>21867104</v>
          </cell>
        </row>
        <row r="1280">
          <cell r="C1280">
            <v>22321</v>
          </cell>
          <cell r="E1280">
            <v>24</v>
          </cell>
          <cell r="G1280">
            <v>3</v>
          </cell>
          <cell r="U1280">
            <v>30000000</v>
          </cell>
          <cell r="V1280">
            <v>28622230</v>
          </cell>
          <cell r="W1280">
            <v>28622230</v>
          </cell>
          <cell r="X1280">
            <v>28622230</v>
          </cell>
          <cell r="Y1280">
            <v>0</v>
          </cell>
        </row>
        <row r="1281">
          <cell r="C1281">
            <v>23106</v>
          </cell>
          <cell r="E1281">
            <v>25</v>
          </cell>
          <cell r="G1281">
            <v>2</v>
          </cell>
          <cell r="U1281">
            <v>560000000</v>
          </cell>
          <cell r="V1281">
            <v>287696000</v>
          </cell>
          <cell r="W1281">
            <v>287696000</v>
          </cell>
          <cell r="X1281">
            <v>287696000</v>
          </cell>
          <cell r="Y1281">
            <v>287696000</v>
          </cell>
        </row>
        <row r="1282">
          <cell r="C1282">
            <v>23106</v>
          </cell>
          <cell r="E1282">
            <v>25</v>
          </cell>
          <cell r="G1282">
            <v>2</v>
          </cell>
          <cell r="U1282">
            <v>2240000000</v>
          </cell>
          <cell r="V1282">
            <v>2078001000</v>
          </cell>
          <cell r="W1282">
            <v>2078001000</v>
          </cell>
          <cell r="X1282">
            <v>2078001000</v>
          </cell>
          <cell r="Y1282">
            <v>2078001000</v>
          </cell>
        </row>
        <row r="1283">
          <cell r="C1283">
            <v>23108</v>
          </cell>
          <cell r="E1283">
            <v>25</v>
          </cell>
          <cell r="G1283">
            <v>1</v>
          </cell>
          <cell r="U1283">
            <v>37500000</v>
          </cell>
          <cell r="V1283">
            <v>0</v>
          </cell>
          <cell r="W1283">
            <v>0</v>
          </cell>
          <cell r="X1283">
            <v>0</v>
          </cell>
          <cell r="Y1283">
            <v>0</v>
          </cell>
        </row>
        <row r="1284">
          <cell r="C1284">
            <v>23110</v>
          </cell>
          <cell r="E1284">
            <v>28</v>
          </cell>
          <cell r="G1284">
            <v>3</v>
          </cell>
          <cell r="U1284">
            <v>37310000</v>
          </cell>
          <cell r="V1284">
            <v>0</v>
          </cell>
          <cell r="W1284">
            <v>0</v>
          </cell>
          <cell r="X1284">
            <v>0</v>
          </cell>
          <cell r="Y1284">
            <v>0</v>
          </cell>
        </row>
        <row r="1285">
          <cell r="C1285">
            <v>23111</v>
          </cell>
          <cell r="E1285">
            <v>28</v>
          </cell>
          <cell r="G1285">
            <v>3</v>
          </cell>
          <cell r="U1285">
            <v>3198000</v>
          </cell>
          <cell r="V1285">
            <v>0</v>
          </cell>
          <cell r="W1285">
            <v>0</v>
          </cell>
          <cell r="X1285">
            <v>0</v>
          </cell>
          <cell r="Y1285">
            <v>0</v>
          </cell>
        </row>
        <row r="1286">
          <cell r="C1286">
            <v>23114</v>
          </cell>
          <cell r="E1286">
            <v>25</v>
          </cell>
          <cell r="G1286">
            <v>1</v>
          </cell>
          <cell r="U1286">
            <v>0</v>
          </cell>
          <cell r="V1286">
            <v>0</v>
          </cell>
          <cell r="W1286">
            <v>0</v>
          </cell>
          <cell r="X1286">
            <v>0</v>
          </cell>
          <cell r="Y1286">
            <v>0</v>
          </cell>
        </row>
        <row r="1287">
          <cell r="C1287">
            <v>25101</v>
          </cell>
          <cell r="E1287">
            <v>14</v>
          </cell>
          <cell r="G1287">
            <v>3</v>
          </cell>
          <cell r="U1287">
            <v>1401071938</v>
          </cell>
          <cell r="V1287">
            <v>1401068892</v>
          </cell>
          <cell r="W1287">
            <v>1401068892</v>
          </cell>
          <cell r="X1287">
            <v>1401068892</v>
          </cell>
          <cell r="Y1287">
            <v>1297286020</v>
          </cell>
        </row>
        <row r="1288">
          <cell r="C1288">
            <v>25101</v>
          </cell>
          <cell r="E1288">
            <v>14</v>
          </cell>
          <cell r="G1288">
            <v>3</v>
          </cell>
          <cell r="U1288">
            <v>100000000</v>
          </cell>
          <cell r="V1288">
            <v>84189401</v>
          </cell>
          <cell r="W1288">
            <v>84189401</v>
          </cell>
          <cell r="X1288">
            <v>16447852</v>
          </cell>
          <cell r="Y1288">
            <v>0</v>
          </cell>
        </row>
        <row r="1289">
          <cell r="C1289">
            <v>25101</v>
          </cell>
          <cell r="E1289">
            <v>14</v>
          </cell>
          <cell r="G1289">
            <v>3</v>
          </cell>
          <cell r="U1289">
            <v>2782042422</v>
          </cell>
          <cell r="V1289">
            <v>2781829780</v>
          </cell>
          <cell r="W1289">
            <v>2781829780</v>
          </cell>
          <cell r="X1289">
            <v>2781829780</v>
          </cell>
          <cell r="Y1289">
            <v>2743266555.9000001</v>
          </cell>
        </row>
        <row r="1290">
          <cell r="C1290">
            <v>25101</v>
          </cell>
          <cell r="E1290">
            <v>21</v>
          </cell>
          <cell r="G1290">
            <v>3</v>
          </cell>
          <cell r="U1290">
            <v>40000000</v>
          </cell>
          <cell r="V1290">
            <v>40000000</v>
          </cell>
          <cell r="W1290">
            <v>40000000</v>
          </cell>
          <cell r="X1290">
            <v>40000000</v>
          </cell>
          <cell r="Y1290">
            <v>0</v>
          </cell>
        </row>
        <row r="1291">
          <cell r="C1291">
            <v>25101</v>
          </cell>
          <cell r="E1291">
            <v>21</v>
          </cell>
          <cell r="G1291">
            <v>3</v>
          </cell>
          <cell r="U1291">
            <v>200500000</v>
          </cell>
          <cell r="V1291">
            <v>152920408</v>
          </cell>
          <cell r="W1291">
            <v>152920408</v>
          </cell>
          <cell r="X1291">
            <v>152920408</v>
          </cell>
          <cell r="Y1291">
            <v>12495000</v>
          </cell>
        </row>
        <row r="1292">
          <cell r="C1292">
            <v>25101</v>
          </cell>
          <cell r="E1292">
            <v>21</v>
          </cell>
          <cell r="G1292">
            <v>3</v>
          </cell>
          <cell r="U1292">
            <v>241683666</v>
          </cell>
          <cell r="V1292">
            <v>138337519</v>
          </cell>
          <cell r="W1292">
            <v>138337519</v>
          </cell>
          <cell r="X1292">
            <v>138337519</v>
          </cell>
          <cell r="Y1292">
            <v>15087656</v>
          </cell>
        </row>
        <row r="1293">
          <cell r="C1293">
            <v>25101</v>
          </cell>
          <cell r="E1293">
            <v>21</v>
          </cell>
          <cell r="G1293">
            <v>3</v>
          </cell>
          <cell r="U1293">
            <v>45000000</v>
          </cell>
          <cell r="V1293">
            <v>36203995</v>
          </cell>
          <cell r="W1293">
            <v>36203995</v>
          </cell>
          <cell r="X1293">
            <v>36203995</v>
          </cell>
          <cell r="Y1293">
            <v>0</v>
          </cell>
        </row>
        <row r="1294">
          <cell r="C1294">
            <v>25101</v>
          </cell>
          <cell r="E1294">
            <v>22</v>
          </cell>
          <cell r="G1294">
            <v>3</v>
          </cell>
          <cell r="U1294">
            <v>9015187830</v>
          </cell>
          <cell r="V1294">
            <v>7853622450</v>
          </cell>
          <cell r="W1294">
            <v>7853622450</v>
          </cell>
          <cell r="X1294">
            <v>7853622450</v>
          </cell>
          <cell r="Y1294">
            <v>7853622450</v>
          </cell>
        </row>
        <row r="1295">
          <cell r="C1295">
            <v>25101</v>
          </cell>
          <cell r="E1295">
            <v>22</v>
          </cell>
          <cell r="G1295">
            <v>3</v>
          </cell>
          <cell r="U1295">
            <v>150000000</v>
          </cell>
          <cell r="V1295">
            <v>0</v>
          </cell>
          <cell r="W1295">
            <v>0</v>
          </cell>
          <cell r="X1295">
            <v>0</v>
          </cell>
          <cell r="Y1295">
            <v>0</v>
          </cell>
        </row>
        <row r="1296">
          <cell r="C1296">
            <v>25101</v>
          </cell>
          <cell r="E1296">
            <v>22</v>
          </cell>
          <cell r="G1296">
            <v>3</v>
          </cell>
          <cell r="U1296">
            <v>4298259292</v>
          </cell>
          <cell r="V1296">
            <v>4298259292</v>
          </cell>
          <cell r="W1296">
            <v>4298259292</v>
          </cell>
          <cell r="X1296">
            <v>4298259292</v>
          </cell>
          <cell r="Y1296">
            <v>4298259292</v>
          </cell>
        </row>
        <row r="1297">
          <cell r="C1297">
            <v>25101</v>
          </cell>
          <cell r="E1297">
            <v>22</v>
          </cell>
          <cell r="G1297">
            <v>3</v>
          </cell>
          <cell r="U1297">
            <v>478916334</v>
          </cell>
          <cell r="V1297">
            <v>303386181</v>
          </cell>
          <cell r="W1297">
            <v>303386181</v>
          </cell>
          <cell r="X1297">
            <v>303386181</v>
          </cell>
          <cell r="Y1297">
            <v>283396121</v>
          </cell>
        </row>
        <row r="1298">
          <cell r="C1298">
            <v>25101</v>
          </cell>
          <cell r="E1298">
            <v>22</v>
          </cell>
          <cell r="G1298">
            <v>3</v>
          </cell>
          <cell r="U1298">
            <v>500000000</v>
          </cell>
          <cell r="V1298">
            <v>500000000</v>
          </cell>
          <cell r="W1298">
            <v>500000000</v>
          </cell>
          <cell r="X1298">
            <v>500000000</v>
          </cell>
          <cell r="Y1298">
            <v>500000000</v>
          </cell>
        </row>
        <row r="1299">
          <cell r="C1299">
            <v>25101</v>
          </cell>
          <cell r="E1299">
            <v>23</v>
          </cell>
          <cell r="G1299">
            <v>3</v>
          </cell>
          <cell r="U1299">
            <v>0</v>
          </cell>
          <cell r="V1299">
            <v>0</v>
          </cell>
          <cell r="W1299">
            <v>0</v>
          </cell>
          <cell r="X1299">
            <v>0</v>
          </cell>
          <cell r="Y1299">
            <v>0</v>
          </cell>
        </row>
        <row r="1300">
          <cell r="C1300">
            <v>25101</v>
          </cell>
          <cell r="E1300">
            <v>23</v>
          </cell>
          <cell r="G1300">
            <v>3</v>
          </cell>
          <cell r="U1300">
            <v>50000000</v>
          </cell>
          <cell r="V1300">
            <v>50000000</v>
          </cell>
          <cell r="W1300">
            <v>50000000</v>
          </cell>
          <cell r="X1300">
            <v>50000000</v>
          </cell>
          <cell r="Y1300">
            <v>0</v>
          </cell>
        </row>
        <row r="1301">
          <cell r="C1301">
            <v>25101</v>
          </cell>
          <cell r="E1301">
            <v>23</v>
          </cell>
          <cell r="G1301">
            <v>3</v>
          </cell>
          <cell r="U1301">
            <v>10907597690</v>
          </cell>
          <cell r="V1301">
            <v>10888701158</v>
          </cell>
          <cell r="W1301">
            <v>10888701158</v>
          </cell>
          <cell r="X1301">
            <v>10666913981</v>
          </cell>
          <cell r="Y1301">
            <v>10666913981</v>
          </cell>
        </row>
        <row r="1302">
          <cell r="C1302">
            <v>25101</v>
          </cell>
          <cell r="E1302">
            <v>24</v>
          </cell>
          <cell r="G1302">
            <v>3</v>
          </cell>
          <cell r="U1302">
            <v>7518059</v>
          </cell>
          <cell r="V1302">
            <v>3113426</v>
          </cell>
          <cell r="W1302">
            <v>3113426</v>
          </cell>
          <cell r="X1302">
            <v>3113426</v>
          </cell>
          <cell r="Y1302">
            <v>3113426</v>
          </cell>
        </row>
        <row r="1303">
          <cell r="C1303">
            <v>25101</v>
          </cell>
          <cell r="E1303">
            <v>24</v>
          </cell>
          <cell r="G1303">
            <v>3</v>
          </cell>
          <cell r="U1303">
            <v>5528567</v>
          </cell>
          <cell r="V1303">
            <v>2347804</v>
          </cell>
          <cell r="W1303">
            <v>2347804</v>
          </cell>
          <cell r="X1303">
            <v>2347804</v>
          </cell>
          <cell r="Y1303">
            <v>2347804</v>
          </cell>
        </row>
        <row r="1304">
          <cell r="C1304">
            <v>25101</v>
          </cell>
          <cell r="E1304">
            <v>24</v>
          </cell>
          <cell r="G1304">
            <v>3</v>
          </cell>
          <cell r="U1304">
            <v>7265661</v>
          </cell>
          <cell r="V1304">
            <v>4197339</v>
          </cell>
          <cell r="W1304">
            <v>4197339</v>
          </cell>
          <cell r="X1304">
            <v>0</v>
          </cell>
          <cell r="Y1304">
            <v>0</v>
          </cell>
        </row>
        <row r="1305">
          <cell r="C1305">
            <v>25101</v>
          </cell>
          <cell r="E1305">
            <v>24</v>
          </cell>
          <cell r="G1305">
            <v>3</v>
          </cell>
          <cell r="U1305">
            <v>3151500</v>
          </cell>
          <cell r="V1305">
            <v>970819</v>
          </cell>
          <cell r="W1305">
            <v>970819</v>
          </cell>
          <cell r="X1305">
            <v>970819</v>
          </cell>
          <cell r="Y1305">
            <v>970819</v>
          </cell>
        </row>
        <row r="1306">
          <cell r="C1306">
            <v>25101</v>
          </cell>
          <cell r="E1306">
            <v>24</v>
          </cell>
          <cell r="G1306">
            <v>3</v>
          </cell>
          <cell r="U1306">
            <v>1011011</v>
          </cell>
          <cell r="V1306">
            <v>153000</v>
          </cell>
          <cell r="W1306">
            <v>153000</v>
          </cell>
          <cell r="X1306">
            <v>153000</v>
          </cell>
          <cell r="Y1306">
            <v>153000</v>
          </cell>
        </row>
        <row r="1307">
          <cell r="C1307">
            <v>25101</v>
          </cell>
          <cell r="E1307">
            <v>24</v>
          </cell>
          <cell r="G1307">
            <v>3</v>
          </cell>
          <cell r="U1307">
            <v>2537862</v>
          </cell>
          <cell r="V1307">
            <v>730014</v>
          </cell>
          <cell r="W1307">
            <v>730014</v>
          </cell>
          <cell r="X1307">
            <v>730014</v>
          </cell>
          <cell r="Y1307">
            <v>730014</v>
          </cell>
        </row>
        <row r="1308">
          <cell r="C1308">
            <v>25101</v>
          </cell>
          <cell r="E1308">
            <v>24</v>
          </cell>
          <cell r="G1308">
            <v>3</v>
          </cell>
          <cell r="U1308">
            <v>1619782</v>
          </cell>
          <cell r="V1308">
            <v>121802</v>
          </cell>
          <cell r="W1308">
            <v>121802</v>
          </cell>
          <cell r="X1308">
            <v>121802</v>
          </cell>
          <cell r="Y1308">
            <v>121802</v>
          </cell>
        </row>
        <row r="1309">
          <cell r="C1309">
            <v>25101</v>
          </cell>
          <cell r="E1309">
            <v>24</v>
          </cell>
          <cell r="G1309">
            <v>3</v>
          </cell>
          <cell r="U1309">
            <v>1619782</v>
          </cell>
          <cell r="V1309">
            <v>146000</v>
          </cell>
          <cell r="W1309">
            <v>146000</v>
          </cell>
          <cell r="X1309">
            <v>146000</v>
          </cell>
          <cell r="Y1309">
            <v>146000</v>
          </cell>
        </row>
        <row r="1310">
          <cell r="C1310">
            <v>25101</v>
          </cell>
          <cell r="E1310">
            <v>24</v>
          </cell>
          <cell r="G1310">
            <v>3</v>
          </cell>
          <cell r="U1310">
            <v>1288306</v>
          </cell>
          <cell r="V1310">
            <v>199705</v>
          </cell>
          <cell r="W1310">
            <v>199705</v>
          </cell>
          <cell r="X1310">
            <v>199705</v>
          </cell>
          <cell r="Y1310">
            <v>199705</v>
          </cell>
        </row>
        <row r="1311">
          <cell r="C1311">
            <v>25101</v>
          </cell>
          <cell r="E1311">
            <v>24</v>
          </cell>
          <cell r="G1311">
            <v>3</v>
          </cell>
          <cell r="U1311">
            <v>0</v>
          </cell>
          <cell r="V1311">
            <v>0</v>
          </cell>
          <cell r="W1311">
            <v>0</v>
          </cell>
          <cell r="X1311">
            <v>0</v>
          </cell>
          <cell r="Y1311">
            <v>0</v>
          </cell>
        </row>
        <row r="1312">
          <cell r="C1312">
            <v>25101</v>
          </cell>
          <cell r="E1312">
            <v>24</v>
          </cell>
          <cell r="G1312">
            <v>3</v>
          </cell>
          <cell r="U1312">
            <v>49762517</v>
          </cell>
          <cell r="V1312">
            <v>32866391</v>
          </cell>
          <cell r="W1312">
            <v>32866391</v>
          </cell>
          <cell r="X1312">
            <v>32866391</v>
          </cell>
          <cell r="Y1312">
            <v>32866391</v>
          </cell>
        </row>
        <row r="1313">
          <cell r="C1313">
            <v>25101</v>
          </cell>
          <cell r="E1313">
            <v>24</v>
          </cell>
          <cell r="G1313">
            <v>3</v>
          </cell>
          <cell r="U1313">
            <v>2915963</v>
          </cell>
          <cell r="V1313">
            <v>1613143</v>
          </cell>
          <cell r="W1313">
            <v>1613143</v>
          </cell>
          <cell r="X1313">
            <v>0</v>
          </cell>
          <cell r="Y1313">
            <v>0</v>
          </cell>
        </row>
        <row r="1314">
          <cell r="C1314">
            <v>25101</v>
          </cell>
          <cell r="E1314">
            <v>24</v>
          </cell>
          <cell r="G1314">
            <v>3</v>
          </cell>
          <cell r="U1314">
            <v>4688583</v>
          </cell>
          <cell r="V1314">
            <v>2402095</v>
          </cell>
          <cell r="W1314">
            <v>2402095</v>
          </cell>
          <cell r="X1314">
            <v>0</v>
          </cell>
          <cell r="Y1314">
            <v>0</v>
          </cell>
        </row>
        <row r="1315">
          <cell r="C1315">
            <v>25101</v>
          </cell>
          <cell r="E1315">
            <v>24</v>
          </cell>
          <cell r="G1315">
            <v>3</v>
          </cell>
          <cell r="U1315">
            <v>997069</v>
          </cell>
          <cell r="V1315">
            <v>212808</v>
          </cell>
          <cell r="W1315">
            <v>212808</v>
          </cell>
          <cell r="X1315">
            <v>0</v>
          </cell>
          <cell r="Y1315">
            <v>0</v>
          </cell>
        </row>
        <row r="1316">
          <cell r="C1316">
            <v>25101</v>
          </cell>
          <cell r="E1316">
            <v>24</v>
          </cell>
          <cell r="G1316">
            <v>3</v>
          </cell>
          <cell r="U1316">
            <v>47393892</v>
          </cell>
          <cell r="V1316">
            <v>47239874</v>
          </cell>
          <cell r="W1316">
            <v>47239874</v>
          </cell>
          <cell r="X1316">
            <v>47239874</v>
          </cell>
          <cell r="Y1316">
            <v>0</v>
          </cell>
        </row>
        <row r="1317">
          <cell r="C1317">
            <v>25101</v>
          </cell>
          <cell r="E1317">
            <v>24</v>
          </cell>
          <cell r="G1317">
            <v>3</v>
          </cell>
          <cell r="U1317">
            <v>5000000</v>
          </cell>
          <cell r="V1317">
            <v>5000000</v>
          </cell>
          <cell r="W1317">
            <v>5000000</v>
          </cell>
          <cell r="X1317">
            <v>5000000</v>
          </cell>
          <cell r="Y1317">
            <v>5000000</v>
          </cell>
        </row>
        <row r="1318">
          <cell r="C1318">
            <v>25101</v>
          </cell>
          <cell r="E1318">
            <v>24</v>
          </cell>
          <cell r="G1318">
            <v>3</v>
          </cell>
          <cell r="U1318">
            <v>2272589</v>
          </cell>
          <cell r="V1318">
            <v>1117250</v>
          </cell>
          <cell r="W1318">
            <v>1117250</v>
          </cell>
          <cell r="X1318">
            <v>0</v>
          </cell>
          <cell r="Y1318">
            <v>0</v>
          </cell>
        </row>
        <row r="1319">
          <cell r="C1319">
            <v>25101</v>
          </cell>
          <cell r="E1319">
            <v>24</v>
          </cell>
          <cell r="G1319">
            <v>3</v>
          </cell>
          <cell r="U1319">
            <v>6185889</v>
          </cell>
          <cell r="V1319">
            <v>5068178</v>
          </cell>
          <cell r="W1319">
            <v>5068178</v>
          </cell>
          <cell r="X1319">
            <v>5068178</v>
          </cell>
          <cell r="Y1319">
            <v>5068178</v>
          </cell>
        </row>
        <row r="1320">
          <cell r="C1320">
            <v>25101</v>
          </cell>
          <cell r="E1320">
            <v>24</v>
          </cell>
          <cell r="G1320">
            <v>3</v>
          </cell>
          <cell r="U1320">
            <v>2999179</v>
          </cell>
          <cell r="V1320">
            <v>1637792</v>
          </cell>
          <cell r="W1320">
            <v>1637792</v>
          </cell>
          <cell r="X1320">
            <v>0</v>
          </cell>
          <cell r="Y1320">
            <v>0</v>
          </cell>
        </row>
        <row r="1321">
          <cell r="C1321">
            <v>25101</v>
          </cell>
          <cell r="E1321">
            <v>24</v>
          </cell>
          <cell r="G1321">
            <v>3</v>
          </cell>
          <cell r="U1321">
            <v>10133732</v>
          </cell>
          <cell r="V1321">
            <v>4346092</v>
          </cell>
          <cell r="W1321">
            <v>4346092</v>
          </cell>
          <cell r="X1321">
            <v>4346092</v>
          </cell>
          <cell r="Y1321">
            <v>4346092</v>
          </cell>
        </row>
        <row r="1322">
          <cell r="C1322">
            <v>25101</v>
          </cell>
          <cell r="E1322">
            <v>24</v>
          </cell>
          <cell r="G1322">
            <v>3</v>
          </cell>
          <cell r="U1322">
            <v>7178059</v>
          </cell>
          <cell r="V1322">
            <v>5511957</v>
          </cell>
          <cell r="W1322">
            <v>5511957</v>
          </cell>
          <cell r="X1322">
            <v>5511957</v>
          </cell>
          <cell r="Y1322">
            <v>5511957</v>
          </cell>
        </row>
        <row r="1323">
          <cell r="C1323">
            <v>25101</v>
          </cell>
          <cell r="E1323">
            <v>24</v>
          </cell>
          <cell r="G1323">
            <v>3</v>
          </cell>
          <cell r="U1323">
            <v>7970047</v>
          </cell>
          <cell r="V1323">
            <v>7970047</v>
          </cell>
          <cell r="W1323">
            <v>7970047</v>
          </cell>
          <cell r="X1323">
            <v>0</v>
          </cell>
          <cell r="Y1323">
            <v>0</v>
          </cell>
        </row>
        <row r="1324">
          <cell r="C1324">
            <v>25101</v>
          </cell>
          <cell r="E1324">
            <v>24</v>
          </cell>
          <cell r="G1324">
            <v>3</v>
          </cell>
          <cell r="U1324">
            <v>3693924</v>
          </cell>
          <cell r="V1324">
            <v>2153849</v>
          </cell>
          <cell r="W1324">
            <v>2153849</v>
          </cell>
          <cell r="X1324">
            <v>2153849</v>
          </cell>
          <cell r="Y1324">
            <v>2153849</v>
          </cell>
        </row>
        <row r="1325">
          <cell r="C1325">
            <v>25101</v>
          </cell>
          <cell r="E1325">
            <v>24</v>
          </cell>
          <cell r="G1325">
            <v>3</v>
          </cell>
          <cell r="U1325">
            <v>414677</v>
          </cell>
          <cell r="V1325">
            <v>359031</v>
          </cell>
          <cell r="W1325">
            <v>359031</v>
          </cell>
          <cell r="X1325">
            <v>359031</v>
          </cell>
          <cell r="Y1325">
            <v>359031</v>
          </cell>
        </row>
        <row r="1326">
          <cell r="C1326">
            <v>25101</v>
          </cell>
          <cell r="E1326">
            <v>24</v>
          </cell>
          <cell r="G1326">
            <v>3</v>
          </cell>
          <cell r="U1326">
            <v>2770442</v>
          </cell>
          <cell r="V1326">
            <v>1619786</v>
          </cell>
          <cell r="W1326">
            <v>1619786</v>
          </cell>
          <cell r="X1326">
            <v>1619786</v>
          </cell>
          <cell r="Y1326">
            <v>1619786</v>
          </cell>
        </row>
        <row r="1327">
          <cell r="C1327">
            <v>25101</v>
          </cell>
          <cell r="E1327">
            <v>24</v>
          </cell>
          <cell r="G1327">
            <v>3</v>
          </cell>
          <cell r="U1327">
            <v>670377</v>
          </cell>
          <cell r="V1327">
            <v>270982</v>
          </cell>
          <cell r="W1327">
            <v>270982</v>
          </cell>
          <cell r="X1327">
            <v>270982</v>
          </cell>
          <cell r="Y1327">
            <v>270982</v>
          </cell>
        </row>
        <row r="1328">
          <cell r="C1328">
            <v>25101</v>
          </cell>
          <cell r="E1328">
            <v>24</v>
          </cell>
          <cell r="G1328">
            <v>3</v>
          </cell>
          <cell r="U1328">
            <v>461736</v>
          </cell>
          <cell r="V1328">
            <v>349182</v>
          </cell>
          <cell r="W1328">
            <v>349182</v>
          </cell>
          <cell r="X1328">
            <v>349182</v>
          </cell>
          <cell r="Y1328">
            <v>349182</v>
          </cell>
        </row>
        <row r="1329">
          <cell r="C1329">
            <v>25101</v>
          </cell>
          <cell r="E1329">
            <v>24</v>
          </cell>
          <cell r="G1329">
            <v>3</v>
          </cell>
          <cell r="U1329">
            <v>923478</v>
          </cell>
          <cell r="V1329">
            <v>462462</v>
          </cell>
          <cell r="W1329">
            <v>462462</v>
          </cell>
          <cell r="X1329">
            <v>462462</v>
          </cell>
          <cell r="Y1329">
            <v>462462</v>
          </cell>
        </row>
        <row r="1330">
          <cell r="C1330">
            <v>25101</v>
          </cell>
          <cell r="E1330">
            <v>24</v>
          </cell>
          <cell r="G1330">
            <v>3</v>
          </cell>
          <cell r="U1330">
            <v>1119665</v>
          </cell>
          <cell r="V1330">
            <v>703101</v>
          </cell>
          <cell r="W1330">
            <v>703101</v>
          </cell>
          <cell r="X1330">
            <v>703101</v>
          </cell>
          <cell r="Y1330">
            <v>703101</v>
          </cell>
        </row>
        <row r="1331">
          <cell r="C1331">
            <v>25101</v>
          </cell>
          <cell r="E1331">
            <v>24</v>
          </cell>
          <cell r="G1331">
            <v>3</v>
          </cell>
          <cell r="U1331">
            <v>1742293</v>
          </cell>
          <cell r="V1331">
            <v>1174545</v>
          </cell>
          <cell r="W1331">
            <v>1174545</v>
          </cell>
          <cell r="X1331">
            <v>1174545</v>
          </cell>
          <cell r="Y1331">
            <v>1174545</v>
          </cell>
        </row>
        <row r="1332">
          <cell r="C1332">
            <v>25101</v>
          </cell>
          <cell r="E1332">
            <v>24</v>
          </cell>
          <cell r="G1332">
            <v>3</v>
          </cell>
          <cell r="U1332">
            <v>5007015</v>
          </cell>
          <cell r="V1332">
            <v>5007015</v>
          </cell>
          <cell r="W1332">
            <v>5007015</v>
          </cell>
          <cell r="X1332">
            <v>0</v>
          </cell>
          <cell r="Y1332">
            <v>0</v>
          </cell>
        </row>
        <row r="1333">
          <cell r="C1333">
            <v>25101</v>
          </cell>
          <cell r="E1333">
            <v>24</v>
          </cell>
          <cell r="G1333">
            <v>3</v>
          </cell>
          <cell r="U1333">
            <v>428827</v>
          </cell>
          <cell r="V1333">
            <v>428827</v>
          </cell>
          <cell r="W1333">
            <v>428827</v>
          </cell>
          <cell r="X1333">
            <v>0</v>
          </cell>
          <cell r="Y1333">
            <v>0</v>
          </cell>
        </row>
        <row r="1334">
          <cell r="C1334">
            <v>25101</v>
          </cell>
          <cell r="E1334">
            <v>24</v>
          </cell>
          <cell r="G1334">
            <v>3</v>
          </cell>
          <cell r="U1334">
            <v>3413872</v>
          </cell>
          <cell r="V1334">
            <v>3413872</v>
          </cell>
          <cell r="W1334">
            <v>3413872</v>
          </cell>
          <cell r="X1334">
            <v>0</v>
          </cell>
          <cell r="Y1334">
            <v>0</v>
          </cell>
        </row>
        <row r="1335">
          <cell r="C1335">
            <v>25101</v>
          </cell>
          <cell r="E1335">
            <v>24</v>
          </cell>
          <cell r="G1335">
            <v>3</v>
          </cell>
          <cell r="U1335">
            <v>0</v>
          </cell>
          <cell r="V1335">
            <v>0</v>
          </cell>
          <cell r="W1335">
            <v>0</v>
          </cell>
          <cell r="X1335">
            <v>0</v>
          </cell>
          <cell r="Y1335">
            <v>0</v>
          </cell>
        </row>
        <row r="1336">
          <cell r="C1336">
            <v>25101</v>
          </cell>
          <cell r="E1336">
            <v>24</v>
          </cell>
          <cell r="G1336">
            <v>3</v>
          </cell>
          <cell r="U1336">
            <v>77189448</v>
          </cell>
          <cell r="V1336">
            <v>73624447</v>
          </cell>
          <cell r="W1336">
            <v>73624447</v>
          </cell>
          <cell r="X1336">
            <v>73624447</v>
          </cell>
          <cell r="Y1336">
            <v>73624447</v>
          </cell>
        </row>
        <row r="1337">
          <cell r="C1337">
            <v>25101</v>
          </cell>
          <cell r="E1337">
            <v>24</v>
          </cell>
          <cell r="G1337">
            <v>3</v>
          </cell>
          <cell r="U1337">
            <v>0</v>
          </cell>
          <cell r="V1337">
            <v>0</v>
          </cell>
          <cell r="W1337">
            <v>0</v>
          </cell>
          <cell r="X1337">
            <v>0</v>
          </cell>
          <cell r="Y1337">
            <v>0</v>
          </cell>
        </row>
        <row r="1338">
          <cell r="C1338">
            <v>25101</v>
          </cell>
          <cell r="E1338">
            <v>24</v>
          </cell>
          <cell r="G1338">
            <v>3</v>
          </cell>
          <cell r="U1338">
            <v>3366863</v>
          </cell>
          <cell r="V1338">
            <v>3366863</v>
          </cell>
          <cell r="W1338">
            <v>3366863</v>
          </cell>
          <cell r="X1338">
            <v>0</v>
          </cell>
          <cell r="Y1338">
            <v>0</v>
          </cell>
        </row>
        <row r="1339">
          <cell r="C1339">
            <v>25101</v>
          </cell>
          <cell r="E1339">
            <v>24</v>
          </cell>
          <cell r="G1339">
            <v>3</v>
          </cell>
          <cell r="U1339">
            <v>2251355</v>
          </cell>
          <cell r="V1339">
            <v>2251355</v>
          </cell>
          <cell r="W1339">
            <v>2251355</v>
          </cell>
          <cell r="X1339">
            <v>0</v>
          </cell>
          <cell r="Y1339">
            <v>0</v>
          </cell>
        </row>
        <row r="1340">
          <cell r="C1340">
            <v>25101</v>
          </cell>
          <cell r="E1340">
            <v>24</v>
          </cell>
          <cell r="G1340">
            <v>3</v>
          </cell>
          <cell r="U1340">
            <v>6923102</v>
          </cell>
          <cell r="V1340">
            <v>6784913</v>
          </cell>
          <cell r="W1340">
            <v>6784913</v>
          </cell>
          <cell r="X1340">
            <v>6784913</v>
          </cell>
          <cell r="Y1340">
            <v>6784913</v>
          </cell>
        </row>
        <row r="1341">
          <cell r="C1341">
            <v>25101</v>
          </cell>
          <cell r="E1341">
            <v>24</v>
          </cell>
          <cell r="G1341">
            <v>3</v>
          </cell>
          <cell r="U1341">
            <v>14404371</v>
          </cell>
          <cell r="V1341">
            <v>9483428</v>
          </cell>
          <cell r="W1341">
            <v>9483428</v>
          </cell>
          <cell r="X1341">
            <v>9483428</v>
          </cell>
          <cell r="Y1341">
            <v>0</v>
          </cell>
        </row>
        <row r="1342">
          <cell r="C1342">
            <v>25101</v>
          </cell>
          <cell r="E1342">
            <v>24</v>
          </cell>
          <cell r="G1342">
            <v>3</v>
          </cell>
          <cell r="U1342">
            <v>16980000</v>
          </cell>
          <cell r="V1342">
            <v>16382539.35</v>
          </cell>
          <cell r="W1342">
            <v>16382539.35</v>
          </cell>
          <cell r="X1342">
            <v>16382539.35</v>
          </cell>
          <cell r="Y1342">
            <v>683334.4</v>
          </cell>
        </row>
        <row r="1343">
          <cell r="C1343">
            <v>25101</v>
          </cell>
          <cell r="E1343">
            <v>24</v>
          </cell>
          <cell r="G1343">
            <v>3</v>
          </cell>
          <cell r="U1343">
            <v>50572325</v>
          </cell>
          <cell r="V1343">
            <v>38982185.100000001</v>
          </cell>
          <cell r="W1343">
            <v>38982185.100000001</v>
          </cell>
          <cell r="X1343">
            <v>38982185.100000001</v>
          </cell>
          <cell r="Y1343">
            <v>35693645.100000001</v>
          </cell>
        </row>
        <row r="1344">
          <cell r="C1344">
            <v>25101</v>
          </cell>
          <cell r="E1344">
            <v>24</v>
          </cell>
          <cell r="G1344">
            <v>3</v>
          </cell>
          <cell r="U1344">
            <v>12669628</v>
          </cell>
          <cell r="V1344">
            <v>0</v>
          </cell>
          <cell r="W1344">
            <v>0</v>
          </cell>
          <cell r="X1344">
            <v>0</v>
          </cell>
          <cell r="Y1344">
            <v>0</v>
          </cell>
        </row>
        <row r="1345">
          <cell r="C1345">
            <v>25101</v>
          </cell>
          <cell r="E1345">
            <v>24</v>
          </cell>
          <cell r="G1345">
            <v>3</v>
          </cell>
          <cell r="U1345">
            <v>751914480</v>
          </cell>
          <cell r="V1345">
            <v>0</v>
          </cell>
          <cell r="W1345">
            <v>0</v>
          </cell>
          <cell r="X1345">
            <v>0</v>
          </cell>
          <cell r="Y1345">
            <v>0</v>
          </cell>
        </row>
        <row r="1346">
          <cell r="C1346">
            <v>25101</v>
          </cell>
          <cell r="E1346">
            <v>24</v>
          </cell>
          <cell r="G1346">
            <v>3</v>
          </cell>
          <cell r="U1346">
            <v>3020000</v>
          </cell>
          <cell r="V1346">
            <v>0</v>
          </cell>
          <cell r="W1346">
            <v>0</v>
          </cell>
          <cell r="X1346">
            <v>0</v>
          </cell>
          <cell r="Y1346">
            <v>0</v>
          </cell>
        </row>
        <row r="1347">
          <cell r="C1347">
            <v>25101</v>
          </cell>
          <cell r="E1347">
            <v>24</v>
          </cell>
          <cell r="G1347">
            <v>3</v>
          </cell>
          <cell r="U1347">
            <v>0</v>
          </cell>
          <cell r="V1347">
            <v>0</v>
          </cell>
          <cell r="W1347">
            <v>0</v>
          </cell>
          <cell r="X1347">
            <v>0</v>
          </cell>
          <cell r="Y1347">
            <v>0</v>
          </cell>
        </row>
        <row r="1348">
          <cell r="C1348">
            <v>25101</v>
          </cell>
          <cell r="E1348">
            <v>26</v>
          </cell>
          <cell r="G1348">
            <v>3</v>
          </cell>
          <cell r="U1348">
            <v>1374050000</v>
          </cell>
          <cell r="V1348">
            <v>1366717016</v>
          </cell>
          <cell r="W1348">
            <v>1366717016</v>
          </cell>
          <cell r="X1348">
            <v>1282861710</v>
          </cell>
          <cell r="Y1348">
            <v>53349390</v>
          </cell>
        </row>
        <row r="1349">
          <cell r="C1349">
            <v>25101</v>
          </cell>
          <cell r="E1349">
            <v>26</v>
          </cell>
          <cell r="G1349">
            <v>3</v>
          </cell>
          <cell r="U1349">
            <v>4950000</v>
          </cell>
          <cell r="V1349">
            <v>4950000</v>
          </cell>
          <cell r="W1349">
            <v>4950000</v>
          </cell>
          <cell r="X1349">
            <v>4950000</v>
          </cell>
          <cell r="Y1349">
            <v>4950000</v>
          </cell>
        </row>
        <row r="1350">
          <cell r="C1350">
            <v>25101</v>
          </cell>
          <cell r="E1350">
            <v>26</v>
          </cell>
          <cell r="G1350">
            <v>3</v>
          </cell>
          <cell r="U1350">
            <v>0</v>
          </cell>
          <cell r="V1350">
            <v>0</v>
          </cell>
          <cell r="W1350">
            <v>0</v>
          </cell>
          <cell r="X1350">
            <v>0</v>
          </cell>
          <cell r="Y1350">
            <v>0</v>
          </cell>
        </row>
        <row r="1351">
          <cell r="C1351">
            <v>25101</v>
          </cell>
          <cell r="E1351">
            <v>26</v>
          </cell>
          <cell r="G1351">
            <v>3</v>
          </cell>
          <cell r="U1351">
            <v>1102337006</v>
          </cell>
          <cell r="V1351">
            <v>1102337006</v>
          </cell>
          <cell r="W1351">
            <v>1102337006</v>
          </cell>
          <cell r="X1351">
            <v>1102337006</v>
          </cell>
          <cell r="Y1351">
            <v>1030712000</v>
          </cell>
        </row>
        <row r="1352">
          <cell r="C1352">
            <v>25101</v>
          </cell>
          <cell r="E1352">
            <v>26</v>
          </cell>
          <cell r="G1352">
            <v>3</v>
          </cell>
          <cell r="U1352">
            <v>95662994</v>
          </cell>
          <cell r="V1352">
            <v>86979780</v>
          </cell>
          <cell r="W1352">
            <v>86979780</v>
          </cell>
          <cell r="X1352">
            <v>0</v>
          </cell>
          <cell r="Y1352">
            <v>0</v>
          </cell>
        </row>
        <row r="1353">
          <cell r="C1353">
            <v>25101</v>
          </cell>
          <cell r="E1353">
            <v>27</v>
          </cell>
          <cell r="G1353">
            <v>3</v>
          </cell>
          <cell r="U1353">
            <v>25000000</v>
          </cell>
          <cell r="V1353">
            <v>23769000</v>
          </cell>
          <cell r="W1353">
            <v>23769000</v>
          </cell>
          <cell r="X1353">
            <v>23769000</v>
          </cell>
          <cell r="Y1353">
            <v>0</v>
          </cell>
        </row>
        <row r="1354">
          <cell r="C1354">
            <v>25101</v>
          </cell>
          <cell r="E1354">
            <v>27</v>
          </cell>
          <cell r="G1354">
            <v>3</v>
          </cell>
          <cell r="U1354">
            <v>25000000</v>
          </cell>
          <cell r="V1354">
            <v>25000000</v>
          </cell>
          <cell r="W1354">
            <v>25000000</v>
          </cell>
          <cell r="X1354">
            <v>25000000</v>
          </cell>
          <cell r="Y1354">
            <v>20198221</v>
          </cell>
        </row>
        <row r="1355">
          <cell r="C1355">
            <v>25101</v>
          </cell>
          <cell r="E1355">
            <v>28</v>
          </cell>
          <cell r="G1355">
            <v>3</v>
          </cell>
          <cell r="U1355">
            <v>1000000000</v>
          </cell>
          <cell r="V1355">
            <v>1000000000</v>
          </cell>
          <cell r="W1355">
            <v>1000000000</v>
          </cell>
          <cell r="X1355">
            <v>1000000000</v>
          </cell>
          <cell r="Y1355">
            <v>1000000000</v>
          </cell>
        </row>
        <row r="1356">
          <cell r="C1356">
            <v>25101</v>
          </cell>
          <cell r="E1356">
            <v>28</v>
          </cell>
          <cell r="G1356">
            <v>3</v>
          </cell>
          <cell r="U1356">
            <v>350000000</v>
          </cell>
          <cell r="V1356">
            <v>0</v>
          </cell>
          <cell r="W1356">
            <v>0</v>
          </cell>
          <cell r="X1356">
            <v>0</v>
          </cell>
          <cell r="Y1356">
            <v>0</v>
          </cell>
        </row>
        <row r="1357">
          <cell r="C1357">
            <v>25101</v>
          </cell>
          <cell r="E1357">
            <v>29</v>
          </cell>
          <cell r="G1357">
            <v>3</v>
          </cell>
          <cell r="U1357">
            <v>58000000</v>
          </cell>
          <cell r="V1357">
            <v>43329600</v>
          </cell>
          <cell r="W1357">
            <v>43329600</v>
          </cell>
          <cell r="X1357">
            <v>43329600</v>
          </cell>
          <cell r="Y1357">
            <v>0</v>
          </cell>
        </row>
        <row r="1358">
          <cell r="C1358">
            <v>25101</v>
          </cell>
          <cell r="E1358">
            <v>29</v>
          </cell>
          <cell r="G1358">
            <v>3</v>
          </cell>
          <cell r="U1358">
            <v>573000000</v>
          </cell>
          <cell r="V1358">
            <v>521393354.62</v>
          </cell>
          <cell r="W1358">
            <v>521393354.62</v>
          </cell>
          <cell r="X1358">
            <v>508477803.62</v>
          </cell>
          <cell r="Y1358">
            <v>5250000</v>
          </cell>
        </row>
        <row r="1359">
          <cell r="C1359">
            <v>25101</v>
          </cell>
          <cell r="E1359">
            <v>30</v>
          </cell>
          <cell r="G1359">
            <v>3</v>
          </cell>
          <cell r="U1359">
            <v>40000000</v>
          </cell>
          <cell r="V1359">
            <v>40000000</v>
          </cell>
          <cell r="W1359">
            <v>40000000</v>
          </cell>
          <cell r="X1359">
            <v>40000000</v>
          </cell>
          <cell r="Y1359">
            <v>40000000</v>
          </cell>
        </row>
        <row r="1360">
          <cell r="C1360">
            <v>25101</v>
          </cell>
          <cell r="E1360">
            <v>30</v>
          </cell>
          <cell r="G1360">
            <v>3</v>
          </cell>
          <cell r="U1360">
            <v>30000000</v>
          </cell>
          <cell r="V1360">
            <v>30000000</v>
          </cell>
          <cell r="W1360">
            <v>30000000</v>
          </cell>
          <cell r="X1360">
            <v>25800000</v>
          </cell>
          <cell r="Y1360">
            <v>0</v>
          </cell>
        </row>
        <row r="1361">
          <cell r="C1361">
            <v>25101</v>
          </cell>
          <cell r="E1361">
            <v>33</v>
          </cell>
          <cell r="G1361">
            <v>3</v>
          </cell>
          <cell r="U1361">
            <v>1501868062</v>
          </cell>
          <cell r="V1361">
            <v>1355640617.55</v>
          </cell>
          <cell r="W1361">
            <v>1355640617.55</v>
          </cell>
          <cell r="X1361">
            <v>1355640617.55</v>
          </cell>
          <cell r="Y1361">
            <v>373346303</v>
          </cell>
        </row>
        <row r="1362">
          <cell r="C1362">
            <v>25101</v>
          </cell>
          <cell r="E1362">
            <v>33</v>
          </cell>
          <cell r="G1362">
            <v>3</v>
          </cell>
          <cell r="U1362">
            <v>923397078</v>
          </cell>
          <cell r="V1362">
            <v>0</v>
          </cell>
          <cell r="W1362">
            <v>0</v>
          </cell>
          <cell r="X1362">
            <v>0</v>
          </cell>
          <cell r="Y1362">
            <v>0</v>
          </cell>
        </row>
        <row r="1363">
          <cell r="C1363">
            <v>25101</v>
          </cell>
          <cell r="E1363">
            <v>33</v>
          </cell>
          <cell r="G1363">
            <v>3</v>
          </cell>
          <cell r="U1363">
            <v>886038</v>
          </cell>
          <cell r="V1363">
            <v>886038</v>
          </cell>
          <cell r="W1363">
            <v>886038</v>
          </cell>
          <cell r="X1363">
            <v>0</v>
          </cell>
          <cell r="Y1363">
            <v>0</v>
          </cell>
        </row>
        <row r="1364">
          <cell r="C1364">
            <v>25101</v>
          </cell>
          <cell r="E1364">
            <v>33</v>
          </cell>
          <cell r="G1364">
            <v>3</v>
          </cell>
          <cell r="U1364">
            <v>13474936</v>
          </cell>
          <cell r="V1364">
            <v>11957202</v>
          </cell>
          <cell r="W1364">
            <v>11957202</v>
          </cell>
          <cell r="X1364">
            <v>11957202</v>
          </cell>
          <cell r="Y1364">
            <v>11957202</v>
          </cell>
        </row>
        <row r="1365">
          <cell r="C1365">
            <v>25101</v>
          </cell>
          <cell r="E1365">
            <v>33</v>
          </cell>
          <cell r="G1365">
            <v>3</v>
          </cell>
          <cell r="U1365">
            <v>5237447</v>
          </cell>
          <cell r="V1365">
            <v>5237447</v>
          </cell>
          <cell r="W1365">
            <v>5237447</v>
          </cell>
          <cell r="X1365">
            <v>5237447</v>
          </cell>
          <cell r="Y1365">
            <v>5237447</v>
          </cell>
        </row>
        <row r="1366">
          <cell r="C1366">
            <v>25101</v>
          </cell>
          <cell r="E1366">
            <v>33</v>
          </cell>
          <cell r="G1366">
            <v>3</v>
          </cell>
          <cell r="U1366">
            <v>40000000</v>
          </cell>
          <cell r="V1366">
            <v>37048788</v>
          </cell>
          <cell r="W1366">
            <v>37048788</v>
          </cell>
          <cell r="X1366">
            <v>37048788</v>
          </cell>
          <cell r="Y1366">
            <v>30010000</v>
          </cell>
        </row>
        <row r="1367">
          <cell r="C1367">
            <v>25101</v>
          </cell>
          <cell r="E1367">
            <v>35</v>
          </cell>
          <cell r="G1367">
            <v>3</v>
          </cell>
          <cell r="U1367">
            <v>255000000</v>
          </cell>
          <cell r="V1367">
            <v>255000000</v>
          </cell>
          <cell r="W1367">
            <v>255000000</v>
          </cell>
          <cell r="X1367">
            <v>255000000</v>
          </cell>
          <cell r="Y1367">
            <v>255000000</v>
          </cell>
        </row>
        <row r="1368">
          <cell r="C1368">
            <v>25101</v>
          </cell>
          <cell r="E1368">
            <v>36</v>
          </cell>
          <cell r="G1368">
            <v>3</v>
          </cell>
          <cell r="U1368">
            <v>261438362</v>
          </cell>
          <cell r="V1368">
            <v>261406541</v>
          </cell>
          <cell r="W1368">
            <v>261406541</v>
          </cell>
          <cell r="X1368">
            <v>261406541</v>
          </cell>
          <cell r="Y1368">
            <v>234362845</v>
          </cell>
        </row>
        <row r="1369">
          <cell r="C1369">
            <v>25101</v>
          </cell>
          <cell r="E1369">
            <v>36</v>
          </cell>
          <cell r="G1369">
            <v>3</v>
          </cell>
          <cell r="U1369">
            <v>25561638</v>
          </cell>
          <cell r="V1369">
            <v>0</v>
          </cell>
          <cell r="W1369">
            <v>0</v>
          </cell>
          <cell r="X1369">
            <v>0</v>
          </cell>
          <cell r="Y1369">
            <v>0</v>
          </cell>
        </row>
        <row r="1370">
          <cell r="C1370">
            <v>25101</v>
          </cell>
          <cell r="E1370">
            <v>40</v>
          </cell>
          <cell r="G1370">
            <v>3</v>
          </cell>
          <cell r="U1370">
            <v>3000000000</v>
          </cell>
          <cell r="V1370">
            <v>3000000000</v>
          </cell>
          <cell r="W1370">
            <v>3000000000</v>
          </cell>
          <cell r="X1370">
            <v>3000000000</v>
          </cell>
          <cell r="Y1370">
            <v>3000000000</v>
          </cell>
        </row>
        <row r="1371">
          <cell r="C1371">
            <v>25201</v>
          </cell>
          <cell r="E1371">
            <v>28</v>
          </cell>
          <cell r="G1371">
            <v>3</v>
          </cell>
          <cell r="U1371">
            <v>0</v>
          </cell>
          <cell r="V1371">
            <v>0</v>
          </cell>
          <cell r="W1371">
            <v>0</v>
          </cell>
          <cell r="X1371">
            <v>0</v>
          </cell>
          <cell r="Y1371">
            <v>0</v>
          </cell>
        </row>
        <row r="1372">
          <cell r="C1372">
            <v>25202</v>
          </cell>
          <cell r="E1372">
            <v>28</v>
          </cell>
          <cell r="G1372">
            <v>3</v>
          </cell>
          <cell r="U1372">
            <v>245645172</v>
          </cell>
          <cell r="V1372">
            <v>245645172</v>
          </cell>
          <cell r="W1372">
            <v>245645172</v>
          </cell>
          <cell r="X1372">
            <v>80852946</v>
          </cell>
          <cell r="Y1372">
            <v>0</v>
          </cell>
        </row>
        <row r="1373">
          <cell r="C1373">
            <v>25203</v>
          </cell>
          <cell r="E1373">
            <v>28</v>
          </cell>
          <cell r="G1373">
            <v>1</v>
          </cell>
          <cell r="U1373">
            <v>294781</v>
          </cell>
          <cell r="V1373">
            <v>0</v>
          </cell>
          <cell r="W1373">
            <v>0</v>
          </cell>
          <cell r="X1373">
            <v>0</v>
          </cell>
          <cell r="Y1373">
            <v>0</v>
          </cell>
        </row>
        <row r="1374">
          <cell r="C1374">
            <v>25204</v>
          </cell>
          <cell r="E1374">
            <v>28</v>
          </cell>
          <cell r="G1374">
            <v>3</v>
          </cell>
          <cell r="U1374">
            <v>29474073</v>
          </cell>
          <cell r="V1374">
            <v>0</v>
          </cell>
          <cell r="W1374">
            <v>0</v>
          </cell>
          <cell r="X1374">
            <v>0</v>
          </cell>
          <cell r="Y1374">
            <v>0</v>
          </cell>
        </row>
        <row r="1375">
          <cell r="C1375">
            <v>25205</v>
          </cell>
          <cell r="E1375">
            <v>28</v>
          </cell>
          <cell r="G1375">
            <v>3</v>
          </cell>
          <cell r="U1375">
            <v>0</v>
          </cell>
          <cell r="V1375">
            <v>0</v>
          </cell>
          <cell r="W1375">
            <v>0</v>
          </cell>
          <cell r="X1375">
            <v>0</v>
          </cell>
          <cell r="Y1375">
            <v>0</v>
          </cell>
        </row>
        <row r="1376">
          <cell r="C1376">
            <v>25206</v>
          </cell>
          <cell r="E1376">
            <v>28</v>
          </cell>
          <cell r="G1376">
            <v>3</v>
          </cell>
          <cell r="U1376">
            <v>0</v>
          </cell>
          <cell r="V1376">
            <v>0</v>
          </cell>
          <cell r="W1376">
            <v>0</v>
          </cell>
          <cell r="X1376">
            <v>0</v>
          </cell>
          <cell r="Y1376">
            <v>0</v>
          </cell>
        </row>
        <row r="1377">
          <cell r="C1377">
            <v>25206</v>
          </cell>
          <cell r="E1377">
            <v>28</v>
          </cell>
          <cell r="G1377">
            <v>3</v>
          </cell>
          <cell r="U1377">
            <v>202597435</v>
          </cell>
          <cell r="V1377">
            <v>155981920</v>
          </cell>
          <cell r="W1377">
            <v>155981920</v>
          </cell>
          <cell r="X1377">
            <v>155981920</v>
          </cell>
          <cell r="Y1377">
            <v>136917820</v>
          </cell>
        </row>
        <row r="1378">
          <cell r="C1378">
            <v>25206</v>
          </cell>
          <cell r="E1378">
            <v>28</v>
          </cell>
          <cell r="G1378">
            <v>3</v>
          </cell>
          <cell r="U1378">
            <v>0</v>
          </cell>
          <cell r="V1378">
            <v>0</v>
          </cell>
          <cell r="W1378">
            <v>0</v>
          </cell>
          <cell r="X1378">
            <v>0</v>
          </cell>
          <cell r="Y1378">
            <v>0</v>
          </cell>
        </row>
        <row r="1379">
          <cell r="C1379">
            <v>25207</v>
          </cell>
          <cell r="E1379">
            <v>28</v>
          </cell>
          <cell r="G1379">
            <v>3</v>
          </cell>
          <cell r="U1379">
            <v>373335698</v>
          </cell>
          <cell r="V1379">
            <v>0</v>
          </cell>
          <cell r="W1379">
            <v>0</v>
          </cell>
          <cell r="X1379">
            <v>0</v>
          </cell>
          <cell r="Y1379">
            <v>0</v>
          </cell>
        </row>
        <row r="1380">
          <cell r="C1380">
            <v>25208</v>
          </cell>
          <cell r="E1380">
            <v>28</v>
          </cell>
          <cell r="G1380">
            <v>3</v>
          </cell>
          <cell r="U1380">
            <v>0</v>
          </cell>
          <cell r="V1380">
            <v>0</v>
          </cell>
          <cell r="W1380">
            <v>0</v>
          </cell>
          <cell r="X1380">
            <v>0</v>
          </cell>
          <cell r="Y1380">
            <v>0</v>
          </cell>
        </row>
        <row r="1381">
          <cell r="C1381">
            <v>25208</v>
          </cell>
          <cell r="E1381">
            <v>28</v>
          </cell>
          <cell r="G1381">
            <v>3</v>
          </cell>
          <cell r="U1381">
            <v>16591</v>
          </cell>
          <cell r="V1381">
            <v>0</v>
          </cell>
          <cell r="W1381">
            <v>0</v>
          </cell>
          <cell r="X1381">
            <v>0</v>
          </cell>
          <cell r="Y1381">
            <v>0</v>
          </cell>
        </row>
        <row r="1382">
          <cell r="C1382">
            <v>25209</v>
          </cell>
          <cell r="E1382">
            <v>28</v>
          </cell>
          <cell r="G1382">
            <v>3</v>
          </cell>
          <cell r="U1382">
            <v>137944816</v>
          </cell>
          <cell r="V1382">
            <v>0</v>
          </cell>
          <cell r="W1382">
            <v>0</v>
          </cell>
          <cell r="X1382">
            <v>0</v>
          </cell>
          <cell r="Y1382">
            <v>0</v>
          </cell>
        </row>
        <row r="1383">
          <cell r="C1383">
            <v>25210</v>
          </cell>
          <cell r="E1383">
            <v>28</v>
          </cell>
          <cell r="G1383">
            <v>3</v>
          </cell>
          <cell r="U1383">
            <v>23328095</v>
          </cell>
          <cell r="V1383">
            <v>0</v>
          </cell>
          <cell r="W1383">
            <v>0</v>
          </cell>
          <cell r="X1383">
            <v>0</v>
          </cell>
          <cell r="Y1383">
            <v>0</v>
          </cell>
        </row>
        <row r="1384">
          <cell r="C1384">
            <v>25210</v>
          </cell>
          <cell r="E1384">
            <v>28</v>
          </cell>
          <cell r="G1384">
            <v>3</v>
          </cell>
          <cell r="U1384">
            <v>0</v>
          </cell>
          <cell r="V1384">
            <v>0</v>
          </cell>
          <cell r="W1384">
            <v>0</v>
          </cell>
          <cell r="X1384">
            <v>0</v>
          </cell>
          <cell r="Y1384">
            <v>0</v>
          </cell>
        </row>
        <row r="1385">
          <cell r="C1385">
            <v>25211</v>
          </cell>
          <cell r="E1385">
            <v>28</v>
          </cell>
          <cell r="G1385">
            <v>3</v>
          </cell>
          <cell r="U1385">
            <v>17131995</v>
          </cell>
          <cell r="V1385">
            <v>0</v>
          </cell>
          <cell r="W1385">
            <v>0</v>
          </cell>
          <cell r="X1385">
            <v>0</v>
          </cell>
          <cell r="Y1385">
            <v>0</v>
          </cell>
        </row>
        <row r="1386">
          <cell r="C1386">
            <v>25211</v>
          </cell>
          <cell r="E1386">
            <v>28</v>
          </cell>
          <cell r="G1386">
            <v>3</v>
          </cell>
          <cell r="U1386">
            <v>0</v>
          </cell>
          <cell r="V1386">
            <v>0</v>
          </cell>
          <cell r="W1386">
            <v>0</v>
          </cell>
          <cell r="X1386">
            <v>0</v>
          </cell>
          <cell r="Y1386">
            <v>0</v>
          </cell>
        </row>
        <row r="1387">
          <cell r="C1387">
            <v>25212</v>
          </cell>
          <cell r="E1387">
            <v>28</v>
          </cell>
          <cell r="G1387">
            <v>3</v>
          </cell>
          <cell r="U1387">
            <v>8538519</v>
          </cell>
          <cell r="V1387">
            <v>8538519</v>
          </cell>
          <cell r="W1387">
            <v>8538519</v>
          </cell>
          <cell r="X1387">
            <v>0</v>
          </cell>
          <cell r="Y1387">
            <v>0</v>
          </cell>
        </row>
        <row r="1388">
          <cell r="C1388">
            <v>25213</v>
          </cell>
          <cell r="E1388">
            <v>28</v>
          </cell>
          <cell r="G1388">
            <v>3</v>
          </cell>
          <cell r="U1388">
            <v>403509503</v>
          </cell>
          <cell r="V1388">
            <v>0</v>
          </cell>
          <cell r="W1388">
            <v>0</v>
          </cell>
          <cell r="X1388">
            <v>0</v>
          </cell>
          <cell r="Y1388">
            <v>0</v>
          </cell>
        </row>
        <row r="1389">
          <cell r="C1389">
            <v>25214</v>
          </cell>
          <cell r="E1389">
            <v>25</v>
          </cell>
          <cell r="G1389">
            <v>1</v>
          </cell>
          <cell r="U1389">
            <v>7574256</v>
          </cell>
          <cell r="V1389">
            <v>0</v>
          </cell>
          <cell r="W1389">
            <v>0</v>
          </cell>
          <cell r="X1389">
            <v>0</v>
          </cell>
          <cell r="Y1389">
            <v>0</v>
          </cell>
        </row>
        <row r="1390">
          <cell r="C1390">
            <v>25215</v>
          </cell>
          <cell r="E1390">
            <v>25</v>
          </cell>
          <cell r="G1390">
            <v>1</v>
          </cell>
          <cell r="U1390">
            <v>3448318</v>
          </cell>
          <cell r="V1390">
            <v>0</v>
          </cell>
          <cell r="W1390">
            <v>0</v>
          </cell>
          <cell r="X1390">
            <v>0</v>
          </cell>
          <cell r="Y1390">
            <v>0</v>
          </cell>
        </row>
        <row r="1391">
          <cell r="C1391">
            <v>25220</v>
          </cell>
          <cell r="E1391">
            <v>28</v>
          </cell>
          <cell r="G1391">
            <v>3</v>
          </cell>
          <cell r="U1391">
            <v>62470890</v>
          </cell>
          <cell r="V1391">
            <v>0</v>
          </cell>
          <cell r="W1391">
            <v>0</v>
          </cell>
          <cell r="X1391">
            <v>0</v>
          </cell>
          <cell r="Y1391">
            <v>0</v>
          </cell>
        </row>
        <row r="1392">
          <cell r="C1392">
            <v>25220</v>
          </cell>
          <cell r="E1392">
            <v>28</v>
          </cell>
          <cell r="G1392">
            <v>3</v>
          </cell>
          <cell r="U1392">
            <v>36170004</v>
          </cell>
          <cell r="V1392">
            <v>36170004</v>
          </cell>
          <cell r="W1392">
            <v>36170004</v>
          </cell>
          <cell r="X1392">
            <v>36170004</v>
          </cell>
          <cell r="Y1392">
            <v>36170004</v>
          </cell>
        </row>
        <row r="1393">
          <cell r="C1393">
            <v>25221</v>
          </cell>
          <cell r="E1393">
            <v>28</v>
          </cell>
          <cell r="G1393">
            <v>3</v>
          </cell>
          <cell r="U1393">
            <v>9181259</v>
          </cell>
          <cell r="V1393">
            <v>0</v>
          </cell>
          <cell r="W1393">
            <v>0</v>
          </cell>
          <cell r="X1393">
            <v>0</v>
          </cell>
          <cell r="Y1393">
            <v>0</v>
          </cell>
        </row>
        <row r="1394">
          <cell r="C1394">
            <v>25221</v>
          </cell>
          <cell r="E1394">
            <v>28</v>
          </cell>
          <cell r="G1394">
            <v>3</v>
          </cell>
          <cell r="U1394">
            <v>15202838</v>
          </cell>
          <cell r="V1394">
            <v>15202838</v>
          </cell>
          <cell r="W1394">
            <v>15202838</v>
          </cell>
          <cell r="X1394">
            <v>15202838</v>
          </cell>
          <cell r="Y1394">
            <v>15202838</v>
          </cell>
        </row>
        <row r="1395">
          <cell r="C1395">
            <v>25231</v>
          </cell>
          <cell r="E1395">
            <v>26</v>
          </cell>
          <cell r="G1395">
            <v>3</v>
          </cell>
          <cell r="U1395">
            <v>65890249</v>
          </cell>
          <cell r="V1395">
            <v>65890249</v>
          </cell>
          <cell r="W1395">
            <v>65890249</v>
          </cell>
          <cell r="X1395">
            <v>65890249</v>
          </cell>
          <cell r="Y1395">
            <v>0</v>
          </cell>
        </row>
        <row r="1396">
          <cell r="C1396">
            <v>25232</v>
          </cell>
          <cell r="E1396">
            <v>26</v>
          </cell>
          <cell r="G1396">
            <v>3</v>
          </cell>
          <cell r="U1396">
            <v>31442986</v>
          </cell>
          <cell r="V1396">
            <v>31442986</v>
          </cell>
          <cell r="W1396">
            <v>31442986</v>
          </cell>
          <cell r="X1396">
            <v>31442986</v>
          </cell>
          <cell r="Y1396">
            <v>0</v>
          </cell>
        </row>
        <row r="1397">
          <cell r="C1397">
            <v>25241</v>
          </cell>
          <cell r="E1397">
            <v>25</v>
          </cell>
          <cell r="G1397">
            <v>3</v>
          </cell>
          <cell r="U1397">
            <v>621522513</v>
          </cell>
          <cell r="V1397">
            <v>0</v>
          </cell>
          <cell r="W1397">
            <v>0</v>
          </cell>
          <cell r="X1397">
            <v>0</v>
          </cell>
          <cell r="Y1397">
            <v>0</v>
          </cell>
        </row>
        <row r="1398">
          <cell r="C1398">
            <v>25242</v>
          </cell>
          <cell r="E1398">
            <v>25</v>
          </cell>
          <cell r="G1398">
            <v>3</v>
          </cell>
          <cell r="U1398">
            <v>48492102</v>
          </cell>
          <cell r="V1398">
            <v>0</v>
          </cell>
          <cell r="W1398">
            <v>0</v>
          </cell>
          <cell r="X1398">
            <v>0</v>
          </cell>
          <cell r="Y1398">
            <v>0</v>
          </cell>
        </row>
        <row r="1399">
          <cell r="C1399">
            <v>25243</v>
          </cell>
          <cell r="E1399">
            <v>36</v>
          </cell>
          <cell r="G1399">
            <v>3</v>
          </cell>
          <cell r="U1399">
            <v>247737188</v>
          </cell>
          <cell r="V1399">
            <v>247737188</v>
          </cell>
          <cell r="W1399">
            <v>247737188</v>
          </cell>
          <cell r="X1399">
            <v>247737188</v>
          </cell>
          <cell r="Y1399">
            <v>247737188</v>
          </cell>
        </row>
        <row r="1400">
          <cell r="C1400">
            <v>25244</v>
          </cell>
          <cell r="E1400">
            <v>29</v>
          </cell>
          <cell r="G1400">
            <v>3</v>
          </cell>
          <cell r="U1400">
            <v>65563065</v>
          </cell>
          <cell r="V1400">
            <v>6480000</v>
          </cell>
          <cell r="W1400">
            <v>6480000</v>
          </cell>
          <cell r="X1400">
            <v>6480000</v>
          </cell>
          <cell r="Y1400">
            <v>0</v>
          </cell>
        </row>
        <row r="1401">
          <cell r="C1401">
            <v>25301</v>
          </cell>
          <cell r="E1401">
            <v>24</v>
          </cell>
          <cell r="G1401">
            <v>3</v>
          </cell>
          <cell r="U1401">
            <v>250000000</v>
          </cell>
          <cell r="V1401">
            <v>209199612</v>
          </cell>
          <cell r="W1401">
            <v>209199612</v>
          </cell>
          <cell r="X1401">
            <v>208110984</v>
          </cell>
          <cell r="Y1401">
            <v>208110984</v>
          </cell>
        </row>
        <row r="1402">
          <cell r="C1402">
            <v>25301</v>
          </cell>
          <cell r="E1402">
            <v>24</v>
          </cell>
          <cell r="G1402">
            <v>3</v>
          </cell>
          <cell r="U1402">
            <v>604595561</v>
          </cell>
          <cell r="V1402">
            <v>499099332.23000002</v>
          </cell>
          <cell r="W1402">
            <v>499099332.23000002</v>
          </cell>
          <cell r="X1402">
            <v>457871230.23000002</v>
          </cell>
          <cell r="Y1402">
            <v>38662258.659999996</v>
          </cell>
        </row>
        <row r="1403">
          <cell r="C1403">
            <v>25301</v>
          </cell>
          <cell r="E1403">
            <v>24</v>
          </cell>
          <cell r="G1403">
            <v>3</v>
          </cell>
          <cell r="U1403">
            <v>440000000</v>
          </cell>
          <cell r="V1403">
            <v>429845200</v>
          </cell>
          <cell r="W1403">
            <v>429845200</v>
          </cell>
          <cell r="X1403">
            <v>29845200</v>
          </cell>
          <cell r="Y1403">
            <v>0</v>
          </cell>
        </row>
        <row r="1404">
          <cell r="C1404">
            <v>25301</v>
          </cell>
          <cell r="E1404">
            <v>24</v>
          </cell>
          <cell r="G1404">
            <v>3</v>
          </cell>
          <cell r="U1404">
            <v>29536951</v>
          </cell>
          <cell r="V1404">
            <v>29536951</v>
          </cell>
          <cell r="W1404">
            <v>29536951</v>
          </cell>
          <cell r="X1404">
            <v>29536951</v>
          </cell>
          <cell r="Y1404">
            <v>0</v>
          </cell>
        </row>
        <row r="1405">
          <cell r="C1405">
            <v>25301</v>
          </cell>
          <cell r="E1405">
            <v>24</v>
          </cell>
          <cell r="G1405">
            <v>3</v>
          </cell>
          <cell r="U1405">
            <v>30823692</v>
          </cell>
          <cell r="V1405">
            <v>23738874</v>
          </cell>
          <cell r="W1405">
            <v>23738874</v>
          </cell>
          <cell r="X1405">
            <v>23738874</v>
          </cell>
          <cell r="Y1405">
            <v>19573079</v>
          </cell>
        </row>
        <row r="1406">
          <cell r="C1406">
            <v>25301</v>
          </cell>
          <cell r="E1406">
            <v>24</v>
          </cell>
          <cell r="G1406">
            <v>3</v>
          </cell>
          <cell r="U1406">
            <v>74784500</v>
          </cell>
          <cell r="V1406">
            <v>74421500</v>
          </cell>
          <cell r="W1406">
            <v>74421500</v>
          </cell>
          <cell r="X1406">
            <v>74421500</v>
          </cell>
          <cell r="Y1406">
            <v>39784500</v>
          </cell>
        </row>
        <row r="1407">
          <cell r="C1407">
            <v>25301</v>
          </cell>
          <cell r="E1407">
            <v>24</v>
          </cell>
          <cell r="G1407">
            <v>3</v>
          </cell>
          <cell r="U1407">
            <v>180000000</v>
          </cell>
          <cell r="V1407">
            <v>180000000</v>
          </cell>
          <cell r="W1407">
            <v>180000000</v>
          </cell>
          <cell r="X1407">
            <v>19336360</v>
          </cell>
          <cell r="Y1407">
            <v>0</v>
          </cell>
        </row>
        <row r="1408">
          <cell r="C1408">
            <v>25301</v>
          </cell>
          <cell r="E1408">
            <v>24</v>
          </cell>
          <cell r="G1408">
            <v>3</v>
          </cell>
          <cell r="U1408">
            <v>60000000</v>
          </cell>
          <cell r="V1408">
            <v>58876440</v>
          </cell>
          <cell r="W1408">
            <v>58876440</v>
          </cell>
          <cell r="X1408">
            <v>58876440</v>
          </cell>
          <cell r="Y1408">
            <v>0</v>
          </cell>
        </row>
        <row r="1409">
          <cell r="C1409">
            <v>25301</v>
          </cell>
          <cell r="E1409">
            <v>24</v>
          </cell>
          <cell r="G1409">
            <v>3</v>
          </cell>
          <cell r="U1409">
            <v>25000000</v>
          </cell>
          <cell r="V1409">
            <v>0</v>
          </cell>
          <cell r="W1409">
            <v>0</v>
          </cell>
          <cell r="X1409">
            <v>0</v>
          </cell>
          <cell r="Y1409">
            <v>0</v>
          </cell>
        </row>
        <row r="1410">
          <cell r="C1410">
            <v>25301</v>
          </cell>
          <cell r="E1410">
            <v>24</v>
          </cell>
          <cell r="G1410">
            <v>3</v>
          </cell>
          <cell r="U1410">
            <v>670481710</v>
          </cell>
          <cell r="V1410">
            <v>670422519.51999998</v>
          </cell>
          <cell r="W1410">
            <v>670422519.51999998</v>
          </cell>
          <cell r="X1410">
            <v>670422519.51999998</v>
          </cell>
          <cell r="Y1410">
            <v>0</v>
          </cell>
        </row>
        <row r="1411">
          <cell r="C1411">
            <v>25301</v>
          </cell>
          <cell r="E1411">
            <v>24</v>
          </cell>
          <cell r="G1411">
            <v>3</v>
          </cell>
          <cell r="U1411">
            <v>14953058</v>
          </cell>
          <cell r="V1411">
            <v>14953058</v>
          </cell>
          <cell r="W1411">
            <v>14953058</v>
          </cell>
          <cell r="X1411">
            <v>14953058</v>
          </cell>
          <cell r="Y1411">
            <v>14953058</v>
          </cell>
        </row>
        <row r="1412">
          <cell r="C1412">
            <v>25301</v>
          </cell>
          <cell r="E1412">
            <v>25</v>
          </cell>
          <cell r="G1412">
            <v>1</v>
          </cell>
          <cell r="U1412">
            <v>156383990</v>
          </cell>
          <cell r="V1412">
            <v>156383990</v>
          </cell>
          <cell r="W1412">
            <v>156383990</v>
          </cell>
          <cell r="X1412">
            <v>156383990</v>
          </cell>
          <cell r="Y1412">
            <v>156383990</v>
          </cell>
        </row>
        <row r="1413">
          <cell r="C1413">
            <v>25301</v>
          </cell>
          <cell r="E1413">
            <v>25</v>
          </cell>
          <cell r="G1413">
            <v>1</v>
          </cell>
          <cell r="U1413">
            <v>137901857</v>
          </cell>
          <cell r="V1413">
            <v>137901857</v>
          </cell>
          <cell r="W1413">
            <v>137901857</v>
          </cell>
          <cell r="X1413">
            <v>137901857</v>
          </cell>
          <cell r="Y1413">
            <v>137901857</v>
          </cell>
        </row>
        <row r="1414">
          <cell r="C1414">
            <v>25302</v>
          </cell>
          <cell r="E1414">
            <v>28</v>
          </cell>
          <cell r="G1414">
            <v>3</v>
          </cell>
          <cell r="U1414">
            <v>0</v>
          </cell>
          <cell r="V1414">
            <v>0</v>
          </cell>
          <cell r="W1414">
            <v>0</v>
          </cell>
          <cell r="X1414">
            <v>0</v>
          </cell>
          <cell r="Y1414">
            <v>0</v>
          </cell>
        </row>
        <row r="1415">
          <cell r="C1415">
            <v>25302</v>
          </cell>
          <cell r="E1415">
            <v>28</v>
          </cell>
          <cell r="G1415">
            <v>3</v>
          </cell>
          <cell r="U1415">
            <v>442955364</v>
          </cell>
          <cell r="V1415">
            <v>104428154.29000001</v>
          </cell>
          <cell r="W1415">
            <v>104428154.29000001</v>
          </cell>
          <cell r="X1415">
            <v>104428154.29000001</v>
          </cell>
          <cell r="Y1415">
            <v>104428154.29000001</v>
          </cell>
        </row>
        <row r="1416">
          <cell r="C1416">
            <v>25302</v>
          </cell>
          <cell r="E1416">
            <v>28</v>
          </cell>
          <cell r="G1416">
            <v>3</v>
          </cell>
          <cell r="U1416">
            <v>47049030</v>
          </cell>
          <cell r="V1416">
            <v>0</v>
          </cell>
          <cell r="W1416">
            <v>0</v>
          </cell>
          <cell r="X1416">
            <v>0</v>
          </cell>
          <cell r="Y1416">
            <v>0</v>
          </cell>
        </row>
        <row r="1417">
          <cell r="C1417">
            <v>25302</v>
          </cell>
          <cell r="E1417">
            <v>28</v>
          </cell>
          <cell r="G1417">
            <v>3</v>
          </cell>
          <cell r="U1417">
            <v>801445017</v>
          </cell>
          <cell r="V1417">
            <v>801445017</v>
          </cell>
          <cell r="W1417">
            <v>801445017</v>
          </cell>
          <cell r="X1417">
            <v>801445017</v>
          </cell>
          <cell r="Y1417">
            <v>801445017</v>
          </cell>
        </row>
        <row r="1418">
          <cell r="C1418">
            <v>25302</v>
          </cell>
          <cell r="E1418">
            <v>28</v>
          </cell>
          <cell r="G1418">
            <v>3</v>
          </cell>
          <cell r="U1418">
            <v>272284017</v>
          </cell>
          <cell r="V1418">
            <v>0</v>
          </cell>
          <cell r="W1418">
            <v>0</v>
          </cell>
          <cell r="X1418">
            <v>0</v>
          </cell>
          <cell r="Y1418">
            <v>0</v>
          </cell>
        </row>
        <row r="1419">
          <cell r="C1419">
            <v>25305</v>
          </cell>
          <cell r="E1419">
            <v>36</v>
          </cell>
          <cell r="G1419">
            <v>3</v>
          </cell>
          <cell r="U1419">
            <v>99611320</v>
          </cell>
          <cell r="V1419">
            <v>99611320</v>
          </cell>
          <cell r="W1419">
            <v>99611320</v>
          </cell>
          <cell r="X1419">
            <v>99611320</v>
          </cell>
          <cell r="Y1419">
            <v>99611320</v>
          </cell>
        </row>
        <row r="1420">
          <cell r="C1420">
            <v>25309</v>
          </cell>
          <cell r="E1420">
            <v>33</v>
          </cell>
          <cell r="G1420">
            <v>3</v>
          </cell>
          <cell r="U1420">
            <v>40000000</v>
          </cell>
          <cell r="V1420">
            <v>0</v>
          </cell>
          <cell r="W1420">
            <v>0</v>
          </cell>
          <cell r="X1420">
            <v>0</v>
          </cell>
          <cell r="Y1420">
            <v>0</v>
          </cell>
        </row>
        <row r="1421">
          <cell r="C1421">
            <v>25309</v>
          </cell>
          <cell r="E1421">
            <v>33</v>
          </cell>
          <cell r="G1421">
            <v>3</v>
          </cell>
          <cell r="U1421">
            <v>0</v>
          </cell>
          <cell r="V1421">
            <v>0</v>
          </cell>
          <cell r="W1421">
            <v>0</v>
          </cell>
          <cell r="X1421">
            <v>0</v>
          </cell>
          <cell r="Y1421">
            <v>0</v>
          </cell>
        </row>
        <row r="1422">
          <cell r="C1422">
            <v>25309</v>
          </cell>
          <cell r="E1422">
            <v>33</v>
          </cell>
          <cell r="G1422">
            <v>3</v>
          </cell>
          <cell r="U1422">
            <v>21000000</v>
          </cell>
          <cell r="V1422">
            <v>0</v>
          </cell>
          <cell r="W1422">
            <v>0</v>
          </cell>
          <cell r="X1422">
            <v>0</v>
          </cell>
          <cell r="Y1422">
            <v>0</v>
          </cell>
        </row>
        <row r="1423">
          <cell r="C1423">
            <v>25309</v>
          </cell>
          <cell r="E1423">
            <v>33</v>
          </cell>
          <cell r="G1423">
            <v>3</v>
          </cell>
          <cell r="U1423">
            <v>0</v>
          </cell>
          <cell r="V1423">
            <v>0</v>
          </cell>
          <cell r="W1423">
            <v>0</v>
          </cell>
          <cell r="X1423">
            <v>0</v>
          </cell>
          <cell r="Y1423">
            <v>0</v>
          </cell>
        </row>
        <row r="1424">
          <cell r="C1424">
            <v>25309</v>
          </cell>
          <cell r="E1424">
            <v>33</v>
          </cell>
          <cell r="G1424">
            <v>3</v>
          </cell>
          <cell r="U1424">
            <v>97297000</v>
          </cell>
          <cell r="V1424">
            <v>54222499.899999999</v>
          </cell>
          <cell r="W1424">
            <v>54222499.899999999</v>
          </cell>
          <cell r="X1424">
            <v>54222499.899999999</v>
          </cell>
          <cell r="Y1424">
            <v>7950900</v>
          </cell>
        </row>
        <row r="1425">
          <cell r="C1425">
            <v>25309</v>
          </cell>
          <cell r="E1425">
            <v>33</v>
          </cell>
          <cell r="G1425">
            <v>3</v>
          </cell>
          <cell r="U1425">
            <v>398372537</v>
          </cell>
          <cell r="V1425">
            <v>368793900</v>
          </cell>
          <cell r="W1425">
            <v>368793900</v>
          </cell>
          <cell r="X1425">
            <v>3951000</v>
          </cell>
          <cell r="Y1425">
            <v>0</v>
          </cell>
        </row>
        <row r="1426">
          <cell r="C1426">
            <v>25309</v>
          </cell>
          <cell r="E1426">
            <v>33</v>
          </cell>
          <cell r="G1426">
            <v>3</v>
          </cell>
          <cell r="U1426">
            <v>42160000</v>
          </cell>
          <cell r="V1426">
            <v>42160000</v>
          </cell>
          <cell r="W1426">
            <v>42160000</v>
          </cell>
          <cell r="X1426">
            <v>0</v>
          </cell>
          <cell r="Y1426">
            <v>0</v>
          </cell>
        </row>
        <row r="1427">
          <cell r="C1427">
            <v>25309</v>
          </cell>
          <cell r="E1427">
            <v>33</v>
          </cell>
          <cell r="G1427">
            <v>3</v>
          </cell>
          <cell r="U1427">
            <v>0</v>
          </cell>
          <cell r="V1427">
            <v>0</v>
          </cell>
          <cell r="W1427">
            <v>0</v>
          </cell>
          <cell r="X1427">
            <v>0</v>
          </cell>
          <cell r="Y1427">
            <v>0</v>
          </cell>
        </row>
        <row r="1428">
          <cell r="C1428">
            <v>25310</v>
          </cell>
          <cell r="E1428">
            <v>26</v>
          </cell>
          <cell r="G1428">
            <v>3</v>
          </cell>
          <cell r="U1428">
            <v>787026730</v>
          </cell>
          <cell r="V1428">
            <v>769418001</v>
          </cell>
          <cell r="W1428">
            <v>769418001</v>
          </cell>
          <cell r="X1428">
            <v>0</v>
          </cell>
          <cell r="Y1428">
            <v>0</v>
          </cell>
        </row>
        <row r="1429">
          <cell r="C1429">
            <v>25311</v>
          </cell>
          <cell r="E1429">
            <v>29</v>
          </cell>
          <cell r="G1429">
            <v>3</v>
          </cell>
          <cell r="U1429">
            <v>198027248</v>
          </cell>
          <cell r="V1429">
            <v>198027248</v>
          </cell>
          <cell r="W1429">
            <v>198027248</v>
          </cell>
          <cell r="X1429">
            <v>198027248</v>
          </cell>
          <cell r="Y1429">
            <v>198027248</v>
          </cell>
        </row>
        <row r="1430">
          <cell r="C1430">
            <v>25312</v>
          </cell>
          <cell r="E1430">
            <v>33</v>
          </cell>
          <cell r="G1430">
            <v>3</v>
          </cell>
          <cell r="U1430">
            <v>148633517</v>
          </cell>
          <cell r="V1430">
            <v>96250000</v>
          </cell>
          <cell r="W1430">
            <v>96250000</v>
          </cell>
          <cell r="X1430">
            <v>96250000</v>
          </cell>
          <cell r="Y1430">
            <v>0</v>
          </cell>
        </row>
        <row r="1431">
          <cell r="C1431">
            <v>25312</v>
          </cell>
          <cell r="E1431">
            <v>33</v>
          </cell>
          <cell r="G1431">
            <v>3</v>
          </cell>
          <cell r="U1431">
            <v>184000000</v>
          </cell>
          <cell r="V1431">
            <v>152416503</v>
          </cell>
          <cell r="W1431">
            <v>152416503</v>
          </cell>
          <cell r="X1431">
            <v>152416503</v>
          </cell>
          <cell r="Y1431">
            <v>0</v>
          </cell>
        </row>
        <row r="1432">
          <cell r="C1432">
            <v>25313</v>
          </cell>
          <cell r="E1432">
            <v>33</v>
          </cell>
          <cell r="G1432">
            <v>3</v>
          </cell>
          <cell r="U1432">
            <v>0</v>
          </cell>
          <cell r="V1432">
            <v>0</v>
          </cell>
          <cell r="W1432">
            <v>0</v>
          </cell>
          <cell r="X1432">
            <v>0</v>
          </cell>
          <cell r="Y1432">
            <v>0</v>
          </cell>
        </row>
        <row r="1433">
          <cell r="C1433">
            <v>25313</v>
          </cell>
          <cell r="E1433">
            <v>33</v>
          </cell>
          <cell r="G1433">
            <v>3</v>
          </cell>
          <cell r="U1433">
            <v>2502922</v>
          </cell>
          <cell r="V1433">
            <v>0</v>
          </cell>
          <cell r="W1433">
            <v>0</v>
          </cell>
          <cell r="X1433">
            <v>0</v>
          </cell>
          <cell r="Y1433">
            <v>0</v>
          </cell>
        </row>
        <row r="1434">
          <cell r="C1434">
            <v>25330</v>
          </cell>
          <cell r="E1434">
            <v>23</v>
          </cell>
          <cell r="G1434">
            <v>3</v>
          </cell>
          <cell r="U1434">
            <v>18036588</v>
          </cell>
          <cell r="V1434">
            <v>12260000</v>
          </cell>
          <cell r="W1434">
            <v>12260000</v>
          </cell>
          <cell r="X1434">
            <v>12260000</v>
          </cell>
          <cell r="Y1434">
            <v>4100000</v>
          </cell>
        </row>
        <row r="1435">
          <cell r="C1435">
            <v>25331</v>
          </cell>
          <cell r="E1435">
            <v>14</v>
          </cell>
          <cell r="G1435">
            <v>3</v>
          </cell>
          <cell r="U1435">
            <v>148477785</v>
          </cell>
          <cell r="V1435">
            <v>0</v>
          </cell>
          <cell r="W1435">
            <v>0</v>
          </cell>
          <cell r="X1435">
            <v>0</v>
          </cell>
          <cell r="Y1435">
            <v>0</v>
          </cell>
        </row>
        <row r="1436">
          <cell r="C1436">
            <v>25332</v>
          </cell>
          <cell r="E1436">
            <v>23</v>
          </cell>
          <cell r="G1436">
            <v>3</v>
          </cell>
          <cell r="U1436">
            <v>41632029</v>
          </cell>
          <cell r="V1436">
            <v>33512049</v>
          </cell>
          <cell r="W1436">
            <v>33512049</v>
          </cell>
          <cell r="X1436">
            <v>33512049</v>
          </cell>
          <cell r="Y1436">
            <v>0</v>
          </cell>
        </row>
        <row r="1437">
          <cell r="C1437">
            <v>25332</v>
          </cell>
          <cell r="E1437">
            <v>23</v>
          </cell>
          <cell r="G1437">
            <v>3</v>
          </cell>
          <cell r="U1437">
            <v>0</v>
          </cell>
          <cell r="V1437">
            <v>0</v>
          </cell>
          <cell r="W1437">
            <v>0</v>
          </cell>
          <cell r="X1437">
            <v>0</v>
          </cell>
          <cell r="Y1437">
            <v>0</v>
          </cell>
        </row>
        <row r="1438">
          <cell r="C1438">
            <v>25333</v>
          </cell>
          <cell r="E1438">
            <v>14</v>
          </cell>
          <cell r="G1438">
            <v>3</v>
          </cell>
          <cell r="U1438">
            <v>250289240</v>
          </cell>
          <cell r="V1438">
            <v>245289240</v>
          </cell>
          <cell r="W1438">
            <v>245289240</v>
          </cell>
          <cell r="X1438">
            <v>245289240</v>
          </cell>
          <cell r="Y1438">
            <v>245289240</v>
          </cell>
        </row>
        <row r="1439">
          <cell r="C1439">
            <v>25334</v>
          </cell>
          <cell r="E1439">
            <v>14</v>
          </cell>
          <cell r="G1439">
            <v>3</v>
          </cell>
          <cell r="U1439">
            <v>207750306</v>
          </cell>
          <cell r="V1439">
            <v>198407443</v>
          </cell>
          <cell r="W1439">
            <v>198407443</v>
          </cell>
          <cell r="X1439">
            <v>198407443</v>
          </cell>
          <cell r="Y1439">
            <v>198407443</v>
          </cell>
        </row>
        <row r="1440">
          <cell r="C1440">
            <v>25335</v>
          </cell>
          <cell r="E1440">
            <v>23</v>
          </cell>
          <cell r="G1440">
            <v>3</v>
          </cell>
          <cell r="U1440">
            <v>397298239</v>
          </cell>
          <cell r="V1440">
            <v>397298239</v>
          </cell>
          <cell r="W1440">
            <v>397298239</v>
          </cell>
          <cell r="X1440">
            <v>397298239</v>
          </cell>
          <cell r="Y1440">
            <v>335305999</v>
          </cell>
        </row>
        <row r="1441">
          <cell r="C1441">
            <v>25335</v>
          </cell>
          <cell r="E1441">
            <v>23</v>
          </cell>
          <cell r="G1441">
            <v>3</v>
          </cell>
          <cell r="U1441">
            <v>139258628</v>
          </cell>
          <cell r="V1441">
            <v>126893374</v>
          </cell>
          <cell r="W1441">
            <v>126893374</v>
          </cell>
          <cell r="X1441">
            <v>126893374</v>
          </cell>
          <cell r="Y1441">
            <v>44234102</v>
          </cell>
        </row>
        <row r="1442">
          <cell r="C1442">
            <v>25335</v>
          </cell>
          <cell r="E1442">
            <v>23</v>
          </cell>
          <cell r="G1442">
            <v>3</v>
          </cell>
          <cell r="U1442">
            <v>10341400</v>
          </cell>
          <cell r="V1442">
            <v>0</v>
          </cell>
          <cell r="W1442">
            <v>0</v>
          </cell>
          <cell r="X1442">
            <v>0</v>
          </cell>
          <cell r="Y1442">
            <v>0</v>
          </cell>
        </row>
        <row r="1443">
          <cell r="C1443">
            <v>25335</v>
          </cell>
          <cell r="E1443">
            <v>23</v>
          </cell>
          <cell r="G1443">
            <v>3</v>
          </cell>
          <cell r="U1443">
            <v>28706000</v>
          </cell>
          <cell r="V1443">
            <v>22324742</v>
          </cell>
          <cell r="W1443">
            <v>22324742</v>
          </cell>
          <cell r="X1443">
            <v>22324742</v>
          </cell>
          <cell r="Y1443">
            <v>517892</v>
          </cell>
        </row>
        <row r="1444">
          <cell r="C1444">
            <v>25335</v>
          </cell>
          <cell r="E1444">
            <v>23</v>
          </cell>
          <cell r="G1444">
            <v>3</v>
          </cell>
          <cell r="U1444">
            <v>20000000</v>
          </cell>
          <cell r="V1444">
            <v>14434740</v>
          </cell>
          <cell r="W1444">
            <v>14434740</v>
          </cell>
          <cell r="X1444">
            <v>14434740</v>
          </cell>
          <cell r="Y1444">
            <v>0</v>
          </cell>
        </row>
        <row r="1445">
          <cell r="C1445">
            <v>25336</v>
          </cell>
          <cell r="E1445">
            <v>14</v>
          </cell>
          <cell r="G1445">
            <v>3</v>
          </cell>
          <cell r="U1445">
            <v>13638375</v>
          </cell>
          <cell r="V1445">
            <v>13489209</v>
          </cell>
          <cell r="W1445">
            <v>13489209</v>
          </cell>
          <cell r="X1445">
            <v>13489209</v>
          </cell>
          <cell r="Y1445">
            <v>0</v>
          </cell>
        </row>
        <row r="1446">
          <cell r="C1446">
            <v>25338</v>
          </cell>
          <cell r="E1446">
            <v>23</v>
          </cell>
          <cell r="G1446">
            <v>3</v>
          </cell>
          <cell r="U1446">
            <v>617679</v>
          </cell>
          <cell r="V1446">
            <v>0</v>
          </cell>
          <cell r="W1446">
            <v>0</v>
          </cell>
          <cell r="X1446">
            <v>0</v>
          </cell>
          <cell r="Y1446">
            <v>0</v>
          </cell>
        </row>
        <row r="1447">
          <cell r="C1447">
            <v>25339</v>
          </cell>
          <cell r="E1447">
            <v>28</v>
          </cell>
          <cell r="G1447">
            <v>3</v>
          </cell>
          <cell r="U1447">
            <v>1220353192</v>
          </cell>
          <cell r="V1447">
            <v>0</v>
          </cell>
          <cell r="W1447">
            <v>0</v>
          </cell>
          <cell r="X1447">
            <v>0</v>
          </cell>
          <cell r="Y1447">
            <v>0</v>
          </cell>
        </row>
        <row r="1448">
          <cell r="C1448">
            <v>25339</v>
          </cell>
          <cell r="E1448">
            <v>28</v>
          </cell>
          <cell r="G1448">
            <v>3</v>
          </cell>
          <cell r="U1448">
            <v>0</v>
          </cell>
          <cell r="V1448">
            <v>0</v>
          </cell>
          <cell r="W1448">
            <v>0</v>
          </cell>
          <cell r="X1448">
            <v>0</v>
          </cell>
          <cell r="Y1448">
            <v>0</v>
          </cell>
        </row>
        <row r="1449">
          <cell r="C1449">
            <v>25339</v>
          </cell>
          <cell r="E1449">
            <v>28</v>
          </cell>
          <cell r="G1449">
            <v>3</v>
          </cell>
          <cell r="U1449">
            <v>0</v>
          </cell>
          <cell r="V1449">
            <v>0</v>
          </cell>
          <cell r="W1449">
            <v>0</v>
          </cell>
          <cell r="X1449">
            <v>0</v>
          </cell>
          <cell r="Y1449">
            <v>0</v>
          </cell>
        </row>
        <row r="1450">
          <cell r="C1450">
            <v>25339</v>
          </cell>
          <cell r="E1450">
            <v>28</v>
          </cell>
          <cell r="G1450">
            <v>3</v>
          </cell>
          <cell r="U1450">
            <v>0</v>
          </cell>
          <cell r="V1450">
            <v>0</v>
          </cell>
          <cell r="W1450">
            <v>0</v>
          </cell>
          <cell r="X1450">
            <v>0</v>
          </cell>
          <cell r="Y1450">
            <v>0</v>
          </cell>
        </row>
        <row r="1451">
          <cell r="C1451">
            <v>25339</v>
          </cell>
          <cell r="E1451">
            <v>28</v>
          </cell>
          <cell r="G1451">
            <v>3</v>
          </cell>
          <cell r="U1451">
            <v>0</v>
          </cell>
          <cell r="V1451">
            <v>0</v>
          </cell>
          <cell r="W1451">
            <v>0</v>
          </cell>
          <cell r="X1451">
            <v>0</v>
          </cell>
          <cell r="Y1451">
            <v>0</v>
          </cell>
        </row>
        <row r="1452">
          <cell r="C1452">
            <v>25339</v>
          </cell>
          <cell r="E1452">
            <v>28</v>
          </cell>
          <cell r="G1452">
            <v>3</v>
          </cell>
          <cell r="U1452">
            <v>0</v>
          </cell>
          <cell r="V1452">
            <v>0</v>
          </cell>
          <cell r="W1452">
            <v>0</v>
          </cell>
          <cell r="X1452">
            <v>0</v>
          </cell>
          <cell r="Y1452">
            <v>0</v>
          </cell>
        </row>
        <row r="1453">
          <cell r="C1453">
            <v>25339</v>
          </cell>
          <cell r="E1453">
            <v>28</v>
          </cell>
          <cell r="G1453">
            <v>3</v>
          </cell>
          <cell r="U1453">
            <v>0</v>
          </cell>
          <cell r="V1453">
            <v>0</v>
          </cell>
          <cell r="W1453">
            <v>0</v>
          </cell>
          <cell r="X1453">
            <v>0</v>
          </cell>
          <cell r="Y1453">
            <v>0</v>
          </cell>
        </row>
        <row r="1454">
          <cell r="C1454">
            <v>25339</v>
          </cell>
          <cell r="E1454">
            <v>28</v>
          </cell>
          <cell r="G1454">
            <v>3</v>
          </cell>
          <cell r="U1454">
            <v>0</v>
          </cell>
          <cell r="V1454">
            <v>0</v>
          </cell>
          <cell r="W1454">
            <v>0</v>
          </cell>
          <cell r="X1454">
            <v>0</v>
          </cell>
          <cell r="Y1454">
            <v>0</v>
          </cell>
        </row>
        <row r="1455">
          <cell r="C1455">
            <v>25339</v>
          </cell>
          <cell r="E1455">
            <v>28</v>
          </cell>
          <cell r="G1455">
            <v>3</v>
          </cell>
          <cell r="U1455">
            <v>0</v>
          </cell>
          <cell r="V1455">
            <v>0</v>
          </cell>
          <cell r="W1455">
            <v>0</v>
          </cell>
          <cell r="X1455">
            <v>0</v>
          </cell>
          <cell r="Y1455">
            <v>0</v>
          </cell>
        </row>
        <row r="1456">
          <cell r="C1456">
            <v>25339</v>
          </cell>
          <cell r="E1456">
            <v>28</v>
          </cell>
          <cell r="G1456">
            <v>3</v>
          </cell>
          <cell r="U1456">
            <v>0</v>
          </cell>
          <cell r="V1456">
            <v>0</v>
          </cell>
          <cell r="W1456">
            <v>0</v>
          </cell>
          <cell r="X1456">
            <v>0</v>
          </cell>
          <cell r="Y1456">
            <v>0</v>
          </cell>
        </row>
        <row r="1457">
          <cell r="C1457">
            <v>25339</v>
          </cell>
          <cell r="E1457">
            <v>28</v>
          </cell>
          <cell r="G1457">
            <v>3</v>
          </cell>
          <cell r="U1457">
            <v>0</v>
          </cell>
          <cell r="V1457">
            <v>0</v>
          </cell>
          <cell r="W1457">
            <v>0</v>
          </cell>
          <cell r="X1457">
            <v>0</v>
          </cell>
          <cell r="Y1457">
            <v>0</v>
          </cell>
        </row>
        <row r="1458">
          <cell r="C1458">
            <v>25339</v>
          </cell>
          <cell r="E1458">
            <v>28</v>
          </cell>
          <cell r="G1458">
            <v>3</v>
          </cell>
          <cell r="U1458">
            <v>0</v>
          </cell>
          <cell r="V1458">
            <v>0</v>
          </cell>
          <cell r="W1458">
            <v>0</v>
          </cell>
          <cell r="X1458">
            <v>0</v>
          </cell>
          <cell r="Y1458">
            <v>0</v>
          </cell>
        </row>
        <row r="1459">
          <cell r="C1459">
            <v>25339</v>
          </cell>
          <cell r="E1459">
            <v>28</v>
          </cell>
          <cell r="G1459">
            <v>3</v>
          </cell>
          <cell r="U1459">
            <v>0</v>
          </cell>
          <cell r="V1459">
            <v>0</v>
          </cell>
          <cell r="W1459">
            <v>0</v>
          </cell>
          <cell r="X1459">
            <v>0</v>
          </cell>
          <cell r="Y1459">
            <v>0</v>
          </cell>
        </row>
        <row r="1460">
          <cell r="C1460">
            <v>25339</v>
          </cell>
          <cell r="E1460">
            <v>28</v>
          </cell>
          <cell r="G1460">
            <v>3</v>
          </cell>
          <cell r="U1460">
            <v>0</v>
          </cell>
          <cell r="V1460">
            <v>0</v>
          </cell>
          <cell r="W1460">
            <v>0</v>
          </cell>
          <cell r="X1460">
            <v>0</v>
          </cell>
          <cell r="Y1460">
            <v>0</v>
          </cell>
        </row>
        <row r="1461">
          <cell r="C1461">
            <v>25339</v>
          </cell>
          <cell r="E1461">
            <v>28</v>
          </cell>
          <cell r="G1461">
            <v>3</v>
          </cell>
          <cell r="U1461">
            <v>0</v>
          </cell>
          <cell r="V1461">
            <v>0</v>
          </cell>
          <cell r="W1461">
            <v>0</v>
          </cell>
          <cell r="X1461">
            <v>0</v>
          </cell>
          <cell r="Y1461">
            <v>0</v>
          </cell>
        </row>
        <row r="1462">
          <cell r="C1462">
            <v>25339</v>
          </cell>
          <cell r="E1462">
            <v>28</v>
          </cell>
          <cell r="G1462">
            <v>3</v>
          </cell>
          <cell r="U1462">
            <v>0</v>
          </cell>
          <cell r="V1462">
            <v>0</v>
          </cell>
          <cell r="W1462">
            <v>0</v>
          </cell>
          <cell r="X1462">
            <v>0</v>
          </cell>
          <cell r="Y1462">
            <v>0</v>
          </cell>
        </row>
        <row r="1463">
          <cell r="C1463">
            <v>25339</v>
          </cell>
          <cell r="E1463">
            <v>28</v>
          </cell>
          <cell r="G1463">
            <v>3</v>
          </cell>
          <cell r="U1463">
            <v>0</v>
          </cell>
          <cell r="V1463">
            <v>0</v>
          </cell>
          <cell r="W1463">
            <v>0</v>
          </cell>
          <cell r="X1463">
            <v>0</v>
          </cell>
          <cell r="Y1463">
            <v>0</v>
          </cell>
        </row>
        <row r="1464">
          <cell r="C1464">
            <v>25339</v>
          </cell>
          <cell r="E1464">
            <v>28</v>
          </cell>
          <cell r="G1464">
            <v>3</v>
          </cell>
          <cell r="U1464">
            <v>0</v>
          </cell>
          <cell r="V1464">
            <v>0</v>
          </cell>
          <cell r="W1464">
            <v>0</v>
          </cell>
          <cell r="X1464">
            <v>0</v>
          </cell>
          <cell r="Y1464">
            <v>0</v>
          </cell>
        </row>
        <row r="1465">
          <cell r="C1465">
            <v>25339</v>
          </cell>
          <cell r="E1465">
            <v>28</v>
          </cell>
          <cell r="G1465">
            <v>3</v>
          </cell>
          <cell r="U1465">
            <v>0</v>
          </cell>
          <cell r="V1465">
            <v>0</v>
          </cell>
          <cell r="W1465">
            <v>0</v>
          </cell>
          <cell r="X1465">
            <v>0</v>
          </cell>
          <cell r="Y1465">
            <v>0</v>
          </cell>
        </row>
        <row r="1466">
          <cell r="C1466">
            <v>25339</v>
          </cell>
          <cell r="E1466">
            <v>28</v>
          </cell>
          <cell r="G1466">
            <v>3</v>
          </cell>
          <cell r="U1466">
            <v>199096364</v>
          </cell>
          <cell r="V1466">
            <v>143529998</v>
          </cell>
          <cell r="W1466">
            <v>143529998</v>
          </cell>
          <cell r="X1466">
            <v>143529998</v>
          </cell>
          <cell r="Y1466">
            <v>124929998</v>
          </cell>
        </row>
        <row r="1467">
          <cell r="C1467">
            <v>25340</v>
          </cell>
          <cell r="E1467">
            <v>24</v>
          </cell>
          <cell r="G1467">
            <v>3</v>
          </cell>
          <cell r="U1467">
            <v>0</v>
          </cell>
          <cell r="V1467">
            <v>0</v>
          </cell>
          <cell r="W1467">
            <v>0</v>
          </cell>
          <cell r="X1467">
            <v>0</v>
          </cell>
          <cell r="Y1467">
            <v>0</v>
          </cell>
        </row>
        <row r="1468">
          <cell r="C1468">
            <v>25340</v>
          </cell>
          <cell r="E1468">
            <v>24</v>
          </cell>
          <cell r="G1468">
            <v>3</v>
          </cell>
          <cell r="U1468">
            <v>22579282</v>
          </cell>
          <cell r="V1468">
            <v>15707282</v>
          </cell>
          <cell r="W1468">
            <v>15707282</v>
          </cell>
          <cell r="X1468">
            <v>15707282</v>
          </cell>
          <cell r="Y1468">
            <v>15707282</v>
          </cell>
        </row>
        <row r="1469">
          <cell r="C1469">
            <v>25340</v>
          </cell>
          <cell r="E1469">
            <v>24</v>
          </cell>
          <cell r="G1469">
            <v>3</v>
          </cell>
          <cell r="U1469">
            <v>55000000</v>
          </cell>
          <cell r="V1469">
            <v>0</v>
          </cell>
          <cell r="W1469">
            <v>0</v>
          </cell>
          <cell r="X1469">
            <v>0</v>
          </cell>
          <cell r="Y1469">
            <v>0</v>
          </cell>
        </row>
        <row r="1470">
          <cell r="C1470">
            <v>25341</v>
          </cell>
          <cell r="E1470">
            <v>25</v>
          </cell>
          <cell r="G1470">
            <v>3</v>
          </cell>
          <cell r="U1470">
            <v>0</v>
          </cell>
          <cell r="V1470">
            <v>0</v>
          </cell>
          <cell r="W1470">
            <v>0</v>
          </cell>
          <cell r="X1470">
            <v>0</v>
          </cell>
          <cell r="Y1470">
            <v>0</v>
          </cell>
        </row>
        <row r="1471">
          <cell r="C1471">
            <v>25341</v>
          </cell>
          <cell r="E1471">
            <v>40</v>
          </cell>
          <cell r="G1471">
            <v>3</v>
          </cell>
          <cell r="U1471">
            <v>227922734</v>
          </cell>
          <cell r="V1471">
            <v>227922734</v>
          </cell>
          <cell r="W1471">
            <v>227922734</v>
          </cell>
          <cell r="X1471">
            <v>227922734</v>
          </cell>
          <cell r="Y1471">
            <v>72587602</v>
          </cell>
        </row>
        <row r="1472">
          <cell r="C1472">
            <v>25342</v>
          </cell>
          <cell r="E1472">
            <v>26</v>
          </cell>
          <cell r="G1472">
            <v>3</v>
          </cell>
          <cell r="U1472">
            <v>97519193</v>
          </cell>
          <cell r="V1472">
            <v>97519193</v>
          </cell>
          <cell r="W1472">
            <v>97519193</v>
          </cell>
          <cell r="X1472">
            <v>97519193</v>
          </cell>
          <cell r="Y1472">
            <v>0</v>
          </cell>
        </row>
        <row r="1473">
          <cell r="C1473">
            <v>25343</v>
          </cell>
          <cell r="E1473">
            <v>26</v>
          </cell>
          <cell r="G1473">
            <v>3</v>
          </cell>
          <cell r="U1473">
            <v>1219540</v>
          </cell>
          <cell r="V1473">
            <v>1219540</v>
          </cell>
          <cell r="W1473">
            <v>1219540</v>
          </cell>
          <cell r="X1473">
            <v>1219540</v>
          </cell>
          <cell r="Y1473">
            <v>0</v>
          </cell>
        </row>
        <row r="1474">
          <cell r="C1474">
            <v>25344</v>
          </cell>
          <cell r="E1474">
            <v>26</v>
          </cell>
          <cell r="G1474">
            <v>3</v>
          </cell>
          <cell r="U1474">
            <v>51669925</v>
          </cell>
          <cell r="V1474">
            <v>0</v>
          </cell>
          <cell r="W1474">
            <v>0</v>
          </cell>
          <cell r="X1474">
            <v>0</v>
          </cell>
          <cell r="Y1474">
            <v>0</v>
          </cell>
        </row>
        <row r="1475">
          <cell r="C1475">
            <v>25345</v>
          </cell>
          <cell r="E1475">
            <v>26</v>
          </cell>
          <cell r="G1475">
            <v>3</v>
          </cell>
          <cell r="U1475">
            <v>45834316</v>
          </cell>
          <cell r="V1475">
            <v>45834316</v>
          </cell>
          <cell r="W1475">
            <v>45834316</v>
          </cell>
          <cell r="X1475">
            <v>45834316</v>
          </cell>
          <cell r="Y1475">
            <v>0</v>
          </cell>
        </row>
        <row r="1476">
          <cell r="C1476">
            <v>25346</v>
          </cell>
          <cell r="E1476">
            <v>27</v>
          </cell>
          <cell r="G1476">
            <v>3</v>
          </cell>
          <cell r="U1476">
            <v>1308500</v>
          </cell>
          <cell r="V1476">
            <v>1308500</v>
          </cell>
          <cell r="W1476">
            <v>1308500</v>
          </cell>
          <cell r="X1476">
            <v>1308500</v>
          </cell>
          <cell r="Y1476">
            <v>1308500</v>
          </cell>
        </row>
        <row r="1477">
          <cell r="C1477">
            <v>25347</v>
          </cell>
          <cell r="E1477">
            <v>29</v>
          </cell>
          <cell r="G1477">
            <v>3</v>
          </cell>
          <cell r="U1477">
            <v>20159214</v>
          </cell>
          <cell r="V1477">
            <v>0</v>
          </cell>
          <cell r="W1477">
            <v>0</v>
          </cell>
          <cell r="X1477">
            <v>0</v>
          </cell>
          <cell r="Y1477">
            <v>0</v>
          </cell>
        </row>
        <row r="1478">
          <cell r="C1478">
            <v>25348</v>
          </cell>
          <cell r="E1478">
            <v>29</v>
          </cell>
          <cell r="G1478">
            <v>3</v>
          </cell>
          <cell r="U1478">
            <v>692231</v>
          </cell>
          <cell r="V1478">
            <v>692231</v>
          </cell>
          <cell r="W1478">
            <v>692231</v>
          </cell>
          <cell r="X1478">
            <v>692231</v>
          </cell>
          <cell r="Y1478">
            <v>0</v>
          </cell>
        </row>
        <row r="1479">
          <cell r="C1479">
            <v>25349</v>
          </cell>
          <cell r="E1479">
            <v>29</v>
          </cell>
          <cell r="G1479">
            <v>3</v>
          </cell>
          <cell r="U1479">
            <v>468180</v>
          </cell>
          <cell r="V1479">
            <v>468180</v>
          </cell>
          <cell r="W1479">
            <v>468180</v>
          </cell>
          <cell r="X1479">
            <v>468180</v>
          </cell>
          <cell r="Y1479">
            <v>468180</v>
          </cell>
        </row>
        <row r="1480">
          <cell r="C1480">
            <v>25350</v>
          </cell>
          <cell r="E1480">
            <v>29</v>
          </cell>
          <cell r="G1480">
            <v>3</v>
          </cell>
          <cell r="U1480">
            <v>12921753</v>
          </cell>
          <cell r="V1480">
            <v>12921753</v>
          </cell>
          <cell r="W1480">
            <v>12921753</v>
          </cell>
          <cell r="X1480">
            <v>12921753</v>
          </cell>
          <cell r="Y1480">
            <v>12921753</v>
          </cell>
        </row>
        <row r="1481">
          <cell r="C1481">
            <v>25351</v>
          </cell>
          <cell r="E1481">
            <v>21</v>
          </cell>
          <cell r="G1481">
            <v>3</v>
          </cell>
          <cell r="U1481">
            <v>0</v>
          </cell>
          <cell r="V1481">
            <v>0</v>
          </cell>
          <cell r="W1481">
            <v>0</v>
          </cell>
          <cell r="X1481">
            <v>0</v>
          </cell>
          <cell r="Y1481">
            <v>0</v>
          </cell>
        </row>
        <row r="1482">
          <cell r="C1482">
            <v>25351</v>
          </cell>
          <cell r="E1482">
            <v>21</v>
          </cell>
          <cell r="G1482">
            <v>3</v>
          </cell>
          <cell r="U1482">
            <v>12000000</v>
          </cell>
          <cell r="V1482">
            <v>5566271.3200000003</v>
          </cell>
          <cell r="W1482">
            <v>5566271.3200000003</v>
          </cell>
          <cell r="X1482">
            <v>5566271.3200000003</v>
          </cell>
          <cell r="Y1482">
            <v>5566271.3200000003</v>
          </cell>
        </row>
        <row r="1483">
          <cell r="C1483">
            <v>25351</v>
          </cell>
          <cell r="E1483">
            <v>21</v>
          </cell>
          <cell r="G1483">
            <v>3</v>
          </cell>
          <cell r="U1483">
            <v>0</v>
          </cell>
          <cell r="V1483">
            <v>0</v>
          </cell>
          <cell r="W1483">
            <v>0</v>
          </cell>
          <cell r="X1483">
            <v>0</v>
          </cell>
          <cell r="Y1483">
            <v>0</v>
          </cell>
        </row>
        <row r="1484">
          <cell r="C1484">
            <v>25351</v>
          </cell>
          <cell r="E1484">
            <v>21</v>
          </cell>
          <cell r="G1484">
            <v>3</v>
          </cell>
          <cell r="U1484">
            <v>57142807</v>
          </cell>
          <cell r="V1484">
            <v>44212908.539999999</v>
          </cell>
          <cell r="W1484">
            <v>44212908.539999999</v>
          </cell>
          <cell r="X1484">
            <v>44212908.539999999</v>
          </cell>
          <cell r="Y1484">
            <v>43953708.539999999</v>
          </cell>
        </row>
        <row r="1485">
          <cell r="C1485">
            <v>25352</v>
          </cell>
          <cell r="E1485">
            <v>22</v>
          </cell>
          <cell r="G1485">
            <v>3</v>
          </cell>
          <cell r="U1485">
            <v>383727</v>
          </cell>
          <cell r="V1485">
            <v>383727</v>
          </cell>
          <cell r="W1485">
            <v>383727</v>
          </cell>
          <cell r="X1485">
            <v>383727</v>
          </cell>
          <cell r="Y1485">
            <v>383727</v>
          </cell>
        </row>
        <row r="1486">
          <cell r="C1486">
            <v>25352</v>
          </cell>
          <cell r="E1486">
            <v>22</v>
          </cell>
          <cell r="G1486">
            <v>3</v>
          </cell>
          <cell r="U1486">
            <v>30967429</v>
          </cell>
          <cell r="V1486">
            <v>30967429</v>
          </cell>
          <cell r="W1486">
            <v>30967429</v>
          </cell>
          <cell r="X1486">
            <v>30967429</v>
          </cell>
          <cell r="Y1486">
            <v>30967429</v>
          </cell>
        </row>
        <row r="1487">
          <cell r="C1487">
            <v>25353</v>
          </cell>
          <cell r="E1487">
            <v>21</v>
          </cell>
          <cell r="G1487">
            <v>3</v>
          </cell>
          <cell r="U1487">
            <v>17543679</v>
          </cell>
          <cell r="V1487">
            <v>17541430.32</v>
          </cell>
          <cell r="W1487">
            <v>17541430.32</v>
          </cell>
          <cell r="X1487">
            <v>17541430.32</v>
          </cell>
          <cell r="Y1487">
            <v>17541430.32</v>
          </cell>
        </row>
        <row r="1488">
          <cell r="C1488">
            <v>25354</v>
          </cell>
          <cell r="E1488">
            <v>24</v>
          </cell>
          <cell r="G1488">
            <v>3</v>
          </cell>
          <cell r="U1488">
            <v>66350000</v>
          </cell>
          <cell r="V1488">
            <v>14996900</v>
          </cell>
          <cell r="W1488">
            <v>14996900</v>
          </cell>
          <cell r="X1488">
            <v>14996900</v>
          </cell>
          <cell r="Y1488">
            <v>14996900</v>
          </cell>
        </row>
        <row r="1489">
          <cell r="C1489">
            <v>25354</v>
          </cell>
          <cell r="E1489">
            <v>24</v>
          </cell>
          <cell r="G1489">
            <v>3</v>
          </cell>
          <cell r="U1489">
            <v>35657077</v>
          </cell>
          <cell r="V1489">
            <v>0</v>
          </cell>
          <cell r="W1489">
            <v>0</v>
          </cell>
          <cell r="X1489">
            <v>0</v>
          </cell>
          <cell r="Y1489">
            <v>0</v>
          </cell>
        </row>
        <row r="1490">
          <cell r="C1490">
            <v>25354</v>
          </cell>
          <cell r="E1490">
            <v>24</v>
          </cell>
          <cell r="G1490">
            <v>3</v>
          </cell>
          <cell r="U1490">
            <v>5000000</v>
          </cell>
          <cell r="V1490">
            <v>4051600</v>
          </cell>
          <cell r="W1490">
            <v>4051600</v>
          </cell>
          <cell r="X1490">
            <v>4051600</v>
          </cell>
          <cell r="Y1490">
            <v>4051600</v>
          </cell>
        </row>
        <row r="1491">
          <cell r="C1491">
            <v>25355</v>
          </cell>
          <cell r="E1491">
            <v>24</v>
          </cell>
          <cell r="G1491">
            <v>3</v>
          </cell>
          <cell r="U1491">
            <v>64100069</v>
          </cell>
          <cell r="V1491">
            <v>52004635.219999999</v>
          </cell>
          <cell r="W1491">
            <v>52004635.219999999</v>
          </cell>
          <cell r="X1491">
            <v>52004635.219999999</v>
          </cell>
          <cell r="Y1491">
            <v>52004635.219999999</v>
          </cell>
        </row>
        <row r="1492">
          <cell r="C1492">
            <v>25355</v>
          </cell>
          <cell r="E1492">
            <v>24</v>
          </cell>
          <cell r="G1492">
            <v>3</v>
          </cell>
          <cell r="U1492">
            <v>110000000</v>
          </cell>
          <cell r="V1492">
            <v>91918000</v>
          </cell>
          <cell r="W1492">
            <v>91918000</v>
          </cell>
          <cell r="X1492">
            <v>91918000</v>
          </cell>
          <cell r="Y1492">
            <v>91918000</v>
          </cell>
        </row>
        <row r="1493">
          <cell r="C1493">
            <v>25356</v>
          </cell>
          <cell r="E1493">
            <v>24</v>
          </cell>
          <cell r="G1493">
            <v>3</v>
          </cell>
          <cell r="U1493">
            <v>351504</v>
          </cell>
          <cell r="V1493">
            <v>0</v>
          </cell>
          <cell r="W1493">
            <v>0</v>
          </cell>
          <cell r="X1493">
            <v>0</v>
          </cell>
          <cell r="Y1493">
            <v>0</v>
          </cell>
        </row>
        <row r="1494">
          <cell r="C1494">
            <v>25356</v>
          </cell>
          <cell r="E1494">
            <v>24</v>
          </cell>
          <cell r="G1494">
            <v>3</v>
          </cell>
          <cell r="U1494">
            <v>820177</v>
          </cell>
          <cell r="V1494">
            <v>0</v>
          </cell>
          <cell r="W1494">
            <v>0</v>
          </cell>
          <cell r="X1494">
            <v>0</v>
          </cell>
          <cell r="Y1494">
            <v>0</v>
          </cell>
        </row>
        <row r="1495">
          <cell r="C1495">
            <v>25356</v>
          </cell>
          <cell r="E1495">
            <v>24</v>
          </cell>
          <cell r="G1495">
            <v>3</v>
          </cell>
          <cell r="U1495">
            <v>315390</v>
          </cell>
          <cell r="V1495">
            <v>0</v>
          </cell>
          <cell r="W1495">
            <v>0</v>
          </cell>
          <cell r="X1495">
            <v>0</v>
          </cell>
          <cell r="Y1495">
            <v>0</v>
          </cell>
        </row>
        <row r="1496">
          <cell r="C1496">
            <v>25357</v>
          </cell>
          <cell r="E1496">
            <v>14</v>
          </cell>
          <cell r="G1496">
            <v>3</v>
          </cell>
          <cell r="U1496">
            <v>69291690</v>
          </cell>
          <cell r="V1496">
            <v>69291690</v>
          </cell>
          <cell r="W1496">
            <v>69291690</v>
          </cell>
          <cell r="X1496">
            <v>69291690</v>
          </cell>
          <cell r="Y1496">
            <v>69291690</v>
          </cell>
        </row>
        <row r="1497">
          <cell r="C1497">
            <v>25357</v>
          </cell>
          <cell r="E1497">
            <v>14</v>
          </cell>
          <cell r="G1497">
            <v>3</v>
          </cell>
          <cell r="U1497">
            <v>148339874</v>
          </cell>
          <cell r="V1497">
            <v>148339874</v>
          </cell>
          <cell r="W1497">
            <v>148339874</v>
          </cell>
          <cell r="X1497">
            <v>148339874</v>
          </cell>
          <cell r="Y1497">
            <v>148339874</v>
          </cell>
        </row>
        <row r="1498">
          <cell r="C1498">
            <v>25358</v>
          </cell>
          <cell r="E1498">
            <v>22</v>
          </cell>
          <cell r="G1498">
            <v>3</v>
          </cell>
          <cell r="U1498">
            <v>1500000</v>
          </cell>
          <cell r="V1498">
            <v>0</v>
          </cell>
          <cell r="W1498">
            <v>0</v>
          </cell>
          <cell r="X1498">
            <v>0</v>
          </cell>
          <cell r="Y1498">
            <v>0</v>
          </cell>
        </row>
        <row r="1499">
          <cell r="C1499">
            <v>25358</v>
          </cell>
          <cell r="E1499">
            <v>22</v>
          </cell>
          <cell r="G1499">
            <v>3</v>
          </cell>
          <cell r="U1499">
            <v>10000000</v>
          </cell>
          <cell r="V1499">
            <v>0</v>
          </cell>
          <cell r="W1499">
            <v>0</v>
          </cell>
          <cell r="X1499">
            <v>0</v>
          </cell>
          <cell r="Y1499">
            <v>0</v>
          </cell>
        </row>
        <row r="1500">
          <cell r="C1500">
            <v>25358</v>
          </cell>
          <cell r="E1500">
            <v>22</v>
          </cell>
          <cell r="G1500">
            <v>3</v>
          </cell>
          <cell r="U1500">
            <v>22052858</v>
          </cell>
          <cell r="V1500">
            <v>12995100</v>
          </cell>
          <cell r="W1500">
            <v>12995100</v>
          </cell>
          <cell r="X1500">
            <v>12995100</v>
          </cell>
          <cell r="Y1500">
            <v>12995100</v>
          </cell>
        </row>
        <row r="1501">
          <cell r="C1501">
            <v>25359</v>
          </cell>
          <cell r="E1501">
            <v>22</v>
          </cell>
          <cell r="G1501">
            <v>3</v>
          </cell>
          <cell r="U1501">
            <v>27468751</v>
          </cell>
          <cell r="V1501">
            <v>0</v>
          </cell>
          <cell r="W1501">
            <v>0</v>
          </cell>
          <cell r="X1501">
            <v>0</v>
          </cell>
          <cell r="Y1501">
            <v>0</v>
          </cell>
        </row>
        <row r="1502">
          <cell r="C1502">
            <v>25360</v>
          </cell>
          <cell r="E1502">
            <v>14</v>
          </cell>
          <cell r="G1502">
            <v>3</v>
          </cell>
          <cell r="U1502">
            <v>769222</v>
          </cell>
          <cell r="V1502">
            <v>769222</v>
          </cell>
          <cell r="W1502">
            <v>769222</v>
          </cell>
          <cell r="X1502">
            <v>769222</v>
          </cell>
          <cell r="Y1502">
            <v>769222</v>
          </cell>
        </row>
        <row r="1503">
          <cell r="C1503">
            <v>25361</v>
          </cell>
          <cell r="E1503">
            <v>14</v>
          </cell>
          <cell r="G1503">
            <v>3</v>
          </cell>
          <cell r="U1503">
            <v>274596</v>
          </cell>
          <cell r="V1503">
            <v>274596</v>
          </cell>
          <cell r="W1503">
            <v>274596</v>
          </cell>
          <cell r="X1503">
            <v>274596</v>
          </cell>
          <cell r="Y1503">
            <v>274596</v>
          </cell>
        </row>
        <row r="1504">
          <cell r="C1504">
            <v>25362</v>
          </cell>
          <cell r="E1504">
            <v>14</v>
          </cell>
          <cell r="G1504">
            <v>3</v>
          </cell>
          <cell r="U1504">
            <v>5834147</v>
          </cell>
          <cell r="V1504">
            <v>5834147</v>
          </cell>
          <cell r="W1504">
            <v>5834147</v>
          </cell>
          <cell r="X1504">
            <v>5834147</v>
          </cell>
          <cell r="Y1504">
            <v>5834147</v>
          </cell>
        </row>
        <row r="1505">
          <cell r="C1505">
            <v>25363</v>
          </cell>
          <cell r="E1505">
            <v>14</v>
          </cell>
          <cell r="G1505">
            <v>3</v>
          </cell>
          <cell r="U1505">
            <v>9094563</v>
          </cell>
          <cell r="V1505">
            <v>9094563</v>
          </cell>
          <cell r="W1505">
            <v>9094563</v>
          </cell>
          <cell r="X1505">
            <v>9094563</v>
          </cell>
          <cell r="Y1505">
            <v>9094563</v>
          </cell>
        </row>
        <row r="1506">
          <cell r="C1506">
            <v>25364</v>
          </cell>
          <cell r="E1506">
            <v>36</v>
          </cell>
          <cell r="G1506">
            <v>3</v>
          </cell>
          <cell r="U1506">
            <v>333655587</v>
          </cell>
          <cell r="V1506">
            <v>320366586</v>
          </cell>
          <cell r="W1506">
            <v>320366586</v>
          </cell>
          <cell r="X1506">
            <v>320366586</v>
          </cell>
          <cell r="Y1506">
            <v>320366586</v>
          </cell>
        </row>
        <row r="1507">
          <cell r="C1507">
            <v>25365</v>
          </cell>
          <cell r="E1507">
            <v>29</v>
          </cell>
          <cell r="G1507">
            <v>3</v>
          </cell>
          <cell r="U1507">
            <v>443949764</v>
          </cell>
          <cell r="V1507">
            <v>392694878</v>
          </cell>
          <cell r="W1507">
            <v>392694878</v>
          </cell>
          <cell r="X1507">
            <v>392694878</v>
          </cell>
          <cell r="Y1507">
            <v>392694878</v>
          </cell>
        </row>
        <row r="1508">
          <cell r="C1508">
            <v>25366</v>
          </cell>
          <cell r="E1508">
            <v>29</v>
          </cell>
          <cell r="G1508">
            <v>3</v>
          </cell>
          <cell r="U1508">
            <v>8986295</v>
          </cell>
          <cell r="V1508">
            <v>4723448</v>
          </cell>
          <cell r="W1508">
            <v>4723448</v>
          </cell>
          <cell r="X1508">
            <v>4723448</v>
          </cell>
          <cell r="Y1508">
            <v>4723448</v>
          </cell>
        </row>
        <row r="1509">
          <cell r="C1509">
            <v>25367</v>
          </cell>
          <cell r="E1509">
            <v>14</v>
          </cell>
          <cell r="G1509">
            <v>3</v>
          </cell>
          <cell r="U1509">
            <v>43748595</v>
          </cell>
          <cell r="V1509">
            <v>43748595</v>
          </cell>
          <cell r="W1509">
            <v>43748595</v>
          </cell>
          <cell r="X1509">
            <v>43748595</v>
          </cell>
          <cell r="Y1509">
            <v>43748595</v>
          </cell>
        </row>
        <row r="1510">
          <cell r="C1510">
            <v>25368</v>
          </cell>
          <cell r="E1510">
            <v>14</v>
          </cell>
          <cell r="G1510">
            <v>3</v>
          </cell>
          <cell r="U1510">
            <v>785106</v>
          </cell>
          <cell r="V1510">
            <v>785097</v>
          </cell>
          <cell r="W1510">
            <v>785097</v>
          </cell>
          <cell r="X1510">
            <v>785097</v>
          </cell>
          <cell r="Y1510">
            <v>785097</v>
          </cell>
        </row>
        <row r="1511">
          <cell r="C1511">
            <v>25369</v>
          </cell>
          <cell r="E1511">
            <v>28</v>
          </cell>
          <cell r="G1511">
            <v>3</v>
          </cell>
          <cell r="U1511">
            <v>785066463</v>
          </cell>
          <cell r="V1511">
            <v>692913730</v>
          </cell>
          <cell r="W1511">
            <v>692913730</v>
          </cell>
          <cell r="X1511">
            <v>270931662</v>
          </cell>
          <cell r="Y1511">
            <v>44477343</v>
          </cell>
        </row>
        <row r="1512">
          <cell r="C1512">
            <v>25369</v>
          </cell>
          <cell r="E1512">
            <v>28</v>
          </cell>
          <cell r="G1512">
            <v>3</v>
          </cell>
          <cell r="U1512">
            <v>574575325</v>
          </cell>
          <cell r="V1512">
            <v>574575325</v>
          </cell>
          <cell r="W1512">
            <v>574575325</v>
          </cell>
          <cell r="X1512">
            <v>400000000</v>
          </cell>
          <cell r="Y1512">
            <v>358724025</v>
          </cell>
        </row>
        <row r="1513">
          <cell r="C1513">
            <v>25369</v>
          </cell>
          <cell r="E1513">
            <v>28</v>
          </cell>
          <cell r="G1513">
            <v>3</v>
          </cell>
          <cell r="U1513">
            <v>103439941</v>
          </cell>
          <cell r="V1513">
            <v>103439940</v>
          </cell>
          <cell r="W1513">
            <v>103439940</v>
          </cell>
          <cell r="X1513">
            <v>77769855</v>
          </cell>
          <cell r="Y1513">
            <v>22306659</v>
          </cell>
        </row>
        <row r="1514">
          <cell r="C1514">
            <v>25370</v>
          </cell>
          <cell r="E1514">
            <v>23</v>
          </cell>
          <cell r="G1514">
            <v>3</v>
          </cell>
          <cell r="U1514">
            <v>90291931</v>
          </cell>
          <cell r="V1514">
            <v>23280000</v>
          </cell>
          <cell r="W1514">
            <v>23280000</v>
          </cell>
          <cell r="X1514">
            <v>9000000</v>
          </cell>
          <cell r="Y1514">
            <v>0</v>
          </cell>
        </row>
        <row r="1515">
          <cell r="C1515">
            <v>25370</v>
          </cell>
          <cell r="E1515">
            <v>23</v>
          </cell>
          <cell r="G1515">
            <v>3</v>
          </cell>
          <cell r="U1515">
            <v>35457396</v>
          </cell>
          <cell r="V1515">
            <v>34658069</v>
          </cell>
          <cell r="W1515">
            <v>34658069</v>
          </cell>
          <cell r="X1515">
            <v>34658069</v>
          </cell>
          <cell r="Y1515">
            <v>0</v>
          </cell>
        </row>
        <row r="1516">
          <cell r="C1516">
            <v>25370</v>
          </cell>
          <cell r="E1516">
            <v>23</v>
          </cell>
          <cell r="G1516">
            <v>3</v>
          </cell>
          <cell r="U1516">
            <v>15000000</v>
          </cell>
          <cell r="V1516">
            <v>0</v>
          </cell>
          <cell r="W1516">
            <v>0</v>
          </cell>
          <cell r="X1516">
            <v>0</v>
          </cell>
          <cell r="Y1516">
            <v>0</v>
          </cell>
        </row>
        <row r="1517">
          <cell r="C1517">
            <v>25370</v>
          </cell>
          <cell r="E1517">
            <v>23</v>
          </cell>
          <cell r="G1517">
            <v>3</v>
          </cell>
          <cell r="U1517">
            <v>0</v>
          </cell>
          <cell r="V1517">
            <v>0</v>
          </cell>
          <cell r="W1517">
            <v>0</v>
          </cell>
          <cell r="X1517">
            <v>0</v>
          </cell>
          <cell r="Y1517">
            <v>0</v>
          </cell>
        </row>
        <row r="1518">
          <cell r="C1518">
            <v>25370</v>
          </cell>
          <cell r="E1518">
            <v>23</v>
          </cell>
          <cell r="G1518">
            <v>3</v>
          </cell>
          <cell r="U1518">
            <v>81516822</v>
          </cell>
          <cell r="V1518">
            <v>63762159</v>
          </cell>
          <cell r="W1518">
            <v>63762159</v>
          </cell>
          <cell r="X1518">
            <v>63762159</v>
          </cell>
          <cell r="Y1518">
            <v>63762159</v>
          </cell>
        </row>
        <row r="1519">
          <cell r="C1519">
            <v>25371</v>
          </cell>
          <cell r="E1519">
            <v>29</v>
          </cell>
          <cell r="G1519">
            <v>3</v>
          </cell>
          <cell r="U1519">
            <v>137396944</v>
          </cell>
          <cell r="V1519">
            <v>137096944</v>
          </cell>
          <cell r="W1519">
            <v>137096944</v>
          </cell>
          <cell r="X1519">
            <v>137096944</v>
          </cell>
          <cell r="Y1519">
            <v>54768999</v>
          </cell>
        </row>
        <row r="1520">
          <cell r="C1520">
            <v>25378</v>
          </cell>
          <cell r="E1520">
            <v>25</v>
          </cell>
          <cell r="G1520">
            <v>1</v>
          </cell>
          <cell r="U1520">
            <v>80000000</v>
          </cell>
          <cell r="V1520">
            <v>0</v>
          </cell>
          <cell r="W1520">
            <v>0</v>
          </cell>
          <cell r="X1520">
            <v>0</v>
          </cell>
          <cell r="Y1520">
            <v>0</v>
          </cell>
        </row>
        <row r="1521">
          <cell r="C1521">
            <v>25378</v>
          </cell>
          <cell r="E1521">
            <v>25</v>
          </cell>
          <cell r="G1521">
            <v>1</v>
          </cell>
          <cell r="U1521">
            <v>418857572</v>
          </cell>
          <cell r="V1521">
            <v>3602000</v>
          </cell>
          <cell r="W1521">
            <v>3602000</v>
          </cell>
          <cell r="X1521">
            <v>3602000</v>
          </cell>
          <cell r="Y1521">
            <v>3602000</v>
          </cell>
        </row>
        <row r="1522">
          <cell r="C1522">
            <v>25379</v>
          </cell>
          <cell r="E1522">
            <v>29</v>
          </cell>
          <cell r="G1522">
            <v>3</v>
          </cell>
          <cell r="U1522">
            <v>1977864009</v>
          </cell>
          <cell r="V1522">
            <v>815808968</v>
          </cell>
          <cell r="W1522">
            <v>815808968</v>
          </cell>
          <cell r="X1522">
            <v>815808968</v>
          </cell>
          <cell r="Y1522">
            <v>724671107</v>
          </cell>
        </row>
        <row r="1523">
          <cell r="C1523">
            <v>25380</v>
          </cell>
          <cell r="E1523">
            <v>25</v>
          </cell>
          <cell r="G1523">
            <v>3</v>
          </cell>
          <cell r="U1523">
            <v>347567</v>
          </cell>
          <cell r="V1523">
            <v>347567</v>
          </cell>
          <cell r="W1523">
            <v>347567</v>
          </cell>
          <cell r="X1523">
            <v>347567</v>
          </cell>
          <cell r="Y1523">
            <v>347567</v>
          </cell>
        </row>
        <row r="1524">
          <cell r="C1524">
            <v>25380</v>
          </cell>
          <cell r="E1524">
            <v>25</v>
          </cell>
          <cell r="G1524">
            <v>3</v>
          </cell>
          <cell r="U1524">
            <v>0</v>
          </cell>
          <cell r="V1524">
            <v>0</v>
          </cell>
          <cell r="W1524">
            <v>0</v>
          </cell>
          <cell r="X1524">
            <v>0</v>
          </cell>
          <cell r="Y1524">
            <v>0</v>
          </cell>
        </row>
        <row r="1525">
          <cell r="C1525">
            <v>25380</v>
          </cell>
          <cell r="E1525">
            <v>25</v>
          </cell>
          <cell r="G1525">
            <v>1</v>
          </cell>
          <cell r="U1525">
            <v>2316652433</v>
          </cell>
          <cell r="V1525">
            <v>2316652433</v>
          </cell>
          <cell r="W1525">
            <v>2316652433</v>
          </cell>
          <cell r="X1525">
            <v>2316652433</v>
          </cell>
          <cell r="Y1525">
            <v>2316652433</v>
          </cell>
        </row>
        <row r="1526">
          <cell r="C1526">
            <v>25380</v>
          </cell>
          <cell r="E1526">
            <v>25</v>
          </cell>
          <cell r="G1526">
            <v>1</v>
          </cell>
          <cell r="U1526">
            <v>800000000</v>
          </cell>
          <cell r="V1526">
            <v>800000000</v>
          </cell>
          <cell r="W1526">
            <v>800000000</v>
          </cell>
          <cell r="X1526">
            <v>800000000</v>
          </cell>
          <cell r="Y1526">
            <v>800000000</v>
          </cell>
        </row>
        <row r="1527">
          <cell r="C1527">
            <v>25380</v>
          </cell>
          <cell r="E1527">
            <v>40</v>
          </cell>
          <cell r="G1527">
            <v>3</v>
          </cell>
          <cell r="U1527">
            <v>292749917</v>
          </cell>
          <cell r="V1527">
            <v>292749917</v>
          </cell>
          <cell r="W1527">
            <v>292749917</v>
          </cell>
          <cell r="X1527">
            <v>292749917</v>
          </cell>
          <cell r="Y1527">
            <v>292749917</v>
          </cell>
        </row>
        <row r="1528">
          <cell r="C1528">
            <v>25384</v>
          </cell>
          <cell r="E1528">
            <v>28</v>
          </cell>
          <cell r="G1528">
            <v>3</v>
          </cell>
          <cell r="U1528">
            <v>740823296</v>
          </cell>
          <cell r="V1528">
            <v>317423720</v>
          </cell>
          <cell r="W1528">
            <v>317423720</v>
          </cell>
          <cell r="X1528">
            <v>317423720</v>
          </cell>
          <cell r="Y1528">
            <v>295597285</v>
          </cell>
        </row>
        <row r="1529">
          <cell r="C1529">
            <v>25385</v>
          </cell>
          <cell r="E1529">
            <v>28</v>
          </cell>
          <cell r="G1529">
            <v>3</v>
          </cell>
          <cell r="U1529">
            <v>73431712</v>
          </cell>
          <cell r="V1529">
            <v>0</v>
          </cell>
          <cell r="W1529">
            <v>0</v>
          </cell>
          <cell r="X1529">
            <v>0</v>
          </cell>
          <cell r="Y1529">
            <v>0</v>
          </cell>
        </row>
        <row r="1530">
          <cell r="C1530">
            <v>25385</v>
          </cell>
          <cell r="E1530">
            <v>28</v>
          </cell>
          <cell r="G1530">
            <v>3</v>
          </cell>
          <cell r="U1530">
            <v>0</v>
          </cell>
          <cell r="V1530">
            <v>0</v>
          </cell>
          <cell r="W1530">
            <v>0</v>
          </cell>
          <cell r="X1530">
            <v>0</v>
          </cell>
          <cell r="Y1530">
            <v>0</v>
          </cell>
        </row>
        <row r="1531">
          <cell r="C1531">
            <v>25387</v>
          </cell>
          <cell r="E1531">
            <v>23</v>
          </cell>
          <cell r="G1531">
            <v>3</v>
          </cell>
          <cell r="U1531">
            <v>0</v>
          </cell>
          <cell r="V1531">
            <v>0</v>
          </cell>
          <cell r="W1531">
            <v>0</v>
          </cell>
          <cell r="X1531">
            <v>0</v>
          </cell>
          <cell r="Y1531">
            <v>0</v>
          </cell>
        </row>
        <row r="1532">
          <cell r="C1532">
            <v>25387</v>
          </cell>
          <cell r="E1532">
            <v>23</v>
          </cell>
          <cell r="G1532">
            <v>3</v>
          </cell>
          <cell r="U1532">
            <v>18483178</v>
          </cell>
          <cell r="V1532">
            <v>18398666</v>
          </cell>
          <cell r="W1532">
            <v>18398666</v>
          </cell>
          <cell r="X1532">
            <v>18398666</v>
          </cell>
          <cell r="Y1532">
            <v>18398666</v>
          </cell>
        </row>
        <row r="1533">
          <cell r="C1533">
            <v>25389</v>
          </cell>
          <cell r="E1533">
            <v>14</v>
          </cell>
          <cell r="G1533">
            <v>3</v>
          </cell>
          <cell r="U1533">
            <v>105244373</v>
          </cell>
          <cell r="V1533">
            <v>55112800</v>
          </cell>
          <cell r="W1533">
            <v>55112800</v>
          </cell>
          <cell r="X1533">
            <v>55112800</v>
          </cell>
          <cell r="Y1533">
            <v>35112800</v>
          </cell>
        </row>
        <row r="1534">
          <cell r="C1534">
            <v>25390</v>
          </cell>
          <cell r="E1534">
            <v>20</v>
          </cell>
          <cell r="G1534">
            <v>3</v>
          </cell>
          <cell r="U1534">
            <v>0</v>
          </cell>
          <cell r="V1534">
            <v>0</v>
          </cell>
          <cell r="W1534">
            <v>0</v>
          </cell>
          <cell r="X1534">
            <v>0</v>
          </cell>
          <cell r="Y1534">
            <v>0</v>
          </cell>
        </row>
        <row r="1535">
          <cell r="C1535">
            <v>25390</v>
          </cell>
          <cell r="E1535">
            <v>20</v>
          </cell>
          <cell r="G1535">
            <v>3</v>
          </cell>
          <cell r="U1535">
            <v>0</v>
          </cell>
          <cell r="V1535">
            <v>0</v>
          </cell>
          <cell r="W1535">
            <v>0</v>
          </cell>
          <cell r="X1535">
            <v>0</v>
          </cell>
          <cell r="Y1535">
            <v>0</v>
          </cell>
        </row>
        <row r="1536">
          <cell r="C1536">
            <v>25390</v>
          </cell>
          <cell r="E1536">
            <v>30</v>
          </cell>
          <cell r="G1536">
            <v>3</v>
          </cell>
          <cell r="U1536">
            <v>1504000</v>
          </cell>
          <cell r="V1536">
            <v>1504000</v>
          </cell>
          <cell r="W1536">
            <v>1504000</v>
          </cell>
          <cell r="X1536">
            <v>1504000</v>
          </cell>
          <cell r="Y1536">
            <v>1504000</v>
          </cell>
        </row>
        <row r="1537">
          <cell r="C1537">
            <v>25390</v>
          </cell>
          <cell r="E1537">
            <v>30</v>
          </cell>
          <cell r="G1537">
            <v>3</v>
          </cell>
          <cell r="U1537">
            <v>1000000</v>
          </cell>
          <cell r="V1537">
            <v>994300</v>
          </cell>
          <cell r="W1537">
            <v>994300</v>
          </cell>
          <cell r="X1537">
            <v>994300</v>
          </cell>
          <cell r="Y1537">
            <v>43500</v>
          </cell>
        </row>
        <row r="1538">
          <cell r="C1538">
            <v>25391</v>
          </cell>
          <cell r="E1538">
            <v>26</v>
          </cell>
          <cell r="G1538">
            <v>3</v>
          </cell>
          <cell r="U1538">
            <v>927769</v>
          </cell>
          <cell r="V1538">
            <v>0</v>
          </cell>
          <cell r="W1538">
            <v>0</v>
          </cell>
          <cell r="X1538">
            <v>0</v>
          </cell>
          <cell r="Y1538">
            <v>0</v>
          </cell>
        </row>
        <row r="1539">
          <cell r="C1539">
            <v>25393</v>
          </cell>
          <cell r="E1539">
            <v>25</v>
          </cell>
          <cell r="G1539">
            <v>1</v>
          </cell>
          <cell r="U1539">
            <v>90924647</v>
          </cell>
          <cell r="V1539">
            <v>90924647</v>
          </cell>
          <cell r="W1539">
            <v>90924647</v>
          </cell>
          <cell r="X1539">
            <v>90924647</v>
          </cell>
          <cell r="Y1539">
            <v>90924647</v>
          </cell>
        </row>
        <row r="1540">
          <cell r="C1540">
            <v>25394</v>
          </cell>
          <cell r="E1540">
            <v>36</v>
          </cell>
          <cell r="G1540">
            <v>3</v>
          </cell>
          <cell r="U1540">
            <v>129344583</v>
          </cell>
          <cell r="V1540">
            <v>116125748.42</v>
          </cell>
          <cell r="W1540">
            <v>116125748.42</v>
          </cell>
          <cell r="X1540">
            <v>116125748.42</v>
          </cell>
          <cell r="Y1540">
            <v>84225748.530000001</v>
          </cell>
        </row>
        <row r="1541">
          <cell r="C1541">
            <v>25398</v>
          </cell>
          <cell r="E1541">
            <v>26</v>
          </cell>
          <cell r="G1541">
            <v>3</v>
          </cell>
          <cell r="U1541">
            <v>2933944375</v>
          </cell>
          <cell r="V1541">
            <v>2927477469</v>
          </cell>
          <cell r="W1541">
            <v>2927477469</v>
          </cell>
          <cell r="X1541">
            <v>2927477469</v>
          </cell>
          <cell r="Y1541">
            <v>2172913148.2199998</v>
          </cell>
        </row>
        <row r="1542">
          <cell r="C1542">
            <v>26101</v>
          </cell>
          <cell r="E1542">
            <v>23</v>
          </cell>
          <cell r="G1542">
            <v>3</v>
          </cell>
          <cell r="U1542">
            <v>0</v>
          </cell>
          <cell r="V1542">
            <v>0</v>
          </cell>
          <cell r="W1542">
            <v>0</v>
          </cell>
          <cell r="X1542">
            <v>0</v>
          </cell>
          <cell r="Y1542">
            <v>0</v>
          </cell>
        </row>
        <row r="1543">
          <cell r="C1543">
            <v>26101</v>
          </cell>
          <cell r="E1543">
            <v>25</v>
          </cell>
          <cell r="G1543">
            <v>3</v>
          </cell>
          <cell r="U1543">
            <v>10520257500</v>
          </cell>
          <cell r="V1543">
            <v>10520257500</v>
          </cell>
          <cell r="W1543">
            <v>10520257500</v>
          </cell>
          <cell r="X1543">
            <v>10520257500</v>
          </cell>
          <cell r="Y1543">
            <v>6206951925</v>
          </cell>
        </row>
        <row r="1544">
          <cell r="C1544">
            <v>26102</v>
          </cell>
          <cell r="E1544">
            <v>36</v>
          </cell>
          <cell r="G1544">
            <v>3</v>
          </cell>
          <cell r="U1544">
            <v>9113000000</v>
          </cell>
          <cell r="V1544">
            <v>2124510539</v>
          </cell>
          <cell r="W1544">
            <v>2124510539</v>
          </cell>
          <cell r="X1544">
            <v>1925264836</v>
          </cell>
          <cell r="Y1544">
            <v>1381022481</v>
          </cell>
        </row>
        <row r="1545">
          <cell r="C1545">
            <v>26102</v>
          </cell>
          <cell r="E1545">
            <v>36</v>
          </cell>
          <cell r="G1545">
            <v>3</v>
          </cell>
          <cell r="U1545">
            <v>493000000</v>
          </cell>
          <cell r="V1545">
            <v>448870899</v>
          </cell>
          <cell r="W1545">
            <v>448870899</v>
          </cell>
          <cell r="X1545">
            <v>448870899</v>
          </cell>
          <cell r="Y1545">
            <v>403851564</v>
          </cell>
        </row>
        <row r="1546">
          <cell r="C1546">
            <v>26102</v>
          </cell>
          <cell r="E1546">
            <v>36</v>
          </cell>
          <cell r="G1546">
            <v>3</v>
          </cell>
          <cell r="U1546">
            <v>994000000</v>
          </cell>
          <cell r="V1546">
            <v>32381685</v>
          </cell>
          <cell r="W1546">
            <v>32381685</v>
          </cell>
          <cell r="X1546">
            <v>32381685</v>
          </cell>
          <cell r="Y1546">
            <v>0</v>
          </cell>
        </row>
        <row r="1547">
          <cell r="C1547">
            <v>26102</v>
          </cell>
          <cell r="E1547">
            <v>36</v>
          </cell>
          <cell r="G1547">
            <v>3</v>
          </cell>
          <cell r="U1547">
            <v>0</v>
          </cell>
          <cell r="V1547">
            <v>0</v>
          </cell>
          <cell r="W1547">
            <v>0</v>
          </cell>
          <cell r="X1547">
            <v>0</v>
          </cell>
          <cell r="Y1547">
            <v>0</v>
          </cell>
        </row>
        <row r="1548">
          <cell r="C1548">
            <v>26102</v>
          </cell>
          <cell r="E1548">
            <v>36</v>
          </cell>
          <cell r="G1548">
            <v>3</v>
          </cell>
          <cell r="U1548">
            <v>600000000</v>
          </cell>
          <cell r="V1548">
            <v>5219326</v>
          </cell>
          <cell r="W1548">
            <v>5219326</v>
          </cell>
          <cell r="X1548">
            <v>5219326</v>
          </cell>
          <cell r="Y1548">
            <v>5219326</v>
          </cell>
        </row>
        <row r="1549">
          <cell r="C1549">
            <v>26103</v>
          </cell>
          <cell r="E1549">
            <v>33</v>
          </cell>
          <cell r="G1549">
            <v>3</v>
          </cell>
          <cell r="U1549">
            <v>2100000000</v>
          </cell>
          <cell r="V1549">
            <v>1872213475</v>
          </cell>
          <cell r="W1549">
            <v>1872213475</v>
          </cell>
          <cell r="X1549">
            <v>1473094034.4300001</v>
          </cell>
          <cell r="Y1549">
            <v>801116031</v>
          </cell>
        </row>
        <row r="1550">
          <cell r="C1550">
            <v>26104</v>
          </cell>
          <cell r="E1550">
            <v>26</v>
          </cell>
          <cell r="G1550">
            <v>3</v>
          </cell>
          <cell r="U1550">
            <v>1400000000</v>
          </cell>
          <cell r="V1550">
            <v>1124516636</v>
          </cell>
          <cell r="W1550">
            <v>1124516636</v>
          </cell>
          <cell r="X1550">
            <v>0</v>
          </cell>
          <cell r="Y1550">
            <v>0</v>
          </cell>
        </row>
        <row r="1551">
          <cell r="C1551">
            <v>26104</v>
          </cell>
          <cell r="E1551">
            <v>26</v>
          </cell>
          <cell r="G1551">
            <v>3</v>
          </cell>
          <cell r="U1551">
            <v>3900000000</v>
          </cell>
          <cell r="V1551">
            <v>3900000000</v>
          </cell>
          <cell r="W1551">
            <v>3900000000</v>
          </cell>
          <cell r="X1551">
            <v>1004903327.2</v>
          </cell>
          <cell r="Y1551">
            <v>0</v>
          </cell>
        </row>
        <row r="1552">
          <cell r="C1552">
            <v>26105</v>
          </cell>
          <cell r="E1552">
            <v>26</v>
          </cell>
          <cell r="G1552">
            <v>3</v>
          </cell>
          <cell r="U1552">
            <v>1200000000</v>
          </cell>
          <cell r="V1552">
            <v>1200000000</v>
          </cell>
          <cell r="W1552">
            <v>1200000000</v>
          </cell>
          <cell r="X1552">
            <v>0</v>
          </cell>
          <cell r="Y1552">
            <v>0</v>
          </cell>
        </row>
        <row r="1553">
          <cell r="C1553">
            <v>26105</v>
          </cell>
          <cell r="E1553">
            <v>26</v>
          </cell>
          <cell r="G1553">
            <v>3</v>
          </cell>
          <cell r="U1553">
            <v>1000000000</v>
          </cell>
          <cell r="V1553">
            <v>952420979</v>
          </cell>
          <cell r="W1553">
            <v>952420979</v>
          </cell>
          <cell r="X1553">
            <v>638485665.39999998</v>
          </cell>
          <cell r="Y1553">
            <v>190484195.80000001</v>
          </cell>
        </row>
        <row r="1554">
          <cell r="C1554">
            <v>26106</v>
          </cell>
          <cell r="E1554">
            <v>26</v>
          </cell>
          <cell r="G1554">
            <v>3</v>
          </cell>
          <cell r="U1554">
            <v>4000000000</v>
          </cell>
          <cell r="V1554">
            <v>4000000000</v>
          </cell>
          <cell r="W1554">
            <v>4000000000</v>
          </cell>
          <cell r="X1554">
            <v>3966000000</v>
          </cell>
          <cell r="Y1554">
            <v>0</v>
          </cell>
        </row>
        <row r="1555">
          <cell r="C1555">
            <v>41131</v>
          </cell>
          <cell r="E1555">
            <v>40</v>
          </cell>
          <cell r="G1555">
            <v>3</v>
          </cell>
          <cell r="U1555">
            <v>30739862552</v>
          </cell>
          <cell r="V1555">
            <v>30739862550.98</v>
          </cell>
          <cell r="W1555">
            <v>30739862550.98</v>
          </cell>
          <cell r="X1555">
            <v>30739862550.98</v>
          </cell>
          <cell r="Y1555">
            <v>30739862550.98</v>
          </cell>
        </row>
        <row r="1556">
          <cell r="C1556">
            <v>41133</v>
          </cell>
          <cell r="E1556">
            <v>40</v>
          </cell>
          <cell r="G1556">
            <v>3</v>
          </cell>
          <cell r="U1556">
            <v>2551000521</v>
          </cell>
          <cell r="V1556">
            <v>2551000521</v>
          </cell>
          <cell r="W1556">
            <v>2551000521</v>
          </cell>
          <cell r="X1556">
            <v>2551000521</v>
          </cell>
          <cell r="Y1556">
            <v>2551000521</v>
          </cell>
        </row>
        <row r="1557">
          <cell r="C1557">
            <v>41140</v>
          </cell>
          <cell r="E1557">
            <v>40</v>
          </cell>
          <cell r="G1557">
            <v>3</v>
          </cell>
          <cell r="U1557">
            <v>3050237892</v>
          </cell>
          <cell r="V1557">
            <v>3050237891.23</v>
          </cell>
          <cell r="W1557">
            <v>3050237891.23</v>
          </cell>
          <cell r="X1557">
            <v>3050237891.23</v>
          </cell>
          <cell r="Y1557">
            <v>3050237891.23</v>
          </cell>
        </row>
        <row r="1558">
          <cell r="C1558">
            <v>41143</v>
          </cell>
          <cell r="E1558">
            <v>40</v>
          </cell>
          <cell r="G1558">
            <v>3</v>
          </cell>
          <cell r="U1558">
            <v>50466383795</v>
          </cell>
          <cell r="V1558">
            <v>50466383794.349998</v>
          </cell>
          <cell r="W1558">
            <v>50466383794.349998</v>
          </cell>
          <cell r="X1558">
            <v>50466383794.349998</v>
          </cell>
          <cell r="Y1558">
            <v>50466383794.349998</v>
          </cell>
        </row>
        <row r="1559">
          <cell r="C1559">
            <v>41144</v>
          </cell>
          <cell r="E1559">
            <v>40</v>
          </cell>
          <cell r="G1559">
            <v>3</v>
          </cell>
          <cell r="U1559">
            <v>0</v>
          </cell>
          <cell r="V1559">
            <v>0</v>
          </cell>
          <cell r="W1559">
            <v>0</v>
          </cell>
          <cell r="X1559">
            <v>0</v>
          </cell>
          <cell r="Y1559">
            <v>0</v>
          </cell>
        </row>
        <row r="1560">
          <cell r="C1560">
            <v>41145</v>
          </cell>
          <cell r="E1560">
            <v>40</v>
          </cell>
          <cell r="G1560">
            <v>3</v>
          </cell>
          <cell r="U1560">
            <v>445247621</v>
          </cell>
          <cell r="V1560">
            <v>445247621</v>
          </cell>
          <cell r="W1560">
            <v>445247621</v>
          </cell>
          <cell r="X1560">
            <v>445247621</v>
          </cell>
          <cell r="Y1560">
            <v>445247621</v>
          </cell>
        </row>
        <row r="1561">
          <cell r="C1561">
            <v>41151</v>
          </cell>
          <cell r="E1561">
            <v>40</v>
          </cell>
          <cell r="G1561">
            <v>3</v>
          </cell>
          <cell r="U1561">
            <v>13566442610</v>
          </cell>
          <cell r="V1561">
            <v>13566442608</v>
          </cell>
          <cell r="W1561">
            <v>13566442608</v>
          </cell>
          <cell r="X1561">
            <v>13566442608</v>
          </cell>
          <cell r="Y1561">
            <v>13566442608</v>
          </cell>
        </row>
        <row r="1562">
          <cell r="C1562">
            <v>41162</v>
          </cell>
          <cell r="E1562">
            <v>40</v>
          </cell>
          <cell r="G1562">
            <v>3</v>
          </cell>
          <cell r="U1562">
            <v>1937710645</v>
          </cell>
          <cell r="V1562">
            <v>1937710643.73</v>
          </cell>
          <cell r="W1562">
            <v>1937710643.73</v>
          </cell>
          <cell r="X1562">
            <v>1937710643.73</v>
          </cell>
          <cell r="Y1562">
            <v>1937710643.73</v>
          </cell>
        </row>
        <row r="1563">
          <cell r="C1563">
            <v>41163</v>
          </cell>
          <cell r="E1563">
            <v>40</v>
          </cell>
          <cell r="G1563">
            <v>3</v>
          </cell>
          <cell r="U1563">
            <v>971881963</v>
          </cell>
          <cell r="V1563">
            <v>971881962.52999997</v>
          </cell>
          <cell r="W1563">
            <v>971881962.52999997</v>
          </cell>
          <cell r="X1563">
            <v>971881962.52999997</v>
          </cell>
          <cell r="Y1563">
            <v>971881962.52999997</v>
          </cell>
        </row>
        <row r="1564">
          <cell r="C1564">
            <v>41225</v>
          </cell>
          <cell r="E1564">
            <v>40</v>
          </cell>
          <cell r="G1564">
            <v>3</v>
          </cell>
          <cell r="U1564">
            <v>2025002.12</v>
          </cell>
          <cell r="V1564">
            <v>2025002.12</v>
          </cell>
          <cell r="W1564">
            <v>2025002.12</v>
          </cell>
          <cell r="X1564">
            <v>2025002.12</v>
          </cell>
          <cell r="Y1564">
            <v>2025002.12</v>
          </cell>
        </row>
        <row r="1565">
          <cell r="C1565">
            <v>41226</v>
          </cell>
          <cell r="E1565">
            <v>40</v>
          </cell>
          <cell r="G1565">
            <v>3</v>
          </cell>
          <cell r="U1565">
            <v>794282.88</v>
          </cell>
          <cell r="V1565">
            <v>794282.88</v>
          </cell>
          <cell r="W1565">
            <v>794282.88</v>
          </cell>
          <cell r="X1565">
            <v>794282.88</v>
          </cell>
          <cell r="Y1565">
            <v>794282.88</v>
          </cell>
        </row>
        <row r="1566">
          <cell r="C1566">
            <v>41227</v>
          </cell>
          <cell r="E1566">
            <v>40</v>
          </cell>
          <cell r="G1566">
            <v>3</v>
          </cell>
          <cell r="U1566">
            <v>15000000</v>
          </cell>
          <cell r="V1566">
            <v>0</v>
          </cell>
          <cell r="W1566">
            <v>0</v>
          </cell>
          <cell r="X1566">
            <v>0</v>
          </cell>
          <cell r="Y1566">
            <v>0</v>
          </cell>
        </row>
        <row r="1567">
          <cell r="C1567">
            <v>41265</v>
          </cell>
          <cell r="E1567">
            <v>40</v>
          </cell>
          <cell r="G1567">
            <v>3</v>
          </cell>
          <cell r="U1567">
            <v>228723670</v>
          </cell>
          <cell r="V1567">
            <v>0</v>
          </cell>
          <cell r="W1567">
            <v>0</v>
          </cell>
          <cell r="X1567">
            <v>0</v>
          </cell>
          <cell r="Y1567">
            <v>0</v>
          </cell>
        </row>
        <row r="1568">
          <cell r="C1568">
            <v>41265</v>
          </cell>
          <cell r="E1568">
            <v>40</v>
          </cell>
          <cell r="G1568">
            <v>3</v>
          </cell>
          <cell r="U1568">
            <v>37160340</v>
          </cell>
          <cell r="V1568">
            <v>0</v>
          </cell>
          <cell r="W1568">
            <v>0</v>
          </cell>
          <cell r="X1568">
            <v>0</v>
          </cell>
          <cell r="Y1568">
            <v>0</v>
          </cell>
        </row>
        <row r="1569">
          <cell r="C1569">
            <v>41265</v>
          </cell>
          <cell r="E1569">
            <v>40</v>
          </cell>
          <cell r="G1569">
            <v>3</v>
          </cell>
          <cell r="U1569">
            <v>35484015</v>
          </cell>
          <cell r="V1569">
            <v>0</v>
          </cell>
          <cell r="W1569">
            <v>0</v>
          </cell>
          <cell r="X1569">
            <v>0</v>
          </cell>
          <cell r="Y1569">
            <v>0</v>
          </cell>
        </row>
        <row r="1570">
          <cell r="C1570">
            <v>41265</v>
          </cell>
          <cell r="E1570">
            <v>40</v>
          </cell>
          <cell r="G1570">
            <v>3</v>
          </cell>
          <cell r="U1570">
            <v>112226661</v>
          </cell>
          <cell r="V1570">
            <v>27790</v>
          </cell>
          <cell r="W1570">
            <v>27790</v>
          </cell>
          <cell r="X1570">
            <v>27790</v>
          </cell>
          <cell r="Y1570">
            <v>27790</v>
          </cell>
        </row>
        <row r="1571">
          <cell r="C1571">
            <v>41265</v>
          </cell>
          <cell r="E1571">
            <v>40</v>
          </cell>
          <cell r="G1571">
            <v>3</v>
          </cell>
          <cell r="U1571">
            <v>46937100</v>
          </cell>
          <cell r="V1571">
            <v>0</v>
          </cell>
          <cell r="W1571">
            <v>0</v>
          </cell>
          <cell r="X1571">
            <v>0</v>
          </cell>
          <cell r="Y1571">
            <v>0</v>
          </cell>
        </row>
        <row r="1572">
          <cell r="C1572">
            <v>41266</v>
          </cell>
          <cell r="E1572">
            <v>40</v>
          </cell>
          <cell r="G1572">
            <v>3</v>
          </cell>
          <cell r="U1572">
            <v>27103080</v>
          </cell>
          <cell r="V1572">
            <v>0</v>
          </cell>
          <cell r="W1572">
            <v>0</v>
          </cell>
          <cell r="X1572">
            <v>0</v>
          </cell>
          <cell r="Y1572">
            <v>0</v>
          </cell>
        </row>
        <row r="1573">
          <cell r="C1573">
            <v>41266</v>
          </cell>
          <cell r="E1573">
            <v>40</v>
          </cell>
          <cell r="G1573">
            <v>3</v>
          </cell>
          <cell r="U1573">
            <v>220585174</v>
          </cell>
          <cell r="V1573">
            <v>0</v>
          </cell>
          <cell r="W1573">
            <v>0</v>
          </cell>
          <cell r="X1573">
            <v>0</v>
          </cell>
          <cell r="Y1573">
            <v>0</v>
          </cell>
        </row>
        <row r="1574">
          <cell r="C1574">
            <v>41266</v>
          </cell>
          <cell r="E1574">
            <v>40</v>
          </cell>
          <cell r="G1574">
            <v>3</v>
          </cell>
          <cell r="U1574">
            <v>0</v>
          </cell>
          <cell r="V1574">
            <v>0</v>
          </cell>
          <cell r="W1574">
            <v>0</v>
          </cell>
          <cell r="X1574">
            <v>0</v>
          </cell>
          <cell r="Y1574">
            <v>0</v>
          </cell>
        </row>
        <row r="1575">
          <cell r="C1575">
            <v>41267</v>
          </cell>
          <cell r="E1575">
            <v>40</v>
          </cell>
          <cell r="G1575">
            <v>3</v>
          </cell>
          <cell r="U1575">
            <v>24939826</v>
          </cell>
          <cell r="V1575">
            <v>0</v>
          </cell>
          <cell r="W1575">
            <v>0</v>
          </cell>
          <cell r="X1575">
            <v>0</v>
          </cell>
          <cell r="Y1575">
            <v>0</v>
          </cell>
        </row>
        <row r="1576">
          <cell r="C1576">
            <v>41267</v>
          </cell>
          <cell r="E1576">
            <v>40</v>
          </cell>
          <cell r="G1576">
            <v>3</v>
          </cell>
          <cell r="U1576">
            <v>0</v>
          </cell>
          <cell r="V1576">
            <v>0</v>
          </cell>
          <cell r="W1576">
            <v>0</v>
          </cell>
          <cell r="X1576">
            <v>0</v>
          </cell>
          <cell r="Y1576">
            <v>0</v>
          </cell>
        </row>
        <row r="1577">
          <cell r="C1577">
            <v>41268</v>
          </cell>
          <cell r="E1577">
            <v>40</v>
          </cell>
          <cell r="G1577">
            <v>3</v>
          </cell>
          <cell r="U1577">
            <v>0</v>
          </cell>
          <cell r="V1577">
            <v>0</v>
          </cell>
          <cell r="W1577">
            <v>0</v>
          </cell>
          <cell r="X1577">
            <v>0</v>
          </cell>
          <cell r="Y1577">
            <v>0</v>
          </cell>
        </row>
        <row r="1578">
          <cell r="C1578">
            <v>41269</v>
          </cell>
          <cell r="E1578">
            <v>40</v>
          </cell>
          <cell r="G1578">
            <v>3</v>
          </cell>
          <cell r="U1578">
            <v>0</v>
          </cell>
          <cell r="V1578">
            <v>0</v>
          </cell>
          <cell r="W1578">
            <v>0</v>
          </cell>
          <cell r="X1578">
            <v>0</v>
          </cell>
          <cell r="Y1578">
            <v>0</v>
          </cell>
        </row>
        <row r="1579">
          <cell r="C1579">
            <v>41270</v>
          </cell>
          <cell r="E1579">
            <v>40</v>
          </cell>
          <cell r="G1579">
            <v>3</v>
          </cell>
          <cell r="U1579">
            <v>0</v>
          </cell>
          <cell r="V1579">
            <v>0</v>
          </cell>
          <cell r="W1579">
            <v>0</v>
          </cell>
          <cell r="X1579">
            <v>0</v>
          </cell>
          <cell r="Y1579">
            <v>0</v>
          </cell>
        </row>
        <row r="1580">
          <cell r="C1580">
            <v>42130</v>
          </cell>
          <cell r="E1580">
            <v>40</v>
          </cell>
          <cell r="G1580">
            <v>3</v>
          </cell>
          <cell r="U1580">
            <v>196838240</v>
          </cell>
          <cell r="V1580">
            <v>185520268</v>
          </cell>
          <cell r="W1580">
            <v>185520268</v>
          </cell>
          <cell r="X1580">
            <v>185520268</v>
          </cell>
          <cell r="Y1580">
            <v>105182673</v>
          </cell>
        </row>
        <row r="1581">
          <cell r="C1581">
            <v>42130</v>
          </cell>
          <cell r="E1581">
            <v>40</v>
          </cell>
          <cell r="G1581">
            <v>3</v>
          </cell>
          <cell r="U1581">
            <v>28213241</v>
          </cell>
          <cell r="V1581">
            <v>9102381.8000000007</v>
          </cell>
          <cell r="W1581">
            <v>9102381.8000000007</v>
          </cell>
          <cell r="X1581">
            <v>9102381.8000000007</v>
          </cell>
          <cell r="Y1581">
            <v>5554100</v>
          </cell>
        </row>
        <row r="1582">
          <cell r="C1582">
            <v>42130</v>
          </cell>
          <cell r="E1582">
            <v>40</v>
          </cell>
          <cell r="G1582">
            <v>3</v>
          </cell>
          <cell r="U1582">
            <v>40562000</v>
          </cell>
          <cell r="V1582">
            <v>40340900</v>
          </cell>
          <cell r="W1582">
            <v>40340900</v>
          </cell>
          <cell r="X1582">
            <v>40340900</v>
          </cell>
          <cell r="Y1582">
            <v>39400900</v>
          </cell>
        </row>
        <row r="1583">
          <cell r="C1583">
            <v>42130</v>
          </cell>
          <cell r="E1583">
            <v>40</v>
          </cell>
          <cell r="G1583">
            <v>3</v>
          </cell>
          <cell r="U1583">
            <v>47379975</v>
          </cell>
          <cell r="V1583">
            <v>44697855</v>
          </cell>
          <cell r="W1583">
            <v>44697855</v>
          </cell>
          <cell r="X1583">
            <v>44697855</v>
          </cell>
          <cell r="Y1583">
            <v>24697855</v>
          </cell>
        </row>
        <row r="1584">
          <cell r="C1584">
            <v>42130</v>
          </cell>
          <cell r="E1584">
            <v>40</v>
          </cell>
          <cell r="G1584">
            <v>3</v>
          </cell>
          <cell r="U1584">
            <v>20000000</v>
          </cell>
          <cell r="V1584">
            <v>20000000</v>
          </cell>
          <cell r="W1584">
            <v>20000000</v>
          </cell>
          <cell r="X1584">
            <v>20000000</v>
          </cell>
          <cell r="Y1584">
            <v>0</v>
          </cell>
        </row>
        <row r="1585">
          <cell r="C1585">
            <v>42130</v>
          </cell>
          <cell r="E1585">
            <v>40</v>
          </cell>
          <cell r="G1585">
            <v>3</v>
          </cell>
          <cell r="U1585">
            <v>62499169</v>
          </cell>
          <cell r="V1585">
            <v>58072569</v>
          </cell>
          <cell r="W1585">
            <v>58072569</v>
          </cell>
          <cell r="X1585">
            <v>58072569</v>
          </cell>
          <cell r="Y1585">
            <v>32795669</v>
          </cell>
        </row>
        <row r="1586">
          <cell r="C1586">
            <v>42130</v>
          </cell>
          <cell r="E1586">
            <v>40</v>
          </cell>
          <cell r="G1586">
            <v>3</v>
          </cell>
          <cell r="U1586">
            <v>38895190</v>
          </cell>
          <cell r="V1586">
            <v>33302990</v>
          </cell>
          <cell r="W1586">
            <v>33302990</v>
          </cell>
          <cell r="X1586">
            <v>33302990</v>
          </cell>
          <cell r="Y1586">
            <v>29950340</v>
          </cell>
        </row>
        <row r="1587">
          <cell r="C1587">
            <v>42130</v>
          </cell>
          <cell r="E1587">
            <v>40</v>
          </cell>
          <cell r="G1587">
            <v>3</v>
          </cell>
          <cell r="U1587">
            <v>34085275</v>
          </cell>
          <cell r="V1587">
            <v>33302990</v>
          </cell>
          <cell r="W1587">
            <v>33302990</v>
          </cell>
          <cell r="X1587">
            <v>33302990</v>
          </cell>
          <cell r="Y1587">
            <v>33302990</v>
          </cell>
        </row>
        <row r="1588">
          <cell r="C1588">
            <v>42130</v>
          </cell>
          <cell r="E1588">
            <v>40</v>
          </cell>
          <cell r="G1588">
            <v>3</v>
          </cell>
          <cell r="U1588">
            <v>30000000</v>
          </cell>
          <cell r="V1588">
            <v>23581400</v>
          </cell>
          <cell r="W1588">
            <v>23581400</v>
          </cell>
          <cell r="X1588">
            <v>23581400</v>
          </cell>
          <cell r="Y1588">
            <v>8297900</v>
          </cell>
        </row>
        <row r="1589">
          <cell r="C1589">
            <v>42130</v>
          </cell>
          <cell r="E1589">
            <v>40</v>
          </cell>
          <cell r="G1589">
            <v>3</v>
          </cell>
          <cell r="U1589">
            <v>30000000</v>
          </cell>
          <cell r="V1589">
            <v>6791800</v>
          </cell>
          <cell r="W1589">
            <v>6791800</v>
          </cell>
          <cell r="X1589">
            <v>6791800</v>
          </cell>
          <cell r="Y1589">
            <v>1297500</v>
          </cell>
        </row>
        <row r="1590">
          <cell r="C1590">
            <v>42130</v>
          </cell>
          <cell r="E1590">
            <v>40</v>
          </cell>
          <cell r="G1590">
            <v>3</v>
          </cell>
          <cell r="U1590">
            <v>30732800</v>
          </cell>
          <cell r="V1590">
            <v>28385770</v>
          </cell>
          <cell r="W1590">
            <v>28385770</v>
          </cell>
          <cell r="X1590">
            <v>28385770</v>
          </cell>
          <cell r="Y1590">
            <v>28385770</v>
          </cell>
        </row>
        <row r="1591">
          <cell r="C1591">
            <v>42130</v>
          </cell>
          <cell r="E1591">
            <v>40</v>
          </cell>
          <cell r="G1591">
            <v>3</v>
          </cell>
          <cell r="U1591">
            <v>310382115</v>
          </cell>
          <cell r="V1591">
            <v>297219799</v>
          </cell>
          <cell r="W1591">
            <v>297219799</v>
          </cell>
          <cell r="X1591">
            <v>297219799</v>
          </cell>
          <cell r="Y1591">
            <v>216605874</v>
          </cell>
        </row>
        <row r="1592">
          <cell r="C1592">
            <v>42130</v>
          </cell>
          <cell r="E1592">
            <v>40</v>
          </cell>
          <cell r="G1592">
            <v>3</v>
          </cell>
          <cell r="U1592">
            <v>58783130</v>
          </cell>
          <cell r="V1592">
            <v>52413095</v>
          </cell>
          <cell r="W1592">
            <v>52413095</v>
          </cell>
          <cell r="X1592">
            <v>52413095</v>
          </cell>
          <cell r="Y1592">
            <v>49060445</v>
          </cell>
        </row>
        <row r="1593">
          <cell r="C1593">
            <v>42130</v>
          </cell>
          <cell r="E1593">
            <v>40</v>
          </cell>
          <cell r="G1593">
            <v>3</v>
          </cell>
          <cell r="U1593">
            <v>184590425</v>
          </cell>
          <cell r="V1593">
            <v>168254010</v>
          </cell>
          <cell r="W1593">
            <v>168254010</v>
          </cell>
          <cell r="X1593">
            <v>168254010</v>
          </cell>
          <cell r="Y1593">
            <v>129582010</v>
          </cell>
        </row>
        <row r="1594">
          <cell r="C1594">
            <v>42130</v>
          </cell>
          <cell r="E1594">
            <v>40</v>
          </cell>
          <cell r="G1594">
            <v>3</v>
          </cell>
          <cell r="U1594">
            <v>65930230</v>
          </cell>
          <cell r="V1594">
            <v>65930230</v>
          </cell>
          <cell r="W1594">
            <v>65930230</v>
          </cell>
          <cell r="X1594">
            <v>65930230</v>
          </cell>
          <cell r="Y1594">
            <v>48076200</v>
          </cell>
        </row>
        <row r="1595">
          <cell r="C1595">
            <v>42130</v>
          </cell>
          <cell r="E1595">
            <v>40</v>
          </cell>
          <cell r="G1595">
            <v>3</v>
          </cell>
          <cell r="U1595">
            <v>56071115</v>
          </cell>
          <cell r="V1595">
            <v>56065798</v>
          </cell>
          <cell r="W1595">
            <v>56065798</v>
          </cell>
          <cell r="X1595">
            <v>56065798</v>
          </cell>
          <cell r="Y1595">
            <v>33263800</v>
          </cell>
        </row>
        <row r="1596">
          <cell r="C1596">
            <v>42130</v>
          </cell>
          <cell r="E1596">
            <v>40</v>
          </cell>
          <cell r="G1596">
            <v>3</v>
          </cell>
          <cell r="U1596">
            <v>6315515</v>
          </cell>
          <cell r="V1596">
            <v>6256014.1100000003</v>
          </cell>
          <cell r="W1596">
            <v>6256014.1100000003</v>
          </cell>
          <cell r="X1596">
            <v>6256014.1100000003</v>
          </cell>
          <cell r="Y1596">
            <v>0</v>
          </cell>
        </row>
        <row r="1597">
          <cell r="C1597">
            <v>42130</v>
          </cell>
          <cell r="E1597">
            <v>40</v>
          </cell>
          <cell r="G1597">
            <v>3</v>
          </cell>
          <cell r="U1597">
            <v>0</v>
          </cell>
          <cell r="V1597">
            <v>0</v>
          </cell>
          <cell r="W1597">
            <v>0</v>
          </cell>
          <cell r="X1597">
            <v>0</v>
          </cell>
          <cell r="Y1597">
            <v>0</v>
          </cell>
        </row>
        <row r="1598">
          <cell r="C1598">
            <v>42130</v>
          </cell>
          <cell r="E1598">
            <v>40</v>
          </cell>
          <cell r="G1598">
            <v>3</v>
          </cell>
          <cell r="U1598">
            <v>14950425</v>
          </cell>
          <cell r="V1598">
            <v>14950425</v>
          </cell>
          <cell r="W1598">
            <v>14950425</v>
          </cell>
          <cell r="X1598">
            <v>14950425</v>
          </cell>
          <cell r="Y1598">
            <v>14950425</v>
          </cell>
        </row>
        <row r="1599">
          <cell r="C1599">
            <v>42130</v>
          </cell>
          <cell r="E1599">
            <v>40</v>
          </cell>
          <cell r="G1599">
            <v>3</v>
          </cell>
          <cell r="U1599">
            <v>146928725</v>
          </cell>
          <cell r="V1599">
            <v>141178365</v>
          </cell>
          <cell r="W1599">
            <v>141178365</v>
          </cell>
          <cell r="X1599">
            <v>141178365</v>
          </cell>
          <cell r="Y1599">
            <v>141178365</v>
          </cell>
        </row>
        <row r="1600">
          <cell r="C1600">
            <v>42130</v>
          </cell>
          <cell r="E1600">
            <v>40</v>
          </cell>
          <cell r="G1600">
            <v>3</v>
          </cell>
          <cell r="U1600">
            <v>0</v>
          </cell>
          <cell r="V1600">
            <v>0</v>
          </cell>
          <cell r="W1600">
            <v>0</v>
          </cell>
          <cell r="X1600">
            <v>0</v>
          </cell>
          <cell r="Y1600">
            <v>0</v>
          </cell>
        </row>
        <row r="1601">
          <cell r="C1601">
            <v>42130</v>
          </cell>
          <cell r="E1601">
            <v>40</v>
          </cell>
          <cell r="G1601">
            <v>3</v>
          </cell>
          <cell r="U1601">
            <v>962314114</v>
          </cell>
          <cell r="V1601">
            <v>962305200</v>
          </cell>
          <cell r="W1601">
            <v>962305200</v>
          </cell>
          <cell r="X1601">
            <v>962305200</v>
          </cell>
          <cell r="Y1601">
            <v>774999600</v>
          </cell>
        </row>
        <row r="1602">
          <cell r="C1602">
            <v>42130</v>
          </cell>
          <cell r="E1602">
            <v>40</v>
          </cell>
          <cell r="G1602">
            <v>3</v>
          </cell>
          <cell r="U1602">
            <v>190456400</v>
          </cell>
          <cell r="V1602">
            <v>190456400</v>
          </cell>
          <cell r="W1602">
            <v>190456400</v>
          </cell>
          <cell r="X1602">
            <v>190456400</v>
          </cell>
          <cell r="Y1602">
            <v>174999200</v>
          </cell>
        </row>
        <row r="1603">
          <cell r="C1603">
            <v>42130</v>
          </cell>
          <cell r="E1603">
            <v>40</v>
          </cell>
          <cell r="G1603">
            <v>3</v>
          </cell>
          <cell r="U1603">
            <v>84861460</v>
          </cell>
          <cell r="V1603">
            <v>84637950</v>
          </cell>
          <cell r="W1603">
            <v>84637950</v>
          </cell>
          <cell r="X1603">
            <v>84637950</v>
          </cell>
          <cell r="Y1603">
            <v>81311550</v>
          </cell>
        </row>
        <row r="1604">
          <cell r="C1604">
            <v>42130</v>
          </cell>
          <cell r="E1604">
            <v>40</v>
          </cell>
          <cell r="G1604">
            <v>3</v>
          </cell>
          <cell r="U1604">
            <v>50000000</v>
          </cell>
          <cell r="V1604">
            <v>50000000</v>
          </cell>
          <cell r="W1604">
            <v>50000000</v>
          </cell>
          <cell r="X1604">
            <v>50000000</v>
          </cell>
          <cell r="Y1604">
            <v>26138700</v>
          </cell>
        </row>
        <row r="1605">
          <cell r="C1605">
            <v>42130</v>
          </cell>
          <cell r="E1605">
            <v>40</v>
          </cell>
          <cell r="G1605">
            <v>3</v>
          </cell>
          <cell r="U1605">
            <v>33539859</v>
          </cell>
          <cell r="V1605">
            <v>9013000</v>
          </cell>
          <cell r="W1605">
            <v>9013000</v>
          </cell>
          <cell r="X1605">
            <v>9013000</v>
          </cell>
          <cell r="Y1605">
            <v>0</v>
          </cell>
        </row>
        <row r="1606">
          <cell r="C1606">
            <v>42130</v>
          </cell>
          <cell r="E1606">
            <v>40</v>
          </cell>
          <cell r="G1606">
            <v>3</v>
          </cell>
          <cell r="U1606">
            <v>243882028</v>
          </cell>
          <cell r="V1606">
            <v>198718414.88</v>
          </cell>
          <cell r="W1606">
            <v>198718414.88</v>
          </cell>
          <cell r="X1606">
            <v>198718414.88</v>
          </cell>
          <cell r="Y1606">
            <v>196762444.88</v>
          </cell>
        </row>
        <row r="1607">
          <cell r="C1607">
            <v>42130</v>
          </cell>
          <cell r="E1607">
            <v>40</v>
          </cell>
          <cell r="G1607">
            <v>3</v>
          </cell>
          <cell r="U1607">
            <v>111855900</v>
          </cell>
          <cell r="V1607">
            <v>111855900</v>
          </cell>
          <cell r="W1607">
            <v>111855900</v>
          </cell>
          <cell r="X1607">
            <v>111855900</v>
          </cell>
          <cell r="Y1607">
            <v>111855900</v>
          </cell>
        </row>
        <row r="1608">
          <cell r="C1608">
            <v>42130</v>
          </cell>
          <cell r="E1608">
            <v>40</v>
          </cell>
          <cell r="G1608">
            <v>3</v>
          </cell>
          <cell r="U1608">
            <v>18338995</v>
          </cell>
          <cell r="V1608">
            <v>15198680</v>
          </cell>
          <cell r="W1608">
            <v>15198680</v>
          </cell>
          <cell r="X1608">
            <v>15198680</v>
          </cell>
          <cell r="Y1608">
            <v>15198680</v>
          </cell>
        </row>
        <row r="1609">
          <cell r="C1609">
            <v>42130</v>
          </cell>
          <cell r="E1609">
            <v>40</v>
          </cell>
          <cell r="G1609">
            <v>3</v>
          </cell>
          <cell r="U1609">
            <v>250212728</v>
          </cell>
          <cell r="V1609">
            <v>204956887</v>
          </cell>
          <cell r="W1609">
            <v>204956887</v>
          </cell>
          <cell r="X1609">
            <v>204956887</v>
          </cell>
          <cell r="Y1609">
            <v>174491587</v>
          </cell>
        </row>
        <row r="1610">
          <cell r="C1610">
            <v>42220</v>
          </cell>
          <cell r="E1610">
            <v>40</v>
          </cell>
          <cell r="G1610">
            <v>3</v>
          </cell>
          <cell r="U1610">
            <v>6049575</v>
          </cell>
          <cell r="V1610">
            <v>0</v>
          </cell>
          <cell r="W1610">
            <v>0</v>
          </cell>
          <cell r="X1610">
            <v>0</v>
          </cell>
          <cell r="Y1610">
            <v>0</v>
          </cell>
        </row>
        <row r="1611">
          <cell r="C1611">
            <v>42251</v>
          </cell>
          <cell r="E1611">
            <v>40</v>
          </cell>
          <cell r="G1611">
            <v>3</v>
          </cell>
          <cell r="U1611">
            <v>0</v>
          </cell>
          <cell r="V1611">
            <v>0</v>
          </cell>
          <cell r="W1611">
            <v>0</v>
          </cell>
          <cell r="X1611">
            <v>0</v>
          </cell>
          <cell r="Y1611">
            <v>0</v>
          </cell>
        </row>
        <row r="1612">
          <cell r="C1612">
            <v>42251</v>
          </cell>
          <cell r="E1612">
            <v>40</v>
          </cell>
          <cell r="G1612">
            <v>3</v>
          </cell>
          <cell r="U1612">
            <v>15317567</v>
          </cell>
          <cell r="V1612">
            <v>0</v>
          </cell>
          <cell r="W1612">
            <v>0</v>
          </cell>
          <cell r="X1612">
            <v>0</v>
          </cell>
          <cell r="Y1612">
            <v>0</v>
          </cell>
        </row>
        <row r="1613">
          <cell r="C1613">
            <v>42253</v>
          </cell>
          <cell r="E1613">
            <v>40</v>
          </cell>
          <cell r="G1613">
            <v>3</v>
          </cell>
          <cell r="U1613">
            <v>0</v>
          </cell>
          <cell r="V1613">
            <v>0</v>
          </cell>
          <cell r="W1613">
            <v>0</v>
          </cell>
          <cell r="X1613">
            <v>0</v>
          </cell>
          <cell r="Y1613">
            <v>0</v>
          </cell>
        </row>
        <row r="1614">
          <cell r="C1614">
            <v>42253</v>
          </cell>
          <cell r="E1614">
            <v>40</v>
          </cell>
          <cell r="G1614">
            <v>3</v>
          </cell>
          <cell r="U1614">
            <v>327769283</v>
          </cell>
          <cell r="V1614">
            <v>0</v>
          </cell>
          <cell r="W1614">
            <v>0</v>
          </cell>
          <cell r="X1614">
            <v>0</v>
          </cell>
          <cell r="Y1614">
            <v>0</v>
          </cell>
        </row>
        <row r="1615">
          <cell r="C1615">
            <v>42253</v>
          </cell>
          <cell r="E1615">
            <v>40</v>
          </cell>
          <cell r="G1615">
            <v>3</v>
          </cell>
          <cell r="U1615">
            <v>804682433</v>
          </cell>
          <cell r="V1615">
            <v>0</v>
          </cell>
          <cell r="W1615">
            <v>0</v>
          </cell>
          <cell r="X1615">
            <v>0</v>
          </cell>
          <cell r="Y1615">
            <v>0</v>
          </cell>
        </row>
        <row r="1616">
          <cell r="C1616">
            <v>42253</v>
          </cell>
          <cell r="E1616">
            <v>40</v>
          </cell>
          <cell r="G1616">
            <v>3</v>
          </cell>
          <cell r="U1616">
            <v>16000000</v>
          </cell>
          <cell r="V1616">
            <v>0</v>
          </cell>
          <cell r="W1616">
            <v>0</v>
          </cell>
          <cell r="X1616">
            <v>0</v>
          </cell>
          <cell r="Y1616">
            <v>0</v>
          </cell>
        </row>
        <row r="1617">
          <cell r="C1617">
            <v>42253</v>
          </cell>
          <cell r="E1617">
            <v>40</v>
          </cell>
          <cell r="G1617">
            <v>3</v>
          </cell>
          <cell r="U1617">
            <v>18000000</v>
          </cell>
          <cell r="V1617">
            <v>0</v>
          </cell>
          <cell r="W1617">
            <v>0</v>
          </cell>
          <cell r="X1617">
            <v>0</v>
          </cell>
          <cell r="Y1617">
            <v>0</v>
          </cell>
        </row>
        <row r="1618">
          <cell r="C1618">
            <v>42253</v>
          </cell>
          <cell r="E1618">
            <v>40</v>
          </cell>
          <cell r="G1618">
            <v>3</v>
          </cell>
          <cell r="U1618">
            <v>273779952</v>
          </cell>
          <cell r="V1618">
            <v>0</v>
          </cell>
          <cell r="W1618">
            <v>0</v>
          </cell>
          <cell r="X1618">
            <v>0</v>
          </cell>
          <cell r="Y1618">
            <v>0</v>
          </cell>
        </row>
        <row r="1619">
          <cell r="C1619">
            <v>42253</v>
          </cell>
          <cell r="E1619">
            <v>40</v>
          </cell>
          <cell r="G1619">
            <v>3</v>
          </cell>
          <cell r="U1619">
            <v>35000000</v>
          </cell>
          <cell r="V1619">
            <v>0</v>
          </cell>
          <cell r="W1619">
            <v>0</v>
          </cell>
          <cell r="X1619">
            <v>0</v>
          </cell>
          <cell r="Y1619">
            <v>0</v>
          </cell>
        </row>
        <row r="1620">
          <cell r="C1620">
            <v>43219</v>
          </cell>
          <cell r="E1620">
            <v>40</v>
          </cell>
          <cell r="G1620">
            <v>3</v>
          </cell>
          <cell r="U1620">
            <v>100000</v>
          </cell>
          <cell r="V1620">
            <v>0</v>
          </cell>
          <cell r="W1620">
            <v>0</v>
          </cell>
          <cell r="X1620">
            <v>0</v>
          </cell>
          <cell r="Y1620">
            <v>0</v>
          </cell>
        </row>
        <row r="1621">
          <cell r="C1621">
            <v>43227</v>
          </cell>
          <cell r="E1621">
            <v>40</v>
          </cell>
          <cell r="G1621">
            <v>3</v>
          </cell>
          <cell r="U1621">
            <v>10347689</v>
          </cell>
          <cell r="V1621">
            <v>2612036</v>
          </cell>
          <cell r="W1621">
            <v>2612036</v>
          </cell>
          <cell r="X1621">
            <v>2612036</v>
          </cell>
          <cell r="Y1621">
            <v>2612036</v>
          </cell>
        </row>
        <row r="1622">
          <cell r="C1622">
            <v>44120</v>
          </cell>
          <cell r="E1622">
            <v>40</v>
          </cell>
          <cell r="G1622">
            <v>3</v>
          </cell>
          <cell r="U1622">
            <v>12473828</v>
          </cell>
          <cell r="V1622">
            <v>0</v>
          </cell>
          <cell r="W1622">
            <v>0</v>
          </cell>
          <cell r="X1622">
            <v>0</v>
          </cell>
          <cell r="Y1622">
            <v>0</v>
          </cell>
        </row>
        <row r="1623">
          <cell r="C1623">
            <v>44120</v>
          </cell>
          <cell r="E1623">
            <v>40</v>
          </cell>
          <cell r="G1623">
            <v>3</v>
          </cell>
          <cell r="U1623">
            <v>750000000</v>
          </cell>
          <cell r="V1623">
            <v>95873600</v>
          </cell>
          <cell r="W1623">
            <v>95873600</v>
          </cell>
          <cell r="X1623">
            <v>95873600</v>
          </cell>
          <cell r="Y1623">
            <v>0</v>
          </cell>
        </row>
        <row r="1624">
          <cell r="C1624">
            <v>44120</v>
          </cell>
          <cell r="E1624">
            <v>40</v>
          </cell>
          <cell r="G1624">
            <v>3</v>
          </cell>
          <cell r="U1624">
            <v>100000000</v>
          </cell>
          <cell r="V1624">
            <v>40891834</v>
          </cell>
          <cell r="W1624">
            <v>40891834</v>
          </cell>
          <cell r="X1624">
            <v>40891834</v>
          </cell>
          <cell r="Y1624">
            <v>3598560</v>
          </cell>
        </row>
        <row r="1625">
          <cell r="C1625">
            <v>44120</v>
          </cell>
          <cell r="E1625">
            <v>40</v>
          </cell>
          <cell r="G1625">
            <v>3</v>
          </cell>
          <cell r="U1625">
            <v>11731972</v>
          </cell>
          <cell r="V1625">
            <v>5817969.5</v>
          </cell>
          <cell r="W1625">
            <v>5817969.5</v>
          </cell>
          <cell r="X1625">
            <v>5817969.5</v>
          </cell>
          <cell r="Y1625">
            <v>3276546</v>
          </cell>
        </row>
        <row r="1626">
          <cell r="C1626">
            <v>44140</v>
          </cell>
          <cell r="E1626">
            <v>40</v>
          </cell>
          <cell r="G1626">
            <v>1</v>
          </cell>
          <cell r="U1626">
            <v>1155923839</v>
          </cell>
          <cell r="V1626">
            <v>691589084</v>
          </cell>
          <cell r="W1626">
            <v>691589084</v>
          </cell>
          <cell r="X1626">
            <v>691589084</v>
          </cell>
          <cell r="Y1626">
            <v>691589084</v>
          </cell>
        </row>
        <row r="1627">
          <cell r="C1627">
            <v>44140</v>
          </cell>
          <cell r="E1627">
            <v>40</v>
          </cell>
          <cell r="G1627">
            <v>1</v>
          </cell>
          <cell r="U1627">
            <v>26621276</v>
          </cell>
          <cell r="V1627">
            <v>16860188.620000001</v>
          </cell>
          <cell r="W1627">
            <v>16860188.620000001</v>
          </cell>
          <cell r="X1627">
            <v>16860188.620000001</v>
          </cell>
          <cell r="Y1627">
            <v>16860188.620000001</v>
          </cell>
        </row>
        <row r="1628">
          <cell r="C1628">
            <v>44140</v>
          </cell>
          <cell r="E1628">
            <v>40</v>
          </cell>
          <cell r="G1628">
            <v>1</v>
          </cell>
          <cell r="U1628">
            <v>218574690</v>
          </cell>
          <cell r="V1628">
            <v>212238620</v>
          </cell>
          <cell r="W1628">
            <v>212238620</v>
          </cell>
          <cell r="X1628">
            <v>212238620</v>
          </cell>
          <cell r="Y1628">
            <v>207883260</v>
          </cell>
        </row>
        <row r="1629">
          <cell r="C1629">
            <v>44160</v>
          </cell>
          <cell r="E1629">
            <v>40</v>
          </cell>
          <cell r="G1629">
            <v>1</v>
          </cell>
          <cell r="U1629">
            <v>367824333</v>
          </cell>
          <cell r="V1629">
            <v>367824333</v>
          </cell>
          <cell r="W1629">
            <v>367824333</v>
          </cell>
          <cell r="X1629">
            <v>367824333</v>
          </cell>
          <cell r="Y1629">
            <v>367824333</v>
          </cell>
        </row>
        <row r="1630">
          <cell r="C1630">
            <v>44160</v>
          </cell>
          <cell r="E1630">
            <v>40</v>
          </cell>
          <cell r="G1630">
            <v>1</v>
          </cell>
          <cell r="U1630">
            <v>31452800</v>
          </cell>
          <cell r="V1630">
            <v>0</v>
          </cell>
          <cell r="W1630">
            <v>0</v>
          </cell>
          <cell r="X1630">
            <v>0</v>
          </cell>
          <cell r="Y1630">
            <v>0</v>
          </cell>
        </row>
        <row r="1631">
          <cell r="C1631">
            <v>44160</v>
          </cell>
          <cell r="E1631">
            <v>40</v>
          </cell>
          <cell r="G1631">
            <v>1</v>
          </cell>
          <cell r="U1631">
            <v>59933740</v>
          </cell>
          <cell r="V1631">
            <v>33875684</v>
          </cell>
          <cell r="W1631">
            <v>33875684</v>
          </cell>
          <cell r="X1631">
            <v>33875684</v>
          </cell>
          <cell r="Y1631">
            <v>25406763.039999999</v>
          </cell>
        </row>
        <row r="1632">
          <cell r="C1632">
            <v>44160</v>
          </cell>
          <cell r="E1632">
            <v>40</v>
          </cell>
          <cell r="G1632">
            <v>1</v>
          </cell>
          <cell r="U1632">
            <v>31452799</v>
          </cell>
          <cell r="V1632">
            <v>0</v>
          </cell>
          <cell r="W1632">
            <v>0</v>
          </cell>
          <cell r="X1632">
            <v>0</v>
          </cell>
          <cell r="Y1632">
            <v>0</v>
          </cell>
        </row>
        <row r="1633">
          <cell r="C1633">
            <v>44160</v>
          </cell>
          <cell r="E1633">
            <v>40</v>
          </cell>
          <cell r="G1633">
            <v>1</v>
          </cell>
          <cell r="U1633">
            <v>88067838</v>
          </cell>
          <cell r="V1633">
            <v>35116197</v>
          </cell>
          <cell r="W1633">
            <v>35116197</v>
          </cell>
          <cell r="X1633">
            <v>35116197</v>
          </cell>
          <cell r="Y1633">
            <v>31969903</v>
          </cell>
        </row>
        <row r="1634">
          <cell r="C1634">
            <v>44160</v>
          </cell>
          <cell r="E1634">
            <v>40</v>
          </cell>
          <cell r="G1634">
            <v>1</v>
          </cell>
          <cell r="U1634">
            <v>50324479</v>
          </cell>
          <cell r="V1634">
            <v>0</v>
          </cell>
          <cell r="W1634">
            <v>0</v>
          </cell>
          <cell r="X1634">
            <v>0</v>
          </cell>
          <cell r="Y1634">
            <v>0</v>
          </cell>
        </row>
        <row r="1635">
          <cell r="C1635">
            <v>44218</v>
          </cell>
          <cell r="E1635">
            <v>40</v>
          </cell>
          <cell r="G1635">
            <v>3</v>
          </cell>
          <cell r="U1635">
            <v>84447821628</v>
          </cell>
          <cell r="V1635">
            <v>84447821628</v>
          </cell>
          <cell r="W1635">
            <v>84447821628</v>
          </cell>
          <cell r="X1635">
            <v>84447821628</v>
          </cell>
          <cell r="Y1635">
            <v>84447821628</v>
          </cell>
        </row>
        <row r="1636">
          <cell r="C1636">
            <v>44219</v>
          </cell>
          <cell r="E1636">
            <v>40</v>
          </cell>
          <cell r="G1636">
            <v>3</v>
          </cell>
          <cell r="U1636">
            <v>10579100</v>
          </cell>
          <cell r="V1636">
            <v>0</v>
          </cell>
          <cell r="W1636">
            <v>0</v>
          </cell>
          <cell r="X1636">
            <v>0</v>
          </cell>
          <cell r="Y1636">
            <v>0</v>
          </cell>
        </row>
        <row r="1637">
          <cell r="C1637">
            <v>44226</v>
          </cell>
          <cell r="E1637">
            <v>40</v>
          </cell>
          <cell r="G1637">
            <v>1</v>
          </cell>
          <cell r="U1637">
            <v>6500000</v>
          </cell>
          <cell r="V1637">
            <v>0</v>
          </cell>
          <cell r="W1637">
            <v>0</v>
          </cell>
          <cell r="X1637">
            <v>0</v>
          </cell>
          <cell r="Y1637">
            <v>0</v>
          </cell>
        </row>
        <row r="1638">
          <cell r="C1638">
            <v>44265</v>
          </cell>
          <cell r="E1638">
            <v>40</v>
          </cell>
          <cell r="G1638">
            <v>1</v>
          </cell>
          <cell r="U1638">
            <v>238802696</v>
          </cell>
          <cell r="V1638">
            <v>238802696</v>
          </cell>
          <cell r="W1638">
            <v>238802696</v>
          </cell>
          <cell r="X1638">
            <v>238802696</v>
          </cell>
          <cell r="Y1638">
            <v>238802696</v>
          </cell>
        </row>
        <row r="1639">
          <cell r="C1639">
            <v>44266</v>
          </cell>
          <cell r="E1639">
            <v>40</v>
          </cell>
          <cell r="G1639">
            <v>1</v>
          </cell>
          <cell r="U1639">
            <v>50646489</v>
          </cell>
          <cell r="V1639">
            <v>48821210</v>
          </cell>
          <cell r="W1639">
            <v>48821210</v>
          </cell>
          <cell r="X1639">
            <v>48821210</v>
          </cell>
          <cell r="Y1639">
            <v>48821210</v>
          </cell>
        </row>
        <row r="1640">
          <cell r="C1640">
            <v>44267</v>
          </cell>
          <cell r="E1640">
            <v>40</v>
          </cell>
          <cell r="G1640">
            <v>3</v>
          </cell>
          <cell r="U1640">
            <v>50000000</v>
          </cell>
          <cell r="V1640">
            <v>49591076</v>
          </cell>
          <cell r="W1640">
            <v>49591076</v>
          </cell>
          <cell r="X1640">
            <v>49591076</v>
          </cell>
          <cell r="Y1640">
            <v>29630468</v>
          </cell>
        </row>
        <row r="1641">
          <cell r="C1641">
            <v>44267</v>
          </cell>
          <cell r="E1641">
            <v>40</v>
          </cell>
          <cell r="G1641">
            <v>3</v>
          </cell>
          <cell r="U1641">
            <v>200000000</v>
          </cell>
          <cell r="V1641">
            <v>62128760</v>
          </cell>
          <cell r="W1641">
            <v>62128760</v>
          </cell>
          <cell r="X1641">
            <v>62128760</v>
          </cell>
          <cell r="Y1641">
            <v>0</v>
          </cell>
        </row>
        <row r="1642">
          <cell r="C1642">
            <v>44267</v>
          </cell>
          <cell r="E1642">
            <v>40</v>
          </cell>
          <cell r="G1642">
            <v>3</v>
          </cell>
          <cell r="U1642">
            <v>273905258</v>
          </cell>
          <cell r="V1642">
            <v>98516000</v>
          </cell>
          <cell r="W1642">
            <v>98516000</v>
          </cell>
          <cell r="X1642">
            <v>98516000</v>
          </cell>
          <cell r="Y1642">
            <v>0</v>
          </cell>
        </row>
        <row r="1643">
          <cell r="C1643">
            <v>44268</v>
          </cell>
          <cell r="E1643">
            <v>40</v>
          </cell>
          <cell r="G1643">
            <v>3</v>
          </cell>
          <cell r="U1643">
            <v>26170546</v>
          </cell>
          <cell r="V1643">
            <v>0</v>
          </cell>
          <cell r="W1643">
            <v>0</v>
          </cell>
          <cell r="X1643">
            <v>0</v>
          </cell>
          <cell r="Y1643">
            <v>0</v>
          </cell>
        </row>
      </sheetData>
      <sheetData sheetId="3" refreshError="1">
        <row r="3">
          <cell r="A3" t="str">
            <v>ENLACE</v>
          </cell>
        </row>
        <row r="5">
          <cell r="A5">
            <v>11101</v>
          </cell>
          <cell r="L5">
            <v>64877974944</v>
          </cell>
          <cell r="M5">
            <v>67871823307</v>
          </cell>
        </row>
        <row r="6">
          <cell r="A6">
            <v>11101</v>
          </cell>
          <cell r="L6">
            <v>7267633847</v>
          </cell>
          <cell r="M6">
            <v>9350723897</v>
          </cell>
        </row>
        <row r="7">
          <cell r="A7">
            <v>11101</v>
          </cell>
          <cell r="L7">
            <v>661994452</v>
          </cell>
          <cell r="M7">
            <v>775371988</v>
          </cell>
        </row>
        <row r="8">
          <cell r="A8">
            <v>11101</v>
          </cell>
          <cell r="L8">
            <v>182823369</v>
          </cell>
          <cell r="M8">
            <v>218129122.19999999</v>
          </cell>
        </row>
        <row r="9">
          <cell r="A9">
            <v>11101</v>
          </cell>
          <cell r="L9">
            <v>120491800</v>
          </cell>
          <cell r="M9">
            <v>233089163</v>
          </cell>
        </row>
        <row r="10">
          <cell r="A10">
            <v>11101</v>
          </cell>
          <cell r="L10">
            <v>2006535308</v>
          </cell>
          <cell r="M10">
            <v>2167738005</v>
          </cell>
        </row>
        <row r="11">
          <cell r="A11">
            <v>11101</v>
          </cell>
          <cell r="L11">
            <v>631968161</v>
          </cell>
          <cell r="M11">
            <v>433992365</v>
          </cell>
        </row>
        <row r="12">
          <cell r="A12">
            <v>11101</v>
          </cell>
          <cell r="L12">
            <v>30842704469</v>
          </cell>
          <cell r="M12">
            <v>34115576263</v>
          </cell>
        </row>
        <row r="13">
          <cell r="A13">
            <v>11101</v>
          </cell>
          <cell r="L13">
            <v>1287088710</v>
          </cell>
          <cell r="M13">
            <v>3411841774</v>
          </cell>
        </row>
        <row r="14">
          <cell r="A14">
            <v>11101</v>
          </cell>
          <cell r="L14">
            <v>4927620244</v>
          </cell>
          <cell r="M14">
            <v>5088190780</v>
          </cell>
        </row>
        <row r="15">
          <cell r="A15">
            <v>11101</v>
          </cell>
          <cell r="L15">
            <v>203315248</v>
          </cell>
          <cell r="M15">
            <v>338793132</v>
          </cell>
        </row>
        <row r="16">
          <cell r="A16">
            <v>11101</v>
          </cell>
          <cell r="L16">
            <v>9370726288</v>
          </cell>
          <cell r="M16">
            <v>14446460835</v>
          </cell>
        </row>
        <row r="17">
          <cell r="A17">
            <v>11101</v>
          </cell>
          <cell r="L17">
            <v>3173217916</v>
          </cell>
          <cell r="M17">
            <v>4408037956</v>
          </cell>
        </row>
        <row r="18">
          <cell r="A18">
            <v>11101</v>
          </cell>
          <cell r="L18">
            <v>14500660203</v>
          </cell>
          <cell r="M18">
            <v>17657146000</v>
          </cell>
        </row>
        <row r="19">
          <cell r="A19">
            <v>11101</v>
          </cell>
          <cell r="L19">
            <v>142245172</v>
          </cell>
          <cell r="M19">
            <v>200083949</v>
          </cell>
        </row>
        <row r="20">
          <cell r="A20">
            <v>11101</v>
          </cell>
          <cell r="L20">
            <v>181486724</v>
          </cell>
          <cell r="M20">
            <v>297010714.5</v>
          </cell>
        </row>
        <row r="21">
          <cell r="A21">
            <v>11101</v>
          </cell>
          <cell r="L21">
            <v>108514291</v>
          </cell>
          <cell r="M21">
            <v>211864144.80000001</v>
          </cell>
        </row>
        <row r="22">
          <cell r="A22">
            <v>11101</v>
          </cell>
          <cell r="L22">
            <v>326016196</v>
          </cell>
          <cell r="M22">
            <v>587526664.79999995</v>
          </cell>
        </row>
        <row r="23">
          <cell r="A23">
            <v>11101</v>
          </cell>
          <cell r="L23">
            <v>132364630</v>
          </cell>
          <cell r="M23">
            <v>195764825</v>
          </cell>
        </row>
        <row r="24">
          <cell r="A24">
            <v>11101</v>
          </cell>
          <cell r="L24">
            <v>200252699</v>
          </cell>
          <cell r="M24">
            <v>436863258.38</v>
          </cell>
        </row>
        <row r="25">
          <cell r="A25">
            <v>11101</v>
          </cell>
          <cell r="L25">
            <v>20884707</v>
          </cell>
          <cell r="M25">
            <v>31582000</v>
          </cell>
        </row>
        <row r="26">
          <cell r="A26">
            <v>11101</v>
          </cell>
          <cell r="L26">
            <v>6210758</v>
          </cell>
          <cell r="M26">
            <v>4115259</v>
          </cell>
        </row>
        <row r="27">
          <cell r="A27">
            <v>11101</v>
          </cell>
          <cell r="L27">
            <v>55292735</v>
          </cell>
          <cell r="M27">
            <v>62188267</v>
          </cell>
        </row>
        <row r="28">
          <cell r="A28">
            <v>11101</v>
          </cell>
          <cell r="L28">
            <v>95586589</v>
          </cell>
          <cell r="M28">
            <v>96435160</v>
          </cell>
        </row>
        <row r="29">
          <cell r="A29">
            <v>11101</v>
          </cell>
          <cell r="L29">
            <v>2994200</v>
          </cell>
          <cell r="M29">
            <v>105182557</v>
          </cell>
        </row>
        <row r="30">
          <cell r="A30">
            <v>11101</v>
          </cell>
          <cell r="L30">
            <v>932629305</v>
          </cell>
          <cell r="M30">
            <v>781560340</v>
          </cell>
        </row>
        <row r="31">
          <cell r="A31">
            <v>11101</v>
          </cell>
          <cell r="L31">
            <v>5484160</v>
          </cell>
          <cell r="M31">
            <v>3267800</v>
          </cell>
        </row>
        <row r="32">
          <cell r="A32">
            <v>11101</v>
          </cell>
          <cell r="L32">
            <v>6146534744</v>
          </cell>
          <cell r="M32">
            <v>4008993064.5999999</v>
          </cell>
        </row>
        <row r="33">
          <cell r="A33">
            <v>11101</v>
          </cell>
          <cell r="L33">
            <v>9191489</v>
          </cell>
          <cell r="M33">
            <v>10889448.699999999</v>
          </cell>
        </row>
        <row r="34">
          <cell r="A34">
            <v>11101</v>
          </cell>
          <cell r="L34">
            <v>5127881256</v>
          </cell>
          <cell r="M34">
            <v>5701039328.8199997</v>
          </cell>
        </row>
        <row r="35">
          <cell r="A35">
            <v>11101</v>
          </cell>
          <cell r="L35">
            <v>1986000000</v>
          </cell>
          <cell r="M35">
            <v>1947991633.6900001</v>
          </cell>
        </row>
        <row r="36">
          <cell r="A36">
            <v>11101</v>
          </cell>
          <cell r="L36">
            <v>0</v>
          </cell>
          <cell r="M36">
            <v>0</v>
          </cell>
        </row>
        <row r="37">
          <cell r="A37">
            <v>11101</v>
          </cell>
          <cell r="L37">
            <v>1766952</v>
          </cell>
          <cell r="M37">
            <v>43038.9</v>
          </cell>
        </row>
        <row r="38">
          <cell r="A38">
            <v>11101</v>
          </cell>
          <cell r="L38">
            <v>55110000</v>
          </cell>
          <cell r="M38">
            <v>22374005.129999999</v>
          </cell>
        </row>
        <row r="39">
          <cell r="A39">
            <v>11101</v>
          </cell>
          <cell r="L39">
            <v>57200000</v>
          </cell>
          <cell r="M39">
            <v>112959984</v>
          </cell>
        </row>
        <row r="40">
          <cell r="A40">
            <v>11101</v>
          </cell>
          <cell r="L40">
            <v>25000000</v>
          </cell>
          <cell r="M40">
            <v>15990733</v>
          </cell>
        </row>
        <row r="41">
          <cell r="A41">
            <v>11101</v>
          </cell>
          <cell r="L41">
            <v>600000</v>
          </cell>
          <cell r="M41">
            <v>411467</v>
          </cell>
        </row>
        <row r="42">
          <cell r="A42">
            <v>11101</v>
          </cell>
          <cell r="L42">
            <v>212500000</v>
          </cell>
          <cell r="M42">
            <v>90852</v>
          </cell>
        </row>
        <row r="43">
          <cell r="A43">
            <v>11101</v>
          </cell>
          <cell r="L43">
            <v>30000000</v>
          </cell>
          <cell r="M43">
            <v>32068166</v>
          </cell>
        </row>
        <row r="44">
          <cell r="A44">
            <v>11101</v>
          </cell>
          <cell r="L44">
            <v>110000000</v>
          </cell>
          <cell r="M44">
            <v>308873632</v>
          </cell>
        </row>
        <row r="45">
          <cell r="A45">
            <v>11101</v>
          </cell>
          <cell r="L45">
            <v>8999000000</v>
          </cell>
          <cell r="M45">
            <v>8999000000</v>
          </cell>
        </row>
        <row r="46">
          <cell r="A46">
            <v>11106</v>
          </cell>
          <cell r="L46">
            <v>2265089426</v>
          </cell>
          <cell r="M46">
            <v>2259704301.5</v>
          </cell>
        </row>
        <row r="47">
          <cell r="A47">
            <v>11206</v>
          </cell>
          <cell r="L47">
            <v>266606896</v>
          </cell>
          <cell r="M47">
            <v>135144620</v>
          </cell>
        </row>
        <row r="48">
          <cell r="A48">
            <v>11211</v>
          </cell>
          <cell r="L48">
            <v>24678757046</v>
          </cell>
          <cell r="M48">
            <v>20932503839</v>
          </cell>
        </row>
        <row r="49">
          <cell r="A49">
            <v>11211</v>
          </cell>
          <cell r="L49">
            <v>0</v>
          </cell>
          <cell r="M49">
            <v>1768073844</v>
          </cell>
        </row>
        <row r="50">
          <cell r="A50">
            <v>11215</v>
          </cell>
          <cell r="L50">
            <v>75853151</v>
          </cell>
          <cell r="M50">
            <v>52924461</v>
          </cell>
        </row>
        <row r="51">
          <cell r="A51">
            <v>11217</v>
          </cell>
          <cell r="L51">
            <v>2030677468</v>
          </cell>
          <cell r="M51">
            <v>2398611156</v>
          </cell>
        </row>
        <row r="52">
          <cell r="A52">
            <v>11218</v>
          </cell>
          <cell r="L52">
            <v>294294000</v>
          </cell>
          <cell r="M52">
            <v>272615014</v>
          </cell>
        </row>
        <row r="53">
          <cell r="A53">
            <v>11219</v>
          </cell>
          <cell r="L53">
            <v>2972161661</v>
          </cell>
          <cell r="M53">
            <v>2687335296</v>
          </cell>
        </row>
        <row r="54">
          <cell r="A54">
            <v>11220</v>
          </cell>
          <cell r="L54">
            <v>822141109</v>
          </cell>
          <cell r="M54">
            <v>672825809</v>
          </cell>
        </row>
        <row r="55">
          <cell r="A55">
            <v>11221</v>
          </cell>
          <cell r="L55">
            <v>1041756495</v>
          </cell>
          <cell r="M55">
            <v>829867690.35000002</v>
          </cell>
        </row>
        <row r="56">
          <cell r="A56">
            <v>11222</v>
          </cell>
          <cell r="L56">
            <v>239030531</v>
          </cell>
          <cell r="M56">
            <v>166205326</v>
          </cell>
        </row>
        <row r="57">
          <cell r="A57">
            <v>11224</v>
          </cell>
          <cell r="L57">
            <v>33200000</v>
          </cell>
          <cell r="M57">
            <v>60031984</v>
          </cell>
        </row>
        <row r="58">
          <cell r="A58">
            <v>11225</v>
          </cell>
          <cell r="L58">
            <v>46848496</v>
          </cell>
          <cell r="M58">
            <v>18822044</v>
          </cell>
        </row>
        <row r="59">
          <cell r="A59">
            <v>12106</v>
          </cell>
          <cell r="L59">
            <v>339228082</v>
          </cell>
          <cell r="M59">
            <v>152327151</v>
          </cell>
        </row>
        <row r="60">
          <cell r="A60">
            <v>12112</v>
          </cell>
          <cell r="L60">
            <v>714205800</v>
          </cell>
          <cell r="M60">
            <v>681247600</v>
          </cell>
        </row>
        <row r="61">
          <cell r="A61">
            <v>12113</v>
          </cell>
          <cell r="L61">
            <v>45950624</v>
          </cell>
          <cell r="M61">
            <v>24938280</v>
          </cell>
        </row>
        <row r="62">
          <cell r="A62">
            <v>12114</v>
          </cell>
          <cell r="L62">
            <v>437102900</v>
          </cell>
          <cell r="M62">
            <v>340624000</v>
          </cell>
        </row>
        <row r="63">
          <cell r="A63">
            <v>12201</v>
          </cell>
          <cell r="L63">
            <v>1395000000</v>
          </cell>
          <cell r="M63">
            <v>1359731867.2</v>
          </cell>
        </row>
        <row r="64">
          <cell r="A64">
            <v>12201</v>
          </cell>
          <cell r="L64">
            <v>457320000</v>
          </cell>
          <cell r="M64">
            <v>403510953</v>
          </cell>
        </row>
        <row r="65">
          <cell r="A65">
            <v>12205</v>
          </cell>
          <cell r="L65">
            <v>2568064</v>
          </cell>
          <cell r="M65">
            <v>172675</v>
          </cell>
        </row>
        <row r="66">
          <cell r="A66">
            <v>12209</v>
          </cell>
          <cell r="L66">
            <v>258000</v>
          </cell>
          <cell r="M66">
            <v>3253724</v>
          </cell>
        </row>
        <row r="67">
          <cell r="A67">
            <v>12210</v>
          </cell>
          <cell r="L67">
            <v>500000</v>
          </cell>
          <cell r="M67">
            <v>0</v>
          </cell>
        </row>
        <row r="68">
          <cell r="A68">
            <v>12211</v>
          </cell>
          <cell r="L68">
            <v>210000000</v>
          </cell>
          <cell r="M68">
            <v>263224344.96000001</v>
          </cell>
        </row>
        <row r="69">
          <cell r="A69">
            <v>12303</v>
          </cell>
          <cell r="L69">
            <v>0</v>
          </cell>
          <cell r="M69">
            <v>-19653838</v>
          </cell>
        </row>
        <row r="70">
          <cell r="A70">
            <v>12502</v>
          </cell>
          <cell r="L70">
            <v>534574741</v>
          </cell>
          <cell r="M70">
            <v>578009969</v>
          </cell>
        </row>
        <row r="71">
          <cell r="A71">
            <v>12503</v>
          </cell>
          <cell r="L71">
            <v>190017603</v>
          </cell>
          <cell r="M71">
            <v>27847893</v>
          </cell>
        </row>
        <row r="72">
          <cell r="A72">
            <v>12504</v>
          </cell>
          <cell r="L72">
            <v>239684229</v>
          </cell>
          <cell r="M72">
            <v>222708610</v>
          </cell>
        </row>
        <row r="73">
          <cell r="A73">
            <v>12505</v>
          </cell>
          <cell r="L73">
            <v>43617955</v>
          </cell>
          <cell r="M73">
            <v>25538911</v>
          </cell>
        </row>
        <row r="74">
          <cell r="A74">
            <v>12509</v>
          </cell>
          <cell r="L74">
            <v>1296490600</v>
          </cell>
          <cell r="M74">
            <v>1278994273</v>
          </cell>
        </row>
        <row r="75">
          <cell r="A75">
            <v>12603</v>
          </cell>
          <cell r="L75">
            <v>116224367</v>
          </cell>
          <cell r="M75">
            <v>129524631</v>
          </cell>
        </row>
        <row r="76">
          <cell r="A76">
            <v>12604</v>
          </cell>
          <cell r="L76">
            <v>15325434</v>
          </cell>
          <cell r="M76">
            <v>20896098</v>
          </cell>
        </row>
        <row r="77">
          <cell r="A77">
            <v>12605</v>
          </cell>
          <cell r="L77">
            <v>501609882</v>
          </cell>
          <cell r="M77">
            <v>501609882</v>
          </cell>
        </row>
        <row r="78">
          <cell r="A78">
            <v>12609</v>
          </cell>
          <cell r="L78">
            <v>64332546</v>
          </cell>
          <cell r="M78">
            <v>77098782</v>
          </cell>
        </row>
        <row r="79">
          <cell r="A79">
            <v>12610</v>
          </cell>
          <cell r="L79">
            <v>4307213</v>
          </cell>
          <cell r="M79">
            <v>5907084</v>
          </cell>
        </row>
        <row r="80">
          <cell r="A80">
            <v>12611</v>
          </cell>
          <cell r="L80">
            <v>500000000</v>
          </cell>
          <cell r="M80">
            <v>1507436172</v>
          </cell>
        </row>
        <row r="81">
          <cell r="A81">
            <v>12612</v>
          </cell>
          <cell r="L81">
            <v>250000000</v>
          </cell>
          <cell r="M81">
            <v>314411790.82999998</v>
          </cell>
        </row>
        <row r="82">
          <cell r="A82">
            <v>12613</v>
          </cell>
          <cell r="L82">
            <v>43908529</v>
          </cell>
          <cell r="M82">
            <v>33816333</v>
          </cell>
        </row>
        <row r="83">
          <cell r="A83">
            <v>13101</v>
          </cell>
          <cell r="L83">
            <v>145307553066</v>
          </cell>
          <cell r="M83">
            <v>137052095604</v>
          </cell>
        </row>
        <row r="84">
          <cell r="A84">
            <v>13101</v>
          </cell>
          <cell r="L84">
            <v>1424853223</v>
          </cell>
          <cell r="M84">
            <v>0</v>
          </cell>
        </row>
        <row r="85">
          <cell r="A85">
            <v>13103</v>
          </cell>
          <cell r="L85">
            <v>8234681674</v>
          </cell>
          <cell r="M85">
            <v>8852805135</v>
          </cell>
        </row>
        <row r="86">
          <cell r="A86">
            <v>13104</v>
          </cell>
          <cell r="L86">
            <v>13570567515</v>
          </cell>
          <cell r="M86">
            <v>21523415423</v>
          </cell>
        </row>
        <row r="87">
          <cell r="A87">
            <v>13105</v>
          </cell>
          <cell r="L87">
            <v>2649559592</v>
          </cell>
          <cell r="M87">
            <v>2462197344</v>
          </cell>
        </row>
        <row r="88">
          <cell r="A88">
            <v>13107</v>
          </cell>
          <cell r="L88">
            <v>1008292337</v>
          </cell>
          <cell r="M88">
            <v>165501772</v>
          </cell>
        </row>
        <row r="89">
          <cell r="A89">
            <v>13108</v>
          </cell>
          <cell r="L89">
            <v>1459605740</v>
          </cell>
          <cell r="M89">
            <v>4335109888</v>
          </cell>
        </row>
        <row r="90">
          <cell r="A90">
            <v>13110</v>
          </cell>
          <cell r="L90">
            <v>3233066325</v>
          </cell>
          <cell r="M90">
            <v>3233066325</v>
          </cell>
        </row>
        <row r="91">
          <cell r="A91">
            <v>13111</v>
          </cell>
          <cell r="L91">
            <v>219310502</v>
          </cell>
          <cell r="M91">
            <v>0</v>
          </cell>
        </row>
        <row r="92">
          <cell r="A92">
            <v>13115</v>
          </cell>
          <cell r="L92">
            <v>147050503</v>
          </cell>
          <cell r="M92">
            <v>147050503</v>
          </cell>
        </row>
        <row r="93">
          <cell r="A93">
            <v>13116</v>
          </cell>
          <cell r="L93">
            <v>226839897</v>
          </cell>
          <cell r="M93">
            <v>226839897</v>
          </cell>
        </row>
        <row r="94">
          <cell r="A94">
            <v>13125</v>
          </cell>
          <cell r="L94">
            <v>559657968</v>
          </cell>
          <cell r="M94">
            <v>42956451</v>
          </cell>
        </row>
        <row r="95">
          <cell r="A95">
            <v>13150</v>
          </cell>
          <cell r="L95">
            <v>547291809</v>
          </cell>
          <cell r="M95">
            <v>547291809</v>
          </cell>
        </row>
        <row r="96">
          <cell r="A96">
            <v>13150</v>
          </cell>
          <cell r="L96">
            <v>72312798</v>
          </cell>
          <cell r="M96">
            <v>72312798</v>
          </cell>
        </row>
        <row r="97">
          <cell r="A97">
            <v>13152</v>
          </cell>
          <cell r="L97">
            <v>4280860045</v>
          </cell>
          <cell r="M97">
            <v>3945263836</v>
          </cell>
        </row>
        <row r="98">
          <cell r="A98">
            <v>13152</v>
          </cell>
          <cell r="L98">
            <v>450083312</v>
          </cell>
          <cell r="M98">
            <v>450083312</v>
          </cell>
        </row>
        <row r="99">
          <cell r="A99">
            <v>13160</v>
          </cell>
          <cell r="L99">
            <v>11472611406</v>
          </cell>
          <cell r="M99">
            <v>11472611406</v>
          </cell>
        </row>
        <row r="100">
          <cell r="A100">
            <v>13160</v>
          </cell>
          <cell r="L100">
            <v>1085780045</v>
          </cell>
          <cell r="M100">
            <v>1085780045</v>
          </cell>
        </row>
        <row r="101">
          <cell r="A101">
            <v>13161</v>
          </cell>
          <cell r="L101">
            <v>1207643306</v>
          </cell>
          <cell r="M101">
            <v>1207643306</v>
          </cell>
        </row>
        <row r="102">
          <cell r="A102">
            <v>13161</v>
          </cell>
          <cell r="L102">
            <v>114292636</v>
          </cell>
          <cell r="M102">
            <v>114292636</v>
          </cell>
        </row>
        <row r="103">
          <cell r="A103">
            <v>13162</v>
          </cell>
          <cell r="L103">
            <v>905732480</v>
          </cell>
          <cell r="M103">
            <v>905732480</v>
          </cell>
        </row>
        <row r="104">
          <cell r="A104">
            <v>13162</v>
          </cell>
          <cell r="L104">
            <v>85719477</v>
          </cell>
          <cell r="M104">
            <v>85719477</v>
          </cell>
        </row>
        <row r="105">
          <cell r="A105">
            <v>13173</v>
          </cell>
          <cell r="L105">
            <v>321965644</v>
          </cell>
          <cell r="M105">
            <v>32299113.969999999</v>
          </cell>
        </row>
        <row r="106">
          <cell r="A106">
            <v>13174</v>
          </cell>
          <cell r="L106">
            <v>702761439</v>
          </cell>
          <cell r="M106">
            <v>702761439</v>
          </cell>
        </row>
        <row r="107">
          <cell r="A107">
            <v>13177</v>
          </cell>
          <cell r="L107">
            <v>0</v>
          </cell>
          <cell r="M107">
            <v>0</v>
          </cell>
        </row>
        <row r="108">
          <cell r="A108">
            <v>13177</v>
          </cell>
          <cell r="L108">
            <v>0</v>
          </cell>
          <cell r="M108">
            <v>0</v>
          </cell>
        </row>
        <row r="109">
          <cell r="A109">
            <v>13177</v>
          </cell>
          <cell r="L109">
            <v>8514986597</v>
          </cell>
          <cell r="M109">
            <v>8452166575</v>
          </cell>
        </row>
        <row r="110">
          <cell r="A110">
            <v>13203</v>
          </cell>
          <cell r="L110">
            <v>121000000</v>
          </cell>
          <cell r="M110">
            <v>98005049.299999997</v>
          </cell>
        </row>
        <row r="111">
          <cell r="A111">
            <v>13204</v>
          </cell>
          <cell r="L111">
            <v>260000000</v>
          </cell>
          <cell r="M111">
            <v>347518294</v>
          </cell>
        </row>
        <row r="112">
          <cell r="A112">
            <v>13301</v>
          </cell>
          <cell r="L112">
            <v>128321380</v>
          </cell>
          <cell r="M112">
            <v>160124417</v>
          </cell>
        </row>
        <row r="113">
          <cell r="A113">
            <v>13302</v>
          </cell>
          <cell r="L113">
            <v>1861084</v>
          </cell>
          <cell r="M113">
            <v>0</v>
          </cell>
        </row>
        <row r="114">
          <cell r="A114">
            <v>13303</v>
          </cell>
          <cell r="L114">
            <v>0</v>
          </cell>
          <cell r="M114">
            <v>0</v>
          </cell>
        </row>
        <row r="115">
          <cell r="A115">
            <v>13304</v>
          </cell>
          <cell r="L115">
            <v>203718732</v>
          </cell>
          <cell r="M115">
            <v>203718732</v>
          </cell>
        </row>
        <row r="116">
          <cell r="A116">
            <v>13304</v>
          </cell>
          <cell r="L116">
            <v>81135487</v>
          </cell>
          <cell r="M116">
            <v>81135487</v>
          </cell>
        </row>
        <row r="117">
          <cell r="A117">
            <v>13304</v>
          </cell>
          <cell r="L117">
            <v>51405916</v>
          </cell>
          <cell r="M117">
            <v>51405916</v>
          </cell>
        </row>
        <row r="118">
          <cell r="A118">
            <v>13304</v>
          </cell>
          <cell r="L118">
            <v>0</v>
          </cell>
          <cell r="M118">
            <v>0</v>
          </cell>
        </row>
        <row r="119">
          <cell r="A119">
            <v>13304</v>
          </cell>
          <cell r="L119">
            <v>406152996</v>
          </cell>
          <cell r="M119">
            <v>406152996</v>
          </cell>
        </row>
        <row r="120">
          <cell r="A120">
            <v>13304</v>
          </cell>
          <cell r="L120">
            <v>73884141</v>
          </cell>
          <cell r="M120">
            <v>73884141</v>
          </cell>
        </row>
        <row r="121">
          <cell r="A121">
            <v>13304</v>
          </cell>
          <cell r="L121">
            <v>6235046</v>
          </cell>
          <cell r="M121">
            <v>6235046</v>
          </cell>
        </row>
        <row r="122">
          <cell r="A122">
            <v>13304</v>
          </cell>
          <cell r="L122">
            <v>19893012</v>
          </cell>
          <cell r="M122">
            <v>19893012</v>
          </cell>
        </row>
        <row r="123">
          <cell r="A123">
            <v>13304</v>
          </cell>
          <cell r="L123">
            <v>54993891</v>
          </cell>
          <cell r="M123">
            <v>54993891</v>
          </cell>
        </row>
        <row r="124">
          <cell r="A124">
            <v>13304</v>
          </cell>
          <cell r="L124">
            <v>62575433</v>
          </cell>
          <cell r="M124">
            <v>62575433</v>
          </cell>
        </row>
        <row r="125">
          <cell r="A125">
            <v>13304</v>
          </cell>
          <cell r="L125">
            <v>73958474</v>
          </cell>
          <cell r="M125">
            <v>73958474</v>
          </cell>
        </row>
        <row r="126">
          <cell r="A126">
            <v>13304</v>
          </cell>
          <cell r="L126">
            <v>32993</v>
          </cell>
          <cell r="M126">
            <v>32993</v>
          </cell>
        </row>
        <row r="127">
          <cell r="A127">
            <v>13304</v>
          </cell>
          <cell r="L127">
            <v>201976876</v>
          </cell>
          <cell r="M127">
            <v>201976876</v>
          </cell>
        </row>
        <row r="128">
          <cell r="A128">
            <v>13304</v>
          </cell>
          <cell r="L128">
            <v>41767315</v>
          </cell>
          <cell r="M128">
            <v>41767315</v>
          </cell>
        </row>
        <row r="129">
          <cell r="A129">
            <v>13401</v>
          </cell>
          <cell r="L129">
            <v>533400000</v>
          </cell>
          <cell r="M129">
            <v>548175936.75999999</v>
          </cell>
        </row>
        <row r="130">
          <cell r="A130">
            <v>13402</v>
          </cell>
          <cell r="L130">
            <v>370600000</v>
          </cell>
          <cell r="M130">
            <v>289930132</v>
          </cell>
        </row>
        <row r="131">
          <cell r="A131">
            <v>21211</v>
          </cell>
          <cell r="L131">
            <v>1000000000</v>
          </cell>
          <cell r="M131">
            <v>1000000000</v>
          </cell>
        </row>
        <row r="132">
          <cell r="A132">
            <v>21212</v>
          </cell>
          <cell r="L132">
            <v>15000000</v>
          </cell>
          <cell r="M132">
            <v>15000000</v>
          </cell>
        </row>
        <row r="133">
          <cell r="A133">
            <v>21213</v>
          </cell>
          <cell r="L133">
            <v>1776385117</v>
          </cell>
          <cell r="M133">
            <v>1776385117</v>
          </cell>
        </row>
        <row r="134">
          <cell r="A134">
            <v>21214</v>
          </cell>
          <cell r="L134">
            <v>150000000</v>
          </cell>
          <cell r="M134">
            <v>150000000</v>
          </cell>
        </row>
        <row r="135">
          <cell r="A135">
            <v>21215</v>
          </cell>
          <cell r="L135">
            <v>300000000</v>
          </cell>
          <cell r="M135">
            <v>300000000</v>
          </cell>
        </row>
        <row r="136">
          <cell r="A136">
            <v>21216</v>
          </cell>
          <cell r="L136">
            <v>400000000</v>
          </cell>
          <cell r="M136">
            <v>400000000</v>
          </cell>
        </row>
        <row r="137">
          <cell r="A137">
            <v>21217</v>
          </cell>
          <cell r="L137">
            <v>349999422</v>
          </cell>
          <cell r="M137">
            <v>349999422</v>
          </cell>
        </row>
        <row r="138">
          <cell r="A138">
            <v>22202</v>
          </cell>
          <cell r="L138">
            <v>974453</v>
          </cell>
          <cell r="M138">
            <v>12888257.890000001</v>
          </cell>
        </row>
        <row r="139">
          <cell r="A139">
            <v>22203</v>
          </cell>
          <cell r="L139">
            <v>57507188</v>
          </cell>
          <cell r="M139">
            <v>42839589.950000003</v>
          </cell>
        </row>
        <row r="140">
          <cell r="A140">
            <v>22204</v>
          </cell>
          <cell r="L140">
            <v>14873000</v>
          </cell>
          <cell r="M140">
            <v>10193491.539999999</v>
          </cell>
        </row>
        <row r="141">
          <cell r="A141">
            <v>22206</v>
          </cell>
          <cell r="L141">
            <v>0</v>
          </cell>
          <cell r="M141">
            <v>14.6</v>
          </cell>
        </row>
        <row r="142">
          <cell r="A142">
            <v>22209</v>
          </cell>
          <cell r="L142">
            <v>36970035</v>
          </cell>
          <cell r="M142">
            <v>9742613</v>
          </cell>
        </row>
        <row r="143">
          <cell r="A143">
            <v>22301</v>
          </cell>
          <cell r="L143">
            <v>47181511</v>
          </cell>
          <cell r="M143">
            <v>1985689</v>
          </cell>
        </row>
        <row r="144">
          <cell r="A144">
            <v>22302</v>
          </cell>
          <cell r="L144">
            <v>820177</v>
          </cell>
          <cell r="M144">
            <v>839228.4</v>
          </cell>
        </row>
        <row r="145">
          <cell r="A145">
            <v>22303</v>
          </cell>
          <cell r="L145">
            <v>8191493</v>
          </cell>
          <cell r="M145">
            <v>3887030.8</v>
          </cell>
        </row>
        <row r="146">
          <cell r="A146">
            <v>22304</v>
          </cell>
          <cell r="L146">
            <v>6612827</v>
          </cell>
          <cell r="M146">
            <v>4374378.92</v>
          </cell>
        </row>
        <row r="147">
          <cell r="A147">
            <v>22305</v>
          </cell>
          <cell r="L147">
            <v>1160285</v>
          </cell>
          <cell r="M147">
            <v>301081.81</v>
          </cell>
        </row>
        <row r="148">
          <cell r="A148">
            <v>22306</v>
          </cell>
          <cell r="L148">
            <v>302933</v>
          </cell>
          <cell r="M148">
            <v>467771</v>
          </cell>
        </row>
        <row r="149">
          <cell r="A149">
            <v>22307</v>
          </cell>
          <cell r="L149">
            <v>1500000</v>
          </cell>
          <cell r="M149">
            <v>1594436.38</v>
          </cell>
        </row>
        <row r="150">
          <cell r="A150">
            <v>22308</v>
          </cell>
          <cell r="L150">
            <v>600000</v>
          </cell>
          <cell r="M150">
            <v>664803.04</v>
          </cell>
        </row>
        <row r="151">
          <cell r="A151">
            <v>22309</v>
          </cell>
          <cell r="L151">
            <v>350000</v>
          </cell>
          <cell r="M151">
            <v>5415</v>
          </cell>
        </row>
        <row r="152">
          <cell r="A152">
            <v>22310</v>
          </cell>
          <cell r="L152">
            <v>6000000</v>
          </cell>
          <cell r="M152">
            <v>4180499.77</v>
          </cell>
        </row>
        <row r="153">
          <cell r="A153">
            <v>22311</v>
          </cell>
          <cell r="L153">
            <v>4500000</v>
          </cell>
          <cell r="M153">
            <v>2943856.68</v>
          </cell>
        </row>
        <row r="154">
          <cell r="A154">
            <v>22312</v>
          </cell>
          <cell r="L154">
            <v>0</v>
          </cell>
          <cell r="M154">
            <v>4021100</v>
          </cell>
        </row>
        <row r="155">
          <cell r="A155">
            <v>22313</v>
          </cell>
          <cell r="L155">
            <v>0</v>
          </cell>
          <cell r="M155">
            <v>0</v>
          </cell>
        </row>
        <row r="156">
          <cell r="A156">
            <v>22314</v>
          </cell>
          <cell r="L156">
            <v>15000000</v>
          </cell>
          <cell r="M156">
            <v>15022377.560000001</v>
          </cell>
        </row>
        <row r="157">
          <cell r="A157">
            <v>22315</v>
          </cell>
          <cell r="L157">
            <v>3750000</v>
          </cell>
          <cell r="M157">
            <v>261554.23</v>
          </cell>
        </row>
        <row r="158">
          <cell r="A158">
            <v>22316</v>
          </cell>
          <cell r="L158">
            <v>500000</v>
          </cell>
          <cell r="M158">
            <v>2314391.31</v>
          </cell>
        </row>
        <row r="159">
          <cell r="A159">
            <v>22317</v>
          </cell>
          <cell r="L159">
            <v>800000</v>
          </cell>
          <cell r="M159">
            <v>637456.6</v>
          </cell>
        </row>
        <row r="160">
          <cell r="A160">
            <v>22318</v>
          </cell>
          <cell r="L160">
            <v>150000</v>
          </cell>
          <cell r="M160">
            <v>920926.16</v>
          </cell>
        </row>
        <row r="161">
          <cell r="A161">
            <v>22319</v>
          </cell>
          <cell r="L161">
            <v>4000000</v>
          </cell>
          <cell r="M161">
            <v>588666.76</v>
          </cell>
        </row>
        <row r="162">
          <cell r="A162">
            <v>22320</v>
          </cell>
          <cell r="L162">
            <v>4500000</v>
          </cell>
          <cell r="M162">
            <v>7841634.9299999997</v>
          </cell>
        </row>
        <row r="163">
          <cell r="A163">
            <v>22321</v>
          </cell>
          <cell r="L163">
            <v>90000000</v>
          </cell>
          <cell r="M163">
            <v>26964464.219999999</v>
          </cell>
        </row>
        <row r="164">
          <cell r="A164">
            <v>22322</v>
          </cell>
          <cell r="L164">
            <v>0</v>
          </cell>
          <cell r="M164">
            <v>6572169.54</v>
          </cell>
        </row>
        <row r="165">
          <cell r="A165">
            <v>22323</v>
          </cell>
          <cell r="L165">
            <v>0</v>
          </cell>
          <cell r="M165">
            <v>51048.43</v>
          </cell>
        </row>
        <row r="166">
          <cell r="A166">
            <v>22324</v>
          </cell>
          <cell r="L166">
            <v>0</v>
          </cell>
          <cell r="M166">
            <v>24320.23</v>
          </cell>
        </row>
        <row r="167">
          <cell r="A167">
            <v>22325</v>
          </cell>
          <cell r="L167">
            <v>0</v>
          </cell>
          <cell r="M167">
            <v>15353360.49</v>
          </cell>
        </row>
        <row r="168">
          <cell r="A168">
            <v>22326</v>
          </cell>
          <cell r="L168">
            <v>0</v>
          </cell>
          <cell r="M168">
            <v>30584.41</v>
          </cell>
        </row>
        <row r="169">
          <cell r="A169">
            <v>22327</v>
          </cell>
          <cell r="L169">
            <v>0</v>
          </cell>
          <cell r="M169">
            <v>118773.47</v>
          </cell>
        </row>
        <row r="170">
          <cell r="A170">
            <v>22328</v>
          </cell>
          <cell r="L170">
            <v>0</v>
          </cell>
          <cell r="M170">
            <v>22451.759999999998</v>
          </cell>
        </row>
        <row r="171">
          <cell r="A171">
            <v>22329</v>
          </cell>
          <cell r="L171">
            <v>0</v>
          </cell>
          <cell r="M171">
            <v>55367.39</v>
          </cell>
        </row>
        <row r="172">
          <cell r="A172">
            <v>22330</v>
          </cell>
          <cell r="L172">
            <v>0</v>
          </cell>
          <cell r="M172">
            <v>168.72</v>
          </cell>
        </row>
        <row r="173">
          <cell r="A173">
            <v>22331</v>
          </cell>
          <cell r="L173">
            <v>0</v>
          </cell>
          <cell r="M173">
            <v>257567.02</v>
          </cell>
        </row>
        <row r="174">
          <cell r="A174">
            <v>22332</v>
          </cell>
          <cell r="L174">
            <v>0</v>
          </cell>
          <cell r="M174">
            <v>453959.98</v>
          </cell>
        </row>
        <row r="175">
          <cell r="A175">
            <v>22333</v>
          </cell>
          <cell r="L175">
            <v>0</v>
          </cell>
          <cell r="M175">
            <v>4661238.53</v>
          </cell>
        </row>
        <row r="176">
          <cell r="A176">
            <v>22334</v>
          </cell>
          <cell r="L176">
            <v>0</v>
          </cell>
          <cell r="M176">
            <v>2402381.4900000002</v>
          </cell>
        </row>
        <row r="177">
          <cell r="A177">
            <v>23106</v>
          </cell>
          <cell r="L177">
            <v>2800000000</v>
          </cell>
          <cell r="M177">
            <v>2365697000</v>
          </cell>
        </row>
        <row r="178">
          <cell r="A178">
            <v>23108</v>
          </cell>
          <cell r="L178">
            <v>37500000</v>
          </cell>
          <cell r="M178">
            <v>0</v>
          </cell>
        </row>
        <row r="179">
          <cell r="A179">
            <v>23110</v>
          </cell>
          <cell r="L179">
            <v>37310000</v>
          </cell>
          <cell r="M179">
            <v>0</v>
          </cell>
        </row>
        <row r="180">
          <cell r="A180">
            <v>23111</v>
          </cell>
          <cell r="L180">
            <v>3198000</v>
          </cell>
          <cell r="M180">
            <v>1267910</v>
          </cell>
        </row>
        <row r="181">
          <cell r="A181">
            <v>23113</v>
          </cell>
          <cell r="L181">
            <v>0</v>
          </cell>
          <cell r="M181">
            <v>465494</v>
          </cell>
        </row>
        <row r="182">
          <cell r="A182">
            <v>23114</v>
          </cell>
          <cell r="L182">
            <v>0</v>
          </cell>
          <cell r="M182">
            <v>0</v>
          </cell>
        </row>
        <row r="183">
          <cell r="A183">
            <v>23115</v>
          </cell>
          <cell r="L183">
            <v>0</v>
          </cell>
          <cell r="M183">
            <v>37384954</v>
          </cell>
        </row>
        <row r="184">
          <cell r="A184">
            <v>23116</v>
          </cell>
          <cell r="L184">
            <v>0</v>
          </cell>
          <cell r="M184">
            <v>121023279.44</v>
          </cell>
        </row>
        <row r="185">
          <cell r="A185">
            <v>23117</v>
          </cell>
          <cell r="L185">
            <v>0</v>
          </cell>
          <cell r="M185">
            <v>1848347</v>
          </cell>
        </row>
        <row r="186">
          <cell r="A186">
            <v>23118</v>
          </cell>
          <cell r="L186">
            <v>0</v>
          </cell>
          <cell r="M186">
            <v>5834223540</v>
          </cell>
        </row>
        <row r="187">
          <cell r="A187">
            <v>23119</v>
          </cell>
          <cell r="L187">
            <v>0</v>
          </cell>
          <cell r="M187">
            <v>378500</v>
          </cell>
        </row>
        <row r="188">
          <cell r="A188">
            <v>23121</v>
          </cell>
          <cell r="L188">
            <v>0</v>
          </cell>
          <cell r="M188">
            <v>26318520</v>
          </cell>
        </row>
        <row r="189">
          <cell r="A189">
            <v>23122</v>
          </cell>
          <cell r="L189">
            <v>0</v>
          </cell>
          <cell r="M189">
            <v>24985078</v>
          </cell>
        </row>
        <row r="190">
          <cell r="A190">
            <v>25101</v>
          </cell>
          <cell r="L190">
            <v>42054098660</v>
          </cell>
          <cell r="M190">
            <v>42054098660</v>
          </cell>
        </row>
        <row r="191">
          <cell r="A191">
            <v>25201</v>
          </cell>
          <cell r="L191">
            <v>0</v>
          </cell>
          <cell r="M191">
            <v>0</v>
          </cell>
        </row>
        <row r="192">
          <cell r="A192">
            <v>25202</v>
          </cell>
          <cell r="L192">
            <v>245645172</v>
          </cell>
          <cell r="M192">
            <v>245645172</v>
          </cell>
        </row>
        <row r="193">
          <cell r="A193">
            <v>25203</v>
          </cell>
          <cell r="L193">
            <v>294781</v>
          </cell>
          <cell r="M193">
            <v>294781</v>
          </cell>
        </row>
        <row r="194">
          <cell r="A194">
            <v>25204</v>
          </cell>
          <cell r="L194">
            <v>29474073</v>
          </cell>
          <cell r="M194">
            <v>29474073</v>
          </cell>
        </row>
        <row r="195">
          <cell r="A195">
            <v>25205</v>
          </cell>
          <cell r="L195">
            <v>0</v>
          </cell>
          <cell r="M195">
            <v>0</v>
          </cell>
        </row>
        <row r="196">
          <cell r="A196">
            <v>25206</v>
          </cell>
          <cell r="L196">
            <v>202597435</v>
          </cell>
          <cell r="M196">
            <v>202597435</v>
          </cell>
        </row>
        <row r="197">
          <cell r="A197">
            <v>25207</v>
          </cell>
          <cell r="L197">
            <v>373335698</v>
          </cell>
          <cell r="M197">
            <v>373335698</v>
          </cell>
        </row>
        <row r="198">
          <cell r="A198">
            <v>25208</v>
          </cell>
          <cell r="L198">
            <v>16591</v>
          </cell>
          <cell r="M198">
            <v>16591</v>
          </cell>
        </row>
        <row r="199">
          <cell r="A199">
            <v>25209</v>
          </cell>
          <cell r="L199">
            <v>137944816</v>
          </cell>
          <cell r="M199">
            <v>137944816</v>
          </cell>
        </row>
        <row r="200">
          <cell r="A200">
            <v>25210</v>
          </cell>
          <cell r="L200">
            <v>23328095</v>
          </cell>
          <cell r="M200">
            <v>23328095</v>
          </cell>
        </row>
        <row r="201">
          <cell r="A201">
            <v>25211</v>
          </cell>
          <cell r="L201">
            <v>17131995</v>
          </cell>
          <cell r="M201">
            <v>17131995</v>
          </cell>
        </row>
        <row r="202">
          <cell r="A202">
            <v>25212</v>
          </cell>
          <cell r="L202">
            <v>8538519</v>
          </cell>
          <cell r="M202">
            <v>8538519</v>
          </cell>
        </row>
        <row r="203">
          <cell r="A203">
            <v>25213</v>
          </cell>
          <cell r="L203">
            <v>403509503</v>
          </cell>
          <cell r="M203">
            <v>403509503</v>
          </cell>
        </row>
        <row r="204">
          <cell r="A204">
            <v>25214</v>
          </cell>
          <cell r="L204">
            <v>7574256</v>
          </cell>
          <cell r="M204">
            <v>7574256</v>
          </cell>
        </row>
        <row r="205">
          <cell r="A205">
            <v>25215</v>
          </cell>
          <cell r="L205">
            <v>3448318</v>
          </cell>
          <cell r="M205">
            <v>3448318</v>
          </cell>
        </row>
        <row r="206">
          <cell r="A206">
            <v>25220</v>
          </cell>
          <cell r="L206">
            <v>98640894</v>
          </cell>
          <cell r="M206">
            <v>98640894</v>
          </cell>
        </row>
        <row r="207">
          <cell r="A207">
            <v>25221</v>
          </cell>
          <cell r="L207">
            <v>24384097</v>
          </cell>
          <cell r="M207">
            <v>24384097</v>
          </cell>
        </row>
        <row r="208">
          <cell r="A208">
            <v>25231</v>
          </cell>
          <cell r="L208">
            <v>65890249</v>
          </cell>
          <cell r="M208">
            <v>65890249</v>
          </cell>
        </row>
        <row r="209">
          <cell r="A209">
            <v>25232</v>
          </cell>
          <cell r="L209">
            <v>31442986</v>
          </cell>
          <cell r="M209">
            <v>31442986</v>
          </cell>
        </row>
        <row r="210">
          <cell r="A210">
            <v>25241</v>
          </cell>
          <cell r="L210">
            <v>621522513</v>
          </cell>
          <cell r="M210">
            <v>621522513</v>
          </cell>
        </row>
        <row r="211">
          <cell r="A211">
            <v>25242</v>
          </cell>
          <cell r="L211">
            <v>48492102</v>
          </cell>
          <cell r="M211">
            <v>48492102</v>
          </cell>
        </row>
        <row r="212">
          <cell r="A212">
            <v>25243</v>
          </cell>
          <cell r="L212">
            <v>247737188</v>
          </cell>
          <cell r="M212">
            <v>247737188</v>
          </cell>
        </row>
        <row r="213">
          <cell r="A213">
            <v>25244</v>
          </cell>
          <cell r="L213">
            <v>65563065</v>
          </cell>
          <cell r="M213">
            <v>65563065</v>
          </cell>
        </row>
        <row r="214">
          <cell r="A214">
            <v>25301</v>
          </cell>
          <cell r="L214">
            <v>2674461319</v>
          </cell>
          <cell r="M214">
            <v>2674461319</v>
          </cell>
        </row>
        <row r="215">
          <cell r="A215">
            <v>25302</v>
          </cell>
          <cell r="L215">
            <v>0</v>
          </cell>
          <cell r="M215">
            <v>0</v>
          </cell>
        </row>
        <row r="216">
          <cell r="A216">
            <v>25302</v>
          </cell>
          <cell r="L216">
            <v>1563733428</v>
          </cell>
          <cell r="M216">
            <v>1563733428</v>
          </cell>
        </row>
        <row r="217">
          <cell r="A217">
            <v>25305</v>
          </cell>
          <cell r="L217">
            <v>99611320</v>
          </cell>
          <cell r="M217">
            <v>99611320</v>
          </cell>
        </row>
        <row r="218">
          <cell r="A218">
            <v>25309</v>
          </cell>
          <cell r="L218">
            <v>598829537</v>
          </cell>
          <cell r="M218">
            <v>598829537</v>
          </cell>
        </row>
        <row r="219">
          <cell r="A219">
            <v>25310</v>
          </cell>
          <cell r="L219">
            <v>787026730</v>
          </cell>
          <cell r="M219">
            <v>787026730</v>
          </cell>
        </row>
        <row r="220">
          <cell r="A220">
            <v>25311</v>
          </cell>
          <cell r="L220">
            <v>198027248</v>
          </cell>
          <cell r="M220">
            <v>198027248</v>
          </cell>
        </row>
        <row r="221">
          <cell r="A221">
            <v>25312</v>
          </cell>
          <cell r="L221">
            <v>332633517</v>
          </cell>
          <cell r="M221">
            <v>332633517</v>
          </cell>
        </row>
        <row r="222">
          <cell r="A222">
            <v>25313</v>
          </cell>
          <cell r="L222">
            <v>2502922</v>
          </cell>
          <cell r="M222">
            <v>2502922</v>
          </cell>
        </row>
        <row r="223">
          <cell r="A223">
            <v>25330</v>
          </cell>
          <cell r="L223">
            <v>18036588</v>
          </cell>
          <cell r="M223">
            <v>18036588</v>
          </cell>
        </row>
        <row r="224">
          <cell r="A224">
            <v>25331</v>
          </cell>
          <cell r="L224">
            <v>148477785</v>
          </cell>
          <cell r="M224">
            <v>148477785</v>
          </cell>
        </row>
        <row r="225">
          <cell r="A225">
            <v>25332</v>
          </cell>
          <cell r="L225">
            <v>41632029</v>
          </cell>
          <cell r="M225">
            <v>41632029</v>
          </cell>
        </row>
        <row r="226">
          <cell r="A226">
            <v>25333</v>
          </cell>
          <cell r="L226">
            <v>250289240</v>
          </cell>
          <cell r="M226">
            <v>250289240</v>
          </cell>
        </row>
        <row r="227">
          <cell r="A227">
            <v>25334</v>
          </cell>
          <cell r="L227">
            <v>207750306</v>
          </cell>
          <cell r="M227">
            <v>207750306</v>
          </cell>
        </row>
        <row r="228">
          <cell r="A228">
            <v>25335</v>
          </cell>
          <cell r="L228">
            <v>595604267</v>
          </cell>
          <cell r="M228">
            <v>595604267</v>
          </cell>
        </row>
        <row r="229">
          <cell r="A229">
            <v>25336</v>
          </cell>
          <cell r="L229">
            <v>13638375</v>
          </cell>
          <cell r="M229">
            <v>13638375</v>
          </cell>
        </row>
        <row r="230">
          <cell r="A230">
            <v>25338</v>
          </cell>
          <cell r="L230">
            <v>617679</v>
          </cell>
          <cell r="M230">
            <v>617679</v>
          </cell>
        </row>
        <row r="231">
          <cell r="A231">
            <v>25339</v>
          </cell>
          <cell r="L231">
            <v>1419449556</v>
          </cell>
          <cell r="M231">
            <v>1419449556</v>
          </cell>
        </row>
        <row r="232">
          <cell r="A232">
            <v>25340</v>
          </cell>
          <cell r="L232">
            <v>77579282</v>
          </cell>
          <cell r="M232">
            <v>77579282</v>
          </cell>
        </row>
        <row r="233">
          <cell r="A233">
            <v>25341</v>
          </cell>
          <cell r="L233">
            <v>227922734</v>
          </cell>
          <cell r="M233">
            <v>227922734</v>
          </cell>
        </row>
        <row r="234">
          <cell r="A234">
            <v>25342</v>
          </cell>
          <cell r="L234">
            <v>97519193</v>
          </cell>
          <cell r="M234">
            <v>97519193</v>
          </cell>
        </row>
        <row r="235">
          <cell r="A235">
            <v>25343</v>
          </cell>
          <cell r="L235">
            <v>1219540</v>
          </cell>
          <cell r="M235">
            <v>1219540</v>
          </cell>
        </row>
        <row r="236">
          <cell r="A236">
            <v>25344</v>
          </cell>
          <cell r="L236">
            <v>51669925</v>
          </cell>
          <cell r="M236">
            <v>51669925</v>
          </cell>
        </row>
        <row r="237">
          <cell r="A237">
            <v>25345</v>
          </cell>
          <cell r="L237">
            <v>45834316</v>
          </cell>
          <cell r="M237">
            <v>45834316</v>
          </cell>
        </row>
        <row r="238">
          <cell r="A238">
            <v>25346</v>
          </cell>
          <cell r="L238">
            <v>1308500</v>
          </cell>
          <cell r="M238">
            <v>1308500</v>
          </cell>
        </row>
        <row r="239">
          <cell r="A239">
            <v>25347</v>
          </cell>
          <cell r="L239">
            <v>20159214</v>
          </cell>
          <cell r="M239">
            <v>20159214</v>
          </cell>
        </row>
        <row r="240">
          <cell r="A240">
            <v>25348</v>
          </cell>
          <cell r="L240">
            <v>692231</v>
          </cell>
          <cell r="M240">
            <v>692231</v>
          </cell>
        </row>
        <row r="241">
          <cell r="A241">
            <v>25349</v>
          </cell>
          <cell r="L241">
            <v>468180</v>
          </cell>
          <cell r="M241">
            <v>468180</v>
          </cell>
        </row>
        <row r="242">
          <cell r="A242">
            <v>25350</v>
          </cell>
          <cell r="L242">
            <v>12921753</v>
          </cell>
          <cell r="M242">
            <v>12921753</v>
          </cell>
        </row>
        <row r="243">
          <cell r="A243">
            <v>25351</v>
          </cell>
          <cell r="L243">
            <v>4670294</v>
          </cell>
          <cell r="M243">
            <v>4670294</v>
          </cell>
        </row>
        <row r="244">
          <cell r="A244">
            <v>25351</v>
          </cell>
          <cell r="L244">
            <v>64472513</v>
          </cell>
          <cell r="M244">
            <v>64472513</v>
          </cell>
        </row>
        <row r="245">
          <cell r="A245">
            <v>25352</v>
          </cell>
          <cell r="L245">
            <v>31351156</v>
          </cell>
          <cell r="M245">
            <v>31351156</v>
          </cell>
        </row>
        <row r="246">
          <cell r="A246">
            <v>25353</v>
          </cell>
          <cell r="L246">
            <v>17543679</v>
          </cell>
          <cell r="M246">
            <v>17543679</v>
          </cell>
        </row>
        <row r="247">
          <cell r="A247">
            <v>25354</v>
          </cell>
          <cell r="L247">
            <v>107007077</v>
          </cell>
          <cell r="M247">
            <v>107007077</v>
          </cell>
        </row>
        <row r="248">
          <cell r="A248">
            <v>25355</v>
          </cell>
          <cell r="L248">
            <v>174100069</v>
          </cell>
          <cell r="M248">
            <v>174100069</v>
          </cell>
        </row>
        <row r="249">
          <cell r="A249">
            <v>25356</v>
          </cell>
          <cell r="L249">
            <v>1487071</v>
          </cell>
          <cell r="M249">
            <v>1487071</v>
          </cell>
        </row>
        <row r="250">
          <cell r="A250">
            <v>25357</v>
          </cell>
          <cell r="L250">
            <v>217631564</v>
          </cell>
          <cell r="M250">
            <v>217631564</v>
          </cell>
        </row>
        <row r="251">
          <cell r="A251">
            <v>25358</v>
          </cell>
          <cell r="L251">
            <v>33552858</v>
          </cell>
          <cell r="M251">
            <v>33552858</v>
          </cell>
        </row>
        <row r="252">
          <cell r="A252">
            <v>25359</v>
          </cell>
          <cell r="L252">
            <v>27468751</v>
          </cell>
          <cell r="M252">
            <v>27468751</v>
          </cell>
        </row>
        <row r="253">
          <cell r="A253">
            <v>25360</v>
          </cell>
          <cell r="L253">
            <v>769222</v>
          </cell>
          <cell r="M253">
            <v>769222</v>
          </cell>
        </row>
        <row r="254">
          <cell r="A254">
            <v>25361</v>
          </cell>
          <cell r="L254">
            <v>274596</v>
          </cell>
          <cell r="M254">
            <v>274596</v>
          </cell>
        </row>
        <row r="255">
          <cell r="A255">
            <v>25362</v>
          </cell>
          <cell r="L255">
            <v>5834147</v>
          </cell>
          <cell r="M255">
            <v>5834147</v>
          </cell>
        </row>
        <row r="256">
          <cell r="A256">
            <v>25363</v>
          </cell>
          <cell r="L256">
            <v>9094563</v>
          </cell>
          <cell r="M256">
            <v>9094563</v>
          </cell>
        </row>
        <row r="257">
          <cell r="A257">
            <v>25364</v>
          </cell>
          <cell r="L257">
            <v>333655587</v>
          </cell>
          <cell r="M257">
            <v>333655587</v>
          </cell>
        </row>
        <row r="258">
          <cell r="A258">
            <v>25365</v>
          </cell>
          <cell r="L258">
            <v>443949764</v>
          </cell>
          <cell r="M258">
            <v>443949764</v>
          </cell>
        </row>
        <row r="259">
          <cell r="A259">
            <v>25366</v>
          </cell>
          <cell r="L259">
            <v>8986295</v>
          </cell>
          <cell r="M259">
            <v>8986295</v>
          </cell>
        </row>
        <row r="260">
          <cell r="A260">
            <v>25367</v>
          </cell>
          <cell r="L260">
            <v>43748595</v>
          </cell>
          <cell r="M260">
            <v>43748595</v>
          </cell>
        </row>
        <row r="261">
          <cell r="A261">
            <v>25368</v>
          </cell>
          <cell r="L261">
            <v>785106</v>
          </cell>
          <cell r="M261">
            <v>785106</v>
          </cell>
        </row>
        <row r="262">
          <cell r="A262">
            <v>25369</v>
          </cell>
          <cell r="L262">
            <v>1463081729</v>
          </cell>
          <cell r="M262">
            <v>1463081729</v>
          </cell>
        </row>
        <row r="263">
          <cell r="A263">
            <v>25370</v>
          </cell>
          <cell r="L263">
            <v>222266149</v>
          </cell>
          <cell r="M263">
            <v>222266149</v>
          </cell>
        </row>
        <row r="264">
          <cell r="A264">
            <v>25371</v>
          </cell>
          <cell r="L264">
            <v>137396944</v>
          </cell>
          <cell r="M264">
            <v>137396944</v>
          </cell>
        </row>
        <row r="265">
          <cell r="A265">
            <v>25378</v>
          </cell>
          <cell r="L265">
            <v>498857572</v>
          </cell>
          <cell r="M265">
            <v>498857572</v>
          </cell>
        </row>
        <row r="266">
          <cell r="A266">
            <v>25379</v>
          </cell>
          <cell r="L266">
            <v>1977864009</v>
          </cell>
          <cell r="M266">
            <v>1977864009</v>
          </cell>
        </row>
        <row r="267">
          <cell r="A267">
            <v>25380</v>
          </cell>
          <cell r="L267">
            <v>3409749917</v>
          </cell>
          <cell r="M267">
            <v>3409749917</v>
          </cell>
        </row>
        <row r="268">
          <cell r="A268">
            <v>25384</v>
          </cell>
          <cell r="L268">
            <v>740823296</v>
          </cell>
          <cell r="M268">
            <v>740823296</v>
          </cell>
        </row>
        <row r="269">
          <cell r="A269">
            <v>25385</v>
          </cell>
          <cell r="L269">
            <v>73431712</v>
          </cell>
          <cell r="M269">
            <v>73431712</v>
          </cell>
        </row>
        <row r="270">
          <cell r="A270">
            <v>25387</v>
          </cell>
          <cell r="L270">
            <v>18483178</v>
          </cell>
          <cell r="M270">
            <v>18483178</v>
          </cell>
        </row>
        <row r="271">
          <cell r="A271">
            <v>25389</v>
          </cell>
          <cell r="L271">
            <v>105244373</v>
          </cell>
          <cell r="M271">
            <v>105244373</v>
          </cell>
        </row>
        <row r="272">
          <cell r="A272">
            <v>25390</v>
          </cell>
          <cell r="L272">
            <v>2504000</v>
          </cell>
          <cell r="M272">
            <v>2504000</v>
          </cell>
        </row>
        <row r="273">
          <cell r="A273">
            <v>25391</v>
          </cell>
          <cell r="L273">
            <v>927769</v>
          </cell>
          <cell r="M273">
            <v>927769</v>
          </cell>
        </row>
        <row r="274">
          <cell r="A274">
            <v>25393</v>
          </cell>
          <cell r="L274">
            <v>90924647</v>
          </cell>
          <cell r="M274">
            <v>90924647</v>
          </cell>
        </row>
        <row r="275">
          <cell r="A275">
            <v>25394</v>
          </cell>
          <cell r="L275">
            <v>1138722</v>
          </cell>
          <cell r="M275">
            <v>1138722</v>
          </cell>
        </row>
        <row r="276">
          <cell r="A276">
            <v>25394</v>
          </cell>
          <cell r="L276">
            <v>128205861</v>
          </cell>
          <cell r="M276">
            <v>128205861</v>
          </cell>
        </row>
        <row r="277">
          <cell r="A277">
            <v>25398</v>
          </cell>
          <cell r="L277">
            <v>2933944375</v>
          </cell>
          <cell r="M277">
            <v>2933944375</v>
          </cell>
        </row>
        <row r="278">
          <cell r="A278">
            <v>26101</v>
          </cell>
          <cell r="L278">
            <v>10520257500</v>
          </cell>
          <cell r="M278">
            <v>10520257500</v>
          </cell>
        </row>
        <row r="279">
          <cell r="A279">
            <v>26102</v>
          </cell>
          <cell r="L279">
            <v>11200000000</v>
          </cell>
          <cell r="M279">
            <v>11200000000</v>
          </cell>
        </row>
        <row r="280">
          <cell r="A280">
            <v>26103</v>
          </cell>
          <cell r="L280">
            <v>2100000000</v>
          </cell>
          <cell r="M280">
            <v>2100000000</v>
          </cell>
        </row>
        <row r="281">
          <cell r="A281">
            <v>26104</v>
          </cell>
          <cell r="L281">
            <v>5300000000</v>
          </cell>
          <cell r="M281">
            <v>5300000000</v>
          </cell>
        </row>
        <row r="282">
          <cell r="A282">
            <v>26105</v>
          </cell>
          <cell r="L282">
            <v>2200000000</v>
          </cell>
          <cell r="M282">
            <v>2200000000</v>
          </cell>
        </row>
        <row r="283">
          <cell r="A283">
            <v>26106</v>
          </cell>
          <cell r="L283">
            <v>4000000000</v>
          </cell>
          <cell r="M283">
            <v>4000000000</v>
          </cell>
        </row>
        <row r="284">
          <cell r="A284">
            <v>41131</v>
          </cell>
          <cell r="L284">
            <v>30739862552</v>
          </cell>
          <cell r="M284">
            <v>30739862552</v>
          </cell>
        </row>
        <row r="285">
          <cell r="A285">
            <v>41133</v>
          </cell>
          <cell r="L285">
            <v>2551000521</v>
          </cell>
          <cell r="M285">
            <v>2551000521</v>
          </cell>
        </row>
        <row r="286">
          <cell r="A286">
            <v>41140</v>
          </cell>
          <cell r="L286">
            <v>3050237892</v>
          </cell>
          <cell r="M286">
            <v>3050237892</v>
          </cell>
        </row>
        <row r="287">
          <cell r="A287">
            <v>41143</v>
          </cell>
          <cell r="L287">
            <v>50466383795</v>
          </cell>
          <cell r="M287">
            <v>50466383795</v>
          </cell>
        </row>
        <row r="288">
          <cell r="A288">
            <v>41144</v>
          </cell>
          <cell r="L288">
            <v>0</v>
          </cell>
          <cell r="M288">
            <v>0</v>
          </cell>
        </row>
        <row r="289">
          <cell r="A289">
            <v>41145</v>
          </cell>
          <cell r="L289">
            <v>445247621</v>
          </cell>
          <cell r="M289">
            <v>445247621</v>
          </cell>
        </row>
        <row r="290">
          <cell r="A290">
            <v>41151</v>
          </cell>
          <cell r="L290">
            <v>13566442610</v>
          </cell>
          <cell r="M290">
            <v>13566442610.16</v>
          </cell>
        </row>
        <row r="291">
          <cell r="A291">
            <v>41162</v>
          </cell>
          <cell r="L291">
            <v>1937710645</v>
          </cell>
          <cell r="M291">
            <v>1937710645</v>
          </cell>
        </row>
        <row r="292">
          <cell r="A292">
            <v>41163</v>
          </cell>
          <cell r="L292">
            <v>971881963</v>
          </cell>
          <cell r="M292">
            <v>971881963</v>
          </cell>
        </row>
        <row r="293">
          <cell r="A293">
            <v>41225</v>
          </cell>
          <cell r="L293">
            <v>2025002.12</v>
          </cell>
          <cell r="M293">
            <v>2025002.12</v>
          </cell>
        </row>
        <row r="294">
          <cell r="A294">
            <v>41226</v>
          </cell>
          <cell r="L294">
            <v>794282.88</v>
          </cell>
          <cell r="M294">
            <v>794282.88</v>
          </cell>
        </row>
        <row r="295">
          <cell r="A295">
            <v>41227</v>
          </cell>
          <cell r="L295">
            <v>15000000</v>
          </cell>
          <cell r="M295">
            <v>20793038.719999999</v>
          </cell>
        </row>
        <row r="296">
          <cell r="A296">
            <v>41265</v>
          </cell>
          <cell r="L296">
            <v>460531786</v>
          </cell>
          <cell r="M296">
            <v>460559576</v>
          </cell>
        </row>
        <row r="297">
          <cell r="A297">
            <v>41266</v>
          </cell>
          <cell r="L297">
            <v>247688254</v>
          </cell>
          <cell r="M297">
            <v>247688254</v>
          </cell>
        </row>
        <row r="298">
          <cell r="A298">
            <v>41267</v>
          </cell>
          <cell r="L298">
            <v>24939826</v>
          </cell>
          <cell r="M298">
            <v>24939826</v>
          </cell>
        </row>
        <row r="299">
          <cell r="A299">
            <v>41268</v>
          </cell>
          <cell r="L299">
            <v>0</v>
          </cell>
          <cell r="M299">
            <v>0</v>
          </cell>
        </row>
        <row r="300">
          <cell r="A300">
            <v>41269</v>
          </cell>
          <cell r="L300">
            <v>0</v>
          </cell>
          <cell r="M300">
            <v>0</v>
          </cell>
        </row>
        <row r="301">
          <cell r="A301">
            <v>41270</v>
          </cell>
          <cell r="L301">
            <v>0</v>
          </cell>
          <cell r="M301">
            <v>0</v>
          </cell>
        </row>
        <row r="302">
          <cell r="A302">
            <v>42130</v>
          </cell>
          <cell r="L302">
            <v>3051751976</v>
          </cell>
          <cell r="M302">
            <v>3051751976</v>
          </cell>
        </row>
        <row r="303">
          <cell r="A303">
            <v>42130</v>
          </cell>
          <cell r="L303">
            <v>296867078</v>
          </cell>
          <cell r="M303">
            <v>296867078</v>
          </cell>
        </row>
        <row r="304">
          <cell r="A304">
            <v>42220</v>
          </cell>
          <cell r="L304">
            <v>6049575</v>
          </cell>
          <cell r="M304">
            <v>25840203.219999999</v>
          </cell>
        </row>
        <row r="305">
          <cell r="A305">
            <v>42251</v>
          </cell>
          <cell r="L305">
            <v>15317567</v>
          </cell>
          <cell r="M305">
            <v>15317567</v>
          </cell>
        </row>
        <row r="306">
          <cell r="A306">
            <v>42253</v>
          </cell>
          <cell r="L306">
            <v>1475231668</v>
          </cell>
          <cell r="M306">
            <v>1475231668</v>
          </cell>
        </row>
        <row r="307">
          <cell r="A307">
            <v>43219</v>
          </cell>
          <cell r="L307">
            <v>100000</v>
          </cell>
          <cell r="M307">
            <v>85105.69</v>
          </cell>
        </row>
        <row r="308">
          <cell r="A308">
            <v>43227</v>
          </cell>
          <cell r="L308">
            <v>10347689</v>
          </cell>
          <cell r="M308">
            <v>10347689</v>
          </cell>
        </row>
        <row r="309">
          <cell r="A309">
            <v>44120</v>
          </cell>
          <cell r="L309">
            <v>874205800</v>
          </cell>
          <cell r="M309">
            <v>681247600</v>
          </cell>
        </row>
        <row r="310">
          <cell r="A310">
            <v>44140</v>
          </cell>
          <cell r="L310">
            <v>1401119805</v>
          </cell>
          <cell r="M310">
            <v>986339501</v>
          </cell>
        </row>
        <row r="311">
          <cell r="A311">
            <v>44160</v>
          </cell>
          <cell r="L311">
            <v>629055989</v>
          </cell>
          <cell r="M311">
            <v>719877660</v>
          </cell>
        </row>
        <row r="312">
          <cell r="A312">
            <v>44218</v>
          </cell>
          <cell r="L312">
            <v>0</v>
          </cell>
          <cell r="M312">
            <v>0</v>
          </cell>
        </row>
        <row r="313">
          <cell r="A313">
            <v>44218</v>
          </cell>
          <cell r="L313">
            <v>84447821628</v>
          </cell>
          <cell r="M313">
            <v>84447821628</v>
          </cell>
        </row>
        <row r="314">
          <cell r="A314">
            <v>44219</v>
          </cell>
          <cell r="L314">
            <v>10579100</v>
          </cell>
          <cell r="M314">
            <v>15080411.51</v>
          </cell>
        </row>
        <row r="315">
          <cell r="A315">
            <v>44226</v>
          </cell>
          <cell r="L315">
            <v>6500000</v>
          </cell>
          <cell r="M315">
            <v>4803917.05</v>
          </cell>
        </row>
        <row r="316">
          <cell r="A316">
            <v>44265</v>
          </cell>
          <cell r="L316">
            <v>238802696</v>
          </cell>
          <cell r="M316">
            <v>238802696</v>
          </cell>
        </row>
        <row r="317">
          <cell r="A317">
            <v>44266</v>
          </cell>
          <cell r="L317">
            <v>50646489</v>
          </cell>
          <cell r="M317">
            <v>50646489</v>
          </cell>
        </row>
        <row r="318">
          <cell r="A318">
            <v>44267</v>
          </cell>
          <cell r="L318">
            <v>523905258</v>
          </cell>
          <cell r="M318">
            <v>523905258</v>
          </cell>
        </row>
        <row r="319">
          <cell r="A319">
            <v>44268</v>
          </cell>
          <cell r="L319">
            <v>26170546</v>
          </cell>
          <cell r="M319">
            <v>26170546</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yecto de Acuerdo"/>
      <sheetName val="Proyecto de Acuerdo con INFI"/>
      <sheetName val="MANIZALES + GRANDE"/>
      <sheetName val="TECHOS PLANEACION DEPURADOS"/>
      <sheetName val="CIERRE PRESUPUESTAL-FINANCIERO"/>
      <sheetName val="GASTOS 2020"/>
      <sheetName val="RENTAS 2020"/>
      <sheetName val="RB PROYECTADOS"/>
      <sheetName val="Cancelaciones RESERVAS"/>
      <sheetName val="FenecimientoCXP"/>
      <sheetName val="CIERRE DE CAJA"/>
      <sheetName val="BANCOS2020"/>
      <sheetName val="BANCOS2019"/>
      <sheetName val="ConcSaldoInicial"/>
      <sheetName val="DetallePartidasConc"/>
      <sheetName val="PAE"/>
      <sheetName val="Partidas2019"/>
      <sheetName val="CompenSalud"/>
      <sheetName val="RecursosCredito"/>
    </sheetNames>
    <sheetDataSet>
      <sheetData sheetId="0" refreshError="1"/>
      <sheetData sheetId="1" refreshError="1"/>
      <sheetData sheetId="2" refreshError="1"/>
      <sheetData sheetId="3" refreshError="1"/>
      <sheetData sheetId="4" refreshError="1"/>
      <sheetData sheetId="5" refreshError="1">
        <row r="5">
          <cell r="C5">
            <v>11101</v>
          </cell>
          <cell r="L5">
            <v>114</v>
          </cell>
        </row>
        <row r="6">
          <cell r="L6">
            <v>114</v>
          </cell>
        </row>
        <row r="7">
          <cell r="L7">
            <v>109</v>
          </cell>
        </row>
        <row r="8">
          <cell r="L8">
            <v>109</v>
          </cell>
        </row>
        <row r="9">
          <cell r="L9">
            <v>109</v>
          </cell>
        </row>
        <row r="10">
          <cell r="L10">
            <v>109</v>
          </cell>
        </row>
        <row r="11">
          <cell r="L11">
            <v>109</v>
          </cell>
        </row>
        <row r="12">
          <cell r="L12">
            <v>109</v>
          </cell>
        </row>
        <row r="13">
          <cell r="L13">
            <v>112</v>
          </cell>
        </row>
        <row r="14">
          <cell r="L14">
            <v>112</v>
          </cell>
        </row>
        <row r="15">
          <cell r="L15">
            <v>112</v>
          </cell>
        </row>
        <row r="16">
          <cell r="L16">
            <v>112</v>
          </cell>
        </row>
        <row r="17">
          <cell r="L17">
            <v>112</v>
          </cell>
        </row>
        <row r="18">
          <cell r="L18">
            <v>112</v>
          </cell>
        </row>
        <row r="19">
          <cell r="L19">
            <v>108</v>
          </cell>
        </row>
        <row r="20">
          <cell r="L20">
            <v>108</v>
          </cell>
        </row>
        <row r="21">
          <cell r="L21">
            <v>108</v>
          </cell>
        </row>
        <row r="22">
          <cell r="L22">
            <v>108</v>
          </cell>
        </row>
        <row r="23">
          <cell r="L23">
            <v>108</v>
          </cell>
        </row>
        <row r="24">
          <cell r="L24">
            <v>108</v>
          </cell>
        </row>
        <row r="25">
          <cell r="L25">
            <v>113</v>
          </cell>
        </row>
        <row r="26">
          <cell r="L26">
            <v>113</v>
          </cell>
        </row>
        <row r="27">
          <cell r="L27">
            <v>113</v>
          </cell>
        </row>
        <row r="28">
          <cell r="L28">
            <v>113</v>
          </cell>
        </row>
        <row r="29">
          <cell r="L29">
            <v>110</v>
          </cell>
        </row>
        <row r="30">
          <cell r="L30">
            <v>110</v>
          </cell>
        </row>
        <row r="31">
          <cell r="L31">
            <v>110</v>
          </cell>
        </row>
        <row r="32">
          <cell r="L32">
            <v>110</v>
          </cell>
        </row>
        <row r="33">
          <cell r="L33">
            <v>110</v>
          </cell>
        </row>
        <row r="34">
          <cell r="L34">
            <v>3</v>
          </cell>
        </row>
        <row r="35">
          <cell r="L35">
            <v>66</v>
          </cell>
        </row>
        <row r="36">
          <cell r="L36">
            <v>66</v>
          </cell>
        </row>
        <row r="37">
          <cell r="L37">
            <v>66</v>
          </cell>
        </row>
        <row r="38">
          <cell r="L38">
            <v>66</v>
          </cell>
        </row>
        <row r="39">
          <cell r="L39">
            <v>132</v>
          </cell>
        </row>
        <row r="40">
          <cell r="L40">
            <v>66</v>
          </cell>
        </row>
        <row r="41">
          <cell r="L41">
            <v>66</v>
          </cell>
        </row>
        <row r="42">
          <cell r="L42">
            <v>66</v>
          </cell>
        </row>
        <row r="43">
          <cell r="L43">
            <v>66</v>
          </cell>
        </row>
        <row r="44">
          <cell r="L44">
            <v>67</v>
          </cell>
        </row>
        <row r="45">
          <cell r="L45">
            <v>67</v>
          </cell>
        </row>
        <row r="46">
          <cell r="L46">
            <v>67</v>
          </cell>
        </row>
        <row r="47">
          <cell r="L47">
            <v>66</v>
          </cell>
        </row>
        <row r="48">
          <cell r="L48">
            <v>66</v>
          </cell>
        </row>
        <row r="49">
          <cell r="L49">
            <v>66</v>
          </cell>
        </row>
        <row r="50">
          <cell r="L50">
            <v>66</v>
          </cell>
        </row>
        <row r="51">
          <cell r="L51">
            <v>68</v>
          </cell>
        </row>
        <row r="52">
          <cell r="L52">
            <v>68</v>
          </cell>
        </row>
        <row r="53">
          <cell r="L53">
            <v>68</v>
          </cell>
        </row>
        <row r="54">
          <cell r="L54">
            <v>2</v>
          </cell>
        </row>
        <row r="55">
          <cell r="L55">
            <v>23</v>
          </cell>
        </row>
        <row r="56">
          <cell r="L56">
            <v>29</v>
          </cell>
        </row>
        <row r="57">
          <cell r="L57">
            <v>3</v>
          </cell>
        </row>
        <row r="58">
          <cell r="L58">
            <v>45</v>
          </cell>
        </row>
        <row r="59">
          <cell r="L59">
            <v>45</v>
          </cell>
        </row>
        <row r="60">
          <cell r="L60">
            <v>45</v>
          </cell>
        </row>
        <row r="61">
          <cell r="L61">
            <v>46</v>
          </cell>
        </row>
        <row r="62">
          <cell r="L62">
            <v>46</v>
          </cell>
        </row>
        <row r="63">
          <cell r="L63">
            <v>46</v>
          </cell>
        </row>
        <row r="64">
          <cell r="L64">
            <v>46</v>
          </cell>
        </row>
        <row r="65">
          <cell r="L65">
            <v>46</v>
          </cell>
        </row>
        <row r="66">
          <cell r="L66">
            <v>46</v>
          </cell>
        </row>
        <row r="67">
          <cell r="L67">
            <v>46</v>
          </cell>
        </row>
        <row r="68">
          <cell r="L68">
            <v>46</v>
          </cell>
        </row>
        <row r="69">
          <cell r="L69">
            <v>44</v>
          </cell>
        </row>
        <row r="70">
          <cell r="L70">
            <v>44</v>
          </cell>
        </row>
        <row r="71">
          <cell r="L71">
            <v>44</v>
          </cell>
        </row>
        <row r="72">
          <cell r="L72">
            <v>44</v>
          </cell>
        </row>
        <row r="73">
          <cell r="L73">
            <v>44</v>
          </cell>
        </row>
        <row r="74">
          <cell r="L74">
            <v>44</v>
          </cell>
        </row>
        <row r="75">
          <cell r="L75">
            <v>47</v>
          </cell>
        </row>
        <row r="76">
          <cell r="L76">
            <v>47</v>
          </cell>
        </row>
        <row r="77">
          <cell r="L77">
            <v>47</v>
          </cell>
        </row>
        <row r="78">
          <cell r="L78">
            <v>47</v>
          </cell>
        </row>
        <row r="79">
          <cell r="L79">
            <v>47</v>
          </cell>
        </row>
        <row r="80">
          <cell r="L80">
            <v>47</v>
          </cell>
        </row>
        <row r="81">
          <cell r="L81">
            <v>47</v>
          </cell>
        </row>
        <row r="82">
          <cell r="L82">
            <v>1</v>
          </cell>
        </row>
        <row r="83">
          <cell r="L83">
            <v>2</v>
          </cell>
        </row>
        <row r="84">
          <cell r="L84">
            <v>3</v>
          </cell>
        </row>
        <row r="85">
          <cell r="L85">
            <v>4</v>
          </cell>
        </row>
        <row r="86">
          <cell r="L86">
            <v>5</v>
          </cell>
        </row>
        <row r="87">
          <cell r="L87">
            <v>6</v>
          </cell>
        </row>
        <row r="88">
          <cell r="L88">
            <v>7</v>
          </cell>
        </row>
        <row r="89">
          <cell r="L89">
            <v>8</v>
          </cell>
        </row>
        <row r="90">
          <cell r="L90">
            <v>9</v>
          </cell>
        </row>
        <row r="91">
          <cell r="L91">
            <v>10</v>
          </cell>
        </row>
        <row r="92">
          <cell r="L92">
            <v>11</v>
          </cell>
        </row>
        <row r="93">
          <cell r="L93">
            <v>12</v>
          </cell>
        </row>
        <row r="94">
          <cell r="L94">
            <v>13</v>
          </cell>
        </row>
        <row r="95">
          <cell r="L95">
            <v>14</v>
          </cell>
        </row>
        <row r="96">
          <cell r="L96">
            <v>15</v>
          </cell>
        </row>
        <row r="97">
          <cell r="L97">
            <v>17</v>
          </cell>
        </row>
        <row r="98">
          <cell r="L98">
            <v>18</v>
          </cell>
        </row>
        <row r="99">
          <cell r="L99">
            <v>1</v>
          </cell>
        </row>
        <row r="100">
          <cell r="L100">
            <v>2</v>
          </cell>
        </row>
        <row r="101">
          <cell r="L101">
            <v>3</v>
          </cell>
        </row>
        <row r="102">
          <cell r="L102">
            <v>4</v>
          </cell>
        </row>
        <row r="103">
          <cell r="L103">
            <v>5</v>
          </cell>
        </row>
        <row r="104">
          <cell r="L104">
            <v>6</v>
          </cell>
        </row>
        <row r="105">
          <cell r="L105">
            <v>7</v>
          </cell>
        </row>
        <row r="106">
          <cell r="L106">
            <v>8</v>
          </cell>
        </row>
        <row r="107">
          <cell r="L107">
            <v>9</v>
          </cell>
        </row>
        <row r="108">
          <cell r="L108">
            <v>10</v>
          </cell>
        </row>
        <row r="109">
          <cell r="L109">
            <v>11</v>
          </cell>
        </row>
        <row r="110">
          <cell r="L110">
            <v>12</v>
          </cell>
        </row>
        <row r="111">
          <cell r="L111">
            <v>13</v>
          </cell>
        </row>
        <row r="112">
          <cell r="L112">
            <v>1</v>
          </cell>
        </row>
        <row r="113">
          <cell r="L113">
            <v>3</v>
          </cell>
        </row>
        <row r="114">
          <cell r="L114">
            <v>5</v>
          </cell>
        </row>
        <row r="115">
          <cell r="L115">
            <v>7</v>
          </cell>
        </row>
        <row r="116">
          <cell r="L116">
            <v>8</v>
          </cell>
        </row>
        <row r="117">
          <cell r="L117">
            <v>11</v>
          </cell>
        </row>
        <row r="118">
          <cell r="L118">
            <v>12</v>
          </cell>
        </row>
        <row r="119">
          <cell r="L119">
            <v>13</v>
          </cell>
        </row>
        <row r="120">
          <cell r="L120">
            <v>17</v>
          </cell>
        </row>
        <row r="121">
          <cell r="L121">
            <v>18</v>
          </cell>
        </row>
        <row r="122">
          <cell r="L122">
            <v>19</v>
          </cell>
        </row>
        <row r="123">
          <cell r="L123">
            <v>20</v>
          </cell>
        </row>
        <row r="124">
          <cell r="L124">
            <v>21</v>
          </cell>
        </row>
        <row r="125">
          <cell r="L125">
            <v>22</v>
          </cell>
        </row>
        <row r="126">
          <cell r="L126">
            <v>23</v>
          </cell>
        </row>
        <row r="127">
          <cell r="L127">
            <v>24</v>
          </cell>
        </row>
        <row r="128">
          <cell r="L128">
            <v>25</v>
          </cell>
        </row>
        <row r="129">
          <cell r="L129">
            <v>26</v>
          </cell>
        </row>
        <row r="130">
          <cell r="L130">
            <v>27</v>
          </cell>
        </row>
        <row r="131">
          <cell r="L131">
            <v>28</v>
          </cell>
        </row>
        <row r="132">
          <cell r="L132">
            <v>34</v>
          </cell>
        </row>
        <row r="133">
          <cell r="L133">
            <v>35</v>
          </cell>
        </row>
        <row r="134">
          <cell r="L134">
            <v>38</v>
          </cell>
        </row>
        <row r="135">
          <cell r="L135">
            <v>2</v>
          </cell>
        </row>
        <row r="136">
          <cell r="L136">
            <v>3</v>
          </cell>
        </row>
        <row r="137">
          <cell r="L137">
            <v>4</v>
          </cell>
        </row>
        <row r="138">
          <cell r="L138">
            <v>5</v>
          </cell>
        </row>
        <row r="139">
          <cell r="L139">
            <v>7</v>
          </cell>
        </row>
        <row r="140">
          <cell r="L140">
            <v>6</v>
          </cell>
        </row>
        <row r="141">
          <cell r="L141">
            <v>7</v>
          </cell>
        </row>
        <row r="142">
          <cell r="L142">
            <v>8</v>
          </cell>
        </row>
        <row r="143">
          <cell r="L143">
            <v>9</v>
          </cell>
        </row>
        <row r="144">
          <cell r="L144">
            <v>10</v>
          </cell>
        </row>
        <row r="145">
          <cell r="L145">
            <v>92</v>
          </cell>
        </row>
        <row r="146">
          <cell r="L146">
            <v>92</v>
          </cell>
        </row>
        <row r="147">
          <cell r="L147">
            <v>98</v>
          </cell>
        </row>
        <row r="148">
          <cell r="L148">
            <v>93</v>
          </cell>
        </row>
        <row r="149">
          <cell r="L149">
            <v>93</v>
          </cell>
        </row>
        <row r="150">
          <cell r="L150">
            <v>94</v>
          </cell>
        </row>
        <row r="151">
          <cell r="L151">
            <v>94</v>
          </cell>
        </row>
        <row r="152">
          <cell r="L152">
            <v>94</v>
          </cell>
        </row>
        <row r="153">
          <cell r="L153">
            <v>94</v>
          </cell>
        </row>
        <row r="154">
          <cell r="L154">
            <v>95</v>
          </cell>
        </row>
        <row r="155">
          <cell r="L155">
            <v>95</v>
          </cell>
        </row>
        <row r="156">
          <cell r="L156">
            <v>96</v>
          </cell>
        </row>
        <row r="157">
          <cell r="L157">
            <v>96</v>
          </cell>
        </row>
        <row r="158">
          <cell r="L158">
            <v>96</v>
          </cell>
        </row>
        <row r="159">
          <cell r="L159">
            <v>96</v>
          </cell>
        </row>
        <row r="160">
          <cell r="L160">
            <v>92</v>
          </cell>
        </row>
        <row r="161">
          <cell r="L161">
            <v>98</v>
          </cell>
        </row>
        <row r="162">
          <cell r="L162">
            <v>99</v>
          </cell>
        </row>
        <row r="163">
          <cell r="L163">
            <v>99</v>
          </cell>
        </row>
        <row r="164">
          <cell r="L164">
            <v>99</v>
          </cell>
        </row>
        <row r="165">
          <cell r="L165">
            <v>91</v>
          </cell>
        </row>
        <row r="166">
          <cell r="L166">
            <v>3</v>
          </cell>
        </row>
        <row r="167">
          <cell r="L167">
            <v>38</v>
          </cell>
        </row>
        <row r="168">
          <cell r="L168">
            <v>38</v>
          </cell>
        </row>
        <row r="169">
          <cell r="L169">
            <v>38</v>
          </cell>
        </row>
        <row r="170">
          <cell r="L170">
            <v>38</v>
          </cell>
        </row>
        <row r="171">
          <cell r="L171">
            <v>38</v>
          </cell>
        </row>
        <row r="172">
          <cell r="L172">
            <v>38</v>
          </cell>
        </row>
        <row r="173">
          <cell r="L173">
            <v>2</v>
          </cell>
        </row>
        <row r="174">
          <cell r="L174">
            <v>3</v>
          </cell>
        </row>
        <row r="175">
          <cell r="L175">
            <v>29</v>
          </cell>
        </row>
        <row r="176">
          <cell r="L176">
            <v>29</v>
          </cell>
        </row>
        <row r="177">
          <cell r="L177">
            <v>71</v>
          </cell>
        </row>
        <row r="178">
          <cell r="L178">
            <v>71</v>
          </cell>
        </row>
        <row r="179">
          <cell r="L179">
            <v>71</v>
          </cell>
        </row>
        <row r="180">
          <cell r="L180">
            <v>71</v>
          </cell>
        </row>
        <row r="181">
          <cell r="L181">
            <v>71</v>
          </cell>
        </row>
        <row r="182">
          <cell r="L182">
            <v>73</v>
          </cell>
        </row>
        <row r="183">
          <cell r="L183">
            <v>73</v>
          </cell>
        </row>
        <row r="184">
          <cell r="L184">
            <v>73</v>
          </cell>
        </row>
        <row r="185">
          <cell r="L185">
            <v>73</v>
          </cell>
        </row>
        <row r="186">
          <cell r="L186">
            <v>146</v>
          </cell>
        </row>
        <row r="187">
          <cell r="L187">
            <v>146</v>
          </cell>
        </row>
        <row r="188">
          <cell r="L188">
            <v>74</v>
          </cell>
        </row>
        <row r="189">
          <cell r="L189">
            <v>74</v>
          </cell>
        </row>
        <row r="190">
          <cell r="L190">
            <v>74</v>
          </cell>
        </row>
        <row r="191">
          <cell r="L191">
            <v>74</v>
          </cell>
        </row>
        <row r="192">
          <cell r="L192">
            <v>69</v>
          </cell>
        </row>
        <row r="193">
          <cell r="L193">
            <v>69</v>
          </cell>
        </row>
        <row r="194">
          <cell r="L194">
            <v>153</v>
          </cell>
        </row>
        <row r="195">
          <cell r="L195">
            <v>153</v>
          </cell>
        </row>
        <row r="196">
          <cell r="L196">
            <v>70</v>
          </cell>
        </row>
        <row r="197">
          <cell r="L197">
            <v>146</v>
          </cell>
        </row>
        <row r="198">
          <cell r="L198">
            <v>146</v>
          </cell>
        </row>
        <row r="199">
          <cell r="L199">
            <v>146</v>
          </cell>
        </row>
        <row r="200">
          <cell r="L200">
            <v>3</v>
          </cell>
        </row>
        <row r="201">
          <cell r="L201">
            <v>1</v>
          </cell>
        </row>
        <row r="202">
          <cell r="L202">
            <v>2</v>
          </cell>
        </row>
        <row r="203">
          <cell r="L203">
            <v>13</v>
          </cell>
        </row>
        <row r="204">
          <cell r="L204">
            <v>133</v>
          </cell>
        </row>
        <row r="205">
          <cell r="L205">
            <v>133</v>
          </cell>
        </row>
        <row r="206">
          <cell r="L206">
            <v>133</v>
          </cell>
        </row>
        <row r="207">
          <cell r="L207">
            <v>133</v>
          </cell>
        </row>
        <row r="208">
          <cell r="L208">
            <v>133</v>
          </cell>
        </row>
        <row r="209">
          <cell r="L209">
            <v>134</v>
          </cell>
        </row>
        <row r="210">
          <cell r="L210">
            <v>133</v>
          </cell>
        </row>
        <row r="211">
          <cell r="L211">
            <v>133</v>
          </cell>
        </row>
        <row r="212">
          <cell r="L212">
            <v>133</v>
          </cell>
        </row>
        <row r="213">
          <cell r="L213">
            <v>133</v>
          </cell>
        </row>
        <row r="214">
          <cell r="L214">
            <v>133</v>
          </cell>
        </row>
        <row r="215">
          <cell r="L215">
            <v>134</v>
          </cell>
        </row>
        <row r="216">
          <cell r="L216">
            <v>134</v>
          </cell>
        </row>
        <row r="217">
          <cell r="L217">
            <v>134</v>
          </cell>
        </row>
        <row r="218">
          <cell r="L218">
            <v>134</v>
          </cell>
        </row>
        <row r="219">
          <cell r="L219">
            <v>136</v>
          </cell>
        </row>
        <row r="220">
          <cell r="L220">
            <v>136</v>
          </cell>
        </row>
        <row r="221">
          <cell r="L221">
            <v>136</v>
          </cell>
        </row>
        <row r="222">
          <cell r="L222">
            <v>135</v>
          </cell>
        </row>
        <row r="223">
          <cell r="L223">
            <v>135</v>
          </cell>
        </row>
        <row r="224">
          <cell r="L224">
            <v>137</v>
          </cell>
        </row>
        <row r="225">
          <cell r="L225">
            <v>2</v>
          </cell>
        </row>
        <row r="226">
          <cell r="L226">
            <v>1</v>
          </cell>
        </row>
        <row r="227">
          <cell r="L227">
            <v>13</v>
          </cell>
        </row>
        <row r="228">
          <cell r="L228">
            <v>14</v>
          </cell>
        </row>
        <row r="229">
          <cell r="L229">
            <v>15</v>
          </cell>
        </row>
        <row r="230">
          <cell r="L230">
            <v>18</v>
          </cell>
        </row>
        <row r="231">
          <cell r="L231">
            <v>22</v>
          </cell>
        </row>
        <row r="232">
          <cell r="L232">
            <v>24</v>
          </cell>
        </row>
        <row r="233">
          <cell r="L233">
            <v>25</v>
          </cell>
        </row>
        <row r="234">
          <cell r="L234">
            <v>26</v>
          </cell>
        </row>
        <row r="235">
          <cell r="L235">
            <v>29</v>
          </cell>
        </row>
        <row r="236">
          <cell r="L236">
            <v>39</v>
          </cell>
        </row>
        <row r="237">
          <cell r="L237">
            <v>40</v>
          </cell>
        </row>
        <row r="238">
          <cell r="L238">
            <v>41</v>
          </cell>
        </row>
        <row r="239">
          <cell r="L239">
            <v>3</v>
          </cell>
        </row>
        <row r="240">
          <cell r="L240">
            <v>1</v>
          </cell>
        </row>
        <row r="241">
          <cell r="L241">
            <v>2</v>
          </cell>
        </row>
        <row r="242">
          <cell r="L242">
            <v>3</v>
          </cell>
        </row>
        <row r="243">
          <cell r="L243">
            <v>4</v>
          </cell>
        </row>
        <row r="244">
          <cell r="L244">
            <v>5</v>
          </cell>
        </row>
        <row r="245">
          <cell r="L245">
            <v>10</v>
          </cell>
        </row>
        <row r="246">
          <cell r="L246">
            <v>1</v>
          </cell>
        </row>
        <row r="247">
          <cell r="L247">
            <v>4</v>
          </cell>
        </row>
        <row r="248">
          <cell r="L248">
            <v>30</v>
          </cell>
        </row>
        <row r="249">
          <cell r="L249">
            <v>85</v>
          </cell>
        </row>
        <row r="250">
          <cell r="L250">
            <v>85</v>
          </cell>
        </row>
        <row r="251">
          <cell r="L251">
            <v>112</v>
          </cell>
        </row>
        <row r="252">
          <cell r="L252">
            <v>112</v>
          </cell>
        </row>
        <row r="253">
          <cell r="L253">
            <v>112</v>
          </cell>
        </row>
        <row r="254">
          <cell r="L254">
            <v>112</v>
          </cell>
        </row>
        <row r="255">
          <cell r="L255">
            <v>112</v>
          </cell>
        </row>
        <row r="256">
          <cell r="L256">
            <v>101</v>
          </cell>
        </row>
        <row r="257">
          <cell r="L257">
            <v>101</v>
          </cell>
        </row>
        <row r="258">
          <cell r="L258">
            <v>101</v>
          </cell>
        </row>
        <row r="259">
          <cell r="L259">
            <v>101</v>
          </cell>
        </row>
        <row r="260">
          <cell r="L260">
            <v>101</v>
          </cell>
        </row>
        <row r="261">
          <cell r="L261">
            <v>101</v>
          </cell>
        </row>
        <row r="262">
          <cell r="L262">
            <v>101</v>
          </cell>
        </row>
        <row r="263">
          <cell r="L263">
            <v>102</v>
          </cell>
        </row>
        <row r="264">
          <cell r="L264">
            <v>102</v>
          </cell>
        </row>
        <row r="265">
          <cell r="L265">
            <v>102</v>
          </cell>
        </row>
        <row r="266">
          <cell r="L266">
            <v>102</v>
          </cell>
        </row>
        <row r="267">
          <cell r="L267">
            <v>104</v>
          </cell>
        </row>
        <row r="268">
          <cell r="L268">
            <v>104</v>
          </cell>
        </row>
        <row r="269">
          <cell r="L269">
            <v>104</v>
          </cell>
        </row>
        <row r="270">
          <cell r="L270">
            <v>104</v>
          </cell>
        </row>
        <row r="271">
          <cell r="L271">
            <v>106</v>
          </cell>
        </row>
        <row r="272">
          <cell r="L272">
            <v>106</v>
          </cell>
        </row>
        <row r="273">
          <cell r="L273">
            <v>106</v>
          </cell>
        </row>
        <row r="274">
          <cell r="L274">
            <v>106</v>
          </cell>
        </row>
        <row r="275">
          <cell r="L275">
            <v>119</v>
          </cell>
        </row>
        <row r="276">
          <cell r="L276">
            <v>119</v>
          </cell>
        </row>
        <row r="277">
          <cell r="L277">
            <v>111</v>
          </cell>
        </row>
        <row r="278">
          <cell r="L278">
            <v>120</v>
          </cell>
        </row>
        <row r="279">
          <cell r="L279">
            <v>125</v>
          </cell>
        </row>
        <row r="280">
          <cell r="L280">
            <v>125</v>
          </cell>
        </row>
        <row r="281">
          <cell r="L281">
            <v>125</v>
          </cell>
        </row>
        <row r="282">
          <cell r="L282">
            <v>125</v>
          </cell>
        </row>
        <row r="283">
          <cell r="L283">
            <v>125</v>
          </cell>
        </row>
        <row r="284">
          <cell r="L284">
            <v>125</v>
          </cell>
        </row>
        <row r="285">
          <cell r="L285">
            <v>125</v>
          </cell>
        </row>
        <row r="286">
          <cell r="L286">
            <v>29</v>
          </cell>
        </row>
        <row r="287">
          <cell r="L287">
            <v>29</v>
          </cell>
        </row>
        <row r="288">
          <cell r="L288">
            <v>32</v>
          </cell>
        </row>
        <row r="289">
          <cell r="L289">
            <v>32</v>
          </cell>
        </row>
        <row r="290">
          <cell r="L290">
            <v>32</v>
          </cell>
        </row>
        <row r="291">
          <cell r="L291">
            <v>31</v>
          </cell>
        </row>
        <row r="292">
          <cell r="L292">
            <v>31</v>
          </cell>
        </row>
        <row r="293">
          <cell r="L293">
            <v>31</v>
          </cell>
        </row>
        <row r="294">
          <cell r="L294">
            <v>19</v>
          </cell>
        </row>
        <row r="295">
          <cell r="L295">
            <v>19</v>
          </cell>
        </row>
        <row r="296">
          <cell r="L296">
            <v>42</v>
          </cell>
        </row>
        <row r="297">
          <cell r="L297">
            <v>42</v>
          </cell>
        </row>
        <row r="298">
          <cell r="L298">
            <v>42</v>
          </cell>
        </row>
        <row r="299">
          <cell r="L299">
            <v>42</v>
          </cell>
        </row>
        <row r="300">
          <cell r="L300">
            <v>42</v>
          </cell>
        </row>
        <row r="301">
          <cell r="L301">
            <v>42</v>
          </cell>
        </row>
        <row r="302">
          <cell r="L302">
            <v>72</v>
          </cell>
        </row>
        <row r="303">
          <cell r="L303">
            <v>72</v>
          </cell>
        </row>
        <row r="304">
          <cell r="L304">
            <v>9</v>
          </cell>
        </row>
        <row r="305">
          <cell r="L305">
            <v>9</v>
          </cell>
        </row>
        <row r="306">
          <cell r="L306">
            <v>9</v>
          </cell>
        </row>
        <row r="307">
          <cell r="L307">
            <v>9</v>
          </cell>
        </row>
        <row r="308">
          <cell r="L308">
            <v>9</v>
          </cell>
        </row>
        <row r="309">
          <cell r="L309">
            <v>9</v>
          </cell>
        </row>
        <row r="310">
          <cell r="L310">
            <v>5</v>
          </cell>
        </row>
        <row r="311">
          <cell r="L311">
            <v>5</v>
          </cell>
        </row>
        <row r="312">
          <cell r="L312">
            <v>8</v>
          </cell>
        </row>
        <row r="313">
          <cell r="L313">
            <v>8</v>
          </cell>
        </row>
        <row r="314">
          <cell r="L314">
            <v>8</v>
          </cell>
        </row>
        <row r="315">
          <cell r="L315">
            <v>8</v>
          </cell>
        </row>
        <row r="316">
          <cell r="L316">
            <v>2</v>
          </cell>
        </row>
        <row r="317">
          <cell r="L317">
            <v>2</v>
          </cell>
        </row>
        <row r="318">
          <cell r="L318">
            <v>2</v>
          </cell>
        </row>
        <row r="319">
          <cell r="L319">
            <v>3</v>
          </cell>
        </row>
        <row r="320">
          <cell r="L320">
            <v>3</v>
          </cell>
        </row>
        <row r="321">
          <cell r="L321">
            <v>3</v>
          </cell>
        </row>
        <row r="322">
          <cell r="L322">
            <v>4</v>
          </cell>
        </row>
        <row r="323">
          <cell r="L323">
            <v>4</v>
          </cell>
        </row>
        <row r="324">
          <cell r="L324">
            <v>10</v>
          </cell>
        </row>
        <row r="325">
          <cell r="L325">
            <v>10</v>
          </cell>
        </row>
        <row r="326">
          <cell r="L326">
            <v>7</v>
          </cell>
        </row>
        <row r="327">
          <cell r="L327">
            <v>13</v>
          </cell>
        </row>
        <row r="328">
          <cell r="L328">
            <v>13</v>
          </cell>
        </row>
        <row r="329">
          <cell r="L329">
            <v>13</v>
          </cell>
        </row>
        <row r="330">
          <cell r="L330">
            <v>13</v>
          </cell>
        </row>
        <row r="331">
          <cell r="L331">
            <v>13</v>
          </cell>
        </row>
        <row r="332">
          <cell r="L332">
            <v>14</v>
          </cell>
        </row>
        <row r="333">
          <cell r="L333">
            <v>14</v>
          </cell>
        </row>
        <row r="334">
          <cell r="L334">
            <v>114</v>
          </cell>
        </row>
        <row r="335">
          <cell r="L335">
            <v>114</v>
          </cell>
        </row>
        <row r="336">
          <cell r="L336">
            <v>1</v>
          </cell>
        </row>
        <row r="337">
          <cell r="L337">
            <v>1</v>
          </cell>
        </row>
        <row r="338">
          <cell r="L338">
            <v>6</v>
          </cell>
        </row>
        <row r="339">
          <cell r="L339">
            <v>6</v>
          </cell>
        </row>
        <row r="340">
          <cell r="L340">
            <v>6</v>
          </cell>
        </row>
        <row r="341">
          <cell r="L341">
            <v>11</v>
          </cell>
        </row>
        <row r="342">
          <cell r="L342">
            <v>11</v>
          </cell>
        </row>
        <row r="343">
          <cell r="L343">
            <v>22</v>
          </cell>
        </row>
        <row r="344">
          <cell r="L344">
            <v>29</v>
          </cell>
        </row>
        <row r="345">
          <cell r="L345">
            <v>29</v>
          </cell>
        </row>
        <row r="346">
          <cell r="L346">
            <v>29</v>
          </cell>
        </row>
        <row r="347">
          <cell r="L347">
            <v>30</v>
          </cell>
        </row>
        <row r="348">
          <cell r="L348">
            <v>30</v>
          </cell>
        </row>
        <row r="349">
          <cell r="L349">
            <v>30</v>
          </cell>
        </row>
        <row r="350">
          <cell r="L350">
            <v>30</v>
          </cell>
        </row>
        <row r="351">
          <cell r="L351">
            <v>30</v>
          </cell>
        </row>
        <row r="352">
          <cell r="L352">
            <v>15</v>
          </cell>
        </row>
        <row r="353">
          <cell r="L353">
            <v>15</v>
          </cell>
        </row>
        <row r="354">
          <cell r="L354">
            <v>15</v>
          </cell>
        </row>
        <row r="355">
          <cell r="L355">
            <v>16</v>
          </cell>
        </row>
        <row r="356">
          <cell r="L356">
            <v>16</v>
          </cell>
        </row>
        <row r="357">
          <cell r="L357">
            <v>17</v>
          </cell>
        </row>
        <row r="358">
          <cell r="L358">
            <v>17</v>
          </cell>
        </row>
        <row r="359">
          <cell r="L359">
            <v>17</v>
          </cell>
        </row>
        <row r="360">
          <cell r="L360">
            <v>17</v>
          </cell>
        </row>
        <row r="361">
          <cell r="L361">
            <v>27</v>
          </cell>
        </row>
        <row r="362">
          <cell r="L362">
            <v>27</v>
          </cell>
        </row>
        <row r="363">
          <cell r="L363">
            <v>27</v>
          </cell>
        </row>
        <row r="364">
          <cell r="L364">
            <v>27</v>
          </cell>
        </row>
        <row r="365">
          <cell r="L365">
            <v>18</v>
          </cell>
        </row>
        <row r="366">
          <cell r="L366">
            <v>18</v>
          </cell>
        </row>
        <row r="367">
          <cell r="L367">
            <v>20</v>
          </cell>
        </row>
        <row r="368">
          <cell r="L368">
            <v>20</v>
          </cell>
        </row>
        <row r="369">
          <cell r="L369">
            <v>20</v>
          </cell>
        </row>
        <row r="370">
          <cell r="L370">
            <v>20</v>
          </cell>
        </row>
        <row r="371">
          <cell r="L371">
            <v>20</v>
          </cell>
        </row>
        <row r="372">
          <cell r="L372">
            <v>21</v>
          </cell>
        </row>
        <row r="373">
          <cell r="L373">
            <v>21</v>
          </cell>
        </row>
        <row r="374">
          <cell r="L374">
            <v>76</v>
          </cell>
        </row>
        <row r="375">
          <cell r="L375">
            <v>76</v>
          </cell>
        </row>
        <row r="376">
          <cell r="L376">
            <v>80</v>
          </cell>
        </row>
        <row r="377">
          <cell r="L377">
            <v>80</v>
          </cell>
        </row>
        <row r="378">
          <cell r="L378">
            <v>84</v>
          </cell>
        </row>
        <row r="379">
          <cell r="L379">
            <v>84</v>
          </cell>
        </row>
        <row r="380">
          <cell r="L380">
            <v>81</v>
          </cell>
        </row>
        <row r="381">
          <cell r="L381">
            <v>82</v>
          </cell>
        </row>
        <row r="382">
          <cell r="L382">
            <v>82</v>
          </cell>
        </row>
        <row r="383">
          <cell r="L383">
            <v>83</v>
          </cell>
        </row>
        <row r="384">
          <cell r="L384">
            <v>83</v>
          </cell>
        </row>
        <row r="385">
          <cell r="L385">
            <v>78</v>
          </cell>
        </row>
        <row r="386">
          <cell r="L386">
            <v>78</v>
          </cell>
        </row>
        <row r="387">
          <cell r="L387">
            <v>79</v>
          </cell>
        </row>
        <row r="388">
          <cell r="L388">
            <v>79</v>
          </cell>
        </row>
        <row r="389">
          <cell r="L389">
            <v>157</v>
          </cell>
        </row>
        <row r="390">
          <cell r="L390">
            <v>22</v>
          </cell>
        </row>
        <row r="391">
          <cell r="L391">
            <v>22</v>
          </cell>
        </row>
        <row r="392">
          <cell r="L392">
            <v>23</v>
          </cell>
        </row>
        <row r="393">
          <cell r="L393">
            <v>23</v>
          </cell>
        </row>
        <row r="394">
          <cell r="L394">
            <v>23</v>
          </cell>
        </row>
        <row r="395">
          <cell r="L395">
            <v>24</v>
          </cell>
        </row>
        <row r="396">
          <cell r="L396">
            <v>25</v>
          </cell>
        </row>
        <row r="397">
          <cell r="L397">
            <v>25</v>
          </cell>
        </row>
        <row r="398">
          <cell r="L398">
            <v>25</v>
          </cell>
        </row>
        <row r="399">
          <cell r="L399">
            <v>25</v>
          </cell>
        </row>
        <row r="400">
          <cell r="L400">
            <v>26</v>
          </cell>
        </row>
        <row r="401">
          <cell r="L401">
            <v>26</v>
          </cell>
        </row>
        <row r="402">
          <cell r="L402">
            <v>26</v>
          </cell>
        </row>
        <row r="403">
          <cell r="L403">
            <v>102</v>
          </cell>
        </row>
        <row r="404">
          <cell r="L404">
            <v>102</v>
          </cell>
        </row>
        <row r="405">
          <cell r="L405">
            <v>3</v>
          </cell>
        </row>
        <row r="406">
          <cell r="L406">
            <v>90</v>
          </cell>
        </row>
        <row r="407">
          <cell r="L407">
            <v>90</v>
          </cell>
        </row>
        <row r="408">
          <cell r="L408">
            <v>90</v>
          </cell>
        </row>
        <row r="409">
          <cell r="L409">
            <v>88</v>
          </cell>
        </row>
        <row r="410">
          <cell r="L410">
            <v>88</v>
          </cell>
        </row>
        <row r="411">
          <cell r="L411">
            <v>89</v>
          </cell>
        </row>
        <row r="412">
          <cell r="L412">
            <v>89</v>
          </cell>
        </row>
        <row r="413">
          <cell r="L413">
            <v>87</v>
          </cell>
        </row>
        <row r="414">
          <cell r="L414">
            <v>87</v>
          </cell>
        </row>
        <row r="415">
          <cell r="L415">
            <v>3</v>
          </cell>
        </row>
        <row r="416">
          <cell r="L416">
            <v>85</v>
          </cell>
        </row>
        <row r="417">
          <cell r="L417">
            <v>42</v>
          </cell>
        </row>
        <row r="418">
          <cell r="L418">
            <v>42</v>
          </cell>
        </row>
        <row r="419">
          <cell r="L419">
            <v>77</v>
          </cell>
        </row>
        <row r="420">
          <cell r="L420">
            <v>42</v>
          </cell>
        </row>
        <row r="421">
          <cell r="L421">
            <v>42</v>
          </cell>
        </row>
        <row r="422">
          <cell r="L422">
            <v>86</v>
          </cell>
        </row>
        <row r="423">
          <cell r="L423">
            <v>42</v>
          </cell>
        </row>
        <row r="424">
          <cell r="L424">
            <v>42</v>
          </cell>
        </row>
        <row r="425">
          <cell r="L425">
            <v>42</v>
          </cell>
        </row>
        <row r="426">
          <cell r="L426">
            <v>41</v>
          </cell>
        </row>
        <row r="427">
          <cell r="L427">
            <v>41</v>
          </cell>
        </row>
        <row r="428">
          <cell r="L428">
            <v>42</v>
          </cell>
        </row>
        <row r="429">
          <cell r="L429">
            <v>42</v>
          </cell>
        </row>
        <row r="430">
          <cell r="L430">
            <v>42</v>
          </cell>
        </row>
        <row r="431">
          <cell r="L431">
            <v>43</v>
          </cell>
        </row>
        <row r="432">
          <cell r="L432">
            <v>43</v>
          </cell>
        </row>
        <row r="433">
          <cell r="L433">
            <v>43</v>
          </cell>
        </row>
        <row r="434">
          <cell r="L434">
            <v>43</v>
          </cell>
        </row>
        <row r="435">
          <cell r="L435">
            <v>43</v>
          </cell>
        </row>
        <row r="436">
          <cell r="L436">
            <v>43</v>
          </cell>
        </row>
        <row r="437">
          <cell r="L437">
            <v>134</v>
          </cell>
        </row>
        <row r="438">
          <cell r="L438">
            <v>3</v>
          </cell>
        </row>
        <row r="439">
          <cell r="L439">
            <v>34</v>
          </cell>
        </row>
        <row r="440">
          <cell r="L440">
            <v>34</v>
          </cell>
        </row>
        <row r="441">
          <cell r="L441">
            <v>34</v>
          </cell>
        </row>
        <row r="442">
          <cell r="L442">
            <v>34</v>
          </cell>
        </row>
        <row r="443">
          <cell r="L443">
            <v>34</v>
          </cell>
        </row>
        <row r="444">
          <cell r="L444">
            <v>34</v>
          </cell>
        </row>
        <row r="445">
          <cell r="L445">
            <v>35</v>
          </cell>
        </row>
        <row r="446">
          <cell r="L446">
            <v>35</v>
          </cell>
        </row>
        <row r="447">
          <cell r="L447">
            <v>35</v>
          </cell>
        </row>
        <row r="448">
          <cell r="L448">
            <v>35</v>
          </cell>
        </row>
        <row r="449">
          <cell r="L449">
            <v>35</v>
          </cell>
        </row>
        <row r="450">
          <cell r="L450">
            <v>35</v>
          </cell>
        </row>
        <row r="451">
          <cell r="L451">
            <v>35</v>
          </cell>
        </row>
        <row r="452">
          <cell r="L452">
            <v>3</v>
          </cell>
        </row>
        <row r="453">
          <cell r="L453">
            <v>59</v>
          </cell>
        </row>
        <row r="454">
          <cell r="L454">
            <v>60</v>
          </cell>
        </row>
        <row r="455">
          <cell r="L455">
            <v>65</v>
          </cell>
        </row>
        <row r="456">
          <cell r="L456">
            <v>65</v>
          </cell>
        </row>
        <row r="457">
          <cell r="L457">
            <v>65</v>
          </cell>
        </row>
        <row r="458">
          <cell r="L458">
            <v>65</v>
          </cell>
        </row>
        <row r="459">
          <cell r="L459">
            <v>49</v>
          </cell>
        </row>
        <row r="460">
          <cell r="L460">
            <v>49</v>
          </cell>
        </row>
        <row r="461">
          <cell r="L461">
            <v>49</v>
          </cell>
        </row>
        <row r="462">
          <cell r="L462">
            <v>49</v>
          </cell>
        </row>
        <row r="463">
          <cell r="L463">
            <v>49</v>
          </cell>
        </row>
        <row r="464">
          <cell r="L464">
            <v>49</v>
          </cell>
        </row>
        <row r="465">
          <cell r="L465">
            <v>49</v>
          </cell>
        </row>
        <row r="466">
          <cell r="L466">
            <v>49</v>
          </cell>
        </row>
        <row r="467">
          <cell r="L467">
            <v>49</v>
          </cell>
        </row>
        <row r="468">
          <cell r="L468">
            <v>50</v>
          </cell>
        </row>
        <row r="469">
          <cell r="L469">
            <v>50</v>
          </cell>
        </row>
        <row r="470">
          <cell r="L470">
            <v>50</v>
          </cell>
        </row>
        <row r="471">
          <cell r="L471">
            <v>50</v>
          </cell>
        </row>
        <row r="472">
          <cell r="L472">
            <v>50</v>
          </cell>
        </row>
        <row r="473">
          <cell r="L473">
            <v>50</v>
          </cell>
        </row>
        <row r="474">
          <cell r="L474">
            <v>53</v>
          </cell>
        </row>
        <row r="475">
          <cell r="L475">
            <v>53</v>
          </cell>
        </row>
        <row r="476">
          <cell r="L476">
            <v>53</v>
          </cell>
        </row>
        <row r="477">
          <cell r="L477">
            <v>53</v>
          </cell>
        </row>
        <row r="478">
          <cell r="L478">
            <v>53</v>
          </cell>
        </row>
        <row r="479">
          <cell r="L479">
            <v>53</v>
          </cell>
        </row>
        <row r="480">
          <cell r="L480">
            <v>53</v>
          </cell>
        </row>
        <row r="481">
          <cell r="L481">
            <v>53</v>
          </cell>
        </row>
        <row r="482">
          <cell r="L482">
            <v>53</v>
          </cell>
        </row>
        <row r="483">
          <cell r="L483">
            <v>51</v>
          </cell>
        </row>
        <row r="484">
          <cell r="L484">
            <v>51</v>
          </cell>
        </row>
        <row r="485">
          <cell r="L485">
            <v>52</v>
          </cell>
        </row>
        <row r="486">
          <cell r="L486">
            <v>52</v>
          </cell>
        </row>
        <row r="487">
          <cell r="L487">
            <v>52</v>
          </cell>
        </row>
        <row r="488">
          <cell r="L488">
            <v>52</v>
          </cell>
        </row>
        <row r="489">
          <cell r="L489">
            <v>52</v>
          </cell>
        </row>
        <row r="490">
          <cell r="L490">
            <v>52</v>
          </cell>
        </row>
        <row r="491">
          <cell r="L491">
            <v>48</v>
          </cell>
        </row>
        <row r="492">
          <cell r="L492">
            <v>48</v>
          </cell>
        </row>
        <row r="493">
          <cell r="L493">
            <v>48</v>
          </cell>
        </row>
        <row r="494">
          <cell r="L494">
            <v>48</v>
          </cell>
        </row>
        <row r="495">
          <cell r="L495">
            <v>48</v>
          </cell>
        </row>
        <row r="496">
          <cell r="L496">
            <v>48</v>
          </cell>
        </row>
        <row r="497">
          <cell r="L497">
            <v>63</v>
          </cell>
        </row>
        <row r="498">
          <cell r="L498">
            <v>63</v>
          </cell>
        </row>
        <row r="499">
          <cell r="L499">
            <v>61</v>
          </cell>
        </row>
        <row r="500">
          <cell r="L500">
            <v>61</v>
          </cell>
        </row>
        <row r="501">
          <cell r="L501">
            <v>61</v>
          </cell>
        </row>
        <row r="502">
          <cell r="L502">
            <v>62</v>
          </cell>
        </row>
        <row r="503">
          <cell r="L503">
            <v>62</v>
          </cell>
        </row>
        <row r="504">
          <cell r="L504">
            <v>62</v>
          </cell>
        </row>
        <row r="505">
          <cell r="L505">
            <v>63</v>
          </cell>
        </row>
        <row r="506">
          <cell r="L506">
            <v>64</v>
          </cell>
        </row>
        <row r="507">
          <cell r="L507">
            <v>64</v>
          </cell>
        </row>
        <row r="508">
          <cell r="L508">
            <v>55</v>
          </cell>
        </row>
        <row r="509">
          <cell r="L509">
            <v>55</v>
          </cell>
        </row>
        <row r="510">
          <cell r="L510">
            <v>54</v>
          </cell>
        </row>
        <row r="511">
          <cell r="L511">
            <v>54</v>
          </cell>
        </row>
        <row r="512">
          <cell r="L512">
            <v>54</v>
          </cell>
        </row>
        <row r="513">
          <cell r="L513">
            <v>54</v>
          </cell>
        </row>
        <row r="514">
          <cell r="L514">
            <v>56</v>
          </cell>
        </row>
        <row r="515">
          <cell r="L515">
            <v>56</v>
          </cell>
        </row>
        <row r="516">
          <cell r="L516">
            <v>56</v>
          </cell>
        </row>
        <row r="517">
          <cell r="L517">
            <v>56</v>
          </cell>
        </row>
        <row r="518">
          <cell r="L518">
            <v>56</v>
          </cell>
        </row>
        <row r="519">
          <cell r="L519">
            <v>56</v>
          </cell>
        </row>
        <row r="520">
          <cell r="L520">
            <v>56</v>
          </cell>
        </row>
        <row r="521">
          <cell r="L521">
            <v>56</v>
          </cell>
        </row>
        <row r="522">
          <cell r="L522">
            <v>56</v>
          </cell>
        </row>
        <row r="523">
          <cell r="L523">
            <v>57</v>
          </cell>
        </row>
        <row r="524">
          <cell r="L524">
            <v>29</v>
          </cell>
        </row>
        <row r="525">
          <cell r="L525">
            <v>71</v>
          </cell>
        </row>
        <row r="526">
          <cell r="L526">
            <v>71</v>
          </cell>
        </row>
        <row r="527">
          <cell r="L527">
            <v>71</v>
          </cell>
        </row>
        <row r="528">
          <cell r="L528">
            <v>74</v>
          </cell>
        </row>
        <row r="529">
          <cell r="L529">
            <v>74</v>
          </cell>
        </row>
        <row r="530">
          <cell r="L530">
            <v>35</v>
          </cell>
        </row>
        <row r="531">
          <cell r="L531">
            <v>71</v>
          </cell>
        </row>
        <row r="532">
          <cell r="L532">
            <v>90</v>
          </cell>
        </row>
        <row r="533">
          <cell r="L533">
            <v>90</v>
          </cell>
        </row>
        <row r="534">
          <cell r="L534">
            <v>90</v>
          </cell>
        </row>
        <row r="535">
          <cell r="L535">
            <v>90</v>
          </cell>
        </row>
        <row r="536">
          <cell r="L536">
            <v>90</v>
          </cell>
        </row>
        <row r="537">
          <cell r="L537">
            <v>90</v>
          </cell>
        </row>
        <row r="538">
          <cell r="L538">
            <v>90</v>
          </cell>
        </row>
        <row r="539">
          <cell r="L539">
            <v>104</v>
          </cell>
        </row>
        <row r="540">
          <cell r="L540">
            <v>104</v>
          </cell>
        </row>
        <row r="541">
          <cell r="L541">
            <v>104</v>
          </cell>
        </row>
        <row r="542">
          <cell r="L542">
            <v>15</v>
          </cell>
        </row>
        <row r="543">
          <cell r="L543">
            <v>15</v>
          </cell>
        </row>
        <row r="544">
          <cell r="L544">
            <v>16</v>
          </cell>
        </row>
        <row r="545">
          <cell r="L545">
            <v>16</v>
          </cell>
        </row>
        <row r="546">
          <cell r="L546">
            <v>157</v>
          </cell>
        </row>
        <row r="547">
          <cell r="L547">
            <v>13</v>
          </cell>
        </row>
        <row r="548">
          <cell r="L548">
            <v>37</v>
          </cell>
        </row>
        <row r="549">
          <cell r="L549">
            <v>37</v>
          </cell>
        </row>
        <row r="550">
          <cell r="L550">
            <v>39</v>
          </cell>
        </row>
        <row r="551">
          <cell r="L551">
            <v>39</v>
          </cell>
        </row>
        <row r="552">
          <cell r="L552">
            <v>39</v>
          </cell>
        </row>
        <row r="553">
          <cell r="L553">
            <v>39</v>
          </cell>
        </row>
        <row r="554">
          <cell r="L554">
            <v>39</v>
          </cell>
        </row>
        <row r="555">
          <cell r="L555">
            <v>39</v>
          </cell>
        </row>
        <row r="556">
          <cell r="L556">
            <v>39</v>
          </cell>
        </row>
        <row r="557">
          <cell r="L557">
            <v>39</v>
          </cell>
        </row>
        <row r="558">
          <cell r="L558">
            <v>39</v>
          </cell>
        </row>
        <row r="559">
          <cell r="L559">
            <v>37</v>
          </cell>
        </row>
        <row r="560">
          <cell r="L560">
            <v>37</v>
          </cell>
        </row>
        <row r="561">
          <cell r="L561">
            <v>35</v>
          </cell>
        </row>
        <row r="562">
          <cell r="L562">
            <v>27</v>
          </cell>
        </row>
        <row r="563">
          <cell r="L563">
            <v>27</v>
          </cell>
        </row>
        <row r="564">
          <cell r="L564">
            <v>36</v>
          </cell>
        </row>
        <row r="565">
          <cell r="L565">
            <v>36</v>
          </cell>
        </row>
        <row r="566">
          <cell r="L566">
            <v>36</v>
          </cell>
        </row>
        <row r="567">
          <cell r="L567">
            <v>36</v>
          </cell>
        </row>
        <row r="568">
          <cell r="L568">
            <v>37</v>
          </cell>
        </row>
        <row r="569">
          <cell r="L569">
            <v>37</v>
          </cell>
        </row>
        <row r="570">
          <cell r="L570">
            <v>37</v>
          </cell>
        </row>
        <row r="571">
          <cell r="L571">
            <v>37</v>
          </cell>
        </row>
        <row r="572">
          <cell r="L572">
            <v>37</v>
          </cell>
        </row>
        <row r="573">
          <cell r="L573">
            <v>37</v>
          </cell>
        </row>
        <row r="574">
          <cell r="L574">
            <v>38</v>
          </cell>
        </row>
        <row r="575">
          <cell r="L575">
            <v>38</v>
          </cell>
        </row>
        <row r="576">
          <cell r="L576">
            <v>39</v>
          </cell>
        </row>
        <row r="577">
          <cell r="L577">
            <v>39</v>
          </cell>
        </row>
        <row r="578">
          <cell r="L578">
            <v>40</v>
          </cell>
        </row>
        <row r="579">
          <cell r="L579">
            <v>40</v>
          </cell>
        </row>
        <row r="580">
          <cell r="L580">
            <v>40</v>
          </cell>
        </row>
        <row r="581">
          <cell r="L581">
            <v>36</v>
          </cell>
        </row>
        <row r="582">
          <cell r="L582">
            <v>36</v>
          </cell>
        </row>
        <row r="583">
          <cell r="L583">
            <v>36</v>
          </cell>
        </row>
        <row r="584">
          <cell r="L584">
            <v>36</v>
          </cell>
        </row>
        <row r="585">
          <cell r="L585">
            <v>39</v>
          </cell>
        </row>
        <row r="586">
          <cell r="L586">
            <v>39</v>
          </cell>
        </row>
        <row r="587">
          <cell r="L587">
            <v>37</v>
          </cell>
        </row>
        <row r="588">
          <cell r="L588">
            <v>37</v>
          </cell>
        </row>
        <row r="589">
          <cell r="L589">
            <v>37</v>
          </cell>
        </row>
        <row r="590">
          <cell r="L590">
            <v>37</v>
          </cell>
        </row>
        <row r="591">
          <cell r="L591">
            <v>37</v>
          </cell>
        </row>
        <row r="592">
          <cell r="L592">
            <v>37</v>
          </cell>
        </row>
        <row r="593">
          <cell r="L593">
            <v>38</v>
          </cell>
        </row>
        <row r="594">
          <cell r="L594">
            <v>38</v>
          </cell>
        </row>
        <row r="595">
          <cell r="L595">
            <v>38</v>
          </cell>
        </row>
        <row r="596">
          <cell r="L596">
            <v>40</v>
          </cell>
        </row>
        <row r="597">
          <cell r="L597">
            <v>40</v>
          </cell>
        </row>
        <row r="598">
          <cell r="L598">
            <v>40</v>
          </cell>
        </row>
        <row r="599">
          <cell r="L599">
            <v>37</v>
          </cell>
        </row>
        <row r="600">
          <cell r="L600">
            <v>47</v>
          </cell>
        </row>
        <row r="601">
          <cell r="L601">
            <v>47</v>
          </cell>
        </row>
        <row r="602">
          <cell r="L602">
            <v>114</v>
          </cell>
        </row>
        <row r="603">
          <cell r="L603">
            <v>108</v>
          </cell>
        </row>
        <row r="604">
          <cell r="L604">
            <v>108</v>
          </cell>
        </row>
        <row r="605">
          <cell r="L605">
            <v>108</v>
          </cell>
        </row>
        <row r="606">
          <cell r="L606">
            <v>74</v>
          </cell>
        </row>
        <row r="607">
          <cell r="L607">
            <v>74</v>
          </cell>
        </row>
        <row r="608">
          <cell r="L608">
            <v>74</v>
          </cell>
        </row>
        <row r="609">
          <cell r="L609">
            <v>87</v>
          </cell>
        </row>
        <row r="610">
          <cell r="L610">
            <v>88</v>
          </cell>
        </row>
        <row r="611">
          <cell r="L611">
            <v>88</v>
          </cell>
        </row>
        <row r="612">
          <cell r="L612">
            <v>89</v>
          </cell>
        </row>
        <row r="613">
          <cell r="L613">
            <v>87</v>
          </cell>
        </row>
        <row r="614">
          <cell r="L614">
            <v>88</v>
          </cell>
        </row>
        <row r="615">
          <cell r="L615">
            <v>47</v>
          </cell>
        </row>
        <row r="616">
          <cell r="L616">
            <v>47</v>
          </cell>
        </row>
        <row r="617">
          <cell r="L617">
            <v>47</v>
          </cell>
        </row>
        <row r="618">
          <cell r="L618">
            <v>157</v>
          </cell>
        </row>
        <row r="619">
          <cell r="L619">
            <v>95</v>
          </cell>
        </row>
        <row r="620">
          <cell r="L620">
            <v>95</v>
          </cell>
        </row>
        <row r="621">
          <cell r="L621">
            <v>95</v>
          </cell>
        </row>
        <row r="622">
          <cell r="L622">
            <v>47</v>
          </cell>
        </row>
        <row r="623">
          <cell r="L623">
            <v>47</v>
          </cell>
        </row>
        <row r="624">
          <cell r="L624">
            <v>37</v>
          </cell>
        </row>
        <row r="625">
          <cell r="L625">
            <v>36</v>
          </cell>
        </row>
        <row r="626">
          <cell r="L626">
            <v>36</v>
          </cell>
        </row>
        <row r="627">
          <cell r="L627">
            <v>37</v>
          </cell>
        </row>
        <row r="628">
          <cell r="L628">
            <v>37</v>
          </cell>
        </row>
        <row r="629">
          <cell r="L629">
            <v>38</v>
          </cell>
        </row>
        <row r="630">
          <cell r="L630">
            <v>38</v>
          </cell>
        </row>
        <row r="631">
          <cell r="L631">
            <v>38</v>
          </cell>
        </row>
        <row r="632">
          <cell r="L632">
            <v>38</v>
          </cell>
        </row>
        <row r="633">
          <cell r="L633">
            <v>38</v>
          </cell>
        </row>
        <row r="634">
          <cell r="L634">
            <v>38</v>
          </cell>
        </row>
        <row r="635">
          <cell r="L635">
            <v>39</v>
          </cell>
        </row>
        <row r="636">
          <cell r="L636">
            <v>40</v>
          </cell>
        </row>
        <row r="637">
          <cell r="L637">
            <v>40</v>
          </cell>
        </row>
        <row r="638">
          <cell r="L638">
            <v>36</v>
          </cell>
        </row>
        <row r="639">
          <cell r="L639">
            <v>39</v>
          </cell>
        </row>
        <row r="640">
          <cell r="L640">
            <v>39</v>
          </cell>
        </row>
        <row r="641">
          <cell r="L641">
            <v>37</v>
          </cell>
        </row>
        <row r="642">
          <cell r="L642">
            <v>37</v>
          </cell>
        </row>
        <row r="643">
          <cell r="L643">
            <v>38</v>
          </cell>
        </row>
        <row r="644">
          <cell r="L644">
            <v>38</v>
          </cell>
        </row>
        <row r="645">
          <cell r="L645">
            <v>38</v>
          </cell>
        </row>
        <row r="646">
          <cell r="L646">
            <v>40</v>
          </cell>
        </row>
        <row r="647">
          <cell r="L647">
            <v>40</v>
          </cell>
        </row>
        <row r="648">
          <cell r="L648">
            <v>40</v>
          </cell>
        </row>
        <row r="649">
          <cell r="L649">
            <v>110</v>
          </cell>
        </row>
        <row r="650">
          <cell r="L650">
            <v>110</v>
          </cell>
        </row>
        <row r="651">
          <cell r="L651">
            <v>110</v>
          </cell>
        </row>
        <row r="652">
          <cell r="L652">
            <v>110</v>
          </cell>
        </row>
        <row r="653">
          <cell r="L653">
            <v>93</v>
          </cell>
        </row>
        <row r="654">
          <cell r="L654">
            <v>109</v>
          </cell>
        </row>
        <row r="655">
          <cell r="L655">
            <v>109</v>
          </cell>
        </row>
        <row r="656">
          <cell r="L656">
            <v>97</v>
          </cell>
        </row>
        <row r="657">
          <cell r="L657">
            <v>97</v>
          </cell>
        </row>
        <row r="658">
          <cell r="L658">
            <v>97</v>
          </cell>
        </row>
        <row r="659">
          <cell r="L659">
            <v>97</v>
          </cell>
        </row>
        <row r="660">
          <cell r="L660">
            <v>97</v>
          </cell>
        </row>
        <row r="661">
          <cell r="L661">
            <v>97</v>
          </cell>
        </row>
        <row r="662">
          <cell r="L662">
            <v>2</v>
          </cell>
        </row>
        <row r="663">
          <cell r="L663">
            <v>12</v>
          </cell>
        </row>
        <row r="664">
          <cell r="L664">
            <v>9</v>
          </cell>
        </row>
        <row r="665">
          <cell r="L665">
            <v>9</v>
          </cell>
        </row>
        <row r="666">
          <cell r="L666">
            <v>9</v>
          </cell>
        </row>
        <row r="667">
          <cell r="L667">
            <v>9</v>
          </cell>
        </row>
        <row r="668">
          <cell r="L668">
            <v>9</v>
          </cell>
        </row>
        <row r="669">
          <cell r="L669">
            <v>9</v>
          </cell>
        </row>
        <row r="670">
          <cell r="L670">
            <v>9</v>
          </cell>
        </row>
        <row r="671">
          <cell r="L671">
            <v>9</v>
          </cell>
        </row>
        <row r="672">
          <cell r="L672">
            <v>9</v>
          </cell>
        </row>
        <row r="673">
          <cell r="L673">
            <v>9</v>
          </cell>
        </row>
        <row r="674">
          <cell r="L674">
            <v>9</v>
          </cell>
        </row>
        <row r="675">
          <cell r="L675">
            <v>9</v>
          </cell>
        </row>
        <row r="676">
          <cell r="L676">
            <v>9</v>
          </cell>
        </row>
        <row r="677">
          <cell r="L677">
            <v>9</v>
          </cell>
        </row>
        <row r="678">
          <cell r="L678">
            <v>9</v>
          </cell>
        </row>
        <row r="679">
          <cell r="L679">
            <v>9</v>
          </cell>
        </row>
        <row r="680">
          <cell r="L680">
            <v>9</v>
          </cell>
        </row>
        <row r="681">
          <cell r="L681">
            <v>9</v>
          </cell>
        </row>
        <row r="682">
          <cell r="L682">
            <v>9</v>
          </cell>
        </row>
        <row r="683">
          <cell r="L683">
            <v>9</v>
          </cell>
        </row>
        <row r="684">
          <cell r="L684">
            <v>9</v>
          </cell>
        </row>
        <row r="685">
          <cell r="L685">
            <v>9</v>
          </cell>
        </row>
        <row r="686">
          <cell r="L686">
            <v>9</v>
          </cell>
        </row>
        <row r="687">
          <cell r="L687">
            <v>9</v>
          </cell>
        </row>
        <row r="688">
          <cell r="L688">
            <v>9</v>
          </cell>
        </row>
        <row r="689">
          <cell r="L689">
            <v>9</v>
          </cell>
        </row>
        <row r="690">
          <cell r="L690">
            <v>9</v>
          </cell>
        </row>
        <row r="691">
          <cell r="L691">
            <v>9</v>
          </cell>
        </row>
        <row r="692">
          <cell r="L692">
            <v>9</v>
          </cell>
        </row>
        <row r="693">
          <cell r="L693">
            <v>9</v>
          </cell>
        </row>
        <row r="694">
          <cell r="L694">
            <v>9</v>
          </cell>
        </row>
        <row r="695">
          <cell r="L695">
            <v>9</v>
          </cell>
        </row>
        <row r="696">
          <cell r="L696">
            <v>9</v>
          </cell>
        </row>
        <row r="697">
          <cell r="L697">
            <v>9</v>
          </cell>
        </row>
        <row r="698">
          <cell r="L698">
            <v>9</v>
          </cell>
        </row>
        <row r="699">
          <cell r="L699">
            <v>9</v>
          </cell>
        </row>
        <row r="700">
          <cell r="L700">
            <v>9</v>
          </cell>
        </row>
        <row r="701">
          <cell r="L701">
            <v>9</v>
          </cell>
        </row>
        <row r="702">
          <cell r="L702">
            <v>9</v>
          </cell>
        </row>
        <row r="703">
          <cell r="L703">
            <v>9</v>
          </cell>
        </row>
        <row r="704">
          <cell r="L704">
            <v>9</v>
          </cell>
        </row>
        <row r="705">
          <cell r="L705">
            <v>9</v>
          </cell>
        </row>
        <row r="706">
          <cell r="L706">
            <v>9</v>
          </cell>
        </row>
        <row r="707">
          <cell r="L707">
            <v>9</v>
          </cell>
        </row>
        <row r="708">
          <cell r="L708">
            <v>9</v>
          </cell>
        </row>
        <row r="709">
          <cell r="L709">
            <v>9</v>
          </cell>
        </row>
        <row r="710">
          <cell r="L710">
            <v>9</v>
          </cell>
        </row>
        <row r="711">
          <cell r="L711">
            <v>9</v>
          </cell>
        </row>
        <row r="712">
          <cell r="L712">
            <v>9</v>
          </cell>
        </row>
        <row r="713">
          <cell r="L713">
            <v>9</v>
          </cell>
        </row>
        <row r="714">
          <cell r="L714">
            <v>9</v>
          </cell>
        </row>
        <row r="715">
          <cell r="L715">
            <v>9</v>
          </cell>
        </row>
        <row r="716">
          <cell r="L716">
            <v>9</v>
          </cell>
        </row>
        <row r="717">
          <cell r="L717">
            <v>9</v>
          </cell>
        </row>
        <row r="718">
          <cell r="L718">
            <v>9</v>
          </cell>
        </row>
        <row r="719">
          <cell r="L719">
            <v>9</v>
          </cell>
        </row>
        <row r="720">
          <cell r="L720">
            <v>9</v>
          </cell>
        </row>
        <row r="721">
          <cell r="L721">
            <v>9</v>
          </cell>
        </row>
        <row r="722">
          <cell r="L722">
            <v>9</v>
          </cell>
        </row>
        <row r="723">
          <cell r="L723">
            <v>9</v>
          </cell>
        </row>
        <row r="724">
          <cell r="L724">
            <v>9</v>
          </cell>
        </row>
        <row r="725">
          <cell r="L725">
            <v>9</v>
          </cell>
        </row>
        <row r="726">
          <cell r="L726">
            <v>9</v>
          </cell>
        </row>
        <row r="727">
          <cell r="L727">
            <v>9</v>
          </cell>
        </row>
        <row r="728">
          <cell r="L728">
            <v>9</v>
          </cell>
        </row>
        <row r="729">
          <cell r="L729">
            <v>9</v>
          </cell>
        </row>
        <row r="730">
          <cell r="L730">
            <v>9</v>
          </cell>
        </row>
        <row r="731">
          <cell r="L731">
            <v>9</v>
          </cell>
        </row>
        <row r="732">
          <cell r="L732">
            <v>9</v>
          </cell>
        </row>
        <row r="733">
          <cell r="L733">
            <v>9</v>
          </cell>
        </row>
        <row r="734">
          <cell r="L734">
            <v>9</v>
          </cell>
        </row>
        <row r="735">
          <cell r="L735">
            <v>9</v>
          </cell>
        </row>
        <row r="736">
          <cell r="L736">
            <v>9</v>
          </cell>
        </row>
        <row r="737">
          <cell r="L737">
            <v>9</v>
          </cell>
        </row>
        <row r="738">
          <cell r="L738">
            <v>9</v>
          </cell>
        </row>
        <row r="739">
          <cell r="L739">
            <v>9</v>
          </cell>
        </row>
        <row r="740">
          <cell r="L740">
            <v>9</v>
          </cell>
        </row>
        <row r="741">
          <cell r="L741">
            <v>9</v>
          </cell>
        </row>
        <row r="742">
          <cell r="L742">
            <v>9</v>
          </cell>
        </row>
        <row r="743">
          <cell r="L743">
            <v>9</v>
          </cell>
        </row>
        <row r="744">
          <cell r="L744">
            <v>9</v>
          </cell>
        </row>
        <row r="745">
          <cell r="L745">
            <v>9</v>
          </cell>
        </row>
        <row r="746">
          <cell r="L746">
            <v>9</v>
          </cell>
        </row>
        <row r="747">
          <cell r="L747">
            <v>9</v>
          </cell>
        </row>
        <row r="748">
          <cell r="L748">
            <v>9</v>
          </cell>
        </row>
        <row r="749">
          <cell r="L749">
            <v>9</v>
          </cell>
        </row>
        <row r="750">
          <cell r="L750">
            <v>9</v>
          </cell>
        </row>
        <row r="751">
          <cell r="L751">
            <v>9</v>
          </cell>
        </row>
        <row r="752">
          <cell r="L752">
            <v>9</v>
          </cell>
        </row>
        <row r="753">
          <cell r="L753">
            <v>9</v>
          </cell>
        </row>
        <row r="754">
          <cell r="L754">
            <v>9</v>
          </cell>
        </row>
        <row r="755">
          <cell r="L755">
            <v>9</v>
          </cell>
        </row>
        <row r="756">
          <cell r="L756">
            <v>9</v>
          </cell>
        </row>
        <row r="757">
          <cell r="L757">
            <v>9</v>
          </cell>
        </row>
        <row r="758">
          <cell r="L758">
            <v>9</v>
          </cell>
        </row>
        <row r="759">
          <cell r="L759">
            <v>9</v>
          </cell>
        </row>
        <row r="760">
          <cell r="L760">
            <v>9</v>
          </cell>
        </row>
        <row r="761">
          <cell r="L761">
            <v>9</v>
          </cell>
        </row>
        <row r="762">
          <cell r="L762">
            <v>9</v>
          </cell>
        </row>
        <row r="763">
          <cell r="L763">
            <v>9</v>
          </cell>
        </row>
        <row r="764">
          <cell r="L764">
            <v>9</v>
          </cell>
        </row>
        <row r="765">
          <cell r="L765">
            <v>9</v>
          </cell>
        </row>
        <row r="766">
          <cell r="L766">
            <v>9</v>
          </cell>
        </row>
        <row r="767">
          <cell r="L767">
            <v>9</v>
          </cell>
        </row>
        <row r="768">
          <cell r="L768">
            <v>9</v>
          </cell>
        </row>
        <row r="769">
          <cell r="L769">
            <v>9</v>
          </cell>
        </row>
        <row r="770">
          <cell r="L770">
            <v>9</v>
          </cell>
        </row>
        <row r="771">
          <cell r="L771">
            <v>9</v>
          </cell>
        </row>
        <row r="772">
          <cell r="L772">
            <v>9</v>
          </cell>
        </row>
        <row r="773">
          <cell r="L773">
            <v>9</v>
          </cell>
        </row>
        <row r="774">
          <cell r="L774">
            <v>9</v>
          </cell>
        </row>
        <row r="775">
          <cell r="L775">
            <v>9</v>
          </cell>
        </row>
        <row r="776">
          <cell r="L776">
            <v>9</v>
          </cell>
        </row>
        <row r="777">
          <cell r="L777">
            <v>9</v>
          </cell>
        </row>
        <row r="778">
          <cell r="L778">
            <v>9</v>
          </cell>
        </row>
        <row r="779">
          <cell r="L779">
            <v>9</v>
          </cell>
        </row>
        <row r="780">
          <cell r="L780">
            <v>9</v>
          </cell>
        </row>
        <row r="781">
          <cell r="L781">
            <v>9</v>
          </cell>
        </row>
        <row r="782">
          <cell r="L782">
            <v>9</v>
          </cell>
        </row>
        <row r="783">
          <cell r="L783">
            <v>9</v>
          </cell>
        </row>
        <row r="784">
          <cell r="L784">
            <v>9</v>
          </cell>
        </row>
        <row r="785">
          <cell r="L785">
            <v>9</v>
          </cell>
        </row>
        <row r="786">
          <cell r="L786">
            <v>7</v>
          </cell>
        </row>
        <row r="787">
          <cell r="L787">
            <v>9</v>
          </cell>
        </row>
        <row r="788">
          <cell r="L788">
            <v>9</v>
          </cell>
        </row>
        <row r="789">
          <cell r="L789">
            <v>9</v>
          </cell>
        </row>
        <row r="790">
          <cell r="L790">
            <v>13</v>
          </cell>
        </row>
        <row r="791">
          <cell r="L791">
            <v>13</v>
          </cell>
        </row>
        <row r="792">
          <cell r="L792">
            <v>13</v>
          </cell>
        </row>
        <row r="793">
          <cell r="L793">
            <v>9</v>
          </cell>
        </row>
        <row r="794">
          <cell r="L794">
            <v>9</v>
          </cell>
        </row>
        <row r="795">
          <cell r="L795">
            <v>6</v>
          </cell>
        </row>
        <row r="796">
          <cell r="L796">
            <v>5</v>
          </cell>
        </row>
        <row r="797">
          <cell r="L797">
            <v>5</v>
          </cell>
        </row>
        <row r="798">
          <cell r="L798">
            <v>5</v>
          </cell>
        </row>
        <row r="799">
          <cell r="L799">
            <v>5</v>
          </cell>
        </row>
        <row r="800">
          <cell r="L800">
            <v>1</v>
          </cell>
        </row>
        <row r="801">
          <cell r="L801">
            <v>2</v>
          </cell>
        </row>
        <row r="802">
          <cell r="L802">
            <v>3</v>
          </cell>
        </row>
        <row r="803">
          <cell r="L803">
            <v>4</v>
          </cell>
        </row>
        <row r="804">
          <cell r="L804">
            <v>5</v>
          </cell>
        </row>
        <row r="805">
          <cell r="L805">
            <v>6</v>
          </cell>
        </row>
        <row r="806">
          <cell r="L806">
            <v>7</v>
          </cell>
        </row>
        <row r="807">
          <cell r="L807">
            <v>8</v>
          </cell>
        </row>
        <row r="808">
          <cell r="L808">
            <v>9</v>
          </cell>
        </row>
        <row r="809">
          <cell r="L809">
            <v>10</v>
          </cell>
        </row>
        <row r="810">
          <cell r="L810">
            <v>11</v>
          </cell>
        </row>
        <row r="811">
          <cell r="L811">
            <v>12</v>
          </cell>
        </row>
        <row r="812">
          <cell r="L812">
            <v>13</v>
          </cell>
        </row>
        <row r="813">
          <cell r="L813">
            <v>15</v>
          </cell>
        </row>
        <row r="814">
          <cell r="L814">
            <v>16</v>
          </cell>
        </row>
        <row r="815">
          <cell r="L815">
            <v>17</v>
          </cell>
        </row>
        <row r="816">
          <cell r="L816">
            <v>18</v>
          </cell>
        </row>
        <row r="817">
          <cell r="L817">
            <v>23</v>
          </cell>
        </row>
        <row r="818">
          <cell r="L818">
            <v>9</v>
          </cell>
        </row>
        <row r="819">
          <cell r="L819">
            <v>9</v>
          </cell>
        </row>
        <row r="820">
          <cell r="L820">
            <v>5</v>
          </cell>
        </row>
        <row r="821">
          <cell r="L821">
            <v>5</v>
          </cell>
        </row>
        <row r="822">
          <cell r="L822">
            <v>5</v>
          </cell>
        </row>
        <row r="823">
          <cell r="L823">
            <v>5</v>
          </cell>
        </row>
        <row r="824">
          <cell r="L824">
            <v>5</v>
          </cell>
        </row>
        <row r="825">
          <cell r="L825">
            <v>8</v>
          </cell>
        </row>
        <row r="826">
          <cell r="L826">
            <v>6</v>
          </cell>
        </row>
        <row r="827">
          <cell r="L827">
            <v>6</v>
          </cell>
        </row>
        <row r="828">
          <cell r="L828">
            <v>6</v>
          </cell>
        </row>
        <row r="829">
          <cell r="L829">
            <v>6</v>
          </cell>
        </row>
        <row r="830">
          <cell r="L830">
            <v>6</v>
          </cell>
        </row>
        <row r="831">
          <cell r="L831">
            <v>111</v>
          </cell>
        </row>
        <row r="832">
          <cell r="L832">
            <v>111</v>
          </cell>
        </row>
        <row r="833">
          <cell r="L833">
            <v>111</v>
          </cell>
        </row>
        <row r="834">
          <cell r="L834">
            <v>111</v>
          </cell>
        </row>
        <row r="835">
          <cell r="L835">
            <v>111</v>
          </cell>
        </row>
        <row r="836">
          <cell r="L836">
            <v>111</v>
          </cell>
        </row>
        <row r="837">
          <cell r="L837">
            <v>111</v>
          </cell>
        </row>
        <row r="838">
          <cell r="L838">
            <v>111</v>
          </cell>
        </row>
        <row r="839">
          <cell r="L839">
            <v>111</v>
          </cell>
        </row>
        <row r="840">
          <cell r="L840">
            <v>120</v>
          </cell>
        </row>
        <row r="841">
          <cell r="L841">
            <v>1</v>
          </cell>
        </row>
        <row r="842">
          <cell r="L842">
            <v>2</v>
          </cell>
        </row>
        <row r="843">
          <cell r="L843">
            <v>1</v>
          </cell>
        </row>
        <row r="844">
          <cell r="L844">
            <v>2</v>
          </cell>
        </row>
        <row r="845">
          <cell r="L845">
            <v>34</v>
          </cell>
        </row>
        <row r="846">
          <cell r="L846">
            <v>34</v>
          </cell>
        </row>
        <row r="847">
          <cell r="L847">
            <v>34</v>
          </cell>
        </row>
        <row r="848">
          <cell r="L848">
            <v>34</v>
          </cell>
        </row>
        <row r="849">
          <cell r="L849">
            <v>80</v>
          </cell>
        </row>
        <row r="850">
          <cell r="L850">
            <v>80</v>
          </cell>
        </row>
        <row r="851">
          <cell r="L851">
            <v>81</v>
          </cell>
        </row>
        <row r="852">
          <cell r="L852">
            <v>81</v>
          </cell>
        </row>
        <row r="853">
          <cell r="L853">
            <v>82</v>
          </cell>
        </row>
        <row r="854">
          <cell r="L854">
            <v>82</v>
          </cell>
        </row>
        <row r="855">
          <cell r="L855">
            <v>83</v>
          </cell>
        </row>
        <row r="856">
          <cell r="L856">
            <v>83</v>
          </cell>
        </row>
        <row r="857">
          <cell r="L857">
            <v>200</v>
          </cell>
        </row>
        <row r="858">
          <cell r="L858">
            <v>111</v>
          </cell>
        </row>
        <row r="859">
          <cell r="L859">
            <v>111</v>
          </cell>
        </row>
        <row r="860">
          <cell r="L860">
            <v>34</v>
          </cell>
        </row>
        <row r="861">
          <cell r="L861">
            <v>34</v>
          </cell>
        </row>
        <row r="862">
          <cell r="L862">
            <v>1</v>
          </cell>
        </row>
        <row r="863">
          <cell r="L863">
            <v>135</v>
          </cell>
        </row>
        <row r="864">
          <cell r="L864">
            <v>135</v>
          </cell>
        </row>
        <row r="865">
          <cell r="L865">
            <v>1</v>
          </cell>
        </row>
        <row r="866">
          <cell r="L866">
            <v>3</v>
          </cell>
        </row>
        <row r="867">
          <cell r="L867">
            <v>4</v>
          </cell>
        </row>
        <row r="868">
          <cell r="L868">
            <v>6</v>
          </cell>
        </row>
        <row r="869">
          <cell r="L869">
            <v>6</v>
          </cell>
        </row>
        <row r="870">
          <cell r="L870">
            <v>6</v>
          </cell>
        </row>
        <row r="871">
          <cell r="L871">
            <v>34</v>
          </cell>
        </row>
        <row r="872">
          <cell r="L872">
            <v>11</v>
          </cell>
        </row>
        <row r="873">
          <cell r="L873">
            <v>11</v>
          </cell>
        </row>
        <row r="874">
          <cell r="L874">
            <v>15</v>
          </cell>
        </row>
        <row r="875">
          <cell r="L875">
            <v>16</v>
          </cell>
        </row>
        <row r="876">
          <cell r="L876">
            <v>106</v>
          </cell>
        </row>
        <row r="877">
          <cell r="L877">
            <v>106</v>
          </cell>
        </row>
        <row r="878">
          <cell r="L878">
            <v>72</v>
          </cell>
        </row>
        <row r="879">
          <cell r="L879">
            <v>6</v>
          </cell>
        </row>
        <row r="880">
          <cell r="L880">
            <v>6</v>
          </cell>
        </row>
        <row r="881">
          <cell r="L881">
            <v>9</v>
          </cell>
        </row>
        <row r="882">
          <cell r="L882">
            <v>12</v>
          </cell>
        </row>
        <row r="883">
          <cell r="L883">
            <v>1</v>
          </cell>
        </row>
        <row r="884">
          <cell r="L884">
            <v>111</v>
          </cell>
        </row>
        <row r="885">
          <cell r="L885">
            <v>111</v>
          </cell>
        </row>
        <row r="886">
          <cell r="L886">
            <v>111</v>
          </cell>
        </row>
        <row r="887">
          <cell r="L887">
            <v>13</v>
          </cell>
        </row>
        <row r="888">
          <cell r="L888">
            <v>13</v>
          </cell>
        </row>
        <row r="889">
          <cell r="L889">
            <v>74</v>
          </cell>
        </row>
        <row r="890">
          <cell r="L890">
            <v>39</v>
          </cell>
        </row>
        <row r="891">
          <cell r="L891">
            <v>39</v>
          </cell>
        </row>
        <row r="892">
          <cell r="L892">
            <v>200</v>
          </cell>
        </row>
        <row r="893">
          <cell r="L893">
            <v>27</v>
          </cell>
        </row>
        <row r="894">
          <cell r="L894">
            <v>27</v>
          </cell>
        </row>
        <row r="895">
          <cell r="L895">
            <v>35</v>
          </cell>
        </row>
        <row r="896">
          <cell r="L896">
            <v>35</v>
          </cell>
        </row>
        <row r="897">
          <cell r="L897">
            <v>1</v>
          </cell>
        </row>
        <row r="898">
          <cell r="L898">
            <v>9</v>
          </cell>
        </row>
        <row r="899">
          <cell r="L899">
            <v>9</v>
          </cell>
        </row>
        <row r="900">
          <cell r="L900">
            <v>14</v>
          </cell>
        </row>
        <row r="901">
          <cell r="L901">
            <v>114</v>
          </cell>
        </row>
        <row r="902">
          <cell r="L902">
            <v>114</v>
          </cell>
        </row>
        <row r="903">
          <cell r="L903">
            <v>112</v>
          </cell>
        </row>
        <row r="904">
          <cell r="L904">
            <v>112</v>
          </cell>
        </row>
        <row r="905">
          <cell r="L905">
            <v>112</v>
          </cell>
        </row>
        <row r="906">
          <cell r="L906">
            <v>112</v>
          </cell>
        </row>
        <row r="907">
          <cell r="L907">
            <v>112</v>
          </cell>
        </row>
        <row r="908">
          <cell r="L908">
            <v>112</v>
          </cell>
        </row>
        <row r="909">
          <cell r="L909">
            <v>113</v>
          </cell>
        </row>
        <row r="910">
          <cell r="L910">
            <v>113</v>
          </cell>
        </row>
        <row r="911">
          <cell r="L911">
            <v>110</v>
          </cell>
        </row>
        <row r="912">
          <cell r="L912">
            <v>110</v>
          </cell>
        </row>
        <row r="913">
          <cell r="L913">
            <v>46</v>
          </cell>
        </row>
        <row r="914">
          <cell r="L914">
            <v>46</v>
          </cell>
        </row>
        <row r="915">
          <cell r="L915">
            <v>98</v>
          </cell>
        </row>
        <row r="916">
          <cell r="L916">
            <v>98</v>
          </cell>
        </row>
        <row r="917">
          <cell r="L917">
            <v>39</v>
          </cell>
        </row>
        <row r="918">
          <cell r="L918">
            <v>112</v>
          </cell>
        </row>
        <row r="919">
          <cell r="L919">
            <v>111</v>
          </cell>
        </row>
        <row r="920">
          <cell r="L920">
            <v>76</v>
          </cell>
        </row>
        <row r="921">
          <cell r="L921">
            <v>80</v>
          </cell>
        </row>
        <row r="922">
          <cell r="L922">
            <v>84</v>
          </cell>
        </row>
        <row r="923">
          <cell r="L923">
            <v>81</v>
          </cell>
        </row>
        <row r="924">
          <cell r="L924">
            <v>82</v>
          </cell>
        </row>
        <row r="925">
          <cell r="L925">
            <v>79</v>
          </cell>
        </row>
        <row r="926">
          <cell r="L926">
            <v>157</v>
          </cell>
        </row>
        <row r="927">
          <cell r="L927">
            <v>90</v>
          </cell>
        </row>
        <row r="928">
          <cell r="L928">
            <v>64</v>
          </cell>
        </row>
        <row r="929">
          <cell r="L929">
            <v>54</v>
          </cell>
        </row>
        <row r="930">
          <cell r="L930">
            <v>54</v>
          </cell>
        </row>
        <row r="931">
          <cell r="L931">
            <v>9</v>
          </cell>
        </row>
        <row r="932">
          <cell r="L932">
            <v>14</v>
          </cell>
        </row>
        <row r="933">
          <cell r="L933">
            <v>14</v>
          </cell>
        </row>
        <row r="934">
          <cell r="L934">
            <v>6</v>
          </cell>
        </row>
        <row r="935">
          <cell r="L935">
            <v>6</v>
          </cell>
        </row>
        <row r="936">
          <cell r="L936">
            <v>120</v>
          </cell>
        </row>
        <row r="937">
          <cell r="L937">
            <v>120</v>
          </cell>
        </row>
        <row r="938">
          <cell r="L938">
            <v>111</v>
          </cell>
        </row>
        <row r="939">
          <cell r="L939">
            <v>120</v>
          </cell>
        </row>
        <row r="940">
          <cell r="L940">
            <v>120</v>
          </cell>
        </row>
        <row r="941">
          <cell r="L941">
            <v>2</v>
          </cell>
        </row>
        <row r="942">
          <cell r="L942">
            <v>12</v>
          </cell>
        </row>
        <row r="943">
          <cell r="L943">
            <v>34</v>
          </cell>
        </row>
        <row r="944">
          <cell r="L944">
            <v>81</v>
          </cell>
        </row>
        <row r="945">
          <cell r="L945">
            <v>71</v>
          </cell>
        </row>
        <row r="946">
          <cell r="L946">
            <v>71</v>
          </cell>
        </row>
        <row r="947">
          <cell r="L947">
            <v>71</v>
          </cell>
        </row>
        <row r="948">
          <cell r="L948">
            <v>35</v>
          </cell>
        </row>
        <row r="949">
          <cell r="L949">
            <v>90</v>
          </cell>
        </row>
        <row r="950">
          <cell r="L950">
            <v>90</v>
          </cell>
        </row>
        <row r="951">
          <cell r="L951">
            <v>90</v>
          </cell>
        </row>
        <row r="952">
          <cell r="L952">
            <v>98</v>
          </cell>
        </row>
        <row r="953">
          <cell r="L953">
            <v>157</v>
          </cell>
        </row>
        <row r="954">
          <cell r="L954">
            <v>157</v>
          </cell>
        </row>
        <row r="955">
          <cell r="L955">
            <v>157</v>
          </cell>
        </row>
        <row r="956">
          <cell r="L956">
            <v>157</v>
          </cell>
        </row>
        <row r="957">
          <cell r="L957">
            <v>157</v>
          </cell>
        </row>
        <row r="958">
          <cell r="L958">
            <v>157</v>
          </cell>
        </row>
        <row r="959">
          <cell r="L959">
            <v>157</v>
          </cell>
        </row>
        <row r="960">
          <cell r="L960">
            <v>157</v>
          </cell>
        </row>
        <row r="961">
          <cell r="L961">
            <v>2</v>
          </cell>
        </row>
        <row r="962">
          <cell r="L962">
            <v>5</v>
          </cell>
        </row>
        <row r="963">
          <cell r="L963">
            <v>6</v>
          </cell>
        </row>
        <row r="964">
          <cell r="L964">
            <v>39</v>
          </cell>
        </row>
        <row r="965">
          <cell r="L965">
            <v>39</v>
          </cell>
        </row>
        <row r="966">
          <cell r="L966">
            <v>112</v>
          </cell>
        </row>
        <row r="967">
          <cell r="L967">
            <v>112</v>
          </cell>
        </row>
        <row r="968">
          <cell r="L968">
            <v>112</v>
          </cell>
        </row>
        <row r="969">
          <cell r="L969">
            <v>37</v>
          </cell>
        </row>
        <row r="970">
          <cell r="L970">
            <v>37</v>
          </cell>
        </row>
        <row r="971">
          <cell r="L971">
            <v>37</v>
          </cell>
        </row>
        <row r="972">
          <cell r="L972">
            <v>40</v>
          </cell>
        </row>
        <row r="973">
          <cell r="L973">
            <v>40</v>
          </cell>
        </row>
        <row r="974">
          <cell r="L974">
            <v>114</v>
          </cell>
        </row>
        <row r="975">
          <cell r="L975">
            <v>47</v>
          </cell>
        </row>
        <row r="976">
          <cell r="L976">
            <v>35</v>
          </cell>
        </row>
        <row r="977">
          <cell r="L977">
            <v>6</v>
          </cell>
        </row>
        <row r="978">
          <cell r="L978">
            <v>89</v>
          </cell>
        </row>
        <row r="979">
          <cell r="L979">
            <v>47</v>
          </cell>
        </row>
        <row r="980">
          <cell r="L980">
            <v>157</v>
          </cell>
        </row>
        <row r="981">
          <cell r="L981">
            <v>94</v>
          </cell>
        </row>
        <row r="982">
          <cell r="L982">
            <v>95</v>
          </cell>
        </row>
        <row r="983">
          <cell r="L983">
            <v>47</v>
          </cell>
        </row>
        <row r="984">
          <cell r="L984">
            <v>120</v>
          </cell>
        </row>
        <row r="985">
          <cell r="L985">
            <v>120</v>
          </cell>
        </row>
        <row r="986">
          <cell r="L986">
            <v>93</v>
          </cell>
        </row>
        <row r="987">
          <cell r="L987">
            <v>93</v>
          </cell>
        </row>
        <row r="988">
          <cell r="L988">
            <v>36</v>
          </cell>
        </row>
        <row r="989">
          <cell r="L989">
            <v>37</v>
          </cell>
        </row>
        <row r="990">
          <cell r="L990">
            <v>36</v>
          </cell>
        </row>
        <row r="991">
          <cell r="L991">
            <v>40</v>
          </cell>
        </row>
        <row r="992">
          <cell r="L992">
            <v>157</v>
          </cell>
        </row>
        <row r="993">
          <cell r="L993">
            <v>34</v>
          </cell>
        </row>
        <row r="994">
          <cell r="L994">
            <v>200</v>
          </cell>
        </row>
        <row r="995">
          <cell r="L995">
            <v>200</v>
          </cell>
        </row>
        <row r="996">
          <cell r="L996">
            <v>200</v>
          </cell>
        </row>
        <row r="997">
          <cell r="L997">
            <v>200</v>
          </cell>
        </row>
        <row r="998">
          <cell r="L998">
            <v>109</v>
          </cell>
        </row>
        <row r="999">
          <cell r="L999">
            <v>13</v>
          </cell>
        </row>
        <row r="1000">
          <cell r="L1000">
            <v>13</v>
          </cell>
        </row>
        <row r="1001">
          <cell r="L1001">
            <v>13</v>
          </cell>
        </row>
        <row r="1002">
          <cell r="L1002">
            <v>13</v>
          </cell>
        </row>
        <row r="1003">
          <cell r="L1003">
            <v>13</v>
          </cell>
        </row>
        <row r="1004">
          <cell r="L1004">
            <v>37</v>
          </cell>
        </row>
        <row r="1005">
          <cell r="L1005">
            <v>27</v>
          </cell>
        </row>
        <row r="1006">
          <cell r="L1006">
            <v>74</v>
          </cell>
        </row>
        <row r="1007">
          <cell r="L1007">
            <v>157</v>
          </cell>
        </row>
        <row r="1008">
          <cell r="L1008">
            <v>104</v>
          </cell>
        </row>
        <row r="1009">
          <cell r="L1009">
            <v>101</v>
          </cell>
        </row>
        <row r="1010">
          <cell r="L1010">
            <v>101</v>
          </cell>
        </row>
        <row r="1011">
          <cell r="L1011">
            <v>74</v>
          </cell>
        </row>
        <row r="1012">
          <cell r="L1012">
            <v>74</v>
          </cell>
        </row>
        <row r="1013">
          <cell r="L1013">
            <v>74</v>
          </cell>
        </row>
        <row r="1014">
          <cell r="L1014">
            <v>2</v>
          </cell>
        </row>
        <row r="1015">
          <cell r="L1015">
            <v>15</v>
          </cell>
        </row>
        <row r="1016">
          <cell r="L1016">
            <v>16</v>
          </cell>
        </row>
        <row r="1017">
          <cell r="L1017">
            <v>15</v>
          </cell>
        </row>
        <row r="1018">
          <cell r="L1018">
            <v>6</v>
          </cell>
        </row>
        <row r="1019">
          <cell r="L1019">
            <v>6</v>
          </cell>
        </row>
        <row r="1020">
          <cell r="L1020">
            <v>125</v>
          </cell>
        </row>
        <row r="1021">
          <cell r="L1021">
            <v>9</v>
          </cell>
        </row>
        <row r="1022">
          <cell r="L1022">
            <v>14</v>
          </cell>
        </row>
        <row r="1023">
          <cell r="L1023">
            <v>6</v>
          </cell>
        </row>
        <row r="1024">
          <cell r="L1024">
            <v>6</v>
          </cell>
        </row>
        <row r="1025">
          <cell r="L1025">
            <v>37</v>
          </cell>
        </row>
        <row r="1026">
          <cell r="L1026">
            <v>27</v>
          </cell>
        </row>
        <row r="1027">
          <cell r="L1027">
            <v>157</v>
          </cell>
        </row>
        <row r="1028">
          <cell r="L1028">
            <v>37</v>
          </cell>
        </row>
        <row r="1029">
          <cell r="L1029">
            <v>27</v>
          </cell>
        </row>
        <row r="1030">
          <cell r="L1030">
            <v>157</v>
          </cell>
        </row>
        <row r="1031">
          <cell r="L1031">
            <v>110</v>
          </cell>
        </row>
        <row r="1032">
          <cell r="L1032">
            <v>110</v>
          </cell>
        </row>
        <row r="1033">
          <cell r="L1033">
            <v>67</v>
          </cell>
        </row>
        <row r="1034">
          <cell r="L1034">
            <v>104</v>
          </cell>
        </row>
        <row r="1035">
          <cell r="L1035">
            <v>14</v>
          </cell>
        </row>
        <row r="1036">
          <cell r="L1036">
            <v>3</v>
          </cell>
        </row>
        <row r="1037">
          <cell r="L1037">
            <v>35</v>
          </cell>
        </row>
        <row r="1038">
          <cell r="L1038">
            <v>106</v>
          </cell>
        </row>
        <row r="1039">
          <cell r="L1039">
            <v>6</v>
          </cell>
        </row>
        <row r="1040">
          <cell r="L1040">
            <v>101</v>
          </cell>
        </row>
        <row r="1041">
          <cell r="L1041">
            <v>101</v>
          </cell>
        </row>
        <row r="1042">
          <cell r="L1042">
            <v>104</v>
          </cell>
        </row>
        <row r="1043">
          <cell r="L1043">
            <v>104</v>
          </cell>
        </row>
        <row r="1044">
          <cell r="L1044">
            <v>106</v>
          </cell>
        </row>
        <row r="1045">
          <cell r="L1045">
            <v>106</v>
          </cell>
        </row>
        <row r="1046">
          <cell r="L1046">
            <v>112</v>
          </cell>
        </row>
        <row r="1047">
          <cell r="L1047">
            <v>46</v>
          </cell>
        </row>
        <row r="1048">
          <cell r="L1048">
            <v>111</v>
          </cell>
        </row>
        <row r="1049">
          <cell r="L1049">
            <v>111</v>
          </cell>
        </row>
        <row r="1050">
          <cell r="L1050">
            <v>111</v>
          </cell>
        </row>
        <row r="1051">
          <cell r="L1051">
            <v>120</v>
          </cell>
        </row>
        <row r="1052">
          <cell r="L1052">
            <v>120</v>
          </cell>
        </row>
        <row r="1053">
          <cell r="L1053">
            <v>101</v>
          </cell>
        </row>
        <row r="1054">
          <cell r="L1054">
            <v>101</v>
          </cell>
        </row>
        <row r="1055">
          <cell r="L1055">
            <v>13</v>
          </cell>
        </row>
        <row r="1056">
          <cell r="L1056">
            <v>35</v>
          </cell>
        </row>
        <row r="1057">
          <cell r="L1057">
            <v>63</v>
          </cell>
        </row>
        <row r="1058">
          <cell r="L1058">
            <v>63</v>
          </cell>
        </row>
        <row r="1059">
          <cell r="L1059">
            <v>63</v>
          </cell>
        </row>
        <row r="1060">
          <cell r="L1060">
            <v>63</v>
          </cell>
        </row>
        <row r="1061">
          <cell r="L1061">
            <v>63</v>
          </cell>
        </row>
        <row r="1062">
          <cell r="L1062">
            <v>63</v>
          </cell>
        </row>
        <row r="1063">
          <cell r="L1063">
            <v>63</v>
          </cell>
        </row>
        <row r="1064">
          <cell r="L1064">
            <v>63</v>
          </cell>
        </row>
        <row r="1065">
          <cell r="L1065">
            <v>63</v>
          </cell>
        </row>
        <row r="1066">
          <cell r="L1066">
            <v>63</v>
          </cell>
        </row>
        <row r="1067">
          <cell r="L1067">
            <v>63</v>
          </cell>
        </row>
        <row r="1068">
          <cell r="L1068">
            <v>63</v>
          </cell>
        </row>
        <row r="1069">
          <cell r="L1069">
            <v>63</v>
          </cell>
        </row>
        <row r="1070">
          <cell r="L1070">
            <v>63</v>
          </cell>
        </row>
        <row r="1071">
          <cell r="L1071">
            <v>63</v>
          </cell>
        </row>
        <row r="1072">
          <cell r="L1072">
            <v>63</v>
          </cell>
        </row>
        <row r="1073">
          <cell r="L1073">
            <v>63</v>
          </cell>
        </row>
        <row r="1074">
          <cell r="L1074">
            <v>63</v>
          </cell>
        </row>
        <row r="1075">
          <cell r="L1075">
            <v>63</v>
          </cell>
        </row>
        <row r="1076">
          <cell r="L1076">
            <v>63</v>
          </cell>
        </row>
        <row r="1077">
          <cell r="L1077">
            <v>63</v>
          </cell>
        </row>
        <row r="1078">
          <cell r="L1078">
            <v>63</v>
          </cell>
        </row>
        <row r="1079">
          <cell r="L1079">
            <v>63</v>
          </cell>
        </row>
        <row r="1080">
          <cell r="L1080">
            <v>63</v>
          </cell>
        </row>
        <row r="1081">
          <cell r="L1081">
            <v>63</v>
          </cell>
        </row>
        <row r="1082">
          <cell r="L1082">
            <v>63</v>
          </cell>
        </row>
        <row r="1083">
          <cell r="L1083">
            <v>157</v>
          </cell>
        </row>
        <row r="1084">
          <cell r="L1084">
            <v>157</v>
          </cell>
        </row>
        <row r="1085">
          <cell r="L1085">
            <v>157</v>
          </cell>
        </row>
        <row r="1086">
          <cell r="L1086">
            <v>63</v>
          </cell>
        </row>
        <row r="1087">
          <cell r="L1087">
            <v>63</v>
          </cell>
        </row>
        <row r="1088">
          <cell r="L1088">
            <v>59</v>
          </cell>
        </row>
        <row r="1089">
          <cell r="L1089">
            <v>60</v>
          </cell>
        </row>
        <row r="1090">
          <cell r="L1090">
            <v>60</v>
          </cell>
        </row>
        <row r="1091">
          <cell r="L1091">
            <v>60</v>
          </cell>
        </row>
        <row r="1092">
          <cell r="L1092">
            <v>60</v>
          </cell>
        </row>
        <row r="1093">
          <cell r="L1093">
            <v>61</v>
          </cell>
        </row>
        <row r="1094">
          <cell r="L1094">
            <v>61</v>
          </cell>
        </row>
        <row r="1095">
          <cell r="L1095">
            <v>65</v>
          </cell>
        </row>
        <row r="1096">
          <cell r="L1096">
            <v>65</v>
          </cell>
        </row>
        <row r="1097">
          <cell r="L1097">
            <v>65</v>
          </cell>
        </row>
        <row r="1098">
          <cell r="L1098">
            <v>65</v>
          </cell>
        </row>
        <row r="1099">
          <cell r="L1099">
            <v>65</v>
          </cell>
        </row>
        <row r="1100">
          <cell r="L1100">
            <v>65</v>
          </cell>
        </row>
        <row r="1101">
          <cell r="L1101">
            <v>65</v>
          </cell>
        </row>
        <row r="1102">
          <cell r="L1102">
            <v>157</v>
          </cell>
        </row>
        <row r="1103">
          <cell r="L1103">
            <v>49</v>
          </cell>
        </row>
        <row r="1104">
          <cell r="L1104">
            <v>49</v>
          </cell>
        </row>
        <row r="1105">
          <cell r="L1105">
            <v>49</v>
          </cell>
        </row>
        <row r="1106">
          <cell r="L1106">
            <v>49</v>
          </cell>
        </row>
        <row r="1107">
          <cell r="L1107">
            <v>49</v>
          </cell>
        </row>
        <row r="1108">
          <cell r="L1108">
            <v>49</v>
          </cell>
        </row>
        <row r="1109">
          <cell r="L1109">
            <v>49</v>
          </cell>
        </row>
        <row r="1110">
          <cell r="L1110">
            <v>49</v>
          </cell>
        </row>
        <row r="1111">
          <cell r="L1111">
            <v>49</v>
          </cell>
        </row>
        <row r="1112">
          <cell r="L1112">
            <v>49</v>
          </cell>
        </row>
        <row r="1113">
          <cell r="L1113">
            <v>49</v>
          </cell>
        </row>
        <row r="1114">
          <cell r="L1114">
            <v>49</v>
          </cell>
        </row>
        <row r="1115">
          <cell r="L1115">
            <v>49</v>
          </cell>
        </row>
        <row r="1116">
          <cell r="L1116">
            <v>50</v>
          </cell>
        </row>
        <row r="1117">
          <cell r="L1117">
            <v>50</v>
          </cell>
        </row>
        <row r="1118">
          <cell r="L1118">
            <v>50</v>
          </cell>
        </row>
        <row r="1119">
          <cell r="L1119">
            <v>50</v>
          </cell>
        </row>
        <row r="1120">
          <cell r="L1120">
            <v>50</v>
          </cell>
        </row>
        <row r="1121">
          <cell r="L1121">
            <v>50</v>
          </cell>
        </row>
        <row r="1122">
          <cell r="L1122">
            <v>50</v>
          </cell>
        </row>
        <row r="1123">
          <cell r="L1123">
            <v>53</v>
          </cell>
        </row>
        <row r="1124">
          <cell r="L1124">
            <v>53</v>
          </cell>
        </row>
        <row r="1125">
          <cell r="L1125">
            <v>53</v>
          </cell>
        </row>
        <row r="1126">
          <cell r="L1126">
            <v>53</v>
          </cell>
        </row>
        <row r="1127">
          <cell r="L1127">
            <v>51</v>
          </cell>
        </row>
        <row r="1128">
          <cell r="L1128">
            <v>51</v>
          </cell>
        </row>
        <row r="1129">
          <cell r="L1129">
            <v>51</v>
          </cell>
        </row>
        <row r="1130">
          <cell r="L1130">
            <v>51</v>
          </cell>
        </row>
        <row r="1131">
          <cell r="L1131">
            <v>52</v>
          </cell>
        </row>
        <row r="1132">
          <cell r="L1132">
            <v>52</v>
          </cell>
        </row>
        <row r="1133">
          <cell r="L1133">
            <v>52</v>
          </cell>
        </row>
        <row r="1134">
          <cell r="L1134">
            <v>52</v>
          </cell>
        </row>
        <row r="1135">
          <cell r="L1135">
            <v>52</v>
          </cell>
        </row>
        <row r="1136">
          <cell r="L1136">
            <v>52</v>
          </cell>
        </row>
        <row r="1137">
          <cell r="L1137">
            <v>55</v>
          </cell>
        </row>
        <row r="1138">
          <cell r="L1138">
            <v>55</v>
          </cell>
        </row>
        <row r="1139">
          <cell r="L1139">
            <v>55</v>
          </cell>
        </row>
        <row r="1140">
          <cell r="L1140">
            <v>48</v>
          </cell>
        </row>
        <row r="1141">
          <cell r="L1141">
            <v>48</v>
          </cell>
        </row>
        <row r="1142">
          <cell r="L1142">
            <v>48</v>
          </cell>
        </row>
        <row r="1143">
          <cell r="L1143">
            <v>48</v>
          </cell>
        </row>
        <row r="1144">
          <cell r="L1144">
            <v>56</v>
          </cell>
        </row>
        <row r="1145">
          <cell r="L1145">
            <v>56</v>
          </cell>
        </row>
        <row r="1146">
          <cell r="L1146">
            <v>56</v>
          </cell>
        </row>
        <row r="1147">
          <cell r="L1147">
            <v>56</v>
          </cell>
        </row>
        <row r="1148">
          <cell r="L1148">
            <v>56</v>
          </cell>
        </row>
        <row r="1149">
          <cell r="L1149">
            <v>56</v>
          </cell>
        </row>
        <row r="1150">
          <cell r="L1150">
            <v>56</v>
          </cell>
        </row>
        <row r="1151">
          <cell r="L1151">
            <v>57</v>
          </cell>
        </row>
        <row r="1152">
          <cell r="L1152">
            <v>58</v>
          </cell>
        </row>
        <row r="1153">
          <cell r="L1153">
            <v>49</v>
          </cell>
        </row>
        <row r="1154">
          <cell r="L1154">
            <v>50</v>
          </cell>
        </row>
        <row r="1155">
          <cell r="L1155">
            <v>50</v>
          </cell>
        </row>
        <row r="1156">
          <cell r="L1156">
            <v>63</v>
          </cell>
        </row>
        <row r="1157">
          <cell r="L1157">
            <v>63</v>
          </cell>
        </row>
        <row r="1158">
          <cell r="L1158">
            <v>63</v>
          </cell>
        </row>
        <row r="1159">
          <cell r="L1159">
            <v>63</v>
          </cell>
        </row>
        <row r="1160">
          <cell r="L1160">
            <v>63</v>
          </cell>
        </row>
        <row r="1161">
          <cell r="L1161">
            <v>58</v>
          </cell>
        </row>
        <row r="1162">
          <cell r="L1162">
            <v>58</v>
          </cell>
        </row>
        <row r="1163">
          <cell r="L1163">
            <v>58</v>
          </cell>
        </row>
        <row r="1164">
          <cell r="L1164">
            <v>58</v>
          </cell>
        </row>
        <row r="1165">
          <cell r="L1165">
            <v>58</v>
          </cell>
        </row>
        <row r="1166">
          <cell r="L1166">
            <v>1</v>
          </cell>
        </row>
        <row r="1167">
          <cell r="L1167">
            <v>17</v>
          </cell>
        </row>
        <row r="1168">
          <cell r="L1168">
            <v>28</v>
          </cell>
        </row>
        <row r="1169">
          <cell r="L1169">
            <v>2</v>
          </cell>
        </row>
        <row r="1170">
          <cell r="L1170">
            <v>23</v>
          </cell>
        </row>
        <row r="1171">
          <cell r="L1171">
            <v>24</v>
          </cell>
        </row>
        <row r="1172">
          <cell r="L1172">
            <v>29</v>
          </cell>
        </row>
        <row r="1173">
          <cell r="L1173">
            <v>3</v>
          </cell>
        </row>
        <row r="1174">
          <cell r="L1174">
            <v>4</v>
          </cell>
        </row>
        <row r="1175">
          <cell r="L1175">
            <v>58</v>
          </cell>
        </row>
        <row r="1176">
          <cell r="L1176">
            <v>58</v>
          </cell>
        </row>
        <row r="1177">
          <cell r="L1177">
            <v>64</v>
          </cell>
        </row>
        <row r="1178">
          <cell r="L1178">
            <v>2</v>
          </cell>
        </row>
        <row r="1179">
          <cell r="L1179">
            <v>1</v>
          </cell>
        </row>
        <row r="1180">
          <cell r="L1180">
            <v>1</v>
          </cell>
        </row>
        <row r="1181">
          <cell r="L1181">
            <v>3</v>
          </cell>
        </row>
        <row r="1182">
          <cell r="L1182">
            <v>58</v>
          </cell>
        </row>
        <row r="1183">
          <cell r="L1183">
            <v>58</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ES"/>
      <sheetName val="RESUMEN-PROGRAMAS"/>
      <sheetName val="POAI"/>
      <sheetName val="SALUD"/>
      <sheetName val="MEDIO AMB"/>
      <sheetName val="MEDIO AMB INFRAEST"/>
      <sheetName val="CULTURA"/>
      <sheetName val="GENERAL - JUVENTUD - DISCAP"/>
      <sheetName val="SERV ADMIN"/>
      <sheetName val="PLANEACIÓN"/>
      <sheetName val="MOVILIDAD"/>
      <sheetName val="INTERIOR"/>
      <sheetName val="HACIENDA"/>
      <sheetName val="INFRAESTRUCTURA OK"/>
      <sheetName val="MUJER"/>
      <sheetName val="EDUCACIÓN"/>
      <sheetName val="DLLO SOC"/>
      <sheetName val="AGRICULTURA"/>
      <sheetName val="UGR"/>
      <sheetName val="TIC Y COMP"/>
      <sheetName val="DEPORTES"/>
      <sheetName val="INFRA DEPORTE"/>
      <sheetName val="RESUMEN"/>
      <sheetName val="RESUMEN X PDM"/>
      <sheetName val="RESUMEN CON INGRESOS X SECRE"/>
      <sheetName val="PROGRAMAS"/>
      <sheetName val="distribucion"/>
      <sheetName val="HONORARIOS CPS"/>
    </sheetNames>
    <sheetDataSet>
      <sheetData sheetId="0"/>
      <sheetData sheetId="1">
        <row r="3">
          <cell r="AA3" t="str">
            <v>SECRETARÍA DE INFRAESTRUCTURA</v>
          </cell>
        </row>
        <row r="4">
          <cell r="AA4" t="str">
            <v xml:space="preserve">SECRETARÍA DE EDUCACIÓN </v>
          </cell>
        </row>
        <row r="5">
          <cell r="AA5" t="str">
            <v xml:space="preserve">SECRETARÍA DE EDUCACIÓN </v>
          </cell>
        </row>
        <row r="6">
          <cell r="AA6" t="str">
            <v xml:space="preserve">SECRETARÍA DE EDUCACIÓN </v>
          </cell>
        </row>
        <row r="7">
          <cell r="AA7" t="str">
            <v xml:space="preserve">SECRETARÍA DE EDUCACIÓN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tros"/>
      <sheetName val="GASTOS 2025"/>
      <sheetName val="RENTAS 2025"/>
      <sheetName val="POR SECRETARIAS"/>
      <sheetName val="PROGRAMAS"/>
      <sheetName val="PROGRAMAS, SUBPROGRAMAS"/>
      <sheetName val="POAI"/>
    </sheetNames>
    <sheetDataSet>
      <sheetData sheetId="0"/>
      <sheetData sheetId="1"/>
      <sheetData sheetId="2">
        <row r="183">
          <cell r="H183">
            <v>82808952069</v>
          </cell>
        </row>
        <row r="185">
          <cell r="H185">
            <v>2632522299</v>
          </cell>
        </row>
        <row r="186">
          <cell r="H186">
            <v>48000000</v>
          </cell>
        </row>
        <row r="187">
          <cell r="H187">
            <v>1500000000</v>
          </cell>
        </row>
        <row r="195">
          <cell r="H195">
            <v>765511031</v>
          </cell>
        </row>
        <row r="196">
          <cell r="H196">
            <v>440662761</v>
          </cell>
        </row>
      </sheetData>
      <sheetData sheetId="3"/>
      <sheetData sheetId="4"/>
      <sheetData sheetId="5"/>
      <sheetData sheetId="6"/>
    </sheetDataSet>
  </externalBook>
</externalLink>
</file>

<file path=xl/tables/table1.xml><?xml version="1.0" encoding="utf-8"?>
<table xmlns="http://schemas.openxmlformats.org/spreadsheetml/2006/main" id="2" name="Tabla2" displayName="Tabla2" ref="A4:Q211" headerRowDxfId="45" dataDxfId="43" headerRowBorderDxfId="44" tableBorderDxfId="42">
  <autoFilter ref="A4:Q211"/>
  <tableColumns count="17">
    <tableColumn id="6" name="NOM_FONDO" dataDxfId="41"/>
    <tableColumn id="7" name="CODREN" dataDxfId="40"/>
    <tableColumn id="8" name="COD_CONTROL1" dataDxfId="39"/>
    <tableColumn id="9" name="NOM_CONTROL1" dataDxfId="38"/>
    <tableColumn id="10" name="COD_CONTROL2" dataDxfId="37"/>
    <tableColumn id="11" name="NOM_CONTROL2" dataDxfId="36"/>
    <tableColumn id="12" name="COD_CONTROL3" dataDxfId="35"/>
    <tableColumn id="13" name="NOM_CONTROL3" dataDxfId="34"/>
    <tableColumn id="14" name="NOMREN" dataDxfId="33"/>
    <tableColumn id="15" name="PPTO_INICIAL" totalsRowFunction="sum" dataDxfId="32" dataCellStyle="Millares [0]"/>
    <tableColumn id="16" name="ADICIONES" totalsRowFunction="sum" dataDxfId="31" dataCellStyle="Millares [0]"/>
    <tableColumn id="17" name="REBAJAS" totalsRowFunction="sum" dataDxfId="30" dataCellStyle="Millares [0]"/>
    <tableColumn id="18" name="CREDITOS" totalsRowFunction="sum" dataDxfId="29" dataCellStyle="Millares [0]"/>
    <tableColumn id="19" name="CONTRACREDITOS" totalsRowFunction="sum" dataDxfId="28" dataCellStyle="Millares [0]"/>
    <tableColumn id="20" name="PPTO_DEFINITIVO" totalsRowFunction="sum" dataDxfId="27" dataCellStyle="Millares [0]"/>
    <tableColumn id="21" name="TOT_RECAUDADO" totalsRowFunction="sum" dataDxfId="26" dataCellStyle="Millares [0]"/>
    <tableColumn id="23" name="PORC_RECAUDADO" dataDxfId="25" dataCellStyle="Porcentaje"/>
  </tableColumns>
  <tableStyleInfo name="TableStyleLight9" showFirstColumn="0" showLastColumn="0" showRowStripes="1" showColumnStripes="0"/>
</table>
</file>

<file path=xl/tables/table2.xml><?xml version="1.0" encoding="utf-8"?>
<table xmlns="http://schemas.openxmlformats.org/spreadsheetml/2006/main" id="1" name="Tabla1" displayName="Tabla1" ref="A4:U888" headerRowDxfId="24" dataDxfId="22" headerRowBorderDxfId="23" tableBorderDxfId="21">
  <autoFilter ref="A4:U888"/>
  <tableColumns count="21">
    <tableColumn id="1" name="N1" totalsRowLabel="Total" dataDxfId="20"/>
    <tableColumn id="2" name="N2" dataDxfId="19"/>
    <tableColumn id="3" name="N3" dataDxfId="18"/>
    <tableColumn id="4" name="N4" dataDxfId="17"/>
    <tableColumn id="5" name="N5" dataDxfId="16"/>
    <tableColumn id="6" name="N6" dataDxfId="15"/>
    <tableColumn id="7" name="N7" dataDxfId="14"/>
    <tableColumn id="8" name="N8" dataDxfId="13"/>
    <tableColumn id="42" name="NOM_RUBRO" dataDxfId="12"/>
    <tableColumn id="43" name="PPTO_INICIAL" totalsRowFunction="sum" dataDxfId="11" dataCellStyle="Millares [0]"/>
    <tableColumn id="44" name="ADICIONES" totalsRowFunction="sum" dataDxfId="10" dataCellStyle="Millares [0]"/>
    <tableColumn id="45" name="REBAJAS" totalsRowFunction="sum" dataDxfId="9" dataCellStyle="Millares [0]"/>
    <tableColumn id="46" name="CREDITOS" totalsRowFunction="sum" dataDxfId="8" dataCellStyle="Millares [0]"/>
    <tableColumn id="47" name="CONTRACREDITOS" totalsRowFunction="sum" dataDxfId="7" dataCellStyle="Millares [0]"/>
    <tableColumn id="48" name="PPTO_DEFINITIVO" totalsRowFunction="sum" dataDxfId="6" dataCellStyle="Millares [0]"/>
    <tableColumn id="49" name="TOT_CDPS" totalsRowFunction="sum" dataDxfId="5" dataCellStyle="Millares [0]"/>
    <tableColumn id="50" name="TOT_COMPROMISOS" totalsRowFunction="sum" dataDxfId="4" dataCellStyle="Millares [0]"/>
    <tableColumn id="51" name="TOT_OBLIGACIONES" totalsRowFunction="sum" dataDxfId="3" dataCellStyle="Millares [0]"/>
    <tableColumn id="52" name="TOT_PAGOS" totalsRowFunction="sum" dataDxfId="2" dataCellStyle="Millares [0]"/>
    <tableColumn id="53" name="PPTO_DISPONIBLE" totalsRowFunction="sum" dataDxfId="1" dataCellStyle="Millares [0]"/>
    <tableColumn id="54" name="CDPXCOMPROMETER" totalsRowFunction="sum" dataDxfId="0" dataCellStyle="Millares [0]"/>
  </tableColumns>
  <tableStyleInfo name="TableStyleLight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13"/>
  <sheetViews>
    <sheetView zoomScale="70" zoomScaleNormal="70" workbookViewId="0">
      <pane xSplit="16" ySplit="4" topLeftCell="Q5" activePane="bottomRight" state="frozen"/>
      <selection activeCell="E194" sqref="E194"/>
      <selection pane="topRight" activeCell="E194" sqref="E194"/>
      <selection pane="bottomLeft" activeCell="E194" sqref="E194"/>
      <selection pane="bottomRight" activeCell="O29" sqref="O29:O30"/>
    </sheetView>
  </sheetViews>
  <sheetFormatPr baseColWidth="10" defaultColWidth="9.28515625" defaultRowHeight="15" x14ac:dyDescent="0.25"/>
  <cols>
    <col min="1" max="1" width="21" hidden="1" customWidth="1"/>
    <col min="2" max="2" width="10.5703125" customWidth="1"/>
    <col min="3" max="3" width="17.42578125" hidden="1" customWidth="1"/>
    <col min="4" max="4" width="18.28515625" hidden="1" customWidth="1"/>
    <col min="5" max="5" width="17.42578125" hidden="1" customWidth="1"/>
    <col min="6" max="6" width="24.42578125" hidden="1" customWidth="1"/>
    <col min="7" max="7" width="17.42578125" hidden="1" customWidth="1"/>
    <col min="8" max="8" width="18.28515625" hidden="1" customWidth="1"/>
    <col min="9" max="9" width="57.42578125" bestFit="1" customWidth="1"/>
    <col min="10" max="10" width="30.28515625" style="16" customWidth="1"/>
    <col min="11" max="14" width="24.7109375" style="16" hidden="1" customWidth="1"/>
    <col min="15" max="16" width="30.140625" style="16" customWidth="1"/>
    <col min="17" max="17" width="31.42578125" bestFit="1" customWidth="1"/>
  </cols>
  <sheetData>
    <row r="1" spans="1:17" ht="15.75" x14ac:dyDescent="0.25">
      <c r="B1" s="64" t="s">
        <v>784</v>
      </c>
      <c r="C1" s="64"/>
      <c r="D1" s="64"/>
      <c r="E1" s="64"/>
      <c r="F1" s="64"/>
      <c r="G1" s="64"/>
      <c r="H1" s="64"/>
      <c r="I1" s="64"/>
      <c r="J1" s="64"/>
      <c r="K1" s="64"/>
      <c r="L1" s="64"/>
      <c r="M1" s="64"/>
      <c r="N1" s="64"/>
      <c r="O1" s="64"/>
      <c r="P1" s="64"/>
      <c r="Q1" s="64"/>
    </row>
    <row r="2" spans="1:17" ht="15.75" x14ac:dyDescent="0.25">
      <c r="B2" s="64" t="s">
        <v>9198</v>
      </c>
      <c r="C2" s="64"/>
      <c r="D2" s="64"/>
      <c r="E2" s="64"/>
      <c r="F2" s="64"/>
      <c r="G2" s="64"/>
      <c r="H2" s="64"/>
      <c r="I2" s="64"/>
      <c r="J2" s="64"/>
      <c r="K2" s="64"/>
      <c r="L2" s="64"/>
      <c r="M2" s="64"/>
      <c r="N2" s="64"/>
      <c r="O2" s="64"/>
      <c r="P2" s="64"/>
      <c r="Q2" s="64"/>
    </row>
    <row r="4" spans="1:17" x14ac:dyDescent="0.25">
      <c r="A4" s="1" t="s">
        <v>334</v>
      </c>
      <c r="B4" s="1" t="s">
        <v>335</v>
      </c>
      <c r="C4" s="1" t="s">
        <v>336</v>
      </c>
      <c r="D4" s="1" t="s">
        <v>337</v>
      </c>
      <c r="E4" s="1" t="s">
        <v>338</v>
      </c>
      <c r="F4" s="1" t="s">
        <v>339</v>
      </c>
      <c r="G4" s="1" t="s">
        <v>340</v>
      </c>
      <c r="H4" s="1" t="s">
        <v>341</v>
      </c>
      <c r="I4" s="1" t="s">
        <v>342</v>
      </c>
      <c r="J4" s="17" t="s">
        <v>9</v>
      </c>
      <c r="K4" s="17" t="s">
        <v>10</v>
      </c>
      <c r="L4" s="17" t="s">
        <v>11</v>
      </c>
      <c r="M4" s="17" t="s">
        <v>12</v>
      </c>
      <c r="N4" s="17" t="s">
        <v>13</v>
      </c>
      <c r="O4" s="17" t="s">
        <v>14</v>
      </c>
      <c r="P4" s="17" t="s">
        <v>343</v>
      </c>
      <c r="Q4" s="1" t="s">
        <v>710</v>
      </c>
    </row>
    <row r="5" spans="1:17" x14ac:dyDescent="0.25">
      <c r="A5" t="s">
        <v>44</v>
      </c>
      <c r="B5">
        <v>11101</v>
      </c>
      <c r="C5" t="s">
        <v>40</v>
      </c>
      <c r="D5" t="s">
        <v>344</v>
      </c>
      <c r="E5" t="s">
        <v>37</v>
      </c>
      <c r="F5" t="s">
        <v>345</v>
      </c>
      <c r="G5" t="s">
        <v>346</v>
      </c>
      <c r="H5" t="s">
        <v>347</v>
      </c>
      <c r="I5" t="s">
        <v>348</v>
      </c>
      <c r="J5" s="16">
        <v>120505784481</v>
      </c>
      <c r="K5" s="16">
        <v>0</v>
      </c>
      <c r="L5" s="16">
        <v>0</v>
      </c>
      <c r="M5" s="16">
        <v>0</v>
      </c>
      <c r="N5" s="16">
        <v>0</v>
      </c>
      <c r="O5" s="16">
        <v>120505784481</v>
      </c>
      <c r="P5" s="16">
        <v>71417893948</v>
      </c>
      <c r="Q5" s="61">
        <v>0.59</v>
      </c>
    </row>
    <row r="6" spans="1:17" x14ac:dyDescent="0.25">
      <c r="A6" t="s">
        <v>44</v>
      </c>
      <c r="B6">
        <v>11102</v>
      </c>
      <c r="C6" t="s">
        <v>40</v>
      </c>
      <c r="D6" t="s">
        <v>344</v>
      </c>
      <c r="E6" t="s">
        <v>37</v>
      </c>
      <c r="F6" t="s">
        <v>345</v>
      </c>
      <c r="G6" t="s">
        <v>346</v>
      </c>
      <c r="H6" t="s">
        <v>347</v>
      </c>
      <c r="I6" t="s">
        <v>550</v>
      </c>
      <c r="J6" s="16">
        <v>18234157787</v>
      </c>
      <c r="K6" s="16">
        <v>0</v>
      </c>
      <c r="L6" s="16">
        <v>0</v>
      </c>
      <c r="M6" s="16">
        <v>0</v>
      </c>
      <c r="N6" s="16">
        <v>0</v>
      </c>
      <c r="O6" s="16">
        <v>18234157787</v>
      </c>
      <c r="P6" s="16">
        <v>3141300816.3000002</v>
      </c>
      <c r="Q6" s="61">
        <v>0.17</v>
      </c>
    </row>
    <row r="7" spans="1:17" x14ac:dyDescent="0.25">
      <c r="A7" t="s">
        <v>44</v>
      </c>
      <c r="B7">
        <v>11103</v>
      </c>
      <c r="C7" t="s">
        <v>40</v>
      </c>
      <c r="D7" t="s">
        <v>344</v>
      </c>
      <c r="E7" t="s">
        <v>37</v>
      </c>
      <c r="F7" t="s">
        <v>345</v>
      </c>
      <c r="G7" t="s">
        <v>346</v>
      </c>
      <c r="H7" t="s">
        <v>347</v>
      </c>
      <c r="I7" t="s">
        <v>494</v>
      </c>
      <c r="J7" s="16">
        <v>1395784541</v>
      </c>
      <c r="K7" s="16">
        <v>0</v>
      </c>
      <c r="L7" s="16">
        <v>0</v>
      </c>
      <c r="M7" s="16">
        <v>0</v>
      </c>
      <c r="N7" s="16">
        <v>0</v>
      </c>
      <c r="O7" s="16">
        <v>1395784541</v>
      </c>
      <c r="P7" s="16">
        <v>451878200</v>
      </c>
      <c r="Q7" s="61">
        <v>0.32</v>
      </c>
    </row>
    <row r="8" spans="1:17" x14ac:dyDescent="0.25">
      <c r="A8" t="s">
        <v>44</v>
      </c>
      <c r="B8">
        <v>11104</v>
      </c>
      <c r="C8" t="s">
        <v>40</v>
      </c>
      <c r="D8" t="s">
        <v>344</v>
      </c>
      <c r="E8" t="s">
        <v>37</v>
      </c>
      <c r="F8" t="s">
        <v>345</v>
      </c>
      <c r="G8" t="s">
        <v>346</v>
      </c>
      <c r="H8" t="s">
        <v>347</v>
      </c>
      <c r="I8" t="s">
        <v>495</v>
      </c>
      <c r="J8" s="16">
        <v>403300757</v>
      </c>
      <c r="K8" s="16">
        <v>0</v>
      </c>
      <c r="L8" s="16">
        <v>0</v>
      </c>
      <c r="M8" s="16">
        <v>0</v>
      </c>
      <c r="N8" s="16">
        <v>0</v>
      </c>
      <c r="O8" s="16">
        <v>403300757</v>
      </c>
      <c r="P8" s="16">
        <v>36618951</v>
      </c>
      <c r="Q8" s="61">
        <v>0.09</v>
      </c>
    </row>
    <row r="9" spans="1:17" x14ac:dyDescent="0.25">
      <c r="A9" t="s">
        <v>724</v>
      </c>
      <c r="B9">
        <v>11105</v>
      </c>
      <c r="C9" t="s">
        <v>40</v>
      </c>
      <c r="D9" t="s">
        <v>344</v>
      </c>
      <c r="E9" t="s">
        <v>37</v>
      </c>
      <c r="F9" t="s">
        <v>345</v>
      </c>
      <c r="G9" t="s">
        <v>346</v>
      </c>
      <c r="H9" t="s">
        <v>347</v>
      </c>
      <c r="I9" t="s">
        <v>496</v>
      </c>
      <c r="J9" s="16">
        <v>33920701232</v>
      </c>
      <c r="K9" s="16">
        <v>0</v>
      </c>
      <c r="L9" s="16">
        <v>0</v>
      </c>
      <c r="M9" s="16">
        <v>0</v>
      </c>
      <c r="N9" s="16">
        <v>0</v>
      </c>
      <c r="O9" s="16">
        <v>33920701232</v>
      </c>
      <c r="P9" s="16">
        <v>19982404126</v>
      </c>
      <c r="Q9" s="61">
        <v>0.59</v>
      </c>
    </row>
    <row r="10" spans="1:17" x14ac:dyDescent="0.25">
      <c r="A10" t="s">
        <v>44</v>
      </c>
      <c r="B10">
        <v>11107</v>
      </c>
      <c r="C10" t="s">
        <v>40</v>
      </c>
      <c r="D10" t="s">
        <v>344</v>
      </c>
      <c r="E10" t="s">
        <v>37</v>
      </c>
      <c r="F10" t="s">
        <v>345</v>
      </c>
      <c r="G10" t="s">
        <v>346</v>
      </c>
      <c r="H10" t="s">
        <v>347</v>
      </c>
      <c r="I10" t="s">
        <v>349</v>
      </c>
      <c r="J10" s="16">
        <v>286982623</v>
      </c>
      <c r="K10" s="16">
        <v>0</v>
      </c>
      <c r="L10" s="16">
        <v>0</v>
      </c>
      <c r="M10" s="16">
        <v>0</v>
      </c>
      <c r="N10" s="16">
        <v>0</v>
      </c>
      <c r="O10" s="16">
        <v>286982623</v>
      </c>
      <c r="P10" s="16">
        <v>88559276</v>
      </c>
      <c r="Q10" s="61">
        <v>0.31</v>
      </c>
    </row>
    <row r="11" spans="1:17" x14ac:dyDescent="0.25">
      <c r="A11" t="s">
        <v>724</v>
      </c>
      <c r="B11">
        <v>11108</v>
      </c>
      <c r="C11" t="s">
        <v>40</v>
      </c>
      <c r="D11" t="s">
        <v>344</v>
      </c>
      <c r="E11" t="s">
        <v>37</v>
      </c>
      <c r="F11" t="s">
        <v>345</v>
      </c>
      <c r="G11" t="s">
        <v>346</v>
      </c>
      <c r="H11" t="s">
        <v>347</v>
      </c>
      <c r="I11" t="s">
        <v>498</v>
      </c>
      <c r="J11" s="16">
        <v>5508352776</v>
      </c>
      <c r="K11" s="16">
        <v>0</v>
      </c>
      <c r="L11" s="16">
        <v>0</v>
      </c>
      <c r="M11" s="16">
        <v>0</v>
      </c>
      <c r="N11" s="16">
        <v>0</v>
      </c>
      <c r="O11" s="16">
        <v>5508352776</v>
      </c>
      <c r="P11" s="16">
        <v>915562600.70000005</v>
      </c>
      <c r="Q11" s="61">
        <v>0.17</v>
      </c>
    </row>
    <row r="12" spans="1:17" x14ac:dyDescent="0.25">
      <c r="A12" t="s">
        <v>44</v>
      </c>
      <c r="B12">
        <v>11111</v>
      </c>
      <c r="C12" t="s">
        <v>40</v>
      </c>
      <c r="D12" t="s">
        <v>344</v>
      </c>
      <c r="E12" t="s">
        <v>37</v>
      </c>
      <c r="F12" t="s">
        <v>345</v>
      </c>
      <c r="G12" t="s">
        <v>346</v>
      </c>
      <c r="H12" t="s">
        <v>347</v>
      </c>
      <c r="I12" t="s">
        <v>350</v>
      </c>
      <c r="J12" s="16">
        <v>9380784095</v>
      </c>
      <c r="K12" s="16">
        <v>0</v>
      </c>
      <c r="L12" s="16">
        <v>0</v>
      </c>
      <c r="M12" s="16">
        <v>0</v>
      </c>
      <c r="N12" s="16">
        <v>0</v>
      </c>
      <c r="O12" s="16">
        <v>9380784095</v>
      </c>
      <c r="P12" s="16">
        <v>3755282584</v>
      </c>
      <c r="Q12" s="61">
        <v>0.4</v>
      </c>
    </row>
    <row r="13" spans="1:17" x14ac:dyDescent="0.25">
      <c r="A13" t="s">
        <v>44</v>
      </c>
      <c r="B13">
        <v>11112</v>
      </c>
      <c r="C13" t="s">
        <v>40</v>
      </c>
      <c r="D13" t="s">
        <v>344</v>
      </c>
      <c r="E13" t="s">
        <v>37</v>
      </c>
      <c r="F13" t="s">
        <v>345</v>
      </c>
      <c r="G13" t="s">
        <v>346</v>
      </c>
      <c r="H13" t="s">
        <v>347</v>
      </c>
      <c r="I13" t="s">
        <v>351</v>
      </c>
      <c r="J13" s="16">
        <v>2902178724</v>
      </c>
      <c r="K13" s="16">
        <v>0</v>
      </c>
      <c r="L13" s="16">
        <v>0</v>
      </c>
      <c r="M13" s="16">
        <v>0</v>
      </c>
      <c r="N13" s="16">
        <v>0</v>
      </c>
      <c r="O13" s="16">
        <v>2902178724</v>
      </c>
      <c r="P13" s="16">
        <v>303070929</v>
      </c>
      <c r="Q13" s="61">
        <v>0.1</v>
      </c>
    </row>
    <row r="14" spans="1:17" x14ac:dyDescent="0.25">
      <c r="A14" t="s">
        <v>44</v>
      </c>
      <c r="B14">
        <v>11204</v>
      </c>
      <c r="C14" t="s">
        <v>40</v>
      </c>
      <c r="D14" t="s">
        <v>344</v>
      </c>
      <c r="E14" t="s">
        <v>37</v>
      </c>
      <c r="F14" t="s">
        <v>345</v>
      </c>
      <c r="G14" t="s">
        <v>352</v>
      </c>
      <c r="H14" t="s">
        <v>353</v>
      </c>
      <c r="I14" t="s">
        <v>354</v>
      </c>
      <c r="J14" s="16">
        <v>11691309444</v>
      </c>
      <c r="K14" s="16">
        <v>0</v>
      </c>
      <c r="L14" s="16">
        <v>0</v>
      </c>
      <c r="M14" s="16">
        <v>0</v>
      </c>
      <c r="N14" s="16">
        <v>0</v>
      </c>
      <c r="O14" s="16">
        <v>11691309444</v>
      </c>
      <c r="P14" s="16">
        <v>4438892083</v>
      </c>
      <c r="Q14" s="61">
        <v>0.38</v>
      </c>
    </row>
    <row r="15" spans="1:17" x14ac:dyDescent="0.25">
      <c r="A15" t="s">
        <v>44</v>
      </c>
      <c r="B15">
        <v>11205</v>
      </c>
      <c r="C15" t="s">
        <v>40</v>
      </c>
      <c r="D15" t="s">
        <v>344</v>
      </c>
      <c r="E15" t="s">
        <v>37</v>
      </c>
      <c r="F15" t="s">
        <v>345</v>
      </c>
      <c r="G15" t="s">
        <v>352</v>
      </c>
      <c r="H15" t="s">
        <v>353</v>
      </c>
      <c r="I15" t="s">
        <v>355</v>
      </c>
      <c r="J15" s="16">
        <v>985649266</v>
      </c>
      <c r="K15" s="16">
        <v>0</v>
      </c>
      <c r="L15" s="16">
        <v>0</v>
      </c>
      <c r="M15" s="16">
        <v>0</v>
      </c>
      <c r="N15" s="16">
        <v>0</v>
      </c>
      <c r="O15" s="16">
        <v>985649266</v>
      </c>
      <c r="P15" s="16">
        <v>12514670</v>
      </c>
      <c r="Q15" s="61">
        <v>0.01</v>
      </c>
    </row>
    <row r="16" spans="1:17" x14ac:dyDescent="0.25">
      <c r="A16" t="s">
        <v>724</v>
      </c>
      <c r="B16">
        <v>11206</v>
      </c>
      <c r="C16" t="s">
        <v>40</v>
      </c>
      <c r="D16" t="s">
        <v>344</v>
      </c>
      <c r="E16" t="s">
        <v>37</v>
      </c>
      <c r="F16" t="s">
        <v>345</v>
      </c>
      <c r="G16" t="s">
        <v>352</v>
      </c>
      <c r="H16" t="s">
        <v>353</v>
      </c>
      <c r="I16" t="s">
        <v>356</v>
      </c>
      <c r="J16" s="16">
        <v>1233074135</v>
      </c>
      <c r="K16" s="16">
        <v>0</v>
      </c>
      <c r="L16" s="16">
        <v>0</v>
      </c>
      <c r="M16" s="16">
        <v>0</v>
      </c>
      <c r="N16" s="16">
        <v>0</v>
      </c>
      <c r="O16" s="16">
        <v>1233074135</v>
      </c>
      <c r="P16" s="16">
        <v>485983255</v>
      </c>
      <c r="Q16" s="61">
        <v>0.39</v>
      </c>
    </row>
    <row r="17" spans="1:17" x14ac:dyDescent="0.25">
      <c r="A17" t="s">
        <v>44</v>
      </c>
      <c r="B17">
        <v>11209</v>
      </c>
      <c r="C17" t="s">
        <v>40</v>
      </c>
      <c r="D17" t="s">
        <v>344</v>
      </c>
      <c r="E17" t="s">
        <v>37</v>
      </c>
      <c r="F17" t="s">
        <v>345</v>
      </c>
      <c r="G17" t="s">
        <v>352</v>
      </c>
      <c r="H17" t="s">
        <v>353</v>
      </c>
      <c r="I17" t="s">
        <v>357</v>
      </c>
      <c r="J17" s="16">
        <v>4178584469</v>
      </c>
      <c r="K17" s="16">
        <v>0</v>
      </c>
      <c r="L17" s="16">
        <v>0</v>
      </c>
      <c r="M17" s="16">
        <v>0</v>
      </c>
      <c r="N17" s="16">
        <v>0</v>
      </c>
      <c r="O17" s="16">
        <v>4178584469</v>
      </c>
      <c r="P17" s="16">
        <v>348782000</v>
      </c>
      <c r="Q17" s="61">
        <v>0.08</v>
      </c>
    </row>
    <row r="18" spans="1:17" x14ac:dyDescent="0.25">
      <c r="A18" t="s">
        <v>44</v>
      </c>
      <c r="B18">
        <v>11210</v>
      </c>
      <c r="C18" t="s">
        <v>40</v>
      </c>
      <c r="D18" t="s">
        <v>344</v>
      </c>
      <c r="E18" t="s">
        <v>37</v>
      </c>
      <c r="F18" t="s">
        <v>345</v>
      </c>
      <c r="G18" t="s">
        <v>352</v>
      </c>
      <c r="H18" t="s">
        <v>353</v>
      </c>
      <c r="I18" t="s">
        <v>358</v>
      </c>
      <c r="J18" s="16">
        <v>26960554642</v>
      </c>
      <c r="K18" s="16">
        <v>0</v>
      </c>
      <c r="L18" s="16">
        <v>0</v>
      </c>
      <c r="M18" s="16">
        <v>0</v>
      </c>
      <c r="N18" s="16">
        <v>0</v>
      </c>
      <c r="O18" s="16">
        <v>26960554642</v>
      </c>
      <c r="P18" s="16">
        <v>4183849000</v>
      </c>
      <c r="Q18" s="61">
        <v>0.16</v>
      </c>
    </row>
    <row r="19" spans="1:17" x14ac:dyDescent="0.25">
      <c r="A19" t="s">
        <v>724</v>
      </c>
      <c r="B19">
        <v>11211</v>
      </c>
      <c r="C19" t="s">
        <v>40</v>
      </c>
      <c r="D19" t="s">
        <v>344</v>
      </c>
      <c r="E19" t="s">
        <v>37</v>
      </c>
      <c r="F19" t="s">
        <v>345</v>
      </c>
      <c r="G19" t="s">
        <v>352</v>
      </c>
      <c r="H19" t="s">
        <v>353</v>
      </c>
      <c r="I19" t="s">
        <v>499</v>
      </c>
      <c r="J19" s="16">
        <v>1160908593</v>
      </c>
      <c r="K19" s="16">
        <v>0</v>
      </c>
      <c r="L19" s="16">
        <v>0</v>
      </c>
      <c r="M19" s="16">
        <v>0</v>
      </c>
      <c r="N19" s="16">
        <v>0</v>
      </c>
      <c r="O19" s="16">
        <v>1160908593</v>
      </c>
      <c r="P19" s="16">
        <v>52043598</v>
      </c>
      <c r="Q19" s="61">
        <v>0.04</v>
      </c>
    </row>
    <row r="20" spans="1:17" x14ac:dyDescent="0.25">
      <c r="A20" t="s">
        <v>44</v>
      </c>
      <c r="B20">
        <v>11212</v>
      </c>
      <c r="C20" t="s">
        <v>40</v>
      </c>
      <c r="D20" t="s">
        <v>344</v>
      </c>
      <c r="E20" t="s">
        <v>37</v>
      </c>
      <c r="F20" t="s">
        <v>345</v>
      </c>
      <c r="G20" t="s">
        <v>352</v>
      </c>
      <c r="H20" t="s">
        <v>353</v>
      </c>
      <c r="I20" t="s">
        <v>359</v>
      </c>
      <c r="J20" s="16">
        <v>279528026</v>
      </c>
      <c r="K20" s="16">
        <v>0</v>
      </c>
      <c r="L20" s="16">
        <v>0</v>
      </c>
      <c r="M20" s="16">
        <v>0</v>
      </c>
      <c r="N20" s="16">
        <v>0</v>
      </c>
      <c r="O20" s="16">
        <v>279528026</v>
      </c>
      <c r="P20" s="16">
        <v>50674609</v>
      </c>
      <c r="Q20" s="61">
        <v>0.18</v>
      </c>
    </row>
    <row r="21" spans="1:17" x14ac:dyDescent="0.25">
      <c r="A21" t="s">
        <v>724</v>
      </c>
      <c r="B21">
        <v>11215</v>
      </c>
      <c r="C21" t="s">
        <v>40</v>
      </c>
      <c r="D21" t="s">
        <v>344</v>
      </c>
      <c r="E21" t="s">
        <v>37</v>
      </c>
      <c r="F21" t="s">
        <v>345</v>
      </c>
      <c r="G21" t="s">
        <v>352</v>
      </c>
      <c r="H21" t="s">
        <v>353</v>
      </c>
      <c r="I21" t="s">
        <v>360</v>
      </c>
      <c r="J21" s="16">
        <v>60787891</v>
      </c>
      <c r="K21" s="16">
        <v>0</v>
      </c>
      <c r="L21" s="16">
        <v>0</v>
      </c>
      <c r="M21" s="16">
        <v>0</v>
      </c>
      <c r="N21" s="16">
        <v>0</v>
      </c>
      <c r="O21" s="16">
        <v>60787891</v>
      </c>
      <c r="P21" s="16">
        <v>10700250</v>
      </c>
      <c r="Q21" s="61">
        <v>0.18</v>
      </c>
    </row>
    <row r="22" spans="1:17" x14ac:dyDescent="0.25">
      <c r="A22" t="s">
        <v>724</v>
      </c>
      <c r="B22">
        <v>11217</v>
      </c>
      <c r="C22" t="s">
        <v>40</v>
      </c>
      <c r="D22" t="s">
        <v>344</v>
      </c>
      <c r="E22" t="s">
        <v>37</v>
      </c>
      <c r="F22" t="s">
        <v>345</v>
      </c>
      <c r="G22" t="s">
        <v>352</v>
      </c>
      <c r="H22" t="s">
        <v>353</v>
      </c>
      <c r="I22" t="s">
        <v>361</v>
      </c>
      <c r="J22" s="16">
        <v>6124856870</v>
      </c>
      <c r="K22" s="16">
        <v>0</v>
      </c>
      <c r="L22" s="16">
        <v>0</v>
      </c>
      <c r="M22" s="16">
        <v>0</v>
      </c>
      <c r="N22" s="16">
        <v>0</v>
      </c>
      <c r="O22" s="16">
        <v>6124856870</v>
      </c>
      <c r="P22" s="16">
        <v>2043351888</v>
      </c>
      <c r="Q22" s="61">
        <v>0.33</v>
      </c>
    </row>
    <row r="23" spans="1:17" x14ac:dyDescent="0.25">
      <c r="A23" t="s">
        <v>724</v>
      </c>
      <c r="B23">
        <v>11218</v>
      </c>
      <c r="C23" t="s">
        <v>40</v>
      </c>
      <c r="D23" t="s">
        <v>344</v>
      </c>
      <c r="E23" t="s">
        <v>37</v>
      </c>
      <c r="F23" t="s">
        <v>345</v>
      </c>
      <c r="G23" t="s">
        <v>352</v>
      </c>
      <c r="H23" t="s">
        <v>353</v>
      </c>
      <c r="I23" t="s">
        <v>362</v>
      </c>
      <c r="J23" s="16">
        <v>740283964</v>
      </c>
      <c r="K23" s="16">
        <v>0</v>
      </c>
      <c r="L23" s="16">
        <v>0</v>
      </c>
      <c r="M23" s="16">
        <v>0</v>
      </c>
      <c r="N23" s="16">
        <v>0</v>
      </c>
      <c r="O23" s="16">
        <v>740283964</v>
      </c>
      <c r="P23" s="16">
        <v>0</v>
      </c>
      <c r="Q23" s="61">
        <v>0</v>
      </c>
    </row>
    <row r="24" spans="1:17" x14ac:dyDescent="0.25">
      <c r="A24" t="s">
        <v>724</v>
      </c>
      <c r="B24">
        <v>11219</v>
      </c>
      <c r="C24" t="s">
        <v>40</v>
      </c>
      <c r="D24" t="s">
        <v>344</v>
      </c>
      <c r="E24" t="s">
        <v>37</v>
      </c>
      <c r="F24" t="s">
        <v>345</v>
      </c>
      <c r="G24" t="s">
        <v>352</v>
      </c>
      <c r="H24" t="s">
        <v>353</v>
      </c>
      <c r="I24" t="s">
        <v>363</v>
      </c>
      <c r="J24" s="16">
        <v>5761499199</v>
      </c>
      <c r="K24" s="16">
        <v>0</v>
      </c>
      <c r="L24" s="16">
        <v>0</v>
      </c>
      <c r="M24" s="16">
        <v>0</v>
      </c>
      <c r="N24" s="16">
        <v>0</v>
      </c>
      <c r="O24" s="16">
        <v>5761499199</v>
      </c>
      <c r="P24" s="16">
        <v>1473983366</v>
      </c>
      <c r="Q24" s="61">
        <v>0.26</v>
      </c>
    </row>
    <row r="25" spans="1:17" x14ac:dyDescent="0.25">
      <c r="A25" t="s">
        <v>724</v>
      </c>
      <c r="B25">
        <v>11220</v>
      </c>
      <c r="C25" t="s">
        <v>40</v>
      </c>
      <c r="D25" t="s">
        <v>344</v>
      </c>
      <c r="E25" t="s">
        <v>37</v>
      </c>
      <c r="F25" t="s">
        <v>345</v>
      </c>
      <c r="G25" t="s">
        <v>352</v>
      </c>
      <c r="H25" t="s">
        <v>353</v>
      </c>
      <c r="I25" t="s">
        <v>553</v>
      </c>
      <c r="J25" s="16">
        <v>1440374800</v>
      </c>
      <c r="K25" s="16">
        <v>0</v>
      </c>
      <c r="L25" s="16">
        <v>0</v>
      </c>
      <c r="M25" s="16">
        <v>0</v>
      </c>
      <c r="N25" s="16">
        <v>0</v>
      </c>
      <c r="O25" s="16">
        <v>1440374800</v>
      </c>
      <c r="P25" s="16">
        <v>368495845</v>
      </c>
      <c r="Q25" s="61">
        <v>0.26</v>
      </c>
    </row>
    <row r="26" spans="1:17" x14ac:dyDescent="0.25">
      <c r="A26" t="s">
        <v>724</v>
      </c>
      <c r="B26">
        <v>11221</v>
      </c>
      <c r="C26" t="s">
        <v>40</v>
      </c>
      <c r="D26" t="s">
        <v>344</v>
      </c>
      <c r="E26" t="s">
        <v>37</v>
      </c>
      <c r="F26" t="s">
        <v>345</v>
      </c>
      <c r="G26" t="s">
        <v>352</v>
      </c>
      <c r="H26" t="s">
        <v>353</v>
      </c>
      <c r="I26" t="s">
        <v>364</v>
      </c>
      <c r="J26" s="16">
        <v>10396509114</v>
      </c>
      <c r="K26" s="16">
        <v>0</v>
      </c>
      <c r="L26" s="16">
        <v>0</v>
      </c>
      <c r="M26" s="16">
        <v>0</v>
      </c>
      <c r="N26" s="16">
        <v>0</v>
      </c>
      <c r="O26" s="16">
        <v>10396509114</v>
      </c>
      <c r="P26" s="16">
        <v>1204094292</v>
      </c>
      <c r="Q26" s="61">
        <v>0.12</v>
      </c>
    </row>
    <row r="27" spans="1:17" x14ac:dyDescent="0.25">
      <c r="A27" t="s">
        <v>724</v>
      </c>
      <c r="B27">
        <v>11222</v>
      </c>
      <c r="C27" t="s">
        <v>40</v>
      </c>
      <c r="D27" t="s">
        <v>344</v>
      </c>
      <c r="E27" t="s">
        <v>37</v>
      </c>
      <c r="F27" t="s">
        <v>345</v>
      </c>
      <c r="G27" t="s">
        <v>352</v>
      </c>
      <c r="H27" t="s">
        <v>353</v>
      </c>
      <c r="I27" t="s">
        <v>365</v>
      </c>
      <c r="J27" s="16">
        <v>3974221418</v>
      </c>
      <c r="K27" s="16">
        <v>0</v>
      </c>
      <c r="L27" s="16">
        <v>0</v>
      </c>
      <c r="M27" s="16">
        <v>450000000</v>
      </c>
      <c r="N27" s="16">
        <v>0</v>
      </c>
      <c r="O27" s="16">
        <v>4424221418</v>
      </c>
      <c r="P27" s="16">
        <v>916765015</v>
      </c>
      <c r="Q27" s="61">
        <v>0.21</v>
      </c>
    </row>
    <row r="28" spans="1:17" x14ac:dyDescent="0.25">
      <c r="A28" t="s">
        <v>724</v>
      </c>
      <c r="B28">
        <v>11223</v>
      </c>
      <c r="C28" t="s">
        <v>40</v>
      </c>
      <c r="D28" t="s">
        <v>344</v>
      </c>
      <c r="E28" t="s">
        <v>37</v>
      </c>
      <c r="F28" t="s">
        <v>345</v>
      </c>
      <c r="G28" t="s">
        <v>352</v>
      </c>
      <c r="H28" t="s">
        <v>353</v>
      </c>
      <c r="I28" t="s">
        <v>366</v>
      </c>
      <c r="J28" s="16">
        <v>463858883</v>
      </c>
      <c r="K28" s="16">
        <v>0</v>
      </c>
      <c r="L28" s="16">
        <v>0</v>
      </c>
      <c r="M28" s="16">
        <v>0</v>
      </c>
      <c r="N28" s="16">
        <v>0</v>
      </c>
      <c r="O28" s="16">
        <v>463858883</v>
      </c>
      <c r="P28" s="16">
        <v>0</v>
      </c>
      <c r="Q28" s="61">
        <v>0</v>
      </c>
    </row>
    <row r="29" spans="1:17" x14ac:dyDescent="0.25">
      <c r="A29" t="s">
        <v>724</v>
      </c>
      <c r="B29">
        <v>11224</v>
      </c>
      <c r="C29" t="s">
        <v>40</v>
      </c>
      <c r="D29" t="s">
        <v>344</v>
      </c>
      <c r="E29" t="s">
        <v>37</v>
      </c>
      <c r="F29" t="s">
        <v>345</v>
      </c>
      <c r="G29" t="s">
        <v>352</v>
      </c>
      <c r="H29" t="s">
        <v>353</v>
      </c>
      <c r="I29" t="s">
        <v>500</v>
      </c>
      <c r="J29" s="16">
        <v>149989656</v>
      </c>
      <c r="K29" s="16">
        <v>0</v>
      </c>
      <c r="L29" s="16">
        <v>0</v>
      </c>
      <c r="M29" s="16">
        <v>0</v>
      </c>
      <c r="N29" s="16">
        <v>0</v>
      </c>
      <c r="O29" s="16">
        <v>149989656</v>
      </c>
      <c r="P29" s="16">
        <v>0</v>
      </c>
      <c r="Q29" s="61">
        <v>0</v>
      </c>
    </row>
    <row r="30" spans="1:17" x14ac:dyDescent="0.25">
      <c r="A30" t="s">
        <v>724</v>
      </c>
      <c r="B30">
        <v>11225</v>
      </c>
      <c r="C30" t="s">
        <v>40</v>
      </c>
      <c r="D30" t="s">
        <v>344</v>
      </c>
      <c r="E30" t="s">
        <v>37</v>
      </c>
      <c r="F30" t="s">
        <v>345</v>
      </c>
      <c r="G30" t="s">
        <v>352</v>
      </c>
      <c r="H30" t="s">
        <v>353</v>
      </c>
      <c r="I30" t="s">
        <v>554</v>
      </c>
      <c r="J30" s="16">
        <v>2076303853</v>
      </c>
      <c r="K30" s="16">
        <v>0</v>
      </c>
      <c r="L30" s="16">
        <v>0</v>
      </c>
      <c r="M30" s="16">
        <v>0</v>
      </c>
      <c r="N30" s="16">
        <v>0</v>
      </c>
      <c r="O30" s="16">
        <v>2076303853</v>
      </c>
      <c r="P30" s="16">
        <v>223987880</v>
      </c>
      <c r="Q30" s="61">
        <v>0.11</v>
      </c>
    </row>
    <row r="31" spans="1:17" x14ac:dyDescent="0.25">
      <c r="A31" t="s">
        <v>44</v>
      </c>
      <c r="B31">
        <v>11227</v>
      </c>
      <c r="C31" t="s">
        <v>40</v>
      </c>
      <c r="D31" t="s">
        <v>344</v>
      </c>
      <c r="E31" t="s">
        <v>37</v>
      </c>
      <c r="F31" t="s">
        <v>345</v>
      </c>
      <c r="G31" t="s">
        <v>352</v>
      </c>
      <c r="H31" t="s">
        <v>353</v>
      </c>
      <c r="I31" t="s">
        <v>501</v>
      </c>
      <c r="J31" s="16">
        <v>959265922</v>
      </c>
      <c r="K31" s="16">
        <v>0</v>
      </c>
      <c r="L31" s="16">
        <v>0</v>
      </c>
      <c r="M31" s="16">
        <v>0</v>
      </c>
      <c r="N31" s="16">
        <v>0</v>
      </c>
      <c r="O31" s="16">
        <v>959265922</v>
      </c>
      <c r="P31" s="16">
        <v>133045474</v>
      </c>
      <c r="Q31" s="61">
        <v>0.14000000000000001</v>
      </c>
    </row>
    <row r="32" spans="1:17" x14ac:dyDescent="0.25">
      <c r="A32" t="s">
        <v>724</v>
      </c>
      <c r="B32">
        <v>11229</v>
      </c>
      <c r="C32" t="s">
        <v>40</v>
      </c>
      <c r="D32" t="s">
        <v>344</v>
      </c>
      <c r="E32" t="s">
        <v>37</v>
      </c>
      <c r="F32" t="s">
        <v>345</v>
      </c>
      <c r="G32" t="s">
        <v>352</v>
      </c>
      <c r="H32" t="s">
        <v>353</v>
      </c>
      <c r="I32" t="s">
        <v>637</v>
      </c>
      <c r="J32" s="16">
        <v>5761499199</v>
      </c>
      <c r="K32" s="16">
        <v>0</v>
      </c>
      <c r="L32" s="16">
        <v>0</v>
      </c>
      <c r="M32" s="16">
        <v>0</v>
      </c>
      <c r="N32" s="16">
        <v>0</v>
      </c>
      <c r="O32" s="16">
        <v>5761499199</v>
      </c>
      <c r="P32" s="16">
        <v>610710478</v>
      </c>
      <c r="Q32" s="61">
        <v>0.11</v>
      </c>
    </row>
    <row r="33" spans="1:17" x14ac:dyDescent="0.25">
      <c r="A33" t="s">
        <v>724</v>
      </c>
      <c r="B33">
        <v>11230</v>
      </c>
      <c r="C33" t="s">
        <v>40</v>
      </c>
      <c r="D33" t="s">
        <v>344</v>
      </c>
      <c r="E33" t="s">
        <v>37</v>
      </c>
      <c r="F33" t="s">
        <v>345</v>
      </c>
      <c r="G33" t="s">
        <v>352</v>
      </c>
      <c r="H33" t="s">
        <v>353</v>
      </c>
      <c r="I33" t="s">
        <v>8140</v>
      </c>
      <c r="J33" s="16">
        <v>1440374800</v>
      </c>
      <c r="K33" s="16">
        <v>0</v>
      </c>
      <c r="L33" s="16">
        <v>0</v>
      </c>
      <c r="M33" s="16">
        <v>0</v>
      </c>
      <c r="N33" s="16">
        <v>0</v>
      </c>
      <c r="O33" s="16">
        <v>1440374800</v>
      </c>
      <c r="P33" s="16">
        <v>152677615</v>
      </c>
      <c r="Q33" s="61">
        <v>0.11</v>
      </c>
    </row>
    <row r="34" spans="1:17" x14ac:dyDescent="0.25">
      <c r="A34" t="s">
        <v>44</v>
      </c>
      <c r="B34">
        <v>11231</v>
      </c>
      <c r="C34" t="s">
        <v>40</v>
      </c>
      <c r="D34" t="s">
        <v>344</v>
      </c>
      <c r="E34" t="s">
        <v>37</v>
      </c>
      <c r="F34" t="s">
        <v>345</v>
      </c>
      <c r="G34" t="s">
        <v>352</v>
      </c>
      <c r="H34" t="s">
        <v>353</v>
      </c>
      <c r="I34" t="s">
        <v>711</v>
      </c>
      <c r="J34" s="16">
        <v>16482072363</v>
      </c>
      <c r="K34" s="16">
        <v>0</v>
      </c>
      <c r="L34" s="16">
        <v>0</v>
      </c>
      <c r="M34" s="16">
        <v>0</v>
      </c>
      <c r="N34" s="16">
        <v>0</v>
      </c>
      <c r="O34" s="16">
        <v>16482072363</v>
      </c>
      <c r="P34" s="16">
        <v>2557735601</v>
      </c>
      <c r="Q34" s="61">
        <v>0.16</v>
      </c>
    </row>
    <row r="35" spans="1:17" x14ac:dyDescent="0.25">
      <c r="A35" t="s">
        <v>44</v>
      </c>
      <c r="B35">
        <v>11232</v>
      </c>
      <c r="C35" t="s">
        <v>40</v>
      </c>
      <c r="D35" t="s">
        <v>344</v>
      </c>
      <c r="E35" t="s">
        <v>37</v>
      </c>
      <c r="F35" t="s">
        <v>345</v>
      </c>
      <c r="G35" t="s">
        <v>352</v>
      </c>
      <c r="H35" t="s">
        <v>353</v>
      </c>
      <c r="I35" t="s">
        <v>712</v>
      </c>
      <c r="J35" s="16">
        <v>13266058243</v>
      </c>
      <c r="K35" s="16">
        <v>0</v>
      </c>
      <c r="L35" s="16">
        <v>0</v>
      </c>
      <c r="M35" s="16">
        <v>0</v>
      </c>
      <c r="N35" s="16">
        <v>0</v>
      </c>
      <c r="O35" s="16">
        <v>13266058243</v>
      </c>
      <c r="P35" s="16">
        <v>3178763021</v>
      </c>
      <c r="Q35" s="61">
        <v>0.24</v>
      </c>
    </row>
    <row r="36" spans="1:17" x14ac:dyDescent="0.25">
      <c r="A36" t="s">
        <v>44</v>
      </c>
      <c r="B36">
        <v>11233</v>
      </c>
      <c r="C36" t="s">
        <v>40</v>
      </c>
      <c r="D36" t="s">
        <v>344</v>
      </c>
      <c r="E36" t="s">
        <v>37</v>
      </c>
      <c r="F36" t="s">
        <v>345</v>
      </c>
      <c r="G36" t="s">
        <v>352</v>
      </c>
      <c r="H36" t="s">
        <v>353</v>
      </c>
      <c r="I36" t="s">
        <v>713</v>
      </c>
      <c r="J36" s="16">
        <v>10452045889</v>
      </c>
      <c r="K36" s="16">
        <v>0</v>
      </c>
      <c r="L36" s="16">
        <v>0</v>
      </c>
      <c r="M36" s="16">
        <v>0</v>
      </c>
      <c r="N36" s="16">
        <v>0</v>
      </c>
      <c r="O36" s="16">
        <v>10452045889</v>
      </c>
      <c r="P36" s="16">
        <v>3379986696</v>
      </c>
      <c r="Q36" s="61">
        <v>0.32</v>
      </c>
    </row>
    <row r="37" spans="1:17" x14ac:dyDescent="0.25">
      <c r="A37" t="s">
        <v>44</v>
      </c>
      <c r="B37">
        <v>11234</v>
      </c>
      <c r="C37" t="s">
        <v>40</v>
      </c>
      <c r="D37" t="s">
        <v>344</v>
      </c>
      <c r="E37" t="s">
        <v>37</v>
      </c>
      <c r="F37" t="s">
        <v>345</v>
      </c>
      <c r="G37" t="s">
        <v>352</v>
      </c>
      <c r="H37" t="s">
        <v>353</v>
      </c>
      <c r="I37" t="s">
        <v>714</v>
      </c>
      <c r="J37" s="16">
        <v>559448007</v>
      </c>
      <c r="K37" s="16">
        <v>0</v>
      </c>
      <c r="L37" s="16">
        <v>0</v>
      </c>
      <c r="M37" s="16">
        <v>0</v>
      </c>
      <c r="N37" s="16">
        <v>0</v>
      </c>
      <c r="O37" s="16">
        <v>559448007</v>
      </c>
      <c r="P37" s="16">
        <v>116861283</v>
      </c>
      <c r="Q37" s="61">
        <v>0.21</v>
      </c>
    </row>
    <row r="38" spans="1:17" x14ac:dyDescent="0.25">
      <c r="A38" t="s">
        <v>44</v>
      </c>
      <c r="B38">
        <v>11235</v>
      </c>
      <c r="C38" t="s">
        <v>40</v>
      </c>
      <c r="D38" t="s">
        <v>344</v>
      </c>
      <c r="E38" t="s">
        <v>37</v>
      </c>
      <c r="F38" t="s">
        <v>345</v>
      </c>
      <c r="G38" t="s">
        <v>352</v>
      </c>
      <c r="H38" t="s">
        <v>353</v>
      </c>
      <c r="I38" t="s">
        <v>715</v>
      </c>
      <c r="J38" s="16">
        <v>450287421</v>
      </c>
      <c r="K38" s="16">
        <v>0</v>
      </c>
      <c r="L38" s="16">
        <v>0</v>
      </c>
      <c r="M38" s="16">
        <v>0</v>
      </c>
      <c r="N38" s="16">
        <v>0</v>
      </c>
      <c r="O38" s="16">
        <v>450287421</v>
      </c>
      <c r="P38" s="16">
        <v>274874092</v>
      </c>
      <c r="Q38" s="61">
        <v>0.61</v>
      </c>
    </row>
    <row r="39" spans="1:17" x14ac:dyDescent="0.25">
      <c r="A39" t="s">
        <v>44</v>
      </c>
      <c r="B39">
        <v>11236</v>
      </c>
      <c r="C39" t="s">
        <v>40</v>
      </c>
      <c r="D39" t="s">
        <v>344</v>
      </c>
      <c r="E39" t="s">
        <v>37</v>
      </c>
      <c r="F39" t="s">
        <v>345</v>
      </c>
      <c r="G39" t="s">
        <v>352</v>
      </c>
      <c r="H39" t="s">
        <v>353</v>
      </c>
      <c r="I39" t="s">
        <v>716</v>
      </c>
      <c r="J39" s="16">
        <v>354771907</v>
      </c>
      <c r="K39" s="16">
        <v>0</v>
      </c>
      <c r="L39" s="16">
        <v>0</v>
      </c>
      <c r="M39" s="16">
        <v>0</v>
      </c>
      <c r="N39" s="16">
        <v>0</v>
      </c>
      <c r="O39" s="16">
        <v>354771907</v>
      </c>
      <c r="P39" s="16">
        <v>-405829446</v>
      </c>
      <c r="Q39" s="61">
        <v>-1.1399999999999999</v>
      </c>
    </row>
    <row r="40" spans="1:17" x14ac:dyDescent="0.25">
      <c r="A40" t="s">
        <v>44</v>
      </c>
      <c r="B40">
        <v>11237</v>
      </c>
      <c r="C40" t="s">
        <v>40</v>
      </c>
      <c r="D40" t="s">
        <v>344</v>
      </c>
      <c r="E40" t="s">
        <v>37</v>
      </c>
      <c r="F40" t="s">
        <v>345</v>
      </c>
      <c r="G40" t="s">
        <v>352</v>
      </c>
      <c r="H40" t="s">
        <v>353</v>
      </c>
      <c r="I40" t="s">
        <v>717</v>
      </c>
      <c r="J40" s="16">
        <v>3513051217</v>
      </c>
      <c r="K40" s="16">
        <v>0</v>
      </c>
      <c r="L40" s="16">
        <v>0</v>
      </c>
      <c r="M40" s="16">
        <v>0</v>
      </c>
      <c r="N40" s="16">
        <v>0</v>
      </c>
      <c r="O40" s="16">
        <v>3513051217</v>
      </c>
      <c r="P40" s="16">
        <v>0</v>
      </c>
      <c r="Q40" s="61">
        <v>0</v>
      </c>
    </row>
    <row r="41" spans="1:17" x14ac:dyDescent="0.25">
      <c r="A41" t="s">
        <v>44</v>
      </c>
      <c r="B41">
        <v>11238</v>
      </c>
      <c r="C41" t="s">
        <v>40</v>
      </c>
      <c r="D41" t="s">
        <v>344</v>
      </c>
      <c r="E41" t="s">
        <v>37</v>
      </c>
      <c r="F41" t="s">
        <v>345</v>
      </c>
      <c r="G41" t="s">
        <v>352</v>
      </c>
      <c r="H41" t="s">
        <v>353</v>
      </c>
      <c r="I41" t="s">
        <v>718</v>
      </c>
      <c r="J41" s="16">
        <v>1037946950</v>
      </c>
      <c r="K41" s="16">
        <v>0</v>
      </c>
      <c r="L41" s="16">
        <v>0</v>
      </c>
      <c r="M41" s="16">
        <v>0</v>
      </c>
      <c r="N41" s="16">
        <v>0</v>
      </c>
      <c r="O41" s="16">
        <v>1037946950</v>
      </c>
      <c r="P41" s="16">
        <v>0</v>
      </c>
      <c r="Q41" s="61">
        <v>0</v>
      </c>
    </row>
    <row r="42" spans="1:17" x14ac:dyDescent="0.25">
      <c r="A42" t="s">
        <v>44</v>
      </c>
      <c r="B42">
        <v>11239</v>
      </c>
      <c r="C42" t="s">
        <v>40</v>
      </c>
      <c r="D42" t="s">
        <v>344</v>
      </c>
      <c r="E42" t="s">
        <v>37</v>
      </c>
      <c r="F42" t="s">
        <v>345</v>
      </c>
      <c r="G42" t="s">
        <v>352</v>
      </c>
      <c r="H42" t="s">
        <v>353</v>
      </c>
      <c r="I42" t="s">
        <v>719</v>
      </c>
      <c r="J42" s="16">
        <v>3433209144</v>
      </c>
      <c r="K42" s="16">
        <v>0</v>
      </c>
      <c r="L42" s="16">
        <v>0</v>
      </c>
      <c r="M42" s="16">
        <v>0</v>
      </c>
      <c r="N42" s="16">
        <v>0</v>
      </c>
      <c r="O42" s="16">
        <v>3433209144</v>
      </c>
      <c r="P42" s="16">
        <v>1202573091</v>
      </c>
      <c r="Q42" s="61">
        <v>0.35</v>
      </c>
    </row>
    <row r="43" spans="1:17" x14ac:dyDescent="0.25">
      <c r="A43" t="s">
        <v>44</v>
      </c>
      <c r="B43">
        <v>11240</v>
      </c>
      <c r="C43" t="s">
        <v>40</v>
      </c>
      <c r="D43" t="s">
        <v>344</v>
      </c>
      <c r="E43" t="s">
        <v>37</v>
      </c>
      <c r="F43" t="s">
        <v>345</v>
      </c>
      <c r="G43" t="s">
        <v>352</v>
      </c>
      <c r="H43" t="s">
        <v>353</v>
      </c>
      <c r="I43" t="s">
        <v>720</v>
      </c>
      <c r="J43" s="16">
        <v>28638576044</v>
      </c>
      <c r="K43" s="16">
        <v>0</v>
      </c>
      <c r="L43" s="16">
        <v>0</v>
      </c>
      <c r="M43" s="16">
        <v>0</v>
      </c>
      <c r="N43" s="16">
        <v>0</v>
      </c>
      <c r="O43" s="16">
        <v>28638576044</v>
      </c>
      <c r="P43" s="16">
        <v>0</v>
      </c>
      <c r="Q43" s="61">
        <v>0</v>
      </c>
    </row>
    <row r="44" spans="1:17" x14ac:dyDescent="0.25">
      <c r="A44" t="s">
        <v>44</v>
      </c>
      <c r="B44">
        <v>11241</v>
      </c>
      <c r="C44" t="s">
        <v>40</v>
      </c>
      <c r="D44" t="s">
        <v>344</v>
      </c>
      <c r="E44" t="s">
        <v>37</v>
      </c>
      <c r="F44" t="s">
        <v>345</v>
      </c>
      <c r="G44" t="s">
        <v>352</v>
      </c>
      <c r="H44" t="s">
        <v>353</v>
      </c>
      <c r="I44" t="s">
        <v>721</v>
      </c>
      <c r="J44" s="16">
        <v>23498318805</v>
      </c>
      <c r="K44" s="16">
        <v>0</v>
      </c>
      <c r="L44" s="16">
        <v>0</v>
      </c>
      <c r="M44" s="16">
        <v>0</v>
      </c>
      <c r="N44" s="16">
        <v>0</v>
      </c>
      <c r="O44" s="16">
        <v>23498318805</v>
      </c>
      <c r="P44" s="16">
        <v>0</v>
      </c>
      <c r="Q44" s="61">
        <v>0</v>
      </c>
    </row>
    <row r="45" spans="1:17" x14ac:dyDescent="0.25">
      <c r="A45" t="s">
        <v>44</v>
      </c>
      <c r="B45">
        <v>11242</v>
      </c>
      <c r="C45" t="s">
        <v>40</v>
      </c>
      <c r="D45" t="s">
        <v>344</v>
      </c>
      <c r="E45" t="s">
        <v>37</v>
      </c>
      <c r="F45" t="s">
        <v>345</v>
      </c>
      <c r="G45" t="s">
        <v>352</v>
      </c>
      <c r="H45" t="s">
        <v>353</v>
      </c>
      <c r="I45" t="s">
        <v>722</v>
      </c>
      <c r="J45" s="16">
        <v>21295351417</v>
      </c>
      <c r="K45" s="16">
        <v>0</v>
      </c>
      <c r="L45" s="16">
        <v>0</v>
      </c>
      <c r="M45" s="16">
        <v>0</v>
      </c>
      <c r="N45" s="16">
        <v>0</v>
      </c>
      <c r="O45" s="16">
        <v>21295351417</v>
      </c>
      <c r="P45" s="16">
        <v>9907172964</v>
      </c>
      <c r="Q45" s="61">
        <v>0.47</v>
      </c>
    </row>
    <row r="46" spans="1:17" x14ac:dyDescent="0.25">
      <c r="A46" t="s">
        <v>44</v>
      </c>
      <c r="B46">
        <v>11243</v>
      </c>
      <c r="C46" t="s">
        <v>40</v>
      </c>
      <c r="D46" t="s">
        <v>344</v>
      </c>
      <c r="E46" t="s">
        <v>37</v>
      </c>
      <c r="F46" t="s">
        <v>345</v>
      </c>
      <c r="G46" t="s">
        <v>352</v>
      </c>
      <c r="H46" t="s">
        <v>353</v>
      </c>
      <c r="I46" t="s">
        <v>8141</v>
      </c>
      <c r="J46" s="16">
        <v>366145068</v>
      </c>
      <c r="K46" s="16">
        <v>0</v>
      </c>
      <c r="L46" s="16">
        <v>0</v>
      </c>
      <c r="M46" s="16">
        <v>0</v>
      </c>
      <c r="N46" s="16">
        <v>0</v>
      </c>
      <c r="O46" s="16">
        <v>366145068</v>
      </c>
      <c r="P46" s="16">
        <v>341000</v>
      </c>
      <c r="Q46" s="61">
        <v>0</v>
      </c>
    </row>
    <row r="47" spans="1:17" x14ac:dyDescent="0.25">
      <c r="A47" t="s">
        <v>44</v>
      </c>
      <c r="B47">
        <v>11244</v>
      </c>
      <c r="C47" t="s">
        <v>40</v>
      </c>
      <c r="D47" t="s">
        <v>344</v>
      </c>
      <c r="E47" t="s">
        <v>37</v>
      </c>
      <c r="F47" t="s">
        <v>345</v>
      </c>
      <c r="G47" t="s">
        <v>352</v>
      </c>
      <c r="H47" t="s">
        <v>353</v>
      </c>
      <c r="I47" t="s">
        <v>8142</v>
      </c>
      <c r="J47" s="16">
        <v>294702128</v>
      </c>
      <c r="K47" s="16">
        <v>0</v>
      </c>
      <c r="L47" s="16">
        <v>0</v>
      </c>
      <c r="M47" s="16">
        <v>0</v>
      </c>
      <c r="N47" s="16">
        <v>0</v>
      </c>
      <c r="O47" s="16">
        <v>294702128</v>
      </c>
      <c r="P47" s="16">
        <v>17697757</v>
      </c>
      <c r="Q47" s="61">
        <v>0.06</v>
      </c>
    </row>
    <row r="48" spans="1:17" x14ac:dyDescent="0.25">
      <c r="A48" t="s">
        <v>44</v>
      </c>
      <c r="B48">
        <v>11245</v>
      </c>
      <c r="C48" t="s">
        <v>40</v>
      </c>
      <c r="D48" t="s">
        <v>344</v>
      </c>
      <c r="E48" t="s">
        <v>37</v>
      </c>
      <c r="F48" t="s">
        <v>345</v>
      </c>
      <c r="G48" t="s">
        <v>352</v>
      </c>
      <c r="H48" t="s">
        <v>353</v>
      </c>
      <c r="I48" t="s">
        <v>8143</v>
      </c>
      <c r="J48" s="16">
        <v>232189555</v>
      </c>
      <c r="K48" s="16">
        <v>0</v>
      </c>
      <c r="L48" s="16">
        <v>0</v>
      </c>
      <c r="M48" s="16">
        <v>0</v>
      </c>
      <c r="N48" s="16">
        <v>0</v>
      </c>
      <c r="O48" s="16">
        <v>232189555</v>
      </c>
      <c r="P48" s="16">
        <v>84597643</v>
      </c>
      <c r="Q48" s="61">
        <v>0.36</v>
      </c>
    </row>
    <row r="49" spans="1:17" x14ac:dyDescent="0.25">
      <c r="A49" t="s">
        <v>44</v>
      </c>
      <c r="B49">
        <v>12101</v>
      </c>
      <c r="C49" t="s">
        <v>40</v>
      </c>
      <c r="D49" t="s">
        <v>344</v>
      </c>
      <c r="E49" t="s">
        <v>38</v>
      </c>
      <c r="F49" t="s">
        <v>367</v>
      </c>
      <c r="G49" t="s">
        <v>368</v>
      </c>
      <c r="H49" t="s">
        <v>369</v>
      </c>
      <c r="I49" t="s">
        <v>370</v>
      </c>
      <c r="J49" s="16">
        <v>336159217</v>
      </c>
      <c r="K49" s="16">
        <v>0</v>
      </c>
      <c r="L49" s="16">
        <v>0</v>
      </c>
      <c r="M49" s="16">
        <v>0</v>
      </c>
      <c r="N49" s="16">
        <v>0</v>
      </c>
      <c r="O49" s="16">
        <v>336159217</v>
      </c>
      <c r="P49" s="16">
        <v>77009720</v>
      </c>
      <c r="Q49" s="61">
        <v>0.23</v>
      </c>
    </row>
    <row r="50" spans="1:17" x14ac:dyDescent="0.25">
      <c r="A50" t="s">
        <v>44</v>
      </c>
      <c r="B50">
        <v>12102</v>
      </c>
      <c r="C50" t="s">
        <v>40</v>
      </c>
      <c r="D50" t="s">
        <v>344</v>
      </c>
      <c r="E50" t="s">
        <v>38</v>
      </c>
      <c r="F50" t="s">
        <v>367</v>
      </c>
      <c r="G50" t="s">
        <v>368</v>
      </c>
      <c r="H50" t="s">
        <v>369</v>
      </c>
      <c r="I50" t="s">
        <v>371</v>
      </c>
      <c r="J50" s="16">
        <v>761580498</v>
      </c>
      <c r="K50" s="16">
        <v>0</v>
      </c>
      <c r="L50" s="16">
        <v>0</v>
      </c>
      <c r="M50" s="16">
        <v>0</v>
      </c>
      <c r="N50" s="16">
        <v>0</v>
      </c>
      <c r="O50" s="16">
        <v>761580498</v>
      </c>
      <c r="P50" s="16">
        <v>127868257</v>
      </c>
      <c r="Q50" s="61">
        <v>0.17</v>
      </c>
    </row>
    <row r="51" spans="1:17" x14ac:dyDescent="0.25">
      <c r="A51" t="s">
        <v>44</v>
      </c>
      <c r="B51">
        <v>12103</v>
      </c>
      <c r="C51" t="s">
        <v>40</v>
      </c>
      <c r="D51" t="s">
        <v>344</v>
      </c>
      <c r="E51" t="s">
        <v>38</v>
      </c>
      <c r="F51" t="s">
        <v>367</v>
      </c>
      <c r="G51" t="s">
        <v>368</v>
      </c>
      <c r="H51" t="s">
        <v>369</v>
      </c>
      <c r="I51" t="s">
        <v>372</v>
      </c>
      <c r="J51" s="16">
        <v>821120261</v>
      </c>
      <c r="K51" s="16">
        <v>0</v>
      </c>
      <c r="L51" s="16">
        <v>0</v>
      </c>
      <c r="M51" s="16">
        <v>0</v>
      </c>
      <c r="N51" s="16">
        <v>0</v>
      </c>
      <c r="O51" s="16">
        <v>821120261</v>
      </c>
      <c r="P51" s="16">
        <v>123442834</v>
      </c>
      <c r="Q51" s="61">
        <v>0.15</v>
      </c>
    </row>
    <row r="52" spans="1:17" x14ac:dyDescent="0.25">
      <c r="A52" t="s">
        <v>44</v>
      </c>
      <c r="B52">
        <v>12104</v>
      </c>
      <c r="C52" t="s">
        <v>40</v>
      </c>
      <c r="D52" t="s">
        <v>344</v>
      </c>
      <c r="E52" t="s">
        <v>38</v>
      </c>
      <c r="F52" t="s">
        <v>367</v>
      </c>
      <c r="G52" t="s">
        <v>368</v>
      </c>
      <c r="H52" t="s">
        <v>369</v>
      </c>
      <c r="I52" t="s">
        <v>373</v>
      </c>
      <c r="J52" s="16">
        <v>275512385</v>
      </c>
      <c r="K52" s="16">
        <v>0</v>
      </c>
      <c r="L52" s="16">
        <v>0</v>
      </c>
      <c r="M52" s="16">
        <v>0</v>
      </c>
      <c r="N52" s="16">
        <v>0</v>
      </c>
      <c r="O52" s="16">
        <v>275512385</v>
      </c>
      <c r="P52" s="16">
        <v>49640040</v>
      </c>
      <c r="Q52" s="61">
        <v>0.18</v>
      </c>
    </row>
    <row r="53" spans="1:17" x14ac:dyDescent="0.25">
      <c r="A53" t="s">
        <v>44</v>
      </c>
      <c r="B53">
        <v>12105</v>
      </c>
      <c r="C53" t="s">
        <v>40</v>
      </c>
      <c r="D53" t="s">
        <v>344</v>
      </c>
      <c r="E53" t="s">
        <v>38</v>
      </c>
      <c r="F53" t="s">
        <v>367</v>
      </c>
      <c r="G53" t="s">
        <v>368</v>
      </c>
      <c r="H53" t="s">
        <v>369</v>
      </c>
      <c r="I53" t="s">
        <v>374</v>
      </c>
      <c r="J53" s="16">
        <v>1492056000</v>
      </c>
      <c r="K53" s="16">
        <v>0</v>
      </c>
      <c r="L53" s="16">
        <v>0</v>
      </c>
      <c r="M53" s="16">
        <v>0</v>
      </c>
      <c r="N53" s="16">
        <v>0</v>
      </c>
      <c r="O53" s="16">
        <v>1492056000</v>
      </c>
      <c r="P53" s="16">
        <v>508245148.25</v>
      </c>
      <c r="Q53" s="61">
        <v>0.34</v>
      </c>
    </row>
    <row r="54" spans="1:17" x14ac:dyDescent="0.25">
      <c r="A54" t="s">
        <v>724</v>
      </c>
      <c r="B54">
        <v>12106</v>
      </c>
      <c r="C54" t="s">
        <v>40</v>
      </c>
      <c r="D54" t="s">
        <v>344</v>
      </c>
      <c r="E54" t="s">
        <v>38</v>
      </c>
      <c r="F54" t="s">
        <v>367</v>
      </c>
      <c r="G54" t="s">
        <v>368</v>
      </c>
      <c r="H54" t="s">
        <v>369</v>
      </c>
      <c r="I54" t="s">
        <v>8144</v>
      </c>
      <c r="J54" s="16">
        <v>1839646149</v>
      </c>
      <c r="K54" s="16">
        <v>0</v>
      </c>
      <c r="L54" s="16">
        <v>0</v>
      </c>
      <c r="M54" s="16">
        <v>0</v>
      </c>
      <c r="N54" s="16">
        <v>0</v>
      </c>
      <c r="O54" s="16">
        <v>1839646149</v>
      </c>
      <c r="P54" s="16">
        <v>284820588</v>
      </c>
      <c r="Q54" s="61">
        <v>0.15</v>
      </c>
    </row>
    <row r="55" spans="1:17" x14ac:dyDescent="0.25">
      <c r="A55" t="s">
        <v>44</v>
      </c>
      <c r="B55">
        <v>12107</v>
      </c>
      <c r="C55" t="s">
        <v>40</v>
      </c>
      <c r="D55" t="s">
        <v>344</v>
      </c>
      <c r="E55" t="s">
        <v>38</v>
      </c>
      <c r="F55" t="s">
        <v>367</v>
      </c>
      <c r="G55" t="s">
        <v>368</v>
      </c>
      <c r="H55" t="s">
        <v>369</v>
      </c>
      <c r="I55" t="s">
        <v>375</v>
      </c>
      <c r="J55" s="16">
        <v>51301600</v>
      </c>
      <c r="K55" s="16">
        <v>0</v>
      </c>
      <c r="L55" s="16">
        <v>0</v>
      </c>
      <c r="M55" s="16">
        <v>0</v>
      </c>
      <c r="N55" s="16">
        <v>0</v>
      </c>
      <c r="O55" s="16">
        <v>51301600</v>
      </c>
      <c r="P55" s="16">
        <v>6012060</v>
      </c>
      <c r="Q55" s="61">
        <v>0.12</v>
      </c>
    </row>
    <row r="56" spans="1:17" x14ac:dyDescent="0.25">
      <c r="A56" t="s">
        <v>44</v>
      </c>
      <c r="B56">
        <v>12110</v>
      </c>
      <c r="C56" t="s">
        <v>40</v>
      </c>
      <c r="D56" t="s">
        <v>344</v>
      </c>
      <c r="E56" t="s">
        <v>38</v>
      </c>
      <c r="F56" t="s">
        <v>367</v>
      </c>
      <c r="G56" t="s">
        <v>368</v>
      </c>
      <c r="H56" t="s">
        <v>369</v>
      </c>
      <c r="I56" t="s">
        <v>376</v>
      </c>
      <c r="J56" s="16">
        <v>11128979</v>
      </c>
      <c r="K56" s="16">
        <v>0</v>
      </c>
      <c r="L56" s="16">
        <v>0</v>
      </c>
      <c r="M56" s="16">
        <v>0</v>
      </c>
      <c r="N56" s="16">
        <v>0</v>
      </c>
      <c r="O56" s="16">
        <v>11128979</v>
      </c>
      <c r="P56" s="16">
        <v>0</v>
      </c>
      <c r="Q56" s="61">
        <v>0</v>
      </c>
    </row>
    <row r="57" spans="1:17" x14ac:dyDescent="0.25">
      <c r="A57" t="s">
        <v>44</v>
      </c>
      <c r="B57">
        <v>12111</v>
      </c>
      <c r="C57" t="s">
        <v>40</v>
      </c>
      <c r="D57" t="s">
        <v>344</v>
      </c>
      <c r="E57" t="s">
        <v>38</v>
      </c>
      <c r="F57" t="s">
        <v>367</v>
      </c>
      <c r="G57" t="s">
        <v>368</v>
      </c>
      <c r="H57" t="s">
        <v>369</v>
      </c>
      <c r="I57" t="s">
        <v>377</v>
      </c>
      <c r="J57" s="16">
        <v>161446089</v>
      </c>
      <c r="K57" s="16">
        <v>0</v>
      </c>
      <c r="L57" s="16">
        <v>0</v>
      </c>
      <c r="M57" s="16">
        <v>0</v>
      </c>
      <c r="N57" s="16">
        <v>0</v>
      </c>
      <c r="O57" s="16">
        <v>161446089</v>
      </c>
      <c r="P57" s="16">
        <v>20909400</v>
      </c>
      <c r="Q57" s="61">
        <v>0.13</v>
      </c>
    </row>
    <row r="58" spans="1:17" x14ac:dyDescent="0.25">
      <c r="A58" t="s">
        <v>724</v>
      </c>
      <c r="B58">
        <v>12112</v>
      </c>
      <c r="C58" t="s">
        <v>40</v>
      </c>
      <c r="D58" t="s">
        <v>344</v>
      </c>
      <c r="E58" t="s">
        <v>38</v>
      </c>
      <c r="F58" t="s">
        <v>367</v>
      </c>
      <c r="G58" t="s">
        <v>368</v>
      </c>
      <c r="H58" t="s">
        <v>369</v>
      </c>
      <c r="I58" t="s">
        <v>378</v>
      </c>
      <c r="J58" s="16">
        <v>203772091</v>
      </c>
      <c r="K58" s="16">
        <v>0</v>
      </c>
      <c r="L58" s="16">
        <v>0</v>
      </c>
      <c r="M58" s="16">
        <v>0</v>
      </c>
      <c r="N58" s="16">
        <v>0</v>
      </c>
      <c r="O58" s="16">
        <v>203772091</v>
      </c>
      <c r="P58" s="16">
        <v>0</v>
      </c>
      <c r="Q58" s="61">
        <v>0</v>
      </c>
    </row>
    <row r="59" spans="1:17" x14ac:dyDescent="0.25">
      <c r="A59" t="s">
        <v>724</v>
      </c>
      <c r="B59">
        <v>12113</v>
      </c>
      <c r="C59" t="s">
        <v>40</v>
      </c>
      <c r="D59" t="s">
        <v>344</v>
      </c>
      <c r="E59" t="s">
        <v>38</v>
      </c>
      <c r="F59" t="s">
        <v>367</v>
      </c>
      <c r="G59" t="s">
        <v>368</v>
      </c>
      <c r="H59" t="s">
        <v>369</v>
      </c>
      <c r="I59" t="s">
        <v>555</v>
      </c>
      <c r="J59" s="16">
        <v>17188590</v>
      </c>
      <c r="K59" s="16">
        <v>0</v>
      </c>
      <c r="L59" s="16">
        <v>0</v>
      </c>
      <c r="M59" s="16">
        <v>0</v>
      </c>
      <c r="N59" s="16">
        <v>0</v>
      </c>
      <c r="O59" s="16">
        <v>17188590</v>
      </c>
      <c r="P59" s="16">
        <v>0</v>
      </c>
      <c r="Q59" s="61">
        <v>0</v>
      </c>
    </row>
    <row r="60" spans="1:17" x14ac:dyDescent="0.25">
      <c r="A60" t="s">
        <v>724</v>
      </c>
      <c r="B60">
        <v>12114</v>
      </c>
      <c r="C60" t="s">
        <v>40</v>
      </c>
      <c r="D60" t="s">
        <v>344</v>
      </c>
      <c r="E60" t="s">
        <v>38</v>
      </c>
      <c r="F60" t="s">
        <v>367</v>
      </c>
      <c r="G60" t="s">
        <v>368</v>
      </c>
      <c r="H60" t="s">
        <v>369</v>
      </c>
      <c r="I60" t="s">
        <v>379</v>
      </c>
      <c r="J60" s="16">
        <v>50040965</v>
      </c>
      <c r="K60" s="16">
        <v>0</v>
      </c>
      <c r="L60" s="16">
        <v>0</v>
      </c>
      <c r="M60" s="16">
        <v>0</v>
      </c>
      <c r="N60" s="16">
        <v>0</v>
      </c>
      <c r="O60" s="16">
        <v>50040965</v>
      </c>
      <c r="P60" s="16">
        <v>0</v>
      </c>
      <c r="Q60" s="61">
        <v>0</v>
      </c>
    </row>
    <row r="61" spans="1:17" x14ac:dyDescent="0.25">
      <c r="A61" t="s">
        <v>724</v>
      </c>
      <c r="B61">
        <v>12201</v>
      </c>
      <c r="C61" t="s">
        <v>40</v>
      </c>
      <c r="D61" t="s">
        <v>344</v>
      </c>
      <c r="E61" t="s">
        <v>38</v>
      </c>
      <c r="F61" t="s">
        <v>367</v>
      </c>
      <c r="G61" t="s">
        <v>380</v>
      </c>
      <c r="H61" t="s">
        <v>381</v>
      </c>
      <c r="I61" t="s">
        <v>502</v>
      </c>
      <c r="J61" s="16">
        <v>2703213451</v>
      </c>
      <c r="K61" s="16">
        <v>0</v>
      </c>
      <c r="L61" s="16">
        <v>0</v>
      </c>
      <c r="M61" s="16">
        <v>0</v>
      </c>
      <c r="N61" s="16">
        <v>0</v>
      </c>
      <c r="O61" s="16">
        <v>2703213451</v>
      </c>
      <c r="P61" s="16">
        <v>625419071</v>
      </c>
      <c r="Q61" s="61">
        <v>0.23</v>
      </c>
    </row>
    <row r="62" spans="1:17" x14ac:dyDescent="0.25">
      <c r="A62" t="s">
        <v>724</v>
      </c>
      <c r="B62">
        <v>12202</v>
      </c>
      <c r="C62" t="s">
        <v>40</v>
      </c>
      <c r="D62" t="s">
        <v>344</v>
      </c>
      <c r="E62" t="s">
        <v>38</v>
      </c>
      <c r="F62" t="s">
        <v>367</v>
      </c>
      <c r="G62" t="s">
        <v>380</v>
      </c>
      <c r="H62" t="s">
        <v>381</v>
      </c>
      <c r="I62" t="s">
        <v>382</v>
      </c>
      <c r="J62" s="16">
        <v>265038953</v>
      </c>
      <c r="K62" s="16">
        <v>0</v>
      </c>
      <c r="L62" s="16">
        <v>0</v>
      </c>
      <c r="M62" s="16">
        <v>0</v>
      </c>
      <c r="N62" s="16">
        <v>0</v>
      </c>
      <c r="O62" s="16">
        <v>265038953</v>
      </c>
      <c r="P62" s="16">
        <v>54981049</v>
      </c>
      <c r="Q62" s="61">
        <v>0.21</v>
      </c>
    </row>
    <row r="63" spans="1:17" x14ac:dyDescent="0.25">
      <c r="A63" t="s">
        <v>724</v>
      </c>
      <c r="B63">
        <v>12203</v>
      </c>
      <c r="C63" t="s">
        <v>40</v>
      </c>
      <c r="D63" t="s">
        <v>344</v>
      </c>
      <c r="E63" t="s">
        <v>38</v>
      </c>
      <c r="F63" t="s">
        <v>367</v>
      </c>
      <c r="G63" t="s">
        <v>380</v>
      </c>
      <c r="H63" t="s">
        <v>381</v>
      </c>
      <c r="I63" t="s">
        <v>8145</v>
      </c>
      <c r="J63" s="16">
        <v>2179792349</v>
      </c>
      <c r="K63" s="16">
        <v>0</v>
      </c>
      <c r="L63" s="16">
        <v>0</v>
      </c>
      <c r="M63" s="16">
        <v>0</v>
      </c>
      <c r="N63" s="16">
        <v>0</v>
      </c>
      <c r="O63" s="16">
        <v>2179792349</v>
      </c>
      <c r="P63" s="16">
        <v>434505090</v>
      </c>
      <c r="Q63" s="61">
        <v>0.2</v>
      </c>
    </row>
    <row r="64" spans="1:17" x14ac:dyDescent="0.25">
      <c r="A64" t="s">
        <v>44</v>
      </c>
      <c r="B64">
        <v>12204</v>
      </c>
      <c r="C64" t="s">
        <v>40</v>
      </c>
      <c r="D64" t="s">
        <v>344</v>
      </c>
      <c r="E64" t="s">
        <v>38</v>
      </c>
      <c r="F64" t="s">
        <v>367</v>
      </c>
      <c r="G64" t="s">
        <v>380</v>
      </c>
      <c r="H64" t="s">
        <v>381</v>
      </c>
      <c r="I64" t="s">
        <v>383</v>
      </c>
      <c r="J64" s="16">
        <v>223939382</v>
      </c>
      <c r="K64" s="16">
        <v>0</v>
      </c>
      <c r="L64" s="16">
        <v>0</v>
      </c>
      <c r="M64" s="16">
        <v>0</v>
      </c>
      <c r="N64" s="16">
        <v>0</v>
      </c>
      <c r="O64" s="16">
        <v>223939382</v>
      </c>
      <c r="P64" s="16">
        <v>1529784</v>
      </c>
      <c r="Q64" s="61">
        <v>0.01</v>
      </c>
    </row>
    <row r="65" spans="1:17" x14ac:dyDescent="0.25">
      <c r="A65" t="s">
        <v>724</v>
      </c>
      <c r="B65">
        <v>12205</v>
      </c>
      <c r="C65" t="s">
        <v>40</v>
      </c>
      <c r="D65" t="s">
        <v>344</v>
      </c>
      <c r="E65" t="s">
        <v>38</v>
      </c>
      <c r="F65" t="s">
        <v>367</v>
      </c>
      <c r="G65" t="s">
        <v>380</v>
      </c>
      <c r="H65" t="s">
        <v>381</v>
      </c>
      <c r="I65" t="s">
        <v>384</v>
      </c>
      <c r="J65" s="16">
        <v>3031214</v>
      </c>
      <c r="K65" s="16">
        <v>0</v>
      </c>
      <c r="L65" s="16">
        <v>0</v>
      </c>
      <c r="M65" s="16">
        <v>0</v>
      </c>
      <c r="N65" s="16">
        <v>0</v>
      </c>
      <c r="O65" s="16">
        <v>3031214</v>
      </c>
      <c r="P65" s="16">
        <v>0</v>
      </c>
      <c r="Q65" s="61">
        <v>0</v>
      </c>
    </row>
    <row r="66" spans="1:17" x14ac:dyDescent="0.25">
      <c r="A66" t="s">
        <v>44</v>
      </c>
      <c r="B66">
        <v>12206</v>
      </c>
      <c r="C66" t="s">
        <v>40</v>
      </c>
      <c r="D66" t="s">
        <v>344</v>
      </c>
      <c r="E66" t="s">
        <v>38</v>
      </c>
      <c r="F66" t="s">
        <v>367</v>
      </c>
      <c r="G66" t="s">
        <v>380</v>
      </c>
      <c r="H66" t="s">
        <v>381</v>
      </c>
      <c r="I66" t="s">
        <v>385</v>
      </c>
      <c r="J66" s="16">
        <v>2322589353</v>
      </c>
      <c r="K66" s="16">
        <v>0</v>
      </c>
      <c r="L66" s="16">
        <v>0</v>
      </c>
      <c r="M66" s="16">
        <v>0</v>
      </c>
      <c r="N66" s="16">
        <v>0</v>
      </c>
      <c r="O66" s="16">
        <v>2322589353</v>
      </c>
      <c r="P66" s="16">
        <v>114845172</v>
      </c>
      <c r="Q66" s="61">
        <v>0.05</v>
      </c>
    </row>
    <row r="67" spans="1:17" x14ac:dyDescent="0.25">
      <c r="A67" t="s">
        <v>44</v>
      </c>
      <c r="B67">
        <v>12208</v>
      </c>
      <c r="C67" t="s">
        <v>40</v>
      </c>
      <c r="D67" t="s">
        <v>344</v>
      </c>
      <c r="E67" t="s">
        <v>38</v>
      </c>
      <c r="F67" t="s">
        <v>367</v>
      </c>
      <c r="G67" t="s">
        <v>380</v>
      </c>
      <c r="H67" t="s">
        <v>381</v>
      </c>
      <c r="I67" t="s">
        <v>386</v>
      </c>
      <c r="J67" s="16">
        <v>6602693</v>
      </c>
      <c r="K67" s="16">
        <v>0</v>
      </c>
      <c r="L67" s="16">
        <v>0</v>
      </c>
      <c r="M67" s="16">
        <v>0</v>
      </c>
      <c r="N67" s="16">
        <v>0</v>
      </c>
      <c r="O67" s="16">
        <v>6602693</v>
      </c>
      <c r="P67" s="16">
        <v>0</v>
      </c>
      <c r="Q67" s="61">
        <v>0</v>
      </c>
    </row>
    <row r="68" spans="1:17" x14ac:dyDescent="0.25">
      <c r="A68" t="s">
        <v>724</v>
      </c>
      <c r="B68">
        <v>12211</v>
      </c>
      <c r="C68" t="s">
        <v>40</v>
      </c>
      <c r="D68" t="s">
        <v>344</v>
      </c>
      <c r="E68" t="s">
        <v>38</v>
      </c>
      <c r="F68" t="s">
        <v>367</v>
      </c>
      <c r="G68" t="s">
        <v>380</v>
      </c>
      <c r="H68" t="s">
        <v>381</v>
      </c>
      <c r="I68" t="s">
        <v>556</v>
      </c>
      <c r="J68" s="16">
        <v>554001602</v>
      </c>
      <c r="K68" s="16">
        <v>0</v>
      </c>
      <c r="L68" s="16">
        <v>0</v>
      </c>
      <c r="M68" s="16">
        <v>0</v>
      </c>
      <c r="N68" s="16">
        <v>0</v>
      </c>
      <c r="O68" s="16">
        <v>554001602</v>
      </c>
      <c r="P68" s="16">
        <v>99730911</v>
      </c>
      <c r="Q68" s="61">
        <v>0.18</v>
      </c>
    </row>
    <row r="69" spans="1:17" x14ac:dyDescent="0.25">
      <c r="A69" t="s">
        <v>724</v>
      </c>
      <c r="B69">
        <v>12212</v>
      </c>
      <c r="C69" t="s">
        <v>40</v>
      </c>
      <c r="D69" t="s">
        <v>344</v>
      </c>
      <c r="E69" t="s">
        <v>38</v>
      </c>
      <c r="F69" t="s">
        <v>367</v>
      </c>
      <c r="G69" t="s">
        <v>380</v>
      </c>
      <c r="H69" t="s">
        <v>381</v>
      </c>
      <c r="I69" t="s">
        <v>387</v>
      </c>
      <c r="J69" s="16">
        <v>3815175</v>
      </c>
      <c r="K69" s="16">
        <v>0</v>
      </c>
      <c r="L69" s="16">
        <v>0</v>
      </c>
      <c r="M69" s="16">
        <v>0</v>
      </c>
      <c r="N69" s="16">
        <v>0</v>
      </c>
      <c r="O69" s="16">
        <v>3815175</v>
      </c>
      <c r="P69" s="16">
        <v>0</v>
      </c>
      <c r="Q69" s="61">
        <v>0</v>
      </c>
    </row>
    <row r="70" spans="1:17" x14ac:dyDescent="0.25">
      <c r="A70" t="s">
        <v>44</v>
      </c>
      <c r="B70">
        <v>12301</v>
      </c>
      <c r="C70" t="s">
        <v>40</v>
      </c>
      <c r="D70" t="s">
        <v>344</v>
      </c>
      <c r="E70" t="s">
        <v>38</v>
      </c>
      <c r="F70" t="s">
        <v>367</v>
      </c>
      <c r="G70" t="s">
        <v>388</v>
      </c>
      <c r="H70" t="s">
        <v>389</v>
      </c>
      <c r="I70" t="s">
        <v>390</v>
      </c>
      <c r="J70" s="16">
        <v>8259452797</v>
      </c>
      <c r="K70" s="16">
        <v>0</v>
      </c>
      <c r="L70" s="16">
        <v>0</v>
      </c>
      <c r="M70" s="16">
        <v>0</v>
      </c>
      <c r="N70" s="16">
        <v>0</v>
      </c>
      <c r="O70" s="16">
        <v>8259452797</v>
      </c>
      <c r="P70" s="16">
        <v>923430426</v>
      </c>
      <c r="Q70" s="61">
        <v>0.11</v>
      </c>
    </row>
    <row r="71" spans="1:17" x14ac:dyDescent="0.25">
      <c r="A71" t="s">
        <v>724</v>
      </c>
      <c r="B71">
        <v>12302</v>
      </c>
      <c r="C71" t="s">
        <v>40</v>
      </c>
      <c r="D71" t="s">
        <v>344</v>
      </c>
      <c r="E71" t="s">
        <v>38</v>
      </c>
      <c r="F71" t="s">
        <v>367</v>
      </c>
      <c r="G71" t="s">
        <v>388</v>
      </c>
      <c r="H71" t="s">
        <v>389</v>
      </c>
      <c r="I71" t="s">
        <v>391</v>
      </c>
      <c r="J71" s="16">
        <v>1042558180</v>
      </c>
      <c r="K71" s="16">
        <v>0</v>
      </c>
      <c r="L71" s="16">
        <v>0</v>
      </c>
      <c r="M71" s="16">
        <v>0</v>
      </c>
      <c r="N71" s="16">
        <v>0</v>
      </c>
      <c r="O71" s="16">
        <v>1042558180</v>
      </c>
      <c r="P71" s="16">
        <v>58530357</v>
      </c>
      <c r="Q71" s="61">
        <v>0.06</v>
      </c>
    </row>
    <row r="72" spans="1:17" x14ac:dyDescent="0.25">
      <c r="A72" t="s">
        <v>724</v>
      </c>
      <c r="B72">
        <v>12303</v>
      </c>
      <c r="C72" t="s">
        <v>40</v>
      </c>
      <c r="D72" t="s">
        <v>344</v>
      </c>
      <c r="E72" t="s">
        <v>38</v>
      </c>
      <c r="F72" t="s">
        <v>367</v>
      </c>
      <c r="G72" t="s">
        <v>388</v>
      </c>
      <c r="H72" t="s">
        <v>389</v>
      </c>
      <c r="I72" t="s">
        <v>392</v>
      </c>
      <c r="J72" s="16">
        <v>7682870</v>
      </c>
      <c r="K72" s="16">
        <v>0</v>
      </c>
      <c r="L72" s="16">
        <v>0</v>
      </c>
      <c r="M72" s="16">
        <v>0</v>
      </c>
      <c r="N72" s="16">
        <v>0</v>
      </c>
      <c r="O72" s="16">
        <v>7682870</v>
      </c>
      <c r="P72" s="16">
        <v>0</v>
      </c>
      <c r="Q72" s="61">
        <v>0</v>
      </c>
    </row>
    <row r="73" spans="1:17" x14ac:dyDescent="0.25">
      <c r="A73" t="s">
        <v>724</v>
      </c>
      <c r="B73">
        <v>12305</v>
      </c>
      <c r="C73" t="s">
        <v>40</v>
      </c>
      <c r="D73" t="s">
        <v>344</v>
      </c>
      <c r="E73" t="s">
        <v>38</v>
      </c>
      <c r="F73" t="s">
        <v>367</v>
      </c>
      <c r="G73" t="s">
        <v>388</v>
      </c>
      <c r="H73" t="s">
        <v>389</v>
      </c>
      <c r="I73" t="s">
        <v>643</v>
      </c>
      <c r="J73" s="16">
        <v>885608</v>
      </c>
      <c r="K73" s="16">
        <v>0</v>
      </c>
      <c r="L73" s="16">
        <v>0</v>
      </c>
      <c r="M73" s="16">
        <v>0</v>
      </c>
      <c r="N73" s="16">
        <v>0</v>
      </c>
      <c r="O73" s="16">
        <v>885608</v>
      </c>
      <c r="P73" s="16">
        <v>0</v>
      </c>
      <c r="Q73" s="61">
        <v>0</v>
      </c>
    </row>
    <row r="74" spans="1:17" x14ac:dyDescent="0.25">
      <c r="A74" t="s">
        <v>724</v>
      </c>
      <c r="B74">
        <v>12401</v>
      </c>
      <c r="C74" t="s">
        <v>40</v>
      </c>
      <c r="D74" t="s">
        <v>344</v>
      </c>
      <c r="E74" t="s">
        <v>38</v>
      </c>
      <c r="F74" t="s">
        <v>367</v>
      </c>
      <c r="G74" t="s">
        <v>557</v>
      </c>
      <c r="H74" t="s">
        <v>635</v>
      </c>
      <c r="I74" t="s">
        <v>497</v>
      </c>
      <c r="J74" s="16">
        <v>6938433945</v>
      </c>
      <c r="K74" s="16">
        <v>0</v>
      </c>
      <c r="L74" s="16">
        <v>0</v>
      </c>
      <c r="M74" s="16">
        <v>0</v>
      </c>
      <c r="N74" s="16">
        <v>0</v>
      </c>
      <c r="O74" s="16">
        <v>6938433945</v>
      </c>
      <c r="P74" s="16">
        <v>723274665</v>
      </c>
      <c r="Q74" s="61">
        <v>0.1</v>
      </c>
    </row>
    <row r="75" spans="1:17" x14ac:dyDescent="0.25">
      <c r="A75" t="s">
        <v>44</v>
      </c>
      <c r="B75">
        <v>12402</v>
      </c>
      <c r="C75" t="s">
        <v>40</v>
      </c>
      <c r="D75" t="s">
        <v>344</v>
      </c>
      <c r="E75" t="s">
        <v>38</v>
      </c>
      <c r="F75" t="s">
        <v>367</v>
      </c>
      <c r="G75" t="s">
        <v>557</v>
      </c>
      <c r="H75" t="s">
        <v>635</v>
      </c>
      <c r="I75" t="s">
        <v>410</v>
      </c>
      <c r="J75" s="16">
        <v>27717082</v>
      </c>
      <c r="K75" s="16">
        <v>0</v>
      </c>
      <c r="L75" s="16">
        <v>0</v>
      </c>
      <c r="M75" s="16">
        <v>0</v>
      </c>
      <c r="N75" s="16">
        <v>0</v>
      </c>
      <c r="O75" s="16">
        <v>27717082</v>
      </c>
      <c r="P75" s="16">
        <v>7095226</v>
      </c>
      <c r="Q75" s="61">
        <v>0.26</v>
      </c>
    </row>
    <row r="76" spans="1:17" x14ac:dyDescent="0.25">
      <c r="A76" t="s">
        <v>724</v>
      </c>
      <c r="B76">
        <v>12403</v>
      </c>
      <c r="C76" t="s">
        <v>40</v>
      </c>
      <c r="D76" t="s">
        <v>344</v>
      </c>
      <c r="E76" t="s">
        <v>38</v>
      </c>
      <c r="F76" t="s">
        <v>367</v>
      </c>
      <c r="G76" t="s">
        <v>557</v>
      </c>
      <c r="H76" t="s">
        <v>635</v>
      </c>
      <c r="I76" t="s">
        <v>411</v>
      </c>
      <c r="J76" s="16">
        <v>244562500</v>
      </c>
      <c r="K76" s="16">
        <v>0</v>
      </c>
      <c r="L76" s="16">
        <v>0</v>
      </c>
      <c r="M76" s="16">
        <v>0</v>
      </c>
      <c r="N76" s="16">
        <v>0</v>
      </c>
      <c r="O76" s="16">
        <v>244562500</v>
      </c>
      <c r="P76" s="16">
        <v>65342987</v>
      </c>
      <c r="Q76" s="61">
        <v>0.27</v>
      </c>
    </row>
    <row r="77" spans="1:17" x14ac:dyDescent="0.25">
      <c r="A77" t="s">
        <v>724</v>
      </c>
      <c r="B77">
        <v>12502</v>
      </c>
      <c r="C77" t="s">
        <v>40</v>
      </c>
      <c r="D77" t="s">
        <v>344</v>
      </c>
      <c r="E77" t="s">
        <v>38</v>
      </c>
      <c r="F77" t="s">
        <v>367</v>
      </c>
      <c r="G77" t="s">
        <v>393</v>
      </c>
      <c r="H77" t="s">
        <v>394</v>
      </c>
      <c r="I77" t="s">
        <v>503</v>
      </c>
      <c r="J77" s="16">
        <v>542213760</v>
      </c>
      <c r="K77" s="16">
        <v>0</v>
      </c>
      <c r="L77" s="16">
        <v>0</v>
      </c>
      <c r="M77" s="16">
        <v>0</v>
      </c>
      <c r="N77" s="16">
        <v>0</v>
      </c>
      <c r="O77" s="16">
        <v>542213760</v>
      </c>
      <c r="P77" s="16">
        <v>59707960</v>
      </c>
      <c r="Q77" s="61">
        <v>0.11</v>
      </c>
    </row>
    <row r="78" spans="1:17" x14ac:dyDescent="0.25">
      <c r="A78" t="s">
        <v>724</v>
      </c>
      <c r="B78">
        <v>12603</v>
      </c>
      <c r="C78" t="s">
        <v>40</v>
      </c>
      <c r="D78" t="s">
        <v>344</v>
      </c>
      <c r="E78" t="s">
        <v>38</v>
      </c>
      <c r="F78" t="s">
        <v>367</v>
      </c>
      <c r="G78" t="s">
        <v>395</v>
      </c>
      <c r="H78" t="s">
        <v>396</v>
      </c>
      <c r="I78" t="s">
        <v>504</v>
      </c>
      <c r="J78" s="16">
        <v>181440000</v>
      </c>
      <c r="K78" s="16">
        <v>0</v>
      </c>
      <c r="L78" s="16">
        <v>0</v>
      </c>
      <c r="M78" s="16">
        <v>0</v>
      </c>
      <c r="N78" s="16">
        <v>0</v>
      </c>
      <c r="O78" s="16">
        <v>181440000</v>
      </c>
      <c r="P78" s="16">
        <v>0</v>
      </c>
      <c r="Q78" s="61">
        <v>0</v>
      </c>
    </row>
    <row r="79" spans="1:17" x14ac:dyDescent="0.25">
      <c r="A79" t="s">
        <v>724</v>
      </c>
      <c r="B79">
        <v>12604</v>
      </c>
      <c r="C79" t="s">
        <v>40</v>
      </c>
      <c r="D79" t="s">
        <v>344</v>
      </c>
      <c r="E79" t="s">
        <v>38</v>
      </c>
      <c r="F79" t="s">
        <v>367</v>
      </c>
      <c r="G79" t="s">
        <v>395</v>
      </c>
      <c r="H79" t="s">
        <v>396</v>
      </c>
      <c r="I79" t="s">
        <v>505</v>
      </c>
      <c r="J79" s="16">
        <v>5901750</v>
      </c>
      <c r="K79" s="16">
        <v>0</v>
      </c>
      <c r="L79" s="16">
        <v>0</v>
      </c>
      <c r="M79" s="16">
        <v>0</v>
      </c>
      <c r="N79" s="16">
        <v>0</v>
      </c>
      <c r="O79" s="16">
        <v>5901750</v>
      </c>
      <c r="P79" s="16">
        <v>0</v>
      </c>
      <c r="Q79" s="61">
        <v>0</v>
      </c>
    </row>
    <row r="80" spans="1:17" x14ac:dyDescent="0.25">
      <c r="A80" t="s">
        <v>724</v>
      </c>
      <c r="B80">
        <v>12606</v>
      </c>
      <c r="C80" t="s">
        <v>40</v>
      </c>
      <c r="D80" t="s">
        <v>344</v>
      </c>
      <c r="E80" t="s">
        <v>38</v>
      </c>
      <c r="F80" t="s">
        <v>367</v>
      </c>
      <c r="G80" t="s">
        <v>395</v>
      </c>
      <c r="H80" t="s">
        <v>396</v>
      </c>
      <c r="I80" t="s">
        <v>506</v>
      </c>
      <c r="J80" s="16">
        <v>649192</v>
      </c>
      <c r="K80" s="16">
        <v>0</v>
      </c>
      <c r="L80" s="16">
        <v>0</v>
      </c>
      <c r="M80" s="16">
        <v>0</v>
      </c>
      <c r="N80" s="16">
        <v>0</v>
      </c>
      <c r="O80" s="16">
        <v>649192</v>
      </c>
      <c r="P80" s="16">
        <v>0</v>
      </c>
      <c r="Q80" s="61">
        <v>0</v>
      </c>
    </row>
    <row r="81" spans="1:17" x14ac:dyDescent="0.25">
      <c r="A81" t="s">
        <v>724</v>
      </c>
      <c r="B81">
        <v>12609</v>
      </c>
      <c r="C81" t="s">
        <v>40</v>
      </c>
      <c r="D81" t="s">
        <v>344</v>
      </c>
      <c r="E81" t="s">
        <v>38</v>
      </c>
      <c r="F81" t="s">
        <v>367</v>
      </c>
      <c r="G81" t="s">
        <v>395</v>
      </c>
      <c r="H81" t="s">
        <v>396</v>
      </c>
      <c r="I81" t="s">
        <v>559</v>
      </c>
      <c r="J81" s="16">
        <v>81076035</v>
      </c>
      <c r="K81" s="16">
        <v>0</v>
      </c>
      <c r="L81" s="16">
        <v>0</v>
      </c>
      <c r="M81" s="16">
        <v>0</v>
      </c>
      <c r="N81" s="16">
        <v>0</v>
      </c>
      <c r="O81" s="16">
        <v>81076035</v>
      </c>
      <c r="P81" s="16">
        <v>0</v>
      </c>
      <c r="Q81" s="61">
        <v>0</v>
      </c>
    </row>
    <row r="82" spans="1:17" x14ac:dyDescent="0.25">
      <c r="A82" t="s">
        <v>724</v>
      </c>
      <c r="B82">
        <v>12610</v>
      </c>
      <c r="C82" t="s">
        <v>40</v>
      </c>
      <c r="D82" t="s">
        <v>344</v>
      </c>
      <c r="E82" t="s">
        <v>38</v>
      </c>
      <c r="F82" t="s">
        <v>367</v>
      </c>
      <c r="G82" t="s">
        <v>395</v>
      </c>
      <c r="H82" t="s">
        <v>396</v>
      </c>
      <c r="I82" t="s">
        <v>560</v>
      </c>
      <c r="J82" s="16">
        <v>17188590</v>
      </c>
      <c r="K82" s="16">
        <v>0</v>
      </c>
      <c r="L82" s="16">
        <v>0</v>
      </c>
      <c r="M82" s="16">
        <v>0</v>
      </c>
      <c r="N82" s="16">
        <v>0</v>
      </c>
      <c r="O82" s="16">
        <v>17188590</v>
      </c>
      <c r="P82" s="16">
        <v>0</v>
      </c>
      <c r="Q82" s="61">
        <v>0</v>
      </c>
    </row>
    <row r="83" spans="1:17" x14ac:dyDescent="0.25">
      <c r="A83" t="s">
        <v>724</v>
      </c>
      <c r="B83">
        <v>12611</v>
      </c>
      <c r="C83" t="s">
        <v>40</v>
      </c>
      <c r="D83" t="s">
        <v>344</v>
      </c>
      <c r="E83" t="s">
        <v>38</v>
      </c>
      <c r="F83" t="s">
        <v>367</v>
      </c>
      <c r="G83" t="s">
        <v>395</v>
      </c>
      <c r="H83" t="s">
        <v>396</v>
      </c>
      <c r="I83" t="s">
        <v>561</v>
      </c>
      <c r="J83" s="16">
        <v>615600000</v>
      </c>
      <c r="K83" s="16">
        <v>0</v>
      </c>
      <c r="L83" s="16">
        <v>0</v>
      </c>
      <c r="M83" s="16">
        <v>0</v>
      </c>
      <c r="N83" s="16">
        <v>0</v>
      </c>
      <c r="O83" s="16">
        <v>615600000</v>
      </c>
      <c r="P83" s="16">
        <v>1477858492.3499999</v>
      </c>
      <c r="Q83" s="61">
        <v>2.4</v>
      </c>
    </row>
    <row r="84" spans="1:17" x14ac:dyDescent="0.25">
      <c r="A84" t="s">
        <v>724</v>
      </c>
      <c r="B84">
        <v>12612</v>
      </c>
      <c r="C84" t="s">
        <v>40</v>
      </c>
      <c r="D84" t="s">
        <v>344</v>
      </c>
      <c r="E84" t="s">
        <v>38</v>
      </c>
      <c r="F84" t="s">
        <v>367</v>
      </c>
      <c r="G84" t="s">
        <v>395</v>
      </c>
      <c r="H84" t="s">
        <v>396</v>
      </c>
      <c r="I84" t="s">
        <v>8146</v>
      </c>
      <c r="J84" s="16">
        <v>213967741</v>
      </c>
      <c r="K84" s="16">
        <v>0</v>
      </c>
      <c r="L84" s="16">
        <v>0</v>
      </c>
      <c r="M84" s="16">
        <v>0</v>
      </c>
      <c r="N84" s="16">
        <v>0</v>
      </c>
      <c r="O84" s="16">
        <v>213967741</v>
      </c>
      <c r="P84" s="16">
        <v>14552822</v>
      </c>
      <c r="Q84" s="61">
        <v>7.0000000000000007E-2</v>
      </c>
    </row>
    <row r="85" spans="1:17" x14ac:dyDescent="0.25">
      <c r="A85" t="s">
        <v>724</v>
      </c>
      <c r="B85">
        <v>12613</v>
      </c>
      <c r="C85" t="s">
        <v>40</v>
      </c>
      <c r="D85" t="s">
        <v>344</v>
      </c>
      <c r="E85" t="s">
        <v>38</v>
      </c>
      <c r="F85" t="s">
        <v>367</v>
      </c>
      <c r="G85" t="s">
        <v>395</v>
      </c>
      <c r="H85" t="s">
        <v>396</v>
      </c>
      <c r="I85" t="s">
        <v>644</v>
      </c>
      <c r="J85" s="16">
        <v>296251215</v>
      </c>
      <c r="K85" s="16">
        <v>0</v>
      </c>
      <c r="L85" s="16">
        <v>0</v>
      </c>
      <c r="M85" s="16">
        <v>0</v>
      </c>
      <c r="N85" s="16">
        <v>0</v>
      </c>
      <c r="O85" s="16">
        <v>296251215</v>
      </c>
      <c r="P85" s="16">
        <v>0</v>
      </c>
      <c r="Q85" s="61">
        <v>0</v>
      </c>
    </row>
    <row r="86" spans="1:17" x14ac:dyDescent="0.25">
      <c r="A86" t="s">
        <v>45</v>
      </c>
      <c r="B86">
        <v>13101</v>
      </c>
      <c r="C86" t="s">
        <v>40</v>
      </c>
      <c r="D86" t="s">
        <v>344</v>
      </c>
      <c r="E86" t="s">
        <v>42</v>
      </c>
      <c r="F86" t="s">
        <v>397</v>
      </c>
      <c r="G86" t="s">
        <v>398</v>
      </c>
      <c r="H86" t="s">
        <v>399</v>
      </c>
      <c r="I86" t="s">
        <v>507</v>
      </c>
      <c r="J86" s="16">
        <v>200043559123</v>
      </c>
      <c r="K86" s="16">
        <v>0</v>
      </c>
      <c r="L86" s="16">
        <v>0</v>
      </c>
      <c r="M86" s="16">
        <v>0</v>
      </c>
      <c r="N86" s="16">
        <v>0</v>
      </c>
      <c r="O86" s="16">
        <v>200043559123</v>
      </c>
      <c r="P86" s="16">
        <v>34733124793</v>
      </c>
      <c r="Q86" s="61">
        <v>0.17</v>
      </c>
    </row>
    <row r="87" spans="1:17" x14ac:dyDescent="0.25">
      <c r="A87" t="s">
        <v>45</v>
      </c>
      <c r="B87">
        <v>13103</v>
      </c>
      <c r="C87" t="s">
        <v>40</v>
      </c>
      <c r="D87" t="s">
        <v>344</v>
      </c>
      <c r="E87" t="s">
        <v>42</v>
      </c>
      <c r="F87" t="s">
        <v>397</v>
      </c>
      <c r="G87" t="s">
        <v>398</v>
      </c>
      <c r="H87" t="s">
        <v>399</v>
      </c>
      <c r="I87" t="s">
        <v>400</v>
      </c>
      <c r="J87" s="16">
        <v>15104587775</v>
      </c>
      <c r="K87" s="16">
        <v>0</v>
      </c>
      <c r="L87" s="16">
        <v>0</v>
      </c>
      <c r="M87" s="16">
        <v>0</v>
      </c>
      <c r="N87" s="16">
        <v>0</v>
      </c>
      <c r="O87" s="16">
        <v>15104587775</v>
      </c>
      <c r="P87" s="16">
        <v>1967556612</v>
      </c>
      <c r="Q87" s="61">
        <v>0.13</v>
      </c>
    </row>
    <row r="88" spans="1:17" x14ac:dyDescent="0.25">
      <c r="A88" t="s">
        <v>45</v>
      </c>
      <c r="B88">
        <v>13104</v>
      </c>
      <c r="C88" t="s">
        <v>40</v>
      </c>
      <c r="D88" t="s">
        <v>344</v>
      </c>
      <c r="E88" t="s">
        <v>42</v>
      </c>
      <c r="F88" t="s">
        <v>397</v>
      </c>
      <c r="G88" t="s">
        <v>398</v>
      </c>
      <c r="H88" t="s">
        <v>399</v>
      </c>
      <c r="I88" t="s">
        <v>401</v>
      </c>
      <c r="J88" s="16">
        <v>30071152522</v>
      </c>
      <c r="K88" s="16">
        <v>0</v>
      </c>
      <c r="L88" s="16">
        <v>0</v>
      </c>
      <c r="M88" s="16">
        <v>0</v>
      </c>
      <c r="N88" s="16">
        <v>0</v>
      </c>
      <c r="O88" s="16">
        <v>30071152522</v>
      </c>
      <c r="P88" s="16">
        <v>0</v>
      </c>
      <c r="Q88" s="61">
        <v>0</v>
      </c>
    </row>
    <row r="89" spans="1:17" x14ac:dyDescent="0.25">
      <c r="A89" t="s">
        <v>45</v>
      </c>
      <c r="B89">
        <v>13105</v>
      </c>
      <c r="C89" t="s">
        <v>40</v>
      </c>
      <c r="D89" t="s">
        <v>344</v>
      </c>
      <c r="E89" t="s">
        <v>42</v>
      </c>
      <c r="F89" t="s">
        <v>397</v>
      </c>
      <c r="G89" t="s">
        <v>398</v>
      </c>
      <c r="H89" t="s">
        <v>399</v>
      </c>
      <c r="I89" t="s">
        <v>402</v>
      </c>
      <c r="J89" s="16">
        <v>2656462108</v>
      </c>
      <c r="K89" s="16">
        <v>0</v>
      </c>
      <c r="L89" s="16">
        <v>0</v>
      </c>
      <c r="M89" s="16">
        <v>0</v>
      </c>
      <c r="N89" s="16">
        <v>0</v>
      </c>
      <c r="O89" s="16">
        <v>2656462108</v>
      </c>
      <c r="P89" s="16">
        <v>0</v>
      </c>
      <c r="Q89" s="61">
        <v>0</v>
      </c>
    </row>
    <row r="90" spans="1:17" x14ac:dyDescent="0.25">
      <c r="A90" t="s">
        <v>45</v>
      </c>
      <c r="B90">
        <v>13107</v>
      </c>
      <c r="C90" t="s">
        <v>40</v>
      </c>
      <c r="D90" t="s">
        <v>344</v>
      </c>
      <c r="E90" t="s">
        <v>42</v>
      </c>
      <c r="F90" t="s">
        <v>397</v>
      </c>
      <c r="G90" t="s">
        <v>398</v>
      </c>
      <c r="H90" t="s">
        <v>399</v>
      </c>
      <c r="I90" t="s">
        <v>403</v>
      </c>
      <c r="J90" s="16">
        <v>1327859765</v>
      </c>
      <c r="K90" s="16">
        <v>0</v>
      </c>
      <c r="L90" s="16">
        <v>0</v>
      </c>
      <c r="M90" s="16">
        <v>0</v>
      </c>
      <c r="N90" s="16">
        <v>0</v>
      </c>
      <c r="O90" s="16">
        <v>1327859765</v>
      </c>
      <c r="P90" s="16">
        <v>249705066</v>
      </c>
      <c r="Q90" s="61">
        <v>0.19</v>
      </c>
    </row>
    <row r="91" spans="1:17" x14ac:dyDescent="0.25">
      <c r="A91" t="s">
        <v>45</v>
      </c>
      <c r="B91">
        <v>13108</v>
      </c>
      <c r="C91" t="s">
        <v>40</v>
      </c>
      <c r="D91" t="s">
        <v>344</v>
      </c>
      <c r="E91" t="s">
        <v>42</v>
      </c>
      <c r="F91" t="s">
        <v>397</v>
      </c>
      <c r="G91" t="s">
        <v>398</v>
      </c>
      <c r="H91" t="s">
        <v>399</v>
      </c>
      <c r="I91" t="s">
        <v>563</v>
      </c>
      <c r="J91" s="16">
        <v>1704148825</v>
      </c>
      <c r="K91" s="16">
        <v>0</v>
      </c>
      <c r="L91" s="16">
        <v>0</v>
      </c>
      <c r="M91" s="16">
        <v>0</v>
      </c>
      <c r="N91" s="16">
        <v>0</v>
      </c>
      <c r="O91" s="16">
        <v>1704148825</v>
      </c>
      <c r="P91" s="16">
        <v>0</v>
      </c>
      <c r="Q91" s="61">
        <v>0</v>
      </c>
    </row>
    <row r="92" spans="1:17" x14ac:dyDescent="0.25">
      <c r="A92" t="s">
        <v>45</v>
      </c>
      <c r="B92">
        <v>13110</v>
      </c>
      <c r="C92" t="s">
        <v>40</v>
      </c>
      <c r="D92" t="s">
        <v>344</v>
      </c>
      <c r="E92" t="s">
        <v>42</v>
      </c>
      <c r="F92" t="s">
        <v>397</v>
      </c>
      <c r="G92" t="s">
        <v>398</v>
      </c>
      <c r="H92" t="s">
        <v>399</v>
      </c>
      <c r="I92" t="s">
        <v>404</v>
      </c>
      <c r="J92" s="16">
        <v>3418482479</v>
      </c>
      <c r="K92" s="16">
        <v>0</v>
      </c>
      <c r="L92" s="16">
        <v>0</v>
      </c>
      <c r="M92" s="16">
        <v>0</v>
      </c>
      <c r="N92" s="16">
        <v>0</v>
      </c>
      <c r="O92" s="16">
        <v>3418482479</v>
      </c>
      <c r="P92" s="16">
        <v>0</v>
      </c>
      <c r="Q92" s="61">
        <v>0</v>
      </c>
    </row>
    <row r="93" spans="1:17" x14ac:dyDescent="0.25">
      <c r="A93" t="s">
        <v>45</v>
      </c>
      <c r="B93">
        <v>13112</v>
      </c>
      <c r="C93" t="s">
        <v>40</v>
      </c>
      <c r="D93" t="s">
        <v>344</v>
      </c>
      <c r="E93" t="s">
        <v>42</v>
      </c>
      <c r="F93" t="s">
        <v>397</v>
      </c>
      <c r="G93" t="s">
        <v>398</v>
      </c>
      <c r="H93" t="s">
        <v>399</v>
      </c>
      <c r="I93" t="s">
        <v>564</v>
      </c>
      <c r="J93" s="16">
        <v>5153964038</v>
      </c>
      <c r="K93" s="16">
        <v>0</v>
      </c>
      <c r="L93" s="16">
        <v>0</v>
      </c>
      <c r="M93" s="16">
        <v>0</v>
      </c>
      <c r="N93" s="16">
        <v>0</v>
      </c>
      <c r="O93" s="16">
        <v>5153964038</v>
      </c>
      <c r="P93" s="16">
        <v>1513249963</v>
      </c>
      <c r="Q93" s="61">
        <v>0.28999999999999998</v>
      </c>
    </row>
    <row r="94" spans="1:17" x14ac:dyDescent="0.25">
      <c r="A94" t="s">
        <v>45</v>
      </c>
      <c r="B94">
        <v>13115</v>
      </c>
      <c r="C94" t="s">
        <v>40</v>
      </c>
      <c r="D94" t="s">
        <v>344</v>
      </c>
      <c r="E94" t="s">
        <v>42</v>
      </c>
      <c r="F94" t="s">
        <v>397</v>
      </c>
      <c r="G94" t="s">
        <v>398</v>
      </c>
      <c r="H94" t="s">
        <v>399</v>
      </c>
      <c r="I94" t="s">
        <v>565</v>
      </c>
      <c r="J94" s="16">
        <v>313153237</v>
      </c>
      <c r="K94" s="16">
        <v>0</v>
      </c>
      <c r="L94" s="16">
        <v>0</v>
      </c>
      <c r="M94" s="16">
        <v>0</v>
      </c>
      <c r="N94" s="16">
        <v>0</v>
      </c>
      <c r="O94" s="16">
        <v>313153237</v>
      </c>
      <c r="P94" s="16">
        <v>76736481</v>
      </c>
      <c r="Q94" s="61">
        <v>0.25</v>
      </c>
    </row>
    <row r="95" spans="1:17" x14ac:dyDescent="0.25">
      <c r="A95" t="s">
        <v>45</v>
      </c>
      <c r="B95">
        <v>13116</v>
      </c>
      <c r="C95" t="s">
        <v>40</v>
      </c>
      <c r="D95" t="s">
        <v>344</v>
      </c>
      <c r="E95" t="s">
        <v>42</v>
      </c>
      <c r="F95" t="s">
        <v>397</v>
      </c>
      <c r="G95" t="s">
        <v>398</v>
      </c>
      <c r="H95" t="s">
        <v>399</v>
      </c>
      <c r="I95" t="s">
        <v>566</v>
      </c>
      <c r="J95" s="16">
        <v>130705068</v>
      </c>
      <c r="K95" s="16">
        <v>0</v>
      </c>
      <c r="L95" s="16">
        <v>0</v>
      </c>
      <c r="M95" s="16">
        <v>0</v>
      </c>
      <c r="N95" s="16">
        <v>0</v>
      </c>
      <c r="O95" s="16">
        <v>130705068</v>
      </c>
      <c r="P95" s="16">
        <v>38792112</v>
      </c>
      <c r="Q95" s="61">
        <v>0.3</v>
      </c>
    </row>
    <row r="96" spans="1:17" x14ac:dyDescent="0.25">
      <c r="A96" t="s">
        <v>45</v>
      </c>
      <c r="B96">
        <v>13125</v>
      </c>
      <c r="C96" t="s">
        <v>40</v>
      </c>
      <c r="D96" t="s">
        <v>344</v>
      </c>
      <c r="E96" t="s">
        <v>42</v>
      </c>
      <c r="F96" t="s">
        <v>397</v>
      </c>
      <c r="G96" t="s">
        <v>398</v>
      </c>
      <c r="H96" t="s">
        <v>399</v>
      </c>
      <c r="I96" t="s">
        <v>509</v>
      </c>
      <c r="J96" s="16">
        <v>620000000</v>
      </c>
      <c r="K96" s="16">
        <v>0</v>
      </c>
      <c r="L96" s="16">
        <v>0</v>
      </c>
      <c r="M96" s="16">
        <v>0</v>
      </c>
      <c r="N96" s="16">
        <v>0</v>
      </c>
      <c r="O96" s="16">
        <v>620000000</v>
      </c>
      <c r="P96" s="16">
        <v>104882252</v>
      </c>
      <c r="Q96" s="61">
        <v>0.17</v>
      </c>
    </row>
    <row r="97" spans="1:17" x14ac:dyDescent="0.25">
      <c r="A97" t="s">
        <v>45</v>
      </c>
      <c r="B97">
        <v>13150</v>
      </c>
      <c r="C97" t="s">
        <v>40</v>
      </c>
      <c r="D97" t="s">
        <v>344</v>
      </c>
      <c r="E97" t="s">
        <v>42</v>
      </c>
      <c r="F97" t="s">
        <v>397</v>
      </c>
      <c r="G97" t="s">
        <v>398</v>
      </c>
      <c r="H97" t="s">
        <v>399</v>
      </c>
      <c r="I97" t="s">
        <v>405</v>
      </c>
      <c r="J97" s="16">
        <v>781818031</v>
      </c>
      <c r="K97" s="16">
        <v>0</v>
      </c>
      <c r="L97" s="16">
        <v>0</v>
      </c>
      <c r="M97" s="16">
        <v>0</v>
      </c>
      <c r="N97" s="16">
        <v>0</v>
      </c>
      <c r="O97" s="16">
        <v>781818031</v>
      </c>
      <c r="P97" s="16">
        <v>80295869</v>
      </c>
      <c r="Q97" s="61">
        <v>0.1</v>
      </c>
    </row>
    <row r="98" spans="1:17" x14ac:dyDescent="0.25">
      <c r="A98" t="s">
        <v>45</v>
      </c>
      <c r="B98">
        <v>13151</v>
      </c>
      <c r="C98" t="s">
        <v>40</v>
      </c>
      <c r="D98" t="s">
        <v>344</v>
      </c>
      <c r="E98" t="s">
        <v>42</v>
      </c>
      <c r="F98" t="s">
        <v>397</v>
      </c>
      <c r="G98" t="s">
        <v>398</v>
      </c>
      <c r="H98" t="s">
        <v>399</v>
      </c>
      <c r="I98" t="s">
        <v>406</v>
      </c>
      <c r="J98" s="16">
        <v>64411573</v>
      </c>
      <c r="K98" s="16">
        <v>0</v>
      </c>
      <c r="L98" s="16">
        <v>0</v>
      </c>
      <c r="M98" s="16">
        <v>0</v>
      </c>
      <c r="N98" s="16">
        <v>0</v>
      </c>
      <c r="O98" s="16">
        <v>64411573</v>
      </c>
      <c r="P98" s="16">
        <v>0</v>
      </c>
      <c r="Q98" s="61">
        <v>0</v>
      </c>
    </row>
    <row r="99" spans="1:17" x14ac:dyDescent="0.25">
      <c r="A99" t="s">
        <v>45</v>
      </c>
      <c r="B99">
        <v>13152</v>
      </c>
      <c r="C99" t="s">
        <v>40</v>
      </c>
      <c r="D99" t="s">
        <v>344</v>
      </c>
      <c r="E99" t="s">
        <v>42</v>
      </c>
      <c r="F99" t="s">
        <v>397</v>
      </c>
      <c r="G99" t="s">
        <v>398</v>
      </c>
      <c r="H99" t="s">
        <v>399</v>
      </c>
      <c r="I99" t="s">
        <v>510</v>
      </c>
      <c r="J99" s="16">
        <v>6225793041</v>
      </c>
      <c r="K99" s="16">
        <v>0</v>
      </c>
      <c r="L99" s="16">
        <v>0</v>
      </c>
      <c r="M99" s="16">
        <v>0</v>
      </c>
      <c r="N99" s="16">
        <v>0</v>
      </c>
      <c r="O99" s="16">
        <v>6225793041</v>
      </c>
      <c r="P99" s="16">
        <v>0</v>
      </c>
      <c r="Q99" s="61">
        <v>0</v>
      </c>
    </row>
    <row r="100" spans="1:17" x14ac:dyDescent="0.25">
      <c r="A100" t="s">
        <v>45</v>
      </c>
      <c r="B100">
        <v>13153</v>
      </c>
      <c r="C100" t="s">
        <v>40</v>
      </c>
      <c r="D100" t="s">
        <v>344</v>
      </c>
      <c r="E100" t="s">
        <v>42</v>
      </c>
      <c r="F100" t="s">
        <v>397</v>
      </c>
      <c r="G100" t="s">
        <v>398</v>
      </c>
      <c r="H100" t="s">
        <v>399</v>
      </c>
      <c r="I100" t="s">
        <v>8147</v>
      </c>
      <c r="J100" s="16">
        <v>523603557</v>
      </c>
      <c r="K100" s="16">
        <v>0</v>
      </c>
      <c r="L100" s="16">
        <v>0</v>
      </c>
      <c r="M100" s="16">
        <v>0</v>
      </c>
      <c r="N100" s="16">
        <v>0</v>
      </c>
      <c r="O100" s="16">
        <v>523603557</v>
      </c>
      <c r="P100" s="16">
        <v>582125019</v>
      </c>
      <c r="Q100" s="61">
        <v>1.1100000000000001</v>
      </c>
    </row>
    <row r="101" spans="1:17" x14ac:dyDescent="0.25">
      <c r="A101" t="s">
        <v>45</v>
      </c>
      <c r="B101">
        <v>13160</v>
      </c>
      <c r="C101" t="s">
        <v>40</v>
      </c>
      <c r="D101" t="s">
        <v>344</v>
      </c>
      <c r="E101" t="s">
        <v>42</v>
      </c>
      <c r="F101" t="s">
        <v>397</v>
      </c>
      <c r="G101" t="s">
        <v>398</v>
      </c>
      <c r="H101" t="s">
        <v>399</v>
      </c>
      <c r="I101" t="s">
        <v>511</v>
      </c>
      <c r="J101" s="16">
        <v>16614873896</v>
      </c>
      <c r="K101" s="16">
        <v>0</v>
      </c>
      <c r="L101" s="16">
        <v>0</v>
      </c>
      <c r="M101" s="16">
        <v>0</v>
      </c>
      <c r="N101" s="16">
        <v>0</v>
      </c>
      <c r="O101" s="16">
        <v>16614873896</v>
      </c>
      <c r="P101" s="16">
        <v>1845887579</v>
      </c>
      <c r="Q101" s="61">
        <v>0.11</v>
      </c>
    </row>
    <row r="102" spans="1:17" x14ac:dyDescent="0.25">
      <c r="A102" t="s">
        <v>45</v>
      </c>
      <c r="B102">
        <v>13161</v>
      </c>
      <c r="C102" t="s">
        <v>40</v>
      </c>
      <c r="D102" t="s">
        <v>344</v>
      </c>
      <c r="E102" t="s">
        <v>42</v>
      </c>
      <c r="F102" t="s">
        <v>397</v>
      </c>
      <c r="G102" t="s">
        <v>398</v>
      </c>
      <c r="H102" t="s">
        <v>399</v>
      </c>
      <c r="I102" t="s">
        <v>512</v>
      </c>
      <c r="J102" s="16">
        <v>1655347457</v>
      </c>
      <c r="K102" s="16">
        <v>0</v>
      </c>
      <c r="L102" s="16">
        <v>0</v>
      </c>
      <c r="M102" s="16">
        <v>0</v>
      </c>
      <c r="N102" s="16">
        <v>0</v>
      </c>
      <c r="O102" s="16">
        <v>1655347457</v>
      </c>
      <c r="P102" s="16">
        <v>194303956</v>
      </c>
      <c r="Q102" s="61">
        <v>0.12</v>
      </c>
    </row>
    <row r="103" spans="1:17" x14ac:dyDescent="0.25">
      <c r="A103" t="s">
        <v>45</v>
      </c>
      <c r="B103">
        <v>13162</v>
      </c>
      <c r="C103" t="s">
        <v>40</v>
      </c>
      <c r="D103" t="s">
        <v>344</v>
      </c>
      <c r="E103" t="s">
        <v>42</v>
      </c>
      <c r="F103" t="s">
        <v>397</v>
      </c>
      <c r="G103" t="s">
        <v>398</v>
      </c>
      <c r="H103" t="s">
        <v>399</v>
      </c>
      <c r="I103" t="s">
        <v>513</v>
      </c>
      <c r="J103" s="16">
        <v>1554194616</v>
      </c>
      <c r="K103" s="16">
        <v>0</v>
      </c>
      <c r="L103" s="16">
        <v>0</v>
      </c>
      <c r="M103" s="16">
        <v>0</v>
      </c>
      <c r="N103" s="16">
        <v>0</v>
      </c>
      <c r="O103" s="16">
        <v>1554194616</v>
      </c>
      <c r="P103" s="16">
        <v>145727967</v>
      </c>
      <c r="Q103" s="61">
        <v>0.09</v>
      </c>
    </row>
    <row r="104" spans="1:17" x14ac:dyDescent="0.25">
      <c r="A104" t="s">
        <v>45</v>
      </c>
      <c r="B104">
        <v>13170</v>
      </c>
      <c r="C104" t="s">
        <v>40</v>
      </c>
      <c r="D104" t="s">
        <v>344</v>
      </c>
      <c r="E104" t="s">
        <v>42</v>
      </c>
      <c r="F104" t="s">
        <v>397</v>
      </c>
      <c r="G104" t="s">
        <v>398</v>
      </c>
      <c r="H104" t="s">
        <v>399</v>
      </c>
      <c r="I104" t="s">
        <v>514</v>
      </c>
      <c r="J104" s="16">
        <v>1568033223</v>
      </c>
      <c r="K104" s="16">
        <v>0</v>
      </c>
      <c r="L104" s="16">
        <v>0</v>
      </c>
      <c r="M104" s="16">
        <v>0</v>
      </c>
      <c r="N104" s="16">
        <v>0</v>
      </c>
      <c r="O104" s="16">
        <v>1568033223</v>
      </c>
      <c r="P104" s="16">
        <v>1350886724</v>
      </c>
      <c r="Q104" s="61">
        <v>0.86</v>
      </c>
    </row>
    <row r="105" spans="1:17" x14ac:dyDescent="0.25">
      <c r="A105" t="s">
        <v>45</v>
      </c>
      <c r="B105">
        <v>13171</v>
      </c>
      <c r="C105" t="s">
        <v>40</v>
      </c>
      <c r="D105" t="s">
        <v>344</v>
      </c>
      <c r="E105" t="s">
        <v>42</v>
      </c>
      <c r="F105" t="s">
        <v>397</v>
      </c>
      <c r="G105" t="s">
        <v>398</v>
      </c>
      <c r="H105" t="s">
        <v>399</v>
      </c>
      <c r="I105" t="s">
        <v>515</v>
      </c>
      <c r="J105" s="16">
        <v>156223864</v>
      </c>
      <c r="K105" s="16">
        <v>0</v>
      </c>
      <c r="L105" s="16">
        <v>0</v>
      </c>
      <c r="M105" s="16">
        <v>0</v>
      </c>
      <c r="N105" s="16">
        <v>0</v>
      </c>
      <c r="O105" s="16">
        <v>156223864</v>
      </c>
      <c r="P105" s="16">
        <v>142198603</v>
      </c>
      <c r="Q105" s="61">
        <v>0.91</v>
      </c>
    </row>
    <row r="106" spans="1:17" x14ac:dyDescent="0.25">
      <c r="A106" t="s">
        <v>45</v>
      </c>
      <c r="B106">
        <v>13172</v>
      </c>
      <c r="C106" t="s">
        <v>40</v>
      </c>
      <c r="D106" t="s">
        <v>344</v>
      </c>
      <c r="E106" t="s">
        <v>42</v>
      </c>
      <c r="F106" t="s">
        <v>397</v>
      </c>
      <c r="G106" t="s">
        <v>398</v>
      </c>
      <c r="H106" t="s">
        <v>399</v>
      </c>
      <c r="I106" t="s">
        <v>516</v>
      </c>
      <c r="J106" s="16">
        <v>108602465</v>
      </c>
      <c r="K106" s="16">
        <v>0</v>
      </c>
      <c r="L106" s="16">
        <v>0</v>
      </c>
      <c r="M106" s="16">
        <v>0</v>
      </c>
      <c r="N106" s="16">
        <v>0</v>
      </c>
      <c r="O106" s="16">
        <v>108602465</v>
      </c>
      <c r="P106" s="16">
        <v>106648952</v>
      </c>
      <c r="Q106" s="61">
        <v>0.98</v>
      </c>
    </row>
    <row r="107" spans="1:17" x14ac:dyDescent="0.25">
      <c r="A107" t="s">
        <v>724</v>
      </c>
      <c r="B107">
        <v>13173</v>
      </c>
      <c r="C107" t="s">
        <v>40</v>
      </c>
      <c r="D107" t="s">
        <v>344</v>
      </c>
      <c r="E107" t="s">
        <v>42</v>
      </c>
      <c r="F107" t="s">
        <v>397</v>
      </c>
      <c r="G107" t="s">
        <v>398</v>
      </c>
      <c r="H107" t="s">
        <v>399</v>
      </c>
      <c r="I107" t="s">
        <v>517</v>
      </c>
      <c r="J107" s="16">
        <v>265000000</v>
      </c>
      <c r="K107" s="16">
        <v>0</v>
      </c>
      <c r="L107" s="16">
        <v>0</v>
      </c>
      <c r="M107" s="16">
        <v>0</v>
      </c>
      <c r="N107" s="16">
        <v>0</v>
      </c>
      <c r="O107" s="16">
        <v>265000000</v>
      </c>
      <c r="P107" s="16">
        <v>0</v>
      </c>
      <c r="Q107" s="61">
        <v>0</v>
      </c>
    </row>
    <row r="108" spans="1:17" x14ac:dyDescent="0.25">
      <c r="A108" t="s">
        <v>724</v>
      </c>
      <c r="B108">
        <v>13177</v>
      </c>
      <c r="C108" t="s">
        <v>40</v>
      </c>
      <c r="D108" t="s">
        <v>344</v>
      </c>
      <c r="E108" t="s">
        <v>42</v>
      </c>
      <c r="F108" t="s">
        <v>397</v>
      </c>
      <c r="G108" t="s">
        <v>398</v>
      </c>
      <c r="H108" t="s">
        <v>399</v>
      </c>
      <c r="I108" t="s">
        <v>407</v>
      </c>
      <c r="J108" s="16">
        <v>13761861120</v>
      </c>
      <c r="K108" s="16">
        <v>0</v>
      </c>
      <c r="L108" s="16">
        <v>0</v>
      </c>
      <c r="M108" s="16">
        <v>0</v>
      </c>
      <c r="N108" s="16">
        <v>0</v>
      </c>
      <c r="O108" s="16">
        <v>13761861120</v>
      </c>
      <c r="P108" s="16">
        <v>2548492800</v>
      </c>
      <c r="Q108" s="61">
        <v>0.19</v>
      </c>
    </row>
    <row r="109" spans="1:17" x14ac:dyDescent="0.25">
      <c r="A109" t="s">
        <v>724</v>
      </c>
      <c r="B109">
        <v>13204</v>
      </c>
      <c r="C109" t="s">
        <v>40</v>
      </c>
      <c r="D109" t="s">
        <v>344</v>
      </c>
      <c r="E109" t="s">
        <v>42</v>
      </c>
      <c r="F109" t="s">
        <v>397</v>
      </c>
      <c r="G109" t="s">
        <v>408</v>
      </c>
      <c r="H109" t="s">
        <v>409</v>
      </c>
      <c r="I109" t="s">
        <v>412</v>
      </c>
      <c r="J109" s="16">
        <v>355752000</v>
      </c>
      <c r="K109" s="16">
        <v>0</v>
      </c>
      <c r="L109" s="16">
        <v>0</v>
      </c>
      <c r="M109" s="16">
        <v>0</v>
      </c>
      <c r="N109" s="16">
        <v>0</v>
      </c>
      <c r="O109" s="16">
        <v>355752000</v>
      </c>
      <c r="P109" s="16">
        <v>31092992</v>
      </c>
      <c r="Q109" s="61">
        <v>0.09</v>
      </c>
    </row>
    <row r="110" spans="1:17" x14ac:dyDescent="0.25">
      <c r="A110" t="s">
        <v>44</v>
      </c>
      <c r="B110">
        <v>13205</v>
      </c>
      <c r="C110" t="s">
        <v>40</v>
      </c>
      <c r="D110" t="s">
        <v>344</v>
      </c>
      <c r="E110" t="s">
        <v>42</v>
      </c>
      <c r="F110" t="s">
        <v>397</v>
      </c>
      <c r="G110" t="s">
        <v>408</v>
      </c>
      <c r="H110" t="s">
        <v>409</v>
      </c>
      <c r="I110" t="s">
        <v>413</v>
      </c>
      <c r="J110" s="16">
        <v>9991513264</v>
      </c>
      <c r="K110" s="16">
        <v>0</v>
      </c>
      <c r="L110" s="16">
        <v>0</v>
      </c>
      <c r="M110" s="16">
        <v>0</v>
      </c>
      <c r="N110" s="16">
        <v>0</v>
      </c>
      <c r="O110" s="16">
        <v>9991513264</v>
      </c>
      <c r="P110" s="16">
        <v>1392896654.03</v>
      </c>
      <c r="Q110" s="61">
        <v>0.14000000000000001</v>
      </c>
    </row>
    <row r="111" spans="1:17" x14ac:dyDescent="0.25">
      <c r="A111" t="s">
        <v>724</v>
      </c>
      <c r="B111">
        <v>13301</v>
      </c>
      <c r="C111" t="s">
        <v>40</v>
      </c>
      <c r="D111" t="s">
        <v>344</v>
      </c>
      <c r="E111" t="s">
        <v>42</v>
      </c>
      <c r="F111" t="s">
        <v>397</v>
      </c>
      <c r="G111" t="s">
        <v>414</v>
      </c>
      <c r="H111" t="s">
        <v>415</v>
      </c>
      <c r="I111" t="s">
        <v>416</v>
      </c>
      <c r="J111" s="16">
        <v>207439354</v>
      </c>
      <c r="K111" s="16">
        <v>0</v>
      </c>
      <c r="L111" s="16">
        <v>0</v>
      </c>
      <c r="M111" s="16">
        <v>0</v>
      </c>
      <c r="N111" s="16">
        <v>0</v>
      </c>
      <c r="O111" s="16">
        <v>207439354</v>
      </c>
      <c r="P111" s="16">
        <v>14363163</v>
      </c>
      <c r="Q111" s="61">
        <v>7.0000000000000007E-2</v>
      </c>
    </row>
    <row r="112" spans="1:17" x14ac:dyDescent="0.25">
      <c r="A112" t="s">
        <v>724</v>
      </c>
      <c r="B112">
        <v>13304</v>
      </c>
      <c r="C112" t="s">
        <v>40</v>
      </c>
      <c r="D112" t="s">
        <v>344</v>
      </c>
      <c r="E112" t="s">
        <v>42</v>
      </c>
      <c r="F112" t="s">
        <v>397</v>
      </c>
      <c r="G112" t="s">
        <v>414</v>
      </c>
      <c r="H112" t="s">
        <v>415</v>
      </c>
      <c r="I112" t="s">
        <v>518</v>
      </c>
      <c r="J112" s="16">
        <v>413245488</v>
      </c>
      <c r="K112" s="16">
        <v>0</v>
      </c>
      <c r="L112" s="16">
        <v>0</v>
      </c>
      <c r="M112" s="16">
        <v>0</v>
      </c>
      <c r="N112" s="16">
        <v>0</v>
      </c>
      <c r="O112" s="16">
        <v>413245488</v>
      </c>
      <c r="P112" s="16">
        <v>68874248</v>
      </c>
      <c r="Q112" s="61">
        <v>0.17</v>
      </c>
    </row>
    <row r="113" spans="1:17" x14ac:dyDescent="0.25">
      <c r="A113" t="s">
        <v>724</v>
      </c>
      <c r="B113">
        <v>13305</v>
      </c>
      <c r="C113" t="s">
        <v>40</v>
      </c>
      <c r="D113" t="s">
        <v>344</v>
      </c>
      <c r="E113" t="s">
        <v>42</v>
      </c>
      <c r="F113" t="s">
        <v>397</v>
      </c>
      <c r="G113" t="s">
        <v>414</v>
      </c>
      <c r="H113" t="s">
        <v>415</v>
      </c>
      <c r="I113" t="s">
        <v>519</v>
      </c>
      <c r="J113" s="16">
        <v>116984420</v>
      </c>
      <c r="K113" s="16">
        <v>0</v>
      </c>
      <c r="L113" s="16">
        <v>0</v>
      </c>
      <c r="M113" s="16">
        <v>0</v>
      </c>
      <c r="N113" s="16">
        <v>0</v>
      </c>
      <c r="O113" s="16">
        <v>116984420</v>
      </c>
      <c r="P113" s="16">
        <v>19497404</v>
      </c>
      <c r="Q113" s="61">
        <v>0.17</v>
      </c>
    </row>
    <row r="114" spans="1:17" x14ac:dyDescent="0.25">
      <c r="A114" t="s">
        <v>724</v>
      </c>
      <c r="B114">
        <v>13306</v>
      </c>
      <c r="C114" t="s">
        <v>40</v>
      </c>
      <c r="D114" t="s">
        <v>344</v>
      </c>
      <c r="E114" t="s">
        <v>42</v>
      </c>
      <c r="F114" t="s">
        <v>397</v>
      </c>
      <c r="G114" t="s">
        <v>414</v>
      </c>
      <c r="H114" t="s">
        <v>415</v>
      </c>
      <c r="I114" t="s">
        <v>520</v>
      </c>
      <c r="J114" s="16">
        <v>89810868</v>
      </c>
      <c r="K114" s="16">
        <v>0</v>
      </c>
      <c r="L114" s="16">
        <v>0</v>
      </c>
      <c r="M114" s="16">
        <v>0</v>
      </c>
      <c r="N114" s="16">
        <v>0</v>
      </c>
      <c r="O114" s="16">
        <v>89810868</v>
      </c>
      <c r="P114" s="16">
        <v>14968478</v>
      </c>
      <c r="Q114" s="61">
        <v>0.17</v>
      </c>
    </row>
    <row r="115" spans="1:17" x14ac:dyDescent="0.25">
      <c r="A115" t="s">
        <v>724</v>
      </c>
      <c r="B115">
        <v>13308</v>
      </c>
      <c r="C115" t="s">
        <v>40</v>
      </c>
      <c r="D115" t="s">
        <v>344</v>
      </c>
      <c r="E115" t="s">
        <v>42</v>
      </c>
      <c r="F115" t="s">
        <v>397</v>
      </c>
      <c r="G115" t="s">
        <v>414</v>
      </c>
      <c r="H115" t="s">
        <v>415</v>
      </c>
      <c r="I115" t="s">
        <v>521</v>
      </c>
      <c r="J115" s="16">
        <v>636353214</v>
      </c>
      <c r="K115" s="16">
        <v>0</v>
      </c>
      <c r="L115" s="16">
        <v>0</v>
      </c>
      <c r="M115" s="16">
        <v>0</v>
      </c>
      <c r="N115" s="16">
        <v>0</v>
      </c>
      <c r="O115" s="16">
        <v>636353214</v>
      </c>
      <c r="P115" s="16">
        <v>106058870</v>
      </c>
      <c r="Q115" s="61">
        <v>0.17</v>
      </c>
    </row>
    <row r="116" spans="1:17" x14ac:dyDescent="0.25">
      <c r="A116" t="s">
        <v>724</v>
      </c>
      <c r="B116">
        <v>13309</v>
      </c>
      <c r="C116" t="s">
        <v>40</v>
      </c>
      <c r="D116" t="s">
        <v>344</v>
      </c>
      <c r="E116" t="s">
        <v>42</v>
      </c>
      <c r="F116" t="s">
        <v>397</v>
      </c>
      <c r="G116" t="s">
        <v>414</v>
      </c>
      <c r="H116" t="s">
        <v>415</v>
      </c>
      <c r="I116" t="s">
        <v>522</v>
      </c>
      <c r="J116" s="16">
        <v>128894720</v>
      </c>
      <c r="K116" s="16">
        <v>0</v>
      </c>
      <c r="L116" s="16">
        <v>0</v>
      </c>
      <c r="M116" s="16">
        <v>0</v>
      </c>
      <c r="N116" s="16">
        <v>0</v>
      </c>
      <c r="O116" s="16">
        <v>128894720</v>
      </c>
      <c r="P116" s="16">
        <v>21482454</v>
      </c>
      <c r="Q116" s="61">
        <v>0.17</v>
      </c>
    </row>
    <row r="117" spans="1:17" x14ac:dyDescent="0.25">
      <c r="A117" t="s">
        <v>724</v>
      </c>
      <c r="B117">
        <v>13311</v>
      </c>
      <c r="C117" t="s">
        <v>40</v>
      </c>
      <c r="D117" t="s">
        <v>344</v>
      </c>
      <c r="E117" t="s">
        <v>42</v>
      </c>
      <c r="F117" t="s">
        <v>397</v>
      </c>
      <c r="G117" t="s">
        <v>414</v>
      </c>
      <c r="H117" t="s">
        <v>415</v>
      </c>
      <c r="I117" t="s">
        <v>523</v>
      </c>
      <c r="J117" s="16">
        <v>37240162</v>
      </c>
      <c r="K117" s="16">
        <v>0</v>
      </c>
      <c r="L117" s="16">
        <v>0</v>
      </c>
      <c r="M117" s="16">
        <v>0</v>
      </c>
      <c r="N117" s="16">
        <v>0</v>
      </c>
      <c r="O117" s="16">
        <v>37240162</v>
      </c>
      <c r="P117" s="16">
        <v>6206694</v>
      </c>
      <c r="Q117" s="61">
        <v>0.17</v>
      </c>
    </row>
    <row r="118" spans="1:17" x14ac:dyDescent="0.25">
      <c r="A118" t="s">
        <v>724</v>
      </c>
      <c r="B118">
        <v>13315</v>
      </c>
      <c r="C118" t="s">
        <v>40</v>
      </c>
      <c r="D118" t="s">
        <v>344</v>
      </c>
      <c r="E118" t="s">
        <v>42</v>
      </c>
      <c r="F118" t="s">
        <v>397</v>
      </c>
      <c r="G118" t="s">
        <v>414</v>
      </c>
      <c r="H118" t="s">
        <v>415</v>
      </c>
      <c r="I118" t="s">
        <v>524</v>
      </c>
      <c r="J118" s="16">
        <v>58359254</v>
      </c>
      <c r="K118" s="16">
        <v>0</v>
      </c>
      <c r="L118" s="16">
        <v>0</v>
      </c>
      <c r="M118" s="16">
        <v>0</v>
      </c>
      <c r="N118" s="16">
        <v>0</v>
      </c>
      <c r="O118" s="16">
        <v>58359254</v>
      </c>
      <c r="P118" s="16">
        <v>9726542</v>
      </c>
      <c r="Q118" s="61">
        <v>0.17</v>
      </c>
    </row>
    <row r="119" spans="1:17" x14ac:dyDescent="0.25">
      <c r="A119" t="s">
        <v>724</v>
      </c>
      <c r="B119">
        <v>13401</v>
      </c>
      <c r="C119" t="s">
        <v>40</v>
      </c>
      <c r="D119" t="s">
        <v>344</v>
      </c>
      <c r="E119" t="s">
        <v>42</v>
      </c>
      <c r="F119" t="s">
        <v>397</v>
      </c>
      <c r="G119" t="s">
        <v>417</v>
      </c>
      <c r="H119" t="s">
        <v>418</v>
      </c>
      <c r="I119" t="s">
        <v>419</v>
      </c>
      <c r="J119" s="16">
        <v>748108235</v>
      </c>
      <c r="K119" s="16">
        <v>0</v>
      </c>
      <c r="L119" s="16">
        <v>0</v>
      </c>
      <c r="M119" s="16">
        <v>0</v>
      </c>
      <c r="N119" s="16">
        <v>0</v>
      </c>
      <c r="O119" s="16">
        <v>748108235</v>
      </c>
      <c r="P119" s="16">
        <v>64401805.539999999</v>
      </c>
      <c r="Q119" s="61">
        <v>0.09</v>
      </c>
    </row>
    <row r="120" spans="1:17" x14ac:dyDescent="0.25">
      <c r="A120" t="s">
        <v>724</v>
      </c>
      <c r="B120">
        <v>13402</v>
      </c>
      <c r="C120" t="s">
        <v>40</v>
      </c>
      <c r="D120" t="s">
        <v>344</v>
      </c>
      <c r="E120" t="s">
        <v>42</v>
      </c>
      <c r="F120" t="s">
        <v>397</v>
      </c>
      <c r="G120" t="s">
        <v>417</v>
      </c>
      <c r="H120" t="s">
        <v>418</v>
      </c>
      <c r="I120" t="s">
        <v>567</v>
      </c>
      <c r="J120" s="16">
        <v>232718090</v>
      </c>
      <c r="K120" s="16">
        <v>0</v>
      </c>
      <c r="L120" s="16">
        <v>0</v>
      </c>
      <c r="M120" s="16">
        <v>0</v>
      </c>
      <c r="N120" s="16">
        <v>0</v>
      </c>
      <c r="O120" s="16">
        <v>232718090</v>
      </c>
      <c r="P120" s="16">
        <v>383378</v>
      </c>
      <c r="Q120" s="61">
        <v>0</v>
      </c>
    </row>
    <row r="121" spans="1:17" x14ac:dyDescent="0.25">
      <c r="A121" t="s">
        <v>724</v>
      </c>
      <c r="B121">
        <v>21111</v>
      </c>
      <c r="C121" t="s">
        <v>41</v>
      </c>
      <c r="D121" t="s">
        <v>420</v>
      </c>
      <c r="E121" t="s">
        <v>23</v>
      </c>
      <c r="F121" t="s">
        <v>421</v>
      </c>
      <c r="G121" t="s">
        <v>640</v>
      </c>
      <c r="H121" t="s">
        <v>641</v>
      </c>
      <c r="I121" t="s">
        <v>8151</v>
      </c>
      <c r="J121" s="16">
        <v>7166666667</v>
      </c>
      <c r="K121" s="16">
        <v>0</v>
      </c>
      <c r="L121" s="16">
        <v>0</v>
      </c>
      <c r="M121" s="16">
        <v>0</v>
      </c>
      <c r="N121" s="16">
        <v>0</v>
      </c>
      <c r="O121" s="16">
        <v>7166666667</v>
      </c>
      <c r="P121" s="16">
        <v>0</v>
      </c>
      <c r="Q121" s="61">
        <v>0</v>
      </c>
    </row>
    <row r="122" spans="1:17" x14ac:dyDescent="0.25">
      <c r="A122" t="s">
        <v>724</v>
      </c>
      <c r="B122">
        <v>21112</v>
      </c>
      <c r="C122" t="s">
        <v>41</v>
      </c>
      <c r="D122" t="s">
        <v>420</v>
      </c>
      <c r="E122" t="s">
        <v>23</v>
      </c>
      <c r="F122" t="s">
        <v>421</v>
      </c>
      <c r="G122" t="s">
        <v>640</v>
      </c>
      <c r="H122" t="s">
        <v>641</v>
      </c>
      <c r="I122" t="s">
        <v>9164</v>
      </c>
      <c r="J122" s="16">
        <v>0</v>
      </c>
      <c r="K122" s="16">
        <v>2000000000</v>
      </c>
      <c r="L122" s="16">
        <v>0</v>
      </c>
      <c r="M122" s="16">
        <v>0</v>
      </c>
      <c r="N122" s="16">
        <v>0</v>
      </c>
      <c r="O122" s="16">
        <v>2000000000</v>
      </c>
      <c r="P122" s="16">
        <v>0</v>
      </c>
      <c r="Q122" s="61">
        <v>0</v>
      </c>
    </row>
    <row r="123" spans="1:17" x14ac:dyDescent="0.25">
      <c r="A123" t="s">
        <v>724</v>
      </c>
      <c r="B123">
        <v>21113</v>
      </c>
      <c r="C123" t="s">
        <v>41</v>
      </c>
      <c r="D123" t="s">
        <v>420</v>
      </c>
      <c r="E123" t="s">
        <v>23</v>
      </c>
      <c r="F123" t="s">
        <v>421</v>
      </c>
      <c r="G123" t="s">
        <v>640</v>
      </c>
      <c r="H123" t="s">
        <v>641</v>
      </c>
      <c r="I123" t="s">
        <v>9195</v>
      </c>
      <c r="J123" s="16">
        <v>0</v>
      </c>
      <c r="K123" s="16">
        <v>0</v>
      </c>
      <c r="L123" s="16">
        <v>0</v>
      </c>
      <c r="M123" s="16">
        <v>0</v>
      </c>
      <c r="N123" s="16">
        <v>0</v>
      </c>
      <c r="O123" s="16">
        <v>0</v>
      </c>
      <c r="P123" s="16">
        <v>0</v>
      </c>
      <c r="Q123" s="61">
        <v>0</v>
      </c>
    </row>
    <row r="124" spans="1:17" x14ac:dyDescent="0.25">
      <c r="A124" t="s">
        <v>724</v>
      </c>
      <c r="B124">
        <v>21216</v>
      </c>
      <c r="C124" t="s">
        <v>41</v>
      </c>
      <c r="D124" t="s">
        <v>420</v>
      </c>
      <c r="E124" t="s">
        <v>23</v>
      </c>
      <c r="F124" t="s">
        <v>421</v>
      </c>
      <c r="G124" t="s">
        <v>422</v>
      </c>
      <c r="H124" t="s">
        <v>8152</v>
      </c>
      <c r="I124" t="s">
        <v>525</v>
      </c>
      <c r="J124" s="16">
        <v>300000000</v>
      </c>
      <c r="K124" s="16">
        <v>0</v>
      </c>
      <c r="L124" s="16">
        <v>0</v>
      </c>
      <c r="M124" s="16">
        <v>0</v>
      </c>
      <c r="N124" s="16">
        <v>0</v>
      </c>
      <c r="O124" s="16">
        <v>300000000</v>
      </c>
      <c r="P124" s="16">
        <v>0</v>
      </c>
      <c r="Q124" s="61">
        <v>0</v>
      </c>
    </row>
    <row r="125" spans="1:17" x14ac:dyDescent="0.25">
      <c r="A125" t="s">
        <v>724</v>
      </c>
      <c r="B125">
        <v>21301</v>
      </c>
      <c r="C125" t="s">
        <v>41</v>
      </c>
      <c r="D125" t="s">
        <v>420</v>
      </c>
      <c r="E125" t="s">
        <v>23</v>
      </c>
      <c r="F125" t="s">
        <v>421</v>
      </c>
      <c r="G125" t="s">
        <v>570</v>
      </c>
      <c r="H125" t="s">
        <v>8153</v>
      </c>
      <c r="I125" t="s">
        <v>571</v>
      </c>
      <c r="J125" s="16">
        <v>311140106</v>
      </c>
      <c r="K125" s="16">
        <v>0</v>
      </c>
      <c r="L125" s="16">
        <v>0</v>
      </c>
      <c r="M125" s="16">
        <v>0</v>
      </c>
      <c r="N125" s="16">
        <v>0</v>
      </c>
      <c r="O125" s="16">
        <v>311140106</v>
      </c>
      <c r="P125" s="16">
        <v>7081767</v>
      </c>
      <c r="Q125" s="61">
        <v>0.02</v>
      </c>
    </row>
    <row r="126" spans="1:17" x14ac:dyDescent="0.25">
      <c r="A126" t="s">
        <v>44</v>
      </c>
      <c r="B126">
        <v>22101</v>
      </c>
      <c r="C126" t="s">
        <v>41</v>
      </c>
      <c r="D126" t="s">
        <v>420</v>
      </c>
      <c r="E126" t="s">
        <v>24</v>
      </c>
      <c r="F126" t="s">
        <v>423</v>
      </c>
      <c r="G126" t="s">
        <v>424</v>
      </c>
      <c r="H126" t="s">
        <v>425</v>
      </c>
      <c r="I126" t="s">
        <v>426</v>
      </c>
      <c r="J126" s="16">
        <v>2210804732</v>
      </c>
      <c r="K126" s="16">
        <v>0</v>
      </c>
      <c r="L126" s="16">
        <v>0</v>
      </c>
      <c r="M126" s="16">
        <v>0</v>
      </c>
      <c r="N126" s="16">
        <v>392000000</v>
      </c>
      <c r="O126" s="16">
        <v>1818804732</v>
      </c>
      <c r="P126" s="16">
        <v>745446223.66999996</v>
      </c>
      <c r="Q126" s="61">
        <v>0.41</v>
      </c>
    </row>
    <row r="127" spans="1:17" x14ac:dyDescent="0.25">
      <c r="A127" t="s">
        <v>44</v>
      </c>
      <c r="B127">
        <v>22102</v>
      </c>
      <c r="C127" t="s">
        <v>41</v>
      </c>
      <c r="D127" t="s">
        <v>420</v>
      </c>
      <c r="E127" t="s">
        <v>24</v>
      </c>
      <c r="F127" t="s">
        <v>423</v>
      </c>
      <c r="G127" t="s">
        <v>424</v>
      </c>
      <c r="H127" t="s">
        <v>425</v>
      </c>
      <c r="I127" t="s">
        <v>573</v>
      </c>
      <c r="J127" s="16">
        <v>4923690309</v>
      </c>
      <c r="K127" s="16">
        <v>0</v>
      </c>
      <c r="L127" s="16">
        <v>0</v>
      </c>
      <c r="M127" s="16">
        <v>0</v>
      </c>
      <c r="N127" s="16">
        <v>0</v>
      </c>
      <c r="O127" s="16">
        <v>4923690309</v>
      </c>
      <c r="P127" s="16">
        <v>102158730</v>
      </c>
      <c r="Q127" s="61">
        <v>0.02</v>
      </c>
    </row>
    <row r="128" spans="1:17" x14ac:dyDescent="0.25">
      <c r="A128" t="s">
        <v>44</v>
      </c>
      <c r="B128">
        <v>22103</v>
      </c>
      <c r="C128" t="s">
        <v>41</v>
      </c>
      <c r="D128" t="s">
        <v>420</v>
      </c>
      <c r="E128" t="s">
        <v>24</v>
      </c>
      <c r="F128" t="s">
        <v>423</v>
      </c>
      <c r="G128" t="s">
        <v>424</v>
      </c>
      <c r="H128" t="s">
        <v>425</v>
      </c>
      <c r="I128" t="s">
        <v>427</v>
      </c>
      <c r="J128" s="16">
        <v>254082</v>
      </c>
      <c r="K128" s="16">
        <v>0</v>
      </c>
      <c r="L128" s="16">
        <v>0</v>
      </c>
      <c r="M128" s="16">
        <v>0</v>
      </c>
      <c r="N128" s="16">
        <v>0</v>
      </c>
      <c r="O128" s="16">
        <v>254082</v>
      </c>
      <c r="P128" s="16">
        <v>105814.37</v>
      </c>
      <c r="Q128" s="61">
        <v>0.42</v>
      </c>
    </row>
    <row r="129" spans="1:17" x14ac:dyDescent="0.25">
      <c r="A129" t="s">
        <v>45</v>
      </c>
      <c r="B129">
        <v>22202</v>
      </c>
      <c r="C129" t="s">
        <v>41</v>
      </c>
      <c r="D129" t="s">
        <v>420</v>
      </c>
      <c r="E129" t="s">
        <v>24</v>
      </c>
      <c r="F129" t="s">
        <v>423</v>
      </c>
      <c r="G129" t="s">
        <v>428</v>
      </c>
      <c r="H129" t="s">
        <v>429</v>
      </c>
      <c r="I129" t="s">
        <v>430</v>
      </c>
      <c r="J129" s="16">
        <v>140016460</v>
      </c>
      <c r="K129" s="16">
        <v>0</v>
      </c>
      <c r="L129" s="16">
        <v>0</v>
      </c>
      <c r="M129" s="16">
        <v>0</v>
      </c>
      <c r="N129" s="16">
        <v>0</v>
      </c>
      <c r="O129" s="16">
        <v>140016460</v>
      </c>
      <c r="P129" s="16">
        <v>3901367.79</v>
      </c>
      <c r="Q129" s="61">
        <v>0.03</v>
      </c>
    </row>
    <row r="130" spans="1:17" x14ac:dyDescent="0.25">
      <c r="A130" t="s">
        <v>45</v>
      </c>
      <c r="B130">
        <v>22203</v>
      </c>
      <c r="C130" t="s">
        <v>41</v>
      </c>
      <c r="D130" t="s">
        <v>420</v>
      </c>
      <c r="E130" t="s">
        <v>24</v>
      </c>
      <c r="F130" t="s">
        <v>423</v>
      </c>
      <c r="G130" t="s">
        <v>428</v>
      </c>
      <c r="H130" t="s">
        <v>429</v>
      </c>
      <c r="I130" t="s">
        <v>431</v>
      </c>
      <c r="J130" s="16">
        <v>117381220</v>
      </c>
      <c r="K130" s="16">
        <v>0</v>
      </c>
      <c r="L130" s="16">
        <v>0</v>
      </c>
      <c r="M130" s="16">
        <v>0</v>
      </c>
      <c r="N130" s="16">
        <v>0</v>
      </c>
      <c r="O130" s="16">
        <v>117381220</v>
      </c>
      <c r="P130" s="16">
        <v>58694753.969999999</v>
      </c>
      <c r="Q130" s="61">
        <v>0.5</v>
      </c>
    </row>
    <row r="131" spans="1:17" x14ac:dyDescent="0.25">
      <c r="A131" t="s">
        <v>45</v>
      </c>
      <c r="B131">
        <v>22204</v>
      </c>
      <c r="C131" t="s">
        <v>41</v>
      </c>
      <c r="D131" t="s">
        <v>420</v>
      </c>
      <c r="E131" t="s">
        <v>24</v>
      </c>
      <c r="F131" t="s">
        <v>423</v>
      </c>
      <c r="G131" t="s">
        <v>428</v>
      </c>
      <c r="H131" t="s">
        <v>429</v>
      </c>
      <c r="I131" t="s">
        <v>432</v>
      </c>
      <c r="J131" s="16">
        <v>116812000</v>
      </c>
      <c r="K131" s="16">
        <v>0</v>
      </c>
      <c r="L131" s="16">
        <v>0</v>
      </c>
      <c r="M131" s="16">
        <v>0</v>
      </c>
      <c r="N131" s="16">
        <v>0</v>
      </c>
      <c r="O131" s="16">
        <v>116812000</v>
      </c>
      <c r="P131" s="16">
        <v>36354798.359999999</v>
      </c>
      <c r="Q131" s="61">
        <v>0.31</v>
      </c>
    </row>
    <row r="132" spans="1:17" x14ac:dyDescent="0.25">
      <c r="A132" t="s">
        <v>45</v>
      </c>
      <c r="B132">
        <v>22209</v>
      </c>
      <c r="C132" t="s">
        <v>41</v>
      </c>
      <c r="D132" t="s">
        <v>420</v>
      </c>
      <c r="E132" t="s">
        <v>24</v>
      </c>
      <c r="F132" t="s">
        <v>423</v>
      </c>
      <c r="G132" t="s">
        <v>428</v>
      </c>
      <c r="H132" t="s">
        <v>429</v>
      </c>
      <c r="I132" t="s">
        <v>433</v>
      </c>
      <c r="J132" s="16">
        <v>8807540</v>
      </c>
      <c r="K132" s="16">
        <v>0</v>
      </c>
      <c r="L132" s="16">
        <v>0</v>
      </c>
      <c r="M132" s="16">
        <v>0</v>
      </c>
      <c r="N132" s="16">
        <v>0</v>
      </c>
      <c r="O132" s="16">
        <v>8807540</v>
      </c>
      <c r="P132" s="16">
        <v>14272686</v>
      </c>
      <c r="Q132" s="61">
        <v>1.62</v>
      </c>
    </row>
    <row r="133" spans="1:17" x14ac:dyDescent="0.25">
      <c r="A133" t="s">
        <v>724</v>
      </c>
      <c r="B133">
        <v>22302</v>
      </c>
      <c r="C133" t="s">
        <v>41</v>
      </c>
      <c r="D133" t="s">
        <v>420</v>
      </c>
      <c r="E133" t="s">
        <v>24</v>
      </c>
      <c r="F133" t="s">
        <v>423</v>
      </c>
      <c r="G133" t="s">
        <v>434</v>
      </c>
      <c r="H133" t="s">
        <v>435</v>
      </c>
      <c r="I133" t="s">
        <v>574</v>
      </c>
      <c r="J133" s="16">
        <v>1685400</v>
      </c>
      <c r="K133" s="16">
        <v>0</v>
      </c>
      <c r="L133" s="16">
        <v>0</v>
      </c>
      <c r="M133" s="16">
        <v>0</v>
      </c>
      <c r="N133" s="16">
        <v>0</v>
      </c>
      <c r="O133" s="16">
        <v>1685400</v>
      </c>
      <c r="P133" s="16">
        <v>892382806.90999997</v>
      </c>
      <c r="Q133" s="61">
        <v>529.48</v>
      </c>
    </row>
    <row r="134" spans="1:17" x14ac:dyDescent="0.25">
      <c r="A134" t="s">
        <v>724</v>
      </c>
      <c r="B134">
        <v>22303</v>
      </c>
      <c r="C134" t="s">
        <v>41</v>
      </c>
      <c r="D134" t="s">
        <v>420</v>
      </c>
      <c r="E134" t="s">
        <v>24</v>
      </c>
      <c r="F134" t="s">
        <v>423</v>
      </c>
      <c r="G134" t="s">
        <v>434</v>
      </c>
      <c r="H134" t="s">
        <v>435</v>
      </c>
      <c r="I134" t="s">
        <v>436</v>
      </c>
      <c r="J134" s="16">
        <v>106000</v>
      </c>
      <c r="K134" s="16">
        <v>0</v>
      </c>
      <c r="L134" s="16">
        <v>0</v>
      </c>
      <c r="M134" s="16">
        <v>0</v>
      </c>
      <c r="N134" s="16">
        <v>0</v>
      </c>
      <c r="O134" s="16">
        <v>106000</v>
      </c>
      <c r="P134" s="16">
        <v>0</v>
      </c>
      <c r="Q134" s="61">
        <v>0</v>
      </c>
    </row>
    <row r="135" spans="1:17" x14ac:dyDescent="0.25">
      <c r="A135" t="s">
        <v>724</v>
      </c>
      <c r="B135">
        <v>22304</v>
      </c>
      <c r="C135" t="s">
        <v>41</v>
      </c>
      <c r="D135" t="s">
        <v>420</v>
      </c>
      <c r="E135" t="s">
        <v>24</v>
      </c>
      <c r="F135" t="s">
        <v>423</v>
      </c>
      <c r="G135" t="s">
        <v>434</v>
      </c>
      <c r="H135" t="s">
        <v>435</v>
      </c>
      <c r="I135" t="s">
        <v>575</v>
      </c>
      <c r="J135" s="16">
        <v>1526400</v>
      </c>
      <c r="K135" s="16">
        <v>0</v>
      </c>
      <c r="L135" s="16">
        <v>0</v>
      </c>
      <c r="M135" s="16">
        <v>0</v>
      </c>
      <c r="N135" s="16">
        <v>0</v>
      </c>
      <c r="O135" s="16">
        <v>1526400</v>
      </c>
      <c r="P135" s="16">
        <v>0</v>
      </c>
      <c r="Q135" s="61">
        <v>0</v>
      </c>
    </row>
    <row r="136" spans="1:17" x14ac:dyDescent="0.25">
      <c r="A136" t="s">
        <v>724</v>
      </c>
      <c r="B136">
        <v>22305</v>
      </c>
      <c r="C136" t="s">
        <v>41</v>
      </c>
      <c r="D136" t="s">
        <v>420</v>
      </c>
      <c r="E136" t="s">
        <v>24</v>
      </c>
      <c r="F136" t="s">
        <v>423</v>
      </c>
      <c r="G136" t="s">
        <v>434</v>
      </c>
      <c r="H136" t="s">
        <v>435</v>
      </c>
      <c r="I136" t="s">
        <v>437</v>
      </c>
      <c r="J136" s="16">
        <v>106000</v>
      </c>
      <c r="K136" s="16">
        <v>0</v>
      </c>
      <c r="L136" s="16">
        <v>0</v>
      </c>
      <c r="M136" s="16">
        <v>0</v>
      </c>
      <c r="N136" s="16">
        <v>0</v>
      </c>
      <c r="O136" s="16">
        <v>106000</v>
      </c>
      <c r="P136" s="16">
        <v>1248710.74</v>
      </c>
      <c r="Q136" s="61">
        <v>11.78</v>
      </c>
    </row>
    <row r="137" spans="1:17" x14ac:dyDescent="0.25">
      <c r="A137" t="s">
        <v>724</v>
      </c>
      <c r="B137">
        <v>22306</v>
      </c>
      <c r="C137" t="s">
        <v>41</v>
      </c>
      <c r="D137" t="s">
        <v>420</v>
      </c>
      <c r="E137" t="s">
        <v>24</v>
      </c>
      <c r="F137" t="s">
        <v>423</v>
      </c>
      <c r="G137" t="s">
        <v>434</v>
      </c>
      <c r="H137" t="s">
        <v>435</v>
      </c>
      <c r="I137" t="s">
        <v>438</v>
      </c>
      <c r="J137" s="16">
        <v>106000</v>
      </c>
      <c r="K137" s="16">
        <v>0</v>
      </c>
      <c r="L137" s="16">
        <v>0</v>
      </c>
      <c r="M137" s="16">
        <v>0</v>
      </c>
      <c r="N137" s="16">
        <v>0</v>
      </c>
      <c r="O137" s="16">
        <v>106000</v>
      </c>
      <c r="P137" s="16">
        <v>8184</v>
      </c>
      <c r="Q137" s="61">
        <v>0.08</v>
      </c>
    </row>
    <row r="138" spans="1:17" x14ac:dyDescent="0.25">
      <c r="A138" t="s">
        <v>724</v>
      </c>
      <c r="B138">
        <v>22307</v>
      </c>
      <c r="C138" t="s">
        <v>41</v>
      </c>
      <c r="D138" t="s">
        <v>420</v>
      </c>
      <c r="E138" t="s">
        <v>24</v>
      </c>
      <c r="F138" t="s">
        <v>423</v>
      </c>
      <c r="G138" t="s">
        <v>434</v>
      </c>
      <c r="H138" t="s">
        <v>435</v>
      </c>
      <c r="I138" t="s">
        <v>576</v>
      </c>
      <c r="J138" s="16">
        <v>4240000</v>
      </c>
      <c r="K138" s="16">
        <v>0</v>
      </c>
      <c r="L138" s="16">
        <v>0</v>
      </c>
      <c r="M138" s="16">
        <v>0</v>
      </c>
      <c r="N138" s="16">
        <v>0</v>
      </c>
      <c r="O138" s="16">
        <v>4240000</v>
      </c>
      <c r="P138" s="16">
        <v>455863.24</v>
      </c>
      <c r="Q138" s="61">
        <v>0.11</v>
      </c>
    </row>
    <row r="139" spans="1:17" x14ac:dyDescent="0.25">
      <c r="A139" t="s">
        <v>724</v>
      </c>
      <c r="B139">
        <v>22308</v>
      </c>
      <c r="C139" t="s">
        <v>41</v>
      </c>
      <c r="D139" t="s">
        <v>420</v>
      </c>
      <c r="E139" t="s">
        <v>24</v>
      </c>
      <c r="F139" t="s">
        <v>423</v>
      </c>
      <c r="G139" t="s">
        <v>434</v>
      </c>
      <c r="H139" t="s">
        <v>435</v>
      </c>
      <c r="I139" t="s">
        <v>577</v>
      </c>
      <c r="J139" s="16">
        <v>1836980</v>
      </c>
      <c r="K139" s="16">
        <v>0</v>
      </c>
      <c r="L139" s="16">
        <v>0</v>
      </c>
      <c r="M139" s="16">
        <v>0</v>
      </c>
      <c r="N139" s="16">
        <v>0</v>
      </c>
      <c r="O139" s="16">
        <v>1836980</v>
      </c>
      <c r="P139" s="16">
        <v>2184882.4700000002</v>
      </c>
      <c r="Q139" s="61">
        <v>1.19</v>
      </c>
    </row>
    <row r="140" spans="1:17" x14ac:dyDescent="0.25">
      <c r="A140" t="s">
        <v>724</v>
      </c>
      <c r="B140">
        <v>22310</v>
      </c>
      <c r="C140" t="s">
        <v>41</v>
      </c>
      <c r="D140" t="s">
        <v>420</v>
      </c>
      <c r="E140" t="s">
        <v>24</v>
      </c>
      <c r="F140" t="s">
        <v>423</v>
      </c>
      <c r="G140" t="s">
        <v>434</v>
      </c>
      <c r="H140" t="s">
        <v>435</v>
      </c>
      <c r="I140" t="s">
        <v>578</v>
      </c>
      <c r="J140" s="16">
        <v>155820</v>
      </c>
      <c r="K140" s="16">
        <v>0</v>
      </c>
      <c r="L140" s="16">
        <v>0</v>
      </c>
      <c r="M140" s="16">
        <v>0</v>
      </c>
      <c r="N140" s="16">
        <v>0</v>
      </c>
      <c r="O140" s="16">
        <v>155820</v>
      </c>
      <c r="P140" s="16">
        <v>22283.07</v>
      </c>
      <c r="Q140" s="61">
        <v>0.14000000000000001</v>
      </c>
    </row>
    <row r="141" spans="1:17" x14ac:dyDescent="0.25">
      <c r="A141" t="s">
        <v>724</v>
      </c>
      <c r="B141">
        <v>22311</v>
      </c>
      <c r="C141" t="s">
        <v>41</v>
      </c>
      <c r="D141" t="s">
        <v>420</v>
      </c>
      <c r="E141" t="s">
        <v>24</v>
      </c>
      <c r="F141" t="s">
        <v>423</v>
      </c>
      <c r="G141" t="s">
        <v>434</v>
      </c>
      <c r="H141" t="s">
        <v>435</v>
      </c>
      <c r="I141" t="s">
        <v>579</v>
      </c>
      <c r="J141" s="16">
        <v>365700</v>
      </c>
      <c r="K141" s="16">
        <v>0</v>
      </c>
      <c r="L141" s="16">
        <v>0</v>
      </c>
      <c r="M141" s="16">
        <v>0</v>
      </c>
      <c r="N141" s="16">
        <v>0</v>
      </c>
      <c r="O141" s="16">
        <v>365700</v>
      </c>
      <c r="P141" s="16">
        <v>23495.34</v>
      </c>
      <c r="Q141" s="61">
        <v>0.06</v>
      </c>
    </row>
    <row r="142" spans="1:17" x14ac:dyDescent="0.25">
      <c r="A142" t="s">
        <v>724</v>
      </c>
      <c r="B142">
        <v>22312</v>
      </c>
      <c r="C142" t="s">
        <v>41</v>
      </c>
      <c r="D142" t="s">
        <v>420</v>
      </c>
      <c r="E142" t="s">
        <v>24</v>
      </c>
      <c r="F142" t="s">
        <v>423</v>
      </c>
      <c r="G142" t="s">
        <v>434</v>
      </c>
      <c r="H142" t="s">
        <v>435</v>
      </c>
      <c r="I142" t="s">
        <v>526</v>
      </c>
      <c r="J142" s="16">
        <v>7703020</v>
      </c>
      <c r="K142" s="16">
        <v>0</v>
      </c>
      <c r="L142" s="16">
        <v>0</v>
      </c>
      <c r="M142" s="16">
        <v>0</v>
      </c>
      <c r="N142" s="16">
        <v>0</v>
      </c>
      <c r="O142" s="16">
        <v>7703020</v>
      </c>
      <c r="P142" s="16">
        <v>250055.62</v>
      </c>
      <c r="Q142" s="61">
        <v>0.03</v>
      </c>
    </row>
    <row r="143" spans="1:17" x14ac:dyDescent="0.25">
      <c r="A143" t="s">
        <v>724</v>
      </c>
      <c r="B143">
        <v>22314</v>
      </c>
      <c r="C143" t="s">
        <v>41</v>
      </c>
      <c r="D143" t="s">
        <v>420</v>
      </c>
      <c r="E143" t="s">
        <v>24</v>
      </c>
      <c r="F143" t="s">
        <v>423</v>
      </c>
      <c r="G143" t="s">
        <v>434</v>
      </c>
      <c r="H143" t="s">
        <v>435</v>
      </c>
      <c r="I143" t="s">
        <v>439</v>
      </c>
      <c r="J143" s="16">
        <v>55120000</v>
      </c>
      <c r="K143" s="16">
        <v>0</v>
      </c>
      <c r="L143" s="16">
        <v>0</v>
      </c>
      <c r="M143" s="16">
        <v>0</v>
      </c>
      <c r="N143" s="16">
        <v>0</v>
      </c>
      <c r="O143" s="16">
        <v>55120000</v>
      </c>
      <c r="P143" s="16">
        <v>48710985.170000002</v>
      </c>
      <c r="Q143" s="61">
        <v>0.88</v>
      </c>
    </row>
    <row r="144" spans="1:17" x14ac:dyDescent="0.25">
      <c r="A144" t="s">
        <v>724</v>
      </c>
      <c r="B144">
        <v>22316</v>
      </c>
      <c r="C144" t="s">
        <v>41</v>
      </c>
      <c r="D144" t="s">
        <v>420</v>
      </c>
      <c r="E144" t="s">
        <v>24</v>
      </c>
      <c r="F144" t="s">
        <v>423</v>
      </c>
      <c r="G144" t="s">
        <v>434</v>
      </c>
      <c r="H144" t="s">
        <v>435</v>
      </c>
      <c r="I144" t="s">
        <v>440</v>
      </c>
      <c r="J144" s="16">
        <v>19322740</v>
      </c>
      <c r="K144" s="16">
        <v>0</v>
      </c>
      <c r="L144" s="16">
        <v>0</v>
      </c>
      <c r="M144" s="16">
        <v>0</v>
      </c>
      <c r="N144" s="16">
        <v>0</v>
      </c>
      <c r="O144" s="16">
        <v>19322740</v>
      </c>
      <c r="P144" s="16">
        <v>5476136.6100000003</v>
      </c>
      <c r="Q144" s="61">
        <v>0.28000000000000003</v>
      </c>
    </row>
    <row r="145" spans="1:17" x14ac:dyDescent="0.25">
      <c r="A145" t="s">
        <v>724</v>
      </c>
      <c r="B145">
        <v>22317</v>
      </c>
      <c r="C145" t="s">
        <v>41</v>
      </c>
      <c r="D145" t="s">
        <v>420</v>
      </c>
      <c r="E145" t="s">
        <v>24</v>
      </c>
      <c r="F145" t="s">
        <v>423</v>
      </c>
      <c r="G145" t="s">
        <v>434</v>
      </c>
      <c r="H145" t="s">
        <v>435</v>
      </c>
      <c r="I145" t="s">
        <v>580</v>
      </c>
      <c r="J145" s="16">
        <v>196100</v>
      </c>
      <c r="K145" s="16">
        <v>0</v>
      </c>
      <c r="L145" s="16">
        <v>0</v>
      </c>
      <c r="M145" s="16">
        <v>0</v>
      </c>
      <c r="N145" s="16">
        <v>0</v>
      </c>
      <c r="O145" s="16">
        <v>196100</v>
      </c>
      <c r="P145" s="16">
        <v>196603.81</v>
      </c>
      <c r="Q145" s="61">
        <v>1</v>
      </c>
    </row>
    <row r="146" spans="1:17" x14ac:dyDescent="0.25">
      <c r="A146" t="s">
        <v>724</v>
      </c>
      <c r="B146">
        <v>22318</v>
      </c>
      <c r="C146" t="s">
        <v>41</v>
      </c>
      <c r="D146" t="s">
        <v>420</v>
      </c>
      <c r="E146" t="s">
        <v>24</v>
      </c>
      <c r="F146" t="s">
        <v>423</v>
      </c>
      <c r="G146" t="s">
        <v>434</v>
      </c>
      <c r="H146" t="s">
        <v>435</v>
      </c>
      <c r="I146" t="s">
        <v>581</v>
      </c>
      <c r="J146" s="16">
        <v>47700000</v>
      </c>
      <c r="K146" s="16">
        <v>0</v>
      </c>
      <c r="L146" s="16">
        <v>0</v>
      </c>
      <c r="M146" s="16">
        <v>0</v>
      </c>
      <c r="N146" s="16">
        <v>0</v>
      </c>
      <c r="O146" s="16">
        <v>47700000</v>
      </c>
      <c r="P146" s="16">
        <v>37992960.030000001</v>
      </c>
      <c r="Q146" s="61">
        <v>0.8</v>
      </c>
    </row>
    <row r="147" spans="1:17" x14ac:dyDescent="0.25">
      <c r="A147" t="s">
        <v>724</v>
      </c>
      <c r="B147">
        <v>22319</v>
      </c>
      <c r="C147" t="s">
        <v>41</v>
      </c>
      <c r="D147" t="s">
        <v>420</v>
      </c>
      <c r="E147" t="s">
        <v>24</v>
      </c>
      <c r="F147" t="s">
        <v>423</v>
      </c>
      <c r="G147" t="s">
        <v>434</v>
      </c>
      <c r="H147" t="s">
        <v>435</v>
      </c>
      <c r="I147" t="s">
        <v>527</v>
      </c>
      <c r="J147" s="16">
        <v>10320160</v>
      </c>
      <c r="K147" s="16">
        <v>0</v>
      </c>
      <c r="L147" s="16">
        <v>0</v>
      </c>
      <c r="M147" s="16">
        <v>0</v>
      </c>
      <c r="N147" s="16">
        <v>0</v>
      </c>
      <c r="O147" s="16">
        <v>10320160</v>
      </c>
      <c r="P147" s="16">
        <v>48963.24</v>
      </c>
      <c r="Q147" s="61">
        <v>0</v>
      </c>
    </row>
    <row r="148" spans="1:17" x14ac:dyDescent="0.25">
      <c r="A148" t="s">
        <v>724</v>
      </c>
      <c r="B148">
        <v>22320</v>
      </c>
      <c r="C148" t="s">
        <v>41</v>
      </c>
      <c r="D148" t="s">
        <v>420</v>
      </c>
      <c r="E148" t="s">
        <v>24</v>
      </c>
      <c r="F148" t="s">
        <v>423</v>
      </c>
      <c r="G148" t="s">
        <v>434</v>
      </c>
      <c r="H148" t="s">
        <v>435</v>
      </c>
      <c r="I148" t="s">
        <v>582</v>
      </c>
      <c r="J148" s="16">
        <v>17127480</v>
      </c>
      <c r="K148" s="16">
        <v>0</v>
      </c>
      <c r="L148" s="16">
        <v>0</v>
      </c>
      <c r="M148" s="16">
        <v>0</v>
      </c>
      <c r="N148" s="16">
        <v>0</v>
      </c>
      <c r="O148" s="16">
        <v>17127480</v>
      </c>
      <c r="P148" s="16">
        <v>2104991.7200000002</v>
      </c>
      <c r="Q148" s="61">
        <v>0.12</v>
      </c>
    </row>
    <row r="149" spans="1:17" x14ac:dyDescent="0.25">
      <c r="A149" t="s">
        <v>724</v>
      </c>
      <c r="B149">
        <v>22321</v>
      </c>
      <c r="C149" t="s">
        <v>41</v>
      </c>
      <c r="D149" t="s">
        <v>420</v>
      </c>
      <c r="E149" t="s">
        <v>24</v>
      </c>
      <c r="F149" t="s">
        <v>423</v>
      </c>
      <c r="G149" t="s">
        <v>434</v>
      </c>
      <c r="H149" t="s">
        <v>435</v>
      </c>
      <c r="I149" t="s">
        <v>528</v>
      </c>
      <c r="J149" s="16">
        <v>87980000</v>
      </c>
      <c r="K149" s="16">
        <v>0</v>
      </c>
      <c r="L149" s="16">
        <v>0</v>
      </c>
      <c r="M149" s="16">
        <v>0</v>
      </c>
      <c r="N149" s="16">
        <v>0</v>
      </c>
      <c r="O149" s="16">
        <v>87980000</v>
      </c>
      <c r="P149" s="16">
        <v>11200060.560000001</v>
      </c>
      <c r="Q149" s="61">
        <v>0.13</v>
      </c>
    </row>
    <row r="150" spans="1:17" x14ac:dyDescent="0.25">
      <c r="A150" t="s">
        <v>724</v>
      </c>
      <c r="B150">
        <v>22322</v>
      </c>
      <c r="C150" t="s">
        <v>41</v>
      </c>
      <c r="D150" t="s">
        <v>420</v>
      </c>
      <c r="E150" t="s">
        <v>24</v>
      </c>
      <c r="F150" t="s">
        <v>423</v>
      </c>
      <c r="G150" t="s">
        <v>434</v>
      </c>
      <c r="H150" t="s">
        <v>435</v>
      </c>
      <c r="I150" t="s">
        <v>584</v>
      </c>
      <c r="J150" s="16">
        <v>26230760</v>
      </c>
      <c r="K150" s="16">
        <v>0</v>
      </c>
      <c r="L150" s="16">
        <v>0</v>
      </c>
      <c r="M150" s="16">
        <v>0</v>
      </c>
      <c r="N150" s="16">
        <v>0</v>
      </c>
      <c r="O150" s="16">
        <v>26230760</v>
      </c>
      <c r="P150" s="16">
        <v>5304679.25</v>
      </c>
      <c r="Q150" s="61">
        <v>0.2</v>
      </c>
    </row>
    <row r="151" spans="1:17" x14ac:dyDescent="0.25">
      <c r="A151" t="s">
        <v>724</v>
      </c>
      <c r="B151">
        <v>22323</v>
      </c>
      <c r="C151" t="s">
        <v>41</v>
      </c>
      <c r="D151" t="s">
        <v>420</v>
      </c>
      <c r="E151" t="s">
        <v>24</v>
      </c>
      <c r="F151" t="s">
        <v>423</v>
      </c>
      <c r="G151" t="s">
        <v>434</v>
      </c>
      <c r="H151" t="s">
        <v>435</v>
      </c>
      <c r="I151" t="s">
        <v>441</v>
      </c>
      <c r="J151" s="16">
        <v>11660000</v>
      </c>
      <c r="K151" s="16">
        <v>0</v>
      </c>
      <c r="L151" s="16">
        <v>0</v>
      </c>
      <c r="M151" s="16">
        <v>0</v>
      </c>
      <c r="N151" s="16">
        <v>0</v>
      </c>
      <c r="O151" s="16">
        <v>11660000</v>
      </c>
      <c r="P151" s="16">
        <v>7129750.3399999999</v>
      </c>
      <c r="Q151" s="61">
        <v>0.61</v>
      </c>
    </row>
    <row r="152" spans="1:17" x14ac:dyDescent="0.25">
      <c r="A152" t="s">
        <v>724</v>
      </c>
      <c r="B152">
        <v>22324</v>
      </c>
      <c r="C152" t="s">
        <v>41</v>
      </c>
      <c r="D152" t="s">
        <v>420</v>
      </c>
      <c r="E152" t="s">
        <v>24</v>
      </c>
      <c r="F152" t="s">
        <v>423</v>
      </c>
      <c r="G152" t="s">
        <v>434</v>
      </c>
      <c r="H152" t="s">
        <v>435</v>
      </c>
      <c r="I152" t="s">
        <v>442</v>
      </c>
      <c r="J152" s="16">
        <v>12720000</v>
      </c>
      <c r="K152" s="16">
        <v>0</v>
      </c>
      <c r="L152" s="16">
        <v>0</v>
      </c>
      <c r="M152" s="16">
        <v>0</v>
      </c>
      <c r="N152" s="16">
        <v>0</v>
      </c>
      <c r="O152" s="16">
        <v>12720000</v>
      </c>
      <c r="P152" s="16">
        <v>67572.59</v>
      </c>
      <c r="Q152" s="61">
        <v>0.01</v>
      </c>
    </row>
    <row r="153" spans="1:17" x14ac:dyDescent="0.25">
      <c r="A153" t="s">
        <v>724</v>
      </c>
      <c r="B153">
        <v>22327</v>
      </c>
      <c r="C153" t="s">
        <v>41</v>
      </c>
      <c r="D153" t="s">
        <v>420</v>
      </c>
      <c r="E153" t="s">
        <v>24</v>
      </c>
      <c r="F153" t="s">
        <v>423</v>
      </c>
      <c r="G153" t="s">
        <v>434</v>
      </c>
      <c r="H153" t="s">
        <v>435</v>
      </c>
      <c r="I153" t="s">
        <v>585</v>
      </c>
      <c r="J153" s="16">
        <v>15900000</v>
      </c>
      <c r="K153" s="16">
        <v>0</v>
      </c>
      <c r="L153" s="16">
        <v>0</v>
      </c>
      <c r="M153" s="16">
        <v>0</v>
      </c>
      <c r="N153" s="16">
        <v>0</v>
      </c>
      <c r="O153" s="16">
        <v>15900000</v>
      </c>
      <c r="P153" s="16">
        <v>4937393.9400000004</v>
      </c>
      <c r="Q153" s="61">
        <v>0.31</v>
      </c>
    </row>
    <row r="154" spans="1:17" x14ac:dyDescent="0.25">
      <c r="A154" t="s">
        <v>724</v>
      </c>
      <c r="B154">
        <v>22328</v>
      </c>
      <c r="C154" t="s">
        <v>41</v>
      </c>
      <c r="D154" t="s">
        <v>420</v>
      </c>
      <c r="E154" t="s">
        <v>24</v>
      </c>
      <c r="F154" t="s">
        <v>423</v>
      </c>
      <c r="G154" t="s">
        <v>434</v>
      </c>
      <c r="H154" t="s">
        <v>435</v>
      </c>
      <c r="I154" t="s">
        <v>586</v>
      </c>
      <c r="J154" s="16">
        <v>3710000</v>
      </c>
      <c r="K154" s="16">
        <v>0</v>
      </c>
      <c r="L154" s="16">
        <v>0</v>
      </c>
      <c r="M154" s="16">
        <v>0</v>
      </c>
      <c r="N154" s="16">
        <v>0</v>
      </c>
      <c r="O154" s="16">
        <v>3710000</v>
      </c>
      <c r="P154" s="16">
        <v>1837021.56</v>
      </c>
      <c r="Q154" s="61">
        <v>0.5</v>
      </c>
    </row>
    <row r="155" spans="1:17" x14ac:dyDescent="0.25">
      <c r="A155" t="s">
        <v>724</v>
      </c>
      <c r="B155">
        <v>22329</v>
      </c>
      <c r="C155" t="s">
        <v>41</v>
      </c>
      <c r="D155" t="s">
        <v>420</v>
      </c>
      <c r="E155" t="s">
        <v>24</v>
      </c>
      <c r="F155" t="s">
        <v>423</v>
      </c>
      <c r="G155" t="s">
        <v>434</v>
      </c>
      <c r="H155" t="s">
        <v>435</v>
      </c>
      <c r="I155" t="s">
        <v>529</v>
      </c>
      <c r="J155" s="16">
        <v>4770000</v>
      </c>
      <c r="K155" s="16">
        <v>0</v>
      </c>
      <c r="L155" s="16">
        <v>0</v>
      </c>
      <c r="M155" s="16">
        <v>0</v>
      </c>
      <c r="N155" s="16">
        <v>0</v>
      </c>
      <c r="O155" s="16">
        <v>4770000</v>
      </c>
      <c r="P155" s="16">
        <v>2250875.7200000002</v>
      </c>
      <c r="Q155" s="61">
        <v>0.47</v>
      </c>
    </row>
    <row r="156" spans="1:17" x14ac:dyDescent="0.25">
      <c r="A156" t="s">
        <v>724</v>
      </c>
      <c r="B156">
        <v>22330</v>
      </c>
      <c r="C156" t="s">
        <v>41</v>
      </c>
      <c r="D156" t="s">
        <v>420</v>
      </c>
      <c r="E156" t="s">
        <v>24</v>
      </c>
      <c r="F156" t="s">
        <v>423</v>
      </c>
      <c r="G156" t="s">
        <v>434</v>
      </c>
      <c r="H156" t="s">
        <v>435</v>
      </c>
      <c r="I156" t="s">
        <v>587</v>
      </c>
      <c r="J156" s="16">
        <v>10600</v>
      </c>
      <c r="K156" s="16">
        <v>0</v>
      </c>
      <c r="L156" s="16">
        <v>0</v>
      </c>
      <c r="M156" s="16">
        <v>0</v>
      </c>
      <c r="N156" s="16">
        <v>0</v>
      </c>
      <c r="O156" s="16">
        <v>10600</v>
      </c>
      <c r="P156" s="16">
        <v>2570.08</v>
      </c>
      <c r="Q156" s="61">
        <v>0.24</v>
      </c>
    </row>
    <row r="157" spans="1:17" x14ac:dyDescent="0.25">
      <c r="A157" t="s">
        <v>724</v>
      </c>
      <c r="B157">
        <v>22333</v>
      </c>
      <c r="C157" t="s">
        <v>41</v>
      </c>
      <c r="D157" t="s">
        <v>420</v>
      </c>
      <c r="E157" t="s">
        <v>24</v>
      </c>
      <c r="F157" t="s">
        <v>423</v>
      </c>
      <c r="G157" t="s">
        <v>434</v>
      </c>
      <c r="H157" t="s">
        <v>435</v>
      </c>
      <c r="I157" t="s">
        <v>530</v>
      </c>
      <c r="J157" s="16">
        <v>8289200</v>
      </c>
      <c r="K157" s="16">
        <v>0</v>
      </c>
      <c r="L157" s="16">
        <v>0</v>
      </c>
      <c r="M157" s="16">
        <v>0</v>
      </c>
      <c r="N157" s="16">
        <v>0</v>
      </c>
      <c r="O157" s="16">
        <v>8289200</v>
      </c>
      <c r="P157" s="16">
        <v>59281268.280000001</v>
      </c>
      <c r="Q157" s="61">
        <v>7.15</v>
      </c>
    </row>
    <row r="158" spans="1:17" x14ac:dyDescent="0.25">
      <c r="A158" t="s">
        <v>724</v>
      </c>
      <c r="B158">
        <v>22335</v>
      </c>
      <c r="C158" t="s">
        <v>41</v>
      </c>
      <c r="D158" t="s">
        <v>420</v>
      </c>
      <c r="E158" t="s">
        <v>24</v>
      </c>
      <c r="F158" t="s">
        <v>423</v>
      </c>
      <c r="G158" t="s">
        <v>434</v>
      </c>
      <c r="H158" t="s">
        <v>435</v>
      </c>
      <c r="I158" t="s">
        <v>443</v>
      </c>
      <c r="J158" s="16">
        <v>6738420</v>
      </c>
      <c r="K158" s="16">
        <v>0</v>
      </c>
      <c r="L158" s="16">
        <v>0</v>
      </c>
      <c r="M158" s="16">
        <v>0</v>
      </c>
      <c r="N158" s="16">
        <v>0</v>
      </c>
      <c r="O158" s="16">
        <v>6738420</v>
      </c>
      <c r="P158" s="16">
        <v>154201.93</v>
      </c>
      <c r="Q158" s="61">
        <v>0.02</v>
      </c>
    </row>
    <row r="159" spans="1:17" x14ac:dyDescent="0.25">
      <c r="A159" t="s">
        <v>724</v>
      </c>
      <c r="B159">
        <v>22336</v>
      </c>
      <c r="C159" t="s">
        <v>41</v>
      </c>
      <c r="D159" t="s">
        <v>420</v>
      </c>
      <c r="E159" t="s">
        <v>24</v>
      </c>
      <c r="F159" t="s">
        <v>423</v>
      </c>
      <c r="G159" t="s">
        <v>434</v>
      </c>
      <c r="H159" t="s">
        <v>435</v>
      </c>
      <c r="I159" t="s">
        <v>531</v>
      </c>
      <c r="J159" s="16">
        <v>1696000</v>
      </c>
      <c r="K159" s="16">
        <v>0</v>
      </c>
      <c r="L159" s="16">
        <v>0</v>
      </c>
      <c r="M159" s="16">
        <v>0</v>
      </c>
      <c r="N159" s="16">
        <v>0</v>
      </c>
      <c r="O159" s="16">
        <v>1696000</v>
      </c>
      <c r="P159" s="16">
        <v>619602.23</v>
      </c>
      <c r="Q159" s="61">
        <v>0.37</v>
      </c>
    </row>
    <row r="160" spans="1:17" x14ac:dyDescent="0.25">
      <c r="A160" t="s">
        <v>724</v>
      </c>
      <c r="B160">
        <v>22337</v>
      </c>
      <c r="C160" t="s">
        <v>41</v>
      </c>
      <c r="D160" t="s">
        <v>420</v>
      </c>
      <c r="E160" t="s">
        <v>24</v>
      </c>
      <c r="F160" t="s">
        <v>423</v>
      </c>
      <c r="G160" t="s">
        <v>434</v>
      </c>
      <c r="H160" t="s">
        <v>435</v>
      </c>
      <c r="I160" t="s">
        <v>532</v>
      </c>
      <c r="J160" s="16">
        <v>13397340</v>
      </c>
      <c r="K160" s="16">
        <v>0</v>
      </c>
      <c r="L160" s="16">
        <v>0</v>
      </c>
      <c r="M160" s="16">
        <v>0</v>
      </c>
      <c r="N160" s="16">
        <v>0</v>
      </c>
      <c r="O160" s="16">
        <v>13397340</v>
      </c>
      <c r="P160" s="16">
        <v>2953278</v>
      </c>
      <c r="Q160" s="61">
        <v>0.22</v>
      </c>
    </row>
    <row r="161" spans="1:17" x14ac:dyDescent="0.25">
      <c r="A161" t="s">
        <v>44</v>
      </c>
      <c r="B161">
        <v>23102</v>
      </c>
      <c r="C161" t="s">
        <v>41</v>
      </c>
      <c r="D161" t="s">
        <v>420</v>
      </c>
      <c r="E161" t="s">
        <v>25</v>
      </c>
      <c r="F161" t="s">
        <v>444</v>
      </c>
      <c r="G161" t="s">
        <v>445</v>
      </c>
      <c r="H161" t="s">
        <v>444</v>
      </c>
      <c r="I161" t="s">
        <v>446</v>
      </c>
      <c r="J161" s="16">
        <v>145889540</v>
      </c>
      <c r="K161" s="16">
        <v>0</v>
      </c>
      <c r="L161" s="16">
        <v>0</v>
      </c>
      <c r="M161" s="16">
        <v>0</v>
      </c>
      <c r="N161" s="16">
        <v>0</v>
      </c>
      <c r="O161" s="16">
        <v>145889540</v>
      </c>
      <c r="P161" s="16">
        <v>1729364</v>
      </c>
      <c r="Q161" s="61">
        <v>0.01</v>
      </c>
    </row>
    <row r="162" spans="1:17" x14ac:dyDescent="0.25">
      <c r="A162" t="s">
        <v>44</v>
      </c>
      <c r="B162">
        <v>23103</v>
      </c>
      <c r="C162" t="s">
        <v>41</v>
      </c>
      <c r="D162" t="s">
        <v>420</v>
      </c>
      <c r="E162" t="s">
        <v>25</v>
      </c>
      <c r="F162" t="s">
        <v>444</v>
      </c>
      <c r="G162" t="s">
        <v>445</v>
      </c>
      <c r="H162" t="s">
        <v>444</v>
      </c>
      <c r="I162" t="s">
        <v>447</v>
      </c>
      <c r="J162" s="16">
        <v>95072002</v>
      </c>
      <c r="K162" s="16">
        <v>0</v>
      </c>
      <c r="L162" s="16">
        <v>0</v>
      </c>
      <c r="M162" s="16">
        <v>0</v>
      </c>
      <c r="N162" s="16">
        <v>0</v>
      </c>
      <c r="O162" s="16">
        <v>95072002</v>
      </c>
      <c r="P162" s="16">
        <v>4733982</v>
      </c>
      <c r="Q162" s="61">
        <v>0.05</v>
      </c>
    </row>
    <row r="163" spans="1:17" x14ac:dyDescent="0.25">
      <c r="A163" t="s">
        <v>724</v>
      </c>
      <c r="B163">
        <v>23106</v>
      </c>
      <c r="C163" t="s">
        <v>41</v>
      </c>
      <c r="D163" t="s">
        <v>420</v>
      </c>
      <c r="E163" t="s">
        <v>25</v>
      </c>
      <c r="F163" t="s">
        <v>444</v>
      </c>
      <c r="G163" t="s">
        <v>445</v>
      </c>
      <c r="H163" t="s">
        <v>444</v>
      </c>
      <c r="I163" t="s">
        <v>8154</v>
      </c>
      <c r="J163" s="16">
        <v>1100000000</v>
      </c>
      <c r="K163" s="16">
        <v>0</v>
      </c>
      <c r="L163" s="16">
        <v>0</v>
      </c>
      <c r="M163" s="16">
        <v>0</v>
      </c>
      <c r="N163" s="16">
        <v>0</v>
      </c>
      <c r="O163" s="16">
        <v>1100000000</v>
      </c>
      <c r="P163" s="16">
        <v>0</v>
      </c>
      <c r="Q163" s="61">
        <v>0</v>
      </c>
    </row>
    <row r="164" spans="1:17" x14ac:dyDescent="0.25">
      <c r="A164" t="s">
        <v>44</v>
      </c>
      <c r="B164">
        <v>23107</v>
      </c>
      <c r="C164" t="s">
        <v>41</v>
      </c>
      <c r="D164" t="s">
        <v>420</v>
      </c>
      <c r="E164" t="s">
        <v>25</v>
      </c>
      <c r="F164" t="s">
        <v>444</v>
      </c>
      <c r="G164" t="s">
        <v>445</v>
      </c>
      <c r="H164" t="s">
        <v>444</v>
      </c>
      <c r="I164" t="s">
        <v>448</v>
      </c>
      <c r="J164" s="16">
        <v>7000000000</v>
      </c>
      <c r="K164" s="16">
        <v>0</v>
      </c>
      <c r="L164" s="16">
        <v>0</v>
      </c>
      <c r="M164" s="16">
        <v>0</v>
      </c>
      <c r="N164" s="16">
        <v>0</v>
      </c>
      <c r="O164" s="16">
        <v>7000000000</v>
      </c>
      <c r="P164" s="16">
        <v>0</v>
      </c>
      <c r="Q164" s="61">
        <v>0</v>
      </c>
    </row>
    <row r="165" spans="1:17" x14ac:dyDescent="0.25">
      <c r="A165" t="s">
        <v>44</v>
      </c>
      <c r="B165">
        <v>23109</v>
      </c>
      <c r="C165" t="s">
        <v>41</v>
      </c>
      <c r="D165" t="s">
        <v>420</v>
      </c>
      <c r="E165" t="s">
        <v>25</v>
      </c>
      <c r="F165" t="s">
        <v>444</v>
      </c>
      <c r="G165" t="s">
        <v>445</v>
      </c>
      <c r="H165" t="s">
        <v>444</v>
      </c>
      <c r="I165" t="s">
        <v>449</v>
      </c>
      <c r="J165" s="16">
        <v>124837072</v>
      </c>
      <c r="K165" s="16">
        <v>0</v>
      </c>
      <c r="L165" s="16">
        <v>0</v>
      </c>
      <c r="M165" s="16">
        <v>0</v>
      </c>
      <c r="N165" s="16">
        <v>0</v>
      </c>
      <c r="O165" s="16">
        <v>124837072</v>
      </c>
      <c r="P165" s="16">
        <v>0</v>
      </c>
      <c r="Q165" s="61">
        <v>0</v>
      </c>
    </row>
    <row r="166" spans="1:17" x14ac:dyDescent="0.25">
      <c r="A166" t="s">
        <v>44</v>
      </c>
      <c r="B166">
        <v>23112</v>
      </c>
      <c r="C166" t="s">
        <v>41</v>
      </c>
      <c r="D166" t="s">
        <v>420</v>
      </c>
      <c r="E166" t="s">
        <v>25</v>
      </c>
      <c r="F166" t="s">
        <v>444</v>
      </c>
      <c r="G166" t="s">
        <v>445</v>
      </c>
      <c r="H166" t="s">
        <v>444</v>
      </c>
      <c r="I166" t="s">
        <v>590</v>
      </c>
      <c r="J166" s="16">
        <v>38164631</v>
      </c>
      <c r="K166" s="16">
        <v>0</v>
      </c>
      <c r="L166" s="16">
        <v>0</v>
      </c>
      <c r="M166" s="16">
        <v>0</v>
      </c>
      <c r="N166" s="16">
        <v>0</v>
      </c>
      <c r="O166" s="16">
        <v>38164631</v>
      </c>
      <c r="P166" s="16">
        <v>0</v>
      </c>
      <c r="Q166" s="61">
        <v>0</v>
      </c>
    </row>
    <row r="167" spans="1:17" x14ac:dyDescent="0.25">
      <c r="A167" t="s">
        <v>724</v>
      </c>
      <c r="B167">
        <v>23114</v>
      </c>
      <c r="C167" t="s">
        <v>41</v>
      </c>
      <c r="D167" t="s">
        <v>420</v>
      </c>
      <c r="E167" t="s">
        <v>25</v>
      </c>
      <c r="F167" t="s">
        <v>444</v>
      </c>
      <c r="G167" t="s">
        <v>445</v>
      </c>
      <c r="H167" t="s">
        <v>444</v>
      </c>
      <c r="I167" t="s">
        <v>450</v>
      </c>
      <c r="J167" s="16">
        <v>2000000000</v>
      </c>
      <c r="K167" s="16">
        <v>0</v>
      </c>
      <c r="L167" s="16">
        <v>0</v>
      </c>
      <c r="M167" s="16">
        <v>0</v>
      </c>
      <c r="N167" s="16">
        <v>0</v>
      </c>
      <c r="O167" s="16">
        <v>2000000000</v>
      </c>
      <c r="P167" s="16">
        <v>0</v>
      </c>
      <c r="Q167" s="61">
        <v>0</v>
      </c>
    </row>
    <row r="168" spans="1:17" x14ac:dyDescent="0.25">
      <c r="A168" t="s">
        <v>724</v>
      </c>
      <c r="B168">
        <v>23118</v>
      </c>
      <c r="C168" t="s">
        <v>41</v>
      </c>
      <c r="D168" t="s">
        <v>420</v>
      </c>
      <c r="E168" t="s">
        <v>25</v>
      </c>
      <c r="F168" t="s">
        <v>444</v>
      </c>
      <c r="G168" t="s">
        <v>445</v>
      </c>
      <c r="H168" t="s">
        <v>444</v>
      </c>
      <c r="I168" t="s">
        <v>533</v>
      </c>
      <c r="J168" s="16">
        <v>5967030332</v>
      </c>
      <c r="K168" s="16">
        <v>0</v>
      </c>
      <c r="L168" s="16">
        <v>0</v>
      </c>
      <c r="M168" s="16">
        <v>0</v>
      </c>
      <c r="N168" s="16">
        <v>0</v>
      </c>
      <c r="O168" s="16">
        <v>5967030332</v>
      </c>
      <c r="P168" s="16">
        <v>0</v>
      </c>
      <c r="Q168" s="61">
        <v>0</v>
      </c>
    </row>
    <row r="169" spans="1:17" x14ac:dyDescent="0.25">
      <c r="A169" t="s">
        <v>724</v>
      </c>
      <c r="B169">
        <v>23123</v>
      </c>
      <c r="C169" t="s">
        <v>41</v>
      </c>
      <c r="D169" t="s">
        <v>420</v>
      </c>
      <c r="E169" t="s">
        <v>25</v>
      </c>
      <c r="F169" t="s">
        <v>444</v>
      </c>
      <c r="G169" t="s">
        <v>445</v>
      </c>
      <c r="H169" t="s">
        <v>444</v>
      </c>
      <c r="I169" t="s">
        <v>592</v>
      </c>
      <c r="J169" s="16">
        <v>1000000000</v>
      </c>
      <c r="K169" s="16">
        <v>0</v>
      </c>
      <c r="L169" s="16">
        <v>0</v>
      </c>
      <c r="M169" s="16">
        <v>0</v>
      </c>
      <c r="N169" s="16">
        <v>0</v>
      </c>
      <c r="O169" s="16">
        <v>1000000000</v>
      </c>
      <c r="P169" s="16">
        <v>0</v>
      </c>
      <c r="Q169" s="61">
        <v>0</v>
      </c>
    </row>
    <row r="170" spans="1:17" x14ac:dyDescent="0.25">
      <c r="A170" t="s">
        <v>44</v>
      </c>
      <c r="B170">
        <v>24101</v>
      </c>
      <c r="C170" t="s">
        <v>41</v>
      </c>
      <c r="D170" t="s">
        <v>420</v>
      </c>
      <c r="E170" t="s">
        <v>26</v>
      </c>
      <c r="F170" t="s">
        <v>451</v>
      </c>
      <c r="G170" t="s">
        <v>452</v>
      </c>
      <c r="H170" t="s">
        <v>453</v>
      </c>
      <c r="I170" t="s">
        <v>454</v>
      </c>
      <c r="J170" s="16">
        <v>7000000000</v>
      </c>
      <c r="K170" s="16">
        <v>0</v>
      </c>
      <c r="L170" s="16">
        <v>0</v>
      </c>
      <c r="M170" s="16">
        <v>0</v>
      </c>
      <c r="N170" s="16">
        <v>0</v>
      </c>
      <c r="O170" s="16">
        <v>7000000000</v>
      </c>
      <c r="P170" s="16">
        <v>0</v>
      </c>
      <c r="Q170" s="61">
        <v>0</v>
      </c>
    </row>
    <row r="171" spans="1:17" x14ac:dyDescent="0.25">
      <c r="A171" t="s">
        <v>44</v>
      </c>
      <c r="B171">
        <v>25101</v>
      </c>
      <c r="C171" t="s">
        <v>41</v>
      </c>
      <c r="D171" t="s">
        <v>420</v>
      </c>
      <c r="E171" t="s">
        <v>27</v>
      </c>
      <c r="F171" t="s">
        <v>455</v>
      </c>
      <c r="G171" t="s">
        <v>456</v>
      </c>
      <c r="H171" t="s">
        <v>457</v>
      </c>
      <c r="I171" t="s">
        <v>458</v>
      </c>
      <c r="J171" s="16">
        <v>82808952069</v>
      </c>
      <c r="K171" s="16">
        <v>0</v>
      </c>
      <c r="L171" s="16">
        <v>0</v>
      </c>
      <c r="M171" s="16">
        <v>0</v>
      </c>
      <c r="N171" s="16">
        <v>4605457025</v>
      </c>
      <c r="O171" s="16">
        <v>78203495044</v>
      </c>
      <c r="P171" s="16">
        <v>0</v>
      </c>
      <c r="Q171" s="61">
        <v>0</v>
      </c>
    </row>
    <row r="172" spans="1:17" x14ac:dyDescent="0.25">
      <c r="A172" t="s">
        <v>45</v>
      </c>
      <c r="B172">
        <v>25203</v>
      </c>
      <c r="C172" t="s">
        <v>41</v>
      </c>
      <c r="D172" t="s">
        <v>420</v>
      </c>
      <c r="E172" t="s">
        <v>27</v>
      </c>
      <c r="F172" t="s">
        <v>455</v>
      </c>
      <c r="G172" t="s">
        <v>459</v>
      </c>
      <c r="H172" t="s">
        <v>460</v>
      </c>
      <c r="I172" t="s">
        <v>8155</v>
      </c>
      <c r="J172" s="16">
        <v>400000000</v>
      </c>
      <c r="K172" s="16">
        <v>0</v>
      </c>
      <c r="L172" s="16">
        <v>0</v>
      </c>
      <c r="M172" s="16">
        <v>0</v>
      </c>
      <c r="N172" s="16">
        <v>0</v>
      </c>
      <c r="O172" s="16">
        <v>400000000</v>
      </c>
      <c r="P172" s="16">
        <v>0</v>
      </c>
      <c r="Q172" s="61">
        <v>0</v>
      </c>
    </row>
    <row r="173" spans="1:17" x14ac:dyDescent="0.25">
      <c r="A173" t="s">
        <v>45</v>
      </c>
      <c r="B173">
        <v>25240</v>
      </c>
      <c r="C173" t="s">
        <v>41</v>
      </c>
      <c r="D173" t="s">
        <v>420</v>
      </c>
      <c r="E173" t="s">
        <v>27</v>
      </c>
      <c r="F173" t="s">
        <v>455</v>
      </c>
      <c r="G173" t="s">
        <v>459</v>
      </c>
      <c r="H173" t="s">
        <v>460</v>
      </c>
      <c r="I173" t="s">
        <v>535</v>
      </c>
      <c r="J173" s="16">
        <v>2632522299</v>
      </c>
      <c r="K173" s="16">
        <v>0</v>
      </c>
      <c r="L173" s="16">
        <v>0</v>
      </c>
      <c r="M173" s="16">
        <v>0</v>
      </c>
      <c r="N173" s="16">
        <v>0</v>
      </c>
      <c r="O173" s="16">
        <v>2632522299</v>
      </c>
      <c r="P173" s="16">
        <v>0</v>
      </c>
      <c r="Q173" s="61">
        <v>0</v>
      </c>
    </row>
    <row r="174" spans="1:17" x14ac:dyDescent="0.25">
      <c r="A174" t="s">
        <v>724</v>
      </c>
      <c r="B174">
        <v>25301</v>
      </c>
      <c r="C174" t="s">
        <v>41</v>
      </c>
      <c r="D174" t="s">
        <v>420</v>
      </c>
      <c r="E174" t="s">
        <v>27</v>
      </c>
      <c r="F174" t="s">
        <v>455</v>
      </c>
      <c r="G174" t="s">
        <v>461</v>
      </c>
      <c r="H174" t="s">
        <v>462</v>
      </c>
      <c r="I174" t="s">
        <v>9170</v>
      </c>
      <c r="J174" s="16">
        <v>0</v>
      </c>
      <c r="K174" s="16">
        <v>1000000000</v>
      </c>
      <c r="L174" s="16">
        <v>0</v>
      </c>
      <c r="M174" s="16">
        <v>0</v>
      </c>
      <c r="N174" s="16">
        <v>0</v>
      </c>
      <c r="O174" s="16">
        <v>1000000000</v>
      </c>
      <c r="P174" s="16">
        <v>1000000000</v>
      </c>
      <c r="Q174" s="61">
        <v>1</v>
      </c>
    </row>
    <row r="175" spans="1:17" x14ac:dyDescent="0.25">
      <c r="A175" t="s">
        <v>724</v>
      </c>
      <c r="B175">
        <v>25358</v>
      </c>
      <c r="C175" t="s">
        <v>41</v>
      </c>
      <c r="D175" t="s">
        <v>420</v>
      </c>
      <c r="E175" t="s">
        <v>27</v>
      </c>
      <c r="F175" t="s">
        <v>455</v>
      </c>
      <c r="G175" t="s">
        <v>461</v>
      </c>
      <c r="H175" t="s">
        <v>462</v>
      </c>
      <c r="I175" t="s">
        <v>659</v>
      </c>
      <c r="J175" s="16">
        <v>48000000</v>
      </c>
      <c r="K175" s="16">
        <v>0</v>
      </c>
      <c r="L175" s="16">
        <v>0</v>
      </c>
      <c r="M175" s="16">
        <v>0</v>
      </c>
      <c r="N175" s="16">
        <v>0</v>
      </c>
      <c r="O175" s="16">
        <v>48000000</v>
      </c>
      <c r="P175" s="16">
        <v>0</v>
      </c>
      <c r="Q175" s="61">
        <v>0</v>
      </c>
    </row>
    <row r="176" spans="1:17" x14ac:dyDescent="0.25">
      <c r="A176" t="s">
        <v>724</v>
      </c>
      <c r="B176">
        <v>25379</v>
      </c>
      <c r="C176" t="s">
        <v>41</v>
      </c>
      <c r="D176" t="s">
        <v>420</v>
      </c>
      <c r="E176" t="s">
        <v>27</v>
      </c>
      <c r="F176" t="s">
        <v>455</v>
      </c>
      <c r="G176" t="s">
        <v>461</v>
      </c>
      <c r="H176" t="s">
        <v>462</v>
      </c>
      <c r="I176" t="s">
        <v>8156</v>
      </c>
      <c r="J176" s="16">
        <v>1500000000</v>
      </c>
      <c r="K176" s="16">
        <v>0</v>
      </c>
      <c r="L176" s="16">
        <v>0</v>
      </c>
      <c r="M176" s="16">
        <v>0</v>
      </c>
      <c r="N176" s="16">
        <v>0</v>
      </c>
      <c r="O176" s="16">
        <v>1500000000</v>
      </c>
      <c r="P176" s="16">
        <v>0</v>
      </c>
      <c r="Q176" s="61">
        <v>0</v>
      </c>
    </row>
    <row r="177" spans="1:17" x14ac:dyDescent="0.25">
      <c r="A177">
        <v>8</v>
      </c>
      <c r="B177">
        <v>25395</v>
      </c>
      <c r="C177" t="s">
        <v>41</v>
      </c>
      <c r="D177" t="s">
        <v>420</v>
      </c>
      <c r="E177" t="s">
        <v>27</v>
      </c>
      <c r="F177" t="s">
        <v>455</v>
      </c>
      <c r="G177" t="s">
        <v>461</v>
      </c>
      <c r="H177" t="s">
        <v>462</v>
      </c>
      <c r="I177" t="s">
        <v>9165</v>
      </c>
      <c r="J177" s="16">
        <v>0</v>
      </c>
      <c r="K177" s="16">
        <v>0</v>
      </c>
      <c r="L177" s="16">
        <v>0</v>
      </c>
      <c r="M177" s="16">
        <v>4605457025</v>
      </c>
      <c r="N177" s="16">
        <v>0</v>
      </c>
      <c r="O177" s="16">
        <v>4605457025</v>
      </c>
      <c r="P177" s="16">
        <v>0</v>
      </c>
      <c r="Q177" s="61">
        <v>0</v>
      </c>
    </row>
    <row r="178" spans="1:17" x14ac:dyDescent="0.25">
      <c r="A178" t="s">
        <v>652</v>
      </c>
      <c r="B178">
        <v>26101</v>
      </c>
      <c r="C178" t="s">
        <v>41</v>
      </c>
      <c r="D178" t="s">
        <v>420</v>
      </c>
      <c r="E178" t="s">
        <v>28</v>
      </c>
      <c r="F178" t="s">
        <v>8157</v>
      </c>
      <c r="G178" t="s">
        <v>8158</v>
      </c>
      <c r="H178" t="s">
        <v>8159</v>
      </c>
      <c r="I178" t="s">
        <v>8160</v>
      </c>
      <c r="J178" s="16">
        <v>20000000000</v>
      </c>
      <c r="K178" s="16">
        <v>0</v>
      </c>
      <c r="L178" s="16">
        <v>0</v>
      </c>
      <c r="M178" s="16">
        <v>0</v>
      </c>
      <c r="N178" s="16">
        <v>2600000000</v>
      </c>
      <c r="O178" s="16">
        <v>17400000000</v>
      </c>
      <c r="P178" s="16">
        <v>0</v>
      </c>
      <c r="Q178" s="61">
        <v>0</v>
      </c>
    </row>
    <row r="179" spans="1:17" x14ac:dyDescent="0.25">
      <c r="A179" t="s">
        <v>652</v>
      </c>
      <c r="B179">
        <v>26102</v>
      </c>
      <c r="C179" t="s">
        <v>41</v>
      </c>
      <c r="D179" t="s">
        <v>420</v>
      </c>
      <c r="E179" t="s">
        <v>28</v>
      </c>
      <c r="F179" t="s">
        <v>8157</v>
      </c>
      <c r="G179" t="s">
        <v>8158</v>
      </c>
      <c r="H179" t="s">
        <v>8159</v>
      </c>
      <c r="I179" t="s">
        <v>8161</v>
      </c>
      <c r="J179" s="16">
        <v>8000000000</v>
      </c>
      <c r="K179" s="16">
        <v>0</v>
      </c>
      <c r="L179" s="16">
        <v>0</v>
      </c>
      <c r="M179" s="16">
        <v>0</v>
      </c>
      <c r="N179" s="16">
        <v>0</v>
      </c>
      <c r="O179" s="16">
        <v>8000000000</v>
      </c>
      <c r="P179" s="16">
        <v>0</v>
      </c>
      <c r="Q179" s="61">
        <v>0</v>
      </c>
    </row>
    <row r="180" spans="1:17" x14ac:dyDescent="0.25">
      <c r="A180" t="s">
        <v>652</v>
      </c>
      <c r="B180">
        <v>26103</v>
      </c>
      <c r="C180" t="s">
        <v>41</v>
      </c>
      <c r="D180" t="s">
        <v>420</v>
      </c>
      <c r="E180" t="s">
        <v>28</v>
      </c>
      <c r="F180" t="s">
        <v>8157</v>
      </c>
      <c r="G180" t="s">
        <v>8158</v>
      </c>
      <c r="H180" t="s">
        <v>8159</v>
      </c>
      <c r="I180" t="s">
        <v>8162</v>
      </c>
      <c r="J180" s="16">
        <v>2000000000</v>
      </c>
      <c r="K180" s="16">
        <v>0</v>
      </c>
      <c r="L180" s="16">
        <v>0</v>
      </c>
      <c r="M180" s="16">
        <v>2600000000</v>
      </c>
      <c r="N180" s="16">
        <v>0</v>
      </c>
      <c r="O180" s="16">
        <v>4600000000</v>
      </c>
      <c r="P180" s="16">
        <v>0</v>
      </c>
      <c r="Q180" s="61">
        <v>0</v>
      </c>
    </row>
    <row r="181" spans="1:17" x14ac:dyDescent="0.25">
      <c r="A181" t="s">
        <v>652</v>
      </c>
      <c r="B181">
        <v>26104</v>
      </c>
      <c r="C181" t="s">
        <v>41</v>
      </c>
      <c r="D181" t="s">
        <v>420</v>
      </c>
      <c r="E181" t="s">
        <v>28</v>
      </c>
      <c r="F181" t="s">
        <v>8157</v>
      </c>
      <c r="G181" t="s">
        <v>8158</v>
      </c>
      <c r="H181" t="s">
        <v>8159</v>
      </c>
      <c r="I181" t="s">
        <v>8163</v>
      </c>
      <c r="J181" s="16">
        <v>40000000000</v>
      </c>
      <c r="K181" s="16">
        <v>0</v>
      </c>
      <c r="L181" s="16">
        <v>0</v>
      </c>
      <c r="M181" s="16">
        <v>0</v>
      </c>
      <c r="N181" s="16">
        <v>0</v>
      </c>
      <c r="O181" s="16">
        <v>40000000000</v>
      </c>
      <c r="P181" s="16">
        <v>0</v>
      </c>
      <c r="Q181" s="61">
        <v>0</v>
      </c>
    </row>
    <row r="182" spans="1:17" x14ac:dyDescent="0.25">
      <c r="A182" t="s">
        <v>652</v>
      </c>
      <c r="B182">
        <v>26111</v>
      </c>
      <c r="C182" t="s">
        <v>41</v>
      </c>
      <c r="D182" t="s">
        <v>420</v>
      </c>
      <c r="E182" t="s">
        <v>28</v>
      </c>
      <c r="F182" t="s">
        <v>8157</v>
      </c>
      <c r="G182" t="s">
        <v>8158</v>
      </c>
      <c r="H182" t="s">
        <v>8159</v>
      </c>
      <c r="I182" t="s">
        <v>9166</v>
      </c>
      <c r="J182" s="16">
        <v>0</v>
      </c>
      <c r="K182" s="16">
        <v>4200000000</v>
      </c>
      <c r="L182" s="16">
        <v>0</v>
      </c>
      <c r="M182" s="16">
        <v>0</v>
      </c>
      <c r="N182" s="16">
        <v>0</v>
      </c>
      <c r="O182" s="16">
        <v>4200000000</v>
      </c>
      <c r="P182" s="16">
        <v>0</v>
      </c>
      <c r="Q182" s="61">
        <v>0</v>
      </c>
    </row>
    <row r="183" spans="1:17" x14ac:dyDescent="0.25">
      <c r="A183" t="s">
        <v>652</v>
      </c>
      <c r="B183">
        <v>26112</v>
      </c>
      <c r="C183" t="s">
        <v>41</v>
      </c>
      <c r="D183" t="s">
        <v>420</v>
      </c>
      <c r="E183" t="s">
        <v>28</v>
      </c>
      <c r="F183" t="s">
        <v>8157</v>
      </c>
      <c r="G183" t="s">
        <v>8158</v>
      </c>
      <c r="H183" t="s">
        <v>8159</v>
      </c>
      <c r="I183" t="s">
        <v>9167</v>
      </c>
      <c r="J183" s="16">
        <v>0</v>
      </c>
      <c r="K183" s="16">
        <v>5000000000</v>
      </c>
      <c r="L183" s="16">
        <v>0</v>
      </c>
      <c r="M183" s="16">
        <v>0</v>
      </c>
      <c r="N183" s="16">
        <v>0</v>
      </c>
      <c r="O183" s="16">
        <v>5000000000</v>
      </c>
      <c r="P183" s="16">
        <v>0</v>
      </c>
      <c r="Q183" s="61">
        <v>0</v>
      </c>
    </row>
    <row r="184" spans="1:17" x14ac:dyDescent="0.25">
      <c r="A184" t="s">
        <v>652</v>
      </c>
      <c r="B184">
        <v>26113</v>
      </c>
      <c r="C184" t="s">
        <v>41</v>
      </c>
      <c r="D184" t="s">
        <v>420</v>
      </c>
      <c r="E184" t="s">
        <v>28</v>
      </c>
      <c r="F184" t="s">
        <v>8157</v>
      </c>
      <c r="G184" t="s">
        <v>8158</v>
      </c>
      <c r="H184" t="s">
        <v>8159</v>
      </c>
      <c r="I184" t="s">
        <v>9168</v>
      </c>
      <c r="J184" s="16">
        <v>0</v>
      </c>
      <c r="K184" s="16">
        <v>3000000000</v>
      </c>
      <c r="L184" s="16">
        <v>0</v>
      </c>
      <c r="M184" s="16">
        <v>0</v>
      </c>
      <c r="N184" s="16">
        <v>0</v>
      </c>
      <c r="O184" s="16">
        <v>3000000000</v>
      </c>
      <c r="P184" s="16">
        <v>0</v>
      </c>
      <c r="Q184" s="61">
        <v>0</v>
      </c>
    </row>
    <row r="185" spans="1:17" x14ac:dyDescent="0.25">
      <c r="A185" t="s">
        <v>652</v>
      </c>
      <c r="B185">
        <v>26114</v>
      </c>
      <c r="C185" t="s">
        <v>41</v>
      </c>
      <c r="D185" t="s">
        <v>420</v>
      </c>
      <c r="E185" t="s">
        <v>28</v>
      </c>
      <c r="F185" t="s">
        <v>8157</v>
      </c>
      <c r="G185" t="s">
        <v>8158</v>
      </c>
      <c r="H185" t="s">
        <v>8159</v>
      </c>
      <c r="I185" t="s">
        <v>9169</v>
      </c>
      <c r="J185" s="16">
        <v>0</v>
      </c>
      <c r="K185" s="16">
        <v>2300000000</v>
      </c>
      <c r="L185" s="16">
        <v>0</v>
      </c>
      <c r="M185" s="16">
        <v>0</v>
      </c>
      <c r="N185" s="16">
        <v>0</v>
      </c>
      <c r="O185" s="16">
        <v>2300000000</v>
      </c>
      <c r="P185" s="16">
        <v>0</v>
      </c>
      <c r="Q185" s="61">
        <v>0</v>
      </c>
    </row>
    <row r="186" spans="1:17" x14ac:dyDescent="0.25">
      <c r="A186" t="s">
        <v>652</v>
      </c>
      <c r="B186">
        <v>26115</v>
      </c>
      <c r="C186" t="s">
        <v>41</v>
      </c>
      <c r="D186" t="s">
        <v>420</v>
      </c>
      <c r="E186" t="s">
        <v>28</v>
      </c>
      <c r="F186" t="s">
        <v>8157</v>
      </c>
      <c r="G186" t="s">
        <v>8158</v>
      </c>
      <c r="H186" t="s">
        <v>8159</v>
      </c>
      <c r="I186" t="s">
        <v>9181</v>
      </c>
      <c r="J186" s="16">
        <v>0</v>
      </c>
      <c r="K186" s="16">
        <v>10500000000</v>
      </c>
      <c r="L186" s="16">
        <v>0</v>
      </c>
      <c r="M186" s="16">
        <v>0</v>
      </c>
      <c r="N186" s="16">
        <v>0</v>
      </c>
      <c r="O186" s="16">
        <v>10500000000</v>
      </c>
      <c r="P186" s="16">
        <v>0</v>
      </c>
      <c r="Q186" s="61">
        <v>0</v>
      </c>
    </row>
    <row r="187" spans="1:17" x14ac:dyDescent="0.25">
      <c r="A187" t="s">
        <v>45</v>
      </c>
      <c r="B187">
        <v>41131</v>
      </c>
      <c r="C187" t="s">
        <v>463</v>
      </c>
      <c r="D187" t="s">
        <v>706</v>
      </c>
      <c r="E187" t="s">
        <v>464</v>
      </c>
      <c r="F187" t="s">
        <v>779</v>
      </c>
      <c r="G187" t="s">
        <v>466</v>
      </c>
      <c r="H187" t="s">
        <v>465</v>
      </c>
      <c r="I187" t="s">
        <v>467</v>
      </c>
      <c r="J187" s="16">
        <v>53011722960</v>
      </c>
      <c r="K187" s="16">
        <v>0</v>
      </c>
      <c r="L187" s="16">
        <v>0</v>
      </c>
      <c r="M187" s="16">
        <v>0</v>
      </c>
      <c r="N187" s="16">
        <v>0</v>
      </c>
      <c r="O187" s="16">
        <v>53011722960</v>
      </c>
      <c r="P187" s="16">
        <v>0</v>
      </c>
      <c r="Q187" s="61">
        <v>0</v>
      </c>
    </row>
    <row r="188" spans="1:17" x14ac:dyDescent="0.25">
      <c r="A188" t="s">
        <v>45</v>
      </c>
      <c r="B188">
        <v>41133</v>
      </c>
      <c r="C188" t="s">
        <v>463</v>
      </c>
      <c r="D188" t="s">
        <v>706</v>
      </c>
      <c r="E188" t="s">
        <v>464</v>
      </c>
      <c r="F188" t="s">
        <v>779</v>
      </c>
      <c r="G188" t="s">
        <v>466</v>
      </c>
      <c r="H188" t="s">
        <v>465</v>
      </c>
      <c r="I188" t="s">
        <v>468</v>
      </c>
      <c r="J188" s="16">
        <v>6584414450</v>
      </c>
      <c r="K188" s="16">
        <v>0</v>
      </c>
      <c r="L188" s="16">
        <v>0</v>
      </c>
      <c r="M188" s="16">
        <v>0</v>
      </c>
      <c r="N188" s="16">
        <v>0</v>
      </c>
      <c r="O188" s="16">
        <v>6584414450</v>
      </c>
      <c r="P188" s="16">
        <v>7664054824</v>
      </c>
      <c r="Q188" s="61">
        <v>1.1599999999999999</v>
      </c>
    </row>
    <row r="189" spans="1:17" x14ac:dyDescent="0.25">
      <c r="A189" t="s">
        <v>724</v>
      </c>
      <c r="B189">
        <v>41140</v>
      </c>
      <c r="C189" t="s">
        <v>463</v>
      </c>
      <c r="D189" t="s">
        <v>706</v>
      </c>
      <c r="E189" t="s">
        <v>464</v>
      </c>
      <c r="F189" t="s">
        <v>779</v>
      </c>
      <c r="G189" t="s">
        <v>466</v>
      </c>
      <c r="H189" t="s">
        <v>465</v>
      </c>
      <c r="I189" t="s">
        <v>469</v>
      </c>
      <c r="J189" s="16">
        <v>5262585690</v>
      </c>
      <c r="K189" s="16">
        <v>0</v>
      </c>
      <c r="L189" s="16">
        <v>0</v>
      </c>
      <c r="M189" s="16">
        <v>0</v>
      </c>
      <c r="N189" s="16">
        <v>0</v>
      </c>
      <c r="O189" s="16">
        <v>5262585690</v>
      </c>
      <c r="P189" s="16">
        <v>513129526</v>
      </c>
      <c r="Q189" s="61">
        <v>0.1</v>
      </c>
    </row>
    <row r="190" spans="1:17" x14ac:dyDescent="0.25">
      <c r="A190" t="s">
        <v>724</v>
      </c>
      <c r="B190">
        <v>41143</v>
      </c>
      <c r="C190" t="s">
        <v>463</v>
      </c>
      <c r="D190" t="s">
        <v>706</v>
      </c>
      <c r="E190" t="s">
        <v>464</v>
      </c>
      <c r="F190" t="s">
        <v>779</v>
      </c>
      <c r="G190" t="s">
        <v>466</v>
      </c>
      <c r="H190" t="s">
        <v>465</v>
      </c>
      <c r="I190" t="s">
        <v>470</v>
      </c>
      <c r="J190" s="16">
        <v>112818752039</v>
      </c>
      <c r="K190" s="16">
        <v>0</v>
      </c>
      <c r="L190" s="16">
        <v>0</v>
      </c>
      <c r="M190" s="16">
        <v>0</v>
      </c>
      <c r="N190" s="16">
        <v>0</v>
      </c>
      <c r="O190" s="16">
        <v>112818752039</v>
      </c>
      <c r="P190" s="16">
        <v>21736901425.759998</v>
      </c>
      <c r="Q190" s="61">
        <v>0.19</v>
      </c>
    </row>
    <row r="191" spans="1:17" x14ac:dyDescent="0.25">
      <c r="A191" t="s">
        <v>724</v>
      </c>
      <c r="B191">
        <v>41145</v>
      </c>
      <c r="C191" t="s">
        <v>463</v>
      </c>
      <c r="D191" t="s">
        <v>706</v>
      </c>
      <c r="E191" t="s">
        <v>464</v>
      </c>
      <c r="F191" t="s">
        <v>779</v>
      </c>
      <c r="G191" t="s">
        <v>466</v>
      </c>
      <c r="H191" t="s">
        <v>465</v>
      </c>
      <c r="I191" t="s">
        <v>537</v>
      </c>
      <c r="J191" s="16">
        <v>830684163</v>
      </c>
      <c r="K191" s="16">
        <v>0</v>
      </c>
      <c r="L191" s="16">
        <v>0</v>
      </c>
      <c r="M191" s="16">
        <v>0</v>
      </c>
      <c r="N191" s="16">
        <v>0</v>
      </c>
      <c r="O191" s="16">
        <v>830684163</v>
      </c>
      <c r="P191" s="16">
        <v>0</v>
      </c>
      <c r="Q191" s="61">
        <v>0</v>
      </c>
    </row>
    <row r="192" spans="1:17" x14ac:dyDescent="0.25">
      <c r="A192" t="s">
        <v>724</v>
      </c>
      <c r="B192">
        <v>41151</v>
      </c>
      <c r="C192" t="s">
        <v>463</v>
      </c>
      <c r="D192" t="s">
        <v>706</v>
      </c>
      <c r="E192" t="s">
        <v>464</v>
      </c>
      <c r="F192" t="s">
        <v>779</v>
      </c>
      <c r="G192" t="s">
        <v>466</v>
      </c>
      <c r="H192" t="s">
        <v>465</v>
      </c>
      <c r="I192" t="s">
        <v>471</v>
      </c>
      <c r="J192" s="16">
        <v>21518852766</v>
      </c>
      <c r="K192" s="16">
        <v>0</v>
      </c>
      <c r="L192" s="16">
        <v>0</v>
      </c>
      <c r="M192" s="16">
        <v>0</v>
      </c>
      <c r="N192" s="16">
        <v>0</v>
      </c>
      <c r="O192" s="16">
        <v>21518852766</v>
      </c>
      <c r="P192" s="16">
        <v>3284884708.96</v>
      </c>
      <c r="Q192" s="61">
        <v>0.15</v>
      </c>
    </row>
    <row r="193" spans="1:17" x14ac:dyDescent="0.25">
      <c r="A193" t="s">
        <v>724</v>
      </c>
      <c r="B193">
        <v>41162</v>
      </c>
      <c r="C193" t="s">
        <v>463</v>
      </c>
      <c r="D193" t="s">
        <v>706</v>
      </c>
      <c r="E193" t="s">
        <v>464</v>
      </c>
      <c r="F193" t="s">
        <v>779</v>
      </c>
      <c r="G193" t="s">
        <v>466</v>
      </c>
      <c r="H193" t="s">
        <v>465</v>
      </c>
      <c r="I193" t="s">
        <v>472</v>
      </c>
      <c r="J193" s="16">
        <v>3399966616</v>
      </c>
      <c r="K193" s="16">
        <v>0</v>
      </c>
      <c r="L193" s="16">
        <v>0</v>
      </c>
      <c r="M193" s="16">
        <v>0</v>
      </c>
      <c r="N193" s="16">
        <v>0</v>
      </c>
      <c r="O193" s="16">
        <v>3399966616</v>
      </c>
      <c r="P193" s="16">
        <v>412729210</v>
      </c>
      <c r="Q193" s="61">
        <v>0.12</v>
      </c>
    </row>
    <row r="194" spans="1:17" x14ac:dyDescent="0.25">
      <c r="A194" t="s">
        <v>724</v>
      </c>
      <c r="B194">
        <v>41163</v>
      </c>
      <c r="C194" t="s">
        <v>463</v>
      </c>
      <c r="D194" t="s">
        <v>706</v>
      </c>
      <c r="E194" t="s">
        <v>464</v>
      </c>
      <c r="F194" t="s">
        <v>779</v>
      </c>
      <c r="G194" t="s">
        <v>466</v>
      </c>
      <c r="H194" t="s">
        <v>465</v>
      </c>
      <c r="I194" t="s">
        <v>473</v>
      </c>
      <c r="J194" s="16">
        <v>2056829789</v>
      </c>
      <c r="K194" s="16">
        <v>0</v>
      </c>
      <c r="L194" s="16">
        <v>0</v>
      </c>
      <c r="M194" s="16">
        <v>0</v>
      </c>
      <c r="N194" s="16">
        <v>0</v>
      </c>
      <c r="O194" s="16">
        <v>2056829789</v>
      </c>
      <c r="P194" s="16">
        <v>187408370</v>
      </c>
      <c r="Q194" s="61">
        <v>0.09</v>
      </c>
    </row>
    <row r="195" spans="1:17" x14ac:dyDescent="0.25">
      <c r="A195" t="s">
        <v>724</v>
      </c>
      <c r="B195">
        <v>41180</v>
      </c>
      <c r="C195" t="s">
        <v>463</v>
      </c>
      <c r="D195" t="s">
        <v>706</v>
      </c>
      <c r="E195" t="s">
        <v>464</v>
      </c>
      <c r="F195" t="s">
        <v>779</v>
      </c>
      <c r="G195" t="s">
        <v>466</v>
      </c>
      <c r="H195" t="s">
        <v>465</v>
      </c>
      <c r="I195" t="s">
        <v>8164</v>
      </c>
      <c r="J195" s="16">
        <v>12954240</v>
      </c>
      <c r="K195" s="16">
        <v>0</v>
      </c>
      <c r="L195" s="16">
        <v>0</v>
      </c>
      <c r="M195" s="16">
        <v>0</v>
      </c>
      <c r="N195" s="16">
        <v>0</v>
      </c>
      <c r="O195" s="16">
        <v>12954240</v>
      </c>
      <c r="P195" s="16">
        <v>1889464.05</v>
      </c>
      <c r="Q195" s="61">
        <v>0.15</v>
      </c>
    </row>
    <row r="196" spans="1:17" x14ac:dyDescent="0.25">
      <c r="A196" t="s">
        <v>724</v>
      </c>
      <c r="B196">
        <v>41181</v>
      </c>
      <c r="C196" t="s">
        <v>463</v>
      </c>
      <c r="D196" t="s">
        <v>706</v>
      </c>
      <c r="E196" t="s">
        <v>464</v>
      </c>
      <c r="F196" t="s">
        <v>779</v>
      </c>
      <c r="G196" t="s">
        <v>466</v>
      </c>
      <c r="H196" t="s">
        <v>465</v>
      </c>
      <c r="I196" t="s">
        <v>538</v>
      </c>
      <c r="J196" s="16">
        <v>34263951</v>
      </c>
      <c r="K196" s="16">
        <v>0</v>
      </c>
      <c r="L196" s="16">
        <v>0</v>
      </c>
      <c r="M196" s="16">
        <v>0</v>
      </c>
      <c r="N196" s="16">
        <v>0</v>
      </c>
      <c r="O196" s="16">
        <v>34263951</v>
      </c>
      <c r="P196" s="16">
        <v>0</v>
      </c>
      <c r="Q196" s="61">
        <v>0</v>
      </c>
    </row>
    <row r="197" spans="1:17" x14ac:dyDescent="0.25">
      <c r="A197" t="s">
        <v>724</v>
      </c>
      <c r="B197">
        <v>41182</v>
      </c>
      <c r="C197" t="s">
        <v>463</v>
      </c>
      <c r="D197" t="s">
        <v>706</v>
      </c>
      <c r="E197" t="s">
        <v>464</v>
      </c>
      <c r="F197" t="s">
        <v>779</v>
      </c>
      <c r="G197" t="s">
        <v>466</v>
      </c>
      <c r="H197" t="s">
        <v>465</v>
      </c>
      <c r="I197" t="s">
        <v>539</v>
      </c>
      <c r="J197" s="16">
        <v>5973613</v>
      </c>
      <c r="K197" s="16">
        <v>0</v>
      </c>
      <c r="L197" s="16">
        <v>0</v>
      </c>
      <c r="M197" s="16">
        <v>0</v>
      </c>
      <c r="N197" s="16">
        <v>0</v>
      </c>
      <c r="O197" s="16">
        <v>5973613</v>
      </c>
      <c r="P197" s="16">
        <v>0</v>
      </c>
      <c r="Q197" s="61">
        <v>0</v>
      </c>
    </row>
    <row r="198" spans="1:17" x14ac:dyDescent="0.25">
      <c r="A198" t="s">
        <v>724</v>
      </c>
      <c r="B198">
        <v>41183</v>
      </c>
      <c r="C198" t="s">
        <v>463</v>
      </c>
      <c r="D198" t="s">
        <v>706</v>
      </c>
      <c r="E198" t="s">
        <v>464</v>
      </c>
      <c r="F198" t="s">
        <v>779</v>
      </c>
      <c r="G198" t="s">
        <v>466</v>
      </c>
      <c r="H198" t="s">
        <v>465</v>
      </c>
      <c r="I198" t="s">
        <v>475</v>
      </c>
      <c r="J198" s="16">
        <v>765511031</v>
      </c>
      <c r="K198" s="16">
        <v>0</v>
      </c>
      <c r="L198" s="16">
        <v>0</v>
      </c>
      <c r="M198" s="16">
        <v>0</v>
      </c>
      <c r="N198" s="16">
        <v>0</v>
      </c>
      <c r="O198" s="16">
        <v>765511031</v>
      </c>
      <c r="P198" s="16">
        <v>0</v>
      </c>
      <c r="Q198" s="61">
        <v>0</v>
      </c>
    </row>
    <row r="199" spans="1:17" x14ac:dyDescent="0.25">
      <c r="A199" t="s">
        <v>724</v>
      </c>
      <c r="B199">
        <v>41184</v>
      </c>
      <c r="C199" t="s">
        <v>463</v>
      </c>
      <c r="D199" t="s">
        <v>706</v>
      </c>
      <c r="E199" t="s">
        <v>464</v>
      </c>
      <c r="F199" t="s">
        <v>779</v>
      </c>
      <c r="G199" t="s">
        <v>466</v>
      </c>
      <c r="H199" t="s">
        <v>465</v>
      </c>
      <c r="I199" t="s">
        <v>604</v>
      </c>
      <c r="J199" s="16">
        <v>440662761</v>
      </c>
      <c r="K199" s="16">
        <v>0</v>
      </c>
      <c r="L199" s="16">
        <v>0</v>
      </c>
      <c r="M199" s="16">
        <v>0</v>
      </c>
      <c r="N199" s="16">
        <v>0</v>
      </c>
      <c r="O199" s="16">
        <v>440662761</v>
      </c>
      <c r="P199" s="16">
        <v>0</v>
      </c>
      <c r="Q199" s="61">
        <v>0</v>
      </c>
    </row>
    <row r="200" spans="1:17" x14ac:dyDescent="0.25">
      <c r="A200" t="s">
        <v>45</v>
      </c>
      <c r="B200">
        <v>41230</v>
      </c>
      <c r="C200" t="s">
        <v>463</v>
      </c>
      <c r="D200" t="s">
        <v>706</v>
      </c>
      <c r="E200" t="s">
        <v>464</v>
      </c>
      <c r="F200" t="s">
        <v>779</v>
      </c>
      <c r="G200" t="s">
        <v>474</v>
      </c>
      <c r="H200" t="s">
        <v>477</v>
      </c>
      <c r="I200" t="s">
        <v>479</v>
      </c>
      <c r="J200" s="16">
        <v>4860448924</v>
      </c>
      <c r="K200" s="16">
        <v>0</v>
      </c>
      <c r="L200" s="16">
        <v>0</v>
      </c>
      <c r="M200" s="16">
        <v>0</v>
      </c>
      <c r="N200" s="16">
        <v>0</v>
      </c>
      <c r="O200" s="16">
        <v>4860448924</v>
      </c>
      <c r="P200" s="16">
        <v>538282491</v>
      </c>
      <c r="Q200" s="61">
        <v>0.11</v>
      </c>
    </row>
    <row r="201" spans="1:17" x14ac:dyDescent="0.25">
      <c r="A201" t="s">
        <v>45</v>
      </c>
      <c r="B201">
        <v>41231</v>
      </c>
      <c r="C201" t="s">
        <v>463</v>
      </c>
      <c r="D201" t="s">
        <v>706</v>
      </c>
      <c r="E201" t="s">
        <v>464</v>
      </c>
      <c r="F201" t="s">
        <v>779</v>
      </c>
      <c r="G201" t="s">
        <v>474</v>
      </c>
      <c r="H201" t="s">
        <v>477</v>
      </c>
      <c r="I201" t="s">
        <v>480</v>
      </c>
      <c r="J201" s="16">
        <v>674790908</v>
      </c>
      <c r="K201" s="16">
        <v>0</v>
      </c>
      <c r="L201" s="16">
        <v>0</v>
      </c>
      <c r="M201" s="16">
        <v>0</v>
      </c>
      <c r="N201" s="16">
        <v>0</v>
      </c>
      <c r="O201" s="16">
        <v>674790908</v>
      </c>
      <c r="P201" s="16">
        <v>349737471</v>
      </c>
      <c r="Q201" s="61">
        <v>0.52</v>
      </c>
    </row>
    <row r="202" spans="1:17" x14ac:dyDescent="0.25">
      <c r="A202" t="s">
        <v>45</v>
      </c>
      <c r="B202">
        <v>41280</v>
      </c>
      <c r="C202" t="s">
        <v>463</v>
      </c>
      <c r="D202" t="s">
        <v>706</v>
      </c>
      <c r="E202" t="s">
        <v>464</v>
      </c>
      <c r="F202" t="s">
        <v>779</v>
      </c>
      <c r="G202" t="s">
        <v>474</v>
      </c>
      <c r="H202" t="s">
        <v>477</v>
      </c>
      <c r="I202" t="s">
        <v>482</v>
      </c>
      <c r="J202" s="16">
        <v>36553040</v>
      </c>
      <c r="K202" s="16">
        <v>0</v>
      </c>
      <c r="L202" s="16">
        <v>0</v>
      </c>
      <c r="M202" s="16">
        <v>0</v>
      </c>
      <c r="N202" s="16">
        <v>0</v>
      </c>
      <c r="O202" s="16">
        <v>36553040</v>
      </c>
      <c r="P202" s="16">
        <v>3885889.14</v>
      </c>
      <c r="Q202" s="61">
        <v>0.11</v>
      </c>
    </row>
    <row r="203" spans="1:17" x14ac:dyDescent="0.25">
      <c r="A203" t="s">
        <v>724</v>
      </c>
      <c r="B203">
        <v>41380</v>
      </c>
      <c r="C203" t="s">
        <v>463</v>
      </c>
      <c r="D203" t="s">
        <v>706</v>
      </c>
      <c r="E203" t="s">
        <v>464</v>
      </c>
      <c r="F203" t="s">
        <v>779</v>
      </c>
      <c r="G203" t="s">
        <v>8165</v>
      </c>
      <c r="H203" t="s">
        <v>483</v>
      </c>
      <c r="I203" t="s">
        <v>484</v>
      </c>
      <c r="J203" s="16">
        <v>73140</v>
      </c>
      <c r="K203" s="16">
        <v>0</v>
      </c>
      <c r="L203" s="16">
        <v>0</v>
      </c>
      <c r="M203" s="16">
        <v>0</v>
      </c>
      <c r="N203" s="16">
        <v>0</v>
      </c>
      <c r="O203" s="16">
        <v>73140</v>
      </c>
      <c r="P203" s="16">
        <v>4653.33</v>
      </c>
      <c r="Q203" s="61">
        <v>0.06</v>
      </c>
    </row>
    <row r="204" spans="1:17" x14ac:dyDescent="0.25">
      <c r="A204" t="s">
        <v>724</v>
      </c>
      <c r="B204">
        <v>41420</v>
      </c>
      <c r="C204" t="s">
        <v>463</v>
      </c>
      <c r="D204" t="s">
        <v>706</v>
      </c>
      <c r="E204" t="s">
        <v>464</v>
      </c>
      <c r="F204" t="s">
        <v>779</v>
      </c>
      <c r="G204" t="s">
        <v>8148</v>
      </c>
      <c r="H204" t="s">
        <v>485</v>
      </c>
      <c r="I204" t="s">
        <v>378</v>
      </c>
      <c r="J204" s="16">
        <v>69832800</v>
      </c>
      <c r="K204" s="16">
        <v>0</v>
      </c>
      <c r="L204" s="16">
        <v>0</v>
      </c>
      <c r="M204" s="16">
        <v>0</v>
      </c>
      <c r="N204" s="16">
        <v>0</v>
      </c>
      <c r="O204" s="16">
        <v>69832800</v>
      </c>
      <c r="P204" s="16">
        <v>0</v>
      </c>
      <c r="Q204" s="61">
        <v>0</v>
      </c>
    </row>
    <row r="205" spans="1:17" x14ac:dyDescent="0.25">
      <c r="A205" t="s">
        <v>724</v>
      </c>
      <c r="B205">
        <v>41440</v>
      </c>
      <c r="C205" t="s">
        <v>463</v>
      </c>
      <c r="D205" t="s">
        <v>706</v>
      </c>
      <c r="E205" t="s">
        <v>464</v>
      </c>
      <c r="F205" t="s">
        <v>779</v>
      </c>
      <c r="G205" t="s">
        <v>8148</v>
      </c>
      <c r="H205" t="s">
        <v>485</v>
      </c>
      <c r="I205" t="s">
        <v>486</v>
      </c>
      <c r="J205" s="16">
        <v>1590577602</v>
      </c>
      <c r="K205" s="16">
        <v>0</v>
      </c>
      <c r="L205" s="16">
        <v>0</v>
      </c>
      <c r="M205" s="16">
        <v>0</v>
      </c>
      <c r="N205" s="16">
        <v>0</v>
      </c>
      <c r="O205" s="16">
        <v>1590577602</v>
      </c>
      <c r="P205" s="16">
        <v>569414183</v>
      </c>
      <c r="Q205" s="61">
        <v>0.36</v>
      </c>
    </row>
    <row r="206" spans="1:17" x14ac:dyDescent="0.25">
      <c r="A206" t="s">
        <v>724</v>
      </c>
      <c r="B206">
        <v>41460</v>
      </c>
      <c r="C206" t="s">
        <v>463</v>
      </c>
      <c r="D206" t="s">
        <v>706</v>
      </c>
      <c r="E206" t="s">
        <v>464</v>
      </c>
      <c r="F206" t="s">
        <v>779</v>
      </c>
      <c r="G206" t="s">
        <v>8148</v>
      </c>
      <c r="H206" t="s">
        <v>485</v>
      </c>
      <c r="I206" t="s">
        <v>487</v>
      </c>
      <c r="J206" s="16">
        <v>1192441120</v>
      </c>
      <c r="K206" s="16">
        <v>0</v>
      </c>
      <c r="L206" s="16">
        <v>0</v>
      </c>
      <c r="M206" s="16">
        <v>0</v>
      </c>
      <c r="N206" s="16">
        <v>0</v>
      </c>
      <c r="O206" s="16">
        <v>1192441120</v>
      </c>
      <c r="P206" s="16">
        <v>172336620</v>
      </c>
      <c r="Q206" s="61">
        <v>0.14000000000000001</v>
      </c>
    </row>
    <row r="207" spans="1:17" x14ac:dyDescent="0.25">
      <c r="A207" t="s">
        <v>724</v>
      </c>
      <c r="B207">
        <v>41480</v>
      </c>
      <c r="C207" t="s">
        <v>463</v>
      </c>
      <c r="D207" t="s">
        <v>706</v>
      </c>
      <c r="E207" t="s">
        <v>464</v>
      </c>
      <c r="F207" t="s">
        <v>779</v>
      </c>
      <c r="G207" t="s">
        <v>8148</v>
      </c>
      <c r="H207" t="s">
        <v>485</v>
      </c>
      <c r="I207" t="s">
        <v>488</v>
      </c>
      <c r="J207" s="16">
        <v>10600000</v>
      </c>
      <c r="K207" s="16">
        <v>0</v>
      </c>
      <c r="L207" s="16">
        <v>0</v>
      </c>
      <c r="M207" s="16">
        <v>0</v>
      </c>
      <c r="N207" s="16">
        <v>0</v>
      </c>
      <c r="O207" s="16">
        <v>10600000</v>
      </c>
      <c r="P207" s="16">
        <v>2268420.81</v>
      </c>
      <c r="Q207" s="61">
        <v>0.21</v>
      </c>
    </row>
    <row r="208" spans="1:17" x14ac:dyDescent="0.25">
      <c r="A208" t="s">
        <v>724</v>
      </c>
      <c r="B208">
        <v>41481</v>
      </c>
      <c r="C208" t="s">
        <v>463</v>
      </c>
      <c r="D208" t="s">
        <v>706</v>
      </c>
      <c r="E208" t="s">
        <v>464</v>
      </c>
      <c r="F208" t="s">
        <v>779</v>
      </c>
      <c r="G208" t="s">
        <v>8148</v>
      </c>
      <c r="H208" t="s">
        <v>485</v>
      </c>
      <c r="I208" t="s">
        <v>607</v>
      </c>
      <c r="J208" s="16">
        <v>530000000</v>
      </c>
      <c r="K208" s="16">
        <v>0</v>
      </c>
      <c r="L208" s="16">
        <v>0</v>
      </c>
      <c r="M208" s="16">
        <v>0</v>
      </c>
      <c r="N208" s="16">
        <v>0</v>
      </c>
      <c r="O208" s="16">
        <v>530000000</v>
      </c>
      <c r="P208" s="16">
        <v>0</v>
      </c>
      <c r="Q208" s="61">
        <v>0</v>
      </c>
    </row>
    <row r="209" spans="1:17" x14ac:dyDescent="0.25">
      <c r="A209" t="s">
        <v>724</v>
      </c>
      <c r="B209">
        <v>41482</v>
      </c>
      <c r="C209" t="s">
        <v>463</v>
      </c>
      <c r="D209" t="s">
        <v>706</v>
      </c>
      <c r="E209" t="s">
        <v>464</v>
      </c>
      <c r="F209" t="s">
        <v>779</v>
      </c>
      <c r="G209" t="s">
        <v>8148</v>
      </c>
      <c r="H209" t="s">
        <v>485</v>
      </c>
      <c r="I209" t="s">
        <v>489</v>
      </c>
      <c r="J209" s="16">
        <v>27052809</v>
      </c>
      <c r="K209" s="16">
        <v>0</v>
      </c>
      <c r="L209" s="16">
        <v>0</v>
      </c>
      <c r="M209" s="16">
        <v>0</v>
      </c>
      <c r="N209" s="16">
        <v>0</v>
      </c>
      <c r="O209" s="16">
        <v>27052809</v>
      </c>
      <c r="P209" s="16">
        <v>3924573.41</v>
      </c>
      <c r="Q209" s="61">
        <v>0.15</v>
      </c>
    </row>
    <row r="210" spans="1:17" x14ac:dyDescent="0.25">
      <c r="A210" t="s">
        <v>44</v>
      </c>
      <c r="B210">
        <v>42101</v>
      </c>
      <c r="C210" t="s">
        <v>463</v>
      </c>
      <c r="D210" t="s">
        <v>706</v>
      </c>
      <c r="E210" t="s">
        <v>476</v>
      </c>
      <c r="F210" t="s">
        <v>708</v>
      </c>
      <c r="G210" t="s">
        <v>478</v>
      </c>
      <c r="H210" t="s">
        <v>8166</v>
      </c>
      <c r="I210" t="s">
        <v>8167</v>
      </c>
      <c r="J210" s="16">
        <v>14990842899</v>
      </c>
      <c r="K210" s="16">
        <v>0</v>
      </c>
      <c r="L210" s="16">
        <v>0</v>
      </c>
      <c r="M210" s="16">
        <v>392000000</v>
      </c>
      <c r="N210" s="16">
        <v>0</v>
      </c>
      <c r="O210" s="16">
        <v>15382842899</v>
      </c>
      <c r="P210" s="16">
        <v>0</v>
      </c>
      <c r="Q210" s="61">
        <v>0</v>
      </c>
    </row>
    <row r="211" spans="1:17" x14ac:dyDescent="0.25">
      <c r="A211" t="s">
        <v>724</v>
      </c>
      <c r="B211">
        <v>42201</v>
      </c>
      <c r="C211" t="s">
        <v>463</v>
      </c>
      <c r="D211" t="s">
        <v>706</v>
      </c>
      <c r="E211" t="s">
        <v>476</v>
      </c>
      <c r="F211" t="s">
        <v>708</v>
      </c>
      <c r="G211" t="s">
        <v>481</v>
      </c>
      <c r="H211" t="s">
        <v>8149</v>
      </c>
      <c r="I211" t="s">
        <v>8150</v>
      </c>
      <c r="J211" s="16">
        <v>4650000000</v>
      </c>
      <c r="K211" s="16">
        <v>0</v>
      </c>
      <c r="L211" s="16">
        <v>0</v>
      </c>
      <c r="M211" s="16">
        <v>0</v>
      </c>
      <c r="N211" s="16">
        <v>450000000</v>
      </c>
      <c r="O211" s="16">
        <v>4200000000</v>
      </c>
      <c r="P211" s="16">
        <v>0</v>
      </c>
      <c r="Q211" s="61">
        <v>0</v>
      </c>
    </row>
    <row r="212" spans="1:17" x14ac:dyDescent="0.25">
      <c r="J212" s="15"/>
      <c r="K212" s="15"/>
      <c r="L212" s="15"/>
      <c r="M212" s="15"/>
      <c r="N212" s="15"/>
      <c r="O212" s="15"/>
      <c r="P212" s="15"/>
      <c r="Q212" s="8"/>
    </row>
    <row r="213" spans="1:17" s="4" customFormat="1" x14ac:dyDescent="0.25">
      <c r="J213" s="18">
        <f t="shared" ref="J213:P213" si="0">SUBTOTAL(9,J5:J212)</f>
        <v>1184743598923</v>
      </c>
      <c r="K213" s="18">
        <f t="shared" si="0"/>
        <v>28000000000</v>
      </c>
      <c r="L213" s="18">
        <f t="shared" si="0"/>
        <v>0</v>
      </c>
      <c r="M213" s="18">
        <f t="shared" si="0"/>
        <v>8047457025</v>
      </c>
      <c r="N213" s="18">
        <f t="shared" si="0"/>
        <v>8047457025</v>
      </c>
      <c r="O213" s="18">
        <f t="shared" si="0"/>
        <v>1212743598923</v>
      </c>
      <c r="P213" s="18">
        <f t="shared" si="0"/>
        <v>228909392455.23996</v>
      </c>
      <c r="Q213" s="60">
        <f>P213/O213</f>
        <v>0.18875332977104747</v>
      </c>
    </row>
  </sheetData>
  <mergeCells count="2">
    <mergeCell ref="B1:Q1"/>
    <mergeCell ref="B2:Q2"/>
  </mergeCells>
  <pageMargins left="0.7" right="0.7" top="0.75" bottom="0.75" header="0.3" footer="0.3"/>
  <pageSetup orientation="portrait" horizontalDpi="4294967295" verticalDpi="4294967295" r:id="rId1"/>
  <tableParts count="1">
    <tablePart r:id="rId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892"/>
  <sheetViews>
    <sheetView tabSelected="1" zoomScale="60" zoomScaleNormal="60" workbookViewId="0">
      <pane xSplit="9" ySplit="4" topLeftCell="J5" activePane="bottomRight" state="frozen"/>
      <selection pane="topRight" activeCell="AR1" sqref="AR1"/>
      <selection pane="bottomLeft" activeCell="A2" sqref="A2"/>
      <selection pane="bottomRight" activeCell="L16" sqref="L16"/>
    </sheetView>
  </sheetViews>
  <sheetFormatPr baseColWidth="10" defaultColWidth="5.7109375" defaultRowHeight="15" x14ac:dyDescent="0.25"/>
  <cols>
    <col min="9" max="9" width="80.5703125" bestFit="1" customWidth="1"/>
    <col min="10" max="10" width="24" style="9" customWidth="1"/>
    <col min="11" max="11" width="22.42578125" style="9" customWidth="1"/>
    <col min="12" max="12" width="17.7109375" style="9" customWidth="1"/>
    <col min="13" max="13" width="21.140625" style="9" customWidth="1"/>
    <col min="14" max="14" width="26.85546875" style="9" customWidth="1"/>
    <col min="15" max="15" width="25.85546875" style="9" customWidth="1"/>
    <col min="16" max="16" width="23.28515625" style="9" customWidth="1"/>
    <col min="17" max="17" width="28.28515625" style="9" customWidth="1"/>
    <col min="18" max="18" width="27.7109375" style="9" customWidth="1"/>
    <col min="19" max="19" width="27.42578125" style="9" customWidth="1"/>
    <col min="20" max="20" width="28.28515625" style="9" customWidth="1"/>
    <col min="21" max="21" width="31" style="9" customWidth="1"/>
  </cols>
  <sheetData>
    <row r="1" spans="1:21" ht="15.75" x14ac:dyDescent="0.25">
      <c r="A1" s="64" t="s">
        <v>784</v>
      </c>
      <c r="B1" s="64"/>
      <c r="C1" s="64"/>
      <c r="D1" s="64"/>
      <c r="E1" s="64"/>
      <c r="F1" s="64"/>
      <c r="G1" s="64"/>
      <c r="H1" s="64"/>
      <c r="I1" s="64"/>
      <c r="J1" s="64"/>
      <c r="K1" s="64"/>
      <c r="L1" s="64"/>
      <c r="M1" s="64"/>
      <c r="N1" s="64"/>
      <c r="O1" s="64"/>
      <c r="P1" s="64"/>
      <c r="Q1" s="64"/>
      <c r="R1" s="64"/>
      <c r="S1" s="64"/>
      <c r="T1" s="64"/>
      <c r="U1" s="64"/>
    </row>
    <row r="2" spans="1:21" ht="15.75" x14ac:dyDescent="0.25">
      <c r="A2" s="64" t="s">
        <v>9207</v>
      </c>
      <c r="B2" s="64"/>
      <c r="C2" s="64"/>
      <c r="D2" s="64"/>
      <c r="E2" s="64"/>
      <c r="F2" s="64"/>
      <c r="G2" s="64"/>
      <c r="H2" s="64"/>
      <c r="I2" s="64"/>
      <c r="J2" s="64"/>
      <c r="K2" s="64"/>
      <c r="L2" s="64"/>
      <c r="M2" s="64"/>
      <c r="N2" s="64"/>
      <c r="O2" s="64"/>
      <c r="P2" s="64"/>
      <c r="Q2" s="64"/>
      <c r="R2" s="64"/>
      <c r="S2" s="64"/>
      <c r="T2" s="64"/>
      <c r="U2" s="64"/>
    </row>
    <row r="4" spans="1:21" s="12" customFormat="1" ht="52.5" customHeight="1" x14ac:dyDescent="0.25">
      <c r="A4" s="62" t="s">
        <v>9199</v>
      </c>
      <c r="B4" s="62" t="s">
        <v>9200</v>
      </c>
      <c r="C4" s="62" t="s">
        <v>9201</v>
      </c>
      <c r="D4" s="62" t="s">
        <v>9202</v>
      </c>
      <c r="E4" s="62" t="s">
        <v>9203</v>
      </c>
      <c r="F4" s="62" t="s">
        <v>9204</v>
      </c>
      <c r="G4" s="62" t="s">
        <v>9205</v>
      </c>
      <c r="H4" s="62" t="s">
        <v>9206</v>
      </c>
      <c r="I4" s="62" t="s">
        <v>8</v>
      </c>
      <c r="J4" s="63" t="s">
        <v>9</v>
      </c>
      <c r="K4" s="63" t="s">
        <v>10</v>
      </c>
      <c r="L4" s="63" t="s">
        <v>11</v>
      </c>
      <c r="M4" s="63" t="s">
        <v>12</v>
      </c>
      <c r="N4" s="63" t="s">
        <v>13</v>
      </c>
      <c r="O4" s="63" t="s">
        <v>14</v>
      </c>
      <c r="P4" s="63" t="s">
        <v>15</v>
      </c>
      <c r="Q4" s="63" t="s">
        <v>16</v>
      </c>
      <c r="R4" s="63" t="s">
        <v>17</v>
      </c>
      <c r="S4" s="63" t="s">
        <v>18</v>
      </c>
      <c r="T4" s="63" t="s">
        <v>19</v>
      </c>
      <c r="U4" s="63" t="s">
        <v>20</v>
      </c>
    </row>
    <row r="5" spans="1:21" x14ac:dyDescent="0.25">
      <c r="A5" s="59">
        <v>14</v>
      </c>
      <c r="B5" s="59">
        <v>1</v>
      </c>
      <c r="C5" s="59">
        <v>3</v>
      </c>
      <c r="D5" s="59">
        <v>11</v>
      </c>
      <c r="E5" s="59">
        <v>3</v>
      </c>
      <c r="F5" s="59">
        <v>101</v>
      </c>
      <c r="G5" s="59">
        <v>3</v>
      </c>
      <c r="H5" s="59">
        <v>0</v>
      </c>
      <c r="I5" s="59" t="s">
        <v>8168</v>
      </c>
      <c r="J5" s="10">
        <v>100000000</v>
      </c>
      <c r="K5" s="10">
        <v>0</v>
      </c>
      <c r="L5" s="10">
        <v>0</v>
      </c>
      <c r="M5" s="10">
        <v>0</v>
      </c>
      <c r="N5" s="10">
        <v>0</v>
      </c>
      <c r="O5" s="10">
        <v>100000000</v>
      </c>
      <c r="P5" s="10">
        <v>92527474</v>
      </c>
      <c r="Q5" s="10">
        <v>0</v>
      </c>
      <c r="R5" s="10">
        <v>0</v>
      </c>
      <c r="S5" s="10">
        <v>0</v>
      </c>
      <c r="T5" s="10">
        <v>7472526</v>
      </c>
      <c r="U5" s="10">
        <v>92527474</v>
      </c>
    </row>
    <row r="6" spans="1:21" x14ac:dyDescent="0.25">
      <c r="A6" s="59">
        <v>14</v>
      </c>
      <c r="B6" s="59">
        <v>1</v>
      </c>
      <c r="C6" s="59">
        <v>3</v>
      </c>
      <c r="D6" s="59">
        <v>11</v>
      </c>
      <c r="E6" s="59">
        <v>3</v>
      </c>
      <c r="F6" s="59">
        <v>101</v>
      </c>
      <c r="G6" s="59">
        <v>3</v>
      </c>
      <c r="H6" s="59">
        <v>1</v>
      </c>
      <c r="I6" s="59" t="s">
        <v>8169</v>
      </c>
      <c r="J6" s="10">
        <v>98897190</v>
      </c>
      <c r="K6" s="10">
        <v>0</v>
      </c>
      <c r="L6" s="10">
        <v>0</v>
      </c>
      <c r="M6" s="10">
        <v>0</v>
      </c>
      <c r="N6" s="10">
        <v>0</v>
      </c>
      <c r="O6" s="10">
        <v>98897190</v>
      </c>
      <c r="P6" s="10">
        <v>98897190</v>
      </c>
      <c r="Q6" s="10">
        <v>98897190</v>
      </c>
      <c r="R6" s="10">
        <v>5872684</v>
      </c>
      <c r="S6" s="10">
        <v>5872684</v>
      </c>
      <c r="T6" s="10">
        <v>0</v>
      </c>
      <c r="U6" s="10">
        <v>0</v>
      </c>
    </row>
    <row r="7" spans="1:21" x14ac:dyDescent="0.25">
      <c r="A7" s="59">
        <v>14</v>
      </c>
      <c r="B7" s="59">
        <v>1</v>
      </c>
      <c r="C7" s="59">
        <v>3</v>
      </c>
      <c r="D7" s="59">
        <v>11</v>
      </c>
      <c r="E7" s="59">
        <v>3</v>
      </c>
      <c r="F7" s="59">
        <v>102</v>
      </c>
      <c r="G7" s="59">
        <v>5</v>
      </c>
      <c r="H7" s="59">
        <v>0</v>
      </c>
      <c r="I7" s="59" t="s">
        <v>8170</v>
      </c>
      <c r="J7" s="10">
        <v>100000000</v>
      </c>
      <c r="K7" s="10">
        <v>0</v>
      </c>
      <c r="L7" s="10">
        <v>0</v>
      </c>
      <c r="M7" s="10">
        <v>0</v>
      </c>
      <c r="N7" s="10">
        <v>0</v>
      </c>
      <c r="O7" s="10">
        <v>100000000</v>
      </c>
      <c r="P7" s="10">
        <v>0</v>
      </c>
      <c r="Q7" s="10">
        <v>0</v>
      </c>
      <c r="R7" s="10">
        <v>0</v>
      </c>
      <c r="S7" s="10">
        <v>0</v>
      </c>
      <c r="T7" s="10">
        <v>100000000</v>
      </c>
      <c r="U7" s="10">
        <v>0</v>
      </c>
    </row>
    <row r="8" spans="1:21" x14ac:dyDescent="0.25">
      <c r="A8" s="59">
        <v>14</v>
      </c>
      <c r="B8" s="59">
        <v>1</v>
      </c>
      <c r="C8" s="59">
        <v>3</v>
      </c>
      <c r="D8" s="59">
        <v>11</v>
      </c>
      <c r="E8" s="59">
        <v>3</v>
      </c>
      <c r="F8" s="59">
        <v>102</v>
      </c>
      <c r="G8" s="59">
        <v>5</v>
      </c>
      <c r="H8" s="59">
        <v>1</v>
      </c>
      <c r="I8" s="59" t="s">
        <v>8171</v>
      </c>
      <c r="J8" s="10">
        <v>58341300</v>
      </c>
      <c r="K8" s="10">
        <v>0</v>
      </c>
      <c r="L8" s="10">
        <v>0</v>
      </c>
      <c r="M8" s="10">
        <v>0</v>
      </c>
      <c r="N8" s="10">
        <v>0</v>
      </c>
      <c r="O8" s="10">
        <v>58341300</v>
      </c>
      <c r="P8" s="10">
        <v>58341300</v>
      </c>
      <c r="Q8" s="10">
        <v>58341300</v>
      </c>
      <c r="R8" s="10">
        <v>3527145</v>
      </c>
      <c r="S8" s="10">
        <v>3527145</v>
      </c>
      <c r="T8" s="10">
        <v>0</v>
      </c>
      <c r="U8" s="10">
        <v>0</v>
      </c>
    </row>
    <row r="9" spans="1:21" x14ac:dyDescent="0.25">
      <c r="A9" s="59">
        <v>14</v>
      </c>
      <c r="B9" s="59">
        <v>1</v>
      </c>
      <c r="C9" s="59">
        <v>3</v>
      </c>
      <c r="D9" s="59">
        <v>11</v>
      </c>
      <c r="E9" s="59">
        <v>3</v>
      </c>
      <c r="F9" s="59">
        <v>102</v>
      </c>
      <c r="G9" s="59">
        <v>5</v>
      </c>
      <c r="H9" s="59">
        <v>2</v>
      </c>
      <c r="I9" s="59" t="s">
        <v>8172</v>
      </c>
      <c r="J9" s="10">
        <v>50000000</v>
      </c>
      <c r="K9" s="10">
        <v>0</v>
      </c>
      <c r="L9" s="10">
        <v>0</v>
      </c>
      <c r="M9" s="10">
        <v>0</v>
      </c>
      <c r="N9" s="10">
        <v>0</v>
      </c>
      <c r="O9" s="10">
        <v>50000000</v>
      </c>
      <c r="P9" s="10">
        <v>0</v>
      </c>
      <c r="Q9" s="10">
        <v>0</v>
      </c>
      <c r="R9" s="10">
        <v>0</v>
      </c>
      <c r="S9" s="10">
        <v>0</v>
      </c>
      <c r="T9" s="10">
        <v>50000000</v>
      </c>
      <c r="U9" s="10">
        <v>0</v>
      </c>
    </row>
    <row r="10" spans="1:21" x14ac:dyDescent="0.25">
      <c r="A10" s="59">
        <v>14</v>
      </c>
      <c r="B10" s="59">
        <v>1</v>
      </c>
      <c r="C10" s="59">
        <v>3</v>
      </c>
      <c r="D10" s="59">
        <v>11</v>
      </c>
      <c r="E10" s="59">
        <v>3</v>
      </c>
      <c r="F10" s="59">
        <v>103</v>
      </c>
      <c r="G10" s="59">
        <v>4</v>
      </c>
      <c r="H10" s="59">
        <v>0</v>
      </c>
      <c r="I10" s="59" t="s">
        <v>8173</v>
      </c>
      <c r="J10" s="10">
        <v>436800000</v>
      </c>
      <c r="K10" s="10">
        <v>0</v>
      </c>
      <c r="L10" s="10">
        <v>0</v>
      </c>
      <c r="M10" s="10">
        <v>0</v>
      </c>
      <c r="N10" s="10">
        <v>0</v>
      </c>
      <c r="O10" s="10">
        <v>436800000</v>
      </c>
      <c r="P10" s="10">
        <v>0</v>
      </c>
      <c r="Q10" s="10">
        <v>0</v>
      </c>
      <c r="R10" s="10">
        <v>0</v>
      </c>
      <c r="S10" s="10">
        <v>0</v>
      </c>
      <c r="T10" s="10">
        <v>436800000</v>
      </c>
      <c r="U10" s="10">
        <v>0</v>
      </c>
    </row>
    <row r="11" spans="1:21" x14ac:dyDescent="0.25">
      <c r="A11" s="59">
        <v>14</v>
      </c>
      <c r="B11" s="59">
        <v>1</v>
      </c>
      <c r="C11" s="59">
        <v>3</v>
      </c>
      <c r="D11" s="59">
        <v>11</v>
      </c>
      <c r="E11" s="59">
        <v>3</v>
      </c>
      <c r="F11" s="59">
        <v>103</v>
      </c>
      <c r="G11" s="59">
        <v>4</v>
      </c>
      <c r="H11" s="59">
        <v>1</v>
      </c>
      <c r="I11" s="59" t="s">
        <v>8174</v>
      </c>
      <c r="J11" s="10">
        <v>39200000</v>
      </c>
      <c r="K11" s="10">
        <v>0</v>
      </c>
      <c r="L11" s="10">
        <v>0</v>
      </c>
      <c r="M11" s="10">
        <v>0</v>
      </c>
      <c r="N11" s="10">
        <v>0</v>
      </c>
      <c r="O11" s="10">
        <v>39200000</v>
      </c>
      <c r="P11" s="10">
        <v>0</v>
      </c>
      <c r="Q11" s="10">
        <v>0</v>
      </c>
      <c r="R11" s="10">
        <v>0</v>
      </c>
      <c r="S11" s="10">
        <v>0</v>
      </c>
      <c r="T11" s="10">
        <v>39200000</v>
      </c>
      <c r="U11" s="10">
        <v>0</v>
      </c>
    </row>
    <row r="12" spans="1:21" ht="15" customHeight="1" x14ac:dyDescent="0.25">
      <c r="A12" s="59">
        <v>14</v>
      </c>
      <c r="B12" s="59">
        <v>1</v>
      </c>
      <c r="C12" s="59">
        <v>3</v>
      </c>
      <c r="D12" s="59">
        <v>11</v>
      </c>
      <c r="E12" s="59">
        <v>3</v>
      </c>
      <c r="F12" s="59">
        <v>103</v>
      </c>
      <c r="G12" s="59">
        <v>4</v>
      </c>
      <c r="H12" s="59">
        <v>2</v>
      </c>
      <c r="I12" s="59" t="s">
        <v>8175</v>
      </c>
      <c r="J12" s="10">
        <v>19200000</v>
      </c>
      <c r="K12" s="10">
        <v>0</v>
      </c>
      <c r="L12" s="10">
        <v>0</v>
      </c>
      <c r="M12" s="10">
        <v>0</v>
      </c>
      <c r="N12" s="10">
        <v>0</v>
      </c>
      <c r="O12" s="10">
        <v>19200000</v>
      </c>
      <c r="P12" s="10">
        <v>18645000</v>
      </c>
      <c r="Q12" s="10">
        <v>18645000</v>
      </c>
      <c r="R12" s="10">
        <v>6215000</v>
      </c>
      <c r="S12" s="10">
        <v>6215000</v>
      </c>
      <c r="T12" s="10">
        <v>555000</v>
      </c>
      <c r="U12" s="10">
        <v>0</v>
      </c>
    </row>
    <row r="13" spans="1:21" ht="15" customHeight="1" x14ac:dyDescent="0.25">
      <c r="A13" s="59">
        <v>14</v>
      </c>
      <c r="B13" s="59">
        <v>1</v>
      </c>
      <c r="C13" s="59">
        <v>3</v>
      </c>
      <c r="D13" s="59">
        <v>11</v>
      </c>
      <c r="E13" s="59">
        <v>3</v>
      </c>
      <c r="F13" s="59">
        <v>103</v>
      </c>
      <c r="G13" s="59">
        <v>4</v>
      </c>
      <c r="H13" s="59">
        <v>3</v>
      </c>
      <c r="I13" s="59" t="s">
        <v>8176</v>
      </c>
      <c r="J13" s="10">
        <v>46816000</v>
      </c>
      <c r="K13" s="10">
        <v>0</v>
      </c>
      <c r="L13" s="10">
        <v>0</v>
      </c>
      <c r="M13" s="10">
        <v>0</v>
      </c>
      <c r="N13" s="10">
        <v>0</v>
      </c>
      <c r="O13" s="10">
        <v>46816000</v>
      </c>
      <c r="P13" s="10">
        <v>0</v>
      </c>
      <c r="Q13" s="10">
        <v>0</v>
      </c>
      <c r="R13" s="10">
        <v>0</v>
      </c>
      <c r="S13" s="10">
        <v>0</v>
      </c>
      <c r="T13" s="10">
        <v>46816000</v>
      </c>
      <c r="U13" s="10">
        <v>0</v>
      </c>
    </row>
    <row r="14" spans="1:21" ht="15" customHeight="1" x14ac:dyDescent="0.25">
      <c r="A14" s="59">
        <v>14</v>
      </c>
      <c r="B14" s="59">
        <v>1</v>
      </c>
      <c r="C14" s="59">
        <v>3</v>
      </c>
      <c r="D14" s="59">
        <v>11</v>
      </c>
      <c r="E14" s="59">
        <v>3</v>
      </c>
      <c r="F14" s="59">
        <v>103</v>
      </c>
      <c r="G14" s="59">
        <v>4</v>
      </c>
      <c r="H14" s="59">
        <v>4</v>
      </c>
      <c r="I14" s="59" t="s">
        <v>8177</v>
      </c>
      <c r="J14" s="10">
        <v>25760000</v>
      </c>
      <c r="K14" s="10">
        <v>0</v>
      </c>
      <c r="L14" s="10">
        <v>0</v>
      </c>
      <c r="M14" s="10">
        <v>0</v>
      </c>
      <c r="N14" s="10">
        <v>0</v>
      </c>
      <c r="O14" s="10">
        <v>25760000</v>
      </c>
      <c r="P14" s="10">
        <v>25760000</v>
      </c>
      <c r="Q14" s="10">
        <v>25760000</v>
      </c>
      <c r="R14" s="10">
        <v>0</v>
      </c>
      <c r="S14" s="10">
        <v>0</v>
      </c>
      <c r="T14" s="10">
        <v>0</v>
      </c>
      <c r="U14" s="10">
        <v>0</v>
      </c>
    </row>
    <row r="15" spans="1:21" ht="15" customHeight="1" x14ac:dyDescent="0.25">
      <c r="A15" s="59">
        <v>14</v>
      </c>
      <c r="B15" s="59">
        <v>1</v>
      </c>
      <c r="C15" s="59">
        <v>3</v>
      </c>
      <c r="D15" s="59">
        <v>11</v>
      </c>
      <c r="E15" s="59">
        <v>3</v>
      </c>
      <c r="F15" s="59">
        <v>103</v>
      </c>
      <c r="G15" s="59">
        <v>4</v>
      </c>
      <c r="H15" s="59">
        <v>5</v>
      </c>
      <c r="I15" s="59" t="s">
        <v>8178</v>
      </c>
      <c r="J15" s="10">
        <v>35840000</v>
      </c>
      <c r="K15" s="10">
        <v>0</v>
      </c>
      <c r="L15" s="10">
        <v>0</v>
      </c>
      <c r="M15" s="10">
        <v>0</v>
      </c>
      <c r="N15" s="10">
        <v>0</v>
      </c>
      <c r="O15" s="10">
        <v>35840000</v>
      </c>
      <c r="P15" s="10">
        <v>0</v>
      </c>
      <c r="Q15" s="10">
        <v>0</v>
      </c>
      <c r="R15" s="10">
        <v>0</v>
      </c>
      <c r="S15" s="10">
        <v>0</v>
      </c>
      <c r="T15" s="10">
        <v>35840000</v>
      </c>
      <c r="U15" s="10">
        <v>0</v>
      </c>
    </row>
    <row r="16" spans="1:21" ht="15" customHeight="1" x14ac:dyDescent="0.25">
      <c r="A16" s="59">
        <v>14</v>
      </c>
      <c r="B16" s="59">
        <v>1</v>
      </c>
      <c r="C16" s="59">
        <v>3</v>
      </c>
      <c r="D16" s="59">
        <v>11</v>
      </c>
      <c r="E16" s="59">
        <v>3</v>
      </c>
      <c r="F16" s="59">
        <v>103</v>
      </c>
      <c r="G16" s="59">
        <v>4</v>
      </c>
      <c r="H16" s="59">
        <v>6</v>
      </c>
      <c r="I16" s="59" t="s">
        <v>8179</v>
      </c>
      <c r="J16" s="10">
        <v>7840000</v>
      </c>
      <c r="K16" s="10">
        <v>0</v>
      </c>
      <c r="L16" s="10">
        <v>0</v>
      </c>
      <c r="M16" s="10">
        <v>0</v>
      </c>
      <c r="N16" s="10">
        <v>0</v>
      </c>
      <c r="O16" s="10">
        <v>7840000</v>
      </c>
      <c r="P16" s="10">
        <v>0</v>
      </c>
      <c r="Q16" s="10">
        <v>0</v>
      </c>
      <c r="R16" s="10">
        <v>0</v>
      </c>
      <c r="S16" s="10">
        <v>0</v>
      </c>
      <c r="T16" s="10">
        <v>7840000</v>
      </c>
      <c r="U16" s="10">
        <v>0</v>
      </c>
    </row>
    <row r="17" spans="1:21" ht="15" customHeight="1" x14ac:dyDescent="0.25">
      <c r="A17" s="59">
        <v>14</v>
      </c>
      <c r="B17" s="59">
        <v>1</v>
      </c>
      <c r="C17" s="59">
        <v>3</v>
      </c>
      <c r="D17" s="59">
        <v>11</v>
      </c>
      <c r="E17" s="59">
        <v>3</v>
      </c>
      <c r="F17" s="59">
        <v>103</v>
      </c>
      <c r="G17" s="59">
        <v>4</v>
      </c>
      <c r="H17" s="59">
        <v>7</v>
      </c>
      <c r="I17" s="59" t="s">
        <v>8180</v>
      </c>
      <c r="J17" s="10">
        <v>10000000</v>
      </c>
      <c r="K17" s="10">
        <v>0</v>
      </c>
      <c r="L17" s="10">
        <v>0</v>
      </c>
      <c r="M17" s="10">
        <v>0</v>
      </c>
      <c r="N17" s="10">
        <v>0</v>
      </c>
      <c r="O17" s="10">
        <v>10000000</v>
      </c>
      <c r="P17" s="10">
        <v>0</v>
      </c>
      <c r="Q17" s="10">
        <v>0</v>
      </c>
      <c r="R17" s="10">
        <v>0</v>
      </c>
      <c r="S17" s="10">
        <v>0</v>
      </c>
      <c r="T17" s="10">
        <v>10000000</v>
      </c>
      <c r="U17" s="10">
        <v>0</v>
      </c>
    </row>
    <row r="18" spans="1:21" ht="15" customHeight="1" x14ac:dyDescent="0.25">
      <c r="A18" s="59">
        <v>14</v>
      </c>
      <c r="B18" s="59">
        <v>1</v>
      </c>
      <c r="C18" s="59">
        <v>3</v>
      </c>
      <c r="D18" s="59">
        <v>11</v>
      </c>
      <c r="E18" s="59">
        <v>3</v>
      </c>
      <c r="F18" s="59">
        <v>103</v>
      </c>
      <c r="G18" s="59">
        <v>4</v>
      </c>
      <c r="H18" s="59">
        <v>8</v>
      </c>
      <c r="I18" s="59" t="s">
        <v>8181</v>
      </c>
      <c r="J18" s="10">
        <v>44800000</v>
      </c>
      <c r="K18" s="10">
        <v>0</v>
      </c>
      <c r="L18" s="10">
        <v>0</v>
      </c>
      <c r="M18" s="10">
        <v>0</v>
      </c>
      <c r="N18" s="10">
        <v>0</v>
      </c>
      <c r="O18" s="10">
        <v>44800000</v>
      </c>
      <c r="P18" s="10">
        <v>0</v>
      </c>
      <c r="Q18" s="10">
        <v>0</v>
      </c>
      <c r="R18" s="10">
        <v>0</v>
      </c>
      <c r="S18" s="10">
        <v>0</v>
      </c>
      <c r="T18" s="10">
        <v>44800000</v>
      </c>
      <c r="U18" s="10">
        <v>0</v>
      </c>
    </row>
    <row r="19" spans="1:21" ht="15" customHeight="1" x14ac:dyDescent="0.25">
      <c r="A19" s="59">
        <v>14</v>
      </c>
      <c r="B19" s="59">
        <v>1</v>
      </c>
      <c r="C19" s="59">
        <v>3</v>
      </c>
      <c r="D19" s="59">
        <v>11</v>
      </c>
      <c r="E19" s="59">
        <v>3</v>
      </c>
      <c r="F19" s="59">
        <v>103</v>
      </c>
      <c r="G19" s="59">
        <v>4</v>
      </c>
      <c r="H19" s="59">
        <v>9</v>
      </c>
      <c r="I19" s="59" t="s">
        <v>8182</v>
      </c>
      <c r="J19" s="10">
        <v>7200000</v>
      </c>
      <c r="K19" s="10">
        <v>0</v>
      </c>
      <c r="L19" s="10">
        <v>0</v>
      </c>
      <c r="M19" s="10">
        <v>0</v>
      </c>
      <c r="N19" s="10">
        <v>0</v>
      </c>
      <c r="O19" s="10">
        <v>7200000</v>
      </c>
      <c r="P19" s="10">
        <v>0</v>
      </c>
      <c r="Q19" s="10">
        <v>0</v>
      </c>
      <c r="R19" s="10">
        <v>0</v>
      </c>
      <c r="S19" s="10">
        <v>0</v>
      </c>
      <c r="T19" s="10">
        <v>7200000</v>
      </c>
      <c r="U19" s="10">
        <v>0</v>
      </c>
    </row>
    <row r="20" spans="1:21" ht="15" customHeight="1" x14ac:dyDescent="0.25">
      <c r="A20" s="59">
        <v>14</v>
      </c>
      <c r="B20" s="59">
        <v>1</v>
      </c>
      <c r="C20" s="59">
        <v>3</v>
      </c>
      <c r="D20" s="59">
        <v>11</v>
      </c>
      <c r="E20" s="59">
        <v>3</v>
      </c>
      <c r="F20" s="59">
        <v>103</v>
      </c>
      <c r="G20" s="59">
        <v>4</v>
      </c>
      <c r="H20" s="59">
        <v>10</v>
      </c>
      <c r="I20" s="59" t="s">
        <v>8183</v>
      </c>
      <c r="J20" s="10">
        <v>420000000</v>
      </c>
      <c r="K20" s="10">
        <v>0</v>
      </c>
      <c r="L20" s="10">
        <v>0</v>
      </c>
      <c r="M20" s="10">
        <v>0</v>
      </c>
      <c r="N20" s="10">
        <v>0</v>
      </c>
      <c r="O20" s="10">
        <v>420000000</v>
      </c>
      <c r="P20" s="10">
        <v>0</v>
      </c>
      <c r="Q20" s="10">
        <v>0</v>
      </c>
      <c r="R20" s="10">
        <v>0</v>
      </c>
      <c r="S20" s="10">
        <v>0</v>
      </c>
      <c r="T20" s="10">
        <v>420000000</v>
      </c>
      <c r="U20" s="10">
        <v>0</v>
      </c>
    </row>
    <row r="21" spans="1:21" ht="15" customHeight="1" x14ac:dyDescent="0.25">
      <c r="A21" s="59">
        <v>14</v>
      </c>
      <c r="B21" s="59">
        <v>1</v>
      </c>
      <c r="C21" s="59">
        <v>3</v>
      </c>
      <c r="D21" s="59">
        <v>11</v>
      </c>
      <c r="E21" s="59">
        <v>3</v>
      </c>
      <c r="F21" s="59">
        <v>103</v>
      </c>
      <c r="G21" s="59">
        <v>4</v>
      </c>
      <c r="H21" s="59">
        <v>11</v>
      </c>
      <c r="I21" s="59" t="s">
        <v>8184</v>
      </c>
      <c r="J21" s="10">
        <v>949420670</v>
      </c>
      <c r="K21" s="10">
        <v>0</v>
      </c>
      <c r="L21" s="10">
        <v>0</v>
      </c>
      <c r="M21" s="10">
        <v>0</v>
      </c>
      <c r="N21" s="10">
        <v>0</v>
      </c>
      <c r="O21" s="10">
        <v>949420670</v>
      </c>
      <c r="P21" s="10">
        <v>879125089</v>
      </c>
      <c r="Q21" s="10">
        <v>795318231</v>
      </c>
      <c r="R21" s="10">
        <v>54832943</v>
      </c>
      <c r="S21" s="10">
        <v>51486319</v>
      </c>
      <c r="T21" s="10">
        <v>70295581</v>
      </c>
      <c r="U21" s="10">
        <v>83806858</v>
      </c>
    </row>
    <row r="22" spans="1:21" ht="15" customHeight="1" x14ac:dyDescent="0.25">
      <c r="A22" s="59">
        <v>14</v>
      </c>
      <c r="B22" s="59">
        <v>1</v>
      </c>
      <c r="C22" s="59">
        <v>3</v>
      </c>
      <c r="D22" s="59">
        <v>11</v>
      </c>
      <c r="E22" s="59">
        <v>3</v>
      </c>
      <c r="F22" s="59">
        <v>103</v>
      </c>
      <c r="G22" s="59">
        <v>4</v>
      </c>
      <c r="H22" s="59">
        <v>12</v>
      </c>
      <c r="I22" s="59" t="s">
        <v>8185</v>
      </c>
      <c r="J22" s="10">
        <v>15000000</v>
      </c>
      <c r="K22" s="10">
        <v>0</v>
      </c>
      <c r="L22" s="10">
        <v>0</v>
      </c>
      <c r="M22" s="10">
        <v>0</v>
      </c>
      <c r="N22" s="10">
        <v>0</v>
      </c>
      <c r="O22" s="10">
        <v>15000000</v>
      </c>
      <c r="P22" s="10">
        <v>0</v>
      </c>
      <c r="Q22" s="10">
        <v>0</v>
      </c>
      <c r="R22" s="10">
        <v>0</v>
      </c>
      <c r="S22" s="10">
        <v>0</v>
      </c>
      <c r="T22" s="10">
        <v>15000000</v>
      </c>
      <c r="U22" s="10">
        <v>0</v>
      </c>
    </row>
    <row r="23" spans="1:21" ht="15" customHeight="1" x14ac:dyDescent="0.25">
      <c r="A23" s="59">
        <v>14</v>
      </c>
      <c r="B23" s="59">
        <v>1</v>
      </c>
      <c r="C23" s="59">
        <v>3</v>
      </c>
      <c r="D23" s="59">
        <v>11</v>
      </c>
      <c r="E23" s="59">
        <v>3</v>
      </c>
      <c r="F23" s="59">
        <v>103</v>
      </c>
      <c r="G23" s="59">
        <v>4</v>
      </c>
      <c r="H23" s="59">
        <v>13</v>
      </c>
      <c r="I23" s="59" t="s">
        <v>8186</v>
      </c>
      <c r="J23" s="10">
        <v>15000000</v>
      </c>
      <c r="K23" s="10">
        <v>0</v>
      </c>
      <c r="L23" s="10">
        <v>0</v>
      </c>
      <c r="M23" s="10">
        <v>0</v>
      </c>
      <c r="N23" s="10">
        <v>0</v>
      </c>
      <c r="O23" s="10">
        <v>15000000</v>
      </c>
      <c r="P23" s="10">
        <v>0</v>
      </c>
      <c r="Q23" s="10">
        <v>0</v>
      </c>
      <c r="R23" s="10">
        <v>0</v>
      </c>
      <c r="S23" s="10">
        <v>0</v>
      </c>
      <c r="T23" s="10">
        <v>15000000</v>
      </c>
      <c r="U23" s="10">
        <v>0</v>
      </c>
    </row>
    <row r="24" spans="1:21" ht="15" customHeight="1" x14ac:dyDescent="0.25">
      <c r="A24" s="59">
        <v>14</v>
      </c>
      <c r="B24" s="59">
        <v>1</v>
      </c>
      <c r="C24" s="59">
        <v>3</v>
      </c>
      <c r="D24" s="59">
        <v>11</v>
      </c>
      <c r="E24" s="59">
        <v>3</v>
      </c>
      <c r="F24" s="59">
        <v>103</v>
      </c>
      <c r="G24" s="59">
        <v>4</v>
      </c>
      <c r="H24" s="59">
        <v>14</v>
      </c>
      <c r="I24" s="59" t="s">
        <v>8187</v>
      </c>
      <c r="J24" s="10">
        <v>111360000</v>
      </c>
      <c r="K24" s="10">
        <v>0</v>
      </c>
      <c r="L24" s="10">
        <v>0</v>
      </c>
      <c r="M24" s="10">
        <v>0</v>
      </c>
      <c r="N24" s="10">
        <v>0</v>
      </c>
      <c r="O24" s="10">
        <v>111360000</v>
      </c>
      <c r="P24" s="10">
        <v>111360000</v>
      </c>
      <c r="Q24" s="10">
        <v>102400000</v>
      </c>
      <c r="R24" s="10">
        <v>13997146</v>
      </c>
      <c r="S24" s="10">
        <v>8897474</v>
      </c>
      <c r="T24" s="10">
        <v>0</v>
      </c>
      <c r="U24" s="10">
        <v>8960000</v>
      </c>
    </row>
    <row r="25" spans="1:21" ht="15" customHeight="1" x14ac:dyDescent="0.25">
      <c r="A25" s="59">
        <v>14</v>
      </c>
      <c r="B25" s="59">
        <v>1</v>
      </c>
      <c r="C25" s="59">
        <v>3</v>
      </c>
      <c r="D25" s="59">
        <v>11</v>
      </c>
      <c r="E25" s="59">
        <v>3</v>
      </c>
      <c r="F25" s="59">
        <v>103</v>
      </c>
      <c r="G25" s="59">
        <v>4</v>
      </c>
      <c r="H25" s="59">
        <v>15</v>
      </c>
      <c r="I25" s="59" t="s">
        <v>8188</v>
      </c>
      <c r="J25" s="10">
        <v>49280000</v>
      </c>
      <c r="K25" s="10">
        <v>0</v>
      </c>
      <c r="L25" s="10">
        <v>0</v>
      </c>
      <c r="M25" s="10">
        <v>0</v>
      </c>
      <c r="N25" s="10">
        <v>0</v>
      </c>
      <c r="O25" s="10">
        <v>49280000</v>
      </c>
      <c r="P25" s="10">
        <v>49280000</v>
      </c>
      <c r="Q25" s="10">
        <v>49280000</v>
      </c>
      <c r="R25" s="10">
        <v>4106667</v>
      </c>
      <c r="S25" s="10">
        <v>0</v>
      </c>
      <c r="T25" s="10">
        <v>0</v>
      </c>
      <c r="U25" s="10">
        <v>0</v>
      </c>
    </row>
    <row r="26" spans="1:21" ht="15" customHeight="1" x14ac:dyDescent="0.25">
      <c r="A26" s="59">
        <v>14</v>
      </c>
      <c r="B26" s="59">
        <v>1</v>
      </c>
      <c r="C26" s="59">
        <v>3</v>
      </c>
      <c r="D26" s="59">
        <v>11</v>
      </c>
      <c r="E26" s="59">
        <v>3</v>
      </c>
      <c r="F26" s="59">
        <v>103</v>
      </c>
      <c r="G26" s="59">
        <v>4</v>
      </c>
      <c r="H26" s="59">
        <v>16</v>
      </c>
      <c r="I26" s="59" t="s">
        <v>8189</v>
      </c>
      <c r="J26" s="10">
        <v>95000000</v>
      </c>
      <c r="K26" s="10">
        <v>0</v>
      </c>
      <c r="L26" s="10">
        <v>0</v>
      </c>
      <c r="M26" s="10">
        <v>0</v>
      </c>
      <c r="N26" s="10">
        <v>0</v>
      </c>
      <c r="O26" s="10">
        <v>95000000</v>
      </c>
      <c r="P26" s="10">
        <v>0</v>
      </c>
      <c r="Q26" s="10">
        <v>0</v>
      </c>
      <c r="R26" s="10">
        <v>0</v>
      </c>
      <c r="S26" s="10">
        <v>0</v>
      </c>
      <c r="T26" s="10">
        <v>95000000</v>
      </c>
      <c r="U26" s="10">
        <v>0</v>
      </c>
    </row>
    <row r="27" spans="1:21" ht="15" customHeight="1" x14ac:dyDescent="0.25">
      <c r="A27" s="59">
        <v>14</v>
      </c>
      <c r="B27" s="59">
        <v>1</v>
      </c>
      <c r="C27" s="59">
        <v>3</v>
      </c>
      <c r="D27" s="59">
        <v>11</v>
      </c>
      <c r="E27" s="59">
        <v>3</v>
      </c>
      <c r="F27" s="59">
        <v>104</v>
      </c>
      <c r="G27" s="59">
        <v>3</v>
      </c>
      <c r="H27" s="59">
        <v>0</v>
      </c>
      <c r="I27" s="59" t="s">
        <v>8190</v>
      </c>
      <c r="J27" s="10">
        <v>300000000</v>
      </c>
      <c r="K27" s="10">
        <v>0</v>
      </c>
      <c r="L27" s="10">
        <v>0</v>
      </c>
      <c r="M27" s="10">
        <v>0</v>
      </c>
      <c r="N27" s="10">
        <v>300000000</v>
      </c>
      <c r="O27" s="10">
        <v>0</v>
      </c>
      <c r="P27" s="10">
        <v>0</v>
      </c>
      <c r="Q27" s="10">
        <v>0</v>
      </c>
      <c r="R27" s="10">
        <v>0</v>
      </c>
      <c r="S27" s="10">
        <v>0</v>
      </c>
      <c r="T27" s="10">
        <v>0</v>
      </c>
      <c r="U27" s="10">
        <v>0</v>
      </c>
    </row>
    <row r="28" spans="1:21" ht="15" customHeight="1" x14ac:dyDescent="0.25">
      <c r="A28" s="59">
        <v>14</v>
      </c>
      <c r="B28" s="59">
        <v>1</v>
      </c>
      <c r="C28" s="59">
        <v>3</v>
      </c>
      <c r="D28" s="59">
        <v>11</v>
      </c>
      <c r="E28" s="59">
        <v>3</v>
      </c>
      <c r="F28" s="59">
        <v>104</v>
      </c>
      <c r="G28" s="59">
        <v>3</v>
      </c>
      <c r="H28" s="59">
        <v>1</v>
      </c>
      <c r="I28" s="59" t="s">
        <v>8191</v>
      </c>
      <c r="J28" s="10">
        <v>100000000</v>
      </c>
      <c r="K28" s="10">
        <v>0</v>
      </c>
      <c r="L28" s="10">
        <v>0</v>
      </c>
      <c r="M28" s="10">
        <v>100000000</v>
      </c>
      <c r="N28" s="10">
        <v>0</v>
      </c>
      <c r="O28" s="10">
        <v>200000000</v>
      </c>
      <c r="P28" s="10">
        <v>0</v>
      </c>
      <c r="Q28" s="10">
        <v>0</v>
      </c>
      <c r="R28" s="10">
        <v>0</v>
      </c>
      <c r="S28" s="10">
        <v>0</v>
      </c>
      <c r="T28" s="10">
        <v>200000000</v>
      </c>
      <c r="U28" s="10">
        <v>0</v>
      </c>
    </row>
    <row r="29" spans="1:21" ht="15" customHeight="1" x14ac:dyDescent="0.25">
      <c r="A29" s="59">
        <v>14</v>
      </c>
      <c r="B29" s="59">
        <v>1</v>
      </c>
      <c r="C29" s="59">
        <v>3</v>
      </c>
      <c r="D29" s="59">
        <v>11</v>
      </c>
      <c r="E29" s="59">
        <v>3</v>
      </c>
      <c r="F29" s="59">
        <v>104</v>
      </c>
      <c r="G29" s="59">
        <v>3</v>
      </c>
      <c r="H29" s="59">
        <v>2</v>
      </c>
      <c r="I29" s="59" t="s">
        <v>8192</v>
      </c>
      <c r="J29" s="10">
        <v>67031730</v>
      </c>
      <c r="K29" s="10">
        <v>0</v>
      </c>
      <c r="L29" s="10">
        <v>0</v>
      </c>
      <c r="M29" s="10">
        <v>0</v>
      </c>
      <c r="N29" s="10">
        <v>0</v>
      </c>
      <c r="O29" s="10">
        <v>67031730</v>
      </c>
      <c r="P29" s="10">
        <v>55414712</v>
      </c>
      <c r="Q29" s="10">
        <v>0</v>
      </c>
      <c r="R29" s="10">
        <v>0</v>
      </c>
      <c r="S29" s="10">
        <v>0</v>
      </c>
      <c r="T29" s="10">
        <v>11617018</v>
      </c>
      <c r="U29" s="10">
        <v>55414712</v>
      </c>
    </row>
    <row r="30" spans="1:21" ht="15" customHeight="1" x14ac:dyDescent="0.25">
      <c r="A30" s="59">
        <v>14</v>
      </c>
      <c r="B30" s="59">
        <v>1</v>
      </c>
      <c r="C30" s="59">
        <v>3</v>
      </c>
      <c r="D30" s="59">
        <v>11</v>
      </c>
      <c r="E30" s="59">
        <v>3</v>
      </c>
      <c r="F30" s="59">
        <v>104</v>
      </c>
      <c r="G30" s="59">
        <v>3</v>
      </c>
      <c r="H30" s="59">
        <v>3</v>
      </c>
      <c r="I30" s="59" t="s">
        <v>8193</v>
      </c>
      <c r="J30" s="10">
        <v>10000000</v>
      </c>
      <c r="K30" s="10">
        <v>0</v>
      </c>
      <c r="L30" s="10">
        <v>0</v>
      </c>
      <c r="M30" s="10">
        <v>0</v>
      </c>
      <c r="N30" s="10">
        <v>0</v>
      </c>
      <c r="O30" s="10">
        <v>10000000</v>
      </c>
      <c r="P30" s="10">
        <v>0</v>
      </c>
      <c r="Q30" s="10">
        <v>0</v>
      </c>
      <c r="R30" s="10">
        <v>0</v>
      </c>
      <c r="S30" s="10">
        <v>0</v>
      </c>
      <c r="T30" s="10">
        <v>10000000</v>
      </c>
      <c r="U30" s="10">
        <v>0</v>
      </c>
    </row>
    <row r="31" spans="1:21" ht="15" customHeight="1" x14ac:dyDescent="0.25">
      <c r="A31" s="59">
        <v>14</v>
      </c>
      <c r="B31" s="59">
        <v>1</v>
      </c>
      <c r="C31" s="59">
        <v>3</v>
      </c>
      <c r="D31" s="59">
        <v>11</v>
      </c>
      <c r="E31" s="59">
        <v>3</v>
      </c>
      <c r="F31" s="59">
        <v>104</v>
      </c>
      <c r="G31" s="59">
        <v>3</v>
      </c>
      <c r="H31" s="59">
        <v>4</v>
      </c>
      <c r="I31" s="59" t="s">
        <v>8194</v>
      </c>
      <c r="J31" s="10">
        <v>10000000</v>
      </c>
      <c r="K31" s="10">
        <v>0</v>
      </c>
      <c r="L31" s="10">
        <v>0</v>
      </c>
      <c r="M31" s="10">
        <v>0</v>
      </c>
      <c r="N31" s="10">
        <v>0</v>
      </c>
      <c r="O31" s="10">
        <v>10000000</v>
      </c>
      <c r="P31" s="10">
        <v>0</v>
      </c>
      <c r="Q31" s="10">
        <v>0</v>
      </c>
      <c r="R31" s="10">
        <v>0</v>
      </c>
      <c r="S31" s="10">
        <v>0</v>
      </c>
      <c r="T31" s="10">
        <v>10000000</v>
      </c>
      <c r="U31" s="10">
        <v>0</v>
      </c>
    </row>
    <row r="32" spans="1:21" ht="15" customHeight="1" x14ac:dyDescent="0.25">
      <c r="A32" s="59">
        <v>14</v>
      </c>
      <c r="B32" s="59">
        <v>1</v>
      </c>
      <c r="C32" s="59">
        <v>3</v>
      </c>
      <c r="D32" s="59">
        <v>11</v>
      </c>
      <c r="E32" s="59">
        <v>3</v>
      </c>
      <c r="F32" s="59">
        <v>104</v>
      </c>
      <c r="G32" s="59">
        <v>3</v>
      </c>
      <c r="H32" s="59">
        <v>5</v>
      </c>
      <c r="I32" s="59" t="s">
        <v>9184</v>
      </c>
      <c r="J32" s="10">
        <v>0</v>
      </c>
      <c r="K32" s="10">
        <v>0</v>
      </c>
      <c r="L32" s="10">
        <v>0</v>
      </c>
      <c r="M32" s="10">
        <v>200000000</v>
      </c>
      <c r="N32" s="10">
        <v>0</v>
      </c>
      <c r="O32" s="10">
        <v>200000000</v>
      </c>
      <c r="P32" s="10">
        <v>200000000</v>
      </c>
      <c r="Q32" s="10">
        <v>0</v>
      </c>
      <c r="R32" s="10">
        <v>0</v>
      </c>
      <c r="S32" s="10">
        <v>0</v>
      </c>
      <c r="T32" s="10">
        <v>0</v>
      </c>
      <c r="U32" s="10">
        <v>200000000</v>
      </c>
    </row>
    <row r="33" spans="1:21" ht="15" customHeight="1" x14ac:dyDescent="0.25">
      <c r="A33" s="59">
        <v>14</v>
      </c>
      <c r="B33" s="59">
        <v>1</v>
      </c>
      <c r="C33" s="59">
        <v>3</v>
      </c>
      <c r="D33" s="59">
        <v>11</v>
      </c>
      <c r="E33" s="59">
        <v>3</v>
      </c>
      <c r="F33" s="59">
        <v>105</v>
      </c>
      <c r="G33" s="59">
        <v>3</v>
      </c>
      <c r="H33" s="59">
        <v>0</v>
      </c>
      <c r="I33" s="59" t="s">
        <v>8195</v>
      </c>
      <c r="J33" s="10">
        <v>85000000</v>
      </c>
      <c r="K33" s="10">
        <v>0</v>
      </c>
      <c r="L33" s="10">
        <v>0</v>
      </c>
      <c r="M33" s="10">
        <v>0</v>
      </c>
      <c r="N33" s="10">
        <v>0</v>
      </c>
      <c r="O33" s="10">
        <v>85000000</v>
      </c>
      <c r="P33" s="10">
        <v>0</v>
      </c>
      <c r="Q33" s="10">
        <v>0</v>
      </c>
      <c r="R33" s="10">
        <v>0</v>
      </c>
      <c r="S33" s="10">
        <v>0</v>
      </c>
      <c r="T33" s="10">
        <v>85000000</v>
      </c>
      <c r="U33" s="10">
        <v>0</v>
      </c>
    </row>
    <row r="34" spans="1:21" ht="15" customHeight="1" x14ac:dyDescent="0.25">
      <c r="A34" s="59">
        <v>14</v>
      </c>
      <c r="B34" s="59">
        <v>1</v>
      </c>
      <c r="C34" s="59">
        <v>3</v>
      </c>
      <c r="D34" s="59">
        <v>11</v>
      </c>
      <c r="E34" s="59">
        <v>3</v>
      </c>
      <c r="F34" s="59">
        <v>105</v>
      </c>
      <c r="G34" s="59">
        <v>3</v>
      </c>
      <c r="H34" s="59">
        <v>1</v>
      </c>
      <c r="I34" s="59" t="s">
        <v>8196</v>
      </c>
      <c r="J34" s="10">
        <v>50000000</v>
      </c>
      <c r="K34" s="10">
        <v>0</v>
      </c>
      <c r="L34" s="10">
        <v>0</v>
      </c>
      <c r="M34" s="10">
        <v>0</v>
      </c>
      <c r="N34" s="10">
        <v>0</v>
      </c>
      <c r="O34" s="10">
        <v>50000000</v>
      </c>
      <c r="P34" s="10">
        <v>0</v>
      </c>
      <c r="Q34" s="10">
        <v>0</v>
      </c>
      <c r="R34" s="10">
        <v>0</v>
      </c>
      <c r="S34" s="10">
        <v>0</v>
      </c>
      <c r="T34" s="10">
        <v>50000000</v>
      </c>
      <c r="U34" s="10">
        <v>0</v>
      </c>
    </row>
    <row r="35" spans="1:21" ht="15" customHeight="1" x14ac:dyDescent="0.25">
      <c r="A35" s="59">
        <v>14</v>
      </c>
      <c r="B35" s="59">
        <v>1</v>
      </c>
      <c r="C35" s="59">
        <v>3</v>
      </c>
      <c r="D35" s="59">
        <v>11</v>
      </c>
      <c r="E35" s="59">
        <v>3</v>
      </c>
      <c r="F35" s="59">
        <v>105</v>
      </c>
      <c r="G35" s="59">
        <v>3</v>
      </c>
      <c r="H35" s="59">
        <v>2</v>
      </c>
      <c r="I35" s="59" t="s">
        <v>8197</v>
      </c>
      <c r="J35" s="10">
        <v>100000000</v>
      </c>
      <c r="K35" s="10">
        <v>0</v>
      </c>
      <c r="L35" s="10">
        <v>0</v>
      </c>
      <c r="M35" s="10">
        <v>0</v>
      </c>
      <c r="N35" s="10">
        <v>0</v>
      </c>
      <c r="O35" s="10">
        <v>100000000</v>
      </c>
      <c r="P35" s="10">
        <v>100000000</v>
      </c>
      <c r="Q35" s="10">
        <v>0</v>
      </c>
      <c r="R35" s="10">
        <v>0</v>
      </c>
      <c r="S35" s="10">
        <v>0</v>
      </c>
      <c r="T35" s="10">
        <v>0</v>
      </c>
      <c r="U35" s="10">
        <v>100000000</v>
      </c>
    </row>
    <row r="36" spans="1:21" ht="15" customHeight="1" x14ac:dyDescent="0.25">
      <c r="A36" s="59">
        <v>14</v>
      </c>
      <c r="B36" s="59">
        <v>1</v>
      </c>
      <c r="C36" s="59">
        <v>3</v>
      </c>
      <c r="D36" s="59">
        <v>11</v>
      </c>
      <c r="E36" s="59">
        <v>3</v>
      </c>
      <c r="F36" s="59">
        <v>105</v>
      </c>
      <c r="G36" s="59">
        <v>3</v>
      </c>
      <c r="H36" s="59">
        <v>3</v>
      </c>
      <c r="I36" s="59" t="s">
        <v>8198</v>
      </c>
      <c r="J36" s="10">
        <v>98897190</v>
      </c>
      <c r="K36" s="10">
        <v>0</v>
      </c>
      <c r="L36" s="10">
        <v>0</v>
      </c>
      <c r="M36" s="10">
        <v>0</v>
      </c>
      <c r="N36" s="10">
        <v>0</v>
      </c>
      <c r="O36" s="10">
        <v>98897190</v>
      </c>
      <c r="P36" s="10">
        <v>98897190</v>
      </c>
      <c r="Q36" s="10">
        <v>98897190</v>
      </c>
      <c r="R36" s="10">
        <v>5872684</v>
      </c>
      <c r="S36" s="10">
        <v>5872684</v>
      </c>
      <c r="T36" s="10">
        <v>0</v>
      </c>
      <c r="U36" s="10">
        <v>0</v>
      </c>
    </row>
    <row r="37" spans="1:21" ht="15" customHeight="1" x14ac:dyDescent="0.25">
      <c r="A37" s="59">
        <v>14</v>
      </c>
      <c r="B37" s="59">
        <v>1</v>
      </c>
      <c r="C37" s="59">
        <v>3</v>
      </c>
      <c r="D37" s="59">
        <v>11</v>
      </c>
      <c r="E37" s="59">
        <v>3</v>
      </c>
      <c r="F37" s="59">
        <v>105</v>
      </c>
      <c r="G37" s="59">
        <v>3</v>
      </c>
      <c r="H37" s="59">
        <v>4</v>
      </c>
      <c r="I37" s="59" t="s">
        <v>8199</v>
      </c>
      <c r="J37" s="10">
        <v>43200000</v>
      </c>
      <c r="K37" s="10">
        <v>0</v>
      </c>
      <c r="L37" s="10">
        <v>0</v>
      </c>
      <c r="M37" s="10">
        <v>0</v>
      </c>
      <c r="N37" s="10">
        <v>0</v>
      </c>
      <c r="O37" s="10">
        <v>43200000</v>
      </c>
      <c r="P37" s="10">
        <v>43200000</v>
      </c>
      <c r="Q37" s="10">
        <v>43200000</v>
      </c>
      <c r="R37" s="10">
        <v>0</v>
      </c>
      <c r="S37" s="10">
        <v>0</v>
      </c>
      <c r="T37" s="10">
        <v>0</v>
      </c>
      <c r="U37" s="10">
        <v>0</v>
      </c>
    </row>
    <row r="38" spans="1:21" ht="15" customHeight="1" x14ac:dyDescent="0.25">
      <c r="A38" s="59">
        <v>14</v>
      </c>
      <c r="B38" s="59">
        <v>1</v>
      </c>
      <c r="C38" s="59">
        <v>3</v>
      </c>
      <c r="D38" s="59">
        <v>11</v>
      </c>
      <c r="E38" s="59">
        <v>3</v>
      </c>
      <c r="F38" s="59">
        <v>106</v>
      </c>
      <c r="G38" s="59">
        <v>2</v>
      </c>
      <c r="H38" s="59">
        <v>0</v>
      </c>
      <c r="I38" s="59" t="s">
        <v>8200</v>
      </c>
      <c r="J38" s="10">
        <v>486495581</v>
      </c>
      <c r="K38" s="10">
        <v>0</v>
      </c>
      <c r="L38" s="10">
        <v>0</v>
      </c>
      <c r="M38" s="10">
        <v>0</v>
      </c>
      <c r="N38" s="10">
        <v>0</v>
      </c>
      <c r="O38" s="10">
        <v>486495581</v>
      </c>
      <c r="P38" s="10">
        <v>0</v>
      </c>
      <c r="Q38" s="10">
        <v>0</v>
      </c>
      <c r="R38" s="10">
        <v>0</v>
      </c>
      <c r="S38" s="10">
        <v>0</v>
      </c>
      <c r="T38" s="10">
        <v>486495581</v>
      </c>
      <c r="U38" s="10">
        <v>0</v>
      </c>
    </row>
    <row r="39" spans="1:21" ht="15" customHeight="1" x14ac:dyDescent="0.25">
      <c r="A39" s="59">
        <v>14</v>
      </c>
      <c r="B39" s="59">
        <v>1</v>
      </c>
      <c r="C39" s="59">
        <v>3</v>
      </c>
      <c r="D39" s="59">
        <v>11</v>
      </c>
      <c r="E39" s="59">
        <v>3</v>
      </c>
      <c r="F39" s="59">
        <v>106</v>
      </c>
      <c r="G39" s="59">
        <v>2</v>
      </c>
      <c r="H39" s="59">
        <v>1</v>
      </c>
      <c r="I39" s="59" t="s">
        <v>8201</v>
      </c>
      <c r="J39" s="10">
        <v>2800000000</v>
      </c>
      <c r="K39" s="10">
        <v>0</v>
      </c>
      <c r="L39" s="10">
        <v>0</v>
      </c>
      <c r="M39" s="10">
        <v>0</v>
      </c>
      <c r="N39" s="10">
        <v>0</v>
      </c>
      <c r="O39" s="10">
        <v>2800000000</v>
      </c>
      <c r="P39" s="10">
        <v>2800000000</v>
      </c>
      <c r="Q39" s="10">
        <v>2650000000</v>
      </c>
      <c r="R39" s="10">
        <v>0</v>
      </c>
      <c r="S39" s="10">
        <v>0</v>
      </c>
      <c r="T39" s="10">
        <v>0</v>
      </c>
      <c r="U39" s="10">
        <v>150000000</v>
      </c>
    </row>
    <row r="40" spans="1:21" ht="15" customHeight="1" x14ac:dyDescent="0.25">
      <c r="A40" s="59">
        <v>14</v>
      </c>
      <c r="B40" s="59">
        <v>1</v>
      </c>
      <c r="C40" s="59">
        <v>3</v>
      </c>
      <c r="D40" s="59">
        <v>11</v>
      </c>
      <c r="E40" s="59">
        <v>3</v>
      </c>
      <c r="F40" s="59">
        <v>106</v>
      </c>
      <c r="G40" s="59">
        <v>2</v>
      </c>
      <c r="H40" s="59">
        <v>2</v>
      </c>
      <c r="I40" s="59" t="s">
        <v>8202</v>
      </c>
      <c r="J40" s="10">
        <v>300000000</v>
      </c>
      <c r="K40" s="10">
        <v>0</v>
      </c>
      <c r="L40" s="10">
        <v>0</v>
      </c>
      <c r="M40" s="10">
        <v>0</v>
      </c>
      <c r="N40" s="10">
        <v>0</v>
      </c>
      <c r="O40" s="10">
        <v>300000000</v>
      </c>
      <c r="P40" s="10">
        <v>300000000</v>
      </c>
      <c r="Q40" s="10">
        <v>0</v>
      </c>
      <c r="R40" s="10">
        <v>0</v>
      </c>
      <c r="S40" s="10">
        <v>0</v>
      </c>
      <c r="T40" s="10">
        <v>0</v>
      </c>
      <c r="U40" s="10">
        <v>300000000</v>
      </c>
    </row>
    <row r="41" spans="1:21" ht="15" customHeight="1" x14ac:dyDescent="0.25">
      <c r="A41" s="59">
        <v>14</v>
      </c>
      <c r="B41" s="59">
        <v>1</v>
      </c>
      <c r="C41" s="59">
        <v>3</v>
      </c>
      <c r="D41" s="59">
        <v>11</v>
      </c>
      <c r="E41" s="59">
        <v>3</v>
      </c>
      <c r="F41" s="59">
        <v>106</v>
      </c>
      <c r="G41" s="59">
        <v>2</v>
      </c>
      <c r="H41" s="59">
        <v>3</v>
      </c>
      <c r="I41" s="59" t="s">
        <v>8203</v>
      </c>
      <c r="J41" s="10">
        <v>134400000</v>
      </c>
      <c r="K41" s="10">
        <v>0</v>
      </c>
      <c r="L41" s="10">
        <v>0</v>
      </c>
      <c r="M41" s="10">
        <v>0</v>
      </c>
      <c r="N41" s="10">
        <v>0</v>
      </c>
      <c r="O41" s="10">
        <v>134400000</v>
      </c>
      <c r="P41" s="10">
        <v>134400000</v>
      </c>
      <c r="Q41" s="10">
        <v>134400000</v>
      </c>
      <c r="R41" s="10">
        <v>20193935</v>
      </c>
      <c r="S41" s="10">
        <v>20193935</v>
      </c>
      <c r="T41" s="10">
        <v>0</v>
      </c>
      <c r="U41" s="10">
        <v>0</v>
      </c>
    </row>
    <row r="42" spans="1:21" ht="15" customHeight="1" x14ac:dyDescent="0.25">
      <c r="A42" s="59">
        <v>14</v>
      </c>
      <c r="B42" s="59">
        <v>1</v>
      </c>
      <c r="C42" s="59">
        <v>3</v>
      </c>
      <c r="D42" s="59">
        <v>11</v>
      </c>
      <c r="E42" s="59">
        <v>3</v>
      </c>
      <c r="F42" s="59">
        <v>106</v>
      </c>
      <c r="G42" s="59">
        <v>2</v>
      </c>
      <c r="H42" s="59">
        <v>4</v>
      </c>
      <c r="I42" s="59" t="s">
        <v>8204</v>
      </c>
      <c r="J42" s="10">
        <v>50000000</v>
      </c>
      <c r="K42" s="10">
        <v>0</v>
      </c>
      <c r="L42" s="10">
        <v>0</v>
      </c>
      <c r="M42" s="10">
        <v>0</v>
      </c>
      <c r="N42" s="10">
        <v>0</v>
      </c>
      <c r="O42" s="10">
        <v>50000000</v>
      </c>
      <c r="P42" s="10">
        <v>0</v>
      </c>
      <c r="Q42" s="10">
        <v>0</v>
      </c>
      <c r="R42" s="10">
        <v>0</v>
      </c>
      <c r="S42" s="10">
        <v>0</v>
      </c>
      <c r="T42" s="10">
        <v>50000000</v>
      </c>
      <c r="U42" s="10">
        <v>0</v>
      </c>
    </row>
    <row r="43" spans="1:21" ht="15" customHeight="1" x14ac:dyDescent="0.25">
      <c r="A43" s="59">
        <v>14</v>
      </c>
      <c r="B43" s="59">
        <v>1</v>
      </c>
      <c r="C43" s="59">
        <v>3</v>
      </c>
      <c r="D43" s="59">
        <v>11</v>
      </c>
      <c r="E43" s="59">
        <v>3</v>
      </c>
      <c r="F43" s="59">
        <v>106</v>
      </c>
      <c r="G43" s="59">
        <v>2</v>
      </c>
      <c r="H43" s="59">
        <v>5</v>
      </c>
      <c r="I43" s="59" t="s">
        <v>8205</v>
      </c>
      <c r="J43" s="10">
        <v>66000000</v>
      </c>
      <c r="K43" s="10">
        <v>0</v>
      </c>
      <c r="L43" s="10">
        <v>0</v>
      </c>
      <c r="M43" s="10">
        <v>0</v>
      </c>
      <c r="N43" s="10">
        <v>0</v>
      </c>
      <c r="O43" s="10">
        <v>66000000</v>
      </c>
      <c r="P43" s="10">
        <v>48755373</v>
      </c>
      <c r="Q43" s="10">
        <v>48755373</v>
      </c>
      <c r="R43" s="10">
        <v>5223789.96</v>
      </c>
      <c r="S43" s="10">
        <v>5223789.96</v>
      </c>
      <c r="T43" s="10">
        <v>17244627</v>
      </c>
      <c r="U43" s="10">
        <v>0</v>
      </c>
    </row>
    <row r="44" spans="1:21" ht="15" customHeight="1" x14ac:dyDescent="0.25">
      <c r="A44" s="59">
        <v>14</v>
      </c>
      <c r="B44" s="59">
        <v>1</v>
      </c>
      <c r="C44" s="59">
        <v>3</v>
      </c>
      <c r="D44" s="59">
        <v>11</v>
      </c>
      <c r="E44" s="59">
        <v>3</v>
      </c>
      <c r="F44" s="59">
        <v>106</v>
      </c>
      <c r="G44" s="59">
        <v>2</v>
      </c>
      <c r="H44" s="59">
        <v>80</v>
      </c>
      <c r="I44" s="59" t="s">
        <v>8206</v>
      </c>
      <c r="J44" s="10">
        <v>435788199</v>
      </c>
      <c r="K44" s="10">
        <v>0</v>
      </c>
      <c r="L44" s="10">
        <v>0</v>
      </c>
      <c r="M44" s="10">
        <v>0</v>
      </c>
      <c r="N44" s="10">
        <v>0</v>
      </c>
      <c r="O44" s="10">
        <v>435788199</v>
      </c>
      <c r="P44" s="10">
        <v>435788199</v>
      </c>
      <c r="Q44" s="10">
        <v>435788199</v>
      </c>
      <c r="R44" s="10">
        <v>0</v>
      </c>
      <c r="S44" s="10">
        <v>0</v>
      </c>
      <c r="T44" s="10">
        <v>0</v>
      </c>
      <c r="U44" s="10">
        <v>0</v>
      </c>
    </row>
    <row r="45" spans="1:21" ht="15" customHeight="1" x14ac:dyDescent="0.25">
      <c r="A45" s="59">
        <v>14</v>
      </c>
      <c r="B45" s="59">
        <v>1</v>
      </c>
      <c r="C45" s="59">
        <v>3</v>
      </c>
      <c r="D45" s="59">
        <v>11</v>
      </c>
      <c r="E45" s="59">
        <v>3</v>
      </c>
      <c r="F45" s="59">
        <v>106</v>
      </c>
      <c r="G45" s="59">
        <v>57</v>
      </c>
      <c r="H45" s="59">
        <v>0</v>
      </c>
      <c r="I45" s="59" t="s">
        <v>8207</v>
      </c>
      <c r="J45" s="10">
        <v>500000000</v>
      </c>
      <c r="K45" s="10">
        <v>0</v>
      </c>
      <c r="L45" s="10">
        <v>0</v>
      </c>
      <c r="M45" s="10">
        <v>0</v>
      </c>
      <c r="N45" s="10">
        <v>0</v>
      </c>
      <c r="O45" s="10">
        <v>500000000</v>
      </c>
      <c r="P45" s="10">
        <v>0</v>
      </c>
      <c r="Q45" s="10">
        <v>0</v>
      </c>
      <c r="R45" s="10">
        <v>0</v>
      </c>
      <c r="S45" s="10">
        <v>0</v>
      </c>
      <c r="T45" s="10">
        <v>500000000</v>
      </c>
      <c r="U45" s="10">
        <v>0</v>
      </c>
    </row>
    <row r="46" spans="1:21" ht="15" customHeight="1" x14ac:dyDescent="0.25">
      <c r="A46" s="59">
        <v>14</v>
      </c>
      <c r="B46" s="59">
        <v>1</v>
      </c>
      <c r="C46" s="59">
        <v>3</v>
      </c>
      <c r="D46" s="59">
        <v>11</v>
      </c>
      <c r="E46" s="59">
        <v>3</v>
      </c>
      <c r="F46" s="59">
        <v>106</v>
      </c>
      <c r="G46" s="59">
        <v>57</v>
      </c>
      <c r="H46" s="59">
        <v>1</v>
      </c>
      <c r="I46" s="59" t="s">
        <v>8208</v>
      </c>
      <c r="J46" s="10">
        <v>7165200000</v>
      </c>
      <c r="K46" s="10">
        <v>0</v>
      </c>
      <c r="L46" s="10">
        <v>0</v>
      </c>
      <c r="M46" s="10">
        <v>0</v>
      </c>
      <c r="N46" s="10">
        <v>0</v>
      </c>
      <c r="O46" s="10">
        <v>7165200000</v>
      </c>
      <c r="P46" s="10">
        <v>4002200000</v>
      </c>
      <c r="Q46" s="10">
        <v>0</v>
      </c>
      <c r="R46" s="10">
        <v>0</v>
      </c>
      <c r="S46" s="10">
        <v>0</v>
      </c>
      <c r="T46" s="10">
        <v>3163000000</v>
      </c>
      <c r="U46" s="10">
        <v>4002200000</v>
      </c>
    </row>
    <row r="47" spans="1:21" ht="15" customHeight="1" x14ac:dyDescent="0.25">
      <c r="A47" s="59">
        <v>14</v>
      </c>
      <c r="B47" s="59">
        <v>1</v>
      </c>
      <c r="C47" s="59">
        <v>3</v>
      </c>
      <c r="D47" s="59">
        <v>11</v>
      </c>
      <c r="E47" s="59">
        <v>3</v>
      </c>
      <c r="F47" s="59">
        <v>106</v>
      </c>
      <c r="G47" s="59">
        <v>57</v>
      </c>
      <c r="H47" s="59">
        <v>2</v>
      </c>
      <c r="I47" s="59" t="s">
        <v>8209</v>
      </c>
      <c r="J47" s="10">
        <v>334800000</v>
      </c>
      <c r="K47" s="10">
        <v>0</v>
      </c>
      <c r="L47" s="10">
        <v>0</v>
      </c>
      <c r="M47" s="10">
        <v>0</v>
      </c>
      <c r="N47" s="10">
        <v>0</v>
      </c>
      <c r="O47" s="10">
        <v>334800000</v>
      </c>
      <c r="P47" s="10">
        <v>334800000</v>
      </c>
      <c r="Q47" s="10">
        <v>237800000</v>
      </c>
      <c r="R47" s="10">
        <v>25088256</v>
      </c>
      <c r="S47" s="10">
        <v>25088256</v>
      </c>
      <c r="T47" s="10">
        <v>0</v>
      </c>
      <c r="U47" s="10">
        <v>97000000</v>
      </c>
    </row>
    <row r="48" spans="1:21" ht="15" customHeight="1" x14ac:dyDescent="0.25">
      <c r="A48" s="59">
        <v>14</v>
      </c>
      <c r="B48" s="59">
        <v>1</v>
      </c>
      <c r="C48" s="59">
        <v>3</v>
      </c>
      <c r="D48" s="59">
        <v>22</v>
      </c>
      <c r="E48" s="59">
        <v>3</v>
      </c>
      <c r="F48" s="59">
        <v>101</v>
      </c>
      <c r="G48" s="59">
        <v>3</v>
      </c>
      <c r="H48" s="59">
        <v>0</v>
      </c>
      <c r="I48" s="59" t="s">
        <v>8210</v>
      </c>
      <c r="J48" s="10">
        <v>1967801585</v>
      </c>
      <c r="K48" s="10">
        <v>0</v>
      </c>
      <c r="L48" s="10">
        <v>0</v>
      </c>
      <c r="M48" s="10">
        <v>0</v>
      </c>
      <c r="N48" s="10">
        <v>1967801585</v>
      </c>
      <c r="O48" s="10">
        <v>0</v>
      </c>
      <c r="P48" s="10">
        <v>0</v>
      </c>
      <c r="Q48" s="10">
        <v>0</v>
      </c>
      <c r="R48" s="10">
        <v>0</v>
      </c>
      <c r="S48" s="10">
        <v>0</v>
      </c>
      <c r="T48" s="10">
        <v>0</v>
      </c>
      <c r="U48" s="10">
        <v>0</v>
      </c>
    </row>
    <row r="49" spans="1:21" ht="15" customHeight="1" x14ac:dyDescent="0.25">
      <c r="A49" s="59">
        <v>14</v>
      </c>
      <c r="B49" s="59">
        <v>1</v>
      </c>
      <c r="C49" s="59">
        <v>3</v>
      </c>
      <c r="D49" s="59">
        <v>22</v>
      </c>
      <c r="E49" s="59">
        <v>3</v>
      </c>
      <c r="F49" s="59">
        <v>101</v>
      </c>
      <c r="G49" s="59">
        <v>3</v>
      </c>
      <c r="H49" s="59">
        <v>1</v>
      </c>
      <c r="I49" s="59" t="s">
        <v>8211</v>
      </c>
      <c r="J49" s="10">
        <v>1300000000</v>
      </c>
      <c r="K49" s="10">
        <v>0</v>
      </c>
      <c r="L49" s="10">
        <v>0</v>
      </c>
      <c r="M49" s="10">
        <v>1967801585</v>
      </c>
      <c r="N49" s="10">
        <v>0</v>
      </c>
      <c r="O49" s="10">
        <v>3267801585</v>
      </c>
      <c r="P49" s="10">
        <v>3267801585</v>
      </c>
      <c r="Q49" s="10">
        <v>3267801585</v>
      </c>
      <c r="R49" s="10">
        <v>0</v>
      </c>
      <c r="S49" s="10">
        <v>0</v>
      </c>
      <c r="T49" s="10">
        <v>0</v>
      </c>
      <c r="U49" s="10">
        <v>0</v>
      </c>
    </row>
    <row r="50" spans="1:21" ht="15" customHeight="1" x14ac:dyDescent="0.25">
      <c r="A50" s="59">
        <v>14</v>
      </c>
      <c r="B50" s="59">
        <v>1</v>
      </c>
      <c r="C50" s="59">
        <v>3</v>
      </c>
      <c r="D50" s="59">
        <v>22</v>
      </c>
      <c r="E50" s="59">
        <v>3</v>
      </c>
      <c r="F50" s="59">
        <v>101</v>
      </c>
      <c r="G50" s="59">
        <v>3</v>
      </c>
      <c r="H50" s="59">
        <v>2</v>
      </c>
      <c r="I50" s="59" t="s">
        <v>8212</v>
      </c>
      <c r="J50" s="10">
        <v>200000000</v>
      </c>
      <c r="K50" s="10">
        <v>0</v>
      </c>
      <c r="L50" s="10">
        <v>0</v>
      </c>
      <c r="M50" s="10">
        <v>0</v>
      </c>
      <c r="N50" s="10">
        <v>0</v>
      </c>
      <c r="O50" s="10">
        <v>200000000</v>
      </c>
      <c r="P50" s="10">
        <v>199096231</v>
      </c>
      <c r="Q50" s="10">
        <v>197608512</v>
      </c>
      <c r="R50" s="10">
        <v>0</v>
      </c>
      <c r="S50" s="10">
        <v>0</v>
      </c>
      <c r="T50" s="10">
        <v>903769</v>
      </c>
      <c r="U50" s="10">
        <v>1487719</v>
      </c>
    </row>
    <row r="51" spans="1:21" ht="15" customHeight="1" x14ac:dyDescent="0.25">
      <c r="A51" s="59">
        <v>14</v>
      </c>
      <c r="B51" s="59">
        <v>1</v>
      </c>
      <c r="C51" s="59">
        <v>3</v>
      </c>
      <c r="D51" s="59">
        <v>22</v>
      </c>
      <c r="E51" s="59">
        <v>3</v>
      </c>
      <c r="F51" s="59">
        <v>102</v>
      </c>
      <c r="G51" s="59">
        <v>5</v>
      </c>
      <c r="H51" s="59">
        <v>0</v>
      </c>
      <c r="I51" s="59" t="s">
        <v>8170</v>
      </c>
      <c r="J51" s="10">
        <v>120000000</v>
      </c>
      <c r="K51" s="10">
        <v>0</v>
      </c>
      <c r="L51" s="10">
        <v>0</v>
      </c>
      <c r="M51" s="10">
        <v>0</v>
      </c>
      <c r="N51" s="10">
        <v>0</v>
      </c>
      <c r="O51" s="10">
        <v>120000000</v>
      </c>
      <c r="P51" s="10">
        <v>0</v>
      </c>
      <c r="Q51" s="10">
        <v>0</v>
      </c>
      <c r="R51" s="10">
        <v>0</v>
      </c>
      <c r="S51" s="10">
        <v>0</v>
      </c>
      <c r="T51" s="10">
        <v>120000000</v>
      </c>
      <c r="U51" s="10">
        <v>0</v>
      </c>
    </row>
    <row r="52" spans="1:21" ht="15" customHeight="1" x14ac:dyDescent="0.25">
      <c r="A52" s="59">
        <v>14</v>
      </c>
      <c r="B52" s="59">
        <v>1</v>
      </c>
      <c r="C52" s="59">
        <v>3</v>
      </c>
      <c r="D52" s="59">
        <v>22</v>
      </c>
      <c r="E52" s="59">
        <v>3</v>
      </c>
      <c r="F52" s="59">
        <v>102</v>
      </c>
      <c r="G52" s="59">
        <v>5</v>
      </c>
      <c r="H52" s="59">
        <v>1</v>
      </c>
      <c r="I52" s="59" t="s">
        <v>8213</v>
      </c>
      <c r="J52" s="10">
        <v>61440000</v>
      </c>
      <c r="K52" s="10">
        <v>0</v>
      </c>
      <c r="L52" s="10">
        <v>0</v>
      </c>
      <c r="M52" s="10">
        <v>0</v>
      </c>
      <c r="N52" s="10">
        <v>0</v>
      </c>
      <c r="O52" s="10">
        <v>61440000</v>
      </c>
      <c r="P52" s="10">
        <v>61440000</v>
      </c>
      <c r="Q52" s="10">
        <v>0</v>
      </c>
      <c r="R52" s="10">
        <v>0</v>
      </c>
      <c r="S52" s="10">
        <v>0</v>
      </c>
      <c r="T52" s="10">
        <v>0</v>
      </c>
      <c r="U52" s="10">
        <v>61440000</v>
      </c>
    </row>
    <row r="53" spans="1:21" ht="15" customHeight="1" x14ac:dyDescent="0.25">
      <c r="A53" s="59">
        <v>14</v>
      </c>
      <c r="B53" s="59">
        <v>1</v>
      </c>
      <c r="C53" s="59">
        <v>3</v>
      </c>
      <c r="D53" s="59">
        <v>22</v>
      </c>
      <c r="E53" s="59">
        <v>3</v>
      </c>
      <c r="F53" s="59">
        <v>102</v>
      </c>
      <c r="G53" s="59">
        <v>5</v>
      </c>
      <c r="H53" s="59">
        <v>2</v>
      </c>
      <c r="I53" s="59" t="s">
        <v>8214</v>
      </c>
      <c r="J53" s="10">
        <v>296251215</v>
      </c>
      <c r="K53" s="10">
        <v>0</v>
      </c>
      <c r="L53" s="10">
        <v>0</v>
      </c>
      <c r="M53" s="10">
        <v>0</v>
      </c>
      <c r="N53" s="10">
        <v>0</v>
      </c>
      <c r="O53" s="10">
        <v>296251215</v>
      </c>
      <c r="P53" s="10">
        <v>0</v>
      </c>
      <c r="Q53" s="10">
        <v>0</v>
      </c>
      <c r="R53" s="10">
        <v>0</v>
      </c>
      <c r="S53" s="10">
        <v>0</v>
      </c>
      <c r="T53" s="10">
        <v>296251215</v>
      </c>
      <c r="U53" s="10">
        <v>0</v>
      </c>
    </row>
    <row r="54" spans="1:21" ht="15" customHeight="1" x14ac:dyDescent="0.25">
      <c r="A54" s="59">
        <v>14</v>
      </c>
      <c r="B54" s="59">
        <v>1</v>
      </c>
      <c r="C54" s="59">
        <v>3</v>
      </c>
      <c r="D54" s="59">
        <v>22</v>
      </c>
      <c r="E54" s="59">
        <v>3</v>
      </c>
      <c r="F54" s="59">
        <v>103</v>
      </c>
      <c r="G54" s="59">
        <v>4</v>
      </c>
      <c r="H54" s="59">
        <v>0</v>
      </c>
      <c r="I54" s="59" t="s">
        <v>8215</v>
      </c>
      <c r="J54" s="10">
        <v>10600</v>
      </c>
      <c r="K54" s="10">
        <v>0</v>
      </c>
      <c r="L54" s="10">
        <v>0</v>
      </c>
      <c r="M54" s="10">
        <v>0</v>
      </c>
      <c r="N54" s="10">
        <v>0</v>
      </c>
      <c r="O54" s="10">
        <v>10600</v>
      </c>
      <c r="P54" s="10">
        <v>0</v>
      </c>
      <c r="Q54" s="10">
        <v>0</v>
      </c>
      <c r="R54" s="10">
        <v>0</v>
      </c>
      <c r="S54" s="10">
        <v>0</v>
      </c>
      <c r="T54" s="10">
        <v>10600</v>
      </c>
      <c r="U54" s="10">
        <v>0</v>
      </c>
    </row>
    <row r="55" spans="1:21" ht="15" customHeight="1" x14ac:dyDescent="0.25">
      <c r="A55" s="59">
        <v>14</v>
      </c>
      <c r="B55" s="59">
        <v>1</v>
      </c>
      <c r="C55" s="59">
        <v>3</v>
      </c>
      <c r="D55" s="59">
        <v>22</v>
      </c>
      <c r="E55" s="59">
        <v>3</v>
      </c>
      <c r="F55" s="59">
        <v>103</v>
      </c>
      <c r="G55" s="59">
        <v>4</v>
      </c>
      <c r="H55" s="59">
        <v>1</v>
      </c>
      <c r="I55" s="59" t="s">
        <v>8215</v>
      </c>
      <c r="J55" s="10">
        <v>3815175</v>
      </c>
      <c r="K55" s="10">
        <v>0</v>
      </c>
      <c r="L55" s="10">
        <v>0</v>
      </c>
      <c r="M55" s="10">
        <v>0</v>
      </c>
      <c r="N55" s="10">
        <v>0</v>
      </c>
      <c r="O55" s="10">
        <v>3815175</v>
      </c>
      <c r="P55" s="10">
        <v>0</v>
      </c>
      <c r="Q55" s="10">
        <v>0</v>
      </c>
      <c r="R55" s="10">
        <v>0</v>
      </c>
      <c r="S55" s="10">
        <v>0</v>
      </c>
      <c r="T55" s="10">
        <v>3815175</v>
      </c>
      <c r="U55" s="10">
        <v>0</v>
      </c>
    </row>
    <row r="56" spans="1:21" ht="15" customHeight="1" x14ac:dyDescent="0.25">
      <c r="A56" s="59">
        <v>14</v>
      </c>
      <c r="B56" s="59">
        <v>1</v>
      </c>
      <c r="C56" s="59">
        <v>3</v>
      </c>
      <c r="D56" s="59">
        <v>22</v>
      </c>
      <c r="E56" s="59">
        <v>3</v>
      </c>
      <c r="F56" s="59">
        <v>106</v>
      </c>
      <c r="G56" s="59">
        <v>2</v>
      </c>
      <c r="H56" s="59">
        <v>0</v>
      </c>
      <c r="I56" s="59" t="s">
        <v>8200</v>
      </c>
      <c r="J56" s="10">
        <v>615600000</v>
      </c>
      <c r="K56" s="10">
        <v>0</v>
      </c>
      <c r="L56" s="10">
        <v>0</v>
      </c>
      <c r="M56" s="10">
        <v>0</v>
      </c>
      <c r="N56" s="10">
        <v>0</v>
      </c>
      <c r="O56" s="10">
        <v>615600000</v>
      </c>
      <c r="P56" s="10">
        <v>0</v>
      </c>
      <c r="Q56" s="10">
        <v>0</v>
      </c>
      <c r="R56" s="10">
        <v>0</v>
      </c>
      <c r="S56" s="10">
        <v>0</v>
      </c>
      <c r="T56" s="10">
        <v>615600000</v>
      </c>
      <c r="U56" s="10">
        <v>0</v>
      </c>
    </row>
    <row r="57" spans="1:21" ht="15" customHeight="1" x14ac:dyDescent="0.25">
      <c r="A57" s="59">
        <v>14</v>
      </c>
      <c r="B57" s="59">
        <v>1</v>
      </c>
      <c r="C57" s="59">
        <v>3</v>
      </c>
      <c r="D57" s="59">
        <v>22</v>
      </c>
      <c r="E57" s="59">
        <v>3</v>
      </c>
      <c r="F57" s="59">
        <v>106</v>
      </c>
      <c r="G57" s="59">
        <v>2</v>
      </c>
      <c r="H57" s="59">
        <v>1</v>
      </c>
      <c r="I57" s="59" t="s">
        <v>8200</v>
      </c>
      <c r="J57" s="10">
        <v>47700000</v>
      </c>
      <c r="K57" s="10">
        <v>0</v>
      </c>
      <c r="L57" s="10">
        <v>0</v>
      </c>
      <c r="M57" s="10">
        <v>0</v>
      </c>
      <c r="N57" s="10">
        <v>0</v>
      </c>
      <c r="O57" s="10">
        <v>47700000</v>
      </c>
      <c r="P57" s="10">
        <v>0</v>
      </c>
      <c r="Q57" s="10">
        <v>0</v>
      </c>
      <c r="R57" s="10">
        <v>0</v>
      </c>
      <c r="S57" s="10">
        <v>0</v>
      </c>
      <c r="T57" s="10">
        <v>47700000</v>
      </c>
      <c r="U57" s="10">
        <v>0</v>
      </c>
    </row>
    <row r="58" spans="1:21" ht="15" customHeight="1" x14ac:dyDescent="0.25">
      <c r="A58" s="59">
        <v>14</v>
      </c>
      <c r="B58" s="59">
        <v>1</v>
      </c>
      <c r="C58" s="59">
        <v>3</v>
      </c>
      <c r="D58" s="59">
        <v>22</v>
      </c>
      <c r="E58" s="59">
        <v>3</v>
      </c>
      <c r="F58" s="59">
        <v>106</v>
      </c>
      <c r="G58" s="59">
        <v>2</v>
      </c>
      <c r="H58" s="59">
        <v>2</v>
      </c>
      <c r="I58" s="59" t="s">
        <v>8200</v>
      </c>
      <c r="J58" s="10">
        <v>365700</v>
      </c>
      <c r="K58" s="10">
        <v>0</v>
      </c>
      <c r="L58" s="10">
        <v>0</v>
      </c>
      <c r="M58" s="10">
        <v>0</v>
      </c>
      <c r="N58" s="10">
        <v>0</v>
      </c>
      <c r="O58" s="10">
        <v>365700</v>
      </c>
      <c r="P58" s="10">
        <v>0</v>
      </c>
      <c r="Q58" s="10">
        <v>0</v>
      </c>
      <c r="R58" s="10">
        <v>0</v>
      </c>
      <c r="S58" s="10">
        <v>0</v>
      </c>
      <c r="T58" s="10">
        <v>365700</v>
      </c>
      <c r="U58" s="10">
        <v>0</v>
      </c>
    </row>
    <row r="59" spans="1:21" ht="15" customHeight="1" x14ac:dyDescent="0.25">
      <c r="A59" s="59">
        <v>14</v>
      </c>
      <c r="B59" s="59">
        <v>1</v>
      </c>
      <c r="C59" s="59">
        <v>3</v>
      </c>
      <c r="D59" s="59">
        <v>22</v>
      </c>
      <c r="E59" s="59">
        <v>3</v>
      </c>
      <c r="F59" s="59">
        <v>106</v>
      </c>
      <c r="G59" s="59">
        <v>2</v>
      </c>
      <c r="H59" s="59">
        <v>3</v>
      </c>
      <c r="I59" s="59" t="s">
        <v>8200</v>
      </c>
      <c r="J59" s="10">
        <v>155820</v>
      </c>
      <c r="K59" s="10">
        <v>0</v>
      </c>
      <c r="L59" s="10">
        <v>0</v>
      </c>
      <c r="M59" s="10">
        <v>0</v>
      </c>
      <c r="N59" s="10">
        <v>0</v>
      </c>
      <c r="O59" s="10">
        <v>155820</v>
      </c>
      <c r="P59" s="10">
        <v>0</v>
      </c>
      <c r="Q59" s="10">
        <v>0</v>
      </c>
      <c r="R59" s="10">
        <v>0</v>
      </c>
      <c r="S59" s="10">
        <v>0</v>
      </c>
      <c r="T59" s="10">
        <v>155820</v>
      </c>
      <c r="U59" s="10">
        <v>0</v>
      </c>
    </row>
    <row r="60" spans="1:21" ht="15" customHeight="1" x14ac:dyDescent="0.25">
      <c r="A60" s="59">
        <v>14</v>
      </c>
      <c r="B60" s="59">
        <v>1</v>
      </c>
      <c r="C60" s="59">
        <v>3</v>
      </c>
      <c r="D60" s="59">
        <v>44</v>
      </c>
      <c r="E60" s="59">
        <v>3</v>
      </c>
      <c r="F60" s="59">
        <v>106</v>
      </c>
      <c r="G60" s="59">
        <v>2</v>
      </c>
      <c r="H60" s="59">
        <v>80</v>
      </c>
      <c r="I60" s="59" t="s">
        <v>8216</v>
      </c>
      <c r="J60" s="10">
        <v>2249682899</v>
      </c>
      <c r="K60" s="10">
        <v>0</v>
      </c>
      <c r="L60" s="10">
        <v>0</v>
      </c>
      <c r="M60" s="10">
        <v>0</v>
      </c>
      <c r="N60" s="10">
        <v>0</v>
      </c>
      <c r="O60" s="10">
        <v>2249682899</v>
      </c>
      <c r="P60" s="10">
        <v>2249682899</v>
      </c>
      <c r="Q60" s="10">
        <v>2249682899</v>
      </c>
      <c r="R60" s="10">
        <v>700000000</v>
      </c>
      <c r="S60" s="10">
        <v>700000000</v>
      </c>
      <c r="T60" s="10">
        <v>0</v>
      </c>
      <c r="U60" s="10">
        <v>0</v>
      </c>
    </row>
    <row r="61" spans="1:21" ht="15" customHeight="1" x14ac:dyDescent="0.25">
      <c r="A61" s="59">
        <v>14</v>
      </c>
      <c r="B61" s="59">
        <v>1</v>
      </c>
      <c r="C61" s="59">
        <v>3</v>
      </c>
      <c r="D61" s="59">
        <v>55</v>
      </c>
      <c r="E61" s="59">
        <v>3</v>
      </c>
      <c r="F61" s="59">
        <v>106</v>
      </c>
      <c r="G61" s="59">
        <v>57</v>
      </c>
      <c r="H61" s="59">
        <v>0</v>
      </c>
      <c r="I61" s="59" t="s">
        <v>9174</v>
      </c>
      <c r="J61" s="10">
        <v>0</v>
      </c>
      <c r="K61" s="10">
        <v>5000000000</v>
      </c>
      <c r="L61" s="10">
        <v>0</v>
      </c>
      <c r="M61" s="10">
        <v>0</v>
      </c>
      <c r="N61" s="10">
        <v>0</v>
      </c>
      <c r="O61" s="10">
        <v>5000000000</v>
      </c>
      <c r="P61" s="10">
        <v>0</v>
      </c>
      <c r="Q61" s="10">
        <v>0</v>
      </c>
      <c r="R61" s="10">
        <v>0</v>
      </c>
      <c r="S61" s="10">
        <v>0</v>
      </c>
      <c r="T61" s="10">
        <v>5000000000</v>
      </c>
      <c r="U61" s="10">
        <v>0</v>
      </c>
    </row>
    <row r="62" spans="1:21" ht="15" customHeight="1" x14ac:dyDescent="0.25">
      <c r="A62" s="59">
        <v>14</v>
      </c>
      <c r="B62" s="59">
        <v>1</v>
      </c>
      <c r="C62" s="59">
        <v>3</v>
      </c>
      <c r="D62" s="59">
        <v>81</v>
      </c>
      <c r="E62" s="59">
        <v>3</v>
      </c>
      <c r="F62" s="59">
        <v>103</v>
      </c>
      <c r="G62" s="59">
        <v>4</v>
      </c>
      <c r="H62" s="59">
        <v>11</v>
      </c>
      <c r="I62" s="59" t="s">
        <v>8183</v>
      </c>
      <c r="J62" s="10">
        <v>100000000</v>
      </c>
      <c r="K62" s="10">
        <v>0</v>
      </c>
      <c r="L62" s="10">
        <v>0</v>
      </c>
      <c r="M62" s="10">
        <v>0</v>
      </c>
      <c r="N62" s="10">
        <v>0</v>
      </c>
      <c r="O62" s="10">
        <v>100000000</v>
      </c>
      <c r="P62" s="10">
        <v>0</v>
      </c>
      <c r="Q62" s="10">
        <v>0</v>
      </c>
      <c r="R62" s="10">
        <v>0</v>
      </c>
      <c r="S62" s="10">
        <v>0</v>
      </c>
      <c r="T62" s="10">
        <v>100000000</v>
      </c>
      <c r="U62" s="10">
        <v>0</v>
      </c>
    </row>
    <row r="63" spans="1:21" ht="15" customHeight="1" x14ac:dyDescent="0.25">
      <c r="A63" s="59">
        <v>14</v>
      </c>
      <c r="B63" s="59">
        <v>1</v>
      </c>
      <c r="C63" s="59">
        <v>3</v>
      </c>
      <c r="D63" s="59">
        <v>81</v>
      </c>
      <c r="E63" s="59">
        <v>3</v>
      </c>
      <c r="F63" s="59">
        <v>104</v>
      </c>
      <c r="G63" s="59">
        <v>3</v>
      </c>
      <c r="H63" s="59">
        <v>0</v>
      </c>
      <c r="I63" s="59" t="s">
        <v>8217</v>
      </c>
      <c r="J63" s="10">
        <v>500000000</v>
      </c>
      <c r="K63" s="10">
        <v>0</v>
      </c>
      <c r="L63" s="10">
        <v>0</v>
      </c>
      <c r="M63" s="10">
        <v>0</v>
      </c>
      <c r="N63" s="10">
        <v>0</v>
      </c>
      <c r="O63" s="10">
        <v>500000000</v>
      </c>
      <c r="P63" s="10">
        <v>0</v>
      </c>
      <c r="Q63" s="10">
        <v>0</v>
      </c>
      <c r="R63" s="10">
        <v>0</v>
      </c>
      <c r="S63" s="10">
        <v>0</v>
      </c>
      <c r="T63" s="10">
        <v>500000000</v>
      </c>
      <c r="U63" s="10">
        <v>0</v>
      </c>
    </row>
    <row r="64" spans="1:21" ht="15" customHeight="1" x14ac:dyDescent="0.25">
      <c r="A64" s="59">
        <v>14</v>
      </c>
      <c r="B64" s="59">
        <v>11</v>
      </c>
      <c r="C64" s="59">
        <v>1</v>
      </c>
      <c r="D64" s="59">
        <v>11</v>
      </c>
      <c r="E64" s="59">
        <v>2</v>
      </c>
      <c r="F64" s="59">
        <v>2</v>
      </c>
      <c r="G64" s="59">
        <v>3</v>
      </c>
      <c r="H64" s="59">
        <v>0</v>
      </c>
      <c r="I64" s="59" t="s">
        <v>251</v>
      </c>
      <c r="J64" s="10">
        <v>2928816</v>
      </c>
      <c r="K64" s="10">
        <v>0</v>
      </c>
      <c r="L64" s="10">
        <v>0</v>
      </c>
      <c r="M64" s="10">
        <v>0</v>
      </c>
      <c r="N64" s="10">
        <v>0</v>
      </c>
      <c r="O64" s="10">
        <v>2928816</v>
      </c>
      <c r="P64" s="10">
        <v>0</v>
      </c>
      <c r="Q64" s="10">
        <v>0</v>
      </c>
      <c r="R64" s="10">
        <v>0</v>
      </c>
      <c r="S64" s="10">
        <v>0</v>
      </c>
      <c r="T64" s="10">
        <v>2928816</v>
      </c>
      <c r="U64" s="10">
        <v>0</v>
      </c>
    </row>
    <row r="65" spans="1:21" ht="15" customHeight="1" x14ac:dyDescent="0.25">
      <c r="A65" s="59">
        <v>16</v>
      </c>
      <c r="B65" s="59">
        <v>1</v>
      </c>
      <c r="C65" s="59">
        <v>2</v>
      </c>
      <c r="D65" s="59">
        <v>22</v>
      </c>
      <c r="E65" s="59">
        <v>1</v>
      </c>
      <c r="F65" s="59">
        <v>502</v>
      </c>
      <c r="G65" s="59">
        <v>6</v>
      </c>
      <c r="H65" s="59">
        <v>27</v>
      </c>
      <c r="I65" s="59" t="s">
        <v>9191</v>
      </c>
      <c r="J65" s="10">
        <v>0</v>
      </c>
      <c r="K65" s="10">
        <v>0</v>
      </c>
      <c r="L65" s="10">
        <v>0</v>
      </c>
      <c r="M65" s="10">
        <v>0</v>
      </c>
      <c r="N65" s="10">
        <v>0</v>
      </c>
      <c r="O65" s="10">
        <v>0</v>
      </c>
      <c r="P65" s="10">
        <v>0</v>
      </c>
      <c r="Q65" s="10">
        <v>0</v>
      </c>
      <c r="R65" s="10">
        <v>0</v>
      </c>
      <c r="S65" s="10">
        <v>0</v>
      </c>
      <c r="T65" s="10">
        <v>0</v>
      </c>
      <c r="U65" s="10">
        <v>0</v>
      </c>
    </row>
    <row r="66" spans="1:21" ht="15" customHeight="1" x14ac:dyDescent="0.25">
      <c r="A66" s="59">
        <v>16</v>
      </c>
      <c r="B66" s="59">
        <v>1</v>
      </c>
      <c r="C66" s="59">
        <v>3</v>
      </c>
      <c r="D66" s="59">
        <v>11</v>
      </c>
      <c r="E66" s="59">
        <v>1</v>
      </c>
      <c r="F66" s="59">
        <v>501</v>
      </c>
      <c r="G66" s="59">
        <v>25</v>
      </c>
      <c r="H66" s="59">
        <v>0</v>
      </c>
      <c r="I66" s="59" t="s">
        <v>8218</v>
      </c>
      <c r="J66" s="10">
        <v>4000000000</v>
      </c>
      <c r="K66" s="10">
        <v>0</v>
      </c>
      <c r="L66" s="10">
        <v>0</v>
      </c>
      <c r="M66" s="10">
        <v>0</v>
      </c>
      <c r="N66" s="10">
        <v>0</v>
      </c>
      <c r="O66" s="10">
        <v>4000000000</v>
      </c>
      <c r="P66" s="10">
        <v>1644000000</v>
      </c>
      <c r="Q66" s="10">
        <v>116000000</v>
      </c>
      <c r="R66" s="10">
        <v>14379056</v>
      </c>
      <c r="S66" s="10">
        <v>14379056</v>
      </c>
      <c r="T66" s="10">
        <v>2356000000</v>
      </c>
      <c r="U66" s="10">
        <v>1528000000</v>
      </c>
    </row>
    <row r="67" spans="1:21" ht="15" customHeight="1" x14ac:dyDescent="0.25">
      <c r="A67" s="59">
        <v>16</v>
      </c>
      <c r="B67" s="59">
        <v>1</v>
      </c>
      <c r="C67" s="59">
        <v>3</v>
      </c>
      <c r="D67" s="59">
        <v>11</v>
      </c>
      <c r="E67" s="59">
        <v>1</v>
      </c>
      <c r="F67" s="59">
        <v>501</v>
      </c>
      <c r="G67" s="59">
        <v>62</v>
      </c>
      <c r="H67" s="59">
        <v>0</v>
      </c>
      <c r="I67" s="59" t="s">
        <v>8466</v>
      </c>
      <c r="J67" s="10">
        <v>5600000000</v>
      </c>
      <c r="K67" s="10">
        <v>0</v>
      </c>
      <c r="L67" s="10">
        <v>0</v>
      </c>
      <c r="M67" s="10">
        <v>0</v>
      </c>
      <c r="N67" s="10">
        <v>0</v>
      </c>
      <c r="O67" s="10">
        <v>5600000000</v>
      </c>
      <c r="P67" s="10">
        <v>0</v>
      </c>
      <c r="Q67" s="10">
        <v>0</v>
      </c>
      <c r="R67" s="10">
        <v>0</v>
      </c>
      <c r="S67" s="10">
        <v>0</v>
      </c>
      <c r="T67" s="10">
        <v>5600000000</v>
      </c>
      <c r="U67" s="10">
        <v>0</v>
      </c>
    </row>
    <row r="68" spans="1:21" ht="15" customHeight="1" x14ac:dyDescent="0.25">
      <c r="A68" s="59">
        <v>16</v>
      </c>
      <c r="B68" s="59">
        <v>1</v>
      </c>
      <c r="C68" s="59">
        <v>3</v>
      </c>
      <c r="D68" s="59">
        <v>11</v>
      </c>
      <c r="E68" s="59">
        <v>1</v>
      </c>
      <c r="F68" s="59">
        <v>502</v>
      </c>
      <c r="G68" s="59">
        <v>6</v>
      </c>
      <c r="H68" s="59">
        <v>1</v>
      </c>
      <c r="I68" s="59" t="s">
        <v>8219</v>
      </c>
      <c r="J68" s="10">
        <v>250000000</v>
      </c>
      <c r="K68" s="10">
        <v>0</v>
      </c>
      <c r="L68" s="10">
        <v>0</v>
      </c>
      <c r="M68" s="10">
        <v>0</v>
      </c>
      <c r="N68" s="10">
        <v>0</v>
      </c>
      <c r="O68" s="10">
        <v>250000000</v>
      </c>
      <c r="P68" s="10">
        <v>250000000</v>
      </c>
      <c r="Q68" s="10">
        <v>129000000</v>
      </c>
      <c r="R68" s="10">
        <v>0</v>
      </c>
      <c r="S68" s="10">
        <v>0</v>
      </c>
      <c r="T68" s="10">
        <v>0</v>
      </c>
      <c r="U68" s="10">
        <v>121000000</v>
      </c>
    </row>
    <row r="69" spans="1:21" ht="15" customHeight="1" x14ac:dyDescent="0.25">
      <c r="A69" s="59">
        <v>16</v>
      </c>
      <c r="B69" s="59">
        <v>1</v>
      </c>
      <c r="C69" s="59">
        <v>3</v>
      </c>
      <c r="D69" s="59">
        <v>11</v>
      </c>
      <c r="E69" s="59">
        <v>1</v>
      </c>
      <c r="F69" s="59">
        <v>502</v>
      </c>
      <c r="G69" s="59">
        <v>6</v>
      </c>
      <c r="H69" s="59">
        <v>2</v>
      </c>
      <c r="I69" s="59" t="s">
        <v>8220</v>
      </c>
      <c r="J69" s="10">
        <v>20000000</v>
      </c>
      <c r="K69" s="10">
        <v>0</v>
      </c>
      <c r="L69" s="10">
        <v>0</v>
      </c>
      <c r="M69" s="10">
        <v>0</v>
      </c>
      <c r="N69" s="10">
        <v>0</v>
      </c>
      <c r="O69" s="10">
        <v>20000000</v>
      </c>
      <c r="P69" s="10">
        <v>0</v>
      </c>
      <c r="Q69" s="10">
        <v>0</v>
      </c>
      <c r="R69" s="10">
        <v>0</v>
      </c>
      <c r="S69" s="10">
        <v>0</v>
      </c>
      <c r="T69" s="10">
        <v>20000000</v>
      </c>
      <c r="U69" s="10">
        <v>0</v>
      </c>
    </row>
    <row r="70" spans="1:21" ht="15" customHeight="1" x14ac:dyDescent="0.25">
      <c r="A70" s="59">
        <v>16</v>
      </c>
      <c r="B70" s="59">
        <v>1</v>
      </c>
      <c r="C70" s="59">
        <v>3</v>
      </c>
      <c r="D70" s="59">
        <v>11</v>
      </c>
      <c r="E70" s="59">
        <v>1</v>
      </c>
      <c r="F70" s="59">
        <v>502</v>
      </c>
      <c r="G70" s="59">
        <v>6</v>
      </c>
      <c r="H70" s="59">
        <v>3</v>
      </c>
      <c r="I70" s="59" t="s">
        <v>8221</v>
      </c>
      <c r="J70" s="10">
        <v>35202919</v>
      </c>
      <c r="K70" s="10">
        <v>0</v>
      </c>
      <c r="L70" s="10">
        <v>0</v>
      </c>
      <c r="M70" s="10">
        <v>0</v>
      </c>
      <c r="N70" s="10">
        <v>0</v>
      </c>
      <c r="O70" s="10">
        <v>35202919</v>
      </c>
      <c r="P70" s="10">
        <v>35202919</v>
      </c>
      <c r="Q70" s="10">
        <v>0</v>
      </c>
      <c r="R70" s="10">
        <v>0</v>
      </c>
      <c r="S70" s="10">
        <v>0</v>
      </c>
      <c r="T70" s="10">
        <v>0</v>
      </c>
      <c r="U70" s="10">
        <v>35202919</v>
      </c>
    </row>
    <row r="71" spans="1:21" ht="15" customHeight="1" x14ac:dyDescent="0.25">
      <c r="A71" s="59">
        <v>16</v>
      </c>
      <c r="B71" s="59">
        <v>1</v>
      </c>
      <c r="C71" s="59">
        <v>3</v>
      </c>
      <c r="D71" s="59">
        <v>11</v>
      </c>
      <c r="E71" s="59">
        <v>1</v>
      </c>
      <c r="F71" s="59">
        <v>502</v>
      </c>
      <c r="G71" s="59">
        <v>6</v>
      </c>
      <c r="H71" s="59">
        <v>4</v>
      </c>
      <c r="I71" s="59" t="s">
        <v>8222</v>
      </c>
      <c r="J71" s="10">
        <v>200000000</v>
      </c>
      <c r="K71" s="10">
        <v>0</v>
      </c>
      <c r="L71" s="10">
        <v>0</v>
      </c>
      <c r="M71" s="10">
        <v>0</v>
      </c>
      <c r="N71" s="10">
        <v>0</v>
      </c>
      <c r="O71" s="10">
        <v>200000000</v>
      </c>
      <c r="P71" s="10">
        <v>102126000</v>
      </c>
      <c r="Q71" s="10">
        <v>0</v>
      </c>
      <c r="R71" s="10">
        <v>0</v>
      </c>
      <c r="S71" s="10">
        <v>0</v>
      </c>
      <c r="T71" s="10">
        <v>97874000</v>
      </c>
      <c r="U71" s="10">
        <v>102126000</v>
      </c>
    </row>
    <row r="72" spans="1:21" ht="15" customHeight="1" x14ac:dyDescent="0.25">
      <c r="A72" s="59">
        <v>16</v>
      </c>
      <c r="B72" s="59">
        <v>1</v>
      </c>
      <c r="C72" s="59">
        <v>3</v>
      </c>
      <c r="D72" s="59">
        <v>11</v>
      </c>
      <c r="E72" s="59">
        <v>1</v>
      </c>
      <c r="F72" s="59">
        <v>502</v>
      </c>
      <c r="G72" s="59">
        <v>6</v>
      </c>
      <c r="H72" s="59">
        <v>5</v>
      </c>
      <c r="I72" s="59" t="s">
        <v>8223</v>
      </c>
      <c r="J72" s="10">
        <v>117360000</v>
      </c>
      <c r="K72" s="10">
        <v>0</v>
      </c>
      <c r="L72" s="10">
        <v>0</v>
      </c>
      <c r="M72" s="10">
        <v>0</v>
      </c>
      <c r="N72" s="10">
        <v>0</v>
      </c>
      <c r="O72" s="10">
        <v>117360000</v>
      </c>
      <c r="P72" s="10">
        <v>117360000</v>
      </c>
      <c r="Q72" s="10">
        <v>0</v>
      </c>
      <c r="R72" s="10">
        <v>0</v>
      </c>
      <c r="S72" s="10">
        <v>0</v>
      </c>
      <c r="T72" s="10">
        <v>0</v>
      </c>
      <c r="U72" s="10">
        <v>117360000</v>
      </c>
    </row>
    <row r="73" spans="1:21" ht="15" customHeight="1" x14ac:dyDescent="0.25">
      <c r="A73" s="59">
        <v>16</v>
      </c>
      <c r="B73" s="59">
        <v>1</v>
      </c>
      <c r="C73" s="59">
        <v>3</v>
      </c>
      <c r="D73" s="59">
        <v>11</v>
      </c>
      <c r="E73" s="59">
        <v>1</v>
      </c>
      <c r="F73" s="59">
        <v>502</v>
      </c>
      <c r="G73" s="59">
        <v>6</v>
      </c>
      <c r="H73" s="59">
        <v>6</v>
      </c>
      <c r="I73" s="59" t="s">
        <v>8224</v>
      </c>
      <c r="J73" s="10">
        <v>40800000</v>
      </c>
      <c r="K73" s="10">
        <v>0</v>
      </c>
      <c r="L73" s="10">
        <v>0</v>
      </c>
      <c r="M73" s="10">
        <v>0</v>
      </c>
      <c r="N73" s="10">
        <v>0</v>
      </c>
      <c r="O73" s="10">
        <v>40800000</v>
      </c>
      <c r="P73" s="10">
        <v>40800000</v>
      </c>
      <c r="Q73" s="10">
        <v>40800000</v>
      </c>
      <c r="R73" s="10">
        <v>0</v>
      </c>
      <c r="S73" s="10">
        <v>0</v>
      </c>
      <c r="T73" s="10">
        <v>0</v>
      </c>
      <c r="U73" s="10">
        <v>0</v>
      </c>
    </row>
    <row r="74" spans="1:21" ht="15" customHeight="1" x14ac:dyDescent="0.25">
      <c r="A74" s="59">
        <v>16</v>
      </c>
      <c r="B74" s="59">
        <v>1</v>
      </c>
      <c r="C74" s="59">
        <v>3</v>
      </c>
      <c r="D74" s="59">
        <v>11</v>
      </c>
      <c r="E74" s="59">
        <v>1</v>
      </c>
      <c r="F74" s="59">
        <v>502</v>
      </c>
      <c r="G74" s="59">
        <v>6</v>
      </c>
      <c r="H74" s="59">
        <v>7</v>
      </c>
      <c r="I74" s="59" t="s">
        <v>8225</v>
      </c>
      <c r="J74" s="10">
        <v>528000000</v>
      </c>
      <c r="K74" s="10">
        <v>0</v>
      </c>
      <c r="L74" s="10">
        <v>0</v>
      </c>
      <c r="M74" s="10">
        <v>0</v>
      </c>
      <c r="N74" s="10">
        <v>0</v>
      </c>
      <c r="O74" s="10">
        <v>528000000</v>
      </c>
      <c r="P74" s="10">
        <v>528000000</v>
      </c>
      <c r="Q74" s="10">
        <v>243900000</v>
      </c>
      <c r="R74" s="10">
        <v>0</v>
      </c>
      <c r="S74" s="10">
        <v>0</v>
      </c>
      <c r="T74" s="10">
        <v>0</v>
      </c>
      <c r="U74" s="10">
        <v>284100000</v>
      </c>
    </row>
    <row r="75" spans="1:21" ht="15" customHeight="1" x14ac:dyDescent="0.25">
      <c r="A75" s="59">
        <v>16</v>
      </c>
      <c r="B75" s="59">
        <v>1</v>
      </c>
      <c r="C75" s="59">
        <v>3</v>
      </c>
      <c r="D75" s="59">
        <v>11</v>
      </c>
      <c r="E75" s="59">
        <v>1</v>
      </c>
      <c r="F75" s="59">
        <v>502</v>
      </c>
      <c r="G75" s="59">
        <v>6</v>
      </c>
      <c r="H75" s="59">
        <v>8</v>
      </c>
      <c r="I75" s="59" t="s">
        <v>8225</v>
      </c>
      <c r="J75" s="10">
        <v>66000000</v>
      </c>
      <c r="K75" s="10">
        <v>0</v>
      </c>
      <c r="L75" s="10">
        <v>0</v>
      </c>
      <c r="M75" s="10">
        <v>0</v>
      </c>
      <c r="N75" s="10">
        <v>0</v>
      </c>
      <c r="O75" s="10">
        <v>66000000</v>
      </c>
      <c r="P75" s="10">
        <v>66000000</v>
      </c>
      <c r="Q75" s="10">
        <v>60600000</v>
      </c>
      <c r="R75" s="10">
        <v>0</v>
      </c>
      <c r="S75" s="10">
        <v>0</v>
      </c>
      <c r="T75" s="10">
        <v>0</v>
      </c>
      <c r="U75" s="10">
        <v>5400000</v>
      </c>
    </row>
    <row r="76" spans="1:21" ht="15" customHeight="1" x14ac:dyDescent="0.25">
      <c r="A76" s="59">
        <v>16</v>
      </c>
      <c r="B76" s="59">
        <v>1</v>
      </c>
      <c r="C76" s="59">
        <v>3</v>
      </c>
      <c r="D76" s="59">
        <v>11</v>
      </c>
      <c r="E76" s="59">
        <v>1</v>
      </c>
      <c r="F76" s="59">
        <v>502</v>
      </c>
      <c r="G76" s="59">
        <v>6</v>
      </c>
      <c r="H76" s="59">
        <v>9</v>
      </c>
      <c r="I76" s="59" t="s">
        <v>8225</v>
      </c>
      <c r="J76" s="10">
        <v>66000000</v>
      </c>
      <c r="K76" s="10">
        <v>0</v>
      </c>
      <c r="L76" s="10">
        <v>0</v>
      </c>
      <c r="M76" s="10">
        <v>0</v>
      </c>
      <c r="N76" s="10">
        <v>0</v>
      </c>
      <c r="O76" s="10">
        <v>66000000</v>
      </c>
      <c r="P76" s="10">
        <v>66000000</v>
      </c>
      <c r="Q76" s="10">
        <v>60600000</v>
      </c>
      <c r="R76" s="10">
        <v>0</v>
      </c>
      <c r="S76" s="10">
        <v>0</v>
      </c>
      <c r="T76" s="10">
        <v>0</v>
      </c>
      <c r="U76" s="10">
        <v>5400000</v>
      </c>
    </row>
    <row r="77" spans="1:21" ht="15" customHeight="1" x14ac:dyDescent="0.25">
      <c r="A77" s="59">
        <v>16</v>
      </c>
      <c r="B77" s="59">
        <v>1</v>
      </c>
      <c r="C77" s="59">
        <v>3</v>
      </c>
      <c r="D77" s="59">
        <v>11</v>
      </c>
      <c r="E77" s="59">
        <v>1</v>
      </c>
      <c r="F77" s="59">
        <v>502</v>
      </c>
      <c r="G77" s="59">
        <v>6</v>
      </c>
      <c r="H77" s="59">
        <v>10</v>
      </c>
      <c r="I77" s="59" t="s">
        <v>8226</v>
      </c>
      <c r="J77" s="10">
        <v>38400000</v>
      </c>
      <c r="K77" s="10">
        <v>0</v>
      </c>
      <c r="L77" s="10">
        <v>0</v>
      </c>
      <c r="M77" s="10">
        <v>0</v>
      </c>
      <c r="N77" s="10">
        <v>0</v>
      </c>
      <c r="O77" s="10">
        <v>38400000</v>
      </c>
      <c r="P77" s="10">
        <v>0</v>
      </c>
      <c r="Q77" s="10">
        <v>0</v>
      </c>
      <c r="R77" s="10">
        <v>0</v>
      </c>
      <c r="S77" s="10">
        <v>0</v>
      </c>
      <c r="T77" s="10">
        <v>38400000</v>
      </c>
      <c r="U77" s="10">
        <v>0</v>
      </c>
    </row>
    <row r="78" spans="1:21" ht="15" customHeight="1" x14ac:dyDescent="0.25">
      <c r="A78" s="59">
        <v>16</v>
      </c>
      <c r="B78" s="59">
        <v>1</v>
      </c>
      <c r="C78" s="59">
        <v>3</v>
      </c>
      <c r="D78" s="59">
        <v>11</v>
      </c>
      <c r="E78" s="59">
        <v>1</v>
      </c>
      <c r="F78" s="59">
        <v>502</v>
      </c>
      <c r="G78" s="59">
        <v>6</v>
      </c>
      <c r="H78" s="59">
        <v>11</v>
      </c>
      <c r="I78" s="59" t="s">
        <v>8227</v>
      </c>
      <c r="J78" s="10">
        <v>115200000</v>
      </c>
      <c r="K78" s="10">
        <v>0</v>
      </c>
      <c r="L78" s="10">
        <v>0</v>
      </c>
      <c r="M78" s="10">
        <v>0</v>
      </c>
      <c r="N78" s="10">
        <v>0</v>
      </c>
      <c r="O78" s="10">
        <v>115200000</v>
      </c>
      <c r="P78" s="10">
        <v>115200000</v>
      </c>
      <c r="Q78" s="10">
        <v>74800000</v>
      </c>
      <c r="R78" s="10">
        <v>7573333</v>
      </c>
      <c r="S78" s="10">
        <v>7573333</v>
      </c>
      <c r="T78" s="10">
        <v>0</v>
      </c>
      <c r="U78" s="10">
        <v>40400000</v>
      </c>
    </row>
    <row r="79" spans="1:21" ht="15" customHeight="1" x14ac:dyDescent="0.25">
      <c r="A79" s="59">
        <v>16</v>
      </c>
      <c r="B79" s="59">
        <v>1</v>
      </c>
      <c r="C79" s="59">
        <v>3</v>
      </c>
      <c r="D79" s="59">
        <v>11</v>
      </c>
      <c r="E79" s="59">
        <v>1</v>
      </c>
      <c r="F79" s="59">
        <v>502</v>
      </c>
      <c r="G79" s="59">
        <v>6</v>
      </c>
      <c r="H79" s="59">
        <v>12</v>
      </c>
      <c r="I79" s="59" t="s">
        <v>8219</v>
      </c>
      <c r="J79" s="10">
        <v>50000000</v>
      </c>
      <c r="K79" s="10">
        <v>0</v>
      </c>
      <c r="L79" s="10">
        <v>0</v>
      </c>
      <c r="M79" s="10">
        <v>0</v>
      </c>
      <c r="N79" s="10">
        <v>0</v>
      </c>
      <c r="O79" s="10">
        <v>50000000</v>
      </c>
      <c r="P79" s="10">
        <v>50000000</v>
      </c>
      <c r="Q79" s="10">
        <v>0</v>
      </c>
      <c r="R79" s="10">
        <v>0</v>
      </c>
      <c r="S79" s="10">
        <v>0</v>
      </c>
      <c r="T79" s="10">
        <v>0</v>
      </c>
      <c r="U79" s="10">
        <v>50000000</v>
      </c>
    </row>
    <row r="80" spans="1:21" ht="15" customHeight="1" x14ac:dyDescent="0.25">
      <c r="A80" s="59">
        <v>16</v>
      </c>
      <c r="B80" s="59">
        <v>1</v>
      </c>
      <c r="C80" s="59">
        <v>3</v>
      </c>
      <c r="D80" s="59">
        <v>11</v>
      </c>
      <c r="E80" s="59">
        <v>1</v>
      </c>
      <c r="F80" s="59">
        <v>502</v>
      </c>
      <c r="G80" s="59">
        <v>6</v>
      </c>
      <c r="H80" s="59">
        <v>13</v>
      </c>
      <c r="I80" s="59" t="s">
        <v>8228</v>
      </c>
      <c r="J80" s="10">
        <v>40000000</v>
      </c>
      <c r="K80" s="10">
        <v>0</v>
      </c>
      <c r="L80" s="10">
        <v>0</v>
      </c>
      <c r="M80" s="10">
        <v>0</v>
      </c>
      <c r="N80" s="10">
        <v>0</v>
      </c>
      <c r="O80" s="10">
        <v>40000000</v>
      </c>
      <c r="P80" s="10">
        <v>0</v>
      </c>
      <c r="Q80" s="10">
        <v>0</v>
      </c>
      <c r="R80" s="10">
        <v>0</v>
      </c>
      <c r="S80" s="10">
        <v>0</v>
      </c>
      <c r="T80" s="10">
        <v>40000000</v>
      </c>
      <c r="U80" s="10">
        <v>0</v>
      </c>
    </row>
    <row r="81" spans="1:21" ht="15" customHeight="1" x14ac:dyDescent="0.25">
      <c r="A81" s="59">
        <v>16</v>
      </c>
      <c r="B81" s="59">
        <v>1</v>
      </c>
      <c r="C81" s="59">
        <v>3</v>
      </c>
      <c r="D81" s="59">
        <v>11</v>
      </c>
      <c r="E81" s="59">
        <v>1</v>
      </c>
      <c r="F81" s="59">
        <v>502</v>
      </c>
      <c r="G81" s="59">
        <v>6</v>
      </c>
      <c r="H81" s="59">
        <v>14</v>
      </c>
      <c r="I81" s="59" t="s">
        <v>8229</v>
      </c>
      <c r="J81" s="10">
        <v>75168000</v>
      </c>
      <c r="K81" s="10">
        <v>0</v>
      </c>
      <c r="L81" s="10">
        <v>0</v>
      </c>
      <c r="M81" s="10">
        <v>0</v>
      </c>
      <c r="N81" s="10">
        <v>0</v>
      </c>
      <c r="O81" s="10">
        <v>75168000</v>
      </c>
      <c r="P81" s="10">
        <v>75168000</v>
      </c>
      <c r="Q81" s="10">
        <v>0</v>
      </c>
      <c r="R81" s="10">
        <v>0</v>
      </c>
      <c r="S81" s="10">
        <v>0</v>
      </c>
      <c r="T81" s="10">
        <v>0</v>
      </c>
      <c r="U81" s="10">
        <v>75168000</v>
      </c>
    </row>
    <row r="82" spans="1:21" ht="15" customHeight="1" x14ac:dyDescent="0.25">
      <c r="A82" s="59">
        <v>16</v>
      </c>
      <c r="B82" s="59">
        <v>1</v>
      </c>
      <c r="C82" s="59">
        <v>3</v>
      </c>
      <c r="D82" s="59">
        <v>11</v>
      </c>
      <c r="E82" s="59">
        <v>1</v>
      </c>
      <c r="F82" s="59">
        <v>502</v>
      </c>
      <c r="G82" s="59">
        <v>6</v>
      </c>
      <c r="H82" s="59">
        <v>15</v>
      </c>
      <c r="I82" s="59" t="s">
        <v>8230</v>
      </c>
      <c r="J82" s="10">
        <v>40000000</v>
      </c>
      <c r="K82" s="10">
        <v>0</v>
      </c>
      <c r="L82" s="10">
        <v>0</v>
      </c>
      <c r="M82" s="10">
        <v>0</v>
      </c>
      <c r="N82" s="10">
        <v>0</v>
      </c>
      <c r="O82" s="10">
        <v>40000000</v>
      </c>
      <c r="P82" s="10">
        <v>0</v>
      </c>
      <c r="Q82" s="10">
        <v>0</v>
      </c>
      <c r="R82" s="10">
        <v>0</v>
      </c>
      <c r="S82" s="10">
        <v>0</v>
      </c>
      <c r="T82" s="10">
        <v>40000000</v>
      </c>
      <c r="U82" s="10">
        <v>0</v>
      </c>
    </row>
    <row r="83" spans="1:21" ht="15" customHeight="1" x14ac:dyDescent="0.25">
      <c r="A83" s="59">
        <v>16</v>
      </c>
      <c r="B83" s="59">
        <v>1</v>
      </c>
      <c r="C83" s="59">
        <v>3</v>
      </c>
      <c r="D83" s="59">
        <v>11</v>
      </c>
      <c r="E83" s="59">
        <v>1</v>
      </c>
      <c r="F83" s="59">
        <v>502</v>
      </c>
      <c r="G83" s="59">
        <v>6</v>
      </c>
      <c r="H83" s="59">
        <v>16</v>
      </c>
      <c r="I83" s="59" t="s">
        <v>8231</v>
      </c>
      <c r="J83" s="10">
        <v>22648724</v>
      </c>
      <c r="K83" s="10">
        <v>0</v>
      </c>
      <c r="L83" s="10">
        <v>0</v>
      </c>
      <c r="M83" s="10">
        <v>0</v>
      </c>
      <c r="N83" s="10">
        <v>0</v>
      </c>
      <c r="O83" s="10">
        <v>22648724</v>
      </c>
      <c r="P83" s="10">
        <v>22648724</v>
      </c>
      <c r="Q83" s="10">
        <v>0</v>
      </c>
      <c r="R83" s="10">
        <v>0</v>
      </c>
      <c r="S83" s="10">
        <v>0</v>
      </c>
      <c r="T83" s="10">
        <v>0</v>
      </c>
      <c r="U83" s="10">
        <v>22648724</v>
      </c>
    </row>
    <row r="84" spans="1:21" ht="15" customHeight="1" x14ac:dyDescent="0.25">
      <c r="A84" s="59">
        <v>16</v>
      </c>
      <c r="B84" s="59">
        <v>1</v>
      </c>
      <c r="C84" s="59">
        <v>3</v>
      </c>
      <c r="D84" s="59">
        <v>11</v>
      </c>
      <c r="E84" s="59">
        <v>1</v>
      </c>
      <c r="F84" s="59">
        <v>502</v>
      </c>
      <c r="G84" s="59">
        <v>6</v>
      </c>
      <c r="H84" s="59">
        <v>17</v>
      </c>
      <c r="I84" s="59" t="s">
        <v>9171</v>
      </c>
      <c r="J84" s="10">
        <v>0</v>
      </c>
      <c r="K84" s="10">
        <v>0</v>
      </c>
      <c r="L84" s="10">
        <v>0</v>
      </c>
      <c r="M84" s="10">
        <v>0</v>
      </c>
      <c r="N84" s="10">
        <v>0</v>
      </c>
      <c r="O84" s="10">
        <v>0</v>
      </c>
      <c r="P84" s="10">
        <v>0</v>
      </c>
      <c r="Q84" s="10">
        <v>0</v>
      </c>
      <c r="R84" s="10">
        <v>0</v>
      </c>
      <c r="S84" s="10">
        <v>0</v>
      </c>
      <c r="T84" s="10">
        <v>0</v>
      </c>
      <c r="U84" s="10">
        <v>0</v>
      </c>
    </row>
    <row r="85" spans="1:21" ht="15" customHeight="1" x14ac:dyDescent="0.25">
      <c r="A85" s="59">
        <v>16</v>
      </c>
      <c r="B85" s="59">
        <v>1</v>
      </c>
      <c r="C85" s="59">
        <v>3</v>
      </c>
      <c r="D85" s="59">
        <v>11</v>
      </c>
      <c r="E85" s="59">
        <v>1</v>
      </c>
      <c r="F85" s="59">
        <v>502</v>
      </c>
      <c r="G85" s="59">
        <v>6</v>
      </c>
      <c r="H85" s="59">
        <v>27</v>
      </c>
      <c r="I85" s="59" t="s">
        <v>8232</v>
      </c>
      <c r="J85" s="10">
        <v>400000000</v>
      </c>
      <c r="K85" s="10">
        <v>0</v>
      </c>
      <c r="L85" s="10">
        <v>0</v>
      </c>
      <c r="M85" s="10">
        <v>0</v>
      </c>
      <c r="N85" s="10">
        <v>0</v>
      </c>
      <c r="O85" s="10">
        <v>400000000</v>
      </c>
      <c r="P85" s="10">
        <v>0</v>
      </c>
      <c r="Q85" s="10">
        <v>0</v>
      </c>
      <c r="R85" s="10">
        <v>0</v>
      </c>
      <c r="S85" s="10">
        <v>0</v>
      </c>
      <c r="T85" s="10">
        <v>400000000</v>
      </c>
      <c r="U85" s="10">
        <v>0</v>
      </c>
    </row>
    <row r="86" spans="1:21" ht="15" customHeight="1" x14ac:dyDescent="0.25">
      <c r="A86" s="59">
        <v>16</v>
      </c>
      <c r="B86" s="59">
        <v>1</v>
      </c>
      <c r="C86" s="59">
        <v>3</v>
      </c>
      <c r="D86" s="59">
        <v>22</v>
      </c>
      <c r="E86" s="59">
        <v>1</v>
      </c>
      <c r="F86" s="59">
        <v>501</v>
      </c>
      <c r="G86" s="59">
        <v>62</v>
      </c>
      <c r="H86" s="59">
        <v>0</v>
      </c>
      <c r="I86" s="59" t="s">
        <v>8487</v>
      </c>
      <c r="J86" s="10">
        <v>7166666667</v>
      </c>
      <c r="K86" s="10">
        <v>0</v>
      </c>
      <c r="L86" s="10">
        <v>0</v>
      </c>
      <c r="M86" s="10">
        <v>0</v>
      </c>
      <c r="N86" s="10">
        <v>0</v>
      </c>
      <c r="O86" s="10">
        <v>7166666667</v>
      </c>
      <c r="P86" s="10">
        <v>0</v>
      </c>
      <c r="Q86" s="10">
        <v>0</v>
      </c>
      <c r="R86" s="10">
        <v>0</v>
      </c>
      <c r="S86" s="10">
        <v>0</v>
      </c>
      <c r="T86" s="10">
        <v>7166666667</v>
      </c>
      <c r="U86" s="10">
        <v>0</v>
      </c>
    </row>
    <row r="87" spans="1:21" ht="15" customHeight="1" x14ac:dyDescent="0.25">
      <c r="A87" s="59">
        <v>16</v>
      </c>
      <c r="B87" s="59">
        <v>1</v>
      </c>
      <c r="C87" s="59">
        <v>3</v>
      </c>
      <c r="D87" s="59">
        <v>22</v>
      </c>
      <c r="E87" s="59">
        <v>1</v>
      </c>
      <c r="F87" s="59">
        <v>502</v>
      </c>
      <c r="G87" s="59">
        <v>6</v>
      </c>
      <c r="H87" s="59">
        <v>1</v>
      </c>
      <c r="I87" s="59" t="s">
        <v>8233</v>
      </c>
      <c r="J87" s="10">
        <v>862422142</v>
      </c>
      <c r="K87" s="10">
        <v>0</v>
      </c>
      <c r="L87" s="10">
        <v>0</v>
      </c>
      <c r="M87" s="10">
        <v>0</v>
      </c>
      <c r="N87" s="10">
        <v>0</v>
      </c>
      <c r="O87" s="10">
        <v>862422142</v>
      </c>
      <c r="P87" s="10">
        <v>0</v>
      </c>
      <c r="Q87" s="10">
        <v>0</v>
      </c>
      <c r="R87" s="10">
        <v>0</v>
      </c>
      <c r="S87" s="10">
        <v>0</v>
      </c>
      <c r="T87" s="10">
        <v>862422142</v>
      </c>
      <c r="U87" s="10">
        <v>0</v>
      </c>
    </row>
    <row r="88" spans="1:21" ht="15" customHeight="1" x14ac:dyDescent="0.25">
      <c r="A88" s="59">
        <v>16</v>
      </c>
      <c r="B88" s="59">
        <v>1</v>
      </c>
      <c r="C88" s="59">
        <v>3</v>
      </c>
      <c r="D88" s="59">
        <v>22</v>
      </c>
      <c r="E88" s="59">
        <v>1</v>
      </c>
      <c r="F88" s="59">
        <v>502</v>
      </c>
      <c r="G88" s="59">
        <v>6</v>
      </c>
      <c r="H88" s="59">
        <v>2</v>
      </c>
      <c r="I88" s="59" t="s">
        <v>8234</v>
      </c>
      <c r="J88" s="10">
        <v>97000000</v>
      </c>
      <c r="K88" s="10">
        <v>0</v>
      </c>
      <c r="L88" s="10">
        <v>0</v>
      </c>
      <c r="M88" s="10">
        <v>0</v>
      </c>
      <c r="N88" s="10">
        <v>0</v>
      </c>
      <c r="O88" s="10">
        <v>97000000</v>
      </c>
      <c r="P88" s="10">
        <v>97000000</v>
      </c>
      <c r="Q88" s="10">
        <v>0</v>
      </c>
      <c r="R88" s="10">
        <v>0</v>
      </c>
      <c r="S88" s="10">
        <v>0</v>
      </c>
      <c r="T88" s="10">
        <v>0</v>
      </c>
      <c r="U88" s="10">
        <v>97000000</v>
      </c>
    </row>
    <row r="89" spans="1:21" ht="15" customHeight="1" x14ac:dyDescent="0.25">
      <c r="A89" s="59">
        <v>16</v>
      </c>
      <c r="B89" s="59">
        <v>1</v>
      </c>
      <c r="C89" s="59">
        <v>3</v>
      </c>
      <c r="D89" s="59">
        <v>22</v>
      </c>
      <c r="E89" s="59">
        <v>1</v>
      </c>
      <c r="F89" s="59">
        <v>502</v>
      </c>
      <c r="G89" s="59">
        <v>6</v>
      </c>
      <c r="H89" s="59">
        <v>3</v>
      </c>
      <c r="I89" s="59" t="s">
        <v>8235</v>
      </c>
      <c r="J89" s="10">
        <v>100000000</v>
      </c>
      <c r="K89" s="10">
        <v>0</v>
      </c>
      <c r="L89" s="10">
        <v>0</v>
      </c>
      <c r="M89" s="10">
        <v>0</v>
      </c>
      <c r="N89" s="10">
        <v>0</v>
      </c>
      <c r="O89" s="10">
        <v>100000000</v>
      </c>
      <c r="P89" s="10">
        <v>0</v>
      </c>
      <c r="Q89" s="10">
        <v>0</v>
      </c>
      <c r="R89" s="10">
        <v>0</v>
      </c>
      <c r="S89" s="10">
        <v>0</v>
      </c>
      <c r="T89" s="10">
        <v>100000000</v>
      </c>
      <c r="U89" s="10">
        <v>0</v>
      </c>
    </row>
    <row r="90" spans="1:21" ht="15" customHeight="1" x14ac:dyDescent="0.25">
      <c r="A90" s="59">
        <v>16</v>
      </c>
      <c r="B90" s="59">
        <v>1</v>
      </c>
      <c r="C90" s="59">
        <v>3</v>
      </c>
      <c r="D90" s="59">
        <v>22</v>
      </c>
      <c r="E90" s="59">
        <v>1</v>
      </c>
      <c r="F90" s="59">
        <v>502</v>
      </c>
      <c r="G90" s="59">
        <v>6</v>
      </c>
      <c r="H90" s="59">
        <v>3</v>
      </c>
      <c r="I90" s="59" t="s">
        <v>9180</v>
      </c>
      <c r="J90" s="10">
        <v>0</v>
      </c>
      <c r="K90" s="10">
        <v>0</v>
      </c>
      <c r="L90" s="10">
        <v>0</v>
      </c>
      <c r="M90" s="10">
        <v>50000000</v>
      </c>
      <c r="N90" s="10">
        <v>0</v>
      </c>
      <c r="O90" s="10">
        <v>50000000</v>
      </c>
      <c r="P90" s="10">
        <v>50000000</v>
      </c>
      <c r="Q90" s="10">
        <v>0</v>
      </c>
      <c r="R90" s="10">
        <v>0</v>
      </c>
      <c r="S90" s="10">
        <v>0</v>
      </c>
      <c r="T90" s="10">
        <v>0</v>
      </c>
      <c r="U90" s="10">
        <v>50000000</v>
      </c>
    </row>
    <row r="91" spans="1:21" ht="15" customHeight="1" x14ac:dyDescent="0.25">
      <c r="A91" s="59">
        <v>16</v>
      </c>
      <c r="B91" s="59">
        <v>1</v>
      </c>
      <c r="C91" s="59">
        <v>3</v>
      </c>
      <c r="D91" s="59">
        <v>22</v>
      </c>
      <c r="E91" s="59">
        <v>1</v>
      </c>
      <c r="F91" s="59">
        <v>502</v>
      </c>
      <c r="G91" s="59">
        <v>6</v>
      </c>
      <c r="H91" s="59">
        <v>4</v>
      </c>
      <c r="I91" s="59" t="s">
        <v>8236</v>
      </c>
      <c r="J91" s="10">
        <v>200000000</v>
      </c>
      <c r="K91" s="10">
        <v>0</v>
      </c>
      <c r="L91" s="10">
        <v>0</v>
      </c>
      <c r="M91" s="10">
        <v>0</v>
      </c>
      <c r="N91" s="10">
        <v>0</v>
      </c>
      <c r="O91" s="10">
        <v>200000000</v>
      </c>
      <c r="P91" s="10">
        <v>200000000</v>
      </c>
      <c r="Q91" s="10">
        <v>0</v>
      </c>
      <c r="R91" s="10">
        <v>0</v>
      </c>
      <c r="S91" s="10">
        <v>0</v>
      </c>
      <c r="T91" s="10">
        <v>0</v>
      </c>
      <c r="U91" s="10">
        <v>200000000</v>
      </c>
    </row>
    <row r="92" spans="1:21" ht="15" customHeight="1" x14ac:dyDescent="0.25">
      <c r="A92" s="59">
        <v>16</v>
      </c>
      <c r="B92" s="59">
        <v>1</v>
      </c>
      <c r="C92" s="59">
        <v>3</v>
      </c>
      <c r="D92" s="59">
        <v>22</v>
      </c>
      <c r="E92" s="59">
        <v>1</v>
      </c>
      <c r="F92" s="59">
        <v>502</v>
      </c>
      <c r="G92" s="59">
        <v>6</v>
      </c>
      <c r="H92" s="59">
        <v>5</v>
      </c>
      <c r="I92" s="59" t="s">
        <v>8237</v>
      </c>
      <c r="J92" s="10">
        <v>250000000</v>
      </c>
      <c r="K92" s="10">
        <v>0</v>
      </c>
      <c r="L92" s="10">
        <v>0</v>
      </c>
      <c r="M92" s="10">
        <v>0</v>
      </c>
      <c r="N92" s="10">
        <v>0</v>
      </c>
      <c r="O92" s="10">
        <v>250000000</v>
      </c>
      <c r="P92" s="10">
        <v>250000000</v>
      </c>
      <c r="Q92" s="10">
        <v>0</v>
      </c>
      <c r="R92" s="10">
        <v>0</v>
      </c>
      <c r="S92" s="10">
        <v>0</v>
      </c>
      <c r="T92" s="10">
        <v>0</v>
      </c>
      <c r="U92" s="10">
        <v>250000000</v>
      </c>
    </row>
    <row r="93" spans="1:21" ht="15" customHeight="1" x14ac:dyDescent="0.25">
      <c r="A93" s="59">
        <v>16</v>
      </c>
      <c r="B93" s="59">
        <v>1</v>
      </c>
      <c r="C93" s="59">
        <v>3</v>
      </c>
      <c r="D93" s="59">
        <v>22</v>
      </c>
      <c r="E93" s="59">
        <v>1</v>
      </c>
      <c r="F93" s="59">
        <v>502</v>
      </c>
      <c r="G93" s="59">
        <v>6</v>
      </c>
      <c r="H93" s="59">
        <v>6</v>
      </c>
      <c r="I93" s="59" t="s">
        <v>8238</v>
      </c>
      <c r="J93" s="10">
        <v>50000000</v>
      </c>
      <c r="K93" s="10">
        <v>0</v>
      </c>
      <c r="L93" s="10">
        <v>0</v>
      </c>
      <c r="M93" s="10">
        <v>0</v>
      </c>
      <c r="N93" s="10">
        <v>0</v>
      </c>
      <c r="O93" s="10">
        <v>50000000</v>
      </c>
      <c r="P93" s="10">
        <v>35000000</v>
      </c>
      <c r="Q93" s="10">
        <v>0</v>
      </c>
      <c r="R93" s="10">
        <v>0</v>
      </c>
      <c r="S93" s="10">
        <v>0</v>
      </c>
      <c r="T93" s="10">
        <v>15000000</v>
      </c>
      <c r="U93" s="10">
        <v>35000000</v>
      </c>
    </row>
    <row r="94" spans="1:21" ht="15" customHeight="1" x14ac:dyDescent="0.25">
      <c r="A94" s="59">
        <v>16</v>
      </c>
      <c r="B94" s="59">
        <v>1</v>
      </c>
      <c r="C94" s="59">
        <v>3</v>
      </c>
      <c r="D94" s="59">
        <v>22</v>
      </c>
      <c r="E94" s="59">
        <v>1</v>
      </c>
      <c r="F94" s="59">
        <v>502</v>
      </c>
      <c r="G94" s="59">
        <v>6</v>
      </c>
      <c r="H94" s="59">
        <v>7</v>
      </c>
      <c r="I94" s="59" t="s">
        <v>8239</v>
      </c>
      <c r="J94" s="10">
        <v>241370000</v>
      </c>
      <c r="K94" s="10">
        <v>0</v>
      </c>
      <c r="L94" s="10">
        <v>0</v>
      </c>
      <c r="M94" s="10">
        <v>0</v>
      </c>
      <c r="N94" s="10">
        <v>0</v>
      </c>
      <c r="O94" s="10">
        <v>241370000</v>
      </c>
      <c r="P94" s="10">
        <v>200000000</v>
      </c>
      <c r="Q94" s="10">
        <v>0</v>
      </c>
      <c r="R94" s="10">
        <v>0</v>
      </c>
      <c r="S94" s="10">
        <v>0</v>
      </c>
      <c r="T94" s="10">
        <v>41370000</v>
      </c>
      <c r="U94" s="10">
        <v>200000000</v>
      </c>
    </row>
    <row r="95" spans="1:21" ht="15" customHeight="1" x14ac:dyDescent="0.25">
      <c r="A95" s="59">
        <v>16</v>
      </c>
      <c r="B95" s="59">
        <v>1</v>
      </c>
      <c r="C95" s="59">
        <v>3</v>
      </c>
      <c r="D95" s="59">
        <v>22</v>
      </c>
      <c r="E95" s="59">
        <v>1</v>
      </c>
      <c r="F95" s="59">
        <v>502</v>
      </c>
      <c r="G95" s="59">
        <v>6</v>
      </c>
      <c r="H95" s="59">
        <v>8</v>
      </c>
      <c r="I95" s="59" t="s">
        <v>8240</v>
      </c>
      <c r="J95" s="10">
        <v>700000000</v>
      </c>
      <c r="K95" s="10">
        <v>0</v>
      </c>
      <c r="L95" s="10">
        <v>0</v>
      </c>
      <c r="M95" s="10">
        <v>0</v>
      </c>
      <c r="N95" s="10">
        <v>50000000</v>
      </c>
      <c r="O95" s="10">
        <v>650000000</v>
      </c>
      <c r="P95" s="10">
        <v>500000000</v>
      </c>
      <c r="Q95" s="10">
        <v>0</v>
      </c>
      <c r="R95" s="10">
        <v>0</v>
      </c>
      <c r="S95" s="10">
        <v>0</v>
      </c>
      <c r="T95" s="10">
        <v>150000000</v>
      </c>
      <c r="U95" s="10">
        <v>500000000</v>
      </c>
    </row>
    <row r="96" spans="1:21" ht="15" customHeight="1" x14ac:dyDescent="0.25">
      <c r="A96" s="59">
        <v>16</v>
      </c>
      <c r="B96" s="59">
        <v>1</v>
      </c>
      <c r="C96" s="59">
        <v>3</v>
      </c>
      <c r="D96" s="59">
        <v>22</v>
      </c>
      <c r="E96" s="59">
        <v>1</v>
      </c>
      <c r="F96" s="59">
        <v>502</v>
      </c>
      <c r="G96" s="59">
        <v>6</v>
      </c>
      <c r="H96" s="59">
        <v>9</v>
      </c>
      <c r="I96" s="59" t="s">
        <v>8241</v>
      </c>
      <c r="J96" s="10">
        <v>100000000</v>
      </c>
      <c r="K96" s="10">
        <v>0</v>
      </c>
      <c r="L96" s="10">
        <v>0</v>
      </c>
      <c r="M96" s="10">
        <v>0</v>
      </c>
      <c r="N96" s="10">
        <v>0</v>
      </c>
      <c r="O96" s="10">
        <v>100000000</v>
      </c>
      <c r="P96" s="10">
        <v>100000000</v>
      </c>
      <c r="Q96" s="10">
        <v>0</v>
      </c>
      <c r="R96" s="10">
        <v>0</v>
      </c>
      <c r="S96" s="10">
        <v>0</v>
      </c>
      <c r="T96" s="10">
        <v>0</v>
      </c>
      <c r="U96" s="10">
        <v>100000000</v>
      </c>
    </row>
    <row r="97" spans="1:21" ht="15" customHeight="1" x14ac:dyDescent="0.25">
      <c r="A97" s="59">
        <v>16</v>
      </c>
      <c r="B97" s="59">
        <v>1</v>
      </c>
      <c r="C97" s="59">
        <v>3</v>
      </c>
      <c r="D97" s="59">
        <v>22</v>
      </c>
      <c r="E97" s="59">
        <v>1</v>
      </c>
      <c r="F97" s="59">
        <v>502</v>
      </c>
      <c r="G97" s="59">
        <v>6</v>
      </c>
      <c r="H97" s="59">
        <v>10</v>
      </c>
      <c r="I97" s="59" t="s">
        <v>8242</v>
      </c>
      <c r="J97" s="10">
        <v>250000000</v>
      </c>
      <c r="K97" s="10">
        <v>0</v>
      </c>
      <c r="L97" s="10">
        <v>0</v>
      </c>
      <c r="M97" s="10">
        <v>0</v>
      </c>
      <c r="N97" s="10">
        <v>0</v>
      </c>
      <c r="O97" s="10">
        <v>250000000</v>
      </c>
      <c r="P97" s="10">
        <v>100000000</v>
      </c>
      <c r="Q97" s="10">
        <v>0</v>
      </c>
      <c r="R97" s="10">
        <v>0</v>
      </c>
      <c r="S97" s="10">
        <v>0</v>
      </c>
      <c r="T97" s="10">
        <v>150000000</v>
      </c>
      <c r="U97" s="10">
        <v>100000000</v>
      </c>
    </row>
    <row r="98" spans="1:21" ht="15" customHeight="1" x14ac:dyDescent="0.25">
      <c r="A98" s="59">
        <v>16</v>
      </c>
      <c r="B98" s="59">
        <v>1</v>
      </c>
      <c r="C98" s="59">
        <v>3</v>
      </c>
      <c r="D98" s="59">
        <v>22</v>
      </c>
      <c r="E98" s="59">
        <v>1</v>
      </c>
      <c r="F98" s="59">
        <v>502</v>
      </c>
      <c r="G98" s="59">
        <v>6</v>
      </c>
      <c r="H98" s="59">
        <v>11</v>
      </c>
      <c r="I98" s="59" t="s">
        <v>8243</v>
      </c>
      <c r="J98" s="10">
        <v>50000000</v>
      </c>
      <c r="K98" s="10">
        <v>0</v>
      </c>
      <c r="L98" s="10">
        <v>0</v>
      </c>
      <c r="M98" s="10">
        <v>0</v>
      </c>
      <c r="N98" s="10">
        <v>0</v>
      </c>
      <c r="O98" s="10">
        <v>50000000</v>
      </c>
      <c r="P98" s="10">
        <v>20000000</v>
      </c>
      <c r="Q98" s="10">
        <v>0</v>
      </c>
      <c r="R98" s="10">
        <v>0</v>
      </c>
      <c r="S98" s="10">
        <v>0</v>
      </c>
      <c r="T98" s="10">
        <v>30000000</v>
      </c>
      <c r="U98" s="10">
        <v>20000000</v>
      </c>
    </row>
    <row r="99" spans="1:21" ht="15" customHeight="1" x14ac:dyDescent="0.25">
      <c r="A99" s="59">
        <v>16</v>
      </c>
      <c r="B99" s="59">
        <v>1</v>
      </c>
      <c r="C99" s="59">
        <v>3</v>
      </c>
      <c r="D99" s="59">
        <v>22</v>
      </c>
      <c r="E99" s="59">
        <v>1</v>
      </c>
      <c r="F99" s="59">
        <v>502</v>
      </c>
      <c r="G99" s="59">
        <v>6</v>
      </c>
      <c r="H99" s="59">
        <v>12</v>
      </c>
      <c r="I99" s="59" t="s">
        <v>8244</v>
      </c>
      <c r="J99" s="10">
        <v>50000000</v>
      </c>
      <c r="K99" s="10">
        <v>0</v>
      </c>
      <c r="L99" s="10">
        <v>0</v>
      </c>
      <c r="M99" s="10">
        <v>0</v>
      </c>
      <c r="N99" s="10">
        <v>0</v>
      </c>
      <c r="O99" s="10">
        <v>50000000</v>
      </c>
      <c r="P99" s="10">
        <v>40000000</v>
      </c>
      <c r="Q99" s="10">
        <v>0</v>
      </c>
      <c r="R99" s="10">
        <v>0</v>
      </c>
      <c r="S99" s="10">
        <v>0</v>
      </c>
      <c r="T99" s="10">
        <v>10000000</v>
      </c>
      <c r="U99" s="10">
        <v>40000000</v>
      </c>
    </row>
    <row r="100" spans="1:21" ht="15" customHeight="1" x14ac:dyDescent="0.25">
      <c r="A100" s="59">
        <v>16</v>
      </c>
      <c r="B100" s="59">
        <v>1</v>
      </c>
      <c r="C100" s="59">
        <v>3</v>
      </c>
      <c r="D100" s="59">
        <v>22</v>
      </c>
      <c r="E100" s="59">
        <v>1</v>
      </c>
      <c r="F100" s="59">
        <v>502</v>
      </c>
      <c r="G100" s="59">
        <v>6</v>
      </c>
      <c r="H100" s="59">
        <v>13</v>
      </c>
      <c r="I100" s="59" t="s">
        <v>8245</v>
      </c>
      <c r="J100" s="10">
        <v>50000000</v>
      </c>
      <c r="K100" s="10">
        <v>0</v>
      </c>
      <c r="L100" s="10">
        <v>0</v>
      </c>
      <c r="M100" s="10">
        <v>0</v>
      </c>
      <c r="N100" s="10">
        <v>0</v>
      </c>
      <c r="O100" s="10">
        <v>50000000</v>
      </c>
      <c r="P100" s="10">
        <v>20000000</v>
      </c>
      <c r="Q100" s="10">
        <v>0</v>
      </c>
      <c r="R100" s="10">
        <v>0</v>
      </c>
      <c r="S100" s="10">
        <v>0</v>
      </c>
      <c r="T100" s="10">
        <v>30000000</v>
      </c>
      <c r="U100" s="10">
        <v>20000000</v>
      </c>
    </row>
    <row r="101" spans="1:21" ht="15" customHeight="1" x14ac:dyDescent="0.25">
      <c r="A101" s="59">
        <v>16</v>
      </c>
      <c r="B101" s="59">
        <v>1</v>
      </c>
      <c r="C101" s="59">
        <v>3</v>
      </c>
      <c r="D101" s="59">
        <v>22</v>
      </c>
      <c r="E101" s="59">
        <v>1</v>
      </c>
      <c r="F101" s="59">
        <v>502</v>
      </c>
      <c r="G101" s="59">
        <v>6</v>
      </c>
      <c r="H101" s="59">
        <v>14</v>
      </c>
      <c r="I101" s="59" t="s">
        <v>8246</v>
      </c>
      <c r="J101" s="10">
        <v>23000000</v>
      </c>
      <c r="K101" s="10">
        <v>0</v>
      </c>
      <c r="L101" s="10">
        <v>0</v>
      </c>
      <c r="M101" s="10">
        <v>0</v>
      </c>
      <c r="N101" s="10">
        <v>0</v>
      </c>
      <c r="O101" s="10">
        <v>23000000</v>
      </c>
      <c r="P101" s="10">
        <v>23000000</v>
      </c>
      <c r="Q101" s="10">
        <v>0</v>
      </c>
      <c r="R101" s="10">
        <v>0</v>
      </c>
      <c r="S101" s="10">
        <v>0</v>
      </c>
      <c r="T101" s="10">
        <v>0</v>
      </c>
      <c r="U101" s="10">
        <v>23000000</v>
      </c>
    </row>
    <row r="102" spans="1:21" ht="15" customHeight="1" x14ac:dyDescent="0.25">
      <c r="A102" s="59">
        <v>16</v>
      </c>
      <c r="B102" s="59">
        <v>1</v>
      </c>
      <c r="C102" s="59">
        <v>3</v>
      </c>
      <c r="D102" s="59">
        <v>22</v>
      </c>
      <c r="E102" s="59">
        <v>1</v>
      </c>
      <c r="F102" s="59">
        <v>502</v>
      </c>
      <c r="G102" s="59">
        <v>6</v>
      </c>
      <c r="H102" s="59">
        <v>15</v>
      </c>
      <c r="I102" s="59" t="s">
        <v>8224</v>
      </c>
      <c r="J102" s="10">
        <v>216000000</v>
      </c>
      <c r="K102" s="10">
        <v>0</v>
      </c>
      <c r="L102" s="10">
        <v>0</v>
      </c>
      <c r="M102" s="10">
        <v>0</v>
      </c>
      <c r="N102" s="10">
        <v>0</v>
      </c>
      <c r="O102" s="10">
        <v>216000000</v>
      </c>
      <c r="P102" s="10">
        <v>216000000</v>
      </c>
      <c r="Q102" s="10">
        <v>216000000</v>
      </c>
      <c r="R102" s="10">
        <v>22000000</v>
      </c>
      <c r="S102" s="10">
        <v>19000000</v>
      </c>
      <c r="T102" s="10">
        <v>0</v>
      </c>
      <c r="U102" s="10">
        <v>0</v>
      </c>
    </row>
    <row r="103" spans="1:21" ht="15" customHeight="1" x14ac:dyDescent="0.25">
      <c r="A103" s="59">
        <v>16</v>
      </c>
      <c r="B103" s="59">
        <v>1</v>
      </c>
      <c r="C103" s="59">
        <v>3</v>
      </c>
      <c r="D103" s="59">
        <v>22</v>
      </c>
      <c r="E103" s="59">
        <v>1</v>
      </c>
      <c r="F103" s="59">
        <v>502</v>
      </c>
      <c r="G103" s="59">
        <v>6</v>
      </c>
      <c r="H103" s="59">
        <v>16</v>
      </c>
      <c r="I103" s="59" t="s">
        <v>8231</v>
      </c>
      <c r="J103" s="10">
        <v>12720000</v>
      </c>
      <c r="K103" s="10">
        <v>0</v>
      </c>
      <c r="L103" s="10">
        <v>0</v>
      </c>
      <c r="M103" s="10">
        <v>0</v>
      </c>
      <c r="N103" s="10">
        <v>0</v>
      </c>
      <c r="O103" s="10">
        <v>12720000</v>
      </c>
      <c r="P103" s="10">
        <v>12720000</v>
      </c>
      <c r="Q103" s="10">
        <v>0</v>
      </c>
      <c r="R103" s="10">
        <v>0</v>
      </c>
      <c r="S103" s="10">
        <v>0</v>
      </c>
      <c r="T103" s="10">
        <v>0</v>
      </c>
      <c r="U103" s="10">
        <v>12720000</v>
      </c>
    </row>
    <row r="104" spans="1:21" ht="15" customHeight="1" x14ac:dyDescent="0.25">
      <c r="A104" s="59">
        <v>16</v>
      </c>
      <c r="B104" s="59">
        <v>1</v>
      </c>
      <c r="C104" s="59">
        <v>3</v>
      </c>
      <c r="D104" s="59">
        <v>22</v>
      </c>
      <c r="E104" s="59">
        <v>1</v>
      </c>
      <c r="F104" s="59">
        <v>502</v>
      </c>
      <c r="G104" s="59">
        <v>6</v>
      </c>
      <c r="H104" s="59">
        <v>17</v>
      </c>
      <c r="I104" s="59" t="s">
        <v>8247</v>
      </c>
      <c r="J104" s="10">
        <v>35000000</v>
      </c>
      <c r="K104" s="10">
        <v>0</v>
      </c>
      <c r="L104" s="10">
        <v>0</v>
      </c>
      <c r="M104" s="10">
        <v>0</v>
      </c>
      <c r="N104" s="10">
        <v>0</v>
      </c>
      <c r="O104" s="10">
        <v>35000000</v>
      </c>
      <c r="P104" s="10">
        <v>0</v>
      </c>
      <c r="Q104" s="10">
        <v>0</v>
      </c>
      <c r="R104" s="10">
        <v>0</v>
      </c>
      <c r="S104" s="10">
        <v>0</v>
      </c>
      <c r="T104" s="10">
        <v>35000000</v>
      </c>
      <c r="U104" s="10">
        <v>0</v>
      </c>
    </row>
    <row r="105" spans="1:21" ht="15" customHeight="1" x14ac:dyDescent="0.25">
      <c r="A105" s="59">
        <v>16</v>
      </c>
      <c r="B105" s="59">
        <v>1</v>
      </c>
      <c r="C105" s="59">
        <v>3</v>
      </c>
      <c r="D105" s="59">
        <v>22</v>
      </c>
      <c r="E105" s="59">
        <v>1</v>
      </c>
      <c r="F105" s="59">
        <v>502</v>
      </c>
      <c r="G105" s="59">
        <v>6</v>
      </c>
      <c r="H105" s="59">
        <v>18</v>
      </c>
      <c r="I105" s="59" t="s">
        <v>8248</v>
      </c>
      <c r="J105" s="10">
        <v>10000000</v>
      </c>
      <c r="K105" s="10">
        <v>0</v>
      </c>
      <c r="L105" s="10">
        <v>0</v>
      </c>
      <c r="M105" s="10">
        <v>0</v>
      </c>
      <c r="N105" s="10">
        <v>0</v>
      </c>
      <c r="O105" s="10">
        <v>10000000</v>
      </c>
      <c r="P105" s="10">
        <v>10000000</v>
      </c>
      <c r="Q105" s="10">
        <v>0</v>
      </c>
      <c r="R105" s="10">
        <v>0</v>
      </c>
      <c r="S105" s="10">
        <v>0</v>
      </c>
      <c r="T105" s="10">
        <v>0</v>
      </c>
      <c r="U105" s="10">
        <v>10000000</v>
      </c>
    </row>
    <row r="106" spans="1:21" ht="15" customHeight="1" x14ac:dyDescent="0.25">
      <c r="A106" s="59">
        <v>16</v>
      </c>
      <c r="B106" s="59">
        <v>1</v>
      </c>
      <c r="C106" s="59">
        <v>3</v>
      </c>
      <c r="D106" s="59">
        <v>22</v>
      </c>
      <c r="E106" s="59">
        <v>1</v>
      </c>
      <c r="F106" s="59">
        <v>502</v>
      </c>
      <c r="G106" s="59">
        <v>6</v>
      </c>
      <c r="H106" s="59">
        <v>19</v>
      </c>
      <c r="I106" s="59" t="s">
        <v>8234</v>
      </c>
      <c r="J106" s="10">
        <v>30000000</v>
      </c>
      <c r="K106" s="10">
        <v>0</v>
      </c>
      <c r="L106" s="10">
        <v>0</v>
      </c>
      <c r="M106" s="10">
        <v>0</v>
      </c>
      <c r="N106" s="10">
        <v>0</v>
      </c>
      <c r="O106" s="10">
        <v>30000000</v>
      </c>
      <c r="P106" s="10">
        <v>30000000</v>
      </c>
      <c r="Q106" s="10">
        <v>0</v>
      </c>
      <c r="R106" s="10">
        <v>0</v>
      </c>
      <c r="S106" s="10">
        <v>0</v>
      </c>
      <c r="T106" s="10">
        <v>0</v>
      </c>
      <c r="U106" s="10">
        <v>30000000</v>
      </c>
    </row>
    <row r="107" spans="1:21" ht="15" customHeight="1" x14ac:dyDescent="0.25">
      <c r="A107" s="59">
        <v>16</v>
      </c>
      <c r="B107" s="59">
        <v>1</v>
      </c>
      <c r="C107" s="59">
        <v>3</v>
      </c>
      <c r="D107" s="59">
        <v>22</v>
      </c>
      <c r="E107" s="59">
        <v>1</v>
      </c>
      <c r="F107" s="59">
        <v>502</v>
      </c>
      <c r="G107" s="59">
        <v>6</v>
      </c>
      <c r="H107" s="59">
        <v>20</v>
      </c>
      <c r="I107" s="59" t="s">
        <v>8234</v>
      </c>
      <c r="J107" s="10">
        <v>73000000</v>
      </c>
      <c r="K107" s="10">
        <v>0</v>
      </c>
      <c r="L107" s="10">
        <v>0</v>
      </c>
      <c r="M107" s="10">
        <v>0</v>
      </c>
      <c r="N107" s="10">
        <v>0</v>
      </c>
      <c r="O107" s="10">
        <v>73000000</v>
      </c>
      <c r="P107" s="10">
        <v>73000000</v>
      </c>
      <c r="Q107" s="10">
        <v>0</v>
      </c>
      <c r="R107" s="10">
        <v>0</v>
      </c>
      <c r="S107" s="10">
        <v>0</v>
      </c>
      <c r="T107" s="10">
        <v>0</v>
      </c>
      <c r="U107" s="10">
        <v>73000000</v>
      </c>
    </row>
    <row r="108" spans="1:21" ht="15" customHeight="1" x14ac:dyDescent="0.25">
      <c r="A108" s="59">
        <v>16</v>
      </c>
      <c r="B108" s="59">
        <v>1</v>
      </c>
      <c r="C108" s="59">
        <v>3</v>
      </c>
      <c r="D108" s="59">
        <v>22</v>
      </c>
      <c r="E108" s="59">
        <v>1</v>
      </c>
      <c r="F108" s="59">
        <v>502</v>
      </c>
      <c r="G108" s="59">
        <v>6</v>
      </c>
      <c r="H108" s="59">
        <v>21</v>
      </c>
      <c r="I108" s="59" t="s">
        <v>8249</v>
      </c>
      <c r="J108" s="10">
        <v>265000000</v>
      </c>
      <c r="K108" s="10">
        <v>0</v>
      </c>
      <c r="L108" s="10">
        <v>0</v>
      </c>
      <c r="M108" s="10">
        <v>0</v>
      </c>
      <c r="N108" s="10">
        <v>0</v>
      </c>
      <c r="O108" s="10">
        <v>265000000</v>
      </c>
      <c r="P108" s="10">
        <v>265000000</v>
      </c>
      <c r="Q108" s="10">
        <v>0</v>
      </c>
      <c r="R108" s="10">
        <v>0</v>
      </c>
      <c r="S108" s="10">
        <v>0</v>
      </c>
      <c r="T108" s="10">
        <v>0</v>
      </c>
      <c r="U108" s="10">
        <v>265000000</v>
      </c>
    </row>
    <row r="109" spans="1:21" ht="15" customHeight="1" x14ac:dyDescent="0.25">
      <c r="A109" s="59">
        <v>16</v>
      </c>
      <c r="B109" s="59">
        <v>1</v>
      </c>
      <c r="C109" s="59">
        <v>3</v>
      </c>
      <c r="D109" s="59">
        <v>22</v>
      </c>
      <c r="E109" s="59">
        <v>1</v>
      </c>
      <c r="F109" s="59">
        <v>502</v>
      </c>
      <c r="G109" s="59">
        <v>6</v>
      </c>
      <c r="H109" s="59">
        <v>22</v>
      </c>
      <c r="I109" s="59" t="s">
        <v>8249</v>
      </c>
      <c r="J109" s="10">
        <v>1526400</v>
      </c>
      <c r="K109" s="10">
        <v>0</v>
      </c>
      <c r="L109" s="10">
        <v>0</v>
      </c>
      <c r="M109" s="10">
        <v>0</v>
      </c>
      <c r="N109" s="10">
        <v>0</v>
      </c>
      <c r="O109" s="10">
        <v>1526400</v>
      </c>
      <c r="P109" s="10">
        <v>1526400</v>
      </c>
      <c r="Q109" s="10">
        <v>0</v>
      </c>
      <c r="R109" s="10">
        <v>0</v>
      </c>
      <c r="S109" s="10">
        <v>0</v>
      </c>
      <c r="T109" s="10">
        <v>0</v>
      </c>
      <c r="U109" s="10">
        <v>1526400</v>
      </c>
    </row>
    <row r="110" spans="1:21" ht="15" customHeight="1" x14ac:dyDescent="0.25">
      <c r="A110" s="59">
        <v>16</v>
      </c>
      <c r="B110" s="59">
        <v>1</v>
      </c>
      <c r="C110" s="59">
        <v>3</v>
      </c>
      <c r="D110" s="59">
        <v>22</v>
      </c>
      <c r="E110" s="59">
        <v>1</v>
      </c>
      <c r="F110" s="59">
        <v>502</v>
      </c>
      <c r="G110" s="59">
        <v>6</v>
      </c>
      <c r="H110" s="59">
        <v>24</v>
      </c>
      <c r="I110" s="59" t="s">
        <v>8250</v>
      </c>
      <c r="J110" s="10">
        <v>465000000</v>
      </c>
      <c r="K110" s="10">
        <v>0</v>
      </c>
      <c r="L110" s="10">
        <v>0</v>
      </c>
      <c r="M110" s="10">
        <v>0</v>
      </c>
      <c r="N110" s="10">
        <v>0</v>
      </c>
      <c r="O110" s="10">
        <v>465000000</v>
      </c>
      <c r="P110" s="10">
        <v>0</v>
      </c>
      <c r="Q110" s="10">
        <v>0</v>
      </c>
      <c r="R110" s="10">
        <v>0</v>
      </c>
      <c r="S110" s="10">
        <v>0</v>
      </c>
      <c r="T110" s="10">
        <v>465000000</v>
      </c>
      <c r="U110" s="10">
        <v>0</v>
      </c>
    </row>
    <row r="111" spans="1:21" ht="15" customHeight="1" x14ac:dyDescent="0.25">
      <c r="A111" s="59">
        <v>16</v>
      </c>
      <c r="B111" s="59">
        <v>1</v>
      </c>
      <c r="C111" s="59">
        <v>3</v>
      </c>
      <c r="D111" s="59">
        <v>22</v>
      </c>
      <c r="E111" s="59">
        <v>1</v>
      </c>
      <c r="F111" s="59">
        <v>502</v>
      </c>
      <c r="G111" s="59">
        <v>6</v>
      </c>
      <c r="H111" s="59">
        <v>25</v>
      </c>
      <c r="I111" s="59" t="s">
        <v>8251</v>
      </c>
      <c r="J111" s="10">
        <v>23000000</v>
      </c>
      <c r="K111" s="10">
        <v>0</v>
      </c>
      <c r="L111" s="10">
        <v>0</v>
      </c>
      <c r="M111" s="10">
        <v>0</v>
      </c>
      <c r="N111" s="10">
        <v>0</v>
      </c>
      <c r="O111" s="10">
        <v>23000000</v>
      </c>
      <c r="P111" s="10">
        <v>23000000</v>
      </c>
      <c r="Q111" s="10">
        <v>0</v>
      </c>
      <c r="R111" s="10">
        <v>0</v>
      </c>
      <c r="S111" s="10">
        <v>0</v>
      </c>
      <c r="T111" s="10">
        <v>0</v>
      </c>
      <c r="U111" s="10">
        <v>23000000</v>
      </c>
    </row>
    <row r="112" spans="1:21" ht="15" customHeight="1" x14ac:dyDescent="0.25">
      <c r="A112" s="59">
        <v>16</v>
      </c>
      <c r="B112" s="59">
        <v>1</v>
      </c>
      <c r="C112" s="59">
        <v>3</v>
      </c>
      <c r="D112" s="59">
        <v>22</v>
      </c>
      <c r="E112" s="59">
        <v>1</v>
      </c>
      <c r="F112" s="59">
        <v>502</v>
      </c>
      <c r="G112" s="59">
        <v>6</v>
      </c>
      <c r="H112" s="59">
        <v>26</v>
      </c>
      <c r="I112" s="59" t="s">
        <v>8231</v>
      </c>
      <c r="J112" s="10">
        <v>39799276</v>
      </c>
      <c r="K112" s="10">
        <v>0</v>
      </c>
      <c r="L112" s="10">
        <v>0</v>
      </c>
      <c r="M112" s="10">
        <v>0</v>
      </c>
      <c r="N112" s="10">
        <v>0</v>
      </c>
      <c r="O112" s="10">
        <v>39799276</v>
      </c>
      <c r="P112" s="10">
        <v>39799276</v>
      </c>
      <c r="Q112" s="10">
        <v>0</v>
      </c>
      <c r="R112" s="10">
        <v>0</v>
      </c>
      <c r="S112" s="10">
        <v>0</v>
      </c>
      <c r="T112" s="10">
        <v>0</v>
      </c>
      <c r="U112" s="10">
        <v>39799276</v>
      </c>
    </row>
    <row r="113" spans="1:21" ht="15" customHeight="1" x14ac:dyDescent="0.25">
      <c r="A113" s="59">
        <v>16</v>
      </c>
      <c r="B113" s="59">
        <v>1</v>
      </c>
      <c r="C113" s="59">
        <v>3</v>
      </c>
      <c r="D113" s="59">
        <v>22</v>
      </c>
      <c r="E113" s="59">
        <v>1</v>
      </c>
      <c r="F113" s="59">
        <v>502</v>
      </c>
      <c r="G113" s="59">
        <v>6</v>
      </c>
      <c r="H113" s="59">
        <v>27</v>
      </c>
      <c r="I113" s="59" t="s">
        <v>9191</v>
      </c>
      <c r="J113" s="10">
        <v>0</v>
      </c>
      <c r="K113" s="10">
        <v>0</v>
      </c>
      <c r="L113" s="10">
        <v>0</v>
      </c>
      <c r="M113" s="10">
        <v>150000000</v>
      </c>
      <c r="N113" s="10">
        <v>0</v>
      </c>
      <c r="O113" s="10">
        <v>150000000</v>
      </c>
      <c r="P113" s="10">
        <v>0</v>
      </c>
      <c r="Q113" s="10">
        <v>0</v>
      </c>
      <c r="R113" s="10">
        <v>0</v>
      </c>
      <c r="S113" s="10">
        <v>0</v>
      </c>
      <c r="T113" s="10">
        <v>150000000</v>
      </c>
      <c r="U113" s="10">
        <v>0</v>
      </c>
    </row>
    <row r="114" spans="1:21" ht="15" customHeight="1" x14ac:dyDescent="0.25">
      <c r="A114" s="59">
        <v>16</v>
      </c>
      <c r="B114" s="59">
        <v>1</v>
      </c>
      <c r="C114" s="59">
        <v>3</v>
      </c>
      <c r="D114" s="59">
        <v>22</v>
      </c>
      <c r="E114" s="59">
        <v>1</v>
      </c>
      <c r="F114" s="59">
        <v>502</v>
      </c>
      <c r="G114" s="59">
        <v>6</v>
      </c>
      <c r="H114" s="59">
        <v>28</v>
      </c>
      <c r="I114" s="59" t="s">
        <v>9192</v>
      </c>
      <c r="J114" s="10">
        <v>0</v>
      </c>
      <c r="K114" s="10">
        <v>0</v>
      </c>
      <c r="L114" s="10">
        <v>0</v>
      </c>
      <c r="M114" s="10">
        <v>300000000</v>
      </c>
      <c r="N114" s="10">
        <v>0</v>
      </c>
      <c r="O114" s="10">
        <v>300000000</v>
      </c>
      <c r="P114" s="10">
        <v>300000000</v>
      </c>
      <c r="Q114" s="10">
        <v>0</v>
      </c>
      <c r="R114" s="10">
        <v>0</v>
      </c>
      <c r="S114" s="10">
        <v>0</v>
      </c>
      <c r="T114" s="10">
        <v>0</v>
      </c>
      <c r="U114" s="10">
        <v>300000000</v>
      </c>
    </row>
    <row r="115" spans="1:21" ht="15" customHeight="1" x14ac:dyDescent="0.25">
      <c r="A115" s="59">
        <v>16</v>
      </c>
      <c r="B115" s="59">
        <v>1</v>
      </c>
      <c r="C115" s="59">
        <v>3</v>
      </c>
      <c r="D115" s="59">
        <v>22</v>
      </c>
      <c r="E115" s="59">
        <v>1</v>
      </c>
      <c r="F115" s="59">
        <v>502</v>
      </c>
      <c r="G115" s="59">
        <v>6</v>
      </c>
      <c r="H115" s="59">
        <v>80</v>
      </c>
      <c r="I115" s="59" t="s">
        <v>8252</v>
      </c>
      <c r="J115" s="10">
        <v>58630000</v>
      </c>
      <c r="K115" s="10">
        <v>0</v>
      </c>
      <c r="L115" s="10">
        <v>0</v>
      </c>
      <c r="M115" s="10">
        <v>0</v>
      </c>
      <c r="N115" s="10">
        <v>0</v>
      </c>
      <c r="O115" s="10">
        <v>58630000</v>
      </c>
      <c r="P115" s="10">
        <v>58630000</v>
      </c>
      <c r="Q115" s="10">
        <v>58630000</v>
      </c>
      <c r="R115" s="10">
        <v>58630000</v>
      </c>
      <c r="S115" s="10">
        <v>58630000</v>
      </c>
      <c r="T115" s="10">
        <v>0</v>
      </c>
      <c r="U115" s="10">
        <v>0</v>
      </c>
    </row>
    <row r="116" spans="1:21" ht="15" customHeight="1" x14ac:dyDescent="0.25">
      <c r="A116" s="59">
        <v>16</v>
      </c>
      <c r="B116" s="59">
        <v>1</v>
      </c>
      <c r="C116" s="59">
        <v>3</v>
      </c>
      <c r="D116" s="59">
        <v>33</v>
      </c>
      <c r="E116" s="59">
        <v>1</v>
      </c>
      <c r="F116" s="59">
        <v>502</v>
      </c>
      <c r="G116" s="59">
        <v>6</v>
      </c>
      <c r="H116" s="59">
        <v>1</v>
      </c>
      <c r="I116" s="59" t="s">
        <v>8221</v>
      </c>
      <c r="J116" s="10">
        <v>585537081</v>
      </c>
      <c r="K116" s="10">
        <v>0</v>
      </c>
      <c r="L116" s="10">
        <v>0</v>
      </c>
      <c r="M116" s="10">
        <v>0</v>
      </c>
      <c r="N116" s="10">
        <v>0</v>
      </c>
      <c r="O116" s="10">
        <v>585537081</v>
      </c>
      <c r="P116" s="10">
        <v>585537081</v>
      </c>
      <c r="Q116" s="10">
        <v>583594000</v>
      </c>
      <c r="R116" s="10">
        <v>0</v>
      </c>
      <c r="S116" s="10">
        <v>0</v>
      </c>
      <c r="T116" s="10">
        <v>0</v>
      </c>
      <c r="U116" s="10">
        <v>1943081</v>
      </c>
    </row>
    <row r="117" spans="1:21" ht="15" customHeight="1" x14ac:dyDescent="0.25">
      <c r="A117" s="59">
        <v>16</v>
      </c>
      <c r="B117" s="59">
        <v>1</v>
      </c>
      <c r="C117" s="59">
        <v>3</v>
      </c>
      <c r="D117" s="59">
        <v>33</v>
      </c>
      <c r="E117" s="59">
        <v>1</v>
      </c>
      <c r="F117" s="59">
        <v>502</v>
      </c>
      <c r="G117" s="59">
        <v>6</v>
      </c>
      <c r="H117" s="59">
        <v>2</v>
      </c>
      <c r="I117" s="59" t="s">
        <v>8253</v>
      </c>
      <c r="J117" s="10">
        <v>498995403</v>
      </c>
      <c r="K117" s="10">
        <v>0</v>
      </c>
      <c r="L117" s="10">
        <v>0</v>
      </c>
      <c r="M117" s="10">
        <v>0</v>
      </c>
      <c r="N117" s="10">
        <v>0</v>
      </c>
      <c r="O117" s="10">
        <v>498995403</v>
      </c>
      <c r="P117" s="10">
        <v>492800000</v>
      </c>
      <c r="Q117" s="10">
        <v>177280000</v>
      </c>
      <c r="R117" s="10">
        <v>0</v>
      </c>
      <c r="S117" s="10">
        <v>0</v>
      </c>
      <c r="T117" s="10">
        <v>6195403</v>
      </c>
      <c r="U117" s="10">
        <v>315520000</v>
      </c>
    </row>
    <row r="118" spans="1:21" ht="15" customHeight="1" x14ac:dyDescent="0.25">
      <c r="A118" s="59">
        <v>16</v>
      </c>
      <c r="B118" s="59">
        <v>1</v>
      </c>
      <c r="C118" s="59">
        <v>3</v>
      </c>
      <c r="D118" s="59">
        <v>33</v>
      </c>
      <c r="E118" s="59">
        <v>1</v>
      </c>
      <c r="F118" s="59">
        <v>502</v>
      </c>
      <c r="G118" s="59">
        <v>6</v>
      </c>
      <c r="H118" s="59">
        <v>3</v>
      </c>
      <c r="I118" s="59" t="s">
        <v>8224</v>
      </c>
      <c r="J118" s="10">
        <v>422400000</v>
      </c>
      <c r="K118" s="10">
        <v>0</v>
      </c>
      <c r="L118" s="10">
        <v>0</v>
      </c>
      <c r="M118" s="10">
        <v>0</v>
      </c>
      <c r="N118" s="10">
        <v>0</v>
      </c>
      <c r="O118" s="10">
        <v>422400000</v>
      </c>
      <c r="P118" s="10">
        <v>422400000</v>
      </c>
      <c r="Q118" s="10">
        <v>351299993</v>
      </c>
      <c r="R118" s="10">
        <v>22590001</v>
      </c>
      <c r="S118" s="10">
        <v>22590001</v>
      </c>
      <c r="T118" s="10">
        <v>0</v>
      </c>
      <c r="U118" s="10">
        <v>71100007</v>
      </c>
    </row>
    <row r="119" spans="1:21" ht="15" customHeight="1" x14ac:dyDescent="0.25">
      <c r="A119" s="59">
        <v>16</v>
      </c>
      <c r="B119" s="59">
        <v>1</v>
      </c>
      <c r="C119" s="59">
        <v>3</v>
      </c>
      <c r="D119" s="59">
        <v>33</v>
      </c>
      <c r="E119" s="59">
        <v>1</v>
      </c>
      <c r="F119" s="59">
        <v>502</v>
      </c>
      <c r="G119" s="59">
        <v>6</v>
      </c>
      <c r="H119" s="59">
        <v>4</v>
      </c>
      <c r="I119" s="59" t="s">
        <v>8221</v>
      </c>
      <c r="J119" s="10">
        <v>58630000</v>
      </c>
      <c r="K119" s="10">
        <v>0</v>
      </c>
      <c r="L119" s="10">
        <v>0</v>
      </c>
      <c r="M119" s="10">
        <v>0</v>
      </c>
      <c r="N119" s="10">
        <v>0</v>
      </c>
      <c r="O119" s="10">
        <v>58630000</v>
      </c>
      <c r="P119" s="10">
        <v>55760000</v>
      </c>
      <c r="Q119" s="10">
        <v>0</v>
      </c>
      <c r="R119" s="10">
        <v>0</v>
      </c>
      <c r="S119" s="10">
        <v>0</v>
      </c>
      <c r="T119" s="10">
        <v>2870000</v>
      </c>
      <c r="U119" s="10">
        <v>55760000</v>
      </c>
    </row>
    <row r="120" spans="1:21" ht="15" customHeight="1" x14ac:dyDescent="0.25">
      <c r="A120" s="59">
        <v>16</v>
      </c>
      <c r="B120" s="59">
        <v>1</v>
      </c>
      <c r="C120" s="59">
        <v>3</v>
      </c>
      <c r="D120" s="59">
        <v>33</v>
      </c>
      <c r="E120" s="59">
        <v>1</v>
      </c>
      <c r="F120" s="59">
        <v>502</v>
      </c>
      <c r="G120" s="59">
        <v>6</v>
      </c>
      <c r="H120" s="59">
        <v>5</v>
      </c>
      <c r="I120" s="59" t="s">
        <v>8254</v>
      </c>
      <c r="J120" s="10">
        <v>58630000</v>
      </c>
      <c r="K120" s="10">
        <v>0</v>
      </c>
      <c r="L120" s="10">
        <v>0</v>
      </c>
      <c r="M120" s="10">
        <v>0</v>
      </c>
      <c r="N120" s="10">
        <v>0</v>
      </c>
      <c r="O120" s="10">
        <v>58630000</v>
      </c>
      <c r="P120" s="10">
        <v>0</v>
      </c>
      <c r="Q120" s="10">
        <v>0</v>
      </c>
      <c r="R120" s="10">
        <v>0</v>
      </c>
      <c r="S120" s="10">
        <v>0</v>
      </c>
      <c r="T120" s="10">
        <v>58630000</v>
      </c>
      <c r="U120" s="10">
        <v>0</v>
      </c>
    </row>
    <row r="121" spans="1:21" ht="15" customHeight="1" x14ac:dyDescent="0.25">
      <c r="A121" s="59">
        <v>16</v>
      </c>
      <c r="B121" s="59">
        <v>1</v>
      </c>
      <c r="C121" s="59">
        <v>3</v>
      </c>
      <c r="D121" s="59">
        <v>33</v>
      </c>
      <c r="E121" s="59">
        <v>1</v>
      </c>
      <c r="F121" s="59">
        <v>502</v>
      </c>
      <c r="G121" s="59">
        <v>6</v>
      </c>
      <c r="H121" s="59">
        <v>80</v>
      </c>
      <c r="I121" s="59" t="s">
        <v>8255</v>
      </c>
      <c r="J121" s="10">
        <v>38604597</v>
      </c>
      <c r="K121" s="10">
        <v>0</v>
      </c>
      <c r="L121" s="10">
        <v>0</v>
      </c>
      <c r="M121" s="10">
        <v>0</v>
      </c>
      <c r="N121" s="10">
        <v>0</v>
      </c>
      <c r="O121" s="10">
        <v>38604597</v>
      </c>
      <c r="P121" s="10">
        <v>38604597</v>
      </c>
      <c r="Q121" s="10">
        <v>38070000</v>
      </c>
      <c r="R121" s="10">
        <v>38070000</v>
      </c>
      <c r="S121" s="10">
        <v>38070000</v>
      </c>
      <c r="T121" s="10">
        <v>0</v>
      </c>
      <c r="U121" s="10">
        <v>534597</v>
      </c>
    </row>
    <row r="122" spans="1:21" ht="15" customHeight="1" x14ac:dyDescent="0.25">
      <c r="A122" s="59">
        <v>16</v>
      </c>
      <c r="B122" s="59">
        <v>1</v>
      </c>
      <c r="C122" s="59">
        <v>3</v>
      </c>
      <c r="D122" s="59">
        <v>44</v>
      </c>
      <c r="E122" s="59">
        <v>1</v>
      </c>
      <c r="F122" s="59">
        <v>502</v>
      </c>
      <c r="G122" s="59">
        <v>6</v>
      </c>
      <c r="H122" s="59">
        <v>0</v>
      </c>
      <c r="I122" s="59" t="s">
        <v>8256</v>
      </c>
      <c r="J122" s="10">
        <v>350000000</v>
      </c>
      <c r="K122" s="10">
        <v>0</v>
      </c>
      <c r="L122" s="10">
        <v>0</v>
      </c>
      <c r="M122" s="10">
        <v>0</v>
      </c>
      <c r="N122" s="10">
        <v>0</v>
      </c>
      <c r="O122" s="10">
        <v>350000000</v>
      </c>
      <c r="P122" s="10">
        <v>150000000</v>
      </c>
      <c r="Q122" s="10">
        <v>150000000</v>
      </c>
      <c r="R122" s="10">
        <v>150000000</v>
      </c>
      <c r="S122" s="10">
        <v>150000000</v>
      </c>
      <c r="T122" s="10">
        <v>200000000</v>
      </c>
      <c r="U122" s="10">
        <v>0</v>
      </c>
    </row>
    <row r="123" spans="1:21" ht="15" customHeight="1" x14ac:dyDescent="0.25">
      <c r="A123" s="59">
        <v>16</v>
      </c>
      <c r="B123" s="59">
        <v>1</v>
      </c>
      <c r="C123" s="59">
        <v>3</v>
      </c>
      <c r="D123" s="59">
        <v>44</v>
      </c>
      <c r="E123" s="59">
        <v>1</v>
      </c>
      <c r="F123" s="59">
        <v>502</v>
      </c>
      <c r="G123" s="59">
        <v>6</v>
      </c>
      <c r="H123" s="59">
        <v>1</v>
      </c>
      <c r="I123" s="59" t="s">
        <v>8257</v>
      </c>
      <c r="J123" s="10">
        <v>1000000000</v>
      </c>
      <c r="K123" s="10">
        <v>0</v>
      </c>
      <c r="L123" s="10">
        <v>0</v>
      </c>
      <c r="M123" s="10">
        <v>0</v>
      </c>
      <c r="N123" s="10">
        <v>0</v>
      </c>
      <c r="O123" s="10">
        <v>1000000000</v>
      </c>
      <c r="P123" s="10">
        <v>1000000000</v>
      </c>
      <c r="Q123" s="10">
        <v>1000000000</v>
      </c>
      <c r="R123" s="10">
        <v>1000000000</v>
      </c>
      <c r="S123" s="10">
        <v>1000000000</v>
      </c>
      <c r="T123" s="10">
        <v>0</v>
      </c>
      <c r="U123" s="10">
        <v>0</v>
      </c>
    </row>
    <row r="124" spans="1:21" ht="15" customHeight="1" x14ac:dyDescent="0.25">
      <c r="A124" s="59">
        <v>16</v>
      </c>
      <c r="B124" s="59">
        <v>1</v>
      </c>
      <c r="C124" s="59">
        <v>3</v>
      </c>
      <c r="D124" s="59">
        <v>44</v>
      </c>
      <c r="E124" s="59">
        <v>1</v>
      </c>
      <c r="F124" s="59">
        <v>502</v>
      </c>
      <c r="G124" s="59">
        <v>6</v>
      </c>
      <c r="H124" s="59">
        <v>2</v>
      </c>
      <c r="I124" s="59" t="s">
        <v>8258</v>
      </c>
      <c r="J124" s="10">
        <v>1000000000</v>
      </c>
      <c r="K124" s="10">
        <v>0</v>
      </c>
      <c r="L124" s="10">
        <v>0</v>
      </c>
      <c r="M124" s="10">
        <v>0</v>
      </c>
      <c r="N124" s="10">
        <v>0</v>
      </c>
      <c r="O124" s="10">
        <v>1000000000</v>
      </c>
      <c r="P124" s="10">
        <v>1000000000</v>
      </c>
      <c r="Q124" s="10">
        <v>1000000000</v>
      </c>
      <c r="R124" s="10">
        <v>1000000000</v>
      </c>
      <c r="S124" s="10">
        <v>1000000000</v>
      </c>
      <c r="T124" s="10">
        <v>0</v>
      </c>
      <c r="U124" s="10">
        <v>0</v>
      </c>
    </row>
    <row r="125" spans="1:21" ht="15" customHeight="1" x14ac:dyDescent="0.25">
      <c r="A125" s="59">
        <v>16</v>
      </c>
      <c r="B125" s="59">
        <v>1</v>
      </c>
      <c r="C125" s="59">
        <v>3</v>
      </c>
      <c r="D125" s="59">
        <v>44</v>
      </c>
      <c r="E125" s="59">
        <v>1</v>
      </c>
      <c r="F125" s="59">
        <v>502</v>
      </c>
      <c r="G125" s="59">
        <v>6</v>
      </c>
      <c r="H125" s="59">
        <v>3</v>
      </c>
      <c r="I125" s="59" t="s">
        <v>8259</v>
      </c>
      <c r="J125" s="10">
        <v>1500000000</v>
      </c>
      <c r="K125" s="10">
        <v>0</v>
      </c>
      <c r="L125" s="10">
        <v>0</v>
      </c>
      <c r="M125" s="10">
        <v>0</v>
      </c>
      <c r="N125" s="10">
        <v>0</v>
      </c>
      <c r="O125" s="10">
        <v>1500000000</v>
      </c>
      <c r="P125" s="10">
        <v>0</v>
      </c>
      <c r="Q125" s="10">
        <v>0</v>
      </c>
      <c r="R125" s="10">
        <v>0</v>
      </c>
      <c r="S125" s="10">
        <v>0</v>
      </c>
      <c r="T125" s="10">
        <v>1500000000</v>
      </c>
      <c r="U125" s="10">
        <v>0</v>
      </c>
    </row>
    <row r="126" spans="1:21" ht="15" customHeight="1" x14ac:dyDescent="0.25">
      <c r="A126" s="59">
        <v>16</v>
      </c>
      <c r="B126" s="59">
        <v>1</v>
      </c>
      <c r="C126" s="59">
        <v>3</v>
      </c>
      <c r="D126" s="59">
        <v>44</v>
      </c>
      <c r="E126" s="59">
        <v>1</v>
      </c>
      <c r="F126" s="59">
        <v>502</v>
      </c>
      <c r="G126" s="59">
        <v>6</v>
      </c>
      <c r="H126" s="59">
        <v>5</v>
      </c>
      <c r="I126" s="59" t="s">
        <v>8260</v>
      </c>
      <c r="J126" s="10">
        <v>150000000</v>
      </c>
      <c r="K126" s="10">
        <v>0</v>
      </c>
      <c r="L126" s="10">
        <v>0</v>
      </c>
      <c r="M126" s="10">
        <v>0</v>
      </c>
      <c r="N126" s="10">
        <v>150000000</v>
      </c>
      <c r="O126" s="10">
        <v>0</v>
      </c>
      <c r="P126" s="10">
        <v>0</v>
      </c>
      <c r="Q126" s="10">
        <v>0</v>
      </c>
      <c r="R126" s="10">
        <v>0</v>
      </c>
      <c r="S126" s="10">
        <v>0</v>
      </c>
      <c r="T126" s="10">
        <v>0</v>
      </c>
      <c r="U126" s="10">
        <v>0</v>
      </c>
    </row>
    <row r="127" spans="1:21" ht="15" customHeight="1" x14ac:dyDescent="0.25">
      <c r="A127" s="59">
        <v>16</v>
      </c>
      <c r="B127" s="59">
        <v>1</v>
      </c>
      <c r="C127" s="59">
        <v>3</v>
      </c>
      <c r="D127" s="59">
        <v>44</v>
      </c>
      <c r="E127" s="59">
        <v>1</v>
      </c>
      <c r="F127" s="59">
        <v>502</v>
      </c>
      <c r="G127" s="59">
        <v>6</v>
      </c>
      <c r="H127" s="59">
        <v>6</v>
      </c>
      <c r="I127" s="59" t="s">
        <v>8261</v>
      </c>
      <c r="J127" s="10">
        <v>300000000</v>
      </c>
      <c r="K127" s="10">
        <v>0</v>
      </c>
      <c r="L127" s="10">
        <v>0</v>
      </c>
      <c r="M127" s="10">
        <v>0</v>
      </c>
      <c r="N127" s="10">
        <v>0</v>
      </c>
      <c r="O127" s="10">
        <v>300000000</v>
      </c>
      <c r="P127" s="10">
        <v>300000000</v>
      </c>
      <c r="Q127" s="10">
        <v>300000000</v>
      </c>
      <c r="R127" s="10">
        <v>300000000</v>
      </c>
      <c r="S127" s="10">
        <v>300000000</v>
      </c>
      <c r="T127" s="10">
        <v>0</v>
      </c>
      <c r="U127" s="10">
        <v>0</v>
      </c>
    </row>
    <row r="128" spans="1:21" ht="15" customHeight="1" x14ac:dyDescent="0.25">
      <c r="A128" s="59">
        <v>16</v>
      </c>
      <c r="B128" s="59">
        <v>1</v>
      </c>
      <c r="C128" s="59">
        <v>3</v>
      </c>
      <c r="D128" s="59">
        <v>44</v>
      </c>
      <c r="E128" s="59">
        <v>1</v>
      </c>
      <c r="F128" s="59">
        <v>502</v>
      </c>
      <c r="G128" s="59">
        <v>6</v>
      </c>
      <c r="H128" s="59">
        <v>7</v>
      </c>
      <c r="I128" s="59" t="s">
        <v>8262</v>
      </c>
      <c r="J128" s="10">
        <v>300000000</v>
      </c>
      <c r="K128" s="10">
        <v>0</v>
      </c>
      <c r="L128" s="10">
        <v>0</v>
      </c>
      <c r="M128" s="10">
        <v>0</v>
      </c>
      <c r="N128" s="10">
        <v>300000000</v>
      </c>
      <c r="O128" s="10">
        <v>0</v>
      </c>
      <c r="P128" s="10">
        <v>0</v>
      </c>
      <c r="Q128" s="10">
        <v>0</v>
      </c>
      <c r="R128" s="10">
        <v>0</v>
      </c>
      <c r="S128" s="10">
        <v>0</v>
      </c>
      <c r="T128" s="10">
        <v>0</v>
      </c>
      <c r="U128" s="10">
        <v>0</v>
      </c>
    </row>
    <row r="129" spans="1:21" ht="15" customHeight="1" x14ac:dyDescent="0.25">
      <c r="A129" s="59">
        <v>16</v>
      </c>
      <c r="B129" s="59">
        <v>1</v>
      </c>
      <c r="C129" s="59">
        <v>3</v>
      </c>
      <c r="D129" s="59">
        <v>44</v>
      </c>
      <c r="E129" s="59">
        <v>1</v>
      </c>
      <c r="F129" s="59">
        <v>502</v>
      </c>
      <c r="G129" s="59">
        <v>6</v>
      </c>
      <c r="H129" s="59">
        <v>8</v>
      </c>
      <c r="I129" s="59" t="s">
        <v>8263</v>
      </c>
      <c r="J129" s="10">
        <v>100000000</v>
      </c>
      <c r="K129" s="10">
        <v>0</v>
      </c>
      <c r="L129" s="10">
        <v>0</v>
      </c>
      <c r="M129" s="10">
        <v>0</v>
      </c>
      <c r="N129" s="10">
        <v>0</v>
      </c>
      <c r="O129" s="10">
        <v>100000000</v>
      </c>
      <c r="P129" s="10">
        <v>100000000</v>
      </c>
      <c r="Q129" s="10">
        <v>100000000</v>
      </c>
      <c r="R129" s="10">
        <v>100000000</v>
      </c>
      <c r="S129" s="10">
        <v>100000000</v>
      </c>
      <c r="T129" s="10">
        <v>0</v>
      </c>
      <c r="U129" s="10">
        <v>0</v>
      </c>
    </row>
    <row r="130" spans="1:21" ht="15" customHeight="1" x14ac:dyDescent="0.25">
      <c r="A130" s="59">
        <v>16</v>
      </c>
      <c r="B130" s="59">
        <v>1</v>
      </c>
      <c r="C130" s="59">
        <v>3</v>
      </c>
      <c r="D130" s="59">
        <v>44</v>
      </c>
      <c r="E130" s="59">
        <v>1</v>
      </c>
      <c r="F130" s="59">
        <v>502</v>
      </c>
      <c r="G130" s="59">
        <v>6</v>
      </c>
      <c r="H130" s="59">
        <v>14</v>
      </c>
      <c r="I130" s="59" t="s">
        <v>8264</v>
      </c>
      <c r="J130" s="10">
        <v>2500000000</v>
      </c>
      <c r="K130" s="10">
        <v>0</v>
      </c>
      <c r="L130" s="10">
        <v>0</v>
      </c>
      <c r="M130" s="10">
        <v>0</v>
      </c>
      <c r="N130" s="10">
        <v>0</v>
      </c>
      <c r="O130" s="10">
        <v>2500000000</v>
      </c>
      <c r="P130" s="10">
        <v>2500000000</v>
      </c>
      <c r="Q130" s="10">
        <v>2500000000</v>
      </c>
      <c r="R130" s="10">
        <v>2500000000</v>
      </c>
      <c r="S130" s="10">
        <v>2500000000</v>
      </c>
      <c r="T130" s="10">
        <v>0</v>
      </c>
      <c r="U130" s="10">
        <v>0</v>
      </c>
    </row>
    <row r="131" spans="1:21" ht="15" customHeight="1" x14ac:dyDescent="0.25">
      <c r="A131" s="59">
        <v>16</v>
      </c>
      <c r="B131" s="59">
        <v>1</v>
      </c>
      <c r="C131" s="59">
        <v>3</v>
      </c>
      <c r="D131" s="59">
        <v>44</v>
      </c>
      <c r="E131" s="59">
        <v>1</v>
      </c>
      <c r="F131" s="59">
        <v>502</v>
      </c>
      <c r="G131" s="59">
        <v>6</v>
      </c>
      <c r="H131" s="59">
        <v>80</v>
      </c>
      <c r="I131" s="59" t="s">
        <v>8265</v>
      </c>
      <c r="J131" s="10">
        <v>1300000000</v>
      </c>
      <c r="K131" s="10">
        <v>0</v>
      </c>
      <c r="L131" s="10">
        <v>0</v>
      </c>
      <c r="M131" s="10">
        <v>0</v>
      </c>
      <c r="N131" s="10">
        <v>0</v>
      </c>
      <c r="O131" s="10">
        <v>1300000000</v>
      </c>
      <c r="P131" s="10">
        <v>1300000000</v>
      </c>
      <c r="Q131" s="10">
        <v>1300000000</v>
      </c>
      <c r="R131" s="10">
        <v>1300000000</v>
      </c>
      <c r="S131" s="10">
        <v>1300000000</v>
      </c>
      <c r="T131" s="10">
        <v>0</v>
      </c>
      <c r="U131" s="10">
        <v>0</v>
      </c>
    </row>
    <row r="132" spans="1:21" ht="15" customHeight="1" x14ac:dyDescent="0.25">
      <c r="A132" s="59">
        <v>16</v>
      </c>
      <c r="B132" s="59">
        <v>1</v>
      </c>
      <c r="C132" s="59">
        <v>3</v>
      </c>
      <c r="D132" s="59">
        <v>44</v>
      </c>
      <c r="E132" s="59">
        <v>1</v>
      </c>
      <c r="F132" s="59">
        <v>502</v>
      </c>
      <c r="G132" s="59">
        <v>6</v>
      </c>
      <c r="H132" s="59">
        <v>81</v>
      </c>
      <c r="I132" s="59" t="s">
        <v>8266</v>
      </c>
      <c r="J132" s="10">
        <v>1700000000</v>
      </c>
      <c r="K132" s="10">
        <v>0</v>
      </c>
      <c r="L132" s="10">
        <v>0</v>
      </c>
      <c r="M132" s="10">
        <v>0</v>
      </c>
      <c r="N132" s="10">
        <v>0</v>
      </c>
      <c r="O132" s="10">
        <v>1700000000</v>
      </c>
      <c r="P132" s="10">
        <v>1700000000</v>
      </c>
      <c r="Q132" s="10">
        <v>1700000000</v>
      </c>
      <c r="R132" s="10">
        <v>1700000000</v>
      </c>
      <c r="S132" s="10">
        <v>1700000000</v>
      </c>
      <c r="T132" s="10">
        <v>0</v>
      </c>
      <c r="U132" s="10">
        <v>0</v>
      </c>
    </row>
    <row r="133" spans="1:21" ht="15" customHeight="1" x14ac:dyDescent="0.25">
      <c r="A133" s="59">
        <v>16</v>
      </c>
      <c r="B133" s="59">
        <v>1</v>
      </c>
      <c r="C133" s="59">
        <v>3</v>
      </c>
      <c r="D133" s="59">
        <v>81</v>
      </c>
      <c r="E133" s="59">
        <v>1</v>
      </c>
      <c r="F133" s="59">
        <v>501</v>
      </c>
      <c r="G133" s="59">
        <v>25</v>
      </c>
      <c r="H133" s="59">
        <v>0</v>
      </c>
      <c r="I133" s="59" t="s">
        <v>8218</v>
      </c>
      <c r="J133" s="10">
        <v>89281416</v>
      </c>
      <c r="K133" s="10">
        <v>0</v>
      </c>
      <c r="L133" s="10">
        <v>0</v>
      </c>
      <c r="M133" s="10">
        <v>0</v>
      </c>
      <c r="N133" s="10">
        <v>0</v>
      </c>
      <c r="O133" s="10">
        <v>89281416</v>
      </c>
      <c r="P133" s="10">
        <v>0</v>
      </c>
      <c r="Q133" s="10">
        <v>0</v>
      </c>
      <c r="R133" s="10">
        <v>0</v>
      </c>
      <c r="S133" s="10">
        <v>0</v>
      </c>
      <c r="T133" s="10">
        <v>89281416</v>
      </c>
      <c r="U133" s="10">
        <v>0</v>
      </c>
    </row>
    <row r="134" spans="1:21" ht="15" customHeight="1" x14ac:dyDescent="0.25">
      <c r="A134" s="59">
        <v>16</v>
      </c>
      <c r="B134" s="59">
        <v>1</v>
      </c>
      <c r="C134" s="59">
        <v>3</v>
      </c>
      <c r="D134" s="59">
        <v>81</v>
      </c>
      <c r="E134" s="59">
        <v>1</v>
      </c>
      <c r="F134" s="59">
        <v>501</v>
      </c>
      <c r="G134" s="59">
        <v>62</v>
      </c>
      <c r="H134" s="59">
        <v>0</v>
      </c>
      <c r="I134" s="59" t="s">
        <v>8466</v>
      </c>
      <c r="J134" s="10">
        <v>5400000000</v>
      </c>
      <c r="K134" s="10">
        <v>0</v>
      </c>
      <c r="L134" s="10">
        <v>0</v>
      </c>
      <c r="M134" s="10">
        <v>0</v>
      </c>
      <c r="N134" s="10">
        <v>0</v>
      </c>
      <c r="O134" s="10">
        <v>5400000000</v>
      </c>
      <c r="P134" s="10">
        <v>0</v>
      </c>
      <c r="Q134" s="10">
        <v>0</v>
      </c>
      <c r="R134" s="10">
        <v>0</v>
      </c>
      <c r="S134" s="10">
        <v>0</v>
      </c>
      <c r="T134" s="10">
        <v>5400000000</v>
      </c>
      <c r="U134" s="10">
        <v>0</v>
      </c>
    </row>
    <row r="135" spans="1:21" ht="15" customHeight="1" x14ac:dyDescent="0.25">
      <c r="A135" s="59">
        <v>20</v>
      </c>
      <c r="B135" s="59">
        <v>1</v>
      </c>
      <c r="C135" s="59">
        <v>3</v>
      </c>
      <c r="D135" s="59">
        <v>11</v>
      </c>
      <c r="E135" s="59">
        <v>1</v>
      </c>
      <c r="F135" s="59">
        <v>302</v>
      </c>
      <c r="G135" s="59">
        <v>7</v>
      </c>
      <c r="H135" s="59">
        <v>0</v>
      </c>
      <c r="I135" s="59" t="s">
        <v>8267</v>
      </c>
      <c r="J135" s="10">
        <v>800000000</v>
      </c>
      <c r="K135" s="10">
        <v>0</v>
      </c>
      <c r="L135" s="10">
        <v>0</v>
      </c>
      <c r="M135" s="10">
        <v>0</v>
      </c>
      <c r="N135" s="10">
        <v>0</v>
      </c>
      <c r="O135" s="10">
        <v>800000000</v>
      </c>
      <c r="P135" s="10">
        <v>800000000</v>
      </c>
      <c r="Q135" s="10">
        <v>0</v>
      </c>
      <c r="R135" s="10">
        <v>0</v>
      </c>
      <c r="S135" s="10">
        <v>0</v>
      </c>
      <c r="T135" s="10">
        <v>0</v>
      </c>
      <c r="U135" s="10">
        <v>800000000</v>
      </c>
    </row>
    <row r="136" spans="1:21" ht="15" customHeight="1" x14ac:dyDescent="0.25">
      <c r="A136" s="59">
        <v>20</v>
      </c>
      <c r="B136" s="59">
        <v>1</v>
      </c>
      <c r="C136" s="59">
        <v>3</v>
      </c>
      <c r="D136" s="59">
        <v>11</v>
      </c>
      <c r="E136" s="59">
        <v>1</v>
      </c>
      <c r="F136" s="59">
        <v>302</v>
      </c>
      <c r="G136" s="59">
        <v>7</v>
      </c>
      <c r="H136" s="59">
        <v>1</v>
      </c>
      <c r="I136" s="59" t="s">
        <v>8268</v>
      </c>
      <c r="J136" s="10">
        <v>50000000</v>
      </c>
      <c r="K136" s="10">
        <v>0</v>
      </c>
      <c r="L136" s="10">
        <v>0</v>
      </c>
      <c r="M136" s="10">
        <v>0</v>
      </c>
      <c r="N136" s="10">
        <v>0</v>
      </c>
      <c r="O136" s="10">
        <v>50000000</v>
      </c>
      <c r="P136" s="10">
        <v>0</v>
      </c>
      <c r="Q136" s="10">
        <v>0</v>
      </c>
      <c r="R136" s="10">
        <v>0</v>
      </c>
      <c r="S136" s="10">
        <v>0</v>
      </c>
      <c r="T136" s="10">
        <v>50000000</v>
      </c>
      <c r="U136" s="10">
        <v>0</v>
      </c>
    </row>
    <row r="137" spans="1:21" ht="15" customHeight="1" x14ac:dyDescent="0.25">
      <c r="A137" s="59">
        <v>20</v>
      </c>
      <c r="B137" s="59">
        <v>1</v>
      </c>
      <c r="C137" s="59">
        <v>3</v>
      </c>
      <c r="D137" s="59">
        <v>11</v>
      </c>
      <c r="E137" s="59">
        <v>1</v>
      </c>
      <c r="F137" s="59">
        <v>302</v>
      </c>
      <c r="G137" s="59">
        <v>7</v>
      </c>
      <c r="H137" s="59">
        <v>2</v>
      </c>
      <c r="I137" s="59" t="s">
        <v>8269</v>
      </c>
      <c r="J137" s="10">
        <v>80000000</v>
      </c>
      <c r="K137" s="10">
        <v>0</v>
      </c>
      <c r="L137" s="10">
        <v>0</v>
      </c>
      <c r="M137" s="10">
        <v>0</v>
      </c>
      <c r="N137" s="10">
        <v>0</v>
      </c>
      <c r="O137" s="10">
        <v>80000000</v>
      </c>
      <c r="P137" s="10">
        <v>80000000</v>
      </c>
      <c r="Q137" s="10">
        <v>0</v>
      </c>
      <c r="R137" s="10">
        <v>0</v>
      </c>
      <c r="S137" s="10">
        <v>0</v>
      </c>
      <c r="T137" s="10">
        <v>0</v>
      </c>
      <c r="U137" s="10">
        <v>80000000</v>
      </c>
    </row>
    <row r="138" spans="1:21" ht="15" customHeight="1" x14ac:dyDescent="0.25">
      <c r="A138" s="59">
        <v>20</v>
      </c>
      <c r="B138" s="59">
        <v>1</v>
      </c>
      <c r="C138" s="59">
        <v>3</v>
      </c>
      <c r="D138" s="59">
        <v>11</v>
      </c>
      <c r="E138" s="59">
        <v>1</v>
      </c>
      <c r="F138" s="59">
        <v>302</v>
      </c>
      <c r="G138" s="59">
        <v>7</v>
      </c>
      <c r="H138" s="59">
        <v>3</v>
      </c>
      <c r="I138" s="59" t="s">
        <v>8270</v>
      </c>
      <c r="J138" s="10">
        <v>30000000</v>
      </c>
      <c r="K138" s="10">
        <v>0</v>
      </c>
      <c r="L138" s="10">
        <v>0</v>
      </c>
      <c r="M138" s="10">
        <v>0</v>
      </c>
      <c r="N138" s="10">
        <v>0</v>
      </c>
      <c r="O138" s="10">
        <v>30000000</v>
      </c>
      <c r="P138" s="10">
        <v>30000000</v>
      </c>
      <c r="Q138" s="10">
        <v>0</v>
      </c>
      <c r="R138" s="10">
        <v>0</v>
      </c>
      <c r="S138" s="10">
        <v>0</v>
      </c>
      <c r="T138" s="10">
        <v>0</v>
      </c>
      <c r="U138" s="10">
        <v>30000000</v>
      </c>
    </row>
    <row r="139" spans="1:21" ht="15" customHeight="1" x14ac:dyDescent="0.25">
      <c r="A139" s="59">
        <v>20</v>
      </c>
      <c r="B139" s="59">
        <v>1</v>
      </c>
      <c r="C139" s="59">
        <v>3</v>
      </c>
      <c r="D139" s="59">
        <v>11</v>
      </c>
      <c r="E139" s="59">
        <v>1</v>
      </c>
      <c r="F139" s="59">
        <v>302</v>
      </c>
      <c r="G139" s="59">
        <v>7</v>
      </c>
      <c r="H139" s="59">
        <v>4</v>
      </c>
      <c r="I139" s="59" t="s">
        <v>8271</v>
      </c>
      <c r="J139" s="10">
        <v>80000000</v>
      </c>
      <c r="K139" s="10">
        <v>0</v>
      </c>
      <c r="L139" s="10">
        <v>0</v>
      </c>
      <c r="M139" s="10">
        <v>0</v>
      </c>
      <c r="N139" s="10">
        <v>0</v>
      </c>
      <c r="O139" s="10">
        <v>80000000</v>
      </c>
      <c r="P139" s="10">
        <v>0</v>
      </c>
      <c r="Q139" s="10">
        <v>0</v>
      </c>
      <c r="R139" s="10">
        <v>0</v>
      </c>
      <c r="S139" s="10">
        <v>0</v>
      </c>
      <c r="T139" s="10">
        <v>80000000</v>
      </c>
      <c r="U139" s="10">
        <v>0</v>
      </c>
    </row>
    <row r="140" spans="1:21" ht="15" customHeight="1" x14ac:dyDescent="0.25">
      <c r="A140" s="59">
        <v>20</v>
      </c>
      <c r="B140" s="59">
        <v>1</v>
      </c>
      <c r="C140" s="59">
        <v>3</v>
      </c>
      <c r="D140" s="59">
        <v>11</v>
      </c>
      <c r="E140" s="59">
        <v>1</v>
      </c>
      <c r="F140" s="59">
        <v>302</v>
      </c>
      <c r="G140" s="59">
        <v>7</v>
      </c>
      <c r="H140" s="59">
        <v>5</v>
      </c>
      <c r="I140" s="59" t="s">
        <v>8272</v>
      </c>
      <c r="J140" s="10">
        <v>50000000</v>
      </c>
      <c r="K140" s="10">
        <v>0</v>
      </c>
      <c r="L140" s="10">
        <v>0</v>
      </c>
      <c r="M140" s="10">
        <v>0</v>
      </c>
      <c r="N140" s="10">
        <v>0</v>
      </c>
      <c r="O140" s="10">
        <v>50000000</v>
      </c>
      <c r="P140" s="10">
        <v>0</v>
      </c>
      <c r="Q140" s="10">
        <v>0</v>
      </c>
      <c r="R140" s="10">
        <v>0</v>
      </c>
      <c r="S140" s="10">
        <v>0</v>
      </c>
      <c r="T140" s="10">
        <v>50000000</v>
      </c>
      <c r="U140" s="10">
        <v>0</v>
      </c>
    </row>
    <row r="141" spans="1:21" ht="15" customHeight="1" x14ac:dyDescent="0.25">
      <c r="A141" s="59">
        <v>20</v>
      </c>
      <c r="B141" s="59">
        <v>1</v>
      </c>
      <c r="C141" s="59">
        <v>3</v>
      </c>
      <c r="D141" s="59">
        <v>11</v>
      </c>
      <c r="E141" s="59">
        <v>1</v>
      </c>
      <c r="F141" s="59">
        <v>302</v>
      </c>
      <c r="G141" s="59">
        <v>7</v>
      </c>
      <c r="H141" s="59">
        <v>6</v>
      </c>
      <c r="I141" s="59" t="s">
        <v>8273</v>
      </c>
      <c r="J141" s="10">
        <v>232800000</v>
      </c>
      <c r="K141" s="10">
        <v>0</v>
      </c>
      <c r="L141" s="10">
        <v>0</v>
      </c>
      <c r="M141" s="10">
        <v>0</v>
      </c>
      <c r="N141" s="10">
        <v>0</v>
      </c>
      <c r="O141" s="10">
        <v>232800000</v>
      </c>
      <c r="P141" s="10">
        <v>198000000</v>
      </c>
      <c r="Q141" s="10">
        <v>0</v>
      </c>
      <c r="R141" s="10">
        <v>0</v>
      </c>
      <c r="S141" s="10">
        <v>0</v>
      </c>
      <c r="T141" s="10">
        <v>34800000</v>
      </c>
      <c r="U141" s="10">
        <v>198000000</v>
      </c>
    </row>
    <row r="142" spans="1:21" ht="15" customHeight="1" x14ac:dyDescent="0.25">
      <c r="A142" s="59">
        <v>20</v>
      </c>
      <c r="B142" s="59">
        <v>1</v>
      </c>
      <c r="C142" s="59">
        <v>3</v>
      </c>
      <c r="D142" s="59">
        <v>11</v>
      </c>
      <c r="E142" s="59">
        <v>1</v>
      </c>
      <c r="F142" s="59">
        <v>302</v>
      </c>
      <c r="G142" s="59">
        <v>7</v>
      </c>
      <c r="H142" s="59">
        <v>7</v>
      </c>
      <c r="I142" s="59" t="s">
        <v>8274</v>
      </c>
      <c r="J142" s="10">
        <v>50000000</v>
      </c>
      <c r="K142" s="10">
        <v>0</v>
      </c>
      <c r="L142" s="10">
        <v>0</v>
      </c>
      <c r="M142" s="10">
        <v>0</v>
      </c>
      <c r="N142" s="10">
        <v>0</v>
      </c>
      <c r="O142" s="10">
        <v>50000000</v>
      </c>
      <c r="P142" s="10">
        <v>50000000</v>
      </c>
      <c r="Q142" s="10">
        <v>0</v>
      </c>
      <c r="R142" s="10">
        <v>0</v>
      </c>
      <c r="S142" s="10">
        <v>0</v>
      </c>
      <c r="T142" s="10">
        <v>0</v>
      </c>
      <c r="U142" s="10">
        <v>50000000</v>
      </c>
    </row>
    <row r="143" spans="1:21" ht="15" customHeight="1" x14ac:dyDescent="0.25">
      <c r="A143" s="59">
        <v>20</v>
      </c>
      <c r="B143" s="59">
        <v>1</v>
      </c>
      <c r="C143" s="59">
        <v>3</v>
      </c>
      <c r="D143" s="59">
        <v>11</v>
      </c>
      <c r="E143" s="59">
        <v>1</v>
      </c>
      <c r="F143" s="59">
        <v>302</v>
      </c>
      <c r="G143" s="59">
        <v>7</v>
      </c>
      <c r="H143" s="59">
        <v>8</v>
      </c>
      <c r="I143" s="59" t="s">
        <v>8275</v>
      </c>
      <c r="J143" s="10">
        <v>100000000</v>
      </c>
      <c r="K143" s="10">
        <v>0</v>
      </c>
      <c r="L143" s="10">
        <v>0</v>
      </c>
      <c r="M143" s="10">
        <v>0</v>
      </c>
      <c r="N143" s="10">
        <v>0</v>
      </c>
      <c r="O143" s="10">
        <v>100000000</v>
      </c>
      <c r="P143" s="10">
        <v>0</v>
      </c>
      <c r="Q143" s="10">
        <v>0</v>
      </c>
      <c r="R143" s="10">
        <v>0</v>
      </c>
      <c r="S143" s="10">
        <v>0</v>
      </c>
      <c r="T143" s="10">
        <v>100000000</v>
      </c>
      <c r="U143" s="10">
        <v>0</v>
      </c>
    </row>
    <row r="144" spans="1:21" ht="15" customHeight="1" x14ac:dyDescent="0.25">
      <c r="A144" s="59">
        <v>20</v>
      </c>
      <c r="B144" s="59">
        <v>1</v>
      </c>
      <c r="C144" s="59">
        <v>3</v>
      </c>
      <c r="D144" s="59">
        <v>11</v>
      </c>
      <c r="E144" s="59">
        <v>1</v>
      </c>
      <c r="F144" s="59">
        <v>303</v>
      </c>
      <c r="G144" s="59">
        <v>9</v>
      </c>
      <c r="H144" s="59">
        <v>1</v>
      </c>
      <c r="I144" s="59" t="s">
        <v>8276</v>
      </c>
      <c r="J144" s="10">
        <v>30800000</v>
      </c>
      <c r="K144" s="10">
        <v>0</v>
      </c>
      <c r="L144" s="10">
        <v>0</v>
      </c>
      <c r="M144" s="10">
        <v>0</v>
      </c>
      <c r="N144" s="10">
        <v>0</v>
      </c>
      <c r="O144" s="10">
        <v>30800000</v>
      </c>
      <c r="P144" s="10">
        <v>30800000</v>
      </c>
      <c r="Q144" s="10">
        <v>0</v>
      </c>
      <c r="R144" s="10">
        <v>0</v>
      </c>
      <c r="S144" s="10">
        <v>0</v>
      </c>
      <c r="T144" s="10">
        <v>0</v>
      </c>
      <c r="U144" s="10">
        <v>30800000</v>
      </c>
    </row>
    <row r="145" spans="1:21" ht="15" customHeight="1" x14ac:dyDescent="0.25">
      <c r="A145" s="59">
        <v>20</v>
      </c>
      <c r="B145" s="59">
        <v>1</v>
      </c>
      <c r="C145" s="59">
        <v>3</v>
      </c>
      <c r="D145" s="59">
        <v>11</v>
      </c>
      <c r="E145" s="59">
        <v>1</v>
      </c>
      <c r="F145" s="59">
        <v>303</v>
      </c>
      <c r="G145" s="59">
        <v>9</v>
      </c>
      <c r="H145" s="59">
        <v>2</v>
      </c>
      <c r="I145" s="59" t="s">
        <v>8277</v>
      </c>
      <c r="J145" s="10">
        <v>21280000</v>
      </c>
      <c r="K145" s="10">
        <v>0</v>
      </c>
      <c r="L145" s="10">
        <v>0</v>
      </c>
      <c r="M145" s="10">
        <v>0</v>
      </c>
      <c r="N145" s="10">
        <v>0</v>
      </c>
      <c r="O145" s="10">
        <v>21280000</v>
      </c>
      <c r="P145" s="10">
        <v>21280000</v>
      </c>
      <c r="Q145" s="10">
        <v>0</v>
      </c>
      <c r="R145" s="10">
        <v>0</v>
      </c>
      <c r="S145" s="10">
        <v>0</v>
      </c>
      <c r="T145" s="10">
        <v>0</v>
      </c>
      <c r="U145" s="10">
        <v>21280000</v>
      </c>
    </row>
    <row r="146" spans="1:21" ht="15" customHeight="1" x14ac:dyDescent="0.25">
      <c r="A146" s="59">
        <v>20</v>
      </c>
      <c r="B146" s="59">
        <v>1</v>
      </c>
      <c r="C146" s="59">
        <v>3</v>
      </c>
      <c r="D146" s="59">
        <v>11</v>
      </c>
      <c r="E146" s="59">
        <v>1</v>
      </c>
      <c r="F146" s="59">
        <v>303</v>
      </c>
      <c r="G146" s="59">
        <v>9</v>
      </c>
      <c r="H146" s="59">
        <v>3</v>
      </c>
      <c r="I146" s="59" t="s">
        <v>8278</v>
      </c>
      <c r="J146" s="10">
        <v>10000000</v>
      </c>
      <c r="K146" s="10">
        <v>0</v>
      </c>
      <c r="L146" s="10">
        <v>0</v>
      </c>
      <c r="M146" s="10">
        <v>0</v>
      </c>
      <c r="N146" s="10">
        <v>0</v>
      </c>
      <c r="O146" s="10">
        <v>10000000</v>
      </c>
      <c r="P146" s="10">
        <v>10000000</v>
      </c>
      <c r="Q146" s="10">
        <v>0</v>
      </c>
      <c r="R146" s="10">
        <v>0</v>
      </c>
      <c r="S146" s="10">
        <v>0</v>
      </c>
      <c r="T146" s="10">
        <v>0</v>
      </c>
      <c r="U146" s="10">
        <v>10000000</v>
      </c>
    </row>
    <row r="147" spans="1:21" ht="15" customHeight="1" x14ac:dyDescent="0.25">
      <c r="A147" s="59">
        <v>20</v>
      </c>
      <c r="B147" s="59">
        <v>1</v>
      </c>
      <c r="C147" s="59">
        <v>3</v>
      </c>
      <c r="D147" s="59">
        <v>11</v>
      </c>
      <c r="E147" s="59">
        <v>1</v>
      </c>
      <c r="F147" s="59">
        <v>303</v>
      </c>
      <c r="G147" s="59">
        <v>9</v>
      </c>
      <c r="H147" s="59">
        <v>4</v>
      </c>
      <c r="I147" s="59" t="s">
        <v>8279</v>
      </c>
      <c r="J147" s="10">
        <v>420000000</v>
      </c>
      <c r="K147" s="10">
        <v>0</v>
      </c>
      <c r="L147" s="10">
        <v>0</v>
      </c>
      <c r="M147" s="10">
        <v>0</v>
      </c>
      <c r="N147" s="10">
        <v>0</v>
      </c>
      <c r="O147" s="10">
        <v>420000000</v>
      </c>
      <c r="P147" s="10">
        <v>420000000</v>
      </c>
      <c r="Q147" s="10">
        <v>151476000</v>
      </c>
      <c r="R147" s="10">
        <v>10592804</v>
      </c>
      <c r="S147" s="10">
        <v>6841232</v>
      </c>
      <c r="T147" s="10">
        <v>0</v>
      </c>
      <c r="U147" s="10">
        <v>268524000</v>
      </c>
    </row>
    <row r="148" spans="1:21" ht="15" customHeight="1" x14ac:dyDescent="0.25">
      <c r="A148" s="59">
        <v>20</v>
      </c>
      <c r="B148" s="59">
        <v>1</v>
      </c>
      <c r="C148" s="59">
        <v>3</v>
      </c>
      <c r="D148" s="59">
        <v>11</v>
      </c>
      <c r="E148" s="59">
        <v>1</v>
      </c>
      <c r="F148" s="59">
        <v>303</v>
      </c>
      <c r="G148" s="59">
        <v>9</v>
      </c>
      <c r="H148" s="59">
        <v>5</v>
      </c>
      <c r="I148" s="59" t="s">
        <v>8280</v>
      </c>
      <c r="J148" s="10">
        <v>25000000</v>
      </c>
      <c r="K148" s="10">
        <v>0</v>
      </c>
      <c r="L148" s="10">
        <v>0</v>
      </c>
      <c r="M148" s="10">
        <v>0</v>
      </c>
      <c r="N148" s="10">
        <v>0</v>
      </c>
      <c r="O148" s="10">
        <v>25000000</v>
      </c>
      <c r="P148" s="10">
        <v>0</v>
      </c>
      <c r="Q148" s="10">
        <v>0</v>
      </c>
      <c r="R148" s="10">
        <v>0</v>
      </c>
      <c r="S148" s="10">
        <v>0</v>
      </c>
      <c r="T148" s="10">
        <v>25000000</v>
      </c>
      <c r="U148" s="10">
        <v>0</v>
      </c>
    </row>
    <row r="149" spans="1:21" ht="15" customHeight="1" x14ac:dyDescent="0.25">
      <c r="A149" s="59">
        <v>20</v>
      </c>
      <c r="B149" s="59">
        <v>1</v>
      </c>
      <c r="C149" s="59">
        <v>3</v>
      </c>
      <c r="D149" s="59">
        <v>11</v>
      </c>
      <c r="E149" s="59">
        <v>1</v>
      </c>
      <c r="F149" s="59">
        <v>303</v>
      </c>
      <c r="G149" s="59">
        <v>9</v>
      </c>
      <c r="H149" s="59">
        <v>6</v>
      </c>
      <c r="I149" s="59" t="s">
        <v>8281</v>
      </c>
      <c r="J149" s="10">
        <v>100000000</v>
      </c>
      <c r="K149" s="10">
        <v>0</v>
      </c>
      <c r="L149" s="10">
        <v>0</v>
      </c>
      <c r="M149" s="10">
        <v>0</v>
      </c>
      <c r="N149" s="10">
        <v>0</v>
      </c>
      <c r="O149" s="10">
        <v>100000000</v>
      </c>
      <c r="P149" s="10">
        <v>100000000</v>
      </c>
      <c r="Q149" s="10">
        <v>0</v>
      </c>
      <c r="R149" s="10">
        <v>0</v>
      </c>
      <c r="S149" s="10">
        <v>0</v>
      </c>
      <c r="T149" s="10">
        <v>0</v>
      </c>
      <c r="U149" s="10">
        <v>100000000</v>
      </c>
    </row>
    <row r="150" spans="1:21" ht="15" customHeight="1" x14ac:dyDescent="0.25">
      <c r="A150" s="59">
        <v>20</v>
      </c>
      <c r="B150" s="59">
        <v>1</v>
      </c>
      <c r="C150" s="59">
        <v>3</v>
      </c>
      <c r="D150" s="59">
        <v>11</v>
      </c>
      <c r="E150" s="59">
        <v>1</v>
      </c>
      <c r="F150" s="59">
        <v>303</v>
      </c>
      <c r="G150" s="59">
        <v>9</v>
      </c>
      <c r="H150" s="59">
        <v>7</v>
      </c>
      <c r="I150" s="59" t="s">
        <v>8282</v>
      </c>
      <c r="J150" s="10">
        <v>50000000</v>
      </c>
      <c r="K150" s="10">
        <v>0</v>
      </c>
      <c r="L150" s="10">
        <v>0</v>
      </c>
      <c r="M150" s="10">
        <v>0</v>
      </c>
      <c r="N150" s="10">
        <v>0</v>
      </c>
      <c r="O150" s="10">
        <v>50000000</v>
      </c>
      <c r="P150" s="10">
        <v>50000000</v>
      </c>
      <c r="Q150" s="10">
        <v>0</v>
      </c>
      <c r="R150" s="10">
        <v>0</v>
      </c>
      <c r="S150" s="10">
        <v>0</v>
      </c>
      <c r="T150" s="10">
        <v>0</v>
      </c>
      <c r="U150" s="10">
        <v>50000000</v>
      </c>
    </row>
    <row r="151" spans="1:21" ht="15" customHeight="1" x14ac:dyDescent="0.25">
      <c r="A151" s="59">
        <v>20</v>
      </c>
      <c r="B151" s="59">
        <v>1</v>
      </c>
      <c r="C151" s="59">
        <v>3</v>
      </c>
      <c r="D151" s="59">
        <v>11</v>
      </c>
      <c r="E151" s="59">
        <v>1</v>
      </c>
      <c r="F151" s="59">
        <v>303</v>
      </c>
      <c r="G151" s="59">
        <v>9</v>
      </c>
      <c r="H151" s="59">
        <v>8</v>
      </c>
      <c r="I151" s="59" t="s">
        <v>8283</v>
      </c>
      <c r="J151" s="10">
        <v>150000000</v>
      </c>
      <c r="K151" s="10">
        <v>0</v>
      </c>
      <c r="L151" s="10">
        <v>0</v>
      </c>
      <c r="M151" s="10">
        <v>0</v>
      </c>
      <c r="N151" s="10">
        <v>0</v>
      </c>
      <c r="O151" s="10">
        <v>150000000</v>
      </c>
      <c r="P151" s="10">
        <v>150000000</v>
      </c>
      <c r="Q151" s="10">
        <v>0</v>
      </c>
      <c r="R151" s="10">
        <v>0</v>
      </c>
      <c r="S151" s="10">
        <v>0</v>
      </c>
      <c r="T151" s="10">
        <v>0</v>
      </c>
      <c r="U151" s="10">
        <v>150000000</v>
      </c>
    </row>
    <row r="152" spans="1:21" ht="15" customHeight="1" x14ac:dyDescent="0.25">
      <c r="A152" s="59">
        <v>20</v>
      </c>
      <c r="B152" s="59">
        <v>1</v>
      </c>
      <c r="C152" s="59">
        <v>3</v>
      </c>
      <c r="D152" s="59">
        <v>11</v>
      </c>
      <c r="E152" s="59">
        <v>1</v>
      </c>
      <c r="F152" s="59">
        <v>303</v>
      </c>
      <c r="G152" s="59">
        <v>9</v>
      </c>
      <c r="H152" s="59">
        <v>9</v>
      </c>
      <c r="I152" s="59" t="s">
        <v>8284</v>
      </c>
      <c r="J152" s="10">
        <v>16200000</v>
      </c>
      <c r="K152" s="10">
        <v>0</v>
      </c>
      <c r="L152" s="10">
        <v>0</v>
      </c>
      <c r="M152" s="10">
        <v>0</v>
      </c>
      <c r="N152" s="10">
        <v>0</v>
      </c>
      <c r="O152" s="10">
        <v>16200000</v>
      </c>
      <c r="P152" s="10">
        <v>16200000</v>
      </c>
      <c r="Q152" s="10">
        <v>0</v>
      </c>
      <c r="R152" s="10">
        <v>0</v>
      </c>
      <c r="S152" s="10">
        <v>0</v>
      </c>
      <c r="T152" s="10">
        <v>0</v>
      </c>
      <c r="U152" s="10">
        <v>16200000</v>
      </c>
    </row>
    <row r="153" spans="1:21" ht="15" customHeight="1" x14ac:dyDescent="0.25">
      <c r="A153" s="59">
        <v>20</v>
      </c>
      <c r="B153" s="59">
        <v>1</v>
      </c>
      <c r="C153" s="59">
        <v>3</v>
      </c>
      <c r="D153" s="59">
        <v>11</v>
      </c>
      <c r="E153" s="59">
        <v>1</v>
      </c>
      <c r="F153" s="59">
        <v>303</v>
      </c>
      <c r="G153" s="59">
        <v>9</v>
      </c>
      <c r="H153" s="59">
        <v>10</v>
      </c>
      <c r="I153" s="59" t="s">
        <v>8285</v>
      </c>
      <c r="J153" s="10">
        <v>20000000</v>
      </c>
      <c r="K153" s="10">
        <v>0</v>
      </c>
      <c r="L153" s="10">
        <v>0</v>
      </c>
      <c r="M153" s="10">
        <v>0</v>
      </c>
      <c r="N153" s="10">
        <v>0</v>
      </c>
      <c r="O153" s="10">
        <v>20000000</v>
      </c>
      <c r="P153" s="10">
        <v>20000000</v>
      </c>
      <c r="Q153" s="10">
        <v>0</v>
      </c>
      <c r="R153" s="10">
        <v>0</v>
      </c>
      <c r="S153" s="10">
        <v>0</v>
      </c>
      <c r="T153" s="10">
        <v>0</v>
      </c>
      <c r="U153" s="10">
        <v>20000000</v>
      </c>
    </row>
    <row r="154" spans="1:21" ht="15" customHeight="1" x14ac:dyDescent="0.25">
      <c r="A154" s="59">
        <v>20</v>
      </c>
      <c r="B154" s="59">
        <v>1</v>
      </c>
      <c r="C154" s="59">
        <v>3</v>
      </c>
      <c r="D154" s="59">
        <v>11</v>
      </c>
      <c r="E154" s="59">
        <v>1</v>
      </c>
      <c r="F154" s="59">
        <v>303</v>
      </c>
      <c r="G154" s="59">
        <v>9</v>
      </c>
      <c r="H154" s="59">
        <v>11</v>
      </c>
      <c r="I154" s="59" t="s">
        <v>8286</v>
      </c>
      <c r="J154" s="10">
        <v>50000000</v>
      </c>
      <c r="K154" s="10">
        <v>0</v>
      </c>
      <c r="L154" s="10">
        <v>0</v>
      </c>
      <c r="M154" s="10">
        <v>0</v>
      </c>
      <c r="N154" s="10">
        <v>0</v>
      </c>
      <c r="O154" s="10">
        <v>50000000</v>
      </c>
      <c r="P154" s="10">
        <v>50000000</v>
      </c>
      <c r="Q154" s="10">
        <v>0</v>
      </c>
      <c r="R154" s="10">
        <v>0</v>
      </c>
      <c r="S154" s="10">
        <v>0</v>
      </c>
      <c r="T154" s="10">
        <v>0</v>
      </c>
      <c r="U154" s="10">
        <v>50000000</v>
      </c>
    </row>
    <row r="155" spans="1:21" ht="15" customHeight="1" x14ac:dyDescent="0.25">
      <c r="A155" s="59">
        <v>20</v>
      </c>
      <c r="B155" s="59">
        <v>1</v>
      </c>
      <c r="C155" s="59">
        <v>3</v>
      </c>
      <c r="D155" s="59">
        <v>11</v>
      </c>
      <c r="E155" s="59">
        <v>1</v>
      </c>
      <c r="F155" s="59">
        <v>303</v>
      </c>
      <c r="G155" s="59">
        <v>9</v>
      </c>
      <c r="H155" s="59">
        <v>12</v>
      </c>
      <c r="I155" s="59" t="s">
        <v>8287</v>
      </c>
      <c r="J155" s="10">
        <v>100000000</v>
      </c>
      <c r="K155" s="10">
        <v>0</v>
      </c>
      <c r="L155" s="10">
        <v>0</v>
      </c>
      <c r="M155" s="10">
        <v>0</v>
      </c>
      <c r="N155" s="10">
        <v>0</v>
      </c>
      <c r="O155" s="10">
        <v>100000000</v>
      </c>
      <c r="P155" s="10">
        <v>100000000</v>
      </c>
      <c r="Q155" s="10">
        <v>100000000</v>
      </c>
      <c r="R155" s="10">
        <v>0</v>
      </c>
      <c r="S155" s="10">
        <v>0</v>
      </c>
      <c r="T155" s="10">
        <v>0</v>
      </c>
      <c r="U155" s="10">
        <v>0</v>
      </c>
    </row>
    <row r="156" spans="1:21" ht="15" customHeight="1" x14ac:dyDescent="0.25">
      <c r="A156" s="59">
        <v>20</v>
      </c>
      <c r="B156" s="59">
        <v>1</v>
      </c>
      <c r="C156" s="59">
        <v>3</v>
      </c>
      <c r="D156" s="59">
        <v>11</v>
      </c>
      <c r="E156" s="59">
        <v>4</v>
      </c>
      <c r="F156" s="59">
        <v>202</v>
      </c>
      <c r="G156" s="59">
        <v>8</v>
      </c>
      <c r="H156" s="59">
        <v>0</v>
      </c>
      <c r="I156" s="59" t="s">
        <v>8288</v>
      </c>
      <c r="J156" s="10">
        <v>1000000000</v>
      </c>
      <c r="K156" s="10">
        <v>0</v>
      </c>
      <c r="L156" s="10">
        <v>0</v>
      </c>
      <c r="M156" s="10">
        <v>0</v>
      </c>
      <c r="N156" s="10">
        <v>0</v>
      </c>
      <c r="O156" s="10">
        <v>1000000000</v>
      </c>
      <c r="P156" s="10">
        <v>1000000000</v>
      </c>
      <c r="Q156" s="10">
        <v>1000000000</v>
      </c>
      <c r="R156" s="10">
        <v>0</v>
      </c>
      <c r="S156" s="10">
        <v>0</v>
      </c>
      <c r="T156" s="10">
        <v>0</v>
      </c>
      <c r="U156" s="10">
        <v>0</v>
      </c>
    </row>
    <row r="157" spans="1:21" ht="15" customHeight="1" x14ac:dyDescent="0.25">
      <c r="A157" s="59">
        <v>20</v>
      </c>
      <c r="B157" s="59">
        <v>1</v>
      </c>
      <c r="C157" s="59">
        <v>3</v>
      </c>
      <c r="D157" s="59">
        <v>11</v>
      </c>
      <c r="E157" s="59">
        <v>4</v>
      </c>
      <c r="F157" s="59">
        <v>202</v>
      </c>
      <c r="G157" s="59">
        <v>8</v>
      </c>
      <c r="H157" s="59">
        <v>1</v>
      </c>
      <c r="I157" s="59" t="s">
        <v>8289</v>
      </c>
      <c r="J157" s="10">
        <v>1092000000</v>
      </c>
      <c r="K157" s="10">
        <v>0</v>
      </c>
      <c r="L157" s="10">
        <v>0</v>
      </c>
      <c r="M157" s="10">
        <v>0</v>
      </c>
      <c r="N157" s="10">
        <v>0</v>
      </c>
      <c r="O157" s="10">
        <v>1092000000</v>
      </c>
      <c r="P157" s="10">
        <v>1092000000</v>
      </c>
      <c r="Q157" s="10">
        <v>892260000</v>
      </c>
      <c r="R157" s="10">
        <v>80460000</v>
      </c>
      <c r="S157" s="10">
        <v>64260000</v>
      </c>
      <c r="T157" s="10">
        <v>0</v>
      </c>
      <c r="U157" s="10">
        <v>199740000</v>
      </c>
    </row>
    <row r="158" spans="1:21" ht="15" customHeight="1" x14ac:dyDescent="0.25">
      <c r="A158" s="59">
        <v>20</v>
      </c>
      <c r="B158" s="59">
        <v>1</v>
      </c>
      <c r="C158" s="59">
        <v>3</v>
      </c>
      <c r="D158" s="59">
        <v>11</v>
      </c>
      <c r="E158" s="59">
        <v>4</v>
      </c>
      <c r="F158" s="59">
        <v>202</v>
      </c>
      <c r="G158" s="59">
        <v>8</v>
      </c>
      <c r="H158" s="59">
        <v>2</v>
      </c>
      <c r="I158" s="59" t="s">
        <v>8290</v>
      </c>
      <c r="J158" s="10">
        <v>1120000000</v>
      </c>
      <c r="K158" s="10">
        <v>0</v>
      </c>
      <c r="L158" s="10">
        <v>0</v>
      </c>
      <c r="M158" s="10">
        <v>0</v>
      </c>
      <c r="N158" s="10">
        <v>0</v>
      </c>
      <c r="O158" s="10">
        <v>1120000000</v>
      </c>
      <c r="P158" s="10">
        <v>1071462000</v>
      </c>
      <c r="Q158" s="10">
        <v>988212000</v>
      </c>
      <c r="R158" s="10">
        <v>4500000</v>
      </c>
      <c r="S158" s="10">
        <v>4500000</v>
      </c>
      <c r="T158" s="10">
        <v>48538000</v>
      </c>
      <c r="U158" s="10">
        <v>83250000</v>
      </c>
    </row>
    <row r="159" spans="1:21" ht="15" customHeight="1" x14ac:dyDescent="0.25">
      <c r="A159" s="59">
        <v>20</v>
      </c>
      <c r="B159" s="59">
        <v>1</v>
      </c>
      <c r="C159" s="59">
        <v>3</v>
      </c>
      <c r="D159" s="59">
        <v>11</v>
      </c>
      <c r="E159" s="59">
        <v>4</v>
      </c>
      <c r="F159" s="59">
        <v>202</v>
      </c>
      <c r="G159" s="59">
        <v>8</v>
      </c>
      <c r="H159" s="59">
        <v>3</v>
      </c>
      <c r="I159" s="59" t="s">
        <v>8291</v>
      </c>
      <c r="J159" s="10">
        <v>100000000</v>
      </c>
      <c r="K159" s="10">
        <v>0</v>
      </c>
      <c r="L159" s="10">
        <v>0</v>
      </c>
      <c r="M159" s="10">
        <v>0</v>
      </c>
      <c r="N159" s="10">
        <v>0</v>
      </c>
      <c r="O159" s="10">
        <v>100000000</v>
      </c>
      <c r="P159" s="10">
        <v>100000000</v>
      </c>
      <c r="Q159" s="10">
        <v>100000000</v>
      </c>
      <c r="R159" s="10">
        <v>0</v>
      </c>
      <c r="S159" s="10">
        <v>0</v>
      </c>
      <c r="T159" s="10">
        <v>0</v>
      </c>
      <c r="U159" s="10">
        <v>0</v>
      </c>
    </row>
    <row r="160" spans="1:21" ht="15" customHeight="1" x14ac:dyDescent="0.25">
      <c r="A160" s="59">
        <v>20</v>
      </c>
      <c r="B160" s="59">
        <v>1</v>
      </c>
      <c r="C160" s="59">
        <v>3</v>
      </c>
      <c r="D160" s="59">
        <v>11</v>
      </c>
      <c r="E160" s="59">
        <v>4</v>
      </c>
      <c r="F160" s="59">
        <v>202</v>
      </c>
      <c r="G160" s="59">
        <v>8</v>
      </c>
      <c r="H160" s="59">
        <v>4</v>
      </c>
      <c r="I160" s="59" t="s">
        <v>8292</v>
      </c>
      <c r="J160" s="10">
        <v>376970090</v>
      </c>
      <c r="K160" s="10">
        <v>0</v>
      </c>
      <c r="L160" s="10">
        <v>0</v>
      </c>
      <c r="M160" s="10">
        <v>0</v>
      </c>
      <c r="N160" s="10">
        <v>0</v>
      </c>
      <c r="O160" s="10">
        <v>376970090</v>
      </c>
      <c r="P160" s="10">
        <v>376970090</v>
      </c>
      <c r="Q160" s="10">
        <v>360670157</v>
      </c>
      <c r="R160" s="10">
        <v>43205337</v>
      </c>
      <c r="S160" s="10">
        <v>43205337</v>
      </c>
      <c r="T160" s="10">
        <v>0</v>
      </c>
      <c r="U160" s="10">
        <v>16299933</v>
      </c>
    </row>
    <row r="161" spans="1:21" ht="15" customHeight="1" x14ac:dyDescent="0.25">
      <c r="A161" s="59">
        <v>20</v>
      </c>
      <c r="B161" s="59">
        <v>1</v>
      </c>
      <c r="C161" s="59">
        <v>3</v>
      </c>
      <c r="D161" s="59">
        <v>11</v>
      </c>
      <c r="E161" s="59">
        <v>4</v>
      </c>
      <c r="F161" s="59">
        <v>202</v>
      </c>
      <c r="G161" s="59">
        <v>8</v>
      </c>
      <c r="H161" s="59">
        <v>5</v>
      </c>
      <c r="I161" s="59" t="s">
        <v>8293</v>
      </c>
      <c r="J161" s="10">
        <v>219912000</v>
      </c>
      <c r="K161" s="10">
        <v>0</v>
      </c>
      <c r="L161" s="10">
        <v>0</v>
      </c>
      <c r="M161" s="10">
        <v>0</v>
      </c>
      <c r="N161" s="10">
        <v>0</v>
      </c>
      <c r="O161" s="10">
        <v>219912000</v>
      </c>
      <c r="P161" s="10">
        <v>219912000</v>
      </c>
      <c r="Q161" s="10">
        <v>219912000</v>
      </c>
      <c r="R161" s="10">
        <v>0</v>
      </c>
      <c r="S161" s="10">
        <v>0</v>
      </c>
      <c r="T161" s="10">
        <v>0</v>
      </c>
      <c r="U161" s="10">
        <v>0</v>
      </c>
    </row>
    <row r="162" spans="1:21" ht="15" customHeight="1" x14ac:dyDescent="0.25">
      <c r="A162" s="59">
        <v>20</v>
      </c>
      <c r="B162" s="59">
        <v>1</v>
      </c>
      <c r="C162" s="59">
        <v>3</v>
      </c>
      <c r="D162" s="59">
        <v>22</v>
      </c>
      <c r="E162" s="59">
        <v>1</v>
      </c>
      <c r="F162" s="59">
        <v>303</v>
      </c>
      <c r="G162" s="59">
        <v>9</v>
      </c>
      <c r="H162" s="59">
        <v>0</v>
      </c>
      <c r="I162" s="59" t="s">
        <v>97</v>
      </c>
      <c r="J162" s="10">
        <v>50040965</v>
      </c>
      <c r="K162" s="10">
        <v>0</v>
      </c>
      <c r="L162" s="10">
        <v>0</v>
      </c>
      <c r="M162" s="10">
        <v>0</v>
      </c>
      <c r="N162" s="10">
        <v>0</v>
      </c>
      <c r="O162" s="10">
        <v>50040965</v>
      </c>
      <c r="P162" s="10">
        <v>50040965</v>
      </c>
      <c r="Q162" s="10">
        <v>45258168</v>
      </c>
      <c r="R162" s="10">
        <v>0</v>
      </c>
      <c r="S162" s="10">
        <v>0</v>
      </c>
      <c r="T162" s="10">
        <v>0</v>
      </c>
      <c r="U162" s="10">
        <v>4782797</v>
      </c>
    </row>
    <row r="163" spans="1:21" ht="15" customHeight="1" x14ac:dyDescent="0.25">
      <c r="A163" s="59">
        <v>20</v>
      </c>
      <c r="B163" s="59">
        <v>1</v>
      </c>
      <c r="C163" s="59">
        <v>3</v>
      </c>
      <c r="D163" s="59">
        <v>22</v>
      </c>
      <c r="E163" s="59">
        <v>1</v>
      </c>
      <c r="F163" s="59">
        <v>303</v>
      </c>
      <c r="G163" s="59">
        <v>9</v>
      </c>
      <c r="H163" s="59">
        <v>1</v>
      </c>
      <c r="I163" s="59" t="s">
        <v>8294</v>
      </c>
      <c r="J163" s="10">
        <v>106000</v>
      </c>
      <c r="K163" s="10">
        <v>0</v>
      </c>
      <c r="L163" s="10">
        <v>0</v>
      </c>
      <c r="M163" s="10">
        <v>0</v>
      </c>
      <c r="N163" s="10">
        <v>0</v>
      </c>
      <c r="O163" s="10">
        <v>106000</v>
      </c>
      <c r="P163" s="10">
        <v>106000</v>
      </c>
      <c r="Q163" s="10">
        <v>0</v>
      </c>
      <c r="R163" s="10">
        <v>0</v>
      </c>
      <c r="S163" s="10">
        <v>0</v>
      </c>
      <c r="T163" s="10">
        <v>0</v>
      </c>
      <c r="U163" s="10">
        <v>106000</v>
      </c>
    </row>
    <row r="164" spans="1:21" ht="15" customHeight="1" x14ac:dyDescent="0.25">
      <c r="A164" s="59">
        <v>20</v>
      </c>
      <c r="B164" s="59">
        <v>1</v>
      </c>
      <c r="C164" s="59">
        <v>3</v>
      </c>
      <c r="D164" s="59">
        <v>81</v>
      </c>
      <c r="E164" s="59">
        <v>1</v>
      </c>
      <c r="F164" s="59">
        <v>302</v>
      </c>
      <c r="G164" s="59">
        <v>7</v>
      </c>
      <c r="H164" s="59">
        <v>1</v>
      </c>
      <c r="I164" s="59" t="s">
        <v>8295</v>
      </c>
      <c r="J164" s="10">
        <v>200000000</v>
      </c>
      <c r="K164" s="10">
        <v>0</v>
      </c>
      <c r="L164" s="10">
        <v>0</v>
      </c>
      <c r="M164" s="10">
        <v>0</v>
      </c>
      <c r="N164" s="10">
        <v>0</v>
      </c>
      <c r="O164" s="10">
        <v>200000000</v>
      </c>
      <c r="P164" s="10">
        <v>0</v>
      </c>
      <c r="Q164" s="10">
        <v>0</v>
      </c>
      <c r="R164" s="10">
        <v>0</v>
      </c>
      <c r="S164" s="10">
        <v>0</v>
      </c>
      <c r="T164" s="10">
        <v>200000000</v>
      </c>
      <c r="U164" s="10">
        <v>0</v>
      </c>
    </row>
    <row r="165" spans="1:21" ht="15" customHeight="1" x14ac:dyDescent="0.25">
      <c r="A165" s="59">
        <v>20</v>
      </c>
      <c r="B165" s="59">
        <v>1</v>
      </c>
      <c r="C165" s="59">
        <v>3</v>
      </c>
      <c r="D165" s="59">
        <v>81</v>
      </c>
      <c r="E165" s="59">
        <v>1</v>
      </c>
      <c r="F165" s="59">
        <v>302</v>
      </c>
      <c r="G165" s="59">
        <v>7</v>
      </c>
      <c r="H165" s="59">
        <v>2</v>
      </c>
      <c r="I165" s="59" t="s">
        <v>8296</v>
      </c>
      <c r="J165" s="10">
        <v>800000000</v>
      </c>
      <c r="K165" s="10">
        <v>0</v>
      </c>
      <c r="L165" s="10">
        <v>0</v>
      </c>
      <c r="M165" s="10">
        <v>0</v>
      </c>
      <c r="N165" s="10">
        <v>0</v>
      </c>
      <c r="O165" s="10">
        <v>800000000</v>
      </c>
      <c r="P165" s="10">
        <v>800000000</v>
      </c>
      <c r="Q165" s="10">
        <v>0</v>
      </c>
      <c r="R165" s="10">
        <v>0</v>
      </c>
      <c r="S165" s="10">
        <v>0</v>
      </c>
      <c r="T165" s="10">
        <v>0</v>
      </c>
      <c r="U165" s="10">
        <v>800000000</v>
      </c>
    </row>
    <row r="166" spans="1:21" ht="15" customHeight="1" x14ac:dyDescent="0.25">
      <c r="A166" s="59">
        <v>20</v>
      </c>
      <c r="B166" s="59">
        <v>11</v>
      </c>
      <c r="C166" s="59">
        <v>1</v>
      </c>
      <c r="D166" s="59">
        <v>11</v>
      </c>
      <c r="E166" s="59">
        <v>1</v>
      </c>
      <c r="F166" s="59">
        <v>2</v>
      </c>
      <c r="G166" s="59">
        <v>2</v>
      </c>
      <c r="H166" s="59">
        <v>0</v>
      </c>
      <c r="I166" s="59" t="s">
        <v>252</v>
      </c>
      <c r="J166" s="10">
        <v>92149557</v>
      </c>
      <c r="K166" s="10">
        <v>0</v>
      </c>
      <c r="L166" s="10">
        <v>0</v>
      </c>
      <c r="M166" s="10">
        <v>0</v>
      </c>
      <c r="N166" s="10">
        <v>0</v>
      </c>
      <c r="O166" s="10">
        <v>92149557</v>
      </c>
      <c r="P166" s="10">
        <v>68100000</v>
      </c>
      <c r="Q166" s="10">
        <v>65766666</v>
      </c>
      <c r="R166" s="10">
        <v>10366666</v>
      </c>
      <c r="S166" s="10">
        <v>5366666</v>
      </c>
      <c r="T166" s="10">
        <v>24049557</v>
      </c>
      <c r="U166" s="10">
        <v>2333334</v>
      </c>
    </row>
    <row r="167" spans="1:21" ht="15" customHeight="1" x14ac:dyDescent="0.25">
      <c r="A167" s="59">
        <v>20</v>
      </c>
      <c r="B167" s="59">
        <v>11</v>
      </c>
      <c r="C167" s="59">
        <v>1</v>
      </c>
      <c r="D167" s="59">
        <v>11</v>
      </c>
      <c r="E167" s="59">
        <v>2</v>
      </c>
      <c r="F167" s="59">
        <v>1</v>
      </c>
      <c r="G167" s="59">
        <v>29</v>
      </c>
      <c r="H167" s="59">
        <v>0</v>
      </c>
      <c r="I167" s="59" t="s">
        <v>253</v>
      </c>
      <c r="J167" s="10">
        <v>425824383</v>
      </c>
      <c r="K167" s="10">
        <v>0</v>
      </c>
      <c r="L167" s="10">
        <v>0</v>
      </c>
      <c r="M167" s="10">
        <v>0</v>
      </c>
      <c r="N167" s="10">
        <v>113200000</v>
      </c>
      <c r="O167" s="10">
        <v>312624383</v>
      </c>
      <c r="P167" s="10">
        <v>10542398</v>
      </c>
      <c r="Q167" s="10">
        <v>10542398</v>
      </c>
      <c r="R167" s="10">
        <v>10311719</v>
      </c>
      <c r="S167" s="10">
        <v>8382377</v>
      </c>
      <c r="T167" s="10">
        <v>302081985</v>
      </c>
      <c r="U167" s="10">
        <v>0</v>
      </c>
    </row>
    <row r="168" spans="1:21" ht="15" customHeight="1" x14ac:dyDescent="0.25">
      <c r="A168" s="59">
        <v>20</v>
      </c>
      <c r="B168" s="59">
        <v>11</v>
      </c>
      <c r="C168" s="59">
        <v>1</v>
      </c>
      <c r="D168" s="59">
        <v>11</v>
      </c>
      <c r="E168" s="59">
        <v>2</v>
      </c>
      <c r="F168" s="59">
        <v>2</v>
      </c>
      <c r="G168" s="59">
        <v>3</v>
      </c>
      <c r="H168" s="59">
        <v>0</v>
      </c>
      <c r="I168" s="59" t="s">
        <v>251</v>
      </c>
      <c r="J168" s="10">
        <v>315439502</v>
      </c>
      <c r="K168" s="10">
        <v>0</v>
      </c>
      <c r="L168" s="10">
        <v>0</v>
      </c>
      <c r="M168" s="10">
        <v>13200000</v>
      </c>
      <c r="N168" s="10">
        <v>105000000</v>
      </c>
      <c r="O168" s="10">
        <v>223639502</v>
      </c>
      <c r="P168" s="10">
        <v>213200000</v>
      </c>
      <c r="Q168" s="10">
        <v>184601297</v>
      </c>
      <c r="R168" s="10">
        <v>0</v>
      </c>
      <c r="S168" s="10">
        <v>0</v>
      </c>
      <c r="T168" s="10">
        <v>10439502</v>
      </c>
      <c r="U168" s="10">
        <v>28598703</v>
      </c>
    </row>
    <row r="169" spans="1:21" ht="15" customHeight="1" x14ac:dyDescent="0.25">
      <c r="A169" s="59">
        <v>21</v>
      </c>
      <c r="B169" s="59">
        <v>1</v>
      </c>
      <c r="C169" s="59">
        <v>3</v>
      </c>
      <c r="D169" s="59">
        <v>11</v>
      </c>
      <c r="E169" s="59">
        <v>4</v>
      </c>
      <c r="F169" s="59">
        <v>203</v>
      </c>
      <c r="G169" s="59">
        <v>11</v>
      </c>
      <c r="H169" s="59">
        <v>0</v>
      </c>
      <c r="I169" s="59" t="s">
        <v>8297</v>
      </c>
      <c r="J169" s="10">
        <v>600000000</v>
      </c>
      <c r="K169" s="10">
        <v>0</v>
      </c>
      <c r="L169" s="10">
        <v>0</v>
      </c>
      <c r="M169" s="10">
        <v>0</v>
      </c>
      <c r="N169" s="10">
        <v>0</v>
      </c>
      <c r="O169" s="10">
        <v>600000000</v>
      </c>
      <c r="P169" s="10">
        <v>600000000</v>
      </c>
      <c r="Q169" s="10">
        <v>0</v>
      </c>
      <c r="R169" s="10">
        <v>0</v>
      </c>
      <c r="S169" s="10">
        <v>0</v>
      </c>
      <c r="T169" s="10">
        <v>0</v>
      </c>
      <c r="U169" s="10">
        <v>600000000</v>
      </c>
    </row>
    <row r="170" spans="1:21" ht="15" customHeight="1" x14ac:dyDescent="0.25">
      <c r="A170" s="59">
        <v>21</v>
      </c>
      <c r="B170" s="59">
        <v>1</v>
      </c>
      <c r="C170" s="59">
        <v>3</v>
      </c>
      <c r="D170" s="59">
        <v>11</v>
      </c>
      <c r="E170" s="59">
        <v>4</v>
      </c>
      <c r="F170" s="59">
        <v>203</v>
      </c>
      <c r="G170" s="59">
        <v>11</v>
      </c>
      <c r="H170" s="59">
        <v>2</v>
      </c>
      <c r="I170" s="59" t="s">
        <v>8298</v>
      </c>
      <c r="J170" s="10">
        <v>100000000</v>
      </c>
      <c r="K170" s="10">
        <v>0</v>
      </c>
      <c r="L170" s="10">
        <v>0</v>
      </c>
      <c r="M170" s="10">
        <v>0</v>
      </c>
      <c r="N170" s="10">
        <v>0</v>
      </c>
      <c r="O170" s="10">
        <v>100000000</v>
      </c>
      <c r="P170" s="10">
        <v>100000000</v>
      </c>
      <c r="Q170" s="10">
        <v>0</v>
      </c>
      <c r="R170" s="10">
        <v>0</v>
      </c>
      <c r="S170" s="10">
        <v>0</v>
      </c>
      <c r="T170" s="10">
        <v>0</v>
      </c>
      <c r="U170" s="10">
        <v>100000000</v>
      </c>
    </row>
    <row r="171" spans="1:21" ht="15" customHeight="1" x14ac:dyDescent="0.25">
      <c r="A171" s="59">
        <v>21</v>
      </c>
      <c r="B171" s="59">
        <v>1</v>
      </c>
      <c r="C171" s="59">
        <v>3</v>
      </c>
      <c r="D171" s="59">
        <v>11</v>
      </c>
      <c r="E171" s="59">
        <v>4</v>
      </c>
      <c r="F171" s="59">
        <v>204</v>
      </c>
      <c r="G171" s="59">
        <v>10</v>
      </c>
      <c r="H171" s="59">
        <v>1</v>
      </c>
      <c r="I171" s="59" t="s">
        <v>8299</v>
      </c>
      <c r="J171" s="10">
        <v>90000000</v>
      </c>
      <c r="K171" s="10">
        <v>0</v>
      </c>
      <c r="L171" s="10">
        <v>0</v>
      </c>
      <c r="M171" s="10">
        <v>0</v>
      </c>
      <c r="N171" s="10">
        <v>0</v>
      </c>
      <c r="O171" s="10">
        <v>90000000</v>
      </c>
      <c r="P171" s="10">
        <v>0</v>
      </c>
      <c r="Q171" s="10">
        <v>0</v>
      </c>
      <c r="R171" s="10">
        <v>0</v>
      </c>
      <c r="S171" s="10">
        <v>0</v>
      </c>
      <c r="T171" s="10">
        <v>90000000</v>
      </c>
      <c r="U171" s="10">
        <v>0</v>
      </c>
    </row>
    <row r="172" spans="1:21" ht="15" customHeight="1" x14ac:dyDescent="0.25">
      <c r="A172" s="59">
        <v>21</v>
      </c>
      <c r="B172" s="59">
        <v>1</v>
      </c>
      <c r="C172" s="59">
        <v>3</v>
      </c>
      <c r="D172" s="59">
        <v>11</v>
      </c>
      <c r="E172" s="59">
        <v>4</v>
      </c>
      <c r="F172" s="59">
        <v>204</v>
      </c>
      <c r="G172" s="59">
        <v>10</v>
      </c>
      <c r="H172" s="59">
        <v>2</v>
      </c>
      <c r="I172" s="59" t="s">
        <v>8300</v>
      </c>
      <c r="J172" s="10">
        <v>1000000000</v>
      </c>
      <c r="K172" s="10">
        <v>0</v>
      </c>
      <c r="L172" s="10">
        <v>0</v>
      </c>
      <c r="M172" s="10">
        <v>0</v>
      </c>
      <c r="N172" s="10">
        <v>0</v>
      </c>
      <c r="O172" s="10">
        <v>1000000000</v>
      </c>
      <c r="P172" s="10">
        <v>1000000000</v>
      </c>
      <c r="Q172" s="10">
        <v>0</v>
      </c>
      <c r="R172" s="10">
        <v>0</v>
      </c>
      <c r="S172" s="10">
        <v>0</v>
      </c>
      <c r="T172" s="10">
        <v>0</v>
      </c>
      <c r="U172" s="10">
        <v>1000000000</v>
      </c>
    </row>
    <row r="173" spans="1:21" ht="15" customHeight="1" x14ac:dyDescent="0.25">
      <c r="A173" s="59">
        <v>21</v>
      </c>
      <c r="B173" s="59">
        <v>1</v>
      </c>
      <c r="C173" s="59">
        <v>3</v>
      </c>
      <c r="D173" s="59">
        <v>11</v>
      </c>
      <c r="E173" s="59">
        <v>4</v>
      </c>
      <c r="F173" s="59">
        <v>204</v>
      </c>
      <c r="G173" s="59">
        <v>10</v>
      </c>
      <c r="H173" s="59">
        <v>3</v>
      </c>
      <c r="I173" s="59" t="s">
        <v>8301</v>
      </c>
      <c r="J173" s="10">
        <v>60480000</v>
      </c>
      <c r="K173" s="10">
        <v>0</v>
      </c>
      <c r="L173" s="10">
        <v>0</v>
      </c>
      <c r="M173" s="10">
        <v>0</v>
      </c>
      <c r="N173" s="10">
        <v>0</v>
      </c>
      <c r="O173" s="10">
        <v>60480000</v>
      </c>
      <c r="P173" s="10">
        <v>57245897</v>
      </c>
      <c r="Q173" s="10">
        <v>57245897</v>
      </c>
      <c r="R173" s="10">
        <v>0</v>
      </c>
      <c r="S173" s="10">
        <v>0</v>
      </c>
      <c r="T173" s="10">
        <v>3234103</v>
      </c>
      <c r="U173" s="10">
        <v>0</v>
      </c>
    </row>
    <row r="174" spans="1:21" ht="15" customHeight="1" x14ac:dyDescent="0.25">
      <c r="A174" s="59">
        <v>21</v>
      </c>
      <c r="B174" s="59">
        <v>1</v>
      </c>
      <c r="C174" s="59">
        <v>3</v>
      </c>
      <c r="D174" s="59">
        <v>11</v>
      </c>
      <c r="E174" s="59">
        <v>4</v>
      </c>
      <c r="F174" s="59">
        <v>204</v>
      </c>
      <c r="G174" s="59">
        <v>10</v>
      </c>
      <c r="H174" s="59">
        <v>4</v>
      </c>
      <c r="I174" s="59" t="s">
        <v>8302</v>
      </c>
      <c r="J174" s="10">
        <v>28000000</v>
      </c>
      <c r="K174" s="10">
        <v>0</v>
      </c>
      <c r="L174" s="10">
        <v>0</v>
      </c>
      <c r="M174" s="10">
        <v>0</v>
      </c>
      <c r="N174" s="10">
        <v>0</v>
      </c>
      <c r="O174" s="10">
        <v>28000000</v>
      </c>
      <c r="P174" s="10">
        <v>0</v>
      </c>
      <c r="Q174" s="10">
        <v>0</v>
      </c>
      <c r="R174" s="10">
        <v>0</v>
      </c>
      <c r="S174" s="10">
        <v>0</v>
      </c>
      <c r="T174" s="10">
        <v>28000000</v>
      </c>
      <c r="U174" s="10">
        <v>0</v>
      </c>
    </row>
    <row r="175" spans="1:21" ht="15" customHeight="1" x14ac:dyDescent="0.25">
      <c r="A175" s="59">
        <v>21</v>
      </c>
      <c r="B175" s="59">
        <v>1</v>
      </c>
      <c r="C175" s="59">
        <v>3</v>
      </c>
      <c r="D175" s="59">
        <v>11</v>
      </c>
      <c r="E175" s="59">
        <v>4</v>
      </c>
      <c r="F175" s="59">
        <v>204</v>
      </c>
      <c r="G175" s="59">
        <v>10</v>
      </c>
      <c r="H175" s="59">
        <v>5</v>
      </c>
      <c r="I175" s="59" t="s">
        <v>8303</v>
      </c>
      <c r="J175" s="10">
        <v>56000000</v>
      </c>
      <c r="K175" s="10">
        <v>0</v>
      </c>
      <c r="L175" s="10">
        <v>0</v>
      </c>
      <c r="M175" s="10">
        <v>0</v>
      </c>
      <c r="N175" s="10">
        <v>0</v>
      </c>
      <c r="O175" s="10">
        <v>56000000</v>
      </c>
      <c r="P175" s="10">
        <v>0</v>
      </c>
      <c r="Q175" s="10">
        <v>0</v>
      </c>
      <c r="R175" s="10">
        <v>0</v>
      </c>
      <c r="S175" s="10">
        <v>0</v>
      </c>
      <c r="T175" s="10">
        <v>56000000</v>
      </c>
      <c r="U175" s="10">
        <v>0</v>
      </c>
    </row>
    <row r="176" spans="1:21" ht="15" customHeight="1" x14ac:dyDescent="0.25">
      <c r="A176" s="59">
        <v>21</v>
      </c>
      <c r="B176" s="59">
        <v>1</v>
      </c>
      <c r="C176" s="59">
        <v>3</v>
      </c>
      <c r="D176" s="59">
        <v>11</v>
      </c>
      <c r="E176" s="59">
        <v>4</v>
      </c>
      <c r="F176" s="59">
        <v>204</v>
      </c>
      <c r="G176" s="59">
        <v>10</v>
      </c>
      <c r="H176" s="59">
        <v>6</v>
      </c>
      <c r="I176" s="59" t="s">
        <v>8304</v>
      </c>
      <c r="J176" s="10">
        <v>72800000</v>
      </c>
      <c r="K176" s="10">
        <v>0</v>
      </c>
      <c r="L176" s="10">
        <v>0</v>
      </c>
      <c r="M176" s="10">
        <v>0</v>
      </c>
      <c r="N176" s="10">
        <v>0</v>
      </c>
      <c r="O176" s="10">
        <v>72800000</v>
      </c>
      <c r="P176" s="10">
        <v>0</v>
      </c>
      <c r="Q176" s="10">
        <v>0</v>
      </c>
      <c r="R176" s="10">
        <v>0</v>
      </c>
      <c r="S176" s="10">
        <v>0</v>
      </c>
      <c r="T176" s="10">
        <v>72800000</v>
      </c>
      <c r="U176" s="10">
        <v>0</v>
      </c>
    </row>
    <row r="177" spans="1:21" ht="15" customHeight="1" x14ac:dyDescent="0.25">
      <c r="A177" s="59">
        <v>21</v>
      </c>
      <c r="B177" s="59">
        <v>1</v>
      </c>
      <c r="C177" s="59">
        <v>3</v>
      </c>
      <c r="D177" s="59">
        <v>11</v>
      </c>
      <c r="E177" s="59">
        <v>4</v>
      </c>
      <c r="F177" s="59">
        <v>204</v>
      </c>
      <c r="G177" s="59">
        <v>10</v>
      </c>
      <c r="H177" s="59">
        <v>7</v>
      </c>
      <c r="I177" s="59" t="s">
        <v>8305</v>
      </c>
      <c r="J177" s="10">
        <v>84000000</v>
      </c>
      <c r="K177" s="10">
        <v>0</v>
      </c>
      <c r="L177" s="10">
        <v>0</v>
      </c>
      <c r="M177" s="10">
        <v>0</v>
      </c>
      <c r="N177" s="10">
        <v>0</v>
      </c>
      <c r="O177" s="10">
        <v>84000000</v>
      </c>
      <c r="P177" s="10">
        <v>0</v>
      </c>
      <c r="Q177" s="10">
        <v>0</v>
      </c>
      <c r="R177" s="10">
        <v>0</v>
      </c>
      <c r="S177" s="10">
        <v>0</v>
      </c>
      <c r="T177" s="10">
        <v>84000000</v>
      </c>
      <c r="U177" s="10">
        <v>0</v>
      </c>
    </row>
    <row r="178" spans="1:21" ht="15" customHeight="1" x14ac:dyDescent="0.25">
      <c r="A178" s="59">
        <v>21</v>
      </c>
      <c r="B178" s="59">
        <v>1</v>
      </c>
      <c r="C178" s="59">
        <v>3</v>
      </c>
      <c r="D178" s="59">
        <v>11</v>
      </c>
      <c r="E178" s="59">
        <v>4</v>
      </c>
      <c r="F178" s="59">
        <v>204</v>
      </c>
      <c r="G178" s="59">
        <v>10</v>
      </c>
      <c r="H178" s="59">
        <v>8</v>
      </c>
      <c r="I178" s="59" t="s">
        <v>8306</v>
      </c>
      <c r="J178" s="10">
        <v>80640000</v>
      </c>
      <c r="K178" s="10">
        <v>0</v>
      </c>
      <c r="L178" s="10">
        <v>0</v>
      </c>
      <c r="M178" s="10">
        <v>0</v>
      </c>
      <c r="N178" s="10">
        <v>0</v>
      </c>
      <c r="O178" s="10">
        <v>80640000</v>
      </c>
      <c r="P178" s="10">
        <v>0</v>
      </c>
      <c r="Q178" s="10">
        <v>0</v>
      </c>
      <c r="R178" s="10">
        <v>0</v>
      </c>
      <c r="S178" s="10">
        <v>0</v>
      </c>
      <c r="T178" s="10">
        <v>80640000</v>
      </c>
      <c r="U178" s="10">
        <v>0</v>
      </c>
    </row>
    <row r="179" spans="1:21" ht="15" customHeight="1" x14ac:dyDescent="0.25">
      <c r="A179" s="59">
        <v>21</v>
      </c>
      <c r="B179" s="59">
        <v>1</v>
      </c>
      <c r="C179" s="59">
        <v>3</v>
      </c>
      <c r="D179" s="59">
        <v>11</v>
      </c>
      <c r="E179" s="59">
        <v>4</v>
      </c>
      <c r="F179" s="59">
        <v>204</v>
      </c>
      <c r="G179" s="59">
        <v>10</v>
      </c>
      <c r="H179" s="59">
        <v>9</v>
      </c>
      <c r="I179" s="59" t="s">
        <v>8307</v>
      </c>
      <c r="J179" s="10">
        <v>5600000</v>
      </c>
      <c r="K179" s="10">
        <v>0</v>
      </c>
      <c r="L179" s="10">
        <v>0</v>
      </c>
      <c r="M179" s="10">
        <v>0</v>
      </c>
      <c r="N179" s="10">
        <v>0</v>
      </c>
      <c r="O179" s="10">
        <v>5600000</v>
      </c>
      <c r="P179" s="10">
        <v>0</v>
      </c>
      <c r="Q179" s="10">
        <v>0</v>
      </c>
      <c r="R179" s="10">
        <v>0</v>
      </c>
      <c r="S179" s="10">
        <v>0</v>
      </c>
      <c r="T179" s="10">
        <v>5600000</v>
      </c>
      <c r="U179" s="10">
        <v>0</v>
      </c>
    </row>
    <row r="180" spans="1:21" ht="15" customHeight="1" x14ac:dyDescent="0.25">
      <c r="A180" s="59">
        <v>21</v>
      </c>
      <c r="B180" s="59">
        <v>1</v>
      </c>
      <c r="C180" s="59">
        <v>3</v>
      </c>
      <c r="D180" s="59">
        <v>11</v>
      </c>
      <c r="E180" s="59">
        <v>4</v>
      </c>
      <c r="F180" s="59">
        <v>204</v>
      </c>
      <c r="G180" s="59">
        <v>10</v>
      </c>
      <c r="H180" s="59">
        <v>10</v>
      </c>
      <c r="I180" s="59" t="s">
        <v>8308</v>
      </c>
      <c r="J180" s="10">
        <v>100000000</v>
      </c>
      <c r="K180" s="10">
        <v>0</v>
      </c>
      <c r="L180" s="10">
        <v>0</v>
      </c>
      <c r="M180" s="10">
        <v>0</v>
      </c>
      <c r="N180" s="10">
        <v>0</v>
      </c>
      <c r="O180" s="10">
        <v>100000000</v>
      </c>
      <c r="P180" s="10">
        <v>100000000</v>
      </c>
      <c r="Q180" s="10">
        <v>0</v>
      </c>
      <c r="R180" s="10">
        <v>0</v>
      </c>
      <c r="S180" s="10">
        <v>0</v>
      </c>
      <c r="T180" s="10">
        <v>0</v>
      </c>
      <c r="U180" s="10">
        <v>100000000</v>
      </c>
    </row>
    <row r="181" spans="1:21" ht="15" customHeight="1" x14ac:dyDescent="0.25">
      <c r="A181" s="59">
        <v>21</v>
      </c>
      <c r="B181" s="59">
        <v>1</v>
      </c>
      <c r="C181" s="59">
        <v>3</v>
      </c>
      <c r="D181" s="59">
        <v>11</v>
      </c>
      <c r="E181" s="59">
        <v>4</v>
      </c>
      <c r="F181" s="59">
        <v>204</v>
      </c>
      <c r="G181" s="59">
        <v>10</v>
      </c>
      <c r="H181" s="59">
        <v>11</v>
      </c>
      <c r="I181" s="59" t="s">
        <v>8309</v>
      </c>
      <c r="J181" s="10">
        <v>100000000</v>
      </c>
      <c r="K181" s="10">
        <v>0</v>
      </c>
      <c r="L181" s="10">
        <v>0</v>
      </c>
      <c r="M181" s="10">
        <v>0</v>
      </c>
      <c r="N181" s="10">
        <v>0</v>
      </c>
      <c r="O181" s="10">
        <v>100000000</v>
      </c>
      <c r="P181" s="10">
        <v>100000000</v>
      </c>
      <c r="Q181" s="10">
        <v>0</v>
      </c>
      <c r="R181" s="10">
        <v>0</v>
      </c>
      <c r="S181" s="10">
        <v>0</v>
      </c>
      <c r="T181" s="10">
        <v>0</v>
      </c>
      <c r="U181" s="10">
        <v>100000000</v>
      </c>
    </row>
    <row r="182" spans="1:21" ht="15" customHeight="1" x14ac:dyDescent="0.25">
      <c r="A182" s="59">
        <v>21</v>
      </c>
      <c r="B182" s="59">
        <v>1</v>
      </c>
      <c r="C182" s="59">
        <v>3</v>
      </c>
      <c r="D182" s="59">
        <v>11</v>
      </c>
      <c r="E182" s="59">
        <v>4</v>
      </c>
      <c r="F182" s="59">
        <v>204</v>
      </c>
      <c r="G182" s="59">
        <v>10</v>
      </c>
      <c r="H182" s="59">
        <v>12</v>
      </c>
      <c r="I182" s="59" t="s">
        <v>8310</v>
      </c>
      <c r="J182" s="10">
        <v>103040000</v>
      </c>
      <c r="K182" s="10">
        <v>0</v>
      </c>
      <c r="L182" s="10">
        <v>0</v>
      </c>
      <c r="M182" s="10">
        <v>0</v>
      </c>
      <c r="N182" s="10">
        <v>0</v>
      </c>
      <c r="O182" s="10">
        <v>103040000</v>
      </c>
      <c r="P182" s="10">
        <v>99652414</v>
      </c>
      <c r="Q182" s="10">
        <v>99652414</v>
      </c>
      <c r="R182" s="10">
        <v>4330000</v>
      </c>
      <c r="S182" s="10">
        <v>4330000</v>
      </c>
      <c r="T182" s="10">
        <v>3387586</v>
      </c>
      <c r="U182" s="10">
        <v>0</v>
      </c>
    </row>
    <row r="183" spans="1:21" ht="15" customHeight="1" x14ac:dyDescent="0.25">
      <c r="A183" s="59">
        <v>21</v>
      </c>
      <c r="B183" s="59">
        <v>1</v>
      </c>
      <c r="C183" s="59">
        <v>3</v>
      </c>
      <c r="D183" s="59">
        <v>11</v>
      </c>
      <c r="E183" s="59">
        <v>4</v>
      </c>
      <c r="F183" s="59">
        <v>204</v>
      </c>
      <c r="G183" s="59">
        <v>10</v>
      </c>
      <c r="H183" s="59">
        <v>13</v>
      </c>
      <c r="I183" s="59" t="s">
        <v>8311</v>
      </c>
      <c r="J183" s="10">
        <v>66000000</v>
      </c>
      <c r="K183" s="10">
        <v>0</v>
      </c>
      <c r="L183" s="10">
        <v>0</v>
      </c>
      <c r="M183" s="10">
        <v>0</v>
      </c>
      <c r="N183" s="10">
        <v>0</v>
      </c>
      <c r="O183" s="10">
        <v>66000000</v>
      </c>
      <c r="P183" s="10">
        <v>0</v>
      </c>
      <c r="Q183" s="10">
        <v>0</v>
      </c>
      <c r="R183" s="10">
        <v>0</v>
      </c>
      <c r="S183" s="10">
        <v>0</v>
      </c>
      <c r="T183" s="10">
        <v>66000000</v>
      </c>
      <c r="U183" s="10">
        <v>0</v>
      </c>
    </row>
    <row r="184" spans="1:21" ht="15" customHeight="1" x14ac:dyDescent="0.25">
      <c r="A184" s="59">
        <v>21</v>
      </c>
      <c r="B184" s="59">
        <v>1</v>
      </c>
      <c r="C184" s="59">
        <v>3</v>
      </c>
      <c r="D184" s="59">
        <v>11</v>
      </c>
      <c r="E184" s="59">
        <v>4</v>
      </c>
      <c r="F184" s="59">
        <v>204</v>
      </c>
      <c r="G184" s="59">
        <v>10</v>
      </c>
      <c r="H184" s="59">
        <v>14</v>
      </c>
      <c r="I184" s="59" t="s">
        <v>8312</v>
      </c>
      <c r="J184" s="10">
        <v>125000000</v>
      </c>
      <c r="K184" s="10">
        <v>0</v>
      </c>
      <c r="L184" s="10">
        <v>0</v>
      </c>
      <c r="M184" s="10">
        <v>0</v>
      </c>
      <c r="N184" s="10">
        <v>0</v>
      </c>
      <c r="O184" s="10">
        <v>125000000</v>
      </c>
      <c r="P184" s="10">
        <v>0</v>
      </c>
      <c r="Q184" s="10">
        <v>0</v>
      </c>
      <c r="R184" s="10">
        <v>0</v>
      </c>
      <c r="S184" s="10">
        <v>0</v>
      </c>
      <c r="T184" s="10">
        <v>125000000</v>
      </c>
      <c r="U184" s="10">
        <v>0</v>
      </c>
    </row>
    <row r="185" spans="1:21" ht="15" customHeight="1" x14ac:dyDescent="0.25">
      <c r="A185" s="59">
        <v>21</v>
      </c>
      <c r="B185" s="59">
        <v>1</v>
      </c>
      <c r="C185" s="59">
        <v>3</v>
      </c>
      <c r="D185" s="59">
        <v>11</v>
      </c>
      <c r="E185" s="59">
        <v>4</v>
      </c>
      <c r="F185" s="59">
        <v>204</v>
      </c>
      <c r="G185" s="59">
        <v>10</v>
      </c>
      <c r="H185" s="59">
        <v>15</v>
      </c>
      <c r="I185" s="59" t="s">
        <v>8313</v>
      </c>
      <c r="J185" s="10">
        <v>10000000</v>
      </c>
      <c r="K185" s="10">
        <v>0</v>
      </c>
      <c r="L185" s="10">
        <v>0</v>
      </c>
      <c r="M185" s="10">
        <v>0</v>
      </c>
      <c r="N185" s="10">
        <v>0</v>
      </c>
      <c r="O185" s="10">
        <v>10000000</v>
      </c>
      <c r="P185" s="10">
        <v>0</v>
      </c>
      <c r="Q185" s="10">
        <v>0</v>
      </c>
      <c r="R185" s="10">
        <v>0</v>
      </c>
      <c r="S185" s="10">
        <v>0</v>
      </c>
      <c r="T185" s="10">
        <v>10000000</v>
      </c>
      <c r="U185" s="10">
        <v>0</v>
      </c>
    </row>
    <row r="186" spans="1:21" ht="15" customHeight="1" x14ac:dyDescent="0.25">
      <c r="A186" s="59">
        <v>21</v>
      </c>
      <c r="B186" s="59">
        <v>1</v>
      </c>
      <c r="C186" s="59">
        <v>3</v>
      </c>
      <c r="D186" s="59">
        <v>11</v>
      </c>
      <c r="E186" s="59">
        <v>4</v>
      </c>
      <c r="F186" s="59">
        <v>204</v>
      </c>
      <c r="G186" s="59">
        <v>10</v>
      </c>
      <c r="H186" s="59">
        <v>16</v>
      </c>
      <c r="I186" s="59" t="s">
        <v>8314</v>
      </c>
      <c r="J186" s="10">
        <v>94080000</v>
      </c>
      <c r="K186" s="10">
        <v>0</v>
      </c>
      <c r="L186" s="10">
        <v>0</v>
      </c>
      <c r="M186" s="10">
        <v>0</v>
      </c>
      <c r="N186" s="10">
        <v>0</v>
      </c>
      <c r="O186" s="10">
        <v>94080000</v>
      </c>
      <c r="P186" s="10">
        <v>0</v>
      </c>
      <c r="Q186" s="10">
        <v>0</v>
      </c>
      <c r="R186" s="10">
        <v>0</v>
      </c>
      <c r="S186" s="10">
        <v>0</v>
      </c>
      <c r="T186" s="10">
        <v>94080000</v>
      </c>
      <c r="U186" s="10">
        <v>0</v>
      </c>
    </row>
    <row r="187" spans="1:21" ht="15" customHeight="1" x14ac:dyDescent="0.25">
      <c r="A187" s="59">
        <v>21</v>
      </c>
      <c r="B187" s="59">
        <v>1</v>
      </c>
      <c r="C187" s="59">
        <v>3</v>
      </c>
      <c r="D187" s="59">
        <v>11</v>
      </c>
      <c r="E187" s="59">
        <v>4</v>
      </c>
      <c r="F187" s="59">
        <v>204</v>
      </c>
      <c r="G187" s="59">
        <v>10</v>
      </c>
      <c r="H187" s="59">
        <v>17</v>
      </c>
      <c r="I187" s="59" t="s">
        <v>8315</v>
      </c>
      <c r="J187" s="10">
        <v>411899331</v>
      </c>
      <c r="K187" s="10">
        <v>0</v>
      </c>
      <c r="L187" s="10">
        <v>0</v>
      </c>
      <c r="M187" s="10">
        <v>0</v>
      </c>
      <c r="N187" s="10">
        <v>0</v>
      </c>
      <c r="O187" s="10">
        <v>411899331</v>
      </c>
      <c r="P187" s="10">
        <v>0</v>
      </c>
      <c r="Q187" s="10">
        <v>0</v>
      </c>
      <c r="R187" s="10">
        <v>0</v>
      </c>
      <c r="S187" s="10">
        <v>0</v>
      </c>
      <c r="T187" s="10">
        <v>411899331</v>
      </c>
      <c r="U187" s="10">
        <v>0</v>
      </c>
    </row>
    <row r="188" spans="1:21" ht="15" customHeight="1" x14ac:dyDescent="0.25">
      <c r="A188" s="59">
        <v>21</v>
      </c>
      <c r="B188" s="59">
        <v>1</v>
      </c>
      <c r="C188" s="59">
        <v>3</v>
      </c>
      <c r="D188" s="59">
        <v>22</v>
      </c>
      <c r="E188" s="59">
        <v>4</v>
      </c>
      <c r="F188" s="59">
        <v>203</v>
      </c>
      <c r="G188" s="59">
        <v>11</v>
      </c>
      <c r="H188" s="59">
        <v>0</v>
      </c>
      <c r="I188" s="59" t="s">
        <v>8316</v>
      </c>
      <c r="J188" s="10">
        <v>3031214</v>
      </c>
      <c r="K188" s="10">
        <v>0</v>
      </c>
      <c r="L188" s="10">
        <v>0</v>
      </c>
      <c r="M188" s="10">
        <v>0</v>
      </c>
      <c r="N188" s="10">
        <v>0</v>
      </c>
      <c r="O188" s="10">
        <v>3031214</v>
      </c>
      <c r="P188" s="10">
        <v>3031214</v>
      </c>
      <c r="Q188" s="10">
        <v>3031214</v>
      </c>
      <c r="R188" s="10">
        <v>0</v>
      </c>
      <c r="S188" s="10">
        <v>0</v>
      </c>
      <c r="T188" s="10">
        <v>0</v>
      </c>
      <c r="U188" s="10">
        <v>0</v>
      </c>
    </row>
    <row r="189" spans="1:21" ht="15" customHeight="1" x14ac:dyDescent="0.25">
      <c r="A189" s="59">
        <v>21</v>
      </c>
      <c r="B189" s="59">
        <v>1</v>
      </c>
      <c r="C189" s="59">
        <v>3</v>
      </c>
      <c r="D189" s="59">
        <v>22</v>
      </c>
      <c r="E189" s="59">
        <v>4</v>
      </c>
      <c r="F189" s="59">
        <v>203</v>
      </c>
      <c r="G189" s="59">
        <v>11</v>
      </c>
      <c r="H189" s="59">
        <v>1</v>
      </c>
      <c r="I189" s="59" t="s">
        <v>8316</v>
      </c>
      <c r="J189" s="10">
        <v>29368786</v>
      </c>
      <c r="K189" s="10">
        <v>0</v>
      </c>
      <c r="L189" s="10">
        <v>0</v>
      </c>
      <c r="M189" s="10">
        <v>0</v>
      </c>
      <c r="N189" s="10">
        <v>0</v>
      </c>
      <c r="O189" s="10">
        <v>29368786</v>
      </c>
      <c r="P189" s="10">
        <v>29368786</v>
      </c>
      <c r="Q189" s="10">
        <v>29368786</v>
      </c>
      <c r="R189" s="10">
        <v>0</v>
      </c>
      <c r="S189" s="10">
        <v>0</v>
      </c>
      <c r="T189" s="10">
        <v>0</v>
      </c>
      <c r="U189" s="10">
        <v>0</v>
      </c>
    </row>
    <row r="190" spans="1:21" ht="15" customHeight="1" x14ac:dyDescent="0.25">
      <c r="A190" s="59">
        <v>21</v>
      </c>
      <c r="B190" s="59">
        <v>1</v>
      </c>
      <c r="C190" s="59">
        <v>3</v>
      </c>
      <c r="D190" s="59">
        <v>22</v>
      </c>
      <c r="E190" s="59">
        <v>4</v>
      </c>
      <c r="F190" s="59">
        <v>203</v>
      </c>
      <c r="G190" s="59">
        <v>11</v>
      </c>
      <c r="H190" s="59">
        <v>2</v>
      </c>
      <c r="I190" s="59" t="s">
        <v>8317</v>
      </c>
      <c r="J190" s="10">
        <v>23760000</v>
      </c>
      <c r="K190" s="10">
        <v>0</v>
      </c>
      <c r="L190" s="10">
        <v>0</v>
      </c>
      <c r="M190" s="10">
        <v>0</v>
      </c>
      <c r="N190" s="10">
        <v>0</v>
      </c>
      <c r="O190" s="10">
        <v>23760000</v>
      </c>
      <c r="P190" s="10">
        <v>23760000</v>
      </c>
      <c r="Q190" s="10">
        <v>0</v>
      </c>
      <c r="R190" s="10">
        <v>0</v>
      </c>
      <c r="S190" s="10">
        <v>0</v>
      </c>
      <c r="T190" s="10">
        <v>0</v>
      </c>
      <c r="U190" s="10">
        <v>23760000</v>
      </c>
    </row>
    <row r="191" spans="1:21" ht="15" customHeight="1" x14ac:dyDescent="0.25">
      <c r="A191" s="59">
        <v>21</v>
      </c>
      <c r="B191" s="59">
        <v>1</v>
      </c>
      <c r="C191" s="59">
        <v>3</v>
      </c>
      <c r="D191" s="59">
        <v>22</v>
      </c>
      <c r="E191" s="59">
        <v>4</v>
      </c>
      <c r="F191" s="59">
        <v>203</v>
      </c>
      <c r="G191" s="59">
        <v>11</v>
      </c>
      <c r="H191" s="59">
        <v>3</v>
      </c>
      <c r="I191" s="59" t="s">
        <v>8318</v>
      </c>
      <c r="J191" s="10">
        <v>54000000</v>
      </c>
      <c r="K191" s="10">
        <v>0</v>
      </c>
      <c r="L191" s="10">
        <v>0</v>
      </c>
      <c r="M191" s="10">
        <v>0</v>
      </c>
      <c r="N191" s="10">
        <v>0</v>
      </c>
      <c r="O191" s="10">
        <v>54000000</v>
      </c>
      <c r="P191" s="10">
        <v>0</v>
      </c>
      <c r="Q191" s="10">
        <v>0</v>
      </c>
      <c r="R191" s="10">
        <v>0</v>
      </c>
      <c r="S191" s="10">
        <v>0</v>
      </c>
      <c r="T191" s="10">
        <v>54000000</v>
      </c>
      <c r="U191" s="10">
        <v>0</v>
      </c>
    </row>
    <row r="192" spans="1:21" ht="15" customHeight="1" x14ac:dyDescent="0.25">
      <c r="A192" s="59">
        <v>21</v>
      </c>
      <c r="B192" s="59">
        <v>1</v>
      </c>
      <c r="C192" s="59">
        <v>3</v>
      </c>
      <c r="D192" s="59">
        <v>22</v>
      </c>
      <c r="E192" s="59">
        <v>4</v>
      </c>
      <c r="F192" s="59">
        <v>203</v>
      </c>
      <c r="G192" s="59">
        <v>11</v>
      </c>
      <c r="H192" s="59">
        <v>4</v>
      </c>
      <c r="I192" s="59" t="s">
        <v>8319</v>
      </c>
      <c r="J192" s="10">
        <v>17280000</v>
      </c>
      <c r="K192" s="10">
        <v>0</v>
      </c>
      <c r="L192" s="10">
        <v>0</v>
      </c>
      <c r="M192" s="10">
        <v>0</v>
      </c>
      <c r="N192" s="10">
        <v>0</v>
      </c>
      <c r="O192" s="10">
        <v>17280000</v>
      </c>
      <c r="P192" s="10">
        <v>0</v>
      </c>
      <c r="Q192" s="10">
        <v>0</v>
      </c>
      <c r="R192" s="10">
        <v>0</v>
      </c>
      <c r="S192" s="10">
        <v>0</v>
      </c>
      <c r="T192" s="10">
        <v>17280000</v>
      </c>
      <c r="U192" s="10">
        <v>0</v>
      </c>
    </row>
    <row r="193" spans="1:21" ht="15" customHeight="1" x14ac:dyDescent="0.25">
      <c r="A193" s="59">
        <v>21</v>
      </c>
      <c r="B193" s="59">
        <v>1</v>
      </c>
      <c r="C193" s="59">
        <v>3</v>
      </c>
      <c r="D193" s="59">
        <v>22</v>
      </c>
      <c r="E193" s="59">
        <v>4</v>
      </c>
      <c r="F193" s="59">
        <v>203</v>
      </c>
      <c r="G193" s="59">
        <v>11</v>
      </c>
      <c r="H193" s="59">
        <v>5</v>
      </c>
      <c r="I193" s="59" t="s">
        <v>8320</v>
      </c>
      <c r="J193" s="10">
        <v>186731320</v>
      </c>
      <c r="K193" s="10">
        <v>0</v>
      </c>
      <c r="L193" s="10">
        <v>0</v>
      </c>
      <c r="M193" s="10">
        <v>0</v>
      </c>
      <c r="N193" s="10">
        <v>0</v>
      </c>
      <c r="O193" s="10">
        <v>186731320</v>
      </c>
      <c r="P193" s="10">
        <v>182011320</v>
      </c>
      <c r="Q193" s="10">
        <v>8281210</v>
      </c>
      <c r="R193" s="10">
        <v>8281210</v>
      </c>
      <c r="S193" s="10">
        <v>8281210</v>
      </c>
      <c r="T193" s="10">
        <v>4720000</v>
      </c>
      <c r="U193" s="10">
        <v>173730110</v>
      </c>
    </row>
    <row r="194" spans="1:21" ht="15" customHeight="1" x14ac:dyDescent="0.25">
      <c r="A194" s="59">
        <v>21</v>
      </c>
      <c r="B194" s="59">
        <v>11</v>
      </c>
      <c r="C194" s="59">
        <v>1</v>
      </c>
      <c r="D194" s="59">
        <v>11</v>
      </c>
      <c r="E194" s="59">
        <v>1</v>
      </c>
      <c r="F194" s="59">
        <v>1</v>
      </c>
      <c r="G194" s="59">
        <v>1</v>
      </c>
      <c r="H194" s="59">
        <v>0</v>
      </c>
      <c r="I194" s="59" t="s">
        <v>254</v>
      </c>
      <c r="J194" s="10">
        <v>36937840923</v>
      </c>
      <c r="K194" s="10">
        <v>0</v>
      </c>
      <c r="L194" s="10">
        <v>0</v>
      </c>
      <c r="M194" s="10">
        <v>0</v>
      </c>
      <c r="N194" s="10">
        <v>0</v>
      </c>
      <c r="O194" s="10">
        <v>36937840923</v>
      </c>
      <c r="P194" s="10">
        <v>6130897882</v>
      </c>
      <c r="Q194" s="10">
        <v>6130897882</v>
      </c>
      <c r="R194" s="10">
        <v>6130897882</v>
      </c>
      <c r="S194" s="10">
        <v>6130897882</v>
      </c>
      <c r="T194" s="10">
        <v>30806943041</v>
      </c>
      <c r="U194" s="10">
        <v>0</v>
      </c>
    </row>
    <row r="195" spans="1:21" ht="15" customHeight="1" x14ac:dyDescent="0.25">
      <c r="A195" s="59">
        <v>21</v>
      </c>
      <c r="B195" s="59">
        <v>11</v>
      </c>
      <c r="C195" s="59">
        <v>1</v>
      </c>
      <c r="D195" s="59">
        <v>11</v>
      </c>
      <c r="E195" s="59">
        <v>1</v>
      </c>
      <c r="F195" s="59">
        <v>1</v>
      </c>
      <c r="G195" s="59">
        <v>2</v>
      </c>
      <c r="H195" s="59">
        <v>0</v>
      </c>
      <c r="I195" s="59" t="s">
        <v>255</v>
      </c>
      <c r="J195" s="10">
        <v>234980210</v>
      </c>
      <c r="K195" s="10">
        <v>0</v>
      </c>
      <c r="L195" s="10">
        <v>0</v>
      </c>
      <c r="M195" s="10">
        <v>0</v>
      </c>
      <c r="N195" s="10">
        <v>0</v>
      </c>
      <c r="O195" s="10">
        <v>234980210</v>
      </c>
      <c r="P195" s="10">
        <v>23515705</v>
      </c>
      <c r="Q195" s="10">
        <v>23515705</v>
      </c>
      <c r="R195" s="10">
        <v>23515705</v>
      </c>
      <c r="S195" s="10">
        <v>23515705</v>
      </c>
      <c r="T195" s="10">
        <v>211464505</v>
      </c>
      <c r="U195" s="10">
        <v>0</v>
      </c>
    </row>
    <row r="196" spans="1:21" ht="15" customHeight="1" x14ac:dyDescent="0.25">
      <c r="A196" s="59">
        <v>21</v>
      </c>
      <c r="B196" s="59">
        <v>11</v>
      </c>
      <c r="C196" s="59">
        <v>1</v>
      </c>
      <c r="D196" s="59">
        <v>11</v>
      </c>
      <c r="E196" s="59">
        <v>1</v>
      </c>
      <c r="F196" s="59">
        <v>1</v>
      </c>
      <c r="G196" s="59">
        <v>3</v>
      </c>
      <c r="H196" s="59">
        <v>0</v>
      </c>
      <c r="I196" s="59" t="s">
        <v>256</v>
      </c>
      <c r="J196" s="10">
        <v>2765093140</v>
      </c>
      <c r="K196" s="10">
        <v>0</v>
      </c>
      <c r="L196" s="10">
        <v>0</v>
      </c>
      <c r="M196" s="10">
        <v>0</v>
      </c>
      <c r="N196" s="10">
        <v>0</v>
      </c>
      <c r="O196" s="10">
        <v>2765093140</v>
      </c>
      <c r="P196" s="10">
        <v>391087819</v>
      </c>
      <c r="Q196" s="10">
        <v>391087819</v>
      </c>
      <c r="R196" s="10">
        <v>391087819</v>
      </c>
      <c r="S196" s="10">
        <v>391087819</v>
      </c>
      <c r="T196" s="10">
        <v>2374005321</v>
      </c>
      <c r="U196" s="10">
        <v>0</v>
      </c>
    </row>
    <row r="197" spans="1:21" ht="15" customHeight="1" x14ac:dyDescent="0.25">
      <c r="A197" s="59">
        <v>21</v>
      </c>
      <c r="B197" s="59">
        <v>11</v>
      </c>
      <c r="C197" s="59">
        <v>1</v>
      </c>
      <c r="D197" s="59">
        <v>11</v>
      </c>
      <c r="E197" s="59">
        <v>1</v>
      </c>
      <c r="F197" s="59">
        <v>1</v>
      </c>
      <c r="G197" s="59">
        <v>4</v>
      </c>
      <c r="H197" s="59">
        <v>0</v>
      </c>
      <c r="I197" s="59" t="s">
        <v>135</v>
      </c>
      <c r="J197" s="10">
        <v>4391121851</v>
      </c>
      <c r="K197" s="10">
        <v>0</v>
      </c>
      <c r="L197" s="10">
        <v>0</v>
      </c>
      <c r="M197" s="10">
        <v>0</v>
      </c>
      <c r="N197" s="10">
        <v>0</v>
      </c>
      <c r="O197" s="10">
        <v>4391121851</v>
      </c>
      <c r="P197" s="10">
        <v>12313849</v>
      </c>
      <c r="Q197" s="10">
        <v>12313849</v>
      </c>
      <c r="R197" s="10">
        <v>12313849</v>
      </c>
      <c r="S197" s="10">
        <v>12313849</v>
      </c>
      <c r="T197" s="10">
        <v>4378808002</v>
      </c>
      <c r="U197" s="10">
        <v>0</v>
      </c>
    </row>
    <row r="198" spans="1:21" ht="15" customHeight="1" x14ac:dyDescent="0.25">
      <c r="A198" s="59">
        <v>21</v>
      </c>
      <c r="B198" s="59">
        <v>11</v>
      </c>
      <c r="C198" s="59">
        <v>1</v>
      </c>
      <c r="D198" s="59">
        <v>11</v>
      </c>
      <c r="E198" s="59">
        <v>1</v>
      </c>
      <c r="F198" s="59">
        <v>1</v>
      </c>
      <c r="G198" s="59">
        <v>5</v>
      </c>
      <c r="H198" s="59">
        <v>0</v>
      </c>
      <c r="I198" s="59" t="s">
        <v>257</v>
      </c>
      <c r="J198" s="10">
        <v>5408379034</v>
      </c>
      <c r="K198" s="10">
        <v>0</v>
      </c>
      <c r="L198" s="10">
        <v>0</v>
      </c>
      <c r="M198" s="10">
        <v>0</v>
      </c>
      <c r="N198" s="10">
        <v>0</v>
      </c>
      <c r="O198" s="10">
        <v>5408379034</v>
      </c>
      <c r="P198" s="10">
        <v>17930565</v>
      </c>
      <c r="Q198" s="10">
        <v>17930565</v>
      </c>
      <c r="R198" s="10">
        <v>17930565</v>
      </c>
      <c r="S198" s="10">
        <v>17930565</v>
      </c>
      <c r="T198" s="10">
        <v>5390448469</v>
      </c>
      <c r="U198" s="10">
        <v>0</v>
      </c>
    </row>
    <row r="199" spans="1:21" ht="15" customHeight="1" x14ac:dyDescent="0.25">
      <c r="A199" s="59">
        <v>21</v>
      </c>
      <c r="B199" s="59">
        <v>11</v>
      </c>
      <c r="C199" s="59">
        <v>1</v>
      </c>
      <c r="D199" s="59">
        <v>11</v>
      </c>
      <c r="E199" s="59">
        <v>1</v>
      </c>
      <c r="F199" s="59">
        <v>1</v>
      </c>
      <c r="G199" s="59">
        <v>6</v>
      </c>
      <c r="H199" s="59">
        <v>0</v>
      </c>
      <c r="I199" s="59" t="s">
        <v>258</v>
      </c>
      <c r="J199" s="10">
        <v>21311653</v>
      </c>
      <c r="K199" s="10">
        <v>0</v>
      </c>
      <c r="L199" s="10">
        <v>0</v>
      </c>
      <c r="M199" s="10">
        <v>0</v>
      </c>
      <c r="N199" s="10">
        <v>0</v>
      </c>
      <c r="O199" s="10">
        <v>21311653</v>
      </c>
      <c r="P199" s="10">
        <v>0</v>
      </c>
      <c r="Q199" s="10">
        <v>0</v>
      </c>
      <c r="R199" s="10">
        <v>0</v>
      </c>
      <c r="S199" s="10">
        <v>0</v>
      </c>
      <c r="T199" s="10">
        <v>21311653</v>
      </c>
      <c r="U199" s="10">
        <v>0</v>
      </c>
    </row>
    <row r="200" spans="1:21" ht="15" customHeight="1" x14ac:dyDescent="0.25">
      <c r="A200" s="59">
        <v>21</v>
      </c>
      <c r="B200" s="59">
        <v>11</v>
      </c>
      <c r="C200" s="59">
        <v>1</v>
      </c>
      <c r="D200" s="59">
        <v>11</v>
      </c>
      <c r="E200" s="59">
        <v>1</v>
      </c>
      <c r="F200" s="59">
        <v>1</v>
      </c>
      <c r="G200" s="59">
        <v>7</v>
      </c>
      <c r="H200" s="59">
        <v>0</v>
      </c>
      <c r="I200" s="59" t="s">
        <v>136</v>
      </c>
      <c r="J200" s="10">
        <v>2604747178</v>
      </c>
      <c r="K200" s="10">
        <v>0</v>
      </c>
      <c r="L200" s="10">
        <v>0</v>
      </c>
      <c r="M200" s="10">
        <v>0</v>
      </c>
      <c r="N200" s="10">
        <v>0</v>
      </c>
      <c r="O200" s="10">
        <v>2604747178</v>
      </c>
      <c r="P200" s="10">
        <v>258672823</v>
      </c>
      <c r="Q200" s="10">
        <v>258672823</v>
      </c>
      <c r="R200" s="10">
        <v>258672823</v>
      </c>
      <c r="S200" s="10">
        <v>258672823</v>
      </c>
      <c r="T200" s="10">
        <v>2346074355</v>
      </c>
      <c r="U200" s="10">
        <v>0</v>
      </c>
    </row>
    <row r="201" spans="1:21" ht="15" customHeight="1" x14ac:dyDescent="0.25">
      <c r="A201" s="59">
        <v>21</v>
      </c>
      <c r="B201" s="59">
        <v>11</v>
      </c>
      <c r="C201" s="59">
        <v>1</v>
      </c>
      <c r="D201" s="59">
        <v>11</v>
      </c>
      <c r="E201" s="59">
        <v>1</v>
      </c>
      <c r="F201" s="59">
        <v>1</v>
      </c>
      <c r="G201" s="59">
        <v>8</v>
      </c>
      <c r="H201" s="59">
        <v>0</v>
      </c>
      <c r="I201" s="59" t="s">
        <v>259</v>
      </c>
      <c r="J201" s="10">
        <v>84825791</v>
      </c>
      <c r="K201" s="10">
        <v>0</v>
      </c>
      <c r="L201" s="10">
        <v>0</v>
      </c>
      <c r="M201" s="10">
        <v>0</v>
      </c>
      <c r="N201" s="10">
        <v>0</v>
      </c>
      <c r="O201" s="10">
        <v>84825791</v>
      </c>
      <c r="P201" s="10">
        <v>0</v>
      </c>
      <c r="Q201" s="10">
        <v>0</v>
      </c>
      <c r="R201" s="10">
        <v>0</v>
      </c>
      <c r="S201" s="10">
        <v>0</v>
      </c>
      <c r="T201" s="10">
        <v>84825791</v>
      </c>
      <c r="U201" s="10">
        <v>0</v>
      </c>
    </row>
    <row r="202" spans="1:21" ht="15" customHeight="1" x14ac:dyDescent="0.25">
      <c r="A202" s="59">
        <v>21</v>
      </c>
      <c r="B202" s="59">
        <v>11</v>
      </c>
      <c r="C202" s="59">
        <v>1</v>
      </c>
      <c r="D202" s="59">
        <v>11</v>
      </c>
      <c r="E202" s="59">
        <v>1</v>
      </c>
      <c r="F202" s="59">
        <v>1</v>
      </c>
      <c r="G202" s="59">
        <v>9</v>
      </c>
      <c r="H202" s="59">
        <v>0</v>
      </c>
      <c r="I202" s="59" t="s">
        <v>260</v>
      </c>
      <c r="J202" s="10">
        <v>588060000</v>
      </c>
      <c r="K202" s="10">
        <v>0</v>
      </c>
      <c r="L202" s="10">
        <v>0</v>
      </c>
      <c r="M202" s="10">
        <v>0</v>
      </c>
      <c r="N202" s="10">
        <v>0</v>
      </c>
      <c r="O202" s="10">
        <v>588060000</v>
      </c>
      <c r="P202" s="10">
        <v>104026668</v>
      </c>
      <c r="Q202" s="10">
        <v>104026668</v>
      </c>
      <c r="R202" s="10">
        <v>104026668</v>
      </c>
      <c r="S202" s="10">
        <v>104026668</v>
      </c>
      <c r="T202" s="10">
        <v>484033332</v>
      </c>
      <c r="U202" s="10">
        <v>0</v>
      </c>
    </row>
    <row r="203" spans="1:21" ht="15" customHeight="1" x14ac:dyDescent="0.25">
      <c r="A203" s="59">
        <v>21</v>
      </c>
      <c r="B203" s="59">
        <v>11</v>
      </c>
      <c r="C203" s="59">
        <v>1</v>
      </c>
      <c r="D203" s="59">
        <v>11</v>
      </c>
      <c r="E203" s="59">
        <v>1</v>
      </c>
      <c r="F203" s="59">
        <v>1</v>
      </c>
      <c r="G203" s="59">
        <v>10</v>
      </c>
      <c r="H203" s="59">
        <v>0</v>
      </c>
      <c r="I203" s="59" t="s">
        <v>261</v>
      </c>
      <c r="J203" s="10">
        <v>631257530</v>
      </c>
      <c r="K203" s="10">
        <v>0</v>
      </c>
      <c r="L203" s="10">
        <v>0</v>
      </c>
      <c r="M203" s="10">
        <v>0</v>
      </c>
      <c r="N203" s="10">
        <v>0</v>
      </c>
      <c r="O203" s="10">
        <v>631257530</v>
      </c>
      <c r="P203" s="10">
        <v>76677602</v>
      </c>
      <c r="Q203" s="10">
        <v>76677602</v>
      </c>
      <c r="R203" s="10">
        <v>76677602</v>
      </c>
      <c r="S203" s="10">
        <v>76677602</v>
      </c>
      <c r="T203" s="10">
        <v>554579928</v>
      </c>
      <c r="U203" s="10">
        <v>0</v>
      </c>
    </row>
    <row r="204" spans="1:21" ht="15" customHeight="1" x14ac:dyDescent="0.25">
      <c r="A204" s="59">
        <v>21</v>
      </c>
      <c r="B204" s="59">
        <v>11</v>
      </c>
      <c r="C204" s="59">
        <v>1</v>
      </c>
      <c r="D204" s="59">
        <v>11</v>
      </c>
      <c r="E204" s="59">
        <v>1</v>
      </c>
      <c r="F204" s="59">
        <v>1</v>
      </c>
      <c r="G204" s="59">
        <v>11</v>
      </c>
      <c r="H204" s="59">
        <v>0</v>
      </c>
      <c r="I204" s="59" t="s">
        <v>262</v>
      </c>
      <c r="J204" s="10">
        <v>21206448</v>
      </c>
      <c r="K204" s="10">
        <v>0</v>
      </c>
      <c r="L204" s="10">
        <v>0</v>
      </c>
      <c r="M204" s="10">
        <v>0</v>
      </c>
      <c r="N204" s="10">
        <v>0</v>
      </c>
      <c r="O204" s="10">
        <v>21206448</v>
      </c>
      <c r="P204" s="10">
        <v>0</v>
      </c>
      <c r="Q204" s="10">
        <v>0</v>
      </c>
      <c r="R204" s="10">
        <v>0</v>
      </c>
      <c r="S204" s="10">
        <v>0</v>
      </c>
      <c r="T204" s="10">
        <v>21206448</v>
      </c>
      <c r="U204" s="10">
        <v>0</v>
      </c>
    </row>
    <row r="205" spans="1:21" ht="15" customHeight="1" x14ac:dyDescent="0.25">
      <c r="A205" s="59">
        <v>21</v>
      </c>
      <c r="B205" s="59">
        <v>11</v>
      </c>
      <c r="C205" s="59">
        <v>1</v>
      </c>
      <c r="D205" s="59">
        <v>11</v>
      </c>
      <c r="E205" s="59">
        <v>1</v>
      </c>
      <c r="F205" s="59">
        <v>1</v>
      </c>
      <c r="G205" s="59">
        <v>12</v>
      </c>
      <c r="H205" s="59">
        <v>0</v>
      </c>
      <c r="I205" s="59" t="s">
        <v>137</v>
      </c>
      <c r="J205" s="10">
        <v>1254232997</v>
      </c>
      <c r="K205" s="10">
        <v>0</v>
      </c>
      <c r="L205" s="10">
        <v>0</v>
      </c>
      <c r="M205" s="10">
        <v>0</v>
      </c>
      <c r="N205" s="10">
        <v>0</v>
      </c>
      <c r="O205" s="10">
        <v>1254232997</v>
      </c>
      <c r="P205" s="10">
        <v>346009436</v>
      </c>
      <c r="Q205" s="10">
        <v>346009436</v>
      </c>
      <c r="R205" s="10">
        <v>346009436</v>
      </c>
      <c r="S205" s="10">
        <v>346009436</v>
      </c>
      <c r="T205" s="10">
        <v>908223561</v>
      </c>
      <c r="U205" s="10">
        <v>0</v>
      </c>
    </row>
    <row r="206" spans="1:21" ht="15" customHeight="1" x14ac:dyDescent="0.25">
      <c r="A206" s="59">
        <v>21</v>
      </c>
      <c r="B206" s="59">
        <v>11</v>
      </c>
      <c r="C206" s="59">
        <v>1</v>
      </c>
      <c r="D206" s="59">
        <v>11</v>
      </c>
      <c r="E206" s="59">
        <v>1</v>
      </c>
      <c r="F206" s="59">
        <v>1</v>
      </c>
      <c r="G206" s="59">
        <v>13</v>
      </c>
      <c r="H206" s="59">
        <v>0</v>
      </c>
      <c r="I206" s="59" t="s">
        <v>263</v>
      </c>
      <c r="J206" s="10">
        <v>503739000</v>
      </c>
      <c r="K206" s="10">
        <v>0</v>
      </c>
      <c r="L206" s="10">
        <v>0</v>
      </c>
      <c r="M206" s="10">
        <v>0</v>
      </c>
      <c r="N206" s="10">
        <v>0</v>
      </c>
      <c r="O206" s="10">
        <v>503739000</v>
      </c>
      <c r="P206" s="10">
        <v>464000000</v>
      </c>
      <c r="Q206" s="10">
        <v>0</v>
      </c>
      <c r="R206" s="10">
        <v>0</v>
      </c>
      <c r="S206" s="10">
        <v>0</v>
      </c>
      <c r="T206" s="10">
        <v>39739000</v>
      </c>
      <c r="U206" s="10">
        <v>464000000</v>
      </c>
    </row>
    <row r="207" spans="1:21" ht="15" customHeight="1" x14ac:dyDescent="0.25">
      <c r="A207" s="59">
        <v>21</v>
      </c>
      <c r="B207" s="59">
        <v>11</v>
      </c>
      <c r="C207" s="59">
        <v>1</v>
      </c>
      <c r="D207" s="59">
        <v>11</v>
      </c>
      <c r="E207" s="59">
        <v>1</v>
      </c>
      <c r="F207" s="59">
        <v>1</v>
      </c>
      <c r="G207" s="59">
        <v>14</v>
      </c>
      <c r="H207" s="59">
        <v>0</v>
      </c>
      <c r="I207" s="59" t="s">
        <v>264</v>
      </c>
      <c r="J207" s="10">
        <v>71135235</v>
      </c>
      <c r="K207" s="10">
        <v>0</v>
      </c>
      <c r="L207" s="10">
        <v>0</v>
      </c>
      <c r="M207" s="10">
        <v>0</v>
      </c>
      <c r="N207" s="10">
        <v>0</v>
      </c>
      <c r="O207" s="10">
        <v>71135235</v>
      </c>
      <c r="P207" s="10">
        <v>12953850</v>
      </c>
      <c r="Q207" s="10">
        <v>12953850</v>
      </c>
      <c r="R207" s="10">
        <v>12953850</v>
      </c>
      <c r="S207" s="10">
        <v>1423500</v>
      </c>
      <c r="T207" s="10">
        <v>58181385</v>
      </c>
      <c r="U207" s="10">
        <v>0</v>
      </c>
    </row>
    <row r="208" spans="1:21" ht="15" customHeight="1" x14ac:dyDescent="0.25">
      <c r="A208" s="59">
        <v>21</v>
      </c>
      <c r="B208" s="59">
        <v>11</v>
      </c>
      <c r="C208" s="59">
        <v>1</v>
      </c>
      <c r="D208" s="59">
        <v>11</v>
      </c>
      <c r="E208" s="59">
        <v>1</v>
      </c>
      <c r="F208" s="59">
        <v>1</v>
      </c>
      <c r="G208" s="59">
        <v>15</v>
      </c>
      <c r="H208" s="59">
        <v>0</v>
      </c>
      <c r="I208" s="59" t="s">
        <v>8321</v>
      </c>
      <c r="J208" s="10">
        <v>319872000</v>
      </c>
      <c r="K208" s="10">
        <v>0</v>
      </c>
      <c r="L208" s="10">
        <v>0</v>
      </c>
      <c r="M208" s="10">
        <v>0</v>
      </c>
      <c r="N208" s="10">
        <v>0</v>
      </c>
      <c r="O208" s="10">
        <v>319872000</v>
      </c>
      <c r="P208" s="10">
        <v>45097921</v>
      </c>
      <c r="Q208" s="10">
        <v>45097921</v>
      </c>
      <c r="R208" s="10">
        <v>45097921</v>
      </c>
      <c r="S208" s="10">
        <v>45097921</v>
      </c>
      <c r="T208" s="10">
        <v>274774079</v>
      </c>
      <c r="U208" s="10">
        <v>0</v>
      </c>
    </row>
    <row r="209" spans="1:21" ht="15" customHeight="1" x14ac:dyDescent="0.25">
      <c r="A209" s="59">
        <v>21</v>
      </c>
      <c r="B209" s="59">
        <v>11</v>
      </c>
      <c r="C209" s="59">
        <v>1</v>
      </c>
      <c r="D209" s="59">
        <v>11</v>
      </c>
      <c r="E209" s="59">
        <v>1</v>
      </c>
      <c r="F209" s="59">
        <v>1</v>
      </c>
      <c r="G209" s="59">
        <v>16</v>
      </c>
      <c r="H209" s="59">
        <v>0</v>
      </c>
      <c r="I209" s="59" t="s">
        <v>490</v>
      </c>
      <c r="J209" s="10">
        <v>359802000</v>
      </c>
      <c r="K209" s="10">
        <v>0</v>
      </c>
      <c r="L209" s="10">
        <v>0</v>
      </c>
      <c r="M209" s="10">
        <v>0</v>
      </c>
      <c r="N209" s="10">
        <v>0</v>
      </c>
      <c r="O209" s="10">
        <v>359802000</v>
      </c>
      <c r="P209" s="10">
        <v>0</v>
      </c>
      <c r="Q209" s="10">
        <v>0</v>
      </c>
      <c r="R209" s="10">
        <v>0</v>
      </c>
      <c r="S209" s="10">
        <v>0</v>
      </c>
      <c r="T209" s="10">
        <v>359802000</v>
      </c>
      <c r="U209" s="10">
        <v>0</v>
      </c>
    </row>
    <row r="210" spans="1:21" ht="15" customHeight="1" x14ac:dyDescent="0.25">
      <c r="A210" s="59">
        <v>21</v>
      </c>
      <c r="B210" s="59">
        <v>11</v>
      </c>
      <c r="C210" s="59">
        <v>1</v>
      </c>
      <c r="D210" s="59">
        <v>11</v>
      </c>
      <c r="E210" s="59">
        <v>1</v>
      </c>
      <c r="F210" s="59">
        <v>1</v>
      </c>
      <c r="G210" s="59">
        <v>17</v>
      </c>
      <c r="H210" s="59">
        <v>0</v>
      </c>
      <c r="I210" s="59" t="s">
        <v>265</v>
      </c>
      <c r="J210" s="10">
        <v>150000000</v>
      </c>
      <c r="K210" s="10">
        <v>0</v>
      </c>
      <c r="L210" s="10">
        <v>0</v>
      </c>
      <c r="M210" s="10">
        <v>0</v>
      </c>
      <c r="N210" s="10">
        <v>0</v>
      </c>
      <c r="O210" s="10">
        <v>150000000</v>
      </c>
      <c r="P210" s="10">
        <v>0</v>
      </c>
      <c r="Q210" s="10">
        <v>0</v>
      </c>
      <c r="R210" s="10">
        <v>0</v>
      </c>
      <c r="S210" s="10">
        <v>0</v>
      </c>
      <c r="T210" s="10">
        <v>150000000</v>
      </c>
      <c r="U210" s="10">
        <v>0</v>
      </c>
    </row>
    <row r="211" spans="1:21" ht="15" customHeight="1" x14ac:dyDescent="0.25">
      <c r="A211" s="59">
        <v>21</v>
      </c>
      <c r="B211" s="59">
        <v>11</v>
      </c>
      <c r="C211" s="59">
        <v>1</v>
      </c>
      <c r="D211" s="59">
        <v>11</v>
      </c>
      <c r="E211" s="59">
        <v>1</v>
      </c>
      <c r="F211" s="59">
        <v>2</v>
      </c>
      <c r="G211" s="59">
        <v>1</v>
      </c>
      <c r="H211" s="59">
        <v>0</v>
      </c>
      <c r="I211" s="59" t="s">
        <v>266</v>
      </c>
      <c r="J211" s="10">
        <v>855112500</v>
      </c>
      <c r="K211" s="10">
        <v>0</v>
      </c>
      <c r="L211" s="10">
        <v>0</v>
      </c>
      <c r="M211" s="10">
        <v>0</v>
      </c>
      <c r="N211" s="10">
        <v>0</v>
      </c>
      <c r="O211" s="10">
        <v>855112500</v>
      </c>
      <c r="P211" s="10">
        <v>667062552</v>
      </c>
      <c r="Q211" s="10">
        <v>667062552</v>
      </c>
      <c r="R211" s="10">
        <v>52072785</v>
      </c>
      <c r="S211" s="10">
        <v>52072785</v>
      </c>
      <c r="T211" s="10">
        <v>188049948</v>
      </c>
      <c r="U211" s="10">
        <v>0</v>
      </c>
    </row>
    <row r="212" spans="1:21" ht="15" customHeight="1" x14ac:dyDescent="0.25">
      <c r="A212" s="59">
        <v>21</v>
      </c>
      <c r="B212" s="59">
        <v>11</v>
      </c>
      <c r="C212" s="59">
        <v>1</v>
      </c>
      <c r="D212" s="59">
        <v>11</v>
      </c>
      <c r="E212" s="59">
        <v>1</v>
      </c>
      <c r="F212" s="59">
        <v>2</v>
      </c>
      <c r="G212" s="59">
        <v>1</v>
      </c>
      <c r="H212" s="59">
        <v>1</v>
      </c>
      <c r="I212" s="59" t="s">
        <v>267</v>
      </c>
      <c r="J212" s="10">
        <v>498052500</v>
      </c>
      <c r="K212" s="10">
        <v>0</v>
      </c>
      <c r="L212" s="10">
        <v>0</v>
      </c>
      <c r="M212" s="10">
        <v>0</v>
      </c>
      <c r="N212" s="10">
        <v>0</v>
      </c>
      <c r="O212" s="10">
        <v>498052500</v>
      </c>
      <c r="P212" s="10">
        <v>476154000</v>
      </c>
      <c r="Q212" s="10">
        <v>456080000</v>
      </c>
      <c r="R212" s="10">
        <v>36643552</v>
      </c>
      <c r="S212" s="10">
        <v>31243552</v>
      </c>
      <c r="T212" s="10">
        <v>21898500</v>
      </c>
      <c r="U212" s="10">
        <v>20074000</v>
      </c>
    </row>
    <row r="213" spans="1:21" ht="15" customHeight="1" x14ac:dyDescent="0.25">
      <c r="A213" s="59">
        <v>21</v>
      </c>
      <c r="B213" s="59">
        <v>11</v>
      </c>
      <c r="C213" s="59">
        <v>1</v>
      </c>
      <c r="D213" s="59">
        <v>11</v>
      </c>
      <c r="E213" s="59">
        <v>1</v>
      </c>
      <c r="F213" s="59">
        <v>3</v>
      </c>
      <c r="G213" s="59">
        <v>2</v>
      </c>
      <c r="H213" s="59">
        <v>0</v>
      </c>
      <c r="I213" s="59" t="s">
        <v>9197</v>
      </c>
      <c r="J213" s="10">
        <v>6223487103</v>
      </c>
      <c r="K213" s="10">
        <v>0</v>
      </c>
      <c r="L213" s="10">
        <v>0</v>
      </c>
      <c r="M213" s="10">
        <v>0</v>
      </c>
      <c r="N213" s="10">
        <v>0</v>
      </c>
      <c r="O213" s="10">
        <v>6223487103</v>
      </c>
      <c r="P213" s="10">
        <v>462309280</v>
      </c>
      <c r="Q213" s="10">
        <v>462309280</v>
      </c>
      <c r="R213" s="10">
        <v>462309280</v>
      </c>
      <c r="S213" s="10">
        <v>462309280</v>
      </c>
      <c r="T213" s="10">
        <v>5761177823</v>
      </c>
      <c r="U213" s="10">
        <v>0</v>
      </c>
    </row>
    <row r="214" spans="1:21" ht="15" customHeight="1" x14ac:dyDescent="0.25">
      <c r="A214" s="59">
        <v>21</v>
      </c>
      <c r="B214" s="59">
        <v>11</v>
      </c>
      <c r="C214" s="59">
        <v>1</v>
      </c>
      <c r="D214" s="59">
        <v>11</v>
      </c>
      <c r="E214" s="59">
        <v>1</v>
      </c>
      <c r="F214" s="59">
        <v>3</v>
      </c>
      <c r="G214" s="59">
        <v>3</v>
      </c>
      <c r="H214" s="59">
        <v>0</v>
      </c>
      <c r="I214" s="59" t="s">
        <v>268</v>
      </c>
      <c r="J214" s="10">
        <v>33559038</v>
      </c>
      <c r="K214" s="10">
        <v>0</v>
      </c>
      <c r="L214" s="10">
        <v>0</v>
      </c>
      <c r="M214" s="10">
        <v>0</v>
      </c>
      <c r="N214" s="10">
        <v>0</v>
      </c>
      <c r="O214" s="10">
        <v>33559038</v>
      </c>
      <c r="P214" s="10">
        <v>0</v>
      </c>
      <c r="Q214" s="10">
        <v>0</v>
      </c>
      <c r="R214" s="10">
        <v>0</v>
      </c>
      <c r="S214" s="10">
        <v>0</v>
      </c>
      <c r="T214" s="10">
        <v>33559038</v>
      </c>
      <c r="U214" s="10">
        <v>0</v>
      </c>
    </row>
    <row r="215" spans="1:21" ht="15" customHeight="1" x14ac:dyDescent="0.25">
      <c r="A215" s="59">
        <v>21</v>
      </c>
      <c r="B215" s="59">
        <v>11</v>
      </c>
      <c r="C215" s="59">
        <v>1</v>
      </c>
      <c r="D215" s="59">
        <v>11</v>
      </c>
      <c r="E215" s="59">
        <v>1</v>
      </c>
      <c r="F215" s="59">
        <v>3</v>
      </c>
      <c r="G215" s="59">
        <v>4</v>
      </c>
      <c r="H215" s="59">
        <v>0</v>
      </c>
      <c r="I215" s="59" t="s">
        <v>269</v>
      </c>
      <c r="J215" s="10">
        <v>278088993</v>
      </c>
      <c r="K215" s="10">
        <v>0</v>
      </c>
      <c r="L215" s="10">
        <v>0</v>
      </c>
      <c r="M215" s="10">
        <v>0</v>
      </c>
      <c r="N215" s="10">
        <v>0</v>
      </c>
      <c r="O215" s="10">
        <v>278088993</v>
      </c>
      <c r="P215" s="10">
        <v>18483000</v>
      </c>
      <c r="Q215" s="10">
        <v>18483000</v>
      </c>
      <c r="R215" s="10">
        <v>18483000</v>
      </c>
      <c r="S215" s="10">
        <v>18483000</v>
      </c>
      <c r="T215" s="10">
        <v>259605993</v>
      </c>
      <c r="U215" s="10">
        <v>0</v>
      </c>
    </row>
    <row r="216" spans="1:21" ht="15" customHeight="1" x14ac:dyDescent="0.25">
      <c r="A216" s="59">
        <v>21</v>
      </c>
      <c r="B216" s="59">
        <v>11</v>
      </c>
      <c r="C216" s="59">
        <v>1</v>
      </c>
      <c r="D216" s="59">
        <v>11</v>
      </c>
      <c r="E216" s="59">
        <v>1</v>
      </c>
      <c r="F216" s="59">
        <v>3</v>
      </c>
      <c r="G216" s="59">
        <v>5</v>
      </c>
      <c r="H216" s="59">
        <v>0</v>
      </c>
      <c r="I216" s="59" t="s">
        <v>270</v>
      </c>
      <c r="J216" s="10">
        <v>1668567108</v>
      </c>
      <c r="K216" s="10">
        <v>0</v>
      </c>
      <c r="L216" s="10">
        <v>0</v>
      </c>
      <c r="M216" s="10">
        <v>0</v>
      </c>
      <c r="N216" s="10">
        <v>0</v>
      </c>
      <c r="O216" s="10">
        <v>1668567108</v>
      </c>
      <c r="P216" s="10">
        <v>110715400</v>
      </c>
      <c r="Q216" s="10">
        <v>110715400</v>
      </c>
      <c r="R216" s="10">
        <v>110715400</v>
      </c>
      <c r="S216" s="10">
        <v>110715400</v>
      </c>
      <c r="T216" s="10">
        <v>1557851708</v>
      </c>
      <c r="U216" s="10">
        <v>0</v>
      </c>
    </row>
    <row r="217" spans="1:21" ht="15" customHeight="1" x14ac:dyDescent="0.25">
      <c r="A217" s="59">
        <v>21</v>
      </c>
      <c r="B217" s="59">
        <v>11</v>
      </c>
      <c r="C217" s="59">
        <v>1</v>
      </c>
      <c r="D217" s="59">
        <v>11</v>
      </c>
      <c r="E217" s="59">
        <v>1</v>
      </c>
      <c r="F217" s="59">
        <v>3</v>
      </c>
      <c r="G217" s="59">
        <v>6</v>
      </c>
      <c r="H217" s="59">
        <v>0</v>
      </c>
      <c r="I217" s="59" t="s">
        <v>271</v>
      </c>
      <c r="J217" s="10">
        <v>278088993</v>
      </c>
      <c r="K217" s="10">
        <v>0</v>
      </c>
      <c r="L217" s="10">
        <v>0</v>
      </c>
      <c r="M217" s="10">
        <v>0</v>
      </c>
      <c r="N217" s="10">
        <v>0</v>
      </c>
      <c r="O217" s="10">
        <v>278088993</v>
      </c>
      <c r="P217" s="10">
        <v>18483000</v>
      </c>
      <c r="Q217" s="10">
        <v>18483000</v>
      </c>
      <c r="R217" s="10">
        <v>18483000</v>
      </c>
      <c r="S217" s="10">
        <v>18483000</v>
      </c>
      <c r="T217" s="10">
        <v>259605993</v>
      </c>
      <c r="U217" s="10">
        <v>0</v>
      </c>
    </row>
    <row r="218" spans="1:21" ht="15" customHeight="1" x14ac:dyDescent="0.25">
      <c r="A218" s="59">
        <v>21</v>
      </c>
      <c r="B218" s="59">
        <v>11</v>
      </c>
      <c r="C218" s="59">
        <v>1</v>
      </c>
      <c r="D218" s="59">
        <v>11</v>
      </c>
      <c r="E218" s="59">
        <v>1</v>
      </c>
      <c r="F218" s="59">
        <v>3</v>
      </c>
      <c r="G218" s="59">
        <v>7</v>
      </c>
      <c r="H218" s="59">
        <v>0</v>
      </c>
      <c r="I218" s="59" t="s">
        <v>272</v>
      </c>
      <c r="J218" s="10">
        <v>556184998</v>
      </c>
      <c r="K218" s="10">
        <v>0</v>
      </c>
      <c r="L218" s="10">
        <v>0</v>
      </c>
      <c r="M218" s="10">
        <v>0</v>
      </c>
      <c r="N218" s="10">
        <v>0</v>
      </c>
      <c r="O218" s="10">
        <v>556184998</v>
      </c>
      <c r="P218" s="10">
        <v>36921900</v>
      </c>
      <c r="Q218" s="10">
        <v>36921900</v>
      </c>
      <c r="R218" s="10">
        <v>36921900</v>
      </c>
      <c r="S218" s="10">
        <v>36921900</v>
      </c>
      <c r="T218" s="10">
        <v>519263098</v>
      </c>
      <c r="U218" s="10">
        <v>0</v>
      </c>
    </row>
    <row r="219" spans="1:21" ht="15" customHeight="1" x14ac:dyDescent="0.25">
      <c r="A219" s="59">
        <v>21</v>
      </c>
      <c r="B219" s="59">
        <v>11</v>
      </c>
      <c r="C219" s="59">
        <v>1</v>
      </c>
      <c r="D219" s="59">
        <v>11</v>
      </c>
      <c r="E219" s="59">
        <v>1</v>
      </c>
      <c r="F219" s="59">
        <v>3</v>
      </c>
      <c r="G219" s="59">
        <v>8</v>
      </c>
      <c r="H219" s="59">
        <v>0</v>
      </c>
      <c r="I219" s="59" t="s">
        <v>273</v>
      </c>
      <c r="J219" s="10">
        <v>4019731373</v>
      </c>
      <c r="K219" s="10">
        <v>0</v>
      </c>
      <c r="L219" s="10">
        <v>0</v>
      </c>
      <c r="M219" s="10">
        <v>0</v>
      </c>
      <c r="N219" s="10">
        <v>0</v>
      </c>
      <c r="O219" s="10">
        <v>4019731373</v>
      </c>
      <c r="P219" s="10">
        <v>304094913</v>
      </c>
      <c r="Q219" s="10">
        <v>304094913</v>
      </c>
      <c r="R219" s="10">
        <v>304094913</v>
      </c>
      <c r="S219" s="10">
        <v>304094913</v>
      </c>
      <c r="T219" s="10">
        <v>3715636460</v>
      </c>
      <c r="U219" s="10">
        <v>0</v>
      </c>
    </row>
    <row r="220" spans="1:21" ht="15" customHeight="1" x14ac:dyDescent="0.25">
      <c r="A220" s="59">
        <v>21</v>
      </c>
      <c r="B220" s="59">
        <v>11</v>
      </c>
      <c r="C220" s="59">
        <v>1</v>
      </c>
      <c r="D220" s="59">
        <v>11</v>
      </c>
      <c r="E220" s="59">
        <v>1</v>
      </c>
      <c r="F220" s="59">
        <v>3</v>
      </c>
      <c r="G220" s="59">
        <v>9</v>
      </c>
      <c r="H220" s="59">
        <v>0</v>
      </c>
      <c r="I220" s="59" t="s">
        <v>274</v>
      </c>
      <c r="J220" s="10">
        <v>0</v>
      </c>
      <c r="K220" s="10">
        <v>0</v>
      </c>
      <c r="L220" s="10">
        <v>0</v>
      </c>
      <c r="M220" s="10">
        <v>0</v>
      </c>
      <c r="N220" s="10">
        <v>0</v>
      </c>
      <c r="O220" s="10">
        <v>0</v>
      </c>
      <c r="P220" s="10">
        <v>0</v>
      </c>
      <c r="Q220" s="10">
        <v>0</v>
      </c>
      <c r="R220" s="10">
        <v>0</v>
      </c>
      <c r="S220" s="10">
        <v>0</v>
      </c>
      <c r="T220" s="10">
        <v>0</v>
      </c>
      <c r="U220" s="10">
        <v>0</v>
      </c>
    </row>
    <row r="221" spans="1:21" ht="15" customHeight="1" x14ac:dyDescent="0.25">
      <c r="A221" s="59">
        <v>21</v>
      </c>
      <c r="B221" s="59">
        <v>11</v>
      </c>
      <c r="C221" s="59">
        <v>1</v>
      </c>
      <c r="D221" s="59">
        <v>11</v>
      </c>
      <c r="E221" s="59">
        <v>1</v>
      </c>
      <c r="F221" s="59">
        <v>3</v>
      </c>
      <c r="G221" s="59">
        <v>10</v>
      </c>
      <c r="H221" s="59">
        <v>0</v>
      </c>
      <c r="I221" s="59" t="s">
        <v>275</v>
      </c>
      <c r="J221" s="10">
        <v>639554524</v>
      </c>
      <c r="K221" s="10">
        <v>0</v>
      </c>
      <c r="L221" s="10">
        <v>0</v>
      </c>
      <c r="M221" s="10">
        <v>0</v>
      </c>
      <c r="N221" s="10">
        <v>0</v>
      </c>
      <c r="O221" s="10">
        <v>639554524</v>
      </c>
      <c r="P221" s="10">
        <v>50568700</v>
      </c>
      <c r="Q221" s="10">
        <v>50568700</v>
      </c>
      <c r="R221" s="10">
        <v>48256200</v>
      </c>
      <c r="S221" s="10">
        <v>48166200</v>
      </c>
      <c r="T221" s="10">
        <v>588985824</v>
      </c>
      <c r="U221" s="10">
        <v>0</v>
      </c>
    </row>
    <row r="222" spans="1:21" ht="15" customHeight="1" x14ac:dyDescent="0.25">
      <c r="A222" s="59">
        <v>21</v>
      </c>
      <c r="B222" s="59">
        <v>11</v>
      </c>
      <c r="C222" s="59">
        <v>1</v>
      </c>
      <c r="D222" s="59">
        <v>11</v>
      </c>
      <c r="E222" s="59">
        <v>1</v>
      </c>
      <c r="F222" s="59">
        <v>3</v>
      </c>
      <c r="G222" s="59">
        <v>11</v>
      </c>
      <c r="H222" s="59">
        <v>0</v>
      </c>
      <c r="I222" s="59" t="s">
        <v>276</v>
      </c>
      <c r="J222" s="10">
        <v>4987828737</v>
      </c>
      <c r="K222" s="10">
        <v>0</v>
      </c>
      <c r="L222" s="10">
        <v>0</v>
      </c>
      <c r="M222" s="10">
        <v>0</v>
      </c>
      <c r="N222" s="10">
        <v>0</v>
      </c>
      <c r="O222" s="10">
        <v>4987828737</v>
      </c>
      <c r="P222" s="10">
        <v>4201243011</v>
      </c>
      <c r="Q222" s="10">
        <v>4201243011</v>
      </c>
      <c r="R222" s="10">
        <v>4201243011</v>
      </c>
      <c r="S222" s="10">
        <v>4201243011</v>
      </c>
      <c r="T222" s="10">
        <v>786585726</v>
      </c>
      <c r="U222" s="10">
        <v>0</v>
      </c>
    </row>
    <row r="223" spans="1:21" ht="15" customHeight="1" x14ac:dyDescent="0.25">
      <c r="A223" s="59">
        <v>21</v>
      </c>
      <c r="B223" s="59">
        <v>11</v>
      </c>
      <c r="C223" s="59">
        <v>1</v>
      </c>
      <c r="D223" s="59">
        <v>11</v>
      </c>
      <c r="E223" s="59">
        <v>1</v>
      </c>
      <c r="F223" s="59">
        <v>3</v>
      </c>
      <c r="G223" s="59">
        <v>12</v>
      </c>
      <c r="H223" s="59">
        <v>0</v>
      </c>
      <c r="I223" s="59" t="s">
        <v>277</v>
      </c>
      <c r="J223" s="10">
        <v>2224760967</v>
      </c>
      <c r="K223" s="10">
        <v>0</v>
      </c>
      <c r="L223" s="10">
        <v>0</v>
      </c>
      <c r="M223" s="10">
        <v>0</v>
      </c>
      <c r="N223" s="10">
        <v>0</v>
      </c>
      <c r="O223" s="10">
        <v>2224760967</v>
      </c>
      <c r="P223" s="10">
        <v>147611200</v>
      </c>
      <c r="Q223" s="10">
        <v>147611200</v>
      </c>
      <c r="R223" s="10">
        <v>147611200</v>
      </c>
      <c r="S223" s="10">
        <v>147611200</v>
      </c>
      <c r="T223" s="10">
        <v>2077149767</v>
      </c>
      <c r="U223" s="10">
        <v>0</v>
      </c>
    </row>
    <row r="224" spans="1:21" ht="15" customHeight="1" x14ac:dyDescent="0.25">
      <c r="A224" s="59">
        <v>21</v>
      </c>
      <c r="B224" s="59">
        <v>11</v>
      </c>
      <c r="C224" s="59">
        <v>1</v>
      </c>
      <c r="D224" s="59">
        <v>11</v>
      </c>
      <c r="E224" s="59">
        <v>1</v>
      </c>
      <c r="F224" s="59">
        <v>3</v>
      </c>
      <c r="G224" s="59">
        <v>13</v>
      </c>
      <c r="H224" s="59">
        <v>0</v>
      </c>
      <c r="I224" s="59" t="s">
        <v>278</v>
      </c>
      <c r="J224" s="10">
        <v>604446564</v>
      </c>
      <c r="K224" s="10">
        <v>0</v>
      </c>
      <c r="L224" s="10">
        <v>0</v>
      </c>
      <c r="M224" s="10">
        <v>0</v>
      </c>
      <c r="N224" s="10">
        <v>0</v>
      </c>
      <c r="O224" s="10">
        <v>604446564</v>
      </c>
      <c r="P224" s="10">
        <v>0</v>
      </c>
      <c r="Q224" s="10">
        <v>0</v>
      </c>
      <c r="R224" s="10">
        <v>0</v>
      </c>
      <c r="S224" s="10">
        <v>0</v>
      </c>
      <c r="T224" s="10">
        <v>604446564</v>
      </c>
      <c r="U224" s="10">
        <v>0</v>
      </c>
    </row>
    <row r="225" spans="1:21" ht="15" customHeight="1" x14ac:dyDescent="0.25">
      <c r="A225" s="59">
        <v>21</v>
      </c>
      <c r="B225" s="59">
        <v>11</v>
      </c>
      <c r="C225" s="59">
        <v>1</v>
      </c>
      <c r="D225" s="59">
        <v>11</v>
      </c>
      <c r="E225" s="59">
        <v>2</v>
      </c>
      <c r="F225" s="59">
        <v>1</v>
      </c>
      <c r="G225" s="59">
        <v>1</v>
      </c>
      <c r="H225" s="59">
        <v>0</v>
      </c>
      <c r="I225" s="59" t="s">
        <v>279</v>
      </c>
      <c r="J225" s="10">
        <v>223289849</v>
      </c>
      <c r="K225" s="10">
        <v>0</v>
      </c>
      <c r="L225" s="10">
        <v>0</v>
      </c>
      <c r="M225" s="10">
        <v>0</v>
      </c>
      <c r="N225" s="10">
        <v>0</v>
      </c>
      <c r="O225" s="10">
        <v>223289849</v>
      </c>
      <c r="P225" s="10">
        <v>187131700</v>
      </c>
      <c r="Q225" s="10">
        <v>0</v>
      </c>
      <c r="R225" s="10">
        <v>0</v>
      </c>
      <c r="S225" s="10">
        <v>0</v>
      </c>
      <c r="T225" s="10">
        <v>36158149</v>
      </c>
      <c r="U225" s="10">
        <v>187131700</v>
      </c>
    </row>
    <row r="226" spans="1:21" ht="15" customHeight="1" x14ac:dyDescent="0.25">
      <c r="A226" s="59">
        <v>21</v>
      </c>
      <c r="B226" s="59">
        <v>11</v>
      </c>
      <c r="C226" s="59">
        <v>1</v>
      </c>
      <c r="D226" s="59">
        <v>11</v>
      </c>
      <c r="E226" s="59">
        <v>2</v>
      </c>
      <c r="F226" s="59">
        <v>1</v>
      </c>
      <c r="G226" s="59">
        <v>2</v>
      </c>
      <c r="H226" s="59">
        <v>0</v>
      </c>
      <c r="I226" s="59" t="s">
        <v>608</v>
      </c>
      <c r="J226" s="10">
        <v>340000000</v>
      </c>
      <c r="K226" s="10">
        <v>0</v>
      </c>
      <c r="L226" s="10">
        <v>0</v>
      </c>
      <c r="M226" s="10">
        <v>0</v>
      </c>
      <c r="N226" s="10">
        <v>0</v>
      </c>
      <c r="O226" s="10">
        <v>340000000</v>
      </c>
      <c r="P226" s="10">
        <v>340000000</v>
      </c>
      <c r="Q226" s="10">
        <v>340000000</v>
      </c>
      <c r="R226" s="10">
        <v>0</v>
      </c>
      <c r="S226" s="10">
        <v>0</v>
      </c>
      <c r="T226" s="10">
        <v>0</v>
      </c>
      <c r="U226" s="10">
        <v>0</v>
      </c>
    </row>
    <row r="227" spans="1:21" ht="15" customHeight="1" x14ac:dyDescent="0.25">
      <c r="A227" s="59">
        <v>21</v>
      </c>
      <c r="B227" s="59">
        <v>11</v>
      </c>
      <c r="C227" s="59">
        <v>1</v>
      </c>
      <c r="D227" s="59">
        <v>11</v>
      </c>
      <c r="E227" s="59">
        <v>2</v>
      </c>
      <c r="F227" s="59">
        <v>1</v>
      </c>
      <c r="G227" s="59">
        <v>3</v>
      </c>
      <c r="H227" s="59">
        <v>0</v>
      </c>
      <c r="I227" s="59" t="s">
        <v>609</v>
      </c>
      <c r="J227" s="10">
        <v>301000000</v>
      </c>
      <c r="K227" s="10">
        <v>0</v>
      </c>
      <c r="L227" s="10">
        <v>0</v>
      </c>
      <c r="M227" s="10">
        <v>0</v>
      </c>
      <c r="N227" s="10">
        <v>0</v>
      </c>
      <c r="O227" s="10">
        <v>301000000</v>
      </c>
      <c r="P227" s="10">
        <v>0</v>
      </c>
      <c r="Q227" s="10">
        <v>0</v>
      </c>
      <c r="R227" s="10">
        <v>0</v>
      </c>
      <c r="S227" s="10">
        <v>0</v>
      </c>
      <c r="T227" s="10">
        <v>301000000</v>
      </c>
      <c r="U227" s="10">
        <v>0</v>
      </c>
    </row>
    <row r="228" spans="1:21" ht="15" customHeight="1" x14ac:dyDescent="0.25">
      <c r="A228" s="59">
        <v>21</v>
      </c>
      <c r="B228" s="59">
        <v>11</v>
      </c>
      <c r="C228" s="59">
        <v>1</v>
      </c>
      <c r="D228" s="59">
        <v>11</v>
      </c>
      <c r="E228" s="59">
        <v>2</v>
      </c>
      <c r="F228" s="59">
        <v>1</v>
      </c>
      <c r="G228" s="59">
        <v>4</v>
      </c>
      <c r="H228" s="59">
        <v>0</v>
      </c>
      <c r="I228" s="59" t="s">
        <v>280</v>
      </c>
      <c r="J228" s="10">
        <v>50000000</v>
      </c>
      <c r="K228" s="10">
        <v>0</v>
      </c>
      <c r="L228" s="10">
        <v>0</v>
      </c>
      <c r="M228" s="10">
        <v>0</v>
      </c>
      <c r="N228" s="10">
        <v>0</v>
      </c>
      <c r="O228" s="10">
        <v>50000000</v>
      </c>
      <c r="P228" s="10">
        <v>0</v>
      </c>
      <c r="Q228" s="10">
        <v>0</v>
      </c>
      <c r="R228" s="10">
        <v>0</v>
      </c>
      <c r="S228" s="10">
        <v>0</v>
      </c>
      <c r="T228" s="10">
        <v>50000000</v>
      </c>
      <c r="U228" s="10">
        <v>0</v>
      </c>
    </row>
    <row r="229" spans="1:21" ht="15" customHeight="1" x14ac:dyDescent="0.25">
      <c r="A229" s="59">
        <v>21</v>
      </c>
      <c r="B229" s="59">
        <v>11</v>
      </c>
      <c r="C229" s="59">
        <v>1</v>
      </c>
      <c r="D229" s="59">
        <v>11</v>
      </c>
      <c r="E229" s="59">
        <v>2</v>
      </c>
      <c r="F229" s="59">
        <v>1</v>
      </c>
      <c r="G229" s="59">
        <v>5</v>
      </c>
      <c r="H229" s="59">
        <v>0</v>
      </c>
      <c r="I229" s="59" t="s">
        <v>610</v>
      </c>
      <c r="J229" s="10">
        <v>456539043</v>
      </c>
      <c r="K229" s="10">
        <v>0</v>
      </c>
      <c r="L229" s="10">
        <v>0</v>
      </c>
      <c r="M229" s="10">
        <v>0</v>
      </c>
      <c r="N229" s="10">
        <v>0</v>
      </c>
      <c r="O229" s="10">
        <v>456539043</v>
      </c>
      <c r="P229" s="10">
        <v>0</v>
      </c>
      <c r="Q229" s="10">
        <v>0</v>
      </c>
      <c r="R229" s="10">
        <v>0</v>
      </c>
      <c r="S229" s="10">
        <v>0</v>
      </c>
      <c r="T229" s="10">
        <v>456539043</v>
      </c>
      <c r="U229" s="10">
        <v>0</v>
      </c>
    </row>
    <row r="230" spans="1:21" ht="15" customHeight="1" x14ac:dyDescent="0.25">
      <c r="A230" s="59">
        <v>21</v>
      </c>
      <c r="B230" s="59">
        <v>11</v>
      </c>
      <c r="C230" s="59">
        <v>1</v>
      </c>
      <c r="D230" s="59">
        <v>11</v>
      </c>
      <c r="E230" s="59">
        <v>2</v>
      </c>
      <c r="F230" s="59">
        <v>1</v>
      </c>
      <c r="G230" s="59">
        <v>5</v>
      </c>
      <c r="H230" s="59">
        <v>80</v>
      </c>
      <c r="I230" s="59" t="s">
        <v>8322</v>
      </c>
      <c r="J230" s="10">
        <v>2120389953</v>
      </c>
      <c r="K230" s="10">
        <v>0</v>
      </c>
      <c r="L230" s="10">
        <v>0</v>
      </c>
      <c r="M230" s="10">
        <v>0</v>
      </c>
      <c r="N230" s="10">
        <v>0</v>
      </c>
      <c r="O230" s="10">
        <v>2120389953</v>
      </c>
      <c r="P230" s="10">
        <v>2120389953</v>
      </c>
      <c r="Q230" s="10">
        <v>2120389953</v>
      </c>
      <c r="R230" s="10">
        <v>0</v>
      </c>
      <c r="S230" s="10">
        <v>0</v>
      </c>
      <c r="T230" s="10">
        <v>0</v>
      </c>
      <c r="U230" s="10">
        <v>0</v>
      </c>
    </row>
    <row r="231" spans="1:21" ht="15" customHeight="1" x14ac:dyDescent="0.25">
      <c r="A231" s="59">
        <v>21</v>
      </c>
      <c r="B231" s="59">
        <v>11</v>
      </c>
      <c r="C231" s="59">
        <v>1</v>
      </c>
      <c r="D231" s="59">
        <v>11</v>
      </c>
      <c r="E231" s="59">
        <v>2</v>
      </c>
      <c r="F231" s="59">
        <v>1</v>
      </c>
      <c r="G231" s="59">
        <v>7</v>
      </c>
      <c r="H231" s="59">
        <v>0</v>
      </c>
      <c r="I231" s="59" t="s">
        <v>281</v>
      </c>
      <c r="J231" s="10">
        <v>175282920</v>
      </c>
      <c r="K231" s="10">
        <v>0</v>
      </c>
      <c r="L231" s="10">
        <v>0</v>
      </c>
      <c r="M231" s="10">
        <v>0</v>
      </c>
      <c r="N231" s="10">
        <v>0</v>
      </c>
      <c r="O231" s="10">
        <v>175282920</v>
      </c>
      <c r="P231" s="10">
        <v>5000000</v>
      </c>
      <c r="Q231" s="10">
        <v>0</v>
      </c>
      <c r="R231" s="10">
        <v>0</v>
      </c>
      <c r="S231" s="10">
        <v>0</v>
      </c>
      <c r="T231" s="10">
        <v>170282920</v>
      </c>
      <c r="U231" s="10">
        <v>5000000</v>
      </c>
    </row>
    <row r="232" spans="1:21" ht="15" customHeight="1" x14ac:dyDescent="0.25">
      <c r="A232" s="59">
        <v>21</v>
      </c>
      <c r="B232" s="59">
        <v>11</v>
      </c>
      <c r="C232" s="59">
        <v>1</v>
      </c>
      <c r="D232" s="59">
        <v>11</v>
      </c>
      <c r="E232" s="59">
        <v>2</v>
      </c>
      <c r="F232" s="59">
        <v>1</v>
      </c>
      <c r="G232" s="59">
        <v>8</v>
      </c>
      <c r="H232" s="59">
        <v>80</v>
      </c>
      <c r="I232" s="59" t="s">
        <v>8323</v>
      </c>
      <c r="J232" s="10">
        <v>380784250</v>
      </c>
      <c r="K232" s="10">
        <v>0</v>
      </c>
      <c r="L232" s="10">
        <v>0</v>
      </c>
      <c r="M232" s="10">
        <v>0</v>
      </c>
      <c r="N232" s="10">
        <v>0</v>
      </c>
      <c r="O232" s="10">
        <v>380784250</v>
      </c>
      <c r="P232" s="10">
        <v>380784250</v>
      </c>
      <c r="Q232" s="10">
        <v>380784250</v>
      </c>
      <c r="R232" s="10">
        <v>0</v>
      </c>
      <c r="S232" s="10">
        <v>0</v>
      </c>
      <c r="T232" s="10">
        <v>0</v>
      </c>
      <c r="U232" s="10">
        <v>0</v>
      </c>
    </row>
    <row r="233" spans="1:21" ht="15" customHeight="1" x14ac:dyDescent="0.25">
      <c r="A233" s="59">
        <v>21</v>
      </c>
      <c r="B233" s="59">
        <v>11</v>
      </c>
      <c r="C233" s="59">
        <v>1</v>
      </c>
      <c r="D233" s="59">
        <v>11</v>
      </c>
      <c r="E233" s="59">
        <v>2</v>
      </c>
      <c r="F233" s="59">
        <v>1</v>
      </c>
      <c r="G233" s="59">
        <v>11</v>
      </c>
      <c r="H233" s="59">
        <v>0</v>
      </c>
      <c r="I233" s="59" t="s">
        <v>282</v>
      </c>
      <c r="J233" s="10">
        <v>247247640</v>
      </c>
      <c r="K233" s="10">
        <v>0</v>
      </c>
      <c r="L233" s="10">
        <v>0</v>
      </c>
      <c r="M233" s="10">
        <v>0</v>
      </c>
      <c r="N233" s="10">
        <v>0</v>
      </c>
      <c r="O233" s="10">
        <v>247247640</v>
      </c>
      <c r="P233" s="10">
        <v>0</v>
      </c>
      <c r="Q233" s="10">
        <v>0</v>
      </c>
      <c r="R233" s="10">
        <v>0</v>
      </c>
      <c r="S233" s="10">
        <v>0</v>
      </c>
      <c r="T233" s="10">
        <v>247247640</v>
      </c>
      <c r="U233" s="10">
        <v>0</v>
      </c>
    </row>
    <row r="234" spans="1:21" ht="15" customHeight="1" x14ac:dyDescent="0.25">
      <c r="A234" s="59">
        <v>21</v>
      </c>
      <c r="B234" s="59">
        <v>11</v>
      </c>
      <c r="C234" s="59">
        <v>1</v>
      </c>
      <c r="D234" s="59">
        <v>11</v>
      </c>
      <c r="E234" s="59">
        <v>2</v>
      </c>
      <c r="F234" s="59">
        <v>1</v>
      </c>
      <c r="G234" s="59">
        <v>12</v>
      </c>
      <c r="H234" s="59">
        <v>0</v>
      </c>
      <c r="I234" s="59" t="s">
        <v>283</v>
      </c>
      <c r="J234" s="10">
        <v>127031049</v>
      </c>
      <c r="K234" s="10">
        <v>0</v>
      </c>
      <c r="L234" s="10">
        <v>0</v>
      </c>
      <c r="M234" s="10">
        <v>0</v>
      </c>
      <c r="N234" s="10">
        <v>0</v>
      </c>
      <c r="O234" s="10">
        <v>127031049</v>
      </c>
      <c r="P234" s="10">
        <v>54662400</v>
      </c>
      <c r="Q234" s="10">
        <v>24662400</v>
      </c>
      <c r="R234" s="10">
        <v>0</v>
      </c>
      <c r="S234" s="10">
        <v>0</v>
      </c>
      <c r="T234" s="10">
        <v>72368649</v>
      </c>
      <c r="U234" s="10">
        <v>30000000</v>
      </c>
    </row>
    <row r="235" spans="1:21" ht="15" customHeight="1" x14ac:dyDescent="0.25">
      <c r="A235" s="59">
        <v>21</v>
      </c>
      <c r="B235" s="59">
        <v>11</v>
      </c>
      <c r="C235" s="59">
        <v>1</v>
      </c>
      <c r="D235" s="59">
        <v>11</v>
      </c>
      <c r="E235" s="59">
        <v>2</v>
      </c>
      <c r="F235" s="59">
        <v>1</v>
      </c>
      <c r="G235" s="59">
        <v>13</v>
      </c>
      <c r="H235" s="59">
        <v>0</v>
      </c>
      <c r="I235" s="59" t="s">
        <v>284</v>
      </c>
      <c r="J235" s="10">
        <v>12516210</v>
      </c>
      <c r="K235" s="10">
        <v>0</v>
      </c>
      <c r="L235" s="10">
        <v>0</v>
      </c>
      <c r="M235" s="10">
        <v>0</v>
      </c>
      <c r="N235" s="10">
        <v>0</v>
      </c>
      <c r="O235" s="10">
        <v>12516210</v>
      </c>
      <c r="P235" s="10">
        <v>0</v>
      </c>
      <c r="Q235" s="10">
        <v>0</v>
      </c>
      <c r="R235" s="10">
        <v>0</v>
      </c>
      <c r="S235" s="10">
        <v>0</v>
      </c>
      <c r="T235" s="10">
        <v>12516210</v>
      </c>
      <c r="U235" s="10">
        <v>0</v>
      </c>
    </row>
    <row r="236" spans="1:21" ht="15" customHeight="1" x14ac:dyDescent="0.25">
      <c r="A236" s="59">
        <v>21</v>
      </c>
      <c r="B236" s="59">
        <v>11</v>
      </c>
      <c r="C236" s="59">
        <v>1</v>
      </c>
      <c r="D236" s="59">
        <v>11</v>
      </c>
      <c r="E236" s="59">
        <v>2</v>
      </c>
      <c r="F236" s="59">
        <v>1</v>
      </c>
      <c r="G236" s="59">
        <v>17</v>
      </c>
      <c r="H236" s="59">
        <v>0</v>
      </c>
      <c r="I236" s="59" t="s">
        <v>285</v>
      </c>
      <c r="J236" s="10">
        <v>383628385</v>
      </c>
      <c r="K236" s="10">
        <v>0</v>
      </c>
      <c r="L236" s="10">
        <v>0</v>
      </c>
      <c r="M236" s="10">
        <v>0</v>
      </c>
      <c r="N236" s="10">
        <v>0</v>
      </c>
      <c r="O236" s="10">
        <v>383628385</v>
      </c>
      <c r="P236" s="10">
        <v>250000000</v>
      </c>
      <c r="Q236" s="10">
        <v>250000000</v>
      </c>
      <c r="R236" s="10">
        <v>22782244.219999999</v>
      </c>
      <c r="S236" s="10">
        <v>21354244.219999999</v>
      </c>
      <c r="T236" s="10">
        <v>133628385</v>
      </c>
      <c r="U236" s="10">
        <v>0</v>
      </c>
    </row>
    <row r="237" spans="1:21" ht="15" customHeight="1" x14ac:dyDescent="0.25">
      <c r="A237" s="59">
        <v>21</v>
      </c>
      <c r="B237" s="59">
        <v>11</v>
      </c>
      <c r="C237" s="59">
        <v>1</v>
      </c>
      <c r="D237" s="59">
        <v>11</v>
      </c>
      <c r="E237" s="59">
        <v>2</v>
      </c>
      <c r="F237" s="59">
        <v>1</v>
      </c>
      <c r="G237" s="59">
        <v>18</v>
      </c>
      <c r="H237" s="59">
        <v>0</v>
      </c>
      <c r="I237" s="59" t="s">
        <v>286</v>
      </c>
      <c r="J237" s="10">
        <v>129981770</v>
      </c>
      <c r="K237" s="10">
        <v>0</v>
      </c>
      <c r="L237" s="10">
        <v>0</v>
      </c>
      <c r="M237" s="10">
        <v>0</v>
      </c>
      <c r="N237" s="10">
        <v>0</v>
      </c>
      <c r="O237" s="10">
        <v>129981770</v>
      </c>
      <c r="P237" s="10">
        <v>125000000</v>
      </c>
      <c r="Q237" s="10">
        <v>125000000</v>
      </c>
      <c r="R237" s="10">
        <v>22467030</v>
      </c>
      <c r="S237" s="10">
        <v>22467030</v>
      </c>
      <c r="T237" s="10">
        <v>4981770</v>
      </c>
      <c r="U237" s="10">
        <v>0</v>
      </c>
    </row>
    <row r="238" spans="1:21" ht="15" customHeight="1" x14ac:dyDescent="0.25">
      <c r="A238" s="59">
        <v>21</v>
      </c>
      <c r="B238" s="59">
        <v>11</v>
      </c>
      <c r="C238" s="59">
        <v>1</v>
      </c>
      <c r="D238" s="59">
        <v>11</v>
      </c>
      <c r="E238" s="59">
        <v>2</v>
      </c>
      <c r="F238" s="59">
        <v>1</v>
      </c>
      <c r="G238" s="59">
        <v>19</v>
      </c>
      <c r="H238" s="59">
        <v>80</v>
      </c>
      <c r="I238" s="59" t="s">
        <v>8324</v>
      </c>
      <c r="J238" s="10">
        <v>515941098</v>
      </c>
      <c r="K238" s="10">
        <v>0</v>
      </c>
      <c r="L238" s="10">
        <v>0</v>
      </c>
      <c r="M238" s="10">
        <v>0</v>
      </c>
      <c r="N238" s="10">
        <v>0</v>
      </c>
      <c r="O238" s="10">
        <v>515941098</v>
      </c>
      <c r="P238" s="10">
        <v>300000000</v>
      </c>
      <c r="Q238" s="10">
        <v>300000000</v>
      </c>
      <c r="R238" s="10">
        <v>0</v>
      </c>
      <c r="S238" s="10">
        <v>0</v>
      </c>
      <c r="T238" s="10">
        <v>215941098</v>
      </c>
      <c r="U238" s="10">
        <v>0</v>
      </c>
    </row>
    <row r="239" spans="1:21" ht="15" customHeight="1" x14ac:dyDescent="0.25">
      <c r="A239" s="59">
        <v>21</v>
      </c>
      <c r="B239" s="59">
        <v>11</v>
      </c>
      <c r="C239" s="59">
        <v>1</v>
      </c>
      <c r="D239" s="59">
        <v>11</v>
      </c>
      <c r="E239" s="59">
        <v>2</v>
      </c>
      <c r="F239" s="59">
        <v>1</v>
      </c>
      <c r="G239" s="59">
        <v>22</v>
      </c>
      <c r="H239" s="59">
        <v>80</v>
      </c>
      <c r="I239" s="59" t="s">
        <v>8325</v>
      </c>
      <c r="J239" s="10">
        <v>1055429207</v>
      </c>
      <c r="K239" s="10">
        <v>0</v>
      </c>
      <c r="L239" s="10">
        <v>0</v>
      </c>
      <c r="M239" s="10">
        <v>0</v>
      </c>
      <c r="N239" s="10">
        <v>0</v>
      </c>
      <c r="O239" s="10">
        <v>1055429207</v>
      </c>
      <c r="P239" s="10">
        <v>1055429207</v>
      </c>
      <c r="Q239" s="10">
        <v>1055429207</v>
      </c>
      <c r="R239" s="10">
        <v>98148566</v>
      </c>
      <c r="S239" s="10">
        <v>98148566</v>
      </c>
      <c r="T239" s="10">
        <v>0</v>
      </c>
      <c r="U239" s="10">
        <v>0</v>
      </c>
    </row>
    <row r="240" spans="1:21" ht="15" customHeight="1" x14ac:dyDescent="0.25">
      <c r="A240" s="59">
        <v>21</v>
      </c>
      <c r="B240" s="59">
        <v>11</v>
      </c>
      <c r="C240" s="59">
        <v>1</v>
      </c>
      <c r="D240" s="59">
        <v>11</v>
      </c>
      <c r="E240" s="59">
        <v>2</v>
      </c>
      <c r="F240" s="59">
        <v>1</v>
      </c>
      <c r="G240" s="59">
        <v>23</v>
      </c>
      <c r="H240" s="59">
        <v>80</v>
      </c>
      <c r="I240" s="59" t="s">
        <v>8326</v>
      </c>
      <c r="J240" s="10">
        <v>752861137</v>
      </c>
      <c r="K240" s="10">
        <v>0</v>
      </c>
      <c r="L240" s="10">
        <v>0</v>
      </c>
      <c r="M240" s="10">
        <v>0</v>
      </c>
      <c r="N240" s="10">
        <v>0</v>
      </c>
      <c r="O240" s="10">
        <v>752861137</v>
      </c>
      <c r="P240" s="10">
        <v>752861137</v>
      </c>
      <c r="Q240" s="10">
        <v>752861137</v>
      </c>
      <c r="R240" s="10">
        <v>0</v>
      </c>
      <c r="S240" s="10">
        <v>0</v>
      </c>
      <c r="T240" s="10">
        <v>0</v>
      </c>
      <c r="U240" s="10">
        <v>0</v>
      </c>
    </row>
    <row r="241" spans="1:21" ht="15" customHeight="1" x14ac:dyDescent="0.25">
      <c r="A241" s="59">
        <v>21</v>
      </c>
      <c r="B241" s="59">
        <v>11</v>
      </c>
      <c r="C241" s="59">
        <v>1</v>
      </c>
      <c r="D241" s="59">
        <v>11</v>
      </c>
      <c r="E241" s="59">
        <v>2</v>
      </c>
      <c r="F241" s="59">
        <v>1</v>
      </c>
      <c r="G241" s="59">
        <v>24</v>
      </c>
      <c r="H241" s="59">
        <v>0</v>
      </c>
      <c r="I241" s="59" t="s">
        <v>287</v>
      </c>
      <c r="J241" s="10">
        <v>366362187</v>
      </c>
      <c r="K241" s="10">
        <v>0</v>
      </c>
      <c r="L241" s="10">
        <v>0</v>
      </c>
      <c r="M241" s="10">
        <v>0</v>
      </c>
      <c r="N241" s="10">
        <v>0</v>
      </c>
      <c r="O241" s="10">
        <v>366362187</v>
      </c>
      <c r="P241" s="10">
        <v>362317539</v>
      </c>
      <c r="Q241" s="10">
        <v>0</v>
      </c>
      <c r="R241" s="10">
        <v>0</v>
      </c>
      <c r="S241" s="10">
        <v>0</v>
      </c>
      <c r="T241" s="10">
        <v>4044648</v>
      </c>
      <c r="U241" s="10">
        <v>362317539</v>
      </c>
    </row>
    <row r="242" spans="1:21" ht="15" customHeight="1" x14ac:dyDescent="0.25">
      <c r="A242" s="59">
        <v>21</v>
      </c>
      <c r="B242" s="59">
        <v>11</v>
      </c>
      <c r="C242" s="59">
        <v>1</v>
      </c>
      <c r="D242" s="59">
        <v>11</v>
      </c>
      <c r="E242" s="59">
        <v>2</v>
      </c>
      <c r="F242" s="59">
        <v>1</v>
      </c>
      <c r="G242" s="59">
        <v>24</v>
      </c>
      <c r="H242" s="59">
        <v>80</v>
      </c>
      <c r="I242" s="59" t="s">
        <v>8327</v>
      </c>
      <c r="J242" s="10">
        <v>1705019358</v>
      </c>
      <c r="K242" s="10">
        <v>0</v>
      </c>
      <c r="L242" s="10">
        <v>0</v>
      </c>
      <c r="M242" s="10">
        <v>0</v>
      </c>
      <c r="N242" s="10">
        <v>0</v>
      </c>
      <c r="O242" s="10">
        <v>1705019358</v>
      </c>
      <c r="P242" s="10">
        <v>1705019358</v>
      </c>
      <c r="Q242" s="10">
        <v>1705019358</v>
      </c>
      <c r="R242" s="10">
        <v>219145316</v>
      </c>
      <c r="S242" s="10">
        <v>219145316</v>
      </c>
      <c r="T242" s="10">
        <v>0</v>
      </c>
      <c r="U242" s="10">
        <v>0</v>
      </c>
    </row>
    <row r="243" spans="1:21" ht="15" customHeight="1" x14ac:dyDescent="0.25">
      <c r="A243" s="59">
        <v>21</v>
      </c>
      <c r="B243" s="59">
        <v>11</v>
      </c>
      <c r="C243" s="59">
        <v>1</v>
      </c>
      <c r="D243" s="59">
        <v>11</v>
      </c>
      <c r="E243" s="59">
        <v>2</v>
      </c>
      <c r="F243" s="59">
        <v>1</v>
      </c>
      <c r="G243" s="59">
        <v>26</v>
      </c>
      <c r="H243" s="59">
        <v>0</v>
      </c>
      <c r="I243" s="59" t="s">
        <v>288</v>
      </c>
      <c r="J243" s="10">
        <v>329652425</v>
      </c>
      <c r="K243" s="10">
        <v>0</v>
      </c>
      <c r="L243" s="10">
        <v>0</v>
      </c>
      <c r="M243" s="10">
        <v>0</v>
      </c>
      <c r="N243" s="10">
        <v>0</v>
      </c>
      <c r="O243" s="10">
        <v>329652425</v>
      </c>
      <c r="P243" s="10">
        <v>0</v>
      </c>
      <c r="Q243" s="10">
        <v>0</v>
      </c>
      <c r="R243" s="10">
        <v>0</v>
      </c>
      <c r="S243" s="10">
        <v>0</v>
      </c>
      <c r="T243" s="10">
        <v>329652425</v>
      </c>
      <c r="U243" s="10">
        <v>0</v>
      </c>
    </row>
    <row r="244" spans="1:21" ht="15" customHeight="1" x14ac:dyDescent="0.25">
      <c r="A244" s="59">
        <v>21</v>
      </c>
      <c r="B244" s="59">
        <v>11</v>
      </c>
      <c r="C244" s="59">
        <v>1</v>
      </c>
      <c r="D244" s="59">
        <v>11</v>
      </c>
      <c r="E244" s="59">
        <v>2</v>
      </c>
      <c r="F244" s="59">
        <v>1</v>
      </c>
      <c r="G244" s="59">
        <v>27</v>
      </c>
      <c r="H244" s="59">
        <v>0</v>
      </c>
      <c r="I244" s="59" t="s">
        <v>289</v>
      </c>
      <c r="J244" s="10">
        <v>1333192357</v>
      </c>
      <c r="K244" s="10">
        <v>0</v>
      </c>
      <c r="L244" s="10">
        <v>0</v>
      </c>
      <c r="M244" s="10">
        <v>0</v>
      </c>
      <c r="N244" s="10">
        <v>0</v>
      </c>
      <c r="O244" s="10">
        <v>1333192357</v>
      </c>
      <c r="P244" s="10">
        <v>600000000</v>
      </c>
      <c r="Q244" s="10">
        <v>600000000</v>
      </c>
      <c r="R244" s="10">
        <v>274319076</v>
      </c>
      <c r="S244" s="10">
        <v>182872752</v>
      </c>
      <c r="T244" s="10">
        <v>733192357</v>
      </c>
      <c r="U244" s="10">
        <v>0</v>
      </c>
    </row>
    <row r="245" spans="1:21" ht="15" customHeight="1" x14ac:dyDescent="0.25">
      <c r="A245" s="59">
        <v>21</v>
      </c>
      <c r="B245" s="59">
        <v>11</v>
      </c>
      <c r="C245" s="59">
        <v>1</v>
      </c>
      <c r="D245" s="59">
        <v>11</v>
      </c>
      <c r="E245" s="59">
        <v>2</v>
      </c>
      <c r="F245" s="59">
        <v>1</v>
      </c>
      <c r="G245" s="59">
        <v>28</v>
      </c>
      <c r="H245" s="59">
        <v>0</v>
      </c>
      <c r="I245" s="59" t="s">
        <v>290</v>
      </c>
      <c r="J245" s="10">
        <v>983690776</v>
      </c>
      <c r="K245" s="10">
        <v>0</v>
      </c>
      <c r="L245" s="10">
        <v>0</v>
      </c>
      <c r="M245" s="10">
        <v>0</v>
      </c>
      <c r="N245" s="10">
        <v>0</v>
      </c>
      <c r="O245" s="10">
        <v>983690776</v>
      </c>
      <c r="P245" s="10">
        <v>950000000</v>
      </c>
      <c r="Q245" s="10">
        <v>886189801</v>
      </c>
      <c r="R245" s="10">
        <v>0</v>
      </c>
      <c r="S245" s="10">
        <v>0</v>
      </c>
      <c r="T245" s="10">
        <v>33690776</v>
      </c>
      <c r="U245" s="10">
        <v>63810199</v>
      </c>
    </row>
    <row r="246" spans="1:21" ht="15" customHeight="1" x14ac:dyDescent="0.25">
      <c r="A246" s="59">
        <v>21</v>
      </c>
      <c r="B246" s="59">
        <v>11</v>
      </c>
      <c r="C246" s="59">
        <v>1</v>
      </c>
      <c r="D246" s="59">
        <v>11</v>
      </c>
      <c r="E246" s="59">
        <v>2</v>
      </c>
      <c r="F246" s="59">
        <v>1</v>
      </c>
      <c r="G246" s="59">
        <v>35</v>
      </c>
      <c r="H246" s="59">
        <v>0</v>
      </c>
      <c r="I246" s="59" t="s">
        <v>291</v>
      </c>
      <c r="J246" s="10">
        <v>571686099</v>
      </c>
      <c r="K246" s="10">
        <v>0</v>
      </c>
      <c r="L246" s="10">
        <v>0</v>
      </c>
      <c r="M246" s="10">
        <v>0</v>
      </c>
      <c r="N246" s="10">
        <v>0</v>
      </c>
      <c r="O246" s="10">
        <v>571686099</v>
      </c>
      <c r="P246" s="10">
        <v>550000000</v>
      </c>
      <c r="Q246" s="10">
        <v>550000000</v>
      </c>
      <c r="R246" s="10">
        <v>115998997</v>
      </c>
      <c r="S246" s="10">
        <v>67306470</v>
      </c>
      <c r="T246" s="10">
        <v>21686099</v>
      </c>
      <c r="U246" s="10">
        <v>0</v>
      </c>
    </row>
    <row r="247" spans="1:21" ht="15" customHeight="1" x14ac:dyDescent="0.25">
      <c r="A247" s="59">
        <v>21</v>
      </c>
      <c r="B247" s="59">
        <v>11</v>
      </c>
      <c r="C247" s="59">
        <v>1</v>
      </c>
      <c r="D247" s="59">
        <v>11</v>
      </c>
      <c r="E247" s="59">
        <v>2</v>
      </c>
      <c r="F247" s="59">
        <v>1</v>
      </c>
      <c r="G247" s="59">
        <v>38</v>
      </c>
      <c r="H247" s="59">
        <v>0</v>
      </c>
      <c r="I247" s="59" t="s">
        <v>292</v>
      </c>
      <c r="J247" s="10">
        <v>10883230</v>
      </c>
      <c r="K247" s="10">
        <v>0</v>
      </c>
      <c r="L247" s="10">
        <v>0</v>
      </c>
      <c r="M247" s="10">
        <v>0</v>
      </c>
      <c r="N247" s="10">
        <v>0</v>
      </c>
      <c r="O247" s="10">
        <v>10883230</v>
      </c>
      <c r="P247" s="10">
        <v>10000000</v>
      </c>
      <c r="Q247" s="10">
        <v>6810461</v>
      </c>
      <c r="R247" s="10">
        <v>0</v>
      </c>
      <c r="S247" s="10">
        <v>0</v>
      </c>
      <c r="T247" s="10">
        <v>883230</v>
      </c>
      <c r="U247" s="10">
        <v>3189539</v>
      </c>
    </row>
    <row r="248" spans="1:21" ht="15" customHeight="1" x14ac:dyDescent="0.25">
      <c r="A248" s="59">
        <v>21</v>
      </c>
      <c r="B248" s="59">
        <v>11</v>
      </c>
      <c r="C248" s="59">
        <v>1</v>
      </c>
      <c r="D248" s="59">
        <v>11</v>
      </c>
      <c r="E248" s="59">
        <v>2</v>
      </c>
      <c r="F248" s="59">
        <v>2</v>
      </c>
      <c r="G248" s="59">
        <v>2</v>
      </c>
      <c r="H248" s="59">
        <v>0</v>
      </c>
      <c r="I248" s="59" t="s">
        <v>611</v>
      </c>
      <c r="J248" s="10">
        <v>346173642</v>
      </c>
      <c r="K248" s="10">
        <v>0</v>
      </c>
      <c r="L248" s="10">
        <v>0</v>
      </c>
      <c r="M248" s="10">
        <v>0</v>
      </c>
      <c r="N248" s="10">
        <v>0</v>
      </c>
      <c r="O248" s="10">
        <v>346173642</v>
      </c>
      <c r="P248" s="10">
        <v>345000000</v>
      </c>
      <c r="Q248" s="10">
        <v>345000000</v>
      </c>
      <c r="R248" s="10">
        <v>11559188</v>
      </c>
      <c r="S248" s="10">
        <v>4050815</v>
      </c>
      <c r="T248" s="10">
        <v>1173642</v>
      </c>
      <c r="U248" s="10">
        <v>0</v>
      </c>
    </row>
    <row r="249" spans="1:21" ht="15" customHeight="1" x14ac:dyDescent="0.25">
      <c r="A249" s="59">
        <v>21</v>
      </c>
      <c r="B249" s="59">
        <v>11</v>
      </c>
      <c r="C249" s="59">
        <v>1</v>
      </c>
      <c r="D249" s="59">
        <v>11</v>
      </c>
      <c r="E249" s="59">
        <v>2</v>
      </c>
      <c r="F249" s="59">
        <v>2</v>
      </c>
      <c r="G249" s="59">
        <v>3</v>
      </c>
      <c r="H249" s="59">
        <v>0</v>
      </c>
      <c r="I249" s="59" t="s">
        <v>251</v>
      </c>
      <c r="J249" s="10">
        <v>5929200</v>
      </c>
      <c r="K249" s="10">
        <v>0</v>
      </c>
      <c r="L249" s="10">
        <v>0</v>
      </c>
      <c r="M249" s="10">
        <v>205000000</v>
      </c>
      <c r="N249" s="10">
        <v>0</v>
      </c>
      <c r="O249" s="10">
        <v>210929200</v>
      </c>
      <c r="P249" s="10">
        <v>182000000</v>
      </c>
      <c r="Q249" s="10">
        <v>92000000</v>
      </c>
      <c r="R249" s="10">
        <v>0</v>
      </c>
      <c r="S249" s="10">
        <v>0</v>
      </c>
      <c r="T249" s="10">
        <v>28929200</v>
      </c>
      <c r="U249" s="10">
        <v>90000000</v>
      </c>
    </row>
    <row r="250" spans="1:21" ht="15" customHeight="1" x14ac:dyDescent="0.25">
      <c r="A250" s="59">
        <v>21</v>
      </c>
      <c r="B250" s="59">
        <v>11</v>
      </c>
      <c r="C250" s="59">
        <v>1</v>
      </c>
      <c r="D250" s="59">
        <v>11</v>
      </c>
      <c r="E250" s="59">
        <v>2</v>
      </c>
      <c r="F250" s="59">
        <v>2</v>
      </c>
      <c r="G250" s="59">
        <v>5</v>
      </c>
      <c r="H250" s="59">
        <v>0</v>
      </c>
      <c r="I250" s="59" t="s">
        <v>293</v>
      </c>
      <c r="J250" s="10">
        <v>25220724</v>
      </c>
      <c r="K250" s="10">
        <v>0</v>
      </c>
      <c r="L250" s="10">
        <v>0</v>
      </c>
      <c r="M250" s="10">
        <v>0</v>
      </c>
      <c r="N250" s="10">
        <v>0</v>
      </c>
      <c r="O250" s="10">
        <v>25220724</v>
      </c>
      <c r="P250" s="10">
        <v>0</v>
      </c>
      <c r="Q250" s="10">
        <v>0</v>
      </c>
      <c r="R250" s="10">
        <v>0</v>
      </c>
      <c r="S250" s="10">
        <v>0</v>
      </c>
      <c r="T250" s="10">
        <v>25220724</v>
      </c>
      <c r="U250" s="10">
        <v>0</v>
      </c>
    </row>
    <row r="251" spans="1:21" ht="15" customHeight="1" x14ac:dyDescent="0.25">
      <c r="A251" s="59">
        <v>21</v>
      </c>
      <c r="B251" s="59">
        <v>11</v>
      </c>
      <c r="C251" s="59">
        <v>1</v>
      </c>
      <c r="D251" s="59">
        <v>11</v>
      </c>
      <c r="E251" s="59">
        <v>2</v>
      </c>
      <c r="F251" s="59">
        <v>2</v>
      </c>
      <c r="G251" s="59">
        <v>7</v>
      </c>
      <c r="H251" s="59">
        <v>0</v>
      </c>
      <c r="I251" s="59" t="s">
        <v>636</v>
      </c>
      <c r="J251" s="10">
        <v>276309188</v>
      </c>
      <c r="K251" s="10">
        <v>0</v>
      </c>
      <c r="L251" s="10">
        <v>0</v>
      </c>
      <c r="M251" s="10">
        <v>0</v>
      </c>
      <c r="N251" s="10">
        <v>0</v>
      </c>
      <c r="O251" s="10">
        <v>276309188</v>
      </c>
      <c r="P251" s="10">
        <v>0</v>
      </c>
      <c r="Q251" s="10">
        <v>0</v>
      </c>
      <c r="R251" s="10">
        <v>0</v>
      </c>
      <c r="S251" s="10">
        <v>0</v>
      </c>
      <c r="T251" s="10">
        <v>276309188</v>
      </c>
      <c r="U251" s="10">
        <v>0</v>
      </c>
    </row>
    <row r="252" spans="1:21" ht="15" customHeight="1" x14ac:dyDescent="0.25">
      <c r="A252" s="59">
        <v>21</v>
      </c>
      <c r="B252" s="59">
        <v>11</v>
      </c>
      <c r="C252" s="59">
        <v>1</v>
      </c>
      <c r="D252" s="59">
        <v>11</v>
      </c>
      <c r="E252" s="59">
        <v>3</v>
      </c>
      <c r="F252" s="59">
        <v>2</v>
      </c>
      <c r="G252" s="59">
        <v>6</v>
      </c>
      <c r="H252" s="59">
        <v>0</v>
      </c>
      <c r="I252" s="59" t="s">
        <v>612</v>
      </c>
      <c r="J252" s="10">
        <v>36646500</v>
      </c>
      <c r="K252" s="10">
        <v>0</v>
      </c>
      <c r="L252" s="10">
        <v>0</v>
      </c>
      <c r="M252" s="10">
        <v>0</v>
      </c>
      <c r="N252" s="10">
        <v>0</v>
      </c>
      <c r="O252" s="10">
        <v>36646500</v>
      </c>
      <c r="P252" s="10">
        <v>0</v>
      </c>
      <c r="Q252" s="10">
        <v>0</v>
      </c>
      <c r="R252" s="10">
        <v>0</v>
      </c>
      <c r="S252" s="10">
        <v>0</v>
      </c>
      <c r="T252" s="10">
        <v>36646500</v>
      </c>
      <c r="U252" s="10">
        <v>0</v>
      </c>
    </row>
    <row r="253" spans="1:21" ht="15" customHeight="1" x14ac:dyDescent="0.25">
      <c r="A253" s="59">
        <v>21</v>
      </c>
      <c r="B253" s="59">
        <v>11</v>
      </c>
      <c r="C253" s="59">
        <v>1</v>
      </c>
      <c r="D253" s="59">
        <v>11</v>
      </c>
      <c r="E253" s="59">
        <v>3</v>
      </c>
      <c r="F253" s="59">
        <v>2</v>
      </c>
      <c r="G253" s="59">
        <v>7</v>
      </c>
      <c r="H253" s="59">
        <v>0</v>
      </c>
      <c r="I253" s="59" t="s">
        <v>613</v>
      </c>
      <c r="J253" s="10">
        <v>85508500</v>
      </c>
      <c r="K253" s="10">
        <v>0</v>
      </c>
      <c r="L253" s="10">
        <v>0</v>
      </c>
      <c r="M253" s="10">
        <v>0</v>
      </c>
      <c r="N253" s="10">
        <v>0</v>
      </c>
      <c r="O253" s="10">
        <v>85508500</v>
      </c>
      <c r="P253" s="10">
        <v>0</v>
      </c>
      <c r="Q253" s="10">
        <v>0</v>
      </c>
      <c r="R253" s="10">
        <v>0</v>
      </c>
      <c r="S253" s="10">
        <v>0</v>
      </c>
      <c r="T253" s="10">
        <v>85508500</v>
      </c>
      <c r="U253" s="10">
        <v>0</v>
      </c>
    </row>
    <row r="254" spans="1:21" ht="15" customHeight="1" x14ac:dyDescent="0.25">
      <c r="A254" s="59">
        <v>21</v>
      </c>
      <c r="B254" s="59">
        <v>11</v>
      </c>
      <c r="C254" s="59">
        <v>1</v>
      </c>
      <c r="D254" s="59">
        <v>11</v>
      </c>
      <c r="E254" s="59">
        <v>3</v>
      </c>
      <c r="F254" s="59">
        <v>2</v>
      </c>
      <c r="G254" s="59">
        <v>8</v>
      </c>
      <c r="H254" s="59">
        <v>0</v>
      </c>
      <c r="I254" s="59" t="s">
        <v>614</v>
      </c>
      <c r="J254" s="10">
        <v>8550850</v>
      </c>
      <c r="K254" s="10">
        <v>0</v>
      </c>
      <c r="L254" s="10">
        <v>0</v>
      </c>
      <c r="M254" s="10">
        <v>0</v>
      </c>
      <c r="N254" s="10">
        <v>0</v>
      </c>
      <c r="O254" s="10">
        <v>8550850</v>
      </c>
      <c r="P254" s="10">
        <v>0</v>
      </c>
      <c r="Q254" s="10">
        <v>0</v>
      </c>
      <c r="R254" s="10">
        <v>0</v>
      </c>
      <c r="S254" s="10">
        <v>0</v>
      </c>
      <c r="T254" s="10">
        <v>8550850</v>
      </c>
      <c r="U254" s="10">
        <v>0</v>
      </c>
    </row>
    <row r="255" spans="1:21" ht="15" customHeight="1" x14ac:dyDescent="0.25">
      <c r="A255" s="59">
        <v>21</v>
      </c>
      <c r="B255" s="59">
        <v>11</v>
      </c>
      <c r="C255" s="59">
        <v>1</v>
      </c>
      <c r="D255" s="59">
        <v>11</v>
      </c>
      <c r="E255" s="59">
        <v>3</v>
      </c>
      <c r="F255" s="59">
        <v>2</v>
      </c>
      <c r="G255" s="59">
        <v>9</v>
      </c>
      <c r="H255" s="59">
        <v>0</v>
      </c>
      <c r="I255" s="59" t="s">
        <v>615</v>
      </c>
      <c r="J255" s="10">
        <v>18323250</v>
      </c>
      <c r="K255" s="10">
        <v>0</v>
      </c>
      <c r="L255" s="10">
        <v>0</v>
      </c>
      <c r="M255" s="10">
        <v>0</v>
      </c>
      <c r="N255" s="10">
        <v>0</v>
      </c>
      <c r="O255" s="10">
        <v>18323250</v>
      </c>
      <c r="P255" s="10">
        <v>0</v>
      </c>
      <c r="Q255" s="10">
        <v>0</v>
      </c>
      <c r="R255" s="10">
        <v>0</v>
      </c>
      <c r="S255" s="10">
        <v>0</v>
      </c>
      <c r="T255" s="10">
        <v>18323250</v>
      </c>
      <c r="U255" s="10">
        <v>0</v>
      </c>
    </row>
    <row r="256" spans="1:21" ht="15" customHeight="1" x14ac:dyDescent="0.25">
      <c r="A256" s="59">
        <v>21</v>
      </c>
      <c r="B256" s="59">
        <v>11</v>
      </c>
      <c r="C256" s="59">
        <v>1</v>
      </c>
      <c r="D256" s="59">
        <v>11</v>
      </c>
      <c r="E256" s="59">
        <v>3</v>
      </c>
      <c r="F256" s="59">
        <v>2</v>
      </c>
      <c r="G256" s="59">
        <v>10</v>
      </c>
      <c r="H256" s="59">
        <v>0</v>
      </c>
      <c r="I256" s="59" t="s">
        <v>616</v>
      </c>
      <c r="J256" s="10">
        <v>12215500</v>
      </c>
      <c r="K256" s="10">
        <v>0</v>
      </c>
      <c r="L256" s="10">
        <v>0</v>
      </c>
      <c r="M256" s="10">
        <v>0</v>
      </c>
      <c r="N256" s="10">
        <v>0</v>
      </c>
      <c r="O256" s="10">
        <v>12215500</v>
      </c>
      <c r="P256" s="10">
        <v>0</v>
      </c>
      <c r="Q256" s="10">
        <v>0</v>
      </c>
      <c r="R256" s="10">
        <v>0</v>
      </c>
      <c r="S256" s="10">
        <v>0</v>
      </c>
      <c r="T256" s="10">
        <v>12215500</v>
      </c>
      <c r="U256" s="10">
        <v>0</v>
      </c>
    </row>
    <row r="257" spans="1:21" ht="15" customHeight="1" x14ac:dyDescent="0.25">
      <c r="A257" s="59">
        <v>21</v>
      </c>
      <c r="B257" s="59">
        <v>11</v>
      </c>
      <c r="C257" s="59">
        <v>1</v>
      </c>
      <c r="D257" s="59">
        <v>22</v>
      </c>
      <c r="E257" s="59">
        <v>1</v>
      </c>
      <c r="F257" s="59">
        <v>1</v>
      </c>
      <c r="G257" s="59">
        <v>3</v>
      </c>
      <c r="H257" s="59">
        <v>0</v>
      </c>
      <c r="I257" s="59" t="s">
        <v>670</v>
      </c>
      <c r="J257" s="10">
        <v>1609179199</v>
      </c>
      <c r="K257" s="10">
        <v>0</v>
      </c>
      <c r="L257" s="10">
        <v>0</v>
      </c>
      <c r="M257" s="10">
        <v>0</v>
      </c>
      <c r="N257" s="10">
        <v>0</v>
      </c>
      <c r="O257" s="10">
        <v>1609179199</v>
      </c>
      <c r="P257" s="10">
        <v>0</v>
      </c>
      <c r="Q257" s="10">
        <v>0</v>
      </c>
      <c r="R257" s="10">
        <v>0</v>
      </c>
      <c r="S257" s="10">
        <v>0</v>
      </c>
      <c r="T257" s="10">
        <v>1609179199</v>
      </c>
      <c r="U257" s="10">
        <v>0</v>
      </c>
    </row>
    <row r="258" spans="1:21" ht="15" customHeight="1" x14ac:dyDescent="0.25">
      <c r="A258" s="59">
        <v>21</v>
      </c>
      <c r="B258" s="59">
        <v>11</v>
      </c>
      <c r="C258" s="59">
        <v>1</v>
      </c>
      <c r="D258" s="59">
        <v>22</v>
      </c>
      <c r="E258" s="59">
        <v>1</v>
      </c>
      <c r="F258" s="59">
        <v>1</v>
      </c>
      <c r="G258" s="59">
        <v>3</v>
      </c>
      <c r="H258" s="59">
        <v>1</v>
      </c>
      <c r="I258" s="59" t="s">
        <v>8328</v>
      </c>
      <c r="J258" s="10">
        <v>0</v>
      </c>
      <c r="K258" s="10">
        <v>0</v>
      </c>
      <c r="L258" s="10">
        <v>0</v>
      </c>
      <c r="M258" s="10">
        <v>0</v>
      </c>
      <c r="N258" s="10">
        <v>0</v>
      </c>
      <c r="O258" s="10">
        <v>0</v>
      </c>
      <c r="P258" s="10">
        <v>0</v>
      </c>
      <c r="Q258" s="10">
        <v>0</v>
      </c>
      <c r="R258" s="10">
        <v>0</v>
      </c>
      <c r="S258" s="10">
        <v>0</v>
      </c>
      <c r="T258" s="10">
        <v>0</v>
      </c>
      <c r="U258" s="10">
        <v>0</v>
      </c>
    </row>
    <row r="259" spans="1:21" ht="15" customHeight="1" x14ac:dyDescent="0.25">
      <c r="A259" s="59">
        <v>22</v>
      </c>
      <c r="B259" s="59">
        <v>1</v>
      </c>
      <c r="C259" s="59">
        <v>3</v>
      </c>
      <c r="D259" s="59">
        <v>11</v>
      </c>
      <c r="E259" s="59">
        <v>4</v>
      </c>
      <c r="F259" s="59">
        <v>101</v>
      </c>
      <c r="G259" s="59">
        <v>12</v>
      </c>
      <c r="H259" s="59">
        <v>0</v>
      </c>
      <c r="I259" s="59" t="s">
        <v>8329</v>
      </c>
      <c r="J259" s="10">
        <v>47632371</v>
      </c>
      <c r="K259" s="10">
        <v>0</v>
      </c>
      <c r="L259" s="10">
        <v>0</v>
      </c>
      <c r="M259" s="10">
        <v>0</v>
      </c>
      <c r="N259" s="10">
        <v>0</v>
      </c>
      <c r="O259" s="10">
        <v>47632371</v>
      </c>
      <c r="P259" s="10">
        <v>47632371</v>
      </c>
      <c r="Q259" s="10">
        <v>47632371</v>
      </c>
      <c r="R259" s="10">
        <v>5618702</v>
      </c>
      <c r="S259" s="10">
        <v>5618702</v>
      </c>
      <c r="T259" s="10">
        <v>0</v>
      </c>
      <c r="U259" s="10">
        <v>0</v>
      </c>
    </row>
    <row r="260" spans="1:21" ht="15" customHeight="1" x14ac:dyDescent="0.25">
      <c r="A260" s="59">
        <v>22</v>
      </c>
      <c r="B260" s="59">
        <v>1</v>
      </c>
      <c r="C260" s="59">
        <v>3</v>
      </c>
      <c r="D260" s="59">
        <v>11</v>
      </c>
      <c r="E260" s="59">
        <v>4</v>
      </c>
      <c r="F260" s="59">
        <v>101</v>
      </c>
      <c r="G260" s="59">
        <v>12</v>
      </c>
      <c r="H260" s="59">
        <v>1</v>
      </c>
      <c r="I260" s="59" t="s">
        <v>8330</v>
      </c>
      <c r="J260" s="10">
        <v>24200000</v>
      </c>
      <c r="K260" s="10">
        <v>0</v>
      </c>
      <c r="L260" s="10">
        <v>0</v>
      </c>
      <c r="M260" s="10">
        <v>0</v>
      </c>
      <c r="N260" s="10">
        <v>0</v>
      </c>
      <c r="O260" s="10">
        <v>24200000</v>
      </c>
      <c r="P260" s="10">
        <v>24200000</v>
      </c>
      <c r="Q260" s="10">
        <v>24200000</v>
      </c>
      <c r="R260" s="10">
        <v>0</v>
      </c>
      <c r="S260" s="10">
        <v>0</v>
      </c>
      <c r="T260" s="10">
        <v>0</v>
      </c>
      <c r="U260" s="10">
        <v>0</v>
      </c>
    </row>
    <row r="261" spans="1:21" ht="15" customHeight="1" x14ac:dyDescent="0.25">
      <c r="A261" s="59">
        <v>22</v>
      </c>
      <c r="B261" s="59">
        <v>1</v>
      </c>
      <c r="C261" s="59">
        <v>3</v>
      </c>
      <c r="D261" s="59">
        <v>11</v>
      </c>
      <c r="E261" s="59">
        <v>4</v>
      </c>
      <c r="F261" s="59">
        <v>101</v>
      </c>
      <c r="G261" s="59">
        <v>12</v>
      </c>
      <c r="H261" s="59">
        <v>2</v>
      </c>
      <c r="I261" s="59" t="s">
        <v>8331</v>
      </c>
      <c r="J261" s="10">
        <v>230400000</v>
      </c>
      <c r="K261" s="10">
        <v>0</v>
      </c>
      <c r="L261" s="10">
        <v>0</v>
      </c>
      <c r="M261" s="10">
        <v>0</v>
      </c>
      <c r="N261" s="10">
        <v>0</v>
      </c>
      <c r="O261" s="10">
        <v>230400000</v>
      </c>
      <c r="P261" s="10">
        <v>189285120</v>
      </c>
      <c r="Q261" s="10">
        <v>174609200</v>
      </c>
      <c r="R261" s="10">
        <v>14016000</v>
      </c>
      <c r="S261" s="10">
        <v>14016000</v>
      </c>
      <c r="T261" s="10">
        <v>41114880</v>
      </c>
      <c r="U261" s="10">
        <v>14675920</v>
      </c>
    </row>
    <row r="262" spans="1:21" ht="15" customHeight="1" x14ac:dyDescent="0.25">
      <c r="A262" s="59">
        <v>22</v>
      </c>
      <c r="B262" s="59">
        <v>1</v>
      </c>
      <c r="C262" s="59">
        <v>3</v>
      </c>
      <c r="D262" s="59">
        <v>11</v>
      </c>
      <c r="E262" s="59">
        <v>4</v>
      </c>
      <c r="F262" s="59">
        <v>101</v>
      </c>
      <c r="G262" s="59">
        <v>12</v>
      </c>
      <c r="H262" s="59">
        <v>80</v>
      </c>
      <c r="I262" s="59" t="s">
        <v>8332</v>
      </c>
      <c r="J262" s="10">
        <v>55800000</v>
      </c>
      <c r="K262" s="10">
        <v>0</v>
      </c>
      <c r="L262" s="10">
        <v>0</v>
      </c>
      <c r="M262" s="10">
        <v>0</v>
      </c>
      <c r="N262" s="10">
        <v>0</v>
      </c>
      <c r="O262" s="10">
        <v>55800000</v>
      </c>
      <c r="P262" s="10">
        <v>55800000</v>
      </c>
      <c r="Q262" s="10">
        <v>55800000</v>
      </c>
      <c r="R262" s="10">
        <v>0</v>
      </c>
      <c r="S262" s="10">
        <v>0</v>
      </c>
      <c r="T262" s="10">
        <v>0</v>
      </c>
      <c r="U262" s="10">
        <v>0</v>
      </c>
    </row>
    <row r="263" spans="1:21" ht="15" customHeight="1" x14ac:dyDescent="0.25">
      <c r="A263" s="59">
        <v>22</v>
      </c>
      <c r="B263" s="59">
        <v>1</v>
      </c>
      <c r="C263" s="59">
        <v>3</v>
      </c>
      <c r="D263" s="59">
        <v>11</v>
      </c>
      <c r="E263" s="59">
        <v>4</v>
      </c>
      <c r="F263" s="59">
        <v>101</v>
      </c>
      <c r="G263" s="59">
        <v>13</v>
      </c>
      <c r="H263" s="59">
        <v>0</v>
      </c>
      <c r="I263" s="59" t="s">
        <v>8333</v>
      </c>
      <c r="J263" s="10">
        <v>16807681</v>
      </c>
      <c r="K263" s="10">
        <v>0</v>
      </c>
      <c r="L263" s="10">
        <v>0</v>
      </c>
      <c r="M263" s="10">
        <v>0</v>
      </c>
      <c r="N263" s="10">
        <v>0</v>
      </c>
      <c r="O263" s="10">
        <v>16807681</v>
      </c>
      <c r="P263" s="10">
        <v>0</v>
      </c>
      <c r="Q263" s="10">
        <v>0</v>
      </c>
      <c r="R263" s="10">
        <v>0</v>
      </c>
      <c r="S263" s="10">
        <v>0</v>
      </c>
      <c r="T263" s="10">
        <v>16807681</v>
      </c>
      <c r="U263" s="10">
        <v>0</v>
      </c>
    </row>
    <row r="264" spans="1:21" ht="15" customHeight="1" x14ac:dyDescent="0.25">
      <c r="A264" s="59">
        <v>22</v>
      </c>
      <c r="B264" s="59">
        <v>1</v>
      </c>
      <c r="C264" s="59">
        <v>3</v>
      </c>
      <c r="D264" s="59">
        <v>11</v>
      </c>
      <c r="E264" s="59">
        <v>4</v>
      </c>
      <c r="F264" s="59">
        <v>101</v>
      </c>
      <c r="G264" s="59">
        <v>14</v>
      </c>
      <c r="H264" s="59">
        <v>1</v>
      </c>
      <c r="I264" s="59" t="s">
        <v>8334</v>
      </c>
      <c r="J264" s="10">
        <v>114994379</v>
      </c>
      <c r="K264" s="10">
        <v>0</v>
      </c>
      <c r="L264" s="10">
        <v>0</v>
      </c>
      <c r="M264" s="10">
        <v>0</v>
      </c>
      <c r="N264" s="10">
        <v>0</v>
      </c>
      <c r="O264" s="10">
        <v>114994379</v>
      </c>
      <c r="P264" s="10">
        <v>114994379</v>
      </c>
      <c r="Q264" s="10">
        <v>114283651</v>
      </c>
      <c r="R264" s="10">
        <v>22505290</v>
      </c>
      <c r="S264" s="10">
        <v>22505290</v>
      </c>
      <c r="T264" s="10">
        <v>0</v>
      </c>
      <c r="U264" s="10">
        <v>710728</v>
      </c>
    </row>
    <row r="265" spans="1:21" ht="15" customHeight="1" x14ac:dyDescent="0.25">
      <c r="A265" s="59">
        <v>22</v>
      </c>
      <c r="B265" s="59">
        <v>1</v>
      </c>
      <c r="C265" s="59">
        <v>3</v>
      </c>
      <c r="D265" s="59">
        <v>11</v>
      </c>
      <c r="E265" s="59">
        <v>4</v>
      </c>
      <c r="F265" s="59">
        <v>101</v>
      </c>
      <c r="G265" s="59">
        <v>14</v>
      </c>
      <c r="H265" s="59">
        <v>2</v>
      </c>
      <c r="I265" s="59" t="s">
        <v>8335</v>
      </c>
      <c r="J265" s="10">
        <v>82800000</v>
      </c>
      <c r="K265" s="10">
        <v>0</v>
      </c>
      <c r="L265" s="10">
        <v>0</v>
      </c>
      <c r="M265" s="10">
        <v>0</v>
      </c>
      <c r="N265" s="10">
        <v>0</v>
      </c>
      <c r="O265" s="10">
        <v>82800000</v>
      </c>
      <c r="P265" s="10">
        <v>82800000</v>
      </c>
      <c r="Q265" s="10">
        <v>82800000</v>
      </c>
      <c r="R265" s="10">
        <v>0</v>
      </c>
      <c r="S265" s="10">
        <v>0</v>
      </c>
      <c r="T265" s="10">
        <v>0</v>
      </c>
      <c r="U265" s="10">
        <v>0</v>
      </c>
    </row>
    <row r="266" spans="1:21" ht="15" customHeight="1" x14ac:dyDescent="0.25">
      <c r="A266" s="59">
        <v>22</v>
      </c>
      <c r="B266" s="59">
        <v>1</v>
      </c>
      <c r="C266" s="59">
        <v>3</v>
      </c>
      <c r="D266" s="59">
        <v>11</v>
      </c>
      <c r="E266" s="59">
        <v>4</v>
      </c>
      <c r="F266" s="59">
        <v>101</v>
      </c>
      <c r="G266" s="59">
        <v>14</v>
      </c>
      <c r="H266" s="59">
        <v>3</v>
      </c>
      <c r="I266" s="59" t="s">
        <v>8336</v>
      </c>
      <c r="J266" s="10">
        <v>267000000</v>
      </c>
      <c r="K266" s="10">
        <v>0</v>
      </c>
      <c r="L266" s="10">
        <v>0</v>
      </c>
      <c r="M266" s="10">
        <v>0</v>
      </c>
      <c r="N266" s="10">
        <v>0</v>
      </c>
      <c r="O266" s="10">
        <v>267000000</v>
      </c>
      <c r="P266" s="10">
        <v>267000000</v>
      </c>
      <c r="Q266" s="10">
        <v>262800000</v>
      </c>
      <c r="R266" s="10">
        <v>30834343</v>
      </c>
      <c r="S266" s="10">
        <v>30834343</v>
      </c>
      <c r="T266" s="10">
        <v>0</v>
      </c>
      <c r="U266" s="10">
        <v>4200000</v>
      </c>
    </row>
    <row r="267" spans="1:21" ht="15" customHeight="1" x14ac:dyDescent="0.25">
      <c r="A267" s="59">
        <v>22</v>
      </c>
      <c r="B267" s="59">
        <v>1</v>
      </c>
      <c r="C267" s="59">
        <v>3</v>
      </c>
      <c r="D267" s="59">
        <v>11</v>
      </c>
      <c r="E267" s="59">
        <v>4</v>
      </c>
      <c r="F267" s="59">
        <v>101</v>
      </c>
      <c r="G267" s="59">
        <v>14</v>
      </c>
      <c r="H267" s="59">
        <v>4</v>
      </c>
      <c r="I267" s="59" t="s">
        <v>8337</v>
      </c>
      <c r="J267" s="10">
        <v>48038295</v>
      </c>
      <c r="K267" s="10">
        <v>0</v>
      </c>
      <c r="L267" s="10">
        <v>0</v>
      </c>
      <c r="M267" s="10">
        <v>0</v>
      </c>
      <c r="N267" s="10">
        <v>0</v>
      </c>
      <c r="O267" s="10">
        <v>48038295</v>
      </c>
      <c r="P267" s="10">
        <v>48038295</v>
      </c>
      <c r="Q267" s="10">
        <v>48038295</v>
      </c>
      <c r="R267" s="10">
        <v>0</v>
      </c>
      <c r="S267" s="10">
        <v>0</v>
      </c>
      <c r="T267" s="10">
        <v>0</v>
      </c>
      <c r="U267" s="10">
        <v>0</v>
      </c>
    </row>
    <row r="268" spans="1:21" ht="15" customHeight="1" x14ac:dyDescent="0.25">
      <c r="A268" s="59">
        <v>22</v>
      </c>
      <c r="B268" s="59">
        <v>1</v>
      </c>
      <c r="C268" s="59">
        <v>3</v>
      </c>
      <c r="D268" s="59">
        <v>11</v>
      </c>
      <c r="E268" s="59">
        <v>4</v>
      </c>
      <c r="F268" s="59">
        <v>101</v>
      </c>
      <c r="G268" s="59">
        <v>14</v>
      </c>
      <c r="H268" s="59">
        <v>5</v>
      </c>
      <c r="I268" s="59" t="s">
        <v>8338</v>
      </c>
      <c r="J268" s="10">
        <v>135000000</v>
      </c>
      <c r="K268" s="10">
        <v>0</v>
      </c>
      <c r="L268" s="10">
        <v>0</v>
      </c>
      <c r="M268" s="10">
        <v>0</v>
      </c>
      <c r="N268" s="10">
        <v>0</v>
      </c>
      <c r="O268" s="10">
        <v>135000000</v>
      </c>
      <c r="P268" s="10">
        <v>0</v>
      </c>
      <c r="Q268" s="10">
        <v>0</v>
      </c>
      <c r="R268" s="10">
        <v>0</v>
      </c>
      <c r="S268" s="10">
        <v>0</v>
      </c>
      <c r="T268" s="10">
        <v>135000000</v>
      </c>
      <c r="U268" s="10">
        <v>0</v>
      </c>
    </row>
    <row r="269" spans="1:21" ht="15" customHeight="1" x14ac:dyDescent="0.25">
      <c r="A269" s="59">
        <v>22</v>
      </c>
      <c r="B269" s="59">
        <v>1</v>
      </c>
      <c r="C269" s="59">
        <v>3</v>
      </c>
      <c r="D269" s="59">
        <v>11</v>
      </c>
      <c r="E269" s="59">
        <v>4</v>
      </c>
      <c r="F269" s="59">
        <v>101</v>
      </c>
      <c r="G269" s="59">
        <v>14</v>
      </c>
      <c r="H269" s="59">
        <v>6</v>
      </c>
      <c r="I269" s="59" t="s">
        <v>8339</v>
      </c>
      <c r="J269" s="10">
        <v>895400000</v>
      </c>
      <c r="K269" s="10">
        <v>0</v>
      </c>
      <c r="L269" s="10">
        <v>0</v>
      </c>
      <c r="M269" s="10">
        <v>0</v>
      </c>
      <c r="N269" s="10">
        <v>0</v>
      </c>
      <c r="O269" s="10">
        <v>895400000</v>
      </c>
      <c r="P269" s="10">
        <v>895400000</v>
      </c>
      <c r="Q269" s="10">
        <v>735550000</v>
      </c>
      <c r="R269" s="10">
        <v>70703332.780000001</v>
      </c>
      <c r="S269" s="10">
        <v>45650000</v>
      </c>
      <c r="T269" s="10">
        <v>0</v>
      </c>
      <c r="U269" s="10">
        <v>159850000</v>
      </c>
    </row>
    <row r="270" spans="1:21" ht="15" customHeight="1" x14ac:dyDescent="0.25">
      <c r="A270" s="59">
        <v>22</v>
      </c>
      <c r="B270" s="59">
        <v>1</v>
      </c>
      <c r="C270" s="59">
        <v>3</v>
      </c>
      <c r="D270" s="59">
        <v>11</v>
      </c>
      <c r="E270" s="59">
        <v>4</v>
      </c>
      <c r="F270" s="59">
        <v>101</v>
      </c>
      <c r="G270" s="59">
        <v>14</v>
      </c>
      <c r="H270" s="59">
        <v>7</v>
      </c>
      <c r="I270" s="59" t="s">
        <v>8340</v>
      </c>
      <c r="J270" s="10">
        <v>126500000</v>
      </c>
      <c r="K270" s="10">
        <v>0</v>
      </c>
      <c r="L270" s="10">
        <v>0</v>
      </c>
      <c r="M270" s="10">
        <v>0</v>
      </c>
      <c r="N270" s="10">
        <v>0</v>
      </c>
      <c r="O270" s="10">
        <v>126500000</v>
      </c>
      <c r="P270" s="10">
        <v>126500000</v>
      </c>
      <c r="Q270" s="10">
        <v>125500000</v>
      </c>
      <c r="R270" s="10">
        <v>3916667</v>
      </c>
      <c r="S270" s="10">
        <v>3916667</v>
      </c>
      <c r="T270" s="10">
        <v>0</v>
      </c>
      <c r="U270" s="10">
        <v>1000000</v>
      </c>
    </row>
    <row r="271" spans="1:21" ht="15" customHeight="1" x14ac:dyDescent="0.25">
      <c r="A271" s="59">
        <v>22</v>
      </c>
      <c r="B271" s="59">
        <v>1</v>
      </c>
      <c r="C271" s="59">
        <v>3</v>
      </c>
      <c r="D271" s="59">
        <v>11</v>
      </c>
      <c r="E271" s="59">
        <v>4</v>
      </c>
      <c r="F271" s="59">
        <v>101</v>
      </c>
      <c r="G271" s="59">
        <v>14</v>
      </c>
      <c r="H271" s="59">
        <v>8</v>
      </c>
      <c r="I271" s="59" t="s">
        <v>8341</v>
      </c>
      <c r="J271" s="10">
        <v>1000000000</v>
      </c>
      <c r="K271" s="10">
        <v>0</v>
      </c>
      <c r="L271" s="10">
        <v>0</v>
      </c>
      <c r="M271" s="10">
        <v>0</v>
      </c>
      <c r="N271" s="10">
        <v>0</v>
      </c>
      <c r="O271" s="10">
        <v>1000000000</v>
      </c>
      <c r="P271" s="10">
        <v>700000000</v>
      </c>
      <c r="Q271" s="10">
        <v>400000000</v>
      </c>
      <c r="R271" s="10">
        <v>0</v>
      </c>
      <c r="S271" s="10">
        <v>0</v>
      </c>
      <c r="T271" s="10">
        <v>300000000</v>
      </c>
      <c r="U271" s="10">
        <v>300000000</v>
      </c>
    </row>
    <row r="272" spans="1:21" ht="15" customHeight="1" x14ac:dyDescent="0.25">
      <c r="A272" s="59">
        <v>22</v>
      </c>
      <c r="B272" s="59">
        <v>1</v>
      </c>
      <c r="C272" s="59">
        <v>3</v>
      </c>
      <c r="D272" s="59">
        <v>11</v>
      </c>
      <c r="E272" s="59">
        <v>4</v>
      </c>
      <c r="F272" s="59">
        <v>101</v>
      </c>
      <c r="G272" s="59">
        <v>14</v>
      </c>
      <c r="H272" s="59">
        <v>80</v>
      </c>
      <c r="I272" s="59" t="s">
        <v>8342</v>
      </c>
      <c r="J272" s="10">
        <v>31161705</v>
      </c>
      <c r="K272" s="10">
        <v>0</v>
      </c>
      <c r="L272" s="10">
        <v>0</v>
      </c>
      <c r="M272" s="10">
        <v>0</v>
      </c>
      <c r="N272" s="10">
        <v>0</v>
      </c>
      <c r="O272" s="10">
        <v>31161705</v>
      </c>
      <c r="P272" s="10">
        <v>31161705</v>
      </c>
      <c r="Q272" s="10">
        <v>31161705</v>
      </c>
      <c r="R272" s="10">
        <v>0</v>
      </c>
      <c r="S272" s="10">
        <v>0</v>
      </c>
      <c r="T272" s="10">
        <v>0</v>
      </c>
      <c r="U272" s="10">
        <v>0</v>
      </c>
    </row>
    <row r="273" spans="1:21" ht="15" customHeight="1" x14ac:dyDescent="0.25">
      <c r="A273" s="59">
        <v>22</v>
      </c>
      <c r="B273" s="59">
        <v>1</v>
      </c>
      <c r="C273" s="59">
        <v>3</v>
      </c>
      <c r="D273" s="59">
        <v>11</v>
      </c>
      <c r="E273" s="59">
        <v>4</v>
      </c>
      <c r="F273" s="59">
        <v>101</v>
      </c>
      <c r="G273" s="59">
        <v>15</v>
      </c>
      <c r="H273" s="59">
        <v>0</v>
      </c>
      <c r="I273" s="59" t="s">
        <v>8343</v>
      </c>
      <c r="J273" s="10">
        <v>108800000</v>
      </c>
      <c r="K273" s="10">
        <v>0</v>
      </c>
      <c r="L273" s="10">
        <v>0</v>
      </c>
      <c r="M273" s="10">
        <v>0</v>
      </c>
      <c r="N273" s="10">
        <v>0</v>
      </c>
      <c r="O273" s="10">
        <v>108800000</v>
      </c>
      <c r="P273" s="10">
        <v>108800000</v>
      </c>
      <c r="Q273" s="10">
        <v>107600000</v>
      </c>
      <c r="R273" s="10">
        <v>8133333</v>
      </c>
      <c r="S273" s="10">
        <v>8133333</v>
      </c>
      <c r="T273" s="10">
        <v>0</v>
      </c>
      <c r="U273" s="10">
        <v>1200000</v>
      </c>
    </row>
    <row r="274" spans="1:21" ht="15" customHeight="1" x14ac:dyDescent="0.25">
      <c r="A274" s="59">
        <v>22</v>
      </c>
      <c r="B274" s="59">
        <v>1</v>
      </c>
      <c r="C274" s="59">
        <v>3</v>
      </c>
      <c r="D274" s="59">
        <v>11</v>
      </c>
      <c r="E274" s="59">
        <v>4</v>
      </c>
      <c r="F274" s="59">
        <v>101</v>
      </c>
      <c r="G274" s="59">
        <v>15</v>
      </c>
      <c r="H274" s="59">
        <v>1</v>
      </c>
      <c r="I274" s="59" t="s">
        <v>8344</v>
      </c>
      <c r="J274" s="10">
        <v>64400000</v>
      </c>
      <c r="K274" s="10">
        <v>0</v>
      </c>
      <c r="L274" s="10">
        <v>0</v>
      </c>
      <c r="M274" s="10">
        <v>0</v>
      </c>
      <c r="N274" s="10">
        <v>0</v>
      </c>
      <c r="O274" s="10">
        <v>64400000</v>
      </c>
      <c r="P274" s="10">
        <v>61000000</v>
      </c>
      <c r="Q274" s="10">
        <v>61000000</v>
      </c>
      <c r="R274" s="10">
        <v>4865031</v>
      </c>
      <c r="S274" s="10">
        <v>4865031</v>
      </c>
      <c r="T274" s="10">
        <v>3400000</v>
      </c>
      <c r="U274" s="10">
        <v>0</v>
      </c>
    </row>
    <row r="275" spans="1:21" ht="15" customHeight="1" x14ac:dyDescent="0.25">
      <c r="A275" s="59">
        <v>22</v>
      </c>
      <c r="B275" s="59">
        <v>1</v>
      </c>
      <c r="C275" s="59">
        <v>3</v>
      </c>
      <c r="D275" s="59">
        <v>11</v>
      </c>
      <c r="E275" s="59">
        <v>4</v>
      </c>
      <c r="F275" s="59">
        <v>101</v>
      </c>
      <c r="G275" s="59">
        <v>15</v>
      </c>
      <c r="H275" s="59">
        <v>2</v>
      </c>
      <c r="I275" s="59" t="s">
        <v>8345</v>
      </c>
      <c r="J275" s="10">
        <v>180000000</v>
      </c>
      <c r="K275" s="10">
        <v>0</v>
      </c>
      <c r="L275" s="10">
        <v>0</v>
      </c>
      <c r="M275" s="10">
        <v>0</v>
      </c>
      <c r="N275" s="10">
        <v>0</v>
      </c>
      <c r="O275" s="10">
        <v>180000000</v>
      </c>
      <c r="P275" s="10">
        <v>0</v>
      </c>
      <c r="Q275" s="10">
        <v>0</v>
      </c>
      <c r="R275" s="10">
        <v>0</v>
      </c>
      <c r="S275" s="10">
        <v>0</v>
      </c>
      <c r="T275" s="10">
        <v>180000000</v>
      </c>
      <c r="U275" s="10">
        <v>0</v>
      </c>
    </row>
    <row r="276" spans="1:21" ht="15" customHeight="1" x14ac:dyDescent="0.25">
      <c r="A276" s="59">
        <v>22</v>
      </c>
      <c r="B276" s="59">
        <v>1</v>
      </c>
      <c r="C276" s="59">
        <v>3</v>
      </c>
      <c r="D276" s="59">
        <v>11</v>
      </c>
      <c r="E276" s="59">
        <v>4</v>
      </c>
      <c r="F276" s="59">
        <v>101</v>
      </c>
      <c r="G276" s="59">
        <v>15</v>
      </c>
      <c r="H276" s="59">
        <v>4</v>
      </c>
      <c r="I276" s="59" t="s">
        <v>8346</v>
      </c>
      <c r="J276" s="10">
        <v>115000000</v>
      </c>
      <c r="K276" s="10">
        <v>0</v>
      </c>
      <c r="L276" s="10">
        <v>0</v>
      </c>
      <c r="M276" s="10">
        <v>0</v>
      </c>
      <c r="N276" s="10">
        <v>0</v>
      </c>
      <c r="O276" s="10">
        <v>115000000</v>
      </c>
      <c r="P276" s="10">
        <v>115000000</v>
      </c>
      <c r="Q276" s="10">
        <v>112500000</v>
      </c>
      <c r="R276" s="10">
        <v>10000000</v>
      </c>
      <c r="S276" s="10">
        <v>10000000</v>
      </c>
      <c r="T276" s="10">
        <v>0</v>
      </c>
      <c r="U276" s="10">
        <v>2500000</v>
      </c>
    </row>
    <row r="277" spans="1:21" ht="15" customHeight="1" x14ac:dyDescent="0.25">
      <c r="A277" s="59">
        <v>22</v>
      </c>
      <c r="B277" s="59">
        <v>1</v>
      </c>
      <c r="C277" s="59">
        <v>3</v>
      </c>
      <c r="D277" s="59">
        <v>11</v>
      </c>
      <c r="E277" s="59">
        <v>4</v>
      </c>
      <c r="F277" s="59">
        <v>101</v>
      </c>
      <c r="G277" s="59">
        <v>15</v>
      </c>
      <c r="H277" s="59">
        <v>5</v>
      </c>
      <c r="I277" s="59" t="s">
        <v>8347</v>
      </c>
      <c r="J277" s="10">
        <v>100000000</v>
      </c>
      <c r="K277" s="10">
        <v>0</v>
      </c>
      <c r="L277" s="10">
        <v>0</v>
      </c>
      <c r="M277" s="10">
        <v>0</v>
      </c>
      <c r="N277" s="10">
        <v>0</v>
      </c>
      <c r="O277" s="10">
        <v>100000000</v>
      </c>
      <c r="P277" s="10">
        <v>0</v>
      </c>
      <c r="Q277" s="10">
        <v>0</v>
      </c>
      <c r="R277" s="10">
        <v>0</v>
      </c>
      <c r="S277" s="10">
        <v>0</v>
      </c>
      <c r="T277" s="10">
        <v>100000000</v>
      </c>
      <c r="U277" s="10">
        <v>0</v>
      </c>
    </row>
    <row r="278" spans="1:21" ht="15" customHeight="1" x14ac:dyDescent="0.25">
      <c r="A278" s="59">
        <v>22</v>
      </c>
      <c r="B278" s="59">
        <v>1</v>
      </c>
      <c r="C278" s="59">
        <v>3</v>
      </c>
      <c r="D278" s="59">
        <v>11</v>
      </c>
      <c r="E278" s="59">
        <v>4</v>
      </c>
      <c r="F278" s="59">
        <v>101</v>
      </c>
      <c r="G278" s="59">
        <v>15</v>
      </c>
      <c r="H278" s="59">
        <v>6</v>
      </c>
      <c r="I278" s="59" t="s">
        <v>8348</v>
      </c>
      <c r="J278" s="10">
        <v>190900000</v>
      </c>
      <c r="K278" s="10">
        <v>0</v>
      </c>
      <c r="L278" s="10">
        <v>0</v>
      </c>
      <c r="M278" s="10">
        <v>0</v>
      </c>
      <c r="N278" s="10">
        <v>0</v>
      </c>
      <c r="O278" s="10">
        <v>190900000</v>
      </c>
      <c r="P278" s="10">
        <v>190900000</v>
      </c>
      <c r="Q278" s="10">
        <v>190900000</v>
      </c>
      <c r="R278" s="10">
        <v>22266666</v>
      </c>
      <c r="S278" s="10">
        <v>16266666</v>
      </c>
      <c r="T278" s="10">
        <v>0</v>
      </c>
      <c r="U278" s="10">
        <v>0</v>
      </c>
    </row>
    <row r="279" spans="1:21" ht="15" customHeight="1" x14ac:dyDescent="0.25">
      <c r="A279" s="59">
        <v>22</v>
      </c>
      <c r="B279" s="59">
        <v>1</v>
      </c>
      <c r="C279" s="59">
        <v>3</v>
      </c>
      <c r="D279" s="59">
        <v>11</v>
      </c>
      <c r="E279" s="59">
        <v>4</v>
      </c>
      <c r="F279" s="59">
        <v>101</v>
      </c>
      <c r="G279" s="59">
        <v>15</v>
      </c>
      <c r="H279" s="59">
        <v>7</v>
      </c>
      <c r="I279" s="59" t="s">
        <v>8349</v>
      </c>
      <c r="J279" s="10">
        <v>20000000</v>
      </c>
      <c r="K279" s="10">
        <v>0</v>
      </c>
      <c r="L279" s="10">
        <v>0</v>
      </c>
      <c r="M279" s="10">
        <v>0</v>
      </c>
      <c r="N279" s="10">
        <v>0</v>
      </c>
      <c r="O279" s="10">
        <v>20000000</v>
      </c>
      <c r="P279" s="10">
        <v>0</v>
      </c>
      <c r="Q279" s="10">
        <v>0</v>
      </c>
      <c r="R279" s="10">
        <v>0</v>
      </c>
      <c r="S279" s="10">
        <v>0</v>
      </c>
      <c r="T279" s="10">
        <v>20000000</v>
      </c>
      <c r="U279" s="10">
        <v>0</v>
      </c>
    </row>
    <row r="280" spans="1:21" ht="15" customHeight="1" x14ac:dyDescent="0.25">
      <c r="A280" s="59">
        <v>22</v>
      </c>
      <c r="B280" s="59">
        <v>1</v>
      </c>
      <c r="C280" s="59">
        <v>3</v>
      </c>
      <c r="D280" s="59">
        <v>11</v>
      </c>
      <c r="E280" s="59">
        <v>4</v>
      </c>
      <c r="F280" s="59">
        <v>101</v>
      </c>
      <c r="G280" s="59">
        <v>15</v>
      </c>
      <c r="H280" s="59">
        <v>8</v>
      </c>
      <c r="I280" s="59" t="s">
        <v>8350</v>
      </c>
      <c r="J280" s="10">
        <v>18000000</v>
      </c>
      <c r="K280" s="10">
        <v>0</v>
      </c>
      <c r="L280" s="10">
        <v>0</v>
      </c>
      <c r="M280" s="10">
        <v>0</v>
      </c>
      <c r="N280" s="10">
        <v>0</v>
      </c>
      <c r="O280" s="10">
        <v>18000000</v>
      </c>
      <c r="P280" s="10">
        <v>18000000</v>
      </c>
      <c r="Q280" s="10">
        <v>0</v>
      </c>
      <c r="R280" s="10">
        <v>0</v>
      </c>
      <c r="S280" s="10">
        <v>0</v>
      </c>
      <c r="T280" s="10">
        <v>0</v>
      </c>
      <c r="U280" s="10">
        <v>18000000</v>
      </c>
    </row>
    <row r="281" spans="1:21" ht="15" customHeight="1" x14ac:dyDescent="0.25">
      <c r="A281" s="59">
        <v>22</v>
      </c>
      <c r="B281" s="59">
        <v>1</v>
      </c>
      <c r="C281" s="59">
        <v>3</v>
      </c>
      <c r="D281" s="59">
        <v>11</v>
      </c>
      <c r="E281" s="59">
        <v>4</v>
      </c>
      <c r="F281" s="59">
        <v>101</v>
      </c>
      <c r="G281" s="59">
        <v>15</v>
      </c>
      <c r="H281" s="59">
        <v>9</v>
      </c>
      <c r="I281" s="59" t="s">
        <v>8351</v>
      </c>
      <c r="J281" s="10">
        <v>6000000</v>
      </c>
      <c r="K281" s="10">
        <v>0</v>
      </c>
      <c r="L281" s="10">
        <v>0</v>
      </c>
      <c r="M281" s="10">
        <v>0</v>
      </c>
      <c r="N281" s="10">
        <v>0</v>
      </c>
      <c r="O281" s="10">
        <v>6000000</v>
      </c>
      <c r="P281" s="10">
        <v>6000000</v>
      </c>
      <c r="Q281" s="10">
        <v>0</v>
      </c>
      <c r="R281" s="10">
        <v>0</v>
      </c>
      <c r="S281" s="10">
        <v>0</v>
      </c>
      <c r="T281" s="10">
        <v>0</v>
      </c>
      <c r="U281" s="10">
        <v>6000000</v>
      </c>
    </row>
    <row r="282" spans="1:21" ht="15" customHeight="1" x14ac:dyDescent="0.25">
      <c r="A282" s="59">
        <v>22</v>
      </c>
      <c r="B282" s="59">
        <v>1</v>
      </c>
      <c r="C282" s="59">
        <v>3</v>
      </c>
      <c r="D282" s="59">
        <v>11</v>
      </c>
      <c r="E282" s="59">
        <v>4</v>
      </c>
      <c r="F282" s="59">
        <v>101</v>
      </c>
      <c r="G282" s="59">
        <v>15</v>
      </c>
      <c r="H282" s="59">
        <v>10</v>
      </c>
      <c r="I282" s="59" t="s">
        <v>8352</v>
      </c>
      <c r="J282" s="10">
        <v>25000000</v>
      </c>
      <c r="K282" s="10">
        <v>0</v>
      </c>
      <c r="L282" s="10">
        <v>0</v>
      </c>
      <c r="M282" s="10">
        <v>0</v>
      </c>
      <c r="N282" s="10">
        <v>0</v>
      </c>
      <c r="O282" s="10">
        <v>25000000</v>
      </c>
      <c r="P282" s="10">
        <v>0</v>
      </c>
      <c r="Q282" s="10">
        <v>0</v>
      </c>
      <c r="R282" s="10">
        <v>0</v>
      </c>
      <c r="S282" s="10">
        <v>0</v>
      </c>
      <c r="T282" s="10">
        <v>25000000</v>
      </c>
      <c r="U282" s="10">
        <v>0</v>
      </c>
    </row>
    <row r="283" spans="1:21" ht="15" customHeight="1" x14ac:dyDescent="0.25">
      <c r="A283" s="59">
        <v>22</v>
      </c>
      <c r="B283" s="59">
        <v>1</v>
      </c>
      <c r="C283" s="59">
        <v>3</v>
      </c>
      <c r="D283" s="59">
        <v>11</v>
      </c>
      <c r="E283" s="59">
        <v>4</v>
      </c>
      <c r="F283" s="59">
        <v>101</v>
      </c>
      <c r="G283" s="59">
        <v>15</v>
      </c>
      <c r="H283" s="59">
        <v>11</v>
      </c>
      <c r="I283" s="59" t="s">
        <v>8353</v>
      </c>
      <c r="J283" s="10">
        <v>168000000</v>
      </c>
      <c r="K283" s="10">
        <v>0</v>
      </c>
      <c r="L283" s="10">
        <v>0</v>
      </c>
      <c r="M283" s="10">
        <v>0</v>
      </c>
      <c r="N283" s="10">
        <v>0</v>
      </c>
      <c r="O283" s="10">
        <v>168000000</v>
      </c>
      <c r="P283" s="10">
        <v>0</v>
      </c>
      <c r="Q283" s="10">
        <v>0</v>
      </c>
      <c r="R283" s="10">
        <v>0</v>
      </c>
      <c r="S283" s="10">
        <v>0</v>
      </c>
      <c r="T283" s="10">
        <v>168000000</v>
      </c>
      <c r="U283" s="10">
        <v>0</v>
      </c>
    </row>
    <row r="284" spans="1:21" ht="15" customHeight="1" x14ac:dyDescent="0.25">
      <c r="A284" s="59">
        <v>22</v>
      </c>
      <c r="B284" s="59">
        <v>1</v>
      </c>
      <c r="C284" s="59">
        <v>3</v>
      </c>
      <c r="D284" s="59">
        <v>11</v>
      </c>
      <c r="E284" s="59">
        <v>4</v>
      </c>
      <c r="F284" s="59">
        <v>202</v>
      </c>
      <c r="G284" s="59">
        <v>8</v>
      </c>
      <c r="H284" s="59">
        <v>0</v>
      </c>
      <c r="I284" s="59" t="s">
        <v>8354</v>
      </c>
      <c r="J284" s="10">
        <v>1000000000</v>
      </c>
      <c r="K284" s="10">
        <v>0</v>
      </c>
      <c r="L284" s="10">
        <v>0</v>
      </c>
      <c r="M284" s="10">
        <v>0</v>
      </c>
      <c r="N284" s="10">
        <v>0</v>
      </c>
      <c r="O284" s="10">
        <v>1000000000</v>
      </c>
      <c r="P284" s="10">
        <v>1000000000</v>
      </c>
      <c r="Q284" s="10">
        <v>1000000000</v>
      </c>
      <c r="R284" s="10">
        <v>0</v>
      </c>
      <c r="S284" s="10">
        <v>0</v>
      </c>
      <c r="T284" s="10">
        <v>0</v>
      </c>
      <c r="U284" s="10">
        <v>0</v>
      </c>
    </row>
    <row r="285" spans="1:21" ht="15" customHeight="1" x14ac:dyDescent="0.25">
      <c r="A285" s="59">
        <v>22</v>
      </c>
      <c r="B285" s="59">
        <v>1</v>
      </c>
      <c r="C285" s="59">
        <v>3</v>
      </c>
      <c r="D285" s="59">
        <v>22</v>
      </c>
      <c r="E285" s="59">
        <v>4</v>
      </c>
      <c r="F285" s="59">
        <v>101</v>
      </c>
      <c r="G285" s="59">
        <v>13</v>
      </c>
      <c r="H285" s="59">
        <v>0</v>
      </c>
      <c r="I285" s="59" t="s">
        <v>8355</v>
      </c>
      <c r="J285" s="10">
        <v>57968000</v>
      </c>
      <c r="K285" s="10">
        <v>0</v>
      </c>
      <c r="L285" s="10">
        <v>0</v>
      </c>
      <c r="M285" s="10">
        <v>0</v>
      </c>
      <c r="N285" s="10">
        <v>0</v>
      </c>
      <c r="O285" s="10">
        <v>57968000</v>
      </c>
      <c r="P285" s="10">
        <v>29346000</v>
      </c>
      <c r="Q285" s="10">
        <v>29346000</v>
      </c>
      <c r="R285" s="10">
        <v>2628000</v>
      </c>
      <c r="S285" s="10">
        <v>2628000</v>
      </c>
      <c r="T285" s="10">
        <v>28622000</v>
      </c>
      <c r="U285" s="10">
        <v>0</v>
      </c>
    </row>
    <row r="286" spans="1:21" ht="15" customHeight="1" x14ac:dyDescent="0.25">
      <c r="A286" s="59">
        <v>22</v>
      </c>
      <c r="B286" s="59">
        <v>1</v>
      </c>
      <c r="C286" s="59">
        <v>3</v>
      </c>
      <c r="D286" s="59">
        <v>22</v>
      </c>
      <c r="E286" s="59">
        <v>4</v>
      </c>
      <c r="F286" s="59">
        <v>101</v>
      </c>
      <c r="G286" s="59">
        <v>13</v>
      </c>
      <c r="H286" s="59">
        <v>1</v>
      </c>
      <c r="I286" s="59" t="s">
        <v>8356</v>
      </c>
      <c r="J286" s="10">
        <v>4240000</v>
      </c>
      <c r="K286" s="10">
        <v>0</v>
      </c>
      <c r="L286" s="10">
        <v>0</v>
      </c>
      <c r="M286" s="10">
        <v>0</v>
      </c>
      <c r="N286" s="10">
        <v>0</v>
      </c>
      <c r="O286" s="10">
        <v>4240000</v>
      </c>
      <c r="P286" s="10">
        <v>0</v>
      </c>
      <c r="Q286" s="10">
        <v>0</v>
      </c>
      <c r="R286" s="10">
        <v>0</v>
      </c>
      <c r="S286" s="10">
        <v>0</v>
      </c>
      <c r="T286" s="10">
        <v>4240000</v>
      </c>
      <c r="U286" s="10">
        <v>0</v>
      </c>
    </row>
    <row r="287" spans="1:21" ht="15" customHeight="1" x14ac:dyDescent="0.25">
      <c r="A287" s="59">
        <v>22</v>
      </c>
      <c r="B287" s="59">
        <v>1</v>
      </c>
      <c r="C287" s="59">
        <v>3</v>
      </c>
      <c r="D287" s="59">
        <v>22</v>
      </c>
      <c r="E287" s="59">
        <v>4</v>
      </c>
      <c r="F287" s="59">
        <v>101</v>
      </c>
      <c r="G287" s="59">
        <v>13</v>
      </c>
      <c r="H287" s="59">
        <v>2</v>
      </c>
      <c r="I287" s="59" t="s">
        <v>8357</v>
      </c>
      <c r="J287" s="10">
        <v>20408035</v>
      </c>
      <c r="K287" s="10">
        <v>0</v>
      </c>
      <c r="L287" s="10">
        <v>0</v>
      </c>
      <c r="M287" s="10">
        <v>0</v>
      </c>
      <c r="N287" s="10">
        <v>0</v>
      </c>
      <c r="O287" s="10">
        <v>20408035</v>
      </c>
      <c r="P287" s="10">
        <v>20408035</v>
      </c>
      <c r="Q287" s="10">
        <v>20408035</v>
      </c>
      <c r="R287" s="10">
        <v>1346440</v>
      </c>
      <c r="S287" s="10">
        <v>1346440</v>
      </c>
      <c r="T287" s="10">
        <v>0</v>
      </c>
      <c r="U287" s="10">
        <v>0</v>
      </c>
    </row>
    <row r="288" spans="1:21" ht="15" customHeight="1" x14ac:dyDescent="0.25">
      <c r="A288" s="59">
        <v>22</v>
      </c>
      <c r="B288" s="59">
        <v>1</v>
      </c>
      <c r="C288" s="59">
        <v>3</v>
      </c>
      <c r="D288" s="59">
        <v>22</v>
      </c>
      <c r="E288" s="59">
        <v>4</v>
      </c>
      <c r="F288" s="59">
        <v>101</v>
      </c>
      <c r="G288" s="59">
        <v>13</v>
      </c>
      <c r="H288" s="59">
        <v>3</v>
      </c>
      <c r="I288" s="59" t="s">
        <v>8358</v>
      </c>
      <c r="J288" s="10">
        <v>2700000</v>
      </c>
      <c r="K288" s="10">
        <v>0</v>
      </c>
      <c r="L288" s="10">
        <v>0</v>
      </c>
      <c r="M288" s="10">
        <v>0</v>
      </c>
      <c r="N288" s="10">
        <v>0</v>
      </c>
      <c r="O288" s="10">
        <v>2700000</v>
      </c>
      <c r="P288" s="10">
        <v>2700000</v>
      </c>
      <c r="Q288" s="10">
        <v>0</v>
      </c>
      <c r="R288" s="10">
        <v>0</v>
      </c>
      <c r="S288" s="10">
        <v>0</v>
      </c>
      <c r="T288" s="10">
        <v>0</v>
      </c>
      <c r="U288" s="10">
        <v>2700000</v>
      </c>
    </row>
    <row r="289" spans="1:21" ht="15" customHeight="1" x14ac:dyDescent="0.25">
      <c r="A289" s="59">
        <v>22</v>
      </c>
      <c r="B289" s="59">
        <v>1</v>
      </c>
      <c r="C289" s="59">
        <v>3</v>
      </c>
      <c r="D289" s="59">
        <v>82</v>
      </c>
      <c r="E289" s="59">
        <v>4</v>
      </c>
      <c r="F289" s="59">
        <v>101</v>
      </c>
      <c r="G289" s="59">
        <v>13</v>
      </c>
      <c r="H289" s="59">
        <v>0</v>
      </c>
      <c r="I289" s="59" t="s">
        <v>8359</v>
      </c>
      <c r="J289" s="10">
        <v>26008035</v>
      </c>
      <c r="K289" s="10">
        <v>0</v>
      </c>
      <c r="L289" s="10">
        <v>0</v>
      </c>
      <c r="M289" s="10">
        <v>0</v>
      </c>
      <c r="N289" s="10">
        <v>0</v>
      </c>
      <c r="O289" s="10">
        <v>26008035</v>
      </c>
      <c r="P289" s="10">
        <v>26008035</v>
      </c>
      <c r="Q289" s="10">
        <v>26008035</v>
      </c>
      <c r="R289" s="10">
        <v>0</v>
      </c>
      <c r="S289" s="10">
        <v>0</v>
      </c>
      <c r="T289" s="10">
        <v>0</v>
      </c>
      <c r="U289" s="10">
        <v>0</v>
      </c>
    </row>
    <row r="290" spans="1:21" ht="15" customHeight="1" x14ac:dyDescent="0.25">
      <c r="A290" s="59">
        <v>22</v>
      </c>
      <c r="B290" s="59">
        <v>1</v>
      </c>
      <c r="C290" s="59">
        <v>3</v>
      </c>
      <c r="D290" s="59">
        <v>82</v>
      </c>
      <c r="E290" s="59">
        <v>4</v>
      </c>
      <c r="F290" s="59">
        <v>101</v>
      </c>
      <c r="G290" s="59">
        <v>13</v>
      </c>
      <c r="H290" s="59">
        <v>1</v>
      </c>
      <c r="I290" s="59" t="s">
        <v>8357</v>
      </c>
      <c r="J290" s="10">
        <v>5591965</v>
      </c>
      <c r="K290" s="10">
        <v>0</v>
      </c>
      <c r="L290" s="10">
        <v>0</v>
      </c>
      <c r="M290" s="10">
        <v>0</v>
      </c>
      <c r="N290" s="10">
        <v>0</v>
      </c>
      <c r="O290" s="10">
        <v>5591965</v>
      </c>
      <c r="P290" s="10">
        <v>5591965</v>
      </c>
      <c r="Q290" s="10">
        <v>5591965</v>
      </c>
      <c r="R290" s="10">
        <v>336610</v>
      </c>
      <c r="S290" s="10">
        <v>336610</v>
      </c>
      <c r="T290" s="10">
        <v>0</v>
      </c>
      <c r="U290" s="10">
        <v>0</v>
      </c>
    </row>
    <row r="291" spans="1:21" ht="15" customHeight="1" x14ac:dyDescent="0.25">
      <c r="A291" s="59">
        <v>22</v>
      </c>
      <c r="B291" s="59">
        <v>1</v>
      </c>
      <c r="C291" s="59">
        <v>3</v>
      </c>
      <c r="D291" s="59">
        <v>82</v>
      </c>
      <c r="E291" s="59">
        <v>4</v>
      </c>
      <c r="F291" s="59">
        <v>101</v>
      </c>
      <c r="G291" s="59">
        <v>13</v>
      </c>
      <c r="H291" s="59">
        <v>80</v>
      </c>
      <c r="I291" s="59" t="s">
        <v>8360</v>
      </c>
      <c r="J291" s="10">
        <v>16400000</v>
      </c>
      <c r="K291" s="10">
        <v>0</v>
      </c>
      <c r="L291" s="10">
        <v>0</v>
      </c>
      <c r="M291" s="10">
        <v>0</v>
      </c>
      <c r="N291" s="10">
        <v>0</v>
      </c>
      <c r="O291" s="10">
        <v>16400000</v>
      </c>
      <c r="P291" s="10">
        <v>16400000</v>
      </c>
      <c r="Q291" s="10">
        <v>16400000</v>
      </c>
      <c r="R291" s="10">
        <v>0</v>
      </c>
      <c r="S291" s="10">
        <v>0</v>
      </c>
      <c r="T291" s="10">
        <v>0</v>
      </c>
      <c r="U291" s="10">
        <v>0</v>
      </c>
    </row>
    <row r="292" spans="1:21" ht="15" customHeight="1" x14ac:dyDescent="0.25">
      <c r="A292" s="59">
        <v>22</v>
      </c>
      <c r="B292" s="59">
        <v>11</v>
      </c>
      <c r="C292" s="59">
        <v>1</v>
      </c>
      <c r="D292" s="59">
        <v>11</v>
      </c>
      <c r="E292" s="59">
        <v>2</v>
      </c>
      <c r="F292" s="59">
        <v>2</v>
      </c>
      <c r="G292" s="59">
        <v>3</v>
      </c>
      <c r="H292" s="59">
        <v>0</v>
      </c>
      <c r="I292" s="59" t="s">
        <v>251</v>
      </c>
      <c r="J292" s="10">
        <v>2928811</v>
      </c>
      <c r="K292" s="10">
        <v>0</v>
      </c>
      <c r="L292" s="10">
        <v>0</v>
      </c>
      <c r="M292" s="10">
        <v>0</v>
      </c>
      <c r="N292" s="10">
        <v>0</v>
      </c>
      <c r="O292" s="10">
        <v>2928811</v>
      </c>
      <c r="P292" s="10">
        <v>0</v>
      </c>
      <c r="Q292" s="10">
        <v>0</v>
      </c>
      <c r="R292" s="10">
        <v>0</v>
      </c>
      <c r="S292" s="10">
        <v>0</v>
      </c>
      <c r="T292" s="10">
        <v>2928811</v>
      </c>
      <c r="U292" s="10">
        <v>0</v>
      </c>
    </row>
    <row r="293" spans="1:21" ht="15" customHeight="1" x14ac:dyDescent="0.25">
      <c r="A293" s="59">
        <v>23</v>
      </c>
      <c r="B293" s="59">
        <v>1</v>
      </c>
      <c r="C293" s="59">
        <v>3</v>
      </c>
      <c r="D293" s="59">
        <v>11</v>
      </c>
      <c r="E293" s="59">
        <v>3</v>
      </c>
      <c r="F293" s="59">
        <v>201</v>
      </c>
      <c r="G293" s="59">
        <v>16</v>
      </c>
      <c r="H293" s="59">
        <v>0</v>
      </c>
      <c r="I293" s="59" t="s">
        <v>8361</v>
      </c>
      <c r="J293" s="10">
        <v>880795030</v>
      </c>
      <c r="K293" s="10">
        <v>0</v>
      </c>
      <c r="L293" s="10">
        <v>0</v>
      </c>
      <c r="M293" s="10">
        <v>0</v>
      </c>
      <c r="N293" s="10">
        <v>54500000</v>
      </c>
      <c r="O293" s="10">
        <v>826295030</v>
      </c>
      <c r="P293" s="10">
        <v>826295030</v>
      </c>
      <c r="Q293" s="10">
        <v>826295030</v>
      </c>
      <c r="R293" s="10">
        <v>204734660</v>
      </c>
      <c r="S293" s="10">
        <v>204734660</v>
      </c>
      <c r="T293" s="10">
        <v>0</v>
      </c>
      <c r="U293" s="10">
        <v>0</v>
      </c>
    </row>
    <row r="294" spans="1:21" ht="15" customHeight="1" x14ac:dyDescent="0.25">
      <c r="A294" s="59">
        <v>23</v>
      </c>
      <c r="B294" s="59">
        <v>1</v>
      </c>
      <c r="C294" s="59">
        <v>3</v>
      </c>
      <c r="D294" s="59">
        <v>11</v>
      </c>
      <c r="E294" s="59">
        <v>3</v>
      </c>
      <c r="F294" s="59">
        <v>201</v>
      </c>
      <c r="G294" s="59">
        <v>16</v>
      </c>
      <c r="H294" s="59">
        <v>1</v>
      </c>
      <c r="I294" s="59" t="s">
        <v>8362</v>
      </c>
      <c r="J294" s="10">
        <v>829200000</v>
      </c>
      <c r="K294" s="10">
        <v>0</v>
      </c>
      <c r="L294" s="10">
        <v>0</v>
      </c>
      <c r="M294" s="10">
        <v>0</v>
      </c>
      <c r="N294" s="10">
        <v>0</v>
      </c>
      <c r="O294" s="10">
        <v>829200000</v>
      </c>
      <c r="P294" s="10">
        <v>652320000</v>
      </c>
      <c r="Q294" s="10">
        <v>645986000</v>
      </c>
      <c r="R294" s="10">
        <v>92730909</v>
      </c>
      <c r="S294" s="10">
        <v>71930909</v>
      </c>
      <c r="T294" s="10">
        <v>176880000</v>
      </c>
      <c r="U294" s="10">
        <v>6334000</v>
      </c>
    </row>
    <row r="295" spans="1:21" ht="15" customHeight="1" x14ac:dyDescent="0.25">
      <c r="A295" s="59">
        <v>23</v>
      </c>
      <c r="B295" s="59">
        <v>1</v>
      </c>
      <c r="C295" s="59">
        <v>3</v>
      </c>
      <c r="D295" s="59">
        <v>11</v>
      </c>
      <c r="E295" s="59">
        <v>3</v>
      </c>
      <c r="F295" s="59">
        <v>201</v>
      </c>
      <c r="G295" s="59">
        <v>16</v>
      </c>
      <c r="H295" s="59">
        <v>2</v>
      </c>
      <c r="I295" s="59" t="s">
        <v>8363</v>
      </c>
      <c r="J295" s="10">
        <v>39200000</v>
      </c>
      <c r="K295" s="10">
        <v>0</v>
      </c>
      <c r="L295" s="10">
        <v>0</v>
      </c>
      <c r="M295" s="10">
        <v>0</v>
      </c>
      <c r="N295" s="10">
        <v>0</v>
      </c>
      <c r="O295" s="10">
        <v>39200000</v>
      </c>
      <c r="P295" s="10">
        <v>15000000</v>
      </c>
      <c r="Q295" s="10">
        <v>15000000</v>
      </c>
      <c r="R295" s="10">
        <v>1308600</v>
      </c>
      <c r="S295" s="10">
        <v>761700</v>
      </c>
      <c r="T295" s="10">
        <v>24200000</v>
      </c>
      <c r="U295" s="10">
        <v>0</v>
      </c>
    </row>
    <row r="296" spans="1:21" ht="15" customHeight="1" x14ac:dyDescent="0.25">
      <c r="A296" s="59">
        <v>23</v>
      </c>
      <c r="B296" s="59">
        <v>1</v>
      </c>
      <c r="C296" s="59">
        <v>3</v>
      </c>
      <c r="D296" s="59">
        <v>11</v>
      </c>
      <c r="E296" s="59">
        <v>3</v>
      </c>
      <c r="F296" s="59">
        <v>201</v>
      </c>
      <c r="G296" s="59">
        <v>16</v>
      </c>
      <c r="H296" s="59">
        <v>3</v>
      </c>
      <c r="I296" s="59" t="s">
        <v>8364</v>
      </c>
      <c r="J296" s="10">
        <v>96315150</v>
      </c>
      <c r="K296" s="10">
        <v>0</v>
      </c>
      <c r="L296" s="10">
        <v>0</v>
      </c>
      <c r="M296" s="10">
        <v>0</v>
      </c>
      <c r="N296" s="10">
        <v>0</v>
      </c>
      <c r="O296" s="10">
        <v>96315150</v>
      </c>
      <c r="P296" s="10">
        <v>17000000</v>
      </c>
      <c r="Q296" s="10">
        <v>12564272</v>
      </c>
      <c r="R296" s="10">
        <v>0</v>
      </c>
      <c r="S296" s="10">
        <v>0</v>
      </c>
      <c r="T296" s="10">
        <v>79315150</v>
      </c>
      <c r="U296" s="10">
        <v>4435728</v>
      </c>
    </row>
    <row r="297" spans="1:21" ht="15" customHeight="1" x14ac:dyDescent="0.25">
      <c r="A297" s="59">
        <v>23</v>
      </c>
      <c r="B297" s="59">
        <v>1</v>
      </c>
      <c r="C297" s="59">
        <v>3</v>
      </c>
      <c r="D297" s="59">
        <v>11</v>
      </c>
      <c r="E297" s="59">
        <v>3</v>
      </c>
      <c r="F297" s="59">
        <v>201</v>
      </c>
      <c r="G297" s="59">
        <v>16</v>
      </c>
      <c r="H297" s="59">
        <v>4</v>
      </c>
      <c r="I297" s="59" t="s">
        <v>8365</v>
      </c>
      <c r="J297" s="10">
        <v>232960000</v>
      </c>
      <c r="K297" s="10">
        <v>0</v>
      </c>
      <c r="L297" s="10">
        <v>0</v>
      </c>
      <c r="M297" s="10">
        <v>0</v>
      </c>
      <c r="N297" s="10">
        <v>0</v>
      </c>
      <c r="O297" s="10">
        <v>232960000</v>
      </c>
      <c r="P297" s="10">
        <v>232960000</v>
      </c>
      <c r="Q297" s="10">
        <v>232960000</v>
      </c>
      <c r="R297" s="10">
        <v>12516006</v>
      </c>
      <c r="S297" s="10">
        <v>4917516</v>
      </c>
      <c r="T297" s="10">
        <v>0</v>
      </c>
      <c r="U297" s="10">
        <v>0</v>
      </c>
    </row>
    <row r="298" spans="1:21" ht="15" customHeight="1" x14ac:dyDescent="0.25">
      <c r="A298" s="59">
        <v>23</v>
      </c>
      <c r="B298" s="59">
        <v>1</v>
      </c>
      <c r="C298" s="59">
        <v>3</v>
      </c>
      <c r="D298" s="59">
        <v>11</v>
      </c>
      <c r="E298" s="59">
        <v>3</v>
      </c>
      <c r="F298" s="59">
        <v>201</v>
      </c>
      <c r="G298" s="59">
        <v>16</v>
      </c>
      <c r="H298" s="59">
        <v>5</v>
      </c>
      <c r="I298" s="59" t="s">
        <v>8366</v>
      </c>
      <c r="J298" s="10">
        <v>150000000</v>
      </c>
      <c r="K298" s="10">
        <v>0</v>
      </c>
      <c r="L298" s="10">
        <v>0</v>
      </c>
      <c r="M298" s="10">
        <v>0</v>
      </c>
      <c r="N298" s="10">
        <v>0</v>
      </c>
      <c r="O298" s="10">
        <v>150000000</v>
      </c>
      <c r="P298" s="10">
        <v>150000000</v>
      </c>
      <c r="Q298" s="10">
        <v>0</v>
      </c>
      <c r="R298" s="10">
        <v>0</v>
      </c>
      <c r="S298" s="10">
        <v>0</v>
      </c>
      <c r="T298" s="10">
        <v>0</v>
      </c>
      <c r="U298" s="10">
        <v>150000000</v>
      </c>
    </row>
    <row r="299" spans="1:21" ht="15" customHeight="1" x14ac:dyDescent="0.25">
      <c r="A299" s="59">
        <v>23</v>
      </c>
      <c r="B299" s="59">
        <v>1</v>
      </c>
      <c r="C299" s="59">
        <v>3</v>
      </c>
      <c r="D299" s="59">
        <v>11</v>
      </c>
      <c r="E299" s="59">
        <v>3</v>
      </c>
      <c r="F299" s="59">
        <v>201</v>
      </c>
      <c r="G299" s="59">
        <v>16</v>
      </c>
      <c r="H299" s="59">
        <v>6</v>
      </c>
      <c r="I299" s="59" t="s">
        <v>8367</v>
      </c>
      <c r="J299" s="10">
        <v>20000000</v>
      </c>
      <c r="K299" s="10">
        <v>0</v>
      </c>
      <c r="L299" s="10">
        <v>0</v>
      </c>
      <c r="M299" s="10">
        <v>0</v>
      </c>
      <c r="N299" s="10">
        <v>0</v>
      </c>
      <c r="O299" s="10">
        <v>20000000</v>
      </c>
      <c r="P299" s="10">
        <v>20000000</v>
      </c>
      <c r="Q299" s="10">
        <v>0</v>
      </c>
      <c r="R299" s="10">
        <v>0</v>
      </c>
      <c r="S299" s="10">
        <v>0</v>
      </c>
      <c r="T299" s="10">
        <v>0</v>
      </c>
      <c r="U299" s="10">
        <v>20000000</v>
      </c>
    </row>
    <row r="300" spans="1:21" ht="15" customHeight="1" x14ac:dyDescent="0.25">
      <c r="A300" s="59">
        <v>23</v>
      </c>
      <c r="B300" s="59">
        <v>1</v>
      </c>
      <c r="C300" s="59">
        <v>3</v>
      </c>
      <c r="D300" s="59">
        <v>11</v>
      </c>
      <c r="E300" s="59">
        <v>3</v>
      </c>
      <c r="F300" s="59">
        <v>201</v>
      </c>
      <c r="G300" s="59">
        <v>16</v>
      </c>
      <c r="H300" s="59">
        <v>7</v>
      </c>
      <c r="I300" s="59" t="s">
        <v>8368</v>
      </c>
      <c r="J300" s="10">
        <v>502880000</v>
      </c>
      <c r="K300" s="10">
        <v>0</v>
      </c>
      <c r="L300" s="10">
        <v>0</v>
      </c>
      <c r="M300" s="10">
        <v>0</v>
      </c>
      <c r="N300" s="10">
        <v>0</v>
      </c>
      <c r="O300" s="10">
        <v>502880000</v>
      </c>
      <c r="P300" s="10">
        <v>502880000</v>
      </c>
      <c r="Q300" s="10">
        <v>0</v>
      </c>
      <c r="R300" s="10">
        <v>0</v>
      </c>
      <c r="S300" s="10">
        <v>0</v>
      </c>
      <c r="T300" s="10">
        <v>0</v>
      </c>
      <c r="U300" s="10">
        <v>502880000</v>
      </c>
    </row>
    <row r="301" spans="1:21" ht="15" customHeight="1" x14ac:dyDescent="0.25">
      <c r="A301" s="59">
        <v>23</v>
      </c>
      <c r="B301" s="59">
        <v>1</v>
      </c>
      <c r="C301" s="59">
        <v>3</v>
      </c>
      <c r="D301" s="59">
        <v>11</v>
      </c>
      <c r="E301" s="59">
        <v>3</v>
      </c>
      <c r="F301" s="59">
        <v>201</v>
      </c>
      <c r="G301" s="59">
        <v>16</v>
      </c>
      <c r="H301" s="59">
        <v>8</v>
      </c>
      <c r="I301" s="59" t="s">
        <v>8369</v>
      </c>
      <c r="J301" s="10">
        <v>50000000</v>
      </c>
      <c r="K301" s="10">
        <v>0</v>
      </c>
      <c r="L301" s="10">
        <v>0</v>
      </c>
      <c r="M301" s="10">
        <v>0</v>
      </c>
      <c r="N301" s="10">
        <v>0</v>
      </c>
      <c r="O301" s="10">
        <v>50000000</v>
      </c>
      <c r="P301" s="10">
        <v>50000000</v>
      </c>
      <c r="Q301" s="10">
        <v>50000000</v>
      </c>
      <c r="R301" s="10">
        <v>7104146</v>
      </c>
      <c r="S301" s="10">
        <v>7104146</v>
      </c>
      <c r="T301" s="10">
        <v>0</v>
      </c>
      <c r="U301" s="10">
        <v>0</v>
      </c>
    </row>
    <row r="302" spans="1:21" ht="15" customHeight="1" x14ac:dyDescent="0.25">
      <c r="A302" s="59">
        <v>23</v>
      </c>
      <c r="B302" s="59">
        <v>1</v>
      </c>
      <c r="C302" s="59">
        <v>3</v>
      </c>
      <c r="D302" s="59">
        <v>11</v>
      </c>
      <c r="E302" s="59">
        <v>3</v>
      </c>
      <c r="F302" s="59">
        <v>201</v>
      </c>
      <c r="G302" s="59">
        <v>16</v>
      </c>
      <c r="H302" s="59">
        <v>9</v>
      </c>
      <c r="I302" s="59" t="s">
        <v>8370</v>
      </c>
      <c r="J302" s="10">
        <v>75000000</v>
      </c>
      <c r="K302" s="10">
        <v>0</v>
      </c>
      <c r="L302" s="10">
        <v>0</v>
      </c>
      <c r="M302" s="10">
        <v>0</v>
      </c>
      <c r="N302" s="10">
        <v>0</v>
      </c>
      <c r="O302" s="10">
        <v>75000000</v>
      </c>
      <c r="P302" s="10">
        <v>0</v>
      </c>
      <c r="Q302" s="10">
        <v>0</v>
      </c>
      <c r="R302" s="10">
        <v>0</v>
      </c>
      <c r="S302" s="10">
        <v>0</v>
      </c>
      <c r="T302" s="10">
        <v>75000000</v>
      </c>
      <c r="U302" s="10">
        <v>0</v>
      </c>
    </row>
    <row r="303" spans="1:21" ht="15" customHeight="1" x14ac:dyDescent="0.25">
      <c r="A303" s="59">
        <v>23</v>
      </c>
      <c r="B303" s="59">
        <v>1</v>
      </c>
      <c r="C303" s="59">
        <v>3</v>
      </c>
      <c r="D303" s="59">
        <v>11</v>
      </c>
      <c r="E303" s="59">
        <v>3</v>
      </c>
      <c r="F303" s="59">
        <v>201</v>
      </c>
      <c r="G303" s="59">
        <v>16</v>
      </c>
      <c r="H303" s="59">
        <v>10</v>
      </c>
      <c r="I303" s="59" t="s">
        <v>8371</v>
      </c>
      <c r="J303" s="10">
        <v>200000000</v>
      </c>
      <c r="K303" s="10">
        <v>0</v>
      </c>
      <c r="L303" s="10">
        <v>0</v>
      </c>
      <c r="M303" s="10">
        <v>0</v>
      </c>
      <c r="N303" s="10">
        <v>0</v>
      </c>
      <c r="O303" s="10">
        <v>200000000</v>
      </c>
      <c r="P303" s="10">
        <v>200000000</v>
      </c>
      <c r="Q303" s="10">
        <v>0</v>
      </c>
      <c r="R303" s="10">
        <v>0</v>
      </c>
      <c r="S303" s="10">
        <v>0</v>
      </c>
      <c r="T303" s="10">
        <v>0</v>
      </c>
      <c r="U303" s="10">
        <v>200000000</v>
      </c>
    </row>
    <row r="304" spans="1:21" ht="15" customHeight="1" x14ac:dyDescent="0.25">
      <c r="A304" s="59">
        <v>23</v>
      </c>
      <c r="B304" s="59">
        <v>1</v>
      </c>
      <c r="C304" s="59">
        <v>3</v>
      </c>
      <c r="D304" s="59">
        <v>11</v>
      </c>
      <c r="E304" s="59">
        <v>3</v>
      </c>
      <c r="F304" s="59">
        <v>201</v>
      </c>
      <c r="G304" s="59">
        <v>16</v>
      </c>
      <c r="H304" s="59">
        <v>11</v>
      </c>
      <c r="I304" s="59" t="s">
        <v>8372</v>
      </c>
      <c r="J304" s="10">
        <v>100000000</v>
      </c>
      <c r="K304" s="10">
        <v>0</v>
      </c>
      <c r="L304" s="10">
        <v>0</v>
      </c>
      <c r="M304" s="10">
        <v>0</v>
      </c>
      <c r="N304" s="10">
        <v>0</v>
      </c>
      <c r="O304" s="10">
        <v>100000000</v>
      </c>
      <c r="P304" s="10">
        <v>100000000</v>
      </c>
      <c r="Q304" s="10">
        <v>0</v>
      </c>
      <c r="R304" s="10">
        <v>0</v>
      </c>
      <c r="S304" s="10">
        <v>0</v>
      </c>
      <c r="T304" s="10">
        <v>0</v>
      </c>
      <c r="U304" s="10">
        <v>100000000</v>
      </c>
    </row>
    <row r="305" spans="1:21" ht="15" customHeight="1" x14ac:dyDescent="0.25">
      <c r="A305" s="59">
        <v>23</v>
      </c>
      <c r="B305" s="59">
        <v>1</v>
      </c>
      <c r="C305" s="59">
        <v>3</v>
      </c>
      <c r="D305" s="59">
        <v>11</v>
      </c>
      <c r="E305" s="59">
        <v>3</v>
      </c>
      <c r="F305" s="59">
        <v>201</v>
      </c>
      <c r="G305" s="59">
        <v>16</v>
      </c>
      <c r="H305" s="59">
        <v>12</v>
      </c>
      <c r="I305" s="59" t="s">
        <v>8373</v>
      </c>
      <c r="J305" s="10">
        <v>918121909</v>
      </c>
      <c r="K305" s="10">
        <v>0</v>
      </c>
      <c r="L305" s="10">
        <v>0</v>
      </c>
      <c r="M305" s="10">
        <v>0</v>
      </c>
      <c r="N305" s="10">
        <v>0</v>
      </c>
      <c r="O305" s="10">
        <v>918121909</v>
      </c>
      <c r="P305" s="10">
        <v>818121909</v>
      </c>
      <c r="Q305" s="10">
        <v>0</v>
      </c>
      <c r="R305" s="10">
        <v>0</v>
      </c>
      <c r="S305" s="10">
        <v>0</v>
      </c>
      <c r="T305" s="10">
        <v>100000000</v>
      </c>
      <c r="U305" s="10">
        <v>818121909</v>
      </c>
    </row>
    <row r="306" spans="1:21" ht="15" customHeight="1" x14ac:dyDescent="0.25">
      <c r="A306" s="59">
        <v>23</v>
      </c>
      <c r="B306" s="59">
        <v>1</v>
      </c>
      <c r="C306" s="59">
        <v>3</v>
      </c>
      <c r="D306" s="59">
        <v>11</v>
      </c>
      <c r="E306" s="59">
        <v>3</v>
      </c>
      <c r="F306" s="59">
        <v>201</v>
      </c>
      <c r="G306" s="59">
        <v>16</v>
      </c>
      <c r="H306" s="59">
        <v>13</v>
      </c>
      <c r="I306" s="59" t="s">
        <v>8374</v>
      </c>
      <c r="J306" s="10">
        <v>70000000</v>
      </c>
      <c r="K306" s="10">
        <v>0</v>
      </c>
      <c r="L306" s="10">
        <v>0</v>
      </c>
      <c r="M306" s="10">
        <v>0</v>
      </c>
      <c r="N306" s="10">
        <v>0</v>
      </c>
      <c r="O306" s="10">
        <v>70000000</v>
      </c>
      <c r="P306" s="10">
        <v>70000000</v>
      </c>
      <c r="Q306" s="10">
        <v>0</v>
      </c>
      <c r="R306" s="10">
        <v>0</v>
      </c>
      <c r="S306" s="10">
        <v>0</v>
      </c>
      <c r="T306" s="10">
        <v>0</v>
      </c>
      <c r="U306" s="10">
        <v>70000000</v>
      </c>
    </row>
    <row r="307" spans="1:21" ht="15" customHeight="1" x14ac:dyDescent="0.25">
      <c r="A307" s="59">
        <v>23</v>
      </c>
      <c r="B307" s="59">
        <v>1</v>
      </c>
      <c r="C307" s="59">
        <v>3</v>
      </c>
      <c r="D307" s="59">
        <v>11</v>
      </c>
      <c r="E307" s="59">
        <v>3</v>
      </c>
      <c r="F307" s="59">
        <v>201</v>
      </c>
      <c r="G307" s="59">
        <v>16</v>
      </c>
      <c r="H307" s="59">
        <v>14</v>
      </c>
      <c r="I307" s="59" t="s">
        <v>8375</v>
      </c>
      <c r="J307" s="10">
        <v>100000000</v>
      </c>
      <c r="K307" s="10">
        <v>0</v>
      </c>
      <c r="L307" s="10">
        <v>0</v>
      </c>
      <c r="M307" s="10">
        <v>0</v>
      </c>
      <c r="N307" s="10">
        <v>0</v>
      </c>
      <c r="O307" s="10">
        <v>100000000</v>
      </c>
      <c r="P307" s="10">
        <v>100000000</v>
      </c>
      <c r="Q307" s="10">
        <v>0</v>
      </c>
      <c r="R307" s="10">
        <v>0</v>
      </c>
      <c r="S307" s="10">
        <v>0</v>
      </c>
      <c r="T307" s="10">
        <v>0</v>
      </c>
      <c r="U307" s="10">
        <v>100000000</v>
      </c>
    </row>
    <row r="308" spans="1:21" ht="15" customHeight="1" x14ac:dyDescent="0.25">
      <c r="A308" s="59">
        <v>23</v>
      </c>
      <c r="B308" s="59">
        <v>1</v>
      </c>
      <c r="C308" s="59">
        <v>3</v>
      </c>
      <c r="D308" s="59">
        <v>11</v>
      </c>
      <c r="E308" s="59">
        <v>3</v>
      </c>
      <c r="F308" s="59">
        <v>201</v>
      </c>
      <c r="G308" s="59">
        <v>16</v>
      </c>
      <c r="H308" s="59">
        <v>15</v>
      </c>
      <c r="I308" s="59" t="s">
        <v>8376</v>
      </c>
      <c r="J308" s="10">
        <v>99000000</v>
      </c>
      <c r="K308" s="10">
        <v>0</v>
      </c>
      <c r="L308" s="10">
        <v>0</v>
      </c>
      <c r="M308" s="10">
        <v>0</v>
      </c>
      <c r="N308" s="10">
        <v>0</v>
      </c>
      <c r="O308" s="10">
        <v>99000000</v>
      </c>
      <c r="P308" s="10">
        <v>0</v>
      </c>
      <c r="Q308" s="10">
        <v>0</v>
      </c>
      <c r="R308" s="10">
        <v>0</v>
      </c>
      <c r="S308" s="10">
        <v>0</v>
      </c>
      <c r="T308" s="10">
        <v>99000000</v>
      </c>
      <c r="U308" s="10">
        <v>0</v>
      </c>
    </row>
    <row r="309" spans="1:21" ht="15" customHeight="1" x14ac:dyDescent="0.25">
      <c r="A309" s="59">
        <v>23</v>
      </c>
      <c r="B309" s="59">
        <v>1</v>
      </c>
      <c r="C309" s="59">
        <v>3</v>
      </c>
      <c r="D309" s="59">
        <v>11</v>
      </c>
      <c r="E309" s="59">
        <v>3</v>
      </c>
      <c r="F309" s="59">
        <v>201</v>
      </c>
      <c r="G309" s="59">
        <v>16</v>
      </c>
      <c r="H309" s="59">
        <v>16</v>
      </c>
      <c r="I309" s="59" t="s">
        <v>8377</v>
      </c>
      <c r="J309" s="10">
        <v>10000000</v>
      </c>
      <c r="K309" s="10">
        <v>0</v>
      </c>
      <c r="L309" s="10">
        <v>0</v>
      </c>
      <c r="M309" s="10">
        <v>0</v>
      </c>
      <c r="N309" s="10">
        <v>0</v>
      </c>
      <c r="O309" s="10">
        <v>10000000</v>
      </c>
      <c r="P309" s="10">
        <v>10000000</v>
      </c>
      <c r="Q309" s="10">
        <v>0</v>
      </c>
      <c r="R309" s="10">
        <v>0</v>
      </c>
      <c r="S309" s="10">
        <v>0</v>
      </c>
      <c r="T309" s="10">
        <v>0</v>
      </c>
      <c r="U309" s="10">
        <v>10000000</v>
      </c>
    </row>
    <row r="310" spans="1:21" ht="15" customHeight="1" x14ac:dyDescent="0.25">
      <c r="A310" s="59">
        <v>23</v>
      </c>
      <c r="B310" s="59">
        <v>1</v>
      </c>
      <c r="C310" s="59">
        <v>3</v>
      </c>
      <c r="D310" s="59">
        <v>11</v>
      </c>
      <c r="E310" s="59">
        <v>3</v>
      </c>
      <c r="F310" s="59">
        <v>201</v>
      </c>
      <c r="G310" s="59">
        <v>16</v>
      </c>
      <c r="H310" s="59">
        <v>17</v>
      </c>
      <c r="I310" s="59" t="s">
        <v>8786</v>
      </c>
      <c r="J310" s="10">
        <v>0</v>
      </c>
      <c r="K310" s="10">
        <v>0</v>
      </c>
      <c r="L310" s="10">
        <v>0</v>
      </c>
      <c r="M310" s="10">
        <v>54500000</v>
      </c>
      <c r="N310" s="10">
        <v>0</v>
      </c>
      <c r="O310" s="10">
        <v>54500000</v>
      </c>
      <c r="P310" s="10">
        <v>54500000</v>
      </c>
      <c r="Q310" s="10">
        <v>49677888</v>
      </c>
      <c r="R310" s="10">
        <v>49677888</v>
      </c>
      <c r="S310" s="10">
        <v>49677888</v>
      </c>
      <c r="T310" s="10">
        <v>0</v>
      </c>
      <c r="U310" s="10">
        <v>4822112</v>
      </c>
    </row>
    <row r="311" spans="1:21" ht="15" customHeight="1" x14ac:dyDescent="0.25">
      <c r="A311" s="59">
        <v>23</v>
      </c>
      <c r="B311" s="59">
        <v>1</v>
      </c>
      <c r="C311" s="59">
        <v>3</v>
      </c>
      <c r="D311" s="59">
        <v>11</v>
      </c>
      <c r="E311" s="59">
        <v>3</v>
      </c>
      <c r="F311" s="59">
        <v>202</v>
      </c>
      <c r="G311" s="59">
        <v>16</v>
      </c>
      <c r="H311" s="59">
        <v>0</v>
      </c>
      <c r="I311" s="59" t="s">
        <v>8378</v>
      </c>
      <c r="J311" s="10">
        <v>250000000</v>
      </c>
      <c r="K311" s="10">
        <v>0</v>
      </c>
      <c r="L311" s="10">
        <v>0</v>
      </c>
      <c r="M311" s="10">
        <v>0</v>
      </c>
      <c r="N311" s="10">
        <v>0</v>
      </c>
      <c r="O311" s="10">
        <v>250000000</v>
      </c>
      <c r="P311" s="10">
        <v>0</v>
      </c>
      <c r="Q311" s="10">
        <v>0</v>
      </c>
      <c r="R311" s="10">
        <v>0</v>
      </c>
      <c r="S311" s="10">
        <v>0</v>
      </c>
      <c r="T311" s="10">
        <v>250000000</v>
      </c>
      <c r="U311" s="10">
        <v>0</v>
      </c>
    </row>
    <row r="312" spans="1:21" ht="15" customHeight="1" x14ac:dyDescent="0.25">
      <c r="A312" s="59">
        <v>23</v>
      </c>
      <c r="B312" s="59">
        <v>1</v>
      </c>
      <c r="C312" s="59">
        <v>3</v>
      </c>
      <c r="D312" s="59">
        <v>11</v>
      </c>
      <c r="E312" s="59">
        <v>3</v>
      </c>
      <c r="F312" s="59">
        <v>202</v>
      </c>
      <c r="G312" s="59">
        <v>16</v>
      </c>
      <c r="H312" s="59">
        <v>1</v>
      </c>
      <c r="I312" s="59" t="s">
        <v>8379</v>
      </c>
      <c r="J312" s="10">
        <v>142261270</v>
      </c>
      <c r="K312" s="10">
        <v>0</v>
      </c>
      <c r="L312" s="10">
        <v>0</v>
      </c>
      <c r="M312" s="10">
        <v>0</v>
      </c>
      <c r="N312" s="10">
        <v>0</v>
      </c>
      <c r="O312" s="10">
        <v>142261270</v>
      </c>
      <c r="P312" s="10">
        <v>142261270</v>
      </c>
      <c r="Q312" s="10">
        <v>0</v>
      </c>
      <c r="R312" s="10">
        <v>0</v>
      </c>
      <c r="S312" s="10">
        <v>0</v>
      </c>
      <c r="T312" s="10">
        <v>0</v>
      </c>
      <c r="U312" s="10">
        <v>142261270</v>
      </c>
    </row>
    <row r="313" spans="1:21" ht="15" customHeight="1" x14ac:dyDescent="0.25">
      <c r="A313" s="59">
        <v>23</v>
      </c>
      <c r="B313" s="59">
        <v>1</v>
      </c>
      <c r="C313" s="59">
        <v>3</v>
      </c>
      <c r="D313" s="59">
        <v>22</v>
      </c>
      <c r="E313" s="59">
        <v>3</v>
      </c>
      <c r="F313" s="59">
        <v>201</v>
      </c>
      <c r="G313" s="59">
        <v>16</v>
      </c>
      <c r="H313" s="59">
        <v>0</v>
      </c>
      <c r="I313" s="59" t="s">
        <v>8361</v>
      </c>
      <c r="J313" s="10">
        <v>2255367554</v>
      </c>
      <c r="K313" s="10">
        <v>0</v>
      </c>
      <c r="L313" s="10">
        <v>0</v>
      </c>
      <c r="M313" s="10">
        <v>0</v>
      </c>
      <c r="N313" s="10">
        <v>0</v>
      </c>
      <c r="O313" s="10">
        <v>2255367554</v>
      </c>
      <c r="P313" s="10">
        <v>2255367554</v>
      </c>
      <c r="Q313" s="10">
        <v>2255367554</v>
      </c>
      <c r="R313" s="10">
        <v>195697593</v>
      </c>
      <c r="S313" s="10">
        <v>195697593</v>
      </c>
      <c r="T313" s="10">
        <v>0</v>
      </c>
      <c r="U313" s="10">
        <v>0</v>
      </c>
    </row>
    <row r="314" spans="1:21" ht="15" customHeight="1" x14ac:dyDescent="0.25">
      <c r="A314" s="59">
        <v>23</v>
      </c>
      <c r="B314" s="59">
        <v>1</v>
      </c>
      <c r="C314" s="59">
        <v>3</v>
      </c>
      <c r="D314" s="59">
        <v>22</v>
      </c>
      <c r="E314" s="59">
        <v>3</v>
      </c>
      <c r="F314" s="59">
        <v>201</v>
      </c>
      <c r="G314" s="59">
        <v>16</v>
      </c>
      <c r="H314" s="59">
        <v>80</v>
      </c>
      <c r="I314" s="59" t="s">
        <v>8380</v>
      </c>
      <c r="J314" s="10">
        <v>225000000</v>
      </c>
      <c r="K314" s="10">
        <v>0</v>
      </c>
      <c r="L314" s="10">
        <v>0</v>
      </c>
      <c r="M314" s="10">
        <v>0</v>
      </c>
      <c r="N314" s="10">
        <v>0</v>
      </c>
      <c r="O314" s="10">
        <v>225000000</v>
      </c>
      <c r="P314" s="10">
        <v>225000000</v>
      </c>
      <c r="Q314" s="10">
        <v>225000000</v>
      </c>
      <c r="R314" s="10">
        <v>20665000</v>
      </c>
      <c r="S314" s="10">
        <v>20665000</v>
      </c>
      <c r="T314" s="10">
        <v>0</v>
      </c>
      <c r="U314" s="10">
        <v>0</v>
      </c>
    </row>
    <row r="315" spans="1:21" ht="15" customHeight="1" x14ac:dyDescent="0.25">
      <c r="A315" s="59">
        <v>23</v>
      </c>
      <c r="B315" s="59">
        <v>1</v>
      </c>
      <c r="C315" s="59">
        <v>3</v>
      </c>
      <c r="D315" s="59">
        <v>22</v>
      </c>
      <c r="E315" s="59">
        <v>3</v>
      </c>
      <c r="F315" s="59">
        <v>201</v>
      </c>
      <c r="G315" s="59">
        <v>16</v>
      </c>
      <c r="H315" s="59">
        <v>81</v>
      </c>
      <c r="I315" s="59" t="s">
        <v>8381</v>
      </c>
      <c r="J315" s="10">
        <v>321000000</v>
      </c>
      <c r="K315" s="10">
        <v>0</v>
      </c>
      <c r="L315" s="10">
        <v>0</v>
      </c>
      <c r="M315" s="10">
        <v>0</v>
      </c>
      <c r="N315" s="10">
        <v>0</v>
      </c>
      <c r="O315" s="10">
        <v>321000000</v>
      </c>
      <c r="P315" s="10">
        <v>321000000</v>
      </c>
      <c r="Q315" s="10">
        <v>321000000</v>
      </c>
      <c r="R315" s="10">
        <v>280000000</v>
      </c>
      <c r="S315" s="10">
        <v>280000000</v>
      </c>
      <c r="T315" s="10">
        <v>0</v>
      </c>
      <c r="U315" s="10">
        <v>0</v>
      </c>
    </row>
    <row r="316" spans="1:21" ht="15" customHeight="1" x14ac:dyDescent="0.25">
      <c r="A316" s="59">
        <v>23</v>
      </c>
      <c r="B316" s="59">
        <v>1</v>
      </c>
      <c r="C316" s="59">
        <v>3</v>
      </c>
      <c r="D316" s="59">
        <v>22</v>
      </c>
      <c r="E316" s="59">
        <v>3</v>
      </c>
      <c r="F316" s="59">
        <v>201</v>
      </c>
      <c r="G316" s="59">
        <v>16</v>
      </c>
      <c r="H316" s="59">
        <v>82</v>
      </c>
      <c r="I316" s="59" t="s">
        <v>8382</v>
      </c>
      <c r="J316" s="10">
        <v>166884850</v>
      </c>
      <c r="K316" s="10">
        <v>0</v>
      </c>
      <c r="L316" s="10">
        <v>0</v>
      </c>
      <c r="M316" s="10">
        <v>0</v>
      </c>
      <c r="N316" s="10">
        <v>0</v>
      </c>
      <c r="O316" s="10">
        <v>166884850</v>
      </c>
      <c r="P316" s="10">
        <v>166884850</v>
      </c>
      <c r="Q316" s="10">
        <v>166884850</v>
      </c>
      <c r="R316" s="10">
        <v>0</v>
      </c>
      <c r="S316" s="10">
        <v>0</v>
      </c>
      <c r="T316" s="10">
        <v>0</v>
      </c>
      <c r="U316" s="10">
        <v>0</v>
      </c>
    </row>
    <row r="317" spans="1:21" ht="15" customHeight="1" x14ac:dyDescent="0.25">
      <c r="A317" s="59">
        <v>23</v>
      </c>
      <c r="B317" s="59">
        <v>1</v>
      </c>
      <c r="C317" s="59">
        <v>3</v>
      </c>
      <c r="D317" s="59">
        <v>81</v>
      </c>
      <c r="E317" s="59">
        <v>3</v>
      </c>
      <c r="F317" s="59">
        <v>201</v>
      </c>
      <c r="G317" s="59">
        <v>16</v>
      </c>
      <c r="H317" s="59">
        <v>0</v>
      </c>
      <c r="I317" s="59" t="s">
        <v>8383</v>
      </c>
      <c r="J317" s="10">
        <v>5000000000</v>
      </c>
      <c r="K317" s="10">
        <v>0</v>
      </c>
      <c r="L317" s="10">
        <v>0</v>
      </c>
      <c r="M317" s="10">
        <v>0</v>
      </c>
      <c r="N317" s="10">
        <v>0</v>
      </c>
      <c r="O317" s="10">
        <v>5000000000</v>
      </c>
      <c r="P317" s="10">
        <v>5000000000</v>
      </c>
      <c r="Q317" s="10">
        <v>5000000000</v>
      </c>
      <c r="R317" s="10">
        <v>452047972</v>
      </c>
      <c r="S317" s="10">
        <v>452047972</v>
      </c>
      <c r="T317" s="10">
        <v>0</v>
      </c>
      <c r="U317" s="10">
        <v>0</v>
      </c>
    </row>
    <row r="318" spans="1:21" ht="15" customHeight="1" x14ac:dyDescent="0.25">
      <c r="A318" s="59">
        <v>23</v>
      </c>
      <c r="B318" s="59">
        <v>1</v>
      </c>
      <c r="C318" s="59">
        <v>3</v>
      </c>
      <c r="D318" s="59">
        <v>81</v>
      </c>
      <c r="E318" s="59">
        <v>3</v>
      </c>
      <c r="F318" s="59">
        <v>202</v>
      </c>
      <c r="G318" s="59">
        <v>16</v>
      </c>
      <c r="H318" s="59">
        <v>0</v>
      </c>
      <c r="I318" s="59" t="s">
        <v>8384</v>
      </c>
      <c r="J318" s="10">
        <v>2000000000</v>
      </c>
      <c r="K318" s="10">
        <v>0</v>
      </c>
      <c r="L318" s="10">
        <v>0</v>
      </c>
      <c r="M318" s="10">
        <v>0</v>
      </c>
      <c r="N318" s="10">
        <v>0</v>
      </c>
      <c r="O318" s="10">
        <v>2000000000</v>
      </c>
      <c r="P318" s="10">
        <v>0</v>
      </c>
      <c r="Q318" s="10">
        <v>0</v>
      </c>
      <c r="R318" s="10">
        <v>0</v>
      </c>
      <c r="S318" s="10">
        <v>0</v>
      </c>
      <c r="T318" s="10">
        <v>2000000000</v>
      </c>
      <c r="U318" s="10">
        <v>0</v>
      </c>
    </row>
    <row r="319" spans="1:21" ht="15" customHeight="1" x14ac:dyDescent="0.25">
      <c r="A319" s="59">
        <v>23</v>
      </c>
      <c r="B319" s="59">
        <v>1</v>
      </c>
      <c r="C319" s="59">
        <v>3</v>
      </c>
      <c r="D319" s="59">
        <v>81</v>
      </c>
      <c r="E319" s="59">
        <v>3</v>
      </c>
      <c r="F319" s="59">
        <v>202</v>
      </c>
      <c r="G319" s="59">
        <v>74</v>
      </c>
      <c r="H319" s="59">
        <v>0</v>
      </c>
      <c r="I319" s="59" t="s">
        <v>8385</v>
      </c>
      <c r="J319" s="10">
        <v>43914032653</v>
      </c>
      <c r="K319" s="10">
        <v>0</v>
      </c>
      <c r="L319" s="10">
        <v>0</v>
      </c>
      <c r="M319" s="10">
        <v>0</v>
      </c>
      <c r="N319" s="10">
        <v>4605457025</v>
      </c>
      <c r="O319" s="10">
        <v>39308575628</v>
      </c>
      <c r="P319" s="10">
        <v>39308575628</v>
      </c>
      <c r="Q319" s="10">
        <v>24530073794</v>
      </c>
      <c r="R319" s="10">
        <v>4972234923</v>
      </c>
      <c r="S319" s="10">
        <v>1432212189</v>
      </c>
      <c r="T319" s="10">
        <v>0</v>
      </c>
      <c r="U319" s="10">
        <v>14778501834</v>
      </c>
    </row>
    <row r="320" spans="1:21" ht="15" customHeight="1" x14ac:dyDescent="0.25">
      <c r="A320" s="59">
        <v>23</v>
      </c>
      <c r="B320" s="59">
        <v>1</v>
      </c>
      <c r="C320" s="59">
        <v>3</v>
      </c>
      <c r="D320" s="59">
        <v>82</v>
      </c>
      <c r="E320" s="59">
        <v>3</v>
      </c>
      <c r="F320" s="59">
        <v>202</v>
      </c>
      <c r="G320" s="59">
        <v>74</v>
      </c>
      <c r="H320" s="59">
        <v>0</v>
      </c>
      <c r="I320" s="59" t="s">
        <v>8385</v>
      </c>
      <c r="J320" s="10">
        <v>0</v>
      </c>
      <c r="K320" s="10">
        <v>0</v>
      </c>
      <c r="L320" s="10">
        <v>0</v>
      </c>
      <c r="M320" s="10">
        <v>4605457025</v>
      </c>
      <c r="N320" s="10">
        <v>0</v>
      </c>
      <c r="O320" s="10">
        <v>4605457025</v>
      </c>
      <c r="P320" s="10">
        <v>4605457025</v>
      </c>
      <c r="Q320" s="10">
        <v>0</v>
      </c>
      <c r="R320" s="10">
        <v>0</v>
      </c>
      <c r="S320" s="10">
        <v>0</v>
      </c>
      <c r="T320" s="10">
        <v>0</v>
      </c>
      <c r="U320" s="10">
        <v>4605457025</v>
      </c>
    </row>
    <row r="321" spans="1:21" ht="15" customHeight="1" x14ac:dyDescent="0.25">
      <c r="A321" s="59">
        <v>23</v>
      </c>
      <c r="B321" s="59">
        <v>3</v>
      </c>
      <c r="C321" s="59">
        <v>3</v>
      </c>
      <c r="D321" s="59">
        <v>22</v>
      </c>
      <c r="E321" s="59">
        <v>3</v>
      </c>
      <c r="F321" s="59">
        <v>201</v>
      </c>
      <c r="G321" s="59">
        <v>16</v>
      </c>
      <c r="H321" s="59">
        <v>10</v>
      </c>
      <c r="I321" s="59" t="s">
        <v>8386</v>
      </c>
      <c r="J321" s="10">
        <v>22400000</v>
      </c>
      <c r="K321" s="10">
        <v>0</v>
      </c>
      <c r="L321" s="10">
        <v>0</v>
      </c>
      <c r="M321" s="10">
        <v>0</v>
      </c>
      <c r="N321" s="10">
        <v>0</v>
      </c>
      <c r="O321" s="10">
        <v>22400000</v>
      </c>
      <c r="P321" s="10">
        <v>0</v>
      </c>
      <c r="Q321" s="10">
        <v>0</v>
      </c>
      <c r="R321" s="10">
        <v>0</v>
      </c>
      <c r="S321" s="10">
        <v>0</v>
      </c>
      <c r="T321" s="10">
        <v>22400000</v>
      </c>
      <c r="U321" s="10">
        <v>0</v>
      </c>
    </row>
    <row r="322" spans="1:21" ht="15" customHeight="1" x14ac:dyDescent="0.25">
      <c r="A322" s="59">
        <v>23</v>
      </c>
      <c r="B322" s="59">
        <v>3</v>
      </c>
      <c r="C322" s="59">
        <v>3</v>
      </c>
      <c r="D322" s="59">
        <v>22</v>
      </c>
      <c r="E322" s="59">
        <v>3</v>
      </c>
      <c r="F322" s="59">
        <v>201</v>
      </c>
      <c r="G322" s="59">
        <v>16</v>
      </c>
      <c r="H322" s="59">
        <v>11</v>
      </c>
      <c r="I322" s="59" t="s">
        <v>8387</v>
      </c>
      <c r="J322" s="10">
        <v>33600000</v>
      </c>
      <c r="K322" s="10">
        <v>0</v>
      </c>
      <c r="L322" s="10">
        <v>0</v>
      </c>
      <c r="M322" s="10">
        <v>0</v>
      </c>
      <c r="N322" s="10">
        <v>0</v>
      </c>
      <c r="O322" s="10">
        <v>33600000</v>
      </c>
      <c r="P322" s="10">
        <v>33600000</v>
      </c>
      <c r="Q322" s="10">
        <v>33600000</v>
      </c>
      <c r="R322" s="10">
        <v>2800000</v>
      </c>
      <c r="S322" s="10">
        <v>0</v>
      </c>
      <c r="T322" s="10">
        <v>0</v>
      </c>
      <c r="U322" s="10">
        <v>0</v>
      </c>
    </row>
    <row r="323" spans="1:21" ht="15" customHeight="1" x14ac:dyDescent="0.25">
      <c r="A323" s="59">
        <v>23</v>
      </c>
      <c r="B323" s="59">
        <v>3</v>
      </c>
      <c r="C323" s="59">
        <v>3</v>
      </c>
      <c r="D323" s="59">
        <v>22</v>
      </c>
      <c r="E323" s="59">
        <v>3</v>
      </c>
      <c r="F323" s="59">
        <v>201</v>
      </c>
      <c r="G323" s="59">
        <v>16</v>
      </c>
      <c r="H323" s="59">
        <v>12</v>
      </c>
      <c r="I323" s="59" t="s">
        <v>8388</v>
      </c>
      <c r="J323" s="10">
        <v>66000000</v>
      </c>
      <c r="K323" s="10">
        <v>0</v>
      </c>
      <c r="L323" s="10">
        <v>0</v>
      </c>
      <c r="M323" s="10">
        <v>0</v>
      </c>
      <c r="N323" s="10">
        <v>0</v>
      </c>
      <c r="O323" s="10">
        <v>66000000</v>
      </c>
      <c r="P323" s="10">
        <v>0</v>
      </c>
      <c r="Q323" s="10">
        <v>0</v>
      </c>
      <c r="R323" s="10">
        <v>0</v>
      </c>
      <c r="S323" s="10">
        <v>0</v>
      </c>
      <c r="T323" s="10">
        <v>66000000</v>
      </c>
      <c r="U323" s="10">
        <v>0</v>
      </c>
    </row>
    <row r="324" spans="1:21" ht="15" customHeight="1" x14ac:dyDescent="0.25">
      <c r="A324" s="59">
        <v>23</v>
      </c>
      <c r="B324" s="59">
        <v>3</v>
      </c>
      <c r="C324" s="59">
        <v>3</v>
      </c>
      <c r="D324" s="59">
        <v>22</v>
      </c>
      <c r="E324" s="59">
        <v>3</v>
      </c>
      <c r="F324" s="59">
        <v>201</v>
      </c>
      <c r="G324" s="59">
        <v>16</v>
      </c>
      <c r="H324" s="59">
        <v>13</v>
      </c>
      <c r="I324" s="59" t="s">
        <v>8373</v>
      </c>
      <c r="J324" s="10">
        <v>81772091</v>
      </c>
      <c r="K324" s="10">
        <v>0</v>
      </c>
      <c r="L324" s="10">
        <v>0</v>
      </c>
      <c r="M324" s="10">
        <v>0</v>
      </c>
      <c r="N324" s="10">
        <v>0</v>
      </c>
      <c r="O324" s="10">
        <v>81772091</v>
      </c>
      <c r="P324" s="10">
        <v>81772091</v>
      </c>
      <c r="Q324" s="10">
        <v>0</v>
      </c>
      <c r="R324" s="10">
        <v>0</v>
      </c>
      <c r="S324" s="10">
        <v>0</v>
      </c>
      <c r="T324" s="10">
        <v>0</v>
      </c>
      <c r="U324" s="10">
        <v>81772091</v>
      </c>
    </row>
    <row r="325" spans="1:21" ht="15" customHeight="1" x14ac:dyDescent="0.25">
      <c r="A325" s="59">
        <v>23</v>
      </c>
      <c r="B325" s="59">
        <v>4</v>
      </c>
      <c r="C325" s="59">
        <v>3</v>
      </c>
      <c r="D325" s="59">
        <v>22</v>
      </c>
      <c r="E325" s="59">
        <v>3</v>
      </c>
      <c r="F325" s="59">
        <v>202</v>
      </c>
      <c r="G325" s="59">
        <v>16</v>
      </c>
      <c r="H325" s="59">
        <v>3</v>
      </c>
      <c r="I325" s="59" t="s">
        <v>8389</v>
      </c>
      <c r="J325" s="10">
        <v>5901750</v>
      </c>
      <c r="K325" s="10">
        <v>0</v>
      </c>
      <c r="L325" s="10">
        <v>0</v>
      </c>
      <c r="M325" s="10">
        <v>0</v>
      </c>
      <c r="N325" s="10">
        <v>0</v>
      </c>
      <c r="O325" s="10">
        <v>5901750</v>
      </c>
      <c r="P325" s="10">
        <v>5901750</v>
      </c>
      <c r="Q325" s="10">
        <v>0</v>
      </c>
      <c r="R325" s="10">
        <v>0</v>
      </c>
      <c r="S325" s="10">
        <v>0</v>
      </c>
      <c r="T325" s="10">
        <v>0</v>
      </c>
      <c r="U325" s="10">
        <v>5901750</v>
      </c>
    </row>
    <row r="326" spans="1:21" ht="15" customHeight="1" x14ac:dyDescent="0.25">
      <c r="A326" s="59">
        <v>23</v>
      </c>
      <c r="B326" s="59">
        <v>5</v>
      </c>
      <c r="C326" s="59">
        <v>3</v>
      </c>
      <c r="D326" s="59">
        <v>22</v>
      </c>
      <c r="E326" s="59">
        <v>3</v>
      </c>
      <c r="F326" s="59">
        <v>201</v>
      </c>
      <c r="G326" s="59">
        <v>16</v>
      </c>
      <c r="H326" s="59">
        <v>2</v>
      </c>
      <c r="I326" s="59" t="s">
        <v>8390</v>
      </c>
      <c r="J326" s="10">
        <v>2179792349</v>
      </c>
      <c r="K326" s="10">
        <v>0</v>
      </c>
      <c r="L326" s="10">
        <v>0</v>
      </c>
      <c r="M326" s="10">
        <v>0</v>
      </c>
      <c r="N326" s="10">
        <v>0</v>
      </c>
      <c r="O326" s="10">
        <v>2179792349</v>
      </c>
      <c r="P326" s="10">
        <v>671600000</v>
      </c>
      <c r="Q326" s="10">
        <v>477600000</v>
      </c>
      <c r="R326" s="10">
        <v>55800000</v>
      </c>
      <c r="S326" s="10">
        <v>41800000</v>
      </c>
      <c r="T326" s="10">
        <v>1508192349</v>
      </c>
      <c r="U326" s="10">
        <v>194000000</v>
      </c>
    </row>
    <row r="327" spans="1:21" ht="15" customHeight="1" x14ac:dyDescent="0.25">
      <c r="A327" s="59">
        <v>23</v>
      </c>
      <c r="B327" s="59">
        <v>6</v>
      </c>
      <c r="C327" s="59">
        <v>3</v>
      </c>
      <c r="D327" s="59">
        <v>22</v>
      </c>
      <c r="E327" s="59">
        <v>3</v>
      </c>
      <c r="F327" s="59">
        <v>201</v>
      </c>
      <c r="G327" s="59">
        <v>16</v>
      </c>
      <c r="H327" s="59">
        <v>6</v>
      </c>
      <c r="I327" s="59" t="s">
        <v>8383</v>
      </c>
      <c r="J327" s="10">
        <v>6738420</v>
      </c>
      <c r="K327" s="10">
        <v>0</v>
      </c>
      <c r="L327" s="10">
        <v>0</v>
      </c>
      <c r="M327" s="10">
        <v>0</v>
      </c>
      <c r="N327" s="10">
        <v>0</v>
      </c>
      <c r="O327" s="10">
        <v>6738420</v>
      </c>
      <c r="P327" s="10">
        <v>6738420</v>
      </c>
      <c r="Q327" s="10">
        <v>6738420</v>
      </c>
      <c r="R327" s="10">
        <v>0</v>
      </c>
      <c r="S327" s="10">
        <v>0</v>
      </c>
      <c r="T327" s="10">
        <v>0</v>
      </c>
      <c r="U327" s="10">
        <v>0</v>
      </c>
    </row>
    <row r="328" spans="1:21" ht="15" customHeight="1" x14ac:dyDescent="0.25">
      <c r="A328" s="59">
        <v>23</v>
      </c>
      <c r="B328" s="59">
        <v>7</v>
      </c>
      <c r="C328" s="59">
        <v>3</v>
      </c>
      <c r="D328" s="59">
        <v>22</v>
      </c>
      <c r="E328" s="59">
        <v>3</v>
      </c>
      <c r="F328" s="59">
        <v>201</v>
      </c>
      <c r="G328" s="59">
        <v>16</v>
      </c>
      <c r="H328" s="59">
        <v>4</v>
      </c>
      <c r="I328" s="59" t="s">
        <v>8373</v>
      </c>
      <c r="J328" s="10">
        <v>106000</v>
      </c>
      <c r="K328" s="10">
        <v>0</v>
      </c>
      <c r="L328" s="10">
        <v>0</v>
      </c>
      <c r="M328" s="10">
        <v>0</v>
      </c>
      <c r="N328" s="10">
        <v>0</v>
      </c>
      <c r="O328" s="10">
        <v>106000</v>
      </c>
      <c r="P328" s="10">
        <v>106000</v>
      </c>
      <c r="Q328" s="10">
        <v>0</v>
      </c>
      <c r="R328" s="10">
        <v>0</v>
      </c>
      <c r="S328" s="10">
        <v>0</v>
      </c>
      <c r="T328" s="10">
        <v>0</v>
      </c>
      <c r="U328" s="10">
        <v>106000</v>
      </c>
    </row>
    <row r="329" spans="1:21" ht="15" customHeight="1" x14ac:dyDescent="0.25">
      <c r="A329" s="59">
        <v>23</v>
      </c>
      <c r="B329" s="59">
        <v>8</v>
      </c>
      <c r="C329" s="59">
        <v>3</v>
      </c>
      <c r="D329" s="59">
        <v>22</v>
      </c>
      <c r="E329" s="59">
        <v>3</v>
      </c>
      <c r="F329" s="59">
        <v>202</v>
      </c>
      <c r="G329" s="59">
        <v>16</v>
      </c>
      <c r="H329" s="59">
        <v>5</v>
      </c>
      <c r="I329" s="59" t="s">
        <v>8391</v>
      </c>
      <c r="J329" s="10">
        <v>1836980</v>
      </c>
      <c r="K329" s="10">
        <v>0</v>
      </c>
      <c r="L329" s="10">
        <v>0</v>
      </c>
      <c r="M329" s="10">
        <v>0</v>
      </c>
      <c r="N329" s="10">
        <v>0</v>
      </c>
      <c r="O329" s="10">
        <v>1836980</v>
      </c>
      <c r="P329" s="10">
        <v>1836980</v>
      </c>
      <c r="Q329" s="10">
        <v>0</v>
      </c>
      <c r="R329" s="10">
        <v>0</v>
      </c>
      <c r="S329" s="10">
        <v>0</v>
      </c>
      <c r="T329" s="10">
        <v>0</v>
      </c>
      <c r="U329" s="10">
        <v>1836980</v>
      </c>
    </row>
    <row r="330" spans="1:21" ht="15" customHeight="1" x14ac:dyDescent="0.25">
      <c r="A330" s="59">
        <v>23</v>
      </c>
      <c r="B330" s="59">
        <v>11</v>
      </c>
      <c r="C330" s="59">
        <v>1</v>
      </c>
      <c r="D330" s="59">
        <v>11</v>
      </c>
      <c r="E330" s="59">
        <v>2</v>
      </c>
      <c r="F330" s="59">
        <v>2</v>
      </c>
      <c r="G330" s="59">
        <v>3</v>
      </c>
      <c r="H330" s="59">
        <v>0</v>
      </c>
      <c r="I330" s="59" t="s">
        <v>251</v>
      </c>
      <c r="J330" s="10">
        <v>2928811</v>
      </c>
      <c r="K330" s="10">
        <v>0</v>
      </c>
      <c r="L330" s="10">
        <v>0</v>
      </c>
      <c r="M330" s="10">
        <v>0</v>
      </c>
      <c r="N330" s="10">
        <v>0</v>
      </c>
      <c r="O330" s="10">
        <v>2928811</v>
      </c>
      <c r="P330" s="10">
        <v>0</v>
      </c>
      <c r="Q330" s="10">
        <v>0</v>
      </c>
      <c r="R330" s="10">
        <v>0</v>
      </c>
      <c r="S330" s="10">
        <v>0</v>
      </c>
      <c r="T330" s="10">
        <v>2928811</v>
      </c>
      <c r="U330" s="10">
        <v>0</v>
      </c>
    </row>
    <row r="331" spans="1:21" ht="15" customHeight="1" x14ac:dyDescent="0.25">
      <c r="A331" s="59">
        <v>24</v>
      </c>
      <c r="B331" s="59">
        <v>1</v>
      </c>
      <c r="C331" s="59">
        <v>3</v>
      </c>
      <c r="D331" s="59">
        <v>11</v>
      </c>
      <c r="E331" s="59">
        <v>1</v>
      </c>
      <c r="F331" s="59">
        <v>601</v>
      </c>
      <c r="G331" s="59">
        <v>18</v>
      </c>
      <c r="H331" s="59">
        <v>2</v>
      </c>
      <c r="I331" s="59" t="s">
        <v>8392</v>
      </c>
      <c r="J331" s="10">
        <v>250000000</v>
      </c>
      <c r="K331" s="10">
        <v>0</v>
      </c>
      <c r="L331" s="10">
        <v>0</v>
      </c>
      <c r="M331" s="10">
        <v>0</v>
      </c>
      <c r="N331" s="10">
        <v>0</v>
      </c>
      <c r="O331" s="10">
        <v>250000000</v>
      </c>
      <c r="P331" s="10">
        <v>210000000</v>
      </c>
      <c r="Q331" s="10">
        <v>0</v>
      </c>
      <c r="R331" s="10">
        <v>0</v>
      </c>
      <c r="S331" s="10">
        <v>0</v>
      </c>
      <c r="T331" s="10">
        <v>40000000</v>
      </c>
      <c r="U331" s="10">
        <v>210000000</v>
      </c>
    </row>
    <row r="332" spans="1:21" ht="15" customHeight="1" x14ac:dyDescent="0.25">
      <c r="A332" s="59">
        <v>24</v>
      </c>
      <c r="B332" s="59">
        <v>1</v>
      </c>
      <c r="C332" s="59">
        <v>3</v>
      </c>
      <c r="D332" s="59">
        <v>11</v>
      </c>
      <c r="E332" s="59">
        <v>1</v>
      </c>
      <c r="F332" s="59">
        <v>601</v>
      </c>
      <c r="G332" s="59">
        <v>20</v>
      </c>
      <c r="H332" s="59">
        <v>1</v>
      </c>
      <c r="I332" s="59" t="s">
        <v>8393</v>
      </c>
      <c r="J332" s="10">
        <v>100000000</v>
      </c>
      <c r="K332" s="10">
        <v>0</v>
      </c>
      <c r="L332" s="10">
        <v>0</v>
      </c>
      <c r="M332" s="10">
        <v>0</v>
      </c>
      <c r="N332" s="10">
        <v>0</v>
      </c>
      <c r="O332" s="10">
        <v>100000000</v>
      </c>
      <c r="P332" s="10">
        <v>100000000</v>
      </c>
      <c r="Q332" s="10">
        <v>100000000</v>
      </c>
      <c r="R332" s="10">
        <v>37000000</v>
      </c>
      <c r="S332" s="10">
        <v>37000000</v>
      </c>
      <c r="T332" s="10">
        <v>0</v>
      </c>
      <c r="U332" s="10">
        <v>0</v>
      </c>
    </row>
    <row r="333" spans="1:21" ht="15" customHeight="1" x14ac:dyDescent="0.25">
      <c r="A333" s="59">
        <v>24</v>
      </c>
      <c r="B333" s="59">
        <v>1</v>
      </c>
      <c r="C333" s="59">
        <v>3</v>
      </c>
      <c r="D333" s="59">
        <v>11</v>
      </c>
      <c r="E333" s="59">
        <v>1</v>
      </c>
      <c r="F333" s="59">
        <v>601</v>
      </c>
      <c r="G333" s="59">
        <v>20</v>
      </c>
      <c r="H333" s="59">
        <v>2</v>
      </c>
      <c r="I333" s="59" t="s">
        <v>8394</v>
      </c>
      <c r="J333" s="10">
        <v>30000000</v>
      </c>
      <c r="K333" s="10">
        <v>0</v>
      </c>
      <c r="L333" s="10">
        <v>0</v>
      </c>
      <c r="M333" s="10">
        <v>0</v>
      </c>
      <c r="N333" s="10">
        <v>0</v>
      </c>
      <c r="O333" s="10">
        <v>30000000</v>
      </c>
      <c r="P333" s="10">
        <v>30000000</v>
      </c>
      <c r="Q333" s="10">
        <v>30000000</v>
      </c>
      <c r="R333" s="10">
        <v>12000000</v>
      </c>
      <c r="S333" s="10">
        <v>4400000</v>
      </c>
      <c r="T333" s="10">
        <v>0</v>
      </c>
      <c r="U333" s="10">
        <v>0</v>
      </c>
    </row>
    <row r="334" spans="1:21" ht="15" customHeight="1" x14ac:dyDescent="0.25">
      <c r="A334" s="59">
        <v>24</v>
      </c>
      <c r="B334" s="59">
        <v>1</v>
      </c>
      <c r="C334" s="59">
        <v>3</v>
      </c>
      <c r="D334" s="59">
        <v>11</v>
      </c>
      <c r="E334" s="59">
        <v>1</v>
      </c>
      <c r="F334" s="59">
        <v>601</v>
      </c>
      <c r="G334" s="59">
        <v>20</v>
      </c>
      <c r="H334" s="59">
        <v>3</v>
      </c>
      <c r="I334" s="59" t="s">
        <v>8395</v>
      </c>
      <c r="J334" s="10">
        <v>27000000</v>
      </c>
      <c r="K334" s="10">
        <v>0</v>
      </c>
      <c r="L334" s="10">
        <v>0</v>
      </c>
      <c r="M334" s="10">
        <v>0</v>
      </c>
      <c r="N334" s="10">
        <v>0</v>
      </c>
      <c r="O334" s="10">
        <v>27000000</v>
      </c>
      <c r="P334" s="10">
        <v>27000000</v>
      </c>
      <c r="Q334" s="10">
        <v>27000000</v>
      </c>
      <c r="R334" s="10">
        <v>8898042</v>
      </c>
      <c r="S334" s="10">
        <v>0</v>
      </c>
      <c r="T334" s="10">
        <v>0</v>
      </c>
      <c r="U334" s="10">
        <v>0</v>
      </c>
    </row>
    <row r="335" spans="1:21" ht="15" customHeight="1" x14ac:dyDescent="0.25">
      <c r="A335" s="59">
        <v>24</v>
      </c>
      <c r="B335" s="59">
        <v>1</v>
      </c>
      <c r="C335" s="59">
        <v>3</v>
      </c>
      <c r="D335" s="59">
        <v>11</v>
      </c>
      <c r="E335" s="59">
        <v>1</v>
      </c>
      <c r="F335" s="59">
        <v>601</v>
      </c>
      <c r="G335" s="59">
        <v>20</v>
      </c>
      <c r="H335" s="59">
        <v>4</v>
      </c>
      <c r="I335" s="59" t="s">
        <v>8396</v>
      </c>
      <c r="J335" s="10">
        <v>180000000</v>
      </c>
      <c r="K335" s="10">
        <v>0</v>
      </c>
      <c r="L335" s="10">
        <v>0</v>
      </c>
      <c r="M335" s="10">
        <v>0</v>
      </c>
      <c r="N335" s="10">
        <v>0</v>
      </c>
      <c r="O335" s="10">
        <v>180000000</v>
      </c>
      <c r="P335" s="10">
        <v>180000000</v>
      </c>
      <c r="Q335" s="10">
        <v>180000000</v>
      </c>
      <c r="R335" s="10">
        <v>36000000</v>
      </c>
      <c r="S335" s="10">
        <v>36000000</v>
      </c>
      <c r="T335" s="10">
        <v>0</v>
      </c>
      <c r="U335" s="10">
        <v>0</v>
      </c>
    </row>
    <row r="336" spans="1:21" ht="15" customHeight="1" x14ac:dyDescent="0.25">
      <c r="A336" s="59">
        <v>24</v>
      </c>
      <c r="B336" s="59">
        <v>1</v>
      </c>
      <c r="C336" s="59">
        <v>3</v>
      </c>
      <c r="D336" s="59">
        <v>11</v>
      </c>
      <c r="E336" s="59">
        <v>1</v>
      </c>
      <c r="F336" s="59">
        <v>601</v>
      </c>
      <c r="G336" s="59">
        <v>20</v>
      </c>
      <c r="H336" s="59">
        <v>5</v>
      </c>
      <c r="I336" s="59" t="s">
        <v>8397</v>
      </c>
      <c r="J336" s="10">
        <v>25000000</v>
      </c>
      <c r="K336" s="10">
        <v>0</v>
      </c>
      <c r="L336" s="10">
        <v>0</v>
      </c>
      <c r="M336" s="10">
        <v>0</v>
      </c>
      <c r="N336" s="10">
        <v>0</v>
      </c>
      <c r="O336" s="10">
        <v>25000000</v>
      </c>
      <c r="P336" s="10">
        <v>25000000</v>
      </c>
      <c r="Q336" s="10">
        <v>25000000</v>
      </c>
      <c r="R336" s="10">
        <v>0</v>
      </c>
      <c r="S336" s="10">
        <v>0</v>
      </c>
      <c r="T336" s="10">
        <v>0</v>
      </c>
      <c r="U336" s="10">
        <v>0</v>
      </c>
    </row>
    <row r="337" spans="1:21" ht="15" customHeight="1" x14ac:dyDescent="0.25">
      <c r="A337" s="59">
        <v>24</v>
      </c>
      <c r="B337" s="59">
        <v>1</v>
      </c>
      <c r="C337" s="59">
        <v>3</v>
      </c>
      <c r="D337" s="59">
        <v>11</v>
      </c>
      <c r="E337" s="59">
        <v>1</v>
      </c>
      <c r="F337" s="59">
        <v>601</v>
      </c>
      <c r="G337" s="59">
        <v>20</v>
      </c>
      <c r="H337" s="59">
        <v>6</v>
      </c>
      <c r="I337" s="59" t="s">
        <v>8398</v>
      </c>
      <c r="J337" s="10">
        <v>25000000</v>
      </c>
      <c r="K337" s="10">
        <v>0</v>
      </c>
      <c r="L337" s="10">
        <v>0</v>
      </c>
      <c r="M337" s="10">
        <v>0</v>
      </c>
      <c r="N337" s="10">
        <v>0</v>
      </c>
      <c r="O337" s="10">
        <v>25000000</v>
      </c>
      <c r="P337" s="10">
        <v>25000000</v>
      </c>
      <c r="Q337" s="10">
        <v>25000000</v>
      </c>
      <c r="R337" s="10">
        <v>0</v>
      </c>
      <c r="S337" s="10">
        <v>0</v>
      </c>
      <c r="T337" s="10">
        <v>0</v>
      </c>
      <c r="U337" s="10">
        <v>0</v>
      </c>
    </row>
    <row r="338" spans="1:21" ht="15" customHeight="1" x14ac:dyDescent="0.25">
      <c r="A338" s="59">
        <v>24</v>
      </c>
      <c r="B338" s="59">
        <v>1</v>
      </c>
      <c r="C338" s="59">
        <v>3</v>
      </c>
      <c r="D338" s="59">
        <v>11</v>
      </c>
      <c r="E338" s="59">
        <v>1</v>
      </c>
      <c r="F338" s="59">
        <v>601</v>
      </c>
      <c r="G338" s="59">
        <v>20</v>
      </c>
      <c r="H338" s="59">
        <v>7</v>
      </c>
      <c r="I338" s="59" t="s">
        <v>8399</v>
      </c>
      <c r="J338" s="10">
        <v>250000000</v>
      </c>
      <c r="K338" s="10">
        <v>0</v>
      </c>
      <c r="L338" s="10">
        <v>0</v>
      </c>
      <c r="M338" s="10">
        <v>0</v>
      </c>
      <c r="N338" s="10">
        <v>0</v>
      </c>
      <c r="O338" s="10">
        <v>250000000</v>
      </c>
      <c r="P338" s="10">
        <v>250000000</v>
      </c>
      <c r="Q338" s="10">
        <v>0</v>
      </c>
      <c r="R338" s="10">
        <v>0</v>
      </c>
      <c r="S338" s="10">
        <v>0</v>
      </c>
      <c r="T338" s="10">
        <v>0</v>
      </c>
      <c r="U338" s="10">
        <v>250000000</v>
      </c>
    </row>
    <row r="339" spans="1:21" ht="15" customHeight="1" x14ac:dyDescent="0.25">
      <c r="A339" s="59">
        <v>24</v>
      </c>
      <c r="B339" s="59">
        <v>1</v>
      </c>
      <c r="C339" s="59">
        <v>3</v>
      </c>
      <c r="D339" s="59">
        <v>11</v>
      </c>
      <c r="E339" s="59">
        <v>1</v>
      </c>
      <c r="F339" s="59">
        <v>602</v>
      </c>
      <c r="G339" s="59">
        <v>19</v>
      </c>
      <c r="H339" s="59">
        <v>2</v>
      </c>
      <c r="I339" s="59" t="s">
        <v>8400</v>
      </c>
      <c r="J339" s="10">
        <v>85120000</v>
      </c>
      <c r="K339" s="10">
        <v>0</v>
      </c>
      <c r="L339" s="10">
        <v>0</v>
      </c>
      <c r="M339" s="10">
        <v>0</v>
      </c>
      <c r="N339" s="10">
        <v>0</v>
      </c>
      <c r="O339" s="10">
        <v>85120000</v>
      </c>
      <c r="P339" s="10">
        <v>85120000</v>
      </c>
      <c r="Q339" s="10">
        <v>85120000</v>
      </c>
      <c r="R339" s="10">
        <v>3700000</v>
      </c>
      <c r="S339" s="10">
        <v>3700000</v>
      </c>
      <c r="T339" s="10">
        <v>0</v>
      </c>
      <c r="U339" s="10">
        <v>0</v>
      </c>
    </row>
    <row r="340" spans="1:21" ht="15" customHeight="1" x14ac:dyDescent="0.25">
      <c r="A340" s="59">
        <v>24</v>
      </c>
      <c r="B340" s="59">
        <v>1</v>
      </c>
      <c r="C340" s="59">
        <v>3</v>
      </c>
      <c r="D340" s="59">
        <v>11</v>
      </c>
      <c r="E340" s="59">
        <v>1</v>
      </c>
      <c r="F340" s="59">
        <v>602</v>
      </c>
      <c r="G340" s="59">
        <v>19</v>
      </c>
      <c r="H340" s="59">
        <v>3</v>
      </c>
      <c r="I340" s="59" t="s">
        <v>8401</v>
      </c>
      <c r="J340" s="10">
        <v>29833239</v>
      </c>
      <c r="K340" s="10">
        <v>0</v>
      </c>
      <c r="L340" s="10">
        <v>0</v>
      </c>
      <c r="M340" s="10">
        <v>0</v>
      </c>
      <c r="N340" s="10">
        <v>0</v>
      </c>
      <c r="O340" s="10">
        <v>29833239</v>
      </c>
      <c r="P340" s="10">
        <v>0</v>
      </c>
      <c r="Q340" s="10">
        <v>0</v>
      </c>
      <c r="R340" s="10">
        <v>0</v>
      </c>
      <c r="S340" s="10">
        <v>0</v>
      </c>
      <c r="T340" s="10">
        <v>29833239</v>
      </c>
      <c r="U340" s="10">
        <v>0</v>
      </c>
    </row>
    <row r="341" spans="1:21" ht="15" customHeight="1" x14ac:dyDescent="0.25">
      <c r="A341" s="59">
        <v>24</v>
      </c>
      <c r="B341" s="59">
        <v>1</v>
      </c>
      <c r="C341" s="59">
        <v>3</v>
      </c>
      <c r="D341" s="59">
        <v>11</v>
      </c>
      <c r="E341" s="59">
        <v>1</v>
      </c>
      <c r="F341" s="59">
        <v>602</v>
      </c>
      <c r="G341" s="59">
        <v>19</v>
      </c>
      <c r="H341" s="59">
        <v>4</v>
      </c>
      <c r="I341" s="59" t="s">
        <v>8402</v>
      </c>
      <c r="J341" s="10">
        <v>67200000</v>
      </c>
      <c r="K341" s="10">
        <v>0</v>
      </c>
      <c r="L341" s="10">
        <v>0</v>
      </c>
      <c r="M341" s="10">
        <v>0</v>
      </c>
      <c r="N341" s="10">
        <v>0</v>
      </c>
      <c r="O341" s="10">
        <v>67200000</v>
      </c>
      <c r="P341" s="10">
        <v>0</v>
      </c>
      <c r="Q341" s="10">
        <v>0</v>
      </c>
      <c r="R341" s="10">
        <v>0</v>
      </c>
      <c r="S341" s="10">
        <v>0</v>
      </c>
      <c r="T341" s="10">
        <v>67200000</v>
      </c>
      <c r="U341" s="10">
        <v>0</v>
      </c>
    </row>
    <row r="342" spans="1:21" ht="15" customHeight="1" x14ac:dyDescent="0.25">
      <c r="A342" s="59">
        <v>24</v>
      </c>
      <c r="B342" s="59">
        <v>1</v>
      </c>
      <c r="C342" s="59">
        <v>3</v>
      </c>
      <c r="D342" s="59">
        <v>11</v>
      </c>
      <c r="E342" s="59">
        <v>1</v>
      </c>
      <c r="F342" s="59">
        <v>602</v>
      </c>
      <c r="G342" s="59">
        <v>19</v>
      </c>
      <c r="H342" s="59">
        <v>5</v>
      </c>
      <c r="I342" s="59" t="s">
        <v>8403</v>
      </c>
      <c r="J342" s="10">
        <v>2000000000</v>
      </c>
      <c r="K342" s="10">
        <v>0</v>
      </c>
      <c r="L342" s="10">
        <v>0</v>
      </c>
      <c r="M342" s="10">
        <v>0</v>
      </c>
      <c r="N342" s="10">
        <v>0</v>
      </c>
      <c r="O342" s="10">
        <v>2000000000</v>
      </c>
      <c r="P342" s="10">
        <v>2000000000</v>
      </c>
      <c r="Q342" s="10">
        <v>0</v>
      </c>
      <c r="R342" s="10">
        <v>0</v>
      </c>
      <c r="S342" s="10">
        <v>0</v>
      </c>
      <c r="T342" s="10">
        <v>0</v>
      </c>
      <c r="U342" s="10">
        <v>2000000000</v>
      </c>
    </row>
    <row r="343" spans="1:21" ht="15" customHeight="1" x14ac:dyDescent="0.25">
      <c r="A343" s="59">
        <v>24</v>
      </c>
      <c r="B343" s="59">
        <v>1</v>
      </c>
      <c r="C343" s="59">
        <v>3</v>
      </c>
      <c r="D343" s="59">
        <v>11</v>
      </c>
      <c r="E343" s="59">
        <v>1</v>
      </c>
      <c r="F343" s="59">
        <v>602</v>
      </c>
      <c r="G343" s="59">
        <v>19</v>
      </c>
      <c r="H343" s="59">
        <v>6</v>
      </c>
      <c r="I343" s="59" t="s">
        <v>8404</v>
      </c>
      <c r="J343" s="10">
        <v>134400000</v>
      </c>
      <c r="K343" s="10">
        <v>0</v>
      </c>
      <c r="L343" s="10">
        <v>0</v>
      </c>
      <c r="M343" s="10">
        <v>0</v>
      </c>
      <c r="N343" s="10">
        <v>0</v>
      </c>
      <c r="O343" s="10">
        <v>134400000</v>
      </c>
      <c r="P343" s="10">
        <v>0</v>
      </c>
      <c r="Q343" s="10">
        <v>0</v>
      </c>
      <c r="R343" s="10">
        <v>0</v>
      </c>
      <c r="S343" s="10">
        <v>0</v>
      </c>
      <c r="T343" s="10">
        <v>134400000</v>
      </c>
      <c r="U343" s="10">
        <v>0</v>
      </c>
    </row>
    <row r="344" spans="1:21" ht="15" customHeight="1" x14ac:dyDescent="0.25">
      <c r="A344" s="59">
        <v>24</v>
      </c>
      <c r="B344" s="59">
        <v>1</v>
      </c>
      <c r="C344" s="59">
        <v>3</v>
      </c>
      <c r="D344" s="59">
        <v>11</v>
      </c>
      <c r="E344" s="59">
        <v>1</v>
      </c>
      <c r="F344" s="59">
        <v>602</v>
      </c>
      <c r="G344" s="59">
        <v>19</v>
      </c>
      <c r="H344" s="59">
        <v>7</v>
      </c>
      <c r="I344" s="59" t="s">
        <v>8405</v>
      </c>
      <c r="J344" s="10">
        <v>500000000</v>
      </c>
      <c r="K344" s="10">
        <v>0</v>
      </c>
      <c r="L344" s="10">
        <v>0</v>
      </c>
      <c r="M344" s="10">
        <v>0</v>
      </c>
      <c r="N344" s="10">
        <v>0</v>
      </c>
      <c r="O344" s="10">
        <v>500000000</v>
      </c>
      <c r="P344" s="10">
        <v>0</v>
      </c>
      <c r="Q344" s="10">
        <v>0</v>
      </c>
      <c r="R344" s="10">
        <v>0</v>
      </c>
      <c r="S344" s="10">
        <v>0</v>
      </c>
      <c r="T344" s="10">
        <v>500000000</v>
      </c>
      <c r="U344" s="10">
        <v>0</v>
      </c>
    </row>
    <row r="345" spans="1:21" ht="15" customHeight="1" x14ac:dyDescent="0.25">
      <c r="A345" s="59">
        <v>24</v>
      </c>
      <c r="B345" s="59">
        <v>1</v>
      </c>
      <c r="C345" s="59">
        <v>3</v>
      </c>
      <c r="D345" s="59">
        <v>11</v>
      </c>
      <c r="E345" s="59">
        <v>1</v>
      </c>
      <c r="F345" s="59">
        <v>602</v>
      </c>
      <c r="G345" s="59">
        <v>19</v>
      </c>
      <c r="H345" s="59">
        <v>8</v>
      </c>
      <c r="I345" s="59" t="s">
        <v>8406</v>
      </c>
      <c r="J345" s="10">
        <v>15120000</v>
      </c>
      <c r="K345" s="10">
        <v>0</v>
      </c>
      <c r="L345" s="10">
        <v>0</v>
      </c>
      <c r="M345" s="10">
        <v>0</v>
      </c>
      <c r="N345" s="10">
        <v>0</v>
      </c>
      <c r="O345" s="10">
        <v>15120000</v>
      </c>
      <c r="P345" s="10">
        <v>15120000</v>
      </c>
      <c r="Q345" s="10">
        <v>0</v>
      </c>
      <c r="R345" s="10">
        <v>0</v>
      </c>
      <c r="S345" s="10">
        <v>0</v>
      </c>
      <c r="T345" s="10">
        <v>0</v>
      </c>
      <c r="U345" s="10">
        <v>15120000</v>
      </c>
    </row>
    <row r="346" spans="1:21" ht="15" customHeight="1" x14ac:dyDescent="0.25">
      <c r="A346" s="59">
        <v>24</v>
      </c>
      <c r="B346" s="59">
        <v>1</v>
      </c>
      <c r="C346" s="59">
        <v>3</v>
      </c>
      <c r="D346" s="59">
        <v>11</v>
      </c>
      <c r="E346" s="59">
        <v>1</v>
      </c>
      <c r="F346" s="59">
        <v>602</v>
      </c>
      <c r="G346" s="59">
        <v>19</v>
      </c>
      <c r="H346" s="59">
        <v>9</v>
      </c>
      <c r="I346" s="59" t="s">
        <v>8407</v>
      </c>
      <c r="J346" s="10">
        <v>31450000</v>
      </c>
      <c r="K346" s="10">
        <v>0</v>
      </c>
      <c r="L346" s="10">
        <v>0</v>
      </c>
      <c r="M346" s="10">
        <v>0</v>
      </c>
      <c r="N346" s="10">
        <v>0</v>
      </c>
      <c r="O346" s="10">
        <v>31450000</v>
      </c>
      <c r="P346" s="10">
        <v>31450000</v>
      </c>
      <c r="Q346" s="10">
        <v>0</v>
      </c>
      <c r="R346" s="10">
        <v>0</v>
      </c>
      <c r="S346" s="10">
        <v>0</v>
      </c>
      <c r="T346" s="10">
        <v>0</v>
      </c>
      <c r="U346" s="10">
        <v>31450000</v>
      </c>
    </row>
    <row r="347" spans="1:21" ht="15" customHeight="1" x14ac:dyDescent="0.25">
      <c r="A347" s="59">
        <v>24</v>
      </c>
      <c r="B347" s="59">
        <v>1</v>
      </c>
      <c r="C347" s="59">
        <v>3</v>
      </c>
      <c r="D347" s="59">
        <v>11</v>
      </c>
      <c r="E347" s="59">
        <v>1</v>
      </c>
      <c r="F347" s="59">
        <v>602</v>
      </c>
      <c r="G347" s="59">
        <v>19</v>
      </c>
      <c r="H347" s="59">
        <v>10</v>
      </c>
      <c r="I347" s="59" t="s">
        <v>8408</v>
      </c>
      <c r="J347" s="10">
        <v>1605078226</v>
      </c>
      <c r="K347" s="10">
        <v>0</v>
      </c>
      <c r="L347" s="10">
        <v>0</v>
      </c>
      <c r="M347" s="10">
        <v>0</v>
      </c>
      <c r="N347" s="10">
        <v>0</v>
      </c>
      <c r="O347" s="10">
        <v>1605078226</v>
      </c>
      <c r="P347" s="10">
        <v>1605078226</v>
      </c>
      <c r="Q347" s="10">
        <v>1194161160</v>
      </c>
      <c r="R347" s="10">
        <v>202764934</v>
      </c>
      <c r="S347" s="10">
        <v>202764934</v>
      </c>
      <c r="T347" s="10">
        <v>0</v>
      </c>
      <c r="U347" s="10">
        <v>410917066</v>
      </c>
    </row>
    <row r="348" spans="1:21" ht="15" customHeight="1" x14ac:dyDescent="0.25">
      <c r="A348" s="59">
        <v>24</v>
      </c>
      <c r="B348" s="59">
        <v>1</v>
      </c>
      <c r="C348" s="59">
        <v>3</v>
      </c>
      <c r="D348" s="59">
        <v>11</v>
      </c>
      <c r="E348" s="59">
        <v>1</v>
      </c>
      <c r="F348" s="59">
        <v>602</v>
      </c>
      <c r="G348" s="59">
        <v>19</v>
      </c>
      <c r="H348" s="59">
        <v>11</v>
      </c>
      <c r="I348" s="59" t="s">
        <v>8409</v>
      </c>
      <c r="J348" s="10">
        <v>50000000</v>
      </c>
      <c r="K348" s="10">
        <v>0</v>
      </c>
      <c r="L348" s="10">
        <v>0</v>
      </c>
      <c r="M348" s="10">
        <v>0</v>
      </c>
      <c r="N348" s="10">
        <v>0</v>
      </c>
      <c r="O348" s="10">
        <v>50000000</v>
      </c>
      <c r="P348" s="10">
        <v>0</v>
      </c>
      <c r="Q348" s="10">
        <v>0</v>
      </c>
      <c r="R348" s="10">
        <v>0</v>
      </c>
      <c r="S348" s="10">
        <v>0</v>
      </c>
      <c r="T348" s="10">
        <v>50000000</v>
      </c>
      <c r="U348" s="10">
        <v>0</v>
      </c>
    </row>
    <row r="349" spans="1:21" ht="15" customHeight="1" x14ac:dyDescent="0.25">
      <c r="A349" s="59">
        <v>24</v>
      </c>
      <c r="B349" s="59">
        <v>1</v>
      </c>
      <c r="C349" s="59">
        <v>3</v>
      </c>
      <c r="D349" s="59">
        <v>11</v>
      </c>
      <c r="E349" s="59">
        <v>1</v>
      </c>
      <c r="F349" s="59">
        <v>602</v>
      </c>
      <c r="G349" s="59">
        <v>19</v>
      </c>
      <c r="H349" s="59">
        <v>12</v>
      </c>
      <c r="I349" s="59" t="s">
        <v>8410</v>
      </c>
      <c r="J349" s="10">
        <v>153600000</v>
      </c>
      <c r="K349" s="10">
        <v>0</v>
      </c>
      <c r="L349" s="10">
        <v>0</v>
      </c>
      <c r="M349" s="10">
        <v>0</v>
      </c>
      <c r="N349" s="10">
        <v>0</v>
      </c>
      <c r="O349" s="10">
        <v>153600000</v>
      </c>
      <c r="P349" s="10">
        <v>153600000</v>
      </c>
      <c r="Q349" s="10">
        <v>153600000</v>
      </c>
      <c r="R349" s="10">
        <v>9173333</v>
      </c>
      <c r="S349" s="10">
        <v>9173333</v>
      </c>
      <c r="T349" s="10">
        <v>0</v>
      </c>
      <c r="U349" s="10">
        <v>0</v>
      </c>
    </row>
    <row r="350" spans="1:21" ht="15" customHeight="1" x14ac:dyDescent="0.25">
      <c r="A350" s="59">
        <v>24</v>
      </c>
      <c r="B350" s="59">
        <v>1</v>
      </c>
      <c r="C350" s="59">
        <v>3</v>
      </c>
      <c r="D350" s="59">
        <v>11</v>
      </c>
      <c r="E350" s="59">
        <v>1</v>
      </c>
      <c r="F350" s="59">
        <v>602</v>
      </c>
      <c r="G350" s="59">
        <v>19</v>
      </c>
      <c r="H350" s="59">
        <v>13</v>
      </c>
      <c r="I350" s="59" t="s">
        <v>8410</v>
      </c>
      <c r="J350" s="10">
        <v>320400000</v>
      </c>
      <c r="K350" s="10">
        <v>0</v>
      </c>
      <c r="L350" s="10">
        <v>0</v>
      </c>
      <c r="M350" s="10">
        <v>0</v>
      </c>
      <c r="N350" s="10">
        <v>0</v>
      </c>
      <c r="O350" s="10">
        <v>320400000</v>
      </c>
      <c r="P350" s="10">
        <v>301200000</v>
      </c>
      <c r="Q350" s="10">
        <v>301200000</v>
      </c>
      <c r="R350" s="10">
        <v>20569733</v>
      </c>
      <c r="S350" s="10">
        <v>20371533</v>
      </c>
      <c r="T350" s="10">
        <v>19200000</v>
      </c>
      <c r="U350" s="10">
        <v>0</v>
      </c>
    </row>
    <row r="351" spans="1:21" ht="15" customHeight="1" x14ac:dyDescent="0.25">
      <c r="A351" s="59">
        <v>24</v>
      </c>
      <c r="B351" s="59">
        <v>1</v>
      </c>
      <c r="C351" s="59">
        <v>3</v>
      </c>
      <c r="D351" s="59">
        <v>11</v>
      </c>
      <c r="E351" s="59">
        <v>1</v>
      </c>
      <c r="F351" s="59">
        <v>602</v>
      </c>
      <c r="G351" s="59">
        <v>19</v>
      </c>
      <c r="H351" s="59">
        <v>14</v>
      </c>
      <c r="I351" s="59" t="s">
        <v>8411</v>
      </c>
      <c r="J351" s="10">
        <v>138860447</v>
      </c>
      <c r="K351" s="10">
        <v>0</v>
      </c>
      <c r="L351" s="10">
        <v>0</v>
      </c>
      <c r="M351" s="10">
        <v>0</v>
      </c>
      <c r="N351" s="10">
        <v>0</v>
      </c>
      <c r="O351" s="10">
        <v>138860447</v>
      </c>
      <c r="P351" s="10">
        <v>0</v>
      </c>
      <c r="Q351" s="10">
        <v>0</v>
      </c>
      <c r="R351" s="10">
        <v>0</v>
      </c>
      <c r="S351" s="10">
        <v>0</v>
      </c>
      <c r="T351" s="10">
        <v>138860447</v>
      </c>
      <c r="U351" s="10">
        <v>0</v>
      </c>
    </row>
    <row r="352" spans="1:21" ht="15" customHeight="1" x14ac:dyDescent="0.25">
      <c r="A352" s="59">
        <v>24</v>
      </c>
      <c r="B352" s="59">
        <v>1</v>
      </c>
      <c r="C352" s="59">
        <v>3</v>
      </c>
      <c r="D352" s="59">
        <v>22</v>
      </c>
      <c r="E352" s="59">
        <v>1</v>
      </c>
      <c r="F352" s="59">
        <v>601</v>
      </c>
      <c r="G352" s="59">
        <v>20</v>
      </c>
      <c r="H352" s="59">
        <v>0</v>
      </c>
      <c r="I352" s="59" t="s">
        <v>8412</v>
      </c>
      <c r="J352" s="10">
        <v>152320000</v>
      </c>
      <c r="K352" s="10">
        <v>0</v>
      </c>
      <c r="L352" s="10">
        <v>0</v>
      </c>
      <c r="M352" s="10">
        <v>0</v>
      </c>
      <c r="N352" s="10">
        <v>0</v>
      </c>
      <c r="O352" s="10">
        <v>152320000</v>
      </c>
      <c r="P352" s="10">
        <v>0</v>
      </c>
      <c r="Q352" s="10">
        <v>0</v>
      </c>
      <c r="R352" s="10">
        <v>0</v>
      </c>
      <c r="S352" s="10">
        <v>0</v>
      </c>
      <c r="T352" s="10">
        <v>152320000</v>
      </c>
      <c r="U352" s="10">
        <v>0</v>
      </c>
    </row>
    <row r="353" spans="1:21" ht="15" customHeight="1" x14ac:dyDescent="0.25">
      <c r="A353" s="59">
        <v>24</v>
      </c>
      <c r="B353" s="59">
        <v>1</v>
      </c>
      <c r="C353" s="59">
        <v>3</v>
      </c>
      <c r="D353" s="59">
        <v>22</v>
      </c>
      <c r="E353" s="59">
        <v>1</v>
      </c>
      <c r="F353" s="59">
        <v>602</v>
      </c>
      <c r="G353" s="59">
        <v>19</v>
      </c>
      <c r="H353" s="59">
        <v>0</v>
      </c>
      <c r="I353" s="59" t="s">
        <v>8413</v>
      </c>
      <c r="J353" s="10">
        <v>200000000</v>
      </c>
      <c r="K353" s="10">
        <v>0</v>
      </c>
      <c r="L353" s="10">
        <v>0</v>
      </c>
      <c r="M353" s="10">
        <v>0</v>
      </c>
      <c r="N353" s="10">
        <v>0</v>
      </c>
      <c r="O353" s="10">
        <v>200000000</v>
      </c>
      <c r="P353" s="10">
        <v>0</v>
      </c>
      <c r="Q353" s="10">
        <v>0</v>
      </c>
      <c r="R353" s="10">
        <v>0</v>
      </c>
      <c r="S353" s="10">
        <v>0</v>
      </c>
      <c r="T353" s="10">
        <v>200000000</v>
      </c>
      <c r="U353" s="10">
        <v>0</v>
      </c>
    </row>
    <row r="354" spans="1:21" ht="15" customHeight="1" x14ac:dyDescent="0.25">
      <c r="A354" s="59">
        <v>24</v>
      </c>
      <c r="B354" s="59">
        <v>1</v>
      </c>
      <c r="C354" s="59">
        <v>3</v>
      </c>
      <c r="D354" s="59">
        <v>22</v>
      </c>
      <c r="E354" s="59">
        <v>1</v>
      </c>
      <c r="F354" s="59">
        <v>602</v>
      </c>
      <c r="G354" s="59">
        <v>19</v>
      </c>
      <c r="H354" s="59">
        <v>1</v>
      </c>
      <c r="I354" s="59" t="s">
        <v>8408</v>
      </c>
      <c r="J354" s="10">
        <v>1000000000</v>
      </c>
      <c r="K354" s="10">
        <v>0</v>
      </c>
      <c r="L354" s="10">
        <v>0</v>
      </c>
      <c r="M354" s="10">
        <v>0</v>
      </c>
      <c r="N354" s="10">
        <v>0</v>
      </c>
      <c r="O354" s="10">
        <v>1000000000</v>
      </c>
      <c r="P354" s="10">
        <v>1000000000</v>
      </c>
      <c r="Q354" s="10">
        <v>0</v>
      </c>
      <c r="R354" s="10">
        <v>0</v>
      </c>
      <c r="S354" s="10">
        <v>0</v>
      </c>
      <c r="T354" s="10">
        <v>0</v>
      </c>
      <c r="U354" s="10">
        <v>1000000000</v>
      </c>
    </row>
    <row r="355" spans="1:21" ht="15" customHeight="1" x14ac:dyDescent="0.25">
      <c r="A355" s="59">
        <v>24</v>
      </c>
      <c r="B355" s="59">
        <v>1</v>
      </c>
      <c r="C355" s="59">
        <v>3</v>
      </c>
      <c r="D355" s="59">
        <v>22</v>
      </c>
      <c r="E355" s="59">
        <v>1</v>
      </c>
      <c r="F355" s="59">
        <v>602</v>
      </c>
      <c r="G355" s="59">
        <v>19</v>
      </c>
      <c r="H355" s="59">
        <v>2</v>
      </c>
      <c r="I355" s="59" t="s">
        <v>8414</v>
      </c>
      <c r="J355" s="10">
        <v>500000000</v>
      </c>
      <c r="K355" s="10">
        <v>0</v>
      </c>
      <c r="L355" s="10">
        <v>0</v>
      </c>
      <c r="M355" s="10">
        <v>0</v>
      </c>
      <c r="N355" s="10">
        <v>0</v>
      </c>
      <c r="O355" s="10">
        <v>500000000</v>
      </c>
      <c r="P355" s="10">
        <v>500000000</v>
      </c>
      <c r="Q355" s="10">
        <v>492000000</v>
      </c>
      <c r="R355" s="10">
        <v>107600000</v>
      </c>
      <c r="S355" s="10">
        <v>107600000</v>
      </c>
      <c r="T355" s="10">
        <v>0</v>
      </c>
      <c r="U355" s="10">
        <v>8000000</v>
      </c>
    </row>
    <row r="356" spans="1:21" ht="15" customHeight="1" x14ac:dyDescent="0.25">
      <c r="A356" s="59">
        <v>24</v>
      </c>
      <c r="B356" s="59">
        <v>1</v>
      </c>
      <c r="C356" s="59">
        <v>3</v>
      </c>
      <c r="D356" s="59">
        <v>22</v>
      </c>
      <c r="E356" s="59">
        <v>1</v>
      </c>
      <c r="F356" s="59">
        <v>602</v>
      </c>
      <c r="G356" s="59">
        <v>19</v>
      </c>
      <c r="H356" s="59">
        <v>3</v>
      </c>
      <c r="I356" s="59" t="s">
        <v>8415</v>
      </c>
      <c r="J356" s="10">
        <v>800000000</v>
      </c>
      <c r="K356" s="10">
        <v>0</v>
      </c>
      <c r="L356" s="10">
        <v>0</v>
      </c>
      <c r="M356" s="10">
        <v>0</v>
      </c>
      <c r="N356" s="10">
        <v>0</v>
      </c>
      <c r="O356" s="10">
        <v>800000000</v>
      </c>
      <c r="P356" s="10">
        <v>300000000</v>
      </c>
      <c r="Q356" s="10">
        <v>230000000</v>
      </c>
      <c r="R356" s="10">
        <v>19626496.960000001</v>
      </c>
      <c r="S356" s="10">
        <v>16697647.960000001</v>
      </c>
      <c r="T356" s="10">
        <v>500000000</v>
      </c>
      <c r="U356" s="10">
        <v>70000000</v>
      </c>
    </row>
    <row r="357" spans="1:21" ht="15" customHeight="1" x14ac:dyDescent="0.25">
      <c r="A357" s="59">
        <v>24</v>
      </c>
      <c r="B357" s="59">
        <v>1</v>
      </c>
      <c r="C357" s="59">
        <v>3</v>
      </c>
      <c r="D357" s="59">
        <v>22</v>
      </c>
      <c r="E357" s="59">
        <v>1</v>
      </c>
      <c r="F357" s="59">
        <v>602</v>
      </c>
      <c r="G357" s="59">
        <v>19</v>
      </c>
      <c r="H357" s="59">
        <v>4</v>
      </c>
      <c r="I357" s="59" t="s">
        <v>8416</v>
      </c>
      <c r="J357" s="10">
        <v>300000000</v>
      </c>
      <c r="K357" s="10">
        <v>0</v>
      </c>
      <c r="L357" s="10">
        <v>0</v>
      </c>
      <c r="M357" s="10">
        <v>0</v>
      </c>
      <c r="N357" s="10">
        <v>0</v>
      </c>
      <c r="O357" s="10">
        <v>300000000</v>
      </c>
      <c r="P357" s="10">
        <v>0</v>
      </c>
      <c r="Q357" s="10">
        <v>0</v>
      </c>
      <c r="R357" s="10">
        <v>0</v>
      </c>
      <c r="S357" s="10">
        <v>0</v>
      </c>
      <c r="T357" s="10">
        <v>300000000</v>
      </c>
      <c r="U357" s="10">
        <v>0</v>
      </c>
    </row>
    <row r="358" spans="1:21" ht="15" customHeight="1" x14ac:dyDescent="0.25">
      <c r="A358" s="59">
        <v>24</v>
      </c>
      <c r="B358" s="59">
        <v>1</v>
      </c>
      <c r="C358" s="59">
        <v>3</v>
      </c>
      <c r="D358" s="59">
        <v>22</v>
      </c>
      <c r="E358" s="59">
        <v>1</v>
      </c>
      <c r="F358" s="59">
        <v>602</v>
      </c>
      <c r="G358" s="59">
        <v>19</v>
      </c>
      <c r="H358" s="59">
        <v>5</v>
      </c>
      <c r="I358" s="59" t="s">
        <v>8417</v>
      </c>
      <c r="J358" s="10">
        <v>100000000</v>
      </c>
      <c r="K358" s="10">
        <v>0</v>
      </c>
      <c r="L358" s="10">
        <v>0</v>
      </c>
      <c r="M358" s="10">
        <v>0</v>
      </c>
      <c r="N358" s="10">
        <v>0</v>
      </c>
      <c r="O358" s="10">
        <v>100000000</v>
      </c>
      <c r="P358" s="10">
        <v>100000000</v>
      </c>
      <c r="Q358" s="10">
        <v>0</v>
      </c>
      <c r="R358" s="10">
        <v>0</v>
      </c>
      <c r="S358" s="10">
        <v>0</v>
      </c>
      <c r="T358" s="10">
        <v>0</v>
      </c>
      <c r="U358" s="10">
        <v>100000000</v>
      </c>
    </row>
    <row r="359" spans="1:21" ht="15" customHeight="1" x14ac:dyDescent="0.25">
      <c r="A359" s="59">
        <v>24</v>
      </c>
      <c r="B359" s="59">
        <v>1</v>
      </c>
      <c r="C359" s="59">
        <v>3</v>
      </c>
      <c r="D359" s="59">
        <v>22</v>
      </c>
      <c r="E359" s="59">
        <v>1</v>
      </c>
      <c r="F359" s="59">
        <v>602</v>
      </c>
      <c r="G359" s="59">
        <v>19</v>
      </c>
      <c r="H359" s="59">
        <v>6</v>
      </c>
      <c r="I359" s="59" t="s">
        <v>8418</v>
      </c>
      <c r="J359" s="10">
        <v>240323489</v>
      </c>
      <c r="K359" s="10">
        <v>0</v>
      </c>
      <c r="L359" s="10">
        <v>0</v>
      </c>
      <c r="M359" s="10">
        <v>0</v>
      </c>
      <c r="N359" s="10">
        <v>0</v>
      </c>
      <c r="O359" s="10">
        <v>240323489</v>
      </c>
      <c r="P359" s="10">
        <v>0</v>
      </c>
      <c r="Q359" s="10">
        <v>0</v>
      </c>
      <c r="R359" s="10">
        <v>0</v>
      </c>
      <c r="S359" s="10">
        <v>0</v>
      </c>
      <c r="T359" s="10">
        <v>240323489</v>
      </c>
      <c r="U359" s="10">
        <v>0</v>
      </c>
    </row>
    <row r="360" spans="1:21" ht="15" customHeight="1" x14ac:dyDescent="0.25">
      <c r="A360" s="59">
        <v>24</v>
      </c>
      <c r="B360" s="59">
        <v>1</v>
      </c>
      <c r="C360" s="59">
        <v>3</v>
      </c>
      <c r="D360" s="59">
        <v>22</v>
      </c>
      <c r="E360" s="59">
        <v>1</v>
      </c>
      <c r="F360" s="59">
        <v>602</v>
      </c>
      <c r="G360" s="59">
        <v>19</v>
      </c>
      <c r="H360" s="59">
        <v>7</v>
      </c>
      <c r="I360" s="59" t="s">
        <v>8405</v>
      </c>
      <c r="J360" s="10">
        <v>100000000</v>
      </c>
      <c r="K360" s="10">
        <v>0</v>
      </c>
      <c r="L360" s="10">
        <v>0</v>
      </c>
      <c r="M360" s="10">
        <v>0</v>
      </c>
      <c r="N360" s="10">
        <v>0</v>
      </c>
      <c r="O360" s="10">
        <v>100000000</v>
      </c>
      <c r="P360" s="10">
        <v>0</v>
      </c>
      <c r="Q360" s="10">
        <v>0</v>
      </c>
      <c r="R360" s="10">
        <v>0</v>
      </c>
      <c r="S360" s="10">
        <v>0</v>
      </c>
      <c r="T360" s="10">
        <v>100000000</v>
      </c>
      <c r="U360" s="10">
        <v>0</v>
      </c>
    </row>
    <row r="361" spans="1:21" ht="15" customHeight="1" x14ac:dyDescent="0.25">
      <c r="A361" s="59">
        <v>24</v>
      </c>
      <c r="B361" s="59">
        <v>1</v>
      </c>
      <c r="C361" s="59">
        <v>3</v>
      </c>
      <c r="D361" s="59">
        <v>22</v>
      </c>
      <c r="E361" s="59">
        <v>1</v>
      </c>
      <c r="F361" s="59">
        <v>602</v>
      </c>
      <c r="G361" s="59">
        <v>19</v>
      </c>
      <c r="H361" s="59">
        <v>8</v>
      </c>
      <c r="I361" s="59" t="s">
        <v>8419</v>
      </c>
      <c r="J361" s="10">
        <v>43976026</v>
      </c>
      <c r="K361" s="10">
        <v>0</v>
      </c>
      <c r="L361" s="10">
        <v>0</v>
      </c>
      <c r="M361" s="10">
        <v>0</v>
      </c>
      <c r="N361" s="10">
        <v>0</v>
      </c>
      <c r="O361" s="10">
        <v>43976026</v>
      </c>
      <c r="P361" s="10">
        <v>0</v>
      </c>
      <c r="Q361" s="10">
        <v>0</v>
      </c>
      <c r="R361" s="10">
        <v>0</v>
      </c>
      <c r="S361" s="10">
        <v>0</v>
      </c>
      <c r="T361" s="10">
        <v>43976026</v>
      </c>
      <c r="U361" s="10">
        <v>0</v>
      </c>
    </row>
    <row r="362" spans="1:21" ht="15" customHeight="1" x14ac:dyDescent="0.25">
      <c r="A362" s="59">
        <v>24</v>
      </c>
      <c r="B362" s="59">
        <v>1</v>
      </c>
      <c r="C362" s="59">
        <v>3</v>
      </c>
      <c r="D362" s="59">
        <v>22</v>
      </c>
      <c r="E362" s="59">
        <v>1</v>
      </c>
      <c r="F362" s="59">
        <v>602</v>
      </c>
      <c r="G362" s="59">
        <v>19</v>
      </c>
      <c r="H362" s="59">
        <v>9</v>
      </c>
      <c r="I362" s="59" t="s">
        <v>8420</v>
      </c>
      <c r="J362" s="10">
        <v>571934392</v>
      </c>
      <c r="K362" s="10">
        <v>0</v>
      </c>
      <c r="L362" s="10">
        <v>0</v>
      </c>
      <c r="M362" s="10">
        <v>0</v>
      </c>
      <c r="N362" s="10">
        <v>0</v>
      </c>
      <c r="O362" s="10">
        <v>571934392</v>
      </c>
      <c r="P362" s="10">
        <v>571934392</v>
      </c>
      <c r="Q362" s="10">
        <v>100000000</v>
      </c>
      <c r="R362" s="10">
        <v>90986804.519999996</v>
      </c>
      <c r="S362" s="10">
        <v>90986804.519999996</v>
      </c>
      <c r="T362" s="10">
        <v>0</v>
      </c>
      <c r="U362" s="10">
        <v>471934392</v>
      </c>
    </row>
    <row r="363" spans="1:21" ht="15" customHeight="1" x14ac:dyDescent="0.25">
      <c r="A363" s="59">
        <v>24</v>
      </c>
      <c r="B363" s="59">
        <v>1</v>
      </c>
      <c r="C363" s="59">
        <v>3</v>
      </c>
      <c r="D363" s="59">
        <v>22</v>
      </c>
      <c r="E363" s="59">
        <v>1</v>
      </c>
      <c r="F363" s="59">
        <v>602</v>
      </c>
      <c r="G363" s="59">
        <v>19</v>
      </c>
      <c r="H363" s="59">
        <v>10</v>
      </c>
      <c r="I363" s="59" t="s">
        <v>8421</v>
      </c>
      <c r="J363" s="10">
        <v>28987213</v>
      </c>
      <c r="K363" s="10">
        <v>0</v>
      </c>
      <c r="L363" s="10">
        <v>0</v>
      </c>
      <c r="M363" s="10">
        <v>0</v>
      </c>
      <c r="N363" s="10">
        <v>0</v>
      </c>
      <c r="O363" s="10">
        <v>28987213</v>
      </c>
      <c r="P363" s="10">
        <v>0</v>
      </c>
      <c r="Q363" s="10">
        <v>0</v>
      </c>
      <c r="R363" s="10">
        <v>0</v>
      </c>
      <c r="S363" s="10">
        <v>0</v>
      </c>
      <c r="T363" s="10">
        <v>28987213</v>
      </c>
      <c r="U363" s="10">
        <v>0</v>
      </c>
    </row>
    <row r="364" spans="1:21" ht="15" customHeight="1" x14ac:dyDescent="0.25">
      <c r="A364" s="59">
        <v>24</v>
      </c>
      <c r="B364" s="59">
        <v>1</v>
      </c>
      <c r="C364" s="59">
        <v>3</v>
      </c>
      <c r="D364" s="59">
        <v>22</v>
      </c>
      <c r="E364" s="59">
        <v>1</v>
      </c>
      <c r="F364" s="59">
        <v>602</v>
      </c>
      <c r="G364" s="59">
        <v>19</v>
      </c>
      <c r="H364" s="59">
        <v>11</v>
      </c>
      <c r="I364" s="59" t="s">
        <v>8422</v>
      </c>
      <c r="J364" s="10">
        <v>300000000</v>
      </c>
      <c r="K364" s="10">
        <v>0</v>
      </c>
      <c r="L364" s="10">
        <v>0</v>
      </c>
      <c r="M364" s="10">
        <v>0</v>
      </c>
      <c r="N364" s="10">
        <v>0</v>
      </c>
      <c r="O364" s="10">
        <v>300000000</v>
      </c>
      <c r="P364" s="10">
        <v>130000000</v>
      </c>
      <c r="Q364" s="10">
        <v>0</v>
      </c>
      <c r="R364" s="10">
        <v>0</v>
      </c>
      <c r="S364" s="10">
        <v>0</v>
      </c>
      <c r="T364" s="10">
        <v>170000000</v>
      </c>
      <c r="U364" s="10">
        <v>130000000</v>
      </c>
    </row>
    <row r="365" spans="1:21" ht="15" customHeight="1" x14ac:dyDescent="0.25">
      <c r="A365" s="59">
        <v>24</v>
      </c>
      <c r="B365" s="59">
        <v>1</v>
      </c>
      <c r="C365" s="59">
        <v>3</v>
      </c>
      <c r="D365" s="59">
        <v>22</v>
      </c>
      <c r="E365" s="59">
        <v>1</v>
      </c>
      <c r="F365" s="59">
        <v>602</v>
      </c>
      <c r="G365" s="59">
        <v>19</v>
      </c>
      <c r="H365" s="59">
        <v>12</v>
      </c>
      <c r="I365" s="59" t="s">
        <v>8423</v>
      </c>
      <c r="J365" s="10">
        <v>150000000</v>
      </c>
      <c r="K365" s="10">
        <v>0</v>
      </c>
      <c r="L365" s="10">
        <v>0</v>
      </c>
      <c r="M365" s="10">
        <v>0</v>
      </c>
      <c r="N365" s="10">
        <v>0</v>
      </c>
      <c r="O365" s="10">
        <v>150000000</v>
      </c>
      <c r="P365" s="10">
        <v>0</v>
      </c>
      <c r="Q365" s="10">
        <v>0</v>
      </c>
      <c r="R365" s="10">
        <v>0</v>
      </c>
      <c r="S365" s="10">
        <v>0</v>
      </c>
      <c r="T365" s="10">
        <v>150000000</v>
      </c>
      <c r="U365" s="10">
        <v>0</v>
      </c>
    </row>
    <row r="366" spans="1:21" ht="15" customHeight="1" x14ac:dyDescent="0.25">
      <c r="A366" s="59">
        <v>24</v>
      </c>
      <c r="B366" s="59">
        <v>1</v>
      </c>
      <c r="C366" s="59">
        <v>3</v>
      </c>
      <c r="D366" s="59">
        <v>22</v>
      </c>
      <c r="E366" s="59">
        <v>1</v>
      </c>
      <c r="F366" s="59">
        <v>602</v>
      </c>
      <c r="G366" s="59">
        <v>19</v>
      </c>
      <c r="H366" s="59">
        <v>13</v>
      </c>
      <c r="I366" s="59" t="s">
        <v>8424</v>
      </c>
      <c r="J366" s="10">
        <v>406560000</v>
      </c>
      <c r="K366" s="10">
        <v>0</v>
      </c>
      <c r="L366" s="10">
        <v>0</v>
      </c>
      <c r="M366" s="10">
        <v>0</v>
      </c>
      <c r="N366" s="10">
        <v>0</v>
      </c>
      <c r="O366" s="10">
        <v>406560000</v>
      </c>
      <c r="P366" s="10">
        <v>348000000</v>
      </c>
      <c r="Q366" s="10">
        <v>348000000</v>
      </c>
      <c r="R366" s="10">
        <v>29000000</v>
      </c>
      <c r="S366" s="10">
        <v>0</v>
      </c>
      <c r="T366" s="10">
        <v>58560000</v>
      </c>
      <c r="U366" s="10">
        <v>0</v>
      </c>
    </row>
    <row r="367" spans="1:21" ht="15" customHeight="1" x14ac:dyDescent="0.25">
      <c r="A367" s="59">
        <v>24</v>
      </c>
      <c r="B367" s="59">
        <v>1</v>
      </c>
      <c r="C367" s="59">
        <v>3</v>
      </c>
      <c r="D367" s="59">
        <v>22</v>
      </c>
      <c r="E367" s="59">
        <v>1</v>
      </c>
      <c r="F367" s="59">
        <v>602</v>
      </c>
      <c r="G367" s="59">
        <v>19</v>
      </c>
      <c r="H367" s="59">
        <v>14</v>
      </c>
      <c r="I367" s="59" t="s">
        <v>8425</v>
      </c>
      <c r="J367" s="10">
        <v>12320000</v>
      </c>
      <c r="K367" s="10">
        <v>0</v>
      </c>
      <c r="L367" s="10">
        <v>0</v>
      </c>
      <c r="M367" s="10">
        <v>0</v>
      </c>
      <c r="N367" s="10">
        <v>0</v>
      </c>
      <c r="O367" s="10">
        <v>12320000</v>
      </c>
      <c r="P367" s="10">
        <v>12320000</v>
      </c>
      <c r="Q367" s="10">
        <v>5527241</v>
      </c>
      <c r="R367" s="10">
        <v>0</v>
      </c>
      <c r="S367" s="10">
        <v>0</v>
      </c>
      <c r="T367" s="10">
        <v>0</v>
      </c>
      <c r="U367" s="10">
        <v>6792759</v>
      </c>
    </row>
    <row r="368" spans="1:21" ht="15" customHeight="1" x14ac:dyDescent="0.25">
      <c r="A368" s="59">
        <v>24</v>
      </c>
      <c r="B368" s="59">
        <v>1</v>
      </c>
      <c r="C368" s="59">
        <v>3</v>
      </c>
      <c r="D368" s="59">
        <v>22</v>
      </c>
      <c r="E368" s="59">
        <v>1</v>
      </c>
      <c r="F368" s="59">
        <v>602</v>
      </c>
      <c r="G368" s="59">
        <v>19</v>
      </c>
      <c r="H368" s="59">
        <v>15</v>
      </c>
      <c r="I368" s="59" t="s">
        <v>8409</v>
      </c>
      <c r="J368" s="10">
        <v>649192</v>
      </c>
      <c r="K368" s="10">
        <v>0</v>
      </c>
      <c r="L368" s="10">
        <v>0</v>
      </c>
      <c r="M368" s="10">
        <v>0</v>
      </c>
      <c r="N368" s="10">
        <v>0</v>
      </c>
      <c r="O368" s="10">
        <v>649192</v>
      </c>
      <c r="P368" s="10">
        <v>0</v>
      </c>
      <c r="Q368" s="10">
        <v>0</v>
      </c>
      <c r="R368" s="10">
        <v>0</v>
      </c>
      <c r="S368" s="10">
        <v>0</v>
      </c>
      <c r="T368" s="10">
        <v>649192</v>
      </c>
      <c r="U368" s="10">
        <v>0</v>
      </c>
    </row>
    <row r="369" spans="1:21" ht="15" customHeight="1" x14ac:dyDescent="0.25">
      <c r="A369" s="59">
        <v>24</v>
      </c>
      <c r="B369" s="59">
        <v>1</v>
      </c>
      <c r="C369" s="59">
        <v>3</v>
      </c>
      <c r="D369" s="59">
        <v>22</v>
      </c>
      <c r="E369" s="59">
        <v>1</v>
      </c>
      <c r="F369" s="59">
        <v>602</v>
      </c>
      <c r="G369" s="59">
        <v>19</v>
      </c>
      <c r="H369" s="59">
        <v>16</v>
      </c>
      <c r="I369" s="59" t="s">
        <v>8426</v>
      </c>
      <c r="J369" s="10">
        <v>7703020</v>
      </c>
      <c r="K369" s="10">
        <v>0</v>
      </c>
      <c r="L369" s="10">
        <v>0</v>
      </c>
      <c r="M369" s="10">
        <v>0</v>
      </c>
      <c r="N369" s="10">
        <v>0</v>
      </c>
      <c r="O369" s="10">
        <v>7703020</v>
      </c>
      <c r="P369" s="10">
        <v>0</v>
      </c>
      <c r="Q369" s="10">
        <v>0</v>
      </c>
      <c r="R369" s="10">
        <v>0</v>
      </c>
      <c r="S369" s="10">
        <v>0</v>
      </c>
      <c r="T369" s="10">
        <v>7703020</v>
      </c>
      <c r="U369" s="10">
        <v>0</v>
      </c>
    </row>
    <row r="370" spans="1:21" ht="15" customHeight="1" x14ac:dyDescent="0.25">
      <c r="A370" s="59">
        <v>24</v>
      </c>
      <c r="B370" s="59">
        <v>1</v>
      </c>
      <c r="C370" s="59">
        <v>3</v>
      </c>
      <c r="D370" s="59">
        <v>22</v>
      </c>
      <c r="E370" s="59">
        <v>1</v>
      </c>
      <c r="F370" s="59">
        <v>602</v>
      </c>
      <c r="G370" s="59">
        <v>19</v>
      </c>
      <c r="H370" s="59">
        <v>17</v>
      </c>
      <c r="I370" s="59" t="s">
        <v>8427</v>
      </c>
      <c r="J370" s="10">
        <v>17188590</v>
      </c>
      <c r="K370" s="10">
        <v>0</v>
      </c>
      <c r="L370" s="10">
        <v>0</v>
      </c>
      <c r="M370" s="10">
        <v>0</v>
      </c>
      <c r="N370" s="10">
        <v>0</v>
      </c>
      <c r="O370" s="10">
        <v>17188590</v>
      </c>
      <c r="P370" s="10">
        <v>0</v>
      </c>
      <c r="Q370" s="10">
        <v>0</v>
      </c>
      <c r="R370" s="10">
        <v>0</v>
      </c>
      <c r="S370" s="10">
        <v>0</v>
      </c>
      <c r="T370" s="10">
        <v>17188590</v>
      </c>
      <c r="U370" s="10">
        <v>0</v>
      </c>
    </row>
    <row r="371" spans="1:21" ht="15" customHeight="1" x14ac:dyDescent="0.25">
      <c r="A371" s="59">
        <v>24</v>
      </c>
      <c r="B371" s="59">
        <v>1</v>
      </c>
      <c r="C371" s="59">
        <v>3</v>
      </c>
      <c r="D371" s="59">
        <v>22</v>
      </c>
      <c r="E371" s="59">
        <v>1</v>
      </c>
      <c r="F371" s="59">
        <v>602</v>
      </c>
      <c r="G371" s="59">
        <v>19</v>
      </c>
      <c r="H371" s="59">
        <v>18</v>
      </c>
      <c r="I371" s="59" t="s">
        <v>8428</v>
      </c>
      <c r="J371" s="10">
        <v>196100</v>
      </c>
      <c r="K371" s="10">
        <v>0</v>
      </c>
      <c r="L371" s="10">
        <v>0</v>
      </c>
      <c r="M371" s="10">
        <v>0</v>
      </c>
      <c r="N371" s="10">
        <v>0</v>
      </c>
      <c r="O371" s="10">
        <v>196100</v>
      </c>
      <c r="P371" s="10">
        <v>0</v>
      </c>
      <c r="Q371" s="10">
        <v>0</v>
      </c>
      <c r="R371" s="10">
        <v>0</v>
      </c>
      <c r="S371" s="10">
        <v>0</v>
      </c>
      <c r="T371" s="10">
        <v>196100</v>
      </c>
      <c r="U371" s="10">
        <v>0</v>
      </c>
    </row>
    <row r="372" spans="1:21" ht="15" customHeight="1" x14ac:dyDescent="0.25">
      <c r="A372" s="59">
        <v>24</v>
      </c>
      <c r="B372" s="59">
        <v>1</v>
      </c>
      <c r="C372" s="59">
        <v>3</v>
      </c>
      <c r="D372" s="59">
        <v>22</v>
      </c>
      <c r="E372" s="59">
        <v>1</v>
      </c>
      <c r="F372" s="59">
        <v>602</v>
      </c>
      <c r="G372" s="59">
        <v>19</v>
      </c>
      <c r="H372" s="59">
        <v>19</v>
      </c>
      <c r="I372" s="59" t="s">
        <v>8429</v>
      </c>
      <c r="J372" s="10">
        <v>1685400</v>
      </c>
      <c r="K372" s="10">
        <v>0</v>
      </c>
      <c r="L372" s="10">
        <v>0</v>
      </c>
      <c r="M372" s="10">
        <v>0</v>
      </c>
      <c r="N372" s="10">
        <v>0</v>
      </c>
      <c r="O372" s="10">
        <v>1685400</v>
      </c>
      <c r="P372" s="10">
        <v>0</v>
      </c>
      <c r="Q372" s="10">
        <v>0</v>
      </c>
      <c r="R372" s="10">
        <v>0</v>
      </c>
      <c r="S372" s="10">
        <v>0</v>
      </c>
      <c r="T372" s="10">
        <v>1685400</v>
      </c>
      <c r="U372" s="10">
        <v>0</v>
      </c>
    </row>
    <row r="373" spans="1:21" ht="15" customHeight="1" x14ac:dyDescent="0.25">
      <c r="A373" s="59">
        <v>24</v>
      </c>
      <c r="B373" s="59">
        <v>1</v>
      </c>
      <c r="C373" s="59">
        <v>3</v>
      </c>
      <c r="D373" s="59">
        <v>22</v>
      </c>
      <c r="E373" s="59">
        <v>1</v>
      </c>
      <c r="F373" s="59">
        <v>602</v>
      </c>
      <c r="G373" s="59">
        <v>19</v>
      </c>
      <c r="H373" s="59">
        <v>20</v>
      </c>
      <c r="I373" s="59" t="s">
        <v>8430</v>
      </c>
      <c r="J373" s="10">
        <v>554001602</v>
      </c>
      <c r="K373" s="10">
        <v>0</v>
      </c>
      <c r="L373" s="10">
        <v>0</v>
      </c>
      <c r="M373" s="10">
        <v>0</v>
      </c>
      <c r="N373" s="10">
        <v>0</v>
      </c>
      <c r="O373" s="10">
        <v>554001602</v>
      </c>
      <c r="P373" s="10">
        <v>0</v>
      </c>
      <c r="Q373" s="10">
        <v>0</v>
      </c>
      <c r="R373" s="10">
        <v>0</v>
      </c>
      <c r="S373" s="10">
        <v>0</v>
      </c>
      <c r="T373" s="10">
        <v>554001602</v>
      </c>
      <c r="U373" s="10">
        <v>0</v>
      </c>
    </row>
    <row r="374" spans="1:21" ht="15" customHeight="1" x14ac:dyDescent="0.25">
      <c r="A374" s="59">
        <v>24</v>
      </c>
      <c r="B374" s="59">
        <v>1</v>
      </c>
      <c r="C374" s="59">
        <v>3</v>
      </c>
      <c r="D374" s="59">
        <v>22</v>
      </c>
      <c r="E374" s="59">
        <v>1</v>
      </c>
      <c r="F374" s="59">
        <v>602</v>
      </c>
      <c r="G374" s="59">
        <v>19</v>
      </c>
      <c r="H374" s="59">
        <v>21</v>
      </c>
      <c r="I374" s="59" t="s">
        <v>8431</v>
      </c>
      <c r="J374" s="10">
        <v>50000000</v>
      </c>
      <c r="K374" s="10">
        <v>0</v>
      </c>
      <c r="L374" s="10">
        <v>0</v>
      </c>
      <c r="M374" s="10">
        <v>0</v>
      </c>
      <c r="N374" s="10">
        <v>0</v>
      </c>
      <c r="O374" s="10">
        <v>50000000</v>
      </c>
      <c r="P374" s="10">
        <v>0</v>
      </c>
      <c r="Q374" s="10">
        <v>0</v>
      </c>
      <c r="R374" s="10">
        <v>0</v>
      </c>
      <c r="S374" s="10">
        <v>0</v>
      </c>
      <c r="T374" s="10">
        <v>50000000</v>
      </c>
      <c r="U374" s="10">
        <v>0</v>
      </c>
    </row>
    <row r="375" spans="1:21" ht="15" customHeight="1" x14ac:dyDescent="0.25">
      <c r="A375" s="59">
        <v>24</v>
      </c>
      <c r="B375" s="59">
        <v>1</v>
      </c>
      <c r="C375" s="59">
        <v>3</v>
      </c>
      <c r="D375" s="59">
        <v>22</v>
      </c>
      <c r="E375" s="59">
        <v>1</v>
      </c>
      <c r="F375" s="59">
        <v>602</v>
      </c>
      <c r="G375" s="59">
        <v>19</v>
      </c>
      <c r="H375" s="59">
        <v>22</v>
      </c>
      <c r="I375" s="59" t="s">
        <v>8432</v>
      </c>
      <c r="J375" s="10">
        <v>100000000</v>
      </c>
      <c r="K375" s="10">
        <v>0</v>
      </c>
      <c r="L375" s="10">
        <v>0</v>
      </c>
      <c r="M375" s="10">
        <v>0</v>
      </c>
      <c r="N375" s="10">
        <v>0</v>
      </c>
      <c r="O375" s="10">
        <v>100000000</v>
      </c>
      <c r="P375" s="10">
        <v>0</v>
      </c>
      <c r="Q375" s="10">
        <v>0</v>
      </c>
      <c r="R375" s="10">
        <v>0</v>
      </c>
      <c r="S375" s="10">
        <v>0</v>
      </c>
      <c r="T375" s="10">
        <v>100000000</v>
      </c>
      <c r="U375" s="10">
        <v>0</v>
      </c>
    </row>
    <row r="376" spans="1:21" ht="15" customHeight="1" x14ac:dyDescent="0.25">
      <c r="A376" s="59">
        <v>24</v>
      </c>
      <c r="B376" s="59">
        <v>1</v>
      </c>
      <c r="C376" s="59">
        <v>3</v>
      </c>
      <c r="D376" s="59">
        <v>22</v>
      </c>
      <c r="E376" s="59">
        <v>1</v>
      </c>
      <c r="F376" s="59">
        <v>602</v>
      </c>
      <c r="G376" s="59">
        <v>19</v>
      </c>
      <c r="H376" s="59">
        <v>23</v>
      </c>
      <c r="I376" s="59" t="s">
        <v>8433</v>
      </c>
      <c r="J376" s="10">
        <v>60787891</v>
      </c>
      <c r="K376" s="10">
        <v>0</v>
      </c>
      <c r="L376" s="10">
        <v>0</v>
      </c>
      <c r="M376" s="10">
        <v>0</v>
      </c>
      <c r="N376" s="10">
        <v>0</v>
      </c>
      <c r="O376" s="10">
        <v>60787891</v>
      </c>
      <c r="P376" s="10">
        <v>0</v>
      </c>
      <c r="Q376" s="10">
        <v>0</v>
      </c>
      <c r="R376" s="10">
        <v>0</v>
      </c>
      <c r="S376" s="10">
        <v>0</v>
      </c>
      <c r="T376" s="10">
        <v>60787891</v>
      </c>
      <c r="U376" s="10">
        <v>0</v>
      </c>
    </row>
    <row r="377" spans="1:21" ht="15" customHeight="1" x14ac:dyDescent="0.25">
      <c r="A377" s="59">
        <v>24</v>
      </c>
      <c r="B377" s="59">
        <v>1</v>
      </c>
      <c r="C377" s="59">
        <v>3</v>
      </c>
      <c r="D377" s="59">
        <v>22</v>
      </c>
      <c r="E377" s="59">
        <v>1</v>
      </c>
      <c r="F377" s="59">
        <v>602</v>
      </c>
      <c r="G377" s="59">
        <v>19</v>
      </c>
      <c r="H377" s="59">
        <v>24</v>
      </c>
      <c r="I377" s="59" t="s">
        <v>8434</v>
      </c>
      <c r="J377" s="10">
        <v>7682870</v>
      </c>
      <c r="K377" s="10">
        <v>0</v>
      </c>
      <c r="L377" s="10">
        <v>0</v>
      </c>
      <c r="M377" s="10">
        <v>0</v>
      </c>
      <c r="N377" s="10">
        <v>0</v>
      </c>
      <c r="O377" s="10">
        <v>7682870</v>
      </c>
      <c r="P377" s="10">
        <v>0</v>
      </c>
      <c r="Q377" s="10">
        <v>0</v>
      </c>
      <c r="R377" s="10">
        <v>0</v>
      </c>
      <c r="S377" s="10">
        <v>0</v>
      </c>
      <c r="T377" s="10">
        <v>7682870</v>
      </c>
      <c r="U377" s="10">
        <v>0</v>
      </c>
    </row>
    <row r="378" spans="1:21" ht="15" customHeight="1" x14ac:dyDescent="0.25">
      <c r="A378" s="59">
        <v>24</v>
      </c>
      <c r="B378" s="59">
        <v>1</v>
      </c>
      <c r="C378" s="59">
        <v>3</v>
      </c>
      <c r="D378" s="59">
        <v>22</v>
      </c>
      <c r="E378" s="59">
        <v>1</v>
      </c>
      <c r="F378" s="59">
        <v>602</v>
      </c>
      <c r="G378" s="59">
        <v>19</v>
      </c>
      <c r="H378" s="59">
        <v>25</v>
      </c>
      <c r="I378" s="59" t="s">
        <v>8420</v>
      </c>
      <c r="J378" s="10">
        <v>885608</v>
      </c>
      <c r="K378" s="10">
        <v>0</v>
      </c>
      <c r="L378" s="10">
        <v>0</v>
      </c>
      <c r="M378" s="10">
        <v>0</v>
      </c>
      <c r="N378" s="10">
        <v>0</v>
      </c>
      <c r="O378" s="10">
        <v>885608</v>
      </c>
      <c r="P378" s="10">
        <v>885608</v>
      </c>
      <c r="Q378" s="10">
        <v>0</v>
      </c>
      <c r="R378" s="10">
        <v>0</v>
      </c>
      <c r="S378" s="10">
        <v>0</v>
      </c>
      <c r="T378" s="10">
        <v>0</v>
      </c>
      <c r="U378" s="10">
        <v>885608</v>
      </c>
    </row>
    <row r="379" spans="1:21" ht="15" customHeight="1" x14ac:dyDescent="0.25">
      <c r="A379" s="59">
        <v>24</v>
      </c>
      <c r="B379" s="59">
        <v>1</v>
      </c>
      <c r="C379" s="59">
        <v>3</v>
      </c>
      <c r="D379" s="59">
        <v>22</v>
      </c>
      <c r="E379" s="59">
        <v>1</v>
      </c>
      <c r="F379" s="59">
        <v>602</v>
      </c>
      <c r="G379" s="59">
        <v>19</v>
      </c>
      <c r="H379" s="59">
        <v>26</v>
      </c>
      <c r="I379" s="59" t="s">
        <v>8435</v>
      </c>
      <c r="J379" s="10">
        <v>930000000</v>
      </c>
      <c r="K379" s="10">
        <v>0</v>
      </c>
      <c r="L379" s="10">
        <v>0</v>
      </c>
      <c r="M379" s="10">
        <v>0</v>
      </c>
      <c r="N379" s="10">
        <v>0</v>
      </c>
      <c r="O379" s="10">
        <v>930000000</v>
      </c>
      <c r="P379" s="10">
        <v>930000000</v>
      </c>
      <c r="Q379" s="10">
        <v>0</v>
      </c>
      <c r="R379" s="10">
        <v>0</v>
      </c>
      <c r="S379" s="10">
        <v>0</v>
      </c>
      <c r="T379" s="10">
        <v>0</v>
      </c>
      <c r="U379" s="10">
        <v>930000000</v>
      </c>
    </row>
    <row r="380" spans="1:21" ht="15" customHeight="1" x14ac:dyDescent="0.25">
      <c r="A380" s="59">
        <v>24</v>
      </c>
      <c r="B380" s="59">
        <v>1</v>
      </c>
      <c r="C380" s="59">
        <v>3</v>
      </c>
      <c r="D380" s="59">
        <v>22</v>
      </c>
      <c r="E380" s="59">
        <v>1</v>
      </c>
      <c r="F380" s="59">
        <v>602</v>
      </c>
      <c r="G380" s="59">
        <v>19</v>
      </c>
      <c r="H380" s="59">
        <v>27</v>
      </c>
      <c r="I380" s="59" t="s">
        <v>8436</v>
      </c>
      <c r="J380" s="10">
        <v>822356336</v>
      </c>
      <c r="K380" s="10">
        <v>0</v>
      </c>
      <c r="L380" s="10">
        <v>0</v>
      </c>
      <c r="M380" s="10">
        <v>0</v>
      </c>
      <c r="N380" s="10">
        <v>0</v>
      </c>
      <c r="O380" s="10">
        <v>822356336</v>
      </c>
      <c r="P380" s="10">
        <v>397438800</v>
      </c>
      <c r="Q380" s="10">
        <v>397438800</v>
      </c>
      <c r="R380" s="10">
        <v>392438800</v>
      </c>
      <c r="S380" s="10">
        <v>392438800</v>
      </c>
      <c r="T380" s="10">
        <v>424917536</v>
      </c>
      <c r="U380" s="10">
        <v>0</v>
      </c>
    </row>
    <row r="381" spans="1:21" ht="15" customHeight="1" x14ac:dyDescent="0.25">
      <c r="A381" s="59">
        <v>24</v>
      </c>
      <c r="B381" s="59">
        <v>1</v>
      </c>
      <c r="C381" s="59">
        <v>3</v>
      </c>
      <c r="D381" s="59">
        <v>22</v>
      </c>
      <c r="E381" s="59">
        <v>1</v>
      </c>
      <c r="F381" s="59">
        <v>602</v>
      </c>
      <c r="G381" s="59">
        <v>19</v>
      </c>
      <c r="H381" s="59">
        <v>28</v>
      </c>
      <c r="I381" s="59" t="s">
        <v>8420</v>
      </c>
      <c r="J381" s="10">
        <v>87980000</v>
      </c>
      <c r="K381" s="10">
        <v>0</v>
      </c>
      <c r="L381" s="10">
        <v>0</v>
      </c>
      <c r="M381" s="10">
        <v>0</v>
      </c>
      <c r="N381" s="10">
        <v>0</v>
      </c>
      <c r="O381" s="10">
        <v>87980000</v>
      </c>
      <c r="P381" s="10">
        <v>87980000</v>
      </c>
      <c r="Q381" s="10">
        <v>0</v>
      </c>
      <c r="R381" s="10">
        <v>0</v>
      </c>
      <c r="S381" s="10">
        <v>0</v>
      </c>
      <c r="T381" s="10">
        <v>0</v>
      </c>
      <c r="U381" s="10">
        <v>87980000</v>
      </c>
    </row>
    <row r="382" spans="1:21" ht="15" customHeight="1" x14ac:dyDescent="0.25">
      <c r="A382" s="59">
        <v>24</v>
      </c>
      <c r="B382" s="59">
        <v>1</v>
      </c>
      <c r="C382" s="59">
        <v>3</v>
      </c>
      <c r="D382" s="59">
        <v>22</v>
      </c>
      <c r="E382" s="59">
        <v>1</v>
      </c>
      <c r="F382" s="59">
        <v>602</v>
      </c>
      <c r="G382" s="59">
        <v>19</v>
      </c>
      <c r="H382" s="59">
        <v>29</v>
      </c>
      <c r="I382" s="59" t="s">
        <v>8437</v>
      </c>
      <c r="J382" s="10">
        <v>300000000</v>
      </c>
      <c r="K382" s="10">
        <v>0</v>
      </c>
      <c r="L382" s="10">
        <v>0</v>
      </c>
      <c r="M382" s="10">
        <v>0</v>
      </c>
      <c r="N382" s="10">
        <v>0</v>
      </c>
      <c r="O382" s="10">
        <v>300000000</v>
      </c>
      <c r="P382" s="10">
        <v>0</v>
      </c>
      <c r="Q382" s="10">
        <v>0</v>
      </c>
      <c r="R382" s="10">
        <v>0</v>
      </c>
      <c r="S382" s="10">
        <v>0</v>
      </c>
      <c r="T382" s="10">
        <v>300000000</v>
      </c>
      <c r="U382" s="10">
        <v>0</v>
      </c>
    </row>
    <row r="383" spans="1:21" ht="15" customHeight="1" x14ac:dyDescent="0.25">
      <c r="A383" s="59">
        <v>24</v>
      </c>
      <c r="B383" s="59">
        <v>1</v>
      </c>
      <c r="C383" s="59">
        <v>3</v>
      </c>
      <c r="D383" s="59">
        <v>22</v>
      </c>
      <c r="E383" s="59">
        <v>1</v>
      </c>
      <c r="F383" s="59">
        <v>602</v>
      </c>
      <c r="G383" s="59">
        <v>19</v>
      </c>
      <c r="H383" s="59">
        <v>30</v>
      </c>
      <c r="I383" s="59" t="s">
        <v>8438</v>
      </c>
      <c r="J383" s="10">
        <v>1696000</v>
      </c>
      <c r="K383" s="10">
        <v>0</v>
      </c>
      <c r="L383" s="10">
        <v>0</v>
      </c>
      <c r="M383" s="10">
        <v>0</v>
      </c>
      <c r="N383" s="10">
        <v>0</v>
      </c>
      <c r="O383" s="10">
        <v>1696000</v>
      </c>
      <c r="P383" s="10">
        <v>0</v>
      </c>
      <c r="Q383" s="10">
        <v>0</v>
      </c>
      <c r="R383" s="10">
        <v>0</v>
      </c>
      <c r="S383" s="10">
        <v>0</v>
      </c>
      <c r="T383" s="10">
        <v>1696000</v>
      </c>
      <c r="U383" s="10">
        <v>0</v>
      </c>
    </row>
    <row r="384" spans="1:21" ht="15" customHeight="1" x14ac:dyDescent="0.25">
      <c r="A384" s="59">
        <v>24</v>
      </c>
      <c r="B384" s="59">
        <v>1</v>
      </c>
      <c r="C384" s="59">
        <v>3</v>
      </c>
      <c r="D384" s="59">
        <v>22</v>
      </c>
      <c r="E384" s="59">
        <v>1</v>
      </c>
      <c r="F384" s="59">
        <v>602</v>
      </c>
      <c r="G384" s="59">
        <v>19</v>
      </c>
      <c r="H384" s="59">
        <v>31</v>
      </c>
      <c r="I384" s="59" t="s">
        <v>8439</v>
      </c>
      <c r="J384" s="10">
        <v>238852605</v>
      </c>
      <c r="K384" s="10">
        <v>0</v>
      </c>
      <c r="L384" s="10">
        <v>0</v>
      </c>
      <c r="M384" s="10">
        <v>0</v>
      </c>
      <c r="N384" s="10">
        <v>0</v>
      </c>
      <c r="O384" s="10">
        <v>238852605</v>
      </c>
      <c r="P384" s="10">
        <v>238852605</v>
      </c>
      <c r="Q384" s="10">
        <v>165548288</v>
      </c>
      <c r="R384" s="10">
        <v>76091326</v>
      </c>
      <c r="S384" s="10">
        <v>76091326</v>
      </c>
      <c r="T384" s="10">
        <v>0</v>
      </c>
      <c r="U384" s="10">
        <v>73304317</v>
      </c>
    </row>
    <row r="385" spans="1:21" ht="15" customHeight="1" x14ac:dyDescent="0.25">
      <c r="A385" s="59">
        <v>24</v>
      </c>
      <c r="B385" s="59">
        <v>1</v>
      </c>
      <c r="C385" s="59">
        <v>3</v>
      </c>
      <c r="D385" s="59">
        <v>22</v>
      </c>
      <c r="E385" s="59">
        <v>1</v>
      </c>
      <c r="F385" s="59">
        <v>602</v>
      </c>
      <c r="G385" s="59">
        <v>19</v>
      </c>
      <c r="H385" s="59">
        <v>32</v>
      </c>
      <c r="I385" s="59" t="s">
        <v>8440</v>
      </c>
      <c r="J385" s="10">
        <v>200000000</v>
      </c>
      <c r="K385" s="10">
        <v>0</v>
      </c>
      <c r="L385" s="10">
        <v>0</v>
      </c>
      <c r="M385" s="10">
        <v>0</v>
      </c>
      <c r="N385" s="10">
        <v>0</v>
      </c>
      <c r="O385" s="10">
        <v>200000000</v>
      </c>
      <c r="P385" s="10">
        <v>200000000</v>
      </c>
      <c r="Q385" s="10">
        <v>0</v>
      </c>
      <c r="R385" s="10">
        <v>0</v>
      </c>
      <c r="S385" s="10">
        <v>0</v>
      </c>
      <c r="T385" s="10">
        <v>0</v>
      </c>
      <c r="U385" s="10">
        <v>200000000</v>
      </c>
    </row>
    <row r="386" spans="1:21" ht="15" customHeight="1" x14ac:dyDescent="0.25">
      <c r="A386" s="59">
        <v>24</v>
      </c>
      <c r="B386" s="59">
        <v>1</v>
      </c>
      <c r="C386" s="59">
        <v>3</v>
      </c>
      <c r="D386" s="59">
        <v>22</v>
      </c>
      <c r="E386" s="59">
        <v>1</v>
      </c>
      <c r="F386" s="59">
        <v>602</v>
      </c>
      <c r="G386" s="59">
        <v>19</v>
      </c>
      <c r="H386" s="59">
        <v>33</v>
      </c>
      <c r="I386" s="59" t="s">
        <v>8441</v>
      </c>
      <c r="J386" s="10">
        <v>90000000</v>
      </c>
      <c r="K386" s="10">
        <v>0</v>
      </c>
      <c r="L386" s="10">
        <v>0</v>
      </c>
      <c r="M386" s="10">
        <v>0</v>
      </c>
      <c r="N386" s="10">
        <v>0</v>
      </c>
      <c r="O386" s="10">
        <v>90000000</v>
      </c>
      <c r="P386" s="10">
        <v>0</v>
      </c>
      <c r="Q386" s="10">
        <v>0</v>
      </c>
      <c r="R386" s="10">
        <v>0</v>
      </c>
      <c r="S386" s="10">
        <v>0</v>
      </c>
      <c r="T386" s="10">
        <v>90000000</v>
      </c>
      <c r="U386" s="10">
        <v>0</v>
      </c>
    </row>
    <row r="387" spans="1:21" ht="15" customHeight="1" x14ac:dyDescent="0.25">
      <c r="A387" s="59">
        <v>24</v>
      </c>
      <c r="B387" s="59">
        <v>1</v>
      </c>
      <c r="C387" s="59">
        <v>3</v>
      </c>
      <c r="D387" s="59">
        <v>22</v>
      </c>
      <c r="E387" s="59">
        <v>1</v>
      </c>
      <c r="F387" s="59">
        <v>602</v>
      </c>
      <c r="G387" s="59">
        <v>19</v>
      </c>
      <c r="H387" s="59">
        <v>34</v>
      </c>
      <c r="I387" s="59" t="s">
        <v>8442</v>
      </c>
      <c r="J387" s="10">
        <v>351084466</v>
      </c>
      <c r="K387" s="10">
        <v>0</v>
      </c>
      <c r="L387" s="10">
        <v>0</v>
      </c>
      <c r="M387" s="10">
        <v>0</v>
      </c>
      <c r="N387" s="10">
        <v>0</v>
      </c>
      <c r="O387" s="10">
        <v>351084466</v>
      </c>
      <c r="P387" s="10">
        <v>0</v>
      </c>
      <c r="Q387" s="10">
        <v>0</v>
      </c>
      <c r="R387" s="10">
        <v>0</v>
      </c>
      <c r="S387" s="10">
        <v>0</v>
      </c>
      <c r="T387" s="10">
        <v>351084466</v>
      </c>
      <c r="U387" s="10">
        <v>0</v>
      </c>
    </row>
    <row r="388" spans="1:21" ht="15" customHeight="1" x14ac:dyDescent="0.25">
      <c r="A388" s="59">
        <v>24</v>
      </c>
      <c r="B388" s="59">
        <v>1</v>
      </c>
      <c r="C388" s="59">
        <v>3</v>
      </c>
      <c r="D388" s="59">
        <v>22</v>
      </c>
      <c r="E388" s="59">
        <v>1</v>
      </c>
      <c r="F388" s="59">
        <v>602</v>
      </c>
      <c r="G388" s="59">
        <v>19</v>
      </c>
      <c r="H388" s="59">
        <v>35</v>
      </c>
      <c r="I388" s="59" t="s">
        <v>8443</v>
      </c>
      <c r="J388" s="10">
        <v>150000000</v>
      </c>
      <c r="K388" s="10">
        <v>0</v>
      </c>
      <c r="L388" s="10">
        <v>0</v>
      </c>
      <c r="M388" s="10">
        <v>0</v>
      </c>
      <c r="N388" s="10">
        <v>0</v>
      </c>
      <c r="O388" s="10">
        <v>150000000</v>
      </c>
      <c r="P388" s="10">
        <v>150000000</v>
      </c>
      <c r="Q388" s="10">
        <v>0</v>
      </c>
      <c r="R388" s="10">
        <v>0</v>
      </c>
      <c r="S388" s="10">
        <v>0</v>
      </c>
      <c r="T388" s="10">
        <v>0</v>
      </c>
      <c r="U388" s="10">
        <v>150000000</v>
      </c>
    </row>
    <row r="389" spans="1:21" ht="15" customHeight="1" x14ac:dyDescent="0.25">
      <c r="A389" s="59">
        <v>24</v>
      </c>
      <c r="B389" s="59">
        <v>1</v>
      </c>
      <c r="C389" s="59">
        <v>3</v>
      </c>
      <c r="D389" s="59">
        <v>22</v>
      </c>
      <c r="E389" s="59">
        <v>1</v>
      </c>
      <c r="F389" s="59">
        <v>602</v>
      </c>
      <c r="G389" s="59">
        <v>19</v>
      </c>
      <c r="H389" s="59">
        <v>80</v>
      </c>
      <c r="I389" s="59" t="s">
        <v>8444</v>
      </c>
      <c r="J389" s="10">
        <v>2038783217</v>
      </c>
      <c r="K389" s="10">
        <v>0</v>
      </c>
      <c r="L389" s="10">
        <v>0</v>
      </c>
      <c r="M389" s="10">
        <v>0</v>
      </c>
      <c r="N389" s="10">
        <v>0</v>
      </c>
      <c r="O389" s="10">
        <v>2038783217</v>
      </c>
      <c r="P389" s="10">
        <v>2038783217</v>
      </c>
      <c r="Q389" s="10">
        <v>2037883217</v>
      </c>
      <c r="R389" s="10">
        <v>1533883217</v>
      </c>
      <c r="S389" s="10">
        <v>1533883217</v>
      </c>
      <c r="T389" s="10">
        <v>0</v>
      </c>
      <c r="U389" s="10">
        <v>900000</v>
      </c>
    </row>
    <row r="390" spans="1:21" ht="15" customHeight="1" x14ac:dyDescent="0.25">
      <c r="A390" s="59">
        <v>24</v>
      </c>
      <c r="B390" s="59">
        <v>1</v>
      </c>
      <c r="C390" s="59">
        <v>3</v>
      </c>
      <c r="D390" s="59">
        <v>22</v>
      </c>
      <c r="E390" s="59">
        <v>1</v>
      </c>
      <c r="F390" s="59">
        <v>602</v>
      </c>
      <c r="G390" s="59">
        <v>19</v>
      </c>
      <c r="H390" s="59">
        <v>81</v>
      </c>
      <c r="I390" s="59" t="s">
        <v>8445</v>
      </c>
      <c r="J390" s="10">
        <v>259676511</v>
      </c>
      <c r="K390" s="10">
        <v>0</v>
      </c>
      <c r="L390" s="10">
        <v>0</v>
      </c>
      <c r="M390" s="10">
        <v>0</v>
      </c>
      <c r="N390" s="10">
        <v>0</v>
      </c>
      <c r="O390" s="10">
        <v>259676511</v>
      </c>
      <c r="P390" s="10">
        <v>259676511</v>
      </c>
      <c r="Q390" s="10">
        <v>259676511</v>
      </c>
      <c r="R390" s="10">
        <v>28662360</v>
      </c>
      <c r="S390" s="10">
        <v>28662360</v>
      </c>
      <c r="T390" s="10">
        <v>0</v>
      </c>
      <c r="U390" s="10">
        <v>0</v>
      </c>
    </row>
    <row r="391" spans="1:21" ht="15" customHeight="1" x14ac:dyDescent="0.25">
      <c r="A391" s="59">
        <v>24</v>
      </c>
      <c r="B391" s="59">
        <v>1</v>
      </c>
      <c r="C391" s="59">
        <v>3</v>
      </c>
      <c r="D391" s="59">
        <v>22</v>
      </c>
      <c r="E391" s="59">
        <v>1</v>
      </c>
      <c r="F391" s="59">
        <v>602</v>
      </c>
      <c r="G391" s="59">
        <v>19</v>
      </c>
      <c r="H391" s="59">
        <v>82</v>
      </c>
      <c r="I391" s="59" t="s">
        <v>8446</v>
      </c>
      <c r="J391" s="10">
        <v>778103974</v>
      </c>
      <c r="K391" s="10">
        <v>0</v>
      </c>
      <c r="L391" s="10">
        <v>0</v>
      </c>
      <c r="M391" s="10">
        <v>0</v>
      </c>
      <c r="N391" s="10">
        <v>0</v>
      </c>
      <c r="O391" s="10">
        <v>778103974</v>
      </c>
      <c r="P391" s="10">
        <v>778103974</v>
      </c>
      <c r="Q391" s="10">
        <v>778103974</v>
      </c>
      <c r="R391" s="10">
        <v>0</v>
      </c>
      <c r="S391" s="10">
        <v>0</v>
      </c>
      <c r="T391" s="10">
        <v>0</v>
      </c>
      <c r="U391" s="10">
        <v>0</v>
      </c>
    </row>
    <row r="392" spans="1:21" ht="15" customHeight="1" x14ac:dyDescent="0.25">
      <c r="A392" s="59">
        <v>24</v>
      </c>
      <c r="B392" s="59">
        <v>1</v>
      </c>
      <c r="C392" s="59">
        <v>3</v>
      </c>
      <c r="D392" s="59">
        <v>22</v>
      </c>
      <c r="E392" s="59">
        <v>1</v>
      </c>
      <c r="F392" s="59">
        <v>602</v>
      </c>
      <c r="G392" s="59">
        <v>19</v>
      </c>
      <c r="H392" s="59">
        <v>83</v>
      </c>
      <c r="I392" s="59" t="s">
        <v>8447</v>
      </c>
      <c r="J392" s="10">
        <v>105412787</v>
      </c>
      <c r="K392" s="10">
        <v>0</v>
      </c>
      <c r="L392" s="10">
        <v>0</v>
      </c>
      <c r="M392" s="10">
        <v>0</v>
      </c>
      <c r="N392" s="10">
        <v>0</v>
      </c>
      <c r="O392" s="10">
        <v>105412787</v>
      </c>
      <c r="P392" s="10">
        <v>105412787</v>
      </c>
      <c r="Q392" s="10">
        <v>105412787</v>
      </c>
      <c r="R392" s="10">
        <v>0</v>
      </c>
      <c r="S392" s="10">
        <v>0</v>
      </c>
      <c r="T392" s="10">
        <v>0</v>
      </c>
      <c r="U392" s="10">
        <v>0</v>
      </c>
    </row>
    <row r="393" spans="1:21" ht="15" customHeight="1" x14ac:dyDescent="0.25">
      <c r="A393" s="59">
        <v>24</v>
      </c>
      <c r="B393" s="59">
        <v>1</v>
      </c>
      <c r="C393" s="59">
        <v>3</v>
      </c>
      <c r="D393" s="59">
        <v>22</v>
      </c>
      <c r="E393" s="59">
        <v>1</v>
      </c>
      <c r="F393" s="59">
        <v>602</v>
      </c>
      <c r="G393" s="59">
        <v>21</v>
      </c>
      <c r="H393" s="59">
        <v>0</v>
      </c>
      <c r="I393" s="59" t="s">
        <v>8448</v>
      </c>
      <c r="J393" s="10">
        <v>800000000</v>
      </c>
      <c r="K393" s="10">
        <v>0</v>
      </c>
      <c r="L393" s="10">
        <v>0</v>
      </c>
      <c r="M393" s="10">
        <v>0</v>
      </c>
      <c r="N393" s="10">
        <v>0</v>
      </c>
      <c r="O393" s="10">
        <v>800000000</v>
      </c>
      <c r="P393" s="10">
        <v>0</v>
      </c>
      <c r="Q393" s="10">
        <v>0</v>
      </c>
      <c r="R393" s="10">
        <v>0</v>
      </c>
      <c r="S393" s="10">
        <v>0</v>
      </c>
      <c r="T393" s="10">
        <v>800000000</v>
      </c>
      <c r="U393" s="10">
        <v>0</v>
      </c>
    </row>
    <row r="394" spans="1:21" ht="15" customHeight="1" x14ac:dyDescent="0.25">
      <c r="A394" s="59">
        <v>24</v>
      </c>
      <c r="B394" s="59">
        <v>11</v>
      </c>
      <c r="C394" s="59">
        <v>1</v>
      </c>
      <c r="D394" s="59">
        <v>11</v>
      </c>
      <c r="E394" s="59">
        <v>2</v>
      </c>
      <c r="F394" s="59">
        <v>2</v>
      </c>
      <c r="G394" s="59">
        <v>3</v>
      </c>
      <c r="H394" s="59">
        <v>0</v>
      </c>
      <c r="I394" s="59" t="s">
        <v>251</v>
      </c>
      <c r="J394" s="10">
        <v>2928811</v>
      </c>
      <c r="K394" s="10">
        <v>0</v>
      </c>
      <c r="L394" s="10">
        <v>0</v>
      </c>
      <c r="M394" s="10">
        <v>0</v>
      </c>
      <c r="N394" s="10">
        <v>0</v>
      </c>
      <c r="O394" s="10">
        <v>2928811</v>
      </c>
      <c r="P394" s="10">
        <v>2928811</v>
      </c>
      <c r="Q394" s="10">
        <v>0</v>
      </c>
      <c r="R394" s="10">
        <v>0</v>
      </c>
      <c r="S394" s="10">
        <v>0</v>
      </c>
      <c r="T394" s="10">
        <v>0</v>
      </c>
      <c r="U394" s="10">
        <v>2928811</v>
      </c>
    </row>
    <row r="395" spans="1:21" ht="15" customHeight="1" x14ac:dyDescent="0.25">
      <c r="A395" s="59">
        <v>24</v>
      </c>
      <c r="B395" s="59">
        <v>11</v>
      </c>
      <c r="C395" s="59">
        <v>1</v>
      </c>
      <c r="D395" s="59">
        <v>22</v>
      </c>
      <c r="E395" s="59">
        <v>1</v>
      </c>
      <c r="F395" s="59">
        <v>1</v>
      </c>
      <c r="G395" s="59">
        <v>0</v>
      </c>
      <c r="H395" s="59">
        <v>1</v>
      </c>
      <c r="I395" s="59" t="s">
        <v>669</v>
      </c>
      <c r="J395" s="10">
        <v>0</v>
      </c>
      <c r="K395" s="10">
        <v>0</v>
      </c>
      <c r="L395" s="10">
        <v>0</v>
      </c>
      <c r="M395" s="10">
        <v>0</v>
      </c>
      <c r="N395" s="10">
        <v>0</v>
      </c>
      <c r="O395" s="10">
        <v>0</v>
      </c>
      <c r="P395" s="10">
        <v>0</v>
      </c>
      <c r="Q395" s="10">
        <v>0</v>
      </c>
      <c r="R395" s="10">
        <v>0</v>
      </c>
      <c r="S395" s="10">
        <v>0</v>
      </c>
      <c r="T395" s="10">
        <v>0</v>
      </c>
      <c r="U395" s="10">
        <v>0</v>
      </c>
    </row>
    <row r="396" spans="1:21" ht="15" customHeight="1" x14ac:dyDescent="0.25">
      <c r="A396" s="59">
        <v>25</v>
      </c>
      <c r="B396" s="59">
        <v>1</v>
      </c>
      <c r="C396" s="59">
        <v>2</v>
      </c>
      <c r="D396" s="59">
        <v>11</v>
      </c>
      <c r="E396" s="59">
        <v>1</v>
      </c>
      <c r="F396" s="59">
        <v>1</v>
      </c>
      <c r="G396" s="59">
        <v>1</v>
      </c>
      <c r="H396" s="59">
        <v>0</v>
      </c>
      <c r="I396" s="59" t="s">
        <v>618</v>
      </c>
      <c r="J396" s="10">
        <v>12451068097</v>
      </c>
      <c r="K396" s="10">
        <v>0</v>
      </c>
      <c r="L396" s="10">
        <v>0</v>
      </c>
      <c r="M396" s="10">
        <v>0</v>
      </c>
      <c r="N396" s="10">
        <v>0</v>
      </c>
      <c r="O396" s="10">
        <v>12451068097</v>
      </c>
      <c r="P396" s="10">
        <v>2427356653</v>
      </c>
      <c r="Q396" s="10">
        <v>2427356653</v>
      </c>
      <c r="R396" s="10">
        <v>2427356653</v>
      </c>
      <c r="S396" s="10">
        <v>2021106653</v>
      </c>
      <c r="T396" s="10">
        <v>10023711444</v>
      </c>
      <c r="U396" s="10">
        <v>0</v>
      </c>
    </row>
    <row r="397" spans="1:21" ht="15" customHeight="1" x14ac:dyDescent="0.25">
      <c r="A397" s="59">
        <v>25</v>
      </c>
      <c r="B397" s="59">
        <v>1</v>
      </c>
      <c r="C397" s="59">
        <v>2</v>
      </c>
      <c r="D397" s="59">
        <v>11</v>
      </c>
      <c r="E397" s="59">
        <v>1</v>
      </c>
      <c r="F397" s="59">
        <v>1</v>
      </c>
      <c r="G397" s="59">
        <v>2</v>
      </c>
      <c r="H397" s="59">
        <v>0</v>
      </c>
      <c r="I397" s="59" t="s">
        <v>619</v>
      </c>
      <c r="J397" s="10">
        <v>10076302434</v>
      </c>
      <c r="K397" s="10">
        <v>0</v>
      </c>
      <c r="L397" s="10">
        <v>0</v>
      </c>
      <c r="M397" s="10">
        <v>0</v>
      </c>
      <c r="N397" s="10">
        <v>0</v>
      </c>
      <c r="O397" s="10">
        <v>10076302434</v>
      </c>
      <c r="P397" s="10">
        <v>2641328246.4200001</v>
      </c>
      <c r="Q397" s="10">
        <v>2641328246.4200001</v>
      </c>
      <c r="R397" s="10">
        <v>2641328246.4200001</v>
      </c>
      <c r="S397" s="10">
        <v>2471315544.4200001</v>
      </c>
      <c r="T397" s="10">
        <v>7434974187.5799999</v>
      </c>
      <c r="U397" s="10">
        <v>0</v>
      </c>
    </row>
    <row r="398" spans="1:21" ht="15" customHeight="1" x14ac:dyDescent="0.25">
      <c r="A398" s="59">
        <v>25</v>
      </c>
      <c r="B398" s="59">
        <v>1</v>
      </c>
      <c r="C398" s="59">
        <v>2</v>
      </c>
      <c r="D398" s="59">
        <v>11</v>
      </c>
      <c r="E398" s="59">
        <v>1</v>
      </c>
      <c r="F398" s="59">
        <v>2</v>
      </c>
      <c r="G398" s="59">
        <v>1</v>
      </c>
      <c r="H398" s="59">
        <v>0</v>
      </c>
      <c r="I398" s="59" t="s">
        <v>620</v>
      </c>
      <c r="J398" s="10">
        <v>1258467272</v>
      </c>
      <c r="K398" s="10">
        <v>0</v>
      </c>
      <c r="L398" s="10">
        <v>0</v>
      </c>
      <c r="M398" s="10">
        <v>0</v>
      </c>
      <c r="N398" s="10">
        <v>0</v>
      </c>
      <c r="O398" s="10">
        <v>1258467272</v>
      </c>
      <c r="P398" s="10">
        <v>428388258</v>
      </c>
      <c r="Q398" s="10">
        <v>428388258</v>
      </c>
      <c r="R398" s="10">
        <v>428388258</v>
      </c>
      <c r="S398" s="10">
        <v>428388258</v>
      </c>
      <c r="T398" s="10">
        <v>830079014</v>
      </c>
      <c r="U398" s="10">
        <v>0</v>
      </c>
    </row>
    <row r="399" spans="1:21" ht="15" customHeight="1" x14ac:dyDescent="0.25">
      <c r="A399" s="59">
        <v>25</v>
      </c>
      <c r="B399" s="59">
        <v>1</v>
      </c>
      <c r="C399" s="59">
        <v>2</v>
      </c>
      <c r="D399" s="59">
        <v>11</v>
      </c>
      <c r="E399" s="59">
        <v>1</v>
      </c>
      <c r="F399" s="59">
        <v>2</v>
      </c>
      <c r="G399" s="59">
        <v>2</v>
      </c>
      <c r="H399" s="59">
        <v>0</v>
      </c>
      <c r="I399" s="59" t="s">
        <v>621</v>
      </c>
      <c r="J399" s="10">
        <v>174767661</v>
      </c>
      <c r="K399" s="10">
        <v>0</v>
      </c>
      <c r="L399" s="10">
        <v>0</v>
      </c>
      <c r="M399" s="10">
        <v>0</v>
      </c>
      <c r="N399" s="10">
        <v>0</v>
      </c>
      <c r="O399" s="10">
        <v>174767661</v>
      </c>
      <c r="P399" s="10">
        <v>30356470</v>
      </c>
      <c r="Q399" s="10">
        <v>30356470</v>
      </c>
      <c r="R399" s="10">
        <v>30356470</v>
      </c>
      <c r="S399" s="10">
        <v>30356470</v>
      </c>
      <c r="T399" s="10">
        <v>144411191</v>
      </c>
      <c r="U399" s="10">
        <v>0</v>
      </c>
    </row>
    <row r="400" spans="1:21" ht="15" customHeight="1" x14ac:dyDescent="0.25">
      <c r="A400" s="59">
        <v>25</v>
      </c>
      <c r="B400" s="59">
        <v>1</v>
      </c>
      <c r="C400" s="59">
        <v>2</v>
      </c>
      <c r="D400" s="59">
        <v>22</v>
      </c>
      <c r="E400" s="59">
        <v>1</v>
      </c>
      <c r="F400" s="59">
        <v>3</v>
      </c>
      <c r="G400" s="59">
        <v>1</v>
      </c>
      <c r="H400" s="59">
        <v>1</v>
      </c>
      <c r="I400" s="59" t="s">
        <v>642</v>
      </c>
      <c r="J400" s="10">
        <v>440000000</v>
      </c>
      <c r="K400" s="10">
        <v>0</v>
      </c>
      <c r="L400" s="10">
        <v>0</v>
      </c>
      <c r="M400" s="10">
        <v>0</v>
      </c>
      <c r="N400" s="10">
        <v>0</v>
      </c>
      <c r="O400" s="10">
        <v>440000000</v>
      </c>
      <c r="P400" s="10">
        <v>0</v>
      </c>
      <c r="Q400" s="10">
        <v>0</v>
      </c>
      <c r="R400" s="10">
        <v>0</v>
      </c>
      <c r="S400" s="10">
        <v>0</v>
      </c>
      <c r="T400" s="10">
        <v>440000000</v>
      </c>
      <c r="U400" s="10">
        <v>0</v>
      </c>
    </row>
    <row r="401" spans="1:21" ht="15" customHeight="1" x14ac:dyDescent="0.25">
      <c r="A401" s="59">
        <v>25</v>
      </c>
      <c r="B401" s="59">
        <v>1</v>
      </c>
      <c r="C401" s="59">
        <v>2</v>
      </c>
      <c r="D401" s="59">
        <v>22</v>
      </c>
      <c r="E401" s="59">
        <v>1</v>
      </c>
      <c r="F401" s="59">
        <v>3</v>
      </c>
      <c r="G401" s="59">
        <v>1</v>
      </c>
      <c r="H401" s="59">
        <v>2</v>
      </c>
      <c r="I401" s="59" t="s">
        <v>704</v>
      </c>
      <c r="J401" s="10">
        <v>660000000</v>
      </c>
      <c r="K401" s="10">
        <v>0</v>
      </c>
      <c r="L401" s="10">
        <v>0</v>
      </c>
      <c r="M401" s="10">
        <v>0</v>
      </c>
      <c r="N401" s="10">
        <v>0</v>
      </c>
      <c r="O401" s="10">
        <v>660000000</v>
      </c>
      <c r="P401" s="10">
        <v>0</v>
      </c>
      <c r="Q401" s="10">
        <v>0</v>
      </c>
      <c r="R401" s="10">
        <v>0</v>
      </c>
      <c r="S401" s="10">
        <v>0</v>
      </c>
      <c r="T401" s="10">
        <v>660000000</v>
      </c>
      <c r="U401" s="10">
        <v>0</v>
      </c>
    </row>
    <row r="402" spans="1:21" ht="15" customHeight="1" x14ac:dyDescent="0.25">
      <c r="A402" s="59">
        <v>25</v>
      </c>
      <c r="B402" s="59">
        <v>1</v>
      </c>
      <c r="C402" s="59">
        <v>2</v>
      </c>
      <c r="D402" s="59">
        <v>33</v>
      </c>
      <c r="E402" s="59">
        <v>1</v>
      </c>
      <c r="F402" s="59">
        <v>1</v>
      </c>
      <c r="G402" s="59">
        <v>1</v>
      </c>
      <c r="H402" s="59">
        <v>0</v>
      </c>
      <c r="I402" s="59" t="s">
        <v>622</v>
      </c>
      <c r="J402" s="10">
        <v>9752604797</v>
      </c>
      <c r="K402" s="10">
        <v>0</v>
      </c>
      <c r="L402" s="10">
        <v>0</v>
      </c>
      <c r="M402" s="10">
        <v>0</v>
      </c>
      <c r="N402" s="10">
        <v>0</v>
      </c>
      <c r="O402" s="10">
        <v>9752604797</v>
      </c>
      <c r="P402" s="10">
        <v>0</v>
      </c>
      <c r="Q402" s="10">
        <v>0</v>
      </c>
      <c r="R402" s="10">
        <v>0</v>
      </c>
      <c r="S402" s="10">
        <v>0</v>
      </c>
      <c r="T402" s="10">
        <v>9752604797</v>
      </c>
      <c r="U402" s="10">
        <v>0</v>
      </c>
    </row>
    <row r="403" spans="1:21" ht="15" customHeight="1" x14ac:dyDescent="0.25">
      <c r="A403" s="59">
        <v>25</v>
      </c>
      <c r="B403" s="59">
        <v>1</v>
      </c>
      <c r="C403" s="59">
        <v>2</v>
      </c>
      <c r="D403" s="59">
        <v>33</v>
      </c>
      <c r="E403" s="59">
        <v>1</v>
      </c>
      <c r="F403" s="59">
        <v>1</v>
      </c>
      <c r="G403" s="59">
        <v>2</v>
      </c>
      <c r="H403" s="59">
        <v>0</v>
      </c>
      <c r="I403" s="59" t="s">
        <v>619</v>
      </c>
      <c r="J403" s="10">
        <v>5970198818</v>
      </c>
      <c r="K403" s="10">
        <v>0</v>
      </c>
      <c r="L403" s="10">
        <v>0</v>
      </c>
      <c r="M403" s="10">
        <v>0</v>
      </c>
      <c r="N403" s="10">
        <v>0</v>
      </c>
      <c r="O403" s="10">
        <v>5970198818</v>
      </c>
      <c r="P403" s="10">
        <v>0</v>
      </c>
      <c r="Q403" s="10">
        <v>0</v>
      </c>
      <c r="R403" s="10">
        <v>0</v>
      </c>
      <c r="S403" s="10">
        <v>0</v>
      </c>
      <c r="T403" s="10">
        <v>5970198818</v>
      </c>
      <c r="U403" s="10">
        <v>0</v>
      </c>
    </row>
    <row r="404" spans="1:21" ht="15" customHeight="1" x14ac:dyDescent="0.25">
      <c r="A404" s="59">
        <v>25</v>
      </c>
      <c r="B404" s="59">
        <v>1</v>
      </c>
      <c r="C404" s="59">
        <v>2</v>
      </c>
      <c r="D404" s="59">
        <v>33</v>
      </c>
      <c r="E404" s="59">
        <v>1</v>
      </c>
      <c r="F404" s="59">
        <v>2</v>
      </c>
      <c r="G404" s="59">
        <v>1</v>
      </c>
      <c r="H404" s="59">
        <v>0</v>
      </c>
      <c r="I404" s="59" t="s">
        <v>620</v>
      </c>
      <c r="J404" s="10">
        <v>955076171</v>
      </c>
      <c r="K404" s="10">
        <v>0</v>
      </c>
      <c r="L404" s="10">
        <v>0</v>
      </c>
      <c r="M404" s="10">
        <v>0</v>
      </c>
      <c r="N404" s="10">
        <v>0</v>
      </c>
      <c r="O404" s="10">
        <v>955076171</v>
      </c>
      <c r="P404" s="10">
        <v>0</v>
      </c>
      <c r="Q404" s="10">
        <v>0</v>
      </c>
      <c r="R404" s="10">
        <v>0</v>
      </c>
      <c r="S404" s="10">
        <v>0</v>
      </c>
      <c r="T404" s="10">
        <v>955076171</v>
      </c>
      <c r="U404" s="10">
        <v>0</v>
      </c>
    </row>
    <row r="405" spans="1:21" ht="15" customHeight="1" x14ac:dyDescent="0.25">
      <c r="A405" s="59">
        <v>25</v>
      </c>
      <c r="B405" s="59">
        <v>1</v>
      </c>
      <c r="C405" s="59">
        <v>2</v>
      </c>
      <c r="D405" s="59">
        <v>33</v>
      </c>
      <c r="E405" s="59">
        <v>1</v>
      </c>
      <c r="F405" s="59">
        <v>2</v>
      </c>
      <c r="G405" s="59">
        <v>2</v>
      </c>
      <c r="H405" s="59">
        <v>0</v>
      </c>
      <c r="I405" s="59" t="s">
        <v>621</v>
      </c>
      <c r="J405" s="10">
        <v>1505027333</v>
      </c>
      <c r="K405" s="10">
        <v>0</v>
      </c>
      <c r="L405" s="10">
        <v>0</v>
      </c>
      <c r="M405" s="10">
        <v>0</v>
      </c>
      <c r="N405" s="10">
        <v>0</v>
      </c>
      <c r="O405" s="10">
        <v>1505027333</v>
      </c>
      <c r="P405" s="10">
        <v>0</v>
      </c>
      <c r="Q405" s="10">
        <v>0</v>
      </c>
      <c r="R405" s="10">
        <v>0</v>
      </c>
      <c r="S405" s="10">
        <v>0</v>
      </c>
      <c r="T405" s="10">
        <v>1505027333</v>
      </c>
      <c r="U405" s="10">
        <v>0</v>
      </c>
    </row>
    <row r="406" spans="1:21" ht="15" customHeight="1" x14ac:dyDescent="0.25">
      <c r="A406" s="59">
        <v>25</v>
      </c>
      <c r="B406" s="59">
        <v>1</v>
      </c>
      <c r="C406" s="59">
        <v>2</v>
      </c>
      <c r="D406" s="59">
        <v>33</v>
      </c>
      <c r="E406" s="59">
        <v>1</v>
      </c>
      <c r="F406" s="59">
        <v>2</v>
      </c>
      <c r="G406" s="59">
        <v>2</v>
      </c>
      <c r="H406" s="59">
        <v>1</v>
      </c>
      <c r="I406" s="59" t="s">
        <v>623</v>
      </c>
      <c r="J406" s="10">
        <v>116812000</v>
      </c>
      <c r="K406" s="10">
        <v>0</v>
      </c>
      <c r="L406" s="10">
        <v>0</v>
      </c>
      <c r="M406" s="10">
        <v>0</v>
      </c>
      <c r="N406" s="10">
        <v>0</v>
      </c>
      <c r="O406" s="10">
        <v>116812000</v>
      </c>
      <c r="P406" s="10">
        <v>0</v>
      </c>
      <c r="Q406" s="10">
        <v>0</v>
      </c>
      <c r="R406" s="10">
        <v>0</v>
      </c>
      <c r="S406" s="10">
        <v>0</v>
      </c>
      <c r="T406" s="10">
        <v>116812000</v>
      </c>
      <c r="U406" s="10">
        <v>0</v>
      </c>
    </row>
    <row r="407" spans="1:21" ht="15" customHeight="1" x14ac:dyDescent="0.25">
      <c r="A407" s="59">
        <v>25</v>
      </c>
      <c r="B407" s="59">
        <v>1</v>
      </c>
      <c r="C407" s="59">
        <v>3</v>
      </c>
      <c r="D407" s="59">
        <v>11</v>
      </c>
      <c r="E407" s="59">
        <v>4</v>
      </c>
      <c r="F407" s="59">
        <v>201</v>
      </c>
      <c r="G407" s="59">
        <v>26</v>
      </c>
      <c r="H407" s="59">
        <v>4</v>
      </c>
      <c r="I407" s="59" t="s">
        <v>8449</v>
      </c>
      <c r="J407" s="10">
        <v>17382263</v>
      </c>
      <c r="K407" s="10">
        <v>0</v>
      </c>
      <c r="L407" s="10">
        <v>0</v>
      </c>
      <c r="M407" s="10">
        <v>0</v>
      </c>
      <c r="N407" s="10">
        <v>0</v>
      </c>
      <c r="O407" s="10">
        <v>17382263</v>
      </c>
      <c r="P407" s="10">
        <v>16719100</v>
      </c>
      <c r="Q407" s="10">
        <v>16719100</v>
      </c>
      <c r="R407" s="10">
        <v>1867674</v>
      </c>
      <c r="S407" s="10">
        <v>1867674</v>
      </c>
      <c r="T407" s="10">
        <v>663163</v>
      </c>
      <c r="U407" s="10">
        <v>0</v>
      </c>
    </row>
    <row r="408" spans="1:21" ht="15" customHeight="1" x14ac:dyDescent="0.25">
      <c r="A408" s="59">
        <v>25</v>
      </c>
      <c r="B408" s="59">
        <v>1</v>
      </c>
      <c r="C408" s="59">
        <v>3</v>
      </c>
      <c r="D408" s="59">
        <v>11</v>
      </c>
      <c r="E408" s="59">
        <v>4</v>
      </c>
      <c r="F408" s="59">
        <v>201</v>
      </c>
      <c r="G408" s="59">
        <v>26</v>
      </c>
      <c r="H408" s="59">
        <v>5</v>
      </c>
      <c r="I408" s="59" t="s">
        <v>8450</v>
      </c>
      <c r="J408" s="10">
        <v>27781454</v>
      </c>
      <c r="K408" s="10">
        <v>0</v>
      </c>
      <c r="L408" s="10">
        <v>0</v>
      </c>
      <c r="M408" s="10">
        <v>152558266</v>
      </c>
      <c r="N408" s="10">
        <v>0</v>
      </c>
      <c r="O408" s="10">
        <v>180339720</v>
      </c>
      <c r="P408" s="10">
        <v>178532715</v>
      </c>
      <c r="Q408" s="10">
        <v>161075168</v>
      </c>
      <c r="R408" s="10">
        <v>6708883.6299999999</v>
      </c>
      <c r="S408" s="10">
        <v>0</v>
      </c>
      <c r="T408" s="10">
        <v>1807005</v>
      </c>
      <c r="U408" s="10">
        <v>17457547</v>
      </c>
    </row>
    <row r="409" spans="1:21" ht="15" customHeight="1" x14ac:dyDescent="0.25">
      <c r="A409" s="59">
        <v>25</v>
      </c>
      <c r="B409" s="59">
        <v>1</v>
      </c>
      <c r="C409" s="59">
        <v>3</v>
      </c>
      <c r="D409" s="59">
        <v>11</v>
      </c>
      <c r="E409" s="59">
        <v>4</v>
      </c>
      <c r="F409" s="59">
        <v>201</v>
      </c>
      <c r="G409" s="59">
        <v>26</v>
      </c>
      <c r="H409" s="59">
        <v>6</v>
      </c>
      <c r="I409" s="59" t="s">
        <v>8451</v>
      </c>
      <c r="J409" s="10">
        <v>2990170216</v>
      </c>
      <c r="K409" s="10">
        <v>0</v>
      </c>
      <c r="L409" s="10">
        <v>0</v>
      </c>
      <c r="M409" s="10">
        <v>0</v>
      </c>
      <c r="N409" s="10">
        <v>0</v>
      </c>
      <c r="O409" s="10">
        <v>2990170216</v>
      </c>
      <c r="P409" s="10">
        <v>0</v>
      </c>
      <c r="Q409" s="10">
        <v>0</v>
      </c>
      <c r="R409" s="10">
        <v>0</v>
      </c>
      <c r="S409" s="10">
        <v>0</v>
      </c>
      <c r="T409" s="10">
        <v>2990170216</v>
      </c>
      <c r="U409" s="10">
        <v>0</v>
      </c>
    </row>
    <row r="410" spans="1:21" ht="15" customHeight="1" x14ac:dyDescent="0.25">
      <c r="A410" s="59">
        <v>25</v>
      </c>
      <c r="B410" s="59">
        <v>1</v>
      </c>
      <c r="C410" s="59">
        <v>3</v>
      </c>
      <c r="D410" s="59">
        <v>11</v>
      </c>
      <c r="E410" s="59">
        <v>4</v>
      </c>
      <c r="F410" s="59">
        <v>201</v>
      </c>
      <c r="G410" s="59">
        <v>26</v>
      </c>
      <c r="H410" s="59">
        <v>7</v>
      </c>
      <c r="I410" s="59" t="s">
        <v>8450</v>
      </c>
      <c r="J410" s="10">
        <v>37898666</v>
      </c>
      <c r="K410" s="10">
        <v>0</v>
      </c>
      <c r="L410" s="10">
        <v>0</v>
      </c>
      <c r="M410" s="10">
        <v>56031884</v>
      </c>
      <c r="N410" s="10">
        <v>0</v>
      </c>
      <c r="O410" s="10">
        <v>93930550</v>
      </c>
      <c r="P410" s="10">
        <v>88333333</v>
      </c>
      <c r="Q410" s="10">
        <v>40000000</v>
      </c>
      <c r="R410" s="10">
        <v>4391690</v>
      </c>
      <c r="S410" s="10">
        <v>4391688.95</v>
      </c>
      <c r="T410" s="10">
        <v>5597217</v>
      </c>
      <c r="U410" s="10">
        <v>48333333</v>
      </c>
    </row>
    <row r="411" spans="1:21" ht="15" customHeight="1" x14ac:dyDescent="0.25">
      <c r="A411" s="59">
        <v>25</v>
      </c>
      <c r="B411" s="59">
        <v>1</v>
      </c>
      <c r="C411" s="59">
        <v>3</v>
      </c>
      <c r="D411" s="59">
        <v>11</v>
      </c>
      <c r="E411" s="59">
        <v>4</v>
      </c>
      <c r="F411" s="59">
        <v>201</v>
      </c>
      <c r="G411" s="59">
        <v>26</v>
      </c>
      <c r="H411" s="59">
        <v>8</v>
      </c>
      <c r="I411" s="59" t="s">
        <v>8452</v>
      </c>
      <c r="J411" s="10">
        <v>3000000000</v>
      </c>
      <c r="K411" s="10">
        <v>0</v>
      </c>
      <c r="L411" s="10">
        <v>0</v>
      </c>
      <c r="M411" s="10">
        <v>0</v>
      </c>
      <c r="N411" s="10">
        <v>0</v>
      </c>
      <c r="O411" s="10">
        <v>3000000000</v>
      </c>
      <c r="P411" s="10">
        <v>3000000000</v>
      </c>
      <c r="Q411" s="10">
        <v>3000000000</v>
      </c>
      <c r="R411" s="10">
        <v>375000000</v>
      </c>
      <c r="S411" s="10">
        <v>375000000</v>
      </c>
      <c r="T411" s="10">
        <v>0</v>
      </c>
      <c r="U411" s="10">
        <v>0</v>
      </c>
    </row>
    <row r="412" spans="1:21" ht="15" customHeight="1" x14ac:dyDescent="0.25">
      <c r="A412" s="59">
        <v>25</v>
      </c>
      <c r="B412" s="59">
        <v>1</v>
      </c>
      <c r="C412" s="59">
        <v>3</v>
      </c>
      <c r="D412" s="59">
        <v>11</v>
      </c>
      <c r="E412" s="59">
        <v>4</v>
      </c>
      <c r="F412" s="59">
        <v>201</v>
      </c>
      <c r="G412" s="59">
        <v>26</v>
      </c>
      <c r="H412" s="59">
        <v>9</v>
      </c>
      <c r="I412" s="59" t="s">
        <v>8453</v>
      </c>
      <c r="J412" s="10">
        <v>22400000</v>
      </c>
      <c r="K412" s="10">
        <v>0</v>
      </c>
      <c r="L412" s="10">
        <v>0</v>
      </c>
      <c r="M412" s="10">
        <v>0</v>
      </c>
      <c r="N412" s="10">
        <v>0</v>
      </c>
      <c r="O412" s="10">
        <v>22400000</v>
      </c>
      <c r="P412" s="10">
        <v>0</v>
      </c>
      <c r="Q412" s="10">
        <v>0</v>
      </c>
      <c r="R412" s="10">
        <v>0</v>
      </c>
      <c r="S412" s="10">
        <v>0</v>
      </c>
      <c r="T412" s="10">
        <v>22400000</v>
      </c>
      <c r="U412" s="10">
        <v>0</v>
      </c>
    </row>
    <row r="413" spans="1:21" ht="15" customHeight="1" x14ac:dyDescent="0.25">
      <c r="A413" s="59">
        <v>25</v>
      </c>
      <c r="B413" s="59">
        <v>1</v>
      </c>
      <c r="C413" s="59">
        <v>3</v>
      </c>
      <c r="D413" s="59">
        <v>11</v>
      </c>
      <c r="E413" s="59">
        <v>4</v>
      </c>
      <c r="F413" s="59">
        <v>201</v>
      </c>
      <c r="G413" s="59">
        <v>26</v>
      </c>
      <c r="H413" s="59">
        <v>10</v>
      </c>
      <c r="I413" s="59" t="s">
        <v>8454</v>
      </c>
      <c r="J413" s="10">
        <v>54219168</v>
      </c>
      <c r="K413" s="10">
        <v>0</v>
      </c>
      <c r="L413" s="10">
        <v>0</v>
      </c>
      <c r="M413" s="10">
        <v>46000000</v>
      </c>
      <c r="N413" s="10">
        <v>0</v>
      </c>
      <c r="O413" s="10">
        <v>100219168</v>
      </c>
      <c r="P413" s="10">
        <v>100219168</v>
      </c>
      <c r="Q413" s="10">
        <v>0</v>
      </c>
      <c r="R413" s="10">
        <v>0</v>
      </c>
      <c r="S413" s="10">
        <v>0</v>
      </c>
      <c r="T413" s="10">
        <v>0</v>
      </c>
      <c r="U413" s="10">
        <v>100219168</v>
      </c>
    </row>
    <row r="414" spans="1:21" ht="15" customHeight="1" x14ac:dyDescent="0.25">
      <c r="A414" s="59">
        <v>25</v>
      </c>
      <c r="B414" s="59">
        <v>1</v>
      </c>
      <c r="C414" s="59">
        <v>3</v>
      </c>
      <c r="D414" s="59">
        <v>11</v>
      </c>
      <c r="E414" s="59">
        <v>4</v>
      </c>
      <c r="F414" s="59">
        <v>201</v>
      </c>
      <c r="G414" s="59">
        <v>26</v>
      </c>
      <c r="H414" s="59">
        <v>11</v>
      </c>
      <c r="I414" s="59" t="s">
        <v>8455</v>
      </c>
      <c r="J414" s="10">
        <v>1000000000</v>
      </c>
      <c r="K414" s="10">
        <v>0</v>
      </c>
      <c r="L414" s="10">
        <v>0</v>
      </c>
      <c r="M414" s="10">
        <v>0</v>
      </c>
      <c r="N414" s="10">
        <v>0</v>
      </c>
      <c r="O414" s="10">
        <v>1000000000</v>
      </c>
      <c r="P414" s="10">
        <v>0</v>
      </c>
      <c r="Q414" s="10">
        <v>0</v>
      </c>
      <c r="R414" s="10">
        <v>0</v>
      </c>
      <c r="S414" s="10">
        <v>0</v>
      </c>
      <c r="T414" s="10">
        <v>1000000000</v>
      </c>
      <c r="U414" s="10">
        <v>0</v>
      </c>
    </row>
    <row r="415" spans="1:21" ht="15" customHeight="1" x14ac:dyDescent="0.25">
      <c r="A415" s="59">
        <v>25</v>
      </c>
      <c r="B415" s="59">
        <v>1</v>
      </c>
      <c r="C415" s="59">
        <v>3</v>
      </c>
      <c r="D415" s="59">
        <v>11</v>
      </c>
      <c r="E415" s="59">
        <v>4</v>
      </c>
      <c r="F415" s="59">
        <v>201</v>
      </c>
      <c r="G415" s="59">
        <v>26</v>
      </c>
      <c r="H415" s="59">
        <v>12</v>
      </c>
      <c r="I415" s="59" t="s">
        <v>8456</v>
      </c>
      <c r="J415" s="10">
        <v>611168546</v>
      </c>
      <c r="K415" s="10">
        <v>0</v>
      </c>
      <c r="L415" s="10">
        <v>0</v>
      </c>
      <c r="M415" s="10">
        <v>0</v>
      </c>
      <c r="N415" s="10">
        <v>0</v>
      </c>
      <c r="O415" s="10">
        <v>611168546</v>
      </c>
      <c r="P415" s="10">
        <v>609866110</v>
      </c>
      <c r="Q415" s="10">
        <v>609866110</v>
      </c>
      <c r="R415" s="10">
        <v>50091426</v>
      </c>
      <c r="S415" s="10">
        <v>50091426</v>
      </c>
      <c r="T415" s="10">
        <v>1302436</v>
      </c>
      <c r="U415" s="10">
        <v>0</v>
      </c>
    </row>
    <row r="416" spans="1:21" ht="15" customHeight="1" x14ac:dyDescent="0.25">
      <c r="A416" s="59">
        <v>25</v>
      </c>
      <c r="B416" s="59">
        <v>1</v>
      </c>
      <c r="C416" s="59">
        <v>3</v>
      </c>
      <c r="D416" s="59">
        <v>11</v>
      </c>
      <c r="E416" s="59">
        <v>4</v>
      </c>
      <c r="F416" s="59">
        <v>201</v>
      </c>
      <c r="G416" s="59">
        <v>26</v>
      </c>
      <c r="H416" s="59">
        <v>13</v>
      </c>
      <c r="I416" s="59" t="s">
        <v>8457</v>
      </c>
      <c r="J416" s="10">
        <v>400000000</v>
      </c>
      <c r="K416" s="10">
        <v>0</v>
      </c>
      <c r="L416" s="10">
        <v>0</v>
      </c>
      <c r="M416" s="10">
        <v>0</v>
      </c>
      <c r="N416" s="10">
        <v>0</v>
      </c>
      <c r="O416" s="10">
        <v>400000000</v>
      </c>
      <c r="P416" s="10">
        <v>0</v>
      </c>
      <c r="Q416" s="10">
        <v>0</v>
      </c>
      <c r="R416" s="10">
        <v>0</v>
      </c>
      <c r="S416" s="10">
        <v>0</v>
      </c>
      <c r="T416" s="10">
        <v>400000000</v>
      </c>
      <c r="U416" s="10">
        <v>0</v>
      </c>
    </row>
    <row r="417" spans="1:21" ht="15" customHeight="1" x14ac:dyDescent="0.25">
      <c r="A417" s="59">
        <v>25</v>
      </c>
      <c r="B417" s="59">
        <v>1</v>
      </c>
      <c r="C417" s="59">
        <v>3</v>
      </c>
      <c r="D417" s="59">
        <v>11</v>
      </c>
      <c r="E417" s="59">
        <v>4</v>
      </c>
      <c r="F417" s="59">
        <v>201</v>
      </c>
      <c r="G417" s="59">
        <v>26</v>
      </c>
      <c r="H417" s="59">
        <v>14</v>
      </c>
      <c r="I417" s="59" t="s">
        <v>8458</v>
      </c>
      <c r="J417" s="10">
        <v>600000000</v>
      </c>
      <c r="K417" s="10">
        <v>0</v>
      </c>
      <c r="L417" s="10">
        <v>0</v>
      </c>
      <c r="M417" s="10">
        <v>0</v>
      </c>
      <c r="N417" s="10">
        <v>0</v>
      </c>
      <c r="O417" s="10">
        <v>600000000</v>
      </c>
      <c r="P417" s="10">
        <v>600000000</v>
      </c>
      <c r="Q417" s="10">
        <v>600000000</v>
      </c>
      <c r="R417" s="10">
        <v>0</v>
      </c>
      <c r="S417" s="10">
        <v>0</v>
      </c>
      <c r="T417" s="10">
        <v>0</v>
      </c>
      <c r="U417" s="10">
        <v>0</v>
      </c>
    </row>
    <row r="418" spans="1:21" ht="15" customHeight="1" x14ac:dyDescent="0.25">
      <c r="A418" s="59">
        <v>25</v>
      </c>
      <c r="B418" s="59">
        <v>1</v>
      </c>
      <c r="C418" s="59">
        <v>3</v>
      </c>
      <c r="D418" s="59">
        <v>11</v>
      </c>
      <c r="E418" s="59">
        <v>4</v>
      </c>
      <c r="F418" s="59">
        <v>201</v>
      </c>
      <c r="G418" s="59">
        <v>26</v>
      </c>
      <c r="H418" s="59">
        <v>15</v>
      </c>
      <c r="I418" s="59" t="s">
        <v>8450</v>
      </c>
      <c r="J418" s="10">
        <v>139004470</v>
      </c>
      <c r="K418" s="10">
        <v>0</v>
      </c>
      <c r="L418" s="10">
        <v>0</v>
      </c>
      <c r="M418" s="10">
        <v>172444369</v>
      </c>
      <c r="N418" s="10">
        <v>0</v>
      </c>
      <c r="O418" s="10">
        <v>311448839</v>
      </c>
      <c r="P418" s="10">
        <v>310484740</v>
      </c>
      <c r="Q418" s="10">
        <v>281115432</v>
      </c>
      <c r="R418" s="10">
        <v>2160000</v>
      </c>
      <c r="S418" s="10">
        <v>2160000</v>
      </c>
      <c r="T418" s="10">
        <v>964099</v>
      </c>
      <c r="U418" s="10">
        <v>29369308</v>
      </c>
    </row>
    <row r="419" spans="1:21" ht="15" customHeight="1" x14ac:dyDescent="0.25">
      <c r="A419" s="59">
        <v>25</v>
      </c>
      <c r="B419" s="59">
        <v>1</v>
      </c>
      <c r="C419" s="59">
        <v>3</v>
      </c>
      <c r="D419" s="59">
        <v>11</v>
      </c>
      <c r="E419" s="59">
        <v>4</v>
      </c>
      <c r="F419" s="59">
        <v>201</v>
      </c>
      <c r="G419" s="59">
        <v>26</v>
      </c>
      <c r="H419" s="59">
        <v>16</v>
      </c>
      <c r="I419" s="59" t="s">
        <v>8459</v>
      </c>
      <c r="J419" s="10">
        <v>59976000</v>
      </c>
      <c r="K419" s="10">
        <v>0</v>
      </c>
      <c r="L419" s="10">
        <v>0</v>
      </c>
      <c r="M419" s="10">
        <v>0</v>
      </c>
      <c r="N419" s="10">
        <v>0</v>
      </c>
      <c r="O419" s="10">
        <v>59976000</v>
      </c>
      <c r="P419" s="10">
        <v>59976000</v>
      </c>
      <c r="Q419" s="10">
        <v>0</v>
      </c>
      <c r="R419" s="10">
        <v>0</v>
      </c>
      <c r="S419" s="10">
        <v>0</v>
      </c>
      <c r="T419" s="10">
        <v>0</v>
      </c>
      <c r="U419" s="10">
        <v>59976000</v>
      </c>
    </row>
    <row r="420" spans="1:21" ht="15" customHeight="1" x14ac:dyDescent="0.25">
      <c r="A420" s="59">
        <v>25</v>
      </c>
      <c r="B420" s="59">
        <v>1</v>
      </c>
      <c r="C420" s="59">
        <v>3</v>
      </c>
      <c r="D420" s="59">
        <v>11</v>
      </c>
      <c r="E420" s="59">
        <v>4</v>
      </c>
      <c r="F420" s="59">
        <v>201</v>
      </c>
      <c r="G420" s="59">
        <v>26</v>
      </c>
      <c r="H420" s="59">
        <v>17</v>
      </c>
      <c r="I420" s="59" t="s">
        <v>8460</v>
      </c>
      <c r="J420" s="10">
        <v>50000000</v>
      </c>
      <c r="K420" s="10">
        <v>0</v>
      </c>
      <c r="L420" s="10">
        <v>0</v>
      </c>
      <c r="M420" s="10">
        <v>0</v>
      </c>
      <c r="N420" s="10">
        <v>0</v>
      </c>
      <c r="O420" s="10">
        <v>50000000</v>
      </c>
      <c r="P420" s="10">
        <v>50000000</v>
      </c>
      <c r="Q420" s="10">
        <v>50000000</v>
      </c>
      <c r="R420" s="10">
        <v>0</v>
      </c>
      <c r="S420" s="10">
        <v>0</v>
      </c>
      <c r="T420" s="10">
        <v>0</v>
      </c>
      <c r="U420" s="10">
        <v>0</v>
      </c>
    </row>
    <row r="421" spans="1:21" ht="15" customHeight="1" x14ac:dyDescent="0.25">
      <c r="A421" s="59">
        <v>25</v>
      </c>
      <c r="B421" s="59">
        <v>1</v>
      </c>
      <c r="C421" s="59">
        <v>3</v>
      </c>
      <c r="D421" s="59">
        <v>11</v>
      </c>
      <c r="E421" s="59">
        <v>4</v>
      </c>
      <c r="F421" s="59">
        <v>201</v>
      </c>
      <c r="G421" s="59">
        <v>26</v>
      </c>
      <c r="H421" s="59">
        <v>18</v>
      </c>
      <c r="I421" s="59" t="s">
        <v>8450</v>
      </c>
      <c r="J421" s="10">
        <v>71445000</v>
      </c>
      <c r="K421" s="10">
        <v>0</v>
      </c>
      <c r="L421" s="10">
        <v>0</v>
      </c>
      <c r="M421" s="10">
        <v>29709713</v>
      </c>
      <c r="N421" s="10">
        <v>0</v>
      </c>
      <c r="O421" s="10">
        <v>101154713</v>
      </c>
      <c r="P421" s="10">
        <v>86456333</v>
      </c>
      <c r="Q421" s="10">
        <v>86456333</v>
      </c>
      <c r="R421" s="10">
        <v>6456333</v>
      </c>
      <c r="S421" s="10">
        <v>6456333</v>
      </c>
      <c r="T421" s="10">
        <v>14698380</v>
      </c>
      <c r="U421" s="10">
        <v>0</v>
      </c>
    </row>
    <row r="422" spans="1:21" ht="15" customHeight="1" x14ac:dyDescent="0.25">
      <c r="A422" s="59">
        <v>25</v>
      </c>
      <c r="B422" s="59">
        <v>1</v>
      </c>
      <c r="C422" s="59">
        <v>3</v>
      </c>
      <c r="D422" s="59">
        <v>11</v>
      </c>
      <c r="E422" s="59">
        <v>4</v>
      </c>
      <c r="F422" s="59">
        <v>201</v>
      </c>
      <c r="G422" s="59">
        <v>26</v>
      </c>
      <c r="H422" s="59">
        <v>20</v>
      </c>
      <c r="I422" s="59" t="s">
        <v>8450</v>
      </c>
      <c r="J422" s="10">
        <v>370598434</v>
      </c>
      <c r="K422" s="10">
        <v>0</v>
      </c>
      <c r="L422" s="10">
        <v>0</v>
      </c>
      <c r="M422" s="10">
        <v>0</v>
      </c>
      <c r="N422" s="10">
        <v>225404259</v>
      </c>
      <c r="O422" s="10">
        <v>145194175</v>
      </c>
      <c r="P422" s="10">
        <v>136928880</v>
      </c>
      <c r="Q422" s="10">
        <v>136928880</v>
      </c>
      <c r="R422" s="10">
        <v>11390918</v>
      </c>
      <c r="S422" s="10">
        <v>10373400</v>
      </c>
      <c r="T422" s="10">
        <v>8265295</v>
      </c>
      <c r="U422" s="10">
        <v>0</v>
      </c>
    </row>
    <row r="423" spans="1:21" ht="15" customHeight="1" x14ac:dyDescent="0.25">
      <c r="A423" s="59">
        <v>25</v>
      </c>
      <c r="B423" s="59">
        <v>1</v>
      </c>
      <c r="C423" s="59">
        <v>3</v>
      </c>
      <c r="D423" s="59">
        <v>11</v>
      </c>
      <c r="E423" s="59">
        <v>4</v>
      </c>
      <c r="F423" s="59">
        <v>201</v>
      </c>
      <c r="G423" s="59">
        <v>26</v>
      </c>
      <c r="H423" s="59">
        <v>21</v>
      </c>
      <c r="I423" s="59" t="s">
        <v>8450</v>
      </c>
      <c r="J423" s="10">
        <v>462754284</v>
      </c>
      <c r="K423" s="10">
        <v>0</v>
      </c>
      <c r="L423" s="10">
        <v>0</v>
      </c>
      <c r="M423" s="10">
        <v>0</v>
      </c>
      <c r="N423" s="10">
        <v>185339973</v>
      </c>
      <c r="O423" s="10">
        <v>277414311</v>
      </c>
      <c r="P423" s="10">
        <v>277414310</v>
      </c>
      <c r="Q423" s="10">
        <v>193080488</v>
      </c>
      <c r="R423" s="10">
        <v>8123405</v>
      </c>
      <c r="S423" s="10">
        <v>3004218</v>
      </c>
      <c r="T423" s="10">
        <v>1</v>
      </c>
      <c r="U423" s="10">
        <v>84333822</v>
      </c>
    </row>
    <row r="424" spans="1:21" ht="15" customHeight="1" x14ac:dyDescent="0.25">
      <c r="A424" s="59">
        <v>25</v>
      </c>
      <c r="B424" s="59">
        <v>1</v>
      </c>
      <c r="C424" s="59">
        <v>3</v>
      </c>
      <c r="D424" s="59">
        <v>11</v>
      </c>
      <c r="E424" s="59">
        <v>4</v>
      </c>
      <c r="F424" s="59">
        <v>201</v>
      </c>
      <c r="G424" s="59">
        <v>26</v>
      </c>
      <c r="H424" s="59">
        <v>22</v>
      </c>
      <c r="I424" s="59" t="s">
        <v>8461</v>
      </c>
      <c r="J424" s="10">
        <v>140000000</v>
      </c>
      <c r="K424" s="10">
        <v>0</v>
      </c>
      <c r="L424" s="10">
        <v>0</v>
      </c>
      <c r="M424" s="10">
        <v>0</v>
      </c>
      <c r="N424" s="10">
        <v>0</v>
      </c>
      <c r="O424" s="10">
        <v>140000000</v>
      </c>
      <c r="P424" s="10">
        <v>140000000</v>
      </c>
      <c r="Q424" s="10">
        <v>0</v>
      </c>
      <c r="R424" s="10">
        <v>0</v>
      </c>
      <c r="S424" s="10">
        <v>0</v>
      </c>
      <c r="T424" s="10">
        <v>0</v>
      </c>
      <c r="U424" s="10">
        <v>140000000</v>
      </c>
    </row>
    <row r="425" spans="1:21" ht="15" customHeight="1" x14ac:dyDescent="0.25">
      <c r="A425" s="59">
        <v>25</v>
      </c>
      <c r="B425" s="59">
        <v>1</v>
      </c>
      <c r="C425" s="59">
        <v>3</v>
      </c>
      <c r="D425" s="59">
        <v>11</v>
      </c>
      <c r="E425" s="59">
        <v>4</v>
      </c>
      <c r="F425" s="59">
        <v>201</v>
      </c>
      <c r="G425" s="59">
        <v>26</v>
      </c>
      <c r="H425" s="59">
        <v>80</v>
      </c>
      <c r="I425" s="59" t="s">
        <v>8462</v>
      </c>
      <c r="J425" s="10">
        <v>102000000</v>
      </c>
      <c r="K425" s="10">
        <v>0</v>
      </c>
      <c r="L425" s="10">
        <v>0</v>
      </c>
      <c r="M425" s="10">
        <v>0</v>
      </c>
      <c r="N425" s="10">
        <v>46000000</v>
      </c>
      <c r="O425" s="10">
        <v>56000000</v>
      </c>
      <c r="P425" s="10">
        <v>39396328</v>
      </c>
      <c r="Q425" s="10">
        <v>39396328</v>
      </c>
      <c r="R425" s="10">
        <v>0</v>
      </c>
      <c r="S425" s="10">
        <v>0</v>
      </c>
      <c r="T425" s="10">
        <v>16603672</v>
      </c>
      <c r="U425" s="10">
        <v>0</v>
      </c>
    </row>
    <row r="426" spans="1:21" ht="15" customHeight="1" x14ac:dyDescent="0.25">
      <c r="A426" s="59">
        <v>25</v>
      </c>
      <c r="B426" s="59">
        <v>1</v>
      </c>
      <c r="C426" s="59">
        <v>3</v>
      </c>
      <c r="D426" s="59">
        <v>81</v>
      </c>
      <c r="E426" s="59">
        <v>4</v>
      </c>
      <c r="F426" s="59">
        <v>201</v>
      </c>
      <c r="G426" s="59">
        <v>26</v>
      </c>
      <c r="H426" s="59">
        <v>0</v>
      </c>
      <c r="I426" s="59" t="s">
        <v>8451</v>
      </c>
      <c r="J426" s="10">
        <v>1809829784</v>
      </c>
      <c r="K426" s="10">
        <v>0</v>
      </c>
      <c r="L426" s="10">
        <v>0</v>
      </c>
      <c r="M426" s="10">
        <v>0</v>
      </c>
      <c r="N426" s="10">
        <v>0</v>
      </c>
      <c r="O426" s="10">
        <v>1809829784</v>
      </c>
      <c r="P426" s="10">
        <v>0</v>
      </c>
      <c r="Q426" s="10">
        <v>0</v>
      </c>
      <c r="R426" s="10">
        <v>0</v>
      </c>
      <c r="S426" s="10">
        <v>0</v>
      </c>
      <c r="T426" s="10">
        <v>1809829784</v>
      </c>
      <c r="U426" s="10">
        <v>0</v>
      </c>
    </row>
    <row r="427" spans="1:21" ht="15" customHeight="1" x14ac:dyDescent="0.25">
      <c r="A427" s="59">
        <v>25</v>
      </c>
      <c r="B427" s="59">
        <v>1</v>
      </c>
      <c r="C427" s="59">
        <v>3</v>
      </c>
      <c r="D427" s="59">
        <v>81</v>
      </c>
      <c r="E427" s="59">
        <v>4</v>
      </c>
      <c r="F427" s="59">
        <v>201</v>
      </c>
      <c r="G427" s="59">
        <v>26</v>
      </c>
      <c r="H427" s="59">
        <v>1</v>
      </c>
      <c r="I427" s="59" t="s">
        <v>8450</v>
      </c>
      <c r="J427" s="10">
        <v>90517692</v>
      </c>
      <c r="K427" s="10">
        <v>0</v>
      </c>
      <c r="L427" s="10">
        <v>0</v>
      </c>
      <c r="M427" s="10">
        <v>0</v>
      </c>
      <c r="N427" s="10">
        <v>0</v>
      </c>
      <c r="O427" s="10">
        <v>90517692</v>
      </c>
      <c r="P427" s="10">
        <v>90517692</v>
      </c>
      <c r="Q427" s="10">
        <v>90517692</v>
      </c>
      <c r="R427" s="10">
        <v>4506327</v>
      </c>
      <c r="S427" s="10">
        <v>4506327</v>
      </c>
      <c r="T427" s="10">
        <v>0</v>
      </c>
      <c r="U427" s="10">
        <v>0</v>
      </c>
    </row>
    <row r="428" spans="1:21" ht="15" customHeight="1" x14ac:dyDescent="0.25">
      <c r="A428" s="59">
        <v>25</v>
      </c>
      <c r="B428" s="59">
        <v>11</v>
      </c>
      <c r="C428" s="59">
        <v>1</v>
      </c>
      <c r="D428" s="59">
        <v>11</v>
      </c>
      <c r="E428" s="59">
        <v>1</v>
      </c>
      <c r="F428" s="59">
        <v>2</v>
      </c>
      <c r="G428" s="59">
        <v>2</v>
      </c>
      <c r="H428" s="59">
        <v>0</v>
      </c>
      <c r="I428" s="59" t="s">
        <v>624</v>
      </c>
      <c r="J428" s="10">
        <v>406600000</v>
      </c>
      <c r="K428" s="10">
        <v>0</v>
      </c>
      <c r="L428" s="10">
        <v>0</v>
      </c>
      <c r="M428" s="10">
        <v>0</v>
      </c>
      <c r="N428" s="10">
        <v>0</v>
      </c>
      <c r="O428" s="10">
        <v>406600000</v>
      </c>
      <c r="P428" s="10">
        <v>382656000</v>
      </c>
      <c r="Q428" s="10">
        <v>0</v>
      </c>
      <c r="R428" s="10">
        <v>0</v>
      </c>
      <c r="S428" s="10">
        <v>0</v>
      </c>
      <c r="T428" s="10">
        <v>23944000</v>
      </c>
      <c r="U428" s="10">
        <v>382656000</v>
      </c>
    </row>
    <row r="429" spans="1:21" ht="15" customHeight="1" x14ac:dyDescent="0.25">
      <c r="A429" s="59">
        <v>25</v>
      </c>
      <c r="B429" s="59">
        <v>11</v>
      </c>
      <c r="C429" s="59">
        <v>1</v>
      </c>
      <c r="D429" s="59">
        <v>11</v>
      </c>
      <c r="E429" s="59">
        <v>2</v>
      </c>
      <c r="F429" s="59">
        <v>1</v>
      </c>
      <c r="G429" s="59">
        <v>22</v>
      </c>
      <c r="H429" s="59">
        <v>80</v>
      </c>
      <c r="I429" s="59" t="s">
        <v>8463</v>
      </c>
      <c r="J429" s="10">
        <v>3622480977</v>
      </c>
      <c r="K429" s="10">
        <v>0</v>
      </c>
      <c r="L429" s="10">
        <v>0</v>
      </c>
      <c r="M429" s="10">
        <v>0</v>
      </c>
      <c r="N429" s="10">
        <v>0</v>
      </c>
      <c r="O429" s="10">
        <v>3622480977</v>
      </c>
      <c r="P429" s="10">
        <v>3622480977</v>
      </c>
      <c r="Q429" s="10">
        <v>3622480977</v>
      </c>
      <c r="R429" s="10">
        <v>362767541</v>
      </c>
      <c r="S429" s="10">
        <v>362767541</v>
      </c>
      <c r="T429" s="10">
        <v>0</v>
      </c>
      <c r="U429" s="10">
        <v>0</v>
      </c>
    </row>
    <row r="430" spans="1:21" ht="15" customHeight="1" x14ac:dyDescent="0.25">
      <c r="A430" s="59">
        <v>25</v>
      </c>
      <c r="B430" s="59">
        <v>11</v>
      </c>
      <c r="C430" s="59">
        <v>1</v>
      </c>
      <c r="D430" s="59">
        <v>11</v>
      </c>
      <c r="E430" s="59">
        <v>2</v>
      </c>
      <c r="F430" s="59">
        <v>1</v>
      </c>
      <c r="G430" s="59">
        <v>24</v>
      </c>
      <c r="H430" s="59">
        <v>0</v>
      </c>
      <c r="I430" s="59" t="s">
        <v>138</v>
      </c>
      <c r="J430" s="10">
        <v>127224340</v>
      </c>
      <c r="K430" s="10">
        <v>0</v>
      </c>
      <c r="L430" s="10">
        <v>0</v>
      </c>
      <c r="M430" s="10">
        <v>0</v>
      </c>
      <c r="N430" s="10">
        <v>0</v>
      </c>
      <c r="O430" s="10">
        <v>127224340</v>
      </c>
      <c r="P430" s="10">
        <v>0</v>
      </c>
      <c r="Q430" s="10">
        <v>0</v>
      </c>
      <c r="R430" s="10">
        <v>0</v>
      </c>
      <c r="S430" s="10">
        <v>0</v>
      </c>
      <c r="T430" s="10">
        <v>127224340</v>
      </c>
      <c r="U430" s="10">
        <v>0</v>
      </c>
    </row>
    <row r="431" spans="1:21" ht="15" customHeight="1" x14ac:dyDescent="0.25">
      <c r="A431" s="59">
        <v>25</v>
      </c>
      <c r="B431" s="59">
        <v>11</v>
      </c>
      <c r="C431" s="59">
        <v>1</v>
      </c>
      <c r="D431" s="59">
        <v>11</v>
      </c>
      <c r="E431" s="59">
        <v>2</v>
      </c>
      <c r="F431" s="59">
        <v>1</v>
      </c>
      <c r="G431" s="59">
        <v>25</v>
      </c>
      <c r="H431" s="59">
        <v>0</v>
      </c>
      <c r="I431" s="59" t="s">
        <v>295</v>
      </c>
      <c r="J431" s="10">
        <v>82710144</v>
      </c>
      <c r="K431" s="10">
        <v>0</v>
      </c>
      <c r="L431" s="10">
        <v>0</v>
      </c>
      <c r="M431" s="10">
        <v>0</v>
      </c>
      <c r="N431" s="10">
        <v>0</v>
      </c>
      <c r="O431" s="10">
        <v>82710144</v>
      </c>
      <c r="P431" s="10">
        <v>1919100</v>
      </c>
      <c r="Q431" s="10">
        <v>1919100</v>
      </c>
      <c r="R431" s="10">
        <v>933500</v>
      </c>
      <c r="S431" s="10">
        <v>933500</v>
      </c>
      <c r="T431" s="10">
        <v>80791044</v>
      </c>
      <c r="U431" s="10">
        <v>0</v>
      </c>
    </row>
    <row r="432" spans="1:21" ht="15" customHeight="1" x14ac:dyDescent="0.25">
      <c r="A432" s="59">
        <v>25</v>
      </c>
      <c r="B432" s="59">
        <v>11</v>
      </c>
      <c r="C432" s="59">
        <v>1</v>
      </c>
      <c r="D432" s="59">
        <v>11</v>
      </c>
      <c r="E432" s="59">
        <v>2</v>
      </c>
      <c r="F432" s="59">
        <v>1</v>
      </c>
      <c r="G432" s="59">
        <v>26</v>
      </c>
      <c r="H432" s="59">
        <v>0</v>
      </c>
      <c r="I432" s="59" t="s">
        <v>296</v>
      </c>
      <c r="J432" s="10">
        <v>23497200</v>
      </c>
      <c r="K432" s="10">
        <v>0</v>
      </c>
      <c r="L432" s="10">
        <v>0</v>
      </c>
      <c r="M432" s="10">
        <v>0</v>
      </c>
      <c r="N432" s="10">
        <v>0</v>
      </c>
      <c r="O432" s="10">
        <v>23497200</v>
      </c>
      <c r="P432" s="10">
        <v>4798000</v>
      </c>
      <c r="Q432" s="10">
        <v>4798000</v>
      </c>
      <c r="R432" s="10">
        <v>4798000</v>
      </c>
      <c r="S432" s="10">
        <v>4798000</v>
      </c>
      <c r="T432" s="10">
        <v>18699200</v>
      </c>
      <c r="U432" s="10">
        <v>0</v>
      </c>
    </row>
    <row r="433" spans="1:21" ht="15" customHeight="1" x14ac:dyDescent="0.25">
      <c r="A433" s="59">
        <v>25</v>
      </c>
      <c r="B433" s="59">
        <v>11</v>
      </c>
      <c r="C433" s="59">
        <v>1</v>
      </c>
      <c r="D433" s="59">
        <v>11</v>
      </c>
      <c r="E433" s="59">
        <v>2</v>
      </c>
      <c r="F433" s="59">
        <v>1</v>
      </c>
      <c r="G433" s="59">
        <v>39</v>
      </c>
      <c r="H433" s="59">
        <v>0</v>
      </c>
      <c r="I433" s="59" t="s">
        <v>297</v>
      </c>
      <c r="J433" s="10">
        <v>27717082</v>
      </c>
      <c r="K433" s="10">
        <v>0</v>
      </c>
      <c r="L433" s="10">
        <v>0</v>
      </c>
      <c r="M433" s="10">
        <v>0</v>
      </c>
      <c r="N433" s="10">
        <v>0</v>
      </c>
      <c r="O433" s="10">
        <v>27717082</v>
      </c>
      <c r="P433" s="10">
        <v>0</v>
      </c>
      <c r="Q433" s="10">
        <v>0</v>
      </c>
      <c r="R433" s="10">
        <v>0</v>
      </c>
      <c r="S433" s="10">
        <v>0</v>
      </c>
      <c r="T433" s="10">
        <v>27717082</v>
      </c>
      <c r="U433" s="10">
        <v>0</v>
      </c>
    </row>
    <row r="434" spans="1:21" ht="15" customHeight="1" x14ac:dyDescent="0.25">
      <c r="A434" s="59">
        <v>25</v>
      </c>
      <c r="B434" s="59">
        <v>11</v>
      </c>
      <c r="C434" s="59">
        <v>1</v>
      </c>
      <c r="D434" s="59">
        <v>11</v>
      </c>
      <c r="E434" s="59">
        <v>2</v>
      </c>
      <c r="F434" s="59">
        <v>2</v>
      </c>
      <c r="G434" s="59">
        <v>3</v>
      </c>
      <c r="H434" s="59">
        <v>0</v>
      </c>
      <c r="I434" s="59" t="s">
        <v>251</v>
      </c>
      <c r="J434" s="10">
        <v>7647611</v>
      </c>
      <c r="K434" s="10">
        <v>0</v>
      </c>
      <c r="L434" s="10">
        <v>0</v>
      </c>
      <c r="M434" s="10">
        <v>0</v>
      </c>
      <c r="N434" s="10">
        <v>0</v>
      </c>
      <c r="O434" s="10">
        <v>7647611</v>
      </c>
      <c r="P434" s="10">
        <v>0</v>
      </c>
      <c r="Q434" s="10">
        <v>0</v>
      </c>
      <c r="R434" s="10">
        <v>0</v>
      </c>
      <c r="S434" s="10">
        <v>0</v>
      </c>
      <c r="T434" s="10">
        <v>7647611</v>
      </c>
      <c r="U434" s="10">
        <v>0</v>
      </c>
    </row>
    <row r="435" spans="1:21" ht="15" customHeight="1" x14ac:dyDescent="0.25">
      <c r="A435" s="59">
        <v>25</v>
      </c>
      <c r="B435" s="59">
        <v>11</v>
      </c>
      <c r="C435" s="59">
        <v>1</v>
      </c>
      <c r="D435" s="59">
        <v>11</v>
      </c>
      <c r="E435" s="59">
        <v>3</v>
      </c>
      <c r="F435" s="59">
        <v>1</v>
      </c>
      <c r="G435" s="59">
        <v>1</v>
      </c>
      <c r="H435" s="59">
        <v>0</v>
      </c>
      <c r="I435" s="59" t="s">
        <v>298</v>
      </c>
      <c r="J435" s="10">
        <v>2803388601</v>
      </c>
      <c r="K435" s="10">
        <v>0</v>
      </c>
      <c r="L435" s="10">
        <v>0</v>
      </c>
      <c r="M435" s="10">
        <v>0</v>
      </c>
      <c r="N435" s="10">
        <v>0</v>
      </c>
      <c r="O435" s="10">
        <v>2803388601</v>
      </c>
      <c r="P435" s="10">
        <v>467231434</v>
      </c>
      <c r="Q435" s="10">
        <v>467231434</v>
      </c>
      <c r="R435" s="10">
        <v>467231434</v>
      </c>
      <c r="S435" s="10">
        <v>467231434</v>
      </c>
      <c r="T435" s="10">
        <v>2336157167</v>
      </c>
      <c r="U435" s="10">
        <v>0</v>
      </c>
    </row>
    <row r="436" spans="1:21" ht="15" customHeight="1" x14ac:dyDescent="0.25">
      <c r="A436" s="59">
        <v>25</v>
      </c>
      <c r="B436" s="59">
        <v>11</v>
      </c>
      <c r="C436" s="59">
        <v>1</v>
      </c>
      <c r="D436" s="59">
        <v>11</v>
      </c>
      <c r="E436" s="59">
        <v>3</v>
      </c>
      <c r="F436" s="59">
        <v>1</v>
      </c>
      <c r="G436" s="59">
        <v>2</v>
      </c>
      <c r="H436" s="59">
        <v>0</v>
      </c>
      <c r="I436" s="59" t="s">
        <v>299</v>
      </c>
      <c r="J436" s="10">
        <v>5134236298</v>
      </c>
      <c r="K436" s="10">
        <v>0</v>
      </c>
      <c r="L436" s="10">
        <v>0</v>
      </c>
      <c r="M436" s="10">
        <v>0</v>
      </c>
      <c r="N436" s="10">
        <v>0</v>
      </c>
      <c r="O436" s="10">
        <v>5134236298</v>
      </c>
      <c r="P436" s="10">
        <v>795806626</v>
      </c>
      <c r="Q436" s="10">
        <v>795806626</v>
      </c>
      <c r="R436" s="10">
        <v>795806626</v>
      </c>
      <c r="S436" s="10">
        <v>795806626</v>
      </c>
      <c r="T436" s="10">
        <v>4338429672</v>
      </c>
      <c r="U436" s="10">
        <v>0</v>
      </c>
    </row>
    <row r="437" spans="1:21" ht="15" customHeight="1" x14ac:dyDescent="0.25">
      <c r="A437" s="59">
        <v>25</v>
      </c>
      <c r="B437" s="59">
        <v>11</v>
      </c>
      <c r="C437" s="59">
        <v>1</v>
      </c>
      <c r="D437" s="59">
        <v>11</v>
      </c>
      <c r="E437" s="59">
        <v>3</v>
      </c>
      <c r="F437" s="59">
        <v>1</v>
      </c>
      <c r="G437" s="59">
        <v>3</v>
      </c>
      <c r="H437" s="59">
        <v>0</v>
      </c>
      <c r="I437" s="59" t="s">
        <v>300</v>
      </c>
      <c r="J437" s="10">
        <v>1787434614</v>
      </c>
      <c r="K437" s="10">
        <v>0</v>
      </c>
      <c r="L437" s="10">
        <v>0</v>
      </c>
      <c r="M437" s="10">
        <v>0</v>
      </c>
      <c r="N437" s="10">
        <v>0</v>
      </c>
      <c r="O437" s="10">
        <v>1787434614</v>
      </c>
      <c r="P437" s="10">
        <v>0</v>
      </c>
      <c r="Q437" s="10">
        <v>0</v>
      </c>
      <c r="R437" s="10">
        <v>0</v>
      </c>
      <c r="S437" s="10">
        <v>0</v>
      </c>
      <c r="T437" s="10">
        <v>1787434614</v>
      </c>
      <c r="U437" s="10">
        <v>0</v>
      </c>
    </row>
    <row r="438" spans="1:21" ht="15" customHeight="1" x14ac:dyDescent="0.25">
      <c r="A438" s="59">
        <v>25</v>
      </c>
      <c r="B438" s="59">
        <v>11</v>
      </c>
      <c r="C438" s="59">
        <v>1</v>
      </c>
      <c r="D438" s="59">
        <v>11</v>
      </c>
      <c r="E438" s="59">
        <v>3</v>
      </c>
      <c r="F438" s="59">
        <v>1</v>
      </c>
      <c r="G438" s="59">
        <v>4</v>
      </c>
      <c r="H438" s="59">
        <v>0</v>
      </c>
      <c r="I438" s="59" t="s">
        <v>301</v>
      </c>
      <c r="J438" s="10">
        <v>476649230</v>
      </c>
      <c r="K438" s="10">
        <v>0</v>
      </c>
      <c r="L438" s="10">
        <v>0</v>
      </c>
      <c r="M438" s="10">
        <v>0</v>
      </c>
      <c r="N438" s="10">
        <v>0</v>
      </c>
      <c r="O438" s="10">
        <v>476649230</v>
      </c>
      <c r="P438" s="10">
        <v>0</v>
      </c>
      <c r="Q438" s="10">
        <v>0</v>
      </c>
      <c r="R438" s="10">
        <v>0</v>
      </c>
      <c r="S438" s="10">
        <v>0</v>
      </c>
      <c r="T438" s="10">
        <v>476649230</v>
      </c>
      <c r="U438" s="10">
        <v>0</v>
      </c>
    </row>
    <row r="439" spans="1:21" ht="15" customHeight="1" x14ac:dyDescent="0.25">
      <c r="A439" s="59">
        <v>25</v>
      </c>
      <c r="B439" s="59">
        <v>11</v>
      </c>
      <c r="C439" s="59">
        <v>1</v>
      </c>
      <c r="D439" s="59">
        <v>11</v>
      </c>
      <c r="E439" s="59">
        <v>3</v>
      </c>
      <c r="F439" s="59">
        <v>1</v>
      </c>
      <c r="G439" s="59">
        <v>5</v>
      </c>
      <c r="H439" s="59">
        <v>0</v>
      </c>
      <c r="I439" s="59" t="s">
        <v>302</v>
      </c>
      <c r="J439" s="10">
        <v>5818801138</v>
      </c>
      <c r="K439" s="10">
        <v>0</v>
      </c>
      <c r="L439" s="10">
        <v>0</v>
      </c>
      <c r="M439" s="10">
        <v>0</v>
      </c>
      <c r="N439" s="10">
        <v>0</v>
      </c>
      <c r="O439" s="10">
        <v>5818801138</v>
      </c>
      <c r="P439" s="10">
        <v>872820172</v>
      </c>
      <c r="Q439" s="10">
        <v>872820172</v>
      </c>
      <c r="R439" s="10">
        <v>872820172</v>
      </c>
      <c r="S439" s="10">
        <v>872820172</v>
      </c>
      <c r="T439" s="10">
        <v>4945980966</v>
      </c>
      <c r="U439" s="10">
        <v>0</v>
      </c>
    </row>
    <row r="440" spans="1:21" ht="15" customHeight="1" x14ac:dyDescent="0.25">
      <c r="A440" s="59">
        <v>25</v>
      </c>
      <c r="B440" s="59">
        <v>11</v>
      </c>
      <c r="C440" s="59">
        <v>1</v>
      </c>
      <c r="D440" s="59">
        <v>11</v>
      </c>
      <c r="E440" s="59">
        <v>3</v>
      </c>
      <c r="F440" s="59">
        <v>2</v>
      </c>
      <c r="G440" s="59">
        <v>1</v>
      </c>
      <c r="H440" s="59">
        <v>0</v>
      </c>
      <c r="I440" s="59" t="s">
        <v>303</v>
      </c>
      <c r="J440" s="10">
        <v>1654142666</v>
      </c>
      <c r="K440" s="10">
        <v>0</v>
      </c>
      <c r="L440" s="10">
        <v>0</v>
      </c>
      <c r="M440" s="10">
        <v>0</v>
      </c>
      <c r="N440" s="10">
        <v>0</v>
      </c>
      <c r="O440" s="10">
        <v>1654142666</v>
      </c>
      <c r="P440" s="10">
        <v>967248862</v>
      </c>
      <c r="Q440" s="10">
        <v>967248862</v>
      </c>
      <c r="R440" s="10">
        <v>967248862</v>
      </c>
      <c r="S440" s="10">
        <v>967248862</v>
      </c>
      <c r="T440" s="10">
        <v>686893804</v>
      </c>
      <c r="U440" s="10">
        <v>0</v>
      </c>
    </row>
    <row r="441" spans="1:21" ht="15" customHeight="1" x14ac:dyDescent="0.25">
      <c r="A441" s="59">
        <v>25</v>
      </c>
      <c r="B441" s="59">
        <v>11</v>
      </c>
      <c r="C441" s="59">
        <v>1</v>
      </c>
      <c r="D441" s="59">
        <v>11</v>
      </c>
      <c r="E441" s="59">
        <v>3</v>
      </c>
      <c r="F441" s="59">
        <v>2</v>
      </c>
      <c r="G441" s="59">
        <v>3</v>
      </c>
      <c r="H441" s="59">
        <v>0</v>
      </c>
      <c r="I441" s="59" t="s">
        <v>8464</v>
      </c>
      <c r="J441" s="10">
        <v>319825435</v>
      </c>
      <c r="K441" s="10">
        <v>0</v>
      </c>
      <c r="L441" s="10">
        <v>0</v>
      </c>
      <c r="M441" s="10">
        <v>0</v>
      </c>
      <c r="N441" s="10">
        <v>0</v>
      </c>
      <c r="O441" s="10">
        <v>319825435</v>
      </c>
      <c r="P441" s="10">
        <v>21322857</v>
      </c>
      <c r="Q441" s="10">
        <v>21322857</v>
      </c>
      <c r="R441" s="10">
        <v>21322857</v>
      </c>
      <c r="S441" s="10">
        <v>21322857</v>
      </c>
      <c r="T441" s="10">
        <v>298502578</v>
      </c>
      <c r="U441" s="10">
        <v>0</v>
      </c>
    </row>
    <row r="442" spans="1:21" ht="15" customHeight="1" x14ac:dyDescent="0.25">
      <c r="A442" s="59">
        <v>25</v>
      </c>
      <c r="B442" s="59">
        <v>11</v>
      </c>
      <c r="C442" s="59">
        <v>1</v>
      </c>
      <c r="D442" s="59">
        <v>11</v>
      </c>
      <c r="E442" s="59">
        <v>3</v>
      </c>
      <c r="F442" s="59">
        <v>2</v>
      </c>
      <c r="G442" s="59">
        <v>5</v>
      </c>
      <c r="H442" s="59">
        <v>0</v>
      </c>
      <c r="I442" s="59" t="s">
        <v>625</v>
      </c>
      <c r="J442" s="10">
        <v>0</v>
      </c>
      <c r="K442" s="10">
        <v>0</v>
      </c>
      <c r="L442" s="10">
        <v>0</v>
      </c>
      <c r="M442" s="10">
        <v>0</v>
      </c>
      <c r="N442" s="10">
        <v>0</v>
      </c>
      <c r="O442" s="10">
        <v>0</v>
      </c>
      <c r="P442" s="10">
        <v>0</v>
      </c>
      <c r="Q442" s="10">
        <v>0</v>
      </c>
      <c r="R442" s="10">
        <v>0</v>
      </c>
      <c r="S442" s="10">
        <v>0</v>
      </c>
      <c r="T442" s="10">
        <v>0</v>
      </c>
      <c r="U442" s="10">
        <v>0</v>
      </c>
    </row>
    <row r="443" spans="1:21" ht="15" customHeight="1" x14ac:dyDescent="0.25">
      <c r="A443" s="59">
        <v>25</v>
      </c>
      <c r="B443" s="59">
        <v>11</v>
      </c>
      <c r="C443" s="59">
        <v>1</v>
      </c>
      <c r="D443" s="59">
        <v>11</v>
      </c>
      <c r="E443" s="59">
        <v>3</v>
      </c>
      <c r="F443" s="59">
        <v>3</v>
      </c>
      <c r="G443" s="59">
        <v>1</v>
      </c>
      <c r="H443" s="59">
        <v>0</v>
      </c>
      <c r="I443" s="59" t="s">
        <v>705</v>
      </c>
      <c r="J443" s="10">
        <v>753021324</v>
      </c>
      <c r="K443" s="10">
        <v>0</v>
      </c>
      <c r="L443" s="10">
        <v>0</v>
      </c>
      <c r="M443" s="10">
        <v>0</v>
      </c>
      <c r="N443" s="10">
        <v>0</v>
      </c>
      <c r="O443" s="10">
        <v>753021324</v>
      </c>
      <c r="P443" s="10">
        <v>250000000</v>
      </c>
      <c r="Q443" s="10">
        <v>250000000</v>
      </c>
      <c r="R443" s="10">
        <v>250000000</v>
      </c>
      <c r="S443" s="10">
        <v>250000000</v>
      </c>
      <c r="T443" s="10">
        <v>503021324</v>
      </c>
      <c r="U443" s="10">
        <v>0</v>
      </c>
    </row>
    <row r="444" spans="1:21" ht="15" customHeight="1" x14ac:dyDescent="0.25">
      <c r="A444" s="59">
        <v>25</v>
      </c>
      <c r="B444" s="59">
        <v>11</v>
      </c>
      <c r="C444" s="59">
        <v>1</v>
      </c>
      <c r="D444" s="59">
        <v>11</v>
      </c>
      <c r="E444" s="59">
        <v>3</v>
      </c>
      <c r="F444" s="59">
        <v>3</v>
      </c>
      <c r="G444" s="59">
        <v>30</v>
      </c>
      <c r="H444" s="59">
        <v>0</v>
      </c>
      <c r="I444" s="59" t="s">
        <v>280</v>
      </c>
      <c r="J444" s="10">
        <v>1501663059</v>
      </c>
      <c r="K444" s="10">
        <v>0</v>
      </c>
      <c r="L444" s="10">
        <v>0</v>
      </c>
      <c r="M444" s="10">
        <v>0</v>
      </c>
      <c r="N444" s="10">
        <v>0</v>
      </c>
      <c r="O444" s="10">
        <v>1501663059</v>
      </c>
      <c r="P444" s="10">
        <v>233813296.19999999</v>
      </c>
      <c r="Q444" s="10">
        <v>233813296.19999999</v>
      </c>
      <c r="R444" s="10">
        <v>233813296.19999999</v>
      </c>
      <c r="S444" s="10">
        <v>152186921.19999999</v>
      </c>
      <c r="T444" s="10">
        <v>1267849762.8</v>
      </c>
      <c r="U444" s="10">
        <v>0</v>
      </c>
    </row>
    <row r="445" spans="1:21" ht="15" customHeight="1" x14ac:dyDescent="0.25">
      <c r="A445" s="59">
        <v>25</v>
      </c>
      <c r="B445" s="59">
        <v>11</v>
      </c>
      <c r="C445" s="59">
        <v>1</v>
      </c>
      <c r="D445" s="59">
        <v>22</v>
      </c>
      <c r="E445" s="59">
        <v>3</v>
      </c>
      <c r="F445" s="59">
        <v>1</v>
      </c>
      <c r="G445" s="59">
        <v>1</v>
      </c>
      <c r="H445" s="59">
        <v>0</v>
      </c>
      <c r="I445" s="59" t="s">
        <v>626</v>
      </c>
      <c r="J445" s="10">
        <v>1480888126</v>
      </c>
      <c r="K445" s="10">
        <v>0</v>
      </c>
      <c r="L445" s="10">
        <v>0</v>
      </c>
      <c r="M445" s="10">
        <v>0</v>
      </c>
      <c r="N445" s="10">
        <v>0</v>
      </c>
      <c r="O445" s="10">
        <v>1480888126</v>
      </c>
      <c r="P445" s="10">
        <v>246814690</v>
      </c>
      <c r="Q445" s="10">
        <v>246814690</v>
      </c>
      <c r="R445" s="10">
        <v>246814690</v>
      </c>
      <c r="S445" s="10">
        <v>246814690</v>
      </c>
      <c r="T445" s="10">
        <v>1234073436</v>
      </c>
      <c r="U445" s="10">
        <v>0</v>
      </c>
    </row>
    <row r="446" spans="1:21" ht="15" customHeight="1" x14ac:dyDescent="0.25">
      <c r="A446" s="59">
        <v>25</v>
      </c>
      <c r="B446" s="59">
        <v>11</v>
      </c>
      <c r="C446" s="59">
        <v>1</v>
      </c>
      <c r="D446" s="59">
        <v>22</v>
      </c>
      <c r="E446" s="59">
        <v>3</v>
      </c>
      <c r="F446" s="59">
        <v>2</v>
      </c>
      <c r="G446" s="59">
        <v>1</v>
      </c>
      <c r="H446" s="59">
        <v>0</v>
      </c>
      <c r="I446" s="59" t="s">
        <v>304</v>
      </c>
      <c r="J446" s="10">
        <v>207439354</v>
      </c>
      <c r="K446" s="10">
        <v>0</v>
      </c>
      <c r="L446" s="10">
        <v>0</v>
      </c>
      <c r="M446" s="10">
        <v>0</v>
      </c>
      <c r="N446" s="10">
        <v>0</v>
      </c>
      <c r="O446" s="10">
        <v>207439354</v>
      </c>
      <c r="P446" s="10">
        <v>31387326</v>
      </c>
      <c r="Q446" s="10">
        <v>31387326</v>
      </c>
      <c r="R446" s="10">
        <v>28726326</v>
      </c>
      <c r="S446" s="10">
        <v>28726326</v>
      </c>
      <c r="T446" s="10">
        <v>176052028</v>
      </c>
      <c r="U446" s="10">
        <v>0</v>
      </c>
    </row>
    <row r="447" spans="1:21" ht="15" customHeight="1" x14ac:dyDescent="0.25">
      <c r="A447" s="59">
        <v>25</v>
      </c>
      <c r="B447" s="59">
        <v>11</v>
      </c>
      <c r="C447" s="59">
        <v>1</v>
      </c>
      <c r="D447" s="59">
        <v>22</v>
      </c>
      <c r="E447" s="59">
        <v>3</v>
      </c>
      <c r="F447" s="59">
        <v>2</v>
      </c>
      <c r="G447" s="59">
        <v>1</v>
      </c>
      <c r="H447" s="59">
        <v>1</v>
      </c>
      <c r="I447" s="59" t="s">
        <v>294</v>
      </c>
      <c r="J447" s="10">
        <v>5967030332</v>
      </c>
      <c r="K447" s="10">
        <v>0</v>
      </c>
      <c r="L447" s="10">
        <v>0</v>
      </c>
      <c r="M447" s="10">
        <v>0</v>
      </c>
      <c r="N447" s="10">
        <v>0</v>
      </c>
      <c r="O447" s="10">
        <v>5967030332</v>
      </c>
      <c r="P447" s="10">
        <v>0</v>
      </c>
      <c r="Q447" s="10">
        <v>0</v>
      </c>
      <c r="R447" s="10">
        <v>0</v>
      </c>
      <c r="S447" s="10">
        <v>0</v>
      </c>
      <c r="T447" s="10">
        <v>5967030332</v>
      </c>
      <c r="U447" s="10">
        <v>0</v>
      </c>
    </row>
    <row r="448" spans="1:21" ht="15" customHeight="1" x14ac:dyDescent="0.25">
      <c r="A448" s="59">
        <v>25</v>
      </c>
      <c r="B448" s="59">
        <v>11</v>
      </c>
      <c r="C448" s="59">
        <v>1</v>
      </c>
      <c r="D448" s="59">
        <v>22</v>
      </c>
      <c r="E448" s="59">
        <v>3</v>
      </c>
      <c r="F448" s="59">
        <v>2</v>
      </c>
      <c r="G448" s="59">
        <v>2</v>
      </c>
      <c r="H448" s="59">
        <v>0</v>
      </c>
      <c r="I448" s="59" t="s">
        <v>491</v>
      </c>
      <c r="J448" s="10">
        <v>213967741</v>
      </c>
      <c r="K448" s="10">
        <v>0</v>
      </c>
      <c r="L448" s="10">
        <v>0</v>
      </c>
      <c r="M448" s="10">
        <v>0</v>
      </c>
      <c r="N448" s="10">
        <v>0</v>
      </c>
      <c r="O448" s="10">
        <v>213967741</v>
      </c>
      <c r="P448" s="10">
        <v>50735584</v>
      </c>
      <c r="Q448" s="10">
        <v>50735584</v>
      </c>
      <c r="R448" s="10">
        <v>50735584</v>
      </c>
      <c r="S448" s="10">
        <v>50735584</v>
      </c>
      <c r="T448" s="10">
        <v>163232157</v>
      </c>
      <c r="U448" s="10">
        <v>0</v>
      </c>
    </row>
    <row r="449" spans="1:21" ht="15" customHeight="1" x14ac:dyDescent="0.25">
      <c r="A449" s="59">
        <v>25</v>
      </c>
      <c r="B449" s="59">
        <v>11</v>
      </c>
      <c r="C449" s="59">
        <v>1</v>
      </c>
      <c r="D449" s="59">
        <v>22</v>
      </c>
      <c r="E449" s="59">
        <v>3</v>
      </c>
      <c r="F449" s="59">
        <v>2</v>
      </c>
      <c r="G449" s="59">
        <v>3</v>
      </c>
      <c r="H449" s="59">
        <v>0</v>
      </c>
      <c r="I449" s="59" t="s">
        <v>305</v>
      </c>
      <c r="J449" s="10">
        <v>748108235</v>
      </c>
      <c r="K449" s="10">
        <v>0</v>
      </c>
      <c r="L449" s="10">
        <v>0</v>
      </c>
      <c r="M449" s="10">
        <v>0</v>
      </c>
      <c r="N449" s="10">
        <v>0</v>
      </c>
      <c r="O449" s="10">
        <v>748108235</v>
      </c>
      <c r="P449" s="10">
        <v>55763006</v>
      </c>
      <c r="Q449" s="10">
        <v>49555581</v>
      </c>
      <c r="R449" s="10">
        <v>28468256</v>
      </c>
      <c r="S449" s="10">
        <v>28468256</v>
      </c>
      <c r="T449" s="10">
        <v>692345229</v>
      </c>
      <c r="U449" s="10">
        <v>6207425</v>
      </c>
    </row>
    <row r="450" spans="1:21" ht="15" customHeight="1" x14ac:dyDescent="0.25">
      <c r="A450" s="59">
        <v>25</v>
      </c>
      <c r="B450" s="59">
        <v>11</v>
      </c>
      <c r="C450" s="59">
        <v>1</v>
      </c>
      <c r="D450" s="59">
        <v>22</v>
      </c>
      <c r="E450" s="59">
        <v>3</v>
      </c>
      <c r="F450" s="59">
        <v>2</v>
      </c>
      <c r="G450" s="59">
        <v>4</v>
      </c>
      <c r="H450" s="59">
        <v>0</v>
      </c>
      <c r="I450" s="59" t="s">
        <v>306</v>
      </c>
      <c r="J450" s="10">
        <v>232718090</v>
      </c>
      <c r="K450" s="10">
        <v>0</v>
      </c>
      <c r="L450" s="10">
        <v>0</v>
      </c>
      <c r="M450" s="10">
        <v>0</v>
      </c>
      <c r="N450" s="10">
        <v>0</v>
      </c>
      <c r="O450" s="10">
        <v>232718090</v>
      </c>
      <c r="P450" s="10">
        <v>383378</v>
      </c>
      <c r="Q450" s="10">
        <v>383378</v>
      </c>
      <c r="R450" s="10">
        <v>383378</v>
      </c>
      <c r="S450" s="10">
        <v>383378</v>
      </c>
      <c r="T450" s="10">
        <v>232334712</v>
      </c>
      <c r="U450" s="10">
        <v>0</v>
      </c>
    </row>
    <row r="451" spans="1:21" ht="15" customHeight="1" x14ac:dyDescent="0.25">
      <c r="A451" s="59">
        <v>25</v>
      </c>
      <c r="B451" s="59">
        <v>11</v>
      </c>
      <c r="C451" s="59">
        <v>1</v>
      </c>
      <c r="D451" s="59">
        <v>22</v>
      </c>
      <c r="E451" s="59">
        <v>3</v>
      </c>
      <c r="F451" s="59">
        <v>2</v>
      </c>
      <c r="G451" s="59">
        <v>7</v>
      </c>
      <c r="H451" s="59">
        <v>0</v>
      </c>
      <c r="I451" s="59" t="s">
        <v>307</v>
      </c>
      <c r="J451" s="10">
        <v>10320160</v>
      </c>
      <c r="K451" s="10">
        <v>0</v>
      </c>
      <c r="L451" s="10">
        <v>0</v>
      </c>
      <c r="M451" s="10">
        <v>0</v>
      </c>
      <c r="N451" s="10">
        <v>0</v>
      </c>
      <c r="O451" s="10">
        <v>10320160</v>
      </c>
      <c r="P451" s="10">
        <v>0</v>
      </c>
      <c r="Q451" s="10">
        <v>0</v>
      </c>
      <c r="R451" s="10">
        <v>0</v>
      </c>
      <c r="S451" s="10">
        <v>0</v>
      </c>
      <c r="T451" s="10">
        <v>10320160</v>
      </c>
      <c r="U451" s="10">
        <v>0</v>
      </c>
    </row>
    <row r="452" spans="1:21" ht="15" customHeight="1" x14ac:dyDescent="0.25">
      <c r="A452" s="59">
        <v>25</v>
      </c>
      <c r="B452" s="59">
        <v>11</v>
      </c>
      <c r="C452" s="59">
        <v>1</v>
      </c>
      <c r="D452" s="59">
        <v>22</v>
      </c>
      <c r="E452" s="59">
        <v>3</v>
      </c>
      <c r="F452" s="59">
        <v>2</v>
      </c>
      <c r="G452" s="59">
        <v>12</v>
      </c>
      <c r="H452" s="59">
        <v>0</v>
      </c>
      <c r="I452" s="59" t="s">
        <v>627</v>
      </c>
      <c r="J452" s="10">
        <v>3710000</v>
      </c>
      <c r="K452" s="10">
        <v>0</v>
      </c>
      <c r="L452" s="10">
        <v>0</v>
      </c>
      <c r="M452" s="10">
        <v>0</v>
      </c>
      <c r="N452" s="10">
        <v>0</v>
      </c>
      <c r="O452" s="10">
        <v>3710000</v>
      </c>
      <c r="P452" s="10">
        <v>0</v>
      </c>
      <c r="Q452" s="10">
        <v>0</v>
      </c>
      <c r="R452" s="10">
        <v>0</v>
      </c>
      <c r="S452" s="10">
        <v>0</v>
      </c>
      <c r="T452" s="10">
        <v>3710000</v>
      </c>
      <c r="U452" s="10">
        <v>0</v>
      </c>
    </row>
    <row r="453" spans="1:21" ht="15" customHeight="1" x14ac:dyDescent="0.25">
      <c r="A453" s="59">
        <v>25</v>
      </c>
      <c r="B453" s="59">
        <v>11</v>
      </c>
      <c r="C453" s="59">
        <v>1</v>
      </c>
      <c r="D453" s="59">
        <v>22</v>
      </c>
      <c r="E453" s="59">
        <v>3</v>
      </c>
      <c r="F453" s="59">
        <v>2</v>
      </c>
      <c r="G453" s="59">
        <v>12</v>
      </c>
      <c r="H453" s="59">
        <v>1</v>
      </c>
      <c r="I453" s="59" t="s">
        <v>308</v>
      </c>
      <c r="J453" s="10">
        <v>2076303853</v>
      </c>
      <c r="K453" s="10">
        <v>0</v>
      </c>
      <c r="L453" s="10">
        <v>0</v>
      </c>
      <c r="M453" s="10">
        <v>0</v>
      </c>
      <c r="N453" s="10">
        <v>0</v>
      </c>
      <c r="O453" s="10">
        <v>2076303853</v>
      </c>
      <c r="P453" s="10">
        <v>0</v>
      </c>
      <c r="Q453" s="10">
        <v>0</v>
      </c>
      <c r="R453" s="10">
        <v>0</v>
      </c>
      <c r="S453" s="10">
        <v>0</v>
      </c>
      <c r="T453" s="10">
        <v>2076303853</v>
      </c>
      <c r="U453" s="10">
        <v>0</v>
      </c>
    </row>
    <row r="454" spans="1:21" ht="15" customHeight="1" x14ac:dyDescent="0.25">
      <c r="A454" s="59">
        <v>25</v>
      </c>
      <c r="B454" s="59">
        <v>11</v>
      </c>
      <c r="C454" s="59">
        <v>1</v>
      </c>
      <c r="D454" s="59">
        <v>22</v>
      </c>
      <c r="E454" s="59">
        <v>3</v>
      </c>
      <c r="F454" s="59">
        <v>2</v>
      </c>
      <c r="G454" s="59">
        <v>13</v>
      </c>
      <c r="H454" s="59">
        <v>0</v>
      </c>
      <c r="I454" s="59" t="s">
        <v>543</v>
      </c>
      <c r="J454" s="10">
        <v>1440374800</v>
      </c>
      <c r="K454" s="10">
        <v>0</v>
      </c>
      <c r="L454" s="10">
        <v>0</v>
      </c>
      <c r="M454" s="10">
        <v>0</v>
      </c>
      <c r="N454" s="10">
        <v>0</v>
      </c>
      <c r="O454" s="10">
        <v>1440374800</v>
      </c>
      <c r="P454" s="10">
        <v>0</v>
      </c>
      <c r="Q454" s="10">
        <v>0</v>
      </c>
      <c r="R454" s="10">
        <v>0</v>
      </c>
      <c r="S454" s="10">
        <v>0</v>
      </c>
      <c r="T454" s="10">
        <v>1440374800</v>
      </c>
      <c r="U454" s="10">
        <v>0</v>
      </c>
    </row>
    <row r="455" spans="1:21" ht="15" customHeight="1" x14ac:dyDescent="0.25">
      <c r="A455" s="59">
        <v>25</v>
      </c>
      <c r="B455" s="59">
        <v>11</v>
      </c>
      <c r="C455" s="59">
        <v>1</v>
      </c>
      <c r="D455" s="59">
        <v>22</v>
      </c>
      <c r="E455" s="59">
        <v>3</v>
      </c>
      <c r="F455" s="59">
        <v>2</v>
      </c>
      <c r="G455" s="59">
        <v>14</v>
      </c>
      <c r="H455" s="59">
        <v>0</v>
      </c>
      <c r="I455" s="59" t="s">
        <v>628</v>
      </c>
      <c r="J455" s="10">
        <v>1000000000</v>
      </c>
      <c r="K455" s="10">
        <v>0</v>
      </c>
      <c r="L455" s="10">
        <v>0</v>
      </c>
      <c r="M455" s="10">
        <v>0</v>
      </c>
      <c r="N455" s="10">
        <v>0</v>
      </c>
      <c r="O455" s="10">
        <v>1000000000</v>
      </c>
      <c r="P455" s="10">
        <v>0</v>
      </c>
      <c r="Q455" s="10">
        <v>0</v>
      </c>
      <c r="R455" s="10">
        <v>0</v>
      </c>
      <c r="S455" s="10">
        <v>0</v>
      </c>
      <c r="T455" s="10">
        <v>1000000000</v>
      </c>
      <c r="U455" s="10">
        <v>0</v>
      </c>
    </row>
    <row r="456" spans="1:21" ht="15" customHeight="1" x14ac:dyDescent="0.25">
      <c r="A456" s="59">
        <v>25</v>
      </c>
      <c r="B456" s="59">
        <v>11</v>
      </c>
      <c r="C456" s="59">
        <v>1</v>
      </c>
      <c r="D456" s="59">
        <v>22</v>
      </c>
      <c r="E456" s="59">
        <v>3</v>
      </c>
      <c r="F456" s="59">
        <v>2</v>
      </c>
      <c r="G456" s="59">
        <v>14</v>
      </c>
      <c r="H456" s="59">
        <v>1</v>
      </c>
      <c r="I456" s="59" t="s">
        <v>629</v>
      </c>
      <c r="J456" s="10">
        <v>8289200</v>
      </c>
      <c r="K456" s="10">
        <v>0</v>
      </c>
      <c r="L456" s="10">
        <v>0</v>
      </c>
      <c r="M456" s="10">
        <v>0</v>
      </c>
      <c r="N456" s="10">
        <v>0</v>
      </c>
      <c r="O456" s="10">
        <v>8289200</v>
      </c>
      <c r="P456" s="10">
        <v>0</v>
      </c>
      <c r="Q456" s="10">
        <v>0</v>
      </c>
      <c r="R456" s="10">
        <v>0</v>
      </c>
      <c r="S456" s="10">
        <v>0</v>
      </c>
      <c r="T456" s="10">
        <v>8289200</v>
      </c>
      <c r="U456" s="10">
        <v>0</v>
      </c>
    </row>
    <row r="457" spans="1:21" ht="15" customHeight="1" x14ac:dyDescent="0.25">
      <c r="A457" s="59">
        <v>25</v>
      </c>
      <c r="B457" s="59">
        <v>11</v>
      </c>
      <c r="C457" s="59">
        <v>1</v>
      </c>
      <c r="D457" s="59">
        <v>22</v>
      </c>
      <c r="E457" s="59">
        <v>3</v>
      </c>
      <c r="F457" s="59">
        <v>2</v>
      </c>
      <c r="G457" s="59">
        <v>15</v>
      </c>
      <c r="H457" s="59">
        <v>0</v>
      </c>
      <c r="I457" s="59" t="s">
        <v>309</v>
      </c>
      <c r="J457" s="10">
        <v>2000000000</v>
      </c>
      <c r="K457" s="10">
        <v>0</v>
      </c>
      <c r="L457" s="10">
        <v>0</v>
      </c>
      <c r="M457" s="10">
        <v>0</v>
      </c>
      <c r="N457" s="10">
        <v>0</v>
      </c>
      <c r="O457" s="10">
        <v>2000000000</v>
      </c>
      <c r="P457" s="10">
        <v>0</v>
      </c>
      <c r="Q457" s="10">
        <v>0</v>
      </c>
      <c r="R457" s="10">
        <v>0</v>
      </c>
      <c r="S457" s="10">
        <v>0</v>
      </c>
      <c r="T457" s="10">
        <v>2000000000</v>
      </c>
      <c r="U457" s="10">
        <v>0</v>
      </c>
    </row>
    <row r="458" spans="1:21" ht="15" customHeight="1" x14ac:dyDescent="0.25">
      <c r="A458" s="59">
        <v>25</v>
      </c>
      <c r="B458" s="59">
        <v>11</v>
      </c>
      <c r="C458" s="59">
        <v>1</v>
      </c>
      <c r="D458" s="59">
        <v>22</v>
      </c>
      <c r="E458" s="59">
        <v>3</v>
      </c>
      <c r="F458" s="59">
        <v>2</v>
      </c>
      <c r="G458" s="59">
        <v>16</v>
      </c>
      <c r="H458" s="59">
        <v>1</v>
      </c>
      <c r="I458" s="59" t="s">
        <v>8465</v>
      </c>
      <c r="J458" s="10">
        <v>1440374800</v>
      </c>
      <c r="K458" s="10">
        <v>0</v>
      </c>
      <c r="L458" s="10">
        <v>0</v>
      </c>
      <c r="M458" s="10">
        <v>0</v>
      </c>
      <c r="N458" s="10">
        <v>0</v>
      </c>
      <c r="O458" s="10">
        <v>1440374800</v>
      </c>
      <c r="P458" s="10">
        <v>0</v>
      </c>
      <c r="Q458" s="10">
        <v>0</v>
      </c>
      <c r="R458" s="10">
        <v>0</v>
      </c>
      <c r="S458" s="10">
        <v>0</v>
      </c>
      <c r="T458" s="10">
        <v>1440374800</v>
      </c>
      <c r="U458" s="10">
        <v>0</v>
      </c>
    </row>
    <row r="459" spans="1:21" ht="15" customHeight="1" x14ac:dyDescent="0.25">
      <c r="A459" s="59">
        <v>25</v>
      </c>
      <c r="B459" s="59">
        <v>11</v>
      </c>
      <c r="C459" s="59">
        <v>1</v>
      </c>
      <c r="D459" s="59">
        <v>22</v>
      </c>
      <c r="E459" s="59">
        <v>3</v>
      </c>
      <c r="F459" s="59">
        <v>3</v>
      </c>
      <c r="G459" s="59">
        <v>1</v>
      </c>
      <c r="H459" s="59">
        <v>0</v>
      </c>
      <c r="I459" s="59" t="s">
        <v>78</v>
      </c>
      <c r="J459" s="10">
        <v>2203466773</v>
      </c>
      <c r="K459" s="10">
        <v>0</v>
      </c>
      <c r="L459" s="10">
        <v>0</v>
      </c>
      <c r="M459" s="10">
        <v>0</v>
      </c>
      <c r="N459" s="10">
        <v>0</v>
      </c>
      <c r="O459" s="10">
        <v>2203466773</v>
      </c>
      <c r="P459" s="10">
        <v>328881317</v>
      </c>
      <c r="Q459" s="10">
        <v>328881317</v>
      </c>
      <c r="R459" s="10">
        <v>328881317</v>
      </c>
      <c r="S459" s="10">
        <v>328881317</v>
      </c>
      <c r="T459" s="10">
        <v>1874585456</v>
      </c>
      <c r="U459" s="10">
        <v>0</v>
      </c>
    </row>
    <row r="460" spans="1:21" ht="15" customHeight="1" x14ac:dyDescent="0.25">
      <c r="A460" s="59">
        <v>25</v>
      </c>
      <c r="B460" s="59">
        <v>11</v>
      </c>
      <c r="C460" s="59">
        <v>1</v>
      </c>
      <c r="D460" s="59">
        <v>22</v>
      </c>
      <c r="E460" s="59">
        <v>3</v>
      </c>
      <c r="F460" s="59">
        <v>3</v>
      </c>
      <c r="G460" s="59">
        <v>2</v>
      </c>
      <c r="H460" s="59">
        <v>0</v>
      </c>
      <c r="I460" s="59" t="s">
        <v>310</v>
      </c>
      <c r="J460" s="10">
        <v>10396509114</v>
      </c>
      <c r="K460" s="10">
        <v>0</v>
      </c>
      <c r="L460" s="10">
        <v>0</v>
      </c>
      <c r="M460" s="10">
        <v>0</v>
      </c>
      <c r="N460" s="10">
        <v>0</v>
      </c>
      <c r="O460" s="10">
        <v>10396509114</v>
      </c>
      <c r="P460" s="10">
        <v>1006536578</v>
      </c>
      <c r="Q460" s="10">
        <v>1006536578</v>
      </c>
      <c r="R460" s="10">
        <v>1006536578</v>
      </c>
      <c r="S460" s="10">
        <v>1006536578</v>
      </c>
      <c r="T460" s="10">
        <v>9389972536</v>
      </c>
      <c r="U460" s="10">
        <v>0</v>
      </c>
    </row>
    <row r="461" spans="1:21" ht="15" customHeight="1" x14ac:dyDescent="0.25">
      <c r="A461" s="59">
        <v>25</v>
      </c>
      <c r="B461" s="59">
        <v>11</v>
      </c>
      <c r="C461" s="59">
        <v>1</v>
      </c>
      <c r="D461" s="59">
        <v>22</v>
      </c>
      <c r="E461" s="59">
        <v>3</v>
      </c>
      <c r="F461" s="59">
        <v>3</v>
      </c>
      <c r="G461" s="59">
        <v>2</v>
      </c>
      <c r="H461" s="59">
        <v>1</v>
      </c>
      <c r="I461" s="59" t="s">
        <v>630</v>
      </c>
      <c r="J461" s="10">
        <v>15900000</v>
      </c>
      <c r="K461" s="10">
        <v>0</v>
      </c>
      <c r="L461" s="10">
        <v>0</v>
      </c>
      <c r="M461" s="10">
        <v>0</v>
      </c>
      <c r="N461" s="10">
        <v>0</v>
      </c>
      <c r="O461" s="10">
        <v>15900000</v>
      </c>
      <c r="P461" s="10">
        <v>0</v>
      </c>
      <c r="Q461" s="10">
        <v>0</v>
      </c>
      <c r="R461" s="10">
        <v>0</v>
      </c>
      <c r="S461" s="10">
        <v>0</v>
      </c>
      <c r="T461" s="10">
        <v>15900000</v>
      </c>
      <c r="U461" s="10">
        <v>0</v>
      </c>
    </row>
    <row r="462" spans="1:21" ht="15" customHeight="1" x14ac:dyDescent="0.25">
      <c r="A462" s="59">
        <v>25</v>
      </c>
      <c r="B462" s="59">
        <v>11</v>
      </c>
      <c r="C462" s="59">
        <v>1</v>
      </c>
      <c r="D462" s="59">
        <v>22</v>
      </c>
      <c r="E462" s="59">
        <v>3</v>
      </c>
      <c r="F462" s="59">
        <v>3</v>
      </c>
      <c r="G462" s="59">
        <v>3</v>
      </c>
      <c r="H462" s="59">
        <v>0</v>
      </c>
      <c r="I462" s="59" t="s">
        <v>544</v>
      </c>
      <c r="J462" s="10">
        <v>39429054008</v>
      </c>
      <c r="K462" s="10">
        <v>0</v>
      </c>
      <c r="L462" s="10">
        <v>0</v>
      </c>
      <c r="M462" s="10">
        <v>0</v>
      </c>
      <c r="N462" s="10">
        <v>0</v>
      </c>
      <c r="O462" s="10">
        <v>39429054008</v>
      </c>
      <c r="P462" s="10">
        <v>3198740080</v>
      </c>
      <c r="Q462" s="10">
        <v>3198740080</v>
      </c>
      <c r="R462" s="10">
        <v>3198740080</v>
      </c>
      <c r="S462" s="10">
        <v>3198740080</v>
      </c>
      <c r="T462" s="10">
        <v>36230313928</v>
      </c>
      <c r="U462" s="10">
        <v>0</v>
      </c>
    </row>
    <row r="463" spans="1:21" ht="15" customHeight="1" x14ac:dyDescent="0.25">
      <c r="A463" s="59">
        <v>26</v>
      </c>
      <c r="B463" s="59">
        <v>1</v>
      </c>
      <c r="C463" s="59">
        <v>3</v>
      </c>
      <c r="D463" s="59">
        <v>11</v>
      </c>
      <c r="E463" s="59">
        <v>2</v>
      </c>
      <c r="F463" s="59">
        <v>302</v>
      </c>
      <c r="G463" s="59">
        <v>56</v>
      </c>
      <c r="H463" s="59">
        <v>0</v>
      </c>
      <c r="I463" s="59" t="s">
        <v>8467</v>
      </c>
      <c r="J463" s="10">
        <v>3500000000</v>
      </c>
      <c r="K463" s="10">
        <v>0</v>
      </c>
      <c r="L463" s="10">
        <v>0</v>
      </c>
      <c r="M463" s="10">
        <v>0</v>
      </c>
      <c r="N463" s="10">
        <v>0</v>
      </c>
      <c r="O463" s="10">
        <v>3500000000</v>
      </c>
      <c r="P463" s="10">
        <v>2766483333</v>
      </c>
      <c r="Q463" s="10">
        <v>0</v>
      </c>
      <c r="R463" s="10">
        <v>0</v>
      </c>
      <c r="S463" s="10">
        <v>0</v>
      </c>
      <c r="T463" s="10">
        <v>733516667</v>
      </c>
      <c r="U463" s="10">
        <v>2766483333</v>
      </c>
    </row>
    <row r="464" spans="1:21" ht="15" customHeight="1" x14ac:dyDescent="0.25">
      <c r="A464" s="59">
        <v>26</v>
      </c>
      <c r="B464" s="59">
        <v>1</v>
      </c>
      <c r="C464" s="59">
        <v>3</v>
      </c>
      <c r="D464" s="59">
        <v>11</v>
      </c>
      <c r="E464" s="59">
        <v>2</v>
      </c>
      <c r="F464" s="59">
        <v>302</v>
      </c>
      <c r="G464" s="59">
        <v>56</v>
      </c>
      <c r="H464" s="59">
        <v>1</v>
      </c>
      <c r="I464" s="59" t="s">
        <v>8468</v>
      </c>
      <c r="J464" s="10">
        <v>6284000000</v>
      </c>
      <c r="K464" s="10">
        <v>0</v>
      </c>
      <c r="L464" s="10">
        <v>0</v>
      </c>
      <c r="M464" s="10">
        <v>0</v>
      </c>
      <c r="N464" s="10">
        <v>0</v>
      </c>
      <c r="O464" s="10">
        <v>6284000000</v>
      </c>
      <c r="P464" s="10">
        <v>6284000000</v>
      </c>
      <c r="Q464" s="10">
        <v>0</v>
      </c>
      <c r="R464" s="10">
        <v>0</v>
      </c>
      <c r="S464" s="10">
        <v>0</v>
      </c>
      <c r="T464" s="10">
        <v>0</v>
      </c>
      <c r="U464" s="10">
        <v>6284000000</v>
      </c>
    </row>
    <row r="465" spans="1:21" ht="15" customHeight="1" x14ac:dyDescent="0.25">
      <c r="A465" s="59">
        <v>26</v>
      </c>
      <c r="B465" s="59">
        <v>1</v>
      </c>
      <c r="C465" s="59">
        <v>3</v>
      </c>
      <c r="D465" s="59">
        <v>11</v>
      </c>
      <c r="E465" s="59">
        <v>2</v>
      </c>
      <c r="F465" s="59">
        <v>302</v>
      </c>
      <c r="G465" s="59">
        <v>56</v>
      </c>
      <c r="H465" s="59">
        <v>2</v>
      </c>
      <c r="I465" s="59" t="s">
        <v>8469</v>
      </c>
      <c r="J465" s="10">
        <v>216000000</v>
      </c>
      <c r="K465" s="10">
        <v>0</v>
      </c>
      <c r="L465" s="10">
        <v>0</v>
      </c>
      <c r="M465" s="10">
        <v>0</v>
      </c>
      <c r="N465" s="10">
        <v>0</v>
      </c>
      <c r="O465" s="10">
        <v>216000000</v>
      </c>
      <c r="P465" s="10">
        <v>216000000</v>
      </c>
      <c r="Q465" s="10">
        <v>81200000</v>
      </c>
      <c r="R465" s="10">
        <v>2460605.9900000002</v>
      </c>
      <c r="S465" s="10">
        <v>2460605.9900000002</v>
      </c>
      <c r="T465" s="10">
        <v>0</v>
      </c>
      <c r="U465" s="10">
        <v>134800000</v>
      </c>
    </row>
    <row r="466" spans="1:21" ht="15" customHeight="1" x14ac:dyDescent="0.25">
      <c r="A466" s="59">
        <v>26</v>
      </c>
      <c r="B466" s="59">
        <v>1</v>
      </c>
      <c r="C466" s="59">
        <v>3</v>
      </c>
      <c r="D466" s="59">
        <v>11</v>
      </c>
      <c r="E466" s="59">
        <v>3</v>
      </c>
      <c r="F466" s="59">
        <v>203</v>
      </c>
      <c r="G466" s="59">
        <v>23</v>
      </c>
      <c r="H466" s="59">
        <v>0</v>
      </c>
      <c r="I466" s="59" t="s">
        <v>8470</v>
      </c>
      <c r="J466" s="10">
        <v>6606394469</v>
      </c>
      <c r="K466" s="10">
        <v>0</v>
      </c>
      <c r="L466" s="10">
        <v>0</v>
      </c>
      <c r="M466" s="10">
        <v>0</v>
      </c>
      <c r="N466" s="10">
        <v>5000000000</v>
      </c>
      <c r="O466" s="10">
        <v>1606394469</v>
      </c>
      <c r="P466" s="10">
        <v>500000000</v>
      </c>
      <c r="Q466" s="10">
        <v>0</v>
      </c>
      <c r="R466" s="10">
        <v>0</v>
      </c>
      <c r="S466" s="10">
        <v>0</v>
      </c>
      <c r="T466" s="10">
        <v>1106394469</v>
      </c>
      <c r="U466" s="10">
        <v>500000000</v>
      </c>
    </row>
    <row r="467" spans="1:21" ht="15" customHeight="1" x14ac:dyDescent="0.25">
      <c r="A467" s="59">
        <v>26</v>
      </c>
      <c r="B467" s="59">
        <v>1</v>
      </c>
      <c r="C467" s="59">
        <v>3</v>
      </c>
      <c r="D467" s="59">
        <v>11</v>
      </c>
      <c r="E467" s="59">
        <v>3</v>
      </c>
      <c r="F467" s="59">
        <v>203</v>
      </c>
      <c r="G467" s="59">
        <v>23</v>
      </c>
      <c r="H467" s="59">
        <v>1</v>
      </c>
      <c r="I467" s="59" t="s">
        <v>8471</v>
      </c>
      <c r="J467" s="10">
        <v>24237161595</v>
      </c>
      <c r="K467" s="10">
        <v>0</v>
      </c>
      <c r="L467" s="10">
        <v>0</v>
      </c>
      <c r="M467" s="10">
        <v>0</v>
      </c>
      <c r="N467" s="10">
        <v>0</v>
      </c>
      <c r="O467" s="10">
        <v>24237161595</v>
      </c>
      <c r="P467" s="10">
        <v>19140000000</v>
      </c>
      <c r="Q467" s="10">
        <v>0</v>
      </c>
      <c r="R467" s="10">
        <v>0</v>
      </c>
      <c r="S467" s="10">
        <v>0</v>
      </c>
      <c r="T467" s="10">
        <v>5097161595</v>
      </c>
      <c r="U467" s="10">
        <v>19140000000</v>
      </c>
    </row>
    <row r="468" spans="1:21" ht="15" customHeight="1" x14ac:dyDescent="0.25">
      <c r="A468" s="59">
        <v>26</v>
      </c>
      <c r="B468" s="59">
        <v>1</v>
      </c>
      <c r="C468" s="59">
        <v>3</v>
      </c>
      <c r="D468" s="59">
        <v>11</v>
      </c>
      <c r="E468" s="59">
        <v>3</v>
      </c>
      <c r="F468" s="59">
        <v>203</v>
      </c>
      <c r="G468" s="59">
        <v>23</v>
      </c>
      <c r="H468" s="59">
        <v>2</v>
      </c>
      <c r="I468" s="59" t="s">
        <v>9182</v>
      </c>
      <c r="J468" s="10">
        <v>14932317899</v>
      </c>
      <c r="K468" s="10">
        <v>0</v>
      </c>
      <c r="L468" s="10">
        <v>0</v>
      </c>
      <c r="M468" s="10">
        <v>5000000000</v>
      </c>
      <c r="N468" s="10">
        <v>0</v>
      </c>
      <c r="O468" s="10">
        <v>19932317899</v>
      </c>
      <c r="P468" s="10">
        <v>13543556388</v>
      </c>
      <c r="Q468" s="10">
        <v>0</v>
      </c>
      <c r="R468" s="10">
        <v>0</v>
      </c>
      <c r="S468" s="10">
        <v>0</v>
      </c>
      <c r="T468" s="10">
        <v>6388761511</v>
      </c>
      <c r="U468" s="10">
        <v>13543556388</v>
      </c>
    </row>
    <row r="469" spans="1:21" ht="15" customHeight="1" x14ac:dyDescent="0.25">
      <c r="A469" s="59">
        <v>26</v>
      </c>
      <c r="B469" s="59">
        <v>1</v>
      </c>
      <c r="C469" s="59">
        <v>3</v>
      </c>
      <c r="D469" s="59">
        <v>11</v>
      </c>
      <c r="E469" s="59">
        <v>3</v>
      </c>
      <c r="F469" s="59">
        <v>203</v>
      </c>
      <c r="G469" s="59">
        <v>23</v>
      </c>
      <c r="H469" s="59">
        <v>3</v>
      </c>
      <c r="I469" s="59" t="s">
        <v>8472</v>
      </c>
      <c r="J469" s="10">
        <v>504000000</v>
      </c>
      <c r="K469" s="10">
        <v>0</v>
      </c>
      <c r="L469" s="10">
        <v>0</v>
      </c>
      <c r="M469" s="10">
        <v>0</v>
      </c>
      <c r="N469" s="10">
        <v>0</v>
      </c>
      <c r="O469" s="10">
        <v>504000000</v>
      </c>
      <c r="P469" s="10">
        <v>504000000</v>
      </c>
      <c r="Q469" s="10">
        <v>504000000</v>
      </c>
      <c r="R469" s="10">
        <v>33180044.34</v>
      </c>
      <c r="S469" s="10">
        <v>25346711.379999999</v>
      </c>
      <c r="T469" s="10">
        <v>0</v>
      </c>
      <c r="U469" s="10">
        <v>0</v>
      </c>
    </row>
    <row r="470" spans="1:21" ht="15" customHeight="1" x14ac:dyDescent="0.25">
      <c r="A470" s="59">
        <v>26</v>
      </c>
      <c r="B470" s="59">
        <v>1</v>
      </c>
      <c r="C470" s="59">
        <v>3</v>
      </c>
      <c r="D470" s="59">
        <v>11</v>
      </c>
      <c r="E470" s="59">
        <v>3</v>
      </c>
      <c r="F470" s="59">
        <v>203</v>
      </c>
      <c r="G470" s="59">
        <v>23</v>
      </c>
      <c r="H470" s="59">
        <v>4</v>
      </c>
      <c r="I470" s="59" t="s">
        <v>8473</v>
      </c>
      <c r="J470" s="10">
        <v>157238487</v>
      </c>
      <c r="K470" s="10">
        <v>0</v>
      </c>
      <c r="L470" s="10">
        <v>0</v>
      </c>
      <c r="M470" s="10">
        <v>0</v>
      </c>
      <c r="N470" s="10">
        <v>0</v>
      </c>
      <c r="O470" s="10">
        <v>157238487</v>
      </c>
      <c r="P470" s="10">
        <v>157120309</v>
      </c>
      <c r="Q470" s="10">
        <v>157120300</v>
      </c>
      <c r="R470" s="10">
        <v>18243988</v>
      </c>
      <c r="S470" s="10">
        <v>18243988</v>
      </c>
      <c r="T470" s="10">
        <v>118178</v>
      </c>
      <c r="U470" s="10">
        <v>9</v>
      </c>
    </row>
    <row r="471" spans="1:21" ht="15" customHeight="1" x14ac:dyDescent="0.25">
      <c r="A471" s="59">
        <v>26</v>
      </c>
      <c r="B471" s="59">
        <v>1</v>
      </c>
      <c r="C471" s="59">
        <v>3</v>
      </c>
      <c r="D471" s="59">
        <v>11</v>
      </c>
      <c r="E471" s="59">
        <v>3</v>
      </c>
      <c r="F471" s="59">
        <v>203</v>
      </c>
      <c r="G471" s="59">
        <v>23</v>
      </c>
      <c r="H471" s="59">
        <v>5</v>
      </c>
      <c r="I471" s="59" t="s">
        <v>8474</v>
      </c>
      <c r="J471" s="10">
        <v>250000000</v>
      </c>
      <c r="K471" s="10">
        <v>0</v>
      </c>
      <c r="L471" s="10">
        <v>0</v>
      </c>
      <c r="M471" s="10">
        <v>0</v>
      </c>
      <c r="N471" s="10">
        <v>0</v>
      </c>
      <c r="O471" s="10">
        <v>250000000</v>
      </c>
      <c r="P471" s="10">
        <v>0</v>
      </c>
      <c r="Q471" s="10">
        <v>0</v>
      </c>
      <c r="R471" s="10">
        <v>0</v>
      </c>
      <c r="S471" s="10">
        <v>0</v>
      </c>
      <c r="T471" s="10">
        <v>250000000</v>
      </c>
      <c r="U471" s="10">
        <v>0</v>
      </c>
    </row>
    <row r="472" spans="1:21" ht="15" customHeight="1" x14ac:dyDescent="0.25">
      <c r="A472" s="59">
        <v>26</v>
      </c>
      <c r="B472" s="59">
        <v>1</v>
      </c>
      <c r="C472" s="59">
        <v>3</v>
      </c>
      <c r="D472" s="59">
        <v>11</v>
      </c>
      <c r="E472" s="59">
        <v>3</v>
      </c>
      <c r="F472" s="59">
        <v>203</v>
      </c>
      <c r="G472" s="59">
        <v>23</v>
      </c>
      <c r="H472" s="59">
        <v>6</v>
      </c>
      <c r="I472" s="59" t="s">
        <v>8475</v>
      </c>
      <c r="J472" s="10">
        <v>1000000000</v>
      </c>
      <c r="K472" s="10">
        <v>0</v>
      </c>
      <c r="L472" s="10">
        <v>0</v>
      </c>
      <c r="M472" s="10">
        <v>0</v>
      </c>
      <c r="N472" s="10">
        <v>0</v>
      </c>
      <c r="O472" s="10">
        <v>1000000000</v>
      </c>
      <c r="P472" s="10">
        <v>322000000</v>
      </c>
      <c r="Q472" s="10">
        <v>20600000</v>
      </c>
      <c r="R472" s="10">
        <v>0</v>
      </c>
      <c r="S472" s="10">
        <v>0</v>
      </c>
      <c r="T472" s="10">
        <v>678000000</v>
      </c>
      <c r="U472" s="10">
        <v>301400000</v>
      </c>
    </row>
    <row r="473" spans="1:21" ht="15" customHeight="1" x14ac:dyDescent="0.25">
      <c r="A473" s="59">
        <v>26</v>
      </c>
      <c r="B473" s="59">
        <v>1</v>
      </c>
      <c r="C473" s="59">
        <v>3</v>
      </c>
      <c r="D473" s="59">
        <v>11</v>
      </c>
      <c r="E473" s="59">
        <v>3</v>
      </c>
      <c r="F473" s="59">
        <v>203</v>
      </c>
      <c r="G473" s="59">
        <v>23</v>
      </c>
      <c r="H473" s="59">
        <v>7</v>
      </c>
      <c r="I473" s="59" t="s">
        <v>8476</v>
      </c>
      <c r="J473" s="10">
        <v>1500000000</v>
      </c>
      <c r="K473" s="10">
        <v>0</v>
      </c>
      <c r="L473" s="10">
        <v>0</v>
      </c>
      <c r="M473" s="10">
        <v>0</v>
      </c>
      <c r="N473" s="10">
        <v>0</v>
      </c>
      <c r="O473" s="10">
        <v>1500000000</v>
      </c>
      <c r="P473" s="10">
        <v>0</v>
      </c>
      <c r="Q473" s="10">
        <v>0</v>
      </c>
      <c r="R473" s="10">
        <v>0</v>
      </c>
      <c r="S473" s="10">
        <v>0</v>
      </c>
      <c r="T473" s="10">
        <v>1500000000</v>
      </c>
      <c r="U473" s="10">
        <v>0</v>
      </c>
    </row>
    <row r="474" spans="1:21" ht="15" customHeight="1" x14ac:dyDescent="0.25">
      <c r="A474" s="59">
        <v>26</v>
      </c>
      <c r="B474" s="59">
        <v>1</v>
      </c>
      <c r="C474" s="59">
        <v>3</v>
      </c>
      <c r="D474" s="59">
        <v>11</v>
      </c>
      <c r="E474" s="59">
        <v>3</v>
      </c>
      <c r="F474" s="59">
        <v>401</v>
      </c>
      <c r="G474" s="59">
        <v>22</v>
      </c>
      <c r="H474" s="59">
        <v>0</v>
      </c>
      <c r="I474" s="59" t="s">
        <v>8477</v>
      </c>
      <c r="J474" s="10">
        <v>503600000</v>
      </c>
      <c r="K474" s="10">
        <v>0</v>
      </c>
      <c r="L474" s="10">
        <v>0</v>
      </c>
      <c r="M474" s="10">
        <v>0</v>
      </c>
      <c r="N474" s="10">
        <v>0</v>
      </c>
      <c r="O474" s="10">
        <v>503600000</v>
      </c>
      <c r="P474" s="10">
        <v>0</v>
      </c>
      <c r="Q474" s="10">
        <v>0</v>
      </c>
      <c r="R474" s="10">
        <v>0</v>
      </c>
      <c r="S474" s="10">
        <v>0</v>
      </c>
      <c r="T474" s="10">
        <v>503600000</v>
      </c>
      <c r="U474" s="10">
        <v>0</v>
      </c>
    </row>
    <row r="475" spans="1:21" ht="15" customHeight="1" x14ac:dyDescent="0.25">
      <c r="A475" s="59">
        <v>26</v>
      </c>
      <c r="B475" s="59">
        <v>1</v>
      </c>
      <c r="C475" s="59">
        <v>3</v>
      </c>
      <c r="D475" s="59">
        <v>11</v>
      </c>
      <c r="E475" s="59">
        <v>3</v>
      </c>
      <c r="F475" s="59">
        <v>402</v>
      </c>
      <c r="G475" s="59">
        <v>22</v>
      </c>
      <c r="H475" s="59">
        <v>0</v>
      </c>
      <c r="I475" s="59" t="s">
        <v>8478</v>
      </c>
      <c r="J475" s="10">
        <v>2000000000</v>
      </c>
      <c r="K475" s="10">
        <v>0</v>
      </c>
      <c r="L475" s="10">
        <v>0</v>
      </c>
      <c r="M475" s="10">
        <v>0</v>
      </c>
      <c r="N475" s="10">
        <v>0</v>
      </c>
      <c r="O475" s="10">
        <v>2000000000</v>
      </c>
      <c r="P475" s="10">
        <v>0</v>
      </c>
      <c r="Q475" s="10">
        <v>0</v>
      </c>
      <c r="R475" s="10">
        <v>0</v>
      </c>
      <c r="S475" s="10">
        <v>0</v>
      </c>
      <c r="T475" s="10">
        <v>2000000000</v>
      </c>
      <c r="U475" s="10">
        <v>0</v>
      </c>
    </row>
    <row r="476" spans="1:21" ht="15" customHeight="1" x14ac:dyDescent="0.25">
      <c r="A476" s="59">
        <v>26</v>
      </c>
      <c r="B476" s="59">
        <v>1</v>
      </c>
      <c r="C476" s="59">
        <v>3</v>
      </c>
      <c r="D476" s="59">
        <v>11</v>
      </c>
      <c r="E476" s="59">
        <v>3</v>
      </c>
      <c r="F476" s="59">
        <v>403</v>
      </c>
      <c r="G476" s="59">
        <v>22</v>
      </c>
      <c r="H476" s="59">
        <v>0</v>
      </c>
      <c r="I476" s="59" t="s">
        <v>8479</v>
      </c>
      <c r="J476" s="10">
        <v>496400000</v>
      </c>
      <c r="K476" s="10">
        <v>0</v>
      </c>
      <c r="L476" s="10">
        <v>0</v>
      </c>
      <c r="M476" s="10">
        <v>0</v>
      </c>
      <c r="N476" s="10">
        <v>0</v>
      </c>
      <c r="O476" s="10">
        <v>496400000</v>
      </c>
      <c r="P476" s="10">
        <v>496400000</v>
      </c>
      <c r="Q476" s="10">
        <v>342285000</v>
      </c>
      <c r="R476" s="10">
        <v>35157600</v>
      </c>
      <c r="S476" s="10">
        <v>24911560</v>
      </c>
      <c r="T476" s="10">
        <v>0</v>
      </c>
      <c r="U476" s="10">
        <v>154115000</v>
      </c>
    </row>
    <row r="477" spans="1:21" ht="15" customHeight="1" x14ac:dyDescent="0.25">
      <c r="A477" s="59">
        <v>26</v>
      </c>
      <c r="B477" s="59">
        <v>1</v>
      </c>
      <c r="C477" s="59">
        <v>3</v>
      </c>
      <c r="D477" s="59">
        <v>11</v>
      </c>
      <c r="E477" s="59">
        <v>3</v>
      </c>
      <c r="F477" s="59">
        <v>403</v>
      </c>
      <c r="G477" s="59">
        <v>22</v>
      </c>
      <c r="H477" s="59">
        <v>1</v>
      </c>
      <c r="I477" s="59" t="s">
        <v>8480</v>
      </c>
      <c r="J477" s="10">
        <v>1000000000</v>
      </c>
      <c r="K477" s="10">
        <v>0</v>
      </c>
      <c r="L477" s="10">
        <v>0</v>
      </c>
      <c r="M477" s="10">
        <v>0</v>
      </c>
      <c r="N477" s="10">
        <v>0</v>
      </c>
      <c r="O477" s="10">
        <v>1000000000</v>
      </c>
      <c r="P477" s="10">
        <v>70000000</v>
      </c>
      <c r="Q477" s="10">
        <v>0</v>
      </c>
      <c r="R477" s="10">
        <v>0</v>
      </c>
      <c r="S477" s="10">
        <v>0</v>
      </c>
      <c r="T477" s="10">
        <v>930000000</v>
      </c>
      <c r="U477" s="10">
        <v>70000000</v>
      </c>
    </row>
    <row r="478" spans="1:21" ht="15" customHeight="1" x14ac:dyDescent="0.25">
      <c r="A478" s="59">
        <v>26</v>
      </c>
      <c r="B478" s="59">
        <v>1</v>
      </c>
      <c r="C478" s="59">
        <v>3</v>
      </c>
      <c r="D478" s="59">
        <v>11</v>
      </c>
      <c r="E478" s="59">
        <v>3</v>
      </c>
      <c r="F478" s="59">
        <v>501</v>
      </c>
      <c r="G478" s="59">
        <v>24</v>
      </c>
      <c r="H478" s="59">
        <v>0</v>
      </c>
      <c r="I478" s="59" t="s">
        <v>8481</v>
      </c>
      <c r="J478" s="10">
        <v>2989299530</v>
      </c>
      <c r="K478" s="10">
        <v>0</v>
      </c>
      <c r="L478" s="10">
        <v>0</v>
      </c>
      <c r="M478" s="10">
        <v>0</v>
      </c>
      <c r="N478" s="10">
        <v>0</v>
      </c>
      <c r="O478" s="10">
        <v>2989299530</v>
      </c>
      <c r="P478" s="10">
        <v>0</v>
      </c>
      <c r="Q478" s="10">
        <v>0</v>
      </c>
      <c r="R478" s="10">
        <v>0</v>
      </c>
      <c r="S478" s="10">
        <v>0</v>
      </c>
      <c r="T478" s="10">
        <v>2989299530</v>
      </c>
      <c r="U478" s="10">
        <v>0</v>
      </c>
    </row>
    <row r="479" spans="1:21" ht="15" customHeight="1" x14ac:dyDescent="0.25">
      <c r="A479" s="59">
        <v>26</v>
      </c>
      <c r="B479" s="59">
        <v>1</v>
      </c>
      <c r="C479" s="59">
        <v>3</v>
      </c>
      <c r="D479" s="59">
        <v>11</v>
      </c>
      <c r="E479" s="59">
        <v>4</v>
      </c>
      <c r="F479" s="59">
        <v>205</v>
      </c>
      <c r="G479" s="59">
        <v>21</v>
      </c>
      <c r="H479" s="59">
        <v>0</v>
      </c>
      <c r="I479" s="59" t="s">
        <v>8482</v>
      </c>
      <c r="J479" s="10">
        <v>1000000000</v>
      </c>
      <c r="K479" s="10">
        <v>0</v>
      </c>
      <c r="L479" s="10">
        <v>0</v>
      </c>
      <c r="M479" s="10">
        <v>0</v>
      </c>
      <c r="N479" s="10">
        <v>0</v>
      </c>
      <c r="O479" s="10">
        <v>1000000000</v>
      </c>
      <c r="P479" s="10">
        <v>0</v>
      </c>
      <c r="Q479" s="10">
        <v>0</v>
      </c>
      <c r="R479" s="10">
        <v>0</v>
      </c>
      <c r="S479" s="10">
        <v>0</v>
      </c>
      <c r="T479" s="10">
        <v>1000000000</v>
      </c>
      <c r="U479" s="10">
        <v>0</v>
      </c>
    </row>
    <row r="480" spans="1:21" ht="15" customHeight="1" x14ac:dyDescent="0.25">
      <c r="A480" s="59">
        <v>26</v>
      </c>
      <c r="B480" s="59">
        <v>1</v>
      </c>
      <c r="C480" s="59">
        <v>3</v>
      </c>
      <c r="D480" s="59">
        <v>11</v>
      </c>
      <c r="E480" s="59">
        <v>4</v>
      </c>
      <c r="F480" s="59">
        <v>205</v>
      </c>
      <c r="G480" s="59">
        <v>21</v>
      </c>
      <c r="H480" s="59">
        <v>1</v>
      </c>
      <c r="I480" s="59" t="s">
        <v>8483</v>
      </c>
      <c r="J480" s="10">
        <v>1000000000</v>
      </c>
      <c r="K480" s="10">
        <v>0</v>
      </c>
      <c r="L480" s="10">
        <v>0</v>
      </c>
      <c r="M480" s="10">
        <v>0</v>
      </c>
      <c r="N480" s="10">
        <v>0</v>
      </c>
      <c r="O480" s="10">
        <v>1000000000</v>
      </c>
      <c r="P480" s="10">
        <v>0</v>
      </c>
      <c r="Q480" s="10">
        <v>0</v>
      </c>
      <c r="R480" s="10">
        <v>0</v>
      </c>
      <c r="S480" s="10">
        <v>0</v>
      </c>
      <c r="T480" s="10">
        <v>1000000000</v>
      </c>
      <c r="U480" s="10">
        <v>0</v>
      </c>
    </row>
    <row r="481" spans="1:21" ht="15" customHeight="1" x14ac:dyDescent="0.25">
      <c r="A481" s="59">
        <v>26</v>
      </c>
      <c r="B481" s="59">
        <v>1</v>
      </c>
      <c r="C481" s="59">
        <v>3</v>
      </c>
      <c r="D481" s="59">
        <v>11</v>
      </c>
      <c r="E481" s="59">
        <v>4</v>
      </c>
      <c r="F481" s="59">
        <v>205</v>
      </c>
      <c r="G481" s="59">
        <v>21</v>
      </c>
      <c r="H481" s="59">
        <v>2</v>
      </c>
      <c r="I481" s="59" t="s">
        <v>8484</v>
      </c>
      <c r="J481" s="10">
        <v>2000000000</v>
      </c>
      <c r="K481" s="10">
        <v>0</v>
      </c>
      <c r="L481" s="10">
        <v>0</v>
      </c>
      <c r="M481" s="10">
        <v>0</v>
      </c>
      <c r="N481" s="10">
        <v>0</v>
      </c>
      <c r="O481" s="10">
        <v>2000000000</v>
      </c>
      <c r="P481" s="10">
        <v>1979999222</v>
      </c>
      <c r="Q481" s="10">
        <v>0</v>
      </c>
      <c r="R481" s="10">
        <v>0</v>
      </c>
      <c r="S481" s="10">
        <v>0</v>
      </c>
      <c r="T481" s="10">
        <v>20000778</v>
      </c>
      <c r="U481" s="10">
        <v>1979999222</v>
      </c>
    </row>
    <row r="482" spans="1:21" ht="15" customHeight="1" x14ac:dyDescent="0.25">
      <c r="A482" s="59">
        <v>26</v>
      </c>
      <c r="B482" s="59">
        <v>1</v>
      </c>
      <c r="C482" s="59">
        <v>3</v>
      </c>
      <c r="D482" s="59">
        <v>11</v>
      </c>
      <c r="E482" s="59">
        <v>4</v>
      </c>
      <c r="F482" s="59">
        <v>205</v>
      </c>
      <c r="G482" s="59">
        <v>21</v>
      </c>
      <c r="H482" s="59">
        <v>3</v>
      </c>
      <c r="I482" s="59" t="s">
        <v>8485</v>
      </c>
      <c r="J482" s="10">
        <v>196361513</v>
      </c>
      <c r="K482" s="10">
        <v>0</v>
      </c>
      <c r="L482" s="10">
        <v>0</v>
      </c>
      <c r="M482" s="10">
        <v>0</v>
      </c>
      <c r="N482" s="10">
        <v>0</v>
      </c>
      <c r="O482" s="10">
        <v>196361513</v>
      </c>
      <c r="P482" s="10">
        <v>0</v>
      </c>
      <c r="Q482" s="10">
        <v>0</v>
      </c>
      <c r="R482" s="10">
        <v>0</v>
      </c>
      <c r="S482" s="10">
        <v>0</v>
      </c>
      <c r="T482" s="10">
        <v>196361513</v>
      </c>
      <c r="U482" s="10">
        <v>0</v>
      </c>
    </row>
    <row r="483" spans="1:21" ht="15" customHeight="1" x14ac:dyDescent="0.25">
      <c r="A483" s="59">
        <v>26</v>
      </c>
      <c r="B483" s="59">
        <v>1</v>
      </c>
      <c r="C483" s="59">
        <v>3</v>
      </c>
      <c r="D483" s="59">
        <v>11</v>
      </c>
      <c r="E483" s="59">
        <v>4</v>
      </c>
      <c r="F483" s="59">
        <v>205</v>
      </c>
      <c r="G483" s="59">
        <v>21</v>
      </c>
      <c r="H483" s="59">
        <v>4</v>
      </c>
      <c r="I483" s="59" t="s">
        <v>8486</v>
      </c>
      <c r="J483" s="10">
        <v>803638487</v>
      </c>
      <c r="K483" s="10">
        <v>0</v>
      </c>
      <c r="L483" s="10">
        <v>0</v>
      </c>
      <c r="M483" s="10">
        <v>0</v>
      </c>
      <c r="N483" s="10">
        <v>0</v>
      </c>
      <c r="O483" s="10">
        <v>803638487</v>
      </c>
      <c r="P483" s="10">
        <v>703520309</v>
      </c>
      <c r="Q483" s="10">
        <v>598734300</v>
      </c>
      <c r="R483" s="10">
        <v>52493973</v>
      </c>
      <c r="S483" s="10">
        <v>52493973</v>
      </c>
      <c r="T483" s="10">
        <v>100118178</v>
      </c>
      <c r="U483" s="10">
        <v>104786009</v>
      </c>
    </row>
    <row r="484" spans="1:21" ht="15" customHeight="1" x14ac:dyDescent="0.25">
      <c r="A484" s="59">
        <v>26</v>
      </c>
      <c r="B484" s="59">
        <v>1</v>
      </c>
      <c r="C484" s="59">
        <v>3</v>
      </c>
      <c r="D484" s="59">
        <v>22</v>
      </c>
      <c r="E484" s="59">
        <v>2</v>
      </c>
      <c r="F484" s="59">
        <v>303</v>
      </c>
      <c r="G484" s="59">
        <v>58</v>
      </c>
      <c r="H484" s="59">
        <v>0</v>
      </c>
      <c r="I484" s="59" t="s">
        <v>8488</v>
      </c>
      <c r="J484" s="10">
        <v>244562500</v>
      </c>
      <c r="K484" s="10">
        <v>0</v>
      </c>
      <c r="L484" s="10">
        <v>0</v>
      </c>
      <c r="M484" s="10">
        <v>0</v>
      </c>
      <c r="N484" s="10">
        <v>0</v>
      </c>
      <c r="O484" s="10">
        <v>244562500</v>
      </c>
      <c r="P484" s="10">
        <v>0</v>
      </c>
      <c r="Q484" s="10">
        <v>0</v>
      </c>
      <c r="R484" s="10">
        <v>0</v>
      </c>
      <c r="S484" s="10">
        <v>0</v>
      </c>
      <c r="T484" s="10">
        <v>244562500</v>
      </c>
      <c r="U484" s="10">
        <v>0</v>
      </c>
    </row>
    <row r="485" spans="1:21" ht="15" customHeight="1" x14ac:dyDescent="0.25">
      <c r="A485" s="59">
        <v>26</v>
      </c>
      <c r="B485" s="59">
        <v>1</v>
      </c>
      <c r="C485" s="59">
        <v>3</v>
      </c>
      <c r="D485" s="59">
        <v>22</v>
      </c>
      <c r="E485" s="59">
        <v>3</v>
      </c>
      <c r="F485" s="59">
        <v>203</v>
      </c>
      <c r="G485" s="59">
        <v>23</v>
      </c>
      <c r="H485" s="59">
        <v>0</v>
      </c>
      <c r="I485" s="59" t="s">
        <v>8489</v>
      </c>
      <c r="J485" s="10">
        <v>740283964</v>
      </c>
      <c r="K485" s="10">
        <v>0</v>
      </c>
      <c r="L485" s="10">
        <v>0</v>
      </c>
      <c r="M485" s="10">
        <v>0</v>
      </c>
      <c r="N485" s="10">
        <v>0</v>
      </c>
      <c r="O485" s="10">
        <v>740283964</v>
      </c>
      <c r="P485" s="10">
        <v>740283964</v>
      </c>
      <c r="Q485" s="10">
        <v>0</v>
      </c>
      <c r="R485" s="10">
        <v>0</v>
      </c>
      <c r="S485" s="10">
        <v>0</v>
      </c>
      <c r="T485" s="10">
        <v>0</v>
      </c>
      <c r="U485" s="10">
        <v>740283964</v>
      </c>
    </row>
    <row r="486" spans="1:21" ht="15" customHeight="1" x14ac:dyDescent="0.25">
      <c r="A486" s="59">
        <v>26</v>
      </c>
      <c r="B486" s="59">
        <v>1</v>
      </c>
      <c r="C486" s="59">
        <v>3</v>
      </c>
      <c r="D486" s="59">
        <v>22</v>
      </c>
      <c r="E486" s="59">
        <v>3</v>
      </c>
      <c r="F486" s="59">
        <v>203</v>
      </c>
      <c r="G486" s="59">
        <v>23</v>
      </c>
      <c r="H486" s="59">
        <v>1</v>
      </c>
      <c r="I486" s="59" t="s">
        <v>8497</v>
      </c>
      <c r="J486" s="10">
        <v>13397340</v>
      </c>
      <c r="K486" s="10">
        <v>0</v>
      </c>
      <c r="L486" s="10">
        <v>0</v>
      </c>
      <c r="M486" s="10">
        <v>0</v>
      </c>
      <c r="N486" s="10">
        <v>0</v>
      </c>
      <c r="O486" s="10">
        <v>13397340</v>
      </c>
      <c r="P486" s="10">
        <v>13397340</v>
      </c>
      <c r="Q486" s="10">
        <v>0</v>
      </c>
      <c r="R486" s="10">
        <v>0</v>
      </c>
      <c r="S486" s="10">
        <v>0</v>
      </c>
      <c r="T486" s="10">
        <v>0</v>
      </c>
      <c r="U486" s="10">
        <v>13397340</v>
      </c>
    </row>
    <row r="487" spans="1:21" ht="15" customHeight="1" x14ac:dyDescent="0.25">
      <c r="A487" s="59">
        <v>26</v>
      </c>
      <c r="B487" s="59">
        <v>1</v>
      </c>
      <c r="C487" s="59">
        <v>3</v>
      </c>
      <c r="D487" s="59">
        <v>22</v>
      </c>
      <c r="E487" s="59">
        <v>3</v>
      </c>
      <c r="F487" s="59">
        <v>401</v>
      </c>
      <c r="G487" s="59">
        <v>22</v>
      </c>
      <c r="H487" s="59">
        <v>0</v>
      </c>
      <c r="I487" s="59" t="s">
        <v>8490</v>
      </c>
      <c r="J487" s="10">
        <v>26230760</v>
      </c>
      <c r="K487" s="10">
        <v>0</v>
      </c>
      <c r="L487" s="10">
        <v>0</v>
      </c>
      <c r="M487" s="10">
        <v>0</v>
      </c>
      <c r="N487" s="10">
        <v>0</v>
      </c>
      <c r="O487" s="10">
        <v>26230760</v>
      </c>
      <c r="P487" s="10">
        <v>0</v>
      </c>
      <c r="Q487" s="10">
        <v>0</v>
      </c>
      <c r="R487" s="10">
        <v>0</v>
      </c>
      <c r="S487" s="10">
        <v>0</v>
      </c>
      <c r="T487" s="10">
        <v>26230760</v>
      </c>
      <c r="U487" s="10">
        <v>0</v>
      </c>
    </row>
    <row r="488" spans="1:21" ht="15" customHeight="1" x14ac:dyDescent="0.25">
      <c r="A488" s="59">
        <v>26</v>
      </c>
      <c r="B488" s="59">
        <v>1</v>
      </c>
      <c r="C488" s="59">
        <v>3</v>
      </c>
      <c r="D488" s="59">
        <v>22</v>
      </c>
      <c r="E488" s="59">
        <v>3</v>
      </c>
      <c r="F488" s="59">
        <v>402</v>
      </c>
      <c r="G488" s="59">
        <v>22</v>
      </c>
      <c r="H488" s="59">
        <v>0</v>
      </c>
      <c r="I488" s="59" t="s">
        <v>9196</v>
      </c>
      <c r="J488" s="10">
        <v>0</v>
      </c>
      <c r="K488" s="10">
        <v>0</v>
      </c>
      <c r="L488" s="10">
        <v>0</v>
      </c>
      <c r="M488" s="10">
        <v>0</v>
      </c>
      <c r="N488" s="10">
        <v>0</v>
      </c>
      <c r="O488" s="10">
        <v>0</v>
      </c>
      <c r="P488" s="10">
        <v>0</v>
      </c>
      <c r="Q488" s="10">
        <v>0</v>
      </c>
      <c r="R488" s="10">
        <v>0</v>
      </c>
      <c r="S488" s="10">
        <v>0</v>
      </c>
      <c r="T488" s="10">
        <v>0</v>
      </c>
      <c r="U488" s="10">
        <v>0</v>
      </c>
    </row>
    <row r="489" spans="1:21" ht="15" customHeight="1" x14ac:dyDescent="0.25">
      <c r="A489" s="59">
        <v>26</v>
      </c>
      <c r="B489" s="59">
        <v>1</v>
      </c>
      <c r="C489" s="59">
        <v>3</v>
      </c>
      <c r="D489" s="59">
        <v>33</v>
      </c>
      <c r="E489" s="59">
        <v>2</v>
      </c>
      <c r="F489" s="59">
        <v>303</v>
      </c>
      <c r="G489" s="59">
        <v>58</v>
      </c>
      <c r="H489" s="59">
        <v>0</v>
      </c>
      <c r="I489" s="59" t="s">
        <v>8491</v>
      </c>
      <c r="J489" s="10">
        <v>58670161</v>
      </c>
      <c r="K489" s="10">
        <v>0</v>
      </c>
      <c r="L489" s="10">
        <v>0</v>
      </c>
      <c r="M489" s="10">
        <v>0</v>
      </c>
      <c r="N489" s="10">
        <v>0</v>
      </c>
      <c r="O489" s="10">
        <v>58670161</v>
      </c>
      <c r="P489" s="10">
        <v>0</v>
      </c>
      <c r="Q489" s="10">
        <v>0</v>
      </c>
      <c r="R489" s="10">
        <v>0</v>
      </c>
      <c r="S489" s="10">
        <v>0</v>
      </c>
      <c r="T489" s="10">
        <v>58670161</v>
      </c>
      <c r="U489" s="10">
        <v>0</v>
      </c>
    </row>
    <row r="490" spans="1:21" ht="15" customHeight="1" x14ac:dyDescent="0.25">
      <c r="A490" s="59">
        <v>26</v>
      </c>
      <c r="B490" s="59">
        <v>1</v>
      </c>
      <c r="C490" s="59">
        <v>3</v>
      </c>
      <c r="D490" s="59">
        <v>33</v>
      </c>
      <c r="E490" s="59">
        <v>2</v>
      </c>
      <c r="F490" s="59">
        <v>303</v>
      </c>
      <c r="G490" s="59">
        <v>58</v>
      </c>
      <c r="H490" s="59">
        <v>3</v>
      </c>
      <c r="I490" s="59" t="s">
        <v>8493</v>
      </c>
      <c r="J490" s="10">
        <v>8807540</v>
      </c>
      <c r="K490" s="10">
        <v>0</v>
      </c>
      <c r="L490" s="10">
        <v>0</v>
      </c>
      <c r="M490" s="10">
        <v>0</v>
      </c>
      <c r="N490" s="10">
        <v>0</v>
      </c>
      <c r="O490" s="10">
        <v>8807540</v>
      </c>
      <c r="P490" s="10">
        <v>0</v>
      </c>
      <c r="Q490" s="10">
        <v>0</v>
      </c>
      <c r="R490" s="10">
        <v>0</v>
      </c>
      <c r="S490" s="10">
        <v>0</v>
      </c>
      <c r="T490" s="10">
        <v>8807540</v>
      </c>
      <c r="U490" s="10">
        <v>0</v>
      </c>
    </row>
    <row r="491" spans="1:21" ht="15" customHeight="1" x14ac:dyDescent="0.25">
      <c r="A491" s="59">
        <v>26</v>
      </c>
      <c r="B491" s="59">
        <v>1</v>
      </c>
      <c r="C491" s="59">
        <v>3</v>
      </c>
      <c r="D491" s="59">
        <v>33</v>
      </c>
      <c r="E491" s="59">
        <v>3</v>
      </c>
      <c r="F491" s="59">
        <v>501</v>
      </c>
      <c r="G491" s="59">
        <v>24</v>
      </c>
      <c r="H491" s="59">
        <v>0</v>
      </c>
      <c r="I491" s="59" t="s">
        <v>8494</v>
      </c>
      <c r="J491" s="10">
        <v>1074226919</v>
      </c>
      <c r="K491" s="10">
        <v>0</v>
      </c>
      <c r="L491" s="10">
        <v>0</v>
      </c>
      <c r="M491" s="10">
        <v>0</v>
      </c>
      <c r="N491" s="10">
        <v>0</v>
      </c>
      <c r="O491" s="10">
        <v>1074226919</v>
      </c>
      <c r="P491" s="10">
        <v>0</v>
      </c>
      <c r="Q491" s="10">
        <v>0</v>
      </c>
      <c r="R491" s="10">
        <v>0</v>
      </c>
      <c r="S491" s="10">
        <v>0</v>
      </c>
      <c r="T491" s="10">
        <v>1074226919</v>
      </c>
      <c r="U491" s="10">
        <v>0</v>
      </c>
    </row>
    <row r="492" spans="1:21" ht="15" customHeight="1" x14ac:dyDescent="0.25">
      <c r="A492" s="59">
        <v>26</v>
      </c>
      <c r="B492" s="59">
        <v>1</v>
      </c>
      <c r="C492" s="59">
        <v>3</v>
      </c>
      <c r="D492" s="59">
        <v>33</v>
      </c>
      <c r="E492" s="59">
        <v>3</v>
      </c>
      <c r="F492" s="59">
        <v>501</v>
      </c>
      <c r="G492" s="59">
        <v>24</v>
      </c>
      <c r="H492" s="59">
        <v>1</v>
      </c>
      <c r="I492" s="59" t="s">
        <v>8495</v>
      </c>
      <c r="J492" s="10">
        <v>2037536218</v>
      </c>
      <c r="K492" s="10">
        <v>0</v>
      </c>
      <c r="L492" s="10">
        <v>0</v>
      </c>
      <c r="M492" s="10">
        <v>0</v>
      </c>
      <c r="N492" s="10">
        <v>0</v>
      </c>
      <c r="O492" s="10">
        <v>2037536218</v>
      </c>
      <c r="P492" s="10">
        <v>0</v>
      </c>
      <c r="Q492" s="10">
        <v>0</v>
      </c>
      <c r="R492" s="10">
        <v>0</v>
      </c>
      <c r="S492" s="10">
        <v>0</v>
      </c>
      <c r="T492" s="10">
        <v>2037536218</v>
      </c>
      <c r="U492" s="10">
        <v>0</v>
      </c>
    </row>
    <row r="493" spans="1:21" ht="15" customHeight="1" x14ac:dyDescent="0.25">
      <c r="A493" s="59">
        <v>26</v>
      </c>
      <c r="B493" s="59">
        <v>1</v>
      </c>
      <c r="C493" s="59">
        <v>3</v>
      </c>
      <c r="D493" s="59">
        <v>55</v>
      </c>
      <c r="E493" s="59">
        <v>2</v>
      </c>
      <c r="F493" s="59">
        <v>302</v>
      </c>
      <c r="G493" s="59">
        <v>56</v>
      </c>
      <c r="H493" s="59">
        <v>0</v>
      </c>
      <c r="I493" s="59" t="s">
        <v>9175</v>
      </c>
      <c r="J493" s="10">
        <v>0</v>
      </c>
      <c r="K493" s="10">
        <v>2300000000</v>
      </c>
      <c r="L493" s="10">
        <v>0</v>
      </c>
      <c r="M493" s="10">
        <v>0</v>
      </c>
      <c r="N493" s="10">
        <v>0</v>
      </c>
      <c r="O493" s="10">
        <v>2300000000</v>
      </c>
      <c r="P493" s="10">
        <v>0</v>
      </c>
      <c r="Q493" s="10">
        <v>0</v>
      </c>
      <c r="R493" s="10">
        <v>0</v>
      </c>
      <c r="S493" s="10">
        <v>0</v>
      </c>
      <c r="T493" s="10">
        <v>2300000000</v>
      </c>
      <c r="U493" s="10">
        <v>0</v>
      </c>
    </row>
    <row r="494" spans="1:21" ht="15" customHeight="1" x14ac:dyDescent="0.25">
      <c r="A494" s="59">
        <v>26</v>
      </c>
      <c r="B494" s="59">
        <v>1</v>
      </c>
      <c r="C494" s="59">
        <v>3</v>
      </c>
      <c r="D494" s="59">
        <v>55</v>
      </c>
      <c r="E494" s="59">
        <v>3</v>
      </c>
      <c r="F494" s="59">
        <v>203</v>
      </c>
      <c r="G494" s="59">
        <v>23</v>
      </c>
      <c r="H494" s="59">
        <v>0</v>
      </c>
      <c r="I494" s="59" t="s">
        <v>8496</v>
      </c>
      <c r="J494" s="10">
        <v>40000000000</v>
      </c>
      <c r="K494" s="10">
        <v>0</v>
      </c>
      <c r="L494" s="10">
        <v>0</v>
      </c>
      <c r="M494" s="10">
        <v>0</v>
      </c>
      <c r="N494" s="10">
        <v>0</v>
      </c>
      <c r="O494" s="10">
        <v>40000000000</v>
      </c>
      <c r="P494" s="10">
        <v>0</v>
      </c>
      <c r="Q494" s="10">
        <v>0</v>
      </c>
      <c r="R494" s="10">
        <v>0</v>
      </c>
      <c r="S494" s="10">
        <v>0</v>
      </c>
      <c r="T494" s="10">
        <v>40000000000</v>
      </c>
      <c r="U494" s="10">
        <v>0</v>
      </c>
    </row>
    <row r="495" spans="1:21" ht="15" customHeight="1" x14ac:dyDescent="0.25">
      <c r="A495" s="59">
        <v>26</v>
      </c>
      <c r="B495" s="59">
        <v>1</v>
      </c>
      <c r="C495" s="59">
        <v>3</v>
      </c>
      <c r="D495" s="59">
        <v>55</v>
      </c>
      <c r="E495" s="59">
        <v>3</v>
      </c>
      <c r="F495" s="59">
        <v>401</v>
      </c>
      <c r="G495" s="59">
        <v>22</v>
      </c>
      <c r="H495" s="59">
        <v>0</v>
      </c>
      <c r="I495" s="59" t="s">
        <v>8477</v>
      </c>
      <c r="J495" s="10">
        <v>8000000000</v>
      </c>
      <c r="K495" s="10">
        <v>0</v>
      </c>
      <c r="L495" s="10">
        <v>0</v>
      </c>
      <c r="M495" s="10">
        <v>0</v>
      </c>
      <c r="N495" s="10">
        <v>0</v>
      </c>
      <c r="O495" s="10">
        <v>8000000000</v>
      </c>
      <c r="P495" s="10">
        <v>0</v>
      </c>
      <c r="Q495" s="10">
        <v>0</v>
      </c>
      <c r="R495" s="10">
        <v>0</v>
      </c>
      <c r="S495" s="10">
        <v>0</v>
      </c>
      <c r="T495" s="10">
        <v>8000000000</v>
      </c>
      <c r="U495" s="10">
        <v>0</v>
      </c>
    </row>
    <row r="496" spans="1:21" ht="15" customHeight="1" x14ac:dyDescent="0.25">
      <c r="A496" s="59">
        <v>26</v>
      </c>
      <c r="B496" s="59">
        <v>1</v>
      </c>
      <c r="C496" s="59">
        <v>3</v>
      </c>
      <c r="D496" s="59">
        <v>55</v>
      </c>
      <c r="E496" s="59">
        <v>4</v>
      </c>
      <c r="F496" s="59">
        <v>205</v>
      </c>
      <c r="G496" s="59">
        <v>21</v>
      </c>
      <c r="H496" s="59">
        <v>0</v>
      </c>
      <c r="I496" s="59" t="s">
        <v>9176</v>
      </c>
      <c r="J496" s="10">
        <v>0</v>
      </c>
      <c r="K496" s="10">
        <v>3000000000</v>
      </c>
      <c r="L496" s="10">
        <v>0</v>
      </c>
      <c r="M496" s="10">
        <v>0</v>
      </c>
      <c r="N496" s="10">
        <v>0</v>
      </c>
      <c r="O496" s="10">
        <v>3000000000</v>
      </c>
      <c r="P496" s="10">
        <v>0</v>
      </c>
      <c r="Q496" s="10">
        <v>0</v>
      </c>
      <c r="R496" s="10">
        <v>0</v>
      </c>
      <c r="S496" s="10">
        <v>0</v>
      </c>
      <c r="T496" s="10">
        <v>3000000000</v>
      </c>
      <c r="U496" s="10">
        <v>0</v>
      </c>
    </row>
    <row r="497" spans="1:21" ht="15" customHeight="1" x14ac:dyDescent="0.25">
      <c r="A497" s="59">
        <v>26</v>
      </c>
      <c r="B497" s="59">
        <v>1</v>
      </c>
      <c r="C497" s="59">
        <v>3</v>
      </c>
      <c r="D497" s="59">
        <v>81</v>
      </c>
      <c r="E497" s="59">
        <v>3</v>
      </c>
      <c r="F497" s="59">
        <v>203</v>
      </c>
      <c r="G497" s="59">
        <v>23</v>
      </c>
      <c r="H497" s="59">
        <v>0</v>
      </c>
      <c r="I497" s="59" t="s">
        <v>8470</v>
      </c>
      <c r="J497" s="10">
        <v>5000000000</v>
      </c>
      <c r="K497" s="10">
        <v>0</v>
      </c>
      <c r="L497" s="10">
        <v>0</v>
      </c>
      <c r="M497" s="10">
        <v>0</v>
      </c>
      <c r="N497" s="10">
        <v>5000000000</v>
      </c>
      <c r="O497" s="10">
        <v>0</v>
      </c>
      <c r="P497" s="10">
        <v>0</v>
      </c>
      <c r="Q497" s="10">
        <v>0</v>
      </c>
      <c r="R497" s="10">
        <v>0</v>
      </c>
      <c r="S497" s="10">
        <v>0</v>
      </c>
      <c r="T497" s="10">
        <v>0</v>
      </c>
      <c r="U497" s="10">
        <v>0</v>
      </c>
    </row>
    <row r="498" spans="1:21" ht="15" customHeight="1" x14ac:dyDescent="0.25">
      <c r="A498" s="59">
        <v>26</v>
      </c>
      <c r="B498" s="59">
        <v>1</v>
      </c>
      <c r="C498" s="59">
        <v>3</v>
      </c>
      <c r="D498" s="59">
        <v>81</v>
      </c>
      <c r="E498" s="59">
        <v>3</v>
      </c>
      <c r="F498" s="59">
        <v>203</v>
      </c>
      <c r="G498" s="59">
        <v>23</v>
      </c>
      <c r="H498" s="59">
        <v>1</v>
      </c>
      <c r="I498" s="59" t="s">
        <v>9182</v>
      </c>
      <c r="J498" s="10">
        <v>902762308</v>
      </c>
      <c r="K498" s="10">
        <v>0</v>
      </c>
      <c r="L498" s="10">
        <v>0</v>
      </c>
      <c r="M498" s="10">
        <v>5000000000</v>
      </c>
      <c r="N498" s="10">
        <v>0</v>
      </c>
      <c r="O498" s="10">
        <v>5902762308</v>
      </c>
      <c r="P498" s="10">
        <v>902762308</v>
      </c>
      <c r="Q498" s="10">
        <v>0</v>
      </c>
      <c r="R498" s="10">
        <v>0</v>
      </c>
      <c r="S498" s="10">
        <v>0</v>
      </c>
      <c r="T498" s="10">
        <v>5000000000</v>
      </c>
      <c r="U498" s="10">
        <v>902762308</v>
      </c>
    </row>
    <row r="499" spans="1:21" ht="15" customHeight="1" x14ac:dyDescent="0.25">
      <c r="A499" s="59">
        <v>26</v>
      </c>
      <c r="B499" s="59">
        <v>1</v>
      </c>
      <c r="C499" s="59">
        <v>3</v>
      </c>
      <c r="D499" s="59">
        <v>81</v>
      </c>
      <c r="E499" s="59">
        <v>3</v>
      </c>
      <c r="F499" s="59">
        <v>402</v>
      </c>
      <c r="G499" s="59">
        <v>22</v>
      </c>
      <c r="H499" s="59">
        <v>0</v>
      </c>
      <c r="I499" s="59" t="s">
        <v>8478</v>
      </c>
      <c r="J499" s="10">
        <v>1014000000</v>
      </c>
      <c r="K499" s="10">
        <v>0</v>
      </c>
      <c r="L499" s="10">
        <v>0</v>
      </c>
      <c r="M499" s="10">
        <v>0</v>
      </c>
      <c r="N499" s="10">
        <v>0</v>
      </c>
      <c r="O499" s="10">
        <v>1014000000</v>
      </c>
      <c r="P499" s="10">
        <v>1014000000</v>
      </c>
      <c r="Q499" s="10">
        <v>0</v>
      </c>
      <c r="R499" s="10">
        <v>0</v>
      </c>
      <c r="S499" s="10">
        <v>0</v>
      </c>
      <c r="T499" s="10">
        <v>0</v>
      </c>
      <c r="U499" s="10">
        <v>1014000000</v>
      </c>
    </row>
    <row r="500" spans="1:21" ht="15" customHeight="1" x14ac:dyDescent="0.25">
      <c r="A500" s="59">
        <v>26</v>
      </c>
      <c r="B500" s="59">
        <v>1</v>
      </c>
      <c r="C500" s="59">
        <v>3</v>
      </c>
      <c r="D500" s="59">
        <v>81</v>
      </c>
      <c r="E500" s="59">
        <v>4</v>
      </c>
      <c r="F500" s="59">
        <v>205</v>
      </c>
      <c r="G500" s="59">
        <v>21</v>
      </c>
      <c r="H500" s="59">
        <v>0</v>
      </c>
      <c r="I500" s="59" t="s">
        <v>8485</v>
      </c>
      <c r="J500" s="10">
        <v>5000000000</v>
      </c>
      <c r="K500" s="10">
        <v>0</v>
      </c>
      <c r="L500" s="10">
        <v>0</v>
      </c>
      <c r="M500" s="10">
        <v>0</v>
      </c>
      <c r="N500" s="10">
        <v>0</v>
      </c>
      <c r="O500" s="10">
        <v>5000000000</v>
      </c>
      <c r="P500" s="10">
        <v>0</v>
      </c>
      <c r="Q500" s="10">
        <v>0</v>
      </c>
      <c r="R500" s="10">
        <v>0</v>
      </c>
      <c r="S500" s="10">
        <v>0</v>
      </c>
      <c r="T500" s="10">
        <v>5000000000</v>
      </c>
      <c r="U500" s="10">
        <v>0</v>
      </c>
    </row>
    <row r="501" spans="1:21" ht="15" customHeight="1" x14ac:dyDescent="0.25">
      <c r="A501" s="59">
        <v>26</v>
      </c>
      <c r="B501" s="59">
        <v>1</v>
      </c>
      <c r="C501" s="59">
        <v>3</v>
      </c>
      <c r="D501" s="59">
        <v>83</v>
      </c>
      <c r="E501" s="59">
        <v>2</v>
      </c>
      <c r="F501" s="59">
        <v>303</v>
      </c>
      <c r="G501" s="59">
        <v>58</v>
      </c>
      <c r="H501" s="59">
        <v>1</v>
      </c>
      <c r="I501" s="59" t="s">
        <v>8492</v>
      </c>
      <c r="J501" s="10">
        <v>941329839</v>
      </c>
      <c r="K501" s="10">
        <v>0</v>
      </c>
      <c r="L501" s="10">
        <v>0</v>
      </c>
      <c r="M501" s="10">
        <v>0</v>
      </c>
      <c r="N501" s="10">
        <v>0</v>
      </c>
      <c r="O501" s="10">
        <v>941329839</v>
      </c>
      <c r="P501" s="10">
        <v>0</v>
      </c>
      <c r="Q501" s="10">
        <v>0</v>
      </c>
      <c r="R501" s="10">
        <v>0</v>
      </c>
      <c r="S501" s="10">
        <v>0</v>
      </c>
      <c r="T501" s="10">
        <v>941329839</v>
      </c>
      <c r="U501" s="10">
        <v>0</v>
      </c>
    </row>
    <row r="502" spans="1:21" ht="15" customHeight="1" x14ac:dyDescent="0.25">
      <c r="A502" s="59">
        <v>26</v>
      </c>
      <c r="B502" s="59">
        <v>1</v>
      </c>
      <c r="C502" s="59">
        <v>3</v>
      </c>
      <c r="D502" s="59">
        <v>83</v>
      </c>
      <c r="E502" s="59">
        <v>2</v>
      </c>
      <c r="F502" s="59">
        <v>303</v>
      </c>
      <c r="G502" s="59">
        <v>58</v>
      </c>
      <c r="H502" s="59">
        <v>2</v>
      </c>
      <c r="I502" s="59" t="s">
        <v>8492</v>
      </c>
      <c r="J502" s="10">
        <v>991192460</v>
      </c>
      <c r="K502" s="10">
        <v>0</v>
      </c>
      <c r="L502" s="10">
        <v>0</v>
      </c>
      <c r="M502" s="10">
        <v>0</v>
      </c>
      <c r="N502" s="10">
        <v>0</v>
      </c>
      <c r="O502" s="10">
        <v>991192460</v>
      </c>
      <c r="P502" s="10">
        <v>0</v>
      </c>
      <c r="Q502" s="10">
        <v>0</v>
      </c>
      <c r="R502" s="10">
        <v>0</v>
      </c>
      <c r="S502" s="10">
        <v>0</v>
      </c>
      <c r="T502" s="10">
        <v>991192460</v>
      </c>
      <c r="U502" s="10">
        <v>0</v>
      </c>
    </row>
    <row r="503" spans="1:21" ht="15" customHeight="1" x14ac:dyDescent="0.25">
      <c r="A503" s="59">
        <v>26</v>
      </c>
      <c r="B503" s="59">
        <v>1</v>
      </c>
      <c r="C503" s="59">
        <v>3</v>
      </c>
      <c r="D503" s="59">
        <v>83</v>
      </c>
      <c r="E503" s="59">
        <v>3</v>
      </c>
      <c r="F503" s="59">
        <v>501</v>
      </c>
      <c r="G503" s="59">
        <v>24</v>
      </c>
      <c r="H503" s="59">
        <v>0</v>
      </c>
      <c r="I503" s="59" t="s">
        <v>8495</v>
      </c>
      <c r="J503" s="10">
        <v>700000000</v>
      </c>
      <c r="K503" s="10">
        <v>0</v>
      </c>
      <c r="L503" s="10">
        <v>0</v>
      </c>
      <c r="M503" s="10">
        <v>0</v>
      </c>
      <c r="N503" s="10">
        <v>0</v>
      </c>
      <c r="O503" s="10">
        <v>700000000</v>
      </c>
      <c r="P503" s="10">
        <v>0</v>
      </c>
      <c r="Q503" s="10">
        <v>0</v>
      </c>
      <c r="R503" s="10">
        <v>0</v>
      </c>
      <c r="S503" s="10">
        <v>0</v>
      </c>
      <c r="T503" s="10">
        <v>700000000</v>
      </c>
      <c r="U503" s="10">
        <v>0</v>
      </c>
    </row>
    <row r="504" spans="1:21" ht="15" customHeight="1" x14ac:dyDescent="0.25">
      <c r="A504" s="59">
        <v>26</v>
      </c>
      <c r="B504" s="59">
        <v>11</v>
      </c>
      <c r="C504" s="59">
        <v>1</v>
      </c>
      <c r="D504" s="59">
        <v>11</v>
      </c>
      <c r="E504" s="59">
        <v>2</v>
      </c>
      <c r="F504" s="59">
        <v>2</v>
      </c>
      <c r="G504" s="59">
        <v>3</v>
      </c>
      <c r="H504" s="59">
        <v>0</v>
      </c>
      <c r="I504" s="59" t="s">
        <v>251</v>
      </c>
      <c r="J504" s="10">
        <v>2928811</v>
      </c>
      <c r="K504" s="10">
        <v>0</v>
      </c>
      <c r="L504" s="10">
        <v>0</v>
      </c>
      <c r="M504" s="10">
        <v>0</v>
      </c>
      <c r="N504" s="10">
        <v>0</v>
      </c>
      <c r="O504" s="10">
        <v>2928811</v>
      </c>
      <c r="P504" s="10">
        <v>0</v>
      </c>
      <c r="Q504" s="10">
        <v>0</v>
      </c>
      <c r="R504" s="10">
        <v>0</v>
      </c>
      <c r="S504" s="10">
        <v>0</v>
      </c>
      <c r="T504" s="10">
        <v>2928811</v>
      </c>
      <c r="U504" s="10">
        <v>0</v>
      </c>
    </row>
    <row r="505" spans="1:21" ht="15" customHeight="1" x14ac:dyDescent="0.25">
      <c r="A505" s="59">
        <v>27</v>
      </c>
      <c r="B505" s="59">
        <v>1</v>
      </c>
      <c r="C505" s="59">
        <v>3</v>
      </c>
      <c r="D505" s="59">
        <v>11</v>
      </c>
      <c r="E505" s="59">
        <v>1</v>
      </c>
      <c r="F505" s="59">
        <v>301</v>
      </c>
      <c r="G505" s="59">
        <v>27</v>
      </c>
      <c r="H505" s="59">
        <v>1</v>
      </c>
      <c r="I505" s="59" t="s">
        <v>8498</v>
      </c>
      <c r="J505" s="10">
        <v>100000000</v>
      </c>
      <c r="K505" s="10">
        <v>0</v>
      </c>
      <c r="L505" s="10">
        <v>0</v>
      </c>
      <c r="M505" s="10">
        <v>0</v>
      </c>
      <c r="N505" s="10">
        <v>0</v>
      </c>
      <c r="O505" s="10">
        <v>100000000</v>
      </c>
      <c r="P505" s="10">
        <v>0</v>
      </c>
      <c r="Q505" s="10">
        <v>0</v>
      </c>
      <c r="R505" s="10">
        <v>0</v>
      </c>
      <c r="S505" s="10">
        <v>0</v>
      </c>
      <c r="T505" s="10">
        <v>100000000</v>
      </c>
      <c r="U505" s="10">
        <v>0</v>
      </c>
    </row>
    <row r="506" spans="1:21" ht="15" customHeight="1" x14ac:dyDescent="0.25">
      <c r="A506" s="59">
        <v>27</v>
      </c>
      <c r="B506" s="59">
        <v>1</v>
      </c>
      <c r="C506" s="59">
        <v>3</v>
      </c>
      <c r="D506" s="59">
        <v>11</v>
      </c>
      <c r="E506" s="59">
        <v>1</v>
      </c>
      <c r="F506" s="59">
        <v>301</v>
      </c>
      <c r="G506" s="59">
        <v>27</v>
      </c>
      <c r="H506" s="59">
        <v>2</v>
      </c>
      <c r="I506" s="59" t="s">
        <v>8499</v>
      </c>
      <c r="J506" s="10">
        <v>100000000</v>
      </c>
      <c r="K506" s="10">
        <v>0</v>
      </c>
      <c r="L506" s="10">
        <v>0</v>
      </c>
      <c r="M506" s="10">
        <v>0</v>
      </c>
      <c r="N506" s="10">
        <v>0</v>
      </c>
      <c r="O506" s="10">
        <v>100000000</v>
      </c>
      <c r="P506" s="10">
        <v>93600000</v>
      </c>
      <c r="Q506" s="10">
        <v>93600000</v>
      </c>
      <c r="R506" s="10">
        <v>7800000</v>
      </c>
      <c r="S506" s="10">
        <v>0</v>
      </c>
      <c r="T506" s="10">
        <v>6400000</v>
      </c>
      <c r="U506" s="10">
        <v>0</v>
      </c>
    </row>
    <row r="507" spans="1:21" ht="15" customHeight="1" x14ac:dyDescent="0.25">
      <c r="A507" s="59">
        <v>27</v>
      </c>
      <c r="B507" s="59">
        <v>1</v>
      </c>
      <c r="C507" s="59">
        <v>3</v>
      </c>
      <c r="D507" s="59">
        <v>11</v>
      </c>
      <c r="E507" s="59">
        <v>1</v>
      </c>
      <c r="F507" s="59">
        <v>301</v>
      </c>
      <c r="G507" s="59">
        <v>27</v>
      </c>
      <c r="H507" s="59">
        <v>3</v>
      </c>
      <c r="I507" s="59" t="s">
        <v>8500</v>
      </c>
      <c r="J507" s="10">
        <v>70000000</v>
      </c>
      <c r="K507" s="10">
        <v>0</v>
      </c>
      <c r="L507" s="10">
        <v>0</v>
      </c>
      <c r="M507" s="10">
        <v>0</v>
      </c>
      <c r="N507" s="10">
        <v>0</v>
      </c>
      <c r="O507" s="10">
        <v>70000000</v>
      </c>
      <c r="P507" s="10">
        <v>70000000</v>
      </c>
      <c r="Q507" s="10">
        <v>0</v>
      </c>
      <c r="R507" s="10">
        <v>0</v>
      </c>
      <c r="S507" s="10">
        <v>0</v>
      </c>
      <c r="T507" s="10">
        <v>0</v>
      </c>
      <c r="U507" s="10">
        <v>70000000</v>
      </c>
    </row>
    <row r="508" spans="1:21" ht="15" customHeight="1" x14ac:dyDescent="0.25">
      <c r="A508" s="59">
        <v>27</v>
      </c>
      <c r="B508" s="59">
        <v>1</v>
      </c>
      <c r="C508" s="59">
        <v>3</v>
      </c>
      <c r="D508" s="59">
        <v>11</v>
      </c>
      <c r="E508" s="59">
        <v>1</v>
      </c>
      <c r="F508" s="59">
        <v>301</v>
      </c>
      <c r="G508" s="59">
        <v>27</v>
      </c>
      <c r="H508" s="59">
        <v>4</v>
      </c>
      <c r="I508" s="59" t="s">
        <v>8501</v>
      </c>
      <c r="J508" s="10">
        <v>650000000</v>
      </c>
      <c r="K508" s="10">
        <v>0</v>
      </c>
      <c r="L508" s="10">
        <v>0</v>
      </c>
      <c r="M508" s="10">
        <v>0</v>
      </c>
      <c r="N508" s="10">
        <v>0</v>
      </c>
      <c r="O508" s="10">
        <v>650000000</v>
      </c>
      <c r="P508" s="10">
        <v>650000000</v>
      </c>
      <c r="Q508" s="10">
        <v>0</v>
      </c>
      <c r="R508" s="10">
        <v>0</v>
      </c>
      <c r="S508" s="10">
        <v>0</v>
      </c>
      <c r="T508" s="10">
        <v>0</v>
      </c>
      <c r="U508" s="10">
        <v>650000000</v>
      </c>
    </row>
    <row r="509" spans="1:21" ht="15" customHeight="1" x14ac:dyDescent="0.25">
      <c r="A509" s="59">
        <v>27</v>
      </c>
      <c r="B509" s="59">
        <v>1</v>
      </c>
      <c r="C509" s="59">
        <v>3</v>
      </c>
      <c r="D509" s="59">
        <v>11</v>
      </c>
      <c r="E509" s="59">
        <v>1</v>
      </c>
      <c r="F509" s="59">
        <v>301</v>
      </c>
      <c r="G509" s="59">
        <v>27</v>
      </c>
      <c r="H509" s="59">
        <v>5</v>
      </c>
      <c r="I509" s="59" t="s">
        <v>8502</v>
      </c>
      <c r="J509" s="10">
        <v>58018458</v>
      </c>
      <c r="K509" s="10">
        <v>0</v>
      </c>
      <c r="L509" s="10">
        <v>0</v>
      </c>
      <c r="M509" s="10">
        <v>0</v>
      </c>
      <c r="N509" s="10">
        <v>0</v>
      </c>
      <c r="O509" s="10">
        <v>58018458</v>
      </c>
      <c r="P509" s="10">
        <v>58018458</v>
      </c>
      <c r="Q509" s="10">
        <v>0</v>
      </c>
      <c r="R509" s="10">
        <v>0</v>
      </c>
      <c r="S509" s="10">
        <v>0</v>
      </c>
      <c r="T509" s="10">
        <v>0</v>
      </c>
      <c r="U509" s="10">
        <v>58018458</v>
      </c>
    </row>
    <row r="510" spans="1:21" ht="15" customHeight="1" x14ac:dyDescent="0.25">
      <c r="A510" s="59">
        <v>27</v>
      </c>
      <c r="B510" s="59">
        <v>1</v>
      </c>
      <c r="C510" s="59">
        <v>3</v>
      </c>
      <c r="D510" s="59">
        <v>11</v>
      </c>
      <c r="E510" s="59">
        <v>1</v>
      </c>
      <c r="F510" s="59">
        <v>301</v>
      </c>
      <c r="G510" s="59">
        <v>27</v>
      </c>
      <c r="H510" s="59">
        <v>6</v>
      </c>
      <c r="I510" s="59" t="s">
        <v>8503</v>
      </c>
      <c r="J510" s="10">
        <v>300000000</v>
      </c>
      <c r="K510" s="10">
        <v>0</v>
      </c>
      <c r="L510" s="10">
        <v>0</v>
      </c>
      <c r="M510" s="10">
        <v>0</v>
      </c>
      <c r="N510" s="10">
        <v>0</v>
      </c>
      <c r="O510" s="10">
        <v>300000000</v>
      </c>
      <c r="P510" s="10">
        <v>300000000</v>
      </c>
      <c r="Q510" s="10">
        <v>300000000</v>
      </c>
      <c r="R510" s="10">
        <v>18109767</v>
      </c>
      <c r="S510" s="10">
        <v>18109767</v>
      </c>
      <c r="T510" s="10">
        <v>0</v>
      </c>
      <c r="U510" s="10">
        <v>0</v>
      </c>
    </row>
    <row r="511" spans="1:21" ht="15" customHeight="1" x14ac:dyDescent="0.25">
      <c r="A511" s="59">
        <v>27</v>
      </c>
      <c r="B511" s="59">
        <v>1</v>
      </c>
      <c r="C511" s="59">
        <v>3</v>
      </c>
      <c r="D511" s="59">
        <v>11</v>
      </c>
      <c r="E511" s="59">
        <v>1</v>
      </c>
      <c r="F511" s="59">
        <v>301</v>
      </c>
      <c r="G511" s="59">
        <v>27</v>
      </c>
      <c r="H511" s="59">
        <v>7</v>
      </c>
      <c r="I511" s="59" t="s">
        <v>8504</v>
      </c>
      <c r="J511" s="10">
        <v>100800000</v>
      </c>
      <c r="K511" s="10">
        <v>0</v>
      </c>
      <c r="L511" s="10">
        <v>0</v>
      </c>
      <c r="M511" s="10">
        <v>0</v>
      </c>
      <c r="N511" s="10">
        <v>0</v>
      </c>
      <c r="O511" s="10">
        <v>100800000</v>
      </c>
      <c r="P511" s="10">
        <v>100800000</v>
      </c>
      <c r="Q511" s="10">
        <v>94400000</v>
      </c>
      <c r="R511" s="10">
        <v>8880000</v>
      </c>
      <c r="S511" s="10">
        <v>8880000</v>
      </c>
      <c r="T511" s="10">
        <v>0</v>
      </c>
      <c r="U511" s="10">
        <v>6400000</v>
      </c>
    </row>
    <row r="512" spans="1:21" ht="15" customHeight="1" x14ac:dyDescent="0.25">
      <c r="A512" s="59">
        <v>27</v>
      </c>
      <c r="B512" s="59">
        <v>1</v>
      </c>
      <c r="C512" s="59">
        <v>3</v>
      </c>
      <c r="D512" s="59">
        <v>11</v>
      </c>
      <c r="E512" s="59">
        <v>1</v>
      </c>
      <c r="F512" s="59">
        <v>301</v>
      </c>
      <c r="G512" s="59">
        <v>27</v>
      </c>
      <c r="H512" s="59">
        <v>8</v>
      </c>
      <c r="I512" s="59" t="s">
        <v>8505</v>
      </c>
      <c r="J512" s="10">
        <v>30000000</v>
      </c>
      <c r="K512" s="10">
        <v>0</v>
      </c>
      <c r="L512" s="10">
        <v>0</v>
      </c>
      <c r="M512" s="10">
        <v>0</v>
      </c>
      <c r="N512" s="10">
        <v>0</v>
      </c>
      <c r="O512" s="10">
        <v>30000000</v>
      </c>
      <c r="P512" s="10">
        <v>30000000</v>
      </c>
      <c r="Q512" s="10">
        <v>0</v>
      </c>
      <c r="R512" s="10">
        <v>0</v>
      </c>
      <c r="S512" s="10">
        <v>0</v>
      </c>
      <c r="T512" s="10">
        <v>0</v>
      </c>
      <c r="U512" s="10">
        <v>30000000</v>
      </c>
    </row>
    <row r="513" spans="1:21" ht="15" customHeight="1" x14ac:dyDescent="0.25">
      <c r="A513" s="59">
        <v>27</v>
      </c>
      <c r="B513" s="59">
        <v>1</v>
      </c>
      <c r="C513" s="59">
        <v>3</v>
      </c>
      <c r="D513" s="59">
        <v>11</v>
      </c>
      <c r="E513" s="59">
        <v>1</v>
      </c>
      <c r="F513" s="59">
        <v>301</v>
      </c>
      <c r="G513" s="59">
        <v>27</v>
      </c>
      <c r="H513" s="59">
        <v>9</v>
      </c>
      <c r="I513" s="59" t="s">
        <v>8504</v>
      </c>
      <c r="J513" s="10">
        <v>204000000</v>
      </c>
      <c r="K513" s="10">
        <v>0</v>
      </c>
      <c r="L513" s="10">
        <v>0</v>
      </c>
      <c r="M513" s="10">
        <v>0</v>
      </c>
      <c r="N513" s="10">
        <v>0</v>
      </c>
      <c r="O513" s="10">
        <v>204000000</v>
      </c>
      <c r="P513" s="10">
        <v>204000000</v>
      </c>
      <c r="Q513" s="10">
        <v>198666666</v>
      </c>
      <c r="R513" s="10">
        <v>17666666</v>
      </c>
      <c r="S513" s="10">
        <v>7600000</v>
      </c>
      <c r="T513" s="10">
        <v>0</v>
      </c>
      <c r="U513" s="10">
        <v>5333334</v>
      </c>
    </row>
    <row r="514" spans="1:21" ht="15" customHeight="1" x14ac:dyDescent="0.25">
      <c r="A514" s="59">
        <v>27</v>
      </c>
      <c r="B514" s="59">
        <v>1</v>
      </c>
      <c r="C514" s="59">
        <v>3</v>
      </c>
      <c r="D514" s="59">
        <v>11</v>
      </c>
      <c r="E514" s="59">
        <v>1</v>
      </c>
      <c r="F514" s="59">
        <v>301</v>
      </c>
      <c r="G514" s="59">
        <v>27</v>
      </c>
      <c r="H514" s="59">
        <v>10</v>
      </c>
      <c r="I514" s="59" t="s">
        <v>8506</v>
      </c>
      <c r="J514" s="10">
        <v>1200000000</v>
      </c>
      <c r="K514" s="10">
        <v>0</v>
      </c>
      <c r="L514" s="10">
        <v>0</v>
      </c>
      <c r="M514" s="10">
        <v>0</v>
      </c>
      <c r="N514" s="10">
        <v>0</v>
      </c>
      <c r="O514" s="10">
        <v>1200000000</v>
      </c>
      <c r="P514" s="10">
        <v>1200000000</v>
      </c>
      <c r="Q514" s="10">
        <v>1200000000</v>
      </c>
      <c r="R514" s="10">
        <v>0</v>
      </c>
      <c r="S514" s="10">
        <v>0</v>
      </c>
      <c r="T514" s="10">
        <v>0</v>
      </c>
      <c r="U514" s="10">
        <v>0</v>
      </c>
    </row>
    <row r="515" spans="1:21" ht="15" customHeight="1" x14ac:dyDescent="0.25">
      <c r="A515" s="59">
        <v>27</v>
      </c>
      <c r="B515" s="59">
        <v>1</v>
      </c>
      <c r="C515" s="59">
        <v>3</v>
      </c>
      <c r="D515" s="59">
        <v>11</v>
      </c>
      <c r="E515" s="59">
        <v>1</v>
      </c>
      <c r="F515" s="59">
        <v>301</v>
      </c>
      <c r="G515" s="59">
        <v>27</v>
      </c>
      <c r="H515" s="59">
        <v>12</v>
      </c>
      <c r="I515" s="59" t="s">
        <v>8507</v>
      </c>
      <c r="J515" s="10">
        <v>20000000</v>
      </c>
      <c r="K515" s="10">
        <v>0</v>
      </c>
      <c r="L515" s="10">
        <v>0</v>
      </c>
      <c r="M515" s="10">
        <v>0</v>
      </c>
      <c r="N515" s="10">
        <v>0</v>
      </c>
      <c r="O515" s="10">
        <v>20000000</v>
      </c>
      <c r="P515" s="10">
        <v>0</v>
      </c>
      <c r="Q515" s="10">
        <v>0</v>
      </c>
      <c r="R515" s="10">
        <v>0</v>
      </c>
      <c r="S515" s="10">
        <v>0</v>
      </c>
      <c r="T515" s="10">
        <v>20000000</v>
      </c>
      <c r="U515" s="10">
        <v>0</v>
      </c>
    </row>
    <row r="516" spans="1:21" ht="15" customHeight="1" x14ac:dyDescent="0.25">
      <c r="A516" s="59">
        <v>27</v>
      </c>
      <c r="B516" s="59">
        <v>1</v>
      </c>
      <c r="C516" s="59">
        <v>3</v>
      </c>
      <c r="D516" s="59">
        <v>11</v>
      </c>
      <c r="E516" s="59">
        <v>1</v>
      </c>
      <c r="F516" s="59">
        <v>301</v>
      </c>
      <c r="G516" s="59">
        <v>27</v>
      </c>
      <c r="H516" s="59">
        <v>13</v>
      </c>
      <c r="I516" s="59" t="s">
        <v>8508</v>
      </c>
      <c r="J516" s="10">
        <v>100000000</v>
      </c>
      <c r="K516" s="10">
        <v>0</v>
      </c>
      <c r="L516" s="10">
        <v>0</v>
      </c>
      <c r="M516" s="10">
        <v>0</v>
      </c>
      <c r="N516" s="10">
        <v>0</v>
      </c>
      <c r="O516" s="10">
        <v>100000000</v>
      </c>
      <c r="P516" s="10">
        <v>100000000</v>
      </c>
      <c r="Q516" s="10">
        <v>0</v>
      </c>
      <c r="R516" s="10">
        <v>0</v>
      </c>
      <c r="S516" s="10">
        <v>0</v>
      </c>
      <c r="T516" s="10">
        <v>0</v>
      </c>
      <c r="U516" s="10">
        <v>100000000</v>
      </c>
    </row>
    <row r="517" spans="1:21" ht="15" customHeight="1" x14ac:dyDescent="0.25">
      <c r="A517" s="59">
        <v>27</v>
      </c>
      <c r="B517" s="59">
        <v>1</v>
      </c>
      <c r="C517" s="59">
        <v>3</v>
      </c>
      <c r="D517" s="59">
        <v>81</v>
      </c>
      <c r="E517" s="59">
        <v>1</v>
      </c>
      <c r="F517" s="59">
        <v>301</v>
      </c>
      <c r="G517" s="59">
        <v>27</v>
      </c>
      <c r="H517" s="59">
        <v>0</v>
      </c>
      <c r="I517" s="59" t="s">
        <v>8509</v>
      </c>
      <c r="J517" s="10">
        <v>120000000</v>
      </c>
      <c r="K517" s="10">
        <v>0</v>
      </c>
      <c r="L517" s="10">
        <v>0</v>
      </c>
      <c r="M517" s="10">
        <v>0</v>
      </c>
      <c r="N517" s="10">
        <v>0</v>
      </c>
      <c r="O517" s="10">
        <v>120000000</v>
      </c>
      <c r="P517" s="10">
        <v>120000000</v>
      </c>
      <c r="Q517" s="10">
        <v>70000000</v>
      </c>
      <c r="R517" s="10">
        <v>0</v>
      </c>
      <c r="S517" s="10">
        <v>0</v>
      </c>
      <c r="T517" s="10">
        <v>0</v>
      </c>
      <c r="U517" s="10">
        <v>50000000</v>
      </c>
    </row>
    <row r="518" spans="1:21" ht="15" customHeight="1" x14ac:dyDescent="0.25">
      <c r="A518" s="59">
        <v>27</v>
      </c>
      <c r="B518" s="59">
        <v>1</v>
      </c>
      <c r="C518" s="59">
        <v>3</v>
      </c>
      <c r="D518" s="59">
        <v>81</v>
      </c>
      <c r="E518" s="59">
        <v>1</v>
      </c>
      <c r="F518" s="59">
        <v>301</v>
      </c>
      <c r="G518" s="59">
        <v>27</v>
      </c>
      <c r="H518" s="59">
        <v>1</v>
      </c>
      <c r="I518" s="59" t="s">
        <v>8510</v>
      </c>
      <c r="J518" s="10">
        <v>26881200</v>
      </c>
      <c r="K518" s="10">
        <v>0</v>
      </c>
      <c r="L518" s="10">
        <v>0</v>
      </c>
      <c r="M518" s="10">
        <v>0</v>
      </c>
      <c r="N518" s="10">
        <v>0</v>
      </c>
      <c r="O518" s="10">
        <v>26881200</v>
      </c>
      <c r="P518" s="10">
        <v>0</v>
      </c>
      <c r="Q518" s="10">
        <v>0</v>
      </c>
      <c r="R518" s="10">
        <v>0</v>
      </c>
      <c r="S518" s="10">
        <v>0</v>
      </c>
      <c r="T518" s="10">
        <v>26881200</v>
      </c>
      <c r="U518" s="10">
        <v>0</v>
      </c>
    </row>
    <row r="519" spans="1:21" ht="15" customHeight="1" x14ac:dyDescent="0.25">
      <c r="A519" s="59">
        <v>27</v>
      </c>
      <c r="B519" s="59">
        <v>1</v>
      </c>
      <c r="C519" s="59">
        <v>3</v>
      </c>
      <c r="D519" s="59">
        <v>81</v>
      </c>
      <c r="E519" s="59">
        <v>1</v>
      </c>
      <c r="F519" s="59">
        <v>301</v>
      </c>
      <c r="G519" s="59">
        <v>27</v>
      </c>
      <c r="H519" s="59">
        <v>2</v>
      </c>
      <c r="I519" s="59" t="s">
        <v>8511</v>
      </c>
      <c r="J519" s="10">
        <v>20000000</v>
      </c>
      <c r="K519" s="10">
        <v>0</v>
      </c>
      <c r="L519" s="10">
        <v>0</v>
      </c>
      <c r="M519" s="10">
        <v>0</v>
      </c>
      <c r="N519" s="10">
        <v>0</v>
      </c>
      <c r="O519" s="10">
        <v>20000000</v>
      </c>
      <c r="P519" s="10">
        <v>20000000</v>
      </c>
      <c r="Q519" s="10">
        <v>0</v>
      </c>
      <c r="R519" s="10">
        <v>0</v>
      </c>
      <c r="S519" s="10">
        <v>0</v>
      </c>
      <c r="T519" s="10">
        <v>0</v>
      </c>
      <c r="U519" s="10">
        <v>20000000</v>
      </c>
    </row>
    <row r="520" spans="1:21" ht="15" customHeight="1" x14ac:dyDescent="0.25">
      <c r="A520" s="59">
        <v>27</v>
      </c>
      <c r="B520" s="59">
        <v>1</v>
      </c>
      <c r="C520" s="59">
        <v>3</v>
      </c>
      <c r="D520" s="59">
        <v>81</v>
      </c>
      <c r="E520" s="59">
        <v>1</v>
      </c>
      <c r="F520" s="59">
        <v>301</v>
      </c>
      <c r="G520" s="59">
        <v>27</v>
      </c>
      <c r="H520" s="59">
        <v>3</v>
      </c>
      <c r="I520" s="59" t="s">
        <v>8512</v>
      </c>
      <c r="J520" s="10">
        <v>130000000</v>
      </c>
      <c r="K520" s="10">
        <v>0</v>
      </c>
      <c r="L520" s="10">
        <v>0</v>
      </c>
      <c r="M520" s="10">
        <v>0</v>
      </c>
      <c r="N520" s="10">
        <v>0</v>
      </c>
      <c r="O520" s="10">
        <v>130000000</v>
      </c>
      <c r="P520" s="10">
        <v>130000000</v>
      </c>
      <c r="Q520" s="10">
        <v>0</v>
      </c>
      <c r="R520" s="10">
        <v>0</v>
      </c>
      <c r="S520" s="10">
        <v>0</v>
      </c>
      <c r="T520" s="10">
        <v>0</v>
      </c>
      <c r="U520" s="10">
        <v>130000000</v>
      </c>
    </row>
    <row r="521" spans="1:21" ht="15" customHeight="1" x14ac:dyDescent="0.25">
      <c r="A521" s="59">
        <v>27</v>
      </c>
      <c r="B521" s="59">
        <v>1</v>
      </c>
      <c r="C521" s="59">
        <v>3</v>
      </c>
      <c r="D521" s="59">
        <v>81</v>
      </c>
      <c r="E521" s="59">
        <v>1</v>
      </c>
      <c r="F521" s="59">
        <v>301</v>
      </c>
      <c r="G521" s="59">
        <v>27</v>
      </c>
      <c r="H521" s="59">
        <v>4</v>
      </c>
      <c r="I521" s="59" t="s">
        <v>8513</v>
      </c>
      <c r="J521" s="10">
        <v>27000000</v>
      </c>
      <c r="K521" s="10">
        <v>0</v>
      </c>
      <c r="L521" s="10">
        <v>0</v>
      </c>
      <c r="M521" s="10">
        <v>0</v>
      </c>
      <c r="N521" s="10">
        <v>0</v>
      </c>
      <c r="O521" s="10">
        <v>27000000</v>
      </c>
      <c r="P521" s="10">
        <v>27000000</v>
      </c>
      <c r="Q521" s="10">
        <v>0</v>
      </c>
      <c r="R521" s="10">
        <v>0</v>
      </c>
      <c r="S521" s="10">
        <v>0</v>
      </c>
      <c r="T521" s="10">
        <v>0</v>
      </c>
      <c r="U521" s="10">
        <v>27000000</v>
      </c>
    </row>
    <row r="522" spans="1:21" ht="15" customHeight="1" x14ac:dyDescent="0.25">
      <c r="A522" s="59">
        <v>27</v>
      </c>
      <c r="B522" s="59">
        <v>1</v>
      </c>
      <c r="C522" s="59">
        <v>3</v>
      </c>
      <c r="D522" s="59">
        <v>81</v>
      </c>
      <c r="E522" s="59">
        <v>1</v>
      </c>
      <c r="F522" s="59">
        <v>301</v>
      </c>
      <c r="G522" s="59">
        <v>27</v>
      </c>
      <c r="H522" s="59">
        <v>5</v>
      </c>
      <c r="I522" s="59" t="s">
        <v>8502</v>
      </c>
      <c r="J522" s="10">
        <v>41981542</v>
      </c>
      <c r="K522" s="10">
        <v>0</v>
      </c>
      <c r="L522" s="10">
        <v>0</v>
      </c>
      <c r="M522" s="10">
        <v>0</v>
      </c>
      <c r="N522" s="10">
        <v>0</v>
      </c>
      <c r="O522" s="10">
        <v>41981542</v>
      </c>
      <c r="P522" s="10">
        <v>41981542</v>
      </c>
      <c r="Q522" s="10">
        <v>0</v>
      </c>
      <c r="R522" s="10">
        <v>0</v>
      </c>
      <c r="S522" s="10">
        <v>0</v>
      </c>
      <c r="T522" s="10">
        <v>0</v>
      </c>
      <c r="U522" s="10">
        <v>41981542</v>
      </c>
    </row>
    <row r="523" spans="1:21" ht="15" customHeight="1" x14ac:dyDescent="0.25">
      <c r="A523" s="59">
        <v>27</v>
      </c>
      <c r="B523" s="59">
        <v>1</v>
      </c>
      <c r="C523" s="59">
        <v>3</v>
      </c>
      <c r="D523" s="59">
        <v>81</v>
      </c>
      <c r="E523" s="59">
        <v>1</v>
      </c>
      <c r="F523" s="59">
        <v>301</v>
      </c>
      <c r="G523" s="59">
        <v>27</v>
      </c>
      <c r="H523" s="59">
        <v>6</v>
      </c>
      <c r="I523" s="59" t="s">
        <v>8514</v>
      </c>
      <c r="J523" s="10">
        <v>50000000</v>
      </c>
      <c r="K523" s="10">
        <v>0</v>
      </c>
      <c r="L523" s="10">
        <v>0</v>
      </c>
      <c r="M523" s="10">
        <v>0</v>
      </c>
      <c r="N523" s="10">
        <v>0</v>
      </c>
      <c r="O523" s="10">
        <v>50000000</v>
      </c>
      <c r="P523" s="10">
        <v>50000000</v>
      </c>
      <c r="Q523" s="10">
        <v>0</v>
      </c>
      <c r="R523" s="10">
        <v>0</v>
      </c>
      <c r="S523" s="10">
        <v>0</v>
      </c>
      <c r="T523" s="10">
        <v>0</v>
      </c>
      <c r="U523" s="10">
        <v>50000000</v>
      </c>
    </row>
    <row r="524" spans="1:21" ht="15" customHeight="1" x14ac:dyDescent="0.25">
      <c r="A524" s="59">
        <v>27</v>
      </c>
      <c r="B524" s="59">
        <v>1</v>
      </c>
      <c r="C524" s="59">
        <v>3</v>
      </c>
      <c r="D524" s="59">
        <v>81</v>
      </c>
      <c r="E524" s="59">
        <v>1</v>
      </c>
      <c r="F524" s="59">
        <v>301</v>
      </c>
      <c r="G524" s="59">
        <v>27</v>
      </c>
      <c r="H524" s="59">
        <v>7</v>
      </c>
      <c r="I524" s="59" t="s">
        <v>8515</v>
      </c>
      <c r="J524" s="10">
        <v>50000000</v>
      </c>
      <c r="K524" s="10">
        <v>0</v>
      </c>
      <c r="L524" s="10">
        <v>0</v>
      </c>
      <c r="M524" s="10">
        <v>0</v>
      </c>
      <c r="N524" s="10">
        <v>0</v>
      </c>
      <c r="O524" s="10">
        <v>50000000</v>
      </c>
      <c r="P524" s="10">
        <v>50000000</v>
      </c>
      <c r="Q524" s="10">
        <v>0</v>
      </c>
      <c r="R524" s="10">
        <v>0</v>
      </c>
      <c r="S524" s="10">
        <v>0</v>
      </c>
      <c r="T524" s="10">
        <v>0</v>
      </c>
      <c r="U524" s="10">
        <v>50000000</v>
      </c>
    </row>
    <row r="525" spans="1:21" ht="15" customHeight="1" x14ac:dyDescent="0.25">
      <c r="A525" s="59">
        <v>27</v>
      </c>
      <c r="B525" s="59">
        <v>1</v>
      </c>
      <c r="C525" s="59">
        <v>3</v>
      </c>
      <c r="D525" s="59">
        <v>81</v>
      </c>
      <c r="E525" s="59">
        <v>1</v>
      </c>
      <c r="F525" s="59">
        <v>301</v>
      </c>
      <c r="G525" s="59">
        <v>27</v>
      </c>
      <c r="H525" s="59">
        <v>8</v>
      </c>
      <c r="I525" s="59" t="s">
        <v>8516</v>
      </c>
      <c r="J525" s="10">
        <v>50000000</v>
      </c>
      <c r="K525" s="10">
        <v>0</v>
      </c>
      <c r="L525" s="10">
        <v>0</v>
      </c>
      <c r="M525" s="10">
        <v>0</v>
      </c>
      <c r="N525" s="10">
        <v>0</v>
      </c>
      <c r="O525" s="10">
        <v>50000000</v>
      </c>
      <c r="P525" s="10">
        <v>50000000</v>
      </c>
      <c r="Q525" s="10">
        <v>0</v>
      </c>
      <c r="R525" s="10">
        <v>0</v>
      </c>
      <c r="S525" s="10">
        <v>0</v>
      </c>
      <c r="T525" s="10">
        <v>0</v>
      </c>
      <c r="U525" s="10">
        <v>50000000</v>
      </c>
    </row>
    <row r="526" spans="1:21" ht="15" customHeight="1" x14ac:dyDescent="0.25">
      <c r="A526" s="59">
        <v>27</v>
      </c>
      <c r="B526" s="59">
        <v>1</v>
      </c>
      <c r="C526" s="59">
        <v>3</v>
      </c>
      <c r="D526" s="59">
        <v>81</v>
      </c>
      <c r="E526" s="59">
        <v>1</v>
      </c>
      <c r="F526" s="59">
        <v>301</v>
      </c>
      <c r="G526" s="59">
        <v>27</v>
      </c>
      <c r="H526" s="59">
        <v>9</v>
      </c>
      <c r="I526" s="59" t="s">
        <v>8517</v>
      </c>
      <c r="J526" s="10">
        <v>30000000</v>
      </c>
      <c r="K526" s="10">
        <v>0</v>
      </c>
      <c r="L526" s="10">
        <v>0</v>
      </c>
      <c r="M526" s="10">
        <v>0</v>
      </c>
      <c r="N526" s="10">
        <v>0</v>
      </c>
      <c r="O526" s="10">
        <v>30000000</v>
      </c>
      <c r="P526" s="10">
        <v>30000000</v>
      </c>
      <c r="Q526" s="10">
        <v>0</v>
      </c>
      <c r="R526" s="10">
        <v>0</v>
      </c>
      <c r="S526" s="10">
        <v>0</v>
      </c>
      <c r="T526" s="10">
        <v>0</v>
      </c>
      <c r="U526" s="10">
        <v>30000000</v>
      </c>
    </row>
    <row r="527" spans="1:21" ht="15" customHeight="1" x14ac:dyDescent="0.25">
      <c r="A527" s="59">
        <v>27</v>
      </c>
      <c r="B527" s="59">
        <v>1</v>
      </c>
      <c r="C527" s="59">
        <v>3</v>
      </c>
      <c r="D527" s="59">
        <v>81</v>
      </c>
      <c r="E527" s="59">
        <v>1</v>
      </c>
      <c r="F527" s="59">
        <v>301</v>
      </c>
      <c r="G527" s="59">
        <v>27</v>
      </c>
      <c r="H527" s="59">
        <v>10</v>
      </c>
      <c r="I527" s="59" t="s">
        <v>8504</v>
      </c>
      <c r="J527" s="10">
        <v>40800000</v>
      </c>
      <c r="K527" s="10">
        <v>0</v>
      </c>
      <c r="L527" s="10">
        <v>0</v>
      </c>
      <c r="M527" s="10">
        <v>0</v>
      </c>
      <c r="N527" s="10">
        <v>0</v>
      </c>
      <c r="O527" s="10">
        <v>40800000</v>
      </c>
      <c r="P527" s="10">
        <v>40800000</v>
      </c>
      <c r="Q527" s="10">
        <v>40800000</v>
      </c>
      <c r="R527" s="10">
        <v>5893333</v>
      </c>
      <c r="S527" s="10">
        <v>2493333</v>
      </c>
      <c r="T527" s="10">
        <v>0</v>
      </c>
      <c r="U527" s="10">
        <v>0</v>
      </c>
    </row>
    <row r="528" spans="1:21" ht="15" customHeight="1" x14ac:dyDescent="0.25">
      <c r="A528" s="59">
        <v>27</v>
      </c>
      <c r="B528" s="59">
        <v>1</v>
      </c>
      <c r="C528" s="59">
        <v>3</v>
      </c>
      <c r="D528" s="59">
        <v>81</v>
      </c>
      <c r="E528" s="59">
        <v>1</v>
      </c>
      <c r="F528" s="59">
        <v>301</v>
      </c>
      <c r="G528" s="59">
        <v>27</v>
      </c>
      <c r="H528" s="59">
        <v>11</v>
      </c>
      <c r="I528" s="59" t="s">
        <v>8504</v>
      </c>
      <c r="J528" s="10">
        <v>72000000</v>
      </c>
      <c r="K528" s="10">
        <v>0</v>
      </c>
      <c r="L528" s="10">
        <v>0</v>
      </c>
      <c r="M528" s="10">
        <v>0</v>
      </c>
      <c r="N528" s="10">
        <v>0</v>
      </c>
      <c r="O528" s="10">
        <v>72000000</v>
      </c>
      <c r="P528" s="10">
        <v>72000000</v>
      </c>
      <c r="Q528" s="10">
        <v>67600000</v>
      </c>
      <c r="R528" s="10">
        <v>7200000</v>
      </c>
      <c r="S528" s="10">
        <v>0</v>
      </c>
      <c r="T528" s="10">
        <v>0</v>
      </c>
      <c r="U528" s="10">
        <v>4400000</v>
      </c>
    </row>
    <row r="529" spans="1:21" ht="15" customHeight="1" x14ac:dyDescent="0.25">
      <c r="A529" s="59">
        <v>27</v>
      </c>
      <c r="B529" s="59">
        <v>11</v>
      </c>
      <c r="C529" s="59">
        <v>1</v>
      </c>
      <c r="D529" s="59">
        <v>11</v>
      </c>
      <c r="E529" s="59">
        <v>2</v>
      </c>
      <c r="F529" s="59">
        <v>2</v>
      </c>
      <c r="G529" s="59">
        <v>3</v>
      </c>
      <c r="H529" s="59">
        <v>0</v>
      </c>
      <c r="I529" s="59" t="s">
        <v>251</v>
      </c>
      <c r="J529" s="10">
        <v>2928811</v>
      </c>
      <c r="K529" s="10">
        <v>0</v>
      </c>
      <c r="L529" s="10">
        <v>0</v>
      </c>
      <c r="M529" s="10">
        <v>0</v>
      </c>
      <c r="N529" s="10">
        <v>0</v>
      </c>
      <c r="O529" s="10">
        <v>2928811</v>
      </c>
      <c r="P529" s="10">
        <v>0</v>
      </c>
      <c r="Q529" s="10">
        <v>0</v>
      </c>
      <c r="R529" s="10">
        <v>0</v>
      </c>
      <c r="S529" s="10">
        <v>0</v>
      </c>
      <c r="T529" s="10">
        <v>2928811</v>
      </c>
      <c r="U529" s="10">
        <v>0</v>
      </c>
    </row>
    <row r="530" spans="1:21" ht="15" customHeight="1" x14ac:dyDescent="0.25">
      <c r="A530" s="59">
        <v>28</v>
      </c>
      <c r="B530" s="59">
        <v>1</v>
      </c>
      <c r="C530" s="59">
        <v>3</v>
      </c>
      <c r="D530" s="59">
        <v>11</v>
      </c>
      <c r="E530" s="59">
        <v>1</v>
      </c>
      <c r="F530" s="59">
        <v>101</v>
      </c>
      <c r="G530" s="59">
        <v>28</v>
      </c>
      <c r="H530" s="59">
        <v>0</v>
      </c>
      <c r="I530" s="59" t="s">
        <v>8518</v>
      </c>
      <c r="J530" s="10">
        <v>5784000000</v>
      </c>
      <c r="K530" s="10">
        <v>0</v>
      </c>
      <c r="L530" s="10">
        <v>0</v>
      </c>
      <c r="M530" s="10">
        <v>0</v>
      </c>
      <c r="N530" s="10">
        <v>0</v>
      </c>
      <c r="O530" s="10">
        <v>5784000000</v>
      </c>
      <c r="P530" s="10">
        <v>22146632</v>
      </c>
      <c r="Q530" s="10">
        <v>22146632</v>
      </c>
      <c r="R530" s="10">
        <v>22146632</v>
      </c>
      <c r="S530" s="10">
        <v>22146632</v>
      </c>
      <c r="T530" s="10">
        <v>5761853368</v>
      </c>
      <c r="U530" s="10">
        <v>0</v>
      </c>
    </row>
    <row r="531" spans="1:21" ht="15" customHeight="1" x14ac:dyDescent="0.25">
      <c r="A531" s="59">
        <v>28</v>
      </c>
      <c r="B531" s="59">
        <v>1</v>
      </c>
      <c r="C531" s="59">
        <v>3</v>
      </c>
      <c r="D531" s="59">
        <v>11</v>
      </c>
      <c r="E531" s="59">
        <v>1</v>
      </c>
      <c r="F531" s="59">
        <v>101</v>
      </c>
      <c r="G531" s="59">
        <v>28</v>
      </c>
      <c r="H531" s="59">
        <v>1</v>
      </c>
      <c r="I531" s="59" t="s">
        <v>8519</v>
      </c>
      <c r="J531" s="10">
        <v>216000000</v>
      </c>
      <c r="K531" s="10">
        <v>0</v>
      </c>
      <c r="L531" s="10">
        <v>0</v>
      </c>
      <c r="M531" s="10">
        <v>0</v>
      </c>
      <c r="N531" s="10">
        <v>0</v>
      </c>
      <c r="O531" s="10">
        <v>216000000</v>
      </c>
      <c r="P531" s="10">
        <v>216000000</v>
      </c>
      <c r="Q531" s="10">
        <v>216000000</v>
      </c>
      <c r="R531" s="10">
        <v>23874251</v>
      </c>
      <c r="S531" s="10">
        <v>23874251</v>
      </c>
      <c r="T531" s="10">
        <v>0</v>
      </c>
      <c r="U531" s="10">
        <v>0</v>
      </c>
    </row>
    <row r="532" spans="1:21" ht="15" customHeight="1" x14ac:dyDescent="0.25">
      <c r="A532" s="59">
        <v>28</v>
      </c>
      <c r="B532" s="59">
        <v>1</v>
      </c>
      <c r="C532" s="59">
        <v>3</v>
      </c>
      <c r="D532" s="59">
        <v>11</v>
      </c>
      <c r="E532" s="59">
        <v>1</v>
      </c>
      <c r="F532" s="59">
        <v>102</v>
      </c>
      <c r="G532" s="59">
        <v>29</v>
      </c>
      <c r="H532" s="59">
        <v>0</v>
      </c>
      <c r="I532" s="59" t="s">
        <v>8520</v>
      </c>
      <c r="J532" s="10">
        <v>248520000</v>
      </c>
      <c r="K532" s="10">
        <v>0</v>
      </c>
      <c r="L532" s="10">
        <v>0</v>
      </c>
      <c r="M532" s="10">
        <v>0</v>
      </c>
      <c r="N532" s="10">
        <v>0</v>
      </c>
      <c r="O532" s="10">
        <v>248520000</v>
      </c>
      <c r="P532" s="10">
        <v>0</v>
      </c>
      <c r="Q532" s="10">
        <v>0</v>
      </c>
      <c r="R532" s="10">
        <v>0</v>
      </c>
      <c r="S532" s="10">
        <v>0</v>
      </c>
      <c r="T532" s="10">
        <v>248520000</v>
      </c>
      <c r="U532" s="10">
        <v>0</v>
      </c>
    </row>
    <row r="533" spans="1:21" ht="15" customHeight="1" x14ac:dyDescent="0.25">
      <c r="A533" s="59">
        <v>28</v>
      </c>
      <c r="B533" s="59">
        <v>1</v>
      </c>
      <c r="C533" s="59">
        <v>3</v>
      </c>
      <c r="D533" s="59">
        <v>11</v>
      </c>
      <c r="E533" s="59">
        <v>1</v>
      </c>
      <c r="F533" s="59">
        <v>102</v>
      </c>
      <c r="G533" s="59">
        <v>29</v>
      </c>
      <c r="H533" s="59">
        <v>3</v>
      </c>
      <c r="I533" s="59" t="s">
        <v>8521</v>
      </c>
      <c r="J533" s="10">
        <v>610400000</v>
      </c>
      <c r="K533" s="10">
        <v>0</v>
      </c>
      <c r="L533" s="10">
        <v>0</v>
      </c>
      <c r="M533" s="10">
        <v>0</v>
      </c>
      <c r="N533" s="10">
        <v>0</v>
      </c>
      <c r="O533" s="10">
        <v>610400000</v>
      </c>
      <c r="P533" s="10">
        <v>387640000</v>
      </c>
      <c r="Q533" s="10">
        <v>364466666</v>
      </c>
      <c r="R533" s="10">
        <v>11346666</v>
      </c>
      <c r="S533" s="10">
        <v>5346666</v>
      </c>
      <c r="T533" s="10">
        <v>222760000</v>
      </c>
      <c r="U533" s="10">
        <v>23173334</v>
      </c>
    </row>
    <row r="534" spans="1:21" ht="15" customHeight="1" x14ac:dyDescent="0.25">
      <c r="A534" s="59">
        <v>28</v>
      </c>
      <c r="B534" s="59">
        <v>1</v>
      </c>
      <c r="C534" s="59">
        <v>3</v>
      </c>
      <c r="D534" s="59">
        <v>11</v>
      </c>
      <c r="E534" s="59">
        <v>1</v>
      </c>
      <c r="F534" s="59">
        <v>102</v>
      </c>
      <c r="G534" s="59">
        <v>29</v>
      </c>
      <c r="H534" s="59">
        <v>4</v>
      </c>
      <c r="I534" s="59" t="s">
        <v>8522</v>
      </c>
      <c r="J534" s="10">
        <v>915912502</v>
      </c>
      <c r="K534" s="10">
        <v>0</v>
      </c>
      <c r="L534" s="10">
        <v>0</v>
      </c>
      <c r="M534" s="10">
        <v>0</v>
      </c>
      <c r="N534" s="10">
        <v>0</v>
      </c>
      <c r="O534" s="10">
        <v>915912502</v>
      </c>
      <c r="P534" s="10">
        <v>915912502</v>
      </c>
      <c r="Q534" s="10">
        <v>915912502</v>
      </c>
      <c r="R534" s="10">
        <v>46736583</v>
      </c>
      <c r="S534" s="10">
        <v>46736583</v>
      </c>
      <c r="T534" s="10">
        <v>0</v>
      </c>
      <c r="U534" s="10">
        <v>0</v>
      </c>
    </row>
    <row r="535" spans="1:21" ht="15" customHeight="1" x14ac:dyDescent="0.25">
      <c r="A535" s="59">
        <v>28</v>
      </c>
      <c r="B535" s="59">
        <v>1</v>
      </c>
      <c r="C535" s="59">
        <v>3</v>
      </c>
      <c r="D535" s="59">
        <v>11</v>
      </c>
      <c r="E535" s="59">
        <v>1</v>
      </c>
      <c r="F535" s="59">
        <v>102</v>
      </c>
      <c r="G535" s="59">
        <v>29</v>
      </c>
      <c r="H535" s="59">
        <v>5</v>
      </c>
      <c r="I535" s="59" t="s">
        <v>8523</v>
      </c>
      <c r="J535" s="10">
        <v>120000000</v>
      </c>
      <c r="K535" s="10">
        <v>0</v>
      </c>
      <c r="L535" s="10">
        <v>0</v>
      </c>
      <c r="M535" s="10">
        <v>0</v>
      </c>
      <c r="N535" s="10">
        <v>0</v>
      </c>
      <c r="O535" s="10">
        <v>120000000</v>
      </c>
      <c r="P535" s="10">
        <v>120000000</v>
      </c>
      <c r="Q535" s="10">
        <v>0</v>
      </c>
      <c r="R535" s="10">
        <v>0</v>
      </c>
      <c r="S535" s="10">
        <v>0</v>
      </c>
      <c r="T535" s="10">
        <v>0</v>
      </c>
      <c r="U535" s="10">
        <v>120000000</v>
      </c>
    </row>
    <row r="536" spans="1:21" ht="15" customHeight="1" x14ac:dyDescent="0.25">
      <c r="A536" s="59">
        <v>28</v>
      </c>
      <c r="B536" s="59">
        <v>1</v>
      </c>
      <c r="C536" s="59">
        <v>3</v>
      </c>
      <c r="D536" s="59">
        <v>11</v>
      </c>
      <c r="E536" s="59">
        <v>1</v>
      </c>
      <c r="F536" s="59">
        <v>102</v>
      </c>
      <c r="G536" s="59">
        <v>29</v>
      </c>
      <c r="H536" s="59">
        <v>7</v>
      </c>
      <c r="I536" s="59" t="s">
        <v>8524</v>
      </c>
      <c r="J536" s="10">
        <v>270000000</v>
      </c>
      <c r="K536" s="10">
        <v>0</v>
      </c>
      <c r="L536" s="10">
        <v>0</v>
      </c>
      <c r="M536" s="10">
        <v>0</v>
      </c>
      <c r="N536" s="10">
        <v>0</v>
      </c>
      <c r="O536" s="10">
        <v>270000000</v>
      </c>
      <c r="P536" s="10">
        <v>165909500</v>
      </c>
      <c r="Q536" s="10">
        <v>7117500</v>
      </c>
      <c r="R536" s="10">
        <v>7117500</v>
      </c>
      <c r="S536" s="10">
        <v>7117500</v>
      </c>
      <c r="T536" s="10">
        <v>104090500</v>
      </c>
      <c r="U536" s="10">
        <v>158792000</v>
      </c>
    </row>
    <row r="537" spans="1:21" ht="15" customHeight="1" x14ac:dyDescent="0.25">
      <c r="A537" s="59">
        <v>28</v>
      </c>
      <c r="B537" s="59">
        <v>1</v>
      </c>
      <c r="C537" s="59">
        <v>3</v>
      </c>
      <c r="D537" s="59">
        <v>11</v>
      </c>
      <c r="E537" s="59">
        <v>1</v>
      </c>
      <c r="F537" s="59">
        <v>102</v>
      </c>
      <c r="G537" s="59">
        <v>30</v>
      </c>
      <c r="H537" s="59">
        <v>0</v>
      </c>
      <c r="I537" s="59" t="s">
        <v>8525</v>
      </c>
      <c r="J537" s="10">
        <v>400000000</v>
      </c>
      <c r="K537" s="10">
        <v>0</v>
      </c>
      <c r="L537" s="10">
        <v>0</v>
      </c>
      <c r="M537" s="10">
        <v>0</v>
      </c>
      <c r="N537" s="10">
        <v>0</v>
      </c>
      <c r="O537" s="10">
        <v>400000000</v>
      </c>
      <c r="P537" s="10">
        <v>400000000</v>
      </c>
      <c r="Q537" s="10">
        <v>0</v>
      </c>
      <c r="R537" s="10">
        <v>0</v>
      </c>
      <c r="S537" s="10">
        <v>0</v>
      </c>
      <c r="T537" s="10">
        <v>0</v>
      </c>
      <c r="U537" s="10">
        <v>400000000</v>
      </c>
    </row>
    <row r="538" spans="1:21" ht="15" customHeight="1" x14ac:dyDescent="0.25">
      <c r="A538" s="59">
        <v>28</v>
      </c>
      <c r="B538" s="59">
        <v>1</v>
      </c>
      <c r="C538" s="59">
        <v>3</v>
      </c>
      <c r="D538" s="59">
        <v>11</v>
      </c>
      <c r="E538" s="59">
        <v>1</v>
      </c>
      <c r="F538" s="59">
        <v>102</v>
      </c>
      <c r="G538" s="59">
        <v>30</v>
      </c>
      <c r="H538" s="59">
        <v>2</v>
      </c>
      <c r="I538" s="59" t="s">
        <v>8526</v>
      </c>
      <c r="J538" s="10">
        <v>300000000</v>
      </c>
      <c r="K538" s="10">
        <v>0</v>
      </c>
      <c r="L538" s="10">
        <v>0</v>
      </c>
      <c r="M538" s="10">
        <v>0</v>
      </c>
      <c r="N538" s="10">
        <v>0</v>
      </c>
      <c r="O538" s="10">
        <v>300000000</v>
      </c>
      <c r="P538" s="10">
        <v>300000000</v>
      </c>
      <c r="Q538" s="10">
        <v>289575000</v>
      </c>
      <c r="R538" s="10">
        <v>7975000</v>
      </c>
      <c r="S538" s="10">
        <v>7975000</v>
      </c>
      <c r="T538" s="10">
        <v>0</v>
      </c>
      <c r="U538" s="10">
        <v>10425000</v>
      </c>
    </row>
    <row r="539" spans="1:21" ht="15" customHeight="1" x14ac:dyDescent="0.25">
      <c r="A539" s="59">
        <v>28</v>
      </c>
      <c r="B539" s="59">
        <v>1</v>
      </c>
      <c r="C539" s="59">
        <v>3</v>
      </c>
      <c r="D539" s="59">
        <v>11</v>
      </c>
      <c r="E539" s="59">
        <v>1</v>
      </c>
      <c r="F539" s="59">
        <v>102</v>
      </c>
      <c r="G539" s="59">
        <v>30</v>
      </c>
      <c r="H539" s="59">
        <v>3</v>
      </c>
      <c r="I539" s="59" t="s">
        <v>8527</v>
      </c>
      <c r="J539" s="10">
        <v>1328231054</v>
      </c>
      <c r="K539" s="10">
        <v>0</v>
      </c>
      <c r="L539" s="10">
        <v>0</v>
      </c>
      <c r="M539" s="10">
        <v>0</v>
      </c>
      <c r="N539" s="10">
        <v>0</v>
      </c>
      <c r="O539" s="10">
        <v>1328231054</v>
      </c>
      <c r="P539" s="10">
        <v>0</v>
      </c>
      <c r="Q539" s="10">
        <v>0</v>
      </c>
      <c r="R539" s="10">
        <v>0</v>
      </c>
      <c r="S539" s="10">
        <v>0</v>
      </c>
      <c r="T539" s="10">
        <v>1328231054</v>
      </c>
      <c r="U539" s="10">
        <v>0</v>
      </c>
    </row>
    <row r="540" spans="1:21" ht="15" customHeight="1" x14ac:dyDescent="0.25">
      <c r="A540" s="59">
        <v>28</v>
      </c>
      <c r="B540" s="59">
        <v>1</v>
      </c>
      <c r="C540" s="59">
        <v>3</v>
      </c>
      <c r="D540" s="59">
        <v>11</v>
      </c>
      <c r="E540" s="59">
        <v>1</v>
      </c>
      <c r="F540" s="59">
        <v>102</v>
      </c>
      <c r="G540" s="59">
        <v>30</v>
      </c>
      <c r="H540" s="59">
        <v>4</v>
      </c>
      <c r="I540" s="59" t="s">
        <v>8528</v>
      </c>
      <c r="J540" s="10">
        <v>200000000</v>
      </c>
      <c r="K540" s="10">
        <v>0</v>
      </c>
      <c r="L540" s="10">
        <v>0</v>
      </c>
      <c r="M540" s="10">
        <v>0</v>
      </c>
      <c r="N540" s="10">
        <v>0</v>
      </c>
      <c r="O540" s="10">
        <v>200000000</v>
      </c>
      <c r="P540" s="10">
        <v>200000000</v>
      </c>
      <c r="Q540" s="10">
        <v>0</v>
      </c>
      <c r="R540" s="10">
        <v>0</v>
      </c>
      <c r="S540" s="10">
        <v>0</v>
      </c>
      <c r="T540" s="10">
        <v>0</v>
      </c>
      <c r="U540" s="10">
        <v>200000000</v>
      </c>
    </row>
    <row r="541" spans="1:21" ht="15" customHeight="1" x14ac:dyDescent="0.25">
      <c r="A541" s="59">
        <v>28</v>
      </c>
      <c r="B541" s="59">
        <v>1</v>
      </c>
      <c r="C541" s="59">
        <v>3</v>
      </c>
      <c r="D541" s="59">
        <v>11</v>
      </c>
      <c r="E541" s="59">
        <v>1</v>
      </c>
      <c r="F541" s="59">
        <v>102</v>
      </c>
      <c r="G541" s="59">
        <v>30</v>
      </c>
      <c r="H541" s="59">
        <v>80</v>
      </c>
      <c r="I541" s="59" t="s">
        <v>8529</v>
      </c>
      <c r="J541" s="10">
        <v>3455412816</v>
      </c>
      <c r="K541" s="10">
        <v>0</v>
      </c>
      <c r="L541" s="10">
        <v>0</v>
      </c>
      <c r="M541" s="10">
        <v>0</v>
      </c>
      <c r="N541" s="10">
        <v>0</v>
      </c>
      <c r="O541" s="10">
        <v>3455412816</v>
      </c>
      <c r="P541" s="10">
        <v>3455412816</v>
      </c>
      <c r="Q541" s="10">
        <v>3455412816</v>
      </c>
      <c r="R541" s="10">
        <v>0</v>
      </c>
      <c r="S541" s="10">
        <v>0</v>
      </c>
      <c r="T541" s="10">
        <v>0</v>
      </c>
      <c r="U541" s="10">
        <v>0</v>
      </c>
    </row>
    <row r="542" spans="1:21" ht="15" customHeight="1" x14ac:dyDescent="0.25">
      <c r="A542" s="59">
        <v>28</v>
      </c>
      <c r="B542" s="59">
        <v>1</v>
      </c>
      <c r="C542" s="59">
        <v>3</v>
      </c>
      <c r="D542" s="59">
        <v>11</v>
      </c>
      <c r="E542" s="59">
        <v>1</v>
      </c>
      <c r="F542" s="59">
        <v>102</v>
      </c>
      <c r="G542" s="59">
        <v>30</v>
      </c>
      <c r="H542" s="59">
        <v>81</v>
      </c>
      <c r="I542" s="59" t="s">
        <v>8530</v>
      </c>
      <c r="J542" s="10">
        <v>4215768946</v>
      </c>
      <c r="K542" s="10">
        <v>0</v>
      </c>
      <c r="L542" s="10">
        <v>0</v>
      </c>
      <c r="M542" s="10">
        <v>0</v>
      </c>
      <c r="N542" s="10">
        <v>0</v>
      </c>
      <c r="O542" s="10">
        <v>4215768946</v>
      </c>
      <c r="P542" s="10">
        <v>4215768946</v>
      </c>
      <c r="Q542" s="10">
        <v>4215768946</v>
      </c>
      <c r="R542" s="10">
        <v>323331610</v>
      </c>
      <c r="S542" s="10">
        <v>323331610</v>
      </c>
      <c r="T542" s="10">
        <v>0</v>
      </c>
      <c r="U542" s="10">
        <v>0</v>
      </c>
    </row>
    <row r="543" spans="1:21" ht="15" customHeight="1" x14ac:dyDescent="0.25">
      <c r="A543" s="59">
        <v>28</v>
      </c>
      <c r="B543" s="59">
        <v>1</v>
      </c>
      <c r="C543" s="59">
        <v>3</v>
      </c>
      <c r="D543" s="59">
        <v>11</v>
      </c>
      <c r="E543" s="59">
        <v>1</v>
      </c>
      <c r="F543" s="59">
        <v>102</v>
      </c>
      <c r="G543" s="59">
        <v>32</v>
      </c>
      <c r="H543" s="59">
        <v>0</v>
      </c>
      <c r="I543" s="59" t="s">
        <v>8531</v>
      </c>
      <c r="J543" s="10">
        <v>168000000</v>
      </c>
      <c r="K543" s="10">
        <v>0</v>
      </c>
      <c r="L543" s="10">
        <v>0</v>
      </c>
      <c r="M543" s="10">
        <v>0</v>
      </c>
      <c r="N543" s="10">
        <v>0</v>
      </c>
      <c r="O543" s="10">
        <v>168000000</v>
      </c>
      <c r="P543" s="10">
        <v>168000000</v>
      </c>
      <c r="Q543" s="10">
        <v>0</v>
      </c>
      <c r="R543" s="10">
        <v>0</v>
      </c>
      <c r="S543" s="10">
        <v>0</v>
      </c>
      <c r="T543" s="10">
        <v>0</v>
      </c>
      <c r="U543" s="10">
        <v>168000000</v>
      </c>
    </row>
    <row r="544" spans="1:21" ht="15" customHeight="1" x14ac:dyDescent="0.25">
      <c r="A544" s="59">
        <v>28</v>
      </c>
      <c r="B544" s="59">
        <v>1</v>
      </c>
      <c r="C544" s="59">
        <v>3</v>
      </c>
      <c r="D544" s="59">
        <v>11</v>
      </c>
      <c r="E544" s="59">
        <v>1</v>
      </c>
      <c r="F544" s="59">
        <v>102</v>
      </c>
      <c r="G544" s="59">
        <v>32</v>
      </c>
      <c r="H544" s="59">
        <v>1</v>
      </c>
      <c r="I544" s="59" t="s">
        <v>8532</v>
      </c>
      <c r="J544" s="10">
        <v>50000000</v>
      </c>
      <c r="K544" s="10">
        <v>0</v>
      </c>
      <c r="L544" s="10">
        <v>0</v>
      </c>
      <c r="M544" s="10">
        <v>0</v>
      </c>
      <c r="N544" s="10">
        <v>0</v>
      </c>
      <c r="O544" s="10">
        <v>50000000</v>
      </c>
      <c r="P544" s="10">
        <v>50000000</v>
      </c>
      <c r="Q544" s="10">
        <v>0</v>
      </c>
      <c r="R544" s="10">
        <v>0</v>
      </c>
      <c r="S544" s="10">
        <v>0</v>
      </c>
      <c r="T544" s="10">
        <v>0</v>
      </c>
      <c r="U544" s="10">
        <v>50000000</v>
      </c>
    </row>
    <row r="545" spans="1:21" ht="15" customHeight="1" x14ac:dyDescent="0.25">
      <c r="A545" s="59">
        <v>28</v>
      </c>
      <c r="B545" s="59">
        <v>1</v>
      </c>
      <c r="C545" s="59">
        <v>3</v>
      </c>
      <c r="D545" s="59">
        <v>11</v>
      </c>
      <c r="E545" s="59">
        <v>1</v>
      </c>
      <c r="F545" s="59">
        <v>102</v>
      </c>
      <c r="G545" s="59">
        <v>32</v>
      </c>
      <c r="H545" s="59">
        <v>2</v>
      </c>
      <c r="I545" s="59" t="s">
        <v>8533</v>
      </c>
      <c r="J545" s="10">
        <v>220000000</v>
      </c>
      <c r="K545" s="10">
        <v>0</v>
      </c>
      <c r="L545" s="10">
        <v>0</v>
      </c>
      <c r="M545" s="10">
        <v>0</v>
      </c>
      <c r="N545" s="10">
        <v>0</v>
      </c>
      <c r="O545" s="10">
        <v>220000000</v>
      </c>
      <c r="P545" s="10">
        <v>220000000</v>
      </c>
      <c r="Q545" s="10">
        <v>0</v>
      </c>
      <c r="R545" s="10">
        <v>0</v>
      </c>
      <c r="S545" s="10">
        <v>0</v>
      </c>
      <c r="T545" s="10">
        <v>0</v>
      </c>
      <c r="U545" s="10">
        <v>220000000</v>
      </c>
    </row>
    <row r="546" spans="1:21" ht="15" customHeight="1" x14ac:dyDescent="0.25">
      <c r="A546" s="59">
        <v>28</v>
      </c>
      <c r="B546" s="59">
        <v>1</v>
      </c>
      <c r="C546" s="59">
        <v>3</v>
      </c>
      <c r="D546" s="59">
        <v>11</v>
      </c>
      <c r="E546" s="59">
        <v>1</v>
      </c>
      <c r="F546" s="59">
        <v>102</v>
      </c>
      <c r="G546" s="59">
        <v>32</v>
      </c>
      <c r="H546" s="59">
        <v>3</v>
      </c>
      <c r="I546" s="59" t="s">
        <v>8534</v>
      </c>
      <c r="J546" s="10">
        <v>100000000</v>
      </c>
      <c r="K546" s="10">
        <v>0</v>
      </c>
      <c r="L546" s="10">
        <v>0</v>
      </c>
      <c r="M546" s="10">
        <v>0</v>
      </c>
      <c r="N546" s="10">
        <v>0</v>
      </c>
      <c r="O546" s="10">
        <v>100000000</v>
      </c>
      <c r="P546" s="10">
        <v>100000000</v>
      </c>
      <c r="Q546" s="10">
        <v>0</v>
      </c>
      <c r="R546" s="10">
        <v>0</v>
      </c>
      <c r="S546" s="10">
        <v>0</v>
      </c>
      <c r="T546" s="10">
        <v>0</v>
      </c>
      <c r="U546" s="10">
        <v>100000000</v>
      </c>
    </row>
    <row r="547" spans="1:21" ht="15" customHeight="1" x14ac:dyDescent="0.25">
      <c r="A547" s="59">
        <v>28</v>
      </c>
      <c r="B547" s="59">
        <v>1</v>
      </c>
      <c r="C547" s="59">
        <v>3</v>
      </c>
      <c r="D547" s="59">
        <v>11</v>
      </c>
      <c r="E547" s="59">
        <v>1</v>
      </c>
      <c r="F547" s="59">
        <v>102</v>
      </c>
      <c r="G547" s="59">
        <v>32</v>
      </c>
      <c r="H547" s="59">
        <v>4</v>
      </c>
      <c r="I547" s="59" t="s">
        <v>8535</v>
      </c>
      <c r="J547" s="10">
        <v>89600000</v>
      </c>
      <c r="K547" s="10">
        <v>0</v>
      </c>
      <c r="L547" s="10">
        <v>0</v>
      </c>
      <c r="M547" s="10">
        <v>0</v>
      </c>
      <c r="N547" s="10">
        <v>0</v>
      </c>
      <c r="O547" s="10">
        <v>89600000</v>
      </c>
      <c r="P547" s="10">
        <v>89600000</v>
      </c>
      <c r="Q547" s="10">
        <v>0</v>
      </c>
      <c r="R547" s="10">
        <v>0</v>
      </c>
      <c r="S547" s="10">
        <v>0</v>
      </c>
      <c r="T547" s="10">
        <v>0</v>
      </c>
      <c r="U547" s="10">
        <v>89600000</v>
      </c>
    </row>
    <row r="548" spans="1:21" ht="15" customHeight="1" x14ac:dyDescent="0.25">
      <c r="A548" s="59">
        <v>28</v>
      </c>
      <c r="B548" s="59">
        <v>1</v>
      </c>
      <c r="C548" s="59">
        <v>3</v>
      </c>
      <c r="D548" s="59">
        <v>11</v>
      </c>
      <c r="E548" s="59">
        <v>1</v>
      </c>
      <c r="F548" s="59">
        <v>102</v>
      </c>
      <c r="G548" s="59">
        <v>32</v>
      </c>
      <c r="H548" s="59">
        <v>5</v>
      </c>
      <c r="I548" s="59" t="s">
        <v>8536</v>
      </c>
      <c r="J548" s="10">
        <v>50400000</v>
      </c>
      <c r="K548" s="10">
        <v>0</v>
      </c>
      <c r="L548" s="10">
        <v>0</v>
      </c>
      <c r="M548" s="10">
        <v>0</v>
      </c>
      <c r="N548" s="10">
        <v>0</v>
      </c>
      <c r="O548" s="10">
        <v>50400000</v>
      </c>
      <c r="P548" s="10">
        <v>50400000</v>
      </c>
      <c r="Q548" s="10">
        <v>0</v>
      </c>
      <c r="R548" s="10">
        <v>0</v>
      </c>
      <c r="S548" s="10">
        <v>0</v>
      </c>
      <c r="T548" s="10">
        <v>0</v>
      </c>
      <c r="U548" s="10">
        <v>50400000</v>
      </c>
    </row>
    <row r="549" spans="1:21" ht="15" customHeight="1" x14ac:dyDescent="0.25">
      <c r="A549" s="59">
        <v>28</v>
      </c>
      <c r="B549" s="59">
        <v>1</v>
      </c>
      <c r="C549" s="59">
        <v>3</v>
      </c>
      <c r="D549" s="59">
        <v>11</v>
      </c>
      <c r="E549" s="59">
        <v>1</v>
      </c>
      <c r="F549" s="59">
        <v>102</v>
      </c>
      <c r="G549" s="59">
        <v>32</v>
      </c>
      <c r="H549" s="59">
        <v>6</v>
      </c>
      <c r="I549" s="59" t="s">
        <v>8537</v>
      </c>
      <c r="J549" s="10">
        <v>1344000000</v>
      </c>
      <c r="K549" s="10">
        <v>0</v>
      </c>
      <c r="L549" s="10">
        <v>0</v>
      </c>
      <c r="M549" s="10">
        <v>0</v>
      </c>
      <c r="N549" s="10">
        <v>0</v>
      </c>
      <c r="O549" s="10">
        <v>1344000000</v>
      </c>
      <c r="P549" s="10">
        <v>1344000000</v>
      </c>
      <c r="Q549" s="10">
        <v>0</v>
      </c>
      <c r="R549" s="10">
        <v>0</v>
      </c>
      <c r="S549" s="10">
        <v>0</v>
      </c>
      <c r="T549" s="10">
        <v>0</v>
      </c>
      <c r="U549" s="10">
        <v>1344000000</v>
      </c>
    </row>
    <row r="550" spans="1:21" ht="15" customHeight="1" x14ac:dyDescent="0.25">
      <c r="A550" s="59">
        <v>28</v>
      </c>
      <c r="B550" s="59">
        <v>1</v>
      </c>
      <c r="C550" s="59">
        <v>3</v>
      </c>
      <c r="D550" s="59">
        <v>11</v>
      </c>
      <c r="E550" s="59">
        <v>1</v>
      </c>
      <c r="F550" s="59">
        <v>102</v>
      </c>
      <c r="G550" s="59">
        <v>32</v>
      </c>
      <c r="H550" s="59">
        <v>7</v>
      </c>
      <c r="I550" s="59" t="s">
        <v>8538</v>
      </c>
      <c r="J550" s="10">
        <v>599200000</v>
      </c>
      <c r="K550" s="10">
        <v>0</v>
      </c>
      <c r="L550" s="10">
        <v>0</v>
      </c>
      <c r="M550" s="10">
        <v>0</v>
      </c>
      <c r="N550" s="10">
        <v>0</v>
      </c>
      <c r="O550" s="10">
        <v>599200000</v>
      </c>
      <c r="P550" s="10">
        <v>599200000</v>
      </c>
      <c r="Q550" s="10">
        <v>0</v>
      </c>
      <c r="R550" s="10">
        <v>0</v>
      </c>
      <c r="S550" s="10">
        <v>0</v>
      </c>
      <c r="T550" s="10">
        <v>0</v>
      </c>
      <c r="U550" s="10">
        <v>599200000</v>
      </c>
    </row>
    <row r="551" spans="1:21" ht="15" customHeight="1" x14ac:dyDescent="0.25">
      <c r="A551" s="59">
        <v>28</v>
      </c>
      <c r="B551" s="59">
        <v>1</v>
      </c>
      <c r="C551" s="59">
        <v>3</v>
      </c>
      <c r="D551" s="59">
        <v>11</v>
      </c>
      <c r="E551" s="59">
        <v>1</v>
      </c>
      <c r="F551" s="59">
        <v>102</v>
      </c>
      <c r="G551" s="59">
        <v>32</v>
      </c>
      <c r="H551" s="59">
        <v>8</v>
      </c>
      <c r="I551" s="59" t="s">
        <v>8539</v>
      </c>
      <c r="J551" s="10">
        <v>47040000</v>
      </c>
      <c r="K551" s="10">
        <v>0</v>
      </c>
      <c r="L551" s="10">
        <v>0</v>
      </c>
      <c r="M551" s="10">
        <v>0</v>
      </c>
      <c r="N551" s="10">
        <v>0</v>
      </c>
      <c r="O551" s="10">
        <v>47040000</v>
      </c>
      <c r="P551" s="10">
        <v>47040000</v>
      </c>
      <c r="Q551" s="10">
        <v>47040000</v>
      </c>
      <c r="R551" s="10">
        <v>3920000</v>
      </c>
      <c r="S551" s="10">
        <v>0</v>
      </c>
      <c r="T551" s="10">
        <v>0</v>
      </c>
      <c r="U551" s="10">
        <v>0</v>
      </c>
    </row>
    <row r="552" spans="1:21" ht="15" customHeight="1" x14ac:dyDescent="0.25">
      <c r="A552" s="59">
        <v>28</v>
      </c>
      <c r="B552" s="59">
        <v>1</v>
      </c>
      <c r="C552" s="59">
        <v>3</v>
      </c>
      <c r="D552" s="59">
        <v>11</v>
      </c>
      <c r="E552" s="59">
        <v>1</v>
      </c>
      <c r="F552" s="59">
        <v>102</v>
      </c>
      <c r="G552" s="59">
        <v>32</v>
      </c>
      <c r="H552" s="59">
        <v>9</v>
      </c>
      <c r="I552" s="59" t="s">
        <v>8540</v>
      </c>
      <c r="J552" s="10">
        <v>105280000</v>
      </c>
      <c r="K552" s="10">
        <v>0</v>
      </c>
      <c r="L552" s="10">
        <v>0</v>
      </c>
      <c r="M552" s="10">
        <v>0</v>
      </c>
      <c r="N552" s="10">
        <v>0</v>
      </c>
      <c r="O552" s="10">
        <v>105280000</v>
      </c>
      <c r="P552" s="10">
        <v>105280000</v>
      </c>
      <c r="Q552" s="10">
        <v>101600000</v>
      </c>
      <c r="R552" s="10">
        <v>0</v>
      </c>
      <c r="S552" s="10">
        <v>0</v>
      </c>
      <c r="T552" s="10">
        <v>0</v>
      </c>
      <c r="U552" s="10">
        <v>3680000</v>
      </c>
    </row>
    <row r="553" spans="1:21" ht="15" customHeight="1" x14ac:dyDescent="0.25">
      <c r="A553" s="59">
        <v>28</v>
      </c>
      <c r="B553" s="59">
        <v>1</v>
      </c>
      <c r="C553" s="59">
        <v>3</v>
      </c>
      <c r="D553" s="59">
        <v>11</v>
      </c>
      <c r="E553" s="59">
        <v>1</v>
      </c>
      <c r="F553" s="59">
        <v>102</v>
      </c>
      <c r="G553" s="59">
        <v>32</v>
      </c>
      <c r="H553" s="59">
        <v>10</v>
      </c>
      <c r="I553" s="59" t="s">
        <v>8541</v>
      </c>
      <c r="J553" s="10">
        <v>97440000</v>
      </c>
      <c r="K553" s="10">
        <v>0</v>
      </c>
      <c r="L553" s="10">
        <v>0</v>
      </c>
      <c r="M553" s="10">
        <v>0</v>
      </c>
      <c r="N553" s="10">
        <v>0</v>
      </c>
      <c r="O553" s="10">
        <v>97440000</v>
      </c>
      <c r="P553" s="10">
        <v>0</v>
      </c>
      <c r="Q553" s="10">
        <v>0</v>
      </c>
      <c r="R553" s="10">
        <v>0</v>
      </c>
      <c r="S553" s="10">
        <v>0</v>
      </c>
      <c r="T553" s="10">
        <v>97440000</v>
      </c>
      <c r="U553" s="10">
        <v>0</v>
      </c>
    </row>
    <row r="554" spans="1:21" ht="15" customHeight="1" x14ac:dyDescent="0.25">
      <c r="A554" s="59">
        <v>28</v>
      </c>
      <c r="B554" s="59">
        <v>1</v>
      </c>
      <c r="C554" s="59">
        <v>3</v>
      </c>
      <c r="D554" s="59">
        <v>11</v>
      </c>
      <c r="E554" s="59">
        <v>1</v>
      </c>
      <c r="F554" s="59">
        <v>102</v>
      </c>
      <c r="G554" s="59">
        <v>32</v>
      </c>
      <c r="H554" s="59">
        <v>11</v>
      </c>
      <c r="I554" s="59" t="s">
        <v>8542</v>
      </c>
      <c r="J554" s="10">
        <v>800000000</v>
      </c>
      <c r="K554" s="10">
        <v>0</v>
      </c>
      <c r="L554" s="10">
        <v>0</v>
      </c>
      <c r="M554" s="10">
        <v>0</v>
      </c>
      <c r="N554" s="10">
        <v>0</v>
      </c>
      <c r="O554" s="10">
        <v>800000000</v>
      </c>
      <c r="P554" s="10">
        <v>800000000</v>
      </c>
      <c r="Q554" s="10">
        <v>0</v>
      </c>
      <c r="R554" s="10">
        <v>0</v>
      </c>
      <c r="S554" s="10">
        <v>0</v>
      </c>
      <c r="T554" s="10">
        <v>0</v>
      </c>
      <c r="U554" s="10">
        <v>800000000</v>
      </c>
    </row>
    <row r="555" spans="1:21" ht="15" customHeight="1" x14ac:dyDescent="0.25">
      <c r="A555" s="59">
        <v>28</v>
      </c>
      <c r="B555" s="59">
        <v>1</v>
      </c>
      <c r="C555" s="59">
        <v>3</v>
      </c>
      <c r="D555" s="59">
        <v>11</v>
      </c>
      <c r="E555" s="59">
        <v>1</v>
      </c>
      <c r="F555" s="59">
        <v>102</v>
      </c>
      <c r="G555" s="59">
        <v>32</v>
      </c>
      <c r="H555" s="59">
        <v>12</v>
      </c>
      <c r="I555" s="59" t="s">
        <v>8543</v>
      </c>
      <c r="J555" s="10">
        <v>1000000000</v>
      </c>
      <c r="K555" s="10">
        <v>0</v>
      </c>
      <c r="L555" s="10">
        <v>0</v>
      </c>
      <c r="M555" s="10">
        <v>0</v>
      </c>
      <c r="N555" s="10">
        <v>0</v>
      </c>
      <c r="O555" s="10">
        <v>1000000000</v>
      </c>
      <c r="P555" s="10">
        <v>1000000000</v>
      </c>
      <c r="Q555" s="10">
        <v>0</v>
      </c>
      <c r="R555" s="10">
        <v>0</v>
      </c>
      <c r="S555" s="10">
        <v>0</v>
      </c>
      <c r="T555" s="10">
        <v>0</v>
      </c>
      <c r="U555" s="10">
        <v>1000000000</v>
      </c>
    </row>
    <row r="556" spans="1:21" ht="15" customHeight="1" x14ac:dyDescent="0.25">
      <c r="A556" s="59">
        <v>28</v>
      </c>
      <c r="B556" s="59">
        <v>1</v>
      </c>
      <c r="C556" s="59">
        <v>3</v>
      </c>
      <c r="D556" s="59">
        <v>11</v>
      </c>
      <c r="E556" s="59">
        <v>1</v>
      </c>
      <c r="F556" s="59">
        <v>102</v>
      </c>
      <c r="G556" s="59">
        <v>32</v>
      </c>
      <c r="H556" s="59">
        <v>13</v>
      </c>
      <c r="I556" s="59" t="s">
        <v>8533</v>
      </c>
      <c r="J556" s="10">
        <v>564000000</v>
      </c>
      <c r="K556" s="10">
        <v>0</v>
      </c>
      <c r="L556" s="10">
        <v>0</v>
      </c>
      <c r="M556" s="10">
        <v>0</v>
      </c>
      <c r="N556" s="10">
        <v>0</v>
      </c>
      <c r="O556" s="10">
        <v>564000000</v>
      </c>
      <c r="P556" s="10">
        <v>564000000</v>
      </c>
      <c r="Q556" s="10">
        <v>0</v>
      </c>
      <c r="R556" s="10">
        <v>0</v>
      </c>
      <c r="S556" s="10">
        <v>0</v>
      </c>
      <c r="T556" s="10">
        <v>0</v>
      </c>
      <c r="U556" s="10">
        <v>564000000</v>
      </c>
    </row>
    <row r="557" spans="1:21" ht="15" customHeight="1" x14ac:dyDescent="0.25">
      <c r="A557" s="59">
        <v>28</v>
      </c>
      <c r="B557" s="59">
        <v>1</v>
      </c>
      <c r="C557" s="59">
        <v>3</v>
      </c>
      <c r="D557" s="59">
        <v>11</v>
      </c>
      <c r="E557" s="59">
        <v>1</v>
      </c>
      <c r="F557" s="59">
        <v>102</v>
      </c>
      <c r="G557" s="59">
        <v>32</v>
      </c>
      <c r="H557" s="59">
        <v>14</v>
      </c>
      <c r="I557" s="59" t="s">
        <v>8542</v>
      </c>
      <c r="J557" s="10">
        <v>200000000</v>
      </c>
      <c r="K557" s="10">
        <v>0</v>
      </c>
      <c r="L557" s="10">
        <v>0</v>
      </c>
      <c r="M557" s="10">
        <v>0</v>
      </c>
      <c r="N557" s="10">
        <v>0</v>
      </c>
      <c r="O557" s="10">
        <v>200000000</v>
      </c>
      <c r="P557" s="10">
        <v>200000000</v>
      </c>
      <c r="Q557" s="10">
        <v>0</v>
      </c>
      <c r="R557" s="10">
        <v>0</v>
      </c>
      <c r="S557" s="10">
        <v>0</v>
      </c>
      <c r="T557" s="10">
        <v>0</v>
      </c>
      <c r="U557" s="10">
        <v>200000000</v>
      </c>
    </row>
    <row r="558" spans="1:21" ht="15" customHeight="1" x14ac:dyDescent="0.25">
      <c r="A558" s="59">
        <v>28</v>
      </c>
      <c r="B558" s="59">
        <v>1</v>
      </c>
      <c r="C558" s="59">
        <v>3</v>
      </c>
      <c r="D558" s="59">
        <v>11</v>
      </c>
      <c r="E558" s="59">
        <v>1</v>
      </c>
      <c r="F558" s="59">
        <v>103</v>
      </c>
      <c r="G558" s="59">
        <v>31</v>
      </c>
      <c r="H558" s="59">
        <v>0</v>
      </c>
      <c r="I558" s="59" t="s">
        <v>8544</v>
      </c>
      <c r="J558" s="10">
        <v>1344000000</v>
      </c>
      <c r="K558" s="10">
        <v>0</v>
      </c>
      <c r="L558" s="10">
        <v>0</v>
      </c>
      <c r="M558" s="10">
        <v>0</v>
      </c>
      <c r="N558" s="10">
        <v>0</v>
      </c>
      <c r="O558" s="10">
        <v>1344000000</v>
      </c>
      <c r="P558" s="10">
        <v>1344000000</v>
      </c>
      <c r="Q558" s="10">
        <v>0</v>
      </c>
      <c r="R558" s="10">
        <v>0</v>
      </c>
      <c r="S558" s="10">
        <v>0</v>
      </c>
      <c r="T558" s="10">
        <v>0</v>
      </c>
      <c r="U558" s="10">
        <v>1344000000</v>
      </c>
    </row>
    <row r="559" spans="1:21" ht="15" customHeight="1" x14ac:dyDescent="0.25">
      <c r="A559" s="59">
        <v>28</v>
      </c>
      <c r="B559" s="59">
        <v>1</v>
      </c>
      <c r="C559" s="59">
        <v>3</v>
      </c>
      <c r="D559" s="59">
        <v>11</v>
      </c>
      <c r="E559" s="59">
        <v>1</v>
      </c>
      <c r="F559" s="59">
        <v>103</v>
      </c>
      <c r="G559" s="59">
        <v>31</v>
      </c>
      <c r="H559" s="59">
        <v>1</v>
      </c>
      <c r="I559" s="59" t="s">
        <v>8545</v>
      </c>
      <c r="J559" s="10">
        <v>224000000</v>
      </c>
      <c r="K559" s="10">
        <v>0</v>
      </c>
      <c r="L559" s="10">
        <v>0</v>
      </c>
      <c r="M559" s="10">
        <v>0</v>
      </c>
      <c r="N559" s="10">
        <v>0</v>
      </c>
      <c r="O559" s="10">
        <v>224000000</v>
      </c>
      <c r="P559" s="10">
        <v>224000000</v>
      </c>
      <c r="Q559" s="10">
        <v>0</v>
      </c>
      <c r="R559" s="10">
        <v>0</v>
      </c>
      <c r="S559" s="10">
        <v>0</v>
      </c>
      <c r="T559" s="10">
        <v>0</v>
      </c>
      <c r="U559" s="10">
        <v>224000000</v>
      </c>
    </row>
    <row r="560" spans="1:21" ht="15" customHeight="1" x14ac:dyDescent="0.25">
      <c r="A560" s="59">
        <v>28</v>
      </c>
      <c r="B560" s="59">
        <v>1</v>
      </c>
      <c r="C560" s="59">
        <v>3</v>
      </c>
      <c r="D560" s="59">
        <v>11</v>
      </c>
      <c r="E560" s="59">
        <v>1</v>
      </c>
      <c r="F560" s="59">
        <v>103</v>
      </c>
      <c r="G560" s="59">
        <v>31</v>
      </c>
      <c r="H560" s="59">
        <v>2</v>
      </c>
      <c r="I560" s="59" t="s">
        <v>8546</v>
      </c>
      <c r="J560" s="10">
        <v>39200000</v>
      </c>
      <c r="K560" s="10">
        <v>0</v>
      </c>
      <c r="L560" s="10">
        <v>0</v>
      </c>
      <c r="M560" s="10">
        <v>0</v>
      </c>
      <c r="N560" s="10">
        <v>0</v>
      </c>
      <c r="O560" s="10">
        <v>39200000</v>
      </c>
      <c r="P560" s="10">
        <v>0</v>
      </c>
      <c r="Q560" s="10">
        <v>0</v>
      </c>
      <c r="R560" s="10">
        <v>0</v>
      </c>
      <c r="S560" s="10">
        <v>0</v>
      </c>
      <c r="T560" s="10">
        <v>39200000</v>
      </c>
      <c r="U560" s="10">
        <v>0</v>
      </c>
    </row>
    <row r="561" spans="1:21" ht="15" customHeight="1" x14ac:dyDescent="0.25">
      <c r="A561" s="59">
        <v>28</v>
      </c>
      <c r="B561" s="59">
        <v>1</v>
      </c>
      <c r="C561" s="59">
        <v>3</v>
      </c>
      <c r="D561" s="59">
        <v>22</v>
      </c>
      <c r="E561" s="59">
        <v>1</v>
      </c>
      <c r="F561" s="59">
        <v>102</v>
      </c>
      <c r="G561" s="59">
        <v>30</v>
      </c>
      <c r="H561" s="59">
        <v>80</v>
      </c>
      <c r="I561" s="59" t="s">
        <v>8547</v>
      </c>
      <c r="J561" s="10">
        <v>13761861120</v>
      </c>
      <c r="K561" s="10">
        <v>0</v>
      </c>
      <c r="L561" s="10">
        <v>0</v>
      </c>
      <c r="M561" s="10">
        <v>0</v>
      </c>
      <c r="N561" s="10">
        <v>0</v>
      </c>
      <c r="O561" s="10">
        <v>13761861120</v>
      </c>
      <c r="P561" s="10">
        <v>13761861120</v>
      </c>
      <c r="Q561" s="10">
        <v>13761861120</v>
      </c>
      <c r="R561" s="10">
        <v>0</v>
      </c>
      <c r="S561" s="10">
        <v>0</v>
      </c>
      <c r="T561" s="10">
        <v>0</v>
      </c>
      <c r="U561" s="10">
        <v>0</v>
      </c>
    </row>
    <row r="562" spans="1:21" ht="15" customHeight="1" x14ac:dyDescent="0.25">
      <c r="A562" s="59">
        <v>28</v>
      </c>
      <c r="B562" s="59">
        <v>1</v>
      </c>
      <c r="C562" s="59">
        <v>3</v>
      </c>
      <c r="D562" s="59">
        <v>33</v>
      </c>
      <c r="E562" s="59">
        <v>1</v>
      </c>
      <c r="F562" s="59">
        <v>101</v>
      </c>
      <c r="G562" s="59">
        <v>28</v>
      </c>
      <c r="H562" s="59">
        <v>0</v>
      </c>
      <c r="I562" s="59" t="s">
        <v>8548</v>
      </c>
      <c r="J562" s="10">
        <v>329102108</v>
      </c>
      <c r="K562" s="10">
        <v>0</v>
      </c>
      <c r="L562" s="10">
        <v>0</v>
      </c>
      <c r="M562" s="10">
        <v>0</v>
      </c>
      <c r="N562" s="10">
        <v>0</v>
      </c>
      <c r="O562" s="10">
        <v>329102108</v>
      </c>
      <c r="P562" s="10">
        <v>0</v>
      </c>
      <c r="Q562" s="10">
        <v>0</v>
      </c>
      <c r="R562" s="10">
        <v>0</v>
      </c>
      <c r="S562" s="10">
        <v>0</v>
      </c>
      <c r="T562" s="10">
        <v>329102108</v>
      </c>
      <c r="U562" s="10">
        <v>0</v>
      </c>
    </row>
    <row r="563" spans="1:21" ht="15" customHeight="1" x14ac:dyDescent="0.25">
      <c r="A563" s="59">
        <v>28</v>
      </c>
      <c r="B563" s="59">
        <v>1</v>
      </c>
      <c r="C563" s="59">
        <v>3</v>
      </c>
      <c r="D563" s="59">
        <v>33</v>
      </c>
      <c r="E563" s="59">
        <v>1</v>
      </c>
      <c r="F563" s="59">
        <v>101</v>
      </c>
      <c r="G563" s="59">
        <v>28</v>
      </c>
      <c r="H563" s="59">
        <v>1</v>
      </c>
      <c r="I563" s="59" t="s">
        <v>8549</v>
      </c>
      <c r="J563" s="10">
        <v>117381220</v>
      </c>
      <c r="K563" s="10">
        <v>0</v>
      </c>
      <c r="L563" s="10">
        <v>0</v>
      </c>
      <c r="M563" s="10">
        <v>0</v>
      </c>
      <c r="N563" s="10">
        <v>0</v>
      </c>
      <c r="O563" s="10">
        <v>117381220</v>
      </c>
      <c r="P563" s="10">
        <v>0</v>
      </c>
      <c r="Q563" s="10">
        <v>0</v>
      </c>
      <c r="R563" s="10">
        <v>0</v>
      </c>
      <c r="S563" s="10">
        <v>0</v>
      </c>
      <c r="T563" s="10">
        <v>117381220</v>
      </c>
      <c r="U563" s="10">
        <v>0</v>
      </c>
    </row>
    <row r="564" spans="1:21" ht="15" customHeight="1" x14ac:dyDescent="0.25">
      <c r="A564" s="59">
        <v>28</v>
      </c>
      <c r="B564" s="59">
        <v>1</v>
      </c>
      <c r="C564" s="59">
        <v>3</v>
      </c>
      <c r="D564" s="59">
        <v>33</v>
      </c>
      <c r="E564" s="59">
        <v>1</v>
      </c>
      <c r="F564" s="59">
        <v>102</v>
      </c>
      <c r="G564" s="59">
        <v>29</v>
      </c>
      <c r="H564" s="59">
        <v>0</v>
      </c>
      <c r="I564" s="59" t="s">
        <v>8550</v>
      </c>
      <c r="J564" s="10">
        <v>17778424799</v>
      </c>
      <c r="K564" s="10">
        <v>0</v>
      </c>
      <c r="L564" s="10">
        <v>0</v>
      </c>
      <c r="M564" s="10">
        <v>0</v>
      </c>
      <c r="N564" s="10">
        <v>0</v>
      </c>
      <c r="O564" s="10">
        <v>17778424799</v>
      </c>
      <c r="P564" s="10">
        <v>3018139507</v>
      </c>
      <c r="Q564" s="10">
        <v>3018139507</v>
      </c>
      <c r="R564" s="10">
        <v>2660997135</v>
      </c>
      <c r="S564" s="10">
        <v>1842306177</v>
      </c>
      <c r="T564" s="10">
        <v>14760285292</v>
      </c>
      <c r="U564" s="10">
        <v>0</v>
      </c>
    </row>
    <row r="565" spans="1:21" ht="15" customHeight="1" x14ac:dyDescent="0.25">
      <c r="A565" s="59">
        <v>28</v>
      </c>
      <c r="B565" s="59">
        <v>1</v>
      </c>
      <c r="C565" s="59">
        <v>3</v>
      </c>
      <c r="D565" s="59">
        <v>33</v>
      </c>
      <c r="E565" s="59">
        <v>1</v>
      </c>
      <c r="F565" s="59">
        <v>102</v>
      </c>
      <c r="G565" s="59">
        <v>29</v>
      </c>
      <c r="H565" s="59">
        <v>6</v>
      </c>
      <c r="I565" s="59" t="s">
        <v>8551</v>
      </c>
      <c r="J565" s="10">
        <v>329000000</v>
      </c>
      <c r="K565" s="10">
        <v>0</v>
      </c>
      <c r="L565" s="10">
        <v>0</v>
      </c>
      <c r="M565" s="10">
        <v>0</v>
      </c>
      <c r="N565" s="10">
        <v>0</v>
      </c>
      <c r="O565" s="10">
        <v>329000000</v>
      </c>
      <c r="P565" s="10">
        <v>307304000</v>
      </c>
      <c r="Q565" s="10">
        <v>0</v>
      </c>
      <c r="R565" s="10">
        <v>0</v>
      </c>
      <c r="S565" s="10">
        <v>0</v>
      </c>
      <c r="T565" s="10">
        <v>21696000</v>
      </c>
      <c r="U565" s="10">
        <v>307304000</v>
      </c>
    </row>
    <row r="566" spans="1:21" ht="15" customHeight="1" x14ac:dyDescent="0.25">
      <c r="A566" s="59">
        <v>28</v>
      </c>
      <c r="B566" s="59">
        <v>1</v>
      </c>
      <c r="C566" s="59">
        <v>3</v>
      </c>
      <c r="D566" s="59">
        <v>33</v>
      </c>
      <c r="E566" s="59">
        <v>1</v>
      </c>
      <c r="F566" s="59">
        <v>102</v>
      </c>
      <c r="G566" s="59">
        <v>29</v>
      </c>
      <c r="H566" s="59">
        <v>7</v>
      </c>
      <c r="I566" s="59" t="s">
        <v>8524</v>
      </c>
      <c r="J566" s="10">
        <v>150000000</v>
      </c>
      <c r="K566" s="10">
        <v>0</v>
      </c>
      <c r="L566" s="10">
        <v>0</v>
      </c>
      <c r="M566" s="10">
        <v>0</v>
      </c>
      <c r="N566" s="10">
        <v>0</v>
      </c>
      <c r="O566" s="10">
        <v>150000000</v>
      </c>
      <c r="P566" s="10">
        <v>31730000</v>
      </c>
      <c r="Q566" s="10">
        <v>0</v>
      </c>
      <c r="R566" s="10">
        <v>0</v>
      </c>
      <c r="S566" s="10">
        <v>0</v>
      </c>
      <c r="T566" s="10">
        <v>118270000</v>
      </c>
      <c r="U566" s="10">
        <v>31730000</v>
      </c>
    </row>
    <row r="567" spans="1:21" ht="15" customHeight="1" x14ac:dyDescent="0.25">
      <c r="A567" s="59">
        <v>28</v>
      </c>
      <c r="B567" s="59">
        <v>1</v>
      </c>
      <c r="C567" s="59">
        <v>3</v>
      </c>
      <c r="D567" s="59">
        <v>33</v>
      </c>
      <c r="E567" s="59">
        <v>1</v>
      </c>
      <c r="F567" s="59">
        <v>102</v>
      </c>
      <c r="G567" s="59">
        <v>29</v>
      </c>
      <c r="H567" s="59">
        <v>8</v>
      </c>
      <c r="I567" s="59" t="s">
        <v>8552</v>
      </c>
      <c r="J567" s="10">
        <v>50000000</v>
      </c>
      <c r="K567" s="10">
        <v>0</v>
      </c>
      <c r="L567" s="10">
        <v>0</v>
      </c>
      <c r="M567" s="10">
        <v>0</v>
      </c>
      <c r="N567" s="10">
        <v>0</v>
      </c>
      <c r="O567" s="10">
        <v>50000000</v>
      </c>
      <c r="P567" s="10">
        <v>0</v>
      </c>
      <c r="Q567" s="10">
        <v>0</v>
      </c>
      <c r="R567" s="10">
        <v>0</v>
      </c>
      <c r="S567" s="10">
        <v>0</v>
      </c>
      <c r="T567" s="10">
        <v>50000000</v>
      </c>
      <c r="U567" s="10">
        <v>0</v>
      </c>
    </row>
    <row r="568" spans="1:21" ht="15" customHeight="1" x14ac:dyDescent="0.25">
      <c r="A568" s="59">
        <v>28</v>
      </c>
      <c r="B568" s="59">
        <v>1</v>
      </c>
      <c r="C568" s="59">
        <v>3</v>
      </c>
      <c r="D568" s="59">
        <v>33</v>
      </c>
      <c r="E568" s="59">
        <v>1</v>
      </c>
      <c r="F568" s="59">
        <v>102</v>
      </c>
      <c r="G568" s="59">
        <v>29</v>
      </c>
      <c r="H568" s="59">
        <v>9</v>
      </c>
      <c r="I568" s="59" t="s">
        <v>8553</v>
      </c>
      <c r="J568" s="10">
        <v>2890480000</v>
      </c>
      <c r="K568" s="10">
        <v>0</v>
      </c>
      <c r="L568" s="10">
        <v>0</v>
      </c>
      <c r="M568" s="10">
        <v>0</v>
      </c>
      <c r="N568" s="10">
        <v>0</v>
      </c>
      <c r="O568" s="10">
        <v>2890480000</v>
      </c>
      <c r="P568" s="10">
        <v>2815240146</v>
      </c>
      <c r="Q568" s="10">
        <v>0</v>
      </c>
      <c r="R568" s="10">
        <v>0</v>
      </c>
      <c r="S568" s="10">
        <v>0</v>
      </c>
      <c r="T568" s="10">
        <v>75239854</v>
      </c>
      <c r="U568" s="10">
        <v>2815240146</v>
      </c>
    </row>
    <row r="569" spans="1:21" ht="15" customHeight="1" x14ac:dyDescent="0.25">
      <c r="A569" s="59">
        <v>28</v>
      </c>
      <c r="B569" s="59">
        <v>1</v>
      </c>
      <c r="C569" s="59">
        <v>3</v>
      </c>
      <c r="D569" s="59">
        <v>33</v>
      </c>
      <c r="E569" s="59">
        <v>1</v>
      </c>
      <c r="F569" s="59">
        <v>102</v>
      </c>
      <c r="G569" s="59">
        <v>30</v>
      </c>
      <c r="H569" s="59">
        <v>4</v>
      </c>
      <c r="I569" s="59" t="s">
        <v>8554</v>
      </c>
      <c r="J569" s="10">
        <v>620000000</v>
      </c>
      <c r="K569" s="10">
        <v>0</v>
      </c>
      <c r="L569" s="10">
        <v>0</v>
      </c>
      <c r="M569" s="10">
        <v>0</v>
      </c>
      <c r="N569" s="10">
        <v>0</v>
      </c>
      <c r="O569" s="10">
        <v>620000000</v>
      </c>
      <c r="P569" s="10">
        <v>524411264</v>
      </c>
      <c r="Q569" s="10">
        <v>524411264</v>
      </c>
      <c r="R569" s="10">
        <v>0</v>
      </c>
      <c r="S569" s="10">
        <v>0</v>
      </c>
      <c r="T569" s="10">
        <v>95588736</v>
      </c>
      <c r="U569" s="10">
        <v>0</v>
      </c>
    </row>
    <row r="570" spans="1:21" ht="15" customHeight="1" x14ac:dyDescent="0.25">
      <c r="A570" s="59">
        <v>28</v>
      </c>
      <c r="B570" s="59">
        <v>1</v>
      </c>
      <c r="C570" s="59">
        <v>3</v>
      </c>
      <c r="D570" s="59">
        <v>33</v>
      </c>
      <c r="E570" s="59">
        <v>1</v>
      </c>
      <c r="F570" s="59">
        <v>102</v>
      </c>
      <c r="G570" s="59">
        <v>30</v>
      </c>
      <c r="H570" s="59">
        <v>80</v>
      </c>
      <c r="I570" s="59" t="s">
        <v>8555</v>
      </c>
      <c r="J570" s="10">
        <v>846229604</v>
      </c>
      <c r="K570" s="10">
        <v>0</v>
      </c>
      <c r="L570" s="10">
        <v>0</v>
      </c>
      <c r="M570" s="10">
        <v>0</v>
      </c>
      <c r="N570" s="10">
        <v>0</v>
      </c>
      <c r="O570" s="10">
        <v>846229604</v>
      </c>
      <c r="P570" s="10">
        <v>846229604</v>
      </c>
      <c r="Q570" s="10">
        <v>796229604</v>
      </c>
      <c r="R570" s="10">
        <v>0</v>
      </c>
      <c r="S570" s="10">
        <v>0</v>
      </c>
      <c r="T570" s="10">
        <v>0</v>
      </c>
      <c r="U570" s="10">
        <v>50000000</v>
      </c>
    </row>
    <row r="571" spans="1:21" ht="15" customHeight="1" x14ac:dyDescent="0.25">
      <c r="A571" s="59">
        <v>28</v>
      </c>
      <c r="B571" s="59">
        <v>1</v>
      </c>
      <c r="C571" s="59">
        <v>3</v>
      </c>
      <c r="D571" s="59">
        <v>33</v>
      </c>
      <c r="E571" s="59">
        <v>1</v>
      </c>
      <c r="F571" s="59">
        <v>102</v>
      </c>
      <c r="G571" s="59">
        <v>32</v>
      </c>
      <c r="H571" s="59">
        <v>0</v>
      </c>
      <c r="I571" s="59" t="s">
        <v>8556</v>
      </c>
      <c r="J571" s="10">
        <v>1327859765</v>
      </c>
      <c r="K571" s="10">
        <v>0</v>
      </c>
      <c r="L571" s="10">
        <v>0</v>
      </c>
      <c r="M571" s="10">
        <v>0</v>
      </c>
      <c r="N571" s="10">
        <v>0</v>
      </c>
      <c r="O571" s="10">
        <v>1327859765</v>
      </c>
      <c r="P571" s="10">
        <v>1248525326</v>
      </c>
      <c r="Q571" s="10">
        <v>1248525326</v>
      </c>
      <c r="R571" s="10">
        <v>0</v>
      </c>
      <c r="S571" s="10">
        <v>0</v>
      </c>
      <c r="T571" s="10">
        <v>79334439</v>
      </c>
      <c r="U571" s="10">
        <v>0</v>
      </c>
    </row>
    <row r="572" spans="1:21" ht="15" customHeight="1" x14ac:dyDescent="0.25">
      <c r="A572" s="59">
        <v>28</v>
      </c>
      <c r="B572" s="59">
        <v>1</v>
      </c>
      <c r="C572" s="59">
        <v>3</v>
      </c>
      <c r="D572" s="59">
        <v>33</v>
      </c>
      <c r="E572" s="59">
        <v>1</v>
      </c>
      <c r="F572" s="59">
        <v>102</v>
      </c>
      <c r="G572" s="59">
        <v>32</v>
      </c>
      <c r="H572" s="59">
        <v>1</v>
      </c>
      <c r="I572" s="59" t="s">
        <v>8557</v>
      </c>
      <c r="J572" s="10">
        <v>313153237</v>
      </c>
      <c r="K572" s="10">
        <v>0</v>
      </c>
      <c r="L572" s="10">
        <v>0</v>
      </c>
      <c r="M572" s="10">
        <v>0</v>
      </c>
      <c r="N572" s="10">
        <v>0</v>
      </c>
      <c r="O572" s="10">
        <v>313153237</v>
      </c>
      <c r="P572" s="10">
        <v>313153237</v>
      </c>
      <c r="Q572" s="10">
        <v>0</v>
      </c>
      <c r="R572" s="10">
        <v>0</v>
      </c>
      <c r="S572" s="10">
        <v>0</v>
      </c>
      <c r="T572" s="10">
        <v>0</v>
      </c>
      <c r="U572" s="10">
        <v>313153237</v>
      </c>
    </row>
    <row r="573" spans="1:21" ht="15" customHeight="1" x14ac:dyDescent="0.25">
      <c r="A573" s="59">
        <v>28</v>
      </c>
      <c r="B573" s="59">
        <v>1</v>
      </c>
      <c r="C573" s="59">
        <v>3</v>
      </c>
      <c r="D573" s="59">
        <v>33</v>
      </c>
      <c r="E573" s="59">
        <v>1</v>
      </c>
      <c r="F573" s="59">
        <v>102</v>
      </c>
      <c r="G573" s="59">
        <v>32</v>
      </c>
      <c r="H573" s="59">
        <v>2</v>
      </c>
      <c r="I573" s="59" t="s">
        <v>8558</v>
      </c>
      <c r="J573" s="10">
        <v>130705068</v>
      </c>
      <c r="K573" s="10">
        <v>0</v>
      </c>
      <c r="L573" s="10">
        <v>0</v>
      </c>
      <c r="M573" s="10">
        <v>0</v>
      </c>
      <c r="N573" s="10">
        <v>0</v>
      </c>
      <c r="O573" s="10">
        <v>130705068</v>
      </c>
      <c r="P573" s="10">
        <v>130705068</v>
      </c>
      <c r="Q573" s="10">
        <v>0</v>
      </c>
      <c r="R573" s="10">
        <v>0</v>
      </c>
      <c r="S573" s="10">
        <v>0</v>
      </c>
      <c r="T573" s="10">
        <v>0</v>
      </c>
      <c r="U573" s="10">
        <v>130705068</v>
      </c>
    </row>
    <row r="574" spans="1:21" ht="15" customHeight="1" x14ac:dyDescent="0.25">
      <c r="A574" s="59">
        <v>28</v>
      </c>
      <c r="B574" s="59">
        <v>1</v>
      </c>
      <c r="C574" s="59">
        <v>3</v>
      </c>
      <c r="D574" s="59">
        <v>55</v>
      </c>
      <c r="E574" s="59">
        <v>1</v>
      </c>
      <c r="F574" s="59">
        <v>101</v>
      </c>
      <c r="G574" s="59">
        <v>28</v>
      </c>
      <c r="H574" s="59">
        <v>0</v>
      </c>
      <c r="I574" s="59" t="s">
        <v>8518</v>
      </c>
      <c r="J574" s="10">
        <v>0</v>
      </c>
      <c r="K574" s="10">
        <v>4200000000</v>
      </c>
      <c r="L574" s="10">
        <v>0</v>
      </c>
      <c r="M574" s="10">
        <v>0</v>
      </c>
      <c r="N574" s="10">
        <v>0</v>
      </c>
      <c r="O574" s="10">
        <v>4200000000</v>
      </c>
      <c r="P574" s="10">
        <v>0</v>
      </c>
      <c r="Q574" s="10">
        <v>0</v>
      </c>
      <c r="R574" s="10">
        <v>0</v>
      </c>
      <c r="S574" s="10">
        <v>0</v>
      </c>
      <c r="T574" s="10">
        <v>4200000000</v>
      </c>
      <c r="U574" s="10">
        <v>0</v>
      </c>
    </row>
    <row r="575" spans="1:21" ht="15" customHeight="1" x14ac:dyDescent="0.25">
      <c r="A575" s="59">
        <v>28</v>
      </c>
      <c r="B575" s="59">
        <v>1</v>
      </c>
      <c r="C575" s="59">
        <v>3</v>
      </c>
      <c r="D575" s="59">
        <v>81</v>
      </c>
      <c r="E575" s="59">
        <v>1</v>
      </c>
      <c r="F575" s="59">
        <v>101</v>
      </c>
      <c r="G575" s="59">
        <v>28</v>
      </c>
      <c r="H575" s="59">
        <v>0</v>
      </c>
      <c r="I575" s="59" t="s">
        <v>8559</v>
      </c>
      <c r="J575" s="10">
        <v>6000000000</v>
      </c>
      <c r="K575" s="10">
        <v>0</v>
      </c>
      <c r="L575" s="10">
        <v>0</v>
      </c>
      <c r="M575" s="10">
        <v>0</v>
      </c>
      <c r="N575" s="10">
        <v>0</v>
      </c>
      <c r="O575" s="10">
        <v>6000000000</v>
      </c>
      <c r="P575" s="10">
        <v>0</v>
      </c>
      <c r="Q575" s="10">
        <v>0</v>
      </c>
      <c r="R575" s="10">
        <v>0</v>
      </c>
      <c r="S575" s="10">
        <v>0</v>
      </c>
      <c r="T575" s="10">
        <v>6000000000</v>
      </c>
      <c r="U575" s="10">
        <v>0</v>
      </c>
    </row>
    <row r="576" spans="1:21" x14ac:dyDescent="0.25">
      <c r="A576" s="59">
        <v>28</v>
      </c>
      <c r="B576" s="59">
        <v>2</v>
      </c>
      <c r="C576" s="59">
        <v>3</v>
      </c>
      <c r="D576" s="59">
        <v>33</v>
      </c>
      <c r="E576" s="59">
        <v>1</v>
      </c>
      <c r="F576" s="59">
        <v>102</v>
      </c>
      <c r="G576" s="59">
        <v>29</v>
      </c>
      <c r="H576" s="59">
        <v>0</v>
      </c>
      <c r="I576" s="59" t="s">
        <v>8560</v>
      </c>
      <c r="J576" s="10">
        <v>162043582388</v>
      </c>
      <c r="K576" s="10">
        <v>0</v>
      </c>
      <c r="L576" s="10">
        <v>0</v>
      </c>
      <c r="M576" s="10">
        <v>0</v>
      </c>
      <c r="N576" s="10">
        <v>0</v>
      </c>
      <c r="O576" s="10">
        <v>162043582388</v>
      </c>
      <c r="P576" s="10">
        <v>23033085909</v>
      </c>
      <c r="Q576" s="10">
        <v>23033085909</v>
      </c>
      <c r="R576" s="10">
        <v>21721025991</v>
      </c>
      <c r="S576" s="10">
        <v>21721025991</v>
      </c>
      <c r="T576" s="10">
        <v>139010496479</v>
      </c>
      <c r="U576" s="10">
        <v>0</v>
      </c>
    </row>
    <row r="577" spans="1:21" x14ac:dyDescent="0.25">
      <c r="A577" s="59">
        <v>28</v>
      </c>
      <c r="B577" s="59">
        <v>2</v>
      </c>
      <c r="C577" s="59">
        <v>3</v>
      </c>
      <c r="D577" s="59">
        <v>33</v>
      </c>
      <c r="E577" s="59">
        <v>1</v>
      </c>
      <c r="F577" s="59">
        <v>102</v>
      </c>
      <c r="G577" s="59">
        <v>29</v>
      </c>
      <c r="H577" s="59">
        <v>1</v>
      </c>
      <c r="I577" s="59" t="s">
        <v>8561</v>
      </c>
      <c r="J577" s="10">
        <v>12195106465</v>
      </c>
      <c r="K577" s="10">
        <v>0</v>
      </c>
      <c r="L577" s="10">
        <v>0</v>
      </c>
      <c r="M577" s="10">
        <v>0</v>
      </c>
      <c r="N577" s="10">
        <v>0</v>
      </c>
      <c r="O577" s="10">
        <v>12195106465</v>
      </c>
      <c r="P577" s="10">
        <v>876403631</v>
      </c>
      <c r="Q577" s="10">
        <v>876403631</v>
      </c>
      <c r="R577" s="10">
        <v>876403631</v>
      </c>
      <c r="S577" s="10">
        <v>876403631</v>
      </c>
      <c r="T577" s="10">
        <v>11318702834</v>
      </c>
      <c r="U577" s="10">
        <v>0</v>
      </c>
    </row>
    <row r="578" spans="1:21" x14ac:dyDescent="0.25">
      <c r="A578" s="59">
        <v>28</v>
      </c>
      <c r="B578" s="59">
        <v>2</v>
      </c>
      <c r="C578" s="59">
        <v>3</v>
      </c>
      <c r="D578" s="59">
        <v>33</v>
      </c>
      <c r="E578" s="59">
        <v>1</v>
      </c>
      <c r="F578" s="59">
        <v>102</v>
      </c>
      <c r="G578" s="59">
        <v>29</v>
      </c>
      <c r="H578" s="59">
        <v>2</v>
      </c>
      <c r="I578" s="59" t="s">
        <v>8562</v>
      </c>
      <c r="J578" s="10">
        <v>26191844109</v>
      </c>
      <c r="K578" s="10">
        <v>0</v>
      </c>
      <c r="L578" s="10">
        <v>0</v>
      </c>
      <c r="M578" s="10">
        <v>0</v>
      </c>
      <c r="N578" s="10">
        <v>0</v>
      </c>
      <c r="O578" s="10">
        <v>26191844109</v>
      </c>
      <c r="P578" s="10">
        <v>0</v>
      </c>
      <c r="Q578" s="10">
        <v>0</v>
      </c>
      <c r="R578" s="10">
        <v>0</v>
      </c>
      <c r="S578" s="10">
        <v>0</v>
      </c>
      <c r="T578" s="10">
        <v>26191844109</v>
      </c>
      <c r="U578" s="10">
        <v>0</v>
      </c>
    </row>
    <row r="579" spans="1:21" x14ac:dyDescent="0.25">
      <c r="A579" s="59">
        <v>28</v>
      </c>
      <c r="B579" s="59">
        <v>2</v>
      </c>
      <c r="C579" s="59">
        <v>3</v>
      </c>
      <c r="D579" s="59">
        <v>33</v>
      </c>
      <c r="E579" s="59">
        <v>1</v>
      </c>
      <c r="F579" s="59">
        <v>102</v>
      </c>
      <c r="G579" s="59">
        <v>29</v>
      </c>
      <c r="H579" s="59">
        <v>6</v>
      </c>
      <c r="I579" s="59" t="s">
        <v>8563</v>
      </c>
      <c r="J579" s="10">
        <v>100000000</v>
      </c>
      <c r="K579" s="10">
        <v>0</v>
      </c>
      <c r="L579" s="10">
        <v>0</v>
      </c>
      <c r="M579" s="10">
        <v>0</v>
      </c>
      <c r="N579" s="10">
        <v>0</v>
      </c>
      <c r="O579" s="10">
        <v>100000000</v>
      </c>
      <c r="P579" s="10">
        <v>100000000</v>
      </c>
      <c r="Q579" s="10">
        <v>0</v>
      </c>
      <c r="R579" s="10">
        <v>0</v>
      </c>
      <c r="S579" s="10">
        <v>0</v>
      </c>
      <c r="T579" s="10">
        <v>0</v>
      </c>
      <c r="U579" s="10">
        <v>100000000</v>
      </c>
    </row>
    <row r="580" spans="1:21" x14ac:dyDescent="0.25">
      <c r="A580" s="59">
        <v>28</v>
      </c>
      <c r="B580" s="59">
        <v>2</v>
      </c>
      <c r="C580" s="59">
        <v>3</v>
      </c>
      <c r="D580" s="59">
        <v>33</v>
      </c>
      <c r="E580" s="59">
        <v>1</v>
      </c>
      <c r="F580" s="59">
        <v>102</v>
      </c>
      <c r="G580" s="59">
        <v>29</v>
      </c>
      <c r="H580" s="59">
        <v>7</v>
      </c>
      <c r="I580" s="59" t="s">
        <v>8564</v>
      </c>
      <c r="J580" s="10">
        <v>400000000</v>
      </c>
      <c r="K580" s="10">
        <v>0</v>
      </c>
      <c r="L580" s="10">
        <v>0</v>
      </c>
      <c r="M580" s="10">
        <v>0</v>
      </c>
      <c r="N580" s="10">
        <v>0</v>
      </c>
      <c r="O580" s="10">
        <v>400000000</v>
      </c>
      <c r="P580" s="10">
        <v>0</v>
      </c>
      <c r="Q580" s="10">
        <v>0</v>
      </c>
      <c r="R580" s="10">
        <v>0</v>
      </c>
      <c r="S580" s="10">
        <v>0</v>
      </c>
      <c r="T580" s="10">
        <v>400000000</v>
      </c>
      <c r="U580" s="10">
        <v>0</v>
      </c>
    </row>
    <row r="581" spans="1:21" x14ac:dyDescent="0.25">
      <c r="A581" s="59">
        <v>28</v>
      </c>
      <c r="B581" s="59">
        <v>2</v>
      </c>
      <c r="C581" s="59">
        <v>3</v>
      </c>
      <c r="D581" s="59">
        <v>33</v>
      </c>
      <c r="E581" s="59">
        <v>1</v>
      </c>
      <c r="F581" s="59">
        <v>102</v>
      </c>
      <c r="G581" s="59">
        <v>29</v>
      </c>
      <c r="H581" s="59">
        <v>8</v>
      </c>
      <c r="I581" s="59" t="s">
        <v>8565</v>
      </c>
      <c r="J581" s="10">
        <v>50000000</v>
      </c>
      <c r="K581" s="10">
        <v>0</v>
      </c>
      <c r="L581" s="10">
        <v>0</v>
      </c>
      <c r="M581" s="10">
        <v>0</v>
      </c>
      <c r="N581" s="10">
        <v>0</v>
      </c>
      <c r="O581" s="10">
        <v>50000000</v>
      </c>
      <c r="P581" s="10">
        <v>0</v>
      </c>
      <c r="Q581" s="10">
        <v>0</v>
      </c>
      <c r="R581" s="10">
        <v>0</v>
      </c>
      <c r="S581" s="10">
        <v>0</v>
      </c>
      <c r="T581" s="10">
        <v>50000000</v>
      </c>
      <c r="U581" s="10">
        <v>0</v>
      </c>
    </row>
    <row r="582" spans="1:21" x14ac:dyDescent="0.25">
      <c r="A582" s="59">
        <v>28</v>
      </c>
      <c r="B582" s="59">
        <v>2</v>
      </c>
      <c r="C582" s="59">
        <v>3</v>
      </c>
      <c r="D582" s="59">
        <v>33</v>
      </c>
      <c r="E582" s="59">
        <v>1</v>
      </c>
      <c r="F582" s="59">
        <v>102</v>
      </c>
      <c r="G582" s="59">
        <v>30</v>
      </c>
      <c r="H582" s="59">
        <v>81</v>
      </c>
      <c r="I582" s="59" t="s">
        <v>8566</v>
      </c>
      <c r="J582" s="10">
        <v>140016460</v>
      </c>
      <c r="K582" s="10">
        <v>0</v>
      </c>
      <c r="L582" s="10">
        <v>0</v>
      </c>
      <c r="M582" s="10">
        <v>0</v>
      </c>
      <c r="N582" s="10">
        <v>0</v>
      </c>
      <c r="O582" s="10">
        <v>140016460</v>
      </c>
      <c r="P582" s="10">
        <v>140016460</v>
      </c>
      <c r="Q582" s="10">
        <v>84175683</v>
      </c>
      <c r="R582" s="10">
        <v>0</v>
      </c>
      <c r="S582" s="10">
        <v>0</v>
      </c>
      <c r="T582" s="10">
        <v>0</v>
      </c>
      <c r="U582" s="10">
        <v>55840777</v>
      </c>
    </row>
    <row r="583" spans="1:21" x14ac:dyDescent="0.25">
      <c r="A583" s="59">
        <v>28</v>
      </c>
      <c r="B583" s="59">
        <v>3</v>
      </c>
      <c r="C583" s="59">
        <v>3</v>
      </c>
      <c r="D583" s="59">
        <v>33</v>
      </c>
      <c r="E583" s="59">
        <v>1</v>
      </c>
      <c r="F583" s="59">
        <v>102</v>
      </c>
      <c r="G583" s="59">
        <v>29</v>
      </c>
      <c r="H583" s="59">
        <v>0</v>
      </c>
      <c r="I583" s="59" t="s">
        <v>8567</v>
      </c>
      <c r="J583" s="10">
        <v>19571551936</v>
      </c>
      <c r="K583" s="10">
        <v>0</v>
      </c>
      <c r="L583" s="10">
        <v>0</v>
      </c>
      <c r="M583" s="10">
        <v>0</v>
      </c>
      <c r="N583" s="10">
        <v>0</v>
      </c>
      <c r="O583" s="10">
        <v>19571551936</v>
      </c>
      <c r="P583" s="10">
        <v>2454805707</v>
      </c>
      <c r="Q583" s="10">
        <v>2454805707</v>
      </c>
      <c r="R583" s="10">
        <v>2161805707</v>
      </c>
      <c r="S583" s="10">
        <v>2161805707</v>
      </c>
      <c r="T583" s="10">
        <v>17116746229</v>
      </c>
      <c r="U583" s="10">
        <v>0</v>
      </c>
    </row>
    <row r="584" spans="1:21" x14ac:dyDescent="0.25">
      <c r="A584" s="59">
        <v>28</v>
      </c>
      <c r="B584" s="59">
        <v>3</v>
      </c>
      <c r="C584" s="59">
        <v>3</v>
      </c>
      <c r="D584" s="59">
        <v>33</v>
      </c>
      <c r="E584" s="59">
        <v>1</v>
      </c>
      <c r="F584" s="59">
        <v>102</v>
      </c>
      <c r="G584" s="59">
        <v>29</v>
      </c>
      <c r="H584" s="59">
        <v>1</v>
      </c>
      <c r="I584" s="59" t="s">
        <v>8568</v>
      </c>
      <c r="J584" s="10">
        <v>2909481310</v>
      </c>
      <c r="K584" s="10">
        <v>0</v>
      </c>
      <c r="L584" s="10">
        <v>0</v>
      </c>
      <c r="M584" s="10">
        <v>0</v>
      </c>
      <c r="N584" s="10">
        <v>0</v>
      </c>
      <c r="O584" s="10">
        <v>2909481310</v>
      </c>
      <c r="P584" s="10">
        <v>88389195</v>
      </c>
      <c r="Q584" s="10">
        <v>88389195</v>
      </c>
      <c r="R584" s="10">
        <v>88389195</v>
      </c>
      <c r="S584" s="10">
        <v>88389195</v>
      </c>
      <c r="T584" s="10">
        <v>2821092115</v>
      </c>
      <c r="U584" s="10">
        <v>0</v>
      </c>
    </row>
    <row r="585" spans="1:21" x14ac:dyDescent="0.25">
      <c r="A585" s="59">
        <v>28</v>
      </c>
      <c r="B585" s="59">
        <v>3</v>
      </c>
      <c r="C585" s="59">
        <v>3</v>
      </c>
      <c r="D585" s="59">
        <v>33</v>
      </c>
      <c r="E585" s="59">
        <v>1</v>
      </c>
      <c r="F585" s="59">
        <v>102</v>
      </c>
      <c r="G585" s="59">
        <v>29</v>
      </c>
      <c r="H585" s="59">
        <v>2</v>
      </c>
      <c r="I585" s="59" t="s">
        <v>8569</v>
      </c>
      <c r="J585" s="10">
        <v>3879308413</v>
      </c>
      <c r="K585" s="10">
        <v>0</v>
      </c>
      <c r="L585" s="10">
        <v>0</v>
      </c>
      <c r="M585" s="10">
        <v>0</v>
      </c>
      <c r="N585" s="10">
        <v>0</v>
      </c>
      <c r="O585" s="10">
        <v>3879308413</v>
      </c>
      <c r="P585" s="10">
        <v>0</v>
      </c>
      <c r="Q585" s="10">
        <v>0</v>
      </c>
      <c r="R585" s="10">
        <v>0</v>
      </c>
      <c r="S585" s="10">
        <v>0</v>
      </c>
      <c r="T585" s="10">
        <v>3879308413</v>
      </c>
      <c r="U585" s="10">
        <v>0</v>
      </c>
    </row>
    <row r="586" spans="1:21" x14ac:dyDescent="0.25">
      <c r="A586" s="59">
        <v>28</v>
      </c>
      <c r="B586" s="59">
        <v>3</v>
      </c>
      <c r="C586" s="59">
        <v>3</v>
      </c>
      <c r="D586" s="59">
        <v>33</v>
      </c>
      <c r="E586" s="59">
        <v>1</v>
      </c>
      <c r="F586" s="59">
        <v>102</v>
      </c>
      <c r="G586" s="59">
        <v>29</v>
      </c>
      <c r="H586" s="59">
        <v>7</v>
      </c>
      <c r="I586" s="59" t="s">
        <v>8570</v>
      </c>
      <c r="J586" s="10">
        <v>100000000</v>
      </c>
      <c r="K586" s="10">
        <v>0</v>
      </c>
      <c r="L586" s="10">
        <v>0</v>
      </c>
      <c r="M586" s="10">
        <v>0</v>
      </c>
      <c r="N586" s="10">
        <v>0</v>
      </c>
      <c r="O586" s="10">
        <v>100000000</v>
      </c>
      <c r="P586" s="10">
        <v>0</v>
      </c>
      <c r="Q586" s="10">
        <v>0</v>
      </c>
      <c r="R586" s="10">
        <v>0</v>
      </c>
      <c r="S586" s="10">
        <v>0</v>
      </c>
      <c r="T586" s="10">
        <v>100000000</v>
      </c>
      <c r="U586" s="10">
        <v>0</v>
      </c>
    </row>
    <row r="587" spans="1:21" x14ac:dyDescent="0.25">
      <c r="A587" s="59">
        <v>28</v>
      </c>
      <c r="B587" s="59">
        <v>4</v>
      </c>
      <c r="C587" s="59">
        <v>3</v>
      </c>
      <c r="D587" s="59">
        <v>11</v>
      </c>
      <c r="E587" s="59">
        <v>1</v>
      </c>
      <c r="F587" s="59">
        <v>102</v>
      </c>
      <c r="G587" s="59">
        <v>29</v>
      </c>
      <c r="H587" s="59">
        <v>80</v>
      </c>
      <c r="I587" s="59" t="s">
        <v>8571</v>
      </c>
      <c r="J587" s="10">
        <v>321433486</v>
      </c>
      <c r="K587" s="10">
        <v>0</v>
      </c>
      <c r="L587" s="10">
        <v>0</v>
      </c>
      <c r="M587" s="10">
        <v>0</v>
      </c>
      <c r="N587" s="10">
        <v>0</v>
      </c>
      <c r="O587" s="10">
        <v>321433486</v>
      </c>
      <c r="P587" s="10">
        <v>321433486</v>
      </c>
      <c r="Q587" s="10">
        <v>321433486</v>
      </c>
      <c r="R587" s="10">
        <v>57324722</v>
      </c>
      <c r="S587" s="10">
        <v>57324722</v>
      </c>
      <c r="T587" s="10">
        <v>0</v>
      </c>
      <c r="U587" s="10">
        <v>0</v>
      </c>
    </row>
    <row r="588" spans="1:21" x14ac:dyDescent="0.25">
      <c r="A588" s="59">
        <v>28</v>
      </c>
      <c r="B588" s="59">
        <v>4</v>
      </c>
      <c r="C588" s="59">
        <v>3</v>
      </c>
      <c r="D588" s="59">
        <v>11</v>
      </c>
      <c r="E588" s="59">
        <v>1</v>
      </c>
      <c r="F588" s="59">
        <v>102</v>
      </c>
      <c r="G588" s="59">
        <v>29</v>
      </c>
      <c r="H588" s="59">
        <v>81</v>
      </c>
      <c r="I588" s="59" t="s">
        <v>8572</v>
      </c>
      <c r="J588" s="10">
        <v>108884862</v>
      </c>
      <c r="K588" s="10">
        <v>0</v>
      </c>
      <c r="L588" s="10">
        <v>0</v>
      </c>
      <c r="M588" s="10">
        <v>0</v>
      </c>
      <c r="N588" s="10">
        <v>0</v>
      </c>
      <c r="O588" s="10">
        <v>108884862</v>
      </c>
      <c r="P588" s="10">
        <v>0</v>
      </c>
      <c r="Q588" s="10">
        <v>0</v>
      </c>
      <c r="R588" s="10">
        <v>0</v>
      </c>
      <c r="S588" s="10">
        <v>0</v>
      </c>
      <c r="T588" s="10">
        <v>108884862</v>
      </c>
      <c r="U588" s="10">
        <v>0</v>
      </c>
    </row>
    <row r="589" spans="1:21" x14ac:dyDescent="0.25">
      <c r="A589" s="59">
        <v>28</v>
      </c>
      <c r="B589" s="59">
        <v>4</v>
      </c>
      <c r="C589" s="59">
        <v>3</v>
      </c>
      <c r="D589" s="59">
        <v>11</v>
      </c>
      <c r="E589" s="59">
        <v>1</v>
      </c>
      <c r="F589" s="59">
        <v>102</v>
      </c>
      <c r="G589" s="59">
        <v>29</v>
      </c>
      <c r="H589" s="59">
        <v>82</v>
      </c>
      <c r="I589" s="59" t="s">
        <v>8573</v>
      </c>
      <c r="J589" s="10">
        <v>522086515</v>
      </c>
      <c r="K589" s="10">
        <v>0</v>
      </c>
      <c r="L589" s="10">
        <v>0</v>
      </c>
      <c r="M589" s="10">
        <v>0</v>
      </c>
      <c r="N589" s="10">
        <v>0</v>
      </c>
      <c r="O589" s="10">
        <v>522086515</v>
      </c>
      <c r="P589" s="10">
        <v>522086515</v>
      </c>
      <c r="Q589" s="10">
        <v>522086515</v>
      </c>
      <c r="R589" s="10">
        <v>0</v>
      </c>
      <c r="S589" s="10">
        <v>0</v>
      </c>
      <c r="T589" s="10">
        <v>0</v>
      </c>
      <c r="U589" s="10">
        <v>0</v>
      </c>
    </row>
    <row r="590" spans="1:21" x14ac:dyDescent="0.25">
      <c r="A590" s="59">
        <v>28</v>
      </c>
      <c r="B590" s="59">
        <v>4</v>
      </c>
      <c r="C590" s="59">
        <v>3</v>
      </c>
      <c r="D590" s="59">
        <v>33</v>
      </c>
      <c r="E590" s="59">
        <v>1</v>
      </c>
      <c r="F590" s="59">
        <v>102</v>
      </c>
      <c r="G590" s="59">
        <v>29</v>
      </c>
      <c r="H590" s="59">
        <v>81</v>
      </c>
      <c r="I590" s="59" t="s">
        <v>8571</v>
      </c>
      <c r="J590" s="10">
        <v>399459678</v>
      </c>
      <c r="K590" s="10">
        <v>0</v>
      </c>
      <c r="L590" s="10">
        <v>0</v>
      </c>
      <c r="M590" s="10">
        <v>0</v>
      </c>
      <c r="N590" s="10">
        <v>0</v>
      </c>
      <c r="O590" s="10">
        <v>399459678</v>
      </c>
      <c r="P590" s="10">
        <v>399459678</v>
      </c>
      <c r="Q590" s="10">
        <v>399459678</v>
      </c>
      <c r="R590" s="10">
        <v>0</v>
      </c>
      <c r="S590" s="10">
        <v>0</v>
      </c>
      <c r="T590" s="10">
        <v>0</v>
      </c>
      <c r="U590" s="10">
        <v>0</v>
      </c>
    </row>
    <row r="591" spans="1:21" x14ac:dyDescent="0.25">
      <c r="A591" s="59">
        <v>28</v>
      </c>
      <c r="B591" s="59">
        <v>4</v>
      </c>
      <c r="C591" s="59">
        <v>3</v>
      </c>
      <c r="D591" s="59">
        <v>33</v>
      </c>
      <c r="E591" s="59">
        <v>1</v>
      </c>
      <c r="F591" s="59">
        <v>102</v>
      </c>
      <c r="G591" s="59">
        <v>29</v>
      </c>
      <c r="H591" s="59">
        <v>82</v>
      </c>
      <c r="I591" s="59" t="s">
        <v>8574</v>
      </c>
      <c r="J591" s="10">
        <v>1335024360</v>
      </c>
      <c r="K591" s="10">
        <v>0</v>
      </c>
      <c r="L591" s="10">
        <v>0</v>
      </c>
      <c r="M591" s="10">
        <v>0</v>
      </c>
      <c r="N591" s="10">
        <v>0</v>
      </c>
      <c r="O591" s="10">
        <v>1335024360</v>
      </c>
      <c r="P591" s="10">
        <v>1335024360</v>
      </c>
      <c r="Q591" s="10">
        <v>1335024360</v>
      </c>
      <c r="R591" s="10">
        <v>140910000</v>
      </c>
      <c r="S591" s="10">
        <v>140910000</v>
      </c>
      <c r="T591" s="10">
        <v>0</v>
      </c>
      <c r="U591" s="10">
        <v>0</v>
      </c>
    </row>
    <row r="592" spans="1:21" x14ac:dyDescent="0.25">
      <c r="A592" s="59">
        <v>28</v>
      </c>
      <c r="B592" s="59">
        <v>5</v>
      </c>
      <c r="C592" s="59">
        <v>3</v>
      </c>
      <c r="D592" s="59">
        <v>33</v>
      </c>
      <c r="E592" s="59">
        <v>1</v>
      </c>
      <c r="F592" s="59">
        <v>102</v>
      </c>
      <c r="G592" s="59">
        <v>29</v>
      </c>
      <c r="H592" s="59">
        <v>0</v>
      </c>
      <c r="I592" s="59" t="s">
        <v>8575</v>
      </c>
      <c r="J592" s="10">
        <v>2327360000</v>
      </c>
      <c r="K592" s="10">
        <v>0</v>
      </c>
      <c r="L592" s="10">
        <v>0</v>
      </c>
      <c r="M592" s="10">
        <v>0</v>
      </c>
      <c r="N592" s="10">
        <v>0</v>
      </c>
      <c r="O592" s="10">
        <v>2327360000</v>
      </c>
      <c r="P592" s="10">
        <v>465000000</v>
      </c>
      <c r="Q592" s="10">
        <v>465000000</v>
      </c>
      <c r="R592" s="10">
        <v>664731</v>
      </c>
      <c r="S592" s="10">
        <v>664731</v>
      </c>
      <c r="T592" s="10">
        <v>1862360000</v>
      </c>
      <c r="U592" s="10">
        <v>0</v>
      </c>
    </row>
    <row r="593" spans="1:21" x14ac:dyDescent="0.25">
      <c r="A593" s="59">
        <v>28</v>
      </c>
      <c r="B593" s="59">
        <v>5</v>
      </c>
      <c r="C593" s="59">
        <v>3</v>
      </c>
      <c r="D593" s="59">
        <v>83</v>
      </c>
      <c r="E593" s="59">
        <v>1</v>
      </c>
      <c r="F593" s="59">
        <v>102</v>
      </c>
      <c r="G593" s="59">
        <v>29</v>
      </c>
      <c r="H593" s="59">
        <v>0</v>
      </c>
      <c r="I593" s="59" t="s">
        <v>8576</v>
      </c>
      <c r="J593" s="10">
        <v>400000000</v>
      </c>
      <c r="K593" s="10">
        <v>0</v>
      </c>
      <c r="L593" s="10">
        <v>0</v>
      </c>
      <c r="M593" s="10">
        <v>0</v>
      </c>
      <c r="N593" s="10">
        <v>0</v>
      </c>
      <c r="O593" s="10">
        <v>400000000</v>
      </c>
      <c r="P593" s="10">
        <v>400000000</v>
      </c>
      <c r="Q593" s="10">
        <v>400000000</v>
      </c>
      <c r="R593" s="10">
        <v>137881233</v>
      </c>
      <c r="S593" s="10">
        <v>137881233</v>
      </c>
      <c r="T593" s="10">
        <v>0</v>
      </c>
      <c r="U593" s="10">
        <v>0</v>
      </c>
    </row>
    <row r="594" spans="1:21" x14ac:dyDescent="0.25">
      <c r="A594" s="59">
        <v>28</v>
      </c>
      <c r="B594" s="59">
        <v>6</v>
      </c>
      <c r="C594" s="59">
        <v>3</v>
      </c>
      <c r="D594" s="59">
        <v>33</v>
      </c>
      <c r="E594" s="59">
        <v>1</v>
      </c>
      <c r="F594" s="59">
        <v>102</v>
      </c>
      <c r="G594" s="59">
        <v>29</v>
      </c>
      <c r="H594" s="59">
        <v>0</v>
      </c>
      <c r="I594" s="59" t="s">
        <v>8577</v>
      </c>
      <c r="J594" s="10">
        <v>3418482479</v>
      </c>
      <c r="K594" s="10">
        <v>0</v>
      </c>
      <c r="L594" s="10">
        <v>0</v>
      </c>
      <c r="M594" s="10">
        <v>0</v>
      </c>
      <c r="N594" s="10">
        <v>0</v>
      </c>
      <c r="O594" s="10">
        <v>3418482479</v>
      </c>
      <c r="P594" s="10">
        <v>0</v>
      </c>
      <c r="Q594" s="10">
        <v>0</v>
      </c>
      <c r="R594" s="10">
        <v>0</v>
      </c>
      <c r="S594" s="10">
        <v>0</v>
      </c>
      <c r="T594" s="10">
        <v>3418482479</v>
      </c>
      <c r="U594" s="10">
        <v>0</v>
      </c>
    </row>
    <row r="595" spans="1:21" x14ac:dyDescent="0.25">
      <c r="A595" s="59">
        <v>28</v>
      </c>
      <c r="B595" s="59">
        <v>11</v>
      </c>
      <c r="C595" s="59">
        <v>1</v>
      </c>
      <c r="D595" s="59">
        <v>11</v>
      </c>
      <c r="E595" s="59">
        <v>1</v>
      </c>
      <c r="F595" s="59">
        <v>1</v>
      </c>
      <c r="G595" s="59">
        <v>1</v>
      </c>
      <c r="H595" s="59">
        <v>0</v>
      </c>
      <c r="I595" s="59" t="s">
        <v>8578</v>
      </c>
      <c r="J595" s="10">
        <v>432082405</v>
      </c>
      <c r="K595" s="10">
        <v>0</v>
      </c>
      <c r="L595" s="10">
        <v>0</v>
      </c>
      <c r="M595" s="10">
        <v>0</v>
      </c>
      <c r="N595" s="10">
        <v>0</v>
      </c>
      <c r="O595" s="10">
        <v>432082405</v>
      </c>
      <c r="P595" s="10">
        <v>0</v>
      </c>
      <c r="Q595" s="10">
        <v>0</v>
      </c>
      <c r="R595" s="10">
        <v>0</v>
      </c>
      <c r="S595" s="10">
        <v>0</v>
      </c>
      <c r="T595" s="10">
        <v>432082405</v>
      </c>
      <c r="U595" s="10">
        <v>0</v>
      </c>
    </row>
    <row r="596" spans="1:21" x14ac:dyDescent="0.25">
      <c r="A596" s="59">
        <v>28</v>
      </c>
      <c r="B596" s="59">
        <v>11</v>
      </c>
      <c r="C596" s="59">
        <v>1</v>
      </c>
      <c r="D596" s="59">
        <v>11</v>
      </c>
      <c r="E596" s="59">
        <v>1</v>
      </c>
      <c r="F596" s="59">
        <v>1</v>
      </c>
      <c r="G596" s="59">
        <v>3</v>
      </c>
      <c r="H596" s="59">
        <v>0</v>
      </c>
      <c r="I596" s="59" t="s">
        <v>8579</v>
      </c>
      <c r="J596" s="10">
        <v>12734198</v>
      </c>
      <c r="K596" s="10">
        <v>0</v>
      </c>
      <c r="L596" s="10">
        <v>0</v>
      </c>
      <c r="M596" s="10">
        <v>0</v>
      </c>
      <c r="N596" s="10">
        <v>0</v>
      </c>
      <c r="O596" s="10">
        <v>12734198</v>
      </c>
      <c r="P596" s="10">
        <v>0</v>
      </c>
      <c r="Q596" s="10">
        <v>0</v>
      </c>
      <c r="R596" s="10">
        <v>0</v>
      </c>
      <c r="S596" s="10">
        <v>0</v>
      </c>
      <c r="T596" s="10">
        <v>12734198</v>
      </c>
      <c r="U596" s="10">
        <v>0</v>
      </c>
    </row>
    <row r="597" spans="1:21" x14ac:dyDescent="0.25">
      <c r="A597" s="59">
        <v>28</v>
      </c>
      <c r="B597" s="59">
        <v>11</v>
      </c>
      <c r="C597" s="59">
        <v>1</v>
      </c>
      <c r="D597" s="59">
        <v>11</v>
      </c>
      <c r="E597" s="59">
        <v>1</v>
      </c>
      <c r="F597" s="59">
        <v>1</v>
      </c>
      <c r="G597" s="59">
        <v>4</v>
      </c>
      <c r="H597" s="59">
        <v>0</v>
      </c>
      <c r="I597" s="59" t="s">
        <v>8580</v>
      </c>
      <c r="J597" s="10">
        <v>19164948</v>
      </c>
      <c r="K597" s="10">
        <v>0</v>
      </c>
      <c r="L597" s="10">
        <v>0</v>
      </c>
      <c r="M597" s="10">
        <v>0</v>
      </c>
      <c r="N597" s="10">
        <v>0</v>
      </c>
      <c r="O597" s="10">
        <v>19164948</v>
      </c>
      <c r="P597" s="10">
        <v>0</v>
      </c>
      <c r="Q597" s="10">
        <v>0</v>
      </c>
      <c r="R597" s="10">
        <v>0</v>
      </c>
      <c r="S597" s="10">
        <v>0</v>
      </c>
      <c r="T597" s="10">
        <v>19164948</v>
      </c>
      <c r="U597" s="10">
        <v>0</v>
      </c>
    </row>
    <row r="598" spans="1:21" x14ac:dyDescent="0.25">
      <c r="A598" s="59">
        <v>28</v>
      </c>
      <c r="B598" s="59">
        <v>11</v>
      </c>
      <c r="C598" s="59">
        <v>1</v>
      </c>
      <c r="D598" s="59">
        <v>11</v>
      </c>
      <c r="E598" s="59">
        <v>1</v>
      </c>
      <c r="F598" s="59">
        <v>1</v>
      </c>
      <c r="G598" s="59">
        <v>5</v>
      </c>
      <c r="H598" s="59">
        <v>0</v>
      </c>
      <c r="I598" s="59" t="s">
        <v>8581</v>
      </c>
      <c r="J598" s="10">
        <v>23169578</v>
      </c>
      <c r="K598" s="10">
        <v>0</v>
      </c>
      <c r="L598" s="10">
        <v>0</v>
      </c>
      <c r="M598" s="10">
        <v>0</v>
      </c>
      <c r="N598" s="10">
        <v>0</v>
      </c>
      <c r="O598" s="10">
        <v>23169578</v>
      </c>
      <c r="P598" s="10">
        <v>0</v>
      </c>
      <c r="Q598" s="10">
        <v>0</v>
      </c>
      <c r="R598" s="10">
        <v>0</v>
      </c>
      <c r="S598" s="10">
        <v>0</v>
      </c>
      <c r="T598" s="10">
        <v>23169578</v>
      </c>
      <c r="U598" s="10">
        <v>0</v>
      </c>
    </row>
    <row r="599" spans="1:21" x14ac:dyDescent="0.25">
      <c r="A599" s="59">
        <v>28</v>
      </c>
      <c r="B599" s="59">
        <v>11</v>
      </c>
      <c r="C599" s="59">
        <v>1</v>
      </c>
      <c r="D599" s="59">
        <v>11</v>
      </c>
      <c r="E599" s="59">
        <v>1</v>
      </c>
      <c r="F599" s="59">
        <v>1</v>
      </c>
      <c r="G599" s="59">
        <v>6</v>
      </c>
      <c r="H599" s="59">
        <v>0</v>
      </c>
      <c r="I599" s="59" t="s">
        <v>8582</v>
      </c>
      <c r="J599" s="10">
        <v>43869809</v>
      </c>
      <c r="K599" s="10">
        <v>0</v>
      </c>
      <c r="L599" s="10">
        <v>0</v>
      </c>
      <c r="M599" s="10">
        <v>0</v>
      </c>
      <c r="N599" s="10">
        <v>0</v>
      </c>
      <c r="O599" s="10">
        <v>43869809</v>
      </c>
      <c r="P599" s="10">
        <v>0</v>
      </c>
      <c r="Q599" s="10">
        <v>0</v>
      </c>
      <c r="R599" s="10">
        <v>0</v>
      </c>
      <c r="S599" s="10">
        <v>0</v>
      </c>
      <c r="T599" s="10">
        <v>43869809</v>
      </c>
      <c r="U599" s="10">
        <v>0</v>
      </c>
    </row>
    <row r="600" spans="1:21" x14ac:dyDescent="0.25">
      <c r="A600" s="59">
        <v>28</v>
      </c>
      <c r="B600" s="59">
        <v>11</v>
      </c>
      <c r="C600" s="59">
        <v>1</v>
      </c>
      <c r="D600" s="59">
        <v>11</v>
      </c>
      <c r="E600" s="59">
        <v>1</v>
      </c>
      <c r="F600" s="59">
        <v>1</v>
      </c>
      <c r="G600" s="59">
        <v>7</v>
      </c>
      <c r="H600" s="59">
        <v>0</v>
      </c>
      <c r="I600" s="59" t="s">
        <v>8583</v>
      </c>
      <c r="J600" s="10">
        <v>3921313</v>
      </c>
      <c r="K600" s="10">
        <v>0</v>
      </c>
      <c r="L600" s="10">
        <v>0</v>
      </c>
      <c r="M600" s="10">
        <v>0</v>
      </c>
      <c r="N600" s="10">
        <v>0</v>
      </c>
      <c r="O600" s="10">
        <v>3921313</v>
      </c>
      <c r="P600" s="10">
        <v>0</v>
      </c>
      <c r="Q600" s="10">
        <v>0</v>
      </c>
      <c r="R600" s="10">
        <v>0</v>
      </c>
      <c r="S600" s="10">
        <v>0</v>
      </c>
      <c r="T600" s="10">
        <v>3921313</v>
      </c>
      <c r="U600" s="10">
        <v>0</v>
      </c>
    </row>
    <row r="601" spans="1:21" x14ac:dyDescent="0.25">
      <c r="A601" s="59">
        <v>28</v>
      </c>
      <c r="B601" s="59">
        <v>11</v>
      </c>
      <c r="C601" s="59">
        <v>1</v>
      </c>
      <c r="D601" s="59">
        <v>11</v>
      </c>
      <c r="E601" s="59">
        <v>1</v>
      </c>
      <c r="F601" s="59">
        <v>1</v>
      </c>
      <c r="G601" s="59">
        <v>8</v>
      </c>
      <c r="H601" s="59">
        <v>0</v>
      </c>
      <c r="I601" s="59" t="s">
        <v>8584</v>
      </c>
      <c r="J601" s="10">
        <v>19225038</v>
      </c>
      <c r="K601" s="10">
        <v>0</v>
      </c>
      <c r="L601" s="10">
        <v>0</v>
      </c>
      <c r="M601" s="10">
        <v>0</v>
      </c>
      <c r="N601" s="10">
        <v>0</v>
      </c>
      <c r="O601" s="10">
        <v>19225038</v>
      </c>
      <c r="P601" s="10">
        <v>0</v>
      </c>
      <c r="Q601" s="10">
        <v>0</v>
      </c>
      <c r="R601" s="10">
        <v>0</v>
      </c>
      <c r="S601" s="10">
        <v>0</v>
      </c>
      <c r="T601" s="10">
        <v>19225038</v>
      </c>
      <c r="U601" s="10">
        <v>0</v>
      </c>
    </row>
    <row r="602" spans="1:21" x14ac:dyDescent="0.25">
      <c r="A602" s="59">
        <v>28</v>
      </c>
      <c r="B602" s="59">
        <v>11</v>
      </c>
      <c r="C602" s="59">
        <v>1</v>
      </c>
      <c r="D602" s="59">
        <v>11</v>
      </c>
      <c r="E602" s="59">
        <v>1</v>
      </c>
      <c r="F602" s="59">
        <v>1</v>
      </c>
      <c r="G602" s="59">
        <v>9</v>
      </c>
      <c r="H602" s="59">
        <v>0</v>
      </c>
      <c r="I602" s="59" t="s">
        <v>8585</v>
      </c>
      <c r="J602" s="10">
        <v>2409258</v>
      </c>
      <c r="K602" s="10">
        <v>0</v>
      </c>
      <c r="L602" s="10">
        <v>0</v>
      </c>
      <c r="M602" s="10">
        <v>0</v>
      </c>
      <c r="N602" s="10">
        <v>0</v>
      </c>
      <c r="O602" s="10">
        <v>2409258</v>
      </c>
      <c r="P602" s="10">
        <v>0</v>
      </c>
      <c r="Q602" s="10">
        <v>0</v>
      </c>
      <c r="R602" s="10">
        <v>0</v>
      </c>
      <c r="S602" s="10">
        <v>0</v>
      </c>
      <c r="T602" s="10">
        <v>2409258</v>
      </c>
      <c r="U602" s="10">
        <v>0</v>
      </c>
    </row>
    <row r="603" spans="1:21" x14ac:dyDescent="0.25">
      <c r="A603" s="59">
        <v>28</v>
      </c>
      <c r="B603" s="59">
        <v>11</v>
      </c>
      <c r="C603" s="59">
        <v>1</v>
      </c>
      <c r="D603" s="59">
        <v>11</v>
      </c>
      <c r="E603" s="59">
        <v>1</v>
      </c>
      <c r="F603" s="59">
        <v>1</v>
      </c>
      <c r="G603" s="59">
        <v>10</v>
      </c>
      <c r="H603" s="59">
        <v>0</v>
      </c>
      <c r="I603" s="59" t="s">
        <v>8586</v>
      </c>
      <c r="J603" s="10">
        <v>14422396</v>
      </c>
      <c r="K603" s="10">
        <v>0</v>
      </c>
      <c r="L603" s="10">
        <v>0</v>
      </c>
      <c r="M603" s="10">
        <v>0</v>
      </c>
      <c r="N603" s="10">
        <v>0</v>
      </c>
      <c r="O603" s="10">
        <v>14422396</v>
      </c>
      <c r="P603" s="10">
        <v>0</v>
      </c>
      <c r="Q603" s="10">
        <v>0</v>
      </c>
      <c r="R603" s="10">
        <v>0</v>
      </c>
      <c r="S603" s="10">
        <v>0</v>
      </c>
      <c r="T603" s="10">
        <v>14422396</v>
      </c>
      <c r="U603" s="10">
        <v>0</v>
      </c>
    </row>
    <row r="604" spans="1:21" x14ac:dyDescent="0.25">
      <c r="A604" s="59">
        <v>28</v>
      </c>
      <c r="B604" s="59">
        <v>11</v>
      </c>
      <c r="C604" s="59">
        <v>1</v>
      </c>
      <c r="D604" s="59">
        <v>11</v>
      </c>
      <c r="E604" s="59">
        <v>1</v>
      </c>
      <c r="F604" s="59">
        <v>1</v>
      </c>
      <c r="G604" s="59">
        <v>11</v>
      </c>
      <c r="H604" s="59">
        <v>0</v>
      </c>
      <c r="I604" s="59" t="s">
        <v>8587</v>
      </c>
      <c r="J604" s="10">
        <v>4811503</v>
      </c>
      <c r="K604" s="10">
        <v>0</v>
      </c>
      <c r="L604" s="10">
        <v>0</v>
      </c>
      <c r="M604" s="10">
        <v>0</v>
      </c>
      <c r="N604" s="10">
        <v>0</v>
      </c>
      <c r="O604" s="10">
        <v>4811503</v>
      </c>
      <c r="P604" s="10">
        <v>0</v>
      </c>
      <c r="Q604" s="10">
        <v>0</v>
      </c>
      <c r="R604" s="10">
        <v>0</v>
      </c>
      <c r="S604" s="10">
        <v>0</v>
      </c>
      <c r="T604" s="10">
        <v>4811503</v>
      </c>
      <c r="U604" s="10">
        <v>0</v>
      </c>
    </row>
    <row r="605" spans="1:21" x14ac:dyDescent="0.25">
      <c r="A605" s="59">
        <v>28</v>
      </c>
      <c r="B605" s="59">
        <v>11</v>
      </c>
      <c r="C605" s="59">
        <v>1</v>
      </c>
      <c r="D605" s="59">
        <v>11</v>
      </c>
      <c r="E605" s="59">
        <v>1</v>
      </c>
      <c r="F605" s="59">
        <v>1</v>
      </c>
      <c r="G605" s="59">
        <v>12</v>
      </c>
      <c r="H605" s="59">
        <v>0</v>
      </c>
      <c r="I605" s="59" t="s">
        <v>8588</v>
      </c>
      <c r="J605" s="10">
        <v>2409258</v>
      </c>
      <c r="K605" s="10">
        <v>0</v>
      </c>
      <c r="L605" s="10">
        <v>0</v>
      </c>
      <c r="M605" s="10">
        <v>0</v>
      </c>
      <c r="N605" s="10">
        <v>0</v>
      </c>
      <c r="O605" s="10">
        <v>2409258</v>
      </c>
      <c r="P605" s="10">
        <v>0</v>
      </c>
      <c r="Q605" s="10">
        <v>0</v>
      </c>
      <c r="R605" s="10">
        <v>0</v>
      </c>
      <c r="S605" s="10">
        <v>0</v>
      </c>
      <c r="T605" s="10">
        <v>2409258</v>
      </c>
      <c r="U605" s="10">
        <v>0</v>
      </c>
    </row>
    <row r="606" spans="1:21" x14ac:dyDescent="0.25">
      <c r="A606" s="59">
        <v>28</v>
      </c>
      <c r="B606" s="59">
        <v>11</v>
      </c>
      <c r="C606" s="59">
        <v>1</v>
      </c>
      <c r="D606" s="59">
        <v>11</v>
      </c>
      <c r="E606" s="59">
        <v>1</v>
      </c>
      <c r="F606" s="59">
        <v>1</v>
      </c>
      <c r="G606" s="59">
        <v>13</v>
      </c>
      <c r="H606" s="59">
        <v>0</v>
      </c>
      <c r="I606" s="59" t="s">
        <v>8589</v>
      </c>
      <c r="J606" s="10">
        <v>49225966</v>
      </c>
      <c r="K606" s="10">
        <v>0</v>
      </c>
      <c r="L606" s="10">
        <v>0</v>
      </c>
      <c r="M606" s="10">
        <v>0</v>
      </c>
      <c r="N606" s="10">
        <v>0</v>
      </c>
      <c r="O606" s="10">
        <v>49225966</v>
      </c>
      <c r="P606" s="10">
        <v>0</v>
      </c>
      <c r="Q606" s="10">
        <v>0</v>
      </c>
      <c r="R606" s="10">
        <v>0</v>
      </c>
      <c r="S606" s="10">
        <v>0</v>
      </c>
      <c r="T606" s="10">
        <v>49225966</v>
      </c>
      <c r="U606" s="10">
        <v>0</v>
      </c>
    </row>
    <row r="607" spans="1:21" x14ac:dyDescent="0.25">
      <c r="A607" s="59">
        <v>28</v>
      </c>
      <c r="B607" s="59">
        <v>11</v>
      </c>
      <c r="C607" s="59">
        <v>1</v>
      </c>
      <c r="D607" s="59">
        <v>11</v>
      </c>
      <c r="E607" s="59">
        <v>1</v>
      </c>
      <c r="F607" s="59">
        <v>1</v>
      </c>
      <c r="G607" s="59">
        <v>15</v>
      </c>
      <c r="H607" s="59">
        <v>0</v>
      </c>
      <c r="I607" s="59" t="s">
        <v>8590</v>
      </c>
      <c r="J607" s="10">
        <v>36835606</v>
      </c>
      <c r="K607" s="10">
        <v>0</v>
      </c>
      <c r="L607" s="10">
        <v>0</v>
      </c>
      <c r="M607" s="10">
        <v>0</v>
      </c>
      <c r="N607" s="10">
        <v>0</v>
      </c>
      <c r="O607" s="10">
        <v>36835606</v>
      </c>
      <c r="P607" s="10">
        <v>0</v>
      </c>
      <c r="Q607" s="10">
        <v>0</v>
      </c>
      <c r="R607" s="10">
        <v>0</v>
      </c>
      <c r="S607" s="10">
        <v>0</v>
      </c>
      <c r="T607" s="10">
        <v>36835606</v>
      </c>
      <c r="U607" s="10">
        <v>0</v>
      </c>
    </row>
    <row r="608" spans="1:21" x14ac:dyDescent="0.25">
      <c r="A608" s="59">
        <v>28</v>
      </c>
      <c r="B608" s="59">
        <v>11</v>
      </c>
      <c r="C608" s="59">
        <v>1</v>
      </c>
      <c r="D608" s="59">
        <v>11</v>
      </c>
      <c r="E608" s="59">
        <v>1</v>
      </c>
      <c r="F608" s="59">
        <v>1</v>
      </c>
      <c r="G608" s="59">
        <v>16</v>
      </c>
      <c r="H608" s="59">
        <v>0</v>
      </c>
      <c r="I608" s="59" t="s">
        <v>8591</v>
      </c>
      <c r="J608" s="10">
        <v>45564883</v>
      </c>
      <c r="K608" s="10">
        <v>0</v>
      </c>
      <c r="L608" s="10">
        <v>0</v>
      </c>
      <c r="M608" s="10">
        <v>0</v>
      </c>
      <c r="N608" s="10">
        <v>0</v>
      </c>
      <c r="O608" s="10">
        <v>45564883</v>
      </c>
      <c r="P608" s="10">
        <v>0</v>
      </c>
      <c r="Q608" s="10">
        <v>0</v>
      </c>
      <c r="R608" s="10">
        <v>0</v>
      </c>
      <c r="S608" s="10">
        <v>0</v>
      </c>
      <c r="T608" s="10">
        <v>45564883</v>
      </c>
      <c r="U608" s="10">
        <v>0</v>
      </c>
    </row>
    <row r="609" spans="1:21" x14ac:dyDescent="0.25">
      <c r="A609" s="59">
        <v>28</v>
      </c>
      <c r="B609" s="59">
        <v>11</v>
      </c>
      <c r="C609" s="59">
        <v>1</v>
      </c>
      <c r="D609" s="59">
        <v>11</v>
      </c>
      <c r="E609" s="59">
        <v>1</v>
      </c>
      <c r="F609" s="59">
        <v>1</v>
      </c>
      <c r="G609" s="59">
        <v>17</v>
      </c>
      <c r="H609" s="59">
        <v>0</v>
      </c>
      <c r="I609" s="59" t="s">
        <v>8592</v>
      </c>
      <c r="J609" s="10">
        <v>2153842</v>
      </c>
      <c r="K609" s="10">
        <v>0</v>
      </c>
      <c r="L609" s="10">
        <v>0</v>
      </c>
      <c r="M609" s="10">
        <v>0</v>
      </c>
      <c r="N609" s="10">
        <v>0</v>
      </c>
      <c r="O609" s="10">
        <v>2153842</v>
      </c>
      <c r="P609" s="10">
        <v>0</v>
      </c>
      <c r="Q609" s="10">
        <v>0</v>
      </c>
      <c r="R609" s="10">
        <v>0</v>
      </c>
      <c r="S609" s="10">
        <v>0</v>
      </c>
      <c r="T609" s="10">
        <v>2153842</v>
      </c>
      <c r="U609" s="10">
        <v>0</v>
      </c>
    </row>
    <row r="610" spans="1:21" x14ac:dyDescent="0.25">
      <c r="A610" s="59">
        <v>28</v>
      </c>
      <c r="B610" s="59">
        <v>11</v>
      </c>
      <c r="C610" s="59">
        <v>1</v>
      </c>
      <c r="D610" s="59">
        <v>11</v>
      </c>
      <c r="E610" s="59">
        <v>2</v>
      </c>
      <c r="F610" s="59">
        <v>1</v>
      </c>
      <c r="G610" s="59">
        <v>1</v>
      </c>
      <c r="H610" s="59">
        <v>0</v>
      </c>
      <c r="I610" s="59" t="s">
        <v>311</v>
      </c>
      <c r="J610" s="10">
        <v>11127462</v>
      </c>
      <c r="K610" s="10">
        <v>0</v>
      </c>
      <c r="L610" s="10">
        <v>0</v>
      </c>
      <c r="M610" s="10">
        <v>0</v>
      </c>
      <c r="N610" s="10">
        <v>0</v>
      </c>
      <c r="O610" s="10">
        <v>11127462</v>
      </c>
      <c r="P610" s="10">
        <v>0</v>
      </c>
      <c r="Q610" s="10">
        <v>0</v>
      </c>
      <c r="R610" s="10">
        <v>0</v>
      </c>
      <c r="S610" s="10">
        <v>0</v>
      </c>
      <c r="T610" s="10">
        <v>11127462</v>
      </c>
      <c r="U610" s="10">
        <v>0</v>
      </c>
    </row>
    <row r="611" spans="1:21" x14ac:dyDescent="0.25">
      <c r="A611" s="59">
        <v>28</v>
      </c>
      <c r="B611" s="59">
        <v>11</v>
      </c>
      <c r="C611" s="59">
        <v>1</v>
      </c>
      <c r="D611" s="59">
        <v>11</v>
      </c>
      <c r="E611" s="59">
        <v>2</v>
      </c>
      <c r="F611" s="59">
        <v>1</v>
      </c>
      <c r="G611" s="59">
        <v>17</v>
      </c>
      <c r="H611" s="59">
        <v>0</v>
      </c>
      <c r="I611" s="59" t="s">
        <v>8593</v>
      </c>
      <c r="J611" s="10">
        <v>1045000</v>
      </c>
      <c r="K611" s="10">
        <v>0</v>
      </c>
      <c r="L611" s="10">
        <v>0</v>
      </c>
      <c r="M611" s="10">
        <v>0</v>
      </c>
      <c r="N611" s="10">
        <v>0</v>
      </c>
      <c r="O611" s="10">
        <v>1045000</v>
      </c>
      <c r="P611" s="10">
        <v>0</v>
      </c>
      <c r="Q611" s="10">
        <v>0</v>
      </c>
      <c r="R611" s="10">
        <v>0</v>
      </c>
      <c r="S611" s="10">
        <v>0</v>
      </c>
      <c r="T611" s="10">
        <v>1045000</v>
      </c>
      <c r="U611" s="10">
        <v>0</v>
      </c>
    </row>
    <row r="612" spans="1:21" x14ac:dyDescent="0.25">
      <c r="A612" s="59">
        <v>28</v>
      </c>
      <c r="B612" s="59">
        <v>11</v>
      </c>
      <c r="C612" s="59">
        <v>1</v>
      </c>
      <c r="D612" s="59">
        <v>11</v>
      </c>
      <c r="E612" s="59">
        <v>2</v>
      </c>
      <c r="F612" s="59">
        <v>1</v>
      </c>
      <c r="G612" s="59">
        <v>18</v>
      </c>
      <c r="H612" s="59">
        <v>0</v>
      </c>
      <c r="I612" s="59" t="s">
        <v>8594</v>
      </c>
      <c r="J612" s="10">
        <v>37498040</v>
      </c>
      <c r="K612" s="10">
        <v>0</v>
      </c>
      <c r="L612" s="10">
        <v>0</v>
      </c>
      <c r="M612" s="10">
        <v>0</v>
      </c>
      <c r="N612" s="10">
        <v>0</v>
      </c>
      <c r="O612" s="10">
        <v>37498040</v>
      </c>
      <c r="P612" s="10">
        <v>37498040</v>
      </c>
      <c r="Q612" s="10">
        <v>37498040</v>
      </c>
      <c r="R612" s="10">
        <v>1165294</v>
      </c>
      <c r="S612" s="10">
        <v>0</v>
      </c>
      <c r="T612" s="10">
        <v>0</v>
      </c>
      <c r="U612" s="10">
        <v>0</v>
      </c>
    </row>
    <row r="613" spans="1:21" x14ac:dyDescent="0.25">
      <c r="A613" s="59">
        <v>28</v>
      </c>
      <c r="B613" s="59">
        <v>11</v>
      </c>
      <c r="C613" s="59">
        <v>1</v>
      </c>
      <c r="D613" s="59">
        <v>11</v>
      </c>
      <c r="E613" s="59">
        <v>2</v>
      </c>
      <c r="F613" s="59">
        <v>1</v>
      </c>
      <c r="G613" s="59">
        <v>28</v>
      </c>
      <c r="H613" s="59">
        <v>0</v>
      </c>
      <c r="I613" s="59" t="s">
        <v>312</v>
      </c>
      <c r="J613" s="10">
        <v>156781239</v>
      </c>
      <c r="K613" s="10">
        <v>0</v>
      </c>
      <c r="L613" s="10">
        <v>0</v>
      </c>
      <c r="M613" s="10">
        <v>0</v>
      </c>
      <c r="N613" s="10">
        <v>0</v>
      </c>
      <c r="O613" s="10">
        <v>156781239</v>
      </c>
      <c r="P613" s="10">
        <v>156781239</v>
      </c>
      <c r="Q613" s="10">
        <v>156781239</v>
      </c>
      <c r="R613" s="10">
        <v>0</v>
      </c>
      <c r="S613" s="10">
        <v>0</v>
      </c>
      <c r="T613" s="10">
        <v>0</v>
      </c>
      <c r="U613" s="10">
        <v>0</v>
      </c>
    </row>
    <row r="614" spans="1:21" x14ac:dyDescent="0.25">
      <c r="A614" s="59">
        <v>28</v>
      </c>
      <c r="B614" s="59">
        <v>11</v>
      </c>
      <c r="C614" s="59">
        <v>1</v>
      </c>
      <c r="D614" s="59">
        <v>11</v>
      </c>
      <c r="E614" s="59">
        <v>2</v>
      </c>
      <c r="F614" s="59">
        <v>2</v>
      </c>
      <c r="G614" s="59">
        <v>2</v>
      </c>
      <c r="H614" s="59">
        <v>0</v>
      </c>
      <c r="I614" s="59" t="s">
        <v>313</v>
      </c>
      <c r="J614" s="10">
        <v>22120857</v>
      </c>
      <c r="K614" s="10">
        <v>0</v>
      </c>
      <c r="L614" s="10">
        <v>0</v>
      </c>
      <c r="M614" s="10">
        <v>0</v>
      </c>
      <c r="N614" s="10">
        <v>0</v>
      </c>
      <c r="O614" s="10">
        <v>22120857</v>
      </c>
      <c r="P614" s="10">
        <v>0</v>
      </c>
      <c r="Q614" s="10">
        <v>0</v>
      </c>
      <c r="R614" s="10">
        <v>0</v>
      </c>
      <c r="S614" s="10">
        <v>0</v>
      </c>
      <c r="T614" s="10">
        <v>22120857</v>
      </c>
      <c r="U614" s="10">
        <v>0</v>
      </c>
    </row>
    <row r="615" spans="1:21" x14ac:dyDescent="0.25">
      <c r="A615" s="59">
        <v>28</v>
      </c>
      <c r="B615" s="59">
        <v>11</v>
      </c>
      <c r="C615" s="59">
        <v>1</v>
      </c>
      <c r="D615" s="59">
        <v>11</v>
      </c>
      <c r="E615" s="59">
        <v>2</v>
      </c>
      <c r="F615" s="59">
        <v>2</v>
      </c>
      <c r="G615" s="59">
        <v>5</v>
      </c>
      <c r="H615" s="59">
        <v>0</v>
      </c>
      <c r="I615" s="59" t="s">
        <v>8595</v>
      </c>
      <c r="J615" s="10">
        <v>5094500</v>
      </c>
      <c r="K615" s="10">
        <v>0</v>
      </c>
      <c r="L615" s="10">
        <v>0</v>
      </c>
      <c r="M615" s="10">
        <v>0</v>
      </c>
      <c r="N615" s="10">
        <v>0</v>
      </c>
      <c r="O615" s="10">
        <v>5094500</v>
      </c>
      <c r="P615" s="10">
        <v>0</v>
      </c>
      <c r="Q615" s="10">
        <v>0</v>
      </c>
      <c r="R615" s="10">
        <v>0</v>
      </c>
      <c r="S615" s="10">
        <v>0</v>
      </c>
      <c r="T615" s="10">
        <v>5094500</v>
      </c>
      <c r="U615" s="10">
        <v>0</v>
      </c>
    </row>
    <row r="616" spans="1:21" x14ac:dyDescent="0.25">
      <c r="A616" s="59">
        <v>28</v>
      </c>
      <c r="B616" s="59">
        <v>11</v>
      </c>
      <c r="C616" s="59">
        <v>1</v>
      </c>
      <c r="D616" s="59">
        <v>33</v>
      </c>
      <c r="E616" s="59">
        <v>1</v>
      </c>
      <c r="F616" s="59">
        <v>1</v>
      </c>
      <c r="G616" s="59">
        <v>1</v>
      </c>
      <c r="H616" s="59">
        <v>0</v>
      </c>
      <c r="I616" s="59" t="s">
        <v>314</v>
      </c>
      <c r="J616" s="10">
        <v>979642350</v>
      </c>
      <c r="K616" s="10">
        <v>0</v>
      </c>
      <c r="L616" s="10">
        <v>0</v>
      </c>
      <c r="M616" s="10">
        <v>0</v>
      </c>
      <c r="N616" s="10">
        <v>0</v>
      </c>
      <c r="O616" s="10">
        <v>979642350</v>
      </c>
      <c r="P616" s="10">
        <v>172221985</v>
      </c>
      <c r="Q616" s="10">
        <v>172221985</v>
      </c>
      <c r="R616" s="10">
        <v>172221985</v>
      </c>
      <c r="S616" s="10">
        <v>172221985</v>
      </c>
      <c r="T616" s="10">
        <v>807420365</v>
      </c>
      <c r="U616" s="10">
        <v>0</v>
      </c>
    </row>
    <row r="617" spans="1:21" x14ac:dyDescent="0.25">
      <c r="A617" s="59">
        <v>28</v>
      </c>
      <c r="B617" s="59">
        <v>11</v>
      </c>
      <c r="C617" s="59">
        <v>1</v>
      </c>
      <c r="D617" s="59">
        <v>33</v>
      </c>
      <c r="E617" s="59">
        <v>1</v>
      </c>
      <c r="F617" s="59">
        <v>1</v>
      </c>
      <c r="G617" s="59">
        <v>3</v>
      </c>
      <c r="H617" s="59">
        <v>0</v>
      </c>
      <c r="I617" s="59" t="s">
        <v>315</v>
      </c>
      <c r="J617" s="10">
        <v>32959732</v>
      </c>
      <c r="K617" s="10">
        <v>0</v>
      </c>
      <c r="L617" s="10">
        <v>0</v>
      </c>
      <c r="M617" s="10">
        <v>0</v>
      </c>
      <c r="N617" s="10">
        <v>0</v>
      </c>
      <c r="O617" s="10">
        <v>32959732</v>
      </c>
      <c r="P617" s="10">
        <v>0</v>
      </c>
      <c r="Q617" s="10">
        <v>0</v>
      </c>
      <c r="R617" s="10">
        <v>0</v>
      </c>
      <c r="S617" s="10">
        <v>0</v>
      </c>
      <c r="T617" s="10">
        <v>32959732</v>
      </c>
      <c r="U617" s="10">
        <v>0</v>
      </c>
    </row>
    <row r="618" spans="1:21" x14ac:dyDescent="0.25">
      <c r="A618" s="59">
        <v>28</v>
      </c>
      <c r="B618" s="59">
        <v>11</v>
      </c>
      <c r="C618" s="59">
        <v>1</v>
      </c>
      <c r="D618" s="59">
        <v>33</v>
      </c>
      <c r="E618" s="59">
        <v>1</v>
      </c>
      <c r="F618" s="59">
        <v>1</v>
      </c>
      <c r="G618" s="59">
        <v>4</v>
      </c>
      <c r="H618" s="59">
        <v>0</v>
      </c>
      <c r="I618" s="59" t="s">
        <v>316</v>
      </c>
      <c r="J618" s="10">
        <v>49604346</v>
      </c>
      <c r="K618" s="10">
        <v>0</v>
      </c>
      <c r="L618" s="10">
        <v>0</v>
      </c>
      <c r="M618" s="10">
        <v>0</v>
      </c>
      <c r="N618" s="10">
        <v>0</v>
      </c>
      <c r="O618" s="10">
        <v>49604346</v>
      </c>
      <c r="P618" s="10">
        <v>1839027</v>
      </c>
      <c r="Q618" s="10">
        <v>1839027</v>
      </c>
      <c r="R618" s="10">
        <v>1839027</v>
      </c>
      <c r="S618" s="10">
        <v>1839027</v>
      </c>
      <c r="T618" s="10">
        <v>47765319</v>
      </c>
      <c r="U618" s="10">
        <v>0</v>
      </c>
    </row>
    <row r="619" spans="1:21" x14ac:dyDescent="0.25">
      <c r="A619" s="59">
        <v>28</v>
      </c>
      <c r="B619" s="59">
        <v>11</v>
      </c>
      <c r="C619" s="59">
        <v>1</v>
      </c>
      <c r="D619" s="59">
        <v>33</v>
      </c>
      <c r="E619" s="59">
        <v>1</v>
      </c>
      <c r="F619" s="59">
        <v>1</v>
      </c>
      <c r="G619" s="59">
        <v>5</v>
      </c>
      <c r="H619" s="59">
        <v>0</v>
      </c>
      <c r="I619" s="59" t="s">
        <v>317</v>
      </c>
      <c r="J619" s="10">
        <v>59969468</v>
      </c>
      <c r="K619" s="10">
        <v>0</v>
      </c>
      <c r="L619" s="10">
        <v>0</v>
      </c>
      <c r="M619" s="10">
        <v>0</v>
      </c>
      <c r="N619" s="10">
        <v>0</v>
      </c>
      <c r="O619" s="10">
        <v>59969468</v>
      </c>
      <c r="P619" s="10">
        <v>5632146</v>
      </c>
      <c r="Q619" s="10">
        <v>5632146</v>
      </c>
      <c r="R619" s="10">
        <v>5632146</v>
      </c>
      <c r="S619" s="10">
        <v>5632146</v>
      </c>
      <c r="T619" s="10">
        <v>54337322</v>
      </c>
      <c r="U619" s="10">
        <v>0</v>
      </c>
    </row>
    <row r="620" spans="1:21" x14ac:dyDescent="0.25">
      <c r="A620" s="59">
        <v>28</v>
      </c>
      <c r="B620" s="59">
        <v>11</v>
      </c>
      <c r="C620" s="59">
        <v>1</v>
      </c>
      <c r="D620" s="59">
        <v>33</v>
      </c>
      <c r="E620" s="59">
        <v>1</v>
      </c>
      <c r="F620" s="59">
        <v>1</v>
      </c>
      <c r="G620" s="59">
        <v>6</v>
      </c>
      <c r="H620" s="59">
        <v>0</v>
      </c>
      <c r="I620" s="59" t="s">
        <v>318</v>
      </c>
      <c r="J620" s="10">
        <v>113547562</v>
      </c>
      <c r="K620" s="10">
        <v>0</v>
      </c>
      <c r="L620" s="10">
        <v>0</v>
      </c>
      <c r="M620" s="10">
        <v>0</v>
      </c>
      <c r="N620" s="10">
        <v>0</v>
      </c>
      <c r="O620" s="10">
        <v>113547562</v>
      </c>
      <c r="P620" s="10">
        <v>0</v>
      </c>
      <c r="Q620" s="10">
        <v>0</v>
      </c>
      <c r="R620" s="10">
        <v>0</v>
      </c>
      <c r="S620" s="10">
        <v>0</v>
      </c>
      <c r="T620" s="10">
        <v>113547562</v>
      </c>
      <c r="U620" s="10">
        <v>0</v>
      </c>
    </row>
    <row r="621" spans="1:21" x14ac:dyDescent="0.25">
      <c r="A621" s="59">
        <v>28</v>
      </c>
      <c r="B621" s="59">
        <v>11</v>
      </c>
      <c r="C621" s="59">
        <v>1</v>
      </c>
      <c r="D621" s="59">
        <v>33</v>
      </c>
      <c r="E621" s="59">
        <v>1</v>
      </c>
      <c r="F621" s="59">
        <v>1</v>
      </c>
      <c r="G621" s="59">
        <v>7</v>
      </c>
      <c r="H621" s="59">
        <v>0</v>
      </c>
      <c r="I621" s="59" t="s">
        <v>319</v>
      </c>
      <c r="J621" s="10">
        <v>10149476</v>
      </c>
      <c r="K621" s="10">
        <v>0</v>
      </c>
      <c r="L621" s="10">
        <v>0</v>
      </c>
      <c r="M621" s="10">
        <v>0</v>
      </c>
      <c r="N621" s="10">
        <v>0</v>
      </c>
      <c r="O621" s="10">
        <v>10149476</v>
      </c>
      <c r="P621" s="10">
        <v>700582</v>
      </c>
      <c r="Q621" s="10">
        <v>700582</v>
      </c>
      <c r="R621" s="10">
        <v>700582</v>
      </c>
      <c r="S621" s="10">
        <v>700582</v>
      </c>
      <c r="T621" s="10">
        <v>9448894</v>
      </c>
      <c r="U621" s="10">
        <v>0</v>
      </c>
    </row>
    <row r="622" spans="1:21" x14ac:dyDescent="0.25">
      <c r="A622" s="59">
        <v>28</v>
      </c>
      <c r="B622" s="59">
        <v>11</v>
      </c>
      <c r="C622" s="59">
        <v>1</v>
      </c>
      <c r="D622" s="59">
        <v>33</v>
      </c>
      <c r="E622" s="59">
        <v>1</v>
      </c>
      <c r="F622" s="59">
        <v>1</v>
      </c>
      <c r="G622" s="59">
        <v>8</v>
      </c>
      <c r="H622" s="59">
        <v>0</v>
      </c>
      <c r="I622" s="59" t="s">
        <v>320</v>
      </c>
      <c r="J622" s="10">
        <v>49759875</v>
      </c>
      <c r="K622" s="10">
        <v>0</v>
      </c>
      <c r="L622" s="10">
        <v>0</v>
      </c>
      <c r="M622" s="10">
        <v>0</v>
      </c>
      <c r="N622" s="10">
        <v>0</v>
      </c>
      <c r="O622" s="10">
        <v>49759875</v>
      </c>
      <c r="P622" s="10">
        <v>3632000</v>
      </c>
      <c r="Q622" s="10">
        <v>3632000</v>
      </c>
      <c r="R622" s="10">
        <v>3632000</v>
      </c>
      <c r="S622" s="10">
        <v>3632000</v>
      </c>
      <c r="T622" s="10">
        <v>46127875</v>
      </c>
      <c r="U622" s="10">
        <v>0</v>
      </c>
    </row>
    <row r="623" spans="1:21" x14ac:dyDescent="0.25">
      <c r="A623" s="59">
        <v>28</v>
      </c>
      <c r="B623" s="59">
        <v>11</v>
      </c>
      <c r="C623" s="59">
        <v>1</v>
      </c>
      <c r="D623" s="59">
        <v>33</v>
      </c>
      <c r="E623" s="59">
        <v>1</v>
      </c>
      <c r="F623" s="59">
        <v>1</v>
      </c>
      <c r="G623" s="59">
        <v>9</v>
      </c>
      <c r="H623" s="59">
        <v>0</v>
      </c>
      <c r="I623" s="59" t="s">
        <v>321</v>
      </c>
      <c r="J623" s="10">
        <v>6235845</v>
      </c>
      <c r="K623" s="10">
        <v>0</v>
      </c>
      <c r="L623" s="10">
        <v>0</v>
      </c>
      <c r="M623" s="10">
        <v>0</v>
      </c>
      <c r="N623" s="10">
        <v>0</v>
      </c>
      <c r="O623" s="10">
        <v>6235845</v>
      </c>
      <c r="P623" s="10">
        <v>454400</v>
      </c>
      <c r="Q623" s="10">
        <v>454400</v>
      </c>
      <c r="R623" s="10">
        <v>454400</v>
      </c>
      <c r="S623" s="10">
        <v>454400</v>
      </c>
      <c r="T623" s="10">
        <v>5781445</v>
      </c>
      <c r="U623" s="10">
        <v>0</v>
      </c>
    </row>
    <row r="624" spans="1:21" x14ac:dyDescent="0.25">
      <c r="A624" s="59">
        <v>28</v>
      </c>
      <c r="B624" s="59">
        <v>11</v>
      </c>
      <c r="C624" s="59">
        <v>1</v>
      </c>
      <c r="D624" s="59">
        <v>33</v>
      </c>
      <c r="E624" s="59">
        <v>1</v>
      </c>
      <c r="F624" s="59">
        <v>1</v>
      </c>
      <c r="G624" s="59">
        <v>10</v>
      </c>
      <c r="H624" s="59">
        <v>0</v>
      </c>
      <c r="I624" s="59" t="s">
        <v>322</v>
      </c>
      <c r="J624" s="10">
        <v>37329270</v>
      </c>
      <c r="K624" s="10">
        <v>0</v>
      </c>
      <c r="L624" s="10">
        <v>0</v>
      </c>
      <c r="M624" s="10">
        <v>0</v>
      </c>
      <c r="N624" s="10">
        <v>0</v>
      </c>
      <c r="O624" s="10">
        <v>37329270</v>
      </c>
      <c r="P624" s="10">
        <v>2724800</v>
      </c>
      <c r="Q624" s="10">
        <v>2724800</v>
      </c>
      <c r="R624" s="10">
        <v>2724800</v>
      </c>
      <c r="S624" s="10">
        <v>2724800</v>
      </c>
      <c r="T624" s="10">
        <v>34604470</v>
      </c>
      <c r="U624" s="10">
        <v>0</v>
      </c>
    </row>
    <row r="625" spans="1:21" x14ac:dyDescent="0.25">
      <c r="A625" s="59">
        <v>28</v>
      </c>
      <c r="B625" s="59">
        <v>11</v>
      </c>
      <c r="C625" s="59">
        <v>1</v>
      </c>
      <c r="D625" s="59">
        <v>33</v>
      </c>
      <c r="E625" s="59">
        <v>1</v>
      </c>
      <c r="F625" s="59">
        <v>1</v>
      </c>
      <c r="G625" s="59">
        <v>11</v>
      </c>
      <c r="H625" s="59">
        <v>0</v>
      </c>
      <c r="I625" s="59" t="s">
        <v>323</v>
      </c>
      <c r="J625" s="10">
        <v>12453540</v>
      </c>
      <c r="K625" s="10">
        <v>0</v>
      </c>
      <c r="L625" s="10">
        <v>0</v>
      </c>
      <c r="M625" s="10">
        <v>0</v>
      </c>
      <c r="N625" s="10">
        <v>0</v>
      </c>
      <c r="O625" s="10">
        <v>12453540</v>
      </c>
      <c r="P625" s="10">
        <v>908800</v>
      </c>
      <c r="Q625" s="10">
        <v>908800</v>
      </c>
      <c r="R625" s="10">
        <v>908800</v>
      </c>
      <c r="S625" s="10">
        <v>908800</v>
      </c>
      <c r="T625" s="10">
        <v>11544740</v>
      </c>
      <c r="U625" s="10">
        <v>0</v>
      </c>
    </row>
    <row r="626" spans="1:21" x14ac:dyDescent="0.25">
      <c r="A626" s="59">
        <v>28</v>
      </c>
      <c r="B626" s="59">
        <v>11</v>
      </c>
      <c r="C626" s="59">
        <v>1</v>
      </c>
      <c r="D626" s="59">
        <v>33</v>
      </c>
      <c r="E626" s="59">
        <v>1</v>
      </c>
      <c r="F626" s="59">
        <v>1</v>
      </c>
      <c r="G626" s="59">
        <v>12</v>
      </c>
      <c r="H626" s="59">
        <v>0</v>
      </c>
      <c r="I626" s="59" t="s">
        <v>324</v>
      </c>
      <c r="J626" s="10">
        <v>6235845</v>
      </c>
      <c r="K626" s="10">
        <v>0</v>
      </c>
      <c r="L626" s="10">
        <v>0</v>
      </c>
      <c r="M626" s="10">
        <v>0</v>
      </c>
      <c r="N626" s="10">
        <v>0</v>
      </c>
      <c r="O626" s="10">
        <v>6235845</v>
      </c>
      <c r="P626" s="10">
        <v>454400</v>
      </c>
      <c r="Q626" s="10">
        <v>454400</v>
      </c>
      <c r="R626" s="10">
        <v>454400</v>
      </c>
      <c r="S626" s="10">
        <v>454400</v>
      </c>
      <c r="T626" s="10">
        <v>5781445</v>
      </c>
      <c r="U626" s="10">
        <v>0</v>
      </c>
    </row>
    <row r="627" spans="1:21" x14ac:dyDescent="0.25">
      <c r="A627" s="59">
        <v>28</v>
      </c>
      <c r="B627" s="59">
        <v>11</v>
      </c>
      <c r="C627" s="59">
        <v>1</v>
      </c>
      <c r="D627" s="59">
        <v>33</v>
      </c>
      <c r="E627" s="59">
        <v>1</v>
      </c>
      <c r="F627" s="59">
        <v>1</v>
      </c>
      <c r="G627" s="59">
        <v>13</v>
      </c>
      <c r="H627" s="59">
        <v>0</v>
      </c>
      <c r="I627" s="59" t="s">
        <v>325</v>
      </c>
      <c r="J627" s="10">
        <v>127410822</v>
      </c>
      <c r="K627" s="10">
        <v>0</v>
      </c>
      <c r="L627" s="10">
        <v>0</v>
      </c>
      <c r="M627" s="10">
        <v>0</v>
      </c>
      <c r="N627" s="10">
        <v>0</v>
      </c>
      <c r="O627" s="10">
        <v>127410822</v>
      </c>
      <c r="P627" s="10">
        <v>111673963</v>
      </c>
      <c r="Q627" s="10">
        <v>111673963</v>
      </c>
      <c r="R627" s="10">
        <v>111673963</v>
      </c>
      <c r="S627" s="10">
        <v>11814876</v>
      </c>
      <c r="T627" s="10">
        <v>15736859</v>
      </c>
      <c r="U627" s="10">
        <v>0</v>
      </c>
    </row>
    <row r="628" spans="1:21" x14ac:dyDescent="0.25">
      <c r="A628" s="59">
        <v>28</v>
      </c>
      <c r="B628" s="59">
        <v>11</v>
      </c>
      <c r="C628" s="59">
        <v>1</v>
      </c>
      <c r="D628" s="59">
        <v>33</v>
      </c>
      <c r="E628" s="59">
        <v>1</v>
      </c>
      <c r="F628" s="59">
        <v>1</v>
      </c>
      <c r="G628" s="59">
        <v>15</v>
      </c>
      <c r="H628" s="59">
        <v>0</v>
      </c>
      <c r="I628" s="59" t="s">
        <v>326</v>
      </c>
      <c r="J628" s="10">
        <v>95341041</v>
      </c>
      <c r="K628" s="10">
        <v>0</v>
      </c>
      <c r="L628" s="10">
        <v>0</v>
      </c>
      <c r="M628" s="10">
        <v>0</v>
      </c>
      <c r="N628" s="10">
        <v>0</v>
      </c>
      <c r="O628" s="10">
        <v>95341041</v>
      </c>
      <c r="P628" s="10">
        <v>7453500</v>
      </c>
      <c r="Q628" s="10">
        <v>7453500</v>
      </c>
      <c r="R628" s="10">
        <v>7453500</v>
      </c>
      <c r="S628" s="10">
        <v>7453500</v>
      </c>
      <c r="T628" s="10">
        <v>87887541</v>
      </c>
      <c r="U628" s="10">
        <v>0</v>
      </c>
    </row>
    <row r="629" spans="1:21" x14ac:dyDescent="0.25">
      <c r="A629" s="59">
        <v>28</v>
      </c>
      <c r="B629" s="59">
        <v>11</v>
      </c>
      <c r="C629" s="59">
        <v>1</v>
      </c>
      <c r="D629" s="59">
        <v>33</v>
      </c>
      <c r="E629" s="59">
        <v>1</v>
      </c>
      <c r="F629" s="59">
        <v>1</v>
      </c>
      <c r="G629" s="59">
        <v>16</v>
      </c>
      <c r="H629" s="59">
        <v>0</v>
      </c>
      <c r="I629" s="59" t="s">
        <v>327</v>
      </c>
      <c r="J629" s="10">
        <v>117934896</v>
      </c>
      <c r="K629" s="10">
        <v>0</v>
      </c>
      <c r="L629" s="10">
        <v>0</v>
      </c>
      <c r="M629" s="10">
        <v>0</v>
      </c>
      <c r="N629" s="10">
        <v>0</v>
      </c>
      <c r="O629" s="10">
        <v>117934896</v>
      </c>
      <c r="P629" s="10">
        <v>10522600</v>
      </c>
      <c r="Q629" s="10">
        <v>10522600</v>
      </c>
      <c r="R629" s="10">
        <v>10522600</v>
      </c>
      <c r="S629" s="10">
        <v>10522600</v>
      </c>
      <c r="T629" s="10">
        <v>107412296</v>
      </c>
      <c r="U629" s="10">
        <v>0</v>
      </c>
    </row>
    <row r="630" spans="1:21" x14ac:dyDescent="0.25">
      <c r="A630" s="59">
        <v>28</v>
      </c>
      <c r="B630" s="59">
        <v>11</v>
      </c>
      <c r="C630" s="59">
        <v>1</v>
      </c>
      <c r="D630" s="59">
        <v>33</v>
      </c>
      <c r="E630" s="59">
        <v>1</v>
      </c>
      <c r="F630" s="59">
        <v>1</v>
      </c>
      <c r="G630" s="59">
        <v>17</v>
      </c>
      <c r="H630" s="59">
        <v>0</v>
      </c>
      <c r="I630" s="59" t="s">
        <v>328</v>
      </c>
      <c r="J630" s="10">
        <v>5574757</v>
      </c>
      <c r="K630" s="10">
        <v>0</v>
      </c>
      <c r="L630" s="10">
        <v>0</v>
      </c>
      <c r="M630" s="10">
        <v>0</v>
      </c>
      <c r="N630" s="10">
        <v>0</v>
      </c>
      <c r="O630" s="10">
        <v>5574757</v>
      </c>
      <c r="P630" s="10">
        <v>438800</v>
      </c>
      <c r="Q630" s="10">
        <v>438800</v>
      </c>
      <c r="R630" s="10">
        <v>438800</v>
      </c>
      <c r="S630" s="10">
        <v>438800</v>
      </c>
      <c r="T630" s="10">
        <v>5135957</v>
      </c>
      <c r="U630" s="10">
        <v>0</v>
      </c>
    </row>
    <row r="631" spans="1:21" x14ac:dyDescent="0.25">
      <c r="A631" s="59">
        <v>29</v>
      </c>
      <c r="B631" s="59">
        <v>1</v>
      </c>
      <c r="C631" s="59">
        <v>3</v>
      </c>
      <c r="D631" s="59">
        <v>11</v>
      </c>
      <c r="E631" s="59">
        <v>1</v>
      </c>
      <c r="F631" s="59">
        <v>304</v>
      </c>
      <c r="G631" s="59">
        <v>35</v>
      </c>
      <c r="H631" s="59">
        <v>0</v>
      </c>
      <c r="I631" s="59" t="s">
        <v>8596</v>
      </c>
      <c r="J631" s="10">
        <v>235023896</v>
      </c>
      <c r="K631" s="10">
        <v>0</v>
      </c>
      <c r="L631" s="10">
        <v>0</v>
      </c>
      <c r="M631" s="10">
        <v>0</v>
      </c>
      <c r="N631" s="10">
        <v>0</v>
      </c>
      <c r="O631" s="10">
        <v>235023896</v>
      </c>
      <c r="P631" s="10">
        <v>60000000</v>
      </c>
      <c r="Q631" s="10">
        <v>60000000</v>
      </c>
      <c r="R631" s="10">
        <v>5000000</v>
      </c>
      <c r="S631" s="10">
        <v>5000000</v>
      </c>
      <c r="T631" s="10">
        <v>175023896</v>
      </c>
      <c r="U631" s="10">
        <v>0</v>
      </c>
    </row>
    <row r="632" spans="1:21" x14ac:dyDescent="0.25">
      <c r="A632" s="59">
        <v>29</v>
      </c>
      <c r="B632" s="59">
        <v>1</v>
      </c>
      <c r="C632" s="59">
        <v>3</v>
      </c>
      <c r="D632" s="59">
        <v>11</v>
      </c>
      <c r="E632" s="59">
        <v>1</v>
      </c>
      <c r="F632" s="59">
        <v>304</v>
      </c>
      <c r="G632" s="59">
        <v>35</v>
      </c>
      <c r="H632" s="59">
        <v>1</v>
      </c>
      <c r="I632" s="59" t="s">
        <v>8597</v>
      </c>
      <c r="J632" s="10">
        <v>207573372</v>
      </c>
      <c r="K632" s="10">
        <v>0</v>
      </c>
      <c r="L632" s="10">
        <v>0</v>
      </c>
      <c r="M632" s="10">
        <v>0</v>
      </c>
      <c r="N632" s="10">
        <v>0</v>
      </c>
      <c r="O632" s="10">
        <v>207573372</v>
      </c>
      <c r="P632" s="10">
        <v>176735753</v>
      </c>
      <c r="Q632" s="10">
        <v>176735753</v>
      </c>
      <c r="R632" s="10">
        <v>19322815</v>
      </c>
      <c r="S632" s="10">
        <v>19322815</v>
      </c>
      <c r="T632" s="10">
        <v>30837619</v>
      </c>
      <c r="U632" s="10">
        <v>0</v>
      </c>
    </row>
    <row r="633" spans="1:21" x14ac:dyDescent="0.25">
      <c r="A633" s="59">
        <v>29</v>
      </c>
      <c r="B633" s="59">
        <v>1</v>
      </c>
      <c r="C633" s="59">
        <v>3</v>
      </c>
      <c r="D633" s="59">
        <v>11</v>
      </c>
      <c r="E633" s="59">
        <v>1</v>
      </c>
      <c r="F633" s="59">
        <v>304</v>
      </c>
      <c r="G633" s="59">
        <v>35</v>
      </c>
      <c r="H633" s="59">
        <v>2</v>
      </c>
      <c r="I633" s="59" t="s">
        <v>8598</v>
      </c>
      <c r="J633" s="10">
        <v>15000000</v>
      </c>
      <c r="K633" s="10">
        <v>0</v>
      </c>
      <c r="L633" s="10">
        <v>0</v>
      </c>
      <c r="M633" s="10">
        <v>0</v>
      </c>
      <c r="N633" s="10">
        <v>0</v>
      </c>
      <c r="O633" s="10">
        <v>15000000</v>
      </c>
      <c r="P633" s="10">
        <v>0</v>
      </c>
      <c r="Q633" s="10">
        <v>0</v>
      </c>
      <c r="R633" s="10">
        <v>0</v>
      </c>
      <c r="S633" s="10">
        <v>0</v>
      </c>
      <c r="T633" s="10">
        <v>15000000</v>
      </c>
      <c r="U633" s="10">
        <v>0</v>
      </c>
    </row>
    <row r="634" spans="1:21" x14ac:dyDescent="0.25">
      <c r="A634" s="59">
        <v>29</v>
      </c>
      <c r="B634" s="59">
        <v>1</v>
      </c>
      <c r="C634" s="59">
        <v>3</v>
      </c>
      <c r="D634" s="59">
        <v>11</v>
      </c>
      <c r="E634" s="59">
        <v>1</v>
      </c>
      <c r="F634" s="59">
        <v>304</v>
      </c>
      <c r="G634" s="59">
        <v>35</v>
      </c>
      <c r="H634" s="59">
        <v>3</v>
      </c>
      <c r="I634" s="59" t="s">
        <v>8599</v>
      </c>
      <c r="J634" s="10">
        <v>112000000</v>
      </c>
      <c r="K634" s="10">
        <v>0</v>
      </c>
      <c r="L634" s="10">
        <v>0</v>
      </c>
      <c r="M634" s="10">
        <v>0</v>
      </c>
      <c r="N634" s="10">
        <v>0</v>
      </c>
      <c r="O634" s="10">
        <v>112000000</v>
      </c>
      <c r="P634" s="10">
        <v>112000000</v>
      </c>
      <c r="Q634" s="10">
        <v>112000000</v>
      </c>
      <c r="R634" s="10">
        <v>0</v>
      </c>
      <c r="S634" s="10">
        <v>0</v>
      </c>
      <c r="T634" s="10">
        <v>0</v>
      </c>
      <c r="U634" s="10">
        <v>0</v>
      </c>
    </row>
    <row r="635" spans="1:21" x14ac:dyDescent="0.25">
      <c r="A635" s="59">
        <v>29</v>
      </c>
      <c r="B635" s="59">
        <v>1</v>
      </c>
      <c r="C635" s="59">
        <v>3</v>
      </c>
      <c r="D635" s="59">
        <v>11</v>
      </c>
      <c r="E635" s="59">
        <v>1</v>
      </c>
      <c r="F635" s="59">
        <v>304</v>
      </c>
      <c r="G635" s="59">
        <v>35</v>
      </c>
      <c r="H635" s="59">
        <v>4</v>
      </c>
      <c r="I635" s="59" t="s">
        <v>8600</v>
      </c>
      <c r="J635" s="10">
        <v>134400000</v>
      </c>
      <c r="K635" s="10">
        <v>0</v>
      </c>
      <c r="L635" s="10">
        <v>0</v>
      </c>
      <c r="M635" s="10">
        <v>0</v>
      </c>
      <c r="N635" s="10">
        <v>0</v>
      </c>
      <c r="O635" s="10">
        <v>134400000</v>
      </c>
      <c r="P635" s="10">
        <v>134400000</v>
      </c>
      <c r="Q635" s="10">
        <v>10676250</v>
      </c>
      <c r="R635" s="10">
        <v>10676250</v>
      </c>
      <c r="S635" s="10">
        <v>10676250</v>
      </c>
      <c r="T635" s="10">
        <v>0</v>
      </c>
      <c r="U635" s="10">
        <v>123723750</v>
      </c>
    </row>
    <row r="636" spans="1:21" x14ac:dyDescent="0.25">
      <c r="A636" s="59">
        <v>29</v>
      </c>
      <c r="B636" s="59">
        <v>1</v>
      </c>
      <c r="C636" s="59">
        <v>3</v>
      </c>
      <c r="D636" s="59">
        <v>11</v>
      </c>
      <c r="E636" s="59">
        <v>1</v>
      </c>
      <c r="F636" s="59">
        <v>304</v>
      </c>
      <c r="G636" s="59">
        <v>35</v>
      </c>
      <c r="H636" s="59">
        <v>5</v>
      </c>
      <c r="I636" s="59" t="s">
        <v>8601</v>
      </c>
      <c r="J636" s="10">
        <v>137600000</v>
      </c>
      <c r="K636" s="10">
        <v>0</v>
      </c>
      <c r="L636" s="10">
        <v>0</v>
      </c>
      <c r="M636" s="10">
        <v>0</v>
      </c>
      <c r="N636" s="10">
        <v>0</v>
      </c>
      <c r="O636" s="10">
        <v>137600000</v>
      </c>
      <c r="P636" s="10">
        <v>137600000</v>
      </c>
      <c r="Q636" s="10">
        <v>0</v>
      </c>
      <c r="R636" s="10">
        <v>0</v>
      </c>
      <c r="S636" s="10">
        <v>0</v>
      </c>
      <c r="T636" s="10">
        <v>0</v>
      </c>
      <c r="U636" s="10">
        <v>137600000</v>
      </c>
    </row>
    <row r="637" spans="1:21" x14ac:dyDescent="0.25">
      <c r="A637" s="59">
        <v>29</v>
      </c>
      <c r="B637" s="59">
        <v>1</v>
      </c>
      <c r="C637" s="59">
        <v>3</v>
      </c>
      <c r="D637" s="59">
        <v>11</v>
      </c>
      <c r="E637" s="59">
        <v>1</v>
      </c>
      <c r="F637" s="59">
        <v>305</v>
      </c>
      <c r="G637" s="59">
        <v>34</v>
      </c>
      <c r="H637" s="59">
        <v>1</v>
      </c>
      <c r="I637" s="59" t="s">
        <v>8602</v>
      </c>
      <c r="J637" s="10">
        <v>2239000000</v>
      </c>
      <c r="K637" s="10">
        <v>0</v>
      </c>
      <c r="L637" s="10">
        <v>0</v>
      </c>
      <c r="M637" s="10">
        <v>0</v>
      </c>
      <c r="N637" s="10">
        <v>0</v>
      </c>
      <c r="O637" s="10">
        <v>2239000000</v>
      </c>
      <c r="P637" s="10">
        <v>2239000000</v>
      </c>
      <c r="Q637" s="10">
        <v>0</v>
      </c>
      <c r="R637" s="10">
        <v>0</v>
      </c>
      <c r="S637" s="10">
        <v>0</v>
      </c>
      <c r="T637" s="10">
        <v>0</v>
      </c>
      <c r="U637" s="10">
        <v>2239000000</v>
      </c>
    </row>
    <row r="638" spans="1:21" x14ac:dyDescent="0.25">
      <c r="A638" s="59">
        <v>29</v>
      </c>
      <c r="B638" s="59">
        <v>1</v>
      </c>
      <c r="C638" s="59">
        <v>3</v>
      </c>
      <c r="D638" s="59">
        <v>11</v>
      </c>
      <c r="E638" s="59">
        <v>1</v>
      </c>
      <c r="F638" s="59">
        <v>305</v>
      </c>
      <c r="G638" s="59">
        <v>34</v>
      </c>
      <c r="H638" s="59">
        <v>2</v>
      </c>
      <c r="I638" s="59" t="s">
        <v>8603</v>
      </c>
      <c r="J638" s="10">
        <v>571790985</v>
      </c>
      <c r="K638" s="10">
        <v>0</v>
      </c>
      <c r="L638" s="10">
        <v>0</v>
      </c>
      <c r="M638" s="10">
        <v>0</v>
      </c>
      <c r="N638" s="10">
        <v>0</v>
      </c>
      <c r="O638" s="10">
        <v>571790985</v>
      </c>
      <c r="P638" s="10">
        <v>571100254</v>
      </c>
      <c r="Q638" s="10">
        <v>571100254</v>
      </c>
      <c r="R638" s="10">
        <v>38432115</v>
      </c>
      <c r="S638" s="10">
        <v>38432115</v>
      </c>
      <c r="T638" s="10">
        <v>690731</v>
      </c>
      <c r="U638" s="10">
        <v>0</v>
      </c>
    </row>
    <row r="639" spans="1:21" x14ac:dyDescent="0.25">
      <c r="A639" s="59">
        <v>29</v>
      </c>
      <c r="B639" s="59">
        <v>1</v>
      </c>
      <c r="C639" s="59">
        <v>3</v>
      </c>
      <c r="D639" s="59">
        <v>11</v>
      </c>
      <c r="E639" s="59">
        <v>1</v>
      </c>
      <c r="F639" s="59">
        <v>305</v>
      </c>
      <c r="G639" s="59">
        <v>34</v>
      </c>
      <c r="H639" s="59">
        <v>3</v>
      </c>
      <c r="I639" s="59" t="s">
        <v>8604</v>
      </c>
      <c r="J639" s="10">
        <v>439040000</v>
      </c>
      <c r="K639" s="10">
        <v>0</v>
      </c>
      <c r="L639" s="10">
        <v>0</v>
      </c>
      <c r="M639" s="10">
        <v>0</v>
      </c>
      <c r="N639" s="10">
        <v>0</v>
      </c>
      <c r="O639" s="10">
        <v>439040000</v>
      </c>
      <c r="P639" s="10">
        <v>402095000</v>
      </c>
      <c r="Q639" s="10">
        <v>402095000</v>
      </c>
      <c r="R639" s="10">
        <v>0</v>
      </c>
      <c r="S639" s="10">
        <v>0</v>
      </c>
      <c r="T639" s="10">
        <v>36945000</v>
      </c>
      <c r="U639" s="10">
        <v>0</v>
      </c>
    </row>
    <row r="640" spans="1:21" x14ac:dyDescent="0.25">
      <c r="A640" s="59">
        <v>29</v>
      </c>
      <c r="B640" s="59">
        <v>1</v>
      </c>
      <c r="C640" s="59">
        <v>3</v>
      </c>
      <c r="D640" s="59">
        <v>11</v>
      </c>
      <c r="E640" s="59">
        <v>1</v>
      </c>
      <c r="F640" s="59">
        <v>305</v>
      </c>
      <c r="G640" s="59">
        <v>34</v>
      </c>
      <c r="H640" s="59">
        <v>4</v>
      </c>
      <c r="I640" s="59" t="s">
        <v>8605</v>
      </c>
      <c r="J640" s="10">
        <v>90000000</v>
      </c>
      <c r="K640" s="10">
        <v>0</v>
      </c>
      <c r="L640" s="10">
        <v>0</v>
      </c>
      <c r="M640" s="10">
        <v>0</v>
      </c>
      <c r="N640" s="10">
        <v>0</v>
      </c>
      <c r="O640" s="10">
        <v>90000000</v>
      </c>
      <c r="P640" s="10">
        <v>0</v>
      </c>
      <c r="Q640" s="10">
        <v>0</v>
      </c>
      <c r="R640" s="10">
        <v>0</v>
      </c>
      <c r="S640" s="10">
        <v>0</v>
      </c>
      <c r="T640" s="10">
        <v>90000000</v>
      </c>
      <c r="U640" s="10">
        <v>0</v>
      </c>
    </row>
    <row r="641" spans="1:21" x14ac:dyDescent="0.25">
      <c r="A641" s="59">
        <v>29</v>
      </c>
      <c r="B641" s="59">
        <v>1</v>
      </c>
      <c r="C641" s="59">
        <v>3</v>
      </c>
      <c r="D641" s="59">
        <v>11</v>
      </c>
      <c r="E641" s="59">
        <v>1</v>
      </c>
      <c r="F641" s="59">
        <v>305</v>
      </c>
      <c r="G641" s="59">
        <v>34</v>
      </c>
      <c r="H641" s="59">
        <v>5</v>
      </c>
      <c r="I641" s="59" t="s">
        <v>8606</v>
      </c>
      <c r="J641" s="10">
        <v>20000000</v>
      </c>
      <c r="K641" s="10">
        <v>0</v>
      </c>
      <c r="L641" s="10">
        <v>0</v>
      </c>
      <c r="M641" s="10">
        <v>0</v>
      </c>
      <c r="N641" s="10">
        <v>0</v>
      </c>
      <c r="O641" s="10">
        <v>20000000</v>
      </c>
      <c r="P641" s="10">
        <v>0</v>
      </c>
      <c r="Q641" s="10">
        <v>0</v>
      </c>
      <c r="R641" s="10">
        <v>0</v>
      </c>
      <c r="S641" s="10">
        <v>0</v>
      </c>
      <c r="T641" s="10">
        <v>20000000</v>
      </c>
      <c r="U641" s="10">
        <v>0</v>
      </c>
    </row>
    <row r="642" spans="1:21" x14ac:dyDescent="0.25">
      <c r="A642" s="59">
        <v>29</v>
      </c>
      <c r="B642" s="59">
        <v>1</v>
      </c>
      <c r="C642" s="59">
        <v>3</v>
      </c>
      <c r="D642" s="59">
        <v>11</v>
      </c>
      <c r="E642" s="59">
        <v>1</v>
      </c>
      <c r="F642" s="59">
        <v>305</v>
      </c>
      <c r="G642" s="59">
        <v>34</v>
      </c>
      <c r="H642" s="59">
        <v>6</v>
      </c>
      <c r="I642" s="59" t="s">
        <v>8607</v>
      </c>
      <c r="J642" s="10">
        <v>10000000</v>
      </c>
      <c r="K642" s="10">
        <v>0</v>
      </c>
      <c r="L642" s="10">
        <v>0</v>
      </c>
      <c r="M642" s="10">
        <v>0</v>
      </c>
      <c r="N642" s="10">
        <v>0</v>
      </c>
      <c r="O642" s="10">
        <v>10000000</v>
      </c>
      <c r="P642" s="10">
        <v>10000000</v>
      </c>
      <c r="Q642" s="10">
        <v>0</v>
      </c>
      <c r="R642" s="10">
        <v>0</v>
      </c>
      <c r="S642" s="10">
        <v>0</v>
      </c>
      <c r="T642" s="10">
        <v>0</v>
      </c>
      <c r="U642" s="10">
        <v>10000000</v>
      </c>
    </row>
    <row r="643" spans="1:21" x14ac:dyDescent="0.25">
      <c r="A643" s="59">
        <v>29</v>
      </c>
      <c r="B643" s="59">
        <v>1</v>
      </c>
      <c r="C643" s="59">
        <v>3</v>
      </c>
      <c r="D643" s="59">
        <v>11</v>
      </c>
      <c r="E643" s="59">
        <v>1</v>
      </c>
      <c r="F643" s="59">
        <v>306</v>
      </c>
      <c r="G643" s="59">
        <v>33</v>
      </c>
      <c r="H643" s="59">
        <v>0</v>
      </c>
      <c r="I643" s="59" t="s">
        <v>8608</v>
      </c>
      <c r="J643" s="10">
        <v>784000000</v>
      </c>
      <c r="K643" s="10">
        <v>0</v>
      </c>
      <c r="L643" s="10">
        <v>0</v>
      </c>
      <c r="M643" s="10">
        <v>0</v>
      </c>
      <c r="N643" s="10">
        <v>0</v>
      </c>
      <c r="O643" s="10">
        <v>784000000</v>
      </c>
      <c r="P643" s="10">
        <v>783839061</v>
      </c>
      <c r="Q643" s="10">
        <v>783839061</v>
      </c>
      <c r="R643" s="10">
        <v>0</v>
      </c>
      <c r="S643" s="10">
        <v>0</v>
      </c>
      <c r="T643" s="10">
        <v>160939</v>
      </c>
      <c r="U643" s="10">
        <v>0</v>
      </c>
    </row>
    <row r="644" spans="1:21" x14ac:dyDescent="0.25">
      <c r="A644" s="59">
        <v>29</v>
      </c>
      <c r="B644" s="59">
        <v>1</v>
      </c>
      <c r="C644" s="59">
        <v>3</v>
      </c>
      <c r="D644" s="59">
        <v>11</v>
      </c>
      <c r="E644" s="59">
        <v>1</v>
      </c>
      <c r="F644" s="59">
        <v>306</v>
      </c>
      <c r="G644" s="59">
        <v>33</v>
      </c>
      <c r="H644" s="59">
        <v>1</v>
      </c>
      <c r="I644" s="59" t="s">
        <v>8609</v>
      </c>
      <c r="J644" s="10">
        <v>289426697</v>
      </c>
      <c r="K644" s="10">
        <v>0</v>
      </c>
      <c r="L644" s="10">
        <v>0</v>
      </c>
      <c r="M644" s="10">
        <v>0</v>
      </c>
      <c r="N644" s="10">
        <v>0</v>
      </c>
      <c r="O644" s="10">
        <v>289426697</v>
      </c>
      <c r="P644" s="10">
        <v>289426697</v>
      </c>
      <c r="Q644" s="10">
        <v>289426697</v>
      </c>
      <c r="R644" s="10">
        <v>33833058</v>
      </c>
      <c r="S644" s="10">
        <v>33833058</v>
      </c>
      <c r="T644" s="10">
        <v>0</v>
      </c>
      <c r="U644" s="10">
        <v>0</v>
      </c>
    </row>
    <row r="645" spans="1:21" x14ac:dyDescent="0.25">
      <c r="A645" s="59">
        <v>29</v>
      </c>
      <c r="B645" s="59">
        <v>1</v>
      </c>
      <c r="C645" s="59">
        <v>3</v>
      </c>
      <c r="D645" s="59">
        <v>11</v>
      </c>
      <c r="E645" s="59">
        <v>1</v>
      </c>
      <c r="F645" s="59">
        <v>306</v>
      </c>
      <c r="G645" s="59">
        <v>33</v>
      </c>
      <c r="H645" s="59">
        <v>2</v>
      </c>
      <c r="I645" s="59" t="s">
        <v>8610</v>
      </c>
      <c r="J645" s="10">
        <v>22400000</v>
      </c>
      <c r="K645" s="10">
        <v>0</v>
      </c>
      <c r="L645" s="10">
        <v>0</v>
      </c>
      <c r="M645" s="10">
        <v>0</v>
      </c>
      <c r="N645" s="10">
        <v>0</v>
      </c>
      <c r="O645" s="10">
        <v>22400000</v>
      </c>
      <c r="P645" s="10">
        <v>22400000</v>
      </c>
      <c r="Q645" s="10">
        <v>0</v>
      </c>
      <c r="R645" s="10">
        <v>0</v>
      </c>
      <c r="S645" s="10">
        <v>0</v>
      </c>
      <c r="T645" s="10">
        <v>0</v>
      </c>
      <c r="U645" s="10">
        <v>22400000</v>
      </c>
    </row>
    <row r="646" spans="1:21" x14ac:dyDescent="0.25">
      <c r="A646" s="59">
        <v>29</v>
      </c>
      <c r="B646" s="59">
        <v>1</v>
      </c>
      <c r="C646" s="59">
        <v>3</v>
      </c>
      <c r="D646" s="59">
        <v>11</v>
      </c>
      <c r="E646" s="59">
        <v>1</v>
      </c>
      <c r="F646" s="59">
        <v>306</v>
      </c>
      <c r="G646" s="59">
        <v>33</v>
      </c>
      <c r="H646" s="59">
        <v>3</v>
      </c>
      <c r="I646" s="59" t="s">
        <v>8611</v>
      </c>
      <c r="J646" s="10">
        <v>60000000</v>
      </c>
      <c r="K646" s="10">
        <v>0</v>
      </c>
      <c r="L646" s="10">
        <v>0</v>
      </c>
      <c r="M646" s="10">
        <v>0</v>
      </c>
      <c r="N646" s="10">
        <v>0</v>
      </c>
      <c r="O646" s="10">
        <v>60000000</v>
      </c>
      <c r="P646" s="10">
        <v>0</v>
      </c>
      <c r="Q646" s="10">
        <v>0</v>
      </c>
      <c r="R646" s="10">
        <v>0</v>
      </c>
      <c r="S646" s="10">
        <v>0</v>
      </c>
      <c r="T646" s="10">
        <v>60000000</v>
      </c>
      <c r="U646" s="10">
        <v>0</v>
      </c>
    </row>
    <row r="647" spans="1:21" x14ac:dyDescent="0.25">
      <c r="A647" s="59">
        <v>29</v>
      </c>
      <c r="B647" s="59">
        <v>1</v>
      </c>
      <c r="C647" s="59">
        <v>3</v>
      </c>
      <c r="D647" s="59">
        <v>11</v>
      </c>
      <c r="E647" s="59">
        <v>1</v>
      </c>
      <c r="F647" s="59">
        <v>306</v>
      </c>
      <c r="G647" s="59">
        <v>33</v>
      </c>
      <c r="H647" s="59">
        <v>4</v>
      </c>
      <c r="I647" s="59" t="s">
        <v>8612</v>
      </c>
      <c r="J647" s="10">
        <v>201646977</v>
      </c>
      <c r="K647" s="10">
        <v>0</v>
      </c>
      <c r="L647" s="10">
        <v>0</v>
      </c>
      <c r="M647" s="10">
        <v>0</v>
      </c>
      <c r="N647" s="10">
        <v>0</v>
      </c>
      <c r="O647" s="10">
        <v>201646977</v>
      </c>
      <c r="P647" s="10">
        <v>201646977</v>
      </c>
      <c r="Q647" s="10">
        <v>201646977</v>
      </c>
      <c r="R647" s="10">
        <v>0</v>
      </c>
      <c r="S647" s="10">
        <v>0</v>
      </c>
      <c r="T647" s="10">
        <v>0</v>
      </c>
      <c r="U647" s="10">
        <v>0</v>
      </c>
    </row>
    <row r="648" spans="1:21" x14ac:dyDescent="0.25">
      <c r="A648" s="59">
        <v>29</v>
      </c>
      <c r="B648" s="59">
        <v>1</v>
      </c>
      <c r="C648" s="59">
        <v>3</v>
      </c>
      <c r="D648" s="59">
        <v>11</v>
      </c>
      <c r="E648" s="59">
        <v>1</v>
      </c>
      <c r="F648" s="59">
        <v>306</v>
      </c>
      <c r="G648" s="59">
        <v>33</v>
      </c>
      <c r="H648" s="59">
        <v>5</v>
      </c>
      <c r="I648" s="59" t="s">
        <v>8613</v>
      </c>
      <c r="J648" s="10">
        <v>1787520000</v>
      </c>
      <c r="K648" s="10">
        <v>0</v>
      </c>
      <c r="L648" s="10">
        <v>0</v>
      </c>
      <c r="M648" s="10">
        <v>0</v>
      </c>
      <c r="N648" s="10">
        <v>0</v>
      </c>
      <c r="O648" s="10">
        <v>1787520000</v>
      </c>
      <c r="P648" s="10">
        <v>0</v>
      </c>
      <c r="Q648" s="10">
        <v>0</v>
      </c>
      <c r="R648" s="10">
        <v>0</v>
      </c>
      <c r="S648" s="10">
        <v>0</v>
      </c>
      <c r="T648" s="10">
        <v>1787520000</v>
      </c>
      <c r="U648" s="10">
        <v>0</v>
      </c>
    </row>
    <row r="649" spans="1:21" x14ac:dyDescent="0.25">
      <c r="A649" s="59">
        <v>29</v>
      </c>
      <c r="B649" s="59">
        <v>1</v>
      </c>
      <c r="C649" s="59">
        <v>3</v>
      </c>
      <c r="D649" s="59">
        <v>11</v>
      </c>
      <c r="E649" s="59">
        <v>1</v>
      </c>
      <c r="F649" s="59">
        <v>306</v>
      </c>
      <c r="G649" s="59">
        <v>33</v>
      </c>
      <c r="H649" s="59">
        <v>6</v>
      </c>
      <c r="I649" s="59" t="s">
        <v>8614</v>
      </c>
      <c r="J649" s="10">
        <v>158400000</v>
      </c>
      <c r="K649" s="10">
        <v>0</v>
      </c>
      <c r="L649" s="10">
        <v>0</v>
      </c>
      <c r="M649" s="10">
        <v>0</v>
      </c>
      <c r="N649" s="10">
        <v>0</v>
      </c>
      <c r="O649" s="10">
        <v>158400000</v>
      </c>
      <c r="P649" s="10">
        <v>158400000</v>
      </c>
      <c r="Q649" s="10">
        <v>158400000</v>
      </c>
      <c r="R649" s="10">
        <v>18700000</v>
      </c>
      <c r="S649" s="10">
        <v>13200000</v>
      </c>
      <c r="T649" s="10">
        <v>0</v>
      </c>
      <c r="U649" s="10">
        <v>0</v>
      </c>
    </row>
    <row r="650" spans="1:21" x14ac:dyDescent="0.25">
      <c r="A650" s="59">
        <v>29</v>
      </c>
      <c r="B650" s="59">
        <v>1</v>
      </c>
      <c r="C650" s="59">
        <v>3</v>
      </c>
      <c r="D650" s="59">
        <v>11</v>
      </c>
      <c r="E650" s="59">
        <v>1</v>
      </c>
      <c r="F650" s="59">
        <v>306</v>
      </c>
      <c r="G650" s="59">
        <v>33</v>
      </c>
      <c r="H650" s="59">
        <v>7</v>
      </c>
      <c r="I650" s="59" t="s">
        <v>8615</v>
      </c>
      <c r="J650" s="10">
        <v>211200000</v>
      </c>
      <c r="K650" s="10">
        <v>0</v>
      </c>
      <c r="L650" s="10">
        <v>0</v>
      </c>
      <c r="M650" s="10">
        <v>0</v>
      </c>
      <c r="N650" s="10">
        <v>0</v>
      </c>
      <c r="O650" s="10">
        <v>211200000</v>
      </c>
      <c r="P650" s="10">
        <v>0</v>
      </c>
      <c r="Q650" s="10">
        <v>0</v>
      </c>
      <c r="R650" s="10">
        <v>0</v>
      </c>
      <c r="S650" s="10">
        <v>0</v>
      </c>
      <c r="T650" s="10">
        <v>211200000</v>
      </c>
      <c r="U650" s="10">
        <v>0</v>
      </c>
    </row>
    <row r="651" spans="1:21" x14ac:dyDescent="0.25">
      <c r="A651" s="59">
        <v>29</v>
      </c>
      <c r="B651" s="59">
        <v>1</v>
      </c>
      <c r="C651" s="59">
        <v>3</v>
      </c>
      <c r="D651" s="59">
        <v>11</v>
      </c>
      <c r="E651" s="59">
        <v>1</v>
      </c>
      <c r="F651" s="59">
        <v>306</v>
      </c>
      <c r="G651" s="59">
        <v>33</v>
      </c>
      <c r="H651" s="59">
        <v>8</v>
      </c>
      <c r="I651" s="59" t="s">
        <v>8616</v>
      </c>
      <c r="J651" s="10">
        <v>20000000</v>
      </c>
      <c r="K651" s="10">
        <v>0</v>
      </c>
      <c r="L651" s="10">
        <v>0</v>
      </c>
      <c r="M651" s="10">
        <v>0</v>
      </c>
      <c r="N651" s="10">
        <v>0</v>
      </c>
      <c r="O651" s="10">
        <v>20000000</v>
      </c>
      <c r="P651" s="10">
        <v>0</v>
      </c>
      <c r="Q651" s="10">
        <v>0</v>
      </c>
      <c r="R651" s="10">
        <v>0</v>
      </c>
      <c r="S651" s="10">
        <v>0</v>
      </c>
      <c r="T651" s="10">
        <v>20000000</v>
      </c>
      <c r="U651" s="10">
        <v>0</v>
      </c>
    </row>
    <row r="652" spans="1:21" x14ac:dyDescent="0.25">
      <c r="A652" s="59">
        <v>29</v>
      </c>
      <c r="B652" s="59">
        <v>1</v>
      </c>
      <c r="C652" s="59">
        <v>3</v>
      </c>
      <c r="D652" s="59">
        <v>11</v>
      </c>
      <c r="E652" s="59">
        <v>1</v>
      </c>
      <c r="F652" s="59">
        <v>306</v>
      </c>
      <c r="G652" s="59">
        <v>33</v>
      </c>
      <c r="H652" s="59">
        <v>9</v>
      </c>
      <c r="I652" s="59" t="s">
        <v>8617</v>
      </c>
      <c r="J652" s="10">
        <v>1232000000</v>
      </c>
      <c r="K652" s="10">
        <v>0</v>
      </c>
      <c r="L652" s="10">
        <v>0</v>
      </c>
      <c r="M652" s="10">
        <v>0</v>
      </c>
      <c r="N652" s="10">
        <v>0</v>
      </c>
      <c r="O652" s="10">
        <v>1232000000</v>
      </c>
      <c r="P652" s="10">
        <v>0</v>
      </c>
      <c r="Q652" s="10">
        <v>0</v>
      </c>
      <c r="R652" s="10">
        <v>0</v>
      </c>
      <c r="S652" s="10">
        <v>0</v>
      </c>
      <c r="T652" s="10">
        <v>1232000000</v>
      </c>
      <c r="U652" s="10">
        <v>0</v>
      </c>
    </row>
    <row r="653" spans="1:21" x14ac:dyDescent="0.25">
      <c r="A653" s="59">
        <v>29</v>
      </c>
      <c r="B653" s="59">
        <v>1</v>
      </c>
      <c r="C653" s="59">
        <v>3</v>
      </c>
      <c r="D653" s="59">
        <v>11</v>
      </c>
      <c r="E653" s="59">
        <v>1</v>
      </c>
      <c r="F653" s="59">
        <v>306</v>
      </c>
      <c r="G653" s="59">
        <v>33</v>
      </c>
      <c r="H653" s="59">
        <v>10</v>
      </c>
      <c r="I653" s="59" t="s">
        <v>8618</v>
      </c>
      <c r="J653" s="10">
        <v>376320000</v>
      </c>
      <c r="K653" s="10">
        <v>0</v>
      </c>
      <c r="L653" s="10">
        <v>0</v>
      </c>
      <c r="M653" s="10">
        <v>0</v>
      </c>
      <c r="N653" s="10">
        <v>0</v>
      </c>
      <c r="O653" s="10">
        <v>376320000</v>
      </c>
      <c r="P653" s="10">
        <v>376320000</v>
      </c>
      <c r="Q653" s="10">
        <v>376320000</v>
      </c>
      <c r="R653" s="10">
        <v>62880000</v>
      </c>
      <c r="S653" s="10">
        <v>31440000</v>
      </c>
      <c r="T653" s="10">
        <v>0</v>
      </c>
      <c r="U653" s="10">
        <v>0</v>
      </c>
    </row>
    <row r="654" spans="1:21" x14ac:dyDescent="0.25">
      <c r="A654" s="59">
        <v>29</v>
      </c>
      <c r="B654" s="59">
        <v>1</v>
      </c>
      <c r="C654" s="59">
        <v>3</v>
      </c>
      <c r="D654" s="59">
        <v>11</v>
      </c>
      <c r="E654" s="59">
        <v>1</v>
      </c>
      <c r="F654" s="59">
        <v>306</v>
      </c>
      <c r="G654" s="59">
        <v>33</v>
      </c>
      <c r="H654" s="59">
        <v>80</v>
      </c>
      <c r="I654" s="59" t="s">
        <v>8619</v>
      </c>
      <c r="J654" s="10">
        <v>519353023</v>
      </c>
      <c r="K654" s="10">
        <v>0</v>
      </c>
      <c r="L654" s="10">
        <v>0</v>
      </c>
      <c r="M654" s="10">
        <v>0</v>
      </c>
      <c r="N654" s="10">
        <v>0</v>
      </c>
      <c r="O654" s="10">
        <v>519353023</v>
      </c>
      <c r="P654" s="10">
        <v>519353023</v>
      </c>
      <c r="Q654" s="10">
        <v>519353023</v>
      </c>
      <c r="R654" s="10">
        <v>42993540</v>
      </c>
      <c r="S654" s="10">
        <v>42993540</v>
      </c>
      <c r="T654" s="10">
        <v>0</v>
      </c>
      <c r="U654" s="10">
        <v>0</v>
      </c>
    </row>
    <row r="655" spans="1:21" x14ac:dyDescent="0.25">
      <c r="A655" s="59">
        <v>29</v>
      </c>
      <c r="B655" s="59">
        <v>1</v>
      </c>
      <c r="C655" s="59">
        <v>3</v>
      </c>
      <c r="D655" s="59">
        <v>11</v>
      </c>
      <c r="E655" s="59">
        <v>1</v>
      </c>
      <c r="F655" s="59">
        <v>306</v>
      </c>
      <c r="G655" s="59">
        <v>33</v>
      </c>
      <c r="H655" s="59">
        <v>81</v>
      </c>
      <c r="I655" s="59" t="s">
        <v>8620</v>
      </c>
      <c r="J655" s="10">
        <v>314940427</v>
      </c>
      <c r="K655" s="10">
        <v>0</v>
      </c>
      <c r="L655" s="10">
        <v>0</v>
      </c>
      <c r="M655" s="10">
        <v>0</v>
      </c>
      <c r="N655" s="10">
        <v>0</v>
      </c>
      <c r="O655" s="10">
        <v>314940427</v>
      </c>
      <c r="P655" s="10">
        <v>314940427</v>
      </c>
      <c r="Q655" s="10">
        <v>314940427</v>
      </c>
      <c r="R655" s="10">
        <v>0</v>
      </c>
      <c r="S655" s="10">
        <v>0</v>
      </c>
      <c r="T655" s="10">
        <v>0</v>
      </c>
      <c r="U655" s="10">
        <v>0</v>
      </c>
    </row>
    <row r="656" spans="1:21" x14ac:dyDescent="0.25">
      <c r="A656" s="59">
        <v>29</v>
      </c>
      <c r="B656" s="59">
        <v>1</v>
      </c>
      <c r="C656" s="59">
        <v>3</v>
      </c>
      <c r="D656" s="59">
        <v>22</v>
      </c>
      <c r="E656" s="59">
        <v>1</v>
      </c>
      <c r="F656" s="59">
        <v>304</v>
      </c>
      <c r="G656" s="59">
        <v>24</v>
      </c>
      <c r="H656" s="59">
        <v>0</v>
      </c>
      <c r="I656" s="59" t="s">
        <v>8621</v>
      </c>
      <c r="J656" s="10">
        <v>463858883</v>
      </c>
      <c r="K656" s="10">
        <v>0</v>
      </c>
      <c r="L656" s="10">
        <v>0</v>
      </c>
      <c r="M656" s="10">
        <v>0</v>
      </c>
      <c r="N656" s="10">
        <v>0</v>
      </c>
      <c r="O656" s="10">
        <v>463858883</v>
      </c>
      <c r="P656" s="10">
        <v>463858883</v>
      </c>
      <c r="Q656" s="10">
        <v>463858883</v>
      </c>
      <c r="R656" s="10">
        <v>0</v>
      </c>
      <c r="S656" s="10">
        <v>0</v>
      </c>
      <c r="T656" s="10">
        <v>0</v>
      </c>
      <c r="U656" s="10">
        <v>0</v>
      </c>
    </row>
    <row r="657" spans="1:21" x14ac:dyDescent="0.25">
      <c r="A657" s="59">
        <v>29</v>
      </c>
      <c r="B657" s="59">
        <v>1</v>
      </c>
      <c r="C657" s="59">
        <v>3</v>
      </c>
      <c r="D657" s="59">
        <v>22</v>
      </c>
      <c r="E657" s="59">
        <v>1</v>
      </c>
      <c r="F657" s="59">
        <v>304</v>
      </c>
      <c r="G657" s="59">
        <v>24</v>
      </c>
      <c r="H657" s="59">
        <v>1</v>
      </c>
      <c r="I657" s="59" t="s">
        <v>8622</v>
      </c>
      <c r="J657" s="10">
        <v>149989656</v>
      </c>
      <c r="K657" s="10">
        <v>0</v>
      </c>
      <c r="L657" s="10">
        <v>0</v>
      </c>
      <c r="M657" s="10">
        <v>0</v>
      </c>
      <c r="N657" s="10">
        <v>0</v>
      </c>
      <c r="O657" s="10">
        <v>149989656</v>
      </c>
      <c r="P657" s="10">
        <v>0</v>
      </c>
      <c r="Q657" s="10">
        <v>0</v>
      </c>
      <c r="R657" s="10">
        <v>0</v>
      </c>
      <c r="S657" s="10">
        <v>0</v>
      </c>
      <c r="T657" s="10">
        <v>149989656</v>
      </c>
      <c r="U657" s="10">
        <v>0</v>
      </c>
    </row>
    <row r="658" spans="1:21" x14ac:dyDescent="0.25">
      <c r="A658" s="59">
        <v>29</v>
      </c>
      <c r="B658" s="59">
        <v>1</v>
      </c>
      <c r="C658" s="59">
        <v>3</v>
      </c>
      <c r="D658" s="59">
        <v>22</v>
      </c>
      <c r="E658" s="59">
        <v>1</v>
      </c>
      <c r="F658" s="59">
        <v>304</v>
      </c>
      <c r="G658" s="59">
        <v>24</v>
      </c>
      <c r="H658" s="59">
        <v>2</v>
      </c>
      <c r="I658" s="59" t="s">
        <v>8623</v>
      </c>
      <c r="J658" s="10">
        <v>19322740</v>
      </c>
      <c r="K658" s="10">
        <v>0</v>
      </c>
      <c r="L658" s="10">
        <v>0</v>
      </c>
      <c r="M658" s="10">
        <v>0</v>
      </c>
      <c r="N658" s="10">
        <v>0</v>
      </c>
      <c r="O658" s="10">
        <v>19322740</v>
      </c>
      <c r="P658" s="10">
        <v>0</v>
      </c>
      <c r="Q658" s="10">
        <v>0</v>
      </c>
      <c r="R658" s="10">
        <v>0</v>
      </c>
      <c r="S658" s="10">
        <v>0</v>
      </c>
      <c r="T658" s="10">
        <v>19322740</v>
      </c>
      <c r="U658" s="10">
        <v>0</v>
      </c>
    </row>
    <row r="659" spans="1:21" x14ac:dyDescent="0.25">
      <c r="A659" s="59">
        <v>29</v>
      </c>
      <c r="B659" s="59">
        <v>1</v>
      </c>
      <c r="C659" s="59">
        <v>3</v>
      </c>
      <c r="D659" s="59">
        <v>22</v>
      </c>
      <c r="E659" s="59">
        <v>1</v>
      </c>
      <c r="F659" s="59">
        <v>305</v>
      </c>
      <c r="G659" s="59">
        <v>34</v>
      </c>
      <c r="H659" s="59">
        <v>11</v>
      </c>
      <c r="I659" s="59" t="s">
        <v>8624</v>
      </c>
      <c r="J659" s="10">
        <v>4033049439</v>
      </c>
      <c r="K659" s="10">
        <v>0</v>
      </c>
      <c r="L659" s="10">
        <v>0</v>
      </c>
      <c r="M659" s="10">
        <v>0</v>
      </c>
      <c r="N659" s="10">
        <v>0</v>
      </c>
      <c r="O659" s="10">
        <v>4033049439</v>
      </c>
      <c r="P659" s="10">
        <v>3985913011</v>
      </c>
      <c r="Q659" s="10">
        <v>1209983572</v>
      </c>
      <c r="R659" s="10">
        <v>0</v>
      </c>
      <c r="S659" s="10">
        <v>0</v>
      </c>
      <c r="T659" s="10">
        <v>47136428</v>
      </c>
      <c r="U659" s="10">
        <v>2775929439</v>
      </c>
    </row>
    <row r="660" spans="1:21" x14ac:dyDescent="0.25">
      <c r="A660" s="59">
        <v>29</v>
      </c>
      <c r="B660" s="59">
        <v>1</v>
      </c>
      <c r="C660" s="59">
        <v>3</v>
      </c>
      <c r="D660" s="59">
        <v>22</v>
      </c>
      <c r="E660" s="59">
        <v>1</v>
      </c>
      <c r="F660" s="59">
        <v>305</v>
      </c>
      <c r="G660" s="59">
        <v>34</v>
      </c>
      <c r="H660" s="59">
        <v>12</v>
      </c>
      <c r="I660" s="59" t="s">
        <v>8625</v>
      </c>
      <c r="J660" s="10">
        <v>38584000</v>
      </c>
      <c r="K660" s="10">
        <v>0</v>
      </c>
      <c r="L660" s="10">
        <v>0</v>
      </c>
      <c r="M660" s="10">
        <v>0</v>
      </c>
      <c r="N660" s="10">
        <v>0</v>
      </c>
      <c r="O660" s="10">
        <v>38584000</v>
      </c>
      <c r="P660" s="10">
        <v>38161470</v>
      </c>
      <c r="Q660" s="10">
        <v>0</v>
      </c>
      <c r="R660" s="10">
        <v>0</v>
      </c>
      <c r="S660" s="10">
        <v>0</v>
      </c>
      <c r="T660" s="10">
        <v>422530</v>
      </c>
      <c r="U660" s="10">
        <v>38161470</v>
      </c>
    </row>
    <row r="661" spans="1:21" x14ac:dyDescent="0.25">
      <c r="A661" s="59">
        <v>29</v>
      </c>
      <c r="B661" s="59">
        <v>1</v>
      </c>
      <c r="C661" s="59">
        <v>3</v>
      </c>
      <c r="D661" s="59">
        <v>22</v>
      </c>
      <c r="E661" s="59">
        <v>1</v>
      </c>
      <c r="F661" s="59">
        <v>305</v>
      </c>
      <c r="G661" s="59">
        <v>34</v>
      </c>
      <c r="H661" s="59">
        <v>13</v>
      </c>
      <c r="I661" s="59" t="s">
        <v>8626</v>
      </c>
      <c r="J661" s="10">
        <v>210000000</v>
      </c>
      <c r="K661" s="10">
        <v>0</v>
      </c>
      <c r="L661" s="10">
        <v>0</v>
      </c>
      <c r="M661" s="10">
        <v>0</v>
      </c>
      <c r="N661" s="10">
        <v>0</v>
      </c>
      <c r="O661" s="10">
        <v>210000000</v>
      </c>
      <c r="P661" s="10">
        <v>210000000</v>
      </c>
      <c r="Q661" s="10">
        <v>0</v>
      </c>
      <c r="R661" s="10">
        <v>0</v>
      </c>
      <c r="S661" s="10">
        <v>0</v>
      </c>
      <c r="T661" s="10">
        <v>0</v>
      </c>
      <c r="U661" s="10">
        <v>210000000</v>
      </c>
    </row>
    <row r="662" spans="1:21" x14ac:dyDescent="0.25">
      <c r="A662" s="59">
        <v>29</v>
      </c>
      <c r="B662" s="59">
        <v>1</v>
      </c>
      <c r="C662" s="59">
        <v>3</v>
      </c>
      <c r="D662" s="59">
        <v>22</v>
      </c>
      <c r="E662" s="59">
        <v>1</v>
      </c>
      <c r="F662" s="59">
        <v>305</v>
      </c>
      <c r="G662" s="59">
        <v>34</v>
      </c>
      <c r="H662" s="59">
        <v>21</v>
      </c>
      <c r="I662" s="59" t="s">
        <v>8627</v>
      </c>
      <c r="J662" s="10">
        <v>1728449760</v>
      </c>
      <c r="K662" s="10">
        <v>0</v>
      </c>
      <c r="L662" s="10">
        <v>0</v>
      </c>
      <c r="M662" s="10">
        <v>0</v>
      </c>
      <c r="N662" s="10">
        <v>0</v>
      </c>
      <c r="O662" s="10">
        <v>1728449760</v>
      </c>
      <c r="P662" s="10">
        <v>1728449447</v>
      </c>
      <c r="Q662" s="10">
        <v>1728449447</v>
      </c>
      <c r="R662" s="10">
        <v>124000000</v>
      </c>
      <c r="S662" s="10">
        <v>124000000</v>
      </c>
      <c r="T662" s="10">
        <v>313</v>
      </c>
      <c r="U662" s="10">
        <v>0</v>
      </c>
    </row>
    <row r="663" spans="1:21" x14ac:dyDescent="0.25">
      <c r="A663" s="59">
        <v>29</v>
      </c>
      <c r="B663" s="59">
        <v>1</v>
      </c>
      <c r="C663" s="59">
        <v>3</v>
      </c>
      <c r="D663" s="59">
        <v>22</v>
      </c>
      <c r="E663" s="59">
        <v>1</v>
      </c>
      <c r="F663" s="59">
        <v>305</v>
      </c>
      <c r="G663" s="59">
        <v>34</v>
      </c>
      <c r="H663" s="59">
        <v>22</v>
      </c>
      <c r="I663" s="59" t="s">
        <v>8628</v>
      </c>
      <c r="J663" s="10">
        <v>16536000</v>
      </c>
      <c r="K663" s="10">
        <v>0</v>
      </c>
      <c r="L663" s="10">
        <v>0</v>
      </c>
      <c r="M663" s="10">
        <v>0</v>
      </c>
      <c r="N663" s="10">
        <v>0</v>
      </c>
      <c r="O663" s="10">
        <v>16536000</v>
      </c>
      <c r="P663" s="10">
        <v>16536000</v>
      </c>
      <c r="Q663" s="10">
        <v>16536000</v>
      </c>
      <c r="R663" s="10">
        <v>0</v>
      </c>
      <c r="S663" s="10">
        <v>0</v>
      </c>
      <c r="T663" s="10">
        <v>0</v>
      </c>
      <c r="U663" s="10">
        <v>0</v>
      </c>
    </row>
    <row r="664" spans="1:21" x14ac:dyDescent="0.25">
      <c r="A664" s="59">
        <v>29</v>
      </c>
      <c r="B664" s="59">
        <v>1</v>
      </c>
      <c r="C664" s="59">
        <v>3</v>
      </c>
      <c r="D664" s="59">
        <v>22</v>
      </c>
      <c r="E664" s="59">
        <v>1</v>
      </c>
      <c r="F664" s="59">
        <v>305</v>
      </c>
      <c r="G664" s="59">
        <v>34</v>
      </c>
      <c r="H664" s="59">
        <v>23</v>
      </c>
      <c r="I664" s="59" t="s">
        <v>8629</v>
      </c>
      <c r="J664" s="10">
        <v>90000000</v>
      </c>
      <c r="K664" s="10">
        <v>0</v>
      </c>
      <c r="L664" s="10">
        <v>0</v>
      </c>
      <c r="M664" s="10">
        <v>0</v>
      </c>
      <c r="N664" s="10">
        <v>0</v>
      </c>
      <c r="O664" s="10">
        <v>90000000</v>
      </c>
      <c r="P664" s="10">
        <v>90000000</v>
      </c>
      <c r="Q664" s="10">
        <v>0</v>
      </c>
      <c r="R664" s="10">
        <v>0</v>
      </c>
      <c r="S664" s="10">
        <v>0</v>
      </c>
      <c r="T664" s="10">
        <v>0</v>
      </c>
      <c r="U664" s="10">
        <v>90000000</v>
      </c>
    </row>
    <row r="665" spans="1:21" x14ac:dyDescent="0.25">
      <c r="A665" s="59">
        <v>29</v>
      </c>
      <c r="B665" s="59">
        <v>1</v>
      </c>
      <c r="C665" s="59">
        <v>3</v>
      </c>
      <c r="D665" s="59">
        <v>33</v>
      </c>
      <c r="E665" s="59">
        <v>1</v>
      </c>
      <c r="F665" s="59">
        <v>304</v>
      </c>
      <c r="G665" s="59">
        <v>24</v>
      </c>
      <c r="H665" s="59">
        <v>0</v>
      </c>
      <c r="I665" s="59" t="s">
        <v>8621</v>
      </c>
      <c r="J665" s="10">
        <v>3578963300</v>
      </c>
      <c r="K665" s="10">
        <v>0</v>
      </c>
      <c r="L665" s="10">
        <v>0</v>
      </c>
      <c r="M665" s="10">
        <v>0</v>
      </c>
      <c r="N665" s="10">
        <v>0</v>
      </c>
      <c r="O665" s="10">
        <v>3578963300</v>
      </c>
      <c r="P665" s="10">
        <v>3578962332</v>
      </c>
      <c r="Q665" s="10">
        <v>3578962332</v>
      </c>
      <c r="R665" s="10">
        <v>0</v>
      </c>
      <c r="S665" s="10">
        <v>0</v>
      </c>
      <c r="T665" s="10">
        <v>968</v>
      </c>
      <c r="U665" s="10">
        <v>0</v>
      </c>
    </row>
    <row r="666" spans="1:21" x14ac:dyDescent="0.25">
      <c r="A666" s="59">
        <v>29</v>
      </c>
      <c r="B666" s="59">
        <v>1</v>
      </c>
      <c r="C666" s="59">
        <v>3</v>
      </c>
      <c r="D666" s="59">
        <v>81</v>
      </c>
      <c r="E666" s="59">
        <v>1</v>
      </c>
      <c r="F666" s="59">
        <v>304</v>
      </c>
      <c r="G666" s="59">
        <v>35</v>
      </c>
      <c r="H666" s="59">
        <v>0</v>
      </c>
      <c r="I666" s="59" t="s">
        <v>8601</v>
      </c>
      <c r="J666" s="10">
        <v>198400000</v>
      </c>
      <c r="K666" s="10">
        <v>0</v>
      </c>
      <c r="L666" s="10">
        <v>0</v>
      </c>
      <c r="M666" s="10">
        <v>0</v>
      </c>
      <c r="N666" s="10">
        <v>0</v>
      </c>
      <c r="O666" s="10">
        <v>198400000</v>
      </c>
      <c r="P666" s="10">
        <v>198400000</v>
      </c>
      <c r="Q666" s="10">
        <v>0</v>
      </c>
      <c r="R666" s="10">
        <v>0</v>
      </c>
      <c r="S666" s="10">
        <v>0</v>
      </c>
      <c r="T666" s="10">
        <v>0</v>
      </c>
      <c r="U666" s="10">
        <v>198400000</v>
      </c>
    </row>
    <row r="667" spans="1:21" x14ac:dyDescent="0.25">
      <c r="A667" s="59">
        <v>29</v>
      </c>
      <c r="B667" s="59">
        <v>1</v>
      </c>
      <c r="C667" s="59">
        <v>3</v>
      </c>
      <c r="D667" s="59">
        <v>81</v>
      </c>
      <c r="E667" s="59">
        <v>1</v>
      </c>
      <c r="F667" s="59">
        <v>304</v>
      </c>
      <c r="G667" s="59">
        <v>35</v>
      </c>
      <c r="H667" s="59">
        <v>1</v>
      </c>
      <c r="I667" s="59" t="s">
        <v>8630</v>
      </c>
      <c r="J667" s="10">
        <v>201600000</v>
      </c>
      <c r="K667" s="10">
        <v>0</v>
      </c>
      <c r="L667" s="10">
        <v>0</v>
      </c>
      <c r="M667" s="10">
        <v>0</v>
      </c>
      <c r="N667" s="10">
        <v>0</v>
      </c>
      <c r="O667" s="10">
        <v>201600000</v>
      </c>
      <c r="P667" s="10">
        <v>201600000</v>
      </c>
      <c r="Q667" s="10">
        <v>0</v>
      </c>
      <c r="R667" s="10">
        <v>0</v>
      </c>
      <c r="S667" s="10">
        <v>0</v>
      </c>
      <c r="T667" s="10">
        <v>0</v>
      </c>
      <c r="U667" s="10">
        <v>201600000</v>
      </c>
    </row>
    <row r="668" spans="1:21" x14ac:dyDescent="0.25">
      <c r="A668" s="59">
        <v>29</v>
      </c>
      <c r="B668" s="59">
        <v>1</v>
      </c>
      <c r="C668" s="59">
        <v>3</v>
      </c>
      <c r="D668" s="59">
        <v>81</v>
      </c>
      <c r="E668" s="59">
        <v>1</v>
      </c>
      <c r="F668" s="59">
        <v>304</v>
      </c>
      <c r="G668" s="59">
        <v>35</v>
      </c>
      <c r="H668" s="59">
        <v>2</v>
      </c>
      <c r="I668" s="59" t="s">
        <v>8631</v>
      </c>
      <c r="J668" s="10">
        <v>300000000</v>
      </c>
      <c r="K668" s="10">
        <v>0</v>
      </c>
      <c r="L668" s="10">
        <v>0</v>
      </c>
      <c r="M668" s="10">
        <v>0</v>
      </c>
      <c r="N668" s="10">
        <v>0</v>
      </c>
      <c r="O668" s="10">
        <v>300000000</v>
      </c>
      <c r="P668" s="10">
        <v>300000000</v>
      </c>
      <c r="Q668" s="10">
        <v>0</v>
      </c>
      <c r="R668" s="10">
        <v>0</v>
      </c>
      <c r="S668" s="10">
        <v>0</v>
      </c>
      <c r="T668" s="10">
        <v>0</v>
      </c>
      <c r="U668" s="10">
        <v>300000000</v>
      </c>
    </row>
    <row r="669" spans="1:21" x14ac:dyDescent="0.25">
      <c r="A669" s="59">
        <v>29</v>
      </c>
      <c r="B669" s="59">
        <v>1</v>
      </c>
      <c r="C669" s="59">
        <v>3</v>
      </c>
      <c r="D669" s="59">
        <v>81</v>
      </c>
      <c r="E669" s="59">
        <v>1</v>
      </c>
      <c r="F669" s="59">
        <v>305</v>
      </c>
      <c r="G669" s="59">
        <v>34</v>
      </c>
      <c r="H669" s="59">
        <v>2</v>
      </c>
      <c r="I669" s="59" t="s">
        <v>8603</v>
      </c>
      <c r="J669" s="10">
        <v>880209016</v>
      </c>
      <c r="K669" s="10">
        <v>0</v>
      </c>
      <c r="L669" s="10">
        <v>0</v>
      </c>
      <c r="M669" s="10">
        <v>0</v>
      </c>
      <c r="N669" s="10">
        <v>0</v>
      </c>
      <c r="O669" s="10">
        <v>880209016</v>
      </c>
      <c r="P669" s="10">
        <v>880209016</v>
      </c>
      <c r="Q669" s="10">
        <v>880209016</v>
      </c>
      <c r="R669" s="10">
        <v>94354685</v>
      </c>
      <c r="S669" s="10">
        <v>57614723</v>
      </c>
      <c r="T669" s="10">
        <v>0</v>
      </c>
      <c r="U669" s="10">
        <v>0</v>
      </c>
    </row>
    <row r="670" spans="1:21" x14ac:dyDescent="0.25">
      <c r="A670" s="59">
        <v>29</v>
      </c>
      <c r="B670" s="59">
        <v>1</v>
      </c>
      <c r="C670" s="59">
        <v>3</v>
      </c>
      <c r="D670" s="59">
        <v>82</v>
      </c>
      <c r="E670" s="59">
        <v>1</v>
      </c>
      <c r="F670" s="59">
        <v>305</v>
      </c>
      <c r="G670" s="59">
        <v>34</v>
      </c>
      <c r="H670" s="59">
        <v>14</v>
      </c>
      <c r="I670" s="59" t="s">
        <v>8632</v>
      </c>
      <c r="J670" s="10">
        <v>5194000</v>
      </c>
      <c r="K670" s="10">
        <v>0</v>
      </c>
      <c r="L670" s="10">
        <v>0</v>
      </c>
      <c r="M670" s="10">
        <v>0</v>
      </c>
      <c r="N670" s="10">
        <v>0</v>
      </c>
      <c r="O670" s="10">
        <v>5194000</v>
      </c>
      <c r="P670" s="10">
        <v>5194000</v>
      </c>
      <c r="Q670" s="10">
        <v>0</v>
      </c>
      <c r="R670" s="10">
        <v>0</v>
      </c>
      <c r="S670" s="10">
        <v>0</v>
      </c>
      <c r="T670" s="10">
        <v>0</v>
      </c>
      <c r="U670" s="10">
        <v>5194000</v>
      </c>
    </row>
    <row r="671" spans="1:21" x14ac:dyDescent="0.25">
      <c r="A671" s="59">
        <v>29</v>
      </c>
      <c r="B671" s="59">
        <v>1</v>
      </c>
      <c r="C671" s="59">
        <v>3</v>
      </c>
      <c r="D671" s="59">
        <v>82</v>
      </c>
      <c r="E671" s="59">
        <v>1</v>
      </c>
      <c r="F671" s="59">
        <v>305</v>
      </c>
      <c r="G671" s="59">
        <v>34</v>
      </c>
      <c r="H671" s="59">
        <v>15</v>
      </c>
      <c r="I671" s="59" t="s">
        <v>8633</v>
      </c>
      <c r="J671" s="10">
        <v>1044806000</v>
      </c>
      <c r="K671" s="10">
        <v>0</v>
      </c>
      <c r="L671" s="10">
        <v>0</v>
      </c>
      <c r="M671" s="10">
        <v>0</v>
      </c>
      <c r="N671" s="10">
        <v>0</v>
      </c>
      <c r="O671" s="10">
        <v>1044806000</v>
      </c>
      <c r="P671" s="10">
        <v>1044806000</v>
      </c>
      <c r="Q671" s="10">
        <v>0</v>
      </c>
      <c r="R671" s="10">
        <v>0</v>
      </c>
      <c r="S671" s="10">
        <v>0</v>
      </c>
      <c r="T671" s="10">
        <v>0</v>
      </c>
      <c r="U671" s="10">
        <v>1044806000</v>
      </c>
    </row>
    <row r="672" spans="1:21" x14ac:dyDescent="0.25">
      <c r="A672" s="59">
        <v>29</v>
      </c>
      <c r="B672" s="59">
        <v>1</v>
      </c>
      <c r="C672" s="59">
        <v>3</v>
      </c>
      <c r="D672" s="59">
        <v>82</v>
      </c>
      <c r="E672" s="59">
        <v>1</v>
      </c>
      <c r="F672" s="59">
        <v>305</v>
      </c>
      <c r="G672" s="59">
        <v>34</v>
      </c>
      <c r="H672" s="59">
        <v>24</v>
      </c>
      <c r="I672" s="59" t="s">
        <v>8634</v>
      </c>
      <c r="J672" s="10">
        <v>2226000</v>
      </c>
      <c r="K672" s="10">
        <v>0</v>
      </c>
      <c r="L672" s="10">
        <v>0</v>
      </c>
      <c r="M672" s="10">
        <v>0</v>
      </c>
      <c r="N672" s="10">
        <v>0</v>
      </c>
      <c r="O672" s="10">
        <v>2226000</v>
      </c>
      <c r="P672" s="10">
        <v>2226000</v>
      </c>
      <c r="Q672" s="10">
        <v>2226000</v>
      </c>
      <c r="R672" s="10">
        <v>2226000</v>
      </c>
      <c r="S672" s="10">
        <v>2226000</v>
      </c>
      <c r="T672" s="10">
        <v>0</v>
      </c>
      <c r="U672" s="10">
        <v>0</v>
      </c>
    </row>
    <row r="673" spans="1:21" x14ac:dyDescent="0.25">
      <c r="A673" s="59">
        <v>29</v>
      </c>
      <c r="B673" s="59">
        <v>1</v>
      </c>
      <c r="C673" s="59">
        <v>3</v>
      </c>
      <c r="D673" s="59">
        <v>82</v>
      </c>
      <c r="E673" s="59">
        <v>1</v>
      </c>
      <c r="F673" s="59">
        <v>305</v>
      </c>
      <c r="G673" s="59">
        <v>34</v>
      </c>
      <c r="H673" s="59">
        <v>25</v>
      </c>
      <c r="I673" s="59" t="s">
        <v>8635</v>
      </c>
      <c r="J673" s="10">
        <v>447774000</v>
      </c>
      <c r="K673" s="10">
        <v>0</v>
      </c>
      <c r="L673" s="10">
        <v>0</v>
      </c>
      <c r="M673" s="10">
        <v>0</v>
      </c>
      <c r="N673" s="10">
        <v>0</v>
      </c>
      <c r="O673" s="10">
        <v>447774000</v>
      </c>
      <c r="P673" s="10">
        <v>447774000</v>
      </c>
      <c r="Q673" s="10">
        <v>447774000</v>
      </c>
      <c r="R673" s="10">
        <v>25487572</v>
      </c>
      <c r="S673" s="10">
        <v>994264</v>
      </c>
      <c r="T673" s="10">
        <v>0</v>
      </c>
      <c r="U673" s="10">
        <v>0</v>
      </c>
    </row>
    <row r="674" spans="1:21" x14ac:dyDescent="0.25">
      <c r="A674" s="59">
        <v>29</v>
      </c>
      <c r="B674" s="59">
        <v>11</v>
      </c>
      <c r="C674" s="59">
        <v>1</v>
      </c>
      <c r="D674" s="59">
        <v>11</v>
      </c>
      <c r="E674" s="59">
        <v>2</v>
      </c>
      <c r="F674" s="59">
        <v>2</v>
      </c>
      <c r="G674" s="59">
        <v>3</v>
      </c>
      <c r="H674" s="59">
        <v>0</v>
      </c>
      <c r="I674" s="59" t="s">
        <v>251</v>
      </c>
      <c r="J674" s="10">
        <v>2928811</v>
      </c>
      <c r="K674" s="10">
        <v>0</v>
      </c>
      <c r="L674" s="10">
        <v>0</v>
      </c>
      <c r="M674" s="10">
        <v>0</v>
      </c>
      <c r="N674" s="10">
        <v>0</v>
      </c>
      <c r="O674" s="10">
        <v>2928811</v>
      </c>
      <c r="P674" s="10">
        <v>2928811</v>
      </c>
      <c r="Q674" s="10">
        <v>2928811</v>
      </c>
      <c r="R674" s="10">
        <v>0</v>
      </c>
      <c r="S674" s="10">
        <v>0</v>
      </c>
      <c r="T674" s="10">
        <v>0</v>
      </c>
      <c r="U674" s="10">
        <v>0</v>
      </c>
    </row>
    <row r="675" spans="1:21" x14ac:dyDescent="0.25">
      <c r="A675" s="59">
        <v>30</v>
      </c>
      <c r="B675" s="59">
        <v>1</v>
      </c>
      <c r="C675" s="59">
        <v>3</v>
      </c>
      <c r="D675" s="59">
        <v>11</v>
      </c>
      <c r="E675" s="59">
        <v>2</v>
      </c>
      <c r="F675" s="59">
        <v>301</v>
      </c>
      <c r="G675" s="59">
        <v>36</v>
      </c>
      <c r="H675" s="59">
        <v>2</v>
      </c>
      <c r="I675" s="59" t="s">
        <v>8636</v>
      </c>
      <c r="J675" s="10">
        <v>50000000</v>
      </c>
      <c r="K675" s="10">
        <v>0</v>
      </c>
      <c r="L675" s="10">
        <v>0</v>
      </c>
      <c r="M675" s="10">
        <v>0</v>
      </c>
      <c r="N675" s="10">
        <v>0</v>
      </c>
      <c r="O675" s="10">
        <v>50000000</v>
      </c>
      <c r="P675" s="10">
        <v>50000000</v>
      </c>
      <c r="Q675" s="10">
        <v>0</v>
      </c>
      <c r="R675" s="10">
        <v>0</v>
      </c>
      <c r="S675" s="10">
        <v>0</v>
      </c>
      <c r="T675" s="10">
        <v>0</v>
      </c>
      <c r="U675" s="10">
        <v>50000000</v>
      </c>
    </row>
    <row r="676" spans="1:21" x14ac:dyDescent="0.25">
      <c r="A676" s="59">
        <v>30</v>
      </c>
      <c r="B676" s="59">
        <v>1</v>
      </c>
      <c r="C676" s="59">
        <v>3</v>
      </c>
      <c r="D676" s="59">
        <v>11</v>
      </c>
      <c r="E676" s="59">
        <v>2</v>
      </c>
      <c r="F676" s="59">
        <v>301</v>
      </c>
      <c r="G676" s="59">
        <v>36</v>
      </c>
      <c r="H676" s="59">
        <v>3</v>
      </c>
      <c r="I676" s="59" t="s">
        <v>8637</v>
      </c>
      <c r="J676" s="10">
        <v>450000000</v>
      </c>
      <c r="K676" s="10">
        <v>0</v>
      </c>
      <c r="L676" s="10">
        <v>0</v>
      </c>
      <c r="M676" s="10">
        <v>0</v>
      </c>
      <c r="N676" s="10">
        <v>0</v>
      </c>
      <c r="O676" s="10">
        <v>450000000</v>
      </c>
      <c r="P676" s="10">
        <v>450000000</v>
      </c>
      <c r="Q676" s="10">
        <v>0</v>
      </c>
      <c r="R676" s="10">
        <v>0</v>
      </c>
      <c r="S676" s="10">
        <v>0</v>
      </c>
      <c r="T676" s="10">
        <v>0</v>
      </c>
      <c r="U676" s="10">
        <v>450000000</v>
      </c>
    </row>
    <row r="677" spans="1:21" x14ac:dyDescent="0.25">
      <c r="A677" s="59">
        <v>30</v>
      </c>
      <c r="B677" s="59">
        <v>1</v>
      </c>
      <c r="C677" s="59">
        <v>3</v>
      </c>
      <c r="D677" s="59">
        <v>11</v>
      </c>
      <c r="E677" s="59">
        <v>2</v>
      </c>
      <c r="F677" s="59">
        <v>301</v>
      </c>
      <c r="G677" s="59">
        <v>36</v>
      </c>
      <c r="H677" s="59">
        <v>4</v>
      </c>
      <c r="I677" s="59" t="s">
        <v>8638</v>
      </c>
      <c r="J677" s="10">
        <v>450000000</v>
      </c>
      <c r="K677" s="10">
        <v>0</v>
      </c>
      <c r="L677" s="10">
        <v>0</v>
      </c>
      <c r="M677" s="10">
        <v>0</v>
      </c>
      <c r="N677" s="10">
        <v>0</v>
      </c>
      <c r="O677" s="10">
        <v>450000000</v>
      </c>
      <c r="P677" s="10">
        <v>450000000</v>
      </c>
      <c r="Q677" s="10">
        <v>0</v>
      </c>
      <c r="R677" s="10">
        <v>0</v>
      </c>
      <c r="S677" s="10">
        <v>0</v>
      </c>
      <c r="T677" s="10">
        <v>0</v>
      </c>
      <c r="U677" s="10">
        <v>450000000</v>
      </c>
    </row>
    <row r="678" spans="1:21" x14ac:dyDescent="0.25">
      <c r="A678" s="59">
        <v>30</v>
      </c>
      <c r="B678" s="59">
        <v>1</v>
      </c>
      <c r="C678" s="59">
        <v>3</v>
      </c>
      <c r="D678" s="59">
        <v>11</v>
      </c>
      <c r="E678" s="59">
        <v>2</v>
      </c>
      <c r="F678" s="59">
        <v>301</v>
      </c>
      <c r="G678" s="59">
        <v>36</v>
      </c>
      <c r="H678" s="59">
        <v>5</v>
      </c>
      <c r="I678" s="59" t="s">
        <v>8639</v>
      </c>
      <c r="J678" s="10">
        <v>559903727</v>
      </c>
      <c r="K678" s="10">
        <v>0</v>
      </c>
      <c r="L678" s="10">
        <v>0</v>
      </c>
      <c r="M678" s="10">
        <v>0</v>
      </c>
      <c r="N678" s="10">
        <v>0</v>
      </c>
      <c r="O678" s="10">
        <v>559903727</v>
      </c>
      <c r="P678" s="10">
        <v>559903727</v>
      </c>
      <c r="Q678" s="10">
        <v>559903727</v>
      </c>
      <c r="R678" s="10">
        <v>43691018</v>
      </c>
      <c r="S678" s="10">
        <v>43691018</v>
      </c>
      <c r="T678" s="10">
        <v>0</v>
      </c>
      <c r="U678" s="10">
        <v>0</v>
      </c>
    </row>
    <row r="679" spans="1:21" x14ac:dyDescent="0.25">
      <c r="A679" s="59">
        <v>30</v>
      </c>
      <c r="B679" s="59">
        <v>1</v>
      </c>
      <c r="C679" s="59">
        <v>3</v>
      </c>
      <c r="D679" s="59">
        <v>11</v>
      </c>
      <c r="E679" s="59">
        <v>2</v>
      </c>
      <c r="F679" s="59">
        <v>301</v>
      </c>
      <c r="G679" s="59">
        <v>36</v>
      </c>
      <c r="H679" s="59">
        <v>6</v>
      </c>
      <c r="I679" s="59" t="s">
        <v>8640</v>
      </c>
      <c r="J679" s="10">
        <v>600000000</v>
      </c>
      <c r="K679" s="10">
        <v>0</v>
      </c>
      <c r="L679" s="10">
        <v>0</v>
      </c>
      <c r="M679" s="10">
        <v>0</v>
      </c>
      <c r="N679" s="10">
        <v>0</v>
      </c>
      <c r="O679" s="10">
        <v>600000000</v>
      </c>
      <c r="P679" s="10">
        <v>600000000</v>
      </c>
      <c r="Q679" s="10">
        <v>0</v>
      </c>
      <c r="R679" s="10">
        <v>0</v>
      </c>
      <c r="S679" s="10">
        <v>0</v>
      </c>
      <c r="T679" s="10">
        <v>0</v>
      </c>
      <c r="U679" s="10">
        <v>600000000</v>
      </c>
    </row>
    <row r="680" spans="1:21" x14ac:dyDescent="0.25">
      <c r="A680" s="59">
        <v>30</v>
      </c>
      <c r="B680" s="59">
        <v>1</v>
      </c>
      <c r="C680" s="59">
        <v>3</v>
      </c>
      <c r="D680" s="59">
        <v>11</v>
      </c>
      <c r="E680" s="59">
        <v>2</v>
      </c>
      <c r="F680" s="59">
        <v>301</v>
      </c>
      <c r="G680" s="59">
        <v>36</v>
      </c>
      <c r="H680" s="59">
        <v>7</v>
      </c>
      <c r="I680" s="59" t="s">
        <v>8641</v>
      </c>
      <c r="J680" s="10">
        <v>150000000</v>
      </c>
      <c r="K680" s="10">
        <v>0</v>
      </c>
      <c r="L680" s="10">
        <v>0</v>
      </c>
      <c r="M680" s="10">
        <v>0</v>
      </c>
      <c r="N680" s="10">
        <v>0</v>
      </c>
      <c r="O680" s="10">
        <v>150000000</v>
      </c>
      <c r="P680" s="10">
        <v>150000000</v>
      </c>
      <c r="Q680" s="10">
        <v>0</v>
      </c>
      <c r="R680" s="10">
        <v>0</v>
      </c>
      <c r="S680" s="10">
        <v>0</v>
      </c>
      <c r="T680" s="10">
        <v>0</v>
      </c>
      <c r="U680" s="10">
        <v>150000000</v>
      </c>
    </row>
    <row r="681" spans="1:21" x14ac:dyDescent="0.25">
      <c r="A681" s="59">
        <v>30</v>
      </c>
      <c r="B681" s="59">
        <v>1</v>
      </c>
      <c r="C681" s="59">
        <v>3</v>
      </c>
      <c r="D681" s="59">
        <v>11</v>
      </c>
      <c r="E681" s="59">
        <v>2</v>
      </c>
      <c r="F681" s="59">
        <v>301</v>
      </c>
      <c r="G681" s="59">
        <v>36</v>
      </c>
      <c r="H681" s="59">
        <v>8</v>
      </c>
      <c r="I681" s="59" t="s">
        <v>8642</v>
      </c>
      <c r="J681" s="10">
        <v>500000000</v>
      </c>
      <c r="K681" s="10">
        <v>0</v>
      </c>
      <c r="L681" s="10">
        <v>0</v>
      </c>
      <c r="M681" s="10">
        <v>0</v>
      </c>
      <c r="N681" s="10">
        <v>0</v>
      </c>
      <c r="O681" s="10">
        <v>500000000</v>
      </c>
      <c r="P681" s="10">
        <v>500000000</v>
      </c>
      <c r="Q681" s="10">
        <v>0</v>
      </c>
      <c r="R681" s="10">
        <v>0</v>
      </c>
      <c r="S681" s="10">
        <v>0</v>
      </c>
      <c r="T681" s="10">
        <v>0</v>
      </c>
      <c r="U681" s="10">
        <v>500000000</v>
      </c>
    </row>
    <row r="682" spans="1:21" x14ac:dyDescent="0.25">
      <c r="A682" s="59">
        <v>30</v>
      </c>
      <c r="B682" s="59">
        <v>1</v>
      </c>
      <c r="C682" s="59">
        <v>3</v>
      </c>
      <c r="D682" s="59">
        <v>11</v>
      </c>
      <c r="E682" s="59">
        <v>2</v>
      </c>
      <c r="F682" s="59">
        <v>301</v>
      </c>
      <c r="G682" s="59">
        <v>36</v>
      </c>
      <c r="H682" s="59">
        <v>9</v>
      </c>
      <c r="I682" s="59" t="s">
        <v>8643</v>
      </c>
      <c r="J682" s="10">
        <v>445200000</v>
      </c>
      <c r="K682" s="10">
        <v>0</v>
      </c>
      <c r="L682" s="10">
        <v>0</v>
      </c>
      <c r="M682" s="10">
        <v>0</v>
      </c>
      <c r="N682" s="10">
        <v>0</v>
      </c>
      <c r="O682" s="10">
        <v>445200000</v>
      </c>
      <c r="P682" s="10">
        <v>440000000</v>
      </c>
      <c r="Q682" s="10">
        <v>362000000</v>
      </c>
      <c r="R682" s="10">
        <v>0</v>
      </c>
      <c r="S682" s="10">
        <v>0</v>
      </c>
      <c r="T682" s="10">
        <v>5200000</v>
      </c>
      <c r="U682" s="10">
        <v>78000000</v>
      </c>
    </row>
    <row r="683" spans="1:21" x14ac:dyDescent="0.25">
      <c r="A683" s="59">
        <v>30</v>
      </c>
      <c r="B683" s="59">
        <v>1</v>
      </c>
      <c r="C683" s="59">
        <v>3</v>
      </c>
      <c r="D683" s="59">
        <v>11</v>
      </c>
      <c r="E683" s="59">
        <v>2</v>
      </c>
      <c r="F683" s="59">
        <v>301</v>
      </c>
      <c r="G683" s="59">
        <v>36</v>
      </c>
      <c r="H683" s="59">
        <v>10</v>
      </c>
      <c r="I683" s="59" t="s">
        <v>8644</v>
      </c>
      <c r="J683" s="10">
        <v>250000000</v>
      </c>
      <c r="K683" s="10">
        <v>0</v>
      </c>
      <c r="L683" s="10">
        <v>0</v>
      </c>
      <c r="M683" s="10">
        <v>50000000</v>
      </c>
      <c r="N683" s="10">
        <v>300000000</v>
      </c>
      <c r="O683" s="10">
        <v>0</v>
      </c>
      <c r="P683" s="10">
        <v>0</v>
      </c>
      <c r="Q683" s="10">
        <v>0</v>
      </c>
      <c r="R683" s="10">
        <v>0</v>
      </c>
      <c r="S683" s="10">
        <v>0</v>
      </c>
      <c r="T683" s="10">
        <v>0</v>
      </c>
      <c r="U683" s="10">
        <v>0</v>
      </c>
    </row>
    <row r="684" spans="1:21" x14ac:dyDescent="0.25">
      <c r="A684" s="59">
        <v>30</v>
      </c>
      <c r="B684" s="59">
        <v>1</v>
      </c>
      <c r="C684" s="59">
        <v>3</v>
      </c>
      <c r="D684" s="59">
        <v>11</v>
      </c>
      <c r="E684" s="59">
        <v>2</v>
      </c>
      <c r="F684" s="59">
        <v>301</v>
      </c>
      <c r="G684" s="59">
        <v>36</v>
      </c>
      <c r="H684" s="59">
        <v>11</v>
      </c>
      <c r="I684" s="59" t="s">
        <v>8645</v>
      </c>
      <c r="J684" s="10">
        <v>300000000</v>
      </c>
      <c r="K684" s="10">
        <v>0</v>
      </c>
      <c r="L684" s="10">
        <v>0</v>
      </c>
      <c r="M684" s="10">
        <v>0</v>
      </c>
      <c r="N684" s="10">
        <v>50000000</v>
      </c>
      <c r="O684" s="10">
        <v>250000000</v>
      </c>
      <c r="P684" s="10">
        <v>250000000</v>
      </c>
      <c r="Q684" s="10">
        <v>0</v>
      </c>
      <c r="R684" s="10">
        <v>0</v>
      </c>
      <c r="S684" s="10">
        <v>0</v>
      </c>
      <c r="T684" s="10">
        <v>0</v>
      </c>
      <c r="U684" s="10">
        <v>250000000</v>
      </c>
    </row>
    <row r="685" spans="1:21" x14ac:dyDescent="0.25">
      <c r="A685" s="59">
        <v>30</v>
      </c>
      <c r="B685" s="59">
        <v>1</v>
      </c>
      <c r="C685" s="59">
        <v>3</v>
      </c>
      <c r="D685" s="59">
        <v>11</v>
      </c>
      <c r="E685" s="59">
        <v>2</v>
      </c>
      <c r="F685" s="59">
        <v>301</v>
      </c>
      <c r="G685" s="59">
        <v>36</v>
      </c>
      <c r="H685" s="59">
        <v>12</v>
      </c>
      <c r="I685" s="59" t="s">
        <v>8646</v>
      </c>
      <c r="J685" s="10">
        <v>150000000</v>
      </c>
      <c r="K685" s="10">
        <v>0</v>
      </c>
      <c r="L685" s="10">
        <v>0</v>
      </c>
      <c r="M685" s="10">
        <v>0</v>
      </c>
      <c r="N685" s="10">
        <v>0</v>
      </c>
      <c r="O685" s="10">
        <v>150000000</v>
      </c>
      <c r="P685" s="10">
        <v>150000000</v>
      </c>
      <c r="Q685" s="10">
        <v>0</v>
      </c>
      <c r="R685" s="10">
        <v>0</v>
      </c>
      <c r="S685" s="10">
        <v>0</v>
      </c>
      <c r="T685" s="10">
        <v>0</v>
      </c>
      <c r="U685" s="10">
        <v>150000000</v>
      </c>
    </row>
    <row r="686" spans="1:21" x14ac:dyDescent="0.25">
      <c r="A686" s="59">
        <v>30</v>
      </c>
      <c r="B686" s="59">
        <v>1</v>
      </c>
      <c r="C686" s="59">
        <v>3</v>
      </c>
      <c r="D686" s="59">
        <v>11</v>
      </c>
      <c r="E686" s="59">
        <v>2</v>
      </c>
      <c r="F686" s="59">
        <v>301</v>
      </c>
      <c r="G686" s="59">
        <v>36</v>
      </c>
      <c r="H686" s="59">
        <v>13</v>
      </c>
      <c r="I686" s="59" t="s">
        <v>8647</v>
      </c>
      <c r="J686" s="10">
        <v>100000000</v>
      </c>
      <c r="K686" s="10">
        <v>0</v>
      </c>
      <c r="L686" s="10">
        <v>0</v>
      </c>
      <c r="M686" s="10">
        <v>0</v>
      </c>
      <c r="N686" s="10">
        <v>0</v>
      </c>
      <c r="O686" s="10">
        <v>100000000</v>
      </c>
      <c r="P686" s="10">
        <v>100000000</v>
      </c>
      <c r="Q686" s="10">
        <v>0</v>
      </c>
      <c r="R686" s="10">
        <v>0</v>
      </c>
      <c r="S686" s="10">
        <v>0</v>
      </c>
      <c r="T686" s="10">
        <v>0</v>
      </c>
      <c r="U686" s="10">
        <v>100000000</v>
      </c>
    </row>
    <row r="687" spans="1:21" x14ac:dyDescent="0.25">
      <c r="A687" s="59">
        <v>30</v>
      </c>
      <c r="B687" s="59">
        <v>1</v>
      </c>
      <c r="C687" s="59">
        <v>3</v>
      </c>
      <c r="D687" s="59">
        <v>11</v>
      </c>
      <c r="E687" s="59">
        <v>2</v>
      </c>
      <c r="F687" s="59">
        <v>301</v>
      </c>
      <c r="G687" s="59">
        <v>36</v>
      </c>
      <c r="H687" s="59">
        <v>14</v>
      </c>
      <c r="I687" s="59" t="s">
        <v>8648</v>
      </c>
      <c r="J687" s="10">
        <v>5600000</v>
      </c>
      <c r="K687" s="10">
        <v>0</v>
      </c>
      <c r="L687" s="10">
        <v>0</v>
      </c>
      <c r="M687" s="10">
        <v>0</v>
      </c>
      <c r="N687" s="10">
        <v>0</v>
      </c>
      <c r="O687" s="10">
        <v>5600000</v>
      </c>
      <c r="P687" s="10">
        <v>5600000</v>
      </c>
      <c r="Q687" s="10">
        <v>0</v>
      </c>
      <c r="R687" s="10">
        <v>0</v>
      </c>
      <c r="S687" s="10">
        <v>0</v>
      </c>
      <c r="T687" s="10">
        <v>0</v>
      </c>
      <c r="U687" s="10">
        <v>5600000</v>
      </c>
    </row>
    <row r="688" spans="1:21" x14ac:dyDescent="0.25">
      <c r="A688" s="59">
        <v>30</v>
      </c>
      <c r="B688" s="59">
        <v>1</v>
      </c>
      <c r="C688" s="59">
        <v>3</v>
      </c>
      <c r="D688" s="59">
        <v>11</v>
      </c>
      <c r="E688" s="59">
        <v>2</v>
      </c>
      <c r="F688" s="59">
        <v>301</v>
      </c>
      <c r="G688" s="59">
        <v>36</v>
      </c>
      <c r="H688" s="59">
        <v>15</v>
      </c>
      <c r="I688" s="59" t="s">
        <v>8649</v>
      </c>
      <c r="J688" s="10">
        <v>11200000</v>
      </c>
      <c r="K688" s="10">
        <v>0</v>
      </c>
      <c r="L688" s="10">
        <v>0</v>
      </c>
      <c r="M688" s="10">
        <v>0</v>
      </c>
      <c r="N688" s="10">
        <v>0</v>
      </c>
      <c r="O688" s="10">
        <v>11200000</v>
      </c>
      <c r="P688" s="10">
        <v>11200000</v>
      </c>
      <c r="Q688" s="10">
        <v>0</v>
      </c>
      <c r="R688" s="10">
        <v>0</v>
      </c>
      <c r="S688" s="10">
        <v>0</v>
      </c>
      <c r="T688" s="10">
        <v>0</v>
      </c>
      <c r="U688" s="10">
        <v>11200000</v>
      </c>
    </row>
    <row r="689" spans="1:21" x14ac:dyDescent="0.25">
      <c r="A689" s="59">
        <v>30</v>
      </c>
      <c r="B689" s="59">
        <v>1</v>
      </c>
      <c r="C689" s="59">
        <v>3</v>
      </c>
      <c r="D689" s="59">
        <v>11</v>
      </c>
      <c r="E689" s="59">
        <v>2</v>
      </c>
      <c r="F689" s="59">
        <v>301</v>
      </c>
      <c r="G689" s="59">
        <v>36</v>
      </c>
      <c r="H689" s="59">
        <v>16</v>
      </c>
      <c r="I689" s="59" t="s">
        <v>8650</v>
      </c>
      <c r="J689" s="10">
        <v>34669647</v>
      </c>
      <c r="K689" s="10">
        <v>0</v>
      </c>
      <c r="L689" s="10">
        <v>0</v>
      </c>
      <c r="M689" s="10">
        <v>0</v>
      </c>
      <c r="N689" s="10">
        <v>0</v>
      </c>
      <c r="O689" s="10">
        <v>34669647</v>
      </c>
      <c r="P689" s="10">
        <v>34669647</v>
      </c>
      <c r="Q689" s="10">
        <v>0</v>
      </c>
      <c r="R689" s="10">
        <v>0</v>
      </c>
      <c r="S689" s="10">
        <v>0</v>
      </c>
      <c r="T689" s="10">
        <v>0</v>
      </c>
      <c r="U689" s="10">
        <v>34669647</v>
      </c>
    </row>
    <row r="690" spans="1:21" x14ac:dyDescent="0.25">
      <c r="A690" s="59">
        <v>30</v>
      </c>
      <c r="B690" s="59">
        <v>1</v>
      </c>
      <c r="C690" s="59">
        <v>3</v>
      </c>
      <c r="D690" s="59">
        <v>11</v>
      </c>
      <c r="E690" s="59">
        <v>2</v>
      </c>
      <c r="F690" s="59">
        <v>301</v>
      </c>
      <c r="G690" s="59">
        <v>36</v>
      </c>
      <c r="H690" s="59">
        <v>80</v>
      </c>
      <c r="I690" s="59" t="s">
        <v>8651</v>
      </c>
      <c r="J690" s="10">
        <v>65330353</v>
      </c>
      <c r="K690" s="10">
        <v>0</v>
      </c>
      <c r="L690" s="10">
        <v>0</v>
      </c>
      <c r="M690" s="10">
        <v>0</v>
      </c>
      <c r="N690" s="10">
        <v>0</v>
      </c>
      <c r="O690" s="10">
        <v>65330353</v>
      </c>
      <c r="P690" s="10">
        <v>65330353</v>
      </c>
      <c r="Q690" s="10">
        <v>0</v>
      </c>
      <c r="R690" s="10">
        <v>0</v>
      </c>
      <c r="S690" s="10">
        <v>0</v>
      </c>
      <c r="T690" s="10">
        <v>0</v>
      </c>
      <c r="U690" s="10">
        <v>65330353</v>
      </c>
    </row>
    <row r="691" spans="1:21" x14ac:dyDescent="0.25">
      <c r="A691" s="59">
        <v>30</v>
      </c>
      <c r="B691" s="59">
        <v>1</v>
      </c>
      <c r="C691" s="59">
        <v>3</v>
      </c>
      <c r="D691" s="59">
        <v>44</v>
      </c>
      <c r="E691" s="59">
        <v>2</v>
      </c>
      <c r="F691" s="59">
        <v>301</v>
      </c>
      <c r="G691" s="59">
        <v>36</v>
      </c>
      <c r="H691" s="59">
        <v>0</v>
      </c>
      <c r="I691" s="59" t="s">
        <v>9185</v>
      </c>
      <c r="J691" s="10">
        <v>0</v>
      </c>
      <c r="K691" s="10">
        <v>0</v>
      </c>
      <c r="L691" s="10">
        <v>0</v>
      </c>
      <c r="M691" s="10">
        <v>300000000</v>
      </c>
      <c r="N691" s="10">
        <v>0</v>
      </c>
      <c r="O691" s="10">
        <v>300000000</v>
      </c>
      <c r="P691" s="10">
        <v>300000000</v>
      </c>
      <c r="Q691" s="10">
        <v>0</v>
      </c>
      <c r="R691" s="10">
        <v>0</v>
      </c>
      <c r="S691" s="10">
        <v>0</v>
      </c>
      <c r="T691" s="10">
        <v>0</v>
      </c>
      <c r="U691" s="10">
        <v>300000000</v>
      </c>
    </row>
    <row r="692" spans="1:21" x14ac:dyDescent="0.25">
      <c r="A692" s="59">
        <v>33</v>
      </c>
      <c r="B692" s="59">
        <v>1</v>
      </c>
      <c r="C692" s="59">
        <v>3</v>
      </c>
      <c r="D692" s="59">
        <v>11</v>
      </c>
      <c r="E692" s="59">
        <v>3</v>
      </c>
      <c r="F692" s="59">
        <v>301</v>
      </c>
      <c r="G692" s="59">
        <v>37</v>
      </c>
      <c r="H692" s="59">
        <v>0</v>
      </c>
      <c r="I692" s="59" t="s">
        <v>8652</v>
      </c>
      <c r="J692" s="10">
        <v>150000000</v>
      </c>
      <c r="K692" s="10">
        <v>0</v>
      </c>
      <c r="L692" s="10">
        <v>0</v>
      </c>
      <c r="M692" s="10">
        <v>0</v>
      </c>
      <c r="N692" s="10">
        <v>0</v>
      </c>
      <c r="O692" s="10">
        <v>150000000</v>
      </c>
      <c r="P692" s="10">
        <v>150000000</v>
      </c>
      <c r="Q692" s="10">
        <v>0</v>
      </c>
      <c r="R692" s="10">
        <v>0</v>
      </c>
      <c r="S692" s="10">
        <v>0</v>
      </c>
      <c r="T692" s="10">
        <v>0</v>
      </c>
      <c r="U692" s="10">
        <v>150000000</v>
      </c>
    </row>
    <row r="693" spans="1:21" x14ac:dyDescent="0.25">
      <c r="A693" s="59">
        <v>33</v>
      </c>
      <c r="B693" s="59">
        <v>1</v>
      </c>
      <c r="C693" s="59">
        <v>3</v>
      </c>
      <c r="D693" s="59">
        <v>22</v>
      </c>
      <c r="E693" s="59">
        <v>3</v>
      </c>
      <c r="F693" s="59">
        <v>301</v>
      </c>
      <c r="G693" s="59">
        <v>37</v>
      </c>
      <c r="H693" s="59">
        <v>0</v>
      </c>
      <c r="I693" s="59" t="s">
        <v>8653</v>
      </c>
      <c r="J693" s="10">
        <v>1237827804</v>
      </c>
      <c r="K693" s="10">
        <v>0</v>
      </c>
      <c r="L693" s="10">
        <v>0</v>
      </c>
      <c r="M693" s="10">
        <v>0</v>
      </c>
      <c r="N693" s="10">
        <v>48800000</v>
      </c>
      <c r="O693" s="10">
        <v>1189027804</v>
      </c>
      <c r="P693" s="10">
        <v>0</v>
      </c>
      <c r="Q693" s="10">
        <v>0</v>
      </c>
      <c r="R693" s="10">
        <v>0</v>
      </c>
      <c r="S693" s="10">
        <v>0</v>
      </c>
      <c r="T693" s="10">
        <v>1189027804</v>
      </c>
      <c r="U693" s="10">
        <v>0</v>
      </c>
    </row>
    <row r="694" spans="1:21" x14ac:dyDescent="0.25">
      <c r="A694" s="59">
        <v>33</v>
      </c>
      <c r="B694" s="59">
        <v>1</v>
      </c>
      <c r="C694" s="59">
        <v>3</v>
      </c>
      <c r="D694" s="59">
        <v>22</v>
      </c>
      <c r="E694" s="59">
        <v>3</v>
      </c>
      <c r="F694" s="59">
        <v>301</v>
      </c>
      <c r="G694" s="59">
        <v>37</v>
      </c>
      <c r="H694" s="59">
        <v>1</v>
      </c>
      <c r="I694" s="59" t="s">
        <v>8654</v>
      </c>
      <c r="J694" s="10">
        <v>29573760</v>
      </c>
      <c r="K694" s="10">
        <v>0</v>
      </c>
      <c r="L694" s="10">
        <v>0</v>
      </c>
      <c r="M694" s="10">
        <v>0</v>
      </c>
      <c r="N694" s="10">
        <v>0</v>
      </c>
      <c r="O694" s="10">
        <v>29573760</v>
      </c>
      <c r="P694" s="10">
        <v>0</v>
      </c>
      <c r="Q694" s="10">
        <v>0</v>
      </c>
      <c r="R694" s="10">
        <v>0</v>
      </c>
      <c r="S694" s="10">
        <v>0</v>
      </c>
      <c r="T694" s="10">
        <v>29573760</v>
      </c>
      <c r="U694" s="10">
        <v>0</v>
      </c>
    </row>
    <row r="695" spans="1:21" x14ac:dyDescent="0.25">
      <c r="A695" s="59">
        <v>33</v>
      </c>
      <c r="B695" s="59">
        <v>1</v>
      </c>
      <c r="C695" s="59">
        <v>3</v>
      </c>
      <c r="D695" s="59">
        <v>22</v>
      </c>
      <c r="E695" s="59">
        <v>3</v>
      </c>
      <c r="F695" s="59">
        <v>301</v>
      </c>
      <c r="G695" s="59">
        <v>37</v>
      </c>
      <c r="H695" s="59">
        <v>2</v>
      </c>
      <c r="I695" s="59" t="s">
        <v>8655</v>
      </c>
      <c r="J695" s="10">
        <v>17127480</v>
      </c>
      <c r="K695" s="10">
        <v>0</v>
      </c>
      <c r="L695" s="10">
        <v>0</v>
      </c>
      <c r="M695" s="10">
        <v>0</v>
      </c>
      <c r="N695" s="10">
        <v>0</v>
      </c>
      <c r="O695" s="10">
        <v>17127480</v>
      </c>
      <c r="P695" s="10">
        <v>0</v>
      </c>
      <c r="Q695" s="10">
        <v>0</v>
      </c>
      <c r="R695" s="10">
        <v>0</v>
      </c>
      <c r="S695" s="10">
        <v>0</v>
      </c>
      <c r="T695" s="10">
        <v>17127480</v>
      </c>
      <c r="U695" s="10">
        <v>0</v>
      </c>
    </row>
    <row r="696" spans="1:21" x14ac:dyDescent="0.25">
      <c r="A696" s="59">
        <v>33</v>
      </c>
      <c r="B696" s="59">
        <v>1</v>
      </c>
      <c r="C696" s="59">
        <v>3</v>
      </c>
      <c r="D696" s="59">
        <v>22</v>
      </c>
      <c r="E696" s="59">
        <v>3</v>
      </c>
      <c r="F696" s="59">
        <v>301</v>
      </c>
      <c r="G696" s="59">
        <v>37</v>
      </c>
      <c r="H696" s="59">
        <v>3</v>
      </c>
      <c r="I696" s="59" t="s">
        <v>8656</v>
      </c>
      <c r="J696" s="10">
        <v>187200000</v>
      </c>
      <c r="K696" s="10">
        <v>0</v>
      </c>
      <c r="L696" s="10">
        <v>0</v>
      </c>
      <c r="M696" s="10">
        <v>0</v>
      </c>
      <c r="N696" s="10">
        <v>0</v>
      </c>
      <c r="O696" s="10">
        <v>187200000</v>
      </c>
      <c r="P696" s="10">
        <v>187200000</v>
      </c>
      <c r="Q696" s="10">
        <v>187200000</v>
      </c>
      <c r="R696" s="10">
        <v>8659699</v>
      </c>
      <c r="S696" s="10">
        <v>4791042</v>
      </c>
      <c r="T696" s="10">
        <v>0</v>
      </c>
      <c r="U696" s="10">
        <v>0</v>
      </c>
    </row>
    <row r="697" spans="1:21" x14ac:dyDescent="0.25">
      <c r="A697" s="59">
        <v>33</v>
      </c>
      <c r="B697" s="59">
        <v>1</v>
      </c>
      <c r="C697" s="59">
        <v>3</v>
      </c>
      <c r="D697" s="59">
        <v>81</v>
      </c>
      <c r="E697" s="59">
        <v>3</v>
      </c>
      <c r="F697" s="59">
        <v>301</v>
      </c>
      <c r="G697" s="59">
        <v>37</v>
      </c>
      <c r="H697" s="59">
        <v>1</v>
      </c>
      <c r="I697" s="59" t="s">
        <v>8657</v>
      </c>
      <c r="J697" s="10">
        <v>191638000</v>
      </c>
      <c r="K697" s="10">
        <v>0</v>
      </c>
      <c r="L697" s="10">
        <v>0</v>
      </c>
      <c r="M697" s="10">
        <v>0</v>
      </c>
      <c r="N697" s="10">
        <v>0</v>
      </c>
      <c r="O697" s="10">
        <v>191638000</v>
      </c>
      <c r="P697" s="10">
        <v>0</v>
      </c>
      <c r="Q697" s="10">
        <v>0</v>
      </c>
      <c r="R697" s="10">
        <v>0</v>
      </c>
      <c r="S697" s="10">
        <v>0</v>
      </c>
      <c r="T697" s="10">
        <v>191638000</v>
      </c>
      <c r="U697" s="10">
        <v>0</v>
      </c>
    </row>
    <row r="698" spans="1:21" x14ac:dyDescent="0.25">
      <c r="A698" s="59">
        <v>33</v>
      </c>
      <c r="B698" s="59">
        <v>2</v>
      </c>
      <c r="C698" s="59">
        <v>3</v>
      </c>
      <c r="D698" s="59">
        <v>11</v>
      </c>
      <c r="E698" s="59">
        <v>3</v>
      </c>
      <c r="F698" s="59">
        <v>301</v>
      </c>
      <c r="G698" s="59">
        <v>37</v>
      </c>
      <c r="H698" s="59">
        <v>1</v>
      </c>
      <c r="I698" s="59" t="s">
        <v>8658</v>
      </c>
      <c r="J698" s="10">
        <v>700000000</v>
      </c>
      <c r="K698" s="10">
        <v>0</v>
      </c>
      <c r="L698" s="10">
        <v>0</v>
      </c>
      <c r="M698" s="10">
        <v>0</v>
      </c>
      <c r="N698" s="10">
        <v>0</v>
      </c>
      <c r="O698" s="10">
        <v>700000000</v>
      </c>
      <c r="P698" s="10">
        <v>0</v>
      </c>
      <c r="Q698" s="10">
        <v>0</v>
      </c>
      <c r="R698" s="10">
        <v>0</v>
      </c>
      <c r="S698" s="10">
        <v>0</v>
      </c>
      <c r="T698" s="10">
        <v>700000000</v>
      </c>
      <c r="U698" s="10">
        <v>0</v>
      </c>
    </row>
    <row r="699" spans="1:21" x14ac:dyDescent="0.25">
      <c r="A699" s="59">
        <v>33</v>
      </c>
      <c r="B699" s="59">
        <v>2</v>
      </c>
      <c r="C699" s="59">
        <v>3</v>
      </c>
      <c r="D699" s="59">
        <v>11</v>
      </c>
      <c r="E699" s="59">
        <v>3</v>
      </c>
      <c r="F699" s="59">
        <v>301</v>
      </c>
      <c r="G699" s="59">
        <v>37</v>
      </c>
      <c r="H699" s="59">
        <v>2</v>
      </c>
      <c r="I699" s="59" t="s">
        <v>8659</v>
      </c>
      <c r="J699" s="10">
        <v>3000000000</v>
      </c>
      <c r="K699" s="10">
        <v>0</v>
      </c>
      <c r="L699" s="10">
        <v>0</v>
      </c>
      <c r="M699" s="10">
        <v>0</v>
      </c>
      <c r="N699" s="10">
        <v>0</v>
      </c>
      <c r="O699" s="10">
        <v>3000000000</v>
      </c>
      <c r="P699" s="10">
        <v>18697913</v>
      </c>
      <c r="Q699" s="10">
        <v>18697913</v>
      </c>
      <c r="R699" s="10">
        <v>18697913</v>
      </c>
      <c r="S699" s="10">
        <v>0</v>
      </c>
      <c r="T699" s="10">
        <v>2981302087</v>
      </c>
      <c r="U699" s="10">
        <v>0</v>
      </c>
    </row>
    <row r="700" spans="1:21" x14ac:dyDescent="0.25">
      <c r="A700" s="59">
        <v>33</v>
      </c>
      <c r="B700" s="59">
        <v>2</v>
      </c>
      <c r="C700" s="59">
        <v>3</v>
      </c>
      <c r="D700" s="59">
        <v>22</v>
      </c>
      <c r="E700" s="59">
        <v>3</v>
      </c>
      <c r="F700" s="59">
        <v>301</v>
      </c>
      <c r="G700" s="59">
        <v>37</v>
      </c>
      <c r="H700" s="59">
        <v>0</v>
      </c>
      <c r="I700" s="59" t="s">
        <v>9172</v>
      </c>
      <c r="J700" s="10">
        <v>0</v>
      </c>
      <c r="K700" s="10">
        <v>2000000000</v>
      </c>
      <c r="L700" s="10">
        <v>0</v>
      </c>
      <c r="M700" s="10">
        <v>0</v>
      </c>
      <c r="N700" s="10">
        <v>0</v>
      </c>
      <c r="O700" s="10">
        <v>2000000000</v>
      </c>
      <c r="P700" s="10">
        <v>2000000000</v>
      </c>
      <c r="Q700" s="10">
        <v>0</v>
      </c>
      <c r="R700" s="10">
        <v>0</v>
      </c>
      <c r="S700" s="10">
        <v>0</v>
      </c>
      <c r="T700" s="10">
        <v>0</v>
      </c>
      <c r="U700" s="10">
        <v>2000000000</v>
      </c>
    </row>
    <row r="701" spans="1:21" x14ac:dyDescent="0.25">
      <c r="A701" s="59">
        <v>33</v>
      </c>
      <c r="B701" s="59">
        <v>2</v>
      </c>
      <c r="C701" s="59">
        <v>3</v>
      </c>
      <c r="D701" s="59">
        <v>22</v>
      </c>
      <c r="E701" s="59">
        <v>3</v>
      </c>
      <c r="F701" s="59">
        <v>301</v>
      </c>
      <c r="G701" s="59">
        <v>37</v>
      </c>
      <c r="H701" s="59">
        <v>17</v>
      </c>
      <c r="I701" s="59" t="s">
        <v>9177</v>
      </c>
      <c r="J701" s="10">
        <v>0</v>
      </c>
      <c r="K701" s="10">
        <v>0</v>
      </c>
      <c r="L701" s="10">
        <v>0</v>
      </c>
      <c r="M701" s="10">
        <v>152000000</v>
      </c>
      <c r="N701" s="10">
        <v>0</v>
      </c>
      <c r="O701" s="10">
        <v>152000000</v>
      </c>
      <c r="P701" s="10">
        <v>152000000</v>
      </c>
      <c r="Q701" s="10">
        <v>152000000</v>
      </c>
      <c r="R701" s="10">
        <v>0</v>
      </c>
      <c r="S701" s="10">
        <v>0</v>
      </c>
      <c r="T701" s="10">
        <v>0</v>
      </c>
      <c r="U701" s="10">
        <v>0</v>
      </c>
    </row>
    <row r="702" spans="1:21" x14ac:dyDescent="0.25">
      <c r="A702" s="59">
        <v>33</v>
      </c>
      <c r="B702" s="59">
        <v>2</v>
      </c>
      <c r="C702" s="59">
        <v>3</v>
      </c>
      <c r="D702" s="59">
        <v>81</v>
      </c>
      <c r="E702" s="59">
        <v>3</v>
      </c>
      <c r="F702" s="59">
        <v>301</v>
      </c>
      <c r="G702" s="59">
        <v>37</v>
      </c>
      <c r="H702" s="59">
        <v>0</v>
      </c>
      <c r="I702" s="59" t="s">
        <v>8660</v>
      </c>
      <c r="J702" s="10">
        <v>2500000000</v>
      </c>
      <c r="K702" s="10">
        <v>0</v>
      </c>
      <c r="L702" s="10">
        <v>0</v>
      </c>
      <c r="M702" s="10">
        <v>0</v>
      </c>
      <c r="N702" s="10">
        <v>0</v>
      </c>
      <c r="O702" s="10">
        <v>2500000000</v>
      </c>
      <c r="P702" s="10">
        <v>2500000000</v>
      </c>
      <c r="Q702" s="10">
        <v>2500000000</v>
      </c>
      <c r="R702" s="10">
        <v>0</v>
      </c>
      <c r="S702" s="10">
        <v>0</v>
      </c>
      <c r="T702" s="10">
        <v>0</v>
      </c>
      <c r="U702" s="10">
        <v>0</v>
      </c>
    </row>
    <row r="703" spans="1:21" x14ac:dyDescent="0.25">
      <c r="A703" s="59">
        <v>33</v>
      </c>
      <c r="B703" s="59">
        <v>2</v>
      </c>
      <c r="C703" s="59">
        <v>3</v>
      </c>
      <c r="D703" s="59">
        <v>82</v>
      </c>
      <c r="E703" s="59">
        <v>3</v>
      </c>
      <c r="F703" s="59">
        <v>301</v>
      </c>
      <c r="G703" s="59">
        <v>37</v>
      </c>
      <c r="H703" s="59">
        <v>1</v>
      </c>
      <c r="I703" s="59" t="s">
        <v>9172</v>
      </c>
      <c r="J703" s="10">
        <v>0</v>
      </c>
      <c r="K703" s="10">
        <v>1000000000</v>
      </c>
      <c r="L703" s="10">
        <v>0</v>
      </c>
      <c r="M703" s="10">
        <v>0</v>
      </c>
      <c r="N703" s="10">
        <v>0</v>
      </c>
      <c r="O703" s="10">
        <v>1000000000</v>
      </c>
      <c r="P703" s="10">
        <v>603500000</v>
      </c>
      <c r="Q703" s="10">
        <v>0</v>
      </c>
      <c r="R703" s="10">
        <v>0</v>
      </c>
      <c r="S703" s="10">
        <v>0</v>
      </c>
      <c r="T703" s="10">
        <v>396500000</v>
      </c>
      <c r="U703" s="10">
        <v>603500000</v>
      </c>
    </row>
    <row r="704" spans="1:21" x14ac:dyDescent="0.25">
      <c r="A704" s="59">
        <v>33</v>
      </c>
      <c r="B704" s="59">
        <v>3</v>
      </c>
      <c r="C704" s="59">
        <v>3</v>
      </c>
      <c r="D704" s="59">
        <v>22</v>
      </c>
      <c r="E704" s="59">
        <v>3</v>
      </c>
      <c r="F704" s="59">
        <v>301</v>
      </c>
      <c r="G704" s="59">
        <v>37</v>
      </c>
      <c r="H704" s="59">
        <v>1</v>
      </c>
      <c r="I704" s="59" t="s">
        <v>8661</v>
      </c>
      <c r="J704" s="10">
        <v>168000000</v>
      </c>
      <c r="K704" s="10">
        <v>0</v>
      </c>
      <c r="L704" s="10">
        <v>0</v>
      </c>
      <c r="M704" s="10">
        <v>0</v>
      </c>
      <c r="N704" s="10">
        <v>16800000</v>
      </c>
      <c r="O704" s="10">
        <v>151200000</v>
      </c>
      <c r="P704" s="10">
        <v>151200000</v>
      </c>
      <c r="Q704" s="10">
        <v>151200000</v>
      </c>
      <c r="R704" s="10">
        <v>0</v>
      </c>
      <c r="S704" s="10">
        <v>0</v>
      </c>
      <c r="T704" s="10">
        <v>0</v>
      </c>
      <c r="U704" s="10">
        <v>0</v>
      </c>
    </row>
    <row r="705" spans="1:21" x14ac:dyDescent="0.25">
      <c r="A705" s="59">
        <v>33</v>
      </c>
      <c r="B705" s="59">
        <v>3</v>
      </c>
      <c r="C705" s="59">
        <v>3</v>
      </c>
      <c r="D705" s="59">
        <v>22</v>
      </c>
      <c r="E705" s="59">
        <v>3</v>
      </c>
      <c r="F705" s="59">
        <v>301</v>
      </c>
      <c r="G705" s="59">
        <v>37</v>
      </c>
      <c r="H705" s="59">
        <v>2</v>
      </c>
      <c r="I705" s="59" t="s">
        <v>8662</v>
      </c>
      <c r="J705" s="10">
        <v>633920000</v>
      </c>
      <c r="K705" s="10">
        <v>0</v>
      </c>
      <c r="L705" s="10">
        <v>0</v>
      </c>
      <c r="M705" s="10">
        <v>0</v>
      </c>
      <c r="N705" s="10">
        <v>0</v>
      </c>
      <c r="O705" s="10">
        <v>633920000</v>
      </c>
      <c r="P705" s="10">
        <v>605178662</v>
      </c>
      <c r="Q705" s="10">
        <v>605178662</v>
      </c>
      <c r="R705" s="10">
        <v>0</v>
      </c>
      <c r="S705" s="10">
        <v>0</v>
      </c>
      <c r="T705" s="10">
        <v>28741338</v>
      </c>
      <c r="U705" s="10">
        <v>0</v>
      </c>
    </row>
    <row r="706" spans="1:21" x14ac:dyDescent="0.25">
      <c r="A706" s="59">
        <v>33</v>
      </c>
      <c r="B706" s="59">
        <v>3</v>
      </c>
      <c r="C706" s="59">
        <v>3</v>
      </c>
      <c r="D706" s="59">
        <v>22</v>
      </c>
      <c r="E706" s="59">
        <v>3</v>
      </c>
      <c r="F706" s="59">
        <v>301</v>
      </c>
      <c r="G706" s="59">
        <v>37</v>
      </c>
      <c r="H706" s="59">
        <v>3</v>
      </c>
      <c r="I706" s="59" t="s">
        <v>8663</v>
      </c>
      <c r="J706" s="10">
        <v>53760000</v>
      </c>
      <c r="K706" s="10">
        <v>0</v>
      </c>
      <c r="L706" s="10">
        <v>0</v>
      </c>
      <c r="M706" s="10">
        <v>0</v>
      </c>
      <c r="N706" s="10">
        <v>0</v>
      </c>
      <c r="O706" s="10">
        <v>53760000</v>
      </c>
      <c r="P706" s="10">
        <v>52800000</v>
      </c>
      <c r="Q706" s="10">
        <v>52800000</v>
      </c>
      <c r="R706" s="10">
        <v>4400000</v>
      </c>
      <c r="S706" s="10">
        <v>0</v>
      </c>
      <c r="T706" s="10">
        <v>960000</v>
      </c>
      <c r="U706" s="10">
        <v>0</v>
      </c>
    </row>
    <row r="707" spans="1:21" x14ac:dyDescent="0.25">
      <c r="A707" s="59">
        <v>33</v>
      </c>
      <c r="B707" s="59">
        <v>3</v>
      </c>
      <c r="C707" s="59">
        <v>3</v>
      </c>
      <c r="D707" s="59">
        <v>22</v>
      </c>
      <c r="E707" s="59">
        <v>3</v>
      </c>
      <c r="F707" s="59">
        <v>301</v>
      </c>
      <c r="G707" s="59">
        <v>37</v>
      </c>
      <c r="H707" s="59">
        <v>4</v>
      </c>
      <c r="I707" s="59" t="s">
        <v>8664</v>
      </c>
      <c r="J707" s="10">
        <v>125440000</v>
      </c>
      <c r="K707" s="10">
        <v>0</v>
      </c>
      <c r="L707" s="10">
        <v>0</v>
      </c>
      <c r="M707" s="10">
        <v>0</v>
      </c>
      <c r="N707" s="10">
        <v>0</v>
      </c>
      <c r="O707" s="10">
        <v>125440000</v>
      </c>
      <c r="P707" s="10">
        <v>121834061</v>
      </c>
      <c r="Q707" s="10">
        <v>121834061</v>
      </c>
      <c r="R707" s="10">
        <v>29830761</v>
      </c>
      <c r="S707" s="10">
        <v>29830761</v>
      </c>
      <c r="T707" s="10">
        <v>3605939</v>
      </c>
      <c r="U707" s="10">
        <v>0</v>
      </c>
    </row>
    <row r="708" spans="1:21" x14ac:dyDescent="0.25">
      <c r="A708" s="59">
        <v>33</v>
      </c>
      <c r="B708" s="59">
        <v>3</v>
      </c>
      <c r="C708" s="59">
        <v>3</v>
      </c>
      <c r="D708" s="59">
        <v>22</v>
      </c>
      <c r="E708" s="59">
        <v>3</v>
      </c>
      <c r="F708" s="59">
        <v>301</v>
      </c>
      <c r="G708" s="59">
        <v>37</v>
      </c>
      <c r="H708" s="59">
        <v>5</v>
      </c>
      <c r="I708" s="59" t="s">
        <v>8665</v>
      </c>
      <c r="J708" s="10">
        <v>300000000</v>
      </c>
      <c r="K708" s="10">
        <v>0</v>
      </c>
      <c r="L708" s="10">
        <v>0</v>
      </c>
      <c r="M708" s="10">
        <v>0</v>
      </c>
      <c r="N708" s="10">
        <v>0</v>
      </c>
      <c r="O708" s="10">
        <v>300000000</v>
      </c>
      <c r="P708" s="10">
        <v>8135575</v>
      </c>
      <c r="Q708" s="10">
        <v>8135575</v>
      </c>
      <c r="R708" s="10">
        <v>0</v>
      </c>
      <c r="S708" s="10">
        <v>0</v>
      </c>
      <c r="T708" s="10">
        <v>291864425</v>
      </c>
      <c r="U708" s="10">
        <v>0</v>
      </c>
    </row>
    <row r="709" spans="1:21" x14ac:dyDescent="0.25">
      <c r="A709" s="59">
        <v>33</v>
      </c>
      <c r="B709" s="59">
        <v>3</v>
      </c>
      <c r="C709" s="59">
        <v>3</v>
      </c>
      <c r="D709" s="59">
        <v>22</v>
      </c>
      <c r="E709" s="59">
        <v>3</v>
      </c>
      <c r="F709" s="59">
        <v>301</v>
      </c>
      <c r="G709" s="59">
        <v>37</v>
      </c>
      <c r="H709" s="59">
        <v>6</v>
      </c>
      <c r="I709" s="59" t="s">
        <v>8666</v>
      </c>
      <c r="J709" s="10">
        <v>224000000</v>
      </c>
      <c r="K709" s="10">
        <v>0</v>
      </c>
      <c r="L709" s="10">
        <v>0</v>
      </c>
      <c r="M709" s="10">
        <v>0</v>
      </c>
      <c r="N709" s="10">
        <v>0</v>
      </c>
      <c r="O709" s="10">
        <v>224000000</v>
      </c>
      <c r="P709" s="10">
        <v>0</v>
      </c>
      <c r="Q709" s="10">
        <v>0</v>
      </c>
      <c r="R709" s="10">
        <v>0</v>
      </c>
      <c r="S709" s="10">
        <v>0</v>
      </c>
      <c r="T709" s="10">
        <v>224000000</v>
      </c>
      <c r="U709" s="10">
        <v>0</v>
      </c>
    </row>
    <row r="710" spans="1:21" x14ac:dyDescent="0.25">
      <c r="A710" s="59">
        <v>33</v>
      </c>
      <c r="B710" s="59">
        <v>3</v>
      </c>
      <c r="C710" s="59">
        <v>3</v>
      </c>
      <c r="D710" s="59">
        <v>22</v>
      </c>
      <c r="E710" s="59">
        <v>3</v>
      </c>
      <c r="F710" s="59">
        <v>301</v>
      </c>
      <c r="G710" s="59">
        <v>37</v>
      </c>
      <c r="H710" s="59">
        <v>7</v>
      </c>
      <c r="I710" s="59" t="s">
        <v>8667</v>
      </c>
      <c r="J710" s="10">
        <v>366718</v>
      </c>
      <c r="K710" s="10">
        <v>0</v>
      </c>
      <c r="L710" s="10">
        <v>0</v>
      </c>
      <c r="M710" s="10">
        <v>0</v>
      </c>
      <c r="N710" s="10">
        <v>0</v>
      </c>
      <c r="O710" s="10">
        <v>366718</v>
      </c>
      <c r="P710" s="10">
        <v>0</v>
      </c>
      <c r="Q710" s="10">
        <v>0</v>
      </c>
      <c r="R710" s="10">
        <v>0</v>
      </c>
      <c r="S710" s="10">
        <v>0</v>
      </c>
      <c r="T710" s="10">
        <v>366718</v>
      </c>
      <c r="U710" s="10">
        <v>0</v>
      </c>
    </row>
    <row r="711" spans="1:21" x14ac:dyDescent="0.25">
      <c r="A711" s="59">
        <v>33</v>
      </c>
      <c r="B711" s="59">
        <v>3</v>
      </c>
      <c r="C711" s="59">
        <v>3</v>
      </c>
      <c r="D711" s="59">
        <v>22</v>
      </c>
      <c r="E711" s="59">
        <v>3</v>
      </c>
      <c r="F711" s="59">
        <v>301</v>
      </c>
      <c r="G711" s="59">
        <v>37</v>
      </c>
      <c r="H711" s="59">
        <v>8</v>
      </c>
      <c r="I711" s="59" t="s">
        <v>8668</v>
      </c>
      <c r="J711" s="10">
        <v>190400000</v>
      </c>
      <c r="K711" s="10">
        <v>0</v>
      </c>
      <c r="L711" s="10">
        <v>0</v>
      </c>
      <c r="M711" s="10">
        <v>0</v>
      </c>
      <c r="N711" s="10">
        <v>50400000</v>
      </c>
      <c r="O711" s="10">
        <v>140000000</v>
      </c>
      <c r="P711" s="10">
        <v>139493170</v>
      </c>
      <c r="Q711" s="10">
        <v>39493170</v>
      </c>
      <c r="R711" s="10">
        <v>0</v>
      </c>
      <c r="S711" s="10">
        <v>0</v>
      </c>
      <c r="T711" s="10">
        <v>506830</v>
      </c>
      <c r="U711" s="10">
        <v>100000000</v>
      </c>
    </row>
    <row r="712" spans="1:21" x14ac:dyDescent="0.25">
      <c r="A712" s="59">
        <v>33</v>
      </c>
      <c r="B712" s="59">
        <v>3</v>
      </c>
      <c r="C712" s="59">
        <v>3</v>
      </c>
      <c r="D712" s="59">
        <v>22</v>
      </c>
      <c r="E712" s="59">
        <v>3</v>
      </c>
      <c r="F712" s="59">
        <v>301</v>
      </c>
      <c r="G712" s="59">
        <v>37</v>
      </c>
      <c r="H712" s="59">
        <v>9</v>
      </c>
      <c r="I712" s="59" t="s">
        <v>8669</v>
      </c>
      <c r="J712" s="10">
        <v>150000000</v>
      </c>
      <c r="K712" s="10">
        <v>0</v>
      </c>
      <c r="L712" s="10">
        <v>0</v>
      </c>
      <c r="M712" s="10">
        <v>0</v>
      </c>
      <c r="N712" s="10">
        <v>50000000</v>
      </c>
      <c r="O712" s="10">
        <v>100000000</v>
      </c>
      <c r="P712" s="10">
        <v>0</v>
      </c>
      <c r="Q712" s="10">
        <v>0</v>
      </c>
      <c r="R712" s="10">
        <v>0</v>
      </c>
      <c r="S712" s="10">
        <v>0</v>
      </c>
      <c r="T712" s="10">
        <v>100000000</v>
      </c>
      <c r="U712" s="10">
        <v>0</v>
      </c>
    </row>
    <row r="713" spans="1:21" x14ac:dyDescent="0.25">
      <c r="A713" s="59">
        <v>33</v>
      </c>
      <c r="B713" s="59">
        <v>3</v>
      </c>
      <c r="C713" s="59">
        <v>3</v>
      </c>
      <c r="D713" s="59">
        <v>22</v>
      </c>
      <c r="E713" s="59">
        <v>3</v>
      </c>
      <c r="F713" s="59">
        <v>301</v>
      </c>
      <c r="G713" s="59">
        <v>37</v>
      </c>
      <c r="H713" s="59">
        <v>10</v>
      </c>
      <c r="I713" s="59" t="s">
        <v>8670</v>
      </c>
      <c r="J713" s="10">
        <v>100000000</v>
      </c>
      <c r="K713" s="10">
        <v>0</v>
      </c>
      <c r="L713" s="10">
        <v>0</v>
      </c>
      <c r="M713" s="10">
        <v>0</v>
      </c>
      <c r="N713" s="10">
        <v>0</v>
      </c>
      <c r="O713" s="10">
        <v>100000000</v>
      </c>
      <c r="P713" s="10">
        <v>0</v>
      </c>
      <c r="Q713" s="10">
        <v>0</v>
      </c>
      <c r="R713" s="10">
        <v>0</v>
      </c>
      <c r="S713" s="10">
        <v>0</v>
      </c>
      <c r="T713" s="10">
        <v>100000000</v>
      </c>
      <c r="U713" s="10">
        <v>0</v>
      </c>
    </row>
    <row r="714" spans="1:21" x14ac:dyDescent="0.25">
      <c r="A714" s="59">
        <v>33</v>
      </c>
      <c r="B714" s="59">
        <v>3</v>
      </c>
      <c r="C714" s="59">
        <v>3</v>
      </c>
      <c r="D714" s="59">
        <v>22</v>
      </c>
      <c r="E714" s="59">
        <v>3</v>
      </c>
      <c r="F714" s="59">
        <v>301</v>
      </c>
      <c r="G714" s="59">
        <v>37</v>
      </c>
      <c r="H714" s="59">
        <v>11</v>
      </c>
      <c r="I714" s="59" t="s">
        <v>8671</v>
      </c>
      <c r="J714" s="10">
        <v>117600000</v>
      </c>
      <c r="K714" s="10">
        <v>0</v>
      </c>
      <c r="L714" s="10">
        <v>0</v>
      </c>
      <c r="M714" s="10">
        <v>0</v>
      </c>
      <c r="N714" s="10">
        <v>0</v>
      </c>
      <c r="O714" s="10">
        <v>117600000</v>
      </c>
      <c r="P714" s="10">
        <v>117600000</v>
      </c>
      <c r="Q714" s="10">
        <v>117600000</v>
      </c>
      <c r="R714" s="10">
        <v>19433908.120000001</v>
      </c>
      <c r="S714" s="10">
        <v>19433908.120000001</v>
      </c>
      <c r="T714" s="10">
        <v>0</v>
      </c>
      <c r="U714" s="10">
        <v>0</v>
      </c>
    </row>
    <row r="715" spans="1:21" x14ac:dyDescent="0.25">
      <c r="A715" s="59">
        <v>33</v>
      </c>
      <c r="B715" s="59">
        <v>3</v>
      </c>
      <c r="C715" s="59">
        <v>3</v>
      </c>
      <c r="D715" s="59">
        <v>22</v>
      </c>
      <c r="E715" s="59">
        <v>3</v>
      </c>
      <c r="F715" s="59">
        <v>301</v>
      </c>
      <c r="G715" s="59">
        <v>37</v>
      </c>
      <c r="H715" s="59">
        <v>12</v>
      </c>
      <c r="I715" s="59" t="s">
        <v>8672</v>
      </c>
      <c r="J715" s="10">
        <v>157920000</v>
      </c>
      <c r="K715" s="10">
        <v>0</v>
      </c>
      <c r="L715" s="10">
        <v>0</v>
      </c>
      <c r="M715" s="10">
        <v>0</v>
      </c>
      <c r="N715" s="10">
        <v>0</v>
      </c>
      <c r="O715" s="10">
        <v>157920000</v>
      </c>
      <c r="P715" s="10">
        <v>157920000</v>
      </c>
      <c r="Q715" s="10">
        <v>157920000</v>
      </c>
      <c r="R715" s="10">
        <v>9850969</v>
      </c>
      <c r="S715" s="10">
        <v>4473399</v>
      </c>
      <c r="T715" s="10">
        <v>0</v>
      </c>
      <c r="U715" s="10">
        <v>0</v>
      </c>
    </row>
    <row r="716" spans="1:21" x14ac:dyDescent="0.25">
      <c r="A716" s="59">
        <v>33</v>
      </c>
      <c r="B716" s="59">
        <v>3</v>
      </c>
      <c r="C716" s="59">
        <v>3</v>
      </c>
      <c r="D716" s="59">
        <v>22</v>
      </c>
      <c r="E716" s="59">
        <v>3</v>
      </c>
      <c r="F716" s="59">
        <v>301</v>
      </c>
      <c r="G716" s="59">
        <v>37</v>
      </c>
      <c r="H716" s="59">
        <v>13</v>
      </c>
      <c r="I716" s="59" t="s">
        <v>8673</v>
      </c>
      <c r="J716" s="10">
        <v>739200000</v>
      </c>
      <c r="K716" s="10">
        <v>0</v>
      </c>
      <c r="L716" s="10">
        <v>0</v>
      </c>
      <c r="M716" s="10">
        <v>0</v>
      </c>
      <c r="N716" s="10">
        <v>0</v>
      </c>
      <c r="O716" s="10">
        <v>739200000</v>
      </c>
      <c r="P716" s="10">
        <v>721600000</v>
      </c>
      <c r="Q716" s="10">
        <v>712800000</v>
      </c>
      <c r="R716" s="10">
        <v>41760000</v>
      </c>
      <c r="S716" s="10">
        <v>20160000</v>
      </c>
      <c r="T716" s="10">
        <v>17600000</v>
      </c>
      <c r="U716" s="10">
        <v>8800000</v>
      </c>
    </row>
    <row r="717" spans="1:21" x14ac:dyDescent="0.25">
      <c r="A717" s="59">
        <v>33</v>
      </c>
      <c r="B717" s="59">
        <v>3</v>
      </c>
      <c r="C717" s="59">
        <v>3</v>
      </c>
      <c r="D717" s="59">
        <v>22</v>
      </c>
      <c r="E717" s="59">
        <v>3</v>
      </c>
      <c r="F717" s="59">
        <v>301</v>
      </c>
      <c r="G717" s="59">
        <v>37</v>
      </c>
      <c r="H717" s="59">
        <v>14</v>
      </c>
      <c r="I717" s="59" t="s">
        <v>8674</v>
      </c>
      <c r="J717" s="10">
        <v>1523146178</v>
      </c>
      <c r="K717" s="10">
        <v>0</v>
      </c>
      <c r="L717" s="10">
        <v>0</v>
      </c>
      <c r="M717" s="10">
        <v>0</v>
      </c>
      <c r="N717" s="10">
        <v>0</v>
      </c>
      <c r="O717" s="10">
        <v>1523146178</v>
      </c>
      <c r="P717" s="10">
        <v>889346397</v>
      </c>
      <c r="Q717" s="10">
        <v>873003841</v>
      </c>
      <c r="R717" s="10">
        <v>156714709</v>
      </c>
      <c r="S717" s="10">
        <v>156714709</v>
      </c>
      <c r="T717" s="10">
        <v>633799781</v>
      </c>
      <c r="U717" s="10">
        <v>16342556</v>
      </c>
    </row>
    <row r="718" spans="1:21" x14ac:dyDescent="0.25">
      <c r="A718" s="59">
        <v>33</v>
      </c>
      <c r="B718" s="59">
        <v>3</v>
      </c>
      <c r="C718" s="59">
        <v>3</v>
      </c>
      <c r="D718" s="59">
        <v>22</v>
      </c>
      <c r="E718" s="59">
        <v>3</v>
      </c>
      <c r="F718" s="59">
        <v>301</v>
      </c>
      <c r="G718" s="59">
        <v>37</v>
      </c>
      <c r="H718" s="59">
        <v>14</v>
      </c>
      <c r="I718" s="59" t="s">
        <v>9186</v>
      </c>
      <c r="J718" s="10">
        <v>0</v>
      </c>
      <c r="K718" s="10">
        <v>0</v>
      </c>
      <c r="L718" s="10">
        <v>0</v>
      </c>
      <c r="M718" s="10">
        <v>314000000</v>
      </c>
      <c r="N718" s="10">
        <v>0</v>
      </c>
      <c r="O718" s="10">
        <v>314000000</v>
      </c>
      <c r="P718" s="10">
        <v>314000000</v>
      </c>
      <c r="Q718" s="10">
        <v>0</v>
      </c>
      <c r="R718" s="10">
        <v>0</v>
      </c>
      <c r="S718" s="10">
        <v>0</v>
      </c>
      <c r="T718" s="10">
        <v>0</v>
      </c>
      <c r="U718" s="10">
        <v>314000000</v>
      </c>
    </row>
    <row r="719" spans="1:21" x14ac:dyDescent="0.25">
      <c r="A719" s="59">
        <v>33</v>
      </c>
      <c r="B719" s="59">
        <v>3</v>
      </c>
      <c r="C719" s="59">
        <v>3</v>
      </c>
      <c r="D719" s="59">
        <v>22</v>
      </c>
      <c r="E719" s="59">
        <v>3</v>
      </c>
      <c r="F719" s="59">
        <v>301</v>
      </c>
      <c r="G719" s="59">
        <v>37</v>
      </c>
      <c r="H719" s="59">
        <v>15</v>
      </c>
      <c r="I719" s="59" t="s">
        <v>8675</v>
      </c>
      <c r="J719" s="10">
        <v>400000000</v>
      </c>
      <c r="K719" s="10">
        <v>0</v>
      </c>
      <c r="L719" s="10">
        <v>0</v>
      </c>
      <c r="M719" s="10">
        <v>0</v>
      </c>
      <c r="N719" s="10">
        <v>100000000</v>
      </c>
      <c r="O719" s="10">
        <v>300000000</v>
      </c>
      <c r="P719" s="10">
        <v>0</v>
      </c>
      <c r="Q719" s="10">
        <v>0</v>
      </c>
      <c r="R719" s="10">
        <v>0</v>
      </c>
      <c r="S719" s="10">
        <v>0</v>
      </c>
      <c r="T719" s="10">
        <v>300000000</v>
      </c>
      <c r="U719" s="10">
        <v>0</v>
      </c>
    </row>
    <row r="720" spans="1:21" x14ac:dyDescent="0.25">
      <c r="A720" s="59">
        <v>33</v>
      </c>
      <c r="B720" s="59">
        <v>3</v>
      </c>
      <c r="C720" s="59">
        <v>3</v>
      </c>
      <c r="D720" s="59">
        <v>22</v>
      </c>
      <c r="E720" s="59">
        <v>3</v>
      </c>
      <c r="F720" s="59">
        <v>301</v>
      </c>
      <c r="G720" s="59">
        <v>37</v>
      </c>
      <c r="H720" s="59">
        <v>16</v>
      </c>
      <c r="I720" s="59" t="s">
        <v>8676</v>
      </c>
      <c r="J720" s="10">
        <v>200000000</v>
      </c>
      <c r="K720" s="10">
        <v>0</v>
      </c>
      <c r="L720" s="10">
        <v>0</v>
      </c>
      <c r="M720" s="10">
        <v>0</v>
      </c>
      <c r="N720" s="10">
        <v>200000000</v>
      </c>
      <c r="O720" s="10">
        <v>0</v>
      </c>
      <c r="P720" s="10">
        <v>0</v>
      </c>
      <c r="Q720" s="10">
        <v>0</v>
      </c>
      <c r="R720" s="10">
        <v>0</v>
      </c>
      <c r="S720" s="10">
        <v>0</v>
      </c>
      <c r="T720" s="10">
        <v>0</v>
      </c>
      <c r="U720" s="10">
        <v>0</v>
      </c>
    </row>
    <row r="721" spans="1:21" x14ac:dyDescent="0.25">
      <c r="A721" s="59">
        <v>33</v>
      </c>
      <c r="B721" s="59">
        <v>3</v>
      </c>
      <c r="C721" s="59">
        <v>3</v>
      </c>
      <c r="D721" s="59">
        <v>22</v>
      </c>
      <c r="E721" s="59">
        <v>3</v>
      </c>
      <c r="F721" s="59">
        <v>301</v>
      </c>
      <c r="G721" s="59">
        <v>37</v>
      </c>
      <c r="H721" s="59">
        <v>80</v>
      </c>
      <c r="I721" s="59" t="s">
        <v>8677</v>
      </c>
      <c r="J721" s="10">
        <v>56633282</v>
      </c>
      <c r="K721" s="10">
        <v>0</v>
      </c>
      <c r="L721" s="10">
        <v>0</v>
      </c>
      <c r="M721" s="10">
        <v>0</v>
      </c>
      <c r="N721" s="10">
        <v>0</v>
      </c>
      <c r="O721" s="10">
        <v>56633282</v>
      </c>
      <c r="P721" s="10">
        <v>56633282</v>
      </c>
      <c r="Q721" s="10">
        <v>56633282</v>
      </c>
      <c r="R721" s="10">
        <v>8360000</v>
      </c>
      <c r="S721" s="10">
        <v>8360000</v>
      </c>
      <c r="T721" s="10">
        <v>0</v>
      </c>
      <c r="U721" s="10">
        <v>0</v>
      </c>
    </row>
    <row r="722" spans="1:21" x14ac:dyDescent="0.25">
      <c r="A722" s="59">
        <v>33</v>
      </c>
      <c r="B722" s="59">
        <v>3</v>
      </c>
      <c r="C722" s="59">
        <v>3</v>
      </c>
      <c r="D722" s="59">
        <v>22</v>
      </c>
      <c r="E722" s="59">
        <v>3</v>
      </c>
      <c r="F722" s="59">
        <v>301</v>
      </c>
      <c r="G722" s="59">
        <v>37</v>
      </c>
      <c r="H722" s="59">
        <v>81</v>
      </c>
      <c r="I722" s="59" t="s">
        <v>8678</v>
      </c>
      <c r="J722" s="10">
        <v>72082888</v>
      </c>
      <c r="K722" s="10">
        <v>0</v>
      </c>
      <c r="L722" s="10">
        <v>0</v>
      </c>
      <c r="M722" s="10">
        <v>0</v>
      </c>
      <c r="N722" s="10">
        <v>0</v>
      </c>
      <c r="O722" s="10">
        <v>72082888</v>
      </c>
      <c r="P722" s="10">
        <v>72082888</v>
      </c>
      <c r="Q722" s="10">
        <v>72082888</v>
      </c>
      <c r="R722" s="10">
        <v>0</v>
      </c>
      <c r="S722" s="10">
        <v>0</v>
      </c>
      <c r="T722" s="10">
        <v>0</v>
      </c>
      <c r="U722" s="10">
        <v>0</v>
      </c>
    </row>
    <row r="723" spans="1:21" x14ac:dyDescent="0.25">
      <c r="A723" s="59">
        <v>33</v>
      </c>
      <c r="B723" s="59">
        <v>11</v>
      </c>
      <c r="C723" s="59">
        <v>1</v>
      </c>
      <c r="D723" s="59">
        <v>11</v>
      </c>
      <c r="E723" s="59">
        <v>2</v>
      </c>
      <c r="F723" s="59">
        <v>2</v>
      </c>
      <c r="G723" s="59">
        <v>3</v>
      </c>
      <c r="H723" s="59">
        <v>0</v>
      </c>
      <c r="I723" s="59" t="s">
        <v>251</v>
      </c>
      <c r="J723" s="10">
        <v>2928811</v>
      </c>
      <c r="K723" s="10">
        <v>0</v>
      </c>
      <c r="L723" s="10">
        <v>0</v>
      </c>
      <c r="M723" s="10">
        <v>0</v>
      </c>
      <c r="N723" s="10">
        <v>0</v>
      </c>
      <c r="O723" s="10">
        <v>2928811</v>
      </c>
      <c r="P723" s="10">
        <v>2928811</v>
      </c>
      <c r="Q723" s="10">
        <v>0</v>
      </c>
      <c r="R723" s="10">
        <v>0</v>
      </c>
      <c r="S723" s="10">
        <v>0</v>
      </c>
      <c r="T723" s="10">
        <v>0</v>
      </c>
      <c r="U723" s="10">
        <v>2928811</v>
      </c>
    </row>
    <row r="724" spans="1:21" x14ac:dyDescent="0.25">
      <c r="A724" s="59">
        <v>35</v>
      </c>
      <c r="B724" s="59">
        <v>1</v>
      </c>
      <c r="C724" s="59">
        <v>3</v>
      </c>
      <c r="D724" s="59">
        <v>11</v>
      </c>
      <c r="E724" s="59">
        <v>2</v>
      </c>
      <c r="F724" s="59">
        <v>101</v>
      </c>
      <c r="G724" s="59">
        <v>40</v>
      </c>
      <c r="H724" s="59">
        <v>1</v>
      </c>
      <c r="I724" s="59" t="s">
        <v>8679</v>
      </c>
      <c r="J724" s="10">
        <v>300000000</v>
      </c>
      <c r="K724" s="10">
        <v>0</v>
      </c>
      <c r="L724" s="10">
        <v>0</v>
      </c>
      <c r="M724" s="10">
        <v>0</v>
      </c>
      <c r="N724" s="10">
        <v>0</v>
      </c>
      <c r="O724" s="10">
        <v>300000000</v>
      </c>
      <c r="P724" s="10">
        <v>0</v>
      </c>
      <c r="Q724" s="10">
        <v>0</v>
      </c>
      <c r="R724" s="10">
        <v>0</v>
      </c>
      <c r="S724" s="10">
        <v>0</v>
      </c>
      <c r="T724" s="10">
        <v>300000000</v>
      </c>
      <c r="U724" s="10">
        <v>0</v>
      </c>
    </row>
    <row r="725" spans="1:21" x14ac:dyDescent="0.25">
      <c r="A725" s="59">
        <v>35</v>
      </c>
      <c r="B725" s="59">
        <v>1</v>
      </c>
      <c r="C725" s="59">
        <v>3</v>
      </c>
      <c r="D725" s="59">
        <v>11</v>
      </c>
      <c r="E725" s="59">
        <v>2</v>
      </c>
      <c r="F725" s="59">
        <v>101</v>
      </c>
      <c r="G725" s="59">
        <v>40</v>
      </c>
      <c r="H725" s="59">
        <v>2</v>
      </c>
      <c r="I725" s="59" t="s">
        <v>8680</v>
      </c>
      <c r="J725" s="10">
        <v>53000000</v>
      </c>
      <c r="K725" s="10">
        <v>0</v>
      </c>
      <c r="L725" s="10">
        <v>0</v>
      </c>
      <c r="M725" s="10">
        <v>0</v>
      </c>
      <c r="N725" s="10">
        <v>0</v>
      </c>
      <c r="O725" s="10">
        <v>53000000</v>
      </c>
      <c r="P725" s="10">
        <v>53000000</v>
      </c>
      <c r="Q725" s="10">
        <v>0</v>
      </c>
      <c r="R725" s="10">
        <v>0</v>
      </c>
      <c r="S725" s="10">
        <v>0</v>
      </c>
      <c r="T725" s="10">
        <v>0</v>
      </c>
      <c r="U725" s="10">
        <v>53000000</v>
      </c>
    </row>
    <row r="726" spans="1:21" x14ac:dyDescent="0.25">
      <c r="A726" s="59">
        <v>35</v>
      </c>
      <c r="B726" s="59">
        <v>1</v>
      </c>
      <c r="C726" s="59">
        <v>3</v>
      </c>
      <c r="D726" s="59">
        <v>11</v>
      </c>
      <c r="E726" s="59">
        <v>2</v>
      </c>
      <c r="F726" s="59">
        <v>101</v>
      </c>
      <c r="G726" s="59">
        <v>40</v>
      </c>
      <c r="H726" s="59">
        <v>3</v>
      </c>
      <c r="I726" s="59" t="s">
        <v>8681</v>
      </c>
      <c r="J726" s="10">
        <v>2000000</v>
      </c>
      <c r="K726" s="10">
        <v>0</v>
      </c>
      <c r="L726" s="10">
        <v>0</v>
      </c>
      <c r="M726" s="10">
        <v>0</v>
      </c>
      <c r="N726" s="10">
        <v>0</v>
      </c>
      <c r="O726" s="10">
        <v>2000000</v>
      </c>
      <c r="P726" s="10">
        <v>2000000</v>
      </c>
      <c r="Q726" s="10">
        <v>0</v>
      </c>
      <c r="R726" s="10">
        <v>0</v>
      </c>
      <c r="S726" s="10">
        <v>0</v>
      </c>
      <c r="T726" s="10">
        <v>0</v>
      </c>
      <c r="U726" s="10">
        <v>2000000</v>
      </c>
    </row>
    <row r="727" spans="1:21" x14ac:dyDescent="0.25">
      <c r="A727" s="59">
        <v>35</v>
      </c>
      <c r="B727" s="59">
        <v>1</v>
      </c>
      <c r="C727" s="59">
        <v>3</v>
      </c>
      <c r="D727" s="59">
        <v>11</v>
      </c>
      <c r="E727" s="59">
        <v>2</v>
      </c>
      <c r="F727" s="59">
        <v>101</v>
      </c>
      <c r="G727" s="59">
        <v>40</v>
      </c>
      <c r="H727" s="59">
        <v>4</v>
      </c>
      <c r="I727" s="59" t="s">
        <v>8682</v>
      </c>
      <c r="J727" s="10">
        <v>95000000</v>
      </c>
      <c r="K727" s="10">
        <v>0</v>
      </c>
      <c r="L727" s="10">
        <v>0</v>
      </c>
      <c r="M727" s="10">
        <v>0</v>
      </c>
      <c r="N727" s="10">
        <v>0</v>
      </c>
      <c r="O727" s="10">
        <v>95000000</v>
      </c>
      <c r="P727" s="10">
        <v>95000000</v>
      </c>
      <c r="Q727" s="10">
        <v>0</v>
      </c>
      <c r="R727" s="10">
        <v>0</v>
      </c>
      <c r="S727" s="10">
        <v>0</v>
      </c>
      <c r="T727" s="10">
        <v>0</v>
      </c>
      <c r="U727" s="10">
        <v>95000000</v>
      </c>
    </row>
    <row r="728" spans="1:21" x14ac:dyDescent="0.25">
      <c r="A728" s="59">
        <v>35</v>
      </c>
      <c r="B728" s="59">
        <v>1</v>
      </c>
      <c r="C728" s="59">
        <v>3</v>
      </c>
      <c r="D728" s="59">
        <v>11</v>
      </c>
      <c r="E728" s="59">
        <v>2</v>
      </c>
      <c r="F728" s="59">
        <v>101</v>
      </c>
      <c r="G728" s="59">
        <v>40</v>
      </c>
      <c r="H728" s="59">
        <v>5</v>
      </c>
      <c r="I728" s="59" t="s">
        <v>8683</v>
      </c>
      <c r="J728" s="10">
        <v>5000000</v>
      </c>
      <c r="K728" s="10">
        <v>0</v>
      </c>
      <c r="L728" s="10">
        <v>0</v>
      </c>
      <c r="M728" s="10">
        <v>0</v>
      </c>
      <c r="N728" s="10">
        <v>0</v>
      </c>
      <c r="O728" s="10">
        <v>5000000</v>
      </c>
      <c r="P728" s="10">
        <v>5000000</v>
      </c>
      <c r="Q728" s="10">
        <v>0</v>
      </c>
      <c r="R728" s="10">
        <v>0</v>
      </c>
      <c r="S728" s="10">
        <v>0</v>
      </c>
      <c r="T728" s="10">
        <v>0</v>
      </c>
      <c r="U728" s="10">
        <v>5000000</v>
      </c>
    </row>
    <row r="729" spans="1:21" x14ac:dyDescent="0.25">
      <c r="A729" s="59">
        <v>35</v>
      </c>
      <c r="B729" s="59">
        <v>1</v>
      </c>
      <c r="C729" s="59">
        <v>3</v>
      </c>
      <c r="D729" s="59">
        <v>11</v>
      </c>
      <c r="E729" s="59">
        <v>2</v>
      </c>
      <c r="F729" s="59">
        <v>101</v>
      </c>
      <c r="G729" s="59">
        <v>40</v>
      </c>
      <c r="H729" s="59">
        <v>6</v>
      </c>
      <c r="I729" s="59" t="s">
        <v>8684</v>
      </c>
      <c r="J729" s="10">
        <v>56000000</v>
      </c>
      <c r="K729" s="10">
        <v>0</v>
      </c>
      <c r="L729" s="10">
        <v>0</v>
      </c>
      <c r="M729" s="10">
        <v>0</v>
      </c>
      <c r="N729" s="10">
        <v>0</v>
      </c>
      <c r="O729" s="10">
        <v>56000000</v>
      </c>
      <c r="P729" s="10">
        <v>56000000</v>
      </c>
      <c r="Q729" s="10">
        <v>0</v>
      </c>
      <c r="R729" s="10">
        <v>0</v>
      </c>
      <c r="S729" s="10">
        <v>0</v>
      </c>
      <c r="T729" s="10">
        <v>0</v>
      </c>
      <c r="U729" s="10">
        <v>56000000</v>
      </c>
    </row>
    <row r="730" spans="1:21" x14ac:dyDescent="0.25">
      <c r="A730" s="59">
        <v>35</v>
      </c>
      <c r="B730" s="59">
        <v>1</v>
      </c>
      <c r="C730" s="59">
        <v>3</v>
      </c>
      <c r="D730" s="59">
        <v>11</v>
      </c>
      <c r="E730" s="59">
        <v>2</v>
      </c>
      <c r="F730" s="59">
        <v>101</v>
      </c>
      <c r="G730" s="59">
        <v>41</v>
      </c>
      <c r="H730" s="59">
        <v>1</v>
      </c>
      <c r="I730" s="59" t="s">
        <v>8685</v>
      </c>
      <c r="J730" s="10">
        <v>150000000</v>
      </c>
      <c r="K730" s="10">
        <v>0</v>
      </c>
      <c r="L730" s="10">
        <v>0</v>
      </c>
      <c r="M730" s="10">
        <v>0</v>
      </c>
      <c r="N730" s="10">
        <v>20000000</v>
      </c>
      <c r="O730" s="10">
        <v>130000000</v>
      </c>
      <c r="P730" s="10">
        <v>120000000</v>
      </c>
      <c r="Q730" s="10">
        <v>119999999</v>
      </c>
      <c r="R730" s="10">
        <v>0</v>
      </c>
      <c r="S730" s="10">
        <v>0</v>
      </c>
      <c r="T730" s="10">
        <v>10000000</v>
      </c>
      <c r="U730" s="10">
        <v>1</v>
      </c>
    </row>
    <row r="731" spans="1:21" x14ac:dyDescent="0.25">
      <c r="A731" s="59">
        <v>35</v>
      </c>
      <c r="B731" s="59">
        <v>1</v>
      </c>
      <c r="C731" s="59">
        <v>3</v>
      </c>
      <c r="D731" s="59">
        <v>11</v>
      </c>
      <c r="E731" s="59">
        <v>2</v>
      </c>
      <c r="F731" s="59">
        <v>101</v>
      </c>
      <c r="G731" s="59">
        <v>41</v>
      </c>
      <c r="H731" s="59">
        <v>2</v>
      </c>
      <c r="I731" s="59" t="s">
        <v>8686</v>
      </c>
      <c r="J731" s="10">
        <v>16800000</v>
      </c>
      <c r="K731" s="10">
        <v>0</v>
      </c>
      <c r="L731" s="10">
        <v>0</v>
      </c>
      <c r="M731" s="10">
        <v>0</v>
      </c>
      <c r="N731" s="10">
        <v>0</v>
      </c>
      <c r="O731" s="10">
        <v>16800000</v>
      </c>
      <c r="P731" s="10">
        <v>0</v>
      </c>
      <c r="Q731" s="10">
        <v>0</v>
      </c>
      <c r="R731" s="10">
        <v>0</v>
      </c>
      <c r="S731" s="10">
        <v>0</v>
      </c>
      <c r="T731" s="10">
        <v>16800000</v>
      </c>
      <c r="U731" s="10">
        <v>0</v>
      </c>
    </row>
    <row r="732" spans="1:21" x14ac:dyDescent="0.25">
      <c r="A732" s="59">
        <v>35</v>
      </c>
      <c r="B732" s="59">
        <v>1</v>
      </c>
      <c r="C732" s="59">
        <v>3</v>
      </c>
      <c r="D732" s="59">
        <v>11</v>
      </c>
      <c r="E732" s="59">
        <v>2</v>
      </c>
      <c r="F732" s="59">
        <v>101</v>
      </c>
      <c r="G732" s="59">
        <v>41</v>
      </c>
      <c r="H732" s="59">
        <v>3</v>
      </c>
      <c r="I732" s="59" t="s">
        <v>8687</v>
      </c>
      <c r="J732" s="10">
        <v>150000000</v>
      </c>
      <c r="K732" s="10">
        <v>0</v>
      </c>
      <c r="L732" s="10">
        <v>0</v>
      </c>
      <c r="M732" s="10">
        <v>0</v>
      </c>
      <c r="N732" s="10">
        <v>0</v>
      </c>
      <c r="O732" s="10">
        <v>150000000</v>
      </c>
      <c r="P732" s="10">
        <v>150000000</v>
      </c>
      <c r="Q732" s="10">
        <v>0</v>
      </c>
      <c r="R732" s="10">
        <v>0</v>
      </c>
      <c r="S732" s="10">
        <v>0</v>
      </c>
      <c r="T732" s="10">
        <v>0</v>
      </c>
      <c r="U732" s="10">
        <v>150000000</v>
      </c>
    </row>
    <row r="733" spans="1:21" x14ac:dyDescent="0.25">
      <c r="A733" s="59">
        <v>35</v>
      </c>
      <c r="B733" s="59">
        <v>1</v>
      </c>
      <c r="C733" s="59">
        <v>3</v>
      </c>
      <c r="D733" s="59">
        <v>11</v>
      </c>
      <c r="E733" s="59">
        <v>2</v>
      </c>
      <c r="F733" s="59">
        <v>101</v>
      </c>
      <c r="G733" s="59">
        <v>41</v>
      </c>
      <c r="H733" s="59">
        <v>4</v>
      </c>
      <c r="I733" s="59" t="s">
        <v>8688</v>
      </c>
      <c r="J733" s="10">
        <v>132000000</v>
      </c>
      <c r="K733" s="10">
        <v>0</v>
      </c>
      <c r="L733" s="10">
        <v>0</v>
      </c>
      <c r="M733" s="10">
        <v>0</v>
      </c>
      <c r="N733" s="10">
        <v>0</v>
      </c>
      <c r="O733" s="10">
        <v>132000000</v>
      </c>
      <c r="P733" s="10">
        <v>115500000</v>
      </c>
      <c r="Q733" s="10">
        <v>62516666</v>
      </c>
      <c r="R733" s="10">
        <v>5565281</v>
      </c>
      <c r="S733" s="10">
        <v>5565281</v>
      </c>
      <c r="T733" s="10">
        <v>16500000</v>
      </c>
      <c r="U733" s="10">
        <v>52983334</v>
      </c>
    </row>
    <row r="734" spans="1:21" x14ac:dyDescent="0.25">
      <c r="A734" s="59">
        <v>35</v>
      </c>
      <c r="B734" s="59">
        <v>1</v>
      </c>
      <c r="C734" s="59">
        <v>3</v>
      </c>
      <c r="D734" s="59">
        <v>11</v>
      </c>
      <c r="E734" s="59">
        <v>2</v>
      </c>
      <c r="F734" s="59">
        <v>101</v>
      </c>
      <c r="G734" s="59">
        <v>41</v>
      </c>
      <c r="H734" s="59">
        <v>5</v>
      </c>
      <c r="I734" s="59" t="s">
        <v>8689</v>
      </c>
      <c r="J734" s="10">
        <v>280000000</v>
      </c>
      <c r="K734" s="10">
        <v>0</v>
      </c>
      <c r="L734" s="10">
        <v>0</v>
      </c>
      <c r="M734" s="10">
        <v>0</v>
      </c>
      <c r="N734" s="10">
        <v>280000000</v>
      </c>
      <c r="O734" s="10">
        <v>0</v>
      </c>
      <c r="P734" s="10">
        <v>0</v>
      </c>
      <c r="Q734" s="10">
        <v>0</v>
      </c>
      <c r="R734" s="10">
        <v>0</v>
      </c>
      <c r="S734" s="10">
        <v>0</v>
      </c>
      <c r="T734" s="10">
        <v>0</v>
      </c>
      <c r="U734" s="10">
        <v>0</v>
      </c>
    </row>
    <row r="735" spans="1:21" x14ac:dyDescent="0.25">
      <c r="A735" s="59">
        <v>35</v>
      </c>
      <c r="B735" s="59">
        <v>1</v>
      </c>
      <c r="C735" s="59">
        <v>3</v>
      </c>
      <c r="D735" s="59">
        <v>11</v>
      </c>
      <c r="E735" s="59">
        <v>2</v>
      </c>
      <c r="F735" s="59">
        <v>101</v>
      </c>
      <c r="G735" s="59">
        <v>41</v>
      </c>
      <c r="H735" s="59">
        <v>6</v>
      </c>
      <c r="I735" s="59" t="s">
        <v>8690</v>
      </c>
      <c r="J735" s="10">
        <v>300000000</v>
      </c>
      <c r="K735" s="10">
        <v>0</v>
      </c>
      <c r="L735" s="10">
        <v>0</v>
      </c>
      <c r="M735" s="10">
        <v>0</v>
      </c>
      <c r="N735" s="10">
        <v>0</v>
      </c>
      <c r="O735" s="10">
        <v>300000000</v>
      </c>
      <c r="P735" s="10">
        <v>300000000</v>
      </c>
      <c r="Q735" s="10">
        <v>300000000</v>
      </c>
      <c r="R735" s="10">
        <v>0</v>
      </c>
      <c r="S735" s="10">
        <v>0</v>
      </c>
      <c r="T735" s="10">
        <v>0</v>
      </c>
      <c r="U735" s="10">
        <v>0</v>
      </c>
    </row>
    <row r="736" spans="1:21" x14ac:dyDescent="0.25">
      <c r="A736" s="59">
        <v>35</v>
      </c>
      <c r="B736" s="59">
        <v>1</v>
      </c>
      <c r="C736" s="59">
        <v>3</v>
      </c>
      <c r="D736" s="59">
        <v>11</v>
      </c>
      <c r="E736" s="59">
        <v>2</v>
      </c>
      <c r="F736" s="59">
        <v>101</v>
      </c>
      <c r="G736" s="59">
        <v>41</v>
      </c>
      <c r="H736" s="59">
        <v>7</v>
      </c>
      <c r="I736" s="59" t="s">
        <v>8691</v>
      </c>
      <c r="J736" s="10">
        <v>500000000</v>
      </c>
      <c r="K736" s="10">
        <v>0</v>
      </c>
      <c r="L736" s="10">
        <v>0</v>
      </c>
      <c r="M736" s="10">
        <v>0</v>
      </c>
      <c r="N736" s="10">
        <v>0</v>
      </c>
      <c r="O736" s="10">
        <v>500000000</v>
      </c>
      <c r="P736" s="10">
        <v>500000000</v>
      </c>
      <c r="Q736" s="10">
        <v>0</v>
      </c>
      <c r="R736" s="10">
        <v>0</v>
      </c>
      <c r="S736" s="10">
        <v>0</v>
      </c>
      <c r="T736" s="10">
        <v>0</v>
      </c>
      <c r="U736" s="10">
        <v>500000000</v>
      </c>
    </row>
    <row r="737" spans="1:21" x14ac:dyDescent="0.25">
      <c r="A737" s="59">
        <v>35</v>
      </c>
      <c r="B737" s="59">
        <v>1</v>
      </c>
      <c r="C737" s="59">
        <v>3</v>
      </c>
      <c r="D737" s="59">
        <v>11</v>
      </c>
      <c r="E737" s="59">
        <v>2</v>
      </c>
      <c r="F737" s="59">
        <v>101</v>
      </c>
      <c r="G737" s="59">
        <v>41</v>
      </c>
      <c r="H737" s="59">
        <v>8</v>
      </c>
      <c r="I737" s="59" t="s">
        <v>8692</v>
      </c>
      <c r="J737" s="10">
        <v>100000000</v>
      </c>
      <c r="K737" s="10">
        <v>0</v>
      </c>
      <c r="L737" s="10">
        <v>0</v>
      </c>
      <c r="M737" s="10">
        <v>0</v>
      </c>
      <c r="N737" s="10">
        <v>0</v>
      </c>
      <c r="O737" s="10">
        <v>100000000</v>
      </c>
      <c r="P737" s="10">
        <v>0</v>
      </c>
      <c r="Q737" s="10">
        <v>0</v>
      </c>
      <c r="R737" s="10">
        <v>0</v>
      </c>
      <c r="S737" s="10">
        <v>0</v>
      </c>
      <c r="T737" s="10">
        <v>100000000</v>
      </c>
      <c r="U737" s="10">
        <v>0</v>
      </c>
    </row>
    <row r="738" spans="1:21" x14ac:dyDescent="0.25">
      <c r="A738" s="59">
        <v>35</v>
      </c>
      <c r="B738" s="59">
        <v>1</v>
      </c>
      <c r="C738" s="59">
        <v>3</v>
      </c>
      <c r="D738" s="59">
        <v>11</v>
      </c>
      <c r="E738" s="59">
        <v>2</v>
      </c>
      <c r="F738" s="59">
        <v>101</v>
      </c>
      <c r="G738" s="59">
        <v>41</v>
      </c>
      <c r="H738" s="59">
        <v>9</v>
      </c>
      <c r="I738" s="59" t="s">
        <v>8693</v>
      </c>
      <c r="J738" s="10">
        <v>100000000</v>
      </c>
      <c r="K738" s="10">
        <v>0</v>
      </c>
      <c r="L738" s="10">
        <v>0</v>
      </c>
      <c r="M738" s="10">
        <v>0</v>
      </c>
      <c r="N738" s="10">
        <v>0</v>
      </c>
      <c r="O738" s="10">
        <v>100000000</v>
      </c>
      <c r="P738" s="10">
        <v>98046807</v>
      </c>
      <c r="Q738" s="10">
        <v>0</v>
      </c>
      <c r="R738" s="10">
        <v>0</v>
      </c>
      <c r="S738" s="10">
        <v>0</v>
      </c>
      <c r="T738" s="10">
        <v>1953193</v>
      </c>
      <c r="U738" s="10">
        <v>98046807</v>
      </c>
    </row>
    <row r="739" spans="1:21" x14ac:dyDescent="0.25">
      <c r="A739" s="59">
        <v>35</v>
      </c>
      <c r="B739" s="59">
        <v>1</v>
      </c>
      <c r="C739" s="59">
        <v>3</v>
      </c>
      <c r="D739" s="59">
        <v>11</v>
      </c>
      <c r="E739" s="59">
        <v>2</v>
      </c>
      <c r="F739" s="59">
        <v>101</v>
      </c>
      <c r="G739" s="59">
        <v>41</v>
      </c>
      <c r="H739" s="59">
        <v>10</v>
      </c>
      <c r="I739" s="59" t="s">
        <v>8694</v>
      </c>
      <c r="J739" s="10">
        <v>150000000</v>
      </c>
      <c r="K739" s="10">
        <v>0</v>
      </c>
      <c r="L739" s="10">
        <v>0</v>
      </c>
      <c r="M739" s="10">
        <v>0</v>
      </c>
      <c r="N739" s="10">
        <v>0</v>
      </c>
      <c r="O739" s="10">
        <v>150000000</v>
      </c>
      <c r="P739" s="10">
        <v>150000000</v>
      </c>
      <c r="Q739" s="10">
        <v>150000000</v>
      </c>
      <c r="R739" s="10">
        <v>0</v>
      </c>
      <c r="S739" s="10">
        <v>0</v>
      </c>
      <c r="T739" s="10">
        <v>0</v>
      </c>
      <c r="U739" s="10">
        <v>0</v>
      </c>
    </row>
    <row r="740" spans="1:21" x14ac:dyDescent="0.25">
      <c r="A740" s="59">
        <v>35</v>
      </c>
      <c r="B740" s="59">
        <v>1</v>
      </c>
      <c r="C740" s="59">
        <v>3</v>
      </c>
      <c r="D740" s="59">
        <v>11</v>
      </c>
      <c r="E740" s="59">
        <v>2</v>
      </c>
      <c r="F740" s="59">
        <v>101</v>
      </c>
      <c r="G740" s="59">
        <v>41</v>
      </c>
      <c r="H740" s="59">
        <v>11</v>
      </c>
      <c r="I740" s="59" t="s">
        <v>8695</v>
      </c>
      <c r="J740" s="10">
        <v>5000000</v>
      </c>
      <c r="K740" s="10">
        <v>0</v>
      </c>
      <c r="L740" s="10">
        <v>0</v>
      </c>
      <c r="M740" s="10">
        <v>0</v>
      </c>
      <c r="N740" s="10">
        <v>0</v>
      </c>
      <c r="O740" s="10">
        <v>5000000</v>
      </c>
      <c r="P740" s="10">
        <v>5000000</v>
      </c>
      <c r="Q740" s="10">
        <v>5000000</v>
      </c>
      <c r="R740" s="10">
        <v>0</v>
      </c>
      <c r="S740" s="10">
        <v>0</v>
      </c>
      <c r="T740" s="10">
        <v>0</v>
      </c>
      <c r="U740" s="10">
        <v>0</v>
      </c>
    </row>
    <row r="741" spans="1:21" x14ac:dyDescent="0.25">
      <c r="A741" s="59">
        <v>35</v>
      </c>
      <c r="B741" s="59">
        <v>1</v>
      </c>
      <c r="C741" s="59">
        <v>3</v>
      </c>
      <c r="D741" s="59">
        <v>11</v>
      </c>
      <c r="E741" s="59">
        <v>2</v>
      </c>
      <c r="F741" s="59">
        <v>101</v>
      </c>
      <c r="G741" s="59">
        <v>41</v>
      </c>
      <c r="H741" s="59">
        <v>12</v>
      </c>
      <c r="I741" s="59" t="s">
        <v>8696</v>
      </c>
      <c r="J741" s="10">
        <v>95000000</v>
      </c>
      <c r="K741" s="10">
        <v>0</v>
      </c>
      <c r="L741" s="10">
        <v>0</v>
      </c>
      <c r="M741" s="10">
        <v>0</v>
      </c>
      <c r="N741" s="10">
        <v>0</v>
      </c>
      <c r="O741" s="10">
        <v>95000000</v>
      </c>
      <c r="P741" s="10">
        <v>95000000</v>
      </c>
      <c r="Q741" s="10">
        <v>50000000</v>
      </c>
      <c r="R741" s="10">
        <v>0</v>
      </c>
      <c r="S741" s="10">
        <v>0</v>
      </c>
      <c r="T741" s="10">
        <v>0</v>
      </c>
      <c r="U741" s="10">
        <v>45000000</v>
      </c>
    </row>
    <row r="742" spans="1:21" x14ac:dyDescent="0.25">
      <c r="A742" s="59">
        <v>35</v>
      </c>
      <c r="B742" s="59">
        <v>1</v>
      </c>
      <c r="C742" s="59">
        <v>3</v>
      </c>
      <c r="D742" s="59">
        <v>11</v>
      </c>
      <c r="E742" s="59">
        <v>2</v>
      </c>
      <c r="F742" s="59">
        <v>101</v>
      </c>
      <c r="G742" s="59">
        <v>41</v>
      </c>
      <c r="H742" s="59">
        <v>13</v>
      </c>
      <c r="I742" s="59" t="s">
        <v>8697</v>
      </c>
      <c r="J742" s="10">
        <v>50000000</v>
      </c>
      <c r="K742" s="10">
        <v>0</v>
      </c>
      <c r="L742" s="10">
        <v>0</v>
      </c>
      <c r="M742" s="10">
        <v>20000000</v>
      </c>
      <c r="N742" s="10">
        <v>0</v>
      </c>
      <c r="O742" s="10">
        <v>70000000</v>
      </c>
      <c r="P742" s="10">
        <v>70000000</v>
      </c>
      <c r="Q742" s="10">
        <v>0</v>
      </c>
      <c r="R742" s="10">
        <v>0</v>
      </c>
      <c r="S742" s="10">
        <v>0</v>
      </c>
      <c r="T742" s="10">
        <v>0</v>
      </c>
      <c r="U742" s="10">
        <v>70000000</v>
      </c>
    </row>
    <row r="743" spans="1:21" x14ac:dyDescent="0.25">
      <c r="A743" s="59">
        <v>35</v>
      </c>
      <c r="B743" s="59">
        <v>1</v>
      </c>
      <c r="C743" s="59">
        <v>3</v>
      </c>
      <c r="D743" s="59">
        <v>11</v>
      </c>
      <c r="E743" s="59">
        <v>2</v>
      </c>
      <c r="F743" s="59">
        <v>101</v>
      </c>
      <c r="G743" s="59">
        <v>55</v>
      </c>
      <c r="H743" s="59">
        <v>0</v>
      </c>
      <c r="I743" s="59" t="s">
        <v>8698</v>
      </c>
      <c r="J743" s="10">
        <v>3000000000</v>
      </c>
      <c r="K743" s="10">
        <v>0</v>
      </c>
      <c r="L743" s="10">
        <v>0</v>
      </c>
      <c r="M743" s="10">
        <v>0</v>
      </c>
      <c r="N743" s="10">
        <v>0</v>
      </c>
      <c r="O743" s="10">
        <v>3000000000</v>
      </c>
      <c r="P743" s="10">
        <v>0</v>
      </c>
      <c r="Q743" s="10">
        <v>0</v>
      </c>
      <c r="R743" s="10">
        <v>0</v>
      </c>
      <c r="S743" s="10">
        <v>0</v>
      </c>
      <c r="T743" s="10">
        <v>3000000000</v>
      </c>
      <c r="U743" s="10">
        <v>0</v>
      </c>
    </row>
    <row r="744" spans="1:21" x14ac:dyDescent="0.25">
      <c r="A744" s="59">
        <v>35</v>
      </c>
      <c r="B744" s="59">
        <v>1</v>
      </c>
      <c r="C744" s="59">
        <v>3</v>
      </c>
      <c r="D744" s="59">
        <v>11</v>
      </c>
      <c r="E744" s="59">
        <v>2</v>
      </c>
      <c r="F744" s="59">
        <v>201</v>
      </c>
      <c r="G744" s="59">
        <v>38</v>
      </c>
      <c r="H744" s="59">
        <v>1</v>
      </c>
      <c r="I744" s="59" t="s">
        <v>9183</v>
      </c>
      <c r="J744" s="10">
        <v>150000000</v>
      </c>
      <c r="K744" s="10">
        <v>0</v>
      </c>
      <c r="L744" s="10">
        <v>0</v>
      </c>
      <c r="M744" s="10">
        <v>0</v>
      </c>
      <c r="N744" s="10">
        <v>0</v>
      </c>
      <c r="O744" s="10">
        <v>150000000</v>
      </c>
      <c r="P744" s="10">
        <v>150000000</v>
      </c>
      <c r="Q744" s="10">
        <v>0</v>
      </c>
      <c r="R744" s="10">
        <v>0</v>
      </c>
      <c r="S744" s="10">
        <v>0</v>
      </c>
      <c r="T744" s="10">
        <v>0</v>
      </c>
      <c r="U744" s="10">
        <v>150000000</v>
      </c>
    </row>
    <row r="745" spans="1:21" x14ac:dyDescent="0.25">
      <c r="A745" s="59">
        <v>35</v>
      </c>
      <c r="B745" s="59">
        <v>1</v>
      </c>
      <c r="C745" s="59">
        <v>3</v>
      </c>
      <c r="D745" s="59">
        <v>11</v>
      </c>
      <c r="E745" s="59">
        <v>2</v>
      </c>
      <c r="F745" s="59">
        <v>201</v>
      </c>
      <c r="G745" s="59">
        <v>38</v>
      </c>
      <c r="H745" s="59">
        <v>2</v>
      </c>
      <c r="I745" s="59" t="s">
        <v>8699</v>
      </c>
      <c r="J745" s="10">
        <v>36000000</v>
      </c>
      <c r="K745" s="10">
        <v>0</v>
      </c>
      <c r="L745" s="10">
        <v>0</v>
      </c>
      <c r="M745" s="10">
        <v>0</v>
      </c>
      <c r="N745" s="10">
        <v>0</v>
      </c>
      <c r="O745" s="10">
        <v>36000000</v>
      </c>
      <c r="P745" s="10">
        <v>0</v>
      </c>
      <c r="Q745" s="10">
        <v>0</v>
      </c>
      <c r="R745" s="10">
        <v>0</v>
      </c>
      <c r="S745" s="10">
        <v>0</v>
      </c>
      <c r="T745" s="10">
        <v>36000000</v>
      </c>
      <c r="U745" s="10">
        <v>0</v>
      </c>
    </row>
    <row r="746" spans="1:21" x14ac:dyDescent="0.25">
      <c r="A746" s="59">
        <v>35</v>
      </c>
      <c r="B746" s="59">
        <v>1</v>
      </c>
      <c r="C746" s="59">
        <v>3</v>
      </c>
      <c r="D746" s="59">
        <v>11</v>
      </c>
      <c r="E746" s="59">
        <v>2</v>
      </c>
      <c r="F746" s="59">
        <v>201</v>
      </c>
      <c r="G746" s="59">
        <v>38</v>
      </c>
      <c r="H746" s="59">
        <v>3</v>
      </c>
      <c r="I746" s="59" t="s">
        <v>8700</v>
      </c>
      <c r="J746" s="10">
        <v>20000000</v>
      </c>
      <c r="K746" s="10">
        <v>0</v>
      </c>
      <c r="L746" s="10">
        <v>0</v>
      </c>
      <c r="M746" s="10">
        <v>0</v>
      </c>
      <c r="N746" s="10">
        <v>0</v>
      </c>
      <c r="O746" s="10">
        <v>20000000</v>
      </c>
      <c r="P746" s="10">
        <v>0</v>
      </c>
      <c r="Q746" s="10">
        <v>0</v>
      </c>
      <c r="R746" s="10">
        <v>0</v>
      </c>
      <c r="S746" s="10">
        <v>0</v>
      </c>
      <c r="T746" s="10">
        <v>20000000</v>
      </c>
      <c r="U746" s="10">
        <v>0</v>
      </c>
    </row>
    <row r="747" spans="1:21" x14ac:dyDescent="0.25">
      <c r="A747" s="59">
        <v>35</v>
      </c>
      <c r="B747" s="59">
        <v>1</v>
      </c>
      <c r="C747" s="59">
        <v>3</v>
      </c>
      <c r="D747" s="59">
        <v>11</v>
      </c>
      <c r="E747" s="59">
        <v>2</v>
      </c>
      <c r="F747" s="59">
        <v>201</v>
      </c>
      <c r="G747" s="59">
        <v>38</v>
      </c>
      <c r="H747" s="59">
        <v>4</v>
      </c>
      <c r="I747" s="59" t="s">
        <v>8701</v>
      </c>
      <c r="J747" s="10">
        <v>150000000</v>
      </c>
      <c r="K747" s="10">
        <v>0</v>
      </c>
      <c r="L747" s="10">
        <v>0</v>
      </c>
      <c r="M747" s="10">
        <v>0</v>
      </c>
      <c r="N747" s="10">
        <v>0</v>
      </c>
      <c r="O747" s="10">
        <v>150000000</v>
      </c>
      <c r="P747" s="10">
        <v>150000000</v>
      </c>
      <c r="Q747" s="10">
        <v>0</v>
      </c>
      <c r="R747" s="10">
        <v>0</v>
      </c>
      <c r="S747" s="10">
        <v>0</v>
      </c>
      <c r="T747" s="10">
        <v>0</v>
      </c>
      <c r="U747" s="10">
        <v>150000000</v>
      </c>
    </row>
    <row r="748" spans="1:21" x14ac:dyDescent="0.25">
      <c r="A748" s="59">
        <v>35</v>
      </c>
      <c r="B748" s="59">
        <v>1</v>
      </c>
      <c r="C748" s="59">
        <v>3</v>
      </c>
      <c r="D748" s="59">
        <v>11</v>
      </c>
      <c r="E748" s="59">
        <v>2</v>
      </c>
      <c r="F748" s="59">
        <v>201</v>
      </c>
      <c r="G748" s="59">
        <v>38</v>
      </c>
      <c r="H748" s="59">
        <v>5</v>
      </c>
      <c r="I748" s="59" t="s">
        <v>8702</v>
      </c>
      <c r="J748" s="10">
        <v>100000000</v>
      </c>
      <c r="K748" s="10">
        <v>0</v>
      </c>
      <c r="L748" s="10">
        <v>0</v>
      </c>
      <c r="M748" s="10">
        <v>0</v>
      </c>
      <c r="N748" s="10">
        <v>0</v>
      </c>
      <c r="O748" s="10">
        <v>100000000</v>
      </c>
      <c r="P748" s="10">
        <v>100000000</v>
      </c>
      <c r="Q748" s="10">
        <v>100000000</v>
      </c>
      <c r="R748" s="10">
        <v>0</v>
      </c>
      <c r="S748" s="10">
        <v>0</v>
      </c>
      <c r="T748" s="10">
        <v>0</v>
      </c>
      <c r="U748" s="10">
        <v>0</v>
      </c>
    </row>
    <row r="749" spans="1:21" x14ac:dyDescent="0.25">
      <c r="A749" s="59">
        <v>35</v>
      </c>
      <c r="B749" s="59">
        <v>1</v>
      </c>
      <c r="C749" s="59">
        <v>3</v>
      </c>
      <c r="D749" s="59">
        <v>11</v>
      </c>
      <c r="E749" s="59">
        <v>2</v>
      </c>
      <c r="F749" s="59">
        <v>201</v>
      </c>
      <c r="G749" s="59">
        <v>38</v>
      </c>
      <c r="H749" s="59">
        <v>6</v>
      </c>
      <c r="I749" s="59" t="s">
        <v>8703</v>
      </c>
      <c r="J749" s="10">
        <v>100000000</v>
      </c>
      <c r="K749" s="10">
        <v>0</v>
      </c>
      <c r="L749" s="10">
        <v>0</v>
      </c>
      <c r="M749" s="10">
        <v>0</v>
      </c>
      <c r="N749" s="10">
        <v>0</v>
      </c>
      <c r="O749" s="10">
        <v>100000000</v>
      </c>
      <c r="P749" s="10">
        <v>0</v>
      </c>
      <c r="Q749" s="10">
        <v>0</v>
      </c>
      <c r="R749" s="10">
        <v>0</v>
      </c>
      <c r="S749" s="10">
        <v>0</v>
      </c>
      <c r="T749" s="10">
        <v>100000000</v>
      </c>
      <c r="U749" s="10">
        <v>0</v>
      </c>
    </row>
    <row r="750" spans="1:21" x14ac:dyDescent="0.25">
      <c r="A750" s="59">
        <v>35</v>
      </c>
      <c r="B750" s="59">
        <v>1</v>
      </c>
      <c r="C750" s="59">
        <v>3</v>
      </c>
      <c r="D750" s="59">
        <v>11</v>
      </c>
      <c r="E750" s="59">
        <v>2</v>
      </c>
      <c r="F750" s="59">
        <v>201</v>
      </c>
      <c r="G750" s="59">
        <v>38</v>
      </c>
      <c r="H750" s="59">
        <v>7</v>
      </c>
      <c r="I750" s="59" t="s">
        <v>8704</v>
      </c>
      <c r="J750" s="10">
        <v>500000000</v>
      </c>
      <c r="K750" s="10">
        <v>0</v>
      </c>
      <c r="L750" s="10">
        <v>0</v>
      </c>
      <c r="M750" s="10">
        <v>0</v>
      </c>
      <c r="N750" s="10">
        <v>0</v>
      </c>
      <c r="O750" s="10">
        <v>500000000</v>
      </c>
      <c r="P750" s="10">
        <v>455703469</v>
      </c>
      <c r="Q750" s="10">
        <v>455703469</v>
      </c>
      <c r="R750" s="10">
        <v>16313614</v>
      </c>
      <c r="S750" s="10">
        <v>16313614</v>
      </c>
      <c r="T750" s="10">
        <v>44296531</v>
      </c>
      <c r="U750" s="10">
        <v>0</v>
      </c>
    </row>
    <row r="751" spans="1:21" x14ac:dyDescent="0.25">
      <c r="A751" s="59">
        <v>35</v>
      </c>
      <c r="B751" s="59">
        <v>1</v>
      </c>
      <c r="C751" s="59">
        <v>3</v>
      </c>
      <c r="D751" s="59">
        <v>11</v>
      </c>
      <c r="E751" s="59">
        <v>2</v>
      </c>
      <c r="F751" s="59">
        <v>401</v>
      </c>
      <c r="G751" s="59">
        <v>39</v>
      </c>
      <c r="H751" s="59">
        <v>1</v>
      </c>
      <c r="I751" s="59" t="s">
        <v>8705</v>
      </c>
      <c r="J751" s="10">
        <v>112000000</v>
      </c>
      <c r="K751" s="10">
        <v>0</v>
      </c>
      <c r="L751" s="10">
        <v>0</v>
      </c>
      <c r="M751" s="10">
        <v>0</v>
      </c>
      <c r="N751" s="10">
        <v>112000000</v>
      </c>
      <c r="O751" s="10">
        <v>0</v>
      </c>
      <c r="P751" s="10">
        <v>0</v>
      </c>
      <c r="Q751" s="10">
        <v>0</v>
      </c>
      <c r="R751" s="10">
        <v>0</v>
      </c>
      <c r="S751" s="10">
        <v>0</v>
      </c>
      <c r="T751" s="10">
        <v>0</v>
      </c>
      <c r="U751" s="10">
        <v>0</v>
      </c>
    </row>
    <row r="752" spans="1:21" x14ac:dyDescent="0.25">
      <c r="A752" s="59">
        <v>35</v>
      </c>
      <c r="B752" s="59">
        <v>1</v>
      </c>
      <c r="C752" s="59">
        <v>3</v>
      </c>
      <c r="D752" s="59">
        <v>11</v>
      </c>
      <c r="E752" s="59">
        <v>2</v>
      </c>
      <c r="F752" s="59">
        <v>401</v>
      </c>
      <c r="G752" s="59">
        <v>42</v>
      </c>
      <c r="H752" s="59">
        <v>0</v>
      </c>
      <c r="I752" s="59" t="s">
        <v>8706</v>
      </c>
      <c r="J752" s="10">
        <v>3000000000</v>
      </c>
      <c r="K752" s="10">
        <v>0</v>
      </c>
      <c r="L752" s="10">
        <v>0</v>
      </c>
      <c r="M752" s="10">
        <v>0</v>
      </c>
      <c r="N752" s="10">
        <v>0</v>
      </c>
      <c r="O752" s="10">
        <v>3000000000</v>
      </c>
      <c r="P752" s="10">
        <v>3000000000</v>
      </c>
      <c r="Q752" s="10">
        <v>0</v>
      </c>
      <c r="R752" s="10">
        <v>0</v>
      </c>
      <c r="S752" s="10">
        <v>0</v>
      </c>
      <c r="T752" s="10">
        <v>0</v>
      </c>
      <c r="U752" s="10">
        <v>3000000000</v>
      </c>
    </row>
    <row r="753" spans="1:21" x14ac:dyDescent="0.25">
      <c r="A753" s="59">
        <v>35</v>
      </c>
      <c r="B753" s="59">
        <v>1</v>
      </c>
      <c r="C753" s="59">
        <v>3</v>
      </c>
      <c r="D753" s="59">
        <v>44</v>
      </c>
      <c r="E753" s="59">
        <v>2</v>
      </c>
      <c r="F753" s="59">
        <v>401</v>
      </c>
      <c r="G753" s="59">
        <v>39</v>
      </c>
      <c r="H753" s="59">
        <v>0</v>
      </c>
      <c r="I753" s="59" t="s">
        <v>9193</v>
      </c>
      <c r="J753" s="10">
        <v>0</v>
      </c>
      <c r="K753" s="10">
        <v>0</v>
      </c>
      <c r="L753" s="10">
        <v>0</v>
      </c>
      <c r="M753" s="10">
        <v>112000000</v>
      </c>
      <c r="N753" s="10">
        <v>0</v>
      </c>
      <c r="O753" s="10">
        <v>112000000</v>
      </c>
      <c r="P753" s="10">
        <v>112000000</v>
      </c>
      <c r="Q753" s="10">
        <v>0</v>
      </c>
      <c r="R753" s="10">
        <v>0</v>
      </c>
      <c r="S753" s="10">
        <v>0</v>
      </c>
      <c r="T753" s="10">
        <v>0</v>
      </c>
      <c r="U753" s="10">
        <v>112000000</v>
      </c>
    </row>
    <row r="754" spans="1:21" x14ac:dyDescent="0.25">
      <c r="A754" s="59">
        <v>35</v>
      </c>
      <c r="B754" s="59">
        <v>1</v>
      </c>
      <c r="C754" s="59">
        <v>3</v>
      </c>
      <c r="D754" s="59">
        <v>44</v>
      </c>
      <c r="E754" s="59">
        <v>2</v>
      </c>
      <c r="F754" s="59">
        <v>401</v>
      </c>
      <c r="G754" s="59">
        <v>39</v>
      </c>
      <c r="H754" s="59">
        <v>1</v>
      </c>
      <c r="I754" s="59" t="s">
        <v>8707</v>
      </c>
      <c r="J754" s="10">
        <v>200000000</v>
      </c>
      <c r="K754" s="10">
        <v>0</v>
      </c>
      <c r="L754" s="10">
        <v>0</v>
      </c>
      <c r="M754" s="10">
        <v>0</v>
      </c>
      <c r="N754" s="10">
        <v>0</v>
      </c>
      <c r="O754" s="10">
        <v>200000000</v>
      </c>
      <c r="P754" s="10">
        <v>200000000</v>
      </c>
      <c r="Q754" s="10">
        <v>200000000</v>
      </c>
      <c r="R754" s="10">
        <v>150000000</v>
      </c>
      <c r="S754" s="10">
        <v>150000000</v>
      </c>
      <c r="T754" s="10">
        <v>0</v>
      </c>
      <c r="U754" s="10">
        <v>0</v>
      </c>
    </row>
    <row r="755" spans="1:21" x14ac:dyDescent="0.25">
      <c r="A755" s="59">
        <v>35</v>
      </c>
      <c r="B755" s="59">
        <v>1</v>
      </c>
      <c r="C755" s="59">
        <v>3</v>
      </c>
      <c r="D755" s="59">
        <v>44</v>
      </c>
      <c r="E755" s="59">
        <v>2</v>
      </c>
      <c r="F755" s="59">
        <v>401</v>
      </c>
      <c r="G755" s="59">
        <v>39</v>
      </c>
      <c r="H755" s="59">
        <v>1</v>
      </c>
      <c r="I755" s="59" t="s">
        <v>9173</v>
      </c>
      <c r="J755" s="10">
        <v>0</v>
      </c>
      <c r="K755" s="10">
        <v>0</v>
      </c>
      <c r="L755" s="10">
        <v>0</v>
      </c>
      <c r="M755" s="10">
        <v>0</v>
      </c>
      <c r="N755" s="10">
        <v>0</v>
      </c>
      <c r="O755" s="10">
        <v>0</v>
      </c>
      <c r="P755" s="10">
        <v>0</v>
      </c>
      <c r="Q755" s="10">
        <v>0</v>
      </c>
      <c r="R755" s="10">
        <v>0</v>
      </c>
      <c r="S755" s="10">
        <v>0</v>
      </c>
      <c r="T755" s="10">
        <v>0</v>
      </c>
      <c r="U755" s="10">
        <v>0</v>
      </c>
    </row>
    <row r="756" spans="1:21" x14ac:dyDescent="0.25">
      <c r="A756" s="59">
        <v>35</v>
      </c>
      <c r="B756" s="59">
        <v>1</v>
      </c>
      <c r="C756" s="59">
        <v>3</v>
      </c>
      <c r="D756" s="59">
        <v>44</v>
      </c>
      <c r="E756" s="59">
        <v>2</v>
      </c>
      <c r="F756" s="59">
        <v>401</v>
      </c>
      <c r="G756" s="59">
        <v>39</v>
      </c>
      <c r="H756" s="59">
        <v>2</v>
      </c>
      <c r="I756" s="59" t="s">
        <v>8708</v>
      </c>
      <c r="J756" s="10">
        <v>124200000</v>
      </c>
      <c r="K756" s="10">
        <v>0</v>
      </c>
      <c r="L756" s="10">
        <v>0</v>
      </c>
      <c r="M756" s="10">
        <v>0</v>
      </c>
      <c r="N756" s="10">
        <v>0</v>
      </c>
      <c r="O756" s="10">
        <v>124200000</v>
      </c>
      <c r="P756" s="10">
        <v>124200000</v>
      </c>
      <c r="Q756" s="10">
        <v>124200000</v>
      </c>
      <c r="R756" s="10">
        <v>124200000</v>
      </c>
      <c r="S756" s="10">
        <v>124200000</v>
      </c>
      <c r="T756" s="10">
        <v>0</v>
      </c>
      <c r="U756" s="10">
        <v>0</v>
      </c>
    </row>
    <row r="757" spans="1:21" x14ac:dyDescent="0.25">
      <c r="A757" s="59">
        <v>35</v>
      </c>
      <c r="B757" s="59">
        <v>1</v>
      </c>
      <c r="C757" s="59">
        <v>3</v>
      </c>
      <c r="D757" s="59">
        <v>44</v>
      </c>
      <c r="E757" s="59">
        <v>2</v>
      </c>
      <c r="F757" s="59">
        <v>401</v>
      </c>
      <c r="G757" s="59">
        <v>39</v>
      </c>
      <c r="H757" s="59">
        <v>3</v>
      </c>
      <c r="I757" s="59" t="s">
        <v>8707</v>
      </c>
      <c r="J757" s="10">
        <v>1780000000</v>
      </c>
      <c r="K757" s="10">
        <v>0</v>
      </c>
      <c r="L757" s="10">
        <v>0</v>
      </c>
      <c r="M757" s="10">
        <v>0</v>
      </c>
      <c r="N757" s="10">
        <v>0</v>
      </c>
      <c r="O757" s="10">
        <v>1780000000</v>
      </c>
      <c r="P757" s="10">
        <v>1780000000</v>
      </c>
      <c r="Q757" s="10">
        <v>1780000000</v>
      </c>
      <c r="R757" s="10">
        <v>945000000</v>
      </c>
      <c r="S757" s="10">
        <v>945000000</v>
      </c>
      <c r="T757" s="10">
        <v>0</v>
      </c>
      <c r="U757" s="10">
        <v>0</v>
      </c>
    </row>
    <row r="758" spans="1:21" x14ac:dyDescent="0.25">
      <c r="A758" s="59">
        <v>35</v>
      </c>
      <c r="B758" s="59">
        <v>1</v>
      </c>
      <c r="C758" s="59">
        <v>3</v>
      </c>
      <c r="D758" s="59">
        <v>44</v>
      </c>
      <c r="E758" s="59">
        <v>2</v>
      </c>
      <c r="F758" s="59">
        <v>401</v>
      </c>
      <c r="G758" s="59">
        <v>39</v>
      </c>
      <c r="H758" s="59">
        <v>4</v>
      </c>
      <c r="I758" s="59" t="s">
        <v>8707</v>
      </c>
      <c r="J758" s="10">
        <v>100000000</v>
      </c>
      <c r="K758" s="10">
        <v>0</v>
      </c>
      <c r="L758" s="10">
        <v>0</v>
      </c>
      <c r="M758" s="10">
        <v>0</v>
      </c>
      <c r="N758" s="10">
        <v>0</v>
      </c>
      <c r="O758" s="10">
        <v>100000000</v>
      </c>
      <c r="P758" s="10">
        <v>100000000</v>
      </c>
      <c r="Q758" s="10">
        <v>100000000</v>
      </c>
      <c r="R758" s="10">
        <v>10000000</v>
      </c>
      <c r="S758" s="10">
        <v>10000000</v>
      </c>
      <c r="T758" s="10">
        <v>0</v>
      </c>
      <c r="U758" s="10">
        <v>0</v>
      </c>
    </row>
    <row r="759" spans="1:21" x14ac:dyDescent="0.25">
      <c r="A759" s="59">
        <v>35</v>
      </c>
      <c r="B759" s="59">
        <v>1</v>
      </c>
      <c r="C759" s="59">
        <v>3</v>
      </c>
      <c r="D759" s="59">
        <v>44</v>
      </c>
      <c r="E759" s="59">
        <v>2</v>
      </c>
      <c r="F759" s="59">
        <v>401</v>
      </c>
      <c r="G759" s="59">
        <v>39</v>
      </c>
      <c r="H759" s="59">
        <v>5</v>
      </c>
      <c r="I759" s="59" t="s">
        <v>8707</v>
      </c>
      <c r="J759" s="10">
        <v>200000000</v>
      </c>
      <c r="K759" s="10">
        <v>0</v>
      </c>
      <c r="L759" s="10">
        <v>0</v>
      </c>
      <c r="M759" s="10">
        <v>0</v>
      </c>
      <c r="N759" s="10">
        <v>0</v>
      </c>
      <c r="O759" s="10">
        <v>200000000</v>
      </c>
      <c r="P759" s="10">
        <v>200000000</v>
      </c>
      <c r="Q759" s="10">
        <v>200000000</v>
      </c>
      <c r="R759" s="10">
        <v>50000000</v>
      </c>
      <c r="S759" s="10">
        <v>50000000</v>
      </c>
      <c r="T759" s="10">
        <v>0</v>
      </c>
      <c r="U759" s="10">
        <v>0</v>
      </c>
    </row>
    <row r="760" spans="1:21" x14ac:dyDescent="0.25">
      <c r="A760" s="59">
        <v>35</v>
      </c>
      <c r="B760" s="59">
        <v>1</v>
      </c>
      <c r="C760" s="59">
        <v>3</v>
      </c>
      <c r="D760" s="59">
        <v>44</v>
      </c>
      <c r="E760" s="59">
        <v>2</v>
      </c>
      <c r="F760" s="59">
        <v>401</v>
      </c>
      <c r="G760" s="59">
        <v>39</v>
      </c>
      <c r="H760" s="59">
        <v>6</v>
      </c>
      <c r="I760" s="59" t="s">
        <v>8707</v>
      </c>
      <c r="J760" s="10">
        <v>20000000</v>
      </c>
      <c r="K760" s="10">
        <v>0</v>
      </c>
      <c r="L760" s="10">
        <v>0</v>
      </c>
      <c r="M760" s="10">
        <v>0</v>
      </c>
      <c r="N760" s="10">
        <v>0</v>
      </c>
      <c r="O760" s="10">
        <v>20000000</v>
      </c>
      <c r="P760" s="10">
        <v>20000000</v>
      </c>
      <c r="Q760" s="10">
        <v>20000000</v>
      </c>
      <c r="R760" s="10">
        <v>10000000</v>
      </c>
      <c r="S760" s="10">
        <v>10000000</v>
      </c>
      <c r="T760" s="10">
        <v>0</v>
      </c>
      <c r="U760" s="10">
        <v>0</v>
      </c>
    </row>
    <row r="761" spans="1:21" x14ac:dyDescent="0.25">
      <c r="A761" s="59">
        <v>35</v>
      </c>
      <c r="B761" s="59">
        <v>1</v>
      </c>
      <c r="C761" s="59">
        <v>3</v>
      </c>
      <c r="D761" s="59">
        <v>44</v>
      </c>
      <c r="E761" s="59">
        <v>2</v>
      </c>
      <c r="F761" s="59">
        <v>401</v>
      </c>
      <c r="G761" s="59">
        <v>39</v>
      </c>
      <c r="H761" s="59">
        <v>7</v>
      </c>
      <c r="I761" s="59" t="s">
        <v>8707</v>
      </c>
      <c r="J761" s="10">
        <v>200000000</v>
      </c>
      <c r="K761" s="10">
        <v>0</v>
      </c>
      <c r="L761" s="10">
        <v>0</v>
      </c>
      <c r="M761" s="10">
        <v>0</v>
      </c>
      <c r="N761" s="10">
        <v>0</v>
      </c>
      <c r="O761" s="10">
        <v>200000000</v>
      </c>
      <c r="P761" s="10">
        <v>50000000</v>
      </c>
      <c r="Q761" s="10">
        <v>50000000</v>
      </c>
      <c r="R761" s="10">
        <v>10000000</v>
      </c>
      <c r="S761" s="10">
        <v>10000000</v>
      </c>
      <c r="T761" s="10">
        <v>150000000</v>
      </c>
      <c r="U761" s="10">
        <v>0</v>
      </c>
    </row>
    <row r="762" spans="1:21" x14ac:dyDescent="0.25">
      <c r="A762" s="59">
        <v>35</v>
      </c>
      <c r="B762" s="59">
        <v>1</v>
      </c>
      <c r="C762" s="59">
        <v>3</v>
      </c>
      <c r="D762" s="59">
        <v>44</v>
      </c>
      <c r="E762" s="59">
        <v>2</v>
      </c>
      <c r="F762" s="59">
        <v>401</v>
      </c>
      <c r="G762" s="59">
        <v>39</v>
      </c>
      <c r="H762" s="59">
        <v>8</v>
      </c>
      <c r="I762" s="59" t="s">
        <v>8709</v>
      </c>
      <c r="J762" s="10">
        <v>172000000</v>
      </c>
      <c r="K762" s="10">
        <v>0</v>
      </c>
      <c r="L762" s="10">
        <v>0</v>
      </c>
      <c r="M762" s="10">
        <v>0</v>
      </c>
      <c r="N762" s="10">
        <v>0</v>
      </c>
      <c r="O762" s="10">
        <v>172000000</v>
      </c>
      <c r="P762" s="10">
        <v>172000000</v>
      </c>
      <c r="Q762" s="10">
        <v>172000000</v>
      </c>
      <c r="R762" s="10">
        <v>172000000</v>
      </c>
      <c r="S762" s="10">
        <v>172000000</v>
      </c>
      <c r="T762" s="10">
        <v>0</v>
      </c>
      <c r="U762" s="10">
        <v>0</v>
      </c>
    </row>
    <row r="763" spans="1:21" x14ac:dyDescent="0.25">
      <c r="A763" s="59">
        <v>35</v>
      </c>
      <c r="B763" s="59">
        <v>1</v>
      </c>
      <c r="C763" s="59">
        <v>3</v>
      </c>
      <c r="D763" s="59">
        <v>44</v>
      </c>
      <c r="E763" s="59">
        <v>2</v>
      </c>
      <c r="F763" s="59">
        <v>401</v>
      </c>
      <c r="G763" s="59">
        <v>39</v>
      </c>
      <c r="H763" s="59">
        <v>9</v>
      </c>
      <c r="I763" s="59" t="s">
        <v>8710</v>
      </c>
      <c r="J763" s="10">
        <v>66960000</v>
      </c>
      <c r="K763" s="10">
        <v>0</v>
      </c>
      <c r="L763" s="10">
        <v>0</v>
      </c>
      <c r="M763" s="10">
        <v>0</v>
      </c>
      <c r="N763" s="10">
        <v>0</v>
      </c>
      <c r="O763" s="10">
        <v>66960000</v>
      </c>
      <c r="P763" s="10">
        <v>66960000</v>
      </c>
      <c r="Q763" s="10">
        <v>66960000</v>
      </c>
      <c r="R763" s="10">
        <v>66960000</v>
      </c>
      <c r="S763" s="10">
        <v>66960000</v>
      </c>
      <c r="T763" s="10">
        <v>0</v>
      </c>
      <c r="U763" s="10">
        <v>0</v>
      </c>
    </row>
    <row r="764" spans="1:21" x14ac:dyDescent="0.25">
      <c r="A764" s="59">
        <v>35</v>
      </c>
      <c r="B764" s="59">
        <v>1</v>
      </c>
      <c r="C764" s="59">
        <v>3</v>
      </c>
      <c r="D764" s="59">
        <v>44</v>
      </c>
      <c r="E764" s="59">
        <v>2</v>
      </c>
      <c r="F764" s="59">
        <v>401</v>
      </c>
      <c r="G764" s="59">
        <v>39</v>
      </c>
      <c r="H764" s="59">
        <v>10</v>
      </c>
      <c r="I764" s="59" t="s">
        <v>8711</v>
      </c>
      <c r="J764" s="10">
        <v>1500000000</v>
      </c>
      <c r="K764" s="10">
        <v>0</v>
      </c>
      <c r="L764" s="10">
        <v>0</v>
      </c>
      <c r="M764" s="10">
        <v>0</v>
      </c>
      <c r="N764" s="10">
        <v>0</v>
      </c>
      <c r="O764" s="10">
        <v>1500000000</v>
      </c>
      <c r="P764" s="10">
        <v>0</v>
      </c>
      <c r="Q764" s="10">
        <v>0</v>
      </c>
      <c r="R764" s="10">
        <v>0</v>
      </c>
      <c r="S764" s="10">
        <v>0</v>
      </c>
      <c r="T764" s="10">
        <v>1500000000</v>
      </c>
      <c r="U764" s="10">
        <v>0</v>
      </c>
    </row>
    <row r="765" spans="1:21" x14ac:dyDescent="0.25">
      <c r="A765" s="59">
        <v>35</v>
      </c>
      <c r="B765" s="59">
        <v>1</v>
      </c>
      <c r="C765" s="59">
        <v>3</v>
      </c>
      <c r="D765" s="59">
        <v>44</v>
      </c>
      <c r="E765" s="59">
        <v>2</v>
      </c>
      <c r="F765" s="59">
        <v>401</v>
      </c>
      <c r="G765" s="59">
        <v>39</v>
      </c>
      <c r="H765" s="59">
        <v>80</v>
      </c>
      <c r="I765" s="59" t="s">
        <v>8712</v>
      </c>
      <c r="J765" s="10">
        <v>2828000000</v>
      </c>
      <c r="K765" s="10">
        <v>0</v>
      </c>
      <c r="L765" s="10">
        <v>0</v>
      </c>
      <c r="M765" s="10">
        <v>0</v>
      </c>
      <c r="N765" s="10">
        <v>0</v>
      </c>
      <c r="O765" s="10">
        <v>2828000000</v>
      </c>
      <c r="P765" s="10">
        <v>2828000000</v>
      </c>
      <c r="Q765" s="10">
        <v>2828000000</v>
      </c>
      <c r="R765" s="10">
        <v>2828000000</v>
      </c>
      <c r="S765" s="10">
        <v>2828000000</v>
      </c>
      <c r="T765" s="10">
        <v>0</v>
      </c>
      <c r="U765" s="10">
        <v>0</v>
      </c>
    </row>
    <row r="766" spans="1:21" x14ac:dyDescent="0.25">
      <c r="A766" s="59">
        <v>35</v>
      </c>
      <c r="B766" s="59">
        <v>1</v>
      </c>
      <c r="C766" s="59">
        <v>3</v>
      </c>
      <c r="D766" s="59">
        <v>44</v>
      </c>
      <c r="E766" s="59">
        <v>2</v>
      </c>
      <c r="F766" s="59">
        <v>401</v>
      </c>
      <c r="G766" s="59">
        <v>41</v>
      </c>
      <c r="H766" s="59">
        <v>0</v>
      </c>
      <c r="I766" s="59" t="s">
        <v>9194</v>
      </c>
      <c r="J766" s="10">
        <v>0</v>
      </c>
      <c r="K766" s="10">
        <v>0</v>
      </c>
      <c r="L766" s="10">
        <v>0</v>
      </c>
      <c r="M766" s="10">
        <v>280000000</v>
      </c>
      <c r="N766" s="10">
        <v>0</v>
      </c>
      <c r="O766" s="10">
        <v>280000000</v>
      </c>
      <c r="P766" s="10">
        <v>280000000</v>
      </c>
      <c r="Q766" s="10">
        <v>0</v>
      </c>
      <c r="R766" s="10">
        <v>0</v>
      </c>
      <c r="S766" s="10">
        <v>0</v>
      </c>
      <c r="T766" s="10">
        <v>0</v>
      </c>
      <c r="U766" s="10">
        <v>280000000</v>
      </c>
    </row>
    <row r="767" spans="1:21" x14ac:dyDescent="0.25">
      <c r="A767" s="59">
        <v>35</v>
      </c>
      <c r="B767" s="59">
        <v>1</v>
      </c>
      <c r="C767" s="59">
        <v>3</v>
      </c>
      <c r="D767" s="59">
        <v>55</v>
      </c>
      <c r="E767" s="59">
        <v>2</v>
      </c>
      <c r="F767" s="59">
        <v>101</v>
      </c>
      <c r="G767" s="59">
        <v>54</v>
      </c>
      <c r="H767" s="59">
        <v>0</v>
      </c>
      <c r="I767" s="59" t="s">
        <v>8713</v>
      </c>
      <c r="J767" s="10">
        <v>20000000000</v>
      </c>
      <c r="K767" s="10">
        <v>0</v>
      </c>
      <c r="L767" s="10">
        <v>0</v>
      </c>
      <c r="M767" s="10">
        <v>0</v>
      </c>
      <c r="N767" s="10">
        <v>2600000000</v>
      </c>
      <c r="O767" s="10">
        <v>17400000000</v>
      </c>
      <c r="P767" s="10">
        <v>0</v>
      </c>
      <c r="Q767" s="10">
        <v>0</v>
      </c>
      <c r="R767" s="10">
        <v>0</v>
      </c>
      <c r="S767" s="10">
        <v>0</v>
      </c>
      <c r="T767" s="10">
        <v>17400000000</v>
      </c>
      <c r="U767" s="10">
        <v>0</v>
      </c>
    </row>
    <row r="768" spans="1:21" x14ac:dyDescent="0.25">
      <c r="A768" s="59">
        <v>35</v>
      </c>
      <c r="B768" s="59">
        <v>1</v>
      </c>
      <c r="C768" s="59">
        <v>3</v>
      </c>
      <c r="D768" s="59">
        <v>55</v>
      </c>
      <c r="E768" s="59">
        <v>2</v>
      </c>
      <c r="F768" s="59">
        <v>101</v>
      </c>
      <c r="G768" s="59">
        <v>55</v>
      </c>
      <c r="H768" s="59">
        <v>0</v>
      </c>
      <c r="I768" s="59" t="s">
        <v>8698</v>
      </c>
      <c r="J768" s="10">
        <v>2000000000</v>
      </c>
      <c r="K768" s="10">
        <v>0</v>
      </c>
      <c r="L768" s="10">
        <v>0</v>
      </c>
      <c r="M768" s="10">
        <v>2600000000</v>
      </c>
      <c r="N768" s="10">
        <v>0</v>
      </c>
      <c r="O768" s="10">
        <v>4600000000</v>
      </c>
      <c r="P768" s="10">
        <v>0</v>
      </c>
      <c r="Q768" s="10">
        <v>0</v>
      </c>
      <c r="R768" s="10">
        <v>0</v>
      </c>
      <c r="S768" s="10">
        <v>0</v>
      </c>
      <c r="T768" s="10">
        <v>4600000000</v>
      </c>
      <c r="U768" s="10">
        <v>0</v>
      </c>
    </row>
    <row r="769" spans="1:21" x14ac:dyDescent="0.25">
      <c r="A769" s="59">
        <v>35</v>
      </c>
      <c r="B769" s="59">
        <v>11</v>
      </c>
      <c r="C769" s="59">
        <v>1</v>
      </c>
      <c r="D769" s="59">
        <v>11</v>
      </c>
      <c r="E769" s="59">
        <v>2</v>
      </c>
      <c r="F769" s="59">
        <v>2</v>
      </c>
      <c r="G769" s="59">
        <v>3</v>
      </c>
      <c r="H769" s="59">
        <v>0</v>
      </c>
      <c r="I769" s="59" t="s">
        <v>251</v>
      </c>
      <c r="J769" s="10">
        <v>2928811</v>
      </c>
      <c r="K769" s="10">
        <v>0</v>
      </c>
      <c r="L769" s="10">
        <v>0</v>
      </c>
      <c r="M769" s="10">
        <v>0</v>
      </c>
      <c r="N769" s="10">
        <v>0</v>
      </c>
      <c r="O769" s="10">
        <v>2928811</v>
      </c>
      <c r="P769" s="10">
        <v>0</v>
      </c>
      <c r="Q769" s="10">
        <v>0</v>
      </c>
      <c r="R769" s="10">
        <v>0</v>
      </c>
      <c r="S769" s="10">
        <v>0</v>
      </c>
      <c r="T769" s="10">
        <v>2928811</v>
      </c>
      <c r="U769" s="10">
        <v>0</v>
      </c>
    </row>
    <row r="770" spans="1:21" x14ac:dyDescent="0.25">
      <c r="A770" s="59">
        <v>36</v>
      </c>
      <c r="B770" s="59">
        <v>1</v>
      </c>
      <c r="C770" s="59">
        <v>3</v>
      </c>
      <c r="D770" s="59">
        <v>11</v>
      </c>
      <c r="E770" s="59">
        <v>1</v>
      </c>
      <c r="F770" s="59">
        <v>401</v>
      </c>
      <c r="G770" s="59">
        <v>17</v>
      </c>
      <c r="H770" s="59">
        <v>0</v>
      </c>
      <c r="I770" s="59" t="s">
        <v>8714</v>
      </c>
      <c r="J770" s="10">
        <v>358773580</v>
      </c>
      <c r="K770" s="10">
        <v>0</v>
      </c>
      <c r="L770" s="10">
        <v>0</v>
      </c>
      <c r="M770" s="10">
        <v>0</v>
      </c>
      <c r="N770" s="10">
        <v>0</v>
      </c>
      <c r="O770" s="10">
        <v>358773580</v>
      </c>
      <c r="P770" s="10">
        <v>358773580</v>
      </c>
      <c r="Q770" s="10">
        <v>240827787</v>
      </c>
      <c r="R770" s="10">
        <v>184105504</v>
      </c>
      <c r="S770" s="10">
        <v>184105504</v>
      </c>
      <c r="T770" s="10">
        <v>0</v>
      </c>
      <c r="U770" s="10">
        <v>117945793</v>
      </c>
    </row>
    <row r="771" spans="1:21" x14ac:dyDescent="0.25">
      <c r="A771" s="59">
        <v>36</v>
      </c>
      <c r="B771" s="59">
        <v>1</v>
      </c>
      <c r="C771" s="59">
        <v>3</v>
      </c>
      <c r="D771" s="59">
        <v>11</v>
      </c>
      <c r="E771" s="59">
        <v>1</v>
      </c>
      <c r="F771" s="59">
        <v>401</v>
      </c>
      <c r="G771" s="59">
        <v>17</v>
      </c>
      <c r="H771" s="59">
        <v>1</v>
      </c>
      <c r="I771" s="59" t="s">
        <v>8715</v>
      </c>
      <c r="J771" s="10">
        <v>197794380</v>
      </c>
      <c r="K771" s="10">
        <v>0</v>
      </c>
      <c r="L771" s="10">
        <v>0</v>
      </c>
      <c r="M771" s="10">
        <v>0</v>
      </c>
      <c r="N771" s="10">
        <v>0</v>
      </c>
      <c r="O771" s="10">
        <v>197794380</v>
      </c>
      <c r="P771" s="10">
        <v>197794380</v>
      </c>
      <c r="Q771" s="10">
        <v>197794380</v>
      </c>
      <c r="R771" s="10">
        <v>26582733</v>
      </c>
      <c r="S771" s="10">
        <v>26582733</v>
      </c>
      <c r="T771" s="10">
        <v>0</v>
      </c>
      <c r="U771" s="10">
        <v>0</v>
      </c>
    </row>
    <row r="772" spans="1:21" x14ac:dyDescent="0.25">
      <c r="A772" s="59">
        <v>36</v>
      </c>
      <c r="B772" s="59">
        <v>1</v>
      </c>
      <c r="C772" s="59">
        <v>3</v>
      </c>
      <c r="D772" s="59">
        <v>11</v>
      </c>
      <c r="E772" s="59">
        <v>1</v>
      </c>
      <c r="F772" s="59">
        <v>401</v>
      </c>
      <c r="G772" s="59">
        <v>17</v>
      </c>
      <c r="H772" s="59">
        <v>2</v>
      </c>
      <c r="I772" s="59" t="s">
        <v>8716</v>
      </c>
      <c r="J772" s="10">
        <v>78983220</v>
      </c>
      <c r="K772" s="10">
        <v>0</v>
      </c>
      <c r="L772" s="10">
        <v>0</v>
      </c>
      <c r="M772" s="10">
        <v>0</v>
      </c>
      <c r="N772" s="10">
        <v>0</v>
      </c>
      <c r="O772" s="10">
        <v>78983220</v>
      </c>
      <c r="P772" s="10">
        <v>0</v>
      </c>
      <c r="Q772" s="10">
        <v>0</v>
      </c>
      <c r="R772" s="10">
        <v>0</v>
      </c>
      <c r="S772" s="10">
        <v>0</v>
      </c>
      <c r="T772" s="10">
        <v>78983220</v>
      </c>
      <c r="U772" s="10">
        <v>0</v>
      </c>
    </row>
    <row r="773" spans="1:21" x14ac:dyDescent="0.25">
      <c r="A773" s="59">
        <v>36</v>
      </c>
      <c r="B773" s="59">
        <v>1</v>
      </c>
      <c r="C773" s="59">
        <v>3</v>
      </c>
      <c r="D773" s="59">
        <v>11</v>
      </c>
      <c r="E773" s="59">
        <v>1</v>
      </c>
      <c r="F773" s="59">
        <v>401</v>
      </c>
      <c r="G773" s="59">
        <v>17</v>
      </c>
      <c r="H773" s="59">
        <v>80</v>
      </c>
      <c r="I773" s="59" t="s">
        <v>8717</v>
      </c>
      <c r="J773" s="10">
        <v>168424780</v>
      </c>
      <c r="K773" s="10">
        <v>0</v>
      </c>
      <c r="L773" s="10">
        <v>0</v>
      </c>
      <c r="M773" s="10">
        <v>0</v>
      </c>
      <c r="N773" s="10">
        <v>0</v>
      </c>
      <c r="O773" s="10">
        <v>168424780</v>
      </c>
      <c r="P773" s="10">
        <v>168424780</v>
      </c>
      <c r="Q773" s="10">
        <v>0</v>
      </c>
      <c r="R773" s="10">
        <v>0</v>
      </c>
      <c r="S773" s="10">
        <v>0</v>
      </c>
      <c r="T773" s="10">
        <v>0</v>
      </c>
      <c r="U773" s="10">
        <v>168424780</v>
      </c>
    </row>
    <row r="774" spans="1:21" x14ac:dyDescent="0.25">
      <c r="A774" s="59">
        <v>36</v>
      </c>
      <c r="B774" s="59">
        <v>1</v>
      </c>
      <c r="C774" s="59">
        <v>3</v>
      </c>
      <c r="D774" s="59">
        <v>11</v>
      </c>
      <c r="E774" s="59">
        <v>1</v>
      </c>
      <c r="F774" s="59">
        <v>401</v>
      </c>
      <c r="G774" s="59">
        <v>44</v>
      </c>
      <c r="H774" s="59">
        <v>0</v>
      </c>
      <c r="I774" s="59" t="s">
        <v>8718</v>
      </c>
      <c r="J774" s="10">
        <v>7400000000</v>
      </c>
      <c r="K774" s="10">
        <v>0</v>
      </c>
      <c r="L774" s="10">
        <v>0</v>
      </c>
      <c r="M774" s="10">
        <v>0</v>
      </c>
      <c r="N774" s="10">
        <v>0</v>
      </c>
      <c r="O774" s="10">
        <v>7400000000</v>
      </c>
      <c r="P774" s="10">
        <v>4074604161</v>
      </c>
      <c r="Q774" s="10">
        <v>750852735</v>
      </c>
      <c r="R774" s="10">
        <v>0</v>
      </c>
      <c r="S774" s="10">
        <v>0</v>
      </c>
      <c r="T774" s="10">
        <v>3325395839</v>
      </c>
      <c r="U774" s="10">
        <v>3323751426</v>
      </c>
    </row>
    <row r="775" spans="1:21" x14ac:dyDescent="0.25">
      <c r="A775" s="59">
        <v>36</v>
      </c>
      <c r="B775" s="59">
        <v>1</v>
      </c>
      <c r="C775" s="59">
        <v>3</v>
      </c>
      <c r="D775" s="59">
        <v>11</v>
      </c>
      <c r="E775" s="59">
        <v>1</v>
      </c>
      <c r="F775" s="59">
        <v>401</v>
      </c>
      <c r="G775" s="59">
        <v>44</v>
      </c>
      <c r="H775" s="59">
        <v>1</v>
      </c>
      <c r="I775" s="59" t="s">
        <v>8719</v>
      </c>
      <c r="J775" s="10">
        <v>6000000000</v>
      </c>
      <c r="K775" s="10">
        <v>0</v>
      </c>
      <c r="L775" s="10">
        <v>0</v>
      </c>
      <c r="M775" s="10">
        <v>0</v>
      </c>
      <c r="N775" s="10">
        <v>0</v>
      </c>
      <c r="O775" s="10">
        <v>6000000000</v>
      </c>
      <c r="P775" s="10">
        <v>219065135</v>
      </c>
      <c r="Q775" s="10">
        <v>219065135</v>
      </c>
      <c r="R775" s="10">
        <v>0</v>
      </c>
      <c r="S775" s="10">
        <v>0</v>
      </c>
      <c r="T775" s="10">
        <v>5780934865</v>
      </c>
      <c r="U775" s="10">
        <v>0</v>
      </c>
    </row>
    <row r="776" spans="1:21" x14ac:dyDescent="0.25">
      <c r="A776" s="59">
        <v>36</v>
      </c>
      <c r="B776" s="59">
        <v>1</v>
      </c>
      <c r="C776" s="59">
        <v>3</v>
      </c>
      <c r="D776" s="59">
        <v>11</v>
      </c>
      <c r="E776" s="59">
        <v>1</v>
      </c>
      <c r="F776" s="59">
        <v>401</v>
      </c>
      <c r="G776" s="59">
        <v>44</v>
      </c>
      <c r="H776" s="59">
        <v>2</v>
      </c>
      <c r="I776" s="59" t="s">
        <v>8720</v>
      </c>
      <c r="J776" s="10">
        <v>600000000</v>
      </c>
      <c r="K776" s="10">
        <v>0</v>
      </c>
      <c r="L776" s="10">
        <v>0</v>
      </c>
      <c r="M776" s="10">
        <v>0</v>
      </c>
      <c r="N776" s="10">
        <v>0</v>
      </c>
      <c r="O776" s="10">
        <v>600000000</v>
      </c>
      <c r="P776" s="10">
        <v>500000000</v>
      </c>
      <c r="Q776" s="10">
        <v>211120000</v>
      </c>
      <c r="R776" s="10">
        <v>12287155</v>
      </c>
      <c r="S776" s="10">
        <v>12287155</v>
      </c>
      <c r="T776" s="10">
        <v>100000000</v>
      </c>
      <c r="U776" s="10">
        <v>288880000</v>
      </c>
    </row>
    <row r="777" spans="1:21" x14ac:dyDescent="0.25">
      <c r="A777" s="59">
        <v>36</v>
      </c>
      <c r="B777" s="59">
        <v>1</v>
      </c>
      <c r="C777" s="59">
        <v>3</v>
      </c>
      <c r="D777" s="59">
        <v>11</v>
      </c>
      <c r="E777" s="59">
        <v>1</v>
      </c>
      <c r="F777" s="59">
        <v>402</v>
      </c>
      <c r="G777" s="59">
        <v>43</v>
      </c>
      <c r="H777" s="59">
        <v>0</v>
      </c>
      <c r="I777" s="59" t="s">
        <v>8721</v>
      </c>
      <c r="J777" s="10">
        <v>40000000</v>
      </c>
      <c r="K777" s="10">
        <v>0</v>
      </c>
      <c r="L777" s="10">
        <v>0</v>
      </c>
      <c r="M777" s="10">
        <v>0</v>
      </c>
      <c r="N777" s="10">
        <v>0</v>
      </c>
      <c r="O777" s="10">
        <v>40000000</v>
      </c>
      <c r="P777" s="10">
        <v>40000000</v>
      </c>
      <c r="Q777" s="10">
        <v>0</v>
      </c>
      <c r="R777" s="10">
        <v>0</v>
      </c>
      <c r="S777" s="10">
        <v>0</v>
      </c>
      <c r="T777" s="10">
        <v>0</v>
      </c>
      <c r="U777" s="10">
        <v>40000000</v>
      </c>
    </row>
    <row r="778" spans="1:21" x14ac:dyDescent="0.25">
      <c r="A778" s="59">
        <v>36</v>
      </c>
      <c r="B778" s="59">
        <v>1</v>
      </c>
      <c r="C778" s="59">
        <v>3</v>
      </c>
      <c r="D778" s="59">
        <v>11</v>
      </c>
      <c r="E778" s="59">
        <v>1</v>
      </c>
      <c r="F778" s="59">
        <v>402</v>
      </c>
      <c r="G778" s="59">
        <v>43</v>
      </c>
      <c r="H778" s="59">
        <v>1</v>
      </c>
      <c r="I778" s="59" t="s">
        <v>8722</v>
      </c>
      <c r="J778" s="10">
        <v>1242304000</v>
      </c>
      <c r="K778" s="10">
        <v>0</v>
      </c>
      <c r="L778" s="10">
        <v>0</v>
      </c>
      <c r="M778" s="10">
        <v>0</v>
      </c>
      <c r="N778" s="10">
        <v>0</v>
      </c>
      <c r="O778" s="10">
        <v>1242304000</v>
      </c>
      <c r="P778" s="10">
        <v>1075200000</v>
      </c>
      <c r="Q778" s="10">
        <v>1061242667</v>
      </c>
      <c r="R778" s="10">
        <v>57839951</v>
      </c>
      <c r="S778" s="10">
        <v>50266618</v>
      </c>
      <c r="T778" s="10">
        <v>167104000</v>
      </c>
      <c r="U778" s="10">
        <v>13957333</v>
      </c>
    </row>
    <row r="779" spans="1:21" x14ac:dyDescent="0.25">
      <c r="A779" s="59">
        <v>36</v>
      </c>
      <c r="B779" s="59">
        <v>1</v>
      </c>
      <c r="C779" s="59">
        <v>3</v>
      </c>
      <c r="D779" s="59">
        <v>11</v>
      </c>
      <c r="E779" s="59">
        <v>1</v>
      </c>
      <c r="F779" s="59">
        <v>402</v>
      </c>
      <c r="G779" s="59">
        <v>43</v>
      </c>
      <c r="H779" s="59">
        <v>2</v>
      </c>
      <c r="I779" s="59" t="s">
        <v>8723</v>
      </c>
      <c r="J779" s="10">
        <v>98897190</v>
      </c>
      <c r="K779" s="10">
        <v>0</v>
      </c>
      <c r="L779" s="10">
        <v>0</v>
      </c>
      <c r="M779" s="10">
        <v>0</v>
      </c>
      <c r="N779" s="10">
        <v>0</v>
      </c>
      <c r="O779" s="10">
        <v>98897190</v>
      </c>
      <c r="P779" s="10">
        <v>98897190</v>
      </c>
      <c r="Q779" s="10">
        <v>98897190</v>
      </c>
      <c r="R779" s="10">
        <v>7682880</v>
      </c>
      <c r="S779" s="10">
        <v>7682880</v>
      </c>
      <c r="T779" s="10">
        <v>0</v>
      </c>
      <c r="U779" s="10">
        <v>0</v>
      </c>
    </row>
    <row r="780" spans="1:21" x14ac:dyDescent="0.25">
      <c r="A780" s="59">
        <v>36</v>
      </c>
      <c r="B780" s="59">
        <v>1</v>
      </c>
      <c r="C780" s="59">
        <v>3</v>
      </c>
      <c r="D780" s="59">
        <v>11</v>
      </c>
      <c r="E780" s="59">
        <v>1</v>
      </c>
      <c r="F780" s="59">
        <v>402</v>
      </c>
      <c r="G780" s="59">
        <v>43</v>
      </c>
      <c r="H780" s="59">
        <v>3</v>
      </c>
      <c r="I780" s="59" t="s">
        <v>8724</v>
      </c>
      <c r="J780" s="10">
        <v>100000000</v>
      </c>
      <c r="K780" s="10">
        <v>0</v>
      </c>
      <c r="L780" s="10">
        <v>0</v>
      </c>
      <c r="M780" s="10">
        <v>0</v>
      </c>
      <c r="N780" s="10">
        <v>0</v>
      </c>
      <c r="O780" s="10">
        <v>100000000</v>
      </c>
      <c r="P780" s="10">
        <v>0</v>
      </c>
      <c r="Q780" s="10">
        <v>0</v>
      </c>
      <c r="R780" s="10">
        <v>0</v>
      </c>
      <c r="S780" s="10">
        <v>0</v>
      </c>
      <c r="T780" s="10">
        <v>100000000</v>
      </c>
      <c r="U780" s="10">
        <v>0</v>
      </c>
    </row>
    <row r="781" spans="1:21" x14ac:dyDescent="0.25">
      <c r="A781" s="59">
        <v>36</v>
      </c>
      <c r="B781" s="59">
        <v>1</v>
      </c>
      <c r="C781" s="59">
        <v>3</v>
      </c>
      <c r="D781" s="59">
        <v>11</v>
      </c>
      <c r="E781" s="59">
        <v>1</v>
      </c>
      <c r="F781" s="59">
        <v>402</v>
      </c>
      <c r="G781" s="59">
        <v>43</v>
      </c>
      <c r="H781" s="59">
        <v>4</v>
      </c>
      <c r="I781" s="59" t="s">
        <v>8725</v>
      </c>
      <c r="J781" s="10">
        <v>630560000</v>
      </c>
      <c r="K781" s="10">
        <v>0</v>
      </c>
      <c r="L781" s="10">
        <v>0</v>
      </c>
      <c r="M781" s="10">
        <v>0</v>
      </c>
      <c r="N781" s="10">
        <v>0</v>
      </c>
      <c r="O781" s="10">
        <v>630560000</v>
      </c>
      <c r="P781" s="10">
        <v>593645920</v>
      </c>
      <c r="Q781" s="10">
        <v>593645920</v>
      </c>
      <c r="R781" s="10">
        <v>0</v>
      </c>
      <c r="S781" s="10">
        <v>0</v>
      </c>
      <c r="T781" s="10">
        <v>36914080</v>
      </c>
      <c r="U781" s="10">
        <v>0</v>
      </c>
    </row>
    <row r="782" spans="1:21" x14ac:dyDescent="0.25">
      <c r="A782" s="59">
        <v>36</v>
      </c>
      <c r="B782" s="59">
        <v>1</v>
      </c>
      <c r="C782" s="59">
        <v>3</v>
      </c>
      <c r="D782" s="59">
        <v>11</v>
      </c>
      <c r="E782" s="59">
        <v>1</v>
      </c>
      <c r="F782" s="59">
        <v>403</v>
      </c>
      <c r="G782" s="59">
        <v>43</v>
      </c>
      <c r="H782" s="59">
        <v>0</v>
      </c>
      <c r="I782" s="59" t="s">
        <v>8726</v>
      </c>
      <c r="J782" s="10">
        <v>949031756</v>
      </c>
      <c r="K782" s="10">
        <v>0</v>
      </c>
      <c r="L782" s="10">
        <v>0</v>
      </c>
      <c r="M782" s="10">
        <v>0</v>
      </c>
      <c r="N782" s="10">
        <v>0</v>
      </c>
      <c r="O782" s="10">
        <v>949031756</v>
      </c>
      <c r="P782" s="10">
        <v>949031756</v>
      </c>
      <c r="Q782" s="10">
        <v>0</v>
      </c>
      <c r="R782" s="10">
        <v>0</v>
      </c>
      <c r="S782" s="10">
        <v>0</v>
      </c>
      <c r="T782" s="10">
        <v>0</v>
      </c>
      <c r="U782" s="10">
        <v>949031756</v>
      </c>
    </row>
    <row r="783" spans="1:21" x14ac:dyDescent="0.25">
      <c r="A783" s="59">
        <v>36</v>
      </c>
      <c r="B783" s="59">
        <v>1</v>
      </c>
      <c r="C783" s="59">
        <v>3</v>
      </c>
      <c r="D783" s="59">
        <v>11</v>
      </c>
      <c r="E783" s="59">
        <v>1</v>
      </c>
      <c r="F783" s="59">
        <v>403</v>
      </c>
      <c r="G783" s="59">
        <v>43</v>
      </c>
      <c r="H783" s="59">
        <v>1</v>
      </c>
      <c r="I783" s="59" t="s">
        <v>8727</v>
      </c>
      <c r="J783" s="10">
        <v>500000000</v>
      </c>
      <c r="K783" s="10">
        <v>0</v>
      </c>
      <c r="L783" s="10">
        <v>0</v>
      </c>
      <c r="M783" s="10">
        <v>0</v>
      </c>
      <c r="N783" s="10">
        <v>0</v>
      </c>
      <c r="O783" s="10">
        <v>500000000</v>
      </c>
      <c r="P783" s="10">
        <v>500000000</v>
      </c>
      <c r="Q783" s="10">
        <v>0</v>
      </c>
      <c r="R783" s="10">
        <v>0</v>
      </c>
      <c r="S783" s="10">
        <v>0</v>
      </c>
      <c r="T783" s="10">
        <v>0</v>
      </c>
      <c r="U783" s="10">
        <v>500000000</v>
      </c>
    </row>
    <row r="784" spans="1:21" x14ac:dyDescent="0.25">
      <c r="A784" s="59">
        <v>36</v>
      </c>
      <c r="B784" s="59">
        <v>1</v>
      </c>
      <c r="C784" s="59">
        <v>3</v>
      </c>
      <c r="D784" s="59">
        <v>11</v>
      </c>
      <c r="E784" s="59">
        <v>1</v>
      </c>
      <c r="F784" s="59">
        <v>403</v>
      </c>
      <c r="G784" s="59">
        <v>43</v>
      </c>
      <c r="H784" s="59">
        <v>2</v>
      </c>
      <c r="I784" s="59" t="s">
        <v>8728</v>
      </c>
      <c r="J784" s="10">
        <v>75000000</v>
      </c>
      <c r="K784" s="10">
        <v>0</v>
      </c>
      <c r="L784" s="10">
        <v>0</v>
      </c>
      <c r="M784" s="10">
        <v>0</v>
      </c>
      <c r="N784" s="10">
        <v>0</v>
      </c>
      <c r="O784" s="10">
        <v>75000000</v>
      </c>
      <c r="P784" s="10">
        <v>0</v>
      </c>
      <c r="Q784" s="10">
        <v>0</v>
      </c>
      <c r="R784" s="10">
        <v>0</v>
      </c>
      <c r="S784" s="10">
        <v>0</v>
      </c>
      <c r="T784" s="10">
        <v>75000000</v>
      </c>
      <c r="U784" s="10">
        <v>0</v>
      </c>
    </row>
    <row r="785" spans="1:21" x14ac:dyDescent="0.25">
      <c r="A785" s="59">
        <v>36</v>
      </c>
      <c r="B785" s="59">
        <v>1</v>
      </c>
      <c r="C785" s="59">
        <v>3</v>
      </c>
      <c r="D785" s="59">
        <v>11</v>
      </c>
      <c r="E785" s="59">
        <v>1</v>
      </c>
      <c r="F785" s="59">
        <v>403</v>
      </c>
      <c r="G785" s="59">
        <v>43</v>
      </c>
      <c r="H785" s="59">
        <v>3</v>
      </c>
      <c r="I785" s="59" t="s">
        <v>8729</v>
      </c>
      <c r="J785" s="10">
        <v>200000000</v>
      </c>
      <c r="K785" s="10">
        <v>0</v>
      </c>
      <c r="L785" s="10">
        <v>0</v>
      </c>
      <c r="M785" s="10">
        <v>0</v>
      </c>
      <c r="N785" s="10">
        <v>0</v>
      </c>
      <c r="O785" s="10">
        <v>200000000</v>
      </c>
      <c r="P785" s="10">
        <v>200000000</v>
      </c>
      <c r="Q785" s="10">
        <v>0</v>
      </c>
      <c r="R785" s="10">
        <v>0</v>
      </c>
      <c r="S785" s="10">
        <v>0</v>
      </c>
      <c r="T785" s="10">
        <v>0</v>
      </c>
      <c r="U785" s="10">
        <v>200000000</v>
      </c>
    </row>
    <row r="786" spans="1:21" x14ac:dyDescent="0.25">
      <c r="A786" s="59">
        <v>36</v>
      </c>
      <c r="B786" s="59">
        <v>1</v>
      </c>
      <c r="C786" s="59">
        <v>3</v>
      </c>
      <c r="D786" s="59">
        <v>11</v>
      </c>
      <c r="E786" s="59">
        <v>1</v>
      </c>
      <c r="F786" s="59">
        <v>403</v>
      </c>
      <c r="G786" s="59">
        <v>43</v>
      </c>
      <c r="H786" s="59">
        <v>80</v>
      </c>
      <c r="I786" s="59" t="s">
        <v>8730</v>
      </c>
      <c r="J786" s="10">
        <v>425000000</v>
      </c>
      <c r="K786" s="10">
        <v>0</v>
      </c>
      <c r="L786" s="10">
        <v>0</v>
      </c>
      <c r="M786" s="10">
        <v>0</v>
      </c>
      <c r="N786" s="10">
        <v>0</v>
      </c>
      <c r="O786" s="10">
        <v>425000000</v>
      </c>
      <c r="P786" s="10">
        <v>412258410</v>
      </c>
      <c r="Q786" s="10">
        <v>412258410</v>
      </c>
      <c r="R786" s="10">
        <v>412258410</v>
      </c>
      <c r="S786" s="10">
        <v>412258410</v>
      </c>
      <c r="T786" s="10">
        <v>12741590</v>
      </c>
      <c r="U786" s="10">
        <v>0</v>
      </c>
    </row>
    <row r="787" spans="1:21" x14ac:dyDescent="0.25">
      <c r="A787" s="59">
        <v>36</v>
      </c>
      <c r="B787" s="59">
        <v>1</v>
      </c>
      <c r="C787" s="59">
        <v>3</v>
      </c>
      <c r="D787" s="59">
        <v>22</v>
      </c>
      <c r="E787" s="59">
        <v>1</v>
      </c>
      <c r="F787" s="59">
        <v>401</v>
      </c>
      <c r="G787" s="59">
        <v>17</v>
      </c>
      <c r="H787" s="59">
        <v>0</v>
      </c>
      <c r="I787" s="59" t="s">
        <v>8731</v>
      </c>
      <c r="J787" s="10">
        <v>221386420</v>
      </c>
      <c r="K787" s="10">
        <v>0</v>
      </c>
      <c r="L787" s="10">
        <v>0</v>
      </c>
      <c r="M787" s="10">
        <v>0</v>
      </c>
      <c r="N787" s="10">
        <v>0</v>
      </c>
      <c r="O787" s="10">
        <v>221386420</v>
      </c>
      <c r="P787" s="10">
        <v>0</v>
      </c>
      <c r="Q787" s="10">
        <v>0</v>
      </c>
      <c r="R787" s="10">
        <v>0</v>
      </c>
      <c r="S787" s="10">
        <v>0</v>
      </c>
      <c r="T787" s="10">
        <v>221386420</v>
      </c>
      <c r="U787" s="10">
        <v>0</v>
      </c>
    </row>
    <row r="788" spans="1:21" x14ac:dyDescent="0.25">
      <c r="A788" s="59">
        <v>36</v>
      </c>
      <c r="B788" s="59">
        <v>1</v>
      </c>
      <c r="C788" s="59">
        <v>3</v>
      </c>
      <c r="D788" s="59">
        <v>22</v>
      </c>
      <c r="E788" s="59">
        <v>1</v>
      </c>
      <c r="F788" s="59">
        <v>401</v>
      </c>
      <c r="G788" s="59">
        <v>17</v>
      </c>
      <c r="H788" s="59">
        <v>1</v>
      </c>
      <c r="I788" s="59" t="s">
        <v>8732</v>
      </c>
      <c r="J788" s="10">
        <v>336000000</v>
      </c>
      <c r="K788" s="10">
        <v>0</v>
      </c>
      <c r="L788" s="10">
        <v>0</v>
      </c>
      <c r="M788" s="10">
        <v>0</v>
      </c>
      <c r="N788" s="10">
        <v>0</v>
      </c>
      <c r="O788" s="10">
        <v>336000000</v>
      </c>
      <c r="P788" s="10">
        <v>336000000</v>
      </c>
      <c r="Q788" s="10">
        <v>161533333</v>
      </c>
      <c r="R788" s="10">
        <v>12486666</v>
      </c>
      <c r="S788" s="10">
        <v>12486666</v>
      </c>
      <c r="T788" s="10">
        <v>0</v>
      </c>
      <c r="U788" s="10">
        <v>174466667</v>
      </c>
    </row>
    <row r="789" spans="1:21" x14ac:dyDescent="0.25">
      <c r="A789" s="59">
        <v>36</v>
      </c>
      <c r="B789" s="59">
        <v>1</v>
      </c>
      <c r="C789" s="59">
        <v>3</v>
      </c>
      <c r="D789" s="59">
        <v>22</v>
      </c>
      <c r="E789" s="59">
        <v>1</v>
      </c>
      <c r="F789" s="59">
        <v>401</v>
      </c>
      <c r="G789" s="59">
        <v>17</v>
      </c>
      <c r="H789" s="59">
        <v>80</v>
      </c>
      <c r="I789" s="59" t="s">
        <v>8733</v>
      </c>
      <c r="J789" s="10">
        <v>1011687715</v>
      </c>
      <c r="K789" s="10">
        <v>0</v>
      </c>
      <c r="L789" s="10">
        <v>0</v>
      </c>
      <c r="M789" s="10">
        <v>0</v>
      </c>
      <c r="N789" s="10">
        <v>0</v>
      </c>
      <c r="O789" s="10">
        <v>1011687715</v>
      </c>
      <c r="P789" s="10">
        <v>1011687715</v>
      </c>
      <c r="Q789" s="10">
        <v>1011687715</v>
      </c>
      <c r="R789" s="10">
        <v>94253920</v>
      </c>
      <c r="S789" s="10">
        <v>94253920</v>
      </c>
      <c r="T789" s="10">
        <v>0</v>
      </c>
      <c r="U789" s="10">
        <v>0</v>
      </c>
    </row>
    <row r="790" spans="1:21" x14ac:dyDescent="0.25">
      <c r="A790" s="59">
        <v>36</v>
      </c>
      <c r="B790" s="59">
        <v>1</v>
      </c>
      <c r="C790" s="59">
        <v>3</v>
      </c>
      <c r="D790" s="59">
        <v>22</v>
      </c>
      <c r="E790" s="59">
        <v>1</v>
      </c>
      <c r="F790" s="59">
        <v>401</v>
      </c>
      <c r="G790" s="59">
        <v>44</v>
      </c>
      <c r="H790" s="59">
        <v>0</v>
      </c>
      <c r="I790" s="59" t="s">
        <v>8734</v>
      </c>
      <c r="J790" s="10">
        <v>17188590</v>
      </c>
      <c r="K790" s="10">
        <v>0</v>
      </c>
      <c r="L790" s="10">
        <v>0</v>
      </c>
      <c r="M790" s="10">
        <v>0</v>
      </c>
      <c r="N790" s="10">
        <v>0</v>
      </c>
      <c r="O790" s="10">
        <v>17188590</v>
      </c>
      <c r="P790" s="10">
        <v>0</v>
      </c>
      <c r="Q790" s="10">
        <v>0</v>
      </c>
      <c r="R790" s="10">
        <v>0</v>
      </c>
      <c r="S790" s="10">
        <v>0</v>
      </c>
      <c r="T790" s="10">
        <v>17188590</v>
      </c>
      <c r="U790" s="10">
        <v>0</v>
      </c>
    </row>
    <row r="791" spans="1:21" x14ac:dyDescent="0.25">
      <c r="A791" s="59">
        <v>36</v>
      </c>
      <c r="B791" s="59">
        <v>1</v>
      </c>
      <c r="C791" s="59">
        <v>3</v>
      </c>
      <c r="D791" s="59">
        <v>22</v>
      </c>
      <c r="E791" s="59">
        <v>1</v>
      </c>
      <c r="F791" s="59">
        <v>401</v>
      </c>
      <c r="G791" s="59">
        <v>44</v>
      </c>
      <c r="H791" s="59">
        <v>1</v>
      </c>
      <c r="I791" s="59" t="s">
        <v>8735</v>
      </c>
      <c r="J791" s="10">
        <v>106000</v>
      </c>
      <c r="K791" s="10">
        <v>0</v>
      </c>
      <c r="L791" s="10">
        <v>0</v>
      </c>
      <c r="M791" s="10">
        <v>0</v>
      </c>
      <c r="N791" s="10">
        <v>0</v>
      </c>
      <c r="O791" s="10">
        <v>106000</v>
      </c>
      <c r="P791" s="10">
        <v>0</v>
      </c>
      <c r="Q791" s="10">
        <v>0</v>
      </c>
      <c r="R791" s="10">
        <v>0</v>
      </c>
      <c r="S791" s="10">
        <v>0</v>
      </c>
      <c r="T791" s="10">
        <v>106000</v>
      </c>
      <c r="U791" s="10">
        <v>0</v>
      </c>
    </row>
    <row r="792" spans="1:21" x14ac:dyDescent="0.25">
      <c r="A792" s="59">
        <v>36</v>
      </c>
      <c r="B792" s="59">
        <v>1</v>
      </c>
      <c r="C792" s="59">
        <v>3</v>
      </c>
      <c r="D792" s="59">
        <v>22</v>
      </c>
      <c r="E792" s="59">
        <v>1</v>
      </c>
      <c r="F792" s="59">
        <v>401</v>
      </c>
      <c r="G792" s="59">
        <v>44</v>
      </c>
      <c r="H792" s="59">
        <v>2</v>
      </c>
      <c r="I792" s="59" t="s">
        <v>8736</v>
      </c>
      <c r="J792" s="10">
        <v>11660000</v>
      </c>
      <c r="K792" s="10">
        <v>0</v>
      </c>
      <c r="L792" s="10">
        <v>0</v>
      </c>
      <c r="M792" s="10">
        <v>0</v>
      </c>
      <c r="N792" s="10">
        <v>0</v>
      </c>
      <c r="O792" s="10">
        <v>11660000</v>
      </c>
      <c r="P792" s="10">
        <v>0</v>
      </c>
      <c r="Q792" s="10">
        <v>0</v>
      </c>
      <c r="R792" s="10">
        <v>0</v>
      </c>
      <c r="S792" s="10">
        <v>0</v>
      </c>
      <c r="T792" s="10">
        <v>11660000</v>
      </c>
      <c r="U792" s="10">
        <v>0</v>
      </c>
    </row>
    <row r="793" spans="1:21" x14ac:dyDescent="0.25">
      <c r="A793" s="59">
        <v>36</v>
      </c>
      <c r="B793" s="59">
        <v>1</v>
      </c>
      <c r="C793" s="59">
        <v>3</v>
      </c>
      <c r="D793" s="59">
        <v>22</v>
      </c>
      <c r="E793" s="59">
        <v>1</v>
      </c>
      <c r="F793" s="59">
        <v>401</v>
      </c>
      <c r="G793" s="59">
        <v>44</v>
      </c>
      <c r="H793" s="59">
        <v>3</v>
      </c>
      <c r="I793" s="59" t="s">
        <v>8737</v>
      </c>
      <c r="J793" s="10">
        <v>71045410</v>
      </c>
      <c r="K793" s="10">
        <v>0</v>
      </c>
      <c r="L793" s="10">
        <v>0</v>
      </c>
      <c r="M793" s="10">
        <v>0</v>
      </c>
      <c r="N793" s="10">
        <v>0</v>
      </c>
      <c r="O793" s="10">
        <v>71045410</v>
      </c>
      <c r="P793" s="10">
        <v>0</v>
      </c>
      <c r="Q793" s="10">
        <v>0</v>
      </c>
      <c r="R793" s="10">
        <v>0</v>
      </c>
      <c r="S793" s="10">
        <v>0</v>
      </c>
      <c r="T793" s="10">
        <v>71045410</v>
      </c>
      <c r="U793" s="10">
        <v>0</v>
      </c>
    </row>
    <row r="794" spans="1:21" x14ac:dyDescent="0.25">
      <c r="A794" s="59">
        <v>36</v>
      </c>
      <c r="B794" s="59">
        <v>1</v>
      </c>
      <c r="C794" s="59">
        <v>3</v>
      </c>
      <c r="D794" s="59">
        <v>22</v>
      </c>
      <c r="E794" s="59">
        <v>1</v>
      </c>
      <c r="F794" s="59">
        <v>401</v>
      </c>
      <c r="G794" s="59">
        <v>44</v>
      </c>
      <c r="H794" s="59">
        <v>4</v>
      </c>
      <c r="I794" s="59" t="s">
        <v>8738</v>
      </c>
      <c r="J794" s="10">
        <v>200000000</v>
      </c>
      <c r="K794" s="10">
        <v>0</v>
      </c>
      <c r="L794" s="10">
        <v>0</v>
      </c>
      <c r="M794" s="10">
        <v>0</v>
      </c>
      <c r="N794" s="10">
        <v>0</v>
      </c>
      <c r="O794" s="10">
        <v>200000000</v>
      </c>
      <c r="P794" s="10">
        <v>200000000</v>
      </c>
      <c r="Q794" s="10">
        <v>200000000</v>
      </c>
      <c r="R794" s="10">
        <v>0</v>
      </c>
      <c r="S794" s="10">
        <v>0</v>
      </c>
      <c r="T794" s="10">
        <v>0</v>
      </c>
      <c r="U794" s="10">
        <v>0</v>
      </c>
    </row>
    <row r="795" spans="1:21" x14ac:dyDescent="0.25">
      <c r="A795" s="59">
        <v>36</v>
      </c>
      <c r="B795" s="59">
        <v>1</v>
      </c>
      <c r="C795" s="59">
        <v>3</v>
      </c>
      <c r="D795" s="59">
        <v>22</v>
      </c>
      <c r="E795" s="59">
        <v>1</v>
      </c>
      <c r="F795" s="59">
        <v>402</v>
      </c>
      <c r="G795" s="59">
        <v>43</v>
      </c>
      <c r="H795" s="59">
        <v>0</v>
      </c>
      <c r="I795" s="59" t="s">
        <v>8739</v>
      </c>
      <c r="J795" s="10">
        <v>40800000</v>
      </c>
      <c r="K795" s="10">
        <v>0</v>
      </c>
      <c r="L795" s="10">
        <v>0</v>
      </c>
      <c r="M795" s="10">
        <v>0</v>
      </c>
      <c r="N795" s="10">
        <v>0</v>
      </c>
      <c r="O795" s="10">
        <v>40800000</v>
      </c>
      <c r="P795" s="10">
        <v>0</v>
      </c>
      <c r="Q795" s="10">
        <v>0</v>
      </c>
      <c r="R795" s="10">
        <v>0</v>
      </c>
      <c r="S795" s="10">
        <v>0</v>
      </c>
      <c r="T795" s="10">
        <v>40800000</v>
      </c>
      <c r="U795" s="10">
        <v>0</v>
      </c>
    </row>
    <row r="796" spans="1:21" x14ac:dyDescent="0.25">
      <c r="A796" s="59">
        <v>36</v>
      </c>
      <c r="B796" s="59">
        <v>1</v>
      </c>
      <c r="C796" s="59">
        <v>3</v>
      </c>
      <c r="D796" s="59">
        <v>22</v>
      </c>
      <c r="E796" s="59">
        <v>1</v>
      </c>
      <c r="F796" s="59">
        <v>403</v>
      </c>
      <c r="G796" s="59">
        <v>43</v>
      </c>
      <c r="H796" s="59">
        <v>1</v>
      </c>
      <c r="I796" s="59" t="s">
        <v>8726</v>
      </c>
      <c r="J796" s="10">
        <v>1191800739</v>
      </c>
      <c r="K796" s="10">
        <v>0</v>
      </c>
      <c r="L796" s="10">
        <v>0</v>
      </c>
      <c r="M796" s="10">
        <v>0</v>
      </c>
      <c r="N796" s="10">
        <v>0</v>
      </c>
      <c r="O796" s="10">
        <v>1191800739</v>
      </c>
      <c r="P796" s="10">
        <v>1170000000</v>
      </c>
      <c r="Q796" s="10">
        <v>0</v>
      </c>
      <c r="R796" s="10">
        <v>0</v>
      </c>
      <c r="S796" s="10">
        <v>0</v>
      </c>
      <c r="T796" s="10">
        <v>21800739</v>
      </c>
      <c r="U796" s="10">
        <v>1170000000</v>
      </c>
    </row>
    <row r="797" spans="1:21" x14ac:dyDescent="0.25">
      <c r="A797" s="59">
        <v>36</v>
      </c>
      <c r="B797" s="59">
        <v>1</v>
      </c>
      <c r="C797" s="59">
        <v>3</v>
      </c>
      <c r="D797" s="59">
        <v>22</v>
      </c>
      <c r="E797" s="59">
        <v>1</v>
      </c>
      <c r="F797" s="59">
        <v>403</v>
      </c>
      <c r="G797" s="59">
        <v>43</v>
      </c>
      <c r="H797" s="59">
        <v>2</v>
      </c>
      <c r="I797" s="59" t="s">
        <v>8726</v>
      </c>
      <c r="J797" s="10">
        <v>19752000</v>
      </c>
      <c r="K797" s="10">
        <v>0</v>
      </c>
      <c r="L797" s="10">
        <v>0</v>
      </c>
      <c r="M797" s="10">
        <v>0</v>
      </c>
      <c r="N797" s="10">
        <v>0</v>
      </c>
      <c r="O797" s="10">
        <v>19752000</v>
      </c>
      <c r="P797" s="10">
        <v>0</v>
      </c>
      <c r="Q797" s="10">
        <v>0</v>
      </c>
      <c r="R797" s="10">
        <v>0</v>
      </c>
      <c r="S797" s="10">
        <v>0</v>
      </c>
      <c r="T797" s="10">
        <v>19752000</v>
      </c>
      <c r="U797" s="10">
        <v>0</v>
      </c>
    </row>
    <row r="798" spans="1:21" x14ac:dyDescent="0.25">
      <c r="A798" s="59">
        <v>36</v>
      </c>
      <c r="B798" s="59">
        <v>1</v>
      </c>
      <c r="C798" s="59">
        <v>3</v>
      </c>
      <c r="D798" s="59">
        <v>22</v>
      </c>
      <c r="E798" s="59">
        <v>1</v>
      </c>
      <c r="F798" s="59">
        <v>403</v>
      </c>
      <c r="G798" s="59">
        <v>43</v>
      </c>
      <c r="H798" s="59">
        <v>3</v>
      </c>
      <c r="I798" s="59" t="s">
        <v>8726</v>
      </c>
      <c r="J798" s="10">
        <v>4770000</v>
      </c>
      <c r="K798" s="10">
        <v>0</v>
      </c>
      <c r="L798" s="10">
        <v>0</v>
      </c>
      <c r="M798" s="10">
        <v>0</v>
      </c>
      <c r="N798" s="10">
        <v>0</v>
      </c>
      <c r="O798" s="10">
        <v>4770000</v>
      </c>
      <c r="P798" s="10">
        <v>0</v>
      </c>
      <c r="Q798" s="10">
        <v>0</v>
      </c>
      <c r="R798" s="10">
        <v>0</v>
      </c>
      <c r="S798" s="10">
        <v>0</v>
      </c>
      <c r="T798" s="10">
        <v>4770000</v>
      </c>
      <c r="U798" s="10">
        <v>0</v>
      </c>
    </row>
    <row r="799" spans="1:21" x14ac:dyDescent="0.25">
      <c r="A799" s="59">
        <v>36</v>
      </c>
      <c r="B799" s="59">
        <v>1</v>
      </c>
      <c r="C799" s="59">
        <v>3</v>
      </c>
      <c r="D799" s="59">
        <v>22</v>
      </c>
      <c r="E799" s="59">
        <v>1</v>
      </c>
      <c r="F799" s="59">
        <v>403</v>
      </c>
      <c r="G799" s="59">
        <v>43</v>
      </c>
      <c r="H799" s="59">
        <v>4</v>
      </c>
      <c r="I799" s="59" t="s">
        <v>8726</v>
      </c>
      <c r="J799" s="10">
        <v>336000000</v>
      </c>
      <c r="K799" s="10">
        <v>0</v>
      </c>
      <c r="L799" s="10">
        <v>0</v>
      </c>
      <c r="M799" s="10">
        <v>0</v>
      </c>
      <c r="N799" s="10">
        <v>0</v>
      </c>
      <c r="O799" s="10">
        <v>336000000</v>
      </c>
      <c r="P799" s="10">
        <v>330000000</v>
      </c>
      <c r="Q799" s="10">
        <v>0</v>
      </c>
      <c r="R799" s="10">
        <v>0</v>
      </c>
      <c r="S799" s="10">
        <v>0</v>
      </c>
      <c r="T799" s="10">
        <v>6000000</v>
      </c>
      <c r="U799" s="10">
        <v>330000000</v>
      </c>
    </row>
    <row r="800" spans="1:21" x14ac:dyDescent="0.25">
      <c r="A800" s="59">
        <v>36</v>
      </c>
      <c r="B800" s="59">
        <v>1</v>
      </c>
      <c r="C800" s="59">
        <v>3</v>
      </c>
      <c r="D800" s="59">
        <v>33</v>
      </c>
      <c r="E800" s="59">
        <v>1</v>
      </c>
      <c r="F800" s="59">
        <v>403</v>
      </c>
      <c r="G800" s="59">
        <v>43</v>
      </c>
      <c r="H800" s="59">
        <v>5</v>
      </c>
      <c r="I800" s="59" t="s">
        <v>8740</v>
      </c>
      <c r="J800" s="10">
        <v>800000000</v>
      </c>
      <c r="K800" s="10">
        <v>0</v>
      </c>
      <c r="L800" s="10">
        <v>0</v>
      </c>
      <c r="M800" s="10">
        <v>0</v>
      </c>
      <c r="N800" s="10">
        <v>0</v>
      </c>
      <c r="O800" s="10">
        <v>800000000</v>
      </c>
      <c r="P800" s="10">
        <v>800000000</v>
      </c>
      <c r="Q800" s="10">
        <v>0</v>
      </c>
      <c r="R800" s="10">
        <v>0</v>
      </c>
      <c r="S800" s="10">
        <v>0</v>
      </c>
      <c r="T800" s="10">
        <v>0</v>
      </c>
      <c r="U800" s="10">
        <v>800000000</v>
      </c>
    </row>
    <row r="801" spans="1:21" x14ac:dyDescent="0.25">
      <c r="A801" s="59">
        <v>36</v>
      </c>
      <c r="B801" s="59">
        <v>1</v>
      </c>
      <c r="C801" s="59">
        <v>3</v>
      </c>
      <c r="D801" s="59">
        <v>33</v>
      </c>
      <c r="E801" s="59">
        <v>1</v>
      </c>
      <c r="F801" s="59">
        <v>403</v>
      </c>
      <c r="G801" s="59">
        <v>43</v>
      </c>
      <c r="H801" s="59">
        <v>6</v>
      </c>
      <c r="I801" s="59" t="s">
        <v>8741</v>
      </c>
      <c r="J801" s="10">
        <v>700571321</v>
      </c>
      <c r="K801" s="10">
        <v>0</v>
      </c>
      <c r="L801" s="10">
        <v>0</v>
      </c>
      <c r="M801" s="10">
        <v>0</v>
      </c>
      <c r="N801" s="10">
        <v>0</v>
      </c>
      <c r="O801" s="10">
        <v>700571321</v>
      </c>
      <c r="P801" s="10">
        <v>700571321</v>
      </c>
      <c r="Q801" s="10">
        <v>0</v>
      </c>
      <c r="R801" s="10">
        <v>0</v>
      </c>
      <c r="S801" s="10">
        <v>0</v>
      </c>
      <c r="T801" s="10">
        <v>0</v>
      </c>
      <c r="U801" s="10">
        <v>700571321</v>
      </c>
    </row>
    <row r="802" spans="1:21" x14ac:dyDescent="0.25">
      <c r="A802" s="59">
        <v>36</v>
      </c>
      <c r="B802" s="59">
        <v>1</v>
      </c>
      <c r="C802" s="59">
        <v>3</v>
      </c>
      <c r="D802" s="59">
        <v>33</v>
      </c>
      <c r="E802" s="59">
        <v>1</v>
      </c>
      <c r="F802" s="59">
        <v>403</v>
      </c>
      <c r="G802" s="59">
        <v>43</v>
      </c>
      <c r="H802" s="59">
        <v>7</v>
      </c>
      <c r="I802" s="59" t="s">
        <v>8742</v>
      </c>
      <c r="J802" s="10">
        <v>311000000</v>
      </c>
      <c r="K802" s="10">
        <v>0</v>
      </c>
      <c r="L802" s="10">
        <v>0</v>
      </c>
      <c r="M802" s="10">
        <v>0</v>
      </c>
      <c r="N802" s="10">
        <v>0</v>
      </c>
      <c r="O802" s="10">
        <v>311000000</v>
      </c>
      <c r="P802" s="10">
        <v>311000000</v>
      </c>
      <c r="Q802" s="10">
        <v>0</v>
      </c>
      <c r="R802" s="10">
        <v>0</v>
      </c>
      <c r="S802" s="10">
        <v>0</v>
      </c>
      <c r="T802" s="10">
        <v>0</v>
      </c>
      <c r="U802" s="10">
        <v>311000000</v>
      </c>
    </row>
    <row r="803" spans="1:21" x14ac:dyDescent="0.25">
      <c r="A803" s="59">
        <v>36</v>
      </c>
      <c r="B803" s="59">
        <v>1</v>
      </c>
      <c r="C803" s="59">
        <v>3</v>
      </c>
      <c r="D803" s="59">
        <v>55</v>
      </c>
      <c r="E803" s="59">
        <v>1</v>
      </c>
      <c r="F803" s="59">
        <v>401</v>
      </c>
      <c r="G803" s="59">
        <v>44</v>
      </c>
      <c r="H803" s="59">
        <v>0</v>
      </c>
      <c r="I803" s="59" t="s">
        <v>9179</v>
      </c>
      <c r="J803" s="10">
        <v>0</v>
      </c>
      <c r="K803" s="10">
        <v>10500000000</v>
      </c>
      <c r="L803" s="10">
        <v>0</v>
      </c>
      <c r="M803" s="10">
        <v>0</v>
      </c>
      <c r="N803" s="10">
        <v>0</v>
      </c>
      <c r="O803" s="10">
        <v>10500000000</v>
      </c>
      <c r="P803" s="10">
        <v>0</v>
      </c>
      <c r="Q803" s="10">
        <v>0</v>
      </c>
      <c r="R803" s="10">
        <v>0</v>
      </c>
      <c r="S803" s="10">
        <v>0</v>
      </c>
      <c r="T803" s="10">
        <v>10500000000</v>
      </c>
      <c r="U803" s="10">
        <v>0</v>
      </c>
    </row>
    <row r="804" spans="1:21" x14ac:dyDescent="0.25">
      <c r="A804" s="59">
        <v>36</v>
      </c>
      <c r="B804" s="59">
        <v>11</v>
      </c>
      <c r="C804" s="59">
        <v>1</v>
      </c>
      <c r="D804" s="59">
        <v>11</v>
      </c>
      <c r="E804" s="59">
        <v>2</v>
      </c>
      <c r="F804" s="59">
        <v>2</v>
      </c>
      <c r="G804" s="59">
        <v>3</v>
      </c>
      <c r="H804" s="59">
        <v>0</v>
      </c>
      <c r="I804" s="59" t="s">
        <v>251</v>
      </c>
      <c r="J804" s="10">
        <v>2928811</v>
      </c>
      <c r="K804" s="10">
        <v>0</v>
      </c>
      <c r="L804" s="10">
        <v>0</v>
      </c>
      <c r="M804" s="10">
        <v>0</v>
      </c>
      <c r="N804" s="10">
        <v>0</v>
      </c>
      <c r="O804" s="10">
        <v>2928811</v>
      </c>
      <c r="P804" s="10">
        <v>0</v>
      </c>
      <c r="Q804" s="10">
        <v>0</v>
      </c>
      <c r="R804" s="10">
        <v>0</v>
      </c>
      <c r="S804" s="10">
        <v>0</v>
      </c>
      <c r="T804" s="10">
        <v>2928811</v>
      </c>
      <c r="U804" s="10">
        <v>0</v>
      </c>
    </row>
    <row r="805" spans="1:21" x14ac:dyDescent="0.25">
      <c r="A805" s="59">
        <v>40</v>
      </c>
      <c r="B805" s="59">
        <v>1</v>
      </c>
      <c r="C805" s="59">
        <v>3</v>
      </c>
      <c r="D805" s="59">
        <v>11</v>
      </c>
      <c r="E805" s="59">
        <v>1</v>
      </c>
      <c r="F805" s="59">
        <v>203</v>
      </c>
      <c r="G805" s="59">
        <v>53</v>
      </c>
      <c r="H805" s="59">
        <v>0</v>
      </c>
      <c r="I805" s="59" t="s">
        <v>8743</v>
      </c>
      <c r="J805" s="10">
        <v>6941542</v>
      </c>
      <c r="K805" s="10">
        <v>0</v>
      </c>
      <c r="L805" s="10">
        <v>0</v>
      </c>
      <c r="M805" s="10">
        <v>0</v>
      </c>
      <c r="N805" s="10">
        <v>0</v>
      </c>
      <c r="O805" s="10">
        <v>6941542</v>
      </c>
      <c r="P805" s="10">
        <v>0</v>
      </c>
      <c r="Q805" s="10">
        <v>0</v>
      </c>
      <c r="R805" s="10">
        <v>0</v>
      </c>
      <c r="S805" s="10">
        <v>0</v>
      </c>
      <c r="T805" s="10">
        <v>6941542</v>
      </c>
      <c r="U805" s="10">
        <v>0</v>
      </c>
    </row>
    <row r="806" spans="1:21" x14ac:dyDescent="0.25">
      <c r="A806" s="59">
        <v>40</v>
      </c>
      <c r="B806" s="59">
        <v>1</v>
      </c>
      <c r="C806" s="59">
        <v>3</v>
      </c>
      <c r="D806" s="59">
        <v>22</v>
      </c>
      <c r="E806" s="59">
        <v>1</v>
      </c>
      <c r="F806" s="59">
        <v>203</v>
      </c>
      <c r="G806" s="59">
        <v>53</v>
      </c>
      <c r="H806" s="59">
        <v>0</v>
      </c>
      <c r="I806" s="59" t="s">
        <v>8744</v>
      </c>
      <c r="J806" s="10">
        <v>34263951</v>
      </c>
      <c r="K806" s="10">
        <v>0</v>
      </c>
      <c r="L806" s="10">
        <v>0</v>
      </c>
      <c r="M806" s="10">
        <v>0</v>
      </c>
      <c r="N806" s="10">
        <v>0</v>
      </c>
      <c r="O806" s="10">
        <v>34263951</v>
      </c>
      <c r="P806" s="10">
        <v>0</v>
      </c>
      <c r="Q806" s="10">
        <v>0</v>
      </c>
      <c r="R806" s="10">
        <v>0</v>
      </c>
      <c r="S806" s="10">
        <v>0</v>
      </c>
      <c r="T806" s="10">
        <v>34263951</v>
      </c>
      <c r="U806" s="10">
        <v>0</v>
      </c>
    </row>
    <row r="807" spans="1:21" x14ac:dyDescent="0.25">
      <c r="A807" s="59">
        <v>40</v>
      </c>
      <c r="B807" s="59">
        <v>1</v>
      </c>
      <c r="C807" s="59">
        <v>3</v>
      </c>
      <c r="D807" s="59">
        <v>22</v>
      </c>
      <c r="E807" s="59">
        <v>1</v>
      </c>
      <c r="F807" s="59">
        <v>203</v>
      </c>
      <c r="G807" s="59">
        <v>53</v>
      </c>
      <c r="H807" s="59">
        <v>1</v>
      </c>
      <c r="I807" s="59" t="s">
        <v>8745</v>
      </c>
      <c r="J807" s="10">
        <v>5973613</v>
      </c>
      <c r="K807" s="10">
        <v>0</v>
      </c>
      <c r="L807" s="10">
        <v>0</v>
      </c>
      <c r="M807" s="10">
        <v>0</v>
      </c>
      <c r="N807" s="10">
        <v>0</v>
      </c>
      <c r="O807" s="10">
        <v>5973613</v>
      </c>
      <c r="P807" s="10">
        <v>0</v>
      </c>
      <c r="Q807" s="10">
        <v>0</v>
      </c>
      <c r="R807" s="10">
        <v>0</v>
      </c>
      <c r="S807" s="10">
        <v>0</v>
      </c>
      <c r="T807" s="10">
        <v>5973613</v>
      </c>
      <c r="U807" s="10">
        <v>0</v>
      </c>
    </row>
    <row r="808" spans="1:21" x14ac:dyDescent="0.25">
      <c r="A808" s="59">
        <v>40</v>
      </c>
      <c r="B808" s="59">
        <v>1</v>
      </c>
      <c r="C808" s="59">
        <v>3</v>
      </c>
      <c r="D808" s="59">
        <v>22</v>
      </c>
      <c r="E808" s="59">
        <v>1</v>
      </c>
      <c r="F808" s="59">
        <v>203</v>
      </c>
      <c r="G808" s="59">
        <v>53</v>
      </c>
      <c r="H808" s="59">
        <v>2</v>
      </c>
      <c r="I808" s="59" t="s">
        <v>684</v>
      </c>
      <c r="J808" s="10">
        <v>112818752039</v>
      </c>
      <c r="K808" s="10">
        <v>0</v>
      </c>
      <c r="L808" s="10">
        <v>0</v>
      </c>
      <c r="M808" s="10">
        <v>0</v>
      </c>
      <c r="N808" s="10">
        <v>0</v>
      </c>
      <c r="O808" s="10">
        <v>112818752039</v>
      </c>
      <c r="P808" s="10">
        <v>109462837594.45</v>
      </c>
      <c r="Q808" s="10">
        <v>17443466513.009998</v>
      </c>
      <c r="R808" s="10">
        <v>0</v>
      </c>
      <c r="S808" s="10">
        <v>0</v>
      </c>
      <c r="T808" s="10">
        <v>3355914444.5500002</v>
      </c>
      <c r="U808" s="10">
        <v>92019371081.440002</v>
      </c>
    </row>
    <row r="809" spans="1:21" x14ac:dyDescent="0.25">
      <c r="A809" s="59">
        <v>40</v>
      </c>
      <c r="B809" s="59">
        <v>1</v>
      </c>
      <c r="C809" s="59">
        <v>3</v>
      </c>
      <c r="D809" s="59">
        <v>22</v>
      </c>
      <c r="E809" s="59">
        <v>1</v>
      </c>
      <c r="F809" s="59">
        <v>203</v>
      </c>
      <c r="G809" s="59">
        <v>53</v>
      </c>
      <c r="H809" s="59">
        <v>3</v>
      </c>
      <c r="I809" s="59" t="s">
        <v>685</v>
      </c>
      <c r="J809" s="10">
        <v>830684163</v>
      </c>
      <c r="K809" s="10">
        <v>0</v>
      </c>
      <c r="L809" s="10">
        <v>0</v>
      </c>
      <c r="M809" s="10">
        <v>0</v>
      </c>
      <c r="N809" s="10">
        <v>0</v>
      </c>
      <c r="O809" s="10">
        <v>830684163</v>
      </c>
      <c r="P809" s="10">
        <v>0</v>
      </c>
      <c r="Q809" s="10">
        <v>0</v>
      </c>
      <c r="R809" s="10">
        <v>0</v>
      </c>
      <c r="S809" s="10">
        <v>0</v>
      </c>
      <c r="T809" s="10">
        <v>830684163</v>
      </c>
      <c r="U809" s="10">
        <v>0</v>
      </c>
    </row>
    <row r="810" spans="1:21" x14ac:dyDescent="0.25">
      <c r="A810" s="59">
        <v>40</v>
      </c>
      <c r="B810" s="59">
        <v>1</v>
      </c>
      <c r="C810" s="59">
        <v>3</v>
      </c>
      <c r="D810" s="59">
        <v>22</v>
      </c>
      <c r="E810" s="59">
        <v>1</v>
      </c>
      <c r="F810" s="59">
        <v>203</v>
      </c>
      <c r="G810" s="59">
        <v>53</v>
      </c>
      <c r="H810" s="59">
        <v>4</v>
      </c>
      <c r="I810" s="59" t="s">
        <v>686</v>
      </c>
      <c r="J810" s="10">
        <v>21518852766</v>
      </c>
      <c r="K810" s="10">
        <v>0</v>
      </c>
      <c r="L810" s="10">
        <v>0</v>
      </c>
      <c r="M810" s="10">
        <v>0</v>
      </c>
      <c r="N810" s="10">
        <v>0</v>
      </c>
      <c r="O810" s="10">
        <v>21518852766</v>
      </c>
      <c r="P810" s="10">
        <v>20917508028.290001</v>
      </c>
      <c r="Q810" s="10">
        <v>4918153375.5600004</v>
      </c>
      <c r="R810" s="10">
        <v>0</v>
      </c>
      <c r="S810" s="10">
        <v>0</v>
      </c>
      <c r="T810" s="10">
        <v>601344737.71000004</v>
      </c>
      <c r="U810" s="10">
        <v>15999354652.73</v>
      </c>
    </row>
    <row r="811" spans="1:21" x14ac:dyDescent="0.25">
      <c r="A811" s="59">
        <v>40</v>
      </c>
      <c r="B811" s="59">
        <v>1</v>
      </c>
      <c r="C811" s="59">
        <v>3</v>
      </c>
      <c r="D811" s="59">
        <v>22</v>
      </c>
      <c r="E811" s="59">
        <v>1</v>
      </c>
      <c r="F811" s="59">
        <v>203</v>
      </c>
      <c r="G811" s="59">
        <v>53</v>
      </c>
      <c r="H811" s="59">
        <v>5</v>
      </c>
      <c r="I811" s="59" t="s">
        <v>687</v>
      </c>
      <c r="J811" s="10">
        <v>3399966616</v>
      </c>
      <c r="K811" s="10">
        <v>0</v>
      </c>
      <c r="L811" s="10">
        <v>0</v>
      </c>
      <c r="M811" s="10">
        <v>0</v>
      </c>
      <c r="N811" s="10">
        <v>0</v>
      </c>
      <c r="O811" s="10">
        <v>3399966616</v>
      </c>
      <c r="P811" s="10">
        <v>3399966616</v>
      </c>
      <c r="Q811" s="10">
        <v>427970131.00999999</v>
      </c>
      <c r="R811" s="10">
        <v>0</v>
      </c>
      <c r="S811" s="10">
        <v>0</v>
      </c>
      <c r="T811" s="10">
        <v>0</v>
      </c>
      <c r="U811" s="10">
        <v>2971996484.9899998</v>
      </c>
    </row>
    <row r="812" spans="1:21" x14ac:dyDescent="0.25">
      <c r="A812" s="59">
        <v>40</v>
      </c>
      <c r="B812" s="59">
        <v>1</v>
      </c>
      <c r="C812" s="59">
        <v>3</v>
      </c>
      <c r="D812" s="59">
        <v>22</v>
      </c>
      <c r="E812" s="59">
        <v>1</v>
      </c>
      <c r="F812" s="59">
        <v>203</v>
      </c>
      <c r="G812" s="59">
        <v>53</v>
      </c>
      <c r="H812" s="59">
        <v>6</v>
      </c>
      <c r="I812" s="59" t="s">
        <v>688</v>
      </c>
      <c r="J812" s="10">
        <v>2056829789</v>
      </c>
      <c r="K812" s="10">
        <v>0</v>
      </c>
      <c r="L812" s="10">
        <v>0</v>
      </c>
      <c r="M812" s="10">
        <v>0</v>
      </c>
      <c r="N812" s="10">
        <v>0</v>
      </c>
      <c r="O812" s="10">
        <v>2056829789</v>
      </c>
      <c r="P812" s="10">
        <v>2056829789</v>
      </c>
      <c r="Q812" s="10">
        <v>264121170.99000001</v>
      </c>
      <c r="R812" s="10">
        <v>0</v>
      </c>
      <c r="S812" s="10">
        <v>0</v>
      </c>
      <c r="T812" s="10">
        <v>0</v>
      </c>
      <c r="U812" s="10">
        <v>1792708618.01</v>
      </c>
    </row>
    <row r="813" spans="1:21" x14ac:dyDescent="0.25">
      <c r="A813" s="59">
        <v>40</v>
      </c>
      <c r="B813" s="59">
        <v>1</v>
      </c>
      <c r="C813" s="59">
        <v>3</v>
      </c>
      <c r="D813" s="59">
        <v>22</v>
      </c>
      <c r="E813" s="59">
        <v>1</v>
      </c>
      <c r="F813" s="59">
        <v>203</v>
      </c>
      <c r="G813" s="59">
        <v>53</v>
      </c>
      <c r="H813" s="59">
        <v>7</v>
      </c>
      <c r="I813" s="59" t="s">
        <v>689</v>
      </c>
      <c r="J813" s="10">
        <v>5262585690</v>
      </c>
      <c r="K813" s="10">
        <v>0</v>
      </c>
      <c r="L813" s="10">
        <v>0</v>
      </c>
      <c r="M813" s="10">
        <v>0</v>
      </c>
      <c r="N813" s="10">
        <v>0</v>
      </c>
      <c r="O813" s="10">
        <v>5262585690</v>
      </c>
      <c r="P813" s="10">
        <v>5262585690</v>
      </c>
      <c r="Q813" s="10">
        <v>1652745138</v>
      </c>
      <c r="R813" s="10">
        <v>0</v>
      </c>
      <c r="S813" s="10">
        <v>0</v>
      </c>
      <c r="T813" s="10">
        <v>0</v>
      </c>
      <c r="U813" s="10">
        <v>3609840552</v>
      </c>
    </row>
    <row r="814" spans="1:21" x14ac:dyDescent="0.25">
      <c r="A814" s="59">
        <v>40</v>
      </c>
      <c r="B814" s="59">
        <v>1</v>
      </c>
      <c r="C814" s="59">
        <v>3</v>
      </c>
      <c r="D814" s="59">
        <v>22</v>
      </c>
      <c r="E814" s="59">
        <v>1</v>
      </c>
      <c r="F814" s="59">
        <v>203</v>
      </c>
      <c r="G814" s="59">
        <v>53</v>
      </c>
      <c r="H814" s="59">
        <v>8</v>
      </c>
      <c r="I814" s="59" t="s">
        <v>8746</v>
      </c>
      <c r="J814" s="10">
        <v>12954240</v>
      </c>
      <c r="K814" s="10">
        <v>0</v>
      </c>
      <c r="L814" s="10">
        <v>0</v>
      </c>
      <c r="M814" s="10">
        <v>0</v>
      </c>
      <c r="N814" s="10">
        <v>0</v>
      </c>
      <c r="O814" s="10">
        <v>12954240</v>
      </c>
      <c r="P814" s="10">
        <v>0</v>
      </c>
      <c r="Q814" s="10">
        <v>0</v>
      </c>
      <c r="R814" s="10">
        <v>0</v>
      </c>
      <c r="S814" s="10">
        <v>0</v>
      </c>
      <c r="T814" s="10">
        <v>12954240</v>
      </c>
      <c r="U814" s="10">
        <v>0</v>
      </c>
    </row>
    <row r="815" spans="1:21" x14ac:dyDescent="0.25">
      <c r="A815" s="59">
        <v>40</v>
      </c>
      <c r="B815" s="59">
        <v>1</v>
      </c>
      <c r="C815" s="59">
        <v>3</v>
      </c>
      <c r="D815" s="59">
        <v>33</v>
      </c>
      <c r="E815" s="59">
        <v>1</v>
      </c>
      <c r="F815" s="59">
        <v>203</v>
      </c>
      <c r="G815" s="59">
        <v>53</v>
      </c>
      <c r="H815" s="59">
        <v>0</v>
      </c>
      <c r="I815" s="59" t="s">
        <v>690</v>
      </c>
      <c r="J815" s="10">
        <v>53011722960</v>
      </c>
      <c r="K815" s="10">
        <v>0</v>
      </c>
      <c r="L815" s="10">
        <v>0</v>
      </c>
      <c r="M815" s="10">
        <v>0</v>
      </c>
      <c r="N815" s="10">
        <v>0</v>
      </c>
      <c r="O815" s="10">
        <v>53011722960</v>
      </c>
      <c r="P815" s="10">
        <v>53011722960</v>
      </c>
      <c r="Q815" s="10">
        <v>4223343165.9699998</v>
      </c>
      <c r="R815" s="10">
        <v>0</v>
      </c>
      <c r="S815" s="10">
        <v>0</v>
      </c>
      <c r="T815" s="10">
        <v>0</v>
      </c>
      <c r="U815" s="10">
        <v>48788379794.029999</v>
      </c>
    </row>
    <row r="816" spans="1:21" x14ac:dyDescent="0.25">
      <c r="A816" s="59">
        <v>40</v>
      </c>
      <c r="B816" s="59">
        <v>1</v>
      </c>
      <c r="C816" s="59">
        <v>3</v>
      </c>
      <c r="D816" s="59">
        <v>33</v>
      </c>
      <c r="E816" s="59">
        <v>1</v>
      </c>
      <c r="F816" s="59">
        <v>203</v>
      </c>
      <c r="G816" s="59">
        <v>53</v>
      </c>
      <c r="H816" s="59">
        <v>1</v>
      </c>
      <c r="I816" s="59" t="s">
        <v>691</v>
      </c>
      <c r="J816" s="10">
        <v>6584414450</v>
      </c>
      <c r="K816" s="10">
        <v>0</v>
      </c>
      <c r="L816" s="10">
        <v>0</v>
      </c>
      <c r="M816" s="10">
        <v>0</v>
      </c>
      <c r="N816" s="10">
        <v>0</v>
      </c>
      <c r="O816" s="10">
        <v>6584414450</v>
      </c>
      <c r="P816" s="10">
        <v>6584414450</v>
      </c>
      <c r="Q816" s="10">
        <v>5235624569.0299997</v>
      </c>
      <c r="R816" s="10">
        <v>0</v>
      </c>
      <c r="S816" s="10">
        <v>0</v>
      </c>
      <c r="T816" s="10">
        <v>0</v>
      </c>
      <c r="U816" s="10">
        <v>1348789880.97</v>
      </c>
    </row>
    <row r="817" spans="1:21" x14ac:dyDescent="0.25">
      <c r="A817" s="59">
        <v>40</v>
      </c>
      <c r="B817" s="59">
        <v>1</v>
      </c>
      <c r="C817" s="59">
        <v>3</v>
      </c>
      <c r="D817" s="59">
        <v>81</v>
      </c>
      <c r="E817" s="59">
        <v>1</v>
      </c>
      <c r="F817" s="59">
        <v>203</v>
      </c>
      <c r="G817" s="59">
        <v>53</v>
      </c>
      <c r="H817" s="59">
        <v>0</v>
      </c>
      <c r="I817" s="59" t="s">
        <v>8743</v>
      </c>
      <c r="J817" s="10">
        <v>58018458</v>
      </c>
      <c r="K817" s="10">
        <v>0</v>
      </c>
      <c r="L817" s="10">
        <v>0</v>
      </c>
      <c r="M817" s="10">
        <v>0</v>
      </c>
      <c r="N817" s="10">
        <v>7696428</v>
      </c>
      <c r="O817" s="10">
        <v>50322030</v>
      </c>
      <c r="P817" s="10">
        <v>50322030</v>
      </c>
      <c r="Q817" s="10">
        <v>50322030</v>
      </c>
      <c r="R817" s="10">
        <v>0</v>
      </c>
      <c r="S817" s="10">
        <v>0</v>
      </c>
      <c r="T817" s="10">
        <v>0</v>
      </c>
      <c r="U817" s="10">
        <v>0</v>
      </c>
    </row>
    <row r="818" spans="1:21" x14ac:dyDescent="0.25">
      <c r="A818" s="59">
        <v>40</v>
      </c>
      <c r="B818" s="59">
        <v>1</v>
      </c>
      <c r="C818" s="59">
        <v>3</v>
      </c>
      <c r="D818" s="59">
        <v>82</v>
      </c>
      <c r="E818" s="59">
        <v>1</v>
      </c>
      <c r="F818" s="59">
        <v>203</v>
      </c>
      <c r="G818" s="59">
        <v>53</v>
      </c>
      <c r="H818" s="59">
        <v>0</v>
      </c>
      <c r="I818" s="59" t="s">
        <v>693</v>
      </c>
      <c r="J818" s="10">
        <v>440662761</v>
      </c>
      <c r="K818" s="10">
        <v>0</v>
      </c>
      <c r="L818" s="10">
        <v>0</v>
      </c>
      <c r="M818" s="10">
        <v>0</v>
      </c>
      <c r="N818" s="10">
        <v>257673561</v>
      </c>
      <c r="O818" s="10">
        <v>182989200</v>
      </c>
      <c r="P818" s="10">
        <v>182989200</v>
      </c>
      <c r="Q818" s="10">
        <v>137241900</v>
      </c>
      <c r="R818" s="10">
        <v>0</v>
      </c>
      <c r="S818" s="10">
        <v>0</v>
      </c>
      <c r="T818" s="10">
        <v>0</v>
      </c>
      <c r="U818" s="10">
        <v>45747300</v>
      </c>
    </row>
    <row r="819" spans="1:21" x14ac:dyDescent="0.25">
      <c r="A819" s="59">
        <v>40</v>
      </c>
      <c r="B819" s="59">
        <v>1</v>
      </c>
      <c r="C819" s="59">
        <v>3</v>
      </c>
      <c r="D819" s="59">
        <v>82</v>
      </c>
      <c r="E819" s="59">
        <v>1</v>
      </c>
      <c r="F819" s="59">
        <v>203</v>
      </c>
      <c r="G819" s="59">
        <v>53</v>
      </c>
      <c r="H819" s="59">
        <v>1</v>
      </c>
      <c r="I819" s="59" t="s">
        <v>692</v>
      </c>
      <c r="J819" s="10">
        <v>765511031</v>
      </c>
      <c r="K819" s="10">
        <v>0</v>
      </c>
      <c r="L819" s="10">
        <v>0</v>
      </c>
      <c r="M819" s="10">
        <v>0</v>
      </c>
      <c r="N819" s="10">
        <v>0</v>
      </c>
      <c r="O819" s="10">
        <v>765511031</v>
      </c>
      <c r="P819" s="10">
        <v>0</v>
      </c>
      <c r="Q819" s="10">
        <v>0</v>
      </c>
      <c r="R819" s="10">
        <v>0</v>
      </c>
      <c r="S819" s="10">
        <v>0</v>
      </c>
      <c r="T819" s="10">
        <v>765511031</v>
      </c>
      <c r="U819" s="10">
        <v>0</v>
      </c>
    </row>
    <row r="820" spans="1:21" x14ac:dyDescent="0.25">
      <c r="A820" s="59">
        <v>40</v>
      </c>
      <c r="B820" s="59">
        <v>2</v>
      </c>
      <c r="C820" s="59">
        <v>3</v>
      </c>
      <c r="D820" s="59">
        <v>11</v>
      </c>
      <c r="E820" s="59">
        <v>1</v>
      </c>
      <c r="F820" s="59">
        <v>201</v>
      </c>
      <c r="G820" s="59">
        <v>49</v>
      </c>
      <c r="H820" s="59">
        <v>0</v>
      </c>
      <c r="I820" s="59" t="s">
        <v>696</v>
      </c>
      <c r="J820" s="10">
        <v>90000000</v>
      </c>
      <c r="K820" s="10">
        <v>0</v>
      </c>
      <c r="L820" s="10">
        <v>0</v>
      </c>
      <c r="M820" s="10">
        <v>0</v>
      </c>
      <c r="N820" s="10">
        <v>50704697</v>
      </c>
      <c r="O820" s="10">
        <v>39295303</v>
      </c>
      <c r="P820" s="10">
        <v>0</v>
      </c>
      <c r="Q820" s="10">
        <v>0</v>
      </c>
      <c r="R820" s="10">
        <v>0</v>
      </c>
      <c r="S820" s="10">
        <v>0</v>
      </c>
      <c r="T820" s="10">
        <v>39295303</v>
      </c>
      <c r="U820" s="10">
        <v>0</v>
      </c>
    </row>
    <row r="821" spans="1:21" x14ac:dyDescent="0.25">
      <c r="A821" s="59">
        <v>40</v>
      </c>
      <c r="B821" s="59">
        <v>2</v>
      </c>
      <c r="C821" s="59">
        <v>3</v>
      </c>
      <c r="D821" s="59">
        <v>11</v>
      </c>
      <c r="E821" s="59">
        <v>1</v>
      </c>
      <c r="F821" s="59">
        <v>201</v>
      </c>
      <c r="G821" s="59">
        <v>49</v>
      </c>
      <c r="H821" s="59">
        <v>1</v>
      </c>
      <c r="I821" s="59" t="s">
        <v>694</v>
      </c>
      <c r="J821" s="10">
        <v>14597974</v>
      </c>
      <c r="K821" s="10">
        <v>0</v>
      </c>
      <c r="L821" s="10">
        <v>0</v>
      </c>
      <c r="M821" s="10">
        <v>0</v>
      </c>
      <c r="N821" s="10">
        <v>0</v>
      </c>
      <c r="O821" s="10">
        <v>14597974</v>
      </c>
      <c r="P821" s="10">
        <v>14597974</v>
      </c>
      <c r="Q821" s="10">
        <v>0</v>
      </c>
      <c r="R821" s="10">
        <v>0</v>
      </c>
      <c r="S821" s="10">
        <v>0</v>
      </c>
      <c r="T821" s="10">
        <v>0</v>
      </c>
      <c r="U821" s="10">
        <v>14597974</v>
      </c>
    </row>
    <row r="822" spans="1:21" x14ac:dyDescent="0.25">
      <c r="A822" s="59">
        <v>40</v>
      </c>
      <c r="B822" s="59">
        <v>2</v>
      </c>
      <c r="C822" s="59">
        <v>3</v>
      </c>
      <c r="D822" s="59">
        <v>11</v>
      </c>
      <c r="E822" s="59">
        <v>1</v>
      </c>
      <c r="F822" s="59">
        <v>201</v>
      </c>
      <c r="G822" s="59">
        <v>49</v>
      </c>
      <c r="H822" s="59">
        <v>2</v>
      </c>
      <c r="I822" s="59" t="s">
        <v>695</v>
      </c>
      <c r="J822" s="10">
        <v>53602026</v>
      </c>
      <c r="K822" s="10">
        <v>0</v>
      </c>
      <c r="L822" s="10">
        <v>0</v>
      </c>
      <c r="M822" s="10">
        <v>0</v>
      </c>
      <c r="N822" s="10">
        <v>0</v>
      </c>
      <c r="O822" s="10">
        <v>53602026</v>
      </c>
      <c r="P822" s="10">
        <v>53602026</v>
      </c>
      <c r="Q822" s="10">
        <v>53602026</v>
      </c>
      <c r="R822" s="10">
        <v>2897329</v>
      </c>
      <c r="S822" s="10">
        <v>2897329</v>
      </c>
      <c r="T822" s="10">
        <v>0</v>
      </c>
      <c r="U822" s="10">
        <v>0</v>
      </c>
    </row>
    <row r="823" spans="1:21" x14ac:dyDescent="0.25">
      <c r="A823" s="59">
        <v>40</v>
      </c>
      <c r="B823" s="59">
        <v>2</v>
      </c>
      <c r="C823" s="59">
        <v>3</v>
      </c>
      <c r="D823" s="59">
        <v>11</v>
      </c>
      <c r="E823" s="59">
        <v>1</v>
      </c>
      <c r="F823" s="59">
        <v>202</v>
      </c>
      <c r="G823" s="59">
        <v>48</v>
      </c>
      <c r="H823" s="59">
        <v>0</v>
      </c>
      <c r="I823" s="59" t="s">
        <v>699</v>
      </c>
      <c r="J823" s="10">
        <v>426019026</v>
      </c>
      <c r="K823" s="10">
        <v>0</v>
      </c>
      <c r="L823" s="10">
        <v>0</v>
      </c>
      <c r="M823" s="10">
        <v>0</v>
      </c>
      <c r="N823" s="10">
        <v>0</v>
      </c>
      <c r="O823" s="10">
        <v>426019026</v>
      </c>
      <c r="P823" s="10">
        <v>426019026</v>
      </c>
      <c r="Q823" s="10">
        <v>0</v>
      </c>
      <c r="R823" s="10">
        <v>0</v>
      </c>
      <c r="S823" s="10">
        <v>0</v>
      </c>
      <c r="T823" s="10">
        <v>0</v>
      </c>
      <c r="U823" s="10">
        <v>426019026</v>
      </c>
    </row>
    <row r="824" spans="1:21" x14ac:dyDescent="0.25">
      <c r="A824" s="59">
        <v>40</v>
      </c>
      <c r="B824" s="59">
        <v>2</v>
      </c>
      <c r="C824" s="59">
        <v>3</v>
      </c>
      <c r="D824" s="59">
        <v>11</v>
      </c>
      <c r="E824" s="59">
        <v>1</v>
      </c>
      <c r="F824" s="59">
        <v>202</v>
      </c>
      <c r="G824" s="59">
        <v>50</v>
      </c>
      <c r="H824" s="59">
        <v>0</v>
      </c>
      <c r="I824" s="59" t="s">
        <v>8747</v>
      </c>
      <c r="J824" s="10">
        <v>11200000</v>
      </c>
      <c r="K824" s="10">
        <v>0</v>
      </c>
      <c r="L824" s="10">
        <v>0</v>
      </c>
      <c r="M824" s="10">
        <v>0</v>
      </c>
      <c r="N824" s="10">
        <v>0</v>
      </c>
      <c r="O824" s="10">
        <v>11200000</v>
      </c>
      <c r="P824" s="10">
        <v>0</v>
      </c>
      <c r="Q824" s="10">
        <v>0</v>
      </c>
      <c r="R824" s="10">
        <v>0</v>
      </c>
      <c r="S824" s="10">
        <v>0</v>
      </c>
      <c r="T824" s="10">
        <v>11200000</v>
      </c>
      <c r="U824" s="10">
        <v>0</v>
      </c>
    </row>
    <row r="825" spans="1:21" x14ac:dyDescent="0.25">
      <c r="A825" s="59">
        <v>40</v>
      </c>
      <c r="B825" s="59">
        <v>2</v>
      </c>
      <c r="C825" s="59">
        <v>3</v>
      </c>
      <c r="D825" s="59">
        <v>11</v>
      </c>
      <c r="E825" s="59">
        <v>1</v>
      </c>
      <c r="F825" s="59">
        <v>202</v>
      </c>
      <c r="G825" s="59">
        <v>50</v>
      </c>
      <c r="H825" s="59">
        <v>1</v>
      </c>
      <c r="I825" s="59" t="s">
        <v>8748</v>
      </c>
      <c r="J825" s="10">
        <v>494067452</v>
      </c>
      <c r="K825" s="10">
        <v>0</v>
      </c>
      <c r="L825" s="10">
        <v>0</v>
      </c>
      <c r="M825" s="10">
        <v>0</v>
      </c>
      <c r="N825" s="10">
        <v>494067452</v>
      </c>
      <c r="O825" s="10">
        <v>0</v>
      </c>
      <c r="P825" s="10">
        <v>0</v>
      </c>
      <c r="Q825" s="10">
        <v>0</v>
      </c>
      <c r="R825" s="10">
        <v>0</v>
      </c>
      <c r="S825" s="10">
        <v>0</v>
      </c>
      <c r="T825" s="10">
        <v>0</v>
      </c>
      <c r="U825" s="10">
        <v>0</v>
      </c>
    </row>
    <row r="826" spans="1:21" x14ac:dyDescent="0.25">
      <c r="A826" s="59">
        <v>40</v>
      </c>
      <c r="B826" s="59">
        <v>2</v>
      </c>
      <c r="C826" s="59">
        <v>3</v>
      </c>
      <c r="D826" s="59">
        <v>11</v>
      </c>
      <c r="E826" s="59">
        <v>1</v>
      </c>
      <c r="F826" s="59">
        <v>202</v>
      </c>
      <c r="G826" s="59">
        <v>50</v>
      </c>
      <c r="H826" s="59">
        <v>2</v>
      </c>
      <c r="I826" s="59" t="s">
        <v>8749</v>
      </c>
      <c r="J826" s="10">
        <v>443221135</v>
      </c>
      <c r="K826" s="10">
        <v>0</v>
      </c>
      <c r="L826" s="10">
        <v>0</v>
      </c>
      <c r="M826" s="10">
        <v>0</v>
      </c>
      <c r="N826" s="10">
        <v>50195404</v>
      </c>
      <c r="O826" s="10">
        <v>393025731</v>
      </c>
      <c r="P826" s="10">
        <v>296691576</v>
      </c>
      <c r="Q826" s="10">
        <v>296691576</v>
      </c>
      <c r="R826" s="10">
        <v>11993891</v>
      </c>
      <c r="S826" s="10">
        <v>11993891</v>
      </c>
      <c r="T826" s="10">
        <v>96334155</v>
      </c>
      <c r="U826" s="10">
        <v>0</v>
      </c>
    </row>
    <row r="827" spans="1:21" x14ac:dyDescent="0.25">
      <c r="A827" s="59">
        <v>40</v>
      </c>
      <c r="B827" s="59">
        <v>2</v>
      </c>
      <c r="C827" s="59">
        <v>3</v>
      </c>
      <c r="D827" s="59">
        <v>11</v>
      </c>
      <c r="E827" s="59">
        <v>1</v>
      </c>
      <c r="F827" s="59">
        <v>202</v>
      </c>
      <c r="G827" s="59">
        <v>50</v>
      </c>
      <c r="H827" s="59">
        <v>80</v>
      </c>
      <c r="I827" s="59" t="s">
        <v>8750</v>
      </c>
      <c r="J827" s="10">
        <v>55932548</v>
      </c>
      <c r="K827" s="10">
        <v>0</v>
      </c>
      <c r="L827" s="10">
        <v>0</v>
      </c>
      <c r="M827" s="10">
        <v>0</v>
      </c>
      <c r="N827" s="10">
        <v>0</v>
      </c>
      <c r="O827" s="10">
        <v>55932548</v>
      </c>
      <c r="P827" s="10">
        <v>55932548</v>
      </c>
      <c r="Q827" s="10">
        <v>54496765</v>
      </c>
      <c r="R827" s="10">
        <v>17757373</v>
      </c>
      <c r="S827" s="10">
        <v>0</v>
      </c>
      <c r="T827" s="10">
        <v>0</v>
      </c>
      <c r="U827" s="10">
        <v>1435783</v>
      </c>
    </row>
    <row r="828" spans="1:21" x14ac:dyDescent="0.25">
      <c r="A828" s="59">
        <v>40</v>
      </c>
      <c r="B828" s="59">
        <v>2</v>
      </c>
      <c r="C828" s="59">
        <v>3</v>
      </c>
      <c r="D828" s="59">
        <v>11</v>
      </c>
      <c r="E828" s="59">
        <v>1</v>
      </c>
      <c r="F828" s="59">
        <v>202</v>
      </c>
      <c r="G828" s="59">
        <v>52</v>
      </c>
      <c r="H828" s="59">
        <v>0</v>
      </c>
      <c r="I828" s="59" t="s">
        <v>698</v>
      </c>
      <c r="J828" s="10">
        <v>100000000</v>
      </c>
      <c r="K828" s="10">
        <v>0</v>
      </c>
      <c r="L828" s="10">
        <v>0</v>
      </c>
      <c r="M828" s="10">
        <v>0</v>
      </c>
      <c r="N828" s="10">
        <v>0</v>
      </c>
      <c r="O828" s="10">
        <v>100000000</v>
      </c>
      <c r="P828" s="10">
        <v>0</v>
      </c>
      <c r="Q828" s="10">
        <v>0</v>
      </c>
      <c r="R828" s="10">
        <v>0</v>
      </c>
      <c r="S828" s="10">
        <v>0</v>
      </c>
      <c r="T828" s="10">
        <v>100000000</v>
      </c>
      <c r="U828" s="10">
        <v>0</v>
      </c>
    </row>
    <row r="829" spans="1:21" x14ac:dyDescent="0.25">
      <c r="A829" s="59">
        <v>40</v>
      </c>
      <c r="B829" s="59">
        <v>2</v>
      </c>
      <c r="C829" s="59">
        <v>3</v>
      </c>
      <c r="D829" s="59">
        <v>33</v>
      </c>
      <c r="E829" s="59">
        <v>1</v>
      </c>
      <c r="F829" s="59">
        <v>201</v>
      </c>
      <c r="G829" s="59">
        <v>45</v>
      </c>
      <c r="H829" s="59">
        <v>0</v>
      </c>
      <c r="I829" s="59" t="s">
        <v>700</v>
      </c>
      <c r="J829" s="10">
        <v>271821248</v>
      </c>
      <c r="K829" s="10">
        <v>0</v>
      </c>
      <c r="L829" s="10">
        <v>0</v>
      </c>
      <c r="M829" s="10">
        <v>102543004</v>
      </c>
      <c r="N829" s="10">
        <v>0</v>
      </c>
      <c r="O829" s="10">
        <v>374364252</v>
      </c>
      <c r="P829" s="10">
        <v>350977037</v>
      </c>
      <c r="Q829" s="10">
        <v>117723052</v>
      </c>
      <c r="R829" s="10">
        <v>0</v>
      </c>
      <c r="S829" s="10">
        <v>0</v>
      </c>
      <c r="T829" s="10">
        <v>23387215</v>
      </c>
      <c r="U829" s="10">
        <v>233253985</v>
      </c>
    </row>
    <row r="830" spans="1:21" x14ac:dyDescent="0.25">
      <c r="A830" s="59">
        <v>40</v>
      </c>
      <c r="B830" s="59">
        <v>2</v>
      </c>
      <c r="C830" s="59">
        <v>3</v>
      </c>
      <c r="D830" s="59">
        <v>33</v>
      </c>
      <c r="E830" s="59">
        <v>1</v>
      </c>
      <c r="F830" s="59">
        <v>201</v>
      </c>
      <c r="G830" s="59">
        <v>45</v>
      </c>
      <c r="H830" s="59">
        <v>1</v>
      </c>
      <c r="I830" s="59" t="s">
        <v>702</v>
      </c>
      <c r="J830" s="10">
        <v>25635748</v>
      </c>
      <c r="K830" s="10">
        <v>0</v>
      </c>
      <c r="L830" s="10">
        <v>0</v>
      </c>
      <c r="M830" s="10">
        <v>0</v>
      </c>
      <c r="N830" s="10">
        <v>0</v>
      </c>
      <c r="O830" s="10">
        <v>25635748</v>
      </c>
      <c r="P830" s="10">
        <v>25635747</v>
      </c>
      <c r="Q830" s="10">
        <v>0</v>
      </c>
      <c r="R830" s="10">
        <v>0</v>
      </c>
      <c r="S830" s="10">
        <v>0</v>
      </c>
      <c r="T830" s="10">
        <v>1</v>
      </c>
      <c r="U830" s="10">
        <v>25635747</v>
      </c>
    </row>
    <row r="831" spans="1:21" x14ac:dyDescent="0.25">
      <c r="A831" s="59">
        <v>40</v>
      </c>
      <c r="B831" s="59">
        <v>2</v>
      </c>
      <c r="C831" s="59">
        <v>3</v>
      </c>
      <c r="D831" s="59">
        <v>33</v>
      </c>
      <c r="E831" s="59">
        <v>1</v>
      </c>
      <c r="F831" s="59">
        <v>201</v>
      </c>
      <c r="G831" s="59">
        <v>45</v>
      </c>
      <c r="H831" s="59">
        <v>80</v>
      </c>
      <c r="I831" s="59" t="s">
        <v>8751</v>
      </c>
      <c r="J831" s="10">
        <v>102543004</v>
      </c>
      <c r="K831" s="10">
        <v>0</v>
      </c>
      <c r="L831" s="10">
        <v>0</v>
      </c>
      <c r="M831" s="10">
        <v>0</v>
      </c>
      <c r="N831" s="10">
        <v>102543004</v>
      </c>
      <c r="O831" s="10">
        <v>0</v>
      </c>
      <c r="P831" s="10">
        <v>0</v>
      </c>
      <c r="Q831" s="10">
        <v>0</v>
      </c>
      <c r="R831" s="10">
        <v>0</v>
      </c>
      <c r="S831" s="10">
        <v>0</v>
      </c>
      <c r="T831" s="10">
        <v>0</v>
      </c>
      <c r="U831" s="10">
        <v>0</v>
      </c>
    </row>
    <row r="832" spans="1:21" x14ac:dyDescent="0.25">
      <c r="A832" s="59">
        <v>40</v>
      </c>
      <c r="B832" s="59">
        <v>2</v>
      </c>
      <c r="C832" s="59">
        <v>3</v>
      </c>
      <c r="D832" s="59">
        <v>33</v>
      </c>
      <c r="E832" s="59">
        <v>1</v>
      </c>
      <c r="F832" s="59">
        <v>201</v>
      </c>
      <c r="G832" s="59">
        <v>49</v>
      </c>
      <c r="H832" s="59">
        <v>0</v>
      </c>
      <c r="I832" s="59" t="s">
        <v>695</v>
      </c>
      <c r="J832" s="10">
        <v>2330524</v>
      </c>
      <c r="K832" s="10">
        <v>0</v>
      </c>
      <c r="L832" s="10">
        <v>0</v>
      </c>
      <c r="M832" s="10">
        <v>51271502</v>
      </c>
      <c r="N832" s="10">
        <v>0</v>
      </c>
      <c r="O832" s="10">
        <v>53602026</v>
      </c>
      <c r="P832" s="10">
        <v>53602026</v>
      </c>
      <c r="Q832" s="10">
        <v>53602026</v>
      </c>
      <c r="R832" s="10">
        <v>4574730</v>
      </c>
      <c r="S832" s="10">
        <v>4574730</v>
      </c>
      <c r="T832" s="10">
        <v>0</v>
      </c>
      <c r="U832" s="10">
        <v>0</v>
      </c>
    </row>
    <row r="833" spans="1:21" x14ac:dyDescent="0.25">
      <c r="A833" s="59">
        <v>40</v>
      </c>
      <c r="B833" s="59">
        <v>2</v>
      </c>
      <c r="C833" s="59">
        <v>3</v>
      </c>
      <c r="D833" s="59">
        <v>33</v>
      </c>
      <c r="E833" s="59">
        <v>1</v>
      </c>
      <c r="F833" s="59">
        <v>201</v>
      </c>
      <c r="G833" s="59">
        <v>49</v>
      </c>
      <c r="H833" s="59">
        <v>1</v>
      </c>
      <c r="I833" s="59" t="s">
        <v>695</v>
      </c>
      <c r="J833" s="10">
        <v>423204428</v>
      </c>
      <c r="K833" s="10">
        <v>0</v>
      </c>
      <c r="L833" s="10">
        <v>0</v>
      </c>
      <c r="M833" s="10">
        <v>193193546</v>
      </c>
      <c r="N833" s="10">
        <v>0</v>
      </c>
      <c r="O833" s="10">
        <v>616397974</v>
      </c>
      <c r="P833" s="10">
        <v>584220373</v>
      </c>
      <c r="Q833" s="10">
        <v>304874519</v>
      </c>
      <c r="R833" s="10">
        <v>26411629</v>
      </c>
      <c r="S833" s="10">
        <v>23483614</v>
      </c>
      <c r="T833" s="10">
        <v>32177601</v>
      </c>
      <c r="U833" s="10">
        <v>279345854</v>
      </c>
    </row>
    <row r="834" spans="1:21" x14ac:dyDescent="0.25">
      <c r="A834" s="59">
        <v>40</v>
      </c>
      <c r="B834" s="59">
        <v>2</v>
      </c>
      <c r="C834" s="59">
        <v>3</v>
      </c>
      <c r="D834" s="59">
        <v>33</v>
      </c>
      <c r="E834" s="59">
        <v>1</v>
      </c>
      <c r="F834" s="59">
        <v>201</v>
      </c>
      <c r="G834" s="59">
        <v>49</v>
      </c>
      <c r="H834" s="59">
        <v>80</v>
      </c>
      <c r="I834" s="59" t="s">
        <v>8752</v>
      </c>
      <c r="J834" s="10">
        <v>51271502</v>
      </c>
      <c r="K834" s="10">
        <v>0</v>
      </c>
      <c r="L834" s="10">
        <v>0</v>
      </c>
      <c r="M834" s="10">
        <v>0</v>
      </c>
      <c r="N834" s="10">
        <v>51271502</v>
      </c>
      <c r="O834" s="10">
        <v>0</v>
      </c>
      <c r="P834" s="10">
        <v>0</v>
      </c>
      <c r="Q834" s="10">
        <v>0</v>
      </c>
      <c r="R834" s="10">
        <v>0</v>
      </c>
      <c r="S834" s="10">
        <v>0</v>
      </c>
      <c r="T834" s="10">
        <v>0</v>
      </c>
      <c r="U834" s="10">
        <v>0</v>
      </c>
    </row>
    <row r="835" spans="1:21" x14ac:dyDescent="0.25">
      <c r="A835" s="59">
        <v>40</v>
      </c>
      <c r="B835" s="59">
        <v>2</v>
      </c>
      <c r="C835" s="59">
        <v>3</v>
      </c>
      <c r="D835" s="59">
        <v>33</v>
      </c>
      <c r="E835" s="59">
        <v>1</v>
      </c>
      <c r="F835" s="59">
        <v>201</v>
      </c>
      <c r="G835" s="59">
        <v>49</v>
      </c>
      <c r="H835" s="59">
        <v>81</v>
      </c>
      <c r="I835" s="59" t="s">
        <v>8752</v>
      </c>
      <c r="J835" s="10">
        <v>193193546</v>
      </c>
      <c r="K835" s="10">
        <v>0</v>
      </c>
      <c r="L835" s="10">
        <v>0</v>
      </c>
      <c r="M835" s="10">
        <v>0</v>
      </c>
      <c r="N835" s="10">
        <v>193193546</v>
      </c>
      <c r="O835" s="10">
        <v>0</v>
      </c>
      <c r="P835" s="10">
        <v>0</v>
      </c>
      <c r="Q835" s="10">
        <v>0</v>
      </c>
      <c r="R835" s="10">
        <v>0</v>
      </c>
      <c r="S835" s="10">
        <v>0</v>
      </c>
      <c r="T835" s="10">
        <v>0</v>
      </c>
      <c r="U835" s="10">
        <v>0</v>
      </c>
    </row>
    <row r="836" spans="1:21" x14ac:dyDescent="0.25">
      <c r="A836" s="59">
        <v>40</v>
      </c>
      <c r="B836" s="59">
        <v>2</v>
      </c>
      <c r="C836" s="59">
        <v>3</v>
      </c>
      <c r="D836" s="59">
        <v>33</v>
      </c>
      <c r="E836" s="59">
        <v>1</v>
      </c>
      <c r="F836" s="59">
        <v>202</v>
      </c>
      <c r="G836" s="59">
        <v>48</v>
      </c>
      <c r="H836" s="59">
        <v>0</v>
      </c>
      <c r="I836" s="59" t="s">
        <v>701</v>
      </c>
      <c r="J836" s="10">
        <v>25000000</v>
      </c>
      <c r="K836" s="10">
        <v>0</v>
      </c>
      <c r="L836" s="10">
        <v>0</v>
      </c>
      <c r="M836" s="10">
        <v>0</v>
      </c>
      <c r="N836" s="10">
        <v>0</v>
      </c>
      <c r="O836" s="10">
        <v>25000000</v>
      </c>
      <c r="P836" s="10">
        <v>25000000</v>
      </c>
      <c r="Q836" s="10">
        <v>0</v>
      </c>
      <c r="R836" s="10">
        <v>0</v>
      </c>
      <c r="S836" s="10">
        <v>0</v>
      </c>
      <c r="T836" s="10">
        <v>0</v>
      </c>
      <c r="U836" s="10">
        <v>25000000</v>
      </c>
    </row>
    <row r="837" spans="1:21" x14ac:dyDescent="0.25">
      <c r="A837" s="59">
        <v>40</v>
      </c>
      <c r="B837" s="59">
        <v>2</v>
      </c>
      <c r="C837" s="59">
        <v>3</v>
      </c>
      <c r="D837" s="59">
        <v>33</v>
      </c>
      <c r="E837" s="59">
        <v>1</v>
      </c>
      <c r="F837" s="59">
        <v>202</v>
      </c>
      <c r="G837" s="59">
        <v>48</v>
      </c>
      <c r="H837" s="59">
        <v>1</v>
      </c>
      <c r="I837" s="59" t="s">
        <v>701</v>
      </c>
      <c r="J837" s="10">
        <v>25000000</v>
      </c>
      <c r="K837" s="10">
        <v>0</v>
      </c>
      <c r="L837" s="10">
        <v>0</v>
      </c>
      <c r="M837" s="10">
        <v>0</v>
      </c>
      <c r="N837" s="10">
        <v>0</v>
      </c>
      <c r="O837" s="10">
        <v>25000000</v>
      </c>
      <c r="P837" s="10">
        <v>25000000</v>
      </c>
      <c r="Q837" s="10">
        <v>0</v>
      </c>
      <c r="R837" s="10">
        <v>0</v>
      </c>
      <c r="S837" s="10">
        <v>0</v>
      </c>
      <c r="T837" s="10">
        <v>0</v>
      </c>
      <c r="U837" s="10">
        <v>25000000</v>
      </c>
    </row>
    <row r="838" spans="1:21" x14ac:dyDescent="0.25">
      <c r="A838" s="59">
        <v>40</v>
      </c>
      <c r="B838" s="59">
        <v>2</v>
      </c>
      <c r="C838" s="59">
        <v>3</v>
      </c>
      <c r="D838" s="59">
        <v>33</v>
      </c>
      <c r="E838" s="59">
        <v>1</v>
      </c>
      <c r="F838" s="59">
        <v>202</v>
      </c>
      <c r="G838" s="59">
        <v>50</v>
      </c>
      <c r="H838" s="59">
        <v>0</v>
      </c>
      <c r="I838" s="59" t="s">
        <v>8753</v>
      </c>
      <c r="J838" s="10">
        <v>53389540</v>
      </c>
      <c r="K838" s="10">
        <v>0</v>
      </c>
      <c r="L838" s="10">
        <v>0</v>
      </c>
      <c r="M838" s="10">
        <v>0</v>
      </c>
      <c r="N838" s="10">
        <v>0</v>
      </c>
      <c r="O838" s="10">
        <v>53389540</v>
      </c>
      <c r="P838" s="10">
        <v>53389540</v>
      </c>
      <c r="Q838" s="10">
        <v>0</v>
      </c>
      <c r="R838" s="10">
        <v>0</v>
      </c>
      <c r="S838" s="10">
        <v>0</v>
      </c>
      <c r="T838" s="10">
        <v>0</v>
      </c>
      <c r="U838" s="10">
        <v>53389540</v>
      </c>
    </row>
    <row r="839" spans="1:21" x14ac:dyDescent="0.25">
      <c r="A839" s="59">
        <v>40</v>
      </c>
      <c r="B839" s="59">
        <v>2</v>
      </c>
      <c r="C839" s="59">
        <v>3</v>
      </c>
      <c r="D839" s="59">
        <v>33</v>
      </c>
      <c r="E839" s="59">
        <v>1</v>
      </c>
      <c r="F839" s="59">
        <v>202</v>
      </c>
      <c r="G839" s="59">
        <v>50</v>
      </c>
      <c r="H839" s="59">
        <v>3</v>
      </c>
      <c r="I839" s="59" t="s">
        <v>8754</v>
      </c>
      <c r="J839" s="10">
        <v>36553040</v>
      </c>
      <c r="K839" s="10">
        <v>0</v>
      </c>
      <c r="L839" s="10">
        <v>0</v>
      </c>
      <c r="M839" s="10">
        <v>0</v>
      </c>
      <c r="N839" s="10">
        <v>0</v>
      </c>
      <c r="O839" s="10">
        <v>36553040</v>
      </c>
      <c r="P839" s="10">
        <v>36553040</v>
      </c>
      <c r="Q839" s="10">
        <v>36452538</v>
      </c>
      <c r="R839" s="10">
        <v>0</v>
      </c>
      <c r="S839" s="10">
        <v>0</v>
      </c>
      <c r="T839" s="10">
        <v>0</v>
      </c>
      <c r="U839" s="10">
        <v>100502</v>
      </c>
    </row>
    <row r="840" spans="1:21" x14ac:dyDescent="0.25">
      <c r="A840" s="59">
        <v>40</v>
      </c>
      <c r="B840" s="59">
        <v>2</v>
      </c>
      <c r="C840" s="59">
        <v>3</v>
      </c>
      <c r="D840" s="59">
        <v>33</v>
      </c>
      <c r="E840" s="59">
        <v>1</v>
      </c>
      <c r="F840" s="59">
        <v>202</v>
      </c>
      <c r="G840" s="59">
        <v>50</v>
      </c>
      <c r="H840" s="59">
        <v>4</v>
      </c>
      <c r="I840" s="59" t="s">
        <v>8755</v>
      </c>
      <c r="J840" s="10">
        <v>46610460</v>
      </c>
      <c r="K840" s="10">
        <v>0</v>
      </c>
      <c r="L840" s="10">
        <v>0</v>
      </c>
      <c r="M840" s="10">
        <v>0</v>
      </c>
      <c r="N840" s="10">
        <v>0</v>
      </c>
      <c r="O840" s="10">
        <v>46610460</v>
      </c>
      <c r="P840" s="10">
        <v>46610460</v>
      </c>
      <c r="Q840" s="10">
        <v>46610460</v>
      </c>
      <c r="R840" s="10">
        <v>0</v>
      </c>
      <c r="S840" s="10">
        <v>0</v>
      </c>
      <c r="T840" s="10">
        <v>0</v>
      </c>
      <c r="U840" s="10">
        <v>0</v>
      </c>
    </row>
    <row r="841" spans="1:21" x14ac:dyDescent="0.25">
      <c r="A841" s="59">
        <v>40</v>
      </c>
      <c r="B841" s="59">
        <v>2</v>
      </c>
      <c r="C841" s="59">
        <v>3</v>
      </c>
      <c r="D841" s="59">
        <v>33</v>
      </c>
      <c r="E841" s="59">
        <v>1</v>
      </c>
      <c r="F841" s="59">
        <v>202</v>
      </c>
      <c r="G841" s="59">
        <v>50</v>
      </c>
      <c r="H841" s="59">
        <v>5</v>
      </c>
      <c r="I841" s="59" t="s">
        <v>8756</v>
      </c>
      <c r="J841" s="10">
        <v>100000000</v>
      </c>
      <c r="K841" s="10">
        <v>0</v>
      </c>
      <c r="L841" s="10">
        <v>0</v>
      </c>
      <c r="M841" s="10">
        <v>0</v>
      </c>
      <c r="N841" s="10">
        <v>0</v>
      </c>
      <c r="O841" s="10">
        <v>100000000</v>
      </c>
      <c r="P841" s="10">
        <v>100000000</v>
      </c>
      <c r="Q841" s="10">
        <v>0</v>
      </c>
      <c r="R841" s="10">
        <v>0</v>
      </c>
      <c r="S841" s="10">
        <v>0</v>
      </c>
      <c r="T841" s="10">
        <v>0</v>
      </c>
      <c r="U841" s="10">
        <v>100000000</v>
      </c>
    </row>
    <row r="842" spans="1:21" x14ac:dyDescent="0.25">
      <c r="A842" s="59">
        <v>40</v>
      </c>
      <c r="B842" s="59">
        <v>2</v>
      </c>
      <c r="C842" s="59">
        <v>3</v>
      </c>
      <c r="D842" s="59">
        <v>33</v>
      </c>
      <c r="E842" s="59">
        <v>1</v>
      </c>
      <c r="F842" s="59">
        <v>202</v>
      </c>
      <c r="G842" s="59">
        <v>50</v>
      </c>
      <c r="H842" s="59">
        <v>6</v>
      </c>
      <c r="I842" s="59" t="s">
        <v>8757</v>
      </c>
      <c r="J842" s="10">
        <v>53389540</v>
      </c>
      <c r="K842" s="10">
        <v>0</v>
      </c>
      <c r="L842" s="10">
        <v>0</v>
      </c>
      <c r="M842" s="10">
        <v>0</v>
      </c>
      <c r="N842" s="10">
        <v>0</v>
      </c>
      <c r="O842" s="10">
        <v>53389540</v>
      </c>
      <c r="P842" s="10">
        <v>53389540</v>
      </c>
      <c r="Q842" s="10">
        <v>0</v>
      </c>
      <c r="R842" s="10">
        <v>0</v>
      </c>
      <c r="S842" s="10">
        <v>0</v>
      </c>
      <c r="T842" s="10">
        <v>0</v>
      </c>
      <c r="U842" s="10">
        <v>53389540</v>
      </c>
    </row>
    <row r="843" spans="1:21" x14ac:dyDescent="0.25">
      <c r="A843" s="59">
        <v>40</v>
      </c>
      <c r="B843" s="59">
        <v>2</v>
      </c>
      <c r="C843" s="59">
        <v>3</v>
      </c>
      <c r="D843" s="59">
        <v>33</v>
      </c>
      <c r="E843" s="59">
        <v>1</v>
      </c>
      <c r="F843" s="59">
        <v>202</v>
      </c>
      <c r="G843" s="59">
        <v>50</v>
      </c>
      <c r="H843" s="59">
        <v>7</v>
      </c>
      <c r="I843" s="59" t="s">
        <v>8758</v>
      </c>
      <c r="J843" s="10">
        <v>70000000</v>
      </c>
      <c r="K843" s="10">
        <v>0</v>
      </c>
      <c r="L843" s="10">
        <v>0</v>
      </c>
      <c r="M843" s="10">
        <v>0</v>
      </c>
      <c r="N843" s="10">
        <v>0</v>
      </c>
      <c r="O843" s="10">
        <v>70000000</v>
      </c>
      <c r="P843" s="10">
        <v>70000000</v>
      </c>
      <c r="Q843" s="10">
        <v>0</v>
      </c>
      <c r="R843" s="10">
        <v>0</v>
      </c>
      <c r="S843" s="10">
        <v>0</v>
      </c>
      <c r="T843" s="10">
        <v>0</v>
      </c>
      <c r="U843" s="10">
        <v>70000000</v>
      </c>
    </row>
    <row r="844" spans="1:21" x14ac:dyDescent="0.25">
      <c r="A844" s="59">
        <v>40</v>
      </c>
      <c r="B844" s="59">
        <v>2</v>
      </c>
      <c r="C844" s="59">
        <v>3</v>
      </c>
      <c r="D844" s="59">
        <v>33</v>
      </c>
      <c r="E844" s="59">
        <v>1</v>
      </c>
      <c r="F844" s="59">
        <v>202</v>
      </c>
      <c r="G844" s="59">
        <v>50</v>
      </c>
      <c r="H844" s="59">
        <v>8</v>
      </c>
      <c r="I844" s="59" t="s">
        <v>697</v>
      </c>
      <c r="J844" s="10">
        <v>300000000</v>
      </c>
      <c r="K844" s="10">
        <v>0</v>
      </c>
      <c r="L844" s="10">
        <v>0</v>
      </c>
      <c r="M844" s="10">
        <v>0</v>
      </c>
      <c r="N844" s="10">
        <v>0</v>
      </c>
      <c r="O844" s="10">
        <v>300000000</v>
      </c>
      <c r="P844" s="10">
        <v>300000000</v>
      </c>
      <c r="Q844" s="10">
        <v>47729683</v>
      </c>
      <c r="R844" s="10">
        <v>1982383</v>
      </c>
      <c r="S844" s="10">
        <v>1982383</v>
      </c>
      <c r="T844" s="10">
        <v>0</v>
      </c>
      <c r="U844" s="10">
        <v>252270317</v>
      </c>
    </row>
    <row r="845" spans="1:21" x14ac:dyDescent="0.25">
      <c r="A845" s="59">
        <v>40</v>
      </c>
      <c r="B845" s="59">
        <v>2</v>
      </c>
      <c r="C845" s="59">
        <v>3</v>
      </c>
      <c r="D845" s="59">
        <v>33</v>
      </c>
      <c r="E845" s="59">
        <v>1</v>
      </c>
      <c r="F845" s="59">
        <v>202</v>
      </c>
      <c r="G845" s="59">
        <v>50</v>
      </c>
      <c r="H845" s="59">
        <v>9</v>
      </c>
      <c r="I845" s="59" t="s">
        <v>8759</v>
      </c>
      <c r="J845" s="10">
        <v>240000000</v>
      </c>
      <c r="K845" s="10">
        <v>0</v>
      </c>
      <c r="L845" s="10">
        <v>0</v>
      </c>
      <c r="M845" s="10">
        <v>0</v>
      </c>
      <c r="N845" s="10">
        <v>0</v>
      </c>
      <c r="O845" s="10">
        <v>240000000</v>
      </c>
      <c r="P845" s="10">
        <v>234247894</v>
      </c>
      <c r="Q845" s="10">
        <v>126264797</v>
      </c>
      <c r="R845" s="10">
        <v>0</v>
      </c>
      <c r="S845" s="10">
        <v>0</v>
      </c>
      <c r="T845" s="10">
        <v>5752106</v>
      </c>
      <c r="U845" s="10">
        <v>107983097</v>
      </c>
    </row>
    <row r="846" spans="1:21" x14ac:dyDescent="0.25">
      <c r="A846" s="59">
        <v>40</v>
      </c>
      <c r="B846" s="59">
        <v>2</v>
      </c>
      <c r="C846" s="59">
        <v>3</v>
      </c>
      <c r="D846" s="59">
        <v>33</v>
      </c>
      <c r="E846" s="59">
        <v>1</v>
      </c>
      <c r="F846" s="59">
        <v>202</v>
      </c>
      <c r="G846" s="59">
        <v>50</v>
      </c>
      <c r="H846" s="59">
        <v>10</v>
      </c>
      <c r="I846" s="59" t="s">
        <v>8760</v>
      </c>
      <c r="J846" s="10">
        <v>50000000</v>
      </c>
      <c r="K846" s="10">
        <v>0</v>
      </c>
      <c r="L846" s="10">
        <v>0</v>
      </c>
      <c r="M846" s="10">
        <v>0</v>
      </c>
      <c r="N846" s="10">
        <v>0</v>
      </c>
      <c r="O846" s="10">
        <v>50000000</v>
      </c>
      <c r="P846" s="10">
        <v>45747300</v>
      </c>
      <c r="Q846" s="10">
        <v>45747300</v>
      </c>
      <c r="R846" s="10">
        <v>0</v>
      </c>
      <c r="S846" s="10">
        <v>0</v>
      </c>
      <c r="T846" s="10">
        <v>4252700</v>
      </c>
      <c r="U846" s="10">
        <v>0</v>
      </c>
    </row>
    <row r="847" spans="1:21" x14ac:dyDescent="0.25">
      <c r="A847" s="59">
        <v>40</v>
      </c>
      <c r="B847" s="59">
        <v>2</v>
      </c>
      <c r="C847" s="59">
        <v>3</v>
      </c>
      <c r="D847" s="59">
        <v>33</v>
      </c>
      <c r="E847" s="59">
        <v>1</v>
      </c>
      <c r="F847" s="59">
        <v>202</v>
      </c>
      <c r="G847" s="59">
        <v>50</v>
      </c>
      <c r="H847" s="59">
        <v>11</v>
      </c>
      <c r="I847" s="59" t="s">
        <v>8761</v>
      </c>
      <c r="J847" s="10">
        <v>130000000</v>
      </c>
      <c r="K847" s="10">
        <v>0</v>
      </c>
      <c r="L847" s="10">
        <v>0</v>
      </c>
      <c r="M847" s="10">
        <v>0</v>
      </c>
      <c r="N847" s="10">
        <v>0</v>
      </c>
      <c r="O847" s="10">
        <v>130000000</v>
      </c>
      <c r="P847" s="10">
        <v>129924171</v>
      </c>
      <c r="Q847" s="10">
        <v>58135806</v>
      </c>
      <c r="R847" s="10">
        <v>0</v>
      </c>
      <c r="S847" s="10">
        <v>0</v>
      </c>
      <c r="T847" s="10">
        <v>75829</v>
      </c>
      <c r="U847" s="10">
        <v>71788365</v>
      </c>
    </row>
    <row r="848" spans="1:21" x14ac:dyDescent="0.25">
      <c r="A848" s="59">
        <v>40</v>
      </c>
      <c r="B848" s="59">
        <v>2</v>
      </c>
      <c r="C848" s="59">
        <v>3</v>
      </c>
      <c r="D848" s="59">
        <v>33</v>
      </c>
      <c r="E848" s="59">
        <v>1</v>
      </c>
      <c r="F848" s="59">
        <v>202</v>
      </c>
      <c r="G848" s="59">
        <v>50</v>
      </c>
      <c r="H848" s="59">
        <v>12</v>
      </c>
      <c r="I848" s="59" t="s">
        <v>8762</v>
      </c>
      <c r="J848" s="10">
        <v>45920000</v>
      </c>
      <c r="K848" s="10">
        <v>0</v>
      </c>
      <c r="L848" s="10">
        <v>0</v>
      </c>
      <c r="M848" s="10">
        <v>0</v>
      </c>
      <c r="N848" s="10">
        <v>0</v>
      </c>
      <c r="O848" s="10">
        <v>45920000</v>
      </c>
      <c r="P848" s="10">
        <v>45747300</v>
      </c>
      <c r="Q848" s="10">
        <v>0</v>
      </c>
      <c r="R848" s="10">
        <v>0</v>
      </c>
      <c r="S848" s="10">
        <v>0</v>
      </c>
      <c r="T848" s="10">
        <v>172700</v>
      </c>
      <c r="U848" s="10">
        <v>45747300</v>
      </c>
    </row>
    <row r="849" spans="1:21" x14ac:dyDescent="0.25">
      <c r="A849" s="59">
        <v>40</v>
      </c>
      <c r="B849" s="59">
        <v>2</v>
      </c>
      <c r="C849" s="59">
        <v>3</v>
      </c>
      <c r="D849" s="59">
        <v>33</v>
      </c>
      <c r="E849" s="59">
        <v>1</v>
      </c>
      <c r="F849" s="59">
        <v>202</v>
      </c>
      <c r="G849" s="59">
        <v>50</v>
      </c>
      <c r="H849" s="59">
        <v>13</v>
      </c>
      <c r="I849" s="59" t="s">
        <v>8763</v>
      </c>
      <c r="J849" s="10">
        <v>46610460</v>
      </c>
      <c r="K849" s="10">
        <v>0</v>
      </c>
      <c r="L849" s="10">
        <v>0</v>
      </c>
      <c r="M849" s="10">
        <v>0</v>
      </c>
      <c r="N849" s="10">
        <v>0</v>
      </c>
      <c r="O849" s="10">
        <v>46610460</v>
      </c>
      <c r="P849" s="10">
        <v>46610460</v>
      </c>
      <c r="Q849" s="10">
        <v>46610460</v>
      </c>
      <c r="R849" s="10">
        <v>0</v>
      </c>
      <c r="S849" s="10">
        <v>0</v>
      </c>
      <c r="T849" s="10">
        <v>0</v>
      </c>
      <c r="U849" s="10">
        <v>0</v>
      </c>
    </row>
    <row r="850" spans="1:21" x14ac:dyDescent="0.25">
      <c r="A850" s="59">
        <v>40</v>
      </c>
      <c r="B850" s="59">
        <v>2</v>
      </c>
      <c r="C850" s="59">
        <v>3</v>
      </c>
      <c r="D850" s="59">
        <v>33</v>
      </c>
      <c r="E850" s="59">
        <v>1</v>
      </c>
      <c r="F850" s="59">
        <v>202</v>
      </c>
      <c r="G850" s="59">
        <v>50</v>
      </c>
      <c r="H850" s="59">
        <v>14</v>
      </c>
      <c r="I850" s="59" t="s">
        <v>8764</v>
      </c>
      <c r="J850" s="10">
        <v>250000000</v>
      </c>
      <c r="K850" s="10">
        <v>0</v>
      </c>
      <c r="L850" s="10">
        <v>0</v>
      </c>
      <c r="M850" s="10">
        <v>0</v>
      </c>
      <c r="N850" s="10">
        <v>0</v>
      </c>
      <c r="O850" s="10">
        <v>250000000</v>
      </c>
      <c r="P850" s="10">
        <v>250000000</v>
      </c>
      <c r="Q850" s="10">
        <v>0</v>
      </c>
      <c r="R850" s="10">
        <v>0</v>
      </c>
      <c r="S850" s="10">
        <v>0</v>
      </c>
      <c r="T850" s="10">
        <v>0</v>
      </c>
      <c r="U850" s="10">
        <v>250000000</v>
      </c>
    </row>
    <row r="851" spans="1:21" x14ac:dyDescent="0.25">
      <c r="A851" s="59">
        <v>40</v>
      </c>
      <c r="B851" s="59">
        <v>2</v>
      </c>
      <c r="C851" s="59">
        <v>3</v>
      </c>
      <c r="D851" s="59">
        <v>33</v>
      </c>
      <c r="E851" s="59">
        <v>1</v>
      </c>
      <c r="F851" s="59">
        <v>202</v>
      </c>
      <c r="G851" s="59">
        <v>50</v>
      </c>
      <c r="H851" s="59">
        <v>15</v>
      </c>
      <c r="I851" s="59" t="s">
        <v>8765</v>
      </c>
      <c r="J851" s="10">
        <v>93220920</v>
      </c>
      <c r="K851" s="10">
        <v>0</v>
      </c>
      <c r="L851" s="10">
        <v>0</v>
      </c>
      <c r="M851" s="10">
        <v>0</v>
      </c>
      <c r="N851" s="10">
        <v>0</v>
      </c>
      <c r="O851" s="10">
        <v>93220920</v>
      </c>
      <c r="P851" s="10">
        <v>93220920</v>
      </c>
      <c r="Q851" s="10">
        <v>0</v>
      </c>
      <c r="R851" s="10">
        <v>0</v>
      </c>
      <c r="S851" s="10">
        <v>0</v>
      </c>
      <c r="T851" s="10">
        <v>0</v>
      </c>
      <c r="U851" s="10">
        <v>93220920</v>
      </c>
    </row>
    <row r="852" spans="1:21" x14ac:dyDescent="0.25">
      <c r="A852" s="59">
        <v>40</v>
      </c>
      <c r="B852" s="59">
        <v>2</v>
      </c>
      <c r="C852" s="59">
        <v>3</v>
      </c>
      <c r="D852" s="59">
        <v>33</v>
      </c>
      <c r="E852" s="59">
        <v>1</v>
      </c>
      <c r="F852" s="59">
        <v>202</v>
      </c>
      <c r="G852" s="59">
        <v>50</v>
      </c>
      <c r="H852" s="59">
        <v>16</v>
      </c>
      <c r="I852" s="59" t="s">
        <v>8766</v>
      </c>
      <c r="J852" s="10">
        <v>230000000</v>
      </c>
      <c r="K852" s="10">
        <v>0</v>
      </c>
      <c r="L852" s="10">
        <v>0</v>
      </c>
      <c r="M852" s="10">
        <v>0</v>
      </c>
      <c r="N852" s="10">
        <v>0</v>
      </c>
      <c r="O852" s="10">
        <v>230000000</v>
      </c>
      <c r="P852" s="10">
        <v>230000000</v>
      </c>
      <c r="Q852" s="10">
        <v>0</v>
      </c>
      <c r="R852" s="10">
        <v>0</v>
      </c>
      <c r="S852" s="10">
        <v>0</v>
      </c>
      <c r="T852" s="10">
        <v>0</v>
      </c>
      <c r="U852" s="10">
        <v>230000000</v>
      </c>
    </row>
    <row r="853" spans="1:21" x14ac:dyDescent="0.25">
      <c r="A853" s="59">
        <v>40</v>
      </c>
      <c r="B853" s="59">
        <v>2</v>
      </c>
      <c r="C853" s="59">
        <v>3</v>
      </c>
      <c r="D853" s="59">
        <v>33</v>
      </c>
      <c r="E853" s="59">
        <v>1</v>
      </c>
      <c r="F853" s="59">
        <v>202</v>
      </c>
      <c r="G853" s="59">
        <v>50</v>
      </c>
      <c r="H853" s="59">
        <v>17</v>
      </c>
      <c r="I853" s="59" t="s">
        <v>8767</v>
      </c>
      <c r="J853" s="10">
        <v>1835872872</v>
      </c>
      <c r="K853" s="10">
        <v>0</v>
      </c>
      <c r="L853" s="10">
        <v>0</v>
      </c>
      <c r="M853" s="10">
        <v>0</v>
      </c>
      <c r="N853" s="10">
        <v>0</v>
      </c>
      <c r="O853" s="10">
        <v>1835872872</v>
      </c>
      <c r="P853" s="10">
        <v>1835872872</v>
      </c>
      <c r="Q853" s="10">
        <v>0</v>
      </c>
      <c r="R853" s="10">
        <v>0</v>
      </c>
      <c r="S853" s="10">
        <v>0</v>
      </c>
      <c r="T853" s="10">
        <v>0</v>
      </c>
      <c r="U853" s="10">
        <v>1835872872</v>
      </c>
    </row>
    <row r="854" spans="1:21" x14ac:dyDescent="0.25">
      <c r="A854" s="59">
        <v>40</v>
      </c>
      <c r="B854" s="59">
        <v>2</v>
      </c>
      <c r="C854" s="59">
        <v>3</v>
      </c>
      <c r="D854" s="59">
        <v>33</v>
      </c>
      <c r="E854" s="59">
        <v>1</v>
      </c>
      <c r="F854" s="59">
        <v>202</v>
      </c>
      <c r="G854" s="59">
        <v>50</v>
      </c>
      <c r="H854" s="59">
        <v>18</v>
      </c>
      <c r="I854" s="59" t="s">
        <v>8768</v>
      </c>
      <c r="J854" s="10">
        <v>35226040</v>
      </c>
      <c r="K854" s="10">
        <v>0</v>
      </c>
      <c r="L854" s="10">
        <v>0</v>
      </c>
      <c r="M854" s="10">
        <v>0</v>
      </c>
      <c r="N854" s="10">
        <v>0</v>
      </c>
      <c r="O854" s="10">
        <v>35226040</v>
      </c>
      <c r="P854" s="10">
        <v>35226040</v>
      </c>
      <c r="Q854" s="10">
        <v>10057420</v>
      </c>
      <c r="R854" s="10">
        <v>0</v>
      </c>
      <c r="S854" s="10">
        <v>0</v>
      </c>
      <c r="T854" s="10">
        <v>0</v>
      </c>
      <c r="U854" s="10">
        <v>25168620</v>
      </c>
    </row>
    <row r="855" spans="1:21" x14ac:dyDescent="0.25">
      <c r="A855" s="59">
        <v>40</v>
      </c>
      <c r="B855" s="59">
        <v>2</v>
      </c>
      <c r="C855" s="59">
        <v>3</v>
      </c>
      <c r="D855" s="59">
        <v>33</v>
      </c>
      <c r="E855" s="59">
        <v>1</v>
      </c>
      <c r="F855" s="59">
        <v>202</v>
      </c>
      <c r="G855" s="59">
        <v>50</v>
      </c>
      <c r="H855" s="59">
        <v>19</v>
      </c>
      <c r="I855" s="59" t="s">
        <v>8769</v>
      </c>
      <c r="J855" s="10">
        <v>230000000</v>
      </c>
      <c r="K855" s="10">
        <v>0</v>
      </c>
      <c r="L855" s="10">
        <v>0</v>
      </c>
      <c r="M855" s="10">
        <v>0</v>
      </c>
      <c r="N855" s="10">
        <v>0</v>
      </c>
      <c r="O855" s="10">
        <v>230000000</v>
      </c>
      <c r="P855" s="10">
        <v>230000000</v>
      </c>
      <c r="Q855" s="10">
        <v>0</v>
      </c>
      <c r="R855" s="10">
        <v>0</v>
      </c>
      <c r="S855" s="10">
        <v>0</v>
      </c>
      <c r="T855" s="10">
        <v>0</v>
      </c>
      <c r="U855" s="10">
        <v>230000000</v>
      </c>
    </row>
    <row r="856" spans="1:21" x14ac:dyDescent="0.25">
      <c r="A856" s="59">
        <v>40</v>
      </c>
      <c r="B856" s="59">
        <v>2</v>
      </c>
      <c r="C856" s="59">
        <v>3</v>
      </c>
      <c r="D856" s="59">
        <v>33</v>
      </c>
      <c r="E856" s="59">
        <v>1</v>
      </c>
      <c r="F856" s="59">
        <v>202</v>
      </c>
      <c r="G856" s="59">
        <v>51</v>
      </c>
      <c r="H856" s="59">
        <v>0</v>
      </c>
      <c r="I856" s="59" t="s">
        <v>8770</v>
      </c>
      <c r="J856" s="10">
        <v>430000000</v>
      </c>
      <c r="K856" s="10">
        <v>0</v>
      </c>
      <c r="L856" s="10">
        <v>0</v>
      </c>
      <c r="M856" s="10">
        <v>0</v>
      </c>
      <c r="N856" s="10">
        <v>0</v>
      </c>
      <c r="O856" s="10">
        <v>430000000</v>
      </c>
      <c r="P856" s="10">
        <v>424114206</v>
      </c>
      <c r="Q856" s="10">
        <v>137241900</v>
      </c>
      <c r="R856" s="10">
        <v>0</v>
      </c>
      <c r="S856" s="10">
        <v>0</v>
      </c>
      <c r="T856" s="10">
        <v>5885794</v>
      </c>
      <c r="U856" s="10">
        <v>286872306</v>
      </c>
    </row>
    <row r="857" spans="1:21" x14ac:dyDescent="0.25">
      <c r="A857" s="59">
        <v>40</v>
      </c>
      <c r="B857" s="59">
        <v>2</v>
      </c>
      <c r="C857" s="59">
        <v>3</v>
      </c>
      <c r="D857" s="59">
        <v>33</v>
      </c>
      <c r="E857" s="59">
        <v>1</v>
      </c>
      <c r="F857" s="59">
        <v>202</v>
      </c>
      <c r="G857" s="59">
        <v>52</v>
      </c>
      <c r="H857" s="59">
        <v>0</v>
      </c>
      <c r="I857" s="59" t="s">
        <v>8771</v>
      </c>
      <c r="J857" s="10">
        <v>85000000</v>
      </c>
      <c r="K857" s="10">
        <v>0</v>
      </c>
      <c r="L857" s="10">
        <v>0</v>
      </c>
      <c r="M857" s="10">
        <v>0</v>
      </c>
      <c r="N857" s="10">
        <v>0</v>
      </c>
      <c r="O857" s="10">
        <v>85000000</v>
      </c>
      <c r="P857" s="10">
        <v>84747300</v>
      </c>
      <c r="Q857" s="10">
        <v>0</v>
      </c>
      <c r="R857" s="10">
        <v>0</v>
      </c>
      <c r="S857" s="10">
        <v>0</v>
      </c>
      <c r="T857" s="10">
        <v>252700</v>
      </c>
      <c r="U857" s="10">
        <v>84747300</v>
      </c>
    </row>
    <row r="858" spans="1:21" x14ac:dyDescent="0.25">
      <c r="A858" s="59">
        <v>40</v>
      </c>
      <c r="B858" s="59">
        <v>2</v>
      </c>
      <c r="C858" s="59">
        <v>3</v>
      </c>
      <c r="D858" s="59">
        <v>33</v>
      </c>
      <c r="E858" s="59">
        <v>1</v>
      </c>
      <c r="F858" s="59">
        <v>202</v>
      </c>
      <c r="G858" s="59">
        <v>52</v>
      </c>
      <c r="H858" s="59">
        <v>3</v>
      </c>
      <c r="I858" s="59" t="s">
        <v>8772</v>
      </c>
      <c r="J858" s="10">
        <v>90000000</v>
      </c>
      <c r="K858" s="10">
        <v>0</v>
      </c>
      <c r="L858" s="10">
        <v>0</v>
      </c>
      <c r="M858" s="10">
        <v>0</v>
      </c>
      <c r="N858" s="10">
        <v>0</v>
      </c>
      <c r="O858" s="10">
        <v>90000000</v>
      </c>
      <c r="P858" s="10">
        <v>90000000</v>
      </c>
      <c r="Q858" s="10">
        <v>0</v>
      </c>
      <c r="R858" s="10">
        <v>0</v>
      </c>
      <c r="S858" s="10">
        <v>0</v>
      </c>
      <c r="T858" s="10">
        <v>0</v>
      </c>
      <c r="U858" s="10">
        <v>90000000</v>
      </c>
    </row>
    <row r="859" spans="1:21" x14ac:dyDescent="0.25">
      <c r="A859" s="59">
        <v>40</v>
      </c>
      <c r="B859" s="59">
        <v>3</v>
      </c>
      <c r="C859" s="59">
        <v>3</v>
      </c>
      <c r="D859" s="59">
        <v>11</v>
      </c>
      <c r="E859" s="59">
        <v>1</v>
      </c>
      <c r="F859" s="59">
        <v>203</v>
      </c>
      <c r="G859" s="59">
        <v>47</v>
      </c>
      <c r="H859" s="59">
        <v>0</v>
      </c>
      <c r="I859" s="59" t="s">
        <v>8773</v>
      </c>
      <c r="J859" s="10">
        <v>23375000</v>
      </c>
      <c r="K859" s="10">
        <v>0</v>
      </c>
      <c r="L859" s="10">
        <v>0</v>
      </c>
      <c r="M859" s="10">
        <v>0</v>
      </c>
      <c r="N859" s="10">
        <v>23375000</v>
      </c>
      <c r="O859" s="10">
        <v>0</v>
      </c>
      <c r="P859" s="10">
        <v>0</v>
      </c>
      <c r="Q859" s="10">
        <v>0</v>
      </c>
      <c r="R859" s="10">
        <v>0</v>
      </c>
      <c r="S859" s="10">
        <v>0</v>
      </c>
      <c r="T859" s="10">
        <v>0</v>
      </c>
      <c r="U859" s="10">
        <v>0</v>
      </c>
    </row>
    <row r="860" spans="1:21" x14ac:dyDescent="0.25">
      <c r="A860" s="59">
        <v>40</v>
      </c>
      <c r="B860" s="59">
        <v>3</v>
      </c>
      <c r="C860" s="59">
        <v>3</v>
      </c>
      <c r="D860" s="59">
        <v>11</v>
      </c>
      <c r="E860" s="59">
        <v>1</v>
      </c>
      <c r="F860" s="59">
        <v>203</v>
      </c>
      <c r="G860" s="59">
        <v>47</v>
      </c>
      <c r="H860" s="59">
        <v>1</v>
      </c>
      <c r="I860" s="59" t="s">
        <v>8773</v>
      </c>
      <c r="J860" s="10">
        <v>287360290</v>
      </c>
      <c r="K860" s="10">
        <v>0</v>
      </c>
      <c r="L860" s="10">
        <v>0</v>
      </c>
      <c r="M860" s="10">
        <v>0</v>
      </c>
      <c r="N860" s="10">
        <v>241612790</v>
      </c>
      <c r="O860" s="10">
        <v>45747500</v>
      </c>
      <c r="P860" s="10">
        <v>0</v>
      </c>
      <c r="Q860" s="10">
        <v>0</v>
      </c>
      <c r="R860" s="10">
        <v>0</v>
      </c>
      <c r="S860" s="10">
        <v>0</v>
      </c>
      <c r="T860" s="10">
        <v>45747500</v>
      </c>
      <c r="U860" s="10">
        <v>0</v>
      </c>
    </row>
    <row r="861" spans="1:21" x14ac:dyDescent="0.25">
      <c r="A861" s="59">
        <v>40</v>
      </c>
      <c r="B861" s="59">
        <v>3</v>
      </c>
      <c r="C861" s="59">
        <v>3</v>
      </c>
      <c r="D861" s="59">
        <v>22</v>
      </c>
      <c r="E861" s="59">
        <v>1</v>
      </c>
      <c r="F861" s="59">
        <v>203</v>
      </c>
      <c r="G861" s="59">
        <v>47</v>
      </c>
      <c r="H861" s="59">
        <v>0</v>
      </c>
      <c r="I861" s="59" t="s">
        <v>8774</v>
      </c>
      <c r="J861" s="10">
        <v>73140</v>
      </c>
      <c r="K861" s="10">
        <v>0</v>
      </c>
      <c r="L861" s="10">
        <v>0</v>
      </c>
      <c r="M861" s="10">
        <v>0</v>
      </c>
      <c r="N861" s="10">
        <v>0</v>
      </c>
      <c r="O861" s="10">
        <v>73140</v>
      </c>
      <c r="P861" s="10">
        <v>0</v>
      </c>
      <c r="Q861" s="10">
        <v>0</v>
      </c>
      <c r="R861" s="10">
        <v>0</v>
      </c>
      <c r="S861" s="10">
        <v>0</v>
      </c>
      <c r="T861" s="10">
        <v>73140</v>
      </c>
      <c r="U861" s="10">
        <v>0</v>
      </c>
    </row>
    <row r="862" spans="1:21" x14ac:dyDescent="0.25">
      <c r="A862" s="59">
        <v>40</v>
      </c>
      <c r="B862" s="59">
        <v>4</v>
      </c>
      <c r="C862" s="59">
        <v>1</v>
      </c>
      <c r="D862" s="59">
        <v>22</v>
      </c>
      <c r="E862" s="59">
        <v>1</v>
      </c>
      <c r="F862" s="59">
        <v>1</v>
      </c>
      <c r="G862" s="59">
        <v>1</v>
      </c>
      <c r="H862" s="59">
        <v>0</v>
      </c>
      <c r="I862" s="59" t="s">
        <v>329</v>
      </c>
      <c r="J862" s="10">
        <v>1248547964.28</v>
      </c>
      <c r="K862" s="10">
        <v>0</v>
      </c>
      <c r="L862" s="10">
        <v>0</v>
      </c>
      <c r="M862" s="10">
        <v>0</v>
      </c>
      <c r="N862" s="10">
        <v>0</v>
      </c>
      <c r="O862" s="10">
        <v>1248547964.28</v>
      </c>
      <c r="P862" s="10">
        <v>0</v>
      </c>
      <c r="Q862" s="10">
        <v>0</v>
      </c>
      <c r="R862" s="10">
        <v>0</v>
      </c>
      <c r="S862" s="10">
        <v>0</v>
      </c>
      <c r="T862" s="10">
        <v>1248547964.28</v>
      </c>
      <c r="U862" s="10">
        <v>0</v>
      </c>
    </row>
    <row r="863" spans="1:21" x14ac:dyDescent="0.25">
      <c r="A863" s="59">
        <v>40</v>
      </c>
      <c r="B863" s="59">
        <v>4</v>
      </c>
      <c r="C863" s="59">
        <v>1</v>
      </c>
      <c r="D863" s="59">
        <v>22</v>
      </c>
      <c r="E863" s="59">
        <v>1</v>
      </c>
      <c r="F863" s="59">
        <v>1</v>
      </c>
      <c r="G863" s="59">
        <v>2</v>
      </c>
      <c r="H863" s="59">
        <v>0</v>
      </c>
      <c r="I863" s="59" t="s">
        <v>330</v>
      </c>
      <c r="J863" s="10">
        <v>956677388</v>
      </c>
      <c r="K863" s="10">
        <v>0</v>
      </c>
      <c r="L863" s="10">
        <v>0</v>
      </c>
      <c r="M863" s="10">
        <v>0</v>
      </c>
      <c r="N863" s="10">
        <v>0</v>
      </c>
      <c r="O863" s="10">
        <v>956677388</v>
      </c>
      <c r="P863" s="10">
        <v>0</v>
      </c>
      <c r="Q863" s="10">
        <v>0</v>
      </c>
      <c r="R863" s="10">
        <v>0</v>
      </c>
      <c r="S863" s="10">
        <v>0</v>
      </c>
      <c r="T863" s="10">
        <v>956677388</v>
      </c>
      <c r="U863" s="10">
        <v>0</v>
      </c>
    </row>
    <row r="864" spans="1:21" x14ac:dyDescent="0.25">
      <c r="A864" s="59">
        <v>40</v>
      </c>
      <c r="B864" s="59">
        <v>4</v>
      </c>
      <c r="C864" s="59">
        <v>1</v>
      </c>
      <c r="D864" s="59">
        <v>22</v>
      </c>
      <c r="E864" s="59">
        <v>2</v>
      </c>
      <c r="F864" s="59">
        <v>1</v>
      </c>
      <c r="G864" s="59">
        <v>17</v>
      </c>
      <c r="H864" s="59">
        <v>0</v>
      </c>
      <c r="I864" s="59" t="s">
        <v>8775</v>
      </c>
      <c r="J864" s="10">
        <v>42121036.799999997</v>
      </c>
      <c r="K864" s="10">
        <v>0</v>
      </c>
      <c r="L864" s="10">
        <v>0</v>
      </c>
      <c r="M864" s="10">
        <v>0</v>
      </c>
      <c r="N864" s="10">
        <v>0</v>
      </c>
      <c r="O864" s="10">
        <v>42121036.799999997</v>
      </c>
      <c r="P864" s="10">
        <v>42121036</v>
      </c>
      <c r="Q864" s="10">
        <v>42121036</v>
      </c>
      <c r="R864" s="10">
        <v>1279707.32</v>
      </c>
      <c r="S864" s="10">
        <v>1279707.32</v>
      </c>
      <c r="T864" s="10">
        <v>0.8</v>
      </c>
      <c r="U864" s="10">
        <v>0</v>
      </c>
    </row>
    <row r="865" spans="1:21" x14ac:dyDescent="0.25">
      <c r="A865" s="59">
        <v>40</v>
      </c>
      <c r="B865" s="59">
        <v>4</v>
      </c>
      <c r="C865" s="59">
        <v>1</v>
      </c>
      <c r="D865" s="59">
        <v>22</v>
      </c>
      <c r="E865" s="59">
        <v>2</v>
      </c>
      <c r="F865" s="59">
        <v>1</v>
      </c>
      <c r="G865" s="59">
        <v>24</v>
      </c>
      <c r="H865" s="59">
        <v>80</v>
      </c>
      <c r="I865" s="59" t="s">
        <v>8776</v>
      </c>
      <c r="J865" s="10">
        <v>78155660</v>
      </c>
      <c r="K865" s="10">
        <v>0</v>
      </c>
      <c r="L865" s="10">
        <v>0</v>
      </c>
      <c r="M865" s="10">
        <v>0</v>
      </c>
      <c r="N865" s="10">
        <v>0</v>
      </c>
      <c r="O865" s="10">
        <v>78155660</v>
      </c>
      <c r="P865" s="10">
        <v>78155660</v>
      </c>
      <c r="Q865" s="10">
        <v>78155660</v>
      </c>
      <c r="R865" s="10">
        <v>6696094</v>
      </c>
      <c r="S865" s="10">
        <v>6696094</v>
      </c>
      <c r="T865" s="10">
        <v>0</v>
      </c>
      <c r="U865" s="10">
        <v>0</v>
      </c>
    </row>
    <row r="866" spans="1:21" x14ac:dyDescent="0.25">
      <c r="A866" s="59">
        <v>40</v>
      </c>
      <c r="B866" s="59">
        <v>4</v>
      </c>
      <c r="C866" s="59">
        <v>1</v>
      </c>
      <c r="D866" s="59">
        <v>22</v>
      </c>
      <c r="E866" s="59">
        <v>2</v>
      </c>
      <c r="F866" s="59">
        <v>1</v>
      </c>
      <c r="G866" s="59">
        <v>28</v>
      </c>
      <c r="H866" s="59">
        <v>0</v>
      </c>
      <c r="I866" s="59" t="s">
        <v>331</v>
      </c>
      <c r="J866" s="10">
        <v>299908600.92000002</v>
      </c>
      <c r="K866" s="10">
        <v>0</v>
      </c>
      <c r="L866" s="10">
        <v>0</v>
      </c>
      <c r="M866" s="10">
        <v>0</v>
      </c>
      <c r="N866" s="10">
        <v>0</v>
      </c>
      <c r="O866" s="10">
        <v>299908600.92000002</v>
      </c>
      <c r="P866" s="10">
        <v>299000000</v>
      </c>
      <c r="Q866" s="10">
        <v>299000000</v>
      </c>
      <c r="R866" s="10">
        <v>0</v>
      </c>
      <c r="S866" s="10">
        <v>0</v>
      </c>
      <c r="T866" s="10">
        <v>908600.92</v>
      </c>
      <c r="U866" s="10">
        <v>0</v>
      </c>
    </row>
    <row r="867" spans="1:21" x14ac:dyDescent="0.25">
      <c r="A867" s="59">
        <v>40</v>
      </c>
      <c r="B867" s="59">
        <v>4</v>
      </c>
      <c r="C867" s="59">
        <v>1</v>
      </c>
      <c r="D867" s="59">
        <v>22</v>
      </c>
      <c r="E867" s="59">
        <v>2</v>
      </c>
      <c r="F867" s="59">
        <v>1</v>
      </c>
      <c r="G867" s="59">
        <v>29</v>
      </c>
      <c r="H867" s="59">
        <v>0</v>
      </c>
      <c r="I867" s="59" t="s">
        <v>632</v>
      </c>
      <c r="J867" s="10">
        <v>39488472</v>
      </c>
      <c r="K867" s="10">
        <v>0</v>
      </c>
      <c r="L867" s="10">
        <v>0</v>
      </c>
      <c r="M867" s="10">
        <v>0</v>
      </c>
      <c r="N867" s="10">
        <v>0</v>
      </c>
      <c r="O867" s="10">
        <v>39488472</v>
      </c>
      <c r="P867" s="10">
        <v>0</v>
      </c>
      <c r="Q867" s="10">
        <v>0</v>
      </c>
      <c r="R867" s="10">
        <v>0</v>
      </c>
      <c r="S867" s="10">
        <v>0</v>
      </c>
      <c r="T867" s="10">
        <v>39488472</v>
      </c>
      <c r="U867" s="10">
        <v>0</v>
      </c>
    </row>
    <row r="868" spans="1:21" x14ac:dyDescent="0.25">
      <c r="A868" s="59">
        <v>40</v>
      </c>
      <c r="B868" s="59">
        <v>4</v>
      </c>
      <c r="C868" s="59">
        <v>1</v>
      </c>
      <c r="D868" s="59">
        <v>22</v>
      </c>
      <c r="E868" s="59">
        <v>2</v>
      </c>
      <c r="F868" s="59">
        <v>2</v>
      </c>
      <c r="G868" s="59">
        <v>2</v>
      </c>
      <c r="H868" s="59">
        <v>0</v>
      </c>
      <c r="I868" s="59" t="s">
        <v>332</v>
      </c>
      <c r="J868" s="10">
        <v>27052809</v>
      </c>
      <c r="K868" s="10">
        <v>0</v>
      </c>
      <c r="L868" s="10">
        <v>0</v>
      </c>
      <c r="M868" s="10">
        <v>0</v>
      </c>
      <c r="N868" s="10">
        <v>0</v>
      </c>
      <c r="O868" s="10">
        <v>27052809</v>
      </c>
      <c r="P868" s="10">
        <v>0</v>
      </c>
      <c r="Q868" s="10">
        <v>0</v>
      </c>
      <c r="R868" s="10">
        <v>0</v>
      </c>
      <c r="S868" s="10">
        <v>0</v>
      </c>
      <c r="T868" s="10">
        <v>27052809</v>
      </c>
      <c r="U868" s="10">
        <v>0</v>
      </c>
    </row>
    <row r="869" spans="1:21" x14ac:dyDescent="0.25">
      <c r="A869" s="59">
        <v>40</v>
      </c>
      <c r="B869" s="59">
        <v>4</v>
      </c>
      <c r="C869" s="59">
        <v>1</v>
      </c>
      <c r="D869" s="59">
        <v>22</v>
      </c>
      <c r="E869" s="59">
        <v>2</v>
      </c>
      <c r="F869" s="59">
        <v>2</v>
      </c>
      <c r="G869" s="59">
        <v>3</v>
      </c>
      <c r="H869" s="59">
        <v>0</v>
      </c>
      <c r="I869" s="59" t="s">
        <v>333</v>
      </c>
      <c r="J869" s="10">
        <v>80319600</v>
      </c>
      <c r="K869" s="10">
        <v>0</v>
      </c>
      <c r="L869" s="10">
        <v>0</v>
      </c>
      <c r="M869" s="10">
        <v>0</v>
      </c>
      <c r="N869" s="10">
        <v>0</v>
      </c>
      <c r="O869" s="10">
        <v>80319600</v>
      </c>
      <c r="P869" s="10">
        <v>0</v>
      </c>
      <c r="Q869" s="10">
        <v>0</v>
      </c>
      <c r="R869" s="10">
        <v>0</v>
      </c>
      <c r="S869" s="10">
        <v>0</v>
      </c>
      <c r="T869" s="10">
        <v>80319600</v>
      </c>
      <c r="U869" s="10">
        <v>0</v>
      </c>
    </row>
    <row r="870" spans="1:21" x14ac:dyDescent="0.25">
      <c r="A870" s="59">
        <v>40</v>
      </c>
      <c r="B870" s="59">
        <v>4</v>
      </c>
      <c r="C870" s="59">
        <v>1</v>
      </c>
      <c r="D870" s="59">
        <v>22</v>
      </c>
      <c r="E870" s="59">
        <v>2</v>
      </c>
      <c r="F870" s="59">
        <v>2</v>
      </c>
      <c r="G870" s="59">
        <v>3</v>
      </c>
      <c r="H870" s="59">
        <v>1</v>
      </c>
      <c r="I870" s="59" t="s">
        <v>8777</v>
      </c>
      <c r="J870" s="10">
        <v>37800000</v>
      </c>
      <c r="K870" s="10">
        <v>0</v>
      </c>
      <c r="L870" s="10">
        <v>0</v>
      </c>
      <c r="M870" s="10">
        <v>0</v>
      </c>
      <c r="N870" s="10">
        <v>0</v>
      </c>
      <c r="O870" s="10">
        <v>37800000</v>
      </c>
      <c r="P870" s="10">
        <v>18763000</v>
      </c>
      <c r="Q870" s="10">
        <v>0</v>
      </c>
      <c r="R870" s="10">
        <v>0</v>
      </c>
      <c r="S870" s="10">
        <v>0</v>
      </c>
      <c r="T870" s="10">
        <v>19037000</v>
      </c>
      <c r="U870" s="10">
        <v>18763000</v>
      </c>
    </row>
    <row r="871" spans="1:21" x14ac:dyDescent="0.25">
      <c r="A871" s="59">
        <v>40</v>
      </c>
      <c r="B871" s="59">
        <v>4</v>
      </c>
      <c r="C871" s="59">
        <v>3</v>
      </c>
      <c r="D871" s="59">
        <v>11</v>
      </c>
      <c r="E871" s="59">
        <v>1</v>
      </c>
      <c r="F871" s="59">
        <v>201</v>
      </c>
      <c r="G871" s="59">
        <v>49</v>
      </c>
      <c r="H871" s="59">
        <v>2</v>
      </c>
      <c r="I871" s="59" t="s">
        <v>9187</v>
      </c>
      <c r="J871" s="10">
        <v>0</v>
      </c>
      <c r="K871" s="10">
        <v>0</v>
      </c>
      <c r="L871" s="10">
        <v>0</v>
      </c>
      <c r="M871" s="10">
        <v>50704697</v>
      </c>
      <c r="N871" s="10">
        <v>0</v>
      </c>
      <c r="O871" s="10">
        <v>50704697</v>
      </c>
      <c r="P871" s="10">
        <v>50704697</v>
      </c>
      <c r="Q871" s="10">
        <v>0</v>
      </c>
      <c r="R871" s="10">
        <v>0</v>
      </c>
      <c r="S871" s="10">
        <v>0</v>
      </c>
      <c r="T871" s="10">
        <v>0</v>
      </c>
      <c r="U871" s="10">
        <v>50704697</v>
      </c>
    </row>
    <row r="872" spans="1:21" x14ac:dyDescent="0.25">
      <c r="A872" s="59">
        <v>40</v>
      </c>
      <c r="B872" s="59">
        <v>4</v>
      </c>
      <c r="C872" s="59">
        <v>3</v>
      </c>
      <c r="D872" s="59">
        <v>11</v>
      </c>
      <c r="E872" s="59">
        <v>1</v>
      </c>
      <c r="F872" s="59">
        <v>202</v>
      </c>
      <c r="G872" s="59">
        <v>46</v>
      </c>
      <c r="H872" s="59">
        <v>0</v>
      </c>
      <c r="I872" s="59" t="s">
        <v>8778</v>
      </c>
      <c r="J872" s="10">
        <v>159040000</v>
      </c>
      <c r="K872" s="10">
        <v>0</v>
      </c>
      <c r="L872" s="10">
        <v>0</v>
      </c>
      <c r="M872" s="10">
        <v>0</v>
      </c>
      <c r="N872" s="10">
        <v>66682040</v>
      </c>
      <c r="O872" s="10">
        <v>92357960</v>
      </c>
      <c r="P872" s="10">
        <v>92357960</v>
      </c>
      <c r="Q872" s="10">
        <v>46610460</v>
      </c>
      <c r="R872" s="10">
        <v>5337185</v>
      </c>
      <c r="S872" s="10">
        <v>5337185</v>
      </c>
      <c r="T872" s="10">
        <v>0</v>
      </c>
      <c r="U872" s="10">
        <v>45747500</v>
      </c>
    </row>
    <row r="873" spans="1:21" x14ac:dyDescent="0.25">
      <c r="A873" s="59">
        <v>40</v>
      </c>
      <c r="B873" s="59">
        <v>4</v>
      </c>
      <c r="C873" s="59">
        <v>3</v>
      </c>
      <c r="D873" s="59">
        <v>11</v>
      </c>
      <c r="E873" s="59">
        <v>1</v>
      </c>
      <c r="F873" s="59">
        <v>202</v>
      </c>
      <c r="G873" s="59">
        <v>50</v>
      </c>
      <c r="H873" s="59">
        <v>2</v>
      </c>
      <c r="I873" s="59" t="s">
        <v>8779</v>
      </c>
      <c r="J873" s="10">
        <v>150000000</v>
      </c>
      <c r="K873" s="10">
        <v>0</v>
      </c>
      <c r="L873" s="10">
        <v>0</v>
      </c>
      <c r="M873" s="10">
        <v>0</v>
      </c>
      <c r="N873" s="10">
        <v>100000000</v>
      </c>
      <c r="O873" s="10">
        <v>50000000</v>
      </c>
      <c r="P873" s="10">
        <v>50000000</v>
      </c>
      <c r="Q873" s="10">
        <v>50000000</v>
      </c>
      <c r="R873" s="10">
        <v>4166666</v>
      </c>
      <c r="S873" s="10">
        <v>0</v>
      </c>
      <c r="T873" s="10">
        <v>0</v>
      </c>
      <c r="U873" s="10">
        <v>0</v>
      </c>
    </row>
    <row r="874" spans="1:21" x14ac:dyDescent="0.25">
      <c r="A874" s="59">
        <v>40</v>
      </c>
      <c r="B874" s="59">
        <v>4</v>
      </c>
      <c r="C874" s="59">
        <v>3</v>
      </c>
      <c r="D874" s="59">
        <v>11</v>
      </c>
      <c r="E874" s="59">
        <v>1</v>
      </c>
      <c r="F874" s="59">
        <v>202</v>
      </c>
      <c r="G874" s="59">
        <v>50</v>
      </c>
      <c r="H874" s="59">
        <v>18</v>
      </c>
      <c r="I874" s="59" t="s">
        <v>8780</v>
      </c>
      <c r="J874" s="10">
        <v>119420974</v>
      </c>
      <c r="K874" s="10">
        <v>0</v>
      </c>
      <c r="L874" s="10">
        <v>0</v>
      </c>
      <c r="M874" s="10">
        <v>0</v>
      </c>
      <c r="N874" s="10">
        <v>110220974</v>
      </c>
      <c r="O874" s="10">
        <v>9200000</v>
      </c>
      <c r="P874" s="10">
        <v>9200000</v>
      </c>
      <c r="Q874" s="10">
        <v>0</v>
      </c>
      <c r="R874" s="10">
        <v>0</v>
      </c>
      <c r="S874" s="10">
        <v>0</v>
      </c>
      <c r="T874" s="10">
        <v>0</v>
      </c>
      <c r="U874" s="10">
        <v>9200000</v>
      </c>
    </row>
    <row r="875" spans="1:21" x14ac:dyDescent="0.25">
      <c r="A875" s="59">
        <v>40</v>
      </c>
      <c r="B875" s="59">
        <v>4</v>
      </c>
      <c r="C875" s="59">
        <v>3</v>
      </c>
      <c r="D875" s="59">
        <v>11</v>
      </c>
      <c r="E875" s="59">
        <v>1</v>
      </c>
      <c r="F875" s="59">
        <v>202</v>
      </c>
      <c r="G875" s="59">
        <v>52</v>
      </c>
      <c r="H875" s="59">
        <v>1</v>
      </c>
      <c r="I875" s="59" t="s">
        <v>8781</v>
      </c>
      <c r="J875" s="10">
        <v>500000000</v>
      </c>
      <c r="K875" s="10">
        <v>0</v>
      </c>
      <c r="L875" s="10">
        <v>0</v>
      </c>
      <c r="M875" s="10">
        <v>0</v>
      </c>
      <c r="N875" s="10">
        <v>120000000</v>
      </c>
      <c r="O875" s="10">
        <v>380000000</v>
      </c>
      <c r="P875" s="10">
        <v>380000000</v>
      </c>
      <c r="Q875" s="10">
        <v>0</v>
      </c>
      <c r="R875" s="10">
        <v>0</v>
      </c>
      <c r="S875" s="10">
        <v>0</v>
      </c>
      <c r="T875" s="10">
        <v>0</v>
      </c>
      <c r="U875" s="10">
        <v>380000000</v>
      </c>
    </row>
    <row r="876" spans="1:21" x14ac:dyDescent="0.25">
      <c r="A876" s="59">
        <v>40</v>
      </c>
      <c r="B876" s="59">
        <v>4</v>
      </c>
      <c r="C876" s="59">
        <v>3</v>
      </c>
      <c r="D876" s="59">
        <v>11</v>
      </c>
      <c r="E876" s="59">
        <v>1</v>
      </c>
      <c r="F876" s="59">
        <v>202</v>
      </c>
      <c r="G876" s="59">
        <v>52</v>
      </c>
      <c r="H876" s="59">
        <v>1</v>
      </c>
      <c r="I876" s="59" t="s">
        <v>8781</v>
      </c>
      <c r="J876" s="10">
        <v>0</v>
      </c>
      <c r="K876" s="10">
        <v>0</v>
      </c>
      <c r="L876" s="10">
        <v>0</v>
      </c>
      <c r="M876" s="10">
        <v>120000000</v>
      </c>
      <c r="N876" s="10">
        <v>0</v>
      </c>
      <c r="O876" s="10">
        <v>120000000</v>
      </c>
      <c r="P876" s="10">
        <v>0</v>
      </c>
      <c r="Q876" s="10">
        <v>0</v>
      </c>
      <c r="R876" s="10">
        <v>0</v>
      </c>
      <c r="S876" s="10">
        <v>0</v>
      </c>
      <c r="T876" s="10">
        <v>120000000</v>
      </c>
      <c r="U876" s="10">
        <v>0</v>
      </c>
    </row>
    <row r="877" spans="1:21" x14ac:dyDescent="0.25">
      <c r="A877" s="59">
        <v>40</v>
      </c>
      <c r="B877" s="59">
        <v>4</v>
      </c>
      <c r="C877" s="59">
        <v>3</v>
      </c>
      <c r="D877" s="59">
        <v>11</v>
      </c>
      <c r="E877" s="59">
        <v>1</v>
      </c>
      <c r="F877" s="59">
        <v>203</v>
      </c>
      <c r="G877" s="59">
        <v>53</v>
      </c>
      <c r="H877" s="59">
        <v>0</v>
      </c>
      <c r="I877" s="59" t="s">
        <v>8782</v>
      </c>
      <c r="J877" s="10">
        <v>7000000000</v>
      </c>
      <c r="K877" s="10">
        <v>0</v>
      </c>
      <c r="L877" s="10">
        <v>0</v>
      </c>
      <c r="M877" s="10">
        <v>0</v>
      </c>
      <c r="N877" s="10">
        <v>0</v>
      </c>
      <c r="O877" s="10">
        <v>7000000000</v>
      </c>
      <c r="P877" s="10">
        <v>0</v>
      </c>
      <c r="Q877" s="10">
        <v>0</v>
      </c>
      <c r="R877" s="10">
        <v>0</v>
      </c>
      <c r="S877" s="10">
        <v>0</v>
      </c>
      <c r="T877" s="10">
        <v>7000000000</v>
      </c>
      <c r="U877" s="10">
        <v>0</v>
      </c>
    </row>
    <row r="878" spans="1:21" x14ac:dyDescent="0.25">
      <c r="A878" s="59">
        <v>40</v>
      </c>
      <c r="B878" s="59">
        <v>4</v>
      </c>
      <c r="C878" s="59">
        <v>3</v>
      </c>
      <c r="D878" s="59">
        <v>11</v>
      </c>
      <c r="E878" s="59">
        <v>1</v>
      </c>
      <c r="F878" s="59">
        <v>203</v>
      </c>
      <c r="G878" s="59">
        <v>53</v>
      </c>
      <c r="H878" s="59">
        <v>1</v>
      </c>
      <c r="I878" s="59" t="s">
        <v>8783</v>
      </c>
      <c r="J878" s="10">
        <v>241440000</v>
      </c>
      <c r="K878" s="10">
        <v>0</v>
      </c>
      <c r="L878" s="10">
        <v>0</v>
      </c>
      <c r="M878" s="10">
        <v>0</v>
      </c>
      <c r="N878" s="10">
        <v>100000000</v>
      </c>
      <c r="O878" s="10">
        <v>141440000</v>
      </c>
      <c r="P878" s="10">
        <v>35136180</v>
      </c>
      <c r="Q878" s="10">
        <v>0</v>
      </c>
      <c r="R878" s="10">
        <v>0</v>
      </c>
      <c r="S878" s="10">
        <v>0</v>
      </c>
      <c r="T878" s="10">
        <v>106303820</v>
      </c>
      <c r="U878" s="10">
        <v>35136180</v>
      </c>
    </row>
    <row r="879" spans="1:21" x14ac:dyDescent="0.25">
      <c r="A879" s="59">
        <v>40</v>
      </c>
      <c r="B879" s="59">
        <v>4</v>
      </c>
      <c r="C879" s="59">
        <v>3</v>
      </c>
      <c r="D879" s="59">
        <v>11</v>
      </c>
      <c r="E879" s="59">
        <v>1</v>
      </c>
      <c r="F879" s="59">
        <v>203</v>
      </c>
      <c r="G879" s="59">
        <v>53</v>
      </c>
      <c r="H879" s="59">
        <v>2</v>
      </c>
      <c r="I879" s="59" t="s">
        <v>703</v>
      </c>
      <c r="J879" s="10">
        <v>253120000</v>
      </c>
      <c r="K879" s="10">
        <v>0</v>
      </c>
      <c r="L879" s="10">
        <v>0</v>
      </c>
      <c r="M879" s="10">
        <v>0</v>
      </c>
      <c r="N879" s="10">
        <v>0</v>
      </c>
      <c r="O879" s="10">
        <v>253120000</v>
      </c>
      <c r="P879" s="10">
        <v>253120000</v>
      </c>
      <c r="Q879" s="10">
        <v>137362728</v>
      </c>
      <c r="R879" s="10">
        <v>14791625</v>
      </c>
      <c r="S879" s="10">
        <v>10216896</v>
      </c>
      <c r="T879" s="10">
        <v>0</v>
      </c>
      <c r="U879" s="10">
        <v>115757272</v>
      </c>
    </row>
    <row r="880" spans="1:21" x14ac:dyDescent="0.25">
      <c r="A880" s="59">
        <v>40</v>
      </c>
      <c r="B880" s="59">
        <v>4</v>
      </c>
      <c r="C880" s="59">
        <v>3</v>
      </c>
      <c r="D880" s="59">
        <v>11</v>
      </c>
      <c r="E880" s="59">
        <v>1</v>
      </c>
      <c r="F880" s="59">
        <v>203</v>
      </c>
      <c r="G880" s="59">
        <v>53</v>
      </c>
      <c r="H880" s="59">
        <v>3</v>
      </c>
      <c r="I880" s="59" t="s">
        <v>547</v>
      </c>
      <c r="J880" s="10">
        <v>220000000</v>
      </c>
      <c r="K880" s="10">
        <v>0</v>
      </c>
      <c r="L880" s="10">
        <v>0</v>
      </c>
      <c r="M880" s="10">
        <v>0</v>
      </c>
      <c r="N880" s="10">
        <v>100000000</v>
      </c>
      <c r="O880" s="10">
        <v>120000000</v>
      </c>
      <c r="P880" s="10">
        <v>120000000</v>
      </c>
      <c r="Q880" s="10">
        <v>120000000</v>
      </c>
      <c r="R880" s="10">
        <v>17260924</v>
      </c>
      <c r="S880" s="10">
        <v>17260924</v>
      </c>
      <c r="T880" s="10">
        <v>0</v>
      </c>
      <c r="U880" s="10">
        <v>0</v>
      </c>
    </row>
    <row r="881" spans="1:21" x14ac:dyDescent="0.25">
      <c r="A881" s="59">
        <v>40</v>
      </c>
      <c r="B881" s="59">
        <v>4</v>
      </c>
      <c r="C881" s="59">
        <v>3</v>
      </c>
      <c r="D881" s="59">
        <v>11</v>
      </c>
      <c r="E881" s="59">
        <v>1</v>
      </c>
      <c r="F881" s="59">
        <v>203</v>
      </c>
      <c r="G881" s="59">
        <v>53</v>
      </c>
      <c r="H881" s="59">
        <v>4</v>
      </c>
      <c r="I881" s="59" t="s">
        <v>9178</v>
      </c>
      <c r="J881" s="10">
        <v>0</v>
      </c>
      <c r="K881" s="10">
        <v>0</v>
      </c>
      <c r="L881" s="10">
        <v>0</v>
      </c>
      <c r="M881" s="10">
        <v>1286153660</v>
      </c>
      <c r="N881" s="10">
        <v>0</v>
      </c>
      <c r="O881" s="10">
        <v>1286153660</v>
      </c>
      <c r="P881" s="10">
        <v>464801217</v>
      </c>
      <c r="Q881" s="10">
        <v>464801217</v>
      </c>
      <c r="R881" s="10">
        <v>464801217</v>
      </c>
      <c r="S881" s="10">
        <v>464801217</v>
      </c>
      <c r="T881" s="10">
        <v>821352443</v>
      </c>
      <c r="U881" s="10">
        <v>0</v>
      </c>
    </row>
    <row r="882" spans="1:21" x14ac:dyDescent="0.25">
      <c r="A882" s="59">
        <v>40</v>
      </c>
      <c r="B882" s="59">
        <v>4</v>
      </c>
      <c r="C882" s="59">
        <v>3</v>
      </c>
      <c r="D882" s="59">
        <v>22</v>
      </c>
      <c r="E882" s="59">
        <v>1</v>
      </c>
      <c r="F882" s="59">
        <v>202</v>
      </c>
      <c r="G882" s="59">
        <v>50</v>
      </c>
      <c r="H882" s="59">
        <v>0</v>
      </c>
      <c r="I882" s="59" t="s">
        <v>8785</v>
      </c>
      <c r="J882" s="10">
        <v>530000000</v>
      </c>
      <c r="K882" s="10">
        <v>0</v>
      </c>
      <c r="L882" s="10">
        <v>0</v>
      </c>
      <c r="M882" s="10">
        <v>0</v>
      </c>
      <c r="N882" s="10">
        <v>0</v>
      </c>
      <c r="O882" s="10">
        <v>530000000</v>
      </c>
      <c r="P882" s="10">
        <v>0</v>
      </c>
      <c r="Q882" s="10">
        <v>0</v>
      </c>
      <c r="R882" s="10">
        <v>0</v>
      </c>
      <c r="S882" s="10">
        <v>0</v>
      </c>
      <c r="T882" s="10">
        <v>530000000</v>
      </c>
      <c r="U882" s="10">
        <v>0</v>
      </c>
    </row>
    <row r="883" spans="1:21" x14ac:dyDescent="0.25">
      <c r="A883" s="59">
        <v>40</v>
      </c>
      <c r="B883" s="59">
        <v>4</v>
      </c>
      <c r="C883" s="59">
        <v>3</v>
      </c>
      <c r="D883" s="59">
        <v>22</v>
      </c>
      <c r="E883" s="59">
        <v>1</v>
      </c>
      <c r="F883" s="59">
        <v>202</v>
      </c>
      <c r="G883" s="59">
        <v>52</v>
      </c>
      <c r="H883" s="59">
        <v>1</v>
      </c>
      <c r="I883" s="59" t="s">
        <v>8784</v>
      </c>
      <c r="J883" s="10">
        <v>69832800</v>
      </c>
      <c r="K883" s="10">
        <v>0</v>
      </c>
      <c r="L883" s="10">
        <v>0</v>
      </c>
      <c r="M883" s="10">
        <v>0</v>
      </c>
      <c r="N883" s="10">
        <v>69832800</v>
      </c>
      <c r="O883" s="10">
        <v>0</v>
      </c>
      <c r="P883" s="10">
        <v>0</v>
      </c>
      <c r="Q883" s="10">
        <v>0</v>
      </c>
      <c r="R883" s="10">
        <v>0</v>
      </c>
      <c r="S883" s="10">
        <v>0</v>
      </c>
      <c r="T883" s="10">
        <v>0</v>
      </c>
      <c r="U883" s="10">
        <v>0</v>
      </c>
    </row>
    <row r="884" spans="1:21" x14ac:dyDescent="0.25">
      <c r="A884" s="59">
        <v>40</v>
      </c>
      <c r="B884" s="59">
        <v>4</v>
      </c>
      <c r="C884" s="59">
        <v>3</v>
      </c>
      <c r="D884" s="59">
        <v>22</v>
      </c>
      <c r="E884" s="59">
        <v>1</v>
      </c>
      <c r="F884" s="59">
        <v>202</v>
      </c>
      <c r="G884" s="59">
        <v>52</v>
      </c>
      <c r="H884" s="59">
        <v>1</v>
      </c>
      <c r="I884" s="59" t="s">
        <v>8781</v>
      </c>
      <c r="J884" s="10">
        <v>0</v>
      </c>
      <c r="K884" s="10">
        <v>0</v>
      </c>
      <c r="L884" s="10">
        <v>0</v>
      </c>
      <c r="M884" s="10">
        <v>69832800</v>
      </c>
      <c r="N884" s="10">
        <v>0</v>
      </c>
      <c r="O884" s="10">
        <v>69832800</v>
      </c>
      <c r="P884" s="10">
        <v>0</v>
      </c>
      <c r="Q884" s="10">
        <v>0</v>
      </c>
      <c r="R884" s="10">
        <v>0</v>
      </c>
      <c r="S884" s="10">
        <v>0</v>
      </c>
      <c r="T884" s="10">
        <v>69832800</v>
      </c>
      <c r="U884" s="10">
        <v>0</v>
      </c>
    </row>
    <row r="885" spans="1:21" x14ac:dyDescent="0.25">
      <c r="A885" s="59">
        <v>40</v>
      </c>
      <c r="B885" s="59">
        <v>4</v>
      </c>
      <c r="C885" s="59">
        <v>3</v>
      </c>
      <c r="D885" s="59">
        <v>22</v>
      </c>
      <c r="E885" s="59">
        <v>1</v>
      </c>
      <c r="F885" s="59">
        <v>202</v>
      </c>
      <c r="G885" s="59">
        <v>52</v>
      </c>
      <c r="H885" s="59">
        <v>2</v>
      </c>
      <c r="I885" s="59" t="s">
        <v>8784</v>
      </c>
      <c r="J885" s="10">
        <v>10600000</v>
      </c>
      <c r="K885" s="10">
        <v>0</v>
      </c>
      <c r="L885" s="10">
        <v>0</v>
      </c>
      <c r="M885" s="10">
        <v>0</v>
      </c>
      <c r="N885" s="10">
        <v>10600000</v>
      </c>
      <c r="O885" s="10">
        <v>0</v>
      </c>
      <c r="P885" s="10">
        <v>0</v>
      </c>
      <c r="Q885" s="10">
        <v>0</v>
      </c>
      <c r="R885" s="10">
        <v>0</v>
      </c>
      <c r="S885" s="10">
        <v>0</v>
      </c>
      <c r="T885" s="10">
        <v>0</v>
      </c>
      <c r="U885" s="10">
        <v>0</v>
      </c>
    </row>
    <row r="886" spans="1:21" x14ac:dyDescent="0.25">
      <c r="A886" s="59">
        <v>40</v>
      </c>
      <c r="B886" s="59">
        <v>4</v>
      </c>
      <c r="C886" s="59">
        <v>3</v>
      </c>
      <c r="D886" s="59">
        <v>22</v>
      </c>
      <c r="E886" s="59">
        <v>1</v>
      </c>
      <c r="F886" s="59">
        <v>202</v>
      </c>
      <c r="G886" s="59">
        <v>52</v>
      </c>
      <c r="H886" s="59">
        <v>2</v>
      </c>
      <c r="I886" s="59" t="s">
        <v>9188</v>
      </c>
      <c r="J886" s="10">
        <v>0</v>
      </c>
      <c r="K886" s="10">
        <v>0</v>
      </c>
      <c r="L886" s="10">
        <v>0</v>
      </c>
      <c r="M886" s="10">
        <v>10600000</v>
      </c>
      <c r="N886" s="10">
        <v>0</v>
      </c>
      <c r="O886" s="10">
        <v>10600000</v>
      </c>
      <c r="P886" s="10">
        <v>0</v>
      </c>
      <c r="Q886" s="10">
        <v>0</v>
      </c>
      <c r="R886" s="10">
        <v>0</v>
      </c>
      <c r="S886" s="10">
        <v>0</v>
      </c>
      <c r="T886" s="10">
        <v>10600000</v>
      </c>
      <c r="U886" s="10">
        <v>0</v>
      </c>
    </row>
    <row r="887" spans="1:21" x14ac:dyDescent="0.25">
      <c r="A887" s="59">
        <v>40</v>
      </c>
      <c r="B887" s="59">
        <v>4</v>
      </c>
      <c r="C887" s="59">
        <v>3</v>
      </c>
      <c r="D887" s="59">
        <v>81</v>
      </c>
      <c r="E887" s="59">
        <v>1</v>
      </c>
      <c r="F887" s="59">
        <v>203</v>
      </c>
      <c r="G887" s="59">
        <v>53</v>
      </c>
      <c r="H887" s="59">
        <v>0</v>
      </c>
      <c r="I887" s="59" t="s">
        <v>9189</v>
      </c>
      <c r="J887" s="10">
        <v>0</v>
      </c>
      <c r="K887" s="10">
        <v>0</v>
      </c>
      <c r="L887" s="10">
        <v>0</v>
      </c>
      <c r="M887" s="10">
        <v>7696428</v>
      </c>
      <c r="N887" s="10">
        <v>0</v>
      </c>
      <c r="O887" s="10">
        <v>7696428</v>
      </c>
      <c r="P887" s="10">
        <v>0</v>
      </c>
      <c r="Q887" s="10">
        <v>0</v>
      </c>
      <c r="R887" s="10">
        <v>0</v>
      </c>
      <c r="S887" s="10">
        <v>0</v>
      </c>
      <c r="T887" s="10">
        <v>7696428</v>
      </c>
      <c r="U887" s="10">
        <v>0</v>
      </c>
    </row>
    <row r="888" spans="1:21" x14ac:dyDescent="0.25">
      <c r="A888" s="59">
        <v>40</v>
      </c>
      <c r="B888" s="59">
        <v>4</v>
      </c>
      <c r="C888" s="59">
        <v>3</v>
      </c>
      <c r="D888" s="59">
        <v>82</v>
      </c>
      <c r="E888" s="59">
        <v>1</v>
      </c>
      <c r="F888" s="59">
        <v>203</v>
      </c>
      <c r="G888" s="59">
        <v>53</v>
      </c>
      <c r="H888" s="59">
        <v>0</v>
      </c>
      <c r="I888" s="59" t="s">
        <v>9190</v>
      </c>
      <c r="J888" s="10">
        <v>0</v>
      </c>
      <c r="K888" s="10">
        <v>0</v>
      </c>
      <c r="L888" s="10">
        <v>0</v>
      </c>
      <c r="M888" s="10">
        <v>257673561</v>
      </c>
      <c r="N888" s="10">
        <v>0</v>
      </c>
      <c r="O888" s="10">
        <v>257673561</v>
      </c>
      <c r="P888" s="10">
        <v>233311230</v>
      </c>
      <c r="Q888" s="10">
        <v>0</v>
      </c>
      <c r="R888" s="10">
        <v>0</v>
      </c>
      <c r="S888" s="10">
        <v>0</v>
      </c>
      <c r="T888" s="10">
        <v>24362331</v>
      </c>
      <c r="U888" s="10">
        <v>233311230</v>
      </c>
    </row>
    <row r="889" spans="1:21" x14ac:dyDescent="0.25">
      <c r="J889" s="10"/>
      <c r="K889" s="10"/>
      <c r="L889" s="10"/>
      <c r="M889" s="10"/>
      <c r="N889" s="10"/>
      <c r="O889" s="10"/>
      <c r="P889" s="10"/>
      <c r="Q889" s="10"/>
      <c r="R889" s="10"/>
      <c r="S889" s="10"/>
      <c r="T889" s="10"/>
      <c r="U889" s="10"/>
    </row>
    <row r="890" spans="1:21" x14ac:dyDescent="0.25">
      <c r="J890" s="11">
        <f t="shared" ref="J890:U890" si="0">SUBTOTAL(9,J5:J889)</f>
        <v>1184743598923</v>
      </c>
      <c r="K890" s="11">
        <f t="shared" si="0"/>
        <v>28000000000</v>
      </c>
      <c r="L890" s="11">
        <f t="shared" si="0"/>
        <v>0</v>
      </c>
      <c r="M890" s="11">
        <f t="shared" si="0"/>
        <v>24080372040</v>
      </c>
      <c r="N890" s="11">
        <f t="shared" si="0"/>
        <v>24080372040</v>
      </c>
      <c r="O890" s="11">
        <f t="shared" si="0"/>
        <v>1212743598923</v>
      </c>
      <c r="P890" s="11">
        <f t="shared" si="0"/>
        <v>554872443955.35999</v>
      </c>
      <c r="Q890" s="11">
        <f t="shared" si="0"/>
        <v>248273084427.19</v>
      </c>
      <c r="R890" s="11">
        <f t="shared" si="0"/>
        <v>82281247834.459991</v>
      </c>
      <c r="S890" s="11">
        <f t="shared" si="0"/>
        <v>76571238265.039993</v>
      </c>
      <c r="T890" s="11">
        <f t="shared" si="0"/>
        <v>657871154967.64014</v>
      </c>
      <c r="U890" s="11">
        <f t="shared" si="0"/>
        <v>306599359528.16998</v>
      </c>
    </row>
    <row r="892" spans="1:21" x14ac:dyDescent="0.25">
      <c r="P892" s="9" t="e">
        <f>+#REF!-#REF!</f>
        <v>#REF!</v>
      </c>
      <c r="Q892" s="9" t="e">
        <f>+#REF!-#REF!</f>
        <v>#REF!</v>
      </c>
    </row>
  </sheetData>
  <mergeCells count="2">
    <mergeCell ref="A1:U1"/>
    <mergeCell ref="A2:U2"/>
  </mergeCells>
  <phoneticPr fontId="5" type="noConversion"/>
  <pageMargins left="0.7" right="0.7" top="0.75" bottom="0.75" header="0.3" footer="0.3"/>
  <pageSetup orientation="portrait" horizontalDpi="4294967295" verticalDpi="4294967295" r:id="rId1"/>
  <legacy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H11562"/>
  <sheetViews>
    <sheetView zoomScale="85" zoomScaleNormal="85" workbookViewId="0">
      <pane xSplit="18" ySplit="1" topLeftCell="AE2" activePane="bottomRight" state="frozen"/>
      <selection pane="topRight" activeCell="S1" sqref="S1"/>
      <selection pane="bottomLeft" activeCell="A2" sqref="A2"/>
      <selection pane="bottomRight" activeCell="N7845" sqref="N7843:N7845"/>
    </sheetView>
  </sheetViews>
  <sheetFormatPr baseColWidth="10" defaultRowHeight="15" x14ac:dyDescent="0.25"/>
  <cols>
    <col min="1" max="1" width="10" customWidth="1"/>
    <col min="3" max="3" width="9.140625" customWidth="1"/>
    <col min="4" max="8" width="3.7109375" customWidth="1"/>
    <col min="9" max="9" width="4.42578125" customWidth="1"/>
    <col min="10" max="11" width="3.7109375" customWidth="1"/>
    <col min="12" max="13" width="9.140625" customWidth="1"/>
    <col min="14" max="14" width="17.85546875" style="13" customWidth="1"/>
    <col min="15" max="15" width="9.140625" customWidth="1"/>
    <col min="16" max="16" width="9.140625" hidden="1" customWidth="1"/>
    <col min="17" max="17" width="13.28515625" customWidth="1"/>
    <col min="18" max="18" width="54" customWidth="1"/>
    <col min="19" max="19" width="17.5703125" style="13" customWidth="1"/>
    <col min="20" max="20" width="9.140625" customWidth="1"/>
    <col min="21" max="21" width="46.42578125" customWidth="1"/>
    <col min="22" max="22" width="12.28515625" customWidth="1"/>
    <col min="23" max="252" width="9.140625" customWidth="1"/>
    <col min="255" max="265" width="9.140625" customWidth="1"/>
    <col min="266" max="266" width="22.42578125" customWidth="1"/>
    <col min="267" max="270" width="9.140625" customWidth="1"/>
    <col min="271" max="271" width="16.42578125" customWidth="1"/>
    <col min="272" max="287" width="9.140625" customWidth="1"/>
    <col min="288" max="288" width="13.85546875" customWidth="1"/>
    <col min="289" max="289" width="12.28515625" customWidth="1"/>
    <col min="290" max="508" width="9.140625" customWidth="1"/>
    <col min="511" max="521" width="9.140625" customWidth="1"/>
    <col min="522" max="522" width="22.42578125" customWidth="1"/>
    <col min="523" max="526" width="9.140625" customWidth="1"/>
    <col min="527" max="527" width="16.42578125" customWidth="1"/>
    <col min="528" max="543" width="9.140625" customWidth="1"/>
    <col min="544" max="544" width="13.85546875" customWidth="1"/>
    <col min="545" max="545" width="12.28515625" customWidth="1"/>
    <col min="546" max="764" width="9.140625" customWidth="1"/>
    <col min="767" max="777" width="9.140625" customWidth="1"/>
    <col min="778" max="778" width="22.42578125" customWidth="1"/>
    <col min="779" max="782" width="9.140625" customWidth="1"/>
    <col min="783" max="783" width="16.42578125" customWidth="1"/>
    <col min="784" max="799" width="9.140625" customWidth="1"/>
    <col min="800" max="800" width="13.85546875" customWidth="1"/>
    <col min="801" max="801" width="12.28515625" customWidth="1"/>
    <col min="802" max="1020" width="9.140625" customWidth="1"/>
    <col min="1023" max="1033" width="9.140625" customWidth="1"/>
    <col min="1034" max="1034" width="22.42578125" customWidth="1"/>
    <col min="1035" max="1038" width="9.140625" customWidth="1"/>
    <col min="1039" max="1039" width="16.42578125" customWidth="1"/>
    <col min="1040" max="1055" width="9.140625" customWidth="1"/>
    <col min="1056" max="1056" width="13.85546875" customWidth="1"/>
    <col min="1057" max="1057" width="12.28515625" customWidth="1"/>
    <col min="1058" max="1276" width="9.140625" customWidth="1"/>
    <col min="1279" max="1289" width="9.140625" customWidth="1"/>
    <col min="1290" max="1290" width="22.42578125" customWidth="1"/>
    <col min="1291" max="1294" width="9.140625" customWidth="1"/>
    <col min="1295" max="1295" width="16.42578125" customWidth="1"/>
    <col min="1296" max="1311" width="9.140625" customWidth="1"/>
    <col min="1312" max="1312" width="13.85546875" customWidth="1"/>
    <col min="1313" max="1313" width="12.28515625" customWidth="1"/>
    <col min="1314" max="1532" width="9.140625" customWidth="1"/>
    <col min="1535" max="1545" width="9.140625" customWidth="1"/>
    <col min="1546" max="1546" width="22.42578125" customWidth="1"/>
    <col min="1547" max="1550" width="9.140625" customWidth="1"/>
    <col min="1551" max="1551" width="16.42578125" customWidth="1"/>
    <col min="1552" max="1567" width="9.140625" customWidth="1"/>
    <col min="1568" max="1568" width="13.85546875" customWidth="1"/>
    <col min="1569" max="1569" width="12.28515625" customWidth="1"/>
    <col min="1570" max="1788" width="9.140625" customWidth="1"/>
    <col min="1791" max="1801" width="9.140625" customWidth="1"/>
    <col min="1802" max="1802" width="22.42578125" customWidth="1"/>
    <col min="1803" max="1806" width="9.140625" customWidth="1"/>
    <col min="1807" max="1807" width="16.42578125" customWidth="1"/>
    <col min="1808" max="1823" width="9.140625" customWidth="1"/>
    <col min="1824" max="1824" width="13.85546875" customWidth="1"/>
    <col min="1825" max="1825" width="12.28515625" customWidth="1"/>
    <col min="1826" max="2044" width="9.140625" customWidth="1"/>
    <col min="2047" max="2057" width="9.140625" customWidth="1"/>
    <col min="2058" max="2058" width="22.42578125" customWidth="1"/>
    <col min="2059" max="2062" width="9.140625" customWidth="1"/>
    <col min="2063" max="2063" width="16.42578125" customWidth="1"/>
    <col min="2064" max="2079" width="9.140625" customWidth="1"/>
    <col min="2080" max="2080" width="13.85546875" customWidth="1"/>
    <col min="2081" max="2081" width="12.28515625" customWidth="1"/>
    <col min="2082" max="2300" width="9.140625" customWidth="1"/>
    <col min="2303" max="2313" width="9.140625" customWidth="1"/>
    <col min="2314" max="2314" width="22.42578125" customWidth="1"/>
    <col min="2315" max="2318" width="9.140625" customWidth="1"/>
    <col min="2319" max="2319" width="16.42578125" customWidth="1"/>
    <col min="2320" max="2335" width="9.140625" customWidth="1"/>
    <col min="2336" max="2336" width="13.85546875" customWidth="1"/>
    <col min="2337" max="2337" width="12.28515625" customWidth="1"/>
    <col min="2338" max="2556" width="9.140625" customWidth="1"/>
    <col min="2559" max="2569" width="9.140625" customWidth="1"/>
    <col min="2570" max="2570" width="22.42578125" customWidth="1"/>
    <col min="2571" max="2574" width="9.140625" customWidth="1"/>
    <col min="2575" max="2575" width="16.42578125" customWidth="1"/>
    <col min="2576" max="2591" width="9.140625" customWidth="1"/>
    <col min="2592" max="2592" width="13.85546875" customWidth="1"/>
    <col min="2593" max="2593" width="12.28515625" customWidth="1"/>
    <col min="2594" max="2812" width="9.140625" customWidth="1"/>
    <col min="2815" max="2825" width="9.140625" customWidth="1"/>
    <col min="2826" max="2826" width="22.42578125" customWidth="1"/>
    <col min="2827" max="2830" width="9.140625" customWidth="1"/>
    <col min="2831" max="2831" width="16.42578125" customWidth="1"/>
    <col min="2832" max="2847" width="9.140625" customWidth="1"/>
    <col min="2848" max="2848" width="13.85546875" customWidth="1"/>
    <col min="2849" max="2849" width="12.28515625" customWidth="1"/>
    <col min="2850" max="3068" width="9.140625" customWidth="1"/>
    <col min="3071" max="3081" width="9.140625" customWidth="1"/>
    <col min="3082" max="3082" width="22.42578125" customWidth="1"/>
    <col min="3083" max="3086" width="9.140625" customWidth="1"/>
    <col min="3087" max="3087" width="16.42578125" customWidth="1"/>
    <col min="3088" max="3103" width="9.140625" customWidth="1"/>
    <col min="3104" max="3104" width="13.85546875" customWidth="1"/>
    <col min="3105" max="3105" width="12.28515625" customWidth="1"/>
    <col min="3106" max="3324" width="9.140625" customWidth="1"/>
    <col min="3327" max="3337" width="9.140625" customWidth="1"/>
    <col min="3338" max="3338" width="22.42578125" customWidth="1"/>
    <col min="3339" max="3342" width="9.140625" customWidth="1"/>
    <col min="3343" max="3343" width="16.42578125" customWidth="1"/>
    <col min="3344" max="3359" width="9.140625" customWidth="1"/>
    <col min="3360" max="3360" width="13.85546875" customWidth="1"/>
    <col min="3361" max="3361" width="12.28515625" customWidth="1"/>
    <col min="3362" max="3580" width="9.140625" customWidth="1"/>
    <col min="3583" max="3593" width="9.140625" customWidth="1"/>
    <col min="3594" max="3594" width="22.42578125" customWidth="1"/>
    <col min="3595" max="3598" width="9.140625" customWidth="1"/>
    <col min="3599" max="3599" width="16.42578125" customWidth="1"/>
    <col min="3600" max="3615" width="9.140625" customWidth="1"/>
    <col min="3616" max="3616" width="13.85546875" customWidth="1"/>
    <col min="3617" max="3617" width="12.28515625" customWidth="1"/>
    <col min="3618" max="3836" width="9.140625" customWidth="1"/>
    <col min="3839" max="3849" width="9.140625" customWidth="1"/>
    <col min="3850" max="3850" width="22.42578125" customWidth="1"/>
    <col min="3851" max="3854" width="9.140625" customWidth="1"/>
    <col min="3855" max="3855" width="16.42578125" customWidth="1"/>
    <col min="3856" max="3871" width="9.140625" customWidth="1"/>
    <col min="3872" max="3872" width="13.85546875" customWidth="1"/>
    <col min="3873" max="3873" width="12.28515625" customWidth="1"/>
    <col min="3874" max="4092" width="9.140625" customWidth="1"/>
    <col min="4095" max="4105" width="9.140625" customWidth="1"/>
    <col min="4106" max="4106" width="22.42578125" customWidth="1"/>
    <col min="4107" max="4110" width="9.140625" customWidth="1"/>
    <col min="4111" max="4111" width="16.42578125" customWidth="1"/>
    <col min="4112" max="4127" width="9.140625" customWidth="1"/>
    <col min="4128" max="4128" width="13.85546875" customWidth="1"/>
    <col min="4129" max="4129" width="12.28515625" customWidth="1"/>
    <col min="4130" max="4348" width="9.140625" customWidth="1"/>
    <col min="4351" max="4361" width="9.140625" customWidth="1"/>
    <col min="4362" max="4362" width="22.42578125" customWidth="1"/>
    <col min="4363" max="4366" width="9.140625" customWidth="1"/>
    <col min="4367" max="4367" width="16.42578125" customWidth="1"/>
    <col min="4368" max="4383" width="9.140625" customWidth="1"/>
    <col min="4384" max="4384" width="13.85546875" customWidth="1"/>
    <col min="4385" max="4385" width="12.28515625" customWidth="1"/>
    <col min="4386" max="4604" width="9.140625" customWidth="1"/>
    <col min="4607" max="4617" width="9.140625" customWidth="1"/>
    <col min="4618" max="4618" width="22.42578125" customWidth="1"/>
    <col min="4619" max="4622" width="9.140625" customWidth="1"/>
    <col min="4623" max="4623" width="16.42578125" customWidth="1"/>
    <col min="4624" max="4639" width="9.140625" customWidth="1"/>
    <col min="4640" max="4640" width="13.85546875" customWidth="1"/>
    <col min="4641" max="4641" width="12.28515625" customWidth="1"/>
    <col min="4642" max="4860" width="9.140625" customWidth="1"/>
    <col min="4863" max="4873" width="9.140625" customWidth="1"/>
    <col min="4874" max="4874" width="22.42578125" customWidth="1"/>
    <col min="4875" max="4878" width="9.140625" customWidth="1"/>
    <col min="4879" max="4879" width="16.42578125" customWidth="1"/>
    <col min="4880" max="4895" width="9.140625" customWidth="1"/>
    <col min="4896" max="4896" width="13.85546875" customWidth="1"/>
    <col min="4897" max="4897" width="12.28515625" customWidth="1"/>
    <col min="4898" max="5116" width="9.140625" customWidth="1"/>
    <col min="5119" max="5129" width="9.140625" customWidth="1"/>
    <col min="5130" max="5130" width="22.42578125" customWidth="1"/>
    <col min="5131" max="5134" width="9.140625" customWidth="1"/>
    <col min="5135" max="5135" width="16.42578125" customWidth="1"/>
    <col min="5136" max="5151" width="9.140625" customWidth="1"/>
    <col min="5152" max="5152" width="13.85546875" customWidth="1"/>
    <col min="5153" max="5153" width="12.28515625" customWidth="1"/>
    <col min="5154" max="5372" width="9.140625" customWidth="1"/>
    <col min="5375" max="5385" width="9.140625" customWidth="1"/>
    <col min="5386" max="5386" width="22.42578125" customWidth="1"/>
    <col min="5387" max="5390" width="9.140625" customWidth="1"/>
    <col min="5391" max="5391" width="16.42578125" customWidth="1"/>
    <col min="5392" max="5407" width="9.140625" customWidth="1"/>
    <col min="5408" max="5408" width="13.85546875" customWidth="1"/>
    <col min="5409" max="5409" width="12.28515625" customWidth="1"/>
    <col min="5410" max="5628" width="9.140625" customWidth="1"/>
    <col min="5631" max="5641" width="9.140625" customWidth="1"/>
    <col min="5642" max="5642" width="22.42578125" customWidth="1"/>
    <col min="5643" max="5646" width="9.140625" customWidth="1"/>
    <col min="5647" max="5647" width="16.42578125" customWidth="1"/>
    <col min="5648" max="5663" width="9.140625" customWidth="1"/>
    <col min="5664" max="5664" width="13.85546875" customWidth="1"/>
    <col min="5665" max="5665" width="12.28515625" customWidth="1"/>
    <col min="5666" max="5884" width="9.140625" customWidth="1"/>
    <col min="5887" max="5897" width="9.140625" customWidth="1"/>
    <col min="5898" max="5898" width="22.42578125" customWidth="1"/>
    <col min="5899" max="5902" width="9.140625" customWidth="1"/>
    <col min="5903" max="5903" width="16.42578125" customWidth="1"/>
    <col min="5904" max="5919" width="9.140625" customWidth="1"/>
    <col min="5920" max="5920" width="13.85546875" customWidth="1"/>
    <col min="5921" max="5921" width="12.28515625" customWidth="1"/>
    <col min="5922" max="6140" width="9.140625" customWidth="1"/>
    <col min="6143" max="6153" width="9.140625" customWidth="1"/>
    <col min="6154" max="6154" width="22.42578125" customWidth="1"/>
    <col min="6155" max="6158" width="9.140625" customWidth="1"/>
    <col min="6159" max="6159" width="16.42578125" customWidth="1"/>
    <col min="6160" max="6175" width="9.140625" customWidth="1"/>
    <col min="6176" max="6176" width="13.85546875" customWidth="1"/>
    <col min="6177" max="6177" width="12.28515625" customWidth="1"/>
    <col min="6178" max="6396" width="9.140625" customWidth="1"/>
    <col min="6399" max="6409" width="9.140625" customWidth="1"/>
    <col min="6410" max="6410" width="22.42578125" customWidth="1"/>
    <col min="6411" max="6414" width="9.140625" customWidth="1"/>
    <col min="6415" max="6415" width="16.42578125" customWidth="1"/>
    <col min="6416" max="6431" width="9.140625" customWidth="1"/>
    <col min="6432" max="6432" width="13.85546875" customWidth="1"/>
    <col min="6433" max="6433" width="12.28515625" customWidth="1"/>
    <col min="6434" max="6652" width="9.140625" customWidth="1"/>
    <col min="6655" max="6665" width="9.140625" customWidth="1"/>
    <col min="6666" max="6666" width="22.42578125" customWidth="1"/>
    <col min="6667" max="6670" width="9.140625" customWidth="1"/>
    <col min="6671" max="6671" width="16.42578125" customWidth="1"/>
    <col min="6672" max="6687" width="9.140625" customWidth="1"/>
    <col min="6688" max="6688" width="13.85546875" customWidth="1"/>
    <col min="6689" max="6689" width="12.28515625" customWidth="1"/>
    <col min="6690" max="6908" width="9.140625" customWidth="1"/>
    <col min="6911" max="6921" width="9.140625" customWidth="1"/>
    <col min="6922" max="6922" width="22.42578125" customWidth="1"/>
    <col min="6923" max="6926" width="9.140625" customWidth="1"/>
    <col min="6927" max="6927" width="16.42578125" customWidth="1"/>
    <col min="6928" max="6943" width="9.140625" customWidth="1"/>
    <col min="6944" max="6944" width="13.85546875" customWidth="1"/>
    <col min="6945" max="6945" width="12.28515625" customWidth="1"/>
    <col min="6946" max="7164" width="9.140625" customWidth="1"/>
    <col min="7167" max="7177" width="9.140625" customWidth="1"/>
    <col min="7178" max="7178" width="22.42578125" customWidth="1"/>
    <col min="7179" max="7182" width="9.140625" customWidth="1"/>
    <col min="7183" max="7183" width="16.42578125" customWidth="1"/>
    <col min="7184" max="7199" width="9.140625" customWidth="1"/>
    <col min="7200" max="7200" width="13.85546875" customWidth="1"/>
    <col min="7201" max="7201" width="12.28515625" customWidth="1"/>
    <col min="7202" max="7420" width="9.140625" customWidth="1"/>
    <col min="7423" max="7433" width="9.140625" customWidth="1"/>
    <col min="7434" max="7434" width="22.42578125" customWidth="1"/>
    <col min="7435" max="7438" width="9.140625" customWidth="1"/>
    <col min="7439" max="7439" width="16.42578125" customWidth="1"/>
    <col min="7440" max="7455" width="9.140625" customWidth="1"/>
    <col min="7456" max="7456" width="13.85546875" customWidth="1"/>
    <col min="7457" max="7457" width="12.28515625" customWidth="1"/>
    <col min="7458" max="7676" width="9.140625" customWidth="1"/>
    <col min="7679" max="7689" width="9.140625" customWidth="1"/>
    <col min="7690" max="7690" width="22.42578125" customWidth="1"/>
    <col min="7691" max="7694" width="9.140625" customWidth="1"/>
    <col min="7695" max="7695" width="16.42578125" customWidth="1"/>
    <col min="7696" max="7711" width="9.140625" customWidth="1"/>
    <col min="7712" max="7712" width="13.85546875" customWidth="1"/>
    <col min="7713" max="7713" width="12.28515625" customWidth="1"/>
    <col min="7714" max="7932" width="9.140625" customWidth="1"/>
    <col min="7935" max="7945" width="9.140625" customWidth="1"/>
    <col min="7946" max="7946" width="22.42578125" customWidth="1"/>
    <col min="7947" max="7950" width="9.140625" customWidth="1"/>
    <col min="7951" max="7951" width="16.42578125" customWidth="1"/>
    <col min="7952" max="7967" width="9.140625" customWidth="1"/>
    <col min="7968" max="7968" width="13.85546875" customWidth="1"/>
    <col min="7969" max="7969" width="12.28515625" customWidth="1"/>
    <col min="7970" max="8188" width="9.140625" customWidth="1"/>
    <col min="8191" max="8201" width="9.140625" customWidth="1"/>
    <col min="8202" max="8202" width="22.42578125" customWidth="1"/>
    <col min="8203" max="8206" width="9.140625" customWidth="1"/>
    <col min="8207" max="8207" width="16.42578125" customWidth="1"/>
    <col min="8208" max="8223" width="9.140625" customWidth="1"/>
    <col min="8224" max="8224" width="13.85546875" customWidth="1"/>
    <col min="8225" max="8225" width="12.28515625" customWidth="1"/>
    <col min="8226" max="8444" width="9.140625" customWidth="1"/>
    <col min="8447" max="8457" width="9.140625" customWidth="1"/>
    <col min="8458" max="8458" width="22.42578125" customWidth="1"/>
    <col min="8459" max="8462" width="9.140625" customWidth="1"/>
    <col min="8463" max="8463" width="16.42578125" customWidth="1"/>
    <col min="8464" max="8479" width="9.140625" customWidth="1"/>
    <col min="8480" max="8480" width="13.85546875" customWidth="1"/>
    <col min="8481" max="8481" width="12.28515625" customWidth="1"/>
    <col min="8482" max="8700" width="9.140625" customWidth="1"/>
    <col min="8703" max="8713" width="9.140625" customWidth="1"/>
    <col min="8714" max="8714" width="22.42578125" customWidth="1"/>
    <col min="8715" max="8718" width="9.140625" customWidth="1"/>
    <col min="8719" max="8719" width="16.42578125" customWidth="1"/>
    <col min="8720" max="8735" width="9.140625" customWidth="1"/>
    <col min="8736" max="8736" width="13.85546875" customWidth="1"/>
    <col min="8737" max="8737" width="12.28515625" customWidth="1"/>
    <col min="8738" max="8956" width="9.140625" customWidth="1"/>
    <col min="8959" max="8969" width="9.140625" customWidth="1"/>
    <col min="8970" max="8970" width="22.42578125" customWidth="1"/>
    <col min="8971" max="8974" width="9.140625" customWidth="1"/>
    <col min="8975" max="8975" width="16.42578125" customWidth="1"/>
    <col min="8976" max="8991" width="9.140625" customWidth="1"/>
    <col min="8992" max="8992" width="13.85546875" customWidth="1"/>
    <col min="8993" max="8993" width="12.28515625" customWidth="1"/>
    <col min="8994" max="9212" width="9.140625" customWidth="1"/>
    <col min="9215" max="9225" width="9.140625" customWidth="1"/>
    <col min="9226" max="9226" width="22.42578125" customWidth="1"/>
    <col min="9227" max="9230" width="9.140625" customWidth="1"/>
    <col min="9231" max="9231" width="16.42578125" customWidth="1"/>
    <col min="9232" max="9247" width="9.140625" customWidth="1"/>
    <col min="9248" max="9248" width="13.85546875" customWidth="1"/>
    <col min="9249" max="9249" width="12.28515625" customWidth="1"/>
    <col min="9250" max="9468" width="9.140625" customWidth="1"/>
    <col min="9471" max="9481" width="9.140625" customWidth="1"/>
    <col min="9482" max="9482" width="22.42578125" customWidth="1"/>
    <col min="9483" max="9486" width="9.140625" customWidth="1"/>
    <col min="9487" max="9487" width="16.42578125" customWidth="1"/>
    <col min="9488" max="9503" width="9.140625" customWidth="1"/>
    <col min="9504" max="9504" width="13.85546875" customWidth="1"/>
    <col min="9505" max="9505" width="12.28515625" customWidth="1"/>
    <col min="9506" max="9724" width="9.140625" customWidth="1"/>
    <col min="9727" max="9737" width="9.140625" customWidth="1"/>
    <col min="9738" max="9738" width="22.42578125" customWidth="1"/>
    <col min="9739" max="9742" width="9.140625" customWidth="1"/>
    <col min="9743" max="9743" width="16.42578125" customWidth="1"/>
    <col min="9744" max="9759" width="9.140625" customWidth="1"/>
    <col min="9760" max="9760" width="13.85546875" customWidth="1"/>
    <col min="9761" max="9761" width="12.28515625" customWidth="1"/>
    <col min="9762" max="9980" width="9.140625" customWidth="1"/>
    <col min="9983" max="9993" width="9.140625" customWidth="1"/>
    <col min="9994" max="9994" width="22.42578125" customWidth="1"/>
    <col min="9995" max="9998" width="9.140625" customWidth="1"/>
    <col min="9999" max="9999" width="16.42578125" customWidth="1"/>
    <col min="10000" max="10015" width="9.140625" customWidth="1"/>
    <col min="10016" max="10016" width="13.85546875" customWidth="1"/>
    <col min="10017" max="10017" width="12.28515625" customWidth="1"/>
    <col min="10018" max="10236" width="9.140625" customWidth="1"/>
    <col min="10239" max="10249" width="9.140625" customWidth="1"/>
    <col min="10250" max="10250" width="22.42578125" customWidth="1"/>
    <col min="10251" max="10254" width="9.140625" customWidth="1"/>
    <col min="10255" max="10255" width="16.42578125" customWidth="1"/>
    <col min="10256" max="10271" width="9.140625" customWidth="1"/>
    <col min="10272" max="10272" width="13.85546875" customWidth="1"/>
    <col min="10273" max="10273" width="12.28515625" customWidth="1"/>
    <col min="10274" max="10492" width="9.140625" customWidth="1"/>
    <col min="10495" max="10505" width="9.140625" customWidth="1"/>
    <col min="10506" max="10506" width="22.42578125" customWidth="1"/>
    <col min="10507" max="10510" width="9.140625" customWidth="1"/>
    <col min="10511" max="10511" width="16.42578125" customWidth="1"/>
    <col min="10512" max="10527" width="9.140625" customWidth="1"/>
    <col min="10528" max="10528" width="13.85546875" customWidth="1"/>
    <col min="10529" max="10529" width="12.28515625" customWidth="1"/>
    <col min="10530" max="10748" width="9.140625" customWidth="1"/>
    <col min="10751" max="10761" width="9.140625" customWidth="1"/>
    <col min="10762" max="10762" width="22.42578125" customWidth="1"/>
    <col min="10763" max="10766" width="9.140625" customWidth="1"/>
    <col min="10767" max="10767" width="16.42578125" customWidth="1"/>
    <col min="10768" max="10783" width="9.140625" customWidth="1"/>
    <col min="10784" max="10784" width="13.85546875" customWidth="1"/>
    <col min="10785" max="10785" width="12.28515625" customWidth="1"/>
    <col min="10786" max="11004" width="9.140625" customWidth="1"/>
    <col min="11007" max="11017" width="9.140625" customWidth="1"/>
    <col min="11018" max="11018" width="22.42578125" customWidth="1"/>
    <col min="11019" max="11022" width="9.140625" customWidth="1"/>
    <col min="11023" max="11023" width="16.42578125" customWidth="1"/>
    <col min="11024" max="11039" width="9.140625" customWidth="1"/>
    <col min="11040" max="11040" width="13.85546875" customWidth="1"/>
    <col min="11041" max="11041" width="12.28515625" customWidth="1"/>
    <col min="11042" max="11260" width="9.140625" customWidth="1"/>
    <col min="11263" max="11273" width="9.140625" customWidth="1"/>
    <col min="11274" max="11274" width="22.42578125" customWidth="1"/>
    <col min="11275" max="11278" width="9.140625" customWidth="1"/>
    <col min="11279" max="11279" width="16.42578125" customWidth="1"/>
    <col min="11280" max="11295" width="9.140625" customWidth="1"/>
    <col min="11296" max="11296" width="13.85546875" customWidth="1"/>
    <col min="11297" max="11297" width="12.28515625" customWidth="1"/>
    <col min="11298" max="11516" width="9.140625" customWidth="1"/>
    <col min="11519" max="11529" width="9.140625" customWidth="1"/>
    <col min="11530" max="11530" width="22.42578125" customWidth="1"/>
    <col min="11531" max="11534" width="9.140625" customWidth="1"/>
    <col min="11535" max="11535" width="16.42578125" customWidth="1"/>
    <col min="11536" max="11551" width="9.140625" customWidth="1"/>
    <col min="11552" max="11552" width="13.85546875" customWidth="1"/>
    <col min="11553" max="11553" width="12.28515625" customWidth="1"/>
    <col min="11554" max="11772" width="9.140625" customWidth="1"/>
    <col min="11775" max="11785" width="9.140625" customWidth="1"/>
    <col min="11786" max="11786" width="22.42578125" customWidth="1"/>
    <col min="11787" max="11790" width="9.140625" customWidth="1"/>
    <col min="11791" max="11791" width="16.42578125" customWidth="1"/>
    <col min="11792" max="11807" width="9.140625" customWidth="1"/>
    <col min="11808" max="11808" width="13.85546875" customWidth="1"/>
    <col min="11809" max="11809" width="12.28515625" customWidth="1"/>
    <col min="11810" max="12028" width="9.140625" customWidth="1"/>
    <col min="12031" max="12041" width="9.140625" customWidth="1"/>
    <col min="12042" max="12042" width="22.42578125" customWidth="1"/>
    <col min="12043" max="12046" width="9.140625" customWidth="1"/>
    <col min="12047" max="12047" width="16.42578125" customWidth="1"/>
    <col min="12048" max="12063" width="9.140625" customWidth="1"/>
    <col min="12064" max="12064" width="13.85546875" customWidth="1"/>
    <col min="12065" max="12065" width="12.28515625" customWidth="1"/>
    <col min="12066" max="12284" width="9.140625" customWidth="1"/>
    <col min="12287" max="12297" width="9.140625" customWidth="1"/>
    <col min="12298" max="12298" width="22.42578125" customWidth="1"/>
    <col min="12299" max="12302" width="9.140625" customWidth="1"/>
    <col min="12303" max="12303" width="16.42578125" customWidth="1"/>
    <col min="12304" max="12319" width="9.140625" customWidth="1"/>
    <col min="12320" max="12320" width="13.85546875" customWidth="1"/>
    <col min="12321" max="12321" width="12.28515625" customWidth="1"/>
    <col min="12322" max="12540" width="9.140625" customWidth="1"/>
    <col min="12543" max="12553" width="9.140625" customWidth="1"/>
    <col min="12554" max="12554" width="22.42578125" customWidth="1"/>
    <col min="12555" max="12558" width="9.140625" customWidth="1"/>
    <col min="12559" max="12559" width="16.42578125" customWidth="1"/>
    <col min="12560" max="12575" width="9.140625" customWidth="1"/>
    <col min="12576" max="12576" width="13.85546875" customWidth="1"/>
    <col min="12577" max="12577" width="12.28515625" customWidth="1"/>
    <col min="12578" max="12796" width="9.140625" customWidth="1"/>
    <col min="12799" max="12809" width="9.140625" customWidth="1"/>
    <col min="12810" max="12810" width="22.42578125" customWidth="1"/>
    <col min="12811" max="12814" width="9.140625" customWidth="1"/>
    <col min="12815" max="12815" width="16.42578125" customWidth="1"/>
    <col min="12816" max="12831" width="9.140625" customWidth="1"/>
    <col min="12832" max="12832" width="13.85546875" customWidth="1"/>
    <col min="12833" max="12833" width="12.28515625" customWidth="1"/>
    <col min="12834" max="13052" width="9.140625" customWidth="1"/>
    <col min="13055" max="13065" width="9.140625" customWidth="1"/>
    <col min="13066" max="13066" width="22.42578125" customWidth="1"/>
    <col min="13067" max="13070" width="9.140625" customWidth="1"/>
    <col min="13071" max="13071" width="16.42578125" customWidth="1"/>
    <col min="13072" max="13087" width="9.140625" customWidth="1"/>
    <col min="13088" max="13088" width="13.85546875" customWidth="1"/>
    <col min="13089" max="13089" width="12.28515625" customWidth="1"/>
    <col min="13090" max="13308" width="9.140625" customWidth="1"/>
    <col min="13311" max="13321" width="9.140625" customWidth="1"/>
    <col min="13322" max="13322" width="22.42578125" customWidth="1"/>
    <col min="13323" max="13326" width="9.140625" customWidth="1"/>
    <col min="13327" max="13327" width="16.42578125" customWidth="1"/>
    <col min="13328" max="13343" width="9.140625" customWidth="1"/>
    <col min="13344" max="13344" width="13.85546875" customWidth="1"/>
    <col min="13345" max="13345" width="12.28515625" customWidth="1"/>
    <col min="13346" max="13564" width="9.140625" customWidth="1"/>
    <col min="13567" max="13577" width="9.140625" customWidth="1"/>
    <col min="13578" max="13578" width="22.42578125" customWidth="1"/>
    <col min="13579" max="13582" width="9.140625" customWidth="1"/>
    <col min="13583" max="13583" width="16.42578125" customWidth="1"/>
    <col min="13584" max="13599" width="9.140625" customWidth="1"/>
    <col min="13600" max="13600" width="13.85546875" customWidth="1"/>
    <col min="13601" max="13601" width="12.28515625" customWidth="1"/>
    <col min="13602" max="13820" width="9.140625" customWidth="1"/>
    <col min="13823" max="13833" width="9.140625" customWidth="1"/>
    <col min="13834" max="13834" width="22.42578125" customWidth="1"/>
    <col min="13835" max="13838" width="9.140625" customWidth="1"/>
    <col min="13839" max="13839" width="16.42578125" customWidth="1"/>
    <col min="13840" max="13855" width="9.140625" customWidth="1"/>
    <col min="13856" max="13856" width="13.85546875" customWidth="1"/>
    <col min="13857" max="13857" width="12.28515625" customWidth="1"/>
    <col min="13858" max="14076" width="9.140625" customWidth="1"/>
    <col min="14079" max="14089" width="9.140625" customWidth="1"/>
    <col min="14090" max="14090" width="22.42578125" customWidth="1"/>
    <col min="14091" max="14094" width="9.140625" customWidth="1"/>
    <col min="14095" max="14095" width="16.42578125" customWidth="1"/>
    <col min="14096" max="14111" width="9.140625" customWidth="1"/>
    <col min="14112" max="14112" width="13.85546875" customWidth="1"/>
    <col min="14113" max="14113" width="12.28515625" customWidth="1"/>
    <col min="14114" max="14332" width="9.140625" customWidth="1"/>
    <col min="14335" max="14345" width="9.140625" customWidth="1"/>
    <col min="14346" max="14346" width="22.42578125" customWidth="1"/>
    <col min="14347" max="14350" width="9.140625" customWidth="1"/>
    <col min="14351" max="14351" width="16.42578125" customWidth="1"/>
    <col min="14352" max="14367" width="9.140625" customWidth="1"/>
    <col min="14368" max="14368" width="13.85546875" customWidth="1"/>
    <col min="14369" max="14369" width="12.28515625" customWidth="1"/>
    <col min="14370" max="14588" width="9.140625" customWidth="1"/>
    <col min="14591" max="14601" width="9.140625" customWidth="1"/>
    <col min="14602" max="14602" width="22.42578125" customWidth="1"/>
    <col min="14603" max="14606" width="9.140625" customWidth="1"/>
    <col min="14607" max="14607" width="16.42578125" customWidth="1"/>
    <col min="14608" max="14623" width="9.140625" customWidth="1"/>
    <col min="14624" max="14624" width="13.85546875" customWidth="1"/>
    <col min="14625" max="14625" width="12.28515625" customWidth="1"/>
    <col min="14626" max="14844" width="9.140625" customWidth="1"/>
    <col min="14847" max="14857" width="9.140625" customWidth="1"/>
    <col min="14858" max="14858" width="22.42578125" customWidth="1"/>
    <col min="14859" max="14862" width="9.140625" customWidth="1"/>
    <col min="14863" max="14863" width="16.42578125" customWidth="1"/>
    <col min="14864" max="14879" width="9.140625" customWidth="1"/>
    <col min="14880" max="14880" width="13.85546875" customWidth="1"/>
    <col min="14881" max="14881" width="12.28515625" customWidth="1"/>
    <col min="14882" max="15100" width="9.140625" customWidth="1"/>
    <col min="15103" max="15113" width="9.140625" customWidth="1"/>
    <col min="15114" max="15114" width="22.42578125" customWidth="1"/>
    <col min="15115" max="15118" width="9.140625" customWidth="1"/>
    <col min="15119" max="15119" width="16.42578125" customWidth="1"/>
    <col min="15120" max="15135" width="9.140625" customWidth="1"/>
    <col min="15136" max="15136" width="13.85546875" customWidth="1"/>
    <col min="15137" max="15137" width="12.28515625" customWidth="1"/>
    <col min="15138" max="15356" width="9.140625" customWidth="1"/>
    <col min="15359" max="15369" width="9.140625" customWidth="1"/>
    <col min="15370" max="15370" width="22.42578125" customWidth="1"/>
    <col min="15371" max="15374" width="9.140625" customWidth="1"/>
    <col min="15375" max="15375" width="16.42578125" customWidth="1"/>
    <col min="15376" max="15391" width="9.140625" customWidth="1"/>
    <col min="15392" max="15392" width="13.85546875" customWidth="1"/>
    <col min="15393" max="15393" width="12.28515625" customWidth="1"/>
    <col min="15394" max="15612" width="9.140625" customWidth="1"/>
    <col min="15615" max="15625" width="9.140625" customWidth="1"/>
    <col min="15626" max="15626" width="22.42578125" customWidth="1"/>
    <col min="15627" max="15630" width="9.140625" customWidth="1"/>
    <col min="15631" max="15631" width="16.42578125" customWidth="1"/>
    <col min="15632" max="15647" width="9.140625" customWidth="1"/>
    <col min="15648" max="15648" width="13.85546875" customWidth="1"/>
    <col min="15649" max="15649" width="12.28515625" customWidth="1"/>
    <col min="15650" max="15868" width="9.140625" customWidth="1"/>
    <col min="15871" max="15881" width="9.140625" customWidth="1"/>
    <col min="15882" max="15882" width="22.42578125" customWidth="1"/>
    <col min="15883" max="15886" width="9.140625" customWidth="1"/>
    <col min="15887" max="15887" width="16.42578125" customWidth="1"/>
    <col min="15888" max="15903" width="9.140625" customWidth="1"/>
    <col min="15904" max="15904" width="13.85546875" customWidth="1"/>
    <col min="15905" max="15905" width="12.28515625" customWidth="1"/>
    <col min="15906" max="16124" width="9.140625" customWidth="1"/>
    <col min="16127" max="16137" width="9.140625" customWidth="1"/>
    <col min="16138" max="16138" width="22.42578125" customWidth="1"/>
    <col min="16139" max="16142" width="9.140625" customWidth="1"/>
    <col min="16143" max="16143" width="16.42578125" customWidth="1"/>
    <col min="16144" max="16159" width="9.140625" customWidth="1"/>
    <col min="16160" max="16160" width="13.85546875" customWidth="1"/>
    <col min="16161" max="16161" width="12.28515625" customWidth="1"/>
    <col min="16162" max="16384" width="9.140625" customWidth="1"/>
  </cols>
  <sheetData>
    <row r="1" spans="1:34" x14ac:dyDescent="0.25">
      <c r="A1" t="s">
        <v>8056</v>
      </c>
      <c r="B1" s="14" t="s">
        <v>783</v>
      </c>
      <c r="C1" t="s">
        <v>2255</v>
      </c>
      <c r="D1" t="s">
        <v>0</v>
      </c>
      <c r="E1" t="s">
        <v>1</v>
      </c>
      <c r="F1" t="s">
        <v>2</v>
      </c>
      <c r="G1" t="s">
        <v>3</v>
      </c>
      <c r="H1" t="s">
        <v>4</v>
      </c>
      <c r="I1" t="s">
        <v>5</v>
      </c>
      <c r="J1" t="s">
        <v>6</v>
      </c>
      <c r="K1" t="s">
        <v>7</v>
      </c>
      <c r="L1" t="s">
        <v>2256</v>
      </c>
      <c r="M1" t="s">
        <v>2257</v>
      </c>
      <c r="N1" s="13" t="s">
        <v>2258</v>
      </c>
      <c r="O1" t="s">
        <v>2259</v>
      </c>
      <c r="P1" t="s">
        <v>2260</v>
      </c>
      <c r="Q1" t="s">
        <v>2261</v>
      </c>
      <c r="R1" t="s">
        <v>2262</v>
      </c>
      <c r="S1" s="13" t="s">
        <v>2263</v>
      </c>
      <c r="T1" t="s">
        <v>2264</v>
      </c>
      <c r="U1" t="s">
        <v>2265</v>
      </c>
      <c r="V1" t="s">
        <v>2266</v>
      </c>
      <c r="W1" t="s">
        <v>2267</v>
      </c>
      <c r="X1" t="s">
        <v>2268</v>
      </c>
      <c r="Y1" t="s">
        <v>2269</v>
      </c>
      <c r="Z1" t="s">
        <v>2270</v>
      </c>
      <c r="AA1" t="s">
        <v>2271</v>
      </c>
      <c r="AB1" t="s">
        <v>2272</v>
      </c>
      <c r="AC1" t="s">
        <v>2273</v>
      </c>
      <c r="AD1" t="s">
        <v>2274</v>
      </c>
      <c r="AE1" t="s">
        <v>335</v>
      </c>
      <c r="AF1" t="s">
        <v>2275</v>
      </c>
      <c r="AG1" t="s">
        <v>2276</v>
      </c>
      <c r="AH1" t="s">
        <v>2277</v>
      </c>
    </row>
    <row r="2" spans="1:34" hidden="1" x14ac:dyDescent="0.25">
      <c r="A2" t="str">
        <f t="shared" ref="A2:A65" si="0">+CONCATENATE(,D2," ",E2," ",F2," ",G2," ",H2," ",I2," ",J2," ",K2," ",L2," ",M2," ",O2)</f>
        <v>14 1 3 11 3 1 70 0 0 4002022 148001</v>
      </c>
      <c r="B2" t="str">
        <f t="shared" ref="B2:B65" si="1">+CONCATENATE(,D2," ",E2," ",F2," ",G2," ",H2," ",I2," ",J2," ",K2," ",L2," ",M2," ",Y2)</f>
        <v>14 1 3 11 3 1 70 0 0 4002022 148016</v>
      </c>
      <c r="C2" t="str">
        <f t="shared" ref="C2:C65" si="2">+CONCATENATE(,D2," ",E2," ",F2," ",G2," ",H2," ",I2," ",J2," ",K2," ",L2," ",M2)</f>
        <v>14 1 3 11 3 1 70 0 0 4002022</v>
      </c>
      <c r="D2">
        <v>14</v>
      </c>
      <c r="E2">
        <v>1</v>
      </c>
      <c r="F2">
        <v>3</v>
      </c>
      <c r="G2">
        <v>11</v>
      </c>
      <c r="H2">
        <v>3</v>
      </c>
      <c r="I2">
        <v>1</v>
      </c>
      <c r="J2">
        <v>70</v>
      </c>
      <c r="K2">
        <v>0</v>
      </c>
      <c r="L2" t="s">
        <v>147</v>
      </c>
      <c r="M2" t="s">
        <v>143</v>
      </c>
      <c r="N2" s="13">
        <v>2013664</v>
      </c>
      <c r="O2">
        <v>148001</v>
      </c>
      <c r="P2">
        <v>2024</v>
      </c>
      <c r="Q2">
        <v>810000598</v>
      </c>
      <c r="R2" t="s">
        <v>2278</v>
      </c>
      <c r="S2" s="13">
        <v>2013664</v>
      </c>
      <c r="T2">
        <v>0</v>
      </c>
      <c r="U2" t="s">
        <v>2279</v>
      </c>
      <c r="V2" t="s">
        <v>2280</v>
      </c>
      <c r="W2">
        <v>5004</v>
      </c>
      <c r="X2">
        <v>0</v>
      </c>
      <c r="Y2">
        <v>148016</v>
      </c>
      <c r="Z2">
        <v>20240115</v>
      </c>
      <c r="AA2">
        <v>0</v>
      </c>
      <c r="AB2">
        <v>0</v>
      </c>
      <c r="AC2" t="s">
        <v>2281</v>
      </c>
      <c r="AD2" t="s">
        <v>2281</v>
      </c>
      <c r="AE2">
        <v>11101</v>
      </c>
      <c r="AF2" t="s">
        <v>2281</v>
      </c>
      <c r="AG2" t="s">
        <v>549</v>
      </c>
      <c r="AH2">
        <v>335</v>
      </c>
    </row>
    <row r="3" spans="1:34" hidden="1" x14ac:dyDescent="0.25">
      <c r="A3" t="str">
        <f t="shared" si="0"/>
        <v>14 1 3 11 3 1 80 1 0 4501054 148002</v>
      </c>
      <c r="B3" t="str">
        <f t="shared" si="1"/>
        <v>14 1 3 11 3 1 80 1 0 4501054 148017</v>
      </c>
      <c r="C3" t="str">
        <f t="shared" si="2"/>
        <v>14 1 3 11 3 1 80 1 0 4501054</v>
      </c>
      <c r="D3">
        <v>14</v>
      </c>
      <c r="E3">
        <v>1</v>
      </c>
      <c r="F3">
        <v>3</v>
      </c>
      <c r="G3">
        <v>11</v>
      </c>
      <c r="H3">
        <v>3</v>
      </c>
      <c r="I3">
        <v>1</v>
      </c>
      <c r="J3">
        <v>80</v>
      </c>
      <c r="K3">
        <v>1</v>
      </c>
      <c r="L3" t="s">
        <v>147</v>
      </c>
      <c r="M3" t="s">
        <v>541</v>
      </c>
      <c r="N3" s="13">
        <v>375224</v>
      </c>
      <c r="O3">
        <v>148002</v>
      </c>
      <c r="P3">
        <v>2024</v>
      </c>
      <c r="Q3">
        <v>900092385</v>
      </c>
      <c r="R3" t="s">
        <v>809</v>
      </c>
      <c r="S3" s="13">
        <v>375224</v>
      </c>
      <c r="T3">
        <v>0</v>
      </c>
      <c r="U3" t="s">
        <v>2282</v>
      </c>
      <c r="V3" t="s">
        <v>2283</v>
      </c>
      <c r="W3">
        <v>5004</v>
      </c>
      <c r="X3">
        <v>0</v>
      </c>
      <c r="Y3">
        <v>148017</v>
      </c>
      <c r="Z3">
        <v>20240118</v>
      </c>
      <c r="AA3">
        <v>0</v>
      </c>
      <c r="AB3">
        <v>0</v>
      </c>
      <c r="AC3" t="s">
        <v>2281</v>
      </c>
      <c r="AD3" t="s">
        <v>2281</v>
      </c>
      <c r="AE3">
        <v>11101</v>
      </c>
      <c r="AF3" t="s">
        <v>2281</v>
      </c>
      <c r="AG3" t="s">
        <v>549</v>
      </c>
      <c r="AH3">
        <v>335</v>
      </c>
    </row>
    <row r="4" spans="1:34" hidden="1" x14ac:dyDescent="0.25">
      <c r="A4" t="str">
        <f t="shared" si="0"/>
        <v>14 1 3 11 3 1 80 1 0 4501054 148003</v>
      </c>
      <c r="B4" t="str">
        <f t="shared" si="1"/>
        <v>14 1 3 11 3 1 80 1 0 4501054 148018</v>
      </c>
      <c r="C4" t="str">
        <f t="shared" si="2"/>
        <v>14 1 3 11 3 1 80 1 0 4501054</v>
      </c>
      <c r="D4">
        <v>14</v>
      </c>
      <c r="E4">
        <v>1</v>
      </c>
      <c r="F4">
        <v>3</v>
      </c>
      <c r="G4">
        <v>11</v>
      </c>
      <c r="H4">
        <v>3</v>
      </c>
      <c r="I4">
        <v>1</v>
      </c>
      <c r="J4">
        <v>80</v>
      </c>
      <c r="K4">
        <v>1</v>
      </c>
      <c r="L4" t="s">
        <v>147</v>
      </c>
      <c r="M4" t="s">
        <v>541</v>
      </c>
      <c r="N4" s="13">
        <v>177232.26</v>
      </c>
      <c r="O4">
        <v>148003</v>
      </c>
      <c r="P4">
        <v>2024</v>
      </c>
      <c r="Q4">
        <v>800153993</v>
      </c>
      <c r="R4" t="s">
        <v>810</v>
      </c>
      <c r="S4" s="13">
        <v>177232.26</v>
      </c>
      <c r="T4">
        <v>0</v>
      </c>
      <c r="U4" t="s">
        <v>2284</v>
      </c>
      <c r="V4" t="s">
        <v>2280</v>
      </c>
      <c r="W4">
        <v>5004</v>
      </c>
      <c r="X4">
        <v>0</v>
      </c>
      <c r="Y4">
        <v>148018</v>
      </c>
      <c r="Z4">
        <v>20240122</v>
      </c>
      <c r="AA4">
        <v>0</v>
      </c>
      <c r="AB4">
        <v>0</v>
      </c>
      <c r="AC4" t="s">
        <v>2281</v>
      </c>
      <c r="AD4" t="s">
        <v>2281</v>
      </c>
      <c r="AE4">
        <v>11101</v>
      </c>
      <c r="AF4" t="s">
        <v>2281</v>
      </c>
      <c r="AG4" t="s">
        <v>549</v>
      </c>
      <c r="AH4">
        <v>335</v>
      </c>
    </row>
    <row r="5" spans="1:34" hidden="1" x14ac:dyDescent="0.25">
      <c r="A5" t="str">
        <f t="shared" si="0"/>
        <v>14 1 3 11 3 1 70 0 0 4002022 148004</v>
      </c>
      <c r="B5" t="str">
        <f t="shared" si="1"/>
        <v>14 1 3 11 3 1 70 0 0 4002022 148016</v>
      </c>
      <c r="C5" t="str">
        <f t="shared" si="2"/>
        <v>14 1 3 11 3 1 70 0 0 4002022</v>
      </c>
      <c r="D5">
        <v>14</v>
      </c>
      <c r="E5">
        <v>1</v>
      </c>
      <c r="F5">
        <v>3</v>
      </c>
      <c r="G5">
        <v>11</v>
      </c>
      <c r="H5">
        <v>3</v>
      </c>
      <c r="I5">
        <v>1</v>
      </c>
      <c r="J5">
        <v>70</v>
      </c>
      <c r="K5">
        <v>0</v>
      </c>
      <c r="L5" t="s">
        <v>147</v>
      </c>
      <c r="M5" t="s">
        <v>143</v>
      </c>
      <c r="N5" s="13">
        <v>3729818</v>
      </c>
      <c r="O5">
        <v>148004</v>
      </c>
      <c r="P5">
        <v>2024</v>
      </c>
      <c r="Q5">
        <v>810000598</v>
      </c>
      <c r="R5" t="s">
        <v>2278</v>
      </c>
      <c r="S5" s="13">
        <v>3729818</v>
      </c>
      <c r="T5">
        <v>0</v>
      </c>
      <c r="U5" t="s">
        <v>2285</v>
      </c>
      <c r="V5" t="s">
        <v>2280</v>
      </c>
      <c r="W5">
        <v>5004</v>
      </c>
      <c r="X5">
        <v>0</v>
      </c>
      <c r="Y5">
        <v>148016</v>
      </c>
      <c r="Z5">
        <v>20240124</v>
      </c>
      <c r="AA5">
        <v>0</v>
      </c>
      <c r="AB5">
        <v>0</v>
      </c>
      <c r="AC5" t="s">
        <v>2281</v>
      </c>
      <c r="AD5" t="s">
        <v>2281</v>
      </c>
      <c r="AE5">
        <v>11101</v>
      </c>
      <c r="AF5" t="s">
        <v>2281</v>
      </c>
      <c r="AG5" t="s">
        <v>549</v>
      </c>
      <c r="AH5">
        <v>335</v>
      </c>
    </row>
    <row r="6" spans="1:34" hidden="1" x14ac:dyDescent="0.25">
      <c r="A6" t="str">
        <f t="shared" si="0"/>
        <v>14 1 3 11 3 1 80 1 0 4501054 148005</v>
      </c>
      <c r="B6" t="str">
        <f t="shared" si="1"/>
        <v>14 1 3 11 3 1 80 1 0 4501054 148021</v>
      </c>
      <c r="C6" t="str">
        <f t="shared" si="2"/>
        <v>14 1 3 11 3 1 80 1 0 4501054</v>
      </c>
      <c r="D6">
        <v>14</v>
      </c>
      <c r="E6">
        <v>1</v>
      </c>
      <c r="F6">
        <v>3</v>
      </c>
      <c r="G6">
        <v>11</v>
      </c>
      <c r="H6">
        <v>3</v>
      </c>
      <c r="I6">
        <v>1</v>
      </c>
      <c r="J6">
        <v>80</v>
      </c>
      <c r="K6">
        <v>1</v>
      </c>
      <c r="L6" t="s">
        <v>147</v>
      </c>
      <c r="M6" t="s">
        <v>541</v>
      </c>
      <c r="N6" s="13">
        <v>1603654</v>
      </c>
      <c r="O6">
        <v>148005</v>
      </c>
      <c r="P6">
        <v>2024</v>
      </c>
      <c r="Q6">
        <v>800202395</v>
      </c>
      <c r="R6" t="s">
        <v>812</v>
      </c>
      <c r="S6" s="13">
        <v>1603654</v>
      </c>
      <c r="T6">
        <v>0</v>
      </c>
      <c r="U6" t="s">
        <v>2286</v>
      </c>
      <c r="V6" t="s">
        <v>2283</v>
      </c>
      <c r="W6">
        <v>5004</v>
      </c>
      <c r="X6">
        <v>0</v>
      </c>
      <c r="Y6">
        <v>148021</v>
      </c>
      <c r="Z6">
        <v>20240124</v>
      </c>
      <c r="AA6">
        <v>0</v>
      </c>
      <c r="AB6">
        <v>0</v>
      </c>
      <c r="AC6" t="s">
        <v>2281</v>
      </c>
      <c r="AD6" t="s">
        <v>2281</v>
      </c>
      <c r="AE6">
        <v>11101</v>
      </c>
      <c r="AF6" t="s">
        <v>2281</v>
      </c>
      <c r="AG6" t="s">
        <v>549</v>
      </c>
      <c r="AH6">
        <v>335</v>
      </c>
    </row>
    <row r="7" spans="1:34" hidden="1" x14ac:dyDescent="0.25">
      <c r="A7" t="str">
        <f t="shared" si="0"/>
        <v>14 1 3 11 3 1 80 1 0 4501054 148006</v>
      </c>
      <c r="B7" t="str">
        <f t="shared" si="1"/>
        <v>14 1 3 11 3 1 80 1 0 4501054 148018</v>
      </c>
      <c r="C7" t="str">
        <f t="shared" si="2"/>
        <v>14 1 3 11 3 1 80 1 0 4501054</v>
      </c>
      <c r="D7">
        <v>14</v>
      </c>
      <c r="E7">
        <v>1</v>
      </c>
      <c r="F7">
        <v>3</v>
      </c>
      <c r="G7">
        <v>11</v>
      </c>
      <c r="H7">
        <v>3</v>
      </c>
      <c r="I7">
        <v>1</v>
      </c>
      <c r="J7">
        <v>80</v>
      </c>
      <c r="K7">
        <v>1</v>
      </c>
      <c r="L7" t="s">
        <v>147</v>
      </c>
      <c r="M7" t="s">
        <v>541</v>
      </c>
      <c r="N7" s="13">
        <v>110762</v>
      </c>
      <c r="O7">
        <v>148006</v>
      </c>
      <c r="P7">
        <v>2024</v>
      </c>
      <c r="Q7">
        <v>800153993</v>
      </c>
      <c r="R7" t="s">
        <v>810</v>
      </c>
      <c r="S7" s="13">
        <v>110762</v>
      </c>
      <c r="T7">
        <v>0</v>
      </c>
      <c r="U7" t="s">
        <v>2284</v>
      </c>
      <c r="V7" t="s">
        <v>2280</v>
      </c>
      <c r="W7">
        <v>5004</v>
      </c>
      <c r="X7">
        <v>0</v>
      </c>
      <c r="Y7">
        <v>148018</v>
      </c>
      <c r="Z7">
        <v>20240125</v>
      </c>
      <c r="AA7">
        <v>0</v>
      </c>
      <c r="AB7">
        <v>0</v>
      </c>
      <c r="AC7" t="s">
        <v>2281</v>
      </c>
      <c r="AD7" t="s">
        <v>2281</v>
      </c>
      <c r="AE7">
        <v>11101</v>
      </c>
      <c r="AF7" t="s">
        <v>2281</v>
      </c>
      <c r="AG7" t="s">
        <v>549</v>
      </c>
      <c r="AH7">
        <v>335</v>
      </c>
    </row>
    <row r="8" spans="1:34" hidden="1" x14ac:dyDescent="0.25">
      <c r="A8" t="str">
        <f t="shared" si="0"/>
        <v>14 1 3 11 3 1 70 0 0 4002022 148007</v>
      </c>
      <c r="B8" t="str">
        <f t="shared" si="1"/>
        <v>14 1 3 11 3 1 70 0 0 4002022 148024</v>
      </c>
      <c r="C8" t="str">
        <f t="shared" si="2"/>
        <v>14 1 3 11 3 1 70 0 0 4002022</v>
      </c>
      <c r="D8">
        <v>14</v>
      </c>
      <c r="E8">
        <v>1</v>
      </c>
      <c r="F8">
        <v>3</v>
      </c>
      <c r="G8">
        <v>11</v>
      </c>
      <c r="H8">
        <v>3</v>
      </c>
      <c r="I8">
        <v>1</v>
      </c>
      <c r="J8">
        <v>70</v>
      </c>
      <c r="K8">
        <v>0</v>
      </c>
      <c r="L8" t="s">
        <v>147</v>
      </c>
      <c r="M8" t="s">
        <v>143</v>
      </c>
      <c r="N8" s="13">
        <v>6578229</v>
      </c>
      <c r="O8">
        <v>148007</v>
      </c>
      <c r="P8">
        <v>2024</v>
      </c>
      <c r="Q8">
        <v>890800128</v>
      </c>
      <c r="R8" t="s">
        <v>838</v>
      </c>
      <c r="S8" s="13">
        <v>6578229</v>
      </c>
      <c r="T8">
        <v>0</v>
      </c>
      <c r="U8" t="s">
        <v>2287</v>
      </c>
      <c r="V8" t="s">
        <v>2280</v>
      </c>
      <c r="W8">
        <v>5004</v>
      </c>
      <c r="X8">
        <v>0</v>
      </c>
      <c r="Y8">
        <v>148024</v>
      </c>
      <c r="Z8">
        <v>20240130</v>
      </c>
      <c r="AA8">
        <v>0</v>
      </c>
      <c r="AB8">
        <v>0</v>
      </c>
      <c r="AC8" t="s">
        <v>2281</v>
      </c>
      <c r="AD8" t="s">
        <v>2281</v>
      </c>
      <c r="AE8">
        <v>11101</v>
      </c>
      <c r="AF8" t="s">
        <v>2281</v>
      </c>
      <c r="AG8" t="s">
        <v>549</v>
      </c>
      <c r="AH8">
        <v>335</v>
      </c>
    </row>
    <row r="9" spans="1:34" hidden="1" x14ac:dyDescent="0.25">
      <c r="A9" t="str">
        <f t="shared" si="0"/>
        <v>14 1 3 11 3 1 80 1 0 4501054 148008</v>
      </c>
      <c r="B9" t="str">
        <f t="shared" si="1"/>
        <v>14 1 3 11 3 1 80 1 0 4501054 148026</v>
      </c>
      <c r="C9" t="str">
        <f t="shared" si="2"/>
        <v>14 1 3 11 3 1 80 1 0 4501054</v>
      </c>
      <c r="D9">
        <v>14</v>
      </c>
      <c r="E9">
        <v>1</v>
      </c>
      <c r="F9">
        <v>3</v>
      </c>
      <c r="G9">
        <v>11</v>
      </c>
      <c r="H9">
        <v>3</v>
      </c>
      <c r="I9">
        <v>1</v>
      </c>
      <c r="J9">
        <v>80</v>
      </c>
      <c r="K9">
        <v>1</v>
      </c>
      <c r="L9" t="s">
        <v>147</v>
      </c>
      <c r="M9" t="s">
        <v>541</v>
      </c>
      <c r="N9" s="13">
        <v>3344539</v>
      </c>
      <c r="O9">
        <v>148008</v>
      </c>
      <c r="P9">
        <v>2024</v>
      </c>
      <c r="Q9">
        <v>810000598</v>
      </c>
      <c r="R9" t="s">
        <v>2278</v>
      </c>
      <c r="S9" s="13">
        <v>3344539</v>
      </c>
      <c r="T9">
        <v>0</v>
      </c>
      <c r="U9" t="s">
        <v>2288</v>
      </c>
      <c r="V9" t="s">
        <v>2280</v>
      </c>
      <c r="W9">
        <v>5004</v>
      </c>
      <c r="X9">
        <v>0</v>
      </c>
      <c r="Y9">
        <v>148026</v>
      </c>
      <c r="Z9">
        <v>20240131</v>
      </c>
      <c r="AA9">
        <v>0</v>
      </c>
      <c r="AB9">
        <v>0</v>
      </c>
      <c r="AC9" t="s">
        <v>2281</v>
      </c>
      <c r="AD9" t="s">
        <v>2281</v>
      </c>
      <c r="AE9">
        <v>11101</v>
      </c>
      <c r="AF9" t="s">
        <v>2281</v>
      </c>
      <c r="AG9" t="s">
        <v>549</v>
      </c>
      <c r="AH9">
        <v>335</v>
      </c>
    </row>
    <row r="10" spans="1:34" hidden="1" x14ac:dyDescent="0.25">
      <c r="A10" t="str">
        <f t="shared" si="0"/>
        <v>14 1 3 11 3 1 80 1 0 4501054 148009</v>
      </c>
      <c r="B10" t="str">
        <f t="shared" si="1"/>
        <v>14 1 3 11 3 1 80 1 0 4501054 148032</v>
      </c>
      <c r="C10" t="str">
        <f t="shared" si="2"/>
        <v>14 1 3 11 3 1 80 1 0 4501054</v>
      </c>
      <c r="D10">
        <v>14</v>
      </c>
      <c r="E10">
        <v>1</v>
      </c>
      <c r="F10">
        <v>3</v>
      </c>
      <c r="G10">
        <v>11</v>
      </c>
      <c r="H10">
        <v>3</v>
      </c>
      <c r="I10">
        <v>1</v>
      </c>
      <c r="J10">
        <v>80</v>
      </c>
      <c r="K10">
        <v>1</v>
      </c>
      <c r="L10" t="s">
        <v>147</v>
      </c>
      <c r="M10" t="s">
        <v>541</v>
      </c>
      <c r="N10" s="13">
        <v>1800130</v>
      </c>
      <c r="O10">
        <v>148009</v>
      </c>
      <c r="P10">
        <v>2024</v>
      </c>
      <c r="Q10">
        <v>890800128</v>
      </c>
      <c r="R10" t="s">
        <v>838</v>
      </c>
      <c r="S10" s="13">
        <v>1800130</v>
      </c>
      <c r="T10">
        <v>0</v>
      </c>
      <c r="U10" t="s">
        <v>2289</v>
      </c>
      <c r="V10" t="s">
        <v>2280</v>
      </c>
      <c r="W10">
        <v>5004</v>
      </c>
      <c r="X10">
        <v>0</v>
      </c>
      <c r="Y10">
        <v>148032</v>
      </c>
      <c r="Z10">
        <v>20240209</v>
      </c>
      <c r="AA10">
        <v>0</v>
      </c>
      <c r="AB10">
        <v>0</v>
      </c>
      <c r="AC10" t="s">
        <v>2281</v>
      </c>
      <c r="AD10" t="s">
        <v>2281</v>
      </c>
      <c r="AE10">
        <v>11101</v>
      </c>
      <c r="AF10" t="s">
        <v>2281</v>
      </c>
      <c r="AG10" t="s">
        <v>549</v>
      </c>
      <c r="AH10">
        <v>335</v>
      </c>
    </row>
    <row r="11" spans="1:34" hidden="1" x14ac:dyDescent="0.25">
      <c r="A11" t="str">
        <f t="shared" si="0"/>
        <v>14 1 3 11 3 1 80 1 0 4501054 148010</v>
      </c>
      <c r="B11" t="str">
        <f t="shared" si="1"/>
        <v>14 1 3 11 3 1 80 1 0 4501054 148005</v>
      </c>
      <c r="C11" t="str">
        <f t="shared" si="2"/>
        <v>14 1 3 11 3 1 80 1 0 4501054</v>
      </c>
      <c r="D11">
        <v>14</v>
      </c>
      <c r="E11">
        <v>1</v>
      </c>
      <c r="F11">
        <v>3</v>
      </c>
      <c r="G11">
        <v>11</v>
      </c>
      <c r="H11">
        <v>3</v>
      </c>
      <c r="I11">
        <v>1</v>
      </c>
      <c r="J11">
        <v>80</v>
      </c>
      <c r="K11">
        <v>1</v>
      </c>
      <c r="L11" t="s">
        <v>147</v>
      </c>
      <c r="M11" t="s">
        <v>541</v>
      </c>
      <c r="N11" s="13">
        <v>4400000</v>
      </c>
      <c r="O11">
        <v>148010</v>
      </c>
      <c r="P11">
        <v>2024</v>
      </c>
      <c r="Q11">
        <v>1053801119</v>
      </c>
      <c r="R11" t="s">
        <v>799</v>
      </c>
      <c r="S11" s="13">
        <v>4400000</v>
      </c>
      <c r="T11">
        <v>0</v>
      </c>
      <c r="U11" t="s">
        <v>2290</v>
      </c>
      <c r="V11" t="s">
        <v>2291</v>
      </c>
      <c r="W11">
        <v>5004</v>
      </c>
      <c r="X11">
        <v>0</v>
      </c>
      <c r="Y11">
        <v>148005</v>
      </c>
      <c r="Z11">
        <v>20240212</v>
      </c>
      <c r="AA11">
        <v>2401050105</v>
      </c>
      <c r="AB11">
        <v>1</v>
      </c>
      <c r="AC11" t="s">
        <v>2281</v>
      </c>
      <c r="AD11" t="s">
        <v>2281</v>
      </c>
      <c r="AE11">
        <v>11101</v>
      </c>
      <c r="AF11" t="s">
        <v>2281</v>
      </c>
      <c r="AG11" t="s">
        <v>549</v>
      </c>
      <c r="AH11">
        <v>260</v>
      </c>
    </row>
    <row r="12" spans="1:34" hidden="1" x14ac:dyDescent="0.25">
      <c r="A12" t="str">
        <f t="shared" si="0"/>
        <v>14 1 3 11 3 1 70 0 0 4002022 148011</v>
      </c>
      <c r="B12" t="str">
        <f t="shared" si="1"/>
        <v>14 1 3 11 3 1 70 0 0 4002022 148016</v>
      </c>
      <c r="C12" t="str">
        <f t="shared" si="2"/>
        <v>14 1 3 11 3 1 70 0 0 4002022</v>
      </c>
      <c r="D12">
        <v>14</v>
      </c>
      <c r="E12">
        <v>1</v>
      </c>
      <c r="F12">
        <v>3</v>
      </c>
      <c r="G12">
        <v>11</v>
      </c>
      <c r="H12">
        <v>3</v>
      </c>
      <c r="I12">
        <v>1</v>
      </c>
      <c r="J12">
        <v>70</v>
      </c>
      <c r="K12">
        <v>0</v>
      </c>
      <c r="L12" t="s">
        <v>147</v>
      </c>
      <c r="M12" t="s">
        <v>143</v>
      </c>
      <c r="N12" s="13">
        <v>2636040</v>
      </c>
      <c r="O12">
        <v>148011</v>
      </c>
      <c r="P12">
        <v>2024</v>
      </c>
      <c r="Q12">
        <v>810000598</v>
      </c>
      <c r="R12" t="s">
        <v>2278</v>
      </c>
      <c r="S12" s="13">
        <v>2636040</v>
      </c>
      <c r="T12">
        <v>0</v>
      </c>
      <c r="U12" t="s">
        <v>2279</v>
      </c>
      <c r="V12" t="s">
        <v>2280</v>
      </c>
      <c r="W12">
        <v>5004</v>
      </c>
      <c r="X12">
        <v>0</v>
      </c>
      <c r="Y12">
        <v>148016</v>
      </c>
      <c r="Z12">
        <v>20240212</v>
      </c>
      <c r="AA12">
        <v>0</v>
      </c>
      <c r="AB12">
        <v>0</v>
      </c>
      <c r="AC12" t="s">
        <v>2281</v>
      </c>
      <c r="AD12" t="s">
        <v>2281</v>
      </c>
      <c r="AE12">
        <v>11101</v>
      </c>
      <c r="AF12" t="s">
        <v>2281</v>
      </c>
      <c r="AG12" t="s">
        <v>549</v>
      </c>
      <c r="AH12">
        <v>122</v>
      </c>
    </row>
    <row r="13" spans="1:34" hidden="1" x14ac:dyDescent="0.25">
      <c r="A13" t="str">
        <f t="shared" si="0"/>
        <v>14 1 3 11 3 1 80 1 0 4501054 148012</v>
      </c>
      <c r="B13" t="str">
        <f t="shared" si="1"/>
        <v>14 1 3 11 3 1 80 1 0 4501054 148017</v>
      </c>
      <c r="C13" t="str">
        <f t="shared" si="2"/>
        <v>14 1 3 11 3 1 80 1 0 4501054</v>
      </c>
      <c r="D13">
        <v>14</v>
      </c>
      <c r="E13">
        <v>1</v>
      </c>
      <c r="F13">
        <v>3</v>
      </c>
      <c r="G13">
        <v>11</v>
      </c>
      <c r="H13">
        <v>3</v>
      </c>
      <c r="I13">
        <v>1</v>
      </c>
      <c r="J13">
        <v>80</v>
      </c>
      <c r="K13">
        <v>1</v>
      </c>
      <c r="L13" t="s">
        <v>147</v>
      </c>
      <c r="M13" t="s">
        <v>541</v>
      </c>
      <c r="N13" s="13">
        <v>416461</v>
      </c>
      <c r="O13">
        <v>148012</v>
      </c>
      <c r="P13">
        <v>2024</v>
      </c>
      <c r="Q13">
        <v>900092385</v>
      </c>
      <c r="R13" t="s">
        <v>809</v>
      </c>
      <c r="S13" s="13">
        <v>416461</v>
      </c>
      <c r="T13">
        <v>0</v>
      </c>
      <c r="U13" t="s">
        <v>2292</v>
      </c>
      <c r="V13" t="s">
        <v>2293</v>
      </c>
      <c r="W13">
        <v>5004</v>
      </c>
      <c r="X13">
        <v>0</v>
      </c>
      <c r="Y13">
        <v>148017</v>
      </c>
      <c r="Z13">
        <v>20240213</v>
      </c>
      <c r="AA13">
        <v>0</v>
      </c>
      <c r="AB13">
        <v>0</v>
      </c>
      <c r="AC13" t="s">
        <v>2281</v>
      </c>
      <c r="AD13" t="s">
        <v>2281</v>
      </c>
      <c r="AE13">
        <v>11101</v>
      </c>
      <c r="AF13" t="s">
        <v>2281</v>
      </c>
      <c r="AG13" t="s">
        <v>549</v>
      </c>
      <c r="AH13">
        <v>335</v>
      </c>
    </row>
    <row r="14" spans="1:34" hidden="1" x14ac:dyDescent="0.25">
      <c r="A14" t="str">
        <f t="shared" si="0"/>
        <v>14 1 3 11 3 1 80 1 0 4501054 148013</v>
      </c>
      <c r="B14" t="str">
        <f t="shared" si="1"/>
        <v>14 1 3 11 3 1 80 1 0 4501054 148012</v>
      </c>
      <c r="C14" t="str">
        <f t="shared" si="2"/>
        <v>14 1 3 11 3 1 80 1 0 4501054</v>
      </c>
      <c r="D14">
        <v>14</v>
      </c>
      <c r="E14">
        <v>1</v>
      </c>
      <c r="F14">
        <v>3</v>
      </c>
      <c r="G14">
        <v>11</v>
      </c>
      <c r="H14">
        <v>3</v>
      </c>
      <c r="I14">
        <v>1</v>
      </c>
      <c r="J14">
        <v>80</v>
      </c>
      <c r="K14">
        <v>1</v>
      </c>
      <c r="L14" t="s">
        <v>147</v>
      </c>
      <c r="M14" t="s">
        <v>541</v>
      </c>
      <c r="N14" s="13">
        <v>4400000</v>
      </c>
      <c r="O14">
        <v>148013</v>
      </c>
      <c r="P14">
        <v>2024</v>
      </c>
      <c r="Q14">
        <v>1094247121</v>
      </c>
      <c r="R14" t="s">
        <v>805</v>
      </c>
      <c r="S14" s="13">
        <v>4400000</v>
      </c>
      <c r="T14">
        <v>0</v>
      </c>
      <c r="U14" t="s">
        <v>2294</v>
      </c>
      <c r="V14" t="s">
        <v>2295</v>
      </c>
      <c r="W14">
        <v>5004</v>
      </c>
      <c r="X14">
        <v>0</v>
      </c>
      <c r="Y14">
        <v>148012</v>
      </c>
      <c r="Z14">
        <v>20240214</v>
      </c>
      <c r="AA14">
        <v>2401120159</v>
      </c>
      <c r="AB14">
        <v>1</v>
      </c>
      <c r="AC14" t="s">
        <v>2281</v>
      </c>
      <c r="AD14" t="s">
        <v>2281</v>
      </c>
      <c r="AE14">
        <v>11101</v>
      </c>
      <c r="AF14" t="s">
        <v>2281</v>
      </c>
      <c r="AG14" t="s">
        <v>549</v>
      </c>
      <c r="AH14">
        <v>260</v>
      </c>
    </row>
    <row r="15" spans="1:34" hidden="1" x14ac:dyDescent="0.25">
      <c r="A15" t="str">
        <f t="shared" si="0"/>
        <v>14 1 3 11 3 1 70 0 0 4002022 148014</v>
      </c>
      <c r="B15" t="str">
        <f t="shared" si="1"/>
        <v>14 1 3 11 3 1 70 0 0 4002022 148024</v>
      </c>
      <c r="C15" t="str">
        <f t="shared" si="2"/>
        <v>14 1 3 11 3 1 70 0 0 4002022</v>
      </c>
      <c r="D15">
        <v>14</v>
      </c>
      <c r="E15">
        <v>1</v>
      </c>
      <c r="F15">
        <v>3</v>
      </c>
      <c r="G15">
        <v>11</v>
      </c>
      <c r="H15">
        <v>3</v>
      </c>
      <c r="I15">
        <v>1</v>
      </c>
      <c r="J15">
        <v>70</v>
      </c>
      <c r="K15">
        <v>0</v>
      </c>
      <c r="L15" t="s">
        <v>147</v>
      </c>
      <c r="M15" t="s">
        <v>143</v>
      </c>
      <c r="N15" s="13">
        <v>615938</v>
      </c>
      <c r="O15">
        <v>148014</v>
      </c>
      <c r="P15">
        <v>2024</v>
      </c>
      <c r="Q15">
        <v>890800128</v>
      </c>
      <c r="R15" t="s">
        <v>838</v>
      </c>
      <c r="S15" s="13">
        <v>615938</v>
      </c>
      <c r="T15">
        <v>0</v>
      </c>
      <c r="U15" t="s">
        <v>2287</v>
      </c>
      <c r="V15" t="s">
        <v>2296</v>
      </c>
      <c r="W15">
        <v>5004</v>
      </c>
      <c r="X15">
        <v>0</v>
      </c>
      <c r="Y15">
        <v>148024</v>
      </c>
      <c r="Z15">
        <v>20240215</v>
      </c>
      <c r="AA15">
        <v>0</v>
      </c>
      <c r="AB15">
        <v>0</v>
      </c>
      <c r="AC15" t="s">
        <v>2281</v>
      </c>
      <c r="AD15" t="s">
        <v>2281</v>
      </c>
      <c r="AE15">
        <v>11101</v>
      </c>
      <c r="AF15" t="s">
        <v>2281</v>
      </c>
      <c r="AG15" t="s">
        <v>549</v>
      </c>
      <c r="AH15">
        <v>335</v>
      </c>
    </row>
    <row r="16" spans="1:34" hidden="1" x14ac:dyDescent="0.25">
      <c r="A16" t="str">
        <f t="shared" si="0"/>
        <v>14 1 3 11 3 1 70 0 0 4002022 148015</v>
      </c>
      <c r="B16" t="str">
        <f t="shared" si="1"/>
        <v>14 1 3 11 3 1 70 0 0 4002022 148002</v>
      </c>
      <c r="C16" t="str">
        <f t="shared" si="2"/>
        <v>14 1 3 11 3 1 70 0 0 4002022</v>
      </c>
      <c r="D16">
        <v>14</v>
      </c>
      <c r="E16">
        <v>1</v>
      </c>
      <c r="F16">
        <v>3</v>
      </c>
      <c r="G16">
        <v>11</v>
      </c>
      <c r="H16">
        <v>3</v>
      </c>
      <c r="I16">
        <v>1</v>
      </c>
      <c r="J16">
        <v>70</v>
      </c>
      <c r="K16">
        <v>0</v>
      </c>
      <c r="L16" t="s">
        <v>147</v>
      </c>
      <c r="M16" t="s">
        <v>143</v>
      </c>
      <c r="N16" s="13">
        <v>313606688</v>
      </c>
      <c r="O16">
        <v>148015</v>
      </c>
      <c r="P16">
        <v>2024</v>
      </c>
      <c r="Q16">
        <v>800250029</v>
      </c>
      <c r="R16" t="s">
        <v>789</v>
      </c>
      <c r="S16" s="13">
        <v>313606688</v>
      </c>
      <c r="T16">
        <v>0</v>
      </c>
      <c r="U16" t="s">
        <v>2297</v>
      </c>
      <c r="V16" t="s">
        <v>2298</v>
      </c>
      <c r="W16">
        <v>5016</v>
      </c>
      <c r="X16">
        <v>0</v>
      </c>
      <c r="Y16">
        <v>148002</v>
      </c>
      <c r="Z16">
        <v>20240216</v>
      </c>
      <c r="AA16">
        <v>2401030003</v>
      </c>
      <c r="AB16">
        <v>199</v>
      </c>
      <c r="AC16" t="s">
        <v>2281</v>
      </c>
      <c r="AD16" t="s">
        <v>2281</v>
      </c>
      <c r="AE16">
        <v>11101</v>
      </c>
      <c r="AF16" t="s">
        <v>2281</v>
      </c>
      <c r="AG16" t="s">
        <v>549</v>
      </c>
      <c r="AH16">
        <v>251</v>
      </c>
    </row>
    <row r="17" spans="1:34" hidden="1" x14ac:dyDescent="0.25">
      <c r="A17" t="str">
        <f t="shared" si="0"/>
        <v>14 1 3 11 3 1 70 4 0 4002020 148016</v>
      </c>
      <c r="B17" t="str">
        <f t="shared" si="1"/>
        <v>14 1 3 11 3 1 70 4 0 4002020 148004</v>
      </c>
      <c r="C17" t="str">
        <f t="shared" si="2"/>
        <v>14 1 3 11 3 1 70 4 0 4002020</v>
      </c>
      <c r="D17">
        <v>14</v>
      </c>
      <c r="E17">
        <v>1</v>
      </c>
      <c r="F17">
        <v>3</v>
      </c>
      <c r="G17">
        <v>11</v>
      </c>
      <c r="H17">
        <v>3</v>
      </c>
      <c r="I17">
        <v>1</v>
      </c>
      <c r="J17">
        <v>70</v>
      </c>
      <c r="K17">
        <v>4</v>
      </c>
      <c r="L17" t="s">
        <v>147</v>
      </c>
      <c r="M17" t="s">
        <v>139</v>
      </c>
      <c r="N17" s="13">
        <v>2825000</v>
      </c>
      <c r="O17">
        <v>148016</v>
      </c>
      <c r="P17">
        <v>2024</v>
      </c>
      <c r="Q17">
        <v>1022325419</v>
      </c>
      <c r="R17" t="s">
        <v>794</v>
      </c>
      <c r="S17" s="13">
        <v>2825000</v>
      </c>
      <c r="T17">
        <v>0</v>
      </c>
      <c r="U17" t="s">
        <v>2299</v>
      </c>
      <c r="V17" t="s">
        <v>2291</v>
      </c>
      <c r="W17">
        <v>5004</v>
      </c>
      <c r="X17">
        <v>0</v>
      </c>
      <c r="Y17">
        <v>148004</v>
      </c>
      <c r="Z17">
        <v>20240216</v>
      </c>
      <c r="AA17">
        <v>2401050107</v>
      </c>
      <c r="AB17">
        <v>1</v>
      </c>
      <c r="AC17" t="s">
        <v>2281</v>
      </c>
      <c r="AD17" t="s">
        <v>2281</v>
      </c>
      <c r="AE17">
        <v>11101</v>
      </c>
      <c r="AF17" t="s">
        <v>2281</v>
      </c>
      <c r="AG17" t="s">
        <v>549</v>
      </c>
      <c r="AH17">
        <v>260</v>
      </c>
    </row>
    <row r="18" spans="1:34" hidden="1" x14ac:dyDescent="0.25">
      <c r="A18" t="str">
        <f t="shared" si="0"/>
        <v>14 1 3 11 3 1 80 1 0 4501054 148017</v>
      </c>
      <c r="B18" t="str">
        <f t="shared" si="1"/>
        <v>14 1 3 11 3 1 80 1 0 4501054 148006</v>
      </c>
      <c r="C18" t="str">
        <f t="shared" si="2"/>
        <v>14 1 3 11 3 1 80 1 0 4501054</v>
      </c>
      <c r="D18">
        <v>14</v>
      </c>
      <c r="E18">
        <v>1</v>
      </c>
      <c r="F18">
        <v>3</v>
      </c>
      <c r="G18">
        <v>11</v>
      </c>
      <c r="H18">
        <v>3</v>
      </c>
      <c r="I18">
        <v>1</v>
      </c>
      <c r="J18">
        <v>80</v>
      </c>
      <c r="K18">
        <v>1</v>
      </c>
      <c r="L18" t="s">
        <v>147</v>
      </c>
      <c r="M18" t="s">
        <v>541</v>
      </c>
      <c r="N18" s="13">
        <v>4400000</v>
      </c>
      <c r="O18">
        <v>148017</v>
      </c>
      <c r="P18">
        <v>2024</v>
      </c>
      <c r="Q18">
        <v>1053786886</v>
      </c>
      <c r="R18" t="s">
        <v>2300</v>
      </c>
      <c r="S18" s="13">
        <v>4400000</v>
      </c>
      <c r="T18">
        <v>0</v>
      </c>
      <c r="U18" t="s">
        <v>2301</v>
      </c>
      <c r="V18" t="s">
        <v>2291</v>
      </c>
      <c r="W18">
        <v>5004</v>
      </c>
      <c r="X18">
        <v>0</v>
      </c>
      <c r="Y18">
        <v>148006</v>
      </c>
      <c r="Z18">
        <v>20240219</v>
      </c>
      <c r="AA18">
        <v>2401050108</v>
      </c>
      <c r="AB18">
        <v>1</v>
      </c>
      <c r="AC18" t="s">
        <v>2281</v>
      </c>
      <c r="AD18" t="s">
        <v>2281</v>
      </c>
      <c r="AE18">
        <v>11101</v>
      </c>
      <c r="AF18" t="s">
        <v>2281</v>
      </c>
      <c r="AG18" t="s">
        <v>549</v>
      </c>
      <c r="AH18">
        <v>260</v>
      </c>
    </row>
    <row r="19" spans="1:34" hidden="1" x14ac:dyDescent="0.25">
      <c r="A19" t="str">
        <f t="shared" si="0"/>
        <v>14 1 3 11 3 1 80 1 0 4501054 148018</v>
      </c>
      <c r="B19" t="str">
        <f t="shared" si="1"/>
        <v>14 1 3 11 3 1 80 1 0 4501054 148018</v>
      </c>
      <c r="C19" t="str">
        <f t="shared" si="2"/>
        <v>14 1 3 11 3 1 80 1 0 4501054</v>
      </c>
      <c r="D19">
        <v>14</v>
      </c>
      <c r="E19">
        <v>1</v>
      </c>
      <c r="F19">
        <v>3</v>
      </c>
      <c r="G19">
        <v>11</v>
      </c>
      <c r="H19">
        <v>3</v>
      </c>
      <c r="I19">
        <v>1</v>
      </c>
      <c r="J19">
        <v>80</v>
      </c>
      <c r="K19">
        <v>1</v>
      </c>
      <c r="L19" t="s">
        <v>147</v>
      </c>
      <c r="M19" t="s">
        <v>541</v>
      </c>
      <c r="N19" s="13">
        <v>90724.7</v>
      </c>
      <c r="O19">
        <v>148018</v>
      </c>
      <c r="P19">
        <v>2024</v>
      </c>
      <c r="Q19">
        <v>800153993</v>
      </c>
      <c r="R19" t="s">
        <v>810</v>
      </c>
      <c r="S19" s="13">
        <v>90724.7</v>
      </c>
      <c r="T19">
        <v>0</v>
      </c>
      <c r="U19" t="s">
        <v>2284</v>
      </c>
      <c r="V19" t="s">
        <v>2302</v>
      </c>
      <c r="W19">
        <v>5004</v>
      </c>
      <c r="X19">
        <v>0</v>
      </c>
      <c r="Y19">
        <v>148018</v>
      </c>
      <c r="Z19">
        <v>20240221</v>
      </c>
      <c r="AA19">
        <v>0</v>
      </c>
      <c r="AB19">
        <v>0</v>
      </c>
      <c r="AC19" t="s">
        <v>2281</v>
      </c>
      <c r="AD19" t="s">
        <v>2281</v>
      </c>
      <c r="AE19">
        <v>11101</v>
      </c>
      <c r="AF19" t="s">
        <v>2281</v>
      </c>
      <c r="AG19" t="s">
        <v>549</v>
      </c>
      <c r="AH19">
        <v>335</v>
      </c>
    </row>
    <row r="20" spans="1:34" hidden="1" x14ac:dyDescent="0.25">
      <c r="A20" t="str">
        <f t="shared" si="0"/>
        <v>14 1 3 11 3 1 80 1 0 4501054 148019</v>
      </c>
      <c r="B20" t="str">
        <f t="shared" si="1"/>
        <v>14 1 3 11 3 1 80 1 0 4501054 148021</v>
      </c>
      <c r="C20" t="str">
        <f t="shared" si="2"/>
        <v>14 1 3 11 3 1 80 1 0 4501054</v>
      </c>
      <c r="D20">
        <v>14</v>
      </c>
      <c r="E20">
        <v>1</v>
      </c>
      <c r="F20">
        <v>3</v>
      </c>
      <c r="G20">
        <v>11</v>
      </c>
      <c r="H20">
        <v>3</v>
      </c>
      <c r="I20">
        <v>1</v>
      </c>
      <c r="J20">
        <v>80</v>
      </c>
      <c r="K20">
        <v>1</v>
      </c>
      <c r="L20" t="s">
        <v>147</v>
      </c>
      <c r="M20" t="s">
        <v>541</v>
      </c>
      <c r="N20" s="13">
        <v>1583606</v>
      </c>
      <c r="O20">
        <v>148019</v>
      </c>
      <c r="P20">
        <v>2024</v>
      </c>
      <c r="Q20">
        <v>800202395</v>
      </c>
      <c r="R20" t="s">
        <v>812</v>
      </c>
      <c r="S20" s="13">
        <v>1583606</v>
      </c>
      <c r="T20">
        <v>0</v>
      </c>
      <c r="U20" t="s">
        <v>2303</v>
      </c>
      <c r="V20" t="s">
        <v>2283</v>
      </c>
      <c r="W20">
        <v>5004</v>
      </c>
      <c r="X20">
        <v>0</v>
      </c>
      <c r="Y20">
        <v>148021</v>
      </c>
      <c r="Z20">
        <v>20240221</v>
      </c>
      <c r="AA20">
        <v>0</v>
      </c>
      <c r="AB20">
        <v>0</v>
      </c>
      <c r="AC20" t="s">
        <v>2281</v>
      </c>
      <c r="AD20" t="s">
        <v>2281</v>
      </c>
      <c r="AE20">
        <v>11101</v>
      </c>
      <c r="AF20" t="s">
        <v>2281</v>
      </c>
      <c r="AG20" t="s">
        <v>549</v>
      </c>
      <c r="AH20">
        <v>335</v>
      </c>
    </row>
    <row r="21" spans="1:34" hidden="1" x14ac:dyDescent="0.25">
      <c r="A21" t="str">
        <f t="shared" si="0"/>
        <v>14 1 3 11 3 1 70 0 0 4002022 148020</v>
      </c>
      <c r="B21" t="str">
        <f t="shared" si="1"/>
        <v>14 1 3 11 3 1 70 0 0 4002022 148016</v>
      </c>
      <c r="C21" t="str">
        <f t="shared" si="2"/>
        <v>14 1 3 11 3 1 70 0 0 4002022</v>
      </c>
      <c r="D21">
        <v>14</v>
      </c>
      <c r="E21">
        <v>1</v>
      </c>
      <c r="F21">
        <v>3</v>
      </c>
      <c r="G21">
        <v>11</v>
      </c>
      <c r="H21">
        <v>3</v>
      </c>
      <c r="I21">
        <v>1</v>
      </c>
      <c r="J21">
        <v>70</v>
      </c>
      <c r="K21">
        <v>0</v>
      </c>
      <c r="L21" t="s">
        <v>147</v>
      </c>
      <c r="M21" t="s">
        <v>143</v>
      </c>
      <c r="N21" s="13">
        <v>4749371</v>
      </c>
      <c r="O21">
        <v>148020</v>
      </c>
      <c r="P21">
        <v>2024</v>
      </c>
      <c r="Q21">
        <v>810000598</v>
      </c>
      <c r="R21" t="s">
        <v>2278</v>
      </c>
      <c r="S21" s="13">
        <v>4749371</v>
      </c>
      <c r="T21">
        <v>0</v>
      </c>
      <c r="U21" t="s">
        <v>2304</v>
      </c>
      <c r="V21" t="s">
        <v>2280</v>
      </c>
      <c r="W21">
        <v>5004</v>
      </c>
      <c r="X21">
        <v>0</v>
      </c>
      <c r="Y21">
        <v>148016</v>
      </c>
      <c r="Z21">
        <v>20240221</v>
      </c>
      <c r="AA21">
        <v>0</v>
      </c>
      <c r="AB21">
        <v>0</v>
      </c>
      <c r="AC21" t="s">
        <v>2281</v>
      </c>
      <c r="AD21" t="s">
        <v>2281</v>
      </c>
      <c r="AE21">
        <v>11101</v>
      </c>
      <c r="AF21" t="s">
        <v>2281</v>
      </c>
      <c r="AG21" t="s">
        <v>549</v>
      </c>
      <c r="AH21">
        <v>335</v>
      </c>
    </row>
    <row r="22" spans="1:34" hidden="1" x14ac:dyDescent="0.25">
      <c r="A22" t="str">
        <f t="shared" si="0"/>
        <v>14 1 3 11 3 1 80 1 0 4501054 148021</v>
      </c>
      <c r="B22" t="str">
        <f t="shared" si="1"/>
        <v>14 1 3 11 3 1 80 1 0 4501054 148008</v>
      </c>
      <c r="C22" t="str">
        <f t="shared" si="2"/>
        <v>14 1 3 11 3 1 80 1 0 4501054</v>
      </c>
      <c r="D22">
        <v>14</v>
      </c>
      <c r="E22">
        <v>1</v>
      </c>
      <c r="F22">
        <v>3</v>
      </c>
      <c r="G22">
        <v>11</v>
      </c>
      <c r="H22">
        <v>3</v>
      </c>
      <c r="I22">
        <v>1</v>
      </c>
      <c r="J22">
        <v>80</v>
      </c>
      <c r="K22">
        <v>1</v>
      </c>
      <c r="L22" t="s">
        <v>147</v>
      </c>
      <c r="M22" t="s">
        <v>541</v>
      </c>
      <c r="N22" s="13">
        <v>2750000</v>
      </c>
      <c r="O22">
        <v>148021</v>
      </c>
      <c r="P22">
        <v>2024</v>
      </c>
      <c r="Q22">
        <v>1002545140</v>
      </c>
      <c r="R22" t="s">
        <v>801</v>
      </c>
      <c r="S22" s="13">
        <v>2750000</v>
      </c>
      <c r="T22">
        <v>0</v>
      </c>
      <c r="U22" t="s">
        <v>2305</v>
      </c>
      <c r="V22" t="s">
        <v>2291</v>
      </c>
      <c r="W22">
        <v>5004</v>
      </c>
      <c r="X22">
        <v>0</v>
      </c>
      <c r="Y22">
        <v>148008</v>
      </c>
      <c r="Z22">
        <v>20240222</v>
      </c>
      <c r="AA22">
        <v>2401100136</v>
      </c>
      <c r="AB22">
        <v>1</v>
      </c>
      <c r="AC22" t="s">
        <v>2281</v>
      </c>
      <c r="AD22" t="s">
        <v>2281</v>
      </c>
      <c r="AE22">
        <v>11101</v>
      </c>
      <c r="AF22" t="s">
        <v>2281</v>
      </c>
      <c r="AG22" t="s">
        <v>549</v>
      </c>
      <c r="AH22">
        <v>260</v>
      </c>
    </row>
    <row r="23" spans="1:34" hidden="1" x14ac:dyDescent="0.25">
      <c r="A23" t="str">
        <f t="shared" si="0"/>
        <v>14 1 3 11 3 1 80 1 0 4501054 148022</v>
      </c>
      <c r="B23" t="str">
        <f t="shared" si="1"/>
        <v>14 1 3 11 3 1 80 1 0 4501054 148018</v>
      </c>
      <c r="C23" t="str">
        <f t="shared" si="2"/>
        <v>14 1 3 11 3 1 80 1 0 4501054</v>
      </c>
      <c r="D23">
        <v>14</v>
      </c>
      <c r="E23">
        <v>1</v>
      </c>
      <c r="F23">
        <v>3</v>
      </c>
      <c r="G23">
        <v>11</v>
      </c>
      <c r="H23">
        <v>3</v>
      </c>
      <c r="I23">
        <v>1</v>
      </c>
      <c r="J23">
        <v>80</v>
      </c>
      <c r="K23">
        <v>1</v>
      </c>
      <c r="L23" t="s">
        <v>147</v>
      </c>
      <c r="M23" t="s">
        <v>541</v>
      </c>
      <c r="N23" s="13">
        <v>100917.43</v>
      </c>
      <c r="O23">
        <v>148022</v>
      </c>
      <c r="P23">
        <v>2024</v>
      </c>
      <c r="Q23">
        <v>800153993</v>
      </c>
      <c r="R23" t="s">
        <v>810</v>
      </c>
      <c r="S23" s="13">
        <v>100917.43</v>
      </c>
      <c r="T23">
        <v>0</v>
      </c>
      <c r="U23" t="s">
        <v>2284</v>
      </c>
      <c r="V23" t="s">
        <v>2306</v>
      </c>
      <c r="W23">
        <v>5004</v>
      </c>
      <c r="X23">
        <v>0</v>
      </c>
      <c r="Y23">
        <v>148018</v>
      </c>
      <c r="Z23">
        <v>20240222</v>
      </c>
      <c r="AA23">
        <v>0</v>
      </c>
      <c r="AB23">
        <v>0</v>
      </c>
      <c r="AC23" t="s">
        <v>2281</v>
      </c>
      <c r="AD23" t="s">
        <v>2281</v>
      </c>
      <c r="AE23">
        <v>11101</v>
      </c>
      <c r="AF23" t="s">
        <v>2281</v>
      </c>
      <c r="AG23" t="s">
        <v>549</v>
      </c>
      <c r="AH23">
        <v>335</v>
      </c>
    </row>
    <row r="24" spans="1:34" hidden="1" x14ac:dyDescent="0.25">
      <c r="A24" t="str">
        <f t="shared" si="0"/>
        <v>14 1 3 11 3 1 80 1 0 4501054 148023</v>
      </c>
      <c r="B24" t="str">
        <f t="shared" si="1"/>
        <v>14 1 3 11 3 1 80 1 0 4501054 148009</v>
      </c>
      <c r="C24" t="str">
        <f t="shared" si="2"/>
        <v>14 1 3 11 3 1 80 1 0 4501054</v>
      </c>
      <c r="D24">
        <v>14</v>
      </c>
      <c r="E24">
        <v>1</v>
      </c>
      <c r="F24">
        <v>3</v>
      </c>
      <c r="G24">
        <v>11</v>
      </c>
      <c r="H24">
        <v>3</v>
      </c>
      <c r="I24">
        <v>1</v>
      </c>
      <c r="J24">
        <v>80</v>
      </c>
      <c r="K24">
        <v>1</v>
      </c>
      <c r="L24" t="s">
        <v>147</v>
      </c>
      <c r="M24" t="s">
        <v>541</v>
      </c>
      <c r="N24" s="13">
        <v>2100000</v>
      </c>
      <c r="O24">
        <v>148023</v>
      </c>
      <c r="P24">
        <v>2024</v>
      </c>
      <c r="Q24">
        <v>75080385</v>
      </c>
      <c r="R24" t="s">
        <v>802</v>
      </c>
      <c r="S24" s="13">
        <v>2100000</v>
      </c>
      <c r="T24">
        <v>0</v>
      </c>
      <c r="U24" t="s">
        <v>2307</v>
      </c>
      <c r="V24" t="s">
        <v>2291</v>
      </c>
      <c r="W24">
        <v>5004</v>
      </c>
      <c r="X24">
        <v>0</v>
      </c>
      <c r="Y24">
        <v>148009</v>
      </c>
      <c r="Z24">
        <v>20240223</v>
      </c>
      <c r="AA24">
        <v>2401120160</v>
      </c>
      <c r="AB24">
        <v>1</v>
      </c>
      <c r="AC24" t="s">
        <v>2281</v>
      </c>
      <c r="AD24" t="s">
        <v>2281</v>
      </c>
      <c r="AE24">
        <v>11101</v>
      </c>
      <c r="AF24" t="s">
        <v>2281</v>
      </c>
      <c r="AG24" t="s">
        <v>549</v>
      </c>
      <c r="AH24">
        <v>260</v>
      </c>
    </row>
    <row r="25" spans="1:34" hidden="1" x14ac:dyDescent="0.25">
      <c r="A25" t="str">
        <f t="shared" si="0"/>
        <v>14 1 3 11 3 1 80 1 0 4501054 148024</v>
      </c>
      <c r="B25" t="str">
        <f t="shared" si="1"/>
        <v>14 1 3 11 3 1 80 1 0 4501054 148010</v>
      </c>
      <c r="C25" t="str">
        <f t="shared" si="2"/>
        <v>14 1 3 11 3 1 80 1 0 4501054</v>
      </c>
      <c r="D25">
        <v>14</v>
      </c>
      <c r="E25">
        <v>1</v>
      </c>
      <c r="F25">
        <v>3</v>
      </c>
      <c r="G25">
        <v>11</v>
      </c>
      <c r="H25">
        <v>3</v>
      </c>
      <c r="I25">
        <v>1</v>
      </c>
      <c r="J25">
        <v>80</v>
      </c>
      <c r="K25">
        <v>1</v>
      </c>
      <c r="L25" t="s">
        <v>147</v>
      </c>
      <c r="M25" t="s">
        <v>541</v>
      </c>
      <c r="N25" s="13">
        <v>2100000</v>
      </c>
      <c r="O25">
        <v>148024</v>
      </c>
      <c r="P25">
        <v>2024</v>
      </c>
      <c r="Q25">
        <v>1002655525</v>
      </c>
      <c r="R25" t="s">
        <v>803</v>
      </c>
      <c r="S25" s="13">
        <v>2100000</v>
      </c>
      <c r="T25">
        <v>0</v>
      </c>
      <c r="U25" t="s">
        <v>2308</v>
      </c>
      <c r="V25" t="s">
        <v>2291</v>
      </c>
      <c r="W25">
        <v>5004</v>
      </c>
      <c r="X25">
        <v>0</v>
      </c>
      <c r="Y25">
        <v>148010</v>
      </c>
      <c r="Z25">
        <v>20240226</v>
      </c>
      <c r="AA25">
        <v>2401120157</v>
      </c>
      <c r="AB25">
        <v>1</v>
      </c>
      <c r="AC25" t="s">
        <v>2281</v>
      </c>
      <c r="AD25" t="s">
        <v>2281</v>
      </c>
      <c r="AE25">
        <v>11101</v>
      </c>
      <c r="AF25" t="s">
        <v>2281</v>
      </c>
      <c r="AG25" t="s">
        <v>549</v>
      </c>
      <c r="AH25">
        <v>260</v>
      </c>
    </row>
    <row r="26" spans="1:34" hidden="1" x14ac:dyDescent="0.25">
      <c r="A26" t="str">
        <f t="shared" si="0"/>
        <v>14 1 3 11 3 1 80 1 0 4501054 148025</v>
      </c>
      <c r="B26" t="str">
        <f t="shared" si="1"/>
        <v>14 1 3 11 3 1 80 1 0 4501054 148015</v>
      </c>
      <c r="C26" t="str">
        <f t="shared" si="2"/>
        <v>14 1 3 11 3 1 80 1 0 4501054</v>
      </c>
      <c r="D26">
        <v>14</v>
      </c>
      <c r="E26">
        <v>1</v>
      </c>
      <c r="F26">
        <v>3</v>
      </c>
      <c r="G26">
        <v>11</v>
      </c>
      <c r="H26">
        <v>3</v>
      </c>
      <c r="I26">
        <v>1</v>
      </c>
      <c r="J26">
        <v>80</v>
      </c>
      <c r="K26">
        <v>1</v>
      </c>
      <c r="L26" t="s">
        <v>147</v>
      </c>
      <c r="M26" t="s">
        <v>541</v>
      </c>
      <c r="N26" s="13">
        <v>2750000</v>
      </c>
      <c r="O26">
        <v>148025</v>
      </c>
      <c r="P26">
        <v>2024</v>
      </c>
      <c r="Q26">
        <v>1053849615</v>
      </c>
      <c r="R26" t="s">
        <v>808</v>
      </c>
      <c r="S26" s="13">
        <v>2750000</v>
      </c>
      <c r="T26">
        <v>0</v>
      </c>
      <c r="U26" t="s">
        <v>2309</v>
      </c>
      <c r="V26" t="s">
        <v>2291</v>
      </c>
      <c r="W26">
        <v>5004</v>
      </c>
      <c r="X26">
        <v>0</v>
      </c>
      <c r="Y26">
        <v>148015</v>
      </c>
      <c r="Z26">
        <v>20240227</v>
      </c>
      <c r="AA26">
        <v>2401120163</v>
      </c>
      <c r="AB26">
        <v>1</v>
      </c>
      <c r="AC26" t="s">
        <v>2281</v>
      </c>
      <c r="AD26" t="s">
        <v>2281</v>
      </c>
      <c r="AE26">
        <v>11101</v>
      </c>
      <c r="AF26" t="s">
        <v>2281</v>
      </c>
      <c r="AG26" t="s">
        <v>549</v>
      </c>
      <c r="AH26">
        <v>260</v>
      </c>
    </row>
    <row r="27" spans="1:34" hidden="1" x14ac:dyDescent="0.25">
      <c r="A27" t="str">
        <f t="shared" si="0"/>
        <v>14 1 3 11 3 1 80 1 0 4501054 148026</v>
      </c>
      <c r="B27" t="str">
        <f t="shared" si="1"/>
        <v>14 1 3 11 3 1 80 1 0 4501054 148014</v>
      </c>
      <c r="C27" t="str">
        <f t="shared" si="2"/>
        <v>14 1 3 11 3 1 80 1 0 4501054</v>
      </c>
      <c r="D27">
        <v>14</v>
      </c>
      <c r="E27">
        <v>1</v>
      </c>
      <c r="F27">
        <v>3</v>
      </c>
      <c r="G27">
        <v>11</v>
      </c>
      <c r="H27">
        <v>3</v>
      </c>
      <c r="I27">
        <v>1</v>
      </c>
      <c r="J27">
        <v>80</v>
      </c>
      <c r="K27">
        <v>1</v>
      </c>
      <c r="L27" t="s">
        <v>147</v>
      </c>
      <c r="M27" t="s">
        <v>541</v>
      </c>
      <c r="N27" s="13">
        <v>2100000</v>
      </c>
      <c r="O27">
        <v>148026</v>
      </c>
      <c r="P27">
        <v>2024</v>
      </c>
      <c r="Q27">
        <v>1002653673</v>
      </c>
      <c r="R27" t="s">
        <v>807</v>
      </c>
      <c r="S27" s="13">
        <v>2100000</v>
      </c>
      <c r="T27">
        <v>0</v>
      </c>
      <c r="U27" t="s">
        <v>2310</v>
      </c>
      <c r="V27" t="s">
        <v>2291</v>
      </c>
      <c r="W27">
        <v>5004</v>
      </c>
      <c r="X27">
        <v>0</v>
      </c>
      <c r="Y27">
        <v>148014</v>
      </c>
      <c r="Z27">
        <v>20240227</v>
      </c>
      <c r="AA27">
        <v>2401120162</v>
      </c>
      <c r="AB27">
        <v>1</v>
      </c>
      <c r="AC27" t="s">
        <v>2281</v>
      </c>
      <c r="AD27" t="s">
        <v>2281</v>
      </c>
      <c r="AE27">
        <v>11101</v>
      </c>
      <c r="AF27" t="s">
        <v>2281</v>
      </c>
      <c r="AG27" t="s">
        <v>549</v>
      </c>
      <c r="AH27">
        <v>260</v>
      </c>
    </row>
    <row r="28" spans="1:34" hidden="1" x14ac:dyDescent="0.25">
      <c r="A28" t="str">
        <f t="shared" si="0"/>
        <v>14 1 3 11 3 1 70 0 0 4002022 148028</v>
      </c>
      <c r="B28" t="str">
        <f t="shared" si="1"/>
        <v>14 1 3 11 3 1 70 0 0 4002022 148024</v>
      </c>
      <c r="C28" t="str">
        <f t="shared" si="2"/>
        <v>14 1 3 11 3 1 70 0 0 4002022</v>
      </c>
      <c r="D28">
        <v>14</v>
      </c>
      <c r="E28">
        <v>1</v>
      </c>
      <c r="F28">
        <v>3</v>
      </c>
      <c r="G28">
        <v>11</v>
      </c>
      <c r="H28">
        <v>3</v>
      </c>
      <c r="I28">
        <v>1</v>
      </c>
      <c r="J28">
        <v>70</v>
      </c>
      <c r="K28">
        <v>0</v>
      </c>
      <c r="L28" t="s">
        <v>147</v>
      </c>
      <c r="M28" t="s">
        <v>143</v>
      </c>
      <c r="N28" s="13">
        <v>2627090</v>
      </c>
      <c r="O28">
        <v>148028</v>
      </c>
      <c r="P28">
        <v>2024</v>
      </c>
      <c r="Q28">
        <v>890800128</v>
      </c>
      <c r="R28" t="s">
        <v>838</v>
      </c>
      <c r="S28" s="13">
        <v>2627090</v>
      </c>
      <c r="T28">
        <v>0</v>
      </c>
      <c r="U28" t="s">
        <v>2287</v>
      </c>
      <c r="V28" t="s">
        <v>2280</v>
      </c>
      <c r="W28">
        <v>5004</v>
      </c>
      <c r="X28">
        <v>0</v>
      </c>
      <c r="Y28">
        <v>148024</v>
      </c>
      <c r="Z28">
        <v>20240229</v>
      </c>
      <c r="AA28">
        <v>0</v>
      </c>
      <c r="AB28">
        <v>0</v>
      </c>
      <c r="AC28" t="s">
        <v>2281</v>
      </c>
      <c r="AD28" t="s">
        <v>2281</v>
      </c>
      <c r="AE28">
        <v>11101</v>
      </c>
      <c r="AF28" t="s">
        <v>2281</v>
      </c>
      <c r="AG28" t="s">
        <v>549</v>
      </c>
      <c r="AH28">
        <v>335</v>
      </c>
    </row>
    <row r="29" spans="1:34" hidden="1" x14ac:dyDescent="0.25">
      <c r="A29" t="str">
        <f t="shared" si="0"/>
        <v>14 1 3 11 3 1 80 1 0 4501054 148029</v>
      </c>
      <c r="B29" t="str">
        <f t="shared" si="1"/>
        <v>14 1 3 11 3 1 80 1 0 4501054 148026</v>
      </c>
      <c r="C29" t="str">
        <f t="shared" si="2"/>
        <v>14 1 3 11 3 1 80 1 0 4501054</v>
      </c>
      <c r="D29">
        <v>14</v>
      </c>
      <c r="E29">
        <v>1</v>
      </c>
      <c r="F29">
        <v>3</v>
      </c>
      <c r="G29">
        <v>11</v>
      </c>
      <c r="H29">
        <v>3</v>
      </c>
      <c r="I29">
        <v>1</v>
      </c>
      <c r="J29">
        <v>80</v>
      </c>
      <c r="K29">
        <v>1</v>
      </c>
      <c r="L29" t="s">
        <v>147</v>
      </c>
      <c r="M29" t="s">
        <v>541</v>
      </c>
      <c r="N29" s="13">
        <v>3231327</v>
      </c>
      <c r="O29">
        <v>148029</v>
      </c>
      <c r="P29">
        <v>2024</v>
      </c>
      <c r="Q29">
        <v>810000598</v>
      </c>
      <c r="R29" t="s">
        <v>2278</v>
      </c>
      <c r="S29" s="13">
        <v>3231327</v>
      </c>
      <c r="T29">
        <v>0</v>
      </c>
      <c r="U29" t="s">
        <v>2288</v>
      </c>
      <c r="V29" t="s">
        <v>2280</v>
      </c>
      <c r="W29">
        <v>5004</v>
      </c>
      <c r="X29">
        <v>0</v>
      </c>
      <c r="Y29">
        <v>148026</v>
      </c>
      <c r="Z29">
        <v>20240229</v>
      </c>
      <c r="AA29">
        <v>0</v>
      </c>
      <c r="AB29">
        <v>0</v>
      </c>
      <c r="AC29" t="s">
        <v>2281</v>
      </c>
      <c r="AD29" t="s">
        <v>2281</v>
      </c>
      <c r="AE29">
        <v>11101</v>
      </c>
      <c r="AF29" t="s">
        <v>2281</v>
      </c>
      <c r="AG29" t="s">
        <v>549</v>
      </c>
      <c r="AH29">
        <v>335</v>
      </c>
    </row>
    <row r="30" spans="1:34" hidden="1" x14ac:dyDescent="0.25">
      <c r="A30" t="str">
        <f t="shared" si="0"/>
        <v>14 1 3 11 3 1 80 1 0 4501054 148030</v>
      </c>
      <c r="B30" t="str">
        <f t="shared" si="1"/>
        <v>14 1 3 11 3 1 80 1 0 4501054 148011</v>
      </c>
      <c r="C30" t="str">
        <f t="shared" si="2"/>
        <v>14 1 3 11 3 1 80 1 0 4501054</v>
      </c>
      <c r="D30">
        <v>14</v>
      </c>
      <c r="E30">
        <v>1</v>
      </c>
      <c r="F30">
        <v>3</v>
      </c>
      <c r="G30">
        <v>11</v>
      </c>
      <c r="H30">
        <v>3</v>
      </c>
      <c r="I30">
        <v>1</v>
      </c>
      <c r="J30">
        <v>80</v>
      </c>
      <c r="K30">
        <v>1</v>
      </c>
      <c r="L30" t="s">
        <v>147</v>
      </c>
      <c r="M30" t="s">
        <v>541</v>
      </c>
      <c r="N30" s="13">
        <v>2100000</v>
      </c>
      <c r="O30">
        <v>148030</v>
      </c>
      <c r="P30">
        <v>2024</v>
      </c>
      <c r="Q30">
        <v>1053824737</v>
      </c>
      <c r="R30" t="s">
        <v>804</v>
      </c>
      <c r="S30" s="13">
        <v>2100000</v>
      </c>
      <c r="T30">
        <v>0</v>
      </c>
      <c r="U30" t="s">
        <v>2311</v>
      </c>
      <c r="V30" t="s">
        <v>2291</v>
      </c>
      <c r="W30">
        <v>5004</v>
      </c>
      <c r="X30">
        <v>0</v>
      </c>
      <c r="Y30">
        <v>148011</v>
      </c>
      <c r="Z30">
        <v>20240229</v>
      </c>
      <c r="AA30">
        <v>2401120158</v>
      </c>
      <c r="AB30">
        <v>1</v>
      </c>
      <c r="AC30" t="s">
        <v>2281</v>
      </c>
      <c r="AD30" t="s">
        <v>2281</v>
      </c>
      <c r="AE30">
        <v>11101</v>
      </c>
      <c r="AF30" t="s">
        <v>2281</v>
      </c>
      <c r="AG30" t="s">
        <v>549</v>
      </c>
      <c r="AH30">
        <v>260</v>
      </c>
    </row>
    <row r="31" spans="1:34" hidden="1" x14ac:dyDescent="0.25">
      <c r="A31" t="str">
        <f t="shared" si="0"/>
        <v>14 1 3 11 3 1 80 1 0 4501054 148031</v>
      </c>
      <c r="B31" t="str">
        <f t="shared" si="1"/>
        <v>14 1 3 11 3 1 80 1 0 4501054 148013</v>
      </c>
      <c r="C31" t="str">
        <f t="shared" si="2"/>
        <v>14 1 3 11 3 1 80 1 0 4501054</v>
      </c>
      <c r="D31">
        <v>14</v>
      </c>
      <c r="E31">
        <v>1</v>
      </c>
      <c r="F31">
        <v>3</v>
      </c>
      <c r="G31">
        <v>11</v>
      </c>
      <c r="H31">
        <v>3</v>
      </c>
      <c r="I31">
        <v>1</v>
      </c>
      <c r="J31">
        <v>80</v>
      </c>
      <c r="K31">
        <v>1</v>
      </c>
      <c r="L31" t="s">
        <v>147</v>
      </c>
      <c r="M31" t="s">
        <v>541</v>
      </c>
      <c r="N31" s="13">
        <v>2100000</v>
      </c>
      <c r="O31">
        <v>148031</v>
      </c>
      <c r="P31">
        <v>2024</v>
      </c>
      <c r="Q31">
        <v>16071953</v>
      </c>
      <c r="R31" t="s">
        <v>806</v>
      </c>
      <c r="S31" s="13">
        <v>2100000</v>
      </c>
      <c r="T31">
        <v>0</v>
      </c>
      <c r="U31" t="s">
        <v>2311</v>
      </c>
      <c r="V31" t="s">
        <v>2291</v>
      </c>
      <c r="W31">
        <v>5004</v>
      </c>
      <c r="X31">
        <v>0</v>
      </c>
      <c r="Y31">
        <v>148013</v>
      </c>
      <c r="Z31">
        <v>20240229</v>
      </c>
      <c r="AA31">
        <v>2401120161</v>
      </c>
      <c r="AB31">
        <v>1</v>
      </c>
      <c r="AC31" t="s">
        <v>2281</v>
      </c>
      <c r="AD31" t="s">
        <v>2281</v>
      </c>
      <c r="AE31">
        <v>11101</v>
      </c>
      <c r="AF31" t="s">
        <v>2281</v>
      </c>
      <c r="AG31" t="s">
        <v>549</v>
      </c>
      <c r="AH31">
        <v>260</v>
      </c>
    </row>
    <row r="32" spans="1:34" hidden="1" x14ac:dyDescent="0.25">
      <c r="A32" t="str">
        <f t="shared" si="0"/>
        <v>14 1 3 11 3 1 70 4 0 4002020 148032</v>
      </c>
      <c r="B32" t="str">
        <f t="shared" si="1"/>
        <v>14 1 3 11 3 1 70 4 0 4002020 148004</v>
      </c>
      <c r="C32" t="str">
        <f t="shared" si="2"/>
        <v>14 1 3 11 3 1 70 4 0 4002020</v>
      </c>
      <c r="D32">
        <v>14</v>
      </c>
      <c r="E32">
        <v>1</v>
      </c>
      <c r="F32">
        <v>3</v>
      </c>
      <c r="G32">
        <v>11</v>
      </c>
      <c r="H32">
        <v>3</v>
      </c>
      <c r="I32">
        <v>1</v>
      </c>
      <c r="J32">
        <v>70</v>
      </c>
      <c r="K32">
        <v>4</v>
      </c>
      <c r="L32" t="s">
        <v>147</v>
      </c>
      <c r="M32" t="s">
        <v>139</v>
      </c>
      <c r="N32" s="13">
        <v>2825000</v>
      </c>
      <c r="O32">
        <v>148032</v>
      </c>
      <c r="P32">
        <v>2024</v>
      </c>
      <c r="Q32">
        <v>1022325419</v>
      </c>
      <c r="R32" t="s">
        <v>794</v>
      </c>
      <c r="S32" s="13">
        <v>2825000</v>
      </c>
      <c r="T32">
        <v>0</v>
      </c>
      <c r="U32" t="s">
        <v>2299</v>
      </c>
      <c r="V32" t="s">
        <v>2291</v>
      </c>
      <c r="W32">
        <v>5004</v>
      </c>
      <c r="X32">
        <v>0</v>
      </c>
      <c r="Y32">
        <v>148004</v>
      </c>
      <c r="Z32">
        <v>20240306</v>
      </c>
      <c r="AA32">
        <v>2401050107</v>
      </c>
      <c r="AB32">
        <v>2</v>
      </c>
      <c r="AC32" t="s">
        <v>2281</v>
      </c>
      <c r="AD32" t="s">
        <v>2281</v>
      </c>
      <c r="AE32">
        <v>11101</v>
      </c>
      <c r="AF32" t="s">
        <v>2281</v>
      </c>
      <c r="AG32" t="s">
        <v>549</v>
      </c>
      <c r="AH32">
        <v>260</v>
      </c>
    </row>
    <row r="33" spans="1:34" hidden="1" x14ac:dyDescent="0.25">
      <c r="A33" t="str">
        <f t="shared" si="0"/>
        <v>14 1 3 11 3 1 80 1 0 4501054 148033</v>
      </c>
      <c r="B33" t="str">
        <f t="shared" si="1"/>
        <v>14 1 3 11 3 1 80 1 0 4501054 148032</v>
      </c>
      <c r="C33" t="str">
        <f t="shared" si="2"/>
        <v>14 1 3 11 3 1 80 1 0 4501054</v>
      </c>
      <c r="D33">
        <v>14</v>
      </c>
      <c r="E33">
        <v>1</v>
      </c>
      <c r="F33">
        <v>3</v>
      </c>
      <c r="G33">
        <v>11</v>
      </c>
      <c r="H33">
        <v>3</v>
      </c>
      <c r="I33">
        <v>1</v>
      </c>
      <c r="J33">
        <v>80</v>
      </c>
      <c r="K33">
        <v>1</v>
      </c>
      <c r="L33" t="s">
        <v>147</v>
      </c>
      <c r="M33" t="s">
        <v>541</v>
      </c>
      <c r="N33" s="13">
        <v>1810589</v>
      </c>
      <c r="O33">
        <v>148033</v>
      </c>
      <c r="P33">
        <v>2024</v>
      </c>
      <c r="Q33">
        <v>890800128</v>
      </c>
      <c r="R33" t="s">
        <v>838</v>
      </c>
      <c r="S33" s="13">
        <v>1810589</v>
      </c>
      <c r="T33">
        <v>0</v>
      </c>
      <c r="U33" t="s">
        <v>2289</v>
      </c>
      <c r="V33" t="s">
        <v>2280</v>
      </c>
      <c r="W33">
        <v>5004</v>
      </c>
      <c r="X33">
        <v>0</v>
      </c>
      <c r="Y33">
        <v>148032</v>
      </c>
      <c r="Z33">
        <v>20240308</v>
      </c>
      <c r="AA33">
        <v>0</v>
      </c>
      <c r="AB33">
        <v>0</v>
      </c>
      <c r="AC33" t="s">
        <v>2281</v>
      </c>
      <c r="AD33" t="s">
        <v>2281</v>
      </c>
      <c r="AE33">
        <v>11101</v>
      </c>
      <c r="AF33" t="s">
        <v>2281</v>
      </c>
      <c r="AG33" t="s">
        <v>549</v>
      </c>
      <c r="AH33">
        <v>335</v>
      </c>
    </row>
    <row r="34" spans="1:34" hidden="1" x14ac:dyDescent="0.25">
      <c r="A34" t="str">
        <f t="shared" si="0"/>
        <v>14 1 3 11 3 1 70 0 0 4002022 148034</v>
      </c>
      <c r="B34" t="str">
        <f t="shared" si="1"/>
        <v>14 1 3 11 3 1 70 0 0 4002022 148016</v>
      </c>
      <c r="C34" t="str">
        <f t="shared" si="2"/>
        <v>14 1 3 11 3 1 70 0 0 4002022</v>
      </c>
      <c r="D34">
        <v>14</v>
      </c>
      <c r="E34">
        <v>1</v>
      </c>
      <c r="F34">
        <v>3</v>
      </c>
      <c r="G34">
        <v>11</v>
      </c>
      <c r="H34">
        <v>3</v>
      </c>
      <c r="I34">
        <v>1</v>
      </c>
      <c r="J34">
        <v>70</v>
      </c>
      <c r="K34">
        <v>0</v>
      </c>
      <c r="L34" t="s">
        <v>147</v>
      </c>
      <c r="M34" t="s">
        <v>143</v>
      </c>
      <c r="N34" s="13">
        <v>1472020</v>
      </c>
      <c r="O34">
        <v>148034</v>
      </c>
      <c r="P34">
        <v>2024</v>
      </c>
      <c r="Q34">
        <v>810000598</v>
      </c>
      <c r="R34" t="s">
        <v>2278</v>
      </c>
      <c r="S34" s="13">
        <v>1472020</v>
      </c>
      <c r="T34">
        <v>0</v>
      </c>
      <c r="U34" t="s">
        <v>2285</v>
      </c>
      <c r="V34" t="s">
        <v>2280</v>
      </c>
      <c r="W34">
        <v>5004</v>
      </c>
      <c r="X34">
        <v>0</v>
      </c>
      <c r="Y34">
        <v>148016</v>
      </c>
      <c r="Z34">
        <v>20240311</v>
      </c>
      <c r="AA34">
        <v>0</v>
      </c>
      <c r="AB34">
        <v>0</v>
      </c>
      <c r="AC34" t="s">
        <v>2281</v>
      </c>
      <c r="AD34" t="s">
        <v>2281</v>
      </c>
      <c r="AE34">
        <v>11101</v>
      </c>
      <c r="AF34" t="s">
        <v>2281</v>
      </c>
      <c r="AG34" t="s">
        <v>549</v>
      </c>
      <c r="AH34">
        <v>335</v>
      </c>
    </row>
    <row r="35" spans="1:34" hidden="1" x14ac:dyDescent="0.25">
      <c r="A35" t="str">
        <f t="shared" si="0"/>
        <v>14 1 3 11 3 1 80 1 0 4501054 148035</v>
      </c>
      <c r="B35" t="str">
        <f t="shared" si="1"/>
        <v>14 1 3 11 3 1 80 1 0 4501054 148001</v>
      </c>
      <c r="C35" t="str">
        <f t="shared" si="2"/>
        <v>14 1 3 11 3 1 80 1 0 4501054</v>
      </c>
      <c r="D35">
        <v>14</v>
      </c>
      <c r="E35">
        <v>1</v>
      </c>
      <c r="F35">
        <v>3</v>
      </c>
      <c r="G35">
        <v>11</v>
      </c>
      <c r="H35">
        <v>3</v>
      </c>
      <c r="I35">
        <v>1</v>
      </c>
      <c r="J35">
        <v>80</v>
      </c>
      <c r="K35">
        <v>1</v>
      </c>
      <c r="L35" t="s">
        <v>147</v>
      </c>
      <c r="M35" t="s">
        <v>541</v>
      </c>
      <c r="N35" s="13">
        <v>6436013</v>
      </c>
      <c r="O35">
        <v>148035</v>
      </c>
      <c r="P35">
        <v>2024</v>
      </c>
      <c r="Q35">
        <v>860513971</v>
      </c>
      <c r="R35" t="s">
        <v>797</v>
      </c>
      <c r="S35" s="13">
        <v>6436013</v>
      </c>
      <c r="T35">
        <v>0</v>
      </c>
      <c r="U35" t="s">
        <v>2312</v>
      </c>
      <c r="V35" t="s">
        <v>2313</v>
      </c>
      <c r="W35">
        <v>5004</v>
      </c>
      <c r="X35">
        <v>0</v>
      </c>
      <c r="Y35">
        <v>148001</v>
      </c>
      <c r="Z35">
        <v>20240313</v>
      </c>
      <c r="AA35">
        <v>2005130218</v>
      </c>
      <c r="AB35">
        <v>44</v>
      </c>
      <c r="AC35" t="s">
        <v>2281</v>
      </c>
      <c r="AD35" t="s">
        <v>2281</v>
      </c>
      <c r="AE35">
        <v>11101</v>
      </c>
      <c r="AF35" t="s">
        <v>2281</v>
      </c>
      <c r="AG35" t="s">
        <v>549</v>
      </c>
      <c r="AH35">
        <v>261</v>
      </c>
    </row>
    <row r="36" spans="1:34" hidden="1" x14ac:dyDescent="0.25">
      <c r="A36" t="str">
        <f t="shared" si="0"/>
        <v>14 1 3 11 3 1 80 1 0 4501054 148036</v>
      </c>
      <c r="B36" t="str">
        <f t="shared" si="1"/>
        <v>14 1 3 11 3 1 80 1 0 4501054 148001</v>
      </c>
      <c r="C36" t="str">
        <f t="shared" si="2"/>
        <v>14 1 3 11 3 1 80 1 0 4501054</v>
      </c>
      <c r="D36">
        <v>14</v>
      </c>
      <c r="E36">
        <v>1</v>
      </c>
      <c r="F36">
        <v>3</v>
      </c>
      <c r="G36">
        <v>11</v>
      </c>
      <c r="H36">
        <v>3</v>
      </c>
      <c r="I36">
        <v>1</v>
      </c>
      <c r="J36">
        <v>80</v>
      </c>
      <c r="K36">
        <v>1</v>
      </c>
      <c r="L36" t="s">
        <v>147</v>
      </c>
      <c r="M36" t="s">
        <v>541</v>
      </c>
      <c r="N36" s="13">
        <v>850983</v>
      </c>
      <c r="O36">
        <v>148036</v>
      </c>
      <c r="P36">
        <v>2024</v>
      </c>
      <c r="Q36">
        <v>860513971</v>
      </c>
      <c r="R36" t="s">
        <v>797</v>
      </c>
      <c r="S36" s="13">
        <v>850983</v>
      </c>
      <c r="T36">
        <v>14302</v>
      </c>
      <c r="U36" t="s">
        <v>2312</v>
      </c>
      <c r="V36" t="s">
        <v>2313</v>
      </c>
      <c r="W36">
        <v>5004</v>
      </c>
      <c r="X36">
        <v>2305</v>
      </c>
      <c r="Y36">
        <v>148001</v>
      </c>
      <c r="Z36">
        <v>20240313</v>
      </c>
      <c r="AA36">
        <v>2005130218</v>
      </c>
      <c r="AB36">
        <v>44</v>
      </c>
      <c r="AC36" t="s">
        <v>2281</v>
      </c>
      <c r="AD36" t="s">
        <v>2281</v>
      </c>
      <c r="AE36">
        <v>11101</v>
      </c>
      <c r="AF36" t="s">
        <v>2281</v>
      </c>
      <c r="AG36" t="s">
        <v>549</v>
      </c>
      <c r="AH36">
        <v>261</v>
      </c>
    </row>
    <row r="37" spans="1:34" hidden="1" x14ac:dyDescent="0.25">
      <c r="A37" t="str">
        <f t="shared" si="0"/>
        <v>14 1 3 11 3 1 80 1 0 4501054 148037</v>
      </c>
      <c r="B37" t="str">
        <f t="shared" si="1"/>
        <v>14 1 3 11 3 1 80 1 0 4501054 148017</v>
      </c>
      <c r="C37" t="str">
        <f t="shared" si="2"/>
        <v>14 1 3 11 3 1 80 1 0 4501054</v>
      </c>
      <c r="D37">
        <v>14</v>
      </c>
      <c r="E37">
        <v>1</v>
      </c>
      <c r="F37">
        <v>3</v>
      </c>
      <c r="G37">
        <v>11</v>
      </c>
      <c r="H37">
        <v>3</v>
      </c>
      <c r="I37">
        <v>1</v>
      </c>
      <c r="J37">
        <v>80</v>
      </c>
      <c r="K37">
        <v>1</v>
      </c>
      <c r="L37" t="s">
        <v>147</v>
      </c>
      <c r="M37" t="s">
        <v>541</v>
      </c>
      <c r="N37" s="13">
        <v>416461</v>
      </c>
      <c r="O37">
        <v>148037</v>
      </c>
      <c r="P37">
        <v>2024</v>
      </c>
      <c r="Q37">
        <v>900092385</v>
      </c>
      <c r="R37" t="s">
        <v>809</v>
      </c>
      <c r="S37" s="13">
        <v>416461</v>
      </c>
      <c r="T37">
        <v>0</v>
      </c>
      <c r="U37" t="s">
        <v>2292</v>
      </c>
      <c r="V37" t="s">
        <v>2283</v>
      </c>
      <c r="W37">
        <v>5004</v>
      </c>
      <c r="X37">
        <v>0</v>
      </c>
      <c r="Y37">
        <v>148017</v>
      </c>
      <c r="Z37">
        <v>20240313</v>
      </c>
      <c r="AA37">
        <v>0</v>
      </c>
      <c r="AB37">
        <v>0</v>
      </c>
      <c r="AC37" t="s">
        <v>2281</v>
      </c>
      <c r="AD37" t="s">
        <v>2281</v>
      </c>
      <c r="AE37">
        <v>11101</v>
      </c>
      <c r="AF37" t="s">
        <v>2281</v>
      </c>
      <c r="AG37" t="s">
        <v>549</v>
      </c>
      <c r="AH37">
        <v>335</v>
      </c>
    </row>
    <row r="38" spans="1:34" hidden="1" x14ac:dyDescent="0.25">
      <c r="A38" t="str">
        <f t="shared" si="0"/>
        <v>14 1 3 11 3 1 80 1 0 4501054 148038</v>
      </c>
      <c r="B38" t="str">
        <f t="shared" si="1"/>
        <v>14 1 3 11 3 1 80 1 0 4501054 148005</v>
      </c>
      <c r="C38" t="str">
        <f t="shared" si="2"/>
        <v>14 1 3 11 3 1 80 1 0 4501054</v>
      </c>
      <c r="D38">
        <v>14</v>
      </c>
      <c r="E38">
        <v>1</v>
      </c>
      <c r="F38">
        <v>3</v>
      </c>
      <c r="G38">
        <v>11</v>
      </c>
      <c r="H38">
        <v>3</v>
      </c>
      <c r="I38">
        <v>1</v>
      </c>
      <c r="J38">
        <v>80</v>
      </c>
      <c r="K38">
        <v>1</v>
      </c>
      <c r="L38" t="s">
        <v>147</v>
      </c>
      <c r="M38" t="s">
        <v>541</v>
      </c>
      <c r="N38" s="13">
        <v>4400000</v>
      </c>
      <c r="O38">
        <v>148038</v>
      </c>
      <c r="P38">
        <v>2024</v>
      </c>
      <c r="Q38">
        <v>1053801119</v>
      </c>
      <c r="R38" t="s">
        <v>799</v>
      </c>
      <c r="S38" s="13">
        <v>4400000</v>
      </c>
      <c r="T38">
        <v>0</v>
      </c>
      <c r="U38" t="s">
        <v>2290</v>
      </c>
      <c r="V38" t="s">
        <v>2291</v>
      </c>
      <c r="W38">
        <v>5004</v>
      </c>
      <c r="X38">
        <v>0</v>
      </c>
      <c r="Y38">
        <v>148005</v>
      </c>
      <c r="Z38">
        <v>20240314</v>
      </c>
      <c r="AA38">
        <v>2401050105</v>
      </c>
      <c r="AB38">
        <v>2</v>
      </c>
      <c r="AC38" t="s">
        <v>2281</v>
      </c>
      <c r="AD38" t="s">
        <v>2281</v>
      </c>
      <c r="AE38">
        <v>11101</v>
      </c>
      <c r="AF38" t="s">
        <v>2281</v>
      </c>
      <c r="AG38" t="s">
        <v>549</v>
      </c>
      <c r="AH38">
        <v>260</v>
      </c>
    </row>
    <row r="39" spans="1:34" hidden="1" x14ac:dyDescent="0.25">
      <c r="A39" t="str">
        <f t="shared" si="0"/>
        <v>14 1 3 11 3 1 80 1 0 4501054 148039</v>
      </c>
      <c r="B39" t="str">
        <f t="shared" si="1"/>
        <v>14 1 3 11 3 1 80 1 0 4501054 148012</v>
      </c>
      <c r="C39" t="str">
        <f t="shared" si="2"/>
        <v>14 1 3 11 3 1 80 1 0 4501054</v>
      </c>
      <c r="D39">
        <v>14</v>
      </c>
      <c r="E39">
        <v>1</v>
      </c>
      <c r="F39">
        <v>3</v>
      </c>
      <c r="G39">
        <v>11</v>
      </c>
      <c r="H39">
        <v>3</v>
      </c>
      <c r="I39">
        <v>1</v>
      </c>
      <c r="J39">
        <v>80</v>
      </c>
      <c r="K39">
        <v>1</v>
      </c>
      <c r="L39" t="s">
        <v>147</v>
      </c>
      <c r="M39" t="s">
        <v>541</v>
      </c>
      <c r="N39" s="13">
        <v>4400000</v>
      </c>
      <c r="O39">
        <v>148039</v>
      </c>
      <c r="P39">
        <v>2024</v>
      </c>
      <c r="Q39">
        <v>1094247121</v>
      </c>
      <c r="R39" t="s">
        <v>805</v>
      </c>
      <c r="S39" s="13">
        <v>4400000</v>
      </c>
      <c r="T39">
        <v>0</v>
      </c>
      <c r="U39" t="s">
        <v>2294</v>
      </c>
      <c r="V39" t="s">
        <v>2295</v>
      </c>
      <c r="W39">
        <v>5004</v>
      </c>
      <c r="X39">
        <v>0</v>
      </c>
      <c r="Y39">
        <v>148012</v>
      </c>
      <c r="Z39">
        <v>20240314</v>
      </c>
      <c r="AA39">
        <v>2401120159</v>
      </c>
      <c r="AB39">
        <v>2</v>
      </c>
      <c r="AC39" t="s">
        <v>2281</v>
      </c>
      <c r="AD39" t="s">
        <v>2281</v>
      </c>
      <c r="AE39">
        <v>11101</v>
      </c>
      <c r="AF39" t="s">
        <v>2281</v>
      </c>
      <c r="AG39" t="s">
        <v>549</v>
      </c>
      <c r="AH39">
        <v>260</v>
      </c>
    </row>
    <row r="40" spans="1:34" hidden="1" x14ac:dyDescent="0.25">
      <c r="A40" t="str">
        <f t="shared" si="0"/>
        <v>14 1 3 11 3 1 80 1 0 4501054 148040</v>
      </c>
      <c r="B40" t="str">
        <f t="shared" si="1"/>
        <v>14 1 3 11 3 1 80 1 0 4501054 148006</v>
      </c>
      <c r="C40" t="str">
        <f t="shared" si="2"/>
        <v>14 1 3 11 3 1 80 1 0 4501054</v>
      </c>
      <c r="D40">
        <v>14</v>
      </c>
      <c r="E40">
        <v>1</v>
      </c>
      <c r="F40">
        <v>3</v>
      </c>
      <c r="G40">
        <v>11</v>
      </c>
      <c r="H40">
        <v>3</v>
      </c>
      <c r="I40">
        <v>1</v>
      </c>
      <c r="J40">
        <v>80</v>
      </c>
      <c r="K40">
        <v>1</v>
      </c>
      <c r="L40" t="s">
        <v>147</v>
      </c>
      <c r="M40" t="s">
        <v>541</v>
      </c>
      <c r="N40" s="13">
        <v>4400000</v>
      </c>
      <c r="O40">
        <v>148040</v>
      </c>
      <c r="P40">
        <v>2024</v>
      </c>
      <c r="Q40">
        <v>1053786886</v>
      </c>
      <c r="R40" t="s">
        <v>2300</v>
      </c>
      <c r="S40" s="13">
        <v>4400000</v>
      </c>
      <c r="T40">
        <v>0</v>
      </c>
      <c r="U40" t="s">
        <v>2301</v>
      </c>
      <c r="V40" t="s">
        <v>2291</v>
      </c>
      <c r="W40">
        <v>5004</v>
      </c>
      <c r="X40">
        <v>0</v>
      </c>
      <c r="Y40">
        <v>148006</v>
      </c>
      <c r="Z40">
        <v>20240315</v>
      </c>
      <c r="AA40">
        <v>2401050108</v>
      </c>
      <c r="AB40">
        <v>2</v>
      </c>
      <c r="AC40" t="s">
        <v>2281</v>
      </c>
      <c r="AD40" t="s">
        <v>2281</v>
      </c>
      <c r="AE40">
        <v>11101</v>
      </c>
      <c r="AF40" t="s">
        <v>2281</v>
      </c>
      <c r="AG40" t="s">
        <v>549</v>
      </c>
      <c r="AH40">
        <v>260</v>
      </c>
    </row>
    <row r="41" spans="1:34" hidden="1" x14ac:dyDescent="0.25">
      <c r="A41" t="str">
        <f t="shared" si="0"/>
        <v>14 1 3 11 3 1 80 1 0 4501054 148041</v>
      </c>
      <c r="B41" t="str">
        <f t="shared" si="1"/>
        <v>14 1 3 11 3 1 80 1 0 4501054 148007</v>
      </c>
      <c r="C41" t="str">
        <f t="shared" si="2"/>
        <v>14 1 3 11 3 1 80 1 0 4501054</v>
      </c>
      <c r="D41">
        <v>14</v>
      </c>
      <c r="E41">
        <v>1</v>
      </c>
      <c r="F41">
        <v>3</v>
      </c>
      <c r="G41">
        <v>11</v>
      </c>
      <c r="H41">
        <v>3</v>
      </c>
      <c r="I41">
        <v>1</v>
      </c>
      <c r="J41">
        <v>80</v>
      </c>
      <c r="K41">
        <v>1</v>
      </c>
      <c r="L41" t="s">
        <v>147</v>
      </c>
      <c r="M41" t="s">
        <v>541</v>
      </c>
      <c r="N41" s="13">
        <v>2750000</v>
      </c>
      <c r="O41">
        <v>148041</v>
      </c>
      <c r="P41">
        <v>2024</v>
      </c>
      <c r="Q41">
        <v>1060653318</v>
      </c>
      <c r="R41" t="s">
        <v>800</v>
      </c>
      <c r="S41" s="13">
        <v>2750000</v>
      </c>
      <c r="T41">
        <v>0</v>
      </c>
      <c r="U41" t="s">
        <v>2314</v>
      </c>
      <c r="V41" t="s">
        <v>2291</v>
      </c>
      <c r="W41">
        <v>5004</v>
      </c>
      <c r="X41">
        <v>0</v>
      </c>
      <c r="Y41">
        <v>148007</v>
      </c>
      <c r="Z41">
        <v>20240315</v>
      </c>
      <c r="AA41">
        <v>2401100123</v>
      </c>
      <c r="AB41">
        <v>1</v>
      </c>
      <c r="AC41" t="s">
        <v>2281</v>
      </c>
      <c r="AD41" t="s">
        <v>2281</v>
      </c>
      <c r="AE41">
        <v>11101</v>
      </c>
      <c r="AF41" t="s">
        <v>2281</v>
      </c>
      <c r="AG41" t="s">
        <v>549</v>
      </c>
      <c r="AH41">
        <v>260</v>
      </c>
    </row>
    <row r="42" spans="1:34" hidden="1" x14ac:dyDescent="0.25">
      <c r="A42" t="str">
        <f t="shared" si="0"/>
        <v>14 1 3 11 3 1 80 1 0 4501054 148042</v>
      </c>
      <c r="B42" t="str">
        <f t="shared" si="1"/>
        <v>14 1 3 11 3 1 80 1 0 4501054 148009</v>
      </c>
      <c r="C42" t="str">
        <f t="shared" si="2"/>
        <v>14 1 3 11 3 1 80 1 0 4501054</v>
      </c>
      <c r="D42">
        <v>14</v>
      </c>
      <c r="E42">
        <v>1</v>
      </c>
      <c r="F42">
        <v>3</v>
      </c>
      <c r="G42">
        <v>11</v>
      </c>
      <c r="H42">
        <v>3</v>
      </c>
      <c r="I42">
        <v>1</v>
      </c>
      <c r="J42">
        <v>80</v>
      </c>
      <c r="K42">
        <v>1</v>
      </c>
      <c r="L42" t="s">
        <v>147</v>
      </c>
      <c r="M42" t="s">
        <v>541</v>
      </c>
      <c r="N42" s="13">
        <v>2100000</v>
      </c>
      <c r="O42">
        <v>148042</v>
      </c>
      <c r="P42">
        <v>2024</v>
      </c>
      <c r="Q42">
        <v>75080385</v>
      </c>
      <c r="R42" t="s">
        <v>802</v>
      </c>
      <c r="S42" s="13">
        <v>2100000</v>
      </c>
      <c r="T42">
        <v>0</v>
      </c>
      <c r="U42" t="s">
        <v>2307</v>
      </c>
      <c r="V42" t="s">
        <v>2291</v>
      </c>
      <c r="W42">
        <v>5004</v>
      </c>
      <c r="X42">
        <v>0</v>
      </c>
      <c r="Y42">
        <v>148009</v>
      </c>
      <c r="Z42">
        <v>20240315</v>
      </c>
      <c r="AA42">
        <v>2401120160</v>
      </c>
      <c r="AB42">
        <v>2</v>
      </c>
      <c r="AC42" t="s">
        <v>2281</v>
      </c>
      <c r="AD42" t="s">
        <v>2281</v>
      </c>
      <c r="AE42">
        <v>11101</v>
      </c>
      <c r="AF42" t="s">
        <v>2281</v>
      </c>
      <c r="AG42" t="s">
        <v>549</v>
      </c>
      <c r="AH42">
        <v>260</v>
      </c>
    </row>
    <row r="43" spans="1:34" hidden="1" x14ac:dyDescent="0.25">
      <c r="A43" t="str">
        <f t="shared" si="0"/>
        <v>14 1 3 11 3 1 80 1 0 4501054 148043</v>
      </c>
      <c r="B43" t="str">
        <f t="shared" si="1"/>
        <v>14 1 3 11 3 1 80 1 0 4501054 148020</v>
      </c>
      <c r="C43" t="str">
        <f t="shared" si="2"/>
        <v>14 1 3 11 3 1 80 1 0 4501054</v>
      </c>
      <c r="D43">
        <v>14</v>
      </c>
      <c r="E43">
        <v>1</v>
      </c>
      <c r="F43">
        <v>3</v>
      </c>
      <c r="G43">
        <v>11</v>
      </c>
      <c r="H43">
        <v>3</v>
      </c>
      <c r="I43">
        <v>1</v>
      </c>
      <c r="J43">
        <v>80</v>
      </c>
      <c r="K43">
        <v>1</v>
      </c>
      <c r="L43" t="s">
        <v>147</v>
      </c>
      <c r="M43" t="s">
        <v>541</v>
      </c>
      <c r="N43" s="13">
        <v>2100000</v>
      </c>
      <c r="O43">
        <v>148043</v>
      </c>
      <c r="P43">
        <v>2024</v>
      </c>
      <c r="Q43">
        <v>1004626132</v>
      </c>
      <c r="R43" t="s">
        <v>811</v>
      </c>
      <c r="S43" s="13">
        <v>2100000</v>
      </c>
      <c r="T43">
        <v>0</v>
      </c>
      <c r="U43" t="s">
        <v>2315</v>
      </c>
      <c r="V43" t="s">
        <v>2291</v>
      </c>
      <c r="W43">
        <v>5004</v>
      </c>
      <c r="X43">
        <v>0</v>
      </c>
      <c r="Y43">
        <v>148020</v>
      </c>
      <c r="Z43">
        <v>20240318</v>
      </c>
      <c r="AA43">
        <v>2401240222</v>
      </c>
      <c r="AB43">
        <v>1</v>
      </c>
      <c r="AC43" t="s">
        <v>2281</v>
      </c>
      <c r="AD43" t="s">
        <v>2281</v>
      </c>
      <c r="AE43">
        <v>11101</v>
      </c>
      <c r="AF43" t="s">
        <v>2281</v>
      </c>
      <c r="AG43" t="s">
        <v>549</v>
      </c>
      <c r="AH43">
        <v>260</v>
      </c>
    </row>
    <row r="44" spans="1:34" hidden="1" x14ac:dyDescent="0.25">
      <c r="A44" t="str">
        <f t="shared" si="0"/>
        <v>14 1 3 11 3 1 80 1 0 4501054 148044</v>
      </c>
      <c r="B44" t="str">
        <f t="shared" si="1"/>
        <v>14 1 3 11 3 1 80 1 0 4501054 148011</v>
      </c>
      <c r="C44" t="str">
        <f t="shared" si="2"/>
        <v>14 1 3 11 3 1 80 1 0 4501054</v>
      </c>
      <c r="D44">
        <v>14</v>
      </c>
      <c r="E44">
        <v>1</v>
      </c>
      <c r="F44">
        <v>3</v>
      </c>
      <c r="G44">
        <v>11</v>
      </c>
      <c r="H44">
        <v>3</v>
      </c>
      <c r="I44">
        <v>1</v>
      </c>
      <c r="J44">
        <v>80</v>
      </c>
      <c r="K44">
        <v>1</v>
      </c>
      <c r="L44" t="s">
        <v>147</v>
      </c>
      <c r="M44" t="s">
        <v>541</v>
      </c>
      <c r="N44" s="13">
        <v>2100000</v>
      </c>
      <c r="O44">
        <v>148044</v>
      </c>
      <c r="P44">
        <v>2024</v>
      </c>
      <c r="Q44">
        <v>1053824737</v>
      </c>
      <c r="R44" t="s">
        <v>804</v>
      </c>
      <c r="S44" s="13">
        <v>2100000</v>
      </c>
      <c r="T44">
        <v>0</v>
      </c>
      <c r="U44" t="s">
        <v>2311</v>
      </c>
      <c r="V44" t="s">
        <v>2291</v>
      </c>
      <c r="W44">
        <v>5004</v>
      </c>
      <c r="X44">
        <v>0</v>
      </c>
      <c r="Y44">
        <v>148011</v>
      </c>
      <c r="Z44">
        <v>20240318</v>
      </c>
      <c r="AA44">
        <v>2401120158</v>
      </c>
      <c r="AB44">
        <v>2</v>
      </c>
      <c r="AC44" t="s">
        <v>2281</v>
      </c>
      <c r="AD44" t="s">
        <v>2281</v>
      </c>
      <c r="AE44">
        <v>11101</v>
      </c>
      <c r="AF44" t="s">
        <v>2281</v>
      </c>
      <c r="AG44" t="s">
        <v>549</v>
      </c>
      <c r="AH44">
        <v>260</v>
      </c>
    </row>
    <row r="45" spans="1:34" hidden="1" x14ac:dyDescent="0.25">
      <c r="A45" t="str">
        <f t="shared" si="0"/>
        <v>14 1 3 11 3 1 80 1 0 4501054 148045</v>
      </c>
      <c r="B45" t="str">
        <f t="shared" si="1"/>
        <v>14 1 3 11 3 1 80 1 0 4501054 148022</v>
      </c>
      <c r="C45" t="str">
        <f t="shared" si="2"/>
        <v>14 1 3 11 3 1 80 1 0 4501054</v>
      </c>
      <c r="D45">
        <v>14</v>
      </c>
      <c r="E45">
        <v>1</v>
      </c>
      <c r="F45">
        <v>3</v>
      </c>
      <c r="G45">
        <v>11</v>
      </c>
      <c r="H45">
        <v>3</v>
      </c>
      <c r="I45">
        <v>1</v>
      </c>
      <c r="J45">
        <v>80</v>
      </c>
      <c r="K45">
        <v>1</v>
      </c>
      <c r="L45" t="s">
        <v>147</v>
      </c>
      <c r="M45" t="s">
        <v>541</v>
      </c>
      <c r="N45" s="13">
        <v>2100000</v>
      </c>
      <c r="O45">
        <v>148045</v>
      </c>
      <c r="P45">
        <v>2024</v>
      </c>
      <c r="Q45">
        <v>1126450633</v>
      </c>
      <c r="R45" t="s">
        <v>813</v>
      </c>
      <c r="S45" s="13">
        <v>2100000</v>
      </c>
      <c r="T45">
        <v>0</v>
      </c>
      <c r="U45" t="s">
        <v>2316</v>
      </c>
      <c r="V45" t="s">
        <v>2291</v>
      </c>
      <c r="W45">
        <v>5004</v>
      </c>
      <c r="X45">
        <v>0</v>
      </c>
      <c r="Y45">
        <v>148022</v>
      </c>
      <c r="Z45">
        <v>20240318</v>
      </c>
      <c r="AA45">
        <v>2401240229</v>
      </c>
      <c r="AB45">
        <v>1</v>
      </c>
      <c r="AC45" t="s">
        <v>2281</v>
      </c>
      <c r="AD45" t="s">
        <v>2281</v>
      </c>
      <c r="AE45">
        <v>11101</v>
      </c>
      <c r="AF45" t="s">
        <v>2281</v>
      </c>
      <c r="AG45" t="s">
        <v>549</v>
      </c>
      <c r="AH45">
        <v>260</v>
      </c>
    </row>
    <row r="46" spans="1:34" hidden="1" x14ac:dyDescent="0.25">
      <c r="A46" t="str">
        <f t="shared" si="0"/>
        <v>14 1 3 11 3 1 80 1 0 4501054 148046</v>
      </c>
      <c r="B46" t="str">
        <f t="shared" si="1"/>
        <v>14 1 3 11 3 1 80 1 0 4501054 148008</v>
      </c>
      <c r="C46" t="str">
        <f t="shared" si="2"/>
        <v>14 1 3 11 3 1 80 1 0 4501054</v>
      </c>
      <c r="D46">
        <v>14</v>
      </c>
      <c r="E46">
        <v>1</v>
      </c>
      <c r="F46">
        <v>3</v>
      </c>
      <c r="G46">
        <v>11</v>
      </c>
      <c r="H46">
        <v>3</v>
      </c>
      <c r="I46">
        <v>1</v>
      </c>
      <c r="J46">
        <v>80</v>
      </c>
      <c r="K46">
        <v>1</v>
      </c>
      <c r="L46" t="s">
        <v>147</v>
      </c>
      <c r="M46" t="s">
        <v>541</v>
      </c>
      <c r="N46" s="13">
        <v>2750000</v>
      </c>
      <c r="O46">
        <v>148046</v>
      </c>
      <c r="P46">
        <v>2024</v>
      </c>
      <c r="Q46">
        <v>1002545140</v>
      </c>
      <c r="R46" t="s">
        <v>801</v>
      </c>
      <c r="S46" s="13">
        <v>2750000</v>
      </c>
      <c r="T46">
        <v>0</v>
      </c>
      <c r="U46" t="s">
        <v>2305</v>
      </c>
      <c r="V46" t="s">
        <v>2291</v>
      </c>
      <c r="W46">
        <v>5004</v>
      </c>
      <c r="X46">
        <v>0</v>
      </c>
      <c r="Y46">
        <v>148008</v>
      </c>
      <c r="Z46">
        <v>20240318</v>
      </c>
      <c r="AA46">
        <v>2401100136</v>
      </c>
      <c r="AB46">
        <v>2</v>
      </c>
      <c r="AC46" t="s">
        <v>2281</v>
      </c>
      <c r="AD46" t="s">
        <v>2281</v>
      </c>
      <c r="AE46">
        <v>11101</v>
      </c>
      <c r="AF46" t="s">
        <v>2281</v>
      </c>
      <c r="AG46" t="s">
        <v>549</v>
      </c>
      <c r="AH46">
        <v>260</v>
      </c>
    </row>
    <row r="47" spans="1:34" hidden="1" x14ac:dyDescent="0.25">
      <c r="A47" t="str">
        <f t="shared" si="0"/>
        <v>14 1 3 11 3 1 80 1 0 4501054 148047</v>
      </c>
      <c r="B47" t="str">
        <f t="shared" si="1"/>
        <v>14 1 3 11 3 1 80 1 0 4501054 148013</v>
      </c>
      <c r="C47" t="str">
        <f t="shared" si="2"/>
        <v>14 1 3 11 3 1 80 1 0 4501054</v>
      </c>
      <c r="D47">
        <v>14</v>
      </c>
      <c r="E47">
        <v>1</v>
      </c>
      <c r="F47">
        <v>3</v>
      </c>
      <c r="G47">
        <v>11</v>
      </c>
      <c r="H47">
        <v>3</v>
      </c>
      <c r="I47">
        <v>1</v>
      </c>
      <c r="J47">
        <v>80</v>
      </c>
      <c r="K47">
        <v>1</v>
      </c>
      <c r="L47" t="s">
        <v>147</v>
      </c>
      <c r="M47" t="s">
        <v>541</v>
      </c>
      <c r="N47" s="13">
        <v>2100000</v>
      </c>
      <c r="O47">
        <v>148047</v>
      </c>
      <c r="P47">
        <v>2024</v>
      </c>
      <c r="Q47">
        <v>16071953</v>
      </c>
      <c r="R47" t="s">
        <v>806</v>
      </c>
      <c r="S47" s="13">
        <v>2100000</v>
      </c>
      <c r="T47">
        <v>0</v>
      </c>
      <c r="U47" t="s">
        <v>2311</v>
      </c>
      <c r="V47" t="s">
        <v>2291</v>
      </c>
      <c r="W47">
        <v>5004</v>
      </c>
      <c r="X47">
        <v>0</v>
      </c>
      <c r="Y47">
        <v>148013</v>
      </c>
      <c r="Z47">
        <v>20240318</v>
      </c>
      <c r="AA47">
        <v>2401120161</v>
      </c>
      <c r="AB47">
        <v>2</v>
      </c>
      <c r="AC47" t="s">
        <v>2281</v>
      </c>
      <c r="AD47" t="s">
        <v>2281</v>
      </c>
      <c r="AE47">
        <v>11101</v>
      </c>
      <c r="AF47" t="s">
        <v>2281</v>
      </c>
      <c r="AG47" t="s">
        <v>549</v>
      </c>
      <c r="AH47">
        <v>260</v>
      </c>
    </row>
    <row r="48" spans="1:34" hidden="1" x14ac:dyDescent="0.25">
      <c r="A48" t="str">
        <f t="shared" si="0"/>
        <v>14 1 3 11 3 1 70 0 0 4002022 148048</v>
      </c>
      <c r="B48" t="str">
        <f t="shared" si="1"/>
        <v>14 1 3 11 3 1 70 0 0 4002022 148028</v>
      </c>
      <c r="C48" t="str">
        <f t="shared" si="2"/>
        <v>14 1 3 11 3 1 70 0 0 4002022</v>
      </c>
      <c r="D48">
        <v>14</v>
      </c>
      <c r="E48">
        <v>1</v>
      </c>
      <c r="F48">
        <v>3</v>
      </c>
      <c r="G48">
        <v>11</v>
      </c>
      <c r="H48">
        <v>3</v>
      </c>
      <c r="I48">
        <v>1</v>
      </c>
      <c r="J48">
        <v>70</v>
      </c>
      <c r="K48">
        <v>0</v>
      </c>
      <c r="L48" t="s">
        <v>147</v>
      </c>
      <c r="M48" t="s">
        <v>143</v>
      </c>
      <c r="N48" s="13">
        <v>214316189</v>
      </c>
      <c r="O48">
        <v>148048</v>
      </c>
      <c r="P48">
        <v>2024</v>
      </c>
      <c r="Q48">
        <v>800250029</v>
      </c>
      <c r="R48" t="s">
        <v>789</v>
      </c>
      <c r="S48" s="13">
        <v>214316189</v>
      </c>
      <c r="T48">
        <v>0</v>
      </c>
      <c r="U48" t="s">
        <v>2317</v>
      </c>
      <c r="V48" t="s">
        <v>2318</v>
      </c>
      <c r="W48">
        <v>5016</v>
      </c>
      <c r="X48">
        <v>0</v>
      </c>
      <c r="Y48">
        <v>148028</v>
      </c>
      <c r="Z48">
        <v>20240318</v>
      </c>
      <c r="AA48">
        <v>2402020297</v>
      </c>
      <c r="AB48">
        <v>1</v>
      </c>
      <c r="AC48" t="s">
        <v>2281</v>
      </c>
      <c r="AD48" t="s">
        <v>2281</v>
      </c>
      <c r="AE48">
        <v>11101</v>
      </c>
      <c r="AF48" t="s">
        <v>2281</v>
      </c>
      <c r="AG48" t="s">
        <v>549</v>
      </c>
      <c r="AH48">
        <v>251</v>
      </c>
    </row>
    <row r="49" spans="1:34" hidden="1" x14ac:dyDescent="0.25">
      <c r="A49" t="str">
        <f t="shared" si="0"/>
        <v>14 1 3 11 3 1 80 1 0 4501054 148049</v>
      </c>
      <c r="B49" t="str">
        <f t="shared" si="1"/>
        <v>14 1 3 11 3 1 80 1 0 4501054 148034</v>
      </c>
      <c r="C49" t="str">
        <f t="shared" si="2"/>
        <v>14 1 3 11 3 1 80 1 0 4501054</v>
      </c>
      <c r="D49">
        <v>14</v>
      </c>
      <c r="E49">
        <v>1</v>
      </c>
      <c r="F49">
        <v>3</v>
      </c>
      <c r="G49">
        <v>11</v>
      </c>
      <c r="H49">
        <v>3</v>
      </c>
      <c r="I49">
        <v>1</v>
      </c>
      <c r="J49">
        <v>80</v>
      </c>
      <c r="K49">
        <v>1</v>
      </c>
      <c r="L49" t="s">
        <v>147</v>
      </c>
      <c r="M49" t="s">
        <v>541</v>
      </c>
      <c r="N49" s="13">
        <v>3098104</v>
      </c>
      <c r="O49">
        <v>148049</v>
      </c>
      <c r="P49">
        <v>2024</v>
      </c>
      <c r="Q49">
        <v>10256595</v>
      </c>
      <c r="R49" t="s">
        <v>2319</v>
      </c>
      <c r="S49" s="13">
        <v>3098104</v>
      </c>
      <c r="T49">
        <v>0</v>
      </c>
      <c r="U49" t="s">
        <v>2320</v>
      </c>
      <c r="V49" t="s">
        <v>2291</v>
      </c>
      <c r="W49">
        <v>5004</v>
      </c>
      <c r="X49">
        <v>0</v>
      </c>
      <c r="Y49">
        <v>148034</v>
      </c>
      <c r="Z49">
        <v>20240318</v>
      </c>
      <c r="AA49">
        <v>2402150342</v>
      </c>
      <c r="AB49">
        <v>1</v>
      </c>
      <c r="AC49" t="s">
        <v>2281</v>
      </c>
      <c r="AD49" t="s">
        <v>2281</v>
      </c>
      <c r="AE49">
        <v>11101</v>
      </c>
      <c r="AF49" t="s">
        <v>2281</v>
      </c>
      <c r="AG49" t="s">
        <v>549</v>
      </c>
      <c r="AH49">
        <v>260</v>
      </c>
    </row>
    <row r="50" spans="1:34" hidden="1" x14ac:dyDescent="0.25">
      <c r="A50" t="str">
        <f t="shared" si="0"/>
        <v>14 1 3 11 3 1 80 1 0 4501054 148051</v>
      </c>
      <c r="B50" t="str">
        <f t="shared" si="1"/>
        <v>14 1 3 11 3 1 80 1 0 4501054 148018</v>
      </c>
      <c r="C50" t="str">
        <f t="shared" si="2"/>
        <v>14 1 3 11 3 1 80 1 0 4501054</v>
      </c>
      <c r="D50">
        <v>14</v>
      </c>
      <c r="E50">
        <v>1</v>
      </c>
      <c r="F50">
        <v>3</v>
      </c>
      <c r="G50">
        <v>11</v>
      </c>
      <c r="H50">
        <v>3</v>
      </c>
      <c r="I50">
        <v>1</v>
      </c>
      <c r="J50">
        <v>80</v>
      </c>
      <c r="K50">
        <v>1</v>
      </c>
      <c r="L50" t="s">
        <v>147</v>
      </c>
      <c r="M50" t="s">
        <v>541</v>
      </c>
      <c r="N50" s="13">
        <v>120305.73</v>
      </c>
      <c r="O50">
        <v>148051</v>
      </c>
      <c r="P50">
        <v>2024</v>
      </c>
      <c r="Q50">
        <v>800153993</v>
      </c>
      <c r="R50" t="s">
        <v>810</v>
      </c>
      <c r="S50" s="13">
        <v>120305.73</v>
      </c>
      <c r="T50">
        <v>0</v>
      </c>
      <c r="U50" t="s">
        <v>2284</v>
      </c>
      <c r="V50" t="s">
        <v>2321</v>
      </c>
      <c r="W50">
        <v>5004</v>
      </c>
      <c r="X50">
        <v>0</v>
      </c>
      <c r="Y50">
        <v>148018</v>
      </c>
      <c r="Z50">
        <v>20240319</v>
      </c>
      <c r="AA50">
        <v>0</v>
      </c>
      <c r="AB50">
        <v>0</v>
      </c>
      <c r="AC50" t="s">
        <v>2281</v>
      </c>
      <c r="AD50" t="s">
        <v>2281</v>
      </c>
      <c r="AE50">
        <v>11101</v>
      </c>
      <c r="AF50" t="s">
        <v>2281</v>
      </c>
      <c r="AG50" t="s">
        <v>549</v>
      </c>
      <c r="AH50">
        <v>335</v>
      </c>
    </row>
    <row r="51" spans="1:34" hidden="1" x14ac:dyDescent="0.25">
      <c r="A51" t="str">
        <f t="shared" si="0"/>
        <v>14 1 3 11 3 1 70 0 0 4002022 148053</v>
      </c>
      <c r="B51" t="str">
        <f t="shared" si="1"/>
        <v>14 1 3 11 3 1 70 0 0 4002022 148016</v>
      </c>
      <c r="C51" t="str">
        <f t="shared" si="2"/>
        <v>14 1 3 11 3 1 70 0 0 4002022</v>
      </c>
      <c r="D51">
        <v>14</v>
      </c>
      <c r="E51">
        <v>1</v>
      </c>
      <c r="F51">
        <v>3</v>
      </c>
      <c r="G51">
        <v>11</v>
      </c>
      <c r="H51">
        <v>3</v>
      </c>
      <c r="I51">
        <v>1</v>
      </c>
      <c r="J51">
        <v>70</v>
      </c>
      <c r="K51">
        <v>0</v>
      </c>
      <c r="L51" t="s">
        <v>147</v>
      </c>
      <c r="M51" t="s">
        <v>143</v>
      </c>
      <c r="N51" s="13">
        <v>463214</v>
      </c>
      <c r="O51">
        <v>148053</v>
      </c>
      <c r="P51">
        <v>2024</v>
      </c>
      <c r="Q51">
        <v>810000598</v>
      </c>
      <c r="R51" t="s">
        <v>2278</v>
      </c>
      <c r="S51" s="13">
        <v>463214</v>
      </c>
      <c r="T51">
        <v>0</v>
      </c>
      <c r="U51" t="s">
        <v>2279</v>
      </c>
      <c r="V51" t="s">
        <v>2280</v>
      </c>
      <c r="W51">
        <v>5004</v>
      </c>
      <c r="X51">
        <v>0</v>
      </c>
      <c r="Y51">
        <v>148016</v>
      </c>
      <c r="Z51">
        <v>20240320</v>
      </c>
      <c r="AA51">
        <v>0</v>
      </c>
      <c r="AB51">
        <v>0</v>
      </c>
      <c r="AC51" t="s">
        <v>2281</v>
      </c>
      <c r="AD51" t="s">
        <v>2281</v>
      </c>
      <c r="AE51">
        <v>11101</v>
      </c>
      <c r="AF51" t="s">
        <v>2281</v>
      </c>
      <c r="AG51" t="s">
        <v>549</v>
      </c>
      <c r="AH51">
        <v>335</v>
      </c>
    </row>
    <row r="52" spans="1:34" hidden="1" x14ac:dyDescent="0.25">
      <c r="A52" t="str">
        <f t="shared" si="0"/>
        <v>14 1 3 11 3 1 80 1 0 4501054 148054</v>
      </c>
      <c r="B52" t="str">
        <f t="shared" si="1"/>
        <v>14 1 3 11 3 1 80 1 0 4501054 148007</v>
      </c>
      <c r="C52" t="str">
        <f t="shared" si="2"/>
        <v>14 1 3 11 3 1 80 1 0 4501054</v>
      </c>
      <c r="D52">
        <v>14</v>
      </c>
      <c r="E52">
        <v>1</v>
      </c>
      <c r="F52">
        <v>3</v>
      </c>
      <c r="G52">
        <v>11</v>
      </c>
      <c r="H52">
        <v>3</v>
      </c>
      <c r="I52">
        <v>1</v>
      </c>
      <c r="J52">
        <v>80</v>
      </c>
      <c r="K52">
        <v>1</v>
      </c>
      <c r="L52" t="s">
        <v>147</v>
      </c>
      <c r="M52" t="s">
        <v>541</v>
      </c>
      <c r="N52" s="13">
        <v>2750000</v>
      </c>
      <c r="O52">
        <v>148054</v>
      </c>
      <c r="P52">
        <v>2024</v>
      </c>
      <c r="Q52">
        <v>1060653318</v>
      </c>
      <c r="R52" t="s">
        <v>800</v>
      </c>
      <c r="S52" s="13">
        <v>2750000</v>
      </c>
      <c r="T52">
        <v>0</v>
      </c>
      <c r="U52" t="s">
        <v>2314</v>
      </c>
      <c r="V52" t="s">
        <v>2291</v>
      </c>
      <c r="W52">
        <v>5004</v>
      </c>
      <c r="X52">
        <v>0</v>
      </c>
      <c r="Y52">
        <v>148007</v>
      </c>
      <c r="Z52">
        <v>20240320</v>
      </c>
      <c r="AA52">
        <v>2401100123</v>
      </c>
      <c r="AB52">
        <v>2</v>
      </c>
      <c r="AC52" t="s">
        <v>2281</v>
      </c>
      <c r="AD52" t="s">
        <v>2281</v>
      </c>
      <c r="AE52">
        <v>11101</v>
      </c>
      <c r="AF52" t="s">
        <v>2281</v>
      </c>
      <c r="AG52" t="s">
        <v>549</v>
      </c>
      <c r="AH52">
        <v>260</v>
      </c>
    </row>
    <row r="53" spans="1:34" hidden="1" x14ac:dyDescent="0.25">
      <c r="A53" t="str">
        <f t="shared" si="0"/>
        <v>14 1 3 11 3 1 80 1 0 4501054 148055</v>
      </c>
      <c r="B53" t="str">
        <f t="shared" si="1"/>
        <v>14 1 3 11 3 1 80 1 0 4501054 148031</v>
      </c>
      <c r="C53" t="str">
        <f t="shared" si="2"/>
        <v>14 1 3 11 3 1 80 1 0 4501054</v>
      </c>
      <c r="D53">
        <v>14</v>
      </c>
      <c r="E53">
        <v>1</v>
      </c>
      <c r="F53">
        <v>3</v>
      </c>
      <c r="G53">
        <v>11</v>
      </c>
      <c r="H53">
        <v>3</v>
      </c>
      <c r="I53">
        <v>1</v>
      </c>
      <c r="J53">
        <v>80</v>
      </c>
      <c r="K53">
        <v>1</v>
      </c>
      <c r="L53" t="s">
        <v>147</v>
      </c>
      <c r="M53" t="s">
        <v>541</v>
      </c>
      <c r="N53" s="13">
        <v>2100000</v>
      </c>
      <c r="O53">
        <v>148055</v>
      </c>
      <c r="P53">
        <v>2024</v>
      </c>
      <c r="Q53">
        <v>1059705175</v>
      </c>
      <c r="R53" t="s">
        <v>2322</v>
      </c>
      <c r="S53" s="13">
        <v>2100000</v>
      </c>
      <c r="T53">
        <v>0</v>
      </c>
      <c r="U53" t="s">
        <v>2323</v>
      </c>
      <c r="V53" t="s">
        <v>2291</v>
      </c>
      <c r="W53">
        <v>5004</v>
      </c>
      <c r="X53">
        <v>0</v>
      </c>
      <c r="Y53">
        <v>148031</v>
      </c>
      <c r="Z53">
        <v>20240320</v>
      </c>
      <c r="AA53">
        <v>2402060308</v>
      </c>
      <c r="AB53">
        <v>1</v>
      </c>
      <c r="AC53" t="s">
        <v>2281</v>
      </c>
      <c r="AD53" t="s">
        <v>2281</v>
      </c>
      <c r="AE53">
        <v>11101</v>
      </c>
      <c r="AF53" t="s">
        <v>2281</v>
      </c>
      <c r="AG53" t="s">
        <v>549</v>
      </c>
      <c r="AH53">
        <v>260</v>
      </c>
    </row>
    <row r="54" spans="1:34" hidden="1" x14ac:dyDescent="0.25">
      <c r="A54" t="str">
        <f t="shared" si="0"/>
        <v>14 1 3 11 3 1 80 1 0 4501054 148056</v>
      </c>
      <c r="B54" t="str">
        <f t="shared" si="1"/>
        <v>14 1 3 11 3 1 80 1 0 4501054 148010</v>
      </c>
      <c r="C54" t="str">
        <f t="shared" si="2"/>
        <v>14 1 3 11 3 1 80 1 0 4501054</v>
      </c>
      <c r="D54">
        <v>14</v>
      </c>
      <c r="E54">
        <v>1</v>
      </c>
      <c r="F54">
        <v>3</v>
      </c>
      <c r="G54">
        <v>11</v>
      </c>
      <c r="H54">
        <v>3</v>
      </c>
      <c r="I54">
        <v>1</v>
      </c>
      <c r="J54">
        <v>80</v>
      </c>
      <c r="K54">
        <v>1</v>
      </c>
      <c r="L54" t="s">
        <v>147</v>
      </c>
      <c r="M54" t="s">
        <v>541</v>
      </c>
      <c r="N54" s="13">
        <v>2100000</v>
      </c>
      <c r="O54">
        <v>148056</v>
      </c>
      <c r="P54">
        <v>2024</v>
      </c>
      <c r="Q54">
        <v>1002655525</v>
      </c>
      <c r="R54" t="s">
        <v>803</v>
      </c>
      <c r="S54" s="13">
        <v>2100000</v>
      </c>
      <c r="T54">
        <v>0</v>
      </c>
      <c r="U54" t="s">
        <v>2308</v>
      </c>
      <c r="V54" t="s">
        <v>2291</v>
      </c>
      <c r="W54">
        <v>5004</v>
      </c>
      <c r="X54">
        <v>0</v>
      </c>
      <c r="Y54">
        <v>148010</v>
      </c>
      <c r="Z54">
        <v>20240321</v>
      </c>
      <c r="AA54">
        <v>2401120157</v>
      </c>
      <c r="AB54">
        <v>2</v>
      </c>
      <c r="AC54" t="s">
        <v>2281</v>
      </c>
      <c r="AD54" t="s">
        <v>2281</v>
      </c>
      <c r="AE54">
        <v>11101</v>
      </c>
      <c r="AF54" t="s">
        <v>2281</v>
      </c>
      <c r="AG54" t="s">
        <v>549</v>
      </c>
      <c r="AH54">
        <v>260</v>
      </c>
    </row>
    <row r="55" spans="1:34" hidden="1" x14ac:dyDescent="0.25">
      <c r="A55" t="str">
        <f t="shared" si="0"/>
        <v>14 1 3 11 3 1 80 1 0 4501054 148057</v>
      </c>
      <c r="B55" t="str">
        <f t="shared" si="1"/>
        <v>14 1 3 11 3 1 80 1 0 4501054 148014</v>
      </c>
      <c r="C55" t="str">
        <f t="shared" si="2"/>
        <v>14 1 3 11 3 1 80 1 0 4501054</v>
      </c>
      <c r="D55">
        <v>14</v>
      </c>
      <c r="E55">
        <v>1</v>
      </c>
      <c r="F55">
        <v>3</v>
      </c>
      <c r="G55">
        <v>11</v>
      </c>
      <c r="H55">
        <v>3</v>
      </c>
      <c r="I55">
        <v>1</v>
      </c>
      <c r="J55">
        <v>80</v>
      </c>
      <c r="K55">
        <v>1</v>
      </c>
      <c r="L55" t="s">
        <v>147</v>
      </c>
      <c r="M55" t="s">
        <v>541</v>
      </c>
      <c r="N55" s="13">
        <v>2100000</v>
      </c>
      <c r="O55">
        <v>148057</v>
      </c>
      <c r="P55">
        <v>2024</v>
      </c>
      <c r="Q55">
        <v>1002653673</v>
      </c>
      <c r="R55" t="s">
        <v>807</v>
      </c>
      <c r="S55" s="13">
        <v>2100000</v>
      </c>
      <c r="T55">
        <v>0</v>
      </c>
      <c r="U55" t="s">
        <v>2310</v>
      </c>
      <c r="V55" t="s">
        <v>2291</v>
      </c>
      <c r="W55">
        <v>5004</v>
      </c>
      <c r="X55">
        <v>0</v>
      </c>
      <c r="Y55">
        <v>148014</v>
      </c>
      <c r="Z55">
        <v>20240321</v>
      </c>
      <c r="AA55">
        <v>2401120162</v>
      </c>
      <c r="AB55">
        <v>2</v>
      </c>
      <c r="AC55" t="s">
        <v>2281</v>
      </c>
      <c r="AD55" t="s">
        <v>2281</v>
      </c>
      <c r="AE55">
        <v>11101</v>
      </c>
      <c r="AF55" t="s">
        <v>2281</v>
      </c>
      <c r="AG55" t="s">
        <v>549</v>
      </c>
      <c r="AH55">
        <v>260</v>
      </c>
    </row>
    <row r="56" spans="1:34" hidden="1" x14ac:dyDescent="0.25">
      <c r="A56" t="str">
        <f t="shared" si="0"/>
        <v>14 1 3 11 3 1 80 1 0 4501054 148058</v>
      </c>
      <c r="B56" t="str">
        <f t="shared" si="1"/>
        <v>14 1 3 11 3 1 80 1 0 4501054 148035</v>
      </c>
      <c r="C56" t="str">
        <f t="shared" si="2"/>
        <v>14 1 3 11 3 1 80 1 0 4501054</v>
      </c>
      <c r="D56">
        <v>14</v>
      </c>
      <c r="E56">
        <v>1</v>
      </c>
      <c r="F56">
        <v>3</v>
      </c>
      <c r="G56">
        <v>11</v>
      </c>
      <c r="H56">
        <v>3</v>
      </c>
      <c r="I56">
        <v>1</v>
      </c>
      <c r="J56">
        <v>80</v>
      </c>
      <c r="K56">
        <v>1</v>
      </c>
      <c r="L56" t="s">
        <v>147</v>
      </c>
      <c r="M56" t="s">
        <v>541</v>
      </c>
      <c r="N56" s="13">
        <v>2100000</v>
      </c>
      <c r="O56">
        <v>148058</v>
      </c>
      <c r="P56">
        <v>2024</v>
      </c>
      <c r="Q56">
        <v>12119840</v>
      </c>
      <c r="R56" t="s">
        <v>815</v>
      </c>
      <c r="S56" s="13">
        <v>2100000</v>
      </c>
      <c r="T56">
        <v>0</v>
      </c>
      <c r="U56" t="s">
        <v>2324</v>
      </c>
      <c r="V56" t="s">
        <v>2291</v>
      </c>
      <c r="W56">
        <v>5004</v>
      </c>
      <c r="X56">
        <v>0</v>
      </c>
      <c r="Y56">
        <v>148035</v>
      </c>
      <c r="Z56">
        <v>20240322</v>
      </c>
      <c r="AA56">
        <v>2402190347</v>
      </c>
      <c r="AB56">
        <v>1</v>
      </c>
      <c r="AC56" t="s">
        <v>2281</v>
      </c>
      <c r="AD56" t="s">
        <v>2281</v>
      </c>
      <c r="AE56">
        <v>11101</v>
      </c>
      <c r="AF56" t="s">
        <v>2281</v>
      </c>
      <c r="AG56" t="s">
        <v>549</v>
      </c>
      <c r="AH56">
        <v>260</v>
      </c>
    </row>
    <row r="57" spans="1:34" hidden="1" x14ac:dyDescent="0.25">
      <c r="A57" t="str">
        <f t="shared" si="0"/>
        <v>14 1 3 11 3 1 80 1 0 4501054 148059</v>
      </c>
      <c r="B57" t="str">
        <f t="shared" si="1"/>
        <v>14 1 3 11 3 1 80 1 0 4501054 148021</v>
      </c>
      <c r="C57" t="str">
        <f t="shared" si="2"/>
        <v>14 1 3 11 3 1 80 1 0 4501054</v>
      </c>
      <c r="D57">
        <v>14</v>
      </c>
      <c r="E57">
        <v>1</v>
      </c>
      <c r="F57">
        <v>3</v>
      </c>
      <c r="G57">
        <v>11</v>
      </c>
      <c r="H57">
        <v>3</v>
      </c>
      <c r="I57">
        <v>1</v>
      </c>
      <c r="J57">
        <v>80</v>
      </c>
      <c r="K57">
        <v>1</v>
      </c>
      <c r="L57" t="s">
        <v>147</v>
      </c>
      <c r="M57" t="s">
        <v>541</v>
      </c>
      <c r="N57" s="13">
        <v>1597539</v>
      </c>
      <c r="O57">
        <v>148059</v>
      </c>
      <c r="P57">
        <v>2024</v>
      </c>
      <c r="Q57">
        <v>800202395</v>
      </c>
      <c r="R57" t="s">
        <v>812</v>
      </c>
      <c r="S57" s="13">
        <v>1597539</v>
      </c>
      <c r="T57">
        <v>0</v>
      </c>
      <c r="U57" t="s">
        <v>2325</v>
      </c>
      <c r="V57" t="s">
        <v>2283</v>
      </c>
      <c r="W57">
        <v>5004</v>
      </c>
      <c r="X57">
        <v>0</v>
      </c>
      <c r="Y57">
        <v>148021</v>
      </c>
      <c r="Z57">
        <v>20240322</v>
      </c>
      <c r="AA57">
        <v>0</v>
      </c>
      <c r="AB57">
        <v>0</v>
      </c>
      <c r="AC57" t="s">
        <v>2281</v>
      </c>
      <c r="AD57" t="s">
        <v>2281</v>
      </c>
      <c r="AE57">
        <v>11101</v>
      </c>
      <c r="AF57" t="s">
        <v>2281</v>
      </c>
      <c r="AG57" t="s">
        <v>549</v>
      </c>
      <c r="AH57">
        <v>335</v>
      </c>
    </row>
    <row r="58" spans="1:34" hidden="1" x14ac:dyDescent="0.25">
      <c r="A58" t="str">
        <f t="shared" si="0"/>
        <v>14 1 3 11 3 1 70 0 0 4002022 148060</v>
      </c>
      <c r="B58" t="str">
        <f t="shared" si="1"/>
        <v>14 1 3 11 3 1 70 0 0 4002022 148024</v>
      </c>
      <c r="C58" t="str">
        <f t="shared" si="2"/>
        <v>14 1 3 11 3 1 70 0 0 4002022</v>
      </c>
      <c r="D58">
        <v>14</v>
      </c>
      <c r="E58">
        <v>1</v>
      </c>
      <c r="F58">
        <v>3</v>
      </c>
      <c r="G58">
        <v>11</v>
      </c>
      <c r="H58">
        <v>3</v>
      </c>
      <c r="I58">
        <v>1</v>
      </c>
      <c r="J58">
        <v>70</v>
      </c>
      <c r="K58">
        <v>0</v>
      </c>
      <c r="L58" t="s">
        <v>147</v>
      </c>
      <c r="M58" t="s">
        <v>143</v>
      </c>
      <c r="N58" s="13">
        <v>2844972</v>
      </c>
      <c r="O58">
        <v>148060</v>
      </c>
      <c r="P58">
        <v>2024</v>
      </c>
      <c r="Q58">
        <v>890800128</v>
      </c>
      <c r="R58" t="s">
        <v>838</v>
      </c>
      <c r="S58" s="13">
        <v>2844972</v>
      </c>
      <c r="T58">
        <v>0</v>
      </c>
      <c r="U58" t="s">
        <v>2287</v>
      </c>
      <c r="V58" t="s">
        <v>2280</v>
      </c>
      <c r="W58">
        <v>5004</v>
      </c>
      <c r="X58">
        <v>0</v>
      </c>
      <c r="Y58">
        <v>148024</v>
      </c>
      <c r="Z58">
        <v>20240322</v>
      </c>
      <c r="AA58">
        <v>0</v>
      </c>
      <c r="AB58">
        <v>0</v>
      </c>
      <c r="AC58" t="s">
        <v>2281</v>
      </c>
      <c r="AD58" t="s">
        <v>2281</v>
      </c>
      <c r="AE58">
        <v>11101</v>
      </c>
      <c r="AF58" t="s">
        <v>2281</v>
      </c>
      <c r="AG58" t="s">
        <v>549</v>
      </c>
      <c r="AH58">
        <v>335</v>
      </c>
    </row>
    <row r="59" spans="1:34" hidden="1" x14ac:dyDescent="0.25">
      <c r="A59" t="str">
        <f t="shared" si="0"/>
        <v>14 1 3 11 3 1 80 1 0 4501054 148061</v>
      </c>
      <c r="B59" t="str">
        <f t="shared" si="1"/>
        <v>14 1 3 11 3 1 80 1 0 4501054 148026</v>
      </c>
      <c r="C59" t="str">
        <f t="shared" si="2"/>
        <v>14 1 3 11 3 1 80 1 0 4501054</v>
      </c>
      <c r="D59">
        <v>14</v>
      </c>
      <c r="E59">
        <v>1</v>
      </c>
      <c r="F59">
        <v>3</v>
      </c>
      <c r="G59">
        <v>11</v>
      </c>
      <c r="H59">
        <v>3</v>
      </c>
      <c r="I59">
        <v>1</v>
      </c>
      <c r="J59">
        <v>80</v>
      </c>
      <c r="K59">
        <v>1</v>
      </c>
      <c r="L59" t="s">
        <v>147</v>
      </c>
      <c r="M59" t="s">
        <v>541</v>
      </c>
      <c r="N59" s="13">
        <v>3243931</v>
      </c>
      <c r="O59">
        <v>148061</v>
      </c>
      <c r="P59">
        <v>2024</v>
      </c>
      <c r="Q59">
        <v>810000598</v>
      </c>
      <c r="R59" t="s">
        <v>2278</v>
      </c>
      <c r="S59" s="13">
        <v>3243931</v>
      </c>
      <c r="T59">
        <v>0</v>
      </c>
      <c r="U59" t="s">
        <v>2288</v>
      </c>
      <c r="V59" t="s">
        <v>2280</v>
      </c>
      <c r="W59">
        <v>5004</v>
      </c>
      <c r="X59">
        <v>0</v>
      </c>
      <c r="Y59">
        <v>148026</v>
      </c>
      <c r="Z59">
        <v>20240322</v>
      </c>
      <c r="AA59">
        <v>0</v>
      </c>
      <c r="AB59">
        <v>0</v>
      </c>
      <c r="AC59" t="s">
        <v>2281</v>
      </c>
      <c r="AD59" t="s">
        <v>2281</v>
      </c>
      <c r="AE59">
        <v>11101</v>
      </c>
      <c r="AF59" t="s">
        <v>2281</v>
      </c>
      <c r="AG59" t="s">
        <v>549</v>
      </c>
      <c r="AH59">
        <v>335</v>
      </c>
    </row>
    <row r="60" spans="1:34" hidden="1" x14ac:dyDescent="0.25">
      <c r="A60" t="str">
        <f t="shared" si="0"/>
        <v>14 1 3 11 3 1 80 1 0 4501054 148062</v>
      </c>
      <c r="B60" t="str">
        <f t="shared" si="1"/>
        <v>14 1 3 11 3 1 80 1 0 4501054 148027</v>
      </c>
      <c r="C60" t="str">
        <f t="shared" si="2"/>
        <v>14 1 3 11 3 1 80 1 0 4501054</v>
      </c>
      <c r="D60">
        <v>14</v>
      </c>
      <c r="E60">
        <v>1</v>
      </c>
      <c r="F60">
        <v>3</v>
      </c>
      <c r="G60">
        <v>11</v>
      </c>
      <c r="H60">
        <v>3</v>
      </c>
      <c r="I60">
        <v>1</v>
      </c>
      <c r="J60">
        <v>80</v>
      </c>
      <c r="K60">
        <v>1</v>
      </c>
      <c r="L60" t="s">
        <v>147</v>
      </c>
      <c r="M60" t="s">
        <v>541</v>
      </c>
      <c r="N60" s="13">
        <v>2100000</v>
      </c>
      <c r="O60">
        <v>148062</v>
      </c>
      <c r="P60">
        <v>2024</v>
      </c>
      <c r="Q60">
        <v>1007232837</v>
      </c>
      <c r="R60" t="s">
        <v>814</v>
      </c>
      <c r="S60" s="13">
        <v>2100000</v>
      </c>
      <c r="T60">
        <v>0</v>
      </c>
      <c r="U60" t="s">
        <v>2326</v>
      </c>
      <c r="V60" t="s">
        <v>2291</v>
      </c>
      <c r="W60">
        <v>5004</v>
      </c>
      <c r="X60">
        <v>0</v>
      </c>
      <c r="Y60">
        <v>148027</v>
      </c>
      <c r="Z60">
        <v>20240322</v>
      </c>
      <c r="AA60">
        <v>2402020296</v>
      </c>
      <c r="AB60">
        <v>1</v>
      </c>
      <c r="AC60" t="s">
        <v>2281</v>
      </c>
      <c r="AD60" t="s">
        <v>2281</v>
      </c>
      <c r="AE60">
        <v>11101</v>
      </c>
      <c r="AF60" t="s">
        <v>2281</v>
      </c>
      <c r="AG60" t="s">
        <v>549</v>
      </c>
      <c r="AH60">
        <v>260</v>
      </c>
    </row>
    <row r="61" spans="1:34" hidden="1" x14ac:dyDescent="0.25">
      <c r="A61" t="str">
        <f t="shared" si="0"/>
        <v>14 1 3 11 3 1 80 1 0 4501054 148063</v>
      </c>
      <c r="B61" t="str">
        <f t="shared" si="1"/>
        <v>14 1 3 11 3 1 80 1 0 4501054 148015</v>
      </c>
      <c r="C61" t="str">
        <f t="shared" si="2"/>
        <v>14 1 3 11 3 1 80 1 0 4501054</v>
      </c>
      <c r="D61">
        <v>14</v>
      </c>
      <c r="E61">
        <v>1</v>
      </c>
      <c r="F61">
        <v>3</v>
      </c>
      <c r="G61">
        <v>11</v>
      </c>
      <c r="H61">
        <v>3</v>
      </c>
      <c r="I61">
        <v>1</v>
      </c>
      <c r="J61">
        <v>80</v>
      </c>
      <c r="K61">
        <v>1</v>
      </c>
      <c r="L61" t="s">
        <v>147</v>
      </c>
      <c r="M61" t="s">
        <v>541</v>
      </c>
      <c r="N61" s="13">
        <v>2750000</v>
      </c>
      <c r="O61">
        <v>148063</v>
      </c>
      <c r="P61">
        <v>2024</v>
      </c>
      <c r="Q61">
        <v>1053849615</v>
      </c>
      <c r="R61" t="s">
        <v>808</v>
      </c>
      <c r="S61" s="13">
        <v>2750000</v>
      </c>
      <c r="T61">
        <v>0</v>
      </c>
      <c r="U61" t="s">
        <v>2309</v>
      </c>
      <c r="V61" t="s">
        <v>2291</v>
      </c>
      <c r="W61">
        <v>5004</v>
      </c>
      <c r="X61">
        <v>0</v>
      </c>
      <c r="Y61">
        <v>148015</v>
      </c>
      <c r="Z61">
        <v>20240405</v>
      </c>
      <c r="AA61">
        <v>2401120163</v>
      </c>
      <c r="AB61">
        <v>2</v>
      </c>
      <c r="AC61" t="s">
        <v>2281</v>
      </c>
      <c r="AD61" t="s">
        <v>2281</v>
      </c>
      <c r="AE61">
        <v>11101</v>
      </c>
      <c r="AF61" t="s">
        <v>2281</v>
      </c>
      <c r="AG61" t="s">
        <v>549</v>
      </c>
      <c r="AH61">
        <v>260</v>
      </c>
    </row>
    <row r="62" spans="1:34" hidden="1" x14ac:dyDescent="0.25">
      <c r="A62" t="str">
        <f t="shared" si="0"/>
        <v>14 1 3 11 3 1 70 3 0 4002016 148064</v>
      </c>
      <c r="B62" t="str">
        <f t="shared" si="1"/>
        <v>14 1 3 11 3 1 70 3 0 4002016 148039</v>
      </c>
      <c r="C62" t="str">
        <f t="shared" si="2"/>
        <v>14 1 3 11 3 1 70 3 0 4002016</v>
      </c>
      <c r="D62">
        <v>14</v>
      </c>
      <c r="E62">
        <v>1</v>
      </c>
      <c r="F62">
        <v>3</v>
      </c>
      <c r="G62">
        <v>11</v>
      </c>
      <c r="H62">
        <v>3</v>
      </c>
      <c r="I62">
        <v>1</v>
      </c>
      <c r="J62">
        <v>70</v>
      </c>
      <c r="K62">
        <v>3</v>
      </c>
      <c r="L62" t="s">
        <v>147</v>
      </c>
      <c r="M62" t="s">
        <v>142</v>
      </c>
      <c r="N62" s="13">
        <v>1412500</v>
      </c>
      <c r="O62">
        <v>148064</v>
      </c>
      <c r="P62">
        <v>2024</v>
      </c>
      <c r="Q62">
        <v>1019106089</v>
      </c>
      <c r="R62" t="s">
        <v>793</v>
      </c>
      <c r="S62" s="13">
        <v>1412500</v>
      </c>
      <c r="T62">
        <v>0</v>
      </c>
      <c r="U62" t="s">
        <v>2327</v>
      </c>
      <c r="V62" t="s">
        <v>2291</v>
      </c>
      <c r="W62">
        <v>5004</v>
      </c>
      <c r="X62">
        <v>0</v>
      </c>
      <c r="Y62">
        <v>148039</v>
      </c>
      <c r="Z62">
        <v>20240405</v>
      </c>
      <c r="AA62">
        <v>2403130458</v>
      </c>
      <c r="AB62">
        <v>1</v>
      </c>
      <c r="AC62" t="s">
        <v>2281</v>
      </c>
      <c r="AD62" t="s">
        <v>2281</v>
      </c>
      <c r="AE62">
        <v>11101</v>
      </c>
      <c r="AF62" t="s">
        <v>2281</v>
      </c>
      <c r="AG62" t="s">
        <v>549</v>
      </c>
      <c r="AH62">
        <v>260</v>
      </c>
    </row>
    <row r="63" spans="1:34" hidden="1" x14ac:dyDescent="0.25">
      <c r="A63" t="str">
        <f t="shared" si="0"/>
        <v>14 1 3 11 3 1 70 4 0 4002020 148065</v>
      </c>
      <c r="B63" t="str">
        <f t="shared" si="1"/>
        <v>14 1 3 11 3 1 70 4 0 4002020 148004</v>
      </c>
      <c r="C63" t="str">
        <f t="shared" si="2"/>
        <v>14 1 3 11 3 1 70 4 0 4002020</v>
      </c>
      <c r="D63">
        <v>14</v>
      </c>
      <c r="E63">
        <v>1</v>
      </c>
      <c r="F63">
        <v>3</v>
      </c>
      <c r="G63">
        <v>11</v>
      </c>
      <c r="H63">
        <v>3</v>
      </c>
      <c r="I63">
        <v>1</v>
      </c>
      <c r="J63">
        <v>70</v>
      </c>
      <c r="K63">
        <v>4</v>
      </c>
      <c r="L63" t="s">
        <v>147</v>
      </c>
      <c r="M63" t="s">
        <v>139</v>
      </c>
      <c r="N63" s="13">
        <v>2825000</v>
      </c>
      <c r="O63">
        <v>148065</v>
      </c>
      <c r="P63">
        <v>2024</v>
      </c>
      <c r="Q63">
        <v>1022325419</v>
      </c>
      <c r="R63" t="s">
        <v>794</v>
      </c>
      <c r="S63" s="13">
        <v>2825000</v>
      </c>
      <c r="T63">
        <v>0</v>
      </c>
      <c r="U63" t="s">
        <v>2299</v>
      </c>
      <c r="V63" t="s">
        <v>2291</v>
      </c>
      <c r="W63">
        <v>5004</v>
      </c>
      <c r="X63">
        <v>0</v>
      </c>
      <c r="Y63">
        <v>148004</v>
      </c>
      <c r="Z63">
        <v>20240408</v>
      </c>
      <c r="AA63">
        <v>2401050107</v>
      </c>
      <c r="AB63">
        <v>199</v>
      </c>
      <c r="AC63" t="s">
        <v>2281</v>
      </c>
      <c r="AD63" t="s">
        <v>2281</v>
      </c>
      <c r="AE63">
        <v>11101</v>
      </c>
      <c r="AF63" t="s">
        <v>2281</v>
      </c>
      <c r="AG63" t="s">
        <v>549</v>
      </c>
      <c r="AH63">
        <v>260</v>
      </c>
    </row>
    <row r="64" spans="1:34" hidden="1" x14ac:dyDescent="0.25">
      <c r="A64" t="str">
        <f t="shared" si="0"/>
        <v>14 1 3 11 3 1 80 1 0 4501054 148066</v>
      </c>
      <c r="B64" t="str">
        <f t="shared" si="1"/>
        <v>14 1 3 11 3 1 80 1 0 4501054 148032</v>
      </c>
      <c r="C64" t="str">
        <f t="shared" si="2"/>
        <v>14 1 3 11 3 1 80 1 0 4501054</v>
      </c>
      <c r="D64">
        <v>14</v>
      </c>
      <c r="E64">
        <v>1</v>
      </c>
      <c r="F64">
        <v>3</v>
      </c>
      <c r="G64">
        <v>11</v>
      </c>
      <c r="H64">
        <v>3</v>
      </c>
      <c r="I64">
        <v>1</v>
      </c>
      <c r="J64">
        <v>80</v>
      </c>
      <c r="K64">
        <v>1</v>
      </c>
      <c r="L64" t="s">
        <v>147</v>
      </c>
      <c r="M64" t="s">
        <v>541</v>
      </c>
      <c r="N64" s="13">
        <v>1983967</v>
      </c>
      <c r="O64">
        <v>148066</v>
      </c>
      <c r="P64">
        <v>2024</v>
      </c>
      <c r="Q64">
        <v>890800128</v>
      </c>
      <c r="R64" t="s">
        <v>838</v>
      </c>
      <c r="S64" s="13">
        <v>1983967</v>
      </c>
      <c r="T64">
        <v>0</v>
      </c>
      <c r="U64" t="s">
        <v>2289</v>
      </c>
      <c r="V64" t="s">
        <v>2280</v>
      </c>
      <c r="W64">
        <v>5004</v>
      </c>
      <c r="X64">
        <v>0</v>
      </c>
      <c r="Y64">
        <v>148032</v>
      </c>
      <c r="Z64">
        <v>20240408</v>
      </c>
      <c r="AA64">
        <v>0</v>
      </c>
      <c r="AB64">
        <v>0</v>
      </c>
      <c r="AC64" t="s">
        <v>2281</v>
      </c>
      <c r="AD64" t="s">
        <v>2281</v>
      </c>
      <c r="AE64">
        <v>11101</v>
      </c>
      <c r="AF64" t="s">
        <v>2281</v>
      </c>
      <c r="AG64" t="s">
        <v>549</v>
      </c>
      <c r="AH64">
        <v>335</v>
      </c>
    </row>
    <row r="65" spans="1:34" hidden="1" x14ac:dyDescent="0.25">
      <c r="A65" t="str">
        <f t="shared" si="0"/>
        <v>14 1 3 11 3 1 70 0 0 4002022 148067</v>
      </c>
      <c r="B65" t="str">
        <f t="shared" si="1"/>
        <v>14 1 3 11 3 1 70 0 0 4002022 148016</v>
      </c>
      <c r="C65" t="str">
        <f t="shared" si="2"/>
        <v>14 1 3 11 3 1 70 0 0 4002022</v>
      </c>
      <c r="D65">
        <v>14</v>
      </c>
      <c r="E65">
        <v>1</v>
      </c>
      <c r="F65">
        <v>3</v>
      </c>
      <c r="G65">
        <v>11</v>
      </c>
      <c r="H65">
        <v>3</v>
      </c>
      <c r="I65">
        <v>1</v>
      </c>
      <c r="J65">
        <v>70</v>
      </c>
      <c r="K65">
        <v>0</v>
      </c>
      <c r="L65" t="s">
        <v>147</v>
      </c>
      <c r="M65" t="s">
        <v>143</v>
      </c>
      <c r="N65" s="13">
        <v>1651380</v>
      </c>
      <c r="O65">
        <v>148067</v>
      </c>
      <c r="P65">
        <v>2024</v>
      </c>
      <c r="Q65">
        <v>810000598</v>
      </c>
      <c r="R65" t="s">
        <v>2278</v>
      </c>
      <c r="S65" s="13">
        <v>1651380</v>
      </c>
      <c r="T65">
        <v>0</v>
      </c>
      <c r="U65" t="s">
        <v>2279</v>
      </c>
      <c r="V65" t="s">
        <v>2280</v>
      </c>
      <c r="W65">
        <v>5004</v>
      </c>
      <c r="X65">
        <v>0</v>
      </c>
      <c r="Y65">
        <v>148016</v>
      </c>
      <c r="Z65">
        <v>20240410</v>
      </c>
      <c r="AA65">
        <v>0</v>
      </c>
      <c r="AB65">
        <v>0</v>
      </c>
      <c r="AC65" t="s">
        <v>2281</v>
      </c>
      <c r="AD65" t="s">
        <v>2281</v>
      </c>
      <c r="AE65">
        <v>11101</v>
      </c>
      <c r="AF65" t="s">
        <v>2281</v>
      </c>
      <c r="AG65" t="s">
        <v>549</v>
      </c>
      <c r="AH65">
        <v>335</v>
      </c>
    </row>
    <row r="66" spans="1:34" hidden="1" x14ac:dyDescent="0.25">
      <c r="A66" t="str">
        <f t="shared" ref="A66:A129" si="3">+CONCATENATE(,D66," ",E66," ",F66," ",G66," ",H66," ",I66," ",J66," ",K66," ",L66," ",M66," ",O66)</f>
        <v>14 1 3 11 3 1 80 1 0 4501054 148068</v>
      </c>
      <c r="B66" t="str">
        <f t="shared" ref="B66:B129" si="4">+CONCATENATE(,D66," ",E66," ",F66," ",G66," ",H66," ",I66," ",J66," ",K66," ",L66," ",M66," ",Y66)</f>
        <v>14 1 3 11 3 1 80 1 0 4501054 148020</v>
      </c>
      <c r="C66" t="str">
        <f t="shared" ref="C66:C129" si="5">+CONCATENATE(,D66," ",E66," ",F66," ",G66," ",H66," ",I66," ",J66," ",K66," ",L66," ",M66)</f>
        <v>14 1 3 11 3 1 80 1 0 4501054</v>
      </c>
      <c r="D66">
        <v>14</v>
      </c>
      <c r="E66">
        <v>1</v>
      </c>
      <c r="F66">
        <v>3</v>
      </c>
      <c r="G66">
        <v>11</v>
      </c>
      <c r="H66">
        <v>3</v>
      </c>
      <c r="I66">
        <v>1</v>
      </c>
      <c r="J66">
        <v>80</v>
      </c>
      <c r="K66">
        <v>1</v>
      </c>
      <c r="L66" t="s">
        <v>147</v>
      </c>
      <c r="M66" t="s">
        <v>541</v>
      </c>
      <c r="N66" s="13">
        <v>2100000</v>
      </c>
      <c r="O66">
        <v>148068</v>
      </c>
      <c r="P66">
        <v>2024</v>
      </c>
      <c r="Q66">
        <v>1004626132</v>
      </c>
      <c r="R66" t="s">
        <v>811</v>
      </c>
      <c r="S66" s="13">
        <v>2100000</v>
      </c>
      <c r="T66">
        <v>0</v>
      </c>
      <c r="U66" t="s">
        <v>2315</v>
      </c>
      <c r="V66" t="s">
        <v>2291</v>
      </c>
      <c r="W66">
        <v>5004</v>
      </c>
      <c r="X66">
        <v>0</v>
      </c>
      <c r="Y66">
        <v>148020</v>
      </c>
      <c r="Z66">
        <v>20240411</v>
      </c>
      <c r="AA66">
        <v>2401240222</v>
      </c>
      <c r="AB66">
        <v>2</v>
      </c>
      <c r="AC66" t="s">
        <v>2281</v>
      </c>
      <c r="AD66" t="s">
        <v>2281</v>
      </c>
      <c r="AE66">
        <v>11101</v>
      </c>
      <c r="AF66" t="s">
        <v>2281</v>
      </c>
      <c r="AG66" t="s">
        <v>549</v>
      </c>
      <c r="AH66">
        <v>260</v>
      </c>
    </row>
    <row r="67" spans="1:34" hidden="1" x14ac:dyDescent="0.25">
      <c r="A67" t="str">
        <f t="shared" si="3"/>
        <v>14 1 3 11 3 1 80 1 0 4501054 148069</v>
      </c>
      <c r="B67" t="str">
        <f t="shared" si="4"/>
        <v>14 1 3 11 3 1 80 1 0 4501054 148017</v>
      </c>
      <c r="C67" t="str">
        <f t="shared" si="5"/>
        <v>14 1 3 11 3 1 80 1 0 4501054</v>
      </c>
      <c r="D67">
        <v>14</v>
      </c>
      <c r="E67">
        <v>1</v>
      </c>
      <c r="F67">
        <v>3</v>
      </c>
      <c r="G67">
        <v>11</v>
      </c>
      <c r="H67">
        <v>3</v>
      </c>
      <c r="I67">
        <v>1</v>
      </c>
      <c r="J67">
        <v>80</v>
      </c>
      <c r="K67">
        <v>1</v>
      </c>
      <c r="L67" t="s">
        <v>147</v>
      </c>
      <c r="M67" t="s">
        <v>541</v>
      </c>
      <c r="N67" s="13">
        <v>416461</v>
      </c>
      <c r="O67">
        <v>148069</v>
      </c>
      <c r="P67">
        <v>2024</v>
      </c>
      <c r="Q67">
        <v>900092385</v>
      </c>
      <c r="R67" t="s">
        <v>809</v>
      </c>
      <c r="S67" s="13">
        <v>416461</v>
      </c>
      <c r="T67">
        <v>0</v>
      </c>
      <c r="U67" t="s">
        <v>2328</v>
      </c>
      <c r="V67" t="s">
        <v>2283</v>
      </c>
      <c r="W67">
        <v>5004</v>
      </c>
      <c r="X67">
        <v>0</v>
      </c>
      <c r="Y67">
        <v>148017</v>
      </c>
      <c r="Z67">
        <v>20240416</v>
      </c>
      <c r="AA67">
        <v>0</v>
      </c>
      <c r="AB67">
        <v>0</v>
      </c>
      <c r="AC67" t="s">
        <v>2281</v>
      </c>
      <c r="AD67" t="s">
        <v>2281</v>
      </c>
      <c r="AE67">
        <v>11101</v>
      </c>
      <c r="AF67" t="s">
        <v>2281</v>
      </c>
      <c r="AG67" t="s">
        <v>549</v>
      </c>
      <c r="AH67">
        <v>335</v>
      </c>
    </row>
    <row r="68" spans="1:34" hidden="1" x14ac:dyDescent="0.25">
      <c r="A68" t="str">
        <f t="shared" si="3"/>
        <v>14 1 3 11 3 1 80 1 0 4501054 148070</v>
      </c>
      <c r="B68" t="str">
        <f t="shared" si="4"/>
        <v>14 1 3 11 3 1 80 1 0 4501054 148012</v>
      </c>
      <c r="C68" t="str">
        <f t="shared" si="5"/>
        <v>14 1 3 11 3 1 80 1 0 4501054</v>
      </c>
      <c r="D68">
        <v>14</v>
      </c>
      <c r="E68">
        <v>1</v>
      </c>
      <c r="F68">
        <v>3</v>
      </c>
      <c r="G68">
        <v>11</v>
      </c>
      <c r="H68">
        <v>3</v>
      </c>
      <c r="I68">
        <v>1</v>
      </c>
      <c r="J68">
        <v>80</v>
      </c>
      <c r="K68">
        <v>1</v>
      </c>
      <c r="L68" t="s">
        <v>147</v>
      </c>
      <c r="M68" t="s">
        <v>541</v>
      </c>
      <c r="N68" s="13">
        <v>4400000</v>
      </c>
      <c r="O68">
        <v>148070</v>
      </c>
      <c r="P68">
        <v>2024</v>
      </c>
      <c r="Q68">
        <v>1094247121</v>
      </c>
      <c r="R68" t="s">
        <v>805</v>
      </c>
      <c r="S68" s="13">
        <v>4400000</v>
      </c>
      <c r="T68">
        <v>0</v>
      </c>
      <c r="U68" t="s">
        <v>2294</v>
      </c>
      <c r="V68" t="s">
        <v>2295</v>
      </c>
      <c r="W68">
        <v>5004</v>
      </c>
      <c r="X68">
        <v>0</v>
      </c>
      <c r="Y68">
        <v>148012</v>
      </c>
      <c r="Z68">
        <v>20240416</v>
      </c>
      <c r="AA68">
        <v>2401120159</v>
      </c>
      <c r="AB68">
        <v>3</v>
      </c>
      <c r="AC68" t="s">
        <v>2281</v>
      </c>
      <c r="AD68" t="s">
        <v>2281</v>
      </c>
      <c r="AE68">
        <v>11101</v>
      </c>
      <c r="AF68" t="s">
        <v>2281</v>
      </c>
      <c r="AG68" t="s">
        <v>549</v>
      </c>
      <c r="AH68">
        <v>260</v>
      </c>
    </row>
    <row r="69" spans="1:34" hidden="1" x14ac:dyDescent="0.25">
      <c r="A69" t="str">
        <f t="shared" si="3"/>
        <v>14 1 3 11 3 1 80 1 0 4501054 148071</v>
      </c>
      <c r="B69" t="str">
        <f t="shared" si="4"/>
        <v>14 1 3 11 3 1 80 1 0 4501054 148005</v>
      </c>
      <c r="C69" t="str">
        <f t="shared" si="5"/>
        <v>14 1 3 11 3 1 80 1 0 4501054</v>
      </c>
      <c r="D69">
        <v>14</v>
      </c>
      <c r="E69">
        <v>1</v>
      </c>
      <c r="F69">
        <v>3</v>
      </c>
      <c r="G69">
        <v>11</v>
      </c>
      <c r="H69">
        <v>3</v>
      </c>
      <c r="I69">
        <v>1</v>
      </c>
      <c r="J69">
        <v>80</v>
      </c>
      <c r="K69">
        <v>1</v>
      </c>
      <c r="L69" t="s">
        <v>147</v>
      </c>
      <c r="M69" t="s">
        <v>541</v>
      </c>
      <c r="N69" s="13">
        <v>4400000</v>
      </c>
      <c r="O69">
        <v>148071</v>
      </c>
      <c r="P69">
        <v>2024</v>
      </c>
      <c r="Q69">
        <v>1053801119</v>
      </c>
      <c r="R69" t="s">
        <v>799</v>
      </c>
      <c r="S69" s="13">
        <v>4400000</v>
      </c>
      <c r="T69">
        <v>0</v>
      </c>
      <c r="U69" t="s">
        <v>2290</v>
      </c>
      <c r="V69" t="s">
        <v>2291</v>
      </c>
      <c r="W69">
        <v>5004</v>
      </c>
      <c r="X69">
        <v>0</v>
      </c>
      <c r="Y69">
        <v>148005</v>
      </c>
      <c r="Z69">
        <v>20240416</v>
      </c>
      <c r="AA69">
        <v>2401050105</v>
      </c>
      <c r="AB69">
        <v>3</v>
      </c>
      <c r="AC69" t="s">
        <v>2281</v>
      </c>
      <c r="AD69" t="s">
        <v>2281</v>
      </c>
      <c r="AE69">
        <v>11101</v>
      </c>
      <c r="AF69" t="s">
        <v>2281</v>
      </c>
      <c r="AG69" t="s">
        <v>549</v>
      </c>
      <c r="AH69">
        <v>260</v>
      </c>
    </row>
    <row r="70" spans="1:34" hidden="1" x14ac:dyDescent="0.25">
      <c r="A70" t="str">
        <f t="shared" si="3"/>
        <v>14 1 3 11 3 1 80 1 0 4501054 148072</v>
      </c>
      <c r="B70" t="str">
        <f t="shared" si="4"/>
        <v>14 1 3 11 3 1 80 1 0 4501054 148009</v>
      </c>
      <c r="C70" t="str">
        <f t="shared" si="5"/>
        <v>14 1 3 11 3 1 80 1 0 4501054</v>
      </c>
      <c r="D70">
        <v>14</v>
      </c>
      <c r="E70">
        <v>1</v>
      </c>
      <c r="F70">
        <v>3</v>
      </c>
      <c r="G70">
        <v>11</v>
      </c>
      <c r="H70">
        <v>3</v>
      </c>
      <c r="I70">
        <v>1</v>
      </c>
      <c r="J70">
        <v>80</v>
      </c>
      <c r="K70">
        <v>1</v>
      </c>
      <c r="L70" t="s">
        <v>147</v>
      </c>
      <c r="M70" t="s">
        <v>541</v>
      </c>
      <c r="N70" s="13">
        <v>2100000</v>
      </c>
      <c r="O70">
        <v>148072</v>
      </c>
      <c r="P70">
        <v>2024</v>
      </c>
      <c r="Q70">
        <v>75080385</v>
      </c>
      <c r="R70" t="s">
        <v>802</v>
      </c>
      <c r="S70" s="13">
        <v>2100000</v>
      </c>
      <c r="T70">
        <v>0</v>
      </c>
      <c r="U70" t="s">
        <v>2307</v>
      </c>
      <c r="V70" t="s">
        <v>2291</v>
      </c>
      <c r="W70">
        <v>5004</v>
      </c>
      <c r="X70">
        <v>0</v>
      </c>
      <c r="Y70">
        <v>148009</v>
      </c>
      <c r="Z70">
        <v>20240417</v>
      </c>
      <c r="AA70">
        <v>2401120160</v>
      </c>
      <c r="AB70">
        <v>3</v>
      </c>
      <c r="AC70" t="s">
        <v>2281</v>
      </c>
      <c r="AD70" t="s">
        <v>2281</v>
      </c>
      <c r="AE70">
        <v>11101</v>
      </c>
      <c r="AF70" t="s">
        <v>2281</v>
      </c>
      <c r="AG70" t="s">
        <v>549</v>
      </c>
      <c r="AH70">
        <v>260</v>
      </c>
    </row>
    <row r="71" spans="1:34" hidden="1" x14ac:dyDescent="0.25">
      <c r="A71" t="str">
        <f t="shared" si="3"/>
        <v>14 1 3 11 3 1 70 0 0 4002022 148074</v>
      </c>
      <c r="B71" t="str">
        <f t="shared" si="4"/>
        <v>14 1 3 11 3 1 70 0 0 4002022 148016</v>
      </c>
      <c r="C71" t="str">
        <f t="shared" si="5"/>
        <v>14 1 3 11 3 1 70 0 0 4002022</v>
      </c>
      <c r="D71">
        <v>14</v>
      </c>
      <c r="E71">
        <v>1</v>
      </c>
      <c r="F71">
        <v>3</v>
      </c>
      <c r="G71">
        <v>11</v>
      </c>
      <c r="H71">
        <v>3</v>
      </c>
      <c r="I71">
        <v>1</v>
      </c>
      <c r="J71">
        <v>70</v>
      </c>
      <c r="K71">
        <v>0</v>
      </c>
      <c r="L71" t="s">
        <v>147</v>
      </c>
      <c r="M71" t="s">
        <v>143</v>
      </c>
      <c r="N71" s="13">
        <v>965145</v>
      </c>
      <c r="O71">
        <v>148074</v>
      </c>
      <c r="P71">
        <v>2024</v>
      </c>
      <c r="Q71">
        <v>810000598</v>
      </c>
      <c r="R71" t="s">
        <v>2278</v>
      </c>
      <c r="S71" s="13">
        <v>965145</v>
      </c>
      <c r="T71">
        <v>0</v>
      </c>
      <c r="U71" t="s">
        <v>2279</v>
      </c>
      <c r="V71" t="s">
        <v>2280</v>
      </c>
      <c r="W71">
        <v>5004</v>
      </c>
      <c r="X71">
        <v>0</v>
      </c>
      <c r="Y71">
        <v>148016</v>
      </c>
      <c r="Z71">
        <v>20240418</v>
      </c>
      <c r="AA71">
        <v>0</v>
      </c>
      <c r="AB71">
        <v>0</v>
      </c>
      <c r="AC71" t="s">
        <v>2281</v>
      </c>
      <c r="AD71" t="s">
        <v>2281</v>
      </c>
      <c r="AE71">
        <v>11101</v>
      </c>
      <c r="AF71" t="s">
        <v>2281</v>
      </c>
      <c r="AG71" t="s">
        <v>549</v>
      </c>
      <c r="AH71">
        <v>335</v>
      </c>
    </row>
    <row r="72" spans="1:34" hidden="1" x14ac:dyDescent="0.25">
      <c r="A72" t="str">
        <f t="shared" si="3"/>
        <v>14 1 3 11 3 1 80 1 0 4501054 148075</v>
      </c>
      <c r="B72" t="str">
        <f t="shared" si="4"/>
        <v>14 1 3 11 3 1 80 1 0 4501054 148006</v>
      </c>
      <c r="C72" t="str">
        <f t="shared" si="5"/>
        <v>14 1 3 11 3 1 80 1 0 4501054</v>
      </c>
      <c r="D72">
        <v>14</v>
      </c>
      <c r="E72">
        <v>1</v>
      </c>
      <c r="F72">
        <v>3</v>
      </c>
      <c r="G72">
        <v>11</v>
      </c>
      <c r="H72">
        <v>3</v>
      </c>
      <c r="I72">
        <v>1</v>
      </c>
      <c r="J72">
        <v>80</v>
      </c>
      <c r="K72">
        <v>1</v>
      </c>
      <c r="L72" t="s">
        <v>147</v>
      </c>
      <c r="M72" t="s">
        <v>541</v>
      </c>
      <c r="N72" s="13">
        <v>4400000</v>
      </c>
      <c r="O72">
        <v>148075</v>
      </c>
      <c r="P72">
        <v>2024</v>
      </c>
      <c r="Q72">
        <v>1053786886</v>
      </c>
      <c r="R72" t="s">
        <v>2300</v>
      </c>
      <c r="S72" s="13">
        <v>4400000</v>
      </c>
      <c r="T72">
        <v>0</v>
      </c>
      <c r="U72" t="s">
        <v>2301</v>
      </c>
      <c r="V72" t="s">
        <v>2291</v>
      </c>
      <c r="W72">
        <v>5004</v>
      </c>
      <c r="X72">
        <v>0</v>
      </c>
      <c r="Y72">
        <v>148006</v>
      </c>
      <c r="Z72">
        <v>20240418</v>
      </c>
      <c r="AA72">
        <v>2401050108</v>
      </c>
      <c r="AB72">
        <v>3</v>
      </c>
      <c r="AC72" t="s">
        <v>2281</v>
      </c>
      <c r="AD72" t="s">
        <v>2281</v>
      </c>
      <c r="AE72">
        <v>11101</v>
      </c>
      <c r="AF72" t="s">
        <v>2281</v>
      </c>
      <c r="AG72" t="s">
        <v>549</v>
      </c>
      <c r="AH72">
        <v>260</v>
      </c>
    </row>
    <row r="73" spans="1:34" hidden="1" x14ac:dyDescent="0.25">
      <c r="A73" t="str">
        <f t="shared" si="3"/>
        <v>14 1 3 11 3 1 70 0 0 4002022 148076</v>
      </c>
      <c r="B73" t="str">
        <f t="shared" si="4"/>
        <v>14 1 3 11 3 1 70 0 0 4002022 148028</v>
      </c>
      <c r="C73" t="str">
        <f t="shared" si="5"/>
        <v>14 1 3 11 3 1 70 0 0 4002022</v>
      </c>
      <c r="D73">
        <v>14</v>
      </c>
      <c r="E73">
        <v>1</v>
      </c>
      <c r="F73">
        <v>3</v>
      </c>
      <c r="G73">
        <v>11</v>
      </c>
      <c r="H73">
        <v>3</v>
      </c>
      <c r="I73">
        <v>1</v>
      </c>
      <c r="J73">
        <v>70</v>
      </c>
      <c r="K73">
        <v>0</v>
      </c>
      <c r="L73" t="s">
        <v>147</v>
      </c>
      <c r="M73" t="s">
        <v>143</v>
      </c>
      <c r="N73" s="13">
        <v>252554617</v>
      </c>
      <c r="O73">
        <v>148076</v>
      </c>
      <c r="P73">
        <v>2024</v>
      </c>
      <c r="Q73">
        <v>800250029</v>
      </c>
      <c r="R73" t="s">
        <v>789</v>
      </c>
      <c r="S73" s="13">
        <v>252554617</v>
      </c>
      <c r="T73">
        <v>0</v>
      </c>
      <c r="U73" t="s">
        <v>2317</v>
      </c>
      <c r="V73" t="s">
        <v>2329</v>
      </c>
      <c r="W73">
        <v>5016</v>
      </c>
      <c r="X73">
        <v>0</v>
      </c>
      <c r="Y73">
        <v>148028</v>
      </c>
      <c r="Z73">
        <v>20240418</v>
      </c>
      <c r="AA73">
        <v>2402020297</v>
      </c>
      <c r="AB73">
        <v>2</v>
      </c>
      <c r="AC73" t="s">
        <v>2281</v>
      </c>
      <c r="AD73" t="s">
        <v>2281</v>
      </c>
      <c r="AE73">
        <v>11101</v>
      </c>
      <c r="AF73" t="s">
        <v>2281</v>
      </c>
      <c r="AG73" t="s">
        <v>549</v>
      </c>
      <c r="AH73">
        <v>251</v>
      </c>
    </row>
    <row r="74" spans="1:34" hidden="1" x14ac:dyDescent="0.25">
      <c r="A74" t="str">
        <f t="shared" si="3"/>
        <v>14 1 3 11 3 1 80 1 0 4501054 148077</v>
      </c>
      <c r="B74" t="str">
        <f t="shared" si="4"/>
        <v>14 1 3 11 3 1 80 1 0 4501054 148010</v>
      </c>
      <c r="C74" t="str">
        <f t="shared" si="5"/>
        <v>14 1 3 11 3 1 80 1 0 4501054</v>
      </c>
      <c r="D74">
        <v>14</v>
      </c>
      <c r="E74">
        <v>1</v>
      </c>
      <c r="F74">
        <v>3</v>
      </c>
      <c r="G74">
        <v>11</v>
      </c>
      <c r="H74">
        <v>3</v>
      </c>
      <c r="I74">
        <v>1</v>
      </c>
      <c r="J74">
        <v>80</v>
      </c>
      <c r="K74">
        <v>1</v>
      </c>
      <c r="L74" t="s">
        <v>147</v>
      </c>
      <c r="M74" t="s">
        <v>541</v>
      </c>
      <c r="N74" s="13">
        <v>2100000</v>
      </c>
      <c r="O74">
        <v>148077</v>
      </c>
      <c r="P74">
        <v>2024</v>
      </c>
      <c r="Q74">
        <v>1002655525</v>
      </c>
      <c r="R74" t="s">
        <v>803</v>
      </c>
      <c r="S74" s="13">
        <v>2100000</v>
      </c>
      <c r="T74">
        <v>0</v>
      </c>
      <c r="U74" t="s">
        <v>2308</v>
      </c>
      <c r="V74" t="s">
        <v>2291</v>
      </c>
      <c r="W74">
        <v>5004</v>
      </c>
      <c r="X74">
        <v>0</v>
      </c>
      <c r="Y74">
        <v>148010</v>
      </c>
      <c r="Z74">
        <v>20240422</v>
      </c>
      <c r="AA74">
        <v>2401120157</v>
      </c>
      <c r="AB74">
        <v>3</v>
      </c>
      <c r="AC74" t="s">
        <v>2281</v>
      </c>
      <c r="AD74" t="s">
        <v>2281</v>
      </c>
      <c r="AE74">
        <v>11101</v>
      </c>
      <c r="AF74" t="s">
        <v>2281</v>
      </c>
      <c r="AG74" t="s">
        <v>549</v>
      </c>
      <c r="AH74">
        <v>260</v>
      </c>
    </row>
    <row r="75" spans="1:34" hidden="1" x14ac:dyDescent="0.25">
      <c r="A75" t="str">
        <f t="shared" si="3"/>
        <v>14 1 3 11 3 1 80 1 0 4501054 148078</v>
      </c>
      <c r="B75" t="str">
        <f t="shared" si="4"/>
        <v>14 1 3 11 3 1 80 1 0 4501054 148014</v>
      </c>
      <c r="C75" t="str">
        <f t="shared" si="5"/>
        <v>14 1 3 11 3 1 80 1 0 4501054</v>
      </c>
      <c r="D75">
        <v>14</v>
      </c>
      <c r="E75">
        <v>1</v>
      </c>
      <c r="F75">
        <v>3</v>
      </c>
      <c r="G75">
        <v>11</v>
      </c>
      <c r="H75">
        <v>3</v>
      </c>
      <c r="I75">
        <v>1</v>
      </c>
      <c r="J75">
        <v>80</v>
      </c>
      <c r="K75">
        <v>1</v>
      </c>
      <c r="L75" t="s">
        <v>147</v>
      </c>
      <c r="M75" t="s">
        <v>541</v>
      </c>
      <c r="N75" s="13">
        <v>2100000</v>
      </c>
      <c r="O75">
        <v>148078</v>
      </c>
      <c r="P75">
        <v>2024</v>
      </c>
      <c r="Q75">
        <v>1002653673</v>
      </c>
      <c r="R75" t="s">
        <v>807</v>
      </c>
      <c r="S75" s="13">
        <v>2100000</v>
      </c>
      <c r="T75">
        <v>0</v>
      </c>
      <c r="U75" t="s">
        <v>2310</v>
      </c>
      <c r="V75" t="s">
        <v>2291</v>
      </c>
      <c r="W75">
        <v>5004</v>
      </c>
      <c r="X75">
        <v>0</v>
      </c>
      <c r="Y75">
        <v>148014</v>
      </c>
      <c r="Z75">
        <v>20240422</v>
      </c>
      <c r="AA75">
        <v>2401120162</v>
      </c>
      <c r="AB75">
        <v>3</v>
      </c>
      <c r="AC75" t="s">
        <v>2281</v>
      </c>
      <c r="AD75" t="s">
        <v>2281</v>
      </c>
      <c r="AE75">
        <v>11101</v>
      </c>
      <c r="AF75" t="s">
        <v>2281</v>
      </c>
      <c r="AG75" t="s">
        <v>549</v>
      </c>
      <c r="AH75">
        <v>260</v>
      </c>
    </row>
    <row r="76" spans="1:34" hidden="1" x14ac:dyDescent="0.25">
      <c r="A76" t="str">
        <f t="shared" si="3"/>
        <v>14 1 3 11 3 1 80 1 0 4501054 148079</v>
      </c>
      <c r="B76" t="str">
        <f t="shared" si="4"/>
        <v>14 1 3 11 3 1 80 1 0 4501054 148027</v>
      </c>
      <c r="C76" t="str">
        <f t="shared" si="5"/>
        <v>14 1 3 11 3 1 80 1 0 4501054</v>
      </c>
      <c r="D76">
        <v>14</v>
      </c>
      <c r="E76">
        <v>1</v>
      </c>
      <c r="F76">
        <v>3</v>
      </c>
      <c r="G76">
        <v>11</v>
      </c>
      <c r="H76">
        <v>3</v>
      </c>
      <c r="I76">
        <v>1</v>
      </c>
      <c r="J76">
        <v>80</v>
      </c>
      <c r="K76">
        <v>1</v>
      </c>
      <c r="L76" t="s">
        <v>147</v>
      </c>
      <c r="M76" t="s">
        <v>541</v>
      </c>
      <c r="N76" s="13">
        <v>2100000</v>
      </c>
      <c r="O76">
        <v>148079</v>
      </c>
      <c r="P76">
        <v>2024</v>
      </c>
      <c r="Q76">
        <v>1007232837</v>
      </c>
      <c r="R76" t="s">
        <v>814</v>
      </c>
      <c r="S76" s="13">
        <v>2100000</v>
      </c>
      <c r="T76">
        <v>0</v>
      </c>
      <c r="U76" t="s">
        <v>2326</v>
      </c>
      <c r="V76" t="s">
        <v>2291</v>
      </c>
      <c r="W76">
        <v>5004</v>
      </c>
      <c r="X76">
        <v>0</v>
      </c>
      <c r="Y76">
        <v>148027</v>
      </c>
      <c r="Z76">
        <v>20240422</v>
      </c>
      <c r="AA76">
        <v>2402020296</v>
      </c>
      <c r="AB76">
        <v>2</v>
      </c>
      <c r="AC76" t="s">
        <v>2281</v>
      </c>
      <c r="AD76" t="s">
        <v>2281</v>
      </c>
      <c r="AE76">
        <v>11101</v>
      </c>
      <c r="AF76" t="s">
        <v>2281</v>
      </c>
      <c r="AG76" t="s">
        <v>549</v>
      </c>
      <c r="AH76">
        <v>260</v>
      </c>
    </row>
    <row r="77" spans="1:34" hidden="1" x14ac:dyDescent="0.25">
      <c r="A77" t="str">
        <f t="shared" si="3"/>
        <v>14 1 3 11 3 1 70 0 0 4002022 148080</v>
      </c>
      <c r="B77" t="str">
        <f t="shared" si="4"/>
        <v>14 1 3 11 3 1 70 0 0 4002022 148024</v>
      </c>
      <c r="C77" t="str">
        <f t="shared" si="5"/>
        <v>14 1 3 11 3 1 70 0 0 4002022</v>
      </c>
      <c r="D77">
        <v>14</v>
      </c>
      <c r="E77">
        <v>1</v>
      </c>
      <c r="F77">
        <v>3</v>
      </c>
      <c r="G77">
        <v>11</v>
      </c>
      <c r="H77">
        <v>3</v>
      </c>
      <c r="I77">
        <v>1</v>
      </c>
      <c r="J77">
        <v>70</v>
      </c>
      <c r="K77">
        <v>0</v>
      </c>
      <c r="L77" t="s">
        <v>147</v>
      </c>
      <c r="M77" t="s">
        <v>143</v>
      </c>
      <c r="N77" s="13">
        <v>337718</v>
      </c>
      <c r="O77">
        <v>148080</v>
      </c>
      <c r="P77">
        <v>2024</v>
      </c>
      <c r="Q77">
        <v>890800128</v>
      </c>
      <c r="R77" t="s">
        <v>838</v>
      </c>
      <c r="S77" s="13">
        <v>337718</v>
      </c>
      <c r="T77">
        <v>0</v>
      </c>
      <c r="U77" t="s">
        <v>2287</v>
      </c>
      <c r="V77" t="s">
        <v>2280</v>
      </c>
      <c r="W77">
        <v>5004</v>
      </c>
      <c r="X77">
        <v>0</v>
      </c>
      <c r="Y77">
        <v>148024</v>
      </c>
      <c r="Z77">
        <v>20240422</v>
      </c>
      <c r="AA77">
        <v>0</v>
      </c>
      <c r="AB77">
        <v>0</v>
      </c>
      <c r="AC77" t="s">
        <v>2281</v>
      </c>
      <c r="AD77" t="s">
        <v>2281</v>
      </c>
      <c r="AE77">
        <v>11101</v>
      </c>
      <c r="AF77" t="s">
        <v>2281</v>
      </c>
      <c r="AG77" t="s">
        <v>549</v>
      </c>
      <c r="AH77">
        <v>335</v>
      </c>
    </row>
    <row r="78" spans="1:34" hidden="1" x14ac:dyDescent="0.25">
      <c r="A78" t="str">
        <f t="shared" si="3"/>
        <v>14 1 3 11 3 1 80 1 0 4501054 148081</v>
      </c>
      <c r="B78" t="str">
        <f t="shared" si="4"/>
        <v>14 1 3 11 3 1 80 1 0 4501054 148011</v>
      </c>
      <c r="C78" t="str">
        <f t="shared" si="5"/>
        <v>14 1 3 11 3 1 80 1 0 4501054</v>
      </c>
      <c r="D78">
        <v>14</v>
      </c>
      <c r="E78">
        <v>1</v>
      </c>
      <c r="F78">
        <v>3</v>
      </c>
      <c r="G78">
        <v>11</v>
      </c>
      <c r="H78">
        <v>3</v>
      </c>
      <c r="I78">
        <v>1</v>
      </c>
      <c r="J78">
        <v>80</v>
      </c>
      <c r="K78">
        <v>1</v>
      </c>
      <c r="L78" t="s">
        <v>147</v>
      </c>
      <c r="M78" t="s">
        <v>541</v>
      </c>
      <c r="N78" s="13">
        <v>2100000</v>
      </c>
      <c r="O78">
        <v>148081</v>
      </c>
      <c r="P78">
        <v>2024</v>
      </c>
      <c r="Q78">
        <v>1053824737</v>
      </c>
      <c r="R78" t="s">
        <v>804</v>
      </c>
      <c r="S78" s="13">
        <v>2100000</v>
      </c>
      <c r="T78">
        <v>0</v>
      </c>
      <c r="U78" t="s">
        <v>2311</v>
      </c>
      <c r="V78" t="s">
        <v>2291</v>
      </c>
      <c r="W78">
        <v>5004</v>
      </c>
      <c r="X78">
        <v>0</v>
      </c>
      <c r="Y78">
        <v>148011</v>
      </c>
      <c r="Z78">
        <v>20240422</v>
      </c>
      <c r="AA78">
        <v>2401120158</v>
      </c>
      <c r="AB78">
        <v>199</v>
      </c>
      <c r="AC78" t="s">
        <v>2281</v>
      </c>
      <c r="AD78" t="s">
        <v>2281</v>
      </c>
      <c r="AE78">
        <v>11101</v>
      </c>
      <c r="AF78" t="s">
        <v>2281</v>
      </c>
      <c r="AG78" t="s">
        <v>549</v>
      </c>
      <c r="AH78">
        <v>260</v>
      </c>
    </row>
    <row r="79" spans="1:34" hidden="1" x14ac:dyDescent="0.25">
      <c r="A79" t="str">
        <f t="shared" si="3"/>
        <v>14 1 3 11 3 1 80 1 0 4501054 148082</v>
      </c>
      <c r="B79" t="str">
        <f t="shared" si="4"/>
        <v>14 1 3 11 3 1 80 1 0 4501054 148013</v>
      </c>
      <c r="C79" t="str">
        <f t="shared" si="5"/>
        <v>14 1 3 11 3 1 80 1 0 4501054</v>
      </c>
      <c r="D79">
        <v>14</v>
      </c>
      <c r="E79">
        <v>1</v>
      </c>
      <c r="F79">
        <v>3</v>
      </c>
      <c r="G79">
        <v>11</v>
      </c>
      <c r="H79">
        <v>3</v>
      </c>
      <c r="I79">
        <v>1</v>
      </c>
      <c r="J79">
        <v>80</v>
      </c>
      <c r="K79">
        <v>1</v>
      </c>
      <c r="L79" t="s">
        <v>147</v>
      </c>
      <c r="M79" t="s">
        <v>541</v>
      </c>
      <c r="N79" s="13">
        <v>2100000</v>
      </c>
      <c r="O79">
        <v>148082</v>
      </c>
      <c r="P79">
        <v>2024</v>
      </c>
      <c r="Q79">
        <v>16071953</v>
      </c>
      <c r="R79" t="s">
        <v>806</v>
      </c>
      <c r="S79" s="13">
        <v>2100000</v>
      </c>
      <c r="T79">
        <v>0</v>
      </c>
      <c r="U79" t="s">
        <v>2311</v>
      </c>
      <c r="V79" t="s">
        <v>2291</v>
      </c>
      <c r="W79">
        <v>5004</v>
      </c>
      <c r="X79">
        <v>0</v>
      </c>
      <c r="Y79">
        <v>148013</v>
      </c>
      <c r="Z79">
        <v>20240422</v>
      </c>
      <c r="AA79">
        <v>2401120161</v>
      </c>
      <c r="AB79">
        <v>3</v>
      </c>
      <c r="AC79" t="s">
        <v>2281</v>
      </c>
      <c r="AD79" t="s">
        <v>2281</v>
      </c>
      <c r="AE79">
        <v>11101</v>
      </c>
      <c r="AF79" t="s">
        <v>2281</v>
      </c>
      <c r="AG79" t="s">
        <v>549</v>
      </c>
      <c r="AH79">
        <v>260</v>
      </c>
    </row>
    <row r="80" spans="1:34" hidden="1" x14ac:dyDescent="0.25">
      <c r="A80" t="str">
        <f t="shared" si="3"/>
        <v>14 1 3 11 3 1 80 1 0 4501054 148083</v>
      </c>
      <c r="B80" t="str">
        <f t="shared" si="4"/>
        <v>14 1 3 11 3 1 80 1 0 4501054 148034</v>
      </c>
      <c r="C80" t="str">
        <f t="shared" si="5"/>
        <v>14 1 3 11 3 1 80 1 0 4501054</v>
      </c>
      <c r="D80">
        <v>14</v>
      </c>
      <c r="E80">
        <v>1</v>
      </c>
      <c r="F80">
        <v>3</v>
      </c>
      <c r="G80">
        <v>11</v>
      </c>
      <c r="H80">
        <v>3</v>
      </c>
      <c r="I80">
        <v>1</v>
      </c>
      <c r="J80">
        <v>80</v>
      </c>
      <c r="K80">
        <v>1</v>
      </c>
      <c r="L80" t="s">
        <v>147</v>
      </c>
      <c r="M80" t="s">
        <v>541</v>
      </c>
      <c r="N80" s="13">
        <v>3098104</v>
      </c>
      <c r="O80">
        <v>148083</v>
      </c>
      <c r="P80">
        <v>2024</v>
      </c>
      <c r="Q80">
        <v>10256595</v>
      </c>
      <c r="R80" t="s">
        <v>2319</v>
      </c>
      <c r="S80" s="13">
        <v>3098104</v>
      </c>
      <c r="T80">
        <v>0</v>
      </c>
      <c r="U80" t="s">
        <v>2320</v>
      </c>
      <c r="V80" t="s">
        <v>2291</v>
      </c>
      <c r="W80">
        <v>5004</v>
      </c>
      <c r="X80">
        <v>0</v>
      </c>
      <c r="Y80">
        <v>148034</v>
      </c>
      <c r="Z80">
        <v>20240422</v>
      </c>
      <c r="AA80">
        <v>2402150342</v>
      </c>
      <c r="AB80">
        <v>199</v>
      </c>
      <c r="AC80" t="s">
        <v>2281</v>
      </c>
      <c r="AD80" t="s">
        <v>2281</v>
      </c>
      <c r="AE80">
        <v>11101</v>
      </c>
      <c r="AF80" t="s">
        <v>2281</v>
      </c>
      <c r="AG80" t="s">
        <v>549</v>
      </c>
      <c r="AH80">
        <v>260</v>
      </c>
    </row>
    <row r="81" spans="1:34" hidden="1" x14ac:dyDescent="0.25">
      <c r="A81" t="str">
        <f t="shared" si="3"/>
        <v>14 1 3 11 3 1 70 3 0 4002016 148084</v>
      </c>
      <c r="B81" t="str">
        <f t="shared" si="4"/>
        <v>14 1 3 11 3 1 70 3 0 4002016 148037</v>
      </c>
      <c r="C81" t="str">
        <f t="shared" si="5"/>
        <v>14 1 3 11 3 1 70 3 0 4002016</v>
      </c>
      <c r="D81">
        <v>14</v>
      </c>
      <c r="E81">
        <v>1</v>
      </c>
      <c r="F81">
        <v>3</v>
      </c>
      <c r="G81">
        <v>11</v>
      </c>
      <c r="H81">
        <v>3</v>
      </c>
      <c r="I81">
        <v>1</v>
      </c>
      <c r="J81">
        <v>70</v>
      </c>
      <c r="K81">
        <v>3</v>
      </c>
      <c r="L81" t="s">
        <v>147</v>
      </c>
      <c r="M81" t="s">
        <v>142</v>
      </c>
      <c r="N81" s="13">
        <v>2880000</v>
      </c>
      <c r="O81">
        <v>148084</v>
      </c>
      <c r="P81">
        <v>2024</v>
      </c>
      <c r="Q81">
        <v>1121893958</v>
      </c>
      <c r="R81" t="s">
        <v>792</v>
      </c>
      <c r="S81" s="13">
        <v>2880000</v>
      </c>
      <c r="T81">
        <v>0</v>
      </c>
      <c r="U81" t="s">
        <v>2330</v>
      </c>
      <c r="V81" t="s">
        <v>2291</v>
      </c>
      <c r="W81">
        <v>5004</v>
      </c>
      <c r="X81">
        <v>0</v>
      </c>
      <c r="Y81">
        <v>148037</v>
      </c>
      <c r="Z81">
        <v>20240423</v>
      </c>
      <c r="AA81">
        <v>2403050424</v>
      </c>
      <c r="AB81">
        <v>1</v>
      </c>
      <c r="AC81" t="s">
        <v>2281</v>
      </c>
      <c r="AD81" t="s">
        <v>2281</v>
      </c>
      <c r="AE81">
        <v>11101</v>
      </c>
      <c r="AF81" t="s">
        <v>2281</v>
      </c>
      <c r="AG81" t="s">
        <v>549</v>
      </c>
      <c r="AH81">
        <v>260</v>
      </c>
    </row>
    <row r="82" spans="1:34" hidden="1" x14ac:dyDescent="0.25">
      <c r="A82" t="str">
        <f t="shared" si="3"/>
        <v>14 1 3 11 3 1 80 1 0 4501054 148085</v>
      </c>
      <c r="B82" t="str">
        <f t="shared" si="4"/>
        <v>14 1 3 11 3 1 80 1 0 4501054 148022</v>
      </c>
      <c r="C82" t="str">
        <f t="shared" si="5"/>
        <v>14 1 3 11 3 1 80 1 0 4501054</v>
      </c>
      <c r="D82">
        <v>14</v>
      </c>
      <c r="E82">
        <v>1</v>
      </c>
      <c r="F82">
        <v>3</v>
      </c>
      <c r="G82">
        <v>11</v>
      </c>
      <c r="H82">
        <v>3</v>
      </c>
      <c r="I82">
        <v>1</v>
      </c>
      <c r="J82">
        <v>80</v>
      </c>
      <c r="K82">
        <v>1</v>
      </c>
      <c r="L82" t="s">
        <v>147</v>
      </c>
      <c r="M82" t="s">
        <v>541</v>
      </c>
      <c r="N82" s="13">
        <v>2100000</v>
      </c>
      <c r="O82">
        <v>148085</v>
      </c>
      <c r="P82">
        <v>2024</v>
      </c>
      <c r="Q82">
        <v>1126450633</v>
      </c>
      <c r="R82" t="s">
        <v>813</v>
      </c>
      <c r="S82" s="13">
        <v>2100000</v>
      </c>
      <c r="T82">
        <v>0</v>
      </c>
      <c r="U82" t="s">
        <v>2316</v>
      </c>
      <c r="V82" t="s">
        <v>2291</v>
      </c>
      <c r="W82">
        <v>5004</v>
      </c>
      <c r="X82">
        <v>0</v>
      </c>
      <c r="Y82">
        <v>148022</v>
      </c>
      <c r="Z82">
        <v>20240424</v>
      </c>
      <c r="AA82">
        <v>2401240229</v>
      </c>
      <c r="AB82">
        <v>2</v>
      </c>
      <c r="AC82" t="s">
        <v>2281</v>
      </c>
      <c r="AD82" t="s">
        <v>2281</v>
      </c>
      <c r="AE82">
        <v>11101</v>
      </c>
      <c r="AF82" t="s">
        <v>2281</v>
      </c>
      <c r="AG82" t="s">
        <v>549</v>
      </c>
      <c r="AH82">
        <v>260</v>
      </c>
    </row>
    <row r="83" spans="1:34" hidden="1" x14ac:dyDescent="0.25">
      <c r="A83" t="str">
        <f t="shared" si="3"/>
        <v>14 1 3 11 3 1 80 1 0 4501054 148086</v>
      </c>
      <c r="B83" t="str">
        <f t="shared" si="4"/>
        <v>14 1 3 11 3 1 80 1 0 4501054 148035</v>
      </c>
      <c r="C83" t="str">
        <f t="shared" si="5"/>
        <v>14 1 3 11 3 1 80 1 0 4501054</v>
      </c>
      <c r="D83">
        <v>14</v>
      </c>
      <c r="E83">
        <v>1</v>
      </c>
      <c r="F83">
        <v>3</v>
      </c>
      <c r="G83">
        <v>11</v>
      </c>
      <c r="H83">
        <v>3</v>
      </c>
      <c r="I83">
        <v>1</v>
      </c>
      <c r="J83">
        <v>80</v>
      </c>
      <c r="K83">
        <v>1</v>
      </c>
      <c r="L83" t="s">
        <v>147</v>
      </c>
      <c r="M83" t="s">
        <v>541</v>
      </c>
      <c r="N83" s="13">
        <v>2100000</v>
      </c>
      <c r="O83">
        <v>148086</v>
      </c>
      <c r="P83">
        <v>2024</v>
      </c>
      <c r="Q83">
        <v>12119840</v>
      </c>
      <c r="R83" t="s">
        <v>815</v>
      </c>
      <c r="S83" s="13">
        <v>2100000</v>
      </c>
      <c r="T83">
        <v>0</v>
      </c>
      <c r="U83" t="s">
        <v>2324</v>
      </c>
      <c r="V83" t="s">
        <v>2291</v>
      </c>
      <c r="W83">
        <v>5004</v>
      </c>
      <c r="X83">
        <v>0</v>
      </c>
      <c r="Y83">
        <v>148035</v>
      </c>
      <c r="Z83">
        <v>20240425</v>
      </c>
      <c r="AA83">
        <v>2402190347</v>
      </c>
      <c r="AB83">
        <v>2</v>
      </c>
      <c r="AC83" t="s">
        <v>2281</v>
      </c>
      <c r="AD83" t="s">
        <v>2281</v>
      </c>
      <c r="AE83">
        <v>11101</v>
      </c>
      <c r="AF83" t="s">
        <v>2281</v>
      </c>
      <c r="AG83" t="s">
        <v>549</v>
      </c>
      <c r="AH83">
        <v>260</v>
      </c>
    </row>
    <row r="84" spans="1:34" hidden="1" x14ac:dyDescent="0.25">
      <c r="A84" t="str">
        <f t="shared" si="3"/>
        <v>14 1 3 11 3 1 80 1 0 4501054 148087</v>
      </c>
      <c r="B84" t="str">
        <f t="shared" si="4"/>
        <v>14 1 3 11 3 1 80 1 0 4501054 148018</v>
      </c>
      <c r="C84" t="str">
        <f t="shared" si="5"/>
        <v>14 1 3 11 3 1 80 1 0 4501054</v>
      </c>
      <c r="D84">
        <v>14</v>
      </c>
      <c r="E84">
        <v>1</v>
      </c>
      <c r="F84">
        <v>3</v>
      </c>
      <c r="G84">
        <v>11</v>
      </c>
      <c r="H84">
        <v>3</v>
      </c>
      <c r="I84">
        <v>1</v>
      </c>
      <c r="J84">
        <v>80</v>
      </c>
      <c r="K84">
        <v>1</v>
      </c>
      <c r="L84" t="s">
        <v>147</v>
      </c>
      <c r="M84" t="s">
        <v>541</v>
      </c>
      <c r="N84" s="13">
        <v>209217.3</v>
      </c>
      <c r="O84">
        <v>148087</v>
      </c>
      <c r="P84">
        <v>2024</v>
      </c>
      <c r="Q84">
        <v>800153993</v>
      </c>
      <c r="R84" t="s">
        <v>810</v>
      </c>
      <c r="S84" s="13">
        <v>209217.3</v>
      </c>
      <c r="T84">
        <v>0</v>
      </c>
      <c r="U84" t="s">
        <v>2284</v>
      </c>
      <c r="V84" t="s">
        <v>2331</v>
      </c>
      <c r="W84">
        <v>5004</v>
      </c>
      <c r="X84">
        <v>0</v>
      </c>
      <c r="Y84">
        <v>148018</v>
      </c>
      <c r="Z84">
        <v>20240425</v>
      </c>
      <c r="AA84">
        <v>0</v>
      </c>
      <c r="AB84">
        <v>0</v>
      </c>
      <c r="AC84" t="s">
        <v>2281</v>
      </c>
      <c r="AD84" t="s">
        <v>2281</v>
      </c>
      <c r="AE84">
        <v>11101</v>
      </c>
      <c r="AF84" t="s">
        <v>2281</v>
      </c>
      <c r="AG84" t="s">
        <v>549</v>
      </c>
      <c r="AH84">
        <v>335</v>
      </c>
    </row>
    <row r="85" spans="1:34" hidden="1" x14ac:dyDescent="0.25">
      <c r="A85" t="str">
        <f t="shared" si="3"/>
        <v>14 1 3 11 3 1 80 1 0 4501054 148088</v>
      </c>
      <c r="B85" t="str">
        <f t="shared" si="4"/>
        <v>14 1 3 11 3 1 80 1 0 4501054 148026</v>
      </c>
      <c r="C85" t="str">
        <f t="shared" si="5"/>
        <v>14 1 3 11 3 1 80 1 0 4501054</v>
      </c>
      <c r="D85">
        <v>14</v>
      </c>
      <c r="E85">
        <v>1</v>
      </c>
      <c r="F85">
        <v>3</v>
      </c>
      <c r="G85">
        <v>11</v>
      </c>
      <c r="H85">
        <v>3</v>
      </c>
      <c r="I85">
        <v>1</v>
      </c>
      <c r="J85">
        <v>80</v>
      </c>
      <c r="K85">
        <v>1</v>
      </c>
      <c r="L85" t="s">
        <v>147</v>
      </c>
      <c r="M85" t="s">
        <v>541</v>
      </c>
      <c r="N85" s="13">
        <v>3227161</v>
      </c>
      <c r="O85">
        <v>148088</v>
      </c>
      <c r="P85">
        <v>2024</v>
      </c>
      <c r="Q85">
        <v>810000598</v>
      </c>
      <c r="R85" t="s">
        <v>2278</v>
      </c>
      <c r="S85" s="13">
        <v>3227161</v>
      </c>
      <c r="T85">
        <v>0</v>
      </c>
      <c r="U85" t="s">
        <v>2288</v>
      </c>
      <c r="V85" t="s">
        <v>2280</v>
      </c>
      <c r="W85">
        <v>5004</v>
      </c>
      <c r="X85">
        <v>0</v>
      </c>
      <c r="Y85">
        <v>148026</v>
      </c>
      <c r="Z85">
        <v>20240429</v>
      </c>
      <c r="AA85">
        <v>0</v>
      </c>
      <c r="AB85">
        <v>0</v>
      </c>
      <c r="AC85" t="s">
        <v>2281</v>
      </c>
      <c r="AD85" t="s">
        <v>2281</v>
      </c>
      <c r="AE85">
        <v>11101</v>
      </c>
      <c r="AF85" t="s">
        <v>2281</v>
      </c>
      <c r="AG85" t="s">
        <v>549</v>
      </c>
      <c r="AH85">
        <v>335</v>
      </c>
    </row>
    <row r="86" spans="1:34" hidden="1" x14ac:dyDescent="0.25">
      <c r="A86" t="str">
        <f t="shared" si="3"/>
        <v>14 1 3 11 3 1 70 0 0 4002022 148089</v>
      </c>
      <c r="B86" t="str">
        <f t="shared" si="4"/>
        <v>14 1 3 11 3 1 70 0 0 4002022 148024</v>
      </c>
      <c r="C86" t="str">
        <f t="shared" si="5"/>
        <v>14 1 3 11 3 1 70 0 0 4002022</v>
      </c>
      <c r="D86">
        <v>14</v>
      </c>
      <c r="E86">
        <v>1</v>
      </c>
      <c r="F86">
        <v>3</v>
      </c>
      <c r="G86">
        <v>11</v>
      </c>
      <c r="H86">
        <v>3</v>
      </c>
      <c r="I86">
        <v>1</v>
      </c>
      <c r="J86">
        <v>70</v>
      </c>
      <c r="K86">
        <v>0</v>
      </c>
      <c r="L86" t="s">
        <v>147</v>
      </c>
      <c r="M86" t="s">
        <v>143</v>
      </c>
      <c r="N86" s="13">
        <v>5381211</v>
      </c>
      <c r="O86">
        <v>148089</v>
      </c>
      <c r="P86">
        <v>2024</v>
      </c>
      <c r="Q86">
        <v>890800128</v>
      </c>
      <c r="R86" t="s">
        <v>838</v>
      </c>
      <c r="S86" s="13">
        <v>5381211</v>
      </c>
      <c r="T86">
        <v>0</v>
      </c>
      <c r="U86" t="s">
        <v>2287</v>
      </c>
      <c r="V86" t="s">
        <v>2280</v>
      </c>
      <c r="W86">
        <v>5004</v>
      </c>
      <c r="X86">
        <v>0</v>
      </c>
      <c r="Y86">
        <v>148024</v>
      </c>
      <c r="Z86">
        <v>20240429</v>
      </c>
      <c r="AA86">
        <v>0</v>
      </c>
      <c r="AB86">
        <v>0</v>
      </c>
      <c r="AC86" t="s">
        <v>2281</v>
      </c>
      <c r="AD86" t="s">
        <v>2281</v>
      </c>
      <c r="AE86">
        <v>11101</v>
      </c>
      <c r="AF86" t="s">
        <v>2281</v>
      </c>
      <c r="AG86" t="s">
        <v>549</v>
      </c>
      <c r="AH86">
        <v>335</v>
      </c>
    </row>
    <row r="87" spans="1:34" hidden="1" x14ac:dyDescent="0.25">
      <c r="A87" t="str">
        <f t="shared" si="3"/>
        <v>14 1 3 11 3 1 80 1 0 4501054 148090</v>
      </c>
      <c r="B87" t="str">
        <f t="shared" si="4"/>
        <v>14 1 3 11 3 1 80 1 0 4501054 148015</v>
      </c>
      <c r="C87" t="str">
        <f t="shared" si="5"/>
        <v>14 1 3 11 3 1 80 1 0 4501054</v>
      </c>
      <c r="D87">
        <v>14</v>
      </c>
      <c r="E87">
        <v>1</v>
      </c>
      <c r="F87">
        <v>3</v>
      </c>
      <c r="G87">
        <v>11</v>
      </c>
      <c r="H87">
        <v>3</v>
      </c>
      <c r="I87">
        <v>1</v>
      </c>
      <c r="J87">
        <v>80</v>
      </c>
      <c r="K87">
        <v>1</v>
      </c>
      <c r="L87" t="s">
        <v>147</v>
      </c>
      <c r="M87" t="s">
        <v>541</v>
      </c>
      <c r="N87" s="13">
        <v>2750000</v>
      </c>
      <c r="O87">
        <v>148090</v>
      </c>
      <c r="P87">
        <v>2024</v>
      </c>
      <c r="Q87">
        <v>1053849615</v>
      </c>
      <c r="R87" t="s">
        <v>808</v>
      </c>
      <c r="S87" s="13">
        <v>2750000</v>
      </c>
      <c r="T87">
        <v>0</v>
      </c>
      <c r="U87" t="s">
        <v>2309</v>
      </c>
      <c r="V87" t="s">
        <v>2291</v>
      </c>
      <c r="W87">
        <v>5004</v>
      </c>
      <c r="X87">
        <v>0</v>
      </c>
      <c r="Y87">
        <v>148015</v>
      </c>
      <c r="Z87">
        <v>20240429</v>
      </c>
      <c r="AA87">
        <v>2401120163</v>
      </c>
      <c r="AB87">
        <v>3</v>
      </c>
      <c r="AC87" t="s">
        <v>2281</v>
      </c>
      <c r="AD87" t="s">
        <v>2281</v>
      </c>
      <c r="AE87">
        <v>11101</v>
      </c>
      <c r="AF87" t="s">
        <v>2281</v>
      </c>
      <c r="AG87" t="s">
        <v>549</v>
      </c>
      <c r="AH87">
        <v>260</v>
      </c>
    </row>
    <row r="88" spans="1:34" hidden="1" x14ac:dyDescent="0.25">
      <c r="A88" t="str">
        <f t="shared" si="3"/>
        <v>14 1 3 11 3 1 70 3 0 4002016 148091</v>
      </c>
      <c r="B88" t="str">
        <f t="shared" si="4"/>
        <v>14 1 3 11 3 1 70 3 0 4002016 148039</v>
      </c>
      <c r="C88" t="str">
        <f t="shared" si="5"/>
        <v>14 1 3 11 3 1 70 3 0 4002016</v>
      </c>
      <c r="D88">
        <v>14</v>
      </c>
      <c r="E88">
        <v>1</v>
      </c>
      <c r="F88">
        <v>3</v>
      </c>
      <c r="G88">
        <v>11</v>
      </c>
      <c r="H88">
        <v>3</v>
      </c>
      <c r="I88">
        <v>1</v>
      </c>
      <c r="J88">
        <v>70</v>
      </c>
      <c r="K88">
        <v>3</v>
      </c>
      <c r="L88" t="s">
        <v>147</v>
      </c>
      <c r="M88" t="s">
        <v>142</v>
      </c>
      <c r="N88" s="13">
        <v>2825000</v>
      </c>
      <c r="O88">
        <v>148091</v>
      </c>
      <c r="P88">
        <v>2024</v>
      </c>
      <c r="Q88">
        <v>1019106089</v>
      </c>
      <c r="R88" t="s">
        <v>793</v>
      </c>
      <c r="S88" s="13">
        <v>2825000</v>
      </c>
      <c r="T88">
        <v>0</v>
      </c>
      <c r="U88" t="s">
        <v>2327</v>
      </c>
      <c r="V88" t="s">
        <v>2291</v>
      </c>
      <c r="W88">
        <v>5004</v>
      </c>
      <c r="X88">
        <v>0</v>
      </c>
      <c r="Y88">
        <v>148039</v>
      </c>
      <c r="Z88">
        <v>20240430</v>
      </c>
      <c r="AA88">
        <v>2403130458</v>
      </c>
      <c r="AB88">
        <v>2</v>
      </c>
      <c r="AC88" t="s">
        <v>2281</v>
      </c>
      <c r="AD88" t="s">
        <v>2281</v>
      </c>
      <c r="AE88">
        <v>11101</v>
      </c>
      <c r="AF88" t="s">
        <v>2281</v>
      </c>
      <c r="AG88" t="s">
        <v>549</v>
      </c>
      <c r="AH88">
        <v>260</v>
      </c>
    </row>
    <row r="89" spans="1:34" hidden="1" x14ac:dyDescent="0.25">
      <c r="A89" t="str">
        <f t="shared" si="3"/>
        <v>14 1 3 11 3 1 80 1 0 4501054 148092</v>
      </c>
      <c r="B89" t="str">
        <f t="shared" si="4"/>
        <v>14 1 3 11 3 1 80 1 0 4501054 148008</v>
      </c>
      <c r="C89" t="str">
        <f t="shared" si="5"/>
        <v>14 1 3 11 3 1 80 1 0 4501054</v>
      </c>
      <c r="D89">
        <v>14</v>
      </c>
      <c r="E89">
        <v>1</v>
      </c>
      <c r="F89">
        <v>3</v>
      </c>
      <c r="G89">
        <v>11</v>
      </c>
      <c r="H89">
        <v>3</v>
      </c>
      <c r="I89">
        <v>1</v>
      </c>
      <c r="J89">
        <v>80</v>
      </c>
      <c r="K89">
        <v>1</v>
      </c>
      <c r="L89" t="s">
        <v>147</v>
      </c>
      <c r="M89" t="s">
        <v>541</v>
      </c>
      <c r="N89" s="13">
        <v>2750000</v>
      </c>
      <c r="O89">
        <v>148092</v>
      </c>
      <c r="P89">
        <v>2024</v>
      </c>
      <c r="Q89">
        <v>1002545140</v>
      </c>
      <c r="R89" t="s">
        <v>801</v>
      </c>
      <c r="S89" s="13">
        <v>2750000</v>
      </c>
      <c r="T89">
        <v>0</v>
      </c>
      <c r="U89" t="s">
        <v>2305</v>
      </c>
      <c r="V89" t="s">
        <v>2291</v>
      </c>
      <c r="W89">
        <v>5004</v>
      </c>
      <c r="X89">
        <v>0</v>
      </c>
      <c r="Y89">
        <v>148008</v>
      </c>
      <c r="Z89">
        <v>20240430</v>
      </c>
      <c r="AA89">
        <v>2401100136</v>
      </c>
      <c r="AB89">
        <v>3</v>
      </c>
      <c r="AC89" t="s">
        <v>2281</v>
      </c>
      <c r="AD89" t="s">
        <v>2281</v>
      </c>
      <c r="AE89">
        <v>11101</v>
      </c>
      <c r="AF89" t="s">
        <v>2281</v>
      </c>
      <c r="AG89" t="s">
        <v>549</v>
      </c>
      <c r="AH89">
        <v>260</v>
      </c>
    </row>
    <row r="90" spans="1:34" hidden="1" x14ac:dyDescent="0.25">
      <c r="A90" t="str">
        <f t="shared" si="3"/>
        <v>14 1 3 11 3 1 70 4 0 4002020 148093</v>
      </c>
      <c r="B90" t="str">
        <f t="shared" si="4"/>
        <v>14 1 3 11 3 1 70 4 0 4002020 148057</v>
      </c>
      <c r="C90" t="str">
        <f t="shared" si="5"/>
        <v>14 1 3 11 3 1 70 4 0 4002020</v>
      </c>
      <c r="D90">
        <v>14</v>
      </c>
      <c r="E90">
        <v>1</v>
      </c>
      <c r="F90">
        <v>3</v>
      </c>
      <c r="G90">
        <v>11</v>
      </c>
      <c r="H90">
        <v>3</v>
      </c>
      <c r="I90">
        <v>1</v>
      </c>
      <c r="J90">
        <v>70</v>
      </c>
      <c r="K90">
        <v>4</v>
      </c>
      <c r="L90" t="s">
        <v>147</v>
      </c>
      <c r="M90" t="s">
        <v>139</v>
      </c>
      <c r="N90" s="13">
        <v>2165833</v>
      </c>
      <c r="O90">
        <v>148093</v>
      </c>
      <c r="P90">
        <v>2024</v>
      </c>
      <c r="Q90">
        <v>1022325419</v>
      </c>
      <c r="R90" t="s">
        <v>794</v>
      </c>
      <c r="S90" s="13">
        <v>2165833</v>
      </c>
      <c r="T90">
        <v>0</v>
      </c>
      <c r="U90" t="s">
        <v>2332</v>
      </c>
      <c r="V90" t="s">
        <v>2291</v>
      </c>
      <c r="W90">
        <v>5004</v>
      </c>
      <c r="X90">
        <v>0</v>
      </c>
      <c r="Y90">
        <v>148057</v>
      </c>
      <c r="Z90">
        <v>20240503</v>
      </c>
      <c r="AA90">
        <v>2404100537</v>
      </c>
      <c r="AB90">
        <v>199</v>
      </c>
      <c r="AC90" t="s">
        <v>2281</v>
      </c>
      <c r="AD90" t="s">
        <v>2281</v>
      </c>
      <c r="AE90">
        <v>11101</v>
      </c>
      <c r="AF90" t="s">
        <v>2281</v>
      </c>
      <c r="AG90" t="s">
        <v>549</v>
      </c>
      <c r="AH90">
        <v>260</v>
      </c>
    </row>
    <row r="91" spans="1:34" hidden="1" x14ac:dyDescent="0.25">
      <c r="A91" t="str">
        <f t="shared" si="3"/>
        <v>14 1 3 11 3 1 80 1 0 4501054 148094</v>
      </c>
      <c r="B91" t="str">
        <f t="shared" si="4"/>
        <v>14 1 3 11 3 1 80 1 0 4501054 148032</v>
      </c>
      <c r="C91" t="str">
        <f t="shared" si="5"/>
        <v>14 1 3 11 3 1 80 1 0 4501054</v>
      </c>
      <c r="D91">
        <v>14</v>
      </c>
      <c r="E91">
        <v>1</v>
      </c>
      <c r="F91">
        <v>3</v>
      </c>
      <c r="G91">
        <v>11</v>
      </c>
      <c r="H91">
        <v>3</v>
      </c>
      <c r="I91">
        <v>1</v>
      </c>
      <c r="J91">
        <v>80</v>
      </c>
      <c r="K91">
        <v>1</v>
      </c>
      <c r="L91" t="s">
        <v>147</v>
      </c>
      <c r="M91" t="s">
        <v>541</v>
      </c>
      <c r="N91" s="13">
        <v>1797081</v>
      </c>
      <c r="O91">
        <v>148094</v>
      </c>
      <c r="P91">
        <v>2024</v>
      </c>
      <c r="Q91">
        <v>890800128</v>
      </c>
      <c r="R91" t="s">
        <v>838</v>
      </c>
      <c r="S91" s="13">
        <v>1797081</v>
      </c>
      <c r="T91">
        <v>0</v>
      </c>
      <c r="U91" t="s">
        <v>2289</v>
      </c>
      <c r="V91" t="s">
        <v>2280</v>
      </c>
      <c r="W91">
        <v>5004</v>
      </c>
      <c r="X91">
        <v>0</v>
      </c>
      <c r="Y91">
        <v>148032</v>
      </c>
      <c r="Z91">
        <v>20240507</v>
      </c>
      <c r="AA91">
        <v>0</v>
      </c>
      <c r="AB91">
        <v>0</v>
      </c>
      <c r="AC91" t="s">
        <v>2281</v>
      </c>
      <c r="AD91" t="s">
        <v>2281</v>
      </c>
      <c r="AE91">
        <v>11101</v>
      </c>
      <c r="AF91" t="s">
        <v>2281</v>
      </c>
      <c r="AG91" t="s">
        <v>549</v>
      </c>
      <c r="AH91">
        <v>335</v>
      </c>
    </row>
    <row r="92" spans="1:34" hidden="1" x14ac:dyDescent="0.25">
      <c r="A92" t="str">
        <f t="shared" si="3"/>
        <v>14 1 3 11 3 1 80 1 0 4501054 148095</v>
      </c>
      <c r="B92" t="str">
        <f t="shared" si="4"/>
        <v>14 1 3 11 3 1 80 1 0 4501054 148052</v>
      </c>
      <c r="C92" t="str">
        <f t="shared" si="5"/>
        <v>14 1 3 11 3 1 80 1 0 4501054</v>
      </c>
      <c r="D92">
        <v>14</v>
      </c>
      <c r="E92">
        <v>1</v>
      </c>
      <c r="F92">
        <v>3</v>
      </c>
      <c r="G92">
        <v>11</v>
      </c>
      <c r="H92">
        <v>3</v>
      </c>
      <c r="I92">
        <v>1</v>
      </c>
      <c r="J92">
        <v>80</v>
      </c>
      <c r="K92">
        <v>1</v>
      </c>
      <c r="L92" t="s">
        <v>147</v>
      </c>
      <c r="M92" t="s">
        <v>541</v>
      </c>
      <c r="N92" s="13">
        <v>3226667</v>
      </c>
      <c r="O92">
        <v>148095</v>
      </c>
      <c r="P92">
        <v>2024</v>
      </c>
      <c r="Q92">
        <v>1053801119</v>
      </c>
      <c r="R92" t="s">
        <v>799</v>
      </c>
      <c r="S92" s="13">
        <v>3226667</v>
      </c>
      <c r="T92">
        <v>0</v>
      </c>
      <c r="U92" t="s">
        <v>2333</v>
      </c>
      <c r="V92" t="s">
        <v>2291</v>
      </c>
      <c r="W92">
        <v>5004</v>
      </c>
      <c r="X92">
        <v>0</v>
      </c>
      <c r="Y92">
        <v>148052</v>
      </c>
      <c r="Z92">
        <v>20240507</v>
      </c>
      <c r="AA92">
        <v>2401050105</v>
      </c>
      <c r="AB92">
        <v>199</v>
      </c>
      <c r="AC92" t="s">
        <v>2281</v>
      </c>
      <c r="AD92" t="s">
        <v>2281</v>
      </c>
      <c r="AE92">
        <v>11101</v>
      </c>
      <c r="AF92" t="s">
        <v>2281</v>
      </c>
      <c r="AG92" t="s">
        <v>549</v>
      </c>
      <c r="AH92">
        <v>260</v>
      </c>
    </row>
    <row r="93" spans="1:34" hidden="1" x14ac:dyDescent="0.25">
      <c r="A93" t="str">
        <f t="shared" si="3"/>
        <v>14 1 3 11 3 1 80 1 0 4501054 148096</v>
      </c>
      <c r="B93" t="str">
        <f t="shared" si="4"/>
        <v>14 1 3 11 3 1 80 1 0 4501054 148056</v>
      </c>
      <c r="C93" t="str">
        <f t="shared" si="5"/>
        <v>14 1 3 11 3 1 80 1 0 4501054</v>
      </c>
      <c r="D93">
        <v>14</v>
      </c>
      <c r="E93">
        <v>1</v>
      </c>
      <c r="F93">
        <v>3</v>
      </c>
      <c r="G93">
        <v>11</v>
      </c>
      <c r="H93">
        <v>3</v>
      </c>
      <c r="I93">
        <v>1</v>
      </c>
      <c r="J93">
        <v>80</v>
      </c>
      <c r="K93">
        <v>1</v>
      </c>
      <c r="L93" t="s">
        <v>147</v>
      </c>
      <c r="M93" t="s">
        <v>541</v>
      </c>
      <c r="N93" s="13">
        <v>2933333</v>
      </c>
      <c r="O93">
        <v>148096</v>
      </c>
      <c r="P93">
        <v>2024</v>
      </c>
      <c r="Q93">
        <v>1094247121</v>
      </c>
      <c r="R93" t="s">
        <v>805</v>
      </c>
      <c r="S93" s="13">
        <v>2933333</v>
      </c>
      <c r="T93">
        <v>0</v>
      </c>
      <c r="U93" t="s">
        <v>2294</v>
      </c>
      <c r="V93" t="s">
        <v>2291</v>
      </c>
      <c r="W93">
        <v>5004</v>
      </c>
      <c r="X93">
        <v>0</v>
      </c>
      <c r="Y93">
        <v>148056</v>
      </c>
      <c r="Z93">
        <v>20240507</v>
      </c>
      <c r="AA93">
        <v>2401120159</v>
      </c>
      <c r="AB93">
        <v>199</v>
      </c>
      <c r="AC93" t="s">
        <v>2281</v>
      </c>
      <c r="AD93" t="s">
        <v>2281</v>
      </c>
      <c r="AE93">
        <v>11101</v>
      </c>
      <c r="AF93" t="s">
        <v>2281</v>
      </c>
      <c r="AG93" t="s">
        <v>549</v>
      </c>
      <c r="AH93">
        <v>260</v>
      </c>
    </row>
    <row r="94" spans="1:34" hidden="1" x14ac:dyDescent="0.25">
      <c r="A94" t="str">
        <f t="shared" si="3"/>
        <v>14 1 3 11 3 1 80 1 0 4501054 148097</v>
      </c>
      <c r="B94" t="str">
        <f t="shared" si="4"/>
        <v>14 1 3 11 3 1 80 1 0 4501054 148053</v>
      </c>
      <c r="C94" t="str">
        <f t="shared" si="5"/>
        <v>14 1 3 11 3 1 80 1 0 4501054</v>
      </c>
      <c r="D94">
        <v>14</v>
      </c>
      <c r="E94">
        <v>1</v>
      </c>
      <c r="F94">
        <v>3</v>
      </c>
      <c r="G94">
        <v>11</v>
      </c>
      <c r="H94">
        <v>3</v>
      </c>
      <c r="I94">
        <v>1</v>
      </c>
      <c r="J94">
        <v>80</v>
      </c>
      <c r="K94">
        <v>1</v>
      </c>
      <c r="L94" t="s">
        <v>147</v>
      </c>
      <c r="M94" t="s">
        <v>541</v>
      </c>
      <c r="N94" s="13">
        <v>1400000</v>
      </c>
      <c r="O94">
        <v>148097</v>
      </c>
      <c r="P94">
        <v>2024</v>
      </c>
      <c r="Q94">
        <v>75080385</v>
      </c>
      <c r="R94" t="s">
        <v>802</v>
      </c>
      <c r="S94" s="13">
        <v>1400000</v>
      </c>
      <c r="T94">
        <v>0</v>
      </c>
      <c r="U94" t="s">
        <v>2334</v>
      </c>
      <c r="V94" t="s">
        <v>2291</v>
      </c>
      <c r="W94">
        <v>5004</v>
      </c>
      <c r="X94">
        <v>0</v>
      </c>
      <c r="Y94">
        <v>148053</v>
      </c>
      <c r="Z94">
        <v>20240507</v>
      </c>
      <c r="AA94">
        <v>2401120160</v>
      </c>
      <c r="AB94">
        <v>199</v>
      </c>
      <c r="AC94" t="s">
        <v>2281</v>
      </c>
      <c r="AD94" t="s">
        <v>2281</v>
      </c>
      <c r="AE94">
        <v>11101</v>
      </c>
      <c r="AF94" t="s">
        <v>2281</v>
      </c>
      <c r="AG94" t="s">
        <v>549</v>
      </c>
      <c r="AH94">
        <v>260</v>
      </c>
    </row>
    <row r="95" spans="1:34" hidden="1" x14ac:dyDescent="0.25">
      <c r="A95" t="str">
        <f t="shared" si="3"/>
        <v>14 1 3 11 3 1 80 1 0 4501054 148098</v>
      </c>
      <c r="B95" t="str">
        <f t="shared" si="4"/>
        <v>14 1 3 11 3 1 80 1 0 4501054 148021</v>
      </c>
      <c r="C95" t="str">
        <f t="shared" si="5"/>
        <v>14 1 3 11 3 1 80 1 0 4501054</v>
      </c>
      <c r="D95">
        <v>14</v>
      </c>
      <c r="E95">
        <v>1</v>
      </c>
      <c r="F95">
        <v>3</v>
      </c>
      <c r="G95">
        <v>11</v>
      </c>
      <c r="H95">
        <v>3</v>
      </c>
      <c r="I95">
        <v>1</v>
      </c>
      <c r="J95">
        <v>80</v>
      </c>
      <c r="K95">
        <v>1</v>
      </c>
      <c r="L95" t="s">
        <v>147</v>
      </c>
      <c r="M95" t="s">
        <v>541</v>
      </c>
      <c r="N95" s="13">
        <v>1733728</v>
      </c>
      <c r="O95">
        <v>148098</v>
      </c>
      <c r="P95">
        <v>2024</v>
      </c>
      <c r="Q95">
        <v>800202395</v>
      </c>
      <c r="R95" t="s">
        <v>812</v>
      </c>
      <c r="S95" s="13">
        <v>1733728</v>
      </c>
      <c r="T95">
        <v>0</v>
      </c>
      <c r="U95" t="s">
        <v>2286</v>
      </c>
      <c r="V95" t="s">
        <v>2283</v>
      </c>
      <c r="W95">
        <v>5004</v>
      </c>
      <c r="X95">
        <v>0</v>
      </c>
      <c r="Y95">
        <v>148021</v>
      </c>
      <c r="Z95">
        <v>20240507</v>
      </c>
      <c r="AA95">
        <v>0</v>
      </c>
      <c r="AB95">
        <v>0</v>
      </c>
      <c r="AC95" t="s">
        <v>2281</v>
      </c>
      <c r="AD95" t="s">
        <v>2281</v>
      </c>
      <c r="AE95">
        <v>11101</v>
      </c>
      <c r="AF95" t="s">
        <v>2281</v>
      </c>
      <c r="AG95" t="s">
        <v>549</v>
      </c>
      <c r="AH95">
        <v>335</v>
      </c>
    </row>
    <row r="96" spans="1:34" hidden="1" x14ac:dyDescent="0.25">
      <c r="A96" t="str">
        <f t="shared" si="3"/>
        <v>14 1 3 11 3 1 80 1 0 4501054 148099</v>
      </c>
      <c r="B96" t="str">
        <f t="shared" si="4"/>
        <v>14 1 3 11 3 1 80 1 0 4501054 148038</v>
      </c>
      <c r="C96" t="str">
        <f t="shared" si="5"/>
        <v>14 1 3 11 3 1 80 1 0 4501054</v>
      </c>
      <c r="D96">
        <v>14</v>
      </c>
      <c r="E96">
        <v>1</v>
      </c>
      <c r="F96">
        <v>3</v>
      </c>
      <c r="G96">
        <v>11</v>
      </c>
      <c r="H96">
        <v>3</v>
      </c>
      <c r="I96">
        <v>1</v>
      </c>
      <c r="J96">
        <v>80</v>
      </c>
      <c r="K96">
        <v>1</v>
      </c>
      <c r="L96" t="s">
        <v>147</v>
      </c>
      <c r="M96" t="s">
        <v>541</v>
      </c>
      <c r="N96" s="13">
        <v>3624400</v>
      </c>
      <c r="O96">
        <v>148099</v>
      </c>
      <c r="P96">
        <v>2024</v>
      </c>
      <c r="Q96">
        <v>805001538</v>
      </c>
      <c r="R96" t="s">
        <v>816</v>
      </c>
      <c r="S96" s="13">
        <v>3624400</v>
      </c>
      <c r="T96">
        <v>0</v>
      </c>
      <c r="U96" t="s">
        <v>2335</v>
      </c>
      <c r="V96" t="s">
        <v>2336</v>
      </c>
      <c r="W96">
        <v>5004</v>
      </c>
      <c r="X96">
        <v>0</v>
      </c>
      <c r="Y96">
        <v>148038</v>
      </c>
      <c r="Z96">
        <v>20240507</v>
      </c>
      <c r="AA96">
        <v>2403060433</v>
      </c>
      <c r="AB96">
        <v>1</v>
      </c>
      <c r="AC96" t="s">
        <v>2281</v>
      </c>
      <c r="AD96" t="s">
        <v>2281</v>
      </c>
      <c r="AE96">
        <v>11101</v>
      </c>
      <c r="AF96" t="s">
        <v>2281</v>
      </c>
      <c r="AG96" t="s">
        <v>549</v>
      </c>
      <c r="AH96">
        <v>261</v>
      </c>
    </row>
    <row r="97" spans="1:34" hidden="1" x14ac:dyDescent="0.25">
      <c r="A97" t="str">
        <f t="shared" si="3"/>
        <v>14 1 3 11 3 1 80 1 0 4501054 148100</v>
      </c>
      <c r="B97" t="str">
        <f t="shared" si="4"/>
        <v>14 1 3 11 3 1 80 1 0 4501054 148023</v>
      </c>
      <c r="C97" t="str">
        <f t="shared" si="5"/>
        <v>14 1 3 11 3 1 80 1 0 4501054</v>
      </c>
      <c r="D97">
        <v>14</v>
      </c>
      <c r="E97">
        <v>1</v>
      </c>
      <c r="F97">
        <v>3</v>
      </c>
      <c r="G97">
        <v>11</v>
      </c>
      <c r="H97">
        <v>3</v>
      </c>
      <c r="I97">
        <v>1</v>
      </c>
      <c r="J97">
        <v>80</v>
      </c>
      <c r="K97">
        <v>1</v>
      </c>
      <c r="L97" t="s">
        <v>147</v>
      </c>
      <c r="M97" t="s">
        <v>541</v>
      </c>
      <c r="N97" s="13">
        <v>12872026</v>
      </c>
      <c r="O97">
        <v>148100</v>
      </c>
      <c r="P97">
        <v>2024</v>
      </c>
      <c r="Q97">
        <v>860513971</v>
      </c>
      <c r="R97" t="s">
        <v>797</v>
      </c>
      <c r="S97" s="13">
        <v>12872026</v>
      </c>
      <c r="T97">
        <v>0</v>
      </c>
      <c r="U97" t="s">
        <v>2337</v>
      </c>
      <c r="V97" t="s">
        <v>2338</v>
      </c>
      <c r="W97">
        <v>5004</v>
      </c>
      <c r="X97">
        <v>0</v>
      </c>
      <c r="Y97">
        <v>148023</v>
      </c>
      <c r="Z97">
        <v>20240508</v>
      </c>
      <c r="AA97">
        <v>2005130218</v>
      </c>
      <c r="AB97">
        <v>45</v>
      </c>
      <c r="AC97" t="s">
        <v>2281</v>
      </c>
      <c r="AD97" t="s">
        <v>2281</v>
      </c>
      <c r="AE97">
        <v>11101</v>
      </c>
      <c r="AF97" t="s">
        <v>2281</v>
      </c>
      <c r="AG97" t="s">
        <v>549</v>
      </c>
      <c r="AH97">
        <v>261</v>
      </c>
    </row>
    <row r="98" spans="1:34" hidden="1" x14ac:dyDescent="0.25">
      <c r="A98" t="str">
        <f t="shared" si="3"/>
        <v>14 1 3 11 3 1 80 1 0 4501054 148101</v>
      </c>
      <c r="B98" t="str">
        <f t="shared" si="4"/>
        <v>14 1 3 11 3 1 80 1 0 4501054 148023</v>
      </c>
      <c r="C98" t="str">
        <f t="shared" si="5"/>
        <v>14 1 3 11 3 1 80 1 0 4501054</v>
      </c>
      <c r="D98">
        <v>14</v>
      </c>
      <c r="E98">
        <v>1</v>
      </c>
      <c r="F98">
        <v>3</v>
      </c>
      <c r="G98">
        <v>11</v>
      </c>
      <c r="H98">
        <v>3</v>
      </c>
      <c r="I98">
        <v>1</v>
      </c>
      <c r="J98">
        <v>80</v>
      </c>
      <c r="K98">
        <v>1</v>
      </c>
      <c r="L98" t="s">
        <v>147</v>
      </c>
      <c r="M98" t="s">
        <v>541</v>
      </c>
      <c r="N98" s="13">
        <v>1701966</v>
      </c>
      <c r="O98">
        <v>148101</v>
      </c>
      <c r="P98">
        <v>2024</v>
      </c>
      <c r="Q98">
        <v>860513971</v>
      </c>
      <c r="R98" t="s">
        <v>797</v>
      </c>
      <c r="S98" s="13">
        <v>1701966</v>
      </c>
      <c r="T98">
        <v>28604</v>
      </c>
      <c r="U98" t="s">
        <v>2337</v>
      </c>
      <c r="V98" t="s">
        <v>2338</v>
      </c>
      <c r="W98">
        <v>5004</v>
      </c>
      <c r="X98">
        <v>2305</v>
      </c>
      <c r="Y98">
        <v>148023</v>
      </c>
      <c r="Z98">
        <v>20240508</v>
      </c>
      <c r="AA98">
        <v>2005130218</v>
      </c>
      <c r="AB98">
        <v>45</v>
      </c>
      <c r="AC98" t="s">
        <v>2281</v>
      </c>
      <c r="AD98" t="s">
        <v>2281</v>
      </c>
      <c r="AE98">
        <v>11101</v>
      </c>
      <c r="AF98" t="s">
        <v>2281</v>
      </c>
      <c r="AG98" t="s">
        <v>549</v>
      </c>
      <c r="AH98">
        <v>261</v>
      </c>
    </row>
    <row r="99" spans="1:34" hidden="1" x14ac:dyDescent="0.25">
      <c r="A99" t="str">
        <f t="shared" si="3"/>
        <v>14 1 3 11 3 8 7 0 0 3204054 148102</v>
      </c>
      <c r="B99" t="str">
        <f t="shared" si="4"/>
        <v>14 1 3 11 3 8 7 0 0 3204054 148036</v>
      </c>
      <c r="C99" t="str">
        <f t="shared" si="5"/>
        <v>14 1 3 11 3 8 7 0 0 3204054</v>
      </c>
      <c r="D99">
        <v>14</v>
      </c>
      <c r="E99">
        <v>1</v>
      </c>
      <c r="F99">
        <v>3</v>
      </c>
      <c r="G99">
        <v>11</v>
      </c>
      <c r="H99">
        <v>3</v>
      </c>
      <c r="I99">
        <v>8</v>
      </c>
      <c r="J99">
        <v>7</v>
      </c>
      <c r="K99">
        <v>0</v>
      </c>
      <c r="L99" t="s">
        <v>147</v>
      </c>
      <c r="M99" t="s">
        <v>146</v>
      </c>
      <c r="N99" s="13">
        <v>6097525</v>
      </c>
      <c r="O99">
        <v>148102</v>
      </c>
      <c r="P99">
        <v>2024</v>
      </c>
      <c r="Q99">
        <v>890807724</v>
      </c>
      <c r="R99" t="s">
        <v>822</v>
      </c>
      <c r="S99" s="13">
        <v>6097525</v>
      </c>
      <c r="T99">
        <v>0</v>
      </c>
      <c r="U99" t="s">
        <v>2339</v>
      </c>
      <c r="V99" t="s">
        <v>2340</v>
      </c>
      <c r="W99">
        <v>5016</v>
      </c>
      <c r="X99">
        <v>0</v>
      </c>
      <c r="Y99">
        <v>148036</v>
      </c>
      <c r="Z99">
        <v>20240508</v>
      </c>
      <c r="AA99">
        <v>2402190350</v>
      </c>
      <c r="AB99">
        <v>1</v>
      </c>
      <c r="AC99" t="s">
        <v>2281</v>
      </c>
      <c r="AD99" t="s">
        <v>2281</v>
      </c>
      <c r="AE99">
        <v>11101</v>
      </c>
      <c r="AF99" t="s">
        <v>2281</v>
      </c>
      <c r="AG99" t="s">
        <v>549</v>
      </c>
      <c r="AH99">
        <v>252</v>
      </c>
    </row>
    <row r="100" spans="1:34" hidden="1" x14ac:dyDescent="0.25">
      <c r="A100" t="str">
        <f t="shared" si="3"/>
        <v>14 1 3 11 3 1 70 3 0 4002016 148103</v>
      </c>
      <c r="B100" t="str">
        <f t="shared" si="4"/>
        <v>14 1 3 11 3 1 70 3 0 4002016 148037</v>
      </c>
      <c r="C100" t="str">
        <f t="shared" si="5"/>
        <v>14 1 3 11 3 1 70 3 0 4002016</v>
      </c>
      <c r="D100">
        <v>14</v>
      </c>
      <c r="E100">
        <v>1</v>
      </c>
      <c r="F100">
        <v>3</v>
      </c>
      <c r="G100">
        <v>11</v>
      </c>
      <c r="H100">
        <v>3</v>
      </c>
      <c r="I100">
        <v>1</v>
      </c>
      <c r="J100">
        <v>70</v>
      </c>
      <c r="K100">
        <v>3</v>
      </c>
      <c r="L100" t="s">
        <v>147</v>
      </c>
      <c r="M100" t="s">
        <v>142</v>
      </c>
      <c r="N100" s="13">
        <v>4800000</v>
      </c>
      <c r="O100">
        <v>148103</v>
      </c>
      <c r="P100">
        <v>2024</v>
      </c>
      <c r="Q100">
        <v>1121893958</v>
      </c>
      <c r="R100" t="s">
        <v>792</v>
      </c>
      <c r="S100" s="13">
        <v>4800000</v>
      </c>
      <c r="T100">
        <v>0</v>
      </c>
      <c r="U100" t="s">
        <v>2330</v>
      </c>
      <c r="V100" t="s">
        <v>2291</v>
      </c>
      <c r="W100">
        <v>5004</v>
      </c>
      <c r="X100">
        <v>0</v>
      </c>
      <c r="Y100">
        <v>148037</v>
      </c>
      <c r="Z100">
        <v>20240509</v>
      </c>
      <c r="AA100">
        <v>2403050424</v>
      </c>
      <c r="AB100">
        <v>2</v>
      </c>
      <c r="AC100" t="s">
        <v>2281</v>
      </c>
      <c r="AD100" t="s">
        <v>2281</v>
      </c>
      <c r="AE100">
        <v>11101</v>
      </c>
      <c r="AF100" t="s">
        <v>2281</v>
      </c>
      <c r="AG100" t="s">
        <v>549</v>
      </c>
      <c r="AH100">
        <v>260</v>
      </c>
    </row>
    <row r="101" spans="1:34" hidden="1" x14ac:dyDescent="0.25">
      <c r="A101" t="str">
        <f t="shared" si="3"/>
        <v>14 1 3 11 3 1 80 1 0 4501054 148104</v>
      </c>
      <c r="B101" t="str">
        <f t="shared" si="4"/>
        <v>14 1 3 11 3 1 80 1 0 4501054 148058</v>
      </c>
      <c r="C101" t="str">
        <f t="shared" si="5"/>
        <v>14 1 3 11 3 1 80 1 0 4501054</v>
      </c>
      <c r="D101">
        <v>14</v>
      </c>
      <c r="E101">
        <v>1</v>
      </c>
      <c r="F101">
        <v>3</v>
      </c>
      <c r="G101">
        <v>11</v>
      </c>
      <c r="H101">
        <v>3</v>
      </c>
      <c r="I101">
        <v>1</v>
      </c>
      <c r="J101">
        <v>80</v>
      </c>
      <c r="K101">
        <v>1</v>
      </c>
      <c r="L101" t="s">
        <v>147</v>
      </c>
      <c r="M101" t="s">
        <v>541</v>
      </c>
      <c r="N101" s="13">
        <v>1190000</v>
      </c>
      <c r="O101">
        <v>148104</v>
      </c>
      <c r="P101">
        <v>2024</v>
      </c>
      <c r="Q101">
        <v>1002655525</v>
      </c>
      <c r="R101" t="s">
        <v>803</v>
      </c>
      <c r="S101" s="13">
        <v>1190000</v>
      </c>
      <c r="T101">
        <v>0</v>
      </c>
      <c r="U101" t="s">
        <v>2308</v>
      </c>
      <c r="V101" t="s">
        <v>2291</v>
      </c>
      <c r="W101">
        <v>5004</v>
      </c>
      <c r="X101">
        <v>0</v>
      </c>
      <c r="Y101">
        <v>148058</v>
      </c>
      <c r="Z101">
        <v>20240509</v>
      </c>
      <c r="AA101">
        <v>2401120157</v>
      </c>
      <c r="AB101">
        <v>199</v>
      </c>
      <c r="AC101" t="s">
        <v>2281</v>
      </c>
      <c r="AD101" t="s">
        <v>2281</v>
      </c>
      <c r="AE101">
        <v>11101</v>
      </c>
      <c r="AF101" t="s">
        <v>2281</v>
      </c>
      <c r="AG101" t="s">
        <v>549</v>
      </c>
      <c r="AH101">
        <v>260</v>
      </c>
    </row>
    <row r="102" spans="1:34" hidden="1" x14ac:dyDescent="0.25">
      <c r="A102" t="str">
        <f t="shared" si="3"/>
        <v>14 1 3 11 3 1 80 1 0 4501054 148105</v>
      </c>
      <c r="B102" t="str">
        <f t="shared" si="4"/>
        <v>14 1 3 11 3 1 80 1 0 4501054 148026</v>
      </c>
      <c r="C102" t="str">
        <f t="shared" si="5"/>
        <v>14 1 3 11 3 1 80 1 0 4501054</v>
      </c>
      <c r="D102">
        <v>14</v>
      </c>
      <c r="E102">
        <v>1</v>
      </c>
      <c r="F102">
        <v>3</v>
      </c>
      <c r="G102">
        <v>11</v>
      </c>
      <c r="H102">
        <v>3</v>
      </c>
      <c r="I102">
        <v>1</v>
      </c>
      <c r="J102">
        <v>80</v>
      </c>
      <c r="K102">
        <v>1</v>
      </c>
      <c r="L102" t="s">
        <v>147</v>
      </c>
      <c r="M102" t="s">
        <v>541</v>
      </c>
      <c r="N102" s="13">
        <v>2637579</v>
      </c>
      <c r="O102">
        <v>148105</v>
      </c>
      <c r="P102">
        <v>2024</v>
      </c>
      <c r="Q102">
        <v>810000598</v>
      </c>
      <c r="R102" t="s">
        <v>2278</v>
      </c>
      <c r="S102" s="13">
        <v>2637579</v>
      </c>
      <c r="T102">
        <v>0</v>
      </c>
      <c r="U102" t="s">
        <v>2288</v>
      </c>
      <c r="V102" t="s">
        <v>2280</v>
      </c>
      <c r="W102">
        <v>5004</v>
      </c>
      <c r="X102">
        <v>0</v>
      </c>
      <c r="Y102">
        <v>148026</v>
      </c>
      <c r="Z102">
        <v>20240514</v>
      </c>
      <c r="AA102">
        <v>0</v>
      </c>
      <c r="AB102">
        <v>0</v>
      </c>
      <c r="AC102" t="s">
        <v>2281</v>
      </c>
      <c r="AD102" t="s">
        <v>2281</v>
      </c>
      <c r="AE102">
        <v>11101</v>
      </c>
      <c r="AF102" t="s">
        <v>2281</v>
      </c>
      <c r="AG102" t="s">
        <v>549</v>
      </c>
      <c r="AH102">
        <v>335</v>
      </c>
    </row>
    <row r="103" spans="1:34" hidden="1" x14ac:dyDescent="0.25">
      <c r="A103" t="str">
        <f t="shared" si="3"/>
        <v>14 1 3 11 3 1 80 1 0 4501054 148108</v>
      </c>
      <c r="B103" t="str">
        <f t="shared" si="4"/>
        <v>14 1 3 11 3 1 80 1 0 4501054 148055</v>
      </c>
      <c r="C103" t="str">
        <f t="shared" si="5"/>
        <v>14 1 3 11 3 1 80 1 0 4501054</v>
      </c>
      <c r="D103">
        <v>14</v>
      </c>
      <c r="E103">
        <v>1</v>
      </c>
      <c r="F103">
        <v>3</v>
      </c>
      <c r="G103">
        <v>11</v>
      </c>
      <c r="H103">
        <v>3</v>
      </c>
      <c r="I103">
        <v>1</v>
      </c>
      <c r="J103">
        <v>80</v>
      </c>
      <c r="K103">
        <v>1</v>
      </c>
      <c r="L103" t="s">
        <v>147</v>
      </c>
      <c r="M103" t="s">
        <v>541</v>
      </c>
      <c r="N103" s="13">
        <v>1925000</v>
      </c>
      <c r="O103">
        <v>148108</v>
      </c>
      <c r="P103">
        <v>2024</v>
      </c>
      <c r="Q103">
        <v>1002545140</v>
      </c>
      <c r="R103" t="s">
        <v>801</v>
      </c>
      <c r="S103" s="13">
        <v>1925000</v>
      </c>
      <c r="T103">
        <v>0</v>
      </c>
      <c r="U103" t="s">
        <v>2305</v>
      </c>
      <c r="V103" t="s">
        <v>2291</v>
      </c>
      <c r="W103">
        <v>5004</v>
      </c>
      <c r="X103">
        <v>0</v>
      </c>
      <c r="Y103">
        <v>148055</v>
      </c>
      <c r="Z103">
        <v>20240514</v>
      </c>
      <c r="AA103">
        <v>2401100136</v>
      </c>
      <c r="AB103">
        <v>199</v>
      </c>
      <c r="AC103" t="s">
        <v>2281</v>
      </c>
      <c r="AD103" t="s">
        <v>2281</v>
      </c>
      <c r="AE103">
        <v>11101</v>
      </c>
      <c r="AF103" t="s">
        <v>2281</v>
      </c>
      <c r="AG103" t="s">
        <v>549</v>
      </c>
      <c r="AH103">
        <v>260</v>
      </c>
    </row>
    <row r="104" spans="1:34" hidden="1" x14ac:dyDescent="0.25">
      <c r="A104" t="str">
        <f t="shared" si="3"/>
        <v>14 1 3 11 3 1 70 4 0 4002020 148110</v>
      </c>
      <c r="B104" t="str">
        <f t="shared" si="4"/>
        <v>14 1 3 11 3 1 70 4 0 4002020 148047</v>
      </c>
      <c r="C104" t="str">
        <f t="shared" si="5"/>
        <v>14 1 3 11 3 1 70 4 0 4002020</v>
      </c>
      <c r="D104">
        <v>14</v>
      </c>
      <c r="E104">
        <v>1</v>
      </c>
      <c r="F104">
        <v>3</v>
      </c>
      <c r="G104">
        <v>11</v>
      </c>
      <c r="H104">
        <v>3</v>
      </c>
      <c r="I104">
        <v>1</v>
      </c>
      <c r="J104">
        <v>70</v>
      </c>
      <c r="K104">
        <v>4</v>
      </c>
      <c r="L104" t="s">
        <v>147</v>
      </c>
      <c r="M104" t="s">
        <v>139</v>
      </c>
      <c r="N104" s="13">
        <v>1230329</v>
      </c>
      <c r="O104">
        <v>148110</v>
      </c>
      <c r="P104">
        <v>2024</v>
      </c>
      <c r="Q104">
        <v>890801053</v>
      </c>
      <c r="R104" t="s">
        <v>784</v>
      </c>
      <c r="S104" s="13">
        <v>1230329</v>
      </c>
      <c r="T104">
        <v>0</v>
      </c>
      <c r="U104" t="s">
        <v>2341</v>
      </c>
      <c r="V104" t="s">
        <v>2342</v>
      </c>
      <c r="W104">
        <v>5001</v>
      </c>
      <c r="X104">
        <v>0</v>
      </c>
      <c r="Y104">
        <v>148047</v>
      </c>
      <c r="Z104">
        <v>20240514</v>
      </c>
      <c r="AA104">
        <v>2024051020</v>
      </c>
      <c r="AB104">
        <v>0</v>
      </c>
      <c r="AC104" t="s">
        <v>2281</v>
      </c>
      <c r="AD104" t="s">
        <v>2281</v>
      </c>
      <c r="AE104">
        <v>11101</v>
      </c>
      <c r="AF104" t="s">
        <v>2281</v>
      </c>
      <c r="AG104" t="s">
        <v>549</v>
      </c>
      <c r="AH104">
        <v>100</v>
      </c>
    </row>
    <row r="105" spans="1:34" hidden="1" x14ac:dyDescent="0.25">
      <c r="A105" t="str">
        <f t="shared" si="3"/>
        <v>14 1 3 11 3 1 80 1 0 4501054 148111</v>
      </c>
      <c r="B105" t="str">
        <f t="shared" si="4"/>
        <v>14 1 3 11 3 1 80 1 0 4501054 148041</v>
      </c>
      <c r="C105" t="str">
        <f t="shared" si="5"/>
        <v>14 1 3 11 3 1 80 1 0 4501054</v>
      </c>
      <c r="D105">
        <v>14</v>
      </c>
      <c r="E105">
        <v>1</v>
      </c>
      <c r="F105">
        <v>3</v>
      </c>
      <c r="G105">
        <v>11</v>
      </c>
      <c r="H105">
        <v>3</v>
      </c>
      <c r="I105">
        <v>1</v>
      </c>
      <c r="J105">
        <v>80</v>
      </c>
      <c r="K105">
        <v>1</v>
      </c>
      <c r="L105" t="s">
        <v>147</v>
      </c>
      <c r="M105" t="s">
        <v>541</v>
      </c>
      <c r="N105" s="13">
        <v>9830384</v>
      </c>
      <c r="O105">
        <v>148111</v>
      </c>
      <c r="P105">
        <v>2024</v>
      </c>
      <c r="Q105">
        <v>890801053</v>
      </c>
      <c r="R105" t="s">
        <v>784</v>
      </c>
      <c r="S105" s="13">
        <v>9830384</v>
      </c>
      <c r="T105">
        <v>0</v>
      </c>
      <c r="U105" t="s">
        <v>2343</v>
      </c>
      <c r="V105" t="s">
        <v>2342</v>
      </c>
      <c r="W105">
        <v>5001</v>
      </c>
      <c r="X105">
        <v>0</v>
      </c>
      <c r="Y105">
        <v>148041</v>
      </c>
      <c r="Z105">
        <v>20240514</v>
      </c>
      <c r="AA105">
        <v>2024051020</v>
      </c>
      <c r="AB105">
        <v>0</v>
      </c>
      <c r="AC105" t="s">
        <v>2281</v>
      </c>
      <c r="AD105" t="s">
        <v>2281</v>
      </c>
      <c r="AE105">
        <v>11101</v>
      </c>
      <c r="AF105" t="s">
        <v>2281</v>
      </c>
      <c r="AG105" t="s">
        <v>549</v>
      </c>
      <c r="AH105">
        <v>100</v>
      </c>
    </row>
    <row r="106" spans="1:34" hidden="1" x14ac:dyDescent="0.25">
      <c r="A106" t="str">
        <f t="shared" si="3"/>
        <v>14 1 3 11 3 1 80 1 0 4501054 148112</v>
      </c>
      <c r="B106" t="str">
        <f t="shared" si="4"/>
        <v>14 1 3 11 3 1 80 1 0 4501054 148061</v>
      </c>
      <c r="C106" t="str">
        <f t="shared" si="5"/>
        <v>14 1 3 11 3 1 80 1 0 4501054</v>
      </c>
      <c r="D106">
        <v>14</v>
      </c>
      <c r="E106">
        <v>1</v>
      </c>
      <c r="F106">
        <v>3</v>
      </c>
      <c r="G106">
        <v>11</v>
      </c>
      <c r="H106">
        <v>3</v>
      </c>
      <c r="I106">
        <v>1</v>
      </c>
      <c r="J106">
        <v>80</v>
      </c>
      <c r="K106">
        <v>1</v>
      </c>
      <c r="L106" t="s">
        <v>147</v>
      </c>
      <c r="M106" t="s">
        <v>541</v>
      </c>
      <c r="N106" s="13">
        <v>1190000</v>
      </c>
      <c r="O106">
        <v>148112</v>
      </c>
      <c r="P106">
        <v>2024</v>
      </c>
      <c r="Q106">
        <v>16071953</v>
      </c>
      <c r="R106" t="s">
        <v>806</v>
      </c>
      <c r="S106" s="13">
        <v>1190000</v>
      </c>
      <c r="T106">
        <v>0</v>
      </c>
      <c r="U106" t="s">
        <v>2311</v>
      </c>
      <c r="V106" t="s">
        <v>2291</v>
      </c>
      <c r="W106">
        <v>5004</v>
      </c>
      <c r="X106">
        <v>0</v>
      </c>
      <c r="Y106">
        <v>148061</v>
      </c>
      <c r="Z106">
        <v>20240515</v>
      </c>
      <c r="AA106">
        <v>2401120161</v>
      </c>
      <c r="AB106">
        <v>199</v>
      </c>
      <c r="AC106" t="s">
        <v>2281</v>
      </c>
      <c r="AD106" t="s">
        <v>2281</v>
      </c>
      <c r="AE106">
        <v>11101</v>
      </c>
      <c r="AF106" t="s">
        <v>2281</v>
      </c>
      <c r="AG106" t="s">
        <v>549</v>
      </c>
      <c r="AH106">
        <v>260</v>
      </c>
    </row>
    <row r="107" spans="1:34" hidden="1" x14ac:dyDescent="0.25">
      <c r="A107" t="str">
        <f t="shared" si="3"/>
        <v>14 1 3 11 3 1 80 1 0 4501054 148113</v>
      </c>
      <c r="B107" t="str">
        <f t="shared" si="4"/>
        <v>14 1 3 11 3 1 80 1 0 4501054 148059</v>
      </c>
      <c r="C107" t="str">
        <f t="shared" si="5"/>
        <v>14 1 3 11 3 1 80 1 0 4501054</v>
      </c>
      <c r="D107">
        <v>14</v>
      </c>
      <c r="E107">
        <v>1</v>
      </c>
      <c r="F107">
        <v>3</v>
      </c>
      <c r="G107">
        <v>11</v>
      </c>
      <c r="H107">
        <v>3</v>
      </c>
      <c r="I107">
        <v>1</v>
      </c>
      <c r="J107">
        <v>80</v>
      </c>
      <c r="K107">
        <v>1</v>
      </c>
      <c r="L107" t="s">
        <v>147</v>
      </c>
      <c r="M107" t="s">
        <v>541</v>
      </c>
      <c r="N107" s="13">
        <v>1190000</v>
      </c>
      <c r="O107">
        <v>148113</v>
      </c>
      <c r="P107">
        <v>2024</v>
      </c>
      <c r="Q107">
        <v>1002653673</v>
      </c>
      <c r="R107" t="s">
        <v>807</v>
      </c>
      <c r="S107" s="13">
        <v>1190000</v>
      </c>
      <c r="T107">
        <v>0</v>
      </c>
      <c r="U107" t="s">
        <v>2310</v>
      </c>
      <c r="V107" t="s">
        <v>2291</v>
      </c>
      <c r="W107">
        <v>5004</v>
      </c>
      <c r="X107">
        <v>0</v>
      </c>
      <c r="Y107">
        <v>148059</v>
      </c>
      <c r="Z107">
        <v>20240515</v>
      </c>
      <c r="AA107">
        <v>2401120162</v>
      </c>
      <c r="AB107">
        <v>199</v>
      </c>
      <c r="AC107" t="s">
        <v>2281</v>
      </c>
      <c r="AD107" t="s">
        <v>2281</v>
      </c>
      <c r="AE107">
        <v>11101</v>
      </c>
      <c r="AF107" t="s">
        <v>2281</v>
      </c>
      <c r="AG107" t="s">
        <v>549</v>
      </c>
      <c r="AH107">
        <v>260</v>
      </c>
    </row>
    <row r="108" spans="1:34" hidden="1" x14ac:dyDescent="0.25">
      <c r="A108" t="str">
        <f t="shared" si="3"/>
        <v>14 1 3 11 3 1 80 1 0 4501054 148114</v>
      </c>
      <c r="B108" t="str">
        <f t="shared" si="4"/>
        <v>14 1 3 11 3 1 80 1 0 4501054 148031</v>
      </c>
      <c r="C108" t="str">
        <f t="shared" si="5"/>
        <v>14 1 3 11 3 1 80 1 0 4501054</v>
      </c>
      <c r="D108">
        <v>14</v>
      </c>
      <c r="E108">
        <v>1</v>
      </c>
      <c r="F108">
        <v>3</v>
      </c>
      <c r="G108">
        <v>11</v>
      </c>
      <c r="H108">
        <v>3</v>
      </c>
      <c r="I108">
        <v>1</v>
      </c>
      <c r="J108">
        <v>80</v>
      </c>
      <c r="K108">
        <v>1</v>
      </c>
      <c r="L108" t="s">
        <v>147</v>
      </c>
      <c r="M108" t="s">
        <v>541</v>
      </c>
      <c r="N108" s="13">
        <v>2100000</v>
      </c>
      <c r="O108">
        <v>148114</v>
      </c>
      <c r="P108">
        <v>2024</v>
      </c>
      <c r="Q108">
        <v>1059705175</v>
      </c>
      <c r="R108" t="s">
        <v>2322</v>
      </c>
      <c r="S108" s="13">
        <v>2100000</v>
      </c>
      <c r="T108">
        <v>0</v>
      </c>
      <c r="U108" t="s">
        <v>2323</v>
      </c>
      <c r="V108" t="s">
        <v>2291</v>
      </c>
      <c r="W108">
        <v>5004</v>
      </c>
      <c r="X108">
        <v>0</v>
      </c>
      <c r="Y108">
        <v>148031</v>
      </c>
      <c r="Z108">
        <v>20240516</v>
      </c>
      <c r="AA108">
        <v>2402060308</v>
      </c>
      <c r="AB108">
        <v>2</v>
      </c>
      <c r="AC108" t="s">
        <v>2281</v>
      </c>
      <c r="AD108" t="s">
        <v>2281</v>
      </c>
      <c r="AE108">
        <v>11101</v>
      </c>
      <c r="AF108" t="s">
        <v>2281</v>
      </c>
      <c r="AG108" t="s">
        <v>549</v>
      </c>
      <c r="AH108">
        <v>260</v>
      </c>
    </row>
    <row r="109" spans="1:34" hidden="1" x14ac:dyDescent="0.25">
      <c r="A109" t="str">
        <f t="shared" si="3"/>
        <v>14 1 3 11 3 1 80 1 0 4501054 148115</v>
      </c>
      <c r="B109" t="str">
        <f t="shared" si="4"/>
        <v>14 1 3 11 3 1 80 1 0 4501054 148035</v>
      </c>
      <c r="C109" t="str">
        <f t="shared" si="5"/>
        <v>14 1 3 11 3 1 80 1 0 4501054</v>
      </c>
      <c r="D109">
        <v>14</v>
      </c>
      <c r="E109">
        <v>1</v>
      </c>
      <c r="F109">
        <v>3</v>
      </c>
      <c r="G109">
        <v>11</v>
      </c>
      <c r="H109">
        <v>3</v>
      </c>
      <c r="I109">
        <v>1</v>
      </c>
      <c r="J109">
        <v>80</v>
      </c>
      <c r="K109">
        <v>1</v>
      </c>
      <c r="L109" t="s">
        <v>147</v>
      </c>
      <c r="M109" t="s">
        <v>541</v>
      </c>
      <c r="N109" s="13">
        <v>700000</v>
      </c>
      <c r="O109">
        <v>148115</v>
      </c>
      <c r="P109">
        <v>2024</v>
      </c>
      <c r="Q109">
        <v>12119840</v>
      </c>
      <c r="R109" t="s">
        <v>815</v>
      </c>
      <c r="S109" s="13">
        <v>700000</v>
      </c>
      <c r="T109">
        <v>0</v>
      </c>
      <c r="U109" t="s">
        <v>2324</v>
      </c>
      <c r="V109" t="s">
        <v>2291</v>
      </c>
      <c r="W109">
        <v>5004</v>
      </c>
      <c r="X109">
        <v>0</v>
      </c>
      <c r="Y109">
        <v>148035</v>
      </c>
      <c r="Z109">
        <v>20240517</v>
      </c>
      <c r="AA109">
        <v>2402190347</v>
      </c>
      <c r="AB109">
        <v>199</v>
      </c>
      <c r="AC109" t="s">
        <v>2281</v>
      </c>
      <c r="AD109" t="s">
        <v>2281</v>
      </c>
      <c r="AE109">
        <v>11101</v>
      </c>
      <c r="AF109" t="s">
        <v>2281</v>
      </c>
      <c r="AG109" t="s">
        <v>549</v>
      </c>
      <c r="AH109">
        <v>260</v>
      </c>
    </row>
    <row r="110" spans="1:34" hidden="1" x14ac:dyDescent="0.25">
      <c r="A110" t="str">
        <f t="shared" si="3"/>
        <v>14 1 3 11 3 1 80 1 0 4501054 148116</v>
      </c>
      <c r="B110" t="str">
        <f t="shared" si="4"/>
        <v>14 1 3 11 3 1 80 1 0 4501054 148007</v>
      </c>
      <c r="C110" t="str">
        <f t="shared" si="5"/>
        <v>14 1 3 11 3 1 80 1 0 4501054</v>
      </c>
      <c r="D110">
        <v>14</v>
      </c>
      <c r="E110">
        <v>1</v>
      </c>
      <c r="F110">
        <v>3</v>
      </c>
      <c r="G110">
        <v>11</v>
      </c>
      <c r="H110">
        <v>3</v>
      </c>
      <c r="I110">
        <v>1</v>
      </c>
      <c r="J110">
        <v>80</v>
      </c>
      <c r="K110">
        <v>1</v>
      </c>
      <c r="L110" t="s">
        <v>147</v>
      </c>
      <c r="M110" t="s">
        <v>541</v>
      </c>
      <c r="N110" s="13">
        <v>2750000</v>
      </c>
      <c r="O110">
        <v>148116</v>
      </c>
      <c r="P110">
        <v>2024</v>
      </c>
      <c r="Q110">
        <v>1060653318</v>
      </c>
      <c r="R110" t="s">
        <v>800</v>
      </c>
      <c r="S110" s="13">
        <v>2750000</v>
      </c>
      <c r="T110">
        <v>0</v>
      </c>
      <c r="U110" t="s">
        <v>2314</v>
      </c>
      <c r="V110" t="s">
        <v>2291</v>
      </c>
      <c r="W110">
        <v>5004</v>
      </c>
      <c r="X110">
        <v>0</v>
      </c>
      <c r="Y110">
        <v>148007</v>
      </c>
      <c r="Z110">
        <v>20240517</v>
      </c>
      <c r="AA110">
        <v>2401100123</v>
      </c>
      <c r="AB110">
        <v>3</v>
      </c>
      <c r="AC110" t="s">
        <v>2281</v>
      </c>
      <c r="AD110" t="s">
        <v>2281</v>
      </c>
      <c r="AE110">
        <v>11101</v>
      </c>
      <c r="AF110" t="s">
        <v>2281</v>
      </c>
      <c r="AG110" t="s">
        <v>549</v>
      </c>
      <c r="AH110">
        <v>260</v>
      </c>
    </row>
    <row r="111" spans="1:34" hidden="1" x14ac:dyDescent="0.25">
      <c r="A111" t="str">
        <f t="shared" si="3"/>
        <v>14 1 3 11 3 1 70 0 0 4002022 148117</v>
      </c>
      <c r="B111" t="str">
        <f t="shared" si="4"/>
        <v>14 1 3 11 3 1 70 0 0 4002022 148024</v>
      </c>
      <c r="C111" t="str">
        <f t="shared" si="5"/>
        <v>14 1 3 11 3 1 70 0 0 4002022</v>
      </c>
      <c r="D111">
        <v>14</v>
      </c>
      <c r="E111">
        <v>1</v>
      </c>
      <c r="F111">
        <v>3</v>
      </c>
      <c r="G111">
        <v>11</v>
      </c>
      <c r="H111">
        <v>3</v>
      </c>
      <c r="I111">
        <v>1</v>
      </c>
      <c r="J111">
        <v>70</v>
      </c>
      <c r="K111">
        <v>0</v>
      </c>
      <c r="L111" t="s">
        <v>147</v>
      </c>
      <c r="M111" t="s">
        <v>143</v>
      </c>
      <c r="N111" s="13">
        <v>61596</v>
      </c>
      <c r="O111">
        <v>148117</v>
      </c>
      <c r="P111">
        <v>2024</v>
      </c>
      <c r="Q111">
        <v>890800128</v>
      </c>
      <c r="R111" t="s">
        <v>838</v>
      </c>
      <c r="S111" s="13">
        <v>61596</v>
      </c>
      <c r="T111">
        <v>0</v>
      </c>
      <c r="U111" t="s">
        <v>2287</v>
      </c>
      <c r="V111" t="s">
        <v>2280</v>
      </c>
      <c r="W111">
        <v>5004</v>
      </c>
      <c r="X111">
        <v>0</v>
      </c>
      <c r="Y111">
        <v>148024</v>
      </c>
      <c r="Z111">
        <v>20240517</v>
      </c>
      <c r="AA111">
        <v>0</v>
      </c>
      <c r="AB111">
        <v>0</v>
      </c>
      <c r="AC111" t="s">
        <v>2281</v>
      </c>
      <c r="AD111" t="s">
        <v>2281</v>
      </c>
      <c r="AE111">
        <v>11101</v>
      </c>
      <c r="AF111" t="s">
        <v>2281</v>
      </c>
      <c r="AG111" t="s">
        <v>549</v>
      </c>
      <c r="AH111">
        <v>335</v>
      </c>
    </row>
    <row r="112" spans="1:34" hidden="1" x14ac:dyDescent="0.25">
      <c r="A112" t="str">
        <f t="shared" si="3"/>
        <v>14 1 3 11 3 1 80 1 0 4501054 148118</v>
      </c>
      <c r="B112" t="str">
        <f t="shared" si="4"/>
        <v>14 1 3 11 3 1 80 1 0 4501054 148022</v>
      </c>
      <c r="C112" t="str">
        <f t="shared" si="5"/>
        <v>14 1 3 11 3 1 80 1 0 4501054</v>
      </c>
      <c r="D112">
        <v>14</v>
      </c>
      <c r="E112">
        <v>1</v>
      </c>
      <c r="F112">
        <v>3</v>
      </c>
      <c r="G112">
        <v>11</v>
      </c>
      <c r="H112">
        <v>3</v>
      </c>
      <c r="I112">
        <v>1</v>
      </c>
      <c r="J112">
        <v>80</v>
      </c>
      <c r="K112">
        <v>1</v>
      </c>
      <c r="L112" t="s">
        <v>147</v>
      </c>
      <c r="M112" t="s">
        <v>541</v>
      </c>
      <c r="N112" s="13">
        <v>2100000</v>
      </c>
      <c r="O112">
        <v>148118</v>
      </c>
      <c r="P112">
        <v>2024</v>
      </c>
      <c r="Q112">
        <v>1126450633</v>
      </c>
      <c r="R112" t="s">
        <v>813</v>
      </c>
      <c r="S112" s="13">
        <v>2100000</v>
      </c>
      <c r="T112">
        <v>0</v>
      </c>
      <c r="U112" t="s">
        <v>2316</v>
      </c>
      <c r="V112" t="s">
        <v>2291</v>
      </c>
      <c r="W112">
        <v>5004</v>
      </c>
      <c r="X112">
        <v>0</v>
      </c>
      <c r="Y112">
        <v>148022</v>
      </c>
      <c r="Z112">
        <v>20240520</v>
      </c>
      <c r="AA112">
        <v>2401240229</v>
      </c>
      <c r="AB112">
        <v>199</v>
      </c>
      <c r="AC112" t="s">
        <v>2281</v>
      </c>
      <c r="AD112" t="s">
        <v>2281</v>
      </c>
      <c r="AE112">
        <v>11101</v>
      </c>
      <c r="AF112" t="s">
        <v>2281</v>
      </c>
      <c r="AG112" t="s">
        <v>549</v>
      </c>
      <c r="AH112">
        <v>260</v>
      </c>
    </row>
    <row r="113" spans="1:34" hidden="1" x14ac:dyDescent="0.25">
      <c r="A113" t="str">
        <f t="shared" si="3"/>
        <v>14 1 3 11 3 1 80 1 0 4501054 148119</v>
      </c>
      <c r="B113" t="str">
        <f t="shared" si="4"/>
        <v>14 1 3 11 3 1 80 1 0 4501054 148064</v>
      </c>
      <c r="C113" t="str">
        <f t="shared" si="5"/>
        <v>14 1 3 11 3 1 80 1 0 4501054</v>
      </c>
      <c r="D113">
        <v>14</v>
      </c>
      <c r="E113">
        <v>1</v>
      </c>
      <c r="F113">
        <v>3</v>
      </c>
      <c r="G113">
        <v>11</v>
      </c>
      <c r="H113">
        <v>3</v>
      </c>
      <c r="I113">
        <v>1</v>
      </c>
      <c r="J113">
        <v>80</v>
      </c>
      <c r="K113">
        <v>1</v>
      </c>
      <c r="L113" t="s">
        <v>147</v>
      </c>
      <c r="M113" t="s">
        <v>541</v>
      </c>
      <c r="N113" s="13">
        <v>490000</v>
      </c>
      <c r="O113">
        <v>148119</v>
      </c>
      <c r="P113">
        <v>2024</v>
      </c>
      <c r="Q113">
        <v>1126450633</v>
      </c>
      <c r="R113" t="s">
        <v>813</v>
      </c>
      <c r="S113" s="13">
        <v>490000</v>
      </c>
      <c r="T113">
        <v>0</v>
      </c>
      <c r="U113" t="s">
        <v>2316</v>
      </c>
      <c r="V113" t="s">
        <v>2291</v>
      </c>
      <c r="W113">
        <v>5004</v>
      </c>
      <c r="X113">
        <v>0</v>
      </c>
      <c r="Y113">
        <v>148064</v>
      </c>
      <c r="Z113">
        <v>20240520</v>
      </c>
      <c r="AA113">
        <v>2401240229</v>
      </c>
      <c r="AB113">
        <v>199</v>
      </c>
      <c r="AC113" t="s">
        <v>2281</v>
      </c>
      <c r="AD113" t="s">
        <v>2281</v>
      </c>
      <c r="AE113">
        <v>11101</v>
      </c>
      <c r="AF113" t="s">
        <v>2281</v>
      </c>
      <c r="AG113" t="s">
        <v>549</v>
      </c>
      <c r="AH113">
        <v>260</v>
      </c>
    </row>
    <row r="114" spans="1:34" hidden="1" x14ac:dyDescent="0.25">
      <c r="A114" t="str">
        <f t="shared" si="3"/>
        <v>14 1 3 11 3 1 80 1 0 4501054 148120</v>
      </c>
      <c r="B114" t="str">
        <f t="shared" si="4"/>
        <v>14 1 3 11 3 1 80 1 0 4501054 148051</v>
      </c>
      <c r="C114" t="str">
        <f t="shared" si="5"/>
        <v>14 1 3 11 3 1 80 1 0 4501054</v>
      </c>
      <c r="D114">
        <v>14</v>
      </c>
      <c r="E114">
        <v>1</v>
      </c>
      <c r="F114">
        <v>3</v>
      </c>
      <c r="G114">
        <v>11</v>
      </c>
      <c r="H114">
        <v>3</v>
      </c>
      <c r="I114">
        <v>1</v>
      </c>
      <c r="J114">
        <v>80</v>
      </c>
      <c r="K114">
        <v>1</v>
      </c>
      <c r="L114" t="s">
        <v>147</v>
      </c>
      <c r="M114" t="s">
        <v>541</v>
      </c>
      <c r="N114" s="13">
        <v>3373333</v>
      </c>
      <c r="O114">
        <v>148120</v>
      </c>
      <c r="P114">
        <v>2024</v>
      </c>
      <c r="Q114">
        <v>1053786886</v>
      </c>
      <c r="R114" t="s">
        <v>2300</v>
      </c>
      <c r="S114" s="13">
        <v>3373333</v>
      </c>
      <c r="T114">
        <v>0</v>
      </c>
      <c r="U114" t="s">
        <v>2301</v>
      </c>
      <c r="V114" t="s">
        <v>2291</v>
      </c>
      <c r="W114">
        <v>5004</v>
      </c>
      <c r="X114">
        <v>0</v>
      </c>
      <c r="Y114">
        <v>148051</v>
      </c>
      <c r="Z114">
        <v>20240521</v>
      </c>
      <c r="AA114">
        <v>2401050108</v>
      </c>
      <c r="AB114">
        <v>199</v>
      </c>
      <c r="AC114" t="s">
        <v>2281</v>
      </c>
      <c r="AD114" t="s">
        <v>2281</v>
      </c>
      <c r="AE114">
        <v>11101</v>
      </c>
      <c r="AF114" t="s">
        <v>2281</v>
      </c>
      <c r="AG114" t="s">
        <v>549</v>
      </c>
      <c r="AH114">
        <v>260</v>
      </c>
    </row>
    <row r="115" spans="1:34" hidden="1" x14ac:dyDescent="0.25">
      <c r="A115" t="str">
        <f t="shared" si="3"/>
        <v>14 1 3 11 3 1 80 1 0 4501054 148121</v>
      </c>
      <c r="B115" t="str">
        <f t="shared" si="4"/>
        <v>14 1 3 11 3 1 80 1 0 4501054 148021</v>
      </c>
      <c r="C115" t="str">
        <f t="shared" si="5"/>
        <v>14 1 3 11 3 1 80 1 0 4501054</v>
      </c>
      <c r="D115">
        <v>14</v>
      </c>
      <c r="E115">
        <v>1</v>
      </c>
      <c r="F115">
        <v>3</v>
      </c>
      <c r="G115">
        <v>11</v>
      </c>
      <c r="H115">
        <v>3</v>
      </c>
      <c r="I115">
        <v>1</v>
      </c>
      <c r="J115">
        <v>80</v>
      </c>
      <c r="K115">
        <v>1</v>
      </c>
      <c r="L115" t="s">
        <v>147</v>
      </c>
      <c r="M115" t="s">
        <v>541</v>
      </c>
      <c r="N115" s="13">
        <v>1694238</v>
      </c>
      <c r="O115">
        <v>148121</v>
      </c>
      <c r="P115">
        <v>2024</v>
      </c>
      <c r="Q115">
        <v>800202395</v>
      </c>
      <c r="R115" t="s">
        <v>812</v>
      </c>
      <c r="S115" s="13">
        <v>1694238</v>
      </c>
      <c r="T115">
        <v>0</v>
      </c>
      <c r="U115" t="s">
        <v>2286</v>
      </c>
      <c r="V115" t="s">
        <v>2283</v>
      </c>
      <c r="W115">
        <v>5004</v>
      </c>
      <c r="X115">
        <v>0</v>
      </c>
      <c r="Y115">
        <v>148021</v>
      </c>
      <c r="Z115">
        <v>20240521</v>
      </c>
      <c r="AA115">
        <v>0</v>
      </c>
      <c r="AB115">
        <v>0</v>
      </c>
      <c r="AC115" t="s">
        <v>2281</v>
      </c>
      <c r="AD115" t="s">
        <v>2281</v>
      </c>
      <c r="AE115">
        <v>11101</v>
      </c>
      <c r="AF115" t="s">
        <v>2281</v>
      </c>
      <c r="AG115" t="s">
        <v>549</v>
      </c>
      <c r="AH115">
        <v>335</v>
      </c>
    </row>
    <row r="116" spans="1:34" hidden="1" x14ac:dyDescent="0.25">
      <c r="A116" t="str">
        <f t="shared" si="3"/>
        <v>14 1 3 11 3 1 80 1 0 4501054 148122</v>
      </c>
      <c r="B116" t="str">
        <f t="shared" si="4"/>
        <v>14 1 3 11 3 1 80 1 0 4501054 148060</v>
      </c>
      <c r="C116" t="str">
        <f t="shared" si="5"/>
        <v>14 1 3 11 3 1 80 1 0 4501054</v>
      </c>
      <c r="D116">
        <v>14</v>
      </c>
      <c r="E116">
        <v>1</v>
      </c>
      <c r="F116">
        <v>3</v>
      </c>
      <c r="G116">
        <v>11</v>
      </c>
      <c r="H116">
        <v>3</v>
      </c>
      <c r="I116">
        <v>1</v>
      </c>
      <c r="J116">
        <v>80</v>
      </c>
      <c r="K116">
        <v>1</v>
      </c>
      <c r="L116" t="s">
        <v>147</v>
      </c>
      <c r="M116" t="s">
        <v>541</v>
      </c>
      <c r="N116" s="13">
        <v>1558333</v>
      </c>
      <c r="O116">
        <v>148122</v>
      </c>
      <c r="P116">
        <v>2024</v>
      </c>
      <c r="Q116">
        <v>1053849615</v>
      </c>
      <c r="R116" t="s">
        <v>808</v>
      </c>
      <c r="S116" s="13">
        <v>1558333</v>
      </c>
      <c r="T116">
        <v>0</v>
      </c>
      <c r="U116" t="s">
        <v>2309</v>
      </c>
      <c r="V116" t="s">
        <v>2291</v>
      </c>
      <c r="W116">
        <v>5004</v>
      </c>
      <c r="X116">
        <v>0</v>
      </c>
      <c r="Y116">
        <v>148060</v>
      </c>
      <c r="Z116">
        <v>20240524</v>
      </c>
      <c r="AA116">
        <v>2401120163</v>
      </c>
      <c r="AB116">
        <v>199</v>
      </c>
      <c r="AC116" t="s">
        <v>2281</v>
      </c>
      <c r="AD116" t="s">
        <v>2281</v>
      </c>
      <c r="AE116">
        <v>11101</v>
      </c>
      <c r="AF116" t="s">
        <v>2281</v>
      </c>
      <c r="AG116" t="s">
        <v>549</v>
      </c>
      <c r="AH116">
        <v>260</v>
      </c>
    </row>
    <row r="117" spans="1:34" hidden="1" x14ac:dyDescent="0.25">
      <c r="A117" t="str">
        <f t="shared" si="3"/>
        <v>14 1 3 11 3 1 70 0 0 4002022 148123</v>
      </c>
      <c r="B117" t="str">
        <f t="shared" si="4"/>
        <v>14 1 3 11 3 1 70 0 0 4002022 148016</v>
      </c>
      <c r="C117" t="str">
        <f t="shared" si="5"/>
        <v>14 1 3 11 3 1 70 0 0 4002022</v>
      </c>
      <c r="D117">
        <v>14</v>
      </c>
      <c r="E117">
        <v>1</v>
      </c>
      <c r="F117">
        <v>3</v>
      </c>
      <c r="G117">
        <v>11</v>
      </c>
      <c r="H117">
        <v>3</v>
      </c>
      <c r="I117">
        <v>1</v>
      </c>
      <c r="J117">
        <v>70</v>
      </c>
      <c r="K117">
        <v>0</v>
      </c>
      <c r="L117" t="s">
        <v>147</v>
      </c>
      <c r="M117" t="s">
        <v>143</v>
      </c>
      <c r="N117" s="13">
        <v>1179453</v>
      </c>
      <c r="O117">
        <v>148123</v>
      </c>
      <c r="P117">
        <v>2024</v>
      </c>
      <c r="Q117">
        <v>810000598</v>
      </c>
      <c r="R117" t="s">
        <v>2278</v>
      </c>
      <c r="S117" s="13">
        <v>1179453</v>
      </c>
      <c r="T117">
        <v>0</v>
      </c>
      <c r="U117" t="s">
        <v>2279</v>
      </c>
      <c r="V117" t="s">
        <v>2280</v>
      </c>
      <c r="W117">
        <v>5004</v>
      </c>
      <c r="X117">
        <v>0</v>
      </c>
      <c r="Y117">
        <v>148016</v>
      </c>
      <c r="Z117">
        <v>20240529</v>
      </c>
      <c r="AA117">
        <v>0</v>
      </c>
      <c r="AB117">
        <v>0</v>
      </c>
      <c r="AC117" t="s">
        <v>2281</v>
      </c>
      <c r="AD117" t="s">
        <v>2281</v>
      </c>
      <c r="AE117">
        <v>11101</v>
      </c>
      <c r="AF117" t="s">
        <v>2281</v>
      </c>
      <c r="AG117" t="s">
        <v>549</v>
      </c>
      <c r="AH117">
        <v>335</v>
      </c>
    </row>
    <row r="118" spans="1:34" hidden="1" x14ac:dyDescent="0.25">
      <c r="A118" t="str">
        <f t="shared" si="3"/>
        <v>14 1 3 11 3 1 70 0 0 4002022 148124</v>
      </c>
      <c r="B118" t="str">
        <f t="shared" si="4"/>
        <v>14 1 3 11 3 1 70 0 0 4002022 148024</v>
      </c>
      <c r="C118" t="str">
        <f t="shared" si="5"/>
        <v>14 1 3 11 3 1 70 0 0 4002022</v>
      </c>
      <c r="D118">
        <v>14</v>
      </c>
      <c r="E118">
        <v>1</v>
      </c>
      <c r="F118">
        <v>3</v>
      </c>
      <c r="G118">
        <v>11</v>
      </c>
      <c r="H118">
        <v>3</v>
      </c>
      <c r="I118">
        <v>1</v>
      </c>
      <c r="J118">
        <v>70</v>
      </c>
      <c r="K118">
        <v>0</v>
      </c>
      <c r="L118" t="s">
        <v>147</v>
      </c>
      <c r="M118" t="s">
        <v>143</v>
      </c>
      <c r="N118" s="13">
        <v>6948907</v>
      </c>
      <c r="O118">
        <v>148124</v>
      </c>
      <c r="P118">
        <v>2024</v>
      </c>
      <c r="Q118">
        <v>890800128</v>
      </c>
      <c r="R118" t="s">
        <v>838</v>
      </c>
      <c r="S118" s="13">
        <v>6948907</v>
      </c>
      <c r="T118">
        <v>0</v>
      </c>
      <c r="U118" t="s">
        <v>2287</v>
      </c>
      <c r="V118" t="s">
        <v>2280</v>
      </c>
      <c r="W118">
        <v>5004</v>
      </c>
      <c r="X118">
        <v>0</v>
      </c>
      <c r="Y118">
        <v>148024</v>
      </c>
      <c r="Z118">
        <v>20240529</v>
      </c>
      <c r="AA118">
        <v>0</v>
      </c>
      <c r="AB118">
        <v>0</v>
      </c>
      <c r="AC118" t="s">
        <v>2281</v>
      </c>
      <c r="AD118" t="s">
        <v>2281</v>
      </c>
      <c r="AE118">
        <v>11101</v>
      </c>
      <c r="AF118" t="s">
        <v>2281</v>
      </c>
      <c r="AG118" t="s">
        <v>549</v>
      </c>
      <c r="AH118">
        <v>335</v>
      </c>
    </row>
    <row r="119" spans="1:34" hidden="1" x14ac:dyDescent="0.25">
      <c r="A119" t="str">
        <f t="shared" si="3"/>
        <v>14 1 3 11 3 1 70 4 0 4002020 148125</v>
      </c>
      <c r="B119" t="str">
        <f t="shared" si="4"/>
        <v>14 1 3 11 3 1 70 4 0 4002020 148047</v>
      </c>
      <c r="C119" t="str">
        <f t="shared" si="5"/>
        <v>14 1 3 11 3 1 70 4 0 4002020</v>
      </c>
      <c r="D119">
        <v>14</v>
      </c>
      <c r="E119">
        <v>1</v>
      </c>
      <c r="F119">
        <v>3</v>
      </c>
      <c r="G119">
        <v>11</v>
      </c>
      <c r="H119">
        <v>3</v>
      </c>
      <c r="I119">
        <v>1</v>
      </c>
      <c r="J119">
        <v>70</v>
      </c>
      <c r="K119">
        <v>4</v>
      </c>
      <c r="L119" t="s">
        <v>147</v>
      </c>
      <c r="M119" t="s">
        <v>139</v>
      </c>
      <c r="N119" s="13">
        <v>1419611</v>
      </c>
      <c r="O119">
        <v>148125</v>
      </c>
      <c r="P119">
        <v>2024</v>
      </c>
      <c r="Q119">
        <v>890801053</v>
      </c>
      <c r="R119" t="s">
        <v>784</v>
      </c>
      <c r="S119" s="13">
        <v>1419611</v>
      </c>
      <c r="T119">
        <v>0</v>
      </c>
      <c r="U119" t="s">
        <v>2344</v>
      </c>
      <c r="V119" t="s">
        <v>2345</v>
      </c>
      <c r="W119">
        <v>5001</v>
      </c>
      <c r="X119">
        <v>0</v>
      </c>
      <c r="Y119">
        <v>148047</v>
      </c>
      <c r="Z119">
        <v>20240529</v>
      </c>
      <c r="AA119">
        <v>2024052020</v>
      </c>
      <c r="AB119">
        <v>0</v>
      </c>
      <c r="AC119" t="s">
        <v>2281</v>
      </c>
      <c r="AD119" t="s">
        <v>2281</v>
      </c>
      <c r="AE119">
        <v>11101</v>
      </c>
      <c r="AF119" t="s">
        <v>2281</v>
      </c>
      <c r="AG119" t="s">
        <v>549</v>
      </c>
      <c r="AH119">
        <v>100</v>
      </c>
    </row>
    <row r="120" spans="1:34" hidden="1" x14ac:dyDescent="0.25">
      <c r="A120" t="str">
        <f t="shared" si="3"/>
        <v>14 1 3 11 3 5 7 0 0 3204004 148126</v>
      </c>
      <c r="B120" t="str">
        <f t="shared" si="4"/>
        <v>14 1 3 11 3 5 7 0 0 3204004 148049</v>
      </c>
      <c r="C120" t="str">
        <f t="shared" si="5"/>
        <v>14 1 3 11 3 5 7 0 0 3204004</v>
      </c>
      <c r="D120">
        <v>14</v>
      </c>
      <c r="E120">
        <v>1</v>
      </c>
      <c r="F120">
        <v>3</v>
      </c>
      <c r="G120">
        <v>11</v>
      </c>
      <c r="H120">
        <v>3</v>
      </c>
      <c r="I120">
        <v>5</v>
      </c>
      <c r="J120">
        <v>7</v>
      </c>
      <c r="K120">
        <v>0</v>
      </c>
      <c r="L120" t="s">
        <v>147</v>
      </c>
      <c r="M120" t="s">
        <v>140</v>
      </c>
      <c r="N120" s="13">
        <v>762476</v>
      </c>
      <c r="O120">
        <v>148126</v>
      </c>
      <c r="P120">
        <v>2024</v>
      </c>
      <c r="Q120">
        <v>890801053</v>
      </c>
      <c r="R120" t="s">
        <v>784</v>
      </c>
      <c r="S120" s="13">
        <v>762476</v>
      </c>
      <c r="T120">
        <v>0</v>
      </c>
      <c r="U120" t="s">
        <v>2344</v>
      </c>
      <c r="V120" t="s">
        <v>2345</v>
      </c>
      <c r="W120">
        <v>5001</v>
      </c>
      <c r="X120">
        <v>0</v>
      </c>
      <c r="Y120">
        <v>148049</v>
      </c>
      <c r="Z120">
        <v>20240529</v>
      </c>
      <c r="AA120">
        <v>2024052020</v>
      </c>
      <c r="AB120">
        <v>0</v>
      </c>
      <c r="AC120" t="s">
        <v>2281</v>
      </c>
      <c r="AD120" t="s">
        <v>2281</v>
      </c>
      <c r="AE120">
        <v>11101</v>
      </c>
      <c r="AF120" t="s">
        <v>2281</v>
      </c>
      <c r="AG120" t="s">
        <v>549</v>
      </c>
      <c r="AH120">
        <v>100</v>
      </c>
    </row>
    <row r="121" spans="1:34" hidden="1" x14ac:dyDescent="0.25">
      <c r="A121" t="str">
        <f t="shared" si="3"/>
        <v>14 1 3 11 3 1 7 0 0 3204053 148127</v>
      </c>
      <c r="B121" t="str">
        <f t="shared" si="4"/>
        <v>14 1 3 11 3 1 7 0 0 3204053 148045</v>
      </c>
      <c r="C121" t="str">
        <f t="shared" si="5"/>
        <v>14 1 3 11 3 1 7 0 0 3204053</v>
      </c>
      <c r="D121">
        <v>14</v>
      </c>
      <c r="E121">
        <v>1</v>
      </c>
      <c r="F121">
        <v>3</v>
      </c>
      <c r="G121">
        <v>11</v>
      </c>
      <c r="H121">
        <v>3</v>
      </c>
      <c r="I121">
        <v>1</v>
      </c>
      <c r="J121">
        <v>7</v>
      </c>
      <c r="K121">
        <v>0</v>
      </c>
      <c r="L121" t="s">
        <v>147</v>
      </c>
      <c r="M121" t="s">
        <v>141</v>
      </c>
      <c r="N121" s="13">
        <v>1256676</v>
      </c>
      <c r="O121">
        <v>148127</v>
      </c>
      <c r="P121">
        <v>2024</v>
      </c>
      <c r="Q121">
        <v>890801053</v>
      </c>
      <c r="R121" t="s">
        <v>784</v>
      </c>
      <c r="S121" s="13">
        <v>1256676</v>
      </c>
      <c r="T121">
        <v>0</v>
      </c>
      <c r="U121" t="s">
        <v>2344</v>
      </c>
      <c r="V121" t="s">
        <v>2345</v>
      </c>
      <c r="W121">
        <v>5001</v>
      </c>
      <c r="X121">
        <v>0</v>
      </c>
      <c r="Y121">
        <v>148045</v>
      </c>
      <c r="Z121">
        <v>20240529</v>
      </c>
      <c r="AA121">
        <v>2024052020</v>
      </c>
      <c r="AB121">
        <v>0</v>
      </c>
      <c r="AC121" t="s">
        <v>2281</v>
      </c>
      <c r="AD121" t="s">
        <v>2281</v>
      </c>
      <c r="AE121">
        <v>11101</v>
      </c>
      <c r="AF121" t="s">
        <v>2281</v>
      </c>
      <c r="AG121" t="s">
        <v>549</v>
      </c>
      <c r="AH121">
        <v>100</v>
      </c>
    </row>
    <row r="122" spans="1:34" hidden="1" x14ac:dyDescent="0.25">
      <c r="A122" t="str">
        <f t="shared" si="3"/>
        <v>14 1 3 11 3 8 7 1 0 3204054 148128</v>
      </c>
      <c r="B122" t="str">
        <f t="shared" si="4"/>
        <v>14 1 3 11 3 8 7 1 0 3204054 148043</v>
      </c>
      <c r="C122" t="str">
        <f t="shared" si="5"/>
        <v>14 1 3 11 3 8 7 1 0 3204054</v>
      </c>
      <c r="D122">
        <v>14</v>
      </c>
      <c r="E122">
        <v>1</v>
      </c>
      <c r="F122">
        <v>3</v>
      </c>
      <c r="G122">
        <v>11</v>
      </c>
      <c r="H122">
        <v>3</v>
      </c>
      <c r="I122">
        <v>8</v>
      </c>
      <c r="J122">
        <v>7</v>
      </c>
      <c r="K122">
        <v>1</v>
      </c>
      <c r="L122" t="s">
        <v>147</v>
      </c>
      <c r="M122" t="s">
        <v>146</v>
      </c>
      <c r="N122" s="13">
        <v>1256676</v>
      </c>
      <c r="O122">
        <v>148128</v>
      </c>
      <c r="P122">
        <v>2024</v>
      </c>
      <c r="Q122">
        <v>890801053</v>
      </c>
      <c r="R122" t="s">
        <v>784</v>
      </c>
      <c r="S122" s="13">
        <v>1256676</v>
      </c>
      <c r="T122">
        <v>0</v>
      </c>
      <c r="U122" t="s">
        <v>2344</v>
      </c>
      <c r="V122" t="s">
        <v>2345</v>
      </c>
      <c r="W122">
        <v>5001</v>
      </c>
      <c r="X122">
        <v>0</v>
      </c>
      <c r="Y122">
        <v>148043</v>
      </c>
      <c r="Z122">
        <v>20240529</v>
      </c>
      <c r="AA122">
        <v>2024052020</v>
      </c>
      <c r="AB122">
        <v>0</v>
      </c>
      <c r="AC122" t="s">
        <v>2281</v>
      </c>
      <c r="AD122" t="s">
        <v>2281</v>
      </c>
      <c r="AE122">
        <v>11101</v>
      </c>
      <c r="AF122" t="s">
        <v>2281</v>
      </c>
      <c r="AG122" t="s">
        <v>549</v>
      </c>
      <c r="AH122">
        <v>100</v>
      </c>
    </row>
    <row r="123" spans="1:34" hidden="1" x14ac:dyDescent="0.25">
      <c r="A123" t="str">
        <f t="shared" si="3"/>
        <v>14 1 3 11 3 1 80 1 0 4501054 148129</v>
      </c>
      <c r="B123" t="str">
        <f t="shared" si="4"/>
        <v>14 1 3 11 3 1 80 1 0 4501054 148041</v>
      </c>
      <c r="C123" t="str">
        <f t="shared" si="5"/>
        <v>14 1 3 11 3 1 80 1 0 4501054</v>
      </c>
      <c r="D123">
        <v>14</v>
      </c>
      <c r="E123">
        <v>1</v>
      </c>
      <c r="F123">
        <v>3</v>
      </c>
      <c r="G123">
        <v>11</v>
      </c>
      <c r="H123">
        <v>3</v>
      </c>
      <c r="I123">
        <v>1</v>
      </c>
      <c r="J123">
        <v>80</v>
      </c>
      <c r="K123">
        <v>1</v>
      </c>
      <c r="L123" t="s">
        <v>147</v>
      </c>
      <c r="M123" t="s">
        <v>541</v>
      </c>
      <c r="N123" s="13">
        <v>12129768</v>
      </c>
      <c r="O123">
        <v>148129</v>
      </c>
      <c r="P123">
        <v>2024</v>
      </c>
      <c r="Q123">
        <v>890801053</v>
      </c>
      <c r="R123" t="s">
        <v>784</v>
      </c>
      <c r="S123" s="13">
        <v>12129768</v>
      </c>
      <c r="T123">
        <v>0</v>
      </c>
      <c r="U123" t="s">
        <v>2344</v>
      </c>
      <c r="V123" t="s">
        <v>2345</v>
      </c>
      <c r="W123">
        <v>5001</v>
      </c>
      <c r="X123">
        <v>0</v>
      </c>
      <c r="Y123">
        <v>148041</v>
      </c>
      <c r="Z123">
        <v>20240529</v>
      </c>
      <c r="AA123">
        <v>2024052020</v>
      </c>
      <c r="AB123">
        <v>0</v>
      </c>
      <c r="AC123" t="s">
        <v>2281</v>
      </c>
      <c r="AD123" t="s">
        <v>2281</v>
      </c>
      <c r="AE123">
        <v>11101</v>
      </c>
      <c r="AF123" t="s">
        <v>2281</v>
      </c>
      <c r="AG123" t="s">
        <v>549</v>
      </c>
      <c r="AH123">
        <v>100</v>
      </c>
    </row>
    <row r="124" spans="1:34" hidden="1" x14ac:dyDescent="0.25">
      <c r="A124" t="str">
        <f t="shared" si="3"/>
        <v>14 1 3 11 3 1 70 3 0 4002016 148130</v>
      </c>
      <c r="B124" t="str">
        <f t="shared" si="4"/>
        <v>14 1 3 11 3 1 70 3 0 4002016 148039</v>
      </c>
      <c r="C124" t="str">
        <f t="shared" si="5"/>
        <v>14 1 3 11 3 1 70 3 0 4002016</v>
      </c>
      <c r="D124">
        <v>14</v>
      </c>
      <c r="E124">
        <v>1</v>
      </c>
      <c r="F124">
        <v>3</v>
      </c>
      <c r="G124">
        <v>11</v>
      </c>
      <c r="H124">
        <v>3</v>
      </c>
      <c r="I124">
        <v>1</v>
      </c>
      <c r="J124">
        <v>70</v>
      </c>
      <c r="K124">
        <v>3</v>
      </c>
      <c r="L124" t="s">
        <v>147</v>
      </c>
      <c r="M124" t="s">
        <v>142</v>
      </c>
      <c r="N124" s="13">
        <v>2825000</v>
      </c>
      <c r="O124">
        <v>148130</v>
      </c>
      <c r="P124">
        <v>2024</v>
      </c>
      <c r="Q124">
        <v>1019106089</v>
      </c>
      <c r="R124" t="s">
        <v>793</v>
      </c>
      <c r="S124" s="13">
        <v>2825000</v>
      </c>
      <c r="T124">
        <v>0</v>
      </c>
      <c r="U124" t="s">
        <v>2327</v>
      </c>
      <c r="V124" t="s">
        <v>2291</v>
      </c>
      <c r="W124">
        <v>5004</v>
      </c>
      <c r="X124">
        <v>0</v>
      </c>
      <c r="Y124">
        <v>148039</v>
      </c>
      <c r="Z124">
        <v>20240530</v>
      </c>
      <c r="AA124">
        <v>2403130458</v>
      </c>
      <c r="AB124">
        <v>3</v>
      </c>
      <c r="AC124" t="s">
        <v>2281</v>
      </c>
      <c r="AD124" t="s">
        <v>2281</v>
      </c>
      <c r="AE124">
        <v>11101</v>
      </c>
      <c r="AF124" t="s">
        <v>2281</v>
      </c>
      <c r="AG124" t="s">
        <v>549</v>
      </c>
      <c r="AH124">
        <v>260</v>
      </c>
    </row>
    <row r="125" spans="1:34" hidden="1" x14ac:dyDescent="0.25">
      <c r="A125" t="str">
        <f t="shared" si="3"/>
        <v>14 1 3 11 3 1 7 0 0 3204053 148131</v>
      </c>
      <c r="B125" t="str">
        <f t="shared" si="4"/>
        <v>14 1 3 11 3 1 7 0 0 3204053 148062</v>
      </c>
      <c r="C125" t="str">
        <f t="shared" si="5"/>
        <v>14 1 3 11 3 1 7 0 0 3204053</v>
      </c>
      <c r="D125">
        <v>14</v>
      </c>
      <c r="E125">
        <v>1</v>
      </c>
      <c r="F125">
        <v>3</v>
      </c>
      <c r="G125">
        <v>11</v>
      </c>
      <c r="H125">
        <v>3</v>
      </c>
      <c r="I125">
        <v>1</v>
      </c>
      <c r="J125">
        <v>7</v>
      </c>
      <c r="K125">
        <v>0</v>
      </c>
      <c r="L125" t="s">
        <v>147</v>
      </c>
      <c r="M125" t="s">
        <v>141</v>
      </c>
      <c r="N125" s="13">
        <v>1700000</v>
      </c>
      <c r="O125">
        <v>148131</v>
      </c>
      <c r="P125">
        <v>2024</v>
      </c>
      <c r="Q125">
        <v>1053775556</v>
      </c>
      <c r="R125" t="s">
        <v>786</v>
      </c>
      <c r="S125" s="13">
        <v>1700000</v>
      </c>
      <c r="T125">
        <v>0</v>
      </c>
      <c r="U125" t="s">
        <v>2346</v>
      </c>
      <c r="V125" t="s">
        <v>2291</v>
      </c>
      <c r="W125">
        <v>5004</v>
      </c>
      <c r="X125">
        <v>0</v>
      </c>
      <c r="Y125">
        <v>148062</v>
      </c>
      <c r="Z125">
        <v>20240531</v>
      </c>
      <c r="AA125">
        <v>2404150561</v>
      </c>
      <c r="AB125">
        <v>1</v>
      </c>
      <c r="AC125" t="s">
        <v>2281</v>
      </c>
      <c r="AD125" t="s">
        <v>2281</v>
      </c>
      <c r="AE125">
        <v>11101</v>
      </c>
      <c r="AF125" t="s">
        <v>2281</v>
      </c>
      <c r="AG125" t="s">
        <v>549</v>
      </c>
      <c r="AH125">
        <v>260</v>
      </c>
    </row>
    <row r="126" spans="1:34" hidden="1" x14ac:dyDescent="0.25">
      <c r="A126" t="str">
        <f t="shared" si="3"/>
        <v>14 1 3 11 3 1 80 1 0 4501054 148132</v>
      </c>
      <c r="B126" t="str">
        <f t="shared" si="4"/>
        <v>14 1 3 11 3 1 80 1 0 4501054 148038</v>
      </c>
      <c r="C126" t="str">
        <f t="shared" si="5"/>
        <v>14 1 3 11 3 1 80 1 0 4501054</v>
      </c>
      <c r="D126">
        <v>14</v>
      </c>
      <c r="E126">
        <v>1</v>
      </c>
      <c r="F126">
        <v>3</v>
      </c>
      <c r="G126">
        <v>11</v>
      </c>
      <c r="H126">
        <v>3</v>
      </c>
      <c r="I126">
        <v>1</v>
      </c>
      <c r="J126">
        <v>80</v>
      </c>
      <c r="K126">
        <v>1</v>
      </c>
      <c r="L126" t="s">
        <v>147</v>
      </c>
      <c r="M126" t="s">
        <v>541</v>
      </c>
      <c r="N126" s="13">
        <v>1400000</v>
      </c>
      <c r="O126">
        <v>148132</v>
      </c>
      <c r="P126">
        <v>2024</v>
      </c>
      <c r="Q126">
        <v>805001538</v>
      </c>
      <c r="R126" t="s">
        <v>816</v>
      </c>
      <c r="S126" s="13">
        <v>1400000</v>
      </c>
      <c r="T126">
        <v>0</v>
      </c>
      <c r="U126" t="s">
        <v>2335</v>
      </c>
      <c r="V126" t="s">
        <v>2347</v>
      </c>
      <c r="W126">
        <v>5004</v>
      </c>
      <c r="X126">
        <v>0</v>
      </c>
      <c r="Y126">
        <v>148038</v>
      </c>
      <c r="Z126">
        <v>20240531</v>
      </c>
      <c r="AA126">
        <v>2403060433</v>
      </c>
      <c r="AB126">
        <v>2</v>
      </c>
      <c r="AC126" t="s">
        <v>2281</v>
      </c>
      <c r="AD126" t="s">
        <v>2281</v>
      </c>
      <c r="AE126">
        <v>11101</v>
      </c>
      <c r="AF126" t="s">
        <v>2281</v>
      </c>
      <c r="AG126" t="s">
        <v>549</v>
      </c>
      <c r="AH126">
        <v>261</v>
      </c>
    </row>
    <row r="127" spans="1:34" hidden="1" x14ac:dyDescent="0.25">
      <c r="A127" t="str">
        <f t="shared" si="3"/>
        <v>14 1 3 11 3 8 7 1 0 3204054 148134</v>
      </c>
      <c r="B127" t="str">
        <f t="shared" si="4"/>
        <v>14 1 3 11 3 8 7 1 0 3204054 148044</v>
      </c>
      <c r="C127" t="str">
        <f t="shared" si="5"/>
        <v>14 1 3 11 3 8 7 1 0 3204054</v>
      </c>
      <c r="D127">
        <v>14</v>
      </c>
      <c r="E127">
        <v>1</v>
      </c>
      <c r="F127">
        <v>3</v>
      </c>
      <c r="G127">
        <v>11</v>
      </c>
      <c r="H127">
        <v>3</v>
      </c>
      <c r="I127">
        <v>8</v>
      </c>
      <c r="J127">
        <v>7</v>
      </c>
      <c r="K127">
        <v>1</v>
      </c>
      <c r="L127" t="s">
        <v>147</v>
      </c>
      <c r="M127" t="s">
        <v>146</v>
      </c>
      <c r="N127" s="13">
        <v>377540</v>
      </c>
      <c r="O127">
        <v>148134</v>
      </c>
      <c r="P127">
        <v>2024</v>
      </c>
      <c r="Q127">
        <v>900319291</v>
      </c>
      <c r="R127" t="s">
        <v>785</v>
      </c>
      <c r="S127" s="13">
        <v>377540</v>
      </c>
      <c r="T127">
        <v>0</v>
      </c>
      <c r="U127" t="s">
        <v>2348</v>
      </c>
      <c r="V127" t="s">
        <v>2342</v>
      </c>
      <c r="W127">
        <v>5010</v>
      </c>
      <c r="X127">
        <v>0</v>
      </c>
      <c r="Y127">
        <v>148044</v>
      </c>
      <c r="Z127">
        <v>20240531</v>
      </c>
      <c r="AA127">
        <v>2024051070</v>
      </c>
      <c r="AB127">
        <v>0</v>
      </c>
      <c r="AC127" t="s">
        <v>2281</v>
      </c>
      <c r="AD127" t="s">
        <v>2281</v>
      </c>
      <c r="AE127">
        <v>11101</v>
      </c>
      <c r="AF127" t="s">
        <v>2281</v>
      </c>
      <c r="AG127" t="s">
        <v>549</v>
      </c>
      <c r="AH127">
        <v>100</v>
      </c>
    </row>
    <row r="128" spans="1:34" hidden="1" x14ac:dyDescent="0.25">
      <c r="A128" t="str">
        <f t="shared" si="3"/>
        <v>14 1 3 11 3 1 7 0 0 3204053 148135</v>
      </c>
      <c r="B128" t="str">
        <f t="shared" si="4"/>
        <v>14 1 3 11 3 1 7 0 0 3204053 148046</v>
      </c>
      <c r="C128" t="str">
        <f t="shared" si="5"/>
        <v>14 1 3 11 3 1 7 0 0 3204053</v>
      </c>
      <c r="D128">
        <v>14</v>
      </c>
      <c r="E128">
        <v>1</v>
      </c>
      <c r="F128">
        <v>3</v>
      </c>
      <c r="G128">
        <v>11</v>
      </c>
      <c r="H128">
        <v>3</v>
      </c>
      <c r="I128">
        <v>1</v>
      </c>
      <c r="J128">
        <v>7</v>
      </c>
      <c r="K128">
        <v>0</v>
      </c>
      <c r="L128" t="s">
        <v>147</v>
      </c>
      <c r="M128" t="s">
        <v>141</v>
      </c>
      <c r="N128" s="13">
        <v>377540</v>
      </c>
      <c r="O128">
        <v>148135</v>
      </c>
      <c r="P128">
        <v>2024</v>
      </c>
      <c r="Q128">
        <v>900319291</v>
      </c>
      <c r="R128" t="s">
        <v>785</v>
      </c>
      <c r="S128" s="13">
        <v>377540</v>
      </c>
      <c r="T128">
        <v>0</v>
      </c>
      <c r="U128" t="s">
        <v>2348</v>
      </c>
      <c r="V128" t="s">
        <v>2342</v>
      </c>
      <c r="W128">
        <v>5010</v>
      </c>
      <c r="X128">
        <v>0</v>
      </c>
      <c r="Y128">
        <v>148046</v>
      </c>
      <c r="Z128">
        <v>20240531</v>
      </c>
      <c r="AA128">
        <v>2024051070</v>
      </c>
      <c r="AB128">
        <v>0</v>
      </c>
      <c r="AC128" t="s">
        <v>2281</v>
      </c>
      <c r="AD128" t="s">
        <v>2281</v>
      </c>
      <c r="AE128">
        <v>11101</v>
      </c>
      <c r="AF128" t="s">
        <v>2281</v>
      </c>
      <c r="AG128" t="s">
        <v>549</v>
      </c>
      <c r="AH128">
        <v>100</v>
      </c>
    </row>
    <row r="129" spans="1:34" hidden="1" x14ac:dyDescent="0.25">
      <c r="A129" t="str">
        <f t="shared" si="3"/>
        <v>14 1 3 11 3 1 70 4 0 4002020 148136</v>
      </c>
      <c r="B129" t="str">
        <f t="shared" si="4"/>
        <v>14 1 3 11 3 1 70 4 0 4002020 148048</v>
      </c>
      <c r="C129" t="str">
        <f t="shared" si="5"/>
        <v>14 1 3 11 3 1 70 4 0 4002020</v>
      </c>
      <c r="D129">
        <v>14</v>
      </c>
      <c r="E129">
        <v>1</v>
      </c>
      <c r="F129">
        <v>3</v>
      </c>
      <c r="G129">
        <v>11</v>
      </c>
      <c r="H129">
        <v>3</v>
      </c>
      <c r="I129">
        <v>1</v>
      </c>
      <c r="J129">
        <v>70</v>
      </c>
      <c r="K129">
        <v>4</v>
      </c>
      <c r="L129" t="s">
        <v>147</v>
      </c>
      <c r="M129" t="s">
        <v>139</v>
      </c>
      <c r="N129" s="13">
        <v>795800</v>
      </c>
      <c r="O129">
        <v>148136</v>
      </c>
      <c r="P129">
        <v>2024</v>
      </c>
      <c r="Q129">
        <v>900319291</v>
      </c>
      <c r="R129" t="s">
        <v>785</v>
      </c>
      <c r="S129" s="13">
        <v>795800</v>
      </c>
      <c r="T129">
        <v>0</v>
      </c>
      <c r="U129" t="s">
        <v>2348</v>
      </c>
      <c r="V129" t="s">
        <v>2342</v>
      </c>
      <c r="W129">
        <v>5010</v>
      </c>
      <c r="X129">
        <v>0</v>
      </c>
      <c r="Y129">
        <v>148048</v>
      </c>
      <c r="Z129">
        <v>20240531</v>
      </c>
      <c r="AA129">
        <v>2024051070</v>
      </c>
      <c r="AB129">
        <v>0</v>
      </c>
      <c r="AC129" t="s">
        <v>2281</v>
      </c>
      <c r="AD129" t="s">
        <v>2281</v>
      </c>
      <c r="AE129">
        <v>11101</v>
      </c>
      <c r="AF129" t="s">
        <v>2281</v>
      </c>
      <c r="AG129" t="s">
        <v>549</v>
      </c>
      <c r="AH129">
        <v>100</v>
      </c>
    </row>
    <row r="130" spans="1:34" hidden="1" x14ac:dyDescent="0.25">
      <c r="A130" t="str">
        <f t="shared" ref="A130:A193" si="6">+CONCATENATE(,D130," ",E130," ",F130," ",G130," ",H130," ",I130," ",J130," ",K130," ",L130," ",M130," ",O130)</f>
        <v>14 1 3 11 3 5 7 0 0 3204004 148137</v>
      </c>
      <c r="B130" t="str">
        <f t="shared" ref="B130:B193" si="7">+CONCATENATE(,D130," ",E130," ",F130," ",G130," ",H130," ",I130," ",J130," ",K130," ",L130," ",M130," ",Y130)</f>
        <v>14 1 3 11 3 5 7 0 0 3204004 148050</v>
      </c>
      <c r="C130" t="str">
        <f t="shared" ref="C130:C193" si="8">+CONCATENATE(,D130," ",E130," ",F130," ",G130," ",H130," ",I130," ",J130," ",K130," ",L130," ",M130)</f>
        <v>14 1 3 11 3 5 7 0 0 3204004</v>
      </c>
      <c r="D130">
        <v>14</v>
      </c>
      <c r="E130">
        <v>1</v>
      </c>
      <c r="F130">
        <v>3</v>
      </c>
      <c r="G130">
        <v>11</v>
      </c>
      <c r="H130">
        <v>3</v>
      </c>
      <c r="I130">
        <v>5</v>
      </c>
      <c r="J130">
        <v>7</v>
      </c>
      <c r="K130">
        <v>0</v>
      </c>
      <c r="L130" t="s">
        <v>147</v>
      </c>
      <c r="M130" t="s">
        <v>140</v>
      </c>
      <c r="N130" s="13">
        <v>208820</v>
      </c>
      <c r="O130">
        <v>148137</v>
      </c>
      <c r="P130">
        <v>2024</v>
      </c>
      <c r="Q130">
        <v>900319291</v>
      </c>
      <c r="R130" t="s">
        <v>785</v>
      </c>
      <c r="S130" s="13">
        <v>208820</v>
      </c>
      <c r="T130">
        <v>0</v>
      </c>
      <c r="U130" t="s">
        <v>2348</v>
      </c>
      <c r="V130" t="s">
        <v>2342</v>
      </c>
      <c r="W130">
        <v>5010</v>
      </c>
      <c r="X130">
        <v>0</v>
      </c>
      <c r="Y130">
        <v>148050</v>
      </c>
      <c r="Z130">
        <v>20240531</v>
      </c>
      <c r="AA130">
        <v>2024051070</v>
      </c>
      <c r="AB130">
        <v>0</v>
      </c>
      <c r="AC130" t="s">
        <v>2281</v>
      </c>
      <c r="AD130" t="s">
        <v>2281</v>
      </c>
      <c r="AE130">
        <v>11101</v>
      </c>
      <c r="AF130" t="s">
        <v>2281</v>
      </c>
      <c r="AG130" t="s">
        <v>549</v>
      </c>
      <c r="AH130">
        <v>100</v>
      </c>
    </row>
    <row r="131" spans="1:34" hidden="1" x14ac:dyDescent="0.25">
      <c r="A131" t="str">
        <f t="shared" si="6"/>
        <v>14 1 3 11 3 1 80 1 0 4501054 148138</v>
      </c>
      <c r="B131" t="str">
        <f t="shared" si="7"/>
        <v>14 1 3 11 3 1 80 1 0 4501054 148026</v>
      </c>
      <c r="C131" t="str">
        <f t="shared" si="8"/>
        <v>14 1 3 11 3 1 80 1 0 4501054</v>
      </c>
      <c r="D131">
        <v>14</v>
      </c>
      <c r="E131">
        <v>1</v>
      </c>
      <c r="F131">
        <v>3</v>
      </c>
      <c r="G131">
        <v>11</v>
      </c>
      <c r="H131">
        <v>3</v>
      </c>
      <c r="I131">
        <v>1</v>
      </c>
      <c r="J131">
        <v>80</v>
      </c>
      <c r="K131">
        <v>1</v>
      </c>
      <c r="L131" t="s">
        <v>147</v>
      </c>
      <c r="M131" t="s">
        <v>541</v>
      </c>
      <c r="N131" s="13">
        <v>3256032</v>
      </c>
      <c r="O131">
        <v>148138</v>
      </c>
      <c r="P131">
        <v>2024</v>
      </c>
      <c r="Q131">
        <v>810000598</v>
      </c>
      <c r="R131" t="s">
        <v>2278</v>
      </c>
      <c r="S131" s="13">
        <v>3256032</v>
      </c>
      <c r="T131">
        <v>0</v>
      </c>
      <c r="U131" t="s">
        <v>2288</v>
      </c>
      <c r="V131" t="s">
        <v>2280</v>
      </c>
      <c r="W131">
        <v>5004</v>
      </c>
      <c r="X131">
        <v>0</v>
      </c>
      <c r="Y131">
        <v>148026</v>
      </c>
      <c r="Z131">
        <v>20240531</v>
      </c>
      <c r="AA131">
        <v>0</v>
      </c>
      <c r="AB131">
        <v>0</v>
      </c>
      <c r="AC131" t="s">
        <v>2281</v>
      </c>
      <c r="AD131" t="s">
        <v>2281</v>
      </c>
      <c r="AE131">
        <v>11101</v>
      </c>
      <c r="AF131" t="s">
        <v>2281</v>
      </c>
      <c r="AG131" t="s">
        <v>549</v>
      </c>
      <c r="AH131">
        <v>335</v>
      </c>
    </row>
    <row r="132" spans="1:34" hidden="1" x14ac:dyDescent="0.25">
      <c r="A132" t="str">
        <f t="shared" si="6"/>
        <v>14 1 3 11 3 1 80 1 0 4501054 148139</v>
      </c>
      <c r="B132" t="str">
        <f t="shared" si="7"/>
        <v>14 1 3 11 3 1 80 1 0 4501054 148018</v>
      </c>
      <c r="C132" t="str">
        <f t="shared" si="8"/>
        <v>14 1 3 11 3 1 80 1 0 4501054</v>
      </c>
      <c r="D132">
        <v>14</v>
      </c>
      <c r="E132">
        <v>1</v>
      </c>
      <c r="F132">
        <v>3</v>
      </c>
      <c r="G132">
        <v>11</v>
      </c>
      <c r="H132">
        <v>3</v>
      </c>
      <c r="I132">
        <v>1</v>
      </c>
      <c r="J132">
        <v>80</v>
      </c>
      <c r="K132">
        <v>1</v>
      </c>
      <c r="L132" t="s">
        <v>147</v>
      </c>
      <c r="M132" t="s">
        <v>541</v>
      </c>
      <c r="N132" s="13">
        <v>120680.82</v>
      </c>
      <c r="O132">
        <v>148139</v>
      </c>
      <c r="P132">
        <v>2024</v>
      </c>
      <c r="Q132">
        <v>800153993</v>
      </c>
      <c r="R132" t="s">
        <v>810</v>
      </c>
      <c r="S132" s="13">
        <v>120680.82</v>
      </c>
      <c r="T132">
        <v>0</v>
      </c>
      <c r="U132" t="s">
        <v>2284</v>
      </c>
      <c r="V132" t="s">
        <v>2283</v>
      </c>
      <c r="W132">
        <v>5004</v>
      </c>
      <c r="X132">
        <v>0</v>
      </c>
      <c r="Y132">
        <v>148018</v>
      </c>
      <c r="Z132">
        <v>20240531</v>
      </c>
      <c r="AA132">
        <v>0</v>
      </c>
      <c r="AB132">
        <v>0</v>
      </c>
      <c r="AC132" t="s">
        <v>2281</v>
      </c>
      <c r="AD132" t="s">
        <v>2281</v>
      </c>
      <c r="AE132">
        <v>11101</v>
      </c>
      <c r="AF132" t="s">
        <v>2281</v>
      </c>
      <c r="AG132" t="s">
        <v>549</v>
      </c>
      <c r="AH132">
        <v>335</v>
      </c>
    </row>
    <row r="133" spans="1:34" hidden="1" x14ac:dyDescent="0.25">
      <c r="A133" t="str">
        <f t="shared" si="6"/>
        <v>14 1 3 11 3 1 80 1 0 4501054 148140</v>
      </c>
      <c r="B133" t="str">
        <f t="shared" si="7"/>
        <v>14 1 3 11 3 1 80 1 0 4501054 148032</v>
      </c>
      <c r="C133" t="str">
        <f t="shared" si="8"/>
        <v>14 1 3 11 3 1 80 1 0 4501054</v>
      </c>
      <c r="D133">
        <v>14</v>
      </c>
      <c r="E133">
        <v>1</v>
      </c>
      <c r="F133">
        <v>3</v>
      </c>
      <c r="G133">
        <v>11</v>
      </c>
      <c r="H133">
        <v>3</v>
      </c>
      <c r="I133">
        <v>1</v>
      </c>
      <c r="J133">
        <v>80</v>
      </c>
      <c r="K133">
        <v>1</v>
      </c>
      <c r="L133" t="s">
        <v>147</v>
      </c>
      <c r="M133" t="s">
        <v>541</v>
      </c>
      <c r="N133" s="13">
        <v>2055666</v>
      </c>
      <c r="O133">
        <v>148140</v>
      </c>
      <c r="P133">
        <v>2024</v>
      </c>
      <c r="Q133">
        <v>890800128</v>
      </c>
      <c r="R133" t="s">
        <v>838</v>
      </c>
      <c r="S133" s="13">
        <v>2055666</v>
      </c>
      <c r="T133">
        <v>0</v>
      </c>
      <c r="U133" t="s">
        <v>2289</v>
      </c>
      <c r="V133" t="s">
        <v>2280</v>
      </c>
      <c r="W133">
        <v>5004</v>
      </c>
      <c r="X133">
        <v>0</v>
      </c>
      <c r="Y133">
        <v>148032</v>
      </c>
      <c r="Z133">
        <v>20240531</v>
      </c>
      <c r="AA133">
        <v>0</v>
      </c>
      <c r="AB133">
        <v>0</v>
      </c>
      <c r="AC133" t="s">
        <v>2281</v>
      </c>
      <c r="AD133" t="s">
        <v>2281</v>
      </c>
      <c r="AE133">
        <v>11101</v>
      </c>
      <c r="AF133" t="s">
        <v>2281</v>
      </c>
      <c r="AG133" t="s">
        <v>549</v>
      </c>
      <c r="AH133">
        <v>335</v>
      </c>
    </row>
    <row r="134" spans="1:34" hidden="1" x14ac:dyDescent="0.25">
      <c r="A134" t="str">
        <f t="shared" si="6"/>
        <v>14 1 3 11 3 1 80 1 0 4501054 148141</v>
      </c>
      <c r="B134" t="str">
        <f t="shared" si="7"/>
        <v>14 1 3 11 3 1 80 1 0 4501054 148042</v>
      </c>
      <c r="C134" t="str">
        <f t="shared" si="8"/>
        <v>14 1 3 11 3 1 80 1 0 4501054</v>
      </c>
      <c r="D134">
        <v>14</v>
      </c>
      <c r="E134">
        <v>1</v>
      </c>
      <c r="F134">
        <v>3</v>
      </c>
      <c r="G134">
        <v>11</v>
      </c>
      <c r="H134">
        <v>3</v>
      </c>
      <c r="I134">
        <v>1</v>
      </c>
      <c r="J134">
        <v>80</v>
      </c>
      <c r="K134">
        <v>1</v>
      </c>
      <c r="L134" t="s">
        <v>147</v>
      </c>
      <c r="M134" t="s">
        <v>541</v>
      </c>
      <c r="N134" s="13">
        <v>6192120</v>
      </c>
      <c r="O134">
        <v>148141</v>
      </c>
      <c r="P134">
        <v>2024</v>
      </c>
      <c r="Q134">
        <v>900319291</v>
      </c>
      <c r="R134" t="s">
        <v>785</v>
      </c>
      <c r="S134" s="13">
        <v>6192120</v>
      </c>
      <c r="T134">
        <v>0</v>
      </c>
      <c r="U134" t="s">
        <v>2348</v>
      </c>
      <c r="V134" t="s">
        <v>2342</v>
      </c>
      <c r="W134">
        <v>5010</v>
      </c>
      <c r="X134">
        <v>0</v>
      </c>
      <c r="Y134">
        <v>148042</v>
      </c>
      <c r="Z134">
        <v>20240531</v>
      </c>
      <c r="AA134">
        <v>2024051070</v>
      </c>
      <c r="AB134">
        <v>0</v>
      </c>
      <c r="AC134" t="s">
        <v>2281</v>
      </c>
      <c r="AD134" t="s">
        <v>2281</v>
      </c>
      <c r="AE134">
        <v>11101</v>
      </c>
      <c r="AF134" t="s">
        <v>2281</v>
      </c>
      <c r="AG134" t="s">
        <v>549</v>
      </c>
      <c r="AH134">
        <v>100</v>
      </c>
    </row>
    <row r="135" spans="1:34" hidden="1" x14ac:dyDescent="0.25">
      <c r="A135" t="str">
        <f t="shared" si="6"/>
        <v>14 1 3 11 3 1 80 1 0 4501054 148142</v>
      </c>
      <c r="B135" t="str">
        <f t="shared" si="7"/>
        <v>14 1 3 11 3 1 80 1 0 4501054 148026</v>
      </c>
      <c r="C135" t="str">
        <f t="shared" si="8"/>
        <v>14 1 3 11 3 1 80 1 0 4501054</v>
      </c>
      <c r="D135">
        <v>14</v>
      </c>
      <c r="E135">
        <v>1</v>
      </c>
      <c r="F135">
        <v>3</v>
      </c>
      <c r="G135">
        <v>11</v>
      </c>
      <c r="H135">
        <v>3</v>
      </c>
      <c r="I135">
        <v>1</v>
      </c>
      <c r="J135">
        <v>80</v>
      </c>
      <c r="K135">
        <v>1</v>
      </c>
      <c r="L135" t="s">
        <v>147</v>
      </c>
      <c r="M135" t="s">
        <v>541</v>
      </c>
      <c r="N135" s="13">
        <v>2078516</v>
      </c>
      <c r="O135">
        <v>148142</v>
      </c>
      <c r="P135">
        <v>2024</v>
      </c>
      <c r="Q135">
        <v>810000598</v>
      </c>
      <c r="R135" t="s">
        <v>2278</v>
      </c>
      <c r="S135" s="13">
        <v>2078516</v>
      </c>
      <c r="T135">
        <v>0</v>
      </c>
      <c r="U135" t="s">
        <v>2288</v>
      </c>
      <c r="V135" t="s">
        <v>2280</v>
      </c>
      <c r="W135">
        <v>5004</v>
      </c>
      <c r="X135">
        <v>0</v>
      </c>
      <c r="Y135">
        <v>148026</v>
      </c>
      <c r="Z135">
        <v>20240613</v>
      </c>
      <c r="AA135">
        <v>0</v>
      </c>
      <c r="AB135">
        <v>0</v>
      </c>
      <c r="AC135" t="s">
        <v>2281</v>
      </c>
      <c r="AD135" t="s">
        <v>2281</v>
      </c>
      <c r="AE135">
        <v>11101</v>
      </c>
      <c r="AF135" t="s">
        <v>2281</v>
      </c>
      <c r="AG135" t="s">
        <v>549</v>
      </c>
      <c r="AH135">
        <v>335</v>
      </c>
    </row>
    <row r="136" spans="1:34" hidden="1" x14ac:dyDescent="0.25">
      <c r="A136" t="str">
        <f t="shared" si="6"/>
        <v>14 1 3 11 3 1 80 1 0 4501054 148143</v>
      </c>
      <c r="B136" t="str">
        <f t="shared" si="7"/>
        <v>14 1 3 11 3 1 80 1 0 4501054 148027</v>
      </c>
      <c r="C136" t="str">
        <f t="shared" si="8"/>
        <v>14 1 3 11 3 1 80 1 0 4501054</v>
      </c>
      <c r="D136">
        <v>14</v>
      </c>
      <c r="E136">
        <v>1</v>
      </c>
      <c r="F136">
        <v>3</v>
      </c>
      <c r="G136">
        <v>11</v>
      </c>
      <c r="H136">
        <v>3</v>
      </c>
      <c r="I136">
        <v>1</v>
      </c>
      <c r="J136">
        <v>80</v>
      </c>
      <c r="K136">
        <v>1</v>
      </c>
      <c r="L136" t="s">
        <v>147</v>
      </c>
      <c r="M136" t="s">
        <v>541</v>
      </c>
      <c r="N136" s="13">
        <v>2100000</v>
      </c>
      <c r="O136">
        <v>148143</v>
      </c>
      <c r="P136">
        <v>2024</v>
      </c>
      <c r="Q136">
        <v>1007232837</v>
      </c>
      <c r="R136" t="s">
        <v>814</v>
      </c>
      <c r="S136" s="13">
        <v>2100000</v>
      </c>
      <c r="T136">
        <v>0</v>
      </c>
      <c r="U136" t="s">
        <v>2326</v>
      </c>
      <c r="V136" t="s">
        <v>2291</v>
      </c>
      <c r="W136">
        <v>5004</v>
      </c>
      <c r="X136">
        <v>0</v>
      </c>
      <c r="Y136">
        <v>148027</v>
      </c>
      <c r="Z136">
        <v>20240613</v>
      </c>
      <c r="AA136">
        <v>2402020296</v>
      </c>
      <c r="AB136">
        <v>199</v>
      </c>
      <c r="AC136" t="s">
        <v>2281</v>
      </c>
      <c r="AD136" t="s">
        <v>2281</v>
      </c>
      <c r="AE136">
        <v>11101</v>
      </c>
      <c r="AF136" t="s">
        <v>2281</v>
      </c>
      <c r="AG136" t="s">
        <v>549</v>
      </c>
      <c r="AH136">
        <v>260</v>
      </c>
    </row>
    <row r="137" spans="1:34" hidden="1" x14ac:dyDescent="0.25">
      <c r="A137" t="str">
        <f t="shared" si="6"/>
        <v>14 1 3 11 3 1 80 1 0 4501054 148145</v>
      </c>
      <c r="B137" t="str">
        <f t="shared" si="7"/>
        <v>14 1 3 11 3 1 80 1 0 4501054 148066</v>
      </c>
      <c r="C137" t="str">
        <f t="shared" si="8"/>
        <v>14 1 3 11 3 1 80 1 0 4501054</v>
      </c>
      <c r="D137">
        <v>14</v>
      </c>
      <c r="E137">
        <v>1</v>
      </c>
      <c r="F137">
        <v>3</v>
      </c>
      <c r="G137">
        <v>11</v>
      </c>
      <c r="H137">
        <v>3</v>
      </c>
      <c r="I137">
        <v>1</v>
      </c>
      <c r="J137">
        <v>80</v>
      </c>
      <c r="K137">
        <v>1</v>
      </c>
      <c r="L137" t="s">
        <v>147</v>
      </c>
      <c r="M137" t="s">
        <v>541</v>
      </c>
      <c r="N137" s="13">
        <v>2823333</v>
      </c>
      <c r="O137">
        <v>148145</v>
      </c>
      <c r="P137">
        <v>2024</v>
      </c>
      <c r="Q137">
        <v>1002545140</v>
      </c>
      <c r="R137" t="s">
        <v>801</v>
      </c>
      <c r="S137" s="13">
        <v>2823333</v>
      </c>
      <c r="T137">
        <v>0</v>
      </c>
      <c r="U137" t="s">
        <v>2305</v>
      </c>
      <c r="V137" t="s">
        <v>2291</v>
      </c>
      <c r="W137">
        <v>5004</v>
      </c>
      <c r="X137">
        <v>0</v>
      </c>
      <c r="Y137">
        <v>148066</v>
      </c>
      <c r="Z137">
        <v>20240613</v>
      </c>
      <c r="AA137">
        <v>2405020604</v>
      </c>
      <c r="AB137">
        <v>1</v>
      </c>
      <c r="AC137" t="s">
        <v>2281</v>
      </c>
      <c r="AD137" t="s">
        <v>2281</v>
      </c>
      <c r="AE137">
        <v>11101</v>
      </c>
      <c r="AF137" t="s">
        <v>2281</v>
      </c>
      <c r="AG137" t="s">
        <v>549</v>
      </c>
      <c r="AH137">
        <v>260</v>
      </c>
    </row>
    <row r="138" spans="1:34" hidden="1" x14ac:dyDescent="0.25">
      <c r="A138" t="str">
        <f t="shared" si="6"/>
        <v>14 1 3 11 3 1 80 1 0 4501054 148146</v>
      </c>
      <c r="B138" t="str">
        <f t="shared" si="7"/>
        <v>14 1 3 11 3 1 80 1 0 4501054 148041</v>
      </c>
      <c r="C138" t="str">
        <f t="shared" si="8"/>
        <v>14 1 3 11 3 1 80 1 0 4501054</v>
      </c>
      <c r="D138">
        <v>14</v>
      </c>
      <c r="E138">
        <v>1</v>
      </c>
      <c r="F138">
        <v>3</v>
      </c>
      <c r="G138">
        <v>11</v>
      </c>
      <c r="H138">
        <v>3</v>
      </c>
      <c r="I138">
        <v>1</v>
      </c>
      <c r="J138">
        <v>80</v>
      </c>
      <c r="K138">
        <v>1</v>
      </c>
      <c r="L138" t="s">
        <v>147</v>
      </c>
      <c r="M138" t="s">
        <v>541</v>
      </c>
      <c r="N138" s="13">
        <v>15261762</v>
      </c>
      <c r="O138">
        <v>148146</v>
      </c>
      <c r="P138">
        <v>2024</v>
      </c>
      <c r="Q138">
        <v>890801053</v>
      </c>
      <c r="R138" t="s">
        <v>784</v>
      </c>
      <c r="S138" s="13">
        <v>15261762</v>
      </c>
      <c r="T138">
        <v>0</v>
      </c>
      <c r="U138" t="s">
        <v>2349</v>
      </c>
      <c r="V138" t="s">
        <v>2342</v>
      </c>
      <c r="W138">
        <v>5001</v>
      </c>
      <c r="X138">
        <v>0</v>
      </c>
      <c r="Y138">
        <v>148041</v>
      </c>
      <c r="Z138">
        <v>20240614</v>
      </c>
      <c r="AA138">
        <v>2024061020</v>
      </c>
      <c r="AB138">
        <v>0</v>
      </c>
      <c r="AC138" t="s">
        <v>2281</v>
      </c>
      <c r="AD138" t="s">
        <v>2281</v>
      </c>
      <c r="AE138">
        <v>11101</v>
      </c>
      <c r="AF138" t="s">
        <v>2281</v>
      </c>
      <c r="AG138" t="s">
        <v>549</v>
      </c>
      <c r="AH138">
        <v>100</v>
      </c>
    </row>
    <row r="139" spans="1:34" hidden="1" x14ac:dyDescent="0.25">
      <c r="A139" t="str">
        <f t="shared" si="6"/>
        <v>14 1 3 11 3 8 7 1 0 3204054 148147</v>
      </c>
      <c r="B139" t="str">
        <f t="shared" si="7"/>
        <v>14 1 3 11 3 8 7 1 0 3204054 148043</v>
      </c>
      <c r="C139" t="str">
        <f t="shared" si="8"/>
        <v>14 1 3 11 3 8 7 1 0 3204054</v>
      </c>
      <c r="D139">
        <v>14</v>
      </c>
      <c r="E139">
        <v>1</v>
      </c>
      <c r="F139">
        <v>3</v>
      </c>
      <c r="G139">
        <v>11</v>
      </c>
      <c r="H139">
        <v>3</v>
      </c>
      <c r="I139">
        <v>8</v>
      </c>
      <c r="J139">
        <v>7</v>
      </c>
      <c r="K139">
        <v>1</v>
      </c>
      <c r="L139" t="s">
        <v>147</v>
      </c>
      <c r="M139" t="s">
        <v>146</v>
      </c>
      <c r="N139" s="13">
        <v>2094460</v>
      </c>
      <c r="O139">
        <v>148147</v>
      </c>
      <c r="P139">
        <v>2024</v>
      </c>
      <c r="Q139">
        <v>890801053</v>
      </c>
      <c r="R139" t="s">
        <v>784</v>
      </c>
      <c r="S139" s="13">
        <v>2094460</v>
      </c>
      <c r="T139">
        <v>0</v>
      </c>
      <c r="U139" t="s">
        <v>2350</v>
      </c>
      <c r="V139" t="s">
        <v>2342</v>
      </c>
      <c r="W139">
        <v>5001</v>
      </c>
      <c r="X139">
        <v>0</v>
      </c>
      <c r="Y139">
        <v>148043</v>
      </c>
      <c r="Z139">
        <v>20240614</v>
      </c>
      <c r="AA139">
        <v>2024061020</v>
      </c>
      <c r="AB139">
        <v>0</v>
      </c>
      <c r="AC139" t="s">
        <v>2281</v>
      </c>
      <c r="AD139" t="s">
        <v>2281</v>
      </c>
      <c r="AE139">
        <v>11101</v>
      </c>
      <c r="AF139" t="s">
        <v>2281</v>
      </c>
      <c r="AG139" t="s">
        <v>549</v>
      </c>
      <c r="AH139">
        <v>100</v>
      </c>
    </row>
    <row r="140" spans="1:34" hidden="1" x14ac:dyDescent="0.25">
      <c r="A140" t="str">
        <f t="shared" si="6"/>
        <v>14 1 3 11 3 1 7 0 0 3204053 148148</v>
      </c>
      <c r="B140" t="str">
        <f t="shared" si="7"/>
        <v>14 1 3 11 3 1 7 0 0 3204053 148045</v>
      </c>
      <c r="C140" t="str">
        <f t="shared" si="8"/>
        <v>14 1 3 11 3 1 7 0 0 3204053</v>
      </c>
      <c r="D140">
        <v>14</v>
      </c>
      <c r="E140">
        <v>1</v>
      </c>
      <c r="F140">
        <v>3</v>
      </c>
      <c r="G140">
        <v>11</v>
      </c>
      <c r="H140">
        <v>3</v>
      </c>
      <c r="I140">
        <v>1</v>
      </c>
      <c r="J140">
        <v>7</v>
      </c>
      <c r="K140">
        <v>0</v>
      </c>
      <c r="L140" t="s">
        <v>147</v>
      </c>
      <c r="M140" t="s">
        <v>141</v>
      </c>
      <c r="N140" s="13">
        <v>2094460</v>
      </c>
      <c r="O140">
        <v>148148</v>
      </c>
      <c r="P140">
        <v>2024</v>
      </c>
      <c r="Q140">
        <v>890801053</v>
      </c>
      <c r="R140" t="s">
        <v>784</v>
      </c>
      <c r="S140" s="13">
        <v>2094460</v>
      </c>
      <c r="T140">
        <v>0</v>
      </c>
      <c r="U140" t="s">
        <v>2350</v>
      </c>
      <c r="V140" t="s">
        <v>2342</v>
      </c>
      <c r="W140">
        <v>5001</v>
      </c>
      <c r="X140">
        <v>0</v>
      </c>
      <c r="Y140">
        <v>148045</v>
      </c>
      <c r="Z140">
        <v>20240614</v>
      </c>
      <c r="AA140">
        <v>2024061020</v>
      </c>
      <c r="AB140">
        <v>0</v>
      </c>
      <c r="AC140" t="s">
        <v>2281</v>
      </c>
      <c r="AD140" t="s">
        <v>2281</v>
      </c>
      <c r="AE140">
        <v>11101</v>
      </c>
      <c r="AF140" t="s">
        <v>2281</v>
      </c>
      <c r="AG140" t="s">
        <v>549</v>
      </c>
      <c r="AH140">
        <v>100</v>
      </c>
    </row>
    <row r="141" spans="1:34" hidden="1" x14ac:dyDescent="0.25">
      <c r="A141" t="str">
        <f t="shared" si="6"/>
        <v>14 1 3 11 3 1 70 4 0 4002020 148149</v>
      </c>
      <c r="B141" t="str">
        <f t="shared" si="7"/>
        <v>14 1 3 11 3 1 70 4 0 4002020 148047</v>
      </c>
      <c r="C141" t="str">
        <f t="shared" si="8"/>
        <v>14 1 3 11 3 1 70 4 0 4002020</v>
      </c>
      <c r="D141">
        <v>14</v>
      </c>
      <c r="E141">
        <v>1</v>
      </c>
      <c r="F141">
        <v>3</v>
      </c>
      <c r="G141">
        <v>11</v>
      </c>
      <c r="H141">
        <v>3</v>
      </c>
      <c r="I141">
        <v>1</v>
      </c>
      <c r="J141">
        <v>70</v>
      </c>
      <c r="K141">
        <v>4</v>
      </c>
      <c r="L141" t="s">
        <v>147</v>
      </c>
      <c r="M141" t="s">
        <v>139</v>
      </c>
      <c r="N141" s="13">
        <v>1419611</v>
      </c>
      <c r="O141">
        <v>148149</v>
      </c>
      <c r="P141">
        <v>2024</v>
      </c>
      <c r="Q141">
        <v>890801053</v>
      </c>
      <c r="R141" t="s">
        <v>784</v>
      </c>
      <c r="S141" s="13">
        <v>1419611</v>
      </c>
      <c r="T141">
        <v>0</v>
      </c>
      <c r="U141" t="s">
        <v>2350</v>
      </c>
      <c r="V141" t="s">
        <v>2342</v>
      </c>
      <c r="W141">
        <v>5001</v>
      </c>
      <c r="X141">
        <v>0</v>
      </c>
      <c r="Y141">
        <v>148047</v>
      </c>
      <c r="Z141">
        <v>20240614</v>
      </c>
      <c r="AA141">
        <v>2024061020</v>
      </c>
      <c r="AB141">
        <v>0</v>
      </c>
      <c r="AC141" t="s">
        <v>2281</v>
      </c>
      <c r="AD141" t="s">
        <v>2281</v>
      </c>
      <c r="AE141">
        <v>11101</v>
      </c>
      <c r="AF141" t="s">
        <v>2281</v>
      </c>
      <c r="AG141" t="s">
        <v>549</v>
      </c>
      <c r="AH141">
        <v>100</v>
      </c>
    </row>
    <row r="142" spans="1:34" hidden="1" x14ac:dyDescent="0.25">
      <c r="A142" t="str">
        <f t="shared" si="6"/>
        <v>14 1 3 11 3 5 7 0 0 3204004 148150</v>
      </c>
      <c r="B142" t="str">
        <f t="shared" si="7"/>
        <v>14 1 3 11 3 5 7 0 0 3204004 148049</v>
      </c>
      <c r="C142" t="str">
        <f t="shared" si="8"/>
        <v>14 1 3 11 3 5 7 0 0 3204004</v>
      </c>
      <c r="D142">
        <v>14</v>
      </c>
      <c r="E142">
        <v>1</v>
      </c>
      <c r="F142">
        <v>3</v>
      </c>
      <c r="G142">
        <v>11</v>
      </c>
      <c r="H142">
        <v>3</v>
      </c>
      <c r="I142">
        <v>5</v>
      </c>
      <c r="J142">
        <v>7</v>
      </c>
      <c r="K142">
        <v>0</v>
      </c>
      <c r="L142" t="s">
        <v>147</v>
      </c>
      <c r="M142" t="s">
        <v>140</v>
      </c>
      <c r="N142" s="13">
        <v>1270794</v>
      </c>
      <c r="O142">
        <v>148150</v>
      </c>
      <c r="P142">
        <v>2024</v>
      </c>
      <c r="Q142">
        <v>890801053</v>
      </c>
      <c r="R142" t="s">
        <v>784</v>
      </c>
      <c r="S142" s="13">
        <v>1270794</v>
      </c>
      <c r="T142">
        <v>0</v>
      </c>
      <c r="U142" t="s">
        <v>2350</v>
      </c>
      <c r="V142" t="s">
        <v>2342</v>
      </c>
      <c r="W142">
        <v>5001</v>
      </c>
      <c r="X142">
        <v>0</v>
      </c>
      <c r="Y142">
        <v>148049</v>
      </c>
      <c r="Z142">
        <v>20240614</v>
      </c>
      <c r="AA142">
        <v>2024061020</v>
      </c>
      <c r="AB142">
        <v>0</v>
      </c>
      <c r="AC142" t="s">
        <v>2281</v>
      </c>
      <c r="AD142" t="s">
        <v>2281</v>
      </c>
      <c r="AE142">
        <v>11101</v>
      </c>
      <c r="AF142" t="s">
        <v>2281</v>
      </c>
      <c r="AG142" t="s">
        <v>549</v>
      </c>
      <c r="AH142">
        <v>100</v>
      </c>
    </row>
    <row r="143" spans="1:34" hidden="1" x14ac:dyDescent="0.25">
      <c r="A143" t="str">
        <f t="shared" si="6"/>
        <v>14 1 3 11 3 1 80 1 0 4501054 148151</v>
      </c>
      <c r="B143" t="str">
        <f t="shared" si="7"/>
        <v>14 1 3 11 3 1 80 1 0 4501054 148067</v>
      </c>
      <c r="C143" t="str">
        <f t="shared" si="8"/>
        <v>14 1 3 11 3 1 80 1 0 4501054</v>
      </c>
      <c r="D143">
        <v>14</v>
      </c>
      <c r="E143">
        <v>1</v>
      </c>
      <c r="F143">
        <v>3</v>
      </c>
      <c r="G143">
        <v>11</v>
      </c>
      <c r="H143">
        <v>3</v>
      </c>
      <c r="I143">
        <v>1</v>
      </c>
      <c r="J143">
        <v>80</v>
      </c>
      <c r="K143">
        <v>1</v>
      </c>
      <c r="L143" t="s">
        <v>147</v>
      </c>
      <c r="M143" t="s">
        <v>541</v>
      </c>
      <c r="N143" s="13">
        <v>2823333</v>
      </c>
      <c r="O143">
        <v>148151</v>
      </c>
      <c r="P143">
        <v>2024</v>
      </c>
      <c r="Q143">
        <v>1053849615</v>
      </c>
      <c r="R143" t="s">
        <v>808</v>
      </c>
      <c r="S143" s="13">
        <v>2823333</v>
      </c>
      <c r="T143">
        <v>0</v>
      </c>
      <c r="U143" t="s">
        <v>2309</v>
      </c>
      <c r="V143" t="s">
        <v>2291</v>
      </c>
      <c r="W143">
        <v>5004</v>
      </c>
      <c r="X143">
        <v>0</v>
      </c>
      <c r="Y143">
        <v>148067</v>
      </c>
      <c r="Z143">
        <v>20240614</v>
      </c>
      <c r="AA143">
        <v>2405020605</v>
      </c>
      <c r="AB143">
        <v>1</v>
      </c>
      <c r="AC143" t="s">
        <v>2281</v>
      </c>
      <c r="AD143" t="s">
        <v>2281</v>
      </c>
      <c r="AE143">
        <v>11101</v>
      </c>
      <c r="AF143" t="s">
        <v>2281</v>
      </c>
      <c r="AG143" t="s">
        <v>549</v>
      </c>
      <c r="AH143">
        <v>260</v>
      </c>
    </row>
    <row r="144" spans="1:34" hidden="1" x14ac:dyDescent="0.25">
      <c r="A144" t="str">
        <f t="shared" si="6"/>
        <v>14 1 3 11 3 1 70 0 0 4002022 148152</v>
      </c>
      <c r="B144" t="str">
        <f t="shared" si="7"/>
        <v>14 1 3 11 3 1 70 0 0 4002022 148019</v>
      </c>
      <c r="C144" t="str">
        <f t="shared" si="8"/>
        <v>14 1 3 11 3 1 70 0 0 4002022</v>
      </c>
      <c r="D144">
        <v>14</v>
      </c>
      <c r="E144">
        <v>1</v>
      </c>
      <c r="F144">
        <v>3</v>
      </c>
      <c r="G144">
        <v>11</v>
      </c>
      <c r="H144">
        <v>3</v>
      </c>
      <c r="I144">
        <v>1</v>
      </c>
      <c r="J144">
        <v>70</v>
      </c>
      <c r="K144">
        <v>0</v>
      </c>
      <c r="L144" t="s">
        <v>147</v>
      </c>
      <c r="M144" t="s">
        <v>143</v>
      </c>
      <c r="N144" s="13">
        <v>786800</v>
      </c>
      <c r="O144">
        <v>148152</v>
      </c>
      <c r="P144">
        <v>2024</v>
      </c>
      <c r="Q144">
        <v>1058819131</v>
      </c>
      <c r="R144" t="s">
        <v>787</v>
      </c>
      <c r="S144" s="13">
        <v>786800</v>
      </c>
      <c r="T144">
        <v>0</v>
      </c>
      <c r="U144" t="s">
        <v>2351</v>
      </c>
      <c r="V144" t="s">
        <v>2291</v>
      </c>
      <c r="W144">
        <v>5004</v>
      </c>
      <c r="X144">
        <v>0</v>
      </c>
      <c r="Y144">
        <v>148019</v>
      </c>
      <c r="Z144">
        <v>20240614</v>
      </c>
      <c r="AA144">
        <v>2401230208</v>
      </c>
      <c r="AB144">
        <v>1</v>
      </c>
      <c r="AC144" t="s">
        <v>2281</v>
      </c>
      <c r="AD144" t="s">
        <v>2281</v>
      </c>
      <c r="AE144">
        <v>11101</v>
      </c>
      <c r="AF144" t="s">
        <v>2281</v>
      </c>
      <c r="AG144" t="s">
        <v>549</v>
      </c>
      <c r="AH144">
        <v>260</v>
      </c>
    </row>
    <row r="145" spans="1:34" hidden="1" x14ac:dyDescent="0.25">
      <c r="A145" t="str">
        <f t="shared" si="6"/>
        <v>14 1 3 11 3 1 80 1 0 4501054 148153</v>
      </c>
      <c r="B145" t="str">
        <f t="shared" si="7"/>
        <v>14 1 3 11 3 1 80 1 0 4501054 148054</v>
      </c>
      <c r="C145" t="str">
        <f t="shared" si="8"/>
        <v>14 1 3 11 3 1 80 1 0 4501054</v>
      </c>
      <c r="D145">
        <v>14</v>
      </c>
      <c r="E145">
        <v>1</v>
      </c>
      <c r="F145">
        <v>3</v>
      </c>
      <c r="G145">
        <v>11</v>
      </c>
      <c r="H145">
        <v>3</v>
      </c>
      <c r="I145">
        <v>1</v>
      </c>
      <c r="J145">
        <v>80</v>
      </c>
      <c r="K145">
        <v>1</v>
      </c>
      <c r="L145" t="s">
        <v>147</v>
      </c>
      <c r="M145" t="s">
        <v>541</v>
      </c>
      <c r="N145" s="13">
        <v>2016667</v>
      </c>
      <c r="O145">
        <v>148153</v>
      </c>
      <c r="P145">
        <v>2024</v>
      </c>
      <c r="Q145">
        <v>1060653318</v>
      </c>
      <c r="R145" t="s">
        <v>800</v>
      </c>
      <c r="S145" s="13">
        <v>2016667</v>
      </c>
      <c r="T145">
        <v>0</v>
      </c>
      <c r="U145" t="s">
        <v>2314</v>
      </c>
      <c r="V145" t="s">
        <v>2295</v>
      </c>
      <c r="W145">
        <v>5004</v>
      </c>
      <c r="X145">
        <v>0</v>
      </c>
      <c r="Y145">
        <v>148054</v>
      </c>
      <c r="Z145">
        <v>20240617</v>
      </c>
      <c r="AA145">
        <v>2401100123</v>
      </c>
      <c r="AB145">
        <v>199</v>
      </c>
      <c r="AC145" t="s">
        <v>2281</v>
      </c>
      <c r="AD145" t="s">
        <v>2281</v>
      </c>
      <c r="AE145">
        <v>11101</v>
      </c>
      <c r="AF145" t="s">
        <v>2281</v>
      </c>
      <c r="AG145" t="s">
        <v>549</v>
      </c>
      <c r="AH145">
        <v>260</v>
      </c>
    </row>
    <row r="146" spans="1:34" hidden="1" x14ac:dyDescent="0.25">
      <c r="A146" t="str">
        <f t="shared" si="6"/>
        <v>14 1 3 11 3 1 70 0 0 4002022 148154</v>
      </c>
      <c r="B146" t="str">
        <f t="shared" si="7"/>
        <v>14 1 3 11 3 1 70 0 0 4002022 148024</v>
      </c>
      <c r="C146" t="str">
        <f t="shared" si="8"/>
        <v>14 1 3 11 3 1 70 0 0 4002022</v>
      </c>
      <c r="D146">
        <v>14</v>
      </c>
      <c r="E146">
        <v>1</v>
      </c>
      <c r="F146">
        <v>3</v>
      </c>
      <c r="G146">
        <v>11</v>
      </c>
      <c r="H146">
        <v>3</v>
      </c>
      <c r="I146">
        <v>1</v>
      </c>
      <c r="J146">
        <v>70</v>
      </c>
      <c r="K146">
        <v>0</v>
      </c>
      <c r="L146" t="s">
        <v>147</v>
      </c>
      <c r="M146" t="s">
        <v>143</v>
      </c>
      <c r="N146" s="13">
        <v>739467</v>
      </c>
      <c r="O146">
        <v>148154</v>
      </c>
      <c r="P146">
        <v>2024</v>
      </c>
      <c r="Q146">
        <v>890800128</v>
      </c>
      <c r="R146" t="s">
        <v>838</v>
      </c>
      <c r="S146" s="13">
        <v>739467</v>
      </c>
      <c r="T146">
        <v>0</v>
      </c>
      <c r="U146" t="s">
        <v>2287</v>
      </c>
      <c r="V146" t="s">
        <v>2280</v>
      </c>
      <c r="W146">
        <v>5004</v>
      </c>
      <c r="X146">
        <v>0</v>
      </c>
      <c r="Y146">
        <v>148024</v>
      </c>
      <c r="Z146">
        <v>20240618</v>
      </c>
      <c r="AA146">
        <v>0</v>
      </c>
      <c r="AB146">
        <v>0</v>
      </c>
      <c r="AC146" t="s">
        <v>2281</v>
      </c>
      <c r="AD146" t="s">
        <v>2281</v>
      </c>
      <c r="AE146">
        <v>11101</v>
      </c>
      <c r="AF146" t="s">
        <v>2281</v>
      </c>
      <c r="AG146" t="s">
        <v>549</v>
      </c>
      <c r="AH146">
        <v>335</v>
      </c>
    </row>
    <row r="147" spans="1:34" hidden="1" x14ac:dyDescent="0.25">
      <c r="A147" t="str">
        <f t="shared" si="6"/>
        <v>14 1 3 11 3 1 70 3 0 4002016 148155</v>
      </c>
      <c r="B147" t="str">
        <f t="shared" si="7"/>
        <v>14 1 3 11 3 1 70 3 0 4002016 148037</v>
      </c>
      <c r="C147" t="str">
        <f t="shared" si="8"/>
        <v>14 1 3 11 3 1 70 3 0 4002016</v>
      </c>
      <c r="D147">
        <v>14</v>
      </c>
      <c r="E147">
        <v>1</v>
      </c>
      <c r="F147">
        <v>3</v>
      </c>
      <c r="G147">
        <v>11</v>
      </c>
      <c r="H147">
        <v>3</v>
      </c>
      <c r="I147">
        <v>1</v>
      </c>
      <c r="J147">
        <v>70</v>
      </c>
      <c r="K147">
        <v>3</v>
      </c>
      <c r="L147" t="s">
        <v>147</v>
      </c>
      <c r="M147" t="s">
        <v>142</v>
      </c>
      <c r="N147" s="13">
        <v>4800000</v>
      </c>
      <c r="O147">
        <v>148155</v>
      </c>
      <c r="P147">
        <v>2024</v>
      </c>
      <c r="Q147">
        <v>1121893958</v>
      </c>
      <c r="R147" t="s">
        <v>792</v>
      </c>
      <c r="S147" s="13">
        <v>4800000</v>
      </c>
      <c r="T147">
        <v>0</v>
      </c>
      <c r="U147" t="s">
        <v>2330</v>
      </c>
      <c r="V147" t="s">
        <v>2291</v>
      </c>
      <c r="W147">
        <v>5004</v>
      </c>
      <c r="X147">
        <v>0</v>
      </c>
      <c r="Y147">
        <v>148037</v>
      </c>
      <c r="Z147">
        <v>20240619</v>
      </c>
      <c r="AA147">
        <v>2403050424</v>
      </c>
      <c r="AB147">
        <v>3</v>
      </c>
      <c r="AC147" t="s">
        <v>2281</v>
      </c>
      <c r="AD147" t="s">
        <v>2281</v>
      </c>
      <c r="AE147">
        <v>11101</v>
      </c>
      <c r="AF147" t="s">
        <v>2281</v>
      </c>
      <c r="AG147" t="s">
        <v>549</v>
      </c>
      <c r="AH147">
        <v>260</v>
      </c>
    </row>
    <row r="148" spans="1:34" hidden="1" x14ac:dyDescent="0.25">
      <c r="A148" t="str">
        <f t="shared" si="6"/>
        <v>14 1 3 11 3 1 80 1 0 4501054 148156</v>
      </c>
      <c r="B148" t="str">
        <f t="shared" si="7"/>
        <v>14 1 3 11 3 1 80 1 0 4501054 148020</v>
      </c>
      <c r="C148" t="str">
        <f t="shared" si="8"/>
        <v>14 1 3 11 3 1 80 1 0 4501054</v>
      </c>
      <c r="D148">
        <v>14</v>
      </c>
      <c r="E148">
        <v>1</v>
      </c>
      <c r="F148">
        <v>3</v>
      </c>
      <c r="G148">
        <v>11</v>
      </c>
      <c r="H148">
        <v>3</v>
      </c>
      <c r="I148">
        <v>1</v>
      </c>
      <c r="J148">
        <v>80</v>
      </c>
      <c r="K148">
        <v>1</v>
      </c>
      <c r="L148" t="s">
        <v>147</v>
      </c>
      <c r="M148" t="s">
        <v>541</v>
      </c>
      <c r="N148" s="13">
        <v>2100000</v>
      </c>
      <c r="O148">
        <v>148156</v>
      </c>
      <c r="P148">
        <v>2024</v>
      </c>
      <c r="Q148">
        <v>1004626132</v>
      </c>
      <c r="R148" t="s">
        <v>811</v>
      </c>
      <c r="S148" s="13">
        <v>2100000</v>
      </c>
      <c r="T148">
        <v>0</v>
      </c>
      <c r="U148" t="s">
        <v>2315</v>
      </c>
      <c r="V148" t="s">
        <v>2291</v>
      </c>
      <c r="W148">
        <v>5004</v>
      </c>
      <c r="X148">
        <v>0</v>
      </c>
      <c r="Y148">
        <v>148020</v>
      </c>
      <c r="Z148">
        <v>20240620</v>
      </c>
      <c r="AA148">
        <v>2401240222</v>
      </c>
      <c r="AB148">
        <v>199</v>
      </c>
      <c r="AC148" t="s">
        <v>2281</v>
      </c>
      <c r="AD148" t="s">
        <v>2281</v>
      </c>
      <c r="AE148">
        <v>11101</v>
      </c>
      <c r="AF148" t="s">
        <v>2281</v>
      </c>
      <c r="AG148" t="s">
        <v>549</v>
      </c>
      <c r="AH148">
        <v>260</v>
      </c>
    </row>
    <row r="149" spans="1:34" hidden="1" x14ac:dyDescent="0.25">
      <c r="A149" t="str">
        <f t="shared" si="6"/>
        <v>14 1 3 11 3 1 80 1 0 4501054 148157</v>
      </c>
      <c r="B149" t="str">
        <f t="shared" si="7"/>
        <v>14 1 3 11 3 1 80 1 0 4501054 148065</v>
      </c>
      <c r="C149" t="str">
        <f t="shared" si="8"/>
        <v>14 1 3 11 3 1 80 1 0 4501054</v>
      </c>
      <c r="D149">
        <v>14</v>
      </c>
      <c r="E149">
        <v>1</v>
      </c>
      <c r="F149">
        <v>3</v>
      </c>
      <c r="G149">
        <v>11</v>
      </c>
      <c r="H149">
        <v>3</v>
      </c>
      <c r="I149">
        <v>1</v>
      </c>
      <c r="J149">
        <v>80</v>
      </c>
      <c r="K149">
        <v>1</v>
      </c>
      <c r="L149" t="s">
        <v>147</v>
      </c>
      <c r="M149" t="s">
        <v>541</v>
      </c>
      <c r="N149" s="13">
        <v>490000</v>
      </c>
      <c r="O149">
        <v>148157</v>
      </c>
      <c r="P149">
        <v>2024</v>
      </c>
      <c r="Q149">
        <v>1004626132</v>
      </c>
      <c r="R149" t="s">
        <v>811</v>
      </c>
      <c r="S149" s="13">
        <v>490000</v>
      </c>
      <c r="T149">
        <v>0</v>
      </c>
      <c r="U149" t="s">
        <v>2315</v>
      </c>
      <c r="V149" t="s">
        <v>2291</v>
      </c>
      <c r="W149">
        <v>5004</v>
      </c>
      <c r="X149">
        <v>0</v>
      </c>
      <c r="Y149">
        <v>148065</v>
      </c>
      <c r="Z149">
        <v>20240620</v>
      </c>
      <c r="AA149">
        <v>2401240222</v>
      </c>
      <c r="AB149">
        <v>199</v>
      </c>
      <c r="AC149" t="s">
        <v>2281</v>
      </c>
      <c r="AD149" t="s">
        <v>2281</v>
      </c>
      <c r="AE149">
        <v>11101</v>
      </c>
      <c r="AF149" t="s">
        <v>2281</v>
      </c>
      <c r="AG149" t="s">
        <v>549</v>
      </c>
      <c r="AH149">
        <v>260</v>
      </c>
    </row>
    <row r="150" spans="1:34" hidden="1" x14ac:dyDescent="0.25">
      <c r="A150" t="str">
        <f t="shared" si="6"/>
        <v>14 1 3 11 3 1 70 0 0 4002022 148158</v>
      </c>
      <c r="B150" t="str">
        <f t="shared" si="7"/>
        <v>14 1 3 11 3 1 70 0 0 4002022 148016</v>
      </c>
      <c r="C150" t="str">
        <f t="shared" si="8"/>
        <v>14 1 3 11 3 1 70 0 0 4002022</v>
      </c>
      <c r="D150">
        <v>14</v>
      </c>
      <c r="E150">
        <v>1</v>
      </c>
      <c r="F150">
        <v>3</v>
      </c>
      <c r="G150">
        <v>11</v>
      </c>
      <c r="H150">
        <v>3</v>
      </c>
      <c r="I150">
        <v>1</v>
      </c>
      <c r="J150">
        <v>70</v>
      </c>
      <c r="K150">
        <v>0</v>
      </c>
      <c r="L150" t="s">
        <v>147</v>
      </c>
      <c r="M150" t="s">
        <v>143</v>
      </c>
      <c r="N150" s="13">
        <v>845816</v>
      </c>
      <c r="O150">
        <v>148158</v>
      </c>
      <c r="P150">
        <v>2024</v>
      </c>
      <c r="Q150">
        <v>810000598</v>
      </c>
      <c r="R150" t="s">
        <v>2278</v>
      </c>
      <c r="S150" s="13">
        <v>845816</v>
      </c>
      <c r="T150">
        <v>0</v>
      </c>
      <c r="U150" t="s">
        <v>2279</v>
      </c>
      <c r="V150" t="s">
        <v>2280</v>
      </c>
      <c r="W150">
        <v>5004</v>
      </c>
      <c r="X150">
        <v>0</v>
      </c>
      <c r="Y150">
        <v>148016</v>
      </c>
      <c r="Z150">
        <v>20240621</v>
      </c>
      <c r="AA150">
        <v>0</v>
      </c>
      <c r="AB150">
        <v>0</v>
      </c>
      <c r="AC150" t="s">
        <v>2281</v>
      </c>
      <c r="AD150" t="s">
        <v>2281</v>
      </c>
      <c r="AE150">
        <v>11101</v>
      </c>
      <c r="AF150" t="s">
        <v>2281</v>
      </c>
      <c r="AG150" t="s">
        <v>549</v>
      </c>
      <c r="AH150">
        <v>335</v>
      </c>
    </row>
    <row r="151" spans="1:34" hidden="1" x14ac:dyDescent="0.25">
      <c r="A151" t="str">
        <f t="shared" si="6"/>
        <v>14 1 3 11 3 1 7 0 0 3204053 148159</v>
      </c>
      <c r="B151" t="str">
        <f t="shared" si="7"/>
        <v>14 1 3 11 3 1 7 0 0 3204053 148062</v>
      </c>
      <c r="C151" t="str">
        <f t="shared" si="8"/>
        <v>14 1 3 11 3 1 7 0 0 3204053</v>
      </c>
      <c r="D151">
        <v>14</v>
      </c>
      <c r="E151">
        <v>1</v>
      </c>
      <c r="F151">
        <v>3</v>
      </c>
      <c r="G151">
        <v>11</v>
      </c>
      <c r="H151">
        <v>3</v>
      </c>
      <c r="I151">
        <v>1</v>
      </c>
      <c r="J151">
        <v>7</v>
      </c>
      <c r="K151">
        <v>0</v>
      </c>
      <c r="L151" t="s">
        <v>147</v>
      </c>
      <c r="M151" t="s">
        <v>141</v>
      </c>
      <c r="N151" s="13">
        <v>1700000</v>
      </c>
      <c r="O151">
        <v>148159</v>
      </c>
      <c r="P151">
        <v>2024</v>
      </c>
      <c r="Q151">
        <v>1053775556</v>
      </c>
      <c r="R151" t="s">
        <v>786</v>
      </c>
      <c r="S151" s="13">
        <v>1700000</v>
      </c>
      <c r="T151">
        <v>0</v>
      </c>
      <c r="U151" t="s">
        <v>2346</v>
      </c>
      <c r="V151" t="s">
        <v>2291</v>
      </c>
      <c r="W151">
        <v>5004</v>
      </c>
      <c r="X151">
        <v>0</v>
      </c>
      <c r="Y151">
        <v>148062</v>
      </c>
      <c r="Z151">
        <v>20240621</v>
      </c>
      <c r="AA151">
        <v>2404150561</v>
      </c>
      <c r="AB151">
        <v>2</v>
      </c>
      <c r="AC151" t="s">
        <v>2281</v>
      </c>
      <c r="AD151" t="s">
        <v>2281</v>
      </c>
      <c r="AE151">
        <v>11101</v>
      </c>
      <c r="AF151" t="s">
        <v>2281</v>
      </c>
      <c r="AG151" t="s">
        <v>549</v>
      </c>
      <c r="AH151">
        <v>260</v>
      </c>
    </row>
    <row r="152" spans="1:34" hidden="1" x14ac:dyDescent="0.25">
      <c r="A152" t="str">
        <f t="shared" si="6"/>
        <v>14 1 3 11 3 1 70 4 0 4002020 148160</v>
      </c>
      <c r="B152" t="str">
        <f t="shared" si="7"/>
        <v>14 1 3 11 3 1 70 4 0 4002020 148075</v>
      </c>
      <c r="C152" t="str">
        <f t="shared" si="8"/>
        <v>14 1 3 11 3 1 70 4 0 4002020</v>
      </c>
      <c r="D152">
        <v>14</v>
      </c>
      <c r="E152">
        <v>1</v>
      </c>
      <c r="F152">
        <v>3</v>
      </c>
      <c r="G152">
        <v>11</v>
      </c>
      <c r="H152">
        <v>3</v>
      </c>
      <c r="I152">
        <v>1</v>
      </c>
      <c r="J152">
        <v>70</v>
      </c>
      <c r="K152">
        <v>4</v>
      </c>
      <c r="L152" t="s">
        <v>147</v>
      </c>
      <c r="M152" t="s">
        <v>139</v>
      </c>
      <c r="N152" s="13">
        <v>10625000</v>
      </c>
      <c r="O152">
        <v>148160</v>
      </c>
      <c r="P152">
        <v>2024</v>
      </c>
      <c r="Q152">
        <v>810004561</v>
      </c>
      <c r="R152" t="s">
        <v>795</v>
      </c>
      <c r="S152" s="13">
        <v>10625000</v>
      </c>
      <c r="T152">
        <v>0</v>
      </c>
      <c r="U152" t="s">
        <v>2352</v>
      </c>
      <c r="V152" t="s">
        <v>2353</v>
      </c>
      <c r="W152">
        <v>5004</v>
      </c>
      <c r="X152">
        <v>0</v>
      </c>
      <c r="Y152">
        <v>148075</v>
      </c>
      <c r="Z152">
        <v>20240625</v>
      </c>
      <c r="AA152">
        <v>2405160660</v>
      </c>
      <c r="AB152">
        <v>1</v>
      </c>
      <c r="AC152" t="s">
        <v>2281</v>
      </c>
      <c r="AD152" t="s">
        <v>2281</v>
      </c>
      <c r="AE152">
        <v>11101</v>
      </c>
      <c r="AF152" t="s">
        <v>2281</v>
      </c>
      <c r="AG152" t="s">
        <v>549</v>
      </c>
      <c r="AH152">
        <v>261</v>
      </c>
    </row>
    <row r="153" spans="1:34" hidden="1" x14ac:dyDescent="0.25">
      <c r="A153" t="str">
        <f t="shared" si="6"/>
        <v>14 1 3 11 3 1 70 0 0 4002022 148161</v>
      </c>
      <c r="B153" t="str">
        <f t="shared" si="7"/>
        <v>14 1 3 11 3 1 70 0 0 4002022 148040</v>
      </c>
      <c r="C153" t="str">
        <f t="shared" si="8"/>
        <v>14 1 3 11 3 1 70 0 0 4002022</v>
      </c>
      <c r="D153">
        <v>14</v>
      </c>
      <c r="E153">
        <v>1</v>
      </c>
      <c r="F153">
        <v>3</v>
      </c>
      <c r="G153">
        <v>11</v>
      </c>
      <c r="H153">
        <v>3</v>
      </c>
      <c r="I153">
        <v>1</v>
      </c>
      <c r="J153">
        <v>70</v>
      </c>
      <c r="K153">
        <v>0</v>
      </c>
      <c r="L153" t="s">
        <v>147</v>
      </c>
      <c r="M153" t="s">
        <v>143</v>
      </c>
      <c r="N153" s="13">
        <v>259861718</v>
      </c>
      <c r="O153">
        <v>148161</v>
      </c>
      <c r="P153">
        <v>2024</v>
      </c>
      <c r="Q153">
        <v>800250029</v>
      </c>
      <c r="R153" t="s">
        <v>789</v>
      </c>
      <c r="S153" s="13">
        <v>259861718</v>
      </c>
      <c r="T153">
        <v>0</v>
      </c>
      <c r="U153" t="s">
        <v>2317</v>
      </c>
      <c r="V153" t="s">
        <v>2354</v>
      </c>
      <c r="W153">
        <v>5016</v>
      </c>
      <c r="X153">
        <v>0</v>
      </c>
      <c r="Y153">
        <v>148040</v>
      </c>
      <c r="Z153">
        <v>20240626</v>
      </c>
      <c r="AA153">
        <v>2402020297</v>
      </c>
      <c r="AB153">
        <v>199</v>
      </c>
      <c r="AC153" t="s">
        <v>2281</v>
      </c>
      <c r="AD153" t="s">
        <v>2281</v>
      </c>
      <c r="AE153">
        <v>11101</v>
      </c>
      <c r="AF153" t="s">
        <v>2281</v>
      </c>
      <c r="AG153" t="s">
        <v>549</v>
      </c>
      <c r="AH153">
        <v>251</v>
      </c>
    </row>
    <row r="154" spans="1:34" hidden="1" x14ac:dyDescent="0.25">
      <c r="A154" t="str">
        <f t="shared" si="6"/>
        <v>14 1 3 11 3 1 70 4 0 4002020 148163</v>
      </c>
      <c r="B154" t="str">
        <f t="shared" si="7"/>
        <v>14 1 3 11 3 1 70 4 0 4002020 148047</v>
      </c>
      <c r="C154" t="str">
        <f t="shared" si="8"/>
        <v>14 1 3 11 3 1 70 4 0 4002020</v>
      </c>
      <c r="D154">
        <v>14</v>
      </c>
      <c r="E154">
        <v>1</v>
      </c>
      <c r="F154">
        <v>3</v>
      </c>
      <c r="G154">
        <v>11</v>
      </c>
      <c r="H154">
        <v>3</v>
      </c>
      <c r="I154">
        <v>1</v>
      </c>
      <c r="J154">
        <v>70</v>
      </c>
      <c r="K154">
        <v>4</v>
      </c>
      <c r="L154" t="s">
        <v>147</v>
      </c>
      <c r="M154" t="s">
        <v>139</v>
      </c>
      <c r="N154" s="13">
        <v>1648326</v>
      </c>
      <c r="O154">
        <v>148163</v>
      </c>
      <c r="P154">
        <v>2024</v>
      </c>
      <c r="Q154">
        <v>890801053</v>
      </c>
      <c r="R154" t="s">
        <v>784</v>
      </c>
      <c r="S154" s="13">
        <v>1648326</v>
      </c>
      <c r="T154">
        <v>0</v>
      </c>
      <c r="U154" t="s">
        <v>2355</v>
      </c>
      <c r="V154" t="s">
        <v>2342</v>
      </c>
      <c r="W154">
        <v>5001</v>
      </c>
      <c r="X154">
        <v>0</v>
      </c>
      <c r="Y154">
        <v>148047</v>
      </c>
      <c r="Z154">
        <v>20240627</v>
      </c>
      <c r="AA154">
        <v>2024062020</v>
      </c>
      <c r="AB154">
        <v>0</v>
      </c>
      <c r="AC154" t="s">
        <v>2281</v>
      </c>
      <c r="AD154" t="s">
        <v>2281</v>
      </c>
      <c r="AE154">
        <v>11101</v>
      </c>
      <c r="AF154" t="s">
        <v>2281</v>
      </c>
      <c r="AG154" t="s">
        <v>549</v>
      </c>
      <c r="AH154">
        <v>100</v>
      </c>
    </row>
    <row r="155" spans="1:34" hidden="1" x14ac:dyDescent="0.25">
      <c r="A155" t="str">
        <f t="shared" si="6"/>
        <v>14 1 3 11 3 1 7 0 0 3204053 148164</v>
      </c>
      <c r="B155" t="str">
        <f t="shared" si="7"/>
        <v>14 1 3 11 3 1 7 0 0 3204053 148045</v>
      </c>
      <c r="C155" t="str">
        <f t="shared" si="8"/>
        <v>14 1 3 11 3 1 7 0 0 3204053</v>
      </c>
      <c r="D155">
        <v>14</v>
      </c>
      <c r="E155">
        <v>1</v>
      </c>
      <c r="F155">
        <v>3</v>
      </c>
      <c r="G155">
        <v>11</v>
      </c>
      <c r="H155">
        <v>3</v>
      </c>
      <c r="I155">
        <v>1</v>
      </c>
      <c r="J155">
        <v>7</v>
      </c>
      <c r="K155">
        <v>0</v>
      </c>
      <c r="L155" t="s">
        <v>147</v>
      </c>
      <c r="M155" t="s">
        <v>141</v>
      </c>
      <c r="N155" s="13">
        <v>2321360</v>
      </c>
      <c r="O155">
        <v>148164</v>
      </c>
      <c r="P155">
        <v>2024</v>
      </c>
      <c r="Q155">
        <v>890801053</v>
      </c>
      <c r="R155" t="s">
        <v>784</v>
      </c>
      <c r="S155" s="13">
        <v>2321360</v>
      </c>
      <c r="T155">
        <v>0</v>
      </c>
      <c r="U155" t="s">
        <v>2356</v>
      </c>
      <c r="V155" t="s">
        <v>2342</v>
      </c>
      <c r="W155">
        <v>5001</v>
      </c>
      <c r="X155">
        <v>0</v>
      </c>
      <c r="Y155">
        <v>148045</v>
      </c>
      <c r="Z155">
        <v>20240627</v>
      </c>
      <c r="AA155">
        <v>2024062020</v>
      </c>
      <c r="AB155">
        <v>0</v>
      </c>
      <c r="AC155" t="s">
        <v>2281</v>
      </c>
      <c r="AD155" t="s">
        <v>2281</v>
      </c>
      <c r="AE155">
        <v>11101</v>
      </c>
      <c r="AF155" t="s">
        <v>2281</v>
      </c>
      <c r="AG155" t="s">
        <v>549</v>
      </c>
      <c r="AH155">
        <v>100</v>
      </c>
    </row>
    <row r="156" spans="1:34" hidden="1" x14ac:dyDescent="0.25">
      <c r="A156" t="str">
        <f t="shared" si="6"/>
        <v>14 1 3 11 3 8 7 1 0 3204054 148165</v>
      </c>
      <c r="B156" t="str">
        <f t="shared" si="7"/>
        <v>14 1 3 11 3 8 7 1 0 3204054 148043</v>
      </c>
      <c r="C156" t="str">
        <f t="shared" si="8"/>
        <v>14 1 3 11 3 8 7 1 0 3204054</v>
      </c>
      <c r="D156">
        <v>14</v>
      </c>
      <c r="E156">
        <v>1</v>
      </c>
      <c r="F156">
        <v>3</v>
      </c>
      <c r="G156">
        <v>11</v>
      </c>
      <c r="H156">
        <v>3</v>
      </c>
      <c r="I156">
        <v>8</v>
      </c>
      <c r="J156">
        <v>7</v>
      </c>
      <c r="K156">
        <v>1</v>
      </c>
      <c r="L156" t="s">
        <v>147</v>
      </c>
      <c r="M156" t="s">
        <v>146</v>
      </c>
      <c r="N156" s="13">
        <v>2321360</v>
      </c>
      <c r="O156">
        <v>148165</v>
      </c>
      <c r="P156">
        <v>2024</v>
      </c>
      <c r="Q156">
        <v>890801053</v>
      </c>
      <c r="R156" t="s">
        <v>784</v>
      </c>
      <c r="S156" s="13">
        <v>2321360</v>
      </c>
      <c r="T156">
        <v>0</v>
      </c>
      <c r="U156" t="s">
        <v>2356</v>
      </c>
      <c r="V156" t="s">
        <v>2342</v>
      </c>
      <c r="W156">
        <v>5001</v>
      </c>
      <c r="X156">
        <v>0</v>
      </c>
      <c r="Y156">
        <v>148043</v>
      </c>
      <c r="Z156">
        <v>20240627</v>
      </c>
      <c r="AA156">
        <v>2024062020</v>
      </c>
      <c r="AB156">
        <v>0</v>
      </c>
      <c r="AC156" t="s">
        <v>2281</v>
      </c>
      <c r="AD156" t="s">
        <v>2281</v>
      </c>
      <c r="AE156">
        <v>11101</v>
      </c>
      <c r="AF156" t="s">
        <v>2281</v>
      </c>
      <c r="AG156" t="s">
        <v>549</v>
      </c>
      <c r="AH156">
        <v>100</v>
      </c>
    </row>
    <row r="157" spans="1:34" hidden="1" x14ac:dyDescent="0.25">
      <c r="A157" t="str">
        <f t="shared" si="6"/>
        <v>14 1 3 11 3 1 80 1 0 4501054 148168</v>
      </c>
      <c r="B157" t="str">
        <f t="shared" si="7"/>
        <v>14 1 3 11 3 1 80 1 0 4501054 148041</v>
      </c>
      <c r="C157" t="str">
        <f t="shared" si="8"/>
        <v>14 1 3 11 3 1 80 1 0 4501054</v>
      </c>
      <c r="D157">
        <v>14</v>
      </c>
      <c r="E157">
        <v>1</v>
      </c>
      <c r="F157">
        <v>3</v>
      </c>
      <c r="G157">
        <v>11</v>
      </c>
      <c r="H157">
        <v>3</v>
      </c>
      <c r="I157">
        <v>1</v>
      </c>
      <c r="J157">
        <v>80</v>
      </c>
      <c r="K157">
        <v>1</v>
      </c>
      <c r="L157" t="s">
        <v>147</v>
      </c>
      <c r="M157" t="s">
        <v>541</v>
      </c>
      <c r="N157" s="13">
        <v>17787821</v>
      </c>
      <c r="O157">
        <v>148168</v>
      </c>
      <c r="P157">
        <v>2024</v>
      </c>
      <c r="Q157">
        <v>890801053</v>
      </c>
      <c r="R157" t="s">
        <v>784</v>
      </c>
      <c r="S157" s="13">
        <v>17787821</v>
      </c>
      <c r="T157">
        <v>0</v>
      </c>
      <c r="U157" t="s">
        <v>2356</v>
      </c>
      <c r="V157" t="s">
        <v>2342</v>
      </c>
      <c r="W157">
        <v>5001</v>
      </c>
      <c r="X157">
        <v>0</v>
      </c>
      <c r="Y157">
        <v>148041</v>
      </c>
      <c r="Z157">
        <v>20240627</v>
      </c>
      <c r="AA157">
        <v>2024062020</v>
      </c>
      <c r="AB157">
        <v>0</v>
      </c>
      <c r="AC157" t="s">
        <v>2281</v>
      </c>
      <c r="AD157" t="s">
        <v>2281</v>
      </c>
      <c r="AE157">
        <v>11101</v>
      </c>
      <c r="AF157" t="s">
        <v>2281</v>
      </c>
      <c r="AG157" t="s">
        <v>549</v>
      </c>
      <c r="AH157">
        <v>100</v>
      </c>
    </row>
    <row r="158" spans="1:34" hidden="1" x14ac:dyDescent="0.25">
      <c r="A158" t="str">
        <f t="shared" si="6"/>
        <v>14 1 3 11 3 5 7 0 0 3204004 148169</v>
      </c>
      <c r="B158" t="str">
        <f t="shared" si="7"/>
        <v>14 1 3 11 3 5 7 0 0 3204004 148049</v>
      </c>
      <c r="C158" t="str">
        <f t="shared" si="8"/>
        <v>14 1 3 11 3 5 7 0 0 3204004</v>
      </c>
      <c r="D158">
        <v>14</v>
      </c>
      <c r="E158">
        <v>1</v>
      </c>
      <c r="F158">
        <v>3</v>
      </c>
      <c r="G158">
        <v>11</v>
      </c>
      <c r="H158">
        <v>3</v>
      </c>
      <c r="I158">
        <v>5</v>
      </c>
      <c r="J158">
        <v>7</v>
      </c>
      <c r="K158">
        <v>0</v>
      </c>
      <c r="L158" t="s">
        <v>147</v>
      </c>
      <c r="M158" t="s">
        <v>140</v>
      </c>
      <c r="N158" s="13">
        <v>1408463</v>
      </c>
      <c r="O158">
        <v>148169</v>
      </c>
      <c r="P158">
        <v>2024</v>
      </c>
      <c r="Q158">
        <v>890801053</v>
      </c>
      <c r="R158" t="s">
        <v>784</v>
      </c>
      <c r="S158" s="13">
        <v>1408463</v>
      </c>
      <c r="T158">
        <v>0</v>
      </c>
      <c r="U158" t="s">
        <v>2356</v>
      </c>
      <c r="V158" t="s">
        <v>2342</v>
      </c>
      <c r="W158">
        <v>5001</v>
      </c>
      <c r="X158">
        <v>0</v>
      </c>
      <c r="Y158">
        <v>148049</v>
      </c>
      <c r="Z158">
        <v>20240627</v>
      </c>
      <c r="AA158">
        <v>2024062020</v>
      </c>
      <c r="AB158">
        <v>0</v>
      </c>
      <c r="AC158" t="s">
        <v>2281</v>
      </c>
      <c r="AD158" t="s">
        <v>2281</v>
      </c>
      <c r="AE158">
        <v>11101</v>
      </c>
      <c r="AF158" t="s">
        <v>2281</v>
      </c>
      <c r="AG158" t="s">
        <v>549</v>
      </c>
      <c r="AH158">
        <v>100</v>
      </c>
    </row>
    <row r="159" spans="1:34" hidden="1" x14ac:dyDescent="0.25">
      <c r="A159" t="str">
        <f t="shared" si="6"/>
        <v>14 1 3 11 3 1 80 1 0 4501054 148170</v>
      </c>
      <c r="B159" t="str">
        <f t="shared" si="7"/>
        <v>14 1 3 11 3 1 80 1 0 4501054 148031</v>
      </c>
      <c r="C159" t="str">
        <f t="shared" si="8"/>
        <v>14 1 3 11 3 1 80 1 0 4501054</v>
      </c>
      <c r="D159">
        <v>14</v>
      </c>
      <c r="E159">
        <v>1</v>
      </c>
      <c r="F159">
        <v>3</v>
      </c>
      <c r="G159">
        <v>11</v>
      </c>
      <c r="H159">
        <v>3</v>
      </c>
      <c r="I159">
        <v>1</v>
      </c>
      <c r="J159">
        <v>80</v>
      </c>
      <c r="K159">
        <v>1</v>
      </c>
      <c r="L159" t="s">
        <v>147</v>
      </c>
      <c r="M159" t="s">
        <v>541</v>
      </c>
      <c r="N159" s="13">
        <v>2100000</v>
      </c>
      <c r="O159">
        <v>148170</v>
      </c>
      <c r="P159">
        <v>2024</v>
      </c>
      <c r="Q159">
        <v>1059705175</v>
      </c>
      <c r="R159" t="s">
        <v>2322</v>
      </c>
      <c r="S159" s="13">
        <v>2100000</v>
      </c>
      <c r="T159">
        <v>0</v>
      </c>
      <c r="U159" t="s">
        <v>2323</v>
      </c>
      <c r="V159" t="s">
        <v>2291</v>
      </c>
      <c r="W159">
        <v>5004</v>
      </c>
      <c r="X159">
        <v>0</v>
      </c>
      <c r="Y159">
        <v>148031</v>
      </c>
      <c r="Z159">
        <v>20240628</v>
      </c>
      <c r="AA159">
        <v>2402060308</v>
      </c>
      <c r="AB159">
        <v>199</v>
      </c>
      <c r="AC159" t="s">
        <v>2281</v>
      </c>
      <c r="AD159" t="s">
        <v>2281</v>
      </c>
      <c r="AE159">
        <v>11101</v>
      </c>
      <c r="AF159" t="s">
        <v>2281</v>
      </c>
      <c r="AG159" t="s">
        <v>549</v>
      </c>
      <c r="AH159">
        <v>260</v>
      </c>
    </row>
    <row r="160" spans="1:34" hidden="1" x14ac:dyDescent="0.25">
      <c r="A160" t="str">
        <f t="shared" si="6"/>
        <v>14 1 3 11 3 1 70 0 0 4002022 148171</v>
      </c>
      <c r="B160" t="str">
        <f t="shared" si="7"/>
        <v>14 1 3 11 3 1 70 0 0 4002022 148069</v>
      </c>
      <c r="C160" t="str">
        <f t="shared" si="8"/>
        <v>14 1 3 11 3 1 70 0 0 4002022</v>
      </c>
      <c r="D160">
        <v>14</v>
      </c>
      <c r="E160">
        <v>1</v>
      </c>
      <c r="F160">
        <v>3</v>
      </c>
      <c r="G160">
        <v>11</v>
      </c>
      <c r="H160">
        <v>3</v>
      </c>
      <c r="I160">
        <v>1</v>
      </c>
      <c r="J160">
        <v>70</v>
      </c>
      <c r="K160">
        <v>0</v>
      </c>
      <c r="L160" t="s">
        <v>147</v>
      </c>
      <c r="M160" t="s">
        <v>143</v>
      </c>
      <c r="N160" s="13">
        <v>52038000</v>
      </c>
      <c r="O160">
        <v>148171</v>
      </c>
      <c r="P160">
        <v>2024</v>
      </c>
      <c r="Q160">
        <v>800250029</v>
      </c>
      <c r="R160" t="s">
        <v>789</v>
      </c>
      <c r="S160" s="13">
        <v>52038000</v>
      </c>
      <c r="T160">
        <v>0</v>
      </c>
      <c r="U160" t="s">
        <v>2297</v>
      </c>
      <c r="V160" t="s">
        <v>2357</v>
      </c>
      <c r="W160">
        <v>5016</v>
      </c>
      <c r="X160">
        <v>0</v>
      </c>
      <c r="Y160">
        <v>148069</v>
      </c>
      <c r="Z160">
        <v>20240628</v>
      </c>
      <c r="AA160">
        <v>2405030616</v>
      </c>
      <c r="AB160">
        <v>1</v>
      </c>
      <c r="AC160" t="s">
        <v>2281</v>
      </c>
      <c r="AD160" t="s">
        <v>2281</v>
      </c>
      <c r="AE160">
        <v>11101</v>
      </c>
      <c r="AF160" t="s">
        <v>2281</v>
      </c>
      <c r="AG160" t="s">
        <v>549</v>
      </c>
      <c r="AH160">
        <v>251</v>
      </c>
    </row>
    <row r="161" spans="1:34" hidden="1" x14ac:dyDescent="0.25">
      <c r="A161" t="str">
        <f t="shared" si="6"/>
        <v>14 1 3 22 3 1 70 0 0 4002022 148172</v>
      </c>
      <c r="B161" t="str">
        <f t="shared" si="7"/>
        <v>14 1 3 22 3 1 70 0 0 4002022 148069</v>
      </c>
      <c r="C161" t="str">
        <f t="shared" si="8"/>
        <v>14 1 3 22 3 1 70 0 0 4002022</v>
      </c>
      <c r="D161">
        <v>14</v>
      </c>
      <c r="E161">
        <v>1</v>
      </c>
      <c r="F161">
        <v>3</v>
      </c>
      <c r="G161">
        <v>22</v>
      </c>
      <c r="H161">
        <v>3</v>
      </c>
      <c r="I161">
        <v>1</v>
      </c>
      <c r="J161">
        <v>70</v>
      </c>
      <c r="K161">
        <v>0</v>
      </c>
      <c r="L161" t="s">
        <v>147</v>
      </c>
      <c r="M161" t="s">
        <v>143</v>
      </c>
      <c r="N161" s="13">
        <v>181962000</v>
      </c>
      <c r="O161">
        <v>148172</v>
      </c>
      <c r="P161">
        <v>2024</v>
      </c>
      <c r="Q161">
        <v>800250029</v>
      </c>
      <c r="R161" t="s">
        <v>789</v>
      </c>
      <c r="S161" s="13">
        <v>181962000</v>
      </c>
      <c r="T161">
        <v>0</v>
      </c>
      <c r="U161" t="s">
        <v>2297</v>
      </c>
      <c r="V161" t="s">
        <v>2357</v>
      </c>
      <c r="W161">
        <v>5016</v>
      </c>
      <c r="X161">
        <v>0</v>
      </c>
      <c r="Y161">
        <v>148069</v>
      </c>
      <c r="Z161">
        <v>20240628</v>
      </c>
      <c r="AA161">
        <v>2405030616</v>
      </c>
      <c r="AB161">
        <v>1</v>
      </c>
      <c r="AC161" t="s">
        <v>2281</v>
      </c>
      <c r="AD161" t="s">
        <v>2281</v>
      </c>
      <c r="AE161">
        <v>12611</v>
      </c>
      <c r="AF161" t="s">
        <v>2358</v>
      </c>
      <c r="AG161" t="s">
        <v>57</v>
      </c>
      <c r="AH161">
        <v>251</v>
      </c>
    </row>
    <row r="162" spans="1:34" hidden="1" x14ac:dyDescent="0.25">
      <c r="A162" t="str">
        <f t="shared" si="6"/>
        <v>14 1 3 11 3 1 70 3 0 4002016 148173</v>
      </c>
      <c r="B162" t="str">
        <f t="shared" si="7"/>
        <v>14 1 3 11 3 1 70 3 0 4002016 148039</v>
      </c>
      <c r="C162" t="str">
        <f t="shared" si="8"/>
        <v>14 1 3 11 3 1 70 3 0 4002016</v>
      </c>
      <c r="D162">
        <v>14</v>
      </c>
      <c r="E162">
        <v>1</v>
      </c>
      <c r="F162">
        <v>3</v>
      </c>
      <c r="G162">
        <v>11</v>
      </c>
      <c r="H162">
        <v>3</v>
      </c>
      <c r="I162">
        <v>1</v>
      </c>
      <c r="J162">
        <v>70</v>
      </c>
      <c r="K162">
        <v>3</v>
      </c>
      <c r="L162" t="s">
        <v>147</v>
      </c>
      <c r="M162" t="s">
        <v>142</v>
      </c>
      <c r="N162" s="13">
        <v>2825000</v>
      </c>
      <c r="O162">
        <v>148173</v>
      </c>
      <c r="P162">
        <v>2024</v>
      </c>
      <c r="Q162">
        <v>1019106089</v>
      </c>
      <c r="R162" t="s">
        <v>793</v>
      </c>
      <c r="S162" s="13">
        <v>2825000</v>
      </c>
      <c r="T162">
        <v>0</v>
      </c>
      <c r="U162" t="s">
        <v>2327</v>
      </c>
      <c r="V162" t="s">
        <v>2291</v>
      </c>
      <c r="W162">
        <v>5004</v>
      </c>
      <c r="X162">
        <v>0</v>
      </c>
      <c r="Y162">
        <v>148039</v>
      </c>
      <c r="Z162">
        <v>20240628</v>
      </c>
      <c r="AA162">
        <v>2403130458</v>
      </c>
      <c r="AB162">
        <v>4</v>
      </c>
      <c r="AC162" t="s">
        <v>2281</v>
      </c>
      <c r="AD162" t="s">
        <v>2281</v>
      </c>
      <c r="AE162">
        <v>11101</v>
      </c>
      <c r="AF162" t="s">
        <v>2281</v>
      </c>
      <c r="AG162" t="s">
        <v>549</v>
      </c>
      <c r="AH162">
        <v>260</v>
      </c>
    </row>
    <row r="163" spans="1:34" hidden="1" x14ac:dyDescent="0.25">
      <c r="A163" t="str">
        <f t="shared" si="6"/>
        <v>14 1 3 11 3 1 80 1 0 4501054 148174</v>
      </c>
      <c r="B163" t="str">
        <f t="shared" si="7"/>
        <v>14 1 3 11 3 1 80 1 0 4501054 148026</v>
      </c>
      <c r="C163" t="str">
        <f t="shared" si="8"/>
        <v>14 1 3 11 3 1 80 1 0 4501054</v>
      </c>
      <c r="D163">
        <v>14</v>
      </c>
      <c r="E163">
        <v>1</v>
      </c>
      <c r="F163">
        <v>3</v>
      </c>
      <c r="G163">
        <v>11</v>
      </c>
      <c r="H163">
        <v>3</v>
      </c>
      <c r="I163">
        <v>1</v>
      </c>
      <c r="J163">
        <v>80</v>
      </c>
      <c r="K163">
        <v>1</v>
      </c>
      <c r="L163" t="s">
        <v>147</v>
      </c>
      <c r="M163" t="s">
        <v>541</v>
      </c>
      <c r="N163" s="13">
        <v>3073717</v>
      </c>
      <c r="O163">
        <v>148174</v>
      </c>
      <c r="P163">
        <v>2024</v>
      </c>
      <c r="Q163">
        <v>810000598</v>
      </c>
      <c r="R163" t="s">
        <v>2278</v>
      </c>
      <c r="S163" s="13">
        <v>3073717</v>
      </c>
      <c r="T163">
        <v>0</v>
      </c>
      <c r="U163" t="s">
        <v>2288</v>
      </c>
      <c r="V163" t="s">
        <v>2280</v>
      </c>
      <c r="W163">
        <v>5004</v>
      </c>
      <c r="X163">
        <v>0</v>
      </c>
      <c r="Y163">
        <v>148026</v>
      </c>
      <c r="Z163">
        <v>20240628</v>
      </c>
      <c r="AA163">
        <v>0</v>
      </c>
      <c r="AB163">
        <v>0</v>
      </c>
      <c r="AC163" t="s">
        <v>2281</v>
      </c>
      <c r="AD163" t="s">
        <v>2281</v>
      </c>
      <c r="AE163">
        <v>11101</v>
      </c>
      <c r="AF163" t="s">
        <v>2281</v>
      </c>
      <c r="AG163" t="s">
        <v>549</v>
      </c>
      <c r="AH163">
        <v>335</v>
      </c>
    </row>
    <row r="164" spans="1:34" hidden="1" x14ac:dyDescent="0.25">
      <c r="A164" t="str">
        <f t="shared" si="6"/>
        <v>14 1 3 11 3 1 70 0 0 4002022 148175</v>
      </c>
      <c r="B164" t="str">
        <f t="shared" si="7"/>
        <v>14 1 3 11 3 1 70 0 0 4002022 148024</v>
      </c>
      <c r="C164" t="str">
        <f t="shared" si="8"/>
        <v>14 1 3 11 3 1 70 0 0 4002022</v>
      </c>
      <c r="D164">
        <v>14</v>
      </c>
      <c r="E164">
        <v>1</v>
      </c>
      <c r="F164">
        <v>3</v>
      </c>
      <c r="G164">
        <v>11</v>
      </c>
      <c r="H164">
        <v>3</v>
      </c>
      <c r="I164">
        <v>1</v>
      </c>
      <c r="J164">
        <v>70</v>
      </c>
      <c r="K164">
        <v>0</v>
      </c>
      <c r="L164" t="s">
        <v>147</v>
      </c>
      <c r="M164" t="s">
        <v>143</v>
      </c>
      <c r="N164" s="13">
        <v>7435274</v>
      </c>
      <c r="O164">
        <v>148175</v>
      </c>
      <c r="P164">
        <v>2024</v>
      </c>
      <c r="Q164">
        <v>890800128</v>
      </c>
      <c r="R164" t="s">
        <v>838</v>
      </c>
      <c r="S164" s="13">
        <v>7435274</v>
      </c>
      <c r="T164">
        <v>0</v>
      </c>
      <c r="U164" t="s">
        <v>2287</v>
      </c>
      <c r="V164" t="s">
        <v>2280</v>
      </c>
      <c r="W164">
        <v>5004</v>
      </c>
      <c r="X164">
        <v>0</v>
      </c>
      <c r="Y164">
        <v>148024</v>
      </c>
      <c r="Z164">
        <v>20240628</v>
      </c>
      <c r="AA164">
        <v>0</v>
      </c>
      <c r="AB164">
        <v>0</v>
      </c>
      <c r="AC164" t="s">
        <v>2281</v>
      </c>
      <c r="AD164" t="s">
        <v>2281</v>
      </c>
      <c r="AE164">
        <v>11101</v>
      </c>
      <c r="AF164" t="s">
        <v>2281</v>
      </c>
      <c r="AG164" t="s">
        <v>549</v>
      </c>
      <c r="AH164">
        <v>335</v>
      </c>
    </row>
    <row r="165" spans="1:34" hidden="1" x14ac:dyDescent="0.25">
      <c r="A165" t="str">
        <f t="shared" si="6"/>
        <v>14 1 3 11 3 1 80 1 0 4501054 148176</v>
      </c>
      <c r="B165" t="str">
        <f t="shared" si="7"/>
        <v>14 1 3 11 3 1 80 1 0 4501054 148076</v>
      </c>
      <c r="C165" t="str">
        <f t="shared" si="8"/>
        <v>14 1 3 11 3 1 80 1 0 4501054</v>
      </c>
      <c r="D165">
        <v>14</v>
      </c>
      <c r="E165">
        <v>1</v>
      </c>
      <c r="F165">
        <v>3</v>
      </c>
      <c r="G165">
        <v>11</v>
      </c>
      <c r="H165">
        <v>3</v>
      </c>
      <c r="I165">
        <v>1</v>
      </c>
      <c r="J165">
        <v>80</v>
      </c>
      <c r="K165">
        <v>1</v>
      </c>
      <c r="L165" t="s">
        <v>147</v>
      </c>
      <c r="M165" t="s">
        <v>541</v>
      </c>
      <c r="N165" s="13">
        <v>2621666</v>
      </c>
      <c r="O165">
        <v>148176</v>
      </c>
      <c r="P165">
        <v>2024</v>
      </c>
      <c r="Q165">
        <v>1054478055</v>
      </c>
      <c r="R165" t="s">
        <v>819</v>
      </c>
      <c r="S165" s="13">
        <v>2621666</v>
      </c>
      <c r="T165">
        <v>0</v>
      </c>
      <c r="U165" t="s">
        <v>2359</v>
      </c>
      <c r="V165" t="s">
        <v>2291</v>
      </c>
      <c r="W165">
        <v>5004</v>
      </c>
      <c r="X165">
        <v>0</v>
      </c>
      <c r="Y165">
        <v>148076</v>
      </c>
      <c r="Z165">
        <v>20240628</v>
      </c>
      <c r="AA165">
        <v>2405300725</v>
      </c>
      <c r="AB165">
        <v>1</v>
      </c>
      <c r="AC165" t="s">
        <v>2281</v>
      </c>
      <c r="AD165" t="s">
        <v>2281</v>
      </c>
      <c r="AE165">
        <v>11101</v>
      </c>
      <c r="AF165" t="s">
        <v>2281</v>
      </c>
      <c r="AG165" t="s">
        <v>549</v>
      </c>
      <c r="AH165">
        <v>260</v>
      </c>
    </row>
    <row r="166" spans="1:34" hidden="1" x14ac:dyDescent="0.25">
      <c r="A166" t="str">
        <f t="shared" si="6"/>
        <v>14 1 3 11 3 1 80 1 0 4501054 148177</v>
      </c>
      <c r="B166" t="str">
        <f t="shared" si="7"/>
        <v>14 1 3 11 3 1 80 1 0 4501054 148067</v>
      </c>
      <c r="C166" t="str">
        <f t="shared" si="8"/>
        <v>14 1 3 11 3 1 80 1 0 4501054</v>
      </c>
      <c r="D166">
        <v>14</v>
      </c>
      <c r="E166">
        <v>1</v>
      </c>
      <c r="F166">
        <v>3</v>
      </c>
      <c r="G166">
        <v>11</v>
      </c>
      <c r="H166">
        <v>3</v>
      </c>
      <c r="I166">
        <v>1</v>
      </c>
      <c r="J166">
        <v>80</v>
      </c>
      <c r="K166">
        <v>1</v>
      </c>
      <c r="L166" t="s">
        <v>147</v>
      </c>
      <c r="M166" t="s">
        <v>541</v>
      </c>
      <c r="N166" s="13">
        <v>3025000</v>
      </c>
      <c r="O166">
        <v>148177</v>
      </c>
      <c r="P166">
        <v>2024</v>
      </c>
      <c r="Q166">
        <v>1053849615</v>
      </c>
      <c r="R166" t="s">
        <v>808</v>
      </c>
      <c r="S166" s="13">
        <v>3025000</v>
      </c>
      <c r="T166">
        <v>0</v>
      </c>
      <c r="U166" t="s">
        <v>2309</v>
      </c>
      <c r="V166" t="s">
        <v>2291</v>
      </c>
      <c r="W166">
        <v>5004</v>
      </c>
      <c r="X166">
        <v>0</v>
      </c>
      <c r="Y166">
        <v>148067</v>
      </c>
      <c r="Z166">
        <v>20240628</v>
      </c>
      <c r="AA166">
        <v>2405020605</v>
      </c>
      <c r="AB166">
        <v>2</v>
      </c>
      <c r="AC166" t="s">
        <v>2281</v>
      </c>
      <c r="AD166" t="s">
        <v>2281</v>
      </c>
      <c r="AE166">
        <v>11101</v>
      </c>
      <c r="AF166" t="s">
        <v>2281</v>
      </c>
      <c r="AG166" t="s">
        <v>549</v>
      </c>
      <c r="AH166">
        <v>260</v>
      </c>
    </row>
    <row r="167" spans="1:34" hidden="1" x14ac:dyDescent="0.25">
      <c r="A167" t="str">
        <f t="shared" si="6"/>
        <v>14 1 3 11 3 1 80 1 0 4501054 148178</v>
      </c>
      <c r="B167" t="str">
        <f t="shared" si="7"/>
        <v>14 1 3 11 3 1 80 1 0 4501054 148066</v>
      </c>
      <c r="C167" t="str">
        <f t="shared" si="8"/>
        <v>14 1 3 11 3 1 80 1 0 4501054</v>
      </c>
      <c r="D167">
        <v>14</v>
      </c>
      <c r="E167">
        <v>1</v>
      </c>
      <c r="F167">
        <v>3</v>
      </c>
      <c r="G167">
        <v>11</v>
      </c>
      <c r="H167">
        <v>3</v>
      </c>
      <c r="I167">
        <v>1</v>
      </c>
      <c r="J167">
        <v>80</v>
      </c>
      <c r="K167">
        <v>1</v>
      </c>
      <c r="L167" t="s">
        <v>147</v>
      </c>
      <c r="M167" t="s">
        <v>541</v>
      </c>
      <c r="N167" s="13">
        <v>3025000</v>
      </c>
      <c r="O167">
        <v>148178</v>
      </c>
      <c r="P167">
        <v>2024</v>
      </c>
      <c r="Q167">
        <v>1002545140</v>
      </c>
      <c r="R167" t="s">
        <v>801</v>
      </c>
      <c r="S167" s="13">
        <v>3025000</v>
      </c>
      <c r="T167">
        <v>0</v>
      </c>
      <c r="U167" t="s">
        <v>2305</v>
      </c>
      <c r="V167" t="s">
        <v>2291</v>
      </c>
      <c r="W167">
        <v>5004</v>
      </c>
      <c r="X167">
        <v>0</v>
      </c>
      <c r="Y167">
        <v>148066</v>
      </c>
      <c r="Z167">
        <v>20240628</v>
      </c>
      <c r="AA167">
        <v>2405020604</v>
      </c>
      <c r="AB167">
        <v>2</v>
      </c>
      <c r="AC167" t="s">
        <v>2281</v>
      </c>
      <c r="AD167" t="s">
        <v>2281</v>
      </c>
      <c r="AE167">
        <v>11101</v>
      </c>
      <c r="AF167" t="s">
        <v>2281</v>
      </c>
      <c r="AG167" t="s">
        <v>549</v>
      </c>
      <c r="AH167">
        <v>260</v>
      </c>
    </row>
    <row r="168" spans="1:34" hidden="1" x14ac:dyDescent="0.25">
      <c r="A168" t="str">
        <f t="shared" si="6"/>
        <v>14 1 3 11 3 1 70 0 0 4002022 148179</v>
      </c>
      <c r="B168" t="str">
        <f t="shared" si="7"/>
        <v>14 1 3 11 3 1 70 0 0 4002022 148033</v>
      </c>
      <c r="C168" t="str">
        <f t="shared" si="8"/>
        <v>14 1 3 11 3 1 70 0 0 4002022</v>
      </c>
      <c r="D168">
        <v>14</v>
      </c>
      <c r="E168">
        <v>1</v>
      </c>
      <c r="F168">
        <v>3</v>
      </c>
      <c r="G168">
        <v>11</v>
      </c>
      <c r="H168">
        <v>3</v>
      </c>
      <c r="I168">
        <v>1</v>
      </c>
      <c r="J168">
        <v>70</v>
      </c>
      <c r="K168">
        <v>0</v>
      </c>
      <c r="L168" t="s">
        <v>147</v>
      </c>
      <c r="M168" t="s">
        <v>143</v>
      </c>
      <c r="N168" s="13">
        <v>99481090.819999993</v>
      </c>
      <c r="O168">
        <v>148179</v>
      </c>
      <c r="P168">
        <v>2024</v>
      </c>
      <c r="Q168">
        <v>800249174</v>
      </c>
      <c r="R168" t="s">
        <v>788</v>
      </c>
      <c r="S168" s="13">
        <v>99481090.819999993</v>
      </c>
      <c r="T168">
        <v>0</v>
      </c>
      <c r="U168" t="s">
        <v>2360</v>
      </c>
      <c r="V168" t="s">
        <v>2361</v>
      </c>
      <c r="W168">
        <v>5016</v>
      </c>
      <c r="X168">
        <v>0</v>
      </c>
      <c r="Y168">
        <v>148033</v>
      </c>
      <c r="Z168">
        <v>20240628</v>
      </c>
      <c r="AA168">
        <v>2402140333</v>
      </c>
      <c r="AB168">
        <v>1</v>
      </c>
      <c r="AC168" t="s">
        <v>2281</v>
      </c>
      <c r="AD168" t="s">
        <v>2281</v>
      </c>
      <c r="AE168">
        <v>11101</v>
      </c>
      <c r="AF168" t="s">
        <v>2281</v>
      </c>
      <c r="AG168" t="s">
        <v>549</v>
      </c>
      <c r="AH168">
        <v>251</v>
      </c>
    </row>
    <row r="169" spans="1:34" hidden="1" x14ac:dyDescent="0.25">
      <c r="A169" t="str">
        <f t="shared" si="6"/>
        <v>14 1 3 11 3 8 7 0 0 3204054 148180</v>
      </c>
      <c r="B169" t="str">
        <f t="shared" si="7"/>
        <v>14 1 3 11 3 8 7 0 0 3204054 148036</v>
      </c>
      <c r="C169" t="str">
        <f t="shared" si="8"/>
        <v>14 1 3 11 3 8 7 0 0 3204054</v>
      </c>
      <c r="D169">
        <v>14</v>
      </c>
      <c r="E169">
        <v>1</v>
      </c>
      <c r="F169">
        <v>3</v>
      </c>
      <c r="G169">
        <v>11</v>
      </c>
      <c r="H169">
        <v>3</v>
      </c>
      <c r="I169">
        <v>8</v>
      </c>
      <c r="J169">
        <v>7</v>
      </c>
      <c r="K169">
        <v>0</v>
      </c>
      <c r="L169" t="s">
        <v>147</v>
      </c>
      <c r="M169" t="s">
        <v>146</v>
      </c>
      <c r="N169" s="13">
        <v>2541486</v>
      </c>
      <c r="O169">
        <v>148180</v>
      </c>
      <c r="P169">
        <v>2024</v>
      </c>
      <c r="Q169">
        <v>890807724</v>
      </c>
      <c r="R169" t="s">
        <v>822</v>
      </c>
      <c r="S169" s="13">
        <v>2541486</v>
      </c>
      <c r="T169">
        <v>0</v>
      </c>
      <c r="U169" t="s">
        <v>2339</v>
      </c>
      <c r="V169" t="s">
        <v>2362</v>
      </c>
      <c r="W169">
        <v>5016</v>
      </c>
      <c r="X169">
        <v>0</v>
      </c>
      <c r="Y169">
        <v>148036</v>
      </c>
      <c r="Z169">
        <v>20240628</v>
      </c>
      <c r="AA169">
        <v>2402190350</v>
      </c>
      <c r="AB169">
        <v>2</v>
      </c>
      <c r="AC169" t="s">
        <v>2281</v>
      </c>
      <c r="AD169" t="s">
        <v>2281</v>
      </c>
      <c r="AE169">
        <v>11101</v>
      </c>
      <c r="AF169" t="s">
        <v>2281</v>
      </c>
      <c r="AG169" t="s">
        <v>549</v>
      </c>
      <c r="AH169">
        <v>252</v>
      </c>
    </row>
    <row r="170" spans="1:34" hidden="1" x14ac:dyDescent="0.25">
      <c r="A170" t="str">
        <f t="shared" si="6"/>
        <v>14 1 3 11 3 1 70 0 0 4002022 148181</v>
      </c>
      <c r="B170" t="str">
        <f t="shared" si="7"/>
        <v>14 1 3 11 3 1 70 0 0 4002022 148033</v>
      </c>
      <c r="C170" t="str">
        <f t="shared" si="8"/>
        <v>14 1 3 11 3 1 70 0 0 4002022</v>
      </c>
      <c r="D170">
        <v>14</v>
      </c>
      <c r="E170">
        <v>1</v>
      </c>
      <c r="F170">
        <v>3</v>
      </c>
      <c r="G170">
        <v>11</v>
      </c>
      <c r="H170">
        <v>3</v>
      </c>
      <c r="I170">
        <v>1</v>
      </c>
      <c r="J170">
        <v>70</v>
      </c>
      <c r="K170">
        <v>0</v>
      </c>
      <c r="L170" t="s">
        <v>147</v>
      </c>
      <c r="M170" t="s">
        <v>143</v>
      </c>
      <c r="N170" s="13">
        <v>114150301.81</v>
      </c>
      <c r="O170">
        <v>148181</v>
      </c>
      <c r="P170">
        <v>2024</v>
      </c>
      <c r="Q170">
        <v>800249174</v>
      </c>
      <c r="R170" t="s">
        <v>788</v>
      </c>
      <c r="S170" s="13">
        <v>114150301.81</v>
      </c>
      <c r="T170">
        <v>0</v>
      </c>
      <c r="U170" t="s">
        <v>2360</v>
      </c>
      <c r="V170" t="s">
        <v>2363</v>
      </c>
      <c r="W170">
        <v>5016</v>
      </c>
      <c r="X170">
        <v>0</v>
      </c>
      <c r="Y170">
        <v>148033</v>
      </c>
      <c r="Z170">
        <v>20240628</v>
      </c>
      <c r="AA170">
        <v>2402140333</v>
      </c>
      <c r="AB170">
        <v>2</v>
      </c>
      <c r="AC170" t="s">
        <v>2281</v>
      </c>
      <c r="AD170" t="s">
        <v>2281</v>
      </c>
      <c r="AE170">
        <v>11101</v>
      </c>
      <c r="AF170" t="s">
        <v>2281</v>
      </c>
      <c r="AG170" t="s">
        <v>549</v>
      </c>
      <c r="AH170">
        <v>251</v>
      </c>
    </row>
    <row r="171" spans="1:34" hidden="1" x14ac:dyDescent="0.25">
      <c r="A171" t="str">
        <f t="shared" si="6"/>
        <v>14 1 3 11 3 1 70 0 0 4002022 148182</v>
      </c>
      <c r="B171" t="str">
        <f t="shared" si="7"/>
        <v>14 1 3 11 3 1 70 0 0 4002022 148033</v>
      </c>
      <c r="C171" t="str">
        <f t="shared" si="8"/>
        <v>14 1 3 11 3 1 70 0 0 4002022</v>
      </c>
      <c r="D171">
        <v>14</v>
      </c>
      <c r="E171">
        <v>1</v>
      </c>
      <c r="F171">
        <v>3</v>
      </c>
      <c r="G171">
        <v>11</v>
      </c>
      <c r="H171">
        <v>3</v>
      </c>
      <c r="I171">
        <v>1</v>
      </c>
      <c r="J171">
        <v>70</v>
      </c>
      <c r="K171">
        <v>0</v>
      </c>
      <c r="L171" t="s">
        <v>147</v>
      </c>
      <c r="M171" t="s">
        <v>143</v>
      </c>
      <c r="N171" s="13">
        <v>194439148.06999999</v>
      </c>
      <c r="O171">
        <v>148182</v>
      </c>
      <c r="P171">
        <v>2024</v>
      </c>
      <c r="Q171">
        <v>800249174</v>
      </c>
      <c r="R171" t="s">
        <v>788</v>
      </c>
      <c r="S171" s="13">
        <v>194439148.06999999</v>
      </c>
      <c r="T171">
        <v>0</v>
      </c>
      <c r="U171" t="s">
        <v>2360</v>
      </c>
      <c r="V171" t="s">
        <v>2364</v>
      </c>
      <c r="W171">
        <v>5016</v>
      </c>
      <c r="X171">
        <v>0</v>
      </c>
      <c r="Y171">
        <v>148033</v>
      </c>
      <c r="Z171">
        <v>20240628</v>
      </c>
      <c r="AA171">
        <v>2402140333</v>
      </c>
      <c r="AB171">
        <v>3</v>
      </c>
      <c r="AC171" t="s">
        <v>2281</v>
      </c>
      <c r="AD171" t="s">
        <v>2281</v>
      </c>
      <c r="AE171">
        <v>11101</v>
      </c>
      <c r="AF171" t="s">
        <v>2281</v>
      </c>
      <c r="AG171" t="s">
        <v>549</v>
      </c>
      <c r="AH171">
        <v>251</v>
      </c>
    </row>
    <row r="172" spans="1:34" hidden="1" x14ac:dyDescent="0.25">
      <c r="A172" t="str">
        <f t="shared" si="6"/>
        <v>14 1 3 11 3 1 80 1 0 4501054 148183</v>
      </c>
      <c r="B172" t="str">
        <f t="shared" si="7"/>
        <v>14 1 3 11 3 1 80 1 0 4501054 148017</v>
      </c>
      <c r="C172" t="str">
        <f t="shared" si="8"/>
        <v>14 1 3 11 3 1 80 1 0 4501054</v>
      </c>
      <c r="D172">
        <v>14</v>
      </c>
      <c r="E172">
        <v>1</v>
      </c>
      <c r="F172">
        <v>3</v>
      </c>
      <c r="G172">
        <v>11</v>
      </c>
      <c r="H172">
        <v>3</v>
      </c>
      <c r="I172">
        <v>1</v>
      </c>
      <c r="J172">
        <v>80</v>
      </c>
      <c r="K172">
        <v>1</v>
      </c>
      <c r="L172" t="s">
        <v>147</v>
      </c>
      <c r="M172" t="s">
        <v>541</v>
      </c>
      <c r="N172" s="13">
        <v>1267315</v>
      </c>
      <c r="O172">
        <v>148183</v>
      </c>
      <c r="P172">
        <v>2024</v>
      </c>
      <c r="Q172">
        <v>900092385</v>
      </c>
      <c r="R172" t="s">
        <v>809</v>
      </c>
      <c r="S172" s="13">
        <v>1267315</v>
      </c>
      <c r="T172">
        <v>0</v>
      </c>
      <c r="U172" t="s">
        <v>2282</v>
      </c>
      <c r="V172" t="s">
        <v>2283</v>
      </c>
      <c r="W172">
        <v>5004</v>
      </c>
      <c r="X172">
        <v>0</v>
      </c>
      <c r="Y172">
        <v>148017</v>
      </c>
      <c r="Z172">
        <v>20240628</v>
      </c>
      <c r="AA172">
        <v>0</v>
      </c>
      <c r="AB172">
        <v>0</v>
      </c>
      <c r="AC172" t="s">
        <v>2281</v>
      </c>
      <c r="AD172" t="s">
        <v>2281</v>
      </c>
      <c r="AE172">
        <v>11101</v>
      </c>
      <c r="AF172" t="s">
        <v>2281</v>
      </c>
      <c r="AG172" t="s">
        <v>549</v>
      </c>
      <c r="AH172">
        <v>335</v>
      </c>
    </row>
    <row r="173" spans="1:34" hidden="1" x14ac:dyDescent="0.25">
      <c r="A173" t="str">
        <f t="shared" si="6"/>
        <v>14 1 3 11 3 1 80 1 0 4501054 148184</v>
      </c>
      <c r="B173" t="str">
        <f t="shared" si="7"/>
        <v>14 1 3 11 3 1 80 1 0 4501054 148021</v>
      </c>
      <c r="C173" t="str">
        <f t="shared" si="8"/>
        <v>14 1 3 11 3 1 80 1 0 4501054</v>
      </c>
      <c r="D173">
        <v>14</v>
      </c>
      <c r="E173">
        <v>1</v>
      </c>
      <c r="F173">
        <v>3</v>
      </c>
      <c r="G173">
        <v>11</v>
      </c>
      <c r="H173">
        <v>3</v>
      </c>
      <c r="I173">
        <v>1</v>
      </c>
      <c r="J173">
        <v>80</v>
      </c>
      <c r="K173">
        <v>1</v>
      </c>
      <c r="L173" t="s">
        <v>147</v>
      </c>
      <c r="M173" t="s">
        <v>541</v>
      </c>
      <c r="N173" s="13">
        <v>1392014</v>
      </c>
      <c r="O173">
        <v>148184</v>
      </c>
      <c r="P173">
        <v>2024</v>
      </c>
      <c r="Q173">
        <v>800202395</v>
      </c>
      <c r="R173" t="s">
        <v>812</v>
      </c>
      <c r="S173" s="13">
        <v>1392014</v>
      </c>
      <c r="T173">
        <v>0</v>
      </c>
      <c r="U173" t="s">
        <v>2286</v>
      </c>
      <c r="V173" t="s">
        <v>2283</v>
      </c>
      <c r="W173">
        <v>5004</v>
      </c>
      <c r="X173">
        <v>0</v>
      </c>
      <c r="Y173">
        <v>148021</v>
      </c>
      <c r="Z173">
        <v>20240628</v>
      </c>
      <c r="AA173">
        <v>0</v>
      </c>
      <c r="AB173">
        <v>0</v>
      </c>
      <c r="AC173" t="s">
        <v>2281</v>
      </c>
      <c r="AD173" t="s">
        <v>2281</v>
      </c>
      <c r="AE173">
        <v>11101</v>
      </c>
      <c r="AF173" t="s">
        <v>2281</v>
      </c>
      <c r="AG173" t="s">
        <v>549</v>
      </c>
      <c r="AH173">
        <v>335</v>
      </c>
    </row>
    <row r="174" spans="1:34" hidden="1" x14ac:dyDescent="0.25">
      <c r="A174" t="str">
        <f t="shared" si="6"/>
        <v>14 1 3 11 3 1 70 4 0 4002020 148185</v>
      </c>
      <c r="B174" t="str">
        <f t="shared" si="7"/>
        <v>14 1 3 11 3 1 70 4 0 4002020 148048</v>
      </c>
      <c r="C174" t="str">
        <f t="shared" si="8"/>
        <v>14 1 3 11 3 1 70 4 0 4002020</v>
      </c>
      <c r="D174">
        <v>14</v>
      </c>
      <c r="E174">
        <v>1</v>
      </c>
      <c r="F174">
        <v>3</v>
      </c>
      <c r="G174">
        <v>11</v>
      </c>
      <c r="H174">
        <v>3</v>
      </c>
      <c r="I174">
        <v>1</v>
      </c>
      <c r="J174">
        <v>70</v>
      </c>
      <c r="K174">
        <v>4</v>
      </c>
      <c r="L174" t="s">
        <v>147</v>
      </c>
      <c r="M174" t="s">
        <v>139</v>
      </c>
      <c r="N174" s="13">
        <v>873480</v>
      </c>
      <c r="O174">
        <v>148185</v>
      </c>
      <c r="P174">
        <v>2024</v>
      </c>
      <c r="Q174">
        <v>900319291</v>
      </c>
      <c r="R174" t="s">
        <v>785</v>
      </c>
      <c r="S174" s="13">
        <v>873480</v>
      </c>
      <c r="T174">
        <v>0</v>
      </c>
      <c r="U174" t="s">
        <v>2365</v>
      </c>
      <c r="V174" t="s">
        <v>2342</v>
      </c>
      <c r="W174">
        <v>5010</v>
      </c>
      <c r="X174">
        <v>0</v>
      </c>
      <c r="Y174">
        <v>148048</v>
      </c>
      <c r="Z174">
        <v>20240628</v>
      </c>
      <c r="AA174">
        <v>2024061070</v>
      </c>
      <c r="AB174">
        <v>0</v>
      </c>
      <c r="AC174" t="s">
        <v>2281</v>
      </c>
      <c r="AD174" t="s">
        <v>2281</v>
      </c>
      <c r="AE174">
        <v>11101</v>
      </c>
      <c r="AF174" t="s">
        <v>2281</v>
      </c>
      <c r="AG174" t="s">
        <v>549</v>
      </c>
      <c r="AH174">
        <v>100</v>
      </c>
    </row>
    <row r="175" spans="1:34" hidden="1" x14ac:dyDescent="0.25">
      <c r="A175" t="str">
        <f t="shared" si="6"/>
        <v>14 1 3 11 3 1 7 0 0 3204053 148186</v>
      </c>
      <c r="B175" t="str">
        <f t="shared" si="7"/>
        <v>14 1 3 11 3 1 7 0 0 3204053 148046</v>
      </c>
      <c r="C175" t="str">
        <f t="shared" si="8"/>
        <v>14 1 3 11 3 1 7 0 0 3204053</v>
      </c>
      <c r="D175">
        <v>14</v>
      </c>
      <c r="E175">
        <v>1</v>
      </c>
      <c r="F175">
        <v>3</v>
      </c>
      <c r="G175">
        <v>11</v>
      </c>
      <c r="H175">
        <v>3</v>
      </c>
      <c r="I175">
        <v>1</v>
      </c>
      <c r="J175">
        <v>7</v>
      </c>
      <c r="K175">
        <v>0</v>
      </c>
      <c r="L175" t="s">
        <v>147</v>
      </c>
      <c r="M175" t="s">
        <v>141</v>
      </c>
      <c r="N175" s="13">
        <v>1278380</v>
      </c>
      <c r="O175">
        <v>148186</v>
      </c>
      <c r="P175">
        <v>2024</v>
      </c>
      <c r="Q175">
        <v>900319291</v>
      </c>
      <c r="R175" t="s">
        <v>785</v>
      </c>
      <c r="S175" s="13">
        <v>1278380</v>
      </c>
      <c r="T175">
        <v>0</v>
      </c>
      <c r="U175" t="s">
        <v>2365</v>
      </c>
      <c r="V175" t="s">
        <v>2342</v>
      </c>
      <c r="W175">
        <v>5010</v>
      </c>
      <c r="X175">
        <v>0</v>
      </c>
      <c r="Y175">
        <v>148046</v>
      </c>
      <c r="Z175">
        <v>20240628</v>
      </c>
      <c r="AA175">
        <v>2024061070</v>
      </c>
      <c r="AB175">
        <v>0</v>
      </c>
      <c r="AC175" t="s">
        <v>2281</v>
      </c>
      <c r="AD175" t="s">
        <v>2281</v>
      </c>
      <c r="AE175">
        <v>11101</v>
      </c>
      <c r="AF175" t="s">
        <v>2281</v>
      </c>
      <c r="AG175" t="s">
        <v>549</v>
      </c>
      <c r="AH175">
        <v>100</v>
      </c>
    </row>
    <row r="176" spans="1:34" hidden="1" x14ac:dyDescent="0.25">
      <c r="A176" t="str">
        <f t="shared" si="6"/>
        <v>14 1 3 11 3 8 7 1 0 3204054 148187</v>
      </c>
      <c r="B176" t="str">
        <f t="shared" si="7"/>
        <v>14 1 3 11 3 8 7 1 0 3204054 148044</v>
      </c>
      <c r="C176" t="str">
        <f t="shared" si="8"/>
        <v>14 1 3 11 3 8 7 1 0 3204054</v>
      </c>
      <c r="D176">
        <v>14</v>
      </c>
      <c r="E176">
        <v>1</v>
      </c>
      <c r="F176">
        <v>3</v>
      </c>
      <c r="G176">
        <v>11</v>
      </c>
      <c r="H176">
        <v>3</v>
      </c>
      <c r="I176">
        <v>8</v>
      </c>
      <c r="J176">
        <v>7</v>
      </c>
      <c r="K176">
        <v>1</v>
      </c>
      <c r="L176" t="s">
        <v>147</v>
      </c>
      <c r="M176" t="s">
        <v>146</v>
      </c>
      <c r="N176" s="13">
        <v>1278380</v>
      </c>
      <c r="O176">
        <v>148187</v>
      </c>
      <c r="P176">
        <v>2024</v>
      </c>
      <c r="Q176">
        <v>900319291</v>
      </c>
      <c r="R176" t="s">
        <v>785</v>
      </c>
      <c r="S176" s="13">
        <v>1278380</v>
      </c>
      <c r="T176">
        <v>0</v>
      </c>
      <c r="U176" t="s">
        <v>2365</v>
      </c>
      <c r="V176" t="s">
        <v>2342</v>
      </c>
      <c r="W176">
        <v>5010</v>
      </c>
      <c r="X176">
        <v>0</v>
      </c>
      <c r="Y176">
        <v>148044</v>
      </c>
      <c r="Z176">
        <v>20240628</v>
      </c>
      <c r="AA176">
        <v>2024061070</v>
      </c>
      <c r="AB176">
        <v>0</v>
      </c>
      <c r="AC176" t="s">
        <v>2281</v>
      </c>
      <c r="AD176" t="s">
        <v>2281</v>
      </c>
      <c r="AE176">
        <v>11101</v>
      </c>
      <c r="AF176" t="s">
        <v>2281</v>
      </c>
      <c r="AG176" t="s">
        <v>549</v>
      </c>
      <c r="AH176">
        <v>100</v>
      </c>
    </row>
    <row r="177" spans="1:34" hidden="1" x14ac:dyDescent="0.25">
      <c r="A177" t="str">
        <f t="shared" si="6"/>
        <v>14 1 3 11 3 5 7 0 0 3204004 148188</v>
      </c>
      <c r="B177" t="str">
        <f t="shared" si="7"/>
        <v>14 1 3 11 3 5 7 0 0 3204004 148050</v>
      </c>
      <c r="C177" t="str">
        <f t="shared" si="8"/>
        <v>14 1 3 11 3 5 7 0 0 3204004</v>
      </c>
      <c r="D177">
        <v>14</v>
      </c>
      <c r="E177">
        <v>1</v>
      </c>
      <c r="F177">
        <v>3</v>
      </c>
      <c r="G177">
        <v>11</v>
      </c>
      <c r="H177">
        <v>3</v>
      </c>
      <c r="I177">
        <v>5</v>
      </c>
      <c r="J177">
        <v>7</v>
      </c>
      <c r="K177">
        <v>0</v>
      </c>
      <c r="L177" t="s">
        <v>147</v>
      </c>
      <c r="M177" t="s">
        <v>140</v>
      </c>
      <c r="N177" s="13">
        <v>707640</v>
      </c>
      <c r="O177">
        <v>148188</v>
      </c>
      <c r="P177">
        <v>2024</v>
      </c>
      <c r="Q177">
        <v>900319291</v>
      </c>
      <c r="R177" t="s">
        <v>785</v>
      </c>
      <c r="S177" s="13">
        <v>707640</v>
      </c>
      <c r="T177">
        <v>0</v>
      </c>
      <c r="U177" t="s">
        <v>2365</v>
      </c>
      <c r="V177" t="s">
        <v>2342</v>
      </c>
      <c r="W177">
        <v>5010</v>
      </c>
      <c r="X177">
        <v>0</v>
      </c>
      <c r="Y177">
        <v>148050</v>
      </c>
      <c r="Z177">
        <v>20240628</v>
      </c>
      <c r="AA177">
        <v>2024061070</v>
      </c>
      <c r="AB177">
        <v>0</v>
      </c>
      <c r="AC177" t="s">
        <v>2281</v>
      </c>
      <c r="AD177" t="s">
        <v>2281</v>
      </c>
      <c r="AE177">
        <v>11101</v>
      </c>
      <c r="AF177" t="s">
        <v>2281</v>
      </c>
      <c r="AG177" t="s">
        <v>549</v>
      </c>
      <c r="AH177">
        <v>100</v>
      </c>
    </row>
    <row r="178" spans="1:34" hidden="1" x14ac:dyDescent="0.25">
      <c r="A178" t="str">
        <f t="shared" si="6"/>
        <v>14 1 3 11 3 1 80 1 0 4501054 148189</v>
      </c>
      <c r="B178" t="str">
        <f t="shared" si="7"/>
        <v>14 1 3 11 3 1 80 1 0 4501054 148042</v>
      </c>
      <c r="C178" t="str">
        <f t="shared" si="8"/>
        <v>14 1 3 11 3 1 80 1 0 4501054</v>
      </c>
      <c r="D178">
        <v>14</v>
      </c>
      <c r="E178">
        <v>1</v>
      </c>
      <c r="F178">
        <v>3</v>
      </c>
      <c r="G178">
        <v>11</v>
      </c>
      <c r="H178">
        <v>3</v>
      </c>
      <c r="I178">
        <v>1</v>
      </c>
      <c r="J178">
        <v>80</v>
      </c>
      <c r="K178">
        <v>1</v>
      </c>
      <c r="L178" t="s">
        <v>147</v>
      </c>
      <c r="M178" t="s">
        <v>541</v>
      </c>
      <c r="N178" s="13">
        <v>8762040</v>
      </c>
      <c r="O178">
        <v>148189</v>
      </c>
      <c r="P178">
        <v>2024</v>
      </c>
      <c r="Q178">
        <v>900319291</v>
      </c>
      <c r="R178" t="s">
        <v>785</v>
      </c>
      <c r="S178" s="13">
        <v>8762040</v>
      </c>
      <c r="T178">
        <v>0</v>
      </c>
      <c r="U178" t="s">
        <v>2365</v>
      </c>
      <c r="V178" t="s">
        <v>2342</v>
      </c>
      <c r="W178">
        <v>5010</v>
      </c>
      <c r="X178">
        <v>0</v>
      </c>
      <c r="Y178">
        <v>148042</v>
      </c>
      <c r="Z178">
        <v>20240628</v>
      </c>
      <c r="AA178">
        <v>2024061070</v>
      </c>
      <c r="AB178">
        <v>0</v>
      </c>
      <c r="AC178" t="s">
        <v>2281</v>
      </c>
      <c r="AD178" t="s">
        <v>2281</v>
      </c>
      <c r="AE178">
        <v>11101</v>
      </c>
      <c r="AF178" t="s">
        <v>2281</v>
      </c>
      <c r="AG178" t="s">
        <v>549</v>
      </c>
      <c r="AH178">
        <v>100</v>
      </c>
    </row>
    <row r="179" spans="1:34" hidden="1" x14ac:dyDescent="0.25">
      <c r="A179" t="str">
        <f t="shared" si="6"/>
        <v>14 1 3 11 3 7 7 0 0 3204053 148190</v>
      </c>
      <c r="B179" t="str">
        <f t="shared" si="7"/>
        <v>14 1 3 11 3 7 7 0 0 3204053 148077</v>
      </c>
      <c r="C179" t="str">
        <f t="shared" si="8"/>
        <v>14 1 3 11 3 7 7 0 0 3204053</v>
      </c>
      <c r="D179">
        <v>14</v>
      </c>
      <c r="E179">
        <v>1</v>
      </c>
      <c r="F179">
        <v>3</v>
      </c>
      <c r="G179">
        <v>11</v>
      </c>
      <c r="H179">
        <v>3</v>
      </c>
      <c r="I179">
        <v>7</v>
      </c>
      <c r="J179">
        <v>7</v>
      </c>
      <c r="K179">
        <v>0</v>
      </c>
      <c r="L179" t="s">
        <v>147</v>
      </c>
      <c r="M179" t="s">
        <v>141</v>
      </c>
      <c r="N179" s="13">
        <v>4050000</v>
      </c>
      <c r="O179">
        <v>148190</v>
      </c>
      <c r="P179">
        <v>2024</v>
      </c>
      <c r="Q179">
        <v>1053870517</v>
      </c>
      <c r="R179" t="s">
        <v>821</v>
      </c>
      <c r="S179" s="13">
        <v>4050000</v>
      </c>
      <c r="T179">
        <v>0</v>
      </c>
      <c r="U179" t="s">
        <v>2366</v>
      </c>
      <c r="V179" t="s">
        <v>2291</v>
      </c>
      <c r="W179">
        <v>5004</v>
      </c>
      <c r="X179">
        <v>0</v>
      </c>
      <c r="Y179">
        <v>148077</v>
      </c>
      <c r="Z179">
        <v>20240708</v>
      </c>
      <c r="AA179">
        <v>2405300724</v>
      </c>
      <c r="AB179">
        <v>1</v>
      </c>
      <c r="AC179" t="s">
        <v>2281</v>
      </c>
      <c r="AD179" t="s">
        <v>2281</v>
      </c>
      <c r="AE179">
        <v>11101</v>
      </c>
      <c r="AF179" t="s">
        <v>2281</v>
      </c>
      <c r="AG179" t="s">
        <v>549</v>
      </c>
      <c r="AH179">
        <v>260</v>
      </c>
    </row>
    <row r="180" spans="1:34" hidden="1" x14ac:dyDescent="0.25">
      <c r="A180" t="str">
        <f t="shared" si="6"/>
        <v>14 1 3 11 3 1 80 1 0 4501054 148191</v>
      </c>
      <c r="B180" t="str">
        <f t="shared" si="7"/>
        <v>14 1 3 11 3 1 80 1 0 4501054 148032</v>
      </c>
      <c r="C180" t="str">
        <f t="shared" si="8"/>
        <v>14 1 3 11 3 1 80 1 0 4501054</v>
      </c>
      <c r="D180">
        <v>14</v>
      </c>
      <c r="E180">
        <v>1</v>
      </c>
      <c r="F180">
        <v>3</v>
      </c>
      <c r="G180">
        <v>11</v>
      </c>
      <c r="H180">
        <v>3</v>
      </c>
      <c r="I180">
        <v>1</v>
      </c>
      <c r="J180">
        <v>80</v>
      </c>
      <c r="K180">
        <v>1</v>
      </c>
      <c r="L180" t="s">
        <v>147</v>
      </c>
      <c r="M180" t="s">
        <v>541</v>
      </c>
      <c r="N180" s="13">
        <v>2166533</v>
      </c>
      <c r="O180">
        <v>148191</v>
      </c>
      <c r="P180">
        <v>2024</v>
      </c>
      <c r="Q180">
        <v>890800128</v>
      </c>
      <c r="R180" t="s">
        <v>838</v>
      </c>
      <c r="S180" s="13">
        <v>2166533</v>
      </c>
      <c r="T180">
        <v>0</v>
      </c>
      <c r="U180" t="s">
        <v>2289</v>
      </c>
      <c r="V180" t="s">
        <v>2280</v>
      </c>
      <c r="W180">
        <v>5004</v>
      </c>
      <c r="X180">
        <v>0</v>
      </c>
      <c r="Y180">
        <v>148032</v>
      </c>
      <c r="Z180">
        <v>20240708</v>
      </c>
      <c r="AA180">
        <v>0</v>
      </c>
      <c r="AB180">
        <v>0</v>
      </c>
      <c r="AC180" t="s">
        <v>2281</v>
      </c>
      <c r="AD180" t="s">
        <v>2281</v>
      </c>
      <c r="AE180">
        <v>11101</v>
      </c>
      <c r="AF180" t="s">
        <v>2281</v>
      </c>
      <c r="AG180" t="s">
        <v>549</v>
      </c>
      <c r="AH180">
        <v>335</v>
      </c>
    </row>
    <row r="181" spans="1:34" hidden="1" x14ac:dyDescent="0.25">
      <c r="A181" t="str">
        <f t="shared" si="6"/>
        <v>14 1 3 11 3 1 80 1 0 4501054 148192</v>
      </c>
      <c r="B181" t="str">
        <f t="shared" si="7"/>
        <v>14 1 3 11 3 1 80 1 0 4501054 148038</v>
      </c>
      <c r="C181" t="str">
        <f t="shared" si="8"/>
        <v>14 1 3 11 3 1 80 1 0 4501054</v>
      </c>
      <c r="D181">
        <v>14</v>
      </c>
      <c r="E181">
        <v>1</v>
      </c>
      <c r="F181">
        <v>3</v>
      </c>
      <c r="G181">
        <v>11</v>
      </c>
      <c r="H181">
        <v>3</v>
      </c>
      <c r="I181">
        <v>1</v>
      </c>
      <c r="J181">
        <v>80</v>
      </c>
      <c r="K181">
        <v>1</v>
      </c>
      <c r="L181" t="s">
        <v>147</v>
      </c>
      <c r="M181" t="s">
        <v>541</v>
      </c>
      <c r="N181" s="13">
        <v>3088600</v>
      </c>
      <c r="O181">
        <v>148192</v>
      </c>
      <c r="P181">
        <v>2024</v>
      </c>
      <c r="Q181">
        <v>805001538</v>
      </c>
      <c r="R181" t="s">
        <v>816</v>
      </c>
      <c r="S181" s="13">
        <v>3088600</v>
      </c>
      <c r="T181">
        <v>0</v>
      </c>
      <c r="U181" t="s">
        <v>2335</v>
      </c>
      <c r="V181" t="s">
        <v>2367</v>
      </c>
      <c r="W181">
        <v>5004</v>
      </c>
      <c r="X181">
        <v>0</v>
      </c>
      <c r="Y181">
        <v>148038</v>
      </c>
      <c r="Z181">
        <v>20240709</v>
      </c>
      <c r="AA181">
        <v>2403060433</v>
      </c>
      <c r="AB181">
        <v>3</v>
      </c>
      <c r="AC181" t="s">
        <v>2281</v>
      </c>
      <c r="AD181" t="s">
        <v>2281</v>
      </c>
      <c r="AE181">
        <v>11101</v>
      </c>
      <c r="AF181" t="s">
        <v>2281</v>
      </c>
      <c r="AG181" t="s">
        <v>549</v>
      </c>
      <c r="AH181">
        <v>261</v>
      </c>
    </row>
    <row r="182" spans="1:34" hidden="1" x14ac:dyDescent="0.25">
      <c r="A182" t="str">
        <f t="shared" si="6"/>
        <v>14 1 3 11 3 104 7 40 0 3204046 148193</v>
      </c>
      <c r="B182" t="str">
        <f t="shared" si="7"/>
        <v>14 1 3 11 3 104 7 40 0 3204046 148081</v>
      </c>
      <c r="C182" t="str">
        <f t="shared" si="8"/>
        <v>14 1 3 11 3 104 7 40 0 3204046</v>
      </c>
      <c r="D182">
        <v>14</v>
      </c>
      <c r="E182">
        <v>1</v>
      </c>
      <c r="F182">
        <v>3</v>
      </c>
      <c r="G182">
        <v>11</v>
      </c>
      <c r="H182">
        <v>3</v>
      </c>
      <c r="I182">
        <v>104</v>
      </c>
      <c r="J182">
        <v>7</v>
      </c>
      <c r="K182">
        <v>40</v>
      </c>
      <c r="L182" t="s">
        <v>147</v>
      </c>
      <c r="M182" t="s">
        <v>145</v>
      </c>
      <c r="N182" s="13">
        <v>9003003</v>
      </c>
      <c r="O182">
        <v>148193</v>
      </c>
      <c r="P182">
        <v>2024</v>
      </c>
      <c r="Q182">
        <v>901337512</v>
      </c>
      <c r="R182" t="s">
        <v>829</v>
      </c>
      <c r="S182" s="13">
        <v>9003003</v>
      </c>
      <c r="T182">
        <v>0</v>
      </c>
      <c r="U182" t="s">
        <v>2368</v>
      </c>
      <c r="V182" t="s">
        <v>2369</v>
      </c>
      <c r="W182">
        <v>5004</v>
      </c>
      <c r="X182">
        <v>0</v>
      </c>
      <c r="Y182">
        <v>148081</v>
      </c>
      <c r="Z182">
        <v>20240710</v>
      </c>
      <c r="AA182">
        <v>0</v>
      </c>
      <c r="AB182">
        <v>0</v>
      </c>
      <c r="AC182" t="s">
        <v>2281</v>
      </c>
      <c r="AD182" t="s">
        <v>2281</v>
      </c>
      <c r="AE182">
        <v>11101</v>
      </c>
      <c r="AF182" t="s">
        <v>2281</v>
      </c>
      <c r="AG182" t="s">
        <v>549</v>
      </c>
      <c r="AH182">
        <v>337</v>
      </c>
    </row>
    <row r="183" spans="1:34" hidden="1" x14ac:dyDescent="0.25">
      <c r="A183" t="str">
        <f t="shared" si="6"/>
        <v>14 1 3 11 3 8 7 0 0 3204054 148194</v>
      </c>
      <c r="B183" t="str">
        <f t="shared" si="7"/>
        <v>14 1 3 11 3 8 7 0 0 3204054 148036</v>
      </c>
      <c r="C183" t="str">
        <f t="shared" si="8"/>
        <v>14 1 3 11 3 8 7 0 0 3204054</v>
      </c>
      <c r="D183">
        <v>14</v>
      </c>
      <c r="E183">
        <v>1</v>
      </c>
      <c r="F183">
        <v>3</v>
      </c>
      <c r="G183">
        <v>11</v>
      </c>
      <c r="H183">
        <v>3</v>
      </c>
      <c r="I183">
        <v>8</v>
      </c>
      <c r="J183">
        <v>7</v>
      </c>
      <c r="K183">
        <v>0</v>
      </c>
      <c r="L183" t="s">
        <v>147</v>
      </c>
      <c r="M183" t="s">
        <v>146</v>
      </c>
      <c r="N183" s="13">
        <v>1074615</v>
      </c>
      <c r="O183">
        <v>148194</v>
      </c>
      <c r="P183">
        <v>2024</v>
      </c>
      <c r="Q183">
        <v>890807724</v>
      </c>
      <c r="R183" t="s">
        <v>822</v>
      </c>
      <c r="S183" s="13">
        <v>1074615</v>
      </c>
      <c r="T183">
        <v>0</v>
      </c>
      <c r="U183" t="s">
        <v>2339</v>
      </c>
      <c r="V183" t="s">
        <v>2370</v>
      </c>
      <c r="W183">
        <v>5016</v>
      </c>
      <c r="X183">
        <v>0</v>
      </c>
      <c r="Y183">
        <v>148036</v>
      </c>
      <c r="Z183">
        <v>20240711</v>
      </c>
      <c r="AA183">
        <v>2402190350</v>
      </c>
      <c r="AB183">
        <v>3</v>
      </c>
      <c r="AC183" t="s">
        <v>2281</v>
      </c>
      <c r="AD183" t="s">
        <v>2281</v>
      </c>
      <c r="AE183">
        <v>11101</v>
      </c>
      <c r="AF183" t="s">
        <v>2281</v>
      </c>
      <c r="AG183" t="s">
        <v>549</v>
      </c>
      <c r="AH183">
        <v>252</v>
      </c>
    </row>
    <row r="184" spans="1:34" hidden="1" x14ac:dyDescent="0.25">
      <c r="A184" t="str">
        <f t="shared" si="6"/>
        <v>14 1 3 11 3 1 80 1 0 4501054 148195</v>
      </c>
      <c r="B184" t="str">
        <f t="shared" si="7"/>
        <v>14 1 3 11 3 1 80 1 0 4501054 148041</v>
      </c>
      <c r="C184" t="str">
        <f t="shared" si="8"/>
        <v>14 1 3 11 3 1 80 1 0 4501054</v>
      </c>
      <c r="D184">
        <v>14</v>
      </c>
      <c r="E184">
        <v>1</v>
      </c>
      <c r="F184">
        <v>3</v>
      </c>
      <c r="G184">
        <v>11</v>
      </c>
      <c r="H184">
        <v>3</v>
      </c>
      <c r="I184">
        <v>1</v>
      </c>
      <c r="J184">
        <v>80</v>
      </c>
      <c r="K184">
        <v>1</v>
      </c>
      <c r="L184" t="s">
        <v>147</v>
      </c>
      <c r="M184" t="s">
        <v>541</v>
      </c>
      <c r="N184" s="13">
        <v>16584160</v>
      </c>
      <c r="O184">
        <v>148195</v>
      </c>
      <c r="P184">
        <v>2024</v>
      </c>
      <c r="Q184">
        <v>890801053</v>
      </c>
      <c r="R184" t="s">
        <v>784</v>
      </c>
      <c r="S184" s="13">
        <v>16584160</v>
      </c>
      <c r="T184">
        <v>0</v>
      </c>
      <c r="U184" t="s">
        <v>2371</v>
      </c>
      <c r="V184" t="s">
        <v>2342</v>
      </c>
      <c r="W184">
        <v>5001</v>
      </c>
      <c r="X184">
        <v>0</v>
      </c>
      <c r="Y184">
        <v>148041</v>
      </c>
      <c r="Z184">
        <v>20240711</v>
      </c>
      <c r="AA184">
        <v>2024071020</v>
      </c>
      <c r="AB184">
        <v>0</v>
      </c>
      <c r="AC184" t="s">
        <v>2281</v>
      </c>
      <c r="AD184" t="s">
        <v>2281</v>
      </c>
      <c r="AE184">
        <v>11101</v>
      </c>
      <c r="AF184" t="s">
        <v>2281</v>
      </c>
      <c r="AG184" t="s">
        <v>549</v>
      </c>
      <c r="AH184">
        <v>100</v>
      </c>
    </row>
    <row r="185" spans="1:34" hidden="1" x14ac:dyDescent="0.25">
      <c r="A185" t="str">
        <f t="shared" si="6"/>
        <v>14 1 3 11 3 1 7 0 0 3204053 148196</v>
      </c>
      <c r="B185" t="str">
        <f t="shared" si="7"/>
        <v>14 1 3 11 3 1 7 0 0 3204053 148045</v>
      </c>
      <c r="C185" t="str">
        <f t="shared" si="8"/>
        <v>14 1 3 11 3 1 7 0 0 3204053</v>
      </c>
      <c r="D185">
        <v>14</v>
      </c>
      <c r="E185">
        <v>1</v>
      </c>
      <c r="F185">
        <v>3</v>
      </c>
      <c r="G185">
        <v>11</v>
      </c>
      <c r="H185">
        <v>3</v>
      </c>
      <c r="I185">
        <v>1</v>
      </c>
      <c r="J185">
        <v>7</v>
      </c>
      <c r="K185">
        <v>0</v>
      </c>
      <c r="L185" t="s">
        <v>147</v>
      </c>
      <c r="M185" t="s">
        <v>141</v>
      </c>
      <c r="N185" s="13">
        <v>2094460</v>
      </c>
      <c r="O185">
        <v>148196</v>
      </c>
      <c r="P185">
        <v>2024</v>
      </c>
      <c r="Q185">
        <v>890801053</v>
      </c>
      <c r="R185" t="s">
        <v>784</v>
      </c>
      <c r="S185" s="13">
        <v>2094460</v>
      </c>
      <c r="T185">
        <v>0</v>
      </c>
      <c r="U185" t="s">
        <v>2371</v>
      </c>
      <c r="V185" t="s">
        <v>2342</v>
      </c>
      <c r="W185">
        <v>5001</v>
      </c>
      <c r="X185">
        <v>0</v>
      </c>
      <c r="Y185">
        <v>148045</v>
      </c>
      <c r="Z185">
        <v>20240711</v>
      </c>
      <c r="AA185">
        <v>2024071020</v>
      </c>
      <c r="AB185">
        <v>0</v>
      </c>
      <c r="AC185" t="s">
        <v>2281</v>
      </c>
      <c r="AD185" t="s">
        <v>2281</v>
      </c>
      <c r="AE185">
        <v>11101</v>
      </c>
      <c r="AF185" t="s">
        <v>2281</v>
      </c>
      <c r="AG185" t="s">
        <v>549</v>
      </c>
      <c r="AH185">
        <v>100</v>
      </c>
    </row>
    <row r="186" spans="1:34" hidden="1" x14ac:dyDescent="0.25">
      <c r="A186" t="str">
        <f t="shared" si="6"/>
        <v>14 1 3 11 3 8 7 1 0 3204054 148197</v>
      </c>
      <c r="B186" t="str">
        <f t="shared" si="7"/>
        <v>14 1 3 11 3 8 7 1 0 3204054 148043</v>
      </c>
      <c r="C186" t="str">
        <f t="shared" si="8"/>
        <v>14 1 3 11 3 8 7 1 0 3204054</v>
      </c>
      <c r="D186">
        <v>14</v>
      </c>
      <c r="E186">
        <v>1</v>
      </c>
      <c r="F186">
        <v>3</v>
      </c>
      <c r="G186">
        <v>11</v>
      </c>
      <c r="H186">
        <v>3</v>
      </c>
      <c r="I186">
        <v>8</v>
      </c>
      <c r="J186">
        <v>7</v>
      </c>
      <c r="K186">
        <v>1</v>
      </c>
      <c r="L186" t="s">
        <v>147</v>
      </c>
      <c r="M186" t="s">
        <v>146</v>
      </c>
      <c r="N186" s="13">
        <v>2094460</v>
      </c>
      <c r="O186">
        <v>148197</v>
      </c>
      <c r="P186">
        <v>2024</v>
      </c>
      <c r="Q186">
        <v>890801053</v>
      </c>
      <c r="R186" t="s">
        <v>784</v>
      </c>
      <c r="S186" s="13">
        <v>2094460</v>
      </c>
      <c r="T186">
        <v>0</v>
      </c>
      <c r="U186" t="s">
        <v>2371</v>
      </c>
      <c r="V186" t="s">
        <v>2342</v>
      </c>
      <c r="W186">
        <v>5001</v>
      </c>
      <c r="X186">
        <v>0</v>
      </c>
      <c r="Y186">
        <v>148043</v>
      </c>
      <c r="Z186">
        <v>20240711</v>
      </c>
      <c r="AA186">
        <v>2024071020</v>
      </c>
      <c r="AB186">
        <v>0</v>
      </c>
      <c r="AC186" t="s">
        <v>2281</v>
      </c>
      <c r="AD186" t="s">
        <v>2281</v>
      </c>
      <c r="AE186">
        <v>11101</v>
      </c>
      <c r="AF186" t="s">
        <v>2281</v>
      </c>
      <c r="AG186" t="s">
        <v>549</v>
      </c>
      <c r="AH186">
        <v>100</v>
      </c>
    </row>
    <row r="187" spans="1:34" hidden="1" x14ac:dyDescent="0.25">
      <c r="A187" t="str">
        <f t="shared" si="6"/>
        <v>14 1 3 11 3 5 7 0 0 3204004 148198</v>
      </c>
      <c r="B187" t="str">
        <f t="shared" si="7"/>
        <v>14 1 3 11 3 5 7 0 0 3204004 148049</v>
      </c>
      <c r="C187" t="str">
        <f t="shared" si="8"/>
        <v>14 1 3 11 3 5 7 0 0 3204004</v>
      </c>
      <c r="D187">
        <v>14</v>
      </c>
      <c r="E187">
        <v>1</v>
      </c>
      <c r="F187">
        <v>3</v>
      </c>
      <c r="G187">
        <v>11</v>
      </c>
      <c r="H187">
        <v>3</v>
      </c>
      <c r="I187">
        <v>5</v>
      </c>
      <c r="J187">
        <v>7</v>
      </c>
      <c r="K187">
        <v>0</v>
      </c>
      <c r="L187" t="s">
        <v>147</v>
      </c>
      <c r="M187" t="s">
        <v>140</v>
      </c>
      <c r="N187" s="13">
        <v>1270794</v>
      </c>
      <c r="O187">
        <v>148198</v>
      </c>
      <c r="P187">
        <v>2024</v>
      </c>
      <c r="Q187">
        <v>890801053</v>
      </c>
      <c r="R187" t="s">
        <v>784</v>
      </c>
      <c r="S187" s="13">
        <v>1270794</v>
      </c>
      <c r="T187">
        <v>0</v>
      </c>
      <c r="U187" t="s">
        <v>2371</v>
      </c>
      <c r="V187" t="s">
        <v>2342</v>
      </c>
      <c r="W187">
        <v>5001</v>
      </c>
      <c r="X187">
        <v>0</v>
      </c>
      <c r="Y187">
        <v>148049</v>
      </c>
      <c r="Z187">
        <v>20240711</v>
      </c>
      <c r="AA187">
        <v>2024071020</v>
      </c>
      <c r="AB187">
        <v>0</v>
      </c>
      <c r="AC187" t="s">
        <v>2281</v>
      </c>
      <c r="AD187" t="s">
        <v>2281</v>
      </c>
      <c r="AE187">
        <v>11101</v>
      </c>
      <c r="AF187" t="s">
        <v>2281</v>
      </c>
      <c r="AG187" t="s">
        <v>549</v>
      </c>
      <c r="AH187">
        <v>100</v>
      </c>
    </row>
    <row r="188" spans="1:34" hidden="1" x14ac:dyDescent="0.25">
      <c r="A188" t="str">
        <f t="shared" si="6"/>
        <v>14 1 3 11 3 1 70 4 0 4002020 148199</v>
      </c>
      <c r="B188" t="str">
        <f t="shared" si="7"/>
        <v>14 1 3 11 3 1 70 4 0 4002020 148047</v>
      </c>
      <c r="C188" t="str">
        <f t="shared" si="8"/>
        <v>14 1 3 11 3 1 70 4 0 4002020</v>
      </c>
      <c r="D188">
        <v>14</v>
      </c>
      <c r="E188">
        <v>1</v>
      </c>
      <c r="F188">
        <v>3</v>
      </c>
      <c r="G188">
        <v>11</v>
      </c>
      <c r="H188">
        <v>3</v>
      </c>
      <c r="I188">
        <v>1</v>
      </c>
      <c r="J188">
        <v>70</v>
      </c>
      <c r="K188">
        <v>4</v>
      </c>
      <c r="L188" t="s">
        <v>147</v>
      </c>
      <c r="M188" t="s">
        <v>139</v>
      </c>
      <c r="N188" s="13">
        <v>1419611</v>
      </c>
      <c r="O188">
        <v>148199</v>
      </c>
      <c r="P188">
        <v>2024</v>
      </c>
      <c r="Q188">
        <v>890801053</v>
      </c>
      <c r="R188" t="s">
        <v>784</v>
      </c>
      <c r="S188" s="13">
        <v>1419611</v>
      </c>
      <c r="T188">
        <v>0</v>
      </c>
      <c r="U188" t="s">
        <v>2371</v>
      </c>
      <c r="V188" t="s">
        <v>2342</v>
      </c>
      <c r="W188">
        <v>5001</v>
      </c>
      <c r="X188">
        <v>0</v>
      </c>
      <c r="Y188">
        <v>148047</v>
      </c>
      <c r="Z188">
        <v>20240711</v>
      </c>
      <c r="AA188">
        <v>2024071020</v>
      </c>
      <c r="AB188">
        <v>0</v>
      </c>
      <c r="AC188" t="s">
        <v>2281</v>
      </c>
      <c r="AD188" t="s">
        <v>2281</v>
      </c>
      <c r="AE188">
        <v>11101</v>
      </c>
      <c r="AF188" t="s">
        <v>2281</v>
      </c>
      <c r="AG188" t="s">
        <v>549</v>
      </c>
      <c r="AH188">
        <v>100</v>
      </c>
    </row>
    <row r="189" spans="1:34" hidden="1" x14ac:dyDescent="0.25">
      <c r="A189" t="str">
        <f t="shared" si="6"/>
        <v>14 1 3 11 3 1 80 1 0 4501054 148200</v>
      </c>
      <c r="B189" t="str">
        <f t="shared" si="7"/>
        <v>14 1 3 11 3 1 80 1 0 4501054 148026</v>
      </c>
      <c r="C189" t="str">
        <f t="shared" si="8"/>
        <v>14 1 3 11 3 1 80 1 0 4501054</v>
      </c>
      <c r="D189">
        <v>14</v>
      </c>
      <c r="E189">
        <v>1</v>
      </c>
      <c r="F189">
        <v>3</v>
      </c>
      <c r="G189">
        <v>11</v>
      </c>
      <c r="H189">
        <v>3</v>
      </c>
      <c r="I189">
        <v>1</v>
      </c>
      <c r="J189">
        <v>80</v>
      </c>
      <c r="K189">
        <v>1</v>
      </c>
      <c r="L189" t="s">
        <v>147</v>
      </c>
      <c r="M189" t="s">
        <v>541</v>
      </c>
      <c r="N189" s="13">
        <v>2935779</v>
      </c>
      <c r="O189">
        <v>148200</v>
      </c>
      <c r="P189">
        <v>2024</v>
      </c>
      <c r="Q189">
        <v>810000598</v>
      </c>
      <c r="R189" t="s">
        <v>2278</v>
      </c>
      <c r="S189" s="13">
        <v>2935779</v>
      </c>
      <c r="T189">
        <v>0</v>
      </c>
      <c r="U189" t="s">
        <v>2288</v>
      </c>
      <c r="V189" t="s">
        <v>2280</v>
      </c>
      <c r="W189">
        <v>5004</v>
      </c>
      <c r="X189">
        <v>0</v>
      </c>
      <c r="Y189">
        <v>148026</v>
      </c>
      <c r="Z189">
        <v>20240716</v>
      </c>
      <c r="AA189">
        <v>0</v>
      </c>
      <c r="AB189">
        <v>0</v>
      </c>
      <c r="AC189" t="s">
        <v>2281</v>
      </c>
      <c r="AD189" t="s">
        <v>2281</v>
      </c>
      <c r="AE189">
        <v>11101</v>
      </c>
      <c r="AF189" t="s">
        <v>2281</v>
      </c>
      <c r="AG189" t="s">
        <v>549</v>
      </c>
      <c r="AH189">
        <v>335</v>
      </c>
    </row>
    <row r="190" spans="1:34" hidden="1" x14ac:dyDescent="0.25">
      <c r="A190" t="str">
        <f t="shared" si="6"/>
        <v>14 1 3 11 3 1 7 0 0 3204053 148201</v>
      </c>
      <c r="B190" t="str">
        <f t="shared" si="7"/>
        <v>14 1 3 11 3 1 7 0 0 3204053 148062</v>
      </c>
      <c r="C190" t="str">
        <f t="shared" si="8"/>
        <v>14 1 3 11 3 1 7 0 0 3204053</v>
      </c>
      <c r="D190">
        <v>14</v>
      </c>
      <c r="E190">
        <v>1</v>
      </c>
      <c r="F190">
        <v>3</v>
      </c>
      <c r="G190">
        <v>11</v>
      </c>
      <c r="H190">
        <v>3</v>
      </c>
      <c r="I190">
        <v>1</v>
      </c>
      <c r="J190">
        <v>7</v>
      </c>
      <c r="K190">
        <v>0</v>
      </c>
      <c r="L190" t="s">
        <v>147</v>
      </c>
      <c r="M190" t="s">
        <v>141</v>
      </c>
      <c r="N190" s="13">
        <v>1700000</v>
      </c>
      <c r="O190">
        <v>148201</v>
      </c>
      <c r="P190">
        <v>2024</v>
      </c>
      <c r="Q190">
        <v>1053775556</v>
      </c>
      <c r="R190" t="s">
        <v>786</v>
      </c>
      <c r="S190" s="13">
        <v>1700000</v>
      </c>
      <c r="T190">
        <v>0</v>
      </c>
      <c r="U190" t="s">
        <v>2346</v>
      </c>
      <c r="V190" t="s">
        <v>2291</v>
      </c>
      <c r="W190">
        <v>5004</v>
      </c>
      <c r="X190">
        <v>0</v>
      </c>
      <c r="Y190">
        <v>148062</v>
      </c>
      <c r="Z190">
        <v>20240717</v>
      </c>
      <c r="AA190">
        <v>2404150561</v>
      </c>
      <c r="AB190">
        <v>3</v>
      </c>
      <c r="AC190" t="s">
        <v>2281</v>
      </c>
      <c r="AD190" t="s">
        <v>2281</v>
      </c>
      <c r="AE190">
        <v>11101</v>
      </c>
      <c r="AF190" t="s">
        <v>2281</v>
      </c>
      <c r="AG190" t="s">
        <v>549</v>
      </c>
      <c r="AH190">
        <v>260</v>
      </c>
    </row>
    <row r="191" spans="1:34" hidden="1" x14ac:dyDescent="0.25">
      <c r="A191" t="str">
        <f t="shared" si="6"/>
        <v>14 1 3 11 3 1 70 0 0 4002022 148202</v>
      </c>
      <c r="B191" t="str">
        <f t="shared" si="7"/>
        <v>14 1 3 11 3 1 70 0 0 4002022 148019</v>
      </c>
      <c r="C191" t="str">
        <f t="shared" si="8"/>
        <v>14 1 3 11 3 1 70 0 0 4002022</v>
      </c>
      <c r="D191">
        <v>14</v>
      </c>
      <c r="E191">
        <v>1</v>
      </c>
      <c r="F191">
        <v>3</v>
      </c>
      <c r="G191">
        <v>11</v>
      </c>
      <c r="H191">
        <v>3</v>
      </c>
      <c r="I191">
        <v>1</v>
      </c>
      <c r="J191">
        <v>70</v>
      </c>
      <c r="K191">
        <v>0</v>
      </c>
      <c r="L191" t="s">
        <v>147</v>
      </c>
      <c r="M191" t="s">
        <v>143</v>
      </c>
      <c r="N191" s="13">
        <v>4983067</v>
      </c>
      <c r="O191">
        <v>148202</v>
      </c>
      <c r="P191">
        <v>2024</v>
      </c>
      <c r="Q191">
        <v>1058819131</v>
      </c>
      <c r="R191" t="s">
        <v>787</v>
      </c>
      <c r="S191" s="13">
        <v>4983067</v>
      </c>
      <c r="T191">
        <v>0</v>
      </c>
      <c r="U191" t="s">
        <v>2351</v>
      </c>
      <c r="V191" t="s">
        <v>2291</v>
      </c>
      <c r="W191">
        <v>5004</v>
      </c>
      <c r="X191">
        <v>0</v>
      </c>
      <c r="Y191">
        <v>148019</v>
      </c>
      <c r="Z191">
        <v>20240717</v>
      </c>
      <c r="AA191">
        <v>2401230208</v>
      </c>
      <c r="AB191">
        <v>2</v>
      </c>
      <c r="AC191" t="s">
        <v>2281</v>
      </c>
      <c r="AD191" t="s">
        <v>2281</v>
      </c>
      <c r="AE191">
        <v>11101</v>
      </c>
      <c r="AF191" t="s">
        <v>2281</v>
      </c>
      <c r="AG191" t="s">
        <v>549</v>
      </c>
      <c r="AH191">
        <v>260</v>
      </c>
    </row>
    <row r="192" spans="1:34" hidden="1" x14ac:dyDescent="0.25">
      <c r="A192" t="str">
        <f t="shared" si="6"/>
        <v>14 1 3 11 3 1 80 1 0 4501054 148203</v>
      </c>
      <c r="B192" t="str">
        <f t="shared" si="7"/>
        <v>14 1 3 11 3 1 80 1 0 4501054 148063</v>
      </c>
      <c r="C192" t="str">
        <f t="shared" si="8"/>
        <v>14 1 3 11 3 1 80 1 0 4501054</v>
      </c>
      <c r="D192">
        <v>14</v>
      </c>
      <c r="E192">
        <v>1</v>
      </c>
      <c r="F192">
        <v>3</v>
      </c>
      <c r="G192">
        <v>11</v>
      </c>
      <c r="H192">
        <v>3</v>
      </c>
      <c r="I192">
        <v>1</v>
      </c>
      <c r="J192">
        <v>80</v>
      </c>
      <c r="K192">
        <v>1</v>
      </c>
      <c r="L192" t="s">
        <v>147</v>
      </c>
      <c r="M192" t="s">
        <v>541</v>
      </c>
      <c r="N192" s="13">
        <v>10270650</v>
      </c>
      <c r="O192">
        <v>148203</v>
      </c>
      <c r="P192">
        <v>2024</v>
      </c>
      <c r="Q192">
        <v>810000520</v>
      </c>
      <c r="R192" t="s">
        <v>817</v>
      </c>
      <c r="S192" s="13">
        <v>10270650</v>
      </c>
      <c r="T192">
        <v>217079</v>
      </c>
      <c r="U192" t="s">
        <v>2372</v>
      </c>
      <c r="V192" t="s">
        <v>2373</v>
      </c>
      <c r="W192">
        <v>5007</v>
      </c>
      <c r="X192">
        <v>2302</v>
      </c>
      <c r="Y192">
        <v>148063</v>
      </c>
      <c r="Z192">
        <v>20240717</v>
      </c>
      <c r="AA192">
        <v>2404160562</v>
      </c>
      <c r="AB192">
        <v>1</v>
      </c>
      <c r="AC192" t="s">
        <v>2281</v>
      </c>
      <c r="AD192" t="s">
        <v>2281</v>
      </c>
      <c r="AE192">
        <v>11101</v>
      </c>
      <c r="AF192" t="s">
        <v>2281</v>
      </c>
      <c r="AG192" t="s">
        <v>549</v>
      </c>
      <c r="AH192">
        <v>258</v>
      </c>
    </row>
    <row r="193" spans="1:34" hidden="1" x14ac:dyDescent="0.25">
      <c r="A193" t="str">
        <f t="shared" si="6"/>
        <v>14 1 3 11 3 1 70 0 0 4002022 148204</v>
      </c>
      <c r="B193" t="str">
        <f t="shared" si="7"/>
        <v>14 1 3 11 3 1 70 0 0 4002022 148024</v>
      </c>
      <c r="C193" t="str">
        <f t="shared" si="8"/>
        <v>14 1 3 11 3 1 70 0 0 4002022</v>
      </c>
      <c r="D193">
        <v>14</v>
      </c>
      <c r="E193">
        <v>1</v>
      </c>
      <c r="F193">
        <v>3</v>
      </c>
      <c r="G193">
        <v>11</v>
      </c>
      <c r="H193">
        <v>3</v>
      </c>
      <c r="I193">
        <v>1</v>
      </c>
      <c r="J193">
        <v>70</v>
      </c>
      <c r="K193">
        <v>0</v>
      </c>
      <c r="L193" t="s">
        <v>147</v>
      </c>
      <c r="M193" t="s">
        <v>143</v>
      </c>
      <c r="N193" s="13">
        <v>304874</v>
      </c>
      <c r="O193">
        <v>148204</v>
      </c>
      <c r="P193">
        <v>2024</v>
      </c>
      <c r="Q193">
        <v>890800128</v>
      </c>
      <c r="R193" t="s">
        <v>838</v>
      </c>
      <c r="S193" s="13">
        <v>304874</v>
      </c>
      <c r="T193">
        <v>0</v>
      </c>
      <c r="U193" t="s">
        <v>2287</v>
      </c>
      <c r="V193" t="s">
        <v>2283</v>
      </c>
      <c r="W193">
        <v>5004</v>
      </c>
      <c r="X193">
        <v>0</v>
      </c>
      <c r="Y193">
        <v>148024</v>
      </c>
      <c r="Z193">
        <v>20240718</v>
      </c>
      <c r="AA193">
        <v>0</v>
      </c>
      <c r="AB193">
        <v>0</v>
      </c>
      <c r="AC193" t="s">
        <v>2281</v>
      </c>
      <c r="AD193" t="s">
        <v>2281</v>
      </c>
      <c r="AE193">
        <v>11101</v>
      </c>
      <c r="AF193" t="s">
        <v>2281</v>
      </c>
      <c r="AG193" t="s">
        <v>549</v>
      </c>
      <c r="AH193">
        <v>335</v>
      </c>
    </row>
    <row r="194" spans="1:34" hidden="1" x14ac:dyDescent="0.25">
      <c r="A194" t="str">
        <f t="shared" ref="A194:A257" si="9">+CONCATENATE(,D194," ",E194," ",F194," ",G194," ",H194," ",I194," ",J194," ",K194," ",L194," ",M194," ",O194)</f>
        <v>14 1 3 82 3 1 70 0 0 4002022 148205</v>
      </c>
      <c r="B194" t="str">
        <f t="shared" ref="B194:B257" si="10">+CONCATENATE(,D194," ",E194," ",F194," ",G194," ",H194," ",I194," ",J194," ",K194," ",L194," ",M194," ",Y194)</f>
        <v>14 1 3 82 3 1 70 0 0 4002022 148069</v>
      </c>
      <c r="C194" t="str">
        <f t="shared" ref="C194:C257" si="11">+CONCATENATE(,D194," ",E194," ",F194," ",G194," ",H194," ",I194," ",J194," ",K194," ",L194," ",M194)</f>
        <v>14 1 3 82 3 1 70 0 0 4002022</v>
      </c>
      <c r="D194">
        <v>14</v>
      </c>
      <c r="E194">
        <v>1</v>
      </c>
      <c r="F194">
        <v>3</v>
      </c>
      <c r="G194">
        <v>82</v>
      </c>
      <c r="H194">
        <v>3</v>
      </c>
      <c r="I194">
        <v>1</v>
      </c>
      <c r="J194">
        <v>70</v>
      </c>
      <c r="K194">
        <v>0</v>
      </c>
      <c r="L194" t="s">
        <v>147</v>
      </c>
      <c r="M194" t="s">
        <v>143</v>
      </c>
      <c r="N194" s="13">
        <v>432061322</v>
      </c>
      <c r="O194">
        <v>148205</v>
      </c>
      <c r="P194">
        <v>2024</v>
      </c>
      <c r="Q194">
        <v>800250029</v>
      </c>
      <c r="R194" t="s">
        <v>789</v>
      </c>
      <c r="S194" s="13">
        <v>432061322</v>
      </c>
      <c r="T194">
        <v>0</v>
      </c>
      <c r="U194" t="s">
        <v>2297</v>
      </c>
      <c r="V194" t="s">
        <v>2374</v>
      </c>
      <c r="W194">
        <v>5016</v>
      </c>
      <c r="X194">
        <v>0</v>
      </c>
      <c r="Y194">
        <v>148069</v>
      </c>
      <c r="Z194">
        <v>20240722</v>
      </c>
      <c r="AA194">
        <v>2405030616</v>
      </c>
      <c r="AB194">
        <v>2</v>
      </c>
      <c r="AC194" t="s">
        <v>2281</v>
      </c>
      <c r="AD194" t="s">
        <v>2281</v>
      </c>
      <c r="AE194">
        <v>25357</v>
      </c>
      <c r="AF194" t="s">
        <v>2358</v>
      </c>
      <c r="AG194" t="s">
        <v>598</v>
      </c>
      <c r="AH194">
        <v>251</v>
      </c>
    </row>
    <row r="195" spans="1:34" hidden="1" x14ac:dyDescent="0.25">
      <c r="A195" t="str">
        <f t="shared" si="9"/>
        <v>14 1 3 11 3 1 70 4 0 4002020 148206</v>
      </c>
      <c r="B195" t="str">
        <f t="shared" si="10"/>
        <v>14 1 3 11 3 1 70 4 0 4002020 148075</v>
      </c>
      <c r="C195" t="str">
        <f t="shared" si="11"/>
        <v>14 1 3 11 3 1 70 4 0 4002020</v>
      </c>
      <c r="D195">
        <v>14</v>
      </c>
      <c r="E195">
        <v>1</v>
      </c>
      <c r="F195">
        <v>3</v>
      </c>
      <c r="G195">
        <v>11</v>
      </c>
      <c r="H195">
        <v>3</v>
      </c>
      <c r="I195">
        <v>1</v>
      </c>
      <c r="J195">
        <v>70</v>
      </c>
      <c r="K195">
        <v>4</v>
      </c>
      <c r="L195" t="s">
        <v>147</v>
      </c>
      <c r="M195" t="s">
        <v>139</v>
      </c>
      <c r="N195" s="13">
        <v>19025000</v>
      </c>
      <c r="O195">
        <v>148206</v>
      </c>
      <c r="P195">
        <v>2024</v>
      </c>
      <c r="Q195">
        <v>810004561</v>
      </c>
      <c r="R195" t="s">
        <v>795</v>
      </c>
      <c r="S195" s="13">
        <v>19025000</v>
      </c>
      <c r="T195">
        <v>0</v>
      </c>
      <c r="U195" t="s">
        <v>2352</v>
      </c>
      <c r="V195" t="s">
        <v>2375</v>
      </c>
      <c r="W195">
        <v>5004</v>
      </c>
      <c r="X195">
        <v>0</v>
      </c>
      <c r="Y195">
        <v>148075</v>
      </c>
      <c r="Z195">
        <v>20240722</v>
      </c>
      <c r="AA195">
        <v>2405160660</v>
      </c>
      <c r="AB195">
        <v>2</v>
      </c>
      <c r="AC195" t="s">
        <v>2281</v>
      </c>
      <c r="AD195" t="s">
        <v>2281</v>
      </c>
      <c r="AE195">
        <v>11101</v>
      </c>
      <c r="AF195" t="s">
        <v>2281</v>
      </c>
      <c r="AG195" t="s">
        <v>549</v>
      </c>
      <c r="AH195">
        <v>261</v>
      </c>
    </row>
    <row r="196" spans="1:34" hidden="1" x14ac:dyDescent="0.25">
      <c r="A196" t="str">
        <f t="shared" si="9"/>
        <v>14 1 3 11 3 8 7 0 0 3204054 148207</v>
      </c>
      <c r="B196" t="str">
        <f t="shared" si="10"/>
        <v>14 1 3 11 3 8 7 0 0 3204054 148036</v>
      </c>
      <c r="C196" t="str">
        <f t="shared" si="11"/>
        <v>14 1 3 11 3 8 7 0 0 3204054</v>
      </c>
      <c r="D196">
        <v>14</v>
      </c>
      <c r="E196">
        <v>1</v>
      </c>
      <c r="F196">
        <v>3</v>
      </c>
      <c r="G196">
        <v>11</v>
      </c>
      <c r="H196">
        <v>3</v>
      </c>
      <c r="I196">
        <v>8</v>
      </c>
      <c r="J196">
        <v>7</v>
      </c>
      <c r="K196">
        <v>0</v>
      </c>
      <c r="L196" t="s">
        <v>147</v>
      </c>
      <c r="M196" t="s">
        <v>146</v>
      </c>
      <c r="N196" s="13">
        <v>8169447</v>
      </c>
      <c r="O196">
        <v>148207</v>
      </c>
      <c r="P196">
        <v>2024</v>
      </c>
      <c r="Q196">
        <v>890807724</v>
      </c>
      <c r="R196" t="s">
        <v>822</v>
      </c>
      <c r="S196" s="13">
        <v>8169447</v>
      </c>
      <c r="T196">
        <v>0</v>
      </c>
      <c r="U196" t="s">
        <v>2339</v>
      </c>
      <c r="V196" t="s">
        <v>2376</v>
      </c>
      <c r="W196">
        <v>5016</v>
      </c>
      <c r="X196">
        <v>0</v>
      </c>
      <c r="Y196">
        <v>148036</v>
      </c>
      <c r="Z196">
        <v>20240724</v>
      </c>
      <c r="AA196">
        <v>2402190350</v>
      </c>
      <c r="AB196">
        <v>4</v>
      </c>
      <c r="AC196" t="s">
        <v>2281</v>
      </c>
      <c r="AD196" t="s">
        <v>2281</v>
      </c>
      <c r="AE196">
        <v>11101</v>
      </c>
      <c r="AF196" t="s">
        <v>2281</v>
      </c>
      <c r="AG196" t="s">
        <v>549</v>
      </c>
      <c r="AH196">
        <v>252</v>
      </c>
    </row>
    <row r="197" spans="1:34" hidden="1" x14ac:dyDescent="0.25">
      <c r="A197" t="str">
        <f t="shared" si="9"/>
        <v>14 1 3 11 3 1 80 1 0 4501054 148208</v>
      </c>
      <c r="B197" t="str">
        <f t="shared" si="10"/>
        <v>14 1 3 11 3 1 80 1 0 4501054 148068</v>
      </c>
      <c r="C197" t="str">
        <f t="shared" si="11"/>
        <v>14 1 3 11 3 1 80 1 0 4501054</v>
      </c>
      <c r="D197">
        <v>14</v>
      </c>
      <c r="E197">
        <v>1</v>
      </c>
      <c r="F197">
        <v>3</v>
      </c>
      <c r="G197">
        <v>11</v>
      </c>
      <c r="H197">
        <v>3</v>
      </c>
      <c r="I197">
        <v>1</v>
      </c>
      <c r="J197">
        <v>80</v>
      </c>
      <c r="K197">
        <v>1</v>
      </c>
      <c r="L197" t="s">
        <v>147</v>
      </c>
      <c r="M197" t="s">
        <v>541</v>
      </c>
      <c r="N197" s="13">
        <v>310000</v>
      </c>
      <c r="O197">
        <v>148208</v>
      </c>
      <c r="P197">
        <v>2024</v>
      </c>
      <c r="Q197">
        <v>900860963</v>
      </c>
      <c r="R197" t="s">
        <v>818</v>
      </c>
      <c r="S197" s="13">
        <v>310000</v>
      </c>
      <c r="T197">
        <v>10420</v>
      </c>
      <c r="U197" t="s">
        <v>2377</v>
      </c>
      <c r="V197" t="s">
        <v>2378</v>
      </c>
      <c r="W197">
        <v>5004</v>
      </c>
      <c r="X197">
        <v>2305</v>
      </c>
      <c r="Y197">
        <v>148068</v>
      </c>
      <c r="Z197">
        <v>20240724</v>
      </c>
      <c r="AA197">
        <v>2405030617</v>
      </c>
      <c r="AB197">
        <v>1</v>
      </c>
      <c r="AC197" t="s">
        <v>2281</v>
      </c>
      <c r="AD197" t="s">
        <v>2281</v>
      </c>
      <c r="AE197">
        <v>11101</v>
      </c>
      <c r="AF197" t="s">
        <v>2281</v>
      </c>
      <c r="AG197" t="s">
        <v>549</v>
      </c>
      <c r="AH197">
        <v>261</v>
      </c>
    </row>
    <row r="198" spans="1:34" hidden="1" x14ac:dyDescent="0.25">
      <c r="A198" t="str">
        <f t="shared" si="9"/>
        <v>14 1 3 11 3 1 80 1 0 4501054 148209</v>
      </c>
      <c r="B198" t="str">
        <f t="shared" si="10"/>
        <v>14 1 3 11 3 1 80 1 0 4501054 148021</v>
      </c>
      <c r="C198" t="str">
        <f t="shared" si="11"/>
        <v>14 1 3 11 3 1 80 1 0 4501054</v>
      </c>
      <c r="D198">
        <v>14</v>
      </c>
      <c r="E198">
        <v>1</v>
      </c>
      <c r="F198">
        <v>3</v>
      </c>
      <c r="G198">
        <v>11</v>
      </c>
      <c r="H198">
        <v>3</v>
      </c>
      <c r="I198">
        <v>1</v>
      </c>
      <c r="J198">
        <v>80</v>
      </c>
      <c r="K198">
        <v>1</v>
      </c>
      <c r="L198" t="s">
        <v>147</v>
      </c>
      <c r="M198" t="s">
        <v>541</v>
      </c>
      <c r="N198" s="13">
        <v>1185943</v>
      </c>
      <c r="O198">
        <v>148209</v>
      </c>
      <c r="P198">
        <v>2024</v>
      </c>
      <c r="Q198">
        <v>800202395</v>
      </c>
      <c r="R198" t="s">
        <v>812</v>
      </c>
      <c r="S198" s="13">
        <v>1185943</v>
      </c>
      <c r="T198">
        <v>0</v>
      </c>
      <c r="U198" t="s">
        <v>2286</v>
      </c>
      <c r="V198" t="s">
        <v>2283</v>
      </c>
      <c r="W198">
        <v>5004</v>
      </c>
      <c r="X198">
        <v>0</v>
      </c>
      <c r="Y198">
        <v>148021</v>
      </c>
      <c r="Z198">
        <v>20240726</v>
      </c>
      <c r="AA198">
        <v>0</v>
      </c>
      <c r="AB198">
        <v>0</v>
      </c>
      <c r="AC198" t="s">
        <v>2281</v>
      </c>
      <c r="AD198" t="s">
        <v>2281</v>
      </c>
      <c r="AE198">
        <v>11101</v>
      </c>
      <c r="AF198" t="s">
        <v>2281</v>
      </c>
      <c r="AG198" t="s">
        <v>549</v>
      </c>
      <c r="AH198">
        <v>335</v>
      </c>
    </row>
    <row r="199" spans="1:34" hidden="1" x14ac:dyDescent="0.25">
      <c r="A199" t="str">
        <f t="shared" si="9"/>
        <v>14 1 3 11 3 1 70 3 0 4002016 148210</v>
      </c>
      <c r="B199" t="str">
        <f t="shared" si="10"/>
        <v>14 1 3 11 3 1 70 3 0 4002016 148039</v>
      </c>
      <c r="C199" t="str">
        <f t="shared" si="11"/>
        <v>14 1 3 11 3 1 70 3 0 4002016</v>
      </c>
      <c r="D199">
        <v>14</v>
      </c>
      <c r="E199">
        <v>1</v>
      </c>
      <c r="F199">
        <v>3</v>
      </c>
      <c r="G199">
        <v>11</v>
      </c>
      <c r="H199">
        <v>3</v>
      </c>
      <c r="I199">
        <v>1</v>
      </c>
      <c r="J199">
        <v>70</v>
      </c>
      <c r="K199">
        <v>3</v>
      </c>
      <c r="L199" t="s">
        <v>147</v>
      </c>
      <c r="M199" t="s">
        <v>142</v>
      </c>
      <c r="N199" s="13">
        <v>2825000</v>
      </c>
      <c r="O199">
        <v>148210</v>
      </c>
      <c r="P199">
        <v>2024</v>
      </c>
      <c r="Q199">
        <v>1019106089</v>
      </c>
      <c r="R199" t="s">
        <v>793</v>
      </c>
      <c r="S199" s="13">
        <v>2825000</v>
      </c>
      <c r="T199">
        <v>0</v>
      </c>
      <c r="U199" t="s">
        <v>2327</v>
      </c>
      <c r="V199" t="s">
        <v>2291</v>
      </c>
      <c r="W199">
        <v>5004</v>
      </c>
      <c r="X199">
        <v>0</v>
      </c>
      <c r="Y199">
        <v>148039</v>
      </c>
      <c r="Z199">
        <v>20240729</v>
      </c>
      <c r="AA199">
        <v>2403130458</v>
      </c>
      <c r="AB199">
        <v>5</v>
      </c>
      <c r="AC199" t="s">
        <v>2281</v>
      </c>
      <c r="AD199" t="s">
        <v>2281</v>
      </c>
      <c r="AE199">
        <v>11101</v>
      </c>
      <c r="AF199" t="s">
        <v>2281</v>
      </c>
      <c r="AG199" t="s">
        <v>549</v>
      </c>
      <c r="AH199">
        <v>260</v>
      </c>
    </row>
    <row r="200" spans="1:34" hidden="1" x14ac:dyDescent="0.25">
      <c r="A200" t="str">
        <f t="shared" si="9"/>
        <v>14 1 3 11 3 1 70 4 0 4002020 148211</v>
      </c>
      <c r="B200" t="str">
        <f t="shared" si="10"/>
        <v>14 1 3 11 3 1 70 4 0 4002020 148047</v>
      </c>
      <c r="C200" t="str">
        <f t="shared" si="11"/>
        <v>14 1 3 11 3 1 70 4 0 4002020</v>
      </c>
      <c r="D200">
        <v>14</v>
      </c>
      <c r="E200">
        <v>1</v>
      </c>
      <c r="F200">
        <v>3</v>
      </c>
      <c r="G200">
        <v>11</v>
      </c>
      <c r="H200">
        <v>3</v>
      </c>
      <c r="I200">
        <v>1</v>
      </c>
      <c r="J200">
        <v>70</v>
      </c>
      <c r="K200">
        <v>4</v>
      </c>
      <c r="L200" t="s">
        <v>147</v>
      </c>
      <c r="M200" t="s">
        <v>139</v>
      </c>
      <c r="N200" s="13">
        <v>1572415</v>
      </c>
      <c r="O200">
        <v>148211</v>
      </c>
      <c r="P200">
        <v>2024</v>
      </c>
      <c r="Q200">
        <v>890801053</v>
      </c>
      <c r="R200" t="s">
        <v>784</v>
      </c>
      <c r="S200" s="13">
        <v>1572415</v>
      </c>
      <c r="T200">
        <v>0</v>
      </c>
      <c r="U200" t="s">
        <v>2379</v>
      </c>
      <c r="V200" t="s">
        <v>2342</v>
      </c>
      <c r="W200">
        <v>5001</v>
      </c>
      <c r="X200">
        <v>0</v>
      </c>
      <c r="Y200">
        <v>148047</v>
      </c>
      <c r="Z200">
        <v>20240729</v>
      </c>
      <c r="AA200">
        <v>2024072020</v>
      </c>
      <c r="AB200">
        <v>0</v>
      </c>
      <c r="AC200" t="s">
        <v>2281</v>
      </c>
      <c r="AD200" t="s">
        <v>2281</v>
      </c>
      <c r="AE200">
        <v>11101</v>
      </c>
      <c r="AF200" t="s">
        <v>2281</v>
      </c>
      <c r="AG200" t="s">
        <v>549</v>
      </c>
      <c r="AH200">
        <v>100</v>
      </c>
    </row>
    <row r="201" spans="1:34" hidden="1" x14ac:dyDescent="0.25">
      <c r="A201" t="str">
        <f t="shared" si="9"/>
        <v>14 1 3 11 3 1 7 0 0 3204053 148212</v>
      </c>
      <c r="B201" t="str">
        <f t="shared" si="10"/>
        <v>14 1 3 11 3 1 7 0 0 3204053 148045</v>
      </c>
      <c r="C201" t="str">
        <f t="shared" si="11"/>
        <v>14 1 3 11 3 1 7 0 0 3204053</v>
      </c>
      <c r="D201">
        <v>14</v>
      </c>
      <c r="E201">
        <v>1</v>
      </c>
      <c r="F201">
        <v>3</v>
      </c>
      <c r="G201">
        <v>11</v>
      </c>
      <c r="H201">
        <v>3</v>
      </c>
      <c r="I201">
        <v>1</v>
      </c>
      <c r="J201">
        <v>7</v>
      </c>
      <c r="K201">
        <v>0</v>
      </c>
      <c r="L201" t="s">
        <v>147</v>
      </c>
      <c r="M201" t="s">
        <v>141</v>
      </c>
      <c r="N201" s="13">
        <v>2270560</v>
      </c>
      <c r="O201">
        <v>148212</v>
      </c>
      <c r="P201">
        <v>2024</v>
      </c>
      <c r="Q201">
        <v>890801053</v>
      </c>
      <c r="R201" t="s">
        <v>784</v>
      </c>
      <c r="S201" s="13">
        <v>2270560</v>
      </c>
      <c r="T201">
        <v>0</v>
      </c>
      <c r="U201" t="s">
        <v>2379</v>
      </c>
      <c r="V201" t="s">
        <v>2342</v>
      </c>
      <c r="W201">
        <v>5001</v>
      </c>
      <c r="X201">
        <v>0</v>
      </c>
      <c r="Y201">
        <v>148045</v>
      </c>
      <c r="Z201">
        <v>20240729</v>
      </c>
      <c r="AA201">
        <v>2024072020</v>
      </c>
      <c r="AB201">
        <v>0</v>
      </c>
      <c r="AC201" t="s">
        <v>2281</v>
      </c>
      <c r="AD201" t="s">
        <v>2281</v>
      </c>
      <c r="AE201">
        <v>11101</v>
      </c>
      <c r="AF201" t="s">
        <v>2281</v>
      </c>
      <c r="AG201" t="s">
        <v>549</v>
      </c>
      <c r="AH201">
        <v>100</v>
      </c>
    </row>
    <row r="202" spans="1:34" hidden="1" x14ac:dyDescent="0.25">
      <c r="A202" t="str">
        <f t="shared" si="9"/>
        <v>14 1 3 11 3 8 7 1 0 3204054 148213</v>
      </c>
      <c r="B202" t="str">
        <f t="shared" si="10"/>
        <v>14 1 3 11 3 8 7 1 0 3204054 148043</v>
      </c>
      <c r="C202" t="str">
        <f t="shared" si="11"/>
        <v>14 1 3 11 3 8 7 1 0 3204054</v>
      </c>
      <c r="D202">
        <v>14</v>
      </c>
      <c r="E202">
        <v>1</v>
      </c>
      <c r="F202">
        <v>3</v>
      </c>
      <c r="G202">
        <v>11</v>
      </c>
      <c r="H202">
        <v>3</v>
      </c>
      <c r="I202">
        <v>8</v>
      </c>
      <c r="J202">
        <v>7</v>
      </c>
      <c r="K202">
        <v>1</v>
      </c>
      <c r="L202" t="s">
        <v>147</v>
      </c>
      <c r="M202" t="s">
        <v>146</v>
      </c>
      <c r="N202" s="13">
        <v>2270560</v>
      </c>
      <c r="O202">
        <v>148213</v>
      </c>
      <c r="P202">
        <v>2024</v>
      </c>
      <c r="Q202">
        <v>890801053</v>
      </c>
      <c r="R202" t="s">
        <v>784</v>
      </c>
      <c r="S202" s="13">
        <v>2270560</v>
      </c>
      <c r="T202">
        <v>0</v>
      </c>
      <c r="U202" t="s">
        <v>2379</v>
      </c>
      <c r="V202" t="s">
        <v>2342</v>
      </c>
      <c r="W202">
        <v>5001</v>
      </c>
      <c r="X202">
        <v>0</v>
      </c>
      <c r="Y202">
        <v>148043</v>
      </c>
      <c r="Z202">
        <v>20240729</v>
      </c>
      <c r="AA202">
        <v>2024072020</v>
      </c>
      <c r="AB202">
        <v>0</v>
      </c>
      <c r="AC202" t="s">
        <v>2281</v>
      </c>
      <c r="AD202" t="s">
        <v>2281</v>
      </c>
      <c r="AE202">
        <v>11101</v>
      </c>
      <c r="AF202" t="s">
        <v>2281</v>
      </c>
      <c r="AG202" t="s">
        <v>549</v>
      </c>
      <c r="AH202">
        <v>100</v>
      </c>
    </row>
    <row r="203" spans="1:34" hidden="1" x14ac:dyDescent="0.25">
      <c r="A203" t="str">
        <f t="shared" si="9"/>
        <v>14 1 3 11 3 5 7 0 0 3204004 148214</v>
      </c>
      <c r="B203" t="str">
        <f t="shared" si="10"/>
        <v>14 1 3 11 3 5 7 0 0 3204004 148049</v>
      </c>
      <c r="C203" t="str">
        <f t="shared" si="11"/>
        <v>14 1 3 11 3 5 7 0 0 3204004</v>
      </c>
      <c r="D203">
        <v>14</v>
      </c>
      <c r="E203">
        <v>1</v>
      </c>
      <c r="F203">
        <v>3</v>
      </c>
      <c r="G203">
        <v>11</v>
      </c>
      <c r="H203">
        <v>3</v>
      </c>
      <c r="I203">
        <v>5</v>
      </c>
      <c r="J203">
        <v>7</v>
      </c>
      <c r="K203">
        <v>0</v>
      </c>
      <c r="L203" t="s">
        <v>147</v>
      </c>
      <c r="M203" t="s">
        <v>140</v>
      </c>
      <c r="N203" s="13">
        <v>1367192</v>
      </c>
      <c r="O203">
        <v>148214</v>
      </c>
      <c r="P203">
        <v>2024</v>
      </c>
      <c r="Q203">
        <v>890801053</v>
      </c>
      <c r="R203" t="s">
        <v>784</v>
      </c>
      <c r="S203" s="13">
        <v>1367192</v>
      </c>
      <c r="T203">
        <v>0</v>
      </c>
      <c r="U203" t="s">
        <v>2379</v>
      </c>
      <c r="V203" t="s">
        <v>2342</v>
      </c>
      <c r="W203">
        <v>5001</v>
      </c>
      <c r="X203">
        <v>0</v>
      </c>
      <c r="Y203">
        <v>148049</v>
      </c>
      <c r="Z203">
        <v>20240729</v>
      </c>
      <c r="AA203">
        <v>2024072020</v>
      </c>
      <c r="AB203">
        <v>0</v>
      </c>
      <c r="AC203" t="s">
        <v>2281</v>
      </c>
      <c r="AD203" t="s">
        <v>2281</v>
      </c>
      <c r="AE203">
        <v>11101</v>
      </c>
      <c r="AF203" t="s">
        <v>2281</v>
      </c>
      <c r="AG203" t="s">
        <v>549</v>
      </c>
      <c r="AH203">
        <v>100</v>
      </c>
    </row>
    <row r="204" spans="1:34" hidden="1" x14ac:dyDescent="0.25">
      <c r="A204" t="str">
        <f t="shared" si="9"/>
        <v>14 1 3 11 3 1 80 1 0 4501054 148215</v>
      </c>
      <c r="B204" t="str">
        <f t="shared" si="10"/>
        <v>14 1 3 11 3 1 80 1 0 4501054 148041</v>
      </c>
      <c r="C204" t="str">
        <f t="shared" si="11"/>
        <v>14 1 3 11 3 1 80 1 0 4501054</v>
      </c>
      <c r="D204">
        <v>14</v>
      </c>
      <c r="E204">
        <v>1</v>
      </c>
      <c r="F204">
        <v>3</v>
      </c>
      <c r="G204">
        <v>11</v>
      </c>
      <c r="H204">
        <v>3</v>
      </c>
      <c r="I204">
        <v>1</v>
      </c>
      <c r="J204">
        <v>80</v>
      </c>
      <c r="K204">
        <v>1</v>
      </c>
      <c r="L204" t="s">
        <v>147</v>
      </c>
      <c r="M204" t="s">
        <v>541</v>
      </c>
      <c r="N204" s="13">
        <v>18174696</v>
      </c>
      <c r="O204">
        <v>148215</v>
      </c>
      <c r="P204">
        <v>2024</v>
      </c>
      <c r="Q204">
        <v>890801053</v>
      </c>
      <c r="R204" t="s">
        <v>784</v>
      </c>
      <c r="S204" s="13">
        <v>18174696</v>
      </c>
      <c r="T204">
        <v>0</v>
      </c>
      <c r="U204" t="s">
        <v>2379</v>
      </c>
      <c r="V204" t="s">
        <v>2342</v>
      </c>
      <c r="W204">
        <v>5001</v>
      </c>
      <c r="X204">
        <v>0</v>
      </c>
      <c r="Y204">
        <v>148041</v>
      </c>
      <c r="Z204">
        <v>20240729</v>
      </c>
      <c r="AA204">
        <v>2024072020</v>
      </c>
      <c r="AB204">
        <v>0</v>
      </c>
      <c r="AC204" t="s">
        <v>2281</v>
      </c>
      <c r="AD204" t="s">
        <v>2281</v>
      </c>
      <c r="AE204">
        <v>11101</v>
      </c>
      <c r="AF204" t="s">
        <v>2281</v>
      </c>
      <c r="AG204" t="s">
        <v>549</v>
      </c>
      <c r="AH204">
        <v>100</v>
      </c>
    </row>
    <row r="205" spans="1:34" hidden="1" x14ac:dyDescent="0.25">
      <c r="A205" t="str">
        <f t="shared" si="9"/>
        <v>14 1 3 11 3 1 70 0 0 4002022 148216</v>
      </c>
      <c r="B205" t="str">
        <f t="shared" si="10"/>
        <v>14 1 3 11 3 1 70 0 0 4002022 148024</v>
      </c>
      <c r="C205" t="str">
        <f t="shared" si="11"/>
        <v>14 1 3 11 3 1 70 0 0 4002022</v>
      </c>
      <c r="D205">
        <v>14</v>
      </c>
      <c r="E205">
        <v>1</v>
      </c>
      <c r="F205">
        <v>3</v>
      </c>
      <c r="G205">
        <v>11</v>
      </c>
      <c r="H205">
        <v>3</v>
      </c>
      <c r="I205">
        <v>1</v>
      </c>
      <c r="J205">
        <v>70</v>
      </c>
      <c r="K205">
        <v>0</v>
      </c>
      <c r="L205" t="s">
        <v>147</v>
      </c>
      <c r="M205" t="s">
        <v>143</v>
      </c>
      <c r="N205" s="13">
        <v>6942361</v>
      </c>
      <c r="O205">
        <v>148216</v>
      </c>
      <c r="P205">
        <v>2024</v>
      </c>
      <c r="Q205">
        <v>890800128</v>
      </c>
      <c r="R205" t="s">
        <v>838</v>
      </c>
      <c r="S205" s="13">
        <v>6942361</v>
      </c>
      <c r="T205">
        <v>0</v>
      </c>
      <c r="U205" t="s">
        <v>2287</v>
      </c>
      <c r="V205" t="s">
        <v>2280</v>
      </c>
      <c r="W205">
        <v>5004</v>
      </c>
      <c r="X205">
        <v>0</v>
      </c>
      <c r="Y205">
        <v>148024</v>
      </c>
      <c r="Z205">
        <v>20240731</v>
      </c>
      <c r="AA205">
        <v>0</v>
      </c>
      <c r="AB205">
        <v>0</v>
      </c>
      <c r="AC205" t="s">
        <v>2281</v>
      </c>
      <c r="AD205" t="s">
        <v>2281</v>
      </c>
      <c r="AE205">
        <v>11101</v>
      </c>
      <c r="AF205" t="s">
        <v>2281</v>
      </c>
      <c r="AG205" t="s">
        <v>549</v>
      </c>
      <c r="AH205">
        <v>335</v>
      </c>
    </row>
    <row r="206" spans="1:34" hidden="1" x14ac:dyDescent="0.25">
      <c r="A206" t="str">
        <f t="shared" si="9"/>
        <v>14 1 3 11 3 1 70 0 0 4002022 148217</v>
      </c>
      <c r="B206" t="str">
        <f t="shared" si="10"/>
        <v>14 1 3 11 3 1 70 0 0 4002022 148016</v>
      </c>
      <c r="C206" t="str">
        <f t="shared" si="11"/>
        <v>14 1 3 11 3 1 70 0 0 4002022</v>
      </c>
      <c r="D206">
        <v>14</v>
      </c>
      <c r="E206">
        <v>1</v>
      </c>
      <c r="F206">
        <v>3</v>
      </c>
      <c r="G206">
        <v>11</v>
      </c>
      <c r="H206">
        <v>3</v>
      </c>
      <c r="I206">
        <v>1</v>
      </c>
      <c r="J206">
        <v>70</v>
      </c>
      <c r="K206">
        <v>0</v>
      </c>
      <c r="L206" t="s">
        <v>147</v>
      </c>
      <c r="M206" t="s">
        <v>143</v>
      </c>
      <c r="N206" s="13">
        <v>3453030</v>
      </c>
      <c r="O206">
        <v>148217</v>
      </c>
      <c r="P206">
        <v>2024</v>
      </c>
      <c r="Q206">
        <v>810000598</v>
      </c>
      <c r="R206" t="s">
        <v>2278</v>
      </c>
      <c r="S206" s="13">
        <v>3453030</v>
      </c>
      <c r="T206">
        <v>0</v>
      </c>
      <c r="U206" t="s">
        <v>2279</v>
      </c>
      <c r="V206" t="s">
        <v>2280</v>
      </c>
      <c r="W206">
        <v>5004</v>
      </c>
      <c r="X206">
        <v>0</v>
      </c>
      <c r="Y206">
        <v>148016</v>
      </c>
      <c r="Z206">
        <v>20240731</v>
      </c>
      <c r="AA206">
        <v>0</v>
      </c>
      <c r="AB206">
        <v>0</v>
      </c>
      <c r="AC206" t="s">
        <v>2281</v>
      </c>
      <c r="AD206" t="s">
        <v>2281</v>
      </c>
      <c r="AE206">
        <v>11101</v>
      </c>
      <c r="AF206" t="s">
        <v>2281</v>
      </c>
      <c r="AG206" t="s">
        <v>549</v>
      </c>
      <c r="AH206">
        <v>335</v>
      </c>
    </row>
    <row r="207" spans="1:34" hidden="1" x14ac:dyDescent="0.25">
      <c r="A207" t="str">
        <f t="shared" si="9"/>
        <v>14 1 3 11 3 7 7 0 0 3204053 148218</v>
      </c>
      <c r="B207" t="str">
        <f t="shared" si="10"/>
        <v>14 1 3 11 3 7 7 0 0 3204053 148077</v>
      </c>
      <c r="C207" t="str">
        <f t="shared" si="11"/>
        <v>14 1 3 11 3 7 7 0 0 3204053</v>
      </c>
      <c r="D207">
        <v>14</v>
      </c>
      <c r="E207">
        <v>1</v>
      </c>
      <c r="F207">
        <v>3</v>
      </c>
      <c r="G207">
        <v>11</v>
      </c>
      <c r="H207">
        <v>3</v>
      </c>
      <c r="I207">
        <v>7</v>
      </c>
      <c r="J207">
        <v>7</v>
      </c>
      <c r="K207">
        <v>0</v>
      </c>
      <c r="L207" t="s">
        <v>147</v>
      </c>
      <c r="M207" t="s">
        <v>141</v>
      </c>
      <c r="N207" s="13">
        <v>4500000</v>
      </c>
      <c r="O207">
        <v>148218</v>
      </c>
      <c r="P207">
        <v>2024</v>
      </c>
      <c r="Q207">
        <v>1053870517</v>
      </c>
      <c r="R207" t="s">
        <v>821</v>
      </c>
      <c r="S207" s="13">
        <v>4500000</v>
      </c>
      <c r="T207">
        <v>0</v>
      </c>
      <c r="U207" t="s">
        <v>2366</v>
      </c>
      <c r="V207" t="s">
        <v>2291</v>
      </c>
      <c r="W207">
        <v>5004</v>
      </c>
      <c r="X207">
        <v>0</v>
      </c>
      <c r="Y207">
        <v>148077</v>
      </c>
      <c r="Z207">
        <v>20240731</v>
      </c>
      <c r="AA207">
        <v>2405300724</v>
      </c>
      <c r="AB207">
        <v>2</v>
      </c>
      <c r="AC207" t="s">
        <v>2281</v>
      </c>
      <c r="AD207" t="s">
        <v>2281</v>
      </c>
      <c r="AE207">
        <v>11101</v>
      </c>
      <c r="AF207" t="s">
        <v>2281</v>
      </c>
      <c r="AG207" t="s">
        <v>549</v>
      </c>
      <c r="AH207">
        <v>260</v>
      </c>
    </row>
    <row r="208" spans="1:34" hidden="1" x14ac:dyDescent="0.25">
      <c r="A208" t="str">
        <f t="shared" si="9"/>
        <v>14 1 3 11 3 1 80 0 0 4501049 148219</v>
      </c>
      <c r="B208" t="str">
        <f t="shared" si="10"/>
        <v>14 1 3 11 3 1 80 0 0 4501049 148029</v>
      </c>
      <c r="C208" t="str">
        <f t="shared" si="11"/>
        <v>14 1 3 11 3 1 80 0 0 4501049</v>
      </c>
      <c r="D208">
        <v>14</v>
      </c>
      <c r="E208">
        <v>1</v>
      </c>
      <c r="F208">
        <v>3</v>
      </c>
      <c r="G208">
        <v>11</v>
      </c>
      <c r="H208">
        <v>3</v>
      </c>
      <c r="I208">
        <v>1</v>
      </c>
      <c r="J208">
        <v>80</v>
      </c>
      <c r="K208">
        <v>0</v>
      </c>
      <c r="L208" t="s">
        <v>147</v>
      </c>
      <c r="M208" t="s">
        <v>540</v>
      </c>
      <c r="N208" s="13">
        <v>4000000</v>
      </c>
      <c r="O208">
        <v>148219</v>
      </c>
      <c r="P208">
        <v>2024</v>
      </c>
      <c r="Q208">
        <v>900159106</v>
      </c>
      <c r="R208" t="s">
        <v>796</v>
      </c>
      <c r="S208" s="13">
        <v>4000000</v>
      </c>
      <c r="T208">
        <v>160000</v>
      </c>
      <c r="U208" t="s">
        <v>2380</v>
      </c>
      <c r="V208" t="s">
        <v>2381</v>
      </c>
      <c r="W208">
        <v>5016</v>
      </c>
      <c r="X208">
        <v>2305</v>
      </c>
      <c r="Y208">
        <v>148029</v>
      </c>
      <c r="Z208">
        <v>20240731</v>
      </c>
      <c r="AA208">
        <v>2402050305</v>
      </c>
      <c r="AB208">
        <v>1</v>
      </c>
      <c r="AC208" t="s">
        <v>2281</v>
      </c>
      <c r="AD208" t="s">
        <v>2281</v>
      </c>
      <c r="AE208">
        <v>11101</v>
      </c>
      <c r="AF208" t="s">
        <v>2281</v>
      </c>
      <c r="AG208" t="s">
        <v>549</v>
      </c>
      <c r="AH208">
        <v>251</v>
      </c>
    </row>
    <row r="209" spans="1:34" hidden="1" x14ac:dyDescent="0.25">
      <c r="A209" t="str">
        <f t="shared" si="9"/>
        <v>14 1 3 11 3 1 80 0 0 4501049 148220</v>
      </c>
      <c r="B209" t="str">
        <f t="shared" si="10"/>
        <v>14 1 3 11 3 1 80 0 0 4501049 148029</v>
      </c>
      <c r="C209" t="str">
        <f t="shared" si="11"/>
        <v>14 1 3 11 3 1 80 0 0 4501049</v>
      </c>
      <c r="D209">
        <v>14</v>
      </c>
      <c r="E209">
        <v>1</v>
      </c>
      <c r="F209">
        <v>3</v>
      </c>
      <c r="G209">
        <v>11</v>
      </c>
      <c r="H209">
        <v>3</v>
      </c>
      <c r="I209">
        <v>1</v>
      </c>
      <c r="J209">
        <v>80</v>
      </c>
      <c r="K209">
        <v>0</v>
      </c>
      <c r="L209" t="s">
        <v>147</v>
      </c>
      <c r="M209" t="s">
        <v>540</v>
      </c>
      <c r="N209" s="13">
        <v>4000000</v>
      </c>
      <c r="O209">
        <v>148220</v>
      </c>
      <c r="P209">
        <v>2024</v>
      </c>
      <c r="Q209">
        <v>900159106</v>
      </c>
      <c r="R209" t="s">
        <v>796</v>
      </c>
      <c r="S209" s="13">
        <v>4000000</v>
      </c>
      <c r="T209">
        <v>160000</v>
      </c>
      <c r="U209" t="s">
        <v>2380</v>
      </c>
      <c r="V209" t="s">
        <v>2382</v>
      </c>
      <c r="W209">
        <v>5016</v>
      </c>
      <c r="X209">
        <v>2305</v>
      </c>
      <c r="Y209">
        <v>148029</v>
      </c>
      <c r="Z209">
        <v>20240731</v>
      </c>
      <c r="AA209">
        <v>2402050305</v>
      </c>
      <c r="AB209">
        <v>2</v>
      </c>
      <c r="AC209" t="s">
        <v>2281</v>
      </c>
      <c r="AD209" t="s">
        <v>2281</v>
      </c>
      <c r="AE209">
        <v>11101</v>
      </c>
      <c r="AF209" t="s">
        <v>2281</v>
      </c>
      <c r="AG209" t="s">
        <v>549</v>
      </c>
      <c r="AH209">
        <v>251</v>
      </c>
    </row>
    <row r="210" spans="1:34" hidden="1" x14ac:dyDescent="0.25">
      <c r="A210" t="str">
        <f t="shared" si="9"/>
        <v>14 1 3 11 3 1 80 0 0 4501049 148221</v>
      </c>
      <c r="B210" t="str">
        <f t="shared" si="10"/>
        <v>14 1 3 11 3 1 80 0 0 4501049 148029</v>
      </c>
      <c r="C210" t="str">
        <f t="shared" si="11"/>
        <v>14 1 3 11 3 1 80 0 0 4501049</v>
      </c>
      <c r="D210">
        <v>14</v>
      </c>
      <c r="E210">
        <v>1</v>
      </c>
      <c r="F210">
        <v>3</v>
      </c>
      <c r="G210">
        <v>11</v>
      </c>
      <c r="H210">
        <v>3</v>
      </c>
      <c r="I210">
        <v>1</v>
      </c>
      <c r="J210">
        <v>80</v>
      </c>
      <c r="K210">
        <v>0</v>
      </c>
      <c r="L210" t="s">
        <v>147</v>
      </c>
      <c r="M210" t="s">
        <v>540</v>
      </c>
      <c r="N210" s="13">
        <v>4000000</v>
      </c>
      <c r="O210">
        <v>148221</v>
      </c>
      <c r="P210">
        <v>2024</v>
      </c>
      <c r="Q210">
        <v>900159106</v>
      </c>
      <c r="R210" t="s">
        <v>796</v>
      </c>
      <c r="S210" s="13">
        <v>4000000</v>
      </c>
      <c r="T210">
        <v>160000</v>
      </c>
      <c r="U210" t="s">
        <v>2380</v>
      </c>
      <c r="V210" t="s">
        <v>2383</v>
      </c>
      <c r="W210">
        <v>5016</v>
      </c>
      <c r="X210">
        <v>2305</v>
      </c>
      <c r="Y210">
        <v>148029</v>
      </c>
      <c r="Z210">
        <v>20240731</v>
      </c>
      <c r="AA210">
        <v>2402050305</v>
      </c>
      <c r="AB210">
        <v>3</v>
      </c>
      <c r="AC210" t="s">
        <v>2281</v>
      </c>
      <c r="AD210" t="s">
        <v>2281</v>
      </c>
      <c r="AE210">
        <v>11101</v>
      </c>
      <c r="AF210" t="s">
        <v>2281</v>
      </c>
      <c r="AG210" t="s">
        <v>549</v>
      </c>
      <c r="AH210">
        <v>251</v>
      </c>
    </row>
    <row r="211" spans="1:34" hidden="1" x14ac:dyDescent="0.25">
      <c r="A211" t="str">
        <f t="shared" si="9"/>
        <v>14 1 3 11 3 1 70 3 0 4002016 148222</v>
      </c>
      <c r="B211" t="str">
        <f t="shared" si="10"/>
        <v>14 1 3 11 3 1 70 3 0 4002016 148037</v>
      </c>
      <c r="C211" t="str">
        <f t="shared" si="11"/>
        <v>14 1 3 11 3 1 70 3 0 4002016</v>
      </c>
      <c r="D211">
        <v>14</v>
      </c>
      <c r="E211">
        <v>1</v>
      </c>
      <c r="F211">
        <v>3</v>
      </c>
      <c r="G211">
        <v>11</v>
      </c>
      <c r="H211">
        <v>3</v>
      </c>
      <c r="I211">
        <v>1</v>
      </c>
      <c r="J211">
        <v>70</v>
      </c>
      <c r="K211">
        <v>3</v>
      </c>
      <c r="L211" t="s">
        <v>147</v>
      </c>
      <c r="M211" t="s">
        <v>142</v>
      </c>
      <c r="N211" s="13">
        <v>4800000</v>
      </c>
      <c r="O211">
        <v>148222</v>
      </c>
      <c r="P211">
        <v>2024</v>
      </c>
      <c r="Q211">
        <v>1121893958</v>
      </c>
      <c r="R211" t="s">
        <v>792</v>
      </c>
      <c r="S211" s="13">
        <v>4800000</v>
      </c>
      <c r="T211">
        <v>0</v>
      </c>
      <c r="U211" t="s">
        <v>2330</v>
      </c>
      <c r="V211" t="s">
        <v>2291</v>
      </c>
      <c r="W211">
        <v>5004</v>
      </c>
      <c r="X211">
        <v>0</v>
      </c>
      <c r="Y211">
        <v>148037</v>
      </c>
      <c r="Z211">
        <v>20240805</v>
      </c>
      <c r="AA211">
        <v>2403050424</v>
      </c>
      <c r="AB211">
        <v>4</v>
      </c>
      <c r="AC211" t="s">
        <v>2281</v>
      </c>
      <c r="AD211" t="s">
        <v>2281</v>
      </c>
      <c r="AE211">
        <v>11101</v>
      </c>
      <c r="AF211" t="s">
        <v>2281</v>
      </c>
      <c r="AG211" t="s">
        <v>549</v>
      </c>
      <c r="AH211">
        <v>260</v>
      </c>
    </row>
    <row r="212" spans="1:34" hidden="1" x14ac:dyDescent="0.25">
      <c r="A212" t="str">
        <f t="shared" si="9"/>
        <v>14 1 3 11 3 1 80 1 0 4501054 148223</v>
      </c>
      <c r="B212" t="str">
        <f t="shared" si="10"/>
        <v>14 1 3 11 3 1 80 1 0 4501054 148066</v>
      </c>
      <c r="C212" t="str">
        <f t="shared" si="11"/>
        <v>14 1 3 11 3 1 80 1 0 4501054</v>
      </c>
      <c r="D212">
        <v>14</v>
      </c>
      <c r="E212">
        <v>1</v>
      </c>
      <c r="F212">
        <v>3</v>
      </c>
      <c r="G212">
        <v>11</v>
      </c>
      <c r="H212">
        <v>3</v>
      </c>
      <c r="I212">
        <v>1</v>
      </c>
      <c r="J212">
        <v>80</v>
      </c>
      <c r="K212">
        <v>1</v>
      </c>
      <c r="L212" t="s">
        <v>147</v>
      </c>
      <c r="M212" t="s">
        <v>541</v>
      </c>
      <c r="N212" s="13">
        <v>3025000</v>
      </c>
      <c r="O212">
        <v>148223</v>
      </c>
      <c r="P212">
        <v>2024</v>
      </c>
      <c r="Q212">
        <v>1002545140</v>
      </c>
      <c r="R212" t="s">
        <v>801</v>
      </c>
      <c r="S212" s="13">
        <v>3025000</v>
      </c>
      <c r="T212">
        <v>0</v>
      </c>
      <c r="U212" t="s">
        <v>2305</v>
      </c>
      <c r="V212" t="s">
        <v>2291</v>
      </c>
      <c r="W212">
        <v>5004</v>
      </c>
      <c r="X212">
        <v>0</v>
      </c>
      <c r="Y212">
        <v>148066</v>
      </c>
      <c r="Z212">
        <v>20240806</v>
      </c>
      <c r="AA212">
        <v>2405020604</v>
      </c>
      <c r="AB212">
        <v>3</v>
      </c>
      <c r="AC212" t="s">
        <v>2281</v>
      </c>
      <c r="AD212" t="s">
        <v>2281</v>
      </c>
      <c r="AE212">
        <v>11101</v>
      </c>
      <c r="AF212" t="s">
        <v>2281</v>
      </c>
      <c r="AG212" t="s">
        <v>549</v>
      </c>
      <c r="AH212">
        <v>260</v>
      </c>
    </row>
    <row r="213" spans="1:34" hidden="1" x14ac:dyDescent="0.25">
      <c r="A213" t="str">
        <f t="shared" si="9"/>
        <v>14 1 3 11 3 1 80 1 0 4501054 148224</v>
      </c>
      <c r="B213" t="str">
        <f t="shared" si="10"/>
        <v>14 1 3 11 3 1 80 1 0 4501054 148032</v>
      </c>
      <c r="C213" t="str">
        <f t="shared" si="11"/>
        <v>14 1 3 11 3 1 80 1 0 4501054</v>
      </c>
      <c r="D213">
        <v>14</v>
      </c>
      <c r="E213">
        <v>1</v>
      </c>
      <c r="F213">
        <v>3</v>
      </c>
      <c r="G213">
        <v>11</v>
      </c>
      <c r="H213">
        <v>3</v>
      </c>
      <c r="I213">
        <v>1</v>
      </c>
      <c r="J213">
        <v>80</v>
      </c>
      <c r="K213">
        <v>1</v>
      </c>
      <c r="L213" t="s">
        <v>147</v>
      </c>
      <c r="M213" t="s">
        <v>541</v>
      </c>
      <c r="N213" s="13">
        <v>1979627</v>
      </c>
      <c r="O213">
        <v>148224</v>
      </c>
      <c r="P213">
        <v>2024</v>
      </c>
      <c r="Q213">
        <v>890800128</v>
      </c>
      <c r="R213" t="s">
        <v>838</v>
      </c>
      <c r="S213" s="13">
        <v>1979627</v>
      </c>
      <c r="T213">
        <v>0</v>
      </c>
      <c r="U213" t="s">
        <v>2289</v>
      </c>
      <c r="V213" t="s">
        <v>2280</v>
      </c>
      <c r="W213">
        <v>5004</v>
      </c>
      <c r="X213">
        <v>0</v>
      </c>
      <c r="Y213">
        <v>148032</v>
      </c>
      <c r="Z213">
        <v>20240806</v>
      </c>
      <c r="AA213">
        <v>0</v>
      </c>
      <c r="AB213">
        <v>0</v>
      </c>
      <c r="AC213" t="s">
        <v>2281</v>
      </c>
      <c r="AD213" t="s">
        <v>2281</v>
      </c>
      <c r="AE213">
        <v>11101</v>
      </c>
      <c r="AF213" t="s">
        <v>2281</v>
      </c>
      <c r="AG213" t="s">
        <v>549</v>
      </c>
      <c r="AH213">
        <v>335</v>
      </c>
    </row>
    <row r="214" spans="1:34" hidden="1" x14ac:dyDescent="0.25">
      <c r="A214" t="str">
        <f t="shared" si="9"/>
        <v>14 1 3 11 3 1 80 1 0 4501054 148225</v>
      </c>
      <c r="B214" t="str">
        <f t="shared" si="10"/>
        <v>14 1 3 11 3 1 80 1 0 4501054 148076</v>
      </c>
      <c r="C214" t="str">
        <f t="shared" si="11"/>
        <v>14 1 3 11 3 1 80 1 0 4501054</v>
      </c>
      <c r="D214">
        <v>14</v>
      </c>
      <c r="E214">
        <v>1</v>
      </c>
      <c r="F214">
        <v>3</v>
      </c>
      <c r="G214">
        <v>11</v>
      </c>
      <c r="H214">
        <v>3</v>
      </c>
      <c r="I214">
        <v>1</v>
      </c>
      <c r="J214">
        <v>80</v>
      </c>
      <c r="K214">
        <v>1</v>
      </c>
      <c r="L214" t="s">
        <v>147</v>
      </c>
      <c r="M214" t="s">
        <v>541</v>
      </c>
      <c r="N214" s="13">
        <v>3025000</v>
      </c>
      <c r="O214">
        <v>148225</v>
      </c>
      <c r="P214">
        <v>2024</v>
      </c>
      <c r="Q214">
        <v>1054478055</v>
      </c>
      <c r="R214" t="s">
        <v>819</v>
      </c>
      <c r="S214" s="13">
        <v>3025000</v>
      </c>
      <c r="T214">
        <v>0</v>
      </c>
      <c r="U214" t="s">
        <v>2359</v>
      </c>
      <c r="V214" t="s">
        <v>2291</v>
      </c>
      <c r="W214">
        <v>5004</v>
      </c>
      <c r="X214">
        <v>0</v>
      </c>
      <c r="Y214">
        <v>148076</v>
      </c>
      <c r="Z214">
        <v>20240808</v>
      </c>
      <c r="AA214">
        <v>2405300725</v>
      </c>
      <c r="AB214">
        <v>2</v>
      </c>
      <c r="AC214" t="s">
        <v>2281</v>
      </c>
      <c r="AD214" t="s">
        <v>2281</v>
      </c>
      <c r="AE214">
        <v>11101</v>
      </c>
      <c r="AF214" t="s">
        <v>2281</v>
      </c>
      <c r="AG214" t="s">
        <v>549</v>
      </c>
      <c r="AH214">
        <v>260</v>
      </c>
    </row>
    <row r="215" spans="1:34" hidden="1" x14ac:dyDescent="0.25">
      <c r="A215" t="str">
        <f t="shared" si="9"/>
        <v>14 1 3 11 3 1 80 1 0 4501054 148226</v>
      </c>
      <c r="B215" t="str">
        <f t="shared" si="10"/>
        <v>14 1 3 11 3 1 80 1 0 4501054 148063</v>
      </c>
      <c r="C215" t="str">
        <f t="shared" si="11"/>
        <v>14 1 3 11 3 1 80 1 0 4501054</v>
      </c>
      <c r="D215">
        <v>14</v>
      </c>
      <c r="E215">
        <v>1</v>
      </c>
      <c r="F215">
        <v>3</v>
      </c>
      <c r="G215">
        <v>11</v>
      </c>
      <c r="H215">
        <v>3</v>
      </c>
      <c r="I215">
        <v>1</v>
      </c>
      <c r="J215">
        <v>80</v>
      </c>
      <c r="K215">
        <v>1</v>
      </c>
      <c r="L215" t="s">
        <v>147</v>
      </c>
      <c r="M215" t="s">
        <v>541</v>
      </c>
      <c r="N215" s="13">
        <v>21729250</v>
      </c>
      <c r="O215">
        <v>148226</v>
      </c>
      <c r="P215">
        <v>2024</v>
      </c>
      <c r="Q215">
        <v>810000520</v>
      </c>
      <c r="R215" t="s">
        <v>817</v>
      </c>
      <c r="S215" s="13">
        <v>21729250</v>
      </c>
      <c r="T215">
        <v>458461</v>
      </c>
      <c r="U215" t="s">
        <v>2372</v>
      </c>
      <c r="V215" t="s">
        <v>2384</v>
      </c>
      <c r="W215">
        <v>5007</v>
      </c>
      <c r="X215">
        <v>2302</v>
      </c>
      <c r="Y215">
        <v>148063</v>
      </c>
      <c r="Z215">
        <v>20240809</v>
      </c>
      <c r="AA215">
        <v>2404160562</v>
      </c>
      <c r="AB215">
        <v>199</v>
      </c>
      <c r="AC215" t="s">
        <v>2281</v>
      </c>
      <c r="AD215" t="s">
        <v>2281</v>
      </c>
      <c r="AE215">
        <v>11101</v>
      </c>
      <c r="AF215" t="s">
        <v>2281</v>
      </c>
      <c r="AG215" t="s">
        <v>549</v>
      </c>
      <c r="AH215">
        <v>258</v>
      </c>
    </row>
    <row r="216" spans="1:34" hidden="1" x14ac:dyDescent="0.25">
      <c r="A216" t="str">
        <f t="shared" si="9"/>
        <v>14 1 3 11 3 1 80 1 0 4501054 148227</v>
      </c>
      <c r="B216" t="str">
        <f t="shared" si="10"/>
        <v>14 1 3 11 3 1 80 1 0 4501054 148068</v>
      </c>
      <c r="C216" t="str">
        <f t="shared" si="11"/>
        <v>14 1 3 11 3 1 80 1 0 4501054</v>
      </c>
      <c r="D216">
        <v>14</v>
      </c>
      <c r="E216">
        <v>1</v>
      </c>
      <c r="F216">
        <v>3</v>
      </c>
      <c r="G216">
        <v>11</v>
      </c>
      <c r="H216">
        <v>3</v>
      </c>
      <c r="I216">
        <v>1</v>
      </c>
      <c r="J216">
        <v>80</v>
      </c>
      <c r="K216">
        <v>1</v>
      </c>
      <c r="L216" t="s">
        <v>147</v>
      </c>
      <c r="M216" t="s">
        <v>541</v>
      </c>
      <c r="N216" s="13">
        <v>4415500</v>
      </c>
      <c r="O216">
        <v>148227</v>
      </c>
      <c r="P216">
        <v>2024</v>
      </c>
      <c r="Q216">
        <v>900860963</v>
      </c>
      <c r="R216" t="s">
        <v>818</v>
      </c>
      <c r="S216" s="13">
        <v>4415500</v>
      </c>
      <c r="T216">
        <v>148420</v>
      </c>
      <c r="U216" t="s">
        <v>2377</v>
      </c>
      <c r="V216" t="s">
        <v>2385</v>
      </c>
      <c r="W216">
        <v>5004</v>
      </c>
      <c r="X216">
        <v>2305</v>
      </c>
      <c r="Y216">
        <v>148068</v>
      </c>
      <c r="Z216">
        <v>20240812</v>
      </c>
      <c r="AA216">
        <v>2405030617</v>
      </c>
      <c r="AB216">
        <v>2</v>
      </c>
      <c r="AC216" t="s">
        <v>2281</v>
      </c>
      <c r="AD216" t="s">
        <v>2281</v>
      </c>
      <c r="AE216">
        <v>11101</v>
      </c>
      <c r="AF216" t="s">
        <v>2281</v>
      </c>
      <c r="AG216" t="s">
        <v>549</v>
      </c>
      <c r="AH216">
        <v>261</v>
      </c>
    </row>
    <row r="217" spans="1:34" hidden="1" x14ac:dyDescent="0.25">
      <c r="A217" t="str">
        <f t="shared" si="9"/>
        <v>14 1 3 11 3 1 70 4 0 4002020 148228</v>
      </c>
      <c r="B217" t="str">
        <f t="shared" si="10"/>
        <v>14 1 3 11 3 1 70 4 0 4002020 148075</v>
      </c>
      <c r="C217" t="str">
        <f t="shared" si="11"/>
        <v>14 1 3 11 3 1 70 4 0 4002020</v>
      </c>
      <c r="D217">
        <v>14</v>
      </c>
      <c r="E217">
        <v>1</v>
      </c>
      <c r="F217">
        <v>3</v>
      </c>
      <c r="G217">
        <v>11</v>
      </c>
      <c r="H217">
        <v>3</v>
      </c>
      <c r="I217">
        <v>1</v>
      </c>
      <c r="J217">
        <v>70</v>
      </c>
      <c r="K217">
        <v>4</v>
      </c>
      <c r="L217" t="s">
        <v>147</v>
      </c>
      <c r="M217" t="s">
        <v>139</v>
      </c>
      <c r="N217" s="13">
        <v>15960000</v>
      </c>
      <c r="O217">
        <v>148228</v>
      </c>
      <c r="P217">
        <v>2024</v>
      </c>
      <c r="Q217">
        <v>810004561</v>
      </c>
      <c r="R217" t="s">
        <v>795</v>
      </c>
      <c r="S217" s="13">
        <v>15960000</v>
      </c>
      <c r="T217">
        <v>0</v>
      </c>
      <c r="U217" t="s">
        <v>2352</v>
      </c>
      <c r="V217" t="s">
        <v>2386</v>
      </c>
      <c r="W217">
        <v>5004</v>
      </c>
      <c r="X217">
        <v>0</v>
      </c>
      <c r="Y217">
        <v>148075</v>
      </c>
      <c r="Z217">
        <v>20240812</v>
      </c>
      <c r="AA217">
        <v>2405160660</v>
      </c>
      <c r="AB217">
        <v>3</v>
      </c>
      <c r="AC217" t="s">
        <v>2281</v>
      </c>
      <c r="AD217" t="s">
        <v>2281</v>
      </c>
      <c r="AE217">
        <v>11101</v>
      </c>
      <c r="AF217" t="s">
        <v>2281</v>
      </c>
      <c r="AG217" t="s">
        <v>549</v>
      </c>
      <c r="AH217">
        <v>261</v>
      </c>
    </row>
    <row r="218" spans="1:34" hidden="1" x14ac:dyDescent="0.25">
      <c r="A218" t="str">
        <f t="shared" si="9"/>
        <v>14 1 3 11 3 1 70 4 0 4002020 148229</v>
      </c>
      <c r="B218" t="str">
        <f t="shared" si="10"/>
        <v>14 1 3 11 3 1 70 4 0 4002020 148048</v>
      </c>
      <c r="C218" t="str">
        <f t="shared" si="11"/>
        <v>14 1 3 11 3 1 70 4 0 4002020</v>
      </c>
      <c r="D218">
        <v>14</v>
      </c>
      <c r="E218">
        <v>1</v>
      </c>
      <c r="F218">
        <v>3</v>
      </c>
      <c r="G218">
        <v>11</v>
      </c>
      <c r="H218">
        <v>3</v>
      </c>
      <c r="I218">
        <v>1</v>
      </c>
      <c r="J218">
        <v>70</v>
      </c>
      <c r="K218">
        <v>4</v>
      </c>
      <c r="L218" t="s">
        <v>147</v>
      </c>
      <c r="M218" t="s">
        <v>139</v>
      </c>
      <c r="N218" s="13">
        <v>897660</v>
      </c>
      <c r="O218">
        <v>148229</v>
      </c>
      <c r="P218">
        <v>2024</v>
      </c>
      <c r="Q218">
        <v>900319291</v>
      </c>
      <c r="R218" t="s">
        <v>785</v>
      </c>
      <c r="S218" s="13">
        <v>897660</v>
      </c>
      <c r="T218">
        <v>0</v>
      </c>
      <c r="U218" t="s">
        <v>2387</v>
      </c>
      <c r="V218" t="s">
        <v>2342</v>
      </c>
      <c r="W218">
        <v>5010</v>
      </c>
      <c r="X218">
        <v>0</v>
      </c>
      <c r="Y218">
        <v>148048</v>
      </c>
      <c r="Z218">
        <v>20240812</v>
      </c>
      <c r="AA218">
        <v>2024071070</v>
      </c>
      <c r="AB218">
        <v>0</v>
      </c>
      <c r="AC218" t="s">
        <v>2281</v>
      </c>
      <c r="AD218" t="s">
        <v>2281</v>
      </c>
      <c r="AE218">
        <v>11101</v>
      </c>
      <c r="AF218" t="s">
        <v>2281</v>
      </c>
      <c r="AG218" t="s">
        <v>549</v>
      </c>
      <c r="AH218">
        <v>100</v>
      </c>
    </row>
    <row r="219" spans="1:34" hidden="1" x14ac:dyDescent="0.25">
      <c r="A219" t="str">
        <f t="shared" si="9"/>
        <v>14 1 3 11 3 1 7 0 0 3204053 148230</v>
      </c>
      <c r="B219" t="str">
        <f t="shared" si="10"/>
        <v>14 1 3 11 3 1 7 0 0 3204053 148046</v>
      </c>
      <c r="C219" t="str">
        <f t="shared" si="11"/>
        <v>14 1 3 11 3 1 7 0 0 3204053</v>
      </c>
      <c r="D219">
        <v>14</v>
      </c>
      <c r="E219">
        <v>1</v>
      </c>
      <c r="F219">
        <v>3</v>
      </c>
      <c r="G219">
        <v>11</v>
      </c>
      <c r="H219">
        <v>3</v>
      </c>
      <c r="I219">
        <v>1</v>
      </c>
      <c r="J219">
        <v>7</v>
      </c>
      <c r="K219">
        <v>0</v>
      </c>
      <c r="L219" t="s">
        <v>147</v>
      </c>
      <c r="M219" t="s">
        <v>141</v>
      </c>
      <c r="N219" s="13">
        <v>1310120</v>
      </c>
      <c r="O219">
        <v>148230</v>
      </c>
      <c r="P219">
        <v>2024</v>
      </c>
      <c r="Q219">
        <v>900319291</v>
      </c>
      <c r="R219" t="s">
        <v>785</v>
      </c>
      <c r="S219" s="13">
        <v>1310120</v>
      </c>
      <c r="T219">
        <v>0</v>
      </c>
      <c r="U219" t="s">
        <v>2387</v>
      </c>
      <c r="V219" t="s">
        <v>2342</v>
      </c>
      <c r="W219">
        <v>5010</v>
      </c>
      <c r="X219">
        <v>0</v>
      </c>
      <c r="Y219">
        <v>148046</v>
      </c>
      <c r="Z219">
        <v>20240812</v>
      </c>
      <c r="AA219">
        <v>2024071070</v>
      </c>
      <c r="AB219">
        <v>0</v>
      </c>
      <c r="AC219" t="s">
        <v>2281</v>
      </c>
      <c r="AD219" t="s">
        <v>2281</v>
      </c>
      <c r="AE219">
        <v>11101</v>
      </c>
      <c r="AF219" t="s">
        <v>2281</v>
      </c>
      <c r="AG219" t="s">
        <v>549</v>
      </c>
      <c r="AH219">
        <v>100</v>
      </c>
    </row>
    <row r="220" spans="1:34" hidden="1" x14ac:dyDescent="0.25">
      <c r="A220" t="str">
        <f t="shared" si="9"/>
        <v>14 1 3 11 3 8 7 1 0 3204054 148231</v>
      </c>
      <c r="B220" t="str">
        <f t="shared" si="10"/>
        <v>14 1 3 11 3 8 7 1 0 3204054 148044</v>
      </c>
      <c r="C220" t="str">
        <f t="shared" si="11"/>
        <v>14 1 3 11 3 8 7 1 0 3204054</v>
      </c>
      <c r="D220">
        <v>14</v>
      </c>
      <c r="E220">
        <v>1</v>
      </c>
      <c r="F220">
        <v>3</v>
      </c>
      <c r="G220">
        <v>11</v>
      </c>
      <c r="H220">
        <v>3</v>
      </c>
      <c r="I220">
        <v>8</v>
      </c>
      <c r="J220">
        <v>7</v>
      </c>
      <c r="K220">
        <v>1</v>
      </c>
      <c r="L220" t="s">
        <v>147</v>
      </c>
      <c r="M220" t="s">
        <v>146</v>
      </c>
      <c r="N220" s="13">
        <v>1310120</v>
      </c>
      <c r="O220">
        <v>148231</v>
      </c>
      <c r="P220">
        <v>2024</v>
      </c>
      <c r="Q220">
        <v>900319291</v>
      </c>
      <c r="R220" t="s">
        <v>785</v>
      </c>
      <c r="S220" s="13">
        <v>1310120</v>
      </c>
      <c r="T220">
        <v>0</v>
      </c>
      <c r="U220" t="s">
        <v>2387</v>
      </c>
      <c r="V220" t="s">
        <v>2342</v>
      </c>
      <c r="W220">
        <v>5010</v>
      </c>
      <c r="X220">
        <v>0</v>
      </c>
      <c r="Y220">
        <v>148044</v>
      </c>
      <c r="Z220">
        <v>20240812</v>
      </c>
      <c r="AA220">
        <v>2024071070</v>
      </c>
      <c r="AB220">
        <v>0</v>
      </c>
      <c r="AC220" t="s">
        <v>2281</v>
      </c>
      <c r="AD220" t="s">
        <v>2281</v>
      </c>
      <c r="AE220">
        <v>11101</v>
      </c>
      <c r="AF220" t="s">
        <v>2281</v>
      </c>
      <c r="AG220" t="s">
        <v>549</v>
      </c>
      <c r="AH220">
        <v>100</v>
      </c>
    </row>
    <row r="221" spans="1:34" hidden="1" x14ac:dyDescent="0.25">
      <c r="A221" t="str">
        <f t="shared" si="9"/>
        <v>14 1 3 11 3 5 7 0 0 3204004 148232</v>
      </c>
      <c r="B221" t="str">
        <f t="shared" si="10"/>
        <v>14 1 3 11 3 5 7 0 0 3204004 148050</v>
      </c>
      <c r="C221" t="str">
        <f t="shared" si="11"/>
        <v>14 1 3 11 3 5 7 0 0 3204004</v>
      </c>
      <c r="D221">
        <v>14</v>
      </c>
      <c r="E221">
        <v>1</v>
      </c>
      <c r="F221">
        <v>3</v>
      </c>
      <c r="G221">
        <v>11</v>
      </c>
      <c r="H221">
        <v>3</v>
      </c>
      <c r="I221">
        <v>5</v>
      </c>
      <c r="J221">
        <v>7</v>
      </c>
      <c r="K221">
        <v>0</v>
      </c>
      <c r="L221" t="s">
        <v>147</v>
      </c>
      <c r="M221" t="s">
        <v>140</v>
      </c>
      <c r="N221" s="13">
        <v>723720</v>
      </c>
      <c r="O221">
        <v>148232</v>
      </c>
      <c r="P221">
        <v>2024</v>
      </c>
      <c r="Q221">
        <v>900319291</v>
      </c>
      <c r="R221" t="s">
        <v>785</v>
      </c>
      <c r="S221" s="13">
        <v>723720</v>
      </c>
      <c r="T221">
        <v>0</v>
      </c>
      <c r="U221" t="s">
        <v>2387</v>
      </c>
      <c r="V221" t="s">
        <v>2342</v>
      </c>
      <c r="W221">
        <v>5010</v>
      </c>
      <c r="X221">
        <v>0</v>
      </c>
      <c r="Y221">
        <v>148050</v>
      </c>
      <c r="Z221">
        <v>20240812</v>
      </c>
      <c r="AA221">
        <v>2024071070</v>
      </c>
      <c r="AB221">
        <v>0</v>
      </c>
      <c r="AC221" t="s">
        <v>2281</v>
      </c>
      <c r="AD221" t="s">
        <v>2281</v>
      </c>
      <c r="AE221">
        <v>11101</v>
      </c>
      <c r="AF221" t="s">
        <v>2281</v>
      </c>
      <c r="AG221" t="s">
        <v>549</v>
      </c>
      <c r="AH221">
        <v>100</v>
      </c>
    </row>
    <row r="222" spans="1:34" hidden="1" x14ac:dyDescent="0.25">
      <c r="A222" t="str">
        <f t="shared" si="9"/>
        <v>14 1 3 11 3 1 80 1 0 4501054 148233</v>
      </c>
      <c r="B222" t="str">
        <f t="shared" si="10"/>
        <v>14 1 3 11 3 1 80 1 0 4501054 148042</v>
      </c>
      <c r="C222" t="str">
        <f t="shared" si="11"/>
        <v>14 1 3 11 3 1 80 1 0 4501054</v>
      </c>
      <c r="D222">
        <v>14</v>
      </c>
      <c r="E222">
        <v>1</v>
      </c>
      <c r="F222">
        <v>3</v>
      </c>
      <c r="G222">
        <v>11</v>
      </c>
      <c r="H222">
        <v>3</v>
      </c>
      <c r="I222">
        <v>1</v>
      </c>
      <c r="J222">
        <v>80</v>
      </c>
      <c r="K222">
        <v>1</v>
      </c>
      <c r="L222" t="s">
        <v>147</v>
      </c>
      <c r="M222" t="s">
        <v>541</v>
      </c>
      <c r="N222" s="13">
        <v>9661900</v>
      </c>
      <c r="O222">
        <v>148233</v>
      </c>
      <c r="P222">
        <v>2024</v>
      </c>
      <c r="Q222">
        <v>900319291</v>
      </c>
      <c r="R222" t="s">
        <v>785</v>
      </c>
      <c r="S222" s="13">
        <v>9661900</v>
      </c>
      <c r="T222">
        <v>0</v>
      </c>
      <c r="U222" t="s">
        <v>2387</v>
      </c>
      <c r="V222" t="s">
        <v>2342</v>
      </c>
      <c r="W222">
        <v>5010</v>
      </c>
      <c r="X222">
        <v>0</v>
      </c>
      <c r="Y222">
        <v>148042</v>
      </c>
      <c r="Z222">
        <v>20240812</v>
      </c>
      <c r="AA222">
        <v>2024071070</v>
      </c>
      <c r="AB222">
        <v>0</v>
      </c>
      <c r="AC222" t="s">
        <v>2281</v>
      </c>
      <c r="AD222" t="s">
        <v>2281</v>
      </c>
      <c r="AE222">
        <v>11101</v>
      </c>
      <c r="AF222" t="s">
        <v>2281</v>
      </c>
      <c r="AG222" t="s">
        <v>549</v>
      </c>
      <c r="AH222">
        <v>100</v>
      </c>
    </row>
    <row r="223" spans="1:34" hidden="1" x14ac:dyDescent="0.25">
      <c r="A223" t="str">
        <f t="shared" si="9"/>
        <v>14 1 3 11 3 1 70 0 0 4002022 148234</v>
      </c>
      <c r="B223" t="str">
        <f t="shared" si="10"/>
        <v>14 1 3 11 3 1 70 0 0 4002022 148016</v>
      </c>
      <c r="C223" t="str">
        <f t="shared" si="11"/>
        <v>14 1 3 11 3 1 70 0 0 4002022</v>
      </c>
      <c r="D223">
        <v>14</v>
      </c>
      <c r="E223">
        <v>1</v>
      </c>
      <c r="F223">
        <v>3</v>
      </c>
      <c r="G223">
        <v>11</v>
      </c>
      <c r="H223">
        <v>3</v>
      </c>
      <c r="I223">
        <v>1</v>
      </c>
      <c r="J223">
        <v>70</v>
      </c>
      <c r="K223">
        <v>0</v>
      </c>
      <c r="L223" t="s">
        <v>147</v>
      </c>
      <c r="M223" t="s">
        <v>143</v>
      </c>
      <c r="N223" s="13">
        <v>2035782</v>
      </c>
      <c r="O223">
        <v>148234</v>
      </c>
      <c r="P223">
        <v>2024</v>
      </c>
      <c r="Q223">
        <v>810000598</v>
      </c>
      <c r="R223" t="s">
        <v>2278</v>
      </c>
      <c r="S223" s="13">
        <v>2035782</v>
      </c>
      <c r="T223">
        <v>0</v>
      </c>
      <c r="U223" t="s">
        <v>2279</v>
      </c>
      <c r="V223" t="s">
        <v>2280</v>
      </c>
      <c r="W223">
        <v>5004</v>
      </c>
      <c r="X223">
        <v>0</v>
      </c>
      <c r="Y223">
        <v>148016</v>
      </c>
      <c r="Z223">
        <v>20240813</v>
      </c>
      <c r="AA223">
        <v>0</v>
      </c>
      <c r="AB223">
        <v>0</v>
      </c>
      <c r="AC223" t="s">
        <v>2281</v>
      </c>
      <c r="AD223" t="s">
        <v>2281</v>
      </c>
      <c r="AE223">
        <v>11101</v>
      </c>
      <c r="AF223" t="s">
        <v>2281</v>
      </c>
      <c r="AG223" t="s">
        <v>549</v>
      </c>
      <c r="AH223">
        <v>335</v>
      </c>
    </row>
    <row r="224" spans="1:34" hidden="1" x14ac:dyDescent="0.25">
      <c r="A224" t="str">
        <f t="shared" si="9"/>
        <v>14 1 3 11 3 1 80 1 0 4501054 148235</v>
      </c>
      <c r="B224" t="str">
        <f t="shared" si="10"/>
        <v>14 1 3 11 3 1 80 1 0 4501054 148017</v>
      </c>
      <c r="C224" t="str">
        <f t="shared" si="11"/>
        <v>14 1 3 11 3 1 80 1 0 4501054</v>
      </c>
      <c r="D224">
        <v>14</v>
      </c>
      <c r="E224">
        <v>1</v>
      </c>
      <c r="F224">
        <v>3</v>
      </c>
      <c r="G224">
        <v>11</v>
      </c>
      <c r="H224">
        <v>3</v>
      </c>
      <c r="I224">
        <v>1</v>
      </c>
      <c r="J224">
        <v>80</v>
      </c>
      <c r="K224">
        <v>1</v>
      </c>
      <c r="L224" t="s">
        <v>147</v>
      </c>
      <c r="M224" t="s">
        <v>541</v>
      </c>
      <c r="N224" s="13">
        <v>416461</v>
      </c>
      <c r="O224">
        <v>148235</v>
      </c>
      <c r="P224">
        <v>2024</v>
      </c>
      <c r="Q224">
        <v>900092385</v>
      </c>
      <c r="R224" t="s">
        <v>809</v>
      </c>
      <c r="S224" s="13">
        <v>416461</v>
      </c>
      <c r="T224">
        <v>0</v>
      </c>
      <c r="U224" t="s">
        <v>2282</v>
      </c>
      <c r="V224" t="s">
        <v>2283</v>
      </c>
      <c r="W224">
        <v>5004</v>
      </c>
      <c r="X224">
        <v>0</v>
      </c>
      <c r="Y224">
        <v>148017</v>
      </c>
      <c r="Z224">
        <v>20240813</v>
      </c>
      <c r="AA224">
        <v>0</v>
      </c>
      <c r="AB224">
        <v>0</v>
      </c>
      <c r="AC224" t="s">
        <v>2281</v>
      </c>
      <c r="AD224" t="s">
        <v>2281</v>
      </c>
      <c r="AE224">
        <v>11101</v>
      </c>
      <c r="AF224" t="s">
        <v>2281</v>
      </c>
      <c r="AG224" t="s">
        <v>549</v>
      </c>
      <c r="AH224">
        <v>335</v>
      </c>
    </row>
    <row r="225" spans="1:34" hidden="1" x14ac:dyDescent="0.25">
      <c r="A225" t="str">
        <f t="shared" si="9"/>
        <v>14 1 3 11 3 1 70 4 0 4002020 148236</v>
      </c>
      <c r="B225" t="str">
        <f t="shared" si="10"/>
        <v>14 1 3 11 3 1 70 4 0 4002020 148047</v>
      </c>
      <c r="C225" t="str">
        <f t="shared" si="11"/>
        <v>14 1 3 11 3 1 70 4 0 4002020</v>
      </c>
      <c r="D225">
        <v>14</v>
      </c>
      <c r="E225">
        <v>1</v>
      </c>
      <c r="F225">
        <v>3</v>
      </c>
      <c r="G225">
        <v>11</v>
      </c>
      <c r="H225">
        <v>3</v>
      </c>
      <c r="I225">
        <v>1</v>
      </c>
      <c r="J225">
        <v>70</v>
      </c>
      <c r="K225">
        <v>4</v>
      </c>
      <c r="L225" t="s">
        <v>147</v>
      </c>
      <c r="M225" t="s">
        <v>139</v>
      </c>
      <c r="N225" s="13">
        <v>1444961</v>
      </c>
      <c r="O225">
        <v>148236</v>
      </c>
      <c r="P225">
        <v>2024</v>
      </c>
      <c r="Q225">
        <v>890801053</v>
      </c>
      <c r="R225" t="s">
        <v>784</v>
      </c>
      <c r="S225" s="13">
        <v>1444961</v>
      </c>
      <c r="T225">
        <v>0</v>
      </c>
      <c r="U225" t="s">
        <v>2388</v>
      </c>
      <c r="V225" t="s">
        <v>2342</v>
      </c>
      <c r="W225">
        <v>5001</v>
      </c>
      <c r="X225">
        <v>0</v>
      </c>
      <c r="Y225">
        <v>148047</v>
      </c>
      <c r="Z225">
        <v>20240814</v>
      </c>
      <c r="AA225">
        <v>2024081020</v>
      </c>
      <c r="AB225">
        <v>0</v>
      </c>
      <c r="AC225" t="s">
        <v>2281</v>
      </c>
      <c r="AD225" t="s">
        <v>2281</v>
      </c>
      <c r="AE225">
        <v>11101</v>
      </c>
      <c r="AF225" t="s">
        <v>2281</v>
      </c>
      <c r="AG225" t="s">
        <v>549</v>
      </c>
      <c r="AH225">
        <v>100</v>
      </c>
    </row>
    <row r="226" spans="1:34" hidden="1" x14ac:dyDescent="0.25">
      <c r="A226" t="str">
        <f t="shared" si="9"/>
        <v>14 1 3 11 3 1 7 0 0 3204053 148237</v>
      </c>
      <c r="B226" t="str">
        <f t="shared" si="10"/>
        <v>14 1 3 11 3 1 7 0 0 3204053 148045</v>
      </c>
      <c r="C226" t="str">
        <f t="shared" si="11"/>
        <v>14 1 3 11 3 1 7 0 0 3204053</v>
      </c>
      <c r="D226">
        <v>14</v>
      </c>
      <c r="E226">
        <v>1</v>
      </c>
      <c r="F226">
        <v>3</v>
      </c>
      <c r="G226">
        <v>11</v>
      </c>
      <c r="H226">
        <v>3</v>
      </c>
      <c r="I226">
        <v>1</v>
      </c>
      <c r="J226">
        <v>7</v>
      </c>
      <c r="K226">
        <v>0</v>
      </c>
      <c r="L226" t="s">
        <v>147</v>
      </c>
      <c r="M226" t="s">
        <v>141</v>
      </c>
      <c r="N226" s="13">
        <v>2131861</v>
      </c>
      <c r="O226">
        <v>148237</v>
      </c>
      <c r="P226">
        <v>2024</v>
      </c>
      <c r="Q226">
        <v>890801053</v>
      </c>
      <c r="R226" t="s">
        <v>784</v>
      </c>
      <c r="S226" s="13">
        <v>2131861</v>
      </c>
      <c r="T226">
        <v>0</v>
      </c>
      <c r="U226" t="s">
        <v>2388</v>
      </c>
      <c r="V226" t="s">
        <v>2342</v>
      </c>
      <c r="W226">
        <v>5001</v>
      </c>
      <c r="X226">
        <v>0</v>
      </c>
      <c r="Y226">
        <v>148045</v>
      </c>
      <c r="Z226">
        <v>20240814</v>
      </c>
      <c r="AA226">
        <v>2024081020</v>
      </c>
      <c r="AB226">
        <v>0</v>
      </c>
      <c r="AC226" t="s">
        <v>2281</v>
      </c>
      <c r="AD226" t="s">
        <v>2281</v>
      </c>
      <c r="AE226">
        <v>11101</v>
      </c>
      <c r="AF226" t="s">
        <v>2281</v>
      </c>
      <c r="AG226" t="s">
        <v>549</v>
      </c>
      <c r="AH226">
        <v>100</v>
      </c>
    </row>
    <row r="227" spans="1:34" hidden="1" x14ac:dyDescent="0.25">
      <c r="A227" t="str">
        <f t="shared" si="9"/>
        <v>14 1 3 11 3 8 7 1 0 3204054 148238</v>
      </c>
      <c r="B227" t="str">
        <f t="shared" si="10"/>
        <v>14 1 3 11 3 8 7 1 0 3204054 148043</v>
      </c>
      <c r="C227" t="str">
        <f t="shared" si="11"/>
        <v>14 1 3 11 3 8 7 1 0 3204054</v>
      </c>
      <c r="D227">
        <v>14</v>
      </c>
      <c r="E227">
        <v>1</v>
      </c>
      <c r="F227">
        <v>3</v>
      </c>
      <c r="G227">
        <v>11</v>
      </c>
      <c r="H227">
        <v>3</v>
      </c>
      <c r="I227">
        <v>8</v>
      </c>
      <c r="J227">
        <v>7</v>
      </c>
      <c r="K227">
        <v>1</v>
      </c>
      <c r="L227" t="s">
        <v>147</v>
      </c>
      <c r="M227" t="s">
        <v>146</v>
      </c>
      <c r="N227" s="13">
        <v>2131861</v>
      </c>
      <c r="O227">
        <v>148238</v>
      </c>
      <c r="P227">
        <v>2024</v>
      </c>
      <c r="Q227">
        <v>890801053</v>
      </c>
      <c r="R227" t="s">
        <v>784</v>
      </c>
      <c r="S227" s="13">
        <v>2131861</v>
      </c>
      <c r="T227">
        <v>0</v>
      </c>
      <c r="U227" t="s">
        <v>2388</v>
      </c>
      <c r="V227" t="s">
        <v>2342</v>
      </c>
      <c r="W227">
        <v>5001</v>
      </c>
      <c r="X227">
        <v>0</v>
      </c>
      <c r="Y227">
        <v>148043</v>
      </c>
      <c r="Z227">
        <v>20240814</v>
      </c>
      <c r="AA227">
        <v>2024081020</v>
      </c>
      <c r="AB227">
        <v>0</v>
      </c>
      <c r="AC227" t="s">
        <v>2281</v>
      </c>
      <c r="AD227" t="s">
        <v>2281</v>
      </c>
      <c r="AE227">
        <v>11101</v>
      </c>
      <c r="AF227" t="s">
        <v>2281</v>
      </c>
      <c r="AG227" t="s">
        <v>549</v>
      </c>
      <c r="AH227">
        <v>100</v>
      </c>
    </row>
    <row r="228" spans="1:34" hidden="1" x14ac:dyDescent="0.25">
      <c r="A228" t="str">
        <f t="shared" si="9"/>
        <v>14 1 3 11 3 5 7 0 0 3204004 148239</v>
      </c>
      <c r="B228" t="str">
        <f t="shared" si="10"/>
        <v>14 1 3 11 3 5 7 0 0 3204004 148049</v>
      </c>
      <c r="C228" t="str">
        <f t="shared" si="11"/>
        <v>14 1 3 11 3 5 7 0 0 3204004</v>
      </c>
      <c r="D228">
        <v>14</v>
      </c>
      <c r="E228">
        <v>1</v>
      </c>
      <c r="F228">
        <v>3</v>
      </c>
      <c r="G228">
        <v>11</v>
      </c>
      <c r="H228">
        <v>3</v>
      </c>
      <c r="I228">
        <v>5</v>
      </c>
      <c r="J228">
        <v>7</v>
      </c>
      <c r="K228">
        <v>0</v>
      </c>
      <c r="L228" t="s">
        <v>147</v>
      </c>
      <c r="M228" t="s">
        <v>140</v>
      </c>
      <c r="N228" s="13">
        <v>1291215</v>
      </c>
      <c r="O228">
        <v>148239</v>
      </c>
      <c r="P228">
        <v>2024</v>
      </c>
      <c r="Q228">
        <v>890801053</v>
      </c>
      <c r="R228" t="s">
        <v>784</v>
      </c>
      <c r="S228" s="13">
        <v>1291215</v>
      </c>
      <c r="T228">
        <v>0</v>
      </c>
      <c r="U228" t="s">
        <v>2388</v>
      </c>
      <c r="V228" t="s">
        <v>2342</v>
      </c>
      <c r="W228">
        <v>5001</v>
      </c>
      <c r="X228">
        <v>0</v>
      </c>
      <c r="Y228">
        <v>148049</v>
      </c>
      <c r="Z228">
        <v>20240814</v>
      </c>
      <c r="AA228">
        <v>2024081020</v>
      </c>
      <c r="AB228">
        <v>0</v>
      </c>
      <c r="AC228" t="s">
        <v>2281</v>
      </c>
      <c r="AD228" t="s">
        <v>2281</v>
      </c>
      <c r="AE228">
        <v>11101</v>
      </c>
      <c r="AF228" t="s">
        <v>2281</v>
      </c>
      <c r="AG228" t="s">
        <v>549</v>
      </c>
      <c r="AH228">
        <v>100</v>
      </c>
    </row>
    <row r="229" spans="1:34" hidden="1" x14ac:dyDescent="0.25">
      <c r="A229" t="str">
        <f t="shared" si="9"/>
        <v>14 1 3 11 3 1 80 1 0 4501054 148240</v>
      </c>
      <c r="B229" t="str">
        <f t="shared" si="10"/>
        <v>14 1 3 11 3 1 80 1 0 4501054 148041</v>
      </c>
      <c r="C229" t="str">
        <f t="shared" si="11"/>
        <v>14 1 3 11 3 1 80 1 0 4501054</v>
      </c>
      <c r="D229">
        <v>14</v>
      </c>
      <c r="E229">
        <v>1</v>
      </c>
      <c r="F229">
        <v>3</v>
      </c>
      <c r="G229">
        <v>11</v>
      </c>
      <c r="H229">
        <v>3</v>
      </c>
      <c r="I229">
        <v>1</v>
      </c>
      <c r="J229">
        <v>80</v>
      </c>
      <c r="K229">
        <v>1</v>
      </c>
      <c r="L229" t="s">
        <v>147</v>
      </c>
      <c r="M229" t="s">
        <v>541</v>
      </c>
      <c r="N229" s="13">
        <v>16999273</v>
      </c>
      <c r="O229">
        <v>148240</v>
      </c>
      <c r="P229">
        <v>2024</v>
      </c>
      <c r="Q229">
        <v>890801053</v>
      </c>
      <c r="R229" t="s">
        <v>784</v>
      </c>
      <c r="S229" s="13">
        <v>16999273</v>
      </c>
      <c r="T229">
        <v>0</v>
      </c>
      <c r="U229" t="s">
        <v>2388</v>
      </c>
      <c r="V229" t="s">
        <v>2342</v>
      </c>
      <c r="W229">
        <v>5001</v>
      </c>
      <c r="X229">
        <v>0</v>
      </c>
      <c r="Y229">
        <v>148041</v>
      </c>
      <c r="Z229">
        <v>20240814</v>
      </c>
      <c r="AA229">
        <v>2024081020</v>
      </c>
      <c r="AB229">
        <v>0</v>
      </c>
      <c r="AC229" t="s">
        <v>2281</v>
      </c>
      <c r="AD229" t="s">
        <v>2281</v>
      </c>
      <c r="AE229">
        <v>11101</v>
      </c>
      <c r="AF229" t="s">
        <v>2281</v>
      </c>
      <c r="AG229" t="s">
        <v>549</v>
      </c>
      <c r="AH229">
        <v>100</v>
      </c>
    </row>
    <row r="230" spans="1:34" hidden="1" x14ac:dyDescent="0.25">
      <c r="A230" t="str">
        <f t="shared" si="9"/>
        <v>14 1 3 11 3 1 80 1 0 4501054 148241</v>
      </c>
      <c r="B230" t="str">
        <f t="shared" si="10"/>
        <v>14 1 3 11 3 1 80 1 0 4501054 148067</v>
      </c>
      <c r="C230" t="str">
        <f t="shared" si="11"/>
        <v>14 1 3 11 3 1 80 1 0 4501054</v>
      </c>
      <c r="D230">
        <v>14</v>
      </c>
      <c r="E230">
        <v>1</v>
      </c>
      <c r="F230">
        <v>3</v>
      </c>
      <c r="G230">
        <v>11</v>
      </c>
      <c r="H230">
        <v>3</v>
      </c>
      <c r="I230">
        <v>1</v>
      </c>
      <c r="J230">
        <v>80</v>
      </c>
      <c r="K230">
        <v>1</v>
      </c>
      <c r="L230" t="s">
        <v>147</v>
      </c>
      <c r="M230" t="s">
        <v>541</v>
      </c>
      <c r="N230" s="13">
        <v>3025000</v>
      </c>
      <c r="O230">
        <v>148241</v>
      </c>
      <c r="P230">
        <v>2024</v>
      </c>
      <c r="Q230">
        <v>1053849615</v>
      </c>
      <c r="R230" t="s">
        <v>808</v>
      </c>
      <c r="S230" s="13">
        <v>3025000</v>
      </c>
      <c r="T230">
        <v>0</v>
      </c>
      <c r="U230" t="s">
        <v>2309</v>
      </c>
      <c r="V230" t="s">
        <v>2291</v>
      </c>
      <c r="W230">
        <v>5004</v>
      </c>
      <c r="X230">
        <v>0</v>
      </c>
      <c r="Y230">
        <v>148067</v>
      </c>
      <c r="Z230">
        <v>20240814</v>
      </c>
      <c r="AA230">
        <v>2405020605</v>
      </c>
      <c r="AB230">
        <v>3</v>
      </c>
      <c r="AC230" t="s">
        <v>2281</v>
      </c>
      <c r="AD230" t="s">
        <v>2281</v>
      </c>
      <c r="AE230">
        <v>11101</v>
      </c>
      <c r="AF230" t="s">
        <v>2281</v>
      </c>
      <c r="AG230" t="s">
        <v>549</v>
      </c>
      <c r="AH230">
        <v>260</v>
      </c>
    </row>
    <row r="231" spans="1:34" hidden="1" x14ac:dyDescent="0.25">
      <c r="A231" t="str">
        <f t="shared" si="9"/>
        <v>14 1 3 11 3 1 80 1 0 4501054 148242</v>
      </c>
      <c r="B231" t="str">
        <f t="shared" si="10"/>
        <v>14 1 3 11 3 1 80 1 0 4501054 148080</v>
      </c>
      <c r="C231" t="str">
        <f t="shared" si="11"/>
        <v>14 1 3 11 3 1 80 1 0 4501054</v>
      </c>
      <c r="D231">
        <v>14</v>
      </c>
      <c r="E231">
        <v>1</v>
      </c>
      <c r="F231">
        <v>3</v>
      </c>
      <c r="G231">
        <v>11</v>
      </c>
      <c r="H231">
        <v>3</v>
      </c>
      <c r="I231">
        <v>1</v>
      </c>
      <c r="J231">
        <v>80</v>
      </c>
      <c r="K231">
        <v>1</v>
      </c>
      <c r="L231" t="s">
        <v>147</v>
      </c>
      <c r="M231" t="s">
        <v>541</v>
      </c>
      <c r="N231" s="13">
        <v>32510000</v>
      </c>
      <c r="O231">
        <v>148242</v>
      </c>
      <c r="P231">
        <v>2024</v>
      </c>
      <c r="Q231">
        <v>809007495</v>
      </c>
      <c r="R231" t="s">
        <v>820</v>
      </c>
      <c r="S231" s="13">
        <v>32510000</v>
      </c>
      <c r="T231">
        <v>0</v>
      </c>
      <c r="U231" t="s">
        <v>2389</v>
      </c>
      <c r="V231" t="s">
        <v>2390</v>
      </c>
      <c r="W231">
        <v>5007</v>
      </c>
      <c r="X231">
        <v>0</v>
      </c>
      <c r="Y231">
        <v>148080</v>
      </c>
      <c r="Z231">
        <v>20240815</v>
      </c>
      <c r="AA231">
        <v>2407090859</v>
      </c>
      <c r="AB231">
        <v>1</v>
      </c>
      <c r="AC231" t="s">
        <v>2281</v>
      </c>
      <c r="AD231" t="s">
        <v>2281</v>
      </c>
      <c r="AE231">
        <v>11101</v>
      </c>
      <c r="AF231" t="s">
        <v>2281</v>
      </c>
      <c r="AG231" t="s">
        <v>549</v>
      </c>
      <c r="AH231">
        <v>258</v>
      </c>
    </row>
    <row r="232" spans="1:34" hidden="1" x14ac:dyDescent="0.25">
      <c r="A232" t="str">
        <f t="shared" si="9"/>
        <v>14 1 3 11 3 1 70 0 0 4002022 148243</v>
      </c>
      <c r="B232" t="str">
        <f t="shared" si="10"/>
        <v>14 1 3 11 3 1 70 0 0 4002022 148024</v>
      </c>
      <c r="C232" t="str">
        <f t="shared" si="11"/>
        <v>14 1 3 11 3 1 70 0 0 4002022</v>
      </c>
      <c r="D232">
        <v>14</v>
      </c>
      <c r="E232">
        <v>1</v>
      </c>
      <c r="F232">
        <v>3</v>
      </c>
      <c r="G232">
        <v>11</v>
      </c>
      <c r="H232">
        <v>3</v>
      </c>
      <c r="I232">
        <v>1</v>
      </c>
      <c r="J232">
        <v>70</v>
      </c>
      <c r="K232">
        <v>0</v>
      </c>
      <c r="L232" t="s">
        <v>147</v>
      </c>
      <c r="M232" t="s">
        <v>143</v>
      </c>
      <c r="N232" s="13">
        <v>304291</v>
      </c>
      <c r="O232">
        <v>148243</v>
      </c>
      <c r="P232">
        <v>2024</v>
      </c>
      <c r="Q232">
        <v>890800128</v>
      </c>
      <c r="R232" t="s">
        <v>838</v>
      </c>
      <c r="S232" s="13">
        <v>304291</v>
      </c>
      <c r="T232">
        <v>0</v>
      </c>
      <c r="U232" t="s">
        <v>2287</v>
      </c>
      <c r="V232" t="s">
        <v>2283</v>
      </c>
      <c r="W232">
        <v>5004</v>
      </c>
      <c r="X232">
        <v>0</v>
      </c>
      <c r="Y232">
        <v>148024</v>
      </c>
      <c r="Z232">
        <v>20240815</v>
      </c>
      <c r="AA232">
        <v>0</v>
      </c>
      <c r="AB232">
        <v>0</v>
      </c>
      <c r="AC232" t="s">
        <v>2281</v>
      </c>
      <c r="AD232" t="s">
        <v>2281</v>
      </c>
      <c r="AE232">
        <v>11101</v>
      </c>
      <c r="AF232" t="s">
        <v>2281</v>
      </c>
      <c r="AG232" t="s">
        <v>549</v>
      </c>
      <c r="AH232">
        <v>335</v>
      </c>
    </row>
    <row r="233" spans="1:34" hidden="1" x14ac:dyDescent="0.25">
      <c r="A233" t="str">
        <f t="shared" si="9"/>
        <v>14 1 3 11 3 1 80 1 0 4501054 148244</v>
      </c>
      <c r="B233" t="str">
        <f t="shared" si="10"/>
        <v>14 1 3 11 3 1 80 1 0 4501054 148038</v>
      </c>
      <c r="C233" t="str">
        <f t="shared" si="11"/>
        <v>14 1 3 11 3 1 80 1 0 4501054</v>
      </c>
      <c r="D233">
        <v>14</v>
      </c>
      <c r="E233">
        <v>1</v>
      </c>
      <c r="F233">
        <v>3</v>
      </c>
      <c r="G233">
        <v>11</v>
      </c>
      <c r="H233">
        <v>3</v>
      </c>
      <c r="I233">
        <v>1</v>
      </c>
      <c r="J233">
        <v>80</v>
      </c>
      <c r="K233">
        <v>1</v>
      </c>
      <c r="L233" t="s">
        <v>147</v>
      </c>
      <c r="M233" t="s">
        <v>541</v>
      </c>
      <c r="N233" s="13">
        <v>1487800</v>
      </c>
      <c r="O233">
        <v>148244</v>
      </c>
      <c r="P233">
        <v>2024</v>
      </c>
      <c r="Q233">
        <v>805001538</v>
      </c>
      <c r="R233" t="s">
        <v>816</v>
      </c>
      <c r="S233" s="13">
        <v>1487800</v>
      </c>
      <c r="T233">
        <v>0</v>
      </c>
      <c r="U233" t="s">
        <v>2335</v>
      </c>
      <c r="V233" t="s">
        <v>2391</v>
      </c>
      <c r="W233">
        <v>5004</v>
      </c>
      <c r="X233">
        <v>0</v>
      </c>
      <c r="Y233">
        <v>148038</v>
      </c>
      <c r="Z233">
        <v>20240816</v>
      </c>
      <c r="AA233">
        <v>2403060433</v>
      </c>
      <c r="AB233">
        <v>4</v>
      </c>
      <c r="AC233" t="s">
        <v>2281</v>
      </c>
      <c r="AD233" t="s">
        <v>2281</v>
      </c>
      <c r="AE233">
        <v>11101</v>
      </c>
      <c r="AF233" t="s">
        <v>2281</v>
      </c>
      <c r="AG233" t="s">
        <v>549</v>
      </c>
      <c r="AH233">
        <v>261</v>
      </c>
    </row>
    <row r="234" spans="1:34" hidden="1" x14ac:dyDescent="0.25">
      <c r="A234" t="str">
        <f t="shared" si="9"/>
        <v>14 1 3 11 3 1 7 0 0 3204053 148245</v>
      </c>
      <c r="B234" t="str">
        <f t="shared" si="10"/>
        <v>14 1 3 11 3 1 7 0 0 3204053 148062</v>
      </c>
      <c r="C234" t="str">
        <f t="shared" si="11"/>
        <v>14 1 3 11 3 1 7 0 0 3204053</v>
      </c>
      <c r="D234">
        <v>14</v>
      </c>
      <c r="E234">
        <v>1</v>
      </c>
      <c r="F234">
        <v>3</v>
      </c>
      <c r="G234">
        <v>11</v>
      </c>
      <c r="H234">
        <v>3</v>
      </c>
      <c r="I234">
        <v>1</v>
      </c>
      <c r="J234">
        <v>7</v>
      </c>
      <c r="K234">
        <v>0</v>
      </c>
      <c r="L234" t="s">
        <v>147</v>
      </c>
      <c r="M234" t="s">
        <v>141</v>
      </c>
      <c r="N234" s="13">
        <v>1700000</v>
      </c>
      <c r="O234">
        <v>148245</v>
      </c>
      <c r="P234">
        <v>2024</v>
      </c>
      <c r="Q234">
        <v>1053775556</v>
      </c>
      <c r="R234" t="s">
        <v>786</v>
      </c>
      <c r="S234" s="13">
        <v>1700000</v>
      </c>
      <c r="T234">
        <v>0</v>
      </c>
      <c r="U234" t="s">
        <v>2346</v>
      </c>
      <c r="V234" t="s">
        <v>2291</v>
      </c>
      <c r="W234">
        <v>5004</v>
      </c>
      <c r="X234">
        <v>0</v>
      </c>
      <c r="Y234">
        <v>148062</v>
      </c>
      <c r="Z234">
        <v>20240821</v>
      </c>
      <c r="AA234">
        <v>2404150561</v>
      </c>
      <c r="AB234">
        <v>4</v>
      </c>
      <c r="AC234" t="s">
        <v>2281</v>
      </c>
      <c r="AD234" t="s">
        <v>2281</v>
      </c>
      <c r="AE234">
        <v>11101</v>
      </c>
      <c r="AF234" t="s">
        <v>2281</v>
      </c>
      <c r="AG234" t="s">
        <v>549</v>
      </c>
      <c r="AH234">
        <v>260</v>
      </c>
    </row>
    <row r="235" spans="1:34" hidden="1" x14ac:dyDescent="0.25">
      <c r="A235" t="str">
        <f t="shared" si="9"/>
        <v>14 1 3 11 3 1 70 0 0 4002022 148246</v>
      </c>
      <c r="B235" t="str">
        <f t="shared" si="10"/>
        <v>14 1 3 11 3 1 70 0 0 4002022 148019</v>
      </c>
      <c r="C235" t="str">
        <f t="shared" si="11"/>
        <v>14 1 3 11 3 1 70 0 0 4002022</v>
      </c>
      <c r="D235">
        <v>14</v>
      </c>
      <c r="E235">
        <v>1</v>
      </c>
      <c r="F235">
        <v>3</v>
      </c>
      <c r="G235">
        <v>11</v>
      </c>
      <c r="H235">
        <v>3</v>
      </c>
      <c r="I235">
        <v>1</v>
      </c>
      <c r="J235">
        <v>70</v>
      </c>
      <c r="K235">
        <v>0</v>
      </c>
      <c r="L235" t="s">
        <v>147</v>
      </c>
      <c r="M235" t="s">
        <v>143</v>
      </c>
      <c r="N235" s="13">
        <v>3934000</v>
      </c>
      <c r="O235">
        <v>148246</v>
      </c>
      <c r="P235">
        <v>2024</v>
      </c>
      <c r="Q235">
        <v>1058819131</v>
      </c>
      <c r="R235" t="s">
        <v>787</v>
      </c>
      <c r="S235" s="13">
        <v>3934000</v>
      </c>
      <c r="T235">
        <v>0</v>
      </c>
      <c r="U235" t="s">
        <v>2351</v>
      </c>
      <c r="V235" t="s">
        <v>2291</v>
      </c>
      <c r="W235">
        <v>5004</v>
      </c>
      <c r="X235">
        <v>0</v>
      </c>
      <c r="Y235">
        <v>148019</v>
      </c>
      <c r="Z235">
        <v>20240821</v>
      </c>
      <c r="AA235">
        <v>2401230208</v>
      </c>
      <c r="AB235">
        <v>3</v>
      </c>
      <c r="AC235" t="s">
        <v>2281</v>
      </c>
      <c r="AD235" t="s">
        <v>2281</v>
      </c>
      <c r="AE235">
        <v>11101</v>
      </c>
      <c r="AF235" t="s">
        <v>2281</v>
      </c>
      <c r="AG235" t="s">
        <v>549</v>
      </c>
      <c r="AH235">
        <v>260</v>
      </c>
    </row>
    <row r="236" spans="1:34" hidden="1" x14ac:dyDescent="0.25">
      <c r="A236" t="str">
        <f t="shared" si="9"/>
        <v>14 1 3 11 3 1 70 0 0 4002022 148247</v>
      </c>
      <c r="B236" t="str">
        <f t="shared" si="10"/>
        <v>14 1 3 11 3 1 70 0 0 4002022 148016</v>
      </c>
      <c r="C236" t="str">
        <f t="shared" si="11"/>
        <v>14 1 3 11 3 1 70 0 0 4002022</v>
      </c>
      <c r="D236">
        <v>14</v>
      </c>
      <c r="E236">
        <v>1</v>
      </c>
      <c r="F236">
        <v>3</v>
      </c>
      <c r="G236">
        <v>11</v>
      </c>
      <c r="H236">
        <v>3</v>
      </c>
      <c r="I236">
        <v>1</v>
      </c>
      <c r="J236">
        <v>70</v>
      </c>
      <c r="K236">
        <v>0</v>
      </c>
      <c r="L236" t="s">
        <v>147</v>
      </c>
      <c r="M236" t="s">
        <v>143</v>
      </c>
      <c r="N236" s="13">
        <v>1479406</v>
      </c>
      <c r="O236">
        <v>148247</v>
      </c>
      <c r="P236">
        <v>2024</v>
      </c>
      <c r="Q236">
        <v>810000598</v>
      </c>
      <c r="R236" t="s">
        <v>2278</v>
      </c>
      <c r="S236" s="13">
        <v>1479406</v>
      </c>
      <c r="T236">
        <v>0</v>
      </c>
      <c r="U236" t="s">
        <v>2279</v>
      </c>
      <c r="V236" t="s">
        <v>2280</v>
      </c>
      <c r="W236">
        <v>5004</v>
      </c>
      <c r="X236">
        <v>0</v>
      </c>
      <c r="Y236">
        <v>148016</v>
      </c>
      <c r="Z236">
        <v>20240821</v>
      </c>
      <c r="AA236">
        <v>0</v>
      </c>
      <c r="AB236">
        <v>0</v>
      </c>
      <c r="AC236" t="s">
        <v>2281</v>
      </c>
      <c r="AD236" t="s">
        <v>2281</v>
      </c>
      <c r="AE236">
        <v>11101</v>
      </c>
      <c r="AF236" t="s">
        <v>2281</v>
      </c>
      <c r="AG236" t="s">
        <v>549</v>
      </c>
      <c r="AH236">
        <v>335</v>
      </c>
    </row>
    <row r="237" spans="1:34" hidden="1" x14ac:dyDescent="0.25">
      <c r="A237" t="str">
        <f t="shared" si="9"/>
        <v>14 1 3 11 3 1 80 1 0 4501054 148248</v>
      </c>
      <c r="B237" t="str">
        <f t="shared" si="10"/>
        <v>14 1 3 11 3 1 80 1 0 4501054 148021</v>
      </c>
      <c r="C237" t="str">
        <f t="shared" si="11"/>
        <v>14 1 3 11 3 1 80 1 0 4501054</v>
      </c>
      <c r="D237">
        <v>14</v>
      </c>
      <c r="E237">
        <v>1</v>
      </c>
      <c r="F237">
        <v>3</v>
      </c>
      <c r="G237">
        <v>11</v>
      </c>
      <c r="H237">
        <v>3</v>
      </c>
      <c r="I237">
        <v>1</v>
      </c>
      <c r="J237">
        <v>80</v>
      </c>
      <c r="K237">
        <v>1</v>
      </c>
      <c r="L237" t="s">
        <v>147</v>
      </c>
      <c r="M237" t="s">
        <v>541</v>
      </c>
      <c r="N237" s="13">
        <v>1150366</v>
      </c>
      <c r="O237">
        <v>148248</v>
      </c>
      <c r="P237">
        <v>2024</v>
      </c>
      <c r="Q237">
        <v>800202395</v>
      </c>
      <c r="R237" t="s">
        <v>812</v>
      </c>
      <c r="S237" s="13">
        <v>1150366</v>
      </c>
      <c r="T237">
        <v>0</v>
      </c>
      <c r="U237" t="s">
        <v>2286</v>
      </c>
      <c r="V237" t="s">
        <v>2283</v>
      </c>
      <c r="W237">
        <v>5004</v>
      </c>
      <c r="X237">
        <v>0</v>
      </c>
      <c r="Y237">
        <v>148021</v>
      </c>
      <c r="Z237">
        <v>20240821</v>
      </c>
      <c r="AA237">
        <v>0</v>
      </c>
      <c r="AB237">
        <v>0</v>
      </c>
      <c r="AC237" t="s">
        <v>2281</v>
      </c>
      <c r="AD237" t="s">
        <v>2281</v>
      </c>
      <c r="AE237">
        <v>11101</v>
      </c>
      <c r="AF237" t="s">
        <v>2281</v>
      </c>
      <c r="AG237" t="s">
        <v>549</v>
      </c>
      <c r="AH237">
        <v>335</v>
      </c>
    </row>
    <row r="238" spans="1:34" hidden="1" x14ac:dyDescent="0.25">
      <c r="A238" t="str">
        <f t="shared" si="9"/>
        <v>14 1 3 22 3 102 7 43 0 3204004 148249</v>
      </c>
      <c r="B238" t="str">
        <f t="shared" si="10"/>
        <v>14 1 3 22 3 102 7 43 0 3204004 148082</v>
      </c>
      <c r="C238" t="str">
        <f t="shared" si="11"/>
        <v>14 1 3 22 3 102 7 43 0 3204004</v>
      </c>
      <c r="D238">
        <v>14</v>
      </c>
      <c r="E238">
        <v>1</v>
      </c>
      <c r="F238">
        <v>3</v>
      </c>
      <c r="G238">
        <v>22</v>
      </c>
      <c r="H238">
        <v>3</v>
      </c>
      <c r="I238">
        <v>102</v>
      </c>
      <c r="J238">
        <v>7</v>
      </c>
      <c r="K238">
        <v>43</v>
      </c>
      <c r="L238" t="s">
        <v>147</v>
      </c>
      <c r="M238" t="s">
        <v>140</v>
      </c>
      <c r="N238" s="13">
        <v>18000000</v>
      </c>
      <c r="O238">
        <v>148249</v>
      </c>
      <c r="P238">
        <v>2024</v>
      </c>
      <c r="Q238">
        <v>830122983</v>
      </c>
      <c r="R238" t="s">
        <v>840</v>
      </c>
      <c r="S238" s="13">
        <v>18000000</v>
      </c>
      <c r="T238">
        <v>0</v>
      </c>
      <c r="U238" t="s">
        <v>2392</v>
      </c>
      <c r="V238" t="s">
        <v>2393</v>
      </c>
      <c r="W238">
        <v>5004</v>
      </c>
      <c r="X238">
        <v>0</v>
      </c>
      <c r="Y238">
        <v>148082</v>
      </c>
      <c r="Z238">
        <v>20240822</v>
      </c>
      <c r="AA238">
        <v>2407170880</v>
      </c>
      <c r="AB238">
        <v>199</v>
      </c>
      <c r="AC238" t="s">
        <v>2281</v>
      </c>
      <c r="AD238" t="s">
        <v>2281</v>
      </c>
      <c r="AE238">
        <v>12603</v>
      </c>
      <c r="AF238" t="s">
        <v>2394</v>
      </c>
      <c r="AG238" t="s">
        <v>56</v>
      </c>
      <c r="AH238">
        <v>261</v>
      </c>
    </row>
    <row r="239" spans="1:34" hidden="1" x14ac:dyDescent="0.25">
      <c r="A239" t="str">
        <f t="shared" si="9"/>
        <v>14 1 3 11 3 1 70 3 0 4002016 148250</v>
      </c>
      <c r="B239" t="str">
        <f t="shared" si="10"/>
        <v>14 1 3 11 3 1 70 3 0 4002016 148039</v>
      </c>
      <c r="C239" t="str">
        <f t="shared" si="11"/>
        <v>14 1 3 11 3 1 70 3 0 4002016</v>
      </c>
      <c r="D239">
        <v>14</v>
      </c>
      <c r="E239">
        <v>1</v>
      </c>
      <c r="F239">
        <v>3</v>
      </c>
      <c r="G239">
        <v>11</v>
      </c>
      <c r="H239">
        <v>3</v>
      </c>
      <c r="I239">
        <v>1</v>
      </c>
      <c r="J239">
        <v>70</v>
      </c>
      <c r="K239">
        <v>3</v>
      </c>
      <c r="L239" t="s">
        <v>147</v>
      </c>
      <c r="M239" t="s">
        <v>142</v>
      </c>
      <c r="N239" s="13">
        <v>2825000</v>
      </c>
      <c r="O239">
        <v>148250</v>
      </c>
      <c r="P239">
        <v>2024</v>
      </c>
      <c r="Q239">
        <v>1019106089</v>
      </c>
      <c r="R239" t="s">
        <v>793</v>
      </c>
      <c r="S239" s="13">
        <v>2825000</v>
      </c>
      <c r="T239">
        <v>0</v>
      </c>
      <c r="U239" t="s">
        <v>2327</v>
      </c>
      <c r="V239" t="s">
        <v>2291</v>
      </c>
      <c r="W239">
        <v>5004</v>
      </c>
      <c r="X239">
        <v>0</v>
      </c>
      <c r="Y239">
        <v>148039</v>
      </c>
      <c r="Z239">
        <v>20240828</v>
      </c>
      <c r="AA239">
        <v>2403130458</v>
      </c>
      <c r="AB239">
        <v>6</v>
      </c>
      <c r="AC239" t="s">
        <v>2281</v>
      </c>
      <c r="AD239" t="s">
        <v>2281</v>
      </c>
      <c r="AE239">
        <v>11101</v>
      </c>
      <c r="AF239" t="s">
        <v>2281</v>
      </c>
      <c r="AG239" t="s">
        <v>549</v>
      </c>
      <c r="AH239">
        <v>260</v>
      </c>
    </row>
    <row r="240" spans="1:34" hidden="1" x14ac:dyDescent="0.25">
      <c r="A240" t="str">
        <f t="shared" si="9"/>
        <v>14 1 3 11 3 1 80 1 0 4501054 148251</v>
      </c>
      <c r="B240" t="str">
        <f t="shared" si="10"/>
        <v>14 1 3 11 3 1 80 1 0 4501054 148041</v>
      </c>
      <c r="C240" t="str">
        <f t="shared" si="11"/>
        <v>14 1 3 11 3 1 80 1 0 4501054</v>
      </c>
      <c r="D240">
        <v>14</v>
      </c>
      <c r="E240">
        <v>1</v>
      </c>
      <c r="F240">
        <v>3</v>
      </c>
      <c r="G240">
        <v>11</v>
      </c>
      <c r="H240">
        <v>3</v>
      </c>
      <c r="I240">
        <v>1</v>
      </c>
      <c r="J240">
        <v>80</v>
      </c>
      <c r="K240">
        <v>1</v>
      </c>
      <c r="L240" t="s">
        <v>147</v>
      </c>
      <c r="M240" t="s">
        <v>541</v>
      </c>
      <c r="N240" s="13">
        <v>19173711</v>
      </c>
      <c r="O240">
        <v>148251</v>
      </c>
      <c r="P240">
        <v>2024</v>
      </c>
      <c r="Q240">
        <v>890801053</v>
      </c>
      <c r="R240" t="s">
        <v>784</v>
      </c>
      <c r="S240" s="13">
        <v>19173711</v>
      </c>
      <c r="T240">
        <v>0</v>
      </c>
      <c r="U240" t="s">
        <v>2395</v>
      </c>
      <c r="V240" t="s">
        <v>2342</v>
      </c>
      <c r="W240">
        <v>5001</v>
      </c>
      <c r="X240">
        <v>0</v>
      </c>
      <c r="Y240">
        <v>148041</v>
      </c>
      <c r="Z240">
        <v>20240829</v>
      </c>
      <c r="AA240">
        <v>2024082020</v>
      </c>
      <c r="AB240">
        <v>0</v>
      </c>
      <c r="AC240" t="s">
        <v>2281</v>
      </c>
      <c r="AD240" t="s">
        <v>2281</v>
      </c>
      <c r="AE240">
        <v>11101</v>
      </c>
      <c r="AF240" t="s">
        <v>2281</v>
      </c>
      <c r="AG240" t="s">
        <v>549</v>
      </c>
      <c r="AH240">
        <v>100</v>
      </c>
    </row>
    <row r="241" spans="1:34" hidden="1" x14ac:dyDescent="0.25">
      <c r="A241" t="str">
        <f t="shared" si="9"/>
        <v>14 1 3 11 3 8 7 1 0 3204054 148252</v>
      </c>
      <c r="B241" t="str">
        <f t="shared" si="10"/>
        <v>14 1 3 11 3 8 7 1 0 3204054 148043</v>
      </c>
      <c r="C241" t="str">
        <f t="shared" si="11"/>
        <v>14 1 3 11 3 8 7 1 0 3204054</v>
      </c>
      <c r="D241">
        <v>14</v>
      </c>
      <c r="E241">
        <v>1</v>
      </c>
      <c r="F241">
        <v>3</v>
      </c>
      <c r="G241">
        <v>11</v>
      </c>
      <c r="H241">
        <v>3</v>
      </c>
      <c r="I241">
        <v>8</v>
      </c>
      <c r="J241">
        <v>7</v>
      </c>
      <c r="K241">
        <v>1</v>
      </c>
      <c r="L241" t="s">
        <v>147</v>
      </c>
      <c r="M241" t="s">
        <v>146</v>
      </c>
      <c r="N241" s="13">
        <v>2131861</v>
      </c>
      <c r="O241">
        <v>148252</v>
      </c>
      <c r="P241">
        <v>2024</v>
      </c>
      <c r="Q241">
        <v>890801053</v>
      </c>
      <c r="R241" t="s">
        <v>784</v>
      </c>
      <c r="S241" s="13">
        <v>2131861</v>
      </c>
      <c r="T241">
        <v>0</v>
      </c>
      <c r="U241" t="s">
        <v>2395</v>
      </c>
      <c r="V241" t="s">
        <v>2342</v>
      </c>
      <c r="W241">
        <v>5001</v>
      </c>
      <c r="X241">
        <v>0</v>
      </c>
      <c r="Y241">
        <v>148043</v>
      </c>
      <c r="Z241">
        <v>20240829</v>
      </c>
      <c r="AA241">
        <v>2024082020</v>
      </c>
      <c r="AB241">
        <v>0</v>
      </c>
      <c r="AC241" t="s">
        <v>2281</v>
      </c>
      <c r="AD241" t="s">
        <v>2281</v>
      </c>
      <c r="AE241">
        <v>11101</v>
      </c>
      <c r="AF241" t="s">
        <v>2281</v>
      </c>
      <c r="AG241" t="s">
        <v>549</v>
      </c>
      <c r="AH241">
        <v>100</v>
      </c>
    </row>
    <row r="242" spans="1:34" hidden="1" x14ac:dyDescent="0.25">
      <c r="A242" t="str">
        <f t="shared" si="9"/>
        <v>14 1 3 11 3 1 7 0 0 3204053 148253</v>
      </c>
      <c r="B242" t="str">
        <f t="shared" si="10"/>
        <v>14 1 3 11 3 1 7 0 0 3204053 148045</v>
      </c>
      <c r="C242" t="str">
        <f t="shared" si="11"/>
        <v>14 1 3 11 3 1 7 0 0 3204053</v>
      </c>
      <c r="D242">
        <v>14</v>
      </c>
      <c r="E242">
        <v>1</v>
      </c>
      <c r="F242">
        <v>3</v>
      </c>
      <c r="G242">
        <v>11</v>
      </c>
      <c r="H242">
        <v>3</v>
      </c>
      <c r="I242">
        <v>1</v>
      </c>
      <c r="J242">
        <v>7</v>
      </c>
      <c r="K242">
        <v>0</v>
      </c>
      <c r="L242" t="s">
        <v>147</v>
      </c>
      <c r="M242" t="s">
        <v>141</v>
      </c>
      <c r="N242" s="13">
        <v>2131861</v>
      </c>
      <c r="O242">
        <v>148253</v>
      </c>
      <c r="P242">
        <v>2024</v>
      </c>
      <c r="Q242">
        <v>890801053</v>
      </c>
      <c r="R242" t="s">
        <v>784</v>
      </c>
      <c r="S242" s="13">
        <v>2131861</v>
      </c>
      <c r="T242">
        <v>0</v>
      </c>
      <c r="U242" t="s">
        <v>2395</v>
      </c>
      <c r="V242" t="s">
        <v>2342</v>
      </c>
      <c r="W242">
        <v>5001</v>
      </c>
      <c r="X242">
        <v>0</v>
      </c>
      <c r="Y242">
        <v>148045</v>
      </c>
      <c r="Z242">
        <v>20240829</v>
      </c>
      <c r="AA242">
        <v>2024082020</v>
      </c>
      <c r="AB242">
        <v>0</v>
      </c>
      <c r="AC242" t="s">
        <v>2281</v>
      </c>
      <c r="AD242" t="s">
        <v>2281</v>
      </c>
      <c r="AE242">
        <v>11101</v>
      </c>
      <c r="AF242" t="s">
        <v>2281</v>
      </c>
      <c r="AG242" t="s">
        <v>549</v>
      </c>
      <c r="AH242">
        <v>100</v>
      </c>
    </row>
    <row r="243" spans="1:34" hidden="1" x14ac:dyDescent="0.25">
      <c r="A243" t="str">
        <f t="shared" si="9"/>
        <v>14 1 3 11 3 1 70 4 0 4002020 148254</v>
      </c>
      <c r="B243" t="str">
        <f t="shared" si="10"/>
        <v>14 1 3 11 3 1 70 4 0 4002020 148047</v>
      </c>
      <c r="C243" t="str">
        <f t="shared" si="11"/>
        <v>14 1 3 11 3 1 70 4 0 4002020</v>
      </c>
      <c r="D243">
        <v>14</v>
      </c>
      <c r="E243">
        <v>1</v>
      </c>
      <c r="F243">
        <v>3</v>
      </c>
      <c r="G243">
        <v>11</v>
      </c>
      <c r="H243">
        <v>3</v>
      </c>
      <c r="I243">
        <v>1</v>
      </c>
      <c r="J243">
        <v>70</v>
      </c>
      <c r="K243">
        <v>4</v>
      </c>
      <c r="L243" t="s">
        <v>147</v>
      </c>
      <c r="M243" t="s">
        <v>139</v>
      </c>
      <c r="N243" s="13">
        <v>1444961</v>
      </c>
      <c r="O243">
        <v>148254</v>
      </c>
      <c r="P243">
        <v>2024</v>
      </c>
      <c r="Q243">
        <v>890801053</v>
      </c>
      <c r="R243" t="s">
        <v>784</v>
      </c>
      <c r="S243" s="13">
        <v>1444961</v>
      </c>
      <c r="T243">
        <v>0</v>
      </c>
      <c r="U243" t="s">
        <v>2395</v>
      </c>
      <c r="V243" t="s">
        <v>2342</v>
      </c>
      <c r="W243">
        <v>5001</v>
      </c>
      <c r="X243">
        <v>0</v>
      </c>
      <c r="Y243">
        <v>148047</v>
      </c>
      <c r="Z243">
        <v>20240829</v>
      </c>
      <c r="AA243">
        <v>2024082020</v>
      </c>
      <c r="AB243">
        <v>0</v>
      </c>
      <c r="AC243" t="s">
        <v>2281</v>
      </c>
      <c r="AD243" t="s">
        <v>2281</v>
      </c>
      <c r="AE243">
        <v>11101</v>
      </c>
      <c r="AF243" t="s">
        <v>2281</v>
      </c>
      <c r="AG243" t="s">
        <v>549</v>
      </c>
      <c r="AH243">
        <v>100</v>
      </c>
    </row>
    <row r="244" spans="1:34" hidden="1" x14ac:dyDescent="0.25">
      <c r="A244" t="str">
        <f t="shared" si="9"/>
        <v>14 1 3 11 3 5 7 0 0 3204004 148255</v>
      </c>
      <c r="B244" t="str">
        <f t="shared" si="10"/>
        <v>14 1 3 11 3 5 7 0 0 3204004 148049</v>
      </c>
      <c r="C244" t="str">
        <f t="shared" si="11"/>
        <v>14 1 3 11 3 5 7 0 0 3204004</v>
      </c>
      <c r="D244">
        <v>14</v>
      </c>
      <c r="E244">
        <v>1</v>
      </c>
      <c r="F244">
        <v>3</v>
      </c>
      <c r="G244">
        <v>11</v>
      </c>
      <c r="H244">
        <v>3</v>
      </c>
      <c r="I244">
        <v>5</v>
      </c>
      <c r="J244">
        <v>7</v>
      </c>
      <c r="K244">
        <v>0</v>
      </c>
      <c r="L244" t="s">
        <v>147</v>
      </c>
      <c r="M244" t="s">
        <v>140</v>
      </c>
      <c r="N244" s="13">
        <v>1291215</v>
      </c>
      <c r="O244">
        <v>148255</v>
      </c>
      <c r="P244">
        <v>2024</v>
      </c>
      <c r="Q244">
        <v>890801053</v>
      </c>
      <c r="R244" t="s">
        <v>784</v>
      </c>
      <c r="S244" s="13">
        <v>1291215</v>
      </c>
      <c r="T244">
        <v>0</v>
      </c>
      <c r="U244" t="s">
        <v>2396</v>
      </c>
      <c r="V244" t="s">
        <v>2342</v>
      </c>
      <c r="W244">
        <v>5001</v>
      </c>
      <c r="X244">
        <v>0</v>
      </c>
      <c r="Y244">
        <v>148049</v>
      </c>
      <c r="Z244">
        <v>20240829</v>
      </c>
      <c r="AA244">
        <v>2024082020</v>
      </c>
      <c r="AB244">
        <v>0</v>
      </c>
      <c r="AC244" t="s">
        <v>2281</v>
      </c>
      <c r="AD244" t="s">
        <v>2281</v>
      </c>
      <c r="AE244">
        <v>11101</v>
      </c>
      <c r="AF244" t="s">
        <v>2281</v>
      </c>
      <c r="AG244" t="s">
        <v>549</v>
      </c>
      <c r="AH244">
        <v>100</v>
      </c>
    </row>
    <row r="245" spans="1:34" hidden="1" x14ac:dyDescent="0.25">
      <c r="A245" t="str">
        <f t="shared" si="9"/>
        <v>14 1 3 11 3 1 70 0 0 4002022 148256</v>
      </c>
      <c r="B245" t="str">
        <f t="shared" si="10"/>
        <v>14 1 3 11 3 1 70 0 0 4002022 148024</v>
      </c>
      <c r="C245" t="str">
        <f t="shared" si="11"/>
        <v>14 1 3 11 3 1 70 0 0 4002022</v>
      </c>
      <c r="D245">
        <v>14</v>
      </c>
      <c r="E245">
        <v>1</v>
      </c>
      <c r="F245">
        <v>3</v>
      </c>
      <c r="G245">
        <v>11</v>
      </c>
      <c r="H245">
        <v>3</v>
      </c>
      <c r="I245">
        <v>1</v>
      </c>
      <c r="J245">
        <v>70</v>
      </c>
      <c r="K245">
        <v>0</v>
      </c>
      <c r="L245" t="s">
        <v>147</v>
      </c>
      <c r="M245" t="s">
        <v>143</v>
      </c>
      <c r="N245" s="13">
        <v>7481903</v>
      </c>
      <c r="O245">
        <v>148256</v>
      </c>
      <c r="P245">
        <v>2024</v>
      </c>
      <c r="Q245">
        <v>890800128</v>
      </c>
      <c r="R245" t="s">
        <v>838</v>
      </c>
      <c r="S245" s="13">
        <v>7481903</v>
      </c>
      <c r="T245">
        <v>0</v>
      </c>
      <c r="U245" t="s">
        <v>2287</v>
      </c>
      <c r="V245" t="s">
        <v>2280</v>
      </c>
      <c r="W245">
        <v>5004</v>
      </c>
      <c r="X245">
        <v>0</v>
      </c>
      <c r="Y245">
        <v>148024</v>
      </c>
      <c r="Z245">
        <v>20240829</v>
      </c>
      <c r="AA245">
        <v>0</v>
      </c>
      <c r="AB245">
        <v>0</v>
      </c>
      <c r="AC245" t="s">
        <v>2281</v>
      </c>
      <c r="AD245" t="s">
        <v>2281</v>
      </c>
      <c r="AE245">
        <v>11101</v>
      </c>
      <c r="AF245" t="s">
        <v>2281</v>
      </c>
      <c r="AG245" t="s">
        <v>549</v>
      </c>
      <c r="AH245">
        <v>335</v>
      </c>
    </row>
    <row r="246" spans="1:34" hidden="1" x14ac:dyDescent="0.25">
      <c r="A246" t="str">
        <f t="shared" si="9"/>
        <v>14 1 3 11 3 1 80 1 0 4501054 148257</v>
      </c>
      <c r="B246" t="str">
        <f t="shared" si="10"/>
        <v>14 1 3 11 3 1 80 1 0 4501054 148026</v>
      </c>
      <c r="C246" t="str">
        <f t="shared" si="11"/>
        <v>14 1 3 11 3 1 80 1 0 4501054</v>
      </c>
      <c r="D246">
        <v>14</v>
      </c>
      <c r="E246">
        <v>1</v>
      </c>
      <c r="F246">
        <v>3</v>
      </c>
      <c r="G246">
        <v>11</v>
      </c>
      <c r="H246">
        <v>3</v>
      </c>
      <c r="I246">
        <v>1</v>
      </c>
      <c r="J246">
        <v>80</v>
      </c>
      <c r="K246">
        <v>1</v>
      </c>
      <c r="L246" t="s">
        <v>147</v>
      </c>
      <c r="M246" t="s">
        <v>541</v>
      </c>
      <c r="N246" s="13">
        <v>3138558</v>
      </c>
      <c r="O246">
        <v>148257</v>
      </c>
      <c r="P246">
        <v>2024</v>
      </c>
      <c r="Q246">
        <v>810000598</v>
      </c>
      <c r="R246" t="s">
        <v>2278</v>
      </c>
      <c r="S246" s="13">
        <v>3138558</v>
      </c>
      <c r="T246">
        <v>0</v>
      </c>
      <c r="U246" t="s">
        <v>2288</v>
      </c>
      <c r="V246" t="s">
        <v>2280</v>
      </c>
      <c r="W246">
        <v>5004</v>
      </c>
      <c r="X246">
        <v>0</v>
      </c>
      <c r="Y246">
        <v>148026</v>
      </c>
      <c r="Z246">
        <v>20240830</v>
      </c>
      <c r="AA246">
        <v>0</v>
      </c>
      <c r="AB246">
        <v>0</v>
      </c>
      <c r="AC246" t="s">
        <v>2281</v>
      </c>
      <c r="AD246" t="s">
        <v>2281</v>
      </c>
      <c r="AE246">
        <v>11101</v>
      </c>
      <c r="AF246" t="s">
        <v>2281</v>
      </c>
      <c r="AG246" t="s">
        <v>549</v>
      </c>
      <c r="AH246">
        <v>335</v>
      </c>
    </row>
    <row r="247" spans="1:34" hidden="1" x14ac:dyDescent="0.25">
      <c r="A247" t="str">
        <f t="shared" si="9"/>
        <v>14 1 3 11 3 8 7 1 0 3204054 148259</v>
      </c>
      <c r="B247" t="str">
        <f t="shared" si="10"/>
        <v>14 1 3 11 3 8 7 1 0 3204054 148044</v>
      </c>
      <c r="C247" t="str">
        <f t="shared" si="11"/>
        <v>14 1 3 11 3 8 7 1 0 3204054</v>
      </c>
      <c r="D247">
        <v>14</v>
      </c>
      <c r="E247">
        <v>1</v>
      </c>
      <c r="F247">
        <v>3</v>
      </c>
      <c r="G247">
        <v>11</v>
      </c>
      <c r="H247">
        <v>3</v>
      </c>
      <c r="I247">
        <v>8</v>
      </c>
      <c r="J247">
        <v>7</v>
      </c>
      <c r="K247">
        <v>1</v>
      </c>
      <c r="L247" t="s">
        <v>147</v>
      </c>
      <c r="M247" t="s">
        <v>146</v>
      </c>
      <c r="N247" s="13">
        <v>1280480</v>
      </c>
      <c r="O247">
        <v>148259</v>
      </c>
      <c r="P247">
        <v>2024</v>
      </c>
      <c r="Q247">
        <v>900319291</v>
      </c>
      <c r="R247" t="s">
        <v>785</v>
      </c>
      <c r="S247" s="13">
        <v>1280480</v>
      </c>
      <c r="T247">
        <v>0</v>
      </c>
      <c r="U247" t="s">
        <v>2397</v>
      </c>
      <c r="V247" t="s">
        <v>2345</v>
      </c>
      <c r="W247">
        <v>5001</v>
      </c>
      <c r="X247">
        <v>0</v>
      </c>
      <c r="Y247">
        <v>148044</v>
      </c>
      <c r="Z247">
        <v>20240830</v>
      </c>
      <c r="AA247">
        <v>2024081070</v>
      </c>
      <c r="AB247">
        <v>0</v>
      </c>
      <c r="AC247" t="s">
        <v>2281</v>
      </c>
      <c r="AD247" t="s">
        <v>2281</v>
      </c>
      <c r="AE247">
        <v>11101</v>
      </c>
      <c r="AF247" t="s">
        <v>2281</v>
      </c>
      <c r="AG247" t="s">
        <v>549</v>
      </c>
      <c r="AH247">
        <v>100</v>
      </c>
    </row>
    <row r="248" spans="1:34" hidden="1" x14ac:dyDescent="0.25">
      <c r="A248" t="str">
        <f t="shared" si="9"/>
        <v>14 1 3 11 3 1 7 0 0 3204053 148260</v>
      </c>
      <c r="B248" t="str">
        <f t="shared" si="10"/>
        <v>14 1 3 11 3 1 7 0 0 3204053 148046</v>
      </c>
      <c r="C248" t="str">
        <f t="shared" si="11"/>
        <v>14 1 3 11 3 1 7 0 0 3204053</v>
      </c>
      <c r="D248">
        <v>14</v>
      </c>
      <c r="E248">
        <v>1</v>
      </c>
      <c r="F248">
        <v>3</v>
      </c>
      <c r="G248">
        <v>11</v>
      </c>
      <c r="H248">
        <v>3</v>
      </c>
      <c r="I248">
        <v>1</v>
      </c>
      <c r="J248">
        <v>7</v>
      </c>
      <c r="K248">
        <v>0</v>
      </c>
      <c r="L248" t="s">
        <v>147</v>
      </c>
      <c r="M248" t="s">
        <v>141</v>
      </c>
      <c r="N248" s="13">
        <v>1280480</v>
      </c>
      <c r="O248">
        <v>148260</v>
      </c>
      <c r="P248">
        <v>2024</v>
      </c>
      <c r="Q248">
        <v>900319291</v>
      </c>
      <c r="R248" t="s">
        <v>785</v>
      </c>
      <c r="S248" s="13">
        <v>1280480</v>
      </c>
      <c r="T248">
        <v>0</v>
      </c>
      <c r="U248" t="s">
        <v>2397</v>
      </c>
      <c r="V248" t="s">
        <v>2345</v>
      </c>
      <c r="W248">
        <v>5001</v>
      </c>
      <c r="X248">
        <v>0</v>
      </c>
      <c r="Y248">
        <v>148046</v>
      </c>
      <c r="Z248">
        <v>20240830</v>
      </c>
      <c r="AA248">
        <v>2024081070</v>
      </c>
      <c r="AB248">
        <v>0</v>
      </c>
      <c r="AC248" t="s">
        <v>2281</v>
      </c>
      <c r="AD248" t="s">
        <v>2281</v>
      </c>
      <c r="AE248">
        <v>11101</v>
      </c>
      <c r="AF248" t="s">
        <v>2281</v>
      </c>
      <c r="AG248" t="s">
        <v>549</v>
      </c>
      <c r="AH248">
        <v>100</v>
      </c>
    </row>
    <row r="249" spans="1:34" hidden="1" x14ac:dyDescent="0.25">
      <c r="A249" t="str">
        <f t="shared" si="9"/>
        <v>14 1 3 11 3 1 70 4 0 4002020 148261</v>
      </c>
      <c r="B249" t="str">
        <f t="shared" si="10"/>
        <v>14 1 3 11 3 1 70 4 0 4002020 148048</v>
      </c>
      <c r="C249" t="str">
        <f t="shared" si="11"/>
        <v>14 1 3 11 3 1 70 4 0 4002020</v>
      </c>
      <c r="D249">
        <v>14</v>
      </c>
      <c r="E249">
        <v>1</v>
      </c>
      <c r="F249">
        <v>3</v>
      </c>
      <c r="G249">
        <v>11</v>
      </c>
      <c r="H249">
        <v>3</v>
      </c>
      <c r="I249">
        <v>1</v>
      </c>
      <c r="J249">
        <v>70</v>
      </c>
      <c r="K249">
        <v>4</v>
      </c>
      <c r="L249" t="s">
        <v>147</v>
      </c>
      <c r="M249" t="s">
        <v>139</v>
      </c>
      <c r="N249" s="13">
        <v>867800</v>
      </c>
      <c r="O249">
        <v>148261</v>
      </c>
      <c r="P249">
        <v>2024</v>
      </c>
      <c r="Q249">
        <v>900319291</v>
      </c>
      <c r="R249" t="s">
        <v>785</v>
      </c>
      <c r="S249" s="13">
        <v>867800</v>
      </c>
      <c r="T249">
        <v>0</v>
      </c>
      <c r="U249" t="s">
        <v>2397</v>
      </c>
      <c r="V249" t="s">
        <v>2345</v>
      </c>
      <c r="W249">
        <v>5001</v>
      </c>
      <c r="X249">
        <v>0</v>
      </c>
      <c r="Y249">
        <v>148048</v>
      </c>
      <c r="Z249">
        <v>20240830</v>
      </c>
      <c r="AA249">
        <v>2024081070</v>
      </c>
      <c r="AB249">
        <v>0</v>
      </c>
      <c r="AC249" t="s">
        <v>2281</v>
      </c>
      <c r="AD249" t="s">
        <v>2281</v>
      </c>
      <c r="AE249">
        <v>11101</v>
      </c>
      <c r="AF249" t="s">
        <v>2281</v>
      </c>
      <c r="AG249" t="s">
        <v>549</v>
      </c>
      <c r="AH249">
        <v>100</v>
      </c>
    </row>
    <row r="250" spans="1:34" hidden="1" x14ac:dyDescent="0.25">
      <c r="A250" t="str">
        <f t="shared" si="9"/>
        <v>14 1 3 11 3 5 7 0 0 3204004 148262</v>
      </c>
      <c r="B250" t="str">
        <f t="shared" si="10"/>
        <v>14 1 3 11 3 5 7 0 0 3204004 148050</v>
      </c>
      <c r="C250" t="str">
        <f t="shared" si="11"/>
        <v>14 1 3 11 3 5 7 0 0 3204004</v>
      </c>
      <c r="D250">
        <v>14</v>
      </c>
      <c r="E250">
        <v>1</v>
      </c>
      <c r="F250">
        <v>3</v>
      </c>
      <c r="G250">
        <v>11</v>
      </c>
      <c r="H250">
        <v>3</v>
      </c>
      <c r="I250">
        <v>5</v>
      </c>
      <c r="J250">
        <v>7</v>
      </c>
      <c r="K250">
        <v>0</v>
      </c>
      <c r="L250" t="s">
        <v>147</v>
      </c>
      <c r="M250" t="s">
        <v>140</v>
      </c>
      <c r="N250" s="13">
        <v>707760</v>
      </c>
      <c r="O250">
        <v>148262</v>
      </c>
      <c r="P250">
        <v>2024</v>
      </c>
      <c r="Q250">
        <v>900319291</v>
      </c>
      <c r="R250" t="s">
        <v>785</v>
      </c>
      <c r="S250" s="13">
        <v>707760</v>
      </c>
      <c r="T250">
        <v>0</v>
      </c>
      <c r="U250" t="s">
        <v>2397</v>
      </c>
      <c r="V250" t="s">
        <v>2345</v>
      </c>
      <c r="W250">
        <v>5001</v>
      </c>
      <c r="X250">
        <v>0</v>
      </c>
      <c r="Y250">
        <v>148050</v>
      </c>
      <c r="Z250">
        <v>20240830</v>
      </c>
      <c r="AA250">
        <v>2024081070</v>
      </c>
      <c r="AB250">
        <v>0</v>
      </c>
      <c r="AC250" t="s">
        <v>2281</v>
      </c>
      <c r="AD250" t="s">
        <v>2281</v>
      </c>
      <c r="AE250">
        <v>11101</v>
      </c>
      <c r="AF250" t="s">
        <v>2281</v>
      </c>
      <c r="AG250" t="s">
        <v>549</v>
      </c>
      <c r="AH250">
        <v>100</v>
      </c>
    </row>
    <row r="251" spans="1:34" hidden="1" x14ac:dyDescent="0.25">
      <c r="A251" t="str">
        <f t="shared" si="9"/>
        <v>14 1 3 11 3 1 80 1 0 4501054 148263</v>
      </c>
      <c r="B251" t="str">
        <f t="shared" si="10"/>
        <v>14 1 3 11 3 1 80 1 0 4501054 148042</v>
      </c>
      <c r="C251" t="str">
        <f t="shared" si="11"/>
        <v>14 1 3 11 3 1 80 1 0 4501054</v>
      </c>
      <c r="D251">
        <v>14</v>
      </c>
      <c r="E251">
        <v>1</v>
      </c>
      <c r="F251">
        <v>3</v>
      </c>
      <c r="G251">
        <v>11</v>
      </c>
      <c r="H251">
        <v>3</v>
      </c>
      <c r="I251">
        <v>1</v>
      </c>
      <c r="J251">
        <v>80</v>
      </c>
      <c r="K251">
        <v>1</v>
      </c>
      <c r="L251" t="s">
        <v>147</v>
      </c>
      <c r="M251" t="s">
        <v>541</v>
      </c>
      <c r="N251" s="13">
        <v>9510220</v>
      </c>
      <c r="O251">
        <v>148263</v>
      </c>
      <c r="P251">
        <v>2024</v>
      </c>
      <c r="Q251">
        <v>900319291</v>
      </c>
      <c r="R251" t="s">
        <v>785</v>
      </c>
      <c r="S251" s="13">
        <v>9510220</v>
      </c>
      <c r="T251">
        <v>0</v>
      </c>
      <c r="U251" t="s">
        <v>2397</v>
      </c>
      <c r="V251" t="s">
        <v>2345</v>
      </c>
      <c r="W251">
        <v>5001</v>
      </c>
      <c r="X251">
        <v>0</v>
      </c>
      <c r="Y251">
        <v>148042</v>
      </c>
      <c r="Z251">
        <v>20240830</v>
      </c>
      <c r="AA251">
        <v>2024081070</v>
      </c>
      <c r="AB251">
        <v>0</v>
      </c>
      <c r="AC251" t="s">
        <v>2281</v>
      </c>
      <c r="AD251" t="s">
        <v>2281</v>
      </c>
      <c r="AE251">
        <v>11101</v>
      </c>
      <c r="AF251" t="s">
        <v>2281</v>
      </c>
      <c r="AG251" t="s">
        <v>549</v>
      </c>
      <c r="AH251">
        <v>100</v>
      </c>
    </row>
    <row r="252" spans="1:34" hidden="1" x14ac:dyDescent="0.25">
      <c r="A252" t="str">
        <f t="shared" si="9"/>
        <v>14 1 3 11 3 1 80 1 0 4501054 148264</v>
      </c>
      <c r="B252" t="str">
        <f t="shared" si="10"/>
        <v>14 1 3 11 3 1 80 1 0 4501054 148067</v>
      </c>
      <c r="C252" t="str">
        <f t="shared" si="11"/>
        <v>14 1 3 11 3 1 80 1 0 4501054</v>
      </c>
      <c r="D252">
        <v>14</v>
      </c>
      <c r="E252">
        <v>1</v>
      </c>
      <c r="F252">
        <v>3</v>
      </c>
      <c r="G252">
        <v>11</v>
      </c>
      <c r="H252">
        <v>3</v>
      </c>
      <c r="I252">
        <v>1</v>
      </c>
      <c r="J252">
        <v>80</v>
      </c>
      <c r="K252">
        <v>1</v>
      </c>
      <c r="L252" t="s">
        <v>147</v>
      </c>
      <c r="M252" t="s">
        <v>541</v>
      </c>
      <c r="N252" s="13">
        <v>3025000</v>
      </c>
      <c r="O252">
        <v>148264</v>
      </c>
      <c r="P252">
        <v>2024</v>
      </c>
      <c r="Q252">
        <v>1053849615</v>
      </c>
      <c r="R252" t="s">
        <v>808</v>
      </c>
      <c r="S252" s="13">
        <v>3025000</v>
      </c>
      <c r="T252">
        <v>0</v>
      </c>
      <c r="U252" t="s">
        <v>2309</v>
      </c>
      <c r="V252" t="s">
        <v>2291</v>
      </c>
      <c r="W252">
        <v>5004</v>
      </c>
      <c r="X252">
        <v>0</v>
      </c>
      <c r="Y252">
        <v>148067</v>
      </c>
      <c r="Z252">
        <v>20240830</v>
      </c>
      <c r="AA252">
        <v>2405020605</v>
      </c>
      <c r="AB252">
        <v>4</v>
      </c>
      <c r="AC252" t="s">
        <v>2281</v>
      </c>
      <c r="AD252" t="s">
        <v>2281</v>
      </c>
      <c r="AE252">
        <v>11101</v>
      </c>
      <c r="AF252" t="s">
        <v>2281</v>
      </c>
      <c r="AG252" t="s">
        <v>549</v>
      </c>
      <c r="AH252">
        <v>260</v>
      </c>
    </row>
    <row r="253" spans="1:34" hidden="1" x14ac:dyDescent="0.25">
      <c r="A253" t="str">
        <f t="shared" si="9"/>
        <v>14 1 3 11 3 1 80 1 0 4501054 148265</v>
      </c>
      <c r="B253" t="str">
        <f t="shared" si="10"/>
        <v>14 1 3 11 3 1 80 1 0 4501054 148066</v>
      </c>
      <c r="C253" t="str">
        <f t="shared" si="11"/>
        <v>14 1 3 11 3 1 80 1 0 4501054</v>
      </c>
      <c r="D253">
        <v>14</v>
      </c>
      <c r="E253">
        <v>1</v>
      </c>
      <c r="F253">
        <v>3</v>
      </c>
      <c r="G253">
        <v>11</v>
      </c>
      <c r="H253">
        <v>3</v>
      </c>
      <c r="I253">
        <v>1</v>
      </c>
      <c r="J253">
        <v>80</v>
      </c>
      <c r="K253">
        <v>1</v>
      </c>
      <c r="L253" t="s">
        <v>147</v>
      </c>
      <c r="M253" t="s">
        <v>541</v>
      </c>
      <c r="N253" s="13">
        <v>3025000</v>
      </c>
      <c r="O253">
        <v>148265</v>
      </c>
      <c r="P253">
        <v>2024</v>
      </c>
      <c r="Q253">
        <v>1002545140</v>
      </c>
      <c r="R253" t="s">
        <v>801</v>
      </c>
      <c r="S253" s="13">
        <v>3025000</v>
      </c>
      <c r="T253">
        <v>0</v>
      </c>
      <c r="U253" t="s">
        <v>2305</v>
      </c>
      <c r="V253" t="s">
        <v>2291</v>
      </c>
      <c r="W253">
        <v>5004</v>
      </c>
      <c r="X253">
        <v>0</v>
      </c>
      <c r="Y253">
        <v>148066</v>
      </c>
      <c r="Z253">
        <v>20240830</v>
      </c>
      <c r="AA253">
        <v>2405020604</v>
      </c>
      <c r="AB253">
        <v>4</v>
      </c>
      <c r="AC253" t="s">
        <v>2281</v>
      </c>
      <c r="AD253" t="s">
        <v>2281</v>
      </c>
      <c r="AE253">
        <v>11101</v>
      </c>
      <c r="AF253" t="s">
        <v>2281</v>
      </c>
      <c r="AG253" t="s">
        <v>549</v>
      </c>
      <c r="AH253">
        <v>260</v>
      </c>
    </row>
    <row r="254" spans="1:34" hidden="1" x14ac:dyDescent="0.25">
      <c r="A254" t="str">
        <f t="shared" si="9"/>
        <v>14 1 3 11 3 1 80 1 0 4501054 148266</v>
      </c>
      <c r="B254" t="str">
        <f t="shared" si="10"/>
        <v>14 1 3 11 3 1 80 1 0 4501054 148076</v>
      </c>
      <c r="C254" t="str">
        <f t="shared" si="11"/>
        <v>14 1 3 11 3 1 80 1 0 4501054</v>
      </c>
      <c r="D254">
        <v>14</v>
      </c>
      <c r="E254">
        <v>1</v>
      </c>
      <c r="F254">
        <v>3</v>
      </c>
      <c r="G254">
        <v>11</v>
      </c>
      <c r="H254">
        <v>3</v>
      </c>
      <c r="I254">
        <v>1</v>
      </c>
      <c r="J254">
        <v>80</v>
      </c>
      <c r="K254">
        <v>1</v>
      </c>
      <c r="L254" t="s">
        <v>147</v>
      </c>
      <c r="M254" t="s">
        <v>541</v>
      </c>
      <c r="N254" s="13">
        <v>3025000</v>
      </c>
      <c r="O254">
        <v>148266</v>
      </c>
      <c r="P254">
        <v>2024</v>
      </c>
      <c r="Q254">
        <v>1054478055</v>
      </c>
      <c r="R254" t="s">
        <v>819</v>
      </c>
      <c r="S254" s="13">
        <v>3025000</v>
      </c>
      <c r="T254">
        <v>0</v>
      </c>
      <c r="U254" t="s">
        <v>2359</v>
      </c>
      <c r="V254" t="s">
        <v>2291</v>
      </c>
      <c r="W254">
        <v>5004</v>
      </c>
      <c r="X254">
        <v>0</v>
      </c>
      <c r="Y254">
        <v>148076</v>
      </c>
      <c r="Z254">
        <v>20240830</v>
      </c>
      <c r="AA254">
        <v>2405300725</v>
      </c>
      <c r="AB254">
        <v>3</v>
      </c>
      <c r="AC254" t="s">
        <v>2281</v>
      </c>
      <c r="AD254" t="s">
        <v>2281</v>
      </c>
      <c r="AE254">
        <v>11101</v>
      </c>
      <c r="AF254" t="s">
        <v>2281</v>
      </c>
      <c r="AG254" t="s">
        <v>549</v>
      </c>
      <c r="AH254">
        <v>260</v>
      </c>
    </row>
    <row r="255" spans="1:34" hidden="1" x14ac:dyDescent="0.25">
      <c r="A255" t="str">
        <f t="shared" si="9"/>
        <v>14 1 3 11 3 1 70 3 0 4002016 148267</v>
      </c>
      <c r="B255" t="str">
        <f t="shared" si="10"/>
        <v>14 1 3 11 3 1 70 3 0 4002016 148037</v>
      </c>
      <c r="C255" t="str">
        <f t="shared" si="11"/>
        <v>14 1 3 11 3 1 70 3 0 4002016</v>
      </c>
      <c r="D255">
        <v>14</v>
      </c>
      <c r="E255">
        <v>1</v>
      </c>
      <c r="F255">
        <v>3</v>
      </c>
      <c r="G255">
        <v>11</v>
      </c>
      <c r="H255">
        <v>3</v>
      </c>
      <c r="I255">
        <v>1</v>
      </c>
      <c r="J255">
        <v>70</v>
      </c>
      <c r="K255">
        <v>3</v>
      </c>
      <c r="L255" t="s">
        <v>147</v>
      </c>
      <c r="M255" t="s">
        <v>142</v>
      </c>
      <c r="N255" s="13">
        <v>4800000</v>
      </c>
      <c r="O255">
        <v>148267</v>
      </c>
      <c r="P255">
        <v>2024</v>
      </c>
      <c r="Q255">
        <v>1121893958</v>
      </c>
      <c r="R255" t="s">
        <v>792</v>
      </c>
      <c r="S255" s="13">
        <v>4800000</v>
      </c>
      <c r="T255">
        <v>0</v>
      </c>
      <c r="U255" t="s">
        <v>2330</v>
      </c>
      <c r="V255" t="s">
        <v>2291</v>
      </c>
      <c r="W255">
        <v>5004</v>
      </c>
      <c r="X255">
        <v>0</v>
      </c>
      <c r="Y255">
        <v>148037</v>
      </c>
      <c r="Z255">
        <v>20240830</v>
      </c>
      <c r="AA255">
        <v>2403050424</v>
      </c>
      <c r="AB255">
        <v>5</v>
      </c>
      <c r="AC255" t="s">
        <v>2281</v>
      </c>
      <c r="AD255" t="s">
        <v>2281</v>
      </c>
      <c r="AE255">
        <v>11101</v>
      </c>
      <c r="AF255" t="s">
        <v>2281</v>
      </c>
      <c r="AG255" t="s">
        <v>549</v>
      </c>
      <c r="AH255">
        <v>260</v>
      </c>
    </row>
    <row r="256" spans="1:34" hidden="1" x14ac:dyDescent="0.25">
      <c r="A256" t="str">
        <f t="shared" si="9"/>
        <v>14 1 3 11 3 7 7 0 0 3204053 148268</v>
      </c>
      <c r="B256" t="str">
        <f t="shared" si="10"/>
        <v>14 1 3 11 3 7 7 0 0 3204053 148077</v>
      </c>
      <c r="C256" t="str">
        <f t="shared" si="11"/>
        <v>14 1 3 11 3 7 7 0 0 3204053</v>
      </c>
      <c r="D256">
        <v>14</v>
      </c>
      <c r="E256">
        <v>1</v>
      </c>
      <c r="F256">
        <v>3</v>
      </c>
      <c r="G256">
        <v>11</v>
      </c>
      <c r="H256">
        <v>3</v>
      </c>
      <c r="I256">
        <v>7</v>
      </c>
      <c r="J256">
        <v>7</v>
      </c>
      <c r="K256">
        <v>0</v>
      </c>
      <c r="L256" t="s">
        <v>147</v>
      </c>
      <c r="M256" t="s">
        <v>141</v>
      </c>
      <c r="N256" s="13">
        <v>4500000</v>
      </c>
      <c r="O256">
        <v>148268</v>
      </c>
      <c r="P256">
        <v>2024</v>
      </c>
      <c r="Q256">
        <v>1053870517</v>
      </c>
      <c r="R256" t="s">
        <v>821</v>
      </c>
      <c r="S256" s="13">
        <v>4500000</v>
      </c>
      <c r="T256">
        <v>0</v>
      </c>
      <c r="U256" t="s">
        <v>2366</v>
      </c>
      <c r="V256" t="s">
        <v>2291</v>
      </c>
      <c r="W256">
        <v>5004</v>
      </c>
      <c r="X256">
        <v>0</v>
      </c>
      <c r="Y256">
        <v>148077</v>
      </c>
      <c r="Z256">
        <v>20240906</v>
      </c>
      <c r="AA256">
        <v>2405300724</v>
      </c>
      <c r="AB256">
        <v>3</v>
      </c>
      <c r="AC256" t="s">
        <v>2281</v>
      </c>
      <c r="AD256" t="s">
        <v>2281</v>
      </c>
      <c r="AE256">
        <v>11101</v>
      </c>
      <c r="AF256" t="s">
        <v>2281</v>
      </c>
      <c r="AG256" t="s">
        <v>549</v>
      </c>
      <c r="AH256">
        <v>260</v>
      </c>
    </row>
    <row r="257" spans="1:34" hidden="1" x14ac:dyDescent="0.25">
      <c r="A257" t="str">
        <f t="shared" si="9"/>
        <v>14 1 3 11 3 1 70 4 0 4002020 148269</v>
      </c>
      <c r="B257" t="str">
        <f t="shared" si="10"/>
        <v>14 1 3 11 3 1 70 4 0 4002020 148075</v>
      </c>
      <c r="C257" t="str">
        <f t="shared" si="11"/>
        <v>14 1 3 11 3 1 70 4 0 4002020</v>
      </c>
      <c r="D257">
        <v>14</v>
      </c>
      <c r="E257">
        <v>1</v>
      </c>
      <c r="F257">
        <v>3</v>
      </c>
      <c r="G257">
        <v>11</v>
      </c>
      <c r="H257">
        <v>3</v>
      </c>
      <c r="I257">
        <v>1</v>
      </c>
      <c r="J257">
        <v>70</v>
      </c>
      <c r="K257">
        <v>4</v>
      </c>
      <c r="L257" t="s">
        <v>147</v>
      </c>
      <c r="M257" t="s">
        <v>139</v>
      </c>
      <c r="N257" s="13">
        <v>24965000</v>
      </c>
      <c r="O257">
        <v>148269</v>
      </c>
      <c r="P257">
        <v>2024</v>
      </c>
      <c r="Q257">
        <v>810004561</v>
      </c>
      <c r="R257" t="s">
        <v>795</v>
      </c>
      <c r="S257" s="13">
        <v>24965000</v>
      </c>
      <c r="T257">
        <v>0</v>
      </c>
      <c r="U257" t="s">
        <v>2352</v>
      </c>
      <c r="V257" t="s">
        <v>2398</v>
      </c>
      <c r="W257">
        <v>5004</v>
      </c>
      <c r="X257">
        <v>0</v>
      </c>
      <c r="Y257">
        <v>148075</v>
      </c>
      <c r="Z257">
        <v>20240906</v>
      </c>
      <c r="AA257">
        <v>2405160660</v>
      </c>
      <c r="AB257">
        <v>4</v>
      </c>
      <c r="AC257" t="s">
        <v>2281</v>
      </c>
      <c r="AD257" t="s">
        <v>2281</v>
      </c>
      <c r="AE257">
        <v>11101</v>
      </c>
      <c r="AF257" t="s">
        <v>2281</v>
      </c>
      <c r="AG257" t="s">
        <v>549</v>
      </c>
      <c r="AH257">
        <v>261</v>
      </c>
    </row>
    <row r="258" spans="1:34" hidden="1" x14ac:dyDescent="0.25">
      <c r="A258" t="str">
        <f t="shared" ref="A258:A321" si="12">+CONCATENATE(,D258," ",E258," ",F258," ",G258," ",H258," ",I258," ",J258," ",K258," ",L258," ",M258," ",O258)</f>
        <v>14 1 3 11 3 8 7 0 0 3204054 148270</v>
      </c>
      <c r="B258" t="str">
        <f t="shared" ref="B258:B321" si="13">+CONCATENATE(,D258," ",E258," ",F258," ",G258," ",H258," ",I258," ",J258," ",K258," ",L258," ",M258," ",Y258)</f>
        <v>14 1 3 11 3 8 7 0 0 3204054 148036</v>
      </c>
      <c r="C258" t="str">
        <f t="shared" ref="C258:C321" si="14">+CONCATENATE(,D258," ",E258," ",F258," ",G258," ",H258," ",I258," ",J258," ",K258," ",L258," ",M258)</f>
        <v>14 1 3 11 3 8 7 0 0 3204054</v>
      </c>
      <c r="D258">
        <v>14</v>
      </c>
      <c r="E258">
        <v>1</v>
      </c>
      <c r="F258">
        <v>3</v>
      </c>
      <c r="G258">
        <v>11</v>
      </c>
      <c r="H258">
        <v>3</v>
      </c>
      <c r="I258">
        <v>8</v>
      </c>
      <c r="J258">
        <v>7</v>
      </c>
      <c r="K258">
        <v>0</v>
      </c>
      <c r="L258" t="s">
        <v>147</v>
      </c>
      <c r="M258" t="s">
        <v>146</v>
      </c>
      <c r="N258" s="13">
        <v>1963118</v>
      </c>
      <c r="O258">
        <v>148270</v>
      </c>
      <c r="P258">
        <v>2024</v>
      </c>
      <c r="Q258">
        <v>890807724</v>
      </c>
      <c r="R258" t="s">
        <v>822</v>
      </c>
      <c r="S258" s="13">
        <v>1963118</v>
      </c>
      <c r="T258">
        <v>0</v>
      </c>
      <c r="U258" t="s">
        <v>2339</v>
      </c>
      <c r="V258" t="s">
        <v>2399</v>
      </c>
      <c r="W258">
        <v>5016</v>
      </c>
      <c r="X258">
        <v>0</v>
      </c>
      <c r="Y258">
        <v>148036</v>
      </c>
      <c r="Z258">
        <v>20240906</v>
      </c>
      <c r="AA258">
        <v>2402190350</v>
      </c>
      <c r="AB258">
        <v>6</v>
      </c>
      <c r="AC258" t="s">
        <v>2281</v>
      </c>
      <c r="AD258" t="s">
        <v>2281</v>
      </c>
      <c r="AE258">
        <v>11101</v>
      </c>
      <c r="AF258" t="s">
        <v>2281</v>
      </c>
      <c r="AG258" t="s">
        <v>549</v>
      </c>
      <c r="AH258">
        <v>252</v>
      </c>
    </row>
    <row r="259" spans="1:34" hidden="1" x14ac:dyDescent="0.25">
      <c r="A259" t="str">
        <f t="shared" si="12"/>
        <v>14 1 3 11 3 1 70 0 0 4002022 148271</v>
      </c>
      <c r="B259" t="str">
        <f t="shared" si="13"/>
        <v>14 1 3 11 3 1 70 0 0 4002022 148016</v>
      </c>
      <c r="C259" t="str">
        <f t="shared" si="14"/>
        <v>14 1 3 11 3 1 70 0 0 4002022</v>
      </c>
      <c r="D259">
        <v>14</v>
      </c>
      <c r="E259">
        <v>1</v>
      </c>
      <c r="F259">
        <v>3</v>
      </c>
      <c r="G259">
        <v>11</v>
      </c>
      <c r="H259">
        <v>3</v>
      </c>
      <c r="I259">
        <v>1</v>
      </c>
      <c r="J259">
        <v>70</v>
      </c>
      <c r="K259">
        <v>0</v>
      </c>
      <c r="L259" t="s">
        <v>147</v>
      </c>
      <c r="M259" t="s">
        <v>143</v>
      </c>
      <c r="N259" s="13">
        <v>2259864</v>
      </c>
      <c r="O259">
        <v>148271</v>
      </c>
      <c r="P259">
        <v>2024</v>
      </c>
      <c r="Q259">
        <v>810000598</v>
      </c>
      <c r="R259" t="s">
        <v>2278</v>
      </c>
      <c r="S259" s="13">
        <v>2259864</v>
      </c>
      <c r="T259">
        <v>0</v>
      </c>
      <c r="U259" t="s">
        <v>2285</v>
      </c>
      <c r="V259" t="s">
        <v>2280</v>
      </c>
      <c r="W259">
        <v>5004</v>
      </c>
      <c r="X259">
        <v>0</v>
      </c>
      <c r="Y259">
        <v>148016</v>
      </c>
      <c r="Z259">
        <v>20240910</v>
      </c>
      <c r="AA259">
        <v>0</v>
      </c>
      <c r="AB259">
        <v>0</v>
      </c>
      <c r="AC259" t="s">
        <v>2281</v>
      </c>
      <c r="AD259" t="s">
        <v>2281</v>
      </c>
      <c r="AE259">
        <v>11101</v>
      </c>
      <c r="AF259" t="s">
        <v>2281</v>
      </c>
      <c r="AG259" t="s">
        <v>549</v>
      </c>
      <c r="AH259">
        <v>335</v>
      </c>
    </row>
    <row r="260" spans="1:34" hidden="1" x14ac:dyDescent="0.25">
      <c r="A260" t="str">
        <f t="shared" si="12"/>
        <v>14 1 3 11 3 1 80 1 0 4501054 148272</v>
      </c>
      <c r="B260" t="str">
        <f t="shared" si="13"/>
        <v>14 1 3 11 3 1 80 1 0 4501054 148032</v>
      </c>
      <c r="C260" t="str">
        <f t="shared" si="14"/>
        <v>14 1 3 11 3 1 80 1 0 4501054</v>
      </c>
      <c r="D260">
        <v>14</v>
      </c>
      <c r="E260">
        <v>1</v>
      </c>
      <c r="F260">
        <v>3</v>
      </c>
      <c r="G260">
        <v>11</v>
      </c>
      <c r="H260">
        <v>3</v>
      </c>
      <c r="I260">
        <v>1</v>
      </c>
      <c r="J260">
        <v>80</v>
      </c>
      <c r="K260">
        <v>1</v>
      </c>
      <c r="L260" t="s">
        <v>147</v>
      </c>
      <c r="M260" t="s">
        <v>541</v>
      </c>
      <c r="N260" s="13">
        <v>1942606</v>
      </c>
      <c r="O260">
        <v>148272</v>
      </c>
      <c r="P260">
        <v>2024</v>
      </c>
      <c r="Q260">
        <v>890800128</v>
      </c>
      <c r="R260" t="s">
        <v>838</v>
      </c>
      <c r="S260" s="13">
        <v>1942606</v>
      </c>
      <c r="T260">
        <v>0</v>
      </c>
      <c r="U260" t="s">
        <v>2400</v>
      </c>
      <c r="V260" t="s">
        <v>2280</v>
      </c>
      <c r="W260">
        <v>5004</v>
      </c>
      <c r="X260">
        <v>0</v>
      </c>
      <c r="Y260">
        <v>148032</v>
      </c>
      <c r="Z260">
        <v>20240910</v>
      </c>
      <c r="AA260">
        <v>0</v>
      </c>
      <c r="AB260">
        <v>0</v>
      </c>
      <c r="AC260" t="s">
        <v>2281</v>
      </c>
      <c r="AD260" t="s">
        <v>2281</v>
      </c>
      <c r="AE260">
        <v>11101</v>
      </c>
      <c r="AF260" t="s">
        <v>2281</v>
      </c>
      <c r="AG260" t="s">
        <v>549</v>
      </c>
      <c r="AH260">
        <v>335</v>
      </c>
    </row>
    <row r="261" spans="1:34" hidden="1" x14ac:dyDescent="0.25">
      <c r="A261" t="str">
        <f t="shared" si="12"/>
        <v>14 1 3 11 3 1 70 0 0 4002022 148273</v>
      </c>
      <c r="B261" t="str">
        <f t="shared" si="13"/>
        <v>14 1 3 11 3 1 70 0 0 4002022 148019</v>
      </c>
      <c r="C261" t="str">
        <f t="shared" si="14"/>
        <v>14 1 3 11 3 1 70 0 0 4002022</v>
      </c>
      <c r="D261">
        <v>14</v>
      </c>
      <c r="E261">
        <v>1</v>
      </c>
      <c r="F261">
        <v>3</v>
      </c>
      <c r="G261">
        <v>11</v>
      </c>
      <c r="H261">
        <v>3</v>
      </c>
      <c r="I261">
        <v>1</v>
      </c>
      <c r="J261">
        <v>70</v>
      </c>
      <c r="K261">
        <v>0</v>
      </c>
      <c r="L261" t="s">
        <v>147</v>
      </c>
      <c r="M261" t="s">
        <v>143</v>
      </c>
      <c r="N261" s="13">
        <v>3934000</v>
      </c>
      <c r="O261">
        <v>148273</v>
      </c>
      <c r="P261">
        <v>2024</v>
      </c>
      <c r="Q261">
        <v>1058819131</v>
      </c>
      <c r="R261" t="s">
        <v>787</v>
      </c>
      <c r="S261" s="13">
        <v>3934000</v>
      </c>
      <c r="T261">
        <v>0</v>
      </c>
      <c r="U261" t="s">
        <v>2351</v>
      </c>
      <c r="V261" t="s">
        <v>2291</v>
      </c>
      <c r="W261">
        <v>5004</v>
      </c>
      <c r="X261">
        <v>0</v>
      </c>
      <c r="Y261">
        <v>148019</v>
      </c>
      <c r="Z261">
        <v>20240912</v>
      </c>
      <c r="AA261">
        <v>2401230208</v>
      </c>
      <c r="AB261">
        <v>4</v>
      </c>
      <c r="AC261" t="s">
        <v>2281</v>
      </c>
      <c r="AD261" t="s">
        <v>2281</v>
      </c>
      <c r="AE261">
        <v>11101</v>
      </c>
      <c r="AF261" t="s">
        <v>2281</v>
      </c>
      <c r="AG261" t="s">
        <v>549</v>
      </c>
      <c r="AH261">
        <v>260</v>
      </c>
    </row>
    <row r="262" spans="1:34" hidden="1" x14ac:dyDescent="0.25">
      <c r="A262" t="str">
        <f t="shared" si="12"/>
        <v>14 1 3 11 3 1 80 1 0 4501054 148274</v>
      </c>
      <c r="B262" t="str">
        <f t="shared" si="13"/>
        <v>14 1 3 11 3 1 80 1 0 4501054 148041</v>
      </c>
      <c r="C262" t="str">
        <f t="shared" si="14"/>
        <v>14 1 3 11 3 1 80 1 0 4501054</v>
      </c>
      <c r="D262">
        <v>14</v>
      </c>
      <c r="E262">
        <v>1</v>
      </c>
      <c r="F262">
        <v>3</v>
      </c>
      <c r="G262">
        <v>11</v>
      </c>
      <c r="H262">
        <v>3</v>
      </c>
      <c r="I262">
        <v>1</v>
      </c>
      <c r="J262">
        <v>80</v>
      </c>
      <c r="K262">
        <v>1</v>
      </c>
      <c r="L262" t="s">
        <v>147</v>
      </c>
      <c r="M262" t="s">
        <v>541</v>
      </c>
      <c r="N262" s="13">
        <v>15938904</v>
      </c>
      <c r="O262">
        <v>148274</v>
      </c>
      <c r="P262">
        <v>2024</v>
      </c>
      <c r="Q262">
        <v>890801053</v>
      </c>
      <c r="R262" t="s">
        <v>784</v>
      </c>
      <c r="S262" s="13">
        <v>15938904</v>
      </c>
      <c r="T262">
        <v>0</v>
      </c>
      <c r="U262" t="s">
        <v>2401</v>
      </c>
      <c r="V262" t="s">
        <v>2342</v>
      </c>
      <c r="W262">
        <v>5001</v>
      </c>
      <c r="X262">
        <v>0</v>
      </c>
      <c r="Y262">
        <v>148041</v>
      </c>
      <c r="Z262">
        <v>20240912</v>
      </c>
      <c r="AA262">
        <v>2024091020</v>
      </c>
      <c r="AB262">
        <v>0</v>
      </c>
      <c r="AC262" t="s">
        <v>2281</v>
      </c>
      <c r="AD262" t="s">
        <v>2281</v>
      </c>
      <c r="AE262">
        <v>11101</v>
      </c>
      <c r="AF262" t="s">
        <v>2281</v>
      </c>
      <c r="AG262" t="s">
        <v>549</v>
      </c>
      <c r="AH262">
        <v>100</v>
      </c>
    </row>
    <row r="263" spans="1:34" hidden="1" x14ac:dyDescent="0.25">
      <c r="A263" t="str">
        <f t="shared" si="12"/>
        <v>14 1 3 11 3 8 7 1 0 3204054 148275</v>
      </c>
      <c r="B263" t="str">
        <f t="shared" si="13"/>
        <v>14 1 3 11 3 8 7 1 0 3204054 148043</v>
      </c>
      <c r="C263" t="str">
        <f t="shared" si="14"/>
        <v>14 1 3 11 3 8 7 1 0 3204054</v>
      </c>
      <c r="D263">
        <v>14</v>
      </c>
      <c r="E263">
        <v>1</v>
      </c>
      <c r="F263">
        <v>3</v>
      </c>
      <c r="G263">
        <v>11</v>
      </c>
      <c r="H263">
        <v>3</v>
      </c>
      <c r="I263">
        <v>8</v>
      </c>
      <c r="J263">
        <v>7</v>
      </c>
      <c r="K263">
        <v>1</v>
      </c>
      <c r="L263" t="s">
        <v>147</v>
      </c>
      <c r="M263" t="s">
        <v>146</v>
      </c>
      <c r="N263" s="13">
        <v>2131861</v>
      </c>
      <c r="O263">
        <v>148275</v>
      </c>
      <c r="P263">
        <v>2024</v>
      </c>
      <c r="Q263">
        <v>890801053</v>
      </c>
      <c r="R263" t="s">
        <v>784</v>
      </c>
      <c r="S263" s="13">
        <v>2131861</v>
      </c>
      <c r="T263">
        <v>0</v>
      </c>
      <c r="U263" t="s">
        <v>2401</v>
      </c>
      <c r="V263" t="s">
        <v>2342</v>
      </c>
      <c r="W263">
        <v>5001</v>
      </c>
      <c r="X263">
        <v>0</v>
      </c>
      <c r="Y263">
        <v>148043</v>
      </c>
      <c r="Z263">
        <v>20240912</v>
      </c>
      <c r="AA263">
        <v>2024091020</v>
      </c>
      <c r="AB263">
        <v>0</v>
      </c>
      <c r="AC263" t="s">
        <v>2281</v>
      </c>
      <c r="AD263" t="s">
        <v>2281</v>
      </c>
      <c r="AE263">
        <v>11101</v>
      </c>
      <c r="AF263" t="s">
        <v>2281</v>
      </c>
      <c r="AG263" t="s">
        <v>549</v>
      </c>
      <c r="AH263">
        <v>100</v>
      </c>
    </row>
    <row r="264" spans="1:34" hidden="1" x14ac:dyDescent="0.25">
      <c r="A264" t="str">
        <f t="shared" si="12"/>
        <v>14 1 3 11 3 1 7 0 0 3204053 148276</v>
      </c>
      <c r="B264" t="str">
        <f t="shared" si="13"/>
        <v>14 1 3 11 3 1 7 0 0 3204053 148045</v>
      </c>
      <c r="C264" t="str">
        <f t="shared" si="14"/>
        <v>14 1 3 11 3 1 7 0 0 3204053</v>
      </c>
      <c r="D264">
        <v>14</v>
      </c>
      <c r="E264">
        <v>1</v>
      </c>
      <c r="F264">
        <v>3</v>
      </c>
      <c r="G264">
        <v>11</v>
      </c>
      <c r="H264">
        <v>3</v>
      </c>
      <c r="I264">
        <v>1</v>
      </c>
      <c r="J264">
        <v>7</v>
      </c>
      <c r="K264">
        <v>0</v>
      </c>
      <c r="L264" t="s">
        <v>147</v>
      </c>
      <c r="M264" t="s">
        <v>141</v>
      </c>
      <c r="N264" s="13">
        <v>2131861</v>
      </c>
      <c r="O264">
        <v>148276</v>
      </c>
      <c r="P264">
        <v>2024</v>
      </c>
      <c r="Q264">
        <v>890801053</v>
      </c>
      <c r="R264" t="s">
        <v>784</v>
      </c>
      <c r="S264" s="13">
        <v>2131861</v>
      </c>
      <c r="T264">
        <v>0</v>
      </c>
      <c r="U264" t="s">
        <v>2401</v>
      </c>
      <c r="V264" t="s">
        <v>2345</v>
      </c>
      <c r="W264">
        <v>5001</v>
      </c>
      <c r="X264">
        <v>0</v>
      </c>
      <c r="Y264">
        <v>148045</v>
      </c>
      <c r="Z264">
        <v>20240912</v>
      </c>
      <c r="AA264">
        <v>2024091020</v>
      </c>
      <c r="AB264">
        <v>0</v>
      </c>
      <c r="AC264" t="s">
        <v>2281</v>
      </c>
      <c r="AD264" t="s">
        <v>2281</v>
      </c>
      <c r="AE264">
        <v>11101</v>
      </c>
      <c r="AF264" t="s">
        <v>2281</v>
      </c>
      <c r="AG264" t="s">
        <v>549</v>
      </c>
      <c r="AH264">
        <v>100</v>
      </c>
    </row>
    <row r="265" spans="1:34" hidden="1" x14ac:dyDescent="0.25">
      <c r="A265" t="str">
        <f t="shared" si="12"/>
        <v>14 1 3 11 3 1 70 4 0 4002020 148277</v>
      </c>
      <c r="B265" t="str">
        <f t="shared" si="13"/>
        <v>14 1 3 11 3 1 70 4 0 4002020 148047</v>
      </c>
      <c r="C265" t="str">
        <f t="shared" si="14"/>
        <v>14 1 3 11 3 1 70 4 0 4002020</v>
      </c>
      <c r="D265">
        <v>14</v>
      </c>
      <c r="E265">
        <v>1</v>
      </c>
      <c r="F265">
        <v>3</v>
      </c>
      <c r="G265">
        <v>11</v>
      </c>
      <c r="H265">
        <v>3</v>
      </c>
      <c r="I265">
        <v>1</v>
      </c>
      <c r="J265">
        <v>70</v>
      </c>
      <c r="K265">
        <v>4</v>
      </c>
      <c r="L265" t="s">
        <v>147</v>
      </c>
      <c r="M265" t="s">
        <v>139</v>
      </c>
      <c r="N265" s="13">
        <v>1444961</v>
      </c>
      <c r="O265">
        <v>148277</v>
      </c>
      <c r="P265">
        <v>2024</v>
      </c>
      <c r="Q265">
        <v>890801053</v>
      </c>
      <c r="R265" t="s">
        <v>784</v>
      </c>
      <c r="S265" s="13">
        <v>1444961</v>
      </c>
      <c r="T265">
        <v>0</v>
      </c>
      <c r="U265" t="s">
        <v>2401</v>
      </c>
      <c r="V265" t="s">
        <v>2345</v>
      </c>
      <c r="W265">
        <v>5001</v>
      </c>
      <c r="X265">
        <v>0</v>
      </c>
      <c r="Y265">
        <v>148047</v>
      </c>
      <c r="Z265">
        <v>20240912</v>
      </c>
      <c r="AA265">
        <v>2024091020</v>
      </c>
      <c r="AB265">
        <v>0</v>
      </c>
      <c r="AC265" t="s">
        <v>2281</v>
      </c>
      <c r="AD265" t="s">
        <v>2281</v>
      </c>
      <c r="AE265">
        <v>11101</v>
      </c>
      <c r="AF265" t="s">
        <v>2281</v>
      </c>
      <c r="AG265" t="s">
        <v>549</v>
      </c>
      <c r="AH265">
        <v>100</v>
      </c>
    </row>
    <row r="266" spans="1:34" hidden="1" x14ac:dyDescent="0.25">
      <c r="A266" t="str">
        <f t="shared" si="12"/>
        <v>14 1 3 11 3 5 7 0 0 3204004 148278</v>
      </c>
      <c r="B266" t="str">
        <f t="shared" si="13"/>
        <v>14 1 3 11 3 5 7 0 0 3204004 148049</v>
      </c>
      <c r="C266" t="str">
        <f t="shared" si="14"/>
        <v>14 1 3 11 3 5 7 0 0 3204004</v>
      </c>
      <c r="D266">
        <v>14</v>
      </c>
      <c r="E266">
        <v>1</v>
      </c>
      <c r="F266">
        <v>3</v>
      </c>
      <c r="G266">
        <v>11</v>
      </c>
      <c r="H266">
        <v>3</v>
      </c>
      <c r="I266">
        <v>5</v>
      </c>
      <c r="J266">
        <v>7</v>
      </c>
      <c r="K266">
        <v>0</v>
      </c>
      <c r="L266" t="s">
        <v>147</v>
      </c>
      <c r="M266" t="s">
        <v>140</v>
      </c>
      <c r="N266" s="13">
        <v>1291215</v>
      </c>
      <c r="O266">
        <v>148278</v>
      </c>
      <c r="P266">
        <v>2024</v>
      </c>
      <c r="Q266">
        <v>890801053</v>
      </c>
      <c r="R266" t="s">
        <v>784</v>
      </c>
      <c r="S266" s="13">
        <v>1291215</v>
      </c>
      <c r="T266">
        <v>0</v>
      </c>
      <c r="U266" t="s">
        <v>2401</v>
      </c>
      <c r="V266" t="s">
        <v>2345</v>
      </c>
      <c r="W266">
        <v>5001</v>
      </c>
      <c r="X266">
        <v>0</v>
      </c>
      <c r="Y266">
        <v>148049</v>
      </c>
      <c r="Z266">
        <v>20240912</v>
      </c>
      <c r="AA266">
        <v>2024091020</v>
      </c>
      <c r="AB266">
        <v>0</v>
      </c>
      <c r="AC266" t="s">
        <v>2281</v>
      </c>
      <c r="AD266" t="s">
        <v>2281</v>
      </c>
      <c r="AE266">
        <v>11101</v>
      </c>
      <c r="AF266" t="s">
        <v>2281</v>
      </c>
      <c r="AG266" t="s">
        <v>549</v>
      </c>
      <c r="AH266">
        <v>100</v>
      </c>
    </row>
    <row r="267" spans="1:34" hidden="1" x14ac:dyDescent="0.25">
      <c r="A267" t="str">
        <f t="shared" si="12"/>
        <v>14 1 3 11 3 1 80 1 0 4501054 148279</v>
      </c>
      <c r="B267" t="str">
        <f t="shared" si="13"/>
        <v>14 1 3 11 3 1 80 1 0 4501054 148017</v>
      </c>
      <c r="C267" t="str">
        <f t="shared" si="14"/>
        <v>14 1 3 11 3 1 80 1 0 4501054</v>
      </c>
      <c r="D267">
        <v>14</v>
      </c>
      <c r="E267">
        <v>1</v>
      </c>
      <c r="F267">
        <v>3</v>
      </c>
      <c r="G267">
        <v>11</v>
      </c>
      <c r="H267">
        <v>3</v>
      </c>
      <c r="I267">
        <v>1</v>
      </c>
      <c r="J267">
        <v>80</v>
      </c>
      <c r="K267">
        <v>1</v>
      </c>
      <c r="L267" t="s">
        <v>147</v>
      </c>
      <c r="M267" t="s">
        <v>541</v>
      </c>
      <c r="N267" s="13">
        <v>416461</v>
      </c>
      <c r="O267">
        <v>148279</v>
      </c>
      <c r="P267">
        <v>2024</v>
      </c>
      <c r="Q267">
        <v>900092385</v>
      </c>
      <c r="R267" t="s">
        <v>809</v>
      </c>
      <c r="S267" s="13">
        <v>416461</v>
      </c>
      <c r="T267">
        <v>0</v>
      </c>
      <c r="U267" t="s">
        <v>2282</v>
      </c>
      <c r="V267" t="s">
        <v>2283</v>
      </c>
      <c r="W267">
        <v>5004</v>
      </c>
      <c r="X267">
        <v>0</v>
      </c>
      <c r="Y267">
        <v>148017</v>
      </c>
      <c r="Z267">
        <v>20240916</v>
      </c>
      <c r="AA267">
        <v>0</v>
      </c>
      <c r="AB267">
        <v>0</v>
      </c>
      <c r="AC267" t="s">
        <v>2281</v>
      </c>
      <c r="AD267" t="s">
        <v>2281</v>
      </c>
      <c r="AE267">
        <v>11101</v>
      </c>
      <c r="AF267" t="s">
        <v>2281</v>
      </c>
      <c r="AG267" t="s">
        <v>549</v>
      </c>
      <c r="AH267">
        <v>335</v>
      </c>
    </row>
    <row r="268" spans="1:34" hidden="1" x14ac:dyDescent="0.25">
      <c r="A268" t="str">
        <f t="shared" si="12"/>
        <v>14 1 3 11 3 1 70 1 0 4002023 148281</v>
      </c>
      <c r="B268" t="str">
        <f t="shared" si="13"/>
        <v>14 1 3 11 3 1 70 1 0 4002023 148078</v>
      </c>
      <c r="C268" t="str">
        <f t="shared" si="14"/>
        <v>14 1 3 11 3 1 70 1 0 4002023</v>
      </c>
      <c r="D268">
        <v>14</v>
      </c>
      <c r="E268">
        <v>1</v>
      </c>
      <c r="F268">
        <v>3</v>
      </c>
      <c r="G268">
        <v>11</v>
      </c>
      <c r="H268">
        <v>3</v>
      </c>
      <c r="I268">
        <v>1</v>
      </c>
      <c r="J268">
        <v>70</v>
      </c>
      <c r="K268">
        <v>1</v>
      </c>
      <c r="L268" t="s">
        <v>147</v>
      </c>
      <c r="M268" t="s">
        <v>144</v>
      </c>
      <c r="N268" s="13">
        <v>44429840</v>
      </c>
      <c r="O268">
        <v>148281</v>
      </c>
      <c r="P268">
        <v>2024</v>
      </c>
      <c r="Q268">
        <v>75084213</v>
      </c>
      <c r="R268" t="s">
        <v>790</v>
      </c>
      <c r="S268" s="13">
        <v>44429840</v>
      </c>
      <c r="T268">
        <v>2240160</v>
      </c>
      <c r="U268" t="s">
        <v>2402</v>
      </c>
      <c r="V268" t="s">
        <v>2403</v>
      </c>
      <c r="W268">
        <v>5016</v>
      </c>
      <c r="X268">
        <v>2305</v>
      </c>
      <c r="Y268">
        <v>148078</v>
      </c>
      <c r="Z268">
        <v>20240916</v>
      </c>
      <c r="AA268">
        <v>2407080845</v>
      </c>
      <c r="AB268">
        <v>1</v>
      </c>
      <c r="AC268" t="s">
        <v>2281</v>
      </c>
      <c r="AD268" t="s">
        <v>2281</v>
      </c>
      <c r="AE268">
        <v>11101</v>
      </c>
      <c r="AF268" t="s">
        <v>2281</v>
      </c>
      <c r="AG268" t="s">
        <v>549</v>
      </c>
      <c r="AH268">
        <v>332</v>
      </c>
    </row>
    <row r="269" spans="1:34" hidden="1" x14ac:dyDescent="0.25">
      <c r="A269" t="str">
        <f t="shared" si="12"/>
        <v>14 1 3 11 3 1 70 1 0 4002023 148282</v>
      </c>
      <c r="B269" t="str">
        <f t="shared" si="13"/>
        <v>14 1 3 11 3 1 70 1 0 4002023 148079</v>
      </c>
      <c r="C269" t="str">
        <f t="shared" si="14"/>
        <v>14 1 3 11 3 1 70 1 0 4002023</v>
      </c>
      <c r="D269">
        <v>14</v>
      </c>
      <c r="E269">
        <v>1</v>
      </c>
      <c r="F269">
        <v>3</v>
      </c>
      <c r="G269">
        <v>11</v>
      </c>
      <c r="H269">
        <v>3</v>
      </c>
      <c r="I269">
        <v>1</v>
      </c>
      <c r="J269">
        <v>70</v>
      </c>
      <c r="K269">
        <v>1</v>
      </c>
      <c r="L269" t="s">
        <v>147</v>
      </c>
      <c r="M269" t="s">
        <v>144</v>
      </c>
      <c r="N269" s="13">
        <v>248710830.19999999</v>
      </c>
      <c r="O269">
        <v>148282</v>
      </c>
      <c r="P269">
        <v>2024</v>
      </c>
      <c r="Q269">
        <v>901846500</v>
      </c>
      <c r="R269" t="s">
        <v>791</v>
      </c>
      <c r="S269" s="13">
        <v>248710830.19999999</v>
      </c>
      <c r="T269">
        <v>4974217</v>
      </c>
      <c r="U269" t="s">
        <v>2404</v>
      </c>
      <c r="V269" t="s">
        <v>2291</v>
      </c>
      <c r="W269">
        <v>5016</v>
      </c>
      <c r="X269">
        <v>2317</v>
      </c>
      <c r="Y269">
        <v>148079</v>
      </c>
      <c r="Z269">
        <v>20240917</v>
      </c>
      <c r="AA269">
        <v>2407080847</v>
      </c>
      <c r="AB269">
        <v>0</v>
      </c>
      <c r="AC269" t="s">
        <v>2281</v>
      </c>
      <c r="AD269" t="s">
        <v>2281</v>
      </c>
      <c r="AE269">
        <v>11101</v>
      </c>
      <c r="AF269" t="s">
        <v>2281</v>
      </c>
      <c r="AG269" t="s">
        <v>549</v>
      </c>
      <c r="AH269">
        <v>331</v>
      </c>
    </row>
    <row r="270" spans="1:34" hidden="1" x14ac:dyDescent="0.25">
      <c r="A270" t="str">
        <f t="shared" si="12"/>
        <v>14 1 3 11 3 1 70 0 0 4002022 148283</v>
      </c>
      <c r="B270" t="str">
        <f t="shared" si="13"/>
        <v>14 1 3 11 3 1 70 0 0 4002022 148024</v>
      </c>
      <c r="C270" t="str">
        <f t="shared" si="14"/>
        <v>14 1 3 11 3 1 70 0 0 4002022</v>
      </c>
      <c r="D270">
        <v>14</v>
      </c>
      <c r="E270">
        <v>1</v>
      </c>
      <c r="F270">
        <v>3</v>
      </c>
      <c r="G270">
        <v>11</v>
      </c>
      <c r="H270">
        <v>3</v>
      </c>
      <c r="I270">
        <v>1</v>
      </c>
      <c r="J270">
        <v>70</v>
      </c>
      <c r="K270">
        <v>0</v>
      </c>
      <c r="L270" t="s">
        <v>147</v>
      </c>
      <c r="M270" t="s">
        <v>143</v>
      </c>
      <c r="N270" s="13">
        <v>272434</v>
      </c>
      <c r="O270">
        <v>148283</v>
      </c>
      <c r="P270">
        <v>2024</v>
      </c>
      <c r="Q270">
        <v>890800128</v>
      </c>
      <c r="R270" t="s">
        <v>838</v>
      </c>
      <c r="S270" s="13">
        <v>272434</v>
      </c>
      <c r="T270">
        <v>0</v>
      </c>
      <c r="U270" t="s">
        <v>2287</v>
      </c>
      <c r="V270" t="s">
        <v>2280</v>
      </c>
      <c r="W270">
        <v>5004</v>
      </c>
      <c r="X270">
        <v>0</v>
      </c>
      <c r="Y270">
        <v>148024</v>
      </c>
      <c r="Z270">
        <v>20240919</v>
      </c>
      <c r="AA270">
        <v>0</v>
      </c>
      <c r="AB270">
        <v>0</v>
      </c>
      <c r="AC270" t="s">
        <v>2281</v>
      </c>
      <c r="AD270" t="s">
        <v>2281</v>
      </c>
      <c r="AE270">
        <v>11101</v>
      </c>
      <c r="AF270" t="s">
        <v>2281</v>
      </c>
      <c r="AG270" t="s">
        <v>549</v>
      </c>
      <c r="AH270">
        <v>335</v>
      </c>
    </row>
    <row r="271" spans="1:34" hidden="1" x14ac:dyDescent="0.25">
      <c r="A271" t="str">
        <f t="shared" si="12"/>
        <v>14 1 3 11 3 1 80 1 0 4501054 148284</v>
      </c>
      <c r="B271" t="str">
        <f t="shared" si="13"/>
        <v>14 1 3 11 3 1 80 1 0 4501054 148026</v>
      </c>
      <c r="C271" t="str">
        <f t="shared" si="14"/>
        <v>14 1 3 11 3 1 80 1 0 4501054</v>
      </c>
      <c r="D271">
        <v>14</v>
      </c>
      <c r="E271">
        <v>1</v>
      </c>
      <c r="F271">
        <v>3</v>
      </c>
      <c r="G271">
        <v>11</v>
      </c>
      <c r="H271">
        <v>3</v>
      </c>
      <c r="I271">
        <v>1</v>
      </c>
      <c r="J271">
        <v>80</v>
      </c>
      <c r="K271">
        <v>1</v>
      </c>
      <c r="L271" t="s">
        <v>147</v>
      </c>
      <c r="M271" t="s">
        <v>541</v>
      </c>
      <c r="N271" s="13">
        <v>1051660</v>
      </c>
      <c r="O271">
        <v>148284</v>
      </c>
      <c r="P271">
        <v>2024</v>
      </c>
      <c r="Q271">
        <v>810000598</v>
      </c>
      <c r="R271" t="s">
        <v>2278</v>
      </c>
      <c r="S271" s="13">
        <v>1051660</v>
      </c>
      <c r="T271">
        <v>0</v>
      </c>
      <c r="U271" t="s">
        <v>2288</v>
      </c>
      <c r="V271" t="s">
        <v>2280</v>
      </c>
      <c r="W271">
        <v>5004</v>
      </c>
      <c r="X271">
        <v>0</v>
      </c>
      <c r="Y271">
        <v>148026</v>
      </c>
      <c r="Z271">
        <v>20240919</v>
      </c>
      <c r="AA271">
        <v>0</v>
      </c>
      <c r="AB271">
        <v>0</v>
      </c>
      <c r="AC271" t="s">
        <v>2281</v>
      </c>
      <c r="AD271" t="s">
        <v>2281</v>
      </c>
      <c r="AE271">
        <v>11101</v>
      </c>
      <c r="AF271" t="s">
        <v>2281</v>
      </c>
      <c r="AG271" t="s">
        <v>549</v>
      </c>
      <c r="AH271">
        <v>335</v>
      </c>
    </row>
    <row r="272" spans="1:34" hidden="1" x14ac:dyDescent="0.25">
      <c r="A272" t="str">
        <f t="shared" si="12"/>
        <v>14 1 3 11 3 1 7 0 0 3204053 148285</v>
      </c>
      <c r="B272" t="str">
        <f t="shared" si="13"/>
        <v>14 1 3 11 3 1 7 0 0 3204053 148062</v>
      </c>
      <c r="C272" t="str">
        <f t="shared" si="14"/>
        <v>14 1 3 11 3 1 7 0 0 3204053</v>
      </c>
      <c r="D272">
        <v>14</v>
      </c>
      <c r="E272">
        <v>1</v>
      </c>
      <c r="F272">
        <v>3</v>
      </c>
      <c r="G272">
        <v>11</v>
      </c>
      <c r="H272">
        <v>3</v>
      </c>
      <c r="I272">
        <v>1</v>
      </c>
      <c r="J272">
        <v>7</v>
      </c>
      <c r="K272">
        <v>0</v>
      </c>
      <c r="L272" t="s">
        <v>147</v>
      </c>
      <c r="M272" t="s">
        <v>141</v>
      </c>
      <c r="N272" s="13">
        <v>1700000</v>
      </c>
      <c r="O272">
        <v>148285</v>
      </c>
      <c r="P272">
        <v>2024</v>
      </c>
      <c r="Q272">
        <v>1053775556</v>
      </c>
      <c r="R272" t="s">
        <v>786</v>
      </c>
      <c r="S272" s="13">
        <v>1700000</v>
      </c>
      <c r="T272">
        <v>0</v>
      </c>
      <c r="U272" t="s">
        <v>2346</v>
      </c>
      <c r="V272" t="s">
        <v>2291</v>
      </c>
      <c r="W272">
        <v>5004</v>
      </c>
      <c r="X272">
        <v>0</v>
      </c>
      <c r="Y272">
        <v>148062</v>
      </c>
      <c r="Z272">
        <v>20240923</v>
      </c>
      <c r="AA272">
        <v>2404150561</v>
      </c>
      <c r="AB272">
        <v>5</v>
      </c>
      <c r="AC272" t="s">
        <v>2281</v>
      </c>
      <c r="AD272" t="s">
        <v>2281</v>
      </c>
      <c r="AE272">
        <v>11101</v>
      </c>
      <c r="AF272" t="s">
        <v>2281</v>
      </c>
      <c r="AG272" t="s">
        <v>549</v>
      </c>
      <c r="AH272">
        <v>260</v>
      </c>
    </row>
    <row r="273" spans="1:34" hidden="1" x14ac:dyDescent="0.25">
      <c r="A273" t="str">
        <f t="shared" si="12"/>
        <v>14 1 3 11 3 1 80 1 0 4501054 148287</v>
      </c>
      <c r="B273" t="str">
        <f t="shared" si="13"/>
        <v>14 1 3 11 3 1 80 1 0 4501054 148068</v>
      </c>
      <c r="C273" t="str">
        <f t="shared" si="14"/>
        <v>14 1 3 11 3 1 80 1 0 4501054</v>
      </c>
      <c r="D273">
        <v>14</v>
      </c>
      <c r="E273">
        <v>1</v>
      </c>
      <c r="F273">
        <v>3</v>
      </c>
      <c r="G273">
        <v>11</v>
      </c>
      <c r="H273">
        <v>3</v>
      </c>
      <c r="I273">
        <v>1</v>
      </c>
      <c r="J273">
        <v>80</v>
      </c>
      <c r="K273">
        <v>1</v>
      </c>
      <c r="L273" t="s">
        <v>147</v>
      </c>
      <c r="M273" t="s">
        <v>541</v>
      </c>
      <c r="N273" s="13">
        <v>310000</v>
      </c>
      <c r="O273">
        <v>148287</v>
      </c>
      <c r="P273">
        <v>2024</v>
      </c>
      <c r="Q273">
        <v>900860963</v>
      </c>
      <c r="R273" t="s">
        <v>818</v>
      </c>
      <c r="S273" s="13">
        <v>310000</v>
      </c>
      <c r="T273">
        <v>10420</v>
      </c>
      <c r="U273" t="s">
        <v>2377</v>
      </c>
      <c r="V273" t="s">
        <v>2405</v>
      </c>
      <c r="W273">
        <v>5004</v>
      </c>
      <c r="X273">
        <v>2305</v>
      </c>
      <c r="Y273">
        <v>148068</v>
      </c>
      <c r="Z273">
        <v>20240923</v>
      </c>
      <c r="AA273">
        <v>2405030617</v>
      </c>
      <c r="AB273">
        <v>3</v>
      </c>
      <c r="AC273" t="s">
        <v>2281</v>
      </c>
      <c r="AD273" t="s">
        <v>2281</v>
      </c>
      <c r="AE273">
        <v>11101</v>
      </c>
      <c r="AF273" t="s">
        <v>2281</v>
      </c>
      <c r="AG273" t="s">
        <v>549</v>
      </c>
      <c r="AH273">
        <v>261</v>
      </c>
    </row>
    <row r="274" spans="1:34" hidden="1" x14ac:dyDescent="0.25">
      <c r="A274" t="str">
        <f t="shared" si="12"/>
        <v>14 1 3 11 3 1 80 1 0 4501054 148288</v>
      </c>
      <c r="B274" t="str">
        <f t="shared" si="13"/>
        <v>14 1 3 11 3 1 80 1 0 4501054 148021</v>
      </c>
      <c r="C274" t="str">
        <f t="shared" si="14"/>
        <v>14 1 3 11 3 1 80 1 0 4501054</v>
      </c>
      <c r="D274">
        <v>14</v>
      </c>
      <c r="E274">
        <v>1</v>
      </c>
      <c r="F274">
        <v>3</v>
      </c>
      <c r="G274">
        <v>11</v>
      </c>
      <c r="H274">
        <v>3</v>
      </c>
      <c r="I274">
        <v>1</v>
      </c>
      <c r="J274">
        <v>80</v>
      </c>
      <c r="K274">
        <v>1</v>
      </c>
      <c r="L274" t="s">
        <v>147</v>
      </c>
      <c r="M274" t="s">
        <v>541</v>
      </c>
      <c r="N274" s="13">
        <v>1919911</v>
      </c>
      <c r="O274">
        <v>148288</v>
      </c>
      <c r="P274">
        <v>2024</v>
      </c>
      <c r="Q274">
        <v>800202395</v>
      </c>
      <c r="R274" t="s">
        <v>812</v>
      </c>
      <c r="S274" s="13">
        <v>1919911</v>
      </c>
      <c r="T274">
        <v>0</v>
      </c>
      <c r="U274" t="s">
        <v>2286</v>
      </c>
      <c r="V274" t="s">
        <v>2283</v>
      </c>
      <c r="W274">
        <v>5004</v>
      </c>
      <c r="X274">
        <v>0</v>
      </c>
      <c r="Y274">
        <v>148021</v>
      </c>
      <c r="Z274">
        <v>20240924</v>
      </c>
      <c r="AA274">
        <v>0</v>
      </c>
      <c r="AB274">
        <v>0</v>
      </c>
      <c r="AC274" t="s">
        <v>2281</v>
      </c>
      <c r="AD274" t="s">
        <v>2281</v>
      </c>
      <c r="AE274">
        <v>11101</v>
      </c>
      <c r="AF274" t="s">
        <v>2281</v>
      </c>
      <c r="AG274" t="s">
        <v>549</v>
      </c>
      <c r="AH274">
        <v>335</v>
      </c>
    </row>
    <row r="275" spans="1:34" hidden="1" x14ac:dyDescent="0.25">
      <c r="A275" t="str">
        <f t="shared" si="12"/>
        <v>14 1 3 11 3 1 80 1 0 4501054 148289</v>
      </c>
      <c r="B275" t="str">
        <f t="shared" si="13"/>
        <v>14 1 3 11 3 1 80 1 0 4501054 148038</v>
      </c>
      <c r="C275" t="str">
        <f t="shared" si="14"/>
        <v>14 1 3 11 3 1 80 1 0 4501054</v>
      </c>
      <c r="D275">
        <v>14</v>
      </c>
      <c r="E275">
        <v>1</v>
      </c>
      <c r="F275">
        <v>3</v>
      </c>
      <c r="G275">
        <v>11</v>
      </c>
      <c r="H275">
        <v>3</v>
      </c>
      <c r="I275">
        <v>1</v>
      </c>
      <c r="J275">
        <v>80</v>
      </c>
      <c r="K275">
        <v>1</v>
      </c>
      <c r="L275" t="s">
        <v>147</v>
      </c>
      <c r="M275" t="s">
        <v>541</v>
      </c>
      <c r="N275" s="13">
        <v>1171600</v>
      </c>
      <c r="O275">
        <v>148289</v>
      </c>
      <c r="P275">
        <v>2024</v>
      </c>
      <c r="Q275">
        <v>805001538</v>
      </c>
      <c r="R275" t="s">
        <v>816</v>
      </c>
      <c r="S275" s="13">
        <v>1171600</v>
      </c>
      <c r="T275">
        <v>0</v>
      </c>
      <c r="U275" t="s">
        <v>2335</v>
      </c>
      <c r="V275" t="s">
        <v>2406</v>
      </c>
      <c r="W275">
        <v>5004</v>
      </c>
      <c r="X275">
        <v>0</v>
      </c>
      <c r="Y275">
        <v>148038</v>
      </c>
      <c r="Z275">
        <v>20240925</v>
      </c>
      <c r="AA275">
        <v>2403060433</v>
      </c>
      <c r="AB275">
        <v>5</v>
      </c>
      <c r="AC275" t="s">
        <v>2281</v>
      </c>
      <c r="AD275" t="s">
        <v>2281</v>
      </c>
      <c r="AE275">
        <v>11101</v>
      </c>
      <c r="AF275" t="s">
        <v>2281</v>
      </c>
      <c r="AG275" t="s">
        <v>549</v>
      </c>
      <c r="AH275">
        <v>261</v>
      </c>
    </row>
    <row r="276" spans="1:34" hidden="1" x14ac:dyDescent="0.25">
      <c r="A276" t="str">
        <f t="shared" si="12"/>
        <v>14 1 3 11 3 1 70 0 0 4002022 148290</v>
      </c>
      <c r="B276" t="str">
        <f t="shared" si="13"/>
        <v>14 1 3 11 3 1 70 0 0 4002022 148024</v>
      </c>
      <c r="C276" t="str">
        <f t="shared" si="14"/>
        <v>14 1 3 11 3 1 70 0 0 4002022</v>
      </c>
      <c r="D276">
        <v>14</v>
      </c>
      <c r="E276">
        <v>1</v>
      </c>
      <c r="F276">
        <v>3</v>
      </c>
      <c r="G276">
        <v>11</v>
      </c>
      <c r="H276">
        <v>3</v>
      </c>
      <c r="I276">
        <v>1</v>
      </c>
      <c r="J276">
        <v>70</v>
      </c>
      <c r="K276">
        <v>0</v>
      </c>
      <c r="L276" t="s">
        <v>147</v>
      </c>
      <c r="M276" t="s">
        <v>143</v>
      </c>
      <c r="N276" s="13">
        <v>6001521</v>
      </c>
      <c r="O276">
        <v>148290</v>
      </c>
      <c r="P276">
        <v>2024</v>
      </c>
      <c r="Q276">
        <v>890800128</v>
      </c>
      <c r="R276" t="s">
        <v>838</v>
      </c>
      <c r="S276" s="13">
        <v>6001521</v>
      </c>
      <c r="T276">
        <v>0</v>
      </c>
      <c r="U276" t="s">
        <v>2287</v>
      </c>
      <c r="V276" t="s">
        <v>2407</v>
      </c>
      <c r="W276">
        <v>5004</v>
      </c>
      <c r="X276">
        <v>0</v>
      </c>
      <c r="Y276">
        <v>148024</v>
      </c>
      <c r="Z276">
        <v>20240927</v>
      </c>
      <c r="AA276">
        <v>0</v>
      </c>
      <c r="AB276">
        <v>0</v>
      </c>
      <c r="AC276" t="s">
        <v>2281</v>
      </c>
      <c r="AD276" t="s">
        <v>2281</v>
      </c>
      <c r="AE276">
        <v>11101</v>
      </c>
      <c r="AF276" t="s">
        <v>2281</v>
      </c>
      <c r="AG276" t="s">
        <v>549</v>
      </c>
      <c r="AH276">
        <v>335</v>
      </c>
    </row>
    <row r="277" spans="1:34" hidden="1" x14ac:dyDescent="0.25">
      <c r="A277" t="str">
        <f t="shared" si="12"/>
        <v>14 1 3 11 3 1 80 1 0 4501054 148291</v>
      </c>
      <c r="B277" t="str">
        <f t="shared" si="13"/>
        <v>14 1 3 11 3 1 80 1 0 4501054 148041</v>
      </c>
      <c r="C277" t="str">
        <f t="shared" si="14"/>
        <v>14 1 3 11 3 1 80 1 0 4501054</v>
      </c>
      <c r="D277">
        <v>14</v>
      </c>
      <c r="E277">
        <v>1</v>
      </c>
      <c r="F277">
        <v>3</v>
      </c>
      <c r="G277">
        <v>11</v>
      </c>
      <c r="H277">
        <v>3</v>
      </c>
      <c r="I277">
        <v>1</v>
      </c>
      <c r="J277">
        <v>80</v>
      </c>
      <c r="K277">
        <v>1</v>
      </c>
      <c r="L277" t="s">
        <v>147</v>
      </c>
      <c r="M277" t="s">
        <v>541</v>
      </c>
      <c r="N277" s="13">
        <v>15896494</v>
      </c>
      <c r="O277">
        <v>148291</v>
      </c>
      <c r="P277">
        <v>2024</v>
      </c>
      <c r="Q277">
        <v>890801053</v>
      </c>
      <c r="R277" t="s">
        <v>784</v>
      </c>
      <c r="S277" s="13">
        <v>15896494</v>
      </c>
      <c r="T277">
        <v>0</v>
      </c>
      <c r="U277" t="s">
        <v>2408</v>
      </c>
      <c r="V277" t="s">
        <v>2345</v>
      </c>
      <c r="W277">
        <v>5001</v>
      </c>
      <c r="X277">
        <v>0</v>
      </c>
      <c r="Y277">
        <v>148041</v>
      </c>
      <c r="Z277">
        <v>20240927</v>
      </c>
      <c r="AA277">
        <v>2024092020</v>
      </c>
      <c r="AB277">
        <v>0</v>
      </c>
      <c r="AC277" t="s">
        <v>2281</v>
      </c>
      <c r="AD277" t="s">
        <v>2281</v>
      </c>
      <c r="AE277">
        <v>11101</v>
      </c>
      <c r="AF277" t="s">
        <v>2281</v>
      </c>
      <c r="AG277" t="s">
        <v>549</v>
      </c>
      <c r="AH277">
        <v>100</v>
      </c>
    </row>
    <row r="278" spans="1:34" hidden="1" x14ac:dyDescent="0.25">
      <c r="A278" t="str">
        <f t="shared" si="12"/>
        <v>14 1 3 11 3 8 7 1 0 3204054 148292</v>
      </c>
      <c r="B278" t="str">
        <f t="shared" si="13"/>
        <v>14 1 3 11 3 8 7 1 0 3204054 148043</v>
      </c>
      <c r="C278" t="str">
        <f t="shared" si="14"/>
        <v>14 1 3 11 3 8 7 1 0 3204054</v>
      </c>
      <c r="D278">
        <v>14</v>
      </c>
      <c r="E278">
        <v>1</v>
      </c>
      <c r="F278">
        <v>3</v>
      </c>
      <c r="G278">
        <v>11</v>
      </c>
      <c r="H278">
        <v>3</v>
      </c>
      <c r="I278">
        <v>8</v>
      </c>
      <c r="J278">
        <v>7</v>
      </c>
      <c r="K278">
        <v>1</v>
      </c>
      <c r="L278" t="s">
        <v>147</v>
      </c>
      <c r="M278" t="s">
        <v>146</v>
      </c>
      <c r="N278" s="13">
        <v>2131861</v>
      </c>
      <c r="O278">
        <v>148292</v>
      </c>
      <c r="P278">
        <v>2024</v>
      </c>
      <c r="Q278">
        <v>890801053</v>
      </c>
      <c r="R278" t="s">
        <v>784</v>
      </c>
      <c r="S278" s="13">
        <v>2131861</v>
      </c>
      <c r="T278">
        <v>0</v>
      </c>
      <c r="U278" t="s">
        <v>2408</v>
      </c>
      <c r="V278" t="s">
        <v>2345</v>
      </c>
      <c r="W278">
        <v>5001</v>
      </c>
      <c r="X278">
        <v>0</v>
      </c>
      <c r="Y278">
        <v>148043</v>
      </c>
      <c r="Z278">
        <v>20240927</v>
      </c>
      <c r="AA278">
        <v>2024092020</v>
      </c>
      <c r="AB278">
        <v>0</v>
      </c>
      <c r="AC278" t="s">
        <v>2281</v>
      </c>
      <c r="AD278" t="s">
        <v>2281</v>
      </c>
      <c r="AE278">
        <v>11101</v>
      </c>
      <c r="AF278" t="s">
        <v>2281</v>
      </c>
      <c r="AG278" t="s">
        <v>549</v>
      </c>
      <c r="AH278">
        <v>100</v>
      </c>
    </row>
    <row r="279" spans="1:34" hidden="1" x14ac:dyDescent="0.25">
      <c r="A279" t="str">
        <f t="shared" si="12"/>
        <v>14 1 3 11 3 1 7 0 0 3204053 148293</v>
      </c>
      <c r="B279" t="str">
        <f t="shared" si="13"/>
        <v>14 1 3 11 3 1 7 0 0 3204053 148045</v>
      </c>
      <c r="C279" t="str">
        <f t="shared" si="14"/>
        <v>14 1 3 11 3 1 7 0 0 3204053</v>
      </c>
      <c r="D279">
        <v>14</v>
      </c>
      <c r="E279">
        <v>1</v>
      </c>
      <c r="F279">
        <v>3</v>
      </c>
      <c r="G279">
        <v>11</v>
      </c>
      <c r="H279">
        <v>3</v>
      </c>
      <c r="I279">
        <v>1</v>
      </c>
      <c r="J279">
        <v>7</v>
      </c>
      <c r="K279">
        <v>0</v>
      </c>
      <c r="L279" t="s">
        <v>147</v>
      </c>
      <c r="M279" t="s">
        <v>141</v>
      </c>
      <c r="N279" s="13">
        <v>2131861</v>
      </c>
      <c r="O279">
        <v>148293</v>
      </c>
      <c r="P279">
        <v>2024</v>
      </c>
      <c r="Q279">
        <v>890801053</v>
      </c>
      <c r="R279" t="s">
        <v>784</v>
      </c>
      <c r="S279" s="13">
        <v>2131861</v>
      </c>
      <c r="T279">
        <v>0</v>
      </c>
      <c r="U279" t="s">
        <v>2408</v>
      </c>
      <c r="V279" t="s">
        <v>2345</v>
      </c>
      <c r="W279">
        <v>5001</v>
      </c>
      <c r="X279">
        <v>0</v>
      </c>
      <c r="Y279">
        <v>148045</v>
      </c>
      <c r="Z279">
        <v>20240927</v>
      </c>
      <c r="AA279">
        <v>2024092020</v>
      </c>
      <c r="AB279">
        <v>0</v>
      </c>
      <c r="AC279" t="s">
        <v>2281</v>
      </c>
      <c r="AD279" t="s">
        <v>2281</v>
      </c>
      <c r="AE279">
        <v>11101</v>
      </c>
      <c r="AF279" t="s">
        <v>2281</v>
      </c>
      <c r="AG279" t="s">
        <v>549</v>
      </c>
      <c r="AH279">
        <v>100</v>
      </c>
    </row>
    <row r="280" spans="1:34" hidden="1" x14ac:dyDescent="0.25">
      <c r="A280" t="str">
        <f t="shared" si="12"/>
        <v>14 1 3 11 3 1 70 4 0 4002020 148294</v>
      </c>
      <c r="B280" t="str">
        <f t="shared" si="13"/>
        <v>14 1 3 11 3 1 70 4 0 4002020 148047</v>
      </c>
      <c r="C280" t="str">
        <f t="shared" si="14"/>
        <v>14 1 3 11 3 1 70 4 0 4002020</v>
      </c>
      <c r="D280">
        <v>14</v>
      </c>
      <c r="E280">
        <v>1</v>
      </c>
      <c r="F280">
        <v>3</v>
      </c>
      <c r="G280">
        <v>11</v>
      </c>
      <c r="H280">
        <v>3</v>
      </c>
      <c r="I280">
        <v>1</v>
      </c>
      <c r="J280">
        <v>70</v>
      </c>
      <c r="K280">
        <v>4</v>
      </c>
      <c r="L280" t="s">
        <v>147</v>
      </c>
      <c r="M280" t="s">
        <v>139</v>
      </c>
      <c r="N280" s="13">
        <v>1444961</v>
      </c>
      <c r="O280">
        <v>148294</v>
      </c>
      <c r="P280">
        <v>2024</v>
      </c>
      <c r="Q280">
        <v>890801053</v>
      </c>
      <c r="R280" t="s">
        <v>784</v>
      </c>
      <c r="S280" s="13">
        <v>1444961</v>
      </c>
      <c r="T280">
        <v>0</v>
      </c>
      <c r="U280" t="s">
        <v>2408</v>
      </c>
      <c r="V280" t="s">
        <v>2345</v>
      </c>
      <c r="W280">
        <v>5001</v>
      </c>
      <c r="X280">
        <v>0</v>
      </c>
      <c r="Y280">
        <v>148047</v>
      </c>
      <c r="Z280">
        <v>20240927</v>
      </c>
      <c r="AA280">
        <v>2024092020</v>
      </c>
      <c r="AB280">
        <v>0</v>
      </c>
      <c r="AC280" t="s">
        <v>2281</v>
      </c>
      <c r="AD280" t="s">
        <v>2281</v>
      </c>
      <c r="AE280">
        <v>11101</v>
      </c>
      <c r="AF280" t="s">
        <v>2281</v>
      </c>
      <c r="AG280" t="s">
        <v>549</v>
      </c>
      <c r="AH280">
        <v>100</v>
      </c>
    </row>
    <row r="281" spans="1:34" hidden="1" x14ac:dyDescent="0.25">
      <c r="A281" t="str">
        <f t="shared" si="12"/>
        <v>14 1 3 11 3 5 7 0 0 3204004 148295</v>
      </c>
      <c r="B281" t="str">
        <f t="shared" si="13"/>
        <v>14 1 3 11 3 5 7 0 0 3204004 148049</v>
      </c>
      <c r="C281" t="str">
        <f t="shared" si="14"/>
        <v>14 1 3 11 3 5 7 0 0 3204004</v>
      </c>
      <c r="D281">
        <v>14</v>
      </c>
      <c r="E281">
        <v>1</v>
      </c>
      <c r="F281">
        <v>3</v>
      </c>
      <c r="G281">
        <v>11</v>
      </c>
      <c r="H281">
        <v>3</v>
      </c>
      <c r="I281">
        <v>5</v>
      </c>
      <c r="J281">
        <v>7</v>
      </c>
      <c r="K281">
        <v>0</v>
      </c>
      <c r="L281" t="s">
        <v>147</v>
      </c>
      <c r="M281" t="s">
        <v>140</v>
      </c>
      <c r="N281" s="13">
        <v>1291215</v>
      </c>
      <c r="O281">
        <v>148295</v>
      </c>
      <c r="P281">
        <v>2024</v>
      </c>
      <c r="Q281">
        <v>890801053</v>
      </c>
      <c r="R281" t="s">
        <v>784</v>
      </c>
      <c r="S281" s="13">
        <v>1291215</v>
      </c>
      <c r="T281">
        <v>0</v>
      </c>
      <c r="U281" t="s">
        <v>2408</v>
      </c>
      <c r="V281" t="s">
        <v>2345</v>
      </c>
      <c r="W281">
        <v>5001</v>
      </c>
      <c r="X281">
        <v>0</v>
      </c>
      <c r="Y281">
        <v>148049</v>
      </c>
      <c r="Z281">
        <v>20240927</v>
      </c>
      <c r="AA281">
        <v>2024092020</v>
      </c>
      <c r="AB281">
        <v>0</v>
      </c>
      <c r="AC281" t="s">
        <v>2281</v>
      </c>
      <c r="AD281" t="s">
        <v>2281</v>
      </c>
      <c r="AE281">
        <v>11101</v>
      </c>
      <c r="AF281" t="s">
        <v>2281</v>
      </c>
      <c r="AG281" t="s">
        <v>549</v>
      </c>
      <c r="AH281">
        <v>100</v>
      </c>
    </row>
    <row r="282" spans="1:34" hidden="1" x14ac:dyDescent="0.25">
      <c r="A282" t="str">
        <f t="shared" si="12"/>
        <v>14 1 3 11 3 1 80 1 0 4501054 148296</v>
      </c>
      <c r="B282" t="str">
        <f t="shared" si="13"/>
        <v>14 1 3 11 3 1 80 1 0 4501054 148042</v>
      </c>
      <c r="C282" t="str">
        <f t="shared" si="14"/>
        <v>14 1 3 11 3 1 80 1 0 4501054</v>
      </c>
      <c r="D282">
        <v>14</v>
      </c>
      <c r="E282">
        <v>1</v>
      </c>
      <c r="F282">
        <v>3</v>
      </c>
      <c r="G282">
        <v>11</v>
      </c>
      <c r="H282">
        <v>3</v>
      </c>
      <c r="I282">
        <v>1</v>
      </c>
      <c r="J282">
        <v>80</v>
      </c>
      <c r="K282">
        <v>1</v>
      </c>
      <c r="L282" t="s">
        <v>147</v>
      </c>
      <c r="M282" t="s">
        <v>541</v>
      </c>
      <c r="N282" s="13">
        <v>8837160</v>
      </c>
      <c r="O282">
        <v>148296</v>
      </c>
      <c r="P282">
        <v>2024</v>
      </c>
      <c r="Q282">
        <v>900319291</v>
      </c>
      <c r="R282" t="s">
        <v>785</v>
      </c>
      <c r="S282" s="13">
        <v>8837160</v>
      </c>
      <c r="T282">
        <v>0</v>
      </c>
      <c r="U282" t="s">
        <v>2409</v>
      </c>
      <c r="V282" t="s">
        <v>2345</v>
      </c>
      <c r="W282">
        <v>5010</v>
      </c>
      <c r="X282">
        <v>0</v>
      </c>
      <c r="Y282">
        <v>148042</v>
      </c>
      <c r="Z282">
        <v>20240930</v>
      </c>
      <c r="AA282">
        <v>2024091070</v>
      </c>
      <c r="AB282">
        <v>0</v>
      </c>
      <c r="AC282" t="s">
        <v>2281</v>
      </c>
      <c r="AD282" t="s">
        <v>2281</v>
      </c>
      <c r="AE282">
        <v>11101</v>
      </c>
      <c r="AF282" t="s">
        <v>2281</v>
      </c>
      <c r="AG282" t="s">
        <v>549</v>
      </c>
      <c r="AH282">
        <v>100</v>
      </c>
    </row>
    <row r="283" spans="1:34" hidden="1" x14ac:dyDescent="0.25">
      <c r="A283" t="str">
        <f t="shared" si="12"/>
        <v>14 1 3 11 3 8 7 1 0 3204054 148297</v>
      </c>
      <c r="B283" t="str">
        <f t="shared" si="13"/>
        <v>14 1 3 11 3 8 7 1 0 3204054 148044</v>
      </c>
      <c r="C283" t="str">
        <f t="shared" si="14"/>
        <v>14 1 3 11 3 8 7 1 0 3204054</v>
      </c>
      <c r="D283">
        <v>14</v>
      </c>
      <c r="E283">
        <v>1</v>
      </c>
      <c r="F283">
        <v>3</v>
      </c>
      <c r="G283">
        <v>11</v>
      </c>
      <c r="H283">
        <v>3</v>
      </c>
      <c r="I283">
        <v>8</v>
      </c>
      <c r="J283">
        <v>7</v>
      </c>
      <c r="K283">
        <v>1</v>
      </c>
      <c r="L283" t="s">
        <v>147</v>
      </c>
      <c r="M283" t="s">
        <v>146</v>
      </c>
      <c r="N283" s="13">
        <v>1280480</v>
      </c>
      <c r="O283">
        <v>148297</v>
      </c>
      <c r="P283">
        <v>2024</v>
      </c>
      <c r="Q283">
        <v>900319291</v>
      </c>
      <c r="R283" t="s">
        <v>785</v>
      </c>
      <c r="S283" s="13">
        <v>1280480</v>
      </c>
      <c r="T283">
        <v>0</v>
      </c>
      <c r="U283" t="s">
        <v>2410</v>
      </c>
      <c r="V283" t="s">
        <v>2345</v>
      </c>
      <c r="W283">
        <v>5010</v>
      </c>
      <c r="X283">
        <v>0</v>
      </c>
      <c r="Y283">
        <v>148044</v>
      </c>
      <c r="Z283">
        <v>20240930</v>
      </c>
      <c r="AA283">
        <v>2024091070</v>
      </c>
      <c r="AB283">
        <v>0</v>
      </c>
      <c r="AC283" t="s">
        <v>2281</v>
      </c>
      <c r="AD283" t="s">
        <v>2281</v>
      </c>
      <c r="AE283">
        <v>11101</v>
      </c>
      <c r="AF283" t="s">
        <v>2281</v>
      </c>
      <c r="AG283" t="s">
        <v>549</v>
      </c>
      <c r="AH283">
        <v>100</v>
      </c>
    </row>
    <row r="284" spans="1:34" hidden="1" x14ac:dyDescent="0.25">
      <c r="A284" t="str">
        <f t="shared" si="12"/>
        <v>14 1 3 11 3 1 80 1 0 4501054 148298</v>
      </c>
      <c r="B284" t="str">
        <f t="shared" si="13"/>
        <v>14 1 3 11 3 1 80 1 0 4501054 148042</v>
      </c>
      <c r="C284" t="str">
        <f t="shared" si="14"/>
        <v>14 1 3 11 3 1 80 1 0 4501054</v>
      </c>
      <c r="D284">
        <v>14</v>
      </c>
      <c r="E284">
        <v>1</v>
      </c>
      <c r="F284">
        <v>3</v>
      </c>
      <c r="G284">
        <v>11</v>
      </c>
      <c r="H284">
        <v>3</v>
      </c>
      <c r="I284">
        <v>1</v>
      </c>
      <c r="J284">
        <v>80</v>
      </c>
      <c r="K284">
        <v>1</v>
      </c>
      <c r="L284" t="s">
        <v>147</v>
      </c>
      <c r="M284" t="s">
        <v>541</v>
      </c>
      <c r="N284" s="13">
        <v>1280480</v>
      </c>
      <c r="O284">
        <v>148298</v>
      </c>
      <c r="P284">
        <v>2024</v>
      </c>
      <c r="Q284">
        <v>900319291</v>
      </c>
      <c r="R284" t="s">
        <v>785</v>
      </c>
      <c r="S284" s="13">
        <v>1280480</v>
      </c>
      <c r="T284">
        <v>0</v>
      </c>
      <c r="U284" t="s">
        <v>2410</v>
      </c>
      <c r="V284" t="s">
        <v>2345</v>
      </c>
      <c r="W284">
        <v>5010</v>
      </c>
      <c r="X284">
        <v>0</v>
      </c>
      <c r="Y284">
        <v>148042</v>
      </c>
      <c r="Z284">
        <v>20240930</v>
      </c>
      <c r="AA284">
        <v>2024091070</v>
      </c>
      <c r="AB284">
        <v>0</v>
      </c>
      <c r="AC284" t="s">
        <v>2281</v>
      </c>
      <c r="AD284" t="s">
        <v>2281</v>
      </c>
      <c r="AE284">
        <v>11101</v>
      </c>
      <c r="AF284" t="s">
        <v>2281</v>
      </c>
      <c r="AG284" t="s">
        <v>549</v>
      </c>
      <c r="AH284">
        <v>100</v>
      </c>
    </row>
    <row r="285" spans="1:34" hidden="1" x14ac:dyDescent="0.25">
      <c r="A285" t="str">
        <f t="shared" si="12"/>
        <v>14 1 3 11 3 1 70 4 0 4002020 148299</v>
      </c>
      <c r="B285" t="str">
        <f t="shared" si="13"/>
        <v>14 1 3 11 3 1 70 4 0 4002020 148048</v>
      </c>
      <c r="C285" t="str">
        <f t="shared" si="14"/>
        <v>14 1 3 11 3 1 70 4 0 4002020</v>
      </c>
      <c r="D285">
        <v>14</v>
      </c>
      <c r="E285">
        <v>1</v>
      </c>
      <c r="F285">
        <v>3</v>
      </c>
      <c r="G285">
        <v>11</v>
      </c>
      <c r="H285">
        <v>3</v>
      </c>
      <c r="I285">
        <v>1</v>
      </c>
      <c r="J285">
        <v>70</v>
      </c>
      <c r="K285">
        <v>4</v>
      </c>
      <c r="L285" t="s">
        <v>147</v>
      </c>
      <c r="M285" t="s">
        <v>139</v>
      </c>
      <c r="N285" s="13">
        <v>867800</v>
      </c>
      <c r="O285">
        <v>148299</v>
      </c>
      <c r="P285">
        <v>2024</v>
      </c>
      <c r="Q285">
        <v>900319291</v>
      </c>
      <c r="R285" t="s">
        <v>785</v>
      </c>
      <c r="S285" s="13">
        <v>867800</v>
      </c>
      <c r="T285">
        <v>0</v>
      </c>
      <c r="U285" t="s">
        <v>2410</v>
      </c>
      <c r="V285" t="s">
        <v>2345</v>
      </c>
      <c r="W285">
        <v>5010</v>
      </c>
      <c r="X285">
        <v>0</v>
      </c>
      <c r="Y285">
        <v>148048</v>
      </c>
      <c r="Z285">
        <v>20240930</v>
      </c>
      <c r="AA285">
        <v>2024091070</v>
      </c>
      <c r="AB285">
        <v>0</v>
      </c>
      <c r="AC285" t="s">
        <v>2281</v>
      </c>
      <c r="AD285" t="s">
        <v>2281</v>
      </c>
      <c r="AE285">
        <v>11101</v>
      </c>
      <c r="AF285" t="s">
        <v>2281</v>
      </c>
      <c r="AG285" t="s">
        <v>549</v>
      </c>
      <c r="AH285">
        <v>100</v>
      </c>
    </row>
    <row r="286" spans="1:34" hidden="1" x14ac:dyDescent="0.25">
      <c r="A286" t="str">
        <f t="shared" si="12"/>
        <v>14 1 3 11 3 5 7 0 0 3204004 148300</v>
      </c>
      <c r="B286" t="str">
        <f t="shared" si="13"/>
        <v>14 1 3 11 3 5 7 0 0 3204004 148050</v>
      </c>
      <c r="C286" t="str">
        <f t="shared" si="14"/>
        <v>14 1 3 11 3 5 7 0 0 3204004</v>
      </c>
      <c r="D286">
        <v>14</v>
      </c>
      <c r="E286">
        <v>1</v>
      </c>
      <c r="F286">
        <v>3</v>
      </c>
      <c r="G286">
        <v>11</v>
      </c>
      <c r="H286">
        <v>3</v>
      </c>
      <c r="I286">
        <v>5</v>
      </c>
      <c r="J286">
        <v>7</v>
      </c>
      <c r="K286">
        <v>0</v>
      </c>
      <c r="L286" t="s">
        <v>147</v>
      </c>
      <c r="M286" t="s">
        <v>140</v>
      </c>
      <c r="N286" s="13">
        <v>707760</v>
      </c>
      <c r="O286">
        <v>148300</v>
      </c>
      <c r="P286">
        <v>2024</v>
      </c>
      <c r="Q286">
        <v>900319291</v>
      </c>
      <c r="R286" t="s">
        <v>785</v>
      </c>
      <c r="S286" s="13">
        <v>707760</v>
      </c>
      <c r="T286">
        <v>0</v>
      </c>
      <c r="U286" t="s">
        <v>2410</v>
      </c>
      <c r="V286" t="s">
        <v>2345</v>
      </c>
      <c r="W286">
        <v>5010</v>
      </c>
      <c r="X286">
        <v>0</v>
      </c>
      <c r="Y286">
        <v>148050</v>
      </c>
      <c r="Z286">
        <v>20240930</v>
      </c>
      <c r="AA286">
        <v>2024091070</v>
      </c>
      <c r="AB286">
        <v>0</v>
      </c>
      <c r="AC286" t="s">
        <v>2281</v>
      </c>
      <c r="AD286" t="s">
        <v>2281</v>
      </c>
      <c r="AE286">
        <v>11101</v>
      </c>
      <c r="AF286" t="s">
        <v>2281</v>
      </c>
      <c r="AG286" t="s">
        <v>549</v>
      </c>
      <c r="AH286">
        <v>100</v>
      </c>
    </row>
    <row r="287" spans="1:34" hidden="1" x14ac:dyDescent="0.25">
      <c r="A287" t="str">
        <f t="shared" si="12"/>
        <v>14 1 3 11 3 1 80 1 0 4501054 148302</v>
      </c>
      <c r="B287" t="str">
        <f t="shared" si="13"/>
        <v>14 1 3 11 3 1 80 1 0 4501054 148026</v>
      </c>
      <c r="C287" t="str">
        <f t="shared" si="14"/>
        <v>14 1 3 11 3 1 80 1 0 4501054</v>
      </c>
      <c r="D287">
        <v>14</v>
      </c>
      <c r="E287">
        <v>1</v>
      </c>
      <c r="F287">
        <v>3</v>
      </c>
      <c r="G287">
        <v>11</v>
      </c>
      <c r="H287">
        <v>3</v>
      </c>
      <c r="I287">
        <v>1</v>
      </c>
      <c r="J287">
        <v>80</v>
      </c>
      <c r="K287">
        <v>1</v>
      </c>
      <c r="L287" t="s">
        <v>147</v>
      </c>
      <c r="M287" t="s">
        <v>541</v>
      </c>
      <c r="N287" s="13">
        <v>3110500</v>
      </c>
      <c r="O287">
        <v>148302</v>
      </c>
      <c r="P287">
        <v>2024</v>
      </c>
      <c r="Q287">
        <v>810000598</v>
      </c>
      <c r="R287" t="s">
        <v>2278</v>
      </c>
      <c r="S287" s="13">
        <v>3110500</v>
      </c>
      <c r="T287">
        <v>0</v>
      </c>
      <c r="U287" t="s">
        <v>2288</v>
      </c>
      <c r="V287" t="s">
        <v>2280</v>
      </c>
      <c r="W287">
        <v>5004</v>
      </c>
      <c r="X287">
        <v>0</v>
      </c>
      <c r="Y287">
        <v>148026</v>
      </c>
      <c r="Z287">
        <v>20240930</v>
      </c>
      <c r="AA287">
        <v>0</v>
      </c>
      <c r="AB287">
        <v>0</v>
      </c>
      <c r="AC287" t="s">
        <v>2281</v>
      </c>
      <c r="AD287" t="s">
        <v>2281</v>
      </c>
      <c r="AE287">
        <v>11101</v>
      </c>
      <c r="AF287" t="s">
        <v>2281</v>
      </c>
      <c r="AG287" t="s">
        <v>549</v>
      </c>
      <c r="AH287">
        <v>335</v>
      </c>
    </row>
    <row r="288" spans="1:34" hidden="1" x14ac:dyDescent="0.25">
      <c r="A288" t="str">
        <f t="shared" si="12"/>
        <v>14 1 3 11 3 1 70 3 0 4002016 148303</v>
      </c>
      <c r="B288" t="str">
        <f t="shared" si="13"/>
        <v>14 1 3 11 3 1 70 3 0 4002016 148039</v>
      </c>
      <c r="C288" t="str">
        <f t="shared" si="14"/>
        <v>14 1 3 11 3 1 70 3 0 4002016</v>
      </c>
      <c r="D288">
        <v>14</v>
      </c>
      <c r="E288">
        <v>1</v>
      </c>
      <c r="F288">
        <v>3</v>
      </c>
      <c r="G288">
        <v>11</v>
      </c>
      <c r="H288">
        <v>3</v>
      </c>
      <c r="I288">
        <v>1</v>
      </c>
      <c r="J288">
        <v>70</v>
      </c>
      <c r="K288">
        <v>3</v>
      </c>
      <c r="L288" t="s">
        <v>147</v>
      </c>
      <c r="M288" t="s">
        <v>142</v>
      </c>
      <c r="N288" s="13">
        <v>2825000</v>
      </c>
      <c r="O288">
        <v>148303</v>
      </c>
      <c r="P288">
        <v>2024</v>
      </c>
      <c r="Q288">
        <v>1019106089</v>
      </c>
      <c r="R288" t="s">
        <v>793</v>
      </c>
      <c r="S288" s="13">
        <v>2825000</v>
      </c>
      <c r="T288">
        <v>0</v>
      </c>
      <c r="U288" t="s">
        <v>2327</v>
      </c>
      <c r="V288" t="s">
        <v>2291</v>
      </c>
      <c r="W288">
        <v>5004</v>
      </c>
      <c r="X288">
        <v>0</v>
      </c>
      <c r="Y288">
        <v>148039</v>
      </c>
      <c r="Z288">
        <v>20240930</v>
      </c>
      <c r="AA288">
        <v>2403130458</v>
      </c>
      <c r="AB288">
        <v>7</v>
      </c>
      <c r="AC288" t="s">
        <v>2281</v>
      </c>
      <c r="AD288" t="s">
        <v>2281</v>
      </c>
      <c r="AE288">
        <v>11101</v>
      </c>
      <c r="AF288" t="s">
        <v>2281</v>
      </c>
      <c r="AG288" t="s">
        <v>549</v>
      </c>
      <c r="AH288">
        <v>260</v>
      </c>
    </row>
    <row r="289" spans="1:34" hidden="1" x14ac:dyDescent="0.25">
      <c r="A289" t="str">
        <f t="shared" si="12"/>
        <v>14 1 3 11 3 106 70 40 0 4002022 148304</v>
      </c>
      <c r="B289" t="str">
        <f t="shared" si="13"/>
        <v>14 1 3 11 3 106 70 40 0 4002022 148095</v>
      </c>
      <c r="C289" t="str">
        <f t="shared" si="14"/>
        <v>14 1 3 11 3 106 70 40 0 4002022</v>
      </c>
      <c r="D289">
        <v>14</v>
      </c>
      <c r="E289">
        <v>1</v>
      </c>
      <c r="F289">
        <v>3</v>
      </c>
      <c r="G289">
        <v>11</v>
      </c>
      <c r="H289">
        <v>3</v>
      </c>
      <c r="I289">
        <v>106</v>
      </c>
      <c r="J289">
        <v>70</v>
      </c>
      <c r="K289">
        <v>40</v>
      </c>
      <c r="L289" t="s">
        <v>147</v>
      </c>
      <c r="M289" t="s">
        <v>143</v>
      </c>
      <c r="N289" s="13">
        <v>24870263.100000001</v>
      </c>
      <c r="O289">
        <v>148304</v>
      </c>
      <c r="P289">
        <v>2024</v>
      </c>
      <c r="Q289">
        <v>800028582</v>
      </c>
      <c r="R289" t="s">
        <v>833</v>
      </c>
      <c r="S289" s="13">
        <v>24870263.100000001</v>
      </c>
      <c r="T289">
        <v>0</v>
      </c>
      <c r="U289" t="s">
        <v>2411</v>
      </c>
      <c r="V289" t="s">
        <v>2412</v>
      </c>
      <c r="W289">
        <v>5004</v>
      </c>
      <c r="X289">
        <v>0</v>
      </c>
      <c r="Y289">
        <v>148095</v>
      </c>
      <c r="Z289">
        <v>20240930</v>
      </c>
      <c r="AA289">
        <v>2405020606</v>
      </c>
      <c r="AB289">
        <v>5</v>
      </c>
      <c r="AC289" t="s">
        <v>2281</v>
      </c>
      <c r="AD289" t="s">
        <v>2281</v>
      </c>
      <c r="AE289">
        <v>11101</v>
      </c>
      <c r="AF289" t="s">
        <v>2281</v>
      </c>
      <c r="AG289" t="s">
        <v>549</v>
      </c>
      <c r="AH289">
        <v>121</v>
      </c>
    </row>
    <row r="290" spans="1:34" hidden="1" x14ac:dyDescent="0.25">
      <c r="A290" t="str">
        <f t="shared" si="12"/>
        <v>14 1 3 11 3 106 70 40 0 4002022 148305</v>
      </c>
      <c r="B290" t="str">
        <f t="shared" si="13"/>
        <v>14 1 3 11 3 106 70 40 0 4002022 148095</v>
      </c>
      <c r="C290" t="str">
        <f t="shared" si="14"/>
        <v>14 1 3 11 3 106 70 40 0 4002022</v>
      </c>
      <c r="D290">
        <v>14</v>
      </c>
      <c r="E290">
        <v>1</v>
      </c>
      <c r="F290">
        <v>3</v>
      </c>
      <c r="G290">
        <v>11</v>
      </c>
      <c r="H290">
        <v>3</v>
      </c>
      <c r="I290">
        <v>106</v>
      </c>
      <c r="J290">
        <v>70</v>
      </c>
      <c r="K290">
        <v>40</v>
      </c>
      <c r="L290" t="s">
        <v>147</v>
      </c>
      <c r="M290" t="s">
        <v>143</v>
      </c>
      <c r="N290" s="13">
        <v>3288401.9</v>
      </c>
      <c r="O290">
        <v>148305</v>
      </c>
      <c r="P290">
        <v>2024</v>
      </c>
      <c r="Q290">
        <v>800028582</v>
      </c>
      <c r="R290" t="s">
        <v>833</v>
      </c>
      <c r="S290" s="13">
        <v>3288401.9</v>
      </c>
      <c r="T290">
        <v>0</v>
      </c>
      <c r="U290" t="s">
        <v>2411</v>
      </c>
      <c r="V290" t="s">
        <v>2412</v>
      </c>
      <c r="W290">
        <v>5004</v>
      </c>
      <c r="X290">
        <v>0</v>
      </c>
      <c r="Y290">
        <v>148095</v>
      </c>
      <c r="Z290">
        <v>20240930</v>
      </c>
      <c r="AA290">
        <v>2405020606</v>
      </c>
      <c r="AB290">
        <v>5</v>
      </c>
      <c r="AC290" t="s">
        <v>2281</v>
      </c>
      <c r="AD290" t="s">
        <v>2281</v>
      </c>
      <c r="AE290">
        <v>11101</v>
      </c>
      <c r="AF290" t="s">
        <v>2281</v>
      </c>
      <c r="AG290" t="s">
        <v>549</v>
      </c>
      <c r="AH290">
        <v>121</v>
      </c>
    </row>
    <row r="291" spans="1:34" hidden="1" x14ac:dyDescent="0.25">
      <c r="A291" t="str">
        <f t="shared" si="12"/>
        <v>14 1 3 11 3 103 80 40 0 4501054 148306</v>
      </c>
      <c r="B291" t="str">
        <f t="shared" si="13"/>
        <v>14 1 3 11 3 103 80 40 0 4501054 148089</v>
      </c>
      <c r="C291" t="str">
        <f t="shared" si="14"/>
        <v>14 1 3 11 3 103 80 40 0 4501054</v>
      </c>
      <c r="D291">
        <v>14</v>
      </c>
      <c r="E291">
        <v>1</v>
      </c>
      <c r="F291">
        <v>3</v>
      </c>
      <c r="G291">
        <v>11</v>
      </c>
      <c r="H291">
        <v>3</v>
      </c>
      <c r="I291">
        <v>103</v>
      </c>
      <c r="J291">
        <v>80</v>
      </c>
      <c r="K291">
        <v>40</v>
      </c>
      <c r="L291" t="s">
        <v>147</v>
      </c>
      <c r="M291" t="s">
        <v>541</v>
      </c>
      <c r="N291" s="13">
        <v>4574716</v>
      </c>
      <c r="O291">
        <v>148306</v>
      </c>
      <c r="P291">
        <v>2024</v>
      </c>
      <c r="Q291">
        <v>900233026</v>
      </c>
      <c r="R291" t="s">
        <v>823</v>
      </c>
      <c r="S291" s="13">
        <v>4574716</v>
      </c>
      <c r="T291">
        <v>0</v>
      </c>
      <c r="U291" t="s">
        <v>2413</v>
      </c>
      <c r="V291" t="s">
        <v>2414</v>
      </c>
      <c r="W291">
        <v>5004</v>
      </c>
      <c r="X291">
        <v>0</v>
      </c>
      <c r="Y291">
        <v>148089</v>
      </c>
      <c r="Z291">
        <v>20241004</v>
      </c>
      <c r="AA291">
        <v>2404300602</v>
      </c>
      <c r="AB291">
        <v>5</v>
      </c>
      <c r="AC291" t="s">
        <v>2281</v>
      </c>
      <c r="AD291" t="s">
        <v>2281</v>
      </c>
      <c r="AE291">
        <v>11101</v>
      </c>
      <c r="AF291" t="s">
        <v>2281</v>
      </c>
      <c r="AG291" t="s">
        <v>549</v>
      </c>
      <c r="AH291">
        <v>121</v>
      </c>
    </row>
    <row r="292" spans="1:34" hidden="1" x14ac:dyDescent="0.25">
      <c r="A292" t="str">
        <f t="shared" si="12"/>
        <v>14 1 3 11 3 7 7 0 0 3204053 148307</v>
      </c>
      <c r="B292" t="str">
        <f t="shared" si="13"/>
        <v>14 1 3 11 3 7 7 0 0 3204053 148077</v>
      </c>
      <c r="C292" t="str">
        <f t="shared" si="14"/>
        <v>14 1 3 11 3 7 7 0 0 3204053</v>
      </c>
      <c r="D292">
        <v>14</v>
      </c>
      <c r="E292">
        <v>1</v>
      </c>
      <c r="F292">
        <v>3</v>
      </c>
      <c r="G292">
        <v>11</v>
      </c>
      <c r="H292">
        <v>3</v>
      </c>
      <c r="I292">
        <v>7</v>
      </c>
      <c r="J292">
        <v>7</v>
      </c>
      <c r="K292">
        <v>0</v>
      </c>
      <c r="L292" t="s">
        <v>147</v>
      </c>
      <c r="M292" t="s">
        <v>141</v>
      </c>
      <c r="N292" s="13">
        <v>4500000</v>
      </c>
      <c r="O292">
        <v>148307</v>
      </c>
      <c r="P292">
        <v>2024</v>
      </c>
      <c r="Q292">
        <v>1053870517</v>
      </c>
      <c r="R292" t="s">
        <v>821</v>
      </c>
      <c r="S292" s="13">
        <v>4500000</v>
      </c>
      <c r="T292">
        <v>0</v>
      </c>
      <c r="U292" t="s">
        <v>2366</v>
      </c>
      <c r="V292" t="s">
        <v>2291</v>
      </c>
      <c r="W292">
        <v>5004</v>
      </c>
      <c r="X292">
        <v>0</v>
      </c>
      <c r="Y292">
        <v>148077</v>
      </c>
      <c r="Z292">
        <v>20241004</v>
      </c>
      <c r="AA292">
        <v>2405300724</v>
      </c>
      <c r="AB292">
        <v>4</v>
      </c>
      <c r="AC292" t="s">
        <v>2281</v>
      </c>
      <c r="AD292" t="s">
        <v>2281</v>
      </c>
      <c r="AE292">
        <v>11101</v>
      </c>
      <c r="AF292" t="s">
        <v>2281</v>
      </c>
      <c r="AG292" t="s">
        <v>549</v>
      </c>
      <c r="AH292">
        <v>260</v>
      </c>
    </row>
    <row r="293" spans="1:34" hidden="1" x14ac:dyDescent="0.25">
      <c r="A293" t="str">
        <f t="shared" si="12"/>
        <v>14 1 3 11 3 1 80 1 0 4501054 148308</v>
      </c>
      <c r="B293" t="str">
        <f t="shared" si="13"/>
        <v>14 1 3 11 3 1 80 1 0 4501054 148066</v>
      </c>
      <c r="C293" t="str">
        <f t="shared" si="14"/>
        <v>14 1 3 11 3 1 80 1 0 4501054</v>
      </c>
      <c r="D293">
        <v>14</v>
      </c>
      <c r="E293">
        <v>1</v>
      </c>
      <c r="F293">
        <v>3</v>
      </c>
      <c r="G293">
        <v>11</v>
      </c>
      <c r="H293">
        <v>3</v>
      </c>
      <c r="I293">
        <v>1</v>
      </c>
      <c r="J293">
        <v>80</v>
      </c>
      <c r="K293">
        <v>1</v>
      </c>
      <c r="L293" t="s">
        <v>147</v>
      </c>
      <c r="M293" t="s">
        <v>541</v>
      </c>
      <c r="N293" s="13">
        <v>3025000</v>
      </c>
      <c r="O293">
        <v>148308</v>
      </c>
      <c r="P293">
        <v>2024</v>
      </c>
      <c r="Q293">
        <v>1002545140</v>
      </c>
      <c r="R293" t="s">
        <v>801</v>
      </c>
      <c r="S293" s="13">
        <v>3025000</v>
      </c>
      <c r="T293">
        <v>0</v>
      </c>
      <c r="U293" t="s">
        <v>2305</v>
      </c>
      <c r="V293" t="s">
        <v>2291</v>
      </c>
      <c r="W293">
        <v>5004</v>
      </c>
      <c r="X293">
        <v>0</v>
      </c>
      <c r="Y293">
        <v>148066</v>
      </c>
      <c r="Z293">
        <v>20241007</v>
      </c>
      <c r="AA293">
        <v>2405020604</v>
      </c>
      <c r="AB293">
        <v>5</v>
      </c>
      <c r="AC293" t="s">
        <v>2281</v>
      </c>
      <c r="AD293" t="s">
        <v>2281</v>
      </c>
      <c r="AE293">
        <v>11101</v>
      </c>
      <c r="AF293" t="s">
        <v>2281</v>
      </c>
      <c r="AG293" t="s">
        <v>549</v>
      </c>
      <c r="AH293">
        <v>260</v>
      </c>
    </row>
    <row r="294" spans="1:34" hidden="1" x14ac:dyDescent="0.25">
      <c r="A294" t="str">
        <f t="shared" si="12"/>
        <v>14 1 3 82 3 101 7 42 0 3204053 148309</v>
      </c>
      <c r="B294" t="str">
        <f t="shared" si="13"/>
        <v>14 1 3 82 3 101 7 42 0 3204053 148099</v>
      </c>
      <c r="C294" t="str">
        <f t="shared" si="14"/>
        <v>14 1 3 82 3 101 7 42 0 3204053</v>
      </c>
      <c r="D294">
        <v>14</v>
      </c>
      <c r="E294">
        <v>1</v>
      </c>
      <c r="F294">
        <v>3</v>
      </c>
      <c r="G294">
        <v>82</v>
      </c>
      <c r="H294">
        <v>3</v>
      </c>
      <c r="I294">
        <v>101</v>
      </c>
      <c r="J294">
        <v>7</v>
      </c>
      <c r="K294">
        <v>42</v>
      </c>
      <c r="L294" t="s">
        <v>147</v>
      </c>
      <c r="M294" t="s">
        <v>141</v>
      </c>
      <c r="N294" s="13">
        <v>43805656</v>
      </c>
      <c r="O294">
        <v>148309</v>
      </c>
      <c r="P294">
        <v>2024</v>
      </c>
      <c r="Q294">
        <v>15902804</v>
      </c>
      <c r="R294" t="s">
        <v>841</v>
      </c>
      <c r="S294" s="13">
        <v>43805656</v>
      </c>
      <c r="T294">
        <v>0</v>
      </c>
      <c r="U294" t="s">
        <v>2415</v>
      </c>
      <c r="V294" t="s">
        <v>2291</v>
      </c>
      <c r="W294">
        <v>5008</v>
      </c>
      <c r="X294">
        <v>0</v>
      </c>
      <c r="Y294">
        <v>148099</v>
      </c>
      <c r="Z294">
        <v>20241007</v>
      </c>
      <c r="AA294">
        <v>0</v>
      </c>
      <c r="AB294">
        <v>0</v>
      </c>
      <c r="AC294" t="s">
        <v>2281</v>
      </c>
      <c r="AD294" t="s">
        <v>2281</v>
      </c>
      <c r="AE294">
        <v>25372</v>
      </c>
      <c r="AF294" t="s">
        <v>2281</v>
      </c>
      <c r="AG294" t="s">
        <v>676</v>
      </c>
      <c r="AH294">
        <v>122</v>
      </c>
    </row>
    <row r="295" spans="1:34" hidden="1" x14ac:dyDescent="0.25">
      <c r="A295" t="str">
        <f t="shared" si="12"/>
        <v>14 1 3 11 3 1 80 1 0 4501054 148310</v>
      </c>
      <c r="B295" t="str">
        <f t="shared" si="13"/>
        <v>14 1 3 11 3 1 80 1 0 4501054 148032</v>
      </c>
      <c r="C295" t="str">
        <f t="shared" si="14"/>
        <v>14 1 3 11 3 1 80 1 0 4501054</v>
      </c>
      <c r="D295">
        <v>14</v>
      </c>
      <c r="E295">
        <v>1</v>
      </c>
      <c r="F295">
        <v>3</v>
      </c>
      <c r="G295">
        <v>11</v>
      </c>
      <c r="H295">
        <v>3</v>
      </c>
      <c r="I295">
        <v>1</v>
      </c>
      <c r="J295">
        <v>80</v>
      </c>
      <c r="K295">
        <v>1</v>
      </c>
      <c r="L295" t="s">
        <v>147</v>
      </c>
      <c r="M295" t="s">
        <v>541</v>
      </c>
      <c r="N295" s="13">
        <v>1697516</v>
      </c>
      <c r="O295">
        <v>148310</v>
      </c>
      <c r="P295">
        <v>2024</v>
      </c>
      <c r="Q295">
        <v>890800128</v>
      </c>
      <c r="R295" t="s">
        <v>838</v>
      </c>
      <c r="S295" s="13">
        <v>1697516</v>
      </c>
      <c r="T295">
        <v>0</v>
      </c>
      <c r="U295" t="s">
        <v>2416</v>
      </c>
      <c r="V295" t="s">
        <v>2342</v>
      </c>
      <c r="W295">
        <v>5004</v>
      </c>
      <c r="X295">
        <v>0</v>
      </c>
      <c r="Y295">
        <v>148032</v>
      </c>
      <c r="Z295">
        <v>20241009</v>
      </c>
      <c r="AA295">
        <v>0</v>
      </c>
      <c r="AB295">
        <v>0</v>
      </c>
      <c r="AC295" t="s">
        <v>2281</v>
      </c>
      <c r="AD295" t="s">
        <v>2281</v>
      </c>
      <c r="AE295">
        <v>11101</v>
      </c>
      <c r="AF295" t="s">
        <v>2281</v>
      </c>
      <c r="AG295" t="s">
        <v>549</v>
      </c>
      <c r="AH295">
        <v>335</v>
      </c>
    </row>
    <row r="296" spans="1:34" hidden="1" x14ac:dyDescent="0.25">
      <c r="A296" t="str">
        <f t="shared" si="12"/>
        <v>14 1 3 11 3 1 80 1 0 4501054 148311</v>
      </c>
      <c r="B296" t="str">
        <f t="shared" si="13"/>
        <v>14 1 3 11 3 1 80 1 0 4501054 148068</v>
      </c>
      <c r="C296" t="str">
        <f t="shared" si="14"/>
        <v>14 1 3 11 3 1 80 1 0 4501054</v>
      </c>
      <c r="D296">
        <v>14</v>
      </c>
      <c r="E296">
        <v>1</v>
      </c>
      <c r="F296">
        <v>3</v>
      </c>
      <c r="G296">
        <v>11</v>
      </c>
      <c r="H296">
        <v>3</v>
      </c>
      <c r="I296">
        <v>1</v>
      </c>
      <c r="J296">
        <v>80</v>
      </c>
      <c r="K296">
        <v>1</v>
      </c>
      <c r="L296" t="s">
        <v>147</v>
      </c>
      <c r="M296" t="s">
        <v>541</v>
      </c>
      <c r="N296" s="13">
        <v>310000</v>
      </c>
      <c r="O296">
        <v>148311</v>
      </c>
      <c r="P296">
        <v>2024</v>
      </c>
      <c r="Q296">
        <v>900860963</v>
      </c>
      <c r="R296" t="s">
        <v>818</v>
      </c>
      <c r="S296" s="13">
        <v>310000</v>
      </c>
      <c r="T296">
        <v>10420</v>
      </c>
      <c r="U296" t="s">
        <v>2377</v>
      </c>
      <c r="V296" t="s">
        <v>2417</v>
      </c>
      <c r="W296">
        <v>5004</v>
      </c>
      <c r="X296">
        <v>2305</v>
      </c>
      <c r="Y296">
        <v>148068</v>
      </c>
      <c r="Z296">
        <v>20241009</v>
      </c>
      <c r="AA296">
        <v>2405030617</v>
      </c>
      <c r="AB296">
        <v>4</v>
      </c>
      <c r="AC296" t="s">
        <v>2281</v>
      </c>
      <c r="AD296" t="s">
        <v>2281</v>
      </c>
      <c r="AE296">
        <v>11101</v>
      </c>
      <c r="AF296" t="s">
        <v>2281</v>
      </c>
      <c r="AG296" t="s">
        <v>549</v>
      </c>
      <c r="AH296">
        <v>261</v>
      </c>
    </row>
    <row r="297" spans="1:34" hidden="1" x14ac:dyDescent="0.25">
      <c r="A297" t="str">
        <f t="shared" si="12"/>
        <v>14 1 3 11 3 1 80 1 0 4501054 148313</v>
      </c>
      <c r="B297" t="str">
        <f t="shared" si="13"/>
        <v>14 1 3 11 3 1 80 1 0 4501054 148080</v>
      </c>
      <c r="C297" t="str">
        <f t="shared" si="14"/>
        <v>14 1 3 11 3 1 80 1 0 4501054</v>
      </c>
      <c r="D297">
        <v>14</v>
      </c>
      <c r="E297">
        <v>1</v>
      </c>
      <c r="F297">
        <v>3</v>
      </c>
      <c r="G297">
        <v>11</v>
      </c>
      <c r="H297">
        <v>3</v>
      </c>
      <c r="I297">
        <v>1</v>
      </c>
      <c r="J297">
        <v>80</v>
      </c>
      <c r="K297">
        <v>1</v>
      </c>
      <c r="L297" t="s">
        <v>147</v>
      </c>
      <c r="M297" t="s">
        <v>541</v>
      </c>
      <c r="N297" s="13">
        <v>35320000</v>
      </c>
      <c r="O297">
        <v>148313</v>
      </c>
      <c r="P297">
        <v>2024</v>
      </c>
      <c r="Q297">
        <v>809007495</v>
      </c>
      <c r="R297" t="s">
        <v>820</v>
      </c>
      <c r="S297" s="13">
        <v>35320000</v>
      </c>
      <c r="T297">
        <v>0</v>
      </c>
      <c r="U297" t="s">
        <v>2389</v>
      </c>
      <c r="V297" t="s">
        <v>2418</v>
      </c>
      <c r="W297">
        <v>5007</v>
      </c>
      <c r="X297">
        <v>0</v>
      </c>
      <c r="Y297">
        <v>148080</v>
      </c>
      <c r="Z297">
        <v>20241010</v>
      </c>
      <c r="AA297">
        <v>2407090859</v>
      </c>
      <c r="AB297">
        <v>2</v>
      </c>
      <c r="AC297" t="s">
        <v>2281</v>
      </c>
      <c r="AD297" t="s">
        <v>2281</v>
      </c>
      <c r="AE297">
        <v>11101</v>
      </c>
      <c r="AF297" t="s">
        <v>2281</v>
      </c>
      <c r="AG297" t="s">
        <v>549</v>
      </c>
      <c r="AH297">
        <v>258</v>
      </c>
    </row>
    <row r="298" spans="1:34" hidden="1" x14ac:dyDescent="0.25">
      <c r="A298" t="str">
        <f t="shared" si="12"/>
        <v>14 1 3 11 3 1 70 0 0 4002022 148314</v>
      </c>
      <c r="B298" t="str">
        <f t="shared" si="13"/>
        <v>14 1 3 11 3 1 70 0 0 4002022 148016</v>
      </c>
      <c r="C298" t="str">
        <f t="shared" si="14"/>
        <v>14 1 3 11 3 1 70 0 0 4002022</v>
      </c>
      <c r="D298">
        <v>14</v>
      </c>
      <c r="E298">
        <v>1</v>
      </c>
      <c r="F298">
        <v>3</v>
      </c>
      <c r="G298">
        <v>11</v>
      </c>
      <c r="H298">
        <v>3</v>
      </c>
      <c r="I298">
        <v>1</v>
      </c>
      <c r="J298">
        <v>70</v>
      </c>
      <c r="K298">
        <v>0</v>
      </c>
      <c r="L298" t="s">
        <v>147</v>
      </c>
      <c r="M298" t="s">
        <v>143</v>
      </c>
      <c r="N298" s="13">
        <v>2313187</v>
      </c>
      <c r="O298">
        <v>148314</v>
      </c>
      <c r="P298">
        <v>2024</v>
      </c>
      <c r="Q298">
        <v>810000598</v>
      </c>
      <c r="R298" t="s">
        <v>2278</v>
      </c>
      <c r="S298" s="13">
        <v>2313187</v>
      </c>
      <c r="T298">
        <v>0</v>
      </c>
      <c r="U298" t="s">
        <v>2285</v>
      </c>
      <c r="V298" t="s">
        <v>2280</v>
      </c>
      <c r="W298">
        <v>5004</v>
      </c>
      <c r="X298">
        <v>0</v>
      </c>
      <c r="Y298">
        <v>148016</v>
      </c>
      <c r="Z298">
        <v>20241010</v>
      </c>
      <c r="AA298">
        <v>0</v>
      </c>
      <c r="AB298">
        <v>0</v>
      </c>
      <c r="AC298" t="s">
        <v>2281</v>
      </c>
      <c r="AD298" t="s">
        <v>2281</v>
      </c>
      <c r="AE298">
        <v>11101</v>
      </c>
      <c r="AF298" t="s">
        <v>2281</v>
      </c>
      <c r="AG298" t="s">
        <v>549</v>
      </c>
      <c r="AH298">
        <v>335</v>
      </c>
    </row>
    <row r="299" spans="1:34" hidden="1" x14ac:dyDescent="0.25">
      <c r="A299" t="str">
        <f t="shared" si="12"/>
        <v>14 1 3 11 3 1 70 1 0 4002023 148315</v>
      </c>
      <c r="B299" t="str">
        <f t="shared" si="13"/>
        <v>14 1 3 11 3 1 70 1 0 4002023 148078</v>
      </c>
      <c r="C299" t="str">
        <f t="shared" si="14"/>
        <v>14 1 3 11 3 1 70 1 0 4002023</v>
      </c>
      <c r="D299">
        <v>14</v>
      </c>
      <c r="E299">
        <v>1</v>
      </c>
      <c r="F299">
        <v>3</v>
      </c>
      <c r="G299">
        <v>11</v>
      </c>
      <c r="H299">
        <v>3</v>
      </c>
      <c r="I299">
        <v>1</v>
      </c>
      <c r="J299">
        <v>70</v>
      </c>
      <c r="K299">
        <v>1</v>
      </c>
      <c r="L299" t="s">
        <v>147</v>
      </c>
      <c r="M299" t="s">
        <v>144</v>
      </c>
      <c r="N299" s="13">
        <v>38889200</v>
      </c>
      <c r="O299">
        <v>148315</v>
      </c>
      <c r="P299">
        <v>2024</v>
      </c>
      <c r="Q299">
        <v>75084213</v>
      </c>
      <c r="R299" t="s">
        <v>790</v>
      </c>
      <c r="S299" s="13">
        <v>38889200</v>
      </c>
      <c r="T299">
        <v>1960800</v>
      </c>
      <c r="U299" t="s">
        <v>2402</v>
      </c>
      <c r="V299" t="s">
        <v>2419</v>
      </c>
      <c r="W299">
        <v>5016</v>
      </c>
      <c r="X299">
        <v>2305</v>
      </c>
      <c r="Y299">
        <v>148078</v>
      </c>
      <c r="Z299">
        <v>20241011</v>
      </c>
      <c r="AA299">
        <v>2407080845</v>
      </c>
      <c r="AB299">
        <v>2</v>
      </c>
      <c r="AC299" t="s">
        <v>2281</v>
      </c>
      <c r="AD299" t="s">
        <v>2281</v>
      </c>
      <c r="AE299">
        <v>11101</v>
      </c>
      <c r="AF299" t="s">
        <v>2281</v>
      </c>
      <c r="AG299" t="s">
        <v>549</v>
      </c>
      <c r="AH299">
        <v>332</v>
      </c>
    </row>
    <row r="300" spans="1:34" hidden="1" x14ac:dyDescent="0.25">
      <c r="A300" t="str">
        <f t="shared" si="12"/>
        <v>14 1 3 11 3 1 80 1 0 4501054 148316</v>
      </c>
      <c r="B300" t="str">
        <f t="shared" si="13"/>
        <v>14 1 3 11 3 1 80 1 0 4501054 148041</v>
      </c>
      <c r="C300" t="str">
        <f t="shared" si="14"/>
        <v>14 1 3 11 3 1 80 1 0 4501054</v>
      </c>
      <c r="D300">
        <v>14</v>
      </c>
      <c r="E300">
        <v>1</v>
      </c>
      <c r="F300">
        <v>3</v>
      </c>
      <c r="G300">
        <v>11</v>
      </c>
      <c r="H300">
        <v>3</v>
      </c>
      <c r="I300">
        <v>1</v>
      </c>
      <c r="J300">
        <v>80</v>
      </c>
      <c r="K300">
        <v>1</v>
      </c>
      <c r="L300" t="s">
        <v>147</v>
      </c>
      <c r="M300" t="s">
        <v>541</v>
      </c>
      <c r="N300" s="13">
        <v>15811675</v>
      </c>
      <c r="O300">
        <v>148316</v>
      </c>
      <c r="P300">
        <v>2024</v>
      </c>
      <c r="Q300">
        <v>890801053</v>
      </c>
      <c r="R300" t="s">
        <v>784</v>
      </c>
      <c r="S300" s="13">
        <v>15811675</v>
      </c>
      <c r="T300">
        <v>0</v>
      </c>
      <c r="U300" t="s">
        <v>2420</v>
      </c>
      <c r="V300" t="s">
        <v>2342</v>
      </c>
      <c r="W300">
        <v>5001</v>
      </c>
      <c r="X300">
        <v>0</v>
      </c>
      <c r="Y300">
        <v>148041</v>
      </c>
      <c r="Z300">
        <v>20241011</v>
      </c>
      <c r="AA300">
        <v>2024101020</v>
      </c>
      <c r="AB300">
        <v>0</v>
      </c>
      <c r="AC300" t="s">
        <v>2281</v>
      </c>
      <c r="AD300" t="s">
        <v>2281</v>
      </c>
      <c r="AE300">
        <v>11101</v>
      </c>
      <c r="AF300" t="s">
        <v>2281</v>
      </c>
      <c r="AG300" t="s">
        <v>549</v>
      </c>
      <c r="AH300">
        <v>100</v>
      </c>
    </row>
    <row r="301" spans="1:34" hidden="1" x14ac:dyDescent="0.25">
      <c r="A301" t="str">
        <f t="shared" si="12"/>
        <v>14 1 3 11 3 8 7 1 0 3204054 148317</v>
      </c>
      <c r="B301" t="str">
        <f t="shared" si="13"/>
        <v>14 1 3 11 3 8 7 1 0 3204054 148043</v>
      </c>
      <c r="C301" t="str">
        <f t="shared" si="14"/>
        <v>14 1 3 11 3 8 7 1 0 3204054</v>
      </c>
      <c r="D301">
        <v>14</v>
      </c>
      <c r="E301">
        <v>1</v>
      </c>
      <c r="F301">
        <v>3</v>
      </c>
      <c r="G301">
        <v>11</v>
      </c>
      <c r="H301">
        <v>3</v>
      </c>
      <c r="I301">
        <v>8</v>
      </c>
      <c r="J301">
        <v>7</v>
      </c>
      <c r="K301">
        <v>1</v>
      </c>
      <c r="L301" t="s">
        <v>147</v>
      </c>
      <c r="M301" t="s">
        <v>146</v>
      </c>
      <c r="N301" s="13">
        <v>2131861</v>
      </c>
      <c r="O301">
        <v>148317</v>
      </c>
      <c r="P301">
        <v>2024</v>
      </c>
      <c r="Q301">
        <v>890801053</v>
      </c>
      <c r="R301" t="s">
        <v>784</v>
      </c>
      <c r="S301" s="13">
        <v>2131861</v>
      </c>
      <c r="T301">
        <v>0</v>
      </c>
      <c r="U301" t="s">
        <v>2421</v>
      </c>
      <c r="V301" t="s">
        <v>2342</v>
      </c>
      <c r="W301">
        <v>5001</v>
      </c>
      <c r="X301">
        <v>0</v>
      </c>
      <c r="Y301">
        <v>148043</v>
      </c>
      <c r="Z301">
        <v>20241011</v>
      </c>
      <c r="AA301">
        <v>2024101020</v>
      </c>
      <c r="AB301">
        <v>0</v>
      </c>
      <c r="AC301" t="s">
        <v>2281</v>
      </c>
      <c r="AD301" t="s">
        <v>2281</v>
      </c>
      <c r="AE301">
        <v>11101</v>
      </c>
      <c r="AF301" t="s">
        <v>2281</v>
      </c>
      <c r="AG301" t="s">
        <v>549</v>
      </c>
      <c r="AH301">
        <v>100</v>
      </c>
    </row>
    <row r="302" spans="1:34" hidden="1" x14ac:dyDescent="0.25">
      <c r="A302" t="str">
        <f t="shared" si="12"/>
        <v>14 1 3 11 3 1 7 0 0 3204053 148318</v>
      </c>
      <c r="B302" t="str">
        <f t="shared" si="13"/>
        <v>14 1 3 11 3 1 7 0 0 3204053 148045</v>
      </c>
      <c r="C302" t="str">
        <f t="shared" si="14"/>
        <v>14 1 3 11 3 1 7 0 0 3204053</v>
      </c>
      <c r="D302">
        <v>14</v>
      </c>
      <c r="E302">
        <v>1</v>
      </c>
      <c r="F302">
        <v>3</v>
      </c>
      <c r="G302">
        <v>11</v>
      </c>
      <c r="H302">
        <v>3</v>
      </c>
      <c r="I302">
        <v>1</v>
      </c>
      <c r="J302">
        <v>7</v>
      </c>
      <c r="K302">
        <v>0</v>
      </c>
      <c r="L302" t="s">
        <v>147</v>
      </c>
      <c r="M302" t="s">
        <v>141</v>
      </c>
      <c r="N302" s="13">
        <v>2131861</v>
      </c>
      <c r="O302">
        <v>148318</v>
      </c>
      <c r="P302">
        <v>2024</v>
      </c>
      <c r="Q302">
        <v>890801053</v>
      </c>
      <c r="R302" t="s">
        <v>784</v>
      </c>
      <c r="S302" s="13">
        <v>2131861</v>
      </c>
      <c r="T302">
        <v>0</v>
      </c>
      <c r="U302" t="s">
        <v>2420</v>
      </c>
      <c r="V302" t="s">
        <v>2342</v>
      </c>
      <c r="W302">
        <v>5001</v>
      </c>
      <c r="X302">
        <v>0</v>
      </c>
      <c r="Y302">
        <v>148045</v>
      </c>
      <c r="Z302">
        <v>20241011</v>
      </c>
      <c r="AA302">
        <v>2024101020</v>
      </c>
      <c r="AB302">
        <v>0</v>
      </c>
      <c r="AC302" t="s">
        <v>2281</v>
      </c>
      <c r="AD302" t="s">
        <v>2281</v>
      </c>
      <c r="AE302">
        <v>11101</v>
      </c>
      <c r="AF302" t="s">
        <v>2281</v>
      </c>
      <c r="AG302" t="s">
        <v>549</v>
      </c>
      <c r="AH302">
        <v>100</v>
      </c>
    </row>
    <row r="303" spans="1:34" hidden="1" x14ac:dyDescent="0.25">
      <c r="A303" t="str">
        <f t="shared" si="12"/>
        <v>14 1 3 11 3 1 70 4 0 4002020 148319</v>
      </c>
      <c r="B303" t="str">
        <f t="shared" si="13"/>
        <v>14 1 3 11 3 1 70 4 0 4002020 148047</v>
      </c>
      <c r="C303" t="str">
        <f t="shared" si="14"/>
        <v>14 1 3 11 3 1 70 4 0 4002020</v>
      </c>
      <c r="D303">
        <v>14</v>
      </c>
      <c r="E303">
        <v>1</v>
      </c>
      <c r="F303">
        <v>3</v>
      </c>
      <c r="G303">
        <v>11</v>
      </c>
      <c r="H303">
        <v>3</v>
      </c>
      <c r="I303">
        <v>1</v>
      </c>
      <c r="J303">
        <v>70</v>
      </c>
      <c r="K303">
        <v>4</v>
      </c>
      <c r="L303" t="s">
        <v>147</v>
      </c>
      <c r="M303" t="s">
        <v>139</v>
      </c>
      <c r="N303" s="13">
        <v>1444961</v>
      </c>
      <c r="O303">
        <v>148319</v>
      </c>
      <c r="P303">
        <v>2024</v>
      </c>
      <c r="Q303">
        <v>890801053</v>
      </c>
      <c r="R303" t="s">
        <v>784</v>
      </c>
      <c r="S303" s="13">
        <v>1444961</v>
      </c>
      <c r="T303">
        <v>0</v>
      </c>
      <c r="U303" t="s">
        <v>2422</v>
      </c>
      <c r="V303" t="s">
        <v>2342</v>
      </c>
      <c r="W303">
        <v>5001</v>
      </c>
      <c r="X303">
        <v>0</v>
      </c>
      <c r="Y303">
        <v>148047</v>
      </c>
      <c r="Z303">
        <v>20241011</v>
      </c>
      <c r="AA303">
        <v>2024101020</v>
      </c>
      <c r="AB303">
        <v>0</v>
      </c>
      <c r="AC303" t="s">
        <v>2281</v>
      </c>
      <c r="AD303" t="s">
        <v>2281</v>
      </c>
      <c r="AE303">
        <v>11101</v>
      </c>
      <c r="AF303" t="s">
        <v>2281</v>
      </c>
      <c r="AG303" t="s">
        <v>549</v>
      </c>
      <c r="AH303">
        <v>100</v>
      </c>
    </row>
    <row r="304" spans="1:34" hidden="1" x14ac:dyDescent="0.25">
      <c r="A304" t="str">
        <f t="shared" si="12"/>
        <v>14 1 3 11 3 5 7 0 0 3204004 148320</v>
      </c>
      <c r="B304" t="str">
        <f t="shared" si="13"/>
        <v>14 1 3 11 3 5 7 0 0 3204004 148049</v>
      </c>
      <c r="C304" t="str">
        <f t="shared" si="14"/>
        <v>14 1 3 11 3 5 7 0 0 3204004</v>
      </c>
      <c r="D304">
        <v>14</v>
      </c>
      <c r="E304">
        <v>1</v>
      </c>
      <c r="F304">
        <v>3</v>
      </c>
      <c r="G304">
        <v>11</v>
      </c>
      <c r="H304">
        <v>3</v>
      </c>
      <c r="I304">
        <v>5</v>
      </c>
      <c r="J304">
        <v>7</v>
      </c>
      <c r="K304">
        <v>0</v>
      </c>
      <c r="L304" t="s">
        <v>147</v>
      </c>
      <c r="M304" t="s">
        <v>140</v>
      </c>
      <c r="N304" s="13">
        <v>1291215</v>
      </c>
      <c r="O304">
        <v>148320</v>
      </c>
      <c r="P304">
        <v>2024</v>
      </c>
      <c r="Q304">
        <v>890801053</v>
      </c>
      <c r="R304" t="s">
        <v>784</v>
      </c>
      <c r="S304" s="13">
        <v>1291215</v>
      </c>
      <c r="T304">
        <v>0</v>
      </c>
      <c r="U304" t="s">
        <v>2420</v>
      </c>
      <c r="V304" t="s">
        <v>2342</v>
      </c>
      <c r="W304">
        <v>5001</v>
      </c>
      <c r="X304">
        <v>0</v>
      </c>
      <c r="Y304">
        <v>148049</v>
      </c>
      <c r="Z304">
        <v>20241011</v>
      </c>
      <c r="AA304">
        <v>2024101020</v>
      </c>
      <c r="AB304">
        <v>0</v>
      </c>
      <c r="AC304" t="s">
        <v>2281</v>
      </c>
      <c r="AD304" t="s">
        <v>2281</v>
      </c>
      <c r="AE304">
        <v>11101</v>
      </c>
      <c r="AF304" t="s">
        <v>2281</v>
      </c>
      <c r="AG304" t="s">
        <v>549</v>
      </c>
      <c r="AH304">
        <v>100</v>
      </c>
    </row>
    <row r="305" spans="1:34" hidden="1" x14ac:dyDescent="0.25">
      <c r="A305" t="str">
        <f t="shared" si="12"/>
        <v>14 1 3 11 3 1 80 1 0 4501054 148321</v>
      </c>
      <c r="B305" t="str">
        <f t="shared" si="13"/>
        <v>14 1 3 11 3 1 80 1 0 4501054 148076</v>
      </c>
      <c r="C305" t="str">
        <f t="shared" si="14"/>
        <v>14 1 3 11 3 1 80 1 0 4501054</v>
      </c>
      <c r="D305">
        <v>14</v>
      </c>
      <c r="E305">
        <v>1</v>
      </c>
      <c r="F305">
        <v>3</v>
      </c>
      <c r="G305">
        <v>11</v>
      </c>
      <c r="H305">
        <v>3</v>
      </c>
      <c r="I305">
        <v>1</v>
      </c>
      <c r="J305">
        <v>80</v>
      </c>
      <c r="K305">
        <v>1</v>
      </c>
      <c r="L305" t="s">
        <v>147</v>
      </c>
      <c r="M305" t="s">
        <v>541</v>
      </c>
      <c r="N305" s="13">
        <v>3025000</v>
      </c>
      <c r="O305">
        <v>148321</v>
      </c>
      <c r="P305">
        <v>2024</v>
      </c>
      <c r="Q305">
        <v>1054478055</v>
      </c>
      <c r="R305" t="s">
        <v>819</v>
      </c>
      <c r="S305" s="13">
        <v>3025000</v>
      </c>
      <c r="T305">
        <v>0</v>
      </c>
      <c r="U305" t="s">
        <v>2359</v>
      </c>
      <c r="V305" t="s">
        <v>2291</v>
      </c>
      <c r="W305">
        <v>5004</v>
      </c>
      <c r="X305">
        <v>0</v>
      </c>
      <c r="Y305">
        <v>148076</v>
      </c>
      <c r="Z305">
        <v>20241011</v>
      </c>
      <c r="AA305">
        <v>2405300725</v>
      </c>
      <c r="AB305">
        <v>4</v>
      </c>
      <c r="AC305" t="s">
        <v>2281</v>
      </c>
      <c r="AD305" t="s">
        <v>2281</v>
      </c>
      <c r="AE305">
        <v>11101</v>
      </c>
      <c r="AF305" t="s">
        <v>2281</v>
      </c>
      <c r="AG305" t="s">
        <v>549</v>
      </c>
      <c r="AH305">
        <v>260</v>
      </c>
    </row>
    <row r="306" spans="1:34" hidden="1" x14ac:dyDescent="0.25">
      <c r="A306" t="str">
        <f t="shared" si="12"/>
        <v>14 1 3 44 3 106 70 40 0 4002022 148323</v>
      </c>
      <c r="B306" t="str">
        <f t="shared" si="13"/>
        <v>14 1 3 44 3 106 70 40 0 4002022 148102</v>
      </c>
      <c r="C306" t="str">
        <f t="shared" si="14"/>
        <v>14 1 3 44 3 106 70 40 0 4002022</v>
      </c>
      <c r="D306">
        <v>14</v>
      </c>
      <c r="E306">
        <v>1</v>
      </c>
      <c r="F306">
        <v>3</v>
      </c>
      <c r="G306">
        <v>44</v>
      </c>
      <c r="H306">
        <v>3</v>
      </c>
      <c r="I306">
        <v>106</v>
      </c>
      <c r="J306">
        <v>70</v>
      </c>
      <c r="K306">
        <v>40</v>
      </c>
      <c r="L306" t="s">
        <v>147</v>
      </c>
      <c r="M306" t="s">
        <v>143</v>
      </c>
      <c r="N306" s="13">
        <v>385000000</v>
      </c>
      <c r="O306">
        <v>148323</v>
      </c>
      <c r="P306">
        <v>2024</v>
      </c>
      <c r="Q306">
        <v>800250029</v>
      </c>
      <c r="R306" t="s">
        <v>789</v>
      </c>
      <c r="S306" s="13">
        <v>385000000</v>
      </c>
      <c r="T306">
        <v>0</v>
      </c>
      <c r="U306" t="s">
        <v>2423</v>
      </c>
      <c r="V306" t="s">
        <v>2342</v>
      </c>
      <c r="W306">
        <v>5016</v>
      </c>
      <c r="X306">
        <v>0</v>
      </c>
      <c r="Y306">
        <v>148102</v>
      </c>
      <c r="Z306">
        <v>20241015</v>
      </c>
      <c r="AA306">
        <v>0</v>
      </c>
      <c r="AB306">
        <v>0</v>
      </c>
      <c r="AC306" t="s">
        <v>2281</v>
      </c>
      <c r="AD306" t="s">
        <v>2281</v>
      </c>
      <c r="AE306">
        <v>45211</v>
      </c>
      <c r="AF306" t="s">
        <v>2281</v>
      </c>
      <c r="AG306" t="s">
        <v>707</v>
      </c>
      <c r="AH306">
        <v>122</v>
      </c>
    </row>
    <row r="307" spans="1:34" hidden="1" x14ac:dyDescent="0.25">
      <c r="A307" t="str">
        <f t="shared" si="12"/>
        <v>14 1 3 11 3 1 80 1 0 4501054 148324</v>
      </c>
      <c r="B307" t="str">
        <f t="shared" si="13"/>
        <v>14 1 3 11 3 1 80 1 0 4501054 148017</v>
      </c>
      <c r="C307" t="str">
        <f t="shared" si="14"/>
        <v>14 1 3 11 3 1 80 1 0 4501054</v>
      </c>
      <c r="D307">
        <v>14</v>
      </c>
      <c r="E307">
        <v>1</v>
      </c>
      <c r="F307">
        <v>3</v>
      </c>
      <c r="G307">
        <v>11</v>
      </c>
      <c r="H307">
        <v>3</v>
      </c>
      <c r="I307">
        <v>1</v>
      </c>
      <c r="J307">
        <v>80</v>
      </c>
      <c r="K307">
        <v>1</v>
      </c>
      <c r="L307" t="s">
        <v>147</v>
      </c>
      <c r="M307" t="s">
        <v>541</v>
      </c>
      <c r="N307" s="13">
        <v>416461</v>
      </c>
      <c r="O307">
        <v>148324</v>
      </c>
      <c r="P307">
        <v>2024</v>
      </c>
      <c r="Q307">
        <v>900092385</v>
      </c>
      <c r="R307" t="s">
        <v>809</v>
      </c>
      <c r="S307" s="13">
        <v>416461</v>
      </c>
      <c r="T307">
        <v>0</v>
      </c>
      <c r="U307" t="s">
        <v>2282</v>
      </c>
      <c r="V307" t="s">
        <v>2283</v>
      </c>
      <c r="W307">
        <v>5004</v>
      </c>
      <c r="X307">
        <v>0</v>
      </c>
      <c r="Y307">
        <v>148017</v>
      </c>
      <c r="Z307">
        <v>20241015</v>
      </c>
      <c r="AA307">
        <v>0</v>
      </c>
      <c r="AB307">
        <v>0</v>
      </c>
      <c r="AC307" t="s">
        <v>2281</v>
      </c>
      <c r="AD307" t="s">
        <v>2281</v>
      </c>
      <c r="AE307">
        <v>11101</v>
      </c>
      <c r="AF307" t="s">
        <v>2281</v>
      </c>
      <c r="AG307" t="s">
        <v>549</v>
      </c>
      <c r="AH307">
        <v>335</v>
      </c>
    </row>
    <row r="308" spans="1:34" hidden="1" x14ac:dyDescent="0.25">
      <c r="A308" t="str">
        <f t="shared" si="12"/>
        <v>14 1 3 11 3 1 70 4 0 4002020 148325</v>
      </c>
      <c r="B308" t="str">
        <f t="shared" si="13"/>
        <v>14 1 3 11 3 1 70 4 0 4002020 148075</v>
      </c>
      <c r="C308" t="str">
        <f t="shared" si="14"/>
        <v>14 1 3 11 3 1 70 4 0 4002020</v>
      </c>
      <c r="D308">
        <v>14</v>
      </c>
      <c r="E308">
        <v>1</v>
      </c>
      <c r="F308">
        <v>3</v>
      </c>
      <c r="G308">
        <v>11</v>
      </c>
      <c r="H308">
        <v>3</v>
      </c>
      <c r="I308">
        <v>1</v>
      </c>
      <c r="J308">
        <v>70</v>
      </c>
      <c r="K308">
        <v>4</v>
      </c>
      <c r="L308" t="s">
        <v>147</v>
      </c>
      <c r="M308" t="s">
        <v>139</v>
      </c>
      <c r="N308" s="13">
        <v>30898000</v>
      </c>
      <c r="O308">
        <v>148325</v>
      </c>
      <c r="P308">
        <v>2024</v>
      </c>
      <c r="Q308">
        <v>810004561</v>
      </c>
      <c r="R308" t="s">
        <v>795</v>
      </c>
      <c r="S308" s="13">
        <v>30898000</v>
      </c>
      <c r="T308">
        <v>0</v>
      </c>
      <c r="U308" t="s">
        <v>2352</v>
      </c>
      <c r="V308" t="s">
        <v>2424</v>
      </c>
      <c r="W308">
        <v>5004</v>
      </c>
      <c r="X308">
        <v>0</v>
      </c>
      <c r="Y308">
        <v>148075</v>
      </c>
      <c r="Z308">
        <v>20241016</v>
      </c>
      <c r="AA308">
        <v>2405160660</v>
      </c>
      <c r="AB308">
        <v>5</v>
      </c>
      <c r="AC308" t="s">
        <v>2281</v>
      </c>
      <c r="AD308" t="s">
        <v>2281</v>
      </c>
      <c r="AE308">
        <v>11101</v>
      </c>
      <c r="AF308" t="s">
        <v>2281</v>
      </c>
      <c r="AG308" t="s">
        <v>549</v>
      </c>
      <c r="AH308">
        <v>261</v>
      </c>
    </row>
    <row r="309" spans="1:34" hidden="1" x14ac:dyDescent="0.25">
      <c r="A309" t="str">
        <f t="shared" si="12"/>
        <v>14 1 3 11 3 1 70 0 0 4002022 148326</v>
      </c>
      <c r="B309" t="str">
        <f t="shared" si="13"/>
        <v>14 1 3 11 3 1 70 0 0 4002022 148019</v>
      </c>
      <c r="C309" t="str">
        <f t="shared" si="14"/>
        <v>14 1 3 11 3 1 70 0 0 4002022</v>
      </c>
      <c r="D309">
        <v>14</v>
      </c>
      <c r="E309">
        <v>1</v>
      </c>
      <c r="F309">
        <v>3</v>
      </c>
      <c r="G309">
        <v>11</v>
      </c>
      <c r="H309">
        <v>3</v>
      </c>
      <c r="I309">
        <v>1</v>
      </c>
      <c r="J309">
        <v>70</v>
      </c>
      <c r="K309">
        <v>0</v>
      </c>
      <c r="L309" t="s">
        <v>147</v>
      </c>
      <c r="M309" t="s">
        <v>143</v>
      </c>
      <c r="N309" s="13">
        <v>3934000</v>
      </c>
      <c r="O309">
        <v>148326</v>
      </c>
      <c r="P309">
        <v>2024</v>
      </c>
      <c r="Q309">
        <v>1058819131</v>
      </c>
      <c r="R309" t="s">
        <v>787</v>
      </c>
      <c r="S309" s="13">
        <v>3934000</v>
      </c>
      <c r="T309">
        <v>0</v>
      </c>
      <c r="U309" t="s">
        <v>2351</v>
      </c>
      <c r="V309" t="s">
        <v>2291</v>
      </c>
      <c r="W309">
        <v>5004</v>
      </c>
      <c r="X309">
        <v>0</v>
      </c>
      <c r="Y309">
        <v>148019</v>
      </c>
      <c r="Z309">
        <v>20241016</v>
      </c>
      <c r="AA309">
        <v>2401230208</v>
      </c>
      <c r="AB309">
        <v>5</v>
      </c>
      <c r="AC309" t="s">
        <v>2281</v>
      </c>
      <c r="AD309" t="s">
        <v>2281</v>
      </c>
      <c r="AE309">
        <v>11101</v>
      </c>
      <c r="AF309" t="s">
        <v>2281</v>
      </c>
      <c r="AG309" t="s">
        <v>549</v>
      </c>
      <c r="AH309">
        <v>260</v>
      </c>
    </row>
    <row r="310" spans="1:34" hidden="1" x14ac:dyDescent="0.25">
      <c r="A310" t="str">
        <f t="shared" si="12"/>
        <v>14 1 3 11 3 1 80 1 0 4501054 148327</v>
      </c>
      <c r="B310" t="str">
        <f t="shared" si="13"/>
        <v>14 1 3 11 3 1 80 1 0 4501054 148067</v>
      </c>
      <c r="C310" t="str">
        <f t="shared" si="14"/>
        <v>14 1 3 11 3 1 80 1 0 4501054</v>
      </c>
      <c r="D310">
        <v>14</v>
      </c>
      <c r="E310">
        <v>1</v>
      </c>
      <c r="F310">
        <v>3</v>
      </c>
      <c r="G310">
        <v>11</v>
      </c>
      <c r="H310">
        <v>3</v>
      </c>
      <c r="I310">
        <v>1</v>
      </c>
      <c r="J310">
        <v>80</v>
      </c>
      <c r="K310">
        <v>1</v>
      </c>
      <c r="L310" t="s">
        <v>147</v>
      </c>
      <c r="M310" t="s">
        <v>541</v>
      </c>
      <c r="N310" s="13">
        <v>3025000</v>
      </c>
      <c r="O310">
        <v>148327</v>
      </c>
      <c r="P310">
        <v>2024</v>
      </c>
      <c r="Q310">
        <v>1053849615</v>
      </c>
      <c r="R310" t="s">
        <v>808</v>
      </c>
      <c r="S310" s="13">
        <v>3025000</v>
      </c>
      <c r="T310">
        <v>0</v>
      </c>
      <c r="U310" t="s">
        <v>2309</v>
      </c>
      <c r="V310" t="s">
        <v>2291</v>
      </c>
      <c r="W310">
        <v>5004</v>
      </c>
      <c r="X310">
        <v>0</v>
      </c>
      <c r="Y310">
        <v>148067</v>
      </c>
      <c r="Z310">
        <v>20241016</v>
      </c>
      <c r="AA310">
        <v>2405020605</v>
      </c>
      <c r="AB310">
        <v>5</v>
      </c>
      <c r="AC310" t="s">
        <v>2281</v>
      </c>
      <c r="AD310" t="s">
        <v>2281</v>
      </c>
      <c r="AE310">
        <v>11101</v>
      </c>
      <c r="AF310" t="s">
        <v>2281</v>
      </c>
      <c r="AG310" t="s">
        <v>549</v>
      </c>
      <c r="AH310">
        <v>260</v>
      </c>
    </row>
    <row r="311" spans="1:34" hidden="1" x14ac:dyDescent="0.25">
      <c r="A311" t="str">
        <f t="shared" si="12"/>
        <v>14 1 3 11 3 1 70 0 0 4002022 148329</v>
      </c>
      <c r="B311" t="str">
        <f t="shared" si="13"/>
        <v>14 1 3 11 3 1 70 0 0 4002022 148024</v>
      </c>
      <c r="C311" t="str">
        <f t="shared" si="14"/>
        <v>14 1 3 11 3 1 70 0 0 4002022</v>
      </c>
      <c r="D311">
        <v>14</v>
      </c>
      <c r="E311">
        <v>1</v>
      </c>
      <c r="F311">
        <v>3</v>
      </c>
      <c r="G311">
        <v>11</v>
      </c>
      <c r="H311">
        <v>3</v>
      </c>
      <c r="I311">
        <v>1</v>
      </c>
      <c r="J311">
        <v>70</v>
      </c>
      <c r="K311">
        <v>0</v>
      </c>
      <c r="L311" t="s">
        <v>147</v>
      </c>
      <c r="M311" t="s">
        <v>143</v>
      </c>
      <c r="N311" s="13">
        <v>271661</v>
      </c>
      <c r="O311">
        <v>148329</v>
      </c>
      <c r="P311">
        <v>2024</v>
      </c>
      <c r="Q311">
        <v>890800128</v>
      </c>
      <c r="R311" t="s">
        <v>838</v>
      </c>
      <c r="S311" s="13">
        <v>271661</v>
      </c>
      <c r="T311">
        <v>0</v>
      </c>
      <c r="U311" t="s">
        <v>2287</v>
      </c>
      <c r="V311" t="s">
        <v>2283</v>
      </c>
      <c r="W311">
        <v>5004</v>
      </c>
      <c r="X311">
        <v>0</v>
      </c>
      <c r="Y311">
        <v>148024</v>
      </c>
      <c r="Z311">
        <v>20241021</v>
      </c>
      <c r="AA311">
        <v>0</v>
      </c>
      <c r="AB311">
        <v>0</v>
      </c>
      <c r="AC311" t="s">
        <v>2281</v>
      </c>
      <c r="AD311" t="s">
        <v>2281</v>
      </c>
      <c r="AE311">
        <v>11101</v>
      </c>
      <c r="AF311" t="s">
        <v>2281</v>
      </c>
      <c r="AG311" t="s">
        <v>549</v>
      </c>
      <c r="AH311">
        <v>335</v>
      </c>
    </row>
    <row r="312" spans="1:34" hidden="1" x14ac:dyDescent="0.25">
      <c r="A312" t="str">
        <f t="shared" si="12"/>
        <v>14 1 3 11 3 1 80 1 0 4501054 148330</v>
      </c>
      <c r="B312" t="str">
        <f t="shared" si="13"/>
        <v>14 1 3 11 3 1 80 1 0 4501054 148021</v>
      </c>
      <c r="C312" t="str">
        <f t="shared" si="14"/>
        <v>14 1 3 11 3 1 80 1 0 4501054</v>
      </c>
      <c r="D312">
        <v>14</v>
      </c>
      <c r="E312">
        <v>1</v>
      </c>
      <c r="F312">
        <v>3</v>
      </c>
      <c r="G312">
        <v>11</v>
      </c>
      <c r="H312">
        <v>3</v>
      </c>
      <c r="I312">
        <v>1</v>
      </c>
      <c r="J312">
        <v>80</v>
      </c>
      <c r="K312">
        <v>1</v>
      </c>
      <c r="L312" t="s">
        <v>147</v>
      </c>
      <c r="M312" t="s">
        <v>541</v>
      </c>
      <c r="N312" s="13">
        <v>1086325</v>
      </c>
      <c r="O312">
        <v>148330</v>
      </c>
      <c r="P312">
        <v>2024</v>
      </c>
      <c r="Q312">
        <v>800202395</v>
      </c>
      <c r="R312" t="s">
        <v>812</v>
      </c>
      <c r="S312" s="13">
        <v>1086325</v>
      </c>
      <c r="T312">
        <v>0</v>
      </c>
      <c r="U312" t="s">
        <v>2286</v>
      </c>
      <c r="V312" t="s">
        <v>2283</v>
      </c>
      <c r="W312">
        <v>5004</v>
      </c>
      <c r="X312">
        <v>0</v>
      </c>
      <c r="Y312">
        <v>148021</v>
      </c>
      <c r="Z312">
        <v>20241021</v>
      </c>
      <c r="AA312">
        <v>0</v>
      </c>
      <c r="AB312">
        <v>0</v>
      </c>
      <c r="AC312" t="s">
        <v>2281</v>
      </c>
      <c r="AD312" t="s">
        <v>2281</v>
      </c>
      <c r="AE312">
        <v>11101</v>
      </c>
      <c r="AF312" t="s">
        <v>2281</v>
      </c>
      <c r="AG312" t="s">
        <v>549</v>
      </c>
      <c r="AH312">
        <v>335</v>
      </c>
    </row>
    <row r="313" spans="1:34" hidden="1" x14ac:dyDescent="0.25">
      <c r="A313" t="str">
        <f t="shared" si="12"/>
        <v>14 1 3 11 3 1 7 0 0 3204053 148332</v>
      </c>
      <c r="B313" t="str">
        <f t="shared" si="13"/>
        <v>14 1 3 11 3 1 7 0 0 3204053 148062</v>
      </c>
      <c r="C313" t="str">
        <f t="shared" si="14"/>
        <v>14 1 3 11 3 1 7 0 0 3204053</v>
      </c>
      <c r="D313">
        <v>14</v>
      </c>
      <c r="E313">
        <v>1</v>
      </c>
      <c r="F313">
        <v>3</v>
      </c>
      <c r="G313">
        <v>11</v>
      </c>
      <c r="H313">
        <v>3</v>
      </c>
      <c r="I313">
        <v>1</v>
      </c>
      <c r="J313">
        <v>7</v>
      </c>
      <c r="K313">
        <v>0</v>
      </c>
      <c r="L313" t="s">
        <v>147</v>
      </c>
      <c r="M313" t="s">
        <v>141</v>
      </c>
      <c r="N313" s="13">
        <v>1700000</v>
      </c>
      <c r="O313">
        <v>148332</v>
      </c>
      <c r="P313">
        <v>2024</v>
      </c>
      <c r="Q313">
        <v>1053775556</v>
      </c>
      <c r="R313" t="s">
        <v>786</v>
      </c>
      <c r="S313" s="13">
        <v>1700000</v>
      </c>
      <c r="T313">
        <v>0</v>
      </c>
      <c r="U313" t="s">
        <v>2346</v>
      </c>
      <c r="V313" t="s">
        <v>2291</v>
      </c>
      <c r="W313">
        <v>5004</v>
      </c>
      <c r="X313">
        <v>0</v>
      </c>
      <c r="Y313">
        <v>148062</v>
      </c>
      <c r="Z313">
        <v>20241022</v>
      </c>
      <c r="AA313">
        <v>2404150561</v>
      </c>
      <c r="AB313">
        <v>6</v>
      </c>
      <c r="AC313" t="s">
        <v>2281</v>
      </c>
      <c r="AD313" t="s">
        <v>2281</v>
      </c>
      <c r="AE313">
        <v>11101</v>
      </c>
      <c r="AF313" t="s">
        <v>2281</v>
      </c>
      <c r="AG313" t="s">
        <v>549</v>
      </c>
      <c r="AH313">
        <v>260</v>
      </c>
    </row>
    <row r="314" spans="1:34" hidden="1" x14ac:dyDescent="0.25">
      <c r="A314" t="str">
        <f t="shared" si="12"/>
        <v>14 1 3 11 3 1 70 0 0 4002022 148333</v>
      </c>
      <c r="B314" t="str">
        <f t="shared" si="13"/>
        <v>14 1 3 11 3 1 70 0 0 4002022 148016</v>
      </c>
      <c r="C314" t="str">
        <f t="shared" si="14"/>
        <v>14 1 3 11 3 1 70 0 0 4002022</v>
      </c>
      <c r="D314">
        <v>14</v>
      </c>
      <c r="E314">
        <v>1</v>
      </c>
      <c r="F314">
        <v>3</v>
      </c>
      <c r="G314">
        <v>11</v>
      </c>
      <c r="H314">
        <v>3</v>
      </c>
      <c r="I314">
        <v>1</v>
      </c>
      <c r="J314">
        <v>70</v>
      </c>
      <c r="K314">
        <v>0</v>
      </c>
      <c r="L314" t="s">
        <v>147</v>
      </c>
      <c r="M314" t="s">
        <v>143</v>
      </c>
      <c r="N314" s="13">
        <v>947638</v>
      </c>
      <c r="O314">
        <v>148333</v>
      </c>
      <c r="P314">
        <v>2024</v>
      </c>
      <c r="Q314">
        <v>810000598</v>
      </c>
      <c r="R314" t="s">
        <v>2278</v>
      </c>
      <c r="S314" s="13">
        <v>947638</v>
      </c>
      <c r="T314">
        <v>0</v>
      </c>
      <c r="U314" t="s">
        <v>2285</v>
      </c>
      <c r="V314" t="s">
        <v>2283</v>
      </c>
      <c r="W314">
        <v>5004</v>
      </c>
      <c r="X314">
        <v>0</v>
      </c>
      <c r="Y314">
        <v>148016</v>
      </c>
      <c r="Z314">
        <v>20241022</v>
      </c>
      <c r="AA314">
        <v>0</v>
      </c>
      <c r="AB314">
        <v>0</v>
      </c>
      <c r="AC314" t="s">
        <v>2281</v>
      </c>
      <c r="AD314" t="s">
        <v>2281</v>
      </c>
      <c r="AE314">
        <v>11101</v>
      </c>
      <c r="AF314" t="s">
        <v>2281</v>
      </c>
      <c r="AG314" t="s">
        <v>549</v>
      </c>
      <c r="AH314">
        <v>335</v>
      </c>
    </row>
    <row r="315" spans="1:34" hidden="1" x14ac:dyDescent="0.25">
      <c r="A315" t="str">
        <f t="shared" si="12"/>
        <v>14 1 3 11 3 1 70 0 0 4002022 148334</v>
      </c>
      <c r="B315" t="str">
        <f t="shared" si="13"/>
        <v>14 1 3 11 3 1 70 0 0 4002022 148024</v>
      </c>
      <c r="C315" t="str">
        <f t="shared" si="14"/>
        <v>14 1 3 11 3 1 70 0 0 4002022</v>
      </c>
      <c r="D315">
        <v>14</v>
      </c>
      <c r="E315">
        <v>1</v>
      </c>
      <c r="F315">
        <v>3</v>
      </c>
      <c r="G315">
        <v>11</v>
      </c>
      <c r="H315">
        <v>3</v>
      </c>
      <c r="I315">
        <v>1</v>
      </c>
      <c r="J315">
        <v>70</v>
      </c>
      <c r="K315">
        <v>0</v>
      </c>
      <c r="L315" t="s">
        <v>147</v>
      </c>
      <c r="M315" t="s">
        <v>143</v>
      </c>
      <c r="N315" s="13">
        <v>6194045</v>
      </c>
      <c r="O315">
        <v>148334</v>
      </c>
      <c r="P315">
        <v>2024</v>
      </c>
      <c r="Q315">
        <v>890800128</v>
      </c>
      <c r="R315" t="s">
        <v>838</v>
      </c>
      <c r="S315" s="13">
        <v>6194045</v>
      </c>
      <c r="T315">
        <v>0</v>
      </c>
      <c r="U315" t="s">
        <v>2287</v>
      </c>
      <c r="V315" t="s">
        <v>2280</v>
      </c>
      <c r="W315">
        <v>5004</v>
      </c>
      <c r="X315">
        <v>0</v>
      </c>
      <c r="Y315">
        <v>148024</v>
      </c>
      <c r="Z315">
        <v>20241024</v>
      </c>
      <c r="AA315">
        <v>0</v>
      </c>
      <c r="AB315">
        <v>0</v>
      </c>
      <c r="AC315" t="s">
        <v>2281</v>
      </c>
      <c r="AD315" t="s">
        <v>2281</v>
      </c>
      <c r="AE315">
        <v>11101</v>
      </c>
      <c r="AF315" t="s">
        <v>2281</v>
      </c>
      <c r="AG315" t="s">
        <v>549</v>
      </c>
      <c r="AH315">
        <v>335</v>
      </c>
    </row>
    <row r="316" spans="1:34" hidden="1" x14ac:dyDescent="0.25">
      <c r="A316" t="str">
        <f t="shared" si="12"/>
        <v>14 1 3 11 3 1 80 1 0 4501054 148335</v>
      </c>
      <c r="B316" t="str">
        <f t="shared" si="13"/>
        <v>14 1 3 11 3 1 80 1 0 4501054 148041</v>
      </c>
      <c r="C316" t="str">
        <f t="shared" si="14"/>
        <v>14 1 3 11 3 1 80 1 0 4501054</v>
      </c>
      <c r="D316">
        <v>14</v>
      </c>
      <c r="E316">
        <v>1</v>
      </c>
      <c r="F316">
        <v>3</v>
      </c>
      <c r="G316">
        <v>11</v>
      </c>
      <c r="H316">
        <v>3</v>
      </c>
      <c r="I316">
        <v>1</v>
      </c>
      <c r="J316">
        <v>80</v>
      </c>
      <c r="K316">
        <v>1</v>
      </c>
      <c r="L316" t="s">
        <v>147</v>
      </c>
      <c r="M316" t="s">
        <v>541</v>
      </c>
      <c r="N316" s="13">
        <v>15767352</v>
      </c>
      <c r="O316">
        <v>148335</v>
      </c>
      <c r="P316">
        <v>2024</v>
      </c>
      <c r="Q316">
        <v>890801053</v>
      </c>
      <c r="R316" t="s">
        <v>784</v>
      </c>
      <c r="S316" s="13">
        <v>15767352</v>
      </c>
      <c r="T316">
        <v>0</v>
      </c>
      <c r="U316" t="s">
        <v>2425</v>
      </c>
      <c r="V316" t="s">
        <v>2342</v>
      </c>
      <c r="W316">
        <v>5001</v>
      </c>
      <c r="X316">
        <v>0</v>
      </c>
      <c r="Y316">
        <v>148041</v>
      </c>
      <c r="Z316">
        <v>20241029</v>
      </c>
      <c r="AA316">
        <v>2024102020</v>
      </c>
      <c r="AB316">
        <v>0</v>
      </c>
      <c r="AC316" t="s">
        <v>2281</v>
      </c>
      <c r="AD316" t="s">
        <v>2281</v>
      </c>
      <c r="AE316">
        <v>11101</v>
      </c>
      <c r="AF316" t="s">
        <v>2281</v>
      </c>
      <c r="AG316" t="s">
        <v>549</v>
      </c>
      <c r="AH316">
        <v>100</v>
      </c>
    </row>
    <row r="317" spans="1:34" hidden="1" x14ac:dyDescent="0.25">
      <c r="A317" t="str">
        <f t="shared" si="12"/>
        <v>14 1 3 11 3 8 7 1 0 3204054 148336</v>
      </c>
      <c r="B317" t="str">
        <f t="shared" si="13"/>
        <v>14 1 3 11 3 8 7 1 0 3204054 148043</v>
      </c>
      <c r="C317" t="str">
        <f t="shared" si="14"/>
        <v>14 1 3 11 3 8 7 1 0 3204054</v>
      </c>
      <c r="D317">
        <v>14</v>
      </c>
      <c r="E317">
        <v>1</v>
      </c>
      <c r="F317">
        <v>3</v>
      </c>
      <c r="G317">
        <v>11</v>
      </c>
      <c r="H317">
        <v>3</v>
      </c>
      <c r="I317">
        <v>8</v>
      </c>
      <c r="J317">
        <v>7</v>
      </c>
      <c r="K317">
        <v>1</v>
      </c>
      <c r="L317" t="s">
        <v>147</v>
      </c>
      <c r="M317" t="s">
        <v>146</v>
      </c>
      <c r="N317" s="13">
        <v>2131861</v>
      </c>
      <c r="O317">
        <v>148336</v>
      </c>
      <c r="P317">
        <v>2024</v>
      </c>
      <c r="Q317">
        <v>890801053</v>
      </c>
      <c r="R317" t="s">
        <v>784</v>
      </c>
      <c r="S317" s="13">
        <v>2131861</v>
      </c>
      <c r="T317">
        <v>0</v>
      </c>
      <c r="U317" t="s">
        <v>2425</v>
      </c>
      <c r="V317" t="s">
        <v>2342</v>
      </c>
      <c r="W317">
        <v>5001</v>
      </c>
      <c r="X317">
        <v>0</v>
      </c>
      <c r="Y317">
        <v>148043</v>
      </c>
      <c r="Z317">
        <v>20241029</v>
      </c>
      <c r="AA317">
        <v>2024102020</v>
      </c>
      <c r="AB317">
        <v>0</v>
      </c>
      <c r="AC317" t="s">
        <v>2281</v>
      </c>
      <c r="AD317" t="s">
        <v>2281</v>
      </c>
      <c r="AE317">
        <v>11101</v>
      </c>
      <c r="AF317" t="s">
        <v>2281</v>
      </c>
      <c r="AG317" t="s">
        <v>549</v>
      </c>
      <c r="AH317">
        <v>100</v>
      </c>
    </row>
    <row r="318" spans="1:34" hidden="1" x14ac:dyDescent="0.25">
      <c r="A318" t="str">
        <f t="shared" si="12"/>
        <v>14 1 3 11 3 1 7 0 0 3204053 148337</v>
      </c>
      <c r="B318" t="str">
        <f t="shared" si="13"/>
        <v>14 1 3 11 3 1 7 0 0 3204053 148045</v>
      </c>
      <c r="C318" t="str">
        <f t="shared" si="14"/>
        <v>14 1 3 11 3 1 7 0 0 3204053</v>
      </c>
      <c r="D318">
        <v>14</v>
      </c>
      <c r="E318">
        <v>1</v>
      </c>
      <c r="F318">
        <v>3</v>
      </c>
      <c r="G318">
        <v>11</v>
      </c>
      <c r="H318">
        <v>3</v>
      </c>
      <c r="I318">
        <v>1</v>
      </c>
      <c r="J318">
        <v>7</v>
      </c>
      <c r="K318">
        <v>0</v>
      </c>
      <c r="L318" t="s">
        <v>147</v>
      </c>
      <c r="M318" t="s">
        <v>141</v>
      </c>
      <c r="N318" s="13">
        <v>2131861</v>
      </c>
      <c r="O318">
        <v>148337</v>
      </c>
      <c r="P318">
        <v>2024</v>
      </c>
      <c r="Q318">
        <v>890801053</v>
      </c>
      <c r="R318" t="s">
        <v>784</v>
      </c>
      <c r="S318" s="13">
        <v>2131861</v>
      </c>
      <c r="T318">
        <v>0</v>
      </c>
      <c r="U318" t="s">
        <v>2425</v>
      </c>
      <c r="V318" t="s">
        <v>2342</v>
      </c>
      <c r="W318">
        <v>5001</v>
      </c>
      <c r="X318">
        <v>0</v>
      </c>
      <c r="Y318">
        <v>148045</v>
      </c>
      <c r="Z318">
        <v>20241029</v>
      </c>
      <c r="AA318">
        <v>2024102020</v>
      </c>
      <c r="AB318">
        <v>0</v>
      </c>
      <c r="AC318" t="s">
        <v>2281</v>
      </c>
      <c r="AD318" t="s">
        <v>2281</v>
      </c>
      <c r="AE318">
        <v>11101</v>
      </c>
      <c r="AF318" t="s">
        <v>2281</v>
      </c>
      <c r="AG318" t="s">
        <v>549</v>
      </c>
      <c r="AH318">
        <v>100</v>
      </c>
    </row>
    <row r="319" spans="1:34" hidden="1" x14ac:dyDescent="0.25">
      <c r="A319" t="str">
        <f t="shared" si="12"/>
        <v>14 1 3 11 3 1 70 4 0 4002020 148338</v>
      </c>
      <c r="B319" t="str">
        <f t="shared" si="13"/>
        <v>14 1 3 11 3 1 70 4 0 4002020 148047</v>
      </c>
      <c r="C319" t="str">
        <f t="shared" si="14"/>
        <v>14 1 3 11 3 1 70 4 0 4002020</v>
      </c>
      <c r="D319">
        <v>14</v>
      </c>
      <c r="E319">
        <v>1</v>
      </c>
      <c r="F319">
        <v>3</v>
      </c>
      <c r="G319">
        <v>11</v>
      </c>
      <c r="H319">
        <v>3</v>
      </c>
      <c r="I319">
        <v>1</v>
      </c>
      <c r="J319">
        <v>70</v>
      </c>
      <c r="K319">
        <v>4</v>
      </c>
      <c r="L319" t="s">
        <v>147</v>
      </c>
      <c r="M319" t="s">
        <v>139</v>
      </c>
      <c r="N319" s="13">
        <v>1444961</v>
      </c>
      <c r="O319">
        <v>148338</v>
      </c>
      <c r="P319">
        <v>2024</v>
      </c>
      <c r="Q319">
        <v>890801053</v>
      </c>
      <c r="R319" t="s">
        <v>784</v>
      </c>
      <c r="S319" s="13">
        <v>1444961</v>
      </c>
      <c r="T319">
        <v>0</v>
      </c>
      <c r="U319" t="s">
        <v>2425</v>
      </c>
      <c r="V319" t="s">
        <v>2342</v>
      </c>
      <c r="W319">
        <v>5001</v>
      </c>
      <c r="X319">
        <v>0</v>
      </c>
      <c r="Y319">
        <v>148047</v>
      </c>
      <c r="Z319">
        <v>20241029</v>
      </c>
      <c r="AA319">
        <v>2024102020</v>
      </c>
      <c r="AB319">
        <v>0</v>
      </c>
      <c r="AC319" t="s">
        <v>2281</v>
      </c>
      <c r="AD319" t="s">
        <v>2281</v>
      </c>
      <c r="AE319">
        <v>11101</v>
      </c>
      <c r="AF319" t="s">
        <v>2281</v>
      </c>
      <c r="AG319" t="s">
        <v>549</v>
      </c>
      <c r="AH319">
        <v>100</v>
      </c>
    </row>
    <row r="320" spans="1:34" hidden="1" x14ac:dyDescent="0.25">
      <c r="A320" t="str">
        <f t="shared" si="12"/>
        <v>14 1 3 11 3 5 7 0 0 3204004 148339</v>
      </c>
      <c r="B320" t="str">
        <f t="shared" si="13"/>
        <v>14 1 3 11 3 5 7 0 0 3204004 148049</v>
      </c>
      <c r="C320" t="str">
        <f t="shared" si="14"/>
        <v>14 1 3 11 3 5 7 0 0 3204004</v>
      </c>
      <c r="D320">
        <v>14</v>
      </c>
      <c r="E320">
        <v>1</v>
      </c>
      <c r="F320">
        <v>3</v>
      </c>
      <c r="G320">
        <v>11</v>
      </c>
      <c r="H320">
        <v>3</v>
      </c>
      <c r="I320">
        <v>5</v>
      </c>
      <c r="J320">
        <v>7</v>
      </c>
      <c r="K320">
        <v>0</v>
      </c>
      <c r="L320" t="s">
        <v>147</v>
      </c>
      <c r="M320" t="s">
        <v>140</v>
      </c>
      <c r="N320" s="13">
        <v>1291215</v>
      </c>
      <c r="O320">
        <v>148339</v>
      </c>
      <c r="P320">
        <v>2024</v>
      </c>
      <c r="Q320">
        <v>890801053</v>
      </c>
      <c r="R320" t="s">
        <v>784</v>
      </c>
      <c r="S320" s="13">
        <v>1291215</v>
      </c>
      <c r="T320">
        <v>0</v>
      </c>
      <c r="U320" t="s">
        <v>2425</v>
      </c>
      <c r="V320" t="s">
        <v>2342</v>
      </c>
      <c r="W320">
        <v>5001</v>
      </c>
      <c r="X320">
        <v>0</v>
      </c>
      <c r="Y320">
        <v>148049</v>
      </c>
      <c r="Z320">
        <v>20241029</v>
      </c>
      <c r="AA320">
        <v>2024102020</v>
      </c>
      <c r="AB320">
        <v>0</v>
      </c>
      <c r="AC320" t="s">
        <v>2281</v>
      </c>
      <c r="AD320" t="s">
        <v>2281</v>
      </c>
      <c r="AE320">
        <v>11101</v>
      </c>
      <c r="AF320" t="s">
        <v>2281</v>
      </c>
      <c r="AG320" t="s">
        <v>549</v>
      </c>
      <c r="AH320">
        <v>100</v>
      </c>
    </row>
    <row r="321" spans="1:34" hidden="1" x14ac:dyDescent="0.25">
      <c r="A321" t="str">
        <f t="shared" si="12"/>
        <v>14 1 3 11 3 106 70 40 0 4002022 148340</v>
      </c>
      <c r="B321" t="str">
        <f t="shared" si="13"/>
        <v>14 1 3 11 3 106 70 40 0 4002022 148095</v>
      </c>
      <c r="C321" t="str">
        <f t="shared" si="14"/>
        <v>14 1 3 11 3 106 70 40 0 4002022</v>
      </c>
      <c r="D321">
        <v>14</v>
      </c>
      <c r="E321">
        <v>1</v>
      </c>
      <c r="F321">
        <v>3</v>
      </c>
      <c r="G321">
        <v>11</v>
      </c>
      <c r="H321">
        <v>3</v>
      </c>
      <c r="I321">
        <v>106</v>
      </c>
      <c r="J321">
        <v>70</v>
      </c>
      <c r="K321">
        <v>40</v>
      </c>
      <c r="L321" t="s">
        <v>147</v>
      </c>
      <c r="M321" t="s">
        <v>143</v>
      </c>
      <c r="N321" s="13">
        <v>53293422.640000001</v>
      </c>
      <c r="O321">
        <v>148340</v>
      </c>
      <c r="P321">
        <v>2024</v>
      </c>
      <c r="Q321">
        <v>800028582</v>
      </c>
      <c r="R321" t="s">
        <v>833</v>
      </c>
      <c r="S321" s="13">
        <v>53293422.640000001</v>
      </c>
      <c r="T321">
        <v>0</v>
      </c>
      <c r="U321" t="s">
        <v>2411</v>
      </c>
      <c r="V321" t="s">
        <v>2426</v>
      </c>
      <c r="W321">
        <v>5004</v>
      </c>
      <c r="X321">
        <v>0</v>
      </c>
      <c r="Y321">
        <v>148095</v>
      </c>
      <c r="Z321">
        <v>20241030</v>
      </c>
      <c r="AA321">
        <v>2405020606</v>
      </c>
      <c r="AB321">
        <v>6</v>
      </c>
      <c r="AC321" t="s">
        <v>2281</v>
      </c>
      <c r="AD321" t="s">
        <v>2281</v>
      </c>
      <c r="AE321">
        <v>11101</v>
      </c>
      <c r="AF321" t="s">
        <v>2281</v>
      </c>
      <c r="AG321" t="s">
        <v>549</v>
      </c>
      <c r="AH321">
        <v>121</v>
      </c>
    </row>
    <row r="322" spans="1:34" hidden="1" x14ac:dyDescent="0.25">
      <c r="A322" t="str">
        <f t="shared" ref="A322:A385" si="15">+CONCATENATE(,D322," ",E322," ",F322," ",G322," ",H322," ",I322," ",J322," ",K322," ",L322," ",M322," ",O322)</f>
        <v>14 1 3 11 3 106 70 40 0 4002022 148341</v>
      </c>
      <c r="B322" t="str">
        <f t="shared" ref="B322:B385" si="16">+CONCATENATE(,D322," ",E322," ",F322," ",G322," ",H322," ",I322," ",J322," ",K322," ",L322," ",M322," ",Y322)</f>
        <v>14 1 3 11 3 106 70 40 0 4002022 148095</v>
      </c>
      <c r="C322" t="str">
        <f t="shared" ref="C322:C385" si="17">+CONCATENATE(,D322," ",E322," ",F322," ",G322," ",H322," ",I322," ",J322," ",K322," ",L322," ",M322)</f>
        <v>14 1 3 11 3 106 70 40 0 4002022</v>
      </c>
      <c r="D322">
        <v>14</v>
      </c>
      <c r="E322">
        <v>1</v>
      </c>
      <c r="F322">
        <v>3</v>
      </c>
      <c r="G322">
        <v>11</v>
      </c>
      <c r="H322">
        <v>3</v>
      </c>
      <c r="I322">
        <v>106</v>
      </c>
      <c r="J322">
        <v>70</v>
      </c>
      <c r="K322">
        <v>40</v>
      </c>
      <c r="L322" t="s">
        <v>147</v>
      </c>
      <c r="M322" t="s">
        <v>143</v>
      </c>
      <c r="N322" s="13">
        <v>7046574.3600000003</v>
      </c>
      <c r="O322">
        <v>148341</v>
      </c>
      <c r="P322">
        <v>2024</v>
      </c>
      <c r="Q322">
        <v>800028582</v>
      </c>
      <c r="R322" t="s">
        <v>833</v>
      </c>
      <c r="S322" s="13">
        <v>7046574.3600000003</v>
      </c>
      <c r="T322">
        <v>0</v>
      </c>
      <c r="U322" t="s">
        <v>2411</v>
      </c>
      <c r="V322" t="s">
        <v>2426</v>
      </c>
      <c r="W322">
        <v>5004</v>
      </c>
      <c r="X322">
        <v>0</v>
      </c>
      <c r="Y322">
        <v>148095</v>
      </c>
      <c r="Z322">
        <v>20241030</v>
      </c>
      <c r="AA322">
        <v>2405020606</v>
      </c>
      <c r="AB322">
        <v>6</v>
      </c>
      <c r="AC322" t="s">
        <v>2281</v>
      </c>
      <c r="AD322" t="s">
        <v>2281</v>
      </c>
      <c r="AE322">
        <v>11101</v>
      </c>
      <c r="AF322" t="s">
        <v>2281</v>
      </c>
      <c r="AG322" t="s">
        <v>549</v>
      </c>
      <c r="AH322">
        <v>121</v>
      </c>
    </row>
    <row r="323" spans="1:34" hidden="1" x14ac:dyDescent="0.25">
      <c r="A323" t="str">
        <f t="shared" si="15"/>
        <v>14 1 3 11 3 103 80 40 0 4501054 148342</v>
      </c>
      <c r="B323" t="str">
        <f t="shared" si="16"/>
        <v>14 1 3 11 3 103 80 40 0 4501054 148089</v>
      </c>
      <c r="C323" t="str">
        <f t="shared" si="17"/>
        <v>14 1 3 11 3 103 80 40 0 4501054</v>
      </c>
      <c r="D323">
        <v>14</v>
      </c>
      <c r="E323">
        <v>1</v>
      </c>
      <c r="F323">
        <v>3</v>
      </c>
      <c r="G323">
        <v>11</v>
      </c>
      <c r="H323">
        <v>3</v>
      </c>
      <c r="I323">
        <v>103</v>
      </c>
      <c r="J323">
        <v>80</v>
      </c>
      <c r="K323">
        <v>40</v>
      </c>
      <c r="L323" t="s">
        <v>147</v>
      </c>
      <c r="M323" t="s">
        <v>541</v>
      </c>
      <c r="N323" s="13">
        <v>4574716</v>
      </c>
      <c r="O323">
        <v>148342</v>
      </c>
      <c r="P323">
        <v>2024</v>
      </c>
      <c r="Q323">
        <v>900233026</v>
      </c>
      <c r="R323" t="s">
        <v>823</v>
      </c>
      <c r="S323" s="13">
        <v>4574716</v>
      </c>
      <c r="T323">
        <v>0</v>
      </c>
      <c r="U323" t="s">
        <v>2413</v>
      </c>
      <c r="V323" t="s">
        <v>2427</v>
      </c>
      <c r="W323">
        <v>5004</v>
      </c>
      <c r="X323">
        <v>0</v>
      </c>
      <c r="Y323">
        <v>148089</v>
      </c>
      <c r="Z323">
        <v>20241031</v>
      </c>
      <c r="AA323">
        <v>2404300602</v>
      </c>
      <c r="AB323">
        <v>6</v>
      </c>
      <c r="AC323" t="s">
        <v>2281</v>
      </c>
      <c r="AD323" t="s">
        <v>2281</v>
      </c>
      <c r="AE323">
        <v>11101</v>
      </c>
      <c r="AF323" t="s">
        <v>2281</v>
      </c>
      <c r="AG323" t="s">
        <v>549</v>
      </c>
      <c r="AH323">
        <v>121</v>
      </c>
    </row>
    <row r="324" spans="1:34" hidden="1" x14ac:dyDescent="0.25">
      <c r="A324" t="str">
        <f t="shared" si="15"/>
        <v>14 1 3 11 3 1 70 0 0 4002022 148343</v>
      </c>
      <c r="B324" t="str">
        <f t="shared" si="16"/>
        <v>14 1 3 11 3 1 70 0 0 4002022 148033</v>
      </c>
      <c r="C324" t="str">
        <f t="shared" si="17"/>
        <v>14 1 3 11 3 1 70 0 0 4002022</v>
      </c>
      <c r="D324">
        <v>14</v>
      </c>
      <c r="E324">
        <v>1</v>
      </c>
      <c r="F324">
        <v>3</v>
      </c>
      <c r="G324">
        <v>11</v>
      </c>
      <c r="H324">
        <v>3</v>
      </c>
      <c r="I324">
        <v>1</v>
      </c>
      <c r="J324">
        <v>70</v>
      </c>
      <c r="K324">
        <v>0</v>
      </c>
      <c r="L324" t="s">
        <v>147</v>
      </c>
      <c r="M324" t="s">
        <v>143</v>
      </c>
      <c r="N324" s="13">
        <v>158430852.06999999</v>
      </c>
      <c r="O324">
        <v>148343</v>
      </c>
      <c r="P324">
        <v>2024</v>
      </c>
      <c r="Q324">
        <v>800249174</v>
      </c>
      <c r="R324" t="s">
        <v>788</v>
      </c>
      <c r="S324" s="13">
        <v>158430852.06999999</v>
      </c>
      <c r="T324">
        <v>0</v>
      </c>
      <c r="U324" t="s">
        <v>2360</v>
      </c>
      <c r="V324" t="s">
        <v>2428</v>
      </c>
      <c r="W324">
        <v>5016</v>
      </c>
      <c r="X324">
        <v>0</v>
      </c>
      <c r="Y324">
        <v>148033</v>
      </c>
      <c r="Z324">
        <v>20241031</v>
      </c>
      <c r="AA324">
        <v>2402140333</v>
      </c>
      <c r="AB324">
        <v>4</v>
      </c>
      <c r="AC324" t="s">
        <v>2281</v>
      </c>
      <c r="AD324" t="s">
        <v>2281</v>
      </c>
      <c r="AE324">
        <v>11101</v>
      </c>
      <c r="AF324" t="s">
        <v>2281</v>
      </c>
      <c r="AG324" t="s">
        <v>549</v>
      </c>
      <c r="AH324">
        <v>251</v>
      </c>
    </row>
    <row r="325" spans="1:34" hidden="1" x14ac:dyDescent="0.25">
      <c r="A325" t="str">
        <f t="shared" si="15"/>
        <v>14 1 3 11 3 1 70 0 0 4002022 148344</v>
      </c>
      <c r="B325" t="str">
        <f t="shared" si="16"/>
        <v>14 1 3 11 3 1 70 0 0 4002022 148033</v>
      </c>
      <c r="C325" t="str">
        <f t="shared" si="17"/>
        <v>14 1 3 11 3 1 70 0 0 4002022</v>
      </c>
      <c r="D325">
        <v>14</v>
      </c>
      <c r="E325">
        <v>1</v>
      </c>
      <c r="F325">
        <v>3</v>
      </c>
      <c r="G325">
        <v>11</v>
      </c>
      <c r="H325">
        <v>3</v>
      </c>
      <c r="I325">
        <v>1</v>
      </c>
      <c r="J325">
        <v>70</v>
      </c>
      <c r="K325">
        <v>0</v>
      </c>
      <c r="L325" t="s">
        <v>147</v>
      </c>
      <c r="M325" t="s">
        <v>143</v>
      </c>
      <c r="N325" s="13">
        <v>277148624.13</v>
      </c>
      <c r="O325">
        <v>148344</v>
      </c>
      <c r="P325">
        <v>2024</v>
      </c>
      <c r="Q325">
        <v>800249174</v>
      </c>
      <c r="R325" t="s">
        <v>788</v>
      </c>
      <c r="S325" s="13">
        <v>277148624.13</v>
      </c>
      <c r="T325">
        <v>0</v>
      </c>
      <c r="U325" t="s">
        <v>2360</v>
      </c>
      <c r="V325" t="s">
        <v>2429</v>
      </c>
      <c r="W325">
        <v>5016</v>
      </c>
      <c r="X325">
        <v>0</v>
      </c>
      <c r="Y325">
        <v>148033</v>
      </c>
      <c r="Z325">
        <v>20241031</v>
      </c>
      <c r="AA325">
        <v>2402140333</v>
      </c>
      <c r="AB325">
        <v>5</v>
      </c>
      <c r="AC325" t="s">
        <v>2281</v>
      </c>
      <c r="AD325" t="s">
        <v>2281</v>
      </c>
      <c r="AE325">
        <v>11101</v>
      </c>
      <c r="AF325" t="s">
        <v>2281</v>
      </c>
      <c r="AG325" t="s">
        <v>549</v>
      </c>
      <c r="AH325">
        <v>251</v>
      </c>
    </row>
    <row r="326" spans="1:34" hidden="1" x14ac:dyDescent="0.25">
      <c r="A326" t="str">
        <f t="shared" si="15"/>
        <v>14 1 3 11 3 1 80 1 0 4501054 148345</v>
      </c>
      <c r="B326" t="str">
        <f t="shared" si="16"/>
        <v>14 1 3 11 3 1 80 1 0 4501054 148032</v>
      </c>
      <c r="C326" t="str">
        <f t="shared" si="17"/>
        <v>14 1 3 11 3 1 80 1 0 4501054</v>
      </c>
      <c r="D326">
        <v>14</v>
      </c>
      <c r="E326">
        <v>1</v>
      </c>
      <c r="F326">
        <v>3</v>
      </c>
      <c r="G326">
        <v>11</v>
      </c>
      <c r="H326">
        <v>3</v>
      </c>
      <c r="I326">
        <v>1</v>
      </c>
      <c r="J326">
        <v>80</v>
      </c>
      <c r="K326">
        <v>1</v>
      </c>
      <c r="L326" t="s">
        <v>147</v>
      </c>
      <c r="M326" t="s">
        <v>541</v>
      </c>
      <c r="N326" s="13">
        <v>2150501</v>
      </c>
      <c r="O326">
        <v>148345</v>
      </c>
      <c r="P326">
        <v>2024</v>
      </c>
      <c r="Q326">
        <v>890800128</v>
      </c>
      <c r="R326" t="s">
        <v>838</v>
      </c>
      <c r="S326" s="13">
        <v>2150501</v>
      </c>
      <c r="T326">
        <v>0</v>
      </c>
      <c r="U326" t="s">
        <v>2289</v>
      </c>
      <c r="V326" t="s">
        <v>2280</v>
      </c>
      <c r="W326">
        <v>5004</v>
      </c>
      <c r="X326">
        <v>0</v>
      </c>
      <c r="Y326">
        <v>148032</v>
      </c>
      <c r="Z326">
        <v>20241031</v>
      </c>
      <c r="AA326">
        <v>0</v>
      </c>
      <c r="AB326">
        <v>0</v>
      </c>
      <c r="AC326" t="s">
        <v>2281</v>
      </c>
      <c r="AD326" t="s">
        <v>2281</v>
      </c>
      <c r="AE326">
        <v>11101</v>
      </c>
      <c r="AF326" t="s">
        <v>2281</v>
      </c>
      <c r="AG326" t="s">
        <v>549</v>
      </c>
      <c r="AH326">
        <v>335</v>
      </c>
    </row>
    <row r="327" spans="1:34" hidden="1" x14ac:dyDescent="0.25">
      <c r="A327" t="str">
        <f t="shared" si="15"/>
        <v>14 1 3 11 3 1 80 1 0 4501054 148347</v>
      </c>
      <c r="B327" t="str">
        <f t="shared" si="16"/>
        <v>14 1 3 11 3 1 80 1 0 4501054 148017</v>
      </c>
      <c r="C327" t="str">
        <f t="shared" si="17"/>
        <v>14 1 3 11 3 1 80 1 0 4501054</v>
      </c>
      <c r="D327">
        <v>14</v>
      </c>
      <c r="E327">
        <v>1</v>
      </c>
      <c r="F327">
        <v>3</v>
      </c>
      <c r="G327">
        <v>11</v>
      </c>
      <c r="H327">
        <v>3</v>
      </c>
      <c r="I327">
        <v>1</v>
      </c>
      <c r="J327">
        <v>80</v>
      </c>
      <c r="K327">
        <v>1</v>
      </c>
      <c r="L327" t="s">
        <v>147</v>
      </c>
      <c r="M327" t="s">
        <v>541</v>
      </c>
      <c r="N327" s="13">
        <v>416461</v>
      </c>
      <c r="O327">
        <v>148347</v>
      </c>
      <c r="P327">
        <v>2024</v>
      </c>
      <c r="Q327">
        <v>900092385</v>
      </c>
      <c r="R327" t="s">
        <v>809</v>
      </c>
      <c r="S327" s="13">
        <v>416461</v>
      </c>
      <c r="T327">
        <v>0</v>
      </c>
      <c r="U327" t="s">
        <v>2282</v>
      </c>
      <c r="V327" t="s">
        <v>2283</v>
      </c>
      <c r="W327">
        <v>5004</v>
      </c>
      <c r="X327">
        <v>0</v>
      </c>
      <c r="Y327">
        <v>148017</v>
      </c>
      <c r="Z327">
        <v>20241031</v>
      </c>
      <c r="AA327">
        <v>0</v>
      </c>
      <c r="AB327">
        <v>0</v>
      </c>
      <c r="AC327" t="s">
        <v>2281</v>
      </c>
      <c r="AD327" t="s">
        <v>2281</v>
      </c>
      <c r="AE327">
        <v>11101</v>
      </c>
      <c r="AF327" t="s">
        <v>2281</v>
      </c>
      <c r="AG327" t="s">
        <v>549</v>
      </c>
      <c r="AH327">
        <v>335</v>
      </c>
    </row>
    <row r="328" spans="1:34" hidden="1" x14ac:dyDescent="0.25">
      <c r="A328" t="str">
        <f t="shared" si="15"/>
        <v>14 1 3 11 3 1 80 1 0 4501054 148348</v>
      </c>
      <c r="B328" t="str">
        <f t="shared" si="16"/>
        <v>14 1 3 11 3 1 80 1 0 4501054 148026</v>
      </c>
      <c r="C328" t="str">
        <f t="shared" si="17"/>
        <v>14 1 3 11 3 1 80 1 0 4501054</v>
      </c>
      <c r="D328">
        <v>14</v>
      </c>
      <c r="E328">
        <v>1</v>
      </c>
      <c r="F328">
        <v>3</v>
      </c>
      <c r="G328">
        <v>11</v>
      </c>
      <c r="H328">
        <v>3</v>
      </c>
      <c r="I328">
        <v>1</v>
      </c>
      <c r="J328">
        <v>80</v>
      </c>
      <c r="K328">
        <v>1</v>
      </c>
      <c r="L328" t="s">
        <v>147</v>
      </c>
      <c r="M328" t="s">
        <v>541</v>
      </c>
      <c r="N328" s="13">
        <v>3838501</v>
      </c>
      <c r="O328">
        <v>148348</v>
      </c>
      <c r="P328">
        <v>2024</v>
      </c>
      <c r="Q328">
        <v>810000598</v>
      </c>
      <c r="R328" t="s">
        <v>2278</v>
      </c>
      <c r="S328" s="13">
        <v>3838501</v>
      </c>
      <c r="T328">
        <v>0</v>
      </c>
      <c r="U328" t="s">
        <v>2288</v>
      </c>
      <c r="V328" t="s">
        <v>2280</v>
      </c>
      <c r="W328">
        <v>5004</v>
      </c>
      <c r="X328">
        <v>0</v>
      </c>
      <c r="Y328">
        <v>148026</v>
      </c>
      <c r="Z328">
        <v>20241031</v>
      </c>
      <c r="AA328">
        <v>0</v>
      </c>
      <c r="AB328">
        <v>0</v>
      </c>
      <c r="AC328" t="s">
        <v>2281</v>
      </c>
      <c r="AD328" t="s">
        <v>2281</v>
      </c>
      <c r="AE328">
        <v>11101</v>
      </c>
      <c r="AF328" t="s">
        <v>2281</v>
      </c>
      <c r="AG328" t="s">
        <v>549</v>
      </c>
      <c r="AH328">
        <v>335</v>
      </c>
    </row>
    <row r="329" spans="1:34" hidden="1" x14ac:dyDescent="0.25">
      <c r="A329" t="str">
        <f t="shared" si="15"/>
        <v>14 1 3 11 3 1 80 1 0 4501054 148349</v>
      </c>
      <c r="B329" t="str">
        <f t="shared" si="16"/>
        <v>14 1 3 11 3 1 80 1 0 4501054 148042</v>
      </c>
      <c r="C329" t="str">
        <f t="shared" si="17"/>
        <v>14 1 3 11 3 1 80 1 0 4501054</v>
      </c>
      <c r="D329">
        <v>14</v>
      </c>
      <c r="E329">
        <v>1</v>
      </c>
      <c r="F329">
        <v>3</v>
      </c>
      <c r="G329">
        <v>11</v>
      </c>
      <c r="H329">
        <v>3</v>
      </c>
      <c r="I329">
        <v>1</v>
      </c>
      <c r="J329">
        <v>80</v>
      </c>
      <c r="K329">
        <v>1</v>
      </c>
      <c r="L329" t="s">
        <v>147</v>
      </c>
      <c r="M329" t="s">
        <v>541</v>
      </c>
      <c r="N329" s="13">
        <v>9481780</v>
      </c>
      <c r="O329">
        <v>148349</v>
      </c>
      <c r="P329">
        <v>2024</v>
      </c>
      <c r="Q329">
        <v>900319291</v>
      </c>
      <c r="R329" t="s">
        <v>785</v>
      </c>
      <c r="S329" s="13">
        <v>9481780</v>
      </c>
      <c r="T329">
        <v>0</v>
      </c>
      <c r="U329" t="s">
        <v>2430</v>
      </c>
      <c r="V329" t="s">
        <v>2342</v>
      </c>
      <c r="W329">
        <v>5010</v>
      </c>
      <c r="X329">
        <v>0</v>
      </c>
      <c r="Y329">
        <v>148042</v>
      </c>
      <c r="Z329">
        <v>20241031</v>
      </c>
      <c r="AA329">
        <v>2024101070</v>
      </c>
      <c r="AB329">
        <v>0</v>
      </c>
      <c r="AC329" t="s">
        <v>2281</v>
      </c>
      <c r="AD329" t="s">
        <v>2281</v>
      </c>
      <c r="AE329">
        <v>11101</v>
      </c>
      <c r="AF329" t="s">
        <v>2281</v>
      </c>
      <c r="AG329" t="s">
        <v>549</v>
      </c>
      <c r="AH329">
        <v>100</v>
      </c>
    </row>
    <row r="330" spans="1:34" hidden="1" x14ac:dyDescent="0.25">
      <c r="A330" t="str">
        <f t="shared" si="15"/>
        <v>14 1 3 11 3 8 7 1 0 3204054 148350</v>
      </c>
      <c r="B330" t="str">
        <f t="shared" si="16"/>
        <v>14 1 3 11 3 8 7 1 0 3204054 148044</v>
      </c>
      <c r="C330" t="str">
        <f t="shared" si="17"/>
        <v>14 1 3 11 3 8 7 1 0 3204054</v>
      </c>
      <c r="D330">
        <v>14</v>
      </c>
      <c r="E330">
        <v>1</v>
      </c>
      <c r="F330">
        <v>3</v>
      </c>
      <c r="G330">
        <v>11</v>
      </c>
      <c r="H330">
        <v>3</v>
      </c>
      <c r="I330">
        <v>8</v>
      </c>
      <c r="J330">
        <v>7</v>
      </c>
      <c r="K330">
        <v>1</v>
      </c>
      <c r="L330" t="s">
        <v>147</v>
      </c>
      <c r="M330" t="s">
        <v>146</v>
      </c>
      <c r="N330" s="13">
        <v>1280480</v>
      </c>
      <c r="O330">
        <v>148350</v>
      </c>
      <c r="P330">
        <v>2024</v>
      </c>
      <c r="Q330">
        <v>900319291</v>
      </c>
      <c r="R330" t="s">
        <v>785</v>
      </c>
      <c r="S330" s="13">
        <v>1280480</v>
      </c>
      <c r="T330">
        <v>0</v>
      </c>
      <c r="U330" t="s">
        <v>2430</v>
      </c>
      <c r="V330" t="s">
        <v>2342</v>
      </c>
      <c r="W330">
        <v>5010</v>
      </c>
      <c r="X330">
        <v>0</v>
      </c>
      <c r="Y330">
        <v>148044</v>
      </c>
      <c r="Z330">
        <v>20241031</v>
      </c>
      <c r="AA330">
        <v>2024101070</v>
      </c>
      <c r="AB330">
        <v>0</v>
      </c>
      <c r="AC330" t="s">
        <v>2281</v>
      </c>
      <c r="AD330" t="s">
        <v>2281</v>
      </c>
      <c r="AE330">
        <v>11101</v>
      </c>
      <c r="AF330" t="s">
        <v>2281</v>
      </c>
      <c r="AG330" t="s">
        <v>549</v>
      </c>
      <c r="AH330">
        <v>100</v>
      </c>
    </row>
    <row r="331" spans="1:34" hidden="1" x14ac:dyDescent="0.25">
      <c r="A331" t="str">
        <f t="shared" si="15"/>
        <v>14 1 3 11 3 1 7 0 0 3204053 148351</v>
      </c>
      <c r="B331" t="str">
        <f t="shared" si="16"/>
        <v>14 1 3 11 3 1 7 0 0 3204053 148046</v>
      </c>
      <c r="C331" t="str">
        <f t="shared" si="17"/>
        <v>14 1 3 11 3 1 7 0 0 3204053</v>
      </c>
      <c r="D331">
        <v>14</v>
      </c>
      <c r="E331">
        <v>1</v>
      </c>
      <c r="F331">
        <v>3</v>
      </c>
      <c r="G331">
        <v>11</v>
      </c>
      <c r="H331">
        <v>3</v>
      </c>
      <c r="I331">
        <v>1</v>
      </c>
      <c r="J331">
        <v>7</v>
      </c>
      <c r="K331">
        <v>0</v>
      </c>
      <c r="L331" t="s">
        <v>147</v>
      </c>
      <c r="M331" t="s">
        <v>141</v>
      </c>
      <c r="N331" s="13">
        <v>867800</v>
      </c>
      <c r="O331">
        <v>148351</v>
      </c>
      <c r="P331">
        <v>2024</v>
      </c>
      <c r="Q331">
        <v>900319291</v>
      </c>
      <c r="R331" t="s">
        <v>785</v>
      </c>
      <c r="S331" s="13">
        <v>867800</v>
      </c>
      <c r="T331">
        <v>0</v>
      </c>
      <c r="U331" t="s">
        <v>2430</v>
      </c>
      <c r="V331" t="s">
        <v>2342</v>
      </c>
      <c r="W331">
        <v>5010</v>
      </c>
      <c r="X331">
        <v>0</v>
      </c>
      <c r="Y331">
        <v>148046</v>
      </c>
      <c r="Z331">
        <v>20241031</v>
      </c>
      <c r="AA331">
        <v>2024101070</v>
      </c>
      <c r="AB331">
        <v>0</v>
      </c>
      <c r="AC331" t="s">
        <v>2281</v>
      </c>
      <c r="AD331" t="s">
        <v>2281</v>
      </c>
      <c r="AE331">
        <v>11101</v>
      </c>
      <c r="AF331" t="s">
        <v>2281</v>
      </c>
      <c r="AG331" t="s">
        <v>549</v>
      </c>
      <c r="AH331">
        <v>100</v>
      </c>
    </row>
    <row r="332" spans="1:34" hidden="1" x14ac:dyDescent="0.25">
      <c r="A332" t="str">
        <f t="shared" si="15"/>
        <v>14 1 3 11 3 1 70 4 0 4002020 148352</v>
      </c>
      <c r="B332" t="str">
        <f t="shared" si="16"/>
        <v>14 1 3 11 3 1 70 4 0 4002020 148048</v>
      </c>
      <c r="C332" t="str">
        <f t="shared" si="17"/>
        <v>14 1 3 11 3 1 70 4 0 4002020</v>
      </c>
      <c r="D332">
        <v>14</v>
      </c>
      <c r="E332">
        <v>1</v>
      </c>
      <c r="F332">
        <v>3</v>
      </c>
      <c r="G332">
        <v>11</v>
      </c>
      <c r="H332">
        <v>3</v>
      </c>
      <c r="I332">
        <v>1</v>
      </c>
      <c r="J332">
        <v>70</v>
      </c>
      <c r="K332">
        <v>4</v>
      </c>
      <c r="L332" t="s">
        <v>147</v>
      </c>
      <c r="M332" t="s">
        <v>139</v>
      </c>
      <c r="N332" s="13">
        <v>578620</v>
      </c>
      <c r="O332">
        <v>148352</v>
      </c>
      <c r="P332">
        <v>2024</v>
      </c>
      <c r="Q332">
        <v>900319291</v>
      </c>
      <c r="R332" t="s">
        <v>785</v>
      </c>
      <c r="S332" s="13">
        <v>578620</v>
      </c>
      <c r="T332">
        <v>0</v>
      </c>
      <c r="U332" t="s">
        <v>2430</v>
      </c>
      <c r="V332" t="s">
        <v>2342</v>
      </c>
      <c r="W332">
        <v>5010</v>
      </c>
      <c r="X332">
        <v>0</v>
      </c>
      <c r="Y332">
        <v>148048</v>
      </c>
      <c r="Z332">
        <v>20241031</v>
      </c>
      <c r="AA332">
        <v>2024101070</v>
      </c>
      <c r="AB332">
        <v>0</v>
      </c>
      <c r="AC332" t="s">
        <v>2281</v>
      </c>
      <c r="AD332" t="s">
        <v>2281</v>
      </c>
      <c r="AE332">
        <v>11101</v>
      </c>
      <c r="AF332" t="s">
        <v>2281</v>
      </c>
      <c r="AG332" t="s">
        <v>549</v>
      </c>
      <c r="AH332">
        <v>100</v>
      </c>
    </row>
    <row r="333" spans="1:34" hidden="1" x14ac:dyDescent="0.25">
      <c r="A333" t="str">
        <f t="shared" si="15"/>
        <v>14 1 3 11 3 5 7 0 0 3204004 148353</v>
      </c>
      <c r="B333" t="str">
        <f t="shared" si="16"/>
        <v>14 1 3 11 3 5 7 0 0 3204004 148050</v>
      </c>
      <c r="C333" t="str">
        <f t="shared" si="17"/>
        <v>14 1 3 11 3 5 7 0 0 3204004</v>
      </c>
      <c r="D333">
        <v>14</v>
      </c>
      <c r="E333">
        <v>1</v>
      </c>
      <c r="F333">
        <v>3</v>
      </c>
      <c r="G333">
        <v>11</v>
      </c>
      <c r="H333">
        <v>3</v>
      </c>
      <c r="I333">
        <v>5</v>
      </c>
      <c r="J333">
        <v>7</v>
      </c>
      <c r="K333">
        <v>0</v>
      </c>
      <c r="L333" t="s">
        <v>147</v>
      </c>
      <c r="M333" t="s">
        <v>140</v>
      </c>
      <c r="N333" s="13">
        <v>578620</v>
      </c>
      <c r="O333">
        <v>148353</v>
      </c>
      <c r="P333">
        <v>2024</v>
      </c>
      <c r="Q333">
        <v>900319291</v>
      </c>
      <c r="R333" t="s">
        <v>785</v>
      </c>
      <c r="S333" s="13">
        <v>578620</v>
      </c>
      <c r="T333">
        <v>0</v>
      </c>
      <c r="U333" t="s">
        <v>2430</v>
      </c>
      <c r="V333" t="s">
        <v>2342</v>
      </c>
      <c r="W333">
        <v>5010</v>
      </c>
      <c r="X333">
        <v>0</v>
      </c>
      <c r="Y333">
        <v>148050</v>
      </c>
      <c r="Z333">
        <v>20241031</v>
      </c>
      <c r="AA333">
        <v>2024101070</v>
      </c>
      <c r="AB333">
        <v>0</v>
      </c>
      <c r="AC333" t="s">
        <v>2281</v>
      </c>
      <c r="AD333" t="s">
        <v>2281</v>
      </c>
      <c r="AE333">
        <v>11101</v>
      </c>
      <c r="AF333" t="s">
        <v>2281</v>
      </c>
      <c r="AG333" t="s">
        <v>549</v>
      </c>
      <c r="AH333">
        <v>100</v>
      </c>
    </row>
    <row r="334" spans="1:34" hidden="1" x14ac:dyDescent="0.25">
      <c r="A334" t="str">
        <f t="shared" si="15"/>
        <v>14 1 3 11 3 1 70 3 0 4002016 148354</v>
      </c>
      <c r="B334" t="str">
        <f t="shared" si="16"/>
        <v>14 1 3 11 3 1 70 3 0 4002016 148039</v>
      </c>
      <c r="C334" t="str">
        <f t="shared" si="17"/>
        <v>14 1 3 11 3 1 70 3 0 4002016</v>
      </c>
      <c r="D334">
        <v>14</v>
      </c>
      <c r="E334">
        <v>1</v>
      </c>
      <c r="F334">
        <v>3</v>
      </c>
      <c r="G334">
        <v>11</v>
      </c>
      <c r="H334">
        <v>3</v>
      </c>
      <c r="I334">
        <v>1</v>
      </c>
      <c r="J334">
        <v>70</v>
      </c>
      <c r="K334">
        <v>3</v>
      </c>
      <c r="L334" t="s">
        <v>147</v>
      </c>
      <c r="M334" t="s">
        <v>142</v>
      </c>
      <c r="N334" s="13">
        <v>2825000</v>
      </c>
      <c r="O334">
        <v>148354</v>
      </c>
      <c r="P334">
        <v>2024</v>
      </c>
      <c r="Q334">
        <v>1019106089</v>
      </c>
      <c r="R334" t="s">
        <v>793</v>
      </c>
      <c r="S334" s="13">
        <v>2825000</v>
      </c>
      <c r="T334">
        <v>0</v>
      </c>
      <c r="U334" t="s">
        <v>2327</v>
      </c>
      <c r="V334" t="s">
        <v>2291</v>
      </c>
      <c r="W334">
        <v>5004</v>
      </c>
      <c r="X334">
        <v>0</v>
      </c>
      <c r="Y334">
        <v>148039</v>
      </c>
      <c r="Z334">
        <v>20241031</v>
      </c>
      <c r="AA334">
        <v>2403130458</v>
      </c>
      <c r="AB334">
        <v>8</v>
      </c>
      <c r="AC334" t="s">
        <v>2281</v>
      </c>
      <c r="AD334" t="s">
        <v>2281</v>
      </c>
      <c r="AE334">
        <v>11101</v>
      </c>
      <c r="AF334" t="s">
        <v>2281</v>
      </c>
      <c r="AG334" t="s">
        <v>549</v>
      </c>
      <c r="AH334">
        <v>260</v>
      </c>
    </row>
    <row r="335" spans="1:34" hidden="1" x14ac:dyDescent="0.25">
      <c r="A335" t="str">
        <f t="shared" si="15"/>
        <v>14 1 3 11 3 1 80 1 0 4501054 148355</v>
      </c>
      <c r="B335" t="str">
        <f t="shared" si="16"/>
        <v>14 1 3 11 3 1 80 1 0 4501054 148038</v>
      </c>
      <c r="C335" t="str">
        <f t="shared" si="17"/>
        <v>14 1 3 11 3 1 80 1 0 4501054</v>
      </c>
      <c r="D335">
        <v>14</v>
      </c>
      <c r="E335">
        <v>1</v>
      </c>
      <c r="F335">
        <v>3</v>
      </c>
      <c r="G335">
        <v>11</v>
      </c>
      <c r="H335">
        <v>3</v>
      </c>
      <c r="I335">
        <v>1</v>
      </c>
      <c r="J335">
        <v>80</v>
      </c>
      <c r="K335">
        <v>1</v>
      </c>
      <c r="L335" t="s">
        <v>147</v>
      </c>
      <c r="M335" t="s">
        <v>541</v>
      </c>
      <c r="N335" s="13">
        <v>1086200</v>
      </c>
      <c r="O335">
        <v>148355</v>
      </c>
      <c r="P335">
        <v>2024</v>
      </c>
      <c r="Q335">
        <v>805001538</v>
      </c>
      <c r="R335" t="s">
        <v>816</v>
      </c>
      <c r="S335" s="13">
        <v>1086200</v>
      </c>
      <c r="T335">
        <v>0</v>
      </c>
      <c r="U335" t="s">
        <v>2335</v>
      </c>
      <c r="V335" t="s">
        <v>2431</v>
      </c>
      <c r="W335">
        <v>5004</v>
      </c>
      <c r="X335">
        <v>0</v>
      </c>
      <c r="Y335">
        <v>148038</v>
      </c>
      <c r="Z335">
        <v>20241031</v>
      </c>
      <c r="AA335">
        <v>2403060433</v>
      </c>
      <c r="AB335">
        <v>6</v>
      </c>
      <c r="AC335" t="s">
        <v>2281</v>
      </c>
      <c r="AD335" t="s">
        <v>2281</v>
      </c>
      <c r="AE335">
        <v>11101</v>
      </c>
      <c r="AF335" t="s">
        <v>2281</v>
      </c>
      <c r="AG335" t="s">
        <v>549</v>
      </c>
      <c r="AH335">
        <v>261</v>
      </c>
    </row>
    <row r="336" spans="1:34" hidden="1" x14ac:dyDescent="0.25">
      <c r="A336" t="str">
        <f t="shared" si="15"/>
        <v>14 1 3 11 3 1 70 3 0 4002016 148356</v>
      </c>
      <c r="B336" t="str">
        <f t="shared" si="16"/>
        <v>14 1 3 11 3 1 70 3 0 4002016 148037</v>
      </c>
      <c r="C336" t="str">
        <f t="shared" si="17"/>
        <v>14 1 3 11 3 1 70 3 0 4002016</v>
      </c>
      <c r="D336">
        <v>14</v>
      </c>
      <c r="E336">
        <v>1</v>
      </c>
      <c r="F336">
        <v>3</v>
      </c>
      <c r="G336">
        <v>11</v>
      </c>
      <c r="H336">
        <v>3</v>
      </c>
      <c r="I336">
        <v>1</v>
      </c>
      <c r="J336">
        <v>70</v>
      </c>
      <c r="K336">
        <v>3</v>
      </c>
      <c r="L336" t="s">
        <v>147</v>
      </c>
      <c r="M336" t="s">
        <v>142</v>
      </c>
      <c r="N336" s="13">
        <v>4800000</v>
      </c>
      <c r="O336">
        <v>148356</v>
      </c>
      <c r="P336">
        <v>2024</v>
      </c>
      <c r="Q336">
        <v>1121893958</v>
      </c>
      <c r="R336" t="s">
        <v>792</v>
      </c>
      <c r="S336" s="13">
        <v>4800000</v>
      </c>
      <c r="T336">
        <v>0</v>
      </c>
      <c r="U336" t="s">
        <v>2330</v>
      </c>
      <c r="V336" t="s">
        <v>2291</v>
      </c>
      <c r="W336">
        <v>5004</v>
      </c>
      <c r="X336">
        <v>0</v>
      </c>
      <c r="Y336">
        <v>148037</v>
      </c>
      <c r="Z336">
        <v>20241031</v>
      </c>
      <c r="AA336">
        <v>2403050424</v>
      </c>
      <c r="AB336">
        <v>6</v>
      </c>
      <c r="AC336" t="s">
        <v>2281</v>
      </c>
      <c r="AD336" t="s">
        <v>2281</v>
      </c>
      <c r="AE336">
        <v>11101</v>
      </c>
      <c r="AF336" t="s">
        <v>2281</v>
      </c>
      <c r="AG336" t="s">
        <v>549</v>
      </c>
      <c r="AH336">
        <v>260</v>
      </c>
    </row>
    <row r="337" spans="1:34" hidden="1" x14ac:dyDescent="0.25">
      <c r="A337" t="str">
        <f t="shared" si="15"/>
        <v>14 1 3 11 3 1 70 3 0 4002016 148357</v>
      </c>
      <c r="B337" t="str">
        <f t="shared" si="16"/>
        <v>14 1 3 11 3 1 70 3 0 4002016 148037</v>
      </c>
      <c r="C337" t="str">
        <f t="shared" si="17"/>
        <v>14 1 3 11 3 1 70 3 0 4002016</v>
      </c>
      <c r="D337">
        <v>14</v>
      </c>
      <c r="E337">
        <v>1</v>
      </c>
      <c r="F337">
        <v>3</v>
      </c>
      <c r="G337">
        <v>11</v>
      </c>
      <c r="H337">
        <v>3</v>
      </c>
      <c r="I337">
        <v>1</v>
      </c>
      <c r="J337">
        <v>70</v>
      </c>
      <c r="K337">
        <v>3</v>
      </c>
      <c r="L337" t="s">
        <v>147</v>
      </c>
      <c r="M337" t="s">
        <v>142</v>
      </c>
      <c r="N337" s="13">
        <v>4800000</v>
      </c>
      <c r="O337">
        <v>148357</v>
      </c>
      <c r="P337">
        <v>2024</v>
      </c>
      <c r="Q337">
        <v>1121893958</v>
      </c>
      <c r="R337" t="s">
        <v>792</v>
      </c>
      <c r="S337" s="13">
        <v>4800000</v>
      </c>
      <c r="T337">
        <v>0</v>
      </c>
      <c r="U337" t="s">
        <v>2330</v>
      </c>
      <c r="V337" t="s">
        <v>2291</v>
      </c>
      <c r="W337">
        <v>5004</v>
      </c>
      <c r="X337">
        <v>0</v>
      </c>
      <c r="Y337">
        <v>148037</v>
      </c>
      <c r="Z337">
        <v>20241031</v>
      </c>
      <c r="AA337">
        <v>2403050424</v>
      </c>
      <c r="AB337">
        <v>7</v>
      </c>
      <c r="AC337" t="s">
        <v>2281</v>
      </c>
      <c r="AD337" t="s">
        <v>2281</v>
      </c>
      <c r="AE337">
        <v>11101</v>
      </c>
      <c r="AF337" t="s">
        <v>2281</v>
      </c>
      <c r="AG337" t="s">
        <v>549</v>
      </c>
      <c r="AH337">
        <v>260</v>
      </c>
    </row>
    <row r="338" spans="1:34" hidden="1" x14ac:dyDescent="0.25">
      <c r="A338" t="str">
        <f t="shared" si="15"/>
        <v>14 1 3 11 3 1 80 0 0 4501049 148359</v>
      </c>
      <c r="B338" t="str">
        <f t="shared" si="16"/>
        <v>14 1 3 11 3 1 80 0 0 4501049 148029</v>
      </c>
      <c r="C338" t="str">
        <f t="shared" si="17"/>
        <v>14 1 3 11 3 1 80 0 0 4501049</v>
      </c>
      <c r="D338">
        <v>14</v>
      </c>
      <c r="E338">
        <v>1</v>
      </c>
      <c r="F338">
        <v>3</v>
      </c>
      <c r="G338">
        <v>11</v>
      </c>
      <c r="H338">
        <v>3</v>
      </c>
      <c r="I338">
        <v>1</v>
      </c>
      <c r="J338">
        <v>80</v>
      </c>
      <c r="K338">
        <v>0</v>
      </c>
      <c r="L338" t="s">
        <v>147</v>
      </c>
      <c r="M338" t="s">
        <v>540</v>
      </c>
      <c r="N338" s="13">
        <v>4000000</v>
      </c>
      <c r="O338">
        <v>148359</v>
      </c>
      <c r="P338">
        <v>2024</v>
      </c>
      <c r="Q338">
        <v>900159106</v>
      </c>
      <c r="R338" t="s">
        <v>796</v>
      </c>
      <c r="S338" s="13">
        <v>4000000</v>
      </c>
      <c r="T338">
        <v>160000</v>
      </c>
      <c r="U338" t="s">
        <v>2432</v>
      </c>
      <c r="V338" t="s">
        <v>2433</v>
      </c>
      <c r="W338">
        <v>5016</v>
      </c>
      <c r="X338">
        <v>2305</v>
      </c>
      <c r="Y338">
        <v>148029</v>
      </c>
      <c r="Z338">
        <v>20241031</v>
      </c>
      <c r="AA338">
        <v>2402050305</v>
      </c>
      <c r="AB338">
        <v>4</v>
      </c>
      <c r="AC338" t="s">
        <v>2281</v>
      </c>
      <c r="AD338" t="s">
        <v>2281</v>
      </c>
      <c r="AE338">
        <v>11101</v>
      </c>
      <c r="AF338" t="s">
        <v>2281</v>
      </c>
      <c r="AG338" t="s">
        <v>549</v>
      </c>
      <c r="AH338">
        <v>251</v>
      </c>
    </row>
    <row r="339" spans="1:34" hidden="1" x14ac:dyDescent="0.25">
      <c r="A339" t="str">
        <f t="shared" si="15"/>
        <v>14 1 3 11 3 1 80 0 0 4501049 148360</v>
      </c>
      <c r="B339" t="str">
        <f t="shared" si="16"/>
        <v>14 1 3 11 3 1 80 0 0 4501049 148029</v>
      </c>
      <c r="C339" t="str">
        <f t="shared" si="17"/>
        <v>14 1 3 11 3 1 80 0 0 4501049</v>
      </c>
      <c r="D339">
        <v>14</v>
      </c>
      <c r="E339">
        <v>1</v>
      </c>
      <c r="F339">
        <v>3</v>
      </c>
      <c r="G339">
        <v>11</v>
      </c>
      <c r="H339">
        <v>3</v>
      </c>
      <c r="I339">
        <v>1</v>
      </c>
      <c r="J339">
        <v>80</v>
      </c>
      <c r="K339">
        <v>0</v>
      </c>
      <c r="L339" t="s">
        <v>147</v>
      </c>
      <c r="M339" t="s">
        <v>540</v>
      </c>
      <c r="N339" s="13">
        <v>4000000</v>
      </c>
      <c r="O339">
        <v>148360</v>
      </c>
      <c r="P339">
        <v>2024</v>
      </c>
      <c r="Q339">
        <v>900159106</v>
      </c>
      <c r="R339" t="s">
        <v>796</v>
      </c>
      <c r="S339" s="13">
        <v>4000000</v>
      </c>
      <c r="T339">
        <v>160000</v>
      </c>
      <c r="U339" t="s">
        <v>2434</v>
      </c>
      <c r="V339" t="s">
        <v>2435</v>
      </c>
      <c r="W339">
        <v>5016</v>
      </c>
      <c r="X339">
        <v>2305</v>
      </c>
      <c r="Y339">
        <v>148029</v>
      </c>
      <c r="Z339">
        <v>20241031</v>
      </c>
      <c r="AA339">
        <v>2402050305</v>
      </c>
      <c r="AB339">
        <v>5</v>
      </c>
      <c r="AC339" t="s">
        <v>2281</v>
      </c>
      <c r="AD339" t="s">
        <v>2281</v>
      </c>
      <c r="AE339">
        <v>11101</v>
      </c>
      <c r="AF339" t="s">
        <v>2281</v>
      </c>
      <c r="AG339" t="s">
        <v>549</v>
      </c>
      <c r="AH339">
        <v>251</v>
      </c>
    </row>
    <row r="340" spans="1:34" hidden="1" x14ac:dyDescent="0.25">
      <c r="A340" t="str">
        <f t="shared" si="15"/>
        <v>14 1 3 11 3 1 80 0 0 4501049 148361</v>
      </c>
      <c r="B340" t="str">
        <f t="shared" si="16"/>
        <v>14 1 3 11 3 1 80 0 0 4501049 148029</v>
      </c>
      <c r="C340" t="str">
        <f t="shared" si="17"/>
        <v>14 1 3 11 3 1 80 0 0 4501049</v>
      </c>
      <c r="D340">
        <v>14</v>
      </c>
      <c r="E340">
        <v>1</v>
      </c>
      <c r="F340">
        <v>3</v>
      </c>
      <c r="G340">
        <v>11</v>
      </c>
      <c r="H340">
        <v>3</v>
      </c>
      <c r="I340">
        <v>1</v>
      </c>
      <c r="J340">
        <v>80</v>
      </c>
      <c r="K340">
        <v>0</v>
      </c>
      <c r="L340" t="s">
        <v>147</v>
      </c>
      <c r="M340" t="s">
        <v>540</v>
      </c>
      <c r="N340" s="13">
        <v>4000000</v>
      </c>
      <c r="O340">
        <v>148361</v>
      </c>
      <c r="P340">
        <v>2024</v>
      </c>
      <c r="Q340">
        <v>900159106</v>
      </c>
      <c r="R340" t="s">
        <v>796</v>
      </c>
      <c r="S340" s="13">
        <v>4000000</v>
      </c>
      <c r="T340">
        <v>160000</v>
      </c>
      <c r="U340" t="s">
        <v>2436</v>
      </c>
      <c r="V340" t="s">
        <v>2437</v>
      </c>
      <c r="W340">
        <v>5016</v>
      </c>
      <c r="X340">
        <v>2305</v>
      </c>
      <c r="Y340">
        <v>148029</v>
      </c>
      <c r="Z340">
        <v>20241031</v>
      </c>
      <c r="AA340">
        <v>2402050305</v>
      </c>
      <c r="AB340">
        <v>6</v>
      </c>
      <c r="AC340" t="s">
        <v>2281</v>
      </c>
      <c r="AD340" t="s">
        <v>2281</v>
      </c>
      <c r="AE340">
        <v>11101</v>
      </c>
      <c r="AF340" t="s">
        <v>2281</v>
      </c>
      <c r="AG340" t="s">
        <v>549</v>
      </c>
      <c r="AH340">
        <v>251</v>
      </c>
    </row>
    <row r="341" spans="1:34" hidden="1" x14ac:dyDescent="0.25">
      <c r="A341" t="str">
        <f t="shared" si="15"/>
        <v>14 1 3 11 3 1 80 0 0 4501049 148362</v>
      </c>
      <c r="B341" t="str">
        <f t="shared" si="16"/>
        <v>14 1 3 11 3 1 80 0 0 4501049 148029</v>
      </c>
      <c r="C341" t="str">
        <f t="shared" si="17"/>
        <v>14 1 3 11 3 1 80 0 0 4501049</v>
      </c>
      <c r="D341">
        <v>14</v>
      </c>
      <c r="E341">
        <v>1</v>
      </c>
      <c r="F341">
        <v>3</v>
      </c>
      <c r="G341">
        <v>11</v>
      </c>
      <c r="H341">
        <v>3</v>
      </c>
      <c r="I341">
        <v>1</v>
      </c>
      <c r="J341">
        <v>80</v>
      </c>
      <c r="K341">
        <v>0</v>
      </c>
      <c r="L341" t="s">
        <v>147</v>
      </c>
      <c r="M341" t="s">
        <v>540</v>
      </c>
      <c r="N341" s="13">
        <v>4000000</v>
      </c>
      <c r="O341">
        <v>148362</v>
      </c>
      <c r="P341">
        <v>2024</v>
      </c>
      <c r="Q341">
        <v>900159106</v>
      </c>
      <c r="R341" t="s">
        <v>796</v>
      </c>
      <c r="S341" s="13">
        <v>4000000</v>
      </c>
      <c r="T341">
        <v>160000</v>
      </c>
      <c r="U341" t="s">
        <v>2438</v>
      </c>
      <c r="V341" t="s">
        <v>2439</v>
      </c>
      <c r="W341">
        <v>5016</v>
      </c>
      <c r="X341">
        <v>2305</v>
      </c>
      <c r="Y341">
        <v>148029</v>
      </c>
      <c r="Z341">
        <v>20241031</v>
      </c>
      <c r="AA341">
        <v>2402050305</v>
      </c>
      <c r="AB341">
        <v>7</v>
      </c>
      <c r="AC341" t="s">
        <v>2281</v>
      </c>
      <c r="AD341" t="s">
        <v>2281</v>
      </c>
      <c r="AE341">
        <v>11101</v>
      </c>
      <c r="AF341" t="s">
        <v>2281</v>
      </c>
      <c r="AG341" t="s">
        <v>549</v>
      </c>
      <c r="AH341">
        <v>251</v>
      </c>
    </row>
    <row r="342" spans="1:34" hidden="1" x14ac:dyDescent="0.25">
      <c r="A342" t="str">
        <f t="shared" si="15"/>
        <v>14 1 3 11 3 1 80 1 0 4501054 148363</v>
      </c>
      <c r="B342" t="str">
        <f t="shared" si="16"/>
        <v>14 1 3 11 3 1 80 1 0 4501054 148067</v>
      </c>
      <c r="C342" t="str">
        <f t="shared" si="17"/>
        <v>14 1 3 11 3 1 80 1 0 4501054</v>
      </c>
      <c r="D342">
        <v>14</v>
      </c>
      <c r="E342">
        <v>1</v>
      </c>
      <c r="F342">
        <v>3</v>
      </c>
      <c r="G342">
        <v>11</v>
      </c>
      <c r="H342">
        <v>3</v>
      </c>
      <c r="I342">
        <v>1</v>
      </c>
      <c r="J342">
        <v>80</v>
      </c>
      <c r="K342">
        <v>1</v>
      </c>
      <c r="L342" t="s">
        <v>147</v>
      </c>
      <c r="M342" t="s">
        <v>541</v>
      </c>
      <c r="N342" s="13">
        <v>3025000</v>
      </c>
      <c r="O342">
        <v>148363</v>
      </c>
      <c r="P342">
        <v>2024</v>
      </c>
      <c r="Q342">
        <v>1053849615</v>
      </c>
      <c r="R342" t="s">
        <v>808</v>
      </c>
      <c r="S342" s="13">
        <v>3025000</v>
      </c>
      <c r="T342">
        <v>0</v>
      </c>
      <c r="U342" t="s">
        <v>2309</v>
      </c>
      <c r="V342" t="s">
        <v>2291</v>
      </c>
      <c r="W342">
        <v>5004</v>
      </c>
      <c r="X342">
        <v>0</v>
      </c>
      <c r="Y342">
        <v>148067</v>
      </c>
      <c r="Z342">
        <v>20241107</v>
      </c>
      <c r="AA342">
        <v>2405020605</v>
      </c>
      <c r="AB342">
        <v>6</v>
      </c>
      <c r="AC342" t="s">
        <v>2281</v>
      </c>
      <c r="AD342" t="s">
        <v>2281</v>
      </c>
      <c r="AE342">
        <v>11101</v>
      </c>
      <c r="AF342" t="s">
        <v>2281</v>
      </c>
      <c r="AG342" t="s">
        <v>549</v>
      </c>
      <c r="AH342">
        <v>260</v>
      </c>
    </row>
    <row r="343" spans="1:34" hidden="1" x14ac:dyDescent="0.25">
      <c r="A343" t="str">
        <f t="shared" si="15"/>
        <v>14 1 3 11 3 1 80 1 0 4501054 148364</v>
      </c>
      <c r="B343" t="str">
        <f t="shared" si="16"/>
        <v>14 1 3 11 3 1 80 1 0 4501054 148066</v>
      </c>
      <c r="C343" t="str">
        <f t="shared" si="17"/>
        <v>14 1 3 11 3 1 80 1 0 4501054</v>
      </c>
      <c r="D343">
        <v>14</v>
      </c>
      <c r="E343">
        <v>1</v>
      </c>
      <c r="F343">
        <v>3</v>
      </c>
      <c r="G343">
        <v>11</v>
      </c>
      <c r="H343">
        <v>3</v>
      </c>
      <c r="I343">
        <v>1</v>
      </c>
      <c r="J343">
        <v>80</v>
      </c>
      <c r="K343">
        <v>1</v>
      </c>
      <c r="L343" t="s">
        <v>147</v>
      </c>
      <c r="M343" t="s">
        <v>541</v>
      </c>
      <c r="N343" s="13">
        <v>3025000</v>
      </c>
      <c r="O343">
        <v>148364</v>
      </c>
      <c r="P343">
        <v>2024</v>
      </c>
      <c r="Q343">
        <v>1002545140</v>
      </c>
      <c r="R343" t="s">
        <v>801</v>
      </c>
      <c r="S343" s="13">
        <v>3025000</v>
      </c>
      <c r="T343">
        <v>0</v>
      </c>
      <c r="U343" t="s">
        <v>2305</v>
      </c>
      <c r="V343" t="s">
        <v>2291</v>
      </c>
      <c r="W343">
        <v>5004</v>
      </c>
      <c r="X343">
        <v>0</v>
      </c>
      <c r="Y343">
        <v>148066</v>
      </c>
      <c r="Z343">
        <v>20241107</v>
      </c>
      <c r="AA343">
        <v>2405020604</v>
      </c>
      <c r="AB343">
        <v>6</v>
      </c>
      <c r="AC343" t="s">
        <v>2281</v>
      </c>
      <c r="AD343" t="s">
        <v>2281</v>
      </c>
      <c r="AE343">
        <v>11101</v>
      </c>
      <c r="AF343" t="s">
        <v>2281</v>
      </c>
      <c r="AG343" t="s">
        <v>549</v>
      </c>
      <c r="AH343">
        <v>260</v>
      </c>
    </row>
    <row r="344" spans="1:34" hidden="1" x14ac:dyDescent="0.25">
      <c r="A344" t="str">
        <f t="shared" si="15"/>
        <v>14 1 3 11 3 1 80 1 0 4501054 148365</v>
      </c>
      <c r="B344" t="str">
        <f t="shared" si="16"/>
        <v>14 1 3 11 3 1 80 1 0 4501054 148076</v>
      </c>
      <c r="C344" t="str">
        <f t="shared" si="17"/>
        <v>14 1 3 11 3 1 80 1 0 4501054</v>
      </c>
      <c r="D344">
        <v>14</v>
      </c>
      <c r="E344">
        <v>1</v>
      </c>
      <c r="F344">
        <v>3</v>
      </c>
      <c r="G344">
        <v>11</v>
      </c>
      <c r="H344">
        <v>3</v>
      </c>
      <c r="I344">
        <v>1</v>
      </c>
      <c r="J344">
        <v>80</v>
      </c>
      <c r="K344">
        <v>1</v>
      </c>
      <c r="L344" t="s">
        <v>147</v>
      </c>
      <c r="M344" t="s">
        <v>541</v>
      </c>
      <c r="N344" s="13">
        <v>3025000</v>
      </c>
      <c r="O344">
        <v>148365</v>
      </c>
      <c r="P344">
        <v>2024</v>
      </c>
      <c r="Q344">
        <v>1054478055</v>
      </c>
      <c r="R344" t="s">
        <v>819</v>
      </c>
      <c r="S344" s="13">
        <v>3025000</v>
      </c>
      <c r="T344">
        <v>0</v>
      </c>
      <c r="U344" t="s">
        <v>2359</v>
      </c>
      <c r="V344" t="s">
        <v>2291</v>
      </c>
      <c r="W344">
        <v>5004</v>
      </c>
      <c r="X344">
        <v>0</v>
      </c>
      <c r="Y344">
        <v>148076</v>
      </c>
      <c r="Z344">
        <v>20241107</v>
      </c>
      <c r="AA344">
        <v>2405300725</v>
      </c>
      <c r="AB344">
        <v>5</v>
      </c>
      <c r="AC344" t="s">
        <v>2281</v>
      </c>
      <c r="AD344" t="s">
        <v>2281</v>
      </c>
      <c r="AE344">
        <v>11101</v>
      </c>
      <c r="AF344" t="s">
        <v>2281</v>
      </c>
      <c r="AG344" t="s">
        <v>549</v>
      </c>
      <c r="AH344">
        <v>260</v>
      </c>
    </row>
    <row r="345" spans="1:34" hidden="1" x14ac:dyDescent="0.25">
      <c r="A345" t="str">
        <f t="shared" si="15"/>
        <v>14 1 3 11 3 7 7 0 0 3204053 148366</v>
      </c>
      <c r="B345" t="str">
        <f t="shared" si="16"/>
        <v>14 1 3 11 3 7 7 0 0 3204053 148077</v>
      </c>
      <c r="C345" t="str">
        <f t="shared" si="17"/>
        <v>14 1 3 11 3 7 7 0 0 3204053</v>
      </c>
      <c r="D345">
        <v>14</v>
      </c>
      <c r="E345">
        <v>1</v>
      </c>
      <c r="F345">
        <v>3</v>
      </c>
      <c r="G345">
        <v>11</v>
      </c>
      <c r="H345">
        <v>3</v>
      </c>
      <c r="I345">
        <v>7</v>
      </c>
      <c r="J345">
        <v>7</v>
      </c>
      <c r="K345">
        <v>0</v>
      </c>
      <c r="L345" t="s">
        <v>147</v>
      </c>
      <c r="M345" t="s">
        <v>141</v>
      </c>
      <c r="N345" s="13">
        <v>4500000</v>
      </c>
      <c r="O345">
        <v>148366</v>
      </c>
      <c r="P345">
        <v>2024</v>
      </c>
      <c r="Q345">
        <v>1053870517</v>
      </c>
      <c r="R345" t="s">
        <v>821</v>
      </c>
      <c r="S345" s="13">
        <v>4500000</v>
      </c>
      <c r="T345">
        <v>0</v>
      </c>
      <c r="U345" t="s">
        <v>2366</v>
      </c>
      <c r="V345" t="s">
        <v>2291</v>
      </c>
      <c r="W345">
        <v>5004</v>
      </c>
      <c r="X345">
        <v>0</v>
      </c>
      <c r="Y345">
        <v>148077</v>
      </c>
      <c r="Z345">
        <v>20241107</v>
      </c>
      <c r="AA345">
        <v>2405300724</v>
      </c>
      <c r="AB345">
        <v>5</v>
      </c>
      <c r="AC345" t="s">
        <v>2281</v>
      </c>
      <c r="AD345" t="s">
        <v>2281</v>
      </c>
      <c r="AE345">
        <v>11101</v>
      </c>
      <c r="AF345" t="s">
        <v>2281</v>
      </c>
      <c r="AG345" t="s">
        <v>549</v>
      </c>
      <c r="AH345">
        <v>260</v>
      </c>
    </row>
    <row r="346" spans="1:34" hidden="1" x14ac:dyDescent="0.25">
      <c r="A346" t="str">
        <f t="shared" si="15"/>
        <v>14 1 3 11 3 1 70 1 0 4002023 148367</v>
      </c>
      <c r="B346" t="str">
        <f t="shared" si="16"/>
        <v>14 1 3 11 3 1 70 1 0 4002023 148078</v>
      </c>
      <c r="C346" t="str">
        <f t="shared" si="17"/>
        <v>14 1 3 11 3 1 70 1 0 4002023</v>
      </c>
      <c r="D346">
        <v>14</v>
      </c>
      <c r="E346">
        <v>1</v>
      </c>
      <c r="F346">
        <v>3</v>
      </c>
      <c r="G346">
        <v>11</v>
      </c>
      <c r="H346">
        <v>3</v>
      </c>
      <c r="I346">
        <v>1</v>
      </c>
      <c r="J346">
        <v>70</v>
      </c>
      <c r="K346">
        <v>1</v>
      </c>
      <c r="L346" t="s">
        <v>147</v>
      </c>
      <c r="M346" t="s">
        <v>144</v>
      </c>
      <c r="N346" s="13">
        <v>36509200</v>
      </c>
      <c r="O346">
        <v>148367</v>
      </c>
      <c r="P346">
        <v>2024</v>
      </c>
      <c r="Q346">
        <v>75084213</v>
      </c>
      <c r="R346" t="s">
        <v>790</v>
      </c>
      <c r="S346" s="13">
        <v>36509200</v>
      </c>
      <c r="T346">
        <v>1840800</v>
      </c>
      <c r="U346" t="s">
        <v>2402</v>
      </c>
      <c r="V346" t="s">
        <v>2440</v>
      </c>
      <c r="W346">
        <v>5016</v>
      </c>
      <c r="X346">
        <v>2305</v>
      </c>
      <c r="Y346">
        <v>148078</v>
      </c>
      <c r="Z346">
        <v>20241107</v>
      </c>
      <c r="AA346">
        <v>2407080845</v>
      </c>
      <c r="AB346">
        <v>3</v>
      </c>
      <c r="AC346" t="s">
        <v>2281</v>
      </c>
      <c r="AD346" t="s">
        <v>2281</v>
      </c>
      <c r="AE346">
        <v>11101</v>
      </c>
      <c r="AF346" t="s">
        <v>2281</v>
      </c>
      <c r="AG346" t="s">
        <v>549</v>
      </c>
      <c r="AH346">
        <v>332</v>
      </c>
    </row>
    <row r="347" spans="1:34" hidden="1" x14ac:dyDescent="0.25">
      <c r="A347" t="str">
        <f t="shared" si="15"/>
        <v>14 1 3 11 3 1 70 0 0 4002022 148368</v>
      </c>
      <c r="B347" t="str">
        <f t="shared" si="16"/>
        <v>14 1 3 11 3 1 70 0 0 4002022 148016</v>
      </c>
      <c r="C347" t="str">
        <f t="shared" si="17"/>
        <v>14 1 3 11 3 1 70 0 0 4002022</v>
      </c>
      <c r="D347">
        <v>14</v>
      </c>
      <c r="E347">
        <v>1</v>
      </c>
      <c r="F347">
        <v>3</v>
      </c>
      <c r="G347">
        <v>11</v>
      </c>
      <c r="H347">
        <v>3</v>
      </c>
      <c r="I347">
        <v>1</v>
      </c>
      <c r="J347">
        <v>70</v>
      </c>
      <c r="K347">
        <v>0</v>
      </c>
      <c r="L347" t="s">
        <v>147</v>
      </c>
      <c r="M347" t="s">
        <v>143</v>
      </c>
      <c r="N347" s="13">
        <v>2481561</v>
      </c>
      <c r="O347">
        <v>148368</v>
      </c>
      <c r="P347">
        <v>2024</v>
      </c>
      <c r="Q347">
        <v>810000598</v>
      </c>
      <c r="R347" t="s">
        <v>2278</v>
      </c>
      <c r="S347" s="13">
        <v>2481561</v>
      </c>
      <c r="T347">
        <v>0</v>
      </c>
      <c r="U347" t="s">
        <v>2441</v>
      </c>
      <c r="V347" t="s">
        <v>2280</v>
      </c>
      <c r="W347">
        <v>5004</v>
      </c>
      <c r="X347">
        <v>0</v>
      </c>
      <c r="Y347">
        <v>148016</v>
      </c>
      <c r="Z347">
        <v>20241114</v>
      </c>
      <c r="AA347">
        <v>0</v>
      </c>
      <c r="AB347">
        <v>0</v>
      </c>
      <c r="AC347" t="s">
        <v>2281</v>
      </c>
      <c r="AD347" t="s">
        <v>2281</v>
      </c>
      <c r="AE347">
        <v>11101</v>
      </c>
      <c r="AF347" t="s">
        <v>2281</v>
      </c>
      <c r="AG347" t="s">
        <v>549</v>
      </c>
      <c r="AH347">
        <v>335</v>
      </c>
    </row>
    <row r="348" spans="1:34" hidden="1" x14ac:dyDescent="0.25">
      <c r="A348" t="str">
        <f t="shared" si="15"/>
        <v>14 1 3 11 3 1 80 1 0 4501054 148369</v>
      </c>
      <c r="B348" t="str">
        <f t="shared" si="16"/>
        <v>14 1 3 11 3 1 80 1 0 4501054 148041</v>
      </c>
      <c r="C348" t="str">
        <f t="shared" si="17"/>
        <v>14 1 3 11 3 1 80 1 0 4501054</v>
      </c>
      <c r="D348">
        <v>14</v>
      </c>
      <c r="E348">
        <v>1</v>
      </c>
      <c r="F348">
        <v>3</v>
      </c>
      <c r="G348">
        <v>11</v>
      </c>
      <c r="H348">
        <v>3</v>
      </c>
      <c r="I348">
        <v>1</v>
      </c>
      <c r="J348">
        <v>80</v>
      </c>
      <c r="K348">
        <v>1</v>
      </c>
      <c r="L348" t="s">
        <v>147</v>
      </c>
      <c r="M348" t="s">
        <v>541</v>
      </c>
      <c r="N348" s="13">
        <v>15938904</v>
      </c>
      <c r="O348">
        <v>148369</v>
      </c>
      <c r="P348">
        <v>2024</v>
      </c>
      <c r="Q348">
        <v>890801053</v>
      </c>
      <c r="R348" t="s">
        <v>784</v>
      </c>
      <c r="S348" s="13">
        <v>15938904</v>
      </c>
      <c r="T348">
        <v>0</v>
      </c>
      <c r="U348" t="s">
        <v>2442</v>
      </c>
      <c r="V348" t="s">
        <v>2342</v>
      </c>
      <c r="W348">
        <v>5001</v>
      </c>
      <c r="X348">
        <v>0</v>
      </c>
      <c r="Y348">
        <v>148041</v>
      </c>
      <c r="Z348">
        <v>20241114</v>
      </c>
      <c r="AA348">
        <v>2024111020</v>
      </c>
      <c r="AB348">
        <v>0</v>
      </c>
      <c r="AC348" t="s">
        <v>2281</v>
      </c>
      <c r="AD348" t="s">
        <v>2281</v>
      </c>
      <c r="AE348">
        <v>11101</v>
      </c>
      <c r="AF348" t="s">
        <v>2281</v>
      </c>
      <c r="AG348" t="s">
        <v>549</v>
      </c>
      <c r="AH348">
        <v>100</v>
      </c>
    </row>
    <row r="349" spans="1:34" hidden="1" x14ac:dyDescent="0.25">
      <c r="A349" t="str">
        <f t="shared" si="15"/>
        <v>14 1 3 11 3 8 7 1 0 3204054 148370</v>
      </c>
      <c r="B349" t="str">
        <f t="shared" si="16"/>
        <v>14 1 3 11 3 8 7 1 0 3204054 148043</v>
      </c>
      <c r="C349" t="str">
        <f t="shared" si="17"/>
        <v>14 1 3 11 3 8 7 1 0 3204054</v>
      </c>
      <c r="D349">
        <v>14</v>
      </c>
      <c r="E349">
        <v>1</v>
      </c>
      <c r="F349">
        <v>3</v>
      </c>
      <c r="G349">
        <v>11</v>
      </c>
      <c r="H349">
        <v>3</v>
      </c>
      <c r="I349">
        <v>8</v>
      </c>
      <c r="J349">
        <v>7</v>
      </c>
      <c r="K349">
        <v>1</v>
      </c>
      <c r="L349" t="s">
        <v>147</v>
      </c>
      <c r="M349" t="s">
        <v>146</v>
      </c>
      <c r="N349" s="13">
        <v>2131861</v>
      </c>
      <c r="O349">
        <v>148370</v>
      </c>
      <c r="P349">
        <v>2024</v>
      </c>
      <c r="Q349">
        <v>890801053</v>
      </c>
      <c r="R349" t="s">
        <v>784</v>
      </c>
      <c r="S349" s="13">
        <v>2131861</v>
      </c>
      <c r="T349">
        <v>0</v>
      </c>
      <c r="U349" t="s">
        <v>2442</v>
      </c>
      <c r="V349" t="s">
        <v>2342</v>
      </c>
      <c r="W349">
        <v>5001</v>
      </c>
      <c r="X349">
        <v>0</v>
      </c>
      <c r="Y349">
        <v>148043</v>
      </c>
      <c r="Z349">
        <v>20241114</v>
      </c>
      <c r="AA349">
        <v>2024111020</v>
      </c>
      <c r="AB349">
        <v>0</v>
      </c>
      <c r="AC349" t="s">
        <v>2281</v>
      </c>
      <c r="AD349" t="s">
        <v>2281</v>
      </c>
      <c r="AE349">
        <v>11101</v>
      </c>
      <c r="AF349" t="s">
        <v>2281</v>
      </c>
      <c r="AG349" t="s">
        <v>549</v>
      </c>
      <c r="AH349">
        <v>100</v>
      </c>
    </row>
    <row r="350" spans="1:34" hidden="1" x14ac:dyDescent="0.25">
      <c r="A350" t="str">
        <f t="shared" si="15"/>
        <v>14 1 3 11 3 1 7 0 0 3204053 148371</v>
      </c>
      <c r="B350" t="str">
        <f t="shared" si="16"/>
        <v>14 1 3 11 3 1 7 0 0 3204053 148045</v>
      </c>
      <c r="C350" t="str">
        <f t="shared" si="17"/>
        <v>14 1 3 11 3 1 7 0 0 3204053</v>
      </c>
      <c r="D350">
        <v>14</v>
      </c>
      <c r="E350">
        <v>1</v>
      </c>
      <c r="F350">
        <v>3</v>
      </c>
      <c r="G350">
        <v>11</v>
      </c>
      <c r="H350">
        <v>3</v>
      </c>
      <c r="I350">
        <v>1</v>
      </c>
      <c r="J350">
        <v>7</v>
      </c>
      <c r="K350">
        <v>0</v>
      </c>
      <c r="L350" t="s">
        <v>147</v>
      </c>
      <c r="M350" t="s">
        <v>141</v>
      </c>
      <c r="N350" s="13">
        <v>2131861</v>
      </c>
      <c r="O350">
        <v>148371</v>
      </c>
      <c r="P350">
        <v>2024</v>
      </c>
      <c r="Q350">
        <v>890801053</v>
      </c>
      <c r="R350" t="s">
        <v>784</v>
      </c>
      <c r="S350" s="13">
        <v>2131861</v>
      </c>
      <c r="T350">
        <v>0</v>
      </c>
      <c r="U350" t="s">
        <v>2442</v>
      </c>
      <c r="V350" t="s">
        <v>2342</v>
      </c>
      <c r="W350">
        <v>5001</v>
      </c>
      <c r="X350">
        <v>0</v>
      </c>
      <c r="Y350">
        <v>148045</v>
      </c>
      <c r="Z350">
        <v>20241114</v>
      </c>
      <c r="AA350">
        <v>2024111020</v>
      </c>
      <c r="AB350">
        <v>0</v>
      </c>
      <c r="AC350" t="s">
        <v>2281</v>
      </c>
      <c r="AD350" t="s">
        <v>2281</v>
      </c>
      <c r="AE350">
        <v>11101</v>
      </c>
      <c r="AF350" t="s">
        <v>2281</v>
      </c>
      <c r="AG350" t="s">
        <v>549</v>
      </c>
      <c r="AH350">
        <v>100</v>
      </c>
    </row>
    <row r="351" spans="1:34" hidden="1" x14ac:dyDescent="0.25">
      <c r="A351" t="str">
        <f t="shared" si="15"/>
        <v>14 1 3 11 3 1 70 4 0 4002020 148372</v>
      </c>
      <c r="B351" t="str">
        <f t="shared" si="16"/>
        <v>14 1 3 11 3 1 70 4 0 4002020 148047</v>
      </c>
      <c r="C351" t="str">
        <f t="shared" si="17"/>
        <v>14 1 3 11 3 1 70 4 0 4002020</v>
      </c>
      <c r="D351">
        <v>14</v>
      </c>
      <c r="E351">
        <v>1</v>
      </c>
      <c r="F351">
        <v>3</v>
      </c>
      <c r="G351">
        <v>11</v>
      </c>
      <c r="H351">
        <v>3</v>
      </c>
      <c r="I351">
        <v>1</v>
      </c>
      <c r="J351">
        <v>70</v>
      </c>
      <c r="K351">
        <v>4</v>
      </c>
      <c r="L351" t="s">
        <v>147</v>
      </c>
      <c r="M351" t="s">
        <v>139</v>
      </c>
      <c r="N351" s="13">
        <v>1252299</v>
      </c>
      <c r="O351">
        <v>148372</v>
      </c>
      <c r="P351">
        <v>2024</v>
      </c>
      <c r="Q351">
        <v>890801053</v>
      </c>
      <c r="R351" t="s">
        <v>784</v>
      </c>
      <c r="S351" s="13">
        <v>1252299</v>
      </c>
      <c r="T351">
        <v>0</v>
      </c>
      <c r="U351" t="s">
        <v>2442</v>
      </c>
      <c r="V351" t="s">
        <v>2342</v>
      </c>
      <c r="W351">
        <v>5001</v>
      </c>
      <c r="X351">
        <v>0</v>
      </c>
      <c r="Y351">
        <v>148047</v>
      </c>
      <c r="Z351">
        <v>20241114</v>
      </c>
      <c r="AA351">
        <v>2024111020</v>
      </c>
      <c r="AB351">
        <v>0</v>
      </c>
      <c r="AC351" t="s">
        <v>2281</v>
      </c>
      <c r="AD351" t="s">
        <v>2281</v>
      </c>
      <c r="AE351">
        <v>11101</v>
      </c>
      <c r="AF351" t="s">
        <v>2281</v>
      </c>
      <c r="AG351" t="s">
        <v>549</v>
      </c>
      <c r="AH351">
        <v>100</v>
      </c>
    </row>
    <row r="352" spans="1:34" hidden="1" x14ac:dyDescent="0.25">
      <c r="A352" t="str">
        <f t="shared" si="15"/>
        <v>14 1 3 11 3 5 7 0 0 3204004 148373</v>
      </c>
      <c r="B352" t="str">
        <f t="shared" si="16"/>
        <v>14 1 3 11 3 5 7 0 0 3204004 148049</v>
      </c>
      <c r="C352" t="str">
        <f t="shared" si="17"/>
        <v>14 1 3 11 3 5 7 0 0 3204004</v>
      </c>
      <c r="D352">
        <v>14</v>
      </c>
      <c r="E352">
        <v>1</v>
      </c>
      <c r="F352">
        <v>3</v>
      </c>
      <c r="G352">
        <v>11</v>
      </c>
      <c r="H352">
        <v>3</v>
      </c>
      <c r="I352">
        <v>5</v>
      </c>
      <c r="J352">
        <v>7</v>
      </c>
      <c r="K352">
        <v>0</v>
      </c>
      <c r="L352" t="s">
        <v>147</v>
      </c>
      <c r="M352" t="s">
        <v>140</v>
      </c>
      <c r="N352" s="13">
        <v>1291215</v>
      </c>
      <c r="O352">
        <v>148373</v>
      </c>
      <c r="P352">
        <v>2024</v>
      </c>
      <c r="Q352">
        <v>890801053</v>
      </c>
      <c r="R352" t="s">
        <v>784</v>
      </c>
      <c r="S352" s="13">
        <v>1291215</v>
      </c>
      <c r="T352">
        <v>0</v>
      </c>
      <c r="U352" t="s">
        <v>2442</v>
      </c>
      <c r="V352" t="s">
        <v>2342</v>
      </c>
      <c r="W352">
        <v>5001</v>
      </c>
      <c r="X352">
        <v>0</v>
      </c>
      <c r="Y352">
        <v>148049</v>
      </c>
      <c r="Z352">
        <v>20241114</v>
      </c>
      <c r="AA352">
        <v>2024111020</v>
      </c>
      <c r="AB352">
        <v>0</v>
      </c>
      <c r="AC352" t="s">
        <v>2281</v>
      </c>
      <c r="AD352" t="s">
        <v>2281</v>
      </c>
      <c r="AE352">
        <v>11101</v>
      </c>
      <c r="AF352" t="s">
        <v>2281</v>
      </c>
      <c r="AG352" t="s">
        <v>549</v>
      </c>
      <c r="AH352">
        <v>100</v>
      </c>
    </row>
    <row r="353" spans="1:34" hidden="1" x14ac:dyDescent="0.25">
      <c r="A353" t="str">
        <f t="shared" si="15"/>
        <v>14 1 3 11 3 1 70 1 0 4002023 148374</v>
      </c>
      <c r="B353" t="str">
        <f t="shared" si="16"/>
        <v>14 1 3 11 3 1 70 1 0 4002023 148079</v>
      </c>
      <c r="C353" t="str">
        <f t="shared" si="17"/>
        <v>14 1 3 11 3 1 70 1 0 4002023</v>
      </c>
      <c r="D353">
        <v>14</v>
      </c>
      <c r="E353">
        <v>1</v>
      </c>
      <c r="F353">
        <v>3</v>
      </c>
      <c r="G353">
        <v>11</v>
      </c>
      <c r="H353">
        <v>3</v>
      </c>
      <c r="I353">
        <v>1</v>
      </c>
      <c r="J353">
        <v>70</v>
      </c>
      <c r="K353">
        <v>1</v>
      </c>
      <c r="L353" t="s">
        <v>147</v>
      </c>
      <c r="M353" t="s">
        <v>144</v>
      </c>
      <c r="N353" s="13">
        <v>789680908.79999995</v>
      </c>
      <c r="O353">
        <v>148374</v>
      </c>
      <c r="P353">
        <v>2024</v>
      </c>
      <c r="Q353">
        <v>901846500</v>
      </c>
      <c r="R353" t="s">
        <v>791</v>
      </c>
      <c r="S353" s="13">
        <v>789680908.79999995</v>
      </c>
      <c r="T353">
        <v>15793618</v>
      </c>
      <c r="U353" t="s">
        <v>2443</v>
      </c>
      <c r="V353" t="s">
        <v>2444</v>
      </c>
      <c r="W353">
        <v>5016</v>
      </c>
      <c r="X353">
        <v>2317</v>
      </c>
      <c r="Y353">
        <v>148079</v>
      </c>
      <c r="Z353">
        <v>20241115</v>
      </c>
      <c r="AA353">
        <v>2407080847</v>
      </c>
      <c r="AB353">
        <v>1</v>
      </c>
      <c r="AC353" t="s">
        <v>2281</v>
      </c>
      <c r="AD353" t="s">
        <v>2281</v>
      </c>
      <c r="AE353">
        <v>11101</v>
      </c>
      <c r="AF353" t="s">
        <v>2281</v>
      </c>
      <c r="AG353" t="s">
        <v>549</v>
      </c>
      <c r="AH353">
        <v>331</v>
      </c>
    </row>
    <row r="354" spans="1:34" hidden="1" x14ac:dyDescent="0.25">
      <c r="A354" t="str">
        <f t="shared" si="15"/>
        <v>14 1 3 11 3 8 7 0 0 3204054 148375</v>
      </c>
      <c r="B354" t="str">
        <f t="shared" si="16"/>
        <v>14 1 3 11 3 8 7 0 0 3204054 148036</v>
      </c>
      <c r="C354" t="str">
        <f t="shared" si="17"/>
        <v>14 1 3 11 3 8 7 0 0 3204054</v>
      </c>
      <c r="D354">
        <v>14</v>
      </c>
      <c r="E354">
        <v>1</v>
      </c>
      <c r="F354">
        <v>3</v>
      </c>
      <c r="G354">
        <v>11</v>
      </c>
      <c r="H354">
        <v>3</v>
      </c>
      <c r="I354">
        <v>8</v>
      </c>
      <c r="J354">
        <v>7</v>
      </c>
      <c r="K354">
        <v>0</v>
      </c>
      <c r="L354" t="s">
        <v>147</v>
      </c>
      <c r="M354" t="s">
        <v>146</v>
      </c>
      <c r="N354" s="13">
        <v>5380846</v>
      </c>
      <c r="O354">
        <v>148375</v>
      </c>
      <c r="P354">
        <v>2024</v>
      </c>
      <c r="Q354">
        <v>890807724</v>
      </c>
      <c r="R354" t="s">
        <v>822</v>
      </c>
      <c r="S354" s="13">
        <v>5380846</v>
      </c>
      <c r="T354">
        <v>0</v>
      </c>
      <c r="U354" t="s">
        <v>2339</v>
      </c>
      <c r="V354" t="s">
        <v>2445</v>
      </c>
      <c r="W354">
        <v>5016</v>
      </c>
      <c r="X354">
        <v>0</v>
      </c>
      <c r="Y354">
        <v>148036</v>
      </c>
      <c r="Z354">
        <v>20241118</v>
      </c>
      <c r="AA354">
        <v>2402190350</v>
      </c>
      <c r="AB354">
        <v>7</v>
      </c>
      <c r="AC354" t="s">
        <v>2281</v>
      </c>
      <c r="AD354" t="s">
        <v>2281</v>
      </c>
      <c r="AE354">
        <v>11101</v>
      </c>
      <c r="AF354" t="s">
        <v>2281</v>
      </c>
      <c r="AG354" t="s">
        <v>549</v>
      </c>
      <c r="AH354">
        <v>252</v>
      </c>
    </row>
    <row r="355" spans="1:34" hidden="1" x14ac:dyDescent="0.25">
      <c r="A355" t="str">
        <f t="shared" si="15"/>
        <v>14 1 3 11 3 1 70 0 0 4002022 148376</v>
      </c>
      <c r="B355" t="str">
        <f t="shared" si="16"/>
        <v>14 1 3 11 3 1 70 0 0 4002022 148016</v>
      </c>
      <c r="C355" t="str">
        <f t="shared" si="17"/>
        <v>14 1 3 11 3 1 70 0 0 4002022</v>
      </c>
      <c r="D355">
        <v>14</v>
      </c>
      <c r="E355">
        <v>1</v>
      </c>
      <c r="F355">
        <v>3</v>
      </c>
      <c r="G355">
        <v>11</v>
      </c>
      <c r="H355">
        <v>3</v>
      </c>
      <c r="I355">
        <v>1</v>
      </c>
      <c r="J355">
        <v>70</v>
      </c>
      <c r="K355">
        <v>0</v>
      </c>
      <c r="L355" t="s">
        <v>147</v>
      </c>
      <c r="M355" t="s">
        <v>143</v>
      </c>
      <c r="N355" s="13">
        <v>877494</v>
      </c>
      <c r="O355">
        <v>148376</v>
      </c>
      <c r="P355">
        <v>2024</v>
      </c>
      <c r="Q355">
        <v>810000598</v>
      </c>
      <c r="R355" t="s">
        <v>2278</v>
      </c>
      <c r="S355" s="13">
        <v>877494</v>
      </c>
      <c r="T355">
        <v>0</v>
      </c>
      <c r="U355" t="s">
        <v>2279</v>
      </c>
      <c r="V355" t="s">
        <v>2280</v>
      </c>
      <c r="W355">
        <v>5004</v>
      </c>
      <c r="X355">
        <v>0</v>
      </c>
      <c r="Y355">
        <v>148016</v>
      </c>
      <c r="Z355">
        <v>20241118</v>
      </c>
      <c r="AA355">
        <v>0</v>
      </c>
      <c r="AB355">
        <v>0</v>
      </c>
      <c r="AC355" t="s">
        <v>2281</v>
      </c>
      <c r="AD355" t="s">
        <v>2281</v>
      </c>
      <c r="AE355">
        <v>11101</v>
      </c>
      <c r="AF355" t="s">
        <v>2281</v>
      </c>
      <c r="AG355" t="s">
        <v>549</v>
      </c>
      <c r="AH355">
        <v>335</v>
      </c>
    </row>
    <row r="356" spans="1:34" hidden="1" x14ac:dyDescent="0.25">
      <c r="A356" t="str">
        <f t="shared" si="15"/>
        <v>14 1 3 11 3 1 70 0 0 4002022 148377</v>
      </c>
      <c r="B356" t="str">
        <f t="shared" si="16"/>
        <v>14 1 3 11 3 1 70 0 0 4002022 148019</v>
      </c>
      <c r="C356" t="str">
        <f t="shared" si="17"/>
        <v>14 1 3 11 3 1 70 0 0 4002022</v>
      </c>
      <c r="D356">
        <v>14</v>
      </c>
      <c r="E356">
        <v>1</v>
      </c>
      <c r="F356">
        <v>3</v>
      </c>
      <c r="G356">
        <v>11</v>
      </c>
      <c r="H356">
        <v>3</v>
      </c>
      <c r="I356">
        <v>1</v>
      </c>
      <c r="J356">
        <v>70</v>
      </c>
      <c r="K356">
        <v>0</v>
      </c>
      <c r="L356" t="s">
        <v>147</v>
      </c>
      <c r="M356" t="s">
        <v>143</v>
      </c>
      <c r="N356" s="13">
        <v>2098133</v>
      </c>
      <c r="O356">
        <v>148377</v>
      </c>
      <c r="P356">
        <v>2024</v>
      </c>
      <c r="Q356">
        <v>1058819131</v>
      </c>
      <c r="R356" t="s">
        <v>787</v>
      </c>
      <c r="S356" s="13">
        <v>2098133</v>
      </c>
      <c r="T356">
        <v>0</v>
      </c>
      <c r="U356" t="s">
        <v>2351</v>
      </c>
      <c r="V356" t="s">
        <v>2291</v>
      </c>
      <c r="W356">
        <v>5004</v>
      </c>
      <c r="X356">
        <v>0</v>
      </c>
      <c r="Y356">
        <v>148019</v>
      </c>
      <c r="Z356">
        <v>20241120</v>
      </c>
      <c r="AA356">
        <v>2401230208</v>
      </c>
      <c r="AB356">
        <v>6</v>
      </c>
      <c r="AC356" t="s">
        <v>2281</v>
      </c>
      <c r="AD356" t="s">
        <v>2281</v>
      </c>
      <c r="AE356">
        <v>11101</v>
      </c>
      <c r="AF356" t="s">
        <v>2281</v>
      </c>
      <c r="AG356" t="s">
        <v>549</v>
      </c>
      <c r="AH356">
        <v>260</v>
      </c>
    </row>
    <row r="357" spans="1:34" hidden="1" x14ac:dyDescent="0.25">
      <c r="A357" t="str">
        <f t="shared" si="15"/>
        <v>14 1 3 11 3 106 70 40 0 4002022 148378</v>
      </c>
      <c r="B357" t="str">
        <f t="shared" si="16"/>
        <v>14 1 3 11 3 106 70 40 0 4002022 148100</v>
      </c>
      <c r="C357" t="str">
        <f t="shared" si="17"/>
        <v>14 1 3 11 3 106 70 40 0 4002022</v>
      </c>
      <c r="D357">
        <v>14</v>
      </c>
      <c r="E357">
        <v>1</v>
      </c>
      <c r="F357">
        <v>3</v>
      </c>
      <c r="G357">
        <v>11</v>
      </c>
      <c r="H357">
        <v>3</v>
      </c>
      <c r="I357">
        <v>106</v>
      </c>
      <c r="J357">
        <v>70</v>
      </c>
      <c r="K357">
        <v>40</v>
      </c>
      <c r="L357" t="s">
        <v>147</v>
      </c>
      <c r="M357" t="s">
        <v>143</v>
      </c>
      <c r="N357" s="13">
        <v>1835867</v>
      </c>
      <c r="O357">
        <v>148378</v>
      </c>
      <c r="P357">
        <v>2024</v>
      </c>
      <c r="Q357">
        <v>1058819131</v>
      </c>
      <c r="R357" t="s">
        <v>787</v>
      </c>
      <c r="S357" s="13">
        <v>1835867</v>
      </c>
      <c r="T357">
        <v>0</v>
      </c>
      <c r="U357" t="s">
        <v>2351</v>
      </c>
      <c r="V357" t="s">
        <v>2291</v>
      </c>
      <c r="W357">
        <v>5004</v>
      </c>
      <c r="X357">
        <v>0</v>
      </c>
      <c r="Y357">
        <v>148100</v>
      </c>
      <c r="Z357">
        <v>20241120</v>
      </c>
      <c r="AA357">
        <v>2401230208</v>
      </c>
      <c r="AB357">
        <v>6</v>
      </c>
      <c r="AC357" t="s">
        <v>2281</v>
      </c>
      <c r="AD357" t="s">
        <v>2281</v>
      </c>
      <c r="AE357">
        <v>11101</v>
      </c>
      <c r="AF357" t="s">
        <v>2281</v>
      </c>
      <c r="AG357" t="s">
        <v>549</v>
      </c>
      <c r="AH357">
        <v>260</v>
      </c>
    </row>
    <row r="358" spans="1:34" hidden="1" x14ac:dyDescent="0.25">
      <c r="A358" t="str">
        <f t="shared" si="15"/>
        <v>14 1 3 11 3 1 70 4 0 4002020 148379</v>
      </c>
      <c r="B358" t="str">
        <f t="shared" si="16"/>
        <v>14 1 3 11 3 1 70 4 0 4002020 148075</v>
      </c>
      <c r="C358" t="str">
        <f t="shared" si="17"/>
        <v>14 1 3 11 3 1 70 4 0 4002020</v>
      </c>
      <c r="D358">
        <v>14</v>
      </c>
      <c r="E358">
        <v>1</v>
      </c>
      <c r="F358">
        <v>3</v>
      </c>
      <c r="G358">
        <v>11</v>
      </c>
      <c r="H358">
        <v>3</v>
      </c>
      <c r="I358">
        <v>1</v>
      </c>
      <c r="J358">
        <v>70</v>
      </c>
      <c r="K358">
        <v>4</v>
      </c>
      <c r="L358" t="s">
        <v>147</v>
      </c>
      <c r="M358" t="s">
        <v>139</v>
      </c>
      <c r="N358" s="13">
        <v>111615000</v>
      </c>
      <c r="O358">
        <v>148379</v>
      </c>
      <c r="P358">
        <v>2024</v>
      </c>
      <c r="Q358">
        <v>810004561</v>
      </c>
      <c r="R358" t="s">
        <v>795</v>
      </c>
      <c r="S358" s="13">
        <v>111615000</v>
      </c>
      <c r="T358">
        <v>0</v>
      </c>
      <c r="U358" t="s">
        <v>2352</v>
      </c>
      <c r="V358" t="s">
        <v>2446</v>
      </c>
      <c r="W358">
        <v>5004</v>
      </c>
      <c r="X358">
        <v>0</v>
      </c>
      <c r="Y358">
        <v>148075</v>
      </c>
      <c r="Z358">
        <v>20241121</v>
      </c>
      <c r="AA358">
        <v>2405160660</v>
      </c>
      <c r="AB358">
        <v>6</v>
      </c>
      <c r="AC358" t="s">
        <v>2281</v>
      </c>
      <c r="AD358" t="s">
        <v>2281</v>
      </c>
      <c r="AE358">
        <v>11101</v>
      </c>
      <c r="AF358" t="s">
        <v>2281</v>
      </c>
      <c r="AG358" t="s">
        <v>549</v>
      </c>
      <c r="AH358">
        <v>261</v>
      </c>
    </row>
    <row r="359" spans="1:34" hidden="1" x14ac:dyDescent="0.25">
      <c r="A359" t="str">
        <f t="shared" si="15"/>
        <v>14 1 3 11 3 101 7 40 0 3204053 148380</v>
      </c>
      <c r="B359" t="str">
        <f t="shared" si="16"/>
        <v>14 1 3 11 3 101 7 40 0 3204053 148101</v>
      </c>
      <c r="C359" t="str">
        <f t="shared" si="17"/>
        <v>14 1 3 11 3 101 7 40 0 3204053</v>
      </c>
      <c r="D359">
        <v>14</v>
      </c>
      <c r="E359">
        <v>1</v>
      </c>
      <c r="F359">
        <v>3</v>
      </c>
      <c r="G359">
        <v>11</v>
      </c>
      <c r="H359">
        <v>3</v>
      </c>
      <c r="I359">
        <v>101</v>
      </c>
      <c r="J359">
        <v>7</v>
      </c>
      <c r="K359">
        <v>40</v>
      </c>
      <c r="L359" t="s">
        <v>147</v>
      </c>
      <c r="M359" t="s">
        <v>141</v>
      </c>
      <c r="N359" s="13">
        <v>1700000</v>
      </c>
      <c r="O359">
        <v>148380</v>
      </c>
      <c r="P359">
        <v>2024</v>
      </c>
      <c r="Q359">
        <v>1053775556</v>
      </c>
      <c r="R359" t="s">
        <v>786</v>
      </c>
      <c r="S359" s="13">
        <v>1700000</v>
      </c>
      <c r="T359">
        <v>0</v>
      </c>
      <c r="U359" t="s">
        <v>2346</v>
      </c>
      <c r="V359" t="s">
        <v>2291</v>
      </c>
      <c r="W359">
        <v>5004</v>
      </c>
      <c r="X359">
        <v>0</v>
      </c>
      <c r="Y359">
        <v>148101</v>
      </c>
      <c r="Z359">
        <v>20241126</v>
      </c>
      <c r="AA359">
        <v>2404150561</v>
      </c>
      <c r="AB359">
        <v>7</v>
      </c>
      <c r="AC359" t="s">
        <v>2281</v>
      </c>
      <c r="AD359" t="s">
        <v>2281</v>
      </c>
      <c r="AE359">
        <v>11101</v>
      </c>
      <c r="AF359" t="s">
        <v>2281</v>
      </c>
      <c r="AG359" t="s">
        <v>549</v>
      </c>
      <c r="AH359">
        <v>260</v>
      </c>
    </row>
    <row r="360" spans="1:34" hidden="1" x14ac:dyDescent="0.25">
      <c r="A360" t="str">
        <f t="shared" si="15"/>
        <v>14 1 3 11 3 1 80 1 0 4501054 148381</v>
      </c>
      <c r="B360" t="str">
        <f t="shared" si="16"/>
        <v>14 1 3 11 3 1 80 1 0 4501054 148041</v>
      </c>
      <c r="C360" t="str">
        <f t="shared" si="17"/>
        <v>14 1 3 11 3 1 80 1 0 4501054</v>
      </c>
      <c r="D360">
        <v>14</v>
      </c>
      <c r="E360">
        <v>1</v>
      </c>
      <c r="F360">
        <v>3</v>
      </c>
      <c r="G360">
        <v>11</v>
      </c>
      <c r="H360">
        <v>3</v>
      </c>
      <c r="I360">
        <v>1</v>
      </c>
      <c r="J360">
        <v>80</v>
      </c>
      <c r="K360">
        <v>1</v>
      </c>
      <c r="L360" t="s">
        <v>147</v>
      </c>
      <c r="M360" t="s">
        <v>541</v>
      </c>
      <c r="N360" s="13">
        <v>15921940</v>
      </c>
      <c r="O360">
        <v>148381</v>
      </c>
      <c r="P360">
        <v>2024</v>
      </c>
      <c r="Q360">
        <v>890801053</v>
      </c>
      <c r="R360" t="s">
        <v>784</v>
      </c>
      <c r="S360" s="13">
        <v>15921940</v>
      </c>
      <c r="T360">
        <v>0</v>
      </c>
      <c r="U360" t="s">
        <v>2447</v>
      </c>
      <c r="V360" t="s">
        <v>2342</v>
      </c>
      <c r="W360">
        <v>5001</v>
      </c>
      <c r="X360">
        <v>0</v>
      </c>
      <c r="Y360">
        <v>148041</v>
      </c>
      <c r="Z360">
        <v>20241126</v>
      </c>
      <c r="AA360">
        <v>2024112020</v>
      </c>
      <c r="AB360">
        <v>0</v>
      </c>
      <c r="AC360" t="s">
        <v>2281</v>
      </c>
      <c r="AD360" t="s">
        <v>2281</v>
      </c>
      <c r="AE360">
        <v>11101</v>
      </c>
      <c r="AF360" t="s">
        <v>2281</v>
      </c>
      <c r="AG360" t="s">
        <v>549</v>
      </c>
      <c r="AH360">
        <v>100</v>
      </c>
    </row>
    <row r="361" spans="1:34" hidden="1" x14ac:dyDescent="0.25">
      <c r="A361" t="str">
        <f t="shared" si="15"/>
        <v>14 1 3 11 3 8 7 1 0 3204054 148382</v>
      </c>
      <c r="B361" t="str">
        <f t="shared" si="16"/>
        <v>14 1 3 11 3 8 7 1 0 3204054 148043</v>
      </c>
      <c r="C361" t="str">
        <f t="shared" si="17"/>
        <v>14 1 3 11 3 8 7 1 0 3204054</v>
      </c>
      <c r="D361">
        <v>14</v>
      </c>
      <c r="E361">
        <v>1</v>
      </c>
      <c r="F361">
        <v>3</v>
      </c>
      <c r="G361">
        <v>11</v>
      </c>
      <c r="H361">
        <v>3</v>
      </c>
      <c r="I361">
        <v>8</v>
      </c>
      <c r="J361">
        <v>7</v>
      </c>
      <c r="K361">
        <v>1</v>
      </c>
      <c r="L361" t="s">
        <v>147</v>
      </c>
      <c r="M361" t="s">
        <v>146</v>
      </c>
      <c r="N361" s="13">
        <v>2131861</v>
      </c>
      <c r="O361">
        <v>148382</v>
      </c>
      <c r="P361">
        <v>2024</v>
      </c>
      <c r="Q361">
        <v>890801053</v>
      </c>
      <c r="R361" t="s">
        <v>784</v>
      </c>
      <c r="S361" s="13">
        <v>2131861</v>
      </c>
      <c r="T361">
        <v>0</v>
      </c>
      <c r="U361" t="s">
        <v>2447</v>
      </c>
      <c r="V361" t="s">
        <v>2342</v>
      </c>
      <c r="W361">
        <v>5001</v>
      </c>
      <c r="X361">
        <v>0</v>
      </c>
      <c r="Y361">
        <v>148043</v>
      </c>
      <c r="Z361">
        <v>20241126</v>
      </c>
      <c r="AA361">
        <v>2024112020</v>
      </c>
      <c r="AB361">
        <v>0</v>
      </c>
      <c r="AC361" t="s">
        <v>2281</v>
      </c>
      <c r="AD361" t="s">
        <v>2281</v>
      </c>
      <c r="AE361">
        <v>11101</v>
      </c>
      <c r="AF361" t="s">
        <v>2281</v>
      </c>
      <c r="AG361" t="s">
        <v>549</v>
      </c>
      <c r="AH361">
        <v>100</v>
      </c>
    </row>
    <row r="362" spans="1:34" hidden="1" x14ac:dyDescent="0.25">
      <c r="A362" t="str">
        <f t="shared" si="15"/>
        <v>14 1 3 11 3 1 7 0 0 3204053 148383</v>
      </c>
      <c r="B362" t="str">
        <f t="shared" si="16"/>
        <v>14 1 3 11 3 1 7 0 0 3204053 148045</v>
      </c>
      <c r="C362" t="str">
        <f t="shared" si="17"/>
        <v>14 1 3 11 3 1 7 0 0 3204053</v>
      </c>
      <c r="D362">
        <v>14</v>
      </c>
      <c r="E362">
        <v>1</v>
      </c>
      <c r="F362">
        <v>3</v>
      </c>
      <c r="G362">
        <v>11</v>
      </c>
      <c r="H362">
        <v>3</v>
      </c>
      <c r="I362">
        <v>1</v>
      </c>
      <c r="J362">
        <v>7</v>
      </c>
      <c r="K362">
        <v>0</v>
      </c>
      <c r="L362" t="s">
        <v>147</v>
      </c>
      <c r="M362" t="s">
        <v>141</v>
      </c>
      <c r="N362" s="13">
        <v>2131861</v>
      </c>
      <c r="O362">
        <v>148383</v>
      </c>
      <c r="P362">
        <v>2024</v>
      </c>
      <c r="Q362">
        <v>890801053</v>
      </c>
      <c r="R362" t="s">
        <v>784</v>
      </c>
      <c r="S362" s="13">
        <v>2131861</v>
      </c>
      <c r="T362">
        <v>0</v>
      </c>
      <c r="U362" t="s">
        <v>2447</v>
      </c>
      <c r="V362" t="s">
        <v>2342</v>
      </c>
      <c r="W362">
        <v>5001</v>
      </c>
      <c r="X362">
        <v>0</v>
      </c>
      <c r="Y362">
        <v>148045</v>
      </c>
      <c r="Z362">
        <v>20241126</v>
      </c>
      <c r="AA362">
        <v>2024112020</v>
      </c>
      <c r="AB362">
        <v>0</v>
      </c>
      <c r="AC362" t="s">
        <v>2281</v>
      </c>
      <c r="AD362" t="s">
        <v>2281</v>
      </c>
      <c r="AE362">
        <v>11101</v>
      </c>
      <c r="AF362" t="s">
        <v>2281</v>
      </c>
      <c r="AG362" t="s">
        <v>549</v>
      </c>
      <c r="AH362">
        <v>100</v>
      </c>
    </row>
    <row r="363" spans="1:34" hidden="1" x14ac:dyDescent="0.25">
      <c r="A363" t="str">
        <f t="shared" si="15"/>
        <v>14 1 3 11 3 5 7 0 0 3204004 148384</v>
      </c>
      <c r="B363" t="str">
        <f t="shared" si="16"/>
        <v>14 1 3 11 3 5 7 0 0 3204004 148049</v>
      </c>
      <c r="C363" t="str">
        <f t="shared" si="17"/>
        <v>14 1 3 11 3 5 7 0 0 3204004</v>
      </c>
      <c r="D363">
        <v>14</v>
      </c>
      <c r="E363">
        <v>1</v>
      </c>
      <c r="F363">
        <v>3</v>
      </c>
      <c r="G363">
        <v>11</v>
      </c>
      <c r="H363">
        <v>3</v>
      </c>
      <c r="I363">
        <v>5</v>
      </c>
      <c r="J363">
        <v>7</v>
      </c>
      <c r="K363">
        <v>0</v>
      </c>
      <c r="L363" t="s">
        <v>147</v>
      </c>
      <c r="M363" t="s">
        <v>140</v>
      </c>
      <c r="N363" s="13">
        <v>1291215</v>
      </c>
      <c r="O363">
        <v>148384</v>
      </c>
      <c r="P363">
        <v>2024</v>
      </c>
      <c r="Q363">
        <v>890801053</v>
      </c>
      <c r="R363" t="s">
        <v>784</v>
      </c>
      <c r="S363" s="13">
        <v>1291215</v>
      </c>
      <c r="T363">
        <v>0</v>
      </c>
      <c r="U363" t="s">
        <v>2447</v>
      </c>
      <c r="V363" t="s">
        <v>2342</v>
      </c>
      <c r="W363">
        <v>5001</v>
      </c>
      <c r="X363">
        <v>0</v>
      </c>
      <c r="Y363">
        <v>148049</v>
      </c>
      <c r="Z363">
        <v>20241126</v>
      </c>
      <c r="AA363">
        <v>2024112020</v>
      </c>
      <c r="AB363">
        <v>0</v>
      </c>
      <c r="AC363" t="s">
        <v>2281</v>
      </c>
      <c r="AD363" t="s">
        <v>2281</v>
      </c>
      <c r="AE363">
        <v>11101</v>
      </c>
      <c r="AF363" t="s">
        <v>2281</v>
      </c>
      <c r="AG363" t="s">
        <v>549</v>
      </c>
      <c r="AH363">
        <v>100</v>
      </c>
    </row>
    <row r="364" spans="1:34" hidden="1" x14ac:dyDescent="0.25">
      <c r="A364" t="str">
        <f t="shared" si="15"/>
        <v>14 1 3 11 3 1 80 1 0 4501054 148385</v>
      </c>
      <c r="B364" t="str">
        <f t="shared" si="16"/>
        <v>14 1 3 11 3 1 80 1 0 4501054 148026</v>
      </c>
      <c r="C364" t="str">
        <f t="shared" si="17"/>
        <v>14 1 3 11 3 1 80 1 0 4501054</v>
      </c>
      <c r="D364">
        <v>14</v>
      </c>
      <c r="E364">
        <v>1</v>
      </c>
      <c r="F364">
        <v>3</v>
      </c>
      <c r="G364">
        <v>11</v>
      </c>
      <c r="H364">
        <v>3</v>
      </c>
      <c r="I364">
        <v>1</v>
      </c>
      <c r="J364">
        <v>80</v>
      </c>
      <c r="K364">
        <v>1</v>
      </c>
      <c r="L364" t="s">
        <v>147</v>
      </c>
      <c r="M364" t="s">
        <v>541</v>
      </c>
      <c r="N364" s="13">
        <v>3213259</v>
      </c>
      <c r="O364">
        <v>148385</v>
      </c>
      <c r="P364">
        <v>2024</v>
      </c>
      <c r="Q364">
        <v>810000598</v>
      </c>
      <c r="R364" t="s">
        <v>2278</v>
      </c>
      <c r="S364" s="13">
        <v>3213259</v>
      </c>
      <c r="T364">
        <v>0</v>
      </c>
      <c r="U364" t="s">
        <v>2288</v>
      </c>
      <c r="V364" t="s">
        <v>2280</v>
      </c>
      <c r="W364">
        <v>5004</v>
      </c>
      <c r="X364">
        <v>0</v>
      </c>
      <c r="Y364">
        <v>148026</v>
      </c>
      <c r="Z364">
        <v>20241126</v>
      </c>
      <c r="AA364">
        <v>0</v>
      </c>
      <c r="AB364">
        <v>0</v>
      </c>
      <c r="AC364" t="s">
        <v>2281</v>
      </c>
      <c r="AD364" t="s">
        <v>2281</v>
      </c>
      <c r="AE364">
        <v>11101</v>
      </c>
      <c r="AF364" t="s">
        <v>2281</v>
      </c>
      <c r="AG364" t="s">
        <v>549</v>
      </c>
      <c r="AH364">
        <v>335</v>
      </c>
    </row>
    <row r="365" spans="1:34" hidden="1" x14ac:dyDescent="0.25">
      <c r="A365" t="str">
        <f t="shared" si="15"/>
        <v>14 1 3 11 3 1 70 0 0 4002022 148386</v>
      </c>
      <c r="B365" t="str">
        <f t="shared" si="16"/>
        <v>14 1 3 11 3 1 70 0 0 4002022 148033</v>
      </c>
      <c r="C365" t="str">
        <f t="shared" si="17"/>
        <v>14 1 3 11 3 1 70 0 0 4002022</v>
      </c>
      <c r="D365">
        <v>14</v>
      </c>
      <c r="E365">
        <v>1</v>
      </c>
      <c r="F365">
        <v>3</v>
      </c>
      <c r="G365">
        <v>11</v>
      </c>
      <c r="H365">
        <v>3</v>
      </c>
      <c r="I365">
        <v>1</v>
      </c>
      <c r="J365">
        <v>70</v>
      </c>
      <c r="K365">
        <v>0</v>
      </c>
      <c r="L365" t="s">
        <v>147</v>
      </c>
      <c r="M365" t="s">
        <v>143</v>
      </c>
      <c r="N365" s="13">
        <v>244247044.59</v>
      </c>
      <c r="O365">
        <v>148386</v>
      </c>
      <c r="P365">
        <v>2024</v>
      </c>
      <c r="Q365">
        <v>800249174</v>
      </c>
      <c r="R365" t="s">
        <v>788</v>
      </c>
      <c r="S365" s="13">
        <v>244247044.59</v>
      </c>
      <c r="T365">
        <v>0</v>
      </c>
      <c r="U365" t="s">
        <v>2360</v>
      </c>
      <c r="V365" t="s">
        <v>2448</v>
      </c>
      <c r="W365">
        <v>5016</v>
      </c>
      <c r="X365">
        <v>0</v>
      </c>
      <c r="Y365">
        <v>148033</v>
      </c>
      <c r="Z365">
        <v>20241127</v>
      </c>
      <c r="AA365">
        <v>2402140333</v>
      </c>
      <c r="AB365">
        <v>6</v>
      </c>
      <c r="AC365" t="s">
        <v>2281</v>
      </c>
      <c r="AD365" t="s">
        <v>2281</v>
      </c>
      <c r="AE365">
        <v>11101</v>
      </c>
      <c r="AF365" t="s">
        <v>2281</v>
      </c>
      <c r="AG365" t="s">
        <v>549</v>
      </c>
      <c r="AH365">
        <v>251</v>
      </c>
    </row>
    <row r="366" spans="1:34" hidden="1" x14ac:dyDescent="0.25">
      <c r="A366" t="str">
        <f t="shared" si="15"/>
        <v>14 1 3 11 3 1 80 1 0 4501054 148387</v>
      </c>
      <c r="B366" t="str">
        <f t="shared" si="16"/>
        <v>14 1 3 11 3 1 80 1 0 4501054 148038</v>
      </c>
      <c r="C366" t="str">
        <f t="shared" si="17"/>
        <v>14 1 3 11 3 1 80 1 0 4501054</v>
      </c>
      <c r="D366">
        <v>14</v>
      </c>
      <c r="E366">
        <v>1</v>
      </c>
      <c r="F366">
        <v>3</v>
      </c>
      <c r="G366">
        <v>11</v>
      </c>
      <c r="H366">
        <v>3</v>
      </c>
      <c r="I366">
        <v>1</v>
      </c>
      <c r="J366">
        <v>80</v>
      </c>
      <c r="K366">
        <v>1</v>
      </c>
      <c r="L366" t="s">
        <v>147</v>
      </c>
      <c r="M366" t="s">
        <v>541</v>
      </c>
      <c r="N366" s="13">
        <v>1407400</v>
      </c>
      <c r="O366">
        <v>148387</v>
      </c>
      <c r="P366">
        <v>2024</v>
      </c>
      <c r="Q366">
        <v>805001538</v>
      </c>
      <c r="R366" t="s">
        <v>816</v>
      </c>
      <c r="S366" s="13">
        <v>1407400</v>
      </c>
      <c r="T366">
        <v>0</v>
      </c>
      <c r="U366" t="s">
        <v>2335</v>
      </c>
      <c r="V366" t="s">
        <v>2449</v>
      </c>
      <c r="W366">
        <v>5004</v>
      </c>
      <c r="X366">
        <v>0</v>
      </c>
      <c r="Y366">
        <v>148038</v>
      </c>
      <c r="Z366">
        <v>20241127</v>
      </c>
      <c r="AA366">
        <v>2403060433</v>
      </c>
      <c r="AB366">
        <v>7</v>
      </c>
      <c r="AC366" t="s">
        <v>2281</v>
      </c>
      <c r="AD366" t="s">
        <v>2281</v>
      </c>
      <c r="AE366">
        <v>11101</v>
      </c>
      <c r="AF366" t="s">
        <v>2281</v>
      </c>
      <c r="AG366" t="s">
        <v>549</v>
      </c>
      <c r="AH366">
        <v>261</v>
      </c>
    </row>
    <row r="367" spans="1:34" hidden="1" x14ac:dyDescent="0.25">
      <c r="A367" t="str">
        <f t="shared" si="15"/>
        <v>14 1 3 11 3 1 80 1 0 4501054 148388</v>
      </c>
      <c r="B367" t="str">
        <f t="shared" si="16"/>
        <v>14 1 3 11 3 1 80 1 0 4501054 148080</v>
      </c>
      <c r="C367" t="str">
        <f t="shared" si="17"/>
        <v>14 1 3 11 3 1 80 1 0 4501054</v>
      </c>
      <c r="D367">
        <v>14</v>
      </c>
      <c r="E367">
        <v>1</v>
      </c>
      <c r="F367">
        <v>3</v>
      </c>
      <c r="G367">
        <v>11</v>
      </c>
      <c r="H367">
        <v>3</v>
      </c>
      <c r="I367">
        <v>1</v>
      </c>
      <c r="J367">
        <v>80</v>
      </c>
      <c r="K367">
        <v>1</v>
      </c>
      <c r="L367" t="s">
        <v>147</v>
      </c>
      <c r="M367" t="s">
        <v>541</v>
      </c>
      <c r="N367" s="13">
        <v>25875000</v>
      </c>
      <c r="O367">
        <v>148388</v>
      </c>
      <c r="P367">
        <v>2024</v>
      </c>
      <c r="Q367">
        <v>809007495</v>
      </c>
      <c r="R367" t="s">
        <v>820</v>
      </c>
      <c r="S367" s="13">
        <v>25875000</v>
      </c>
      <c r="T367">
        <v>0</v>
      </c>
      <c r="U367" t="s">
        <v>2389</v>
      </c>
      <c r="V367" t="s">
        <v>2450</v>
      </c>
      <c r="W367">
        <v>5007</v>
      </c>
      <c r="X367">
        <v>0</v>
      </c>
      <c r="Y367">
        <v>148080</v>
      </c>
      <c r="Z367">
        <v>20241127</v>
      </c>
      <c r="AA367">
        <v>2407090859</v>
      </c>
      <c r="AB367">
        <v>3</v>
      </c>
      <c r="AC367" t="s">
        <v>2281</v>
      </c>
      <c r="AD367" t="s">
        <v>2281</v>
      </c>
      <c r="AE367">
        <v>11101</v>
      </c>
      <c r="AF367" t="s">
        <v>2281</v>
      </c>
      <c r="AG367" t="s">
        <v>549</v>
      </c>
      <c r="AH367">
        <v>258</v>
      </c>
    </row>
    <row r="368" spans="1:34" hidden="1" x14ac:dyDescent="0.25">
      <c r="A368" t="str">
        <f t="shared" si="15"/>
        <v>14 1 3 11 3 1 80 1 0 4501054 148390</v>
      </c>
      <c r="B368" t="str">
        <f t="shared" si="16"/>
        <v>14 1 3 11 3 1 80 1 0 4501054 148021</v>
      </c>
      <c r="C368" t="str">
        <f t="shared" si="17"/>
        <v>14 1 3 11 3 1 80 1 0 4501054</v>
      </c>
      <c r="D368">
        <v>14</v>
      </c>
      <c r="E368">
        <v>1</v>
      </c>
      <c r="F368">
        <v>3</v>
      </c>
      <c r="G368">
        <v>11</v>
      </c>
      <c r="H368">
        <v>3</v>
      </c>
      <c r="I368">
        <v>1</v>
      </c>
      <c r="J368">
        <v>80</v>
      </c>
      <c r="K368">
        <v>1</v>
      </c>
      <c r="L368" t="s">
        <v>147</v>
      </c>
      <c r="M368" t="s">
        <v>541</v>
      </c>
      <c r="N368" s="13">
        <v>2233568</v>
      </c>
      <c r="O368">
        <v>148390</v>
      </c>
      <c r="P368">
        <v>2024</v>
      </c>
      <c r="Q368">
        <v>800202395</v>
      </c>
      <c r="R368" t="s">
        <v>812</v>
      </c>
      <c r="S368" s="13">
        <v>2233568</v>
      </c>
      <c r="T368">
        <v>0</v>
      </c>
      <c r="U368" t="s">
        <v>2325</v>
      </c>
      <c r="V368" t="s">
        <v>2283</v>
      </c>
      <c r="W368">
        <v>5004</v>
      </c>
      <c r="X368">
        <v>0</v>
      </c>
      <c r="Y368">
        <v>148021</v>
      </c>
      <c r="Z368">
        <v>20241128</v>
      </c>
      <c r="AA368">
        <v>0</v>
      </c>
      <c r="AB368">
        <v>0</v>
      </c>
      <c r="AC368" t="s">
        <v>2281</v>
      </c>
      <c r="AD368" t="s">
        <v>2281</v>
      </c>
      <c r="AE368">
        <v>11101</v>
      </c>
      <c r="AF368" t="s">
        <v>2281</v>
      </c>
      <c r="AG368" t="s">
        <v>549</v>
      </c>
      <c r="AH368">
        <v>335</v>
      </c>
    </row>
    <row r="369" spans="1:34" hidden="1" x14ac:dyDescent="0.25">
      <c r="A369" t="str">
        <f t="shared" si="15"/>
        <v>14 1 3 11 3 1 80 0 0 4501049 148392</v>
      </c>
      <c r="B369" t="str">
        <f t="shared" si="16"/>
        <v>14 1 3 11 3 1 80 0 0 4501049 148029</v>
      </c>
      <c r="C369" t="str">
        <f t="shared" si="17"/>
        <v>14 1 3 11 3 1 80 0 0 4501049</v>
      </c>
      <c r="D369">
        <v>14</v>
      </c>
      <c r="E369">
        <v>1</v>
      </c>
      <c r="F369">
        <v>3</v>
      </c>
      <c r="G369">
        <v>11</v>
      </c>
      <c r="H369">
        <v>3</v>
      </c>
      <c r="I369">
        <v>1</v>
      </c>
      <c r="J369">
        <v>80</v>
      </c>
      <c r="K369">
        <v>0</v>
      </c>
      <c r="L369" t="s">
        <v>147</v>
      </c>
      <c r="M369" t="s">
        <v>540</v>
      </c>
      <c r="N369" s="13">
        <v>4000000</v>
      </c>
      <c r="O369">
        <v>148392</v>
      </c>
      <c r="P369">
        <v>2024</v>
      </c>
      <c r="Q369">
        <v>900159106</v>
      </c>
      <c r="R369" t="s">
        <v>796</v>
      </c>
      <c r="S369" s="13">
        <v>4000000</v>
      </c>
      <c r="T369">
        <v>160000</v>
      </c>
      <c r="U369" t="s">
        <v>2451</v>
      </c>
      <c r="V369" t="s">
        <v>2452</v>
      </c>
      <c r="W369">
        <v>5016</v>
      </c>
      <c r="X369">
        <v>2305</v>
      </c>
      <c r="Y369">
        <v>148029</v>
      </c>
      <c r="Z369">
        <v>20241128</v>
      </c>
      <c r="AA369">
        <v>2402050305</v>
      </c>
      <c r="AB369">
        <v>8</v>
      </c>
      <c r="AC369" t="s">
        <v>2281</v>
      </c>
      <c r="AD369" t="s">
        <v>2281</v>
      </c>
      <c r="AE369">
        <v>11101</v>
      </c>
      <c r="AF369" t="s">
        <v>2281</v>
      </c>
      <c r="AG369" t="s">
        <v>549</v>
      </c>
      <c r="AH369">
        <v>251</v>
      </c>
    </row>
    <row r="370" spans="1:34" hidden="1" x14ac:dyDescent="0.25">
      <c r="A370" t="str">
        <f t="shared" si="15"/>
        <v>14 1 3 11 3 1 80 0 0 4501049 148393</v>
      </c>
      <c r="B370" t="str">
        <f t="shared" si="16"/>
        <v>14 1 3 11 3 1 80 0 0 4501049 148029</v>
      </c>
      <c r="C370" t="str">
        <f t="shared" si="17"/>
        <v>14 1 3 11 3 1 80 0 0 4501049</v>
      </c>
      <c r="D370">
        <v>14</v>
      </c>
      <c r="E370">
        <v>1</v>
      </c>
      <c r="F370">
        <v>3</v>
      </c>
      <c r="G370">
        <v>11</v>
      </c>
      <c r="H370">
        <v>3</v>
      </c>
      <c r="I370">
        <v>1</v>
      </c>
      <c r="J370">
        <v>80</v>
      </c>
      <c r="K370">
        <v>0</v>
      </c>
      <c r="L370" t="s">
        <v>147</v>
      </c>
      <c r="M370" t="s">
        <v>540</v>
      </c>
      <c r="N370" s="13">
        <v>4000000</v>
      </c>
      <c r="O370">
        <v>148393</v>
      </c>
      <c r="P370">
        <v>2024</v>
      </c>
      <c r="Q370">
        <v>900159106</v>
      </c>
      <c r="R370" t="s">
        <v>796</v>
      </c>
      <c r="S370" s="13">
        <v>4000000</v>
      </c>
      <c r="T370">
        <v>160000</v>
      </c>
      <c r="U370" t="s">
        <v>2453</v>
      </c>
      <c r="V370" t="s">
        <v>2454</v>
      </c>
      <c r="W370">
        <v>5016</v>
      </c>
      <c r="X370">
        <v>2305</v>
      </c>
      <c r="Y370">
        <v>148029</v>
      </c>
      <c r="Z370">
        <v>20241128</v>
      </c>
      <c r="AA370">
        <v>2402050305</v>
      </c>
      <c r="AB370">
        <v>9</v>
      </c>
      <c r="AC370" t="s">
        <v>2281</v>
      </c>
      <c r="AD370" t="s">
        <v>2281</v>
      </c>
      <c r="AE370">
        <v>11101</v>
      </c>
      <c r="AF370" t="s">
        <v>2281</v>
      </c>
      <c r="AG370" t="s">
        <v>549</v>
      </c>
      <c r="AH370">
        <v>251</v>
      </c>
    </row>
    <row r="371" spans="1:34" hidden="1" x14ac:dyDescent="0.25">
      <c r="A371" t="str">
        <f t="shared" si="15"/>
        <v>14 1 3 11 3 1 70 3 0 4002016 148394</v>
      </c>
      <c r="B371" t="str">
        <f t="shared" si="16"/>
        <v>14 1 3 11 3 1 70 3 0 4002016 148039</v>
      </c>
      <c r="C371" t="str">
        <f t="shared" si="17"/>
        <v>14 1 3 11 3 1 70 3 0 4002016</v>
      </c>
      <c r="D371">
        <v>14</v>
      </c>
      <c r="E371">
        <v>1</v>
      </c>
      <c r="F371">
        <v>3</v>
      </c>
      <c r="G371">
        <v>11</v>
      </c>
      <c r="H371">
        <v>3</v>
      </c>
      <c r="I371">
        <v>1</v>
      </c>
      <c r="J371">
        <v>70</v>
      </c>
      <c r="K371">
        <v>3</v>
      </c>
      <c r="L371" t="s">
        <v>147</v>
      </c>
      <c r="M371" t="s">
        <v>142</v>
      </c>
      <c r="N371" s="13">
        <v>2825000</v>
      </c>
      <c r="O371">
        <v>148394</v>
      </c>
      <c r="P371">
        <v>2024</v>
      </c>
      <c r="Q371">
        <v>1019106089</v>
      </c>
      <c r="R371" t="s">
        <v>793</v>
      </c>
      <c r="S371" s="13">
        <v>2825000</v>
      </c>
      <c r="T371">
        <v>0</v>
      </c>
      <c r="U371" t="s">
        <v>2327</v>
      </c>
      <c r="V371" t="s">
        <v>2291</v>
      </c>
      <c r="W371">
        <v>5004</v>
      </c>
      <c r="X371">
        <v>0</v>
      </c>
      <c r="Y371">
        <v>148039</v>
      </c>
      <c r="Z371">
        <v>20241128</v>
      </c>
      <c r="AA371">
        <v>2403130458</v>
      </c>
      <c r="AB371">
        <v>9</v>
      </c>
      <c r="AC371" t="s">
        <v>2281</v>
      </c>
      <c r="AD371" t="s">
        <v>2281</v>
      </c>
      <c r="AE371">
        <v>11101</v>
      </c>
      <c r="AF371" t="s">
        <v>2281</v>
      </c>
      <c r="AG371" t="s">
        <v>549</v>
      </c>
      <c r="AH371">
        <v>260</v>
      </c>
    </row>
    <row r="372" spans="1:34" hidden="1" x14ac:dyDescent="0.25">
      <c r="A372" t="str">
        <f t="shared" si="15"/>
        <v>14 1 3 11 3 1 70 0 0 4002022 148395</v>
      </c>
      <c r="B372" t="str">
        <f t="shared" si="16"/>
        <v>14 1 3 11 3 1 70 0 0 4002022 148024</v>
      </c>
      <c r="C372" t="str">
        <f t="shared" si="17"/>
        <v>14 1 3 11 3 1 70 0 0 4002022</v>
      </c>
      <c r="D372">
        <v>14</v>
      </c>
      <c r="E372">
        <v>1</v>
      </c>
      <c r="F372">
        <v>3</v>
      </c>
      <c r="G372">
        <v>11</v>
      </c>
      <c r="H372">
        <v>3</v>
      </c>
      <c r="I372">
        <v>1</v>
      </c>
      <c r="J372">
        <v>70</v>
      </c>
      <c r="K372">
        <v>0</v>
      </c>
      <c r="L372" t="s">
        <v>147</v>
      </c>
      <c r="M372" t="s">
        <v>143</v>
      </c>
      <c r="N372" s="13">
        <v>3656508</v>
      </c>
      <c r="O372">
        <v>148395</v>
      </c>
      <c r="P372">
        <v>2024</v>
      </c>
      <c r="Q372">
        <v>890800128</v>
      </c>
      <c r="R372" t="s">
        <v>838</v>
      </c>
      <c r="S372" s="13">
        <v>3656508</v>
      </c>
      <c r="T372">
        <v>0</v>
      </c>
      <c r="U372" t="s">
        <v>2287</v>
      </c>
      <c r="V372" t="s">
        <v>2280</v>
      </c>
      <c r="W372">
        <v>5004</v>
      </c>
      <c r="X372">
        <v>0</v>
      </c>
      <c r="Y372">
        <v>148024</v>
      </c>
      <c r="Z372">
        <v>20241128</v>
      </c>
      <c r="AA372">
        <v>0</v>
      </c>
      <c r="AB372">
        <v>0</v>
      </c>
      <c r="AC372" t="s">
        <v>2281</v>
      </c>
      <c r="AD372" t="s">
        <v>2281</v>
      </c>
      <c r="AE372">
        <v>11101</v>
      </c>
      <c r="AF372" t="s">
        <v>2281</v>
      </c>
      <c r="AG372" t="s">
        <v>549</v>
      </c>
      <c r="AH372">
        <v>335</v>
      </c>
    </row>
    <row r="373" spans="1:34" hidden="1" x14ac:dyDescent="0.25">
      <c r="A373" t="str">
        <f t="shared" si="15"/>
        <v>14 1 3 11 3 1 80 1 0 4501054 148396</v>
      </c>
      <c r="B373" t="str">
        <f t="shared" si="16"/>
        <v>14 1 3 11 3 1 80 1 0 4501054 148032</v>
      </c>
      <c r="C373" t="str">
        <f t="shared" si="17"/>
        <v>14 1 3 11 3 1 80 1 0 4501054</v>
      </c>
      <c r="D373">
        <v>14</v>
      </c>
      <c r="E373">
        <v>1</v>
      </c>
      <c r="F373">
        <v>3</v>
      </c>
      <c r="G373">
        <v>11</v>
      </c>
      <c r="H373">
        <v>3</v>
      </c>
      <c r="I373">
        <v>1</v>
      </c>
      <c r="J373">
        <v>80</v>
      </c>
      <c r="K373">
        <v>1</v>
      </c>
      <c r="L373" t="s">
        <v>147</v>
      </c>
      <c r="M373" t="s">
        <v>541</v>
      </c>
      <c r="N373" s="13">
        <v>3137352</v>
      </c>
      <c r="O373">
        <v>148396</v>
      </c>
      <c r="P373">
        <v>2024</v>
      </c>
      <c r="Q373">
        <v>890800128</v>
      </c>
      <c r="R373" t="s">
        <v>838</v>
      </c>
      <c r="S373" s="13">
        <v>3137352</v>
      </c>
      <c r="T373">
        <v>0</v>
      </c>
      <c r="U373" t="s">
        <v>2287</v>
      </c>
      <c r="V373" t="s">
        <v>2280</v>
      </c>
      <c r="W373">
        <v>5004</v>
      </c>
      <c r="X373">
        <v>0</v>
      </c>
      <c r="Y373">
        <v>148032</v>
      </c>
      <c r="Z373">
        <v>20241128</v>
      </c>
      <c r="AA373">
        <v>0</v>
      </c>
      <c r="AB373">
        <v>0</v>
      </c>
      <c r="AC373" t="s">
        <v>2281</v>
      </c>
      <c r="AD373" t="s">
        <v>2281</v>
      </c>
      <c r="AE373">
        <v>11101</v>
      </c>
      <c r="AF373" t="s">
        <v>2281</v>
      </c>
      <c r="AG373" t="s">
        <v>549</v>
      </c>
      <c r="AH373">
        <v>335</v>
      </c>
    </row>
    <row r="374" spans="1:34" hidden="1" x14ac:dyDescent="0.25">
      <c r="A374" t="str">
        <f t="shared" si="15"/>
        <v>14 1 3 11 3 8 7 0 0 3204054 148397</v>
      </c>
      <c r="B374" t="str">
        <f t="shared" si="16"/>
        <v>14 1 3 11 3 8 7 0 0 3204054 148036</v>
      </c>
      <c r="C374" t="str">
        <f t="shared" si="17"/>
        <v>14 1 3 11 3 8 7 0 0 3204054</v>
      </c>
      <c r="D374">
        <v>14</v>
      </c>
      <c r="E374">
        <v>1</v>
      </c>
      <c r="F374">
        <v>3</v>
      </c>
      <c r="G374">
        <v>11</v>
      </c>
      <c r="H374">
        <v>3</v>
      </c>
      <c r="I374">
        <v>8</v>
      </c>
      <c r="J374">
        <v>7</v>
      </c>
      <c r="K374">
        <v>0</v>
      </c>
      <c r="L374" t="s">
        <v>147</v>
      </c>
      <c r="M374" t="s">
        <v>146</v>
      </c>
      <c r="N374" s="13">
        <v>5127242</v>
      </c>
      <c r="O374">
        <v>148397</v>
      </c>
      <c r="P374">
        <v>2024</v>
      </c>
      <c r="Q374">
        <v>890807724</v>
      </c>
      <c r="R374" t="s">
        <v>822</v>
      </c>
      <c r="S374" s="13">
        <v>5127242</v>
      </c>
      <c r="T374">
        <v>0</v>
      </c>
      <c r="U374" t="s">
        <v>2339</v>
      </c>
      <c r="V374" t="s">
        <v>2455</v>
      </c>
      <c r="W374">
        <v>5016</v>
      </c>
      <c r="X374">
        <v>0</v>
      </c>
      <c r="Y374">
        <v>148036</v>
      </c>
      <c r="Z374">
        <v>20241128</v>
      </c>
      <c r="AA374">
        <v>2402190350</v>
      </c>
      <c r="AB374">
        <v>8</v>
      </c>
      <c r="AC374" t="s">
        <v>2281</v>
      </c>
      <c r="AD374" t="s">
        <v>2281</v>
      </c>
      <c r="AE374">
        <v>11101</v>
      </c>
      <c r="AF374" t="s">
        <v>2281</v>
      </c>
      <c r="AG374" t="s">
        <v>549</v>
      </c>
      <c r="AH374">
        <v>252</v>
      </c>
    </row>
    <row r="375" spans="1:34" hidden="1" x14ac:dyDescent="0.25">
      <c r="A375" t="str">
        <f t="shared" si="15"/>
        <v>14 1 3 11 3 1 80 1 0 4501054 148398</v>
      </c>
      <c r="B375" t="str">
        <f t="shared" si="16"/>
        <v>14 1 3 11 3 1 80 1 0 4501054 148042</v>
      </c>
      <c r="C375" t="str">
        <f t="shared" si="17"/>
        <v>14 1 3 11 3 1 80 1 0 4501054</v>
      </c>
      <c r="D375">
        <v>14</v>
      </c>
      <c r="E375">
        <v>1</v>
      </c>
      <c r="F375">
        <v>3</v>
      </c>
      <c r="G375">
        <v>11</v>
      </c>
      <c r="H375">
        <v>3</v>
      </c>
      <c r="I375">
        <v>1</v>
      </c>
      <c r="J375">
        <v>80</v>
      </c>
      <c r="K375">
        <v>1</v>
      </c>
      <c r="L375" t="s">
        <v>147</v>
      </c>
      <c r="M375" t="s">
        <v>541</v>
      </c>
      <c r="N375" s="13">
        <v>8856760</v>
      </c>
      <c r="O375">
        <v>148398</v>
      </c>
      <c r="P375">
        <v>2024</v>
      </c>
      <c r="Q375">
        <v>900319291</v>
      </c>
      <c r="R375" t="s">
        <v>785</v>
      </c>
      <c r="S375" s="13">
        <v>8856760</v>
      </c>
      <c r="T375">
        <v>0</v>
      </c>
      <c r="U375" t="s">
        <v>2456</v>
      </c>
      <c r="V375" t="s">
        <v>2342</v>
      </c>
      <c r="W375">
        <v>5010</v>
      </c>
      <c r="X375">
        <v>0</v>
      </c>
      <c r="Y375">
        <v>148042</v>
      </c>
      <c r="Z375">
        <v>20241129</v>
      </c>
      <c r="AA375">
        <v>2024111070</v>
      </c>
      <c r="AB375">
        <v>0</v>
      </c>
      <c r="AC375" t="s">
        <v>2281</v>
      </c>
      <c r="AD375" t="s">
        <v>2281</v>
      </c>
      <c r="AE375">
        <v>11101</v>
      </c>
      <c r="AF375" t="s">
        <v>2281</v>
      </c>
      <c r="AG375" t="s">
        <v>549</v>
      </c>
      <c r="AH375">
        <v>100</v>
      </c>
    </row>
    <row r="376" spans="1:34" hidden="1" x14ac:dyDescent="0.25">
      <c r="A376" t="str">
        <f t="shared" si="15"/>
        <v>14 1 3 11 3 8 7 1 0 3204054 148399</v>
      </c>
      <c r="B376" t="str">
        <f t="shared" si="16"/>
        <v>14 1 3 11 3 8 7 1 0 3204054 148044</v>
      </c>
      <c r="C376" t="str">
        <f t="shared" si="17"/>
        <v>14 1 3 11 3 8 7 1 0 3204054</v>
      </c>
      <c r="D376">
        <v>14</v>
      </c>
      <c r="E376">
        <v>1</v>
      </c>
      <c r="F376">
        <v>3</v>
      </c>
      <c r="G376">
        <v>11</v>
      </c>
      <c r="H376">
        <v>3</v>
      </c>
      <c r="I376">
        <v>8</v>
      </c>
      <c r="J376">
        <v>7</v>
      </c>
      <c r="K376">
        <v>1</v>
      </c>
      <c r="L376" t="s">
        <v>147</v>
      </c>
      <c r="M376" t="s">
        <v>146</v>
      </c>
      <c r="N376" s="13">
        <v>1280480</v>
      </c>
      <c r="O376">
        <v>148399</v>
      </c>
      <c r="P376">
        <v>2024</v>
      </c>
      <c r="Q376">
        <v>900319291</v>
      </c>
      <c r="R376" t="s">
        <v>785</v>
      </c>
      <c r="S376" s="13">
        <v>1280480</v>
      </c>
      <c r="T376">
        <v>0</v>
      </c>
      <c r="U376" t="s">
        <v>2456</v>
      </c>
      <c r="V376" t="s">
        <v>2342</v>
      </c>
      <c r="W376">
        <v>5010</v>
      </c>
      <c r="X376">
        <v>0</v>
      </c>
      <c r="Y376">
        <v>148044</v>
      </c>
      <c r="Z376">
        <v>20241129</v>
      </c>
      <c r="AA376">
        <v>2024111070</v>
      </c>
      <c r="AB376">
        <v>0</v>
      </c>
      <c r="AC376" t="s">
        <v>2281</v>
      </c>
      <c r="AD376" t="s">
        <v>2281</v>
      </c>
      <c r="AE376">
        <v>11101</v>
      </c>
      <c r="AF376" t="s">
        <v>2281</v>
      </c>
      <c r="AG376" t="s">
        <v>549</v>
      </c>
      <c r="AH376">
        <v>100</v>
      </c>
    </row>
    <row r="377" spans="1:34" hidden="1" x14ac:dyDescent="0.25">
      <c r="A377" t="str">
        <f t="shared" si="15"/>
        <v>14 1 3 11 3 1 7 0 0 3204053 148400</v>
      </c>
      <c r="B377" t="str">
        <f t="shared" si="16"/>
        <v>14 1 3 11 3 1 7 0 0 3204053 148046</v>
      </c>
      <c r="C377" t="str">
        <f t="shared" si="17"/>
        <v>14 1 3 11 3 1 7 0 0 3204053</v>
      </c>
      <c r="D377">
        <v>14</v>
      </c>
      <c r="E377">
        <v>1</v>
      </c>
      <c r="F377">
        <v>3</v>
      </c>
      <c r="G377">
        <v>11</v>
      </c>
      <c r="H377">
        <v>3</v>
      </c>
      <c r="I377">
        <v>1</v>
      </c>
      <c r="J377">
        <v>7</v>
      </c>
      <c r="K377">
        <v>0</v>
      </c>
      <c r="L377" t="s">
        <v>147</v>
      </c>
      <c r="M377" t="s">
        <v>141</v>
      </c>
      <c r="N377" s="13">
        <v>1280480</v>
      </c>
      <c r="O377">
        <v>148400</v>
      </c>
      <c r="P377">
        <v>2024</v>
      </c>
      <c r="Q377">
        <v>900319291</v>
      </c>
      <c r="R377" t="s">
        <v>785</v>
      </c>
      <c r="S377" s="13">
        <v>1280480</v>
      </c>
      <c r="T377">
        <v>0</v>
      </c>
      <c r="U377" t="s">
        <v>2456</v>
      </c>
      <c r="V377" t="s">
        <v>2342</v>
      </c>
      <c r="W377">
        <v>5010</v>
      </c>
      <c r="X377">
        <v>0</v>
      </c>
      <c r="Y377">
        <v>148046</v>
      </c>
      <c r="Z377">
        <v>20241129</v>
      </c>
      <c r="AA377">
        <v>2024111070</v>
      </c>
      <c r="AB377">
        <v>0</v>
      </c>
      <c r="AC377" t="s">
        <v>2281</v>
      </c>
      <c r="AD377" t="s">
        <v>2281</v>
      </c>
      <c r="AE377">
        <v>11101</v>
      </c>
      <c r="AF377" t="s">
        <v>2281</v>
      </c>
      <c r="AG377" t="s">
        <v>549</v>
      </c>
      <c r="AH377">
        <v>100</v>
      </c>
    </row>
    <row r="378" spans="1:34" hidden="1" x14ac:dyDescent="0.25">
      <c r="A378" t="str">
        <f t="shared" si="15"/>
        <v>14 1 3 11 3 1 70 4 0 4002020 148401</v>
      </c>
      <c r="B378" t="str">
        <f t="shared" si="16"/>
        <v>14 1 3 11 3 1 70 4 0 4002020 148048</v>
      </c>
      <c r="C378" t="str">
        <f t="shared" si="17"/>
        <v>14 1 3 11 3 1 70 4 0 4002020</v>
      </c>
      <c r="D378">
        <v>14</v>
      </c>
      <c r="E378">
        <v>1</v>
      </c>
      <c r="F378">
        <v>3</v>
      </c>
      <c r="G378">
        <v>11</v>
      </c>
      <c r="H378">
        <v>3</v>
      </c>
      <c r="I378">
        <v>1</v>
      </c>
      <c r="J378">
        <v>70</v>
      </c>
      <c r="K378">
        <v>4</v>
      </c>
      <c r="L378" t="s">
        <v>147</v>
      </c>
      <c r="M378" t="s">
        <v>139</v>
      </c>
      <c r="N378" s="13">
        <v>376340</v>
      </c>
      <c r="O378">
        <v>148401</v>
      </c>
      <c r="P378">
        <v>2024</v>
      </c>
      <c r="Q378">
        <v>900319291</v>
      </c>
      <c r="R378" t="s">
        <v>785</v>
      </c>
      <c r="S378" s="13">
        <v>376340</v>
      </c>
      <c r="T378">
        <v>0</v>
      </c>
      <c r="U378" t="s">
        <v>2456</v>
      </c>
      <c r="V378" t="s">
        <v>2342</v>
      </c>
      <c r="W378">
        <v>5010</v>
      </c>
      <c r="X378">
        <v>0</v>
      </c>
      <c r="Y378">
        <v>148048</v>
      </c>
      <c r="Z378">
        <v>20241129</v>
      </c>
      <c r="AA378">
        <v>2024111070</v>
      </c>
      <c r="AB378">
        <v>0</v>
      </c>
      <c r="AC378" t="s">
        <v>2281</v>
      </c>
      <c r="AD378" t="s">
        <v>2281</v>
      </c>
      <c r="AE378">
        <v>11101</v>
      </c>
      <c r="AF378" t="s">
        <v>2281</v>
      </c>
      <c r="AG378" t="s">
        <v>549</v>
      </c>
      <c r="AH378">
        <v>100</v>
      </c>
    </row>
    <row r="379" spans="1:34" hidden="1" x14ac:dyDescent="0.25">
      <c r="A379" t="str">
        <f t="shared" si="15"/>
        <v>14 1 3 11 3 5 7 0 0 3204004 148402</v>
      </c>
      <c r="B379" t="str">
        <f t="shared" si="16"/>
        <v>14 1 3 11 3 5 7 0 0 3204004 148050</v>
      </c>
      <c r="C379" t="str">
        <f t="shared" si="17"/>
        <v>14 1 3 11 3 5 7 0 0 3204004</v>
      </c>
      <c r="D379">
        <v>14</v>
      </c>
      <c r="E379">
        <v>1</v>
      </c>
      <c r="F379">
        <v>3</v>
      </c>
      <c r="G379">
        <v>11</v>
      </c>
      <c r="H379">
        <v>3</v>
      </c>
      <c r="I379">
        <v>5</v>
      </c>
      <c r="J379">
        <v>7</v>
      </c>
      <c r="K379">
        <v>0</v>
      </c>
      <c r="L379" t="s">
        <v>147</v>
      </c>
      <c r="M379" t="s">
        <v>140</v>
      </c>
      <c r="N379" s="13">
        <v>707760</v>
      </c>
      <c r="O379">
        <v>148402</v>
      </c>
      <c r="P379">
        <v>2024</v>
      </c>
      <c r="Q379">
        <v>900319291</v>
      </c>
      <c r="R379" t="s">
        <v>785</v>
      </c>
      <c r="S379" s="13">
        <v>707760</v>
      </c>
      <c r="T379">
        <v>0</v>
      </c>
      <c r="U379" t="s">
        <v>2456</v>
      </c>
      <c r="V379" t="s">
        <v>2342</v>
      </c>
      <c r="W379">
        <v>5010</v>
      </c>
      <c r="X379">
        <v>0</v>
      </c>
      <c r="Y379">
        <v>148050</v>
      </c>
      <c r="Z379">
        <v>20241129</v>
      </c>
      <c r="AA379">
        <v>2024111070</v>
      </c>
      <c r="AB379">
        <v>0</v>
      </c>
      <c r="AC379" t="s">
        <v>2281</v>
      </c>
      <c r="AD379" t="s">
        <v>2281</v>
      </c>
      <c r="AE379">
        <v>11101</v>
      </c>
      <c r="AF379" t="s">
        <v>2281</v>
      </c>
      <c r="AG379" t="s">
        <v>549</v>
      </c>
      <c r="AH379">
        <v>100</v>
      </c>
    </row>
    <row r="380" spans="1:34" hidden="1" x14ac:dyDescent="0.25">
      <c r="A380" t="str">
        <f t="shared" si="15"/>
        <v>14 1 3 44 3 106 70 40 0 4002022 148404</v>
      </c>
      <c r="B380" t="str">
        <f t="shared" si="16"/>
        <v>14 1 3 44 3 106 70 40 0 4002022 148102</v>
      </c>
      <c r="C380" t="str">
        <f t="shared" si="17"/>
        <v>14 1 3 44 3 106 70 40 0 4002022</v>
      </c>
      <c r="D380">
        <v>14</v>
      </c>
      <c r="E380">
        <v>1</v>
      </c>
      <c r="F380">
        <v>3</v>
      </c>
      <c r="G380">
        <v>44</v>
      </c>
      <c r="H380">
        <v>3</v>
      </c>
      <c r="I380">
        <v>106</v>
      </c>
      <c r="J380">
        <v>70</v>
      </c>
      <c r="K380">
        <v>40</v>
      </c>
      <c r="L380" t="s">
        <v>147</v>
      </c>
      <c r="M380" t="s">
        <v>143</v>
      </c>
      <c r="N380" s="13">
        <v>385000000</v>
      </c>
      <c r="O380">
        <v>148404</v>
      </c>
      <c r="P380">
        <v>2024</v>
      </c>
      <c r="Q380">
        <v>800250029</v>
      </c>
      <c r="R380" t="s">
        <v>789</v>
      </c>
      <c r="S380" s="13">
        <v>385000000</v>
      </c>
      <c r="T380">
        <v>0</v>
      </c>
      <c r="U380" t="s">
        <v>2457</v>
      </c>
      <c r="V380" t="s">
        <v>2345</v>
      </c>
      <c r="W380">
        <v>5004</v>
      </c>
      <c r="X380">
        <v>0</v>
      </c>
      <c r="Y380">
        <v>148102</v>
      </c>
      <c r="Z380">
        <v>20241129</v>
      </c>
      <c r="AA380">
        <v>0</v>
      </c>
      <c r="AB380">
        <v>0</v>
      </c>
      <c r="AC380" t="s">
        <v>2281</v>
      </c>
      <c r="AD380" t="s">
        <v>2281</v>
      </c>
      <c r="AE380">
        <v>45211</v>
      </c>
      <c r="AF380" t="s">
        <v>2281</v>
      </c>
      <c r="AG380" t="s">
        <v>707</v>
      </c>
      <c r="AH380">
        <v>122</v>
      </c>
    </row>
    <row r="381" spans="1:34" hidden="1" x14ac:dyDescent="0.25">
      <c r="A381" t="str">
        <f t="shared" si="15"/>
        <v>14 1 3 11 3 1 80 1 0 4501054 148405</v>
      </c>
      <c r="B381" t="str">
        <f t="shared" si="16"/>
        <v>14 1 3 11 3 1 80 1 0 4501054 148041</v>
      </c>
      <c r="C381" t="str">
        <f t="shared" si="17"/>
        <v>14 1 3 11 3 1 80 1 0 4501054</v>
      </c>
      <c r="D381">
        <v>14</v>
      </c>
      <c r="E381">
        <v>1</v>
      </c>
      <c r="F381">
        <v>3</v>
      </c>
      <c r="G381">
        <v>11</v>
      </c>
      <c r="H381">
        <v>3</v>
      </c>
      <c r="I381">
        <v>1</v>
      </c>
      <c r="J381">
        <v>80</v>
      </c>
      <c r="K381">
        <v>1</v>
      </c>
      <c r="L381" t="s">
        <v>147</v>
      </c>
      <c r="M381" t="s">
        <v>541</v>
      </c>
      <c r="N381" s="13">
        <v>36106032</v>
      </c>
      <c r="O381">
        <v>148405</v>
      </c>
      <c r="P381">
        <v>2024</v>
      </c>
      <c r="Q381">
        <v>890801053</v>
      </c>
      <c r="R381" t="s">
        <v>784</v>
      </c>
      <c r="S381" s="13">
        <v>36106032</v>
      </c>
      <c r="T381">
        <v>0</v>
      </c>
      <c r="U381" t="s">
        <v>2458</v>
      </c>
      <c r="V381" t="s">
        <v>2345</v>
      </c>
      <c r="W381">
        <v>5001</v>
      </c>
      <c r="X381">
        <v>0</v>
      </c>
      <c r="Y381">
        <v>148041</v>
      </c>
      <c r="Z381">
        <v>20241204</v>
      </c>
      <c r="AA381">
        <v>2024121020</v>
      </c>
      <c r="AB381">
        <v>0</v>
      </c>
      <c r="AC381" t="s">
        <v>2281</v>
      </c>
      <c r="AD381" t="s">
        <v>2281</v>
      </c>
      <c r="AE381">
        <v>11101</v>
      </c>
      <c r="AF381" t="s">
        <v>2281</v>
      </c>
      <c r="AG381" t="s">
        <v>549</v>
      </c>
      <c r="AH381">
        <v>100</v>
      </c>
    </row>
    <row r="382" spans="1:34" hidden="1" x14ac:dyDescent="0.25">
      <c r="A382" t="str">
        <f t="shared" si="15"/>
        <v>14 1 3 11 3 8 7 1 0 3204054 148406</v>
      </c>
      <c r="B382" t="str">
        <f t="shared" si="16"/>
        <v>14 1 3 11 3 8 7 1 0 3204054 148043</v>
      </c>
      <c r="C382" t="str">
        <f t="shared" si="17"/>
        <v>14 1 3 11 3 8 7 1 0 3204054</v>
      </c>
      <c r="D382">
        <v>14</v>
      </c>
      <c r="E382">
        <v>1</v>
      </c>
      <c r="F382">
        <v>3</v>
      </c>
      <c r="G382">
        <v>11</v>
      </c>
      <c r="H382">
        <v>3</v>
      </c>
      <c r="I382">
        <v>8</v>
      </c>
      <c r="J382">
        <v>7</v>
      </c>
      <c r="K382">
        <v>1</v>
      </c>
      <c r="L382" t="s">
        <v>147</v>
      </c>
      <c r="M382" t="s">
        <v>146</v>
      </c>
      <c r="N382" s="13">
        <v>4737333</v>
      </c>
      <c r="O382">
        <v>148406</v>
      </c>
      <c r="P382">
        <v>2024</v>
      </c>
      <c r="Q382">
        <v>890801053</v>
      </c>
      <c r="R382" t="s">
        <v>784</v>
      </c>
      <c r="S382" s="13">
        <v>4737333</v>
      </c>
      <c r="T382">
        <v>0</v>
      </c>
      <c r="U382" t="s">
        <v>2458</v>
      </c>
      <c r="V382" t="s">
        <v>2345</v>
      </c>
      <c r="W382">
        <v>5001</v>
      </c>
      <c r="X382">
        <v>0</v>
      </c>
      <c r="Y382">
        <v>148043</v>
      </c>
      <c r="Z382">
        <v>20241204</v>
      </c>
      <c r="AA382">
        <v>2024121020</v>
      </c>
      <c r="AB382">
        <v>0</v>
      </c>
      <c r="AC382" t="s">
        <v>2281</v>
      </c>
      <c r="AD382" t="s">
        <v>2281</v>
      </c>
      <c r="AE382">
        <v>11101</v>
      </c>
      <c r="AF382" t="s">
        <v>2281</v>
      </c>
      <c r="AG382" t="s">
        <v>549</v>
      </c>
      <c r="AH382">
        <v>100</v>
      </c>
    </row>
    <row r="383" spans="1:34" hidden="1" x14ac:dyDescent="0.25">
      <c r="A383" t="str">
        <f t="shared" si="15"/>
        <v>14 1 3 11 3 1 7 0 0 3204053 148407</v>
      </c>
      <c r="B383" t="str">
        <f t="shared" si="16"/>
        <v>14 1 3 11 3 1 7 0 0 3204053 148045</v>
      </c>
      <c r="C383" t="str">
        <f t="shared" si="17"/>
        <v>14 1 3 11 3 1 7 0 0 3204053</v>
      </c>
      <c r="D383">
        <v>14</v>
      </c>
      <c r="E383">
        <v>1</v>
      </c>
      <c r="F383">
        <v>3</v>
      </c>
      <c r="G383">
        <v>11</v>
      </c>
      <c r="H383">
        <v>3</v>
      </c>
      <c r="I383">
        <v>1</v>
      </c>
      <c r="J383">
        <v>7</v>
      </c>
      <c r="K383">
        <v>0</v>
      </c>
      <c r="L383" t="s">
        <v>147</v>
      </c>
      <c r="M383" t="s">
        <v>141</v>
      </c>
      <c r="N383" s="13">
        <v>4737333</v>
      </c>
      <c r="O383">
        <v>148407</v>
      </c>
      <c r="P383">
        <v>2024</v>
      </c>
      <c r="Q383">
        <v>890801053</v>
      </c>
      <c r="R383" t="s">
        <v>784</v>
      </c>
      <c r="S383" s="13">
        <v>4737333</v>
      </c>
      <c r="T383">
        <v>0</v>
      </c>
      <c r="U383" t="s">
        <v>2458</v>
      </c>
      <c r="V383" t="s">
        <v>2345</v>
      </c>
      <c r="W383">
        <v>5001</v>
      </c>
      <c r="X383">
        <v>0</v>
      </c>
      <c r="Y383">
        <v>148045</v>
      </c>
      <c r="Z383">
        <v>20241204</v>
      </c>
      <c r="AA383">
        <v>2024121020</v>
      </c>
      <c r="AB383">
        <v>0</v>
      </c>
      <c r="AC383" t="s">
        <v>2281</v>
      </c>
      <c r="AD383" t="s">
        <v>2281</v>
      </c>
      <c r="AE383">
        <v>11101</v>
      </c>
      <c r="AF383" t="s">
        <v>2281</v>
      </c>
      <c r="AG383" t="s">
        <v>549</v>
      </c>
      <c r="AH383">
        <v>100</v>
      </c>
    </row>
    <row r="384" spans="1:34" hidden="1" x14ac:dyDescent="0.25">
      <c r="A384" t="str">
        <f t="shared" si="15"/>
        <v>14 1 3 11 3 1 70 4 0 4002020 148408</v>
      </c>
      <c r="B384" t="str">
        <f t="shared" si="16"/>
        <v>14 1 3 11 3 1 70 4 0 4002020 148047</v>
      </c>
      <c r="C384" t="str">
        <f t="shared" si="17"/>
        <v>14 1 3 11 3 1 70 4 0 4002020</v>
      </c>
      <c r="D384">
        <v>14</v>
      </c>
      <c r="E384">
        <v>1</v>
      </c>
      <c r="F384">
        <v>3</v>
      </c>
      <c r="G384">
        <v>11</v>
      </c>
      <c r="H384">
        <v>3</v>
      </c>
      <c r="I384">
        <v>1</v>
      </c>
      <c r="J384">
        <v>70</v>
      </c>
      <c r="K384">
        <v>4</v>
      </c>
      <c r="L384" t="s">
        <v>147</v>
      </c>
      <c r="M384" t="s">
        <v>139</v>
      </c>
      <c r="N384" s="13">
        <v>6204652</v>
      </c>
      <c r="O384">
        <v>148408</v>
      </c>
      <c r="P384">
        <v>2024</v>
      </c>
      <c r="Q384">
        <v>890801053</v>
      </c>
      <c r="R384" t="s">
        <v>784</v>
      </c>
      <c r="S384" s="13">
        <v>6204652</v>
      </c>
      <c r="T384">
        <v>0</v>
      </c>
      <c r="U384" t="s">
        <v>2458</v>
      </c>
      <c r="V384" t="s">
        <v>2345</v>
      </c>
      <c r="W384">
        <v>5001</v>
      </c>
      <c r="X384">
        <v>0</v>
      </c>
      <c r="Y384">
        <v>148047</v>
      </c>
      <c r="Z384">
        <v>20241204</v>
      </c>
      <c r="AA384">
        <v>2024121020</v>
      </c>
      <c r="AB384">
        <v>0</v>
      </c>
      <c r="AC384" t="s">
        <v>2281</v>
      </c>
      <c r="AD384" t="s">
        <v>2281</v>
      </c>
      <c r="AE384">
        <v>11101</v>
      </c>
      <c r="AF384" t="s">
        <v>2281</v>
      </c>
      <c r="AG384" t="s">
        <v>549</v>
      </c>
      <c r="AH384">
        <v>100</v>
      </c>
    </row>
    <row r="385" spans="1:34" hidden="1" x14ac:dyDescent="0.25">
      <c r="A385" t="str">
        <f t="shared" si="15"/>
        <v>14 1 3 11 3 5 7 0 0 3204004 148409</v>
      </c>
      <c r="B385" t="str">
        <f t="shared" si="16"/>
        <v>14 1 3 11 3 5 7 0 0 3204004 148049</v>
      </c>
      <c r="C385" t="str">
        <f t="shared" si="17"/>
        <v>14 1 3 11 3 5 7 0 0 3204004</v>
      </c>
      <c r="D385">
        <v>14</v>
      </c>
      <c r="E385">
        <v>1</v>
      </c>
      <c r="F385">
        <v>3</v>
      </c>
      <c r="G385">
        <v>11</v>
      </c>
      <c r="H385">
        <v>3</v>
      </c>
      <c r="I385">
        <v>5</v>
      </c>
      <c r="J385">
        <v>7</v>
      </c>
      <c r="K385">
        <v>0</v>
      </c>
      <c r="L385" t="s">
        <v>147</v>
      </c>
      <c r="M385" t="s">
        <v>140</v>
      </c>
      <c r="N385" s="13">
        <v>2869297</v>
      </c>
      <c r="O385">
        <v>148409</v>
      </c>
      <c r="P385">
        <v>2024</v>
      </c>
      <c r="Q385">
        <v>890801053</v>
      </c>
      <c r="R385" t="s">
        <v>784</v>
      </c>
      <c r="S385" s="13">
        <v>2869297</v>
      </c>
      <c r="T385">
        <v>0</v>
      </c>
      <c r="U385" t="s">
        <v>2458</v>
      </c>
      <c r="V385" t="s">
        <v>2345</v>
      </c>
      <c r="W385">
        <v>5001</v>
      </c>
      <c r="X385">
        <v>0</v>
      </c>
      <c r="Y385">
        <v>148049</v>
      </c>
      <c r="Z385">
        <v>20241204</v>
      </c>
      <c r="AA385">
        <v>2024121020</v>
      </c>
      <c r="AB385">
        <v>0</v>
      </c>
      <c r="AC385" t="s">
        <v>2281</v>
      </c>
      <c r="AD385" t="s">
        <v>2281</v>
      </c>
      <c r="AE385">
        <v>11101</v>
      </c>
      <c r="AF385" t="s">
        <v>2281</v>
      </c>
      <c r="AG385" t="s">
        <v>549</v>
      </c>
      <c r="AH385">
        <v>100</v>
      </c>
    </row>
    <row r="386" spans="1:34" hidden="1" x14ac:dyDescent="0.25">
      <c r="A386" t="str">
        <f t="shared" ref="A386:A449" si="18">+CONCATENATE(,D386," ",E386," ",F386," ",G386," ",H386," ",I386," ",J386," ",K386," ",L386," ",M386," ",O386)</f>
        <v>14 1 3 11 3 103 80 40 0 4501054 148410</v>
      </c>
      <c r="B386" t="str">
        <f t="shared" ref="B386:B449" si="19">+CONCATENATE(,D386," ",E386," ",F386," ",G386," ",H386," ",I386," ",J386," ",K386," ",L386," ",M386," ",Y386)</f>
        <v>14 1 3 11 3 103 80 40 0 4501054 148089</v>
      </c>
      <c r="C386" t="str">
        <f t="shared" ref="C386:C449" si="20">+CONCATENATE(,D386," ",E386," ",F386," ",G386," ",H386," ",I386," ",J386," ",K386," ",L386," ",M386)</f>
        <v>14 1 3 11 3 103 80 40 0 4501054</v>
      </c>
      <c r="D386">
        <v>14</v>
      </c>
      <c r="E386">
        <v>1</v>
      </c>
      <c r="F386">
        <v>3</v>
      </c>
      <c r="G386">
        <v>11</v>
      </c>
      <c r="H386">
        <v>3</v>
      </c>
      <c r="I386">
        <v>103</v>
      </c>
      <c r="J386">
        <v>80</v>
      </c>
      <c r="K386">
        <v>40</v>
      </c>
      <c r="L386" t="s">
        <v>147</v>
      </c>
      <c r="M386" t="s">
        <v>541</v>
      </c>
      <c r="N386" s="13">
        <v>4574716</v>
      </c>
      <c r="O386">
        <v>148410</v>
      </c>
      <c r="P386">
        <v>2024</v>
      </c>
      <c r="Q386">
        <v>900233026</v>
      </c>
      <c r="R386" t="s">
        <v>823</v>
      </c>
      <c r="S386" s="13">
        <v>4574716</v>
      </c>
      <c r="T386">
        <v>0</v>
      </c>
      <c r="U386" t="s">
        <v>2413</v>
      </c>
      <c r="V386" t="s">
        <v>2459</v>
      </c>
      <c r="W386">
        <v>5004</v>
      </c>
      <c r="X386">
        <v>0</v>
      </c>
      <c r="Y386">
        <v>148089</v>
      </c>
      <c r="Z386">
        <v>20241204</v>
      </c>
      <c r="AA386">
        <v>2404300602</v>
      </c>
      <c r="AB386">
        <v>7</v>
      </c>
      <c r="AC386" t="s">
        <v>2281</v>
      </c>
      <c r="AD386" t="s">
        <v>2281</v>
      </c>
      <c r="AE386">
        <v>11101</v>
      </c>
      <c r="AF386" t="s">
        <v>2281</v>
      </c>
      <c r="AG386" t="s">
        <v>549</v>
      </c>
      <c r="AH386">
        <v>121</v>
      </c>
    </row>
    <row r="387" spans="1:34" hidden="1" x14ac:dyDescent="0.25">
      <c r="A387" t="str">
        <f t="shared" si="18"/>
        <v>14 1 3 11 3 1 80 1 0 4501054 148411</v>
      </c>
      <c r="B387" t="str">
        <f t="shared" si="19"/>
        <v>14 1 3 11 3 1 80 1 0 4501054 148066</v>
      </c>
      <c r="C387" t="str">
        <f t="shared" si="20"/>
        <v>14 1 3 11 3 1 80 1 0 4501054</v>
      </c>
      <c r="D387">
        <v>14</v>
      </c>
      <c r="E387">
        <v>1</v>
      </c>
      <c r="F387">
        <v>3</v>
      </c>
      <c r="G387">
        <v>11</v>
      </c>
      <c r="H387">
        <v>3</v>
      </c>
      <c r="I387">
        <v>1</v>
      </c>
      <c r="J387">
        <v>80</v>
      </c>
      <c r="K387">
        <v>1</v>
      </c>
      <c r="L387" t="s">
        <v>147</v>
      </c>
      <c r="M387" t="s">
        <v>541</v>
      </c>
      <c r="N387" s="13">
        <v>3025000</v>
      </c>
      <c r="O387">
        <v>148411</v>
      </c>
      <c r="P387">
        <v>2024</v>
      </c>
      <c r="Q387">
        <v>1002545140</v>
      </c>
      <c r="R387" t="s">
        <v>801</v>
      </c>
      <c r="S387" s="13">
        <v>3025000</v>
      </c>
      <c r="T387">
        <v>0</v>
      </c>
      <c r="U387" t="s">
        <v>2305</v>
      </c>
      <c r="V387" t="s">
        <v>2291</v>
      </c>
      <c r="W387">
        <v>5004</v>
      </c>
      <c r="X387">
        <v>0</v>
      </c>
      <c r="Y387">
        <v>148066</v>
      </c>
      <c r="Z387">
        <v>20241205</v>
      </c>
      <c r="AA387">
        <v>2405020604</v>
      </c>
      <c r="AB387">
        <v>7</v>
      </c>
      <c r="AC387" t="s">
        <v>2281</v>
      </c>
      <c r="AD387" t="s">
        <v>2281</v>
      </c>
      <c r="AE387">
        <v>11101</v>
      </c>
      <c r="AF387" t="s">
        <v>2281</v>
      </c>
      <c r="AG387" t="s">
        <v>549</v>
      </c>
      <c r="AH387">
        <v>260</v>
      </c>
    </row>
    <row r="388" spans="1:34" hidden="1" x14ac:dyDescent="0.25">
      <c r="A388" t="str">
        <f t="shared" si="18"/>
        <v>14 1 3 82 3 101 7 42 0 3204053 148413</v>
      </c>
      <c r="B388" t="str">
        <f t="shared" si="19"/>
        <v>14 1 3 82 3 101 7 42 0 3204053 148110</v>
      </c>
      <c r="C388" t="str">
        <f t="shared" si="20"/>
        <v>14 1 3 82 3 101 7 42 0 3204053</v>
      </c>
      <c r="D388">
        <v>14</v>
      </c>
      <c r="E388">
        <v>1</v>
      </c>
      <c r="F388">
        <v>3</v>
      </c>
      <c r="G388">
        <v>82</v>
      </c>
      <c r="H388">
        <v>3</v>
      </c>
      <c r="I388">
        <v>101</v>
      </c>
      <c r="J388">
        <v>7</v>
      </c>
      <c r="K388">
        <v>42</v>
      </c>
      <c r="L388" t="s">
        <v>147</v>
      </c>
      <c r="M388" t="s">
        <v>141</v>
      </c>
      <c r="N388" s="13">
        <v>691500350.07000005</v>
      </c>
      <c r="O388">
        <v>148413</v>
      </c>
      <c r="P388">
        <v>2024</v>
      </c>
      <c r="Q388">
        <v>80059968</v>
      </c>
      <c r="R388" t="s">
        <v>842</v>
      </c>
      <c r="S388" s="13">
        <v>691500350.07000005</v>
      </c>
      <c r="T388">
        <v>0</v>
      </c>
      <c r="U388" t="s">
        <v>2460</v>
      </c>
      <c r="V388" t="s">
        <v>2345</v>
      </c>
      <c r="W388">
        <v>5008</v>
      </c>
      <c r="X388">
        <v>0</v>
      </c>
      <c r="Y388">
        <v>148110</v>
      </c>
      <c r="Z388">
        <v>20241205</v>
      </c>
      <c r="AA388">
        <v>0</v>
      </c>
      <c r="AB388">
        <v>0</v>
      </c>
      <c r="AC388" t="s">
        <v>2281</v>
      </c>
      <c r="AD388" t="s">
        <v>2281</v>
      </c>
      <c r="AE388">
        <v>25372</v>
      </c>
      <c r="AF388" t="s">
        <v>2281</v>
      </c>
      <c r="AG388" t="s">
        <v>676</v>
      </c>
      <c r="AH388">
        <v>122</v>
      </c>
    </row>
    <row r="389" spans="1:34" hidden="1" x14ac:dyDescent="0.25">
      <c r="A389" t="str">
        <f t="shared" si="18"/>
        <v>14 1 3 82 3 101 7 42 0 3204053 148414</v>
      </c>
      <c r="B389" t="str">
        <f t="shared" si="19"/>
        <v>14 1 3 82 3 101 7 42 0 3204053 148111</v>
      </c>
      <c r="C389" t="str">
        <f t="shared" si="20"/>
        <v>14 1 3 82 3 101 7 42 0 3204053</v>
      </c>
      <c r="D389">
        <v>14</v>
      </c>
      <c r="E389">
        <v>1</v>
      </c>
      <c r="F389">
        <v>3</v>
      </c>
      <c r="G389">
        <v>82</v>
      </c>
      <c r="H389">
        <v>3</v>
      </c>
      <c r="I389">
        <v>101</v>
      </c>
      <c r="J389">
        <v>7</v>
      </c>
      <c r="K389">
        <v>42</v>
      </c>
      <c r="L389" t="s">
        <v>147</v>
      </c>
      <c r="M389" t="s">
        <v>141</v>
      </c>
      <c r="N389" s="13">
        <v>158502684.47999999</v>
      </c>
      <c r="O389">
        <v>148414</v>
      </c>
      <c r="P389">
        <v>2024</v>
      </c>
      <c r="Q389">
        <v>24333456</v>
      </c>
      <c r="R389" t="s">
        <v>843</v>
      </c>
      <c r="S389" s="13">
        <v>158502684.47999999</v>
      </c>
      <c r="T389">
        <v>0</v>
      </c>
      <c r="U389" t="s">
        <v>2461</v>
      </c>
      <c r="V389" t="s">
        <v>2345</v>
      </c>
      <c r="W389">
        <v>5008</v>
      </c>
      <c r="X389">
        <v>0</v>
      </c>
      <c r="Y389">
        <v>148111</v>
      </c>
      <c r="Z389">
        <v>20241205</v>
      </c>
      <c r="AA389">
        <v>0</v>
      </c>
      <c r="AB389">
        <v>0</v>
      </c>
      <c r="AC389" t="s">
        <v>2281</v>
      </c>
      <c r="AD389" t="s">
        <v>2281</v>
      </c>
      <c r="AE389">
        <v>25372</v>
      </c>
      <c r="AF389" t="s">
        <v>2281</v>
      </c>
      <c r="AG389" t="s">
        <v>676</v>
      </c>
      <c r="AH389">
        <v>122</v>
      </c>
    </row>
    <row r="390" spans="1:34" hidden="1" x14ac:dyDescent="0.25">
      <c r="A390" t="str">
        <f t="shared" si="18"/>
        <v>14 1 3 82 3 101 7 42 0 3204053 148415</v>
      </c>
      <c r="B390" t="str">
        <f t="shared" si="19"/>
        <v>14 1 3 82 3 101 7 42 0 3204053 148112</v>
      </c>
      <c r="C390" t="str">
        <f t="shared" si="20"/>
        <v>14 1 3 82 3 101 7 42 0 3204053</v>
      </c>
      <c r="D390">
        <v>14</v>
      </c>
      <c r="E390">
        <v>1</v>
      </c>
      <c r="F390">
        <v>3</v>
      </c>
      <c r="G390">
        <v>82</v>
      </c>
      <c r="H390">
        <v>3</v>
      </c>
      <c r="I390">
        <v>101</v>
      </c>
      <c r="J390">
        <v>7</v>
      </c>
      <c r="K390">
        <v>42</v>
      </c>
      <c r="L390" t="s">
        <v>147</v>
      </c>
      <c r="M390" t="s">
        <v>141</v>
      </c>
      <c r="N390" s="13">
        <v>158502684.47999999</v>
      </c>
      <c r="O390">
        <v>148415</v>
      </c>
      <c r="P390">
        <v>2024</v>
      </c>
      <c r="Q390">
        <v>1053776574</v>
      </c>
      <c r="R390" t="s">
        <v>844</v>
      </c>
      <c r="S390" s="13">
        <v>158502684.47999999</v>
      </c>
      <c r="T390">
        <v>0</v>
      </c>
      <c r="U390" t="s">
        <v>2462</v>
      </c>
      <c r="V390" t="s">
        <v>2345</v>
      </c>
      <c r="W390">
        <v>5008</v>
      </c>
      <c r="X390">
        <v>0</v>
      </c>
      <c r="Y390">
        <v>148112</v>
      </c>
      <c r="Z390">
        <v>20241205</v>
      </c>
      <c r="AA390">
        <v>0</v>
      </c>
      <c r="AB390">
        <v>0</v>
      </c>
      <c r="AC390" t="s">
        <v>2281</v>
      </c>
      <c r="AD390" t="s">
        <v>2281</v>
      </c>
      <c r="AE390">
        <v>25372</v>
      </c>
      <c r="AF390" t="s">
        <v>2281</v>
      </c>
      <c r="AG390" t="s">
        <v>676</v>
      </c>
      <c r="AH390">
        <v>122</v>
      </c>
    </row>
    <row r="391" spans="1:34" hidden="1" x14ac:dyDescent="0.25">
      <c r="A391" t="str">
        <f t="shared" si="18"/>
        <v>14 1 3 82 3 101 7 42 0 3204053 148416</v>
      </c>
      <c r="B391" t="str">
        <f t="shared" si="19"/>
        <v>14 1 3 82 3 101 7 42 0 3204053 148113</v>
      </c>
      <c r="C391" t="str">
        <f t="shared" si="20"/>
        <v>14 1 3 82 3 101 7 42 0 3204053</v>
      </c>
      <c r="D391">
        <v>14</v>
      </c>
      <c r="E391">
        <v>1</v>
      </c>
      <c r="F391">
        <v>3</v>
      </c>
      <c r="G391">
        <v>82</v>
      </c>
      <c r="H391">
        <v>3</v>
      </c>
      <c r="I391">
        <v>101</v>
      </c>
      <c r="J391">
        <v>7</v>
      </c>
      <c r="K391">
        <v>42</v>
      </c>
      <c r="L391" t="s">
        <v>147</v>
      </c>
      <c r="M391" t="s">
        <v>141</v>
      </c>
      <c r="N391" s="13">
        <v>20277386.870000001</v>
      </c>
      <c r="O391">
        <v>148416</v>
      </c>
      <c r="P391">
        <v>2024</v>
      </c>
      <c r="Q391">
        <v>30294885</v>
      </c>
      <c r="R391" t="s">
        <v>845</v>
      </c>
      <c r="S391" s="13">
        <v>20277386.870000001</v>
      </c>
      <c r="T391">
        <v>0</v>
      </c>
      <c r="U391" t="s">
        <v>2463</v>
      </c>
      <c r="V391" t="s">
        <v>2345</v>
      </c>
      <c r="W391">
        <v>5008</v>
      </c>
      <c r="X391">
        <v>0</v>
      </c>
      <c r="Y391">
        <v>148113</v>
      </c>
      <c r="Z391">
        <v>20241205</v>
      </c>
      <c r="AA391">
        <v>0</v>
      </c>
      <c r="AB391">
        <v>0</v>
      </c>
      <c r="AC391" t="s">
        <v>2281</v>
      </c>
      <c r="AD391" t="s">
        <v>2281</v>
      </c>
      <c r="AE391">
        <v>25372</v>
      </c>
      <c r="AF391" t="s">
        <v>2281</v>
      </c>
      <c r="AG391" t="s">
        <v>676</v>
      </c>
      <c r="AH391">
        <v>122</v>
      </c>
    </row>
    <row r="392" spans="1:34" hidden="1" x14ac:dyDescent="0.25">
      <c r="A392" t="str">
        <f t="shared" si="18"/>
        <v>14 1 3 82 3 101 7 42 0 3204053 148417</v>
      </c>
      <c r="B392" t="str">
        <f t="shared" si="19"/>
        <v>14 1 3 82 3 101 7 42 0 3204053 148114</v>
      </c>
      <c r="C392" t="str">
        <f t="shared" si="20"/>
        <v>14 1 3 82 3 101 7 42 0 3204053</v>
      </c>
      <c r="D392">
        <v>14</v>
      </c>
      <c r="E392">
        <v>1</v>
      </c>
      <c r="F392">
        <v>3</v>
      </c>
      <c r="G392">
        <v>82</v>
      </c>
      <c r="H392">
        <v>3</v>
      </c>
      <c r="I392">
        <v>101</v>
      </c>
      <c r="J392">
        <v>7</v>
      </c>
      <c r="K392">
        <v>42</v>
      </c>
      <c r="L392" t="s">
        <v>147</v>
      </c>
      <c r="M392" t="s">
        <v>141</v>
      </c>
      <c r="N392" s="13">
        <v>317005368.95999998</v>
      </c>
      <c r="O392">
        <v>148417</v>
      </c>
      <c r="P392">
        <v>2024</v>
      </c>
      <c r="Q392">
        <v>24295367</v>
      </c>
      <c r="R392" t="s">
        <v>846</v>
      </c>
      <c r="S392" s="13">
        <v>317005368.95999998</v>
      </c>
      <c r="T392">
        <v>0</v>
      </c>
      <c r="U392" t="s">
        <v>2464</v>
      </c>
      <c r="V392" t="s">
        <v>2345</v>
      </c>
      <c r="W392">
        <v>5008</v>
      </c>
      <c r="X392">
        <v>0</v>
      </c>
      <c r="Y392">
        <v>148114</v>
      </c>
      <c r="Z392">
        <v>20241205</v>
      </c>
      <c r="AA392">
        <v>0</v>
      </c>
      <c r="AB392">
        <v>0</v>
      </c>
      <c r="AC392" t="s">
        <v>2281</v>
      </c>
      <c r="AD392" t="s">
        <v>2281</v>
      </c>
      <c r="AE392">
        <v>25372</v>
      </c>
      <c r="AF392" t="s">
        <v>2281</v>
      </c>
      <c r="AG392" t="s">
        <v>676</v>
      </c>
      <c r="AH392">
        <v>122</v>
      </c>
    </row>
    <row r="393" spans="1:34" hidden="1" x14ac:dyDescent="0.25">
      <c r="A393" t="str">
        <f t="shared" si="18"/>
        <v>14 1 3 82 3 101 7 42 0 3204053 148418</v>
      </c>
      <c r="B393" t="str">
        <f t="shared" si="19"/>
        <v>14 1 3 82 3 101 7 42 0 3204053 148115</v>
      </c>
      <c r="C393" t="str">
        <f t="shared" si="20"/>
        <v>14 1 3 82 3 101 7 42 0 3204053</v>
      </c>
      <c r="D393">
        <v>14</v>
      </c>
      <c r="E393">
        <v>1</v>
      </c>
      <c r="F393">
        <v>3</v>
      </c>
      <c r="G393">
        <v>82</v>
      </c>
      <c r="H393">
        <v>3</v>
      </c>
      <c r="I393">
        <v>101</v>
      </c>
      <c r="J393">
        <v>7</v>
      </c>
      <c r="K393">
        <v>42</v>
      </c>
      <c r="L393" t="s">
        <v>147</v>
      </c>
      <c r="M393" t="s">
        <v>141</v>
      </c>
      <c r="N393" s="13">
        <v>20277386.870000001</v>
      </c>
      <c r="O393">
        <v>148418</v>
      </c>
      <c r="P393">
        <v>2024</v>
      </c>
      <c r="Q393">
        <v>30393170</v>
      </c>
      <c r="R393" t="s">
        <v>847</v>
      </c>
      <c r="S393" s="13">
        <v>20277386.870000001</v>
      </c>
      <c r="T393">
        <v>0</v>
      </c>
      <c r="U393" t="s">
        <v>2465</v>
      </c>
      <c r="V393" t="s">
        <v>2345</v>
      </c>
      <c r="W393">
        <v>5008</v>
      </c>
      <c r="X393">
        <v>0</v>
      </c>
      <c r="Y393">
        <v>148115</v>
      </c>
      <c r="Z393">
        <v>20241205</v>
      </c>
      <c r="AA393">
        <v>0</v>
      </c>
      <c r="AB393">
        <v>0</v>
      </c>
      <c r="AC393" t="s">
        <v>2281</v>
      </c>
      <c r="AD393" t="s">
        <v>2281</v>
      </c>
      <c r="AE393">
        <v>25372</v>
      </c>
      <c r="AF393" t="s">
        <v>2281</v>
      </c>
      <c r="AG393" t="s">
        <v>676</v>
      </c>
      <c r="AH393">
        <v>122</v>
      </c>
    </row>
    <row r="394" spans="1:34" hidden="1" x14ac:dyDescent="0.25">
      <c r="A394" t="str">
        <f t="shared" si="18"/>
        <v>14 1 3 82 3 101 7 42 0 3204053 148419</v>
      </c>
      <c r="B394" t="str">
        <f t="shared" si="19"/>
        <v>14 1 3 82 3 101 7 42 0 3204053 148116</v>
      </c>
      <c r="C394" t="str">
        <f t="shared" si="20"/>
        <v>14 1 3 82 3 101 7 42 0 3204053</v>
      </c>
      <c r="D394">
        <v>14</v>
      </c>
      <c r="E394">
        <v>1</v>
      </c>
      <c r="F394">
        <v>3</v>
      </c>
      <c r="G394">
        <v>82</v>
      </c>
      <c r="H394">
        <v>3</v>
      </c>
      <c r="I394">
        <v>101</v>
      </c>
      <c r="J394">
        <v>7</v>
      </c>
      <c r="K394">
        <v>42</v>
      </c>
      <c r="L394" t="s">
        <v>147</v>
      </c>
      <c r="M394" t="s">
        <v>141</v>
      </c>
      <c r="N394" s="13">
        <v>33221896.149999999</v>
      </c>
      <c r="O394">
        <v>148419</v>
      </c>
      <c r="P394">
        <v>2024</v>
      </c>
      <c r="Q394">
        <v>10276061</v>
      </c>
      <c r="R394" t="s">
        <v>848</v>
      </c>
      <c r="S394" s="13">
        <v>33221896.149999999</v>
      </c>
      <c r="T394">
        <v>0</v>
      </c>
      <c r="U394" t="s">
        <v>2466</v>
      </c>
      <c r="V394" t="s">
        <v>2345</v>
      </c>
      <c r="W394">
        <v>5008</v>
      </c>
      <c r="X394">
        <v>0</v>
      </c>
      <c r="Y394">
        <v>148116</v>
      </c>
      <c r="Z394">
        <v>20241205</v>
      </c>
      <c r="AA394">
        <v>0</v>
      </c>
      <c r="AB394">
        <v>0</v>
      </c>
      <c r="AC394" t="s">
        <v>2281</v>
      </c>
      <c r="AD394" t="s">
        <v>2281</v>
      </c>
      <c r="AE394">
        <v>25372</v>
      </c>
      <c r="AF394" t="s">
        <v>2281</v>
      </c>
      <c r="AG394" t="s">
        <v>676</v>
      </c>
      <c r="AH394">
        <v>122</v>
      </c>
    </row>
    <row r="395" spans="1:34" hidden="1" x14ac:dyDescent="0.25">
      <c r="A395" t="str">
        <f t="shared" si="18"/>
        <v>14 1 3 82 3 101 7 42 0 3204053 148421</v>
      </c>
      <c r="B395" t="str">
        <f t="shared" si="19"/>
        <v>14 1 3 82 3 101 7 42 0 3204053 148118</v>
      </c>
      <c r="C395" t="str">
        <f t="shared" si="20"/>
        <v>14 1 3 82 3 101 7 42 0 3204053</v>
      </c>
      <c r="D395">
        <v>14</v>
      </c>
      <c r="E395">
        <v>1</v>
      </c>
      <c r="F395">
        <v>3</v>
      </c>
      <c r="G395">
        <v>82</v>
      </c>
      <c r="H395">
        <v>3</v>
      </c>
      <c r="I395">
        <v>101</v>
      </c>
      <c r="J395">
        <v>7</v>
      </c>
      <c r="K395">
        <v>42</v>
      </c>
      <c r="L395" t="s">
        <v>147</v>
      </c>
      <c r="M395" t="s">
        <v>141</v>
      </c>
      <c r="N395" s="13">
        <v>431236869.25999999</v>
      </c>
      <c r="O395">
        <v>148421</v>
      </c>
      <c r="P395">
        <v>2024</v>
      </c>
      <c r="Q395">
        <v>10216232</v>
      </c>
      <c r="R395" t="s">
        <v>850</v>
      </c>
      <c r="S395" s="13">
        <v>431236869.25999999</v>
      </c>
      <c r="T395">
        <v>0</v>
      </c>
      <c r="U395" t="s">
        <v>2467</v>
      </c>
      <c r="V395" t="s">
        <v>2342</v>
      </c>
      <c r="W395">
        <v>5008</v>
      </c>
      <c r="X395">
        <v>0</v>
      </c>
      <c r="Y395">
        <v>148118</v>
      </c>
      <c r="Z395">
        <v>20241205</v>
      </c>
      <c r="AA395">
        <v>0</v>
      </c>
      <c r="AB395">
        <v>0</v>
      </c>
      <c r="AC395" t="s">
        <v>2281</v>
      </c>
      <c r="AD395" t="s">
        <v>2281</v>
      </c>
      <c r="AE395">
        <v>25372</v>
      </c>
      <c r="AF395" t="s">
        <v>2281</v>
      </c>
      <c r="AG395" t="s">
        <v>676</v>
      </c>
      <c r="AH395">
        <v>122</v>
      </c>
    </row>
    <row r="396" spans="1:34" hidden="1" x14ac:dyDescent="0.25">
      <c r="A396" t="str">
        <f t="shared" si="18"/>
        <v>14 1 3 82 3 1 70 0 0 4002022 148423</v>
      </c>
      <c r="B396" t="str">
        <f t="shared" si="19"/>
        <v>14 1 3 82 3 1 70 0 0 4002022 148069</v>
      </c>
      <c r="C396" t="str">
        <f t="shared" si="20"/>
        <v>14 1 3 82 3 1 70 0 0 4002022</v>
      </c>
      <c r="D396">
        <v>14</v>
      </c>
      <c r="E396">
        <v>1</v>
      </c>
      <c r="F396">
        <v>3</v>
      </c>
      <c r="G396">
        <v>82</v>
      </c>
      <c r="H396">
        <v>3</v>
      </c>
      <c r="I396">
        <v>1</v>
      </c>
      <c r="J396">
        <v>70</v>
      </c>
      <c r="K396">
        <v>0</v>
      </c>
      <c r="L396" t="s">
        <v>147</v>
      </c>
      <c r="M396" t="s">
        <v>143</v>
      </c>
      <c r="N396" s="13">
        <v>69448678</v>
      </c>
      <c r="O396">
        <v>148423</v>
      </c>
      <c r="P396">
        <v>2024</v>
      </c>
      <c r="Q396">
        <v>800250029</v>
      </c>
      <c r="R396" t="s">
        <v>789</v>
      </c>
      <c r="S396" s="13">
        <v>69448678</v>
      </c>
      <c r="T396">
        <v>0</v>
      </c>
      <c r="U396" t="s">
        <v>2297</v>
      </c>
      <c r="V396" t="s">
        <v>2468</v>
      </c>
      <c r="W396">
        <v>5016</v>
      </c>
      <c r="X396">
        <v>0</v>
      </c>
      <c r="Y396">
        <v>148069</v>
      </c>
      <c r="Z396">
        <v>20241205</v>
      </c>
      <c r="AA396">
        <v>2405030616</v>
      </c>
      <c r="AB396">
        <v>199</v>
      </c>
      <c r="AC396" t="s">
        <v>2281</v>
      </c>
      <c r="AD396" t="s">
        <v>2281</v>
      </c>
      <c r="AE396">
        <v>25357</v>
      </c>
      <c r="AF396" t="s">
        <v>2358</v>
      </c>
      <c r="AG396" t="s">
        <v>598</v>
      </c>
      <c r="AH396">
        <v>251</v>
      </c>
    </row>
    <row r="397" spans="1:34" hidden="1" x14ac:dyDescent="0.25">
      <c r="A397" t="str">
        <f t="shared" si="18"/>
        <v>14 1 3 82 3 101 7 42 0 3204053 148425</v>
      </c>
      <c r="B397" t="str">
        <f t="shared" si="19"/>
        <v>14 1 3 82 3 101 7 42 0 3204053 148117</v>
      </c>
      <c r="C397" t="str">
        <f t="shared" si="20"/>
        <v>14 1 3 82 3 101 7 42 0 3204053</v>
      </c>
      <c r="D397">
        <v>14</v>
      </c>
      <c r="E397">
        <v>1</v>
      </c>
      <c r="F397">
        <v>3</v>
      </c>
      <c r="G397">
        <v>82</v>
      </c>
      <c r="H397">
        <v>3</v>
      </c>
      <c r="I397">
        <v>101</v>
      </c>
      <c r="J397">
        <v>7</v>
      </c>
      <c r="K397">
        <v>42</v>
      </c>
      <c r="L397" t="s">
        <v>147</v>
      </c>
      <c r="M397" t="s">
        <v>141</v>
      </c>
      <c r="N397" s="13">
        <v>20277386.870000001</v>
      </c>
      <c r="O397">
        <v>148425</v>
      </c>
      <c r="P397">
        <v>2024</v>
      </c>
      <c r="Q397">
        <v>30320184</v>
      </c>
      <c r="R397" t="s">
        <v>849</v>
      </c>
      <c r="S397" s="13">
        <v>20277386.870000001</v>
      </c>
      <c r="T397">
        <v>0</v>
      </c>
      <c r="U397" t="s">
        <v>2469</v>
      </c>
      <c r="V397" t="s">
        <v>2342</v>
      </c>
      <c r="W397">
        <v>5008</v>
      </c>
      <c r="X397">
        <v>0</v>
      </c>
      <c r="Y397">
        <v>148117</v>
      </c>
      <c r="Z397">
        <v>20241209</v>
      </c>
      <c r="AA397">
        <v>0</v>
      </c>
      <c r="AB397">
        <v>0</v>
      </c>
      <c r="AC397" t="s">
        <v>2281</v>
      </c>
      <c r="AD397" t="s">
        <v>2281</v>
      </c>
      <c r="AE397">
        <v>25372</v>
      </c>
      <c r="AF397" t="s">
        <v>2281</v>
      </c>
      <c r="AG397" t="s">
        <v>676</v>
      </c>
      <c r="AH397">
        <v>122</v>
      </c>
    </row>
    <row r="398" spans="1:34" hidden="1" x14ac:dyDescent="0.25">
      <c r="A398" t="str">
        <f t="shared" si="18"/>
        <v>14 1 3 11 3 106 70 40 0 4002022 148426</v>
      </c>
      <c r="B398" t="str">
        <f t="shared" si="19"/>
        <v>14 1 3 11 3 106 70 40 0 4002022 148095</v>
      </c>
      <c r="C398" t="str">
        <f t="shared" si="20"/>
        <v>14 1 3 11 3 106 70 40 0 4002022</v>
      </c>
      <c r="D398">
        <v>14</v>
      </c>
      <c r="E398">
        <v>1</v>
      </c>
      <c r="F398">
        <v>3</v>
      </c>
      <c r="G398">
        <v>11</v>
      </c>
      <c r="H398">
        <v>3</v>
      </c>
      <c r="I398">
        <v>106</v>
      </c>
      <c r="J398">
        <v>70</v>
      </c>
      <c r="K398">
        <v>40</v>
      </c>
      <c r="L398" t="s">
        <v>147</v>
      </c>
      <c r="M398" t="s">
        <v>143</v>
      </c>
      <c r="N398" s="13">
        <v>53293422.640000001</v>
      </c>
      <c r="O398">
        <v>148426</v>
      </c>
      <c r="P398">
        <v>2024</v>
      </c>
      <c r="Q398">
        <v>800028582</v>
      </c>
      <c r="R398" t="s">
        <v>833</v>
      </c>
      <c r="S398" s="13">
        <v>53293422.640000001</v>
      </c>
      <c r="T398">
        <v>0</v>
      </c>
      <c r="U398" t="s">
        <v>2411</v>
      </c>
      <c r="V398" t="s">
        <v>2470</v>
      </c>
      <c r="W398">
        <v>5004</v>
      </c>
      <c r="X398">
        <v>0</v>
      </c>
      <c r="Y398">
        <v>148095</v>
      </c>
      <c r="Z398">
        <v>20241209</v>
      </c>
      <c r="AA398">
        <v>2405020606</v>
      </c>
      <c r="AB398">
        <v>7</v>
      </c>
      <c r="AC398" t="s">
        <v>2281</v>
      </c>
      <c r="AD398" t="s">
        <v>2281</v>
      </c>
      <c r="AE398">
        <v>11101</v>
      </c>
      <c r="AF398" t="s">
        <v>2281</v>
      </c>
      <c r="AG398" t="s">
        <v>549</v>
      </c>
      <c r="AH398">
        <v>121</v>
      </c>
    </row>
    <row r="399" spans="1:34" hidden="1" x14ac:dyDescent="0.25">
      <c r="A399" t="str">
        <f t="shared" si="18"/>
        <v>14 1 3 11 3 106 70 40 0 4002022 148427</v>
      </c>
      <c r="B399" t="str">
        <f t="shared" si="19"/>
        <v>14 1 3 11 3 106 70 40 0 4002022 148095</v>
      </c>
      <c r="C399" t="str">
        <f t="shared" si="20"/>
        <v>14 1 3 11 3 106 70 40 0 4002022</v>
      </c>
      <c r="D399">
        <v>14</v>
      </c>
      <c r="E399">
        <v>1</v>
      </c>
      <c r="F399">
        <v>3</v>
      </c>
      <c r="G399">
        <v>11</v>
      </c>
      <c r="H399">
        <v>3</v>
      </c>
      <c r="I399">
        <v>106</v>
      </c>
      <c r="J399">
        <v>70</v>
      </c>
      <c r="K399">
        <v>40</v>
      </c>
      <c r="L399" t="s">
        <v>147</v>
      </c>
      <c r="M399" t="s">
        <v>143</v>
      </c>
      <c r="N399" s="13">
        <v>7046574.3600000003</v>
      </c>
      <c r="O399">
        <v>148427</v>
      </c>
      <c r="P399">
        <v>2024</v>
      </c>
      <c r="Q399">
        <v>800028582</v>
      </c>
      <c r="R399" t="s">
        <v>833</v>
      </c>
      <c r="S399" s="13">
        <v>7046574.3600000003</v>
      </c>
      <c r="T399">
        <v>0</v>
      </c>
      <c r="U399" t="s">
        <v>2411</v>
      </c>
      <c r="V399" t="s">
        <v>2470</v>
      </c>
      <c r="W399">
        <v>5004</v>
      </c>
      <c r="X399">
        <v>0</v>
      </c>
      <c r="Y399">
        <v>148095</v>
      </c>
      <c r="Z399">
        <v>20241209</v>
      </c>
      <c r="AA399">
        <v>2405020606</v>
      </c>
      <c r="AB399">
        <v>7</v>
      </c>
      <c r="AC399" t="s">
        <v>2281</v>
      </c>
      <c r="AD399" t="s">
        <v>2281</v>
      </c>
      <c r="AE399">
        <v>11101</v>
      </c>
      <c r="AF399" t="s">
        <v>2281</v>
      </c>
      <c r="AG399" t="s">
        <v>549</v>
      </c>
      <c r="AH399">
        <v>121</v>
      </c>
    </row>
    <row r="400" spans="1:34" hidden="1" x14ac:dyDescent="0.25">
      <c r="A400" t="str">
        <f t="shared" si="18"/>
        <v>14 1 3 11 3 1 80 1 0 4501054 148428</v>
      </c>
      <c r="B400" t="str">
        <f t="shared" si="19"/>
        <v>14 1 3 11 3 1 80 1 0 4501054 148076</v>
      </c>
      <c r="C400" t="str">
        <f t="shared" si="20"/>
        <v>14 1 3 11 3 1 80 1 0 4501054</v>
      </c>
      <c r="D400">
        <v>14</v>
      </c>
      <c r="E400">
        <v>1</v>
      </c>
      <c r="F400">
        <v>3</v>
      </c>
      <c r="G400">
        <v>11</v>
      </c>
      <c r="H400">
        <v>3</v>
      </c>
      <c r="I400">
        <v>1</v>
      </c>
      <c r="J400">
        <v>80</v>
      </c>
      <c r="K400">
        <v>1</v>
      </c>
      <c r="L400" t="s">
        <v>147</v>
      </c>
      <c r="M400" t="s">
        <v>541</v>
      </c>
      <c r="N400" s="13">
        <v>3025000</v>
      </c>
      <c r="O400">
        <v>148428</v>
      </c>
      <c r="P400">
        <v>2024</v>
      </c>
      <c r="Q400">
        <v>1054478055</v>
      </c>
      <c r="R400" t="s">
        <v>819</v>
      </c>
      <c r="S400" s="13">
        <v>3025000</v>
      </c>
      <c r="T400">
        <v>0</v>
      </c>
      <c r="U400" t="s">
        <v>2359</v>
      </c>
      <c r="V400" t="s">
        <v>2291</v>
      </c>
      <c r="W400">
        <v>5004</v>
      </c>
      <c r="X400">
        <v>0</v>
      </c>
      <c r="Y400">
        <v>148076</v>
      </c>
      <c r="Z400">
        <v>20241209</v>
      </c>
      <c r="AA400">
        <v>2405300725</v>
      </c>
      <c r="AB400">
        <v>6</v>
      </c>
      <c r="AC400" t="s">
        <v>2281</v>
      </c>
      <c r="AD400" t="s">
        <v>2281</v>
      </c>
      <c r="AE400">
        <v>11101</v>
      </c>
      <c r="AF400" t="s">
        <v>2281</v>
      </c>
      <c r="AG400" t="s">
        <v>549</v>
      </c>
      <c r="AH400">
        <v>260</v>
      </c>
    </row>
    <row r="401" spans="1:34" hidden="1" x14ac:dyDescent="0.25">
      <c r="A401" t="str">
        <f t="shared" si="18"/>
        <v>14 1 3 11 3 7 7 0 0 3204053 148429</v>
      </c>
      <c r="B401" t="str">
        <f t="shared" si="19"/>
        <v>14 1 3 11 3 7 7 0 0 3204053 148077</v>
      </c>
      <c r="C401" t="str">
        <f t="shared" si="20"/>
        <v>14 1 3 11 3 7 7 0 0 3204053</v>
      </c>
      <c r="D401">
        <v>14</v>
      </c>
      <c r="E401">
        <v>1</v>
      </c>
      <c r="F401">
        <v>3</v>
      </c>
      <c r="G401">
        <v>11</v>
      </c>
      <c r="H401">
        <v>3</v>
      </c>
      <c r="I401">
        <v>7</v>
      </c>
      <c r="J401">
        <v>7</v>
      </c>
      <c r="K401">
        <v>0</v>
      </c>
      <c r="L401" t="s">
        <v>147</v>
      </c>
      <c r="M401" t="s">
        <v>141</v>
      </c>
      <c r="N401" s="13">
        <v>4500000</v>
      </c>
      <c r="O401">
        <v>148429</v>
      </c>
      <c r="P401">
        <v>2024</v>
      </c>
      <c r="Q401">
        <v>1053870517</v>
      </c>
      <c r="R401" t="s">
        <v>821</v>
      </c>
      <c r="S401" s="13">
        <v>4500000</v>
      </c>
      <c r="T401">
        <v>0</v>
      </c>
      <c r="U401" t="s">
        <v>2366</v>
      </c>
      <c r="V401" t="s">
        <v>2291</v>
      </c>
      <c r="W401">
        <v>5004</v>
      </c>
      <c r="X401">
        <v>0</v>
      </c>
      <c r="Y401">
        <v>148077</v>
      </c>
      <c r="Z401">
        <v>20241209</v>
      </c>
      <c r="AA401">
        <v>2405300724</v>
      </c>
      <c r="AB401">
        <v>6</v>
      </c>
      <c r="AC401" t="s">
        <v>2281</v>
      </c>
      <c r="AD401" t="s">
        <v>2281</v>
      </c>
      <c r="AE401">
        <v>11101</v>
      </c>
      <c r="AF401" t="s">
        <v>2281</v>
      </c>
      <c r="AG401" t="s">
        <v>549</v>
      </c>
      <c r="AH401">
        <v>260</v>
      </c>
    </row>
    <row r="402" spans="1:34" hidden="1" x14ac:dyDescent="0.25">
      <c r="A402" t="str">
        <f t="shared" si="18"/>
        <v>14 1 3 11 3 1 80 1 0 4501054 148430</v>
      </c>
      <c r="B402" t="str">
        <f t="shared" si="19"/>
        <v>14 1 3 11 3 1 80 1 0 4501054 148032</v>
      </c>
      <c r="C402" t="str">
        <f t="shared" si="20"/>
        <v>14 1 3 11 3 1 80 1 0 4501054</v>
      </c>
      <c r="D402">
        <v>14</v>
      </c>
      <c r="E402">
        <v>1</v>
      </c>
      <c r="F402">
        <v>3</v>
      </c>
      <c r="G402">
        <v>11</v>
      </c>
      <c r="H402">
        <v>3</v>
      </c>
      <c r="I402">
        <v>1</v>
      </c>
      <c r="J402">
        <v>80</v>
      </c>
      <c r="K402">
        <v>1</v>
      </c>
      <c r="L402" t="s">
        <v>147</v>
      </c>
      <c r="M402" t="s">
        <v>541</v>
      </c>
      <c r="N402" s="13">
        <v>1956045</v>
      </c>
      <c r="O402">
        <v>148430</v>
      </c>
      <c r="P402">
        <v>2024</v>
      </c>
      <c r="Q402">
        <v>890800128</v>
      </c>
      <c r="R402" t="s">
        <v>838</v>
      </c>
      <c r="S402" s="13">
        <v>1956045</v>
      </c>
      <c r="T402">
        <v>0</v>
      </c>
      <c r="U402" t="s">
        <v>2289</v>
      </c>
      <c r="V402" t="s">
        <v>2280</v>
      </c>
      <c r="W402">
        <v>5004</v>
      </c>
      <c r="X402">
        <v>0</v>
      </c>
      <c r="Y402">
        <v>148032</v>
      </c>
      <c r="Z402">
        <v>20241209</v>
      </c>
      <c r="AA402">
        <v>0</v>
      </c>
      <c r="AB402">
        <v>0</v>
      </c>
      <c r="AC402" t="s">
        <v>2281</v>
      </c>
      <c r="AD402" t="s">
        <v>2281</v>
      </c>
      <c r="AE402">
        <v>11101</v>
      </c>
      <c r="AF402" t="s">
        <v>2281</v>
      </c>
      <c r="AG402" t="s">
        <v>549</v>
      </c>
      <c r="AH402">
        <v>335</v>
      </c>
    </row>
    <row r="403" spans="1:34" hidden="1" x14ac:dyDescent="0.25">
      <c r="A403" t="str">
        <f t="shared" si="18"/>
        <v>14 1 3 22 3 1 70 0 0 4002022 148431</v>
      </c>
      <c r="B403" t="str">
        <f t="shared" si="19"/>
        <v>14 1 3 22 3 1 70 0 0 4002022 148069</v>
      </c>
      <c r="C403" t="str">
        <f t="shared" si="20"/>
        <v>14 1 3 22 3 1 70 0 0 4002022</v>
      </c>
      <c r="D403">
        <v>14</v>
      </c>
      <c r="E403">
        <v>1</v>
      </c>
      <c r="F403">
        <v>3</v>
      </c>
      <c r="G403">
        <v>22</v>
      </c>
      <c r="H403">
        <v>3</v>
      </c>
      <c r="I403">
        <v>1</v>
      </c>
      <c r="J403">
        <v>70</v>
      </c>
      <c r="K403">
        <v>0</v>
      </c>
      <c r="L403" t="s">
        <v>147</v>
      </c>
      <c r="M403" t="s">
        <v>143</v>
      </c>
      <c r="N403" s="13">
        <v>370380597</v>
      </c>
      <c r="O403">
        <v>148431</v>
      </c>
      <c r="P403">
        <v>2024</v>
      </c>
      <c r="Q403">
        <v>800250029</v>
      </c>
      <c r="R403" t="s">
        <v>789</v>
      </c>
      <c r="S403" s="13">
        <v>370380597</v>
      </c>
      <c r="T403">
        <v>0</v>
      </c>
      <c r="U403" t="s">
        <v>2297</v>
      </c>
      <c r="V403" t="s">
        <v>2468</v>
      </c>
      <c r="W403">
        <v>5016</v>
      </c>
      <c r="X403">
        <v>0</v>
      </c>
      <c r="Y403">
        <v>148069</v>
      </c>
      <c r="Z403">
        <v>20241210</v>
      </c>
      <c r="AA403">
        <v>2405030616</v>
      </c>
      <c r="AB403">
        <v>199</v>
      </c>
      <c r="AC403" t="s">
        <v>2281</v>
      </c>
      <c r="AD403" t="s">
        <v>2281</v>
      </c>
      <c r="AE403">
        <v>12611</v>
      </c>
      <c r="AF403" t="s">
        <v>2358</v>
      </c>
      <c r="AG403" t="s">
        <v>57</v>
      </c>
      <c r="AH403">
        <v>251</v>
      </c>
    </row>
    <row r="404" spans="1:34" hidden="1" x14ac:dyDescent="0.25">
      <c r="A404" t="str">
        <f t="shared" si="18"/>
        <v>14 1 3 22 3 1 70 1 0 4002022 148432</v>
      </c>
      <c r="B404" t="str">
        <f t="shared" si="19"/>
        <v>14 1 3 22 3 1 70 1 0 4002022 148069</v>
      </c>
      <c r="C404" t="str">
        <f t="shared" si="20"/>
        <v>14 1 3 22 3 1 70 1 0 4002022</v>
      </c>
      <c r="D404">
        <v>14</v>
      </c>
      <c r="E404">
        <v>1</v>
      </c>
      <c r="F404">
        <v>3</v>
      </c>
      <c r="G404">
        <v>22</v>
      </c>
      <c r="H404">
        <v>3</v>
      </c>
      <c r="I404">
        <v>1</v>
      </c>
      <c r="J404">
        <v>70</v>
      </c>
      <c r="K404">
        <v>1</v>
      </c>
      <c r="L404" t="s">
        <v>147</v>
      </c>
      <c r="M404" t="s">
        <v>143</v>
      </c>
      <c r="N404" s="13">
        <v>45000000</v>
      </c>
      <c r="O404">
        <v>148432</v>
      </c>
      <c r="P404">
        <v>2024</v>
      </c>
      <c r="Q404">
        <v>800250029</v>
      </c>
      <c r="R404" t="s">
        <v>789</v>
      </c>
      <c r="S404" s="13">
        <v>45000000</v>
      </c>
      <c r="T404">
        <v>0</v>
      </c>
      <c r="U404" t="s">
        <v>2297</v>
      </c>
      <c r="V404" t="s">
        <v>2468</v>
      </c>
      <c r="W404">
        <v>5016</v>
      </c>
      <c r="X404">
        <v>0</v>
      </c>
      <c r="Y404">
        <v>148069</v>
      </c>
      <c r="Z404">
        <v>20241210</v>
      </c>
      <c r="AA404">
        <v>2405030616</v>
      </c>
      <c r="AB404">
        <v>199</v>
      </c>
      <c r="AC404" t="s">
        <v>2281</v>
      </c>
      <c r="AD404" t="s">
        <v>2281</v>
      </c>
      <c r="AE404">
        <v>22318</v>
      </c>
      <c r="AF404" t="s">
        <v>2358</v>
      </c>
      <c r="AG404" t="s">
        <v>60</v>
      </c>
      <c r="AH404">
        <v>251</v>
      </c>
    </row>
    <row r="405" spans="1:34" hidden="1" x14ac:dyDescent="0.25">
      <c r="A405" t="str">
        <f t="shared" si="18"/>
        <v>14 1 3 22 3 1 70 2 0 4002022 148433</v>
      </c>
      <c r="B405" t="str">
        <f t="shared" si="19"/>
        <v>14 1 3 22 3 1 70 2 0 4002022 148069</v>
      </c>
      <c r="C405" t="str">
        <f t="shared" si="20"/>
        <v>14 1 3 22 3 1 70 2 0 4002022</v>
      </c>
      <c r="D405">
        <v>14</v>
      </c>
      <c r="E405">
        <v>1</v>
      </c>
      <c r="F405">
        <v>3</v>
      </c>
      <c r="G405">
        <v>22</v>
      </c>
      <c r="H405">
        <v>3</v>
      </c>
      <c r="I405">
        <v>1</v>
      </c>
      <c r="J405">
        <v>70</v>
      </c>
      <c r="K405">
        <v>2</v>
      </c>
      <c r="L405" t="s">
        <v>147</v>
      </c>
      <c r="M405" t="s">
        <v>143</v>
      </c>
      <c r="N405" s="13">
        <v>345000</v>
      </c>
      <c r="O405">
        <v>148433</v>
      </c>
      <c r="P405">
        <v>2024</v>
      </c>
      <c r="Q405">
        <v>800250029</v>
      </c>
      <c r="R405" t="s">
        <v>789</v>
      </c>
      <c r="S405" s="13">
        <v>345000</v>
      </c>
      <c r="T405">
        <v>0</v>
      </c>
      <c r="U405" t="s">
        <v>2297</v>
      </c>
      <c r="V405" t="s">
        <v>2468</v>
      </c>
      <c r="W405">
        <v>5016</v>
      </c>
      <c r="X405">
        <v>0</v>
      </c>
      <c r="Y405">
        <v>148069</v>
      </c>
      <c r="Z405">
        <v>20241210</v>
      </c>
      <c r="AA405">
        <v>2405030616</v>
      </c>
      <c r="AB405">
        <v>199</v>
      </c>
      <c r="AC405" t="s">
        <v>2281</v>
      </c>
      <c r="AD405" t="s">
        <v>2281</v>
      </c>
      <c r="AE405">
        <v>22311</v>
      </c>
      <c r="AF405" t="s">
        <v>2471</v>
      </c>
      <c r="AG405" t="s">
        <v>59</v>
      </c>
      <c r="AH405">
        <v>251</v>
      </c>
    </row>
    <row r="406" spans="1:34" hidden="1" x14ac:dyDescent="0.25">
      <c r="A406" t="str">
        <f t="shared" si="18"/>
        <v>14 1 3 22 3 1 70 3 0 4002022 148434</v>
      </c>
      <c r="B406" t="str">
        <f t="shared" si="19"/>
        <v>14 1 3 22 3 1 70 3 0 4002022 148069</v>
      </c>
      <c r="C406" t="str">
        <f t="shared" si="20"/>
        <v>14 1 3 22 3 1 70 3 0 4002022</v>
      </c>
      <c r="D406">
        <v>14</v>
      </c>
      <c r="E406">
        <v>1</v>
      </c>
      <c r="F406">
        <v>3</v>
      </c>
      <c r="G406">
        <v>22</v>
      </c>
      <c r="H406">
        <v>3</v>
      </c>
      <c r="I406">
        <v>1</v>
      </c>
      <c r="J406">
        <v>70</v>
      </c>
      <c r="K406">
        <v>3</v>
      </c>
      <c r="L406" t="s">
        <v>147</v>
      </c>
      <c r="M406" t="s">
        <v>143</v>
      </c>
      <c r="N406" s="13">
        <v>147000</v>
      </c>
      <c r="O406">
        <v>148434</v>
      </c>
      <c r="P406">
        <v>2024</v>
      </c>
      <c r="Q406">
        <v>800250029</v>
      </c>
      <c r="R406" t="s">
        <v>789</v>
      </c>
      <c r="S406" s="13">
        <v>147000</v>
      </c>
      <c r="T406">
        <v>0</v>
      </c>
      <c r="U406" t="s">
        <v>2297</v>
      </c>
      <c r="V406" t="s">
        <v>2468</v>
      </c>
      <c r="W406">
        <v>5016</v>
      </c>
      <c r="X406">
        <v>0</v>
      </c>
      <c r="Y406">
        <v>148069</v>
      </c>
      <c r="Z406">
        <v>20241210</v>
      </c>
      <c r="AA406">
        <v>2405030616</v>
      </c>
      <c r="AB406">
        <v>199</v>
      </c>
      <c r="AC406" t="s">
        <v>2281</v>
      </c>
      <c r="AD406" t="s">
        <v>2281</v>
      </c>
      <c r="AE406">
        <v>22310</v>
      </c>
      <c r="AF406" t="s">
        <v>2472</v>
      </c>
      <c r="AG406" t="s">
        <v>58</v>
      </c>
      <c r="AH406">
        <v>251</v>
      </c>
    </row>
    <row r="407" spans="1:34" hidden="1" x14ac:dyDescent="0.25">
      <c r="A407" t="str">
        <f t="shared" si="18"/>
        <v>14 1 3 11 3 1 70 0 0 4002022 148435</v>
      </c>
      <c r="B407" t="str">
        <f t="shared" si="19"/>
        <v>14 1 3 11 3 1 70 0 0 4002022 148016</v>
      </c>
      <c r="C407" t="str">
        <f t="shared" si="20"/>
        <v>14 1 3 11 3 1 70 0 0 4002022</v>
      </c>
      <c r="D407">
        <v>14</v>
      </c>
      <c r="E407">
        <v>1</v>
      </c>
      <c r="F407">
        <v>3</v>
      </c>
      <c r="G407">
        <v>11</v>
      </c>
      <c r="H407">
        <v>3</v>
      </c>
      <c r="I407">
        <v>1</v>
      </c>
      <c r="J407">
        <v>70</v>
      </c>
      <c r="K407">
        <v>0</v>
      </c>
      <c r="L407" t="s">
        <v>147</v>
      </c>
      <c r="M407" t="s">
        <v>143</v>
      </c>
      <c r="N407" s="13">
        <v>2197796</v>
      </c>
      <c r="O407">
        <v>148435</v>
      </c>
      <c r="P407">
        <v>2024</v>
      </c>
      <c r="Q407">
        <v>810000598</v>
      </c>
      <c r="R407" t="s">
        <v>2278</v>
      </c>
      <c r="S407" s="13">
        <v>2197796</v>
      </c>
      <c r="T407">
        <v>0</v>
      </c>
      <c r="U407" t="s">
        <v>2279</v>
      </c>
      <c r="V407" t="s">
        <v>2280</v>
      </c>
      <c r="W407">
        <v>5004</v>
      </c>
      <c r="X407">
        <v>0</v>
      </c>
      <c r="Y407">
        <v>148016</v>
      </c>
      <c r="Z407">
        <v>20241211</v>
      </c>
      <c r="AA407">
        <v>0</v>
      </c>
      <c r="AB407">
        <v>0</v>
      </c>
      <c r="AC407" t="s">
        <v>2281</v>
      </c>
      <c r="AD407" t="s">
        <v>2281</v>
      </c>
      <c r="AE407">
        <v>11101</v>
      </c>
      <c r="AF407" t="s">
        <v>2281</v>
      </c>
      <c r="AG407" t="s">
        <v>549</v>
      </c>
      <c r="AH407">
        <v>335</v>
      </c>
    </row>
    <row r="408" spans="1:34" hidden="1" x14ac:dyDescent="0.25">
      <c r="A408" t="str">
        <f t="shared" si="18"/>
        <v>14 1 3 82 3 106 70 50 0 4002022 148436</v>
      </c>
      <c r="B408" t="str">
        <f t="shared" si="19"/>
        <v>14 1 3 82 3 106 70 50 0 4002022 148084</v>
      </c>
      <c r="C408" t="str">
        <f t="shared" si="20"/>
        <v>14 1 3 82 3 106 70 50 0 4002022</v>
      </c>
      <c r="D408">
        <v>14</v>
      </c>
      <c r="E408">
        <v>1</v>
      </c>
      <c r="F408">
        <v>3</v>
      </c>
      <c r="G408">
        <v>82</v>
      </c>
      <c r="H408">
        <v>3</v>
      </c>
      <c r="I408">
        <v>106</v>
      </c>
      <c r="J408">
        <v>70</v>
      </c>
      <c r="K408">
        <v>50</v>
      </c>
      <c r="L408" t="s">
        <v>147</v>
      </c>
      <c r="M408" t="s">
        <v>143</v>
      </c>
      <c r="N408" s="13">
        <v>128458938</v>
      </c>
      <c r="O408">
        <v>148436</v>
      </c>
      <c r="P408">
        <v>2024</v>
      </c>
      <c r="Q408">
        <v>900604040</v>
      </c>
      <c r="R408" t="s">
        <v>837</v>
      </c>
      <c r="S408" s="13">
        <v>128458938</v>
      </c>
      <c r="T408">
        <v>2569179</v>
      </c>
      <c r="U408" t="s">
        <v>2473</v>
      </c>
      <c r="V408" t="s">
        <v>2474</v>
      </c>
      <c r="W408">
        <v>5016</v>
      </c>
      <c r="X408">
        <v>2317</v>
      </c>
      <c r="Y408">
        <v>148084</v>
      </c>
      <c r="Z408">
        <v>20241211</v>
      </c>
      <c r="AA408">
        <v>2408160949</v>
      </c>
      <c r="AB408">
        <v>1</v>
      </c>
      <c r="AC408" t="s">
        <v>2281</v>
      </c>
      <c r="AD408" t="s">
        <v>2281</v>
      </c>
      <c r="AE408">
        <v>25357</v>
      </c>
      <c r="AF408" t="s">
        <v>2358</v>
      </c>
      <c r="AG408" t="s">
        <v>598</v>
      </c>
      <c r="AH408">
        <v>331</v>
      </c>
    </row>
    <row r="409" spans="1:34" hidden="1" x14ac:dyDescent="0.25">
      <c r="A409" t="str">
        <f t="shared" si="18"/>
        <v>14 1 3 11 3 1 80 1 0 4501054 148437</v>
      </c>
      <c r="B409" t="str">
        <f t="shared" si="19"/>
        <v>14 1 3 11 3 1 80 1 0 4501054 148067</v>
      </c>
      <c r="C409" t="str">
        <f t="shared" si="20"/>
        <v>14 1 3 11 3 1 80 1 0 4501054</v>
      </c>
      <c r="D409">
        <v>14</v>
      </c>
      <c r="E409">
        <v>1</v>
      </c>
      <c r="F409">
        <v>3</v>
      </c>
      <c r="G409">
        <v>11</v>
      </c>
      <c r="H409">
        <v>3</v>
      </c>
      <c r="I409">
        <v>1</v>
      </c>
      <c r="J409">
        <v>80</v>
      </c>
      <c r="K409">
        <v>1</v>
      </c>
      <c r="L409" t="s">
        <v>147</v>
      </c>
      <c r="M409" t="s">
        <v>541</v>
      </c>
      <c r="N409" s="13">
        <v>3025000</v>
      </c>
      <c r="O409">
        <v>148437</v>
      </c>
      <c r="P409">
        <v>2024</v>
      </c>
      <c r="Q409">
        <v>1053849615</v>
      </c>
      <c r="R409" t="s">
        <v>808</v>
      </c>
      <c r="S409" s="13">
        <v>3025000</v>
      </c>
      <c r="T409">
        <v>0</v>
      </c>
      <c r="U409" t="s">
        <v>2309</v>
      </c>
      <c r="V409" t="s">
        <v>2291</v>
      </c>
      <c r="W409">
        <v>5004</v>
      </c>
      <c r="X409">
        <v>0</v>
      </c>
      <c r="Y409">
        <v>148067</v>
      </c>
      <c r="Z409">
        <v>20241213</v>
      </c>
      <c r="AA409">
        <v>2405020605</v>
      </c>
      <c r="AB409">
        <v>7</v>
      </c>
      <c r="AC409" t="s">
        <v>2281</v>
      </c>
      <c r="AD409" t="s">
        <v>2281</v>
      </c>
      <c r="AE409">
        <v>11101</v>
      </c>
      <c r="AF409" t="s">
        <v>2281</v>
      </c>
      <c r="AG409" t="s">
        <v>549</v>
      </c>
      <c r="AH409">
        <v>260</v>
      </c>
    </row>
    <row r="410" spans="1:34" hidden="1" x14ac:dyDescent="0.25">
      <c r="A410" t="str">
        <f t="shared" si="18"/>
        <v>14 1 3 11 3 1 70 4 0 4002020 148438</v>
      </c>
      <c r="B410" t="str">
        <f t="shared" si="19"/>
        <v>14 1 3 11 3 1 70 4 0 4002020 148075</v>
      </c>
      <c r="C410" t="str">
        <f t="shared" si="20"/>
        <v>14 1 3 11 3 1 70 4 0 4002020</v>
      </c>
      <c r="D410">
        <v>14</v>
      </c>
      <c r="E410">
        <v>1</v>
      </c>
      <c r="F410">
        <v>3</v>
      </c>
      <c r="G410">
        <v>11</v>
      </c>
      <c r="H410">
        <v>3</v>
      </c>
      <c r="I410">
        <v>1</v>
      </c>
      <c r="J410">
        <v>70</v>
      </c>
      <c r="K410">
        <v>4</v>
      </c>
      <c r="L410" t="s">
        <v>147</v>
      </c>
      <c r="M410" t="s">
        <v>139</v>
      </c>
      <c r="N410" s="13">
        <v>21545000</v>
      </c>
      <c r="O410">
        <v>148438</v>
      </c>
      <c r="P410">
        <v>2024</v>
      </c>
      <c r="Q410">
        <v>810004561</v>
      </c>
      <c r="R410" t="s">
        <v>795</v>
      </c>
      <c r="S410" s="13">
        <v>21545000</v>
      </c>
      <c r="T410">
        <v>0</v>
      </c>
      <c r="U410" t="s">
        <v>2352</v>
      </c>
      <c r="V410" t="s">
        <v>2475</v>
      </c>
      <c r="W410">
        <v>5004</v>
      </c>
      <c r="X410">
        <v>0</v>
      </c>
      <c r="Y410">
        <v>148075</v>
      </c>
      <c r="Z410">
        <v>20241213</v>
      </c>
      <c r="AA410">
        <v>2405160660</v>
      </c>
      <c r="AB410">
        <v>7</v>
      </c>
      <c r="AC410" t="s">
        <v>2281</v>
      </c>
      <c r="AD410" t="s">
        <v>2281</v>
      </c>
      <c r="AE410">
        <v>11101</v>
      </c>
      <c r="AF410" t="s">
        <v>2281</v>
      </c>
      <c r="AG410" t="s">
        <v>549</v>
      </c>
      <c r="AH410">
        <v>261</v>
      </c>
    </row>
    <row r="411" spans="1:34" hidden="1" x14ac:dyDescent="0.25">
      <c r="A411" t="str">
        <f t="shared" si="18"/>
        <v>14 1 3 11 3 106 70 40 0 4002022 148440</v>
      </c>
      <c r="B411" t="str">
        <f t="shared" si="19"/>
        <v>14 1 3 11 3 106 70 40 0 4002022 148100</v>
      </c>
      <c r="C411" t="str">
        <f t="shared" si="20"/>
        <v>14 1 3 11 3 106 70 40 0 4002022</v>
      </c>
      <c r="D411">
        <v>14</v>
      </c>
      <c r="E411">
        <v>1</v>
      </c>
      <c r="F411">
        <v>3</v>
      </c>
      <c r="G411">
        <v>11</v>
      </c>
      <c r="H411">
        <v>3</v>
      </c>
      <c r="I411">
        <v>106</v>
      </c>
      <c r="J411">
        <v>70</v>
      </c>
      <c r="K411">
        <v>40</v>
      </c>
      <c r="L411" t="s">
        <v>147</v>
      </c>
      <c r="M411" t="s">
        <v>143</v>
      </c>
      <c r="N411" s="13">
        <v>3934000</v>
      </c>
      <c r="O411">
        <v>148440</v>
      </c>
      <c r="P411">
        <v>2024</v>
      </c>
      <c r="Q411">
        <v>1058819131</v>
      </c>
      <c r="R411" t="s">
        <v>787</v>
      </c>
      <c r="S411" s="13">
        <v>3934000</v>
      </c>
      <c r="T411">
        <v>0</v>
      </c>
      <c r="U411" t="s">
        <v>2351</v>
      </c>
      <c r="V411" t="s">
        <v>2291</v>
      </c>
      <c r="W411">
        <v>5004</v>
      </c>
      <c r="X411">
        <v>0</v>
      </c>
      <c r="Y411">
        <v>148100</v>
      </c>
      <c r="Z411">
        <v>20241213</v>
      </c>
      <c r="AA411">
        <v>2401230208</v>
      </c>
      <c r="AB411">
        <v>7</v>
      </c>
      <c r="AC411" t="s">
        <v>2281</v>
      </c>
      <c r="AD411" t="s">
        <v>2281</v>
      </c>
      <c r="AE411">
        <v>11101</v>
      </c>
      <c r="AF411" t="s">
        <v>2281</v>
      </c>
      <c r="AG411" t="s">
        <v>549</v>
      </c>
      <c r="AH411">
        <v>260</v>
      </c>
    </row>
    <row r="412" spans="1:34" hidden="1" x14ac:dyDescent="0.25">
      <c r="A412" t="str">
        <f t="shared" si="18"/>
        <v>14 1 3 11 3 1 80 1 0 4501054 148441</v>
      </c>
      <c r="B412" t="str">
        <f t="shared" si="19"/>
        <v>14 1 3 11 3 1 80 1 0 4501054 148068</v>
      </c>
      <c r="C412" t="str">
        <f t="shared" si="20"/>
        <v>14 1 3 11 3 1 80 1 0 4501054</v>
      </c>
      <c r="D412">
        <v>14</v>
      </c>
      <c r="E412">
        <v>1</v>
      </c>
      <c r="F412">
        <v>3</v>
      </c>
      <c r="G412">
        <v>11</v>
      </c>
      <c r="H412">
        <v>3</v>
      </c>
      <c r="I412">
        <v>1</v>
      </c>
      <c r="J412">
        <v>80</v>
      </c>
      <c r="K412">
        <v>1</v>
      </c>
      <c r="L412" t="s">
        <v>147</v>
      </c>
      <c r="M412" t="s">
        <v>541</v>
      </c>
      <c r="N412" s="13">
        <v>310000</v>
      </c>
      <c r="O412">
        <v>148441</v>
      </c>
      <c r="P412">
        <v>2024</v>
      </c>
      <c r="Q412">
        <v>900860963</v>
      </c>
      <c r="R412" t="s">
        <v>818</v>
      </c>
      <c r="S412" s="13">
        <v>310000</v>
      </c>
      <c r="T412">
        <v>10420</v>
      </c>
      <c r="U412" t="s">
        <v>2377</v>
      </c>
      <c r="V412" t="s">
        <v>2476</v>
      </c>
      <c r="W412">
        <v>5004</v>
      </c>
      <c r="X412">
        <v>2305</v>
      </c>
      <c r="Y412">
        <v>148068</v>
      </c>
      <c r="Z412">
        <v>20241213</v>
      </c>
      <c r="AA412">
        <v>2405030617</v>
      </c>
      <c r="AB412">
        <v>5</v>
      </c>
      <c r="AC412" t="s">
        <v>2281</v>
      </c>
      <c r="AD412" t="s">
        <v>2281</v>
      </c>
      <c r="AE412">
        <v>11101</v>
      </c>
      <c r="AF412" t="s">
        <v>2281</v>
      </c>
      <c r="AG412" t="s">
        <v>549</v>
      </c>
      <c r="AH412">
        <v>261</v>
      </c>
    </row>
    <row r="413" spans="1:34" hidden="1" x14ac:dyDescent="0.25">
      <c r="A413" t="str">
        <f t="shared" si="18"/>
        <v>14 1 3 11 3 103 80 40 0 4501054 148442</v>
      </c>
      <c r="B413" t="str">
        <f t="shared" si="19"/>
        <v>14 1 3 11 3 103 80 40 0 4501054 148090</v>
      </c>
      <c r="C413" t="str">
        <f t="shared" si="20"/>
        <v>14 1 3 11 3 103 80 40 0 4501054</v>
      </c>
      <c r="D413">
        <v>14</v>
      </c>
      <c r="E413">
        <v>1</v>
      </c>
      <c r="F413">
        <v>3</v>
      </c>
      <c r="G413">
        <v>11</v>
      </c>
      <c r="H413">
        <v>3</v>
      </c>
      <c r="I413">
        <v>103</v>
      </c>
      <c r="J413">
        <v>80</v>
      </c>
      <c r="K413">
        <v>40</v>
      </c>
      <c r="L413" t="s">
        <v>147</v>
      </c>
      <c r="M413" t="s">
        <v>541</v>
      </c>
      <c r="N413" s="13">
        <v>123319252</v>
      </c>
      <c r="O413">
        <v>148442</v>
      </c>
      <c r="P413">
        <v>2024</v>
      </c>
      <c r="Q413">
        <v>901863179</v>
      </c>
      <c r="R413" t="s">
        <v>824</v>
      </c>
      <c r="S413" s="13">
        <v>123319252</v>
      </c>
      <c r="T413">
        <v>2466385</v>
      </c>
      <c r="U413" t="s">
        <v>2477</v>
      </c>
      <c r="V413" t="s">
        <v>2478</v>
      </c>
      <c r="W413">
        <v>5016</v>
      </c>
      <c r="X413">
        <v>2317</v>
      </c>
      <c r="Y413">
        <v>148090</v>
      </c>
      <c r="Z413">
        <v>20241216</v>
      </c>
      <c r="AA413">
        <v>2409061023</v>
      </c>
      <c r="AB413">
        <v>1</v>
      </c>
      <c r="AC413" t="s">
        <v>2281</v>
      </c>
      <c r="AD413" t="s">
        <v>2281</v>
      </c>
      <c r="AE413">
        <v>11101</v>
      </c>
      <c r="AF413" t="s">
        <v>2281</v>
      </c>
      <c r="AG413" t="s">
        <v>549</v>
      </c>
      <c r="AH413">
        <v>331</v>
      </c>
    </row>
    <row r="414" spans="1:34" hidden="1" x14ac:dyDescent="0.25">
      <c r="A414" t="str">
        <f t="shared" si="18"/>
        <v>14 1 3 11 3 8 7 0 0 3204054 148443</v>
      </c>
      <c r="B414" t="str">
        <f t="shared" si="19"/>
        <v>14 1 3 11 3 8 7 0 0 3204054 148036</v>
      </c>
      <c r="C414" t="str">
        <f t="shared" si="20"/>
        <v>14 1 3 11 3 8 7 0 0 3204054</v>
      </c>
      <c r="D414">
        <v>14</v>
      </c>
      <c r="E414">
        <v>1</v>
      </c>
      <c r="F414">
        <v>3</v>
      </c>
      <c r="G414">
        <v>11</v>
      </c>
      <c r="H414">
        <v>3</v>
      </c>
      <c r="I414">
        <v>8</v>
      </c>
      <c r="J414">
        <v>7</v>
      </c>
      <c r="K414">
        <v>0</v>
      </c>
      <c r="L414" t="s">
        <v>147</v>
      </c>
      <c r="M414" t="s">
        <v>146</v>
      </c>
      <c r="N414" s="13">
        <v>6321275</v>
      </c>
      <c r="O414">
        <v>148443</v>
      </c>
      <c r="P414">
        <v>2024</v>
      </c>
      <c r="Q414">
        <v>890807724</v>
      </c>
      <c r="R414" t="s">
        <v>822</v>
      </c>
      <c r="S414" s="13">
        <v>6321275</v>
      </c>
      <c r="T414">
        <v>0</v>
      </c>
      <c r="U414" t="s">
        <v>2339</v>
      </c>
      <c r="V414" t="s">
        <v>2479</v>
      </c>
      <c r="W414">
        <v>5016</v>
      </c>
      <c r="X414">
        <v>0</v>
      </c>
      <c r="Y414">
        <v>148036</v>
      </c>
      <c r="Z414">
        <v>20241217</v>
      </c>
      <c r="AA414">
        <v>2402190350</v>
      </c>
      <c r="AB414">
        <v>10</v>
      </c>
      <c r="AC414" t="s">
        <v>2281</v>
      </c>
      <c r="AD414" t="s">
        <v>2281</v>
      </c>
      <c r="AE414">
        <v>11101</v>
      </c>
      <c r="AF414" t="s">
        <v>2281</v>
      </c>
      <c r="AG414" t="s">
        <v>549</v>
      </c>
      <c r="AH414">
        <v>252</v>
      </c>
    </row>
    <row r="415" spans="1:34" hidden="1" x14ac:dyDescent="0.25">
      <c r="A415" t="str">
        <f t="shared" si="18"/>
        <v>14 1 3 11 3 1 70 3 0 4002016 148444</v>
      </c>
      <c r="B415" t="str">
        <f t="shared" si="19"/>
        <v>14 1 3 11 3 1 70 3 0 4002016 148037</v>
      </c>
      <c r="C415" t="str">
        <f t="shared" si="20"/>
        <v>14 1 3 11 3 1 70 3 0 4002016</v>
      </c>
      <c r="D415">
        <v>14</v>
      </c>
      <c r="E415">
        <v>1</v>
      </c>
      <c r="F415">
        <v>3</v>
      </c>
      <c r="G415">
        <v>11</v>
      </c>
      <c r="H415">
        <v>3</v>
      </c>
      <c r="I415">
        <v>1</v>
      </c>
      <c r="J415">
        <v>70</v>
      </c>
      <c r="K415">
        <v>3</v>
      </c>
      <c r="L415" t="s">
        <v>147</v>
      </c>
      <c r="M415" t="s">
        <v>142</v>
      </c>
      <c r="N415" s="13">
        <v>4800000</v>
      </c>
      <c r="O415">
        <v>148444</v>
      </c>
      <c r="P415">
        <v>2024</v>
      </c>
      <c r="Q415">
        <v>1121893958</v>
      </c>
      <c r="R415" t="s">
        <v>792</v>
      </c>
      <c r="S415" s="13">
        <v>4800000</v>
      </c>
      <c r="T415">
        <v>0</v>
      </c>
      <c r="U415" t="s">
        <v>2330</v>
      </c>
      <c r="V415" t="s">
        <v>2291</v>
      </c>
      <c r="W415">
        <v>5004</v>
      </c>
      <c r="X415">
        <v>0</v>
      </c>
      <c r="Y415">
        <v>148037</v>
      </c>
      <c r="Z415">
        <v>20241217</v>
      </c>
      <c r="AA415">
        <v>2403050424</v>
      </c>
      <c r="AB415">
        <v>8</v>
      </c>
      <c r="AC415" t="s">
        <v>2281</v>
      </c>
      <c r="AD415" t="s">
        <v>2281</v>
      </c>
      <c r="AE415">
        <v>11101</v>
      </c>
      <c r="AF415" t="s">
        <v>2281</v>
      </c>
      <c r="AG415" t="s">
        <v>549</v>
      </c>
      <c r="AH415">
        <v>260</v>
      </c>
    </row>
    <row r="416" spans="1:34" hidden="1" x14ac:dyDescent="0.25">
      <c r="A416" t="str">
        <f t="shared" si="18"/>
        <v>14 1 3 82 3 101 7 42 0 3204053 148445</v>
      </c>
      <c r="B416" t="str">
        <f t="shared" si="19"/>
        <v>14 1 3 82 3 101 7 42 0 3204053 148091</v>
      </c>
      <c r="C416" t="str">
        <f t="shared" si="20"/>
        <v>14 1 3 82 3 101 7 42 0 3204053</v>
      </c>
      <c r="D416">
        <v>14</v>
      </c>
      <c r="E416">
        <v>1</v>
      </c>
      <c r="F416">
        <v>3</v>
      </c>
      <c r="G416">
        <v>82</v>
      </c>
      <c r="H416">
        <v>3</v>
      </c>
      <c r="I416">
        <v>101</v>
      </c>
      <c r="J416">
        <v>7</v>
      </c>
      <c r="K416">
        <v>42</v>
      </c>
      <c r="L416" t="s">
        <v>147</v>
      </c>
      <c r="M416" t="s">
        <v>141</v>
      </c>
      <c r="N416" s="13">
        <v>1428698370</v>
      </c>
      <c r="O416">
        <v>148445</v>
      </c>
      <c r="P416">
        <v>2024</v>
      </c>
      <c r="Q416">
        <v>810000598</v>
      </c>
      <c r="R416" t="s">
        <v>2278</v>
      </c>
      <c r="S416" s="13">
        <v>1428698370</v>
      </c>
      <c r="T416">
        <v>0</v>
      </c>
      <c r="U416" t="s">
        <v>2480</v>
      </c>
      <c r="V416" t="s">
        <v>2481</v>
      </c>
      <c r="W416">
        <v>5016</v>
      </c>
      <c r="X416">
        <v>0</v>
      </c>
      <c r="Y416">
        <v>148091</v>
      </c>
      <c r="Z416">
        <v>20241217</v>
      </c>
      <c r="AA416">
        <v>2409091029</v>
      </c>
      <c r="AB416">
        <v>1</v>
      </c>
      <c r="AC416" t="s">
        <v>2281</v>
      </c>
      <c r="AD416" t="s">
        <v>2281</v>
      </c>
      <c r="AE416">
        <v>25372</v>
      </c>
      <c r="AF416" t="s">
        <v>2281</v>
      </c>
      <c r="AG416" t="s">
        <v>676</v>
      </c>
      <c r="AH416">
        <v>251</v>
      </c>
    </row>
    <row r="417" spans="1:34" hidden="1" x14ac:dyDescent="0.25">
      <c r="A417" t="str">
        <f t="shared" si="18"/>
        <v>14 1 3 11 3 1 80 1 0 4501054 148446</v>
      </c>
      <c r="B417" t="str">
        <f t="shared" si="19"/>
        <v>14 1 3 11 3 1 80 1 0 4501054 148017</v>
      </c>
      <c r="C417" t="str">
        <f t="shared" si="20"/>
        <v>14 1 3 11 3 1 80 1 0 4501054</v>
      </c>
      <c r="D417">
        <v>14</v>
      </c>
      <c r="E417">
        <v>1</v>
      </c>
      <c r="F417">
        <v>3</v>
      </c>
      <c r="G417">
        <v>11</v>
      </c>
      <c r="H417">
        <v>3</v>
      </c>
      <c r="I417">
        <v>1</v>
      </c>
      <c r="J417">
        <v>80</v>
      </c>
      <c r="K417">
        <v>1</v>
      </c>
      <c r="L417" t="s">
        <v>147</v>
      </c>
      <c r="M417" t="s">
        <v>541</v>
      </c>
      <c r="N417" s="13">
        <v>42234</v>
      </c>
      <c r="O417">
        <v>148446</v>
      </c>
      <c r="P417">
        <v>2024</v>
      </c>
      <c r="Q417">
        <v>900092385</v>
      </c>
      <c r="R417" t="s">
        <v>809</v>
      </c>
      <c r="S417" s="13">
        <v>42234</v>
      </c>
      <c r="T417">
        <v>0</v>
      </c>
      <c r="U417" t="s">
        <v>2282</v>
      </c>
      <c r="V417" t="s">
        <v>2283</v>
      </c>
      <c r="W417">
        <v>5004</v>
      </c>
      <c r="X417">
        <v>0</v>
      </c>
      <c r="Y417">
        <v>148017</v>
      </c>
      <c r="Z417">
        <v>20241217</v>
      </c>
      <c r="AA417">
        <v>0</v>
      </c>
      <c r="AB417">
        <v>0</v>
      </c>
      <c r="AC417" t="s">
        <v>2281</v>
      </c>
      <c r="AD417" t="s">
        <v>2281</v>
      </c>
      <c r="AE417">
        <v>11101</v>
      </c>
      <c r="AF417" t="s">
        <v>2281</v>
      </c>
      <c r="AG417" t="s">
        <v>549</v>
      </c>
      <c r="AH417">
        <v>335</v>
      </c>
    </row>
    <row r="418" spans="1:34" hidden="1" x14ac:dyDescent="0.25">
      <c r="A418" t="str">
        <f t="shared" si="18"/>
        <v>14 1 3 11 3 103 80 40 0 4501054 148447</v>
      </c>
      <c r="B418" t="str">
        <f t="shared" si="19"/>
        <v>14 1 3 11 3 103 80 40 0 4501054 148126</v>
      </c>
      <c r="C418" t="str">
        <f t="shared" si="20"/>
        <v>14 1 3 11 3 103 80 40 0 4501054</v>
      </c>
      <c r="D418">
        <v>14</v>
      </c>
      <c r="E418">
        <v>1</v>
      </c>
      <c r="F418">
        <v>3</v>
      </c>
      <c r="G418">
        <v>11</v>
      </c>
      <c r="H418">
        <v>3</v>
      </c>
      <c r="I418">
        <v>103</v>
      </c>
      <c r="J418">
        <v>80</v>
      </c>
      <c r="K418">
        <v>40</v>
      </c>
      <c r="L418" t="s">
        <v>147</v>
      </c>
      <c r="M418" t="s">
        <v>541</v>
      </c>
      <c r="N418" s="13">
        <v>374227</v>
      </c>
      <c r="O418">
        <v>148447</v>
      </c>
      <c r="P418">
        <v>2024</v>
      </c>
      <c r="Q418">
        <v>900092385</v>
      </c>
      <c r="R418" t="s">
        <v>809</v>
      </c>
      <c r="S418" s="13">
        <v>374227</v>
      </c>
      <c r="T418">
        <v>0</v>
      </c>
      <c r="U418" t="s">
        <v>2282</v>
      </c>
      <c r="V418" t="s">
        <v>2283</v>
      </c>
      <c r="W418">
        <v>5004</v>
      </c>
      <c r="X418">
        <v>0</v>
      </c>
      <c r="Y418">
        <v>148126</v>
      </c>
      <c r="Z418">
        <v>20241217</v>
      </c>
      <c r="AA418">
        <v>0</v>
      </c>
      <c r="AB418">
        <v>0</v>
      </c>
      <c r="AC418" t="s">
        <v>2281</v>
      </c>
      <c r="AD418" t="s">
        <v>2281</v>
      </c>
      <c r="AE418">
        <v>11101</v>
      </c>
      <c r="AF418" t="s">
        <v>2281</v>
      </c>
      <c r="AG418" t="s">
        <v>549</v>
      </c>
      <c r="AH418">
        <v>335</v>
      </c>
    </row>
    <row r="419" spans="1:34" hidden="1" x14ac:dyDescent="0.25">
      <c r="A419" t="str">
        <f t="shared" si="18"/>
        <v>14 1 3 82 3 106 70 50 0 4002022 148448</v>
      </c>
      <c r="B419" t="str">
        <f t="shared" si="19"/>
        <v>14 1 3 82 3 106 70 50 0 4002022 148085</v>
      </c>
      <c r="C419" t="str">
        <f t="shared" si="20"/>
        <v>14 1 3 82 3 106 70 50 0 4002022</v>
      </c>
      <c r="D419">
        <v>14</v>
      </c>
      <c r="E419">
        <v>1</v>
      </c>
      <c r="F419">
        <v>3</v>
      </c>
      <c r="G419">
        <v>82</v>
      </c>
      <c r="H419">
        <v>3</v>
      </c>
      <c r="I419">
        <v>106</v>
      </c>
      <c r="J419">
        <v>70</v>
      </c>
      <c r="K419">
        <v>50</v>
      </c>
      <c r="L419" t="s">
        <v>147</v>
      </c>
      <c r="M419" t="s">
        <v>143</v>
      </c>
      <c r="N419" s="13">
        <v>45071964</v>
      </c>
      <c r="O419">
        <v>148448</v>
      </c>
      <c r="P419">
        <v>2024</v>
      </c>
      <c r="Q419">
        <v>75063388</v>
      </c>
      <c r="R419" t="s">
        <v>832</v>
      </c>
      <c r="S419" s="13">
        <v>45071964</v>
      </c>
      <c r="T419">
        <v>2272536</v>
      </c>
      <c r="U419" t="s">
        <v>2482</v>
      </c>
      <c r="V419" t="s">
        <v>2483</v>
      </c>
      <c r="W419">
        <v>5016</v>
      </c>
      <c r="X419">
        <v>2305</v>
      </c>
      <c r="Y419">
        <v>148085</v>
      </c>
      <c r="Z419">
        <v>20241218</v>
      </c>
      <c r="AA419">
        <v>2408270985</v>
      </c>
      <c r="AB419">
        <v>1</v>
      </c>
      <c r="AC419" t="s">
        <v>2281</v>
      </c>
      <c r="AD419" t="s">
        <v>2281</v>
      </c>
      <c r="AE419">
        <v>25357</v>
      </c>
      <c r="AF419" t="s">
        <v>2358</v>
      </c>
      <c r="AG419" t="s">
        <v>598</v>
      </c>
      <c r="AH419">
        <v>332</v>
      </c>
    </row>
    <row r="420" spans="1:34" hidden="1" x14ac:dyDescent="0.25">
      <c r="A420" t="str">
        <f t="shared" si="18"/>
        <v>14 1 3 11 3 1 80 1 0 4501054 148449</v>
      </c>
      <c r="B420" t="str">
        <f t="shared" si="19"/>
        <v>14 1 3 11 3 1 80 1 0 4501054 148038</v>
      </c>
      <c r="C420" t="str">
        <f t="shared" si="20"/>
        <v>14 1 3 11 3 1 80 1 0 4501054</v>
      </c>
      <c r="D420">
        <v>14</v>
      </c>
      <c r="E420">
        <v>1</v>
      </c>
      <c r="F420">
        <v>3</v>
      </c>
      <c r="G420">
        <v>11</v>
      </c>
      <c r="H420">
        <v>3</v>
      </c>
      <c r="I420">
        <v>1</v>
      </c>
      <c r="J420">
        <v>80</v>
      </c>
      <c r="K420">
        <v>1</v>
      </c>
      <c r="L420" t="s">
        <v>147</v>
      </c>
      <c r="M420" t="s">
        <v>541</v>
      </c>
      <c r="N420" s="13">
        <v>598200</v>
      </c>
      <c r="O420">
        <v>148449</v>
      </c>
      <c r="P420">
        <v>2024</v>
      </c>
      <c r="Q420">
        <v>805001538</v>
      </c>
      <c r="R420" t="s">
        <v>816</v>
      </c>
      <c r="S420" s="13">
        <v>598200</v>
      </c>
      <c r="T420">
        <v>0</v>
      </c>
      <c r="U420" t="s">
        <v>2335</v>
      </c>
      <c r="V420" t="s">
        <v>2484</v>
      </c>
      <c r="W420">
        <v>5004</v>
      </c>
      <c r="X420">
        <v>0</v>
      </c>
      <c r="Y420">
        <v>148038</v>
      </c>
      <c r="Z420">
        <v>20241218</v>
      </c>
      <c r="AA420">
        <v>2403060433</v>
      </c>
      <c r="AB420">
        <v>8</v>
      </c>
      <c r="AC420" t="s">
        <v>2281</v>
      </c>
      <c r="AD420" t="s">
        <v>2281</v>
      </c>
      <c r="AE420">
        <v>11101</v>
      </c>
      <c r="AF420" t="s">
        <v>2281</v>
      </c>
      <c r="AG420" t="s">
        <v>549</v>
      </c>
      <c r="AH420">
        <v>261</v>
      </c>
    </row>
    <row r="421" spans="1:34" hidden="1" x14ac:dyDescent="0.25">
      <c r="A421" t="str">
        <f t="shared" si="18"/>
        <v>14 1 3 11 3 1 80 1 0 4501054 148450</v>
      </c>
      <c r="B421" t="str">
        <f t="shared" si="19"/>
        <v>14 1 3 11 3 1 80 1 0 4501054 148021</v>
      </c>
      <c r="C421" t="str">
        <f t="shared" si="20"/>
        <v>14 1 3 11 3 1 80 1 0 4501054</v>
      </c>
      <c r="D421">
        <v>14</v>
      </c>
      <c r="E421">
        <v>1</v>
      </c>
      <c r="F421">
        <v>3</v>
      </c>
      <c r="G421">
        <v>11</v>
      </c>
      <c r="H421">
        <v>3</v>
      </c>
      <c r="I421">
        <v>1</v>
      </c>
      <c r="J421">
        <v>80</v>
      </c>
      <c r="K421">
        <v>1</v>
      </c>
      <c r="L421" t="s">
        <v>147</v>
      </c>
      <c r="M421" t="s">
        <v>541</v>
      </c>
      <c r="N421" s="13">
        <v>2518955</v>
      </c>
      <c r="O421">
        <v>148450</v>
      </c>
      <c r="P421">
        <v>2024</v>
      </c>
      <c r="Q421">
        <v>800202395</v>
      </c>
      <c r="R421" t="s">
        <v>812</v>
      </c>
      <c r="S421" s="13">
        <v>2518955</v>
      </c>
      <c r="T421">
        <v>0</v>
      </c>
      <c r="U421" t="s">
        <v>2286</v>
      </c>
      <c r="V421" t="s">
        <v>2283</v>
      </c>
      <c r="W421">
        <v>5004</v>
      </c>
      <c r="X421">
        <v>0</v>
      </c>
      <c r="Y421">
        <v>148021</v>
      </c>
      <c r="Z421">
        <v>20241218</v>
      </c>
      <c r="AA421">
        <v>0</v>
      </c>
      <c r="AB421">
        <v>0</v>
      </c>
      <c r="AC421" t="s">
        <v>2281</v>
      </c>
      <c r="AD421" t="s">
        <v>2281</v>
      </c>
      <c r="AE421">
        <v>11101</v>
      </c>
      <c r="AF421" t="s">
        <v>2281</v>
      </c>
      <c r="AG421" t="s">
        <v>549</v>
      </c>
      <c r="AH421">
        <v>335</v>
      </c>
    </row>
    <row r="422" spans="1:34" hidden="1" x14ac:dyDescent="0.25">
      <c r="A422" t="str">
        <f t="shared" si="18"/>
        <v>14 1 3 11 3 1 70 0 0 4002022 148451</v>
      </c>
      <c r="B422" t="str">
        <f t="shared" si="19"/>
        <v>14 1 3 11 3 1 70 0 0 4002022 148016</v>
      </c>
      <c r="C422" t="str">
        <f t="shared" si="20"/>
        <v>14 1 3 11 3 1 70 0 0 4002022</v>
      </c>
      <c r="D422">
        <v>14</v>
      </c>
      <c r="E422">
        <v>1</v>
      </c>
      <c r="F422">
        <v>3</v>
      </c>
      <c r="G422">
        <v>11</v>
      </c>
      <c r="H422">
        <v>3</v>
      </c>
      <c r="I422">
        <v>1</v>
      </c>
      <c r="J422">
        <v>70</v>
      </c>
      <c r="K422">
        <v>0</v>
      </c>
      <c r="L422" t="s">
        <v>147</v>
      </c>
      <c r="M422" t="s">
        <v>143</v>
      </c>
      <c r="N422" s="13">
        <v>906720</v>
      </c>
      <c r="O422">
        <v>148451</v>
      </c>
      <c r="P422">
        <v>2024</v>
      </c>
      <c r="Q422">
        <v>810000598</v>
      </c>
      <c r="R422" t="s">
        <v>2278</v>
      </c>
      <c r="S422" s="13">
        <v>906720</v>
      </c>
      <c r="T422">
        <v>0</v>
      </c>
      <c r="U422" t="s">
        <v>2279</v>
      </c>
      <c r="V422" t="s">
        <v>2280</v>
      </c>
      <c r="W422">
        <v>5004</v>
      </c>
      <c r="X422">
        <v>0</v>
      </c>
      <c r="Y422">
        <v>148016</v>
      </c>
      <c r="Z422">
        <v>20241218</v>
      </c>
      <c r="AA422">
        <v>0</v>
      </c>
      <c r="AB422">
        <v>0</v>
      </c>
      <c r="AC422" t="s">
        <v>2281</v>
      </c>
      <c r="AD422" t="s">
        <v>2281</v>
      </c>
      <c r="AE422">
        <v>11101</v>
      </c>
      <c r="AF422" t="s">
        <v>2281</v>
      </c>
      <c r="AG422" t="s">
        <v>549</v>
      </c>
      <c r="AH422">
        <v>335</v>
      </c>
    </row>
    <row r="423" spans="1:34" hidden="1" x14ac:dyDescent="0.25">
      <c r="A423" t="str">
        <f t="shared" si="18"/>
        <v>14 1 3 11 3 103 80 40 0 4501054 148452</v>
      </c>
      <c r="B423" t="str">
        <f t="shared" si="19"/>
        <v>14 1 3 11 3 103 80 40 0 4501054 148089</v>
      </c>
      <c r="C423" t="str">
        <f t="shared" si="20"/>
        <v>14 1 3 11 3 103 80 40 0 4501054</v>
      </c>
      <c r="D423">
        <v>14</v>
      </c>
      <c r="E423">
        <v>1</v>
      </c>
      <c r="F423">
        <v>3</v>
      </c>
      <c r="G423">
        <v>11</v>
      </c>
      <c r="H423">
        <v>3</v>
      </c>
      <c r="I423">
        <v>103</v>
      </c>
      <c r="J423">
        <v>80</v>
      </c>
      <c r="K423">
        <v>40</v>
      </c>
      <c r="L423" t="s">
        <v>147</v>
      </c>
      <c r="M423" t="s">
        <v>541</v>
      </c>
      <c r="N423" s="13">
        <v>4574716</v>
      </c>
      <c r="O423">
        <v>148452</v>
      </c>
      <c r="P423">
        <v>2024</v>
      </c>
      <c r="Q423">
        <v>900233026</v>
      </c>
      <c r="R423" t="s">
        <v>823</v>
      </c>
      <c r="S423" s="13">
        <v>4574716</v>
      </c>
      <c r="T423">
        <v>0</v>
      </c>
      <c r="U423" t="s">
        <v>2413</v>
      </c>
      <c r="V423" t="s">
        <v>2485</v>
      </c>
      <c r="W423">
        <v>5004</v>
      </c>
      <c r="X423">
        <v>0</v>
      </c>
      <c r="Y423">
        <v>148089</v>
      </c>
      <c r="Z423">
        <v>20241219</v>
      </c>
      <c r="AA423">
        <v>2404300602</v>
      </c>
      <c r="AB423">
        <v>8</v>
      </c>
      <c r="AC423" t="s">
        <v>2281</v>
      </c>
      <c r="AD423" t="s">
        <v>2281</v>
      </c>
      <c r="AE423">
        <v>11101</v>
      </c>
      <c r="AF423" t="s">
        <v>2281</v>
      </c>
      <c r="AG423" t="s">
        <v>549</v>
      </c>
      <c r="AH423">
        <v>121</v>
      </c>
    </row>
    <row r="424" spans="1:34" hidden="1" x14ac:dyDescent="0.25">
      <c r="A424" t="str">
        <f t="shared" si="18"/>
        <v>14 1 3 11 3 101 7 40 0 3204053 148454</v>
      </c>
      <c r="B424" t="str">
        <f t="shared" si="19"/>
        <v>14 1 3 11 3 101 7 40 0 3204053 148101</v>
      </c>
      <c r="C424" t="str">
        <f t="shared" si="20"/>
        <v>14 1 3 11 3 101 7 40 0 3204053</v>
      </c>
      <c r="D424">
        <v>14</v>
      </c>
      <c r="E424">
        <v>1</v>
      </c>
      <c r="F424">
        <v>3</v>
      </c>
      <c r="G424">
        <v>11</v>
      </c>
      <c r="H424">
        <v>3</v>
      </c>
      <c r="I424">
        <v>101</v>
      </c>
      <c r="J424">
        <v>7</v>
      </c>
      <c r="K424">
        <v>40</v>
      </c>
      <c r="L424" t="s">
        <v>147</v>
      </c>
      <c r="M424" t="s">
        <v>141</v>
      </c>
      <c r="N424" s="13">
        <v>1700000</v>
      </c>
      <c r="O424">
        <v>148454</v>
      </c>
      <c r="P424">
        <v>2024</v>
      </c>
      <c r="Q424">
        <v>1053775556</v>
      </c>
      <c r="R424" t="s">
        <v>786</v>
      </c>
      <c r="S424" s="13">
        <v>1700000</v>
      </c>
      <c r="T424">
        <v>0</v>
      </c>
      <c r="U424" t="s">
        <v>2346</v>
      </c>
      <c r="V424" t="s">
        <v>2291</v>
      </c>
      <c r="W424">
        <v>5004</v>
      </c>
      <c r="X424">
        <v>0</v>
      </c>
      <c r="Y424">
        <v>148101</v>
      </c>
      <c r="Z424">
        <v>20241219</v>
      </c>
      <c r="AA424">
        <v>2404150561</v>
      </c>
      <c r="AB424">
        <v>8</v>
      </c>
      <c r="AC424" t="s">
        <v>2281</v>
      </c>
      <c r="AD424" t="s">
        <v>2281</v>
      </c>
      <c r="AE424">
        <v>11101</v>
      </c>
      <c r="AF424" t="s">
        <v>2281</v>
      </c>
      <c r="AG424" t="s">
        <v>549</v>
      </c>
      <c r="AH424">
        <v>260</v>
      </c>
    </row>
    <row r="425" spans="1:34" hidden="1" x14ac:dyDescent="0.25">
      <c r="A425" t="str">
        <f t="shared" si="18"/>
        <v>14 1 3 11 3 106 70 40 0 4002022 148455</v>
      </c>
      <c r="B425" t="str">
        <f t="shared" si="19"/>
        <v>14 1 3 11 3 106 70 40 0 4002022 148127</v>
      </c>
      <c r="C425" t="str">
        <f t="shared" si="20"/>
        <v>14 1 3 11 3 106 70 40 0 4002022</v>
      </c>
      <c r="D425">
        <v>14</v>
      </c>
      <c r="E425">
        <v>1</v>
      </c>
      <c r="F425">
        <v>3</v>
      </c>
      <c r="G425">
        <v>11</v>
      </c>
      <c r="H425">
        <v>3</v>
      </c>
      <c r="I425">
        <v>106</v>
      </c>
      <c r="J425">
        <v>70</v>
      </c>
      <c r="K425">
        <v>40</v>
      </c>
      <c r="L425" t="s">
        <v>147</v>
      </c>
      <c r="M425" t="s">
        <v>143</v>
      </c>
      <c r="N425" s="13">
        <v>589116</v>
      </c>
      <c r="O425">
        <v>148455</v>
      </c>
      <c r="P425">
        <v>2024</v>
      </c>
      <c r="Q425">
        <v>890800128</v>
      </c>
      <c r="R425" t="s">
        <v>838</v>
      </c>
      <c r="S425" s="13">
        <v>589116</v>
      </c>
      <c r="T425">
        <v>0</v>
      </c>
      <c r="U425" t="s">
        <v>2287</v>
      </c>
      <c r="V425" t="s">
        <v>2283</v>
      </c>
      <c r="W425">
        <v>5004</v>
      </c>
      <c r="X425">
        <v>0</v>
      </c>
      <c r="Y425">
        <v>148127</v>
      </c>
      <c r="Z425">
        <v>20241220</v>
      </c>
      <c r="AA425">
        <v>0</v>
      </c>
      <c r="AB425">
        <v>0</v>
      </c>
      <c r="AC425" t="s">
        <v>2281</v>
      </c>
      <c r="AD425" t="s">
        <v>2281</v>
      </c>
      <c r="AE425">
        <v>11101</v>
      </c>
      <c r="AF425" t="s">
        <v>2281</v>
      </c>
      <c r="AG425" t="s">
        <v>549</v>
      </c>
      <c r="AH425">
        <v>335</v>
      </c>
    </row>
    <row r="426" spans="1:34" hidden="1" x14ac:dyDescent="0.25">
      <c r="A426" t="str">
        <f t="shared" si="18"/>
        <v>14 1 3 11 3 8 7 0 0 3204054 148456</v>
      </c>
      <c r="B426" t="str">
        <f t="shared" si="19"/>
        <v>14 1 3 11 3 8 7 0 0 3204054 148036</v>
      </c>
      <c r="C426" t="str">
        <f t="shared" si="20"/>
        <v>14 1 3 11 3 8 7 0 0 3204054</v>
      </c>
      <c r="D426">
        <v>14</v>
      </c>
      <c r="E426">
        <v>1</v>
      </c>
      <c r="F426">
        <v>3</v>
      </c>
      <c r="G426">
        <v>11</v>
      </c>
      <c r="H426">
        <v>3</v>
      </c>
      <c r="I426">
        <v>8</v>
      </c>
      <c r="J426">
        <v>7</v>
      </c>
      <c r="K426">
        <v>0</v>
      </c>
      <c r="L426" t="s">
        <v>147</v>
      </c>
      <c r="M426" t="s">
        <v>146</v>
      </c>
      <c r="N426" s="13">
        <v>19173221</v>
      </c>
      <c r="O426">
        <v>148456</v>
      </c>
      <c r="P426">
        <v>2024</v>
      </c>
      <c r="Q426">
        <v>890807724</v>
      </c>
      <c r="R426" t="s">
        <v>822</v>
      </c>
      <c r="S426" s="13">
        <v>19173221</v>
      </c>
      <c r="T426">
        <v>0</v>
      </c>
      <c r="U426" t="s">
        <v>2339</v>
      </c>
      <c r="V426" t="s">
        <v>2486</v>
      </c>
      <c r="W426">
        <v>5016</v>
      </c>
      <c r="X426">
        <v>0</v>
      </c>
      <c r="Y426">
        <v>148036</v>
      </c>
      <c r="Z426">
        <v>20241220</v>
      </c>
      <c r="AA426">
        <v>2402190350</v>
      </c>
      <c r="AB426">
        <v>11</v>
      </c>
      <c r="AC426" t="s">
        <v>2281</v>
      </c>
      <c r="AD426" t="s">
        <v>2281</v>
      </c>
      <c r="AE426">
        <v>11101</v>
      </c>
      <c r="AF426" t="s">
        <v>2281</v>
      </c>
      <c r="AG426" t="s">
        <v>549</v>
      </c>
      <c r="AH426">
        <v>252</v>
      </c>
    </row>
    <row r="427" spans="1:34" hidden="1" x14ac:dyDescent="0.25">
      <c r="A427" t="str">
        <f t="shared" si="18"/>
        <v>14 1 3 11 3 106 70 40 0 4002022 148457</v>
      </c>
      <c r="B427" t="str">
        <f t="shared" si="19"/>
        <v>14 1 3 11 3 106 70 40 0 4002022 148095</v>
      </c>
      <c r="C427" t="str">
        <f t="shared" si="20"/>
        <v>14 1 3 11 3 106 70 40 0 4002022</v>
      </c>
      <c r="D427">
        <v>14</v>
      </c>
      <c r="E427">
        <v>1</v>
      </c>
      <c r="F427">
        <v>3</v>
      </c>
      <c r="G427">
        <v>11</v>
      </c>
      <c r="H427">
        <v>3</v>
      </c>
      <c r="I427">
        <v>106</v>
      </c>
      <c r="J427">
        <v>70</v>
      </c>
      <c r="K427">
        <v>40</v>
      </c>
      <c r="L427" t="s">
        <v>147</v>
      </c>
      <c r="M427" t="s">
        <v>143</v>
      </c>
      <c r="N427" s="13">
        <v>53293420.68</v>
      </c>
      <c r="O427">
        <v>148457</v>
      </c>
      <c r="P427">
        <v>2024</v>
      </c>
      <c r="Q427">
        <v>800028582</v>
      </c>
      <c r="R427" t="s">
        <v>833</v>
      </c>
      <c r="S427" s="13">
        <v>53293420.68</v>
      </c>
      <c r="T427">
        <v>0</v>
      </c>
      <c r="U427" t="s">
        <v>2411</v>
      </c>
      <c r="V427" t="s">
        <v>2487</v>
      </c>
      <c r="W427">
        <v>5004</v>
      </c>
      <c r="X427">
        <v>0</v>
      </c>
      <c r="Y427">
        <v>148095</v>
      </c>
      <c r="Z427">
        <v>20241220</v>
      </c>
      <c r="AA427">
        <v>2405020606</v>
      </c>
      <c r="AB427">
        <v>8</v>
      </c>
      <c r="AC427" t="s">
        <v>2281</v>
      </c>
      <c r="AD427" t="s">
        <v>2281</v>
      </c>
      <c r="AE427">
        <v>11101</v>
      </c>
      <c r="AF427" t="s">
        <v>2281</v>
      </c>
      <c r="AG427" t="s">
        <v>549</v>
      </c>
      <c r="AH427">
        <v>121</v>
      </c>
    </row>
    <row r="428" spans="1:34" hidden="1" x14ac:dyDescent="0.25">
      <c r="A428" t="str">
        <f t="shared" si="18"/>
        <v>14 1 3 11 3 1 70 3 0 4002016 148459</v>
      </c>
      <c r="B428" t="str">
        <f t="shared" si="19"/>
        <v>14 1 3 11 3 1 70 3 0 4002016 148039</v>
      </c>
      <c r="C428" t="str">
        <f t="shared" si="20"/>
        <v>14 1 3 11 3 1 70 3 0 4002016</v>
      </c>
      <c r="D428">
        <v>14</v>
      </c>
      <c r="E428">
        <v>1</v>
      </c>
      <c r="F428">
        <v>3</v>
      </c>
      <c r="G428">
        <v>11</v>
      </c>
      <c r="H428">
        <v>3</v>
      </c>
      <c r="I428">
        <v>1</v>
      </c>
      <c r="J428">
        <v>70</v>
      </c>
      <c r="K428">
        <v>3</v>
      </c>
      <c r="L428" t="s">
        <v>147</v>
      </c>
      <c r="M428" t="s">
        <v>142</v>
      </c>
      <c r="N428" s="13">
        <v>2825000</v>
      </c>
      <c r="O428">
        <v>148459</v>
      </c>
      <c r="P428">
        <v>2024</v>
      </c>
      <c r="Q428">
        <v>1019106089</v>
      </c>
      <c r="R428" t="s">
        <v>793</v>
      </c>
      <c r="S428" s="13">
        <v>2825000</v>
      </c>
      <c r="T428">
        <v>0</v>
      </c>
      <c r="U428" t="s">
        <v>2327</v>
      </c>
      <c r="V428" t="s">
        <v>2291</v>
      </c>
      <c r="W428">
        <v>5004</v>
      </c>
      <c r="X428">
        <v>0</v>
      </c>
      <c r="Y428">
        <v>148039</v>
      </c>
      <c r="Z428">
        <v>20241223</v>
      </c>
      <c r="AA428">
        <v>2403130458</v>
      </c>
      <c r="AB428">
        <v>199</v>
      </c>
      <c r="AC428" t="s">
        <v>2281</v>
      </c>
      <c r="AD428" t="s">
        <v>2281</v>
      </c>
      <c r="AE428">
        <v>11101</v>
      </c>
      <c r="AF428" t="s">
        <v>2281</v>
      </c>
      <c r="AG428" t="s">
        <v>549</v>
      </c>
      <c r="AH428">
        <v>260</v>
      </c>
    </row>
    <row r="429" spans="1:34" hidden="1" x14ac:dyDescent="0.25">
      <c r="A429" t="str">
        <f t="shared" si="18"/>
        <v>14 1 3 11 3 106 70 40 0 4002022 148460</v>
      </c>
      <c r="B429" t="str">
        <f t="shared" si="19"/>
        <v>14 1 3 11 3 106 70 40 0 4002022 148100</v>
      </c>
      <c r="C429" t="str">
        <f t="shared" si="20"/>
        <v>14 1 3 11 3 106 70 40 0 4002022</v>
      </c>
      <c r="D429">
        <v>14</v>
      </c>
      <c r="E429">
        <v>1</v>
      </c>
      <c r="F429">
        <v>3</v>
      </c>
      <c r="G429">
        <v>11</v>
      </c>
      <c r="H429">
        <v>3</v>
      </c>
      <c r="I429">
        <v>106</v>
      </c>
      <c r="J429">
        <v>70</v>
      </c>
      <c r="K429">
        <v>40</v>
      </c>
      <c r="L429" t="s">
        <v>147</v>
      </c>
      <c r="M429" t="s">
        <v>143</v>
      </c>
      <c r="N429" s="13">
        <v>2753800</v>
      </c>
      <c r="O429">
        <v>148460</v>
      </c>
      <c r="P429">
        <v>2024</v>
      </c>
      <c r="Q429">
        <v>1058819131</v>
      </c>
      <c r="R429" t="s">
        <v>787</v>
      </c>
      <c r="S429" s="13">
        <v>2753800</v>
      </c>
      <c r="T429">
        <v>0</v>
      </c>
      <c r="U429" t="s">
        <v>2351</v>
      </c>
      <c r="V429" t="s">
        <v>2291</v>
      </c>
      <c r="W429">
        <v>5004</v>
      </c>
      <c r="X429">
        <v>0</v>
      </c>
      <c r="Y429">
        <v>148100</v>
      </c>
      <c r="Z429">
        <v>20241223</v>
      </c>
      <c r="AA429">
        <v>2401230208</v>
      </c>
      <c r="AB429">
        <v>199</v>
      </c>
      <c r="AC429" t="s">
        <v>2281</v>
      </c>
      <c r="AD429" t="s">
        <v>2281</v>
      </c>
      <c r="AE429">
        <v>11101</v>
      </c>
      <c r="AF429" t="s">
        <v>2281</v>
      </c>
      <c r="AG429" t="s">
        <v>549</v>
      </c>
      <c r="AH429">
        <v>260</v>
      </c>
    </row>
    <row r="430" spans="1:34" hidden="1" x14ac:dyDescent="0.25">
      <c r="A430" t="str">
        <f t="shared" si="18"/>
        <v>14 1 3 11 3 1 80 1 0 4501054 148461</v>
      </c>
      <c r="B430" t="str">
        <f t="shared" si="19"/>
        <v>14 1 3 11 3 1 80 1 0 4501054 148041</v>
      </c>
      <c r="C430" t="str">
        <f t="shared" si="20"/>
        <v>14 1 3 11 3 1 80 1 0 4501054</v>
      </c>
      <c r="D430">
        <v>14</v>
      </c>
      <c r="E430">
        <v>1</v>
      </c>
      <c r="F430">
        <v>3</v>
      </c>
      <c r="G430">
        <v>11</v>
      </c>
      <c r="H430">
        <v>3</v>
      </c>
      <c r="I430">
        <v>1</v>
      </c>
      <c r="J430">
        <v>80</v>
      </c>
      <c r="K430">
        <v>1</v>
      </c>
      <c r="L430" t="s">
        <v>147</v>
      </c>
      <c r="M430" t="s">
        <v>541</v>
      </c>
      <c r="N430" s="13">
        <v>15566287</v>
      </c>
      <c r="O430">
        <v>148461</v>
      </c>
      <c r="P430">
        <v>2024</v>
      </c>
      <c r="Q430">
        <v>890801053</v>
      </c>
      <c r="R430" t="s">
        <v>784</v>
      </c>
      <c r="S430" s="13">
        <v>15566287</v>
      </c>
      <c r="T430">
        <v>0</v>
      </c>
      <c r="U430" t="s">
        <v>2488</v>
      </c>
      <c r="V430" t="s">
        <v>2342</v>
      </c>
      <c r="W430">
        <v>5001</v>
      </c>
      <c r="X430">
        <v>0</v>
      </c>
      <c r="Y430">
        <v>148041</v>
      </c>
      <c r="Z430">
        <v>20241223</v>
      </c>
      <c r="AA430">
        <v>2024122020</v>
      </c>
      <c r="AB430">
        <v>0</v>
      </c>
      <c r="AC430" t="s">
        <v>2281</v>
      </c>
      <c r="AD430" t="s">
        <v>2281</v>
      </c>
      <c r="AE430">
        <v>11101</v>
      </c>
      <c r="AF430" t="s">
        <v>2281</v>
      </c>
      <c r="AG430" t="s">
        <v>549</v>
      </c>
      <c r="AH430">
        <v>100</v>
      </c>
    </row>
    <row r="431" spans="1:34" hidden="1" x14ac:dyDescent="0.25">
      <c r="A431" t="str">
        <f t="shared" si="18"/>
        <v>14 1 3 11 3 1 7 0 0 3204053 148463</v>
      </c>
      <c r="B431" t="str">
        <f t="shared" si="19"/>
        <v>14 1 3 11 3 1 7 0 0 3204053 148045</v>
      </c>
      <c r="C431" t="str">
        <f t="shared" si="20"/>
        <v>14 1 3 11 3 1 7 0 0 3204053</v>
      </c>
      <c r="D431">
        <v>14</v>
      </c>
      <c r="E431">
        <v>1</v>
      </c>
      <c r="F431">
        <v>3</v>
      </c>
      <c r="G431">
        <v>11</v>
      </c>
      <c r="H431">
        <v>3</v>
      </c>
      <c r="I431">
        <v>1</v>
      </c>
      <c r="J431">
        <v>7</v>
      </c>
      <c r="K431">
        <v>0</v>
      </c>
      <c r="L431" t="s">
        <v>147</v>
      </c>
      <c r="M431" t="s">
        <v>141</v>
      </c>
      <c r="N431" s="13">
        <v>2131861</v>
      </c>
      <c r="O431">
        <v>148463</v>
      </c>
      <c r="P431">
        <v>2024</v>
      </c>
      <c r="Q431">
        <v>890801053</v>
      </c>
      <c r="R431" t="s">
        <v>784</v>
      </c>
      <c r="S431" s="13">
        <v>2131861</v>
      </c>
      <c r="T431">
        <v>0</v>
      </c>
      <c r="U431" t="s">
        <v>2489</v>
      </c>
      <c r="V431" t="s">
        <v>2342</v>
      </c>
      <c r="W431">
        <v>5001</v>
      </c>
      <c r="X431">
        <v>0</v>
      </c>
      <c r="Y431">
        <v>148045</v>
      </c>
      <c r="Z431">
        <v>20241223</v>
      </c>
      <c r="AA431">
        <v>2024122020</v>
      </c>
      <c r="AB431">
        <v>0</v>
      </c>
      <c r="AC431" t="s">
        <v>2281</v>
      </c>
      <c r="AD431" t="s">
        <v>2281</v>
      </c>
      <c r="AE431">
        <v>11101</v>
      </c>
      <c r="AF431" t="s">
        <v>2281</v>
      </c>
      <c r="AG431" t="s">
        <v>549</v>
      </c>
      <c r="AH431">
        <v>100</v>
      </c>
    </row>
    <row r="432" spans="1:34" hidden="1" x14ac:dyDescent="0.25">
      <c r="A432" t="str">
        <f t="shared" si="18"/>
        <v>14 1 3 11 3 5 7 0 0 3204004 148464</v>
      </c>
      <c r="B432" t="str">
        <f t="shared" si="19"/>
        <v>14 1 3 11 3 5 7 0 0 3204004 148049</v>
      </c>
      <c r="C432" t="str">
        <f t="shared" si="20"/>
        <v>14 1 3 11 3 5 7 0 0 3204004</v>
      </c>
      <c r="D432">
        <v>14</v>
      </c>
      <c r="E432">
        <v>1</v>
      </c>
      <c r="F432">
        <v>3</v>
      </c>
      <c r="G432">
        <v>11</v>
      </c>
      <c r="H432">
        <v>3</v>
      </c>
      <c r="I432">
        <v>5</v>
      </c>
      <c r="J432">
        <v>7</v>
      </c>
      <c r="K432">
        <v>0</v>
      </c>
      <c r="L432" t="s">
        <v>147</v>
      </c>
      <c r="M432" t="s">
        <v>140</v>
      </c>
      <c r="N432" s="13">
        <v>1291215</v>
      </c>
      <c r="O432">
        <v>148464</v>
      </c>
      <c r="P432">
        <v>2024</v>
      </c>
      <c r="Q432">
        <v>890801053</v>
      </c>
      <c r="R432" t="s">
        <v>784</v>
      </c>
      <c r="S432" s="13">
        <v>1291215</v>
      </c>
      <c r="T432">
        <v>0</v>
      </c>
      <c r="U432" t="s">
        <v>2489</v>
      </c>
      <c r="V432" t="s">
        <v>2342</v>
      </c>
      <c r="W432">
        <v>5001</v>
      </c>
      <c r="X432">
        <v>0</v>
      </c>
      <c r="Y432">
        <v>148049</v>
      </c>
      <c r="Z432">
        <v>20241223</v>
      </c>
      <c r="AA432">
        <v>2024122020</v>
      </c>
      <c r="AB432">
        <v>0</v>
      </c>
      <c r="AC432" t="s">
        <v>2281</v>
      </c>
      <c r="AD432" t="s">
        <v>2281</v>
      </c>
      <c r="AE432">
        <v>11101</v>
      </c>
      <c r="AF432" t="s">
        <v>2281</v>
      </c>
      <c r="AG432" t="s">
        <v>549</v>
      </c>
      <c r="AH432">
        <v>100</v>
      </c>
    </row>
    <row r="433" spans="1:34" hidden="1" x14ac:dyDescent="0.25">
      <c r="A433" t="str">
        <f t="shared" si="18"/>
        <v>14 1 3 11 3 1 80 0 0 4501049 148465</v>
      </c>
      <c r="B433" t="str">
        <f t="shared" si="19"/>
        <v>14 1 3 11 3 1 80 0 0 4501049 148029</v>
      </c>
      <c r="C433" t="str">
        <f t="shared" si="20"/>
        <v>14 1 3 11 3 1 80 0 0 4501049</v>
      </c>
      <c r="D433">
        <v>14</v>
      </c>
      <c r="E433">
        <v>1</v>
      </c>
      <c r="F433">
        <v>3</v>
      </c>
      <c r="G433">
        <v>11</v>
      </c>
      <c r="H433">
        <v>3</v>
      </c>
      <c r="I433">
        <v>1</v>
      </c>
      <c r="J433">
        <v>80</v>
      </c>
      <c r="K433">
        <v>0</v>
      </c>
      <c r="L433" t="s">
        <v>147</v>
      </c>
      <c r="M433" t="s">
        <v>540</v>
      </c>
      <c r="N433" s="13">
        <v>4000000</v>
      </c>
      <c r="O433">
        <v>148465</v>
      </c>
      <c r="P433">
        <v>2024</v>
      </c>
      <c r="Q433">
        <v>900159106</v>
      </c>
      <c r="R433" t="s">
        <v>796</v>
      </c>
      <c r="S433" s="13">
        <v>4000000</v>
      </c>
      <c r="T433">
        <v>160000</v>
      </c>
      <c r="U433" t="s">
        <v>2490</v>
      </c>
      <c r="V433" t="s">
        <v>2491</v>
      </c>
      <c r="W433">
        <v>5016</v>
      </c>
      <c r="X433">
        <v>2305</v>
      </c>
      <c r="Y433">
        <v>148029</v>
      </c>
      <c r="Z433">
        <v>20241226</v>
      </c>
      <c r="AA433">
        <v>2402050305</v>
      </c>
      <c r="AB433">
        <v>10</v>
      </c>
      <c r="AC433" t="s">
        <v>2281</v>
      </c>
      <c r="AD433" t="s">
        <v>2281</v>
      </c>
      <c r="AE433">
        <v>11101</v>
      </c>
      <c r="AF433" t="s">
        <v>2281</v>
      </c>
      <c r="AG433" t="s">
        <v>549</v>
      </c>
      <c r="AH433">
        <v>251</v>
      </c>
    </row>
    <row r="434" spans="1:34" hidden="1" x14ac:dyDescent="0.25">
      <c r="A434" t="str">
        <f t="shared" si="18"/>
        <v>14 1 3 11 3 1 70 3 0 4002016 148466</v>
      </c>
      <c r="B434" t="str">
        <f t="shared" si="19"/>
        <v>14 1 3 11 3 1 70 3 0 4002016 148037</v>
      </c>
      <c r="C434" t="str">
        <f t="shared" si="20"/>
        <v>14 1 3 11 3 1 70 3 0 4002016</v>
      </c>
      <c r="D434">
        <v>14</v>
      </c>
      <c r="E434">
        <v>1</v>
      </c>
      <c r="F434">
        <v>3</v>
      </c>
      <c r="G434">
        <v>11</v>
      </c>
      <c r="H434">
        <v>3</v>
      </c>
      <c r="I434">
        <v>1</v>
      </c>
      <c r="J434">
        <v>70</v>
      </c>
      <c r="K434">
        <v>3</v>
      </c>
      <c r="L434" t="s">
        <v>147</v>
      </c>
      <c r="M434" t="s">
        <v>142</v>
      </c>
      <c r="N434" s="13">
        <v>4800000</v>
      </c>
      <c r="O434">
        <v>148466</v>
      </c>
      <c r="P434">
        <v>2024</v>
      </c>
      <c r="Q434">
        <v>1121893958</v>
      </c>
      <c r="R434" t="s">
        <v>792</v>
      </c>
      <c r="S434" s="13">
        <v>4800000</v>
      </c>
      <c r="T434">
        <v>0</v>
      </c>
      <c r="U434" t="s">
        <v>2330</v>
      </c>
      <c r="V434" t="s">
        <v>2291</v>
      </c>
      <c r="W434">
        <v>5004</v>
      </c>
      <c r="X434">
        <v>0</v>
      </c>
      <c r="Y434">
        <v>148037</v>
      </c>
      <c r="Z434">
        <v>20241226</v>
      </c>
      <c r="AA434">
        <v>2403050424</v>
      </c>
      <c r="AB434">
        <v>9</v>
      </c>
      <c r="AC434" t="s">
        <v>2281</v>
      </c>
      <c r="AD434" t="s">
        <v>2281</v>
      </c>
      <c r="AE434">
        <v>11101</v>
      </c>
      <c r="AF434" t="s">
        <v>2281</v>
      </c>
      <c r="AG434" t="s">
        <v>549</v>
      </c>
      <c r="AH434">
        <v>260</v>
      </c>
    </row>
    <row r="435" spans="1:34" hidden="1" x14ac:dyDescent="0.25">
      <c r="A435" t="str">
        <f t="shared" si="18"/>
        <v>14 1 3 11 3 1 70 3 0 4002016 148467</v>
      </c>
      <c r="B435" t="str">
        <f t="shared" si="19"/>
        <v>14 1 3 11 3 1 70 3 0 4002016 148037</v>
      </c>
      <c r="C435" t="str">
        <f t="shared" si="20"/>
        <v>14 1 3 11 3 1 70 3 0 4002016</v>
      </c>
      <c r="D435">
        <v>14</v>
      </c>
      <c r="E435">
        <v>1</v>
      </c>
      <c r="F435">
        <v>3</v>
      </c>
      <c r="G435">
        <v>11</v>
      </c>
      <c r="H435">
        <v>3</v>
      </c>
      <c r="I435">
        <v>1</v>
      </c>
      <c r="J435">
        <v>70</v>
      </c>
      <c r="K435">
        <v>3</v>
      </c>
      <c r="L435" t="s">
        <v>147</v>
      </c>
      <c r="M435" t="s">
        <v>142</v>
      </c>
      <c r="N435" s="13">
        <v>4800000</v>
      </c>
      <c r="O435">
        <v>148467</v>
      </c>
      <c r="P435">
        <v>2024</v>
      </c>
      <c r="Q435">
        <v>1121893958</v>
      </c>
      <c r="R435" t="s">
        <v>792</v>
      </c>
      <c r="S435" s="13">
        <v>4800000</v>
      </c>
      <c r="T435">
        <v>0</v>
      </c>
      <c r="U435" t="s">
        <v>2330</v>
      </c>
      <c r="V435" t="s">
        <v>2291</v>
      </c>
      <c r="W435">
        <v>5004</v>
      </c>
      <c r="X435">
        <v>0</v>
      </c>
      <c r="Y435">
        <v>148037</v>
      </c>
      <c r="Z435">
        <v>20241226</v>
      </c>
      <c r="AA435">
        <v>2403050424</v>
      </c>
      <c r="AB435">
        <v>199</v>
      </c>
      <c r="AC435" t="s">
        <v>2281</v>
      </c>
      <c r="AD435" t="s">
        <v>2281</v>
      </c>
      <c r="AE435">
        <v>11101</v>
      </c>
      <c r="AF435" t="s">
        <v>2281</v>
      </c>
      <c r="AG435" t="s">
        <v>549</v>
      </c>
      <c r="AH435">
        <v>260</v>
      </c>
    </row>
    <row r="436" spans="1:34" hidden="1" x14ac:dyDescent="0.25">
      <c r="A436" t="str">
        <f t="shared" si="18"/>
        <v>14 1 3 82 3 106 70 50 0 4002022 148468</v>
      </c>
      <c r="B436" t="str">
        <f t="shared" si="19"/>
        <v>14 1 3 82 3 106 70 50 0 4002022 148084</v>
      </c>
      <c r="C436" t="str">
        <f t="shared" si="20"/>
        <v>14 1 3 82 3 106 70 50 0 4002022</v>
      </c>
      <c r="D436">
        <v>14</v>
      </c>
      <c r="E436">
        <v>1</v>
      </c>
      <c r="F436">
        <v>3</v>
      </c>
      <c r="G436">
        <v>82</v>
      </c>
      <c r="H436">
        <v>3</v>
      </c>
      <c r="I436">
        <v>106</v>
      </c>
      <c r="J436">
        <v>70</v>
      </c>
      <c r="K436">
        <v>50</v>
      </c>
      <c r="L436" t="s">
        <v>147</v>
      </c>
      <c r="M436" t="s">
        <v>143</v>
      </c>
      <c r="N436" s="13">
        <v>320326977</v>
      </c>
      <c r="O436">
        <v>148468</v>
      </c>
      <c r="P436">
        <v>2024</v>
      </c>
      <c r="Q436">
        <v>900604040</v>
      </c>
      <c r="R436" t="s">
        <v>837</v>
      </c>
      <c r="S436" s="13">
        <v>320326977</v>
      </c>
      <c r="T436">
        <v>6406540</v>
      </c>
      <c r="U436" t="s">
        <v>2473</v>
      </c>
      <c r="V436" t="s">
        <v>2492</v>
      </c>
      <c r="W436">
        <v>5016</v>
      </c>
      <c r="X436">
        <v>2317</v>
      </c>
      <c r="Y436">
        <v>148084</v>
      </c>
      <c r="Z436">
        <v>20241226</v>
      </c>
      <c r="AA436">
        <v>2408160949</v>
      </c>
      <c r="AB436">
        <v>2</v>
      </c>
      <c r="AC436" t="s">
        <v>2281</v>
      </c>
      <c r="AD436" t="s">
        <v>2281</v>
      </c>
      <c r="AE436">
        <v>25357</v>
      </c>
      <c r="AF436" t="s">
        <v>2358</v>
      </c>
      <c r="AG436" t="s">
        <v>598</v>
      </c>
      <c r="AH436">
        <v>331</v>
      </c>
    </row>
    <row r="437" spans="1:34" hidden="1" x14ac:dyDescent="0.25">
      <c r="A437" t="str">
        <f t="shared" si="18"/>
        <v>14 1 3 82 3 106 70 50 0 4002022 148469</v>
      </c>
      <c r="B437" t="str">
        <f t="shared" si="19"/>
        <v>14 1 3 82 3 106 70 50 0 4002022 148124</v>
      </c>
      <c r="C437" t="str">
        <f t="shared" si="20"/>
        <v>14 1 3 82 3 106 70 50 0 4002022</v>
      </c>
      <c r="D437">
        <v>14</v>
      </c>
      <c r="E437">
        <v>1</v>
      </c>
      <c r="F437">
        <v>3</v>
      </c>
      <c r="G437">
        <v>82</v>
      </c>
      <c r="H437">
        <v>3</v>
      </c>
      <c r="I437">
        <v>106</v>
      </c>
      <c r="J437">
        <v>70</v>
      </c>
      <c r="K437">
        <v>50</v>
      </c>
      <c r="L437" t="s">
        <v>147</v>
      </c>
      <c r="M437" t="s">
        <v>143</v>
      </c>
      <c r="N437" s="13">
        <v>19665687</v>
      </c>
      <c r="O437">
        <v>148469</v>
      </c>
      <c r="P437">
        <v>2024</v>
      </c>
      <c r="Q437">
        <v>900604040</v>
      </c>
      <c r="R437" t="s">
        <v>837</v>
      </c>
      <c r="S437" s="13">
        <v>19665687</v>
      </c>
      <c r="T437">
        <v>393314</v>
      </c>
      <c r="U437" t="s">
        <v>2473</v>
      </c>
      <c r="V437" t="s">
        <v>2492</v>
      </c>
      <c r="W437">
        <v>5016</v>
      </c>
      <c r="X437">
        <v>2317</v>
      </c>
      <c r="Y437">
        <v>148124</v>
      </c>
      <c r="Z437">
        <v>20241226</v>
      </c>
      <c r="AA437">
        <v>2408160949</v>
      </c>
      <c r="AB437">
        <v>2</v>
      </c>
      <c r="AC437" t="s">
        <v>2281</v>
      </c>
      <c r="AD437" t="s">
        <v>2281</v>
      </c>
      <c r="AE437">
        <v>25357</v>
      </c>
      <c r="AF437" t="s">
        <v>2358</v>
      </c>
      <c r="AG437" t="s">
        <v>598</v>
      </c>
      <c r="AH437">
        <v>331</v>
      </c>
    </row>
    <row r="438" spans="1:34" hidden="1" x14ac:dyDescent="0.25">
      <c r="A438" t="str">
        <f t="shared" si="18"/>
        <v>14 1 3 11 3 106 70 40 0 4002022 148470</v>
      </c>
      <c r="B438" t="str">
        <f t="shared" si="19"/>
        <v>14 1 3 11 3 106 70 40 0 4002022 148124</v>
      </c>
      <c r="C438" t="str">
        <f t="shared" si="20"/>
        <v>14 1 3 11 3 106 70 40 0 4002022</v>
      </c>
      <c r="D438">
        <v>14</v>
      </c>
      <c r="E438">
        <v>1</v>
      </c>
      <c r="F438">
        <v>3</v>
      </c>
      <c r="G438">
        <v>11</v>
      </c>
      <c r="H438">
        <v>3</v>
      </c>
      <c r="I438">
        <v>106</v>
      </c>
      <c r="J438">
        <v>70</v>
      </c>
      <c r="K438">
        <v>40</v>
      </c>
      <c r="L438" t="s">
        <v>147</v>
      </c>
      <c r="M438" t="s">
        <v>143</v>
      </c>
      <c r="N438" s="13">
        <v>18038364</v>
      </c>
      <c r="O438">
        <v>148470</v>
      </c>
      <c r="P438">
        <v>2024</v>
      </c>
      <c r="Q438">
        <v>900604040</v>
      </c>
      <c r="R438" t="s">
        <v>837</v>
      </c>
      <c r="S438" s="13">
        <v>18038364</v>
      </c>
      <c r="T438">
        <v>360767</v>
      </c>
      <c r="U438" t="s">
        <v>2473</v>
      </c>
      <c r="V438" t="s">
        <v>2492</v>
      </c>
      <c r="W438">
        <v>5016</v>
      </c>
      <c r="X438">
        <v>2317</v>
      </c>
      <c r="Y438">
        <v>148124</v>
      </c>
      <c r="Z438">
        <v>20241226</v>
      </c>
      <c r="AA438">
        <v>2408160949</v>
      </c>
      <c r="AB438">
        <v>2</v>
      </c>
      <c r="AC438" t="s">
        <v>2281</v>
      </c>
      <c r="AD438" t="s">
        <v>2281</v>
      </c>
      <c r="AE438">
        <v>11101</v>
      </c>
      <c r="AF438" t="s">
        <v>2281</v>
      </c>
      <c r="AG438" t="s">
        <v>549</v>
      </c>
      <c r="AH438">
        <v>331</v>
      </c>
    </row>
    <row r="439" spans="1:34" hidden="1" x14ac:dyDescent="0.25">
      <c r="A439" t="str">
        <f t="shared" si="18"/>
        <v>14 1 3 11 3 1 80 0 0 4501049 148471</v>
      </c>
      <c r="B439" t="str">
        <f t="shared" si="19"/>
        <v>14 1 3 11 3 1 80 0 0 4501049 148029</v>
      </c>
      <c r="C439" t="str">
        <f t="shared" si="20"/>
        <v>14 1 3 11 3 1 80 0 0 4501049</v>
      </c>
      <c r="D439">
        <v>14</v>
      </c>
      <c r="E439">
        <v>1</v>
      </c>
      <c r="F439">
        <v>3</v>
      </c>
      <c r="G439">
        <v>11</v>
      </c>
      <c r="H439">
        <v>3</v>
      </c>
      <c r="I439">
        <v>1</v>
      </c>
      <c r="J439">
        <v>80</v>
      </c>
      <c r="K439">
        <v>0</v>
      </c>
      <c r="L439" t="s">
        <v>147</v>
      </c>
      <c r="M439" t="s">
        <v>540</v>
      </c>
      <c r="N439" s="13">
        <v>4000000</v>
      </c>
      <c r="O439">
        <v>148471</v>
      </c>
      <c r="P439">
        <v>2024</v>
      </c>
      <c r="Q439">
        <v>900159106</v>
      </c>
      <c r="R439" t="s">
        <v>796</v>
      </c>
      <c r="S439" s="13">
        <v>4000000</v>
      </c>
      <c r="T439">
        <v>160000</v>
      </c>
      <c r="U439" t="s">
        <v>2493</v>
      </c>
      <c r="V439" t="s">
        <v>2494</v>
      </c>
      <c r="W439">
        <v>5016</v>
      </c>
      <c r="X439">
        <v>2305</v>
      </c>
      <c r="Y439">
        <v>148029</v>
      </c>
      <c r="Z439">
        <v>20241227</v>
      </c>
      <c r="AA439">
        <v>2402050305</v>
      </c>
      <c r="AB439">
        <v>199</v>
      </c>
      <c r="AC439" t="s">
        <v>2281</v>
      </c>
      <c r="AD439" t="s">
        <v>2281</v>
      </c>
      <c r="AE439">
        <v>11101</v>
      </c>
      <c r="AF439" t="s">
        <v>2281</v>
      </c>
      <c r="AG439" t="s">
        <v>549</v>
      </c>
      <c r="AH439">
        <v>251</v>
      </c>
    </row>
    <row r="440" spans="1:34" hidden="1" x14ac:dyDescent="0.25">
      <c r="A440" t="str">
        <f t="shared" si="18"/>
        <v>14 1 3 11 3 1 70 0 0 4002022 148473</v>
      </c>
      <c r="B440" t="str">
        <f t="shared" si="19"/>
        <v>14 1 3 11 3 1 70 0 0 4002022 148016</v>
      </c>
      <c r="C440" t="str">
        <f t="shared" si="20"/>
        <v>14 1 3 11 3 1 70 0 0 4002022</v>
      </c>
      <c r="D440">
        <v>14</v>
      </c>
      <c r="E440">
        <v>1</v>
      </c>
      <c r="F440">
        <v>3</v>
      </c>
      <c r="G440">
        <v>11</v>
      </c>
      <c r="H440">
        <v>3</v>
      </c>
      <c r="I440">
        <v>1</v>
      </c>
      <c r="J440">
        <v>70</v>
      </c>
      <c r="K440">
        <v>0</v>
      </c>
      <c r="L440" t="s">
        <v>147</v>
      </c>
      <c r="M440" t="s">
        <v>143</v>
      </c>
      <c r="N440" s="13">
        <v>3244052</v>
      </c>
      <c r="O440">
        <v>148473</v>
      </c>
      <c r="P440">
        <v>2024</v>
      </c>
      <c r="Q440">
        <v>810000598</v>
      </c>
      <c r="R440" t="s">
        <v>2278</v>
      </c>
      <c r="S440" s="13">
        <v>3244052</v>
      </c>
      <c r="T440">
        <v>0</v>
      </c>
      <c r="U440" t="s">
        <v>2495</v>
      </c>
      <c r="V440" t="s">
        <v>2280</v>
      </c>
      <c r="W440">
        <v>5004</v>
      </c>
      <c r="X440">
        <v>0</v>
      </c>
      <c r="Y440">
        <v>148016</v>
      </c>
      <c r="Z440">
        <v>20241227</v>
      </c>
      <c r="AA440">
        <v>0</v>
      </c>
      <c r="AB440">
        <v>0</v>
      </c>
      <c r="AC440" t="s">
        <v>2281</v>
      </c>
      <c r="AD440" t="s">
        <v>2281</v>
      </c>
      <c r="AE440">
        <v>11101</v>
      </c>
      <c r="AF440" t="s">
        <v>2281</v>
      </c>
      <c r="AG440" t="s">
        <v>549</v>
      </c>
      <c r="AH440">
        <v>335</v>
      </c>
    </row>
    <row r="441" spans="1:34" hidden="1" x14ac:dyDescent="0.25">
      <c r="A441" t="str">
        <f t="shared" si="18"/>
        <v>14 1 3 11 3 106 70 40 0 4002022 148474</v>
      </c>
      <c r="B441" t="str">
        <f t="shared" si="19"/>
        <v>14 1 3 11 3 106 70 40 0 4002022 148127</v>
      </c>
      <c r="C441" t="str">
        <f t="shared" si="20"/>
        <v>14 1 3 11 3 106 70 40 0 4002022</v>
      </c>
      <c r="D441">
        <v>14</v>
      </c>
      <c r="E441">
        <v>1</v>
      </c>
      <c r="F441">
        <v>3</v>
      </c>
      <c r="G441">
        <v>11</v>
      </c>
      <c r="H441">
        <v>3</v>
      </c>
      <c r="I441">
        <v>106</v>
      </c>
      <c r="J441">
        <v>70</v>
      </c>
      <c r="K441">
        <v>40</v>
      </c>
      <c r="L441" t="s">
        <v>147</v>
      </c>
      <c r="M441" t="s">
        <v>143</v>
      </c>
      <c r="N441" s="13">
        <v>8017808</v>
      </c>
      <c r="O441">
        <v>148474</v>
      </c>
      <c r="P441">
        <v>2024</v>
      </c>
      <c r="Q441">
        <v>890800128</v>
      </c>
      <c r="R441" t="s">
        <v>838</v>
      </c>
      <c r="S441" s="13">
        <v>8017808</v>
      </c>
      <c r="T441">
        <v>0</v>
      </c>
      <c r="U441" t="s">
        <v>2287</v>
      </c>
      <c r="V441" t="s">
        <v>2280</v>
      </c>
      <c r="W441">
        <v>5004</v>
      </c>
      <c r="X441">
        <v>0</v>
      </c>
      <c r="Y441">
        <v>148127</v>
      </c>
      <c r="Z441">
        <v>20241227</v>
      </c>
      <c r="AA441">
        <v>0</v>
      </c>
      <c r="AB441">
        <v>0</v>
      </c>
      <c r="AC441" t="s">
        <v>2281</v>
      </c>
      <c r="AD441" t="s">
        <v>2281</v>
      </c>
      <c r="AE441">
        <v>11101</v>
      </c>
      <c r="AF441" t="s">
        <v>2281</v>
      </c>
      <c r="AG441" t="s">
        <v>549</v>
      </c>
      <c r="AH441">
        <v>335</v>
      </c>
    </row>
    <row r="442" spans="1:34" hidden="1" x14ac:dyDescent="0.25">
      <c r="A442" t="str">
        <f t="shared" si="18"/>
        <v>14 1 3 11 3 1 80 1 0 4501054 148475</v>
      </c>
      <c r="B442" t="str">
        <f t="shared" si="19"/>
        <v>14 1 3 11 3 1 80 1 0 4501054 148066</v>
      </c>
      <c r="C442" t="str">
        <f t="shared" si="20"/>
        <v>14 1 3 11 3 1 80 1 0 4501054</v>
      </c>
      <c r="D442">
        <v>14</v>
      </c>
      <c r="E442">
        <v>1</v>
      </c>
      <c r="F442">
        <v>3</v>
      </c>
      <c r="G442">
        <v>11</v>
      </c>
      <c r="H442">
        <v>3</v>
      </c>
      <c r="I442">
        <v>1</v>
      </c>
      <c r="J442">
        <v>80</v>
      </c>
      <c r="K442">
        <v>1</v>
      </c>
      <c r="L442" t="s">
        <v>147</v>
      </c>
      <c r="M442" t="s">
        <v>541</v>
      </c>
      <c r="N442" s="13">
        <v>3025000</v>
      </c>
      <c r="O442">
        <v>148475</v>
      </c>
      <c r="P442">
        <v>2024</v>
      </c>
      <c r="Q442">
        <v>1002545140</v>
      </c>
      <c r="R442" t="s">
        <v>801</v>
      </c>
      <c r="S442" s="13">
        <v>3025000</v>
      </c>
      <c r="T442">
        <v>0</v>
      </c>
      <c r="U442" t="s">
        <v>2305</v>
      </c>
      <c r="V442" t="s">
        <v>2291</v>
      </c>
      <c r="W442">
        <v>5004</v>
      </c>
      <c r="X442">
        <v>0</v>
      </c>
      <c r="Y442">
        <v>148066</v>
      </c>
      <c r="Z442">
        <v>20241227</v>
      </c>
      <c r="AA442">
        <v>2405020604</v>
      </c>
      <c r="AB442">
        <v>199</v>
      </c>
      <c r="AC442" t="s">
        <v>2281</v>
      </c>
      <c r="AD442" t="s">
        <v>2281</v>
      </c>
      <c r="AE442">
        <v>11101</v>
      </c>
      <c r="AF442" t="s">
        <v>2281</v>
      </c>
      <c r="AG442" t="s">
        <v>549</v>
      </c>
      <c r="AH442">
        <v>260</v>
      </c>
    </row>
    <row r="443" spans="1:34" hidden="1" x14ac:dyDescent="0.25">
      <c r="A443" t="str">
        <f t="shared" si="18"/>
        <v>14 1 3 11 3 103 80 40 0 4501054 148476</v>
      </c>
      <c r="B443" t="str">
        <f t="shared" si="19"/>
        <v>14 1 3 11 3 103 80 40 0 4501054 148094</v>
      </c>
      <c r="C443" t="str">
        <f t="shared" si="20"/>
        <v>14 1 3 11 3 103 80 40 0 4501054</v>
      </c>
      <c r="D443">
        <v>14</v>
      </c>
      <c r="E443">
        <v>1</v>
      </c>
      <c r="F443">
        <v>3</v>
      </c>
      <c r="G443">
        <v>11</v>
      </c>
      <c r="H443">
        <v>3</v>
      </c>
      <c r="I443">
        <v>103</v>
      </c>
      <c r="J443">
        <v>80</v>
      </c>
      <c r="K443">
        <v>40</v>
      </c>
      <c r="L443" t="s">
        <v>147</v>
      </c>
      <c r="M443" t="s">
        <v>541</v>
      </c>
      <c r="N443" s="13">
        <v>35000000</v>
      </c>
      <c r="O443">
        <v>148476</v>
      </c>
      <c r="P443">
        <v>2024</v>
      </c>
      <c r="Q443">
        <v>890806147</v>
      </c>
      <c r="R443" t="s">
        <v>825</v>
      </c>
      <c r="S443" s="13">
        <v>35000000</v>
      </c>
      <c r="T443">
        <v>807364</v>
      </c>
      <c r="U443" t="s">
        <v>2496</v>
      </c>
      <c r="V443" t="s">
        <v>2497</v>
      </c>
      <c r="W443">
        <v>5007</v>
      </c>
      <c r="X443">
        <v>2302</v>
      </c>
      <c r="Y443">
        <v>148094</v>
      </c>
      <c r="Z443">
        <v>20241227</v>
      </c>
      <c r="AA443">
        <v>2409181070</v>
      </c>
      <c r="AB443">
        <v>199</v>
      </c>
      <c r="AC443" t="s">
        <v>2281</v>
      </c>
      <c r="AD443" t="s">
        <v>2281</v>
      </c>
      <c r="AE443">
        <v>11101</v>
      </c>
      <c r="AF443" t="s">
        <v>2281</v>
      </c>
      <c r="AG443" t="s">
        <v>549</v>
      </c>
      <c r="AH443">
        <v>258</v>
      </c>
    </row>
    <row r="444" spans="1:34" hidden="1" x14ac:dyDescent="0.25">
      <c r="A444" t="str">
        <f t="shared" si="18"/>
        <v>14 1 3 11 3 1 80 1 0 4501054 148477</v>
      </c>
      <c r="B444" t="str">
        <f t="shared" si="19"/>
        <v>14 1 3 11 3 1 80 1 0 4501054 148076</v>
      </c>
      <c r="C444" t="str">
        <f t="shared" si="20"/>
        <v>14 1 3 11 3 1 80 1 0 4501054</v>
      </c>
      <c r="D444">
        <v>14</v>
      </c>
      <c r="E444">
        <v>1</v>
      </c>
      <c r="F444">
        <v>3</v>
      </c>
      <c r="G444">
        <v>11</v>
      </c>
      <c r="H444">
        <v>3</v>
      </c>
      <c r="I444">
        <v>1</v>
      </c>
      <c r="J444">
        <v>80</v>
      </c>
      <c r="K444">
        <v>1</v>
      </c>
      <c r="L444" t="s">
        <v>147</v>
      </c>
      <c r="M444" t="s">
        <v>541</v>
      </c>
      <c r="N444" s="13">
        <v>3025000</v>
      </c>
      <c r="O444">
        <v>148477</v>
      </c>
      <c r="P444">
        <v>2024</v>
      </c>
      <c r="Q444">
        <v>1054478055</v>
      </c>
      <c r="R444" t="s">
        <v>819</v>
      </c>
      <c r="S444" s="13">
        <v>3025000</v>
      </c>
      <c r="T444">
        <v>0</v>
      </c>
      <c r="U444" t="s">
        <v>2359</v>
      </c>
      <c r="V444" t="s">
        <v>2291</v>
      </c>
      <c r="W444">
        <v>5004</v>
      </c>
      <c r="X444">
        <v>0</v>
      </c>
      <c r="Y444">
        <v>148076</v>
      </c>
      <c r="Z444">
        <v>20241227</v>
      </c>
      <c r="AA444">
        <v>2405300725</v>
      </c>
      <c r="AB444">
        <v>199</v>
      </c>
      <c r="AC444" t="s">
        <v>2281</v>
      </c>
      <c r="AD444" t="s">
        <v>2281</v>
      </c>
      <c r="AE444">
        <v>11101</v>
      </c>
      <c r="AF444" t="s">
        <v>2281</v>
      </c>
      <c r="AG444" t="s">
        <v>549</v>
      </c>
      <c r="AH444">
        <v>260</v>
      </c>
    </row>
    <row r="445" spans="1:34" hidden="1" x14ac:dyDescent="0.25">
      <c r="A445" t="str">
        <f t="shared" si="18"/>
        <v>14 1 3 11 3 106 70 40 0 4002022 148478</v>
      </c>
      <c r="B445" t="str">
        <f t="shared" si="19"/>
        <v>14 1 3 11 3 106 70 40 0 4002022 148095</v>
      </c>
      <c r="C445" t="str">
        <f t="shared" si="20"/>
        <v>14 1 3 11 3 106 70 40 0 4002022</v>
      </c>
      <c r="D445">
        <v>14</v>
      </c>
      <c r="E445">
        <v>1</v>
      </c>
      <c r="F445">
        <v>3</v>
      </c>
      <c r="G445">
        <v>11</v>
      </c>
      <c r="H445">
        <v>3</v>
      </c>
      <c r="I445">
        <v>106</v>
      </c>
      <c r="J445">
        <v>70</v>
      </c>
      <c r="K445">
        <v>40</v>
      </c>
      <c r="L445" t="s">
        <v>147</v>
      </c>
      <c r="M445" t="s">
        <v>143</v>
      </c>
      <c r="N445" s="13">
        <v>7046574.3200000003</v>
      </c>
      <c r="O445">
        <v>148478</v>
      </c>
      <c r="P445">
        <v>2024</v>
      </c>
      <c r="Q445">
        <v>800028582</v>
      </c>
      <c r="R445" t="s">
        <v>833</v>
      </c>
      <c r="S445" s="13">
        <v>7046574.3200000003</v>
      </c>
      <c r="T445">
        <v>0</v>
      </c>
      <c r="U445" t="s">
        <v>2411</v>
      </c>
      <c r="V445" t="s">
        <v>2487</v>
      </c>
      <c r="W445">
        <v>5004</v>
      </c>
      <c r="X445">
        <v>0</v>
      </c>
      <c r="Y445">
        <v>148095</v>
      </c>
      <c r="Z445">
        <v>20241227</v>
      </c>
      <c r="AA445">
        <v>2405020606</v>
      </c>
      <c r="AB445">
        <v>8</v>
      </c>
      <c r="AC445" t="s">
        <v>2281</v>
      </c>
      <c r="AD445" t="s">
        <v>2281</v>
      </c>
      <c r="AE445">
        <v>11101</v>
      </c>
      <c r="AF445" t="s">
        <v>2281</v>
      </c>
      <c r="AG445" t="s">
        <v>549</v>
      </c>
      <c r="AH445">
        <v>121</v>
      </c>
    </row>
    <row r="446" spans="1:34" hidden="1" x14ac:dyDescent="0.25">
      <c r="A446" t="str">
        <f t="shared" si="18"/>
        <v>14 1 3 11 3 1 80 1 0 4501054 148479</v>
      </c>
      <c r="B446" t="str">
        <f t="shared" si="19"/>
        <v>14 1 3 11 3 1 80 1 0 4501054 148080</v>
      </c>
      <c r="C446" t="str">
        <f t="shared" si="20"/>
        <v>14 1 3 11 3 1 80 1 0 4501054</v>
      </c>
      <c r="D446">
        <v>14</v>
      </c>
      <c r="E446">
        <v>1</v>
      </c>
      <c r="F446">
        <v>3</v>
      </c>
      <c r="G446">
        <v>11</v>
      </c>
      <c r="H446">
        <v>3</v>
      </c>
      <c r="I446">
        <v>1</v>
      </c>
      <c r="J446">
        <v>80</v>
      </c>
      <c r="K446">
        <v>1</v>
      </c>
      <c r="L446" t="s">
        <v>147</v>
      </c>
      <c r="M446" t="s">
        <v>541</v>
      </c>
      <c r="N446" s="13">
        <v>256286000</v>
      </c>
      <c r="O446">
        <v>148479</v>
      </c>
      <c r="P446">
        <v>2024</v>
      </c>
      <c r="Q446">
        <v>809007495</v>
      </c>
      <c r="R446" t="s">
        <v>820</v>
      </c>
      <c r="S446" s="13">
        <v>256286000</v>
      </c>
      <c r="T446">
        <v>0</v>
      </c>
      <c r="U446" t="s">
        <v>2389</v>
      </c>
      <c r="V446" t="s">
        <v>2498</v>
      </c>
      <c r="W446">
        <v>5007</v>
      </c>
      <c r="X446">
        <v>0</v>
      </c>
      <c r="Y446">
        <v>148080</v>
      </c>
      <c r="Z446">
        <v>20241227</v>
      </c>
      <c r="AA446">
        <v>2407090859</v>
      </c>
      <c r="AB446">
        <v>199</v>
      </c>
      <c r="AC446" t="s">
        <v>2281</v>
      </c>
      <c r="AD446" t="s">
        <v>2281</v>
      </c>
      <c r="AE446">
        <v>11101</v>
      </c>
      <c r="AF446" t="s">
        <v>2281</v>
      </c>
      <c r="AG446" t="s">
        <v>549</v>
      </c>
      <c r="AH446">
        <v>258</v>
      </c>
    </row>
    <row r="447" spans="1:34" hidden="1" x14ac:dyDescent="0.25">
      <c r="A447" t="str">
        <f t="shared" si="18"/>
        <v>14 1 3 11 3 1 70 1 0 4002023 148480</v>
      </c>
      <c r="B447" t="str">
        <f t="shared" si="19"/>
        <v>14 1 3 11 3 1 70 1 0 4002023 148079</v>
      </c>
      <c r="C447" t="str">
        <f t="shared" si="20"/>
        <v>14 1 3 11 3 1 70 1 0 4002023</v>
      </c>
      <c r="D447">
        <v>14</v>
      </c>
      <c r="E447">
        <v>1</v>
      </c>
      <c r="F447">
        <v>3</v>
      </c>
      <c r="G447">
        <v>11</v>
      </c>
      <c r="H447">
        <v>3</v>
      </c>
      <c r="I447">
        <v>1</v>
      </c>
      <c r="J447">
        <v>70</v>
      </c>
      <c r="K447">
        <v>1</v>
      </c>
      <c r="L447" t="s">
        <v>147</v>
      </c>
      <c r="M447" t="s">
        <v>144</v>
      </c>
      <c r="N447" s="13">
        <v>156241144</v>
      </c>
      <c r="O447">
        <v>148480</v>
      </c>
      <c r="P447">
        <v>2024</v>
      </c>
      <c r="Q447">
        <v>901846500</v>
      </c>
      <c r="R447" t="s">
        <v>791</v>
      </c>
      <c r="S447" s="13">
        <v>156241144</v>
      </c>
      <c r="T447">
        <v>3124823</v>
      </c>
      <c r="U447" t="s">
        <v>2443</v>
      </c>
      <c r="V447" t="s">
        <v>2499</v>
      </c>
      <c r="W447">
        <v>5016</v>
      </c>
      <c r="X447">
        <v>2317</v>
      </c>
      <c r="Y447">
        <v>148079</v>
      </c>
      <c r="Z447">
        <v>20241230</v>
      </c>
      <c r="AA447">
        <v>2407080847</v>
      </c>
      <c r="AB447">
        <v>2</v>
      </c>
      <c r="AC447" t="s">
        <v>2281</v>
      </c>
      <c r="AD447" t="s">
        <v>2281</v>
      </c>
      <c r="AE447">
        <v>11101</v>
      </c>
      <c r="AF447" t="s">
        <v>2281</v>
      </c>
      <c r="AG447" t="s">
        <v>549</v>
      </c>
      <c r="AH447">
        <v>331</v>
      </c>
    </row>
    <row r="448" spans="1:34" hidden="1" x14ac:dyDescent="0.25">
      <c r="A448" t="str">
        <f t="shared" si="18"/>
        <v>14 1 3 11 3 1 80 1 0 4501054 148481</v>
      </c>
      <c r="B448" t="str">
        <f t="shared" si="19"/>
        <v>14 1 3 11 3 1 80 1 0 4501054 148068</v>
      </c>
      <c r="C448" t="str">
        <f t="shared" si="20"/>
        <v>14 1 3 11 3 1 80 1 0 4501054</v>
      </c>
      <c r="D448">
        <v>14</v>
      </c>
      <c r="E448">
        <v>1</v>
      </c>
      <c r="F448">
        <v>3</v>
      </c>
      <c r="G448">
        <v>11</v>
      </c>
      <c r="H448">
        <v>3</v>
      </c>
      <c r="I448">
        <v>1</v>
      </c>
      <c r="J448">
        <v>80</v>
      </c>
      <c r="K448">
        <v>1</v>
      </c>
      <c r="L448" t="s">
        <v>147</v>
      </c>
      <c r="M448" t="s">
        <v>541</v>
      </c>
      <c r="N448" s="13">
        <v>310000</v>
      </c>
      <c r="O448">
        <v>148481</v>
      </c>
      <c r="P448">
        <v>2024</v>
      </c>
      <c r="Q448">
        <v>900860963</v>
      </c>
      <c r="R448" t="s">
        <v>818</v>
      </c>
      <c r="S448" s="13">
        <v>310000</v>
      </c>
      <c r="T448">
        <v>10420</v>
      </c>
      <c r="U448" t="s">
        <v>2377</v>
      </c>
      <c r="V448" t="s">
        <v>2500</v>
      </c>
      <c r="W448">
        <v>5004</v>
      </c>
      <c r="X448">
        <v>2305</v>
      </c>
      <c r="Y448">
        <v>148068</v>
      </c>
      <c r="Z448">
        <v>20241230</v>
      </c>
      <c r="AA448">
        <v>2405030617</v>
      </c>
      <c r="AB448">
        <v>6</v>
      </c>
      <c r="AC448" t="s">
        <v>2281</v>
      </c>
      <c r="AD448" t="s">
        <v>2281</v>
      </c>
      <c r="AE448">
        <v>11101</v>
      </c>
      <c r="AF448" t="s">
        <v>2281</v>
      </c>
      <c r="AG448" t="s">
        <v>549</v>
      </c>
      <c r="AH448">
        <v>261</v>
      </c>
    </row>
    <row r="449" spans="1:34" hidden="1" x14ac:dyDescent="0.25">
      <c r="A449" t="str">
        <f t="shared" si="18"/>
        <v>14 1 3 11 3 1 80 1 0 4501054 148482</v>
      </c>
      <c r="B449" t="str">
        <f t="shared" si="19"/>
        <v>14 1 3 11 3 1 80 1 0 4501054 148067</v>
      </c>
      <c r="C449" t="str">
        <f t="shared" si="20"/>
        <v>14 1 3 11 3 1 80 1 0 4501054</v>
      </c>
      <c r="D449">
        <v>14</v>
      </c>
      <c r="E449">
        <v>1</v>
      </c>
      <c r="F449">
        <v>3</v>
      </c>
      <c r="G449">
        <v>11</v>
      </c>
      <c r="H449">
        <v>3</v>
      </c>
      <c r="I449">
        <v>1</v>
      </c>
      <c r="J449">
        <v>80</v>
      </c>
      <c r="K449">
        <v>1</v>
      </c>
      <c r="L449" t="s">
        <v>147</v>
      </c>
      <c r="M449" t="s">
        <v>541</v>
      </c>
      <c r="N449" s="13">
        <v>3025000</v>
      </c>
      <c r="O449">
        <v>148482</v>
      </c>
      <c r="P449">
        <v>2024</v>
      </c>
      <c r="Q449">
        <v>1053849615</v>
      </c>
      <c r="R449" t="s">
        <v>808</v>
      </c>
      <c r="S449" s="13">
        <v>3025000</v>
      </c>
      <c r="T449">
        <v>0</v>
      </c>
      <c r="U449" t="s">
        <v>2309</v>
      </c>
      <c r="V449" t="s">
        <v>2291</v>
      </c>
      <c r="W449">
        <v>5004</v>
      </c>
      <c r="X449">
        <v>0</v>
      </c>
      <c r="Y449">
        <v>148067</v>
      </c>
      <c r="Z449">
        <v>20241230</v>
      </c>
      <c r="AA449">
        <v>2405020605</v>
      </c>
      <c r="AB449">
        <v>199</v>
      </c>
      <c r="AC449" t="s">
        <v>2281</v>
      </c>
      <c r="AD449" t="s">
        <v>2281</v>
      </c>
      <c r="AE449">
        <v>11101</v>
      </c>
      <c r="AF449" t="s">
        <v>2281</v>
      </c>
      <c r="AG449" t="s">
        <v>549</v>
      </c>
      <c r="AH449">
        <v>260</v>
      </c>
    </row>
    <row r="450" spans="1:34" hidden="1" x14ac:dyDescent="0.25">
      <c r="A450" t="str">
        <f t="shared" ref="A450:A513" si="21">+CONCATENATE(,D450," ",E450," ",F450," ",G450," ",H450," ",I450," ",J450," ",K450," ",L450," ",M450," ",O450)</f>
        <v>14 1 3 11 3 8 7 0 0 3204054 148483</v>
      </c>
      <c r="B450" t="str">
        <f t="shared" ref="B450:B513" si="22">+CONCATENATE(,D450," ",E450," ",F450," ",G450," ",H450," ",I450," ",J450," ",K450," ",L450," ",M450," ",Y450)</f>
        <v>14 1 3 11 3 8 7 0 0 3204054 148036</v>
      </c>
      <c r="C450" t="str">
        <f t="shared" ref="C450:C513" si="23">+CONCATENATE(,D450," ",E450," ",F450," ",G450," ",H450," ",I450," ",J450," ",K450," ",L450," ",M450)</f>
        <v>14 1 3 11 3 8 7 0 0 3204054</v>
      </c>
      <c r="D450">
        <v>14</v>
      </c>
      <c r="E450">
        <v>1</v>
      </c>
      <c r="F450">
        <v>3</v>
      </c>
      <c r="G450">
        <v>11</v>
      </c>
      <c r="H450">
        <v>3</v>
      </c>
      <c r="I450">
        <v>8</v>
      </c>
      <c r="J450">
        <v>7</v>
      </c>
      <c r="K450">
        <v>0</v>
      </c>
      <c r="L450" t="s">
        <v>147</v>
      </c>
      <c r="M450" t="s">
        <v>146</v>
      </c>
      <c r="N450" s="13">
        <v>44093722</v>
      </c>
      <c r="O450">
        <v>148483</v>
      </c>
      <c r="P450">
        <v>2024</v>
      </c>
      <c r="Q450">
        <v>890807724</v>
      </c>
      <c r="R450" t="s">
        <v>822</v>
      </c>
      <c r="S450" s="13">
        <v>44093722</v>
      </c>
      <c r="T450">
        <v>0</v>
      </c>
      <c r="U450" t="s">
        <v>2339</v>
      </c>
      <c r="V450" t="s">
        <v>2501</v>
      </c>
      <c r="W450">
        <v>5016</v>
      </c>
      <c r="X450">
        <v>0</v>
      </c>
      <c r="Y450">
        <v>148036</v>
      </c>
      <c r="Z450">
        <v>20241231</v>
      </c>
      <c r="AA450">
        <v>2402190350</v>
      </c>
      <c r="AB450">
        <v>199</v>
      </c>
      <c r="AC450" t="s">
        <v>2281</v>
      </c>
      <c r="AD450" t="s">
        <v>2281</v>
      </c>
      <c r="AE450">
        <v>11101</v>
      </c>
      <c r="AF450" t="s">
        <v>2281</v>
      </c>
      <c r="AG450" t="s">
        <v>549</v>
      </c>
      <c r="AH450">
        <v>252</v>
      </c>
    </row>
    <row r="451" spans="1:34" hidden="1" x14ac:dyDescent="0.25">
      <c r="A451" t="str">
        <f t="shared" si="21"/>
        <v>14 1 3 11 3 1 80 1 0 4501054 148484</v>
      </c>
      <c r="B451" t="str">
        <f t="shared" si="22"/>
        <v>14 1 3 11 3 1 80 1 0 4501054 148038</v>
      </c>
      <c r="C451" t="str">
        <f t="shared" si="23"/>
        <v>14 1 3 11 3 1 80 1 0 4501054</v>
      </c>
      <c r="D451">
        <v>14</v>
      </c>
      <c r="E451">
        <v>1</v>
      </c>
      <c r="F451">
        <v>3</v>
      </c>
      <c r="G451">
        <v>11</v>
      </c>
      <c r="H451">
        <v>3</v>
      </c>
      <c r="I451">
        <v>1</v>
      </c>
      <c r="J451">
        <v>80</v>
      </c>
      <c r="K451">
        <v>1</v>
      </c>
      <c r="L451" t="s">
        <v>147</v>
      </c>
      <c r="M451" t="s">
        <v>541</v>
      </c>
      <c r="N451" s="13">
        <v>3542600</v>
      </c>
      <c r="O451">
        <v>148484</v>
      </c>
      <c r="P451">
        <v>2024</v>
      </c>
      <c r="Q451">
        <v>805001538</v>
      </c>
      <c r="R451" t="s">
        <v>816</v>
      </c>
      <c r="S451" s="13">
        <v>3542600</v>
      </c>
      <c r="T451">
        <v>0</v>
      </c>
      <c r="U451" t="s">
        <v>2335</v>
      </c>
      <c r="V451" t="s">
        <v>2502</v>
      </c>
      <c r="W451">
        <v>5004</v>
      </c>
      <c r="X451">
        <v>0</v>
      </c>
      <c r="Y451">
        <v>148038</v>
      </c>
      <c r="Z451">
        <v>20241231</v>
      </c>
      <c r="AA451">
        <v>2403060433</v>
      </c>
      <c r="AB451">
        <v>199</v>
      </c>
      <c r="AC451" t="s">
        <v>2281</v>
      </c>
      <c r="AD451" t="s">
        <v>2281</v>
      </c>
      <c r="AE451">
        <v>11101</v>
      </c>
      <c r="AF451" t="s">
        <v>2281</v>
      </c>
      <c r="AG451" t="s">
        <v>549</v>
      </c>
      <c r="AH451">
        <v>261</v>
      </c>
    </row>
    <row r="452" spans="1:34" hidden="1" x14ac:dyDescent="0.25">
      <c r="A452" t="str">
        <f t="shared" si="21"/>
        <v>14 1 3 11 3 101 7 40 0 3204053 148485</v>
      </c>
      <c r="B452" t="str">
        <f t="shared" si="22"/>
        <v>14 1 3 11 3 101 7 40 0 3204053 148101</v>
      </c>
      <c r="C452" t="str">
        <f t="shared" si="23"/>
        <v>14 1 3 11 3 101 7 40 0 3204053</v>
      </c>
      <c r="D452">
        <v>14</v>
      </c>
      <c r="E452">
        <v>1</v>
      </c>
      <c r="F452">
        <v>3</v>
      </c>
      <c r="G452">
        <v>11</v>
      </c>
      <c r="H452">
        <v>3</v>
      </c>
      <c r="I452">
        <v>101</v>
      </c>
      <c r="J452">
        <v>7</v>
      </c>
      <c r="K452">
        <v>40</v>
      </c>
      <c r="L452" t="s">
        <v>147</v>
      </c>
      <c r="M452" t="s">
        <v>141</v>
      </c>
      <c r="N452" s="13">
        <v>850000</v>
      </c>
      <c r="O452">
        <v>148485</v>
      </c>
      <c r="P452">
        <v>2024</v>
      </c>
      <c r="Q452">
        <v>1053775556</v>
      </c>
      <c r="R452" t="s">
        <v>786</v>
      </c>
      <c r="S452" s="13">
        <v>850000</v>
      </c>
      <c r="T452">
        <v>0</v>
      </c>
      <c r="U452" t="s">
        <v>2346</v>
      </c>
      <c r="V452" t="s">
        <v>2291</v>
      </c>
      <c r="W452">
        <v>5004</v>
      </c>
      <c r="X452">
        <v>0</v>
      </c>
      <c r="Y452">
        <v>148101</v>
      </c>
      <c r="Z452">
        <v>20241231</v>
      </c>
      <c r="AA452">
        <v>2404150561</v>
      </c>
      <c r="AB452">
        <v>199</v>
      </c>
      <c r="AC452" t="s">
        <v>2281</v>
      </c>
      <c r="AD452" t="s">
        <v>2281</v>
      </c>
      <c r="AE452">
        <v>11101</v>
      </c>
      <c r="AF452" t="s">
        <v>2281</v>
      </c>
      <c r="AG452" t="s">
        <v>549</v>
      </c>
      <c r="AH452">
        <v>260</v>
      </c>
    </row>
    <row r="453" spans="1:34" hidden="1" x14ac:dyDescent="0.25">
      <c r="A453" t="str">
        <f t="shared" si="21"/>
        <v>14 1 3 11 3 104 7 40 0 3204046 148487</v>
      </c>
      <c r="B453" t="str">
        <f t="shared" si="22"/>
        <v>14 1 3 11 3 104 7 40 0 3204046 148083</v>
      </c>
      <c r="C453" t="str">
        <f t="shared" si="23"/>
        <v>14 1 3 11 3 104 7 40 0 3204046</v>
      </c>
      <c r="D453">
        <v>14</v>
      </c>
      <c r="E453">
        <v>1</v>
      </c>
      <c r="F453">
        <v>3</v>
      </c>
      <c r="G453">
        <v>11</v>
      </c>
      <c r="H453">
        <v>3</v>
      </c>
      <c r="I453">
        <v>104</v>
      </c>
      <c r="J453">
        <v>7</v>
      </c>
      <c r="K453">
        <v>40</v>
      </c>
      <c r="L453" t="s">
        <v>147</v>
      </c>
      <c r="M453" t="s">
        <v>145</v>
      </c>
      <c r="N453" s="13">
        <v>4858056</v>
      </c>
      <c r="O453">
        <v>148487</v>
      </c>
      <c r="P453">
        <v>2024</v>
      </c>
      <c r="Q453">
        <v>901314596</v>
      </c>
      <c r="R453" t="s">
        <v>830</v>
      </c>
      <c r="S453" s="13">
        <v>4858056</v>
      </c>
      <c r="T453">
        <v>0</v>
      </c>
      <c r="U453" t="s">
        <v>2503</v>
      </c>
      <c r="V453" t="s">
        <v>2504</v>
      </c>
      <c r="W453">
        <v>5004</v>
      </c>
      <c r="X453">
        <v>0</v>
      </c>
      <c r="Y453">
        <v>148083</v>
      </c>
      <c r="Z453">
        <v>20241231</v>
      </c>
      <c r="AA453">
        <v>2408080931</v>
      </c>
      <c r="AB453">
        <v>199</v>
      </c>
      <c r="AC453" t="s">
        <v>2281</v>
      </c>
      <c r="AD453" t="s">
        <v>2281</v>
      </c>
      <c r="AE453">
        <v>11101</v>
      </c>
      <c r="AF453" t="s">
        <v>2281</v>
      </c>
      <c r="AG453" t="s">
        <v>549</v>
      </c>
      <c r="AH453">
        <v>261</v>
      </c>
    </row>
    <row r="454" spans="1:34" hidden="1" x14ac:dyDescent="0.25">
      <c r="A454" t="str">
        <f t="shared" si="21"/>
        <v>14 1 3 11 3 1 80 1 0 4501054 148488</v>
      </c>
      <c r="B454" t="str">
        <f t="shared" si="22"/>
        <v>14 1 3 11 3 1 80 1 0 4501054 148042</v>
      </c>
      <c r="C454" t="str">
        <f t="shared" si="23"/>
        <v>14 1 3 11 3 1 80 1 0 4501054</v>
      </c>
      <c r="D454">
        <v>14</v>
      </c>
      <c r="E454">
        <v>1</v>
      </c>
      <c r="F454">
        <v>3</v>
      </c>
      <c r="G454">
        <v>11</v>
      </c>
      <c r="H454">
        <v>3</v>
      </c>
      <c r="I454">
        <v>1</v>
      </c>
      <c r="J454">
        <v>80</v>
      </c>
      <c r="K454">
        <v>1</v>
      </c>
      <c r="L454" t="s">
        <v>147</v>
      </c>
      <c r="M454" t="s">
        <v>541</v>
      </c>
      <c r="N454" s="13">
        <v>8721460</v>
      </c>
      <c r="O454">
        <v>148488</v>
      </c>
      <c r="P454">
        <v>2024</v>
      </c>
      <c r="Q454">
        <v>900319291</v>
      </c>
      <c r="R454" t="s">
        <v>785</v>
      </c>
      <c r="S454" s="13">
        <v>8721460</v>
      </c>
      <c r="T454">
        <v>0</v>
      </c>
      <c r="U454" t="s">
        <v>2505</v>
      </c>
      <c r="V454" t="s">
        <v>2342</v>
      </c>
      <c r="W454">
        <v>5010</v>
      </c>
      <c r="X454">
        <v>0</v>
      </c>
      <c r="Y454">
        <v>148042</v>
      </c>
      <c r="Z454">
        <v>20241231</v>
      </c>
      <c r="AA454">
        <v>2024121070</v>
      </c>
      <c r="AB454">
        <v>0</v>
      </c>
      <c r="AC454" t="s">
        <v>2281</v>
      </c>
      <c r="AD454" t="s">
        <v>2281</v>
      </c>
      <c r="AE454">
        <v>11101</v>
      </c>
      <c r="AF454" t="s">
        <v>2281</v>
      </c>
      <c r="AG454" t="s">
        <v>549</v>
      </c>
      <c r="AH454">
        <v>100</v>
      </c>
    </row>
    <row r="455" spans="1:34" hidden="1" x14ac:dyDescent="0.25">
      <c r="A455" t="str">
        <f t="shared" si="21"/>
        <v>14 1 3 11 3 8 7 1 0 3204054 148489</v>
      </c>
      <c r="B455" t="str">
        <f t="shared" si="22"/>
        <v>14 1 3 11 3 8 7 1 0 3204054 148044</v>
      </c>
      <c r="C455" t="str">
        <f t="shared" si="23"/>
        <v>14 1 3 11 3 8 7 1 0 3204054</v>
      </c>
      <c r="D455">
        <v>14</v>
      </c>
      <c r="E455">
        <v>1</v>
      </c>
      <c r="F455">
        <v>3</v>
      </c>
      <c r="G455">
        <v>11</v>
      </c>
      <c r="H455">
        <v>3</v>
      </c>
      <c r="I455">
        <v>8</v>
      </c>
      <c r="J455">
        <v>7</v>
      </c>
      <c r="K455">
        <v>1</v>
      </c>
      <c r="L455" t="s">
        <v>147</v>
      </c>
      <c r="M455" t="s">
        <v>146</v>
      </c>
      <c r="N455" s="13">
        <v>1280480</v>
      </c>
      <c r="O455">
        <v>148489</v>
      </c>
      <c r="P455">
        <v>2024</v>
      </c>
      <c r="Q455">
        <v>900319291</v>
      </c>
      <c r="R455" t="s">
        <v>785</v>
      </c>
      <c r="S455" s="13">
        <v>1280480</v>
      </c>
      <c r="T455">
        <v>0</v>
      </c>
      <c r="U455" t="s">
        <v>2505</v>
      </c>
      <c r="V455" t="s">
        <v>2342</v>
      </c>
      <c r="W455">
        <v>5010</v>
      </c>
      <c r="X455">
        <v>0</v>
      </c>
      <c r="Y455">
        <v>148044</v>
      </c>
      <c r="Z455">
        <v>20241231</v>
      </c>
      <c r="AA455">
        <v>2024121070</v>
      </c>
      <c r="AB455">
        <v>0</v>
      </c>
      <c r="AC455" t="s">
        <v>2281</v>
      </c>
      <c r="AD455" t="s">
        <v>2281</v>
      </c>
      <c r="AE455">
        <v>11101</v>
      </c>
      <c r="AF455" t="s">
        <v>2281</v>
      </c>
      <c r="AG455" t="s">
        <v>549</v>
      </c>
      <c r="AH455">
        <v>100</v>
      </c>
    </row>
    <row r="456" spans="1:34" hidden="1" x14ac:dyDescent="0.25">
      <c r="A456" t="str">
        <f t="shared" si="21"/>
        <v>14 1 3 11 3 1 7 0 0 3204053 148490</v>
      </c>
      <c r="B456" t="str">
        <f t="shared" si="22"/>
        <v>14 1 3 11 3 1 7 0 0 3204053 148046</v>
      </c>
      <c r="C456" t="str">
        <f t="shared" si="23"/>
        <v>14 1 3 11 3 1 7 0 0 3204053</v>
      </c>
      <c r="D456">
        <v>14</v>
      </c>
      <c r="E456">
        <v>1</v>
      </c>
      <c r="F456">
        <v>3</v>
      </c>
      <c r="G456">
        <v>11</v>
      </c>
      <c r="H456">
        <v>3</v>
      </c>
      <c r="I456">
        <v>1</v>
      </c>
      <c r="J456">
        <v>7</v>
      </c>
      <c r="K456">
        <v>0</v>
      </c>
      <c r="L456" t="s">
        <v>147</v>
      </c>
      <c r="M456" t="s">
        <v>141</v>
      </c>
      <c r="N456" s="13">
        <v>1280480</v>
      </c>
      <c r="O456">
        <v>148490</v>
      </c>
      <c r="P456">
        <v>2024</v>
      </c>
      <c r="Q456">
        <v>900319291</v>
      </c>
      <c r="R456" t="s">
        <v>785</v>
      </c>
      <c r="S456" s="13">
        <v>1280480</v>
      </c>
      <c r="T456">
        <v>0</v>
      </c>
      <c r="U456" t="s">
        <v>2505</v>
      </c>
      <c r="V456" t="s">
        <v>2342</v>
      </c>
      <c r="W456">
        <v>5010</v>
      </c>
      <c r="X456">
        <v>0</v>
      </c>
      <c r="Y456">
        <v>148046</v>
      </c>
      <c r="Z456">
        <v>20241231</v>
      </c>
      <c r="AA456">
        <v>2024121070</v>
      </c>
      <c r="AB456">
        <v>0</v>
      </c>
      <c r="AC456" t="s">
        <v>2281</v>
      </c>
      <c r="AD456" t="s">
        <v>2281</v>
      </c>
      <c r="AE456">
        <v>11101</v>
      </c>
      <c r="AF456" t="s">
        <v>2281</v>
      </c>
      <c r="AG456" t="s">
        <v>549</v>
      </c>
      <c r="AH456">
        <v>100</v>
      </c>
    </row>
    <row r="457" spans="1:34" hidden="1" x14ac:dyDescent="0.25">
      <c r="A457" t="str">
        <f t="shared" si="21"/>
        <v>14 1 3 11 3 5 7 0 0 3204004 148491</v>
      </c>
      <c r="B457" t="str">
        <f t="shared" si="22"/>
        <v>14 1 3 11 3 5 7 0 0 3204004 148050</v>
      </c>
      <c r="C457" t="str">
        <f t="shared" si="23"/>
        <v>14 1 3 11 3 5 7 0 0 3204004</v>
      </c>
      <c r="D457">
        <v>14</v>
      </c>
      <c r="E457">
        <v>1</v>
      </c>
      <c r="F457">
        <v>3</v>
      </c>
      <c r="G457">
        <v>11</v>
      </c>
      <c r="H457">
        <v>3</v>
      </c>
      <c r="I457">
        <v>5</v>
      </c>
      <c r="J457">
        <v>7</v>
      </c>
      <c r="K457">
        <v>0</v>
      </c>
      <c r="L457" t="s">
        <v>147</v>
      </c>
      <c r="M457" t="s">
        <v>140</v>
      </c>
      <c r="N457" s="13">
        <v>707760</v>
      </c>
      <c r="O457">
        <v>148491</v>
      </c>
      <c r="P457">
        <v>2024</v>
      </c>
      <c r="Q457">
        <v>900319291</v>
      </c>
      <c r="R457" t="s">
        <v>785</v>
      </c>
      <c r="S457" s="13">
        <v>707760</v>
      </c>
      <c r="T457">
        <v>0</v>
      </c>
      <c r="U457" t="s">
        <v>2505</v>
      </c>
      <c r="V457" t="s">
        <v>2342</v>
      </c>
      <c r="W457">
        <v>5010</v>
      </c>
      <c r="X457">
        <v>0</v>
      </c>
      <c r="Y457">
        <v>148050</v>
      </c>
      <c r="Z457">
        <v>20241231</v>
      </c>
      <c r="AA457">
        <v>2024121070</v>
      </c>
      <c r="AB457">
        <v>0</v>
      </c>
      <c r="AC457" t="s">
        <v>2281</v>
      </c>
      <c r="AD457" t="s">
        <v>2281</v>
      </c>
      <c r="AE457">
        <v>11101</v>
      </c>
      <c r="AF457" t="s">
        <v>2281</v>
      </c>
      <c r="AG457" t="s">
        <v>549</v>
      </c>
      <c r="AH457">
        <v>100</v>
      </c>
    </row>
    <row r="458" spans="1:34" hidden="1" x14ac:dyDescent="0.25">
      <c r="A458" t="str">
        <f t="shared" si="21"/>
        <v>14 1 3 11 3 103 80 40 0 4501054 148492</v>
      </c>
      <c r="B458" t="str">
        <f t="shared" si="22"/>
        <v>14 1 3 11 3 103 80 40 0 4501054 148090</v>
      </c>
      <c r="C458" t="str">
        <f t="shared" si="23"/>
        <v>14 1 3 11 3 103 80 40 0 4501054</v>
      </c>
      <c r="D458">
        <v>14</v>
      </c>
      <c r="E458">
        <v>1</v>
      </c>
      <c r="F458">
        <v>3</v>
      </c>
      <c r="G458">
        <v>11</v>
      </c>
      <c r="H458">
        <v>3</v>
      </c>
      <c r="I458">
        <v>103</v>
      </c>
      <c r="J458">
        <v>80</v>
      </c>
      <c r="K458">
        <v>40</v>
      </c>
      <c r="L458" t="s">
        <v>147</v>
      </c>
      <c r="M458" t="s">
        <v>541</v>
      </c>
      <c r="N458" s="13">
        <v>126360746</v>
      </c>
      <c r="O458">
        <v>148492</v>
      </c>
      <c r="P458">
        <v>2024</v>
      </c>
      <c r="Q458">
        <v>901863179</v>
      </c>
      <c r="R458" t="s">
        <v>824</v>
      </c>
      <c r="S458" s="13">
        <v>126360746</v>
      </c>
      <c r="T458">
        <v>2527215</v>
      </c>
      <c r="U458" t="s">
        <v>2477</v>
      </c>
      <c r="V458" t="s">
        <v>2506</v>
      </c>
      <c r="W458">
        <v>5016</v>
      </c>
      <c r="X458">
        <v>2317</v>
      </c>
      <c r="Y458">
        <v>148090</v>
      </c>
      <c r="Z458">
        <v>20241231</v>
      </c>
      <c r="AA458">
        <v>2409061023</v>
      </c>
      <c r="AB458">
        <v>2</v>
      </c>
      <c r="AC458" t="s">
        <v>2281</v>
      </c>
      <c r="AD458" t="s">
        <v>2281</v>
      </c>
      <c r="AE458">
        <v>11101</v>
      </c>
      <c r="AF458" t="s">
        <v>2281</v>
      </c>
      <c r="AG458" t="s">
        <v>549</v>
      </c>
      <c r="AH458">
        <v>331</v>
      </c>
    </row>
    <row r="459" spans="1:34" hidden="1" x14ac:dyDescent="0.25">
      <c r="A459" t="str">
        <f t="shared" si="21"/>
        <v>14 1 3 11 3 103 80 40 0 4501054 148493</v>
      </c>
      <c r="B459" t="str">
        <f t="shared" si="22"/>
        <v>14 1 3 11 3 103 80 40 0 4501054 148090</v>
      </c>
      <c r="C459" t="str">
        <f t="shared" si="23"/>
        <v>14 1 3 11 3 103 80 40 0 4501054</v>
      </c>
      <c r="D459">
        <v>14</v>
      </c>
      <c r="E459">
        <v>1</v>
      </c>
      <c r="F459">
        <v>3</v>
      </c>
      <c r="G459">
        <v>11</v>
      </c>
      <c r="H459">
        <v>3</v>
      </c>
      <c r="I459">
        <v>103</v>
      </c>
      <c r="J459">
        <v>80</v>
      </c>
      <c r="K459">
        <v>40</v>
      </c>
      <c r="L459" t="s">
        <v>147</v>
      </c>
      <c r="M459" t="s">
        <v>541</v>
      </c>
      <c r="N459" s="13">
        <v>28019724</v>
      </c>
      <c r="O459">
        <v>148493</v>
      </c>
      <c r="P459">
        <v>2024</v>
      </c>
      <c r="Q459">
        <v>901863179</v>
      </c>
      <c r="R459" t="s">
        <v>824</v>
      </c>
      <c r="S459" s="13">
        <v>28019724</v>
      </c>
      <c r="T459">
        <v>560394</v>
      </c>
      <c r="U459" t="s">
        <v>2477</v>
      </c>
      <c r="V459" t="s">
        <v>2507</v>
      </c>
      <c r="W459">
        <v>5016</v>
      </c>
      <c r="X459">
        <v>2317</v>
      </c>
      <c r="Y459">
        <v>148090</v>
      </c>
      <c r="Z459">
        <v>20241231</v>
      </c>
      <c r="AA459">
        <v>2409061023</v>
      </c>
      <c r="AB459">
        <v>199</v>
      </c>
      <c r="AC459" t="s">
        <v>2281</v>
      </c>
      <c r="AD459" t="s">
        <v>2281</v>
      </c>
      <c r="AE459">
        <v>11101</v>
      </c>
      <c r="AF459" t="s">
        <v>2281</v>
      </c>
      <c r="AG459" t="s">
        <v>549</v>
      </c>
      <c r="AH459">
        <v>331</v>
      </c>
    </row>
    <row r="460" spans="1:34" hidden="1" x14ac:dyDescent="0.25">
      <c r="A460" t="str">
        <f t="shared" si="21"/>
        <v>14 1 3 11 3 7 7 0 0 3204053 148494</v>
      </c>
      <c r="B460" t="str">
        <f t="shared" si="22"/>
        <v>14 1 3 11 3 7 7 0 0 3204053 148077</v>
      </c>
      <c r="C460" t="str">
        <f t="shared" si="23"/>
        <v>14 1 3 11 3 7 7 0 0 3204053</v>
      </c>
      <c r="D460">
        <v>14</v>
      </c>
      <c r="E460">
        <v>1</v>
      </c>
      <c r="F460">
        <v>3</v>
      </c>
      <c r="G460">
        <v>11</v>
      </c>
      <c r="H460">
        <v>3</v>
      </c>
      <c r="I460">
        <v>7</v>
      </c>
      <c r="J460">
        <v>7</v>
      </c>
      <c r="K460">
        <v>0</v>
      </c>
      <c r="L460" t="s">
        <v>147</v>
      </c>
      <c r="M460" t="s">
        <v>141</v>
      </c>
      <c r="N460" s="13">
        <v>4500000</v>
      </c>
      <c r="O460">
        <v>148494</v>
      </c>
      <c r="P460">
        <v>2024</v>
      </c>
      <c r="Q460">
        <v>1053870517</v>
      </c>
      <c r="R460" t="s">
        <v>821</v>
      </c>
      <c r="S460" s="13">
        <v>4500000</v>
      </c>
      <c r="T460">
        <v>0</v>
      </c>
      <c r="U460" t="s">
        <v>2366</v>
      </c>
      <c r="V460" t="s">
        <v>2291</v>
      </c>
      <c r="W460">
        <v>5004</v>
      </c>
      <c r="X460">
        <v>0</v>
      </c>
      <c r="Y460">
        <v>148077</v>
      </c>
      <c r="Z460">
        <v>20241231</v>
      </c>
      <c r="AA460">
        <v>2405300724</v>
      </c>
      <c r="AB460">
        <v>199</v>
      </c>
      <c r="AC460" t="s">
        <v>2281</v>
      </c>
      <c r="AD460" t="s">
        <v>2281</v>
      </c>
      <c r="AE460">
        <v>11101</v>
      </c>
      <c r="AF460" t="s">
        <v>2281</v>
      </c>
      <c r="AG460" t="s">
        <v>549</v>
      </c>
      <c r="AH460">
        <v>260</v>
      </c>
    </row>
    <row r="461" spans="1:34" hidden="1" x14ac:dyDescent="0.25">
      <c r="A461" t="str">
        <f t="shared" si="21"/>
        <v>14 1 3 11 3 1 80 1 0 4501054 148495</v>
      </c>
      <c r="B461" t="str">
        <f t="shared" si="22"/>
        <v>14 1 3 11 3 1 80 1 0 4501054 148023</v>
      </c>
      <c r="C461" t="str">
        <f t="shared" si="23"/>
        <v>14 1 3 11 3 1 80 1 0 4501054</v>
      </c>
      <c r="D461">
        <v>14</v>
      </c>
      <c r="E461">
        <v>1</v>
      </c>
      <c r="F461">
        <v>3</v>
      </c>
      <c r="G461">
        <v>11</v>
      </c>
      <c r="H461">
        <v>3</v>
      </c>
      <c r="I461">
        <v>1</v>
      </c>
      <c r="J461">
        <v>80</v>
      </c>
      <c r="K461">
        <v>1</v>
      </c>
      <c r="L461" t="s">
        <v>147</v>
      </c>
      <c r="M461" t="s">
        <v>541</v>
      </c>
      <c r="N461" s="13">
        <v>6436013</v>
      </c>
      <c r="O461">
        <v>148495</v>
      </c>
      <c r="P461">
        <v>2024</v>
      </c>
      <c r="Q461">
        <v>860513971</v>
      </c>
      <c r="R461" t="s">
        <v>797</v>
      </c>
      <c r="S461" s="13">
        <v>6436013</v>
      </c>
      <c r="T461">
        <v>0</v>
      </c>
      <c r="U461" t="s">
        <v>2312</v>
      </c>
      <c r="V461" t="s">
        <v>2508</v>
      </c>
      <c r="W461">
        <v>5004</v>
      </c>
      <c r="X461">
        <v>0</v>
      </c>
      <c r="Y461">
        <v>148023</v>
      </c>
      <c r="Z461">
        <v>20241231</v>
      </c>
      <c r="AA461">
        <v>2005130218</v>
      </c>
      <c r="AB461">
        <v>199</v>
      </c>
      <c r="AC461" t="s">
        <v>2281</v>
      </c>
      <c r="AD461" t="s">
        <v>2281</v>
      </c>
      <c r="AE461">
        <v>11101</v>
      </c>
      <c r="AF461" t="s">
        <v>2281</v>
      </c>
      <c r="AG461" t="s">
        <v>549</v>
      </c>
      <c r="AH461">
        <v>261</v>
      </c>
    </row>
    <row r="462" spans="1:34" hidden="1" x14ac:dyDescent="0.25">
      <c r="A462" t="str">
        <f t="shared" si="21"/>
        <v>14 1 3 11 3 1 80 1 0 4501054 148496</v>
      </c>
      <c r="B462" t="str">
        <f t="shared" si="22"/>
        <v>14 1 3 11 3 1 80 1 0 4501054 148023</v>
      </c>
      <c r="C462" t="str">
        <f t="shared" si="23"/>
        <v>14 1 3 11 3 1 80 1 0 4501054</v>
      </c>
      <c r="D462">
        <v>14</v>
      </c>
      <c r="E462">
        <v>1</v>
      </c>
      <c r="F462">
        <v>3</v>
      </c>
      <c r="G462">
        <v>11</v>
      </c>
      <c r="H462">
        <v>3</v>
      </c>
      <c r="I462">
        <v>1</v>
      </c>
      <c r="J462">
        <v>80</v>
      </c>
      <c r="K462">
        <v>1</v>
      </c>
      <c r="L462" t="s">
        <v>147</v>
      </c>
      <c r="M462" t="s">
        <v>541</v>
      </c>
      <c r="N462" s="13">
        <v>850983</v>
      </c>
      <c r="O462">
        <v>148496</v>
      </c>
      <c r="P462">
        <v>2024</v>
      </c>
      <c r="Q462">
        <v>860513971</v>
      </c>
      <c r="R462" t="s">
        <v>797</v>
      </c>
      <c r="S462" s="13">
        <v>850983</v>
      </c>
      <c r="T462">
        <v>14302</v>
      </c>
      <c r="U462" t="s">
        <v>2312</v>
      </c>
      <c r="V462" t="s">
        <v>2508</v>
      </c>
      <c r="W462">
        <v>5004</v>
      </c>
      <c r="X462">
        <v>2305</v>
      </c>
      <c r="Y462">
        <v>148023</v>
      </c>
      <c r="Z462">
        <v>20241231</v>
      </c>
      <c r="AA462">
        <v>2005130218</v>
      </c>
      <c r="AB462">
        <v>199</v>
      </c>
      <c r="AC462" t="s">
        <v>2281</v>
      </c>
      <c r="AD462" t="s">
        <v>2281</v>
      </c>
      <c r="AE462">
        <v>11101</v>
      </c>
      <c r="AF462" t="s">
        <v>2281</v>
      </c>
      <c r="AG462" t="s">
        <v>549</v>
      </c>
      <c r="AH462">
        <v>261</v>
      </c>
    </row>
    <row r="463" spans="1:34" hidden="1" x14ac:dyDescent="0.25">
      <c r="A463" t="str">
        <f t="shared" si="21"/>
        <v>14 1 3 11 3 103 80 40 0 4501054 148497</v>
      </c>
      <c r="B463" t="str">
        <f t="shared" si="22"/>
        <v>14 1 3 11 3 103 80 40 0 4501054 148106</v>
      </c>
      <c r="C463" t="str">
        <f t="shared" si="23"/>
        <v>14 1 3 11 3 103 80 40 0 4501054</v>
      </c>
      <c r="D463">
        <v>14</v>
      </c>
      <c r="E463">
        <v>1</v>
      </c>
      <c r="F463">
        <v>3</v>
      </c>
      <c r="G463">
        <v>11</v>
      </c>
      <c r="H463">
        <v>3</v>
      </c>
      <c r="I463">
        <v>103</v>
      </c>
      <c r="J463">
        <v>80</v>
      </c>
      <c r="K463">
        <v>40</v>
      </c>
      <c r="L463" t="s">
        <v>147</v>
      </c>
      <c r="M463" t="s">
        <v>541</v>
      </c>
      <c r="N463" s="13">
        <v>369983879.56999999</v>
      </c>
      <c r="O463">
        <v>148497</v>
      </c>
      <c r="P463">
        <v>2024</v>
      </c>
      <c r="Q463">
        <v>35261900</v>
      </c>
      <c r="R463" t="s">
        <v>826</v>
      </c>
      <c r="S463" s="13">
        <v>369983879.56999999</v>
      </c>
      <c r="T463">
        <v>9247236</v>
      </c>
      <c r="U463" t="s">
        <v>2509</v>
      </c>
      <c r="V463" t="s">
        <v>2510</v>
      </c>
      <c r="W463">
        <v>5007</v>
      </c>
      <c r="X463">
        <v>2302</v>
      </c>
      <c r="Y463">
        <v>148106</v>
      </c>
      <c r="Z463">
        <v>20241231</v>
      </c>
      <c r="AA463">
        <v>2411211236</v>
      </c>
      <c r="AB463">
        <v>199</v>
      </c>
      <c r="AC463" t="s">
        <v>2281</v>
      </c>
      <c r="AD463" t="s">
        <v>2281</v>
      </c>
      <c r="AE463">
        <v>11101</v>
      </c>
      <c r="AF463" t="s">
        <v>2281</v>
      </c>
      <c r="AG463" t="s">
        <v>549</v>
      </c>
      <c r="AH463">
        <v>258</v>
      </c>
    </row>
    <row r="464" spans="1:34" hidden="1" x14ac:dyDescent="0.25">
      <c r="A464" t="str">
        <f t="shared" si="21"/>
        <v>14 1 3 11 3 106 70 40 0 4002023 148498</v>
      </c>
      <c r="B464" t="str">
        <f t="shared" si="22"/>
        <v>14 1 3 11 3 106 70 40 0 4002023 148105</v>
      </c>
      <c r="C464" t="str">
        <f t="shared" si="23"/>
        <v>14 1 3 11 3 106 70 40 0 4002023</v>
      </c>
      <c r="D464">
        <v>14</v>
      </c>
      <c r="E464">
        <v>1</v>
      </c>
      <c r="F464">
        <v>3</v>
      </c>
      <c r="G464">
        <v>11</v>
      </c>
      <c r="H464">
        <v>3</v>
      </c>
      <c r="I464">
        <v>106</v>
      </c>
      <c r="J464">
        <v>70</v>
      </c>
      <c r="K464">
        <v>40</v>
      </c>
      <c r="L464" t="s">
        <v>147</v>
      </c>
      <c r="M464" t="s">
        <v>144</v>
      </c>
      <c r="N464" s="13">
        <v>153590611</v>
      </c>
      <c r="O464">
        <v>148498</v>
      </c>
      <c r="P464">
        <v>2024</v>
      </c>
      <c r="Q464">
        <v>901889115</v>
      </c>
      <c r="R464" t="s">
        <v>839</v>
      </c>
      <c r="S464" s="13">
        <v>153590611</v>
      </c>
      <c r="T464">
        <v>3071812</v>
      </c>
      <c r="U464" t="s">
        <v>2511</v>
      </c>
      <c r="V464" t="s">
        <v>2512</v>
      </c>
      <c r="W464">
        <v>5016</v>
      </c>
      <c r="X464">
        <v>2317</v>
      </c>
      <c r="Y464">
        <v>148105</v>
      </c>
      <c r="Z464">
        <v>20241231</v>
      </c>
      <c r="AA464">
        <v>2411191231</v>
      </c>
      <c r="AB464">
        <v>1</v>
      </c>
      <c r="AC464" t="s">
        <v>2281</v>
      </c>
      <c r="AD464" t="s">
        <v>2281</v>
      </c>
      <c r="AE464">
        <v>11101</v>
      </c>
      <c r="AF464" t="s">
        <v>2281</v>
      </c>
      <c r="AG464" t="s">
        <v>549</v>
      </c>
      <c r="AH464">
        <v>331</v>
      </c>
    </row>
    <row r="465" spans="1:34" hidden="1" x14ac:dyDescent="0.25">
      <c r="A465" t="str">
        <f t="shared" si="21"/>
        <v>14 1 3 11 3 106 70 40 0 4002023 148499</v>
      </c>
      <c r="B465" t="str">
        <f t="shared" si="22"/>
        <v>14 1 3 11 3 106 70 40 0 4002023 148105</v>
      </c>
      <c r="C465" t="str">
        <f t="shared" si="23"/>
        <v>14 1 3 11 3 106 70 40 0 4002023</v>
      </c>
      <c r="D465">
        <v>14</v>
      </c>
      <c r="E465">
        <v>1</v>
      </c>
      <c r="F465">
        <v>3</v>
      </c>
      <c r="G465">
        <v>11</v>
      </c>
      <c r="H465">
        <v>3</v>
      </c>
      <c r="I465">
        <v>106</v>
      </c>
      <c r="J465">
        <v>70</v>
      </c>
      <c r="K465">
        <v>40</v>
      </c>
      <c r="L465" t="s">
        <v>147</v>
      </c>
      <c r="M465" t="s">
        <v>144</v>
      </c>
      <c r="N465" s="13">
        <v>161272969</v>
      </c>
      <c r="O465">
        <v>148499</v>
      </c>
      <c r="P465">
        <v>2024</v>
      </c>
      <c r="Q465">
        <v>901889115</v>
      </c>
      <c r="R465" t="s">
        <v>839</v>
      </c>
      <c r="S465" s="13">
        <v>161272969</v>
      </c>
      <c r="T465">
        <v>3225459</v>
      </c>
      <c r="U465" t="s">
        <v>2511</v>
      </c>
      <c r="V465" t="s">
        <v>2513</v>
      </c>
      <c r="W465">
        <v>5016</v>
      </c>
      <c r="X465">
        <v>2317</v>
      </c>
      <c r="Y465">
        <v>148105</v>
      </c>
      <c r="Z465">
        <v>20241231</v>
      </c>
      <c r="AA465">
        <v>2411191231</v>
      </c>
      <c r="AB465">
        <v>199</v>
      </c>
      <c r="AC465" t="s">
        <v>2281</v>
      </c>
      <c r="AD465" t="s">
        <v>2281</v>
      </c>
      <c r="AE465">
        <v>11101</v>
      </c>
      <c r="AF465" t="s">
        <v>2281</v>
      </c>
      <c r="AG465" t="s">
        <v>549</v>
      </c>
      <c r="AH465">
        <v>331</v>
      </c>
    </row>
    <row r="466" spans="1:34" hidden="1" x14ac:dyDescent="0.25">
      <c r="A466" t="str">
        <f t="shared" si="21"/>
        <v>14 1 3 11 3 103 80 40 0 4501054 148500</v>
      </c>
      <c r="B466" t="str">
        <f t="shared" si="22"/>
        <v>14 1 3 11 3 103 80 40 0 4501054 148097</v>
      </c>
      <c r="C466" t="str">
        <f t="shared" si="23"/>
        <v>14 1 3 11 3 103 80 40 0 4501054</v>
      </c>
      <c r="D466">
        <v>14</v>
      </c>
      <c r="E466">
        <v>1</v>
      </c>
      <c r="F466">
        <v>3</v>
      </c>
      <c r="G466">
        <v>11</v>
      </c>
      <c r="H466">
        <v>3</v>
      </c>
      <c r="I466">
        <v>103</v>
      </c>
      <c r="J466">
        <v>80</v>
      </c>
      <c r="K466">
        <v>40</v>
      </c>
      <c r="L466" t="s">
        <v>147</v>
      </c>
      <c r="M466" t="s">
        <v>541</v>
      </c>
      <c r="N466" s="13">
        <v>17946390</v>
      </c>
      <c r="O466">
        <v>148500</v>
      </c>
      <c r="P466">
        <v>2024</v>
      </c>
      <c r="Q466">
        <v>901798124</v>
      </c>
      <c r="R466" t="s">
        <v>2514</v>
      </c>
      <c r="S466" s="13">
        <v>17946390</v>
      </c>
      <c r="T466">
        <v>904860</v>
      </c>
      <c r="U466" t="s">
        <v>2515</v>
      </c>
      <c r="V466" t="s">
        <v>2516</v>
      </c>
      <c r="W466">
        <v>5016</v>
      </c>
      <c r="X466">
        <v>2305</v>
      </c>
      <c r="Y466">
        <v>148097</v>
      </c>
      <c r="Z466">
        <v>20241231</v>
      </c>
      <c r="AA466">
        <v>2409201081</v>
      </c>
      <c r="AB466">
        <v>199</v>
      </c>
      <c r="AC466" t="s">
        <v>2281</v>
      </c>
      <c r="AD466" t="s">
        <v>2281</v>
      </c>
      <c r="AE466">
        <v>11101</v>
      </c>
      <c r="AF466" t="s">
        <v>2281</v>
      </c>
      <c r="AG466" t="s">
        <v>549</v>
      </c>
      <c r="AH466">
        <v>332</v>
      </c>
    </row>
    <row r="467" spans="1:34" hidden="1" x14ac:dyDescent="0.25">
      <c r="A467" t="str">
        <f t="shared" si="21"/>
        <v>14 1 3 82 3 106 70 50 0 4002022 148501</v>
      </c>
      <c r="B467" t="str">
        <f t="shared" si="22"/>
        <v>14 1 3 82 3 106 70 50 0 4002022 148092</v>
      </c>
      <c r="C467" t="str">
        <f t="shared" si="23"/>
        <v>14 1 3 82 3 106 70 50 0 4002022</v>
      </c>
      <c r="D467">
        <v>14</v>
      </c>
      <c r="E467">
        <v>1</v>
      </c>
      <c r="F467">
        <v>3</v>
      </c>
      <c r="G467">
        <v>82</v>
      </c>
      <c r="H467">
        <v>3</v>
      </c>
      <c r="I467">
        <v>106</v>
      </c>
      <c r="J467">
        <v>70</v>
      </c>
      <c r="K467">
        <v>50</v>
      </c>
      <c r="L467" t="s">
        <v>147</v>
      </c>
      <c r="M467" t="s">
        <v>143</v>
      </c>
      <c r="N467" s="13">
        <v>133888639</v>
      </c>
      <c r="O467">
        <v>148501</v>
      </c>
      <c r="P467">
        <v>2024</v>
      </c>
      <c r="Q467">
        <v>900728910</v>
      </c>
      <c r="R467" t="s">
        <v>835</v>
      </c>
      <c r="S467" s="13">
        <v>133888639</v>
      </c>
      <c r="T467">
        <v>2677773</v>
      </c>
      <c r="U467" t="s">
        <v>2517</v>
      </c>
      <c r="V467" t="s">
        <v>2518</v>
      </c>
      <c r="W467">
        <v>5016</v>
      </c>
      <c r="X467">
        <v>2317</v>
      </c>
      <c r="Y467">
        <v>148092</v>
      </c>
      <c r="Z467">
        <v>20241231</v>
      </c>
      <c r="AA467">
        <v>2409111042</v>
      </c>
      <c r="AB467">
        <v>1</v>
      </c>
      <c r="AC467" t="s">
        <v>2281</v>
      </c>
      <c r="AD467" t="s">
        <v>2281</v>
      </c>
      <c r="AE467">
        <v>25357</v>
      </c>
      <c r="AF467" t="s">
        <v>2358</v>
      </c>
      <c r="AG467" t="s">
        <v>598</v>
      </c>
      <c r="AH467">
        <v>331</v>
      </c>
    </row>
    <row r="468" spans="1:34" hidden="1" x14ac:dyDescent="0.25">
      <c r="A468" t="str">
        <f t="shared" si="21"/>
        <v>14 1 3 11 3 106 70 40 0 4002022 148502</v>
      </c>
      <c r="B468" t="str">
        <f t="shared" si="22"/>
        <v>14 1 3 11 3 106 70 40 0 4002022 148120</v>
      </c>
      <c r="C468" t="str">
        <f t="shared" si="23"/>
        <v>14 1 3 11 3 106 70 40 0 4002022</v>
      </c>
      <c r="D468">
        <v>14</v>
      </c>
      <c r="E468">
        <v>1</v>
      </c>
      <c r="F468">
        <v>3</v>
      </c>
      <c r="G468">
        <v>11</v>
      </c>
      <c r="H468">
        <v>3</v>
      </c>
      <c r="I468">
        <v>106</v>
      </c>
      <c r="J468">
        <v>70</v>
      </c>
      <c r="K468">
        <v>40</v>
      </c>
      <c r="L468" t="s">
        <v>147</v>
      </c>
      <c r="M468" t="s">
        <v>143</v>
      </c>
      <c r="N468" s="13">
        <v>10659444</v>
      </c>
      <c r="O468">
        <v>148502</v>
      </c>
      <c r="P468">
        <v>2024</v>
      </c>
      <c r="Q468">
        <v>900728910</v>
      </c>
      <c r="R468" t="s">
        <v>835</v>
      </c>
      <c r="S468" s="13">
        <v>10659444</v>
      </c>
      <c r="T468">
        <v>213189</v>
      </c>
      <c r="U468" t="s">
        <v>2517</v>
      </c>
      <c r="V468" t="s">
        <v>2518</v>
      </c>
      <c r="W468">
        <v>5016</v>
      </c>
      <c r="X468">
        <v>2317</v>
      </c>
      <c r="Y468">
        <v>148120</v>
      </c>
      <c r="Z468">
        <v>20241231</v>
      </c>
      <c r="AA468">
        <v>2409111042</v>
      </c>
      <c r="AB468">
        <v>1</v>
      </c>
      <c r="AC468" t="s">
        <v>2281</v>
      </c>
      <c r="AD468" t="s">
        <v>2281</v>
      </c>
      <c r="AE468">
        <v>11101</v>
      </c>
      <c r="AF468" t="s">
        <v>2281</v>
      </c>
      <c r="AG468" t="s">
        <v>549</v>
      </c>
      <c r="AH468">
        <v>331</v>
      </c>
    </row>
    <row r="469" spans="1:34" hidden="1" x14ac:dyDescent="0.25">
      <c r="A469" t="str">
        <f t="shared" si="21"/>
        <v>14 1 3 11 3 106 70 40 0 4002022 148503</v>
      </c>
      <c r="B469" t="str">
        <f t="shared" si="22"/>
        <v>14 1 3 11 3 106 70 40 0 4002022 148120</v>
      </c>
      <c r="C469" t="str">
        <f t="shared" si="23"/>
        <v>14 1 3 11 3 106 70 40 0 4002022</v>
      </c>
      <c r="D469">
        <v>14</v>
      </c>
      <c r="E469">
        <v>1</v>
      </c>
      <c r="F469">
        <v>3</v>
      </c>
      <c r="G469">
        <v>11</v>
      </c>
      <c r="H469">
        <v>3</v>
      </c>
      <c r="I469">
        <v>106</v>
      </c>
      <c r="J469">
        <v>70</v>
      </c>
      <c r="K469">
        <v>40</v>
      </c>
      <c r="L469" t="s">
        <v>147</v>
      </c>
      <c r="M469" t="s">
        <v>143</v>
      </c>
      <c r="N469" s="13">
        <v>9756961</v>
      </c>
      <c r="O469">
        <v>148503</v>
      </c>
      <c r="P469">
        <v>2024</v>
      </c>
      <c r="Q469">
        <v>900728910</v>
      </c>
      <c r="R469" t="s">
        <v>835</v>
      </c>
      <c r="S469" s="13">
        <v>9756961</v>
      </c>
      <c r="T469">
        <v>195139</v>
      </c>
      <c r="U469" t="s">
        <v>2517</v>
      </c>
      <c r="V469" t="s">
        <v>2519</v>
      </c>
      <c r="W469">
        <v>5016</v>
      </c>
      <c r="X469">
        <v>2317</v>
      </c>
      <c r="Y469">
        <v>148120</v>
      </c>
      <c r="Z469">
        <v>20241231</v>
      </c>
      <c r="AA469">
        <v>2409111042</v>
      </c>
      <c r="AB469">
        <v>199</v>
      </c>
      <c r="AC469" t="s">
        <v>2281</v>
      </c>
      <c r="AD469" t="s">
        <v>2281</v>
      </c>
      <c r="AE469">
        <v>11101</v>
      </c>
      <c r="AF469" t="s">
        <v>2281</v>
      </c>
      <c r="AG469" t="s">
        <v>549</v>
      </c>
      <c r="AH469">
        <v>331</v>
      </c>
    </row>
    <row r="470" spans="1:34" hidden="1" x14ac:dyDescent="0.25">
      <c r="A470" t="str">
        <f t="shared" si="21"/>
        <v>14 1 3 82 3 106 70 50 0 4002022 148504</v>
      </c>
      <c r="B470" t="str">
        <f t="shared" si="22"/>
        <v>14 1 3 82 3 106 70 50 0 4002022 148119</v>
      </c>
      <c r="C470" t="str">
        <f t="shared" si="23"/>
        <v>14 1 3 82 3 106 70 50 0 4002022</v>
      </c>
      <c r="D470">
        <v>14</v>
      </c>
      <c r="E470">
        <v>1</v>
      </c>
      <c r="F470">
        <v>3</v>
      </c>
      <c r="G470">
        <v>82</v>
      </c>
      <c r="H470">
        <v>3</v>
      </c>
      <c r="I470">
        <v>106</v>
      </c>
      <c r="J470">
        <v>70</v>
      </c>
      <c r="K470">
        <v>50</v>
      </c>
      <c r="L470" t="s">
        <v>147</v>
      </c>
      <c r="M470" t="s">
        <v>143</v>
      </c>
      <c r="N470" s="13">
        <v>9583595</v>
      </c>
      <c r="O470">
        <v>148504</v>
      </c>
      <c r="P470">
        <v>2024</v>
      </c>
      <c r="Q470">
        <v>900728910</v>
      </c>
      <c r="R470" t="s">
        <v>835</v>
      </c>
      <c r="S470" s="13">
        <v>9583595</v>
      </c>
      <c r="T470">
        <v>191672</v>
      </c>
      <c r="U470" t="s">
        <v>2517</v>
      </c>
      <c r="V470" t="s">
        <v>2519</v>
      </c>
      <c r="W470">
        <v>5016</v>
      </c>
      <c r="X470">
        <v>2317</v>
      </c>
      <c r="Y470">
        <v>148119</v>
      </c>
      <c r="Z470">
        <v>20241231</v>
      </c>
      <c r="AA470">
        <v>2409111042</v>
      </c>
      <c r="AB470">
        <v>199</v>
      </c>
      <c r="AC470" t="s">
        <v>2281</v>
      </c>
      <c r="AD470" t="s">
        <v>2281</v>
      </c>
      <c r="AE470">
        <v>25357</v>
      </c>
      <c r="AF470" t="s">
        <v>2358</v>
      </c>
      <c r="AG470" t="s">
        <v>598</v>
      </c>
      <c r="AH470">
        <v>331</v>
      </c>
    </row>
    <row r="471" spans="1:34" hidden="1" x14ac:dyDescent="0.25">
      <c r="A471" t="str">
        <f t="shared" si="21"/>
        <v>14 1 3 11 3 1 80 1 0 4501054 148506</v>
      </c>
      <c r="B471" t="str">
        <f t="shared" si="22"/>
        <v>14 1 3 11 3 1 80 1 0 4501054 148068</v>
      </c>
      <c r="C471" t="str">
        <f t="shared" si="23"/>
        <v>14 1 3 11 3 1 80 1 0 4501054</v>
      </c>
      <c r="D471">
        <v>14</v>
      </c>
      <c r="E471">
        <v>1</v>
      </c>
      <c r="F471">
        <v>3</v>
      </c>
      <c r="G471">
        <v>11</v>
      </c>
      <c r="H471">
        <v>3</v>
      </c>
      <c r="I471">
        <v>1</v>
      </c>
      <c r="J471">
        <v>80</v>
      </c>
      <c r="K471">
        <v>1</v>
      </c>
      <c r="L471" t="s">
        <v>147</v>
      </c>
      <c r="M471" t="s">
        <v>541</v>
      </c>
      <c r="N471" s="13">
        <v>310000</v>
      </c>
      <c r="O471">
        <v>148506</v>
      </c>
      <c r="P471">
        <v>2024</v>
      </c>
      <c r="Q471">
        <v>900860963</v>
      </c>
      <c r="R471" t="s">
        <v>818</v>
      </c>
      <c r="S471" s="13">
        <v>310000</v>
      </c>
      <c r="T471">
        <v>10420</v>
      </c>
      <c r="U471" t="s">
        <v>2377</v>
      </c>
      <c r="V471" t="s">
        <v>2520</v>
      </c>
      <c r="W471">
        <v>5004</v>
      </c>
      <c r="X471">
        <v>2305</v>
      </c>
      <c r="Y471">
        <v>148068</v>
      </c>
      <c r="Z471">
        <v>20241231</v>
      </c>
      <c r="AA471">
        <v>2405030617</v>
      </c>
      <c r="AB471">
        <v>199</v>
      </c>
      <c r="AC471" t="s">
        <v>2281</v>
      </c>
      <c r="AD471" t="s">
        <v>2281</v>
      </c>
      <c r="AE471">
        <v>11101</v>
      </c>
      <c r="AF471" t="s">
        <v>2281</v>
      </c>
      <c r="AG471" t="s">
        <v>549</v>
      </c>
      <c r="AH471">
        <v>261</v>
      </c>
    </row>
    <row r="472" spans="1:34" hidden="1" x14ac:dyDescent="0.25">
      <c r="A472" t="str">
        <f t="shared" si="21"/>
        <v>14 1 3 82 3 101 7 42 0 3204053 148507</v>
      </c>
      <c r="B472" t="str">
        <f t="shared" si="22"/>
        <v>14 1 3 82 3 101 7 42 0 3204053 148091</v>
      </c>
      <c r="C472" t="str">
        <f t="shared" si="23"/>
        <v>14 1 3 82 3 101 7 42 0 3204053</v>
      </c>
      <c r="D472">
        <v>14</v>
      </c>
      <c r="E472">
        <v>1</v>
      </c>
      <c r="F472">
        <v>3</v>
      </c>
      <c r="G472">
        <v>82</v>
      </c>
      <c r="H472">
        <v>3</v>
      </c>
      <c r="I472">
        <v>101</v>
      </c>
      <c r="J472">
        <v>7</v>
      </c>
      <c r="K472">
        <v>42</v>
      </c>
      <c r="L472" t="s">
        <v>147</v>
      </c>
      <c r="M472" t="s">
        <v>141</v>
      </c>
      <c r="N472" s="13">
        <v>211104678</v>
      </c>
      <c r="O472">
        <v>148507</v>
      </c>
      <c r="P472">
        <v>2024</v>
      </c>
      <c r="Q472">
        <v>810000598</v>
      </c>
      <c r="R472" t="s">
        <v>2278</v>
      </c>
      <c r="S472" s="13">
        <v>211104678</v>
      </c>
      <c r="T472">
        <v>0</v>
      </c>
      <c r="U472" t="s">
        <v>2480</v>
      </c>
      <c r="V472" t="s">
        <v>2521</v>
      </c>
      <c r="W472">
        <v>5016</v>
      </c>
      <c r="X472">
        <v>0</v>
      </c>
      <c r="Y472">
        <v>148091</v>
      </c>
      <c r="Z472">
        <v>20241231</v>
      </c>
      <c r="AA472">
        <v>2409091029</v>
      </c>
      <c r="AB472">
        <v>199</v>
      </c>
      <c r="AC472" t="s">
        <v>2281</v>
      </c>
      <c r="AD472" t="s">
        <v>2281</v>
      </c>
      <c r="AE472">
        <v>25372</v>
      </c>
      <c r="AF472" t="s">
        <v>2281</v>
      </c>
      <c r="AG472" t="s">
        <v>676</v>
      </c>
      <c r="AH472">
        <v>251</v>
      </c>
    </row>
    <row r="473" spans="1:34" hidden="1" x14ac:dyDescent="0.25">
      <c r="A473" t="str">
        <f t="shared" si="21"/>
        <v>14 1 3 82 3 106 70 50 0 4002022 148508</v>
      </c>
      <c r="B473" t="str">
        <f t="shared" si="22"/>
        <v>14 1 3 82 3 106 70 50 0 4002022 148096</v>
      </c>
      <c r="C473" t="str">
        <f t="shared" si="23"/>
        <v>14 1 3 82 3 106 70 50 0 4002022</v>
      </c>
      <c r="D473">
        <v>14</v>
      </c>
      <c r="E473">
        <v>1</v>
      </c>
      <c r="F473">
        <v>3</v>
      </c>
      <c r="G473">
        <v>82</v>
      </c>
      <c r="H473">
        <v>3</v>
      </c>
      <c r="I473">
        <v>106</v>
      </c>
      <c r="J473">
        <v>70</v>
      </c>
      <c r="K473">
        <v>50</v>
      </c>
      <c r="L473" t="s">
        <v>147</v>
      </c>
      <c r="M473" t="s">
        <v>143</v>
      </c>
      <c r="N473" s="13">
        <v>294073513</v>
      </c>
      <c r="O473">
        <v>148508</v>
      </c>
      <c r="P473">
        <v>2024</v>
      </c>
      <c r="Q473">
        <v>901871189</v>
      </c>
      <c r="R473" t="s">
        <v>836</v>
      </c>
      <c r="S473" s="13">
        <v>294073513</v>
      </c>
      <c r="T473">
        <v>5881470</v>
      </c>
      <c r="U473" t="s">
        <v>2522</v>
      </c>
      <c r="V473" t="s">
        <v>2523</v>
      </c>
      <c r="W473">
        <v>5016</v>
      </c>
      <c r="X473">
        <v>2317</v>
      </c>
      <c r="Y473">
        <v>148096</v>
      </c>
      <c r="Z473">
        <v>20241231</v>
      </c>
      <c r="AA473">
        <v>2409191074</v>
      </c>
      <c r="AB473">
        <v>1</v>
      </c>
      <c r="AC473" t="s">
        <v>2281</v>
      </c>
      <c r="AD473" t="s">
        <v>2281</v>
      </c>
      <c r="AE473">
        <v>25357</v>
      </c>
      <c r="AF473" t="s">
        <v>2358</v>
      </c>
      <c r="AG473" t="s">
        <v>598</v>
      </c>
      <c r="AH473">
        <v>331</v>
      </c>
    </row>
    <row r="474" spans="1:34" hidden="1" x14ac:dyDescent="0.25">
      <c r="A474" t="str">
        <f t="shared" si="21"/>
        <v>14 1 3 82 3 106 70 50 0 4002022 148509</v>
      </c>
      <c r="B474" t="str">
        <f t="shared" si="22"/>
        <v>14 1 3 82 3 106 70 50 0 4002022 148096</v>
      </c>
      <c r="C474" t="str">
        <f t="shared" si="23"/>
        <v>14 1 3 82 3 106 70 50 0 4002022</v>
      </c>
      <c r="D474">
        <v>14</v>
      </c>
      <c r="E474">
        <v>1</v>
      </c>
      <c r="F474">
        <v>3</v>
      </c>
      <c r="G474">
        <v>82</v>
      </c>
      <c r="H474">
        <v>3</v>
      </c>
      <c r="I474">
        <v>106</v>
      </c>
      <c r="J474">
        <v>70</v>
      </c>
      <c r="K474">
        <v>50</v>
      </c>
      <c r="L474" t="s">
        <v>147</v>
      </c>
      <c r="M474" t="s">
        <v>143</v>
      </c>
      <c r="N474" s="13">
        <v>250318832</v>
      </c>
      <c r="O474">
        <v>148509</v>
      </c>
      <c r="P474">
        <v>2024</v>
      </c>
      <c r="Q474">
        <v>901871189</v>
      </c>
      <c r="R474" t="s">
        <v>836</v>
      </c>
      <c r="S474" s="13">
        <v>250318832</v>
      </c>
      <c r="T474">
        <v>5006377</v>
      </c>
      <c r="U474" t="s">
        <v>2522</v>
      </c>
      <c r="V474" t="s">
        <v>2524</v>
      </c>
      <c r="W474">
        <v>5016</v>
      </c>
      <c r="X474">
        <v>2317</v>
      </c>
      <c r="Y474">
        <v>148096</v>
      </c>
      <c r="Z474">
        <v>20241231</v>
      </c>
      <c r="AA474">
        <v>2409191074</v>
      </c>
      <c r="AB474">
        <v>2</v>
      </c>
      <c r="AC474" t="s">
        <v>2281</v>
      </c>
      <c r="AD474" t="s">
        <v>2281</v>
      </c>
      <c r="AE474">
        <v>25357</v>
      </c>
      <c r="AF474" t="s">
        <v>2358</v>
      </c>
      <c r="AG474" t="s">
        <v>598</v>
      </c>
      <c r="AH474">
        <v>331</v>
      </c>
    </row>
    <row r="475" spans="1:34" hidden="1" x14ac:dyDescent="0.25">
      <c r="A475" t="str">
        <f t="shared" si="21"/>
        <v>14 1 3 11 3 1 70 0 0 4002022 148510</v>
      </c>
      <c r="B475" t="str">
        <f t="shared" si="22"/>
        <v>14 1 3 11 3 1 70 0 0 4002022 148033</v>
      </c>
      <c r="C475" t="str">
        <f t="shared" si="23"/>
        <v>14 1 3 11 3 1 70 0 0 4002022</v>
      </c>
      <c r="D475">
        <v>14</v>
      </c>
      <c r="E475">
        <v>1</v>
      </c>
      <c r="F475">
        <v>3</v>
      </c>
      <c r="G475">
        <v>11</v>
      </c>
      <c r="H475">
        <v>3</v>
      </c>
      <c r="I475">
        <v>1</v>
      </c>
      <c r="J475">
        <v>70</v>
      </c>
      <c r="K475">
        <v>0</v>
      </c>
      <c r="L475" t="s">
        <v>147</v>
      </c>
      <c r="M475" t="s">
        <v>143</v>
      </c>
      <c r="N475" s="13">
        <v>664895570.50999999</v>
      </c>
      <c r="O475">
        <v>148510</v>
      </c>
      <c r="P475">
        <v>2024</v>
      </c>
      <c r="Q475">
        <v>800249174</v>
      </c>
      <c r="R475" t="s">
        <v>788</v>
      </c>
      <c r="S475" s="13">
        <v>664895570.50999999</v>
      </c>
      <c r="T475">
        <v>0</v>
      </c>
      <c r="U475" t="s">
        <v>2360</v>
      </c>
      <c r="V475" t="s">
        <v>2525</v>
      </c>
      <c r="W475">
        <v>5016</v>
      </c>
      <c r="X475">
        <v>0</v>
      </c>
      <c r="Y475">
        <v>148033</v>
      </c>
      <c r="Z475">
        <v>20241231</v>
      </c>
      <c r="AA475">
        <v>2402140333</v>
      </c>
      <c r="AB475">
        <v>7</v>
      </c>
      <c r="AC475" t="s">
        <v>2281</v>
      </c>
      <c r="AD475" t="s">
        <v>2281</v>
      </c>
      <c r="AE475">
        <v>11101</v>
      </c>
      <c r="AF475" t="s">
        <v>2281</v>
      </c>
      <c r="AG475" t="s">
        <v>549</v>
      </c>
      <c r="AH475">
        <v>251</v>
      </c>
    </row>
    <row r="476" spans="1:34" hidden="1" x14ac:dyDescent="0.25">
      <c r="A476" t="str">
        <f t="shared" si="21"/>
        <v>14 1 3 82 3 106 70 50 0 4002022 148511</v>
      </c>
      <c r="B476" t="str">
        <f t="shared" si="22"/>
        <v>14 1 3 82 3 106 70 50 0 4002022 148122</v>
      </c>
      <c r="C476" t="str">
        <f t="shared" si="23"/>
        <v>14 1 3 82 3 106 70 50 0 4002022</v>
      </c>
      <c r="D476">
        <v>14</v>
      </c>
      <c r="E476">
        <v>1</v>
      </c>
      <c r="F476">
        <v>3</v>
      </c>
      <c r="G476">
        <v>82</v>
      </c>
      <c r="H476">
        <v>3</v>
      </c>
      <c r="I476">
        <v>106</v>
      </c>
      <c r="J476">
        <v>70</v>
      </c>
      <c r="K476">
        <v>50</v>
      </c>
      <c r="L476" t="s">
        <v>147</v>
      </c>
      <c r="M476" t="s">
        <v>143</v>
      </c>
      <c r="N476" s="13">
        <v>114673213</v>
      </c>
      <c r="O476">
        <v>148511</v>
      </c>
      <c r="P476">
        <v>2024</v>
      </c>
      <c r="Q476">
        <v>901871189</v>
      </c>
      <c r="R476" t="s">
        <v>836</v>
      </c>
      <c r="S476" s="13">
        <v>114673213</v>
      </c>
      <c r="T476">
        <v>2293464</v>
      </c>
      <c r="U476" t="s">
        <v>2526</v>
      </c>
      <c r="V476" t="s">
        <v>2524</v>
      </c>
      <c r="W476">
        <v>5016</v>
      </c>
      <c r="X476">
        <v>2317</v>
      </c>
      <c r="Y476">
        <v>148122</v>
      </c>
      <c r="Z476">
        <v>20241231</v>
      </c>
      <c r="AA476">
        <v>2409191074</v>
      </c>
      <c r="AB476">
        <v>2</v>
      </c>
      <c r="AC476" t="s">
        <v>2281</v>
      </c>
      <c r="AD476" t="s">
        <v>2281</v>
      </c>
      <c r="AE476">
        <v>25357</v>
      </c>
      <c r="AF476" t="s">
        <v>2358</v>
      </c>
      <c r="AG476" t="s">
        <v>598</v>
      </c>
      <c r="AH476">
        <v>331</v>
      </c>
    </row>
    <row r="477" spans="1:34" hidden="1" x14ac:dyDescent="0.25">
      <c r="A477" t="str">
        <f t="shared" si="21"/>
        <v>14 1 3 82 3 106 70 50 0 4002022 148512</v>
      </c>
      <c r="B477" t="str">
        <f t="shared" si="22"/>
        <v>14 1 3 82 3 106 70 50 0 4002022 148122</v>
      </c>
      <c r="C477" t="str">
        <f t="shared" si="23"/>
        <v>14 1 3 82 3 106 70 50 0 4002022</v>
      </c>
      <c r="D477">
        <v>14</v>
      </c>
      <c r="E477">
        <v>1</v>
      </c>
      <c r="F477">
        <v>3</v>
      </c>
      <c r="G477">
        <v>82</v>
      </c>
      <c r="H477">
        <v>3</v>
      </c>
      <c r="I477">
        <v>106</v>
      </c>
      <c r="J477">
        <v>70</v>
      </c>
      <c r="K477">
        <v>50</v>
      </c>
      <c r="L477" t="s">
        <v>147</v>
      </c>
      <c r="M477" t="s">
        <v>143</v>
      </c>
      <c r="N477" s="13">
        <v>80040042</v>
      </c>
      <c r="O477">
        <v>148512</v>
      </c>
      <c r="P477">
        <v>2024</v>
      </c>
      <c r="Q477">
        <v>901871189</v>
      </c>
      <c r="R477" t="s">
        <v>836</v>
      </c>
      <c r="S477" s="13">
        <v>80040042</v>
      </c>
      <c r="T477">
        <v>1600801</v>
      </c>
      <c r="U477" t="s">
        <v>2522</v>
      </c>
      <c r="V477" t="s">
        <v>2527</v>
      </c>
      <c r="W477">
        <v>5016</v>
      </c>
      <c r="X477">
        <v>2317</v>
      </c>
      <c r="Y477">
        <v>148122</v>
      </c>
      <c r="Z477">
        <v>20241231</v>
      </c>
      <c r="AA477">
        <v>2409191074</v>
      </c>
      <c r="AB477">
        <v>199</v>
      </c>
      <c r="AC477" t="s">
        <v>2281</v>
      </c>
      <c r="AD477" t="s">
        <v>2281</v>
      </c>
      <c r="AE477">
        <v>25357</v>
      </c>
      <c r="AF477" t="s">
        <v>2358</v>
      </c>
      <c r="AG477" t="s">
        <v>598</v>
      </c>
      <c r="AH477">
        <v>331</v>
      </c>
    </row>
    <row r="478" spans="1:34" hidden="1" x14ac:dyDescent="0.25">
      <c r="A478" t="str">
        <f t="shared" si="21"/>
        <v>14 1 3 11 3 106 70 40 0 4002022 148513</v>
      </c>
      <c r="B478" t="str">
        <f t="shared" si="22"/>
        <v>14 1 3 11 3 106 70 40 0 4002022 148123</v>
      </c>
      <c r="C478" t="str">
        <f t="shared" si="23"/>
        <v>14 1 3 11 3 106 70 40 0 4002022</v>
      </c>
      <c r="D478">
        <v>14</v>
      </c>
      <c r="E478">
        <v>1</v>
      </c>
      <c r="F478">
        <v>3</v>
      </c>
      <c r="G478">
        <v>11</v>
      </c>
      <c r="H478">
        <v>3</v>
      </c>
      <c r="I478">
        <v>106</v>
      </c>
      <c r="J478">
        <v>70</v>
      </c>
      <c r="K478">
        <v>40</v>
      </c>
      <c r="L478" t="s">
        <v>147</v>
      </c>
      <c r="M478" t="s">
        <v>143</v>
      </c>
      <c r="N478" s="13">
        <v>5286744</v>
      </c>
      <c r="O478">
        <v>148513</v>
      </c>
      <c r="P478">
        <v>2024</v>
      </c>
      <c r="Q478">
        <v>901871189</v>
      </c>
      <c r="R478" t="s">
        <v>836</v>
      </c>
      <c r="S478" s="13">
        <v>5286744</v>
      </c>
      <c r="T478">
        <v>105735</v>
      </c>
      <c r="U478" t="s">
        <v>2522</v>
      </c>
      <c r="V478" t="s">
        <v>2527</v>
      </c>
      <c r="W478">
        <v>5016</v>
      </c>
      <c r="X478">
        <v>2317</v>
      </c>
      <c r="Y478">
        <v>148123</v>
      </c>
      <c r="Z478">
        <v>20241231</v>
      </c>
      <c r="AA478">
        <v>2409191074</v>
      </c>
      <c r="AB478">
        <v>199</v>
      </c>
      <c r="AC478" t="s">
        <v>2281</v>
      </c>
      <c r="AD478" t="s">
        <v>2281</v>
      </c>
      <c r="AE478">
        <v>11101</v>
      </c>
      <c r="AF478" t="s">
        <v>2281</v>
      </c>
      <c r="AG478" t="s">
        <v>549</v>
      </c>
      <c r="AH478">
        <v>331</v>
      </c>
    </row>
    <row r="479" spans="1:34" hidden="1" x14ac:dyDescent="0.25">
      <c r="A479" t="str">
        <f t="shared" si="21"/>
        <v>14 1 3 11 3 106 70 40 0 4002022 148514</v>
      </c>
      <c r="B479" t="str">
        <f t="shared" si="22"/>
        <v>14 1 3 11 3 106 70 40 0 4002022 148124</v>
      </c>
      <c r="C479" t="str">
        <f t="shared" si="23"/>
        <v>14 1 3 11 3 106 70 40 0 4002022</v>
      </c>
      <c r="D479">
        <v>14</v>
      </c>
      <c r="E479">
        <v>1</v>
      </c>
      <c r="F479">
        <v>3</v>
      </c>
      <c r="G479">
        <v>11</v>
      </c>
      <c r="H479">
        <v>3</v>
      </c>
      <c r="I479">
        <v>106</v>
      </c>
      <c r="J479">
        <v>70</v>
      </c>
      <c r="K479">
        <v>40</v>
      </c>
      <c r="L479" t="s">
        <v>147</v>
      </c>
      <c r="M479" t="s">
        <v>143</v>
      </c>
      <c r="N479" s="13">
        <v>119366882</v>
      </c>
      <c r="O479">
        <v>148514</v>
      </c>
      <c r="P479">
        <v>2024</v>
      </c>
      <c r="Q479">
        <v>900604040</v>
      </c>
      <c r="R479" t="s">
        <v>837</v>
      </c>
      <c r="S479" s="13">
        <v>119366882</v>
      </c>
      <c r="T479">
        <v>2387338</v>
      </c>
      <c r="U479" t="s">
        <v>2473</v>
      </c>
      <c r="V479" t="s">
        <v>2528</v>
      </c>
      <c r="W479">
        <v>5016</v>
      </c>
      <c r="X479">
        <v>2317</v>
      </c>
      <c r="Y479">
        <v>148124</v>
      </c>
      <c r="Z479">
        <v>20241231</v>
      </c>
      <c r="AA479">
        <v>2408160949</v>
      </c>
      <c r="AB479">
        <v>199</v>
      </c>
      <c r="AC479" t="s">
        <v>2281</v>
      </c>
      <c r="AD479" t="s">
        <v>2281</v>
      </c>
      <c r="AE479">
        <v>11101</v>
      </c>
      <c r="AF479" t="s">
        <v>2281</v>
      </c>
      <c r="AG479" t="s">
        <v>549</v>
      </c>
      <c r="AH479">
        <v>331</v>
      </c>
    </row>
    <row r="480" spans="1:34" hidden="1" x14ac:dyDescent="0.25">
      <c r="A480" t="str">
        <f t="shared" si="21"/>
        <v>14 1 3 11 3 106 70 40 0 4002022 148515</v>
      </c>
      <c r="B480" t="str">
        <f t="shared" si="22"/>
        <v>14 1 3 11 3 106 70 40 0 4002022 148098</v>
      </c>
      <c r="C480" t="str">
        <f t="shared" si="23"/>
        <v>14 1 3 11 3 106 70 40 0 4002022</v>
      </c>
      <c r="D480">
        <v>14</v>
      </c>
      <c r="E480">
        <v>1</v>
      </c>
      <c r="F480">
        <v>3</v>
      </c>
      <c r="G480">
        <v>11</v>
      </c>
      <c r="H480">
        <v>3</v>
      </c>
      <c r="I480">
        <v>106</v>
      </c>
      <c r="J480">
        <v>70</v>
      </c>
      <c r="K480">
        <v>40</v>
      </c>
      <c r="L480" t="s">
        <v>147</v>
      </c>
      <c r="M480" t="s">
        <v>143</v>
      </c>
      <c r="N480" s="13">
        <v>400000000</v>
      </c>
      <c r="O480">
        <v>148515</v>
      </c>
      <c r="P480">
        <v>2024</v>
      </c>
      <c r="Q480">
        <v>800249174</v>
      </c>
      <c r="R480" t="s">
        <v>788</v>
      </c>
      <c r="S480" s="13">
        <v>400000000</v>
      </c>
      <c r="T480">
        <v>0</v>
      </c>
      <c r="U480" t="s">
        <v>2360</v>
      </c>
      <c r="V480" t="s">
        <v>2529</v>
      </c>
      <c r="W480">
        <v>5016</v>
      </c>
      <c r="X480">
        <v>0</v>
      </c>
      <c r="Y480">
        <v>148098</v>
      </c>
      <c r="Z480">
        <v>20241231</v>
      </c>
      <c r="AA480">
        <v>2402140333</v>
      </c>
      <c r="AB480">
        <v>199</v>
      </c>
      <c r="AC480" t="s">
        <v>2281</v>
      </c>
      <c r="AD480" t="s">
        <v>2281</v>
      </c>
      <c r="AE480">
        <v>11101</v>
      </c>
      <c r="AF480" t="s">
        <v>2281</v>
      </c>
      <c r="AG480" t="s">
        <v>549</v>
      </c>
      <c r="AH480">
        <v>251</v>
      </c>
    </row>
    <row r="481" spans="1:34" hidden="1" x14ac:dyDescent="0.25">
      <c r="A481" t="str">
        <f t="shared" si="21"/>
        <v>14 1 3 11 3 1 70 0 0 4002022 148516</v>
      </c>
      <c r="B481" t="str">
        <f t="shared" si="22"/>
        <v>14 1 3 11 3 1 70 0 0 4002022 148033</v>
      </c>
      <c r="C481" t="str">
        <f t="shared" si="23"/>
        <v>14 1 3 11 3 1 70 0 0 4002022</v>
      </c>
      <c r="D481">
        <v>14</v>
      </c>
      <c r="E481">
        <v>1</v>
      </c>
      <c r="F481">
        <v>3</v>
      </c>
      <c r="G481">
        <v>11</v>
      </c>
      <c r="H481">
        <v>3</v>
      </c>
      <c r="I481">
        <v>1</v>
      </c>
      <c r="J481">
        <v>70</v>
      </c>
      <c r="K481">
        <v>0</v>
      </c>
      <c r="L481" t="s">
        <v>147</v>
      </c>
      <c r="M481" t="s">
        <v>143</v>
      </c>
      <c r="N481" s="13">
        <v>131290524</v>
      </c>
      <c r="O481">
        <v>148516</v>
      </c>
      <c r="P481">
        <v>2024</v>
      </c>
      <c r="Q481">
        <v>800249174</v>
      </c>
      <c r="R481" t="s">
        <v>788</v>
      </c>
      <c r="S481" s="13">
        <v>131290524</v>
      </c>
      <c r="T481">
        <v>0</v>
      </c>
      <c r="U481" t="s">
        <v>2360</v>
      </c>
      <c r="V481" t="s">
        <v>2529</v>
      </c>
      <c r="W481">
        <v>5016</v>
      </c>
      <c r="X481">
        <v>0</v>
      </c>
      <c r="Y481">
        <v>148033</v>
      </c>
      <c r="Z481">
        <v>20241231</v>
      </c>
      <c r="AA481">
        <v>2402140333</v>
      </c>
      <c r="AB481">
        <v>199</v>
      </c>
      <c r="AC481" t="s">
        <v>2281</v>
      </c>
      <c r="AD481" t="s">
        <v>2281</v>
      </c>
      <c r="AE481">
        <v>11101</v>
      </c>
      <c r="AF481" t="s">
        <v>2281</v>
      </c>
      <c r="AG481" t="s">
        <v>549</v>
      </c>
      <c r="AH481">
        <v>251</v>
      </c>
    </row>
    <row r="482" spans="1:34" hidden="1" x14ac:dyDescent="0.25">
      <c r="A482" t="str">
        <f t="shared" si="21"/>
        <v>14 1 3 11 3 105 7 40 0 3204054 148517</v>
      </c>
      <c r="B482" t="str">
        <f t="shared" si="22"/>
        <v>14 1 3 11 3 105 7 40 0 3204054 148104</v>
      </c>
      <c r="C482" t="str">
        <f t="shared" si="23"/>
        <v>14 1 3 11 3 105 7 40 0 3204054</v>
      </c>
      <c r="D482">
        <v>14</v>
      </c>
      <c r="E482">
        <v>1</v>
      </c>
      <c r="F482">
        <v>3</v>
      </c>
      <c r="G482">
        <v>11</v>
      </c>
      <c r="H482">
        <v>3</v>
      </c>
      <c r="I482">
        <v>105</v>
      </c>
      <c r="J482">
        <v>7</v>
      </c>
      <c r="K482">
        <v>40</v>
      </c>
      <c r="L482" t="s">
        <v>147</v>
      </c>
      <c r="M482" t="s">
        <v>146</v>
      </c>
      <c r="N482" s="13">
        <v>86066750</v>
      </c>
      <c r="O482">
        <v>148517</v>
      </c>
      <c r="P482">
        <v>2024</v>
      </c>
      <c r="Q482">
        <v>900185892</v>
      </c>
      <c r="R482" t="s">
        <v>831</v>
      </c>
      <c r="S482" s="13">
        <v>86066750</v>
      </c>
      <c r="T482">
        <v>0</v>
      </c>
      <c r="U482" t="s">
        <v>2530</v>
      </c>
      <c r="V482" t="s">
        <v>2531</v>
      </c>
      <c r="W482">
        <v>5004</v>
      </c>
      <c r="X482">
        <v>0</v>
      </c>
      <c r="Y482">
        <v>148104</v>
      </c>
      <c r="Z482">
        <v>20241231</v>
      </c>
      <c r="AA482">
        <v>2410311198</v>
      </c>
      <c r="AB482">
        <v>1</v>
      </c>
      <c r="AC482" t="s">
        <v>2281</v>
      </c>
      <c r="AD482" t="s">
        <v>2281</v>
      </c>
      <c r="AE482">
        <v>11101</v>
      </c>
      <c r="AF482" t="s">
        <v>2281</v>
      </c>
      <c r="AG482" t="s">
        <v>549</v>
      </c>
      <c r="AH482">
        <v>261</v>
      </c>
    </row>
    <row r="483" spans="1:34" hidden="1" x14ac:dyDescent="0.25">
      <c r="A483" t="str">
        <f t="shared" si="21"/>
        <v>14 1 3 11 3 105 7 40 0 3204054 148518</v>
      </c>
      <c r="B483" t="str">
        <f t="shared" si="22"/>
        <v>14 1 3 11 3 105 7 40 0 3204054 148104</v>
      </c>
      <c r="C483" t="str">
        <f t="shared" si="23"/>
        <v>14 1 3 11 3 105 7 40 0 3204054</v>
      </c>
      <c r="D483">
        <v>14</v>
      </c>
      <c r="E483">
        <v>1</v>
      </c>
      <c r="F483">
        <v>3</v>
      </c>
      <c r="G483">
        <v>11</v>
      </c>
      <c r="H483">
        <v>3</v>
      </c>
      <c r="I483">
        <v>105</v>
      </c>
      <c r="J483">
        <v>7</v>
      </c>
      <c r="K483">
        <v>40</v>
      </c>
      <c r="L483" t="s">
        <v>147</v>
      </c>
      <c r="M483" t="s">
        <v>146</v>
      </c>
      <c r="N483" s="13">
        <v>8559150</v>
      </c>
      <c r="O483">
        <v>148518</v>
      </c>
      <c r="P483">
        <v>2024</v>
      </c>
      <c r="Q483">
        <v>900185892</v>
      </c>
      <c r="R483" t="s">
        <v>831</v>
      </c>
      <c r="S483" s="13">
        <v>8559150</v>
      </c>
      <c r="T483">
        <v>0</v>
      </c>
      <c r="U483" t="s">
        <v>2530</v>
      </c>
      <c r="V483" t="s">
        <v>2532</v>
      </c>
      <c r="W483">
        <v>5004</v>
      </c>
      <c r="X483">
        <v>0</v>
      </c>
      <c r="Y483">
        <v>148104</v>
      </c>
      <c r="Z483">
        <v>20241231</v>
      </c>
      <c r="AA483">
        <v>2410311198</v>
      </c>
      <c r="AB483">
        <v>199</v>
      </c>
      <c r="AC483" t="s">
        <v>2281</v>
      </c>
      <c r="AD483" t="s">
        <v>2281</v>
      </c>
      <c r="AE483">
        <v>11101</v>
      </c>
      <c r="AF483" t="s">
        <v>2281</v>
      </c>
      <c r="AG483" t="s">
        <v>549</v>
      </c>
      <c r="AH483">
        <v>261</v>
      </c>
    </row>
    <row r="484" spans="1:34" hidden="1" x14ac:dyDescent="0.25">
      <c r="A484" t="str">
        <f t="shared" si="21"/>
        <v>14 1 3 11 3 103 80 40 0 4501054 148519</v>
      </c>
      <c r="B484" t="str">
        <f t="shared" si="22"/>
        <v>14 1 3 11 3 103 80 40 0 4501054 148107</v>
      </c>
      <c r="C484" t="str">
        <f t="shared" si="23"/>
        <v>14 1 3 11 3 103 80 40 0 4501054</v>
      </c>
      <c r="D484">
        <v>14</v>
      </c>
      <c r="E484">
        <v>1</v>
      </c>
      <c r="F484">
        <v>3</v>
      </c>
      <c r="G484">
        <v>11</v>
      </c>
      <c r="H484">
        <v>3</v>
      </c>
      <c r="I484">
        <v>103</v>
      </c>
      <c r="J484">
        <v>80</v>
      </c>
      <c r="K484">
        <v>40</v>
      </c>
      <c r="L484" t="s">
        <v>147</v>
      </c>
      <c r="M484" t="s">
        <v>541</v>
      </c>
      <c r="N484" s="13">
        <v>4377200</v>
      </c>
      <c r="O484">
        <v>148519</v>
      </c>
      <c r="P484">
        <v>2024</v>
      </c>
      <c r="Q484">
        <v>900744289</v>
      </c>
      <c r="R484" t="s">
        <v>827</v>
      </c>
      <c r="S484" s="13">
        <v>4377200</v>
      </c>
      <c r="T484">
        <v>147133</v>
      </c>
      <c r="U484" t="s">
        <v>2533</v>
      </c>
      <c r="V484" t="s">
        <v>2534</v>
      </c>
      <c r="W484">
        <v>5004</v>
      </c>
      <c r="X484">
        <v>2305</v>
      </c>
      <c r="Y484">
        <v>148107</v>
      </c>
      <c r="Z484">
        <v>20241231</v>
      </c>
      <c r="AA484">
        <v>2411251245</v>
      </c>
      <c r="AB484">
        <v>199</v>
      </c>
      <c r="AC484" t="s">
        <v>2281</v>
      </c>
      <c r="AD484" t="s">
        <v>2281</v>
      </c>
      <c r="AE484">
        <v>11101</v>
      </c>
      <c r="AF484" t="s">
        <v>2281</v>
      </c>
      <c r="AG484" t="s">
        <v>549</v>
      </c>
      <c r="AH484">
        <v>261</v>
      </c>
    </row>
    <row r="485" spans="1:34" hidden="1" x14ac:dyDescent="0.25">
      <c r="A485" t="str">
        <f t="shared" si="21"/>
        <v>14 1 3 11 3 1 70 1 0 4002023 148520</v>
      </c>
      <c r="B485" t="str">
        <f t="shared" si="22"/>
        <v>14 1 3 11 3 1 70 1 0 4002023 148079</v>
      </c>
      <c r="C485" t="str">
        <f t="shared" si="23"/>
        <v>14 1 3 11 3 1 70 1 0 4002023</v>
      </c>
      <c r="D485">
        <v>14</v>
      </c>
      <c r="E485">
        <v>1</v>
      </c>
      <c r="F485">
        <v>3</v>
      </c>
      <c r="G485">
        <v>11</v>
      </c>
      <c r="H485">
        <v>3</v>
      </c>
      <c r="I485">
        <v>1</v>
      </c>
      <c r="J485">
        <v>70</v>
      </c>
      <c r="K485">
        <v>1</v>
      </c>
      <c r="L485" t="s">
        <v>147</v>
      </c>
      <c r="M485" t="s">
        <v>144</v>
      </c>
      <c r="N485" s="13">
        <v>48921268</v>
      </c>
      <c r="O485">
        <v>148520</v>
      </c>
      <c r="P485">
        <v>2024</v>
      </c>
      <c r="Q485">
        <v>901846500</v>
      </c>
      <c r="R485" t="s">
        <v>791</v>
      </c>
      <c r="S485" s="13">
        <v>48921268</v>
      </c>
      <c r="T485">
        <v>978425</v>
      </c>
      <c r="U485" t="s">
        <v>2443</v>
      </c>
      <c r="V485" t="s">
        <v>8057</v>
      </c>
      <c r="W485">
        <v>5016</v>
      </c>
      <c r="X485">
        <v>2317</v>
      </c>
      <c r="Y485">
        <v>148079</v>
      </c>
      <c r="Z485">
        <v>20241231</v>
      </c>
      <c r="AA485">
        <v>2407080847</v>
      </c>
      <c r="AB485">
        <v>199</v>
      </c>
      <c r="AC485" t="s">
        <v>2281</v>
      </c>
      <c r="AD485" t="s">
        <v>2281</v>
      </c>
      <c r="AE485">
        <v>11101</v>
      </c>
      <c r="AF485" t="s">
        <v>2281</v>
      </c>
      <c r="AG485" t="s">
        <v>549</v>
      </c>
      <c r="AH485">
        <v>331</v>
      </c>
    </row>
    <row r="486" spans="1:34" hidden="1" x14ac:dyDescent="0.25">
      <c r="A486" t="str">
        <f t="shared" si="21"/>
        <v>14 1 3 11 3 1 70 1 0 4002023 148521</v>
      </c>
      <c r="B486" t="str">
        <f t="shared" si="22"/>
        <v>14 1 3 11 3 1 70 1 0 4002023 148078</v>
      </c>
      <c r="C486" t="str">
        <f t="shared" si="23"/>
        <v>14 1 3 11 3 1 70 1 0 4002023</v>
      </c>
      <c r="D486">
        <v>14</v>
      </c>
      <c r="E486">
        <v>1</v>
      </c>
      <c r="F486">
        <v>3</v>
      </c>
      <c r="G486">
        <v>11</v>
      </c>
      <c r="H486">
        <v>3</v>
      </c>
      <c r="I486">
        <v>1</v>
      </c>
      <c r="J486">
        <v>70</v>
      </c>
      <c r="K486">
        <v>1</v>
      </c>
      <c r="L486" t="s">
        <v>147</v>
      </c>
      <c r="M486" t="s">
        <v>144</v>
      </c>
      <c r="N486" s="13">
        <v>13461280</v>
      </c>
      <c r="O486">
        <v>148521</v>
      </c>
      <c r="P486">
        <v>2024</v>
      </c>
      <c r="Q486">
        <v>75084213</v>
      </c>
      <c r="R486" t="s">
        <v>790</v>
      </c>
      <c r="S486" s="13">
        <v>13461280</v>
      </c>
      <c r="T486">
        <v>678720</v>
      </c>
      <c r="U486" t="s">
        <v>2402</v>
      </c>
      <c r="V486" t="s">
        <v>8058</v>
      </c>
      <c r="W486">
        <v>5016</v>
      </c>
      <c r="X486">
        <v>2305</v>
      </c>
      <c r="Y486">
        <v>148078</v>
      </c>
      <c r="Z486">
        <v>20241231</v>
      </c>
      <c r="AA486">
        <v>2407080845</v>
      </c>
      <c r="AB486">
        <v>199</v>
      </c>
      <c r="AC486" t="s">
        <v>2281</v>
      </c>
      <c r="AD486" t="s">
        <v>2281</v>
      </c>
      <c r="AE486">
        <v>11101</v>
      </c>
      <c r="AF486" t="s">
        <v>2281</v>
      </c>
      <c r="AG486" t="s">
        <v>549</v>
      </c>
      <c r="AH486">
        <v>332</v>
      </c>
    </row>
    <row r="487" spans="1:34" hidden="1" x14ac:dyDescent="0.25">
      <c r="A487" t="str">
        <f t="shared" si="21"/>
        <v>14 1 3 11 3 106 70 40 0 4002023 148522</v>
      </c>
      <c r="B487" t="str">
        <f t="shared" si="22"/>
        <v>14 1 3 11 3 106 70 40 0 4002023 148093</v>
      </c>
      <c r="C487" t="str">
        <f t="shared" si="23"/>
        <v>14 1 3 11 3 106 70 40 0 4002023</v>
      </c>
      <c r="D487">
        <v>14</v>
      </c>
      <c r="E487">
        <v>1</v>
      </c>
      <c r="F487">
        <v>3</v>
      </c>
      <c r="G487">
        <v>11</v>
      </c>
      <c r="H487">
        <v>3</v>
      </c>
      <c r="I487">
        <v>106</v>
      </c>
      <c r="J487">
        <v>70</v>
      </c>
      <c r="K487">
        <v>40</v>
      </c>
      <c r="L487" t="s">
        <v>147</v>
      </c>
      <c r="M487" t="s">
        <v>144</v>
      </c>
      <c r="N487" s="13">
        <v>75337491</v>
      </c>
      <c r="O487">
        <v>148522</v>
      </c>
      <c r="P487">
        <v>2024</v>
      </c>
      <c r="Q487">
        <v>901846500</v>
      </c>
      <c r="R487" t="s">
        <v>791</v>
      </c>
      <c r="S487" s="13">
        <v>75337491</v>
      </c>
      <c r="T487">
        <v>1506750</v>
      </c>
      <c r="U487" t="s">
        <v>2443</v>
      </c>
      <c r="V487" t="s">
        <v>3768</v>
      </c>
      <c r="W487">
        <v>5016</v>
      </c>
      <c r="X487">
        <v>2317</v>
      </c>
      <c r="Y487">
        <v>148093</v>
      </c>
      <c r="Z487">
        <v>20241231</v>
      </c>
      <c r="AA487">
        <v>2407080847</v>
      </c>
      <c r="AB487">
        <v>199</v>
      </c>
      <c r="AC487" t="s">
        <v>2281</v>
      </c>
      <c r="AD487" t="s">
        <v>2281</v>
      </c>
      <c r="AE487">
        <v>11101</v>
      </c>
      <c r="AF487" t="s">
        <v>2281</v>
      </c>
      <c r="AG487" t="s">
        <v>549</v>
      </c>
      <c r="AH487">
        <v>331</v>
      </c>
    </row>
    <row r="488" spans="1:34" hidden="1" x14ac:dyDescent="0.25">
      <c r="A488" t="str">
        <f t="shared" si="21"/>
        <v>14 1 3 11 3 106 70 40 0 4002022 148523</v>
      </c>
      <c r="B488" t="str">
        <f t="shared" si="22"/>
        <v>14 1 3 11 3 106 70 40 0 4002022 148109</v>
      </c>
      <c r="C488" t="str">
        <f t="shared" si="23"/>
        <v>14 1 3 11 3 106 70 40 0 4002022</v>
      </c>
      <c r="D488">
        <v>14</v>
      </c>
      <c r="E488">
        <v>1</v>
      </c>
      <c r="F488">
        <v>3</v>
      </c>
      <c r="G488">
        <v>11</v>
      </c>
      <c r="H488">
        <v>3</v>
      </c>
      <c r="I488">
        <v>106</v>
      </c>
      <c r="J488">
        <v>70</v>
      </c>
      <c r="K488">
        <v>40</v>
      </c>
      <c r="L488" t="s">
        <v>147</v>
      </c>
      <c r="M488" t="s">
        <v>143</v>
      </c>
      <c r="N488" s="13">
        <v>64986495</v>
      </c>
      <c r="O488">
        <v>148523</v>
      </c>
      <c r="P488">
        <v>2024</v>
      </c>
      <c r="Q488">
        <v>890941592</v>
      </c>
      <c r="R488" t="s">
        <v>834</v>
      </c>
      <c r="S488" s="13">
        <v>64986495</v>
      </c>
      <c r="T488">
        <v>0</v>
      </c>
      <c r="U488" t="s">
        <v>8059</v>
      </c>
      <c r="V488" t="s">
        <v>8060</v>
      </c>
      <c r="W488">
        <v>5007</v>
      </c>
      <c r="X488">
        <v>0</v>
      </c>
      <c r="Y488">
        <v>148109</v>
      </c>
      <c r="Z488">
        <v>20241231</v>
      </c>
      <c r="AA488">
        <v>2412021283</v>
      </c>
      <c r="AB488">
        <v>199</v>
      </c>
      <c r="AC488" t="s">
        <v>2281</v>
      </c>
      <c r="AD488" t="s">
        <v>2281</v>
      </c>
      <c r="AE488">
        <v>11101</v>
      </c>
      <c r="AF488" t="s">
        <v>2281</v>
      </c>
      <c r="AG488" t="s">
        <v>549</v>
      </c>
      <c r="AH488">
        <v>258</v>
      </c>
    </row>
    <row r="489" spans="1:34" hidden="1" x14ac:dyDescent="0.25">
      <c r="A489" t="str">
        <f t="shared" si="21"/>
        <v>14 1 3 11 3 106 70 40 0 4002022 148525</v>
      </c>
      <c r="B489" t="str">
        <f t="shared" si="22"/>
        <v>14 1 3 11 3 106 70 40 0 4002022 148121</v>
      </c>
      <c r="C489" t="str">
        <f t="shared" si="23"/>
        <v>14 1 3 11 3 106 70 40 0 4002022</v>
      </c>
      <c r="D489">
        <v>14</v>
      </c>
      <c r="E489">
        <v>1</v>
      </c>
      <c r="F489">
        <v>3</v>
      </c>
      <c r="G489">
        <v>11</v>
      </c>
      <c r="H489">
        <v>3</v>
      </c>
      <c r="I489">
        <v>106</v>
      </c>
      <c r="J489">
        <v>70</v>
      </c>
      <c r="K489">
        <v>40</v>
      </c>
      <c r="L489" t="s">
        <v>147</v>
      </c>
      <c r="M489" t="s">
        <v>143</v>
      </c>
      <c r="N489" s="13">
        <v>1348984</v>
      </c>
      <c r="O489">
        <v>148525</v>
      </c>
      <c r="P489">
        <v>2024</v>
      </c>
      <c r="Q489">
        <v>75063388</v>
      </c>
      <c r="R489" t="s">
        <v>832</v>
      </c>
      <c r="S489" s="13">
        <v>1348984</v>
      </c>
      <c r="T489">
        <v>80939</v>
      </c>
      <c r="U489" t="s">
        <v>2482</v>
      </c>
      <c r="V489" t="s">
        <v>8073</v>
      </c>
      <c r="W489">
        <v>5016</v>
      </c>
      <c r="X489">
        <v>2305</v>
      </c>
      <c r="Y489">
        <v>148121</v>
      </c>
      <c r="Z489">
        <v>20241231</v>
      </c>
      <c r="AA489">
        <v>2408270985</v>
      </c>
      <c r="AB489">
        <v>2</v>
      </c>
      <c r="AC489" t="s">
        <v>2281</v>
      </c>
      <c r="AD489" t="s">
        <v>2281</v>
      </c>
      <c r="AE489">
        <v>11101</v>
      </c>
      <c r="AF489" t="s">
        <v>2281</v>
      </c>
      <c r="AG489" t="s">
        <v>549</v>
      </c>
      <c r="AH489">
        <v>332</v>
      </c>
    </row>
    <row r="490" spans="1:34" hidden="1" x14ac:dyDescent="0.25">
      <c r="A490" t="str">
        <f t="shared" si="21"/>
        <v>14 1 3 11 3 106 70 40 0 4002022 148533</v>
      </c>
      <c r="B490" t="str">
        <f t="shared" si="22"/>
        <v>14 1 3 11 3 106 70 40 0 4002022 148085</v>
      </c>
      <c r="C490" t="str">
        <f t="shared" si="23"/>
        <v>14 1 3 11 3 106 70 40 0 4002022</v>
      </c>
      <c r="D490">
        <v>14</v>
      </c>
      <c r="E490">
        <v>1</v>
      </c>
      <c r="F490">
        <v>3</v>
      </c>
      <c r="G490">
        <v>11</v>
      </c>
      <c r="H490">
        <v>3</v>
      </c>
      <c r="I490">
        <v>106</v>
      </c>
      <c r="J490">
        <v>70</v>
      </c>
      <c r="K490">
        <v>40</v>
      </c>
      <c r="L490" t="s">
        <v>147</v>
      </c>
      <c r="M490" t="s">
        <v>143</v>
      </c>
      <c r="N490" s="13">
        <v>49561199</v>
      </c>
      <c r="O490">
        <v>148533</v>
      </c>
      <c r="P490">
        <v>2024</v>
      </c>
      <c r="Q490">
        <v>75063388</v>
      </c>
      <c r="R490" t="s">
        <v>832</v>
      </c>
      <c r="S490" s="13">
        <v>49561199</v>
      </c>
      <c r="T490">
        <v>2248461</v>
      </c>
      <c r="U490" t="s">
        <v>2482</v>
      </c>
      <c r="V490" t="s">
        <v>8073</v>
      </c>
      <c r="W490">
        <v>5016</v>
      </c>
      <c r="X490">
        <v>2305</v>
      </c>
      <c r="Y490">
        <v>148085</v>
      </c>
      <c r="Z490">
        <v>20241231</v>
      </c>
      <c r="AA490">
        <v>2408270985</v>
      </c>
      <c r="AB490">
        <v>2</v>
      </c>
      <c r="AC490" t="s">
        <v>2281</v>
      </c>
      <c r="AD490" t="s">
        <v>2281</v>
      </c>
      <c r="AE490">
        <v>11101</v>
      </c>
      <c r="AF490" t="s">
        <v>2281</v>
      </c>
      <c r="AG490" t="s">
        <v>549</v>
      </c>
      <c r="AH490">
        <v>332</v>
      </c>
    </row>
    <row r="491" spans="1:34" hidden="1" x14ac:dyDescent="0.25">
      <c r="A491" t="str">
        <f t="shared" si="21"/>
        <v>14 1 3 82 3 106 70 50 0 4002022 148534</v>
      </c>
      <c r="B491" t="str">
        <f t="shared" si="22"/>
        <v>14 1 3 82 3 106 70 50 0 4002022 148085</v>
      </c>
      <c r="C491" t="str">
        <f t="shared" si="23"/>
        <v>14 1 3 82 3 106 70 50 0 4002022</v>
      </c>
      <c r="D491">
        <v>14</v>
      </c>
      <c r="E491">
        <v>1</v>
      </c>
      <c r="F491">
        <v>3</v>
      </c>
      <c r="G491">
        <v>82</v>
      </c>
      <c r="H491">
        <v>3</v>
      </c>
      <c r="I491">
        <v>106</v>
      </c>
      <c r="J491">
        <v>70</v>
      </c>
      <c r="K491">
        <v>50</v>
      </c>
      <c r="L491" t="s">
        <v>147</v>
      </c>
      <c r="M491" t="s">
        <v>143</v>
      </c>
      <c r="N491" s="13">
        <v>12688933</v>
      </c>
      <c r="O491">
        <v>148534</v>
      </c>
      <c r="P491">
        <v>2024</v>
      </c>
      <c r="Q491">
        <v>75063388</v>
      </c>
      <c r="R491" t="s">
        <v>832</v>
      </c>
      <c r="S491" s="13">
        <v>12688933</v>
      </c>
      <c r="T491">
        <v>761336</v>
      </c>
      <c r="U491" t="s">
        <v>2482</v>
      </c>
      <c r="V491" t="s">
        <v>8073</v>
      </c>
      <c r="W491">
        <v>5016</v>
      </c>
      <c r="X491">
        <v>2305</v>
      </c>
      <c r="Y491">
        <v>148085</v>
      </c>
      <c r="Z491">
        <v>20241231</v>
      </c>
      <c r="AA491">
        <v>2408270985</v>
      </c>
      <c r="AB491">
        <v>2</v>
      </c>
      <c r="AC491" t="s">
        <v>2281</v>
      </c>
      <c r="AD491" t="s">
        <v>2281</v>
      </c>
      <c r="AE491">
        <v>25357</v>
      </c>
      <c r="AF491" t="s">
        <v>2358</v>
      </c>
      <c r="AG491" t="s">
        <v>598</v>
      </c>
      <c r="AH491">
        <v>332</v>
      </c>
    </row>
    <row r="492" spans="1:34" hidden="1" x14ac:dyDescent="0.25">
      <c r="A492" t="str">
        <f t="shared" si="21"/>
        <v>14 1 3 82 3 106 70 51 0 4002022 148535</v>
      </c>
      <c r="B492" t="str">
        <f t="shared" si="22"/>
        <v>14 1 3 82 3 106 70 51 0 4002022 148085</v>
      </c>
      <c r="C492" t="str">
        <f t="shared" si="23"/>
        <v>14 1 3 82 3 106 70 51 0 4002022</v>
      </c>
      <c r="D492">
        <v>14</v>
      </c>
      <c r="E492">
        <v>1</v>
      </c>
      <c r="F492">
        <v>3</v>
      </c>
      <c r="G492">
        <v>82</v>
      </c>
      <c r="H492">
        <v>3</v>
      </c>
      <c r="I492">
        <v>106</v>
      </c>
      <c r="J492">
        <v>70</v>
      </c>
      <c r="K492">
        <v>51</v>
      </c>
      <c r="L492" t="s">
        <v>147</v>
      </c>
      <c r="M492" t="s">
        <v>143</v>
      </c>
      <c r="N492" s="13">
        <v>3623653</v>
      </c>
      <c r="O492">
        <v>148535</v>
      </c>
      <c r="P492">
        <v>2024</v>
      </c>
      <c r="Q492">
        <v>75063388</v>
      </c>
      <c r="R492" t="s">
        <v>832</v>
      </c>
      <c r="S492" s="13">
        <v>3623653</v>
      </c>
      <c r="T492">
        <v>217419</v>
      </c>
      <c r="U492" t="s">
        <v>2482</v>
      </c>
      <c r="V492" t="s">
        <v>8073</v>
      </c>
      <c r="W492">
        <v>5016</v>
      </c>
      <c r="X492">
        <v>2305</v>
      </c>
      <c r="Y492">
        <v>148085</v>
      </c>
      <c r="Z492">
        <v>20241231</v>
      </c>
      <c r="AA492">
        <v>2408270985</v>
      </c>
      <c r="AB492">
        <v>2</v>
      </c>
      <c r="AC492" t="s">
        <v>2281</v>
      </c>
      <c r="AD492" t="s">
        <v>2281</v>
      </c>
      <c r="AE492">
        <v>25333</v>
      </c>
      <c r="AF492" t="s">
        <v>8074</v>
      </c>
      <c r="AG492" t="s">
        <v>727</v>
      </c>
      <c r="AH492">
        <v>332</v>
      </c>
    </row>
    <row r="493" spans="1:34" hidden="1" x14ac:dyDescent="0.25">
      <c r="A493" t="str">
        <f t="shared" si="21"/>
        <v>14 1 3 82 3 106 70 52 0 4002022 148536</v>
      </c>
      <c r="B493" t="str">
        <f t="shared" si="22"/>
        <v>14 1 3 82 3 106 70 52 0 4002022 148085</v>
      </c>
      <c r="C493" t="str">
        <f t="shared" si="23"/>
        <v>14 1 3 82 3 106 70 52 0 4002022</v>
      </c>
      <c r="D493">
        <v>14</v>
      </c>
      <c r="E493">
        <v>1</v>
      </c>
      <c r="F493">
        <v>3</v>
      </c>
      <c r="G493">
        <v>82</v>
      </c>
      <c r="H493">
        <v>3</v>
      </c>
      <c r="I493">
        <v>106</v>
      </c>
      <c r="J493">
        <v>70</v>
      </c>
      <c r="K493">
        <v>52</v>
      </c>
      <c r="L493" t="s">
        <v>147</v>
      </c>
      <c r="M493" t="s">
        <v>143</v>
      </c>
      <c r="N493" s="13">
        <v>8479081</v>
      </c>
      <c r="O493">
        <v>148536</v>
      </c>
      <c r="P493">
        <v>2024</v>
      </c>
      <c r="Q493">
        <v>75063388</v>
      </c>
      <c r="R493" t="s">
        <v>832</v>
      </c>
      <c r="S493" s="13">
        <v>8479081</v>
      </c>
      <c r="T493">
        <v>508745</v>
      </c>
      <c r="U493" t="s">
        <v>2482</v>
      </c>
      <c r="V493" t="s">
        <v>8073</v>
      </c>
      <c r="W493">
        <v>5016</v>
      </c>
      <c r="X493">
        <v>2305</v>
      </c>
      <c r="Y493">
        <v>148085</v>
      </c>
      <c r="Z493">
        <v>20241231</v>
      </c>
      <c r="AA493">
        <v>2408270985</v>
      </c>
      <c r="AB493">
        <v>2</v>
      </c>
      <c r="AC493" t="s">
        <v>2281</v>
      </c>
      <c r="AD493" t="s">
        <v>2281</v>
      </c>
      <c r="AE493">
        <v>25334</v>
      </c>
      <c r="AF493" t="s">
        <v>2471</v>
      </c>
      <c r="AG493" t="s">
        <v>654</v>
      </c>
      <c r="AH493">
        <v>332</v>
      </c>
    </row>
    <row r="494" spans="1:34" hidden="1" x14ac:dyDescent="0.25">
      <c r="A494" t="str">
        <f t="shared" si="21"/>
        <v>14 1 3 11 3 106 70 40 0 4002022 148537</v>
      </c>
      <c r="B494" t="str">
        <f t="shared" si="22"/>
        <v>14 1 3 11 3 106 70 40 0 4002022 148121</v>
      </c>
      <c r="C494" t="str">
        <f t="shared" si="23"/>
        <v>14 1 3 11 3 106 70 40 0 4002022</v>
      </c>
      <c r="D494">
        <v>14</v>
      </c>
      <c r="E494">
        <v>1</v>
      </c>
      <c r="F494">
        <v>3</v>
      </c>
      <c r="G494">
        <v>11</v>
      </c>
      <c r="H494">
        <v>3</v>
      </c>
      <c r="I494">
        <v>106</v>
      </c>
      <c r="J494">
        <v>70</v>
      </c>
      <c r="K494">
        <v>40</v>
      </c>
      <c r="L494" t="s">
        <v>147</v>
      </c>
      <c r="M494" t="s">
        <v>143</v>
      </c>
      <c r="N494" s="13">
        <v>31646812</v>
      </c>
      <c r="O494">
        <v>148537</v>
      </c>
      <c r="P494">
        <v>2024</v>
      </c>
      <c r="Q494">
        <v>75063388</v>
      </c>
      <c r="R494" t="s">
        <v>832</v>
      </c>
      <c r="S494" s="13">
        <v>31646812</v>
      </c>
      <c r="T494">
        <v>1595638</v>
      </c>
      <c r="U494" t="s">
        <v>2482</v>
      </c>
      <c r="V494" t="s">
        <v>8075</v>
      </c>
      <c r="W494">
        <v>5016</v>
      </c>
      <c r="X494">
        <v>2305</v>
      </c>
      <c r="Y494">
        <v>148121</v>
      </c>
      <c r="Z494">
        <v>20241231</v>
      </c>
      <c r="AA494">
        <v>2408270985</v>
      </c>
      <c r="AB494">
        <v>199</v>
      </c>
      <c r="AC494" t="s">
        <v>2281</v>
      </c>
      <c r="AD494" t="s">
        <v>2281</v>
      </c>
      <c r="AE494">
        <v>11101</v>
      </c>
      <c r="AF494" t="s">
        <v>2281</v>
      </c>
      <c r="AG494" t="s">
        <v>549</v>
      </c>
      <c r="AH494">
        <v>332</v>
      </c>
    </row>
    <row r="495" spans="1:34" hidden="1" x14ac:dyDescent="0.25">
      <c r="A495" t="str">
        <f t="shared" si="21"/>
        <v>14 1 3 11 3 103 80 40 0 4501054 148538</v>
      </c>
      <c r="B495" t="str">
        <f t="shared" si="22"/>
        <v>14 1 3 11 3 103 80 40 0 4501054 148108</v>
      </c>
      <c r="C495" t="str">
        <f t="shared" si="23"/>
        <v>14 1 3 11 3 103 80 40 0 4501054</v>
      </c>
      <c r="D495">
        <v>14</v>
      </c>
      <c r="E495">
        <v>1</v>
      </c>
      <c r="F495">
        <v>3</v>
      </c>
      <c r="G495">
        <v>11</v>
      </c>
      <c r="H495">
        <v>3</v>
      </c>
      <c r="I495">
        <v>103</v>
      </c>
      <c r="J495">
        <v>80</v>
      </c>
      <c r="K495">
        <v>40</v>
      </c>
      <c r="L495" t="s">
        <v>147</v>
      </c>
      <c r="M495" t="s">
        <v>541</v>
      </c>
      <c r="N495" s="13">
        <v>14991620</v>
      </c>
      <c r="O495">
        <v>148538</v>
      </c>
      <c r="P495">
        <v>2024</v>
      </c>
      <c r="Q495">
        <v>900068959</v>
      </c>
      <c r="R495" t="s">
        <v>828</v>
      </c>
      <c r="S495" s="13">
        <v>14991620</v>
      </c>
      <c r="T495">
        <v>0</v>
      </c>
      <c r="U495" t="s">
        <v>8076</v>
      </c>
      <c r="V495" t="s">
        <v>8077</v>
      </c>
      <c r="W495">
        <v>5007</v>
      </c>
      <c r="X495">
        <v>2302</v>
      </c>
      <c r="Y495">
        <v>148108</v>
      </c>
      <c r="Z495">
        <v>20241231</v>
      </c>
      <c r="AA495">
        <v>2411291278</v>
      </c>
      <c r="AB495">
        <v>199</v>
      </c>
      <c r="AC495" t="s">
        <v>2281</v>
      </c>
      <c r="AD495" t="s">
        <v>2281</v>
      </c>
      <c r="AE495">
        <v>11101</v>
      </c>
      <c r="AF495" t="s">
        <v>2281</v>
      </c>
      <c r="AG495" t="s">
        <v>549</v>
      </c>
      <c r="AH495">
        <v>258</v>
      </c>
    </row>
    <row r="496" spans="1:34" hidden="1" x14ac:dyDescent="0.25">
      <c r="A496" t="str">
        <f t="shared" si="21"/>
        <v>14 1 3 22 3 102 7 43 0 3204004 148539</v>
      </c>
      <c r="B496" t="str">
        <f t="shared" si="22"/>
        <v>14 1 3 22 3 102 7 43 0 3204004 148103</v>
      </c>
      <c r="C496" t="str">
        <f t="shared" si="23"/>
        <v>14 1 3 22 3 102 7 43 0 3204004</v>
      </c>
      <c r="D496">
        <v>14</v>
      </c>
      <c r="E496">
        <v>1</v>
      </c>
      <c r="F496">
        <v>3</v>
      </c>
      <c r="G496">
        <v>22</v>
      </c>
      <c r="H496">
        <v>3</v>
      </c>
      <c r="I496">
        <v>102</v>
      </c>
      <c r="J496">
        <v>7</v>
      </c>
      <c r="K496">
        <v>43</v>
      </c>
      <c r="L496" t="s">
        <v>147</v>
      </c>
      <c r="M496" t="s">
        <v>140</v>
      </c>
      <c r="N496" s="13">
        <v>149717540</v>
      </c>
      <c r="O496">
        <v>148539</v>
      </c>
      <c r="P496">
        <v>2024</v>
      </c>
      <c r="Q496">
        <v>890806147</v>
      </c>
      <c r="R496" t="s">
        <v>825</v>
      </c>
      <c r="S496" s="13">
        <v>149717540</v>
      </c>
      <c r="T496">
        <v>3145326</v>
      </c>
      <c r="U496" t="s">
        <v>8114</v>
      </c>
      <c r="V496" t="s">
        <v>8115</v>
      </c>
      <c r="W496">
        <v>5007</v>
      </c>
      <c r="X496">
        <v>2302</v>
      </c>
      <c r="Y496">
        <v>148103</v>
      </c>
      <c r="Z496">
        <v>20241231</v>
      </c>
      <c r="AA496">
        <v>2410181158</v>
      </c>
      <c r="AB496">
        <v>199</v>
      </c>
      <c r="AC496" t="s">
        <v>2281</v>
      </c>
      <c r="AD496" t="s">
        <v>2281</v>
      </c>
      <c r="AE496">
        <v>12603</v>
      </c>
      <c r="AF496" t="s">
        <v>2394</v>
      </c>
      <c r="AG496" t="s">
        <v>56</v>
      </c>
      <c r="AH496">
        <v>258</v>
      </c>
    </row>
    <row r="497" spans="1:34" hidden="1" x14ac:dyDescent="0.25">
      <c r="A497" t="str">
        <f t="shared" si="21"/>
        <v>14 1 3 11 3 1 70 4 0 4002020 148540</v>
      </c>
      <c r="B497" t="str">
        <f t="shared" si="22"/>
        <v>14 1 3 11 3 1 70 4 0 4002020 148075</v>
      </c>
      <c r="C497" t="str">
        <f t="shared" si="23"/>
        <v>14 1 3 11 3 1 70 4 0 4002020</v>
      </c>
      <c r="D497">
        <v>14</v>
      </c>
      <c r="E497">
        <v>1</v>
      </c>
      <c r="F497">
        <v>3</v>
      </c>
      <c r="G497">
        <v>11</v>
      </c>
      <c r="H497">
        <v>3</v>
      </c>
      <c r="I497">
        <v>1</v>
      </c>
      <c r="J497">
        <v>70</v>
      </c>
      <c r="K497">
        <v>4</v>
      </c>
      <c r="L497" t="s">
        <v>147</v>
      </c>
      <c r="M497" t="s">
        <v>139</v>
      </c>
      <c r="N497" s="13">
        <v>16005000</v>
      </c>
      <c r="O497">
        <v>148540</v>
      </c>
      <c r="P497">
        <v>2024</v>
      </c>
      <c r="Q497">
        <v>810004561</v>
      </c>
      <c r="R497" t="s">
        <v>795</v>
      </c>
      <c r="S497" s="13">
        <v>16005000</v>
      </c>
      <c r="T497">
        <v>0</v>
      </c>
      <c r="U497" t="s">
        <v>2352</v>
      </c>
      <c r="V497" t="s">
        <v>8124</v>
      </c>
      <c r="W497">
        <v>5004</v>
      </c>
      <c r="X497">
        <v>0</v>
      </c>
      <c r="Y497">
        <v>148075</v>
      </c>
      <c r="Z497">
        <v>20241231</v>
      </c>
      <c r="AA497">
        <v>2405160660</v>
      </c>
      <c r="AB497">
        <v>8</v>
      </c>
      <c r="AC497" t="s">
        <v>2281</v>
      </c>
      <c r="AD497" t="s">
        <v>2281</v>
      </c>
      <c r="AE497">
        <v>11101</v>
      </c>
      <c r="AF497" t="s">
        <v>2281</v>
      </c>
      <c r="AG497" t="s">
        <v>549</v>
      </c>
      <c r="AH497">
        <v>261</v>
      </c>
    </row>
    <row r="498" spans="1:34" hidden="1" x14ac:dyDescent="0.25">
      <c r="A498" t="str">
        <f t="shared" si="21"/>
        <v>16 1 3 81 1 4 52 0 0 3301059 168001</v>
      </c>
      <c r="B498" t="str">
        <f t="shared" si="22"/>
        <v>16 1 3 81 1 4 52 0 0 3301059 168030</v>
      </c>
      <c r="C498" t="str">
        <f t="shared" si="23"/>
        <v>16 1 3 81 1 4 52 0 0 3301059</v>
      </c>
      <c r="D498">
        <v>16</v>
      </c>
      <c r="E498">
        <v>1</v>
      </c>
      <c r="F498">
        <v>3</v>
      </c>
      <c r="G498">
        <v>81</v>
      </c>
      <c r="H498">
        <v>1</v>
      </c>
      <c r="I498">
        <v>4</v>
      </c>
      <c r="J498">
        <v>52</v>
      </c>
      <c r="K498">
        <v>0</v>
      </c>
      <c r="L498" t="s">
        <v>147</v>
      </c>
      <c r="M498" t="s">
        <v>207</v>
      </c>
      <c r="N498" s="13">
        <v>700064398</v>
      </c>
      <c r="O498">
        <v>168001</v>
      </c>
      <c r="P498">
        <v>2024</v>
      </c>
      <c r="Q498">
        <v>800250029</v>
      </c>
      <c r="R498" t="s">
        <v>789</v>
      </c>
      <c r="S498" s="13">
        <v>700064398</v>
      </c>
      <c r="T498">
        <v>0</v>
      </c>
      <c r="U498" t="s">
        <v>2535</v>
      </c>
      <c r="V498" t="s">
        <v>2536</v>
      </c>
      <c r="W498">
        <v>5016</v>
      </c>
      <c r="X498">
        <v>0</v>
      </c>
      <c r="Y498">
        <v>168030</v>
      </c>
      <c r="Z498">
        <v>20240718</v>
      </c>
      <c r="AA498">
        <v>2405290711</v>
      </c>
      <c r="AB498">
        <v>1</v>
      </c>
      <c r="AC498" t="s">
        <v>2281</v>
      </c>
      <c r="AD498" t="s">
        <v>2281</v>
      </c>
      <c r="AE498">
        <v>25101</v>
      </c>
      <c r="AF498" t="s">
        <v>2281</v>
      </c>
      <c r="AG498" t="s">
        <v>61</v>
      </c>
      <c r="AH498">
        <v>251</v>
      </c>
    </row>
    <row r="499" spans="1:34" hidden="1" x14ac:dyDescent="0.25">
      <c r="A499" t="str">
        <f t="shared" si="21"/>
        <v>16 1 3 33 1 4 52 3 0 3301059 168003</v>
      </c>
      <c r="B499" t="str">
        <f t="shared" si="22"/>
        <v>16 1 3 33 1 4 52 3 0 3301059 168019</v>
      </c>
      <c r="C499" t="str">
        <f t="shared" si="23"/>
        <v>16 1 3 33 1 4 52 3 0 3301059</v>
      </c>
      <c r="D499">
        <v>16</v>
      </c>
      <c r="E499">
        <v>1</v>
      </c>
      <c r="F499">
        <v>3</v>
      </c>
      <c r="G499">
        <v>33</v>
      </c>
      <c r="H499">
        <v>1</v>
      </c>
      <c r="I499">
        <v>4</v>
      </c>
      <c r="J499">
        <v>52</v>
      </c>
      <c r="K499">
        <v>3</v>
      </c>
      <c r="L499" t="s">
        <v>147</v>
      </c>
      <c r="M499" t="s">
        <v>207</v>
      </c>
      <c r="N499" s="13">
        <v>1300000</v>
      </c>
      <c r="O499">
        <v>168003</v>
      </c>
      <c r="P499">
        <v>2024</v>
      </c>
      <c r="Q499">
        <v>1058816660</v>
      </c>
      <c r="R499" t="s">
        <v>943</v>
      </c>
      <c r="S499" s="13">
        <v>1300000</v>
      </c>
      <c r="T499">
        <v>0</v>
      </c>
      <c r="U499" t="s">
        <v>2537</v>
      </c>
      <c r="V499" t="s">
        <v>2295</v>
      </c>
      <c r="W499">
        <v>5004</v>
      </c>
      <c r="X499">
        <v>0</v>
      </c>
      <c r="Y499">
        <v>168019</v>
      </c>
      <c r="Z499">
        <v>20240718</v>
      </c>
      <c r="AA499">
        <v>2405170667</v>
      </c>
      <c r="AB499">
        <v>1</v>
      </c>
      <c r="AC499" t="s">
        <v>2281</v>
      </c>
      <c r="AD499" t="s">
        <v>2281</v>
      </c>
      <c r="AE499">
        <v>13162</v>
      </c>
      <c r="AF499" t="s">
        <v>2538</v>
      </c>
      <c r="AG499" t="s">
        <v>100</v>
      </c>
      <c r="AH499">
        <v>260</v>
      </c>
    </row>
    <row r="500" spans="1:34" hidden="1" x14ac:dyDescent="0.25">
      <c r="A500" t="str">
        <f t="shared" si="21"/>
        <v>16 1 3 33 1 4 52 3 0 3301059 168004</v>
      </c>
      <c r="B500" t="str">
        <f t="shared" si="22"/>
        <v>16 1 3 33 1 4 52 3 0 3301059 168021</v>
      </c>
      <c r="C500" t="str">
        <f t="shared" si="23"/>
        <v>16 1 3 33 1 4 52 3 0 3301059</v>
      </c>
      <c r="D500">
        <v>16</v>
      </c>
      <c r="E500">
        <v>1</v>
      </c>
      <c r="F500">
        <v>3</v>
      </c>
      <c r="G500">
        <v>33</v>
      </c>
      <c r="H500">
        <v>1</v>
      </c>
      <c r="I500">
        <v>4</v>
      </c>
      <c r="J500">
        <v>52</v>
      </c>
      <c r="K500">
        <v>3</v>
      </c>
      <c r="L500" t="s">
        <v>147</v>
      </c>
      <c r="M500" t="s">
        <v>207</v>
      </c>
      <c r="N500" s="13">
        <v>1300000</v>
      </c>
      <c r="O500">
        <v>168004</v>
      </c>
      <c r="P500">
        <v>2024</v>
      </c>
      <c r="Q500">
        <v>1002718598</v>
      </c>
      <c r="R500" t="s">
        <v>945</v>
      </c>
      <c r="S500" s="13">
        <v>1300000</v>
      </c>
      <c r="T500">
        <v>0</v>
      </c>
      <c r="U500" t="s">
        <v>2537</v>
      </c>
      <c r="V500" t="s">
        <v>2295</v>
      </c>
      <c r="W500">
        <v>5004</v>
      </c>
      <c r="X500">
        <v>0</v>
      </c>
      <c r="Y500">
        <v>168021</v>
      </c>
      <c r="Z500">
        <v>20240718</v>
      </c>
      <c r="AA500">
        <v>2405170669</v>
      </c>
      <c r="AB500">
        <v>1</v>
      </c>
      <c r="AC500" t="s">
        <v>2281</v>
      </c>
      <c r="AD500" t="s">
        <v>2281</v>
      </c>
      <c r="AE500">
        <v>13162</v>
      </c>
      <c r="AF500" t="s">
        <v>2538</v>
      </c>
      <c r="AG500" t="s">
        <v>100</v>
      </c>
      <c r="AH500">
        <v>260</v>
      </c>
    </row>
    <row r="501" spans="1:34" hidden="1" x14ac:dyDescent="0.25">
      <c r="A501" t="str">
        <f t="shared" si="21"/>
        <v>16 1 3 33 1 4 52 3 0 3301059 168005</v>
      </c>
      <c r="B501" t="str">
        <f t="shared" si="22"/>
        <v>16 1 3 33 1 4 52 3 0 3301059 168025</v>
      </c>
      <c r="C501" t="str">
        <f t="shared" si="23"/>
        <v>16 1 3 33 1 4 52 3 0 3301059</v>
      </c>
      <c r="D501">
        <v>16</v>
      </c>
      <c r="E501">
        <v>1</v>
      </c>
      <c r="F501">
        <v>3</v>
      </c>
      <c r="G501">
        <v>33</v>
      </c>
      <c r="H501">
        <v>1</v>
      </c>
      <c r="I501">
        <v>4</v>
      </c>
      <c r="J501">
        <v>52</v>
      </c>
      <c r="K501">
        <v>3</v>
      </c>
      <c r="L501" t="s">
        <v>147</v>
      </c>
      <c r="M501" t="s">
        <v>207</v>
      </c>
      <c r="N501" s="13">
        <v>1300000</v>
      </c>
      <c r="O501">
        <v>168005</v>
      </c>
      <c r="P501">
        <v>2024</v>
      </c>
      <c r="Q501">
        <v>1002866375</v>
      </c>
      <c r="R501" t="s">
        <v>947</v>
      </c>
      <c r="S501" s="13">
        <v>1300000</v>
      </c>
      <c r="T501">
        <v>0</v>
      </c>
      <c r="U501" t="s">
        <v>2537</v>
      </c>
      <c r="V501" t="s">
        <v>2295</v>
      </c>
      <c r="W501">
        <v>5004</v>
      </c>
      <c r="X501">
        <v>0</v>
      </c>
      <c r="Y501">
        <v>168025</v>
      </c>
      <c r="Z501">
        <v>20240718</v>
      </c>
      <c r="AA501">
        <v>2405170675</v>
      </c>
      <c r="AB501">
        <v>1</v>
      </c>
      <c r="AC501" t="s">
        <v>2281</v>
      </c>
      <c r="AD501" t="s">
        <v>2281</v>
      </c>
      <c r="AE501">
        <v>13162</v>
      </c>
      <c r="AF501" t="s">
        <v>2538</v>
      </c>
      <c r="AG501" t="s">
        <v>100</v>
      </c>
      <c r="AH501">
        <v>260</v>
      </c>
    </row>
    <row r="502" spans="1:34" hidden="1" x14ac:dyDescent="0.25">
      <c r="A502" t="str">
        <f t="shared" si="21"/>
        <v>16 1 3 33 1 4 52 3 0 3301059 168006</v>
      </c>
      <c r="B502" t="str">
        <f t="shared" si="22"/>
        <v>16 1 3 33 1 4 52 3 0 3301059 168013</v>
      </c>
      <c r="C502" t="str">
        <f t="shared" si="23"/>
        <v>16 1 3 33 1 4 52 3 0 3301059</v>
      </c>
      <c r="D502">
        <v>16</v>
      </c>
      <c r="E502">
        <v>1</v>
      </c>
      <c r="F502">
        <v>3</v>
      </c>
      <c r="G502">
        <v>33</v>
      </c>
      <c r="H502">
        <v>1</v>
      </c>
      <c r="I502">
        <v>4</v>
      </c>
      <c r="J502">
        <v>52</v>
      </c>
      <c r="K502">
        <v>3</v>
      </c>
      <c r="L502" t="s">
        <v>147</v>
      </c>
      <c r="M502" t="s">
        <v>207</v>
      </c>
      <c r="N502" s="13">
        <v>1300000</v>
      </c>
      <c r="O502">
        <v>168006</v>
      </c>
      <c r="P502">
        <v>2024</v>
      </c>
      <c r="Q502">
        <v>1193090468</v>
      </c>
      <c r="R502" t="s">
        <v>938</v>
      </c>
      <c r="S502" s="13">
        <v>1300000</v>
      </c>
      <c r="T502">
        <v>0</v>
      </c>
      <c r="U502" t="s">
        <v>2537</v>
      </c>
      <c r="V502" t="s">
        <v>2295</v>
      </c>
      <c r="W502">
        <v>5004</v>
      </c>
      <c r="X502">
        <v>0</v>
      </c>
      <c r="Y502">
        <v>168013</v>
      </c>
      <c r="Z502">
        <v>20240718</v>
      </c>
      <c r="AA502">
        <v>2405170662</v>
      </c>
      <c r="AB502">
        <v>1</v>
      </c>
      <c r="AC502" t="s">
        <v>2281</v>
      </c>
      <c r="AD502" t="s">
        <v>2281</v>
      </c>
      <c r="AE502">
        <v>13162</v>
      </c>
      <c r="AF502" t="s">
        <v>2538</v>
      </c>
      <c r="AG502" t="s">
        <v>100</v>
      </c>
      <c r="AH502">
        <v>260</v>
      </c>
    </row>
    <row r="503" spans="1:34" hidden="1" x14ac:dyDescent="0.25">
      <c r="A503" t="str">
        <f t="shared" si="21"/>
        <v>16 1 3 33 1 4 52 3 0 3301059 168007</v>
      </c>
      <c r="B503" t="str">
        <f t="shared" si="22"/>
        <v>16 1 3 33 1 4 52 3 0 3301059 168026</v>
      </c>
      <c r="C503" t="str">
        <f t="shared" si="23"/>
        <v>16 1 3 33 1 4 52 3 0 3301059</v>
      </c>
      <c r="D503">
        <v>16</v>
      </c>
      <c r="E503">
        <v>1</v>
      </c>
      <c r="F503">
        <v>3</v>
      </c>
      <c r="G503">
        <v>33</v>
      </c>
      <c r="H503">
        <v>1</v>
      </c>
      <c r="I503">
        <v>4</v>
      </c>
      <c r="J503">
        <v>52</v>
      </c>
      <c r="K503">
        <v>3</v>
      </c>
      <c r="L503" t="s">
        <v>147</v>
      </c>
      <c r="M503" t="s">
        <v>207</v>
      </c>
      <c r="N503" s="13">
        <v>1300000</v>
      </c>
      <c r="O503">
        <v>168007</v>
      </c>
      <c r="P503">
        <v>2024</v>
      </c>
      <c r="Q503">
        <v>1233899885</v>
      </c>
      <c r="R503" t="s">
        <v>948</v>
      </c>
      <c r="S503" s="13">
        <v>1300000</v>
      </c>
      <c r="T503">
        <v>0</v>
      </c>
      <c r="U503" t="s">
        <v>2537</v>
      </c>
      <c r="V503" t="s">
        <v>2295</v>
      </c>
      <c r="W503">
        <v>5004</v>
      </c>
      <c r="X503">
        <v>0</v>
      </c>
      <c r="Y503">
        <v>168026</v>
      </c>
      <c r="Z503">
        <v>20240718</v>
      </c>
      <c r="AA503">
        <v>2405170676</v>
      </c>
      <c r="AB503">
        <v>1</v>
      </c>
      <c r="AC503" t="s">
        <v>2281</v>
      </c>
      <c r="AD503" t="s">
        <v>2281</v>
      </c>
      <c r="AE503">
        <v>13162</v>
      </c>
      <c r="AF503" t="s">
        <v>2538</v>
      </c>
      <c r="AG503" t="s">
        <v>100</v>
      </c>
      <c r="AH503">
        <v>260</v>
      </c>
    </row>
    <row r="504" spans="1:34" hidden="1" x14ac:dyDescent="0.25">
      <c r="A504" t="str">
        <f t="shared" si="21"/>
        <v>16 1 3 33 1 4 52 3 0 3301059 168008</v>
      </c>
      <c r="B504" t="str">
        <f t="shared" si="22"/>
        <v>16 1 3 33 1 4 52 3 0 3301059 168002</v>
      </c>
      <c r="C504" t="str">
        <f t="shared" si="23"/>
        <v>16 1 3 33 1 4 52 3 0 3301059</v>
      </c>
      <c r="D504">
        <v>16</v>
      </c>
      <c r="E504">
        <v>1</v>
      </c>
      <c r="F504">
        <v>3</v>
      </c>
      <c r="G504">
        <v>33</v>
      </c>
      <c r="H504">
        <v>1</v>
      </c>
      <c r="I504">
        <v>4</v>
      </c>
      <c r="J504">
        <v>52</v>
      </c>
      <c r="K504">
        <v>3</v>
      </c>
      <c r="L504" t="s">
        <v>147</v>
      </c>
      <c r="M504" t="s">
        <v>207</v>
      </c>
      <c r="N504" s="13">
        <v>1300000</v>
      </c>
      <c r="O504">
        <v>168008</v>
      </c>
      <c r="P504">
        <v>2024</v>
      </c>
      <c r="Q504">
        <v>1007812650</v>
      </c>
      <c r="R504" t="s">
        <v>935</v>
      </c>
      <c r="S504" s="13">
        <v>1300000</v>
      </c>
      <c r="T504">
        <v>0</v>
      </c>
      <c r="U504" t="s">
        <v>2537</v>
      </c>
      <c r="V504" t="s">
        <v>2295</v>
      </c>
      <c r="W504">
        <v>5004</v>
      </c>
      <c r="X504">
        <v>0</v>
      </c>
      <c r="Y504">
        <v>168002</v>
      </c>
      <c r="Z504">
        <v>20240718</v>
      </c>
      <c r="AA504">
        <v>2405170670</v>
      </c>
      <c r="AB504">
        <v>1</v>
      </c>
      <c r="AC504" t="s">
        <v>2281</v>
      </c>
      <c r="AD504" t="s">
        <v>2281</v>
      </c>
      <c r="AE504">
        <v>13162</v>
      </c>
      <c r="AF504" t="s">
        <v>2538</v>
      </c>
      <c r="AG504" t="s">
        <v>100</v>
      </c>
      <c r="AH504">
        <v>260</v>
      </c>
    </row>
    <row r="505" spans="1:34" hidden="1" x14ac:dyDescent="0.25">
      <c r="A505" t="str">
        <f t="shared" si="21"/>
        <v>16 1 3 33 1 4 52 3 0 3301059 168009</v>
      </c>
      <c r="B505" t="str">
        <f t="shared" si="22"/>
        <v>16 1 3 33 1 4 52 3 0 3301059 168015</v>
      </c>
      <c r="C505" t="str">
        <f t="shared" si="23"/>
        <v>16 1 3 33 1 4 52 3 0 3301059</v>
      </c>
      <c r="D505">
        <v>16</v>
      </c>
      <c r="E505">
        <v>1</v>
      </c>
      <c r="F505">
        <v>3</v>
      </c>
      <c r="G505">
        <v>33</v>
      </c>
      <c r="H505">
        <v>1</v>
      </c>
      <c r="I505">
        <v>4</v>
      </c>
      <c r="J505">
        <v>52</v>
      </c>
      <c r="K505">
        <v>3</v>
      </c>
      <c r="L505" t="s">
        <v>147</v>
      </c>
      <c r="M505" t="s">
        <v>207</v>
      </c>
      <c r="N505" s="13">
        <v>1300000</v>
      </c>
      <c r="O505">
        <v>168009</v>
      </c>
      <c r="P505">
        <v>2024</v>
      </c>
      <c r="Q505">
        <v>1088825017</v>
      </c>
      <c r="R505" t="s">
        <v>2539</v>
      </c>
      <c r="S505" s="13">
        <v>1300000</v>
      </c>
      <c r="T505">
        <v>0</v>
      </c>
      <c r="U505" t="s">
        <v>2537</v>
      </c>
      <c r="V505" t="s">
        <v>2295</v>
      </c>
      <c r="W505">
        <v>5004</v>
      </c>
      <c r="X505">
        <v>0</v>
      </c>
      <c r="Y505">
        <v>168015</v>
      </c>
      <c r="Z505">
        <v>20240718</v>
      </c>
      <c r="AA505">
        <v>2405170664</v>
      </c>
      <c r="AB505">
        <v>1</v>
      </c>
      <c r="AC505" t="s">
        <v>2281</v>
      </c>
      <c r="AD505" t="s">
        <v>2281</v>
      </c>
      <c r="AE505">
        <v>13162</v>
      </c>
      <c r="AF505" t="s">
        <v>2538</v>
      </c>
      <c r="AG505" t="s">
        <v>100</v>
      </c>
      <c r="AH505">
        <v>260</v>
      </c>
    </row>
    <row r="506" spans="1:34" hidden="1" x14ac:dyDescent="0.25">
      <c r="A506" t="str">
        <f t="shared" si="21"/>
        <v>16 1 3 33 1 4 52 3 0 3301059 168010</v>
      </c>
      <c r="B506" t="str">
        <f t="shared" si="22"/>
        <v>16 1 3 33 1 4 52 3 0 3301059 168016</v>
      </c>
      <c r="C506" t="str">
        <f t="shared" si="23"/>
        <v>16 1 3 33 1 4 52 3 0 3301059</v>
      </c>
      <c r="D506">
        <v>16</v>
      </c>
      <c r="E506">
        <v>1</v>
      </c>
      <c r="F506">
        <v>3</v>
      </c>
      <c r="G506">
        <v>33</v>
      </c>
      <c r="H506">
        <v>1</v>
      </c>
      <c r="I506">
        <v>4</v>
      </c>
      <c r="J506">
        <v>52</v>
      </c>
      <c r="K506">
        <v>3</v>
      </c>
      <c r="L506" t="s">
        <v>147</v>
      </c>
      <c r="M506" t="s">
        <v>207</v>
      </c>
      <c r="N506" s="13">
        <v>1300000</v>
      </c>
      <c r="O506">
        <v>168010</v>
      </c>
      <c r="P506">
        <v>2024</v>
      </c>
      <c r="Q506">
        <v>1000380344</v>
      </c>
      <c r="R506" t="s">
        <v>940</v>
      </c>
      <c r="S506" s="13">
        <v>1300000</v>
      </c>
      <c r="T506">
        <v>0</v>
      </c>
      <c r="U506" t="s">
        <v>2537</v>
      </c>
      <c r="V506" t="s">
        <v>2295</v>
      </c>
      <c r="W506">
        <v>5004</v>
      </c>
      <c r="X506">
        <v>0</v>
      </c>
      <c r="Y506">
        <v>168016</v>
      </c>
      <c r="Z506">
        <v>20240718</v>
      </c>
      <c r="AA506">
        <v>2405170665</v>
      </c>
      <c r="AB506">
        <v>1</v>
      </c>
      <c r="AC506" t="s">
        <v>2281</v>
      </c>
      <c r="AD506" t="s">
        <v>2281</v>
      </c>
      <c r="AE506">
        <v>13162</v>
      </c>
      <c r="AF506" t="s">
        <v>2538</v>
      </c>
      <c r="AG506" t="s">
        <v>100</v>
      </c>
      <c r="AH506">
        <v>260</v>
      </c>
    </row>
    <row r="507" spans="1:34" hidden="1" x14ac:dyDescent="0.25">
      <c r="A507" t="str">
        <f t="shared" si="21"/>
        <v>16 1 3 33 1 4 52 3 0 3301059 168011</v>
      </c>
      <c r="B507" t="str">
        <f t="shared" si="22"/>
        <v>16 1 3 33 1 4 52 3 0 3301059 168017</v>
      </c>
      <c r="C507" t="str">
        <f t="shared" si="23"/>
        <v>16 1 3 33 1 4 52 3 0 3301059</v>
      </c>
      <c r="D507">
        <v>16</v>
      </c>
      <c r="E507">
        <v>1</v>
      </c>
      <c r="F507">
        <v>3</v>
      </c>
      <c r="G507">
        <v>33</v>
      </c>
      <c r="H507">
        <v>1</v>
      </c>
      <c r="I507">
        <v>4</v>
      </c>
      <c r="J507">
        <v>52</v>
      </c>
      <c r="K507">
        <v>3</v>
      </c>
      <c r="L507" t="s">
        <v>147</v>
      </c>
      <c r="M507" t="s">
        <v>207</v>
      </c>
      <c r="N507" s="13">
        <v>1300000</v>
      </c>
      <c r="O507">
        <v>168011</v>
      </c>
      <c r="P507">
        <v>2024</v>
      </c>
      <c r="Q507">
        <v>1002656606</v>
      </c>
      <c r="R507" t="s">
        <v>941</v>
      </c>
      <c r="S507" s="13">
        <v>1300000</v>
      </c>
      <c r="T507">
        <v>0</v>
      </c>
      <c r="U507" t="s">
        <v>2537</v>
      </c>
      <c r="V507" t="s">
        <v>2295</v>
      </c>
      <c r="W507">
        <v>5004</v>
      </c>
      <c r="X507">
        <v>0</v>
      </c>
      <c r="Y507">
        <v>168017</v>
      </c>
      <c r="Z507">
        <v>20240718</v>
      </c>
      <c r="AA507">
        <v>2405170661</v>
      </c>
      <c r="AB507">
        <v>1</v>
      </c>
      <c r="AC507" t="s">
        <v>2281</v>
      </c>
      <c r="AD507" t="s">
        <v>2281</v>
      </c>
      <c r="AE507">
        <v>13162</v>
      </c>
      <c r="AF507" t="s">
        <v>2538</v>
      </c>
      <c r="AG507" t="s">
        <v>100</v>
      </c>
      <c r="AH507">
        <v>260</v>
      </c>
    </row>
    <row r="508" spans="1:34" hidden="1" x14ac:dyDescent="0.25">
      <c r="A508" t="str">
        <f t="shared" si="21"/>
        <v>16 1 3 33 1 4 52 3 0 3301059 168012</v>
      </c>
      <c r="B508" t="str">
        <f t="shared" si="22"/>
        <v>16 1 3 33 1 4 52 3 0 3301059 168020</v>
      </c>
      <c r="C508" t="str">
        <f t="shared" si="23"/>
        <v>16 1 3 33 1 4 52 3 0 3301059</v>
      </c>
      <c r="D508">
        <v>16</v>
      </c>
      <c r="E508">
        <v>1</v>
      </c>
      <c r="F508">
        <v>3</v>
      </c>
      <c r="G508">
        <v>33</v>
      </c>
      <c r="H508">
        <v>1</v>
      </c>
      <c r="I508">
        <v>4</v>
      </c>
      <c r="J508">
        <v>52</v>
      </c>
      <c r="K508">
        <v>3</v>
      </c>
      <c r="L508" t="s">
        <v>147</v>
      </c>
      <c r="M508" t="s">
        <v>207</v>
      </c>
      <c r="N508" s="13">
        <v>1300000</v>
      </c>
      <c r="O508">
        <v>168012</v>
      </c>
      <c r="P508">
        <v>2024</v>
      </c>
      <c r="Q508">
        <v>1001300832</v>
      </c>
      <c r="R508" t="s">
        <v>944</v>
      </c>
      <c r="S508" s="13">
        <v>1300000</v>
      </c>
      <c r="T508">
        <v>0</v>
      </c>
      <c r="U508" t="s">
        <v>2537</v>
      </c>
      <c r="V508" t="s">
        <v>2295</v>
      </c>
      <c r="W508">
        <v>5004</v>
      </c>
      <c r="X508">
        <v>0</v>
      </c>
      <c r="Y508">
        <v>168020</v>
      </c>
      <c r="Z508">
        <v>20240718</v>
      </c>
      <c r="AA508">
        <v>2405170668</v>
      </c>
      <c r="AB508">
        <v>1</v>
      </c>
      <c r="AC508" t="s">
        <v>2281</v>
      </c>
      <c r="AD508" t="s">
        <v>2281</v>
      </c>
      <c r="AE508">
        <v>13162</v>
      </c>
      <c r="AF508" t="s">
        <v>2538</v>
      </c>
      <c r="AG508" t="s">
        <v>100</v>
      </c>
      <c r="AH508">
        <v>260</v>
      </c>
    </row>
    <row r="509" spans="1:34" hidden="1" x14ac:dyDescent="0.25">
      <c r="A509" t="str">
        <f t="shared" si="21"/>
        <v>16 1 3 33 1 4 52 3 0 3301059 168013</v>
      </c>
      <c r="B509" t="str">
        <f t="shared" si="22"/>
        <v>16 1 3 33 1 4 52 3 0 3301059 168018</v>
      </c>
      <c r="C509" t="str">
        <f t="shared" si="23"/>
        <v>16 1 3 33 1 4 52 3 0 3301059</v>
      </c>
      <c r="D509">
        <v>16</v>
      </c>
      <c r="E509">
        <v>1</v>
      </c>
      <c r="F509">
        <v>3</v>
      </c>
      <c r="G509">
        <v>33</v>
      </c>
      <c r="H509">
        <v>1</v>
      </c>
      <c r="I509">
        <v>4</v>
      </c>
      <c r="J509">
        <v>52</v>
      </c>
      <c r="K509">
        <v>3</v>
      </c>
      <c r="L509" t="s">
        <v>147</v>
      </c>
      <c r="M509" t="s">
        <v>207</v>
      </c>
      <c r="N509" s="13">
        <v>1300000</v>
      </c>
      <c r="O509">
        <v>168013</v>
      </c>
      <c r="P509">
        <v>2024</v>
      </c>
      <c r="Q509">
        <v>1010036789</v>
      </c>
      <c r="R509" t="s">
        <v>942</v>
      </c>
      <c r="S509" s="13">
        <v>1300000</v>
      </c>
      <c r="T509">
        <v>0</v>
      </c>
      <c r="U509" t="s">
        <v>2537</v>
      </c>
      <c r="V509" t="s">
        <v>2295</v>
      </c>
      <c r="W509">
        <v>5004</v>
      </c>
      <c r="X509">
        <v>0</v>
      </c>
      <c r="Y509">
        <v>168018</v>
      </c>
      <c r="Z509">
        <v>20240718</v>
      </c>
      <c r="AA509">
        <v>2405170666</v>
      </c>
      <c r="AB509">
        <v>1</v>
      </c>
      <c r="AC509" t="s">
        <v>2281</v>
      </c>
      <c r="AD509" t="s">
        <v>2281</v>
      </c>
      <c r="AE509">
        <v>13162</v>
      </c>
      <c r="AF509" t="s">
        <v>2538</v>
      </c>
      <c r="AG509" t="s">
        <v>100</v>
      </c>
      <c r="AH509">
        <v>260</v>
      </c>
    </row>
    <row r="510" spans="1:34" hidden="1" x14ac:dyDescent="0.25">
      <c r="A510" t="str">
        <f t="shared" si="21"/>
        <v>16 1 3 33 1 4 52 3 0 3301059 168014</v>
      </c>
      <c r="B510" t="str">
        <f t="shared" si="22"/>
        <v>16 1 3 33 1 4 52 3 0 3301059 168014</v>
      </c>
      <c r="C510" t="str">
        <f t="shared" si="23"/>
        <v>16 1 3 33 1 4 52 3 0 3301059</v>
      </c>
      <c r="D510">
        <v>16</v>
      </c>
      <c r="E510">
        <v>1</v>
      </c>
      <c r="F510">
        <v>3</v>
      </c>
      <c r="G510">
        <v>33</v>
      </c>
      <c r="H510">
        <v>1</v>
      </c>
      <c r="I510">
        <v>4</v>
      </c>
      <c r="J510">
        <v>52</v>
      </c>
      <c r="K510">
        <v>3</v>
      </c>
      <c r="L510" t="s">
        <v>147</v>
      </c>
      <c r="M510" t="s">
        <v>207</v>
      </c>
      <c r="N510" s="13">
        <v>1300000</v>
      </c>
      <c r="O510">
        <v>168014</v>
      </c>
      <c r="P510">
        <v>2024</v>
      </c>
      <c r="Q510">
        <v>1007831365</v>
      </c>
      <c r="R510" t="s">
        <v>939</v>
      </c>
      <c r="S510" s="13">
        <v>1300000</v>
      </c>
      <c r="T510">
        <v>0</v>
      </c>
      <c r="U510" t="s">
        <v>2537</v>
      </c>
      <c r="V510" t="s">
        <v>2295</v>
      </c>
      <c r="W510">
        <v>5004</v>
      </c>
      <c r="X510">
        <v>0</v>
      </c>
      <c r="Y510">
        <v>168014</v>
      </c>
      <c r="Z510">
        <v>20240718</v>
      </c>
      <c r="AA510">
        <v>2405170663</v>
      </c>
      <c r="AB510">
        <v>1</v>
      </c>
      <c r="AC510" t="s">
        <v>2281</v>
      </c>
      <c r="AD510" t="s">
        <v>2281</v>
      </c>
      <c r="AE510">
        <v>13162</v>
      </c>
      <c r="AF510" t="s">
        <v>2538</v>
      </c>
      <c r="AG510" t="s">
        <v>100</v>
      </c>
      <c r="AH510">
        <v>260</v>
      </c>
    </row>
    <row r="511" spans="1:34" hidden="1" x14ac:dyDescent="0.25">
      <c r="A511" t="str">
        <f t="shared" si="21"/>
        <v>16 1 3 33 1 4 52 3 0 3301059 168015</v>
      </c>
      <c r="B511" t="str">
        <f t="shared" si="22"/>
        <v>16 1 3 33 1 4 52 3 0 3301059 168028</v>
      </c>
      <c r="C511" t="str">
        <f t="shared" si="23"/>
        <v>16 1 3 33 1 4 52 3 0 3301059</v>
      </c>
      <c r="D511">
        <v>16</v>
      </c>
      <c r="E511">
        <v>1</v>
      </c>
      <c r="F511">
        <v>3</v>
      </c>
      <c r="G511">
        <v>33</v>
      </c>
      <c r="H511">
        <v>1</v>
      </c>
      <c r="I511">
        <v>4</v>
      </c>
      <c r="J511">
        <v>52</v>
      </c>
      <c r="K511">
        <v>3</v>
      </c>
      <c r="L511" t="s">
        <v>147</v>
      </c>
      <c r="M511" t="s">
        <v>207</v>
      </c>
      <c r="N511" s="13">
        <v>1300000</v>
      </c>
      <c r="O511">
        <v>168015</v>
      </c>
      <c r="P511">
        <v>2024</v>
      </c>
      <c r="Q511">
        <v>1000329229</v>
      </c>
      <c r="R511" t="s">
        <v>950</v>
      </c>
      <c r="S511" s="13">
        <v>1300000</v>
      </c>
      <c r="T511">
        <v>0</v>
      </c>
      <c r="U511" t="s">
        <v>2537</v>
      </c>
      <c r="V511" t="s">
        <v>2295</v>
      </c>
      <c r="W511">
        <v>5004</v>
      </c>
      <c r="X511">
        <v>0</v>
      </c>
      <c r="Y511">
        <v>168028</v>
      </c>
      <c r="Z511">
        <v>20240718</v>
      </c>
      <c r="AA511">
        <v>2405170678</v>
      </c>
      <c r="AB511">
        <v>1</v>
      </c>
      <c r="AC511" t="s">
        <v>2281</v>
      </c>
      <c r="AD511" t="s">
        <v>2281</v>
      </c>
      <c r="AE511">
        <v>13162</v>
      </c>
      <c r="AF511" t="s">
        <v>2538</v>
      </c>
      <c r="AG511" t="s">
        <v>100</v>
      </c>
      <c r="AH511">
        <v>260</v>
      </c>
    </row>
    <row r="512" spans="1:34" hidden="1" x14ac:dyDescent="0.25">
      <c r="A512" t="str">
        <f t="shared" si="21"/>
        <v>16 1 3 33 1 4 52 3 0 3301059 168016</v>
      </c>
      <c r="B512" t="str">
        <f t="shared" si="22"/>
        <v>16 1 3 33 1 4 52 3 0 3301059 168029</v>
      </c>
      <c r="C512" t="str">
        <f t="shared" si="23"/>
        <v>16 1 3 33 1 4 52 3 0 3301059</v>
      </c>
      <c r="D512">
        <v>16</v>
      </c>
      <c r="E512">
        <v>1</v>
      </c>
      <c r="F512">
        <v>3</v>
      </c>
      <c r="G512">
        <v>33</v>
      </c>
      <c r="H512">
        <v>1</v>
      </c>
      <c r="I512">
        <v>4</v>
      </c>
      <c r="J512">
        <v>52</v>
      </c>
      <c r="K512">
        <v>3</v>
      </c>
      <c r="L512" t="s">
        <v>147</v>
      </c>
      <c r="M512" t="s">
        <v>207</v>
      </c>
      <c r="N512" s="13">
        <v>1300000</v>
      </c>
      <c r="O512">
        <v>168016</v>
      </c>
      <c r="P512">
        <v>2024</v>
      </c>
      <c r="Q512">
        <v>1083752503</v>
      </c>
      <c r="R512" t="s">
        <v>951</v>
      </c>
      <c r="S512" s="13">
        <v>1300000</v>
      </c>
      <c r="T512">
        <v>0</v>
      </c>
      <c r="U512" t="s">
        <v>2537</v>
      </c>
      <c r="V512" t="s">
        <v>2295</v>
      </c>
      <c r="W512">
        <v>5004</v>
      </c>
      <c r="X512">
        <v>0</v>
      </c>
      <c r="Y512">
        <v>168029</v>
      </c>
      <c r="Z512">
        <v>20240718</v>
      </c>
      <c r="AA512">
        <v>2405170679</v>
      </c>
      <c r="AB512">
        <v>1</v>
      </c>
      <c r="AC512" t="s">
        <v>2281</v>
      </c>
      <c r="AD512" t="s">
        <v>2281</v>
      </c>
      <c r="AE512">
        <v>13162</v>
      </c>
      <c r="AF512" t="s">
        <v>2538</v>
      </c>
      <c r="AG512" t="s">
        <v>100</v>
      </c>
      <c r="AH512">
        <v>260</v>
      </c>
    </row>
    <row r="513" spans="1:34" hidden="1" x14ac:dyDescent="0.25">
      <c r="A513" t="str">
        <f t="shared" si="21"/>
        <v>16 1 3 33 1 4 52 3 0 3301059 168017</v>
      </c>
      <c r="B513" t="str">
        <f t="shared" si="22"/>
        <v>16 1 3 33 1 4 52 3 0 3301059 168027</v>
      </c>
      <c r="C513" t="str">
        <f t="shared" si="23"/>
        <v>16 1 3 33 1 4 52 3 0 3301059</v>
      </c>
      <c r="D513">
        <v>16</v>
      </c>
      <c r="E513">
        <v>1</v>
      </c>
      <c r="F513">
        <v>3</v>
      </c>
      <c r="G513">
        <v>33</v>
      </c>
      <c r="H513">
        <v>1</v>
      </c>
      <c r="I513">
        <v>4</v>
      </c>
      <c r="J513">
        <v>52</v>
      </c>
      <c r="K513">
        <v>3</v>
      </c>
      <c r="L513" t="s">
        <v>147</v>
      </c>
      <c r="M513" t="s">
        <v>207</v>
      </c>
      <c r="N513" s="13">
        <v>1300000</v>
      </c>
      <c r="O513">
        <v>168017</v>
      </c>
      <c r="P513">
        <v>2024</v>
      </c>
      <c r="Q513">
        <v>1007560634</v>
      </c>
      <c r="R513" t="s">
        <v>949</v>
      </c>
      <c r="S513" s="13">
        <v>1300000</v>
      </c>
      <c r="T513">
        <v>0</v>
      </c>
      <c r="U513" t="s">
        <v>2537</v>
      </c>
      <c r="V513" t="s">
        <v>2295</v>
      </c>
      <c r="W513">
        <v>5004</v>
      </c>
      <c r="X513">
        <v>0</v>
      </c>
      <c r="Y513">
        <v>168027</v>
      </c>
      <c r="Z513">
        <v>20240718</v>
      </c>
      <c r="AA513">
        <v>2405170677</v>
      </c>
      <c r="AB513">
        <v>1</v>
      </c>
      <c r="AC513" t="s">
        <v>2281</v>
      </c>
      <c r="AD513" t="s">
        <v>2281</v>
      </c>
      <c r="AE513">
        <v>13162</v>
      </c>
      <c r="AF513" t="s">
        <v>2538</v>
      </c>
      <c r="AG513" t="s">
        <v>100</v>
      </c>
      <c r="AH513">
        <v>260</v>
      </c>
    </row>
    <row r="514" spans="1:34" hidden="1" x14ac:dyDescent="0.25">
      <c r="A514" t="str">
        <f t="shared" ref="A514:A577" si="24">+CONCATENATE(,D514," ",E514," ",F514," ",G514," ",H514," ",I514," ",J514," ",K514," ",L514," ",M514," ",O514)</f>
        <v>16 1 3 33 1 4 52 3 0 3301059 168018</v>
      </c>
      <c r="B514" t="str">
        <f t="shared" ref="B514:B577" si="25">+CONCATENATE(,D514," ",E514," ",F514," ",G514," ",H514," ",I514," ",J514," ",K514," ",L514," ",M514," ",Y514)</f>
        <v>16 1 3 33 1 4 52 3 0 3301059 168023</v>
      </c>
      <c r="C514" t="str">
        <f t="shared" ref="C514:C577" si="26">+CONCATENATE(,D514," ",E514," ",F514," ",G514," ",H514," ",I514," ",J514," ",K514," ",L514," ",M514)</f>
        <v>16 1 3 33 1 4 52 3 0 3301059</v>
      </c>
      <c r="D514">
        <v>16</v>
      </c>
      <c r="E514">
        <v>1</v>
      </c>
      <c r="F514">
        <v>3</v>
      </c>
      <c r="G514">
        <v>33</v>
      </c>
      <c r="H514">
        <v>1</v>
      </c>
      <c r="I514">
        <v>4</v>
      </c>
      <c r="J514">
        <v>52</v>
      </c>
      <c r="K514">
        <v>3</v>
      </c>
      <c r="L514" t="s">
        <v>147</v>
      </c>
      <c r="M514" t="s">
        <v>207</v>
      </c>
      <c r="N514" s="13">
        <v>1300000</v>
      </c>
      <c r="O514">
        <v>168018</v>
      </c>
      <c r="P514">
        <v>2024</v>
      </c>
      <c r="Q514">
        <v>1060656760</v>
      </c>
      <c r="R514" t="s">
        <v>946</v>
      </c>
      <c r="S514" s="13">
        <v>1300000</v>
      </c>
      <c r="T514">
        <v>0</v>
      </c>
      <c r="U514" t="s">
        <v>2537</v>
      </c>
      <c r="V514" t="s">
        <v>2295</v>
      </c>
      <c r="W514">
        <v>5004</v>
      </c>
      <c r="X514">
        <v>0</v>
      </c>
      <c r="Y514">
        <v>168023</v>
      </c>
      <c r="Z514">
        <v>20240718</v>
      </c>
      <c r="AA514">
        <v>2405170672</v>
      </c>
      <c r="AB514">
        <v>1</v>
      </c>
      <c r="AC514" t="s">
        <v>2281</v>
      </c>
      <c r="AD514" t="s">
        <v>2281</v>
      </c>
      <c r="AE514">
        <v>13162</v>
      </c>
      <c r="AF514" t="s">
        <v>2538</v>
      </c>
      <c r="AG514" t="s">
        <v>100</v>
      </c>
      <c r="AH514">
        <v>260</v>
      </c>
    </row>
    <row r="515" spans="1:34" hidden="1" x14ac:dyDescent="0.25">
      <c r="A515" t="str">
        <f t="shared" si="24"/>
        <v>16 1 3 33 1 4 52 3 0 3301059 168019</v>
      </c>
      <c r="B515" t="str">
        <f t="shared" si="25"/>
        <v>16 1 3 33 1 4 52 3 0 3301059 168012</v>
      </c>
      <c r="C515" t="str">
        <f t="shared" si="26"/>
        <v>16 1 3 33 1 4 52 3 0 3301059</v>
      </c>
      <c r="D515">
        <v>16</v>
      </c>
      <c r="E515">
        <v>1</v>
      </c>
      <c r="F515">
        <v>3</v>
      </c>
      <c r="G515">
        <v>33</v>
      </c>
      <c r="H515">
        <v>1</v>
      </c>
      <c r="I515">
        <v>4</v>
      </c>
      <c r="J515">
        <v>52</v>
      </c>
      <c r="K515">
        <v>3</v>
      </c>
      <c r="L515" t="s">
        <v>147</v>
      </c>
      <c r="M515" t="s">
        <v>207</v>
      </c>
      <c r="N515" s="13">
        <v>1300000</v>
      </c>
      <c r="O515">
        <v>168019</v>
      </c>
      <c r="P515">
        <v>2024</v>
      </c>
      <c r="Q515">
        <v>1002546690</v>
      </c>
      <c r="R515" t="s">
        <v>937</v>
      </c>
      <c r="S515" s="13">
        <v>1300000</v>
      </c>
      <c r="T515">
        <v>0</v>
      </c>
      <c r="U515" t="s">
        <v>2537</v>
      </c>
      <c r="V515" t="s">
        <v>2295</v>
      </c>
      <c r="W515">
        <v>5004</v>
      </c>
      <c r="X515">
        <v>0</v>
      </c>
      <c r="Y515">
        <v>168012</v>
      </c>
      <c r="Z515">
        <v>20240718</v>
      </c>
      <c r="AA515">
        <v>2405170673</v>
      </c>
      <c r="AB515">
        <v>1</v>
      </c>
      <c r="AC515" t="s">
        <v>2281</v>
      </c>
      <c r="AD515" t="s">
        <v>2281</v>
      </c>
      <c r="AE515">
        <v>13162</v>
      </c>
      <c r="AF515" t="s">
        <v>2538</v>
      </c>
      <c r="AG515" t="s">
        <v>100</v>
      </c>
      <c r="AH515">
        <v>260</v>
      </c>
    </row>
    <row r="516" spans="1:34" hidden="1" x14ac:dyDescent="0.25">
      <c r="A516" t="str">
        <f t="shared" si="24"/>
        <v>16 1 3 33 1 4 52 3 0 3301059 168020</v>
      </c>
      <c r="B516" t="str">
        <f t="shared" si="25"/>
        <v>16 1 3 33 1 4 52 3 0 3301059 168011</v>
      </c>
      <c r="C516" t="str">
        <f t="shared" si="26"/>
        <v>16 1 3 33 1 4 52 3 0 3301059</v>
      </c>
      <c r="D516">
        <v>16</v>
      </c>
      <c r="E516">
        <v>1</v>
      </c>
      <c r="F516">
        <v>3</v>
      </c>
      <c r="G516">
        <v>33</v>
      </c>
      <c r="H516">
        <v>1</v>
      </c>
      <c r="I516">
        <v>4</v>
      </c>
      <c r="J516">
        <v>52</v>
      </c>
      <c r="K516">
        <v>3</v>
      </c>
      <c r="L516" t="s">
        <v>147</v>
      </c>
      <c r="M516" t="s">
        <v>207</v>
      </c>
      <c r="N516" s="13">
        <v>1300000</v>
      </c>
      <c r="O516">
        <v>168020</v>
      </c>
      <c r="P516">
        <v>2024</v>
      </c>
      <c r="Q516">
        <v>1060269771</v>
      </c>
      <c r="R516" t="s">
        <v>936</v>
      </c>
      <c r="S516" s="13">
        <v>1300000</v>
      </c>
      <c r="T516">
        <v>0</v>
      </c>
      <c r="U516" t="s">
        <v>2537</v>
      </c>
      <c r="V516" t="s">
        <v>2295</v>
      </c>
      <c r="W516">
        <v>5004</v>
      </c>
      <c r="X516">
        <v>0</v>
      </c>
      <c r="Y516">
        <v>168011</v>
      </c>
      <c r="Z516">
        <v>20240718</v>
      </c>
      <c r="AA516">
        <v>2405170674</v>
      </c>
      <c r="AB516">
        <v>1</v>
      </c>
      <c r="AC516" t="s">
        <v>2281</v>
      </c>
      <c r="AD516" t="s">
        <v>2281</v>
      </c>
      <c r="AE516">
        <v>13162</v>
      </c>
      <c r="AF516" t="s">
        <v>2538</v>
      </c>
      <c r="AG516" t="s">
        <v>100</v>
      </c>
      <c r="AH516">
        <v>260</v>
      </c>
    </row>
    <row r="517" spans="1:34" hidden="1" x14ac:dyDescent="0.25">
      <c r="A517" t="str">
        <f t="shared" si="24"/>
        <v>16 1 3 33 1 4 52 3 0 3301059 168021</v>
      </c>
      <c r="B517" t="str">
        <f t="shared" si="25"/>
        <v>16 1 3 33 1 4 52 3 0 3301059 168019</v>
      </c>
      <c r="C517" t="str">
        <f t="shared" si="26"/>
        <v>16 1 3 33 1 4 52 3 0 3301059</v>
      </c>
      <c r="D517">
        <v>16</v>
      </c>
      <c r="E517">
        <v>1</v>
      </c>
      <c r="F517">
        <v>3</v>
      </c>
      <c r="G517">
        <v>33</v>
      </c>
      <c r="H517">
        <v>1</v>
      </c>
      <c r="I517">
        <v>4</v>
      </c>
      <c r="J517">
        <v>52</v>
      </c>
      <c r="K517">
        <v>3</v>
      </c>
      <c r="L517" t="s">
        <v>147</v>
      </c>
      <c r="M517" t="s">
        <v>207</v>
      </c>
      <c r="N517" s="13">
        <v>1300000</v>
      </c>
      <c r="O517">
        <v>168021</v>
      </c>
      <c r="P517">
        <v>2024</v>
      </c>
      <c r="Q517">
        <v>1058816660</v>
      </c>
      <c r="R517" t="s">
        <v>943</v>
      </c>
      <c r="S517" s="13">
        <v>1300000</v>
      </c>
      <c r="T517">
        <v>0</v>
      </c>
      <c r="U517" t="s">
        <v>2540</v>
      </c>
      <c r="V517" t="s">
        <v>2295</v>
      </c>
      <c r="W517">
        <v>5004</v>
      </c>
      <c r="X517">
        <v>0</v>
      </c>
      <c r="Y517">
        <v>168019</v>
      </c>
      <c r="Z517">
        <v>20240731</v>
      </c>
      <c r="AA517">
        <v>2405170667</v>
      </c>
      <c r="AB517">
        <v>2</v>
      </c>
      <c r="AC517" t="s">
        <v>2281</v>
      </c>
      <c r="AD517" t="s">
        <v>2281</v>
      </c>
      <c r="AE517">
        <v>13162</v>
      </c>
      <c r="AF517" t="s">
        <v>2538</v>
      </c>
      <c r="AG517" t="s">
        <v>100</v>
      </c>
      <c r="AH517">
        <v>260</v>
      </c>
    </row>
    <row r="518" spans="1:34" hidden="1" x14ac:dyDescent="0.25">
      <c r="A518" t="str">
        <f t="shared" si="24"/>
        <v>16 1 3 33 1 4 52 3 0 3301059 168022</v>
      </c>
      <c r="B518" t="str">
        <f t="shared" si="25"/>
        <v>16 1 3 33 1 4 52 3 0 3301059 168021</v>
      </c>
      <c r="C518" t="str">
        <f t="shared" si="26"/>
        <v>16 1 3 33 1 4 52 3 0 3301059</v>
      </c>
      <c r="D518">
        <v>16</v>
      </c>
      <c r="E518">
        <v>1</v>
      </c>
      <c r="F518">
        <v>3</v>
      </c>
      <c r="G518">
        <v>33</v>
      </c>
      <c r="H518">
        <v>1</v>
      </c>
      <c r="I518">
        <v>4</v>
      </c>
      <c r="J518">
        <v>52</v>
      </c>
      <c r="K518">
        <v>3</v>
      </c>
      <c r="L518" t="s">
        <v>147</v>
      </c>
      <c r="M518" t="s">
        <v>207</v>
      </c>
      <c r="N518" s="13">
        <v>1300000</v>
      </c>
      <c r="O518">
        <v>168022</v>
      </c>
      <c r="P518">
        <v>2024</v>
      </c>
      <c r="Q518">
        <v>1002718598</v>
      </c>
      <c r="R518" t="s">
        <v>945</v>
      </c>
      <c r="S518" s="13">
        <v>1300000</v>
      </c>
      <c r="T518">
        <v>0</v>
      </c>
      <c r="U518" t="s">
        <v>2540</v>
      </c>
      <c r="V518" t="s">
        <v>2295</v>
      </c>
      <c r="W518">
        <v>5004</v>
      </c>
      <c r="X518">
        <v>0</v>
      </c>
      <c r="Y518">
        <v>168021</v>
      </c>
      <c r="Z518">
        <v>20240731</v>
      </c>
      <c r="AA518">
        <v>2405170669</v>
      </c>
      <c r="AB518">
        <v>2</v>
      </c>
      <c r="AC518" t="s">
        <v>2281</v>
      </c>
      <c r="AD518" t="s">
        <v>2281</v>
      </c>
      <c r="AE518">
        <v>13162</v>
      </c>
      <c r="AF518" t="s">
        <v>2538</v>
      </c>
      <c r="AG518" t="s">
        <v>100</v>
      </c>
      <c r="AH518">
        <v>260</v>
      </c>
    </row>
    <row r="519" spans="1:34" hidden="1" x14ac:dyDescent="0.25">
      <c r="A519" t="str">
        <f t="shared" si="24"/>
        <v>16 1 3 33 1 4 52 3 0 3301059 168023</v>
      </c>
      <c r="B519" t="str">
        <f t="shared" si="25"/>
        <v>16 1 3 33 1 4 52 3 0 3301059 168025</v>
      </c>
      <c r="C519" t="str">
        <f t="shared" si="26"/>
        <v>16 1 3 33 1 4 52 3 0 3301059</v>
      </c>
      <c r="D519">
        <v>16</v>
      </c>
      <c r="E519">
        <v>1</v>
      </c>
      <c r="F519">
        <v>3</v>
      </c>
      <c r="G519">
        <v>33</v>
      </c>
      <c r="H519">
        <v>1</v>
      </c>
      <c r="I519">
        <v>4</v>
      </c>
      <c r="J519">
        <v>52</v>
      </c>
      <c r="K519">
        <v>3</v>
      </c>
      <c r="L519" t="s">
        <v>147</v>
      </c>
      <c r="M519" t="s">
        <v>207</v>
      </c>
      <c r="N519" s="13">
        <v>1300000</v>
      </c>
      <c r="O519">
        <v>168023</v>
      </c>
      <c r="P519">
        <v>2024</v>
      </c>
      <c r="Q519">
        <v>1002866375</v>
      </c>
      <c r="R519" t="s">
        <v>947</v>
      </c>
      <c r="S519" s="13">
        <v>1300000</v>
      </c>
      <c r="T519">
        <v>0</v>
      </c>
      <c r="U519" t="s">
        <v>2540</v>
      </c>
      <c r="V519" t="s">
        <v>2295</v>
      </c>
      <c r="W519">
        <v>5004</v>
      </c>
      <c r="X519">
        <v>0</v>
      </c>
      <c r="Y519">
        <v>168025</v>
      </c>
      <c r="Z519">
        <v>20240731</v>
      </c>
      <c r="AA519">
        <v>2405170675</v>
      </c>
      <c r="AB519">
        <v>2</v>
      </c>
      <c r="AC519" t="s">
        <v>2281</v>
      </c>
      <c r="AD519" t="s">
        <v>2281</v>
      </c>
      <c r="AE519">
        <v>13162</v>
      </c>
      <c r="AF519" t="s">
        <v>2538</v>
      </c>
      <c r="AG519" t="s">
        <v>100</v>
      </c>
      <c r="AH519">
        <v>260</v>
      </c>
    </row>
    <row r="520" spans="1:34" hidden="1" x14ac:dyDescent="0.25">
      <c r="A520" t="str">
        <f t="shared" si="24"/>
        <v>16 1 3 33 1 4 52 3 0 3301059 168024</v>
      </c>
      <c r="B520" t="str">
        <f t="shared" si="25"/>
        <v>16 1 3 33 1 4 52 3 0 3301059 168013</v>
      </c>
      <c r="C520" t="str">
        <f t="shared" si="26"/>
        <v>16 1 3 33 1 4 52 3 0 3301059</v>
      </c>
      <c r="D520">
        <v>16</v>
      </c>
      <c r="E520">
        <v>1</v>
      </c>
      <c r="F520">
        <v>3</v>
      </c>
      <c r="G520">
        <v>33</v>
      </c>
      <c r="H520">
        <v>1</v>
      </c>
      <c r="I520">
        <v>4</v>
      </c>
      <c r="J520">
        <v>52</v>
      </c>
      <c r="K520">
        <v>3</v>
      </c>
      <c r="L520" t="s">
        <v>147</v>
      </c>
      <c r="M520" t="s">
        <v>207</v>
      </c>
      <c r="N520" s="13">
        <v>1300000</v>
      </c>
      <c r="O520">
        <v>168024</v>
      </c>
      <c r="P520">
        <v>2024</v>
      </c>
      <c r="Q520">
        <v>1193090468</v>
      </c>
      <c r="R520" t="s">
        <v>938</v>
      </c>
      <c r="S520" s="13">
        <v>1300000</v>
      </c>
      <c r="T520">
        <v>0</v>
      </c>
      <c r="U520" t="s">
        <v>2540</v>
      </c>
      <c r="V520" t="s">
        <v>2295</v>
      </c>
      <c r="W520">
        <v>5004</v>
      </c>
      <c r="X520">
        <v>0</v>
      </c>
      <c r="Y520">
        <v>168013</v>
      </c>
      <c r="Z520">
        <v>20240731</v>
      </c>
      <c r="AA520">
        <v>2405170662</v>
      </c>
      <c r="AB520">
        <v>2</v>
      </c>
      <c r="AC520" t="s">
        <v>2281</v>
      </c>
      <c r="AD520" t="s">
        <v>2281</v>
      </c>
      <c r="AE520">
        <v>13162</v>
      </c>
      <c r="AF520" t="s">
        <v>2538</v>
      </c>
      <c r="AG520" t="s">
        <v>100</v>
      </c>
      <c r="AH520">
        <v>260</v>
      </c>
    </row>
    <row r="521" spans="1:34" hidden="1" x14ac:dyDescent="0.25">
      <c r="A521" t="str">
        <f t="shared" si="24"/>
        <v>16 1 3 33 1 4 52 3 0 3301059 168025</v>
      </c>
      <c r="B521" t="str">
        <f t="shared" si="25"/>
        <v>16 1 3 33 1 4 52 3 0 3301059 168026</v>
      </c>
      <c r="C521" t="str">
        <f t="shared" si="26"/>
        <v>16 1 3 33 1 4 52 3 0 3301059</v>
      </c>
      <c r="D521">
        <v>16</v>
      </c>
      <c r="E521">
        <v>1</v>
      </c>
      <c r="F521">
        <v>3</v>
      </c>
      <c r="G521">
        <v>33</v>
      </c>
      <c r="H521">
        <v>1</v>
      </c>
      <c r="I521">
        <v>4</v>
      </c>
      <c r="J521">
        <v>52</v>
      </c>
      <c r="K521">
        <v>3</v>
      </c>
      <c r="L521" t="s">
        <v>147</v>
      </c>
      <c r="M521" t="s">
        <v>207</v>
      </c>
      <c r="N521" s="13">
        <v>1300000</v>
      </c>
      <c r="O521">
        <v>168025</v>
      </c>
      <c r="P521">
        <v>2024</v>
      </c>
      <c r="Q521">
        <v>1233899885</v>
      </c>
      <c r="R521" t="s">
        <v>948</v>
      </c>
      <c r="S521" s="13">
        <v>1300000</v>
      </c>
      <c r="T521">
        <v>0</v>
      </c>
      <c r="U521" t="s">
        <v>2540</v>
      </c>
      <c r="V521" t="s">
        <v>2295</v>
      </c>
      <c r="W521">
        <v>5004</v>
      </c>
      <c r="X521">
        <v>0</v>
      </c>
      <c r="Y521">
        <v>168026</v>
      </c>
      <c r="Z521">
        <v>20240731</v>
      </c>
      <c r="AA521">
        <v>2405170676</v>
      </c>
      <c r="AB521">
        <v>2</v>
      </c>
      <c r="AC521" t="s">
        <v>2281</v>
      </c>
      <c r="AD521" t="s">
        <v>2281</v>
      </c>
      <c r="AE521">
        <v>13162</v>
      </c>
      <c r="AF521" t="s">
        <v>2538</v>
      </c>
      <c r="AG521" t="s">
        <v>100</v>
      </c>
      <c r="AH521">
        <v>260</v>
      </c>
    </row>
    <row r="522" spans="1:34" hidden="1" x14ac:dyDescent="0.25">
      <c r="A522" t="str">
        <f t="shared" si="24"/>
        <v>16 1 3 33 1 4 52 3 0 3301059 168026</v>
      </c>
      <c r="B522" t="str">
        <f t="shared" si="25"/>
        <v>16 1 3 33 1 4 52 3 0 3301059 168002</v>
      </c>
      <c r="C522" t="str">
        <f t="shared" si="26"/>
        <v>16 1 3 33 1 4 52 3 0 3301059</v>
      </c>
      <c r="D522">
        <v>16</v>
      </c>
      <c r="E522">
        <v>1</v>
      </c>
      <c r="F522">
        <v>3</v>
      </c>
      <c r="G522">
        <v>33</v>
      </c>
      <c r="H522">
        <v>1</v>
      </c>
      <c r="I522">
        <v>4</v>
      </c>
      <c r="J522">
        <v>52</v>
      </c>
      <c r="K522">
        <v>3</v>
      </c>
      <c r="L522" t="s">
        <v>147</v>
      </c>
      <c r="M522" t="s">
        <v>207</v>
      </c>
      <c r="N522" s="13">
        <v>1300000</v>
      </c>
      <c r="O522">
        <v>168026</v>
      </c>
      <c r="P522">
        <v>2024</v>
      </c>
      <c r="Q522">
        <v>1007812650</v>
      </c>
      <c r="R522" t="s">
        <v>935</v>
      </c>
      <c r="S522" s="13">
        <v>1300000</v>
      </c>
      <c r="T522">
        <v>0</v>
      </c>
      <c r="U522" t="s">
        <v>2540</v>
      </c>
      <c r="V522" t="s">
        <v>2295</v>
      </c>
      <c r="W522">
        <v>5004</v>
      </c>
      <c r="X522">
        <v>0</v>
      </c>
      <c r="Y522">
        <v>168002</v>
      </c>
      <c r="Z522">
        <v>20240731</v>
      </c>
      <c r="AA522">
        <v>2405170670</v>
      </c>
      <c r="AB522">
        <v>2</v>
      </c>
      <c r="AC522" t="s">
        <v>2281</v>
      </c>
      <c r="AD522" t="s">
        <v>2281</v>
      </c>
      <c r="AE522">
        <v>13162</v>
      </c>
      <c r="AF522" t="s">
        <v>2538</v>
      </c>
      <c r="AG522" t="s">
        <v>100</v>
      </c>
      <c r="AH522">
        <v>260</v>
      </c>
    </row>
    <row r="523" spans="1:34" hidden="1" x14ac:dyDescent="0.25">
      <c r="A523" t="str">
        <f t="shared" si="24"/>
        <v>16 1 3 33 1 4 52 3 0 3301059 168027</v>
      </c>
      <c r="B523" t="str">
        <f t="shared" si="25"/>
        <v>16 1 3 33 1 4 52 3 0 3301059 168015</v>
      </c>
      <c r="C523" t="str">
        <f t="shared" si="26"/>
        <v>16 1 3 33 1 4 52 3 0 3301059</v>
      </c>
      <c r="D523">
        <v>16</v>
      </c>
      <c r="E523">
        <v>1</v>
      </c>
      <c r="F523">
        <v>3</v>
      </c>
      <c r="G523">
        <v>33</v>
      </c>
      <c r="H523">
        <v>1</v>
      </c>
      <c r="I523">
        <v>4</v>
      </c>
      <c r="J523">
        <v>52</v>
      </c>
      <c r="K523">
        <v>3</v>
      </c>
      <c r="L523" t="s">
        <v>147</v>
      </c>
      <c r="M523" t="s">
        <v>207</v>
      </c>
      <c r="N523" s="13">
        <v>1300000</v>
      </c>
      <c r="O523">
        <v>168027</v>
      </c>
      <c r="P523">
        <v>2024</v>
      </c>
      <c r="Q523">
        <v>1088825017</v>
      </c>
      <c r="R523" t="s">
        <v>2539</v>
      </c>
      <c r="S523" s="13">
        <v>1300000</v>
      </c>
      <c r="T523">
        <v>0</v>
      </c>
      <c r="U523" t="s">
        <v>2540</v>
      </c>
      <c r="V523" t="s">
        <v>2295</v>
      </c>
      <c r="W523">
        <v>5004</v>
      </c>
      <c r="X523">
        <v>0</v>
      </c>
      <c r="Y523">
        <v>168015</v>
      </c>
      <c r="Z523">
        <v>20240731</v>
      </c>
      <c r="AA523">
        <v>2405170664</v>
      </c>
      <c r="AB523">
        <v>2</v>
      </c>
      <c r="AC523" t="s">
        <v>2281</v>
      </c>
      <c r="AD523" t="s">
        <v>2281</v>
      </c>
      <c r="AE523">
        <v>13162</v>
      </c>
      <c r="AF523" t="s">
        <v>2538</v>
      </c>
      <c r="AG523" t="s">
        <v>100</v>
      </c>
      <c r="AH523">
        <v>260</v>
      </c>
    </row>
    <row r="524" spans="1:34" hidden="1" x14ac:dyDescent="0.25">
      <c r="A524" t="str">
        <f t="shared" si="24"/>
        <v>16 1 3 33 1 4 52 3 0 3301059 168028</v>
      </c>
      <c r="B524" t="str">
        <f t="shared" si="25"/>
        <v>16 1 3 33 1 4 52 3 0 3301059 168016</v>
      </c>
      <c r="C524" t="str">
        <f t="shared" si="26"/>
        <v>16 1 3 33 1 4 52 3 0 3301059</v>
      </c>
      <c r="D524">
        <v>16</v>
      </c>
      <c r="E524">
        <v>1</v>
      </c>
      <c r="F524">
        <v>3</v>
      </c>
      <c r="G524">
        <v>33</v>
      </c>
      <c r="H524">
        <v>1</v>
      </c>
      <c r="I524">
        <v>4</v>
      </c>
      <c r="J524">
        <v>52</v>
      </c>
      <c r="K524">
        <v>3</v>
      </c>
      <c r="L524" t="s">
        <v>147</v>
      </c>
      <c r="M524" t="s">
        <v>207</v>
      </c>
      <c r="N524" s="13">
        <v>1300000</v>
      </c>
      <c r="O524">
        <v>168028</v>
      </c>
      <c r="P524">
        <v>2024</v>
      </c>
      <c r="Q524">
        <v>1000380344</v>
      </c>
      <c r="R524" t="s">
        <v>940</v>
      </c>
      <c r="S524" s="13">
        <v>1300000</v>
      </c>
      <c r="T524">
        <v>0</v>
      </c>
      <c r="U524" t="s">
        <v>2540</v>
      </c>
      <c r="V524" t="s">
        <v>2295</v>
      </c>
      <c r="W524">
        <v>5004</v>
      </c>
      <c r="X524">
        <v>0</v>
      </c>
      <c r="Y524">
        <v>168016</v>
      </c>
      <c r="Z524">
        <v>20240731</v>
      </c>
      <c r="AA524">
        <v>2405170665</v>
      </c>
      <c r="AB524">
        <v>2</v>
      </c>
      <c r="AC524" t="s">
        <v>2281</v>
      </c>
      <c r="AD524" t="s">
        <v>2281</v>
      </c>
      <c r="AE524">
        <v>13162</v>
      </c>
      <c r="AF524" t="s">
        <v>2538</v>
      </c>
      <c r="AG524" t="s">
        <v>100</v>
      </c>
      <c r="AH524">
        <v>260</v>
      </c>
    </row>
    <row r="525" spans="1:34" hidden="1" x14ac:dyDescent="0.25">
      <c r="A525" t="str">
        <f t="shared" si="24"/>
        <v>16 1 3 33 1 4 52 3 0 3301059 168029</v>
      </c>
      <c r="B525" t="str">
        <f t="shared" si="25"/>
        <v>16 1 3 33 1 4 52 3 0 3301059 168017</v>
      </c>
      <c r="C525" t="str">
        <f t="shared" si="26"/>
        <v>16 1 3 33 1 4 52 3 0 3301059</v>
      </c>
      <c r="D525">
        <v>16</v>
      </c>
      <c r="E525">
        <v>1</v>
      </c>
      <c r="F525">
        <v>3</v>
      </c>
      <c r="G525">
        <v>33</v>
      </c>
      <c r="H525">
        <v>1</v>
      </c>
      <c r="I525">
        <v>4</v>
      </c>
      <c r="J525">
        <v>52</v>
      </c>
      <c r="K525">
        <v>3</v>
      </c>
      <c r="L525" t="s">
        <v>147</v>
      </c>
      <c r="M525" t="s">
        <v>207</v>
      </c>
      <c r="N525" s="13">
        <v>1300000</v>
      </c>
      <c r="O525">
        <v>168029</v>
      </c>
      <c r="P525">
        <v>2024</v>
      </c>
      <c r="Q525">
        <v>1002656606</v>
      </c>
      <c r="R525" t="s">
        <v>941</v>
      </c>
      <c r="S525" s="13">
        <v>1300000</v>
      </c>
      <c r="T525">
        <v>0</v>
      </c>
      <c r="U525" t="s">
        <v>2540</v>
      </c>
      <c r="V525" t="s">
        <v>2295</v>
      </c>
      <c r="W525">
        <v>5004</v>
      </c>
      <c r="X525">
        <v>0</v>
      </c>
      <c r="Y525">
        <v>168017</v>
      </c>
      <c r="Z525">
        <v>20240731</v>
      </c>
      <c r="AA525">
        <v>2405170661</v>
      </c>
      <c r="AB525">
        <v>2</v>
      </c>
      <c r="AC525" t="s">
        <v>2281</v>
      </c>
      <c r="AD525" t="s">
        <v>2281</v>
      </c>
      <c r="AE525">
        <v>13162</v>
      </c>
      <c r="AF525" t="s">
        <v>2538</v>
      </c>
      <c r="AG525" t="s">
        <v>100</v>
      </c>
      <c r="AH525">
        <v>260</v>
      </c>
    </row>
    <row r="526" spans="1:34" hidden="1" x14ac:dyDescent="0.25">
      <c r="A526" t="str">
        <f t="shared" si="24"/>
        <v>16 1 3 33 1 4 52 3 0 3301059 168030</v>
      </c>
      <c r="B526" t="str">
        <f t="shared" si="25"/>
        <v>16 1 3 33 1 4 52 3 0 3301059 168018</v>
      </c>
      <c r="C526" t="str">
        <f t="shared" si="26"/>
        <v>16 1 3 33 1 4 52 3 0 3301059</v>
      </c>
      <c r="D526">
        <v>16</v>
      </c>
      <c r="E526">
        <v>1</v>
      </c>
      <c r="F526">
        <v>3</v>
      </c>
      <c r="G526">
        <v>33</v>
      </c>
      <c r="H526">
        <v>1</v>
      </c>
      <c r="I526">
        <v>4</v>
      </c>
      <c r="J526">
        <v>52</v>
      </c>
      <c r="K526">
        <v>3</v>
      </c>
      <c r="L526" t="s">
        <v>147</v>
      </c>
      <c r="M526" t="s">
        <v>207</v>
      </c>
      <c r="N526" s="13">
        <v>1300000</v>
      </c>
      <c r="O526">
        <v>168030</v>
      </c>
      <c r="P526">
        <v>2024</v>
      </c>
      <c r="Q526">
        <v>1010036789</v>
      </c>
      <c r="R526" t="s">
        <v>942</v>
      </c>
      <c r="S526" s="13">
        <v>1300000</v>
      </c>
      <c r="T526">
        <v>0</v>
      </c>
      <c r="U526" t="s">
        <v>2540</v>
      </c>
      <c r="V526" t="s">
        <v>2295</v>
      </c>
      <c r="W526">
        <v>5004</v>
      </c>
      <c r="X526">
        <v>0</v>
      </c>
      <c r="Y526">
        <v>168018</v>
      </c>
      <c r="Z526">
        <v>20240731</v>
      </c>
      <c r="AA526">
        <v>2405170666</v>
      </c>
      <c r="AB526">
        <v>2</v>
      </c>
      <c r="AC526" t="s">
        <v>2281</v>
      </c>
      <c r="AD526" t="s">
        <v>2281</v>
      </c>
      <c r="AE526">
        <v>13162</v>
      </c>
      <c r="AF526" t="s">
        <v>2538</v>
      </c>
      <c r="AG526" t="s">
        <v>100</v>
      </c>
      <c r="AH526">
        <v>260</v>
      </c>
    </row>
    <row r="527" spans="1:34" hidden="1" x14ac:dyDescent="0.25">
      <c r="A527" t="str">
        <f t="shared" si="24"/>
        <v>16 1 3 33 1 4 52 3 0 3301059 168031</v>
      </c>
      <c r="B527" t="str">
        <f t="shared" si="25"/>
        <v>16 1 3 33 1 4 52 3 0 3301059 168014</v>
      </c>
      <c r="C527" t="str">
        <f t="shared" si="26"/>
        <v>16 1 3 33 1 4 52 3 0 3301059</v>
      </c>
      <c r="D527">
        <v>16</v>
      </c>
      <c r="E527">
        <v>1</v>
      </c>
      <c r="F527">
        <v>3</v>
      </c>
      <c r="G527">
        <v>33</v>
      </c>
      <c r="H527">
        <v>1</v>
      </c>
      <c r="I527">
        <v>4</v>
      </c>
      <c r="J527">
        <v>52</v>
      </c>
      <c r="K527">
        <v>3</v>
      </c>
      <c r="L527" t="s">
        <v>147</v>
      </c>
      <c r="M527" t="s">
        <v>207</v>
      </c>
      <c r="N527" s="13">
        <v>1300000</v>
      </c>
      <c r="O527">
        <v>168031</v>
      </c>
      <c r="P527">
        <v>2024</v>
      </c>
      <c r="Q527">
        <v>1007831365</v>
      </c>
      <c r="R527" t="s">
        <v>939</v>
      </c>
      <c r="S527" s="13">
        <v>1300000</v>
      </c>
      <c r="T527">
        <v>0</v>
      </c>
      <c r="U527" t="s">
        <v>2540</v>
      </c>
      <c r="V527" t="s">
        <v>2295</v>
      </c>
      <c r="W527">
        <v>5004</v>
      </c>
      <c r="X527">
        <v>0</v>
      </c>
      <c r="Y527">
        <v>168014</v>
      </c>
      <c r="Z527">
        <v>20240731</v>
      </c>
      <c r="AA527">
        <v>2405170663</v>
      </c>
      <c r="AB527">
        <v>2</v>
      </c>
      <c r="AC527" t="s">
        <v>2281</v>
      </c>
      <c r="AD527" t="s">
        <v>2281</v>
      </c>
      <c r="AE527">
        <v>13162</v>
      </c>
      <c r="AF527" t="s">
        <v>2538</v>
      </c>
      <c r="AG527" t="s">
        <v>100</v>
      </c>
      <c r="AH527">
        <v>260</v>
      </c>
    </row>
    <row r="528" spans="1:34" hidden="1" x14ac:dyDescent="0.25">
      <c r="A528" t="str">
        <f t="shared" si="24"/>
        <v>16 1 3 33 1 4 52 3 0 3301059 168032</v>
      </c>
      <c r="B528" t="str">
        <f t="shared" si="25"/>
        <v>16 1 3 33 1 4 52 3 0 3301059 168028</v>
      </c>
      <c r="C528" t="str">
        <f t="shared" si="26"/>
        <v>16 1 3 33 1 4 52 3 0 3301059</v>
      </c>
      <c r="D528">
        <v>16</v>
      </c>
      <c r="E528">
        <v>1</v>
      </c>
      <c r="F528">
        <v>3</v>
      </c>
      <c r="G528">
        <v>33</v>
      </c>
      <c r="H528">
        <v>1</v>
      </c>
      <c r="I528">
        <v>4</v>
      </c>
      <c r="J528">
        <v>52</v>
      </c>
      <c r="K528">
        <v>3</v>
      </c>
      <c r="L528" t="s">
        <v>147</v>
      </c>
      <c r="M528" t="s">
        <v>207</v>
      </c>
      <c r="N528" s="13">
        <v>1300000</v>
      </c>
      <c r="O528">
        <v>168032</v>
      </c>
      <c r="P528">
        <v>2024</v>
      </c>
      <c r="Q528">
        <v>1000329229</v>
      </c>
      <c r="R528" t="s">
        <v>950</v>
      </c>
      <c r="S528" s="13">
        <v>1300000</v>
      </c>
      <c r="T528">
        <v>0</v>
      </c>
      <c r="U528" t="s">
        <v>2540</v>
      </c>
      <c r="V528" t="s">
        <v>2295</v>
      </c>
      <c r="W528">
        <v>5004</v>
      </c>
      <c r="X528">
        <v>0</v>
      </c>
      <c r="Y528">
        <v>168028</v>
      </c>
      <c r="Z528">
        <v>20240731</v>
      </c>
      <c r="AA528">
        <v>2405170678</v>
      </c>
      <c r="AB528">
        <v>2</v>
      </c>
      <c r="AC528" t="s">
        <v>2281</v>
      </c>
      <c r="AD528" t="s">
        <v>2281</v>
      </c>
      <c r="AE528">
        <v>13162</v>
      </c>
      <c r="AF528" t="s">
        <v>2538</v>
      </c>
      <c r="AG528" t="s">
        <v>100</v>
      </c>
      <c r="AH528">
        <v>260</v>
      </c>
    </row>
    <row r="529" spans="1:34" hidden="1" x14ac:dyDescent="0.25">
      <c r="A529" t="str">
        <f t="shared" si="24"/>
        <v>16 1 3 33 1 4 52 3 0 3301059 168033</v>
      </c>
      <c r="B529" t="str">
        <f t="shared" si="25"/>
        <v>16 1 3 33 1 4 52 3 0 3301059 168029</v>
      </c>
      <c r="C529" t="str">
        <f t="shared" si="26"/>
        <v>16 1 3 33 1 4 52 3 0 3301059</v>
      </c>
      <c r="D529">
        <v>16</v>
      </c>
      <c r="E529">
        <v>1</v>
      </c>
      <c r="F529">
        <v>3</v>
      </c>
      <c r="G529">
        <v>33</v>
      </c>
      <c r="H529">
        <v>1</v>
      </c>
      <c r="I529">
        <v>4</v>
      </c>
      <c r="J529">
        <v>52</v>
      </c>
      <c r="K529">
        <v>3</v>
      </c>
      <c r="L529" t="s">
        <v>147</v>
      </c>
      <c r="M529" t="s">
        <v>207</v>
      </c>
      <c r="N529" s="13">
        <v>1300000</v>
      </c>
      <c r="O529">
        <v>168033</v>
      </c>
      <c r="P529">
        <v>2024</v>
      </c>
      <c r="Q529">
        <v>1083752503</v>
      </c>
      <c r="R529" t="s">
        <v>951</v>
      </c>
      <c r="S529" s="13">
        <v>1300000</v>
      </c>
      <c r="T529">
        <v>0</v>
      </c>
      <c r="U529" t="s">
        <v>2540</v>
      </c>
      <c r="V529" t="s">
        <v>2295</v>
      </c>
      <c r="W529">
        <v>5004</v>
      </c>
      <c r="X529">
        <v>0</v>
      </c>
      <c r="Y529">
        <v>168029</v>
      </c>
      <c r="Z529">
        <v>20240731</v>
      </c>
      <c r="AA529">
        <v>2405170679</v>
      </c>
      <c r="AB529">
        <v>2</v>
      </c>
      <c r="AC529" t="s">
        <v>2281</v>
      </c>
      <c r="AD529" t="s">
        <v>2281</v>
      </c>
      <c r="AE529">
        <v>13162</v>
      </c>
      <c r="AF529" t="s">
        <v>2538</v>
      </c>
      <c r="AG529" t="s">
        <v>100</v>
      </c>
      <c r="AH529">
        <v>260</v>
      </c>
    </row>
    <row r="530" spans="1:34" hidden="1" x14ac:dyDescent="0.25">
      <c r="A530" t="str">
        <f t="shared" si="24"/>
        <v>16 1 3 33 1 4 52 3 0 3301059 168034</v>
      </c>
      <c r="B530" t="str">
        <f t="shared" si="25"/>
        <v>16 1 3 33 1 4 52 3 0 3301059 168027</v>
      </c>
      <c r="C530" t="str">
        <f t="shared" si="26"/>
        <v>16 1 3 33 1 4 52 3 0 3301059</v>
      </c>
      <c r="D530">
        <v>16</v>
      </c>
      <c r="E530">
        <v>1</v>
      </c>
      <c r="F530">
        <v>3</v>
      </c>
      <c r="G530">
        <v>33</v>
      </c>
      <c r="H530">
        <v>1</v>
      </c>
      <c r="I530">
        <v>4</v>
      </c>
      <c r="J530">
        <v>52</v>
      </c>
      <c r="K530">
        <v>3</v>
      </c>
      <c r="L530" t="s">
        <v>147</v>
      </c>
      <c r="M530" t="s">
        <v>207</v>
      </c>
      <c r="N530" s="13">
        <v>1300000</v>
      </c>
      <c r="O530">
        <v>168034</v>
      </c>
      <c r="P530">
        <v>2024</v>
      </c>
      <c r="Q530">
        <v>1007560634</v>
      </c>
      <c r="R530" t="s">
        <v>949</v>
      </c>
      <c r="S530" s="13">
        <v>1300000</v>
      </c>
      <c r="T530">
        <v>0</v>
      </c>
      <c r="U530" t="s">
        <v>2540</v>
      </c>
      <c r="V530" t="s">
        <v>2295</v>
      </c>
      <c r="W530">
        <v>5004</v>
      </c>
      <c r="X530">
        <v>0</v>
      </c>
      <c r="Y530">
        <v>168027</v>
      </c>
      <c r="Z530">
        <v>20240731</v>
      </c>
      <c r="AA530">
        <v>2405170677</v>
      </c>
      <c r="AB530">
        <v>2</v>
      </c>
      <c r="AC530" t="s">
        <v>2281</v>
      </c>
      <c r="AD530" t="s">
        <v>2281</v>
      </c>
      <c r="AE530">
        <v>13162</v>
      </c>
      <c r="AF530" t="s">
        <v>2538</v>
      </c>
      <c r="AG530" t="s">
        <v>100</v>
      </c>
      <c r="AH530">
        <v>260</v>
      </c>
    </row>
    <row r="531" spans="1:34" hidden="1" x14ac:dyDescent="0.25">
      <c r="A531" t="str">
        <f t="shared" si="24"/>
        <v>16 1 3 33 1 4 52 3 0 3301059 168035</v>
      </c>
      <c r="B531" t="str">
        <f t="shared" si="25"/>
        <v>16 1 3 33 1 4 52 3 0 3301059 168023</v>
      </c>
      <c r="C531" t="str">
        <f t="shared" si="26"/>
        <v>16 1 3 33 1 4 52 3 0 3301059</v>
      </c>
      <c r="D531">
        <v>16</v>
      </c>
      <c r="E531">
        <v>1</v>
      </c>
      <c r="F531">
        <v>3</v>
      </c>
      <c r="G531">
        <v>33</v>
      </c>
      <c r="H531">
        <v>1</v>
      </c>
      <c r="I531">
        <v>4</v>
      </c>
      <c r="J531">
        <v>52</v>
      </c>
      <c r="K531">
        <v>3</v>
      </c>
      <c r="L531" t="s">
        <v>147</v>
      </c>
      <c r="M531" t="s">
        <v>207</v>
      </c>
      <c r="N531" s="13">
        <v>1300000</v>
      </c>
      <c r="O531">
        <v>168035</v>
      </c>
      <c r="P531">
        <v>2024</v>
      </c>
      <c r="Q531">
        <v>1060656760</v>
      </c>
      <c r="R531" t="s">
        <v>946</v>
      </c>
      <c r="S531" s="13">
        <v>1300000</v>
      </c>
      <c r="T531">
        <v>0</v>
      </c>
      <c r="U531" t="s">
        <v>2540</v>
      </c>
      <c r="V531" t="s">
        <v>2295</v>
      </c>
      <c r="W531">
        <v>5004</v>
      </c>
      <c r="X531">
        <v>0</v>
      </c>
      <c r="Y531">
        <v>168023</v>
      </c>
      <c r="Z531">
        <v>20240731</v>
      </c>
      <c r="AA531">
        <v>2405170672</v>
      </c>
      <c r="AB531">
        <v>2</v>
      </c>
      <c r="AC531" t="s">
        <v>2281</v>
      </c>
      <c r="AD531" t="s">
        <v>2281</v>
      </c>
      <c r="AE531">
        <v>13162</v>
      </c>
      <c r="AF531" t="s">
        <v>2538</v>
      </c>
      <c r="AG531" t="s">
        <v>100</v>
      </c>
      <c r="AH531">
        <v>260</v>
      </c>
    </row>
    <row r="532" spans="1:34" hidden="1" x14ac:dyDescent="0.25">
      <c r="A532" t="str">
        <f t="shared" si="24"/>
        <v>16 1 3 33 1 4 52 3 0 3301059 168036</v>
      </c>
      <c r="B532" t="str">
        <f t="shared" si="25"/>
        <v>16 1 3 33 1 4 52 3 0 3301059 168012</v>
      </c>
      <c r="C532" t="str">
        <f t="shared" si="26"/>
        <v>16 1 3 33 1 4 52 3 0 3301059</v>
      </c>
      <c r="D532">
        <v>16</v>
      </c>
      <c r="E532">
        <v>1</v>
      </c>
      <c r="F532">
        <v>3</v>
      </c>
      <c r="G532">
        <v>33</v>
      </c>
      <c r="H532">
        <v>1</v>
      </c>
      <c r="I532">
        <v>4</v>
      </c>
      <c r="J532">
        <v>52</v>
      </c>
      <c r="K532">
        <v>3</v>
      </c>
      <c r="L532" t="s">
        <v>147</v>
      </c>
      <c r="M532" t="s">
        <v>207</v>
      </c>
      <c r="N532" s="13">
        <v>1300000</v>
      </c>
      <c r="O532">
        <v>168036</v>
      </c>
      <c r="P532">
        <v>2024</v>
      </c>
      <c r="Q532">
        <v>1002546690</v>
      </c>
      <c r="R532" t="s">
        <v>937</v>
      </c>
      <c r="S532" s="13">
        <v>1300000</v>
      </c>
      <c r="T532">
        <v>0</v>
      </c>
      <c r="U532" t="s">
        <v>2540</v>
      </c>
      <c r="V532" t="s">
        <v>2295</v>
      </c>
      <c r="W532">
        <v>5004</v>
      </c>
      <c r="X532">
        <v>0</v>
      </c>
      <c r="Y532">
        <v>168012</v>
      </c>
      <c r="Z532">
        <v>20240731</v>
      </c>
      <c r="AA532">
        <v>2405170673</v>
      </c>
      <c r="AB532">
        <v>2</v>
      </c>
      <c r="AC532" t="s">
        <v>2281</v>
      </c>
      <c r="AD532" t="s">
        <v>2281</v>
      </c>
      <c r="AE532">
        <v>13162</v>
      </c>
      <c r="AF532" t="s">
        <v>2538</v>
      </c>
      <c r="AG532" t="s">
        <v>100</v>
      </c>
      <c r="AH532">
        <v>260</v>
      </c>
    </row>
    <row r="533" spans="1:34" hidden="1" x14ac:dyDescent="0.25">
      <c r="A533" t="str">
        <f t="shared" si="24"/>
        <v>16 1 3 33 1 4 52 3 0 3301059 168037</v>
      </c>
      <c r="B533" t="str">
        <f t="shared" si="25"/>
        <v>16 1 3 33 1 4 52 3 0 3301059 168011</v>
      </c>
      <c r="C533" t="str">
        <f t="shared" si="26"/>
        <v>16 1 3 33 1 4 52 3 0 3301059</v>
      </c>
      <c r="D533">
        <v>16</v>
      </c>
      <c r="E533">
        <v>1</v>
      </c>
      <c r="F533">
        <v>3</v>
      </c>
      <c r="G533">
        <v>33</v>
      </c>
      <c r="H533">
        <v>1</v>
      </c>
      <c r="I533">
        <v>4</v>
      </c>
      <c r="J533">
        <v>52</v>
      </c>
      <c r="K533">
        <v>3</v>
      </c>
      <c r="L533" t="s">
        <v>147</v>
      </c>
      <c r="M533" t="s">
        <v>207</v>
      </c>
      <c r="N533" s="13">
        <v>1300000</v>
      </c>
      <c r="O533">
        <v>168037</v>
      </c>
      <c r="P533">
        <v>2024</v>
      </c>
      <c r="Q533">
        <v>1060269771</v>
      </c>
      <c r="R533" t="s">
        <v>936</v>
      </c>
      <c r="S533" s="13">
        <v>1300000</v>
      </c>
      <c r="T533">
        <v>0</v>
      </c>
      <c r="U533" t="s">
        <v>2540</v>
      </c>
      <c r="V533" t="s">
        <v>2295</v>
      </c>
      <c r="W533">
        <v>5004</v>
      </c>
      <c r="X533">
        <v>0</v>
      </c>
      <c r="Y533">
        <v>168011</v>
      </c>
      <c r="Z533">
        <v>20240731</v>
      </c>
      <c r="AA533">
        <v>2405170674</v>
      </c>
      <c r="AB533">
        <v>2</v>
      </c>
      <c r="AC533" t="s">
        <v>2281</v>
      </c>
      <c r="AD533" t="s">
        <v>2281</v>
      </c>
      <c r="AE533">
        <v>13162</v>
      </c>
      <c r="AF533" t="s">
        <v>2538</v>
      </c>
      <c r="AG533" t="s">
        <v>100</v>
      </c>
      <c r="AH533">
        <v>260</v>
      </c>
    </row>
    <row r="534" spans="1:34" hidden="1" x14ac:dyDescent="0.25">
      <c r="A534" t="str">
        <f t="shared" si="24"/>
        <v>16 1 3 33 1 4 52 3 0 3301059 168038</v>
      </c>
      <c r="B534" t="str">
        <f t="shared" si="25"/>
        <v>16 1 3 33 1 4 52 3 0 3301059 168020</v>
      </c>
      <c r="C534" t="str">
        <f t="shared" si="26"/>
        <v>16 1 3 33 1 4 52 3 0 3301059</v>
      </c>
      <c r="D534">
        <v>16</v>
      </c>
      <c r="E534">
        <v>1</v>
      </c>
      <c r="F534">
        <v>3</v>
      </c>
      <c r="G534">
        <v>33</v>
      </c>
      <c r="H534">
        <v>1</v>
      </c>
      <c r="I534">
        <v>4</v>
      </c>
      <c r="J534">
        <v>52</v>
      </c>
      <c r="K534">
        <v>3</v>
      </c>
      <c r="L534" t="s">
        <v>147</v>
      </c>
      <c r="M534" t="s">
        <v>207</v>
      </c>
      <c r="N534" s="13">
        <v>1300000</v>
      </c>
      <c r="O534">
        <v>168038</v>
      </c>
      <c r="P534">
        <v>2024</v>
      </c>
      <c r="Q534">
        <v>1001300832</v>
      </c>
      <c r="R534" t="s">
        <v>944</v>
      </c>
      <c r="S534" s="13">
        <v>1300000</v>
      </c>
      <c r="T534">
        <v>0</v>
      </c>
      <c r="U534" t="s">
        <v>2541</v>
      </c>
      <c r="V534" t="s">
        <v>2295</v>
      </c>
      <c r="W534">
        <v>5004</v>
      </c>
      <c r="X534">
        <v>0</v>
      </c>
      <c r="Y534">
        <v>168020</v>
      </c>
      <c r="Z534">
        <v>20240805</v>
      </c>
      <c r="AA534">
        <v>2405170668</v>
      </c>
      <c r="AB534">
        <v>2</v>
      </c>
      <c r="AC534" t="s">
        <v>2281</v>
      </c>
      <c r="AD534" t="s">
        <v>2281</v>
      </c>
      <c r="AE534">
        <v>13162</v>
      </c>
      <c r="AF534" t="s">
        <v>2538</v>
      </c>
      <c r="AG534" t="s">
        <v>100</v>
      </c>
      <c r="AH534">
        <v>260</v>
      </c>
    </row>
    <row r="535" spans="1:34" hidden="1" x14ac:dyDescent="0.25">
      <c r="A535" t="str">
        <f t="shared" si="24"/>
        <v>16 1 3 82 1 502 52 41 0 3301122 168039</v>
      </c>
      <c r="B535" t="str">
        <f t="shared" si="25"/>
        <v>16 1 3 82 1 502 52 41 0 3301122 168055</v>
      </c>
      <c r="C535" t="str">
        <f t="shared" si="26"/>
        <v>16 1 3 82 1 502 52 41 0 3301122</v>
      </c>
      <c r="D535">
        <v>16</v>
      </c>
      <c r="E535">
        <v>1</v>
      </c>
      <c r="F535">
        <v>3</v>
      </c>
      <c r="G535">
        <v>82</v>
      </c>
      <c r="H535">
        <v>1</v>
      </c>
      <c r="I535">
        <v>502</v>
      </c>
      <c r="J535">
        <v>52</v>
      </c>
      <c r="K535">
        <v>41</v>
      </c>
      <c r="L535" t="s">
        <v>147</v>
      </c>
      <c r="M535" t="s">
        <v>208</v>
      </c>
      <c r="N535" s="13">
        <v>2570524</v>
      </c>
      <c r="O535">
        <v>168039</v>
      </c>
      <c r="P535">
        <v>2024</v>
      </c>
      <c r="Q535">
        <v>1022435847</v>
      </c>
      <c r="R535" t="s">
        <v>1004</v>
      </c>
      <c r="S535" s="13">
        <v>2570524</v>
      </c>
      <c r="T535">
        <v>0</v>
      </c>
      <c r="U535" t="s">
        <v>2542</v>
      </c>
      <c r="V535" t="s">
        <v>2345</v>
      </c>
      <c r="W535">
        <v>5004</v>
      </c>
      <c r="X535">
        <v>0</v>
      </c>
      <c r="Y535">
        <v>168055</v>
      </c>
      <c r="Z535">
        <v>20240808</v>
      </c>
      <c r="AA535">
        <v>2406270793</v>
      </c>
      <c r="AB535">
        <v>1</v>
      </c>
      <c r="AC535" t="s">
        <v>2281</v>
      </c>
      <c r="AD535" t="s">
        <v>2281</v>
      </c>
      <c r="AE535">
        <v>25386</v>
      </c>
      <c r="AF535" t="s">
        <v>2281</v>
      </c>
      <c r="AG535" t="s">
        <v>679</v>
      </c>
      <c r="AH535">
        <v>260</v>
      </c>
    </row>
    <row r="536" spans="1:34" hidden="1" x14ac:dyDescent="0.25">
      <c r="A536" t="str">
        <f t="shared" si="24"/>
        <v>16 1 3 82 1 502 52 41 0 3301122 168040</v>
      </c>
      <c r="B536" t="str">
        <f t="shared" si="25"/>
        <v>16 1 3 82 1 502 52 41 0 3301122 168054</v>
      </c>
      <c r="C536" t="str">
        <f t="shared" si="26"/>
        <v>16 1 3 82 1 502 52 41 0 3301122</v>
      </c>
      <c r="D536">
        <v>16</v>
      </c>
      <c r="E536">
        <v>1</v>
      </c>
      <c r="F536">
        <v>3</v>
      </c>
      <c r="G536">
        <v>82</v>
      </c>
      <c r="H536">
        <v>1</v>
      </c>
      <c r="I536">
        <v>502</v>
      </c>
      <c r="J536">
        <v>52</v>
      </c>
      <c r="K536">
        <v>41</v>
      </c>
      <c r="L536" t="s">
        <v>147</v>
      </c>
      <c r="M536" t="s">
        <v>208</v>
      </c>
      <c r="N536" s="13">
        <v>2570524</v>
      </c>
      <c r="O536">
        <v>168040</v>
      </c>
      <c r="P536">
        <v>2024</v>
      </c>
      <c r="Q536">
        <v>25234636</v>
      </c>
      <c r="R536" t="s">
        <v>1003</v>
      </c>
      <c r="S536" s="13">
        <v>2570524</v>
      </c>
      <c r="T536">
        <v>0</v>
      </c>
      <c r="U536" t="s">
        <v>2543</v>
      </c>
      <c r="V536" t="s">
        <v>2345</v>
      </c>
      <c r="W536">
        <v>5004</v>
      </c>
      <c r="X536">
        <v>0</v>
      </c>
      <c r="Y536">
        <v>168054</v>
      </c>
      <c r="Z536">
        <v>20240808</v>
      </c>
      <c r="AA536">
        <v>2406270794</v>
      </c>
      <c r="AB536">
        <v>1</v>
      </c>
      <c r="AC536" t="s">
        <v>2281</v>
      </c>
      <c r="AD536" t="s">
        <v>2281</v>
      </c>
      <c r="AE536">
        <v>25386</v>
      </c>
      <c r="AF536" t="s">
        <v>2281</v>
      </c>
      <c r="AG536" t="s">
        <v>679</v>
      </c>
      <c r="AH536">
        <v>260</v>
      </c>
    </row>
    <row r="537" spans="1:34" hidden="1" x14ac:dyDescent="0.25">
      <c r="A537" t="str">
        <f t="shared" si="24"/>
        <v>16 1 3 82 1 502 52 41 0 3301122 168041</v>
      </c>
      <c r="B537" t="str">
        <f t="shared" si="25"/>
        <v>16 1 3 82 1 502 52 41 0 3301122 168052</v>
      </c>
      <c r="C537" t="str">
        <f t="shared" si="26"/>
        <v>16 1 3 82 1 502 52 41 0 3301122</v>
      </c>
      <c r="D537">
        <v>16</v>
      </c>
      <c r="E537">
        <v>1</v>
      </c>
      <c r="F537">
        <v>3</v>
      </c>
      <c r="G537">
        <v>82</v>
      </c>
      <c r="H537">
        <v>1</v>
      </c>
      <c r="I537">
        <v>502</v>
      </c>
      <c r="J537">
        <v>52</v>
      </c>
      <c r="K537">
        <v>41</v>
      </c>
      <c r="L537" t="s">
        <v>147</v>
      </c>
      <c r="M537" t="s">
        <v>208</v>
      </c>
      <c r="N537" s="13">
        <v>2570524</v>
      </c>
      <c r="O537">
        <v>168041</v>
      </c>
      <c r="P537">
        <v>2024</v>
      </c>
      <c r="Q537">
        <v>30373886</v>
      </c>
      <c r="R537" t="s">
        <v>1001</v>
      </c>
      <c r="S537" s="13">
        <v>2570524</v>
      </c>
      <c r="T537">
        <v>0</v>
      </c>
      <c r="U537" t="s">
        <v>2544</v>
      </c>
      <c r="V537" t="s">
        <v>2345</v>
      </c>
      <c r="W537">
        <v>5004</v>
      </c>
      <c r="X537">
        <v>0</v>
      </c>
      <c r="Y537">
        <v>168052</v>
      </c>
      <c r="Z537">
        <v>20240808</v>
      </c>
      <c r="AA537">
        <v>2406270796</v>
      </c>
      <c r="AB537">
        <v>1</v>
      </c>
      <c r="AC537" t="s">
        <v>2281</v>
      </c>
      <c r="AD537" t="s">
        <v>2281</v>
      </c>
      <c r="AE537">
        <v>25386</v>
      </c>
      <c r="AF537" t="s">
        <v>2281</v>
      </c>
      <c r="AG537" t="s">
        <v>679</v>
      </c>
      <c r="AH537">
        <v>260</v>
      </c>
    </row>
    <row r="538" spans="1:34" hidden="1" x14ac:dyDescent="0.25">
      <c r="A538" t="str">
        <f t="shared" si="24"/>
        <v>16 1 3 82 1 502 52 41 0 3301122 168042</v>
      </c>
      <c r="B538" t="str">
        <f t="shared" si="25"/>
        <v>16 1 3 82 1 502 52 41 0 3301122 168051</v>
      </c>
      <c r="C538" t="str">
        <f t="shared" si="26"/>
        <v>16 1 3 82 1 502 52 41 0 3301122</v>
      </c>
      <c r="D538">
        <v>16</v>
      </c>
      <c r="E538">
        <v>1</v>
      </c>
      <c r="F538">
        <v>3</v>
      </c>
      <c r="G538">
        <v>82</v>
      </c>
      <c r="H538">
        <v>1</v>
      </c>
      <c r="I538">
        <v>502</v>
      </c>
      <c r="J538">
        <v>52</v>
      </c>
      <c r="K538">
        <v>41</v>
      </c>
      <c r="L538" t="s">
        <v>147</v>
      </c>
      <c r="M538" t="s">
        <v>208</v>
      </c>
      <c r="N538" s="13">
        <v>2570524</v>
      </c>
      <c r="O538">
        <v>168042</v>
      </c>
      <c r="P538">
        <v>2024</v>
      </c>
      <c r="Q538">
        <v>30302611</v>
      </c>
      <c r="R538" t="s">
        <v>1000</v>
      </c>
      <c r="S538" s="13">
        <v>2570524</v>
      </c>
      <c r="T538">
        <v>0</v>
      </c>
      <c r="U538" t="s">
        <v>2545</v>
      </c>
      <c r="V538" t="s">
        <v>2345</v>
      </c>
      <c r="W538">
        <v>5004</v>
      </c>
      <c r="X538">
        <v>0</v>
      </c>
      <c r="Y538">
        <v>168051</v>
      </c>
      <c r="Z538">
        <v>20240808</v>
      </c>
      <c r="AA538">
        <v>2406270797</v>
      </c>
      <c r="AB538">
        <v>1</v>
      </c>
      <c r="AC538" t="s">
        <v>2281</v>
      </c>
      <c r="AD538" t="s">
        <v>2281</v>
      </c>
      <c r="AE538">
        <v>25386</v>
      </c>
      <c r="AF538" t="s">
        <v>2281</v>
      </c>
      <c r="AG538" t="s">
        <v>679</v>
      </c>
      <c r="AH538">
        <v>260</v>
      </c>
    </row>
    <row r="539" spans="1:34" hidden="1" x14ac:dyDescent="0.25">
      <c r="A539" t="str">
        <f t="shared" si="24"/>
        <v>16 1 3 82 1 502 52 41 0 3301122 168043</v>
      </c>
      <c r="B539" t="str">
        <f t="shared" si="25"/>
        <v>16 1 3 82 1 502 52 41 0 3301122 168053</v>
      </c>
      <c r="C539" t="str">
        <f t="shared" si="26"/>
        <v>16 1 3 82 1 502 52 41 0 3301122</v>
      </c>
      <c r="D539">
        <v>16</v>
      </c>
      <c r="E539">
        <v>1</v>
      </c>
      <c r="F539">
        <v>3</v>
      </c>
      <c r="G539">
        <v>82</v>
      </c>
      <c r="H539">
        <v>1</v>
      </c>
      <c r="I539">
        <v>502</v>
      </c>
      <c r="J539">
        <v>52</v>
      </c>
      <c r="K539">
        <v>41</v>
      </c>
      <c r="L539" t="s">
        <v>147</v>
      </c>
      <c r="M539" t="s">
        <v>208</v>
      </c>
      <c r="N539" s="13">
        <v>2570524</v>
      </c>
      <c r="O539">
        <v>168043</v>
      </c>
      <c r="P539">
        <v>2024</v>
      </c>
      <c r="Q539">
        <v>1053868242</v>
      </c>
      <c r="R539" t="s">
        <v>1002</v>
      </c>
      <c r="S539" s="13">
        <v>2570524</v>
      </c>
      <c r="T539">
        <v>0</v>
      </c>
      <c r="U539" t="s">
        <v>2546</v>
      </c>
      <c r="V539" t="s">
        <v>2345</v>
      </c>
      <c r="W539">
        <v>5004</v>
      </c>
      <c r="X539">
        <v>0</v>
      </c>
      <c r="Y539">
        <v>168053</v>
      </c>
      <c r="Z539">
        <v>20240808</v>
      </c>
      <c r="AA539">
        <v>2406270795</v>
      </c>
      <c r="AB539">
        <v>1</v>
      </c>
      <c r="AC539" t="s">
        <v>2281</v>
      </c>
      <c r="AD539" t="s">
        <v>2281</v>
      </c>
      <c r="AE539">
        <v>25386</v>
      </c>
      <c r="AF539" t="s">
        <v>2281</v>
      </c>
      <c r="AG539" t="s">
        <v>679</v>
      </c>
      <c r="AH539">
        <v>260</v>
      </c>
    </row>
    <row r="540" spans="1:34" hidden="1" x14ac:dyDescent="0.25">
      <c r="A540" t="str">
        <f t="shared" si="24"/>
        <v>16 1 3 82 1 502 52 41 0 3301122 168044</v>
      </c>
      <c r="B540" t="str">
        <f t="shared" si="25"/>
        <v>16 1 3 82 1 502 52 41 0 3301122 168048</v>
      </c>
      <c r="C540" t="str">
        <f t="shared" si="26"/>
        <v>16 1 3 82 1 502 52 41 0 3301122</v>
      </c>
      <c r="D540">
        <v>16</v>
      </c>
      <c r="E540">
        <v>1</v>
      </c>
      <c r="F540">
        <v>3</v>
      </c>
      <c r="G540">
        <v>82</v>
      </c>
      <c r="H540">
        <v>1</v>
      </c>
      <c r="I540">
        <v>502</v>
      </c>
      <c r="J540">
        <v>52</v>
      </c>
      <c r="K540">
        <v>41</v>
      </c>
      <c r="L540" t="s">
        <v>147</v>
      </c>
      <c r="M540" t="s">
        <v>208</v>
      </c>
      <c r="N540" s="13">
        <v>2570524</v>
      </c>
      <c r="O540">
        <v>168044</v>
      </c>
      <c r="P540">
        <v>2024</v>
      </c>
      <c r="Q540">
        <v>1053834743</v>
      </c>
      <c r="R540" t="s">
        <v>998</v>
      </c>
      <c r="S540" s="13">
        <v>2570524</v>
      </c>
      <c r="T540">
        <v>0</v>
      </c>
      <c r="U540" t="s">
        <v>2547</v>
      </c>
      <c r="V540" t="s">
        <v>2345</v>
      </c>
      <c r="W540">
        <v>5004</v>
      </c>
      <c r="X540">
        <v>0</v>
      </c>
      <c r="Y540">
        <v>168048</v>
      </c>
      <c r="Z540">
        <v>20240808</v>
      </c>
      <c r="AA540">
        <v>2406270800</v>
      </c>
      <c r="AB540">
        <v>1</v>
      </c>
      <c r="AC540" t="s">
        <v>2281</v>
      </c>
      <c r="AD540" t="s">
        <v>2281</v>
      </c>
      <c r="AE540">
        <v>25386</v>
      </c>
      <c r="AF540" t="s">
        <v>2281</v>
      </c>
      <c r="AG540" t="s">
        <v>679</v>
      </c>
      <c r="AH540">
        <v>260</v>
      </c>
    </row>
    <row r="541" spans="1:34" hidden="1" x14ac:dyDescent="0.25">
      <c r="A541" t="str">
        <f t="shared" si="24"/>
        <v>16 1 3 82 1 502 52 41 0 3301122 168045</v>
      </c>
      <c r="B541" t="str">
        <f t="shared" si="25"/>
        <v>16 1 3 82 1 502 52 41 0 3301122 168047</v>
      </c>
      <c r="C541" t="str">
        <f t="shared" si="26"/>
        <v>16 1 3 82 1 502 52 41 0 3301122</v>
      </c>
      <c r="D541">
        <v>16</v>
      </c>
      <c r="E541">
        <v>1</v>
      </c>
      <c r="F541">
        <v>3</v>
      </c>
      <c r="G541">
        <v>82</v>
      </c>
      <c r="H541">
        <v>1</v>
      </c>
      <c r="I541">
        <v>502</v>
      </c>
      <c r="J541">
        <v>52</v>
      </c>
      <c r="K541">
        <v>41</v>
      </c>
      <c r="L541" t="s">
        <v>147</v>
      </c>
      <c r="M541" t="s">
        <v>208</v>
      </c>
      <c r="N541" s="13">
        <v>2570524</v>
      </c>
      <c r="O541">
        <v>168045</v>
      </c>
      <c r="P541">
        <v>2024</v>
      </c>
      <c r="Q541">
        <v>1007232262</v>
      </c>
      <c r="R541" t="s">
        <v>997</v>
      </c>
      <c r="S541" s="13">
        <v>2570524</v>
      </c>
      <c r="T541">
        <v>0</v>
      </c>
      <c r="U541" t="s">
        <v>2547</v>
      </c>
      <c r="V541" t="s">
        <v>2345</v>
      </c>
      <c r="W541">
        <v>5004</v>
      </c>
      <c r="X541">
        <v>0</v>
      </c>
      <c r="Y541">
        <v>168047</v>
      </c>
      <c r="Z541">
        <v>20240808</v>
      </c>
      <c r="AA541">
        <v>2406270801</v>
      </c>
      <c r="AB541">
        <v>1</v>
      </c>
      <c r="AC541" t="s">
        <v>2281</v>
      </c>
      <c r="AD541" t="s">
        <v>2281</v>
      </c>
      <c r="AE541">
        <v>25386</v>
      </c>
      <c r="AF541" t="s">
        <v>2281</v>
      </c>
      <c r="AG541" t="s">
        <v>679</v>
      </c>
      <c r="AH541">
        <v>260</v>
      </c>
    </row>
    <row r="542" spans="1:34" hidden="1" x14ac:dyDescent="0.25">
      <c r="A542" t="str">
        <f t="shared" si="24"/>
        <v>16 1 3 33 1 502 52 43 0 3301059 168046</v>
      </c>
      <c r="B542" t="str">
        <f t="shared" si="25"/>
        <v>16 1 3 33 1 502 52 43 0 3301059 168059</v>
      </c>
      <c r="C542" t="str">
        <f t="shared" si="26"/>
        <v>16 1 3 33 1 502 52 43 0 3301059</v>
      </c>
      <c r="D542">
        <v>16</v>
      </c>
      <c r="E542">
        <v>1</v>
      </c>
      <c r="F542">
        <v>3</v>
      </c>
      <c r="G542">
        <v>33</v>
      </c>
      <c r="H542">
        <v>1</v>
      </c>
      <c r="I542">
        <v>502</v>
      </c>
      <c r="J542">
        <v>52</v>
      </c>
      <c r="K542">
        <v>43</v>
      </c>
      <c r="L542" t="s">
        <v>147</v>
      </c>
      <c r="M542" t="s">
        <v>207</v>
      </c>
      <c r="N542" s="13">
        <v>1386667</v>
      </c>
      <c r="O542">
        <v>168046</v>
      </c>
      <c r="P542">
        <v>2024</v>
      </c>
      <c r="Q542">
        <v>1007231540</v>
      </c>
      <c r="R542" t="s">
        <v>972</v>
      </c>
      <c r="S542" s="13">
        <v>1386667</v>
      </c>
      <c r="T542">
        <v>0</v>
      </c>
      <c r="U542" t="s">
        <v>2548</v>
      </c>
      <c r="V542" t="s">
        <v>2345</v>
      </c>
      <c r="W542">
        <v>5004</v>
      </c>
      <c r="X542">
        <v>0</v>
      </c>
      <c r="Y542">
        <v>168059</v>
      </c>
      <c r="Z542">
        <v>20240809</v>
      </c>
      <c r="AA542">
        <v>2406280814</v>
      </c>
      <c r="AB542">
        <v>1</v>
      </c>
      <c r="AC542" t="s">
        <v>2281</v>
      </c>
      <c r="AD542" t="s">
        <v>2281</v>
      </c>
      <c r="AE542">
        <v>13162</v>
      </c>
      <c r="AF542" t="s">
        <v>2538</v>
      </c>
      <c r="AG542" t="s">
        <v>100</v>
      </c>
      <c r="AH542">
        <v>260</v>
      </c>
    </row>
    <row r="543" spans="1:34" hidden="1" x14ac:dyDescent="0.25">
      <c r="A543" t="str">
        <f t="shared" si="24"/>
        <v>16 1 3 33 1 502 52 43 0 3301059 168047</v>
      </c>
      <c r="B543" t="str">
        <f t="shared" si="25"/>
        <v>16 1 3 33 1 502 52 43 0 3301059 168068</v>
      </c>
      <c r="C543" t="str">
        <f t="shared" si="26"/>
        <v>16 1 3 33 1 502 52 43 0 3301059</v>
      </c>
      <c r="D543">
        <v>16</v>
      </c>
      <c r="E543">
        <v>1</v>
      </c>
      <c r="F543">
        <v>3</v>
      </c>
      <c r="G543">
        <v>33</v>
      </c>
      <c r="H543">
        <v>1</v>
      </c>
      <c r="I543">
        <v>502</v>
      </c>
      <c r="J543">
        <v>52</v>
      </c>
      <c r="K543">
        <v>43</v>
      </c>
      <c r="L543" t="s">
        <v>147</v>
      </c>
      <c r="M543" t="s">
        <v>207</v>
      </c>
      <c r="N543" s="13">
        <v>1386667</v>
      </c>
      <c r="O543">
        <v>168047</v>
      </c>
      <c r="P543">
        <v>2024</v>
      </c>
      <c r="Q543">
        <v>1002939174</v>
      </c>
      <c r="R543" t="s">
        <v>981</v>
      </c>
      <c r="S543" s="13">
        <v>1386667</v>
      </c>
      <c r="T543">
        <v>0</v>
      </c>
      <c r="U543" t="s">
        <v>2549</v>
      </c>
      <c r="V543" t="s">
        <v>2345</v>
      </c>
      <c r="W543">
        <v>5004</v>
      </c>
      <c r="X543">
        <v>0</v>
      </c>
      <c r="Y543">
        <v>168068</v>
      </c>
      <c r="Z543">
        <v>20240809</v>
      </c>
      <c r="AA543">
        <v>2406280823</v>
      </c>
      <c r="AB543">
        <v>1</v>
      </c>
      <c r="AC543" t="s">
        <v>2281</v>
      </c>
      <c r="AD543" t="s">
        <v>2281</v>
      </c>
      <c r="AE543">
        <v>13162</v>
      </c>
      <c r="AF543" t="s">
        <v>2538</v>
      </c>
      <c r="AG543" t="s">
        <v>100</v>
      </c>
      <c r="AH543">
        <v>260</v>
      </c>
    </row>
    <row r="544" spans="1:34" hidden="1" x14ac:dyDescent="0.25">
      <c r="A544" t="str">
        <f t="shared" si="24"/>
        <v>16 1 3 33 1 502 52 43 0 3301059 168048</v>
      </c>
      <c r="B544" t="str">
        <f t="shared" si="25"/>
        <v>16 1 3 33 1 502 52 43 0 3301059 168066</v>
      </c>
      <c r="C544" t="str">
        <f t="shared" si="26"/>
        <v>16 1 3 33 1 502 52 43 0 3301059</v>
      </c>
      <c r="D544">
        <v>16</v>
      </c>
      <c r="E544">
        <v>1</v>
      </c>
      <c r="F544">
        <v>3</v>
      </c>
      <c r="G544">
        <v>33</v>
      </c>
      <c r="H544">
        <v>1</v>
      </c>
      <c r="I544">
        <v>502</v>
      </c>
      <c r="J544">
        <v>52</v>
      </c>
      <c r="K544">
        <v>43</v>
      </c>
      <c r="L544" t="s">
        <v>147</v>
      </c>
      <c r="M544" t="s">
        <v>207</v>
      </c>
      <c r="N544" s="13">
        <v>1386667</v>
      </c>
      <c r="O544">
        <v>168048</v>
      </c>
      <c r="P544">
        <v>2024</v>
      </c>
      <c r="Q544">
        <v>1002634002</v>
      </c>
      <c r="R544" t="s">
        <v>979</v>
      </c>
      <c r="S544" s="13">
        <v>1386667</v>
      </c>
      <c r="T544">
        <v>0</v>
      </c>
      <c r="U544" t="s">
        <v>2550</v>
      </c>
      <c r="V544" t="s">
        <v>2345</v>
      </c>
      <c r="W544">
        <v>5004</v>
      </c>
      <c r="X544">
        <v>0</v>
      </c>
      <c r="Y544">
        <v>168066</v>
      </c>
      <c r="Z544">
        <v>20240809</v>
      </c>
      <c r="AA544">
        <v>2406280818</v>
      </c>
      <c r="AB544">
        <v>1</v>
      </c>
      <c r="AC544" t="s">
        <v>2281</v>
      </c>
      <c r="AD544" t="s">
        <v>2281</v>
      </c>
      <c r="AE544">
        <v>13162</v>
      </c>
      <c r="AF544" t="s">
        <v>2538</v>
      </c>
      <c r="AG544" t="s">
        <v>100</v>
      </c>
      <c r="AH544">
        <v>260</v>
      </c>
    </row>
    <row r="545" spans="1:34" hidden="1" x14ac:dyDescent="0.25">
      <c r="A545" t="str">
        <f t="shared" si="24"/>
        <v>16 1 3 82 1 502 52 41 0 3301122 168049</v>
      </c>
      <c r="B545" t="str">
        <f t="shared" si="25"/>
        <v>16 1 3 82 1 502 52 41 0 3301122 168035</v>
      </c>
      <c r="C545" t="str">
        <f t="shared" si="26"/>
        <v>16 1 3 82 1 502 52 41 0 3301122</v>
      </c>
      <c r="D545">
        <v>16</v>
      </c>
      <c r="E545">
        <v>1</v>
      </c>
      <c r="F545">
        <v>3</v>
      </c>
      <c r="G545">
        <v>82</v>
      </c>
      <c r="H545">
        <v>1</v>
      </c>
      <c r="I545">
        <v>502</v>
      </c>
      <c r="J545">
        <v>52</v>
      </c>
      <c r="K545">
        <v>41</v>
      </c>
      <c r="L545" t="s">
        <v>147</v>
      </c>
      <c r="M545" t="s">
        <v>208</v>
      </c>
      <c r="N545" s="13">
        <v>3325000</v>
      </c>
      <c r="O545">
        <v>168049</v>
      </c>
      <c r="P545">
        <v>2024</v>
      </c>
      <c r="Q545">
        <v>24336261</v>
      </c>
      <c r="R545" t="s">
        <v>996</v>
      </c>
      <c r="S545" s="13">
        <v>3325000</v>
      </c>
      <c r="T545">
        <v>0</v>
      </c>
      <c r="U545" t="s">
        <v>2551</v>
      </c>
      <c r="V545" t="s">
        <v>2345</v>
      </c>
      <c r="W545">
        <v>5004</v>
      </c>
      <c r="X545">
        <v>0</v>
      </c>
      <c r="Y545">
        <v>168035</v>
      </c>
      <c r="Z545">
        <v>20240809</v>
      </c>
      <c r="AA545">
        <v>2406250772</v>
      </c>
      <c r="AB545">
        <v>1</v>
      </c>
      <c r="AC545" t="s">
        <v>2281</v>
      </c>
      <c r="AD545" t="s">
        <v>2281</v>
      </c>
      <c r="AE545">
        <v>25386</v>
      </c>
      <c r="AF545" t="s">
        <v>2281</v>
      </c>
      <c r="AG545" t="s">
        <v>679</v>
      </c>
      <c r="AH545">
        <v>260</v>
      </c>
    </row>
    <row r="546" spans="1:34" hidden="1" x14ac:dyDescent="0.25">
      <c r="A546" t="str">
        <f t="shared" si="24"/>
        <v>16 1 3 33 1 502 52 43 0 3301059 168050</v>
      </c>
      <c r="B546" t="str">
        <f t="shared" si="25"/>
        <v>16 1 3 33 1 502 52 43 0 3301059 168061</v>
      </c>
      <c r="C546" t="str">
        <f t="shared" si="26"/>
        <v>16 1 3 33 1 502 52 43 0 3301059</v>
      </c>
      <c r="D546">
        <v>16</v>
      </c>
      <c r="E546">
        <v>1</v>
      </c>
      <c r="F546">
        <v>3</v>
      </c>
      <c r="G546">
        <v>33</v>
      </c>
      <c r="H546">
        <v>1</v>
      </c>
      <c r="I546">
        <v>502</v>
      </c>
      <c r="J546">
        <v>52</v>
      </c>
      <c r="K546">
        <v>43</v>
      </c>
      <c r="L546" t="s">
        <v>147</v>
      </c>
      <c r="M546" t="s">
        <v>207</v>
      </c>
      <c r="N546" s="13">
        <v>1386667</v>
      </c>
      <c r="O546">
        <v>168050</v>
      </c>
      <c r="P546">
        <v>2024</v>
      </c>
      <c r="Q546">
        <v>1002878922</v>
      </c>
      <c r="R546" t="s">
        <v>974</v>
      </c>
      <c r="S546" s="13">
        <v>1386667</v>
      </c>
      <c r="T546">
        <v>0</v>
      </c>
      <c r="U546" t="s">
        <v>2548</v>
      </c>
      <c r="V546" t="s">
        <v>2345</v>
      </c>
      <c r="W546">
        <v>5004</v>
      </c>
      <c r="X546">
        <v>0</v>
      </c>
      <c r="Y546">
        <v>168061</v>
      </c>
      <c r="Z546">
        <v>20240812</v>
      </c>
      <c r="AA546">
        <v>2406280816</v>
      </c>
      <c r="AB546">
        <v>1</v>
      </c>
      <c r="AC546" t="s">
        <v>2281</v>
      </c>
      <c r="AD546" t="s">
        <v>2281</v>
      </c>
      <c r="AE546">
        <v>13162</v>
      </c>
      <c r="AF546" t="s">
        <v>2538</v>
      </c>
      <c r="AG546" t="s">
        <v>100</v>
      </c>
      <c r="AH546">
        <v>260</v>
      </c>
    </row>
    <row r="547" spans="1:34" hidden="1" x14ac:dyDescent="0.25">
      <c r="A547" t="str">
        <f t="shared" si="24"/>
        <v>16 1 3 33 1 502 52 43 0 3301059 168051</v>
      </c>
      <c r="B547" t="str">
        <f t="shared" si="25"/>
        <v>16 1 3 33 1 502 52 43 0 3301059 168072</v>
      </c>
      <c r="C547" t="str">
        <f t="shared" si="26"/>
        <v>16 1 3 33 1 502 52 43 0 3301059</v>
      </c>
      <c r="D547">
        <v>16</v>
      </c>
      <c r="E547">
        <v>1</v>
      </c>
      <c r="F547">
        <v>3</v>
      </c>
      <c r="G547">
        <v>33</v>
      </c>
      <c r="H547">
        <v>1</v>
      </c>
      <c r="I547">
        <v>502</v>
      </c>
      <c r="J547">
        <v>52</v>
      </c>
      <c r="K547">
        <v>43</v>
      </c>
      <c r="L547" t="s">
        <v>147</v>
      </c>
      <c r="M547" t="s">
        <v>207</v>
      </c>
      <c r="N547" s="13">
        <v>1386667</v>
      </c>
      <c r="O547">
        <v>168051</v>
      </c>
      <c r="P547">
        <v>2024</v>
      </c>
      <c r="Q547">
        <v>1105780174</v>
      </c>
      <c r="R547" t="s">
        <v>985</v>
      </c>
      <c r="S547" s="13">
        <v>1386667</v>
      </c>
      <c r="T547">
        <v>0</v>
      </c>
      <c r="U547" t="s">
        <v>2548</v>
      </c>
      <c r="V547" t="s">
        <v>2345</v>
      </c>
      <c r="W547">
        <v>5004</v>
      </c>
      <c r="X547">
        <v>0</v>
      </c>
      <c r="Y547">
        <v>168072</v>
      </c>
      <c r="Z547">
        <v>20240812</v>
      </c>
      <c r="AA547">
        <v>2406280828</v>
      </c>
      <c r="AB547">
        <v>1</v>
      </c>
      <c r="AC547" t="s">
        <v>2281</v>
      </c>
      <c r="AD547" t="s">
        <v>2281</v>
      </c>
      <c r="AE547">
        <v>13162</v>
      </c>
      <c r="AF547" t="s">
        <v>2538</v>
      </c>
      <c r="AG547" t="s">
        <v>100</v>
      </c>
      <c r="AH547">
        <v>260</v>
      </c>
    </row>
    <row r="548" spans="1:34" hidden="1" x14ac:dyDescent="0.25">
      <c r="A548" t="str">
        <f t="shared" si="24"/>
        <v>16 1 3 33 1 502 52 43 0 3301059 168052</v>
      </c>
      <c r="B548" t="str">
        <f t="shared" si="25"/>
        <v>16 1 3 33 1 502 52 43 0 3301059 168077</v>
      </c>
      <c r="C548" t="str">
        <f t="shared" si="26"/>
        <v>16 1 3 33 1 502 52 43 0 3301059</v>
      </c>
      <c r="D548">
        <v>16</v>
      </c>
      <c r="E548">
        <v>1</v>
      </c>
      <c r="F548">
        <v>3</v>
      </c>
      <c r="G548">
        <v>33</v>
      </c>
      <c r="H548">
        <v>1</v>
      </c>
      <c r="I548">
        <v>502</v>
      </c>
      <c r="J548">
        <v>52</v>
      </c>
      <c r="K548">
        <v>43</v>
      </c>
      <c r="L548" t="s">
        <v>147</v>
      </c>
      <c r="M548" t="s">
        <v>207</v>
      </c>
      <c r="N548" s="13">
        <v>1386667</v>
      </c>
      <c r="O548">
        <v>168052</v>
      </c>
      <c r="P548">
        <v>2024</v>
      </c>
      <c r="Q548">
        <v>1005088978</v>
      </c>
      <c r="R548" t="s">
        <v>990</v>
      </c>
      <c r="S548" s="13">
        <v>1386667</v>
      </c>
      <c r="T548">
        <v>0</v>
      </c>
      <c r="U548" t="s">
        <v>2552</v>
      </c>
      <c r="V548" t="s">
        <v>2345</v>
      </c>
      <c r="W548">
        <v>5004</v>
      </c>
      <c r="X548">
        <v>0</v>
      </c>
      <c r="Y548">
        <v>168077</v>
      </c>
      <c r="Z548">
        <v>20240812</v>
      </c>
      <c r="AA548">
        <v>2406280830</v>
      </c>
      <c r="AB548">
        <v>1</v>
      </c>
      <c r="AC548" t="s">
        <v>2281</v>
      </c>
      <c r="AD548" t="s">
        <v>2281</v>
      </c>
      <c r="AE548">
        <v>13162</v>
      </c>
      <c r="AF548" t="s">
        <v>2538</v>
      </c>
      <c r="AG548" t="s">
        <v>100</v>
      </c>
      <c r="AH548">
        <v>260</v>
      </c>
    </row>
    <row r="549" spans="1:34" hidden="1" x14ac:dyDescent="0.25">
      <c r="A549" t="str">
        <f t="shared" si="24"/>
        <v>16 1 3 33 1 502 52 43 0 3301059 168053</v>
      </c>
      <c r="B549" t="str">
        <f t="shared" si="25"/>
        <v>16 1 3 33 1 502 52 43 0 3301059 168067</v>
      </c>
      <c r="C549" t="str">
        <f t="shared" si="26"/>
        <v>16 1 3 33 1 502 52 43 0 3301059</v>
      </c>
      <c r="D549">
        <v>16</v>
      </c>
      <c r="E549">
        <v>1</v>
      </c>
      <c r="F549">
        <v>3</v>
      </c>
      <c r="G549">
        <v>33</v>
      </c>
      <c r="H549">
        <v>1</v>
      </c>
      <c r="I549">
        <v>502</v>
      </c>
      <c r="J549">
        <v>52</v>
      </c>
      <c r="K549">
        <v>43</v>
      </c>
      <c r="L549" t="s">
        <v>147</v>
      </c>
      <c r="M549" t="s">
        <v>207</v>
      </c>
      <c r="N549" s="13">
        <v>1386667</v>
      </c>
      <c r="O549">
        <v>168053</v>
      </c>
      <c r="P549">
        <v>2024</v>
      </c>
      <c r="Q549">
        <v>1055752756</v>
      </c>
      <c r="R549" t="s">
        <v>980</v>
      </c>
      <c r="S549" s="13">
        <v>1386667</v>
      </c>
      <c r="T549">
        <v>0</v>
      </c>
      <c r="U549" t="s">
        <v>2553</v>
      </c>
      <c r="V549" t="s">
        <v>2342</v>
      </c>
      <c r="W549">
        <v>5004</v>
      </c>
      <c r="X549">
        <v>0</v>
      </c>
      <c r="Y549">
        <v>168067</v>
      </c>
      <c r="Z549">
        <v>20240812</v>
      </c>
      <c r="AA549">
        <v>2406280822</v>
      </c>
      <c r="AB549">
        <v>1</v>
      </c>
      <c r="AC549" t="s">
        <v>2281</v>
      </c>
      <c r="AD549" t="s">
        <v>2281</v>
      </c>
      <c r="AE549">
        <v>13162</v>
      </c>
      <c r="AF549" t="s">
        <v>2538</v>
      </c>
      <c r="AG549" t="s">
        <v>100</v>
      </c>
      <c r="AH549">
        <v>260</v>
      </c>
    </row>
    <row r="550" spans="1:34" hidden="1" x14ac:dyDescent="0.25">
      <c r="A550" t="str">
        <f t="shared" si="24"/>
        <v>16 1 3 33 1 502 52 43 0 3301059 168054</v>
      </c>
      <c r="B550" t="str">
        <f t="shared" si="25"/>
        <v>16 1 3 33 1 502 52 43 0 3301059 168062</v>
      </c>
      <c r="C550" t="str">
        <f t="shared" si="26"/>
        <v>16 1 3 33 1 502 52 43 0 3301059</v>
      </c>
      <c r="D550">
        <v>16</v>
      </c>
      <c r="E550">
        <v>1</v>
      </c>
      <c r="F550">
        <v>3</v>
      </c>
      <c r="G550">
        <v>33</v>
      </c>
      <c r="H550">
        <v>1</v>
      </c>
      <c r="I550">
        <v>502</v>
      </c>
      <c r="J550">
        <v>52</v>
      </c>
      <c r="K550">
        <v>43</v>
      </c>
      <c r="L550" t="s">
        <v>147</v>
      </c>
      <c r="M550" t="s">
        <v>207</v>
      </c>
      <c r="N550" s="13">
        <v>1386667</v>
      </c>
      <c r="O550">
        <v>168054</v>
      </c>
      <c r="P550">
        <v>2024</v>
      </c>
      <c r="Q550">
        <v>1002854700</v>
      </c>
      <c r="R550" t="s">
        <v>975</v>
      </c>
      <c r="S550" s="13">
        <v>1386667</v>
      </c>
      <c r="T550">
        <v>0</v>
      </c>
      <c r="U550" t="s">
        <v>2554</v>
      </c>
      <c r="V550" t="s">
        <v>2342</v>
      </c>
      <c r="W550">
        <v>5004</v>
      </c>
      <c r="X550">
        <v>0</v>
      </c>
      <c r="Y550">
        <v>168062</v>
      </c>
      <c r="Z550">
        <v>20240812</v>
      </c>
      <c r="AA550">
        <v>2406280820</v>
      </c>
      <c r="AB550">
        <v>1</v>
      </c>
      <c r="AC550" t="s">
        <v>2281</v>
      </c>
      <c r="AD550" t="s">
        <v>2281</v>
      </c>
      <c r="AE550">
        <v>13162</v>
      </c>
      <c r="AF550" t="s">
        <v>2538</v>
      </c>
      <c r="AG550" t="s">
        <v>100</v>
      </c>
      <c r="AH550">
        <v>260</v>
      </c>
    </row>
    <row r="551" spans="1:34" hidden="1" x14ac:dyDescent="0.25">
      <c r="A551" t="str">
        <f t="shared" si="24"/>
        <v>16 1 3 33 1 502 52 43 0 3301059 168055</v>
      </c>
      <c r="B551" t="str">
        <f t="shared" si="25"/>
        <v>16 1 3 33 1 502 52 43 0 3301059 168076</v>
      </c>
      <c r="C551" t="str">
        <f t="shared" si="26"/>
        <v>16 1 3 33 1 502 52 43 0 3301059</v>
      </c>
      <c r="D551">
        <v>16</v>
      </c>
      <c r="E551">
        <v>1</v>
      </c>
      <c r="F551">
        <v>3</v>
      </c>
      <c r="G551">
        <v>33</v>
      </c>
      <c r="H551">
        <v>1</v>
      </c>
      <c r="I551">
        <v>502</v>
      </c>
      <c r="J551">
        <v>52</v>
      </c>
      <c r="K551">
        <v>43</v>
      </c>
      <c r="L551" t="s">
        <v>147</v>
      </c>
      <c r="M551" t="s">
        <v>207</v>
      </c>
      <c r="N551" s="13">
        <v>1386667</v>
      </c>
      <c r="O551">
        <v>168055</v>
      </c>
      <c r="P551">
        <v>2024</v>
      </c>
      <c r="Q551">
        <v>1002592372</v>
      </c>
      <c r="R551" t="s">
        <v>989</v>
      </c>
      <c r="S551" s="13">
        <v>1386667</v>
      </c>
      <c r="T551">
        <v>0</v>
      </c>
      <c r="U551" t="s">
        <v>2555</v>
      </c>
      <c r="V551" t="s">
        <v>2342</v>
      </c>
      <c r="W551">
        <v>5004</v>
      </c>
      <c r="X551">
        <v>0</v>
      </c>
      <c r="Y551">
        <v>168076</v>
      </c>
      <c r="Z551">
        <v>20240812</v>
      </c>
      <c r="AA551">
        <v>2406280833</v>
      </c>
      <c r="AB551">
        <v>1</v>
      </c>
      <c r="AC551" t="s">
        <v>2281</v>
      </c>
      <c r="AD551" t="s">
        <v>2281</v>
      </c>
      <c r="AE551">
        <v>13162</v>
      </c>
      <c r="AF551" t="s">
        <v>2538</v>
      </c>
      <c r="AG551" t="s">
        <v>100</v>
      </c>
      <c r="AH551">
        <v>260</v>
      </c>
    </row>
    <row r="552" spans="1:34" hidden="1" x14ac:dyDescent="0.25">
      <c r="A552" t="str">
        <f t="shared" si="24"/>
        <v>16 1 3 33 1 502 52 43 0 3301059 168056</v>
      </c>
      <c r="B552" t="str">
        <f t="shared" si="25"/>
        <v>16 1 3 33 1 502 52 43 0 3301059 168074</v>
      </c>
      <c r="C552" t="str">
        <f t="shared" si="26"/>
        <v>16 1 3 33 1 502 52 43 0 3301059</v>
      </c>
      <c r="D552">
        <v>16</v>
      </c>
      <c r="E552">
        <v>1</v>
      </c>
      <c r="F552">
        <v>3</v>
      </c>
      <c r="G552">
        <v>33</v>
      </c>
      <c r="H552">
        <v>1</v>
      </c>
      <c r="I552">
        <v>502</v>
      </c>
      <c r="J552">
        <v>52</v>
      </c>
      <c r="K552">
        <v>43</v>
      </c>
      <c r="L552" t="s">
        <v>147</v>
      </c>
      <c r="M552" t="s">
        <v>207</v>
      </c>
      <c r="N552" s="13">
        <v>1386667</v>
      </c>
      <c r="O552">
        <v>168056</v>
      </c>
      <c r="P552">
        <v>2024</v>
      </c>
      <c r="Q552">
        <v>1002636690</v>
      </c>
      <c r="R552" t="s">
        <v>987</v>
      </c>
      <c r="S552" s="13">
        <v>1386667</v>
      </c>
      <c r="T552">
        <v>0</v>
      </c>
      <c r="U552" t="s">
        <v>2554</v>
      </c>
      <c r="V552" t="s">
        <v>2345</v>
      </c>
      <c r="W552">
        <v>5004</v>
      </c>
      <c r="X552">
        <v>0</v>
      </c>
      <c r="Y552">
        <v>168074</v>
      </c>
      <c r="Z552">
        <v>20240812</v>
      </c>
      <c r="AA552">
        <v>2406280826</v>
      </c>
      <c r="AB552">
        <v>1</v>
      </c>
      <c r="AC552" t="s">
        <v>2281</v>
      </c>
      <c r="AD552" t="s">
        <v>2281</v>
      </c>
      <c r="AE552">
        <v>13162</v>
      </c>
      <c r="AF552" t="s">
        <v>2538</v>
      </c>
      <c r="AG552" t="s">
        <v>100</v>
      </c>
      <c r="AH552">
        <v>260</v>
      </c>
    </row>
    <row r="553" spans="1:34" hidden="1" x14ac:dyDescent="0.25">
      <c r="A553" t="str">
        <f t="shared" si="24"/>
        <v>16 1 3 82 1 502 52 41 0 3301122 168057</v>
      </c>
      <c r="B553" t="str">
        <f t="shared" si="25"/>
        <v>16 1 3 82 1 502 52 41 0 3301122 168083</v>
      </c>
      <c r="C553" t="str">
        <f t="shared" si="26"/>
        <v>16 1 3 82 1 502 52 41 0 3301122</v>
      </c>
      <c r="D553">
        <v>16</v>
      </c>
      <c r="E553">
        <v>1</v>
      </c>
      <c r="F553">
        <v>3</v>
      </c>
      <c r="G553">
        <v>82</v>
      </c>
      <c r="H553">
        <v>1</v>
      </c>
      <c r="I553">
        <v>502</v>
      </c>
      <c r="J553">
        <v>52</v>
      </c>
      <c r="K553">
        <v>41</v>
      </c>
      <c r="L553" t="s">
        <v>147</v>
      </c>
      <c r="M553" t="s">
        <v>208</v>
      </c>
      <c r="N553" s="13">
        <v>1325867</v>
      </c>
      <c r="O553">
        <v>168057</v>
      </c>
      <c r="P553">
        <v>2024</v>
      </c>
      <c r="Q553">
        <v>1088345392</v>
      </c>
      <c r="R553" t="s">
        <v>1007</v>
      </c>
      <c r="S553" s="13">
        <v>1325867</v>
      </c>
      <c r="T553">
        <v>0</v>
      </c>
      <c r="U553" t="s">
        <v>2556</v>
      </c>
      <c r="V553" t="s">
        <v>2345</v>
      </c>
      <c r="W553">
        <v>5004</v>
      </c>
      <c r="X553">
        <v>0</v>
      </c>
      <c r="Y553">
        <v>168083</v>
      </c>
      <c r="Z553">
        <v>20240813</v>
      </c>
      <c r="AA553">
        <v>2407080851</v>
      </c>
      <c r="AB553">
        <v>1</v>
      </c>
      <c r="AC553" t="s">
        <v>2281</v>
      </c>
      <c r="AD553" t="s">
        <v>2281</v>
      </c>
      <c r="AE553">
        <v>25386</v>
      </c>
      <c r="AF553" t="s">
        <v>2281</v>
      </c>
      <c r="AG553" t="s">
        <v>679</v>
      </c>
      <c r="AH553">
        <v>260</v>
      </c>
    </row>
    <row r="554" spans="1:34" hidden="1" x14ac:dyDescent="0.25">
      <c r="A554" t="str">
        <f t="shared" si="24"/>
        <v>16 1 3 82 1 502 52 41 0 3301122 168058</v>
      </c>
      <c r="B554" t="str">
        <f t="shared" si="25"/>
        <v>16 1 3 82 1 502 52 41 0 3301122 168082</v>
      </c>
      <c r="C554" t="str">
        <f t="shared" si="26"/>
        <v>16 1 3 82 1 502 52 41 0 3301122</v>
      </c>
      <c r="D554">
        <v>16</v>
      </c>
      <c r="E554">
        <v>1</v>
      </c>
      <c r="F554">
        <v>3</v>
      </c>
      <c r="G554">
        <v>82</v>
      </c>
      <c r="H554">
        <v>1</v>
      </c>
      <c r="I554">
        <v>502</v>
      </c>
      <c r="J554">
        <v>52</v>
      </c>
      <c r="K554">
        <v>41</v>
      </c>
      <c r="L554" t="s">
        <v>147</v>
      </c>
      <c r="M554" t="s">
        <v>208</v>
      </c>
      <c r="N554" s="13">
        <v>1581333</v>
      </c>
      <c r="O554">
        <v>168058</v>
      </c>
      <c r="P554">
        <v>2024</v>
      </c>
      <c r="Q554">
        <v>24373357</v>
      </c>
      <c r="R554" t="s">
        <v>1006</v>
      </c>
      <c r="S554" s="13">
        <v>1581333</v>
      </c>
      <c r="T554">
        <v>0</v>
      </c>
      <c r="U554" t="s">
        <v>2557</v>
      </c>
      <c r="V554" t="s">
        <v>2345</v>
      </c>
      <c r="W554">
        <v>5004</v>
      </c>
      <c r="X554">
        <v>0</v>
      </c>
      <c r="Y554">
        <v>168082</v>
      </c>
      <c r="Z554">
        <v>20240813</v>
      </c>
      <c r="AA554">
        <v>2407080849</v>
      </c>
      <c r="AB554">
        <v>1</v>
      </c>
      <c r="AC554" t="s">
        <v>2281</v>
      </c>
      <c r="AD554" t="s">
        <v>2281</v>
      </c>
      <c r="AE554">
        <v>25386</v>
      </c>
      <c r="AF554" t="s">
        <v>2281</v>
      </c>
      <c r="AG554" t="s">
        <v>679</v>
      </c>
      <c r="AH554">
        <v>260</v>
      </c>
    </row>
    <row r="555" spans="1:34" hidden="1" x14ac:dyDescent="0.25">
      <c r="A555" t="str">
        <f t="shared" si="24"/>
        <v>16 1 3 82 1 502 52 41 0 3301122 168059</v>
      </c>
      <c r="B555" t="str">
        <f t="shared" si="25"/>
        <v>16 1 3 82 1 502 52 41 0 3301122 168090</v>
      </c>
      <c r="C555" t="str">
        <f t="shared" si="26"/>
        <v>16 1 3 82 1 502 52 41 0 3301122</v>
      </c>
      <c r="D555">
        <v>16</v>
      </c>
      <c r="E555">
        <v>1</v>
      </c>
      <c r="F555">
        <v>3</v>
      </c>
      <c r="G555">
        <v>82</v>
      </c>
      <c r="H555">
        <v>1</v>
      </c>
      <c r="I555">
        <v>502</v>
      </c>
      <c r="J555">
        <v>52</v>
      </c>
      <c r="K555">
        <v>41</v>
      </c>
      <c r="L555" t="s">
        <v>147</v>
      </c>
      <c r="M555" t="s">
        <v>208</v>
      </c>
      <c r="N555" s="13">
        <v>1090525</v>
      </c>
      <c r="O555">
        <v>168059</v>
      </c>
      <c r="P555">
        <v>2024</v>
      </c>
      <c r="Q555">
        <v>25219587</v>
      </c>
      <c r="R555" t="s">
        <v>1009</v>
      </c>
      <c r="S555" s="13">
        <v>1090525</v>
      </c>
      <c r="T555">
        <v>0</v>
      </c>
      <c r="U555" t="s">
        <v>2558</v>
      </c>
      <c r="V555" t="s">
        <v>2345</v>
      </c>
      <c r="W555">
        <v>5004</v>
      </c>
      <c r="X555">
        <v>0</v>
      </c>
      <c r="Y555">
        <v>168090</v>
      </c>
      <c r="Z555">
        <v>20240813</v>
      </c>
      <c r="AA555">
        <v>2407090860</v>
      </c>
      <c r="AB555">
        <v>1</v>
      </c>
      <c r="AC555" t="s">
        <v>2281</v>
      </c>
      <c r="AD555" t="s">
        <v>2281</v>
      </c>
      <c r="AE555">
        <v>25386</v>
      </c>
      <c r="AF555" t="s">
        <v>2281</v>
      </c>
      <c r="AG555" t="s">
        <v>679</v>
      </c>
      <c r="AH555">
        <v>260</v>
      </c>
    </row>
    <row r="556" spans="1:34" hidden="1" x14ac:dyDescent="0.25">
      <c r="A556" t="str">
        <f t="shared" si="24"/>
        <v>16 1 3 33 1 502 52 43 0 3301059 168060</v>
      </c>
      <c r="B556" t="str">
        <f t="shared" si="25"/>
        <v>16 1 3 33 1 502 52 43 0 3301059 168065</v>
      </c>
      <c r="C556" t="str">
        <f t="shared" si="26"/>
        <v>16 1 3 33 1 502 52 43 0 3301059</v>
      </c>
      <c r="D556">
        <v>16</v>
      </c>
      <c r="E556">
        <v>1</v>
      </c>
      <c r="F556">
        <v>3</v>
      </c>
      <c r="G556">
        <v>33</v>
      </c>
      <c r="H556">
        <v>1</v>
      </c>
      <c r="I556">
        <v>502</v>
      </c>
      <c r="J556">
        <v>52</v>
      </c>
      <c r="K556">
        <v>43</v>
      </c>
      <c r="L556" t="s">
        <v>147</v>
      </c>
      <c r="M556" t="s">
        <v>207</v>
      </c>
      <c r="N556" s="13">
        <v>1386667</v>
      </c>
      <c r="O556">
        <v>168060</v>
      </c>
      <c r="P556">
        <v>2024</v>
      </c>
      <c r="Q556">
        <v>1002541947</v>
      </c>
      <c r="R556" t="s">
        <v>978</v>
      </c>
      <c r="S556" s="13">
        <v>1386667</v>
      </c>
      <c r="T556">
        <v>0</v>
      </c>
      <c r="U556" t="s">
        <v>2554</v>
      </c>
      <c r="V556" t="s">
        <v>2345</v>
      </c>
      <c r="W556">
        <v>5004</v>
      </c>
      <c r="X556">
        <v>0</v>
      </c>
      <c r="Y556">
        <v>168065</v>
      </c>
      <c r="Z556">
        <v>20240814</v>
      </c>
      <c r="AA556">
        <v>2406280817</v>
      </c>
      <c r="AB556">
        <v>1</v>
      </c>
      <c r="AC556" t="s">
        <v>2281</v>
      </c>
      <c r="AD556" t="s">
        <v>2281</v>
      </c>
      <c r="AE556">
        <v>13162</v>
      </c>
      <c r="AF556" t="s">
        <v>2538</v>
      </c>
      <c r="AG556" t="s">
        <v>100</v>
      </c>
      <c r="AH556">
        <v>260</v>
      </c>
    </row>
    <row r="557" spans="1:34" hidden="1" x14ac:dyDescent="0.25">
      <c r="A557" t="str">
        <f t="shared" si="24"/>
        <v>16 1 3 33 1 502 52 43 0 3301059 168061</v>
      </c>
      <c r="B557" t="str">
        <f t="shared" si="25"/>
        <v>16 1 3 33 1 502 52 43 0 3301059 168069</v>
      </c>
      <c r="C557" t="str">
        <f t="shared" si="26"/>
        <v>16 1 3 33 1 502 52 43 0 3301059</v>
      </c>
      <c r="D557">
        <v>16</v>
      </c>
      <c r="E557">
        <v>1</v>
      </c>
      <c r="F557">
        <v>3</v>
      </c>
      <c r="G557">
        <v>33</v>
      </c>
      <c r="H557">
        <v>1</v>
      </c>
      <c r="I557">
        <v>502</v>
      </c>
      <c r="J557">
        <v>52</v>
      </c>
      <c r="K557">
        <v>43</v>
      </c>
      <c r="L557" t="s">
        <v>147</v>
      </c>
      <c r="M557" t="s">
        <v>207</v>
      </c>
      <c r="N557" s="13">
        <v>1386667</v>
      </c>
      <c r="O557">
        <v>168061</v>
      </c>
      <c r="P557">
        <v>2024</v>
      </c>
      <c r="Q557">
        <v>1002655999</v>
      </c>
      <c r="R557" t="s">
        <v>982</v>
      </c>
      <c r="S557" s="13">
        <v>1386667</v>
      </c>
      <c r="T557">
        <v>0</v>
      </c>
      <c r="U557" t="s">
        <v>2554</v>
      </c>
      <c r="V557" t="s">
        <v>2345</v>
      </c>
      <c r="W557">
        <v>5004</v>
      </c>
      <c r="X557">
        <v>0</v>
      </c>
      <c r="Y557">
        <v>168069</v>
      </c>
      <c r="Z557">
        <v>20240814</v>
      </c>
      <c r="AA557">
        <v>2406280825</v>
      </c>
      <c r="AB557">
        <v>1</v>
      </c>
      <c r="AC557" t="s">
        <v>2281</v>
      </c>
      <c r="AD557" t="s">
        <v>2281</v>
      </c>
      <c r="AE557">
        <v>13162</v>
      </c>
      <c r="AF557" t="s">
        <v>2538</v>
      </c>
      <c r="AG557" t="s">
        <v>100</v>
      </c>
      <c r="AH557">
        <v>260</v>
      </c>
    </row>
    <row r="558" spans="1:34" hidden="1" x14ac:dyDescent="0.25">
      <c r="A558" t="str">
        <f t="shared" si="24"/>
        <v>16 1 3 33 1 502 52 43 0 3301059 168062</v>
      </c>
      <c r="B558" t="str">
        <f t="shared" si="25"/>
        <v>16 1 3 33 1 502 52 43 0 3301059 168070</v>
      </c>
      <c r="C558" t="str">
        <f t="shared" si="26"/>
        <v>16 1 3 33 1 502 52 43 0 3301059</v>
      </c>
      <c r="D558">
        <v>16</v>
      </c>
      <c r="E558">
        <v>1</v>
      </c>
      <c r="F558">
        <v>3</v>
      </c>
      <c r="G558">
        <v>33</v>
      </c>
      <c r="H558">
        <v>1</v>
      </c>
      <c r="I558">
        <v>502</v>
      </c>
      <c r="J558">
        <v>52</v>
      </c>
      <c r="K558">
        <v>43</v>
      </c>
      <c r="L558" t="s">
        <v>147</v>
      </c>
      <c r="M558" t="s">
        <v>207</v>
      </c>
      <c r="N558" s="13">
        <v>1386667</v>
      </c>
      <c r="O558">
        <v>168062</v>
      </c>
      <c r="P558">
        <v>2024</v>
      </c>
      <c r="Q558">
        <v>1055458176</v>
      </c>
      <c r="R558" t="s">
        <v>983</v>
      </c>
      <c r="S558" s="13">
        <v>1386667</v>
      </c>
      <c r="T558">
        <v>0</v>
      </c>
      <c r="U558" t="s">
        <v>2554</v>
      </c>
      <c r="V558" t="s">
        <v>2345</v>
      </c>
      <c r="W558">
        <v>5004</v>
      </c>
      <c r="X558">
        <v>0</v>
      </c>
      <c r="Y558">
        <v>168070</v>
      </c>
      <c r="Z558">
        <v>20240814</v>
      </c>
      <c r="AA558">
        <v>2406280824</v>
      </c>
      <c r="AB558">
        <v>1</v>
      </c>
      <c r="AC558" t="s">
        <v>2281</v>
      </c>
      <c r="AD558" t="s">
        <v>2281</v>
      </c>
      <c r="AE558">
        <v>13162</v>
      </c>
      <c r="AF558" t="s">
        <v>2538</v>
      </c>
      <c r="AG558" t="s">
        <v>100</v>
      </c>
      <c r="AH558">
        <v>260</v>
      </c>
    </row>
    <row r="559" spans="1:34" hidden="1" x14ac:dyDescent="0.25">
      <c r="A559" t="str">
        <f t="shared" si="24"/>
        <v>16 1 3 33 1 502 52 43 0 3301059 168063</v>
      </c>
      <c r="B559" t="str">
        <f t="shared" si="25"/>
        <v>16 1 3 33 1 502 52 43 0 3301059 168060</v>
      </c>
      <c r="C559" t="str">
        <f t="shared" si="26"/>
        <v>16 1 3 33 1 502 52 43 0 3301059</v>
      </c>
      <c r="D559">
        <v>16</v>
      </c>
      <c r="E559">
        <v>1</v>
      </c>
      <c r="F559">
        <v>3</v>
      </c>
      <c r="G559">
        <v>33</v>
      </c>
      <c r="H559">
        <v>1</v>
      </c>
      <c r="I559">
        <v>502</v>
      </c>
      <c r="J559">
        <v>52</v>
      </c>
      <c r="K559">
        <v>43</v>
      </c>
      <c r="L559" t="s">
        <v>147</v>
      </c>
      <c r="M559" t="s">
        <v>207</v>
      </c>
      <c r="N559" s="13">
        <v>1386667</v>
      </c>
      <c r="O559">
        <v>168063</v>
      </c>
      <c r="P559">
        <v>2024</v>
      </c>
      <c r="Q559">
        <v>1002633867</v>
      </c>
      <c r="R559" t="s">
        <v>973</v>
      </c>
      <c r="S559" s="13">
        <v>1386667</v>
      </c>
      <c r="T559">
        <v>0</v>
      </c>
      <c r="U559" t="s">
        <v>2554</v>
      </c>
      <c r="V559" t="s">
        <v>2342</v>
      </c>
      <c r="W559">
        <v>5004</v>
      </c>
      <c r="X559">
        <v>0</v>
      </c>
      <c r="Y559">
        <v>168060</v>
      </c>
      <c r="Z559">
        <v>20240814</v>
      </c>
      <c r="AA559">
        <v>2406280815</v>
      </c>
      <c r="AB559">
        <v>1</v>
      </c>
      <c r="AC559" t="s">
        <v>2281</v>
      </c>
      <c r="AD559" t="s">
        <v>2281</v>
      </c>
      <c r="AE559">
        <v>13162</v>
      </c>
      <c r="AF559" t="s">
        <v>2538</v>
      </c>
      <c r="AG559" t="s">
        <v>100</v>
      </c>
      <c r="AH559">
        <v>260</v>
      </c>
    </row>
    <row r="560" spans="1:34" hidden="1" x14ac:dyDescent="0.25">
      <c r="A560" t="str">
        <f t="shared" si="24"/>
        <v>16 1 3 33 1 502 52 43 0 3301059 168064</v>
      </c>
      <c r="B560" t="str">
        <f t="shared" si="25"/>
        <v>16 1 3 33 1 502 52 43 0 3301059 168063</v>
      </c>
      <c r="C560" t="str">
        <f t="shared" si="26"/>
        <v>16 1 3 33 1 502 52 43 0 3301059</v>
      </c>
      <c r="D560">
        <v>16</v>
      </c>
      <c r="E560">
        <v>1</v>
      </c>
      <c r="F560">
        <v>3</v>
      </c>
      <c r="G560">
        <v>33</v>
      </c>
      <c r="H560">
        <v>1</v>
      </c>
      <c r="I560">
        <v>502</v>
      </c>
      <c r="J560">
        <v>52</v>
      </c>
      <c r="K560">
        <v>43</v>
      </c>
      <c r="L560" t="s">
        <v>147</v>
      </c>
      <c r="M560" t="s">
        <v>207</v>
      </c>
      <c r="N560" s="13">
        <v>1386667</v>
      </c>
      <c r="O560">
        <v>168064</v>
      </c>
      <c r="P560">
        <v>2024</v>
      </c>
      <c r="Q560">
        <v>1193078579</v>
      </c>
      <c r="R560" t="s">
        <v>976</v>
      </c>
      <c r="S560" s="13">
        <v>1386667</v>
      </c>
      <c r="T560">
        <v>0</v>
      </c>
      <c r="U560" t="s">
        <v>2559</v>
      </c>
      <c r="V560" t="s">
        <v>2342</v>
      </c>
      <c r="W560">
        <v>5004</v>
      </c>
      <c r="X560">
        <v>0</v>
      </c>
      <c r="Y560">
        <v>168063</v>
      </c>
      <c r="Z560">
        <v>20240814</v>
      </c>
      <c r="AA560">
        <v>2406280821</v>
      </c>
      <c r="AB560">
        <v>1</v>
      </c>
      <c r="AC560" t="s">
        <v>2281</v>
      </c>
      <c r="AD560" t="s">
        <v>2281</v>
      </c>
      <c r="AE560">
        <v>13162</v>
      </c>
      <c r="AF560" t="s">
        <v>2538</v>
      </c>
      <c r="AG560" t="s">
        <v>100</v>
      </c>
      <c r="AH560">
        <v>260</v>
      </c>
    </row>
    <row r="561" spans="1:34" hidden="1" x14ac:dyDescent="0.25">
      <c r="A561" t="str">
        <f t="shared" si="24"/>
        <v>16 1 3 33 1 502 52 43 0 3301059 168065</v>
      </c>
      <c r="B561" t="str">
        <f t="shared" si="25"/>
        <v>16 1 3 33 1 502 52 43 0 3301059 168071</v>
      </c>
      <c r="C561" t="str">
        <f t="shared" si="26"/>
        <v>16 1 3 33 1 502 52 43 0 3301059</v>
      </c>
      <c r="D561">
        <v>16</v>
      </c>
      <c r="E561">
        <v>1</v>
      </c>
      <c r="F561">
        <v>3</v>
      </c>
      <c r="G561">
        <v>33</v>
      </c>
      <c r="H561">
        <v>1</v>
      </c>
      <c r="I561">
        <v>502</v>
      </c>
      <c r="J561">
        <v>52</v>
      </c>
      <c r="K561">
        <v>43</v>
      </c>
      <c r="L561" t="s">
        <v>147</v>
      </c>
      <c r="M561" t="s">
        <v>207</v>
      </c>
      <c r="N561" s="13">
        <v>1386667</v>
      </c>
      <c r="O561">
        <v>168065</v>
      </c>
      <c r="P561">
        <v>2024</v>
      </c>
      <c r="Q561">
        <v>1053870562</v>
      </c>
      <c r="R561" t="s">
        <v>984</v>
      </c>
      <c r="S561" s="13">
        <v>1386667</v>
      </c>
      <c r="T561">
        <v>0</v>
      </c>
      <c r="U561" t="s">
        <v>2554</v>
      </c>
      <c r="V561" t="s">
        <v>2342</v>
      </c>
      <c r="W561">
        <v>5004</v>
      </c>
      <c r="X561">
        <v>0</v>
      </c>
      <c r="Y561">
        <v>168071</v>
      </c>
      <c r="Z561">
        <v>20240815</v>
      </c>
      <c r="AA561">
        <v>2406280827</v>
      </c>
      <c r="AB561">
        <v>1</v>
      </c>
      <c r="AC561" t="s">
        <v>2281</v>
      </c>
      <c r="AD561" t="s">
        <v>2281</v>
      </c>
      <c r="AE561">
        <v>13162</v>
      </c>
      <c r="AF561" t="s">
        <v>2538</v>
      </c>
      <c r="AG561" t="s">
        <v>100</v>
      </c>
      <c r="AH561">
        <v>260</v>
      </c>
    </row>
    <row r="562" spans="1:34" hidden="1" x14ac:dyDescent="0.25">
      <c r="A562" t="str">
        <f t="shared" si="24"/>
        <v>16 1 3 33 1 502 52 43 0 3301059 168066</v>
      </c>
      <c r="B562" t="str">
        <f t="shared" si="25"/>
        <v>16 1 3 33 1 502 52 43 0 3301059 168058</v>
      </c>
      <c r="C562" t="str">
        <f t="shared" si="26"/>
        <v>16 1 3 33 1 502 52 43 0 3301059</v>
      </c>
      <c r="D562">
        <v>16</v>
      </c>
      <c r="E562">
        <v>1</v>
      </c>
      <c r="F562">
        <v>3</v>
      </c>
      <c r="G562">
        <v>33</v>
      </c>
      <c r="H562">
        <v>1</v>
      </c>
      <c r="I562">
        <v>502</v>
      </c>
      <c r="J562">
        <v>52</v>
      </c>
      <c r="K562">
        <v>43</v>
      </c>
      <c r="L562" t="s">
        <v>147</v>
      </c>
      <c r="M562" t="s">
        <v>207</v>
      </c>
      <c r="N562" s="13">
        <v>1386667</v>
      </c>
      <c r="O562">
        <v>168066</v>
      </c>
      <c r="P562">
        <v>2024</v>
      </c>
      <c r="Q562">
        <v>1005713698</v>
      </c>
      <c r="R562" t="s">
        <v>971</v>
      </c>
      <c r="S562" s="13">
        <v>1386667</v>
      </c>
      <c r="T562">
        <v>0</v>
      </c>
      <c r="U562" t="s">
        <v>2560</v>
      </c>
      <c r="V562" t="s">
        <v>2342</v>
      </c>
      <c r="W562">
        <v>5004</v>
      </c>
      <c r="X562">
        <v>0</v>
      </c>
      <c r="Y562">
        <v>168058</v>
      </c>
      <c r="Z562">
        <v>20240815</v>
      </c>
      <c r="AA562">
        <v>2406280813</v>
      </c>
      <c r="AB562">
        <v>1</v>
      </c>
      <c r="AC562" t="s">
        <v>2281</v>
      </c>
      <c r="AD562" t="s">
        <v>2281</v>
      </c>
      <c r="AE562">
        <v>13162</v>
      </c>
      <c r="AF562" t="s">
        <v>2538</v>
      </c>
      <c r="AG562" t="s">
        <v>100</v>
      </c>
      <c r="AH562">
        <v>260</v>
      </c>
    </row>
    <row r="563" spans="1:34" hidden="1" x14ac:dyDescent="0.25">
      <c r="A563" t="str">
        <f t="shared" si="24"/>
        <v>16 1 3 33 1 502 52 43 0 3301059 168067</v>
      </c>
      <c r="B563" t="str">
        <f t="shared" si="25"/>
        <v>16 1 3 33 1 502 52 43 0 3301059 168075</v>
      </c>
      <c r="C563" t="str">
        <f t="shared" si="26"/>
        <v>16 1 3 33 1 502 52 43 0 3301059</v>
      </c>
      <c r="D563">
        <v>16</v>
      </c>
      <c r="E563">
        <v>1</v>
      </c>
      <c r="F563">
        <v>3</v>
      </c>
      <c r="G563">
        <v>33</v>
      </c>
      <c r="H563">
        <v>1</v>
      </c>
      <c r="I563">
        <v>502</v>
      </c>
      <c r="J563">
        <v>52</v>
      </c>
      <c r="K563">
        <v>43</v>
      </c>
      <c r="L563" t="s">
        <v>147</v>
      </c>
      <c r="M563" t="s">
        <v>207</v>
      </c>
      <c r="N563" s="13">
        <v>1386667</v>
      </c>
      <c r="O563">
        <v>168067</v>
      </c>
      <c r="P563">
        <v>2024</v>
      </c>
      <c r="Q563">
        <v>1002636755</v>
      </c>
      <c r="R563" t="s">
        <v>988</v>
      </c>
      <c r="S563" s="13">
        <v>1386667</v>
      </c>
      <c r="T563">
        <v>0</v>
      </c>
      <c r="U563" t="s">
        <v>2554</v>
      </c>
      <c r="V563" t="s">
        <v>2342</v>
      </c>
      <c r="W563">
        <v>5004</v>
      </c>
      <c r="X563">
        <v>0</v>
      </c>
      <c r="Y563">
        <v>168075</v>
      </c>
      <c r="Z563">
        <v>20240815</v>
      </c>
      <c r="AA563">
        <v>2406280834</v>
      </c>
      <c r="AB563">
        <v>1</v>
      </c>
      <c r="AC563" t="s">
        <v>2281</v>
      </c>
      <c r="AD563" t="s">
        <v>2281</v>
      </c>
      <c r="AE563">
        <v>13162</v>
      </c>
      <c r="AF563" t="s">
        <v>2538</v>
      </c>
      <c r="AG563" t="s">
        <v>100</v>
      </c>
      <c r="AH563">
        <v>260</v>
      </c>
    </row>
    <row r="564" spans="1:34" hidden="1" x14ac:dyDescent="0.25">
      <c r="A564" t="str">
        <f t="shared" si="24"/>
        <v>16 1 3 33 1 502 52 43 0 3301059 168068</v>
      </c>
      <c r="B564" t="str">
        <f t="shared" si="25"/>
        <v>16 1 3 33 1 502 52 43 0 3301059 168073</v>
      </c>
      <c r="C564" t="str">
        <f t="shared" si="26"/>
        <v>16 1 3 33 1 502 52 43 0 3301059</v>
      </c>
      <c r="D564">
        <v>16</v>
      </c>
      <c r="E564">
        <v>1</v>
      </c>
      <c r="F564">
        <v>3</v>
      </c>
      <c r="G564">
        <v>33</v>
      </c>
      <c r="H564">
        <v>1</v>
      </c>
      <c r="I564">
        <v>502</v>
      </c>
      <c r="J564">
        <v>52</v>
      </c>
      <c r="K564">
        <v>43</v>
      </c>
      <c r="L564" t="s">
        <v>147</v>
      </c>
      <c r="M564" t="s">
        <v>207</v>
      </c>
      <c r="N564" s="13">
        <v>1386667</v>
      </c>
      <c r="O564">
        <v>168068</v>
      </c>
      <c r="P564">
        <v>2024</v>
      </c>
      <c r="Q564">
        <v>1193144461</v>
      </c>
      <c r="R564" t="s">
        <v>986</v>
      </c>
      <c r="S564" s="13">
        <v>1386667</v>
      </c>
      <c r="T564">
        <v>0</v>
      </c>
      <c r="U564" t="s">
        <v>2554</v>
      </c>
      <c r="V564" t="s">
        <v>2345</v>
      </c>
      <c r="W564">
        <v>5004</v>
      </c>
      <c r="X564">
        <v>0</v>
      </c>
      <c r="Y564">
        <v>168073</v>
      </c>
      <c r="Z564">
        <v>20240815</v>
      </c>
      <c r="AA564">
        <v>2406280829</v>
      </c>
      <c r="AB564">
        <v>1</v>
      </c>
      <c r="AC564" t="s">
        <v>2281</v>
      </c>
      <c r="AD564" t="s">
        <v>2281</v>
      </c>
      <c r="AE564">
        <v>13162</v>
      </c>
      <c r="AF564" t="s">
        <v>2538</v>
      </c>
      <c r="AG564" t="s">
        <v>100</v>
      </c>
      <c r="AH564">
        <v>260</v>
      </c>
    </row>
    <row r="565" spans="1:34" hidden="1" x14ac:dyDescent="0.25">
      <c r="A565" t="str">
        <f t="shared" si="24"/>
        <v>16 1 3 33 1 502 52 43 0 3301059 168069</v>
      </c>
      <c r="B565" t="str">
        <f t="shared" si="25"/>
        <v>16 1 3 33 1 502 52 43 0 3301059 168057</v>
      </c>
      <c r="C565" t="str">
        <f t="shared" si="26"/>
        <v>16 1 3 33 1 502 52 43 0 3301059</v>
      </c>
      <c r="D565">
        <v>16</v>
      </c>
      <c r="E565">
        <v>1</v>
      </c>
      <c r="F565">
        <v>3</v>
      </c>
      <c r="G565">
        <v>33</v>
      </c>
      <c r="H565">
        <v>1</v>
      </c>
      <c r="I565">
        <v>502</v>
      </c>
      <c r="J565">
        <v>52</v>
      </c>
      <c r="K565">
        <v>43</v>
      </c>
      <c r="L565" t="s">
        <v>147</v>
      </c>
      <c r="M565" t="s">
        <v>207</v>
      </c>
      <c r="N565" s="13">
        <v>1386667</v>
      </c>
      <c r="O565">
        <v>168069</v>
      </c>
      <c r="P565">
        <v>2024</v>
      </c>
      <c r="Q565">
        <v>1057756039</v>
      </c>
      <c r="R565" t="s">
        <v>970</v>
      </c>
      <c r="S565" s="13">
        <v>1386667</v>
      </c>
      <c r="T565">
        <v>0</v>
      </c>
      <c r="U565" t="s">
        <v>2561</v>
      </c>
      <c r="V565" t="s">
        <v>2345</v>
      </c>
      <c r="W565">
        <v>5004</v>
      </c>
      <c r="X565">
        <v>0</v>
      </c>
      <c r="Y565">
        <v>168057</v>
      </c>
      <c r="Z565">
        <v>20240815</v>
      </c>
      <c r="AA565">
        <v>2406280812</v>
      </c>
      <c r="AB565">
        <v>1</v>
      </c>
      <c r="AC565" t="s">
        <v>2281</v>
      </c>
      <c r="AD565" t="s">
        <v>2281</v>
      </c>
      <c r="AE565">
        <v>13162</v>
      </c>
      <c r="AF565" t="s">
        <v>2538</v>
      </c>
      <c r="AG565" t="s">
        <v>100</v>
      </c>
      <c r="AH565">
        <v>260</v>
      </c>
    </row>
    <row r="566" spans="1:34" hidden="1" x14ac:dyDescent="0.25">
      <c r="A566" t="str">
        <f t="shared" si="24"/>
        <v>16 1 3 33 1 502 52 43 0 3301059 168070</v>
      </c>
      <c r="B566" t="str">
        <f t="shared" si="25"/>
        <v>16 1 3 33 1 502 52 43 0 3301059 168079</v>
      </c>
      <c r="C566" t="str">
        <f t="shared" si="26"/>
        <v>16 1 3 33 1 502 52 43 0 3301059</v>
      </c>
      <c r="D566">
        <v>16</v>
      </c>
      <c r="E566">
        <v>1</v>
      </c>
      <c r="F566">
        <v>3</v>
      </c>
      <c r="G566">
        <v>33</v>
      </c>
      <c r="H566">
        <v>1</v>
      </c>
      <c r="I566">
        <v>502</v>
      </c>
      <c r="J566">
        <v>52</v>
      </c>
      <c r="K566">
        <v>43</v>
      </c>
      <c r="L566" t="s">
        <v>147</v>
      </c>
      <c r="M566" t="s">
        <v>207</v>
      </c>
      <c r="N566" s="13">
        <v>1386667</v>
      </c>
      <c r="O566">
        <v>168070</v>
      </c>
      <c r="P566">
        <v>2024</v>
      </c>
      <c r="Q566">
        <v>1002547082</v>
      </c>
      <c r="R566" t="s">
        <v>992</v>
      </c>
      <c r="S566" s="13">
        <v>1386667</v>
      </c>
      <c r="T566">
        <v>0</v>
      </c>
      <c r="U566" t="s">
        <v>2562</v>
      </c>
      <c r="V566" t="s">
        <v>2345</v>
      </c>
      <c r="W566">
        <v>5004</v>
      </c>
      <c r="X566">
        <v>0</v>
      </c>
      <c r="Y566">
        <v>168079</v>
      </c>
      <c r="Z566">
        <v>20240815</v>
      </c>
      <c r="AA566">
        <v>2406280832</v>
      </c>
      <c r="AB566">
        <v>1</v>
      </c>
      <c r="AC566" t="s">
        <v>2281</v>
      </c>
      <c r="AD566" t="s">
        <v>2281</v>
      </c>
      <c r="AE566">
        <v>13162</v>
      </c>
      <c r="AF566" t="s">
        <v>2538</v>
      </c>
      <c r="AG566" t="s">
        <v>100</v>
      </c>
      <c r="AH566">
        <v>260</v>
      </c>
    </row>
    <row r="567" spans="1:34" hidden="1" x14ac:dyDescent="0.25">
      <c r="A567" t="str">
        <f t="shared" si="24"/>
        <v>16 1 3 33 1 502 52 43 0 3301059 168071</v>
      </c>
      <c r="B567" t="str">
        <f t="shared" si="25"/>
        <v>16 1 3 33 1 502 52 43 0 3301059 168078</v>
      </c>
      <c r="C567" t="str">
        <f t="shared" si="26"/>
        <v>16 1 3 33 1 502 52 43 0 3301059</v>
      </c>
      <c r="D567">
        <v>16</v>
      </c>
      <c r="E567">
        <v>1</v>
      </c>
      <c r="F567">
        <v>3</v>
      </c>
      <c r="G567">
        <v>33</v>
      </c>
      <c r="H567">
        <v>1</v>
      </c>
      <c r="I567">
        <v>502</v>
      </c>
      <c r="J567">
        <v>52</v>
      </c>
      <c r="K567">
        <v>43</v>
      </c>
      <c r="L567" t="s">
        <v>147</v>
      </c>
      <c r="M567" t="s">
        <v>207</v>
      </c>
      <c r="N567" s="13">
        <v>1386667</v>
      </c>
      <c r="O567">
        <v>168071</v>
      </c>
      <c r="P567">
        <v>2024</v>
      </c>
      <c r="Q567">
        <v>1053873937</v>
      </c>
      <c r="R567" t="s">
        <v>991</v>
      </c>
      <c r="S567" s="13">
        <v>1386667</v>
      </c>
      <c r="T567">
        <v>0</v>
      </c>
      <c r="U567" t="s">
        <v>2563</v>
      </c>
      <c r="V567" t="s">
        <v>2345</v>
      </c>
      <c r="W567">
        <v>5004</v>
      </c>
      <c r="X567">
        <v>0</v>
      </c>
      <c r="Y567">
        <v>168078</v>
      </c>
      <c r="Z567">
        <v>20240815</v>
      </c>
      <c r="AA567">
        <v>2406280831</v>
      </c>
      <c r="AB567">
        <v>1</v>
      </c>
      <c r="AC567" t="s">
        <v>2281</v>
      </c>
      <c r="AD567" t="s">
        <v>2281</v>
      </c>
      <c r="AE567">
        <v>13162</v>
      </c>
      <c r="AF567" t="s">
        <v>2538</v>
      </c>
      <c r="AG567" t="s">
        <v>100</v>
      </c>
      <c r="AH567">
        <v>260</v>
      </c>
    </row>
    <row r="568" spans="1:34" hidden="1" x14ac:dyDescent="0.25">
      <c r="A568" t="str">
        <f t="shared" si="24"/>
        <v>16 1 3 33 1 502 52 43 0 3301055 168072</v>
      </c>
      <c r="B568" t="str">
        <f t="shared" si="25"/>
        <v>16 1 3 33 1 502 52 43 0 3301055 168106</v>
      </c>
      <c r="C568" t="str">
        <f t="shared" si="26"/>
        <v>16 1 3 33 1 502 52 43 0 3301055</v>
      </c>
      <c r="D568">
        <v>16</v>
      </c>
      <c r="E568">
        <v>1</v>
      </c>
      <c r="F568">
        <v>3</v>
      </c>
      <c r="G568">
        <v>33</v>
      </c>
      <c r="H568">
        <v>1</v>
      </c>
      <c r="I568">
        <v>502</v>
      </c>
      <c r="J568">
        <v>52</v>
      </c>
      <c r="K568">
        <v>43</v>
      </c>
      <c r="L568" t="s">
        <v>147</v>
      </c>
      <c r="M568" t="s">
        <v>206</v>
      </c>
      <c r="N568" s="13">
        <v>2726313</v>
      </c>
      <c r="O568">
        <v>168072</v>
      </c>
      <c r="P568">
        <v>2024</v>
      </c>
      <c r="Q568">
        <v>1053807869</v>
      </c>
      <c r="R568" t="s">
        <v>959</v>
      </c>
      <c r="S568" s="13">
        <v>2726313</v>
      </c>
      <c r="T568">
        <v>0</v>
      </c>
      <c r="U568" t="s">
        <v>2564</v>
      </c>
      <c r="V568" t="s">
        <v>2345</v>
      </c>
      <c r="W568">
        <v>5004</v>
      </c>
      <c r="X568">
        <v>0</v>
      </c>
      <c r="Y568">
        <v>168106</v>
      </c>
      <c r="Z568">
        <v>20240820</v>
      </c>
      <c r="AA568">
        <v>2406250773</v>
      </c>
      <c r="AB568">
        <v>1</v>
      </c>
      <c r="AC568" t="s">
        <v>2281</v>
      </c>
      <c r="AD568" t="s">
        <v>2281</v>
      </c>
      <c r="AE568">
        <v>13162</v>
      </c>
      <c r="AF568" t="s">
        <v>2538</v>
      </c>
      <c r="AG568" t="s">
        <v>100</v>
      </c>
      <c r="AH568">
        <v>260</v>
      </c>
    </row>
    <row r="569" spans="1:34" hidden="1" x14ac:dyDescent="0.25">
      <c r="A569" t="str">
        <f t="shared" si="24"/>
        <v>16 1 3 33 1 502 52 43 0 3301055 168073</v>
      </c>
      <c r="B569" t="str">
        <f t="shared" si="25"/>
        <v>16 1 3 33 1 502 52 43 0 3301055 168107</v>
      </c>
      <c r="C569" t="str">
        <f t="shared" si="26"/>
        <v>16 1 3 33 1 502 52 43 0 3301055</v>
      </c>
      <c r="D569">
        <v>16</v>
      </c>
      <c r="E569">
        <v>1</v>
      </c>
      <c r="F569">
        <v>3</v>
      </c>
      <c r="G569">
        <v>33</v>
      </c>
      <c r="H569">
        <v>1</v>
      </c>
      <c r="I569">
        <v>502</v>
      </c>
      <c r="J569">
        <v>52</v>
      </c>
      <c r="K569">
        <v>43</v>
      </c>
      <c r="L569" t="s">
        <v>147</v>
      </c>
      <c r="M569" t="s">
        <v>206</v>
      </c>
      <c r="N569" s="13">
        <v>2726313</v>
      </c>
      <c r="O569">
        <v>168073</v>
      </c>
      <c r="P569">
        <v>2024</v>
      </c>
      <c r="Q569">
        <v>75085744</v>
      </c>
      <c r="R569" t="s">
        <v>960</v>
      </c>
      <c r="S569" s="13">
        <v>2726313</v>
      </c>
      <c r="T569">
        <v>0</v>
      </c>
      <c r="U569" t="s">
        <v>2564</v>
      </c>
      <c r="V569" t="s">
        <v>2345</v>
      </c>
      <c r="W569">
        <v>5004</v>
      </c>
      <c r="X569">
        <v>0</v>
      </c>
      <c r="Y569">
        <v>168107</v>
      </c>
      <c r="Z569">
        <v>20240820</v>
      </c>
      <c r="AA569">
        <v>2406250774</v>
      </c>
      <c r="AB569">
        <v>1</v>
      </c>
      <c r="AC569" t="s">
        <v>2281</v>
      </c>
      <c r="AD569" t="s">
        <v>2281</v>
      </c>
      <c r="AE569">
        <v>13162</v>
      </c>
      <c r="AF569" t="s">
        <v>2538</v>
      </c>
      <c r="AG569" t="s">
        <v>100</v>
      </c>
      <c r="AH569">
        <v>260</v>
      </c>
    </row>
    <row r="570" spans="1:34" hidden="1" x14ac:dyDescent="0.25">
      <c r="A570" t="str">
        <f t="shared" si="24"/>
        <v>16 1 3 33 1 502 52 43 0 3301055 168074</v>
      </c>
      <c r="B570" t="str">
        <f t="shared" si="25"/>
        <v>16 1 3 33 1 502 52 43 0 3301055 168109</v>
      </c>
      <c r="C570" t="str">
        <f t="shared" si="26"/>
        <v>16 1 3 33 1 502 52 43 0 3301055</v>
      </c>
      <c r="D570">
        <v>16</v>
      </c>
      <c r="E570">
        <v>1</v>
      </c>
      <c r="F570">
        <v>3</v>
      </c>
      <c r="G570">
        <v>33</v>
      </c>
      <c r="H570">
        <v>1</v>
      </c>
      <c r="I570">
        <v>502</v>
      </c>
      <c r="J570">
        <v>52</v>
      </c>
      <c r="K570">
        <v>43</v>
      </c>
      <c r="L570" t="s">
        <v>147</v>
      </c>
      <c r="M570" t="s">
        <v>206</v>
      </c>
      <c r="N570" s="13">
        <v>2726313</v>
      </c>
      <c r="O570">
        <v>168074</v>
      </c>
      <c r="P570">
        <v>2024</v>
      </c>
      <c r="Q570">
        <v>1053863492</v>
      </c>
      <c r="R570" t="s">
        <v>962</v>
      </c>
      <c r="S570" s="13">
        <v>2726313</v>
      </c>
      <c r="T570">
        <v>0</v>
      </c>
      <c r="U570" t="s">
        <v>2564</v>
      </c>
      <c r="V570" t="s">
        <v>2345</v>
      </c>
      <c r="W570">
        <v>5004</v>
      </c>
      <c r="X570">
        <v>0</v>
      </c>
      <c r="Y570">
        <v>168109</v>
      </c>
      <c r="Z570">
        <v>20240820</v>
      </c>
      <c r="AA570">
        <v>2406250776</v>
      </c>
      <c r="AB570">
        <v>1</v>
      </c>
      <c r="AC570" t="s">
        <v>2281</v>
      </c>
      <c r="AD570" t="s">
        <v>2281</v>
      </c>
      <c r="AE570">
        <v>13162</v>
      </c>
      <c r="AF570" t="s">
        <v>2538</v>
      </c>
      <c r="AG570" t="s">
        <v>100</v>
      </c>
      <c r="AH570">
        <v>260</v>
      </c>
    </row>
    <row r="571" spans="1:34" hidden="1" x14ac:dyDescent="0.25">
      <c r="A571" t="str">
        <f t="shared" si="24"/>
        <v>16 1 3 33 1 502 52 43 0 3301055 168075</v>
      </c>
      <c r="B571" t="str">
        <f t="shared" si="25"/>
        <v>16 1 3 33 1 502 52 43 0 3301055 168110</v>
      </c>
      <c r="C571" t="str">
        <f t="shared" si="26"/>
        <v>16 1 3 33 1 502 52 43 0 3301055</v>
      </c>
      <c r="D571">
        <v>16</v>
      </c>
      <c r="E571">
        <v>1</v>
      </c>
      <c r="F571">
        <v>3</v>
      </c>
      <c r="G571">
        <v>33</v>
      </c>
      <c r="H571">
        <v>1</v>
      </c>
      <c r="I571">
        <v>502</v>
      </c>
      <c r="J571">
        <v>52</v>
      </c>
      <c r="K571">
        <v>43</v>
      </c>
      <c r="L571" t="s">
        <v>147</v>
      </c>
      <c r="M571" t="s">
        <v>206</v>
      </c>
      <c r="N571" s="13">
        <v>2726313</v>
      </c>
      <c r="O571">
        <v>168075</v>
      </c>
      <c r="P571">
        <v>2024</v>
      </c>
      <c r="Q571">
        <v>30403787</v>
      </c>
      <c r="R571" t="s">
        <v>963</v>
      </c>
      <c r="S571" s="13">
        <v>2726313</v>
      </c>
      <c r="T571">
        <v>0</v>
      </c>
      <c r="U571" t="s">
        <v>2564</v>
      </c>
      <c r="V571" t="s">
        <v>2345</v>
      </c>
      <c r="W571">
        <v>5004</v>
      </c>
      <c r="X571">
        <v>0</v>
      </c>
      <c r="Y571">
        <v>168110</v>
      </c>
      <c r="Z571">
        <v>20240820</v>
      </c>
      <c r="AA571">
        <v>2406250778</v>
      </c>
      <c r="AB571">
        <v>1</v>
      </c>
      <c r="AC571" t="s">
        <v>2281</v>
      </c>
      <c r="AD571" t="s">
        <v>2281</v>
      </c>
      <c r="AE571">
        <v>13162</v>
      </c>
      <c r="AF571" t="s">
        <v>2538</v>
      </c>
      <c r="AG571" t="s">
        <v>100</v>
      </c>
      <c r="AH571">
        <v>260</v>
      </c>
    </row>
    <row r="572" spans="1:34" hidden="1" x14ac:dyDescent="0.25">
      <c r="A572" t="str">
        <f t="shared" si="24"/>
        <v>16 1 3 33 1 502 52 43 0 3301055 168076</v>
      </c>
      <c r="B572" t="str">
        <f t="shared" si="25"/>
        <v>16 1 3 33 1 502 52 43 0 3301055 168108</v>
      </c>
      <c r="C572" t="str">
        <f t="shared" si="26"/>
        <v>16 1 3 33 1 502 52 43 0 3301055</v>
      </c>
      <c r="D572">
        <v>16</v>
      </c>
      <c r="E572">
        <v>1</v>
      </c>
      <c r="F572">
        <v>3</v>
      </c>
      <c r="G572">
        <v>33</v>
      </c>
      <c r="H572">
        <v>1</v>
      </c>
      <c r="I572">
        <v>502</v>
      </c>
      <c r="J572">
        <v>52</v>
      </c>
      <c r="K572">
        <v>43</v>
      </c>
      <c r="L572" t="s">
        <v>147</v>
      </c>
      <c r="M572" t="s">
        <v>206</v>
      </c>
      <c r="N572" s="13">
        <v>2648419</v>
      </c>
      <c r="O572">
        <v>168076</v>
      </c>
      <c r="P572">
        <v>2024</v>
      </c>
      <c r="Q572">
        <v>1037947172</v>
      </c>
      <c r="R572" t="s">
        <v>961</v>
      </c>
      <c r="S572" s="13">
        <v>2648419</v>
      </c>
      <c r="T572">
        <v>0</v>
      </c>
      <c r="U572" t="s">
        <v>2564</v>
      </c>
      <c r="V572" t="s">
        <v>2345</v>
      </c>
      <c r="W572">
        <v>5004</v>
      </c>
      <c r="X572">
        <v>0</v>
      </c>
      <c r="Y572">
        <v>168108</v>
      </c>
      <c r="Z572">
        <v>20240820</v>
      </c>
      <c r="AA572">
        <v>2406250775</v>
      </c>
      <c r="AB572">
        <v>1</v>
      </c>
      <c r="AC572" t="s">
        <v>2281</v>
      </c>
      <c r="AD572" t="s">
        <v>2281</v>
      </c>
      <c r="AE572">
        <v>13162</v>
      </c>
      <c r="AF572" t="s">
        <v>2538</v>
      </c>
      <c r="AG572" t="s">
        <v>100</v>
      </c>
      <c r="AH572">
        <v>260</v>
      </c>
    </row>
    <row r="573" spans="1:34" hidden="1" x14ac:dyDescent="0.25">
      <c r="A573" t="str">
        <f t="shared" si="24"/>
        <v>16 1 3 33 1 502 52 43 0 3301055 168077</v>
      </c>
      <c r="B573" t="str">
        <f t="shared" si="25"/>
        <v>16 1 3 33 1 502 52 43 0 3301055 168097</v>
      </c>
      <c r="C573" t="str">
        <f t="shared" si="26"/>
        <v>16 1 3 33 1 502 52 43 0 3301055</v>
      </c>
      <c r="D573">
        <v>16</v>
      </c>
      <c r="E573">
        <v>1</v>
      </c>
      <c r="F573">
        <v>3</v>
      </c>
      <c r="G573">
        <v>33</v>
      </c>
      <c r="H573">
        <v>1</v>
      </c>
      <c r="I573">
        <v>502</v>
      </c>
      <c r="J573">
        <v>52</v>
      </c>
      <c r="K573">
        <v>43</v>
      </c>
      <c r="L573" t="s">
        <v>147</v>
      </c>
      <c r="M573" t="s">
        <v>206</v>
      </c>
      <c r="N573" s="13">
        <v>2648419</v>
      </c>
      <c r="O573">
        <v>168077</v>
      </c>
      <c r="P573">
        <v>2024</v>
      </c>
      <c r="Q573">
        <v>1053805553</v>
      </c>
      <c r="R573" t="s">
        <v>952</v>
      </c>
      <c r="S573" s="13">
        <v>2648419</v>
      </c>
      <c r="T573">
        <v>0</v>
      </c>
      <c r="U573" t="s">
        <v>2564</v>
      </c>
      <c r="V573" t="s">
        <v>2345</v>
      </c>
      <c r="W573">
        <v>5004</v>
      </c>
      <c r="X573">
        <v>0</v>
      </c>
      <c r="Y573">
        <v>168097</v>
      </c>
      <c r="Z573">
        <v>20240820</v>
      </c>
      <c r="AA573">
        <v>2406250780</v>
      </c>
      <c r="AB573">
        <v>1</v>
      </c>
      <c r="AC573" t="s">
        <v>2281</v>
      </c>
      <c r="AD573" t="s">
        <v>2281</v>
      </c>
      <c r="AE573">
        <v>13162</v>
      </c>
      <c r="AF573" t="s">
        <v>2538</v>
      </c>
      <c r="AG573" t="s">
        <v>100</v>
      </c>
      <c r="AH573">
        <v>260</v>
      </c>
    </row>
    <row r="574" spans="1:34" hidden="1" x14ac:dyDescent="0.25">
      <c r="A574" t="str">
        <f t="shared" si="24"/>
        <v>16 1 3 33 1 502 52 43 0 3301055 168078</v>
      </c>
      <c r="B574" t="str">
        <f t="shared" si="25"/>
        <v>16 1 3 33 1 502 52 43 0 3301055 168099</v>
      </c>
      <c r="C574" t="str">
        <f t="shared" si="26"/>
        <v>16 1 3 33 1 502 52 43 0 3301055</v>
      </c>
      <c r="D574">
        <v>16</v>
      </c>
      <c r="E574">
        <v>1</v>
      </c>
      <c r="F574">
        <v>3</v>
      </c>
      <c r="G574">
        <v>33</v>
      </c>
      <c r="H574">
        <v>1</v>
      </c>
      <c r="I574">
        <v>502</v>
      </c>
      <c r="J574">
        <v>52</v>
      </c>
      <c r="K574">
        <v>43</v>
      </c>
      <c r="L574" t="s">
        <v>147</v>
      </c>
      <c r="M574" t="s">
        <v>206</v>
      </c>
      <c r="N574" s="13">
        <v>2648419</v>
      </c>
      <c r="O574">
        <v>168078</v>
      </c>
      <c r="P574">
        <v>2024</v>
      </c>
      <c r="Q574">
        <v>1053779811</v>
      </c>
      <c r="R574" t="s">
        <v>954</v>
      </c>
      <c r="S574" s="13">
        <v>2648419</v>
      </c>
      <c r="T574">
        <v>0</v>
      </c>
      <c r="U574" t="s">
        <v>2564</v>
      </c>
      <c r="V574" t="s">
        <v>2345</v>
      </c>
      <c r="W574">
        <v>5004</v>
      </c>
      <c r="X574">
        <v>0</v>
      </c>
      <c r="Y574">
        <v>168099</v>
      </c>
      <c r="Z574">
        <v>20240820</v>
      </c>
      <c r="AA574">
        <v>2406250782</v>
      </c>
      <c r="AB574">
        <v>1</v>
      </c>
      <c r="AC574" t="s">
        <v>2281</v>
      </c>
      <c r="AD574" t="s">
        <v>2281</v>
      </c>
      <c r="AE574">
        <v>13162</v>
      </c>
      <c r="AF574" t="s">
        <v>2538</v>
      </c>
      <c r="AG574" t="s">
        <v>100</v>
      </c>
      <c r="AH574">
        <v>260</v>
      </c>
    </row>
    <row r="575" spans="1:34" hidden="1" x14ac:dyDescent="0.25">
      <c r="A575" t="str">
        <f t="shared" si="24"/>
        <v>16 1 3 33 1 502 52 43 0 3301055 168079</v>
      </c>
      <c r="B575" t="str">
        <f t="shared" si="25"/>
        <v>16 1 3 33 1 502 52 43 0 3301055 168115</v>
      </c>
      <c r="C575" t="str">
        <f t="shared" si="26"/>
        <v>16 1 3 33 1 502 52 43 0 3301055</v>
      </c>
      <c r="D575">
        <v>16</v>
      </c>
      <c r="E575">
        <v>1</v>
      </c>
      <c r="F575">
        <v>3</v>
      </c>
      <c r="G575">
        <v>33</v>
      </c>
      <c r="H575">
        <v>1</v>
      </c>
      <c r="I575">
        <v>502</v>
      </c>
      <c r="J575">
        <v>52</v>
      </c>
      <c r="K575">
        <v>43</v>
      </c>
      <c r="L575" t="s">
        <v>147</v>
      </c>
      <c r="M575" t="s">
        <v>206</v>
      </c>
      <c r="N575" s="13">
        <v>1168420</v>
      </c>
      <c r="O575">
        <v>168079</v>
      </c>
      <c r="P575">
        <v>2024</v>
      </c>
      <c r="Q575">
        <v>75071612</v>
      </c>
      <c r="R575" t="s">
        <v>968</v>
      </c>
      <c r="S575" s="13">
        <v>1168420</v>
      </c>
      <c r="T575">
        <v>0</v>
      </c>
      <c r="U575" t="s">
        <v>2564</v>
      </c>
      <c r="V575" t="s">
        <v>2345</v>
      </c>
      <c r="W575">
        <v>5004</v>
      </c>
      <c r="X575">
        <v>0</v>
      </c>
      <c r="Y575">
        <v>168115</v>
      </c>
      <c r="Z575">
        <v>20240820</v>
      </c>
      <c r="AA575">
        <v>2407090858</v>
      </c>
      <c r="AB575">
        <v>1</v>
      </c>
      <c r="AC575" t="s">
        <v>2281</v>
      </c>
      <c r="AD575" t="s">
        <v>2281</v>
      </c>
      <c r="AE575">
        <v>13162</v>
      </c>
      <c r="AF575" t="s">
        <v>2538</v>
      </c>
      <c r="AG575" t="s">
        <v>100</v>
      </c>
      <c r="AH575">
        <v>260</v>
      </c>
    </row>
    <row r="576" spans="1:34" hidden="1" x14ac:dyDescent="0.25">
      <c r="A576" t="str">
        <f t="shared" si="24"/>
        <v>16 1 3 33 1 502 52 43 0 3301059 168080</v>
      </c>
      <c r="B576" t="str">
        <f t="shared" si="25"/>
        <v>16 1 3 33 1 502 52 43 0 3301059 168064</v>
      </c>
      <c r="C576" t="str">
        <f t="shared" si="26"/>
        <v>16 1 3 33 1 502 52 43 0 3301059</v>
      </c>
      <c r="D576">
        <v>16</v>
      </c>
      <c r="E576">
        <v>1</v>
      </c>
      <c r="F576">
        <v>3</v>
      </c>
      <c r="G576">
        <v>33</v>
      </c>
      <c r="H576">
        <v>1</v>
      </c>
      <c r="I576">
        <v>502</v>
      </c>
      <c r="J576">
        <v>52</v>
      </c>
      <c r="K576">
        <v>43</v>
      </c>
      <c r="L576" t="s">
        <v>147</v>
      </c>
      <c r="M576" t="s">
        <v>207</v>
      </c>
      <c r="N576" s="13">
        <v>1386667</v>
      </c>
      <c r="O576">
        <v>168080</v>
      </c>
      <c r="P576">
        <v>2024</v>
      </c>
      <c r="Q576">
        <v>1007729196</v>
      </c>
      <c r="R576" t="s">
        <v>977</v>
      </c>
      <c r="S576" s="13">
        <v>1386667</v>
      </c>
      <c r="T576">
        <v>0</v>
      </c>
      <c r="U576" t="s">
        <v>2554</v>
      </c>
      <c r="V576" t="s">
        <v>2345</v>
      </c>
      <c r="W576">
        <v>5004</v>
      </c>
      <c r="X576">
        <v>0</v>
      </c>
      <c r="Y576">
        <v>168064</v>
      </c>
      <c r="Z576">
        <v>20240821</v>
      </c>
      <c r="AA576">
        <v>2406280819</v>
      </c>
      <c r="AB576">
        <v>1</v>
      </c>
      <c r="AC576" t="s">
        <v>2281</v>
      </c>
      <c r="AD576" t="s">
        <v>2281</v>
      </c>
      <c r="AE576">
        <v>13162</v>
      </c>
      <c r="AF576" t="s">
        <v>2538</v>
      </c>
      <c r="AG576" t="s">
        <v>100</v>
      </c>
      <c r="AH576">
        <v>260</v>
      </c>
    </row>
    <row r="577" spans="1:34" hidden="1" x14ac:dyDescent="0.25">
      <c r="A577" t="str">
        <f t="shared" si="24"/>
        <v>16 1 3 33 1 502 52 43 0 3301055 168081</v>
      </c>
      <c r="B577" t="str">
        <f t="shared" si="25"/>
        <v>16 1 3 33 1 502 52 43 0 3301055 168111</v>
      </c>
      <c r="C577" t="str">
        <f t="shared" si="26"/>
        <v>16 1 3 33 1 502 52 43 0 3301055</v>
      </c>
      <c r="D577">
        <v>16</v>
      </c>
      <c r="E577">
        <v>1</v>
      </c>
      <c r="F577">
        <v>3</v>
      </c>
      <c r="G577">
        <v>33</v>
      </c>
      <c r="H577">
        <v>1</v>
      </c>
      <c r="I577">
        <v>502</v>
      </c>
      <c r="J577">
        <v>52</v>
      </c>
      <c r="K577">
        <v>43</v>
      </c>
      <c r="L577" t="s">
        <v>147</v>
      </c>
      <c r="M577" t="s">
        <v>206</v>
      </c>
      <c r="N577" s="13">
        <v>2726313</v>
      </c>
      <c r="O577">
        <v>168081</v>
      </c>
      <c r="P577">
        <v>2024</v>
      </c>
      <c r="Q577">
        <v>1053771176</v>
      </c>
      <c r="R577" t="s">
        <v>964</v>
      </c>
      <c r="S577" s="13">
        <v>2726313</v>
      </c>
      <c r="T577">
        <v>0</v>
      </c>
      <c r="U577" t="s">
        <v>2564</v>
      </c>
      <c r="V577" t="s">
        <v>2345</v>
      </c>
      <c r="W577">
        <v>5004</v>
      </c>
      <c r="X577">
        <v>0</v>
      </c>
      <c r="Y577">
        <v>168111</v>
      </c>
      <c r="Z577">
        <v>20240821</v>
      </c>
      <c r="AA577">
        <v>2406250779</v>
      </c>
      <c r="AB577">
        <v>1</v>
      </c>
      <c r="AC577" t="s">
        <v>2281</v>
      </c>
      <c r="AD577" t="s">
        <v>2281</v>
      </c>
      <c r="AE577">
        <v>13162</v>
      </c>
      <c r="AF577" t="s">
        <v>2538</v>
      </c>
      <c r="AG577" t="s">
        <v>100</v>
      </c>
      <c r="AH577">
        <v>260</v>
      </c>
    </row>
    <row r="578" spans="1:34" hidden="1" x14ac:dyDescent="0.25">
      <c r="A578" t="str">
        <f t="shared" ref="A578:A641" si="27">+CONCATENATE(,D578," ",E578," ",F578," ",G578," ",H578," ",I578," ",J578," ",K578," ",L578," ",M578," ",O578)</f>
        <v>16 1 3 33 1 502 52 43 0 3301055 168082</v>
      </c>
      <c r="B578" t="str">
        <f t="shared" ref="B578:B641" si="28">+CONCATENATE(,D578," ",E578," ",F578," ",G578," ",H578," ",I578," ",J578," ",K578," ",L578," ",M578," ",Y578)</f>
        <v>16 1 3 33 1 502 52 43 0 3301055 168098</v>
      </c>
      <c r="C578" t="str">
        <f t="shared" ref="C578:C641" si="29">+CONCATENATE(,D578," ",E578," ",F578," ",G578," ",H578," ",I578," ",J578," ",K578," ",L578," ",M578)</f>
        <v>16 1 3 33 1 502 52 43 0 3301055</v>
      </c>
      <c r="D578">
        <v>16</v>
      </c>
      <c r="E578">
        <v>1</v>
      </c>
      <c r="F578">
        <v>3</v>
      </c>
      <c r="G578">
        <v>33</v>
      </c>
      <c r="H578">
        <v>1</v>
      </c>
      <c r="I578">
        <v>502</v>
      </c>
      <c r="J578">
        <v>52</v>
      </c>
      <c r="K578">
        <v>43</v>
      </c>
      <c r="L578" t="s">
        <v>147</v>
      </c>
      <c r="M578" t="s">
        <v>206</v>
      </c>
      <c r="N578" s="13">
        <v>2648419</v>
      </c>
      <c r="O578">
        <v>168082</v>
      </c>
      <c r="P578">
        <v>2024</v>
      </c>
      <c r="Q578">
        <v>16077787</v>
      </c>
      <c r="R578" t="s">
        <v>953</v>
      </c>
      <c r="S578" s="13">
        <v>2648419</v>
      </c>
      <c r="T578">
        <v>0</v>
      </c>
      <c r="U578" t="s">
        <v>2565</v>
      </c>
      <c r="V578" t="s">
        <v>2342</v>
      </c>
      <c r="W578">
        <v>5004</v>
      </c>
      <c r="X578">
        <v>0</v>
      </c>
      <c r="Y578">
        <v>168098</v>
      </c>
      <c r="Z578">
        <v>20240821</v>
      </c>
      <c r="AA578">
        <v>2406250781</v>
      </c>
      <c r="AB578">
        <v>1</v>
      </c>
      <c r="AC578" t="s">
        <v>2281</v>
      </c>
      <c r="AD578" t="s">
        <v>2281</v>
      </c>
      <c r="AE578">
        <v>13162</v>
      </c>
      <c r="AF578" t="s">
        <v>2538</v>
      </c>
      <c r="AG578" t="s">
        <v>100</v>
      </c>
      <c r="AH578">
        <v>260</v>
      </c>
    </row>
    <row r="579" spans="1:34" hidden="1" x14ac:dyDescent="0.25">
      <c r="A579" t="str">
        <f t="shared" si="27"/>
        <v>16 1 3 33 1 502 52 43 0 3301055 168083</v>
      </c>
      <c r="B579" t="str">
        <f t="shared" si="28"/>
        <v>16 1 3 33 1 502 52 43 0 3301055 168100</v>
      </c>
      <c r="C579" t="str">
        <f t="shared" si="29"/>
        <v>16 1 3 33 1 502 52 43 0 3301055</v>
      </c>
      <c r="D579">
        <v>16</v>
      </c>
      <c r="E579">
        <v>1</v>
      </c>
      <c r="F579">
        <v>3</v>
      </c>
      <c r="G579">
        <v>33</v>
      </c>
      <c r="H579">
        <v>1</v>
      </c>
      <c r="I579">
        <v>502</v>
      </c>
      <c r="J579">
        <v>52</v>
      </c>
      <c r="K579">
        <v>43</v>
      </c>
      <c r="L579" t="s">
        <v>147</v>
      </c>
      <c r="M579" t="s">
        <v>206</v>
      </c>
      <c r="N579" s="13">
        <v>1402104</v>
      </c>
      <c r="O579">
        <v>168083</v>
      </c>
      <c r="P579">
        <v>2024</v>
      </c>
      <c r="Q579">
        <v>1053838244</v>
      </c>
      <c r="R579" t="s">
        <v>955</v>
      </c>
      <c r="S579" s="13">
        <v>1402104</v>
      </c>
      <c r="T579">
        <v>0</v>
      </c>
      <c r="U579" t="s">
        <v>2564</v>
      </c>
      <c r="V579" t="s">
        <v>2342</v>
      </c>
      <c r="W579">
        <v>5004</v>
      </c>
      <c r="X579">
        <v>0</v>
      </c>
      <c r="Y579">
        <v>168100</v>
      </c>
      <c r="Z579">
        <v>20240821</v>
      </c>
      <c r="AA579">
        <v>2407080852</v>
      </c>
      <c r="AB579">
        <v>1</v>
      </c>
      <c r="AC579" t="s">
        <v>2281</v>
      </c>
      <c r="AD579" t="s">
        <v>2281</v>
      </c>
      <c r="AE579">
        <v>13162</v>
      </c>
      <c r="AF579" t="s">
        <v>2538</v>
      </c>
      <c r="AG579" t="s">
        <v>100</v>
      </c>
      <c r="AH579">
        <v>260</v>
      </c>
    </row>
    <row r="580" spans="1:34" hidden="1" x14ac:dyDescent="0.25">
      <c r="A580" t="str">
        <f t="shared" si="27"/>
        <v>16 1 3 33 1 502 52 43 0 3301122 168084</v>
      </c>
      <c r="B580" t="str">
        <f t="shared" si="28"/>
        <v>16 1 3 33 1 502 52 43 0 3301122 168104</v>
      </c>
      <c r="C580" t="str">
        <f t="shared" si="29"/>
        <v>16 1 3 33 1 502 52 43 0 3301122</v>
      </c>
      <c r="D580">
        <v>16</v>
      </c>
      <c r="E580">
        <v>1</v>
      </c>
      <c r="F580">
        <v>3</v>
      </c>
      <c r="G580">
        <v>33</v>
      </c>
      <c r="H580">
        <v>1</v>
      </c>
      <c r="I580">
        <v>502</v>
      </c>
      <c r="J580">
        <v>52</v>
      </c>
      <c r="K580">
        <v>43</v>
      </c>
      <c r="L580" t="s">
        <v>147</v>
      </c>
      <c r="M580" t="s">
        <v>208</v>
      </c>
      <c r="N580" s="13">
        <v>2320267</v>
      </c>
      <c r="O580">
        <v>168084</v>
      </c>
      <c r="P580">
        <v>2024</v>
      </c>
      <c r="Q580">
        <v>1019057626</v>
      </c>
      <c r="R580" t="s">
        <v>994</v>
      </c>
      <c r="S580" s="13">
        <v>2320267</v>
      </c>
      <c r="T580">
        <v>0</v>
      </c>
      <c r="U580" t="s">
        <v>2566</v>
      </c>
      <c r="V580" t="s">
        <v>2342</v>
      </c>
      <c r="W580">
        <v>5004</v>
      </c>
      <c r="X580">
        <v>0</v>
      </c>
      <c r="Y580">
        <v>168104</v>
      </c>
      <c r="Z580">
        <v>20240822</v>
      </c>
      <c r="AA580">
        <v>2406280837</v>
      </c>
      <c r="AB580">
        <v>1</v>
      </c>
      <c r="AC580" t="s">
        <v>2281</v>
      </c>
      <c r="AD580" t="s">
        <v>2281</v>
      </c>
      <c r="AE580">
        <v>13162</v>
      </c>
      <c r="AF580" t="s">
        <v>2538</v>
      </c>
      <c r="AG580" t="s">
        <v>100</v>
      </c>
      <c r="AH580">
        <v>260</v>
      </c>
    </row>
    <row r="581" spans="1:34" hidden="1" x14ac:dyDescent="0.25">
      <c r="A581" t="str">
        <f t="shared" si="27"/>
        <v>16 1 3 33 1 502 52 43 0 3301122 168085</v>
      </c>
      <c r="B581" t="str">
        <f t="shared" si="28"/>
        <v>16 1 3 33 1 502 52 43 0 3301122 168105</v>
      </c>
      <c r="C581" t="str">
        <f t="shared" si="29"/>
        <v>16 1 3 33 1 502 52 43 0 3301122</v>
      </c>
      <c r="D581">
        <v>16</v>
      </c>
      <c r="E581">
        <v>1</v>
      </c>
      <c r="F581">
        <v>3</v>
      </c>
      <c r="G581">
        <v>33</v>
      </c>
      <c r="H581">
        <v>1</v>
      </c>
      <c r="I581">
        <v>502</v>
      </c>
      <c r="J581">
        <v>52</v>
      </c>
      <c r="K581">
        <v>43</v>
      </c>
      <c r="L581" t="s">
        <v>147</v>
      </c>
      <c r="M581" t="s">
        <v>208</v>
      </c>
      <c r="N581" s="13">
        <v>2320267</v>
      </c>
      <c r="O581">
        <v>168085</v>
      </c>
      <c r="P581">
        <v>2024</v>
      </c>
      <c r="Q581">
        <v>1060656110</v>
      </c>
      <c r="R581" t="s">
        <v>995</v>
      </c>
      <c r="S581" s="13">
        <v>2320267</v>
      </c>
      <c r="T581">
        <v>0</v>
      </c>
      <c r="U581" t="s">
        <v>2566</v>
      </c>
      <c r="V581" t="s">
        <v>2345</v>
      </c>
      <c r="W581">
        <v>5004</v>
      </c>
      <c r="X581">
        <v>0</v>
      </c>
      <c r="Y581">
        <v>168105</v>
      </c>
      <c r="Z581">
        <v>20240822</v>
      </c>
      <c r="AA581">
        <v>2406280838</v>
      </c>
      <c r="AB581">
        <v>1</v>
      </c>
      <c r="AC581" t="s">
        <v>2281</v>
      </c>
      <c r="AD581" t="s">
        <v>2281</v>
      </c>
      <c r="AE581">
        <v>13162</v>
      </c>
      <c r="AF581" t="s">
        <v>2538</v>
      </c>
      <c r="AG581" t="s">
        <v>100</v>
      </c>
      <c r="AH581">
        <v>260</v>
      </c>
    </row>
    <row r="582" spans="1:34" hidden="1" x14ac:dyDescent="0.25">
      <c r="A582" t="str">
        <f t="shared" si="27"/>
        <v>16 1 3 33 1 502 52 43 0 3301055 168086</v>
      </c>
      <c r="B582" t="str">
        <f t="shared" si="28"/>
        <v>16 1 3 33 1 502 52 43 0 3301055 168112</v>
      </c>
      <c r="C582" t="str">
        <f t="shared" si="29"/>
        <v>16 1 3 33 1 502 52 43 0 3301055</v>
      </c>
      <c r="D582">
        <v>16</v>
      </c>
      <c r="E582">
        <v>1</v>
      </c>
      <c r="F582">
        <v>3</v>
      </c>
      <c r="G582">
        <v>33</v>
      </c>
      <c r="H582">
        <v>1</v>
      </c>
      <c r="I582">
        <v>502</v>
      </c>
      <c r="J582">
        <v>52</v>
      </c>
      <c r="K582">
        <v>43</v>
      </c>
      <c r="L582" t="s">
        <v>147</v>
      </c>
      <c r="M582" t="s">
        <v>206</v>
      </c>
      <c r="N582" s="13">
        <v>2726313</v>
      </c>
      <c r="O582">
        <v>168086</v>
      </c>
      <c r="P582">
        <v>2024</v>
      </c>
      <c r="Q582">
        <v>30293199</v>
      </c>
      <c r="R582" t="s">
        <v>965</v>
      </c>
      <c r="S582" s="13">
        <v>2726313</v>
      </c>
      <c r="T582">
        <v>0</v>
      </c>
      <c r="U582" t="s">
        <v>2564</v>
      </c>
      <c r="V582" t="s">
        <v>2345</v>
      </c>
      <c r="W582">
        <v>5004</v>
      </c>
      <c r="X582">
        <v>0</v>
      </c>
      <c r="Y582">
        <v>168112</v>
      </c>
      <c r="Z582">
        <v>20240822</v>
      </c>
      <c r="AA582">
        <v>2406250783</v>
      </c>
      <c r="AB582">
        <v>1</v>
      </c>
      <c r="AC582" t="s">
        <v>2281</v>
      </c>
      <c r="AD582" t="s">
        <v>2281</v>
      </c>
      <c r="AE582">
        <v>13162</v>
      </c>
      <c r="AF582" t="s">
        <v>2538</v>
      </c>
      <c r="AG582" t="s">
        <v>100</v>
      </c>
      <c r="AH582">
        <v>260</v>
      </c>
    </row>
    <row r="583" spans="1:34" hidden="1" x14ac:dyDescent="0.25">
      <c r="A583" t="str">
        <f t="shared" si="27"/>
        <v>16 1 3 82 1 502 52 41 0 3301122 168087</v>
      </c>
      <c r="B583" t="str">
        <f t="shared" si="28"/>
        <v>16 1 3 82 1 502 52 41 0 3301122 168089</v>
      </c>
      <c r="C583" t="str">
        <f t="shared" si="29"/>
        <v>16 1 3 82 1 502 52 41 0 3301122</v>
      </c>
      <c r="D583">
        <v>16</v>
      </c>
      <c r="E583">
        <v>1</v>
      </c>
      <c r="F583">
        <v>3</v>
      </c>
      <c r="G583">
        <v>82</v>
      </c>
      <c r="H583">
        <v>1</v>
      </c>
      <c r="I583">
        <v>502</v>
      </c>
      <c r="J583">
        <v>52</v>
      </c>
      <c r="K583">
        <v>41</v>
      </c>
      <c r="L583" t="s">
        <v>147</v>
      </c>
      <c r="M583" t="s">
        <v>208</v>
      </c>
      <c r="N583" s="13">
        <v>1393333</v>
      </c>
      <c r="O583">
        <v>168087</v>
      </c>
      <c r="P583">
        <v>2024</v>
      </c>
      <c r="Q583">
        <v>1090333632</v>
      </c>
      <c r="R583" t="s">
        <v>1008</v>
      </c>
      <c r="S583" s="13">
        <v>1393333</v>
      </c>
      <c r="T583">
        <v>0</v>
      </c>
      <c r="U583" t="s">
        <v>2567</v>
      </c>
      <c r="V583" t="s">
        <v>2342</v>
      </c>
      <c r="W583">
        <v>5004</v>
      </c>
      <c r="X583">
        <v>0</v>
      </c>
      <c r="Y583">
        <v>168089</v>
      </c>
      <c r="Z583">
        <v>20240823</v>
      </c>
      <c r="AA583">
        <v>2407090857</v>
      </c>
      <c r="AB583">
        <v>1</v>
      </c>
      <c r="AC583" t="s">
        <v>2281</v>
      </c>
      <c r="AD583" t="s">
        <v>2281</v>
      </c>
      <c r="AE583">
        <v>25386</v>
      </c>
      <c r="AF583" t="s">
        <v>2281</v>
      </c>
      <c r="AG583" t="s">
        <v>679</v>
      </c>
      <c r="AH583">
        <v>260</v>
      </c>
    </row>
    <row r="584" spans="1:34" hidden="1" x14ac:dyDescent="0.25">
      <c r="A584" t="str">
        <f t="shared" si="27"/>
        <v>16 1 3 33 1 502 52 43 0 3301055 168088</v>
      </c>
      <c r="B584" t="str">
        <f t="shared" si="28"/>
        <v>16 1 3 33 1 502 52 43 0 3301055 168113</v>
      </c>
      <c r="C584" t="str">
        <f t="shared" si="29"/>
        <v>16 1 3 33 1 502 52 43 0 3301055</v>
      </c>
      <c r="D584">
        <v>16</v>
      </c>
      <c r="E584">
        <v>1</v>
      </c>
      <c r="F584">
        <v>3</v>
      </c>
      <c r="G584">
        <v>33</v>
      </c>
      <c r="H584">
        <v>1</v>
      </c>
      <c r="I584">
        <v>502</v>
      </c>
      <c r="J584">
        <v>52</v>
      </c>
      <c r="K584">
        <v>43</v>
      </c>
      <c r="L584" t="s">
        <v>147</v>
      </c>
      <c r="M584" t="s">
        <v>206</v>
      </c>
      <c r="N584" s="13">
        <v>1557893</v>
      </c>
      <c r="O584">
        <v>168088</v>
      </c>
      <c r="P584">
        <v>2024</v>
      </c>
      <c r="Q584">
        <v>75107605</v>
      </c>
      <c r="R584" t="s">
        <v>966</v>
      </c>
      <c r="S584" s="13">
        <v>1557893</v>
      </c>
      <c r="T584">
        <v>0</v>
      </c>
      <c r="U584" t="s">
        <v>2564</v>
      </c>
      <c r="V584" t="s">
        <v>2342</v>
      </c>
      <c r="W584">
        <v>5004</v>
      </c>
      <c r="X584">
        <v>0</v>
      </c>
      <c r="Y584">
        <v>168113</v>
      </c>
      <c r="Z584">
        <v>20240826</v>
      </c>
      <c r="AA584">
        <v>2407080850</v>
      </c>
      <c r="AB584">
        <v>1</v>
      </c>
      <c r="AC584" t="s">
        <v>2281</v>
      </c>
      <c r="AD584" t="s">
        <v>2281</v>
      </c>
      <c r="AE584">
        <v>13162</v>
      </c>
      <c r="AF584" t="s">
        <v>2538</v>
      </c>
      <c r="AG584" t="s">
        <v>100</v>
      </c>
      <c r="AH584">
        <v>260</v>
      </c>
    </row>
    <row r="585" spans="1:34" hidden="1" x14ac:dyDescent="0.25">
      <c r="A585" t="str">
        <f t="shared" si="27"/>
        <v>16 1 3 82 1 502 52 41 0 3301122 168089</v>
      </c>
      <c r="B585" t="str">
        <f t="shared" si="28"/>
        <v>16 1 3 82 1 502 52 41 0 3301122 168050</v>
      </c>
      <c r="C585" t="str">
        <f t="shared" si="29"/>
        <v>16 1 3 82 1 502 52 41 0 3301122</v>
      </c>
      <c r="D585">
        <v>16</v>
      </c>
      <c r="E585">
        <v>1</v>
      </c>
      <c r="F585">
        <v>3</v>
      </c>
      <c r="G585">
        <v>82</v>
      </c>
      <c r="H585">
        <v>1</v>
      </c>
      <c r="I585">
        <v>502</v>
      </c>
      <c r="J585">
        <v>52</v>
      </c>
      <c r="K585">
        <v>41</v>
      </c>
      <c r="L585" t="s">
        <v>147</v>
      </c>
      <c r="M585" t="s">
        <v>208</v>
      </c>
      <c r="N585" s="13">
        <v>2570524</v>
      </c>
      <c r="O585">
        <v>168089</v>
      </c>
      <c r="P585">
        <v>2024</v>
      </c>
      <c r="Q585">
        <v>1053803218</v>
      </c>
      <c r="R585" t="s">
        <v>999</v>
      </c>
      <c r="S585" s="13">
        <v>2570524</v>
      </c>
      <c r="T585">
        <v>0</v>
      </c>
      <c r="U585" t="s">
        <v>2568</v>
      </c>
      <c r="V585" t="s">
        <v>2345</v>
      </c>
      <c r="W585">
        <v>5004</v>
      </c>
      <c r="X585">
        <v>0</v>
      </c>
      <c r="Y585">
        <v>168050</v>
      </c>
      <c r="Z585">
        <v>20240828</v>
      </c>
      <c r="AA585">
        <v>2406270798</v>
      </c>
      <c r="AB585">
        <v>1</v>
      </c>
      <c r="AC585" t="s">
        <v>2281</v>
      </c>
      <c r="AD585" t="s">
        <v>2281</v>
      </c>
      <c r="AE585">
        <v>25386</v>
      </c>
      <c r="AF585" t="s">
        <v>2281</v>
      </c>
      <c r="AG585" t="s">
        <v>679</v>
      </c>
      <c r="AH585">
        <v>260</v>
      </c>
    </row>
    <row r="586" spans="1:34" hidden="1" x14ac:dyDescent="0.25">
      <c r="A586" t="str">
        <f t="shared" si="27"/>
        <v>16 1 3 33 1 4 52 3 0 3301059 168091</v>
      </c>
      <c r="B586" t="str">
        <f t="shared" si="28"/>
        <v>16 1 3 33 1 4 52 3 0 3301059 168011</v>
      </c>
      <c r="C586" t="str">
        <f t="shared" si="29"/>
        <v>16 1 3 33 1 4 52 3 0 3301059</v>
      </c>
      <c r="D586">
        <v>16</v>
      </c>
      <c r="E586">
        <v>1</v>
      </c>
      <c r="F586">
        <v>3</v>
      </c>
      <c r="G586">
        <v>33</v>
      </c>
      <c r="H586">
        <v>1</v>
      </c>
      <c r="I586">
        <v>4</v>
      </c>
      <c r="J586">
        <v>52</v>
      </c>
      <c r="K586">
        <v>3</v>
      </c>
      <c r="L586" t="s">
        <v>147</v>
      </c>
      <c r="M586" t="s">
        <v>207</v>
      </c>
      <c r="N586" s="13">
        <v>1300000</v>
      </c>
      <c r="O586">
        <v>168091</v>
      </c>
      <c r="P586">
        <v>2024</v>
      </c>
      <c r="Q586">
        <v>1060269771</v>
      </c>
      <c r="R586" t="s">
        <v>936</v>
      </c>
      <c r="S586" s="13">
        <v>1300000</v>
      </c>
      <c r="T586">
        <v>0</v>
      </c>
      <c r="U586" t="s">
        <v>2569</v>
      </c>
      <c r="V586" t="s">
        <v>2295</v>
      </c>
      <c r="W586">
        <v>5004</v>
      </c>
      <c r="X586">
        <v>0</v>
      </c>
      <c r="Y586">
        <v>168011</v>
      </c>
      <c r="Z586">
        <v>20240829</v>
      </c>
      <c r="AA586">
        <v>2405170674</v>
      </c>
      <c r="AB586">
        <v>199</v>
      </c>
      <c r="AC586" t="s">
        <v>2281</v>
      </c>
      <c r="AD586" t="s">
        <v>2281</v>
      </c>
      <c r="AE586">
        <v>13162</v>
      </c>
      <c r="AF586" t="s">
        <v>2538</v>
      </c>
      <c r="AG586" t="s">
        <v>100</v>
      </c>
      <c r="AH586">
        <v>260</v>
      </c>
    </row>
    <row r="587" spans="1:34" hidden="1" x14ac:dyDescent="0.25">
      <c r="A587" t="str">
        <f t="shared" si="27"/>
        <v>16 1 3 33 1 4 52 3 0 3301059 168092</v>
      </c>
      <c r="B587" t="str">
        <f t="shared" si="28"/>
        <v>16 1 3 33 1 4 52 3 0 3301059 168016</v>
      </c>
      <c r="C587" t="str">
        <f t="shared" si="29"/>
        <v>16 1 3 33 1 4 52 3 0 3301059</v>
      </c>
      <c r="D587">
        <v>16</v>
      </c>
      <c r="E587">
        <v>1</v>
      </c>
      <c r="F587">
        <v>3</v>
      </c>
      <c r="G587">
        <v>33</v>
      </c>
      <c r="H587">
        <v>1</v>
      </c>
      <c r="I587">
        <v>4</v>
      </c>
      <c r="J587">
        <v>52</v>
      </c>
      <c r="K587">
        <v>3</v>
      </c>
      <c r="L587" t="s">
        <v>147</v>
      </c>
      <c r="M587" t="s">
        <v>207</v>
      </c>
      <c r="N587" s="13">
        <v>1300000</v>
      </c>
      <c r="O587">
        <v>168092</v>
      </c>
      <c r="P587">
        <v>2024</v>
      </c>
      <c r="Q587">
        <v>1000380344</v>
      </c>
      <c r="R587" t="s">
        <v>940</v>
      </c>
      <c r="S587" s="13">
        <v>1300000</v>
      </c>
      <c r="T587">
        <v>0</v>
      </c>
      <c r="U587" t="s">
        <v>2570</v>
      </c>
      <c r="V587" t="s">
        <v>2295</v>
      </c>
      <c r="W587">
        <v>5004</v>
      </c>
      <c r="X587">
        <v>0</v>
      </c>
      <c r="Y587">
        <v>168016</v>
      </c>
      <c r="Z587">
        <v>20240830</v>
      </c>
      <c r="AA587">
        <v>2405170665</v>
      </c>
      <c r="AB587">
        <v>199</v>
      </c>
      <c r="AC587" t="s">
        <v>2281</v>
      </c>
      <c r="AD587" t="s">
        <v>2281</v>
      </c>
      <c r="AE587">
        <v>13162</v>
      </c>
      <c r="AF587" t="s">
        <v>2538</v>
      </c>
      <c r="AG587" t="s">
        <v>100</v>
      </c>
      <c r="AH587">
        <v>260</v>
      </c>
    </row>
    <row r="588" spans="1:34" hidden="1" x14ac:dyDescent="0.25">
      <c r="A588" t="str">
        <f t="shared" si="27"/>
        <v>16 1 3 33 1 4 52 3 0 3301059 168093</v>
      </c>
      <c r="B588" t="str">
        <f t="shared" si="28"/>
        <v>16 1 3 33 1 4 52 3 0 3301059 168017</v>
      </c>
      <c r="C588" t="str">
        <f t="shared" si="29"/>
        <v>16 1 3 33 1 4 52 3 0 3301059</v>
      </c>
      <c r="D588">
        <v>16</v>
      </c>
      <c r="E588">
        <v>1</v>
      </c>
      <c r="F588">
        <v>3</v>
      </c>
      <c r="G588">
        <v>33</v>
      </c>
      <c r="H588">
        <v>1</v>
      </c>
      <c r="I588">
        <v>4</v>
      </c>
      <c r="J588">
        <v>52</v>
      </c>
      <c r="K588">
        <v>3</v>
      </c>
      <c r="L588" t="s">
        <v>147</v>
      </c>
      <c r="M588" t="s">
        <v>207</v>
      </c>
      <c r="N588" s="13">
        <v>1300000</v>
      </c>
      <c r="O588">
        <v>168093</v>
      </c>
      <c r="P588">
        <v>2024</v>
      </c>
      <c r="Q588">
        <v>1002656606</v>
      </c>
      <c r="R588" t="s">
        <v>941</v>
      </c>
      <c r="S588" s="13">
        <v>1300000</v>
      </c>
      <c r="T588">
        <v>0</v>
      </c>
      <c r="U588" t="s">
        <v>2570</v>
      </c>
      <c r="V588" t="s">
        <v>2295</v>
      </c>
      <c r="W588">
        <v>5004</v>
      </c>
      <c r="X588">
        <v>0</v>
      </c>
      <c r="Y588">
        <v>168017</v>
      </c>
      <c r="Z588">
        <v>20240830</v>
      </c>
      <c r="AA588">
        <v>2405170661</v>
      </c>
      <c r="AB588">
        <v>199</v>
      </c>
      <c r="AC588" t="s">
        <v>2281</v>
      </c>
      <c r="AD588" t="s">
        <v>2281</v>
      </c>
      <c r="AE588">
        <v>13162</v>
      </c>
      <c r="AF588" t="s">
        <v>2538</v>
      </c>
      <c r="AG588" t="s">
        <v>100</v>
      </c>
      <c r="AH588">
        <v>260</v>
      </c>
    </row>
    <row r="589" spans="1:34" hidden="1" x14ac:dyDescent="0.25">
      <c r="A589" t="str">
        <f t="shared" si="27"/>
        <v>16 1 3 33 1 4 52 3 0 3301059 168094</v>
      </c>
      <c r="B589" t="str">
        <f t="shared" si="28"/>
        <v>16 1 3 33 1 4 52 3 0 3301059 168020</v>
      </c>
      <c r="C589" t="str">
        <f t="shared" si="29"/>
        <v>16 1 3 33 1 4 52 3 0 3301059</v>
      </c>
      <c r="D589">
        <v>16</v>
      </c>
      <c r="E589">
        <v>1</v>
      </c>
      <c r="F589">
        <v>3</v>
      </c>
      <c r="G589">
        <v>33</v>
      </c>
      <c r="H589">
        <v>1</v>
      </c>
      <c r="I589">
        <v>4</v>
      </c>
      <c r="J589">
        <v>52</v>
      </c>
      <c r="K589">
        <v>3</v>
      </c>
      <c r="L589" t="s">
        <v>147</v>
      </c>
      <c r="M589" t="s">
        <v>207</v>
      </c>
      <c r="N589" s="13">
        <v>1300000</v>
      </c>
      <c r="O589">
        <v>168094</v>
      </c>
      <c r="P589">
        <v>2024</v>
      </c>
      <c r="Q589">
        <v>1001300832</v>
      </c>
      <c r="R589" t="s">
        <v>944</v>
      </c>
      <c r="S589" s="13">
        <v>1300000</v>
      </c>
      <c r="T589">
        <v>0</v>
      </c>
      <c r="U589" t="s">
        <v>2541</v>
      </c>
      <c r="V589" t="s">
        <v>2295</v>
      </c>
      <c r="W589">
        <v>5004</v>
      </c>
      <c r="X589">
        <v>0</v>
      </c>
      <c r="Y589">
        <v>168020</v>
      </c>
      <c r="Z589">
        <v>20240830</v>
      </c>
      <c r="AA589">
        <v>2405170668</v>
      </c>
      <c r="AB589">
        <v>199</v>
      </c>
      <c r="AC589" t="s">
        <v>2281</v>
      </c>
      <c r="AD589" t="s">
        <v>2281</v>
      </c>
      <c r="AE589">
        <v>13162</v>
      </c>
      <c r="AF589" t="s">
        <v>2538</v>
      </c>
      <c r="AG589" t="s">
        <v>100</v>
      </c>
      <c r="AH589">
        <v>260</v>
      </c>
    </row>
    <row r="590" spans="1:34" hidden="1" x14ac:dyDescent="0.25">
      <c r="A590" t="str">
        <f t="shared" si="27"/>
        <v>16 1 3 33 1 4 52 3 0 3301059 168095</v>
      </c>
      <c r="B590" t="str">
        <f t="shared" si="28"/>
        <v>16 1 3 33 1 4 52 3 0 3301059 168028</v>
      </c>
      <c r="C590" t="str">
        <f t="shared" si="29"/>
        <v>16 1 3 33 1 4 52 3 0 3301059</v>
      </c>
      <c r="D590">
        <v>16</v>
      </c>
      <c r="E590">
        <v>1</v>
      </c>
      <c r="F590">
        <v>3</v>
      </c>
      <c r="G590">
        <v>33</v>
      </c>
      <c r="H590">
        <v>1</v>
      </c>
      <c r="I590">
        <v>4</v>
      </c>
      <c r="J590">
        <v>52</v>
      </c>
      <c r="K590">
        <v>3</v>
      </c>
      <c r="L590" t="s">
        <v>147</v>
      </c>
      <c r="M590" t="s">
        <v>207</v>
      </c>
      <c r="N590" s="13">
        <v>1300000</v>
      </c>
      <c r="O590">
        <v>168095</v>
      </c>
      <c r="P590">
        <v>2024</v>
      </c>
      <c r="Q590">
        <v>1000329229</v>
      </c>
      <c r="R590" t="s">
        <v>950</v>
      </c>
      <c r="S590" s="13">
        <v>1300000</v>
      </c>
      <c r="T590">
        <v>0</v>
      </c>
      <c r="U590" t="s">
        <v>2571</v>
      </c>
      <c r="V590" t="s">
        <v>2295</v>
      </c>
      <c r="W590">
        <v>5004</v>
      </c>
      <c r="X590">
        <v>0</v>
      </c>
      <c r="Y590">
        <v>168028</v>
      </c>
      <c r="Z590">
        <v>20240830</v>
      </c>
      <c r="AA590">
        <v>2405170678</v>
      </c>
      <c r="AB590">
        <v>199</v>
      </c>
      <c r="AC590" t="s">
        <v>2281</v>
      </c>
      <c r="AD590" t="s">
        <v>2281</v>
      </c>
      <c r="AE590">
        <v>13162</v>
      </c>
      <c r="AF590" t="s">
        <v>2538</v>
      </c>
      <c r="AG590" t="s">
        <v>100</v>
      </c>
      <c r="AH590">
        <v>260</v>
      </c>
    </row>
    <row r="591" spans="1:34" hidden="1" x14ac:dyDescent="0.25">
      <c r="A591" t="str">
        <f t="shared" si="27"/>
        <v>16 1 3 33 1 4 52 3 0 3301059 168096</v>
      </c>
      <c r="B591" t="str">
        <f t="shared" si="28"/>
        <v>16 1 3 33 1 4 52 3 0 3301059 168021</v>
      </c>
      <c r="C591" t="str">
        <f t="shared" si="29"/>
        <v>16 1 3 33 1 4 52 3 0 3301059</v>
      </c>
      <c r="D591">
        <v>16</v>
      </c>
      <c r="E591">
        <v>1</v>
      </c>
      <c r="F591">
        <v>3</v>
      </c>
      <c r="G591">
        <v>33</v>
      </c>
      <c r="H591">
        <v>1</v>
      </c>
      <c r="I591">
        <v>4</v>
      </c>
      <c r="J591">
        <v>52</v>
      </c>
      <c r="K591">
        <v>3</v>
      </c>
      <c r="L591" t="s">
        <v>147</v>
      </c>
      <c r="M591" t="s">
        <v>207</v>
      </c>
      <c r="N591" s="13">
        <v>1300000</v>
      </c>
      <c r="O591">
        <v>168096</v>
      </c>
      <c r="P591">
        <v>2024</v>
      </c>
      <c r="Q591">
        <v>1002718598</v>
      </c>
      <c r="R591" t="s">
        <v>945</v>
      </c>
      <c r="S591" s="13">
        <v>1300000</v>
      </c>
      <c r="T591">
        <v>0</v>
      </c>
      <c r="U591" t="s">
        <v>2571</v>
      </c>
      <c r="V591" t="s">
        <v>2295</v>
      </c>
      <c r="W591">
        <v>5004</v>
      </c>
      <c r="X591">
        <v>0</v>
      </c>
      <c r="Y591">
        <v>168021</v>
      </c>
      <c r="Z591">
        <v>20240830</v>
      </c>
      <c r="AA591">
        <v>2405170669</v>
      </c>
      <c r="AB591">
        <v>199</v>
      </c>
      <c r="AC591" t="s">
        <v>2281</v>
      </c>
      <c r="AD591" t="s">
        <v>2281</v>
      </c>
      <c r="AE591">
        <v>13162</v>
      </c>
      <c r="AF591" t="s">
        <v>2538</v>
      </c>
      <c r="AG591" t="s">
        <v>100</v>
      </c>
      <c r="AH591">
        <v>260</v>
      </c>
    </row>
    <row r="592" spans="1:34" hidden="1" x14ac:dyDescent="0.25">
      <c r="A592" t="str">
        <f t="shared" si="27"/>
        <v>16 1 3 33 1 4 52 3 0 3301059 168097</v>
      </c>
      <c r="B592" t="str">
        <f t="shared" si="28"/>
        <v>16 1 3 33 1 4 52 3 0 3301059 168025</v>
      </c>
      <c r="C592" t="str">
        <f t="shared" si="29"/>
        <v>16 1 3 33 1 4 52 3 0 3301059</v>
      </c>
      <c r="D592">
        <v>16</v>
      </c>
      <c r="E592">
        <v>1</v>
      </c>
      <c r="F592">
        <v>3</v>
      </c>
      <c r="G592">
        <v>33</v>
      </c>
      <c r="H592">
        <v>1</v>
      </c>
      <c r="I592">
        <v>4</v>
      </c>
      <c r="J592">
        <v>52</v>
      </c>
      <c r="K592">
        <v>3</v>
      </c>
      <c r="L592" t="s">
        <v>147</v>
      </c>
      <c r="M592" t="s">
        <v>207</v>
      </c>
      <c r="N592" s="13">
        <v>1300000</v>
      </c>
      <c r="O592">
        <v>168097</v>
      </c>
      <c r="P592">
        <v>2024</v>
      </c>
      <c r="Q592">
        <v>1002866375</v>
      </c>
      <c r="R592" t="s">
        <v>947</v>
      </c>
      <c r="S592" s="13">
        <v>1300000</v>
      </c>
      <c r="T592">
        <v>0</v>
      </c>
      <c r="U592" t="s">
        <v>2540</v>
      </c>
      <c r="V592" t="s">
        <v>2295</v>
      </c>
      <c r="W592">
        <v>5004</v>
      </c>
      <c r="X592">
        <v>0</v>
      </c>
      <c r="Y592">
        <v>168025</v>
      </c>
      <c r="Z592">
        <v>20240830</v>
      </c>
      <c r="AA592">
        <v>2405170675</v>
      </c>
      <c r="AB592">
        <v>199</v>
      </c>
      <c r="AC592" t="s">
        <v>2281</v>
      </c>
      <c r="AD592" t="s">
        <v>2281</v>
      </c>
      <c r="AE592">
        <v>13162</v>
      </c>
      <c r="AF592" t="s">
        <v>2538</v>
      </c>
      <c r="AG592" t="s">
        <v>100</v>
      </c>
      <c r="AH592">
        <v>260</v>
      </c>
    </row>
    <row r="593" spans="1:34" hidden="1" x14ac:dyDescent="0.25">
      <c r="A593" t="str">
        <f t="shared" si="27"/>
        <v>16 1 3 22 1 4 52 0 0 3301059 168098</v>
      </c>
      <c r="B593" t="str">
        <f t="shared" si="28"/>
        <v>16 1 3 22 1 4 52 0 0 3301059 168001</v>
      </c>
      <c r="C593" t="str">
        <f t="shared" si="29"/>
        <v>16 1 3 22 1 4 52 0 0 3301059</v>
      </c>
      <c r="D593">
        <v>16</v>
      </c>
      <c r="E593">
        <v>1</v>
      </c>
      <c r="F593">
        <v>3</v>
      </c>
      <c r="G593">
        <v>22</v>
      </c>
      <c r="H593">
        <v>1</v>
      </c>
      <c r="I593">
        <v>4</v>
      </c>
      <c r="J593">
        <v>52</v>
      </c>
      <c r="K593">
        <v>0</v>
      </c>
      <c r="L593" t="s">
        <v>147</v>
      </c>
      <c r="M593" t="s">
        <v>207</v>
      </c>
      <c r="N593" s="13">
        <v>20000000</v>
      </c>
      <c r="O593">
        <v>168098</v>
      </c>
      <c r="P593">
        <v>2024</v>
      </c>
      <c r="Q593">
        <v>810002200</v>
      </c>
      <c r="R593" t="s">
        <v>851</v>
      </c>
      <c r="S593" s="13">
        <v>20000000</v>
      </c>
      <c r="T593">
        <v>0</v>
      </c>
      <c r="U593" t="s">
        <v>2572</v>
      </c>
      <c r="V593" t="s">
        <v>2573</v>
      </c>
      <c r="W593">
        <v>5016</v>
      </c>
      <c r="X593">
        <v>0</v>
      </c>
      <c r="Y593">
        <v>168001</v>
      </c>
      <c r="Z593">
        <v>20240830</v>
      </c>
      <c r="AA593">
        <v>2405080629</v>
      </c>
      <c r="AB593">
        <v>199</v>
      </c>
      <c r="AC593" t="s">
        <v>2281</v>
      </c>
      <c r="AD593" t="s">
        <v>2281</v>
      </c>
      <c r="AE593">
        <v>11222</v>
      </c>
      <c r="AF593" t="s">
        <v>2574</v>
      </c>
      <c r="AG593" t="s">
        <v>96</v>
      </c>
      <c r="AH593">
        <v>250</v>
      </c>
    </row>
    <row r="594" spans="1:34" hidden="1" x14ac:dyDescent="0.25">
      <c r="A594" t="str">
        <f t="shared" si="27"/>
        <v>16 1 3 33 1 4 52 3 0 3301059 168099</v>
      </c>
      <c r="B594" t="str">
        <f t="shared" si="28"/>
        <v>16 1 3 33 1 4 52 3 0 3301059 168013</v>
      </c>
      <c r="C594" t="str">
        <f t="shared" si="29"/>
        <v>16 1 3 33 1 4 52 3 0 3301059</v>
      </c>
      <c r="D594">
        <v>16</v>
      </c>
      <c r="E594">
        <v>1</v>
      </c>
      <c r="F594">
        <v>3</v>
      </c>
      <c r="G594">
        <v>33</v>
      </c>
      <c r="H594">
        <v>1</v>
      </c>
      <c r="I594">
        <v>4</v>
      </c>
      <c r="J594">
        <v>52</v>
      </c>
      <c r="K594">
        <v>3</v>
      </c>
      <c r="L594" t="s">
        <v>147</v>
      </c>
      <c r="M594" t="s">
        <v>207</v>
      </c>
      <c r="N594" s="13">
        <v>1300000</v>
      </c>
      <c r="O594">
        <v>168099</v>
      </c>
      <c r="P594">
        <v>2024</v>
      </c>
      <c r="Q594">
        <v>1193090468</v>
      </c>
      <c r="R594" t="s">
        <v>938</v>
      </c>
      <c r="S594" s="13">
        <v>1300000</v>
      </c>
      <c r="T594">
        <v>0</v>
      </c>
      <c r="U594" t="s">
        <v>2570</v>
      </c>
      <c r="V594" t="s">
        <v>2295</v>
      </c>
      <c r="W594">
        <v>5004</v>
      </c>
      <c r="X594">
        <v>0</v>
      </c>
      <c r="Y594">
        <v>168013</v>
      </c>
      <c r="Z594">
        <v>20240830</v>
      </c>
      <c r="AA594">
        <v>2405170662</v>
      </c>
      <c r="AB594">
        <v>199</v>
      </c>
      <c r="AC594" t="s">
        <v>2281</v>
      </c>
      <c r="AD594" t="s">
        <v>2281</v>
      </c>
      <c r="AE594">
        <v>13162</v>
      </c>
      <c r="AF594" t="s">
        <v>2538</v>
      </c>
      <c r="AG594" t="s">
        <v>100</v>
      </c>
      <c r="AH594">
        <v>260</v>
      </c>
    </row>
    <row r="595" spans="1:34" hidden="1" x14ac:dyDescent="0.25">
      <c r="A595" t="str">
        <f t="shared" si="27"/>
        <v>16 1 3 33 1 4 52 3 0 3301059 168100</v>
      </c>
      <c r="B595" t="str">
        <f t="shared" si="28"/>
        <v>16 1 3 33 1 4 52 3 0 3301059 168026</v>
      </c>
      <c r="C595" t="str">
        <f t="shared" si="29"/>
        <v>16 1 3 33 1 4 52 3 0 3301059</v>
      </c>
      <c r="D595">
        <v>16</v>
      </c>
      <c r="E595">
        <v>1</v>
      </c>
      <c r="F595">
        <v>3</v>
      </c>
      <c r="G595">
        <v>33</v>
      </c>
      <c r="H595">
        <v>1</v>
      </c>
      <c r="I595">
        <v>4</v>
      </c>
      <c r="J595">
        <v>52</v>
      </c>
      <c r="K595">
        <v>3</v>
      </c>
      <c r="L595" t="s">
        <v>147</v>
      </c>
      <c r="M595" t="s">
        <v>207</v>
      </c>
      <c r="N595" s="13">
        <v>1300000</v>
      </c>
      <c r="O595">
        <v>168100</v>
      </c>
      <c r="P595">
        <v>2024</v>
      </c>
      <c r="Q595">
        <v>1233899885</v>
      </c>
      <c r="R595" t="s">
        <v>948</v>
      </c>
      <c r="S595" s="13">
        <v>1300000</v>
      </c>
      <c r="T595">
        <v>0</v>
      </c>
      <c r="U595" t="s">
        <v>2570</v>
      </c>
      <c r="V595" t="s">
        <v>2295</v>
      </c>
      <c r="W595">
        <v>5004</v>
      </c>
      <c r="X595">
        <v>0</v>
      </c>
      <c r="Y595">
        <v>168026</v>
      </c>
      <c r="Z595">
        <v>20240830</v>
      </c>
      <c r="AA595">
        <v>2405170676</v>
      </c>
      <c r="AB595">
        <v>199</v>
      </c>
      <c r="AC595" t="s">
        <v>2281</v>
      </c>
      <c r="AD595" t="s">
        <v>2281</v>
      </c>
      <c r="AE595">
        <v>13162</v>
      </c>
      <c r="AF595" t="s">
        <v>2538</v>
      </c>
      <c r="AG595" t="s">
        <v>100</v>
      </c>
      <c r="AH595">
        <v>260</v>
      </c>
    </row>
    <row r="596" spans="1:34" hidden="1" x14ac:dyDescent="0.25">
      <c r="A596" t="str">
        <f t="shared" si="27"/>
        <v>16 1 3 33 1 4 52 3 0 3301059 168101</v>
      </c>
      <c r="B596" t="str">
        <f t="shared" si="28"/>
        <v>16 1 3 33 1 4 52 3 0 3301059 168023</v>
      </c>
      <c r="C596" t="str">
        <f t="shared" si="29"/>
        <v>16 1 3 33 1 4 52 3 0 3301059</v>
      </c>
      <c r="D596">
        <v>16</v>
      </c>
      <c r="E596">
        <v>1</v>
      </c>
      <c r="F596">
        <v>3</v>
      </c>
      <c r="G596">
        <v>33</v>
      </c>
      <c r="H596">
        <v>1</v>
      </c>
      <c r="I596">
        <v>4</v>
      </c>
      <c r="J596">
        <v>52</v>
      </c>
      <c r="K596">
        <v>3</v>
      </c>
      <c r="L596" t="s">
        <v>147</v>
      </c>
      <c r="M596" t="s">
        <v>207</v>
      </c>
      <c r="N596" s="13">
        <v>1300000</v>
      </c>
      <c r="O596">
        <v>168101</v>
      </c>
      <c r="P596">
        <v>2024</v>
      </c>
      <c r="Q596">
        <v>1060656760</v>
      </c>
      <c r="R596" t="s">
        <v>946</v>
      </c>
      <c r="S596" s="13">
        <v>1300000</v>
      </c>
      <c r="T596">
        <v>0</v>
      </c>
      <c r="U596" t="s">
        <v>2570</v>
      </c>
      <c r="V596" t="s">
        <v>2295</v>
      </c>
      <c r="W596">
        <v>5004</v>
      </c>
      <c r="X596">
        <v>0</v>
      </c>
      <c r="Y596">
        <v>168023</v>
      </c>
      <c r="Z596">
        <v>20240830</v>
      </c>
      <c r="AA596">
        <v>2405170672</v>
      </c>
      <c r="AB596">
        <v>199</v>
      </c>
      <c r="AC596" t="s">
        <v>2281</v>
      </c>
      <c r="AD596" t="s">
        <v>2281</v>
      </c>
      <c r="AE596">
        <v>13162</v>
      </c>
      <c r="AF596" t="s">
        <v>2538</v>
      </c>
      <c r="AG596" t="s">
        <v>100</v>
      </c>
      <c r="AH596">
        <v>260</v>
      </c>
    </row>
    <row r="597" spans="1:34" hidden="1" x14ac:dyDescent="0.25">
      <c r="A597" t="str">
        <f t="shared" si="27"/>
        <v>16 1 3 33 1 4 52 3 0 3301059 168102</v>
      </c>
      <c r="B597" t="str">
        <f t="shared" si="28"/>
        <v>16 1 3 33 1 4 52 3 0 3301059 168019</v>
      </c>
      <c r="C597" t="str">
        <f t="shared" si="29"/>
        <v>16 1 3 33 1 4 52 3 0 3301059</v>
      </c>
      <c r="D597">
        <v>16</v>
      </c>
      <c r="E597">
        <v>1</v>
      </c>
      <c r="F597">
        <v>3</v>
      </c>
      <c r="G597">
        <v>33</v>
      </c>
      <c r="H597">
        <v>1</v>
      </c>
      <c r="I597">
        <v>4</v>
      </c>
      <c r="J597">
        <v>52</v>
      </c>
      <c r="K597">
        <v>3</v>
      </c>
      <c r="L597" t="s">
        <v>147</v>
      </c>
      <c r="M597" t="s">
        <v>207</v>
      </c>
      <c r="N597" s="13">
        <v>1300000</v>
      </c>
      <c r="O597">
        <v>168102</v>
      </c>
      <c r="P597">
        <v>2024</v>
      </c>
      <c r="Q597">
        <v>1058816660</v>
      </c>
      <c r="R597" t="s">
        <v>943</v>
      </c>
      <c r="S597" s="13">
        <v>1300000</v>
      </c>
      <c r="T597">
        <v>0</v>
      </c>
      <c r="U597" t="s">
        <v>2570</v>
      </c>
      <c r="V597" t="s">
        <v>2295</v>
      </c>
      <c r="W597">
        <v>5004</v>
      </c>
      <c r="X597">
        <v>0</v>
      </c>
      <c r="Y597">
        <v>168019</v>
      </c>
      <c r="Z597">
        <v>20240830</v>
      </c>
      <c r="AA597">
        <v>2405170667</v>
      </c>
      <c r="AB597">
        <v>199</v>
      </c>
      <c r="AC597" t="s">
        <v>2281</v>
      </c>
      <c r="AD597" t="s">
        <v>2281</v>
      </c>
      <c r="AE597">
        <v>13162</v>
      </c>
      <c r="AF597" t="s">
        <v>2538</v>
      </c>
      <c r="AG597" t="s">
        <v>100</v>
      </c>
      <c r="AH597">
        <v>260</v>
      </c>
    </row>
    <row r="598" spans="1:34" hidden="1" x14ac:dyDescent="0.25">
      <c r="A598" t="str">
        <f t="shared" si="27"/>
        <v>16 1 3 33 1 4 52 3 0 3301059 168103</v>
      </c>
      <c r="B598" t="str">
        <f t="shared" si="28"/>
        <v>16 1 3 33 1 4 52 3 0 3301059 168002</v>
      </c>
      <c r="C598" t="str">
        <f t="shared" si="29"/>
        <v>16 1 3 33 1 4 52 3 0 3301059</v>
      </c>
      <c r="D598">
        <v>16</v>
      </c>
      <c r="E598">
        <v>1</v>
      </c>
      <c r="F598">
        <v>3</v>
      </c>
      <c r="G598">
        <v>33</v>
      </c>
      <c r="H598">
        <v>1</v>
      </c>
      <c r="I598">
        <v>4</v>
      </c>
      <c r="J598">
        <v>52</v>
      </c>
      <c r="K598">
        <v>3</v>
      </c>
      <c r="L598" t="s">
        <v>147</v>
      </c>
      <c r="M598" t="s">
        <v>207</v>
      </c>
      <c r="N598" s="13">
        <v>1300000</v>
      </c>
      <c r="O598">
        <v>168103</v>
      </c>
      <c r="P598">
        <v>2024</v>
      </c>
      <c r="Q598">
        <v>1007812650</v>
      </c>
      <c r="R598" t="s">
        <v>935</v>
      </c>
      <c r="S598" s="13">
        <v>1300000</v>
      </c>
      <c r="T598">
        <v>0</v>
      </c>
      <c r="U598" t="s">
        <v>2570</v>
      </c>
      <c r="V598" t="s">
        <v>2295</v>
      </c>
      <c r="W598">
        <v>5004</v>
      </c>
      <c r="X598">
        <v>0</v>
      </c>
      <c r="Y598">
        <v>168002</v>
      </c>
      <c r="Z598">
        <v>20240830</v>
      </c>
      <c r="AA598">
        <v>2405170670</v>
      </c>
      <c r="AB598">
        <v>199</v>
      </c>
      <c r="AC598" t="s">
        <v>2281</v>
      </c>
      <c r="AD598" t="s">
        <v>2281</v>
      </c>
      <c r="AE598">
        <v>13162</v>
      </c>
      <c r="AF598" t="s">
        <v>2538</v>
      </c>
      <c r="AG598" t="s">
        <v>100</v>
      </c>
      <c r="AH598">
        <v>260</v>
      </c>
    </row>
    <row r="599" spans="1:34" hidden="1" x14ac:dyDescent="0.25">
      <c r="A599" t="str">
        <f t="shared" si="27"/>
        <v>16 1 3 33 1 4 52 3 0 3301059 168104</v>
      </c>
      <c r="B599" t="str">
        <f t="shared" si="28"/>
        <v>16 1 3 33 1 4 52 3 0 3301059 168015</v>
      </c>
      <c r="C599" t="str">
        <f t="shared" si="29"/>
        <v>16 1 3 33 1 4 52 3 0 3301059</v>
      </c>
      <c r="D599">
        <v>16</v>
      </c>
      <c r="E599">
        <v>1</v>
      </c>
      <c r="F599">
        <v>3</v>
      </c>
      <c r="G599">
        <v>33</v>
      </c>
      <c r="H599">
        <v>1</v>
      </c>
      <c r="I599">
        <v>4</v>
      </c>
      <c r="J599">
        <v>52</v>
      </c>
      <c r="K599">
        <v>3</v>
      </c>
      <c r="L599" t="s">
        <v>147</v>
      </c>
      <c r="M599" t="s">
        <v>207</v>
      </c>
      <c r="N599" s="13">
        <v>1300000</v>
      </c>
      <c r="O599">
        <v>168104</v>
      </c>
      <c r="P599">
        <v>2024</v>
      </c>
      <c r="Q599">
        <v>1088825017</v>
      </c>
      <c r="R599" t="s">
        <v>2539</v>
      </c>
      <c r="S599" s="13">
        <v>1300000</v>
      </c>
      <c r="T599">
        <v>0</v>
      </c>
      <c r="U599" t="s">
        <v>2570</v>
      </c>
      <c r="V599" t="s">
        <v>2295</v>
      </c>
      <c r="W599">
        <v>5004</v>
      </c>
      <c r="X599">
        <v>0</v>
      </c>
      <c r="Y599">
        <v>168015</v>
      </c>
      <c r="Z599">
        <v>20240830</v>
      </c>
      <c r="AA599">
        <v>2405170664</v>
      </c>
      <c r="AB599">
        <v>199</v>
      </c>
      <c r="AC599" t="s">
        <v>2281</v>
      </c>
      <c r="AD599" t="s">
        <v>2281</v>
      </c>
      <c r="AE599">
        <v>13162</v>
      </c>
      <c r="AF599" t="s">
        <v>2538</v>
      </c>
      <c r="AG599" t="s">
        <v>100</v>
      </c>
      <c r="AH599">
        <v>260</v>
      </c>
    </row>
    <row r="600" spans="1:34" hidden="1" x14ac:dyDescent="0.25">
      <c r="A600" t="str">
        <f t="shared" si="27"/>
        <v>16 1 3 33 1 4 52 3 0 3301059 168105</v>
      </c>
      <c r="B600" t="str">
        <f t="shared" si="28"/>
        <v>16 1 3 33 1 4 52 3 0 3301059 168018</v>
      </c>
      <c r="C600" t="str">
        <f t="shared" si="29"/>
        <v>16 1 3 33 1 4 52 3 0 3301059</v>
      </c>
      <c r="D600">
        <v>16</v>
      </c>
      <c r="E600">
        <v>1</v>
      </c>
      <c r="F600">
        <v>3</v>
      </c>
      <c r="G600">
        <v>33</v>
      </c>
      <c r="H600">
        <v>1</v>
      </c>
      <c r="I600">
        <v>4</v>
      </c>
      <c r="J600">
        <v>52</v>
      </c>
      <c r="K600">
        <v>3</v>
      </c>
      <c r="L600" t="s">
        <v>147</v>
      </c>
      <c r="M600" t="s">
        <v>207</v>
      </c>
      <c r="N600" s="13">
        <v>1300000</v>
      </c>
      <c r="O600">
        <v>168105</v>
      </c>
      <c r="P600">
        <v>2024</v>
      </c>
      <c r="Q600">
        <v>1010036789</v>
      </c>
      <c r="R600" t="s">
        <v>942</v>
      </c>
      <c r="S600" s="13">
        <v>1300000</v>
      </c>
      <c r="T600">
        <v>0</v>
      </c>
      <c r="U600" t="s">
        <v>2570</v>
      </c>
      <c r="V600" t="s">
        <v>2295</v>
      </c>
      <c r="W600">
        <v>5004</v>
      </c>
      <c r="X600">
        <v>0</v>
      </c>
      <c r="Y600">
        <v>168018</v>
      </c>
      <c r="Z600">
        <v>20240830</v>
      </c>
      <c r="AA600">
        <v>2405170666</v>
      </c>
      <c r="AB600">
        <v>199</v>
      </c>
      <c r="AC600" t="s">
        <v>2281</v>
      </c>
      <c r="AD600" t="s">
        <v>2281</v>
      </c>
      <c r="AE600">
        <v>13162</v>
      </c>
      <c r="AF600" t="s">
        <v>2538</v>
      </c>
      <c r="AG600" t="s">
        <v>100</v>
      </c>
      <c r="AH600">
        <v>260</v>
      </c>
    </row>
    <row r="601" spans="1:34" hidden="1" x14ac:dyDescent="0.25">
      <c r="A601" t="str">
        <f t="shared" si="27"/>
        <v>16 1 3 33 1 4 52 3 0 3301059 168106</v>
      </c>
      <c r="B601" t="str">
        <f t="shared" si="28"/>
        <v>16 1 3 33 1 4 52 3 0 3301059 168014</v>
      </c>
      <c r="C601" t="str">
        <f t="shared" si="29"/>
        <v>16 1 3 33 1 4 52 3 0 3301059</v>
      </c>
      <c r="D601">
        <v>16</v>
      </c>
      <c r="E601">
        <v>1</v>
      </c>
      <c r="F601">
        <v>3</v>
      </c>
      <c r="G601">
        <v>33</v>
      </c>
      <c r="H601">
        <v>1</v>
      </c>
      <c r="I601">
        <v>4</v>
      </c>
      <c r="J601">
        <v>52</v>
      </c>
      <c r="K601">
        <v>3</v>
      </c>
      <c r="L601" t="s">
        <v>147</v>
      </c>
      <c r="M601" t="s">
        <v>207</v>
      </c>
      <c r="N601" s="13">
        <v>1300000</v>
      </c>
      <c r="O601">
        <v>168106</v>
      </c>
      <c r="P601">
        <v>2024</v>
      </c>
      <c r="Q601">
        <v>1007831365</v>
      </c>
      <c r="R601" t="s">
        <v>939</v>
      </c>
      <c r="S601" s="13">
        <v>1300000</v>
      </c>
      <c r="T601">
        <v>0</v>
      </c>
      <c r="U601" t="s">
        <v>2570</v>
      </c>
      <c r="V601" t="s">
        <v>2295</v>
      </c>
      <c r="W601">
        <v>5004</v>
      </c>
      <c r="X601">
        <v>0</v>
      </c>
      <c r="Y601">
        <v>168014</v>
      </c>
      <c r="Z601">
        <v>20240830</v>
      </c>
      <c r="AA601">
        <v>2405170663</v>
      </c>
      <c r="AB601">
        <v>199</v>
      </c>
      <c r="AC601" t="s">
        <v>2281</v>
      </c>
      <c r="AD601" t="s">
        <v>2281</v>
      </c>
      <c r="AE601">
        <v>13162</v>
      </c>
      <c r="AF601" t="s">
        <v>2538</v>
      </c>
      <c r="AG601" t="s">
        <v>100</v>
      </c>
      <c r="AH601">
        <v>260</v>
      </c>
    </row>
    <row r="602" spans="1:34" hidden="1" x14ac:dyDescent="0.25">
      <c r="A602" t="str">
        <f t="shared" si="27"/>
        <v>16 1 3 33 1 4 52 3 0 3301059 168107</v>
      </c>
      <c r="B602" t="str">
        <f t="shared" si="28"/>
        <v>16 1 3 33 1 4 52 3 0 3301059 168029</v>
      </c>
      <c r="C602" t="str">
        <f t="shared" si="29"/>
        <v>16 1 3 33 1 4 52 3 0 3301059</v>
      </c>
      <c r="D602">
        <v>16</v>
      </c>
      <c r="E602">
        <v>1</v>
      </c>
      <c r="F602">
        <v>3</v>
      </c>
      <c r="G602">
        <v>33</v>
      </c>
      <c r="H602">
        <v>1</v>
      </c>
      <c r="I602">
        <v>4</v>
      </c>
      <c r="J602">
        <v>52</v>
      </c>
      <c r="K602">
        <v>3</v>
      </c>
      <c r="L602" t="s">
        <v>147</v>
      </c>
      <c r="M602" t="s">
        <v>207</v>
      </c>
      <c r="N602" s="13">
        <v>1300000</v>
      </c>
      <c r="O602">
        <v>168107</v>
      </c>
      <c r="P602">
        <v>2024</v>
      </c>
      <c r="Q602">
        <v>1083752503</v>
      </c>
      <c r="R602" t="s">
        <v>951</v>
      </c>
      <c r="S602" s="13">
        <v>1300000</v>
      </c>
      <c r="T602">
        <v>0</v>
      </c>
      <c r="U602" t="s">
        <v>2570</v>
      </c>
      <c r="V602" t="s">
        <v>2295</v>
      </c>
      <c r="W602">
        <v>5004</v>
      </c>
      <c r="X602">
        <v>0</v>
      </c>
      <c r="Y602">
        <v>168029</v>
      </c>
      <c r="Z602">
        <v>20240830</v>
      </c>
      <c r="AA602">
        <v>2405170679</v>
      </c>
      <c r="AB602">
        <v>199</v>
      </c>
      <c r="AC602" t="s">
        <v>2281</v>
      </c>
      <c r="AD602" t="s">
        <v>2281</v>
      </c>
      <c r="AE602">
        <v>13162</v>
      </c>
      <c r="AF602" t="s">
        <v>2538</v>
      </c>
      <c r="AG602" t="s">
        <v>100</v>
      </c>
      <c r="AH602">
        <v>260</v>
      </c>
    </row>
    <row r="603" spans="1:34" hidden="1" x14ac:dyDescent="0.25">
      <c r="A603" t="str">
        <f t="shared" si="27"/>
        <v>16 1 3 33 1 4 52 3 0 3301059 168108</v>
      </c>
      <c r="B603" t="str">
        <f t="shared" si="28"/>
        <v>16 1 3 33 1 4 52 3 0 3301059 168027</v>
      </c>
      <c r="C603" t="str">
        <f t="shared" si="29"/>
        <v>16 1 3 33 1 4 52 3 0 3301059</v>
      </c>
      <c r="D603">
        <v>16</v>
      </c>
      <c r="E603">
        <v>1</v>
      </c>
      <c r="F603">
        <v>3</v>
      </c>
      <c r="G603">
        <v>33</v>
      </c>
      <c r="H603">
        <v>1</v>
      </c>
      <c r="I603">
        <v>4</v>
      </c>
      <c r="J603">
        <v>52</v>
      </c>
      <c r="K603">
        <v>3</v>
      </c>
      <c r="L603" t="s">
        <v>147</v>
      </c>
      <c r="M603" t="s">
        <v>207</v>
      </c>
      <c r="N603" s="13">
        <v>1300000</v>
      </c>
      <c r="O603">
        <v>168108</v>
      </c>
      <c r="P603">
        <v>2024</v>
      </c>
      <c r="Q603">
        <v>1007560634</v>
      </c>
      <c r="R603" t="s">
        <v>949</v>
      </c>
      <c r="S603" s="13">
        <v>1300000</v>
      </c>
      <c r="T603">
        <v>0</v>
      </c>
      <c r="U603" t="s">
        <v>2570</v>
      </c>
      <c r="V603" t="s">
        <v>2295</v>
      </c>
      <c r="W603">
        <v>5004</v>
      </c>
      <c r="X603">
        <v>0</v>
      </c>
      <c r="Y603">
        <v>168027</v>
      </c>
      <c r="Z603">
        <v>20240830</v>
      </c>
      <c r="AA603">
        <v>2405170677</v>
      </c>
      <c r="AB603">
        <v>199</v>
      </c>
      <c r="AC603" t="s">
        <v>2281</v>
      </c>
      <c r="AD603" t="s">
        <v>2281</v>
      </c>
      <c r="AE603">
        <v>13162</v>
      </c>
      <c r="AF603" t="s">
        <v>2538</v>
      </c>
      <c r="AG603" t="s">
        <v>100</v>
      </c>
      <c r="AH603">
        <v>260</v>
      </c>
    </row>
    <row r="604" spans="1:34" hidden="1" x14ac:dyDescent="0.25">
      <c r="A604" t="str">
        <f t="shared" si="27"/>
        <v>16 1 3 33 1 4 52 3 0 3301059 168109</v>
      </c>
      <c r="B604" t="str">
        <f t="shared" si="28"/>
        <v>16 1 3 33 1 4 52 3 0 3301059 168012</v>
      </c>
      <c r="C604" t="str">
        <f t="shared" si="29"/>
        <v>16 1 3 33 1 4 52 3 0 3301059</v>
      </c>
      <c r="D604">
        <v>16</v>
      </c>
      <c r="E604">
        <v>1</v>
      </c>
      <c r="F604">
        <v>3</v>
      </c>
      <c r="G604">
        <v>33</v>
      </c>
      <c r="H604">
        <v>1</v>
      </c>
      <c r="I604">
        <v>4</v>
      </c>
      <c r="J604">
        <v>52</v>
      </c>
      <c r="K604">
        <v>3</v>
      </c>
      <c r="L604" t="s">
        <v>147</v>
      </c>
      <c r="M604" t="s">
        <v>207</v>
      </c>
      <c r="N604" s="13">
        <v>1300000</v>
      </c>
      <c r="O604">
        <v>168109</v>
      </c>
      <c r="P604">
        <v>2024</v>
      </c>
      <c r="Q604">
        <v>1002546690</v>
      </c>
      <c r="R604" t="s">
        <v>937</v>
      </c>
      <c r="S604" s="13">
        <v>1300000</v>
      </c>
      <c r="T604">
        <v>0</v>
      </c>
      <c r="U604" t="s">
        <v>2570</v>
      </c>
      <c r="V604" t="s">
        <v>2295</v>
      </c>
      <c r="W604">
        <v>5004</v>
      </c>
      <c r="X604">
        <v>0</v>
      </c>
      <c r="Y604">
        <v>168012</v>
      </c>
      <c r="Z604">
        <v>20240830</v>
      </c>
      <c r="AA604">
        <v>2405170673</v>
      </c>
      <c r="AB604">
        <v>199</v>
      </c>
      <c r="AC604" t="s">
        <v>2281</v>
      </c>
      <c r="AD604" t="s">
        <v>2281</v>
      </c>
      <c r="AE604">
        <v>13162</v>
      </c>
      <c r="AF604" t="s">
        <v>2538</v>
      </c>
      <c r="AG604" t="s">
        <v>100</v>
      </c>
      <c r="AH604">
        <v>260</v>
      </c>
    </row>
    <row r="605" spans="1:34" hidden="1" x14ac:dyDescent="0.25">
      <c r="A605" t="str">
        <f t="shared" si="27"/>
        <v>16 1 3 33 1 502 52 43 0 3301059 168110</v>
      </c>
      <c r="B605" t="str">
        <f t="shared" si="28"/>
        <v>16 1 3 33 1 502 52 43 0 3301059 168065</v>
      </c>
      <c r="C605" t="str">
        <f t="shared" si="29"/>
        <v>16 1 3 33 1 502 52 43 0 3301059</v>
      </c>
      <c r="D605">
        <v>16</v>
      </c>
      <c r="E605">
        <v>1</v>
      </c>
      <c r="F605">
        <v>3</v>
      </c>
      <c r="G605">
        <v>33</v>
      </c>
      <c r="H605">
        <v>1</v>
      </c>
      <c r="I605">
        <v>502</v>
      </c>
      <c r="J605">
        <v>52</v>
      </c>
      <c r="K605">
        <v>43</v>
      </c>
      <c r="L605" t="s">
        <v>147</v>
      </c>
      <c r="M605" t="s">
        <v>207</v>
      </c>
      <c r="N605" s="13">
        <v>1300000</v>
      </c>
      <c r="O605">
        <v>168110</v>
      </c>
      <c r="P605">
        <v>2024</v>
      </c>
      <c r="Q605">
        <v>1002541947</v>
      </c>
      <c r="R605" t="s">
        <v>978</v>
      </c>
      <c r="S605" s="13">
        <v>1300000</v>
      </c>
      <c r="T605">
        <v>0</v>
      </c>
      <c r="U605" t="s">
        <v>2554</v>
      </c>
      <c r="V605" t="s">
        <v>2345</v>
      </c>
      <c r="W605">
        <v>5004</v>
      </c>
      <c r="X605">
        <v>0</v>
      </c>
      <c r="Y605">
        <v>168065</v>
      </c>
      <c r="Z605">
        <v>20240906</v>
      </c>
      <c r="AA605">
        <v>2406280817</v>
      </c>
      <c r="AB605">
        <v>2</v>
      </c>
      <c r="AC605" t="s">
        <v>2281</v>
      </c>
      <c r="AD605" t="s">
        <v>2281</v>
      </c>
      <c r="AE605">
        <v>13162</v>
      </c>
      <c r="AF605" t="s">
        <v>2538</v>
      </c>
      <c r="AG605" t="s">
        <v>100</v>
      </c>
      <c r="AH605">
        <v>260</v>
      </c>
    </row>
    <row r="606" spans="1:34" hidden="1" x14ac:dyDescent="0.25">
      <c r="A606" t="str">
        <f t="shared" si="27"/>
        <v>16 1 3 33 1 502 52 43 0 3301059 168111</v>
      </c>
      <c r="B606" t="str">
        <f t="shared" si="28"/>
        <v>16 1 3 33 1 502 52 43 0 3301059 168066</v>
      </c>
      <c r="C606" t="str">
        <f t="shared" si="29"/>
        <v>16 1 3 33 1 502 52 43 0 3301059</v>
      </c>
      <c r="D606">
        <v>16</v>
      </c>
      <c r="E606">
        <v>1</v>
      </c>
      <c r="F606">
        <v>3</v>
      </c>
      <c r="G606">
        <v>33</v>
      </c>
      <c r="H606">
        <v>1</v>
      </c>
      <c r="I606">
        <v>502</v>
      </c>
      <c r="J606">
        <v>52</v>
      </c>
      <c r="K606">
        <v>43</v>
      </c>
      <c r="L606" t="s">
        <v>147</v>
      </c>
      <c r="M606" t="s">
        <v>207</v>
      </c>
      <c r="N606" s="13">
        <v>1300000</v>
      </c>
      <c r="O606">
        <v>168111</v>
      </c>
      <c r="P606">
        <v>2024</v>
      </c>
      <c r="Q606">
        <v>1002634002</v>
      </c>
      <c r="R606" t="s">
        <v>979</v>
      </c>
      <c r="S606" s="13">
        <v>1300000</v>
      </c>
      <c r="T606">
        <v>0</v>
      </c>
      <c r="U606" t="s">
        <v>2550</v>
      </c>
      <c r="V606" t="s">
        <v>2345</v>
      </c>
      <c r="W606">
        <v>5004</v>
      </c>
      <c r="X606">
        <v>0</v>
      </c>
      <c r="Y606">
        <v>168066</v>
      </c>
      <c r="Z606">
        <v>20240906</v>
      </c>
      <c r="AA606">
        <v>2406280818</v>
      </c>
      <c r="AB606">
        <v>2</v>
      </c>
      <c r="AC606" t="s">
        <v>2281</v>
      </c>
      <c r="AD606" t="s">
        <v>2281</v>
      </c>
      <c r="AE606">
        <v>13162</v>
      </c>
      <c r="AF606" t="s">
        <v>2538</v>
      </c>
      <c r="AG606" t="s">
        <v>100</v>
      </c>
      <c r="AH606">
        <v>260</v>
      </c>
    </row>
    <row r="607" spans="1:34" hidden="1" x14ac:dyDescent="0.25">
      <c r="A607" t="str">
        <f t="shared" si="27"/>
        <v>16 1 3 33 1 502 52 43 0 3301059 168112</v>
      </c>
      <c r="B607" t="str">
        <f t="shared" si="28"/>
        <v>16 1 3 33 1 502 52 43 0 3301059 168064</v>
      </c>
      <c r="C607" t="str">
        <f t="shared" si="29"/>
        <v>16 1 3 33 1 502 52 43 0 3301059</v>
      </c>
      <c r="D607">
        <v>16</v>
      </c>
      <c r="E607">
        <v>1</v>
      </c>
      <c r="F607">
        <v>3</v>
      </c>
      <c r="G607">
        <v>33</v>
      </c>
      <c r="H607">
        <v>1</v>
      </c>
      <c r="I607">
        <v>502</v>
      </c>
      <c r="J607">
        <v>52</v>
      </c>
      <c r="K607">
        <v>43</v>
      </c>
      <c r="L607" t="s">
        <v>147</v>
      </c>
      <c r="M607" t="s">
        <v>207</v>
      </c>
      <c r="N607" s="13">
        <v>1300000</v>
      </c>
      <c r="O607">
        <v>168112</v>
      </c>
      <c r="P607">
        <v>2024</v>
      </c>
      <c r="Q607">
        <v>1007729196</v>
      </c>
      <c r="R607" t="s">
        <v>977</v>
      </c>
      <c r="S607" s="13">
        <v>1300000</v>
      </c>
      <c r="T607">
        <v>0</v>
      </c>
      <c r="U607" t="s">
        <v>2554</v>
      </c>
      <c r="V607" t="s">
        <v>2345</v>
      </c>
      <c r="W607">
        <v>5004</v>
      </c>
      <c r="X607">
        <v>0</v>
      </c>
      <c r="Y607">
        <v>168064</v>
      </c>
      <c r="Z607">
        <v>20240906</v>
      </c>
      <c r="AA607">
        <v>2406280819</v>
      </c>
      <c r="AB607">
        <v>2</v>
      </c>
      <c r="AC607" t="s">
        <v>2281</v>
      </c>
      <c r="AD607" t="s">
        <v>2281</v>
      </c>
      <c r="AE607">
        <v>13162</v>
      </c>
      <c r="AF607" t="s">
        <v>2538</v>
      </c>
      <c r="AG607" t="s">
        <v>100</v>
      </c>
      <c r="AH607">
        <v>260</v>
      </c>
    </row>
    <row r="608" spans="1:34" hidden="1" x14ac:dyDescent="0.25">
      <c r="A608" t="str">
        <f t="shared" si="27"/>
        <v>16 1 3 33 1 502 52 43 0 3301059 168113</v>
      </c>
      <c r="B608" t="str">
        <f t="shared" si="28"/>
        <v>16 1 3 33 1 502 52 43 0 3301059 168067</v>
      </c>
      <c r="C608" t="str">
        <f t="shared" si="29"/>
        <v>16 1 3 33 1 502 52 43 0 3301059</v>
      </c>
      <c r="D608">
        <v>16</v>
      </c>
      <c r="E608">
        <v>1</v>
      </c>
      <c r="F608">
        <v>3</v>
      </c>
      <c r="G608">
        <v>33</v>
      </c>
      <c r="H608">
        <v>1</v>
      </c>
      <c r="I608">
        <v>502</v>
      </c>
      <c r="J608">
        <v>52</v>
      </c>
      <c r="K608">
        <v>43</v>
      </c>
      <c r="L608" t="s">
        <v>147</v>
      </c>
      <c r="M608" t="s">
        <v>207</v>
      </c>
      <c r="N608" s="13">
        <v>1300000</v>
      </c>
      <c r="O608">
        <v>168113</v>
      </c>
      <c r="P608">
        <v>2024</v>
      </c>
      <c r="Q608">
        <v>1055752756</v>
      </c>
      <c r="R608" t="s">
        <v>980</v>
      </c>
      <c r="S608" s="13">
        <v>1300000</v>
      </c>
      <c r="T608">
        <v>0</v>
      </c>
      <c r="U608" t="s">
        <v>2553</v>
      </c>
      <c r="V608" t="s">
        <v>2342</v>
      </c>
      <c r="W608">
        <v>5004</v>
      </c>
      <c r="X608">
        <v>0</v>
      </c>
      <c r="Y608">
        <v>168067</v>
      </c>
      <c r="Z608">
        <v>20240906</v>
      </c>
      <c r="AA608">
        <v>2406280822</v>
      </c>
      <c r="AB608">
        <v>2</v>
      </c>
      <c r="AC608" t="s">
        <v>2281</v>
      </c>
      <c r="AD608" t="s">
        <v>2281</v>
      </c>
      <c r="AE608">
        <v>13162</v>
      </c>
      <c r="AF608" t="s">
        <v>2538</v>
      </c>
      <c r="AG608" t="s">
        <v>100</v>
      </c>
      <c r="AH608">
        <v>260</v>
      </c>
    </row>
    <row r="609" spans="1:34" hidden="1" x14ac:dyDescent="0.25">
      <c r="A609" t="str">
        <f t="shared" si="27"/>
        <v>16 1 3 33 1 502 52 43 0 3301059 168114</v>
      </c>
      <c r="B609" t="str">
        <f t="shared" si="28"/>
        <v>16 1 3 33 1 502 52 43 0 3301059 168068</v>
      </c>
      <c r="C609" t="str">
        <f t="shared" si="29"/>
        <v>16 1 3 33 1 502 52 43 0 3301059</v>
      </c>
      <c r="D609">
        <v>16</v>
      </c>
      <c r="E609">
        <v>1</v>
      </c>
      <c r="F609">
        <v>3</v>
      </c>
      <c r="G609">
        <v>33</v>
      </c>
      <c r="H609">
        <v>1</v>
      </c>
      <c r="I609">
        <v>502</v>
      </c>
      <c r="J609">
        <v>52</v>
      </c>
      <c r="K609">
        <v>43</v>
      </c>
      <c r="L609" t="s">
        <v>147</v>
      </c>
      <c r="M609" t="s">
        <v>207</v>
      </c>
      <c r="N609" s="13">
        <v>1300000</v>
      </c>
      <c r="O609">
        <v>168114</v>
      </c>
      <c r="P609">
        <v>2024</v>
      </c>
      <c r="Q609">
        <v>1002939174</v>
      </c>
      <c r="R609" t="s">
        <v>981</v>
      </c>
      <c r="S609" s="13">
        <v>1300000</v>
      </c>
      <c r="T609">
        <v>0</v>
      </c>
      <c r="U609" t="s">
        <v>2549</v>
      </c>
      <c r="V609" t="s">
        <v>2345</v>
      </c>
      <c r="W609">
        <v>5004</v>
      </c>
      <c r="X609">
        <v>0</v>
      </c>
      <c r="Y609">
        <v>168068</v>
      </c>
      <c r="Z609">
        <v>20240906</v>
      </c>
      <c r="AA609">
        <v>2406280823</v>
      </c>
      <c r="AB609">
        <v>2</v>
      </c>
      <c r="AC609" t="s">
        <v>2281</v>
      </c>
      <c r="AD609" t="s">
        <v>2281</v>
      </c>
      <c r="AE609">
        <v>13162</v>
      </c>
      <c r="AF609" t="s">
        <v>2538</v>
      </c>
      <c r="AG609" t="s">
        <v>100</v>
      </c>
      <c r="AH609">
        <v>260</v>
      </c>
    </row>
    <row r="610" spans="1:34" hidden="1" x14ac:dyDescent="0.25">
      <c r="A610" t="str">
        <f t="shared" si="27"/>
        <v>16 1 3 33 1 502 52 43 0 3301059 168115</v>
      </c>
      <c r="B610" t="str">
        <f t="shared" si="28"/>
        <v>16 1 3 33 1 502 52 43 0 3301059 168069</v>
      </c>
      <c r="C610" t="str">
        <f t="shared" si="29"/>
        <v>16 1 3 33 1 502 52 43 0 3301059</v>
      </c>
      <c r="D610">
        <v>16</v>
      </c>
      <c r="E610">
        <v>1</v>
      </c>
      <c r="F610">
        <v>3</v>
      </c>
      <c r="G610">
        <v>33</v>
      </c>
      <c r="H610">
        <v>1</v>
      </c>
      <c r="I610">
        <v>502</v>
      </c>
      <c r="J610">
        <v>52</v>
      </c>
      <c r="K610">
        <v>43</v>
      </c>
      <c r="L610" t="s">
        <v>147</v>
      </c>
      <c r="M610" t="s">
        <v>207</v>
      </c>
      <c r="N610" s="13">
        <v>1300000</v>
      </c>
      <c r="O610">
        <v>168115</v>
      </c>
      <c r="P610">
        <v>2024</v>
      </c>
      <c r="Q610">
        <v>1002655999</v>
      </c>
      <c r="R610" t="s">
        <v>982</v>
      </c>
      <c r="S610" s="13">
        <v>1300000</v>
      </c>
      <c r="T610">
        <v>0</v>
      </c>
      <c r="U610" t="s">
        <v>2554</v>
      </c>
      <c r="V610" t="s">
        <v>2345</v>
      </c>
      <c r="W610">
        <v>5004</v>
      </c>
      <c r="X610">
        <v>0</v>
      </c>
      <c r="Y610">
        <v>168069</v>
      </c>
      <c r="Z610">
        <v>20240906</v>
      </c>
      <c r="AA610">
        <v>2406280825</v>
      </c>
      <c r="AB610">
        <v>2</v>
      </c>
      <c r="AC610" t="s">
        <v>2281</v>
      </c>
      <c r="AD610" t="s">
        <v>2281</v>
      </c>
      <c r="AE610">
        <v>13162</v>
      </c>
      <c r="AF610" t="s">
        <v>2538</v>
      </c>
      <c r="AG610" t="s">
        <v>100</v>
      </c>
      <c r="AH610">
        <v>260</v>
      </c>
    </row>
    <row r="611" spans="1:34" hidden="1" x14ac:dyDescent="0.25">
      <c r="A611" t="str">
        <f t="shared" si="27"/>
        <v>16 1 3 33 1 502 52 43 0 3301059 168116</v>
      </c>
      <c r="B611" t="str">
        <f t="shared" si="28"/>
        <v>16 1 3 33 1 502 52 43 0 3301059 168070</v>
      </c>
      <c r="C611" t="str">
        <f t="shared" si="29"/>
        <v>16 1 3 33 1 502 52 43 0 3301059</v>
      </c>
      <c r="D611">
        <v>16</v>
      </c>
      <c r="E611">
        <v>1</v>
      </c>
      <c r="F611">
        <v>3</v>
      </c>
      <c r="G611">
        <v>33</v>
      </c>
      <c r="H611">
        <v>1</v>
      </c>
      <c r="I611">
        <v>502</v>
      </c>
      <c r="J611">
        <v>52</v>
      </c>
      <c r="K611">
        <v>43</v>
      </c>
      <c r="L611" t="s">
        <v>147</v>
      </c>
      <c r="M611" t="s">
        <v>207</v>
      </c>
      <c r="N611" s="13">
        <v>1300000</v>
      </c>
      <c r="O611">
        <v>168116</v>
      </c>
      <c r="P611">
        <v>2024</v>
      </c>
      <c r="Q611">
        <v>1055458176</v>
      </c>
      <c r="R611" t="s">
        <v>983</v>
      </c>
      <c r="S611" s="13">
        <v>1300000</v>
      </c>
      <c r="T611">
        <v>0</v>
      </c>
      <c r="U611" t="s">
        <v>2554</v>
      </c>
      <c r="V611" t="s">
        <v>2345</v>
      </c>
      <c r="W611">
        <v>5004</v>
      </c>
      <c r="X611">
        <v>0</v>
      </c>
      <c r="Y611">
        <v>168070</v>
      </c>
      <c r="Z611">
        <v>20240906</v>
      </c>
      <c r="AA611">
        <v>2406280824</v>
      </c>
      <c r="AB611">
        <v>2</v>
      </c>
      <c r="AC611" t="s">
        <v>2281</v>
      </c>
      <c r="AD611" t="s">
        <v>2281</v>
      </c>
      <c r="AE611">
        <v>13162</v>
      </c>
      <c r="AF611" t="s">
        <v>2538</v>
      </c>
      <c r="AG611" t="s">
        <v>100</v>
      </c>
      <c r="AH611">
        <v>260</v>
      </c>
    </row>
    <row r="612" spans="1:34" hidden="1" x14ac:dyDescent="0.25">
      <c r="A612" t="str">
        <f t="shared" si="27"/>
        <v>16 1 3 33 1 502 52 43 0 3301059 168117</v>
      </c>
      <c r="B612" t="str">
        <f t="shared" si="28"/>
        <v>16 1 3 33 1 502 52 43 0 3301059 168060</v>
      </c>
      <c r="C612" t="str">
        <f t="shared" si="29"/>
        <v>16 1 3 33 1 502 52 43 0 3301059</v>
      </c>
      <c r="D612">
        <v>16</v>
      </c>
      <c r="E612">
        <v>1</v>
      </c>
      <c r="F612">
        <v>3</v>
      </c>
      <c r="G612">
        <v>33</v>
      </c>
      <c r="H612">
        <v>1</v>
      </c>
      <c r="I612">
        <v>502</v>
      </c>
      <c r="J612">
        <v>52</v>
      </c>
      <c r="K612">
        <v>43</v>
      </c>
      <c r="L612" t="s">
        <v>147</v>
      </c>
      <c r="M612" t="s">
        <v>207</v>
      </c>
      <c r="N612" s="13">
        <v>1300000</v>
      </c>
      <c r="O612">
        <v>168117</v>
      </c>
      <c r="P612">
        <v>2024</v>
      </c>
      <c r="Q612">
        <v>1002633867</v>
      </c>
      <c r="R612" t="s">
        <v>973</v>
      </c>
      <c r="S612" s="13">
        <v>1300000</v>
      </c>
      <c r="T612">
        <v>0</v>
      </c>
      <c r="U612" t="s">
        <v>2554</v>
      </c>
      <c r="V612" t="s">
        <v>2342</v>
      </c>
      <c r="W612">
        <v>5004</v>
      </c>
      <c r="X612">
        <v>0</v>
      </c>
      <c r="Y612">
        <v>168060</v>
      </c>
      <c r="Z612">
        <v>20240906</v>
      </c>
      <c r="AA612">
        <v>2406280815</v>
      </c>
      <c r="AB612">
        <v>2</v>
      </c>
      <c r="AC612" t="s">
        <v>2281</v>
      </c>
      <c r="AD612" t="s">
        <v>2281</v>
      </c>
      <c r="AE612">
        <v>13162</v>
      </c>
      <c r="AF612" t="s">
        <v>2538</v>
      </c>
      <c r="AG612" t="s">
        <v>100</v>
      </c>
      <c r="AH612">
        <v>260</v>
      </c>
    </row>
    <row r="613" spans="1:34" hidden="1" x14ac:dyDescent="0.25">
      <c r="A613" t="str">
        <f t="shared" si="27"/>
        <v>16 1 3 33 1 502 52 43 0 3301059 168118</v>
      </c>
      <c r="B613" t="str">
        <f t="shared" si="28"/>
        <v>16 1 3 33 1 502 52 43 0 3301059 168059</v>
      </c>
      <c r="C613" t="str">
        <f t="shared" si="29"/>
        <v>16 1 3 33 1 502 52 43 0 3301059</v>
      </c>
      <c r="D613">
        <v>16</v>
      </c>
      <c r="E613">
        <v>1</v>
      </c>
      <c r="F613">
        <v>3</v>
      </c>
      <c r="G613">
        <v>33</v>
      </c>
      <c r="H613">
        <v>1</v>
      </c>
      <c r="I613">
        <v>502</v>
      </c>
      <c r="J613">
        <v>52</v>
      </c>
      <c r="K613">
        <v>43</v>
      </c>
      <c r="L613" t="s">
        <v>147</v>
      </c>
      <c r="M613" t="s">
        <v>207</v>
      </c>
      <c r="N613" s="13">
        <v>1300000</v>
      </c>
      <c r="O613">
        <v>168118</v>
      </c>
      <c r="P613">
        <v>2024</v>
      </c>
      <c r="Q613">
        <v>1007231540</v>
      </c>
      <c r="R613" t="s">
        <v>972</v>
      </c>
      <c r="S613" s="13">
        <v>1300000</v>
      </c>
      <c r="T613">
        <v>0</v>
      </c>
      <c r="U613" t="s">
        <v>2548</v>
      </c>
      <c r="V613" t="s">
        <v>2345</v>
      </c>
      <c r="W613">
        <v>5004</v>
      </c>
      <c r="X613">
        <v>0</v>
      </c>
      <c r="Y613">
        <v>168059</v>
      </c>
      <c r="Z613">
        <v>20240906</v>
      </c>
      <c r="AA613">
        <v>2406280814</v>
      </c>
      <c r="AB613">
        <v>2</v>
      </c>
      <c r="AC613" t="s">
        <v>2281</v>
      </c>
      <c r="AD613" t="s">
        <v>2281</v>
      </c>
      <c r="AE613">
        <v>13162</v>
      </c>
      <c r="AF613" t="s">
        <v>2538</v>
      </c>
      <c r="AG613" t="s">
        <v>100</v>
      </c>
      <c r="AH613">
        <v>260</v>
      </c>
    </row>
    <row r="614" spans="1:34" hidden="1" x14ac:dyDescent="0.25">
      <c r="A614" t="str">
        <f t="shared" si="27"/>
        <v>16 1 3 33 1 502 52 43 0 3301059 168119</v>
      </c>
      <c r="B614" t="str">
        <f t="shared" si="28"/>
        <v>16 1 3 33 1 502 52 43 0 3301059 168061</v>
      </c>
      <c r="C614" t="str">
        <f t="shared" si="29"/>
        <v>16 1 3 33 1 502 52 43 0 3301059</v>
      </c>
      <c r="D614">
        <v>16</v>
      </c>
      <c r="E614">
        <v>1</v>
      </c>
      <c r="F614">
        <v>3</v>
      </c>
      <c r="G614">
        <v>33</v>
      </c>
      <c r="H614">
        <v>1</v>
      </c>
      <c r="I614">
        <v>502</v>
      </c>
      <c r="J614">
        <v>52</v>
      </c>
      <c r="K614">
        <v>43</v>
      </c>
      <c r="L614" t="s">
        <v>147</v>
      </c>
      <c r="M614" t="s">
        <v>207</v>
      </c>
      <c r="N614" s="13">
        <v>1300000</v>
      </c>
      <c r="O614">
        <v>168119</v>
      </c>
      <c r="P614">
        <v>2024</v>
      </c>
      <c r="Q614">
        <v>1002878922</v>
      </c>
      <c r="R614" t="s">
        <v>974</v>
      </c>
      <c r="S614" s="13">
        <v>1300000</v>
      </c>
      <c r="T614">
        <v>0</v>
      </c>
      <c r="U614" t="s">
        <v>2548</v>
      </c>
      <c r="V614" t="s">
        <v>2345</v>
      </c>
      <c r="W614">
        <v>5004</v>
      </c>
      <c r="X614">
        <v>0</v>
      </c>
      <c r="Y614">
        <v>168061</v>
      </c>
      <c r="Z614">
        <v>20240906</v>
      </c>
      <c r="AA614">
        <v>2406280816</v>
      </c>
      <c r="AB614">
        <v>2</v>
      </c>
      <c r="AC614" t="s">
        <v>2281</v>
      </c>
      <c r="AD614" t="s">
        <v>2281</v>
      </c>
      <c r="AE614">
        <v>13162</v>
      </c>
      <c r="AF614" t="s">
        <v>2538</v>
      </c>
      <c r="AG614" t="s">
        <v>100</v>
      </c>
      <c r="AH614">
        <v>260</v>
      </c>
    </row>
    <row r="615" spans="1:34" hidden="1" x14ac:dyDescent="0.25">
      <c r="A615" t="str">
        <f t="shared" si="27"/>
        <v>16 1 3 33 1 502 52 43 0 3301059 168120</v>
      </c>
      <c r="B615" t="str">
        <f t="shared" si="28"/>
        <v>16 1 3 33 1 502 52 43 0 3301059 168062</v>
      </c>
      <c r="C615" t="str">
        <f t="shared" si="29"/>
        <v>16 1 3 33 1 502 52 43 0 3301059</v>
      </c>
      <c r="D615">
        <v>16</v>
      </c>
      <c r="E615">
        <v>1</v>
      </c>
      <c r="F615">
        <v>3</v>
      </c>
      <c r="G615">
        <v>33</v>
      </c>
      <c r="H615">
        <v>1</v>
      </c>
      <c r="I615">
        <v>502</v>
      </c>
      <c r="J615">
        <v>52</v>
      </c>
      <c r="K615">
        <v>43</v>
      </c>
      <c r="L615" t="s">
        <v>147</v>
      </c>
      <c r="M615" t="s">
        <v>207</v>
      </c>
      <c r="N615" s="13">
        <v>1300000</v>
      </c>
      <c r="O615">
        <v>168120</v>
      </c>
      <c r="P615">
        <v>2024</v>
      </c>
      <c r="Q615">
        <v>1002854700</v>
      </c>
      <c r="R615" t="s">
        <v>975</v>
      </c>
      <c r="S615" s="13">
        <v>1300000</v>
      </c>
      <c r="T615">
        <v>0</v>
      </c>
      <c r="U615" t="s">
        <v>2554</v>
      </c>
      <c r="V615" t="s">
        <v>2342</v>
      </c>
      <c r="W615">
        <v>5004</v>
      </c>
      <c r="X615">
        <v>0</v>
      </c>
      <c r="Y615">
        <v>168062</v>
      </c>
      <c r="Z615">
        <v>20240906</v>
      </c>
      <c r="AA615">
        <v>2406280820</v>
      </c>
      <c r="AB615">
        <v>2</v>
      </c>
      <c r="AC615" t="s">
        <v>2281</v>
      </c>
      <c r="AD615" t="s">
        <v>2281</v>
      </c>
      <c r="AE615">
        <v>13162</v>
      </c>
      <c r="AF615" t="s">
        <v>2538</v>
      </c>
      <c r="AG615" t="s">
        <v>100</v>
      </c>
      <c r="AH615">
        <v>260</v>
      </c>
    </row>
    <row r="616" spans="1:34" hidden="1" x14ac:dyDescent="0.25">
      <c r="A616" t="str">
        <f t="shared" si="27"/>
        <v>16 1 3 33 1 502 52 43 0 3301059 168121</v>
      </c>
      <c r="B616" t="str">
        <f t="shared" si="28"/>
        <v>16 1 3 33 1 502 52 43 0 3301059 168063</v>
      </c>
      <c r="C616" t="str">
        <f t="shared" si="29"/>
        <v>16 1 3 33 1 502 52 43 0 3301059</v>
      </c>
      <c r="D616">
        <v>16</v>
      </c>
      <c r="E616">
        <v>1</v>
      </c>
      <c r="F616">
        <v>3</v>
      </c>
      <c r="G616">
        <v>33</v>
      </c>
      <c r="H616">
        <v>1</v>
      </c>
      <c r="I616">
        <v>502</v>
      </c>
      <c r="J616">
        <v>52</v>
      </c>
      <c r="K616">
        <v>43</v>
      </c>
      <c r="L616" t="s">
        <v>147</v>
      </c>
      <c r="M616" t="s">
        <v>207</v>
      </c>
      <c r="N616" s="13">
        <v>1300000</v>
      </c>
      <c r="O616">
        <v>168121</v>
      </c>
      <c r="P616">
        <v>2024</v>
      </c>
      <c r="Q616">
        <v>1193078579</v>
      </c>
      <c r="R616" t="s">
        <v>976</v>
      </c>
      <c r="S616" s="13">
        <v>1300000</v>
      </c>
      <c r="T616">
        <v>0</v>
      </c>
      <c r="U616" t="s">
        <v>2559</v>
      </c>
      <c r="V616" t="s">
        <v>2342</v>
      </c>
      <c r="W616">
        <v>5004</v>
      </c>
      <c r="X616">
        <v>0</v>
      </c>
      <c r="Y616">
        <v>168063</v>
      </c>
      <c r="Z616">
        <v>20240906</v>
      </c>
      <c r="AA616">
        <v>2406280821</v>
      </c>
      <c r="AB616">
        <v>2</v>
      </c>
      <c r="AC616" t="s">
        <v>2281</v>
      </c>
      <c r="AD616" t="s">
        <v>2281</v>
      </c>
      <c r="AE616">
        <v>13162</v>
      </c>
      <c r="AF616" t="s">
        <v>2538</v>
      </c>
      <c r="AG616" t="s">
        <v>100</v>
      </c>
      <c r="AH616">
        <v>260</v>
      </c>
    </row>
    <row r="617" spans="1:34" hidden="1" x14ac:dyDescent="0.25">
      <c r="A617" t="str">
        <f t="shared" si="27"/>
        <v>16 1 3 33 1 502 52 43 0 3301059 168122</v>
      </c>
      <c r="B617" t="str">
        <f t="shared" si="28"/>
        <v>16 1 3 33 1 502 52 43 0 3301059 168058</v>
      </c>
      <c r="C617" t="str">
        <f t="shared" si="29"/>
        <v>16 1 3 33 1 502 52 43 0 3301059</v>
      </c>
      <c r="D617">
        <v>16</v>
      </c>
      <c r="E617">
        <v>1</v>
      </c>
      <c r="F617">
        <v>3</v>
      </c>
      <c r="G617">
        <v>33</v>
      </c>
      <c r="H617">
        <v>1</v>
      </c>
      <c r="I617">
        <v>502</v>
      </c>
      <c r="J617">
        <v>52</v>
      </c>
      <c r="K617">
        <v>43</v>
      </c>
      <c r="L617" t="s">
        <v>147</v>
      </c>
      <c r="M617" t="s">
        <v>207</v>
      </c>
      <c r="N617" s="13">
        <v>1300000</v>
      </c>
      <c r="O617">
        <v>168122</v>
      </c>
      <c r="P617">
        <v>2024</v>
      </c>
      <c r="Q617">
        <v>1005713698</v>
      </c>
      <c r="R617" t="s">
        <v>971</v>
      </c>
      <c r="S617" s="13">
        <v>1300000</v>
      </c>
      <c r="T617">
        <v>0</v>
      </c>
      <c r="U617" t="s">
        <v>2560</v>
      </c>
      <c r="V617" t="s">
        <v>2342</v>
      </c>
      <c r="W617">
        <v>5004</v>
      </c>
      <c r="X617">
        <v>0</v>
      </c>
      <c r="Y617">
        <v>168058</v>
      </c>
      <c r="Z617">
        <v>20240906</v>
      </c>
      <c r="AA617">
        <v>2406280813</v>
      </c>
      <c r="AB617">
        <v>2</v>
      </c>
      <c r="AC617" t="s">
        <v>2281</v>
      </c>
      <c r="AD617" t="s">
        <v>2281</v>
      </c>
      <c r="AE617">
        <v>13162</v>
      </c>
      <c r="AF617" t="s">
        <v>2538</v>
      </c>
      <c r="AG617" t="s">
        <v>100</v>
      </c>
      <c r="AH617">
        <v>260</v>
      </c>
    </row>
    <row r="618" spans="1:34" hidden="1" x14ac:dyDescent="0.25">
      <c r="A618" t="str">
        <f t="shared" si="27"/>
        <v>16 1 3 33 1 502 52 43 0 3301059 168123</v>
      </c>
      <c r="B618" t="str">
        <f t="shared" si="28"/>
        <v>16 1 3 33 1 502 52 43 0 3301059 168074</v>
      </c>
      <c r="C618" t="str">
        <f t="shared" si="29"/>
        <v>16 1 3 33 1 502 52 43 0 3301059</v>
      </c>
      <c r="D618">
        <v>16</v>
      </c>
      <c r="E618">
        <v>1</v>
      </c>
      <c r="F618">
        <v>3</v>
      </c>
      <c r="G618">
        <v>33</v>
      </c>
      <c r="H618">
        <v>1</v>
      </c>
      <c r="I618">
        <v>502</v>
      </c>
      <c r="J618">
        <v>52</v>
      </c>
      <c r="K618">
        <v>43</v>
      </c>
      <c r="L618" t="s">
        <v>147</v>
      </c>
      <c r="M618" t="s">
        <v>207</v>
      </c>
      <c r="N618" s="13">
        <v>1300000</v>
      </c>
      <c r="O618">
        <v>168123</v>
      </c>
      <c r="P618">
        <v>2024</v>
      </c>
      <c r="Q618">
        <v>1002636690</v>
      </c>
      <c r="R618" t="s">
        <v>987</v>
      </c>
      <c r="S618" s="13">
        <v>1300000</v>
      </c>
      <c r="T618">
        <v>0</v>
      </c>
      <c r="U618" t="s">
        <v>2554</v>
      </c>
      <c r="V618" t="s">
        <v>2345</v>
      </c>
      <c r="W618">
        <v>5004</v>
      </c>
      <c r="X618">
        <v>0</v>
      </c>
      <c r="Y618">
        <v>168074</v>
      </c>
      <c r="Z618">
        <v>20240906</v>
      </c>
      <c r="AA618">
        <v>2406280826</v>
      </c>
      <c r="AB618">
        <v>2</v>
      </c>
      <c r="AC618" t="s">
        <v>2281</v>
      </c>
      <c r="AD618" t="s">
        <v>2281</v>
      </c>
      <c r="AE618">
        <v>13162</v>
      </c>
      <c r="AF618" t="s">
        <v>2538</v>
      </c>
      <c r="AG618" t="s">
        <v>100</v>
      </c>
      <c r="AH618">
        <v>260</v>
      </c>
    </row>
    <row r="619" spans="1:34" hidden="1" x14ac:dyDescent="0.25">
      <c r="A619" t="str">
        <f t="shared" si="27"/>
        <v>16 1 3 33 1 502 52 43 0 3301059 168124</v>
      </c>
      <c r="B619" t="str">
        <f t="shared" si="28"/>
        <v>16 1 3 33 1 502 52 43 0 3301059 168071</v>
      </c>
      <c r="C619" t="str">
        <f t="shared" si="29"/>
        <v>16 1 3 33 1 502 52 43 0 3301059</v>
      </c>
      <c r="D619">
        <v>16</v>
      </c>
      <c r="E619">
        <v>1</v>
      </c>
      <c r="F619">
        <v>3</v>
      </c>
      <c r="G619">
        <v>33</v>
      </c>
      <c r="H619">
        <v>1</v>
      </c>
      <c r="I619">
        <v>502</v>
      </c>
      <c r="J619">
        <v>52</v>
      </c>
      <c r="K619">
        <v>43</v>
      </c>
      <c r="L619" t="s">
        <v>147</v>
      </c>
      <c r="M619" t="s">
        <v>207</v>
      </c>
      <c r="N619" s="13">
        <v>1300000</v>
      </c>
      <c r="O619">
        <v>168124</v>
      </c>
      <c r="P619">
        <v>2024</v>
      </c>
      <c r="Q619">
        <v>1053870562</v>
      </c>
      <c r="R619" t="s">
        <v>984</v>
      </c>
      <c r="S619" s="13">
        <v>1300000</v>
      </c>
      <c r="T619">
        <v>0</v>
      </c>
      <c r="U619" t="s">
        <v>2554</v>
      </c>
      <c r="V619" t="s">
        <v>2342</v>
      </c>
      <c r="W619">
        <v>5004</v>
      </c>
      <c r="X619">
        <v>0</v>
      </c>
      <c r="Y619">
        <v>168071</v>
      </c>
      <c r="Z619">
        <v>20240906</v>
      </c>
      <c r="AA619">
        <v>2406280827</v>
      </c>
      <c r="AB619">
        <v>2</v>
      </c>
      <c r="AC619" t="s">
        <v>2281</v>
      </c>
      <c r="AD619" t="s">
        <v>2281</v>
      </c>
      <c r="AE619">
        <v>13162</v>
      </c>
      <c r="AF619" t="s">
        <v>2538</v>
      </c>
      <c r="AG619" t="s">
        <v>100</v>
      </c>
      <c r="AH619">
        <v>260</v>
      </c>
    </row>
    <row r="620" spans="1:34" hidden="1" x14ac:dyDescent="0.25">
      <c r="A620" t="str">
        <f t="shared" si="27"/>
        <v>16 1 3 33 1 502 52 43 0 3301059 168125</v>
      </c>
      <c r="B620" t="str">
        <f t="shared" si="28"/>
        <v>16 1 3 33 1 502 52 43 0 3301059 168075</v>
      </c>
      <c r="C620" t="str">
        <f t="shared" si="29"/>
        <v>16 1 3 33 1 502 52 43 0 3301059</v>
      </c>
      <c r="D620">
        <v>16</v>
      </c>
      <c r="E620">
        <v>1</v>
      </c>
      <c r="F620">
        <v>3</v>
      </c>
      <c r="G620">
        <v>33</v>
      </c>
      <c r="H620">
        <v>1</v>
      </c>
      <c r="I620">
        <v>502</v>
      </c>
      <c r="J620">
        <v>52</v>
      </c>
      <c r="K620">
        <v>43</v>
      </c>
      <c r="L620" t="s">
        <v>147</v>
      </c>
      <c r="M620" t="s">
        <v>207</v>
      </c>
      <c r="N620" s="13">
        <v>1300000</v>
      </c>
      <c r="O620">
        <v>168125</v>
      </c>
      <c r="P620">
        <v>2024</v>
      </c>
      <c r="Q620">
        <v>1002636755</v>
      </c>
      <c r="R620" t="s">
        <v>988</v>
      </c>
      <c r="S620" s="13">
        <v>1300000</v>
      </c>
      <c r="T620">
        <v>0</v>
      </c>
      <c r="U620" t="s">
        <v>2554</v>
      </c>
      <c r="V620" t="s">
        <v>2342</v>
      </c>
      <c r="W620">
        <v>5004</v>
      </c>
      <c r="X620">
        <v>0</v>
      </c>
      <c r="Y620">
        <v>168075</v>
      </c>
      <c r="Z620">
        <v>20240909</v>
      </c>
      <c r="AA620">
        <v>2406280834</v>
      </c>
      <c r="AB620">
        <v>2</v>
      </c>
      <c r="AC620" t="s">
        <v>2281</v>
      </c>
      <c r="AD620" t="s">
        <v>2281</v>
      </c>
      <c r="AE620">
        <v>13162</v>
      </c>
      <c r="AF620" t="s">
        <v>2538</v>
      </c>
      <c r="AG620" t="s">
        <v>100</v>
      </c>
      <c r="AH620">
        <v>260</v>
      </c>
    </row>
    <row r="621" spans="1:34" hidden="1" x14ac:dyDescent="0.25">
      <c r="A621" t="str">
        <f t="shared" si="27"/>
        <v>16 1 3 33 1 502 52 43 0 3301059 168126</v>
      </c>
      <c r="B621" t="str">
        <f t="shared" si="28"/>
        <v>16 1 3 33 1 502 52 43 0 3301059 168076</v>
      </c>
      <c r="C621" t="str">
        <f t="shared" si="29"/>
        <v>16 1 3 33 1 502 52 43 0 3301059</v>
      </c>
      <c r="D621">
        <v>16</v>
      </c>
      <c r="E621">
        <v>1</v>
      </c>
      <c r="F621">
        <v>3</v>
      </c>
      <c r="G621">
        <v>33</v>
      </c>
      <c r="H621">
        <v>1</v>
      </c>
      <c r="I621">
        <v>502</v>
      </c>
      <c r="J621">
        <v>52</v>
      </c>
      <c r="K621">
        <v>43</v>
      </c>
      <c r="L621" t="s">
        <v>147</v>
      </c>
      <c r="M621" t="s">
        <v>207</v>
      </c>
      <c r="N621" s="13">
        <v>1300000</v>
      </c>
      <c r="O621">
        <v>168126</v>
      </c>
      <c r="P621">
        <v>2024</v>
      </c>
      <c r="Q621">
        <v>1002592372</v>
      </c>
      <c r="R621" t="s">
        <v>989</v>
      </c>
      <c r="S621" s="13">
        <v>1300000</v>
      </c>
      <c r="T621">
        <v>0</v>
      </c>
      <c r="U621" t="s">
        <v>2555</v>
      </c>
      <c r="V621" t="s">
        <v>2342</v>
      </c>
      <c r="W621">
        <v>5004</v>
      </c>
      <c r="X621">
        <v>0</v>
      </c>
      <c r="Y621">
        <v>168076</v>
      </c>
      <c r="Z621">
        <v>20240909</v>
      </c>
      <c r="AA621">
        <v>2406280833</v>
      </c>
      <c r="AB621">
        <v>2</v>
      </c>
      <c r="AC621" t="s">
        <v>2281</v>
      </c>
      <c r="AD621" t="s">
        <v>2281</v>
      </c>
      <c r="AE621">
        <v>13162</v>
      </c>
      <c r="AF621" t="s">
        <v>2538</v>
      </c>
      <c r="AG621" t="s">
        <v>100</v>
      </c>
      <c r="AH621">
        <v>260</v>
      </c>
    </row>
    <row r="622" spans="1:34" hidden="1" x14ac:dyDescent="0.25">
      <c r="A622" t="str">
        <f t="shared" si="27"/>
        <v>16 1 3 33 1 502 52 43 0 3301059 168127</v>
      </c>
      <c r="B622" t="str">
        <f t="shared" si="28"/>
        <v>16 1 3 33 1 502 52 43 0 3301059 168073</v>
      </c>
      <c r="C622" t="str">
        <f t="shared" si="29"/>
        <v>16 1 3 33 1 502 52 43 0 3301059</v>
      </c>
      <c r="D622">
        <v>16</v>
      </c>
      <c r="E622">
        <v>1</v>
      </c>
      <c r="F622">
        <v>3</v>
      </c>
      <c r="G622">
        <v>33</v>
      </c>
      <c r="H622">
        <v>1</v>
      </c>
      <c r="I622">
        <v>502</v>
      </c>
      <c r="J622">
        <v>52</v>
      </c>
      <c r="K622">
        <v>43</v>
      </c>
      <c r="L622" t="s">
        <v>147</v>
      </c>
      <c r="M622" t="s">
        <v>207</v>
      </c>
      <c r="N622" s="13">
        <v>1300000</v>
      </c>
      <c r="O622">
        <v>168127</v>
      </c>
      <c r="P622">
        <v>2024</v>
      </c>
      <c r="Q622">
        <v>1193144461</v>
      </c>
      <c r="R622" t="s">
        <v>986</v>
      </c>
      <c r="S622" s="13">
        <v>1300000</v>
      </c>
      <c r="T622">
        <v>0</v>
      </c>
      <c r="U622" t="s">
        <v>2554</v>
      </c>
      <c r="V622" t="s">
        <v>2345</v>
      </c>
      <c r="W622">
        <v>5004</v>
      </c>
      <c r="X622">
        <v>0</v>
      </c>
      <c r="Y622">
        <v>168073</v>
      </c>
      <c r="Z622">
        <v>20240909</v>
      </c>
      <c r="AA622">
        <v>2406280829</v>
      </c>
      <c r="AB622">
        <v>2</v>
      </c>
      <c r="AC622" t="s">
        <v>2281</v>
      </c>
      <c r="AD622" t="s">
        <v>2281</v>
      </c>
      <c r="AE622">
        <v>13162</v>
      </c>
      <c r="AF622" t="s">
        <v>2538</v>
      </c>
      <c r="AG622" t="s">
        <v>100</v>
      </c>
      <c r="AH622">
        <v>260</v>
      </c>
    </row>
    <row r="623" spans="1:34" hidden="1" x14ac:dyDescent="0.25">
      <c r="A623" t="str">
        <f t="shared" si="27"/>
        <v>16 1 3 33 1 502 52 43 0 3301059 168128</v>
      </c>
      <c r="B623" t="str">
        <f t="shared" si="28"/>
        <v>16 1 3 33 1 502 52 43 0 3301059 168077</v>
      </c>
      <c r="C623" t="str">
        <f t="shared" si="29"/>
        <v>16 1 3 33 1 502 52 43 0 3301059</v>
      </c>
      <c r="D623">
        <v>16</v>
      </c>
      <c r="E623">
        <v>1</v>
      </c>
      <c r="F623">
        <v>3</v>
      </c>
      <c r="G623">
        <v>33</v>
      </c>
      <c r="H623">
        <v>1</v>
      </c>
      <c r="I623">
        <v>502</v>
      </c>
      <c r="J623">
        <v>52</v>
      </c>
      <c r="K623">
        <v>43</v>
      </c>
      <c r="L623" t="s">
        <v>147</v>
      </c>
      <c r="M623" t="s">
        <v>207</v>
      </c>
      <c r="N623" s="13">
        <v>1300000</v>
      </c>
      <c r="O623">
        <v>168128</v>
      </c>
      <c r="P623">
        <v>2024</v>
      </c>
      <c r="Q623">
        <v>1005088978</v>
      </c>
      <c r="R623" t="s">
        <v>990</v>
      </c>
      <c r="S623" s="13">
        <v>1300000</v>
      </c>
      <c r="T623">
        <v>0</v>
      </c>
      <c r="U623" t="s">
        <v>2552</v>
      </c>
      <c r="V623" t="s">
        <v>2345</v>
      </c>
      <c r="W623">
        <v>5004</v>
      </c>
      <c r="X623">
        <v>0</v>
      </c>
      <c r="Y623">
        <v>168077</v>
      </c>
      <c r="Z623">
        <v>20240909</v>
      </c>
      <c r="AA623">
        <v>2406280830</v>
      </c>
      <c r="AB623">
        <v>2</v>
      </c>
      <c r="AC623" t="s">
        <v>2281</v>
      </c>
      <c r="AD623" t="s">
        <v>2281</v>
      </c>
      <c r="AE623">
        <v>13162</v>
      </c>
      <c r="AF623" t="s">
        <v>2538</v>
      </c>
      <c r="AG623" t="s">
        <v>100</v>
      </c>
      <c r="AH623">
        <v>260</v>
      </c>
    </row>
    <row r="624" spans="1:34" hidden="1" x14ac:dyDescent="0.25">
      <c r="A624" t="str">
        <f t="shared" si="27"/>
        <v>16 1 3 33 1 502 52 43 0 3301059 168129</v>
      </c>
      <c r="B624" t="str">
        <f t="shared" si="28"/>
        <v>16 1 3 33 1 502 52 43 0 3301059 168072</v>
      </c>
      <c r="C624" t="str">
        <f t="shared" si="29"/>
        <v>16 1 3 33 1 502 52 43 0 3301059</v>
      </c>
      <c r="D624">
        <v>16</v>
      </c>
      <c r="E624">
        <v>1</v>
      </c>
      <c r="F624">
        <v>3</v>
      </c>
      <c r="G624">
        <v>33</v>
      </c>
      <c r="H624">
        <v>1</v>
      </c>
      <c r="I624">
        <v>502</v>
      </c>
      <c r="J624">
        <v>52</v>
      </c>
      <c r="K624">
        <v>43</v>
      </c>
      <c r="L624" t="s">
        <v>147</v>
      </c>
      <c r="M624" t="s">
        <v>207</v>
      </c>
      <c r="N624" s="13">
        <v>1300000</v>
      </c>
      <c r="O624">
        <v>168129</v>
      </c>
      <c r="P624">
        <v>2024</v>
      </c>
      <c r="Q624">
        <v>1105780174</v>
      </c>
      <c r="R624" t="s">
        <v>985</v>
      </c>
      <c r="S624" s="13">
        <v>1300000</v>
      </c>
      <c r="T624">
        <v>0</v>
      </c>
      <c r="U624" t="s">
        <v>2548</v>
      </c>
      <c r="V624" t="s">
        <v>2345</v>
      </c>
      <c r="W624">
        <v>5004</v>
      </c>
      <c r="X624">
        <v>0</v>
      </c>
      <c r="Y624">
        <v>168072</v>
      </c>
      <c r="Z624">
        <v>20240909</v>
      </c>
      <c r="AA624">
        <v>2406280828</v>
      </c>
      <c r="AB624">
        <v>2</v>
      </c>
      <c r="AC624" t="s">
        <v>2281</v>
      </c>
      <c r="AD624" t="s">
        <v>2281</v>
      </c>
      <c r="AE624">
        <v>13162</v>
      </c>
      <c r="AF624" t="s">
        <v>2538</v>
      </c>
      <c r="AG624" t="s">
        <v>100</v>
      </c>
      <c r="AH624">
        <v>260</v>
      </c>
    </row>
    <row r="625" spans="1:34" hidden="1" x14ac:dyDescent="0.25">
      <c r="A625" t="str">
        <f t="shared" si="27"/>
        <v>16 1 3 33 1 502 52 43 0 3301059 168130</v>
      </c>
      <c r="B625" t="str">
        <f t="shared" si="28"/>
        <v>16 1 3 33 1 502 52 43 0 3301059 168057</v>
      </c>
      <c r="C625" t="str">
        <f t="shared" si="29"/>
        <v>16 1 3 33 1 502 52 43 0 3301059</v>
      </c>
      <c r="D625">
        <v>16</v>
      </c>
      <c r="E625">
        <v>1</v>
      </c>
      <c r="F625">
        <v>3</v>
      </c>
      <c r="G625">
        <v>33</v>
      </c>
      <c r="H625">
        <v>1</v>
      </c>
      <c r="I625">
        <v>502</v>
      </c>
      <c r="J625">
        <v>52</v>
      </c>
      <c r="K625">
        <v>43</v>
      </c>
      <c r="L625" t="s">
        <v>147</v>
      </c>
      <c r="M625" t="s">
        <v>207</v>
      </c>
      <c r="N625" s="13">
        <v>1300000</v>
      </c>
      <c r="O625">
        <v>168130</v>
      </c>
      <c r="P625">
        <v>2024</v>
      </c>
      <c r="Q625">
        <v>1057756039</v>
      </c>
      <c r="R625" t="s">
        <v>970</v>
      </c>
      <c r="S625" s="13">
        <v>1300000</v>
      </c>
      <c r="T625">
        <v>0</v>
      </c>
      <c r="U625" t="s">
        <v>2561</v>
      </c>
      <c r="V625" t="s">
        <v>2345</v>
      </c>
      <c r="W625">
        <v>5004</v>
      </c>
      <c r="X625">
        <v>0</v>
      </c>
      <c r="Y625">
        <v>168057</v>
      </c>
      <c r="Z625">
        <v>20240909</v>
      </c>
      <c r="AA625">
        <v>2406280812</v>
      </c>
      <c r="AB625">
        <v>2</v>
      </c>
      <c r="AC625" t="s">
        <v>2281</v>
      </c>
      <c r="AD625" t="s">
        <v>2281</v>
      </c>
      <c r="AE625">
        <v>13162</v>
      </c>
      <c r="AF625" t="s">
        <v>2538</v>
      </c>
      <c r="AG625" t="s">
        <v>100</v>
      </c>
      <c r="AH625">
        <v>260</v>
      </c>
    </row>
    <row r="626" spans="1:34" hidden="1" x14ac:dyDescent="0.25">
      <c r="A626" t="str">
        <f t="shared" si="27"/>
        <v>16 1 3 33 1 502 52 43 0 3301059 168131</v>
      </c>
      <c r="B626" t="str">
        <f t="shared" si="28"/>
        <v>16 1 3 33 1 502 52 43 0 3301059 168079</v>
      </c>
      <c r="C626" t="str">
        <f t="shared" si="29"/>
        <v>16 1 3 33 1 502 52 43 0 3301059</v>
      </c>
      <c r="D626">
        <v>16</v>
      </c>
      <c r="E626">
        <v>1</v>
      </c>
      <c r="F626">
        <v>3</v>
      </c>
      <c r="G626">
        <v>33</v>
      </c>
      <c r="H626">
        <v>1</v>
      </c>
      <c r="I626">
        <v>502</v>
      </c>
      <c r="J626">
        <v>52</v>
      </c>
      <c r="K626">
        <v>43</v>
      </c>
      <c r="L626" t="s">
        <v>147</v>
      </c>
      <c r="M626" t="s">
        <v>207</v>
      </c>
      <c r="N626" s="13">
        <v>1300000</v>
      </c>
      <c r="O626">
        <v>168131</v>
      </c>
      <c r="P626">
        <v>2024</v>
      </c>
      <c r="Q626">
        <v>1002547082</v>
      </c>
      <c r="R626" t="s">
        <v>992</v>
      </c>
      <c r="S626" s="13">
        <v>1300000</v>
      </c>
      <c r="T626">
        <v>0</v>
      </c>
      <c r="U626" t="s">
        <v>2562</v>
      </c>
      <c r="V626" t="s">
        <v>2345</v>
      </c>
      <c r="W626">
        <v>5004</v>
      </c>
      <c r="X626">
        <v>0</v>
      </c>
      <c r="Y626">
        <v>168079</v>
      </c>
      <c r="Z626">
        <v>20240909</v>
      </c>
      <c r="AA626">
        <v>2406280832</v>
      </c>
      <c r="AB626">
        <v>2</v>
      </c>
      <c r="AC626" t="s">
        <v>2281</v>
      </c>
      <c r="AD626" t="s">
        <v>2281</v>
      </c>
      <c r="AE626">
        <v>13162</v>
      </c>
      <c r="AF626" t="s">
        <v>2538</v>
      </c>
      <c r="AG626" t="s">
        <v>100</v>
      </c>
      <c r="AH626">
        <v>260</v>
      </c>
    </row>
    <row r="627" spans="1:34" hidden="1" x14ac:dyDescent="0.25">
      <c r="A627" t="str">
        <f t="shared" si="27"/>
        <v>16 1 3 33 1 502 52 43 0 3301059 168132</v>
      </c>
      <c r="B627" t="str">
        <f t="shared" si="28"/>
        <v>16 1 3 33 1 502 52 43 0 3301059 168078</v>
      </c>
      <c r="C627" t="str">
        <f t="shared" si="29"/>
        <v>16 1 3 33 1 502 52 43 0 3301059</v>
      </c>
      <c r="D627">
        <v>16</v>
      </c>
      <c r="E627">
        <v>1</v>
      </c>
      <c r="F627">
        <v>3</v>
      </c>
      <c r="G627">
        <v>33</v>
      </c>
      <c r="H627">
        <v>1</v>
      </c>
      <c r="I627">
        <v>502</v>
      </c>
      <c r="J627">
        <v>52</v>
      </c>
      <c r="K627">
        <v>43</v>
      </c>
      <c r="L627" t="s">
        <v>147</v>
      </c>
      <c r="M627" t="s">
        <v>207</v>
      </c>
      <c r="N627" s="13">
        <v>1300000</v>
      </c>
      <c r="O627">
        <v>168132</v>
      </c>
      <c r="P627">
        <v>2024</v>
      </c>
      <c r="Q627">
        <v>1053873937</v>
      </c>
      <c r="R627" t="s">
        <v>991</v>
      </c>
      <c r="S627" s="13">
        <v>1300000</v>
      </c>
      <c r="T627">
        <v>0</v>
      </c>
      <c r="U627" t="s">
        <v>2563</v>
      </c>
      <c r="V627" t="s">
        <v>2345</v>
      </c>
      <c r="W627">
        <v>5004</v>
      </c>
      <c r="X627">
        <v>0</v>
      </c>
      <c r="Y627">
        <v>168078</v>
      </c>
      <c r="Z627">
        <v>20240909</v>
      </c>
      <c r="AA627">
        <v>2406280831</v>
      </c>
      <c r="AB627">
        <v>2</v>
      </c>
      <c r="AC627" t="s">
        <v>2281</v>
      </c>
      <c r="AD627" t="s">
        <v>2281</v>
      </c>
      <c r="AE627">
        <v>13162</v>
      </c>
      <c r="AF627" t="s">
        <v>2538</v>
      </c>
      <c r="AG627" t="s">
        <v>100</v>
      </c>
      <c r="AH627">
        <v>260</v>
      </c>
    </row>
    <row r="628" spans="1:34" hidden="1" x14ac:dyDescent="0.25">
      <c r="A628" t="str">
        <f t="shared" si="27"/>
        <v>16 1 3 33 1 502 52 43 0 3301122 168133</v>
      </c>
      <c r="B628" t="str">
        <f t="shared" si="28"/>
        <v>16 1 3 33 1 502 52 43 0 3301122 168105</v>
      </c>
      <c r="C628" t="str">
        <f t="shared" si="29"/>
        <v>16 1 3 33 1 502 52 43 0 3301122</v>
      </c>
      <c r="D628">
        <v>16</v>
      </c>
      <c r="E628">
        <v>1</v>
      </c>
      <c r="F628">
        <v>3</v>
      </c>
      <c r="G628">
        <v>33</v>
      </c>
      <c r="H628">
        <v>1</v>
      </c>
      <c r="I628">
        <v>502</v>
      </c>
      <c r="J628">
        <v>52</v>
      </c>
      <c r="K628">
        <v>43</v>
      </c>
      <c r="L628" t="s">
        <v>147</v>
      </c>
      <c r="M628" t="s">
        <v>208</v>
      </c>
      <c r="N628" s="13">
        <v>2486000</v>
      </c>
      <c r="O628">
        <v>168133</v>
      </c>
      <c r="P628">
        <v>2024</v>
      </c>
      <c r="Q628">
        <v>1060656110</v>
      </c>
      <c r="R628" t="s">
        <v>995</v>
      </c>
      <c r="S628" s="13">
        <v>2486000</v>
      </c>
      <c r="T628">
        <v>0</v>
      </c>
      <c r="U628" t="s">
        <v>2566</v>
      </c>
      <c r="V628" t="s">
        <v>2345</v>
      </c>
      <c r="W628">
        <v>5004</v>
      </c>
      <c r="X628">
        <v>0</v>
      </c>
      <c r="Y628">
        <v>168105</v>
      </c>
      <c r="Z628">
        <v>20240909</v>
      </c>
      <c r="AA628">
        <v>2406280838</v>
      </c>
      <c r="AB628">
        <v>2</v>
      </c>
      <c r="AC628" t="s">
        <v>2281</v>
      </c>
      <c r="AD628" t="s">
        <v>2281</v>
      </c>
      <c r="AE628">
        <v>13162</v>
      </c>
      <c r="AF628" t="s">
        <v>2538</v>
      </c>
      <c r="AG628" t="s">
        <v>100</v>
      </c>
      <c r="AH628">
        <v>260</v>
      </c>
    </row>
    <row r="629" spans="1:34" hidden="1" x14ac:dyDescent="0.25">
      <c r="A629" t="str">
        <f t="shared" si="27"/>
        <v>16 1 3 22 1 502 52 41 0 3301059 168134</v>
      </c>
      <c r="B629" t="str">
        <f t="shared" si="28"/>
        <v>16 1 3 22 1 502 52 41 0 3301059 168095</v>
      </c>
      <c r="C629" t="str">
        <f t="shared" si="29"/>
        <v>16 1 3 22 1 502 52 41 0 3301059</v>
      </c>
      <c r="D629">
        <v>16</v>
      </c>
      <c r="E629">
        <v>1</v>
      </c>
      <c r="F629">
        <v>3</v>
      </c>
      <c r="G629">
        <v>22</v>
      </c>
      <c r="H629">
        <v>1</v>
      </c>
      <c r="I629">
        <v>502</v>
      </c>
      <c r="J629">
        <v>52</v>
      </c>
      <c r="K629">
        <v>41</v>
      </c>
      <c r="L629" t="s">
        <v>147</v>
      </c>
      <c r="M629" t="s">
        <v>207</v>
      </c>
      <c r="N629" s="13">
        <v>130000000</v>
      </c>
      <c r="O629">
        <v>168134</v>
      </c>
      <c r="P629">
        <v>2024</v>
      </c>
      <c r="Q629">
        <v>890801063</v>
      </c>
      <c r="R629" t="s">
        <v>858</v>
      </c>
      <c r="S629" s="13">
        <v>130000000</v>
      </c>
      <c r="T629">
        <v>0</v>
      </c>
      <c r="U629" t="s">
        <v>2575</v>
      </c>
      <c r="V629" t="s">
        <v>2576</v>
      </c>
      <c r="W629">
        <v>5016</v>
      </c>
      <c r="X629">
        <v>0</v>
      </c>
      <c r="Y629">
        <v>168095</v>
      </c>
      <c r="Z629">
        <v>20240909</v>
      </c>
      <c r="AA629">
        <v>2407310916</v>
      </c>
      <c r="AB629">
        <v>1</v>
      </c>
      <c r="AC629" t="s">
        <v>2281</v>
      </c>
      <c r="AD629" t="s">
        <v>2281</v>
      </c>
      <c r="AE629">
        <v>11222</v>
      </c>
      <c r="AF629" t="s">
        <v>2574</v>
      </c>
      <c r="AG629" t="s">
        <v>96</v>
      </c>
      <c r="AH629">
        <v>254</v>
      </c>
    </row>
    <row r="630" spans="1:34" hidden="1" x14ac:dyDescent="0.25">
      <c r="A630" t="str">
        <f t="shared" si="27"/>
        <v>16 1 3 82 1 502 52 41 0 3301122 168135</v>
      </c>
      <c r="B630" t="str">
        <f t="shared" si="28"/>
        <v>16 1 3 82 1 502 52 41 0 3301122 168035</v>
      </c>
      <c r="C630" t="str">
        <f t="shared" si="29"/>
        <v>16 1 3 82 1 502 52 41 0 3301122</v>
      </c>
      <c r="D630">
        <v>16</v>
      </c>
      <c r="E630">
        <v>1</v>
      </c>
      <c r="F630">
        <v>3</v>
      </c>
      <c r="G630">
        <v>82</v>
      </c>
      <c r="H630">
        <v>1</v>
      </c>
      <c r="I630">
        <v>502</v>
      </c>
      <c r="J630">
        <v>52</v>
      </c>
      <c r="K630">
        <v>41</v>
      </c>
      <c r="L630" t="s">
        <v>147</v>
      </c>
      <c r="M630" t="s">
        <v>208</v>
      </c>
      <c r="N630" s="13">
        <v>2850000</v>
      </c>
      <c r="O630">
        <v>168135</v>
      </c>
      <c r="P630">
        <v>2024</v>
      </c>
      <c r="Q630">
        <v>24336261</v>
      </c>
      <c r="R630" t="s">
        <v>996</v>
      </c>
      <c r="S630" s="13">
        <v>2850000</v>
      </c>
      <c r="T630">
        <v>0</v>
      </c>
      <c r="U630" t="s">
        <v>2551</v>
      </c>
      <c r="V630" t="s">
        <v>2345</v>
      </c>
      <c r="W630">
        <v>5004</v>
      </c>
      <c r="X630">
        <v>0</v>
      </c>
      <c r="Y630">
        <v>168035</v>
      </c>
      <c r="Z630">
        <v>20240912</v>
      </c>
      <c r="AA630">
        <v>2406250772</v>
      </c>
      <c r="AB630">
        <v>2</v>
      </c>
      <c r="AC630" t="s">
        <v>2281</v>
      </c>
      <c r="AD630" t="s">
        <v>2281</v>
      </c>
      <c r="AE630">
        <v>25386</v>
      </c>
      <c r="AF630" t="s">
        <v>2281</v>
      </c>
      <c r="AG630" t="s">
        <v>679</v>
      </c>
      <c r="AH630">
        <v>260</v>
      </c>
    </row>
    <row r="631" spans="1:34" hidden="1" x14ac:dyDescent="0.25">
      <c r="A631" t="str">
        <f t="shared" si="27"/>
        <v>16 1 3 82 1 502 52 41 0 3301122 168136</v>
      </c>
      <c r="B631" t="str">
        <f t="shared" si="28"/>
        <v>16 1 3 82 1 502 52 41 0 3301122 168055</v>
      </c>
      <c r="C631" t="str">
        <f t="shared" si="29"/>
        <v>16 1 3 82 1 502 52 41 0 3301122</v>
      </c>
      <c r="D631">
        <v>16</v>
      </c>
      <c r="E631">
        <v>1</v>
      </c>
      <c r="F631">
        <v>3</v>
      </c>
      <c r="G631">
        <v>82</v>
      </c>
      <c r="H631">
        <v>1</v>
      </c>
      <c r="I631">
        <v>502</v>
      </c>
      <c r="J631">
        <v>52</v>
      </c>
      <c r="K631">
        <v>41</v>
      </c>
      <c r="L631" t="s">
        <v>147</v>
      </c>
      <c r="M631" t="s">
        <v>208</v>
      </c>
      <c r="N631" s="13">
        <v>2336840</v>
      </c>
      <c r="O631">
        <v>168136</v>
      </c>
      <c r="P631">
        <v>2024</v>
      </c>
      <c r="Q631">
        <v>1022435847</v>
      </c>
      <c r="R631" t="s">
        <v>1004</v>
      </c>
      <c r="S631" s="13">
        <v>2336840</v>
      </c>
      <c r="T631">
        <v>0</v>
      </c>
      <c r="U631" t="s">
        <v>2542</v>
      </c>
      <c r="V631" t="s">
        <v>2345</v>
      </c>
      <c r="W631">
        <v>5004</v>
      </c>
      <c r="X631">
        <v>0</v>
      </c>
      <c r="Y631">
        <v>168055</v>
      </c>
      <c r="Z631">
        <v>20240912</v>
      </c>
      <c r="AA631">
        <v>2406270793</v>
      </c>
      <c r="AB631">
        <v>2</v>
      </c>
      <c r="AC631" t="s">
        <v>2281</v>
      </c>
      <c r="AD631" t="s">
        <v>2281</v>
      </c>
      <c r="AE631">
        <v>25386</v>
      </c>
      <c r="AF631" t="s">
        <v>2281</v>
      </c>
      <c r="AG631" t="s">
        <v>679</v>
      </c>
      <c r="AH631">
        <v>260</v>
      </c>
    </row>
    <row r="632" spans="1:34" hidden="1" x14ac:dyDescent="0.25">
      <c r="A632" t="str">
        <f t="shared" si="27"/>
        <v>16 1 3 82 1 502 52 41 0 3301122 168137</v>
      </c>
      <c r="B632" t="str">
        <f t="shared" si="28"/>
        <v>16 1 3 82 1 502 52 41 0 3301122 168053</v>
      </c>
      <c r="C632" t="str">
        <f t="shared" si="29"/>
        <v>16 1 3 82 1 502 52 41 0 3301122</v>
      </c>
      <c r="D632">
        <v>16</v>
      </c>
      <c r="E632">
        <v>1</v>
      </c>
      <c r="F632">
        <v>3</v>
      </c>
      <c r="G632">
        <v>82</v>
      </c>
      <c r="H632">
        <v>1</v>
      </c>
      <c r="I632">
        <v>502</v>
      </c>
      <c r="J632">
        <v>52</v>
      </c>
      <c r="K632">
        <v>41</v>
      </c>
      <c r="L632" t="s">
        <v>147</v>
      </c>
      <c r="M632" t="s">
        <v>208</v>
      </c>
      <c r="N632" s="13">
        <v>2336840</v>
      </c>
      <c r="O632">
        <v>168137</v>
      </c>
      <c r="P632">
        <v>2024</v>
      </c>
      <c r="Q632">
        <v>1053868242</v>
      </c>
      <c r="R632" t="s">
        <v>1002</v>
      </c>
      <c r="S632" s="13">
        <v>2336840</v>
      </c>
      <c r="T632">
        <v>0</v>
      </c>
      <c r="U632" t="s">
        <v>2546</v>
      </c>
      <c r="V632" t="s">
        <v>2345</v>
      </c>
      <c r="W632">
        <v>5004</v>
      </c>
      <c r="X632">
        <v>0</v>
      </c>
      <c r="Y632">
        <v>168053</v>
      </c>
      <c r="Z632">
        <v>20240912</v>
      </c>
      <c r="AA632">
        <v>2406270795</v>
      </c>
      <c r="AB632">
        <v>2</v>
      </c>
      <c r="AC632" t="s">
        <v>2281</v>
      </c>
      <c r="AD632" t="s">
        <v>2281</v>
      </c>
      <c r="AE632">
        <v>25386</v>
      </c>
      <c r="AF632" t="s">
        <v>2281</v>
      </c>
      <c r="AG632" t="s">
        <v>679</v>
      </c>
      <c r="AH632">
        <v>260</v>
      </c>
    </row>
    <row r="633" spans="1:34" hidden="1" x14ac:dyDescent="0.25">
      <c r="A633" t="str">
        <f t="shared" si="27"/>
        <v>16 1 3 82 1 502 52 41 0 3301122 168138</v>
      </c>
      <c r="B633" t="str">
        <f t="shared" si="28"/>
        <v>16 1 3 82 1 502 52 41 0 3301122 168052</v>
      </c>
      <c r="C633" t="str">
        <f t="shared" si="29"/>
        <v>16 1 3 82 1 502 52 41 0 3301122</v>
      </c>
      <c r="D633">
        <v>16</v>
      </c>
      <c r="E633">
        <v>1</v>
      </c>
      <c r="F633">
        <v>3</v>
      </c>
      <c r="G633">
        <v>82</v>
      </c>
      <c r="H633">
        <v>1</v>
      </c>
      <c r="I633">
        <v>502</v>
      </c>
      <c r="J633">
        <v>52</v>
      </c>
      <c r="K633">
        <v>41</v>
      </c>
      <c r="L633" t="s">
        <v>147</v>
      </c>
      <c r="M633" t="s">
        <v>208</v>
      </c>
      <c r="N633" s="13">
        <v>2336840</v>
      </c>
      <c r="O633">
        <v>168138</v>
      </c>
      <c r="P633">
        <v>2024</v>
      </c>
      <c r="Q633">
        <v>30373886</v>
      </c>
      <c r="R633" t="s">
        <v>1001</v>
      </c>
      <c r="S633" s="13">
        <v>2336840</v>
      </c>
      <c r="T633">
        <v>0</v>
      </c>
      <c r="U633" t="s">
        <v>2544</v>
      </c>
      <c r="V633" t="s">
        <v>2345</v>
      </c>
      <c r="W633">
        <v>5004</v>
      </c>
      <c r="X633">
        <v>0</v>
      </c>
      <c r="Y633">
        <v>168052</v>
      </c>
      <c r="Z633">
        <v>20240912</v>
      </c>
      <c r="AA633">
        <v>2406270796</v>
      </c>
      <c r="AB633">
        <v>2</v>
      </c>
      <c r="AC633" t="s">
        <v>2281</v>
      </c>
      <c r="AD633" t="s">
        <v>2281</v>
      </c>
      <c r="AE633">
        <v>25386</v>
      </c>
      <c r="AF633" t="s">
        <v>2281</v>
      </c>
      <c r="AG633" t="s">
        <v>679</v>
      </c>
      <c r="AH633">
        <v>260</v>
      </c>
    </row>
    <row r="634" spans="1:34" hidden="1" x14ac:dyDescent="0.25">
      <c r="A634" t="str">
        <f t="shared" si="27"/>
        <v>16 1 3 82 1 502 52 41 0 3301122 168139</v>
      </c>
      <c r="B634" t="str">
        <f t="shared" si="28"/>
        <v>16 1 3 82 1 502 52 41 0 3301122 168051</v>
      </c>
      <c r="C634" t="str">
        <f t="shared" si="29"/>
        <v>16 1 3 82 1 502 52 41 0 3301122</v>
      </c>
      <c r="D634">
        <v>16</v>
      </c>
      <c r="E634">
        <v>1</v>
      </c>
      <c r="F634">
        <v>3</v>
      </c>
      <c r="G634">
        <v>82</v>
      </c>
      <c r="H634">
        <v>1</v>
      </c>
      <c r="I634">
        <v>502</v>
      </c>
      <c r="J634">
        <v>52</v>
      </c>
      <c r="K634">
        <v>41</v>
      </c>
      <c r="L634" t="s">
        <v>147</v>
      </c>
      <c r="M634" t="s">
        <v>208</v>
      </c>
      <c r="N634" s="13">
        <v>2336840</v>
      </c>
      <c r="O634">
        <v>168139</v>
      </c>
      <c r="P634">
        <v>2024</v>
      </c>
      <c r="Q634">
        <v>30302611</v>
      </c>
      <c r="R634" t="s">
        <v>1000</v>
      </c>
      <c r="S634" s="13">
        <v>2336840</v>
      </c>
      <c r="T634">
        <v>0</v>
      </c>
      <c r="U634" t="s">
        <v>2545</v>
      </c>
      <c r="V634" t="s">
        <v>2345</v>
      </c>
      <c r="W634">
        <v>5004</v>
      </c>
      <c r="X634">
        <v>0</v>
      </c>
      <c r="Y634">
        <v>168051</v>
      </c>
      <c r="Z634">
        <v>20240912</v>
      </c>
      <c r="AA634">
        <v>2406270797</v>
      </c>
      <c r="AB634">
        <v>2</v>
      </c>
      <c r="AC634" t="s">
        <v>2281</v>
      </c>
      <c r="AD634" t="s">
        <v>2281</v>
      </c>
      <c r="AE634">
        <v>25386</v>
      </c>
      <c r="AF634" t="s">
        <v>2281</v>
      </c>
      <c r="AG634" t="s">
        <v>679</v>
      </c>
      <c r="AH634">
        <v>260</v>
      </c>
    </row>
    <row r="635" spans="1:34" hidden="1" x14ac:dyDescent="0.25">
      <c r="A635" t="str">
        <f t="shared" si="27"/>
        <v>16 1 3 82 1 502 52 41 0 3301122 168140</v>
      </c>
      <c r="B635" t="str">
        <f t="shared" si="28"/>
        <v>16 1 3 82 1 502 52 41 0 3301122 168048</v>
      </c>
      <c r="C635" t="str">
        <f t="shared" si="29"/>
        <v>16 1 3 82 1 502 52 41 0 3301122</v>
      </c>
      <c r="D635">
        <v>16</v>
      </c>
      <c r="E635">
        <v>1</v>
      </c>
      <c r="F635">
        <v>3</v>
      </c>
      <c r="G635">
        <v>82</v>
      </c>
      <c r="H635">
        <v>1</v>
      </c>
      <c r="I635">
        <v>502</v>
      </c>
      <c r="J635">
        <v>52</v>
      </c>
      <c r="K635">
        <v>41</v>
      </c>
      <c r="L635" t="s">
        <v>147</v>
      </c>
      <c r="M635" t="s">
        <v>208</v>
      </c>
      <c r="N635" s="13">
        <v>2336840</v>
      </c>
      <c r="O635">
        <v>168140</v>
      </c>
      <c r="P635">
        <v>2024</v>
      </c>
      <c r="Q635">
        <v>1053834743</v>
      </c>
      <c r="R635" t="s">
        <v>998</v>
      </c>
      <c r="S635" s="13">
        <v>2336840</v>
      </c>
      <c r="T635">
        <v>0</v>
      </c>
      <c r="U635" t="s">
        <v>2547</v>
      </c>
      <c r="V635" t="s">
        <v>2345</v>
      </c>
      <c r="W635">
        <v>5004</v>
      </c>
      <c r="X635">
        <v>0</v>
      </c>
      <c r="Y635">
        <v>168048</v>
      </c>
      <c r="Z635">
        <v>20240912</v>
      </c>
      <c r="AA635">
        <v>2406270800</v>
      </c>
      <c r="AB635">
        <v>2</v>
      </c>
      <c r="AC635" t="s">
        <v>2281</v>
      </c>
      <c r="AD635" t="s">
        <v>2281</v>
      </c>
      <c r="AE635">
        <v>25386</v>
      </c>
      <c r="AF635" t="s">
        <v>2281</v>
      </c>
      <c r="AG635" t="s">
        <v>679</v>
      </c>
      <c r="AH635">
        <v>260</v>
      </c>
    </row>
    <row r="636" spans="1:34" hidden="1" x14ac:dyDescent="0.25">
      <c r="A636" t="str">
        <f t="shared" si="27"/>
        <v>16 1 3 82 1 502 52 41 0 3301122 168141</v>
      </c>
      <c r="B636" t="str">
        <f t="shared" si="28"/>
        <v>16 1 3 82 1 502 52 41 0 3301122 168047</v>
      </c>
      <c r="C636" t="str">
        <f t="shared" si="29"/>
        <v>16 1 3 82 1 502 52 41 0 3301122</v>
      </c>
      <c r="D636">
        <v>16</v>
      </c>
      <c r="E636">
        <v>1</v>
      </c>
      <c r="F636">
        <v>3</v>
      </c>
      <c r="G636">
        <v>82</v>
      </c>
      <c r="H636">
        <v>1</v>
      </c>
      <c r="I636">
        <v>502</v>
      </c>
      <c r="J636">
        <v>52</v>
      </c>
      <c r="K636">
        <v>41</v>
      </c>
      <c r="L636" t="s">
        <v>147</v>
      </c>
      <c r="M636" t="s">
        <v>208</v>
      </c>
      <c r="N636" s="13">
        <v>2336840</v>
      </c>
      <c r="O636">
        <v>168141</v>
      </c>
      <c r="P636">
        <v>2024</v>
      </c>
      <c r="Q636">
        <v>1007232262</v>
      </c>
      <c r="R636" t="s">
        <v>997</v>
      </c>
      <c r="S636" s="13">
        <v>2336840</v>
      </c>
      <c r="T636">
        <v>0</v>
      </c>
      <c r="U636" t="s">
        <v>2547</v>
      </c>
      <c r="V636" t="s">
        <v>2345</v>
      </c>
      <c r="W636">
        <v>5004</v>
      </c>
      <c r="X636">
        <v>0</v>
      </c>
      <c r="Y636">
        <v>168047</v>
      </c>
      <c r="Z636">
        <v>20240912</v>
      </c>
      <c r="AA636">
        <v>2406270801</v>
      </c>
      <c r="AB636">
        <v>2</v>
      </c>
      <c r="AC636" t="s">
        <v>2281</v>
      </c>
      <c r="AD636" t="s">
        <v>2281</v>
      </c>
      <c r="AE636">
        <v>25386</v>
      </c>
      <c r="AF636" t="s">
        <v>2281</v>
      </c>
      <c r="AG636" t="s">
        <v>679</v>
      </c>
      <c r="AH636">
        <v>260</v>
      </c>
    </row>
    <row r="637" spans="1:34" hidden="1" x14ac:dyDescent="0.25">
      <c r="A637" t="str">
        <f t="shared" si="27"/>
        <v>16 1 3 82 1 502 52 41 0 3301122 168142</v>
      </c>
      <c r="B637" t="str">
        <f t="shared" si="28"/>
        <v>16 1 3 82 1 502 52 41 0 3301122 168083</v>
      </c>
      <c r="C637" t="str">
        <f t="shared" si="29"/>
        <v>16 1 3 82 1 502 52 41 0 3301122</v>
      </c>
      <c r="D637">
        <v>16</v>
      </c>
      <c r="E637">
        <v>1</v>
      </c>
      <c r="F637">
        <v>3</v>
      </c>
      <c r="G637">
        <v>82</v>
      </c>
      <c r="H637">
        <v>1</v>
      </c>
      <c r="I637">
        <v>502</v>
      </c>
      <c r="J637">
        <v>52</v>
      </c>
      <c r="K637">
        <v>41</v>
      </c>
      <c r="L637" t="s">
        <v>147</v>
      </c>
      <c r="M637" t="s">
        <v>208</v>
      </c>
      <c r="N637" s="13">
        <v>1988800</v>
      </c>
      <c r="O637">
        <v>168142</v>
      </c>
      <c r="P637">
        <v>2024</v>
      </c>
      <c r="Q637">
        <v>1088345392</v>
      </c>
      <c r="R637" t="s">
        <v>1007</v>
      </c>
      <c r="S637" s="13">
        <v>1988800</v>
      </c>
      <c r="T637">
        <v>0</v>
      </c>
      <c r="U637" t="s">
        <v>2556</v>
      </c>
      <c r="V637" t="s">
        <v>2345</v>
      </c>
      <c r="W637">
        <v>5004</v>
      </c>
      <c r="X637">
        <v>0</v>
      </c>
      <c r="Y637">
        <v>168083</v>
      </c>
      <c r="Z637">
        <v>20240912</v>
      </c>
      <c r="AA637">
        <v>2407080851</v>
      </c>
      <c r="AB637">
        <v>2</v>
      </c>
      <c r="AC637" t="s">
        <v>2281</v>
      </c>
      <c r="AD637" t="s">
        <v>2281</v>
      </c>
      <c r="AE637">
        <v>25386</v>
      </c>
      <c r="AF637" t="s">
        <v>2281</v>
      </c>
      <c r="AG637" t="s">
        <v>679</v>
      </c>
      <c r="AH637">
        <v>260</v>
      </c>
    </row>
    <row r="638" spans="1:34" hidden="1" x14ac:dyDescent="0.25">
      <c r="A638" t="str">
        <f t="shared" si="27"/>
        <v>16 1 3 82 1 502 52 41 0 3301122 168143</v>
      </c>
      <c r="B638" t="str">
        <f t="shared" si="28"/>
        <v>16 1 3 82 1 502 52 41 0 3301122 168082</v>
      </c>
      <c r="C638" t="str">
        <f t="shared" si="29"/>
        <v>16 1 3 82 1 502 52 41 0 3301122</v>
      </c>
      <c r="D638">
        <v>16</v>
      </c>
      <c r="E638">
        <v>1</v>
      </c>
      <c r="F638">
        <v>3</v>
      </c>
      <c r="G638">
        <v>82</v>
      </c>
      <c r="H638">
        <v>1</v>
      </c>
      <c r="I638">
        <v>502</v>
      </c>
      <c r="J638">
        <v>52</v>
      </c>
      <c r="K638">
        <v>41</v>
      </c>
      <c r="L638" t="s">
        <v>147</v>
      </c>
      <c r="M638" t="s">
        <v>208</v>
      </c>
      <c r="N638" s="13">
        <v>2372000</v>
      </c>
      <c r="O638">
        <v>168143</v>
      </c>
      <c r="P638">
        <v>2024</v>
      </c>
      <c r="Q638">
        <v>24373357</v>
      </c>
      <c r="R638" t="s">
        <v>1006</v>
      </c>
      <c r="S638" s="13">
        <v>2372000</v>
      </c>
      <c r="T638">
        <v>0</v>
      </c>
      <c r="U638" t="s">
        <v>2557</v>
      </c>
      <c r="V638" t="s">
        <v>2345</v>
      </c>
      <c r="W638">
        <v>5004</v>
      </c>
      <c r="X638">
        <v>0</v>
      </c>
      <c r="Y638">
        <v>168082</v>
      </c>
      <c r="Z638">
        <v>20240912</v>
      </c>
      <c r="AA638">
        <v>2407080849</v>
      </c>
      <c r="AB638">
        <v>2</v>
      </c>
      <c r="AC638" t="s">
        <v>2281</v>
      </c>
      <c r="AD638" t="s">
        <v>2281</v>
      </c>
      <c r="AE638">
        <v>25386</v>
      </c>
      <c r="AF638" t="s">
        <v>2281</v>
      </c>
      <c r="AG638" t="s">
        <v>679</v>
      </c>
      <c r="AH638">
        <v>260</v>
      </c>
    </row>
    <row r="639" spans="1:34" hidden="1" x14ac:dyDescent="0.25">
      <c r="A639" t="str">
        <f t="shared" si="27"/>
        <v>16 1 3 82 1 502 52 41 0 3301122 168144</v>
      </c>
      <c r="B639" t="str">
        <f t="shared" si="28"/>
        <v>16 1 3 82 1 502 52 41 0 3301122 168090</v>
      </c>
      <c r="C639" t="str">
        <f t="shared" si="29"/>
        <v>16 1 3 82 1 502 52 41 0 3301122</v>
      </c>
      <c r="D639">
        <v>16</v>
      </c>
      <c r="E639">
        <v>1</v>
      </c>
      <c r="F639">
        <v>3</v>
      </c>
      <c r="G639">
        <v>82</v>
      </c>
      <c r="H639">
        <v>1</v>
      </c>
      <c r="I639">
        <v>502</v>
      </c>
      <c r="J639">
        <v>52</v>
      </c>
      <c r="K639">
        <v>41</v>
      </c>
      <c r="L639" t="s">
        <v>147</v>
      </c>
      <c r="M639" t="s">
        <v>208</v>
      </c>
      <c r="N639" s="13">
        <v>2336840</v>
      </c>
      <c r="O639">
        <v>168144</v>
      </c>
      <c r="P639">
        <v>2024</v>
      </c>
      <c r="Q639">
        <v>25219587</v>
      </c>
      <c r="R639" t="s">
        <v>1009</v>
      </c>
      <c r="S639" s="13">
        <v>2336840</v>
      </c>
      <c r="T639">
        <v>0</v>
      </c>
      <c r="U639" t="s">
        <v>2558</v>
      </c>
      <c r="V639" t="s">
        <v>2345</v>
      </c>
      <c r="W639">
        <v>5004</v>
      </c>
      <c r="X639">
        <v>0</v>
      </c>
      <c r="Y639">
        <v>168090</v>
      </c>
      <c r="Z639">
        <v>20240912</v>
      </c>
      <c r="AA639">
        <v>2407090860</v>
      </c>
      <c r="AB639">
        <v>2</v>
      </c>
      <c r="AC639" t="s">
        <v>2281</v>
      </c>
      <c r="AD639" t="s">
        <v>2281</v>
      </c>
      <c r="AE639">
        <v>25386</v>
      </c>
      <c r="AF639" t="s">
        <v>2281</v>
      </c>
      <c r="AG639" t="s">
        <v>679</v>
      </c>
      <c r="AH639">
        <v>260</v>
      </c>
    </row>
    <row r="640" spans="1:34" hidden="1" x14ac:dyDescent="0.25">
      <c r="A640" t="str">
        <f t="shared" si="27"/>
        <v>16 1 3 33 1 502 52 43 0 3301055 168145</v>
      </c>
      <c r="B640" t="str">
        <f t="shared" si="28"/>
        <v>16 1 3 33 1 502 52 43 0 3301055 168106</v>
      </c>
      <c r="C640" t="str">
        <f t="shared" si="29"/>
        <v>16 1 3 33 1 502 52 43 0 3301055</v>
      </c>
      <c r="D640">
        <v>16</v>
      </c>
      <c r="E640">
        <v>1</v>
      </c>
      <c r="F640">
        <v>3</v>
      </c>
      <c r="G640">
        <v>33</v>
      </c>
      <c r="H640">
        <v>1</v>
      </c>
      <c r="I640">
        <v>502</v>
      </c>
      <c r="J640">
        <v>52</v>
      </c>
      <c r="K640">
        <v>43</v>
      </c>
      <c r="L640" t="s">
        <v>147</v>
      </c>
      <c r="M640" t="s">
        <v>206</v>
      </c>
      <c r="N640" s="13">
        <v>2336840</v>
      </c>
      <c r="O640">
        <v>168145</v>
      </c>
      <c r="P640">
        <v>2024</v>
      </c>
      <c r="Q640">
        <v>1053807869</v>
      </c>
      <c r="R640" t="s">
        <v>959</v>
      </c>
      <c r="S640" s="13">
        <v>2336840</v>
      </c>
      <c r="T640">
        <v>0</v>
      </c>
      <c r="U640" t="s">
        <v>2564</v>
      </c>
      <c r="V640" t="s">
        <v>2345</v>
      </c>
      <c r="W640">
        <v>5004</v>
      </c>
      <c r="X640">
        <v>0</v>
      </c>
      <c r="Y640">
        <v>168106</v>
      </c>
      <c r="Z640">
        <v>20240912</v>
      </c>
      <c r="AA640">
        <v>2406250773</v>
      </c>
      <c r="AB640">
        <v>2</v>
      </c>
      <c r="AC640" t="s">
        <v>2281</v>
      </c>
      <c r="AD640" t="s">
        <v>2281</v>
      </c>
      <c r="AE640">
        <v>13162</v>
      </c>
      <c r="AF640" t="s">
        <v>2538</v>
      </c>
      <c r="AG640" t="s">
        <v>100</v>
      </c>
      <c r="AH640">
        <v>260</v>
      </c>
    </row>
    <row r="641" spans="1:34" hidden="1" x14ac:dyDescent="0.25">
      <c r="A641" t="str">
        <f t="shared" si="27"/>
        <v>16 1 3 33 1 502 52 43 0 3301055 168146</v>
      </c>
      <c r="B641" t="str">
        <f t="shared" si="28"/>
        <v>16 1 3 33 1 502 52 43 0 3301055 168107</v>
      </c>
      <c r="C641" t="str">
        <f t="shared" si="29"/>
        <v>16 1 3 33 1 502 52 43 0 3301055</v>
      </c>
      <c r="D641">
        <v>16</v>
      </c>
      <c r="E641">
        <v>1</v>
      </c>
      <c r="F641">
        <v>3</v>
      </c>
      <c r="G641">
        <v>33</v>
      </c>
      <c r="H641">
        <v>1</v>
      </c>
      <c r="I641">
        <v>502</v>
      </c>
      <c r="J641">
        <v>52</v>
      </c>
      <c r="K641">
        <v>43</v>
      </c>
      <c r="L641" t="s">
        <v>147</v>
      </c>
      <c r="M641" t="s">
        <v>206</v>
      </c>
      <c r="N641" s="13">
        <v>2336840</v>
      </c>
      <c r="O641">
        <v>168146</v>
      </c>
      <c r="P641">
        <v>2024</v>
      </c>
      <c r="Q641">
        <v>75085744</v>
      </c>
      <c r="R641" t="s">
        <v>960</v>
      </c>
      <c r="S641" s="13">
        <v>2336840</v>
      </c>
      <c r="T641">
        <v>0</v>
      </c>
      <c r="U641" t="s">
        <v>2564</v>
      </c>
      <c r="V641" t="s">
        <v>2345</v>
      </c>
      <c r="W641">
        <v>5004</v>
      </c>
      <c r="X641">
        <v>0</v>
      </c>
      <c r="Y641">
        <v>168107</v>
      </c>
      <c r="Z641">
        <v>20240912</v>
      </c>
      <c r="AA641">
        <v>2406250774</v>
      </c>
      <c r="AB641">
        <v>2</v>
      </c>
      <c r="AC641" t="s">
        <v>2281</v>
      </c>
      <c r="AD641" t="s">
        <v>2281</v>
      </c>
      <c r="AE641">
        <v>13162</v>
      </c>
      <c r="AF641" t="s">
        <v>2538</v>
      </c>
      <c r="AG641" t="s">
        <v>100</v>
      </c>
      <c r="AH641">
        <v>260</v>
      </c>
    </row>
    <row r="642" spans="1:34" hidden="1" x14ac:dyDescent="0.25">
      <c r="A642" t="str">
        <f t="shared" ref="A642:A705" si="30">+CONCATENATE(,D642," ",E642," ",F642," ",G642," ",H642," ",I642," ",J642," ",K642," ",L642," ",M642," ",O642)</f>
        <v>16 1 3 33 1 502 52 43 0 3301055 168147</v>
      </c>
      <c r="B642" t="str">
        <f t="shared" ref="B642:B705" si="31">+CONCATENATE(,D642," ",E642," ",F642," ",G642," ",H642," ",I642," ",J642," ",K642," ",L642," ",M642," ",Y642)</f>
        <v>16 1 3 33 1 502 52 43 0 3301055 168108</v>
      </c>
      <c r="C642" t="str">
        <f t="shared" ref="C642:C705" si="32">+CONCATENATE(,D642," ",E642," ",F642," ",G642," ",H642," ",I642," ",J642," ",K642," ",L642," ",M642)</f>
        <v>16 1 3 33 1 502 52 43 0 3301055</v>
      </c>
      <c r="D642">
        <v>16</v>
      </c>
      <c r="E642">
        <v>1</v>
      </c>
      <c r="F642">
        <v>3</v>
      </c>
      <c r="G642">
        <v>33</v>
      </c>
      <c r="H642">
        <v>1</v>
      </c>
      <c r="I642">
        <v>502</v>
      </c>
      <c r="J642">
        <v>52</v>
      </c>
      <c r="K642">
        <v>43</v>
      </c>
      <c r="L642" t="s">
        <v>147</v>
      </c>
      <c r="M642" t="s">
        <v>206</v>
      </c>
      <c r="N642" s="13">
        <v>2336840</v>
      </c>
      <c r="O642">
        <v>168147</v>
      </c>
      <c r="P642">
        <v>2024</v>
      </c>
      <c r="Q642">
        <v>1037947172</v>
      </c>
      <c r="R642" t="s">
        <v>961</v>
      </c>
      <c r="S642" s="13">
        <v>2336840</v>
      </c>
      <c r="T642">
        <v>0</v>
      </c>
      <c r="U642" t="s">
        <v>2564</v>
      </c>
      <c r="V642" t="s">
        <v>2345</v>
      </c>
      <c r="W642">
        <v>5004</v>
      </c>
      <c r="X642">
        <v>0</v>
      </c>
      <c r="Y642">
        <v>168108</v>
      </c>
      <c r="Z642">
        <v>20240912</v>
      </c>
      <c r="AA642">
        <v>2406250775</v>
      </c>
      <c r="AB642">
        <v>2</v>
      </c>
      <c r="AC642" t="s">
        <v>2281</v>
      </c>
      <c r="AD642" t="s">
        <v>2281</v>
      </c>
      <c r="AE642">
        <v>13162</v>
      </c>
      <c r="AF642" t="s">
        <v>2538</v>
      </c>
      <c r="AG642" t="s">
        <v>100</v>
      </c>
      <c r="AH642">
        <v>260</v>
      </c>
    </row>
    <row r="643" spans="1:34" hidden="1" x14ac:dyDescent="0.25">
      <c r="A643" t="str">
        <f t="shared" si="30"/>
        <v>16 1 3 33 1 502 52 43 0 3301055 168148</v>
      </c>
      <c r="B643" t="str">
        <f t="shared" si="31"/>
        <v>16 1 3 33 1 502 52 43 0 3301055 168109</v>
      </c>
      <c r="C643" t="str">
        <f t="shared" si="32"/>
        <v>16 1 3 33 1 502 52 43 0 3301055</v>
      </c>
      <c r="D643">
        <v>16</v>
      </c>
      <c r="E643">
        <v>1</v>
      </c>
      <c r="F643">
        <v>3</v>
      </c>
      <c r="G643">
        <v>33</v>
      </c>
      <c r="H643">
        <v>1</v>
      </c>
      <c r="I643">
        <v>502</v>
      </c>
      <c r="J643">
        <v>52</v>
      </c>
      <c r="K643">
        <v>43</v>
      </c>
      <c r="L643" t="s">
        <v>147</v>
      </c>
      <c r="M643" t="s">
        <v>206</v>
      </c>
      <c r="N643" s="13">
        <v>2336840</v>
      </c>
      <c r="O643">
        <v>168148</v>
      </c>
      <c r="P643">
        <v>2024</v>
      </c>
      <c r="Q643">
        <v>1053863492</v>
      </c>
      <c r="R643" t="s">
        <v>962</v>
      </c>
      <c r="S643" s="13">
        <v>2336840</v>
      </c>
      <c r="T643">
        <v>0</v>
      </c>
      <c r="U643" t="s">
        <v>2564</v>
      </c>
      <c r="V643" t="s">
        <v>2345</v>
      </c>
      <c r="W643">
        <v>5004</v>
      </c>
      <c r="X643">
        <v>0</v>
      </c>
      <c r="Y643">
        <v>168109</v>
      </c>
      <c r="Z643">
        <v>20240913</v>
      </c>
      <c r="AA643">
        <v>2406250776</v>
      </c>
      <c r="AB643">
        <v>2</v>
      </c>
      <c r="AC643" t="s">
        <v>2281</v>
      </c>
      <c r="AD643" t="s">
        <v>2281</v>
      </c>
      <c r="AE643">
        <v>13162</v>
      </c>
      <c r="AF643" t="s">
        <v>2538</v>
      </c>
      <c r="AG643" t="s">
        <v>100</v>
      </c>
      <c r="AH643">
        <v>260</v>
      </c>
    </row>
    <row r="644" spans="1:34" hidden="1" x14ac:dyDescent="0.25">
      <c r="A644" t="str">
        <f t="shared" si="30"/>
        <v>16 1 3 33 1 502 52 43 0 3301055 168149</v>
      </c>
      <c r="B644" t="str">
        <f t="shared" si="31"/>
        <v>16 1 3 33 1 502 52 43 0 3301055 168110</v>
      </c>
      <c r="C644" t="str">
        <f t="shared" si="32"/>
        <v>16 1 3 33 1 502 52 43 0 3301055</v>
      </c>
      <c r="D644">
        <v>16</v>
      </c>
      <c r="E644">
        <v>1</v>
      </c>
      <c r="F644">
        <v>3</v>
      </c>
      <c r="G644">
        <v>33</v>
      </c>
      <c r="H644">
        <v>1</v>
      </c>
      <c r="I644">
        <v>502</v>
      </c>
      <c r="J644">
        <v>52</v>
      </c>
      <c r="K644">
        <v>43</v>
      </c>
      <c r="L644" t="s">
        <v>147</v>
      </c>
      <c r="M644" t="s">
        <v>206</v>
      </c>
      <c r="N644" s="13">
        <v>2336840</v>
      </c>
      <c r="O644">
        <v>168149</v>
      </c>
      <c r="P644">
        <v>2024</v>
      </c>
      <c r="Q644">
        <v>30403787</v>
      </c>
      <c r="R644" t="s">
        <v>963</v>
      </c>
      <c r="S644" s="13">
        <v>2336840</v>
      </c>
      <c r="T644">
        <v>0</v>
      </c>
      <c r="U644" t="s">
        <v>2564</v>
      </c>
      <c r="V644" t="s">
        <v>2345</v>
      </c>
      <c r="W644">
        <v>5004</v>
      </c>
      <c r="X644">
        <v>0</v>
      </c>
      <c r="Y644">
        <v>168110</v>
      </c>
      <c r="Z644">
        <v>20240913</v>
      </c>
      <c r="AA644">
        <v>2406250778</v>
      </c>
      <c r="AB644">
        <v>2</v>
      </c>
      <c r="AC644" t="s">
        <v>2281</v>
      </c>
      <c r="AD644" t="s">
        <v>2281</v>
      </c>
      <c r="AE644">
        <v>13162</v>
      </c>
      <c r="AF644" t="s">
        <v>2538</v>
      </c>
      <c r="AG644" t="s">
        <v>100</v>
      </c>
      <c r="AH644">
        <v>260</v>
      </c>
    </row>
    <row r="645" spans="1:34" hidden="1" x14ac:dyDescent="0.25">
      <c r="A645" t="str">
        <f t="shared" si="30"/>
        <v>16 1 3 33 1 502 52 43 0 3301055 168150</v>
      </c>
      <c r="B645" t="str">
        <f t="shared" si="31"/>
        <v>16 1 3 33 1 502 52 43 0 3301055 168098</v>
      </c>
      <c r="C645" t="str">
        <f t="shared" si="32"/>
        <v>16 1 3 33 1 502 52 43 0 3301055</v>
      </c>
      <c r="D645">
        <v>16</v>
      </c>
      <c r="E645">
        <v>1</v>
      </c>
      <c r="F645">
        <v>3</v>
      </c>
      <c r="G645">
        <v>33</v>
      </c>
      <c r="H645">
        <v>1</v>
      </c>
      <c r="I645">
        <v>502</v>
      </c>
      <c r="J645">
        <v>52</v>
      </c>
      <c r="K645">
        <v>43</v>
      </c>
      <c r="L645" t="s">
        <v>147</v>
      </c>
      <c r="M645" t="s">
        <v>206</v>
      </c>
      <c r="N645" s="13">
        <v>2336840</v>
      </c>
      <c r="O645">
        <v>168150</v>
      </c>
      <c r="P645">
        <v>2024</v>
      </c>
      <c r="Q645">
        <v>16077787</v>
      </c>
      <c r="R645" t="s">
        <v>953</v>
      </c>
      <c r="S645" s="13">
        <v>2336840</v>
      </c>
      <c r="T645">
        <v>0</v>
      </c>
      <c r="U645" t="s">
        <v>2565</v>
      </c>
      <c r="V645" t="s">
        <v>2342</v>
      </c>
      <c r="W645">
        <v>5004</v>
      </c>
      <c r="X645">
        <v>0</v>
      </c>
      <c r="Y645">
        <v>168098</v>
      </c>
      <c r="Z645">
        <v>20240913</v>
      </c>
      <c r="AA645">
        <v>2406250781</v>
      </c>
      <c r="AB645">
        <v>2</v>
      </c>
      <c r="AC645" t="s">
        <v>2281</v>
      </c>
      <c r="AD645" t="s">
        <v>2281</v>
      </c>
      <c r="AE645">
        <v>13162</v>
      </c>
      <c r="AF645" t="s">
        <v>2538</v>
      </c>
      <c r="AG645" t="s">
        <v>100</v>
      </c>
      <c r="AH645">
        <v>260</v>
      </c>
    </row>
    <row r="646" spans="1:34" hidden="1" x14ac:dyDescent="0.25">
      <c r="A646" t="str">
        <f t="shared" si="30"/>
        <v>16 1 3 33 1 502 52 43 0 3301055 168151</v>
      </c>
      <c r="B646" t="str">
        <f t="shared" si="31"/>
        <v>16 1 3 33 1 502 52 43 0 3301055 168099</v>
      </c>
      <c r="C646" t="str">
        <f t="shared" si="32"/>
        <v>16 1 3 33 1 502 52 43 0 3301055</v>
      </c>
      <c r="D646">
        <v>16</v>
      </c>
      <c r="E646">
        <v>1</v>
      </c>
      <c r="F646">
        <v>3</v>
      </c>
      <c r="G646">
        <v>33</v>
      </c>
      <c r="H646">
        <v>1</v>
      </c>
      <c r="I646">
        <v>502</v>
      </c>
      <c r="J646">
        <v>52</v>
      </c>
      <c r="K646">
        <v>43</v>
      </c>
      <c r="L646" t="s">
        <v>147</v>
      </c>
      <c r="M646" t="s">
        <v>206</v>
      </c>
      <c r="N646" s="13">
        <v>2336840</v>
      </c>
      <c r="O646">
        <v>168151</v>
      </c>
      <c r="P646">
        <v>2024</v>
      </c>
      <c r="Q646">
        <v>1053779811</v>
      </c>
      <c r="R646" t="s">
        <v>954</v>
      </c>
      <c r="S646" s="13">
        <v>2336840</v>
      </c>
      <c r="T646">
        <v>0</v>
      </c>
      <c r="U646" t="s">
        <v>2564</v>
      </c>
      <c r="V646" t="s">
        <v>2345</v>
      </c>
      <c r="W646">
        <v>5004</v>
      </c>
      <c r="X646">
        <v>0</v>
      </c>
      <c r="Y646">
        <v>168099</v>
      </c>
      <c r="Z646">
        <v>20240913</v>
      </c>
      <c r="AA646">
        <v>2406250782</v>
      </c>
      <c r="AB646">
        <v>2</v>
      </c>
      <c r="AC646" t="s">
        <v>2281</v>
      </c>
      <c r="AD646" t="s">
        <v>2281</v>
      </c>
      <c r="AE646">
        <v>13162</v>
      </c>
      <c r="AF646" t="s">
        <v>2538</v>
      </c>
      <c r="AG646" t="s">
        <v>100</v>
      </c>
      <c r="AH646">
        <v>260</v>
      </c>
    </row>
    <row r="647" spans="1:34" hidden="1" x14ac:dyDescent="0.25">
      <c r="A647" t="str">
        <f t="shared" si="30"/>
        <v>16 1 3 33 1 502 52 43 0 3301055 168152</v>
      </c>
      <c r="B647" t="str">
        <f t="shared" si="31"/>
        <v>16 1 3 33 1 502 52 43 0 3301055 168112</v>
      </c>
      <c r="C647" t="str">
        <f t="shared" si="32"/>
        <v>16 1 3 33 1 502 52 43 0 3301055</v>
      </c>
      <c r="D647">
        <v>16</v>
      </c>
      <c r="E647">
        <v>1</v>
      </c>
      <c r="F647">
        <v>3</v>
      </c>
      <c r="G647">
        <v>33</v>
      </c>
      <c r="H647">
        <v>1</v>
      </c>
      <c r="I647">
        <v>502</v>
      </c>
      <c r="J647">
        <v>52</v>
      </c>
      <c r="K647">
        <v>43</v>
      </c>
      <c r="L647" t="s">
        <v>147</v>
      </c>
      <c r="M647" t="s">
        <v>206</v>
      </c>
      <c r="N647" s="13">
        <v>2336840</v>
      </c>
      <c r="O647">
        <v>168152</v>
      </c>
      <c r="P647">
        <v>2024</v>
      </c>
      <c r="Q647">
        <v>30293199</v>
      </c>
      <c r="R647" t="s">
        <v>965</v>
      </c>
      <c r="S647" s="13">
        <v>2336840</v>
      </c>
      <c r="T647">
        <v>0</v>
      </c>
      <c r="U647" t="s">
        <v>2564</v>
      </c>
      <c r="V647" t="s">
        <v>2345</v>
      </c>
      <c r="W647">
        <v>5004</v>
      </c>
      <c r="X647">
        <v>0</v>
      </c>
      <c r="Y647">
        <v>168112</v>
      </c>
      <c r="Z647">
        <v>20240913</v>
      </c>
      <c r="AA647">
        <v>2406250783</v>
      </c>
      <c r="AB647">
        <v>2</v>
      </c>
      <c r="AC647" t="s">
        <v>2281</v>
      </c>
      <c r="AD647" t="s">
        <v>2281</v>
      </c>
      <c r="AE647">
        <v>13162</v>
      </c>
      <c r="AF647" t="s">
        <v>2538</v>
      </c>
      <c r="AG647" t="s">
        <v>100</v>
      </c>
      <c r="AH647">
        <v>260</v>
      </c>
    </row>
    <row r="648" spans="1:34" hidden="1" x14ac:dyDescent="0.25">
      <c r="A648" t="str">
        <f t="shared" si="30"/>
        <v>16 1 3 33 1 502 52 43 0 3301055 168153</v>
      </c>
      <c r="B648" t="str">
        <f t="shared" si="31"/>
        <v>16 1 3 33 1 502 52 43 0 3301055 168113</v>
      </c>
      <c r="C648" t="str">
        <f t="shared" si="32"/>
        <v>16 1 3 33 1 502 52 43 0 3301055</v>
      </c>
      <c r="D648">
        <v>16</v>
      </c>
      <c r="E648">
        <v>1</v>
      </c>
      <c r="F648">
        <v>3</v>
      </c>
      <c r="G648">
        <v>33</v>
      </c>
      <c r="H648">
        <v>1</v>
      </c>
      <c r="I648">
        <v>502</v>
      </c>
      <c r="J648">
        <v>52</v>
      </c>
      <c r="K648">
        <v>43</v>
      </c>
      <c r="L648" t="s">
        <v>147</v>
      </c>
      <c r="M648" t="s">
        <v>206</v>
      </c>
      <c r="N648" s="13">
        <v>2336840</v>
      </c>
      <c r="O648">
        <v>168153</v>
      </c>
      <c r="P648">
        <v>2024</v>
      </c>
      <c r="Q648">
        <v>75107605</v>
      </c>
      <c r="R648" t="s">
        <v>966</v>
      </c>
      <c r="S648" s="13">
        <v>2336840</v>
      </c>
      <c r="T648">
        <v>0</v>
      </c>
      <c r="U648" t="s">
        <v>2564</v>
      </c>
      <c r="V648" t="s">
        <v>2342</v>
      </c>
      <c r="W648">
        <v>5004</v>
      </c>
      <c r="X648">
        <v>0</v>
      </c>
      <c r="Y648">
        <v>168113</v>
      </c>
      <c r="Z648">
        <v>20240913</v>
      </c>
      <c r="AA648">
        <v>2407080850</v>
      </c>
      <c r="AB648">
        <v>2</v>
      </c>
      <c r="AC648" t="s">
        <v>2281</v>
      </c>
      <c r="AD648" t="s">
        <v>2281</v>
      </c>
      <c r="AE648">
        <v>13162</v>
      </c>
      <c r="AF648" t="s">
        <v>2538</v>
      </c>
      <c r="AG648" t="s">
        <v>100</v>
      </c>
      <c r="AH648">
        <v>260</v>
      </c>
    </row>
    <row r="649" spans="1:34" hidden="1" x14ac:dyDescent="0.25">
      <c r="A649" t="str">
        <f t="shared" si="30"/>
        <v>16 1 3 33 1 502 52 43 0 3301055 168154</v>
      </c>
      <c r="B649" t="str">
        <f t="shared" si="31"/>
        <v>16 1 3 33 1 502 52 43 0 3301055 168100</v>
      </c>
      <c r="C649" t="str">
        <f t="shared" si="32"/>
        <v>16 1 3 33 1 502 52 43 0 3301055</v>
      </c>
      <c r="D649">
        <v>16</v>
      </c>
      <c r="E649">
        <v>1</v>
      </c>
      <c r="F649">
        <v>3</v>
      </c>
      <c r="G649">
        <v>33</v>
      </c>
      <c r="H649">
        <v>1</v>
      </c>
      <c r="I649">
        <v>502</v>
      </c>
      <c r="J649">
        <v>52</v>
      </c>
      <c r="K649">
        <v>43</v>
      </c>
      <c r="L649" t="s">
        <v>147</v>
      </c>
      <c r="M649" t="s">
        <v>206</v>
      </c>
      <c r="N649" s="13">
        <v>2336840</v>
      </c>
      <c r="O649">
        <v>168154</v>
      </c>
      <c r="P649">
        <v>2024</v>
      </c>
      <c r="Q649">
        <v>1053838244</v>
      </c>
      <c r="R649" t="s">
        <v>955</v>
      </c>
      <c r="S649" s="13">
        <v>2336840</v>
      </c>
      <c r="T649">
        <v>0</v>
      </c>
      <c r="U649" t="s">
        <v>2564</v>
      </c>
      <c r="V649" t="s">
        <v>2342</v>
      </c>
      <c r="W649">
        <v>5004</v>
      </c>
      <c r="X649">
        <v>0</v>
      </c>
      <c r="Y649">
        <v>168100</v>
      </c>
      <c r="Z649">
        <v>20240913</v>
      </c>
      <c r="AA649">
        <v>2407080852</v>
      </c>
      <c r="AB649">
        <v>2</v>
      </c>
      <c r="AC649" t="s">
        <v>2281</v>
      </c>
      <c r="AD649" t="s">
        <v>2281</v>
      </c>
      <c r="AE649">
        <v>13162</v>
      </c>
      <c r="AF649" t="s">
        <v>2538</v>
      </c>
      <c r="AG649" t="s">
        <v>100</v>
      </c>
      <c r="AH649">
        <v>260</v>
      </c>
    </row>
    <row r="650" spans="1:34" hidden="1" x14ac:dyDescent="0.25">
      <c r="A650" t="str">
        <f t="shared" si="30"/>
        <v>16 1 3 33 1 502 52 43 0 3301055 168155</v>
      </c>
      <c r="B650" t="str">
        <f t="shared" si="31"/>
        <v>16 1 3 33 1 502 52 43 0 3301055 168115</v>
      </c>
      <c r="C650" t="str">
        <f t="shared" si="32"/>
        <v>16 1 3 33 1 502 52 43 0 3301055</v>
      </c>
      <c r="D650">
        <v>16</v>
      </c>
      <c r="E650">
        <v>1</v>
      </c>
      <c r="F650">
        <v>3</v>
      </c>
      <c r="G650">
        <v>33</v>
      </c>
      <c r="H650">
        <v>1</v>
      </c>
      <c r="I650">
        <v>502</v>
      </c>
      <c r="J650">
        <v>52</v>
      </c>
      <c r="K650">
        <v>43</v>
      </c>
      <c r="L650" t="s">
        <v>147</v>
      </c>
      <c r="M650" t="s">
        <v>206</v>
      </c>
      <c r="N650" s="13">
        <v>2336840</v>
      </c>
      <c r="O650">
        <v>168155</v>
      </c>
      <c r="P650">
        <v>2024</v>
      </c>
      <c r="Q650">
        <v>75071612</v>
      </c>
      <c r="R650" t="s">
        <v>968</v>
      </c>
      <c r="S650" s="13">
        <v>2336840</v>
      </c>
      <c r="T650">
        <v>0</v>
      </c>
      <c r="U650" t="s">
        <v>2564</v>
      </c>
      <c r="V650" t="s">
        <v>2345</v>
      </c>
      <c r="W650">
        <v>5004</v>
      </c>
      <c r="X650">
        <v>0</v>
      </c>
      <c r="Y650">
        <v>168115</v>
      </c>
      <c r="Z650">
        <v>20240913</v>
      </c>
      <c r="AA650">
        <v>2407090858</v>
      </c>
      <c r="AB650">
        <v>2</v>
      </c>
      <c r="AC650" t="s">
        <v>2281</v>
      </c>
      <c r="AD650" t="s">
        <v>2281</v>
      </c>
      <c r="AE650">
        <v>13162</v>
      </c>
      <c r="AF650" t="s">
        <v>2538</v>
      </c>
      <c r="AG650" t="s">
        <v>100</v>
      </c>
      <c r="AH650">
        <v>260</v>
      </c>
    </row>
    <row r="651" spans="1:34" hidden="1" x14ac:dyDescent="0.25">
      <c r="A651" t="str">
        <f t="shared" si="30"/>
        <v>16 1 3 82 1 502 52 41 0 3301122 168156</v>
      </c>
      <c r="B651" t="str">
        <f t="shared" si="31"/>
        <v>16 1 3 82 1 502 52 41 0 3301122 168050</v>
      </c>
      <c r="C651" t="str">
        <f t="shared" si="32"/>
        <v>16 1 3 82 1 502 52 41 0 3301122</v>
      </c>
      <c r="D651">
        <v>16</v>
      </c>
      <c r="E651">
        <v>1</v>
      </c>
      <c r="F651">
        <v>3</v>
      </c>
      <c r="G651">
        <v>82</v>
      </c>
      <c r="H651">
        <v>1</v>
      </c>
      <c r="I651">
        <v>502</v>
      </c>
      <c r="J651">
        <v>52</v>
      </c>
      <c r="K651">
        <v>41</v>
      </c>
      <c r="L651" t="s">
        <v>147</v>
      </c>
      <c r="M651" t="s">
        <v>208</v>
      </c>
      <c r="N651" s="13">
        <v>2336840</v>
      </c>
      <c r="O651">
        <v>168156</v>
      </c>
      <c r="P651">
        <v>2024</v>
      </c>
      <c r="Q651">
        <v>1053803218</v>
      </c>
      <c r="R651" t="s">
        <v>999</v>
      </c>
      <c r="S651" s="13">
        <v>2336840</v>
      </c>
      <c r="T651">
        <v>0</v>
      </c>
      <c r="U651" t="s">
        <v>2568</v>
      </c>
      <c r="V651" t="s">
        <v>2345</v>
      </c>
      <c r="W651">
        <v>5004</v>
      </c>
      <c r="X651">
        <v>0</v>
      </c>
      <c r="Y651">
        <v>168050</v>
      </c>
      <c r="Z651">
        <v>20240913</v>
      </c>
      <c r="AA651">
        <v>2406270798</v>
      </c>
      <c r="AB651">
        <v>2</v>
      </c>
      <c r="AC651" t="s">
        <v>2281</v>
      </c>
      <c r="AD651" t="s">
        <v>2281</v>
      </c>
      <c r="AE651">
        <v>25386</v>
      </c>
      <c r="AF651" t="s">
        <v>2281</v>
      </c>
      <c r="AG651" t="s">
        <v>679</v>
      </c>
      <c r="AH651">
        <v>260</v>
      </c>
    </row>
    <row r="652" spans="1:34" hidden="1" x14ac:dyDescent="0.25">
      <c r="A652" t="str">
        <f t="shared" si="30"/>
        <v>16 1 3 82 1 502 52 41 0 3301122 168157</v>
      </c>
      <c r="B652" t="str">
        <f t="shared" si="31"/>
        <v>16 1 3 82 1 502 52 41 0 3301122 168054</v>
      </c>
      <c r="C652" t="str">
        <f t="shared" si="32"/>
        <v>16 1 3 82 1 502 52 41 0 3301122</v>
      </c>
      <c r="D652">
        <v>16</v>
      </c>
      <c r="E652">
        <v>1</v>
      </c>
      <c r="F652">
        <v>3</v>
      </c>
      <c r="G652">
        <v>82</v>
      </c>
      <c r="H652">
        <v>1</v>
      </c>
      <c r="I652">
        <v>502</v>
      </c>
      <c r="J652">
        <v>52</v>
      </c>
      <c r="K652">
        <v>41</v>
      </c>
      <c r="L652" t="s">
        <v>147</v>
      </c>
      <c r="M652" t="s">
        <v>208</v>
      </c>
      <c r="N652" s="13">
        <v>2336840</v>
      </c>
      <c r="O652">
        <v>168157</v>
      </c>
      <c r="P652">
        <v>2024</v>
      </c>
      <c r="Q652">
        <v>25234636</v>
      </c>
      <c r="R652" t="s">
        <v>1003</v>
      </c>
      <c r="S652" s="13">
        <v>2336840</v>
      </c>
      <c r="T652">
        <v>0</v>
      </c>
      <c r="U652" t="s">
        <v>2543</v>
      </c>
      <c r="V652" t="s">
        <v>2345</v>
      </c>
      <c r="W652">
        <v>5004</v>
      </c>
      <c r="X652">
        <v>0</v>
      </c>
      <c r="Y652">
        <v>168054</v>
      </c>
      <c r="Z652">
        <v>20240913</v>
      </c>
      <c r="AA652">
        <v>2406270794</v>
      </c>
      <c r="AB652">
        <v>2</v>
      </c>
      <c r="AC652" t="s">
        <v>2281</v>
      </c>
      <c r="AD652" t="s">
        <v>2281</v>
      </c>
      <c r="AE652">
        <v>25386</v>
      </c>
      <c r="AF652" t="s">
        <v>2281</v>
      </c>
      <c r="AG652" t="s">
        <v>679</v>
      </c>
      <c r="AH652">
        <v>260</v>
      </c>
    </row>
    <row r="653" spans="1:34" hidden="1" x14ac:dyDescent="0.25">
      <c r="A653" t="str">
        <f t="shared" si="30"/>
        <v>16 1 3 33 1 502 52 43 0 3301055 168158</v>
      </c>
      <c r="B653" t="str">
        <f t="shared" si="31"/>
        <v>16 1 3 33 1 502 52 43 0 3301055 168097</v>
      </c>
      <c r="C653" t="str">
        <f t="shared" si="32"/>
        <v>16 1 3 33 1 502 52 43 0 3301055</v>
      </c>
      <c r="D653">
        <v>16</v>
      </c>
      <c r="E653">
        <v>1</v>
      </c>
      <c r="F653">
        <v>3</v>
      </c>
      <c r="G653">
        <v>33</v>
      </c>
      <c r="H653">
        <v>1</v>
      </c>
      <c r="I653">
        <v>502</v>
      </c>
      <c r="J653">
        <v>52</v>
      </c>
      <c r="K653">
        <v>43</v>
      </c>
      <c r="L653" t="s">
        <v>147</v>
      </c>
      <c r="M653" t="s">
        <v>206</v>
      </c>
      <c r="N653" s="13">
        <v>2336840</v>
      </c>
      <c r="O653">
        <v>168158</v>
      </c>
      <c r="P653">
        <v>2024</v>
      </c>
      <c r="Q653">
        <v>1053805553</v>
      </c>
      <c r="R653" t="s">
        <v>952</v>
      </c>
      <c r="S653" s="13">
        <v>2336840</v>
      </c>
      <c r="T653">
        <v>0</v>
      </c>
      <c r="U653" t="s">
        <v>2564</v>
      </c>
      <c r="V653" t="s">
        <v>2345</v>
      </c>
      <c r="W653">
        <v>5004</v>
      </c>
      <c r="X653">
        <v>0</v>
      </c>
      <c r="Y653">
        <v>168097</v>
      </c>
      <c r="Z653">
        <v>20240913</v>
      </c>
      <c r="AA653">
        <v>2406250780</v>
      </c>
      <c r="AB653">
        <v>2</v>
      </c>
      <c r="AC653" t="s">
        <v>2281</v>
      </c>
      <c r="AD653" t="s">
        <v>2281</v>
      </c>
      <c r="AE653">
        <v>13162</v>
      </c>
      <c r="AF653" t="s">
        <v>2538</v>
      </c>
      <c r="AG653" t="s">
        <v>100</v>
      </c>
      <c r="AH653">
        <v>260</v>
      </c>
    </row>
    <row r="654" spans="1:34" hidden="1" x14ac:dyDescent="0.25">
      <c r="A654" t="str">
        <f t="shared" si="30"/>
        <v>16 1 3 33 1 502 52 43 0 3301055 168159</v>
      </c>
      <c r="B654" t="str">
        <f t="shared" si="31"/>
        <v>16 1 3 33 1 502 52 43 0 3301055 168111</v>
      </c>
      <c r="C654" t="str">
        <f t="shared" si="32"/>
        <v>16 1 3 33 1 502 52 43 0 3301055</v>
      </c>
      <c r="D654">
        <v>16</v>
      </c>
      <c r="E654">
        <v>1</v>
      </c>
      <c r="F654">
        <v>3</v>
      </c>
      <c r="G654">
        <v>33</v>
      </c>
      <c r="H654">
        <v>1</v>
      </c>
      <c r="I654">
        <v>502</v>
      </c>
      <c r="J654">
        <v>52</v>
      </c>
      <c r="K654">
        <v>43</v>
      </c>
      <c r="L654" t="s">
        <v>147</v>
      </c>
      <c r="M654" t="s">
        <v>206</v>
      </c>
      <c r="N654" s="13">
        <v>2336840</v>
      </c>
      <c r="O654">
        <v>168159</v>
      </c>
      <c r="P654">
        <v>2024</v>
      </c>
      <c r="Q654">
        <v>1053771176</v>
      </c>
      <c r="R654" t="s">
        <v>964</v>
      </c>
      <c r="S654" s="13">
        <v>2336840</v>
      </c>
      <c r="T654">
        <v>0</v>
      </c>
      <c r="U654" t="s">
        <v>2564</v>
      </c>
      <c r="V654" t="s">
        <v>2345</v>
      </c>
      <c r="W654">
        <v>5004</v>
      </c>
      <c r="X654">
        <v>0</v>
      </c>
      <c r="Y654">
        <v>168111</v>
      </c>
      <c r="Z654">
        <v>20240913</v>
      </c>
      <c r="AA654">
        <v>2406250779</v>
      </c>
      <c r="AB654">
        <v>2</v>
      </c>
      <c r="AC654" t="s">
        <v>2281</v>
      </c>
      <c r="AD654" t="s">
        <v>2281</v>
      </c>
      <c r="AE654">
        <v>13162</v>
      </c>
      <c r="AF654" t="s">
        <v>2538</v>
      </c>
      <c r="AG654" t="s">
        <v>100</v>
      </c>
      <c r="AH654">
        <v>260</v>
      </c>
    </row>
    <row r="655" spans="1:34" hidden="1" x14ac:dyDescent="0.25">
      <c r="A655" t="str">
        <f t="shared" si="30"/>
        <v>16 1 3 22 1 502 52 41 0 3301055 168160</v>
      </c>
      <c r="B655" t="str">
        <f t="shared" si="31"/>
        <v>16 1 3 22 1 502 52 41 0 3301055 168139</v>
      </c>
      <c r="C655" t="str">
        <f t="shared" si="32"/>
        <v>16 1 3 22 1 502 52 41 0 3301055</v>
      </c>
      <c r="D655">
        <v>16</v>
      </c>
      <c r="E655">
        <v>1</v>
      </c>
      <c r="F655">
        <v>3</v>
      </c>
      <c r="G655">
        <v>22</v>
      </c>
      <c r="H655">
        <v>1</v>
      </c>
      <c r="I655">
        <v>502</v>
      </c>
      <c r="J655">
        <v>52</v>
      </c>
      <c r="K655">
        <v>41</v>
      </c>
      <c r="L655" t="s">
        <v>147</v>
      </c>
      <c r="M655" t="s">
        <v>206</v>
      </c>
      <c r="N655" s="13">
        <v>4800000</v>
      </c>
      <c r="O655">
        <v>168160</v>
      </c>
      <c r="P655">
        <v>2024</v>
      </c>
      <c r="Q655">
        <v>1085340845</v>
      </c>
      <c r="R655" t="s">
        <v>929</v>
      </c>
      <c r="S655" s="13">
        <v>4800000</v>
      </c>
      <c r="T655">
        <v>0</v>
      </c>
      <c r="U655" t="s">
        <v>2577</v>
      </c>
      <c r="V655" t="s">
        <v>2342</v>
      </c>
      <c r="W655">
        <v>5016</v>
      </c>
      <c r="X655">
        <v>0</v>
      </c>
      <c r="Y655">
        <v>168139</v>
      </c>
      <c r="Z655">
        <v>20240918</v>
      </c>
      <c r="AA655">
        <v>0</v>
      </c>
      <c r="AB655">
        <v>0</v>
      </c>
      <c r="AC655" t="s">
        <v>2281</v>
      </c>
      <c r="AD655" t="s">
        <v>2281</v>
      </c>
      <c r="AE655">
        <v>11222</v>
      </c>
      <c r="AF655" t="s">
        <v>2574</v>
      </c>
      <c r="AG655" t="s">
        <v>96</v>
      </c>
      <c r="AH655">
        <v>122</v>
      </c>
    </row>
    <row r="656" spans="1:34" hidden="1" x14ac:dyDescent="0.25">
      <c r="A656" t="str">
        <f t="shared" si="30"/>
        <v>16 1 3 33 1 502 52 43 0 3301122 168161</v>
      </c>
      <c r="B656" t="str">
        <f t="shared" si="31"/>
        <v>16 1 3 33 1 502 52 43 0 3301122 168104</v>
      </c>
      <c r="C656" t="str">
        <f t="shared" si="32"/>
        <v>16 1 3 33 1 502 52 43 0 3301122</v>
      </c>
      <c r="D656">
        <v>16</v>
      </c>
      <c r="E656">
        <v>1</v>
      </c>
      <c r="F656">
        <v>3</v>
      </c>
      <c r="G656">
        <v>33</v>
      </c>
      <c r="H656">
        <v>1</v>
      </c>
      <c r="I656">
        <v>502</v>
      </c>
      <c r="J656">
        <v>52</v>
      </c>
      <c r="K656">
        <v>43</v>
      </c>
      <c r="L656" t="s">
        <v>147</v>
      </c>
      <c r="M656" t="s">
        <v>208</v>
      </c>
      <c r="N656" s="13">
        <v>2486000</v>
      </c>
      <c r="O656">
        <v>168161</v>
      </c>
      <c r="P656">
        <v>2024</v>
      </c>
      <c r="Q656">
        <v>1019057626</v>
      </c>
      <c r="R656" t="s">
        <v>994</v>
      </c>
      <c r="S656" s="13">
        <v>2486000</v>
      </c>
      <c r="T656">
        <v>0</v>
      </c>
      <c r="U656" t="s">
        <v>2566</v>
      </c>
      <c r="V656" t="s">
        <v>2342</v>
      </c>
      <c r="W656">
        <v>5004</v>
      </c>
      <c r="X656">
        <v>0</v>
      </c>
      <c r="Y656">
        <v>168104</v>
      </c>
      <c r="Z656">
        <v>20240918</v>
      </c>
      <c r="AA656">
        <v>2406280837</v>
      </c>
      <c r="AB656">
        <v>2</v>
      </c>
      <c r="AC656" t="s">
        <v>2281</v>
      </c>
      <c r="AD656" t="s">
        <v>2281</v>
      </c>
      <c r="AE656">
        <v>13162</v>
      </c>
      <c r="AF656" t="s">
        <v>2538</v>
      </c>
      <c r="AG656" t="s">
        <v>100</v>
      </c>
      <c r="AH656">
        <v>260</v>
      </c>
    </row>
    <row r="657" spans="1:34" hidden="1" x14ac:dyDescent="0.25">
      <c r="A657" t="str">
        <f t="shared" si="30"/>
        <v>16 1 3 22 1 502 52 41 0 3301055 168162</v>
      </c>
      <c r="B657" t="str">
        <f t="shared" si="31"/>
        <v>16 1 3 22 1 502 52 41 0 3301055 168140</v>
      </c>
      <c r="C657" t="str">
        <f t="shared" si="32"/>
        <v>16 1 3 22 1 502 52 41 0 3301055</v>
      </c>
      <c r="D657">
        <v>16</v>
      </c>
      <c r="E657">
        <v>1</v>
      </c>
      <c r="F657">
        <v>3</v>
      </c>
      <c r="G657">
        <v>22</v>
      </c>
      <c r="H657">
        <v>1</v>
      </c>
      <c r="I657">
        <v>502</v>
      </c>
      <c r="J657">
        <v>52</v>
      </c>
      <c r="K657">
        <v>41</v>
      </c>
      <c r="L657" t="s">
        <v>147</v>
      </c>
      <c r="M657" t="s">
        <v>206</v>
      </c>
      <c r="N657" s="13">
        <v>3600000</v>
      </c>
      <c r="O657">
        <v>168162</v>
      </c>
      <c r="P657">
        <v>2024</v>
      </c>
      <c r="Q657">
        <v>1053871212</v>
      </c>
      <c r="R657" t="s">
        <v>930</v>
      </c>
      <c r="S657" s="13">
        <v>3600000</v>
      </c>
      <c r="T657">
        <v>0</v>
      </c>
      <c r="U657" t="s">
        <v>2578</v>
      </c>
      <c r="V657" t="s">
        <v>2342</v>
      </c>
      <c r="W657">
        <v>5016</v>
      </c>
      <c r="X657">
        <v>0</v>
      </c>
      <c r="Y657">
        <v>168140</v>
      </c>
      <c r="Z657">
        <v>20240918</v>
      </c>
      <c r="AA657">
        <v>0</v>
      </c>
      <c r="AB657">
        <v>0</v>
      </c>
      <c r="AC657" t="s">
        <v>2281</v>
      </c>
      <c r="AD657" t="s">
        <v>2281</v>
      </c>
      <c r="AE657">
        <v>11222</v>
      </c>
      <c r="AF657" t="s">
        <v>2574</v>
      </c>
      <c r="AG657" t="s">
        <v>96</v>
      </c>
      <c r="AH657">
        <v>122</v>
      </c>
    </row>
    <row r="658" spans="1:34" hidden="1" x14ac:dyDescent="0.25">
      <c r="A658" t="str">
        <f t="shared" si="30"/>
        <v>16 1 3 22 1 502 52 41 0 3301055 168163</v>
      </c>
      <c r="B658" t="str">
        <f t="shared" si="31"/>
        <v>16 1 3 22 1 502 52 41 0 3301055 168142</v>
      </c>
      <c r="C658" t="str">
        <f t="shared" si="32"/>
        <v>16 1 3 22 1 502 52 41 0 3301055</v>
      </c>
      <c r="D658">
        <v>16</v>
      </c>
      <c r="E658">
        <v>1</v>
      </c>
      <c r="F658">
        <v>3</v>
      </c>
      <c r="G658">
        <v>22</v>
      </c>
      <c r="H658">
        <v>1</v>
      </c>
      <c r="I658">
        <v>502</v>
      </c>
      <c r="J658">
        <v>52</v>
      </c>
      <c r="K658">
        <v>41</v>
      </c>
      <c r="L658" t="s">
        <v>147</v>
      </c>
      <c r="M658" t="s">
        <v>206</v>
      </c>
      <c r="N658" s="13">
        <v>4800000</v>
      </c>
      <c r="O658">
        <v>168163</v>
      </c>
      <c r="P658">
        <v>2024</v>
      </c>
      <c r="Q658">
        <v>901290077</v>
      </c>
      <c r="R658" t="s">
        <v>931</v>
      </c>
      <c r="S658" s="13">
        <v>4800000</v>
      </c>
      <c r="T658">
        <v>0</v>
      </c>
      <c r="U658" t="s">
        <v>2579</v>
      </c>
      <c r="V658" t="s">
        <v>2580</v>
      </c>
      <c r="W658">
        <v>5016</v>
      </c>
      <c r="X658">
        <v>0</v>
      </c>
      <c r="Y658">
        <v>168142</v>
      </c>
      <c r="Z658">
        <v>20240918</v>
      </c>
      <c r="AA658">
        <v>0</v>
      </c>
      <c r="AB658">
        <v>0</v>
      </c>
      <c r="AC658" t="s">
        <v>2281</v>
      </c>
      <c r="AD658" t="s">
        <v>2281</v>
      </c>
      <c r="AE658">
        <v>11222</v>
      </c>
      <c r="AF658" t="s">
        <v>2574</v>
      </c>
      <c r="AG658" t="s">
        <v>96</v>
      </c>
      <c r="AH658">
        <v>122</v>
      </c>
    </row>
    <row r="659" spans="1:34" hidden="1" x14ac:dyDescent="0.25">
      <c r="A659" t="str">
        <f t="shared" si="30"/>
        <v>16 1 3 22 1 502 52 41 0 3301055 168164</v>
      </c>
      <c r="B659" t="str">
        <f t="shared" si="31"/>
        <v>16 1 3 22 1 502 52 41 0 3301055 168143</v>
      </c>
      <c r="C659" t="str">
        <f t="shared" si="32"/>
        <v>16 1 3 22 1 502 52 41 0 3301055</v>
      </c>
      <c r="D659">
        <v>16</v>
      </c>
      <c r="E659">
        <v>1</v>
      </c>
      <c r="F659">
        <v>3</v>
      </c>
      <c r="G659">
        <v>22</v>
      </c>
      <c r="H659">
        <v>1</v>
      </c>
      <c r="I659">
        <v>502</v>
      </c>
      <c r="J659">
        <v>52</v>
      </c>
      <c r="K659">
        <v>41</v>
      </c>
      <c r="L659" t="s">
        <v>147</v>
      </c>
      <c r="M659" t="s">
        <v>206</v>
      </c>
      <c r="N659" s="13">
        <v>4800000</v>
      </c>
      <c r="O659">
        <v>168164</v>
      </c>
      <c r="P659">
        <v>2024</v>
      </c>
      <c r="Q659">
        <v>1114062478</v>
      </c>
      <c r="R659" t="s">
        <v>932</v>
      </c>
      <c r="S659" s="13">
        <v>4800000</v>
      </c>
      <c r="T659">
        <v>0</v>
      </c>
      <c r="U659" t="s">
        <v>2581</v>
      </c>
      <c r="V659" t="s">
        <v>2342</v>
      </c>
      <c r="W659">
        <v>5016</v>
      </c>
      <c r="X659">
        <v>0</v>
      </c>
      <c r="Y659">
        <v>168143</v>
      </c>
      <c r="Z659">
        <v>20240918</v>
      </c>
      <c r="AA659">
        <v>0</v>
      </c>
      <c r="AB659">
        <v>0</v>
      </c>
      <c r="AC659" t="s">
        <v>2281</v>
      </c>
      <c r="AD659" t="s">
        <v>2281</v>
      </c>
      <c r="AE659">
        <v>11222</v>
      </c>
      <c r="AF659" t="s">
        <v>2574</v>
      </c>
      <c r="AG659" t="s">
        <v>96</v>
      </c>
      <c r="AH659">
        <v>122</v>
      </c>
    </row>
    <row r="660" spans="1:34" hidden="1" x14ac:dyDescent="0.25">
      <c r="A660" t="str">
        <f t="shared" si="30"/>
        <v>16 1 3 22 1 502 52 41 0 3301055 168165</v>
      </c>
      <c r="B660" t="str">
        <f t="shared" si="31"/>
        <v>16 1 3 22 1 502 52 41 0 3301055 168144</v>
      </c>
      <c r="C660" t="str">
        <f t="shared" si="32"/>
        <v>16 1 3 22 1 502 52 41 0 3301055</v>
      </c>
      <c r="D660">
        <v>16</v>
      </c>
      <c r="E660">
        <v>1</v>
      </c>
      <c r="F660">
        <v>3</v>
      </c>
      <c r="G660">
        <v>22</v>
      </c>
      <c r="H660">
        <v>1</v>
      </c>
      <c r="I660">
        <v>502</v>
      </c>
      <c r="J660">
        <v>52</v>
      </c>
      <c r="K660">
        <v>41</v>
      </c>
      <c r="L660" t="s">
        <v>147</v>
      </c>
      <c r="M660" t="s">
        <v>206</v>
      </c>
      <c r="N660" s="13">
        <v>4800000</v>
      </c>
      <c r="O660">
        <v>168165</v>
      </c>
      <c r="P660">
        <v>2024</v>
      </c>
      <c r="Q660">
        <v>10289397</v>
      </c>
      <c r="R660" t="s">
        <v>2582</v>
      </c>
      <c r="S660" s="13">
        <v>4800000</v>
      </c>
      <c r="T660">
        <v>0</v>
      </c>
      <c r="U660" t="s">
        <v>2583</v>
      </c>
      <c r="V660" t="s">
        <v>2342</v>
      </c>
      <c r="W660">
        <v>5016</v>
      </c>
      <c r="X660">
        <v>0</v>
      </c>
      <c r="Y660">
        <v>168144</v>
      </c>
      <c r="Z660">
        <v>20240918</v>
      </c>
      <c r="AA660">
        <v>0</v>
      </c>
      <c r="AB660">
        <v>0</v>
      </c>
      <c r="AC660" t="s">
        <v>2281</v>
      </c>
      <c r="AD660" t="s">
        <v>2281</v>
      </c>
      <c r="AE660">
        <v>11222</v>
      </c>
      <c r="AF660" t="s">
        <v>2574</v>
      </c>
      <c r="AG660" t="s">
        <v>96</v>
      </c>
      <c r="AH660">
        <v>122</v>
      </c>
    </row>
    <row r="661" spans="1:34" hidden="1" x14ac:dyDescent="0.25">
      <c r="A661" t="str">
        <f t="shared" si="30"/>
        <v>16 1 3 22 1 502 52 41 0 3301122 168166</v>
      </c>
      <c r="B661" t="str">
        <f t="shared" si="31"/>
        <v>16 1 3 22 1 502 52 41 0 3301122 168146</v>
      </c>
      <c r="C661" t="str">
        <f t="shared" si="32"/>
        <v>16 1 3 22 1 502 52 41 0 3301122</v>
      </c>
      <c r="D661">
        <v>16</v>
      </c>
      <c r="E661">
        <v>1</v>
      </c>
      <c r="F661">
        <v>3</v>
      </c>
      <c r="G661">
        <v>22</v>
      </c>
      <c r="H661">
        <v>1</v>
      </c>
      <c r="I661">
        <v>502</v>
      </c>
      <c r="J661">
        <v>52</v>
      </c>
      <c r="K661">
        <v>41</v>
      </c>
      <c r="L661" t="s">
        <v>147</v>
      </c>
      <c r="M661" t="s">
        <v>208</v>
      </c>
      <c r="N661" s="13">
        <v>4800000</v>
      </c>
      <c r="O661">
        <v>168166</v>
      </c>
      <c r="P661">
        <v>2024</v>
      </c>
      <c r="Q661">
        <v>900572002</v>
      </c>
      <c r="R661" t="s">
        <v>900</v>
      </c>
      <c r="S661" s="13">
        <v>4800000</v>
      </c>
      <c r="T661">
        <v>0</v>
      </c>
      <c r="U661" t="s">
        <v>2584</v>
      </c>
      <c r="V661" t="s">
        <v>2585</v>
      </c>
      <c r="W661">
        <v>5016</v>
      </c>
      <c r="X661">
        <v>0</v>
      </c>
      <c r="Y661">
        <v>168146</v>
      </c>
      <c r="Z661">
        <v>20240918</v>
      </c>
      <c r="AA661">
        <v>0</v>
      </c>
      <c r="AB661">
        <v>0</v>
      </c>
      <c r="AC661" t="s">
        <v>2281</v>
      </c>
      <c r="AD661" t="s">
        <v>2281</v>
      </c>
      <c r="AE661">
        <v>11222</v>
      </c>
      <c r="AF661" t="s">
        <v>2574</v>
      </c>
      <c r="AG661" t="s">
        <v>96</v>
      </c>
      <c r="AH661">
        <v>122</v>
      </c>
    </row>
    <row r="662" spans="1:34" hidden="1" x14ac:dyDescent="0.25">
      <c r="A662" t="str">
        <f t="shared" si="30"/>
        <v>16 1 3 22 1 502 52 41 0 3301122 168167</v>
      </c>
      <c r="B662" t="str">
        <f t="shared" si="31"/>
        <v>16 1 3 22 1 502 52 41 0 3301122 168147</v>
      </c>
      <c r="C662" t="str">
        <f t="shared" si="32"/>
        <v>16 1 3 22 1 502 52 41 0 3301122</v>
      </c>
      <c r="D662">
        <v>16</v>
      </c>
      <c r="E662">
        <v>1</v>
      </c>
      <c r="F662">
        <v>3</v>
      </c>
      <c r="G662">
        <v>22</v>
      </c>
      <c r="H662">
        <v>1</v>
      </c>
      <c r="I662">
        <v>502</v>
      </c>
      <c r="J662">
        <v>52</v>
      </c>
      <c r="K662">
        <v>41</v>
      </c>
      <c r="L662" t="s">
        <v>147</v>
      </c>
      <c r="M662" t="s">
        <v>208</v>
      </c>
      <c r="N662" s="13">
        <v>4800000</v>
      </c>
      <c r="O662">
        <v>168167</v>
      </c>
      <c r="P662">
        <v>2024</v>
      </c>
      <c r="Q662">
        <v>901084460</v>
      </c>
      <c r="R662" t="s">
        <v>901</v>
      </c>
      <c r="S662" s="13">
        <v>4800000</v>
      </c>
      <c r="T662">
        <v>0</v>
      </c>
      <c r="U662" t="s">
        <v>2586</v>
      </c>
      <c r="V662" t="s">
        <v>2587</v>
      </c>
      <c r="W662">
        <v>5016</v>
      </c>
      <c r="X662">
        <v>0</v>
      </c>
      <c r="Y662">
        <v>168147</v>
      </c>
      <c r="Z662">
        <v>20240918</v>
      </c>
      <c r="AA662">
        <v>0</v>
      </c>
      <c r="AB662">
        <v>0</v>
      </c>
      <c r="AC662" t="s">
        <v>2281</v>
      </c>
      <c r="AD662" t="s">
        <v>2281</v>
      </c>
      <c r="AE662">
        <v>11222</v>
      </c>
      <c r="AF662" t="s">
        <v>2574</v>
      </c>
      <c r="AG662" t="s">
        <v>96</v>
      </c>
      <c r="AH662">
        <v>122</v>
      </c>
    </row>
    <row r="663" spans="1:34" hidden="1" x14ac:dyDescent="0.25">
      <c r="A663" t="str">
        <f t="shared" si="30"/>
        <v>16 1 3 22 1 502 52 41 0 3301122 168168</v>
      </c>
      <c r="B663" t="str">
        <f t="shared" si="31"/>
        <v>16 1 3 22 1 502 52 41 0 3301122 168148</v>
      </c>
      <c r="C663" t="str">
        <f t="shared" si="32"/>
        <v>16 1 3 22 1 502 52 41 0 3301122</v>
      </c>
      <c r="D663">
        <v>16</v>
      </c>
      <c r="E663">
        <v>1</v>
      </c>
      <c r="F663">
        <v>3</v>
      </c>
      <c r="G663">
        <v>22</v>
      </c>
      <c r="H663">
        <v>1</v>
      </c>
      <c r="I663">
        <v>502</v>
      </c>
      <c r="J663">
        <v>52</v>
      </c>
      <c r="K663">
        <v>41</v>
      </c>
      <c r="L663" t="s">
        <v>147</v>
      </c>
      <c r="M663" t="s">
        <v>208</v>
      </c>
      <c r="N663" s="13">
        <v>4800000</v>
      </c>
      <c r="O663">
        <v>168168</v>
      </c>
      <c r="P663">
        <v>2024</v>
      </c>
      <c r="Q663">
        <v>1053851252</v>
      </c>
      <c r="R663" t="s">
        <v>902</v>
      </c>
      <c r="S663" s="13">
        <v>4800000</v>
      </c>
      <c r="T663">
        <v>0</v>
      </c>
      <c r="U663" t="s">
        <v>2588</v>
      </c>
      <c r="V663" t="s">
        <v>2345</v>
      </c>
      <c r="W663">
        <v>5016</v>
      </c>
      <c r="X663">
        <v>0</v>
      </c>
      <c r="Y663">
        <v>168148</v>
      </c>
      <c r="Z663">
        <v>20240918</v>
      </c>
      <c r="AA663">
        <v>0</v>
      </c>
      <c r="AB663">
        <v>0</v>
      </c>
      <c r="AC663" t="s">
        <v>2281</v>
      </c>
      <c r="AD663" t="s">
        <v>2281</v>
      </c>
      <c r="AE663">
        <v>11222</v>
      </c>
      <c r="AF663" t="s">
        <v>2574</v>
      </c>
      <c r="AG663" t="s">
        <v>96</v>
      </c>
      <c r="AH663">
        <v>122</v>
      </c>
    </row>
    <row r="664" spans="1:34" hidden="1" x14ac:dyDescent="0.25">
      <c r="A664" t="str">
        <f t="shared" si="30"/>
        <v>16 1 3 22 1 502 52 41 0 3301122 168169</v>
      </c>
      <c r="B664" t="str">
        <f t="shared" si="31"/>
        <v>16 1 3 22 1 502 52 41 0 3301122 168149</v>
      </c>
      <c r="C664" t="str">
        <f t="shared" si="32"/>
        <v>16 1 3 22 1 502 52 41 0 3301122</v>
      </c>
      <c r="D664">
        <v>16</v>
      </c>
      <c r="E664">
        <v>1</v>
      </c>
      <c r="F664">
        <v>3</v>
      </c>
      <c r="G664">
        <v>22</v>
      </c>
      <c r="H664">
        <v>1</v>
      </c>
      <c r="I664">
        <v>502</v>
      </c>
      <c r="J664">
        <v>52</v>
      </c>
      <c r="K664">
        <v>41</v>
      </c>
      <c r="L664" t="s">
        <v>147</v>
      </c>
      <c r="M664" t="s">
        <v>208</v>
      </c>
      <c r="N664" s="13">
        <v>4800000</v>
      </c>
      <c r="O664">
        <v>168169</v>
      </c>
      <c r="P664">
        <v>2024</v>
      </c>
      <c r="Q664">
        <v>901066495</v>
      </c>
      <c r="R664" t="s">
        <v>903</v>
      </c>
      <c r="S664" s="13">
        <v>4800000</v>
      </c>
      <c r="T664">
        <v>0</v>
      </c>
      <c r="U664" t="s">
        <v>2589</v>
      </c>
      <c r="V664" t="s">
        <v>2590</v>
      </c>
      <c r="W664">
        <v>5016</v>
      </c>
      <c r="X664">
        <v>0</v>
      </c>
      <c r="Y664">
        <v>168149</v>
      </c>
      <c r="Z664">
        <v>20240918</v>
      </c>
      <c r="AA664">
        <v>0</v>
      </c>
      <c r="AB664">
        <v>0</v>
      </c>
      <c r="AC664" t="s">
        <v>2281</v>
      </c>
      <c r="AD664" t="s">
        <v>2281</v>
      </c>
      <c r="AE664">
        <v>11222</v>
      </c>
      <c r="AF664" t="s">
        <v>2574</v>
      </c>
      <c r="AG664" t="s">
        <v>96</v>
      </c>
      <c r="AH664">
        <v>122</v>
      </c>
    </row>
    <row r="665" spans="1:34" hidden="1" x14ac:dyDescent="0.25">
      <c r="A665" t="str">
        <f t="shared" si="30"/>
        <v>16 1 3 22 1 502 52 41 0 3301122 168170</v>
      </c>
      <c r="B665" t="str">
        <f t="shared" si="31"/>
        <v>16 1 3 22 1 502 52 41 0 3301122 168150</v>
      </c>
      <c r="C665" t="str">
        <f t="shared" si="32"/>
        <v>16 1 3 22 1 502 52 41 0 3301122</v>
      </c>
      <c r="D665">
        <v>16</v>
      </c>
      <c r="E665">
        <v>1</v>
      </c>
      <c r="F665">
        <v>3</v>
      </c>
      <c r="G665">
        <v>22</v>
      </c>
      <c r="H665">
        <v>1</v>
      </c>
      <c r="I665">
        <v>502</v>
      </c>
      <c r="J665">
        <v>52</v>
      </c>
      <c r="K665">
        <v>41</v>
      </c>
      <c r="L665" t="s">
        <v>147</v>
      </c>
      <c r="M665" t="s">
        <v>208</v>
      </c>
      <c r="N665" s="13">
        <v>4800000</v>
      </c>
      <c r="O665">
        <v>168170</v>
      </c>
      <c r="P665">
        <v>2024</v>
      </c>
      <c r="Q665">
        <v>75072635</v>
      </c>
      <c r="R665" t="s">
        <v>904</v>
      </c>
      <c r="S665" s="13">
        <v>4800000</v>
      </c>
      <c r="T665">
        <v>0</v>
      </c>
      <c r="U665" t="s">
        <v>2591</v>
      </c>
      <c r="V665" t="s">
        <v>2345</v>
      </c>
      <c r="W665">
        <v>5016</v>
      </c>
      <c r="X665">
        <v>0</v>
      </c>
      <c r="Y665">
        <v>168150</v>
      </c>
      <c r="Z665">
        <v>20240918</v>
      </c>
      <c r="AA665">
        <v>0</v>
      </c>
      <c r="AB665">
        <v>0</v>
      </c>
      <c r="AC665" t="s">
        <v>2281</v>
      </c>
      <c r="AD665" t="s">
        <v>2281</v>
      </c>
      <c r="AE665">
        <v>11222</v>
      </c>
      <c r="AF665" t="s">
        <v>2574</v>
      </c>
      <c r="AG665" t="s">
        <v>96</v>
      </c>
      <c r="AH665">
        <v>122</v>
      </c>
    </row>
    <row r="666" spans="1:34" hidden="1" x14ac:dyDescent="0.25">
      <c r="A666" t="str">
        <f t="shared" si="30"/>
        <v>16 1 3 22 1 502 52 41 0 3301122 168171</v>
      </c>
      <c r="B666" t="str">
        <f t="shared" si="31"/>
        <v>16 1 3 22 1 502 52 41 0 3301122 168151</v>
      </c>
      <c r="C666" t="str">
        <f t="shared" si="32"/>
        <v>16 1 3 22 1 502 52 41 0 3301122</v>
      </c>
      <c r="D666">
        <v>16</v>
      </c>
      <c r="E666">
        <v>1</v>
      </c>
      <c r="F666">
        <v>3</v>
      </c>
      <c r="G666">
        <v>22</v>
      </c>
      <c r="H666">
        <v>1</v>
      </c>
      <c r="I666">
        <v>502</v>
      </c>
      <c r="J666">
        <v>52</v>
      </c>
      <c r="K666">
        <v>41</v>
      </c>
      <c r="L666" t="s">
        <v>147</v>
      </c>
      <c r="M666" t="s">
        <v>208</v>
      </c>
      <c r="N666" s="13">
        <v>2000000</v>
      </c>
      <c r="O666">
        <v>168171</v>
      </c>
      <c r="P666">
        <v>2024</v>
      </c>
      <c r="Q666">
        <v>1002576151</v>
      </c>
      <c r="R666" t="s">
        <v>905</v>
      </c>
      <c r="S666" s="13">
        <v>2000000</v>
      </c>
      <c r="T666">
        <v>0</v>
      </c>
      <c r="U666" t="s">
        <v>2592</v>
      </c>
      <c r="V666" t="s">
        <v>2342</v>
      </c>
      <c r="W666">
        <v>5016</v>
      </c>
      <c r="X666">
        <v>0</v>
      </c>
      <c r="Y666">
        <v>168151</v>
      </c>
      <c r="Z666">
        <v>20240918</v>
      </c>
      <c r="AA666">
        <v>0</v>
      </c>
      <c r="AB666">
        <v>0</v>
      </c>
      <c r="AC666" t="s">
        <v>2281</v>
      </c>
      <c r="AD666" t="s">
        <v>2281</v>
      </c>
      <c r="AE666">
        <v>11222</v>
      </c>
      <c r="AF666" t="s">
        <v>2574</v>
      </c>
      <c r="AG666" t="s">
        <v>96</v>
      </c>
      <c r="AH666">
        <v>122</v>
      </c>
    </row>
    <row r="667" spans="1:34" hidden="1" x14ac:dyDescent="0.25">
      <c r="A667" t="str">
        <f t="shared" si="30"/>
        <v>16 1 3 22 1 502 52 41 0 3301122 168172</v>
      </c>
      <c r="B667" t="str">
        <f t="shared" si="31"/>
        <v>16 1 3 22 1 502 52 41 0 3301122 168152</v>
      </c>
      <c r="C667" t="str">
        <f t="shared" si="32"/>
        <v>16 1 3 22 1 502 52 41 0 3301122</v>
      </c>
      <c r="D667">
        <v>16</v>
      </c>
      <c r="E667">
        <v>1</v>
      </c>
      <c r="F667">
        <v>3</v>
      </c>
      <c r="G667">
        <v>22</v>
      </c>
      <c r="H667">
        <v>1</v>
      </c>
      <c r="I667">
        <v>502</v>
      </c>
      <c r="J667">
        <v>52</v>
      </c>
      <c r="K667">
        <v>41</v>
      </c>
      <c r="L667" t="s">
        <v>147</v>
      </c>
      <c r="M667" t="s">
        <v>208</v>
      </c>
      <c r="N667" s="13">
        <v>3600000</v>
      </c>
      <c r="O667">
        <v>168172</v>
      </c>
      <c r="P667">
        <v>2024</v>
      </c>
      <c r="Q667">
        <v>1053792939</v>
      </c>
      <c r="R667" t="s">
        <v>906</v>
      </c>
      <c r="S667" s="13">
        <v>3600000</v>
      </c>
      <c r="T667">
        <v>0</v>
      </c>
      <c r="U667" t="s">
        <v>2593</v>
      </c>
      <c r="V667" t="s">
        <v>2342</v>
      </c>
      <c r="W667">
        <v>5016</v>
      </c>
      <c r="X667">
        <v>0</v>
      </c>
      <c r="Y667">
        <v>168152</v>
      </c>
      <c r="Z667">
        <v>20240918</v>
      </c>
      <c r="AA667">
        <v>0</v>
      </c>
      <c r="AB667">
        <v>0</v>
      </c>
      <c r="AC667" t="s">
        <v>2281</v>
      </c>
      <c r="AD667" t="s">
        <v>2281</v>
      </c>
      <c r="AE667">
        <v>11222</v>
      </c>
      <c r="AF667" t="s">
        <v>2574</v>
      </c>
      <c r="AG667" t="s">
        <v>96</v>
      </c>
      <c r="AH667">
        <v>122</v>
      </c>
    </row>
    <row r="668" spans="1:34" hidden="1" x14ac:dyDescent="0.25">
      <c r="A668" t="str">
        <f t="shared" si="30"/>
        <v>16 1 3 22 1 502 52 41 0 3301122 168173</v>
      </c>
      <c r="B668" t="str">
        <f t="shared" si="31"/>
        <v>16 1 3 22 1 502 52 41 0 3301122 168153</v>
      </c>
      <c r="C668" t="str">
        <f t="shared" si="32"/>
        <v>16 1 3 22 1 502 52 41 0 3301122</v>
      </c>
      <c r="D668">
        <v>16</v>
      </c>
      <c r="E668">
        <v>1</v>
      </c>
      <c r="F668">
        <v>3</v>
      </c>
      <c r="G668">
        <v>22</v>
      </c>
      <c r="H668">
        <v>1</v>
      </c>
      <c r="I668">
        <v>502</v>
      </c>
      <c r="J668">
        <v>52</v>
      </c>
      <c r="K668">
        <v>41</v>
      </c>
      <c r="L668" t="s">
        <v>147</v>
      </c>
      <c r="M668" t="s">
        <v>208</v>
      </c>
      <c r="N668" s="13">
        <v>3600000</v>
      </c>
      <c r="O668">
        <v>168173</v>
      </c>
      <c r="P668">
        <v>2024</v>
      </c>
      <c r="Q668">
        <v>10021272</v>
      </c>
      <c r="R668" t="s">
        <v>907</v>
      </c>
      <c r="S668" s="13">
        <v>3600000</v>
      </c>
      <c r="T668">
        <v>0</v>
      </c>
      <c r="U668" t="s">
        <v>2594</v>
      </c>
      <c r="V668" t="s">
        <v>2342</v>
      </c>
      <c r="W668">
        <v>5016</v>
      </c>
      <c r="X668">
        <v>0</v>
      </c>
      <c r="Y668">
        <v>168153</v>
      </c>
      <c r="Z668">
        <v>20240918</v>
      </c>
      <c r="AA668">
        <v>0</v>
      </c>
      <c r="AB668">
        <v>0</v>
      </c>
      <c r="AC668" t="s">
        <v>2281</v>
      </c>
      <c r="AD668" t="s">
        <v>2281</v>
      </c>
      <c r="AE668">
        <v>11222</v>
      </c>
      <c r="AF668" t="s">
        <v>2574</v>
      </c>
      <c r="AG668" t="s">
        <v>96</v>
      </c>
      <c r="AH668">
        <v>122</v>
      </c>
    </row>
    <row r="669" spans="1:34" hidden="1" x14ac:dyDescent="0.25">
      <c r="A669" t="str">
        <f t="shared" si="30"/>
        <v>16 1 3 22 1 502 52 41 0 3301122 168175</v>
      </c>
      <c r="B669" t="str">
        <f t="shared" si="31"/>
        <v>16 1 3 22 1 502 52 41 0 3301122 168155</v>
      </c>
      <c r="C669" t="str">
        <f t="shared" si="32"/>
        <v>16 1 3 22 1 502 52 41 0 3301122</v>
      </c>
      <c r="D669">
        <v>16</v>
      </c>
      <c r="E669">
        <v>1</v>
      </c>
      <c r="F669">
        <v>3</v>
      </c>
      <c r="G669">
        <v>22</v>
      </c>
      <c r="H669">
        <v>1</v>
      </c>
      <c r="I669">
        <v>502</v>
      </c>
      <c r="J669">
        <v>52</v>
      </c>
      <c r="K669">
        <v>41</v>
      </c>
      <c r="L669" t="s">
        <v>147</v>
      </c>
      <c r="M669" t="s">
        <v>208</v>
      </c>
      <c r="N669" s="13">
        <v>3600000</v>
      </c>
      <c r="O669">
        <v>168175</v>
      </c>
      <c r="P669">
        <v>2024</v>
      </c>
      <c r="Q669">
        <v>10288029</v>
      </c>
      <c r="R669" t="s">
        <v>908</v>
      </c>
      <c r="S669" s="13">
        <v>3600000</v>
      </c>
      <c r="T669">
        <v>0</v>
      </c>
      <c r="U669" t="s">
        <v>2595</v>
      </c>
      <c r="V669" t="s">
        <v>2342</v>
      </c>
      <c r="W669">
        <v>5016</v>
      </c>
      <c r="X669">
        <v>0</v>
      </c>
      <c r="Y669">
        <v>168155</v>
      </c>
      <c r="Z669">
        <v>20240918</v>
      </c>
      <c r="AA669">
        <v>0</v>
      </c>
      <c r="AB669">
        <v>0</v>
      </c>
      <c r="AC669" t="s">
        <v>2281</v>
      </c>
      <c r="AD669" t="s">
        <v>2281</v>
      </c>
      <c r="AE669">
        <v>11222</v>
      </c>
      <c r="AF669" t="s">
        <v>2574</v>
      </c>
      <c r="AG669" t="s">
        <v>96</v>
      </c>
      <c r="AH669">
        <v>122</v>
      </c>
    </row>
    <row r="670" spans="1:34" hidden="1" x14ac:dyDescent="0.25">
      <c r="A670" t="str">
        <f t="shared" si="30"/>
        <v>16 1 3 22 1 502 52 41 0 3301122 168176</v>
      </c>
      <c r="B670" t="str">
        <f t="shared" si="31"/>
        <v>16 1 3 22 1 502 52 41 0 3301122 168156</v>
      </c>
      <c r="C670" t="str">
        <f t="shared" si="32"/>
        <v>16 1 3 22 1 502 52 41 0 3301122</v>
      </c>
      <c r="D670">
        <v>16</v>
      </c>
      <c r="E670">
        <v>1</v>
      </c>
      <c r="F670">
        <v>3</v>
      </c>
      <c r="G670">
        <v>22</v>
      </c>
      <c r="H670">
        <v>1</v>
      </c>
      <c r="I670">
        <v>502</v>
      </c>
      <c r="J670">
        <v>52</v>
      </c>
      <c r="K670">
        <v>41</v>
      </c>
      <c r="L670" t="s">
        <v>147</v>
      </c>
      <c r="M670" t="s">
        <v>208</v>
      </c>
      <c r="N670" s="13">
        <v>3600000</v>
      </c>
      <c r="O670">
        <v>168176</v>
      </c>
      <c r="P670">
        <v>2024</v>
      </c>
      <c r="Q670">
        <v>75106623</v>
      </c>
      <c r="R670" t="s">
        <v>909</v>
      </c>
      <c r="S670" s="13">
        <v>3600000</v>
      </c>
      <c r="T670">
        <v>0</v>
      </c>
      <c r="U670" t="s">
        <v>2596</v>
      </c>
      <c r="V670" t="s">
        <v>2342</v>
      </c>
      <c r="W670">
        <v>5016</v>
      </c>
      <c r="X670">
        <v>0</v>
      </c>
      <c r="Y670">
        <v>168156</v>
      </c>
      <c r="Z670">
        <v>20240918</v>
      </c>
      <c r="AA670">
        <v>0</v>
      </c>
      <c r="AB670">
        <v>0</v>
      </c>
      <c r="AC670" t="s">
        <v>2281</v>
      </c>
      <c r="AD670" t="s">
        <v>2281</v>
      </c>
      <c r="AE670">
        <v>11222</v>
      </c>
      <c r="AF670" t="s">
        <v>2574</v>
      </c>
      <c r="AG670" t="s">
        <v>96</v>
      </c>
      <c r="AH670">
        <v>122</v>
      </c>
    </row>
    <row r="671" spans="1:34" hidden="1" x14ac:dyDescent="0.25">
      <c r="A671" t="str">
        <f t="shared" si="30"/>
        <v>16 1 3 22 1 502 52 41 0 3301122 168177</v>
      </c>
      <c r="B671" t="str">
        <f t="shared" si="31"/>
        <v>16 1 3 22 1 502 52 41 0 3301122 168157</v>
      </c>
      <c r="C671" t="str">
        <f t="shared" si="32"/>
        <v>16 1 3 22 1 502 52 41 0 3301122</v>
      </c>
      <c r="D671">
        <v>16</v>
      </c>
      <c r="E671">
        <v>1</v>
      </c>
      <c r="F671">
        <v>3</v>
      </c>
      <c r="G671">
        <v>22</v>
      </c>
      <c r="H671">
        <v>1</v>
      </c>
      <c r="I671">
        <v>502</v>
      </c>
      <c r="J671">
        <v>52</v>
      </c>
      <c r="K671">
        <v>41</v>
      </c>
      <c r="L671" t="s">
        <v>147</v>
      </c>
      <c r="M671" t="s">
        <v>208</v>
      </c>
      <c r="N671" s="13">
        <v>3600000</v>
      </c>
      <c r="O671">
        <v>168177</v>
      </c>
      <c r="P671">
        <v>2024</v>
      </c>
      <c r="Q671">
        <v>1000851392</v>
      </c>
      <c r="R671" t="s">
        <v>910</v>
      </c>
      <c r="S671" s="13">
        <v>3600000</v>
      </c>
      <c r="T671">
        <v>0</v>
      </c>
      <c r="U671" t="s">
        <v>2597</v>
      </c>
      <c r="V671" t="s">
        <v>2342</v>
      </c>
      <c r="W671">
        <v>5016</v>
      </c>
      <c r="X671">
        <v>0</v>
      </c>
      <c r="Y671">
        <v>168157</v>
      </c>
      <c r="Z671">
        <v>20240918</v>
      </c>
      <c r="AA671">
        <v>0</v>
      </c>
      <c r="AB671">
        <v>0</v>
      </c>
      <c r="AC671" t="s">
        <v>2281</v>
      </c>
      <c r="AD671" t="s">
        <v>2281</v>
      </c>
      <c r="AE671">
        <v>11222</v>
      </c>
      <c r="AF671" t="s">
        <v>2574</v>
      </c>
      <c r="AG671" t="s">
        <v>96</v>
      </c>
      <c r="AH671">
        <v>122</v>
      </c>
    </row>
    <row r="672" spans="1:34" hidden="1" x14ac:dyDescent="0.25">
      <c r="A672" t="str">
        <f t="shared" si="30"/>
        <v>16 1 3 22 1 502 52 41 0 3301122 168178</v>
      </c>
      <c r="B672" t="str">
        <f t="shared" si="31"/>
        <v>16 1 3 22 1 502 52 41 0 3301122 168158</v>
      </c>
      <c r="C672" t="str">
        <f t="shared" si="32"/>
        <v>16 1 3 22 1 502 52 41 0 3301122</v>
      </c>
      <c r="D672">
        <v>16</v>
      </c>
      <c r="E672">
        <v>1</v>
      </c>
      <c r="F672">
        <v>3</v>
      </c>
      <c r="G672">
        <v>22</v>
      </c>
      <c r="H672">
        <v>1</v>
      </c>
      <c r="I672">
        <v>502</v>
      </c>
      <c r="J672">
        <v>52</v>
      </c>
      <c r="K672">
        <v>41</v>
      </c>
      <c r="L672" t="s">
        <v>147</v>
      </c>
      <c r="M672" t="s">
        <v>208</v>
      </c>
      <c r="N672" s="13">
        <v>3600000</v>
      </c>
      <c r="O672">
        <v>168178</v>
      </c>
      <c r="P672">
        <v>2024</v>
      </c>
      <c r="Q672">
        <v>18496478</v>
      </c>
      <c r="R672" t="s">
        <v>911</v>
      </c>
      <c r="S672" s="13">
        <v>3600000</v>
      </c>
      <c r="T672">
        <v>0</v>
      </c>
      <c r="U672" t="s">
        <v>2598</v>
      </c>
      <c r="V672" t="s">
        <v>2342</v>
      </c>
      <c r="W672">
        <v>5016</v>
      </c>
      <c r="X672">
        <v>0</v>
      </c>
      <c r="Y672">
        <v>168158</v>
      </c>
      <c r="Z672">
        <v>20240919</v>
      </c>
      <c r="AA672">
        <v>0</v>
      </c>
      <c r="AB672">
        <v>0</v>
      </c>
      <c r="AC672" t="s">
        <v>2281</v>
      </c>
      <c r="AD672" t="s">
        <v>2281</v>
      </c>
      <c r="AE672">
        <v>11222</v>
      </c>
      <c r="AF672" t="s">
        <v>2574</v>
      </c>
      <c r="AG672" t="s">
        <v>96</v>
      </c>
      <c r="AH672">
        <v>122</v>
      </c>
    </row>
    <row r="673" spans="1:34" hidden="1" x14ac:dyDescent="0.25">
      <c r="A673" t="str">
        <f t="shared" si="30"/>
        <v>16 1 3 22 1 502 52 41 0 3301122 168179</v>
      </c>
      <c r="B673" t="str">
        <f t="shared" si="31"/>
        <v>16 1 3 22 1 502 52 41 0 3301122 168159</v>
      </c>
      <c r="C673" t="str">
        <f t="shared" si="32"/>
        <v>16 1 3 22 1 502 52 41 0 3301122</v>
      </c>
      <c r="D673">
        <v>16</v>
      </c>
      <c r="E673">
        <v>1</v>
      </c>
      <c r="F673">
        <v>3</v>
      </c>
      <c r="G673">
        <v>22</v>
      </c>
      <c r="H673">
        <v>1</v>
      </c>
      <c r="I673">
        <v>502</v>
      </c>
      <c r="J673">
        <v>52</v>
      </c>
      <c r="K673">
        <v>41</v>
      </c>
      <c r="L673" t="s">
        <v>147</v>
      </c>
      <c r="M673" t="s">
        <v>208</v>
      </c>
      <c r="N673" s="13">
        <v>3600000</v>
      </c>
      <c r="O673">
        <v>168179</v>
      </c>
      <c r="P673">
        <v>2024</v>
      </c>
      <c r="Q673">
        <v>901761787</v>
      </c>
      <c r="R673" t="s">
        <v>912</v>
      </c>
      <c r="S673" s="13">
        <v>3600000</v>
      </c>
      <c r="T673">
        <v>0</v>
      </c>
      <c r="U673" t="s">
        <v>2599</v>
      </c>
      <c r="V673" t="s">
        <v>2600</v>
      </c>
      <c r="W673">
        <v>5016</v>
      </c>
      <c r="X673">
        <v>0</v>
      </c>
      <c r="Y673">
        <v>168159</v>
      </c>
      <c r="Z673">
        <v>20240919</v>
      </c>
      <c r="AA673">
        <v>0</v>
      </c>
      <c r="AB673">
        <v>0</v>
      </c>
      <c r="AC673" t="s">
        <v>2281</v>
      </c>
      <c r="AD673" t="s">
        <v>2281</v>
      </c>
      <c r="AE673">
        <v>11222</v>
      </c>
      <c r="AF673" t="s">
        <v>2574</v>
      </c>
      <c r="AG673" t="s">
        <v>96</v>
      </c>
      <c r="AH673">
        <v>122</v>
      </c>
    </row>
    <row r="674" spans="1:34" hidden="1" x14ac:dyDescent="0.25">
      <c r="A674" t="str">
        <f t="shared" si="30"/>
        <v>16 1 3 22 1 502 52 41 0 3301122 168181</v>
      </c>
      <c r="B674" t="str">
        <f t="shared" si="31"/>
        <v>16 1 3 22 1 502 52 41 0 3301122 168208</v>
      </c>
      <c r="C674" t="str">
        <f t="shared" si="32"/>
        <v>16 1 3 22 1 502 52 41 0 3301122</v>
      </c>
      <c r="D674">
        <v>16</v>
      </c>
      <c r="E674">
        <v>1</v>
      </c>
      <c r="F674">
        <v>3</v>
      </c>
      <c r="G674">
        <v>22</v>
      </c>
      <c r="H674">
        <v>1</v>
      </c>
      <c r="I674">
        <v>502</v>
      </c>
      <c r="J674">
        <v>52</v>
      </c>
      <c r="K674">
        <v>41</v>
      </c>
      <c r="L674" t="s">
        <v>147</v>
      </c>
      <c r="M674" t="s">
        <v>208</v>
      </c>
      <c r="N674" s="13">
        <v>3600000</v>
      </c>
      <c r="O674">
        <v>168181</v>
      </c>
      <c r="P674">
        <v>2024</v>
      </c>
      <c r="Q674">
        <v>1053830823</v>
      </c>
      <c r="R674" t="s">
        <v>922</v>
      </c>
      <c r="S674" s="13">
        <v>3600000</v>
      </c>
      <c r="T674">
        <v>0</v>
      </c>
      <c r="U674" t="s">
        <v>2601</v>
      </c>
      <c r="V674" t="s">
        <v>2345</v>
      </c>
      <c r="W674">
        <v>5016</v>
      </c>
      <c r="X674">
        <v>0</v>
      </c>
      <c r="Y674">
        <v>168208</v>
      </c>
      <c r="Z674">
        <v>20240919</v>
      </c>
      <c r="AA674">
        <v>0</v>
      </c>
      <c r="AB674">
        <v>0</v>
      </c>
      <c r="AC674" t="s">
        <v>2281</v>
      </c>
      <c r="AD674" t="s">
        <v>2281</v>
      </c>
      <c r="AE674">
        <v>11222</v>
      </c>
      <c r="AF674" t="s">
        <v>2574</v>
      </c>
      <c r="AG674" t="s">
        <v>96</v>
      </c>
      <c r="AH674">
        <v>122</v>
      </c>
    </row>
    <row r="675" spans="1:34" hidden="1" x14ac:dyDescent="0.25">
      <c r="A675" t="str">
        <f t="shared" si="30"/>
        <v>16 1 3 22 1 502 52 41 0 3301122 168182</v>
      </c>
      <c r="B675" t="str">
        <f t="shared" si="31"/>
        <v>16 1 3 22 1 502 52 41 0 3301122 168209</v>
      </c>
      <c r="C675" t="str">
        <f t="shared" si="32"/>
        <v>16 1 3 22 1 502 52 41 0 3301122</v>
      </c>
      <c r="D675">
        <v>16</v>
      </c>
      <c r="E675">
        <v>1</v>
      </c>
      <c r="F675">
        <v>3</v>
      </c>
      <c r="G675">
        <v>22</v>
      </c>
      <c r="H675">
        <v>1</v>
      </c>
      <c r="I675">
        <v>502</v>
      </c>
      <c r="J675">
        <v>52</v>
      </c>
      <c r="K675">
        <v>41</v>
      </c>
      <c r="L675" t="s">
        <v>147</v>
      </c>
      <c r="M675" t="s">
        <v>208</v>
      </c>
      <c r="N675" s="13">
        <v>3600000</v>
      </c>
      <c r="O675">
        <v>168182</v>
      </c>
      <c r="P675">
        <v>2024</v>
      </c>
      <c r="Q675">
        <v>5292298</v>
      </c>
      <c r="R675" t="s">
        <v>923</v>
      </c>
      <c r="S675" s="13">
        <v>3600000</v>
      </c>
      <c r="T675">
        <v>0</v>
      </c>
      <c r="U675" t="s">
        <v>2602</v>
      </c>
      <c r="V675" t="s">
        <v>2345</v>
      </c>
      <c r="W675">
        <v>5016</v>
      </c>
      <c r="X675">
        <v>0</v>
      </c>
      <c r="Y675">
        <v>168209</v>
      </c>
      <c r="Z675">
        <v>20240919</v>
      </c>
      <c r="AA675">
        <v>0</v>
      </c>
      <c r="AB675">
        <v>0</v>
      </c>
      <c r="AC675" t="s">
        <v>2281</v>
      </c>
      <c r="AD675" t="s">
        <v>2281</v>
      </c>
      <c r="AE675">
        <v>11222</v>
      </c>
      <c r="AF675" t="s">
        <v>2574</v>
      </c>
      <c r="AG675" t="s">
        <v>96</v>
      </c>
      <c r="AH675">
        <v>122</v>
      </c>
    </row>
    <row r="676" spans="1:34" hidden="1" x14ac:dyDescent="0.25">
      <c r="A676" t="str">
        <f t="shared" si="30"/>
        <v>16 1 3 22 1 502 52 41 0 3301122 168183</v>
      </c>
      <c r="B676" t="str">
        <f t="shared" si="31"/>
        <v>16 1 3 22 1 502 52 41 0 3301122 168161</v>
      </c>
      <c r="C676" t="str">
        <f t="shared" si="32"/>
        <v>16 1 3 22 1 502 52 41 0 3301122</v>
      </c>
      <c r="D676">
        <v>16</v>
      </c>
      <c r="E676">
        <v>1</v>
      </c>
      <c r="F676">
        <v>3</v>
      </c>
      <c r="G676">
        <v>22</v>
      </c>
      <c r="H676">
        <v>1</v>
      </c>
      <c r="I676">
        <v>502</v>
      </c>
      <c r="J676">
        <v>52</v>
      </c>
      <c r="K676">
        <v>41</v>
      </c>
      <c r="L676" t="s">
        <v>147</v>
      </c>
      <c r="M676" t="s">
        <v>208</v>
      </c>
      <c r="N676" s="13">
        <v>3600000</v>
      </c>
      <c r="O676">
        <v>168183</v>
      </c>
      <c r="P676">
        <v>2024</v>
      </c>
      <c r="Q676">
        <v>75082440</v>
      </c>
      <c r="R676" t="s">
        <v>913</v>
      </c>
      <c r="S676" s="13">
        <v>3600000</v>
      </c>
      <c r="T676">
        <v>0</v>
      </c>
      <c r="U676" t="s">
        <v>2603</v>
      </c>
      <c r="V676" t="s">
        <v>2345</v>
      </c>
      <c r="W676">
        <v>5016</v>
      </c>
      <c r="X676">
        <v>0</v>
      </c>
      <c r="Y676">
        <v>168161</v>
      </c>
      <c r="Z676">
        <v>20240919</v>
      </c>
      <c r="AA676">
        <v>0</v>
      </c>
      <c r="AB676">
        <v>0</v>
      </c>
      <c r="AC676" t="s">
        <v>2281</v>
      </c>
      <c r="AD676" t="s">
        <v>2281</v>
      </c>
      <c r="AE676">
        <v>11222</v>
      </c>
      <c r="AF676" t="s">
        <v>2574</v>
      </c>
      <c r="AG676" t="s">
        <v>96</v>
      </c>
      <c r="AH676">
        <v>122</v>
      </c>
    </row>
    <row r="677" spans="1:34" hidden="1" x14ac:dyDescent="0.25">
      <c r="A677" t="str">
        <f t="shared" si="30"/>
        <v>16 1 3 22 1 502 52 41 0 3301122 168184</v>
      </c>
      <c r="B677" t="str">
        <f t="shared" si="31"/>
        <v>16 1 3 22 1 502 52 41 0 3301122 168162</v>
      </c>
      <c r="C677" t="str">
        <f t="shared" si="32"/>
        <v>16 1 3 22 1 502 52 41 0 3301122</v>
      </c>
      <c r="D677">
        <v>16</v>
      </c>
      <c r="E677">
        <v>1</v>
      </c>
      <c r="F677">
        <v>3</v>
      </c>
      <c r="G677">
        <v>22</v>
      </c>
      <c r="H677">
        <v>1</v>
      </c>
      <c r="I677">
        <v>502</v>
      </c>
      <c r="J677">
        <v>52</v>
      </c>
      <c r="K677">
        <v>41</v>
      </c>
      <c r="L677" t="s">
        <v>147</v>
      </c>
      <c r="M677" t="s">
        <v>208</v>
      </c>
      <c r="N677" s="13">
        <v>3600000</v>
      </c>
      <c r="O677">
        <v>168184</v>
      </c>
      <c r="P677">
        <v>2024</v>
      </c>
      <c r="Q677">
        <v>10230935</v>
      </c>
      <c r="R677" t="s">
        <v>914</v>
      </c>
      <c r="S677" s="13">
        <v>3600000</v>
      </c>
      <c r="T677">
        <v>0</v>
      </c>
      <c r="U677" t="s">
        <v>2604</v>
      </c>
      <c r="V677" t="s">
        <v>2345</v>
      </c>
      <c r="W677">
        <v>5016</v>
      </c>
      <c r="X677">
        <v>0</v>
      </c>
      <c r="Y677">
        <v>168162</v>
      </c>
      <c r="Z677">
        <v>20240919</v>
      </c>
      <c r="AA677">
        <v>0</v>
      </c>
      <c r="AB677">
        <v>0</v>
      </c>
      <c r="AC677" t="s">
        <v>2281</v>
      </c>
      <c r="AD677" t="s">
        <v>2281</v>
      </c>
      <c r="AE677">
        <v>11222</v>
      </c>
      <c r="AF677" t="s">
        <v>2574</v>
      </c>
      <c r="AG677" t="s">
        <v>96</v>
      </c>
      <c r="AH677">
        <v>122</v>
      </c>
    </row>
    <row r="678" spans="1:34" hidden="1" x14ac:dyDescent="0.25">
      <c r="A678" t="str">
        <f t="shared" si="30"/>
        <v>16 1 3 22 1 502 52 41 0 3301122 168185</v>
      </c>
      <c r="B678" t="str">
        <f t="shared" si="31"/>
        <v>16 1 3 22 1 502 52 41 0 3301122 168163</v>
      </c>
      <c r="C678" t="str">
        <f t="shared" si="32"/>
        <v>16 1 3 22 1 502 52 41 0 3301122</v>
      </c>
      <c r="D678">
        <v>16</v>
      </c>
      <c r="E678">
        <v>1</v>
      </c>
      <c r="F678">
        <v>3</v>
      </c>
      <c r="G678">
        <v>22</v>
      </c>
      <c r="H678">
        <v>1</v>
      </c>
      <c r="I678">
        <v>502</v>
      </c>
      <c r="J678">
        <v>52</v>
      </c>
      <c r="K678">
        <v>41</v>
      </c>
      <c r="L678" t="s">
        <v>147</v>
      </c>
      <c r="M678" t="s">
        <v>208</v>
      </c>
      <c r="N678" s="13">
        <v>3600000</v>
      </c>
      <c r="O678">
        <v>168185</v>
      </c>
      <c r="P678">
        <v>2024</v>
      </c>
      <c r="Q678">
        <v>10264642</v>
      </c>
      <c r="R678" t="s">
        <v>915</v>
      </c>
      <c r="S678" s="13">
        <v>3600000</v>
      </c>
      <c r="T678">
        <v>0</v>
      </c>
      <c r="U678" t="s">
        <v>2605</v>
      </c>
      <c r="V678" t="s">
        <v>2345</v>
      </c>
      <c r="W678">
        <v>5016</v>
      </c>
      <c r="X678">
        <v>0</v>
      </c>
      <c r="Y678">
        <v>168163</v>
      </c>
      <c r="Z678">
        <v>20240919</v>
      </c>
      <c r="AA678">
        <v>0</v>
      </c>
      <c r="AB678">
        <v>0</v>
      </c>
      <c r="AC678" t="s">
        <v>2281</v>
      </c>
      <c r="AD678" t="s">
        <v>2281</v>
      </c>
      <c r="AE678">
        <v>11222</v>
      </c>
      <c r="AF678" t="s">
        <v>2574</v>
      </c>
      <c r="AG678" t="s">
        <v>96</v>
      </c>
      <c r="AH678">
        <v>122</v>
      </c>
    </row>
    <row r="679" spans="1:34" hidden="1" x14ac:dyDescent="0.25">
      <c r="A679" t="str">
        <f t="shared" si="30"/>
        <v>16 1 3 22 1 502 52 41 0 3301122 168186</v>
      </c>
      <c r="B679" t="str">
        <f t="shared" si="31"/>
        <v>16 1 3 22 1 502 52 41 0 3301122 168164</v>
      </c>
      <c r="C679" t="str">
        <f t="shared" si="32"/>
        <v>16 1 3 22 1 502 52 41 0 3301122</v>
      </c>
      <c r="D679">
        <v>16</v>
      </c>
      <c r="E679">
        <v>1</v>
      </c>
      <c r="F679">
        <v>3</v>
      </c>
      <c r="G679">
        <v>22</v>
      </c>
      <c r="H679">
        <v>1</v>
      </c>
      <c r="I679">
        <v>502</v>
      </c>
      <c r="J679">
        <v>52</v>
      </c>
      <c r="K679">
        <v>41</v>
      </c>
      <c r="L679" t="s">
        <v>147</v>
      </c>
      <c r="M679" t="s">
        <v>208</v>
      </c>
      <c r="N679" s="13">
        <v>3600000</v>
      </c>
      <c r="O679">
        <v>168186</v>
      </c>
      <c r="P679">
        <v>2024</v>
      </c>
      <c r="Q679">
        <v>900649955</v>
      </c>
      <c r="R679" t="s">
        <v>916</v>
      </c>
      <c r="S679" s="13">
        <v>3600000</v>
      </c>
      <c r="T679">
        <v>0</v>
      </c>
      <c r="U679" t="s">
        <v>2606</v>
      </c>
      <c r="V679" t="s">
        <v>2607</v>
      </c>
      <c r="W679">
        <v>5016</v>
      </c>
      <c r="X679">
        <v>0</v>
      </c>
      <c r="Y679">
        <v>168164</v>
      </c>
      <c r="Z679">
        <v>20240919</v>
      </c>
      <c r="AA679">
        <v>0</v>
      </c>
      <c r="AB679">
        <v>0</v>
      </c>
      <c r="AC679" t="s">
        <v>2281</v>
      </c>
      <c r="AD679" t="s">
        <v>2281</v>
      </c>
      <c r="AE679">
        <v>11222</v>
      </c>
      <c r="AF679" t="s">
        <v>2574</v>
      </c>
      <c r="AG679" t="s">
        <v>96</v>
      </c>
      <c r="AH679">
        <v>122</v>
      </c>
    </row>
    <row r="680" spans="1:34" hidden="1" x14ac:dyDescent="0.25">
      <c r="A680" t="str">
        <f t="shared" si="30"/>
        <v>16 1 3 22 1 502 52 41 0 3301122 168187</v>
      </c>
      <c r="B680" t="str">
        <f t="shared" si="31"/>
        <v>16 1 3 22 1 502 52 41 0 3301122 168165</v>
      </c>
      <c r="C680" t="str">
        <f t="shared" si="32"/>
        <v>16 1 3 22 1 502 52 41 0 3301122</v>
      </c>
      <c r="D680">
        <v>16</v>
      </c>
      <c r="E680">
        <v>1</v>
      </c>
      <c r="F680">
        <v>3</v>
      </c>
      <c r="G680">
        <v>22</v>
      </c>
      <c r="H680">
        <v>1</v>
      </c>
      <c r="I680">
        <v>502</v>
      </c>
      <c r="J680">
        <v>52</v>
      </c>
      <c r="K680">
        <v>41</v>
      </c>
      <c r="L680" t="s">
        <v>147</v>
      </c>
      <c r="M680" t="s">
        <v>208</v>
      </c>
      <c r="N680" s="13">
        <v>8400000</v>
      </c>
      <c r="O680">
        <v>168187</v>
      </c>
      <c r="P680">
        <v>2024</v>
      </c>
      <c r="Q680">
        <v>75102717</v>
      </c>
      <c r="R680" t="s">
        <v>917</v>
      </c>
      <c r="S680" s="13">
        <v>8400000</v>
      </c>
      <c r="T680">
        <v>0</v>
      </c>
      <c r="U680" t="s">
        <v>2608</v>
      </c>
      <c r="V680" t="s">
        <v>2345</v>
      </c>
      <c r="W680">
        <v>5016</v>
      </c>
      <c r="X680">
        <v>0</v>
      </c>
      <c r="Y680">
        <v>168165</v>
      </c>
      <c r="Z680">
        <v>20240919</v>
      </c>
      <c r="AA680">
        <v>0</v>
      </c>
      <c r="AB680">
        <v>0</v>
      </c>
      <c r="AC680" t="s">
        <v>2281</v>
      </c>
      <c r="AD680" t="s">
        <v>2281</v>
      </c>
      <c r="AE680">
        <v>11222</v>
      </c>
      <c r="AF680" t="s">
        <v>2574</v>
      </c>
      <c r="AG680" t="s">
        <v>96</v>
      </c>
      <c r="AH680">
        <v>122</v>
      </c>
    </row>
    <row r="681" spans="1:34" hidden="1" x14ac:dyDescent="0.25">
      <c r="A681" t="str">
        <f t="shared" si="30"/>
        <v>16 1 3 22 1 502 52 41 0 3301122 168188</v>
      </c>
      <c r="B681" t="str">
        <f t="shared" si="31"/>
        <v>16 1 3 22 1 502 52 41 0 3301122 168166</v>
      </c>
      <c r="C681" t="str">
        <f t="shared" si="32"/>
        <v>16 1 3 22 1 502 52 41 0 3301122</v>
      </c>
      <c r="D681">
        <v>16</v>
      </c>
      <c r="E681">
        <v>1</v>
      </c>
      <c r="F681">
        <v>3</v>
      </c>
      <c r="G681">
        <v>22</v>
      </c>
      <c r="H681">
        <v>1</v>
      </c>
      <c r="I681">
        <v>502</v>
      </c>
      <c r="J681">
        <v>52</v>
      </c>
      <c r="K681">
        <v>41</v>
      </c>
      <c r="L681" t="s">
        <v>147</v>
      </c>
      <c r="M681" t="s">
        <v>208</v>
      </c>
      <c r="N681" s="13">
        <v>8000000</v>
      </c>
      <c r="O681">
        <v>168188</v>
      </c>
      <c r="P681">
        <v>2024</v>
      </c>
      <c r="Q681">
        <v>900687929</v>
      </c>
      <c r="R681" t="s">
        <v>918</v>
      </c>
      <c r="S681" s="13">
        <v>8000000</v>
      </c>
      <c r="T681">
        <v>0</v>
      </c>
      <c r="U681" t="s">
        <v>2609</v>
      </c>
      <c r="V681" t="s">
        <v>2610</v>
      </c>
      <c r="W681">
        <v>5016</v>
      </c>
      <c r="X681">
        <v>0</v>
      </c>
      <c r="Y681">
        <v>168166</v>
      </c>
      <c r="Z681">
        <v>20240919</v>
      </c>
      <c r="AA681">
        <v>0</v>
      </c>
      <c r="AB681">
        <v>0</v>
      </c>
      <c r="AC681" t="s">
        <v>2281</v>
      </c>
      <c r="AD681" t="s">
        <v>2281</v>
      </c>
      <c r="AE681">
        <v>11222</v>
      </c>
      <c r="AF681" t="s">
        <v>2574</v>
      </c>
      <c r="AG681" t="s">
        <v>96</v>
      </c>
      <c r="AH681">
        <v>122</v>
      </c>
    </row>
    <row r="682" spans="1:34" hidden="1" x14ac:dyDescent="0.25">
      <c r="A682" t="str">
        <f t="shared" si="30"/>
        <v>16 1 3 22 1 502 52 41 0 3301122 168189</v>
      </c>
      <c r="B682" t="str">
        <f t="shared" si="31"/>
        <v>16 1 3 22 1 502 52 41 0 3301122 168167</v>
      </c>
      <c r="C682" t="str">
        <f t="shared" si="32"/>
        <v>16 1 3 22 1 502 52 41 0 3301122</v>
      </c>
      <c r="D682">
        <v>16</v>
      </c>
      <c r="E682">
        <v>1</v>
      </c>
      <c r="F682">
        <v>3</v>
      </c>
      <c r="G682">
        <v>22</v>
      </c>
      <c r="H682">
        <v>1</v>
      </c>
      <c r="I682">
        <v>502</v>
      </c>
      <c r="J682">
        <v>52</v>
      </c>
      <c r="K682">
        <v>41</v>
      </c>
      <c r="L682" t="s">
        <v>147</v>
      </c>
      <c r="M682" t="s">
        <v>208</v>
      </c>
      <c r="N682" s="13">
        <v>8000000</v>
      </c>
      <c r="O682">
        <v>168189</v>
      </c>
      <c r="P682">
        <v>2024</v>
      </c>
      <c r="Q682">
        <v>900142966</v>
      </c>
      <c r="R682" t="s">
        <v>919</v>
      </c>
      <c r="S682" s="13">
        <v>8000000</v>
      </c>
      <c r="T682">
        <v>0</v>
      </c>
      <c r="U682" t="s">
        <v>2611</v>
      </c>
      <c r="V682" t="s">
        <v>2612</v>
      </c>
      <c r="W682">
        <v>5016</v>
      </c>
      <c r="X682">
        <v>0</v>
      </c>
      <c r="Y682">
        <v>168167</v>
      </c>
      <c r="Z682">
        <v>20240919</v>
      </c>
      <c r="AA682">
        <v>0</v>
      </c>
      <c r="AB682">
        <v>0</v>
      </c>
      <c r="AC682" t="s">
        <v>2281</v>
      </c>
      <c r="AD682" t="s">
        <v>2281</v>
      </c>
      <c r="AE682">
        <v>11222</v>
      </c>
      <c r="AF682" t="s">
        <v>2574</v>
      </c>
      <c r="AG682" t="s">
        <v>96</v>
      </c>
      <c r="AH682">
        <v>122</v>
      </c>
    </row>
    <row r="683" spans="1:34" hidden="1" x14ac:dyDescent="0.25">
      <c r="A683" t="str">
        <f t="shared" si="30"/>
        <v>16 1 3 22 1 502 52 41 0 3301122 168190</v>
      </c>
      <c r="B683" t="str">
        <f t="shared" si="31"/>
        <v>16 1 3 22 1 502 52 41 0 3301122 168168</v>
      </c>
      <c r="C683" t="str">
        <f t="shared" si="32"/>
        <v>16 1 3 22 1 502 52 41 0 3301122</v>
      </c>
      <c r="D683">
        <v>16</v>
      </c>
      <c r="E683">
        <v>1</v>
      </c>
      <c r="F683">
        <v>3</v>
      </c>
      <c r="G683">
        <v>22</v>
      </c>
      <c r="H683">
        <v>1</v>
      </c>
      <c r="I683">
        <v>502</v>
      </c>
      <c r="J683">
        <v>52</v>
      </c>
      <c r="K683">
        <v>41</v>
      </c>
      <c r="L683" t="s">
        <v>147</v>
      </c>
      <c r="M683" t="s">
        <v>208</v>
      </c>
      <c r="N683" s="13">
        <v>6800000</v>
      </c>
      <c r="O683">
        <v>168190</v>
      </c>
      <c r="P683">
        <v>2024</v>
      </c>
      <c r="Q683">
        <v>1053797165</v>
      </c>
      <c r="R683" t="s">
        <v>920</v>
      </c>
      <c r="S683" s="13">
        <v>6800000</v>
      </c>
      <c r="T683">
        <v>0</v>
      </c>
      <c r="U683" t="s">
        <v>2613</v>
      </c>
      <c r="V683" t="s">
        <v>2345</v>
      </c>
      <c r="W683">
        <v>5016</v>
      </c>
      <c r="X683">
        <v>0</v>
      </c>
      <c r="Y683">
        <v>168168</v>
      </c>
      <c r="Z683">
        <v>20240919</v>
      </c>
      <c r="AA683">
        <v>0</v>
      </c>
      <c r="AB683">
        <v>0</v>
      </c>
      <c r="AC683" t="s">
        <v>2281</v>
      </c>
      <c r="AD683" t="s">
        <v>2281</v>
      </c>
      <c r="AE683">
        <v>11222</v>
      </c>
      <c r="AF683" t="s">
        <v>2574</v>
      </c>
      <c r="AG683" t="s">
        <v>96</v>
      </c>
      <c r="AH683">
        <v>122</v>
      </c>
    </row>
    <row r="684" spans="1:34" hidden="1" x14ac:dyDescent="0.25">
      <c r="A684" t="str">
        <f t="shared" si="30"/>
        <v>16 1 3 22 1 502 52 41 0 3301059 168191</v>
      </c>
      <c r="B684" t="str">
        <f t="shared" si="31"/>
        <v>16 1 3 22 1 502 52 41 0 3301059 168173</v>
      </c>
      <c r="C684" t="str">
        <f t="shared" si="32"/>
        <v>16 1 3 22 1 502 52 41 0 3301059</v>
      </c>
      <c r="D684">
        <v>16</v>
      </c>
      <c r="E684">
        <v>1</v>
      </c>
      <c r="F684">
        <v>3</v>
      </c>
      <c r="G684">
        <v>22</v>
      </c>
      <c r="H684">
        <v>1</v>
      </c>
      <c r="I684">
        <v>502</v>
      </c>
      <c r="J684">
        <v>52</v>
      </c>
      <c r="K684">
        <v>41</v>
      </c>
      <c r="L684" t="s">
        <v>147</v>
      </c>
      <c r="M684" t="s">
        <v>207</v>
      </c>
      <c r="N684" s="13">
        <v>6000000</v>
      </c>
      <c r="O684">
        <v>168191</v>
      </c>
      <c r="P684">
        <v>2024</v>
      </c>
      <c r="Q684">
        <v>900352815</v>
      </c>
      <c r="R684" t="s">
        <v>864</v>
      </c>
      <c r="S684" s="13">
        <v>6000000</v>
      </c>
      <c r="T684">
        <v>0</v>
      </c>
      <c r="U684" t="s">
        <v>2614</v>
      </c>
      <c r="V684" t="s">
        <v>2615</v>
      </c>
      <c r="W684">
        <v>5016</v>
      </c>
      <c r="X684">
        <v>0</v>
      </c>
      <c r="Y684">
        <v>168173</v>
      </c>
      <c r="Z684">
        <v>20240919</v>
      </c>
      <c r="AA684">
        <v>0</v>
      </c>
      <c r="AB684">
        <v>0</v>
      </c>
      <c r="AC684" t="s">
        <v>2281</v>
      </c>
      <c r="AD684" t="s">
        <v>2281</v>
      </c>
      <c r="AE684">
        <v>11222</v>
      </c>
      <c r="AF684" t="s">
        <v>2574</v>
      </c>
      <c r="AG684" t="s">
        <v>96</v>
      </c>
      <c r="AH684">
        <v>122</v>
      </c>
    </row>
    <row r="685" spans="1:34" hidden="1" x14ac:dyDescent="0.25">
      <c r="A685" t="str">
        <f t="shared" si="30"/>
        <v>16 1 3 22 1 502 52 41 0 3301059 168192</v>
      </c>
      <c r="B685" t="str">
        <f t="shared" si="31"/>
        <v>16 1 3 22 1 502 52 41 0 3301059 168174</v>
      </c>
      <c r="C685" t="str">
        <f t="shared" si="32"/>
        <v>16 1 3 22 1 502 52 41 0 3301059</v>
      </c>
      <c r="D685">
        <v>16</v>
      </c>
      <c r="E685">
        <v>1</v>
      </c>
      <c r="F685">
        <v>3</v>
      </c>
      <c r="G685">
        <v>22</v>
      </c>
      <c r="H685">
        <v>1</v>
      </c>
      <c r="I685">
        <v>502</v>
      </c>
      <c r="J685">
        <v>52</v>
      </c>
      <c r="K685">
        <v>41</v>
      </c>
      <c r="L685" t="s">
        <v>147</v>
      </c>
      <c r="M685" t="s">
        <v>207</v>
      </c>
      <c r="N685" s="13">
        <v>6000000</v>
      </c>
      <c r="O685">
        <v>168192</v>
      </c>
      <c r="P685">
        <v>2024</v>
      </c>
      <c r="Q685">
        <v>900655187</v>
      </c>
      <c r="R685" t="s">
        <v>865</v>
      </c>
      <c r="S685" s="13">
        <v>6000000</v>
      </c>
      <c r="T685">
        <v>0</v>
      </c>
      <c r="U685" t="s">
        <v>2616</v>
      </c>
      <c r="V685" t="s">
        <v>2617</v>
      </c>
      <c r="W685">
        <v>5016</v>
      </c>
      <c r="X685">
        <v>0</v>
      </c>
      <c r="Y685">
        <v>168174</v>
      </c>
      <c r="Z685">
        <v>20240919</v>
      </c>
      <c r="AA685">
        <v>0</v>
      </c>
      <c r="AB685">
        <v>0</v>
      </c>
      <c r="AC685" t="s">
        <v>2281</v>
      </c>
      <c r="AD685" t="s">
        <v>2281</v>
      </c>
      <c r="AE685">
        <v>11222</v>
      </c>
      <c r="AF685" t="s">
        <v>2574</v>
      </c>
      <c r="AG685" t="s">
        <v>96</v>
      </c>
      <c r="AH685">
        <v>122</v>
      </c>
    </row>
    <row r="686" spans="1:34" hidden="1" x14ac:dyDescent="0.25">
      <c r="A686" t="str">
        <f t="shared" si="30"/>
        <v>16 1 3 22 1 502 52 41 0 3301059 168193</v>
      </c>
      <c r="B686" t="str">
        <f t="shared" si="31"/>
        <v>16 1 3 22 1 502 52 41 0 3301059 168175</v>
      </c>
      <c r="C686" t="str">
        <f t="shared" si="32"/>
        <v>16 1 3 22 1 502 52 41 0 3301059</v>
      </c>
      <c r="D686">
        <v>16</v>
      </c>
      <c r="E686">
        <v>1</v>
      </c>
      <c r="F686">
        <v>3</v>
      </c>
      <c r="G686">
        <v>22</v>
      </c>
      <c r="H686">
        <v>1</v>
      </c>
      <c r="I686">
        <v>502</v>
      </c>
      <c r="J686">
        <v>52</v>
      </c>
      <c r="K686">
        <v>41</v>
      </c>
      <c r="L686" t="s">
        <v>147</v>
      </c>
      <c r="M686" t="s">
        <v>207</v>
      </c>
      <c r="N686" s="13">
        <v>6000000</v>
      </c>
      <c r="O686">
        <v>168193</v>
      </c>
      <c r="P686">
        <v>2024</v>
      </c>
      <c r="Q686">
        <v>900145800</v>
      </c>
      <c r="R686" t="s">
        <v>866</v>
      </c>
      <c r="S686" s="13">
        <v>6000000</v>
      </c>
      <c r="T686">
        <v>0</v>
      </c>
      <c r="U686" t="s">
        <v>2618</v>
      </c>
      <c r="V686" t="s">
        <v>2619</v>
      </c>
      <c r="W686">
        <v>5016</v>
      </c>
      <c r="X686">
        <v>0</v>
      </c>
      <c r="Y686">
        <v>168175</v>
      </c>
      <c r="Z686">
        <v>20240919</v>
      </c>
      <c r="AA686">
        <v>0</v>
      </c>
      <c r="AB686">
        <v>0</v>
      </c>
      <c r="AC686" t="s">
        <v>2281</v>
      </c>
      <c r="AD686" t="s">
        <v>2281</v>
      </c>
      <c r="AE686">
        <v>11222</v>
      </c>
      <c r="AF686" t="s">
        <v>2574</v>
      </c>
      <c r="AG686" t="s">
        <v>96</v>
      </c>
      <c r="AH686">
        <v>122</v>
      </c>
    </row>
    <row r="687" spans="1:34" hidden="1" x14ac:dyDescent="0.25">
      <c r="A687" t="str">
        <f t="shared" si="30"/>
        <v>16 1 3 22 1 502 52 41 0 3301059 168194</v>
      </c>
      <c r="B687" t="str">
        <f t="shared" si="31"/>
        <v>16 1 3 22 1 502 52 41 0 3301059 168177</v>
      </c>
      <c r="C687" t="str">
        <f t="shared" si="32"/>
        <v>16 1 3 22 1 502 52 41 0 3301059</v>
      </c>
      <c r="D687">
        <v>16</v>
      </c>
      <c r="E687">
        <v>1</v>
      </c>
      <c r="F687">
        <v>3</v>
      </c>
      <c r="G687">
        <v>22</v>
      </c>
      <c r="H687">
        <v>1</v>
      </c>
      <c r="I687">
        <v>502</v>
      </c>
      <c r="J687">
        <v>52</v>
      </c>
      <c r="K687">
        <v>41</v>
      </c>
      <c r="L687" t="s">
        <v>147</v>
      </c>
      <c r="M687" t="s">
        <v>207</v>
      </c>
      <c r="N687" s="13">
        <v>6000000</v>
      </c>
      <c r="O687">
        <v>168194</v>
      </c>
      <c r="P687">
        <v>2024</v>
      </c>
      <c r="Q687">
        <v>890804778</v>
      </c>
      <c r="R687" t="s">
        <v>868</v>
      </c>
      <c r="S687" s="13">
        <v>6000000</v>
      </c>
      <c r="T687">
        <v>0</v>
      </c>
      <c r="U687" t="s">
        <v>2620</v>
      </c>
      <c r="V687" t="s">
        <v>2621</v>
      </c>
      <c r="W687">
        <v>5016</v>
      </c>
      <c r="X687">
        <v>0</v>
      </c>
      <c r="Y687">
        <v>168177</v>
      </c>
      <c r="Z687">
        <v>20240919</v>
      </c>
      <c r="AA687">
        <v>0</v>
      </c>
      <c r="AB687">
        <v>0</v>
      </c>
      <c r="AC687" t="s">
        <v>2281</v>
      </c>
      <c r="AD687" t="s">
        <v>2281</v>
      </c>
      <c r="AE687">
        <v>11222</v>
      </c>
      <c r="AF687" t="s">
        <v>2574</v>
      </c>
      <c r="AG687" t="s">
        <v>96</v>
      </c>
      <c r="AH687">
        <v>122</v>
      </c>
    </row>
    <row r="688" spans="1:34" hidden="1" x14ac:dyDescent="0.25">
      <c r="A688" t="str">
        <f t="shared" si="30"/>
        <v>16 1 3 22 1 502 52 41 0 3301059 168195</v>
      </c>
      <c r="B688" t="str">
        <f t="shared" si="31"/>
        <v>16 1 3 22 1 502 52 41 0 3301059 168178</v>
      </c>
      <c r="C688" t="str">
        <f t="shared" si="32"/>
        <v>16 1 3 22 1 502 52 41 0 3301059</v>
      </c>
      <c r="D688">
        <v>16</v>
      </c>
      <c r="E688">
        <v>1</v>
      </c>
      <c r="F688">
        <v>3</v>
      </c>
      <c r="G688">
        <v>22</v>
      </c>
      <c r="H688">
        <v>1</v>
      </c>
      <c r="I688">
        <v>502</v>
      </c>
      <c r="J688">
        <v>52</v>
      </c>
      <c r="K688">
        <v>41</v>
      </c>
      <c r="L688" t="s">
        <v>147</v>
      </c>
      <c r="M688" t="s">
        <v>207</v>
      </c>
      <c r="N688" s="13">
        <v>6000000</v>
      </c>
      <c r="O688">
        <v>168195</v>
      </c>
      <c r="P688">
        <v>2024</v>
      </c>
      <c r="Q688">
        <v>901032881</v>
      </c>
      <c r="R688" t="s">
        <v>869</v>
      </c>
      <c r="S688" s="13">
        <v>6000000</v>
      </c>
      <c r="T688">
        <v>0</v>
      </c>
      <c r="U688" t="s">
        <v>2622</v>
      </c>
      <c r="V688" t="s">
        <v>2623</v>
      </c>
      <c r="W688">
        <v>5016</v>
      </c>
      <c r="X688">
        <v>0</v>
      </c>
      <c r="Y688">
        <v>168178</v>
      </c>
      <c r="Z688">
        <v>20240919</v>
      </c>
      <c r="AA688">
        <v>0</v>
      </c>
      <c r="AB688">
        <v>0</v>
      </c>
      <c r="AC688" t="s">
        <v>2281</v>
      </c>
      <c r="AD688" t="s">
        <v>2281</v>
      </c>
      <c r="AE688">
        <v>11222</v>
      </c>
      <c r="AF688" t="s">
        <v>2574</v>
      </c>
      <c r="AG688" t="s">
        <v>96</v>
      </c>
      <c r="AH688">
        <v>122</v>
      </c>
    </row>
    <row r="689" spans="1:34" hidden="1" x14ac:dyDescent="0.25">
      <c r="A689" t="str">
        <f t="shared" si="30"/>
        <v>16 1 3 22 1 502 52 42 0 3301059 168196</v>
      </c>
      <c r="B689" t="str">
        <f t="shared" si="31"/>
        <v>16 1 3 22 1 502 52 42 0 3301059 168171</v>
      </c>
      <c r="C689" t="str">
        <f t="shared" si="32"/>
        <v>16 1 3 22 1 502 52 42 0 3301059</v>
      </c>
      <c r="D689">
        <v>16</v>
      </c>
      <c r="E689">
        <v>1</v>
      </c>
      <c r="F689">
        <v>3</v>
      </c>
      <c r="G689">
        <v>22</v>
      </c>
      <c r="H689">
        <v>1</v>
      </c>
      <c r="I689">
        <v>502</v>
      </c>
      <c r="J689">
        <v>52</v>
      </c>
      <c r="K689">
        <v>42</v>
      </c>
      <c r="L689" t="s">
        <v>147</v>
      </c>
      <c r="M689" t="s">
        <v>207</v>
      </c>
      <c r="N689" s="13">
        <v>6000000</v>
      </c>
      <c r="O689">
        <v>168196</v>
      </c>
      <c r="P689">
        <v>2024</v>
      </c>
      <c r="Q689">
        <v>1053854454</v>
      </c>
      <c r="R689" t="s">
        <v>863</v>
      </c>
      <c r="S689" s="13">
        <v>6000000</v>
      </c>
      <c r="T689">
        <v>0</v>
      </c>
      <c r="U689" t="s">
        <v>2624</v>
      </c>
      <c r="V689" t="s">
        <v>2345</v>
      </c>
      <c r="W689">
        <v>5016</v>
      </c>
      <c r="X689">
        <v>0</v>
      </c>
      <c r="Y689">
        <v>168171</v>
      </c>
      <c r="Z689">
        <v>20240919</v>
      </c>
      <c r="AA689">
        <v>0</v>
      </c>
      <c r="AB689">
        <v>0</v>
      </c>
      <c r="AC689" t="s">
        <v>2281</v>
      </c>
      <c r="AD689" t="s">
        <v>2281</v>
      </c>
      <c r="AE689">
        <v>22324</v>
      </c>
      <c r="AF689" t="s">
        <v>2574</v>
      </c>
      <c r="AG689" t="s">
        <v>492</v>
      </c>
      <c r="AH689">
        <v>122</v>
      </c>
    </row>
    <row r="690" spans="1:34" hidden="1" x14ac:dyDescent="0.25">
      <c r="A690" t="str">
        <f t="shared" si="30"/>
        <v>16 1 3 22 1 502 52 41 0 3301122 168197</v>
      </c>
      <c r="B690" t="str">
        <f t="shared" si="31"/>
        <v>16 1 3 22 1 502 52 41 0 3301122 168169</v>
      </c>
      <c r="C690" t="str">
        <f t="shared" si="32"/>
        <v>16 1 3 22 1 502 52 41 0 3301122</v>
      </c>
      <c r="D690">
        <v>16</v>
      </c>
      <c r="E690">
        <v>1</v>
      </c>
      <c r="F690">
        <v>3</v>
      </c>
      <c r="G690">
        <v>22</v>
      </c>
      <c r="H690">
        <v>1</v>
      </c>
      <c r="I690">
        <v>502</v>
      </c>
      <c r="J690">
        <v>52</v>
      </c>
      <c r="K690">
        <v>41</v>
      </c>
      <c r="L690" t="s">
        <v>147</v>
      </c>
      <c r="M690" t="s">
        <v>208</v>
      </c>
      <c r="N690" s="13">
        <v>6800000</v>
      </c>
      <c r="O690">
        <v>168197</v>
      </c>
      <c r="P690">
        <v>2024</v>
      </c>
      <c r="Q690">
        <v>800034044</v>
      </c>
      <c r="R690" t="s">
        <v>921</v>
      </c>
      <c r="S690" s="13">
        <v>6800000</v>
      </c>
      <c r="T690">
        <v>0</v>
      </c>
      <c r="U690" t="s">
        <v>2625</v>
      </c>
      <c r="V690" t="s">
        <v>2626</v>
      </c>
      <c r="W690">
        <v>5016</v>
      </c>
      <c r="X690">
        <v>0</v>
      </c>
      <c r="Y690">
        <v>168169</v>
      </c>
      <c r="Z690">
        <v>20240919</v>
      </c>
      <c r="AA690">
        <v>0</v>
      </c>
      <c r="AB690">
        <v>0</v>
      </c>
      <c r="AC690" t="s">
        <v>2281</v>
      </c>
      <c r="AD690" t="s">
        <v>2281</v>
      </c>
      <c r="AE690">
        <v>11222</v>
      </c>
      <c r="AF690" t="s">
        <v>2574</v>
      </c>
      <c r="AG690" t="s">
        <v>96</v>
      </c>
      <c r="AH690">
        <v>122</v>
      </c>
    </row>
    <row r="691" spans="1:34" hidden="1" x14ac:dyDescent="0.25">
      <c r="A691" t="str">
        <f t="shared" si="30"/>
        <v>16 1 3 22 1 502 52 41 0 3301059 168198</v>
      </c>
      <c r="B691" t="str">
        <f t="shared" si="31"/>
        <v>16 1 3 22 1 502 52 41 0 3301059 168176</v>
      </c>
      <c r="C691" t="str">
        <f t="shared" si="32"/>
        <v>16 1 3 22 1 502 52 41 0 3301059</v>
      </c>
      <c r="D691">
        <v>16</v>
      </c>
      <c r="E691">
        <v>1</v>
      </c>
      <c r="F691">
        <v>3</v>
      </c>
      <c r="G691">
        <v>22</v>
      </c>
      <c r="H691">
        <v>1</v>
      </c>
      <c r="I691">
        <v>502</v>
      </c>
      <c r="J691">
        <v>52</v>
      </c>
      <c r="K691">
        <v>41</v>
      </c>
      <c r="L691" t="s">
        <v>147</v>
      </c>
      <c r="M691" t="s">
        <v>207</v>
      </c>
      <c r="N691" s="13">
        <v>6000000</v>
      </c>
      <c r="O691">
        <v>168198</v>
      </c>
      <c r="P691">
        <v>2024</v>
      </c>
      <c r="Q691">
        <v>810006593</v>
      </c>
      <c r="R691" t="s">
        <v>867</v>
      </c>
      <c r="S691" s="13">
        <v>6000000</v>
      </c>
      <c r="T691">
        <v>0</v>
      </c>
      <c r="U691" t="s">
        <v>2627</v>
      </c>
      <c r="V691" t="s">
        <v>2628</v>
      </c>
      <c r="W691">
        <v>5016</v>
      </c>
      <c r="X691">
        <v>0</v>
      </c>
      <c r="Y691">
        <v>168176</v>
      </c>
      <c r="Z691">
        <v>20240919</v>
      </c>
      <c r="AA691">
        <v>0</v>
      </c>
      <c r="AB691">
        <v>0</v>
      </c>
      <c r="AC691" t="s">
        <v>2281</v>
      </c>
      <c r="AD691" t="s">
        <v>2281</v>
      </c>
      <c r="AE691">
        <v>11222</v>
      </c>
      <c r="AF691" t="s">
        <v>2574</v>
      </c>
      <c r="AG691" t="s">
        <v>96</v>
      </c>
      <c r="AH691">
        <v>122</v>
      </c>
    </row>
    <row r="692" spans="1:34" hidden="1" x14ac:dyDescent="0.25">
      <c r="A692" t="str">
        <f t="shared" si="30"/>
        <v>16 1 3 22 1 502 52 41 0 3301059 168199</v>
      </c>
      <c r="B692" t="str">
        <f t="shared" si="31"/>
        <v>16 1 3 22 1 502 52 41 0 3301059 168179</v>
      </c>
      <c r="C692" t="str">
        <f t="shared" si="32"/>
        <v>16 1 3 22 1 502 52 41 0 3301059</v>
      </c>
      <c r="D692">
        <v>16</v>
      </c>
      <c r="E692">
        <v>1</v>
      </c>
      <c r="F692">
        <v>3</v>
      </c>
      <c r="G692">
        <v>22</v>
      </c>
      <c r="H692">
        <v>1</v>
      </c>
      <c r="I692">
        <v>502</v>
      </c>
      <c r="J692">
        <v>52</v>
      </c>
      <c r="K692">
        <v>41</v>
      </c>
      <c r="L692" t="s">
        <v>147</v>
      </c>
      <c r="M692" t="s">
        <v>207</v>
      </c>
      <c r="N692" s="13">
        <v>6000000</v>
      </c>
      <c r="O692">
        <v>168199</v>
      </c>
      <c r="P692">
        <v>2024</v>
      </c>
      <c r="Q692">
        <v>10244896</v>
      </c>
      <c r="R692" t="s">
        <v>870</v>
      </c>
      <c r="S692" s="13">
        <v>6000000</v>
      </c>
      <c r="T692">
        <v>0</v>
      </c>
      <c r="U692" t="s">
        <v>2629</v>
      </c>
      <c r="V692" t="s">
        <v>2345</v>
      </c>
      <c r="W692">
        <v>5016</v>
      </c>
      <c r="X692">
        <v>0</v>
      </c>
      <c r="Y692">
        <v>168179</v>
      </c>
      <c r="Z692">
        <v>20240919</v>
      </c>
      <c r="AA692">
        <v>0</v>
      </c>
      <c r="AB692">
        <v>0</v>
      </c>
      <c r="AC692" t="s">
        <v>2281</v>
      </c>
      <c r="AD692" t="s">
        <v>2281</v>
      </c>
      <c r="AE692">
        <v>11222</v>
      </c>
      <c r="AF692" t="s">
        <v>2574</v>
      </c>
      <c r="AG692" t="s">
        <v>96</v>
      </c>
      <c r="AH692">
        <v>122</v>
      </c>
    </row>
    <row r="693" spans="1:34" hidden="1" x14ac:dyDescent="0.25">
      <c r="A693" t="str">
        <f t="shared" si="30"/>
        <v>16 1 3 22 1 502 52 41 0 3301059 168200</v>
      </c>
      <c r="B693" t="str">
        <f t="shared" si="31"/>
        <v>16 1 3 22 1 502 52 41 0 3301059 168180</v>
      </c>
      <c r="C693" t="str">
        <f t="shared" si="32"/>
        <v>16 1 3 22 1 502 52 41 0 3301059</v>
      </c>
      <c r="D693">
        <v>16</v>
      </c>
      <c r="E693">
        <v>1</v>
      </c>
      <c r="F693">
        <v>3</v>
      </c>
      <c r="G693">
        <v>22</v>
      </c>
      <c r="H693">
        <v>1</v>
      </c>
      <c r="I693">
        <v>502</v>
      </c>
      <c r="J693">
        <v>52</v>
      </c>
      <c r="K693">
        <v>41</v>
      </c>
      <c r="L693" t="s">
        <v>147</v>
      </c>
      <c r="M693" t="s">
        <v>207</v>
      </c>
      <c r="N693" s="13">
        <v>6000000</v>
      </c>
      <c r="O693">
        <v>168200</v>
      </c>
      <c r="P693">
        <v>2024</v>
      </c>
      <c r="Q693">
        <v>24310645</v>
      </c>
      <c r="R693" t="s">
        <v>871</v>
      </c>
      <c r="S693" s="13">
        <v>6000000</v>
      </c>
      <c r="T693">
        <v>0</v>
      </c>
      <c r="U693" t="s">
        <v>2630</v>
      </c>
      <c r="V693" t="s">
        <v>2345</v>
      </c>
      <c r="W693">
        <v>5016</v>
      </c>
      <c r="X693">
        <v>0</v>
      </c>
      <c r="Y693">
        <v>168180</v>
      </c>
      <c r="Z693">
        <v>20240919</v>
      </c>
      <c r="AA693">
        <v>0</v>
      </c>
      <c r="AB693">
        <v>0</v>
      </c>
      <c r="AC693" t="s">
        <v>2281</v>
      </c>
      <c r="AD693" t="s">
        <v>2281</v>
      </c>
      <c r="AE693">
        <v>11222</v>
      </c>
      <c r="AF693" t="s">
        <v>2574</v>
      </c>
      <c r="AG693" t="s">
        <v>96</v>
      </c>
      <c r="AH693">
        <v>122</v>
      </c>
    </row>
    <row r="694" spans="1:34" hidden="1" x14ac:dyDescent="0.25">
      <c r="A694" t="str">
        <f t="shared" si="30"/>
        <v>16 1 3 22 1 502 52 41 0 3301059 168201</v>
      </c>
      <c r="B694" t="str">
        <f t="shared" si="31"/>
        <v>16 1 3 22 1 502 52 41 0 3301059 168181</v>
      </c>
      <c r="C694" t="str">
        <f t="shared" si="32"/>
        <v>16 1 3 22 1 502 52 41 0 3301059</v>
      </c>
      <c r="D694">
        <v>16</v>
      </c>
      <c r="E694">
        <v>1</v>
      </c>
      <c r="F694">
        <v>3</v>
      </c>
      <c r="G694">
        <v>22</v>
      </c>
      <c r="H694">
        <v>1</v>
      </c>
      <c r="I694">
        <v>502</v>
      </c>
      <c r="J694">
        <v>52</v>
      </c>
      <c r="K694">
        <v>41</v>
      </c>
      <c r="L694" t="s">
        <v>147</v>
      </c>
      <c r="M694" t="s">
        <v>207</v>
      </c>
      <c r="N694" s="13">
        <v>6000000</v>
      </c>
      <c r="O694">
        <v>168201</v>
      </c>
      <c r="P694">
        <v>2024</v>
      </c>
      <c r="Q694">
        <v>890801097</v>
      </c>
      <c r="R694" t="s">
        <v>872</v>
      </c>
      <c r="S694" s="13">
        <v>6000000</v>
      </c>
      <c r="T694">
        <v>0</v>
      </c>
      <c r="U694" t="s">
        <v>2631</v>
      </c>
      <c r="V694" t="s">
        <v>2632</v>
      </c>
      <c r="W694">
        <v>5016</v>
      </c>
      <c r="X694">
        <v>0</v>
      </c>
      <c r="Y694">
        <v>168181</v>
      </c>
      <c r="Z694">
        <v>20240919</v>
      </c>
      <c r="AA694">
        <v>0</v>
      </c>
      <c r="AB694">
        <v>0</v>
      </c>
      <c r="AC694" t="s">
        <v>2281</v>
      </c>
      <c r="AD694" t="s">
        <v>2281</v>
      </c>
      <c r="AE694">
        <v>11222</v>
      </c>
      <c r="AF694" t="s">
        <v>2574</v>
      </c>
      <c r="AG694" t="s">
        <v>96</v>
      </c>
      <c r="AH694">
        <v>122</v>
      </c>
    </row>
    <row r="695" spans="1:34" hidden="1" x14ac:dyDescent="0.25">
      <c r="A695" t="str">
        <f t="shared" si="30"/>
        <v>16 1 3 22 1 502 52 41 0 3301059 168202</v>
      </c>
      <c r="B695" t="str">
        <f t="shared" si="31"/>
        <v>16 1 3 22 1 502 52 41 0 3301059 168182</v>
      </c>
      <c r="C695" t="str">
        <f t="shared" si="32"/>
        <v>16 1 3 22 1 502 52 41 0 3301059</v>
      </c>
      <c r="D695">
        <v>16</v>
      </c>
      <c r="E695">
        <v>1</v>
      </c>
      <c r="F695">
        <v>3</v>
      </c>
      <c r="G695">
        <v>22</v>
      </c>
      <c r="H695">
        <v>1</v>
      </c>
      <c r="I695">
        <v>502</v>
      </c>
      <c r="J695">
        <v>52</v>
      </c>
      <c r="K695">
        <v>41</v>
      </c>
      <c r="L695" t="s">
        <v>147</v>
      </c>
      <c r="M695" t="s">
        <v>207</v>
      </c>
      <c r="N695" s="13">
        <v>6000000</v>
      </c>
      <c r="O695">
        <v>168202</v>
      </c>
      <c r="P695">
        <v>2024</v>
      </c>
      <c r="Q695">
        <v>901374252</v>
      </c>
      <c r="R695" t="s">
        <v>873</v>
      </c>
      <c r="S695" s="13">
        <v>6000000</v>
      </c>
      <c r="T695">
        <v>0</v>
      </c>
      <c r="U695" t="s">
        <v>2633</v>
      </c>
      <c r="V695" t="s">
        <v>2634</v>
      </c>
      <c r="W695">
        <v>5016</v>
      </c>
      <c r="X695">
        <v>0</v>
      </c>
      <c r="Y695">
        <v>168182</v>
      </c>
      <c r="Z695">
        <v>20240919</v>
      </c>
      <c r="AA695">
        <v>0</v>
      </c>
      <c r="AB695">
        <v>0</v>
      </c>
      <c r="AC695" t="s">
        <v>2281</v>
      </c>
      <c r="AD695" t="s">
        <v>2281</v>
      </c>
      <c r="AE695">
        <v>11222</v>
      </c>
      <c r="AF695" t="s">
        <v>2574</v>
      </c>
      <c r="AG695" t="s">
        <v>96</v>
      </c>
      <c r="AH695">
        <v>122</v>
      </c>
    </row>
    <row r="696" spans="1:34" hidden="1" x14ac:dyDescent="0.25">
      <c r="A696" t="str">
        <f t="shared" si="30"/>
        <v>16 1 3 22 1 502 52 41 0 3301059 168203</v>
      </c>
      <c r="B696" t="str">
        <f t="shared" si="31"/>
        <v>16 1 3 22 1 502 52 41 0 3301059 168183</v>
      </c>
      <c r="C696" t="str">
        <f t="shared" si="32"/>
        <v>16 1 3 22 1 502 52 41 0 3301059</v>
      </c>
      <c r="D696">
        <v>16</v>
      </c>
      <c r="E696">
        <v>1</v>
      </c>
      <c r="F696">
        <v>3</v>
      </c>
      <c r="G696">
        <v>22</v>
      </c>
      <c r="H696">
        <v>1</v>
      </c>
      <c r="I696">
        <v>502</v>
      </c>
      <c r="J696">
        <v>52</v>
      </c>
      <c r="K696">
        <v>41</v>
      </c>
      <c r="L696" t="s">
        <v>147</v>
      </c>
      <c r="M696" t="s">
        <v>207</v>
      </c>
      <c r="N696" s="13">
        <v>6000000</v>
      </c>
      <c r="O696">
        <v>168203</v>
      </c>
      <c r="P696">
        <v>2024</v>
      </c>
      <c r="Q696">
        <v>1053791197</v>
      </c>
      <c r="R696" t="s">
        <v>874</v>
      </c>
      <c r="S696" s="13">
        <v>6000000</v>
      </c>
      <c r="T696">
        <v>0</v>
      </c>
      <c r="U696" t="s">
        <v>2635</v>
      </c>
      <c r="V696" t="s">
        <v>2345</v>
      </c>
      <c r="W696">
        <v>5016</v>
      </c>
      <c r="X696">
        <v>0</v>
      </c>
      <c r="Y696">
        <v>168183</v>
      </c>
      <c r="Z696">
        <v>20240919</v>
      </c>
      <c r="AA696">
        <v>0</v>
      </c>
      <c r="AB696">
        <v>0</v>
      </c>
      <c r="AC696" t="s">
        <v>2281</v>
      </c>
      <c r="AD696" t="s">
        <v>2281</v>
      </c>
      <c r="AE696">
        <v>11222</v>
      </c>
      <c r="AF696" t="s">
        <v>2574</v>
      </c>
      <c r="AG696" t="s">
        <v>96</v>
      </c>
      <c r="AH696">
        <v>122</v>
      </c>
    </row>
    <row r="697" spans="1:34" hidden="1" x14ac:dyDescent="0.25">
      <c r="A697" t="str">
        <f t="shared" si="30"/>
        <v>16 1 3 22 1 502 52 41 0 3301059 168204</v>
      </c>
      <c r="B697" t="str">
        <f t="shared" si="31"/>
        <v>16 1 3 22 1 502 52 41 0 3301059 168184</v>
      </c>
      <c r="C697" t="str">
        <f t="shared" si="32"/>
        <v>16 1 3 22 1 502 52 41 0 3301059</v>
      </c>
      <c r="D697">
        <v>16</v>
      </c>
      <c r="E697">
        <v>1</v>
      </c>
      <c r="F697">
        <v>3</v>
      </c>
      <c r="G697">
        <v>22</v>
      </c>
      <c r="H697">
        <v>1</v>
      </c>
      <c r="I697">
        <v>502</v>
      </c>
      <c r="J697">
        <v>52</v>
      </c>
      <c r="K697">
        <v>41</v>
      </c>
      <c r="L697" t="s">
        <v>147</v>
      </c>
      <c r="M697" t="s">
        <v>207</v>
      </c>
      <c r="N697" s="13">
        <v>6000000</v>
      </c>
      <c r="O697">
        <v>168204</v>
      </c>
      <c r="P697">
        <v>2024</v>
      </c>
      <c r="Q697">
        <v>1053816387</v>
      </c>
      <c r="R697" t="s">
        <v>875</v>
      </c>
      <c r="S697" s="13">
        <v>6000000</v>
      </c>
      <c r="T697">
        <v>0</v>
      </c>
      <c r="U697" t="s">
        <v>2636</v>
      </c>
      <c r="V697" t="s">
        <v>2345</v>
      </c>
      <c r="W697">
        <v>5016</v>
      </c>
      <c r="X697">
        <v>0</v>
      </c>
      <c r="Y697">
        <v>168184</v>
      </c>
      <c r="Z697">
        <v>20240919</v>
      </c>
      <c r="AA697">
        <v>0</v>
      </c>
      <c r="AB697">
        <v>0</v>
      </c>
      <c r="AC697" t="s">
        <v>2281</v>
      </c>
      <c r="AD697" t="s">
        <v>2281</v>
      </c>
      <c r="AE697">
        <v>11222</v>
      </c>
      <c r="AF697" t="s">
        <v>2574</v>
      </c>
      <c r="AG697" t="s">
        <v>96</v>
      </c>
      <c r="AH697">
        <v>122</v>
      </c>
    </row>
    <row r="698" spans="1:34" hidden="1" x14ac:dyDescent="0.25">
      <c r="A698" t="str">
        <f t="shared" si="30"/>
        <v>16 1 3 22 1 502 52 41 0 3301059 168205</v>
      </c>
      <c r="B698" t="str">
        <f t="shared" si="31"/>
        <v>16 1 3 22 1 502 52 41 0 3301059 168186</v>
      </c>
      <c r="C698" t="str">
        <f t="shared" si="32"/>
        <v>16 1 3 22 1 502 52 41 0 3301059</v>
      </c>
      <c r="D698">
        <v>16</v>
      </c>
      <c r="E698">
        <v>1</v>
      </c>
      <c r="F698">
        <v>3</v>
      </c>
      <c r="G698">
        <v>22</v>
      </c>
      <c r="H698">
        <v>1</v>
      </c>
      <c r="I698">
        <v>502</v>
      </c>
      <c r="J698">
        <v>52</v>
      </c>
      <c r="K698">
        <v>41</v>
      </c>
      <c r="L698" t="s">
        <v>147</v>
      </c>
      <c r="M698" t="s">
        <v>207</v>
      </c>
      <c r="N698" s="13">
        <v>6000000</v>
      </c>
      <c r="O698">
        <v>168205</v>
      </c>
      <c r="P698">
        <v>2024</v>
      </c>
      <c r="Q698">
        <v>3637981</v>
      </c>
      <c r="R698" t="s">
        <v>877</v>
      </c>
      <c r="S698" s="13">
        <v>6000000</v>
      </c>
      <c r="T698">
        <v>0</v>
      </c>
      <c r="U698" t="s">
        <v>2637</v>
      </c>
      <c r="V698" t="s">
        <v>2345</v>
      </c>
      <c r="W698">
        <v>5016</v>
      </c>
      <c r="X698">
        <v>0</v>
      </c>
      <c r="Y698">
        <v>168186</v>
      </c>
      <c r="Z698">
        <v>20240919</v>
      </c>
      <c r="AA698">
        <v>0</v>
      </c>
      <c r="AB698">
        <v>0</v>
      </c>
      <c r="AC698" t="s">
        <v>2281</v>
      </c>
      <c r="AD698" t="s">
        <v>2281</v>
      </c>
      <c r="AE698">
        <v>11222</v>
      </c>
      <c r="AF698" t="s">
        <v>2574</v>
      </c>
      <c r="AG698" t="s">
        <v>96</v>
      </c>
      <c r="AH698">
        <v>122</v>
      </c>
    </row>
    <row r="699" spans="1:34" hidden="1" x14ac:dyDescent="0.25">
      <c r="A699" t="str">
        <f t="shared" si="30"/>
        <v>16 1 3 22 1 502 52 41 0 3301059 168206</v>
      </c>
      <c r="B699" t="str">
        <f t="shared" si="31"/>
        <v>16 1 3 22 1 502 52 41 0 3301059 168187</v>
      </c>
      <c r="C699" t="str">
        <f t="shared" si="32"/>
        <v>16 1 3 22 1 502 52 41 0 3301059</v>
      </c>
      <c r="D699">
        <v>16</v>
      </c>
      <c r="E699">
        <v>1</v>
      </c>
      <c r="F699">
        <v>3</v>
      </c>
      <c r="G699">
        <v>22</v>
      </c>
      <c r="H699">
        <v>1</v>
      </c>
      <c r="I699">
        <v>502</v>
      </c>
      <c r="J699">
        <v>52</v>
      </c>
      <c r="K699">
        <v>41</v>
      </c>
      <c r="L699" t="s">
        <v>147</v>
      </c>
      <c r="M699" t="s">
        <v>207</v>
      </c>
      <c r="N699" s="13">
        <v>6000000</v>
      </c>
      <c r="O699">
        <v>168206</v>
      </c>
      <c r="P699">
        <v>2024</v>
      </c>
      <c r="Q699">
        <v>75094594</v>
      </c>
      <c r="R699" t="s">
        <v>878</v>
      </c>
      <c r="S699" s="13">
        <v>6000000</v>
      </c>
      <c r="T699">
        <v>0</v>
      </c>
      <c r="U699" t="s">
        <v>2638</v>
      </c>
      <c r="V699" t="s">
        <v>2345</v>
      </c>
      <c r="W699">
        <v>5016</v>
      </c>
      <c r="X699">
        <v>0</v>
      </c>
      <c r="Y699">
        <v>168187</v>
      </c>
      <c r="Z699">
        <v>20240919</v>
      </c>
      <c r="AA699">
        <v>0</v>
      </c>
      <c r="AB699">
        <v>0</v>
      </c>
      <c r="AC699" t="s">
        <v>2281</v>
      </c>
      <c r="AD699" t="s">
        <v>2281</v>
      </c>
      <c r="AE699">
        <v>11222</v>
      </c>
      <c r="AF699" t="s">
        <v>2574</v>
      </c>
      <c r="AG699" t="s">
        <v>96</v>
      </c>
      <c r="AH699">
        <v>122</v>
      </c>
    </row>
    <row r="700" spans="1:34" hidden="1" x14ac:dyDescent="0.25">
      <c r="A700" t="str">
        <f t="shared" si="30"/>
        <v>16 1 3 22 1 502 52 41 0 3301059 168207</v>
      </c>
      <c r="B700" t="str">
        <f t="shared" si="31"/>
        <v>16 1 3 22 1 502 52 41 0 3301059 168188</v>
      </c>
      <c r="C700" t="str">
        <f t="shared" si="32"/>
        <v>16 1 3 22 1 502 52 41 0 3301059</v>
      </c>
      <c r="D700">
        <v>16</v>
      </c>
      <c r="E700">
        <v>1</v>
      </c>
      <c r="F700">
        <v>3</v>
      </c>
      <c r="G700">
        <v>22</v>
      </c>
      <c r="H700">
        <v>1</v>
      </c>
      <c r="I700">
        <v>502</v>
      </c>
      <c r="J700">
        <v>52</v>
      </c>
      <c r="K700">
        <v>41</v>
      </c>
      <c r="L700" t="s">
        <v>147</v>
      </c>
      <c r="M700" t="s">
        <v>207</v>
      </c>
      <c r="N700" s="13">
        <v>6000000</v>
      </c>
      <c r="O700">
        <v>168207</v>
      </c>
      <c r="P700">
        <v>2024</v>
      </c>
      <c r="Q700">
        <v>1053859778</v>
      </c>
      <c r="R700" t="s">
        <v>853</v>
      </c>
      <c r="S700" s="13">
        <v>6000000</v>
      </c>
      <c r="T700">
        <v>0</v>
      </c>
      <c r="U700" t="s">
        <v>2639</v>
      </c>
      <c r="V700" t="s">
        <v>2345</v>
      </c>
      <c r="W700">
        <v>5016</v>
      </c>
      <c r="X700">
        <v>0</v>
      </c>
      <c r="Y700">
        <v>168188</v>
      </c>
      <c r="Z700">
        <v>20240919</v>
      </c>
      <c r="AA700">
        <v>0</v>
      </c>
      <c r="AB700">
        <v>0</v>
      </c>
      <c r="AC700" t="s">
        <v>2281</v>
      </c>
      <c r="AD700" t="s">
        <v>2281</v>
      </c>
      <c r="AE700">
        <v>11222</v>
      </c>
      <c r="AF700" t="s">
        <v>2574</v>
      </c>
      <c r="AG700" t="s">
        <v>96</v>
      </c>
      <c r="AH700">
        <v>122</v>
      </c>
    </row>
    <row r="701" spans="1:34" hidden="1" x14ac:dyDescent="0.25">
      <c r="A701" t="str">
        <f t="shared" si="30"/>
        <v>16 1 3 22 1 502 52 41 0 3301059 168208</v>
      </c>
      <c r="B701" t="str">
        <f t="shared" si="31"/>
        <v>16 1 3 22 1 502 52 41 0 3301059 168189</v>
      </c>
      <c r="C701" t="str">
        <f t="shared" si="32"/>
        <v>16 1 3 22 1 502 52 41 0 3301059</v>
      </c>
      <c r="D701">
        <v>16</v>
      </c>
      <c r="E701">
        <v>1</v>
      </c>
      <c r="F701">
        <v>3</v>
      </c>
      <c r="G701">
        <v>22</v>
      </c>
      <c r="H701">
        <v>1</v>
      </c>
      <c r="I701">
        <v>502</v>
      </c>
      <c r="J701">
        <v>52</v>
      </c>
      <c r="K701">
        <v>41</v>
      </c>
      <c r="L701" t="s">
        <v>147</v>
      </c>
      <c r="M701" t="s">
        <v>207</v>
      </c>
      <c r="N701" s="13">
        <v>6000000</v>
      </c>
      <c r="O701">
        <v>168208</v>
      </c>
      <c r="P701">
        <v>2024</v>
      </c>
      <c r="Q701">
        <v>890801855</v>
      </c>
      <c r="R701" t="s">
        <v>879</v>
      </c>
      <c r="S701" s="13">
        <v>6000000</v>
      </c>
      <c r="T701">
        <v>0</v>
      </c>
      <c r="U701" t="s">
        <v>2640</v>
      </c>
      <c r="V701" t="s">
        <v>2641</v>
      </c>
      <c r="W701">
        <v>5016</v>
      </c>
      <c r="X701">
        <v>0</v>
      </c>
      <c r="Y701">
        <v>168189</v>
      </c>
      <c r="Z701">
        <v>20240919</v>
      </c>
      <c r="AA701">
        <v>0</v>
      </c>
      <c r="AB701">
        <v>0</v>
      </c>
      <c r="AC701" t="s">
        <v>2281</v>
      </c>
      <c r="AD701" t="s">
        <v>2281</v>
      </c>
      <c r="AE701">
        <v>11222</v>
      </c>
      <c r="AF701" t="s">
        <v>2574</v>
      </c>
      <c r="AG701" t="s">
        <v>96</v>
      </c>
      <c r="AH701">
        <v>122</v>
      </c>
    </row>
    <row r="702" spans="1:34" hidden="1" x14ac:dyDescent="0.25">
      <c r="A702" t="str">
        <f t="shared" si="30"/>
        <v>16 1 3 22 1 502 52 41 0 3301059 168209</v>
      </c>
      <c r="B702" t="str">
        <f t="shared" si="31"/>
        <v>16 1 3 22 1 502 52 41 0 3301059 168190</v>
      </c>
      <c r="C702" t="str">
        <f t="shared" si="32"/>
        <v>16 1 3 22 1 502 52 41 0 3301059</v>
      </c>
      <c r="D702">
        <v>16</v>
      </c>
      <c r="E702">
        <v>1</v>
      </c>
      <c r="F702">
        <v>3</v>
      </c>
      <c r="G702">
        <v>22</v>
      </c>
      <c r="H702">
        <v>1</v>
      </c>
      <c r="I702">
        <v>502</v>
      </c>
      <c r="J702">
        <v>52</v>
      </c>
      <c r="K702">
        <v>41</v>
      </c>
      <c r="L702" t="s">
        <v>147</v>
      </c>
      <c r="M702" t="s">
        <v>207</v>
      </c>
      <c r="N702" s="13">
        <v>8000000</v>
      </c>
      <c r="O702">
        <v>168209</v>
      </c>
      <c r="P702">
        <v>2024</v>
      </c>
      <c r="Q702">
        <v>901613069</v>
      </c>
      <c r="R702" t="s">
        <v>880</v>
      </c>
      <c r="S702" s="13">
        <v>8000000</v>
      </c>
      <c r="T702">
        <v>0</v>
      </c>
      <c r="U702" t="s">
        <v>2642</v>
      </c>
      <c r="V702" t="s">
        <v>2643</v>
      </c>
      <c r="W702">
        <v>5016</v>
      </c>
      <c r="X702">
        <v>0</v>
      </c>
      <c r="Y702">
        <v>168190</v>
      </c>
      <c r="Z702">
        <v>20240919</v>
      </c>
      <c r="AA702">
        <v>0</v>
      </c>
      <c r="AB702">
        <v>0</v>
      </c>
      <c r="AC702" t="s">
        <v>2281</v>
      </c>
      <c r="AD702" t="s">
        <v>2281</v>
      </c>
      <c r="AE702">
        <v>11222</v>
      </c>
      <c r="AF702" t="s">
        <v>2574</v>
      </c>
      <c r="AG702" t="s">
        <v>96</v>
      </c>
      <c r="AH702">
        <v>122</v>
      </c>
    </row>
    <row r="703" spans="1:34" hidden="1" x14ac:dyDescent="0.25">
      <c r="A703" t="str">
        <f t="shared" si="30"/>
        <v>16 1 3 22 1 502 52 41 0 3301059 168210</v>
      </c>
      <c r="B703" t="str">
        <f t="shared" si="31"/>
        <v>16 1 3 22 1 502 52 41 0 3301059 168191</v>
      </c>
      <c r="C703" t="str">
        <f t="shared" si="32"/>
        <v>16 1 3 22 1 502 52 41 0 3301059</v>
      </c>
      <c r="D703">
        <v>16</v>
      </c>
      <c r="E703">
        <v>1</v>
      </c>
      <c r="F703">
        <v>3</v>
      </c>
      <c r="G703">
        <v>22</v>
      </c>
      <c r="H703">
        <v>1</v>
      </c>
      <c r="I703">
        <v>502</v>
      </c>
      <c r="J703">
        <v>52</v>
      </c>
      <c r="K703">
        <v>41</v>
      </c>
      <c r="L703" t="s">
        <v>147</v>
      </c>
      <c r="M703" t="s">
        <v>207</v>
      </c>
      <c r="N703" s="13">
        <v>8000000</v>
      </c>
      <c r="O703">
        <v>168210</v>
      </c>
      <c r="P703">
        <v>2024</v>
      </c>
      <c r="Q703">
        <v>1053819348</v>
      </c>
      <c r="R703" t="s">
        <v>2644</v>
      </c>
      <c r="S703" s="13">
        <v>8000000</v>
      </c>
      <c r="T703">
        <v>0</v>
      </c>
      <c r="U703" t="s">
        <v>2645</v>
      </c>
      <c r="V703" t="s">
        <v>2345</v>
      </c>
      <c r="W703">
        <v>5016</v>
      </c>
      <c r="X703">
        <v>0</v>
      </c>
      <c r="Y703">
        <v>168191</v>
      </c>
      <c r="Z703">
        <v>20240919</v>
      </c>
      <c r="AA703">
        <v>0</v>
      </c>
      <c r="AB703">
        <v>0</v>
      </c>
      <c r="AC703" t="s">
        <v>2281</v>
      </c>
      <c r="AD703" t="s">
        <v>2281</v>
      </c>
      <c r="AE703">
        <v>11222</v>
      </c>
      <c r="AF703" t="s">
        <v>2574</v>
      </c>
      <c r="AG703" t="s">
        <v>96</v>
      </c>
      <c r="AH703">
        <v>122</v>
      </c>
    </row>
    <row r="704" spans="1:34" hidden="1" x14ac:dyDescent="0.25">
      <c r="A704" t="str">
        <f t="shared" si="30"/>
        <v>16 1 3 22 1 502 52 41 0 3301059 168211</v>
      </c>
      <c r="B704" t="str">
        <f t="shared" si="31"/>
        <v>16 1 3 22 1 502 52 41 0 3301059 168192</v>
      </c>
      <c r="C704" t="str">
        <f t="shared" si="32"/>
        <v>16 1 3 22 1 502 52 41 0 3301059</v>
      </c>
      <c r="D704">
        <v>16</v>
      </c>
      <c r="E704">
        <v>1</v>
      </c>
      <c r="F704">
        <v>3</v>
      </c>
      <c r="G704">
        <v>22</v>
      </c>
      <c r="H704">
        <v>1</v>
      </c>
      <c r="I704">
        <v>502</v>
      </c>
      <c r="J704">
        <v>52</v>
      </c>
      <c r="K704">
        <v>41</v>
      </c>
      <c r="L704" t="s">
        <v>147</v>
      </c>
      <c r="M704" t="s">
        <v>207</v>
      </c>
      <c r="N704" s="13">
        <v>8000000</v>
      </c>
      <c r="O704">
        <v>168211</v>
      </c>
      <c r="P704">
        <v>2024</v>
      </c>
      <c r="Q704">
        <v>30339893</v>
      </c>
      <c r="R704" t="s">
        <v>2646</v>
      </c>
      <c r="S704" s="13">
        <v>8000000</v>
      </c>
      <c r="T704">
        <v>0</v>
      </c>
      <c r="U704" t="s">
        <v>2647</v>
      </c>
      <c r="V704" t="s">
        <v>2345</v>
      </c>
      <c r="W704">
        <v>5016</v>
      </c>
      <c r="X704">
        <v>0</v>
      </c>
      <c r="Y704">
        <v>168192</v>
      </c>
      <c r="Z704">
        <v>20240919</v>
      </c>
      <c r="AA704">
        <v>0</v>
      </c>
      <c r="AB704">
        <v>0</v>
      </c>
      <c r="AC704" t="s">
        <v>2281</v>
      </c>
      <c r="AD704" t="s">
        <v>2281</v>
      </c>
      <c r="AE704">
        <v>11222</v>
      </c>
      <c r="AF704" t="s">
        <v>2574</v>
      </c>
      <c r="AG704" t="s">
        <v>96</v>
      </c>
      <c r="AH704">
        <v>122</v>
      </c>
    </row>
    <row r="705" spans="1:34" hidden="1" x14ac:dyDescent="0.25">
      <c r="A705" t="str">
        <f t="shared" si="30"/>
        <v>16 1 3 22 1 502 52 41 0 3301059 168212</v>
      </c>
      <c r="B705" t="str">
        <f t="shared" si="31"/>
        <v>16 1 3 22 1 502 52 41 0 3301059 168193</v>
      </c>
      <c r="C705" t="str">
        <f t="shared" si="32"/>
        <v>16 1 3 22 1 502 52 41 0 3301059</v>
      </c>
      <c r="D705">
        <v>16</v>
      </c>
      <c r="E705">
        <v>1</v>
      </c>
      <c r="F705">
        <v>3</v>
      </c>
      <c r="G705">
        <v>22</v>
      </c>
      <c r="H705">
        <v>1</v>
      </c>
      <c r="I705">
        <v>502</v>
      </c>
      <c r="J705">
        <v>52</v>
      </c>
      <c r="K705">
        <v>41</v>
      </c>
      <c r="L705" t="s">
        <v>147</v>
      </c>
      <c r="M705" t="s">
        <v>207</v>
      </c>
      <c r="N705" s="13">
        <v>8000000</v>
      </c>
      <c r="O705">
        <v>168212</v>
      </c>
      <c r="P705">
        <v>2024</v>
      </c>
      <c r="Q705">
        <v>810003574</v>
      </c>
      <c r="R705" t="s">
        <v>881</v>
      </c>
      <c r="S705" s="13">
        <v>8000000</v>
      </c>
      <c r="T705">
        <v>0</v>
      </c>
      <c r="U705" t="s">
        <v>2648</v>
      </c>
      <c r="V705" t="s">
        <v>2649</v>
      </c>
      <c r="W705">
        <v>5016</v>
      </c>
      <c r="X705">
        <v>0</v>
      </c>
      <c r="Y705">
        <v>168193</v>
      </c>
      <c r="Z705">
        <v>20240919</v>
      </c>
      <c r="AA705">
        <v>0</v>
      </c>
      <c r="AB705">
        <v>0</v>
      </c>
      <c r="AC705" t="s">
        <v>2281</v>
      </c>
      <c r="AD705" t="s">
        <v>2281</v>
      </c>
      <c r="AE705">
        <v>11222</v>
      </c>
      <c r="AF705" t="s">
        <v>2574</v>
      </c>
      <c r="AG705" t="s">
        <v>96</v>
      </c>
      <c r="AH705">
        <v>122</v>
      </c>
    </row>
    <row r="706" spans="1:34" hidden="1" x14ac:dyDescent="0.25">
      <c r="A706" t="str">
        <f t="shared" ref="A706:A769" si="33">+CONCATENATE(,D706," ",E706," ",F706," ",G706," ",H706," ",I706," ",J706," ",K706," ",L706," ",M706," ",O706)</f>
        <v>16 1 3 22 1 502 52 41 0 3301059 168213</v>
      </c>
      <c r="B706" t="str">
        <f t="shared" ref="B706:B769" si="34">+CONCATENATE(,D706," ",E706," ",F706," ",G706," ",H706," ",I706," ",J706," ",K706," ",L706," ",M706," ",Y706)</f>
        <v>16 1 3 22 1 502 52 41 0 3301059 168194</v>
      </c>
      <c r="C706" t="str">
        <f t="shared" ref="C706:C769" si="35">+CONCATENATE(,D706," ",E706," ",F706," ",G706," ",H706," ",I706," ",J706," ",K706," ",L706," ",M706)</f>
        <v>16 1 3 22 1 502 52 41 0 3301059</v>
      </c>
      <c r="D706">
        <v>16</v>
      </c>
      <c r="E706">
        <v>1</v>
      </c>
      <c r="F706">
        <v>3</v>
      </c>
      <c r="G706">
        <v>22</v>
      </c>
      <c r="H706">
        <v>1</v>
      </c>
      <c r="I706">
        <v>502</v>
      </c>
      <c r="J706">
        <v>52</v>
      </c>
      <c r="K706">
        <v>41</v>
      </c>
      <c r="L706" t="s">
        <v>147</v>
      </c>
      <c r="M706" t="s">
        <v>207</v>
      </c>
      <c r="N706" s="13">
        <v>8000000</v>
      </c>
      <c r="O706">
        <v>168213</v>
      </c>
      <c r="P706">
        <v>2024</v>
      </c>
      <c r="Q706">
        <v>900789017</v>
      </c>
      <c r="R706" t="s">
        <v>882</v>
      </c>
      <c r="S706" s="13">
        <v>8000000</v>
      </c>
      <c r="T706">
        <v>0</v>
      </c>
      <c r="U706" t="s">
        <v>2650</v>
      </c>
      <c r="V706" t="s">
        <v>2651</v>
      </c>
      <c r="W706">
        <v>5016</v>
      </c>
      <c r="X706">
        <v>0</v>
      </c>
      <c r="Y706">
        <v>168194</v>
      </c>
      <c r="Z706">
        <v>20240919</v>
      </c>
      <c r="AA706">
        <v>0</v>
      </c>
      <c r="AB706">
        <v>0</v>
      </c>
      <c r="AC706" t="s">
        <v>2281</v>
      </c>
      <c r="AD706" t="s">
        <v>2281</v>
      </c>
      <c r="AE706">
        <v>11222</v>
      </c>
      <c r="AF706" t="s">
        <v>2574</v>
      </c>
      <c r="AG706" t="s">
        <v>96</v>
      </c>
      <c r="AH706">
        <v>122</v>
      </c>
    </row>
    <row r="707" spans="1:34" hidden="1" x14ac:dyDescent="0.25">
      <c r="A707" t="str">
        <f t="shared" si="33"/>
        <v>16 1 3 22 1 502 52 41 0 3301059 168214</v>
      </c>
      <c r="B707" t="str">
        <f t="shared" si="34"/>
        <v>16 1 3 22 1 502 52 41 0 3301059 168196</v>
      </c>
      <c r="C707" t="str">
        <f t="shared" si="35"/>
        <v>16 1 3 22 1 502 52 41 0 3301059</v>
      </c>
      <c r="D707">
        <v>16</v>
      </c>
      <c r="E707">
        <v>1</v>
      </c>
      <c r="F707">
        <v>3</v>
      </c>
      <c r="G707">
        <v>22</v>
      </c>
      <c r="H707">
        <v>1</v>
      </c>
      <c r="I707">
        <v>502</v>
      </c>
      <c r="J707">
        <v>52</v>
      </c>
      <c r="K707">
        <v>41</v>
      </c>
      <c r="L707" t="s">
        <v>147</v>
      </c>
      <c r="M707" t="s">
        <v>207</v>
      </c>
      <c r="N707" s="13">
        <v>8000000</v>
      </c>
      <c r="O707">
        <v>168214</v>
      </c>
      <c r="P707">
        <v>2024</v>
      </c>
      <c r="Q707">
        <v>890807698</v>
      </c>
      <c r="R707" t="s">
        <v>884</v>
      </c>
      <c r="S707" s="13">
        <v>8000000</v>
      </c>
      <c r="T707">
        <v>0</v>
      </c>
      <c r="U707" t="s">
        <v>2652</v>
      </c>
      <c r="V707" t="s">
        <v>2653</v>
      </c>
      <c r="W707">
        <v>5016</v>
      </c>
      <c r="X707">
        <v>0</v>
      </c>
      <c r="Y707">
        <v>168196</v>
      </c>
      <c r="Z707">
        <v>20240919</v>
      </c>
      <c r="AA707">
        <v>0</v>
      </c>
      <c r="AB707">
        <v>0</v>
      </c>
      <c r="AC707" t="s">
        <v>2281</v>
      </c>
      <c r="AD707" t="s">
        <v>2281</v>
      </c>
      <c r="AE707">
        <v>11222</v>
      </c>
      <c r="AF707" t="s">
        <v>2574</v>
      </c>
      <c r="AG707" t="s">
        <v>96</v>
      </c>
      <c r="AH707">
        <v>122</v>
      </c>
    </row>
    <row r="708" spans="1:34" hidden="1" x14ac:dyDescent="0.25">
      <c r="A708" t="str">
        <f t="shared" si="33"/>
        <v>16 1 3 22 1 502 52 41 0 3301059 168215</v>
      </c>
      <c r="B708" t="str">
        <f t="shared" si="34"/>
        <v>16 1 3 22 1 502 52 41 0 3301059 168197</v>
      </c>
      <c r="C708" t="str">
        <f t="shared" si="35"/>
        <v>16 1 3 22 1 502 52 41 0 3301059</v>
      </c>
      <c r="D708">
        <v>16</v>
      </c>
      <c r="E708">
        <v>1</v>
      </c>
      <c r="F708">
        <v>3</v>
      </c>
      <c r="G708">
        <v>22</v>
      </c>
      <c r="H708">
        <v>1</v>
      </c>
      <c r="I708">
        <v>502</v>
      </c>
      <c r="J708">
        <v>52</v>
      </c>
      <c r="K708">
        <v>41</v>
      </c>
      <c r="L708" t="s">
        <v>147</v>
      </c>
      <c r="M708" t="s">
        <v>207</v>
      </c>
      <c r="N708" s="13">
        <v>8000000</v>
      </c>
      <c r="O708">
        <v>168215</v>
      </c>
      <c r="P708">
        <v>2024</v>
      </c>
      <c r="Q708">
        <v>810000131</v>
      </c>
      <c r="R708" t="s">
        <v>885</v>
      </c>
      <c r="S708" s="13">
        <v>8000000</v>
      </c>
      <c r="T708">
        <v>0</v>
      </c>
      <c r="U708" t="s">
        <v>2654</v>
      </c>
      <c r="V708" t="s">
        <v>2655</v>
      </c>
      <c r="W708">
        <v>5016</v>
      </c>
      <c r="X708">
        <v>0</v>
      </c>
      <c r="Y708">
        <v>168197</v>
      </c>
      <c r="Z708">
        <v>20240919</v>
      </c>
      <c r="AA708">
        <v>0</v>
      </c>
      <c r="AB708">
        <v>0</v>
      </c>
      <c r="AC708" t="s">
        <v>2281</v>
      </c>
      <c r="AD708" t="s">
        <v>2281</v>
      </c>
      <c r="AE708">
        <v>11222</v>
      </c>
      <c r="AF708" t="s">
        <v>2574</v>
      </c>
      <c r="AG708" t="s">
        <v>96</v>
      </c>
      <c r="AH708">
        <v>122</v>
      </c>
    </row>
    <row r="709" spans="1:34" hidden="1" x14ac:dyDescent="0.25">
      <c r="A709" t="str">
        <f t="shared" si="33"/>
        <v>16 1 3 22 1 502 52 41 0 3301059 168216</v>
      </c>
      <c r="B709" t="str">
        <f t="shared" si="34"/>
        <v>16 1 3 22 1 502 52 41 0 3301059 168198</v>
      </c>
      <c r="C709" t="str">
        <f t="shared" si="35"/>
        <v>16 1 3 22 1 502 52 41 0 3301059</v>
      </c>
      <c r="D709">
        <v>16</v>
      </c>
      <c r="E709">
        <v>1</v>
      </c>
      <c r="F709">
        <v>3</v>
      </c>
      <c r="G709">
        <v>22</v>
      </c>
      <c r="H709">
        <v>1</v>
      </c>
      <c r="I709">
        <v>502</v>
      </c>
      <c r="J709">
        <v>52</v>
      </c>
      <c r="K709">
        <v>41</v>
      </c>
      <c r="L709" t="s">
        <v>147</v>
      </c>
      <c r="M709" t="s">
        <v>207</v>
      </c>
      <c r="N709" s="13">
        <v>8000000</v>
      </c>
      <c r="O709">
        <v>168216</v>
      </c>
      <c r="P709">
        <v>2024</v>
      </c>
      <c r="Q709">
        <v>10549689</v>
      </c>
      <c r="R709" t="s">
        <v>886</v>
      </c>
      <c r="S709" s="13">
        <v>8000000</v>
      </c>
      <c r="T709">
        <v>0</v>
      </c>
      <c r="U709" t="s">
        <v>2656</v>
      </c>
      <c r="V709" t="s">
        <v>2345</v>
      </c>
      <c r="W709">
        <v>5016</v>
      </c>
      <c r="X709">
        <v>0</v>
      </c>
      <c r="Y709">
        <v>168198</v>
      </c>
      <c r="Z709">
        <v>20240919</v>
      </c>
      <c r="AA709">
        <v>0</v>
      </c>
      <c r="AB709">
        <v>0</v>
      </c>
      <c r="AC709" t="s">
        <v>2281</v>
      </c>
      <c r="AD709" t="s">
        <v>2281</v>
      </c>
      <c r="AE709">
        <v>11222</v>
      </c>
      <c r="AF709" t="s">
        <v>2574</v>
      </c>
      <c r="AG709" t="s">
        <v>96</v>
      </c>
      <c r="AH709">
        <v>122</v>
      </c>
    </row>
    <row r="710" spans="1:34" hidden="1" x14ac:dyDescent="0.25">
      <c r="A710" t="str">
        <f t="shared" si="33"/>
        <v>16 1 3 22 1 502 52 41 0 3301059 168217</v>
      </c>
      <c r="B710" t="str">
        <f t="shared" si="34"/>
        <v>16 1 3 22 1 502 52 41 0 3301059 168199</v>
      </c>
      <c r="C710" t="str">
        <f t="shared" si="35"/>
        <v>16 1 3 22 1 502 52 41 0 3301059</v>
      </c>
      <c r="D710">
        <v>16</v>
      </c>
      <c r="E710">
        <v>1</v>
      </c>
      <c r="F710">
        <v>3</v>
      </c>
      <c r="G710">
        <v>22</v>
      </c>
      <c r="H710">
        <v>1</v>
      </c>
      <c r="I710">
        <v>502</v>
      </c>
      <c r="J710">
        <v>52</v>
      </c>
      <c r="K710">
        <v>41</v>
      </c>
      <c r="L710" t="s">
        <v>147</v>
      </c>
      <c r="M710" t="s">
        <v>207</v>
      </c>
      <c r="N710" s="13">
        <v>8000000</v>
      </c>
      <c r="O710">
        <v>168217</v>
      </c>
      <c r="P710">
        <v>2024</v>
      </c>
      <c r="Q710">
        <v>30232376</v>
      </c>
      <c r="R710" t="s">
        <v>887</v>
      </c>
      <c r="S710" s="13">
        <v>8000000</v>
      </c>
      <c r="T710">
        <v>0</v>
      </c>
      <c r="U710" t="s">
        <v>2657</v>
      </c>
      <c r="V710" t="s">
        <v>2345</v>
      </c>
      <c r="W710">
        <v>5016</v>
      </c>
      <c r="X710">
        <v>0</v>
      </c>
      <c r="Y710">
        <v>168199</v>
      </c>
      <c r="Z710">
        <v>20240919</v>
      </c>
      <c r="AA710">
        <v>0</v>
      </c>
      <c r="AB710">
        <v>0</v>
      </c>
      <c r="AC710" t="s">
        <v>2281</v>
      </c>
      <c r="AD710" t="s">
        <v>2281</v>
      </c>
      <c r="AE710">
        <v>11222</v>
      </c>
      <c r="AF710" t="s">
        <v>2574</v>
      </c>
      <c r="AG710" t="s">
        <v>96</v>
      </c>
      <c r="AH710">
        <v>122</v>
      </c>
    </row>
    <row r="711" spans="1:34" hidden="1" x14ac:dyDescent="0.25">
      <c r="A711" t="str">
        <f t="shared" si="33"/>
        <v>16 1 3 22 1 502 52 41 0 3301059 168218</v>
      </c>
      <c r="B711" t="str">
        <f t="shared" si="34"/>
        <v>16 1 3 22 1 502 52 41 0 3301059 168200</v>
      </c>
      <c r="C711" t="str">
        <f t="shared" si="35"/>
        <v>16 1 3 22 1 502 52 41 0 3301059</v>
      </c>
      <c r="D711">
        <v>16</v>
      </c>
      <c r="E711">
        <v>1</v>
      </c>
      <c r="F711">
        <v>3</v>
      </c>
      <c r="G711">
        <v>22</v>
      </c>
      <c r="H711">
        <v>1</v>
      </c>
      <c r="I711">
        <v>502</v>
      </c>
      <c r="J711">
        <v>52</v>
      </c>
      <c r="K711">
        <v>41</v>
      </c>
      <c r="L711" t="s">
        <v>147</v>
      </c>
      <c r="M711" t="s">
        <v>207</v>
      </c>
      <c r="N711" s="13">
        <v>11200000</v>
      </c>
      <c r="O711">
        <v>168218</v>
      </c>
      <c r="P711">
        <v>2024</v>
      </c>
      <c r="Q711">
        <v>16073782</v>
      </c>
      <c r="R711" t="s">
        <v>888</v>
      </c>
      <c r="S711" s="13">
        <v>11200000</v>
      </c>
      <c r="T711">
        <v>0</v>
      </c>
      <c r="U711" t="s">
        <v>2658</v>
      </c>
      <c r="V711" t="s">
        <v>2345</v>
      </c>
      <c r="W711">
        <v>5016</v>
      </c>
      <c r="X711">
        <v>0</v>
      </c>
      <c r="Y711">
        <v>168200</v>
      </c>
      <c r="Z711">
        <v>20240919</v>
      </c>
      <c r="AA711">
        <v>0</v>
      </c>
      <c r="AB711">
        <v>0</v>
      </c>
      <c r="AC711" t="s">
        <v>2281</v>
      </c>
      <c r="AD711" t="s">
        <v>2281</v>
      </c>
      <c r="AE711">
        <v>11222</v>
      </c>
      <c r="AF711" t="s">
        <v>2574</v>
      </c>
      <c r="AG711" t="s">
        <v>96</v>
      </c>
      <c r="AH711">
        <v>122</v>
      </c>
    </row>
    <row r="712" spans="1:34" hidden="1" x14ac:dyDescent="0.25">
      <c r="A712" t="str">
        <f t="shared" si="33"/>
        <v>16 1 3 22 1 502 52 41 0 3301059 168219</v>
      </c>
      <c r="B712" t="str">
        <f t="shared" si="34"/>
        <v>16 1 3 22 1 502 52 41 0 3301059 168201</v>
      </c>
      <c r="C712" t="str">
        <f t="shared" si="35"/>
        <v>16 1 3 22 1 502 52 41 0 3301059</v>
      </c>
      <c r="D712">
        <v>16</v>
      </c>
      <c r="E712">
        <v>1</v>
      </c>
      <c r="F712">
        <v>3</v>
      </c>
      <c r="G712">
        <v>22</v>
      </c>
      <c r="H712">
        <v>1</v>
      </c>
      <c r="I712">
        <v>502</v>
      </c>
      <c r="J712">
        <v>52</v>
      </c>
      <c r="K712">
        <v>41</v>
      </c>
      <c r="L712" t="s">
        <v>147</v>
      </c>
      <c r="M712" t="s">
        <v>207</v>
      </c>
      <c r="N712" s="13">
        <v>11200000</v>
      </c>
      <c r="O712">
        <v>168219</v>
      </c>
      <c r="P712">
        <v>2024</v>
      </c>
      <c r="Q712">
        <v>1053823875</v>
      </c>
      <c r="R712" t="s">
        <v>889</v>
      </c>
      <c r="S712" s="13">
        <v>11200000</v>
      </c>
      <c r="T712">
        <v>0</v>
      </c>
      <c r="U712" t="s">
        <v>2659</v>
      </c>
      <c r="V712" t="s">
        <v>2345</v>
      </c>
      <c r="W712">
        <v>5016</v>
      </c>
      <c r="X712">
        <v>0</v>
      </c>
      <c r="Y712">
        <v>168201</v>
      </c>
      <c r="Z712">
        <v>20240919</v>
      </c>
      <c r="AA712">
        <v>0</v>
      </c>
      <c r="AB712">
        <v>0</v>
      </c>
      <c r="AC712" t="s">
        <v>2281</v>
      </c>
      <c r="AD712" t="s">
        <v>2281</v>
      </c>
      <c r="AE712">
        <v>11222</v>
      </c>
      <c r="AF712" t="s">
        <v>2574</v>
      </c>
      <c r="AG712" t="s">
        <v>96</v>
      </c>
      <c r="AH712">
        <v>122</v>
      </c>
    </row>
    <row r="713" spans="1:34" hidden="1" x14ac:dyDescent="0.25">
      <c r="A713" t="str">
        <f t="shared" si="33"/>
        <v>16 1 3 22 1 502 52 41 0 3301059 168220</v>
      </c>
      <c r="B713" t="str">
        <f t="shared" si="34"/>
        <v>16 1 3 22 1 502 52 41 0 3301059 168202</v>
      </c>
      <c r="C713" t="str">
        <f t="shared" si="35"/>
        <v>16 1 3 22 1 502 52 41 0 3301059</v>
      </c>
      <c r="D713">
        <v>16</v>
      </c>
      <c r="E713">
        <v>1</v>
      </c>
      <c r="F713">
        <v>3</v>
      </c>
      <c r="G713">
        <v>22</v>
      </c>
      <c r="H713">
        <v>1</v>
      </c>
      <c r="I713">
        <v>502</v>
      </c>
      <c r="J713">
        <v>52</v>
      </c>
      <c r="K713">
        <v>41</v>
      </c>
      <c r="L713" t="s">
        <v>147</v>
      </c>
      <c r="M713" t="s">
        <v>207</v>
      </c>
      <c r="N713" s="13">
        <v>11200000</v>
      </c>
      <c r="O713">
        <v>168220</v>
      </c>
      <c r="P713">
        <v>2024</v>
      </c>
      <c r="Q713">
        <v>901177830</v>
      </c>
      <c r="R713" t="s">
        <v>890</v>
      </c>
      <c r="S713" s="13">
        <v>11200000</v>
      </c>
      <c r="T713">
        <v>0</v>
      </c>
      <c r="U713" t="s">
        <v>2660</v>
      </c>
      <c r="V713" t="s">
        <v>2661</v>
      </c>
      <c r="W713">
        <v>5016</v>
      </c>
      <c r="X713">
        <v>0</v>
      </c>
      <c r="Y713">
        <v>168202</v>
      </c>
      <c r="Z713">
        <v>20240919</v>
      </c>
      <c r="AA713">
        <v>0</v>
      </c>
      <c r="AB713">
        <v>0</v>
      </c>
      <c r="AC713" t="s">
        <v>2281</v>
      </c>
      <c r="AD713" t="s">
        <v>2281</v>
      </c>
      <c r="AE713">
        <v>11222</v>
      </c>
      <c r="AF713" t="s">
        <v>2574</v>
      </c>
      <c r="AG713" t="s">
        <v>96</v>
      </c>
      <c r="AH713">
        <v>122</v>
      </c>
    </row>
    <row r="714" spans="1:34" hidden="1" x14ac:dyDescent="0.25">
      <c r="A714" t="str">
        <f t="shared" si="33"/>
        <v>16 1 3 22 1 502 52 41 0 3301059 168221</v>
      </c>
      <c r="B714" t="str">
        <f t="shared" si="34"/>
        <v>16 1 3 22 1 502 52 41 0 3301059 168203</v>
      </c>
      <c r="C714" t="str">
        <f t="shared" si="35"/>
        <v>16 1 3 22 1 502 52 41 0 3301059</v>
      </c>
      <c r="D714">
        <v>16</v>
      </c>
      <c r="E714">
        <v>1</v>
      </c>
      <c r="F714">
        <v>3</v>
      </c>
      <c r="G714">
        <v>22</v>
      </c>
      <c r="H714">
        <v>1</v>
      </c>
      <c r="I714">
        <v>502</v>
      </c>
      <c r="J714">
        <v>52</v>
      </c>
      <c r="K714">
        <v>41</v>
      </c>
      <c r="L714" t="s">
        <v>147</v>
      </c>
      <c r="M714" t="s">
        <v>207</v>
      </c>
      <c r="N714" s="13">
        <v>11200000</v>
      </c>
      <c r="O714">
        <v>168221</v>
      </c>
      <c r="P714">
        <v>2024</v>
      </c>
      <c r="Q714">
        <v>901589226</v>
      </c>
      <c r="R714" t="s">
        <v>891</v>
      </c>
      <c r="S714" s="13">
        <v>11200000</v>
      </c>
      <c r="T714">
        <v>0</v>
      </c>
      <c r="U714" t="s">
        <v>2662</v>
      </c>
      <c r="V714" t="s">
        <v>2663</v>
      </c>
      <c r="W714">
        <v>5016</v>
      </c>
      <c r="X714">
        <v>0</v>
      </c>
      <c r="Y714">
        <v>168203</v>
      </c>
      <c r="Z714">
        <v>20240919</v>
      </c>
      <c r="AA714">
        <v>0</v>
      </c>
      <c r="AB714">
        <v>0</v>
      </c>
      <c r="AC714" t="s">
        <v>2281</v>
      </c>
      <c r="AD714" t="s">
        <v>2281</v>
      </c>
      <c r="AE714">
        <v>11222</v>
      </c>
      <c r="AF714" t="s">
        <v>2574</v>
      </c>
      <c r="AG714" t="s">
        <v>96</v>
      </c>
      <c r="AH714">
        <v>122</v>
      </c>
    </row>
    <row r="715" spans="1:34" hidden="1" x14ac:dyDescent="0.25">
      <c r="A715" t="str">
        <f t="shared" si="33"/>
        <v>16 1 3 22 1 502 52 41 0 3301059 168222</v>
      </c>
      <c r="B715" t="str">
        <f t="shared" si="34"/>
        <v>16 1 3 22 1 502 52 41 0 3301059 168204</v>
      </c>
      <c r="C715" t="str">
        <f t="shared" si="35"/>
        <v>16 1 3 22 1 502 52 41 0 3301059</v>
      </c>
      <c r="D715">
        <v>16</v>
      </c>
      <c r="E715">
        <v>1</v>
      </c>
      <c r="F715">
        <v>3</v>
      </c>
      <c r="G715">
        <v>22</v>
      </c>
      <c r="H715">
        <v>1</v>
      </c>
      <c r="I715">
        <v>502</v>
      </c>
      <c r="J715">
        <v>52</v>
      </c>
      <c r="K715">
        <v>41</v>
      </c>
      <c r="L715" t="s">
        <v>147</v>
      </c>
      <c r="M715" t="s">
        <v>207</v>
      </c>
      <c r="N715" s="13">
        <v>11200000</v>
      </c>
      <c r="O715">
        <v>168222</v>
      </c>
      <c r="P715">
        <v>2024</v>
      </c>
      <c r="Q715">
        <v>901829323</v>
      </c>
      <c r="R715" t="s">
        <v>892</v>
      </c>
      <c r="S715" s="13">
        <v>11200000</v>
      </c>
      <c r="T715">
        <v>0</v>
      </c>
      <c r="U715" t="s">
        <v>2664</v>
      </c>
      <c r="V715" t="s">
        <v>2665</v>
      </c>
      <c r="W715">
        <v>5016</v>
      </c>
      <c r="X715">
        <v>0</v>
      </c>
      <c r="Y715">
        <v>168204</v>
      </c>
      <c r="Z715">
        <v>20240919</v>
      </c>
      <c r="AA715">
        <v>0</v>
      </c>
      <c r="AB715">
        <v>0</v>
      </c>
      <c r="AC715" t="s">
        <v>2281</v>
      </c>
      <c r="AD715" t="s">
        <v>2281</v>
      </c>
      <c r="AE715">
        <v>11222</v>
      </c>
      <c r="AF715" t="s">
        <v>2574</v>
      </c>
      <c r="AG715" t="s">
        <v>96</v>
      </c>
      <c r="AH715">
        <v>122</v>
      </c>
    </row>
    <row r="716" spans="1:34" hidden="1" x14ac:dyDescent="0.25">
      <c r="A716" t="str">
        <f t="shared" si="33"/>
        <v>16 1 3 22 1 502 52 41 0 3301059 168223</v>
      </c>
      <c r="B716" t="str">
        <f t="shared" si="34"/>
        <v>16 1 3 22 1 502 52 41 0 3301059 168205</v>
      </c>
      <c r="C716" t="str">
        <f t="shared" si="35"/>
        <v>16 1 3 22 1 502 52 41 0 3301059</v>
      </c>
      <c r="D716">
        <v>16</v>
      </c>
      <c r="E716">
        <v>1</v>
      </c>
      <c r="F716">
        <v>3</v>
      </c>
      <c r="G716">
        <v>22</v>
      </c>
      <c r="H716">
        <v>1</v>
      </c>
      <c r="I716">
        <v>502</v>
      </c>
      <c r="J716">
        <v>52</v>
      </c>
      <c r="K716">
        <v>41</v>
      </c>
      <c r="L716" t="s">
        <v>147</v>
      </c>
      <c r="M716" t="s">
        <v>207</v>
      </c>
      <c r="N716" s="13">
        <v>11200000</v>
      </c>
      <c r="O716">
        <v>168223</v>
      </c>
      <c r="P716">
        <v>2024</v>
      </c>
      <c r="Q716">
        <v>901638838</v>
      </c>
      <c r="R716" t="s">
        <v>893</v>
      </c>
      <c r="S716" s="13">
        <v>11200000</v>
      </c>
      <c r="T716">
        <v>0</v>
      </c>
      <c r="U716" t="s">
        <v>2666</v>
      </c>
      <c r="V716" t="s">
        <v>39</v>
      </c>
      <c r="W716">
        <v>5016</v>
      </c>
      <c r="X716">
        <v>0</v>
      </c>
      <c r="Y716">
        <v>168205</v>
      </c>
      <c r="Z716">
        <v>20240919</v>
      </c>
      <c r="AA716">
        <v>0</v>
      </c>
      <c r="AB716">
        <v>0</v>
      </c>
      <c r="AC716" t="s">
        <v>2281</v>
      </c>
      <c r="AD716" t="s">
        <v>2281</v>
      </c>
      <c r="AE716">
        <v>11222</v>
      </c>
      <c r="AF716" t="s">
        <v>2574</v>
      </c>
      <c r="AG716" t="s">
        <v>96</v>
      </c>
      <c r="AH716">
        <v>122</v>
      </c>
    </row>
    <row r="717" spans="1:34" hidden="1" x14ac:dyDescent="0.25">
      <c r="A717" t="str">
        <f t="shared" si="33"/>
        <v>16 1 3 22 1 502 52 41 0 3301059 168224</v>
      </c>
      <c r="B717" t="str">
        <f t="shared" si="34"/>
        <v>16 1 3 22 1 502 52 41 0 3301059 168195</v>
      </c>
      <c r="C717" t="str">
        <f t="shared" si="35"/>
        <v>16 1 3 22 1 502 52 41 0 3301059</v>
      </c>
      <c r="D717">
        <v>16</v>
      </c>
      <c r="E717">
        <v>1</v>
      </c>
      <c r="F717">
        <v>3</v>
      </c>
      <c r="G717">
        <v>22</v>
      </c>
      <c r="H717">
        <v>1</v>
      </c>
      <c r="I717">
        <v>502</v>
      </c>
      <c r="J717">
        <v>52</v>
      </c>
      <c r="K717">
        <v>41</v>
      </c>
      <c r="L717" t="s">
        <v>147</v>
      </c>
      <c r="M717" t="s">
        <v>207</v>
      </c>
      <c r="N717" s="13">
        <v>8000000</v>
      </c>
      <c r="O717">
        <v>168224</v>
      </c>
      <c r="P717">
        <v>2024</v>
      </c>
      <c r="Q717">
        <v>900850878</v>
      </c>
      <c r="R717" t="s">
        <v>883</v>
      </c>
      <c r="S717" s="13">
        <v>8000000</v>
      </c>
      <c r="T717">
        <v>0</v>
      </c>
      <c r="U717" t="s">
        <v>2667</v>
      </c>
      <c r="V717" t="s">
        <v>2668</v>
      </c>
      <c r="W717">
        <v>5016</v>
      </c>
      <c r="X717">
        <v>0</v>
      </c>
      <c r="Y717">
        <v>168195</v>
      </c>
      <c r="Z717">
        <v>20240920</v>
      </c>
      <c r="AA717">
        <v>0</v>
      </c>
      <c r="AB717">
        <v>0</v>
      </c>
      <c r="AC717" t="s">
        <v>2281</v>
      </c>
      <c r="AD717" t="s">
        <v>2281</v>
      </c>
      <c r="AE717">
        <v>11222</v>
      </c>
      <c r="AF717" t="s">
        <v>2574</v>
      </c>
      <c r="AG717" t="s">
        <v>96</v>
      </c>
      <c r="AH717">
        <v>122</v>
      </c>
    </row>
    <row r="718" spans="1:34" hidden="1" x14ac:dyDescent="0.25">
      <c r="A718" t="str">
        <f t="shared" si="33"/>
        <v>16 1 3 22 1 502 52 41 0 3301059 168225</v>
      </c>
      <c r="B718" t="str">
        <f t="shared" si="34"/>
        <v>16 1 3 22 1 502 52 41 0 3301059 168210</v>
      </c>
      <c r="C718" t="str">
        <f t="shared" si="35"/>
        <v>16 1 3 22 1 502 52 41 0 3301059</v>
      </c>
      <c r="D718">
        <v>16</v>
      </c>
      <c r="E718">
        <v>1</v>
      </c>
      <c r="F718">
        <v>3</v>
      </c>
      <c r="G718">
        <v>22</v>
      </c>
      <c r="H718">
        <v>1</v>
      </c>
      <c r="I718">
        <v>502</v>
      </c>
      <c r="J718">
        <v>52</v>
      </c>
      <c r="K718">
        <v>41</v>
      </c>
      <c r="L718" t="s">
        <v>147</v>
      </c>
      <c r="M718" t="s">
        <v>207</v>
      </c>
      <c r="N718" s="13">
        <v>11200000</v>
      </c>
      <c r="O718">
        <v>168225</v>
      </c>
      <c r="P718">
        <v>2024</v>
      </c>
      <c r="Q718">
        <v>1002636962</v>
      </c>
      <c r="R718" t="s">
        <v>894</v>
      </c>
      <c r="S718" s="13">
        <v>11200000</v>
      </c>
      <c r="T718">
        <v>0</v>
      </c>
      <c r="U718" t="s">
        <v>2669</v>
      </c>
      <c r="V718" t="s">
        <v>2345</v>
      </c>
      <c r="W718">
        <v>5016</v>
      </c>
      <c r="X718">
        <v>0</v>
      </c>
      <c r="Y718">
        <v>168210</v>
      </c>
      <c r="Z718">
        <v>20240920</v>
      </c>
      <c r="AA718">
        <v>0</v>
      </c>
      <c r="AB718">
        <v>0</v>
      </c>
      <c r="AC718" t="s">
        <v>2281</v>
      </c>
      <c r="AD718" t="s">
        <v>2281</v>
      </c>
      <c r="AE718">
        <v>11222</v>
      </c>
      <c r="AF718" t="s">
        <v>2574</v>
      </c>
      <c r="AG718" t="s">
        <v>96</v>
      </c>
      <c r="AH718">
        <v>122</v>
      </c>
    </row>
    <row r="719" spans="1:34" hidden="1" x14ac:dyDescent="0.25">
      <c r="A719" t="str">
        <f t="shared" si="33"/>
        <v>16 1 3 44 1 502 52 40 0 3301122 168228</v>
      </c>
      <c r="B719" t="str">
        <f t="shared" si="34"/>
        <v>16 1 3 44 1 502 52 40 0 3301122 168211</v>
      </c>
      <c r="C719" t="str">
        <f t="shared" si="35"/>
        <v>16 1 3 44 1 502 52 40 0 3301122</v>
      </c>
      <c r="D719">
        <v>16</v>
      </c>
      <c r="E719">
        <v>1</v>
      </c>
      <c r="F719">
        <v>3</v>
      </c>
      <c r="G719">
        <v>44</v>
      </c>
      <c r="H719">
        <v>1</v>
      </c>
      <c r="I719">
        <v>502</v>
      </c>
      <c r="J719">
        <v>52</v>
      </c>
      <c r="K719">
        <v>40</v>
      </c>
      <c r="L719" t="s">
        <v>147</v>
      </c>
      <c r="M719" t="s">
        <v>208</v>
      </c>
      <c r="N719" s="13">
        <v>600000000</v>
      </c>
      <c r="O719">
        <v>168228</v>
      </c>
      <c r="P719">
        <v>2024</v>
      </c>
      <c r="Q719">
        <v>800250029</v>
      </c>
      <c r="R719" t="s">
        <v>789</v>
      </c>
      <c r="S719" s="13">
        <v>600000000</v>
      </c>
      <c r="T719">
        <v>0</v>
      </c>
      <c r="U719" t="s">
        <v>2670</v>
      </c>
      <c r="V719" t="s">
        <v>2345</v>
      </c>
      <c r="W719">
        <v>5016</v>
      </c>
      <c r="X719">
        <v>0</v>
      </c>
      <c r="Y719">
        <v>168211</v>
      </c>
      <c r="Z719">
        <v>20240920</v>
      </c>
      <c r="AA719">
        <v>0</v>
      </c>
      <c r="AB719">
        <v>0</v>
      </c>
      <c r="AC719" t="s">
        <v>2281</v>
      </c>
      <c r="AD719" t="s">
        <v>2281</v>
      </c>
      <c r="AE719">
        <v>45211</v>
      </c>
      <c r="AF719" t="s">
        <v>2281</v>
      </c>
      <c r="AG719" t="s">
        <v>707</v>
      </c>
      <c r="AH719">
        <v>122</v>
      </c>
    </row>
    <row r="720" spans="1:34" hidden="1" x14ac:dyDescent="0.25">
      <c r="A720" t="str">
        <f t="shared" si="33"/>
        <v>16 1 3 22 1 502 52 41 0 3301059 168229</v>
      </c>
      <c r="B720" t="str">
        <f t="shared" si="34"/>
        <v>16 1 3 22 1 502 52 41 0 3301059 168185</v>
      </c>
      <c r="C720" t="str">
        <f t="shared" si="35"/>
        <v>16 1 3 22 1 502 52 41 0 3301059</v>
      </c>
      <c r="D720">
        <v>16</v>
      </c>
      <c r="E720">
        <v>1</v>
      </c>
      <c r="F720">
        <v>3</v>
      </c>
      <c r="G720">
        <v>22</v>
      </c>
      <c r="H720">
        <v>1</v>
      </c>
      <c r="I720">
        <v>502</v>
      </c>
      <c r="J720">
        <v>52</v>
      </c>
      <c r="K720">
        <v>41</v>
      </c>
      <c r="L720" t="s">
        <v>147</v>
      </c>
      <c r="M720" t="s">
        <v>207</v>
      </c>
      <c r="N720" s="13">
        <v>6000000</v>
      </c>
      <c r="O720">
        <v>168229</v>
      </c>
      <c r="P720">
        <v>2024</v>
      </c>
      <c r="Q720">
        <v>900357478</v>
      </c>
      <c r="R720" t="s">
        <v>876</v>
      </c>
      <c r="S720" s="13">
        <v>6000000</v>
      </c>
      <c r="T720">
        <v>0</v>
      </c>
      <c r="U720" t="s">
        <v>2671</v>
      </c>
      <c r="V720" t="s">
        <v>2672</v>
      </c>
      <c r="W720">
        <v>5016</v>
      </c>
      <c r="X720">
        <v>0</v>
      </c>
      <c r="Y720">
        <v>168185</v>
      </c>
      <c r="Z720">
        <v>20240923</v>
      </c>
      <c r="AA720">
        <v>0</v>
      </c>
      <c r="AB720">
        <v>0</v>
      </c>
      <c r="AC720" t="s">
        <v>2281</v>
      </c>
      <c r="AD720" t="s">
        <v>2281</v>
      </c>
      <c r="AE720">
        <v>11222</v>
      </c>
      <c r="AF720" t="s">
        <v>2574</v>
      </c>
      <c r="AG720" t="s">
        <v>96</v>
      </c>
      <c r="AH720">
        <v>122</v>
      </c>
    </row>
    <row r="721" spans="1:34" hidden="1" x14ac:dyDescent="0.25">
      <c r="A721" t="str">
        <f t="shared" si="33"/>
        <v>16 1 3 22 1 502 52 41 0 3301059 168230</v>
      </c>
      <c r="B721" t="str">
        <f t="shared" si="34"/>
        <v>16 1 3 22 1 502 52 41 0 3301059 168135</v>
      </c>
      <c r="C721" t="str">
        <f t="shared" si="35"/>
        <v>16 1 3 22 1 502 52 41 0 3301059</v>
      </c>
      <c r="D721">
        <v>16</v>
      </c>
      <c r="E721">
        <v>1</v>
      </c>
      <c r="F721">
        <v>3</v>
      </c>
      <c r="G721">
        <v>22</v>
      </c>
      <c r="H721">
        <v>1</v>
      </c>
      <c r="I721">
        <v>502</v>
      </c>
      <c r="J721">
        <v>52</v>
      </c>
      <c r="K721">
        <v>41</v>
      </c>
      <c r="L721" t="s">
        <v>147</v>
      </c>
      <c r="M721" t="s">
        <v>207</v>
      </c>
      <c r="N721" s="13">
        <v>25000000</v>
      </c>
      <c r="O721">
        <v>168230</v>
      </c>
      <c r="P721">
        <v>2024</v>
      </c>
      <c r="Q721">
        <v>810003986</v>
      </c>
      <c r="R721" t="s">
        <v>861</v>
      </c>
      <c r="S721" s="13">
        <v>25000000</v>
      </c>
      <c r="T721">
        <v>0</v>
      </c>
      <c r="U721" t="s">
        <v>2673</v>
      </c>
      <c r="V721" t="s">
        <v>2674</v>
      </c>
      <c r="W721">
        <v>5016</v>
      </c>
      <c r="X721">
        <v>0</v>
      </c>
      <c r="Y721">
        <v>168135</v>
      </c>
      <c r="Z721">
        <v>20240925</v>
      </c>
      <c r="AA721">
        <v>2408260978</v>
      </c>
      <c r="AB721">
        <v>1</v>
      </c>
      <c r="AC721" t="s">
        <v>2281</v>
      </c>
      <c r="AD721" t="s">
        <v>2281</v>
      </c>
      <c r="AE721">
        <v>11222</v>
      </c>
      <c r="AF721" t="s">
        <v>2574</v>
      </c>
      <c r="AG721" t="s">
        <v>96</v>
      </c>
      <c r="AH721">
        <v>250</v>
      </c>
    </row>
    <row r="722" spans="1:34" hidden="1" x14ac:dyDescent="0.25">
      <c r="A722" t="str">
        <f t="shared" si="33"/>
        <v>16 1 3 22 1 4 52 1 0 3301122 168231</v>
      </c>
      <c r="B722" t="str">
        <f t="shared" si="34"/>
        <v>16 1 3 22 1 4 52 1 0 3301122 168034</v>
      </c>
      <c r="C722" t="str">
        <f t="shared" si="35"/>
        <v>16 1 3 22 1 4 52 1 0 3301122</v>
      </c>
      <c r="D722">
        <v>16</v>
      </c>
      <c r="E722">
        <v>1</v>
      </c>
      <c r="F722">
        <v>3</v>
      </c>
      <c r="G722">
        <v>22</v>
      </c>
      <c r="H722">
        <v>1</v>
      </c>
      <c r="I722">
        <v>4</v>
      </c>
      <c r="J722">
        <v>52</v>
      </c>
      <c r="K722">
        <v>1</v>
      </c>
      <c r="L722" t="s">
        <v>147</v>
      </c>
      <c r="M722" t="s">
        <v>208</v>
      </c>
      <c r="N722" s="13">
        <v>6060000</v>
      </c>
      <c r="O722">
        <v>168231</v>
      </c>
      <c r="P722">
        <v>2024</v>
      </c>
      <c r="Q722">
        <v>14319641</v>
      </c>
      <c r="R722" t="s">
        <v>857</v>
      </c>
      <c r="S722" s="13">
        <v>6060000</v>
      </c>
      <c r="T722">
        <v>212100</v>
      </c>
      <c r="U722" t="s">
        <v>2675</v>
      </c>
      <c r="V722" t="s">
        <v>2345</v>
      </c>
      <c r="W722">
        <v>5007</v>
      </c>
      <c r="X722">
        <v>2302</v>
      </c>
      <c r="Y722">
        <v>168034</v>
      </c>
      <c r="Z722">
        <v>20240927</v>
      </c>
      <c r="AA722">
        <v>2406200759</v>
      </c>
      <c r="AB722">
        <v>199</v>
      </c>
      <c r="AC722" t="s">
        <v>2281</v>
      </c>
      <c r="AD722" t="s">
        <v>2281</v>
      </c>
      <c r="AE722">
        <v>11222</v>
      </c>
      <c r="AF722" t="s">
        <v>2574</v>
      </c>
      <c r="AG722" t="s">
        <v>96</v>
      </c>
      <c r="AH722">
        <v>121</v>
      </c>
    </row>
    <row r="723" spans="1:34" hidden="1" x14ac:dyDescent="0.25">
      <c r="A723" t="str">
        <f t="shared" si="33"/>
        <v>16 1 3 33 1 502 52 43 0 3301055 168232</v>
      </c>
      <c r="B723" t="str">
        <f t="shared" si="34"/>
        <v>16 1 3 33 1 502 52 43 0 3301055 168102</v>
      </c>
      <c r="C723" t="str">
        <f t="shared" si="35"/>
        <v>16 1 3 33 1 502 52 43 0 3301055</v>
      </c>
      <c r="D723">
        <v>16</v>
      </c>
      <c r="E723">
        <v>1</v>
      </c>
      <c r="F723">
        <v>3</v>
      </c>
      <c r="G723">
        <v>33</v>
      </c>
      <c r="H723">
        <v>1</v>
      </c>
      <c r="I723">
        <v>502</v>
      </c>
      <c r="J723">
        <v>52</v>
      </c>
      <c r="K723">
        <v>43</v>
      </c>
      <c r="L723" t="s">
        <v>147</v>
      </c>
      <c r="M723" t="s">
        <v>206</v>
      </c>
      <c r="N723" s="13">
        <v>3520000</v>
      </c>
      <c r="O723">
        <v>168232</v>
      </c>
      <c r="P723">
        <v>2024</v>
      </c>
      <c r="Q723">
        <v>1053842730</v>
      </c>
      <c r="R723" t="s">
        <v>957</v>
      </c>
      <c r="S723" s="13">
        <v>3520000</v>
      </c>
      <c r="T723">
        <v>0</v>
      </c>
      <c r="U723" t="s">
        <v>2676</v>
      </c>
      <c r="V723" t="s">
        <v>2345</v>
      </c>
      <c r="W723">
        <v>5004</v>
      </c>
      <c r="X723">
        <v>0</v>
      </c>
      <c r="Y723">
        <v>168102</v>
      </c>
      <c r="Z723">
        <v>20240927</v>
      </c>
      <c r="AA723">
        <v>2407100868</v>
      </c>
      <c r="AB723">
        <v>1</v>
      </c>
      <c r="AC723" t="s">
        <v>2281</v>
      </c>
      <c r="AD723" t="s">
        <v>2281</v>
      </c>
      <c r="AE723">
        <v>13162</v>
      </c>
      <c r="AF723" t="s">
        <v>2538</v>
      </c>
      <c r="AG723" t="s">
        <v>100</v>
      </c>
      <c r="AH723">
        <v>260</v>
      </c>
    </row>
    <row r="724" spans="1:34" hidden="1" x14ac:dyDescent="0.25">
      <c r="A724" t="str">
        <f t="shared" si="33"/>
        <v>16 1 3 33 1 502 52 43 0 3301055 168233</v>
      </c>
      <c r="B724" t="str">
        <f t="shared" si="34"/>
        <v>16 1 3 33 1 502 52 43 0 3301055 168103</v>
      </c>
      <c r="C724" t="str">
        <f t="shared" si="35"/>
        <v>16 1 3 33 1 502 52 43 0 3301055</v>
      </c>
      <c r="D724">
        <v>16</v>
      </c>
      <c r="E724">
        <v>1</v>
      </c>
      <c r="F724">
        <v>3</v>
      </c>
      <c r="G724">
        <v>33</v>
      </c>
      <c r="H724">
        <v>1</v>
      </c>
      <c r="I724">
        <v>502</v>
      </c>
      <c r="J724">
        <v>52</v>
      </c>
      <c r="K724">
        <v>43</v>
      </c>
      <c r="L724" t="s">
        <v>147</v>
      </c>
      <c r="M724" t="s">
        <v>206</v>
      </c>
      <c r="N724" s="13">
        <v>3520000</v>
      </c>
      <c r="O724">
        <v>168233</v>
      </c>
      <c r="P724">
        <v>2024</v>
      </c>
      <c r="Q724">
        <v>1053783292</v>
      </c>
      <c r="R724" t="s">
        <v>958</v>
      </c>
      <c r="S724" s="13">
        <v>3520000</v>
      </c>
      <c r="T724">
        <v>0</v>
      </c>
      <c r="U724" t="s">
        <v>2677</v>
      </c>
      <c r="V724" t="s">
        <v>2345</v>
      </c>
      <c r="W724">
        <v>5004</v>
      </c>
      <c r="X724">
        <v>0</v>
      </c>
      <c r="Y724">
        <v>168103</v>
      </c>
      <c r="Z724">
        <v>20240927</v>
      </c>
      <c r="AA724">
        <v>2407100872</v>
      </c>
      <c r="AB724">
        <v>1</v>
      </c>
      <c r="AC724" t="s">
        <v>2281</v>
      </c>
      <c r="AD724" t="s">
        <v>2281</v>
      </c>
      <c r="AE724">
        <v>13162</v>
      </c>
      <c r="AF724" t="s">
        <v>2538</v>
      </c>
      <c r="AG724" t="s">
        <v>100</v>
      </c>
      <c r="AH724">
        <v>260</v>
      </c>
    </row>
    <row r="725" spans="1:34" hidden="1" x14ac:dyDescent="0.25">
      <c r="A725" t="str">
        <f t="shared" si="33"/>
        <v>16 1 3 22 1 502 52 41 0 3301059 168234</v>
      </c>
      <c r="B725" t="str">
        <f t="shared" si="34"/>
        <v>16 1 3 22 1 502 52 41 0 3301059 168212</v>
      </c>
      <c r="C725" t="str">
        <f t="shared" si="35"/>
        <v>16 1 3 22 1 502 52 41 0 3301059</v>
      </c>
      <c r="D725">
        <v>16</v>
      </c>
      <c r="E725">
        <v>1</v>
      </c>
      <c r="F725">
        <v>3</v>
      </c>
      <c r="G725">
        <v>22</v>
      </c>
      <c r="H725">
        <v>1</v>
      </c>
      <c r="I725">
        <v>502</v>
      </c>
      <c r="J725">
        <v>52</v>
      </c>
      <c r="K725">
        <v>41</v>
      </c>
      <c r="L725" t="s">
        <v>147</v>
      </c>
      <c r="M725" t="s">
        <v>207</v>
      </c>
      <c r="N725" s="13">
        <v>2000000</v>
      </c>
      <c r="O725">
        <v>168234</v>
      </c>
      <c r="P725">
        <v>2024</v>
      </c>
      <c r="Q725">
        <v>79591160</v>
      </c>
      <c r="R725" t="s">
        <v>895</v>
      </c>
      <c r="S725" s="13">
        <v>2000000</v>
      </c>
      <c r="T725">
        <v>0</v>
      </c>
      <c r="U725" t="s">
        <v>2678</v>
      </c>
      <c r="V725" t="s">
        <v>2345</v>
      </c>
      <c r="W725">
        <v>5016</v>
      </c>
      <c r="X725">
        <v>0</v>
      </c>
      <c r="Y725">
        <v>168212</v>
      </c>
      <c r="Z725">
        <v>20240927</v>
      </c>
      <c r="AA725">
        <v>0</v>
      </c>
      <c r="AB725">
        <v>0</v>
      </c>
      <c r="AC725" t="s">
        <v>2281</v>
      </c>
      <c r="AD725" t="s">
        <v>2281</v>
      </c>
      <c r="AE725">
        <v>11222</v>
      </c>
      <c r="AF725" t="s">
        <v>2574</v>
      </c>
      <c r="AG725" t="s">
        <v>96</v>
      </c>
      <c r="AH725">
        <v>122</v>
      </c>
    </row>
    <row r="726" spans="1:34" hidden="1" x14ac:dyDescent="0.25">
      <c r="A726" t="str">
        <f t="shared" si="33"/>
        <v>16 1 3 22 1 4 52 0 0 3301055 168235</v>
      </c>
      <c r="B726" t="str">
        <f t="shared" si="34"/>
        <v>16 1 3 22 1 4 52 0 0 3301055 168094</v>
      </c>
      <c r="C726" t="str">
        <f t="shared" si="35"/>
        <v>16 1 3 22 1 4 52 0 0 3301055</v>
      </c>
      <c r="D726">
        <v>16</v>
      </c>
      <c r="E726">
        <v>1</v>
      </c>
      <c r="F726">
        <v>3</v>
      </c>
      <c r="G726">
        <v>22</v>
      </c>
      <c r="H726">
        <v>1</v>
      </c>
      <c r="I726">
        <v>4</v>
      </c>
      <c r="J726">
        <v>52</v>
      </c>
      <c r="K726">
        <v>0</v>
      </c>
      <c r="L726" t="s">
        <v>147</v>
      </c>
      <c r="M726" t="s">
        <v>206</v>
      </c>
      <c r="N726" s="13">
        <v>2273333</v>
      </c>
      <c r="O726">
        <v>168235</v>
      </c>
      <c r="P726">
        <v>2024</v>
      </c>
      <c r="Q726">
        <v>1053859778</v>
      </c>
      <c r="R726" t="s">
        <v>853</v>
      </c>
      <c r="S726" s="13">
        <v>2273333</v>
      </c>
      <c r="T726">
        <v>0</v>
      </c>
      <c r="U726" t="s">
        <v>2679</v>
      </c>
      <c r="V726" t="s">
        <v>2345</v>
      </c>
      <c r="W726">
        <v>5004</v>
      </c>
      <c r="X726">
        <v>0</v>
      </c>
      <c r="Y726">
        <v>168094</v>
      </c>
      <c r="Z726">
        <v>20240927</v>
      </c>
      <c r="AA726">
        <v>2407290912</v>
      </c>
      <c r="AB726">
        <v>1</v>
      </c>
      <c r="AC726" t="s">
        <v>2281</v>
      </c>
      <c r="AD726" t="s">
        <v>2281</v>
      </c>
      <c r="AE726">
        <v>11222</v>
      </c>
      <c r="AF726" t="s">
        <v>2574</v>
      </c>
      <c r="AG726" t="s">
        <v>96</v>
      </c>
      <c r="AH726">
        <v>260</v>
      </c>
    </row>
    <row r="727" spans="1:34" hidden="1" x14ac:dyDescent="0.25">
      <c r="A727" t="str">
        <f t="shared" si="33"/>
        <v>16 1 3 22 1 502 52 41 0 3301059 168236</v>
      </c>
      <c r="B727" t="str">
        <f t="shared" si="34"/>
        <v>16 1 3 22 1 502 52 41 0 3301059 168213</v>
      </c>
      <c r="C727" t="str">
        <f t="shared" si="35"/>
        <v>16 1 3 22 1 502 52 41 0 3301059</v>
      </c>
      <c r="D727">
        <v>16</v>
      </c>
      <c r="E727">
        <v>1</v>
      </c>
      <c r="F727">
        <v>3</v>
      </c>
      <c r="G727">
        <v>22</v>
      </c>
      <c r="H727">
        <v>1</v>
      </c>
      <c r="I727">
        <v>502</v>
      </c>
      <c r="J727">
        <v>52</v>
      </c>
      <c r="K727">
        <v>41</v>
      </c>
      <c r="L727" t="s">
        <v>147</v>
      </c>
      <c r="M727" t="s">
        <v>207</v>
      </c>
      <c r="N727" s="13">
        <v>2000000</v>
      </c>
      <c r="O727">
        <v>168236</v>
      </c>
      <c r="P727">
        <v>2024</v>
      </c>
      <c r="Q727">
        <v>1136882256</v>
      </c>
      <c r="R727" t="s">
        <v>896</v>
      </c>
      <c r="S727" s="13">
        <v>2000000</v>
      </c>
      <c r="T727">
        <v>0</v>
      </c>
      <c r="U727" t="s">
        <v>2680</v>
      </c>
      <c r="V727" t="s">
        <v>2345</v>
      </c>
      <c r="W727">
        <v>5016</v>
      </c>
      <c r="X727">
        <v>0</v>
      </c>
      <c r="Y727">
        <v>168213</v>
      </c>
      <c r="Z727">
        <v>20240927</v>
      </c>
      <c r="AA727">
        <v>0</v>
      </c>
      <c r="AB727">
        <v>0</v>
      </c>
      <c r="AC727" t="s">
        <v>2281</v>
      </c>
      <c r="AD727" t="s">
        <v>2281</v>
      </c>
      <c r="AE727">
        <v>11222</v>
      </c>
      <c r="AF727" t="s">
        <v>2574</v>
      </c>
      <c r="AG727" t="s">
        <v>96</v>
      </c>
      <c r="AH727">
        <v>122</v>
      </c>
    </row>
    <row r="728" spans="1:34" hidden="1" x14ac:dyDescent="0.25">
      <c r="A728" t="str">
        <f t="shared" si="33"/>
        <v>16 1 3 33 1 502 52 43 0 3301055 168237</v>
      </c>
      <c r="B728" t="str">
        <f t="shared" si="34"/>
        <v>16 1 3 33 1 502 52 43 0 3301055 168101</v>
      </c>
      <c r="C728" t="str">
        <f t="shared" si="35"/>
        <v>16 1 3 33 1 502 52 43 0 3301055</v>
      </c>
      <c r="D728">
        <v>16</v>
      </c>
      <c r="E728">
        <v>1</v>
      </c>
      <c r="F728">
        <v>3</v>
      </c>
      <c r="G728">
        <v>33</v>
      </c>
      <c r="H728">
        <v>1</v>
      </c>
      <c r="I728">
        <v>502</v>
      </c>
      <c r="J728">
        <v>52</v>
      </c>
      <c r="K728">
        <v>43</v>
      </c>
      <c r="L728" t="s">
        <v>147</v>
      </c>
      <c r="M728" t="s">
        <v>206</v>
      </c>
      <c r="N728" s="13">
        <v>3666667</v>
      </c>
      <c r="O728">
        <v>168237</v>
      </c>
      <c r="P728">
        <v>2024</v>
      </c>
      <c r="Q728">
        <v>1053833443</v>
      </c>
      <c r="R728" t="s">
        <v>956</v>
      </c>
      <c r="S728" s="13">
        <v>3666667</v>
      </c>
      <c r="T728">
        <v>0</v>
      </c>
      <c r="U728" t="s">
        <v>2681</v>
      </c>
      <c r="V728" t="s">
        <v>2345</v>
      </c>
      <c r="W728">
        <v>5004</v>
      </c>
      <c r="X728">
        <v>0</v>
      </c>
      <c r="Y728">
        <v>168101</v>
      </c>
      <c r="Z728">
        <v>20240927</v>
      </c>
      <c r="AA728">
        <v>2407080853</v>
      </c>
      <c r="AB728">
        <v>1</v>
      </c>
      <c r="AC728" t="s">
        <v>2281</v>
      </c>
      <c r="AD728" t="s">
        <v>2281</v>
      </c>
      <c r="AE728">
        <v>13162</v>
      </c>
      <c r="AF728" t="s">
        <v>2538</v>
      </c>
      <c r="AG728" t="s">
        <v>100</v>
      </c>
      <c r="AH728">
        <v>260</v>
      </c>
    </row>
    <row r="729" spans="1:34" hidden="1" x14ac:dyDescent="0.25">
      <c r="A729" t="str">
        <f t="shared" si="33"/>
        <v>16 1 3 22 1 502 52 41 0 3301055 168238</v>
      </c>
      <c r="B729" t="str">
        <f t="shared" si="34"/>
        <v>16 1 3 22 1 502 52 41 0 3301055 168214</v>
      </c>
      <c r="C729" t="str">
        <f t="shared" si="35"/>
        <v>16 1 3 22 1 502 52 41 0 3301055</v>
      </c>
      <c r="D729">
        <v>16</v>
      </c>
      <c r="E729">
        <v>1</v>
      </c>
      <c r="F729">
        <v>3</v>
      </c>
      <c r="G729">
        <v>22</v>
      </c>
      <c r="H729">
        <v>1</v>
      </c>
      <c r="I729">
        <v>502</v>
      </c>
      <c r="J729">
        <v>52</v>
      </c>
      <c r="K729">
        <v>41</v>
      </c>
      <c r="L729" t="s">
        <v>147</v>
      </c>
      <c r="M729" t="s">
        <v>206</v>
      </c>
      <c r="N729" s="13">
        <v>732957</v>
      </c>
      <c r="O729">
        <v>168238</v>
      </c>
      <c r="P729">
        <v>2024</v>
      </c>
      <c r="Q729">
        <v>890800128</v>
      </c>
      <c r="R729" t="s">
        <v>838</v>
      </c>
      <c r="S729" s="13">
        <v>732957</v>
      </c>
      <c r="T729">
        <v>0</v>
      </c>
      <c r="U729" t="s">
        <v>2682</v>
      </c>
      <c r="V729" t="s">
        <v>2280</v>
      </c>
      <c r="W729">
        <v>5004</v>
      </c>
      <c r="X729">
        <v>0</v>
      </c>
      <c r="Y729">
        <v>168214</v>
      </c>
      <c r="Z729">
        <v>20240930</v>
      </c>
      <c r="AA729">
        <v>0</v>
      </c>
      <c r="AB729">
        <v>0</v>
      </c>
      <c r="AC729" t="s">
        <v>2281</v>
      </c>
      <c r="AD729" t="s">
        <v>2281</v>
      </c>
      <c r="AE729">
        <v>11222</v>
      </c>
      <c r="AF729" t="s">
        <v>2574</v>
      </c>
      <c r="AG729" t="s">
        <v>96</v>
      </c>
      <c r="AH729">
        <v>335</v>
      </c>
    </row>
    <row r="730" spans="1:34" hidden="1" x14ac:dyDescent="0.25">
      <c r="A730" t="str">
        <f t="shared" si="33"/>
        <v>16 1 3 22 1 502 52 41 0 3301055 168239</v>
      </c>
      <c r="B730" t="str">
        <f t="shared" si="34"/>
        <v>16 1 3 22 1 502 52 41 0 3301055 168207</v>
      </c>
      <c r="C730" t="str">
        <f t="shared" si="35"/>
        <v>16 1 3 22 1 502 52 41 0 3301055</v>
      </c>
      <c r="D730">
        <v>16</v>
      </c>
      <c r="E730">
        <v>1</v>
      </c>
      <c r="F730">
        <v>3</v>
      </c>
      <c r="G730">
        <v>22</v>
      </c>
      <c r="H730">
        <v>1</v>
      </c>
      <c r="I730">
        <v>502</v>
      </c>
      <c r="J730">
        <v>52</v>
      </c>
      <c r="K730">
        <v>41</v>
      </c>
      <c r="L730" t="s">
        <v>147</v>
      </c>
      <c r="M730" t="s">
        <v>206</v>
      </c>
      <c r="N730" s="13">
        <v>2782138.95</v>
      </c>
      <c r="O730">
        <v>168239</v>
      </c>
      <c r="P730">
        <v>2024</v>
      </c>
      <c r="Q730">
        <v>800028582</v>
      </c>
      <c r="R730" t="s">
        <v>833</v>
      </c>
      <c r="S730" s="13">
        <v>2782138.95</v>
      </c>
      <c r="T730">
        <v>0</v>
      </c>
      <c r="U730" t="s">
        <v>2411</v>
      </c>
      <c r="V730" t="s">
        <v>2683</v>
      </c>
      <c r="W730">
        <v>5004</v>
      </c>
      <c r="X730">
        <v>0</v>
      </c>
      <c r="Y730">
        <v>168207</v>
      </c>
      <c r="Z730">
        <v>20240930</v>
      </c>
      <c r="AA730">
        <v>2405020606</v>
      </c>
      <c r="AB730">
        <v>5</v>
      </c>
      <c r="AC730" t="s">
        <v>2281</v>
      </c>
      <c r="AD730" t="s">
        <v>2281</v>
      </c>
      <c r="AE730">
        <v>11222</v>
      </c>
      <c r="AF730" t="s">
        <v>2574</v>
      </c>
      <c r="AG730" t="s">
        <v>96</v>
      </c>
      <c r="AH730">
        <v>121</v>
      </c>
    </row>
    <row r="731" spans="1:34" hidden="1" x14ac:dyDescent="0.25">
      <c r="A731" t="str">
        <f t="shared" si="33"/>
        <v>16 1 3 22 1 502 52 41 0 3301055 168240</v>
      </c>
      <c r="B731" t="str">
        <f t="shared" si="34"/>
        <v>16 1 3 22 1 502 52 41 0 3301055 168207</v>
      </c>
      <c r="C731" t="str">
        <f t="shared" si="35"/>
        <v>16 1 3 22 1 502 52 41 0 3301055</v>
      </c>
      <c r="D731">
        <v>16</v>
      </c>
      <c r="E731">
        <v>1</v>
      </c>
      <c r="F731">
        <v>3</v>
      </c>
      <c r="G731">
        <v>22</v>
      </c>
      <c r="H731">
        <v>1</v>
      </c>
      <c r="I731">
        <v>502</v>
      </c>
      <c r="J731">
        <v>52</v>
      </c>
      <c r="K731">
        <v>41</v>
      </c>
      <c r="L731" t="s">
        <v>147</v>
      </c>
      <c r="M731" t="s">
        <v>206</v>
      </c>
      <c r="N731" s="13">
        <v>367861.05</v>
      </c>
      <c r="O731">
        <v>168240</v>
      </c>
      <c r="P731">
        <v>2024</v>
      </c>
      <c r="Q731">
        <v>800028582</v>
      </c>
      <c r="R731" t="s">
        <v>833</v>
      </c>
      <c r="S731" s="13">
        <v>367861.05</v>
      </c>
      <c r="T731">
        <v>0</v>
      </c>
      <c r="U731" t="s">
        <v>2411</v>
      </c>
      <c r="V731" t="s">
        <v>2683</v>
      </c>
      <c r="W731">
        <v>5004</v>
      </c>
      <c r="X731">
        <v>0</v>
      </c>
      <c r="Y731">
        <v>168207</v>
      </c>
      <c r="Z731">
        <v>20240930</v>
      </c>
      <c r="AA731">
        <v>2405020606</v>
      </c>
      <c r="AB731">
        <v>5</v>
      </c>
      <c r="AC731" t="s">
        <v>2281</v>
      </c>
      <c r="AD731" t="s">
        <v>2281</v>
      </c>
      <c r="AE731">
        <v>11222</v>
      </c>
      <c r="AF731" t="s">
        <v>2574</v>
      </c>
      <c r="AG731" t="s">
        <v>96</v>
      </c>
      <c r="AH731">
        <v>121</v>
      </c>
    </row>
    <row r="732" spans="1:34" hidden="1" x14ac:dyDescent="0.25">
      <c r="A732" t="str">
        <f t="shared" si="33"/>
        <v>16 1 3 82 1 502 52 41 0 3301122 168241</v>
      </c>
      <c r="B732" t="str">
        <f t="shared" si="34"/>
        <v>16 1 3 82 1 502 52 41 0 3301122 168035</v>
      </c>
      <c r="C732" t="str">
        <f t="shared" si="35"/>
        <v>16 1 3 82 1 502 52 41 0 3301122</v>
      </c>
      <c r="D732">
        <v>16</v>
      </c>
      <c r="E732">
        <v>1</v>
      </c>
      <c r="F732">
        <v>3</v>
      </c>
      <c r="G732">
        <v>82</v>
      </c>
      <c r="H732">
        <v>1</v>
      </c>
      <c r="I732">
        <v>502</v>
      </c>
      <c r="J732">
        <v>52</v>
      </c>
      <c r="K732">
        <v>41</v>
      </c>
      <c r="L732" t="s">
        <v>147</v>
      </c>
      <c r="M732" t="s">
        <v>208</v>
      </c>
      <c r="N732" s="13">
        <v>2850000</v>
      </c>
      <c r="O732">
        <v>168241</v>
      </c>
      <c r="P732">
        <v>2024</v>
      </c>
      <c r="Q732">
        <v>24336261</v>
      </c>
      <c r="R732" t="s">
        <v>996</v>
      </c>
      <c r="S732" s="13">
        <v>2850000</v>
      </c>
      <c r="T732">
        <v>0</v>
      </c>
      <c r="U732" t="s">
        <v>2551</v>
      </c>
      <c r="V732" t="s">
        <v>2345</v>
      </c>
      <c r="W732">
        <v>5004</v>
      </c>
      <c r="X732">
        <v>0</v>
      </c>
      <c r="Y732">
        <v>168035</v>
      </c>
      <c r="Z732">
        <v>20241004</v>
      </c>
      <c r="AA732">
        <v>2406250772</v>
      </c>
      <c r="AB732">
        <v>3</v>
      </c>
      <c r="AC732" t="s">
        <v>2281</v>
      </c>
      <c r="AD732" t="s">
        <v>2281</v>
      </c>
      <c r="AE732">
        <v>25386</v>
      </c>
      <c r="AF732" t="s">
        <v>2281</v>
      </c>
      <c r="AG732" t="s">
        <v>679</v>
      </c>
      <c r="AH732">
        <v>260</v>
      </c>
    </row>
    <row r="733" spans="1:34" hidden="1" x14ac:dyDescent="0.25">
      <c r="A733" t="str">
        <f t="shared" si="33"/>
        <v>16 1 3 33 1 502 52 43 0 3301059 168242</v>
      </c>
      <c r="B733" t="str">
        <f t="shared" si="34"/>
        <v>16 1 3 33 1 502 52 43 0 3301059 168117</v>
      </c>
      <c r="C733" t="str">
        <f t="shared" si="35"/>
        <v>16 1 3 33 1 502 52 43 0 3301059</v>
      </c>
      <c r="D733">
        <v>16</v>
      </c>
      <c r="E733">
        <v>1</v>
      </c>
      <c r="F733">
        <v>3</v>
      </c>
      <c r="G733">
        <v>33</v>
      </c>
      <c r="H733">
        <v>1</v>
      </c>
      <c r="I733">
        <v>502</v>
      </c>
      <c r="J733">
        <v>52</v>
      </c>
      <c r="K733">
        <v>43</v>
      </c>
      <c r="L733" t="s">
        <v>147</v>
      </c>
      <c r="M733" t="s">
        <v>207</v>
      </c>
      <c r="N733" s="13">
        <v>1733333</v>
      </c>
      <c r="O733">
        <v>168242</v>
      </c>
      <c r="P733">
        <v>2024</v>
      </c>
      <c r="Q733">
        <v>1058816660</v>
      </c>
      <c r="R733" t="s">
        <v>943</v>
      </c>
      <c r="S733" s="13">
        <v>1733333</v>
      </c>
      <c r="T733">
        <v>0</v>
      </c>
      <c r="U733" t="s">
        <v>2684</v>
      </c>
      <c r="V733" t="s">
        <v>2345</v>
      </c>
      <c r="W733">
        <v>5004</v>
      </c>
      <c r="X733">
        <v>0</v>
      </c>
      <c r="Y733">
        <v>168117</v>
      </c>
      <c r="Z733">
        <v>20241007</v>
      </c>
      <c r="AA733">
        <v>2408210953</v>
      </c>
      <c r="AB733">
        <v>1</v>
      </c>
      <c r="AC733" t="s">
        <v>2281</v>
      </c>
      <c r="AD733" t="s">
        <v>2281</v>
      </c>
      <c r="AE733">
        <v>13162</v>
      </c>
      <c r="AF733" t="s">
        <v>2538</v>
      </c>
      <c r="AG733" t="s">
        <v>100</v>
      </c>
      <c r="AH733">
        <v>260</v>
      </c>
    </row>
    <row r="734" spans="1:34" hidden="1" x14ac:dyDescent="0.25">
      <c r="A734" t="str">
        <f t="shared" si="33"/>
        <v>16 1 3 33 1 502 52 43 0 3301122 168243</v>
      </c>
      <c r="B734" t="str">
        <f t="shared" si="34"/>
        <v>16 1 3 33 1 502 52 43 0 3301122 168105</v>
      </c>
      <c r="C734" t="str">
        <f t="shared" si="35"/>
        <v>16 1 3 33 1 502 52 43 0 3301122</v>
      </c>
      <c r="D734">
        <v>16</v>
      </c>
      <c r="E734">
        <v>1</v>
      </c>
      <c r="F734">
        <v>3</v>
      </c>
      <c r="G734">
        <v>33</v>
      </c>
      <c r="H734">
        <v>1</v>
      </c>
      <c r="I734">
        <v>502</v>
      </c>
      <c r="J734">
        <v>52</v>
      </c>
      <c r="K734">
        <v>43</v>
      </c>
      <c r="L734" t="s">
        <v>147</v>
      </c>
      <c r="M734" t="s">
        <v>208</v>
      </c>
      <c r="N734" s="13">
        <v>2486000</v>
      </c>
      <c r="O734">
        <v>168243</v>
      </c>
      <c r="P734">
        <v>2024</v>
      </c>
      <c r="Q734">
        <v>1060656110</v>
      </c>
      <c r="R734" t="s">
        <v>995</v>
      </c>
      <c r="S734" s="13">
        <v>2486000</v>
      </c>
      <c r="T734">
        <v>0</v>
      </c>
      <c r="U734" t="s">
        <v>2566</v>
      </c>
      <c r="V734" t="s">
        <v>2345</v>
      </c>
      <c r="W734">
        <v>5004</v>
      </c>
      <c r="X734">
        <v>0</v>
      </c>
      <c r="Y734">
        <v>168105</v>
      </c>
      <c r="Z734">
        <v>20241007</v>
      </c>
      <c r="AA734">
        <v>2406280838</v>
      </c>
      <c r="AB734">
        <v>3</v>
      </c>
      <c r="AC734" t="s">
        <v>2281</v>
      </c>
      <c r="AD734" t="s">
        <v>2281</v>
      </c>
      <c r="AE734">
        <v>13162</v>
      </c>
      <c r="AF734" t="s">
        <v>2538</v>
      </c>
      <c r="AG734" t="s">
        <v>100</v>
      </c>
      <c r="AH734">
        <v>260</v>
      </c>
    </row>
    <row r="735" spans="1:34" hidden="1" x14ac:dyDescent="0.25">
      <c r="A735" t="str">
        <f t="shared" si="33"/>
        <v>16 1 3 82 1 502 52 41 0 3301122 168244</v>
      </c>
      <c r="B735" t="str">
        <f t="shared" si="34"/>
        <v>16 1 3 82 1 502 52 41 0 3301122 168054</v>
      </c>
      <c r="C735" t="str">
        <f t="shared" si="35"/>
        <v>16 1 3 82 1 502 52 41 0 3301122</v>
      </c>
      <c r="D735">
        <v>16</v>
      </c>
      <c r="E735">
        <v>1</v>
      </c>
      <c r="F735">
        <v>3</v>
      </c>
      <c r="G735">
        <v>82</v>
      </c>
      <c r="H735">
        <v>1</v>
      </c>
      <c r="I735">
        <v>502</v>
      </c>
      <c r="J735">
        <v>52</v>
      </c>
      <c r="K735">
        <v>41</v>
      </c>
      <c r="L735" t="s">
        <v>147</v>
      </c>
      <c r="M735" t="s">
        <v>208</v>
      </c>
      <c r="N735" s="13">
        <v>2336840</v>
      </c>
      <c r="O735">
        <v>168244</v>
      </c>
      <c r="P735">
        <v>2024</v>
      </c>
      <c r="Q735">
        <v>25234636</v>
      </c>
      <c r="R735" t="s">
        <v>1003</v>
      </c>
      <c r="S735" s="13">
        <v>2336840</v>
      </c>
      <c r="T735">
        <v>0</v>
      </c>
      <c r="U735" t="s">
        <v>2543</v>
      </c>
      <c r="V735" t="s">
        <v>2345</v>
      </c>
      <c r="W735">
        <v>5004</v>
      </c>
      <c r="X735">
        <v>0</v>
      </c>
      <c r="Y735">
        <v>168054</v>
      </c>
      <c r="Z735">
        <v>20241007</v>
      </c>
      <c r="AA735">
        <v>2406270794</v>
      </c>
      <c r="AB735">
        <v>3</v>
      </c>
      <c r="AC735" t="s">
        <v>2281</v>
      </c>
      <c r="AD735" t="s">
        <v>2281</v>
      </c>
      <c r="AE735">
        <v>25386</v>
      </c>
      <c r="AF735" t="s">
        <v>2281</v>
      </c>
      <c r="AG735" t="s">
        <v>679</v>
      </c>
      <c r="AH735">
        <v>260</v>
      </c>
    </row>
    <row r="736" spans="1:34" hidden="1" x14ac:dyDescent="0.25">
      <c r="A736" t="str">
        <f t="shared" si="33"/>
        <v>16 1 3 82 1 502 52 41 0 3301122 168245</v>
      </c>
      <c r="B736" t="str">
        <f t="shared" si="34"/>
        <v>16 1 3 82 1 502 52 41 0 3301122 168053</v>
      </c>
      <c r="C736" t="str">
        <f t="shared" si="35"/>
        <v>16 1 3 82 1 502 52 41 0 3301122</v>
      </c>
      <c r="D736">
        <v>16</v>
      </c>
      <c r="E736">
        <v>1</v>
      </c>
      <c r="F736">
        <v>3</v>
      </c>
      <c r="G736">
        <v>82</v>
      </c>
      <c r="H736">
        <v>1</v>
      </c>
      <c r="I736">
        <v>502</v>
      </c>
      <c r="J736">
        <v>52</v>
      </c>
      <c r="K736">
        <v>41</v>
      </c>
      <c r="L736" t="s">
        <v>147</v>
      </c>
      <c r="M736" t="s">
        <v>208</v>
      </c>
      <c r="N736" s="13">
        <v>2336840</v>
      </c>
      <c r="O736">
        <v>168245</v>
      </c>
      <c r="P736">
        <v>2024</v>
      </c>
      <c r="Q736">
        <v>1053868242</v>
      </c>
      <c r="R736" t="s">
        <v>1002</v>
      </c>
      <c r="S736" s="13">
        <v>2336840</v>
      </c>
      <c r="T736">
        <v>0</v>
      </c>
      <c r="U736" t="s">
        <v>2546</v>
      </c>
      <c r="V736" t="s">
        <v>2345</v>
      </c>
      <c r="W736">
        <v>5004</v>
      </c>
      <c r="X736">
        <v>0</v>
      </c>
      <c r="Y736">
        <v>168053</v>
      </c>
      <c r="Z736">
        <v>20241007</v>
      </c>
      <c r="AA736">
        <v>2406270795</v>
      </c>
      <c r="AB736">
        <v>3</v>
      </c>
      <c r="AC736" t="s">
        <v>2281</v>
      </c>
      <c r="AD736" t="s">
        <v>2281</v>
      </c>
      <c r="AE736">
        <v>25386</v>
      </c>
      <c r="AF736" t="s">
        <v>2281</v>
      </c>
      <c r="AG736" t="s">
        <v>679</v>
      </c>
      <c r="AH736">
        <v>260</v>
      </c>
    </row>
    <row r="737" spans="1:34" hidden="1" x14ac:dyDescent="0.25">
      <c r="A737" t="str">
        <f t="shared" si="33"/>
        <v>16 1 3 82 1 502 52 41 0 3301122 168246</v>
      </c>
      <c r="B737" t="str">
        <f t="shared" si="34"/>
        <v>16 1 3 82 1 502 52 41 0 3301122 168047</v>
      </c>
      <c r="C737" t="str">
        <f t="shared" si="35"/>
        <v>16 1 3 82 1 502 52 41 0 3301122</v>
      </c>
      <c r="D737">
        <v>16</v>
      </c>
      <c r="E737">
        <v>1</v>
      </c>
      <c r="F737">
        <v>3</v>
      </c>
      <c r="G737">
        <v>82</v>
      </c>
      <c r="H737">
        <v>1</v>
      </c>
      <c r="I737">
        <v>502</v>
      </c>
      <c r="J737">
        <v>52</v>
      </c>
      <c r="K737">
        <v>41</v>
      </c>
      <c r="L737" t="s">
        <v>147</v>
      </c>
      <c r="M737" t="s">
        <v>208</v>
      </c>
      <c r="N737" s="13">
        <v>2336840</v>
      </c>
      <c r="O737">
        <v>168246</v>
      </c>
      <c r="P737">
        <v>2024</v>
      </c>
      <c r="Q737">
        <v>1007232262</v>
      </c>
      <c r="R737" t="s">
        <v>997</v>
      </c>
      <c r="S737" s="13">
        <v>2336840</v>
      </c>
      <c r="T737">
        <v>0</v>
      </c>
      <c r="U737" t="s">
        <v>2547</v>
      </c>
      <c r="V737" t="s">
        <v>2345</v>
      </c>
      <c r="W737">
        <v>5004</v>
      </c>
      <c r="X737">
        <v>0</v>
      </c>
      <c r="Y737">
        <v>168047</v>
      </c>
      <c r="Z737">
        <v>20241007</v>
      </c>
      <c r="AA737">
        <v>2406270801</v>
      </c>
      <c r="AB737">
        <v>3</v>
      </c>
      <c r="AC737" t="s">
        <v>2281</v>
      </c>
      <c r="AD737" t="s">
        <v>2281</v>
      </c>
      <c r="AE737">
        <v>25386</v>
      </c>
      <c r="AF737" t="s">
        <v>2281</v>
      </c>
      <c r="AG737" t="s">
        <v>679</v>
      </c>
      <c r="AH737">
        <v>260</v>
      </c>
    </row>
    <row r="738" spans="1:34" hidden="1" x14ac:dyDescent="0.25">
      <c r="A738" t="str">
        <f t="shared" si="33"/>
        <v>16 1 3 82 1 502 52 41 0 3301122 168247</v>
      </c>
      <c r="B738" t="str">
        <f t="shared" si="34"/>
        <v>16 1 3 82 1 502 52 41 0 3301122 168083</v>
      </c>
      <c r="C738" t="str">
        <f t="shared" si="35"/>
        <v>16 1 3 82 1 502 52 41 0 3301122</v>
      </c>
      <c r="D738">
        <v>16</v>
      </c>
      <c r="E738">
        <v>1</v>
      </c>
      <c r="F738">
        <v>3</v>
      </c>
      <c r="G738">
        <v>82</v>
      </c>
      <c r="H738">
        <v>1</v>
      </c>
      <c r="I738">
        <v>502</v>
      </c>
      <c r="J738">
        <v>52</v>
      </c>
      <c r="K738">
        <v>41</v>
      </c>
      <c r="L738" t="s">
        <v>147</v>
      </c>
      <c r="M738" t="s">
        <v>208</v>
      </c>
      <c r="N738" s="13">
        <v>1988800</v>
      </c>
      <c r="O738">
        <v>168247</v>
      </c>
      <c r="P738">
        <v>2024</v>
      </c>
      <c r="Q738">
        <v>1088345392</v>
      </c>
      <c r="R738" t="s">
        <v>1007</v>
      </c>
      <c r="S738" s="13">
        <v>1988800</v>
      </c>
      <c r="T738">
        <v>0</v>
      </c>
      <c r="U738" t="s">
        <v>2556</v>
      </c>
      <c r="V738" t="s">
        <v>2345</v>
      </c>
      <c r="W738">
        <v>5004</v>
      </c>
      <c r="X738">
        <v>0</v>
      </c>
      <c r="Y738">
        <v>168083</v>
      </c>
      <c r="Z738">
        <v>20241007</v>
      </c>
      <c r="AA738">
        <v>2407080851</v>
      </c>
      <c r="AB738">
        <v>3</v>
      </c>
      <c r="AC738" t="s">
        <v>2281</v>
      </c>
      <c r="AD738" t="s">
        <v>2281</v>
      </c>
      <c r="AE738">
        <v>25386</v>
      </c>
      <c r="AF738" t="s">
        <v>2281</v>
      </c>
      <c r="AG738" t="s">
        <v>679</v>
      </c>
      <c r="AH738">
        <v>260</v>
      </c>
    </row>
    <row r="739" spans="1:34" hidden="1" x14ac:dyDescent="0.25">
      <c r="A739" t="str">
        <f t="shared" si="33"/>
        <v>16 1 3 82 1 502 52 41 0 3301122 168248</v>
      </c>
      <c r="B739" t="str">
        <f t="shared" si="34"/>
        <v>16 1 3 82 1 502 52 41 0 3301122 168051</v>
      </c>
      <c r="C739" t="str">
        <f t="shared" si="35"/>
        <v>16 1 3 82 1 502 52 41 0 3301122</v>
      </c>
      <c r="D739">
        <v>16</v>
      </c>
      <c r="E739">
        <v>1</v>
      </c>
      <c r="F739">
        <v>3</v>
      </c>
      <c r="G739">
        <v>82</v>
      </c>
      <c r="H739">
        <v>1</v>
      </c>
      <c r="I739">
        <v>502</v>
      </c>
      <c r="J739">
        <v>52</v>
      </c>
      <c r="K739">
        <v>41</v>
      </c>
      <c r="L739" t="s">
        <v>147</v>
      </c>
      <c r="M739" t="s">
        <v>208</v>
      </c>
      <c r="N739" s="13">
        <v>2336840</v>
      </c>
      <c r="O739">
        <v>168248</v>
      </c>
      <c r="P739">
        <v>2024</v>
      </c>
      <c r="Q739">
        <v>30302611</v>
      </c>
      <c r="R739" t="s">
        <v>1000</v>
      </c>
      <c r="S739" s="13">
        <v>2336840</v>
      </c>
      <c r="T739">
        <v>0</v>
      </c>
      <c r="U739" t="s">
        <v>2545</v>
      </c>
      <c r="V739" t="s">
        <v>2345</v>
      </c>
      <c r="W739">
        <v>5004</v>
      </c>
      <c r="X739">
        <v>0</v>
      </c>
      <c r="Y739">
        <v>168051</v>
      </c>
      <c r="Z739">
        <v>20241007</v>
      </c>
      <c r="AA739">
        <v>2406270797</v>
      </c>
      <c r="AB739">
        <v>3</v>
      </c>
      <c r="AC739" t="s">
        <v>2281</v>
      </c>
      <c r="AD739" t="s">
        <v>2281</v>
      </c>
      <c r="AE739">
        <v>25386</v>
      </c>
      <c r="AF739" t="s">
        <v>2281</v>
      </c>
      <c r="AG739" t="s">
        <v>679</v>
      </c>
      <c r="AH739">
        <v>260</v>
      </c>
    </row>
    <row r="740" spans="1:34" hidden="1" x14ac:dyDescent="0.25">
      <c r="A740" t="str">
        <f t="shared" si="33"/>
        <v>16 1 3 82 1 502 52 41 0 3301122 168249</v>
      </c>
      <c r="B740" t="str">
        <f t="shared" si="34"/>
        <v>16 1 3 82 1 502 52 41 0 3301122 168048</v>
      </c>
      <c r="C740" t="str">
        <f t="shared" si="35"/>
        <v>16 1 3 82 1 502 52 41 0 3301122</v>
      </c>
      <c r="D740">
        <v>16</v>
      </c>
      <c r="E740">
        <v>1</v>
      </c>
      <c r="F740">
        <v>3</v>
      </c>
      <c r="G740">
        <v>82</v>
      </c>
      <c r="H740">
        <v>1</v>
      </c>
      <c r="I740">
        <v>502</v>
      </c>
      <c r="J740">
        <v>52</v>
      </c>
      <c r="K740">
        <v>41</v>
      </c>
      <c r="L740" t="s">
        <v>147</v>
      </c>
      <c r="M740" t="s">
        <v>208</v>
      </c>
      <c r="N740" s="13">
        <v>2336840</v>
      </c>
      <c r="O740">
        <v>168249</v>
      </c>
      <c r="P740">
        <v>2024</v>
      </c>
      <c r="Q740">
        <v>1053834743</v>
      </c>
      <c r="R740" t="s">
        <v>998</v>
      </c>
      <c r="S740" s="13">
        <v>2336840</v>
      </c>
      <c r="T740">
        <v>0</v>
      </c>
      <c r="U740" t="s">
        <v>2547</v>
      </c>
      <c r="V740" t="s">
        <v>2345</v>
      </c>
      <c r="W740">
        <v>5004</v>
      </c>
      <c r="X740">
        <v>0</v>
      </c>
      <c r="Y740">
        <v>168048</v>
      </c>
      <c r="Z740">
        <v>20241007</v>
      </c>
      <c r="AA740">
        <v>2406270800</v>
      </c>
      <c r="AB740">
        <v>3</v>
      </c>
      <c r="AC740" t="s">
        <v>2281</v>
      </c>
      <c r="AD740" t="s">
        <v>2281</v>
      </c>
      <c r="AE740">
        <v>25386</v>
      </c>
      <c r="AF740" t="s">
        <v>2281</v>
      </c>
      <c r="AG740" t="s">
        <v>679</v>
      </c>
      <c r="AH740">
        <v>260</v>
      </c>
    </row>
    <row r="741" spans="1:34" hidden="1" x14ac:dyDescent="0.25">
      <c r="A741" t="str">
        <f t="shared" si="33"/>
        <v>16 1 3 82 1 502 52 41 0 3301122 168250</v>
      </c>
      <c r="B741" t="str">
        <f t="shared" si="34"/>
        <v>16 1 3 82 1 502 52 41 0 3301122 168090</v>
      </c>
      <c r="C741" t="str">
        <f t="shared" si="35"/>
        <v>16 1 3 82 1 502 52 41 0 3301122</v>
      </c>
      <c r="D741">
        <v>16</v>
      </c>
      <c r="E741">
        <v>1</v>
      </c>
      <c r="F741">
        <v>3</v>
      </c>
      <c r="G741">
        <v>82</v>
      </c>
      <c r="H741">
        <v>1</v>
      </c>
      <c r="I741">
        <v>502</v>
      </c>
      <c r="J741">
        <v>52</v>
      </c>
      <c r="K741">
        <v>41</v>
      </c>
      <c r="L741" t="s">
        <v>147</v>
      </c>
      <c r="M741" t="s">
        <v>208</v>
      </c>
      <c r="N741" s="13">
        <v>2336840</v>
      </c>
      <c r="O741">
        <v>168250</v>
      </c>
      <c r="P741">
        <v>2024</v>
      </c>
      <c r="Q741">
        <v>25219587</v>
      </c>
      <c r="R741" t="s">
        <v>1009</v>
      </c>
      <c r="S741" s="13">
        <v>2336840</v>
      </c>
      <c r="T741">
        <v>0</v>
      </c>
      <c r="U741" t="s">
        <v>2558</v>
      </c>
      <c r="V741" t="s">
        <v>2345</v>
      </c>
      <c r="W741">
        <v>5004</v>
      </c>
      <c r="X741">
        <v>0</v>
      </c>
      <c r="Y741">
        <v>168090</v>
      </c>
      <c r="Z741">
        <v>20241007</v>
      </c>
      <c r="AA741">
        <v>2407090860</v>
      </c>
      <c r="AB741">
        <v>3</v>
      </c>
      <c r="AC741" t="s">
        <v>2281</v>
      </c>
      <c r="AD741" t="s">
        <v>2281</v>
      </c>
      <c r="AE741">
        <v>25386</v>
      </c>
      <c r="AF741" t="s">
        <v>2281</v>
      </c>
      <c r="AG741" t="s">
        <v>679</v>
      </c>
      <c r="AH741">
        <v>260</v>
      </c>
    </row>
    <row r="742" spans="1:34" hidden="1" x14ac:dyDescent="0.25">
      <c r="A742" t="str">
        <f t="shared" si="33"/>
        <v>16 1 3 82 1 502 52 41 0 3301122 168251</v>
      </c>
      <c r="B742" t="str">
        <f t="shared" si="34"/>
        <v>16 1 3 82 1 502 52 41 0 3301122 168082</v>
      </c>
      <c r="C742" t="str">
        <f t="shared" si="35"/>
        <v>16 1 3 82 1 502 52 41 0 3301122</v>
      </c>
      <c r="D742">
        <v>16</v>
      </c>
      <c r="E742">
        <v>1</v>
      </c>
      <c r="F742">
        <v>3</v>
      </c>
      <c r="G742">
        <v>82</v>
      </c>
      <c r="H742">
        <v>1</v>
      </c>
      <c r="I742">
        <v>502</v>
      </c>
      <c r="J742">
        <v>52</v>
      </c>
      <c r="K742">
        <v>41</v>
      </c>
      <c r="L742" t="s">
        <v>147</v>
      </c>
      <c r="M742" t="s">
        <v>208</v>
      </c>
      <c r="N742" s="13">
        <v>2372000</v>
      </c>
      <c r="O742">
        <v>168251</v>
      </c>
      <c r="P742">
        <v>2024</v>
      </c>
      <c r="Q742">
        <v>24373357</v>
      </c>
      <c r="R742" t="s">
        <v>1006</v>
      </c>
      <c r="S742" s="13">
        <v>2372000</v>
      </c>
      <c r="T742">
        <v>0</v>
      </c>
      <c r="U742" t="s">
        <v>2557</v>
      </c>
      <c r="V742" t="s">
        <v>2345</v>
      </c>
      <c r="W742">
        <v>5004</v>
      </c>
      <c r="X742">
        <v>0</v>
      </c>
      <c r="Y742">
        <v>168082</v>
      </c>
      <c r="Z742">
        <v>20241008</v>
      </c>
      <c r="AA742">
        <v>2407080849</v>
      </c>
      <c r="AB742">
        <v>3</v>
      </c>
      <c r="AC742" t="s">
        <v>2281</v>
      </c>
      <c r="AD742" t="s">
        <v>2281</v>
      </c>
      <c r="AE742">
        <v>25386</v>
      </c>
      <c r="AF742" t="s">
        <v>2281</v>
      </c>
      <c r="AG742" t="s">
        <v>679</v>
      </c>
      <c r="AH742">
        <v>260</v>
      </c>
    </row>
    <row r="743" spans="1:34" hidden="1" x14ac:dyDescent="0.25">
      <c r="A743" t="str">
        <f t="shared" si="33"/>
        <v>16 1 3 33 1 502 52 43 0 3301059 168252</v>
      </c>
      <c r="B743" t="str">
        <f t="shared" si="34"/>
        <v>16 1 3 33 1 502 52 43 0 3301059 168130</v>
      </c>
      <c r="C743" t="str">
        <f t="shared" si="35"/>
        <v>16 1 3 33 1 502 52 43 0 3301059</v>
      </c>
      <c r="D743">
        <v>16</v>
      </c>
      <c r="E743">
        <v>1</v>
      </c>
      <c r="F743">
        <v>3</v>
      </c>
      <c r="G743">
        <v>33</v>
      </c>
      <c r="H743">
        <v>1</v>
      </c>
      <c r="I743">
        <v>502</v>
      </c>
      <c r="J743">
        <v>52</v>
      </c>
      <c r="K743">
        <v>43</v>
      </c>
      <c r="L743" t="s">
        <v>147</v>
      </c>
      <c r="M743" t="s">
        <v>207</v>
      </c>
      <c r="N743" s="13">
        <v>1733333</v>
      </c>
      <c r="O743">
        <v>168252</v>
      </c>
      <c r="P743">
        <v>2024</v>
      </c>
      <c r="Q743">
        <v>1002718598</v>
      </c>
      <c r="R743" t="s">
        <v>945</v>
      </c>
      <c r="S743" s="13">
        <v>1733333</v>
      </c>
      <c r="T743">
        <v>0</v>
      </c>
      <c r="U743" t="s">
        <v>2685</v>
      </c>
      <c r="V743" t="s">
        <v>2342</v>
      </c>
      <c r="W743">
        <v>5004</v>
      </c>
      <c r="X743">
        <v>0</v>
      </c>
      <c r="Y743">
        <v>168130</v>
      </c>
      <c r="Z743">
        <v>20241008</v>
      </c>
      <c r="AA743">
        <v>2408210955</v>
      </c>
      <c r="AB743">
        <v>1</v>
      </c>
      <c r="AC743" t="s">
        <v>2281</v>
      </c>
      <c r="AD743" t="s">
        <v>2281</v>
      </c>
      <c r="AE743">
        <v>13162</v>
      </c>
      <c r="AF743" t="s">
        <v>2538</v>
      </c>
      <c r="AG743" t="s">
        <v>100</v>
      </c>
      <c r="AH743">
        <v>260</v>
      </c>
    </row>
    <row r="744" spans="1:34" hidden="1" x14ac:dyDescent="0.25">
      <c r="A744" t="str">
        <f t="shared" si="33"/>
        <v>16 1 3 33 1 502 52 43 0 3301059 168253</v>
      </c>
      <c r="B744" t="str">
        <f t="shared" si="34"/>
        <v>16 1 3 33 1 502 52 43 0 3301059 168132</v>
      </c>
      <c r="C744" t="str">
        <f t="shared" si="35"/>
        <v>16 1 3 33 1 502 52 43 0 3301059</v>
      </c>
      <c r="D744">
        <v>16</v>
      </c>
      <c r="E744">
        <v>1</v>
      </c>
      <c r="F744">
        <v>3</v>
      </c>
      <c r="G744">
        <v>33</v>
      </c>
      <c r="H744">
        <v>1</v>
      </c>
      <c r="I744">
        <v>502</v>
      </c>
      <c r="J744">
        <v>52</v>
      </c>
      <c r="K744">
        <v>43</v>
      </c>
      <c r="L744" t="s">
        <v>147</v>
      </c>
      <c r="M744" t="s">
        <v>207</v>
      </c>
      <c r="N744" s="13">
        <v>1733333</v>
      </c>
      <c r="O744">
        <v>168253</v>
      </c>
      <c r="P744">
        <v>2024</v>
      </c>
      <c r="Q744">
        <v>1193090468</v>
      </c>
      <c r="R744" t="s">
        <v>938</v>
      </c>
      <c r="S744" s="13">
        <v>1733333</v>
      </c>
      <c r="T744">
        <v>0</v>
      </c>
      <c r="U744" t="s">
        <v>2554</v>
      </c>
      <c r="V744" t="s">
        <v>2342</v>
      </c>
      <c r="W744">
        <v>5004</v>
      </c>
      <c r="X744">
        <v>0</v>
      </c>
      <c r="Y744">
        <v>168132</v>
      </c>
      <c r="Z744">
        <v>20241008</v>
      </c>
      <c r="AA744">
        <v>2408210956</v>
      </c>
      <c r="AB744">
        <v>1</v>
      </c>
      <c r="AC744" t="s">
        <v>2281</v>
      </c>
      <c r="AD744" t="s">
        <v>2281</v>
      </c>
      <c r="AE744">
        <v>13162</v>
      </c>
      <c r="AF744" t="s">
        <v>2538</v>
      </c>
      <c r="AG744" t="s">
        <v>100</v>
      </c>
      <c r="AH744">
        <v>260</v>
      </c>
    </row>
    <row r="745" spans="1:34" hidden="1" x14ac:dyDescent="0.25">
      <c r="A745" t="str">
        <f t="shared" si="33"/>
        <v>16 1 3 33 1 502 52 43 0 3301059 168254</v>
      </c>
      <c r="B745" t="str">
        <f t="shared" si="34"/>
        <v>16 1 3 33 1 502 52 43 0 3301059 168116</v>
      </c>
      <c r="C745" t="str">
        <f t="shared" si="35"/>
        <v>16 1 3 33 1 502 52 43 0 3301059</v>
      </c>
      <c r="D745">
        <v>16</v>
      </c>
      <c r="E745">
        <v>1</v>
      </c>
      <c r="F745">
        <v>3</v>
      </c>
      <c r="G745">
        <v>33</v>
      </c>
      <c r="H745">
        <v>1</v>
      </c>
      <c r="I745">
        <v>502</v>
      </c>
      <c r="J745">
        <v>52</v>
      </c>
      <c r="K745">
        <v>43</v>
      </c>
      <c r="L745" t="s">
        <v>147</v>
      </c>
      <c r="M745" t="s">
        <v>207</v>
      </c>
      <c r="N745" s="13">
        <v>1733333</v>
      </c>
      <c r="O745">
        <v>168254</v>
      </c>
      <c r="P745">
        <v>2024</v>
      </c>
      <c r="Q745">
        <v>1007812650</v>
      </c>
      <c r="R745" t="s">
        <v>935</v>
      </c>
      <c r="S745" s="13">
        <v>1733333</v>
      </c>
      <c r="T745">
        <v>0</v>
      </c>
      <c r="U745" t="s">
        <v>2554</v>
      </c>
      <c r="V745" t="s">
        <v>2342</v>
      </c>
      <c r="W745">
        <v>5004</v>
      </c>
      <c r="X745">
        <v>0</v>
      </c>
      <c r="Y745">
        <v>168116</v>
      </c>
      <c r="Z745">
        <v>20241008</v>
      </c>
      <c r="AA745">
        <v>2408210958</v>
      </c>
      <c r="AB745">
        <v>1</v>
      </c>
      <c r="AC745" t="s">
        <v>2281</v>
      </c>
      <c r="AD745" t="s">
        <v>2281</v>
      </c>
      <c r="AE745">
        <v>13162</v>
      </c>
      <c r="AF745" t="s">
        <v>2538</v>
      </c>
      <c r="AG745" t="s">
        <v>100</v>
      </c>
      <c r="AH745">
        <v>260</v>
      </c>
    </row>
    <row r="746" spans="1:34" hidden="1" x14ac:dyDescent="0.25">
      <c r="A746" t="str">
        <f t="shared" si="33"/>
        <v>16 1 3 33 1 502 52 43 0 3301059 168255</v>
      </c>
      <c r="B746" t="str">
        <f t="shared" si="34"/>
        <v>16 1 3 33 1 502 52 43 0 3301059 168133</v>
      </c>
      <c r="C746" t="str">
        <f t="shared" si="35"/>
        <v>16 1 3 33 1 502 52 43 0 3301059</v>
      </c>
      <c r="D746">
        <v>16</v>
      </c>
      <c r="E746">
        <v>1</v>
      </c>
      <c r="F746">
        <v>3</v>
      </c>
      <c r="G746">
        <v>33</v>
      </c>
      <c r="H746">
        <v>1</v>
      </c>
      <c r="I746">
        <v>502</v>
      </c>
      <c r="J746">
        <v>52</v>
      </c>
      <c r="K746">
        <v>43</v>
      </c>
      <c r="L746" t="s">
        <v>147</v>
      </c>
      <c r="M746" t="s">
        <v>207</v>
      </c>
      <c r="N746" s="13">
        <v>1733333</v>
      </c>
      <c r="O746">
        <v>168255</v>
      </c>
      <c r="P746">
        <v>2024</v>
      </c>
      <c r="Q746">
        <v>1088825017</v>
      </c>
      <c r="R746" t="s">
        <v>2539</v>
      </c>
      <c r="S746" s="13">
        <v>1733333</v>
      </c>
      <c r="T746">
        <v>0</v>
      </c>
      <c r="U746" t="s">
        <v>2686</v>
      </c>
      <c r="V746" t="s">
        <v>2342</v>
      </c>
      <c r="W746">
        <v>5004</v>
      </c>
      <c r="X746">
        <v>0</v>
      </c>
      <c r="Y746">
        <v>168133</v>
      </c>
      <c r="Z746">
        <v>20241008</v>
      </c>
      <c r="AA746">
        <v>2408210960</v>
      </c>
      <c r="AB746">
        <v>1</v>
      </c>
      <c r="AC746" t="s">
        <v>2281</v>
      </c>
      <c r="AD746" t="s">
        <v>2281</v>
      </c>
      <c r="AE746">
        <v>13162</v>
      </c>
      <c r="AF746" t="s">
        <v>2538</v>
      </c>
      <c r="AG746" t="s">
        <v>100</v>
      </c>
      <c r="AH746">
        <v>260</v>
      </c>
    </row>
    <row r="747" spans="1:34" hidden="1" x14ac:dyDescent="0.25">
      <c r="A747" t="str">
        <f t="shared" si="33"/>
        <v>16 1 3 33 1 502 52 43 0 3301059 168256</v>
      </c>
      <c r="B747" t="str">
        <f t="shared" si="34"/>
        <v>16 1 3 33 1 502 52 43 0 3301059 168131</v>
      </c>
      <c r="C747" t="str">
        <f t="shared" si="35"/>
        <v>16 1 3 33 1 502 52 43 0 3301059</v>
      </c>
      <c r="D747">
        <v>16</v>
      </c>
      <c r="E747">
        <v>1</v>
      </c>
      <c r="F747">
        <v>3</v>
      </c>
      <c r="G747">
        <v>33</v>
      </c>
      <c r="H747">
        <v>1</v>
      </c>
      <c r="I747">
        <v>502</v>
      </c>
      <c r="J747">
        <v>52</v>
      </c>
      <c r="K747">
        <v>43</v>
      </c>
      <c r="L747" t="s">
        <v>147</v>
      </c>
      <c r="M747" t="s">
        <v>207</v>
      </c>
      <c r="N747" s="13">
        <v>1733333</v>
      </c>
      <c r="O747">
        <v>168256</v>
      </c>
      <c r="P747">
        <v>2024</v>
      </c>
      <c r="Q747">
        <v>1000380344</v>
      </c>
      <c r="R747" t="s">
        <v>940</v>
      </c>
      <c r="S747" s="13">
        <v>1733333</v>
      </c>
      <c r="T747">
        <v>0</v>
      </c>
      <c r="U747" t="s">
        <v>2686</v>
      </c>
      <c r="V747" t="s">
        <v>2342</v>
      </c>
      <c r="W747">
        <v>5004</v>
      </c>
      <c r="X747">
        <v>0</v>
      </c>
      <c r="Y747">
        <v>168131</v>
      </c>
      <c r="Z747">
        <v>20241008</v>
      </c>
      <c r="AA747">
        <v>2408210957</v>
      </c>
      <c r="AB747">
        <v>1</v>
      </c>
      <c r="AC747" t="s">
        <v>2281</v>
      </c>
      <c r="AD747" t="s">
        <v>2281</v>
      </c>
      <c r="AE747">
        <v>13162</v>
      </c>
      <c r="AF747" t="s">
        <v>2538</v>
      </c>
      <c r="AG747" t="s">
        <v>100</v>
      </c>
      <c r="AH747">
        <v>260</v>
      </c>
    </row>
    <row r="748" spans="1:34" hidden="1" x14ac:dyDescent="0.25">
      <c r="A748" t="str">
        <f t="shared" si="33"/>
        <v>16 1 3 33 1 502 52 43 0 3301059 168257</v>
      </c>
      <c r="B748" t="str">
        <f t="shared" si="34"/>
        <v>16 1 3 33 1 502 52 43 0 3301059 168126</v>
      </c>
      <c r="C748" t="str">
        <f t="shared" si="35"/>
        <v>16 1 3 33 1 502 52 43 0 3301059</v>
      </c>
      <c r="D748">
        <v>16</v>
      </c>
      <c r="E748">
        <v>1</v>
      </c>
      <c r="F748">
        <v>3</v>
      </c>
      <c r="G748">
        <v>33</v>
      </c>
      <c r="H748">
        <v>1</v>
      </c>
      <c r="I748">
        <v>502</v>
      </c>
      <c r="J748">
        <v>52</v>
      </c>
      <c r="K748">
        <v>43</v>
      </c>
      <c r="L748" t="s">
        <v>147</v>
      </c>
      <c r="M748" t="s">
        <v>207</v>
      </c>
      <c r="N748" s="13">
        <v>1733333</v>
      </c>
      <c r="O748">
        <v>168257</v>
      </c>
      <c r="P748">
        <v>2024</v>
      </c>
      <c r="Q748">
        <v>1002656606</v>
      </c>
      <c r="R748" t="s">
        <v>941</v>
      </c>
      <c r="S748" s="13">
        <v>1733333</v>
      </c>
      <c r="T748">
        <v>0</v>
      </c>
      <c r="U748" t="s">
        <v>2686</v>
      </c>
      <c r="V748" t="s">
        <v>2342</v>
      </c>
      <c r="W748">
        <v>5004</v>
      </c>
      <c r="X748">
        <v>0</v>
      </c>
      <c r="Y748">
        <v>168126</v>
      </c>
      <c r="Z748">
        <v>20241008</v>
      </c>
      <c r="AA748">
        <v>2408210963</v>
      </c>
      <c r="AB748">
        <v>1</v>
      </c>
      <c r="AC748" t="s">
        <v>2281</v>
      </c>
      <c r="AD748" t="s">
        <v>2281</v>
      </c>
      <c r="AE748">
        <v>13162</v>
      </c>
      <c r="AF748" t="s">
        <v>2538</v>
      </c>
      <c r="AG748" t="s">
        <v>100</v>
      </c>
      <c r="AH748">
        <v>260</v>
      </c>
    </row>
    <row r="749" spans="1:34" hidden="1" x14ac:dyDescent="0.25">
      <c r="A749" t="str">
        <f t="shared" si="33"/>
        <v>16 1 3 33 1 502 52 43 0 3301059 168258</v>
      </c>
      <c r="B749" t="str">
        <f t="shared" si="34"/>
        <v>16 1 3 33 1 502 52 43 0 3301059 168123</v>
      </c>
      <c r="C749" t="str">
        <f t="shared" si="35"/>
        <v>16 1 3 33 1 502 52 43 0 3301059</v>
      </c>
      <c r="D749">
        <v>16</v>
      </c>
      <c r="E749">
        <v>1</v>
      </c>
      <c r="F749">
        <v>3</v>
      </c>
      <c r="G749">
        <v>33</v>
      </c>
      <c r="H749">
        <v>1</v>
      </c>
      <c r="I749">
        <v>502</v>
      </c>
      <c r="J749">
        <v>52</v>
      </c>
      <c r="K749">
        <v>43</v>
      </c>
      <c r="L749" t="s">
        <v>147</v>
      </c>
      <c r="M749" t="s">
        <v>207</v>
      </c>
      <c r="N749" s="13">
        <v>1733333</v>
      </c>
      <c r="O749">
        <v>168258</v>
      </c>
      <c r="P749">
        <v>2024</v>
      </c>
      <c r="Q749">
        <v>1001300832</v>
      </c>
      <c r="R749" t="s">
        <v>944</v>
      </c>
      <c r="S749" s="13">
        <v>1733333</v>
      </c>
      <c r="T749">
        <v>0</v>
      </c>
      <c r="U749" t="s">
        <v>2686</v>
      </c>
      <c r="V749" t="s">
        <v>2342</v>
      </c>
      <c r="W749">
        <v>5004</v>
      </c>
      <c r="X749">
        <v>0</v>
      </c>
      <c r="Y749">
        <v>168123</v>
      </c>
      <c r="Z749">
        <v>20241008</v>
      </c>
      <c r="AA749">
        <v>2408210962</v>
      </c>
      <c r="AB749">
        <v>1</v>
      </c>
      <c r="AC749" t="s">
        <v>2281</v>
      </c>
      <c r="AD749" t="s">
        <v>2281</v>
      </c>
      <c r="AE749">
        <v>13162</v>
      </c>
      <c r="AF749" t="s">
        <v>2538</v>
      </c>
      <c r="AG749" t="s">
        <v>100</v>
      </c>
      <c r="AH749">
        <v>260</v>
      </c>
    </row>
    <row r="750" spans="1:34" hidden="1" x14ac:dyDescent="0.25">
      <c r="A750" t="str">
        <f t="shared" si="33"/>
        <v>16 1 3 33 1 502 52 43 0 3301059 168259</v>
      </c>
      <c r="B750" t="str">
        <f t="shared" si="34"/>
        <v>16 1 3 33 1 502 52 43 0 3301059 168118</v>
      </c>
      <c r="C750" t="str">
        <f t="shared" si="35"/>
        <v>16 1 3 33 1 502 52 43 0 3301059</v>
      </c>
      <c r="D750">
        <v>16</v>
      </c>
      <c r="E750">
        <v>1</v>
      </c>
      <c r="F750">
        <v>3</v>
      </c>
      <c r="G750">
        <v>33</v>
      </c>
      <c r="H750">
        <v>1</v>
      </c>
      <c r="I750">
        <v>502</v>
      </c>
      <c r="J750">
        <v>52</v>
      </c>
      <c r="K750">
        <v>43</v>
      </c>
      <c r="L750" t="s">
        <v>147</v>
      </c>
      <c r="M750" t="s">
        <v>207</v>
      </c>
      <c r="N750" s="13">
        <v>1733333</v>
      </c>
      <c r="O750">
        <v>168259</v>
      </c>
      <c r="P750">
        <v>2024</v>
      </c>
      <c r="Q750">
        <v>1010036789</v>
      </c>
      <c r="R750" t="s">
        <v>942</v>
      </c>
      <c r="S750" s="13">
        <v>1733333</v>
      </c>
      <c r="T750">
        <v>0</v>
      </c>
      <c r="U750" t="s">
        <v>2554</v>
      </c>
      <c r="V750" t="s">
        <v>2342</v>
      </c>
      <c r="W750">
        <v>5004</v>
      </c>
      <c r="X750">
        <v>0</v>
      </c>
      <c r="Y750">
        <v>168118</v>
      </c>
      <c r="Z750">
        <v>20241008</v>
      </c>
      <c r="AA750">
        <v>2408210961</v>
      </c>
      <c r="AB750">
        <v>1</v>
      </c>
      <c r="AC750" t="s">
        <v>2281</v>
      </c>
      <c r="AD750" t="s">
        <v>2281</v>
      </c>
      <c r="AE750">
        <v>13162</v>
      </c>
      <c r="AF750" t="s">
        <v>2538</v>
      </c>
      <c r="AG750" t="s">
        <v>100</v>
      </c>
      <c r="AH750">
        <v>260</v>
      </c>
    </row>
    <row r="751" spans="1:34" hidden="1" x14ac:dyDescent="0.25">
      <c r="A751" t="str">
        <f t="shared" si="33"/>
        <v>16 1 3 33 1 502 52 43 0 3301059 168260</v>
      </c>
      <c r="B751" t="str">
        <f t="shared" si="34"/>
        <v>16 1 3 33 1 502 52 43 0 3301059 168125</v>
      </c>
      <c r="C751" t="str">
        <f t="shared" si="35"/>
        <v>16 1 3 33 1 502 52 43 0 3301059</v>
      </c>
      <c r="D751">
        <v>16</v>
      </c>
      <c r="E751">
        <v>1</v>
      </c>
      <c r="F751">
        <v>3</v>
      </c>
      <c r="G751">
        <v>33</v>
      </c>
      <c r="H751">
        <v>1</v>
      </c>
      <c r="I751">
        <v>502</v>
      </c>
      <c r="J751">
        <v>52</v>
      </c>
      <c r="K751">
        <v>43</v>
      </c>
      <c r="L751" t="s">
        <v>147</v>
      </c>
      <c r="M751" t="s">
        <v>207</v>
      </c>
      <c r="N751" s="13">
        <v>1733333</v>
      </c>
      <c r="O751">
        <v>168260</v>
      </c>
      <c r="P751">
        <v>2024</v>
      </c>
      <c r="Q751">
        <v>1007831365</v>
      </c>
      <c r="R751" t="s">
        <v>939</v>
      </c>
      <c r="S751" s="13">
        <v>1733333</v>
      </c>
      <c r="T751">
        <v>0</v>
      </c>
      <c r="U751" t="s">
        <v>2554</v>
      </c>
      <c r="V751" t="s">
        <v>2342</v>
      </c>
      <c r="W751">
        <v>5004</v>
      </c>
      <c r="X751">
        <v>0</v>
      </c>
      <c r="Y751">
        <v>168125</v>
      </c>
      <c r="Z751">
        <v>20241008</v>
      </c>
      <c r="AA751">
        <v>2408210964</v>
      </c>
      <c r="AB751">
        <v>1</v>
      </c>
      <c r="AC751" t="s">
        <v>2281</v>
      </c>
      <c r="AD751" t="s">
        <v>2281</v>
      </c>
      <c r="AE751">
        <v>13162</v>
      </c>
      <c r="AF751" t="s">
        <v>2538</v>
      </c>
      <c r="AG751" t="s">
        <v>100</v>
      </c>
      <c r="AH751">
        <v>260</v>
      </c>
    </row>
    <row r="752" spans="1:34" hidden="1" x14ac:dyDescent="0.25">
      <c r="A752" t="str">
        <f t="shared" si="33"/>
        <v>16 1 3 33 1 502 52 43 0 3301059 168261</v>
      </c>
      <c r="B752" t="str">
        <f t="shared" si="34"/>
        <v>16 1 3 33 1 502 52 43 0 3301059 168122</v>
      </c>
      <c r="C752" t="str">
        <f t="shared" si="35"/>
        <v>16 1 3 33 1 502 52 43 0 3301059</v>
      </c>
      <c r="D752">
        <v>16</v>
      </c>
      <c r="E752">
        <v>1</v>
      </c>
      <c r="F752">
        <v>3</v>
      </c>
      <c r="G752">
        <v>33</v>
      </c>
      <c r="H752">
        <v>1</v>
      </c>
      <c r="I752">
        <v>502</v>
      </c>
      <c r="J752">
        <v>52</v>
      </c>
      <c r="K752">
        <v>43</v>
      </c>
      <c r="L752" t="s">
        <v>147</v>
      </c>
      <c r="M752" t="s">
        <v>207</v>
      </c>
      <c r="N752" s="13">
        <v>1733333</v>
      </c>
      <c r="O752">
        <v>168261</v>
      </c>
      <c r="P752">
        <v>2024</v>
      </c>
      <c r="Q752">
        <v>1233899885</v>
      </c>
      <c r="R752" t="s">
        <v>948</v>
      </c>
      <c r="S752" s="13">
        <v>1733333</v>
      </c>
      <c r="T752">
        <v>0</v>
      </c>
      <c r="U752" t="s">
        <v>2554</v>
      </c>
      <c r="V752" t="s">
        <v>2342</v>
      </c>
      <c r="W752">
        <v>5004</v>
      </c>
      <c r="X752">
        <v>0</v>
      </c>
      <c r="Y752">
        <v>168122</v>
      </c>
      <c r="Z752">
        <v>20241008</v>
      </c>
      <c r="AA752">
        <v>2408210959</v>
      </c>
      <c r="AB752">
        <v>1</v>
      </c>
      <c r="AC752" t="s">
        <v>2281</v>
      </c>
      <c r="AD752" t="s">
        <v>2281</v>
      </c>
      <c r="AE752">
        <v>13162</v>
      </c>
      <c r="AF752" t="s">
        <v>2538</v>
      </c>
      <c r="AG752" t="s">
        <v>100</v>
      </c>
      <c r="AH752">
        <v>260</v>
      </c>
    </row>
    <row r="753" spans="1:34" hidden="1" x14ac:dyDescent="0.25">
      <c r="A753" t="str">
        <f t="shared" si="33"/>
        <v>16 1 3 33 1 502 52 43 0 3301059 168262</v>
      </c>
      <c r="B753" t="str">
        <f t="shared" si="34"/>
        <v>16 1 3 33 1 502 52 43 0 3301059 168121</v>
      </c>
      <c r="C753" t="str">
        <f t="shared" si="35"/>
        <v>16 1 3 33 1 502 52 43 0 3301059</v>
      </c>
      <c r="D753">
        <v>16</v>
      </c>
      <c r="E753">
        <v>1</v>
      </c>
      <c r="F753">
        <v>3</v>
      </c>
      <c r="G753">
        <v>33</v>
      </c>
      <c r="H753">
        <v>1</v>
      </c>
      <c r="I753">
        <v>502</v>
      </c>
      <c r="J753">
        <v>52</v>
      </c>
      <c r="K753">
        <v>43</v>
      </c>
      <c r="L753" t="s">
        <v>147</v>
      </c>
      <c r="M753" t="s">
        <v>207</v>
      </c>
      <c r="N753" s="13">
        <v>1733333</v>
      </c>
      <c r="O753">
        <v>168262</v>
      </c>
      <c r="P753">
        <v>2024</v>
      </c>
      <c r="Q753">
        <v>1002866375</v>
      </c>
      <c r="R753" t="s">
        <v>947</v>
      </c>
      <c r="S753" s="13">
        <v>1733333</v>
      </c>
      <c r="T753">
        <v>0</v>
      </c>
      <c r="U753" t="s">
        <v>2686</v>
      </c>
      <c r="V753" t="s">
        <v>2342</v>
      </c>
      <c r="W753">
        <v>5004</v>
      </c>
      <c r="X753">
        <v>0</v>
      </c>
      <c r="Y753">
        <v>168121</v>
      </c>
      <c r="Z753">
        <v>20241008</v>
      </c>
      <c r="AA753">
        <v>2408210954</v>
      </c>
      <c r="AB753">
        <v>1</v>
      </c>
      <c r="AC753" t="s">
        <v>2281</v>
      </c>
      <c r="AD753" t="s">
        <v>2281</v>
      </c>
      <c r="AE753">
        <v>13162</v>
      </c>
      <c r="AF753" t="s">
        <v>2538</v>
      </c>
      <c r="AG753" t="s">
        <v>100</v>
      </c>
      <c r="AH753">
        <v>260</v>
      </c>
    </row>
    <row r="754" spans="1:34" hidden="1" x14ac:dyDescent="0.25">
      <c r="A754" t="str">
        <f t="shared" si="33"/>
        <v>16 1 3 82 1 502 52 41 0 3301122 168263</v>
      </c>
      <c r="B754" t="str">
        <f t="shared" si="34"/>
        <v>16 1 3 82 1 502 52 41 0 3301122 168137</v>
      </c>
      <c r="C754" t="str">
        <f t="shared" si="35"/>
        <v>16 1 3 82 1 502 52 41 0 3301122</v>
      </c>
      <c r="D754">
        <v>16</v>
      </c>
      <c r="E754">
        <v>1</v>
      </c>
      <c r="F754">
        <v>3</v>
      </c>
      <c r="G754">
        <v>82</v>
      </c>
      <c r="H754">
        <v>1</v>
      </c>
      <c r="I754">
        <v>502</v>
      </c>
      <c r="J754">
        <v>52</v>
      </c>
      <c r="K754">
        <v>41</v>
      </c>
      <c r="L754" t="s">
        <v>147</v>
      </c>
      <c r="M754" t="s">
        <v>208</v>
      </c>
      <c r="N754" s="13">
        <v>2258945</v>
      </c>
      <c r="O754">
        <v>168263</v>
      </c>
      <c r="P754">
        <v>2024</v>
      </c>
      <c r="Q754">
        <v>1053846400</v>
      </c>
      <c r="R754" t="s">
        <v>1010</v>
      </c>
      <c r="S754" s="13">
        <v>2258945</v>
      </c>
      <c r="T754">
        <v>0</v>
      </c>
      <c r="U754" t="s">
        <v>2687</v>
      </c>
      <c r="V754" t="s">
        <v>2342</v>
      </c>
      <c r="W754">
        <v>5004</v>
      </c>
      <c r="X754">
        <v>0</v>
      </c>
      <c r="Y754">
        <v>168137</v>
      </c>
      <c r="Z754">
        <v>20241008</v>
      </c>
      <c r="AA754">
        <v>2408300993</v>
      </c>
      <c r="AB754">
        <v>1</v>
      </c>
      <c r="AC754" t="s">
        <v>2281</v>
      </c>
      <c r="AD754" t="s">
        <v>2281</v>
      </c>
      <c r="AE754">
        <v>25386</v>
      </c>
      <c r="AF754" t="s">
        <v>2281</v>
      </c>
      <c r="AG754" t="s">
        <v>679</v>
      </c>
      <c r="AH754">
        <v>260</v>
      </c>
    </row>
    <row r="755" spans="1:34" hidden="1" x14ac:dyDescent="0.25">
      <c r="A755" t="str">
        <f t="shared" si="33"/>
        <v>16 1 3 33 1 502 52 43 0 3301059 168264</v>
      </c>
      <c r="B755" t="str">
        <f t="shared" si="34"/>
        <v>16 1 3 33 1 502 52 43 0 3301059 168128</v>
      </c>
      <c r="C755" t="str">
        <f t="shared" si="35"/>
        <v>16 1 3 33 1 502 52 43 0 3301059</v>
      </c>
      <c r="D755">
        <v>16</v>
      </c>
      <c r="E755">
        <v>1</v>
      </c>
      <c r="F755">
        <v>3</v>
      </c>
      <c r="G755">
        <v>33</v>
      </c>
      <c r="H755">
        <v>1</v>
      </c>
      <c r="I755">
        <v>502</v>
      </c>
      <c r="J755">
        <v>52</v>
      </c>
      <c r="K755">
        <v>43</v>
      </c>
      <c r="L755" t="s">
        <v>147</v>
      </c>
      <c r="M755" t="s">
        <v>207</v>
      </c>
      <c r="N755" s="13">
        <v>1733333</v>
      </c>
      <c r="O755">
        <v>168264</v>
      </c>
      <c r="P755">
        <v>2024</v>
      </c>
      <c r="Q755">
        <v>1083752503</v>
      </c>
      <c r="R755" t="s">
        <v>951</v>
      </c>
      <c r="S755" s="13">
        <v>1733333</v>
      </c>
      <c r="T755">
        <v>0</v>
      </c>
      <c r="U755" t="s">
        <v>2686</v>
      </c>
      <c r="V755" t="s">
        <v>2342</v>
      </c>
      <c r="W755">
        <v>5004</v>
      </c>
      <c r="X755">
        <v>0</v>
      </c>
      <c r="Y755">
        <v>168128</v>
      </c>
      <c r="Z755">
        <v>20241008</v>
      </c>
      <c r="AA755">
        <v>2408210966</v>
      </c>
      <c r="AB755">
        <v>1</v>
      </c>
      <c r="AC755" t="s">
        <v>2281</v>
      </c>
      <c r="AD755" t="s">
        <v>2281</v>
      </c>
      <c r="AE755">
        <v>13162</v>
      </c>
      <c r="AF755" t="s">
        <v>2538</v>
      </c>
      <c r="AG755" t="s">
        <v>100</v>
      </c>
      <c r="AH755">
        <v>260</v>
      </c>
    </row>
    <row r="756" spans="1:34" hidden="1" x14ac:dyDescent="0.25">
      <c r="A756" t="str">
        <f t="shared" si="33"/>
        <v>16 1 3 22 1 502 52 41 0 3301055 168265</v>
      </c>
      <c r="B756" t="str">
        <f t="shared" si="34"/>
        <v>16 1 3 22 1 502 52 41 0 3301055 168215</v>
      </c>
      <c r="C756" t="str">
        <f t="shared" si="35"/>
        <v>16 1 3 22 1 502 52 41 0 3301055</v>
      </c>
      <c r="D756">
        <v>16</v>
      </c>
      <c r="E756">
        <v>1</v>
      </c>
      <c r="F756">
        <v>3</v>
      </c>
      <c r="G756">
        <v>22</v>
      </c>
      <c r="H756">
        <v>1</v>
      </c>
      <c r="I756">
        <v>502</v>
      </c>
      <c r="J756">
        <v>52</v>
      </c>
      <c r="K756">
        <v>41</v>
      </c>
      <c r="L756" t="s">
        <v>147</v>
      </c>
      <c r="M756" t="s">
        <v>206</v>
      </c>
      <c r="N756" s="13">
        <v>596378</v>
      </c>
      <c r="O756">
        <v>168265</v>
      </c>
      <c r="P756">
        <v>2024</v>
      </c>
      <c r="Q756">
        <v>810000598</v>
      </c>
      <c r="R756" t="s">
        <v>2278</v>
      </c>
      <c r="S756" s="13">
        <v>596378</v>
      </c>
      <c r="T756">
        <v>0</v>
      </c>
      <c r="U756" t="s">
        <v>2688</v>
      </c>
      <c r="V756" t="s">
        <v>2280</v>
      </c>
      <c r="W756">
        <v>5004</v>
      </c>
      <c r="X756">
        <v>0</v>
      </c>
      <c r="Y756">
        <v>168215</v>
      </c>
      <c r="Z756">
        <v>20241008</v>
      </c>
      <c r="AA756">
        <v>0</v>
      </c>
      <c r="AB756">
        <v>0</v>
      </c>
      <c r="AC756" t="s">
        <v>2281</v>
      </c>
      <c r="AD756" t="s">
        <v>2281</v>
      </c>
      <c r="AE756">
        <v>11222</v>
      </c>
      <c r="AF756" t="s">
        <v>2574</v>
      </c>
      <c r="AG756" t="s">
        <v>96</v>
      </c>
      <c r="AH756">
        <v>335</v>
      </c>
    </row>
    <row r="757" spans="1:34" hidden="1" x14ac:dyDescent="0.25">
      <c r="A757" t="str">
        <f t="shared" si="33"/>
        <v>16 1 3 33 1 502 52 43 0 3301059 168266</v>
      </c>
      <c r="B757" t="str">
        <f t="shared" si="34"/>
        <v>16 1 3 33 1 502 52 43 0 3301059 168120</v>
      </c>
      <c r="C757" t="str">
        <f t="shared" si="35"/>
        <v>16 1 3 33 1 502 52 43 0 3301059</v>
      </c>
      <c r="D757">
        <v>16</v>
      </c>
      <c r="E757">
        <v>1</v>
      </c>
      <c r="F757">
        <v>3</v>
      </c>
      <c r="G757">
        <v>33</v>
      </c>
      <c r="H757">
        <v>1</v>
      </c>
      <c r="I757">
        <v>502</v>
      </c>
      <c r="J757">
        <v>52</v>
      </c>
      <c r="K757">
        <v>43</v>
      </c>
      <c r="L757" t="s">
        <v>147</v>
      </c>
      <c r="M757" t="s">
        <v>207</v>
      </c>
      <c r="N757" s="13">
        <v>1733333</v>
      </c>
      <c r="O757">
        <v>168266</v>
      </c>
      <c r="P757">
        <v>2024</v>
      </c>
      <c r="Q757">
        <v>1007560634</v>
      </c>
      <c r="R757" t="s">
        <v>949</v>
      </c>
      <c r="S757" s="13">
        <v>1733333</v>
      </c>
      <c r="T757">
        <v>0</v>
      </c>
      <c r="U757" t="s">
        <v>2686</v>
      </c>
      <c r="V757" t="s">
        <v>2342</v>
      </c>
      <c r="W757">
        <v>5004</v>
      </c>
      <c r="X757">
        <v>0</v>
      </c>
      <c r="Y757">
        <v>168120</v>
      </c>
      <c r="Z757">
        <v>20241008</v>
      </c>
      <c r="AA757">
        <v>2408210967</v>
      </c>
      <c r="AB757">
        <v>1</v>
      </c>
      <c r="AC757" t="s">
        <v>2281</v>
      </c>
      <c r="AD757" t="s">
        <v>2281</v>
      </c>
      <c r="AE757">
        <v>13162</v>
      </c>
      <c r="AF757" t="s">
        <v>2538</v>
      </c>
      <c r="AG757" t="s">
        <v>100</v>
      </c>
      <c r="AH757">
        <v>260</v>
      </c>
    </row>
    <row r="758" spans="1:34" hidden="1" x14ac:dyDescent="0.25">
      <c r="A758" t="str">
        <f t="shared" si="33"/>
        <v>16 1 3 33 1 502 52 43 0 3301059 168267</v>
      </c>
      <c r="B758" t="str">
        <f t="shared" si="34"/>
        <v>16 1 3 33 1 502 52 43 0 3301059 168129</v>
      </c>
      <c r="C758" t="str">
        <f t="shared" si="35"/>
        <v>16 1 3 33 1 502 52 43 0 3301059</v>
      </c>
      <c r="D758">
        <v>16</v>
      </c>
      <c r="E758">
        <v>1</v>
      </c>
      <c r="F758">
        <v>3</v>
      </c>
      <c r="G758">
        <v>33</v>
      </c>
      <c r="H758">
        <v>1</v>
      </c>
      <c r="I758">
        <v>502</v>
      </c>
      <c r="J758">
        <v>52</v>
      </c>
      <c r="K758">
        <v>43</v>
      </c>
      <c r="L758" t="s">
        <v>147</v>
      </c>
      <c r="M758" t="s">
        <v>207</v>
      </c>
      <c r="N758" s="13">
        <v>1733333</v>
      </c>
      <c r="O758">
        <v>168267</v>
      </c>
      <c r="P758">
        <v>2024</v>
      </c>
      <c r="Q758">
        <v>1060269771</v>
      </c>
      <c r="R758" t="s">
        <v>936</v>
      </c>
      <c r="S758" s="13">
        <v>1733333</v>
      </c>
      <c r="T758">
        <v>0</v>
      </c>
      <c r="U758" t="s">
        <v>2554</v>
      </c>
      <c r="V758" t="s">
        <v>2342</v>
      </c>
      <c r="W758">
        <v>5004</v>
      </c>
      <c r="X758">
        <v>0</v>
      </c>
      <c r="Y758">
        <v>168129</v>
      </c>
      <c r="Z758">
        <v>20241008</v>
      </c>
      <c r="AA758">
        <v>2408210970</v>
      </c>
      <c r="AB758">
        <v>1</v>
      </c>
      <c r="AC758" t="s">
        <v>2281</v>
      </c>
      <c r="AD758" t="s">
        <v>2281</v>
      </c>
      <c r="AE758">
        <v>13162</v>
      </c>
      <c r="AF758" t="s">
        <v>2538</v>
      </c>
      <c r="AG758" t="s">
        <v>100</v>
      </c>
      <c r="AH758">
        <v>260</v>
      </c>
    </row>
    <row r="759" spans="1:34" hidden="1" x14ac:dyDescent="0.25">
      <c r="A759" t="str">
        <f t="shared" si="33"/>
        <v>16 1 3 33 1 502 52 43 0 3301059 168268</v>
      </c>
      <c r="B759" t="str">
        <f t="shared" si="34"/>
        <v>16 1 3 33 1 502 52 43 0 3301059 168127</v>
      </c>
      <c r="C759" t="str">
        <f t="shared" si="35"/>
        <v>16 1 3 33 1 502 52 43 0 3301059</v>
      </c>
      <c r="D759">
        <v>16</v>
      </c>
      <c r="E759">
        <v>1</v>
      </c>
      <c r="F759">
        <v>3</v>
      </c>
      <c r="G759">
        <v>33</v>
      </c>
      <c r="H759">
        <v>1</v>
      </c>
      <c r="I759">
        <v>502</v>
      </c>
      <c r="J759">
        <v>52</v>
      </c>
      <c r="K759">
        <v>43</v>
      </c>
      <c r="L759" t="s">
        <v>147</v>
      </c>
      <c r="M759" t="s">
        <v>207</v>
      </c>
      <c r="N759" s="13">
        <v>1733333</v>
      </c>
      <c r="O759">
        <v>168268</v>
      </c>
      <c r="P759">
        <v>2024</v>
      </c>
      <c r="Q759">
        <v>1002546690</v>
      </c>
      <c r="R759" t="s">
        <v>937</v>
      </c>
      <c r="S759" s="13">
        <v>1733333</v>
      </c>
      <c r="T759">
        <v>0</v>
      </c>
      <c r="U759" t="s">
        <v>2554</v>
      </c>
      <c r="V759" t="s">
        <v>2342</v>
      </c>
      <c r="W759">
        <v>5004</v>
      </c>
      <c r="X759">
        <v>0</v>
      </c>
      <c r="Y759">
        <v>168127</v>
      </c>
      <c r="Z759">
        <v>20241008</v>
      </c>
      <c r="AA759">
        <v>2408210969</v>
      </c>
      <c r="AB759">
        <v>1</v>
      </c>
      <c r="AC759" t="s">
        <v>2281</v>
      </c>
      <c r="AD759" t="s">
        <v>2281</v>
      </c>
      <c r="AE759">
        <v>13162</v>
      </c>
      <c r="AF759" t="s">
        <v>2538</v>
      </c>
      <c r="AG759" t="s">
        <v>100</v>
      </c>
      <c r="AH759">
        <v>260</v>
      </c>
    </row>
    <row r="760" spans="1:34" hidden="1" x14ac:dyDescent="0.25">
      <c r="A760" t="str">
        <f t="shared" si="33"/>
        <v>16 1 3 33 1 502 52 43 0 3301059 168269</v>
      </c>
      <c r="B760" t="str">
        <f t="shared" si="34"/>
        <v>16 1 3 33 1 502 52 43 0 3301059 168119</v>
      </c>
      <c r="C760" t="str">
        <f t="shared" si="35"/>
        <v>16 1 3 33 1 502 52 43 0 3301059</v>
      </c>
      <c r="D760">
        <v>16</v>
      </c>
      <c r="E760">
        <v>1</v>
      </c>
      <c r="F760">
        <v>3</v>
      </c>
      <c r="G760">
        <v>33</v>
      </c>
      <c r="H760">
        <v>1</v>
      </c>
      <c r="I760">
        <v>502</v>
      </c>
      <c r="J760">
        <v>52</v>
      </c>
      <c r="K760">
        <v>43</v>
      </c>
      <c r="L760" t="s">
        <v>147</v>
      </c>
      <c r="M760" t="s">
        <v>207</v>
      </c>
      <c r="N760" s="13">
        <v>1733333</v>
      </c>
      <c r="O760">
        <v>168269</v>
      </c>
      <c r="P760">
        <v>2024</v>
      </c>
      <c r="Q760">
        <v>1060656760</v>
      </c>
      <c r="R760" t="s">
        <v>946</v>
      </c>
      <c r="S760" s="13">
        <v>1733333</v>
      </c>
      <c r="T760">
        <v>0</v>
      </c>
      <c r="U760" t="s">
        <v>2554</v>
      </c>
      <c r="V760" t="s">
        <v>2342</v>
      </c>
      <c r="W760">
        <v>5004</v>
      </c>
      <c r="X760">
        <v>0</v>
      </c>
      <c r="Y760">
        <v>168119</v>
      </c>
      <c r="Z760">
        <v>20241008</v>
      </c>
      <c r="AA760">
        <v>2408210968</v>
      </c>
      <c r="AB760">
        <v>1</v>
      </c>
      <c r="AC760" t="s">
        <v>2281</v>
      </c>
      <c r="AD760" t="s">
        <v>2281</v>
      </c>
      <c r="AE760">
        <v>13162</v>
      </c>
      <c r="AF760" t="s">
        <v>2538</v>
      </c>
      <c r="AG760" t="s">
        <v>100</v>
      </c>
      <c r="AH760">
        <v>260</v>
      </c>
    </row>
    <row r="761" spans="1:34" hidden="1" x14ac:dyDescent="0.25">
      <c r="A761" t="str">
        <f t="shared" si="33"/>
        <v>16 1 3 33 1 502 52 43 0 3301055 168270</v>
      </c>
      <c r="B761" t="str">
        <f t="shared" si="34"/>
        <v>16 1 3 33 1 502 52 43 0 3301055 168109</v>
      </c>
      <c r="C761" t="str">
        <f t="shared" si="35"/>
        <v>16 1 3 33 1 502 52 43 0 3301055</v>
      </c>
      <c r="D761">
        <v>16</v>
      </c>
      <c r="E761">
        <v>1</v>
      </c>
      <c r="F761">
        <v>3</v>
      </c>
      <c r="G761">
        <v>33</v>
      </c>
      <c r="H761">
        <v>1</v>
      </c>
      <c r="I761">
        <v>502</v>
      </c>
      <c r="J761">
        <v>52</v>
      </c>
      <c r="K761">
        <v>43</v>
      </c>
      <c r="L761" t="s">
        <v>147</v>
      </c>
      <c r="M761" t="s">
        <v>206</v>
      </c>
      <c r="N761" s="13">
        <v>2336840</v>
      </c>
      <c r="O761">
        <v>168270</v>
      </c>
      <c r="P761">
        <v>2024</v>
      </c>
      <c r="Q761">
        <v>1053863492</v>
      </c>
      <c r="R761" t="s">
        <v>962</v>
      </c>
      <c r="S761" s="13">
        <v>2336840</v>
      </c>
      <c r="T761">
        <v>0</v>
      </c>
      <c r="U761" t="s">
        <v>2564</v>
      </c>
      <c r="V761" t="s">
        <v>2345</v>
      </c>
      <c r="W761">
        <v>5004</v>
      </c>
      <c r="X761">
        <v>0</v>
      </c>
      <c r="Y761">
        <v>168109</v>
      </c>
      <c r="Z761">
        <v>20241008</v>
      </c>
      <c r="AA761">
        <v>2406250776</v>
      </c>
      <c r="AB761">
        <v>3</v>
      </c>
      <c r="AC761" t="s">
        <v>2281</v>
      </c>
      <c r="AD761" t="s">
        <v>2281</v>
      </c>
      <c r="AE761">
        <v>13162</v>
      </c>
      <c r="AF761" t="s">
        <v>2538</v>
      </c>
      <c r="AG761" t="s">
        <v>100</v>
      </c>
      <c r="AH761">
        <v>260</v>
      </c>
    </row>
    <row r="762" spans="1:34" hidden="1" x14ac:dyDescent="0.25">
      <c r="A762" t="str">
        <f t="shared" si="33"/>
        <v>16 1 3 33 1 502 52 43 0 3301055 168271</v>
      </c>
      <c r="B762" t="str">
        <f t="shared" si="34"/>
        <v>16 1 3 33 1 502 52 43 0 3301055 168110</v>
      </c>
      <c r="C762" t="str">
        <f t="shared" si="35"/>
        <v>16 1 3 33 1 502 52 43 0 3301055</v>
      </c>
      <c r="D762">
        <v>16</v>
      </c>
      <c r="E762">
        <v>1</v>
      </c>
      <c r="F762">
        <v>3</v>
      </c>
      <c r="G762">
        <v>33</v>
      </c>
      <c r="H762">
        <v>1</v>
      </c>
      <c r="I762">
        <v>502</v>
      </c>
      <c r="J762">
        <v>52</v>
      </c>
      <c r="K762">
        <v>43</v>
      </c>
      <c r="L762" t="s">
        <v>147</v>
      </c>
      <c r="M762" t="s">
        <v>206</v>
      </c>
      <c r="N762" s="13">
        <v>2336840</v>
      </c>
      <c r="O762">
        <v>168271</v>
      </c>
      <c r="P762">
        <v>2024</v>
      </c>
      <c r="Q762">
        <v>30403787</v>
      </c>
      <c r="R762" t="s">
        <v>963</v>
      </c>
      <c r="S762" s="13">
        <v>2336840</v>
      </c>
      <c r="T762">
        <v>0</v>
      </c>
      <c r="U762" t="s">
        <v>2564</v>
      </c>
      <c r="V762" t="s">
        <v>2345</v>
      </c>
      <c r="W762">
        <v>5004</v>
      </c>
      <c r="X762">
        <v>0</v>
      </c>
      <c r="Y762">
        <v>168110</v>
      </c>
      <c r="Z762">
        <v>20241008</v>
      </c>
      <c r="AA762">
        <v>2406250778</v>
      </c>
      <c r="AB762">
        <v>3</v>
      </c>
      <c r="AC762" t="s">
        <v>2281</v>
      </c>
      <c r="AD762" t="s">
        <v>2281</v>
      </c>
      <c r="AE762">
        <v>13162</v>
      </c>
      <c r="AF762" t="s">
        <v>2538</v>
      </c>
      <c r="AG762" t="s">
        <v>100</v>
      </c>
      <c r="AH762">
        <v>260</v>
      </c>
    </row>
    <row r="763" spans="1:34" hidden="1" x14ac:dyDescent="0.25">
      <c r="A763" t="str">
        <f t="shared" si="33"/>
        <v>16 1 3 33 1 502 52 43 0 3301055 168272</v>
      </c>
      <c r="B763" t="str">
        <f t="shared" si="34"/>
        <v>16 1 3 33 1 502 52 43 0 3301055 168108</v>
      </c>
      <c r="C763" t="str">
        <f t="shared" si="35"/>
        <v>16 1 3 33 1 502 52 43 0 3301055</v>
      </c>
      <c r="D763">
        <v>16</v>
      </c>
      <c r="E763">
        <v>1</v>
      </c>
      <c r="F763">
        <v>3</v>
      </c>
      <c r="G763">
        <v>33</v>
      </c>
      <c r="H763">
        <v>1</v>
      </c>
      <c r="I763">
        <v>502</v>
      </c>
      <c r="J763">
        <v>52</v>
      </c>
      <c r="K763">
        <v>43</v>
      </c>
      <c r="L763" t="s">
        <v>147</v>
      </c>
      <c r="M763" t="s">
        <v>206</v>
      </c>
      <c r="N763" s="13">
        <v>2336840</v>
      </c>
      <c r="O763">
        <v>168272</v>
      </c>
      <c r="P763">
        <v>2024</v>
      </c>
      <c r="Q763">
        <v>1037947172</v>
      </c>
      <c r="R763" t="s">
        <v>961</v>
      </c>
      <c r="S763" s="13">
        <v>2336840</v>
      </c>
      <c r="T763">
        <v>0</v>
      </c>
      <c r="U763" t="s">
        <v>2564</v>
      </c>
      <c r="V763" t="s">
        <v>2345</v>
      </c>
      <c r="W763">
        <v>5004</v>
      </c>
      <c r="X763">
        <v>0</v>
      </c>
      <c r="Y763">
        <v>168108</v>
      </c>
      <c r="Z763">
        <v>20241009</v>
      </c>
      <c r="AA763">
        <v>2406250775</v>
      </c>
      <c r="AB763">
        <v>3</v>
      </c>
      <c r="AC763" t="s">
        <v>2281</v>
      </c>
      <c r="AD763" t="s">
        <v>2281</v>
      </c>
      <c r="AE763">
        <v>13162</v>
      </c>
      <c r="AF763" t="s">
        <v>2538</v>
      </c>
      <c r="AG763" t="s">
        <v>100</v>
      </c>
      <c r="AH763">
        <v>260</v>
      </c>
    </row>
    <row r="764" spans="1:34" hidden="1" x14ac:dyDescent="0.25">
      <c r="A764" t="str">
        <f t="shared" si="33"/>
        <v>16 1 3 33 1 502 52 43 0 3301055 168273</v>
      </c>
      <c r="B764" t="str">
        <f t="shared" si="34"/>
        <v>16 1 3 33 1 502 52 43 0 3301055 168112</v>
      </c>
      <c r="C764" t="str">
        <f t="shared" si="35"/>
        <v>16 1 3 33 1 502 52 43 0 3301055</v>
      </c>
      <c r="D764">
        <v>16</v>
      </c>
      <c r="E764">
        <v>1</v>
      </c>
      <c r="F764">
        <v>3</v>
      </c>
      <c r="G764">
        <v>33</v>
      </c>
      <c r="H764">
        <v>1</v>
      </c>
      <c r="I764">
        <v>502</v>
      </c>
      <c r="J764">
        <v>52</v>
      </c>
      <c r="K764">
        <v>43</v>
      </c>
      <c r="L764" t="s">
        <v>147</v>
      </c>
      <c r="M764" t="s">
        <v>206</v>
      </c>
      <c r="N764" s="13">
        <v>2336840</v>
      </c>
      <c r="O764">
        <v>168273</v>
      </c>
      <c r="P764">
        <v>2024</v>
      </c>
      <c r="Q764">
        <v>30293199</v>
      </c>
      <c r="R764" t="s">
        <v>965</v>
      </c>
      <c r="S764" s="13">
        <v>2336840</v>
      </c>
      <c r="T764">
        <v>0</v>
      </c>
      <c r="U764" t="s">
        <v>2564</v>
      </c>
      <c r="V764" t="s">
        <v>2345</v>
      </c>
      <c r="W764">
        <v>5004</v>
      </c>
      <c r="X764">
        <v>0</v>
      </c>
      <c r="Y764">
        <v>168112</v>
      </c>
      <c r="Z764">
        <v>20241009</v>
      </c>
      <c r="AA764">
        <v>2406250783</v>
      </c>
      <c r="AB764">
        <v>3</v>
      </c>
      <c r="AC764" t="s">
        <v>2281</v>
      </c>
      <c r="AD764" t="s">
        <v>2281</v>
      </c>
      <c r="AE764">
        <v>13162</v>
      </c>
      <c r="AF764" t="s">
        <v>2538</v>
      </c>
      <c r="AG764" t="s">
        <v>100</v>
      </c>
      <c r="AH764">
        <v>260</v>
      </c>
    </row>
    <row r="765" spans="1:34" hidden="1" x14ac:dyDescent="0.25">
      <c r="A765" t="str">
        <f t="shared" si="33"/>
        <v>16 1 3 33 1 502 52 43 0 3301055 168274</v>
      </c>
      <c r="B765" t="str">
        <f t="shared" si="34"/>
        <v>16 1 3 33 1 502 52 43 0 3301055 168111</v>
      </c>
      <c r="C765" t="str">
        <f t="shared" si="35"/>
        <v>16 1 3 33 1 502 52 43 0 3301055</v>
      </c>
      <c r="D765">
        <v>16</v>
      </c>
      <c r="E765">
        <v>1</v>
      </c>
      <c r="F765">
        <v>3</v>
      </c>
      <c r="G765">
        <v>33</v>
      </c>
      <c r="H765">
        <v>1</v>
      </c>
      <c r="I765">
        <v>502</v>
      </c>
      <c r="J765">
        <v>52</v>
      </c>
      <c r="K765">
        <v>43</v>
      </c>
      <c r="L765" t="s">
        <v>147</v>
      </c>
      <c r="M765" t="s">
        <v>206</v>
      </c>
      <c r="N765" s="13">
        <v>2336840</v>
      </c>
      <c r="O765">
        <v>168274</v>
      </c>
      <c r="P765">
        <v>2024</v>
      </c>
      <c r="Q765">
        <v>1053771176</v>
      </c>
      <c r="R765" t="s">
        <v>964</v>
      </c>
      <c r="S765" s="13">
        <v>2336840</v>
      </c>
      <c r="T765">
        <v>0</v>
      </c>
      <c r="U765" t="s">
        <v>2564</v>
      </c>
      <c r="V765" t="s">
        <v>2345</v>
      </c>
      <c r="W765">
        <v>5004</v>
      </c>
      <c r="X765">
        <v>0</v>
      </c>
      <c r="Y765">
        <v>168111</v>
      </c>
      <c r="Z765">
        <v>20241009</v>
      </c>
      <c r="AA765">
        <v>2406250779</v>
      </c>
      <c r="AB765">
        <v>3</v>
      </c>
      <c r="AC765" t="s">
        <v>2281</v>
      </c>
      <c r="AD765" t="s">
        <v>2281</v>
      </c>
      <c r="AE765">
        <v>13162</v>
      </c>
      <c r="AF765" t="s">
        <v>2538</v>
      </c>
      <c r="AG765" t="s">
        <v>100</v>
      </c>
      <c r="AH765">
        <v>260</v>
      </c>
    </row>
    <row r="766" spans="1:34" hidden="1" x14ac:dyDescent="0.25">
      <c r="A766" t="str">
        <f t="shared" si="33"/>
        <v>16 1 3 33 1 502 52 43 0 3301055 168275</v>
      </c>
      <c r="B766" t="str">
        <f t="shared" si="34"/>
        <v>16 1 3 33 1 502 52 43 0 3301055 168097</v>
      </c>
      <c r="C766" t="str">
        <f t="shared" si="35"/>
        <v>16 1 3 33 1 502 52 43 0 3301055</v>
      </c>
      <c r="D766">
        <v>16</v>
      </c>
      <c r="E766">
        <v>1</v>
      </c>
      <c r="F766">
        <v>3</v>
      </c>
      <c r="G766">
        <v>33</v>
      </c>
      <c r="H766">
        <v>1</v>
      </c>
      <c r="I766">
        <v>502</v>
      </c>
      <c r="J766">
        <v>52</v>
      </c>
      <c r="K766">
        <v>43</v>
      </c>
      <c r="L766" t="s">
        <v>147</v>
      </c>
      <c r="M766" t="s">
        <v>206</v>
      </c>
      <c r="N766" s="13">
        <v>2336840</v>
      </c>
      <c r="O766">
        <v>168275</v>
      </c>
      <c r="P766">
        <v>2024</v>
      </c>
      <c r="Q766">
        <v>1053805553</v>
      </c>
      <c r="R766" t="s">
        <v>952</v>
      </c>
      <c r="S766" s="13">
        <v>2336840</v>
      </c>
      <c r="T766">
        <v>0</v>
      </c>
      <c r="U766" t="s">
        <v>2564</v>
      </c>
      <c r="V766" t="s">
        <v>2345</v>
      </c>
      <c r="W766">
        <v>5004</v>
      </c>
      <c r="X766">
        <v>0</v>
      </c>
      <c r="Y766">
        <v>168097</v>
      </c>
      <c r="Z766">
        <v>20241009</v>
      </c>
      <c r="AA766">
        <v>2406250780</v>
      </c>
      <c r="AB766">
        <v>3</v>
      </c>
      <c r="AC766" t="s">
        <v>2281</v>
      </c>
      <c r="AD766" t="s">
        <v>2281</v>
      </c>
      <c r="AE766">
        <v>13162</v>
      </c>
      <c r="AF766" t="s">
        <v>2538</v>
      </c>
      <c r="AG766" t="s">
        <v>100</v>
      </c>
      <c r="AH766">
        <v>260</v>
      </c>
    </row>
    <row r="767" spans="1:34" hidden="1" x14ac:dyDescent="0.25">
      <c r="A767" t="str">
        <f t="shared" si="33"/>
        <v>16 1 3 33 1 502 52 43 0 3301055 168276</v>
      </c>
      <c r="B767" t="str">
        <f t="shared" si="34"/>
        <v>16 1 3 33 1 502 52 43 0 3301055 168099</v>
      </c>
      <c r="C767" t="str">
        <f t="shared" si="35"/>
        <v>16 1 3 33 1 502 52 43 0 3301055</v>
      </c>
      <c r="D767">
        <v>16</v>
      </c>
      <c r="E767">
        <v>1</v>
      </c>
      <c r="F767">
        <v>3</v>
      </c>
      <c r="G767">
        <v>33</v>
      </c>
      <c r="H767">
        <v>1</v>
      </c>
      <c r="I767">
        <v>502</v>
      </c>
      <c r="J767">
        <v>52</v>
      </c>
      <c r="K767">
        <v>43</v>
      </c>
      <c r="L767" t="s">
        <v>147</v>
      </c>
      <c r="M767" t="s">
        <v>206</v>
      </c>
      <c r="N767" s="13">
        <v>2336840</v>
      </c>
      <c r="O767">
        <v>168276</v>
      </c>
      <c r="P767">
        <v>2024</v>
      </c>
      <c r="Q767">
        <v>1053779811</v>
      </c>
      <c r="R767" t="s">
        <v>954</v>
      </c>
      <c r="S767" s="13">
        <v>2336840</v>
      </c>
      <c r="T767">
        <v>0</v>
      </c>
      <c r="U767" t="s">
        <v>2564</v>
      </c>
      <c r="V767" t="s">
        <v>2345</v>
      </c>
      <c r="W767">
        <v>5004</v>
      </c>
      <c r="X767">
        <v>0</v>
      </c>
      <c r="Y767">
        <v>168099</v>
      </c>
      <c r="Z767">
        <v>20241009</v>
      </c>
      <c r="AA767">
        <v>2406250782</v>
      </c>
      <c r="AB767">
        <v>3</v>
      </c>
      <c r="AC767" t="s">
        <v>2281</v>
      </c>
      <c r="AD767" t="s">
        <v>2281</v>
      </c>
      <c r="AE767">
        <v>13162</v>
      </c>
      <c r="AF767" t="s">
        <v>2538</v>
      </c>
      <c r="AG767" t="s">
        <v>100</v>
      </c>
      <c r="AH767">
        <v>260</v>
      </c>
    </row>
    <row r="768" spans="1:34" hidden="1" x14ac:dyDescent="0.25">
      <c r="A768" t="str">
        <f t="shared" si="33"/>
        <v>16 1 3 33 1 502 52 43 0 3301055 168277</v>
      </c>
      <c r="B768" t="str">
        <f t="shared" si="34"/>
        <v>16 1 3 33 1 502 52 43 0 3301055 168098</v>
      </c>
      <c r="C768" t="str">
        <f t="shared" si="35"/>
        <v>16 1 3 33 1 502 52 43 0 3301055</v>
      </c>
      <c r="D768">
        <v>16</v>
      </c>
      <c r="E768">
        <v>1</v>
      </c>
      <c r="F768">
        <v>3</v>
      </c>
      <c r="G768">
        <v>33</v>
      </c>
      <c r="H768">
        <v>1</v>
      </c>
      <c r="I768">
        <v>502</v>
      </c>
      <c r="J768">
        <v>52</v>
      </c>
      <c r="K768">
        <v>43</v>
      </c>
      <c r="L768" t="s">
        <v>147</v>
      </c>
      <c r="M768" t="s">
        <v>206</v>
      </c>
      <c r="N768" s="13">
        <v>2336840</v>
      </c>
      <c r="O768">
        <v>168277</v>
      </c>
      <c r="P768">
        <v>2024</v>
      </c>
      <c r="Q768">
        <v>16077787</v>
      </c>
      <c r="R768" t="s">
        <v>953</v>
      </c>
      <c r="S768" s="13">
        <v>2336840</v>
      </c>
      <c r="T768">
        <v>0</v>
      </c>
      <c r="U768" t="s">
        <v>2565</v>
      </c>
      <c r="V768" t="s">
        <v>2342</v>
      </c>
      <c r="W768">
        <v>5004</v>
      </c>
      <c r="X768">
        <v>0</v>
      </c>
      <c r="Y768">
        <v>168098</v>
      </c>
      <c r="Z768">
        <v>20241009</v>
      </c>
      <c r="AA768">
        <v>2406250781</v>
      </c>
      <c r="AB768">
        <v>3</v>
      </c>
      <c r="AC768" t="s">
        <v>2281</v>
      </c>
      <c r="AD768" t="s">
        <v>2281</v>
      </c>
      <c r="AE768">
        <v>13162</v>
      </c>
      <c r="AF768" t="s">
        <v>2538</v>
      </c>
      <c r="AG768" t="s">
        <v>100</v>
      </c>
      <c r="AH768">
        <v>260</v>
      </c>
    </row>
    <row r="769" spans="1:34" hidden="1" x14ac:dyDescent="0.25">
      <c r="A769" t="str">
        <f t="shared" si="33"/>
        <v>16 1 3 33 1 502 52 43 0 3301059 168278</v>
      </c>
      <c r="B769" t="str">
        <f t="shared" si="34"/>
        <v>16 1 3 33 1 502 52 43 0 3301059 168065</v>
      </c>
      <c r="C769" t="str">
        <f t="shared" si="35"/>
        <v>16 1 3 33 1 502 52 43 0 3301059</v>
      </c>
      <c r="D769">
        <v>16</v>
      </c>
      <c r="E769">
        <v>1</v>
      </c>
      <c r="F769">
        <v>3</v>
      </c>
      <c r="G769">
        <v>33</v>
      </c>
      <c r="H769">
        <v>1</v>
      </c>
      <c r="I769">
        <v>502</v>
      </c>
      <c r="J769">
        <v>52</v>
      </c>
      <c r="K769">
        <v>43</v>
      </c>
      <c r="L769" t="s">
        <v>147</v>
      </c>
      <c r="M769" t="s">
        <v>207</v>
      </c>
      <c r="N769" s="13">
        <v>1300000</v>
      </c>
      <c r="O769">
        <v>168278</v>
      </c>
      <c r="P769">
        <v>2024</v>
      </c>
      <c r="Q769">
        <v>1002541947</v>
      </c>
      <c r="R769" t="s">
        <v>978</v>
      </c>
      <c r="S769" s="13">
        <v>1300000</v>
      </c>
      <c r="T769">
        <v>0</v>
      </c>
      <c r="U769" t="s">
        <v>2554</v>
      </c>
      <c r="V769" t="s">
        <v>2345</v>
      </c>
      <c r="W769">
        <v>5004</v>
      </c>
      <c r="X769">
        <v>0</v>
      </c>
      <c r="Y769">
        <v>168065</v>
      </c>
      <c r="Z769">
        <v>20241009</v>
      </c>
      <c r="AA769">
        <v>2406280817</v>
      </c>
      <c r="AB769">
        <v>3</v>
      </c>
      <c r="AC769" t="s">
        <v>2281</v>
      </c>
      <c r="AD769" t="s">
        <v>2281</v>
      </c>
      <c r="AE769">
        <v>13162</v>
      </c>
      <c r="AF769" t="s">
        <v>2538</v>
      </c>
      <c r="AG769" t="s">
        <v>100</v>
      </c>
      <c r="AH769">
        <v>260</v>
      </c>
    </row>
    <row r="770" spans="1:34" hidden="1" x14ac:dyDescent="0.25">
      <c r="A770" t="str">
        <f t="shared" ref="A770:A833" si="36">+CONCATENATE(,D770," ",E770," ",F770," ",G770," ",H770," ",I770," ",J770," ",K770," ",L770," ",M770," ",O770)</f>
        <v>16 1 3 33 1 502 52 43 0 3301059 168279</v>
      </c>
      <c r="B770" t="str">
        <f t="shared" ref="B770:B833" si="37">+CONCATENATE(,D770," ",E770," ",F770," ",G770," ",H770," ",I770," ",J770," ",K770," ",L770," ",M770," ",Y770)</f>
        <v>16 1 3 33 1 502 52 43 0 3301059 168066</v>
      </c>
      <c r="C770" t="str">
        <f t="shared" ref="C770:C833" si="38">+CONCATENATE(,D770," ",E770," ",F770," ",G770," ",H770," ",I770," ",J770," ",K770," ",L770," ",M770)</f>
        <v>16 1 3 33 1 502 52 43 0 3301059</v>
      </c>
      <c r="D770">
        <v>16</v>
      </c>
      <c r="E770">
        <v>1</v>
      </c>
      <c r="F770">
        <v>3</v>
      </c>
      <c r="G770">
        <v>33</v>
      </c>
      <c r="H770">
        <v>1</v>
      </c>
      <c r="I770">
        <v>502</v>
      </c>
      <c r="J770">
        <v>52</v>
      </c>
      <c r="K770">
        <v>43</v>
      </c>
      <c r="L770" t="s">
        <v>147</v>
      </c>
      <c r="M770" t="s">
        <v>207</v>
      </c>
      <c r="N770" s="13">
        <v>1300000</v>
      </c>
      <c r="O770">
        <v>168279</v>
      </c>
      <c r="P770">
        <v>2024</v>
      </c>
      <c r="Q770">
        <v>1002634002</v>
      </c>
      <c r="R770" t="s">
        <v>979</v>
      </c>
      <c r="S770" s="13">
        <v>1300000</v>
      </c>
      <c r="T770">
        <v>0</v>
      </c>
      <c r="U770" t="s">
        <v>2550</v>
      </c>
      <c r="V770" t="s">
        <v>2345</v>
      </c>
      <c r="W770">
        <v>5004</v>
      </c>
      <c r="X770">
        <v>0</v>
      </c>
      <c r="Y770">
        <v>168066</v>
      </c>
      <c r="Z770">
        <v>20241009</v>
      </c>
      <c r="AA770">
        <v>2406280818</v>
      </c>
      <c r="AB770">
        <v>3</v>
      </c>
      <c r="AC770" t="s">
        <v>2281</v>
      </c>
      <c r="AD770" t="s">
        <v>2281</v>
      </c>
      <c r="AE770">
        <v>13162</v>
      </c>
      <c r="AF770" t="s">
        <v>2538</v>
      </c>
      <c r="AG770" t="s">
        <v>100</v>
      </c>
      <c r="AH770">
        <v>260</v>
      </c>
    </row>
    <row r="771" spans="1:34" hidden="1" x14ac:dyDescent="0.25">
      <c r="A771" t="str">
        <f t="shared" si="36"/>
        <v>16 1 3 33 1 502 52 43 0 3301059 168280</v>
      </c>
      <c r="B771" t="str">
        <f t="shared" si="37"/>
        <v>16 1 3 33 1 502 52 43 0 3301059 168064</v>
      </c>
      <c r="C771" t="str">
        <f t="shared" si="38"/>
        <v>16 1 3 33 1 502 52 43 0 3301059</v>
      </c>
      <c r="D771">
        <v>16</v>
      </c>
      <c r="E771">
        <v>1</v>
      </c>
      <c r="F771">
        <v>3</v>
      </c>
      <c r="G771">
        <v>33</v>
      </c>
      <c r="H771">
        <v>1</v>
      </c>
      <c r="I771">
        <v>502</v>
      </c>
      <c r="J771">
        <v>52</v>
      </c>
      <c r="K771">
        <v>43</v>
      </c>
      <c r="L771" t="s">
        <v>147</v>
      </c>
      <c r="M771" t="s">
        <v>207</v>
      </c>
      <c r="N771" s="13">
        <v>1300000</v>
      </c>
      <c r="O771">
        <v>168280</v>
      </c>
      <c r="P771">
        <v>2024</v>
      </c>
      <c r="Q771">
        <v>1007729196</v>
      </c>
      <c r="R771" t="s">
        <v>977</v>
      </c>
      <c r="S771" s="13">
        <v>1300000</v>
      </c>
      <c r="T771">
        <v>0</v>
      </c>
      <c r="U771" t="s">
        <v>2554</v>
      </c>
      <c r="V771" t="s">
        <v>2345</v>
      </c>
      <c r="W771">
        <v>5004</v>
      </c>
      <c r="X771">
        <v>0</v>
      </c>
      <c r="Y771">
        <v>168064</v>
      </c>
      <c r="Z771">
        <v>20241009</v>
      </c>
      <c r="AA771">
        <v>2406280819</v>
      </c>
      <c r="AB771">
        <v>3</v>
      </c>
      <c r="AC771" t="s">
        <v>2281</v>
      </c>
      <c r="AD771" t="s">
        <v>2281</v>
      </c>
      <c r="AE771">
        <v>13162</v>
      </c>
      <c r="AF771" t="s">
        <v>2538</v>
      </c>
      <c r="AG771" t="s">
        <v>100</v>
      </c>
      <c r="AH771">
        <v>260</v>
      </c>
    </row>
    <row r="772" spans="1:34" hidden="1" x14ac:dyDescent="0.25">
      <c r="A772" t="str">
        <f t="shared" si="36"/>
        <v>16 1 3 33 1 502 52 43 0 3301059 168281</v>
      </c>
      <c r="B772" t="str">
        <f t="shared" si="37"/>
        <v>16 1 3 33 1 502 52 43 0 3301059 168067</v>
      </c>
      <c r="C772" t="str">
        <f t="shared" si="38"/>
        <v>16 1 3 33 1 502 52 43 0 3301059</v>
      </c>
      <c r="D772">
        <v>16</v>
      </c>
      <c r="E772">
        <v>1</v>
      </c>
      <c r="F772">
        <v>3</v>
      </c>
      <c r="G772">
        <v>33</v>
      </c>
      <c r="H772">
        <v>1</v>
      </c>
      <c r="I772">
        <v>502</v>
      </c>
      <c r="J772">
        <v>52</v>
      </c>
      <c r="K772">
        <v>43</v>
      </c>
      <c r="L772" t="s">
        <v>147</v>
      </c>
      <c r="M772" t="s">
        <v>207</v>
      </c>
      <c r="N772" s="13">
        <v>1300000</v>
      </c>
      <c r="O772">
        <v>168281</v>
      </c>
      <c r="P772">
        <v>2024</v>
      </c>
      <c r="Q772">
        <v>1055752756</v>
      </c>
      <c r="R772" t="s">
        <v>980</v>
      </c>
      <c r="S772" s="13">
        <v>1300000</v>
      </c>
      <c r="T772">
        <v>0</v>
      </c>
      <c r="U772" t="s">
        <v>2553</v>
      </c>
      <c r="V772" t="s">
        <v>2342</v>
      </c>
      <c r="W772">
        <v>5004</v>
      </c>
      <c r="X772">
        <v>0</v>
      </c>
      <c r="Y772">
        <v>168067</v>
      </c>
      <c r="Z772">
        <v>20241009</v>
      </c>
      <c r="AA772">
        <v>2406280822</v>
      </c>
      <c r="AB772">
        <v>3</v>
      </c>
      <c r="AC772" t="s">
        <v>2281</v>
      </c>
      <c r="AD772" t="s">
        <v>2281</v>
      </c>
      <c r="AE772">
        <v>13162</v>
      </c>
      <c r="AF772" t="s">
        <v>2538</v>
      </c>
      <c r="AG772" t="s">
        <v>100</v>
      </c>
      <c r="AH772">
        <v>260</v>
      </c>
    </row>
    <row r="773" spans="1:34" hidden="1" x14ac:dyDescent="0.25">
      <c r="A773" t="str">
        <f t="shared" si="36"/>
        <v>16 1 3 33 1 502 52 43 0 3301059 168282</v>
      </c>
      <c r="B773" t="str">
        <f t="shared" si="37"/>
        <v>16 1 3 33 1 502 52 43 0 3301059 168068</v>
      </c>
      <c r="C773" t="str">
        <f t="shared" si="38"/>
        <v>16 1 3 33 1 502 52 43 0 3301059</v>
      </c>
      <c r="D773">
        <v>16</v>
      </c>
      <c r="E773">
        <v>1</v>
      </c>
      <c r="F773">
        <v>3</v>
      </c>
      <c r="G773">
        <v>33</v>
      </c>
      <c r="H773">
        <v>1</v>
      </c>
      <c r="I773">
        <v>502</v>
      </c>
      <c r="J773">
        <v>52</v>
      </c>
      <c r="K773">
        <v>43</v>
      </c>
      <c r="L773" t="s">
        <v>147</v>
      </c>
      <c r="M773" t="s">
        <v>207</v>
      </c>
      <c r="N773" s="13">
        <v>1300000</v>
      </c>
      <c r="O773">
        <v>168282</v>
      </c>
      <c r="P773">
        <v>2024</v>
      </c>
      <c r="Q773">
        <v>1002939174</v>
      </c>
      <c r="R773" t="s">
        <v>981</v>
      </c>
      <c r="S773" s="13">
        <v>1300000</v>
      </c>
      <c r="T773">
        <v>0</v>
      </c>
      <c r="U773" t="s">
        <v>2549</v>
      </c>
      <c r="V773" t="s">
        <v>2345</v>
      </c>
      <c r="W773">
        <v>5004</v>
      </c>
      <c r="X773">
        <v>0</v>
      </c>
      <c r="Y773">
        <v>168068</v>
      </c>
      <c r="Z773">
        <v>20241009</v>
      </c>
      <c r="AA773">
        <v>2406280823</v>
      </c>
      <c r="AB773">
        <v>3</v>
      </c>
      <c r="AC773" t="s">
        <v>2281</v>
      </c>
      <c r="AD773" t="s">
        <v>2281</v>
      </c>
      <c r="AE773">
        <v>13162</v>
      </c>
      <c r="AF773" t="s">
        <v>2538</v>
      </c>
      <c r="AG773" t="s">
        <v>100</v>
      </c>
      <c r="AH773">
        <v>260</v>
      </c>
    </row>
    <row r="774" spans="1:34" hidden="1" x14ac:dyDescent="0.25">
      <c r="A774" t="str">
        <f t="shared" si="36"/>
        <v>16 1 3 33 1 502 52 43 0 3301059 168283</v>
      </c>
      <c r="B774" t="str">
        <f t="shared" si="37"/>
        <v>16 1 3 33 1 502 52 43 0 3301059 168069</v>
      </c>
      <c r="C774" t="str">
        <f t="shared" si="38"/>
        <v>16 1 3 33 1 502 52 43 0 3301059</v>
      </c>
      <c r="D774">
        <v>16</v>
      </c>
      <c r="E774">
        <v>1</v>
      </c>
      <c r="F774">
        <v>3</v>
      </c>
      <c r="G774">
        <v>33</v>
      </c>
      <c r="H774">
        <v>1</v>
      </c>
      <c r="I774">
        <v>502</v>
      </c>
      <c r="J774">
        <v>52</v>
      </c>
      <c r="K774">
        <v>43</v>
      </c>
      <c r="L774" t="s">
        <v>147</v>
      </c>
      <c r="M774" t="s">
        <v>207</v>
      </c>
      <c r="N774" s="13">
        <v>1300000</v>
      </c>
      <c r="O774">
        <v>168283</v>
      </c>
      <c r="P774">
        <v>2024</v>
      </c>
      <c r="Q774">
        <v>1002655999</v>
      </c>
      <c r="R774" t="s">
        <v>982</v>
      </c>
      <c r="S774" s="13">
        <v>1300000</v>
      </c>
      <c r="T774">
        <v>0</v>
      </c>
      <c r="U774" t="s">
        <v>2554</v>
      </c>
      <c r="V774" t="s">
        <v>2345</v>
      </c>
      <c r="W774">
        <v>5004</v>
      </c>
      <c r="X774">
        <v>0</v>
      </c>
      <c r="Y774">
        <v>168069</v>
      </c>
      <c r="Z774">
        <v>20241009</v>
      </c>
      <c r="AA774">
        <v>2406280825</v>
      </c>
      <c r="AB774">
        <v>3</v>
      </c>
      <c r="AC774" t="s">
        <v>2281</v>
      </c>
      <c r="AD774" t="s">
        <v>2281</v>
      </c>
      <c r="AE774">
        <v>13162</v>
      </c>
      <c r="AF774" t="s">
        <v>2538</v>
      </c>
      <c r="AG774" t="s">
        <v>100</v>
      </c>
      <c r="AH774">
        <v>260</v>
      </c>
    </row>
    <row r="775" spans="1:34" hidden="1" x14ac:dyDescent="0.25">
      <c r="A775" t="str">
        <f t="shared" si="36"/>
        <v>16 1 3 33 1 502 52 43 0 3301059 168284</v>
      </c>
      <c r="B775" t="str">
        <f t="shared" si="37"/>
        <v>16 1 3 33 1 502 52 43 0 3301059 168070</v>
      </c>
      <c r="C775" t="str">
        <f t="shared" si="38"/>
        <v>16 1 3 33 1 502 52 43 0 3301059</v>
      </c>
      <c r="D775">
        <v>16</v>
      </c>
      <c r="E775">
        <v>1</v>
      </c>
      <c r="F775">
        <v>3</v>
      </c>
      <c r="G775">
        <v>33</v>
      </c>
      <c r="H775">
        <v>1</v>
      </c>
      <c r="I775">
        <v>502</v>
      </c>
      <c r="J775">
        <v>52</v>
      </c>
      <c r="K775">
        <v>43</v>
      </c>
      <c r="L775" t="s">
        <v>147</v>
      </c>
      <c r="M775" t="s">
        <v>207</v>
      </c>
      <c r="N775" s="13">
        <v>1300000</v>
      </c>
      <c r="O775">
        <v>168284</v>
      </c>
      <c r="P775">
        <v>2024</v>
      </c>
      <c r="Q775">
        <v>1055458176</v>
      </c>
      <c r="R775" t="s">
        <v>983</v>
      </c>
      <c r="S775" s="13">
        <v>1300000</v>
      </c>
      <c r="T775">
        <v>0</v>
      </c>
      <c r="U775" t="s">
        <v>2554</v>
      </c>
      <c r="V775" t="s">
        <v>2345</v>
      </c>
      <c r="W775">
        <v>5004</v>
      </c>
      <c r="X775">
        <v>0</v>
      </c>
      <c r="Y775">
        <v>168070</v>
      </c>
      <c r="Z775">
        <v>20241009</v>
      </c>
      <c r="AA775">
        <v>2406280824</v>
      </c>
      <c r="AB775">
        <v>3</v>
      </c>
      <c r="AC775" t="s">
        <v>2281</v>
      </c>
      <c r="AD775" t="s">
        <v>2281</v>
      </c>
      <c r="AE775">
        <v>13162</v>
      </c>
      <c r="AF775" t="s">
        <v>2538</v>
      </c>
      <c r="AG775" t="s">
        <v>100</v>
      </c>
      <c r="AH775">
        <v>260</v>
      </c>
    </row>
    <row r="776" spans="1:34" hidden="1" x14ac:dyDescent="0.25">
      <c r="A776" t="str">
        <f t="shared" si="36"/>
        <v>16 1 3 33 1 502 52 43 0 3301059 168285</v>
      </c>
      <c r="B776" t="str">
        <f t="shared" si="37"/>
        <v>16 1 3 33 1 502 52 43 0 3301059 168060</v>
      </c>
      <c r="C776" t="str">
        <f t="shared" si="38"/>
        <v>16 1 3 33 1 502 52 43 0 3301059</v>
      </c>
      <c r="D776">
        <v>16</v>
      </c>
      <c r="E776">
        <v>1</v>
      </c>
      <c r="F776">
        <v>3</v>
      </c>
      <c r="G776">
        <v>33</v>
      </c>
      <c r="H776">
        <v>1</v>
      </c>
      <c r="I776">
        <v>502</v>
      </c>
      <c r="J776">
        <v>52</v>
      </c>
      <c r="K776">
        <v>43</v>
      </c>
      <c r="L776" t="s">
        <v>147</v>
      </c>
      <c r="M776" t="s">
        <v>207</v>
      </c>
      <c r="N776" s="13">
        <v>1300000</v>
      </c>
      <c r="O776">
        <v>168285</v>
      </c>
      <c r="P776">
        <v>2024</v>
      </c>
      <c r="Q776">
        <v>1002633867</v>
      </c>
      <c r="R776" t="s">
        <v>973</v>
      </c>
      <c r="S776" s="13">
        <v>1300000</v>
      </c>
      <c r="T776">
        <v>0</v>
      </c>
      <c r="U776" t="s">
        <v>2554</v>
      </c>
      <c r="V776" t="s">
        <v>2342</v>
      </c>
      <c r="W776">
        <v>5004</v>
      </c>
      <c r="X776">
        <v>0</v>
      </c>
      <c r="Y776">
        <v>168060</v>
      </c>
      <c r="Z776">
        <v>20241009</v>
      </c>
      <c r="AA776">
        <v>2406280815</v>
      </c>
      <c r="AB776">
        <v>3</v>
      </c>
      <c r="AC776" t="s">
        <v>2281</v>
      </c>
      <c r="AD776" t="s">
        <v>2281</v>
      </c>
      <c r="AE776">
        <v>13162</v>
      </c>
      <c r="AF776" t="s">
        <v>2538</v>
      </c>
      <c r="AG776" t="s">
        <v>100</v>
      </c>
      <c r="AH776">
        <v>260</v>
      </c>
    </row>
    <row r="777" spans="1:34" hidden="1" x14ac:dyDescent="0.25">
      <c r="A777" t="str">
        <f t="shared" si="36"/>
        <v>16 1 3 33 1 502 52 43 0 3301059 168286</v>
      </c>
      <c r="B777" t="str">
        <f t="shared" si="37"/>
        <v>16 1 3 33 1 502 52 43 0 3301059 168059</v>
      </c>
      <c r="C777" t="str">
        <f t="shared" si="38"/>
        <v>16 1 3 33 1 502 52 43 0 3301059</v>
      </c>
      <c r="D777">
        <v>16</v>
      </c>
      <c r="E777">
        <v>1</v>
      </c>
      <c r="F777">
        <v>3</v>
      </c>
      <c r="G777">
        <v>33</v>
      </c>
      <c r="H777">
        <v>1</v>
      </c>
      <c r="I777">
        <v>502</v>
      </c>
      <c r="J777">
        <v>52</v>
      </c>
      <c r="K777">
        <v>43</v>
      </c>
      <c r="L777" t="s">
        <v>147</v>
      </c>
      <c r="M777" t="s">
        <v>207</v>
      </c>
      <c r="N777" s="13">
        <v>1300000</v>
      </c>
      <c r="O777">
        <v>168286</v>
      </c>
      <c r="P777">
        <v>2024</v>
      </c>
      <c r="Q777">
        <v>1007231540</v>
      </c>
      <c r="R777" t="s">
        <v>972</v>
      </c>
      <c r="S777" s="13">
        <v>1300000</v>
      </c>
      <c r="T777">
        <v>0</v>
      </c>
      <c r="U777" t="s">
        <v>2548</v>
      </c>
      <c r="V777" t="s">
        <v>2345</v>
      </c>
      <c r="W777">
        <v>5004</v>
      </c>
      <c r="X777">
        <v>0</v>
      </c>
      <c r="Y777">
        <v>168059</v>
      </c>
      <c r="Z777">
        <v>20241009</v>
      </c>
      <c r="AA777">
        <v>2406280814</v>
      </c>
      <c r="AB777">
        <v>3</v>
      </c>
      <c r="AC777" t="s">
        <v>2281</v>
      </c>
      <c r="AD777" t="s">
        <v>2281</v>
      </c>
      <c r="AE777">
        <v>13162</v>
      </c>
      <c r="AF777" t="s">
        <v>2538</v>
      </c>
      <c r="AG777" t="s">
        <v>100</v>
      </c>
      <c r="AH777">
        <v>260</v>
      </c>
    </row>
    <row r="778" spans="1:34" hidden="1" x14ac:dyDescent="0.25">
      <c r="A778" t="str">
        <f t="shared" si="36"/>
        <v>16 1 3 33 1 502 52 43 0 3301059 168287</v>
      </c>
      <c r="B778" t="str">
        <f t="shared" si="37"/>
        <v>16 1 3 33 1 502 52 43 0 3301059 168061</v>
      </c>
      <c r="C778" t="str">
        <f t="shared" si="38"/>
        <v>16 1 3 33 1 502 52 43 0 3301059</v>
      </c>
      <c r="D778">
        <v>16</v>
      </c>
      <c r="E778">
        <v>1</v>
      </c>
      <c r="F778">
        <v>3</v>
      </c>
      <c r="G778">
        <v>33</v>
      </c>
      <c r="H778">
        <v>1</v>
      </c>
      <c r="I778">
        <v>502</v>
      </c>
      <c r="J778">
        <v>52</v>
      </c>
      <c r="K778">
        <v>43</v>
      </c>
      <c r="L778" t="s">
        <v>147</v>
      </c>
      <c r="M778" t="s">
        <v>207</v>
      </c>
      <c r="N778" s="13">
        <v>1300000</v>
      </c>
      <c r="O778">
        <v>168287</v>
      </c>
      <c r="P778">
        <v>2024</v>
      </c>
      <c r="Q778">
        <v>1002878922</v>
      </c>
      <c r="R778" t="s">
        <v>974</v>
      </c>
      <c r="S778" s="13">
        <v>1300000</v>
      </c>
      <c r="T778">
        <v>0</v>
      </c>
      <c r="U778" t="s">
        <v>2548</v>
      </c>
      <c r="V778" t="s">
        <v>2345</v>
      </c>
      <c r="W778">
        <v>5004</v>
      </c>
      <c r="X778">
        <v>0</v>
      </c>
      <c r="Y778">
        <v>168061</v>
      </c>
      <c r="Z778">
        <v>20241010</v>
      </c>
      <c r="AA778">
        <v>2406280816</v>
      </c>
      <c r="AB778">
        <v>3</v>
      </c>
      <c r="AC778" t="s">
        <v>2281</v>
      </c>
      <c r="AD778" t="s">
        <v>2281</v>
      </c>
      <c r="AE778">
        <v>13162</v>
      </c>
      <c r="AF778" t="s">
        <v>2538</v>
      </c>
      <c r="AG778" t="s">
        <v>100</v>
      </c>
      <c r="AH778">
        <v>260</v>
      </c>
    </row>
    <row r="779" spans="1:34" hidden="1" x14ac:dyDescent="0.25">
      <c r="A779" t="str">
        <f t="shared" si="36"/>
        <v>16 1 3 33 1 502 52 43 0 3301059 168288</v>
      </c>
      <c r="B779" t="str">
        <f t="shared" si="37"/>
        <v>16 1 3 33 1 502 52 43 0 3301059 168062</v>
      </c>
      <c r="C779" t="str">
        <f t="shared" si="38"/>
        <v>16 1 3 33 1 502 52 43 0 3301059</v>
      </c>
      <c r="D779">
        <v>16</v>
      </c>
      <c r="E779">
        <v>1</v>
      </c>
      <c r="F779">
        <v>3</v>
      </c>
      <c r="G779">
        <v>33</v>
      </c>
      <c r="H779">
        <v>1</v>
      </c>
      <c r="I779">
        <v>502</v>
      </c>
      <c r="J779">
        <v>52</v>
      </c>
      <c r="K779">
        <v>43</v>
      </c>
      <c r="L779" t="s">
        <v>147</v>
      </c>
      <c r="M779" t="s">
        <v>207</v>
      </c>
      <c r="N779" s="13">
        <v>1300000</v>
      </c>
      <c r="O779">
        <v>168288</v>
      </c>
      <c r="P779">
        <v>2024</v>
      </c>
      <c r="Q779">
        <v>1002854700</v>
      </c>
      <c r="R779" t="s">
        <v>975</v>
      </c>
      <c r="S779" s="13">
        <v>1300000</v>
      </c>
      <c r="T779">
        <v>0</v>
      </c>
      <c r="U779" t="s">
        <v>2554</v>
      </c>
      <c r="V779" t="s">
        <v>2342</v>
      </c>
      <c r="W779">
        <v>5004</v>
      </c>
      <c r="X779">
        <v>0</v>
      </c>
      <c r="Y779">
        <v>168062</v>
      </c>
      <c r="Z779">
        <v>20241010</v>
      </c>
      <c r="AA779">
        <v>2406280820</v>
      </c>
      <c r="AB779">
        <v>3</v>
      </c>
      <c r="AC779" t="s">
        <v>2281</v>
      </c>
      <c r="AD779" t="s">
        <v>2281</v>
      </c>
      <c r="AE779">
        <v>13162</v>
      </c>
      <c r="AF779" t="s">
        <v>2538</v>
      </c>
      <c r="AG779" t="s">
        <v>100</v>
      </c>
      <c r="AH779">
        <v>260</v>
      </c>
    </row>
    <row r="780" spans="1:34" hidden="1" x14ac:dyDescent="0.25">
      <c r="A780" t="str">
        <f t="shared" si="36"/>
        <v>16 1 3 33 1 502 52 43 0 3301059 168289</v>
      </c>
      <c r="B780" t="str">
        <f t="shared" si="37"/>
        <v>16 1 3 33 1 502 52 43 0 3301059 168063</v>
      </c>
      <c r="C780" t="str">
        <f t="shared" si="38"/>
        <v>16 1 3 33 1 502 52 43 0 3301059</v>
      </c>
      <c r="D780">
        <v>16</v>
      </c>
      <c r="E780">
        <v>1</v>
      </c>
      <c r="F780">
        <v>3</v>
      </c>
      <c r="G780">
        <v>33</v>
      </c>
      <c r="H780">
        <v>1</v>
      </c>
      <c r="I780">
        <v>502</v>
      </c>
      <c r="J780">
        <v>52</v>
      </c>
      <c r="K780">
        <v>43</v>
      </c>
      <c r="L780" t="s">
        <v>147</v>
      </c>
      <c r="M780" t="s">
        <v>207</v>
      </c>
      <c r="N780" s="13">
        <v>1300000</v>
      </c>
      <c r="O780">
        <v>168289</v>
      </c>
      <c r="P780">
        <v>2024</v>
      </c>
      <c r="Q780">
        <v>1193078579</v>
      </c>
      <c r="R780" t="s">
        <v>976</v>
      </c>
      <c r="S780" s="13">
        <v>1300000</v>
      </c>
      <c r="T780">
        <v>0</v>
      </c>
      <c r="U780" t="s">
        <v>2559</v>
      </c>
      <c r="V780" t="s">
        <v>2342</v>
      </c>
      <c r="W780">
        <v>5004</v>
      </c>
      <c r="X780">
        <v>0</v>
      </c>
      <c r="Y780">
        <v>168063</v>
      </c>
      <c r="Z780">
        <v>20241010</v>
      </c>
      <c r="AA780">
        <v>2406280821</v>
      </c>
      <c r="AB780">
        <v>3</v>
      </c>
      <c r="AC780" t="s">
        <v>2281</v>
      </c>
      <c r="AD780" t="s">
        <v>2281</v>
      </c>
      <c r="AE780">
        <v>13162</v>
      </c>
      <c r="AF780" t="s">
        <v>2538</v>
      </c>
      <c r="AG780" t="s">
        <v>100</v>
      </c>
      <c r="AH780">
        <v>260</v>
      </c>
    </row>
    <row r="781" spans="1:34" hidden="1" x14ac:dyDescent="0.25">
      <c r="A781" t="str">
        <f t="shared" si="36"/>
        <v>16 1 3 33 1 502 52 43 0 3301059 168290</v>
      </c>
      <c r="B781" t="str">
        <f t="shared" si="37"/>
        <v>16 1 3 33 1 502 52 43 0 3301059 168074</v>
      </c>
      <c r="C781" t="str">
        <f t="shared" si="38"/>
        <v>16 1 3 33 1 502 52 43 0 3301059</v>
      </c>
      <c r="D781">
        <v>16</v>
      </c>
      <c r="E781">
        <v>1</v>
      </c>
      <c r="F781">
        <v>3</v>
      </c>
      <c r="G781">
        <v>33</v>
      </c>
      <c r="H781">
        <v>1</v>
      </c>
      <c r="I781">
        <v>502</v>
      </c>
      <c r="J781">
        <v>52</v>
      </c>
      <c r="K781">
        <v>43</v>
      </c>
      <c r="L781" t="s">
        <v>147</v>
      </c>
      <c r="M781" t="s">
        <v>207</v>
      </c>
      <c r="N781" s="13">
        <v>1300000</v>
      </c>
      <c r="O781">
        <v>168290</v>
      </c>
      <c r="P781">
        <v>2024</v>
      </c>
      <c r="Q781">
        <v>1002636690</v>
      </c>
      <c r="R781" t="s">
        <v>987</v>
      </c>
      <c r="S781" s="13">
        <v>1300000</v>
      </c>
      <c r="T781">
        <v>0</v>
      </c>
      <c r="U781" t="s">
        <v>2554</v>
      </c>
      <c r="V781" t="s">
        <v>2345</v>
      </c>
      <c r="W781">
        <v>5004</v>
      </c>
      <c r="X781">
        <v>0</v>
      </c>
      <c r="Y781">
        <v>168074</v>
      </c>
      <c r="Z781">
        <v>20241010</v>
      </c>
      <c r="AA781">
        <v>2406280826</v>
      </c>
      <c r="AB781">
        <v>3</v>
      </c>
      <c r="AC781" t="s">
        <v>2281</v>
      </c>
      <c r="AD781" t="s">
        <v>2281</v>
      </c>
      <c r="AE781">
        <v>13162</v>
      </c>
      <c r="AF781" t="s">
        <v>2538</v>
      </c>
      <c r="AG781" t="s">
        <v>100</v>
      </c>
      <c r="AH781">
        <v>260</v>
      </c>
    </row>
    <row r="782" spans="1:34" hidden="1" x14ac:dyDescent="0.25">
      <c r="A782" t="str">
        <f t="shared" si="36"/>
        <v>16 1 3 33 1 502 52 43 0 3301059 168291</v>
      </c>
      <c r="B782" t="str">
        <f t="shared" si="37"/>
        <v>16 1 3 33 1 502 52 43 0 3301059 168071</v>
      </c>
      <c r="C782" t="str">
        <f t="shared" si="38"/>
        <v>16 1 3 33 1 502 52 43 0 3301059</v>
      </c>
      <c r="D782">
        <v>16</v>
      </c>
      <c r="E782">
        <v>1</v>
      </c>
      <c r="F782">
        <v>3</v>
      </c>
      <c r="G782">
        <v>33</v>
      </c>
      <c r="H782">
        <v>1</v>
      </c>
      <c r="I782">
        <v>502</v>
      </c>
      <c r="J782">
        <v>52</v>
      </c>
      <c r="K782">
        <v>43</v>
      </c>
      <c r="L782" t="s">
        <v>147</v>
      </c>
      <c r="M782" t="s">
        <v>207</v>
      </c>
      <c r="N782" s="13">
        <v>1300000</v>
      </c>
      <c r="O782">
        <v>168291</v>
      </c>
      <c r="P782">
        <v>2024</v>
      </c>
      <c r="Q782">
        <v>1053870562</v>
      </c>
      <c r="R782" t="s">
        <v>984</v>
      </c>
      <c r="S782" s="13">
        <v>1300000</v>
      </c>
      <c r="T782">
        <v>0</v>
      </c>
      <c r="U782" t="s">
        <v>2554</v>
      </c>
      <c r="V782" t="s">
        <v>2342</v>
      </c>
      <c r="W782">
        <v>5004</v>
      </c>
      <c r="X782">
        <v>0</v>
      </c>
      <c r="Y782">
        <v>168071</v>
      </c>
      <c r="Z782">
        <v>20241010</v>
      </c>
      <c r="AA782">
        <v>2406280827</v>
      </c>
      <c r="AB782">
        <v>3</v>
      </c>
      <c r="AC782" t="s">
        <v>2281</v>
      </c>
      <c r="AD782" t="s">
        <v>2281</v>
      </c>
      <c r="AE782">
        <v>13162</v>
      </c>
      <c r="AF782" t="s">
        <v>2538</v>
      </c>
      <c r="AG782" t="s">
        <v>100</v>
      </c>
      <c r="AH782">
        <v>260</v>
      </c>
    </row>
    <row r="783" spans="1:34" hidden="1" x14ac:dyDescent="0.25">
      <c r="A783" t="str">
        <f t="shared" si="36"/>
        <v>16 1 3 33 1 502 52 43 0 3301059 168292</v>
      </c>
      <c r="B783" t="str">
        <f t="shared" si="37"/>
        <v>16 1 3 33 1 502 52 43 0 3301059 168075</v>
      </c>
      <c r="C783" t="str">
        <f t="shared" si="38"/>
        <v>16 1 3 33 1 502 52 43 0 3301059</v>
      </c>
      <c r="D783">
        <v>16</v>
      </c>
      <c r="E783">
        <v>1</v>
      </c>
      <c r="F783">
        <v>3</v>
      </c>
      <c r="G783">
        <v>33</v>
      </c>
      <c r="H783">
        <v>1</v>
      </c>
      <c r="I783">
        <v>502</v>
      </c>
      <c r="J783">
        <v>52</v>
      </c>
      <c r="K783">
        <v>43</v>
      </c>
      <c r="L783" t="s">
        <v>147</v>
      </c>
      <c r="M783" t="s">
        <v>207</v>
      </c>
      <c r="N783" s="13">
        <v>1300000</v>
      </c>
      <c r="O783">
        <v>168292</v>
      </c>
      <c r="P783">
        <v>2024</v>
      </c>
      <c r="Q783">
        <v>1002636755</v>
      </c>
      <c r="R783" t="s">
        <v>988</v>
      </c>
      <c r="S783" s="13">
        <v>1300000</v>
      </c>
      <c r="T783">
        <v>0</v>
      </c>
      <c r="U783" t="s">
        <v>2554</v>
      </c>
      <c r="V783" t="s">
        <v>2342</v>
      </c>
      <c r="W783">
        <v>5004</v>
      </c>
      <c r="X783">
        <v>0</v>
      </c>
      <c r="Y783">
        <v>168075</v>
      </c>
      <c r="Z783">
        <v>20241010</v>
      </c>
      <c r="AA783">
        <v>2406280834</v>
      </c>
      <c r="AB783">
        <v>3</v>
      </c>
      <c r="AC783" t="s">
        <v>2281</v>
      </c>
      <c r="AD783" t="s">
        <v>2281</v>
      </c>
      <c r="AE783">
        <v>13162</v>
      </c>
      <c r="AF783" t="s">
        <v>2538</v>
      </c>
      <c r="AG783" t="s">
        <v>100</v>
      </c>
      <c r="AH783">
        <v>260</v>
      </c>
    </row>
    <row r="784" spans="1:34" hidden="1" x14ac:dyDescent="0.25">
      <c r="A784" t="str">
        <f t="shared" si="36"/>
        <v>16 1 3 33 1 502 52 43 0 3301059 168293</v>
      </c>
      <c r="B784" t="str">
        <f t="shared" si="37"/>
        <v>16 1 3 33 1 502 52 43 0 3301059 168076</v>
      </c>
      <c r="C784" t="str">
        <f t="shared" si="38"/>
        <v>16 1 3 33 1 502 52 43 0 3301059</v>
      </c>
      <c r="D784">
        <v>16</v>
      </c>
      <c r="E784">
        <v>1</v>
      </c>
      <c r="F784">
        <v>3</v>
      </c>
      <c r="G784">
        <v>33</v>
      </c>
      <c r="H784">
        <v>1</v>
      </c>
      <c r="I784">
        <v>502</v>
      </c>
      <c r="J784">
        <v>52</v>
      </c>
      <c r="K784">
        <v>43</v>
      </c>
      <c r="L784" t="s">
        <v>147</v>
      </c>
      <c r="M784" t="s">
        <v>207</v>
      </c>
      <c r="N784" s="13">
        <v>1300000</v>
      </c>
      <c r="O784">
        <v>168293</v>
      </c>
      <c r="P784">
        <v>2024</v>
      </c>
      <c r="Q784">
        <v>1002592372</v>
      </c>
      <c r="R784" t="s">
        <v>989</v>
      </c>
      <c r="S784" s="13">
        <v>1300000</v>
      </c>
      <c r="T784">
        <v>0</v>
      </c>
      <c r="U784" t="s">
        <v>2555</v>
      </c>
      <c r="V784" t="s">
        <v>2342</v>
      </c>
      <c r="W784">
        <v>5004</v>
      </c>
      <c r="X784">
        <v>0</v>
      </c>
      <c r="Y784">
        <v>168076</v>
      </c>
      <c r="Z784">
        <v>20241010</v>
      </c>
      <c r="AA784">
        <v>2406280833</v>
      </c>
      <c r="AB784">
        <v>3</v>
      </c>
      <c r="AC784" t="s">
        <v>2281</v>
      </c>
      <c r="AD784" t="s">
        <v>2281</v>
      </c>
      <c r="AE784">
        <v>13162</v>
      </c>
      <c r="AF784" t="s">
        <v>2538</v>
      </c>
      <c r="AG784" t="s">
        <v>100</v>
      </c>
      <c r="AH784">
        <v>260</v>
      </c>
    </row>
    <row r="785" spans="1:34" hidden="1" x14ac:dyDescent="0.25">
      <c r="A785" t="str">
        <f t="shared" si="36"/>
        <v>16 1 3 33 1 502 52 43 0 3301059 168294</v>
      </c>
      <c r="B785" t="str">
        <f t="shared" si="37"/>
        <v>16 1 3 33 1 502 52 43 0 3301059 168077</v>
      </c>
      <c r="C785" t="str">
        <f t="shared" si="38"/>
        <v>16 1 3 33 1 502 52 43 0 3301059</v>
      </c>
      <c r="D785">
        <v>16</v>
      </c>
      <c r="E785">
        <v>1</v>
      </c>
      <c r="F785">
        <v>3</v>
      </c>
      <c r="G785">
        <v>33</v>
      </c>
      <c r="H785">
        <v>1</v>
      </c>
      <c r="I785">
        <v>502</v>
      </c>
      <c r="J785">
        <v>52</v>
      </c>
      <c r="K785">
        <v>43</v>
      </c>
      <c r="L785" t="s">
        <v>147</v>
      </c>
      <c r="M785" t="s">
        <v>207</v>
      </c>
      <c r="N785" s="13">
        <v>1300000</v>
      </c>
      <c r="O785">
        <v>168294</v>
      </c>
      <c r="P785">
        <v>2024</v>
      </c>
      <c r="Q785">
        <v>1005088978</v>
      </c>
      <c r="R785" t="s">
        <v>990</v>
      </c>
      <c r="S785" s="13">
        <v>1300000</v>
      </c>
      <c r="T785">
        <v>0</v>
      </c>
      <c r="U785" t="s">
        <v>2552</v>
      </c>
      <c r="V785" t="s">
        <v>2345</v>
      </c>
      <c r="W785">
        <v>5004</v>
      </c>
      <c r="X785">
        <v>0</v>
      </c>
      <c r="Y785">
        <v>168077</v>
      </c>
      <c r="Z785">
        <v>20241010</v>
      </c>
      <c r="AA785">
        <v>2406280830</v>
      </c>
      <c r="AB785">
        <v>3</v>
      </c>
      <c r="AC785" t="s">
        <v>2281</v>
      </c>
      <c r="AD785" t="s">
        <v>2281</v>
      </c>
      <c r="AE785">
        <v>13162</v>
      </c>
      <c r="AF785" t="s">
        <v>2538</v>
      </c>
      <c r="AG785" t="s">
        <v>100</v>
      </c>
      <c r="AH785">
        <v>260</v>
      </c>
    </row>
    <row r="786" spans="1:34" hidden="1" x14ac:dyDescent="0.25">
      <c r="A786" t="str">
        <f t="shared" si="36"/>
        <v>16 1 3 33 1 502 52 43 0 3301059 168295</v>
      </c>
      <c r="B786" t="str">
        <f t="shared" si="37"/>
        <v>16 1 3 33 1 502 52 43 0 3301059 168072</v>
      </c>
      <c r="C786" t="str">
        <f t="shared" si="38"/>
        <v>16 1 3 33 1 502 52 43 0 3301059</v>
      </c>
      <c r="D786">
        <v>16</v>
      </c>
      <c r="E786">
        <v>1</v>
      </c>
      <c r="F786">
        <v>3</v>
      </c>
      <c r="G786">
        <v>33</v>
      </c>
      <c r="H786">
        <v>1</v>
      </c>
      <c r="I786">
        <v>502</v>
      </c>
      <c r="J786">
        <v>52</v>
      </c>
      <c r="K786">
        <v>43</v>
      </c>
      <c r="L786" t="s">
        <v>147</v>
      </c>
      <c r="M786" t="s">
        <v>207</v>
      </c>
      <c r="N786" s="13">
        <v>1300000</v>
      </c>
      <c r="O786">
        <v>168295</v>
      </c>
      <c r="P786">
        <v>2024</v>
      </c>
      <c r="Q786">
        <v>1105780174</v>
      </c>
      <c r="R786" t="s">
        <v>985</v>
      </c>
      <c r="S786" s="13">
        <v>1300000</v>
      </c>
      <c r="T786">
        <v>0</v>
      </c>
      <c r="U786" t="s">
        <v>2548</v>
      </c>
      <c r="V786" t="s">
        <v>2345</v>
      </c>
      <c r="W786">
        <v>5004</v>
      </c>
      <c r="X786">
        <v>0</v>
      </c>
      <c r="Y786">
        <v>168072</v>
      </c>
      <c r="Z786">
        <v>20241010</v>
      </c>
      <c r="AA786">
        <v>2406280828</v>
      </c>
      <c r="AB786">
        <v>3</v>
      </c>
      <c r="AC786" t="s">
        <v>2281</v>
      </c>
      <c r="AD786" t="s">
        <v>2281</v>
      </c>
      <c r="AE786">
        <v>13162</v>
      </c>
      <c r="AF786" t="s">
        <v>2538</v>
      </c>
      <c r="AG786" t="s">
        <v>100</v>
      </c>
      <c r="AH786">
        <v>260</v>
      </c>
    </row>
    <row r="787" spans="1:34" hidden="1" x14ac:dyDescent="0.25">
      <c r="A787" t="str">
        <f t="shared" si="36"/>
        <v>16 1 3 33 1 502 52 43 0 3301059 168296</v>
      </c>
      <c r="B787" t="str">
        <f t="shared" si="37"/>
        <v>16 1 3 33 1 502 52 43 0 3301059 168057</v>
      </c>
      <c r="C787" t="str">
        <f t="shared" si="38"/>
        <v>16 1 3 33 1 502 52 43 0 3301059</v>
      </c>
      <c r="D787">
        <v>16</v>
      </c>
      <c r="E787">
        <v>1</v>
      </c>
      <c r="F787">
        <v>3</v>
      </c>
      <c r="G787">
        <v>33</v>
      </c>
      <c r="H787">
        <v>1</v>
      </c>
      <c r="I787">
        <v>502</v>
      </c>
      <c r="J787">
        <v>52</v>
      </c>
      <c r="K787">
        <v>43</v>
      </c>
      <c r="L787" t="s">
        <v>147</v>
      </c>
      <c r="M787" t="s">
        <v>207</v>
      </c>
      <c r="N787" s="13">
        <v>1300000</v>
      </c>
      <c r="O787">
        <v>168296</v>
      </c>
      <c r="P787">
        <v>2024</v>
      </c>
      <c r="Q787">
        <v>1057756039</v>
      </c>
      <c r="R787" t="s">
        <v>970</v>
      </c>
      <c r="S787" s="13">
        <v>1300000</v>
      </c>
      <c r="T787">
        <v>0</v>
      </c>
      <c r="U787" t="s">
        <v>2561</v>
      </c>
      <c r="V787" t="s">
        <v>2345</v>
      </c>
      <c r="W787">
        <v>5004</v>
      </c>
      <c r="X787">
        <v>0</v>
      </c>
      <c r="Y787">
        <v>168057</v>
      </c>
      <c r="Z787">
        <v>20241010</v>
      </c>
      <c r="AA787">
        <v>2406280812</v>
      </c>
      <c r="AB787">
        <v>3</v>
      </c>
      <c r="AC787" t="s">
        <v>2281</v>
      </c>
      <c r="AD787" t="s">
        <v>2281</v>
      </c>
      <c r="AE787">
        <v>13162</v>
      </c>
      <c r="AF787" t="s">
        <v>2538</v>
      </c>
      <c r="AG787" t="s">
        <v>100</v>
      </c>
      <c r="AH787">
        <v>260</v>
      </c>
    </row>
    <row r="788" spans="1:34" hidden="1" x14ac:dyDescent="0.25">
      <c r="A788" t="str">
        <f t="shared" si="36"/>
        <v>16 1 3 33 1 502 52 43 0 3301059 168297</v>
      </c>
      <c r="B788" t="str">
        <f t="shared" si="37"/>
        <v>16 1 3 33 1 502 52 43 0 3301059 168079</v>
      </c>
      <c r="C788" t="str">
        <f t="shared" si="38"/>
        <v>16 1 3 33 1 502 52 43 0 3301059</v>
      </c>
      <c r="D788">
        <v>16</v>
      </c>
      <c r="E788">
        <v>1</v>
      </c>
      <c r="F788">
        <v>3</v>
      </c>
      <c r="G788">
        <v>33</v>
      </c>
      <c r="H788">
        <v>1</v>
      </c>
      <c r="I788">
        <v>502</v>
      </c>
      <c r="J788">
        <v>52</v>
      </c>
      <c r="K788">
        <v>43</v>
      </c>
      <c r="L788" t="s">
        <v>147</v>
      </c>
      <c r="M788" t="s">
        <v>207</v>
      </c>
      <c r="N788" s="13">
        <v>1300000</v>
      </c>
      <c r="O788">
        <v>168297</v>
      </c>
      <c r="P788">
        <v>2024</v>
      </c>
      <c r="Q788">
        <v>1002547082</v>
      </c>
      <c r="R788" t="s">
        <v>992</v>
      </c>
      <c r="S788" s="13">
        <v>1300000</v>
      </c>
      <c r="T788">
        <v>0</v>
      </c>
      <c r="U788" t="s">
        <v>2562</v>
      </c>
      <c r="V788" t="s">
        <v>2345</v>
      </c>
      <c r="W788">
        <v>5004</v>
      </c>
      <c r="X788">
        <v>0</v>
      </c>
      <c r="Y788">
        <v>168079</v>
      </c>
      <c r="Z788">
        <v>20241010</v>
      </c>
      <c r="AA788">
        <v>2406280832</v>
      </c>
      <c r="AB788">
        <v>3</v>
      </c>
      <c r="AC788" t="s">
        <v>2281</v>
      </c>
      <c r="AD788" t="s">
        <v>2281</v>
      </c>
      <c r="AE788">
        <v>13162</v>
      </c>
      <c r="AF788" t="s">
        <v>2538</v>
      </c>
      <c r="AG788" t="s">
        <v>100</v>
      </c>
      <c r="AH788">
        <v>260</v>
      </c>
    </row>
    <row r="789" spans="1:34" hidden="1" x14ac:dyDescent="0.25">
      <c r="A789" t="str">
        <f t="shared" si="36"/>
        <v>16 1 3 33 1 502 52 43 0 3301059 168298</v>
      </c>
      <c r="B789" t="str">
        <f t="shared" si="37"/>
        <v>16 1 3 33 1 502 52 43 0 3301059 168078</v>
      </c>
      <c r="C789" t="str">
        <f t="shared" si="38"/>
        <v>16 1 3 33 1 502 52 43 0 3301059</v>
      </c>
      <c r="D789">
        <v>16</v>
      </c>
      <c r="E789">
        <v>1</v>
      </c>
      <c r="F789">
        <v>3</v>
      </c>
      <c r="G789">
        <v>33</v>
      </c>
      <c r="H789">
        <v>1</v>
      </c>
      <c r="I789">
        <v>502</v>
      </c>
      <c r="J789">
        <v>52</v>
      </c>
      <c r="K789">
        <v>43</v>
      </c>
      <c r="L789" t="s">
        <v>147</v>
      </c>
      <c r="M789" t="s">
        <v>207</v>
      </c>
      <c r="N789" s="13">
        <v>1300000</v>
      </c>
      <c r="O789">
        <v>168298</v>
      </c>
      <c r="P789">
        <v>2024</v>
      </c>
      <c r="Q789">
        <v>1053873937</v>
      </c>
      <c r="R789" t="s">
        <v>991</v>
      </c>
      <c r="S789" s="13">
        <v>1300000</v>
      </c>
      <c r="T789">
        <v>0</v>
      </c>
      <c r="U789" t="s">
        <v>2563</v>
      </c>
      <c r="V789" t="s">
        <v>2345</v>
      </c>
      <c r="W789">
        <v>5004</v>
      </c>
      <c r="X789">
        <v>0</v>
      </c>
      <c r="Y789">
        <v>168078</v>
      </c>
      <c r="Z789">
        <v>20241010</v>
      </c>
      <c r="AA789">
        <v>2406280831</v>
      </c>
      <c r="AB789">
        <v>3</v>
      </c>
      <c r="AC789" t="s">
        <v>2281</v>
      </c>
      <c r="AD789" t="s">
        <v>2281</v>
      </c>
      <c r="AE789">
        <v>13162</v>
      </c>
      <c r="AF789" t="s">
        <v>2538</v>
      </c>
      <c r="AG789" t="s">
        <v>100</v>
      </c>
      <c r="AH789">
        <v>260</v>
      </c>
    </row>
    <row r="790" spans="1:34" hidden="1" x14ac:dyDescent="0.25">
      <c r="A790" t="str">
        <f t="shared" si="36"/>
        <v>16 1 3 33 1 502 52 43 0 3301055 168299</v>
      </c>
      <c r="B790" t="str">
        <f t="shared" si="37"/>
        <v>16 1 3 33 1 502 52 43 0 3301055 168106</v>
      </c>
      <c r="C790" t="str">
        <f t="shared" si="38"/>
        <v>16 1 3 33 1 502 52 43 0 3301055</v>
      </c>
      <c r="D790">
        <v>16</v>
      </c>
      <c r="E790">
        <v>1</v>
      </c>
      <c r="F790">
        <v>3</v>
      </c>
      <c r="G790">
        <v>33</v>
      </c>
      <c r="H790">
        <v>1</v>
      </c>
      <c r="I790">
        <v>502</v>
      </c>
      <c r="J790">
        <v>52</v>
      </c>
      <c r="K790">
        <v>43</v>
      </c>
      <c r="L790" t="s">
        <v>147</v>
      </c>
      <c r="M790" t="s">
        <v>206</v>
      </c>
      <c r="N790" s="13">
        <v>2336840</v>
      </c>
      <c r="O790">
        <v>168299</v>
      </c>
      <c r="P790">
        <v>2024</v>
      </c>
      <c r="Q790">
        <v>1053807869</v>
      </c>
      <c r="R790" t="s">
        <v>959</v>
      </c>
      <c r="S790" s="13">
        <v>2336840</v>
      </c>
      <c r="T790">
        <v>0</v>
      </c>
      <c r="U790" t="s">
        <v>2564</v>
      </c>
      <c r="V790" t="s">
        <v>2345</v>
      </c>
      <c r="W790">
        <v>5004</v>
      </c>
      <c r="X790">
        <v>0</v>
      </c>
      <c r="Y790">
        <v>168106</v>
      </c>
      <c r="Z790">
        <v>20241010</v>
      </c>
      <c r="AA790">
        <v>2406250773</v>
      </c>
      <c r="AB790">
        <v>3</v>
      </c>
      <c r="AC790" t="s">
        <v>2281</v>
      </c>
      <c r="AD790" t="s">
        <v>2281</v>
      </c>
      <c r="AE790">
        <v>13162</v>
      </c>
      <c r="AF790" t="s">
        <v>2538</v>
      </c>
      <c r="AG790" t="s">
        <v>100</v>
      </c>
      <c r="AH790">
        <v>260</v>
      </c>
    </row>
    <row r="791" spans="1:34" hidden="1" x14ac:dyDescent="0.25">
      <c r="A791" t="str">
        <f t="shared" si="36"/>
        <v>16 1 3 33 1 502 52 43 0 3301055 168300</v>
      </c>
      <c r="B791" t="str">
        <f t="shared" si="37"/>
        <v>16 1 3 33 1 502 52 43 0 3301055 168113</v>
      </c>
      <c r="C791" t="str">
        <f t="shared" si="38"/>
        <v>16 1 3 33 1 502 52 43 0 3301055</v>
      </c>
      <c r="D791">
        <v>16</v>
      </c>
      <c r="E791">
        <v>1</v>
      </c>
      <c r="F791">
        <v>3</v>
      </c>
      <c r="G791">
        <v>33</v>
      </c>
      <c r="H791">
        <v>1</v>
      </c>
      <c r="I791">
        <v>502</v>
      </c>
      <c r="J791">
        <v>52</v>
      </c>
      <c r="K791">
        <v>43</v>
      </c>
      <c r="L791" t="s">
        <v>147</v>
      </c>
      <c r="M791" t="s">
        <v>206</v>
      </c>
      <c r="N791" s="13">
        <v>2336840</v>
      </c>
      <c r="O791">
        <v>168300</v>
      </c>
      <c r="P791">
        <v>2024</v>
      </c>
      <c r="Q791">
        <v>75107605</v>
      </c>
      <c r="R791" t="s">
        <v>966</v>
      </c>
      <c r="S791" s="13">
        <v>2336840</v>
      </c>
      <c r="T791">
        <v>0</v>
      </c>
      <c r="U791" t="s">
        <v>2564</v>
      </c>
      <c r="V791" t="s">
        <v>2342</v>
      </c>
      <c r="W791">
        <v>5004</v>
      </c>
      <c r="X791">
        <v>0</v>
      </c>
      <c r="Y791">
        <v>168113</v>
      </c>
      <c r="Z791">
        <v>20241010</v>
      </c>
      <c r="AA791">
        <v>2407080850</v>
      </c>
      <c r="AB791">
        <v>3</v>
      </c>
      <c r="AC791" t="s">
        <v>2281</v>
      </c>
      <c r="AD791" t="s">
        <v>2281</v>
      </c>
      <c r="AE791">
        <v>13162</v>
      </c>
      <c r="AF791" t="s">
        <v>2538</v>
      </c>
      <c r="AG791" t="s">
        <v>100</v>
      </c>
      <c r="AH791">
        <v>260</v>
      </c>
    </row>
    <row r="792" spans="1:34" hidden="1" x14ac:dyDescent="0.25">
      <c r="A792" t="str">
        <f t="shared" si="36"/>
        <v>16 1 3 33 1 502 52 43 0 3301055 168301</v>
      </c>
      <c r="B792" t="str">
        <f t="shared" si="37"/>
        <v>16 1 3 33 1 502 52 43 0 3301055 168100</v>
      </c>
      <c r="C792" t="str">
        <f t="shared" si="38"/>
        <v>16 1 3 33 1 502 52 43 0 3301055</v>
      </c>
      <c r="D792">
        <v>16</v>
      </c>
      <c r="E792">
        <v>1</v>
      </c>
      <c r="F792">
        <v>3</v>
      </c>
      <c r="G792">
        <v>33</v>
      </c>
      <c r="H792">
        <v>1</v>
      </c>
      <c r="I792">
        <v>502</v>
      </c>
      <c r="J792">
        <v>52</v>
      </c>
      <c r="K792">
        <v>43</v>
      </c>
      <c r="L792" t="s">
        <v>147</v>
      </c>
      <c r="M792" t="s">
        <v>206</v>
      </c>
      <c r="N792" s="13">
        <v>2336840</v>
      </c>
      <c r="O792">
        <v>168301</v>
      </c>
      <c r="P792">
        <v>2024</v>
      </c>
      <c r="Q792">
        <v>1053838244</v>
      </c>
      <c r="R792" t="s">
        <v>955</v>
      </c>
      <c r="S792" s="13">
        <v>2336840</v>
      </c>
      <c r="T792">
        <v>0</v>
      </c>
      <c r="U792" t="s">
        <v>2564</v>
      </c>
      <c r="V792" t="s">
        <v>2342</v>
      </c>
      <c r="W792">
        <v>5004</v>
      </c>
      <c r="X792">
        <v>0</v>
      </c>
      <c r="Y792">
        <v>168100</v>
      </c>
      <c r="Z792">
        <v>20241010</v>
      </c>
      <c r="AA792">
        <v>2407080852</v>
      </c>
      <c r="AB792">
        <v>3</v>
      </c>
      <c r="AC792" t="s">
        <v>2281</v>
      </c>
      <c r="AD792" t="s">
        <v>2281</v>
      </c>
      <c r="AE792">
        <v>13162</v>
      </c>
      <c r="AF792" t="s">
        <v>2538</v>
      </c>
      <c r="AG792" t="s">
        <v>100</v>
      </c>
      <c r="AH792">
        <v>260</v>
      </c>
    </row>
    <row r="793" spans="1:34" hidden="1" x14ac:dyDescent="0.25">
      <c r="A793" t="str">
        <f t="shared" si="36"/>
        <v>16 1 3 33 1 502 52 43 0 3301055 168302</v>
      </c>
      <c r="B793" t="str">
        <f t="shared" si="37"/>
        <v>16 1 3 33 1 502 52 43 0 3301055 168115</v>
      </c>
      <c r="C793" t="str">
        <f t="shared" si="38"/>
        <v>16 1 3 33 1 502 52 43 0 3301055</v>
      </c>
      <c r="D793">
        <v>16</v>
      </c>
      <c r="E793">
        <v>1</v>
      </c>
      <c r="F793">
        <v>3</v>
      </c>
      <c r="G793">
        <v>33</v>
      </c>
      <c r="H793">
        <v>1</v>
      </c>
      <c r="I793">
        <v>502</v>
      </c>
      <c r="J793">
        <v>52</v>
      </c>
      <c r="K793">
        <v>43</v>
      </c>
      <c r="L793" t="s">
        <v>147</v>
      </c>
      <c r="M793" t="s">
        <v>206</v>
      </c>
      <c r="N793" s="13">
        <v>2336840</v>
      </c>
      <c r="O793">
        <v>168302</v>
      </c>
      <c r="P793">
        <v>2024</v>
      </c>
      <c r="Q793">
        <v>75071612</v>
      </c>
      <c r="R793" t="s">
        <v>968</v>
      </c>
      <c r="S793" s="13">
        <v>2336840</v>
      </c>
      <c r="T793">
        <v>0</v>
      </c>
      <c r="U793" t="s">
        <v>2564</v>
      </c>
      <c r="V793" t="s">
        <v>2345</v>
      </c>
      <c r="W793">
        <v>5004</v>
      </c>
      <c r="X793">
        <v>0</v>
      </c>
      <c r="Y793">
        <v>168115</v>
      </c>
      <c r="Z793">
        <v>20241010</v>
      </c>
      <c r="AA793">
        <v>2407090858</v>
      </c>
      <c r="AB793">
        <v>3</v>
      </c>
      <c r="AC793" t="s">
        <v>2281</v>
      </c>
      <c r="AD793" t="s">
        <v>2281</v>
      </c>
      <c r="AE793">
        <v>13162</v>
      </c>
      <c r="AF793" t="s">
        <v>2538</v>
      </c>
      <c r="AG793" t="s">
        <v>100</v>
      </c>
      <c r="AH793">
        <v>260</v>
      </c>
    </row>
    <row r="794" spans="1:34" hidden="1" x14ac:dyDescent="0.25">
      <c r="A794" t="str">
        <f t="shared" si="36"/>
        <v>16 1 3 33 1 502 52 43 0 3301059 168303</v>
      </c>
      <c r="B794" t="str">
        <f t="shared" si="37"/>
        <v>16 1 3 33 1 502 52 43 0 3301059 168124</v>
      </c>
      <c r="C794" t="str">
        <f t="shared" si="38"/>
        <v>16 1 3 33 1 502 52 43 0 3301059</v>
      </c>
      <c r="D794">
        <v>16</v>
      </c>
      <c r="E794">
        <v>1</v>
      </c>
      <c r="F794">
        <v>3</v>
      </c>
      <c r="G794">
        <v>33</v>
      </c>
      <c r="H794">
        <v>1</v>
      </c>
      <c r="I794">
        <v>502</v>
      </c>
      <c r="J794">
        <v>52</v>
      </c>
      <c r="K794">
        <v>43</v>
      </c>
      <c r="L794" t="s">
        <v>147</v>
      </c>
      <c r="M794" t="s">
        <v>207</v>
      </c>
      <c r="N794" s="13">
        <v>1733333</v>
      </c>
      <c r="O794">
        <v>168303</v>
      </c>
      <c r="P794">
        <v>2024</v>
      </c>
      <c r="Q794">
        <v>1000329229</v>
      </c>
      <c r="R794" t="s">
        <v>950</v>
      </c>
      <c r="S794" s="13">
        <v>1733333</v>
      </c>
      <c r="T794">
        <v>0</v>
      </c>
      <c r="U794" t="s">
        <v>2689</v>
      </c>
      <c r="V794" t="s">
        <v>2342</v>
      </c>
      <c r="W794">
        <v>5004</v>
      </c>
      <c r="X794">
        <v>0</v>
      </c>
      <c r="Y794">
        <v>168124</v>
      </c>
      <c r="Z794">
        <v>20241010</v>
      </c>
      <c r="AA794">
        <v>2408210965</v>
      </c>
      <c r="AB794">
        <v>1</v>
      </c>
      <c r="AC794" t="s">
        <v>2281</v>
      </c>
      <c r="AD794" t="s">
        <v>2281</v>
      </c>
      <c r="AE794">
        <v>13162</v>
      </c>
      <c r="AF794" t="s">
        <v>2538</v>
      </c>
      <c r="AG794" t="s">
        <v>100</v>
      </c>
      <c r="AH794">
        <v>260</v>
      </c>
    </row>
    <row r="795" spans="1:34" hidden="1" x14ac:dyDescent="0.25">
      <c r="A795" t="str">
        <f t="shared" si="36"/>
        <v>16 1 3 82 1 502 52 41 0 3301122 168304</v>
      </c>
      <c r="B795" t="str">
        <f t="shared" si="37"/>
        <v>16 1 3 82 1 502 52 41 0 3301122 168055</v>
      </c>
      <c r="C795" t="str">
        <f t="shared" si="38"/>
        <v>16 1 3 82 1 502 52 41 0 3301122</v>
      </c>
      <c r="D795">
        <v>16</v>
      </c>
      <c r="E795">
        <v>1</v>
      </c>
      <c r="F795">
        <v>3</v>
      </c>
      <c r="G795">
        <v>82</v>
      </c>
      <c r="H795">
        <v>1</v>
      </c>
      <c r="I795">
        <v>502</v>
      </c>
      <c r="J795">
        <v>52</v>
      </c>
      <c r="K795">
        <v>41</v>
      </c>
      <c r="L795" t="s">
        <v>147</v>
      </c>
      <c r="M795" t="s">
        <v>208</v>
      </c>
      <c r="N795" s="13">
        <v>2336840</v>
      </c>
      <c r="O795">
        <v>168304</v>
      </c>
      <c r="P795">
        <v>2024</v>
      </c>
      <c r="Q795">
        <v>1022435847</v>
      </c>
      <c r="R795" t="s">
        <v>1004</v>
      </c>
      <c r="S795" s="13">
        <v>2336840</v>
      </c>
      <c r="T795">
        <v>0</v>
      </c>
      <c r="U795" t="s">
        <v>2542</v>
      </c>
      <c r="V795" t="s">
        <v>2291</v>
      </c>
      <c r="W795">
        <v>5004</v>
      </c>
      <c r="X795">
        <v>0</v>
      </c>
      <c r="Y795">
        <v>168055</v>
      </c>
      <c r="Z795">
        <v>20241011</v>
      </c>
      <c r="AA795">
        <v>2406270793</v>
      </c>
      <c r="AB795">
        <v>3</v>
      </c>
      <c r="AC795" t="s">
        <v>2281</v>
      </c>
      <c r="AD795" t="s">
        <v>2281</v>
      </c>
      <c r="AE795">
        <v>25386</v>
      </c>
      <c r="AF795" t="s">
        <v>2281</v>
      </c>
      <c r="AG795" t="s">
        <v>679</v>
      </c>
      <c r="AH795">
        <v>260</v>
      </c>
    </row>
    <row r="796" spans="1:34" hidden="1" x14ac:dyDescent="0.25">
      <c r="A796" t="str">
        <f t="shared" si="36"/>
        <v>16 1 3 33 1 502 52 43 0 3301059 168305</v>
      </c>
      <c r="B796" t="str">
        <f t="shared" si="37"/>
        <v>16 1 3 33 1 502 52 43 0 3301059 168058</v>
      </c>
      <c r="C796" t="str">
        <f t="shared" si="38"/>
        <v>16 1 3 33 1 502 52 43 0 3301059</v>
      </c>
      <c r="D796">
        <v>16</v>
      </c>
      <c r="E796">
        <v>1</v>
      </c>
      <c r="F796">
        <v>3</v>
      </c>
      <c r="G796">
        <v>33</v>
      </c>
      <c r="H796">
        <v>1</v>
      </c>
      <c r="I796">
        <v>502</v>
      </c>
      <c r="J796">
        <v>52</v>
      </c>
      <c r="K796">
        <v>43</v>
      </c>
      <c r="L796" t="s">
        <v>147</v>
      </c>
      <c r="M796" t="s">
        <v>207</v>
      </c>
      <c r="N796" s="13">
        <v>1300000</v>
      </c>
      <c r="O796">
        <v>168305</v>
      </c>
      <c r="P796">
        <v>2024</v>
      </c>
      <c r="Q796">
        <v>1005713698</v>
      </c>
      <c r="R796" t="s">
        <v>971</v>
      </c>
      <c r="S796" s="13">
        <v>1300000</v>
      </c>
      <c r="T796">
        <v>0</v>
      </c>
      <c r="U796" t="s">
        <v>2560</v>
      </c>
      <c r="V796" t="s">
        <v>2291</v>
      </c>
      <c r="W796">
        <v>5004</v>
      </c>
      <c r="X796">
        <v>0</v>
      </c>
      <c r="Y796">
        <v>168058</v>
      </c>
      <c r="Z796">
        <v>20241011</v>
      </c>
      <c r="AA796">
        <v>2406280813</v>
      </c>
      <c r="AB796">
        <v>3</v>
      </c>
      <c r="AC796" t="s">
        <v>2281</v>
      </c>
      <c r="AD796" t="s">
        <v>2281</v>
      </c>
      <c r="AE796">
        <v>13162</v>
      </c>
      <c r="AF796" t="s">
        <v>2538</v>
      </c>
      <c r="AG796" t="s">
        <v>100</v>
      </c>
      <c r="AH796">
        <v>260</v>
      </c>
    </row>
    <row r="797" spans="1:34" hidden="1" x14ac:dyDescent="0.25">
      <c r="A797" t="str">
        <f t="shared" si="36"/>
        <v>16 1 3 22 1 502 52 41 0 3301059 168306</v>
      </c>
      <c r="B797" t="str">
        <f t="shared" si="37"/>
        <v>16 1 3 22 1 502 52 41 0 3301059 168134</v>
      </c>
      <c r="C797" t="str">
        <f t="shared" si="38"/>
        <v>16 1 3 22 1 502 52 41 0 3301059</v>
      </c>
      <c r="D797">
        <v>16</v>
      </c>
      <c r="E797">
        <v>1</v>
      </c>
      <c r="F797">
        <v>3</v>
      </c>
      <c r="G797">
        <v>22</v>
      </c>
      <c r="H797">
        <v>1</v>
      </c>
      <c r="I797">
        <v>502</v>
      </c>
      <c r="J797">
        <v>52</v>
      </c>
      <c r="K797">
        <v>41</v>
      </c>
      <c r="L797" t="s">
        <v>147</v>
      </c>
      <c r="M797" t="s">
        <v>207</v>
      </c>
      <c r="N797" s="13">
        <v>50000000</v>
      </c>
      <c r="O797">
        <v>168306</v>
      </c>
      <c r="P797">
        <v>2024</v>
      </c>
      <c r="Q797">
        <v>800214674</v>
      </c>
      <c r="R797" t="s">
        <v>860</v>
      </c>
      <c r="S797" s="13">
        <v>50000000</v>
      </c>
      <c r="T797">
        <v>0</v>
      </c>
      <c r="U797" t="s">
        <v>2690</v>
      </c>
      <c r="V797" t="s">
        <v>2691</v>
      </c>
      <c r="W797">
        <v>5016</v>
      </c>
      <c r="X797">
        <v>0</v>
      </c>
      <c r="Y797">
        <v>168134</v>
      </c>
      <c r="Z797">
        <v>20241011</v>
      </c>
      <c r="AA797">
        <v>2408230977</v>
      </c>
      <c r="AB797">
        <v>1</v>
      </c>
      <c r="AC797" t="s">
        <v>2281</v>
      </c>
      <c r="AD797" t="s">
        <v>2281</v>
      </c>
      <c r="AE797">
        <v>11222</v>
      </c>
      <c r="AF797" t="s">
        <v>2574</v>
      </c>
      <c r="AG797" t="s">
        <v>96</v>
      </c>
      <c r="AH797">
        <v>250</v>
      </c>
    </row>
    <row r="798" spans="1:34" hidden="1" x14ac:dyDescent="0.25">
      <c r="A798" t="str">
        <f t="shared" si="36"/>
        <v>16 1 3 22 1 4 52 0 0 3301055 168307</v>
      </c>
      <c r="B798" t="str">
        <f t="shared" si="37"/>
        <v>16 1 3 22 1 4 52 0 0 3301055 168136</v>
      </c>
      <c r="C798" t="str">
        <f t="shared" si="38"/>
        <v>16 1 3 22 1 4 52 0 0 3301055</v>
      </c>
      <c r="D798">
        <v>16</v>
      </c>
      <c r="E798">
        <v>1</v>
      </c>
      <c r="F798">
        <v>3</v>
      </c>
      <c r="G798">
        <v>22</v>
      </c>
      <c r="H798">
        <v>1</v>
      </c>
      <c r="I798">
        <v>4</v>
      </c>
      <c r="J798">
        <v>52</v>
      </c>
      <c r="K798">
        <v>0</v>
      </c>
      <c r="L798" t="s">
        <v>147</v>
      </c>
      <c r="M798" t="s">
        <v>206</v>
      </c>
      <c r="N798" s="13">
        <v>2181051</v>
      </c>
      <c r="O798">
        <v>168307</v>
      </c>
      <c r="P798">
        <v>2024</v>
      </c>
      <c r="Q798">
        <v>1038627237</v>
      </c>
      <c r="R798" t="s">
        <v>854</v>
      </c>
      <c r="S798" s="13">
        <v>2181051</v>
      </c>
      <c r="T798">
        <v>0</v>
      </c>
      <c r="U798" t="s">
        <v>2692</v>
      </c>
      <c r="V798" t="s">
        <v>2291</v>
      </c>
      <c r="W798">
        <v>5004</v>
      </c>
      <c r="X798">
        <v>0</v>
      </c>
      <c r="Y798">
        <v>168136</v>
      </c>
      <c r="Z798">
        <v>20241011</v>
      </c>
      <c r="AA798">
        <v>2408300992</v>
      </c>
      <c r="AB798">
        <v>1</v>
      </c>
      <c r="AC798" t="s">
        <v>2281</v>
      </c>
      <c r="AD798" t="s">
        <v>2281</v>
      </c>
      <c r="AE798">
        <v>11222</v>
      </c>
      <c r="AF798" t="s">
        <v>2574</v>
      </c>
      <c r="AG798" t="s">
        <v>96</v>
      </c>
      <c r="AH798">
        <v>260</v>
      </c>
    </row>
    <row r="799" spans="1:34" hidden="1" x14ac:dyDescent="0.25">
      <c r="A799" t="str">
        <f t="shared" si="36"/>
        <v>16 1 3 82 1 502 52 41 0 3301122 168308</v>
      </c>
      <c r="B799" t="str">
        <f t="shared" si="37"/>
        <v>16 1 3 82 1 502 52 41 0 3301122 168052</v>
      </c>
      <c r="C799" t="str">
        <f t="shared" si="38"/>
        <v>16 1 3 82 1 502 52 41 0 3301122</v>
      </c>
      <c r="D799">
        <v>16</v>
      </c>
      <c r="E799">
        <v>1</v>
      </c>
      <c r="F799">
        <v>3</v>
      </c>
      <c r="G799">
        <v>82</v>
      </c>
      <c r="H799">
        <v>1</v>
      </c>
      <c r="I799">
        <v>502</v>
      </c>
      <c r="J799">
        <v>52</v>
      </c>
      <c r="K799">
        <v>41</v>
      </c>
      <c r="L799" t="s">
        <v>147</v>
      </c>
      <c r="M799" t="s">
        <v>208</v>
      </c>
      <c r="N799" s="13">
        <v>2336840</v>
      </c>
      <c r="O799">
        <v>168308</v>
      </c>
      <c r="P799">
        <v>2024</v>
      </c>
      <c r="Q799">
        <v>30373886</v>
      </c>
      <c r="R799" t="s">
        <v>1001</v>
      </c>
      <c r="S799" s="13">
        <v>2336840</v>
      </c>
      <c r="T799">
        <v>0</v>
      </c>
      <c r="U799" t="s">
        <v>2544</v>
      </c>
      <c r="V799" t="s">
        <v>2291</v>
      </c>
      <c r="W799">
        <v>5004</v>
      </c>
      <c r="X799">
        <v>0</v>
      </c>
      <c r="Y799">
        <v>168052</v>
      </c>
      <c r="Z799">
        <v>20241015</v>
      </c>
      <c r="AA799">
        <v>2406270796</v>
      </c>
      <c r="AB799">
        <v>3</v>
      </c>
      <c r="AC799" t="s">
        <v>2281</v>
      </c>
      <c r="AD799" t="s">
        <v>2281</v>
      </c>
      <c r="AE799">
        <v>25386</v>
      </c>
      <c r="AF799" t="s">
        <v>2281</v>
      </c>
      <c r="AG799" t="s">
        <v>679</v>
      </c>
      <c r="AH799">
        <v>260</v>
      </c>
    </row>
    <row r="800" spans="1:34" hidden="1" x14ac:dyDescent="0.25">
      <c r="A800" t="str">
        <f t="shared" si="36"/>
        <v>16 1 3 33 1 502 52 43 0 3301055 168309</v>
      </c>
      <c r="B800" t="str">
        <f t="shared" si="37"/>
        <v>16 1 3 33 1 502 52 43 0 3301055 168114</v>
      </c>
      <c r="C800" t="str">
        <f t="shared" si="38"/>
        <v>16 1 3 33 1 502 52 43 0 3301055</v>
      </c>
      <c r="D800">
        <v>16</v>
      </c>
      <c r="E800">
        <v>1</v>
      </c>
      <c r="F800">
        <v>3</v>
      </c>
      <c r="G800">
        <v>33</v>
      </c>
      <c r="H800">
        <v>1</v>
      </c>
      <c r="I800">
        <v>502</v>
      </c>
      <c r="J800">
        <v>52</v>
      </c>
      <c r="K800">
        <v>43</v>
      </c>
      <c r="L800" t="s">
        <v>147</v>
      </c>
      <c r="M800" t="s">
        <v>206</v>
      </c>
      <c r="N800" s="13">
        <v>3666667</v>
      </c>
      <c r="O800">
        <v>168309</v>
      </c>
      <c r="P800">
        <v>2024</v>
      </c>
      <c r="Q800">
        <v>1060648132</v>
      </c>
      <c r="R800" t="s">
        <v>967</v>
      </c>
      <c r="S800" s="13">
        <v>3666667</v>
      </c>
      <c r="T800">
        <v>0</v>
      </c>
      <c r="U800" t="s">
        <v>2693</v>
      </c>
      <c r="V800" t="s">
        <v>2342</v>
      </c>
      <c r="W800">
        <v>5004</v>
      </c>
      <c r="X800">
        <v>0</v>
      </c>
      <c r="Y800">
        <v>168114</v>
      </c>
      <c r="Z800">
        <v>20241015</v>
      </c>
      <c r="AA800">
        <v>2407080854</v>
      </c>
      <c r="AB800">
        <v>1</v>
      </c>
      <c r="AC800" t="s">
        <v>2281</v>
      </c>
      <c r="AD800" t="s">
        <v>2281</v>
      </c>
      <c r="AE800">
        <v>13162</v>
      </c>
      <c r="AF800" t="s">
        <v>2538</v>
      </c>
      <c r="AG800" t="s">
        <v>100</v>
      </c>
      <c r="AH800">
        <v>260</v>
      </c>
    </row>
    <row r="801" spans="1:34" hidden="1" x14ac:dyDescent="0.25">
      <c r="A801" t="str">
        <f t="shared" si="36"/>
        <v>16 1 3 22 1 502 52 41 0 3301055 168310</v>
      </c>
      <c r="B801" t="str">
        <f t="shared" si="37"/>
        <v>16 1 3 22 1 502 52 41 0 3301055 168214</v>
      </c>
      <c r="C801" t="str">
        <f t="shared" si="38"/>
        <v>16 1 3 22 1 502 52 41 0 3301055</v>
      </c>
      <c r="D801">
        <v>16</v>
      </c>
      <c r="E801">
        <v>1</v>
      </c>
      <c r="F801">
        <v>3</v>
      </c>
      <c r="G801">
        <v>22</v>
      </c>
      <c r="H801">
        <v>1</v>
      </c>
      <c r="I801">
        <v>502</v>
      </c>
      <c r="J801">
        <v>52</v>
      </c>
      <c r="K801">
        <v>41</v>
      </c>
      <c r="L801" t="s">
        <v>147</v>
      </c>
      <c r="M801" t="s">
        <v>206</v>
      </c>
      <c r="N801" s="13">
        <v>1394631</v>
      </c>
      <c r="O801">
        <v>168310</v>
      </c>
      <c r="P801">
        <v>2024</v>
      </c>
      <c r="Q801">
        <v>890800128</v>
      </c>
      <c r="R801" t="s">
        <v>838</v>
      </c>
      <c r="S801" s="13">
        <v>1394631</v>
      </c>
      <c r="T801">
        <v>0</v>
      </c>
      <c r="U801" t="s">
        <v>2694</v>
      </c>
      <c r="V801" t="s">
        <v>2280</v>
      </c>
      <c r="W801">
        <v>5004</v>
      </c>
      <c r="X801">
        <v>0</v>
      </c>
      <c r="Y801">
        <v>168214</v>
      </c>
      <c r="Z801">
        <v>20241015</v>
      </c>
      <c r="AA801">
        <v>0</v>
      </c>
      <c r="AB801">
        <v>0</v>
      </c>
      <c r="AC801" t="s">
        <v>2281</v>
      </c>
      <c r="AD801" t="s">
        <v>2281</v>
      </c>
      <c r="AE801">
        <v>11222</v>
      </c>
      <c r="AF801" t="s">
        <v>2574</v>
      </c>
      <c r="AG801" t="s">
        <v>96</v>
      </c>
      <c r="AH801">
        <v>335</v>
      </c>
    </row>
    <row r="802" spans="1:34" hidden="1" x14ac:dyDescent="0.25">
      <c r="A802" t="str">
        <f t="shared" si="36"/>
        <v>16 1 3 22 1 502 52 41 0 3301055 168311</v>
      </c>
      <c r="B802" t="str">
        <f t="shared" si="37"/>
        <v>16 1 3 22 1 502 52 41 0 3301055 168215</v>
      </c>
      <c r="C802" t="str">
        <f t="shared" si="38"/>
        <v>16 1 3 22 1 502 52 41 0 3301055</v>
      </c>
      <c r="D802">
        <v>16</v>
      </c>
      <c r="E802">
        <v>1</v>
      </c>
      <c r="F802">
        <v>3</v>
      </c>
      <c r="G802">
        <v>22</v>
      </c>
      <c r="H802">
        <v>1</v>
      </c>
      <c r="I802">
        <v>502</v>
      </c>
      <c r="J802">
        <v>52</v>
      </c>
      <c r="K802">
        <v>41</v>
      </c>
      <c r="L802" t="s">
        <v>147</v>
      </c>
      <c r="M802" t="s">
        <v>206</v>
      </c>
      <c r="N802" s="13">
        <v>188521</v>
      </c>
      <c r="O802">
        <v>168311</v>
      </c>
      <c r="P802">
        <v>2024</v>
      </c>
      <c r="Q802">
        <v>810000598</v>
      </c>
      <c r="R802" t="s">
        <v>2278</v>
      </c>
      <c r="S802" s="13">
        <v>188521</v>
      </c>
      <c r="T802">
        <v>0</v>
      </c>
      <c r="U802" t="s">
        <v>2688</v>
      </c>
      <c r="V802" t="s">
        <v>2280</v>
      </c>
      <c r="W802">
        <v>5004</v>
      </c>
      <c r="X802">
        <v>0</v>
      </c>
      <c r="Y802">
        <v>168215</v>
      </c>
      <c r="Z802">
        <v>20241015</v>
      </c>
      <c r="AA802">
        <v>0</v>
      </c>
      <c r="AB802">
        <v>0</v>
      </c>
      <c r="AC802" t="s">
        <v>2281</v>
      </c>
      <c r="AD802" t="s">
        <v>2281</v>
      </c>
      <c r="AE802">
        <v>11222</v>
      </c>
      <c r="AF802" t="s">
        <v>2574</v>
      </c>
      <c r="AG802" t="s">
        <v>96</v>
      </c>
      <c r="AH802">
        <v>335</v>
      </c>
    </row>
    <row r="803" spans="1:34" hidden="1" x14ac:dyDescent="0.25">
      <c r="A803" t="str">
        <f t="shared" si="36"/>
        <v>16 1 3 33 1 502 52 43 0 3301059 168312</v>
      </c>
      <c r="B803" t="str">
        <f t="shared" si="37"/>
        <v>16 1 3 33 1 502 52 43 0 3301059 168073</v>
      </c>
      <c r="C803" t="str">
        <f t="shared" si="38"/>
        <v>16 1 3 33 1 502 52 43 0 3301059</v>
      </c>
      <c r="D803">
        <v>16</v>
      </c>
      <c r="E803">
        <v>1</v>
      </c>
      <c r="F803">
        <v>3</v>
      </c>
      <c r="G803">
        <v>33</v>
      </c>
      <c r="H803">
        <v>1</v>
      </c>
      <c r="I803">
        <v>502</v>
      </c>
      <c r="J803">
        <v>52</v>
      </c>
      <c r="K803">
        <v>43</v>
      </c>
      <c r="L803" t="s">
        <v>147</v>
      </c>
      <c r="M803" t="s">
        <v>207</v>
      </c>
      <c r="N803" s="13">
        <v>1300000</v>
      </c>
      <c r="O803">
        <v>168312</v>
      </c>
      <c r="P803">
        <v>2024</v>
      </c>
      <c r="Q803">
        <v>1193144461</v>
      </c>
      <c r="R803" t="s">
        <v>986</v>
      </c>
      <c r="S803" s="13">
        <v>1300000</v>
      </c>
      <c r="T803">
        <v>0</v>
      </c>
      <c r="U803" t="s">
        <v>2554</v>
      </c>
      <c r="V803" t="s">
        <v>2291</v>
      </c>
      <c r="W803">
        <v>5004</v>
      </c>
      <c r="X803">
        <v>0</v>
      </c>
      <c r="Y803">
        <v>168073</v>
      </c>
      <c r="Z803">
        <v>20241015</v>
      </c>
      <c r="AA803">
        <v>2406280829</v>
      </c>
      <c r="AB803">
        <v>3</v>
      </c>
      <c r="AC803" t="s">
        <v>2281</v>
      </c>
      <c r="AD803" t="s">
        <v>2281</v>
      </c>
      <c r="AE803">
        <v>13162</v>
      </c>
      <c r="AF803" t="s">
        <v>2538</v>
      </c>
      <c r="AG803" t="s">
        <v>100</v>
      </c>
      <c r="AH803">
        <v>260</v>
      </c>
    </row>
    <row r="804" spans="1:34" hidden="1" x14ac:dyDescent="0.25">
      <c r="A804" t="str">
        <f t="shared" si="36"/>
        <v>16 1 3 33 1 502 52 43 0 3301055 168313</v>
      </c>
      <c r="B804" t="str">
        <f t="shared" si="37"/>
        <v>16 1 3 33 1 502 52 43 0 3301055 168107</v>
      </c>
      <c r="C804" t="str">
        <f t="shared" si="38"/>
        <v>16 1 3 33 1 502 52 43 0 3301055</v>
      </c>
      <c r="D804">
        <v>16</v>
      </c>
      <c r="E804">
        <v>1</v>
      </c>
      <c r="F804">
        <v>3</v>
      </c>
      <c r="G804">
        <v>33</v>
      </c>
      <c r="H804">
        <v>1</v>
      </c>
      <c r="I804">
        <v>502</v>
      </c>
      <c r="J804">
        <v>52</v>
      </c>
      <c r="K804">
        <v>43</v>
      </c>
      <c r="L804" t="s">
        <v>147</v>
      </c>
      <c r="M804" t="s">
        <v>206</v>
      </c>
      <c r="N804" s="13">
        <v>2336840</v>
      </c>
      <c r="O804">
        <v>168313</v>
      </c>
      <c r="P804">
        <v>2024</v>
      </c>
      <c r="Q804">
        <v>75085744</v>
      </c>
      <c r="R804" t="s">
        <v>960</v>
      </c>
      <c r="S804" s="13">
        <v>2336840</v>
      </c>
      <c r="T804">
        <v>0</v>
      </c>
      <c r="U804" t="s">
        <v>2564</v>
      </c>
      <c r="V804" t="s">
        <v>2345</v>
      </c>
      <c r="W804">
        <v>5004</v>
      </c>
      <c r="X804">
        <v>0</v>
      </c>
      <c r="Y804">
        <v>168107</v>
      </c>
      <c r="Z804">
        <v>20241016</v>
      </c>
      <c r="AA804">
        <v>2406250774</v>
      </c>
      <c r="AB804">
        <v>3</v>
      </c>
      <c r="AC804" t="s">
        <v>2281</v>
      </c>
      <c r="AD804" t="s">
        <v>2281</v>
      </c>
      <c r="AE804">
        <v>13162</v>
      </c>
      <c r="AF804" t="s">
        <v>2538</v>
      </c>
      <c r="AG804" t="s">
        <v>100</v>
      </c>
      <c r="AH804">
        <v>260</v>
      </c>
    </row>
    <row r="805" spans="1:34" hidden="1" x14ac:dyDescent="0.25">
      <c r="A805" t="str">
        <f t="shared" si="36"/>
        <v>16 1 3 22 1 502 52 41 0 3301122 168314</v>
      </c>
      <c r="B805" t="str">
        <f t="shared" si="37"/>
        <v>16 1 3 22 1 502 52 41 0 3301122 168219</v>
      </c>
      <c r="C805" t="str">
        <f t="shared" si="38"/>
        <v>16 1 3 22 1 502 52 41 0 3301122</v>
      </c>
      <c r="D805">
        <v>16</v>
      </c>
      <c r="E805">
        <v>1</v>
      </c>
      <c r="F805">
        <v>3</v>
      </c>
      <c r="G805">
        <v>22</v>
      </c>
      <c r="H805">
        <v>1</v>
      </c>
      <c r="I805">
        <v>502</v>
      </c>
      <c r="J805">
        <v>52</v>
      </c>
      <c r="K805">
        <v>41</v>
      </c>
      <c r="L805" t="s">
        <v>147</v>
      </c>
      <c r="M805" t="s">
        <v>208</v>
      </c>
      <c r="N805" s="13">
        <v>118772</v>
      </c>
      <c r="O805">
        <v>168314</v>
      </c>
      <c r="P805">
        <v>2024</v>
      </c>
      <c r="Q805">
        <v>890803239</v>
      </c>
      <c r="R805" t="s">
        <v>924</v>
      </c>
      <c r="S805" s="13">
        <v>118772</v>
      </c>
      <c r="T805">
        <v>0</v>
      </c>
      <c r="U805" t="s">
        <v>2695</v>
      </c>
      <c r="V805" t="s">
        <v>2696</v>
      </c>
      <c r="W805">
        <v>5004</v>
      </c>
      <c r="X805">
        <v>0</v>
      </c>
      <c r="Y805">
        <v>168219</v>
      </c>
      <c r="Z805">
        <v>20241018</v>
      </c>
      <c r="AA805">
        <v>0</v>
      </c>
      <c r="AB805">
        <v>0</v>
      </c>
      <c r="AC805" t="s">
        <v>2281</v>
      </c>
      <c r="AD805" t="s">
        <v>2281</v>
      </c>
      <c r="AE805">
        <v>11222</v>
      </c>
      <c r="AF805" t="s">
        <v>2574</v>
      </c>
      <c r="AG805" t="s">
        <v>96</v>
      </c>
      <c r="AH805">
        <v>335</v>
      </c>
    </row>
    <row r="806" spans="1:34" hidden="1" x14ac:dyDescent="0.25">
      <c r="A806" t="str">
        <f t="shared" si="36"/>
        <v>16 1 3 22 1 502 52 41 0 3301055 168316</v>
      </c>
      <c r="B806" t="str">
        <f t="shared" si="37"/>
        <v>16 1 3 22 1 502 52 41 0 3301055 168214</v>
      </c>
      <c r="C806" t="str">
        <f t="shared" si="38"/>
        <v>16 1 3 22 1 502 52 41 0 3301055</v>
      </c>
      <c r="D806">
        <v>16</v>
      </c>
      <c r="E806">
        <v>1</v>
      </c>
      <c r="F806">
        <v>3</v>
      </c>
      <c r="G806">
        <v>22</v>
      </c>
      <c r="H806">
        <v>1</v>
      </c>
      <c r="I806">
        <v>502</v>
      </c>
      <c r="J806">
        <v>52</v>
      </c>
      <c r="K806">
        <v>41</v>
      </c>
      <c r="L806" t="s">
        <v>147</v>
      </c>
      <c r="M806" t="s">
        <v>206</v>
      </c>
      <c r="N806" s="13">
        <v>163362</v>
      </c>
      <c r="O806">
        <v>168316</v>
      </c>
      <c r="P806">
        <v>2024</v>
      </c>
      <c r="Q806">
        <v>890800128</v>
      </c>
      <c r="R806" t="s">
        <v>838</v>
      </c>
      <c r="S806" s="13">
        <v>163362</v>
      </c>
      <c r="T806">
        <v>0</v>
      </c>
      <c r="U806" t="s">
        <v>2697</v>
      </c>
      <c r="V806" t="s">
        <v>2698</v>
      </c>
      <c r="W806">
        <v>5004</v>
      </c>
      <c r="X806">
        <v>0</v>
      </c>
      <c r="Y806">
        <v>168214</v>
      </c>
      <c r="Z806">
        <v>20241022</v>
      </c>
      <c r="AA806">
        <v>0</v>
      </c>
      <c r="AB806">
        <v>0</v>
      </c>
      <c r="AC806" t="s">
        <v>2281</v>
      </c>
      <c r="AD806" t="s">
        <v>2281</v>
      </c>
      <c r="AE806">
        <v>11222</v>
      </c>
      <c r="AF806" t="s">
        <v>2574</v>
      </c>
      <c r="AG806" t="s">
        <v>96</v>
      </c>
      <c r="AH806">
        <v>335</v>
      </c>
    </row>
    <row r="807" spans="1:34" hidden="1" x14ac:dyDescent="0.25">
      <c r="A807" t="str">
        <f t="shared" si="36"/>
        <v>16 1 3 22 1 502 52 41 0 3301055 168317</v>
      </c>
      <c r="B807" t="str">
        <f t="shared" si="37"/>
        <v>16 1 3 22 1 502 52 41 0 3301055 168215</v>
      </c>
      <c r="C807" t="str">
        <f t="shared" si="38"/>
        <v>16 1 3 22 1 502 52 41 0 3301055</v>
      </c>
      <c r="D807">
        <v>16</v>
      </c>
      <c r="E807">
        <v>1</v>
      </c>
      <c r="F807">
        <v>3</v>
      </c>
      <c r="G807">
        <v>22</v>
      </c>
      <c r="H807">
        <v>1</v>
      </c>
      <c r="I807">
        <v>502</v>
      </c>
      <c r="J807">
        <v>52</v>
      </c>
      <c r="K807">
        <v>41</v>
      </c>
      <c r="L807" t="s">
        <v>147</v>
      </c>
      <c r="M807" t="s">
        <v>206</v>
      </c>
      <c r="N807" s="13">
        <v>464004</v>
      </c>
      <c r="O807">
        <v>168317</v>
      </c>
      <c r="P807">
        <v>2024</v>
      </c>
      <c r="Q807">
        <v>810000598</v>
      </c>
      <c r="R807" t="s">
        <v>2278</v>
      </c>
      <c r="S807" s="13">
        <v>464004</v>
      </c>
      <c r="T807">
        <v>0</v>
      </c>
      <c r="U807" t="s">
        <v>2688</v>
      </c>
      <c r="V807" t="s">
        <v>2280</v>
      </c>
      <c r="W807">
        <v>5004</v>
      </c>
      <c r="X807">
        <v>0</v>
      </c>
      <c r="Y807">
        <v>168215</v>
      </c>
      <c r="Z807">
        <v>20241024</v>
      </c>
      <c r="AA807">
        <v>0</v>
      </c>
      <c r="AB807">
        <v>0</v>
      </c>
      <c r="AC807" t="s">
        <v>2281</v>
      </c>
      <c r="AD807" t="s">
        <v>2281</v>
      </c>
      <c r="AE807">
        <v>11222</v>
      </c>
      <c r="AF807" t="s">
        <v>2574</v>
      </c>
      <c r="AG807" t="s">
        <v>96</v>
      </c>
      <c r="AH807">
        <v>335</v>
      </c>
    </row>
    <row r="808" spans="1:34" hidden="1" x14ac:dyDescent="0.25">
      <c r="A808" t="str">
        <f t="shared" si="36"/>
        <v>16 1 3 22 1 502 52 41 0 3301055 168318</v>
      </c>
      <c r="B808" t="str">
        <f t="shared" si="37"/>
        <v>16 1 3 22 1 502 52 41 0 3301055 168214</v>
      </c>
      <c r="C808" t="str">
        <f t="shared" si="38"/>
        <v>16 1 3 22 1 502 52 41 0 3301055</v>
      </c>
      <c r="D808">
        <v>16</v>
      </c>
      <c r="E808">
        <v>1</v>
      </c>
      <c r="F808">
        <v>3</v>
      </c>
      <c r="G808">
        <v>22</v>
      </c>
      <c r="H808">
        <v>1</v>
      </c>
      <c r="I808">
        <v>502</v>
      </c>
      <c r="J808">
        <v>52</v>
      </c>
      <c r="K808">
        <v>41</v>
      </c>
      <c r="L808" t="s">
        <v>147</v>
      </c>
      <c r="M808" t="s">
        <v>206</v>
      </c>
      <c r="N808" s="13">
        <v>223969</v>
      </c>
      <c r="O808">
        <v>168318</v>
      </c>
      <c r="P808">
        <v>2024</v>
      </c>
      <c r="Q808">
        <v>890800128</v>
      </c>
      <c r="R808" t="s">
        <v>838</v>
      </c>
      <c r="S808" s="13">
        <v>223969</v>
      </c>
      <c r="T808">
        <v>0</v>
      </c>
      <c r="U808" t="s">
        <v>2694</v>
      </c>
      <c r="V808" t="s">
        <v>2280</v>
      </c>
      <c r="W808">
        <v>5004</v>
      </c>
      <c r="X808">
        <v>0</v>
      </c>
      <c r="Y808">
        <v>168214</v>
      </c>
      <c r="Z808">
        <v>20241024</v>
      </c>
      <c r="AA808">
        <v>0</v>
      </c>
      <c r="AB808">
        <v>0</v>
      </c>
      <c r="AC808" t="s">
        <v>2281</v>
      </c>
      <c r="AD808" t="s">
        <v>2281</v>
      </c>
      <c r="AE808">
        <v>11222</v>
      </c>
      <c r="AF808" t="s">
        <v>2574</v>
      </c>
      <c r="AG808" t="s">
        <v>96</v>
      </c>
      <c r="AH808">
        <v>335</v>
      </c>
    </row>
    <row r="809" spans="1:34" hidden="1" x14ac:dyDescent="0.25">
      <c r="A809" t="str">
        <f t="shared" si="36"/>
        <v>16 1 3 22 1 4 52 0 0 3301055 168319</v>
      </c>
      <c r="B809" t="str">
        <f t="shared" si="37"/>
        <v>16 1 3 22 1 4 52 0 0 3301055 168094</v>
      </c>
      <c r="C809" t="str">
        <f t="shared" si="38"/>
        <v>16 1 3 22 1 4 52 0 0 3301055</v>
      </c>
      <c r="D809">
        <v>16</v>
      </c>
      <c r="E809">
        <v>1</v>
      </c>
      <c r="F809">
        <v>3</v>
      </c>
      <c r="G809">
        <v>22</v>
      </c>
      <c r="H809">
        <v>1</v>
      </c>
      <c r="I809">
        <v>4</v>
      </c>
      <c r="J809">
        <v>52</v>
      </c>
      <c r="K809">
        <v>0</v>
      </c>
      <c r="L809" t="s">
        <v>147</v>
      </c>
      <c r="M809" t="s">
        <v>206</v>
      </c>
      <c r="N809" s="13">
        <v>2200000</v>
      </c>
      <c r="O809">
        <v>168319</v>
      </c>
      <c r="P809">
        <v>2024</v>
      </c>
      <c r="Q809">
        <v>1053859778</v>
      </c>
      <c r="R809" t="s">
        <v>853</v>
      </c>
      <c r="S809" s="13">
        <v>2200000</v>
      </c>
      <c r="T809">
        <v>0</v>
      </c>
      <c r="U809" t="s">
        <v>2679</v>
      </c>
      <c r="V809" t="s">
        <v>2345</v>
      </c>
      <c r="W809">
        <v>5004</v>
      </c>
      <c r="X809">
        <v>0</v>
      </c>
      <c r="Y809">
        <v>168094</v>
      </c>
      <c r="Z809">
        <v>20241028</v>
      </c>
      <c r="AA809">
        <v>2407290912</v>
      </c>
      <c r="AB809">
        <v>2</v>
      </c>
      <c r="AC809" t="s">
        <v>2281</v>
      </c>
      <c r="AD809" t="s">
        <v>2281</v>
      </c>
      <c r="AE809">
        <v>11222</v>
      </c>
      <c r="AF809" t="s">
        <v>2574</v>
      </c>
      <c r="AG809" t="s">
        <v>96</v>
      </c>
      <c r="AH809">
        <v>260</v>
      </c>
    </row>
    <row r="810" spans="1:34" hidden="1" x14ac:dyDescent="0.25">
      <c r="A810" t="str">
        <f t="shared" si="36"/>
        <v>16 1 3 33 1 502 52 43 0 3301055 168320</v>
      </c>
      <c r="B810" t="str">
        <f t="shared" si="37"/>
        <v>16 1 3 33 1 502 52 43 0 3301055 168103</v>
      </c>
      <c r="C810" t="str">
        <f t="shared" si="38"/>
        <v>16 1 3 33 1 502 52 43 0 3301055</v>
      </c>
      <c r="D810">
        <v>16</v>
      </c>
      <c r="E810">
        <v>1</v>
      </c>
      <c r="F810">
        <v>3</v>
      </c>
      <c r="G810">
        <v>33</v>
      </c>
      <c r="H810">
        <v>1</v>
      </c>
      <c r="I810">
        <v>502</v>
      </c>
      <c r="J810">
        <v>52</v>
      </c>
      <c r="K810">
        <v>43</v>
      </c>
      <c r="L810" t="s">
        <v>147</v>
      </c>
      <c r="M810" t="s">
        <v>206</v>
      </c>
      <c r="N810" s="13">
        <v>2200000</v>
      </c>
      <c r="O810">
        <v>168320</v>
      </c>
      <c r="P810">
        <v>2024</v>
      </c>
      <c r="Q810">
        <v>1053783292</v>
      </c>
      <c r="R810" t="s">
        <v>958</v>
      </c>
      <c r="S810" s="13">
        <v>2200000</v>
      </c>
      <c r="T810">
        <v>0</v>
      </c>
      <c r="U810" t="s">
        <v>2677</v>
      </c>
      <c r="V810" t="s">
        <v>2345</v>
      </c>
      <c r="W810">
        <v>5004</v>
      </c>
      <c r="X810">
        <v>0</v>
      </c>
      <c r="Y810">
        <v>168103</v>
      </c>
      <c r="Z810">
        <v>20241028</v>
      </c>
      <c r="AA810">
        <v>2407100872</v>
      </c>
      <c r="AB810">
        <v>2</v>
      </c>
      <c r="AC810" t="s">
        <v>2281</v>
      </c>
      <c r="AD810" t="s">
        <v>2281</v>
      </c>
      <c r="AE810">
        <v>13162</v>
      </c>
      <c r="AF810" t="s">
        <v>2538</v>
      </c>
      <c r="AG810" t="s">
        <v>100</v>
      </c>
      <c r="AH810">
        <v>260</v>
      </c>
    </row>
    <row r="811" spans="1:34" hidden="1" x14ac:dyDescent="0.25">
      <c r="A811" t="str">
        <f t="shared" si="36"/>
        <v>16 1 3 33 1 502 52 43 0 3301055 168321</v>
      </c>
      <c r="B811" t="str">
        <f t="shared" si="37"/>
        <v>16 1 3 33 1 502 52 43 0 3301055 168114</v>
      </c>
      <c r="C811" t="str">
        <f t="shared" si="38"/>
        <v>16 1 3 33 1 502 52 43 0 3301055</v>
      </c>
      <c r="D811">
        <v>16</v>
      </c>
      <c r="E811">
        <v>1</v>
      </c>
      <c r="F811">
        <v>3</v>
      </c>
      <c r="G811">
        <v>33</v>
      </c>
      <c r="H811">
        <v>1</v>
      </c>
      <c r="I811">
        <v>502</v>
      </c>
      <c r="J811">
        <v>52</v>
      </c>
      <c r="K811">
        <v>43</v>
      </c>
      <c r="L811" t="s">
        <v>147</v>
      </c>
      <c r="M811" t="s">
        <v>206</v>
      </c>
      <c r="N811" s="13">
        <v>2200000</v>
      </c>
      <c r="O811">
        <v>168321</v>
      </c>
      <c r="P811">
        <v>2024</v>
      </c>
      <c r="Q811">
        <v>1060648132</v>
      </c>
      <c r="R811" t="s">
        <v>967</v>
      </c>
      <c r="S811" s="13">
        <v>2200000</v>
      </c>
      <c r="T811">
        <v>0</v>
      </c>
      <c r="U811" t="s">
        <v>2693</v>
      </c>
      <c r="V811" t="s">
        <v>2342</v>
      </c>
      <c r="W811">
        <v>5004</v>
      </c>
      <c r="X811">
        <v>0</v>
      </c>
      <c r="Y811">
        <v>168114</v>
      </c>
      <c r="Z811">
        <v>20241028</v>
      </c>
      <c r="AA811">
        <v>2407080854</v>
      </c>
      <c r="AB811">
        <v>2</v>
      </c>
      <c r="AC811" t="s">
        <v>2281</v>
      </c>
      <c r="AD811" t="s">
        <v>2281</v>
      </c>
      <c r="AE811">
        <v>13162</v>
      </c>
      <c r="AF811" t="s">
        <v>2538</v>
      </c>
      <c r="AG811" t="s">
        <v>100</v>
      </c>
      <c r="AH811">
        <v>260</v>
      </c>
    </row>
    <row r="812" spans="1:34" hidden="1" x14ac:dyDescent="0.25">
      <c r="A812" t="str">
        <f t="shared" si="36"/>
        <v>16 1 3 33 1 502 52 43 0 3301055 168322</v>
      </c>
      <c r="B812" t="str">
        <f t="shared" si="37"/>
        <v>16 1 3 33 1 502 52 43 0 3301055 168101</v>
      </c>
      <c r="C812" t="str">
        <f t="shared" si="38"/>
        <v>16 1 3 33 1 502 52 43 0 3301055</v>
      </c>
      <c r="D812">
        <v>16</v>
      </c>
      <c r="E812">
        <v>1</v>
      </c>
      <c r="F812">
        <v>3</v>
      </c>
      <c r="G812">
        <v>33</v>
      </c>
      <c r="H812">
        <v>1</v>
      </c>
      <c r="I812">
        <v>502</v>
      </c>
      <c r="J812">
        <v>52</v>
      </c>
      <c r="K812">
        <v>43</v>
      </c>
      <c r="L812" t="s">
        <v>147</v>
      </c>
      <c r="M812" t="s">
        <v>206</v>
      </c>
      <c r="N812" s="13">
        <v>2200000</v>
      </c>
      <c r="O812">
        <v>168322</v>
      </c>
      <c r="P812">
        <v>2024</v>
      </c>
      <c r="Q812">
        <v>1053833443</v>
      </c>
      <c r="R812" t="s">
        <v>956</v>
      </c>
      <c r="S812" s="13">
        <v>2200000</v>
      </c>
      <c r="T812">
        <v>0</v>
      </c>
      <c r="U812" t="s">
        <v>2679</v>
      </c>
      <c r="V812" t="s">
        <v>2345</v>
      </c>
      <c r="W812">
        <v>5004</v>
      </c>
      <c r="X812">
        <v>0</v>
      </c>
      <c r="Y812">
        <v>168101</v>
      </c>
      <c r="Z812">
        <v>20241029</v>
      </c>
      <c r="AA812">
        <v>2407080853</v>
      </c>
      <c r="AB812">
        <v>2</v>
      </c>
      <c r="AC812" t="s">
        <v>2281</v>
      </c>
      <c r="AD812" t="s">
        <v>2281</v>
      </c>
      <c r="AE812">
        <v>13162</v>
      </c>
      <c r="AF812" t="s">
        <v>2538</v>
      </c>
      <c r="AG812" t="s">
        <v>100</v>
      </c>
      <c r="AH812">
        <v>260</v>
      </c>
    </row>
    <row r="813" spans="1:34" hidden="1" x14ac:dyDescent="0.25">
      <c r="A813" t="str">
        <f t="shared" si="36"/>
        <v>16 1 3 33 1 502 52 43 0 3301122 168323</v>
      </c>
      <c r="B813" t="str">
        <f t="shared" si="37"/>
        <v>16 1 3 33 1 502 52 43 0 3301122 168104</v>
      </c>
      <c r="C813" t="str">
        <f t="shared" si="38"/>
        <v>16 1 3 33 1 502 52 43 0 3301122</v>
      </c>
      <c r="D813">
        <v>16</v>
      </c>
      <c r="E813">
        <v>1</v>
      </c>
      <c r="F813">
        <v>3</v>
      </c>
      <c r="G813">
        <v>33</v>
      </c>
      <c r="H813">
        <v>1</v>
      </c>
      <c r="I813">
        <v>502</v>
      </c>
      <c r="J813">
        <v>52</v>
      </c>
      <c r="K813">
        <v>43</v>
      </c>
      <c r="L813" t="s">
        <v>147</v>
      </c>
      <c r="M813" t="s">
        <v>208</v>
      </c>
      <c r="N813" s="13">
        <v>2486000</v>
      </c>
      <c r="O813">
        <v>168323</v>
      </c>
      <c r="P813">
        <v>2024</v>
      </c>
      <c r="Q813">
        <v>1019057626</v>
      </c>
      <c r="R813" t="s">
        <v>994</v>
      </c>
      <c r="S813" s="13">
        <v>2486000</v>
      </c>
      <c r="T813">
        <v>0</v>
      </c>
      <c r="U813" t="s">
        <v>2566</v>
      </c>
      <c r="V813" t="s">
        <v>2342</v>
      </c>
      <c r="W813">
        <v>5004</v>
      </c>
      <c r="X813">
        <v>0</v>
      </c>
      <c r="Y813">
        <v>168104</v>
      </c>
      <c r="Z813">
        <v>20241029</v>
      </c>
      <c r="AA813">
        <v>2406280837</v>
      </c>
      <c r="AB813">
        <v>3</v>
      </c>
      <c r="AC813" t="s">
        <v>2281</v>
      </c>
      <c r="AD813" t="s">
        <v>2281</v>
      </c>
      <c r="AE813">
        <v>13162</v>
      </c>
      <c r="AF813" t="s">
        <v>2538</v>
      </c>
      <c r="AG813" t="s">
        <v>100</v>
      </c>
      <c r="AH813">
        <v>260</v>
      </c>
    </row>
    <row r="814" spans="1:34" hidden="1" x14ac:dyDescent="0.25">
      <c r="A814" t="str">
        <f t="shared" si="36"/>
        <v>16 1 3 22 1 502 52 41 0 3301059 168324</v>
      </c>
      <c r="B814" t="str">
        <f t="shared" si="37"/>
        <v>16 1 3 22 1 502 52 41 0 3301059 168135</v>
      </c>
      <c r="C814" t="str">
        <f t="shared" si="38"/>
        <v>16 1 3 22 1 502 52 41 0 3301059</v>
      </c>
      <c r="D814">
        <v>16</v>
      </c>
      <c r="E814">
        <v>1</v>
      </c>
      <c r="F814">
        <v>3</v>
      </c>
      <c r="G814">
        <v>22</v>
      </c>
      <c r="H814">
        <v>1</v>
      </c>
      <c r="I814">
        <v>502</v>
      </c>
      <c r="J814">
        <v>52</v>
      </c>
      <c r="K814">
        <v>41</v>
      </c>
      <c r="L814" t="s">
        <v>147</v>
      </c>
      <c r="M814" t="s">
        <v>207</v>
      </c>
      <c r="N814" s="13">
        <v>25000000</v>
      </c>
      <c r="O814">
        <v>168324</v>
      </c>
      <c r="P814">
        <v>2024</v>
      </c>
      <c r="Q814">
        <v>810003986</v>
      </c>
      <c r="R814" t="s">
        <v>861</v>
      </c>
      <c r="S814" s="13">
        <v>25000000</v>
      </c>
      <c r="T814">
        <v>0</v>
      </c>
      <c r="U814" t="s">
        <v>2673</v>
      </c>
      <c r="V814" t="s">
        <v>2699</v>
      </c>
      <c r="W814">
        <v>5016</v>
      </c>
      <c r="X814">
        <v>0</v>
      </c>
      <c r="Y814">
        <v>168135</v>
      </c>
      <c r="Z814">
        <v>20241030</v>
      </c>
      <c r="AA814">
        <v>2408260978</v>
      </c>
      <c r="AB814">
        <v>2</v>
      </c>
      <c r="AC814" t="s">
        <v>2281</v>
      </c>
      <c r="AD814" t="s">
        <v>2281</v>
      </c>
      <c r="AE814">
        <v>11222</v>
      </c>
      <c r="AF814" t="s">
        <v>2574</v>
      </c>
      <c r="AG814" t="s">
        <v>96</v>
      </c>
      <c r="AH814">
        <v>250</v>
      </c>
    </row>
    <row r="815" spans="1:34" hidden="1" x14ac:dyDescent="0.25">
      <c r="A815" t="str">
        <f t="shared" si="36"/>
        <v>16 1 3 22 1 502 52 41 0 3301055 168325</v>
      </c>
      <c r="B815" t="str">
        <f t="shared" si="37"/>
        <v>16 1 3 22 1 502 52 41 0 3301055 168207</v>
      </c>
      <c r="C815" t="str">
        <f t="shared" si="38"/>
        <v>16 1 3 22 1 502 52 41 0 3301055</v>
      </c>
      <c r="D815">
        <v>16</v>
      </c>
      <c r="E815">
        <v>1</v>
      </c>
      <c r="F815">
        <v>3</v>
      </c>
      <c r="G815">
        <v>22</v>
      </c>
      <c r="H815">
        <v>1</v>
      </c>
      <c r="I815">
        <v>502</v>
      </c>
      <c r="J815">
        <v>52</v>
      </c>
      <c r="K815">
        <v>41</v>
      </c>
      <c r="L815" t="s">
        <v>147</v>
      </c>
      <c r="M815" t="s">
        <v>206</v>
      </c>
      <c r="N815" s="13">
        <v>5961727.3099999996</v>
      </c>
      <c r="O815">
        <v>168325</v>
      </c>
      <c r="P815">
        <v>2024</v>
      </c>
      <c r="Q815">
        <v>800028582</v>
      </c>
      <c r="R815" t="s">
        <v>833</v>
      </c>
      <c r="S815" s="13">
        <v>5961727.3099999996</v>
      </c>
      <c r="T815">
        <v>0</v>
      </c>
      <c r="U815" t="s">
        <v>2411</v>
      </c>
      <c r="V815" t="s">
        <v>2700</v>
      </c>
      <c r="W815">
        <v>5004</v>
      </c>
      <c r="X815">
        <v>0</v>
      </c>
      <c r="Y815">
        <v>168207</v>
      </c>
      <c r="Z815">
        <v>20241030</v>
      </c>
      <c r="AA815">
        <v>2405020606</v>
      </c>
      <c r="AB815">
        <v>6</v>
      </c>
      <c r="AC815" t="s">
        <v>2281</v>
      </c>
      <c r="AD815" t="s">
        <v>2281</v>
      </c>
      <c r="AE815">
        <v>11222</v>
      </c>
      <c r="AF815" t="s">
        <v>2574</v>
      </c>
      <c r="AG815" t="s">
        <v>96</v>
      </c>
      <c r="AH815">
        <v>121</v>
      </c>
    </row>
    <row r="816" spans="1:34" hidden="1" x14ac:dyDescent="0.25">
      <c r="A816" t="str">
        <f t="shared" si="36"/>
        <v>16 1 3 22 1 502 52 41 0 3301055 168326</v>
      </c>
      <c r="B816" t="str">
        <f t="shared" si="37"/>
        <v>16 1 3 22 1 502 52 41 0 3301055 168207</v>
      </c>
      <c r="C816" t="str">
        <f t="shared" si="38"/>
        <v>16 1 3 22 1 502 52 41 0 3301055</v>
      </c>
      <c r="D816">
        <v>16</v>
      </c>
      <c r="E816">
        <v>1</v>
      </c>
      <c r="F816">
        <v>3</v>
      </c>
      <c r="G816">
        <v>22</v>
      </c>
      <c r="H816">
        <v>1</v>
      </c>
      <c r="I816">
        <v>502</v>
      </c>
      <c r="J816">
        <v>52</v>
      </c>
      <c r="K816">
        <v>41</v>
      </c>
      <c r="L816" t="s">
        <v>147</v>
      </c>
      <c r="M816" t="s">
        <v>206</v>
      </c>
      <c r="N816" s="13">
        <v>788272.69</v>
      </c>
      <c r="O816">
        <v>168326</v>
      </c>
      <c r="P816">
        <v>2024</v>
      </c>
      <c r="Q816">
        <v>800028582</v>
      </c>
      <c r="R816" t="s">
        <v>833</v>
      </c>
      <c r="S816" s="13">
        <v>788272.69</v>
      </c>
      <c r="T816">
        <v>0</v>
      </c>
      <c r="U816" t="s">
        <v>2411</v>
      </c>
      <c r="V816" t="s">
        <v>2700</v>
      </c>
      <c r="W816">
        <v>5004</v>
      </c>
      <c r="X816">
        <v>0</v>
      </c>
      <c r="Y816">
        <v>168207</v>
      </c>
      <c r="Z816">
        <v>20241030</v>
      </c>
      <c r="AA816">
        <v>2405020606</v>
      </c>
      <c r="AB816">
        <v>6</v>
      </c>
      <c r="AC816" t="s">
        <v>2281</v>
      </c>
      <c r="AD816" t="s">
        <v>2281</v>
      </c>
      <c r="AE816">
        <v>11222</v>
      </c>
      <c r="AF816" t="s">
        <v>2574</v>
      </c>
      <c r="AG816" t="s">
        <v>96</v>
      </c>
      <c r="AH816">
        <v>121</v>
      </c>
    </row>
    <row r="817" spans="1:34" hidden="1" x14ac:dyDescent="0.25">
      <c r="A817" t="str">
        <f t="shared" si="36"/>
        <v>16 1 3 33 1 502 52 43 0 3301055 168327</v>
      </c>
      <c r="B817" t="str">
        <f t="shared" si="37"/>
        <v>16 1 3 33 1 502 52 43 0 3301055 168108</v>
      </c>
      <c r="C817" t="str">
        <f t="shared" si="38"/>
        <v>16 1 3 33 1 502 52 43 0 3301055</v>
      </c>
      <c r="D817">
        <v>16</v>
      </c>
      <c r="E817">
        <v>1</v>
      </c>
      <c r="F817">
        <v>3</v>
      </c>
      <c r="G817">
        <v>33</v>
      </c>
      <c r="H817">
        <v>1</v>
      </c>
      <c r="I817">
        <v>502</v>
      </c>
      <c r="J817">
        <v>52</v>
      </c>
      <c r="K817">
        <v>43</v>
      </c>
      <c r="L817" t="s">
        <v>147</v>
      </c>
      <c r="M817" t="s">
        <v>206</v>
      </c>
      <c r="N817" s="13">
        <v>2336840</v>
      </c>
      <c r="O817">
        <v>168327</v>
      </c>
      <c r="P817">
        <v>2024</v>
      </c>
      <c r="Q817">
        <v>1037947172</v>
      </c>
      <c r="R817" t="s">
        <v>961</v>
      </c>
      <c r="S817" s="13">
        <v>2336840</v>
      </c>
      <c r="T817">
        <v>0</v>
      </c>
      <c r="U817" t="s">
        <v>2564</v>
      </c>
      <c r="V817" t="s">
        <v>2345</v>
      </c>
      <c r="W817">
        <v>5004</v>
      </c>
      <c r="X817">
        <v>0</v>
      </c>
      <c r="Y817">
        <v>168108</v>
      </c>
      <c r="Z817">
        <v>20241031</v>
      </c>
      <c r="AA817">
        <v>2406250775</v>
      </c>
      <c r="AB817">
        <v>4</v>
      </c>
      <c r="AC817" t="s">
        <v>2281</v>
      </c>
      <c r="AD817" t="s">
        <v>2281</v>
      </c>
      <c r="AE817">
        <v>13162</v>
      </c>
      <c r="AF817" t="s">
        <v>2538</v>
      </c>
      <c r="AG817" t="s">
        <v>100</v>
      </c>
      <c r="AH817">
        <v>260</v>
      </c>
    </row>
    <row r="818" spans="1:34" hidden="1" x14ac:dyDescent="0.25">
      <c r="A818" t="str">
        <f t="shared" si="36"/>
        <v>16 1 3 33 1 502 52 43 0 3301055 168328</v>
      </c>
      <c r="B818" t="str">
        <f t="shared" si="37"/>
        <v>16 1 3 33 1 502 52 43 0 3301055 168109</v>
      </c>
      <c r="C818" t="str">
        <f t="shared" si="38"/>
        <v>16 1 3 33 1 502 52 43 0 3301055</v>
      </c>
      <c r="D818">
        <v>16</v>
      </c>
      <c r="E818">
        <v>1</v>
      </c>
      <c r="F818">
        <v>3</v>
      </c>
      <c r="G818">
        <v>33</v>
      </c>
      <c r="H818">
        <v>1</v>
      </c>
      <c r="I818">
        <v>502</v>
      </c>
      <c r="J818">
        <v>52</v>
      </c>
      <c r="K818">
        <v>43</v>
      </c>
      <c r="L818" t="s">
        <v>147</v>
      </c>
      <c r="M818" t="s">
        <v>206</v>
      </c>
      <c r="N818" s="13">
        <v>2336840</v>
      </c>
      <c r="O818">
        <v>168328</v>
      </c>
      <c r="P818">
        <v>2024</v>
      </c>
      <c r="Q818">
        <v>1053863492</v>
      </c>
      <c r="R818" t="s">
        <v>962</v>
      </c>
      <c r="S818" s="13">
        <v>2336840</v>
      </c>
      <c r="T818">
        <v>0</v>
      </c>
      <c r="U818" t="s">
        <v>2564</v>
      </c>
      <c r="V818" t="s">
        <v>2345</v>
      </c>
      <c r="W818">
        <v>5004</v>
      </c>
      <c r="X818">
        <v>0</v>
      </c>
      <c r="Y818">
        <v>168109</v>
      </c>
      <c r="Z818">
        <v>20241031</v>
      </c>
      <c r="AA818">
        <v>2406250776</v>
      </c>
      <c r="AB818">
        <v>4</v>
      </c>
      <c r="AC818" t="s">
        <v>2281</v>
      </c>
      <c r="AD818" t="s">
        <v>2281</v>
      </c>
      <c r="AE818">
        <v>13162</v>
      </c>
      <c r="AF818" t="s">
        <v>2538</v>
      </c>
      <c r="AG818" t="s">
        <v>100</v>
      </c>
      <c r="AH818">
        <v>260</v>
      </c>
    </row>
    <row r="819" spans="1:34" hidden="1" x14ac:dyDescent="0.25">
      <c r="A819" t="str">
        <f t="shared" si="36"/>
        <v>16 1 3 33 1 502 52 43 0 3301055 168329</v>
      </c>
      <c r="B819" t="str">
        <f t="shared" si="37"/>
        <v>16 1 3 33 1 502 52 43 0 3301055 168113</v>
      </c>
      <c r="C819" t="str">
        <f t="shared" si="38"/>
        <v>16 1 3 33 1 502 52 43 0 3301055</v>
      </c>
      <c r="D819">
        <v>16</v>
      </c>
      <c r="E819">
        <v>1</v>
      </c>
      <c r="F819">
        <v>3</v>
      </c>
      <c r="G819">
        <v>33</v>
      </c>
      <c r="H819">
        <v>1</v>
      </c>
      <c r="I819">
        <v>502</v>
      </c>
      <c r="J819">
        <v>52</v>
      </c>
      <c r="K819">
        <v>43</v>
      </c>
      <c r="L819" t="s">
        <v>147</v>
      </c>
      <c r="M819" t="s">
        <v>206</v>
      </c>
      <c r="N819" s="13">
        <v>2336840</v>
      </c>
      <c r="O819">
        <v>168329</v>
      </c>
      <c r="P819">
        <v>2024</v>
      </c>
      <c r="Q819">
        <v>75107605</v>
      </c>
      <c r="R819" t="s">
        <v>966</v>
      </c>
      <c r="S819" s="13">
        <v>2336840</v>
      </c>
      <c r="T819">
        <v>0</v>
      </c>
      <c r="U819" t="s">
        <v>2564</v>
      </c>
      <c r="V819" t="s">
        <v>2342</v>
      </c>
      <c r="W819">
        <v>5004</v>
      </c>
      <c r="X819">
        <v>0</v>
      </c>
      <c r="Y819">
        <v>168113</v>
      </c>
      <c r="Z819">
        <v>20241031</v>
      </c>
      <c r="AA819">
        <v>2407080850</v>
      </c>
      <c r="AB819">
        <v>4</v>
      </c>
      <c r="AC819" t="s">
        <v>2281</v>
      </c>
      <c r="AD819" t="s">
        <v>2281</v>
      </c>
      <c r="AE819">
        <v>13162</v>
      </c>
      <c r="AF819" t="s">
        <v>2538</v>
      </c>
      <c r="AG819" t="s">
        <v>100</v>
      </c>
      <c r="AH819">
        <v>260</v>
      </c>
    </row>
    <row r="820" spans="1:34" hidden="1" x14ac:dyDescent="0.25">
      <c r="A820" t="str">
        <f t="shared" si="36"/>
        <v>16 1 3 33 1 502 52 43 0 3301055 168330</v>
      </c>
      <c r="B820" t="str">
        <f t="shared" si="37"/>
        <v>16 1 3 33 1 502 52 43 0 3301055 168115</v>
      </c>
      <c r="C820" t="str">
        <f t="shared" si="38"/>
        <v>16 1 3 33 1 502 52 43 0 3301055</v>
      </c>
      <c r="D820">
        <v>16</v>
      </c>
      <c r="E820">
        <v>1</v>
      </c>
      <c r="F820">
        <v>3</v>
      </c>
      <c r="G820">
        <v>33</v>
      </c>
      <c r="H820">
        <v>1</v>
      </c>
      <c r="I820">
        <v>502</v>
      </c>
      <c r="J820">
        <v>52</v>
      </c>
      <c r="K820">
        <v>43</v>
      </c>
      <c r="L820" t="s">
        <v>147</v>
      </c>
      <c r="M820" t="s">
        <v>206</v>
      </c>
      <c r="N820" s="13">
        <v>2336840</v>
      </c>
      <c r="O820">
        <v>168330</v>
      </c>
      <c r="P820">
        <v>2024</v>
      </c>
      <c r="Q820">
        <v>75071612</v>
      </c>
      <c r="R820" t="s">
        <v>968</v>
      </c>
      <c r="S820" s="13">
        <v>2336840</v>
      </c>
      <c r="T820">
        <v>0</v>
      </c>
      <c r="U820" t="s">
        <v>2564</v>
      </c>
      <c r="V820" t="s">
        <v>2345</v>
      </c>
      <c r="W820">
        <v>5004</v>
      </c>
      <c r="X820">
        <v>0</v>
      </c>
      <c r="Y820">
        <v>168115</v>
      </c>
      <c r="Z820">
        <v>20241031</v>
      </c>
      <c r="AA820">
        <v>2407090858</v>
      </c>
      <c r="AB820">
        <v>4</v>
      </c>
      <c r="AC820" t="s">
        <v>2281</v>
      </c>
      <c r="AD820" t="s">
        <v>2281</v>
      </c>
      <c r="AE820">
        <v>13162</v>
      </c>
      <c r="AF820" t="s">
        <v>2538</v>
      </c>
      <c r="AG820" t="s">
        <v>100</v>
      </c>
      <c r="AH820">
        <v>260</v>
      </c>
    </row>
    <row r="821" spans="1:34" hidden="1" x14ac:dyDescent="0.25">
      <c r="A821" t="str">
        <f t="shared" si="36"/>
        <v>16 1 3 33 1 502 52 43 0 3301055 168331</v>
      </c>
      <c r="B821" t="str">
        <f t="shared" si="37"/>
        <v>16 1 3 33 1 502 52 43 0 3301055 168102</v>
      </c>
      <c r="C821" t="str">
        <f t="shared" si="38"/>
        <v>16 1 3 33 1 502 52 43 0 3301055</v>
      </c>
      <c r="D821">
        <v>16</v>
      </c>
      <c r="E821">
        <v>1</v>
      </c>
      <c r="F821">
        <v>3</v>
      </c>
      <c r="G821">
        <v>33</v>
      </c>
      <c r="H821">
        <v>1</v>
      </c>
      <c r="I821">
        <v>502</v>
      </c>
      <c r="J821">
        <v>52</v>
      </c>
      <c r="K821">
        <v>43</v>
      </c>
      <c r="L821" t="s">
        <v>147</v>
      </c>
      <c r="M821" t="s">
        <v>206</v>
      </c>
      <c r="N821" s="13">
        <v>2200000</v>
      </c>
      <c r="O821">
        <v>168331</v>
      </c>
      <c r="P821">
        <v>2024</v>
      </c>
      <c r="Q821">
        <v>1053842730</v>
      </c>
      <c r="R821" t="s">
        <v>957</v>
      </c>
      <c r="S821" s="13">
        <v>2200000</v>
      </c>
      <c r="T821">
        <v>0</v>
      </c>
      <c r="U821" t="s">
        <v>2676</v>
      </c>
      <c r="V821" t="s">
        <v>2345</v>
      </c>
      <c r="W821">
        <v>5004</v>
      </c>
      <c r="X821">
        <v>0</v>
      </c>
      <c r="Y821">
        <v>168102</v>
      </c>
      <c r="Z821">
        <v>20241031</v>
      </c>
      <c r="AA821">
        <v>2407100868</v>
      </c>
      <c r="AB821">
        <v>2</v>
      </c>
      <c r="AC821" t="s">
        <v>2281</v>
      </c>
      <c r="AD821" t="s">
        <v>2281</v>
      </c>
      <c r="AE821">
        <v>13162</v>
      </c>
      <c r="AF821" t="s">
        <v>2538</v>
      </c>
      <c r="AG821" t="s">
        <v>100</v>
      </c>
      <c r="AH821">
        <v>260</v>
      </c>
    </row>
    <row r="822" spans="1:34" hidden="1" x14ac:dyDescent="0.25">
      <c r="A822" t="str">
        <f t="shared" si="36"/>
        <v>16 1 3 22 1 502 52 41 0 3301055 168332</v>
      </c>
      <c r="B822" t="str">
        <f t="shared" si="37"/>
        <v>16 1 3 22 1 502 52 41 0 3301055 168214</v>
      </c>
      <c r="C822" t="str">
        <f t="shared" si="38"/>
        <v>16 1 3 22 1 502 52 41 0 3301055</v>
      </c>
      <c r="D822">
        <v>16</v>
      </c>
      <c r="E822">
        <v>1</v>
      </c>
      <c r="F822">
        <v>3</v>
      </c>
      <c r="G822">
        <v>22</v>
      </c>
      <c r="H822">
        <v>1</v>
      </c>
      <c r="I822">
        <v>502</v>
      </c>
      <c r="J822">
        <v>52</v>
      </c>
      <c r="K822">
        <v>41</v>
      </c>
      <c r="L822" t="s">
        <v>147</v>
      </c>
      <c r="M822" t="s">
        <v>206</v>
      </c>
      <c r="N822" s="13">
        <v>1832</v>
      </c>
      <c r="O822">
        <v>168332</v>
      </c>
      <c r="P822">
        <v>2024</v>
      </c>
      <c r="Q822">
        <v>890800128</v>
      </c>
      <c r="R822" t="s">
        <v>838</v>
      </c>
      <c r="S822" s="13">
        <v>1832</v>
      </c>
      <c r="T822">
        <v>0</v>
      </c>
      <c r="U822" t="s">
        <v>2701</v>
      </c>
      <c r="V822" t="s">
        <v>2342</v>
      </c>
      <c r="W822">
        <v>5004</v>
      </c>
      <c r="X822">
        <v>0</v>
      </c>
      <c r="Y822">
        <v>168214</v>
      </c>
      <c r="Z822">
        <v>20241031</v>
      </c>
      <c r="AA822">
        <v>0</v>
      </c>
      <c r="AB822">
        <v>0</v>
      </c>
      <c r="AC822" t="s">
        <v>2281</v>
      </c>
      <c r="AD822" t="s">
        <v>2281</v>
      </c>
      <c r="AE822">
        <v>11222</v>
      </c>
      <c r="AF822" t="s">
        <v>2574</v>
      </c>
      <c r="AG822" t="s">
        <v>96</v>
      </c>
      <c r="AH822">
        <v>335</v>
      </c>
    </row>
    <row r="823" spans="1:34" hidden="1" x14ac:dyDescent="0.25">
      <c r="A823" t="str">
        <f t="shared" si="36"/>
        <v>16 1 3 22 1 502 52 41 0 3301122 168333</v>
      </c>
      <c r="B823" t="str">
        <f t="shared" si="37"/>
        <v>16 1 3 22 1 502 52 41 0 3301122 168217</v>
      </c>
      <c r="C823" t="str">
        <f t="shared" si="38"/>
        <v>16 1 3 22 1 502 52 41 0 3301122</v>
      </c>
      <c r="D823">
        <v>16</v>
      </c>
      <c r="E823">
        <v>1</v>
      </c>
      <c r="F823">
        <v>3</v>
      </c>
      <c r="G823">
        <v>22</v>
      </c>
      <c r="H823">
        <v>1</v>
      </c>
      <c r="I823">
        <v>502</v>
      </c>
      <c r="J823">
        <v>52</v>
      </c>
      <c r="K823">
        <v>41</v>
      </c>
      <c r="L823" t="s">
        <v>147</v>
      </c>
      <c r="M823" t="s">
        <v>208</v>
      </c>
      <c r="N823" s="13">
        <v>987614</v>
      </c>
      <c r="O823">
        <v>168333</v>
      </c>
      <c r="P823">
        <v>2024</v>
      </c>
      <c r="Q823">
        <v>800153993</v>
      </c>
      <c r="R823" t="s">
        <v>810</v>
      </c>
      <c r="S823" s="13">
        <v>987614</v>
      </c>
      <c r="T823">
        <v>0</v>
      </c>
      <c r="U823" t="s">
        <v>2702</v>
      </c>
      <c r="V823" t="s">
        <v>2280</v>
      </c>
      <c r="W823">
        <v>5004</v>
      </c>
      <c r="X823">
        <v>0</v>
      </c>
      <c r="Y823">
        <v>168217</v>
      </c>
      <c r="Z823">
        <v>20241031</v>
      </c>
      <c r="AA823">
        <v>0</v>
      </c>
      <c r="AB823">
        <v>0</v>
      </c>
      <c r="AC823" t="s">
        <v>2281</v>
      </c>
      <c r="AD823" t="s">
        <v>2281</v>
      </c>
      <c r="AE823">
        <v>11222</v>
      </c>
      <c r="AF823" t="s">
        <v>2574</v>
      </c>
      <c r="AG823" t="s">
        <v>96</v>
      </c>
      <c r="AH823">
        <v>335</v>
      </c>
    </row>
    <row r="824" spans="1:34" hidden="1" x14ac:dyDescent="0.25">
      <c r="A824" t="str">
        <f t="shared" si="36"/>
        <v>16 1 3 82 1 502 52 41 0 3301122 168334</v>
      </c>
      <c r="B824" t="str">
        <f t="shared" si="37"/>
        <v>16 1 3 82 1 502 52 41 0 3301122 168053</v>
      </c>
      <c r="C824" t="str">
        <f t="shared" si="38"/>
        <v>16 1 3 82 1 502 52 41 0 3301122</v>
      </c>
      <c r="D824">
        <v>16</v>
      </c>
      <c r="E824">
        <v>1</v>
      </c>
      <c r="F824">
        <v>3</v>
      </c>
      <c r="G824">
        <v>82</v>
      </c>
      <c r="H824">
        <v>1</v>
      </c>
      <c r="I824">
        <v>502</v>
      </c>
      <c r="J824">
        <v>52</v>
      </c>
      <c r="K824">
        <v>41</v>
      </c>
      <c r="L824" t="s">
        <v>147</v>
      </c>
      <c r="M824" t="s">
        <v>208</v>
      </c>
      <c r="N824" s="13">
        <v>2336840</v>
      </c>
      <c r="O824">
        <v>168334</v>
      </c>
      <c r="P824">
        <v>2024</v>
      </c>
      <c r="Q824">
        <v>1053868242</v>
      </c>
      <c r="R824" t="s">
        <v>1002</v>
      </c>
      <c r="S824" s="13">
        <v>2336840</v>
      </c>
      <c r="T824">
        <v>0</v>
      </c>
      <c r="U824" t="s">
        <v>2546</v>
      </c>
      <c r="V824" t="s">
        <v>2345</v>
      </c>
      <c r="W824">
        <v>5004</v>
      </c>
      <c r="X824">
        <v>0</v>
      </c>
      <c r="Y824">
        <v>168053</v>
      </c>
      <c r="Z824">
        <v>20241031</v>
      </c>
      <c r="AA824">
        <v>2406270795</v>
      </c>
      <c r="AB824">
        <v>4</v>
      </c>
      <c r="AC824" t="s">
        <v>2281</v>
      </c>
      <c r="AD824" t="s">
        <v>2281</v>
      </c>
      <c r="AE824">
        <v>25386</v>
      </c>
      <c r="AF824" t="s">
        <v>2281</v>
      </c>
      <c r="AG824" t="s">
        <v>679</v>
      </c>
      <c r="AH824">
        <v>260</v>
      </c>
    </row>
    <row r="825" spans="1:34" hidden="1" x14ac:dyDescent="0.25">
      <c r="A825" t="str">
        <f t="shared" si="36"/>
        <v>16 1 3 82 1 502 52 41 0 3301122 168335</v>
      </c>
      <c r="B825" t="str">
        <f t="shared" si="37"/>
        <v>16 1 3 82 1 502 52 41 0 3301122 168035</v>
      </c>
      <c r="C825" t="str">
        <f t="shared" si="38"/>
        <v>16 1 3 82 1 502 52 41 0 3301122</v>
      </c>
      <c r="D825">
        <v>16</v>
      </c>
      <c r="E825">
        <v>1</v>
      </c>
      <c r="F825">
        <v>3</v>
      </c>
      <c r="G825">
        <v>82</v>
      </c>
      <c r="H825">
        <v>1</v>
      </c>
      <c r="I825">
        <v>502</v>
      </c>
      <c r="J825">
        <v>52</v>
      </c>
      <c r="K825">
        <v>41</v>
      </c>
      <c r="L825" t="s">
        <v>147</v>
      </c>
      <c r="M825" t="s">
        <v>208</v>
      </c>
      <c r="N825" s="13">
        <v>2850000</v>
      </c>
      <c r="O825">
        <v>168335</v>
      </c>
      <c r="P825">
        <v>2024</v>
      </c>
      <c r="Q825">
        <v>24336261</v>
      </c>
      <c r="R825" t="s">
        <v>996</v>
      </c>
      <c r="S825" s="13">
        <v>2850000</v>
      </c>
      <c r="T825">
        <v>0</v>
      </c>
      <c r="U825" t="s">
        <v>2551</v>
      </c>
      <c r="V825" t="s">
        <v>2345</v>
      </c>
      <c r="W825">
        <v>5004</v>
      </c>
      <c r="X825">
        <v>0</v>
      </c>
      <c r="Y825">
        <v>168035</v>
      </c>
      <c r="Z825">
        <v>20241031</v>
      </c>
      <c r="AA825">
        <v>2406250772</v>
      </c>
      <c r="AB825">
        <v>4</v>
      </c>
      <c r="AC825" t="s">
        <v>2281</v>
      </c>
      <c r="AD825" t="s">
        <v>2281</v>
      </c>
      <c r="AE825">
        <v>25386</v>
      </c>
      <c r="AF825" t="s">
        <v>2281</v>
      </c>
      <c r="AG825" t="s">
        <v>679</v>
      </c>
      <c r="AH825">
        <v>260</v>
      </c>
    </row>
    <row r="826" spans="1:34" hidden="1" x14ac:dyDescent="0.25">
      <c r="A826" t="str">
        <f t="shared" si="36"/>
        <v>16 1 3 82 1 502 52 41 0 3301122 168336</v>
      </c>
      <c r="B826" t="str">
        <f t="shared" si="37"/>
        <v>16 1 3 82 1 502 52 41 0 3301122 168047</v>
      </c>
      <c r="C826" t="str">
        <f t="shared" si="38"/>
        <v>16 1 3 82 1 502 52 41 0 3301122</v>
      </c>
      <c r="D826">
        <v>16</v>
      </c>
      <c r="E826">
        <v>1</v>
      </c>
      <c r="F826">
        <v>3</v>
      </c>
      <c r="G826">
        <v>82</v>
      </c>
      <c r="H826">
        <v>1</v>
      </c>
      <c r="I826">
        <v>502</v>
      </c>
      <c r="J826">
        <v>52</v>
      </c>
      <c r="K826">
        <v>41</v>
      </c>
      <c r="L826" t="s">
        <v>147</v>
      </c>
      <c r="M826" t="s">
        <v>208</v>
      </c>
      <c r="N826" s="13">
        <v>2336840</v>
      </c>
      <c r="O826">
        <v>168336</v>
      </c>
      <c r="P826">
        <v>2024</v>
      </c>
      <c r="Q826">
        <v>1007232262</v>
      </c>
      <c r="R826" t="s">
        <v>997</v>
      </c>
      <c r="S826" s="13">
        <v>2336840</v>
      </c>
      <c r="T826">
        <v>0</v>
      </c>
      <c r="U826" t="s">
        <v>2547</v>
      </c>
      <c r="V826" t="s">
        <v>2345</v>
      </c>
      <c r="W826">
        <v>5004</v>
      </c>
      <c r="X826">
        <v>0</v>
      </c>
      <c r="Y826">
        <v>168047</v>
      </c>
      <c r="Z826">
        <v>20241031</v>
      </c>
      <c r="AA826">
        <v>2406270801</v>
      </c>
      <c r="AB826">
        <v>4</v>
      </c>
      <c r="AC826" t="s">
        <v>2281</v>
      </c>
      <c r="AD826" t="s">
        <v>2281</v>
      </c>
      <c r="AE826">
        <v>25386</v>
      </c>
      <c r="AF826" t="s">
        <v>2281</v>
      </c>
      <c r="AG826" t="s">
        <v>679</v>
      </c>
      <c r="AH826">
        <v>260</v>
      </c>
    </row>
    <row r="827" spans="1:34" hidden="1" x14ac:dyDescent="0.25">
      <c r="A827" t="str">
        <f t="shared" si="36"/>
        <v>16 1 3 82 1 502 52 41 0 3301122 168337</v>
      </c>
      <c r="B827" t="str">
        <f t="shared" si="37"/>
        <v>16 1 3 82 1 502 52 41 0 3301122 168054</v>
      </c>
      <c r="C827" t="str">
        <f t="shared" si="38"/>
        <v>16 1 3 82 1 502 52 41 0 3301122</v>
      </c>
      <c r="D827">
        <v>16</v>
      </c>
      <c r="E827">
        <v>1</v>
      </c>
      <c r="F827">
        <v>3</v>
      </c>
      <c r="G827">
        <v>82</v>
      </c>
      <c r="H827">
        <v>1</v>
      </c>
      <c r="I827">
        <v>502</v>
      </c>
      <c r="J827">
        <v>52</v>
      </c>
      <c r="K827">
        <v>41</v>
      </c>
      <c r="L827" t="s">
        <v>147</v>
      </c>
      <c r="M827" t="s">
        <v>208</v>
      </c>
      <c r="N827" s="13">
        <v>2336840</v>
      </c>
      <c r="O827">
        <v>168337</v>
      </c>
      <c r="P827">
        <v>2024</v>
      </c>
      <c r="Q827">
        <v>25234636</v>
      </c>
      <c r="R827" t="s">
        <v>1003</v>
      </c>
      <c r="S827" s="13">
        <v>2336840</v>
      </c>
      <c r="T827">
        <v>0</v>
      </c>
      <c r="U827" t="s">
        <v>2543</v>
      </c>
      <c r="V827" t="s">
        <v>2345</v>
      </c>
      <c r="W827">
        <v>5004</v>
      </c>
      <c r="X827">
        <v>0</v>
      </c>
      <c r="Y827">
        <v>168054</v>
      </c>
      <c r="Z827">
        <v>20241031</v>
      </c>
      <c r="AA827">
        <v>2406270794</v>
      </c>
      <c r="AB827">
        <v>4</v>
      </c>
      <c r="AC827" t="s">
        <v>2281</v>
      </c>
      <c r="AD827" t="s">
        <v>2281</v>
      </c>
      <c r="AE827">
        <v>25386</v>
      </c>
      <c r="AF827" t="s">
        <v>2281</v>
      </c>
      <c r="AG827" t="s">
        <v>679</v>
      </c>
      <c r="AH827">
        <v>260</v>
      </c>
    </row>
    <row r="828" spans="1:34" hidden="1" x14ac:dyDescent="0.25">
      <c r="A828" t="str">
        <f t="shared" si="36"/>
        <v>16 1 3 33 1 502 52 43 0 3301055 168338</v>
      </c>
      <c r="B828" t="str">
        <f t="shared" si="37"/>
        <v>16 1 3 33 1 502 52 43 0 3301055 168099</v>
      </c>
      <c r="C828" t="str">
        <f t="shared" si="38"/>
        <v>16 1 3 33 1 502 52 43 0 3301055</v>
      </c>
      <c r="D828">
        <v>16</v>
      </c>
      <c r="E828">
        <v>1</v>
      </c>
      <c r="F828">
        <v>3</v>
      </c>
      <c r="G828">
        <v>33</v>
      </c>
      <c r="H828">
        <v>1</v>
      </c>
      <c r="I828">
        <v>502</v>
      </c>
      <c r="J828">
        <v>52</v>
      </c>
      <c r="K828">
        <v>43</v>
      </c>
      <c r="L828" t="s">
        <v>147</v>
      </c>
      <c r="M828" t="s">
        <v>206</v>
      </c>
      <c r="N828" s="13">
        <v>2336840</v>
      </c>
      <c r="O828">
        <v>168338</v>
      </c>
      <c r="P828">
        <v>2024</v>
      </c>
      <c r="Q828">
        <v>1053779811</v>
      </c>
      <c r="R828" t="s">
        <v>954</v>
      </c>
      <c r="S828" s="13">
        <v>2336840</v>
      </c>
      <c r="T828">
        <v>0</v>
      </c>
      <c r="U828" t="s">
        <v>2564</v>
      </c>
      <c r="V828" t="s">
        <v>2345</v>
      </c>
      <c r="W828">
        <v>5004</v>
      </c>
      <c r="X828">
        <v>0</v>
      </c>
      <c r="Y828">
        <v>168099</v>
      </c>
      <c r="Z828">
        <v>20241031</v>
      </c>
      <c r="AA828">
        <v>2406250782</v>
      </c>
      <c r="AB828">
        <v>4</v>
      </c>
      <c r="AC828" t="s">
        <v>2281</v>
      </c>
      <c r="AD828" t="s">
        <v>2281</v>
      </c>
      <c r="AE828">
        <v>13162</v>
      </c>
      <c r="AF828" t="s">
        <v>2538</v>
      </c>
      <c r="AG828" t="s">
        <v>100</v>
      </c>
      <c r="AH828">
        <v>260</v>
      </c>
    </row>
    <row r="829" spans="1:34" hidden="1" x14ac:dyDescent="0.25">
      <c r="A829" t="str">
        <f t="shared" si="36"/>
        <v>16 1 3 82 1 502 52 41 0 3301122 168339</v>
      </c>
      <c r="B829" t="str">
        <f t="shared" si="37"/>
        <v>16 1 3 82 1 502 52 41 0 3301122 168052</v>
      </c>
      <c r="C829" t="str">
        <f t="shared" si="38"/>
        <v>16 1 3 82 1 502 52 41 0 3301122</v>
      </c>
      <c r="D829">
        <v>16</v>
      </c>
      <c r="E829">
        <v>1</v>
      </c>
      <c r="F829">
        <v>3</v>
      </c>
      <c r="G829">
        <v>82</v>
      </c>
      <c r="H829">
        <v>1</v>
      </c>
      <c r="I829">
        <v>502</v>
      </c>
      <c r="J829">
        <v>52</v>
      </c>
      <c r="K829">
        <v>41</v>
      </c>
      <c r="L829" t="s">
        <v>147</v>
      </c>
      <c r="M829" t="s">
        <v>208</v>
      </c>
      <c r="N829" s="13">
        <v>2336840</v>
      </c>
      <c r="O829">
        <v>168339</v>
      </c>
      <c r="P829">
        <v>2024</v>
      </c>
      <c r="Q829">
        <v>30373886</v>
      </c>
      <c r="R829" t="s">
        <v>1001</v>
      </c>
      <c r="S829" s="13">
        <v>2336840</v>
      </c>
      <c r="T829">
        <v>0</v>
      </c>
      <c r="U829" t="s">
        <v>2544</v>
      </c>
      <c r="V829" t="s">
        <v>2291</v>
      </c>
      <c r="W829">
        <v>5004</v>
      </c>
      <c r="X829">
        <v>0</v>
      </c>
      <c r="Y829">
        <v>168052</v>
      </c>
      <c r="Z829">
        <v>20241031</v>
      </c>
      <c r="AA829">
        <v>2406270796</v>
      </c>
      <c r="AB829">
        <v>4</v>
      </c>
      <c r="AC829" t="s">
        <v>2281</v>
      </c>
      <c r="AD829" t="s">
        <v>2281</v>
      </c>
      <c r="AE829">
        <v>25386</v>
      </c>
      <c r="AF829" t="s">
        <v>2281</v>
      </c>
      <c r="AG829" t="s">
        <v>679</v>
      </c>
      <c r="AH829">
        <v>260</v>
      </c>
    </row>
    <row r="830" spans="1:34" hidden="1" x14ac:dyDescent="0.25">
      <c r="A830" t="str">
        <f t="shared" si="36"/>
        <v>16 1 3 82 1 502 52 41 0 3301122 168340</v>
      </c>
      <c r="B830" t="str">
        <f t="shared" si="37"/>
        <v>16 1 3 82 1 502 52 41 0 3301122 168083</v>
      </c>
      <c r="C830" t="str">
        <f t="shared" si="38"/>
        <v>16 1 3 82 1 502 52 41 0 3301122</v>
      </c>
      <c r="D830">
        <v>16</v>
      </c>
      <c r="E830">
        <v>1</v>
      </c>
      <c r="F830">
        <v>3</v>
      </c>
      <c r="G830">
        <v>82</v>
      </c>
      <c r="H830">
        <v>1</v>
      </c>
      <c r="I830">
        <v>502</v>
      </c>
      <c r="J830">
        <v>52</v>
      </c>
      <c r="K830">
        <v>41</v>
      </c>
      <c r="L830" t="s">
        <v>147</v>
      </c>
      <c r="M830" t="s">
        <v>208</v>
      </c>
      <c r="N830" s="13">
        <v>1988800</v>
      </c>
      <c r="O830">
        <v>168340</v>
      </c>
      <c r="P830">
        <v>2024</v>
      </c>
      <c r="Q830">
        <v>1088345392</v>
      </c>
      <c r="R830" t="s">
        <v>1007</v>
      </c>
      <c r="S830" s="13">
        <v>1988800</v>
      </c>
      <c r="T830">
        <v>0</v>
      </c>
      <c r="U830" t="s">
        <v>2556</v>
      </c>
      <c r="V830" t="s">
        <v>2345</v>
      </c>
      <c r="W830">
        <v>5004</v>
      </c>
      <c r="X830">
        <v>0</v>
      </c>
      <c r="Y830">
        <v>168083</v>
      </c>
      <c r="Z830">
        <v>20241031</v>
      </c>
      <c r="AA830">
        <v>2407080851</v>
      </c>
      <c r="AB830">
        <v>4</v>
      </c>
      <c r="AC830" t="s">
        <v>2281</v>
      </c>
      <c r="AD830" t="s">
        <v>2281</v>
      </c>
      <c r="AE830">
        <v>25386</v>
      </c>
      <c r="AF830" t="s">
        <v>2281</v>
      </c>
      <c r="AG830" t="s">
        <v>679</v>
      </c>
      <c r="AH830">
        <v>260</v>
      </c>
    </row>
    <row r="831" spans="1:34" hidden="1" x14ac:dyDescent="0.25">
      <c r="A831" t="str">
        <f t="shared" si="36"/>
        <v>16 1 3 82 1 502 52 41 0 3301122 168341</v>
      </c>
      <c r="B831" t="str">
        <f t="shared" si="37"/>
        <v>16 1 3 82 1 502 52 41 0 3301122 168082</v>
      </c>
      <c r="C831" t="str">
        <f t="shared" si="38"/>
        <v>16 1 3 82 1 502 52 41 0 3301122</v>
      </c>
      <c r="D831">
        <v>16</v>
      </c>
      <c r="E831">
        <v>1</v>
      </c>
      <c r="F831">
        <v>3</v>
      </c>
      <c r="G831">
        <v>82</v>
      </c>
      <c r="H831">
        <v>1</v>
      </c>
      <c r="I831">
        <v>502</v>
      </c>
      <c r="J831">
        <v>52</v>
      </c>
      <c r="K831">
        <v>41</v>
      </c>
      <c r="L831" t="s">
        <v>147</v>
      </c>
      <c r="M831" t="s">
        <v>208</v>
      </c>
      <c r="N831" s="13">
        <v>2372000</v>
      </c>
      <c r="O831">
        <v>168341</v>
      </c>
      <c r="P831">
        <v>2024</v>
      </c>
      <c r="Q831">
        <v>24373357</v>
      </c>
      <c r="R831" t="s">
        <v>1006</v>
      </c>
      <c r="S831" s="13">
        <v>2372000</v>
      </c>
      <c r="T831">
        <v>0</v>
      </c>
      <c r="U831" t="s">
        <v>2557</v>
      </c>
      <c r="V831" t="s">
        <v>2345</v>
      </c>
      <c r="W831">
        <v>5004</v>
      </c>
      <c r="X831">
        <v>0</v>
      </c>
      <c r="Y831">
        <v>168082</v>
      </c>
      <c r="Z831">
        <v>20241031</v>
      </c>
      <c r="AA831">
        <v>2407080849</v>
      </c>
      <c r="AB831">
        <v>4</v>
      </c>
      <c r="AC831" t="s">
        <v>2281</v>
      </c>
      <c r="AD831" t="s">
        <v>2281</v>
      </c>
      <c r="AE831">
        <v>25386</v>
      </c>
      <c r="AF831" t="s">
        <v>2281</v>
      </c>
      <c r="AG831" t="s">
        <v>679</v>
      </c>
      <c r="AH831">
        <v>260</v>
      </c>
    </row>
    <row r="832" spans="1:34" hidden="1" x14ac:dyDescent="0.25">
      <c r="A832" t="str">
        <f t="shared" si="36"/>
        <v>16 1 3 33 1 502 52 43 0 3301055 168342</v>
      </c>
      <c r="B832" t="str">
        <f t="shared" si="37"/>
        <v>16 1 3 33 1 502 52 43 0 3301055 168110</v>
      </c>
      <c r="C832" t="str">
        <f t="shared" si="38"/>
        <v>16 1 3 33 1 502 52 43 0 3301055</v>
      </c>
      <c r="D832">
        <v>16</v>
      </c>
      <c r="E832">
        <v>1</v>
      </c>
      <c r="F832">
        <v>3</v>
      </c>
      <c r="G832">
        <v>33</v>
      </c>
      <c r="H832">
        <v>1</v>
      </c>
      <c r="I832">
        <v>502</v>
      </c>
      <c r="J832">
        <v>52</v>
      </c>
      <c r="K832">
        <v>43</v>
      </c>
      <c r="L832" t="s">
        <v>147</v>
      </c>
      <c r="M832" t="s">
        <v>206</v>
      </c>
      <c r="N832" s="13">
        <v>2336840</v>
      </c>
      <c r="O832">
        <v>168342</v>
      </c>
      <c r="P832">
        <v>2024</v>
      </c>
      <c r="Q832">
        <v>30403787</v>
      </c>
      <c r="R832" t="s">
        <v>963</v>
      </c>
      <c r="S832" s="13">
        <v>2336840</v>
      </c>
      <c r="T832">
        <v>0</v>
      </c>
      <c r="U832" t="s">
        <v>2564</v>
      </c>
      <c r="V832" t="s">
        <v>2345</v>
      </c>
      <c r="W832">
        <v>5004</v>
      </c>
      <c r="X832">
        <v>0</v>
      </c>
      <c r="Y832">
        <v>168110</v>
      </c>
      <c r="Z832">
        <v>20241031</v>
      </c>
      <c r="AA832">
        <v>2406250778</v>
      </c>
      <c r="AB832">
        <v>4</v>
      </c>
      <c r="AC832" t="s">
        <v>2281</v>
      </c>
      <c r="AD832" t="s">
        <v>2281</v>
      </c>
      <c r="AE832">
        <v>13162</v>
      </c>
      <c r="AF832" t="s">
        <v>2538</v>
      </c>
      <c r="AG832" t="s">
        <v>100</v>
      </c>
      <c r="AH832">
        <v>260</v>
      </c>
    </row>
    <row r="833" spans="1:34" hidden="1" x14ac:dyDescent="0.25">
      <c r="A833" t="str">
        <f t="shared" si="36"/>
        <v>16 1 3 33 1 502 52 43 0 3301055 168343</v>
      </c>
      <c r="B833" t="str">
        <f t="shared" si="37"/>
        <v>16 1 3 33 1 502 52 43 0 3301055 168098</v>
      </c>
      <c r="C833" t="str">
        <f t="shared" si="38"/>
        <v>16 1 3 33 1 502 52 43 0 3301055</v>
      </c>
      <c r="D833">
        <v>16</v>
      </c>
      <c r="E833">
        <v>1</v>
      </c>
      <c r="F833">
        <v>3</v>
      </c>
      <c r="G833">
        <v>33</v>
      </c>
      <c r="H833">
        <v>1</v>
      </c>
      <c r="I833">
        <v>502</v>
      </c>
      <c r="J833">
        <v>52</v>
      </c>
      <c r="K833">
        <v>43</v>
      </c>
      <c r="L833" t="s">
        <v>147</v>
      </c>
      <c r="M833" t="s">
        <v>206</v>
      </c>
      <c r="N833" s="13">
        <v>2336840</v>
      </c>
      <c r="O833">
        <v>168343</v>
      </c>
      <c r="P833">
        <v>2024</v>
      </c>
      <c r="Q833">
        <v>16077787</v>
      </c>
      <c r="R833" t="s">
        <v>953</v>
      </c>
      <c r="S833" s="13">
        <v>2336840</v>
      </c>
      <c r="T833">
        <v>0</v>
      </c>
      <c r="U833" t="s">
        <v>2565</v>
      </c>
      <c r="V833" t="s">
        <v>2342</v>
      </c>
      <c r="W833">
        <v>5004</v>
      </c>
      <c r="X833">
        <v>0</v>
      </c>
      <c r="Y833">
        <v>168098</v>
      </c>
      <c r="Z833">
        <v>20241031</v>
      </c>
      <c r="AA833">
        <v>2406250781</v>
      </c>
      <c r="AB833">
        <v>4</v>
      </c>
      <c r="AC833" t="s">
        <v>2281</v>
      </c>
      <c r="AD833" t="s">
        <v>2281</v>
      </c>
      <c r="AE833">
        <v>13162</v>
      </c>
      <c r="AF833" t="s">
        <v>2538</v>
      </c>
      <c r="AG833" t="s">
        <v>100</v>
      </c>
      <c r="AH833">
        <v>260</v>
      </c>
    </row>
    <row r="834" spans="1:34" hidden="1" x14ac:dyDescent="0.25">
      <c r="A834" t="str">
        <f t="shared" ref="A834:A897" si="39">+CONCATENATE(,D834," ",E834," ",F834," ",G834," ",H834," ",I834," ",J834," ",K834," ",L834," ",M834," ",O834)</f>
        <v>16 1 3 82 1 502 52 41 0 3301122 168344</v>
      </c>
      <c r="B834" t="str">
        <f t="shared" ref="B834:B897" si="40">+CONCATENATE(,D834," ",E834," ",F834," ",G834," ",H834," ",I834," ",J834," ",K834," ",L834," ",M834," ",Y834)</f>
        <v>16 1 3 82 1 502 52 41 0 3301122 168056</v>
      </c>
      <c r="C834" t="str">
        <f t="shared" ref="C834:C897" si="41">+CONCATENATE(,D834," ",E834," ",F834," ",G834," ",H834," ",I834," ",J834," ",K834," ",L834," ",M834)</f>
        <v>16 1 3 82 1 502 52 41 0 3301122</v>
      </c>
      <c r="D834">
        <v>16</v>
      </c>
      <c r="E834">
        <v>1</v>
      </c>
      <c r="F834">
        <v>3</v>
      </c>
      <c r="G834">
        <v>82</v>
      </c>
      <c r="H834">
        <v>1</v>
      </c>
      <c r="I834">
        <v>502</v>
      </c>
      <c r="J834">
        <v>52</v>
      </c>
      <c r="K834">
        <v>41</v>
      </c>
      <c r="L834" t="s">
        <v>147</v>
      </c>
      <c r="M834" t="s">
        <v>208</v>
      </c>
      <c r="N834" s="13">
        <v>8646308</v>
      </c>
      <c r="O834">
        <v>168344</v>
      </c>
      <c r="P834">
        <v>2024</v>
      </c>
      <c r="Q834">
        <v>30393606</v>
      </c>
      <c r="R834" t="s">
        <v>1005</v>
      </c>
      <c r="S834" s="13">
        <v>8646308</v>
      </c>
      <c r="T834">
        <v>240367</v>
      </c>
      <c r="U834" t="s">
        <v>2545</v>
      </c>
      <c r="V834" t="s">
        <v>2342</v>
      </c>
      <c r="W834">
        <v>5004</v>
      </c>
      <c r="X834">
        <v>2304</v>
      </c>
      <c r="Y834">
        <v>168056</v>
      </c>
      <c r="Z834">
        <v>20241031</v>
      </c>
      <c r="AA834">
        <v>2406270792</v>
      </c>
      <c r="AB834">
        <v>1</v>
      </c>
      <c r="AC834" t="s">
        <v>2281</v>
      </c>
      <c r="AD834" t="s">
        <v>2281</v>
      </c>
      <c r="AE834">
        <v>25386</v>
      </c>
      <c r="AF834" t="s">
        <v>2281</v>
      </c>
      <c r="AG834" t="s">
        <v>679</v>
      </c>
      <c r="AH834">
        <v>260</v>
      </c>
    </row>
    <row r="835" spans="1:34" hidden="1" x14ac:dyDescent="0.25">
      <c r="A835" t="str">
        <f t="shared" si="39"/>
        <v>16 1 3 33 1 502 52 43 0 3301059 168345</v>
      </c>
      <c r="B835" t="str">
        <f t="shared" si="40"/>
        <v>16 1 3 33 1 502 52 43 0 3301059 168067</v>
      </c>
      <c r="C835" t="str">
        <f t="shared" si="41"/>
        <v>16 1 3 33 1 502 52 43 0 3301059</v>
      </c>
      <c r="D835">
        <v>16</v>
      </c>
      <c r="E835">
        <v>1</v>
      </c>
      <c r="F835">
        <v>3</v>
      </c>
      <c r="G835">
        <v>33</v>
      </c>
      <c r="H835">
        <v>1</v>
      </c>
      <c r="I835">
        <v>502</v>
      </c>
      <c r="J835">
        <v>52</v>
      </c>
      <c r="K835">
        <v>43</v>
      </c>
      <c r="L835" t="s">
        <v>147</v>
      </c>
      <c r="M835" t="s">
        <v>207</v>
      </c>
      <c r="N835" s="13">
        <v>1300000</v>
      </c>
      <c r="O835">
        <v>168345</v>
      </c>
      <c r="P835">
        <v>2024</v>
      </c>
      <c r="Q835">
        <v>1055752756</v>
      </c>
      <c r="R835" t="s">
        <v>980</v>
      </c>
      <c r="S835" s="13">
        <v>1300000</v>
      </c>
      <c r="T835">
        <v>0</v>
      </c>
      <c r="U835" t="s">
        <v>2553</v>
      </c>
      <c r="V835" t="s">
        <v>2342</v>
      </c>
      <c r="W835">
        <v>5004</v>
      </c>
      <c r="X835">
        <v>0</v>
      </c>
      <c r="Y835">
        <v>168067</v>
      </c>
      <c r="Z835">
        <v>20241107</v>
      </c>
      <c r="AA835">
        <v>2406280822</v>
      </c>
      <c r="AB835">
        <v>4</v>
      </c>
      <c r="AC835" t="s">
        <v>2281</v>
      </c>
      <c r="AD835" t="s">
        <v>2281</v>
      </c>
      <c r="AE835">
        <v>13162</v>
      </c>
      <c r="AF835" t="s">
        <v>2538</v>
      </c>
      <c r="AG835" t="s">
        <v>100</v>
      </c>
      <c r="AH835">
        <v>260</v>
      </c>
    </row>
    <row r="836" spans="1:34" hidden="1" x14ac:dyDescent="0.25">
      <c r="A836" t="str">
        <f t="shared" si="39"/>
        <v>16 1 3 22 1 502 52 41 0 3301122 168346</v>
      </c>
      <c r="B836" t="str">
        <f t="shared" si="40"/>
        <v>16 1 3 22 1 502 52 41 0 3301122 168225</v>
      </c>
      <c r="C836" t="str">
        <f t="shared" si="41"/>
        <v>16 1 3 22 1 502 52 41 0 3301122</v>
      </c>
      <c r="D836">
        <v>16</v>
      </c>
      <c r="E836">
        <v>1</v>
      </c>
      <c r="F836">
        <v>3</v>
      </c>
      <c r="G836">
        <v>22</v>
      </c>
      <c r="H836">
        <v>1</v>
      </c>
      <c r="I836">
        <v>502</v>
      </c>
      <c r="J836">
        <v>52</v>
      </c>
      <c r="K836">
        <v>41</v>
      </c>
      <c r="L836" t="s">
        <v>147</v>
      </c>
      <c r="M836" t="s">
        <v>208</v>
      </c>
      <c r="N836" s="13">
        <v>662480</v>
      </c>
      <c r="O836">
        <v>168346</v>
      </c>
      <c r="P836">
        <v>2024</v>
      </c>
      <c r="Q836">
        <v>830114921</v>
      </c>
      <c r="R836" t="s">
        <v>925</v>
      </c>
      <c r="S836" s="13">
        <v>662480</v>
      </c>
      <c r="T836">
        <v>0</v>
      </c>
      <c r="U836" t="s">
        <v>2703</v>
      </c>
      <c r="V836" t="s">
        <v>2704</v>
      </c>
      <c r="W836">
        <v>5004</v>
      </c>
      <c r="X836">
        <v>0</v>
      </c>
      <c r="Y836">
        <v>168225</v>
      </c>
      <c r="Z836">
        <v>20241107</v>
      </c>
      <c r="AA836">
        <v>0</v>
      </c>
      <c r="AB836">
        <v>0</v>
      </c>
      <c r="AC836" t="s">
        <v>2281</v>
      </c>
      <c r="AD836" t="s">
        <v>2281</v>
      </c>
      <c r="AE836">
        <v>11222</v>
      </c>
      <c r="AF836" t="s">
        <v>2574</v>
      </c>
      <c r="AG836" t="s">
        <v>96</v>
      </c>
      <c r="AH836">
        <v>335</v>
      </c>
    </row>
    <row r="837" spans="1:34" hidden="1" x14ac:dyDescent="0.25">
      <c r="A837" t="str">
        <f t="shared" si="39"/>
        <v>16 1 3 82 1 502 52 41 0 3301122 168347</v>
      </c>
      <c r="B837" t="str">
        <f t="shared" si="40"/>
        <v>16 1 3 82 1 502 52 41 0 3301122 168048</v>
      </c>
      <c r="C837" t="str">
        <f t="shared" si="41"/>
        <v>16 1 3 82 1 502 52 41 0 3301122</v>
      </c>
      <c r="D837">
        <v>16</v>
      </c>
      <c r="E837">
        <v>1</v>
      </c>
      <c r="F837">
        <v>3</v>
      </c>
      <c r="G837">
        <v>82</v>
      </c>
      <c r="H837">
        <v>1</v>
      </c>
      <c r="I837">
        <v>502</v>
      </c>
      <c r="J837">
        <v>52</v>
      </c>
      <c r="K837">
        <v>41</v>
      </c>
      <c r="L837" t="s">
        <v>147</v>
      </c>
      <c r="M837" t="s">
        <v>208</v>
      </c>
      <c r="N837" s="13">
        <v>2336840</v>
      </c>
      <c r="O837">
        <v>168347</v>
      </c>
      <c r="P837">
        <v>2024</v>
      </c>
      <c r="Q837">
        <v>1053834743</v>
      </c>
      <c r="R837" t="s">
        <v>998</v>
      </c>
      <c r="S837" s="13">
        <v>2336840</v>
      </c>
      <c r="T837">
        <v>0</v>
      </c>
      <c r="U837" t="s">
        <v>2547</v>
      </c>
      <c r="V837" t="s">
        <v>2345</v>
      </c>
      <c r="W837">
        <v>5004</v>
      </c>
      <c r="X837">
        <v>0</v>
      </c>
      <c r="Y837">
        <v>168048</v>
      </c>
      <c r="Z837">
        <v>20241107</v>
      </c>
      <c r="AA837">
        <v>2406270800</v>
      </c>
      <c r="AB837">
        <v>4</v>
      </c>
      <c r="AC837" t="s">
        <v>2281</v>
      </c>
      <c r="AD837" t="s">
        <v>2281</v>
      </c>
      <c r="AE837">
        <v>25386</v>
      </c>
      <c r="AF837" t="s">
        <v>2281</v>
      </c>
      <c r="AG837" t="s">
        <v>679</v>
      </c>
      <c r="AH837">
        <v>260</v>
      </c>
    </row>
    <row r="838" spans="1:34" hidden="1" x14ac:dyDescent="0.25">
      <c r="A838" t="str">
        <f t="shared" si="39"/>
        <v>16 1 3 33 1 502 52 43 0 3301059 168348</v>
      </c>
      <c r="B838" t="str">
        <f t="shared" si="40"/>
        <v>16 1 3 33 1 502 52 43 0 3301059 168065</v>
      </c>
      <c r="C838" t="str">
        <f t="shared" si="41"/>
        <v>16 1 3 33 1 502 52 43 0 3301059</v>
      </c>
      <c r="D838">
        <v>16</v>
      </c>
      <c r="E838">
        <v>1</v>
      </c>
      <c r="F838">
        <v>3</v>
      </c>
      <c r="G838">
        <v>33</v>
      </c>
      <c r="H838">
        <v>1</v>
      </c>
      <c r="I838">
        <v>502</v>
      </c>
      <c r="J838">
        <v>52</v>
      </c>
      <c r="K838">
        <v>43</v>
      </c>
      <c r="L838" t="s">
        <v>147</v>
      </c>
      <c r="M838" t="s">
        <v>207</v>
      </c>
      <c r="N838" s="13">
        <v>1300000</v>
      </c>
      <c r="O838">
        <v>168348</v>
      </c>
      <c r="P838">
        <v>2024</v>
      </c>
      <c r="Q838">
        <v>1002541947</v>
      </c>
      <c r="R838" t="s">
        <v>978</v>
      </c>
      <c r="S838" s="13">
        <v>1300000</v>
      </c>
      <c r="T838">
        <v>0</v>
      </c>
      <c r="U838" t="s">
        <v>2554</v>
      </c>
      <c r="V838" t="s">
        <v>2345</v>
      </c>
      <c r="W838">
        <v>5004</v>
      </c>
      <c r="X838">
        <v>0</v>
      </c>
      <c r="Y838">
        <v>168065</v>
      </c>
      <c r="Z838">
        <v>20241107</v>
      </c>
      <c r="AA838">
        <v>2406280817</v>
      </c>
      <c r="AB838">
        <v>4</v>
      </c>
      <c r="AC838" t="s">
        <v>2281</v>
      </c>
      <c r="AD838" t="s">
        <v>2281</v>
      </c>
      <c r="AE838">
        <v>13162</v>
      </c>
      <c r="AF838" t="s">
        <v>2538</v>
      </c>
      <c r="AG838" t="s">
        <v>100</v>
      </c>
      <c r="AH838">
        <v>260</v>
      </c>
    </row>
    <row r="839" spans="1:34" hidden="1" x14ac:dyDescent="0.25">
      <c r="A839" t="str">
        <f t="shared" si="39"/>
        <v>16 1 3 33 1 502 52 43 0 3301059 168349</v>
      </c>
      <c r="B839" t="str">
        <f t="shared" si="40"/>
        <v>16 1 3 33 1 502 52 43 0 3301059 168066</v>
      </c>
      <c r="C839" t="str">
        <f t="shared" si="41"/>
        <v>16 1 3 33 1 502 52 43 0 3301059</v>
      </c>
      <c r="D839">
        <v>16</v>
      </c>
      <c r="E839">
        <v>1</v>
      </c>
      <c r="F839">
        <v>3</v>
      </c>
      <c r="G839">
        <v>33</v>
      </c>
      <c r="H839">
        <v>1</v>
      </c>
      <c r="I839">
        <v>502</v>
      </c>
      <c r="J839">
        <v>52</v>
      </c>
      <c r="K839">
        <v>43</v>
      </c>
      <c r="L839" t="s">
        <v>147</v>
      </c>
      <c r="M839" t="s">
        <v>207</v>
      </c>
      <c r="N839" s="13">
        <v>1300000</v>
      </c>
      <c r="O839">
        <v>168349</v>
      </c>
      <c r="P839">
        <v>2024</v>
      </c>
      <c r="Q839">
        <v>1002634002</v>
      </c>
      <c r="R839" t="s">
        <v>979</v>
      </c>
      <c r="S839" s="13">
        <v>1300000</v>
      </c>
      <c r="T839">
        <v>0</v>
      </c>
      <c r="U839" t="s">
        <v>2550</v>
      </c>
      <c r="V839" t="s">
        <v>2345</v>
      </c>
      <c r="W839">
        <v>5004</v>
      </c>
      <c r="X839">
        <v>0</v>
      </c>
      <c r="Y839">
        <v>168066</v>
      </c>
      <c r="Z839">
        <v>20241107</v>
      </c>
      <c r="AA839">
        <v>2406280818</v>
      </c>
      <c r="AB839">
        <v>4</v>
      </c>
      <c r="AC839" t="s">
        <v>2281</v>
      </c>
      <c r="AD839" t="s">
        <v>2281</v>
      </c>
      <c r="AE839">
        <v>13162</v>
      </c>
      <c r="AF839" t="s">
        <v>2538</v>
      </c>
      <c r="AG839" t="s">
        <v>100</v>
      </c>
      <c r="AH839">
        <v>260</v>
      </c>
    </row>
    <row r="840" spans="1:34" hidden="1" x14ac:dyDescent="0.25">
      <c r="A840" t="str">
        <f t="shared" si="39"/>
        <v>16 1 3 33 1 502 52 43 0 3301059 168350</v>
      </c>
      <c r="B840" t="str">
        <f t="shared" si="40"/>
        <v>16 1 3 33 1 502 52 43 0 3301059 168064</v>
      </c>
      <c r="C840" t="str">
        <f t="shared" si="41"/>
        <v>16 1 3 33 1 502 52 43 0 3301059</v>
      </c>
      <c r="D840">
        <v>16</v>
      </c>
      <c r="E840">
        <v>1</v>
      </c>
      <c r="F840">
        <v>3</v>
      </c>
      <c r="G840">
        <v>33</v>
      </c>
      <c r="H840">
        <v>1</v>
      </c>
      <c r="I840">
        <v>502</v>
      </c>
      <c r="J840">
        <v>52</v>
      </c>
      <c r="K840">
        <v>43</v>
      </c>
      <c r="L840" t="s">
        <v>147</v>
      </c>
      <c r="M840" t="s">
        <v>207</v>
      </c>
      <c r="N840" s="13">
        <v>1300000</v>
      </c>
      <c r="O840">
        <v>168350</v>
      </c>
      <c r="P840">
        <v>2024</v>
      </c>
      <c r="Q840">
        <v>1007729196</v>
      </c>
      <c r="R840" t="s">
        <v>977</v>
      </c>
      <c r="S840" s="13">
        <v>1300000</v>
      </c>
      <c r="T840">
        <v>0</v>
      </c>
      <c r="U840" t="s">
        <v>2554</v>
      </c>
      <c r="V840" t="s">
        <v>2345</v>
      </c>
      <c r="W840">
        <v>5004</v>
      </c>
      <c r="X840">
        <v>0</v>
      </c>
      <c r="Y840">
        <v>168064</v>
      </c>
      <c r="Z840">
        <v>20241107</v>
      </c>
      <c r="AA840">
        <v>2406280819</v>
      </c>
      <c r="AB840">
        <v>4</v>
      </c>
      <c r="AC840" t="s">
        <v>2281</v>
      </c>
      <c r="AD840" t="s">
        <v>2281</v>
      </c>
      <c r="AE840">
        <v>13162</v>
      </c>
      <c r="AF840" t="s">
        <v>2538</v>
      </c>
      <c r="AG840" t="s">
        <v>100</v>
      </c>
      <c r="AH840">
        <v>260</v>
      </c>
    </row>
    <row r="841" spans="1:34" hidden="1" x14ac:dyDescent="0.25">
      <c r="A841" t="str">
        <f t="shared" si="39"/>
        <v>16 1 3 33 1 502 52 43 0 3301059 168351</v>
      </c>
      <c r="B841" t="str">
        <f t="shared" si="40"/>
        <v>16 1 3 33 1 502 52 43 0 3301059 168068</v>
      </c>
      <c r="C841" t="str">
        <f t="shared" si="41"/>
        <v>16 1 3 33 1 502 52 43 0 3301059</v>
      </c>
      <c r="D841">
        <v>16</v>
      </c>
      <c r="E841">
        <v>1</v>
      </c>
      <c r="F841">
        <v>3</v>
      </c>
      <c r="G841">
        <v>33</v>
      </c>
      <c r="H841">
        <v>1</v>
      </c>
      <c r="I841">
        <v>502</v>
      </c>
      <c r="J841">
        <v>52</v>
      </c>
      <c r="K841">
        <v>43</v>
      </c>
      <c r="L841" t="s">
        <v>147</v>
      </c>
      <c r="M841" t="s">
        <v>207</v>
      </c>
      <c r="N841" s="13">
        <v>1300000</v>
      </c>
      <c r="O841">
        <v>168351</v>
      </c>
      <c r="P841">
        <v>2024</v>
      </c>
      <c r="Q841">
        <v>1002939174</v>
      </c>
      <c r="R841" t="s">
        <v>981</v>
      </c>
      <c r="S841" s="13">
        <v>1300000</v>
      </c>
      <c r="T841">
        <v>0</v>
      </c>
      <c r="U841" t="s">
        <v>2549</v>
      </c>
      <c r="V841" t="s">
        <v>2345</v>
      </c>
      <c r="W841">
        <v>5004</v>
      </c>
      <c r="X841">
        <v>0</v>
      </c>
      <c r="Y841">
        <v>168068</v>
      </c>
      <c r="Z841">
        <v>20241107</v>
      </c>
      <c r="AA841">
        <v>2406280823</v>
      </c>
      <c r="AB841">
        <v>4</v>
      </c>
      <c r="AC841" t="s">
        <v>2281</v>
      </c>
      <c r="AD841" t="s">
        <v>2281</v>
      </c>
      <c r="AE841">
        <v>13162</v>
      </c>
      <c r="AF841" t="s">
        <v>2538</v>
      </c>
      <c r="AG841" t="s">
        <v>100</v>
      </c>
      <c r="AH841">
        <v>260</v>
      </c>
    </row>
    <row r="842" spans="1:34" hidden="1" x14ac:dyDescent="0.25">
      <c r="A842" t="str">
        <f t="shared" si="39"/>
        <v>16 1 3 33 1 502 52 43 0 3301059 168352</v>
      </c>
      <c r="B842" t="str">
        <f t="shared" si="40"/>
        <v>16 1 3 33 1 502 52 43 0 3301059 168069</v>
      </c>
      <c r="C842" t="str">
        <f t="shared" si="41"/>
        <v>16 1 3 33 1 502 52 43 0 3301059</v>
      </c>
      <c r="D842">
        <v>16</v>
      </c>
      <c r="E842">
        <v>1</v>
      </c>
      <c r="F842">
        <v>3</v>
      </c>
      <c r="G842">
        <v>33</v>
      </c>
      <c r="H842">
        <v>1</v>
      </c>
      <c r="I842">
        <v>502</v>
      </c>
      <c r="J842">
        <v>52</v>
      </c>
      <c r="K842">
        <v>43</v>
      </c>
      <c r="L842" t="s">
        <v>147</v>
      </c>
      <c r="M842" t="s">
        <v>207</v>
      </c>
      <c r="N842" s="13">
        <v>1300000</v>
      </c>
      <c r="O842">
        <v>168352</v>
      </c>
      <c r="P842">
        <v>2024</v>
      </c>
      <c r="Q842">
        <v>1002655999</v>
      </c>
      <c r="R842" t="s">
        <v>982</v>
      </c>
      <c r="S842" s="13">
        <v>1300000</v>
      </c>
      <c r="T842">
        <v>0</v>
      </c>
      <c r="U842" t="s">
        <v>2554</v>
      </c>
      <c r="V842" t="s">
        <v>2345</v>
      </c>
      <c r="W842">
        <v>5004</v>
      </c>
      <c r="X842">
        <v>0</v>
      </c>
      <c r="Y842">
        <v>168069</v>
      </c>
      <c r="Z842">
        <v>20241107</v>
      </c>
      <c r="AA842">
        <v>2406280825</v>
      </c>
      <c r="AB842">
        <v>4</v>
      </c>
      <c r="AC842" t="s">
        <v>2281</v>
      </c>
      <c r="AD842" t="s">
        <v>2281</v>
      </c>
      <c r="AE842">
        <v>13162</v>
      </c>
      <c r="AF842" t="s">
        <v>2538</v>
      </c>
      <c r="AG842" t="s">
        <v>100</v>
      </c>
      <c r="AH842">
        <v>260</v>
      </c>
    </row>
    <row r="843" spans="1:34" hidden="1" x14ac:dyDescent="0.25">
      <c r="A843" t="str">
        <f t="shared" si="39"/>
        <v>16 1 3 33 1 502 52 43 0 3301055 168353</v>
      </c>
      <c r="B843" t="str">
        <f t="shared" si="40"/>
        <v>16 1 3 33 1 502 52 43 0 3301055 168097</v>
      </c>
      <c r="C843" t="str">
        <f t="shared" si="41"/>
        <v>16 1 3 33 1 502 52 43 0 3301055</v>
      </c>
      <c r="D843">
        <v>16</v>
      </c>
      <c r="E843">
        <v>1</v>
      </c>
      <c r="F843">
        <v>3</v>
      </c>
      <c r="G843">
        <v>33</v>
      </c>
      <c r="H843">
        <v>1</v>
      </c>
      <c r="I843">
        <v>502</v>
      </c>
      <c r="J843">
        <v>52</v>
      </c>
      <c r="K843">
        <v>43</v>
      </c>
      <c r="L843" t="s">
        <v>147</v>
      </c>
      <c r="M843" t="s">
        <v>206</v>
      </c>
      <c r="N843" s="13">
        <v>2336840</v>
      </c>
      <c r="O843">
        <v>168353</v>
      </c>
      <c r="P843">
        <v>2024</v>
      </c>
      <c r="Q843">
        <v>1053805553</v>
      </c>
      <c r="R843" t="s">
        <v>952</v>
      </c>
      <c r="S843" s="13">
        <v>2336840</v>
      </c>
      <c r="T843">
        <v>0</v>
      </c>
      <c r="U843" t="s">
        <v>2564</v>
      </c>
      <c r="V843" t="s">
        <v>2345</v>
      </c>
      <c r="W843">
        <v>5004</v>
      </c>
      <c r="X843">
        <v>0</v>
      </c>
      <c r="Y843">
        <v>168097</v>
      </c>
      <c r="Z843">
        <v>20241107</v>
      </c>
      <c r="AA843">
        <v>2406250780</v>
      </c>
      <c r="AB843">
        <v>4</v>
      </c>
      <c r="AC843" t="s">
        <v>2281</v>
      </c>
      <c r="AD843" t="s">
        <v>2281</v>
      </c>
      <c r="AE843">
        <v>13162</v>
      </c>
      <c r="AF843" t="s">
        <v>2538</v>
      </c>
      <c r="AG843" t="s">
        <v>100</v>
      </c>
      <c r="AH843">
        <v>260</v>
      </c>
    </row>
    <row r="844" spans="1:34" hidden="1" x14ac:dyDescent="0.25">
      <c r="A844" t="str">
        <f t="shared" si="39"/>
        <v>16 1 3 33 1 502 52 43 0 3301055 168354</v>
      </c>
      <c r="B844" t="str">
        <f t="shared" si="40"/>
        <v>16 1 3 33 1 502 52 43 0 3301055 168112</v>
      </c>
      <c r="C844" t="str">
        <f t="shared" si="41"/>
        <v>16 1 3 33 1 502 52 43 0 3301055</v>
      </c>
      <c r="D844">
        <v>16</v>
      </c>
      <c r="E844">
        <v>1</v>
      </c>
      <c r="F844">
        <v>3</v>
      </c>
      <c r="G844">
        <v>33</v>
      </c>
      <c r="H844">
        <v>1</v>
      </c>
      <c r="I844">
        <v>502</v>
      </c>
      <c r="J844">
        <v>52</v>
      </c>
      <c r="K844">
        <v>43</v>
      </c>
      <c r="L844" t="s">
        <v>147</v>
      </c>
      <c r="M844" t="s">
        <v>206</v>
      </c>
      <c r="N844" s="13">
        <v>2336840</v>
      </c>
      <c r="O844">
        <v>168354</v>
      </c>
      <c r="P844">
        <v>2024</v>
      </c>
      <c r="Q844">
        <v>30293199</v>
      </c>
      <c r="R844" t="s">
        <v>965</v>
      </c>
      <c r="S844" s="13">
        <v>2336840</v>
      </c>
      <c r="T844">
        <v>0</v>
      </c>
      <c r="U844" t="s">
        <v>2564</v>
      </c>
      <c r="V844" t="s">
        <v>2345</v>
      </c>
      <c r="W844">
        <v>5004</v>
      </c>
      <c r="X844">
        <v>0</v>
      </c>
      <c r="Y844">
        <v>168112</v>
      </c>
      <c r="Z844">
        <v>20241107</v>
      </c>
      <c r="AA844">
        <v>2406250783</v>
      </c>
      <c r="AB844">
        <v>4</v>
      </c>
      <c r="AC844" t="s">
        <v>2281</v>
      </c>
      <c r="AD844" t="s">
        <v>2281</v>
      </c>
      <c r="AE844">
        <v>13162</v>
      </c>
      <c r="AF844" t="s">
        <v>2538</v>
      </c>
      <c r="AG844" t="s">
        <v>100</v>
      </c>
      <c r="AH844">
        <v>260</v>
      </c>
    </row>
    <row r="845" spans="1:34" hidden="1" x14ac:dyDescent="0.25">
      <c r="A845" t="str">
        <f t="shared" si="39"/>
        <v>16 1 3 22 1 4 52 0 0 3301055 168355</v>
      </c>
      <c r="B845" t="str">
        <f t="shared" si="40"/>
        <v>16 1 3 22 1 4 52 0 0 3301055 168136</v>
      </c>
      <c r="C845" t="str">
        <f t="shared" si="41"/>
        <v>16 1 3 22 1 4 52 0 0 3301055</v>
      </c>
      <c r="D845">
        <v>16</v>
      </c>
      <c r="E845">
        <v>1</v>
      </c>
      <c r="F845">
        <v>3</v>
      </c>
      <c r="G845">
        <v>22</v>
      </c>
      <c r="H845">
        <v>1</v>
      </c>
      <c r="I845">
        <v>4</v>
      </c>
      <c r="J845">
        <v>52</v>
      </c>
      <c r="K845">
        <v>0</v>
      </c>
      <c r="L845" t="s">
        <v>147</v>
      </c>
      <c r="M845" t="s">
        <v>206</v>
      </c>
      <c r="N845" s="13">
        <v>2336840</v>
      </c>
      <c r="O845">
        <v>168355</v>
      </c>
      <c r="P845">
        <v>2024</v>
      </c>
      <c r="Q845">
        <v>1038627237</v>
      </c>
      <c r="R845" t="s">
        <v>854</v>
      </c>
      <c r="S845" s="13">
        <v>2336840</v>
      </c>
      <c r="T845">
        <v>0</v>
      </c>
      <c r="U845" t="s">
        <v>2692</v>
      </c>
      <c r="V845" t="s">
        <v>2291</v>
      </c>
      <c r="W845">
        <v>5004</v>
      </c>
      <c r="X845">
        <v>0</v>
      </c>
      <c r="Y845">
        <v>168136</v>
      </c>
      <c r="Z845">
        <v>20241107</v>
      </c>
      <c r="AA845">
        <v>2408300992</v>
      </c>
      <c r="AB845">
        <v>2</v>
      </c>
      <c r="AC845" t="s">
        <v>2281</v>
      </c>
      <c r="AD845" t="s">
        <v>2281</v>
      </c>
      <c r="AE845">
        <v>11222</v>
      </c>
      <c r="AF845" t="s">
        <v>2574</v>
      </c>
      <c r="AG845" t="s">
        <v>96</v>
      </c>
      <c r="AH845">
        <v>260</v>
      </c>
    </row>
    <row r="846" spans="1:34" hidden="1" x14ac:dyDescent="0.25">
      <c r="A846" t="str">
        <f t="shared" si="39"/>
        <v>16 1 3 33 1 502 52 43 0 3301059 168356</v>
      </c>
      <c r="B846" t="str">
        <f t="shared" si="40"/>
        <v>16 1 3 33 1 502 52 43 0 3301059 168070</v>
      </c>
      <c r="C846" t="str">
        <f t="shared" si="41"/>
        <v>16 1 3 33 1 502 52 43 0 3301059</v>
      </c>
      <c r="D846">
        <v>16</v>
      </c>
      <c r="E846">
        <v>1</v>
      </c>
      <c r="F846">
        <v>3</v>
      </c>
      <c r="G846">
        <v>33</v>
      </c>
      <c r="H846">
        <v>1</v>
      </c>
      <c r="I846">
        <v>502</v>
      </c>
      <c r="J846">
        <v>52</v>
      </c>
      <c r="K846">
        <v>43</v>
      </c>
      <c r="L846" t="s">
        <v>147</v>
      </c>
      <c r="M846" t="s">
        <v>207</v>
      </c>
      <c r="N846" s="13">
        <v>1300000</v>
      </c>
      <c r="O846">
        <v>168356</v>
      </c>
      <c r="P846">
        <v>2024</v>
      </c>
      <c r="Q846">
        <v>1055458176</v>
      </c>
      <c r="R846" t="s">
        <v>983</v>
      </c>
      <c r="S846" s="13">
        <v>1300000</v>
      </c>
      <c r="T846">
        <v>0</v>
      </c>
      <c r="U846" t="s">
        <v>2554</v>
      </c>
      <c r="V846" t="s">
        <v>2345</v>
      </c>
      <c r="W846">
        <v>5004</v>
      </c>
      <c r="X846">
        <v>0</v>
      </c>
      <c r="Y846">
        <v>168070</v>
      </c>
      <c r="Z846">
        <v>20241112</v>
      </c>
      <c r="AA846">
        <v>2406280824</v>
      </c>
      <c r="AB846">
        <v>4</v>
      </c>
      <c r="AC846" t="s">
        <v>2281</v>
      </c>
      <c r="AD846" t="s">
        <v>2281</v>
      </c>
      <c r="AE846">
        <v>13162</v>
      </c>
      <c r="AF846" t="s">
        <v>2538</v>
      </c>
      <c r="AG846" t="s">
        <v>100</v>
      </c>
      <c r="AH846">
        <v>260</v>
      </c>
    </row>
    <row r="847" spans="1:34" hidden="1" x14ac:dyDescent="0.25">
      <c r="A847" t="str">
        <f t="shared" si="39"/>
        <v>16 1 3 33 1 502 52 43 0 3301059 168357</v>
      </c>
      <c r="B847" t="str">
        <f t="shared" si="40"/>
        <v>16 1 3 33 1 502 52 43 0 3301059 168060</v>
      </c>
      <c r="C847" t="str">
        <f t="shared" si="41"/>
        <v>16 1 3 33 1 502 52 43 0 3301059</v>
      </c>
      <c r="D847">
        <v>16</v>
      </c>
      <c r="E847">
        <v>1</v>
      </c>
      <c r="F847">
        <v>3</v>
      </c>
      <c r="G847">
        <v>33</v>
      </c>
      <c r="H847">
        <v>1</v>
      </c>
      <c r="I847">
        <v>502</v>
      </c>
      <c r="J847">
        <v>52</v>
      </c>
      <c r="K847">
        <v>43</v>
      </c>
      <c r="L847" t="s">
        <v>147</v>
      </c>
      <c r="M847" t="s">
        <v>207</v>
      </c>
      <c r="N847" s="13">
        <v>1300000</v>
      </c>
      <c r="O847">
        <v>168357</v>
      </c>
      <c r="P847">
        <v>2024</v>
      </c>
      <c r="Q847">
        <v>1002633867</v>
      </c>
      <c r="R847" t="s">
        <v>973</v>
      </c>
      <c r="S847" s="13">
        <v>1300000</v>
      </c>
      <c r="T847">
        <v>0</v>
      </c>
      <c r="U847" t="s">
        <v>2554</v>
      </c>
      <c r="V847" t="s">
        <v>2342</v>
      </c>
      <c r="W847">
        <v>5004</v>
      </c>
      <c r="X847">
        <v>0</v>
      </c>
      <c r="Y847">
        <v>168060</v>
      </c>
      <c r="Z847">
        <v>20241112</v>
      </c>
      <c r="AA847">
        <v>2406280815</v>
      </c>
      <c r="AB847">
        <v>4</v>
      </c>
      <c r="AC847" t="s">
        <v>2281</v>
      </c>
      <c r="AD847" t="s">
        <v>2281</v>
      </c>
      <c r="AE847">
        <v>13162</v>
      </c>
      <c r="AF847" t="s">
        <v>2538</v>
      </c>
      <c r="AG847" t="s">
        <v>100</v>
      </c>
      <c r="AH847">
        <v>260</v>
      </c>
    </row>
    <row r="848" spans="1:34" hidden="1" x14ac:dyDescent="0.25">
      <c r="A848" t="str">
        <f t="shared" si="39"/>
        <v>16 1 3 33 1 502 52 43 0 3301059 168358</v>
      </c>
      <c r="B848" t="str">
        <f t="shared" si="40"/>
        <v>16 1 3 33 1 502 52 43 0 3301059 168059</v>
      </c>
      <c r="C848" t="str">
        <f t="shared" si="41"/>
        <v>16 1 3 33 1 502 52 43 0 3301059</v>
      </c>
      <c r="D848">
        <v>16</v>
      </c>
      <c r="E848">
        <v>1</v>
      </c>
      <c r="F848">
        <v>3</v>
      </c>
      <c r="G848">
        <v>33</v>
      </c>
      <c r="H848">
        <v>1</v>
      </c>
      <c r="I848">
        <v>502</v>
      </c>
      <c r="J848">
        <v>52</v>
      </c>
      <c r="K848">
        <v>43</v>
      </c>
      <c r="L848" t="s">
        <v>147</v>
      </c>
      <c r="M848" t="s">
        <v>207</v>
      </c>
      <c r="N848" s="13">
        <v>1300000</v>
      </c>
      <c r="O848">
        <v>168358</v>
      </c>
      <c r="P848">
        <v>2024</v>
      </c>
      <c r="Q848">
        <v>1007231540</v>
      </c>
      <c r="R848" t="s">
        <v>972</v>
      </c>
      <c r="S848" s="13">
        <v>1300000</v>
      </c>
      <c r="T848">
        <v>0</v>
      </c>
      <c r="U848" t="s">
        <v>2548</v>
      </c>
      <c r="V848" t="s">
        <v>2345</v>
      </c>
      <c r="W848">
        <v>5004</v>
      </c>
      <c r="X848">
        <v>0</v>
      </c>
      <c r="Y848">
        <v>168059</v>
      </c>
      <c r="Z848">
        <v>20241112</v>
      </c>
      <c r="AA848">
        <v>2406280814</v>
      </c>
      <c r="AB848">
        <v>4</v>
      </c>
      <c r="AC848" t="s">
        <v>2281</v>
      </c>
      <c r="AD848" t="s">
        <v>2281</v>
      </c>
      <c r="AE848">
        <v>13162</v>
      </c>
      <c r="AF848" t="s">
        <v>2538</v>
      </c>
      <c r="AG848" t="s">
        <v>100</v>
      </c>
      <c r="AH848">
        <v>260</v>
      </c>
    </row>
    <row r="849" spans="1:34" hidden="1" x14ac:dyDescent="0.25">
      <c r="A849" t="str">
        <f t="shared" si="39"/>
        <v>16 1 3 33 1 502 52 43 0 3301059 168359</v>
      </c>
      <c r="B849" t="str">
        <f t="shared" si="40"/>
        <v>16 1 3 33 1 502 52 43 0 3301059 168061</v>
      </c>
      <c r="C849" t="str">
        <f t="shared" si="41"/>
        <v>16 1 3 33 1 502 52 43 0 3301059</v>
      </c>
      <c r="D849">
        <v>16</v>
      </c>
      <c r="E849">
        <v>1</v>
      </c>
      <c r="F849">
        <v>3</v>
      </c>
      <c r="G849">
        <v>33</v>
      </c>
      <c r="H849">
        <v>1</v>
      </c>
      <c r="I849">
        <v>502</v>
      </c>
      <c r="J849">
        <v>52</v>
      </c>
      <c r="K849">
        <v>43</v>
      </c>
      <c r="L849" t="s">
        <v>147</v>
      </c>
      <c r="M849" t="s">
        <v>207</v>
      </c>
      <c r="N849" s="13">
        <v>1300000</v>
      </c>
      <c r="O849">
        <v>168359</v>
      </c>
      <c r="P849">
        <v>2024</v>
      </c>
      <c r="Q849">
        <v>1002878922</v>
      </c>
      <c r="R849" t="s">
        <v>974</v>
      </c>
      <c r="S849" s="13">
        <v>1300000</v>
      </c>
      <c r="T849">
        <v>0</v>
      </c>
      <c r="U849" t="s">
        <v>2548</v>
      </c>
      <c r="V849" t="s">
        <v>2345</v>
      </c>
      <c r="W849">
        <v>5004</v>
      </c>
      <c r="X849">
        <v>0</v>
      </c>
      <c r="Y849">
        <v>168061</v>
      </c>
      <c r="Z849">
        <v>20241112</v>
      </c>
      <c r="AA849">
        <v>2406280816</v>
      </c>
      <c r="AB849">
        <v>4</v>
      </c>
      <c r="AC849" t="s">
        <v>2281</v>
      </c>
      <c r="AD849" t="s">
        <v>2281</v>
      </c>
      <c r="AE849">
        <v>13162</v>
      </c>
      <c r="AF849" t="s">
        <v>2538</v>
      </c>
      <c r="AG849" t="s">
        <v>100</v>
      </c>
      <c r="AH849">
        <v>260</v>
      </c>
    </row>
    <row r="850" spans="1:34" hidden="1" x14ac:dyDescent="0.25">
      <c r="A850" t="str">
        <f t="shared" si="39"/>
        <v>16 1 3 33 1 502 52 43 0 3301059 168360</v>
      </c>
      <c r="B850" t="str">
        <f t="shared" si="40"/>
        <v>16 1 3 33 1 502 52 43 0 3301059 168062</v>
      </c>
      <c r="C850" t="str">
        <f t="shared" si="41"/>
        <v>16 1 3 33 1 502 52 43 0 3301059</v>
      </c>
      <c r="D850">
        <v>16</v>
      </c>
      <c r="E850">
        <v>1</v>
      </c>
      <c r="F850">
        <v>3</v>
      </c>
      <c r="G850">
        <v>33</v>
      </c>
      <c r="H850">
        <v>1</v>
      </c>
      <c r="I850">
        <v>502</v>
      </c>
      <c r="J850">
        <v>52</v>
      </c>
      <c r="K850">
        <v>43</v>
      </c>
      <c r="L850" t="s">
        <v>147</v>
      </c>
      <c r="M850" t="s">
        <v>207</v>
      </c>
      <c r="N850" s="13">
        <v>1300000</v>
      </c>
      <c r="O850">
        <v>168360</v>
      </c>
      <c r="P850">
        <v>2024</v>
      </c>
      <c r="Q850">
        <v>1002854700</v>
      </c>
      <c r="R850" t="s">
        <v>975</v>
      </c>
      <c r="S850" s="13">
        <v>1300000</v>
      </c>
      <c r="T850">
        <v>0</v>
      </c>
      <c r="U850" t="s">
        <v>2554</v>
      </c>
      <c r="V850" t="s">
        <v>2342</v>
      </c>
      <c r="W850">
        <v>5004</v>
      </c>
      <c r="X850">
        <v>0</v>
      </c>
      <c r="Y850">
        <v>168062</v>
      </c>
      <c r="Z850">
        <v>20241112</v>
      </c>
      <c r="AA850">
        <v>2406280820</v>
      </c>
      <c r="AB850">
        <v>4</v>
      </c>
      <c r="AC850" t="s">
        <v>2281</v>
      </c>
      <c r="AD850" t="s">
        <v>2281</v>
      </c>
      <c r="AE850">
        <v>13162</v>
      </c>
      <c r="AF850" t="s">
        <v>2538</v>
      </c>
      <c r="AG850" t="s">
        <v>100</v>
      </c>
      <c r="AH850">
        <v>260</v>
      </c>
    </row>
    <row r="851" spans="1:34" hidden="1" x14ac:dyDescent="0.25">
      <c r="A851" t="str">
        <f t="shared" si="39"/>
        <v>16 1 3 33 1 502 52 43 0 3301059 168361</v>
      </c>
      <c r="B851" t="str">
        <f t="shared" si="40"/>
        <v>16 1 3 33 1 502 52 43 0 3301059 168063</v>
      </c>
      <c r="C851" t="str">
        <f t="shared" si="41"/>
        <v>16 1 3 33 1 502 52 43 0 3301059</v>
      </c>
      <c r="D851">
        <v>16</v>
      </c>
      <c r="E851">
        <v>1</v>
      </c>
      <c r="F851">
        <v>3</v>
      </c>
      <c r="G851">
        <v>33</v>
      </c>
      <c r="H851">
        <v>1</v>
      </c>
      <c r="I851">
        <v>502</v>
      </c>
      <c r="J851">
        <v>52</v>
      </c>
      <c r="K851">
        <v>43</v>
      </c>
      <c r="L851" t="s">
        <v>147</v>
      </c>
      <c r="M851" t="s">
        <v>207</v>
      </c>
      <c r="N851" s="13">
        <v>1300000</v>
      </c>
      <c r="O851">
        <v>168361</v>
      </c>
      <c r="P851">
        <v>2024</v>
      </c>
      <c r="Q851">
        <v>1193078579</v>
      </c>
      <c r="R851" t="s">
        <v>976</v>
      </c>
      <c r="S851" s="13">
        <v>1300000</v>
      </c>
      <c r="T851">
        <v>0</v>
      </c>
      <c r="U851" t="s">
        <v>2559</v>
      </c>
      <c r="V851" t="s">
        <v>2342</v>
      </c>
      <c r="W851">
        <v>5004</v>
      </c>
      <c r="X851">
        <v>0</v>
      </c>
      <c r="Y851">
        <v>168063</v>
      </c>
      <c r="Z851">
        <v>20241112</v>
      </c>
      <c r="AA851">
        <v>2406280821</v>
      </c>
      <c r="AB851">
        <v>4</v>
      </c>
      <c r="AC851" t="s">
        <v>2281</v>
      </c>
      <c r="AD851" t="s">
        <v>2281</v>
      </c>
      <c r="AE851">
        <v>13162</v>
      </c>
      <c r="AF851" t="s">
        <v>2538</v>
      </c>
      <c r="AG851" t="s">
        <v>100</v>
      </c>
      <c r="AH851">
        <v>260</v>
      </c>
    </row>
    <row r="852" spans="1:34" hidden="1" x14ac:dyDescent="0.25">
      <c r="A852" t="str">
        <f t="shared" si="39"/>
        <v>16 1 3 33 1 502 52 43 0 3301059 168362</v>
      </c>
      <c r="B852" t="str">
        <f t="shared" si="40"/>
        <v>16 1 3 33 1 502 52 43 0 3301059 168058</v>
      </c>
      <c r="C852" t="str">
        <f t="shared" si="41"/>
        <v>16 1 3 33 1 502 52 43 0 3301059</v>
      </c>
      <c r="D852">
        <v>16</v>
      </c>
      <c r="E852">
        <v>1</v>
      </c>
      <c r="F852">
        <v>3</v>
      </c>
      <c r="G852">
        <v>33</v>
      </c>
      <c r="H852">
        <v>1</v>
      </c>
      <c r="I852">
        <v>502</v>
      </c>
      <c r="J852">
        <v>52</v>
      </c>
      <c r="K852">
        <v>43</v>
      </c>
      <c r="L852" t="s">
        <v>147</v>
      </c>
      <c r="M852" t="s">
        <v>207</v>
      </c>
      <c r="N852" s="13">
        <v>1300000</v>
      </c>
      <c r="O852">
        <v>168362</v>
      </c>
      <c r="P852">
        <v>2024</v>
      </c>
      <c r="Q852">
        <v>1005713698</v>
      </c>
      <c r="R852" t="s">
        <v>971</v>
      </c>
      <c r="S852" s="13">
        <v>1300000</v>
      </c>
      <c r="T852">
        <v>0</v>
      </c>
      <c r="U852" t="s">
        <v>2560</v>
      </c>
      <c r="V852" t="s">
        <v>2291</v>
      </c>
      <c r="W852">
        <v>5004</v>
      </c>
      <c r="X852">
        <v>0</v>
      </c>
      <c r="Y852">
        <v>168058</v>
      </c>
      <c r="Z852">
        <v>20241112</v>
      </c>
      <c r="AA852">
        <v>2406280813</v>
      </c>
      <c r="AB852">
        <v>4</v>
      </c>
      <c r="AC852" t="s">
        <v>2281</v>
      </c>
      <c r="AD852" t="s">
        <v>2281</v>
      </c>
      <c r="AE852">
        <v>13162</v>
      </c>
      <c r="AF852" t="s">
        <v>2538</v>
      </c>
      <c r="AG852" t="s">
        <v>100</v>
      </c>
      <c r="AH852">
        <v>260</v>
      </c>
    </row>
    <row r="853" spans="1:34" hidden="1" x14ac:dyDescent="0.25">
      <c r="A853" t="str">
        <f t="shared" si="39"/>
        <v>16 1 3 82 1 502 52 41 0 3301122 168363</v>
      </c>
      <c r="B853" t="str">
        <f t="shared" si="40"/>
        <v>16 1 3 82 1 502 52 41 0 3301122 168090</v>
      </c>
      <c r="C853" t="str">
        <f t="shared" si="41"/>
        <v>16 1 3 82 1 502 52 41 0 3301122</v>
      </c>
      <c r="D853">
        <v>16</v>
      </c>
      <c r="E853">
        <v>1</v>
      </c>
      <c r="F853">
        <v>3</v>
      </c>
      <c r="G853">
        <v>82</v>
      </c>
      <c r="H853">
        <v>1</v>
      </c>
      <c r="I853">
        <v>502</v>
      </c>
      <c r="J853">
        <v>52</v>
      </c>
      <c r="K853">
        <v>41</v>
      </c>
      <c r="L853" t="s">
        <v>147</v>
      </c>
      <c r="M853" t="s">
        <v>208</v>
      </c>
      <c r="N853" s="13">
        <v>2336840</v>
      </c>
      <c r="O853">
        <v>168363</v>
      </c>
      <c r="P853">
        <v>2024</v>
      </c>
      <c r="Q853">
        <v>25219587</v>
      </c>
      <c r="R853" t="s">
        <v>1009</v>
      </c>
      <c r="S853" s="13">
        <v>2336840</v>
      </c>
      <c r="T853">
        <v>0</v>
      </c>
      <c r="U853" t="s">
        <v>2558</v>
      </c>
      <c r="V853" t="s">
        <v>2345</v>
      </c>
      <c r="W853">
        <v>5004</v>
      </c>
      <c r="X853">
        <v>0</v>
      </c>
      <c r="Y853">
        <v>168090</v>
      </c>
      <c r="Z853">
        <v>20241112</v>
      </c>
      <c r="AA853">
        <v>2407090860</v>
      </c>
      <c r="AB853">
        <v>4</v>
      </c>
      <c r="AC853" t="s">
        <v>2281</v>
      </c>
      <c r="AD853" t="s">
        <v>2281</v>
      </c>
      <c r="AE853">
        <v>25386</v>
      </c>
      <c r="AF853" t="s">
        <v>2281</v>
      </c>
      <c r="AG853" t="s">
        <v>679</v>
      </c>
      <c r="AH853">
        <v>260</v>
      </c>
    </row>
    <row r="854" spans="1:34" hidden="1" x14ac:dyDescent="0.25">
      <c r="A854" t="str">
        <f t="shared" si="39"/>
        <v>16 1 3 82 1 502 52 41 0 3301122 168364</v>
      </c>
      <c r="B854" t="str">
        <f t="shared" si="40"/>
        <v>16 1 3 82 1 502 52 41 0 3301122 168137</v>
      </c>
      <c r="C854" t="str">
        <f t="shared" si="41"/>
        <v>16 1 3 82 1 502 52 41 0 3301122</v>
      </c>
      <c r="D854">
        <v>16</v>
      </c>
      <c r="E854">
        <v>1</v>
      </c>
      <c r="F854">
        <v>3</v>
      </c>
      <c r="G854">
        <v>82</v>
      </c>
      <c r="H854">
        <v>1</v>
      </c>
      <c r="I854">
        <v>502</v>
      </c>
      <c r="J854">
        <v>52</v>
      </c>
      <c r="K854">
        <v>41</v>
      </c>
      <c r="L854" t="s">
        <v>147</v>
      </c>
      <c r="M854" t="s">
        <v>208</v>
      </c>
      <c r="N854" s="13">
        <v>2336840</v>
      </c>
      <c r="O854">
        <v>168364</v>
      </c>
      <c r="P854">
        <v>2024</v>
      </c>
      <c r="Q854">
        <v>1053846400</v>
      </c>
      <c r="R854" t="s">
        <v>1010</v>
      </c>
      <c r="S854" s="13">
        <v>2336840</v>
      </c>
      <c r="T854">
        <v>0</v>
      </c>
      <c r="U854" t="s">
        <v>2687</v>
      </c>
      <c r="V854" t="s">
        <v>2342</v>
      </c>
      <c r="W854">
        <v>5004</v>
      </c>
      <c r="X854">
        <v>0</v>
      </c>
      <c r="Y854">
        <v>168137</v>
      </c>
      <c r="Z854">
        <v>20241112</v>
      </c>
      <c r="AA854">
        <v>2408300993</v>
      </c>
      <c r="AB854">
        <v>2</v>
      </c>
      <c r="AC854" t="s">
        <v>2281</v>
      </c>
      <c r="AD854" t="s">
        <v>2281</v>
      </c>
      <c r="AE854">
        <v>25386</v>
      </c>
      <c r="AF854" t="s">
        <v>2281</v>
      </c>
      <c r="AG854" t="s">
        <v>679</v>
      </c>
      <c r="AH854">
        <v>260</v>
      </c>
    </row>
    <row r="855" spans="1:34" hidden="1" x14ac:dyDescent="0.25">
      <c r="A855" t="str">
        <f t="shared" si="39"/>
        <v>16 1 3 33 1 502 52 43 0 3301059 168365</v>
      </c>
      <c r="B855" t="str">
        <f t="shared" si="40"/>
        <v>16 1 3 33 1 502 52 43 0 3301059 168074</v>
      </c>
      <c r="C855" t="str">
        <f t="shared" si="41"/>
        <v>16 1 3 33 1 502 52 43 0 3301059</v>
      </c>
      <c r="D855">
        <v>16</v>
      </c>
      <c r="E855">
        <v>1</v>
      </c>
      <c r="F855">
        <v>3</v>
      </c>
      <c r="G855">
        <v>33</v>
      </c>
      <c r="H855">
        <v>1</v>
      </c>
      <c r="I855">
        <v>502</v>
      </c>
      <c r="J855">
        <v>52</v>
      </c>
      <c r="K855">
        <v>43</v>
      </c>
      <c r="L855" t="s">
        <v>147</v>
      </c>
      <c r="M855" t="s">
        <v>207</v>
      </c>
      <c r="N855" s="13">
        <v>1300000</v>
      </c>
      <c r="O855">
        <v>168365</v>
      </c>
      <c r="P855">
        <v>2024</v>
      </c>
      <c r="Q855">
        <v>1002636690</v>
      </c>
      <c r="R855" t="s">
        <v>987</v>
      </c>
      <c r="S855" s="13">
        <v>1300000</v>
      </c>
      <c r="T855">
        <v>0</v>
      </c>
      <c r="U855" t="s">
        <v>2554</v>
      </c>
      <c r="V855" t="s">
        <v>2345</v>
      </c>
      <c r="W855">
        <v>5004</v>
      </c>
      <c r="X855">
        <v>0</v>
      </c>
      <c r="Y855">
        <v>168074</v>
      </c>
      <c r="Z855">
        <v>20241112</v>
      </c>
      <c r="AA855">
        <v>2406280826</v>
      </c>
      <c r="AB855">
        <v>4</v>
      </c>
      <c r="AC855" t="s">
        <v>2281</v>
      </c>
      <c r="AD855" t="s">
        <v>2281</v>
      </c>
      <c r="AE855">
        <v>13162</v>
      </c>
      <c r="AF855" t="s">
        <v>2538</v>
      </c>
      <c r="AG855" t="s">
        <v>100</v>
      </c>
      <c r="AH855">
        <v>260</v>
      </c>
    </row>
    <row r="856" spans="1:34" hidden="1" x14ac:dyDescent="0.25">
      <c r="A856" t="str">
        <f t="shared" si="39"/>
        <v>16 1 3 33 1 502 52 43 0 3301059 168366</v>
      </c>
      <c r="B856" t="str">
        <f t="shared" si="40"/>
        <v>16 1 3 33 1 502 52 43 0 3301059 168071</v>
      </c>
      <c r="C856" t="str">
        <f t="shared" si="41"/>
        <v>16 1 3 33 1 502 52 43 0 3301059</v>
      </c>
      <c r="D856">
        <v>16</v>
      </c>
      <c r="E856">
        <v>1</v>
      </c>
      <c r="F856">
        <v>3</v>
      </c>
      <c r="G856">
        <v>33</v>
      </c>
      <c r="H856">
        <v>1</v>
      </c>
      <c r="I856">
        <v>502</v>
      </c>
      <c r="J856">
        <v>52</v>
      </c>
      <c r="K856">
        <v>43</v>
      </c>
      <c r="L856" t="s">
        <v>147</v>
      </c>
      <c r="M856" t="s">
        <v>207</v>
      </c>
      <c r="N856" s="13">
        <v>1300000</v>
      </c>
      <c r="O856">
        <v>168366</v>
      </c>
      <c r="P856">
        <v>2024</v>
      </c>
      <c r="Q856">
        <v>1053870562</v>
      </c>
      <c r="R856" t="s">
        <v>984</v>
      </c>
      <c r="S856" s="13">
        <v>1300000</v>
      </c>
      <c r="T856">
        <v>0</v>
      </c>
      <c r="U856" t="s">
        <v>2554</v>
      </c>
      <c r="V856" t="s">
        <v>2342</v>
      </c>
      <c r="W856">
        <v>5004</v>
      </c>
      <c r="X856">
        <v>0</v>
      </c>
      <c r="Y856">
        <v>168071</v>
      </c>
      <c r="Z856">
        <v>20241112</v>
      </c>
      <c r="AA856">
        <v>2406280827</v>
      </c>
      <c r="AB856">
        <v>4</v>
      </c>
      <c r="AC856" t="s">
        <v>2281</v>
      </c>
      <c r="AD856" t="s">
        <v>2281</v>
      </c>
      <c r="AE856">
        <v>13162</v>
      </c>
      <c r="AF856" t="s">
        <v>2538</v>
      </c>
      <c r="AG856" t="s">
        <v>100</v>
      </c>
      <c r="AH856">
        <v>260</v>
      </c>
    </row>
    <row r="857" spans="1:34" hidden="1" x14ac:dyDescent="0.25">
      <c r="A857" t="str">
        <f t="shared" si="39"/>
        <v>16 1 3 33 1 502 52 43 0 3301059 168367</v>
      </c>
      <c r="B857" t="str">
        <f t="shared" si="40"/>
        <v>16 1 3 33 1 502 52 43 0 3301059 168076</v>
      </c>
      <c r="C857" t="str">
        <f t="shared" si="41"/>
        <v>16 1 3 33 1 502 52 43 0 3301059</v>
      </c>
      <c r="D857">
        <v>16</v>
      </c>
      <c r="E857">
        <v>1</v>
      </c>
      <c r="F857">
        <v>3</v>
      </c>
      <c r="G857">
        <v>33</v>
      </c>
      <c r="H857">
        <v>1</v>
      </c>
      <c r="I857">
        <v>502</v>
      </c>
      <c r="J857">
        <v>52</v>
      </c>
      <c r="K857">
        <v>43</v>
      </c>
      <c r="L857" t="s">
        <v>147</v>
      </c>
      <c r="M857" t="s">
        <v>207</v>
      </c>
      <c r="N857" s="13">
        <v>1300000</v>
      </c>
      <c r="O857">
        <v>168367</v>
      </c>
      <c r="P857">
        <v>2024</v>
      </c>
      <c r="Q857">
        <v>1002592372</v>
      </c>
      <c r="R857" t="s">
        <v>989</v>
      </c>
      <c r="S857" s="13">
        <v>1300000</v>
      </c>
      <c r="T857">
        <v>0</v>
      </c>
      <c r="U857" t="s">
        <v>2555</v>
      </c>
      <c r="V857" t="s">
        <v>2342</v>
      </c>
      <c r="W857">
        <v>5004</v>
      </c>
      <c r="X857">
        <v>0</v>
      </c>
      <c r="Y857">
        <v>168076</v>
      </c>
      <c r="Z857">
        <v>20241112</v>
      </c>
      <c r="AA857">
        <v>2406280833</v>
      </c>
      <c r="AB857">
        <v>4</v>
      </c>
      <c r="AC857" t="s">
        <v>2281</v>
      </c>
      <c r="AD857" t="s">
        <v>2281</v>
      </c>
      <c r="AE857">
        <v>13162</v>
      </c>
      <c r="AF857" t="s">
        <v>2538</v>
      </c>
      <c r="AG857" t="s">
        <v>100</v>
      </c>
      <c r="AH857">
        <v>260</v>
      </c>
    </row>
    <row r="858" spans="1:34" hidden="1" x14ac:dyDescent="0.25">
      <c r="A858" t="str">
        <f t="shared" si="39"/>
        <v>16 1 3 33 1 502 52 43 0 3301059 168368</v>
      </c>
      <c r="B858" t="str">
        <f t="shared" si="40"/>
        <v>16 1 3 33 1 502 52 43 0 3301059 168073</v>
      </c>
      <c r="C858" t="str">
        <f t="shared" si="41"/>
        <v>16 1 3 33 1 502 52 43 0 3301059</v>
      </c>
      <c r="D858">
        <v>16</v>
      </c>
      <c r="E858">
        <v>1</v>
      </c>
      <c r="F858">
        <v>3</v>
      </c>
      <c r="G858">
        <v>33</v>
      </c>
      <c r="H858">
        <v>1</v>
      </c>
      <c r="I858">
        <v>502</v>
      </c>
      <c r="J858">
        <v>52</v>
      </c>
      <c r="K858">
        <v>43</v>
      </c>
      <c r="L858" t="s">
        <v>147</v>
      </c>
      <c r="M858" t="s">
        <v>207</v>
      </c>
      <c r="N858" s="13">
        <v>1300000</v>
      </c>
      <c r="O858">
        <v>168368</v>
      </c>
      <c r="P858">
        <v>2024</v>
      </c>
      <c r="Q858">
        <v>1193144461</v>
      </c>
      <c r="R858" t="s">
        <v>986</v>
      </c>
      <c r="S858" s="13">
        <v>1300000</v>
      </c>
      <c r="T858">
        <v>0</v>
      </c>
      <c r="U858" t="s">
        <v>2554</v>
      </c>
      <c r="V858" t="s">
        <v>2291</v>
      </c>
      <c r="W858">
        <v>5004</v>
      </c>
      <c r="X858">
        <v>0</v>
      </c>
      <c r="Y858">
        <v>168073</v>
      </c>
      <c r="Z858">
        <v>20241112</v>
      </c>
      <c r="AA858">
        <v>2406280829</v>
      </c>
      <c r="AB858">
        <v>4</v>
      </c>
      <c r="AC858" t="s">
        <v>2281</v>
      </c>
      <c r="AD858" t="s">
        <v>2281</v>
      </c>
      <c r="AE858">
        <v>13162</v>
      </c>
      <c r="AF858" t="s">
        <v>2538</v>
      </c>
      <c r="AG858" t="s">
        <v>100</v>
      </c>
      <c r="AH858">
        <v>260</v>
      </c>
    </row>
    <row r="859" spans="1:34" hidden="1" x14ac:dyDescent="0.25">
      <c r="A859" t="str">
        <f t="shared" si="39"/>
        <v>16 1 3 33 1 502 52 43 0 3301059 168369</v>
      </c>
      <c r="B859" t="str">
        <f t="shared" si="40"/>
        <v>16 1 3 33 1 502 52 43 0 3301059 168077</v>
      </c>
      <c r="C859" t="str">
        <f t="shared" si="41"/>
        <v>16 1 3 33 1 502 52 43 0 3301059</v>
      </c>
      <c r="D859">
        <v>16</v>
      </c>
      <c r="E859">
        <v>1</v>
      </c>
      <c r="F859">
        <v>3</v>
      </c>
      <c r="G859">
        <v>33</v>
      </c>
      <c r="H859">
        <v>1</v>
      </c>
      <c r="I859">
        <v>502</v>
      </c>
      <c r="J859">
        <v>52</v>
      </c>
      <c r="K859">
        <v>43</v>
      </c>
      <c r="L859" t="s">
        <v>147</v>
      </c>
      <c r="M859" t="s">
        <v>207</v>
      </c>
      <c r="N859" s="13">
        <v>1300000</v>
      </c>
      <c r="O859">
        <v>168369</v>
      </c>
      <c r="P859">
        <v>2024</v>
      </c>
      <c r="Q859">
        <v>1005088978</v>
      </c>
      <c r="R859" t="s">
        <v>990</v>
      </c>
      <c r="S859" s="13">
        <v>1300000</v>
      </c>
      <c r="T859">
        <v>0</v>
      </c>
      <c r="U859" t="s">
        <v>2552</v>
      </c>
      <c r="V859" t="s">
        <v>2345</v>
      </c>
      <c r="W859">
        <v>5004</v>
      </c>
      <c r="X859">
        <v>0</v>
      </c>
      <c r="Y859">
        <v>168077</v>
      </c>
      <c r="Z859">
        <v>20241112</v>
      </c>
      <c r="AA859">
        <v>2406280830</v>
      </c>
      <c r="AB859">
        <v>4</v>
      </c>
      <c r="AC859" t="s">
        <v>2281</v>
      </c>
      <c r="AD859" t="s">
        <v>2281</v>
      </c>
      <c r="AE859">
        <v>13162</v>
      </c>
      <c r="AF859" t="s">
        <v>2538</v>
      </c>
      <c r="AG859" t="s">
        <v>100</v>
      </c>
      <c r="AH859">
        <v>260</v>
      </c>
    </row>
    <row r="860" spans="1:34" hidden="1" x14ac:dyDescent="0.25">
      <c r="A860" t="str">
        <f t="shared" si="39"/>
        <v>16 1 3 33 1 502 52 43 0 3301059 168371</v>
      </c>
      <c r="B860" t="str">
        <f t="shared" si="40"/>
        <v>16 1 3 33 1 502 52 43 0 3301059 168072</v>
      </c>
      <c r="C860" t="str">
        <f t="shared" si="41"/>
        <v>16 1 3 33 1 502 52 43 0 3301059</v>
      </c>
      <c r="D860">
        <v>16</v>
      </c>
      <c r="E860">
        <v>1</v>
      </c>
      <c r="F860">
        <v>3</v>
      </c>
      <c r="G860">
        <v>33</v>
      </c>
      <c r="H860">
        <v>1</v>
      </c>
      <c r="I860">
        <v>502</v>
      </c>
      <c r="J860">
        <v>52</v>
      </c>
      <c r="K860">
        <v>43</v>
      </c>
      <c r="L860" t="s">
        <v>147</v>
      </c>
      <c r="M860" t="s">
        <v>207</v>
      </c>
      <c r="N860" s="13">
        <v>1300000</v>
      </c>
      <c r="O860">
        <v>168371</v>
      </c>
      <c r="P860">
        <v>2024</v>
      </c>
      <c r="Q860">
        <v>1105780174</v>
      </c>
      <c r="R860" t="s">
        <v>985</v>
      </c>
      <c r="S860" s="13">
        <v>1300000</v>
      </c>
      <c r="T860">
        <v>0</v>
      </c>
      <c r="U860" t="s">
        <v>2548</v>
      </c>
      <c r="V860" t="s">
        <v>2345</v>
      </c>
      <c r="W860">
        <v>5004</v>
      </c>
      <c r="X860">
        <v>0</v>
      </c>
      <c r="Y860">
        <v>168072</v>
      </c>
      <c r="Z860">
        <v>20241112</v>
      </c>
      <c r="AA860">
        <v>2406280828</v>
      </c>
      <c r="AB860">
        <v>4</v>
      </c>
      <c r="AC860" t="s">
        <v>2281</v>
      </c>
      <c r="AD860" t="s">
        <v>2281</v>
      </c>
      <c r="AE860">
        <v>13162</v>
      </c>
      <c r="AF860" t="s">
        <v>2538</v>
      </c>
      <c r="AG860" t="s">
        <v>100</v>
      </c>
      <c r="AH860">
        <v>260</v>
      </c>
    </row>
    <row r="861" spans="1:34" hidden="1" x14ac:dyDescent="0.25">
      <c r="A861" t="str">
        <f t="shared" si="39"/>
        <v>16 1 3 33 1 502 52 43 0 3301122 168372</v>
      </c>
      <c r="B861" t="str">
        <f t="shared" si="40"/>
        <v>16 1 3 33 1 502 52 43 0 3301122 168104</v>
      </c>
      <c r="C861" t="str">
        <f t="shared" si="41"/>
        <v>16 1 3 33 1 502 52 43 0 3301122</v>
      </c>
      <c r="D861">
        <v>16</v>
      </c>
      <c r="E861">
        <v>1</v>
      </c>
      <c r="F861">
        <v>3</v>
      </c>
      <c r="G861">
        <v>33</v>
      </c>
      <c r="H861">
        <v>1</v>
      </c>
      <c r="I861">
        <v>502</v>
      </c>
      <c r="J861">
        <v>52</v>
      </c>
      <c r="K861">
        <v>43</v>
      </c>
      <c r="L861" t="s">
        <v>147</v>
      </c>
      <c r="M861" t="s">
        <v>208</v>
      </c>
      <c r="N861" s="13">
        <v>2486000</v>
      </c>
      <c r="O861">
        <v>168372</v>
      </c>
      <c r="P861">
        <v>2024</v>
      </c>
      <c r="Q861">
        <v>1019057626</v>
      </c>
      <c r="R861" t="s">
        <v>994</v>
      </c>
      <c r="S861" s="13">
        <v>2486000</v>
      </c>
      <c r="T861">
        <v>0</v>
      </c>
      <c r="U861" t="s">
        <v>2566</v>
      </c>
      <c r="V861" t="s">
        <v>2342</v>
      </c>
      <c r="W861">
        <v>5004</v>
      </c>
      <c r="X861">
        <v>0</v>
      </c>
      <c r="Y861">
        <v>168104</v>
      </c>
      <c r="Z861">
        <v>20241113</v>
      </c>
      <c r="AA861">
        <v>2406280837</v>
      </c>
      <c r="AB861">
        <v>4</v>
      </c>
      <c r="AC861" t="s">
        <v>2281</v>
      </c>
      <c r="AD861" t="s">
        <v>2281</v>
      </c>
      <c r="AE861">
        <v>13162</v>
      </c>
      <c r="AF861" t="s">
        <v>2538</v>
      </c>
      <c r="AG861" t="s">
        <v>100</v>
      </c>
      <c r="AH861">
        <v>260</v>
      </c>
    </row>
    <row r="862" spans="1:34" hidden="1" x14ac:dyDescent="0.25">
      <c r="A862" t="str">
        <f t="shared" si="39"/>
        <v>16 1 3 33 1 502 52 43 0 3301055 168373</v>
      </c>
      <c r="B862" t="str">
        <f t="shared" si="40"/>
        <v>16 1 3 33 1 502 52 43 0 3301055 168100</v>
      </c>
      <c r="C862" t="str">
        <f t="shared" si="41"/>
        <v>16 1 3 33 1 502 52 43 0 3301055</v>
      </c>
      <c r="D862">
        <v>16</v>
      </c>
      <c r="E862">
        <v>1</v>
      </c>
      <c r="F862">
        <v>3</v>
      </c>
      <c r="G862">
        <v>33</v>
      </c>
      <c r="H862">
        <v>1</v>
      </c>
      <c r="I862">
        <v>502</v>
      </c>
      <c r="J862">
        <v>52</v>
      </c>
      <c r="K862">
        <v>43</v>
      </c>
      <c r="L862" t="s">
        <v>147</v>
      </c>
      <c r="M862" t="s">
        <v>206</v>
      </c>
      <c r="N862" s="13">
        <v>2336840</v>
      </c>
      <c r="O862">
        <v>168373</v>
      </c>
      <c r="P862">
        <v>2024</v>
      </c>
      <c r="Q862">
        <v>1053838244</v>
      </c>
      <c r="R862" t="s">
        <v>955</v>
      </c>
      <c r="S862" s="13">
        <v>2336840</v>
      </c>
      <c r="T862">
        <v>0</v>
      </c>
      <c r="U862" t="s">
        <v>2564</v>
      </c>
      <c r="V862" t="s">
        <v>2342</v>
      </c>
      <c r="W862">
        <v>5004</v>
      </c>
      <c r="X862">
        <v>0</v>
      </c>
      <c r="Y862">
        <v>168100</v>
      </c>
      <c r="Z862">
        <v>20241113</v>
      </c>
      <c r="AA862">
        <v>2407080852</v>
      </c>
      <c r="AB862">
        <v>4</v>
      </c>
      <c r="AC862" t="s">
        <v>2281</v>
      </c>
      <c r="AD862" t="s">
        <v>2281</v>
      </c>
      <c r="AE862">
        <v>13162</v>
      </c>
      <c r="AF862" t="s">
        <v>2538</v>
      </c>
      <c r="AG862" t="s">
        <v>100</v>
      </c>
      <c r="AH862">
        <v>260</v>
      </c>
    </row>
    <row r="863" spans="1:34" hidden="1" x14ac:dyDescent="0.25">
      <c r="A863" t="str">
        <f t="shared" si="39"/>
        <v>16 1 3 33 1 502 52 43 0 3301059 168374</v>
      </c>
      <c r="B863" t="str">
        <f t="shared" si="40"/>
        <v>16 1 3 33 1 502 52 43 0 3301059 168057</v>
      </c>
      <c r="C863" t="str">
        <f t="shared" si="41"/>
        <v>16 1 3 33 1 502 52 43 0 3301059</v>
      </c>
      <c r="D863">
        <v>16</v>
      </c>
      <c r="E863">
        <v>1</v>
      </c>
      <c r="F863">
        <v>3</v>
      </c>
      <c r="G863">
        <v>33</v>
      </c>
      <c r="H863">
        <v>1</v>
      </c>
      <c r="I863">
        <v>502</v>
      </c>
      <c r="J863">
        <v>52</v>
      </c>
      <c r="K863">
        <v>43</v>
      </c>
      <c r="L863" t="s">
        <v>147</v>
      </c>
      <c r="M863" t="s">
        <v>207</v>
      </c>
      <c r="N863" s="13">
        <v>1300000</v>
      </c>
      <c r="O863">
        <v>168374</v>
      </c>
      <c r="P863">
        <v>2024</v>
      </c>
      <c r="Q863">
        <v>1057756039</v>
      </c>
      <c r="R863" t="s">
        <v>970</v>
      </c>
      <c r="S863" s="13">
        <v>1300000</v>
      </c>
      <c r="T863">
        <v>0</v>
      </c>
      <c r="U863" t="s">
        <v>2561</v>
      </c>
      <c r="V863" t="s">
        <v>2345</v>
      </c>
      <c r="W863">
        <v>5004</v>
      </c>
      <c r="X863">
        <v>0</v>
      </c>
      <c r="Y863">
        <v>168057</v>
      </c>
      <c r="Z863">
        <v>20241113</v>
      </c>
      <c r="AA863">
        <v>2406280812</v>
      </c>
      <c r="AB863">
        <v>4</v>
      </c>
      <c r="AC863" t="s">
        <v>2281</v>
      </c>
      <c r="AD863" t="s">
        <v>2281</v>
      </c>
      <c r="AE863">
        <v>13162</v>
      </c>
      <c r="AF863" t="s">
        <v>2538</v>
      </c>
      <c r="AG863" t="s">
        <v>100</v>
      </c>
      <c r="AH863">
        <v>260</v>
      </c>
    </row>
    <row r="864" spans="1:34" hidden="1" x14ac:dyDescent="0.25">
      <c r="A864" t="str">
        <f t="shared" si="39"/>
        <v>16 1 3 33 1 502 52 43 0 3301059 168375</v>
      </c>
      <c r="B864" t="str">
        <f t="shared" si="40"/>
        <v>16 1 3 33 1 502 52 43 0 3301059 168079</v>
      </c>
      <c r="C864" t="str">
        <f t="shared" si="41"/>
        <v>16 1 3 33 1 502 52 43 0 3301059</v>
      </c>
      <c r="D864">
        <v>16</v>
      </c>
      <c r="E864">
        <v>1</v>
      </c>
      <c r="F864">
        <v>3</v>
      </c>
      <c r="G864">
        <v>33</v>
      </c>
      <c r="H864">
        <v>1</v>
      </c>
      <c r="I864">
        <v>502</v>
      </c>
      <c r="J864">
        <v>52</v>
      </c>
      <c r="K864">
        <v>43</v>
      </c>
      <c r="L864" t="s">
        <v>147</v>
      </c>
      <c r="M864" t="s">
        <v>207</v>
      </c>
      <c r="N864" s="13">
        <v>1300000</v>
      </c>
      <c r="O864">
        <v>168375</v>
      </c>
      <c r="P864">
        <v>2024</v>
      </c>
      <c r="Q864">
        <v>1002547082</v>
      </c>
      <c r="R864" t="s">
        <v>992</v>
      </c>
      <c r="S864" s="13">
        <v>1300000</v>
      </c>
      <c r="T864">
        <v>0</v>
      </c>
      <c r="U864" t="s">
        <v>2562</v>
      </c>
      <c r="V864" t="s">
        <v>2345</v>
      </c>
      <c r="W864">
        <v>5004</v>
      </c>
      <c r="X864">
        <v>0</v>
      </c>
      <c r="Y864">
        <v>168079</v>
      </c>
      <c r="Z864">
        <v>20241113</v>
      </c>
      <c r="AA864">
        <v>2406280832</v>
      </c>
      <c r="AB864">
        <v>4</v>
      </c>
      <c r="AC864" t="s">
        <v>2281</v>
      </c>
      <c r="AD864" t="s">
        <v>2281</v>
      </c>
      <c r="AE864">
        <v>13162</v>
      </c>
      <c r="AF864" t="s">
        <v>2538</v>
      </c>
      <c r="AG864" t="s">
        <v>100</v>
      </c>
      <c r="AH864">
        <v>260</v>
      </c>
    </row>
    <row r="865" spans="1:34" hidden="1" x14ac:dyDescent="0.25">
      <c r="A865" t="str">
        <f t="shared" si="39"/>
        <v>16 1 3 33 1 502 52 43 0 3301059 168376</v>
      </c>
      <c r="B865" t="str">
        <f t="shared" si="40"/>
        <v>16 1 3 33 1 502 52 43 0 3301059 168078</v>
      </c>
      <c r="C865" t="str">
        <f t="shared" si="41"/>
        <v>16 1 3 33 1 502 52 43 0 3301059</v>
      </c>
      <c r="D865">
        <v>16</v>
      </c>
      <c r="E865">
        <v>1</v>
      </c>
      <c r="F865">
        <v>3</v>
      </c>
      <c r="G865">
        <v>33</v>
      </c>
      <c r="H865">
        <v>1</v>
      </c>
      <c r="I865">
        <v>502</v>
      </c>
      <c r="J865">
        <v>52</v>
      </c>
      <c r="K865">
        <v>43</v>
      </c>
      <c r="L865" t="s">
        <v>147</v>
      </c>
      <c r="M865" t="s">
        <v>207</v>
      </c>
      <c r="N865" s="13">
        <v>1300000</v>
      </c>
      <c r="O865">
        <v>168376</v>
      </c>
      <c r="P865">
        <v>2024</v>
      </c>
      <c r="Q865">
        <v>1053873937</v>
      </c>
      <c r="R865" t="s">
        <v>991</v>
      </c>
      <c r="S865" s="13">
        <v>1300000</v>
      </c>
      <c r="T865">
        <v>0</v>
      </c>
      <c r="U865" t="s">
        <v>2563</v>
      </c>
      <c r="V865" t="s">
        <v>2345</v>
      </c>
      <c r="W865">
        <v>5004</v>
      </c>
      <c r="X865">
        <v>0</v>
      </c>
      <c r="Y865">
        <v>168078</v>
      </c>
      <c r="Z865">
        <v>20241113</v>
      </c>
      <c r="AA865">
        <v>2406280831</v>
      </c>
      <c r="AB865">
        <v>4</v>
      </c>
      <c r="AC865" t="s">
        <v>2281</v>
      </c>
      <c r="AD865" t="s">
        <v>2281</v>
      </c>
      <c r="AE865">
        <v>13162</v>
      </c>
      <c r="AF865" t="s">
        <v>2538</v>
      </c>
      <c r="AG865" t="s">
        <v>100</v>
      </c>
      <c r="AH865">
        <v>260</v>
      </c>
    </row>
    <row r="866" spans="1:34" hidden="1" x14ac:dyDescent="0.25">
      <c r="A866" t="str">
        <f t="shared" si="39"/>
        <v>16 1 3 33 1 502 52 43 0 3301059 168377</v>
      </c>
      <c r="B866" t="str">
        <f t="shared" si="40"/>
        <v>16 1 3 33 1 502 52 43 0 3301059 168121</v>
      </c>
      <c r="C866" t="str">
        <f t="shared" si="41"/>
        <v>16 1 3 33 1 502 52 43 0 3301059</v>
      </c>
      <c r="D866">
        <v>16</v>
      </c>
      <c r="E866">
        <v>1</v>
      </c>
      <c r="F866">
        <v>3</v>
      </c>
      <c r="G866">
        <v>33</v>
      </c>
      <c r="H866">
        <v>1</v>
      </c>
      <c r="I866">
        <v>502</v>
      </c>
      <c r="J866">
        <v>52</v>
      </c>
      <c r="K866">
        <v>43</v>
      </c>
      <c r="L866" t="s">
        <v>147</v>
      </c>
      <c r="M866" t="s">
        <v>207</v>
      </c>
      <c r="N866" s="13">
        <v>1300000</v>
      </c>
      <c r="O866">
        <v>168377</v>
      </c>
      <c r="P866">
        <v>2024</v>
      </c>
      <c r="Q866">
        <v>1002866375</v>
      </c>
      <c r="R866" t="s">
        <v>947</v>
      </c>
      <c r="S866" s="13">
        <v>1300000</v>
      </c>
      <c r="T866">
        <v>0</v>
      </c>
      <c r="U866" t="s">
        <v>2686</v>
      </c>
      <c r="V866" t="s">
        <v>2342</v>
      </c>
      <c r="W866">
        <v>5004</v>
      </c>
      <c r="X866">
        <v>0</v>
      </c>
      <c r="Y866">
        <v>168121</v>
      </c>
      <c r="Z866">
        <v>20241113</v>
      </c>
      <c r="AA866">
        <v>2408210954</v>
      </c>
      <c r="AB866">
        <v>2</v>
      </c>
      <c r="AC866" t="s">
        <v>2281</v>
      </c>
      <c r="AD866" t="s">
        <v>2281</v>
      </c>
      <c r="AE866">
        <v>13162</v>
      </c>
      <c r="AF866" t="s">
        <v>2538</v>
      </c>
      <c r="AG866" t="s">
        <v>100</v>
      </c>
      <c r="AH866">
        <v>260</v>
      </c>
    </row>
    <row r="867" spans="1:34" hidden="1" x14ac:dyDescent="0.25">
      <c r="A867" t="str">
        <f t="shared" si="39"/>
        <v>16 1 3 33 1 502 52 43 0 3301059 168378</v>
      </c>
      <c r="B867" t="str">
        <f t="shared" si="40"/>
        <v>16 1 3 33 1 502 52 43 0 3301059 168132</v>
      </c>
      <c r="C867" t="str">
        <f t="shared" si="41"/>
        <v>16 1 3 33 1 502 52 43 0 3301059</v>
      </c>
      <c r="D867">
        <v>16</v>
      </c>
      <c r="E867">
        <v>1</v>
      </c>
      <c r="F867">
        <v>3</v>
      </c>
      <c r="G867">
        <v>33</v>
      </c>
      <c r="H867">
        <v>1</v>
      </c>
      <c r="I867">
        <v>502</v>
      </c>
      <c r="J867">
        <v>52</v>
      </c>
      <c r="K867">
        <v>43</v>
      </c>
      <c r="L867" t="s">
        <v>147</v>
      </c>
      <c r="M867" t="s">
        <v>207</v>
      </c>
      <c r="N867" s="13">
        <v>1300000</v>
      </c>
      <c r="O867">
        <v>168378</v>
      </c>
      <c r="P867">
        <v>2024</v>
      </c>
      <c r="Q867">
        <v>1193090468</v>
      </c>
      <c r="R867" t="s">
        <v>938</v>
      </c>
      <c r="S867" s="13">
        <v>1300000</v>
      </c>
      <c r="T867">
        <v>0</v>
      </c>
      <c r="U867" t="s">
        <v>2554</v>
      </c>
      <c r="V867" t="s">
        <v>2342</v>
      </c>
      <c r="W867">
        <v>5004</v>
      </c>
      <c r="X867">
        <v>0</v>
      </c>
      <c r="Y867">
        <v>168132</v>
      </c>
      <c r="Z867">
        <v>20241113</v>
      </c>
      <c r="AA867">
        <v>2408210956</v>
      </c>
      <c r="AB867">
        <v>2</v>
      </c>
      <c r="AC867" t="s">
        <v>2281</v>
      </c>
      <c r="AD867" t="s">
        <v>2281</v>
      </c>
      <c r="AE867">
        <v>13162</v>
      </c>
      <c r="AF867" t="s">
        <v>2538</v>
      </c>
      <c r="AG867" t="s">
        <v>100</v>
      </c>
      <c r="AH867">
        <v>260</v>
      </c>
    </row>
    <row r="868" spans="1:34" hidden="1" x14ac:dyDescent="0.25">
      <c r="A868" t="str">
        <f t="shared" si="39"/>
        <v>16 1 3 33 1 502 52 43 0 3301059 168379</v>
      </c>
      <c r="B868" t="str">
        <f t="shared" si="40"/>
        <v>16 1 3 33 1 502 52 43 0 3301059 168122</v>
      </c>
      <c r="C868" t="str">
        <f t="shared" si="41"/>
        <v>16 1 3 33 1 502 52 43 0 3301059</v>
      </c>
      <c r="D868">
        <v>16</v>
      </c>
      <c r="E868">
        <v>1</v>
      </c>
      <c r="F868">
        <v>3</v>
      </c>
      <c r="G868">
        <v>33</v>
      </c>
      <c r="H868">
        <v>1</v>
      </c>
      <c r="I868">
        <v>502</v>
      </c>
      <c r="J868">
        <v>52</v>
      </c>
      <c r="K868">
        <v>43</v>
      </c>
      <c r="L868" t="s">
        <v>147</v>
      </c>
      <c r="M868" t="s">
        <v>207</v>
      </c>
      <c r="N868" s="13">
        <v>1300000</v>
      </c>
      <c r="O868">
        <v>168379</v>
      </c>
      <c r="P868">
        <v>2024</v>
      </c>
      <c r="Q868">
        <v>1233899885</v>
      </c>
      <c r="R868" t="s">
        <v>948</v>
      </c>
      <c r="S868" s="13">
        <v>1300000</v>
      </c>
      <c r="T868">
        <v>0</v>
      </c>
      <c r="U868" t="s">
        <v>2554</v>
      </c>
      <c r="V868" t="s">
        <v>2342</v>
      </c>
      <c r="W868">
        <v>5004</v>
      </c>
      <c r="X868">
        <v>0</v>
      </c>
      <c r="Y868">
        <v>168122</v>
      </c>
      <c r="Z868">
        <v>20241113</v>
      </c>
      <c r="AA868">
        <v>2408210959</v>
      </c>
      <c r="AB868">
        <v>2</v>
      </c>
      <c r="AC868" t="s">
        <v>2281</v>
      </c>
      <c r="AD868" t="s">
        <v>2281</v>
      </c>
      <c r="AE868">
        <v>13162</v>
      </c>
      <c r="AF868" t="s">
        <v>2538</v>
      </c>
      <c r="AG868" t="s">
        <v>100</v>
      </c>
      <c r="AH868">
        <v>260</v>
      </c>
    </row>
    <row r="869" spans="1:34" hidden="1" x14ac:dyDescent="0.25">
      <c r="A869" t="str">
        <f t="shared" si="39"/>
        <v>16 1 3 33 1 502 52 43 0 3301059 168380</v>
      </c>
      <c r="B869" t="str">
        <f t="shared" si="40"/>
        <v>16 1 3 33 1 502 52 43 0 3301059 168116</v>
      </c>
      <c r="C869" t="str">
        <f t="shared" si="41"/>
        <v>16 1 3 33 1 502 52 43 0 3301059</v>
      </c>
      <c r="D869">
        <v>16</v>
      </c>
      <c r="E869">
        <v>1</v>
      </c>
      <c r="F869">
        <v>3</v>
      </c>
      <c r="G869">
        <v>33</v>
      </c>
      <c r="H869">
        <v>1</v>
      </c>
      <c r="I869">
        <v>502</v>
      </c>
      <c r="J869">
        <v>52</v>
      </c>
      <c r="K869">
        <v>43</v>
      </c>
      <c r="L869" t="s">
        <v>147</v>
      </c>
      <c r="M869" t="s">
        <v>207</v>
      </c>
      <c r="N869" s="13">
        <v>1300000</v>
      </c>
      <c r="O869">
        <v>168380</v>
      </c>
      <c r="P869">
        <v>2024</v>
      </c>
      <c r="Q869">
        <v>1007812650</v>
      </c>
      <c r="R869" t="s">
        <v>935</v>
      </c>
      <c r="S869" s="13">
        <v>1300000</v>
      </c>
      <c r="T869">
        <v>0</v>
      </c>
      <c r="U869" t="s">
        <v>2554</v>
      </c>
      <c r="V869" t="s">
        <v>2342</v>
      </c>
      <c r="W869">
        <v>5004</v>
      </c>
      <c r="X869">
        <v>0</v>
      </c>
      <c r="Y869">
        <v>168116</v>
      </c>
      <c r="Z869">
        <v>20241113</v>
      </c>
      <c r="AA869">
        <v>2408210958</v>
      </c>
      <c r="AB869">
        <v>2</v>
      </c>
      <c r="AC869" t="s">
        <v>2281</v>
      </c>
      <c r="AD869" t="s">
        <v>2281</v>
      </c>
      <c r="AE869">
        <v>13162</v>
      </c>
      <c r="AF869" t="s">
        <v>2538</v>
      </c>
      <c r="AG869" t="s">
        <v>100</v>
      </c>
      <c r="AH869">
        <v>260</v>
      </c>
    </row>
    <row r="870" spans="1:34" hidden="1" x14ac:dyDescent="0.25">
      <c r="A870" t="str">
        <f t="shared" si="39"/>
        <v>16 1 3 33 1 502 52 43 0 3301059 168381</v>
      </c>
      <c r="B870" t="str">
        <f t="shared" si="40"/>
        <v>16 1 3 33 1 502 52 43 0 3301059 168133</v>
      </c>
      <c r="C870" t="str">
        <f t="shared" si="41"/>
        <v>16 1 3 33 1 502 52 43 0 3301059</v>
      </c>
      <c r="D870">
        <v>16</v>
      </c>
      <c r="E870">
        <v>1</v>
      </c>
      <c r="F870">
        <v>3</v>
      </c>
      <c r="G870">
        <v>33</v>
      </c>
      <c r="H870">
        <v>1</v>
      </c>
      <c r="I870">
        <v>502</v>
      </c>
      <c r="J870">
        <v>52</v>
      </c>
      <c r="K870">
        <v>43</v>
      </c>
      <c r="L870" t="s">
        <v>147</v>
      </c>
      <c r="M870" t="s">
        <v>207</v>
      </c>
      <c r="N870" s="13">
        <v>1300000</v>
      </c>
      <c r="O870">
        <v>168381</v>
      </c>
      <c r="P870">
        <v>2024</v>
      </c>
      <c r="Q870">
        <v>1088825017</v>
      </c>
      <c r="R870" t="s">
        <v>2539</v>
      </c>
      <c r="S870" s="13">
        <v>1300000</v>
      </c>
      <c r="T870">
        <v>0</v>
      </c>
      <c r="U870" t="s">
        <v>2686</v>
      </c>
      <c r="V870" t="s">
        <v>2342</v>
      </c>
      <c r="W870">
        <v>5004</v>
      </c>
      <c r="X870">
        <v>0</v>
      </c>
      <c r="Y870">
        <v>168133</v>
      </c>
      <c r="Z870">
        <v>20241113</v>
      </c>
      <c r="AA870">
        <v>2408210960</v>
      </c>
      <c r="AB870">
        <v>2</v>
      </c>
      <c r="AC870" t="s">
        <v>2281</v>
      </c>
      <c r="AD870" t="s">
        <v>2281</v>
      </c>
      <c r="AE870">
        <v>13162</v>
      </c>
      <c r="AF870" t="s">
        <v>2538</v>
      </c>
      <c r="AG870" t="s">
        <v>100</v>
      </c>
      <c r="AH870">
        <v>260</v>
      </c>
    </row>
    <row r="871" spans="1:34" hidden="1" x14ac:dyDescent="0.25">
      <c r="A871" t="str">
        <f t="shared" si="39"/>
        <v>16 1 3 33 1 502 52 43 0 3301059 168382</v>
      </c>
      <c r="B871" t="str">
        <f t="shared" si="40"/>
        <v>16 1 3 33 1 502 52 43 0 3301059 168131</v>
      </c>
      <c r="C871" t="str">
        <f t="shared" si="41"/>
        <v>16 1 3 33 1 502 52 43 0 3301059</v>
      </c>
      <c r="D871">
        <v>16</v>
      </c>
      <c r="E871">
        <v>1</v>
      </c>
      <c r="F871">
        <v>3</v>
      </c>
      <c r="G871">
        <v>33</v>
      </c>
      <c r="H871">
        <v>1</v>
      </c>
      <c r="I871">
        <v>502</v>
      </c>
      <c r="J871">
        <v>52</v>
      </c>
      <c r="K871">
        <v>43</v>
      </c>
      <c r="L871" t="s">
        <v>147</v>
      </c>
      <c r="M871" t="s">
        <v>207</v>
      </c>
      <c r="N871" s="13">
        <v>1300000</v>
      </c>
      <c r="O871">
        <v>168382</v>
      </c>
      <c r="P871">
        <v>2024</v>
      </c>
      <c r="Q871">
        <v>1000380344</v>
      </c>
      <c r="R871" t="s">
        <v>940</v>
      </c>
      <c r="S871" s="13">
        <v>1300000</v>
      </c>
      <c r="T871">
        <v>0</v>
      </c>
      <c r="U871" t="s">
        <v>2686</v>
      </c>
      <c r="V871" t="s">
        <v>2342</v>
      </c>
      <c r="W871">
        <v>5004</v>
      </c>
      <c r="X871">
        <v>0</v>
      </c>
      <c r="Y871">
        <v>168131</v>
      </c>
      <c r="Z871">
        <v>20241113</v>
      </c>
      <c r="AA871">
        <v>2408210957</v>
      </c>
      <c r="AB871">
        <v>2</v>
      </c>
      <c r="AC871" t="s">
        <v>2281</v>
      </c>
      <c r="AD871" t="s">
        <v>2281</v>
      </c>
      <c r="AE871">
        <v>13162</v>
      </c>
      <c r="AF871" t="s">
        <v>2538</v>
      </c>
      <c r="AG871" t="s">
        <v>100</v>
      </c>
      <c r="AH871">
        <v>260</v>
      </c>
    </row>
    <row r="872" spans="1:34" hidden="1" x14ac:dyDescent="0.25">
      <c r="A872" t="str">
        <f t="shared" si="39"/>
        <v>16 1 3 33 1 502 52 43 0 3301059 168383</v>
      </c>
      <c r="B872" t="str">
        <f t="shared" si="40"/>
        <v>16 1 3 33 1 502 52 43 0 3301059 168123</v>
      </c>
      <c r="C872" t="str">
        <f t="shared" si="41"/>
        <v>16 1 3 33 1 502 52 43 0 3301059</v>
      </c>
      <c r="D872">
        <v>16</v>
      </c>
      <c r="E872">
        <v>1</v>
      </c>
      <c r="F872">
        <v>3</v>
      </c>
      <c r="G872">
        <v>33</v>
      </c>
      <c r="H872">
        <v>1</v>
      </c>
      <c r="I872">
        <v>502</v>
      </c>
      <c r="J872">
        <v>52</v>
      </c>
      <c r="K872">
        <v>43</v>
      </c>
      <c r="L872" t="s">
        <v>147</v>
      </c>
      <c r="M872" t="s">
        <v>207</v>
      </c>
      <c r="N872" s="13">
        <v>1300000</v>
      </c>
      <c r="O872">
        <v>168383</v>
      </c>
      <c r="P872">
        <v>2024</v>
      </c>
      <c r="Q872">
        <v>1001300832</v>
      </c>
      <c r="R872" t="s">
        <v>944</v>
      </c>
      <c r="S872" s="13">
        <v>1300000</v>
      </c>
      <c r="T872">
        <v>0</v>
      </c>
      <c r="U872" t="s">
        <v>2686</v>
      </c>
      <c r="V872" t="s">
        <v>2342</v>
      </c>
      <c r="W872">
        <v>5004</v>
      </c>
      <c r="X872">
        <v>0</v>
      </c>
      <c r="Y872">
        <v>168123</v>
      </c>
      <c r="Z872">
        <v>20241113</v>
      </c>
      <c r="AA872">
        <v>2408210962</v>
      </c>
      <c r="AB872">
        <v>2</v>
      </c>
      <c r="AC872" t="s">
        <v>2281</v>
      </c>
      <c r="AD872" t="s">
        <v>2281</v>
      </c>
      <c r="AE872">
        <v>13162</v>
      </c>
      <c r="AF872" t="s">
        <v>2538</v>
      </c>
      <c r="AG872" t="s">
        <v>100</v>
      </c>
      <c r="AH872">
        <v>260</v>
      </c>
    </row>
    <row r="873" spans="1:34" hidden="1" x14ac:dyDescent="0.25">
      <c r="A873" t="str">
        <f t="shared" si="39"/>
        <v>16 1 3 33 1 502 52 43 0 3301059 168384</v>
      </c>
      <c r="B873" t="str">
        <f t="shared" si="40"/>
        <v>16 1 3 33 1 502 52 43 0 3301059 168125</v>
      </c>
      <c r="C873" t="str">
        <f t="shared" si="41"/>
        <v>16 1 3 33 1 502 52 43 0 3301059</v>
      </c>
      <c r="D873">
        <v>16</v>
      </c>
      <c r="E873">
        <v>1</v>
      </c>
      <c r="F873">
        <v>3</v>
      </c>
      <c r="G873">
        <v>33</v>
      </c>
      <c r="H873">
        <v>1</v>
      </c>
      <c r="I873">
        <v>502</v>
      </c>
      <c r="J873">
        <v>52</v>
      </c>
      <c r="K873">
        <v>43</v>
      </c>
      <c r="L873" t="s">
        <v>147</v>
      </c>
      <c r="M873" t="s">
        <v>207</v>
      </c>
      <c r="N873" s="13">
        <v>1300000</v>
      </c>
      <c r="O873">
        <v>168384</v>
      </c>
      <c r="P873">
        <v>2024</v>
      </c>
      <c r="Q873">
        <v>1007831365</v>
      </c>
      <c r="R873" t="s">
        <v>939</v>
      </c>
      <c r="S873" s="13">
        <v>1300000</v>
      </c>
      <c r="T873">
        <v>0</v>
      </c>
      <c r="U873" t="s">
        <v>2554</v>
      </c>
      <c r="V873" t="s">
        <v>2342</v>
      </c>
      <c r="W873">
        <v>5004</v>
      </c>
      <c r="X873">
        <v>0</v>
      </c>
      <c r="Y873">
        <v>168125</v>
      </c>
      <c r="Z873">
        <v>20241113</v>
      </c>
      <c r="AA873">
        <v>2408210964</v>
      </c>
      <c r="AB873">
        <v>2</v>
      </c>
      <c r="AC873" t="s">
        <v>2281</v>
      </c>
      <c r="AD873" t="s">
        <v>2281</v>
      </c>
      <c r="AE873">
        <v>13162</v>
      </c>
      <c r="AF873" t="s">
        <v>2538</v>
      </c>
      <c r="AG873" t="s">
        <v>100</v>
      </c>
      <c r="AH873">
        <v>260</v>
      </c>
    </row>
    <row r="874" spans="1:34" hidden="1" x14ac:dyDescent="0.25">
      <c r="A874" t="str">
        <f t="shared" si="39"/>
        <v>16 1 3 33 1 502 52 43 0 3301059 168385</v>
      </c>
      <c r="B874" t="str">
        <f t="shared" si="40"/>
        <v>16 1 3 33 1 502 52 43 0 3301059 168124</v>
      </c>
      <c r="C874" t="str">
        <f t="shared" si="41"/>
        <v>16 1 3 33 1 502 52 43 0 3301059</v>
      </c>
      <c r="D874">
        <v>16</v>
      </c>
      <c r="E874">
        <v>1</v>
      </c>
      <c r="F874">
        <v>3</v>
      </c>
      <c r="G874">
        <v>33</v>
      </c>
      <c r="H874">
        <v>1</v>
      </c>
      <c r="I874">
        <v>502</v>
      </c>
      <c r="J874">
        <v>52</v>
      </c>
      <c r="K874">
        <v>43</v>
      </c>
      <c r="L874" t="s">
        <v>147</v>
      </c>
      <c r="M874" t="s">
        <v>207</v>
      </c>
      <c r="N874" s="13">
        <v>1300000</v>
      </c>
      <c r="O874">
        <v>168385</v>
      </c>
      <c r="P874">
        <v>2024</v>
      </c>
      <c r="Q874">
        <v>1000329229</v>
      </c>
      <c r="R874" t="s">
        <v>950</v>
      </c>
      <c r="S874" s="13">
        <v>1300000</v>
      </c>
      <c r="T874">
        <v>0</v>
      </c>
      <c r="U874" t="s">
        <v>2686</v>
      </c>
      <c r="V874" t="s">
        <v>2342</v>
      </c>
      <c r="W874">
        <v>5004</v>
      </c>
      <c r="X874">
        <v>0</v>
      </c>
      <c r="Y874">
        <v>168124</v>
      </c>
      <c r="Z874">
        <v>20241113</v>
      </c>
      <c r="AA874">
        <v>2408210965</v>
      </c>
      <c r="AB874">
        <v>2</v>
      </c>
      <c r="AC874" t="s">
        <v>2281</v>
      </c>
      <c r="AD874" t="s">
        <v>2281</v>
      </c>
      <c r="AE874">
        <v>13162</v>
      </c>
      <c r="AF874" t="s">
        <v>2538</v>
      </c>
      <c r="AG874" t="s">
        <v>100</v>
      </c>
      <c r="AH874">
        <v>260</v>
      </c>
    </row>
    <row r="875" spans="1:34" hidden="1" x14ac:dyDescent="0.25">
      <c r="A875" t="str">
        <f t="shared" si="39"/>
        <v>16 1 3 33 1 502 52 43 0 3301059 168386</v>
      </c>
      <c r="B875" t="str">
        <f t="shared" si="40"/>
        <v>16 1 3 33 1 502 52 43 0 3301059 168128</v>
      </c>
      <c r="C875" t="str">
        <f t="shared" si="41"/>
        <v>16 1 3 33 1 502 52 43 0 3301059</v>
      </c>
      <c r="D875">
        <v>16</v>
      </c>
      <c r="E875">
        <v>1</v>
      </c>
      <c r="F875">
        <v>3</v>
      </c>
      <c r="G875">
        <v>33</v>
      </c>
      <c r="H875">
        <v>1</v>
      </c>
      <c r="I875">
        <v>502</v>
      </c>
      <c r="J875">
        <v>52</v>
      </c>
      <c r="K875">
        <v>43</v>
      </c>
      <c r="L875" t="s">
        <v>147</v>
      </c>
      <c r="M875" t="s">
        <v>207</v>
      </c>
      <c r="N875" s="13">
        <v>1300000</v>
      </c>
      <c r="O875">
        <v>168386</v>
      </c>
      <c r="P875">
        <v>2024</v>
      </c>
      <c r="Q875">
        <v>1083752503</v>
      </c>
      <c r="R875" t="s">
        <v>951</v>
      </c>
      <c r="S875" s="13">
        <v>1300000</v>
      </c>
      <c r="T875">
        <v>0</v>
      </c>
      <c r="U875" t="s">
        <v>2686</v>
      </c>
      <c r="V875" t="s">
        <v>2342</v>
      </c>
      <c r="W875">
        <v>5004</v>
      </c>
      <c r="X875">
        <v>0</v>
      </c>
      <c r="Y875">
        <v>168128</v>
      </c>
      <c r="Z875">
        <v>20241114</v>
      </c>
      <c r="AA875">
        <v>2408210966</v>
      </c>
      <c r="AB875">
        <v>2</v>
      </c>
      <c r="AC875" t="s">
        <v>2281</v>
      </c>
      <c r="AD875" t="s">
        <v>2281</v>
      </c>
      <c r="AE875">
        <v>13162</v>
      </c>
      <c r="AF875" t="s">
        <v>2538</v>
      </c>
      <c r="AG875" t="s">
        <v>100</v>
      </c>
      <c r="AH875">
        <v>260</v>
      </c>
    </row>
    <row r="876" spans="1:34" hidden="1" x14ac:dyDescent="0.25">
      <c r="A876" t="str">
        <f t="shared" si="39"/>
        <v>16 1 3 33 1 502 52 43 0 3301059 168387</v>
      </c>
      <c r="B876" t="str">
        <f t="shared" si="40"/>
        <v>16 1 3 33 1 502 52 43 0 3301059 168117</v>
      </c>
      <c r="C876" t="str">
        <f t="shared" si="41"/>
        <v>16 1 3 33 1 502 52 43 0 3301059</v>
      </c>
      <c r="D876">
        <v>16</v>
      </c>
      <c r="E876">
        <v>1</v>
      </c>
      <c r="F876">
        <v>3</v>
      </c>
      <c r="G876">
        <v>33</v>
      </c>
      <c r="H876">
        <v>1</v>
      </c>
      <c r="I876">
        <v>502</v>
      </c>
      <c r="J876">
        <v>52</v>
      </c>
      <c r="K876">
        <v>43</v>
      </c>
      <c r="L876" t="s">
        <v>147</v>
      </c>
      <c r="M876" t="s">
        <v>207</v>
      </c>
      <c r="N876" s="13">
        <v>1300000</v>
      </c>
      <c r="O876">
        <v>168387</v>
      </c>
      <c r="P876">
        <v>2024</v>
      </c>
      <c r="Q876">
        <v>1058816660</v>
      </c>
      <c r="R876" t="s">
        <v>943</v>
      </c>
      <c r="S876" s="13">
        <v>1300000</v>
      </c>
      <c r="T876">
        <v>0</v>
      </c>
      <c r="U876" t="s">
        <v>2684</v>
      </c>
      <c r="V876" t="s">
        <v>2345</v>
      </c>
      <c r="W876">
        <v>5004</v>
      </c>
      <c r="X876">
        <v>0</v>
      </c>
      <c r="Y876">
        <v>168117</v>
      </c>
      <c r="Z876">
        <v>20241114</v>
      </c>
      <c r="AA876">
        <v>2408210953</v>
      </c>
      <c r="AB876">
        <v>2</v>
      </c>
      <c r="AC876" t="s">
        <v>2281</v>
      </c>
      <c r="AD876" t="s">
        <v>2281</v>
      </c>
      <c r="AE876">
        <v>13162</v>
      </c>
      <c r="AF876" t="s">
        <v>2538</v>
      </c>
      <c r="AG876" t="s">
        <v>100</v>
      </c>
      <c r="AH876">
        <v>260</v>
      </c>
    </row>
    <row r="877" spans="1:34" hidden="1" x14ac:dyDescent="0.25">
      <c r="A877" t="str">
        <f t="shared" si="39"/>
        <v>16 1 3 33 1 502 52 43 0 3301059 168388</v>
      </c>
      <c r="B877" t="str">
        <f t="shared" si="40"/>
        <v>16 1 3 33 1 502 52 43 0 3301059 168120</v>
      </c>
      <c r="C877" t="str">
        <f t="shared" si="41"/>
        <v>16 1 3 33 1 502 52 43 0 3301059</v>
      </c>
      <c r="D877">
        <v>16</v>
      </c>
      <c r="E877">
        <v>1</v>
      </c>
      <c r="F877">
        <v>3</v>
      </c>
      <c r="G877">
        <v>33</v>
      </c>
      <c r="H877">
        <v>1</v>
      </c>
      <c r="I877">
        <v>502</v>
      </c>
      <c r="J877">
        <v>52</v>
      </c>
      <c r="K877">
        <v>43</v>
      </c>
      <c r="L877" t="s">
        <v>147</v>
      </c>
      <c r="M877" t="s">
        <v>207</v>
      </c>
      <c r="N877" s="13">
        <v>1300000</v>
      </c>
      <c r="O877">
        <v>168388</v>
      </c>
      <c r="P877">
        <v>2024</v>
      </c>
      <c r="Q877">
        <v>1007560634</v>
      </c>
      <c r="R877" t="s">
        <v>949</v>
      </c>
      <c r="S877" s="13">
        <v>1300000</v>
      </c>
      <c r="T877">
        <v>0</v>
      </c>
      <c r="U877" t="s">
        <v>2686</v>
      </c>
      <c r="V877" t="s">
        <v>2342</v>
      </c>
      <c r="W877">
        <v>5004</v>
      </c>
      <c r="X877">
        <v>0</v>
      </c>
      <c r="Y877">
        <v>168120</v>
      </c>
      <c r="Z877">
        <v>20241114</v>
      </c>
      <c r="AA877">
        <v>2408210967</v>
      </c>
      <c r="AB877">
        <v>2</v>
      </c>
      <c r="AC877" t="s">
        <v>2281</v>
      </c>
      <c r="AD877" t="s">
        <v>2281</v>
      </c>
      <c r="AE877">
        <v>13162</v>
      </c>
      <c r="AF877" t="s">
        <v>2538</v>
      </c>
      <c r="AG877" t="s">
        <v>100</v>
      </c>
      <c r="AH877">
        <v>260</v>
      </c>
    </row>
    <row r="878" spans="1:34" hidden="1" x14ac:dyDescent="0.25">
      <c r="A878" t="str">
        <f t="shared" si="39"/>
        <v>16 1 3 33 1 502 52 43 0 3301059 168389</v>
      </c>
      <c r="B878" t="str">
        <f t="shared" si="40"/>
        <v>16 1 3 33 1 502 52 43 0 3301059 168119</v>
      </c>
      <c r="C878" t="str">
        <f t="shared" si="41"/>
        <v>16 1 3 33 1 502 52 43 0 3301059</v>
      </c>
      <c r="D878">
        <v>16</v>
      </c>
      <c r="E878">
        <v>1</v>
      </c>
      <c r="F878">
        <v>3</v>
      </c>
      <c r="G878">
        <v>33</v>
      </c>
      <c r="H878">
        <v>1</v>
      </c>
      <c r="I878">
        <v>502</v>
      </c>
      <c r="J878">
        <v>52</v>
      </c>
      <c r="K878">
        <v>43</v>
      </c>
      <c r="L878" t="s">
        <v>147</v>
      </c>
      <c r="M878" t="s">
        <v>207</v>
      </c>
      <c r="N878" s="13">
        <v>1300000</v>
      </c>
      <c r="O878">
        <v>168389</v>
      </c>
      <c r="P878">
        <v>2024</v>
      </c>
      <c r="Q878">
        <v>1060656760</v>
      </c>
      <c r="R878" t="s">
        <v>946</v>
      </c>
      <c r="S878" s="13">
        <v>1300000</v>
      </c>
      <c r="T878">
        <v>0</v>
      </c>
      <c r="U878" t="s">
        <v>2554</v>
      </c>
      <c r="V878" t="s">
        <v>2342</v>
      </c>
      <c r="W878">
        <v>5004</v>
      </c>
      <c r="X878">
        <v>0</v>
      </c>
      <c r="Y878">
        <v>168119</v>
      </c>
      <c r="Z878">
        <v>20241114</v>
      </c>
      <c r="AA878">
        <v>2408210968</v>
      </c>
      <c r="AB878">
        <v>2</v>
      </c>
      <c r="AC878" t="s">
        <v>2281</v>
      </c>
      <c r="AD878" t="s">
        <v>2281</v>
      </c>
      <c r="AE878">
        <v>13162</v>
      </c>
      <c r="AF878" t="s">
        <v>2538</v>
      </c>
      <c r="AG878" t="s">
        <v>100</v>
      </c>
      <c r="AH878">
        <v>260</v>
      </c>
    </row>
    <row r="879" spans="1:34" hidden="1" x14ac:dyDescent="0.25">
      <c r="A879" t="str">
        <f t="shared" si="39"/>
        <v>16 1 3 33 1 502 52 43 0 3301059 168390</v>
      </c>
      <c r="B879" t="str">
        <f t="shared" si="40"/>
        <v>16 1 3 33 1 502 52 43 0 3301059 168127</v>
      </c>
      <c r="C879" t="str">
        <f t="shared" si="41"/>
        <v>16 1 3 33 1 502 52 43 0 3301059</v>
      </c>
      <c r="D879">
        <v>16</v>
      </c>
      <c r="E879">
        <v>1</v>
      </c>
      <c r="F879">
        <v>3</v>
      </c>
      <c r="G879">
        <v>33</v>
      </c>
      <c r="H879">
        <v>1</v>
      </c>
      <c r="I879">
        <v>502</v>
      </c>
      <c r="J879">
        <v>52</v>
      </c>
      <c r="K879">
        <v>43</v>
      </c>
      <c r="L879" t="s">
        <v>147</v>
      </c>
      <c r="M879" t="s">
        <v>207</v>
      </c>
      <c r="N879" s="13">
        <v>1300000</v>
      </c>
      <c r="O879">
        <v>168390</v>
      </c>
      <c r="P879">
        <v>2024</v>
      </c>
      <c r="Q879">
        <v>1002546690</v>
      </c>
      <c r="R879" t="s">
        <v>937</v>
      </c>
      <c r="S879" s="13">
        <v>1300000</v>
      </c>
      <c r="T879">
        <v>0</v>
      </c>
      <c r="U879" t="s">
        <v>2554</v>
      </c>
      <c r="V879" t="s">
        <v>2342</v>
      </c>
      <c r="W879">
        <v>5004</v>
      </c>
      <c r="X879">
        <v>0</v>
      </c>
      <c r="Y879">
        <v>168127</v>
      </c>
      <c r="Z879">
        <v>20241114</v>
      </c>
      <c r="AA879">
        <v>2408210969</v>
      </c>
      <c r="AB879">
        <v>2</v>
      </c>
      <c r="AC879" t="s">
        <v>2281</v>
      </c>
      <c r="AD879" t="s">
        <v>2281</v>
      </c>
      <c r="AE879">
        <v>13162</v>
      </c>
      <c r="AF879" t="s">
        <v>2538</v>
      </c>
      <c r="AG879" t="s">
        <v>100</v>
      </c>
      <c r="AH879">
        <v>260</v>
      </c>
    </row>
    <row r="880" spans="1:34" hidden="1" x14ac:dyDescent="0.25">
      <c r="A880" t="str">
        <f t="shared" si="39"/>
        <v>16 1 3 22 1 502 52 41 0 3301055 168391</v>
      </c>
      <c r="B880" t="str">
        <f t="shared" si="40"/>
        <v>16 1 3 22 1 502 52 41 0 3301055 168215</v>
      </c>
      <c r="C880" t="str">
        <f t="shared" si="41"/>
        <v>16 1 3 22 1 502 52 41 0 3301055</v>
      </c>
      <c r="D880">
        <v>16</v>
      </c>
      <c r="E880">
        <v>1</v>
      </c>
      <c r="F880">
        <v>3</v>
      </c>
      <c r="G880">
        <v>22</v>
      </c>
      <c r="H880">
        <v>1</v>
      </c>
      <c r="I880">
        <v>502</v>
      </c>
      <c r="J880">
        <v>52</v>
      </c>
      <c r="K880">
        <v>41</v>
      </c>
      <c r="L880" t="s">
        <v>147</v>
      </c>
      <c r="M880" t="s">
        <v>206</v>
      </c>
      <c r="N880" s="13">
        <v>656459</v>
      </c>
      <c r="O880">
        <v>168391</v>
      </c>
      <c r="P880">
        <v>2024</v>
      </c>
      <c r="Q880">
        <v>810000598</v>
      </c>
      <c r="R880" t="s">
        <v>2278</v>
      </c>
      <c r="S880" s="13">
        <v>656459</v>
      </c>
      <c r="T880">
        <v>0</v>
      </c>
      <c r="U880" t="s">
        <v>2688</v>
      </c>
      <c r="V880" t="s">
        <v>2280</v>
      </c>
      <c r="W880">
        <v>5004</v>
      </c>
      <c r="X880">
        <v>0</v>
      </c>
      <c r="Y880">
        <v>168215</v>
      </c>
      <c r="Z880">
        <v>20241114</v>
      </c>
      <c r="AA880">
        <v>0</v>
      </c>
      <c r="AB880">
        <v>0</v>
      </c>
      <c r="AC880" t="s">
        <v>2281</v>
      </c>
      <c r="AD880" t="s">
        <v>2281</v>
      </c>
      <c r="AE880">
        <v>11222</v>
      </c>
      <c r="AF880" t="s">
        <v>2574</v>
      </c>
      <c r="AG880" t="s">
        <v>96</v>
      </c>
      <c r="AH880">
        <v>335</v>
      </c>
    </row>
    <row r="881" spans="1:34" hidden="1" x14ac:dyDescent="0.25">
      <c r="A881" t="str">
        <f t="shared" si="39"/>
        <v>16 1 3 33 1 502 52 43 0 3301059 168392</v>
      </c>
      <c r="B881" t="str">
        <f t="shared" si="40"/>
        <v>16 1 3 33 1 502 52 43 0 3301059 168126</v>
      </c>
      <c r="C881" t="str">
        <f t="shared" si="41"/>
        <v>16 1 3 33 1 502 52 43 0 3301059</v>
      </c>
      <c r="D881">
        <v>16</v>
      </c>
      <c r="E881">
        <v>1</v>
      </c>
      <c r="F881">
        <v>3</v>
      </c>
      <c r="G881">
        <v>33</v>
      </c>
      <c r="H881">
        <v>1</v>
      </c>
      <c r="I881">
        <v>502</v>
      </c>
      <c r="J881">
        <v>52</v>
      </c>
      <c r="K881">
        <v>43</v>
      </c>
      <c r="L881" t="s">
        <v>147</v>
      </c>
      <c r="M881" t="s">
        <v>207</v>
      </c>
      <c r="N881" s="13">
        <v>1300000</v>
      </c>
      <c r="O881">
        <v>168392</v>
      </c>
      <c r="P881">
        <v>2024</v>
      </c>
      <c r="Q881">
        <v>1002656606</v>
      </c>
      <c r="R881" t="s">
        <v>941</v>
      </c>
      <c r="S881" s="13">
        <v>1300000</v>
      </c>
      <c r="T881">
        <v>0</v>
      </c>
      <c r="U881" t="s">
        <v>2686</v>
      </c>
      <c r="V881" t="s">
        <v>2342</v>
      </c>
      <c r="W881">
        <v>5004</v>
      </c>
      <c r="X881">
        <v>0</v>
      </c>
      <c r="Y881">
        <v>168126</v>
      </c>
      <c r="Z881">
        <v>20241114</v>
      </c>
      <c r="AA881">
        <v>2408210963</v>
      </c>
      <c r="AB881">
        <v>2</v>
      </c>
      <c r="AC881" t="s">
        <v>2281</v>
      </c>
      <c r="AD881" t="s">
        <v>2281</v>
      </c>
      <c r="AE881">
        <v>13162</v>
      </c>
      <c r="AF881" t="s">
        <v>2538</v>
      </c>
      <c r="AG881" t="s">
        <v>100</v>
      </c>
      <c r="AH881">
        <v>260</v>
      </c>
    </row>
    <row r="882" spans="1:34" hidden="1" x14ac:dyDescent="0.25">
      <c r="A882" t="str">
        <f t="shared" si="39"/>
        <v>16 1 3 33 1 502 52 43 0 3301059 168393</v>
      </c>
      <c r="B882" t="str">
        <f t="shared" si="40"/>
        <v>16 1 3 33 1 502 52 43 0 3301059 168129</v>
      </c>
      <c r="C882" t="str">
        <f t="shared" si="41"/>
        <v>16 1 3 33 1 502 52 43 0 3301059</v>
      </c>
      <c r="D882">
        <v>16</v>
      </c>
      <c r="E882">
        <v>1</v>
      </c>
      <c r="F882">
        <v>3</v>
      </c>
      <c r="G882">
        <v>33</v>
      </c>
      <c r="H882">
        <v>1</v>
      </c>
      <c r="I882">
        <v>502</v>
      </c>
      <c r="J882">
        <v>52</v>
      </c>
      <c r="K882">
        <v>43</v>
      </c>
      <c r="L882" t="s">
        <v>147</v>
      </c>
      <c r="M882" t="s">
        <v>207</v>
      </c>
      <c r="N882" s="13">
        <v>1300000</v>
      </c>
      <c r="O882">
        <v>168393</v>
      </c>
      <c r="P882">
        <v>2024</v>
      </c>
      <c r="Q882">
        <v>1060269771</v>
      </c>
      <c r="R882" t="s">
        <v>936</v>
      </c>
      <c r="S882" s="13">
        <v>1300000</v>
      </c>
      <c r="T882">
        <v>0</v>
      </c>
      <c r="U882" t="s">
        <v>2554</v>
      </c>
      <c r="V882" t="s">
        <v>2342</v>
      </c>
      <c r="W882">
        <v>5004</v>
      </c>
      <c r="X882">
        <v>0</v>
      </c>
      <c r="Y882">
        <v>168129</v>
      </c>
      <c r="Z882">
        <v>20241114</v>
      </c>
      <c r="AA882">
        <v>2408210970</v>
      </c>
      <c r="AB882">
        <v>2</v>
      </c>
      <c r="AC882" t="s">
        <v>2281</v>
      </c>
      <c r="AD882" t="s">
        <v>2281</v>
      </c>
      <c r="AE882">
        <v>13162</v>
      </c>
      <c r="AF882" t="s">
        <v>2538</v>
      </c>
      <c r="AG882" t="s">
        <v>100</v>
      </c>
      <c r="AH882">
        <v>260</v>
      </c>
    </row>
    <row r="883" spans="1:34" hidden="1" x14ac:dyDescent="0.25">
      <c r="A883" t="str">
        <f t="shared" si="39"/>
        <v>16 1 3 22 1 502 52 41 0 3301059 168394</v>
      </c>
      <c r="B883" t="str">
        <f t="shared" si="40"/>
        <v>16 1 3 22 1 502 52 41 0 3301059 168095</v>
      </c>
      <c r="C883" t="str">
        <f t="shared" si="41"/>
        <v>16 1 3 22 1 502 52 41 0 3301059</v>
      </c>
      <c r="D883">
        <v>16</v>
      </c>
      <c r="E883">
        <v>1</v>
      </c>
      <c r="F883">
        <v>3</v>
      </c>
      <c r="G883">
        <v>22</v>
      </c>
      <c r="H883">
        <v>1</v>
      </c>
      <c r="I883">
        <v>502</v>
      </c>
      <c r="J883">
        <v>52</v>
      </c>
      <c r="K883">
        <v>41</v>
      </c>
      <c r="L883" t="s">
        <v>147</v>
      </c>
      <c r="M883" t="s">
        <v>207</v>
      </c>
      <c r="N883" s="13">
        <v>170000000</v>
      </c>
      <c r="O883">
        <v>168394</v>
      </c>
      <c r="P883">
        <v>2024</v>
      </c>
      <c r="Q883">
        <v>890801063</v>
      </c>
      <c r="R883" t="s">
        <v>858</v>
      </c>
      <c r="S883" s="13">
        <v>170000000</v>
      </c>
      <c r="T883">
        <v>0</v>
      </c>
      <c r="U883" t="s">
        <v>2575</v>
      </c>
      <c r="V883" t="s">
        <v>2705</v>
      </c>
      <c r="W883">
        <v>5016</v>
      </c>
      <c r="X883">
        <v>0</v>
      </c>
      <c r="Y883">
        <v>168095</v>
      </c>
      <c r="Z883">
        <v>20241114</v>
      </c>
      <c r="AA883">
        <v>2407310916</v>
      </c>
      <c r="AB883">
        <v>2</v>
      </c>
      <c r="AC883" t="s">
        <v>2281</v>
      </c>
      <c r="AD883" t="s">
        <v>2281</v>
      </c>
      <c r="AE883">
        <v>11222</v>
      </c>
      <c r="AF883" t="s">
        <v>2574</v>
      </c>
      <c r="AG883" t="s">
        <v>96</v>
      </c>
      <c r="AH883">
        <v>254</v>
      </c>
    </row>
    <row r="884" spans="1:34" hidden="1" x14ac:dyDescent="0.25">
      <c r="A884" t="str">
        <f t="shared" si="39"/>
        <v>16 1 3 33 1 502 52 43 0 3301059 168395</v>
      </c>
      <c r="B884" t="str">
        <f t="shared" si="40"/>
        <v>16 1 3 33 1 502 52 43 0 3301059 168075</v>
      </c>
      <c r="C884" t="str">
        <f t="shared" si="41"/>
        <v>16 1 3 33 1 502 52 43 0 3301059</v>
      </c>
      <c r="D884">
        <v>16</v>
      </c>
      <c r="E884">
        <v>1</v>
      </c>
      <c r="F884">
        <v>3</v>
      </c>
      <c r="G884">
        <v>33</v>
      </c>
      <c r="H884">
        <v>1</v>
      </c>
      <c r="I884">
        <v>502</v>
      </c>
      <c r="J884">
        <v>52</v>
      </c>
      <c r="K884">
        <v>43</v>
      </c>
      <c r="L884" t="s">
        <v>147</v>
      </c>
      <c r="M884" t="s">
        <v>207</v>
      </c>
      <c r="N884" s="13">
        <v>1300000</v>
      </c>
      <c r="O884">
        <v>168395</v>
      </c>
      <c r="P884">
        <v>2024</v>
      </c>
      <c r="Q884">
        <v>1002636755</v>
      </c>
      <c r="R884" t="s">
        <v>988</v>
      </c>
      <c r="S884" s="13">
        <v>1300000</v>
      </c>
      <c r="T884">
        <v>0</v>
      </c>
      <c r="U884" t="s">
        <v>2554</v>
      </c>
      <c r="V884" t="s">
        <v>2342</v>
      </c>
      <c r="W884">
        <v>5004</v>
      </c>
      <c r="X884">
        <v>0</v>
      </c>
      <c r="Y884">
        <v>168075</v>
      </c>
      <c r="Z884">
        <v>20241114</v>
      </c>
      <c r="AA884">
        <v>2406280834</v>
      </c>
      <c r="AB884">
        <v>4</v>
      </c>
      <c r="AC884" t="s">
        <v>2281</v>
      </c>
      <c r="AD884" t="s">
        <v>2281</v>
      </c>
      <c r="AE884">
        <v>13162</v>
      </c>
      <c r="AF884" t="s">
        <v>2538</v>
      </c>
      <c r="AG884" t="s">
        <v>100</v>
      </c>
      <c r="AH884">
        <v>260</v>
      </c>
    </row>
    <row r="885" spans="1:34" hidden="1" x14ac:dyDescent="0.25">
      <c r="A885" t="str">
        <f t="shared" si="39"/>
        <v>16 1 3 33 1 502 52 43 0 3301059 168396</v>
      </c>
      <c r="B885" t="str">
        <f t="shared" si="40"/>
        <v>16 1 3 33 1 502 52 43 0 3301059 168130</v>
      </c>
      <c r="C885" t="str">
        <f t="shared" si="41"/>
        <v>16 1 3 33 1 502 52 43 0 3301059</v>
      </c>
      <c r="D885">
        <v>16</v>
      </c>
      <c r="E885">
        <v>1</v>
      </c>
      <c r="F885">
        <v>3</v>
      </c>
      <c r="G885">
        <v>33</v>
      </c>
      <c r="H885">
        <v>1</v>
      </c>
      <c r="I885">
        <v>502</v>
      </c>
      <c r="J885">
        <v>52</v>
      </c>
      <c r="K885">
        <v>43</v>
      </c>
      <c r="L885" t="s">
        <v>147</v>
      </c>
      <c r="M885" t="s">
        <v>207</v>
      </c>
      <c r="N885" s="13">
        <v>1300000</v>
      </c>
      <c r="O885">
        <v>168396</v>
      </c>
      <c r="P885">
        <v>2024</v>
      </c>
      <c r="Q885">
        <v>1002718598</v>
      </c>
      <c r="R885" t="s">
        <v>945</v>
      </c>
      <c r="S885" s="13">
        <v>1300000</v>
      </c>
      <c r="T885">
        <v>0</v>
      </c>
      <c r="U885" t="s">
        <v>2685</v>
      </c>
      <c r="V885" t="s">
        <v>2342</v>
      </c>
      <c r="W885">
        <v>5004</v>
      </c>
      <c r="X885">
        <v>0</v>
      </c>
      <c r="Y885">
        <v>168130</v>
      </c>
      <c r="Z885">
        <v>20241114</v>
      </c>
      <c r="AA885">
        <v>2408210955</v>
      </c>
      <c r="AB885">
        <v>2</v>
      </c>
      <c r="AC885" t="s">
        <v>2281</v>
      </c>
      <c r="AD885" t="s">
        <v>2281</v>
      </c>
      <c r="AE885">
        <v>13162</v>
      </c>
      <c r="AF885" t="s">
        <v>2538</v>
      </c>
      <c r="AG885" t="s">
        <v>100</v>
      </c>
      <c r="AH885">
        <v>260</v>
      </c>
    </row>
    <row r="886" spans="1:34" hidden="1" x14ac:dyDescent="0.25">
      <c r="A886" t="str">
        <f t="shared" si="39"/>
        <v>16 1 3 82 1 502 52 42 0 3301122 168397</v>
      </c>
      <c r="B886" t="str">
        <f t="shared" si="40"/>
        <v>16 1 3 82 1 502 52 42 0 3301122 168228</v>
      </c>
      <c r="C886" t="str">
        <f t="shared" si="41"/>
        <v>16 1 3 82 1 502 52 42 0 3301122</v>
      </c>
      <c r="D886">
        <v>16</v>
      </c>
      <c r="E886">
        <v>1</v>
      </c>
      <c r="F886">
        <v>3</v>
      </c>
      <c r="G886">
        <v>82</v>
      </c>
      <c r="H886">
        <v>1</v>
      </c>
      <c r="I886">
        <v>502</v>
      </c>
      <c r="J886">
        <v>52</v>
      </c>
      <c r="K886">
        <v>42</v>
      </c>
      <c r="L886" t="s">
        <v>147</v>
      </c>
      <c r="M886" t="s">
        <v>208</v>
      </c>
      <c r="N886" s="13">
        <v>125844380</v>
      </c>
      <c r="O886">
        <v>168397</v>
      </c>
      <c r="P886">
        <v>2024</v>
      </c>
      <c r="Q886">
        <v>900336004</v>
      </c>
      <c r="R886" t="s">
        <v>2706</v>
      </c>
      <c r="S886" s="13">
        <v>125844380</v>
      </c>
      <c r="T886">
        <v>0</v>
      </c>
      <c r="U886" t="s">
        <v>2707</v>
      </c>
      <c r="V886" t="s">
        <v>2708</v>
      </c>
      <c r="W886">
        <v>5016</v>
      </c>
      <c r="X886">
        <v>0</v>
      </c>
      <c r="Y886">
        <v>168228</v>
      </c>
      <c r="Z886">
        <v>20241115</v>
      </c>
      <c r="AA886">
        <v>0</v>
      </c>
      <c r="AB886">
        <v>0</v>
      </c>
      <c r="AC886" t="s">
        <v>2281</v>
      </c>
      <c r="AD886" t="s">
        <v>2281</v>
      </c>
      <c r="AE886">
        <v>25386</v>
      </c>
      <c r="AF886" t="s">
        <v>2281</v>
      </c>
      <c r="AG886" t="s">
        <v>679</v>
      </c>
      <c r="AH886">
        <v>122</v>
      </c>
    </row>
    <row r="887" spans="1:34" hidden="1" x14ac:dyDescent="0.25">
      <c r="A887" t="str">
        <f t="shared" si="39"/>
        <v>16 1 3 33 1 502 52 43 0 3301059 168398</v>
      </c>
      <c r="B887" t="str">
        <f t="shared" si="40"/>
        <v>16 1 3 33 1 502 52 43 0 3301059 168118</v>
      </c>
      <c r="C887" t="str">
        <f t="shared" si="41"/>
        <v>16 1 3 33 1 502 52 43 0 3301059</v>
      </c>
      <c r="D887">
        <v>16</v>
      </c>
      <c r="E887">
        <v>1</v>
      </c>
      <c r="F887">
        <v>3</v>
      </c>
      <c r="G887">
        <v>33</v>
      </c>
      <c r="H887">
        <v>1</v>
      </c>
      <c r="I887">
        <v>502</v>
      </c>
      <c r="J887">
        <v>52</v>
      </c>
      <c r="K887">
        <v>43</v>
      </c>
      <c r="L887" t="s">
        <v>147</v>
      </c>
      <c r="M887" t="s">
        <v>207</v>
      </c>
      <c r="N887" s="13">
        <v>1300000</v>
      </c>
      <c r="O887">
        <v>168398</v>
      </c>
      <c r="P887">
        <v>2024</v>
      </c>
      <c r="Q887">
        <v>1010036789</v>
      </c>
      <c r="R887" t="s">
        <v>942</v>
      </c>
      <c r="S887" s="13">
        <v>1300000</v>
      </c>
      <c r="T887">
        <v>0</v>
      </c>
      <c r="U887" t="s">
        <v>2554</v>
      </c>
      <c r="V887" t="s">
        <v>2342</v>
      </c>
      <c r="W887">
        <v>5004</v>
      </c>
      <c r="X887">
        <v>0</v>
      </c>
      <c r="Y887">
        <v>168118</v>
      </c>
      <c r="Z887">
        <v>20241115</v>
      </c>
      <c r="AA887">
        <v>2408210961</v>
      </c>
      <c r="AB887">
        <v>2</v>
      </c>
      <c r="AC887" t="s">
        <v>2281</v>
      </c>
      <c r="AD887" t="s">
        <v>2281</v>
      </c>
      <c r="AE887">
        <v>13162</v>
      </c>
      <c r="AF887" t="s">
        <v>2538</v>
      </c>
      <c r="AG887" t="s">
        <v>100</v>
      </c>
      <c r="AH887">
        <v>260</v>
      </c>
    </row>
    <row r="888" spans="1:34" hidden="1" x14ac:dyDescent="0.25">
      <c r="A888" t="str">
        <f t="shared" si="39"/>
        <v>16 1 3 33 1 502 52 43 0 3301055 168399</v>
      </c>
      <c r="B888" t="str">
        <f t="shared" si="40"/>
        <v>16 1 3 33 1 502 52 43 0 3301055 168111</v>
      </c>
      <c r="C888" t="str">
        <f t="shared" si="41"/>
        <v>16 1 3 33 1 502 52 43 0 3301055</v>
      </c>
      <c r="D888">
        <v>16</v>
      </c>
      <c r="E888">
        <v>1</v>
      </c>
      <c r="F888">
        <v>3</v>
      </c>
      <c r="G888">
        <v>33</v>
      </c>
      <c r="H888">
        <v>1</v>
      </c>
      <c r="I888">
        <v>502</v>
      </c>
      <c r="J888">
        <v>52</v>
      </c>
      <c r="K888">
        <v>43</v>
      </c>
      <c r="L888" t="s">
        <v>147</v>
      </c>
      <c r="M888" t="s">
        <v>206</v>
      </c>
      <c r="N888" s="13">
        <v>2959997</v>
      </c>
      <c r="O888">
        <v>168399</v>
      </c>
      <c r="P888">
        <v>2024</v>
      </c>
      <c r="Q888">
        <v>1053771176</v>
      </c>
      <c r="R888" t="s">
        <v>964</v>
      </c>
      <c r="S888" s="13">
        <v>2959997</v>
      </c>
      <c r="T888">
        <v>0</v>
      </c>
      <c r="U888" t="s">
        <v>2564</v>
      </c>
      <c r="V888" t="s">
        <v>2345</v>
      </c>
      <c r="W888">
        <v>5004</v>
      </c>
      <c r="X888">
        <v>0</v>
      </c>
      <c r="Y888">
        <v>168111</v>
      </c>
      <c r="Z888">
        <v>20241115</v>
      </c>
      <c r="AA888">
        <v>2406250779</v>
      </c>
      <c r="AB888">
        <v>4</v>
      </c>
      <c r="AC888" t="s">
        <v>2281</v>
      </c>
      <c r="AD888" t="s">
        <v>2281</v>
      </c>
      <c r="AE888">
        <v>13162</v>
      </c>
      <c r="AF888" t="s">
        <v>2538</v>
      </c>
      <c r="AG888" t="s">
        <v>100</v>
      </c>
      <c r="AH888">
        <v>260</v>
      </c>
    </row>
    <row r="889" spans="1:34" hidden="1" x14ac:dyDescent="0.25">
      <c r="A889" t="str">
        <f t="shared" si="39"/>
        <v>16 1 3 82 1 502 52 41 0 3301122 168400</v>
      </c>
      <c r="B889" t="str">
        <f t="shared" si="40"/>
        <v>16 1 3 82 1 502 52 41 0 3301122 168055</v>
      </c>
      <c r="C889" t="str">
        <f t="shared" si="41"/>
        <v>16 1 3 82 1 502 52 41 0 3301122</v>
      </c>
      <c r="D889">
        <v>16</v>
      </c>
      <c r="E889">
        <v>1</v>
      </c>
      <c r="F889">
        <v>3</v>
      </c>
      <c r="G889">
        <v>82</v>
      </c>
      <c r="H889">
        <v>1</v>
      </c>
      <c r="I889">
        <v>502</v>
      </c>
      <c r="J889">
        <v>52</v>
      </c>
      <c r="K889">
        <v>41</v>
      </c>
      <c r="L889" t="s">
        <v>147</v>
      </c>
      <c r="M889" t="s">
        <v>208</v>
      </c>
      <c r="N889" s="13">
        <v>2336840</v>
      </c>
      <c r="O889">
        <v>168400</v>
      </c>
      <c r="P889">
        <v>2024</v>
      </c>
      <c r="Q889">
        <v>1022435847</v>
      </c>
      <c r="R889" t="s">
        <v>1004</v>
      </c>
      <c r="S889" s="13">
        <v>2336840</v>
      </c>
      <c r="T889">
        <v>0</v>
      </c>
      <c r="U889" t="s">
        <v>2542</v>
      </c>
      <c r="V889" t="s">
        <v>2291</v>
      </c>
      <c r="W889">
        <v>5004</v>
      </c>
      <c r="X889">
        <v>0</v>
      </c>
      <c r="Y889">
        <v>168055</v>
      </c>
      <c r="Z889">
        <v>20241115</v>
      </c>
      <c r="AA889">
        <v>2406270793</v>
      </c>
      <c r="AB889">
        <v>4</v>
      </c>
      <c r="AC889" t="s">
        <v>2281</v>
      </c>
      <c r="AD889" t="s">
        <v>2281</v>
      </c>
      <c r="AE889">
        <v>25386</v>
      </c>
      <c r="AF889" t="s">
        <v>2281</v>
      </c>
      <c r="AG889" t="s">
        <v>679</v>
      </c>
      <c r="AH889">
        <v>260</v>
      </c>
    </row>
    <row r="890" spans="1:34" hidden="1" x14ac:dyDescent="0.25">
      <c r="A890" t="str">
        <f t="shared" si="39"/>
        <v>16 1 3 33 1 502 52 43 0 3301122 168401</v>
      </c>
      <c r="B890" t="str">
        <f t="shared" si="40"/>
        <v>16 1 3 33 1 502 52 43 0 3301122 168105</v>
      </c>
      <c r="C890" t="str">
        <f t="shared" si="41"/>
        <v>16 1 3 33 1 502 52 43 0 3301122</v>
      </c>
      <c r="D890">
        <v>16</v>
      </c>
      <c r="E890">
        <v>1</v>
      </c>
      <c r="F890">
        <v>3</v>
      </c>
      <c r="G890">
        <v>33</v>
      </c>
      <c r="H890">
        <v>1</v>
      </c>
      <c r="I890">
        <v>502</v>
      </c>
      <c r="J890">
        <v>52</v>
      </c>
      <c r="K890">
        <v>43</v>
      </c>
      <c r="L890" t="s">
        <v>147</v>
      </c>
      <c r="M890" t="s">
        <v>208</v>
      </c>
      <c r="N890" s="13">
        <v>2486000</v>
      </c>
      <c r="O890">
        <v>168401</v>
      </c>
      <c r="P890">
        <v>2024</v>
      </c>
      <c r="Q890">
        <v>1060656110</v>
      </c>
      <c r="R890" t="s">
        <v>995</v>
      </c>
      <c r="S890" s="13">
        <v>2486000</v>
      </c>
      <c r="T890">
        <v>0</v>
      </c>
      <c r="U890" t="s">
        <v>2566</v>
      </c>
      <c r="V890" t="s">
        <v>2345</v>
      </c>
      <c r="W890">
        <v>5004</v>
      </c>
      <c r="X890">
        <v>0</v>
      </c>
      <c r="Y890">
        <v>168105</v>
      </c>
      <c r="Z890">
        <v>20241115</v>
      </c>
      <c r="AA890">
        <v>2406280838</v>
      </c>
      <c r="AB890">
        <v>4</v>
      </c>
      <c r="AC890" t="s">
        <v>2281</v>
      </c>
      <c r="AD890" t="s">
        <v>2281</v>
      </c>
      <c r="AE890">
        <v>13162</v>
      </c>
      <c r="AF890" t="s">
        <v>2538</v>
      </c>
      <c r="AG890" t="s">
        <v>100</v>
      </c>
      <c r="AH890">
        <v>260</v>
      </c>
    </row>
    <row r="891" spans="1:34" hidden="1" x14ac:dyDescent="0.25">
      <c r="A891" t="str">
        <f t="shared" si="39"/>
        <v>16 1 3 22 1 502 52 41 0 3301059 168402</v>
      </c>
      <c r="B891" t="str">
        <f t="shared" si="40"/>
        <v>16 1 3 22 1 502 52 41 0 3301059 168134</v>
      </c>
      <c r="C891" t="str">
        <f t="shared" si="41"/>
        <v>16 1 3 22 1 502 52 41 0 3301059</v>
      </c>
      <c r="D891">
        <v>16</v>
      </c>
      <c r="E891">
        <v>1</v>
      </c>
      <c r="F891">
        <v>3</v>
      </c>
      <c r="G891">
        <v>22</v>
      </c>
      <c r="H891">
        <v>1</v>
      </c>
      <c r="I891">
        <v>502</v>
      </c>
      <c r="J891">
        <v>52</v>
      </c>
      <c r="K891">
        <v>41</v>
      </c>
      <c r="L891" t="s">
        <v>147</v>
      </c>
      <c r="M891" t="s">
        <v>207</v>
      </c>
      <c r="N891" s="13">
        <v>50000000</v>
      </c>
      <c r="O891">
        <v>168402</v>
      </c>
      <c r="P891">
        <v>2024</v>
      </c>
      <c r="Q891">
        <v>800214674</v>
      </c>
      <c r="R891" t="s">
        <v>860</v>
      </c>
      <c r="S891" s="13">
        <v>50000000</v>
      </c>
      <c r="T891">
        <v>0</v>
      </c>
      <c r="U891" t="s">
        <v>2690</v>
      </c>
      <c r="V891" t="s">
        <v>2709</v>
      </c>
      <c r="W891">
        <v>5016</v>
      </c>
      <c r="X891">
        <v>0</v>
      </c>
      <c r="Y891">
        <v>168134</v>
      </c>
      <c r="Z891">
        <v>20241118</v>
      </c>
      <c r="AA891">
        <v>2408230977</v>
      </c>
      <c r="AB891">
        <v>2</v>
      </c>
      <c r="AC891" t="s">
        <v>2281</v>
      </c>
      <c r="AD891" t="s">
        <v>2281</v>
      </c>
      <c r="AE891">
        <v>11222</v>
      </c>
      <c r="AF891" t="s">
        <v>2574</v>
      </c>
      <c r="AG891" t="s">
        <v>96</v>
      </c>
      <c r="AH891">
        <v>250</v>
      </c>
    </row>
    <row r="892" spans="1:34" hidden="1" x14ac:dyDescent="0.25">
      <c r="A892" t="str">
        <f t="shared" si="39"/>
        <v>16 1 3 22 1 4 52 0 0 3301055 168403</v>
      </c>
      <c r="B892" t="str">
        <f t="shared" si="40"/>
        <v>16 1 3 22 1 4 52 0 0 3301055 168218</v>
      </c>
      <c r="C892" t="str">
        <f t="shared" si="41"/>
        <v>16 1 3 22 1 4 52 0 0 3301055</v>
      </c>
      <c r="D892">
        <v>16</v>
      </c>
      <c r="E892">
        <v>1</v>
      </c>
      <c r="F892">
        <v>3</v>
      </c>
      <c r="G892">
        <v>22</v>
      </c>
      <c r="H892">
        <v>1</v>
      </c>
      <c r="I892">
        <v>4</v>
      </c>
      <c r="J892">
        <v>52</v>
      </c>
      <c r="K892">
        <v>0</v>
      </c>
      <c r="L892" t="s">
        <v>147</v>
      </c>
      <c r="M892" t="s">
        <v>206</v>
      </c>
      <c r="N892" s="13">
        <v>2640000</v>
      </c>
      <c r="O892">
        <v>168403</v>
      </c>
      <c r="P892">
        <v>2024</v>
      </c>
      <c r="Q892">
        <v>1002634314</v>
      </c>
      <c r="R892" t="s">
        <v>855</v>
      </c>
      <c r="S892" s="13">
        <v>2640000</v>
      </c>
      <c r="T892">
        <v>0</v>
      </c>
      <c r="U892" t="s">
        <v>2710</v>
      </c>
      <c r="V892" t="s">
        <v>2342</v>
      </c>
      <c r="W892">
        <v>5004</v>
      </c>
      <c r="X892">
        <v>0</v>
      </c>
      <c r="Y892">
        <v>168218</v>
      </c>
      <c r="Z892">
        <v>20241119</v>
      </c>
      <c r="AA892">
        <v>2410091130</v>
      </c>
      <c r="AB892">
        <v>1</v>
      </c>
      <c r="AC892" t="s">
        <v>2281</v>
      </c>
      <c r="AD892" t="s">
        <v>2281</v>
      </c>
      <c r="AE892">
        <v>11222</v>
      </c>
      <c r="AF892" t="s">
        <v>2574</v>
      </c>
      <c r="AG892" t="s">
        <v>96</v>
      </c>
      <c r="AH892">
        <v>260</v>
      </c>
    </row>
    <row r="893" spans="1:34" hidden="1" x14ac:dyDescent="0.25">
      <c r="A893" t="str">
        <f t="shared" si="39"/>
        <v>16 1 3 22 1 4 52 0 0 3301055 168404</v>
      </c>
      <c r="B893" t="str">
        <f t="shared" si="40"/>
        <v>16 1 3 22 1 4 52 0 0 3301055 168094</v>
      </c>
      <c r="C893" t="str">
        <f t="shared" si="41"/>
        <v>16 1 3 22 1 4 52 0 0 3301055</v>
      </c>
      <c r="D893">
        <v>16</v>
      </c>
      <c r="E893">
        <v>1</v>
      </c>
      <c r="F893">
        <v>3</v>
      </c>
      <c r="G893">
        <v>22</v>
      </c>
      <c r="H893">
        <v>1</v>
      </c>
      <c r="I893">
        <v>4</v>
      </c>
      <c r="J893">
        <v>52</v>
      </c>
      <c r="K893">
        <v>0</v>
      </c>
      <c r="L893" t="s">
        <v>147</v>
      </c>
      <c r="M893" t="s">
        <v>206</v>
      </c>
      <c r="N893" s="13">
        <v>2200000</v>
      </c>
      <c r="O893">
        <v>168404</v>
      </c>
      <c r="P893">
        <v>2024</v>
      </c>
      <c r="Q893">
        <v>1053859778</v>
      </c>
      <c r="R893" t="s">
        <v>853</v>
      </c>
      <c r="S893" s="13">
        <v>2200000</v>
      </c>
      <c r="T893">
        <v>0</v>
      </c>
      <c r="U893" t="s">
        <v>2679</v>
      </c>
      <c r="V893" t="s">
        <v>2345</v>
      </c>
      <c r="W893">
        <v>5004</v>
      </c>
      <c r="X893">
        <v>0</v>
      </c>
      <c r="Y893">
        <v>168094</v>
      </c>
      <c r="Z893">
        <v>20241119</v>
      </c>
      <c r="AA893">
        <v>2407290912</v>
      </c>
      <c r="AB893">
        <v>3</v>
      </c>
      <c r="AC893" t="s">
        <v>2281</v>
      </c>
      <c r="AD893" t="s">
        <v>2281</v>
      </c>
      <c r="AE893">
        <v>11222</v>
      </c>
      <c r="AF893" t="s">
        <v>2574</v>
      </c>
      <c r="AG893" t="s">
        <v>96</v>
      </c>
      <c r="AH893">
        <v>260</v>
      </c>
    </row>
    <row r="894" spans="1:34" hidden="1" x14ac:dyDescent="0.25">
      <c r="A894" t="str">
        <f t="shared" si="39"/>
        <v>16 1 3 22 1 502 52 41 0 3301059 168405</v>
      </c>
      <c r="B894" t="str">
        <f t="shared" si="40"/>
        <v>16 1 3 22 1 502 52 41 0 3301059 168135</v>
      </c>
      <c r="C894" t="str">
        <f t="shared" si="41"/>
        <v>16 1 3 22 1 502 52 41 0 3301059</v>
      </c>
      <c r="D894">
        <v>16</v>
      </c>
      <c r="E894">
        <v>1</v>
      </c>
      <c r="F894">
        <v>3</v>
      </c>
      <c r="G894">
        <v>22</v>
      </c>
      <c r="H894">
        <v>1</v>
      </c>
      <c r="I894">
        <v>502</v>
      </c>
      <c r="J894">
        <v>52</v>
      </c>
      <c r="K894">
        <v>41</v>
      </c>
      <c r="L894" t="s">
        <v>147</v>
      </c>
      <c r="M894" t="s">
        <v>207</v>
      </c>
      <c r="N894" s="13">
        <v>25000000</v>
      </c>
      <c r="O894">
        <v>168405</v>
      </c>
      <c r="P894">
        <v>2024</v>
      </c>
      <c r="Q894">
        <v>810003986</v>
      </c>
      <c r="R894" t="s">
        <v>861</v>
      </c>
      <c r="S894" s="13">
        <v>25000000</v>
      </c>
      <c r="T894">
        <v>0</v>
      </c>
      <c r="U894" t="s">
        <v>2673</v>
      </c>
      <c r="V894" t="s">
        <v>2711</v>
      </c>
      <c r="W894">
        <v>5016</v>
      </c>
      <c r="X894">
        <v>0</v>
      </c>
      <c r="Y894">
        <v>168135</v>
      </c>
      <c r="Z894">
        <v>20241121</v>
      </c>
      <c r="AA894">
        <v>2408260978</v>
      </c>
      <c r="AB894">
        <v>3</v>
      </c>
      <c r="AC894" t="s">
        <v>2281</v>
      </c>
      <c r="AD894" t="s">
        <v>2281</v>
      </c>
      <c r="AE894">
        <v>11222</v>
      </c>
      <c r="AF894" t="s">
        <v>2574</v>
      </c>
      <c r="AG894" t="s">
        <v>96</v>
      </c>
      <c r="AH894">
        <v>250</v>
      </c>
    </row>
    <row r="895" spans="1:34" hidden="1" x14ac:dyDescent="0.25">
      <c r="A895" t="str">
        <f t="shared" si="39"/>
        <v>16 1 3 33 1 502 52 43 0 3301055 168406</v>
      </c>
      <c r="B895" t="str">
        <f t="shared" si="40"/>
        <v>16 1 3 33 1 502 52 43 0 3301055 168106</v>
      </c>
      <c r="C895" t="str">
        <f t="shared" si="41"/>
        <v>16 1 3 33 1 502 52 43 0 3301055</v>
      </c>
      <c r="D895">
        <v>16</v>
      </c>
      <c r="E895">
        <v>1</v>
      </c>
      <c r="F895">
        <v>3</v>
      </c>
      <c r="G895">
        <v>33</v>
      </c>
      <c r="H895">
        <v>1</v>
      </c>
      <c r="I895">
        <v>502</v>
      </c>
      <c r="J895">
        <v>52</v>
      </c>
      <c r="K895">
        <v>43</v>
      </c>
      <c r="L895" t="s">
        <v>147</v>
      </c>
      <c r="M895" t="s">
        <v>206</v>
      </c>
      <c r="N895" s="13">
        <v>2336840</v>
      </c>
      <c r="O895">
        <v>168406</v>
      </c>
      <c r="P895">
        <v>2024</v>
      </c>
      <c r="Q895">
        <v>1053807869</v>
      </c>
      <c r="R895" t="s">
        <v>959</v>
      </c>
      <c r="S895" s="13">
        <v>2336840</v>
      </c>
      <c r="T895">
        <v>0</v>
      </c>
      <c r="U895" t="s">
        <v>2564</v>
      </c>
      <c r="V895" t="s">
        <v>2345</v>
      </c>
      <c r="W895">
        <v>5004</v>
      </c>
      <c r="X895">
        <v>0</v>
      </c>
      <c r="Y895">
        <v>168106</v>
      </c>
      <c r="Z895">
        <v>20241121</v>
      </c>
      <c r="AA895">
        <v>2406250773</v>
      </c>
      <c r="AB895">
        <v>4</v>
      </c>
      <c r="AC895" t="s">
        <v>2281</v>
      </c>
      <c r="AD895" t="s">
        <v>2281</v>
      </c>
      <c r="AE895">
        <v>13162</v>
      </c>
      <c r="AF895" t="s">
        <v>2538</v>
      </c>
      <c r="AG895" t="s">
        <v>100</v>
      </c>
      <c r="AH895">
        <v>260</v>
      </c>
    </row>
    <row r="896" spans="1:34" hidden="1" x14ac:dyDescent="0.25">
      <c r="A896" t="str">
        <f t="shared" si="39"/>
        <v>16 1 3 33 1 502 52 43 0 3301055 168407</v>
      </c>
      <c r="B896" t="str">
        <f t="shared" si="40"/>
        <v>16 1 3 33 1 502 52 43 0 3301055 168103</v>
      </c>
      <c r="C896" t="str">
        <f t="shared" si="41"/>
        <v>16 1 3 33 1 502 52 43 0 3301055</v>
      </c>
      <c r="D896">
        <v>16</v>
      </c>
      <c r="E896">
        <v>1</v>
      </c>
      <c r="F896">
        <v>3</v>
      </c>
      <c r="G896">
        <v>33</v>
      </c>
      <c r="H896">
        <v>1</v>
      </c>
      <c r="I896">
        <v>502</v>
      </c>
      <c r="J896">
        <v>52</v>
      </c>
      <c r="K896">
        <v>43</v>
      </c>
      <c r="L896" t="s">
        <v>147</v>
      </c>
      <c r="M896" t="s">
        <v>206</v>
      </c>
      <c r="N896" s="13">
        <v>2200000</v>
      </c>
      <c r="O896">
        <v>168407</v>
      </c>
      <c r="P896">
        <v>2024</v>
      </c>
      <c r="Q896">
        <v>1053783292</v>
      </c>
      <c r="R896" t="s">
        <v>958</v>
      </c>
      <c r="S896" s="13">
        <v>2200000</v>
      </c>
      <c r="T896">
        <v>0</v>
      </c>
      <c r="U896" t="s">
        <v>2677</v>
      </c>
      <c r="V896" t="s">
        <v>2345</v>
      </c>
      <c r="W896">
        <v>5004</v>
      </c>
      <c r="X896">
        <v>0</v>
      </c>
      <c r="Y896">
        <v>168103</v>
      </c>
      <c r="Z896">
        <v>20241122</v>
      </c>
      <c r="AA896">
        <v>2407100872</v>
      </c>
      <c r="AB896">
        <v>3</v>
      </c>
      <c r="AC896" t="s">
        <v>2281</v>
      </c>
      <c r="AD896" t="s">
        <v>2281</v>
      </c>
      <c r="AE896">
        <v>13162</v>
      </c>
      <c r="AF896" t="s">
        <v>2538</v>
      </c>
      <c r="AG896" t="s">
        <v>100</v>
      </c>
      <c r="AH896">
        <v>260</v>
      </c>
    </row>
    <row r="897" spans="1:34" hidden="1" x14ac:dyDescent="0.25">
      <c r="A897" t="str">
        <f t="shared" si="39"/>
        <v>16 1 3 82 1 502 52 41 0 3301122 168408</v>
      </c>
      <c r="B897" t="str">
        <f t="shared" si="40"/>
        <v>16 1 3 82 1 502 52 41 0 3301122 168050</v>
      </c>
      <c r="C897" t="str">
        <f t="shared" si="41"/>
        <v>16 1 3 82 1 502 52 41 0 3301122</v>
      </c>
      <c r="D897">
        <v>16</v>
      </c>
      <c r="E897">
        <v>1</v>
      </c>
      <c r="F897">
        <v>3</v>
      </c>
      <c r="G897">
        <v>82</v>
      </c>
      <c r="H897">
        <v>1</v>
      </c>
      <c r="I897">
        <v>502</v>
      </c>
      <c r="J897">
        <v>52</v>
      </c>
      <c r="K897">
        <v>41</v>
      </c>
      <c r="L897" t="s">
        <v>147</v>
      </c>
      <c r="M897" t="s">
        <v>208</v>
      </c>
      <c r="N897" s="13">
        <v>2336840</v>
      </c>
      <c r="O897">
        <v>168408</v>
      </c>
      <c r="P897">
        <v>2024</v>
      </c>
      <c r="Q897">
        <v>1053803218</v>
      </c>
      <c r="R897" t="s">
        <v>999</v>
      </c>
      <c r="S897" s="13">
        <v>2336840</v>
      </c>
      <c r="T897">
        <v>0</v>
      </c>
      <c r="U897" t="s">
        <v>2568</v>
      </c>
      <c r="V897" t="s">
        <v>2345</v>
      </c>
      <c r="W897">
        <v>5004</v>
      </c>
      <c r="X897">
        <v>0</v>
      </c>
      <c r="Y897">
        <v>168050</v>
      </c>
      <c r="Z897">
        <v>20241122</v>
      </c>
      <c r="AA897">
        <v>2406270798</v>
      </c>
      <c r="AB897">
        <v>3</v>
      </c>
      <c r="AC897" t="s">
        <v>2281</v>
      </c>
      <c r="AD897" t="s">
        <v>2281</v>
      </c>
      <c r="AE897">
        <v>25386</v>
      </c>
      <c r="AF897" t="s">
        <v>2281</v>
      </c>
      <c r="AG897" t="s">
        <v>679</v>
      </c>
      <c r="AH897">
        <v>260</v>
      </c>
    </row>
    <row r="898" spans="1:34" hidden="1" x14ac:dyDescent="0.25">
      <c r="A898" t="str">
        <f t="shared" ref="A898:A961" si="42">+CONCATENATE(,D898," ",E898," ",F898," ",G898," ",H898," ",I898," ",J898," ",K898," ",L898," ",M898," ",O898)</f>
        <v>16 1 3 22 1 502 52 41 0 3301055 168409</v>
      </c>
      <c r="B898" t="str">
        <f t="shared" ref="B898:B961" si="43">+CONCATENATE(,D898," ",E898," ",F898," ",G898," ",H898," ",I898," ",J898," ",K898," ",L898," ",M898," ",Y898)</f>
        <v>16 1 3 22 1 502 52 41 0 3301055 168215</v>
      </c>
      <c r="C898" t="str">
        <f t="shared" ref="C898:C961" si="44">+CONCATENATE(,D898," ",E898," ",F898," ",G898," ",H898," ",I898," ",J898," ",K898," ",L898," ",M898)</f>
        <v>16 1 3 22 1 502 52 41 0 3301055</v>
      </c>
      <c r="D898">
        <v>16</v>
      </c>
      <c r="E898">
        <v>1</v>
      </c>
      <c r="F898">
        <v>3</v>
      </c>
      <c r="G898">
        <v>22</v>
      </c>
      <c r="H898">
        <v>1</v>
      </c>
      <c r="I898">
        <v>502</v>
      </c>
      <c r="J898">
        <v>52</v>
      </c>
      <c r="K898">
        <v>41</v>
      </c>
      <c r="L898" t="s">
        <v>147</v>
      </c>
      <c r="M898" t="s">
        <v>206</v>
      </c>
      <c r="N898" s="13">
        <v>408607</v>
      </c>
      <c r="O898">
        <v>168409</v>
      </c>
      <c r="P898">
        <v>2024</v>
      </c>
      <c r="Q898">
        <v>810000598</v>
      </c>
      <c r="R898" t="s">
        <v>2278</v>
      </c>
      <c r="S898" s="13">
        <v>408607</v>
      </c>
      <c r="T898">
        <v>0</v>
      </c>
      <c r="U898" t="s">
        <v>2712</v>
      </c>
      <c r="V898" t="s">
        <v>2280</v>
      </c>
      <c r="W898">
        <v>5004</v>
      </c>
      <c r="X898">
        <v>0</v>
      </c>
      <c r="Y898">
        <v>168215</v>
      </c>
      <c r="Z898">
        <v>20241122</v>
      </c>
      <c r="AA898">
        <v>0</v>
      </c>
      <c r="AB898">
        <v>0</v>
      </c>
      <c r="AC898" t="s">
        <v>2281</v>
      </c>
      <c r="AD898" t="s">
        <v>2281</v>
      </c>
      <c r="AE898">
        <v>11222</v>
      </c>
      <c r="AF898" t="s">
        <v>2574</v>
      </c>
      <c r="AG898" t="s">
        <v>96</v>
      </c>
      <c r="AH898">
        <v>335</v>
      </c>
    </row>
    <row r="899" spans="1:34" hidden="1" x14ac:dyDescent="0.25">
      <c r="A899" t="str">
        <f t="shared" si="42"/>
        <v>16 1 3 82 1 502 52 41 0 3301122 168410</v>
      </c>
      <c r="B899" t="str">
        <f t="shared" si="43"/>
        <v>16 1 3 82 1 502 52 41 0 3301122 168051</v>
      </c>
      <c r="C899" t="str">
        <f t="shared" si="44"/>
        <v>16 1 3 82 1 502 52 41 0 3301122</v>
      </c>
      <c r="D899">
        <v>16</v>
      </c>
      <c r="E899">
        <v>1</v>
      </c>
      <c r="F899">
        <v>3</v>
      </c>
      <c r="G899">
        <v>82</v>
      </c>
      <c r="H899">
        <v>1</v>
      </c>
      <c r="I899">
        <v>502</v>
      </c>
      <c r="J899">
        <v>52</v>
      </c>
      <c r="K899">
        <v>41</v>
      </c>
      <c r="L899" t="s">
        <v>147</v>
      </c>
      <c r="M899" t="s">
        <v>208</v>
      </c>
      <c r="N899" s="13">
        <v>2336840</v>
      </c>
      <c r="O899">
        <v>168410</v>
      </c>
      <c r="P899">
        <v>2024</v>
      </c>
      <c r="Q899">
        <v>30302611</v>
      </c>
      <c r="R899" t="s">
        <v>1000</v>
      </c>
      <c r="S899" s="13">
        <v>2336840</v>
      </c>
      <c r="T899">
        <v>0</v>
      </c>
      <c r="U899" t="s">
        <v>2545</v>
      </c>
      <c r="V899" t="s">
        <v>2345</v>
      </c>
      <c r="W899">
        <v>5004</v>
      </c>
      <c r="X899">
        <v>0</v>
      </c>
      <c r="Y899">
        <v>168051</v>
      </c>
      <c r="Z899">
        <v>20241126</v>
      </c>
      <c r="AA899">
        <v>2406270797</v>
      </c>
      <c r="AB899">
        <v>199</v>
      </c>
      <c r="AC899" t="s">
        <v>2281</v>
      </c>
      <c r="AD899" t="s">
        <v>2281</v>
      </c>
      <c r="AE899">
        <v>25386</v>
      </c>
      <c r="AF899" t="s">
        <v>2281</v>
      </c>
      <c r="AG899" t="s">
        <v>679</v>
      </c>
      <c r="AH899">
        <v>260</v>
      </c>
    </row>
    <row r="900" spans="1:34" hidden="1" x14ac:dyDescent="0.25">
      <c r="A900" t="str">
        <f t="shared" si="42"/>
        <v>16 1 3 22 1 502 52 41 0 3301055 168411</v>
      </c>
      <c r="B900" t="str">
        <f t="shared" si="43"/>
        <v>16 1 3 22 1 502 52 41 0 3301055 168214</v>
      </c>
      <c r="C900" t="str">
        <f t="shared" si="44"/>
        <v>16 1 3 22 1 502 52 41 0 3301055</v>
      </c>
      <c r="D900">
        <v>16</v>
      </c>
      <c r="E900">
        <v>1</v>
      </c>
      <c r="F900">
        <v>3</v>
      </c>
      <c r="G900">
        <v>22</v>
      </c>
      <c r="H900">
        <v>1</v>
      </c>
      <c r="I900">
        <v>502</v>
      </c>
      <c r="J900">
        <v>52</v>
      </c>
      <c r="K900">
        <v>41</v>
      </c>
      <c r="L900" t="s">
        <v>147</v>
      </c>
      <c r="M900" t="s">
        <v>206</v>
      </c>
      <c r="N900" s="13">
        <v>1542351</v>
      </c>
      <c r="O900">
        <v>168411</v>
      </c>
      <c r="P900">
        <v>2024</v>
      </c>
      <c r="Q900">
        <v>890800128</v>
      </c>
      <c r="R900" t="s">
        <v>838</v>
      </c>
      <c r="S900" s="13">
        <v>1542351</v>
      </c>
      <c r="T900">
        <v>0</v>
      </c>
      <c r="U900" t="s">
        <v>2713</v>
      </c>
      <c r="V900" t="s">
        <v>2280</v>
      </c>
      <c r="W900">
        <v>5004</v>
      </c>
      <c r="X900">
        <v>0</v>
      </c>
      <c r="Y900">
        <v>168214</v>
      </c>
      <c r="Z900">
        <v>20241127</v>
      </c>
      <c r="AA900">
        <v>0</v>
      </c>
      <c r="AB900">
        <v>0</v>
      </c>
      <c r="AC900" t="s">
        <v>2281</v>
      </c>
      <c r="AD900" t="s">
        <v>2281</v>
      </c>
      <c r="AE900">
        <v>11222</v>
      </c>
      <c r="AF900" t="s">
        <v>2574</v>
      </c>
      <c r="AG900" t="s">
        <v>96</v>
      </c>
      <c r="AH900">
        <v>335</v>
      </c>
    </row>
    <row r="901" spans="1:34" hidden="1" x14ac:dyDescent="0.25">
      <c r="A901" t="str">
        <f t="shared" si="42"/>
        <v>16 1 3 22 1 502 52 41 0 3301055 168412</v>
      </c>
      <c r="B901" t="str">
        <f t="shared" si="43"/>
        <v>16 1 3 22 1 502 52 41 0 3301055 168215</v>
      </c>
      <c r="C901" t="str">
        <f t="shared" si="44"/>
        <v>16 1 3 22 1 502 52 41 0 3301055</v>
      </c>
      <c r="D901">
        <v>16</v>
      </c>
      <c r="E901">
        <v>1</v>
      </c>
      <c r="F901">
        <v>3</v>
      </c>
      <c r="G901">
        <v>22</v>
      </c>
      <c r="H901">
        <v>1</v>
      </c>
      <c r="I901">
        <v>502</v>
      </c>
      <c r="J901">
        <v>52</v>
      </c>
      <c r="K901">
        <v>41</v>
      </c>
      <c r="L901" t="s">
        <v>147</v>
      </c>
      <c r="M901" t="s">
        <v>206</v>
      </c>
      <c r="N901" s="13">
        <v>394111</v>
      </c>
      <c r="O901">
        <v>168412</v>
      </c>
      <c r="P901">
        <v>2024</v>
      </c>
      <c r="Q901">
        <v>810000598</v>
      </c>
      <c r="R901" t="s">
        <v>2278</v>
      </c>
      <c r="S901" s="13">
        <v>394111</v>
      </c>
      <c r="T901">
        <v>0</v>
      </c>
      <c r="U901" t="s">
        <v>2714</v>
      </c>
      <c r="V901" t="s">
        <v>2280</v>
      </c>
      <c r="W901">
        <v>5004</v>
      </c>
      <c r="X901">
        <v>0</v>
      </c>
      <c r="Y901">
        <v>168215</v>
      </c>
      <c r="Z901">
        <v>20241128</v>
      </c>
      <c r="AA901">
        <v>0</v>
      </c>
      <c r="AB901">
        <v>0</v>
      </c>
      <c r="AC901" t="s">
        <v>2281</v>
      </c>
      <c r="AD901" t="s">
        <v>2281</v>
      </c>
      <c r="AE901">
        <v>11222</v>
      </c>
      <c r="AF901" t="s">
        <v>2574</v>
      </c>
      <c r="AG901" t="s">
        <v>96</v>
      </c>
      <c r="AH901">
        <v>335</v>
      </c>
    </row>
    <row r="902" spans="1:34" hidden="1" x14ac:dyDescent="0.25">
      <c r="A902" t="str">
        <f t="shared" si="42"/>
        <v>16 1 3 22 1 502 52 41 0 3301055 168413</v>
      </c>
      <c r="B902" t="str">
        <f t="shared" si="43"/>
        <v>16 1 3 22 1 502 52 41 0 3301055 168214</v>
      </c>
      <c r="C902" t="str">
        <f t="shared" si="44"/>
        <v>16 1 3 22 1 502 52 41 0 3301055</v>
      </c>
      <c r="D902">
        <v>16</v>
      </c>
      <c r="E902">
        <v>1</v>
      </c>
      <c r="F902">
        <v>3</v>
      </c>
      <c r="G902">
        <v>22</v>
      </c>
      <c r="H902">
        <v>1</v>
      </c>
      <c r="I902">
        <v>502</v>
      </c>
      <c r="J902">
        <v>52</v>
      </c>
      <c r="K902">
        <v>41</v>
      </c>
      <c r="L902" t="s">
        <v>147</v>
      </c>
      <c r="M902" t="s">
        <v>206</v>
      </c>
      <c r="N902" s="13">
        <v>877555</v>
      </c>
      <c r="O902">
        <v>168413</v>
      </c>
      <c r="P902">
        <v>2024</v>
      </c>
      <c r="Q902">
        <v>890800128</v>
      </c>
      <c r="R902" t="s">
        <v>838</v>
      </c>
      <c r="S902" s="13">
        <v>877555</v>
      </c>
      <c r="T902">
        <v>0</v>
      </c>
      <c r="U902" t="s">
        <v>2713</v>
      </c>
      <c r="V902" t="s">
        <v>2280</v>
      </c>
      <c r="W902">
        <v>5004</v>
      </c>
      <c r="X902">
        <v>0</v>
      </c>
      <c r="Y902">
        <v>168214</v>
      </c>
      <c r="Z902">
        <v>20241128</v>
      </c>
      <c r="AA902">
        <v>0</v>
      </c>
      <c r="AB902">
        <v>0</v>
      </c>
      <c r="AC902" t="s">
        <v>2281</v>
      </c>
      <c r="AD902" t="s">
        <v>2281</v>
      </c>
      <c r="AE902">
        <v>11222</v>
      </c>
      <c r="AF902" t="s">
        <v>2574</v>
      </c>
      <c r="AG902" t="s">
        <v>96</v>
      </c>
      <c r="AH902">
        <v>335</v>
      </c>
    </row>
    <row r="903" spans="1:34" hidden="1" x14ac:dyDescent="0.25">
      <c r="A903" t="str">
        <f t="shared" si="42"/>
        <v>16 1 3 82 1 502 52 41 0 3301122 168414</v>
      </c>
      <c r="B903" t="str">
        <f t="shared" si="43"/>
        <v>16 1 3 82 1 502 52 41 0 3301122 168090</v>
      </c>
      <c r="C903" t="str">
        <f t="shared" si="44"/>
        <v>16 1 3 82 1 502 52 41 0 3301122</v>
      </c>
      <c r="D903">
        <v>16</v>
      </c>
      <c r="E903">
        <v>1</v>
      </c>
      <c r="F903">
        <v>3</v>
      </c>
      <c r="G903">
        <v>82</v>
      </c>
      <c r="H903">
        <v>1</v>
      </c>
      <c r="I903">
        <v>502</v>
      </c>
      <c r="J903">
        <v>52</v>
      </c>
      <c r="K903">
        <v>41</v>
      </c>
      <c r="L903" t="s">
        <v>147</v>
      </c>
      <c r="M903" t="s">
        <v>208</v>
      </c>
      <c r="N903" s="13">
        <v>2336840</v>
      </c>
      <c r="O903">
        <v>168414</v>
      </c>
      <c r="P903">
        <v>2024</v>
      </c>
      <c r="Q903">
        <v>25219587</v>
      </c>
      <c r="R903" t="s">
        <v>1009</v>
      </c>
      <c r="S903" s="13">
        <v>2336840</v>
      </c>
      <c r="T903">
        <v>0</v>
      </c>
      <c r="U903" t="s">
        <v>2558</v>
      </c>
      <c r="V903" t="s">
        <v>2345</v>
      </c>
      <c r="W903">
        <v>5004</v>
      </c>
      <c r="X903">
        <v>0</v>
      </c>
      <c r="Y903">
        <v>168090</v>
      </c>
      <c r="Z903">
        <v>20241129</v>
      </c>
      <c r="AA903">
        <v>2407090860</v>
      </c>
      <c r="AB903">
        <v>5</v>
      </c>
      <c r="AC903" t="s">
        <v>2281</v>
      </c>
      <c r="AD903" t="s">
        <v>2281</v>
      </c>
      <c r="AE903">
        <v>25386</v>
      </c>
      <c r="AF903" t="s">
        <v>2281</v>
      </c>
      <c r="AG903" t="s">
        <v>679</v>
      </c>
      <c r="AH903">
        <v>260</v>
      </c>
    </row>
    <row r="904" spans="1:34" hidden="1" x14ac:dyDescent="0.25">
      <c r="A904" t="str">
        <f t="shared" si="42"/>
        <v>16 1 3 82 1 502 52 41 0 3301122 168415</v>
      </c>
      <c r="B904" t="str">
        <f t="shared" si="43"/>
        <v>16 1 3 82 1 502 52 41 0 3301122 168083</v>
      </c>
      <c r="C904" t="str">
        <f t="shared" si="44"/>
        <v>16 1 3 82 1 502 52 41 0 3301122</v>
      </c>
      <c r="D904">
        <v>16</v>
      </c>
      <c r="E904">
        <v>1</v>
      </c>
      <c r="F904">
        <v>3</v>
      </c>
      <c r="G904">
        <v>82</v>
      </c>
      <c r="H904">
        <v>1</v>
      </c>
      <c r="I904">
        <v>502</v>
      </c>
      <c r="J904">
        <v>52</v>
      </c>
      <c r="K904">
        <v>41</v>
      </c>
      <c r="L904" t="s">
        <v>147</v>
      </c>
      <c r="M904" t="s">
        <v>208</v>
      </c>
      <c r="N904" s="13">
        <v>1988800</v>
      </c>
      <c r="O904">
        <v>168415</v>
      </c>
      <c r="P904">
        <v>2024</v>
      </c>
      <c r="Q904">
        <v>1088345392</v>
      </c>
      <c r="R904" t="s">
        <v>1007</v>
      </c>
      <c r="S904" s="13">
        <v>1988800</v>
      </c>
      <c r="T904">
        <v>0</v>
      </c>
      <c r="U904" t="s">
        <v>2556</v>
      </c>
      <c r="V904" t="s">
        <v>2345</v>
      </c>
      <c r="W904">
        <v>5004</v>
      </c>
      <c r="X904">
        <v>0</v>
      </c>
      <c r="Y904">
        <v>168083</v>
      </c>
      <c r="Z904">
        <v>20241129</v>
      </c>
      <c r="AA904">
        <v>2407080851</v>
      </c>
      <c r="AB904">
        <v>5</v>
      </c>
      <c r="AC904" t="s">
        <v>2281</v>
      </c>
      <c r="AD904" t="s">
        <v>2281</v>
      </c>
      <c r="AE904">
        <v>25386</v>
      </c>
      <c r="AF904" t="s">
        <v>2281</v>
      </c>
      <c r="AG904" t="s">
        <v>679</v>
      </c>
      <c r="AH904">
        <v>260</v>
      </c>
    </row>
    <row r="905" spans="1:34" hidden="1" x14ac:dyDescent="0.25">
      <c r="A905" t="str">
        <f t="shared" si="42"/>
        <v>16 1 3 82 1 502 52 41 0 3301122 168416</v>
      </c>
      <c r="B905" t="str">
        <f t="shared" si="43"/>
        <v>16 1 3 82 1 502 52 41 0 3301122 168082</v>
      </c>
      <c r="C905" t="str">
        <f t="shared" si="44"/>
        <v>16 1 3 82 1 502 52 41 0 3301122</v>
      </c>
      <c r="D905">
        <v>16</v>
      </c>
      <c r="E905">
        <v>1</v>
      </c>
      <c r="F905">
        <v>3</v>
      </c>
      <c r="G905">
        <v>82</v>
      </c>
      <c r="H905">
        <v>1</v>
      </c>
      <c r="I905">
        <v>502</v>
      </c>
      <c r="J905">
        <v>52</v>
      </c>
      <c r="K905">
        <v>41</v>
      </c>
      <c r="L905" t="s">
        <v>147</v>
      </c>
      <c r="M905" t="s">
        <v>208</v>
      </c>
      <c r="N905" s="13">
        <v>2372000</v>
      </c>
      <c r="O905">
        <v>168416</v>
      </c>
      <c r="P905">
        <v>2024</v>
      </c>
      <c r="Q905">
        <v>24373357</v>
      </c>
      <c r="R905" t="s">
        <v>1006</v>
      </c>
      <c r="S905" s="13">
        <v>2372000</v>
      </c>
      <c r="T905">
        <v>0</v>
      </c>
      <c r="U905" t="s">
        <v>2557</v>
      </c>
      <c r="V905" t="s">
        <v>2345</v>
      </c>
      <c r="W905">
        <v>5004</v>
      </c>
      <c r="X905">
        <v>0</v>
      </c>
      <c r="Y905">
        <v>168082</v>
      </c>
      <c r="Z905">
        <v>20241129</v>
      </c>
      <c r="AA905">
        <v>2407080849</v>
      </c>
      <c r="AB905">
        <v>5</v>
      </c>
      <c r="AC905" t="s">
        <v>2281</v>
      </c>
      <c r="AD905" t="s">
        <v>2281</v>
      </c>
      <c r="AE905">
        <v>25386</v>
      </c>
      <c r="AF905" t="s">
        <v>2281</v>
      </c>
      <c r="AG905" t="s">
        <v>679</v>
      </c>
      <c r="AH905">
        <v>260</v>
      </c>
    </row>
    <row r="906" spans="1:34" hidden="1" x14ac:dyDescent="0.25">
      <c r="A906" t="str">
        <f t="shared" si="42"/>
        <v>16 1 3 33 1 502 52 43 0 3301055 168417</v>
      </c>
      <c r="B906" t="str">
        <f t="shared" si="43"/>
        <v>16 1 3 33 1 502 52 43 0 3301055 168110</v>
      </c>
      <c r="C906" t="str">
        <f t="shared" si="44"/>
        <v>16 1 3 33 1 502 52 43 0 3301055</v>
      </c>
      <c r="D906">
        <v>16</v>
      </c>
      <c r="E906">
        <v>1</v>
      </c>
      <c r="F906">
        <v>3</v>
      </c>
      <c r="G906">
        <v>33</v>
      </c>
      <c r="H906">
        <v>1</v>
      </c>
      <c r="I906">
        <v>502</v>
      </c>
      <c r="J906">
        <v>52</v>
      </c>
      <c r="K906">
        <v>43</v>
      </c>
      <c r="L906" t="s">
        <v>147</v>
      </c>
      <c r="M906" t="s">
        <v>206</v>
      </c>
      <c r="N906" s="13">
        <v>2336840</v>
      </c>
      <c r="O906">
        <v>168417</v>
      </c>
      <c r="P906">
        <v>2024</v>
      </c>
      <c r="Q906">
        <v>30403787</v>
      </c>
      <c r="R906" t="s">
        <v>963</v>
      </c>
      <c r="S906" s="13">
        <v>2336840</v>
      </c>
      <c r="T906">
        <v>0</v>
      </c>
      <c r="U906" t="s">
        <v>2564</v>
      </c>
      <c r="V906" t="s">
        <v>2345</v>
      </c>
      <c r="W906">
        <v>5004</v>
      </c>
      <c r="X906">
        <v>0</v>
      </c>
      <c r="Y906">
        <v>168110</v>
      </c>
      <c r="Z906">
        <v>20241129</v>
      </c>
      <c r="AA906">
        <v>2406250778</v>
      </c>
      <c r="AB906">
        <v>5</v>
      </c>
      <c r="AC906" t="s">
        <v>2281</v>
      </c>
      <c r="AD906" t="s">
        <v>2281</v>
      </c>
      <c r="AE906">
        <v>13162</v>
      </c>
      <c r="AF906" t="s">
        <v>2538</v>
      </c>
      <c r="AG906" t="s">
        <v>100</v>
      </c>
      <c r="AH906">
        <v>260</v>
      </c>
    </row>
    <row r="907" spans="1:34" hidden="1" x14ac:dyDescent="0.25">
      <c r="A907" t="str">
        <f t="shared" si="42"/>
        <v>16 1 3 33 1 502 52 43 0 3301055 168418</v>
      </c>
      <c r="B907" t="str">
        <f t="shared" si="43"/>
        <v>16 1 3 33 1 502 52 43 0 3301055 168098</v>
      </c>
      <c r="C907" t="str">
        <f t="shared" si="44"/>
        <v>16 1 3 33 1 502 52 43 0 3301055</v>
      </c>
      <c r="D907">
        <v>16</v>
      </c>
      <c r="E907">
        <v>1</v>
      </c>
      <c r="F907">
        <v>3</v>
      </c>
      <c r="G907">
        <v>33</v>
      </c>
      <c r="H907">
        <v>1</v>
      </c>
      <c r="I907">
        <v>502</v>
      </c>
      <c r="J907">
        <v>52</v>
      </c>
      <c r="K907">
        <v>43</v>
      </c>
      <c r="L907" t="s">
        <v>147</v>
      </c>
      <c r="M907" t="s">
        <v>206</v>
      </c>
      <c r="N907" s="13">
        <v>2336840</v>
      </c>
      <c r="O907">
        <v>168418</v>
      </c>
      <c r="P907">
        <v>2024</v>
      </c>
      <c r="Q907">
        <v>16077787</v>
      </c>
      <c r="R907" t="s">
        <v>953</v>
      </c>
      <c r="S907" s="13">
        <v>2336840</v>
      </c>
      <c r="T907">
        <v>0</v>
      </c>
      <c r="U907" t="s">
        <v>2565</v>
      </c>
      <c r="V907" t="s">
        <v>2342</v>
      </c>
      <c r="W907">
        <v>5004</v>
      </c>
      <c r="X907">
        <v>0</v>
      </c>
      <c r="Y907">
        <v>168098</v>
      </c>
      <c r="Z907">
        <v>20241129</v>
      </c>
      <c r="AA907">
        <v>2406250781</v>
      </c>
      <c r="AB907">
        <v>5</v>
      </c>
      <c r="AC907" t="s">
        <v>2281</v>
      </c>
      <c r="AD907" t="s">
        <v>2281</v>
      </c>
      <c r="AE907">
        <v>13162</v>
      </c>
      <c r="AF907" t="s">
        <v>2538</v>
      </c>
      <c r="AG907" t="s">
        <v>100</v>
      </c>
      <c r="AH907">
        <v>260</v>
      </c>
    </row>
    <row r="908" spans="1:34" hidden="1" x14ac:dyDescent="0.25">
      <c r="A908" t="str">
        <f t="shared" si="42"/>
        <v>16 1 3 33 1 502 52 43 0 3301055 168419</v>
      </c>
      <c r="B908" t="str">
        <f t="shared" si="43"/>
        <v>16 1 3 33 1 502 52 43 0 3301055 168108</v>
      </c>
      <c r="C908" t="str">
        <f t="shared" si="44"/>
        <v>16 1 3 33 1 502 52 43 0 3301055</v>
      </c>
      <c r="D908">
        <v>16</v>
      </c>
      <c r="E908">
        <v>1</v>
      </c>
      <c r="F908">
        <v>3</v>
      </c>
      <c r="G908">
        <v>33</v>
      </c>
      <c r="H908">
        <v>1</v>
      </c>
      <c r="I908">
        <v>502</v>
      </c>
      <c r="J908">
        <v>52</v>
      </c>
      <c r="K908">
        <v>43</v>
      </c>
      <c r="L908" t="s">
        <v>147</v>
      </c>
      <c r="M908" t="s">
        <v>206</v>
      </c>
      <c r="N908" s="13">
        <v>2336840</v>
      </c>
      <c r="O908">
        <v>168419</v>
      </c>
      <c r="P908">
        <v>2024</v>
      </c>
      <c r="Q908">
        <v>1037947172</v>
      </c>
      <c r="R908" t="s">
        <v>961</v>
      </c>
      <c r="S908" s="13">
        <v>2336840</v>
      </c>
      <c r="T908">
        <v>0</v>
      </c>
      <c r="U908" t="s">
        <v>2564</v>
      </c>
      <c r="V908" t="s">
        <v>2345</v>
      </c>
      <c r="W908">
        <v>5004</v>
      </c>
      <c r="X908">
        <v>0</v>
      </c>
      <c r="Y908">
        <v>168108</v>
      </c>
      <c r="Z908">
        <v>20241204</v>
      </c>
      <c r="AA908">
        <v>2406250775</v>
      </c>
      <c r="AB908">
        <v>5</v>
      </c>
      <c r="AC908" t="s">
        <v>2281</v>
      </c>
      <c r="AD908" t="s">
        <v>2281</v>
      </c>
      <c r="AE908">
        <v>13162</v>
      </c>
      <c r="AF908" t="s">
        <v>2538</v>
      </c>
      <c r="AG908" t="s">
        <v>100</v>
      </c>
      <c r="AH908">
        <v>260</v>
      </c>
    </row>
    <row r="909" spans="1:34" hidden="1" x14ac:dyDescent="0.25">
      <c r="A909" t="str">
        <f t="shared" si="42"/>
        <v>16 1 3 33 1 502 52 43 0 3301055 168420</v>
      </c>
      <c r="B909" t="str">
        <f t="shared" si="43"/>
        <v>16 1 3 33 1 502 52 43 0 3301055 168097</v>
      </c>
      <c r="C909" t="str">
        <f t="shared" si="44"/>
        <v>16 1 3 33 1 502 52 43 0 3301055</v>
      </c>
      <c r="D909">
        <v>16</v>
      </c>
      <c r="E909">
        <v>1</v>
      </c>
      <c r="F909">
        <v>3</v>
      </c>
      <c r="G909">
        <v>33</v>
      </c>
      <c r="H909">
        <v>1</v>
      </c>
      <c r="I909">
        <v>502</v>
      </c>
      <c r="J909">
        <v>52</v>
      </c>
      <c r="K909">
        <v>43</v>
      </c>
      <c r="L909" t="s">
        <v>147</v>
      </c>
      <c r="M909" t="s">
        <v>206</v>
      </c>
      <c r="N909" s="13">
        <v>2336840</v>
      </c>
      <c r="O909">
        <v>168420</v>
      </c>
      <c r="P909">
        <v>2024</v>
      </c>
      <c r="Q909">
        <v>1053805553</v>
      </c>
      <c r="R909" t="s">
        <v>952</v>
      </c>
      <c r="S909" s="13">
        <v>2336840</v>
      </c>
      <c r="T909">
        <v>0</v>
      </c>
      <c r="U909" t="s">
        <v>2564</v>
      </c>
      <c r="V909" t="s">
        <v>2345</v>
      </c>
      <c r="W909">
        <v>5004</v>
      </c>
      <c r="X909">
        <v>0</v>
      </c>
      <c r="Y909">
        <v>168097</v>
      </c>
      <c r="Z909">
        <v>20241204</v>
      </c>
      <c r="AA909">
        <v>2406250780</v>
      </c>
      <c r="AB909">
        <v>5</v>
      </c>
      <c r="AC909" t="s">
        <v>2281</v>
      </c>
      <c r="AD909" t="s">
        <v>2281</v>
      </c>
      <c r="AE909">
        <v>13162</v>
      </c>
      <c r="AF909" t="s">
        <v>2538</v>
      </c>
      <c r="AG909" t="s">
        <v>100</v>
      </c>
      <c r="AH909">
        <v>260</v>
      </c>
    </row>
    <row r="910" spans="1:34" hidden="1" x14ac:dyDescent="0.25">
      <c r="A910" t="str">
        <f t="shared" si="42"/>
        <v>16 1 3 82 1 502 52 41 0 3301122 168422</v>
      </c>
      <c r="B910" t="str">
        <f t="shared" si="43"/>
        <v>16 1 3 82 1 502 52 41 0 3301122 168053</v>
      </c>
      <c r="C910" t="str">
        <f t="shared" si="44"/>
        <v>16 1 3 82 1 502 52 41 0 3301122</v>
      </c>
      <c r="D910">
        <v>16</v>
      </c>
      <c r="E910">
        <v>1</v>
      </c>
      <c r="F910">
        <v>3</v>
      </c>
      <c r="G910">
        <v>82</v>
      </c>
      <c r="H910">
        <v>1</v>
      </c>
      <c r="I910">
        <v>502</v>
      </c>
      <c r="J910">
        <v>52</v>
      </c>
      <c r="K910">
        <v>41</v>
      </c>
      <c r="L910" t="s">
        <v>147</v>
      </c>
      <c r="M910" t="s">
        <v>208</v>
      </c>
      <c r="N910" s="13">
        <v>2336840</v>
      </c>
      <c r="O910">
        <v>168422</v>
      </c>
      <c r="P910">
        <v>2024</v>
      </c>
      <c r="Q910">
        <v>1053868242</v>
      </c>
      <c r="R910" t="s">
        <v>1002</v>
      </c>
      <c r="S910" s="13">
        <v>2336840</v>
      </c>
      <c r="T910">
        <v>0</v>
      </c>
      <c r="U910" t="s">
        <v>2546</v>
      </c>
      <c r="V910" t="s">
        <v>2345</v>
      </c>
      <c r="W910">
        <v>5004</v>
      </c>
      <c r="X910">
        <v>0</v>
      </c>
      <c r="Y910">
        <v>168053</v>
      </c>
      <c r="Z910">
        <v>20241204</v>
      </c>
      <c r="AA910">
        <v>2406270795</v>
      </c>
      <c r="AB910">
        <v>5</v>
      </c>
      <c r="AC910" t="s">
        <v>2281</v>
      </c>
      <c r="AD910" t="s">
        <v>2281</v>
      </c>
      <c r="AE910">
        <v>25386</v>
      </c>
      <c r="AF910" t="s">
        <v>2281</v>
      </c>
      <c r="AG910" t="s">
        <v>679</v>
      </c>
      <c r="AH910">
        <v>260</v>
      </c>
    </row>
    <row r="911" spans="1:34" hidden="1" x14ac:dyDescent="0.25">
      <c r="A911" t="str">
        <f t="shared" si="42"/>
        <v>16 1 3 82 1 502 52 41 0 3301122 168423</v>
      </c>
      <c r="B911" t="str">
        <f t="shared" si="43"/>
        <v>16 1 3 82 1 502 52 41 0 3301122 168035</v>
      </c>
      <c r="C911" t="str">
        <f t="shared" si="44"/>
        <v>16 1 3 82 1 502 52 41 0 3301122</v>
      </c>
      <c r="D911">
        <v>16</v>
      </c>
      <c r="E911">
        <v>1</v>
      </c>
      <c r="F911">
        <v>3</v>
      </c>
      <c r="G911">
        <v>82</v>
      </c>
      <c r="H911">
        <v>1</v>
      </c>
      <c r="I911">
        <v>502</v>
      </c>
      <c r="J911">
        <v>52</v>
      </c>
      <c r="K911">
        <v>41</v>
      </c>
      <c r="L911" t="s">
        <v>147</v>
      </c>
      <c r="M911" t="s">
        <v>208</v>
      </c>
      <c r="N911" s="13">
        <v>2850000</v>
      </c>
      <c r="O911">
        <v>168423</v>
      </c>
      <c r="P911">
        <v>2024</v>
      </c>
      <c r="Q911">
        <v>24336261</v>
      </c>
      <c r="R911" t="s">
        <v>996</v>
      </c>
      <c r="S911" s="13">
        <v>2850000</v>
      </c>
      <c r="T911">
        <v>0</v>
      </c>
      <c r="U911" t="s">
        <v>2551</v>
      </c>
      <c r="V911" t="s">
        <v>2345</v>
      </c>
      <c r="W911">
        <v>5004</v>
      </c>
      <c r="X911">
        <v>0</v>
      </c>
      <c r="Y911">
        <v>168035</v>
      </c>
      <c r="Z911">
        <v>20241204</v>
      </c>
      <c r="AA911">
        <v>2406250772</v>
      </c>
      <c r="AB911">
        <v>5</v>
      </c>
      <c r="AC911" t="s">
        <v>2281</v>
      </c>
      <c r="AD911" t="s">
        <v>2281</v>
      </c>
      <c r="AE911">
        <v>25386</v>
      </c>
      <c r="AF911" t="s">
        <v>2281</v>
      </c>
      <c r="AG911" t="s">
        <v>679</v>
      </c>
      <c r="AH911">
        <v>260</v>
      </c>
    </row>
    <row r="912" spans="1:34" hidden="1" x14ac:dyDescent="0.25">
      <c r="A912" t="str">
        <f t="shared" si="42"/>
        <v>16 1 3 33 1 502 52 43 0 3301055 168424</v>
      </c>
      <c r="B912" t="str">
        <f t="shared" si="43"/>
        <v>16 1 3 33 1 502 52 43 0 3301055 168114</v>
      </c>
      <c r="C912" t="str">
        <f t="shared" si="44"/>
        <v>16 1 3 33 1 502 52 43 0 3301055</v>
      </c>
      <c r="D912">
        <v>16</v>
      </c>
      <c r="E912">
        <v>1</v>
      </c>
      <c r="F912">
        <v>3</v>
      </c>
      <c r="G912">
        <v>33</v>
      </c>
      <c r="H912">
        <v>1</v>
      </c>
      <c r="I912">
        <v>502</v>
      </c>
      <c r="J912">
        <v>52</v>
      </c>
      <c r="K912">
        <v>43</v>
      </c>
      <c r="L912" t="s">
        <v>147</v>
      </c>
      <c r="M912" t="s">
        <v>206</v>
      </c>
      <c r="N912" s="13">
        <v>2200000</v>
      </c>
      <c r="O912">
        <v>168424</v>
      </c>
      <c r="P912">
        <v>2024</v>
      </c>
      <c r="Q912">
        <v>1060648132</v>
      </c>
      <c r="R912" t="s">
        <v>967</v>
      </c>
      <c r="S912" s="13">
        <v>2200000</v>
      </c>
      <c r="T912">
        <v>0</v>
      </c>
      <c r="U912" t="s">
        <v>2693</v>
      </c>
      <c r="V912" t="s">
        <v>2342</v>
      </c>
      <c r="W912">
        <v>5004</v>
      </c>
      <c r="X912">
        <v>0</v>
      </c>
      <c r="Y912">
        <v>168114</v>
      </c>
      <c r="Z912">
        <v>20241204</v>
      </c>
      <c r="AA912">
        <v>2407080854</v>
      </c>
      <c r="AB912">
        <v>3</v>
      </c>
      <c r="AC912" t="s">
        <v>2281</v>
      </c>
      <c r="AD912" t="s">
        <v>2281</v>
      </c>
      <c r="AE912">
        <v>13162</v>
      </c>
      <c r="AF912" t="s">
        <v>2538</v>
      </c>
      <c r="AG912" t="s">
        <v>100</v>
      </c>
      <c r="AH912">
        <v>260</v>
      </c>
    </row>
    <row r="913" spans="1:34" hidden="1" x14ac:dyDescent="0.25">
      <c r="A913" t="str">
        <f t="shared" si="42"/>
        <v>16 1 3 33 1 502 52 43 0 3301055 168425</v>
      </c>
      <c r="B913" t="str">
        <f t="shared" si="43"/>
        <v>16 1 3 33 1 502 52 43 0 3301055 168109</v>
      </c>
      <c r="C913" t="str">
        <f t="shared" si="44"/>
        <v>16 1 3 33 1 502 52 43 0 3301055</v>
      </c>
      <c r="D913">
        <v>16</v>
      </c>
      <c r="E913">
        <v>1</v>
      </c>
      <c r="F913">
        <v>3</v>
      </c>
      <c r="G913">
        <v>33</v>
      </c>
      <c r="H913">
        <v>1</v>
      </c>
      <c r="I913">
        <v>502</v>
      </c>
      <c r="J913">
        <v>52</v>
      </c>
      <c r="K913">
        <v>43</v>
      </c>
      <c r="L913" t="s">
        <v>147</v>
      </c>
      <c r="M913" t="s">
        <v>206</v>
      </c>
      <c r="N913" s="13">
        <v>2336840</v>
      </c>
      <c r="O913">
        <v>168425</v>
      </c>
      <c r="P913">
        <v>2024</v>
      </c>
      <c r="Q913">
        <v>1053863492</v>
      </c>
      <c r="R913" t="s">
        <v>962</v>
      </c>
      <c r="S913" s="13">
        <v>2336840</v>
      </c>
      <c r="T913">
        <v>0</v>
      </c>
      <c r="U913" t="s">
        <v>2564</v>
      </c>
      <c r="V913" t="s">
        <v>2345</v>
      </c>
      <c r="W913">
        <v>5004</v>
      </c>
      <c r="X913">
        <v>0</v>
      </c>
      <c r="Y913">
        <v>168109</v>
      </c>
      <c r="Z913">
        <v>20241204</v>
      </c>
      <c r="AA913">
        <v>2406250776</v>
      </c>
      <c r="AB913">
        <v>5</v>
      </c>
      <c r="AC913" t="s">
        <v>2281</v>
      </c>
      <c r="AD913" t="s">
        <v>2281</v>
      </c>
      <c r="AE913">
        <v>13162</v>
      </c>
      <c r="AF913" t="s">
        <v>2538</v>
      </c>
      <c r="AG913" t="s">
        <v>100</v>
      </c>
      <c r="AH913">
        <v>260</v>
      </c>
    </row>
    <row r="914" spans="1:34" hidden="1" x14ac:dyDescent="0.25">
      <c r="A914" t="str">
        <f t="shared" si="42"/>
        <v>16 1 3 33 1 502 52 43 0 3301055 168426</v>
      </c>
      <c r="B914" t="str">
        <f t="shared" si="43"/>
        <v>16 1 3 33 1 502 52 43 0 3301055 168112</v>
      </c>
      <c r="C914" t="str">
        <f t="shared" si="44"/>
        <v>16 1 3 33 1 502 52 43 0 3301055</v>
      </c>
      <c r="D914">
        <v>16</v>
      </c>
      <c r="E914">
        <v>1</v>
      </c>
      <c r="F914">
        <v>3</v>
      </c>
      <c r="G914">
        <v>33</v>
      </c>
      <c r="H914">
        <v>1</v>
      </c>
      <c r="I914">
        <v>502</v>
      </c>
      <c r="J914">
        <v>52</v>
      </c>
      <c r="K914">
        <v>43</v>
      </c>
      <c r="L914" t="s">
        <v>147</v>
      </c>
      <c r="M914" t="s">
        <v>206</v>
      </c>
      <c r="N914" s="13">
        <v>2336840</v>
      </c>
      <c r="O914">
        <v>168426</v>
      </c>
      <c r="P914">
        <v>2024</v>
      </c>
      <c r="Q914">
        <v>30293199</v>
      </c>
      <c r="R914" t="s">
        <v>965</v>
      </c>
      <c r="S914" s="13">
        <v>2336840</v>
      </c>
      <c r="T914">
        <v>0</v>
      </c>
      <c r="U914" t="s">
        <v>2564</v>
      </c>
      <c r="V914" t="s">
        <v>2345</v>
      </c>
      <c r="W914">
        <v>5004</v>
      </c>
      <c r="X914">
        <v>0</v>
      </c>
      <c r="Y914">
        <v>168112</v>
      </c>
      <c r="Z914">
        <v>20241205</v>
      </c>
      <c r="AA914">
        <v>2406250783</v>
      </c>
      <c r="AB914">
        <v>5</v>
      </c>
      <c r="AC914" t="s">
        <v>2281</v>
      </c>
      <c r="AD914" t="s">
        <v>2281</v>
      </c>
      <c r="AE914">
        <v>13162</v>
      </c>
      <c r="AF914" t="s">
        <v>2538</v>
      </c>
      <c r="AG914" t="s">
        <v>100</v>
      </c>
      <c r="AH914">
        <v>260</v>
      </c>
    </row>
    <row r="915" spans="1:34" hidden="1" x14ac:dyDescent="0.25">
      <c r="A915" t="str">
        <f t="shared" si="42"/>
        <v>16 1 3 22 1 4 52 0 0 3301055 168427</v>
      </c>
      <c r="B915" t="str">
        <f t="shared" si="43"/>
        <v>16 1 3 22 1 4 52 0 0 3301055 168136</v>
      </c>
      <c r="C915" t="str">
        <f t="shared" si="44"/>
        <v>16 1 3 22 1 4 52 0 0 3301055</v>
      </c>
      <c r="D915">
        <v>16</v>
      </c>
      <c r="E915">
        <v>1</v>
      </c>
      <c r="F915">
        <v>3</v>
      </c>
      <c r="G915">
        <v>22</v>
      </c>
      <c r="H915">
        <v>1</v>
      </c>
      <c r="I915">
        <v>4</v>
      </c>
      <c r="J915">
        <v>52</v>
      </c>
      <c r="K915">
        <v>0</v>
      </c>
      <c r="L915" t="s">
        <v>147</v>
      </c>
      <c r="M915" t="s">
        <v>206</v>
      </c>
      <c r="N915" s="13">
        <v>2336840</v>
      </c>
      <c r="O915">
        <v>168427</v>
      </c>
      <c r="P915">
        <v>2024</v>
      </c>
      <c r="Q915">
        <v>1038627237</v>
      </c>
      <c r="R915" t="s">
        <v>854</v>
      </c>
      <c r="S915" s="13">
        <v>2336840</v>
      </c>
      <c r="T915">
        <v>0</v>
      </c>
      <c r="U915" t="s">
        <v>2692</v>
      </c>
      <c r="V915" t="s">
        <v>2291</v>
      </c>
      <c r="W915">
        <v>5004</v>
      </c>
      <c r="X915">
        <v>0</v>
      </c>
      <c r="Y915">
        <v>168136</v>
      </c>
      <c r="Z915">
        <v>20241205</v>
      </c>
      <c r="AA915">
        <v>2408300992</v>
      </c>
      <c r="AB915">
        <v>3</v>
      </c>
      <c r="AC915" t="s">
        <v>2281</v>
      </c>
      <c r="AD915" t="s">
        <v>2281</v>
      </c>
      <c r="AE915">
        <v>11222</v>
      </c>
      <c r="AF915" t="s">
        <v>2574</v>
      </c>
      <c r="AG915" t="s">
        <v>96</v>
      </c>
      <c r="AH915">
        <v>260</v>
      </c>
    </row>
    <row r="916" spans="1:34" hidden="1" x14ac:dyDescent="0.25">
      <c r="A916" t="str">
        <f t="shared" si="42"/>
        <v>16 1 3 33 1 502 52 43 0 3301059 168428</v>
      </c>
      <c r="B916" t="str">
        <f t="shared" si="43"/>
        <v>16 1 3 33 1 502 52 43 0 3301059 168065</v>
      </c>
      <c r="C916" t="str">
        <f t="shared" si="44"/>
        <v>16 1 3 33 1 502 52 43 0 3301059</v>
      </c>
      <c r="D916">
        <v>16</v>
      </c>
      <c r="E916">
        <v>1</v>
      </c>
      <c r="F916">
        <v>3</v>
      </c>
      <c r="G916">
        <v>33</v>
      </c>
      <c r="H916">
        <v>1</v>
      </c>
      <c r="I916">
        <v>502</v>
      </c>
      <c r="J916">
        <v>52</v>
      </c>
      <c r="K916">
        <v>43</v>
      </c>
      <c r="L916" t="s">
        <v>147</v>
      </c>
      <c r="M916" t="s">
        <v>207</v>
      </c>
      <c r="N916" s="13">
        <v>1300000</v>
      </c>
      <c r="O916">
        <v>168428</v>
      </c>
      <c r="P916">
        <v>2024</v>
      </c>
      <c r="Q916">
        <v>1002541947</v>
      </c>
      <c r="R916" t="s">
        <v>978</v>
      </c>
      <c r="S916" s="13">
        <v>1300000</v>
      </c>
      <c r="T916">
        <v>0</v>
      </c>
      <c r="U916" t="s">
        <v>2554</v>
      </c>
      <c r="V916" t="s">
        <v>2345</v>
      </c>
      <c r="W916">
        <v>5004</v>
      </c>
      <c r="X916">
        <v>0</v>
      </c>
      <c r="Y916">
        <v>168065</v>
      </c>
      <c r="Z916">
        <v>20241205</v>
      </c>
      <c r="AA916">
        <v>2406280817</v>
      </c>
      <c r="AB916">
        <v>5</v>
      </c>
      <c r="AC916" t="s">
        <v>2281</v>
      </c>
      <c r="AD916" t="s">
        <v>2281</v>
      </c>
      <c r="AE916">
        <v>13162</v>
      </c>
      <c r="AF916" t="s">
        <v>2538</v>
      </c>
      <c r="AG916" t="s">
        <v>100</v>
      </c>
      <c r="AH916">
        <v>260</v>
      </c>
    </row>
    <row r="917" spans="1:34" hidden="1" x14ac:dyDescent="0.25">
      <c r="A917" t="str">
        <f t="shared" si="42"/>
        <v>16 1 3 33 1 502 52 43 0 3301059 168429</v>
      </c>
      <c r="B917" t="str">
        <f t="shared" si="43"/>
        <v>16 1 3 33 1 502 52 43 0 3301059 168066</v>
      </c>
      <c r="C917" t="str">
        <f t="shared" si="44"/>
        <v>16 1 3 33 1 502 52 43 0 3301059</v>
      </c>
      <c r="D917">
        <v>16</v>
      </c>
      <c r="E917">
        <v>1</v>
      </c>
      <c r="F917">
        <v>3</v>
      </c>
      <c r="G917">
        <v>33</v>
      </c>
      <c r="H917">
        <v>1</v>
      </c>
      <c r="I917">
        <v>502</v>
      </c>
      <c r="J917">
        <v>52</v>
      </c>
      <c r="K917">
        <v>43</v>
      </c>
      <c r="L917" t="s">
        <v>147</v>
      </c>
      <c r="M917" t="s">
        <v>207</v>
      </c>
      <c r="N917" s="13">
        <v>1300000</v>
      </c>
      <c r="O917">
        <v>168429</v>
      </c>
      <c r="P917">
        <v>2024</v>
      </c>
      <c r="Q917">
        <v>1002634002</v>
      </c>
      <c r="R917" t="s">
        <v>979</v>
      </c>
      <c r="S917" s="13">
        <v>1300000</v>
      </c>
      <c r="T917">
        <v>0</v>
      </c>
      <c r="U917" t="s">
        <v>2550</v>
      </c>
      <c r="V917" t="s">
        <v>2345</v>
      </c>
      <c r="W917">
        <v>5004</v>
      </c>
      <c r="X917">
        <v>0</v>
      </c>
      <c r="Y917">
        <v>168066</v>
      </c>
      <c r="Z917">
        <v>20241205</v>
      </c>
      <c r="AA917">
        <v>2406280818</v>
      </c>
      <c r="AB917">
        <v>5</v>
      </c>
      <c r="AC917" t="s">
        <v>2281</v>
      </c>
      <c r="AD917" t="s">
        <v>2281</v>
      </c>
      <c r="AE917">
        <v>13162</v>
      </c>
      <c r="AF917" t="s">
        <v>2538</v>
      </c>
      <c r="AG917" t="s">
        <v>100</v>
      </c>
      <c r="AH917">
        <v>260</v>
      </c>
    </row>
    <row r="918" spans="1:34" hidden="1" x14ac:dyDescent="0.25">
      <c r="A918" t="str">
        <f t="shared" si="42"/>
        <v>16 1 3 33 1 502 52 43 0 3301059 168430</v>
      </c>
      <c r="B918" t="str">
        <f t="shared" si="43"/>
        <v>16 1 3 33 1 502 52 43 0 3301059 168067</v>
      </c>
      <c r="C918" t="str">
        <f t="shared" si="44"/>
        <v>16 1 3 33 1 502 52 43 0 3301059</v>
      </c>
      <c r="D918">
        <v>16</v>
      </c>
      <c r="E918">
        <v>1</v>
      </c>
      <c r="F918">
        <v>3</v>
      </c>
      <c r="G918">
        <v>33</v>
      </c>
      <c r="H918">
        <v>1</v>
      </c>
      <c r="I918">
        <v>502</v>
      </c>
      <c r="J918">
        <v>52</v>
      </c>
      <c r="K918">
        <v>43</v>
      </c>
      <c r="L918" t="s">
        <v>147</v>
      </c>
      <c r="M918" t="s">
        <v>207</v>
      </c>
      <c r="N918" s="13">
        <v>1300000</v>
      </c>
      <c r="O918">
        <v>168430</v>
      </c>
      <c r="P918">
        <v>2024</v>
      </c>
      <c r="Q918">
        <v>1055752756</v>
      </c>
      <c r="R918" t="s">
        <v>980</v>
      </c>
      <c r="S918" s="13">
        <v>1300000</v>
      </c>
      <c r="T918">
        <v>0</v>
      </c>
      <c r="U918" t="s">
        <v>2553</v>
      </c>
      <c r="V918" t="s">
        <v>2342</v>
      </c>
      <c r="W918">
        <v>5004</v>
      </c>
      <c r="X918">
        <v>0</v>
      </c>
      <c r="Y918">
        <v>168067</v>
      </c>
      <c r="Z918">
        <v>20241205</v>
      </c>
      <c r="AA918">
        <v>2406280822</v>
      </c>
      <c r="AB918">
        <v>5</v>
      </c>
      <c r="AC918" t="s">
        <v>2281</v>
      </c>
      <c r="AD918" t="s">
        <v>2281</v>
      </c>
      <c r="AE918">
        <v>13162</v>
      </c>
      <c r="AF918" t="s">
        <v>2538</v>
      </c>
      <c r="AG918" t="s">
        <v>100</v>
      </c>
      <c r="AH918">
        <v>260</v>
      </c>
    </row>
    <row r="919" spans="1:34" hidden="1" x14ac:dyDescent="0.25">
      <c r="A919" t="str">
        <f t="shared" si="42"/>
        <v>16 1 3 22 1 502 52 41 0 3301055 168431</v>
      </c>
      <c r="B919" t="str">
        <f t="shared" si="43"/>
        <v>16 1 3 22 1 502 52 41 0 3301055 168229</v>
      </c>
      <c r="C919" t="str">
        <f t="shared" si="44"/>
        <v>16 1 3 22 1 502 52 41 0 3301055</v>
      </c>
      <c r="D919">
        <v>16</v>
      </c>
      <c r="E919">
        <v>1</v>
      </c>
      <c r="F919">
        <v>3</v>
      </c>
      <c r="G919">
        <v>22</v>
      </c>
      <c r="H919">
        <v>1</v>
      </c>
      <c r="I919">
        <v>502</v>
      </c>
      <c r="J919">
        <v>52</v>
      </c>
      <c r="K919">
        <v>41</v>
      </c>
      <c r="L919" t="s">
        <v>147</v>
      </c>
      <c r="M919" t="s">
        <v>206</v>
      </c>
      <c r="N919" s="13">
        <v>7015385</v>
      </c>
      <c r="O919">
        <v>168431</v>
      </c>
      <c r="P919">
        <v>2024</v>
      </c>
      <c r="Q919">
        <v>900233026</v>
      </c>
      <c r="R919" t="s">
        <v>823</v>
      </c>
      <c r="S919" s="13">
        <v>7015385</v>
      </c>
      <c r="T919">
        <v>0</v>
      </c>
      <c r="U919" t="s">
        <v>2413</v>
      </c>
      <c r="V919" t="s">
        <v>2459</v>
      </c>
      <c r="W919">
        <v>5004</v>
      </c>
      <c r="X919">
        <v>0</v>
      </c>
      <c r="Y919">
        <v>168229</v>
      </c>
      <c r="Z919">
        <v>20241205</v>
      </c>
      <c r="AA919">
        <v>2404300602</v>
      </c>
      <c r="AB919">
        <v>7</v>
      </c>
      <c r="AC919" t="s">
        <v>2281</v>
      </c>
      <c r="AD919" t="s">
        <v>2281</v>
      </c>
      <c r="AE919">
        <v>11222</v>
      </c>
      <c r="AF919" t="s">
        <v>2574</v>
      </c>
      <c r="AG919" t="s">
        <v>96</v>
      </c>
      <c r="AH919">
        <v>121</v>
      </c>
    </row>
    <row r="920" spans="1:34" hidden="1" x14ac:dyDescent="0.25">
      <c r="A920" t="str">
        <f t="shared" si="42"/>
        <v>16 1 3 33 1 502 52 43 0 3301059 168432</v>
      </c>
      <c r="B920" t="str">
        <f t="shared" si="43"/>
        <v>16 1 3 33 1 502 52 43 0 3301059 168069</v>
      </c>
      <c r="C920" t="str">
        <f t="shared" si="44"/>
        <v>16 1 3 33 1 502 52 43 0 3301059</v>
      </c>
      <c r="D920">
        <v>16</v>
      </c>
      <c r="E920">
        <v>1</v>
      </c>
      <c r="F920">
        <v>3</v>
      </c>
      <c r="G920">
        <v>33</v>
      </c>
      <c r="H920">
        <v>1</v>
      </c>
      <c r="I920">
        <v>502</v>
      </c>
      <c r="J920">
        <v>52</v>
      </c>
      <c r="K920">
        <v>43</v>
      </c>
      <c r="L920" t="s">
        <v>147</v>
      </c>
      <c r="M920" t="s">
        <v>207</v>
      </c>
      <c r="N920" s="13">
        <v>1300000</v>
      </c>
      <c r="O920">
        <v>168432</v>
      </c>
      <c r="P920">
        <v>2024</v>
      </c>
      <c r="Q920">
        <v>1002655999</v>
      </c>
      <c r="R920" t="s">
        <v>982</v>
      </c>
      <c r="S920" s="13">
        <v>1300000</v>
      </c>
      <c r="T920">
        <v>0</v>
      </c>
      <c r="U920" t="s">
        <v>2554</v>
      </c>
      <c r="V920" t="s">
        <v>2345</v>
      </c>
      <c r="W920">
        <v>5004</v>
      </c>
      <c r="X920">
        <v>0</v>
      </c>
      <c r="Y920">
        <v>168069</v>
      </c>
      <c r="Z920">
        <v>20241205</v>
      </c>
      <c r="AA920">
        <v>2406280825</v>
      </c>
      <c r="AB920">
        <v>5</v>
      </c>
      <c r="AC920" t="s">
        <v>2281</v>
      </c>
      <c r="AD920" t="s">
        <v>2281</v>
      </c>
      <c r="AE920">
        <v>13162</v>
      </c>
      <c r="AF920" t="s">
        <v>2538</v>
      </c>
      <c r="AG920" t="s">
        <v>100</v>
      </c>
      <c r="AH920">
        <v>260</v>
      </c>
    </row>
    <row r="921" spans="1:34" hidden="1" x14ac:dyDescent="0.25">
      <c r="A921" t="str">
        <f t="shared" si="42"/>
        <v>16 1 3 82 1 502 52 41 0 3301122 168433</v>
      </c>
      <c r="B921" t="str">
        <f t="shared" si="43"/>
        <v>16 1 3 82 1 502 52 41 0 3301122 168054</v>
      </c>
      <c r="C921" t="str">
        <f t="shared" si="44"/>
        <v>16 1 3 82 1 502 52 41 0 3301122</v>
      </c>
      <c r="D921">
        <v>16</v>
      </c>
      <c r="E921">
        <v>1</v>
      </c>
      <c r="F921">
        <v>3</v>
      </c>
      <c r="G921">
        <v>82</v>
      </c>
      <c r="H921">
        <v>1</v>
      </c>
      <c r="I921">
        <v>502</v>
      </c>
      <c r="J921">
        <v>52</v>
      </c>
      <c r="K921">
        <v>41</v>
      </c>
      <c r="L921" t="s">
        <v>147</v>
      </c>
      <c r="M921" t="s">
        <v>208</v>
      </c>
      <c r="N921" s="13">
        <v>2336840</v>
      </c>
      <c r="O921">
        <v>168433</v>
      </c>
      <c r="P921">
        <v>2024</v>
      </c>
      <c r="Q921">
        <v>25234636</v>
      </c>
      <c r="R921" t="s">
        <v>1003</v>
      </c>
      <c r="S921" s="13">
        <v>2336840</v>
      </c>
      <c r="T921">
        <v>0</v>
      </c>
      <c r="U921" t="s">
        <v>2543</v>
      </c>
      <c r="V921" t="s">
        <v>2345</v>
      </c>
      <c r="W921">
        <v>5004</v>
      </c>
      <c r="X921">
        <v>0</v>
      </c>
      <c r="Y921">
        <v>168054</v>
      </c>
      <c r="Z921">
        <v>20241205</v>
      </c>
      <c r="AA921">
        <v>2406270794</v>
      </c>
      <c r="AB921">
        <v>5</v>
      </c>
      <c r="AC921" t="s">
        <v>2281</v>
      </c>
      <c r="AD921" t="s">
        <v>2281</v>
      </c>
      <c r="AE921">
        <v>25386</v>
      </c>
      <c r="AF921" t="s">
        <v>2281</v>
      </c>
      <c r="AG921" t="s">
        <v>679</v>
      </c>
      <c r="AH921">
        <v>260</v>
      </c>
    </row>
    <row r="922" spans="1:34" hidden="1" x14ac:dyDescent="0.25">
      <c r="A922" t="str">
        <f t="shared" si="42"/>
        <v>16 1 3 82 1 502 52 41 0 3301122 168434</v>
      </c>
      <c r="B922" t="str">
        <f t="shared" si="43"/>
        <v>16 1 3 82 1 502 52 41 0 3301122 168137</v>
      </c>
      <c r="C922" t="str">
        <f t="shared" si="44"/>
        <v>16 1 3 82 1 502 52 41 0 3301122</v>
      </c>
      <c r="D922">
        <v>16</v>
      </c>
      <c r="E922">
        <v>1</v>
      </c>
      <c r="F922">
        <v>3</v>
      </c>
      <c r="G922">
        <v>82</v>
      </c>
      <c r="H922">
        <v>1</v>
      </c>
      <c r="I922">
        <v>502</v>
      </c>
      <c r="J922">
        <v>52</v>
      </c>
      <c r="K922">
        <v>41</v>
      </c>
      <c r="L922" t="s">
        <v>147</v>
      </c>
      <c r="M922" t="s">
        <v>208</v>
      </c>
      <c r="N922" s="13">
        <v>2336840</v>
      </c>
      <c r="O922">
        <v>168434</v>
      </c>
      <c r="P922">
        <v>2024</v>
      </c>
      <c r="Q922">
        <v>1053846400</v>
      </c>
      <c r="R922" t="s">
        <v>1010</v>
      </c>
      <c r="S922" s="13">
        <v>2336840</v>
      </c>
      <c r="T922">
        <v>0</v>
      </c>
      <c r="U922" t="s">
        <v>2687</v>
      </c>
      <c r="V922" t="s">
        <v>2342</v>
      </c>
      <c r="W922">
        <v>5004</v>
      </c>
      <c r="X922">
        <v>0</v>
      </c>
      <c r="Y922">
        <v>168137</v>
      </c>
      <c r="Z922">
        <v>20241205</v>
      </c>
      <c r="AA922">
        <v>2408300993</v>
      </c>
      <c r="AB922">
        <v>3</v>
      </c>
      <c r="AC922" t="s">
        <v>2281</v>
      </c>
      <c r="AD922" t="s">
        <v>2281</v>
      </c>
      <c r="AE922">
        <v>25386</v>
      </c>
      <c r="AF922" t="s">
        <v>2281</v>
      </c>
      <c r="AG922" t="s">
        <v>679</v>
      </c>
      <c r="AH922">
        <v>260</v>
      </c>
    </row>
    <row r="923" spans="1:34" hidden="1" x14ac:dyDescent="0.25">
      <c r="A923" t="str">
        <f t="shared" si="42"/>
        <v>16 1 3 82 1 502 52 41 0 3301122 168435</v>
      </c>
      <c r="B923" t="str">
        <f t="shared" si="43"/>
        <v>16 1 3 82 1 502 52 41 0 3301122 168047</v>
      </c>
      <c r="C923" t="str">
        <f t="shared" si="44"/>
        <v>16 1 3 82 1 502 52 41 0 3301122</v>
      </c>
      <c r="D923">
        <v>16</v>
      </c>
      <c r="E923">
        <v>1</v>
      </c>
      <c r="F923">
        <v>3</v>
      </c>
      <c r="G923">
        <v>82</v>
      </c>
      <c r="H923">
        <v>1</v>
      </c>
      <c r="I923">
        <v>502</v>
      </c>
      <c r="J923">
        <v>52</v>
      </c>
      <c r="K923">
        <v>41</v>
      </c>
      <c r="L923" t="s">
        <v>147</v>
      </c>
      <c r="M923" t="s">
        <v>208</v>
      </c>
      <c r="N923" s="13">
        <v>2336840</v>
      </c>
      <c r="O923">
        <v>168435</v>
      </c>
      <c r="P923">
        <v>2024</v>
      </c>
      <c r="Q923">
        <v>1007232262</v>
      </c>
      <c r="R923" t="s">
        <v>997</v>
      </c>
      <c r="S923" s="13">
        <v>2336840</v>
      </c>
      <c r="T923">
        <v>0</v>
      </c>
      <c r="U923" t="s">
        <v>2547</v>
      </c>
      <c r="V923" t="s">
        <v>2345</v>
      </c>
      <c r="W923">
        <v>5004</v>
      </c>
      <c r="X923">
        <v>0</v>
      </c>
      <c r="Y923">
        <v>168047</v>
      </c>
      <c r="Z923">
        <v>20241205</v>
      </c>
      <c r="AA923">
        <v>2406270801</v>
      </c>
      <c r="AB923">
        <v>5</v>
      </c>
      <c r="AC923" t="s">
        <v>2281</v>
      </c>
      <c r="AD923" t="s">
        <v>2281</v>
      </c>
      <c r="AE923">
        <v>25386</v>
      </c>
      <c r="AF923" t="s">
        <v>2281</v>
      </c>
      <c r="AG923" t="s">
        <v>679</v>
      </c>
      <c r="AH923">
        <v>260</v>
      </c>
    </row>
    <row r="924" spans="1:34" hidden="1" x14ac:dyDescent="0.25">
      <c r="A924" t="str">
        <f t="shared" si="42"/>
        <v>16 1 3 33 1 502 52 43 0 3301059 168436</v>
      </c>
      <c r="B924" t="str">
        <f t="shared" si="43"/>
        <v>16 1 3 33 1 502 52 43 0 3301059 168064</v>
      </c>
      <c r="C924" t="str">
        <f t="shared" si="44"/>
        <v>16 1 3 33 1 502 52 43 0 3301059</v>
      </c>
      <c r="D924">
        <v>16</v>
      </c>
      <c r="E924">
        <v>1</v>
      </c>
      <c r="F924">
        <v>3</v>
      </c>
      <c r="G924">
        <v>33</v>
      </c>
      <c r="H924">
        <v>1</v>
      </c>
      <c r="I924">
        <v>502</v>
      </c>
      <c r="J924">
        <v>52</v>
      </c>
      <c r="K924">
        <v>43</v>
      </c>
      <c r="L924" t="s">
        <v>147</v>
      </c>
      <c r="M924" t="s">
        <v>207</v>
      </c>
      <c r="N924" s="13">
        <v>1300000</v>
      </c>
      <c r="O924">
        <v>168436</v>
      </c>
      <c r="P924">
        <v>2024</v>
      </c>
      <c r="Q924">
        <v>1007729196</v>
      </c>
      <c r="R924" t="s">
        <v>977</v>
      </c>
      <c r="S924" s="13">
        <v>1300000</v>
      </c>
      <c r="T924">
        <v>0</v>
      </c>
      <c r="U924" t="s">
        <v>2554</v>
      </c>
      <c r="V924" t="s">
        <v>2345</v>
      </c>
      <c r="W924">
        <v>5004</v>
      </c>
      <c r="X924">
        <v>0</v>
      </c>
      <c r="Y924">
        <v>168064</v>
      </c>
      <c r="Z924">
        <v>20241205</v>
      </c>
      <c r="AA924">
        <v>2406280819</v>
      </c>
      <c r="AB924">
        <v>5</v>
      </c>
      <c r="AC924" t="s">
        <v>2281</v>
      </c>
      <c r="AD924" t="s">
        <v>2281</v>
      </c>
      <c r="AE924">
        <v>13162</v>
      </c>
      <c r="AF924" t="s">
        <v>2538</v>
      </c>
      <c r="AG924" t="s">
        <v>100</v>
      </c>
      <c r="AH924">
        <v>260</v>
      </c>
    </row>
    <row r="925" spans="1:34" hidden="1" x14ac:dyDescent="0.25">
      <c r="A925" t="str">
        <f t="shared" si="42"/>
        <v>16 1 3 33 1 502 52 43 0 3301059 168437</v>
      </c>
      <c r="B925" t="str">
        <f t="shared" si="43"/>
        <v>16 1 3 33 1 502 52 43 0 3301059 168068</v>
      </c>
      <c r="C925" t="str">
        <f t="shared" si="44"/>
        <v>16 1 3 33 1 502 52 43 0 3301059</v>
      </c>
      <c r="D925">
        <v>16</v>
      </c>
      <c r="E925">
        <v>1</v>
      </c>
      <c r="F925">
        <v>3</v>
      </c>
      <c r="G925">
        <v>33</v>
      </c>
      <c r="H925">
        <v>1</v>
      </c>
      <c r="I925">
        <v>502</v>
      </c>
      <c r="J925">
        <v>52</v>
      </c>
      <c r="K925">
        <v>43</v>
      </c>
      <c r="L925" t="s">
        <v>147</v>
      </c>
      <c r="M925" t="s">
        <v>207</v>
      </c>
      <c r="N925" s="13">
        <v>1300000</v>
      </c>
      <c r="O925">
        <v>168437</v>
      </c>
      <c r="P925">
        <v>2024</v>
      </c>
      <c r="Q925">
        <v>1002939174</v>
      </c>
      <c r="R925" t="s">
        <v>981</v>
      </c>
      <c r="S925" s="13">
        <v>1300000</v>
      </c>
      <c r="T925">
        <v>0</v>
      </c>
      <c r="U925" t="s">
        <v>2549</v>
      </c>
      <c r="V925" t="s">
        <v>2345</v>
      </c>
      <c r="W925">
        <v>5004</v>
      </c>
      <c r="X925">
        <v>0</v>
      </c>
      <c r="Y925">
        <v>168068</v>
      </c>
      <c r="Z925">
        <v>20241205</v>
      </c>
      <c r="AA925">
        <v>2406280823</v>
      </c>
      <c r="AB925">
        <v>5</v>
      </c>
      <c r="AC925" t="s">
        <v>2281</v>
      </c>
      <c r="AD925" t="s">
        <v>2281</v>
      </c>
      <c r="AE925">
        <v>13162</v>
      </c>
      <c r="AF925" t="s">
        <v>2538</v>
      </c>
      <c r="AG925" t="s">
        <v>100</v>
      </c>
      <c r="AH925">
        <v>260</v>
      </c>
    </row>
    <row r="926" spans="1:34" hidden="1" x14ac:dyDescent="0.25">
      <c r="A926" t="str">
        <f t="shared" si="42"/>
        <v>16 1 3 33 1 502 52 43 0 3301059 168438</v>
      </c>
      <c r="B926" t="str">
        <f t="shared" si="43"/>
        <v>16 1 3 33 1 502 52 43 0 3301059 168070</v>
      </c>
      <c r="C926" t="str">
        <f t="shared" si="44"/>
        <v>16 1 3 33 1 502 52 43 0 3301059</v>
      </c>
      <c r="D926">
        <v>16</v>
      </c>
      <c r="E926">
        <v>1</v>
      </c>
      <c r="F926">
        <v>3</v>
      </c>
      <c r="G926">
        <v>33</v>
      </c>
      <c r="H926">
        <v>1</v>
      </c>
      <c r="I926">
        <v>502</v>
      </c>
      <c r="J926">
        <v>52</v>
      </c>
      <c r="K926">
        <v>43</v>
      </c>
      <c r="L926" t="s">
        <v>147</v>
      </c>
      <c r="M926" t="s">
        <v>207</v>
      </c>
      <c r="N926" s="13">
        <v>1300000</v>
      </c>
      <c r="O926">
        <v>168438</v>
      </c>
      <c r="P926">
        <v>2024</v>
      </c>
      <c r="Q926">
        <v>1055458176</v>
      </c>
      <c r="R926" t="s">
        <v>983</v>
      </c>
      <c r="S926" s="13">
        <v>1300000</v>
      </c>
      <c r="T926">
        <v>0</v>
      </c>
      <c r="U926" t="s">
        <v>2554</v>
      </c>
      <c r="V926" t="s">
        <v>2345</v>
      </c>
      <c r="W926">
        <v>5004</v>
      </c>
      <c r="X926">
        <v>0</v>
      </c>
      <c r="Y926">
        <v>168070</v>
      </c>
      <c r="Z926">
        <v>20241205</v>
      </c>
      <c r="AA926">
        <v>2406280824</v>
      </c>
      <c r="AB926">
        <v>5</v>
      </c>
      <c r="AC926" t="s">
        <v>2281</v>
      </c>
      <c r="AD926" t="s">
        <v>2281</v>
      </c>
      <c r="AE926">
        <v>13162</v>
      </c>
      <c r="AF926" t="s">
        <v>2538</v>
      </c>
      <c r="AG926" t="s">
        <v>100</v>
      </c>
      <c r="AH926">
        <v>260</v>
      </c>
    </row>
    <row r="927" spans="1:34" hidden="1" x14ac:dyDescent="0.25">
      <c r="A927" t="str">
        <f t="shared" si="42"/>
        <v>16 1 3 33 1 502 52 43 0 3301059 168439</v>
      </c>
      <c r="B927" t="str">
        <f t="shared" si="43"/>
        <v>16 1 3 33 1 502 52 43 0 3301059 168060</v>
      </c>
      <c r="C927" t="str">
        <f t="shared" si="44"/>
        <v>16 1 3 33 1 502 52 43 0 3301059</v>
      </c>
      <c r="D927">
        <v>16</v>
      </c>
      <c r="E927">
        <v>1</v>
      </c>
      <c r="F927">
        <v>3</v>
      </c>
      <c r="G927">
        <v>33</v>
      </c>
      <c r="H927">
        <v>1</v>
      </c>
      <c r="I927">
        <v>502</v>
      </c>
      <c r="J927">
        <v>52</v>
      </c>
      <c r="K927">
        <v>43</v>
      </c>
      <c r="L927" t="s">
        <v>147</v>
      </c>
      <c r="M927" t="s">
        <v>207</v>
      </c>
      <c r="N927" s="13">
        <v>1300000</v>
      </c>
      <c r="O927">
        <v>168439</v>
      </c>
      <c r="P927">
        <v>2024</v>
      </c>
      <c r="Q927">
        <v>1002633867</v>
      </c>
      <c r="R927" t="s">
        <v>973</v>
      </c>
      <c r="S927" s="13">
        <v>1300000</v>
      </c>
      <c r="T927">
        <v>0</v>
      </c>
      <c r="U927" t="s">
        <v>2554</v>
      </c>
      <c r="V927" t="s">
        <v>2342</v>
      </c>
      <c r="W927">
        <v>5004</v>
      </c>
      <c r="X927">
        <v>0</v>
      </c>
      <c r="Y927">
        <v>168060</v>
      </c>
      <c r="Z927">
        <v>20241205</v>
      </c>
      <c r="AA927">
        <v>2406280815</v>
      </c>
      <c r="AB927">
        <v>5</v>
      </c>
      <c r="AC927" t="s">
        <v>2281</v>
      </c>
      <c r="AD927" t="s">
        <v>2281</v>
      </c>
      <c r="AE927">
        <v>13162</v>
      </c>
      <c r="AF927" t="s">
        <v>2538</v>
      </c>
      <c r="AG927" t="s">
        <v>100</v>
      </c>
      <c r="AH927">
        <v>260</v>
      </c>
    </row>
    <row r="928" spans="1:34" hidden="1" x14ac:dyDescent="0.25">
      <c r="A928" t="str">
        <f t="shared" si="42"/>
        <v>16 1 3 33 1 502 52 43 0 3301059 168440</v>
      </c>
      <c r="B928" t="str">
        <f t="shared" si="43"/>
        <v>16 1 3 33 1 502 52 43 0 3301059 168059</v>
      </c>
      <c r="C928" t="str">
        <f t="shared" si="44"/>
        <v>16 1 3 33 1 502 52 43 0 3301059</v>
      </c>
      <c r="D928">
        <v>16</v>
      </c>
      <c r="E928">
        <v>1</v>
      </c>
      <c r="F928">
        <v>3</v>
      </c>
      <c r="G928">
        <v>33</v>
      </c>
      <c r="H928">
        <v>1</v>
      </c>
      <c r="I928">
        <v>502</v>
      </c>
      <c r="J928">
        <v>52</v>
      </c>
      <c r="K928">
        <v>43</v>
      </c>
      <c r="L928" t="s">
        <v>147</v>
      </c>
      <c r="M928" t="s">
        <v>207</v>
      </c>
      <c r="N928" s="13">
        <v>1300000</v>
      </c>
      <c r="O928">
        <v>168440</v>
      </c>
      <c r="P928">
        <v>2024</v>
      </c>
      <c r="Q928">
        <v>1007231540</v>
      </c>
      <c r="R928" t="s">
        <v>972</v>
      </c>
      <c r="S928" s="13">
        <v>1300000</v>
      </c>
      <c r="T928">
        <v>0</v>
      </c>
      <c r="U928" t="s">
        <v>2548</v>
      </c>
      <c r="V928" t="s">
        <v>2345</v>
      </c>
      <c r="W928">
        <v>5004</v>
      </c>
      <c r="X928">
        <v>0</v>
      </c>
      <c r="Y928">
        <v>168059</v>
      </c>
      <c r="Z928">
        <v>20241205</v>
      </c>
      <c r="AA928">
        <v>2406280814</v>
      </c>
      <c r="AB928">
        <v>5</v>
      </c>
      <c r="AC928" t="s">
        <v>2281</v>
      </c>
      <c r="AD928" t="s">
        <v>2281</v>
      </c>
      <c r="AE928">
        <v>13162</v>
      </c>
      <c r="AF928" t="s">
        <v>2538</v>
      </c>
      <c r="AG928" t="s">
        <v>100</v>
      </c>
      <c r="AH928">
        <v>260</v>
      </c>
    </row>
    <row r="929" spans="1:34" hidden="1" x14ac:dyDescent="0.25">
      <c r="A929" t="str">
        <f t="shared" si="42"/>
        <v>16 1 3 22 1 502 52 41 0 3301122 168441</v>
      </c>
      <c r="B929" t="str">
        <f t="shared" si="43"/>
        <v>16 1 3 22 1 502 52 41 0 3301122 168219</v>
      </c>
      <c r="C929" t="str">
        <f t="shared" si="44"/>
        <v>16 1 3 22 1 502 52 41 0 3301122</v>
      </c>
      <c r="D929">
        <v>16</v>
      </c>
      <c r="E929">
        <v>1</v>
      </c>
      <c r="F929">
        <v>3</v>
      </c>
      <c r="G929">
        <v>22</v>
      </c>
      <c r="H929">
        <v>1</v>
      </c>
      <c r="I929">
        <v>502</v>
      </c>
      <c r="J929">
        <v>52</v>
      </c>
      <c r="K929">
        <v>41</v>
      </c>
      <c r="L929" t="s">
        <v>147</v>
      </c>
      <c r="M929" t="s">
        <v>208</v>
      </c>
      <c r="N929" s="13">
        <v>37622</v>
      </c>
      <c r="O929">
        <v>168441</v>
      </c>
      <c r="P929">
        <v>2024</v>
      </c>
      <c r="Q929">
        <v>890803239</v>
      </c>
      <c r="R929" t="s">
        <v>924</v>
      </c>
      <c r="S929" s="13">
        <v>37622</v>
      </c>
      <c r="T929">
        <v>0</v>
      </c>
      <c r="U929" t="s">
        <v>2695</v>
      </c>
      <c r="V929" t="s">
        <v>2715</v>
      </c>
      <c r="W929">
        <v>5004</v>
      </c>
      <c r="X929">
        <v>0</v>
      </c>
      <c r="Y929">
        <v>168219</v>
      </c>
      <c r="Z929">
        <v>20241205</v>
      </c>
      <c r="AA929">
        <v>0</v>
      </c>
      <c r="AB929">
        <v>0</v>
      </c>
      <c r="AC929" t="s">
        <v>2281</v>
      </c>
      <c r="AD929" t="s">
        <v>2281</v>
      </c>
      <c r="AE929">
        <v>11222</v>
      </c>
      <c r="AF929" t="s">
        <v>2574</v>
      </c>
      <c r="AG929" t="s">
        <v>96</v>
      </c>
      <c r="AH929">
        <v>335</v>
      </c>
    </row>
    <row r="930" spans="1:34" hidden="1" x14ac:dyDescent="0.25">
      <c r="A930" t="str">
        <f t="shared" si="42"/>
        <v>16 1 3 22 1 502 52 41 0 3301055 168442</v>
      </c>
      <c r="B930" t="str">
        <f t="shared" si="43"/>
        <v>16 1 3 22 1 502 52 41 0 3301055 168215</v>
      </c>
      <c r="C930" t="str">
        <f t="shared" si="44"/>
        <v>16 1 3 22 1 502 52 41 0 3301055</v>
      </c>
      <c r="D930">
        <v>16</v>
      </c>
      <c r="E930">
        <v>1</v>
      </c>
      <c r="F930">
        <v>3</v>
      </c>
      <c r="G930">
        <v>22</v>
      </c>
      <c r="H930">
        <v>1</v>
      </c>
      <c r="I930">
        <v>502</v>
      </c>
      <c r="J930">
        <v>52</v>
      </c>
      <c r="K930">
        <v>41</v>
      </c>
      <c r="L930" t="s">
        <v>147</v>
      </c>
      <c r="M930" t="s">
        <v>206</v>
      </c>
      <c r="N930" s="13">
        <v>670486</v>
      </c>
      <c r="O930">
        <v>168442</v>
      </c>
      <c r="P930">
        <v>2024</v>
      </c>
      <c r="Q930">
        <v>810000598</v>
      </c>
      <c r="R930" t="s">
        <v>2278</v>
      </c>
      <c r="S930" s="13">
        <v>670486</v>
      </c>
      <c r="T930">
        <v>0</v>
      </c>
      <c r="U930" t="s">
        <v>2714</v>
      </c>
      <c r="V930" t="s">
        <v>2280</v>
      </c>
      <c r="W930">
        <v>5004</v>
      </c>
      <c r="X930">
        <v>0</v>
      </c>
      <c r="Y930">
        <v>168215</v>
      </c>
      <c r="Z930">
        <v>20241205</v>
      </c>
      <c r="AA930">
        <v>0</v>
      </c>
      <c r="AB930">
        <v>0</v>
      </c>
      <c r="AC930" t="s">
        <v>2281</v>
      </c>
      <c r="AD930" t="s">
        <v>2281</v>
      </c>
      <c r="AE930">
        <v>11222</v>
      </c>
      <c r="AF930" t="s">
        <v>2574</v>
      </c>
      <c r="AG930" t="s">
        <v>96</v>
      </c>
      <c r="AH930">
        <v>335</v>
      </c>
    </row>
    <row r="931" spans="1:34" hidden="1" x14ac:dyDescent="0.25">
      <c r="A931" t="str">
        <f t="shared" si="42"/>
        <v>16 1 3 33 1 502 52 43 0 3301059 168443</v>
      </c>
      <c r="B931" t="str">
        <f t="shared" si="43"/>
        <v>16 1 3 33 1 502 52 43 0 3301059 168061</v>
      </c>
      <c r="C931" t="str">
        <f t="shared" si="44"/>
        <v>16 1 3 33 1 502 52 43 0 3301059</v>
      </c>
      <c r="D931">
        <v>16</v>
      </c>
      <c r="E931">
        <v>1</v>
      </c>
      <c r="F931">
        <v>3</v>
      </c>
      <c r="G931">
        <v>33</v>
      </c>
      <c r="H931">
        <v>1</v>
      </c>
      <c r="I931">
        <v>502</v>
      </c>
      <c r="J931">
        <v>52</v>
      </c>
      <c r="K931">
        <v>43</v>
      </c>
      <c r="L931" t="s">
        <v>147</v>
      </c>
      <c r="M931" t="s">
        <v>207</v>
      </c>
      <c r="N931" s="13">
        <v>1300000</v>
      </c>
      <c r="O931">
        <v>168443</v>
      </c>
      <c r="P931">
        <v>2024</v>
      </c>
      <c r="Q931">
        <v>1002878922</v>
      </c>
      <c r="R931" t="s">
        <v>974</v>
      </c>
      <c r="S931" s="13">
        <v>1300000</v>
      </c>
      <c r="T931">
        <v>0</v>
      </c>
      <c r="U931" t="s">
        <v>2548</v>
      </c>
      <c r="V931" t="s">
        <v>2345</v>
      </c>
      <c r="W931">
        <v>5004</v>
      </c>
      <c r="X931">
        <v>0</v>
      </c>
      <c r="Y931">
        <v>168061</v>
      </c>
      <c r="Z931">
        <v>20241205</v>
      </c>
      <c r="AA931">
        <v>2406280816</v>
      </c>
      <c r="AB931">
        <v>5</v>
      </c>
      <c r="AC931" t="s">
        <v>2281</v>
      </c>
      <c r="AD931" t="s">
        <v>2281</v>
      </c>
      <c r="AE931">
        <v>13162</v>
      </c>
      <c r="AF931" t="s">
        <v>2538</v>
      </c>
      <c r="AG931" t="s">
        <v>100</v>
      </c>
      <c r="AH931">
        <v>260</v>
      </c>
    </row>
    <row r="932" spans="1:34" hidden="1" x14ac:dyDescent="0.25">
      <c r="A932" t="str">
        <f t="shared" si="42"/>
        <v>16 1 3 33 1 502 52 43 0 3301059 168444</v>
      </c>
      <c r="B932" t="str">
        <f t="shared" si="43"/>
        <v>16 1 3 33 1 502 52 43 0 3301059 168062</v>
      </c>
      <c r="C932" t="str">
        <f t="shared" si="44"/>
        <v>16 1 3 33 1 502 52 43 0 3301059</v>
      </c>
      <c r="D932">
        <v>16</v>
      </c>
      <c r="E932">
        <v>1</v>
      </c>
      <c r="F932">
        <v>3</v>
      </c>
      <c r="G932">
        <v>33</v>
      </c>
      <c r="H932">
        <v>1</v>
      </c>
      <c r="I932">
        <v>502</v>
      </c>
      <c r="J932">
        <v>52</v>
      </c>
      <c r="K932">
        <v>43</v>
      </c>
      <c r="L932" t="s">
        <v>147</v>
      </c>
      <c r="M932" t="s">
        <v>207</v>
      </c>
      <c r="N932" s="13">
        <v>1300000</v>
      </c>
      <c r="O932">
        <v>168444</v>
      </c>
      <c r="P932">
        <v>2024</v>
      </c>
      <c r="Q932">
        <v>1002854700</v>
      </c>
      <c r="R932" t="s">
        <v>975</v>
      </c>
      <c r="S932" s="13">
        <v>1300000</v>
      </c>
      <c r="T932">
        <v>0</v>
      </c>
      <c r="U932" t="s">
        <v>2554</v>
      </c>
      <c r="V932" t="s">
        <v>2342</v>
      </c>
      <c r="W932">
        <v>5004</v>
      </c>
      <c r="X932">
        <v>0</v>
      </c>
      <c r="Y932">
        <v>168062</v>
      </c>
      <c r="Z932">
        <v>20241205</v>
      </c>
      <c r="AA932">
        <v>2406280820</v>
      </c>
      <c r="AB932">
        <v>5</v>
      </c>
      <c r="AC932" t="s">
        <v>2281</v>
      </c>
      <c r="AD932" t="s">
        <v>2281</v>
      </c>
      <c r="AE932">
        <v>13162</v>
      </c>
      <c r="AF932" t="s">
        <v>2538</v>
      </c>
      <c r="AG932" t="s">
        <v>100</v>
      </c>
      <c r="AH932">
        <v>260</v>
      </c>
    </row>
    <row r="933" spans="1:34" hidden="1" x14ac:dyDescent="0.25">
      <c r="A933" t="str">
        <f t="shared" si="42"/>
        <v>16 1 3 33 1 502 52 43 0 3301059 168445</v>
      </c>
      <c r="B933" t="str">
        <f t="shared" si="43"/>
        <v>16 1 3 33 1 502 52 43 0 3301059 168063</v>
      </c>
      <c r="C933" t="str">
        <f t="shared" si="44"/>
        <v>16 1 3 33 1 502 52 43 0 3301059</v>
      </c>
      <c r="D933">
        <v>16</v>
      </c>
      <c r="E933">
        <v>1</v>
      </c>
      <c r="F933">
        <v>3</v>
      </c>
      <c r="G933">
        <v>33</v>
      </c>
      <c r="H933">
        <v>1</v>
      </c>
      <c r="I933">
        <v>502</v>
      </c>
      <c r="J933">
        <v>52</v>
      </c>
      <c r="K933">
        <v>43</v>
      </c>
      <c r="L933" t="s">
        <v>147</v>
      </c>
      <c r="M933" t="s">
        <v>207</v>
      </c>
      <c r="N933" s="13">
        <v>1300000</v>
      </c>
      <c r="O933">
        <v>168445</v>
      </c>
      <c r="P933">
        <v>2024</v>
      </c>
      <c r="Q933">
        <v>1193078579</v>
      </c>
      <c r="R933" t="s">
        <v>976</v>
      </c>
      <c r="S933" s="13">
        <v>1300000</v>
      </c>
      <c r="T933">
        <v>0</v>
      </c>
      <c r="U933" t="s">
        <v>2559</v>
      </c>
      <c r="V933" t="s">
        <v>2342</v>
      </c>
      <c r="W933">
        <v>5004</v>
      </c>
      <c r="X933">
        <v>0</v>
      </c>
      <c r="Y933">
        <v>168063</v>
      </c>
      <c r="Z933">
        <v>20241209</v>
      </c>
      <c r="AA933">
        <v>2406280821</v>
      </c>
      <c r="AB933">
        <v>5</v>
      </c>
      <c r="AC933" t="s">
        <v>2281</v>
      </c>
      <c r="AD933" t="s">
        <v>2281</v>
      </c>
      <c r="AE933">
        <v>13162</v>
      </c>
      <c r="AF933" t="s">
        <v>2538</v>
      </c>
      <c r="AG933" t="s">
        <v>100</v>
      </c>
      <c r="AH933">
        <v>260</v>
      </c>
    </row>
    <row r="934" spans="1:34" hidden="1" x14ac:dyDescent="0.25">
      <c r="A934" t="str">
        <f t="shared" si="42"/>
        <v>16 1 3 33 1 502 52 43 0 3301059 168446</v>
      </c>
      <c r="B934" t="str">
        <f t="shared" si="43"/>
        <v>16 1 3 33 1 502 52 43 0 3301059 168058</v>
      </c>
      <c r="C934" t="str">
        <f t="shared" si="44"/>
        <v>16 1 3 33 1 502 52 43 0 3301059</v>
      </c>
      <c r="D934">
        <v>16</v>
      </c>
      <c r="E934">
        <v>1</v>
      </c>
      <c r="F934">
        <v>3</v>
      </c>
      <c r="G934">
        <v>33</v>
      </c>
      <c r="H934">
        <v>1</v>
      </c>
      <c r="I934">
        <v>502</v>
      </c>
      <c r="J934">
        <v>52</v>
      </c>
      <c r="K934">
        <v>43</v>
      </c>
      <c r="L934" t="s">
        <v>147</v>
      </c>
      <c r="M934" t="s">
        <v>207</v>
      </c>
      <c r="N934" s="13">
        <v>1300000</v>
      </c>
      <c r="O934">
        <v>168446</v>
      </c>
      <c r="P934">
        <v>2024</v>
      </c>
      <c r="Q934">
        <v>1005713698</v>
      </c>
      <c r="R934" t="s">
        <v>971</v>
      </c>
      <c r="S934" s="13">
        <v>1300000</v>
      </c>
      <c r="T934">
        <v>0</v>
      </c>
      <c r="U934" t="s">
        <v>2560</v>
      </c>
      <c r="V934" t="s">
        <v>2291</v>
      </c>
      <c r="W934">
        <v>5004</v>
      </c>
      <c r="X934">
        <v>0</v>
      </c>
      <c r="Y934">
        <v>168058</v>
      </c>
      <c r="Z934">
        <v>20241209</v>
      </c>
      <c r="AA934">
        <v>2406280813</v>
      </c>
      <c r="AB934">
        <v>5</v>
      </c>
      <c r="AC934" t="s">
        <v>2281</v>
      </c>
      <c r="AD934" t="s">
        <v>2281</v>
      </c>
      <c r="AE934">
        <v>13162</v>
      </c>
      <c r="AF934" t="s">
        <v>2538</v>
      </c>
      <c r="AG934" t="s">
        <v>100</v>
      </c>
      <c r="AH934">
        <v>260</v>
      </c>
    </row>
    <row r="935" spans="1:34" hidden="1" x14ac:dyDescent="0.25">
      <c r="A935" t="str">
        <f t="shared" si="42"/>
        <v>16 1 3 33 1 502 52 43 0 3301059 168447</v>
      </c>
      <c r="B935" t="str">
        <f t="shared" si="43"/>
        <v>16 1 3 33 1 502 52 43 0 3301059 168074</v>
      </c>
      <c r="C935" t="str">
        <f t="shared" si="44"/>
        <v>16 1 3 33 1 502 52 43 0 3301059</v>
      </c>
      <c r="D935">
        <v>16</v>
      </c>
      <c r="E935">
        <v>1</v>
      </c>
      <c r="F935">
        <v>3</v>
      </c>
      <c r="G935">
        <v>33</v>
      </c>
      <c r="H935">
        <v>1</v>
      </c>
      <c r="I935">
        <v>502</v>
      </c>
      <c r="J935">
        <v>52</v>
      </c>
      <c r="K935">
        <v>43</v>
      </c>
      <c r="L935" t="s">
        <v>147</v>
      </c>
      <c r="M935" t="s">
        <v>207</v>
      </c>
      <c r="N935" s="13">
        <v>1300000</v>
      </c>
      <c r="O935">
        <v>168447</v>
      </c>
      <c r="P935">
        <v>2024</v>
      </c>
      <c r="Q935">
        <v>1002636690</v>
      </c>
      <c r="R935" t="s">
        <v>987</v>
      </c>
      <c r="S935" s="13">
        <v>1300000</v>
      </c>
      <c r="T935">
        <v>0</v>
      </c>
      <c r="U935" t="s">
        <v>2554</v>
      </c>
      <c r="V935" t="s">
        <v>2345</v>
      </c>
      <c r="W935">
        <v>5004</v>
      </c>
      <c r="X935">
        <v>0</v>
      </c>
      <c r="Y935">
        <v>168074</v>
      </c>
      <c r="Z935">
        <v>20241209</v>
      </c>
      <c r="AA935">
        <v>2406280826</v>
      </c>
      <c r="AB935">
        <v>5</v>
      </c>
      <c r="AC935" t="s">
        <v>2281</v>
      </c>
      <c r="AD935" t="s">
        <v>2281</v>
      </c>
      <c r="AE935">
        <v>13162</v>
      </c>
      <c r="AF935" t="s">
        <v>2538</v>
      </c>
      <c r="AG935" t="s">
        <v>100</v>
      </c>
      <c r="AH935">
        <v>260</v>
      </c>
    </row>
    <row r="936" spans="1:34" hidden="1" x14ac:dyDescent="0.25">
      <c r="A936" t="str">
        <f t="shared" si="42"/>
        <v>16 1 3 33 1 502 52 43 0 3301059 168448</v>
      </c>
      <c r="B936" t="str">
        <f t="shared" si="43"/>
        <v>16 1 3 33 1 502 52 43 0 3301059 168071</v>
      </c>
      <c r="C936" t="str">
        <f t="shared" si="44"/>
        <v>16 1 3 33 1 502 52 43 0 3301059</v>
      </c>
      <c r="D936">
        <v>16</v>
      </c>
      <c r="E936">
        <v>1</v>
      </c>
      <c r="F936">
        <v>3</v>
      </c>
      <c r="G936">
        <v>33</v>
      </c>
      <c r="H936">
        <v>1</v>
      </c>
      <c r="I936">
        <v>502</v>
      </c>
      <c r="J936">
        <v>52</v>
      </c>
      <c r="K936">
        <v>43</v>
      </c>
      <c r="L936" t="s">
        <v>147</v>
      </c>
      <c r="M936" t="s">
        <v>207</v>
      </c>
      <c r="N936" s="13">
        <v>1300000</v>
      </c>
      <c r="O936">
        <v>168448</v>
      </c>
      <c r="P936">
        <v>2024</v>
      </c>
      <c r="Q936">
        <v>1053870562</v>
      </c>
      <c r="R936" t="s">
        <v>984</v>
      </c>
      <c r="S936" s="13">
        <v>1300000</v>
      </c>
      <c r="T936">
        <v>0</v>
      </c>
      <c r="U936" t="s">
        <v>2554</v>
      </c>
      <c r="V936" t="s">
        <v>2342</v>
      </c>
      <c r="W936">
        <v>5004</v>
      </c>
      <c r="X936">
        <v>0</v>
      </c>
      <c r="Y936">
        <v>168071</v>
      </c>
      <c r="Z936">
        <v>20241209</v>
      </c>
      <c r="AA936">
        <v>2406280827</v>
      </c>
      <c r="AB936">
        <v>5</v>
      </c>
      <c r="AC936" t="s">
        <v>2281</v>
      </c>
      <c r="AD936" t="s">
        <v>2281</v>
      </c>
      <c r="AE936">
        <v>13162</v>
      </c>
      <c r="AF936" t="s">
        <v>2538</v>
      </c>
      <c r="AG936" t="s">
        <v>100</v>
      </c>
      <c r="AH936">
        <v>260</v>
      </c>
    </row>
    <row r="937" spans="1:34" hidden="1" x14ac:dyDescent="0.25">
      <c r="A937" t="str">
        <f t="shared" si="42"/>
        <v>16 1 3 33 1 502 52 43 0 3301059 168449</v>
      </c>
      <c r="B937" t="str">
        <f t="shared" si="43"/>
        <v>16 1 3 33 1 502 52 43 0 3301059 168075</v>
      </c>
      <c r="C937" t="str">
        <f t="shared" si="44"/>
        <v>16 1 3 33 1 502 52 43 0 3301059</v>
      </c>
      <c r="D937">
        <v>16</v>
      </c>
      <c r="E937">
        <v>1</v>
      </c>
      <c r="F937">
        <v>3</v>
      </c>
      <c r="G937">
        <v>33</v>
      </c>
      <c r="H937">
        <v>1</v>
      </c>
      <c r="I937">
        <v>502</v>
      </c>
      <c r="J937">
        <v>52</v>
      </c>
      <c r="K937">
        <v>43</v>
      </c>
      <c r="L937" t="s">
        <v>147</v>
      </c>
      <c r="M937" t="s">
        <v>207</v>
      </c>
      <c r="N937" s="13">
        <v>1300000</v>
      </c>
      <c r="O937">
        <v>168449</v>
      </c>
      <c r="P937">
        <v>2024</v>
      </c>
      <c r="Q937">
        <v>1002636755</v>
      </c>
      <c r="R937" t="s">
        <v>988</v>
      </c>
      <c r="S937" s="13">
        <v>1300000</v>
      </c>
      <c r="T937">
        <v>0</v>
      </c>
      <c r="U937" t="s">
        <v>2554</v>
      </c>
      <c r="V937" t="s">
        <v>2342</v>
      </c>
      <c r="W937">
        <v>5004</v>
      </c>
      <c r="X937">
        <v>0</v>
      </c>
      <c r="Y937">
        <v>168075</v>
      </c>
      <c r="Z937">
        <v>20241209</v>
      </c>
      <c r="AA937">
        <v>2406280834</v>
      </c>
      <c r="AB937">
        <v>5</v>
      </c>
      <c r="AC937" t="s">
        <v>2281</v>
      </c>
      <c r="AD937" t="s">
        <v>2281</v>
      </c>
      <c r="AE937">
        <v>13162</v>
      </c>
      <c r="AF937" t="s">
        <v>2538</v>
      </c>
      <c r="AG937" t="s">
        <v>100</v>
      </c>
      <c r="AH937">
        <v>260</v>
      </c>
    </row>
    <row r="938" spans="1:34" hidden="1" x14ac:dyDescent="0.25">
      <c r="A938" t="str">
        <f t="shared" si="42"/>
        <v>16 1 3 33 1 502 52 43 0 3301059 168450</v>
      </c>
      <c r="B938" t="str">
        <f t="shared" si="43"/>
        <v>16 1 3 33 1 502 52 43 0 3301059 168076</v>
      </c>
      <c r="C938" t="str">
        <f t="shared" si="44"/>
        <v>16 1 3 33 1 502 52 43 0 3301059</v>
      </c>
      <c r="D938">
        <v>16</v>
      </c>
      <c r="E938">
        <v>1</v>
      </c>
      <c r="F938">
        <v>3</v>
      </c>
      <c r="G938">
        <v>33</v>
      </c>
      <c r="H938">
        <v>1</v>
      </c>
      <c r="I938">
        <v>502</v>
      </c>
      <c r="J938">
        <v>52</v>
      </c>
      <c r="K938">
        <v>43</v>
      </c>
      <c r="L938" t="s">
        <v>147</v>
      </c>
      <c r="M938" t="s">
        <v>207</v>
      </c>
      <c r="N938" s="13">
        <v>1300000</v>
      </c>
      <c r="O938">
        <v>168450</v>
      </c>
      <c r="P938">
        <v>2024</v>
      </c>
      <c r="Q938">
        <v>1002592372</v>
      </c>
      <c r="R938" t="s">
        <v>989</v>
      </c>
      <c r="S938" s="13">
        <v>1300000</v>
      </c>
      <c r="T938">
        <v>0</v>
      </c>
      <c r="U938" t="s">
        <v>2555</v>
      </c>
      <c r="V938" t="s">
        <v>2342</v>
      </c>
      <c r="W938">
        <v>5004</v>
      </c>
      <c r="X938">
        <v>0</v>
      </c>
      <c r="Y938">
        <v>168076</v>
      </c>
      <c r="Z938">
        <v>20241209</v>
      </c>
      <c r="AA938">
        <v>2406280833</v>
      </c>
      <c r="AB938">
        <v>5</v>
      </c>
      <c r="AC938" t="s">
        <v>2281</v>
      </c>
      <c r="AD938" t="s">
        <v>2281</v>
      </c>
      <c r="AE938">
        <v>13162</v>
      </c>
      <c r="AF938" t="s">
        <v>2538</v>
      </c>
      <c r="AG938" t="s">
        <v>100</v>
      </c>
      <c r="AH938">
        <v>260</v>
      </c>
    </row>
    <row r="939" spans="1:34" hidden="1" x14ac:dyDescent="0.25">
      <c r="A939" t="str">
        <f t="shared" si="42"/>
        <v>16 1 3 22 1 502 52 41 0 3301055 168451</v>
      </c>
      <c r="B939" t="str">
        <f t="shared" si="43"/>
        <v>16 1 3 22 1 502 52 41 0 3301055 168207</v>
      </c>
      <c r="C939" t="str">
        <f t="shared" si="44"/>
        <v>16 1 3 22 1 502 52 41 0 3301055</v>
      </c>
      <c r="D939">
        <v>16</v>
      </c>
      <c r="E939">
        <v>1</v>
      </c>
      <c r="F939">
        <v>3</v>
      </c>
      <c r="G939">
        <v>22</v>
      </c>
      <c r="H939">
        <v>1</v>
      </c>
      <c r="I939">
        <v>502</v>
      </c>
      <c r="J939">
        <v>52</v>
      </c>
      <c r="K939">
        <v>41</v>
      </c>
      <c r="L939" t="s">
        <v>147</v>
      </c>
      <c r="M939" t="s">
        <v>206</v>
      </c>
      <c r="N939" s="13">
        <v>5961727.3099999996</v>
      </c>
      <c r="O939">
        <v>168451</v>
      </c>
      <c r="P939">
        <v>2024</v>
      </c>
      <c r="Q939">
        <v>800028582</v>
      </c>
      <c r="R939" t="s">
        <v>833</v>
      </c>
      <c r="S939" s="13">
        <v>5961727.3099999996</v>
      </c>
      <c r="T939">
        <v>0</v>
      </c>
      <c r="U939" t="s">
        <v>2411</v>
      </c>
      <c r="V939" t="s">
        <v>2716</v>
      </c>
      <c r="W939">
        <v>5004</v>
      </c>
      <c r="X939">
        <v>0</v>
      </c>
      <c r="Y939">
        <v>168207</v>
      </c>
      <c r="Z939">
        <v>20241209</v>
      </c>
      <c r="AA939">
        <v>2405020606</v>
      </c>
      <c r="AB939">
        <v>7</v>
      </c>
      <c r="AC939" t="s">
        <v>2281</v>
      </c>
      <c r="AD939" t="s">
        <v>2281</v>
      </c>
      <c r="AE939">
        <v>11222</v>
      </c>
      <c r="AF939" t="s">
        <v>2574</v>
      </c>
      <c r="AG939" t="s">
        <v>96</v>
      </c>
      <c r="AH939">
        <v>121</v>
      </c>
    </row>
    <row r="940" spans="1:34" hidden="1" x14ac:dyDescent="0.25">
      <c r="A940" t="str">
        <f t="shared" si="42"/>
        <v>16 1 3 22 1 502 52 41 0 3301055 168452</v>
      </c>
      <c r="B940" t="str">
        <f t="shared" si="43"/>
        <v>16 1 3 22 1 502 52 41 0 3301055 168207</v>
      </c>
      <c r="C940" t="str">
        <f t="shared" si="44"/>
        <v>16 1 3 22 1 502 52 41 0 3301055</v>
      </c>
      <c r="D940">
        <v>16</v>
      </c>
      <c r="E940">
        <v>1</v>
      </c>
      <c r="F940">
        <v>3</v>
      </c>
      <c r="G940">
        <v>22</v>
      </c>
      <c r="H940">
        <v>1</v>
      </c>
      <c r="I940">
        <v>502</v>
      </c>
      <c r="J940">
        <v>52</v>
      </c>
      <c r="K940">
        <v>41</v>
      </c>
      <c r="L940" t="s">
        <v>147</v>
      </c>
      <c r="M940" t="s">
        <v>206</v>
      </c>
      <c r="N940" s="13">
        <v>788272.69</v>
      </c>
      <c r="O940">
        <v>168452</v>
      </c>
      <c r="P940">
        <v>2024</v>
      </c>
      <c r="Q940">
        <v>800028582</v>
      </c>
      <c r="R940" t="s">
        <v>833</v>
      </c>
      <c r="S940" s="13">
        <v>788272.69</v>
      </c>
      <c r="T940">
        <v>0</v>
      </c>
      <c r="U940" t="s">
        <v>2411</v>
      </c>
      <c r="V940" t="s">
        <v>2716</v>
      </c>
      <c r="W940">
        <v>5004</v>
      </c>
      <c r="X940">
        <v>0</v>
      </c>
      <c r="Y940">
        <v>168207</v>
      </c>
      <c r="Z940">
        <v>20241209</v>
      </c>
      <c r="AA940">
        <v>2405020606</v>
      </c>
      <c r="AB940">
        <v>7</v>
      </c>
      <c r="AC940" t="s">
        <v>2281</v>
      </c>
      <c r="AD940" t="s">
        <v>2281</v>
      </c>
      <c r="AE940">
        <v>11222</v>
      </c>
      <c r="AF940" t="s">
        <v>2574</v>
      </c>
      <c r="AG940" t="s">
        <v>96</v>
      </c>
      <c r="AH940">
        <v>121</v>
      </c>
    </row>
    <row r="941" spans="1:34" hidden="1" x14ac:dyDescent="0.25">
      <c r="A941" t="str">
        <f t="shared" si="42"/>
        <v>16 1 3 33 1 502 52 43 0 3301059 168453</v>
      </c>
      <c r="B941" t="str">
        <f t="shared" si="43"/>
        <v>16 1 3 33 1 502 52 43 0 3301059 168073</v>
      </c>
      <c r="C941" t="str">
        <f t="shared" si="44"/>
        <v>16 1 3 33 1 502 52 43 0 3301059</v>
      </c>
      <c r="D941">
        <v>16</v>
      </c>
      <c r="E941">
        <v>1</v>
      </c>
      <c r="F941">
        <v>3</v>
      </c>
      <c r="G941">
        <v>33</v>
      </c>
      <c r="H941">
        <v>1</v>
      </c>
      <c r="I941">
        <v>502</v>
      </c>
      <c r="J941">
        <v>52</v>
      </c>
      <c r="K941">
        <v>43</v>
      </c>
      <c r="L941" t="s">
        <v>147</v>
      </c>
      <c r="M941" t="s">
        <v>207</v>
      </c>
      <c r="N941" s="13">
        <v>1300000</v>
      </c>
      <c r="O941">
        <v>168453</v>
      </c>
      <c r="P941">
        <v>2024</v>
      </c>
      <c r="Q941">
        <v>1193144461</v>
      </c>
      <c r="R941" t="s">
        <v>986</v>
      </c>
      <c r="S941" s="13">
        <v>1300000</v>
      </c>
      <c r="T941">
        <v>0</v>
      </c>
      <c r="U941" t="s">
        <v>2554</v>
      </c>
      <c r="V941" t="s">
        <v>2291</v>
      </c>
      <c r="W941">
        <v>5004</v>
      </c>
      <c r="X941">
        <v>0</v>
      </c>
      <c r="Y941">
        <v>168073</v>
      </c>
      <c r="Z941">
        <v>20241209</v>
      </c>
      <c r="AA941">
        <v>2406280829</v>
      </c>
      <c r="AB941">
        <v>5</v>
      </c>
      <c r="AC941" t="s">
        <v>2281</v>
      </c>
      <c r="AD941" t="s">
        <v>2281</v>
      </c>
      <c r="AE941">
        <v>13162</v>
      </c>
      <c r="AF941" t="s">
        <v>2538</v>
      </c>
      <c r="AG941" t="s">
        <v>100</v>
      </c>
      <c r="AH941">
        <v>260</v>
      </c>
    </row>
    <row r="942" spans="1:34" hidden="1" x14ac:dyDescent="0.25">
      <c r="A942" t="str">
        <f t="shared" si="42"/>
        <v>16 1 3 82 1 502 52 41 0 3301122 168454</v>
      </c>
      <c r="B942" t="str">
        <f t="shared" si="43"/>
        <v>16 1 3 82 1 502 52 41 0 3301122 168050</v>
      </c>
      <c r="C942" t="str">
        <f t="shared" si="44"/>
        <v>16 1 3 82 1 502 52 41 0 3301122</v>
      </c>
      <c r="D942">
        <v>16</v>
      </c>
      <c r="E942">
        <v>1</v>
      </c>
      <c r="F942">
        <v>3</v>
      </c>
      <c r="G942">
        <v>82</v>
      </c>
      <c r="H942">
        <v>1</v>
      </c>
      <c r="I942">
        <v>502</v>
      </c>
      <c r="J942">
        <v>52</v>
      </c>
      <c r="K942">
        <v>41</v>
      </c>
      <c r="L942" t="s">
        <v>147</v>
      </c>
      <c r="M942" t="s">
        <v>208</v>
      </c>
      <c r="N942" s="13">
        <v>2336840</v>
      </c>
      <c r="O942">
        <v>168454</v>
      </c>
      <c r="P942">
        <v>2024</v>
      </c>
      <c r="Q942">
        <v>1053803218</v>
      </c>
      <c r="R942" t="s">
        <v>999</v>
      </c>
      <c r="S942" s="13">
        <v>2336840</v>
      </c>
      <c r="T942">
        <v>0</v>
      </c>
      <c r="U942" t="s">
        <v>2568</v>
      </c>
      <c r="V942" t="s">
        <v>2345</v>
      </c>
      <c r="W942">
        <v>5004</v>
      </c>
      <c r="X942">
        <v>0</v>
      </c>
      <c r="Y942">
        <v>168050</v>
      </c>
      <c r="Z942">
        <v>20241209</v>
      </c>
      <c r="AA942">
        <v>2406270798</v>
      </c>
      <c r="AB942">
        <v>4</v>
      </c>
      <c r="AC942" t="s">
        <v>2281</v>
      </c>
      <c r="AD942" t="s">
        <v>2281</v>
      </c>
      <c r="AE942">
        <v>25386</v>
      </c>
      <c r="AF942" t="s">
        <v>2281</v>
      </c>
      <c r="AG942" t="s">
        <v>679</v>
      </c>
      <c r="AH942">
        <v>260</v>
      </c>
    </row>
    <row r="943" spans="1:34" hidden="1" x14ac:dyDescent="0.25">
      <c r="A943" t="str">
        <f t="shared" si="42"/>
        <v>16 1 3 33 1 502 52 43 0 3301055 168455</v>
      </c>
      <c r="B943" t="str">
        <f t="shared" si="43"/>
        <v>16 1 3 33 1 502 52 43 0 3301055 168115</v>
      </c>
      <c r="C943" t="str">
        <f t="shared" si="44"/>
        <v>16 1 3 33 1 502 52 43 0 3301055</v>
      </c>
      <c r="D943">
        <v>16</v>
      </c>
      <c r="E943">
        <v>1</v>
      </c>
      <c r="F943">
        <v>3</v>
      </c>
      <c r="G943">
        <v>33</v>
      </c>
      <c r="H943">
        <v>1</v>
      </c>
      <c r="I943">
        <v>502</v>
      </c>
      <c r="J943">
        <v>52</v>
      </c>
      <c r="K943">
        <v>43</v>
      </c>
      <c r="L943" t="s">
        <v>147</v>
      </c>
      <c r="M943" t="s">
        <v>206</v>
      </c>
      <c r="N943" s="13">
        <v>2336840</v>
      </c>
      <c r="O943">
        <v>168455</v>
      </c>
      <c r="P943">
        <v>2024</v>
      </c>
      <c r="Q943">
        <v>75071612</v>
      </c>
      <c r="R943" t="s">
        <v>968</v>
      </c>
      <c r="S943" s="13">
        <v>2336840</v>
      </c>
      <c r="T943">
        <v>0</v>
      </c>
      <c r="U943" t="s">
        <v>2564</v>
      </c>
      <c r="V943" t="s">
        <v>2345</v>
      </c>
      <c r="W943">
        <v>5004</v>
      </c>
      <c r="X943">
        <v>0</v>
      </c>
      <c r="Y943">
        <v>168115</v>
      </c>
      <c r="Z943">
        <v>20241209</v>
      </c>
      <c r="AA943">
        <v>2407090858</v>
      </c>
      <c r="AB943">
        <v>5</v>
      </c>
      <c r="AC943" t="s">
        <v>2281</v>
      </c>
      <c r="AD943" t="s">
        <v>2281</v>
      </c>
      <c r="AE943">
        <v>13162</v>
      </c>
      <c r="AF943" t="s">
        <v>2538</v>
      </c>
      <c r="AG943" t="s">
        <v>100</v>
      </c>
      <c r="AH943">
        <v>260</v>
      </c>
    </row>
    <row r="944" spans="1:34" hidden="1" x14ac:dyDescent="0.25">
      <c r="A944" t="str">
        <f t="shared" si="42"/>
        <v>16 1 3 33 1 502 52 43 0 3301059 168456</v>
      </c>
      <c r="B944" t="str">
        <f t="shared" si="43"/>
        <v>16 1 3 33 1 502 52 43 0 3301059 168129</v>
      </c>
      <c r="C944" t="str">
        <f t="shared" si="44"/>
        <v>16 1 3 33 1 502 52 43 0 3301059</v>
      </c>
      <c r="D944">
        <v>16</v>
      </c>
      <c r="E944">
        <v>1</v>
      </c>
      <c r="F944">
        <v>3</v>
      </c>
      <c r="G944">
        <v>33</v>
      </c>
      <c r="H944">
        <v>1</v>
      </c>
      <c r="I944">
        <v>502</v>
      </c>
      <c r="J944">
        <v>52</v>
      </c>
      <c r="K944">
        <v>43</v>
      </c>
      <c r="L944" t="s">
        <v>147</v>
      </c>
      <c r="M944" t="s">
        <v>207</v>
      </c>
      <c r="N944" s="13">
        <v>1300000</v>
      </c>
      <c r="O944">
        <v>168456</v>
      </c>
      <c r="P944">
        <v>2024</v>
      </c>
      <c r="Q944">
        <v>1060269771</v>
      </c>
      <c r="R944" t="s">
        <v>936</v>
      </c>
      <c r="S944" s="13">
        <v>1300000</v>
      </c>
      <c r="T944">
        <v>0</v>
      </c>
      <c r="U944" t="s">
        <v>2554</v>
      </c>
      <c r="V944" t="s">
        <v>2342</v>
      </c>
      <c r="W944">
        <v>5004</v>
      </c>
      <c r="X944">
        <v>0</v>
      </c>
      <c r="Y944">
        <v>168129</v>
      </c>
      <c r="Z944">
        <v>20241209</v>
      </c>
      <c r="AA944">
        <v>2408210970</v>
      </c>
      <c r="AB944">
        <v>199</v>
      </c>
      <c r="AC944" t="s">
        <v>2281</v>
      </c>
      <c r="AD944" t="s">
        <v>2281</v>
      </c>
      <c r="AE944">
        <v>13162</v>
      </c>
      <c r="AF944" t="s">
        <v>2538</v>
      </c>
      <c r="AG944" t="s">
        <v>100</v>
      </c>
      <c r="AH944">
        <v>260</v>
      </c>
    </row>
    <row r="945" spans="1:34" hidden="1" x14ac:dyDescent="0.25">
      <c r="A945" t="str">
        <f t="shared" si="42"/>
        <v>16 1 3 33 1 502 52 43 0 3301059 168457</v>
      </c>
      <c r="B945" t="str">
        <f t="shared" si="43"/>
        <v>16 1 3 33 1 502 52 43 0 3301059 168127</v>
      </c>
      <c r="C945" t="str">
        <f t="shared" si="44"/>
        <v>16 1 3 33 1 502 52 43 0 3301059</v>
      </c>
      <c r="D945">
        <v>16</v>
      </c>
      <c r="E945">
        <v>1</v>
      </c>
      <c r="F945">
        <v>3</v>
      </c>
      <c r="G945">
        <v>33</v>
      </c>
      <c r="H945">
        <v>1</v>
      </c>
      <c r="I945">
        <v>502</v>
      </c>
      <c r="J945">
        <v>52</v>
      </c>
      <c r="K945">
        <v>43</v>
      </c>
      <c r="L945" t="s">
        <v>147</v>
      </c>
      <c r="M945" t="s">
        <v>207</v>
      </c>
      <c r="N945" s="13">
        <v>1300000</v>
      </c>
      <c r="O945">
        <v>168457</v>
      </c>
      <c r="P945">
        <v>2024</v>
      </c>
      <c r="Q945">
        <v>1002546690</v>
      </c>
      <c r="R945" t="s">
        <v>937</v>
      </c>
      <c r="S945" s="13">
        <v>1300000</v>
      </c>
      <c r="T945">
        <v>0</v>
      </c>
      <c r="U945" t="s">
        <v>2554</v>
      </c>
      <c r="V945" t="s">
        <v>2342</v>
      </c>
      <c r="W945">
        <v>5004</v>
      </c>
      <c r="X945">
        <v>0</v>
      </c>
      <c r="Y945">
        <v>168127</v>
      </c>
      <c r="Z945">
        <v>20241209</v>
      </c>
      <c r="AA945">
        <v>2408210969</v>
      </c>
      <c r="AB945">
        <v>199</v>
      </c>
      <c r="AC945" t="s">
        <v>2281</v>
      </c>
      <c r="AD945" t="s">
        <v>2281</v>
      </c>
      <c r="AE945">
        <v>13162</v>
      </c>
      <c r="AF945" t="s">
        <v>2538</v>
      </c>
      <c r="AG945" t="s">
        <v>100</v>
      </c>
      <c r="AH945">
        <v>260</v>
      </c>
    </row>
    <row r="946" spans="1:34" hidden="1" x14ac:dyDescent="0.25">
      <c r="A946" t="str">
        <f t="shared" si="42"/>
        <v>16 1 3 33 1 502 52 43 0 3301059 168458</v>
      </c>
      <c r="B946" t="str">
        <f t="shared" si="43"/>
        <v>16 1 3 33 1 502 52 43 0 3301059 168072</v>
      </c>
      <c r="C946" t="str">
        <f t="shared" si="44"/>
        <v>16 1 3 33 1 502 52 43 0 3301059</v>
      </c>
      <c r="D946">
        <v>16</v>
      </c>
      <c r="E946">
        <v>1</v>
      </c>
      <c r="F946">
        <v>3</v>
      </c>
      <c r="G946">
        <v>33</v>
      </c>
      <c r="H946">
        <v>1</v>
      </c>
      <c r="I946">
        <v>502</v>
      </c>
      <c r="J946">
        <v>52</v>
      </c>
      <c r="K946">
        <v>43</v>
      </c>
      <c r="L946" t="s">
        <v>147</v>
      </c>
      <c r="M946" t="s">
        <v>207</v>
      </c>
      <c r="N946" s="13">
        <v>1300000</v>
      </c>
      <c r="O946">
        <v>168458</v>
      </c>
      <c r="P946">
        <v>2024</v>
      </c>
      <c r="Q946">
        <v>1105780174</v>
      </c>
      <c r="R946" t="s">
        <v>985</v>
      </c>
      <c r="S946" s="13">
        <v>1300000</v>
      </c>
      <c r="T946">
        <v>0</v>
      </c>
      <c r="U946" t="s">
        <v>2548</v>
      </c>
      <c r="V946" t="s">
        <v>2345</v>
      </c>
      <c r="W946">
        <v>5004</v>
      </c>
      <c r="X946">
        <v>0</v>
      </c>
      <c r="Y946">
        <v>168072</v>
      </c>
      <c r="Z946">
        <v>20241209</v>
      </c>
      <c r="AA946">
        <v>2406280828</v>
      </c>
      <c r="AB946">
        <v>5</v>
      </c>
      <c r="AC946" t="s">
        <v>2281</v>
      </c>
      <c r="AD946" t="s">
        <v>2281</v>
      </c>
      <c r="AE946">
        <v>13162</v>
      </c>
      <c r="AF946" t="s">
        <v>2538</v>
      </c>
      <c r="AG946" t="s">
        <v>100</v>
      </c>
      <c r="AH946">
        <v>260</v>
      </c>
    </row>
    <row r="947" spans="1:34" hidden="1" x14ac:dyDescent="0.25">
      <c r="A947" t="str">
        <f t="shared" si="42"/>
        <v>16 1 3 33 1 502 52 43 0 3301059 168459</v>
      </c>
      <c r="B947" t="str">
        <f t="shared" si="43"/>
        <v>16 1 3 33 1 502 52 43 0 3301059 168057</v>
      </c>
      <c r="C947" t="str">
        <f t="shared" si="44"/>
        <v>16 1 3 33 1 502 52 43 0 3301059</v>
      </c>
      <c r="D947">
        <v>16</v>
      </c>
      <c r="E947">
        <v>1</v>
      </c>
      <c r="F947">
        <v>3</v>
      </c>
      <c r="G947">
        <v>33</v>
      </c>
      <c r="H947">
        <v>1</v>
      </c>
      <c r="I947">
        <v>502</v>
      </c>
      <c r="J947">
        <v>52</v>
      </c>
      <c r="K947">
        <v>43</v>
      </c>
      <c r="L947" t="s">
        <v>147</v>
      </c>
      <c r="M947" t="s">
        <v>207</v>
      </c>
      <c r="N947" s="13">
        <v>1300000</v>
      </c>
      <c r="O947">
        <v>168459</v>
      </c>
      <c r="P947">
        <v>2024</v>
      </c>
      <c r="Q947">
        <v>1057756039</v>
      </c>
      <c r="R947" t="s">
        <v>970</v>
      </c>
      <c r="S947" s="13">
        <v>1300000</v>
      </c>
      <c r="T947">
        <v>0</v>
      </c>
      <c r="U947" t="s">
        <v>2561</v>
      </c>
      <c r="V947" t="s">
        <v>2345</v>
      </c>
      <c r="W947">
        <v>5004</v>
      </c>
      <c r="X947">
        <v>0</v>
      </c>
      <c r="Y947">
        <v>168057</v>
      </c>
      <c r="Z947">
        <v>20241209</v>
      </c>
      <c r="AA947">
        <v>2406280812</v>
      </c>
      <c r="AB947">
        <v>5</v>
      </c>
      <c r="AC947" t="s">
        <v>2281</v>
      </c>
      <c r="AD947" t="s">
        <v>2281</v>
      </c>
      <c r="AE947">
        <v>13162</v>
      </c>
      <c r="AF947" t="s">
        <v>2538</v>
      </c>
      <c r="AG947" t="s">
        <v>100</v>
      </c>
      <c r="AH947">
        <v>260</v>
      </c>
    </row>
    <row r="948" spans="1:34" hidden="1" x14ac:dyDescent="0.25">
      <c r="A948" t="str">
        <f t="shared" si="42"/>
        <v>16 1 3 33 1 502 52 43 0 3301059 168460</v>
      </c>
      <c r="B948" t="str">
        <f t="shared" si="43"/>
        <v>16 1 3 33 1 502 52 43 0 3301059 168079</v>
      </c>
      <c r="C948" t="str">
        <f t="shared" si="44"/>
        <v>16 1 3 33 1 502 52 43 0 3301059</v>
      </c>
      <c r="D948">
        <v>16</v>
      </c>
      <c r="E948">
        <v>1</v>
      </c>
      <c r="F948">
        <v>3</v>
      </c>
      <c r="G948">
        <v>33</v>
      </c>
      <c r="H948">
        <v>1</v>
      </c>
      <c r="I948">
        <v>502</v>
      </c>
      <c r="J948">
        <v>52</v>
      </c>
      <c r="K948">
        <v>43</v>
      </c>
      <c r="L948" t="s">
        <v>147</v>
      </c>
      <c r="M948" t="s">
        <v>207</v>
      </c>
      <c r="N948" s="13">
        <v>1300000</v>
      </c>
      <c r="O948">
        <v>168460</v>
      </c>
      <c r="P948">
        <v>2024</v>
      </c>
      <c r="Q948">
        <v>1002547082</v>
      </c>
      <c r="R948" t="s">
        <v>992</v>
      </c>
      <c r="S948" s="13">
        <v>1300000</v>
      </c>
      <c r="T948">
        <v>0</v>
      </c>
      <c r="U948" t="s">
        <v>2562</v>
      </c>
      <c r="V948" t="s">
        <v>2345</v>
      </c>
      <c r="W948">
        <v>5004</v>
      </c>
      <c r="X948">
        <v>0</v>
      </c>
      <c r="Y948">
        <v>168079</v>
      </c>
      <c r="Z948">
        <v>20241209</v>
      </c>
      <c r="AA948">
        <v>2406280832</v>
      </c>
      <c r="AB948">
        <v>5</v>
      </c>
      <c r="AC948" t="s">
        <v>2281</v>
      </c>
      <c r="AD948" t="s">
        <v>2281</v>
      </c>
      <c r="AE948">
        <v>13162</v>
      </c>
      <c r="AF948" t="s">
        <v>2538</v>
      </c>
      <c r="AG948" t="s">
        <v>100</v>
      </c>
      <c r="AH948">
        <v>260</v>
      </c>
    </row>
    <row r="949" spans="1:34" hidden="1" x14ac:dyDescent="0.25">
      <c r="A949" t="str">
        <f t="shared" si="42"/>
        <v>16 1 3 33 1 502 52 43 0 3301059 168461</v>
      </c>
      <c r="B949" t="str">
        <f t="shared" si="43"/>
        <v>16 1 3 33 1 502 52 43 0 3301059 168078</v>
      </c>
      <c r="C949" t="str">
        <f t="shared" si="44"/>
        <v>16 1 3 33 1 502 52 43 0 3301059</v>
      </c>
      <c r="D949">
        <v>16</v>
      </c>
      <c r="E949">
        <v>1</v>
      </c>
      <c r="F949">
        <v>3</v>
      </c>
      <c r="G949">
        <v>33</v>
      </c>
      <c r="H949">
        <v>1</v>
      </c>
      <c r="I949">
        <v>502</v>
      </c>
      <c r="J949">
        <v>52</v>
      </c>
      <c r="K949">
        <v>43</v>
      </c>
      <c r="L949" t="s">
        <v>147</v>
      </c>
      <c r="M949" t="s">
        <v>207</v>
      </c>
      <c r="N949" s="13">
        <v>1300000</v>
      </c>
      <c r="O949">
        <v>168461</v>
      </c>
      <c r="P949">
        <v>2024</v>
      </c>
      <c r="Q949">
        <v>1053873937</v>
      </c>
      <c r="R949" t="s">
        <v>991</v>
      </c>
      <c r="S949" s="13">
        <v>1300000</v>
      </c>
      <c r="T949">
        <v>0</v>
      </c>
      <c r="U949" t="s">
        <v>2563</v>
      </c>
      <c r="V949" t="s">
        <v>2345</v>
      </c>
      <c r="W949">
        <v>5004</v>
      </c>
      <c r="X949">
        <v>0</v>
      </c>
      <c r="Y949">
        <v>168078</v>
      </c>
      <c r="Z949">
        <v>20241209</v>
      </c>
      <c r="AA949">
        <v>2406280831</v>
      </c>
      <c r="AB949">
        <v>5</v>
      </c>
      <c r="AC949" t="s">
        <v>2281</v>
      </c>
      <c r="AD949" t="s">
        <v>2281</v>
      </c>
      <c r="AE949">
        <v>13162</v>
      </c>
      <c r="AF949" t="s">
        <v>2538</v>
      </c>
      <c r="AG949" t="s">
        <v>100</v>
      </c>
      <c r="AH949">
        <v>260</v>
      </c>
    </row>
    <row r="950" spans="1:34" hidden="1" x14ac:dyDescent="0.25">
      <c r="A950" t="str">
        <f t="shared" si="42"/>
        <v>16 1 3 33 1 502 52 43 0 3301059 168462</v>
      </c>
      <c r="B950" t="str">
        <f t="shared" si="43"/>
        <v>16 1 3 33 1 502 52 43 0 3301059 168117</v>
      </c>
      <c r="C950" t="str">
        <f t="shared" si="44"/>
        <v>16 1 3 33 1 502 52 43 0 3301059</v>
      </c>
      <c r="D950">
        <v>16</v>
      </c>
      <c r="E950">
        <v>1</v>
      </c>
      <c r="F950">
        <v>3</v>
      </c>
      <c r="G950">
        <v>33</v>
      </c>
      <c r="H950">
        <v>1</v>
      </c>
      <c r="I950">
        <v>502</v>
      </c>
      <c r="J950">
        <v>52</v>
      </c>
      <c r="K950">
        <v>43</v>
      </c>
      <c r="L950" t="s">
        <v>147</v>
      </c>
      <c r="M950" t="s">
        <v>207</v>
      </c>
      <c r="N950" s="13">
        <v>1300000</v>
      </c>
      <c r="O950">
        <v>168462</v>
      </c>
      <c r="P950">
        <v>2024</v>
      </c>
      <c r="Q950">
        <v>1058816660</v>
      </c>
      <c r="R950" t="s">
        <v>943</v>
      </c>
      <c r="S950" s="13">
        <v>1300000</v>
      </c>
      <c r="T950">
        <v>0</v>
      </c>
      <c r="U950" t="s">
        <v>2684</v>
      </c>
      <c r="V950" t="s">
        <v>2345</v>
      </c>
      <c r="W950">
        <v>5004</v>
      </c>
      <c r="X950">
        <v>0</v>
      </c>
      <c r="Y950">
        <v>168117</v>
      </c>
      <c r="Z950">
        <v>20241209</v>
      </c>
      <c r="AA950">
        <v>2408210953</v>
      </c>
      <c r="AB950">
        <v>199</v>
      </c>
      <c r="AC950" t="s">
        <v>2281</v>
      </c>
      <c r="AD950" t="s">
        <v>2281</v>
      </c>
      <c r="AE950">
        <v>13162</v>
      </c>
      <c r="AF950" t="s">
        <v>2538</v>
      </c>
      <c r="AG950" t="s">
        <v>100</v>
      </c>
      <c r="AH950">
        <v>260</v>
      </c>
    </row>
    <row r="951" spans="1:34" hidden="1" x14ac:dyDescent="0.25">
      <c r="A951" t="str">
        <f t="shared" si="42"/>
        <v>16 1 3 33 1 502 52 43 0 3301055 168463</v>
      </c>
      <c r="B951" t="str">
        <f t="shared" si="43"/>
        <v>16 1 3 33 1 502 52 43 0 3301055 168100</v>
      </c>
      <c r="C951" t="str">
        <f t="shared" si="44"/>
        <v>16 1 3 33 1 502 52 43 0 3301055</v>
      </c>
      <c r="D951">
        <v>16</v>
      </c>
      <c r="E951">
        <v>1</v>
      </c>
      <c r="F951">
        <v>3</v>
      </c>
      <c r="G951">
        <v>33</v>
      </c>
      <c r="H951">
        <v>1</v>
      </c>
      <c r="I951">
        <v>502</v>
      </c>
      <c r="J951">
        <v>52</v>
      </c>
      <c r="K951">
        <v>43</v>
      </c>
      <c r="L951" t="s">
        <v>147</v>
      </c>
      <c r="M951" t="s">
        <v>206</v>
      </c>
      <c r="N951" s="13">
        <v>2336840</v>
      </c>
      <c r="O951">
        <v>168463</v>
      </c>
      <c r="P951">
        <v>2024</v>
      </c>
      <c r="Q951">
        <v>1053838244</v>
      </c>
      <c r="R951" t="s">
        <v>955</v>
      </c>
      <c r="S951" s="13">
        <v>2336840</v>
      </c>
      <c r="T951">
        <v>0</v>
      </c>
      <c r="U951" t="s">
        <v>2564</v>
      </c>
      <c r="V951" t="s">
        <v>2342</v>
      </c>
      <c r="W951">
        <v>5004</v>
      </c>
      <c r="X951">
        <v>0</v>
      </c>
      <c r="Y951">
        <v>168100</v>
      </c>
      <c r="Z951">
        <v>20241209</v>
      </c>
      <c r="AA951">
        <v>2407080852</v>
      </c>
      <c r="AB951">
        <v>5</v>
      </c>
      <c r="AC951" t="s">
        <v>2281</v>
      </c>
      <c r="AD951" t="s">
        <v>2281</v>
      </c>
      <c r="AE951">
        <v>13162</v>
      </c>
      <c r="AF951" t="s">
        <v>2538</v>
      </c>
      <c r="AG951" t="s">
        <v>100</v>
      </c>
      <c r="AH951">
        <v>260</v>
      </c>
    </row>
    <row r="952" spans="1:34" hidden="1" x14ac:dyDescent="0.25">
      <c r="A952" t="str">
        <f t="shared" si="42"/>
        <v>16 1 3 33 1 502 52 43 0 3301059 168464</v>
      </c>
      <c r="B952" t="str">
        <f t="shared" si="43"/>
        <v>16 1 3 33 1 502 52 43 0 3301059 168132</v>
      </c>
      <c r="C952" t="str">
        <f t="shared" si="44"/>
        <v>16 1 3 33 1 502 52 43 0 3301059</v>
      </c>
      <c r="D952">
        <v>16</v>
      </c>
      <c r="E952">
        <v>1</v>
      </c>
      <c r="F952">
        <v>3</v>
      </c>
      <c r="G952">
        <v>33</v>
      </c>
      <c r="H952">
        <v>1</v>
      </c>
      <c r="I952">
        <v>502</v>
      </c>
      <c r="J952">
        <v>52</v>
      </c>
      <c r="K952">
        <v>43</v>
      </c>
      <c r="L952" t="s">
        <v>147</v>
      </c>
      <c r="M952" t="s">
        <v>207</v>
      </c>
      <c r="N952" s="13">
        <v>1300000</v>
      </c>
      <c r="O952">
        <v>168464</v>
      </c>
      <c r="P952">
        <v>2024</v>
      </c>
      <c r="Q952">
        <v>1193090468</v>
      </c>
      <c r="R952" t="s">
        <v>938</v>
      </c>
      <c r="S952" s="13">
        <v>1300000</v>
      </c>
      <c r="T952">
        <v>0</v>
      </c>
      <c r="U952" t="s">
        <v>2554</v>
      </c>
      <c r="V952" t="s">
        <v>2342</v>
      </c>
      <c r="W952">
        <v>5004</v>
      </c>
      <c r="X952">
        <v>0</v>
      </c>
      <c r="Y952">
        <v>168132</v>
      </c>
      <c r="Z952">
        <v>20241209</v>
      </c>
      <c r="AA952">
        <v>2408210956</v>
      </c>
      <c r="AB952">
        <v>199</v>
      </c>
      <c r="AC952" t="s">
        <v>2281</v>
      </c>
      <c r="AD952" t="s">
        <v>2281</v>
      </c>
      <c r="AE952">
        <v>13162</v>
      </c>
      <c r="AF952" t="s">
        <v>2538</v>
      </c>
      <c r="AG952" t="s">
        <v>100</v>
      </c>
      <c r="AH952">
        <v>260</v>
      </c>
    </row>
    <row r="953" spans="1:34" hidden="1" x14ac:dyDescent="0.25">
      <c r="A953" t="str">
        <f t="shared" si="42"/>
        <v>16 1 3 33 1 502 52 43 0 3301059 168465</v>
      </c>
      <c r="B953" t="str">
        <f t="shared" si="43"/>
        <v>16 1 3 33 1 502 52 43 0 3301059 168077</v>
      </c>
      <c r="C953" t="str">
        <f t="shared" si="44"/>
        <v>16 1 3 33 1 502 52 43 0 3301059</v>
      </c>
      <c r="D953">
        <v>16</v>
      </c>
      <c r="E953">
        <v>1</v>
      </c>
      <c r="F953">
        <v>3</v>
      </c>
      <c r="G953">
        <v>33</v>
      </c>
      <c r="H953">
        <v>1</v>
      </c>
      <c r="I953">
        <v>502</v>
      </c>
      <c r="J953">
        <v>52</v>
      </c>
      <c r="K953">
        <v>43</v>
      </c>
      <c r="L953" t="s">
        <v>147</v>
      </c>
      <c r="M953" t="s">
        <v>207</v>
      </c>
      <c r="N953" s="13">
        <v>1300000</v>
      </c>
      <c r="O953">
        <v>168465</v>
      </c>
      <c r="P953">
        <v>2024</v>
      </c>
      <c r="Q953">
        <v>1005088978</v>
      </c>
      <c r="R953" t="s">
        <v>990</v>
      </c>
      <c r="S953" s="13">
        <v>1300000</v>
      </c>
      <c r="T953">
        <v>0</v>
      </c>
      <c r="U953" t="s">
        <v>2552</v>
      </c>
      <c r="V953" t="s">
        <v>2345</v>
      </c>
      <c r="W953">
        <v>5004</v>
      </c>
      <c r="X953">
        <v>0</v>
      </c>
      <c r="Y953">
        <v>168077</v>
      </c>
      <c r="Z953">
        <v>20241209</v>
      </c>
      <c r="AA953">
        <v>2406280830</v>
      </c>
      <c r="AB953">
        <v>5</v>
      </c>
      <c r="AC953" t="s">
        <v>2281</v>
      </c>
      <c r="AD953" t="s">
        <v>2281</v>
      </c>
      <c r="AE953">
        <v>13162</v>
      </c>
      <c r="AF953" t="s">
        <v>2538</v>
      </c>
      <c r="AG953" t="s">
        <v>100</v>
      </c>
      <c r="AH953">
        <v>260</v>
      </c>
    </row>
    <row r="954" spans="1:34" hidden="1" x14ac:dyDescent="0.25">
      <c r="A954" t="str">
        <f t="shared" si="42"/>
        <v>16 1 3 33 1 502 52 43 0 3301059 168466</v>
      </c>
      <c r="B954" t="str">
        <f t="shared" si="43"/>
        <v>16 1 3 33 1 502 52 43 0 3301059 168130</v>
      </c>
      <c r="C954" t="str">
        <f t="shared" si="44"/>
        <v>16 1 3 33 1 502 52 43 0 3301059</v>
      </c>
      <c r="D954">
        <v>16</v>
      </c>
      <c r="E954">
        <v>1</v>
      </c>
      <c r="F954">
        <v>3</v>
      </c>
      <c r="G954">
        <v>33</v>
      </c>
      <c r="H954">
        <v>1</v>
      </c>
      <c r="I954">
        <v>502</v>
      </c>
      <c r="J954">
        <v>52</v>
      </c>
      <c r="K954">
        <v>43</v>
      </c>
      <c r="L954" t="s">
        <v>147</v>
      </c>
      <c r="M954" t="s">
        <v>207</v>
      </c>
      <c r="N954" s="13">
        <v>1300000</v>
      </c>
      <c r="O954">
        <v>168466</v>
      </c>
      <c r="P954">
        <v>2024</v>
      </c>
      <c r="Q954">
        <v>1002718598</v>
      </c>
      <c r="R954" t="s">
        <v>945</v>
      </c>
      <c r="S954" s="13">
        <v>1300000</v>
      </c>
      <c r="T954">
        <v>0</v>
      </c>
      <c r="U954" t="s">
        <v>2685</v>
      </c>
      <c r="V954" t="s">
        <v>2342</v>
      </c>
      <c r="W954">
        <v>5004</v>
      </c>
      <c r="X954">
        <v>0</v>
      </c>
      <c r="Y954">
        <v>168130</v>
      </c>
      <c r="Z954">
        <v>20241209</v>
      </c>
      <c r="AA954">
        <v>2408210955</v>
      </c>
      <c r="AB954">
        <v>199</v>
      </c>
      <c r="AC954" t="s">
        <v>2281</v>
      </c>
      <c r="AD954" t="s">
        <v>2281</v>
      </c>
      <c r="AE954">
        <v>13162</v>
      </c>
      <c r="AF954" t="s">
        <v>2538</v>
      </c>
      <c r="AG954" t="s">
        <v>100</v>
      </c>
      <c r="AH954">
        <v>260</v>
      </c>
    </row>
    <row r="955" spans="1:34" hidden="1" x14ac:dyDescent="0.25">
      <c r="A955" t="str">
        <f t="shared" si="42"/>
        <v>16 1 3 33 1 502 52 43 0 3301055 168469</v>
      </c>
      <c r="B955" t="str">
        <f t="shared" si="43"/>
        <v>16 1 3 33 1 502 52 43 0 3301055 168113</v>
      </c>
      <c r="C955" t="str">
        <f t="shared" si="44"/>
        <v>16 1 3 33 1 502 52 43 0 3301055</v>
      </c>
      <c r="D955">
        <v>16</v>
      </c>
      <c r="E955">
        <v>1</v>
      </c>
      <c r="F955">
        <v>3</v>
      </c>
      <c r="G955">
        <v>33</v>
      </c>
      <c r="H955">
        <v>1</v>
      </c>
      <c r="I955">
        <v>502</v>
      </c>
      <c r="J955">
        <v>52</v>
      </c>
      <c r="K955">
        <v>43</v>
      </c>
      <c r="L955" t="s">
        <v>147</v>
      </c>
      <c r="M955" t="s">
        <v>206</v>
      </c>
      <c r="N955" s="13">
        <v>2336840</v>
      </c>
      <c r="O955">
        <v>168469</v>
      </c>
      <c r="P955">
        <v>2024</v>
      </c>
      <c r="Q955">
        <v>75107605</v>
      </c>
      <c r="R955" t="s">
        <v>966</v>
      </c>
      <c r="S955" s="13">
        <v>2336840</v>
      </c>
      <c r="T955">
        <v>0</v>
      </c>
      <c r="U955" t="s">
        <v>2564</v>
      </c>
      <c r="V955" t="s">
        <v>2342</v>
      </c>
      <c r="W955">
        <v>5004</v>
      </c>
      <c r="X955">
        <v>0</v>
      </c>
      <c r="Y955">
        <v>168113</v>
      </c>
      <c r="Z955">
        <v>20241209</v>
      </c>
      <c r="AA955">
        <v>2407080850</v>
      </c>
      <c r="AB955">
        <v>5</v>
      </c>
      <c r="AC955" t="s">
        <v>2281</v>
      </c>
      <c r="AD955" t="s">
        <v>2281</v>
      </c>
      <c r="AE955">
        <v>13162</v>
      </c>
      <c r="AF955" t="s">
        <v>2538</v>
      </c>
      <c r="AG955" t="s">
        <v>100</v>
      </c>
      <c r="AH955">
        <v>260</v>
      </c>
    </row>
    <row r="956" spans="1:34" hidden="1" x14ac:dyDescent="0.25">
      <c r="A956" t="str">
        <f t="shared" si="42"/>
        <v>16 1 3 33 1 502 52 43 0 3301059 168470</v>
      </c>
      <c r="B956" t="str">
        <f t="shared" si="43"/>
        <v>16 1 3 33 1 502 52 43 0 3301059 168122</v>
      </c>
      <c r="C956" t="str">
        <f t="shared" si="44"/>
        <v>16 1 3 33 1 502 52 43 0 3301059</v>
      </c>
      <c r="D956">
        <v>16</v>
      </c>
      <c r="E956">
        <v>1</v>
      </c>
      <c r="F956">
        <v>3</v>
      </c>
      <c r="G956">
        <v>33</v>
      </c>
      <c r="H956">
        <v>1</v>
      </c>
      <c r="I956">
        <v>502</v>
      </c>
      <c r="J956">
        <v>52</v>
      </c>
      <c r="K956">
        <v>43</v>
      </c>
      <c r="L956" t="s">
        <v>147</v>
      </c>
      <c r="M956" t="s">
        <v>207</v>
      </c>
      <c r="N956" s="13">
        <v>1300000</v>
      </c>
      <c r="O956">
        <v>168470</v>
      </c>
      <c r="P956">
        <v>2024</v>
      </c>
      <c r="Q956">
        <v>1233899885</v>
      </c>
      <c r="R956" t="s">
        <v>948</v>
      </c>
      <c r="S956" s="13">
        <v>1300000</v>
      </c>
      <c r="T956">
        <v>0</v>
      </c>
      <c r="U956" t="s">
        <v>2554</v>
      </c>
      <c r="V956" t="s">
        <v>2342</v>
      </c>
      <c r="W956">
        <v>5004</v>
      </c>
      <c r="X956">
        <v>0</v>
      </c>
      <c r="Y956">
        <v>168122</v>
      </c>
      <c r="Z956">
        <v>20241209</v>
      </c>
      <c r="AA956">
        <v>2408210959</v>
      </c>
      <c r="AB956">
        <v>199</v>
      </c>
      <c r="AC956" t="s">
        <v>2281</v>
      </c>
      <c r="AD956" t="s">
        <v>2281</v>
      </c>
      <c r="AE956">
        <v>13162</v>
      </c>
      <c r="AF956" t="s">
        <v>2538</v>
      </c>
      <c r="AG956" t="s">
        <v>100</v>
      </c>
      <c r="AH956">
        <v>260</v>
      </c>
    </row>
    <row r="957" spans="1:34" hidden="1" x14ac:dyDescent="0.25">
      <c r="A957" t="str">
        <f t="shared" si="42"/>
        <v>16 1 3 33 1 502 52 43 0 3301059 168471</v>
      </c>
      <c r="B957" t="str">
        <f t="shared" si="43"/>
        <v>16 1 3 33 1 502 52 43 0 3301059 168116</v>
      </c>
      <c r="C957" t="str">
        <f t="shared" si="44"/>
        <v>16 1 3 33 1 502 52 43 0 3301059</v>
      </c>
      <c r="D957">
        <v>16</v>
      </c>
      <c r="E957">
        <v>1</v>
      </c>
      <c r="F957">
        <v>3</v>
      </c>
      <c r="G957">
        <v>33</v>
      </c>
      <c r="H957">
        <v>1</v>
      </c>
      <c r="I957">
        <v>502</v>
      </c>
      <c r="J957">
        <v>52</v>
      </c>
      <c r="K957">
        <v>43</v>
      </c>
      <c r="L957" t="s">
        <v>147</v>
      </c>
      <c r="M957" t="s">
        <v>207</v>
      </c>
      <c r="N957" s="13">
        <v>1300000</v>
      </c>
      <c r="O957">
        <v>168471</v>
      </c>
      <c r="P957">
        <v>2024</v>
      </c>
      <c r="Q957">
        <v>1007812650</v>
      </c>
      <c r="R957" t="s">
        <v>935</v>
      </c>
      <c r="S957" s="13">
        <v>1300000</v>
      </c>
      <c r="T957">
        <v>0</v>
      </c>
      <c r="U957" t="s">
        <v>2554</v>
      </c>
      <c r="V957" t="s">
        <v>2342</v>
      </c>
      <c r="W957">
        <v>5004</v>
      </c>
      <c r="X957">
        <v>0</v>
      </c>
      <c r="Y957">
        <v>168116</v>
      </c>
      <c r="Z957">
        <v>20241209</v>
      </c>
      <c r="AA957">
        <v>2408210958</v>
      </c>
      <c r="AB957">
        <v>199</v>
      </c>
      <c r="AC957" t="s">
        <v>2281</v>
      </c>
      <c r="AD957" t="s">
        <v>2281</v>
      </c>
      <c r="AE957">
        <v>13162</v>
      </c>
      <c r="AF957" t="s">
        <v>2538</v>
      </c>
      <c r="AG957" t="s">
        <v>100</v>
      </c>
      <c r="AH957">
        <v>260</v>
      </c>
    </row>
    <row r="958" spans="1:34" hidden="1" x14ac:dyDescent="0.25">
      <c r="A958" t="str">
        <f t="shared" si="42"/>
        <v>16 1 3 33 1 502 52 43 0 3301055 168472</v>
      </c>
      <c r="B958" t="str">
        <f t="shared" si="43"/>
        <v>16 1 3 33 1 502 52 43 0 3301055 168099</v>
      </c>
      <c r="C958" t="str">
        <f t="shared" si="44"/>
        <v>16 1 3 33 1 502 52 43 0 3301055</v>
      </c>
      <c r="D958">
        <v>16</v>
      </c>
      <c r="E958">
        <v>1</v>
      </c>
      <c r="F958">
        <v>3</v>
      </c>
      <c r="G958">
        <v>33</v>
      </c>
      <c r="H958">
        <v>1</v>
      </c>
      <c r="I958">
        <v>502</v>
      </c>
      <c r="J958">
        <v>52</v>
      </c>
      <c r="K958">
        <v>43</v>
      </c>
      <c r="L958" t="s">
        <v>147</v>
      </c>
      <c r="M958" t="s">
        <v>206</v>
      </c>
      <c r="N958" s="13">
        <v>2336840</v>
      </c>
      <c r="O958">
        <v>168472</v>
      </c>
      <c r="P958">
        <v>2024</v>
      </c>
      <c r="Q958">
        <v>1053779811</v>
      </c>
      <c r="R958" t="s">
        <v>954</v>
      </c>
      <c r="S958" s="13">
        <v>2336840</v>
      </c>
      <c r="T958">
        <v>0</v>
      </c>
      <c r="U958" t="s">
        <v>2564</v>
      </c>
      <c r="V958" t="s">
        <v>2345</v>
      </c>
      <c r="W958">
        <v>5004</v>
      </c>
      <c r="X958">
        <v>0</v>
      </c>
      <c r="Y958">
        <v>168099</v>
      </c>
      <c r="Z958">
        <v>20241209</v>
      </c>
      <c r="AA958">
        <v>2406250782</v>
      </c>
      <c r="AB958">
        <v>5</v>
      </c>
      <c r="AC958" t="s">
        <v>2281</v>
      </c>
      <c r="AD958" t="s">
        <v>2281</v>
      </c>
      <c r="AE958">
        <v>13162</v>
      </c>
      <c r="AF958" t="s">
        <v>2538</v>
      </c>
      <c r="AG958" t="s">
        <v>100</v>
      </c>
      <c r="AH958">
        <v>260</v>
      </c>
    </row>
    <row r="959" spans="1:34" hidden="1" x14ac:dyDescent="0.25">
      <c r="A959" t="str">
        <f t="shared" si="42"/>
        <v>16 1 3 33 1 502 52 43 0 3301059 168473</v>
      </c>
      <c r="B959" t="str">
        <f t="shared" si="43"/>
        <v>16 1 3 33 1 502 52 43 0 3301059 168133</v>
      </c>
      <c r="C959" t="str">
        <f t="shared" si="44"/>
        <v>16 1 3 33 1 502 52 43 0 3301059</v>
      </c>
      <c r="D959">
        <v>16</v>
      </c>
      <c r="E959">
        <v>1</v>
      </c>
      <c r="F959">
        <v>3</v>
      </c>
      <c r="G959">
        <v>33</v>
      </c>
      <c r="H959">
        <v>1</v>
      </c>
      <c r="I959">
        <v>502</v>
      </c>
      <c r="J959">
        <v>52</v>
      </c>
      <c r="K959">
        <v>43</v>
      </c>
      <c r="L959" t="s">
        <v>147</v>
      </c>
      <c r="M959" t="s">
        <v>207</v>
      </c>
      <c r="N959" s="13">
        <v>1300000</v>
      </c>
      <c r="O959">
        <v>168473</v>
      </c>
      <c r="P959">
        <v>2024</v>
      </c>
      <c r="Q959">
        <v>1088825017</v>
      </c>
      <c r="R959" t="s">
        <v>2539</v>
      </c>
      <c r="S959" s="13">
        <v>1300000</v>
      </c>
      <c r="T959">
        <v>0</v>
      </c>
      <c r="U959" t="s">
        <v>2686</v>
      </c>
      <c r="V959" t="s">
        <v>2342</v>
      </c>
      <c r="W959">
        <v>5004</v>
      </c>
      <c r="X959">
        <v>0</v>
      </c>
      <c r="Y959">
        <v>168133</v>
      </c>
      <c r="Z959">
        <v>20241209</v>
      </c>
      <c r="AA959">
        <v>2408210960</v>
      </c>
      <c r="AB959">
        <v>199</v>
      </c>
      <c r="AC959" t="s">
        <v>2281</v>
      </c>
      <c r="AD959" t="s">
        <v>2281</v>
      </c>
      <c r="AE959">
        <v>13162</v>
      </c>
      <c r="AF959" t="s">
        <v>2538</v>
      </c>
      <c r="AG959" t="s">
        <v>100</v>
      </c>
      <c r="AH959">
        <v>260</v>
      </c>
    </row>
    <row r="960" spans="1:34" hidden="1" x14ac:dyDescent="0.25">
      <c r="A960" t="str">
        <f t="shared" si="42"/>
        <v>16 1 3 33 1 502 52 43 0 3301059 168474</v>
      </c>
      <c r="B960" t="str">
        <f t="shared" si="43"/>
        <v>16 1 3 33 1 502 52 43 0 3301059 168131</v>
      </c>
      <c r="C960" t="str">
        <f t="shared" si="44"/>
        <v>16 1 3 33 1 502 52 43 0 3301059</v>
      </c>
      <c r="D960">
        <v>16</v>
      </c>
      <c r="E960">
        <v>1</v>
      </c>
      <c r="F960">
        <v>3</v>
      </c>
      <c r="G960">
        <v>33</v>
      </c>
      <c r="H960">
        <v>1</v>
      </c>
      <c r="I960">
        <v>502</v>
      </c>
      <c r="J960">
        <v>52</v>
      </c>
      <c r="K960">
        <v>43</v>
      </c>
      <c r="L960" t="s">
        <v>147</v>
      </c>
      <c r="M960" t="s">
        <v>207</v>
      </c>
      <c r="N960" s="13">
        <v>1300000</v>
      </c>
      <c r="O960">
        <v>168474</v>
      </c>
      <c r="P960">
        <v>2024</v>
      </c>
      <c r="Q960">
        <v>1000380344</v>
      </c>
      <c r="R960" t="s">
        <v>940</v>
      </c>
      <c r="S960" s="13">
        <v>1300000</v>
      </c>
      <c r="T960">
        <v>0</v>
      </c>
      <c r="U960" t="s">
        <v>2686</v>
      </c>
      <c r="V960" t="s">
        <v>2342</v>
      </c>
      <c r="W960">
        <v>5004</v>
      </c>
      <c r="X960">
        <v>0</v>
      </c>
      <c r="Y960">
        <v>168131</v>
      </c>
      <c r="Z960">
        <v>20241210</v>
      </c>
      <c r="AA960">
        <v>2408210957</v>
      </c>
      <c r="AB960">
        <v>199</v>
      </c>
      <c r="AC960" t="s">
        <v>2281</v>
      </c>
      <c r="AD960" t="s">
        <v>2281</v>
      </c>
      <c r="AE960">
        <v>13162</v>
      </c>
      <c r="AF960" t="s">
        <v>2538</v>
      </c>
      <c r="AG960" t="s">
        <v>100</v>
      </c>
      <c r="AH960">
        <v>260</v>
      </c>
    </row>
    <row r="961" spans="1:34" hidden="1" x14ac:dyDescent="0.25">
      <c r="A961" t="str">
        <f t="shared" si="42"/>
        <v>16 1 3 33 1 502 52 43 0 3301059 168475</v>
      </c>
      <c r="B961" t="str">
        <f t="shared" si="43"/>
        <v>16 1 3 33 1 502 52 43 0 3301059 168126</v>
      </c>
      <c r="C961" t="str">
        <f t="shared" si="44"/>
        <v>16 1 3 33 1 502 52 43 0 3301059</v>
      </c>
      <c r="D961">
        <v>16</v>
      </c>
      <c r="E961">
        <v>1</v>
      </c>
      <c r="F961">
        <v>3</v>
      </c>
      <c r="G961">
        <v>33</v>
      </c>
      <c r="H961">
        <v>1</v>
      </c>
      <c r="I961">
        <v>502</v>
      </c>
      <c r="J961">
        <v>52</v>
      </c>
      <c r="K961">
        <v>43</v>
      </c>
      <c r="L961" t="s">
        <v>147</v>
      </c>
      <c r="M961" t="s">
        <v>207</v>
      </c>
      <c r="N961" s="13">
        <v>1300000</v>
      </c>
      <c r="O961">
        <v>168475</v>
      </c>
      <c r="P961">
        <v>2024</v>
      </c>
      <c r="Q961">
        <v>1002656606</v>
      </c>
      <c r="R961" t="s">
        <v>941</v>
      </c>
      <c r="S961" s="13">
        <v>1300000</v>
      </c>
      <c r="T961">
        <v>0</v>
      </c>
      <c r="U961" t="s">
        <v>2686</v>
      </c>
      <c r="V961" t="s">
        <v>2342</v>
      </c>
      <c r="W961">
        <v>5004</v>
      </c>
      <c r="X961">
        <v>0</v>
      </c>
      <c r="Y961">
        <v>168126</v>
      </c>
      <c r="Z961">
        <v>20241210</v>
      </c>
      <c r="AA961">
        <v>2408210963</v>
      </c>
      <c r="AB961">
        <v>199</v>
      </c>
      <c r="AC961" t="s">
        <v>2281</v>
      </c>
      <c r="AD961" t="s">
        <v>2281</v>
      </c>
      <c r="AE961">
        <v>13162</v>
      </c>
      <c r="AF961" t="s">
        <v>2538</v>
      </c>
      <c r="AG961" t="s">
        <v>100</v>
      </c>
      <c r="AH961">
        <v>260</v>
      </c>
    </row>
    <row r="962" spans="1:34" hidden="1" x14ac:dyDescent="0.25">
      <c r="A962" t="str">
        <f t="shared" ref="A962:A1025" si="45">+CONCATENATE(,D962," ",E962," ",F962," ",G962," ",H962," ",I962," ",J962," ",K962," ",L962," ",M962," ",O962)</f>
        <v>16 1 3 33 1 502 52 43 0 3301059 168476</v>
      </c>
      <c r="B962" t="str">
        <f t="shared" ref="B962:B1025" si="46">+CONCATENATE(,D962," ",E962," ",F962," ",G962," ",H962," ",I962," ",J962," ",K962," ",L962," ",M962," ",Y962)</f>
        <v>16 1 3 33 1 502 52 43 0 3301059 168123</v>
      </c>
      <c r="C962" t="str">
        <f t="shared" ref="C962:C1025" si="47">+CONCATENATE(,D962," ",E962," ",F962," ",G962," ",H962," ",I962," ",J962," ",K962," ",L962," ",M962)</f>
        <v>16 1 3 33 1 502 52 43 0 3301059</v>
      </c>
      <c r="D962">
        <v>16</v>
      </c>
      <c r="E962">
        <v>1</v>
      </c>
      <c r="F962">
        <v>3</v>
      </c>
      <c r="G962">
        <v>33</v>
      </c>
      <c r="H962">
        <v>1</v>
      </c>
      <c r="I962">
        <v>502</v>
      </c>
      <c r="J962">
        <v>52</v>
      </c>
      <c r="K962">
        <v>43</v>
      </c>
      <c r="L962" t="s">
        <v>147</v>
      </c>
      <c r="M962" t="s">
        <v>207</v>
      </c>
      <c r="N962" s="13">
        <v>1300000</v>
      </c>
      <c r="O962">
        <v>168476</v>
      </c>
      <c r="P962">
        <v>2024</v>
      </c>
      <c r="Q962">
        <v>1001300832</v>
      </c>
      <c r="R962" t="s">
        <v>944</v>
      </c>
      <c r="S962" s="13">
        <v>1300000</v>
      </c>
      <c r="T962">
        <v>0</v>
      </c>
      <c r="U962" t="s">
        <v>2686</v>
      </c>
      <c r="V962" t="s">
        <v>2342</v>
      </c>
      <c r="W962">
        <v>5004</v>
      </c>
      <c r="X962">
        <v>0</v>
      </c>
      <c r="Y962">
        <v>168123</v>
      </c>
      <c r="Z962">
        <v>20241210</v>
      </c>
      <c r="AA962">
        <v>2408210962</v>
      </c>
      <c r="AB962">
        <v>199</v>
      </c>
      <c r="AC962" t="s">
        <v>2281</v>
      </c>
      <c r="AD962" t="s">
        <v>2281</v>
      </c>
      <c r="AE962">
        <v>13162</v>
      </c>
      <c r="AF962" t="s">
        <v>2538</v>
      </c>
      <c r="AG962" t="s">
        <v>100</v>
      </c>
      <c r="AH962">
        <v>260</v>
      </c>
    </row>
    <row r="963" spans="1:34" hidden="1" x14ac:dyDescent="0.25">
      <c r="A963" t="str">
        <f t="shared" si="45"/>
        <v>16 1 3 33 1 502 52 43 0 3301059 168477</v>
      </c>
      <c r="B963" t="str">
        <f t="shared" si="46"/>
        <v>16 1 3 33 1 502 52 43 0 3301059 168118</v>
      </c>
      <c r="C963" t="str">
        <f t="shared" si="47"/>
        <v>16 1 3 33 1 502 52 43 0 3301059</v>
      </c>
      <c r="D963">
        <v>16</v>
      </c>
      <c r="E963">
        <v>1</v>
      </c>
      <c r="F963">
        <v>3</v>
      </c>
      <c r="G963">
        <v>33</v>
      </c>
      <c r="H963">
        <v>1</v>
      </c>
      <c r="I963">
        <v>502</v>
      </c>
      <c r="J963">
        <v>52</v>
      </c>
      <c r="K963">
        <v>43</v>
      </c>
      <c r="L963" t="s">
        <v>147</v>
      </c>
      <c r="M963" t="s">
        <v>207</v>
      </c>
      <c r="N963" s="13">
        <v>1300000</v>
      </c>
      <c r="O963">
        <v>168477</v>
      </c>
      <c r="P963">
        <v>2024</v>
      </c>
      <c r="Q963">
        <v>1010036789</v>
      </c>
      <c r="R963" t="s">
        <v>942</v>
      </c>
      <c r="S963" s="13">
        <v>1300000</v>
      </c>
      <c r="T963">
        <v>0</v>
      </c>
      <c r="U963" t="s">
        <v>2554</v>
      </c>
      <c r="V963" t="s">
        <v>2342</v>
      </c>
      <c r="W963">
        <v>5004</v>
      </c>
      <c r="X963">
        <v>0</v>
      </c>
      <c r="Y963">
        <v>168118</v>
      </c>
      <c r="Z963">
        <v>20241210</v>
      </c>
      <c r="AA963">
        <v>2408210961</v>
      </c>
      <c r="AB963">
        <v>199</v>
      </c>
      <c r="AC963" t="s">
        <v>2281</v>
      </c>
      <c r="AD963" t="s">
        <v>2281</v>
      </c>
      <c r="AE963">
        <v>13162</v>
      </c>
      <c r="AF963" t="s">
        <v>2538</v>
      </c>
      <c r="AG963" t="s">
        <v>100</v>
      </c>
      <c r="AH963">
        <v>260</v>
      </c>
    </row>
    <row r="964" spans="1:34" hidden="1" x14ac:dyDescent="0.25">
      <c r="A964" t="str">
        <f t="shared" si="45"/>
        <v>16 1 3 33 1 502 52 43 0 3301059 168478</v>
      </c>
      <c r="B964" t="str">
        <f t="shared" si="46"/>
        <v>16 1 3 33 1 502 52 43 0 3301059 168125</v>
      </c>
      <c r="C964" t="str">
        <f t="shared" si="47"/>
        <v>16 1 3 33 1 502 52 43 0 3301059</v>
      </c>
      <c r="D964">
        <v>16</v>
      </c>
      <c r="E964">
        <v>1</v>
      </c>
      <c r="F964">
        <v>3</v>
      </c>
      <c r="G964">
        <v>33</v>
      </c>
      <c r="H964">
        <v>1</v>
      </c>
      <c r="I964">
        <v>502</v>
      </c>
      <c r="J964">
        <v>52</v>
      </c>
      <c r="K964">
        <v>43</v>
      </c>
      <c r="L964" t="s">
        <v>147</v>
      </c>
      <c r="M964" t="s">
        <v>207</v>
      </c>
      <c r="N964" s="13">
        <v>1300000</v>
      </c>
      <c r="O964">
        <v>168478</v>
      </c>
      <c r="P964">
        <v>2024</v>
      </c>
      <c r="Q964">
        <v>1007831365</v>
      </c>
      <c r="R964" t="s">
        <v>939</v>
      </c>
      <c r="S964" s="13">
        <v>1300000</v>
      </c>
      <c r="T964">
        <v>0</v>
      </c>
      <c r="U964" t="s">
        <v>2554</v>
      </c>
      <c r="V964" t="s">
        <v>2342</v>
      </c>
      <c r="W964">
        <v>5004</v>
      </c>
      <c r="X964">
        <v>0</v>
      </c>
      <c r="Y964">
        <v>168125</v>
      </c>
      <c r="Z964">
        <v>20241210</v>
      </c>
      <c r="AA964">
        <v>2408210964</v>
      </c>
      <c r="AB964">
        <v>199</v>
      </c>
      <c r="AC964" t="s">
        <v>2281</v>
      </c>
      <c r="AD964" t="s">
        <v>2281</v>
      </c>
      <c r="AE964">
        <v>13162</v>
      </c>
      <c r="AF964" t="s">
        <v>2538</v>
      </c>
      <c r="AG964" t="s">
        <v>100</v>
      </c>
      <c r="AH964">
        <v>260</v>
      </c>
    </row>
    <row r="965" spans="1:34" hidden="1" x14ac:dyDescent="0.25">
      <c r="A965" t="str">
        <f t="shared" si="45"/>
        <v>16 1 3 33 1 502 52 43 0 3301059 168479</v>
      </c>
      <c r="B965" t="str">
        <f t="shared" si="46"/>
        <v>16 1 3 33 1 502 52 43 0 3301059 168121</v>
      </c>
      <c r="C965" t="str">
        <f t="shared" si="47"/>
        <v>16 1 3 33 1 502 52 43 0 3301059</v>
      </c>
      <c r="D965">
        <v>16</v>
      </c>
      <c r="E965">
        <v>1</v>
      </c>
      <c r="F965">
        <v>3</v>
      </c>
      <c r="G965">
        <v>33</v>
      </c>
      <c r="H965">
        <v>1</v>
      </c>
      <c r="I965">
        <v>502</v>
      </c>
      <c r="J965">
        <v>52</v>
      </c>
      <c r="K965">
        <v>43</v>
      </c>
      <c r="L965" t="s">
        <v>147</v>
      </c>
      <c r="M965" t="s">
        <v>207</v>
      </c>
      <c r="N965" s="13">
        <v>1300000</v>
      </c>
      <c r="O965">
        <v>168479</v>
      </c>
      <c r="P965">
        <v>2024</v>
      </c>
      <c r="Q965">
        <v>1002866375</v>
      </c>
      <c r="R965" t="s">
        <v>947</v>
      </c>
      <c r="S965" s="13">
        <v>1300000</v>
      </c>
      <c r="T965">
        <v>0</v>
      </c>
      <c r="U965" t="s">
        <v>2686</v>
      </c>
      <c r="V965" t="s">
        <v>2342</v>
      </c>
      <c r="W965">
        <v>5004</v>
      </c>
      <c r="X965">
        <v>0</v>
      </c>
      <c r="Y965">
        <v>168121</v>
      </c>
      <c r="Z965">
        <v>20241210</v>
      </c>
      <c r="AA965">
        <v>2408210954</v>
      </c>
      <c r="AB965">
        <v>199</v>
      </c>
      <c r="AC965" t="s">
        <v>2281</v>
      </c>
      <c r="AD965" t="s">
        <v>2281</v>
      </c>
      <c r="AE965">
        <v>13162</v>
      </c>
      <c r="AF965" t="s">
        <v>2538</v>
      </c>
      <c r="AG965" t="s">
        <v>100</v>
      </c>
      <c r="AH965">
        <v>260</v>
      </c>
    </row>
    <row r="966" spans="1:34" hidden="1" x14ac:dyDescent="0.25">
      <c r="A966" t="str">
        <f t="shared" si="45"/>
        <v>16 1 3 33 1 502 52 43 0 3301059 168480</v>
      </c>
      <c r="B966" t="str">
        <f t="shared" si="46"/>
        <v>16 1 3 33 1 502 52 43 0 3301059 168124</v>
      </c>
      <c r="C966" t="str">
        <f t="shared" si="47"/>
        <v>16 1 3 33 1 502 52 43 0 3301059</v>
      </c>
      <c r="D966">
        <v>16</v>
      </c>
      <c r="E966">
        <v>1</v>
      </c>
      <c r="F966">
        <v>3</v>
      </c>
      <c r="G966">
        <v>33</v>
      </c>
      <c r="H966">
        <v>1</v>
      </c>
      <c r="I966">
        <v>502</v>
      </c>
      <c r="J966">
        <v>52</v>
      </c>
      <c r="K966">
        <v>43</v>
      </c>
      <c r="L966" t="s">
        <v>147</v>
      </c>
      <c r="M966" t="s">
        <v>207</v>
      </c>
      <c r="N966" s="13">
        <v>1300000</v>
      </c>
      <c r="O966">
        <v>168480</v>
      </c>
      <c r="P966">
        <v>2024</v>
      </c>
      <c r="Q966">
        <v>1000329229</v>
      </c>
      <c r="R966" t="s">
        <v>950</v>
      </c>
      <c r="S966" s="13">
        <v>1300000</v>
      </c>
      <c r="T966">
        <v>0</v>
      </c>
      <c r="U966" t="s">
        <v>2686</v>
      </c>
      <c r="V966" t="s">
        <v>2342</v>
      </c>
      <c r="W966">
        <v>5004</v>
      </c>
      <c r="X966">
        <v>0</v>
      </c>
      <c r="Y966">
        <v>168124</v>
      </c>
      <c r="Z966">
        <v>20241210</v>
      </c>
      <c r="AA966">
        <v>2408210965</v>
      </c>
      <c r="AB966">
        <v>199</v>
      </c>
      <c r="AC966" t="s">
        <v>2281</v>
      </c>
      <c r="AD966" t="s">
        <v>2281</v>
      </c>
      <c r="AE966">
        <v>13162</v>
      </c>
      <c r="AF966" t="s">
        <v>2538</v>
      </c>
      <c r="AG966" t="s">
        <v>100</v>
      </c>
      <c r="AH966">
        <v>260</v>
      </c>
    </row>
    <row r="967" spans="1:34" hidden="1" x14ac:dyDescent="0.25">
      <c r="A967" t="str">
        <f t="shared" si="45"/>
        <v>16 1 3 33 1 502 52 43 0 3301059 168481</v>
      </c>
      <c r="B967" t="str">
        <f t="shared" si="46"/>
        <v>16 1 3 33 1 502 52 43 0 3301059 168128</v>
      </c>
      <c r="C967" t="str">
        <f t="shared" si="47"/>
        <v>16 1 3 33 1 502 52 43 0 3301059</v>
      </c>
      <c r="D967">
        <v>16</v>
      </c>
      <c r="E967">
        <v>1</v>
      </c>
      <c r="F967">
        <v>3</v>
      </c>
      <c r="G967">
        <v>33</v>
      </c>
      <c r="H967">
        <v>1</v>
      </c>
      <c r="I967">
        <v>502</v>
      </c>
      <c r="J967">
        <v>52</v>
      </c>
      <c r="K967">
        <v>43</v>
      </c>
      <c r="L967" t="s">
        <v>147</v>
      </c>
      <c r="M967" t="s">
        <v>207</v>
      </c>
      <c r="N967" s="13">
        <v>1300000</v>
      </c>
      <c r="O967">
        <v>168481</v>
      </c>
      <c r="P967">
        <v>2024</v>
      </c>
      <c r="Q967">
        <v>1083752503</v>
      </c>
      <c r="R967" t="s">
        <v>951</v>
      </c>
      <c r="S967" s="13">
        <v>1300000</v>
      </c>
      <c r="T967">
        <v>0</v>
      </c>
      <c r="U967" t="s">
        <v>2686</v>
      </c>
      <c r="V967" t="s">
        <v>2342</v>
      </c>
      <c r="W967">
        <v>5004</v>
      </c>
      <c r="X967">
        <v>0</v>
      </c>
      <c r="Y967">
        <v>168128</v>
      </c>
      <c r="Z967">
        <v>20241210</v>
      </c>
      <c r="AA967">
        <v>2408210966</v>
      </c>
      <c r="AB967">
        <v>199</v>
      </c>
      <c r="AC967" t="s">
        <v>2281</v>
      </c>
      <c r="AD967" t="s">
        <v>2281</v>
      </c>
      <c r="AE967">
        <v>13162</v>
      </c>
      <c r="AF967" t="s">
        <v>2538</v>
      </c>
      <c r="AG967" t="s">
        <v>100</v>
      </c>
      <c r="AH967">
        <v>260</v>
      </c>
    </row>
    <row r="968" spans="1:34" hidden="1" x14ac:dyDescent="0.25">
      <c r="A968" t="str">
        <f t="shared" si="45"/>
        <v>16 1 3 33 1 502 52 43 0 3301059 168482</v>
      </c>
      <c r="B968" t="str">
        <f t="shared" si="46"/>
        <v>16 1 3 33 1 502 52 43 0 3301059 168120</v>
      </c>
      <c r="C968" t="str">
        <f t="shared" si="47"/>
        <v>16 1 3 33 1 502 52 43 0 3301059</v>
      </c>
      <c r="D968">
        <v>16</v>
      </c>
      <c r="E968">
        <v>1</v>
      </c>
      <c r="F968">
        <v>3</v>
      </c>
      <c r="G968">
        <v>33</v>
      </c>
      <c r="H968">
        <v>1</v>
      </c>
      <c r="I968">
        <v>502</v>
      </c>
      <c r="J968">
        <v>52</v>
      </c>
      <c r="K968">
        <v>43</v>
      </c>
      <c r="L968" t="s">
        <v>147</v>
      </c>
      <c r="M968" t="s">
        <v>207</v>
      </c>
      <c r="N968" s="13">
        <v>1300000</v>
      </c>
      <c r="O968">
        <v>168482</v>
      </c>
      <c r="P968">
        <v>2024</v>
      </c>
      <c r="Q968">
        <v>1007560634</v>
      </c>
      <c r="R968" t="s">
        <v>949</v>
      </c>
      <c r="S968" s="13">
        <v>1300000</v>
      </c>
      <c r="T968">
        <v>0</v>
      </c>
      <c r="U968" t="s">
        <v>2686</v>
      </c>
      <c r="V968" t="s">
        <v>2342</v>
      </c>
      <c r="W968">
        <v>5004</v>
      </c>
      <c r="X968">
        <v>0</v>
      </c>
      <c r="Y968">
        <v>168120</v>
      </c>
      <c r="Z968">
        <v>20241210</v>
      </c>
      <c r="AA968">
        <v>2408210967</v>
      </c>
      <c r="AB968">
        <v>199</v>
      </c>
      <c r="AC968" t="s">
        <v>2281</v>
      </c>
      <c r="AD968" t="s">
        <v>2281</v>
      </c>
      <c r="AE968">
        <v>13162</v>
      </c>
      <c r="AF968" t="s">
        <v>2538</v>
      </c>
      <c r="AG968" t="s">
        <v>100</v>
      </c>
      <c r="AH968">
        <v>260</v>
      </c>
    </row>
    <row r="969" spans="1:34" hidden="1" x14ac:dyDescent="0.25">
      <c r="A969" t="str">
        <f t="shared" si="45"/>
        <v>16 1 3 33 1 502 52 43 0 3301059 168483</v>
      </c>
      <c r="B969" t="str">
        <f t="shared" si="46"/>
        <v>16 1 3 33 1 502 52 43 0 3301059 168119</v>
      </c>
      <c r="C969" t="str">
        <f t="shared" si="47"/>
        <v>16 1 3 33 1 502 52 43 0 3301059</v>
      </c>
      <c r="D969">
        <v>16</v>
      </c>
      <c r="E969">
        <v>1</v>
      </c>
      <c r="F969">
        <v>3</v>
      </c>
      <c r="G969">
        <v>33</v>
      </c>
      <c r="H969">
        <v>1</v>
      </c>
      <c r="I969">
        <v>502</v>
      </c>
      <c r="J969">
        <v>52</v>
      </c>
      <c r="K969">
        <v>43</v>
      </c>
      <c r="L969" t="s">
        <v>147</v>
      </c>
      <c r="M969" t="s">
        <v>207</v>
      </c>
      <c r="N969" s="13">
        <v>1300000</v>
      </c>
      <c r="O969">
        <v>168483</v>
      </c>
      <c r="P969">
        <v>2024</v>
      </c>
      <c r="Q969">
        <v>1060656760</v>
      </c>
      <c r="R969" t="s">
        <v>946</v>
      </c>
      <c r="S969" s="13">
        <v>1300000</v>
      </c>
      <c r="T969">
        <v>0</v>
      </c>
      <c r="U969" t="s">
        <v>2554</v>
      </c>
      <c r="V969" t="s">
        <v>2342</v>
      </c>
      <c r="W969">
        <v>5004</v>
      </c>
      <c r="X969">
        <v>0</v>
      </c>
      <c r="Y969">
        <v>168119</v>
      </c>
      <c r="Z969">
        <v>20241210</v>
      </c>
      <c r="AA969">
        <v>2408210968</v>
      </c>
      <c r="AB969">
        <v>199</v>
      </c>
      <c r="AC969" t="s">
        <v>2281</v>
      </c>
      <c r="AD969" t="s">
        <v>2281</v>
      </c>
      <c r="AE969">
        <v>13162</v>
      </c>
      <c r="AF969" t="s">
        <v>2538</v>
      </c>
      <c r="AG969" t="s">
        <v>100</v>
      </c>
      <c r="AH969">
        <v>260</v>
      </c>
    </row>
    <row r="970" spans="1:34" hidden="1" x14ac:dyDescent="0.25">
      <c r="A970" t="str">
        <f t="shared" si="45"/>
        <v>16 1 3 33 1 502 52 43 0 3301055 168484</v>
      </c>
      <c r="B970" t="str">
        <f t="shared" si="46"/>
        <v>16 1 3 33 1 502 52 43 0 3301055 168111</v>
      </c>
      <c r="C970" t="str">
        <f t="shared" si="47"/>
        <v>16 1 3 33 1 502 52 43 0 3301055</v>
      </c>
      <c r="D970">
        <v>16</v>
      </c>
      <c r="E970">
        <v>1</v>
      </c>
      <c r="F970">
        <v>3</v>
      </c>
      <c r="G970">
        <v>33</v>
      </c>
      <c r="H970">
        <v>1</v>
      </c>
      <c r="I970">
        <v>502</v>
      </c>
      <c r="J970">
        <v>52</v>
      </c>
      <c r="K970">
        <v>43</v>
      </c>
      <c r="L970" t="s">
        <v>147</v>
      </c>
      <c r="M970" t="s">
        <v>206</v>
      </c>
      <c r="N970" s="13">
        <v>1713683</v>
      </c>
      <c r="O970">
        <v>168484</v>
      </c>
      <c r="P970">
        <v>2024</v>
      </c>
      <c r="Q970">
        <v>1053764691</v>
      </c>
      <c r="R970" t="s">
        <v>2717</v>
      </c>
      <c r="S970" s="13">
        <v>1713683</v>
      </c>
      <c r="T970">
        <v>0</v>
      </c>
      <c r="U970" t="s">
        <v>2564</v>
      </c>
      <c r="V970" t="s">
        <v>2345</v>
      </c>
      <c r="W970">
        <v>5004</v>
      </c>
      <c r="X970">
        <v>0</v>
      </c>
      <c r="Y970">
        <v>168111</v>
      </c>
      <c r="Z970">
        <v>20241210</v>
      </c>
      <c r="AA970">
        <v>2406250779</v>
      </c>
      <c r="AB970">
        <v>5</v>
      </c>
      <c r="AC970" t="s">
        <v>2281</v>
      </c>
      <c r="AD970" t="s">
        <v>2281</v>
      </c>
      <c r="AE970">
        <v>13162</v>
      </c>
      <c r="AF970" t="s">
        <v>2538</v>
      </c>
      <c r="AG970" t="s">
        <v>100</v>
      </c>
      <c r="AH970">
        <v>260</v>
      </c>
    </row>
    <row r="971" spans="1:34" hidden="1" x14ac:dyDescent="0.25">
      <c r="A971" t="str">
        <f t="shared" si="45"/>
        <v>16 1 3 82 1 502 52 41 0 3301122 168485</v>
      </c>
      <c r="B971" t="str">
        <f t="shared" si="46"/>
        <v>16 1 3 82 1 502 52 41 0 3301122 168056</v>
      </c>
      <c r="C971" t="str">
        <f t="shared" si="47"/>
        <v>16 1 3 82 1 502 52 41 0 3301122</v>
      </c>
      <c r="D971">
        <v>16</v>
      </c>
      <c r="E971">
        <v>1</v>
      </c>
      <c r="F971">
        <v>3</v>
      </c>
      <c r="G971">
        <v>82</v>
      </c>
      <c r="H971">
        <v>1</v>
      </c>
      <c r="I971">
        <v>502</v>
      </c>
      <c r="J971">
        <v>52</v>
      </c>
      <c r="K971">
        <v>41</v>
      </c>
      <c r="L971" t="s">
        <v>147</v>
      </c>
      <c r="M971" t="s">
        <v>208</v>
      </c>
      <c r="N971" s="13">
        <v>3271576</v>
      </c>
      <c r="O971">
        <v>168485</v>
      </c>
      <c r="P971">
        <v>2024</v>
      </c>
      <c r="Q971">
        <v>10276817</v>
      </c>
      <c r="R971" t="s">
        <v>2718</v>
      </c>
      <c r="S971" s="13">
        <v>3271576</v>
      </c>
      <c r="T971">
        <v>0</v>
      </c>
      <c r="U971" t="s">
        <v>2545</v>
      </c>
      <c r="V971" t="s">
        <v>2342</v>
      </c>
      <c r="W971">
        <v>5004</v>
      </c>
      <c r="X971">
        <v>0</v>
      </c>
      <c r="Y971">
        <v>168056</v>
      </c>
      <c r="Z971">
        <v>20241210</v>
      </c>
      <c r="AA971">
        <v>2406270792</v>
      </c>
      <c r="AB971">
        <v>2</v>
      </c>
      <c r="AC971" t="s">
        <v>2281</v>
      </c>
      <c r="AD971" t="s">
        <v>2281</v>
      </c>
      <c r="AE971">
        <v>25386</v>
      </c>
      <c r="AF971" t="s">
        <v>2281</v>
      </c>
      <c r="AG971" t="s">
        <v>679</v>
      </c>
      <c r="AH971">
        <v>260</v>
      </c>
    </row>
    <row r="972" spans="1:34" hidden="1" x14ac:dyDescent="0.25">
      <c r="A972" t="str">
        <f t="shared" si="45"/>
        <v>16 1 3 82 1 502 52 41 0 3301122 168486</v>
      </c>
      <c r="B972" t="str">
        <f t="shared" si="46"/>
        <v>16 1 3 82 1 502 52 41 0 3301122 168052</v>
      </c>
      <c r="C972" t="str">
        <f t="shared" si="47"/>
        <v>16 1 3 82 1 502 52 41 0 3301122</v>
      </c>
      <c r="D972">
        <v>16</v>
      </c>
      <c r="E972">
        <v>1</v>
      </c>
      <c r="F972">
        <v>3</v>
      </c>
      <c r="G972">
        <v>82</v>
      </c>
      <c r="H972">
        <v>1</v>
      </c>
      <c r="I972">
        <v>502</v>
      </c>
      <c r="J972">
        <v>52</v>
      </c>
      <c r="K972">
        <v>41</v>
      </c>
      <c r="L972" t="s">
        <v>147</v>
      </c>
      <c r="M972" t="s">
        <v>208</v>
      </c>
      <c r="N972" s="13">
        <v>2336840</v>
      </c>
      <c r="O972">
        <v>168486</v>
      </c>
      <c r="P972">
        <v>2024</v>
      </c>
      <c r="Q972">
        <v>30373886</v>
      </c>
      <c r="R972" t="s">
        <v>1001</v>
      </c>
      <c r="S972" s="13">
        <v>2336840</v>
      </c>
      <c r="T972">
        <v>0</v>
      </c>
      <c r="U972" t="s">
        <v>2544</v>
      </c>
      <c r="V972" t="s">
        <v>2291</v>
      </c>
      <c r="W972">
        <v>5004</v>
      </c>
      <c r="X972">
        <v>0</v>
      </c>
      <c r="Y972">
        <v>168052</v>
      </c>
      <c r="Z972">
        <v>20241210</v>
      </c>
      <c r="AA972">
        <v>2406270796</v>
      </c>
      <c r="AB972">
        <v>5</v>
      </c>
      <c r="AC972" t="s">
        <v>2281</v>
      </c>
      <c r="AD972" t="s">
        <v>2281</v>
      </c>
      <c r="AE972">
        <v>25386</v>
      </c>
      <c r="AF972" t="s">
        <v>2281</v>
      </c>
      <c r="AG972" t="s">
        <v>679</v>
      </c>
      <c r="AH972">
        <v>260</v>
      </c>
    </row>
    <row r="973" spans="1:34" hidden="1" x14ac:dyDescent="0.25">
      <c r="A973" t="str">
        <f t="shared" si="45"/>
        <v>16 1 3 33 1 502 52 43 0 3301055 168487</v>
      </c>
      <c r="B973" t="str">
        <f t="shared" si="46"/>
        <v>16 1 3 33 1 502 52 43 0 3301055 168107</v>
      </c>
      <c r="C973" t="str">
        <f t="shared" si="47"/>
        <v>16 1 3 33 1 502 52 43 0 3301055</v>
      </c>
      <c r="D973">
        <v>16</v>
      </c>
      <c r="E973">
        <v>1</v>
      </c>
      <c r="F973">
        <v>3</v>
      </c>
      <c r="G973">
        <v>33</v>
      </c>
      <c r="H973">
        <v>1</v>
      </c>
      <c r="I973">
        <v>502</v>
      </c>
      <c r="J973">
        <v>52</v>
      </c>
      <c r="K973">
        <v>43</v>
      </c>
      <c r="L973" t="s">
        <v>147</v>
      </c>
      <c r="M973" t="s">
        <v>206</v>
      </c>
      <c r="N973" s="13">
        <v>2336840</v>
      </c>
      <c r="O973">
        <v>168487</v>
      </c>
      <c r="P973">
        <v>2024</v>
      </c>
      <c r="Q973">
        <v>75085744</v>
      </c>
      <c r="R973" t="s">
        <v>960</v>
      </c>
      <c r="S973" s="13">
        <v>2336840</v>
      </c>
      <c r="T973">
        <v>0</v>
      </c>
      <c r="U973" t="s">
        <v>2564</v>
      </c>
      <c r="V973" t="s">
        <v>2345</v>
      </c>
      <c r="W973">
        <v>5004</v>
      </c>
      <c r="X973">
        <v>0</v>
      </c>
      <c r="Y973">
        <v>168107</v>
      </c>
      <c r="Z973">
        <v>20241210</v>
      </c>
      <c r="AA973">
        <v>2406250774</v>
      </c>
      <c r="AB973">
        <v>4</v>
      </c>
      <c r="AC973" t="s">
        <v>2281</v>
      </c>
      <c r="AD973" t="s">
        <v>2281</v>
      </c>
      <c r="AE973">
        <v>13162</v>
      </c>
      <c r="AF973" t="s">
        <v>2538</v>
      </c>
      <c r="AG973" t="s">
        <v>100</v>
      </c>
      <c r="AH973">
        <v>260</v>
      </c>
    </row>
    <row r="974" spans="1:34" hidden="1" x14ac:dyDescent="0.25">
      <c r="A974" t="str">
        <f t="shared" si="45"/>
        <v>16 1 3 33 1 502 52 43 0 3301055 168488</v>
      </c>
      <c r="B974" t="str">
        <f t="shared" si="46"/>
        <v>16 1 3 33 1 502 52 43 0 3301055 168107</v>
      </c>
      <c r="C974" t="str">
        <f t="shared" si="47"/>
        <v>16 1 3 33 1 502 52 43 0 3301055</v>
      </c>
      <c r="D974">
        <v>16</v>
      </c>
      <c r="E974">
        <v>1</v>
      </c>
      <c r="F974">
        <v>3</v>
      </c>
      <c r="G974">
        <v>33</v>
      </c>
      <c r="H974">
        <v>1</v>
      </c>
      <c r="I974">
        <v>502</v>
      </c>
      <c r="J974">
        <v>52</v>
      </c>
      <c r="K974">
        <v>43</v>
      </c>
      <c r="L974" t="s">
        <v>147</v>
      </c>
      <c r="M974" t="s">
        <v>206</v>
      </c>
      <c r="N974" s="13">
        <v>2336840</v>
      </c>
      <c r="O974">
        <v>168488</v>
      </c>
      <c r="P974">
        <v>2024</v>
      </c>
      <c r="Q974">
        <v>75085744</v>
      </c>
      <c r="R974" t="s">
        <v>960</v>
      </c>
      <c r="S974" s="13">
        <v>2336840</v>
      </c>
      <c r="T974">
        <v>0</v>
      </c>
      <c r="U974" t="s">
        <v>2564</v>
      </c>
      <c r="V974" t="s">
        <v>2345</v>
      </c>
      <c r="W974">
        <v>5004</v>
      </c>
      <c r="X974">
        <v>0</v>
      </c>
      <c r="Y974">
        <v>168107</v>
      </c>
      <c r="Z974">
        <v>20241210</v>
      </c>
      <c r="AA974">
        <v>2406250774</v>
      </c>
      <c r="AB974">
        <v>5</v>
      </c>
      <c r="AC974" t="s">
        <v>2281</v>
      </c>
      <c r="AD974" t="s">
        <v>2281</v>
      </c>
      <c r="AE974">
        <v>13162</v>
      </c>
      <c r="AF974" t="s">
        <v>2538</v>
      </c>
      <c r="AG974" t="s">
        <v>100</v>
      </c>
      <c r="AH974">
        <v>260</v>
      </c>
    </row>
    <row r="975" spans="1:34" hidden="1" x14ac:dyDescent="0.25">
      <c r="A975" t="str">
        <f t="shared" si="45"/>
        <v>16 1 3 82 1 502 52 41 0 3301122 168489</v>
      </c>
      <c r="B975" t="str">
        <f t="shared" si="46"/>
        <v>16 1 3 82 1 502 52 41 0 3301122 168048</v>
      </c>
      <c r="C975" t="str">
        <f t="shared" si="47"/>
        <v>16 1 3 82 1 502 52 41 0 3301122</v>
      </c>
      <c r="D975">
        <v>16</v>
      </c>
      <c r="E975">
        <v>1</v>
      </c>
      <c r="F975">
        <v>3</v>
      </c>
      <c r="G975">
        <v>82</v>
      </c>
      <c r="H975">
        <v>1</v>
      </c>
      <c r="I975">
        <v>502</v>
      </c>
      <c r="J975">
        <v>52</v>
      </c>
      <c r="K975">
        <v>41</v>
      </c>
      <c r="L975" t="s">
        <v>147</v>
      </c>
      <c r="M975" t="s">
        <v>208</v>
      </c>
      <c r="N975" s="13">
        <v>1090525</v>
      </c>
      <c r="O975">
        <v>168489</v>
      </c>
      <c r="P975">
        <v>2024</v>
      </c>
      <c r="Q975">
        <v>1053834743</v>
      </c>
      <c r="R975" t="s">
        <v>998</v>
      </c>
      <c r="S975" s="13">
        <v>1090525</v>
      </c>
      <c r="T975">
        <v>0</v>
      </c>
      <c r="U975" t="s">
        <v>2547</v>
      </c>
      <c r="V975" t="s">
        <v>2345</v>
      </c>
      <c r="W975">
        <v>5004</v>
      </c>
      <c r="X975">
        <v>0</v>
      </c>
      <c r="Y975">
        <v>168048</v>
      </c>
      <c r="Z975">
        <v>20241211</v>
      </c>
      <c r="AA975">
        <v>2406270800</v>
      </c>
      <c r="AB975">
        <v>5</v>
      </c>
      <c r="AC975" t="s">
        <v>2281</v>
      </c>
      <c r="AD975" t="s">
        <v>2281</v>
      </c>
      <c r="AE975">
        <v>25386</v>
      </c>
      <c r="AF975" t="s">
        <v>2281</v>
      </c>
      <c r="AG975" t="s">
        <v>679</v>
      </c>
      <c r="AH975">
        <v>260</v>
      </c>
    </row>
    <row r="976" spans="1:34" hidden="1" x14ac:dyDescent="0.25">
      <c r="A976" t="str">
        <f t="shared" si="45"/>
        <v>16 1 3 33 1 502 52 43 0 3301055 168490</v>
      </c>
      <c r="B976" t="str">
        <f t="shared" si="46"/>
        <v>16 1 3 33 1 502 52 43 0 3301055 168103</v>
      </c>
      <c r="C976" t="str">
        <f t="shared" si="47"/>
        <v>16 1 3 33 1 502 52 43 0 3301055</v>
      </c>
      <c r="D976">
        <v>16</v>
      </c>
      <c r="E976">
        <v>1</v>
      </c>
      <c r="F976">
        <v>3</v>
      </c>
      <c r="G976">
        <v>33</v>
      </c>
      <c r="H976">
        <v>1</v>
      </c>
      <c r="I976">
        <v>502</v>
      </c>
      <c r="J976">
        <v>52</v>
      </c>
      <c r="K976">
        <v>43</v>
      </c>
      <c r="L976" t="s">
        <v>147</v>
      </c>
      <c r="M976" t="s">
        <v>206</v>
      </c>
      <c r="N976" s="13">
        <v>2200000</v>
      </c>
      <c r="O976">
        <v>168490</v>
      </c>
      <c r="P976">
        <v>2024</v>
      </c>
      <c r="Q976">
        <v>1053783292</v>
      </c>
      <c r="R976" t="s">
        <v>958</v>
      </c>
      <c r="S976" s="13">
        <v>2200000</v>
      </c>
      <c r="T976">
        <v>0</v>
      </c>
      <c r="U976" t="s">
        <v>2677</v>
      </c>
      <c r="V976" t="s">
        <v>2345</v>
      </c>
      <c r="W976">
        <v>5004</v>
      </c>
      <c r="X976">
        <v>0</v>
      </c>
      <c r="Y976">
        <v>168103</v>
      </c>
      <c r="Z976">
        <v>20241211</v>
      </c>
      <c r="AA976">
        <v>2407100872</v>
      </c>
      <c r="AB976">
        <v>4</v>
      </c>
      <c r="AC976" t="s">
        <v>2281</v>
      </c>
      <c r="AD976" t="s">
        <v>2281</v>
      </c>
      <c r="AE976">
        <v>13162</v>
      </c>
      <c r="AF976" t="s">
        <v>2538</v>
      </c>
      <c r="AG976" t="s">
        <v>100</v>
      </c>
      <c r="AH976">
        <v>260</v>
      </c>
    </row>
    <row r="977" spans="1:34" hidden="1" x14ac:dyDescent="0.25">
      <c r="A977" t="str">
        <f t="shared" si="45"/>
        <v>16 1 3 22 1 4 52 0 0 3301055 168491</v>
      </c>
      <c r="B977" t="str">
        <f t="shared" si="46"/>
        <v>16 1 3 22 1 4 52 0 0 3301055 168218</v>
      </c>
      <c r="C977" t="str">
        <f t="shared" si="47"/>
        <v>16 1 3 22 1 4 52 0 0 3301055</v>
      </c>
      <c r="D977">
        <v>16</v>
      </c>
      <c r="E977">
        <v>1</v>
      </c>
      <c r="F977">
        <v>3</v>
      </c>
      <c r="G977">
        <v>22</v>
      </c>
      <c r="H977">
        <v>1</v>
      </c>
      <c r="I977">
        <v>4</v>
      </c>
      <c r="J977">
        <v>52</v>
      </c>
      <c r="K977">
        <v>0</v>
      </c>
      <c r="L977" t="s">
        <v>147</v>
      </c>
      <c r="M977" t="s">
        <v>206</v>
      </c>
      <c r="N977" s="13">
        <v>2200000</v>
      </c>
      <c r="O977">
        <v>168491</v>
      </c>
      <c r="P977">
        <v>2024</v>
      </c>
      <c r="Q977">
        <v>1002634314</v>
      </c>
      <c r="R977" t="s">
        <v>855</v>
      </c>
      <c r="S977" s="13">
        <v>2200000</v>
      </c>
      <c r="T977">
        <v>0</v>
      </c>
      <c r="U977" t="s">
        <v>2710</v>
      </c>
      <c r="V977" t="s">
        <v>2342</v>
      </c>
      <c r="W977">
        <v>5004</v>
      </c>
      <c r="X977">
        <v>0</v>
      </c>
      <c r="Y977">
        <v>168218</v>
      </c>
      <c r="Z977">
        <v>20241211</v>
      </c>
      <c r="AA977">
        <v>2410091130</v>
      </c>
      <c r="AB977">
        <v>2</v>
      </c>
      <c r="AC977" t="s">
        <v>2281</v>
      </c>
      <c r="AD977" t="s">
        <v>2281</v>
      </c>
      <c r="AE977">
        <v>11222</v>
      </c>
      <c r="AF977" t="s">
        <v>2574</v>
      </c>
      <c r="AG977" t="s">
        <v>96</v>
      </c>
      <c r="AH977">
        <v>260</v>
      </c>
    </row>
    <row r="978" spans="1:34" hidden="1" x14ac:dyDescent="0.25">
      <c r="A978" t="str">
        <f t="shared" si="45"/>
        <v>16 1 3 22 1 502 52 41 0 3301122 168492</v>
      </c>
      <c r="B978" t="str">
        <f t="shared" si="46"/>
        <v>16 1 3 22 1 502 52 41 0 3301122 168159</v>
      </c>
      <c r="C978" t="str">
        <f t="shared" si="47"/>
        <v>16 1 3 22 1 502 52 41 0 3301122</v>
      </c>
      <c r="D978">
        <v>16</v>
      </c>
      <c r="E978">
        <v>1</v>
      </c>
      <c r="F978">
        <v>3</v>
      </c>
      <c r="G978">
        <v>22</v>
      </c>
      <c r="H978">
        <v>1</v>
      </c>
      <c r="I978">
        <v>502</v>
      </c>
      <c r="J978">
        <v>52</v>
      </c>
      <c r="K978">
        <v>41</v>
      </c>
      <c r="L978" t="s">
        <v>147</v>
      </c>
      <c r="M978" t="s">
        <v>208</v>
      </c>
      <c r="N978" s="13">
        <v>5400000</v>
      </c>
      <c r="O978">
        <v>168492</v>
      </c>
      <c r="P978">
        <v>2024</v>
      </c>
      <c r="Q978">
        <v>901761787</v>
      </c>
      <c r="R978" t="s">
        <v>912</v>
      </c>
      <c r="S978" s="13">
        <v>5400000</v>
      </c>
      <c r="T978">
        <v>0</v>
      </c>
      <c r="U978" t="s">
        <v>2719</v>
      </c>
      <c r="V978" t="s">
        <v>2720</v>
      </c>
      <c r="W978">
        <v>5016</v>
      </c>
      <c r="X978">
        <v>0</v>
      </c>
      <c r="Y978">
        <v>168159</v>
      </c>
      <c r="Z978">
        <v>20241211</v>
      </c>
      <c r="AA978">
        <v>0</v>
      </c>
      <c r="AB978">
        <v>0</v>
      </c>
      <c r="AC978" t="s">
        <v>2281</v>
      </c>
      <c r="AD978" t="s">
        <v>2281</v>
      </c>
      <c r="AE978">
        <v>11222</v>
      </c>
      <c r="AF978" t="s">
        <v>2574</v>
      </c>
      <c r="AG978" t="s">
        <v>96</v>
      </c>
      <c r="AH978">
        <v>337</v>
      </c>
    </row>
    <row r="979" spans="1:34" hidden="1" x14ac:dyDescent="0.25">
      <c r="A979" t="str">
        <f t="shared" si="45"/>
        <v>16 1 3 22 1 502 52 41 0 3301122 168493</v>
      </c>
      <c r="B979" t="str">
        <f t="shared" si="46"/>
        <v>16 1 3 22 1 502 52 41 0 3301122 168155</v>
      </c>
      <c r="C979" t="str">
        <f t="shared" si="47"/>
        <v>16 1 3 22 1 502 52 41 0 3301122</v>
      </c>
      <c r="D979">
        <v>16</v>
      </c>
      <c r="E979">
        <v>1</v>
      </c>
      <c r="F979">
        <v>3</v>
      </c>
      <c r="G979">
        <v>22</v>
      </c>
      <c r="H979">
        <v>1</v>
      </c>
      <c r="I979">
        <v>502</v>
      </c>
      <c r="J979">
        <v>52</v>
      </c>
      <c r="K979">
        <v>41</v>
      </c>
      <c r="L979" t="s">
        <v>147</v>
      </c>
      <c r="M979" t="s">
        <v>208</v>
      </c>
      <c r="N979" s="13">
        <v>5400000</v>
      </c>
      <c r="O979">
        <v>168493</v>
      </c>
      <c r="P979">
        <v>2024</v>
      </c>
      <c r="Q979">
        <v>10288029</v>
      </c>
      <c r="R979" t="s">
        <v>908</v>
      </c>
      <c r="S979" s="13">
        <v>5400000</v>
      </c>
      <c r="T979">
        <v>0</v>
      </c>
      <c r="U979" t="s">
        <v>2721</v>
      </c>
      <c r="V979" t="s">
        <v>2291</v>
      </c>
      <c r="W979">
        <v>5016</v>
      </c>
      <c r="X979">
        <v>0</v>
      </c>
      <c r="Y979">
        <v>168155</v>
      </c>
      <c r="Z979">
        <v>20241211</v>
      </c>
      <c r="AA979">
        <v>0</v>
      </c>
      <c r="AB979">
        <v>0</v>
      </c>
      <c r="AC979" t="s">
        <v>2281</v>
      </c>
      <c r="AD979" t="s">
        <v>2281</v>
      </c>
      <c r="AE979">
        <v>11222</v>
      </c>
      <c r="AF979" t="s">
        <v>2574</v>
      </c>
      <c r="AG979" t="s">
        <v>96</v>
      </c>
      <c r="AH979">
        <v>337</v>
      </c>
    </row>
    <row r="980" spans="1:34" hidden="1" x14ac:dyDescent="0.25">
      <c r="A980" t="str">
        <f t="shared" si="45"/>
        <v>16 1 3 22 1 502 52 41 0 3301055 168494</v>
      </c>
      <c r="B980" t="str">
        <f t="shared" si="46"/>
        <v>16 1 3 22 1 502 52 41 0 3301055 168144</v>
      </c>
      <c r="C980" t="str">
        <f t="shared" si="47"/>
        <v>16 1 3 22 1 502 52 41 0 3301055</v>
      </c>
      <c r="D980">
        <v>16</v>
      </c>
      <c r="E980">
        <v>1</v>
      </c>
      <c r="F980">
        <v>3</v>
      </c>
      <c r="G980">
        <v>22</v>
      </c>
      <c r="H980">
        <v>1</v>
      </c>
      <c r="I980">
        <v>502</v>
      </c>
      <c r="J980">
        <v>52</v>
      </c>
      <c r="K980">
        <v>41</v>
      </c>
      <c r="L980" t="s">
        <v>147</v>
      </c>
      <c r="M980" t="s">
        <v>206</v>
      </c>
      <c r="N980" s="13">
        <v>200000</v>
      </c>
      <c r="O980">
        <v>168494</v>
      </c>
      <c r="P980">
        <v>2024</v>
      </c>
      <c r="Q980">
        <v>10289397</v>
      </c>
      <c r="R980" t="s">
        <v>2582</v>
      </c>
      <c r="S980" s="13">
        <v>200000</v>
      </c>
      <c r="T980">
        <v>0</v>
      </c>
      <c r="U980" t="s">
        <v>2722</v>
      </c>
      <c r="V980" t="s">
        <v>2291</v>
      </c>
      <c r="W980">
        <v>5016</v>
      </c>
      <c r="X980">
        <v>0</v>
      </c>
      <c r="Y980">
        <v>168144</v>
      </c>
      <c r="Z980">
        <v>20241211</v>
      </c>
      <c r="AA980">
        <v>0</v>
      </c>
      <c r="AB980">
        <v>0</v>
      </c>
      <c r="AC980" t="s">
        <v>2281</v>
      </c>
      <c r="AD980" t="s">
        <v>2281</v>
      </c>
      <c r="AE980">
        <v>11222</v>
      </c>
      <c r="AF980" t="s">
        <v>2574</v>
      </c>
      <c r="AG980" t="s">
        <v>96</v>
      </c>
      <c r="AH980">
        <v>337</v>
      </c>
    </row>
    <row r="981" spans="1:34" hidden="1" x14ac:dyDescent="0.25">
      <c r="A981" t="str">
        <f t="shared" si="45"/>
        <v>16 1 3 22 1 502 52 41 0 3301055 168496</v>
      </c>
      <c r="B981" t="str">
        <f t="shared" si="46"/>
        <v>16 1 3 22 1 502 52 41 0 3301055 168139</v>
      </c>
      <c r="C981" t="str">
        <f t="shared" si="47"/>
        <v>16 1 3 22 1 502 52 41 0 3301055</v>
      </c>
      <c r="D981">
        <v>16</v>
      </c>
      <c r="E981">
        <v>1</v>
      </c>
      <c r="F981">
        <v>3</v>
      </c>
      <c r="G981">
        <v>22</v>
      </c>
      <c r="H981">
        <v>1</v>
      </c>
      <c r="I981">
        <v>502</v>
      </c>
      <c r="J981">
        <v>52</v>
      </c>
      <c r="K981">
        <v>41</v>
      </c>
      <c r="L981" t="s">
        <v>147</v>
      </c>
      <c r="M981" t="s">
        <v>206</v>
      </c>
      <c r="N981" s="13">
        <v>7200000</v>
      </c>
      <c r="O981">
        <v>168496</v>
      </c>
      <c r="P981">
        <v>2024</v>
      </c>
      <c r="Q981">
        <v>1085340845</v>
      </c>
      <c r="R981" t="s">
        <v>929</v>
      </c>
      <c r="S981" s="13">
        <v>7200000</v>
      </c>
      <c r="T981">
        <v>0</v>
      </c>
      <c r="U981" t="s">
        <v>2722</v>
      </c>
      <c r="V981" t="s">
        <v>2291</v>
      </c>
      <c r="W981">
        <v>5016</v>
      </c>
      <c r="X981">
        <v>0</v>
      </c>
      <c r="Y981">
        <v>168139</v>
      </c>
      <c r="Z981">
        <v>20241211</v>
      </c>
      <c r="AA981">
        <v>0</v>
      </c>
      <c r="AB981">
        <v>0</v>
      </c>
      <c r="AC981" t="s">
        <v>2281</v>
      </c>
      <c r="AD981" t="s">
        <v>2281</v>
      </c>
      <c r="AE981">
        <v>11222</v>
      </c>
      <c r="AF981" t="s">
        <v>2574</v>
      </c>
      <c r="AG981" t="s">
        <v>96</v>
      </c>
      <c r="AH981">
        <v>337</v>
      </c>
    </row>
    <row r="982" spans="1:34" hidden="1" x14ac:dyDescent="0.25">
      <c r="A982" t="str">
        <f t="shared" si="45"/>
        <v>16 1 3 22 1 502 52 41 0 3301122 168497</v>
      </c>
      <c r="B982" t="str">
        <f t="shared" si="46"/>
        <v>16 1 3 22 1 502 52 41 0 3301122 168208</v>
      </c>
      <c r="C982" t="str">
        <f t="shared" si="47"/>
        <v>16 1 3 22 1 502 52 41 0 3301122</v>
      </c>
      <c r="D982">
        <v>16</v>
      </c>
      <c r="E982">
        <v>1</v>
      </c>
      <c r="F982">
        <v>3</v>
      </c>
      <c r="G982">
        <v>22</v>
      </c>
      <c r="H982">
        <v>1</v>
      </c>
      <c r="I982">
        <v>502</v>
      </c>
      <c r="J982">
        <v>52</v>
      </c>
      <c r="K982">
        <v>41</v>
      </c>
      <c r="L982" t="s">
        <v>147</v>
      </c>
      <c r="M982" t="s">
        <v>208</v>
      </c>
      <c r="N982" s="13">
        <v>5400000</v>
      </c>
      <c r="O982">
        <v>168497</v>
      </c>
      <c r="P982">
        <v>2024</v>
      </c>
      <c r="Q982">
        <v>1053830823</v>
      </c>
      <c r="R982" t="s">
        <v>922</v>
      </c>
      <c r="S982" s="13">
        <v>5400000</v>
      </c>
      <c r="T982">
        <v>0</v>
      </c>
      <c r="U982" t="s">
        <v>2722</v>
      </c>
      <c r="V982" t="s">
        <v>2291</v>
      </c>
      <c r="W982">
        <v>5016</v>
      </c>
      <c r="X982">
        <v>0</v>
      </c>
      <c r="Y982">
        <v>168208</v>
      </c>
      <c r="Z982">
        <v>20241211</v>
      </c>
      <c r="AA982">
        <v>0</v>
      </c>
      <c r="AB982">
        <v>0</v>
      </c>
      <c r="AC982" t="s">
        <v>2281</v>
      </c>
      <c r="AD982" t="s">
        <v>2281</v>
      </c>
      <c r="AE982">
        <v>11222</v>
      </c>
      <c r="AF982" t="s">
        <v>2574</v>
      </c>
      <c r="AG982" t="s">
        <v>96</v>
      </c>
      <c r="AH982">
        <v>337</v>
      </c>
    </row>
    <row r="983" spans="1:34" hidden="1" x14ac:dyDescent="0.25">
      <c r="A983" t="str">
        <f t="shared" si="45"/>
        <v>16 1 3 22 1 502 52 41 0 3301122 168498</v>
      </c>
      <c r="B983" t="str">
        <f t="shared" si="46"/>
        <v>16 1 3 22 1 502 52 41 0 3301122 168150</v>
      </c>
      <c r="C983" t="str">
        <f t="shared" si="47"/>
        <v>16 1 3 22 1 502 52 41 0 3301122</v>
      </c>
      <c r="D983">
        <v>16</v>
      </c>
      <c r="E983">
        <v>1</v>
      </c>
      <c r="F983">
        <v>3</v>
      </c>
      <c r="G983">
        <v>22</v>
      </c>
      <c r="H983">
        <v>1</v>
      </c>
      <c r="I983">
        <v>502</v>
      </c>
      <c r="J983">
        <v>52</v>
      </c>
      <c r="K983">
        <v>41</v>
      </c>
      <c r="L983" t="s">
        <v>147</v>
      </c>
      <c r="M983" t="s">
        <v>208</v>
      </c>
      <c r="N983" s="13">
        <v>7200000</v>
      </c>
      <c r="O983">
        <v>168498</v>
      </c>
      <c r="P983">
        <v>2024</v>
      </c>
      <c r="Q983">
        <v>75072635</v>
      </c>
      <c r="R983" t="s">
        <v>904</v>
      </c>
      <c r="S983" s="13">
        <v>7200000</v>
      </c>
      <c r="T983">
        <v>0</v>
      </c>
      <c r="U983" t="s">
        <v>2722</v>
      </c>
      <c r="V983" t="s">
        <v>2291</v>
      </c>
      <c r="W983">
        <v>5016</v>
      </c>
      <c r="X983">
        <v>0</v>
      </c>
      <c r="Y983">
        <v>168150</v>
      </c>
      <c r="Z983">
        <v>20241211</v>
      </c>
      <c r="AA983">
        <v>0</v>
      </c>
      <c r="AB983">
        <v>0</v>
      </c>
      <c r="AC983" t="s">
        <v>2281</v>
      </c>
      <c r="AD983" t="s">
        <v>2281</v>
      </c>
      <c r="AE983">
        <v>11222</v>
      </c>
      <c r="AF983" t="s">
        <v>2574</v>
      </c>
      <c r="AG983" t="s">
        <v>96</v>
      </c>
      <c r="AH983">
        <v>337</v>
      </c>
    </row>
    <row r="984" spans="1:34" hidden="1" x14ac:dyDescent="0.25">
      <c r="A984" t="str">
        <f t="shared" si="45"/>
        <v>16 1 3 22 1 502 52 41 0 3301122 168499</v>
      </c>
      <c r="B984" t="str">
        <f t="shared" si="46"/>
        <v>16 1 3 22 1 502 52 41 0 3301122 168158</v>
      </c>
      <c r="C984" t="str">
        <f t="shared" si="47"/>
        <v>16 1 3 22 1 502 52 41 0 3301122</v>
      </c>
      <c r="D984">
        <v>16</v>
      </c>
      <c r="E984">
        <v>1</v>
      </c>
      <c r="F984">
        <v>3</v>
      </c>
      <c r="G984">
        <v>22</v>
      </c>
      <c r="H984">
        <v>1</v>
      </c>
      <c r="I984">
        <v>502</v>
      </c>
      <c r="J984">
        <v>52</v>
      </c>
      <c r="K984">
        <v>41</v>
      </c>
      <c r="L984" t="s">
        <v>147</v>
      </c>
      <c r="M984" t="s">
        <v>208</v>
      </c>
      <c r="N984" s="13">
        <v>5400000</v>
      </c>
      <c r="O984">
        <v>168499</v>
      </c>
      <c r="P984">
        <v>2024</v>
      </c>
      <c r="Q984">
        <v>18496478</v>
      </c>
      <c r="R984" t="s">
        <v>911</v>
      </c>
      <c r="S984" s="13">
        <v>5400000</v>
      </c>
      <c r="T984">
        <v>0</v>
      </c>
      <c r="U984" t="s">
        <v>2722</v>
      </c>
      <c r="V984" t="s">
        <v>2291</v>
      </c>
      <c r="W984">
        <v>5016</v>
      </c>
      <c r="X984">
        <v>0</v>
      </c>
      <c r="Y984">
        <v>168158</v>
      </c>
      <c r="Z984">
        <v>20241211</v>
      </c>
      <c r="AA984">
        <v>0</v>
      </c>
      <c r="AB984">
        <v>0</v>
      </c>
      <c r="AC984" t="s">
        <v>2281</v>
      </c>
      <c r="AD984" t="s">
        <v>2281</v>
      </c>
      <c r="AE984">
        <v>11222</v>
      </c>
      <c r="AF984" t="s">
        <v>2574</v>
      </c>
      <c r="AG984" t="s">
        <v>96</v>
      </c>
      <c r="AH984">
        <v>337</v>
      </c>
    </row>
    <row r="985" spans="1:34" hidden="1" x14ac:dyDescent="0.25">
      <c r="A985" t="str">
        <f t="shared" si="45"/>
        <v>16 1 3 22 1 502 52 41 0 3301122 168500</v>
      </c>
      <c r="B985" t="str">
        <f t="shared" si="46"/>
        <v>16 1 3 22 1 502 52 41 0 3301122 168164</v>
      </c>
      <c r="C985" t="str">
        <f t="shared" si="47"/>
        <v>16 1 3 22 1 502 52 41 0 3301122</v>
      </c>
      <c r="D985">
        <v>16</v>
      </c>
      <c r="E985">
        <v>1</v>
      </c>
      <c r="F985">
        <v>3</v>
      </c>
      <c r="G985">
        <v>22</v>
      </c>
      <c r="H985">
        <v>1</v>
      </c>
      <c r="I985">
        <v>502</v>
      </c>
      <c r="J985">
        <v>52</v>
      </c>
      <c r="K985">
        <v>41</v>
      </c>
      <c r="L985" t="s">
        <v>147</v>
      </c>
      <c r="M985" t="s">
        <v>208</v>
      </c>
      <c r="N985" s="13">
        <v>5400000</v>
      </c>
      <c r="O985">
        <v>168500</v>
      </c>
      <c r="P985">
        <v>2024</v>
      </c>
      <c r="Q985">
        <v>900649955</v>
      </c>
      <c r="R985" t="s">
        <v>916</v>
      </c>
      <c r="S985" s="13">
        <v>5400000</v>
      </c>
      <c r="T985">
        <v>0</v>
      </c>
      <c r="U985" t="s">
        <v>2722</v>
      </c>
      <c r="V985" t="s">
        <v>2723</v>
      </c>
      <c r="W985">
        <v>5016</v>
      </c>
      <c r="X985">
        <v>0</v>
      </c>
      <c r="Y985">
        <v>168164</v>
      </c>
      <c r="Z985">
        <v>20241211</v>
      </c>
      <c r="AA985">
        <v>0</v>
      </c>
      <c r="AB985">
        <v>0</v>
      </c>
      <c r="AC985" t="s">
        <v>2281</v>
      </c>
      <c r="AD985" t="s">
        <v>2281</v>
      </c>
      <c r="AE985">
        <v>11222</v>
      </c>
      <c r="AF985" t="s">
        <v>2574</v>
      </c>
      <c r="AG985" t="s">
        <v>96</v>
      </c>
      <c r="AH985">
        <v>337</v>
      </c>
    </row>
    <row r="986" spans="1:34" hidden="1" x14ac:dyDescent="0.25">
      <c r="A986" t="str">
        <f t="shared" si="45"/>
        <v>16 1 3 22 1 502 52 41 0 3301122 168501</v>
      </c>
      <c r="B986" t="str">
        <f t="shared" si="46"/>
        <v>16 1 3 22 1 502 52 41 0 3301122 168209</v>
      </c>
      <c r="C986" t="str">
        <f t="shared" si="47"/>
        <v>16 1 3 22 1 502 52 41 0 3301122</v>
      </c>
      <c r="D986">
        <v>16</v>
      </c>
      <c r="E986">
        <v>1</v>
      </c>
      <c r="F986">
        <v>3</v>
      </c>
      <c r="G986">
        <v>22</v>
      </c>
      <c r="H986">
        <v>1</v>
      </c>
      <c r="I986">
        <v>502</v>
      </c>
      <c r="J986">
        <v>52</v>
      </c>
      <c r="K986">
        <v>41</v>
      </c>
      <c r="L986" t="s">
        <v>147</v>
      </c>
      <c r="M986" t="s">
        <v>208</v>
      </c>
      <c r="N986" s="13">
        <v>5400000</v>
      </c>
      <c r="O986">
        <v>168501</v>
      </c>
      <c r="P986">
        <v>2024</v>
      </c>
      <c r="Q986">
        <v>5292298</v>
      </c>
      <c r="R986" t="s">
        <v>923</v>
      </c>
      <c r="S986" s="13">
        <v>5400000</v>
      </c>
      <c r="T986">
        <v>0</v>
      </c>
      <c r="U986" t="s">
        <v>2722</v>
      </c>
      <c r="V986" t="s">
        <v>2291</v>
      </c>
      <c r="W986">
        <v>5016</v>
      </c>
      <c r="X986">
        <v>0</v>
      </c>
      <c r="Y986">
        <v>168209</v>
      </c>
      <c r="Z986">
        <v>20241211</v>
      </c>
      <c r="AA986">
        <v>0</v>
      </c>
      <c r="AB986">
        <v>0</v>
      </c>
      <c r="AC986" t="s">
        <v>2281</v>
      </c>
      <c r="AD986" t="s">
        <v>2281</v>
      </c>
      <c r="AE986">
        <v>11222</v>
      </c>
      <c r="AF986" t="s">
        <v>2574</v>
      </c>
      <c r="AG986" t="s">
        <v>96</v>
      </c>
      <c r="AH986">
        <v>337</v>
      </c>
    </row>
    <row r="987" spans="1:34" hidden="1" x14ac:dyDescent="0.25">
      <c r="A987" t="str">
        <f t="shared" si="45"/>
        <v>16 1 3 22 1 502 52 41 0 3301122 168502</v>
      </c>
      <c r="B987" t="str">
        <f t="shared" si="46"/>
        <v>16 1 3 22 1 502 52 41 0 3301122 168161</v>
      </c>
      <c r="C987" t="str">
        <f t="shared" si="47"/>
        <v>16 1 3 22 1 502 52 41 0 3301122</v>
      </c>
      <c r="D987">
        <v>16</v>
      </c>
      <c r="E987">
        <v>1</v>
      </c>
      <c r="F987">
        <v>3</v>
      </c>
      <c r="G987">
        <v>22</v>
      </c>
      <c r="H987">
        <v>1</v>
      </c>
      <c r="I987">
        <v>502</v>
      </c>
      <c r="J987">
        <v>52</v>
      </c>
      <c r="K987">
        <v>41</v>
      </c>
      <c r="L987" t="s">
        <v>147</v>
      </c>
      <c r="M987" t="s">
        <v>208</v>
      </c>
      <c r="N987" s="13">
        <v>5400000</v>
      </c>
      <c r="O987">
        <v>168502</v>
      </c>
      <c r="P987">
        <v>2024</v>
      </c>
      <c r="Q987">
        <v>75082440</v>
      </c>
      <c r="R987" t="s">
        <v>913</v>
      </c>
      <c r="S987" s="13">
        <v>5400000</v>
      </c>
      <c r="T987">
        <v>0</v>
      </c>
      <c r="U987" t="s">
        <v>2722</v>
      </c>
      <c r="V987" t="s">
        <v>2291</v>
      </c>
      <c r="W987">
        <v>5016</v>
      </c>
      <c r="X987">
        <v>0</v>
      </c>
      <c r="Y987">
        <v>168161</v>
      </c>
      <c r="Z987">
        <v>20241211</v>
      </c>
      <c r="AA987">
        <v>0</v>
      </c>
      <c r="AB987">
        <v>0</v>
      </c>
      <c r="AC987" t="s">
        <v>2281</v>
      </c>
      <c r="AD987" t="s">
        <v>2281</v>
      </c>
      <c r="AE987">
        <v>11222</v>
      </c>
      <c r="AF987" t="s">
        <v>2574</v>
      </c>
      <c r="AG987" t="s">
        <v>96</v>
      </c>
      <c r="AH987">
        <v>337</v>
      </c>
    </row>
    <row r="988" spans="1:34" hidden="1" x14ac:dyDescent="0.25">
      <c r="A988" t="str">
        <f t="shared" si="45"/>
        <v>16 1 3 22 1 502 52 41 0 3301122 168503</v>
      </c>
      <c r="B988" t="str">
        <f t="shared" si="46"/>
        <v>16 1 3 22 1 502 52 41 0 3301122 168162</v>
      </c>
      <c r="C988" t="str">
        <f t="shared" si="47"/>
        <v>16 1 3 22 1 502 52 41 0 3301122</v>
      </c>
      <c r="D988">
        <v>16</v>
      </c>
      <c r="E988">
        <v>1</v>
      </c>
      <c r="F988">
        <v>3</v>
      </c>
      <c r="G988">
        <v>22</v>
      </c>
      <c r="H988">
        <v>1</v>
      </c>
      <c r="I988">
        <v>502</v>
      </c>
      <c r="J988">
        <v>52</v>
      </c>
      <c r="K988">
        <v>41</v>
      </c>
      <c r="L988" t="s">
        <v>147</v>
      </c>
      <c r="M988" t="s">
        <v>208</v>
      </c>
      <c r="N988" s="13">
        <v>5400000</v>
      </c>
      <c r="O988">
        <v>168503</v>
      </c>
      <c r="P988">
        <v>2024</v>
      </c>
      <c r="Q988">
        <v>10230935</v>
      </c>
      <c r="R988" t="s">
        <v>914</v>
      </c>
      <c r="S988" s="13">
        <v>5400000</v>
      </c>
      <c r="T988">
        <v>0</v>
      </c>
      <c r="U988" t="s">
        <v>2722</v>
      </c>
      <c r="V988" t="s">
        <v>2291</v>
      </c>
      <c r="W988">
        <v>5016</v>
      </c>
      <c r="X988">
        <v>0</v>
      </c>
      <c r="Y988">
        <v>168162</v>
      </c>
      <c r="Z988">
        <v>20241211</v>
      </c>
      <c r="AA988">
        <v>0</v>
      </c>
      <c r="AB988">
        <v>0</v>
      </c>
      <c r="AC988" t="s">
        <v>2281</v>
      </c>
      <c r="AD988" t="s">
        <v>2281</v>
      </c>
      <c r="AE988">
        <v>11222</v>
      </c>
      <c r="AF988" t="s">
        <v>2574</v>
      </c>
      <c r="AG988" t="s">
        <v>96</v>
      </c>
      <c r="AH988">
        <v>337</v>
      </c>
    </row>
    <row r="989" spans="1:34" hidden="1" x14ac:dyDescent="0.25">
      <c r="A989" t="str">
        <f t="shared" si="45"/>
        <v>16 1 3 22 1 502 52 41 0 3301122 168504</v>
      </c>
      <c r="B989" t="str">
        <f t="shared" si="46"/>
        <v>16 1 3 22 1 502 52 41 0 3301122 168147</v>
      </c>
      <c r="C989" t="str">
        <f t="shared" si="47"/>
        <v>16 1 3 22 1 502 52 41 0 3301122</v>
      </c>
      <c r="D989">
        <v>16</v>
      </c>
      <c r="E989">
        <v>1</v>
      </c>
      <c r="F989">
        <v>3</v>
      </c>
      <c r="G989">
        <v>22</v>
      </c>
      <c r="H989">
        <v>1</v>
      </c>
      <c r="I989">
        <v>502</v>
      </c>
      <c r="J989">
        <v>52</v>
      </c>
      <c r="K989">
        <v>41</v>
      </c>
      <c r="L989" t="s">
        <v>147</v>
      </c>
      <c r="M989" t="s">
        <v>208</v>
      </c>
      <c r="N989" s="13">
        <v>7200000</v>
      </c>
      <c r="O989">
        <v>168504</v>
      </c>
      <c r="P989">
        <v>2024</v>
      </c>
      <c r="Q989">
        <v>901084460</v>
      </c>
      <c r="R989" t="s">
        <v>901</v>
      </c>
      <c r="S989" s="13">
        <v>7200000</v>
      </c>
      <c r="T989">
        <v>0</v>
      </c>
      <c r="U989" t="s">
        <v>2722</v>
      </c>
      <c r="V989" t="s">
        <v>2724</v>
      </c>
      <c r="W989">
        <v>5016</v>
      </c>
      <c r="X989">
        <v>0</v>
      </c>
      <c r="Y989">
        <v>168147</v>
      </c>
      <c r="Z989">
        <v>20241211</v>
      </c>
      <c r="AA989">
        <v>0</v>
      </c>
      <c r="AB989">
        <v>0</v>
      </c>
      <c r="AC989" t="s">
        <v>2281</v>
      </c>
      <c r="AD989" t="s">
        <v>2281</v>
      </c>
      <c r="AE989">
        <v>11222</v>
      </c>
      <c r="AF989" t="s">
        <v>2574</v>
      </c>
      <c r="AG989" t="s">
        <v>96</v>
      </c>
      <c r="AH989">
        <v>337</v>
      </c>
    </row>
    <row r="990" spans="1:34" hidden="1" x14ac:dyDescent="0.25">
      <c r="A990" t="str">
        <f t="shared" si="45"/>
        <v>16 1 3 22 1 502 52 41 0 3301055 168505</v>
      </c>
      <c r="B990" t="str">
        <f t="shared" si="46"/>
        <v>16 1 3 22 1 502 52 41 0 3301055 168140</v>
      </c>
      <c r="C990" t="str">
        <f t="shared" si="47"/>
        <v>16 1 3 22 1 502 52 41 0 3301055</v>
      </c>
      <c r="D990">
        <v>16</v>
      </c>
      <c r="E990">
        <v>1</v>
      </c>
      <c r="F990">
        <v>3</v>
      </c>
      <c r="G990">
        <v>22</v>
      </c>
      <c r="H990">
        <v>1</v>
      </c>
      <c r="I990">
        <v>502</v>
      </c>
      <c r="J990">
        <v>52</v>
      </c>
      <c r="K990">
        <v>41</v>
      </c>
      <c r="L990" t="s">
        <v>147</v>
      </c>
      <c r="M990" t="s">
        <v>206</v>
      </c>
      <c r="N990" s="13">
        <v>5400000</v>
      </c>
      <c r="O990">
        <v>168505</v>
      </c>
      <c r="P990">
        <v>2024</v>
      </c>
      <c r="Q990">
        <v>1053871212</v>
      </c>
      <c r="R990" t="s">
        <v>930</v>
      </c>
      <c r="S990" s="13">
        <v>5400000</v>
      </c>
      <c r="T990">
        <v>0</v>
      </c>
      <c r="U990" t="s">
        <v>2722</v>
      </c>
      <c r="V990" t="s">
        <v>2291</v>
      </c>
      <c r="W990">
        <v>5016</v>
      </c>
      <c r="X990">
        <v>0</v>
      </c>
      <c r="Y990">
        <v>168140</v>
      </c>
      <c r="Z990">
        <v>20241211</v>
      </c>
      <c r="AA990">
        <v>0</v>
      </c>
      <c r="AB990">
        <v>0</v>
      </c>
      <c r="AC990" t="s">
        <v>2281</v>
      </c>
      <c r="AD990" t="s">
        <v>2281</v>
      </c>
      <c r="AE990">
        <v>11222</v>
      </c>
      <c r="AF990" t="s">
        <v>2574</v>
      </c>
      <c r="AG990" t="s">
        <v>96</v>
      </c>
      <c r="AH990">
        <v>337</v>
      </c>
    </row>
    <row r="991" spans="1:34" hidden="1" x14ac:dyDescent="0.25">
      <c r="A991" t="str">
        <f t="shared" si="45"/>
        <v>16 1 3 22 1 502 52 41 0 3301055 168506</v>
      </c>
      <c r="B991" t="str">
        <f t="shared" si="46"/>
        <v>16 1 3 22 1 502 52 41 0 3301055 168142</v>
      </c>
      <c r="C991" t="str">
        <f t="shared" si="47"/>
        <v>16 1 3 22 1 502 52 41 0 3301055</v>
      </c>
      <c r="D991">
        <v>16</v>
      </c>
      <c r="E991">
        <v>1</v>
      </c>
      <c r="F991">
        <v>3</v>
      </c>
      <c r="G991">
        <v>22</v>
      </c>
      <c r="H991">
        <v>1</v>
      </c>
      <c r="I991">
        <v>502</v>
      </c>
      <c r="J991">
        <v>52</v>
      </c>
      <c r="K991">
        <v>41</v>
      </c>
      <c r="L991" t="s">
        <v>147</v>
      </c>
      <c r="M991" t="s">
        <v>206</v>
      </c>
      <c r="N991" s="13">
        <v>7200000</v>
      </c>
      <c r="O991">
        <v>168506</v>
      </c>
      <c r="P991">
        <v>2024</v>
      </c>
      <c r="Q991">
        <v>901290077</v>
      </c>
      <c r="R991" t="s">
        <v>931</v>
      </c>
      <c r="S991" s="13">
        <v>7200000</v>
      </c>
      <c r="T991">
        <v>0</v>
      </c>
      <c r="U991" t="s">
        <v>2722</v>
      </c>
      <c r="V991" t="s">
        <v>2725</v>
      </c>
      <c r="W991">
        <v>5016</v>
      </c>
      <c r="X991">
        <v>0</v>
      </c>
      <c r="Y991">
        <v>168142</v>
      </c>
      <c r="Z991">
        <v>20241211</v>
      </c>
      <c r="AA991">
        <v>0</v>
      </c>
      <c r="AB991">
        <v>0</v>
      </c>
      <c r="AC991" t="s">
        <v>2281</v>
      </c>
      <c r="AD991" t="s">
        <v>2281</v>
      </c>
      <c r="AE991">
        <v>11222</v>
      </c>
      <c r="AF991" t="s">
        <v>2574</v>
      </c>
      <c r="AG991" t="s">
        <v>96</v>
      </c>
      <c r="AH991">
        <v>337</v>
      </c>
    </row>
    <row r="992" spans="1:34" hidden="1" x14ac:dyDescent="0.25">
      <c r="A992" t="str">
        <f t="shared" si="45"/>
        <v>16 1 3 22 1 502 52 41 0 3301055 168507</v>
      </c>
      <c r="B992" t="str">
        <f t="shared" si="46"/>
        <v>16 1 3 22 1 502 52 41 0 3301055 168143</v>
      </c>
      <c r="C992" t="str">
        <f t="shared" si="47"/>
        <v>16 1 3 22 1 502 52 41 0 3301055</v>
      </c>
      <c r="D992">
        <v>16</v>
      </c>
      <c r="E992">
        <v>1</v>
      </c>
      <c r="F992">
        <v>3</v>
      </c>
      <c r="G992">
        <v>22</v>
      </c>
      <c r="H992">
        <v>1</v>
      </c>
      <c r="I992">
        <v>502</v>
      </c>
      <c r="J992">
        <v>52</v>
      </c>
      <c r="K992">
        <v>41</v>
      </c>
      <c r="L992" t="s">
        <v>147</v>
      </c>
      <c r="M992" t="s">
        <v>206</v>
      </c>
      <c r="N992" s="13">
        <v>7200000</v>
      </c>
      <c r="O992">
        <v>168507</v>
      </c>
      <c r="P992">
        <v>2024</v>
      </c>
      <c r="Q992">
        <v>1114062478</v>
      </c>
      <c r="R992" t="s">
        <v>932</v>
      </c>
      <c r="S992" s="13">
        <v>7200000</v>
      </c>
      <c r="T992">
        <v>0</v>
      </c>
      <c r="U992" t="s">
        <v>2722</v>
      </c>
      <c r="V992" t="s">
        <v>2291</v>
      </c>
      <c r="W992">
        <v>5016</v>
      </c>
      <c r="X992">
        <v>0</v>
      </c>
      <c r="Y992">
        <v>168143</v>
      </c>
      <c r="Z992">
        <v>20241211</v>
      </c>
      <c r="AA992">
        <v>0</v>
      </c>
      <c r="AB992">
        <v>0</v>
      </c>
      <c r="AC992" t="s">
        <v>2281</v>
      </c>
      <c r="AD992" t="s">
        <v>2281</v>
      </c>
      <c r="AE992">
        <v>11222</v>
      </c>
      <c r="AF992" t="s">
        <v>2574</v>
      </c>
      <c r="AG992" t="s">
        <v>96</v>
      </c>
      <c r="AH992">
        <v>337</v>
      </c>
    </row>
    <row r="993" spans="1:34" hidden="1" x14ac:dyDescent="0.25">
      <c r="A993" t="str">
        <f t="shared" si="45"/>
        <v>16 1 3 22 1 502 52 41 0 3301122 168508</v>
      </c>
      <c r="B993" t="str">
        <f t="shared" si="46"/>
        <v>16 1 3 22 1 502 52 41 0 3301122 168148</v>
      </c>
      <c r="C993" t="str">
        <f t="shared" si="47"/>
        <v>16 1 3 22 1 502 52 41 0 3301122</v>
      </c>
      <c r="D993">
        <v>16</v>
      </c>
      <c r="E993">
        <v>1</v>
      </c>
      <c r="F993">
        <v>3</v>
      </c>
      <c r="G993">
        <v>22</v>
      </c>
      <c r="H993">
        <v>1</v>
      </c>
      <c r="I993">
        <v>502</v>
      </c>
      <c r="J993">
        <v>52</v>
      </c>
      <c r="K993">
        <v>41</v>
      </c>
      <c r="L993" t="s">
        <v>147</v>
      </c>
      <c r="M993" t="s">
        <v>208</v>
      </c>
      <c r="N993" s="13">
        <v>7200000</v>
      </c>
      <c r="O993">
        <v>168508</v>
      </c>
      <c r="P993">
        <v>2024</v>
      </c>
      <c r="Q993">
        <v>1053851252</v>
      </c>
      <c r="R993" t="s">
        <v>902</v>
      </c>
      <c r="S993" s="13">
        <v>7200000</v>
      </c>
      <c r="T993">
        <v>0</v>
      </c>
      <c r="U993" t="s">
        <v>2722</v>
      </c>
      <c r="V993" t="s">
        <v>2291</v>
      </c>
      <c r="W993">
        <v>5016</v>
      </c>
      <c r="X993">
        <v>0</v>
      </c>
      <c r="Y993">
        <v>168148</v>
      </c>
      <c r="Z993">
        <v>20241211</v>
      </c>
      <c r="AA993">
        <v>0</v>
      </c>
      <c r="AB993">
        <v>0</v>
      </c>
      <c r="AC993" t="s">
        <v>2281</v>
      </c>
      <c r="AD993" t="s">
        <v>2281</v>
      </c>
      <c r="AE993">
        <v>11222</v>
      </c>
      <c r="AF993" t="s">
        <v>2574</v>
      </c>
      <c r="AG993" t="s">
        <v>96</v>
      </c>
      <c r="AH993">
        <v>337</v>
      </c>
    </row>
    <row r="994" spans="1:34" hidden="1" x14ac:dyDescent="0.25">
      <c r="A994" t="str">
        <f t="shared" si="45"/>
        <v>16 1 3 22 1 502 52 41 0 3301122 168509</v>
      </c>
      <c r="B994" t="str">
        <f t="shared" si="46"/>
        <v>16 1 3 22 1 502 52 41 0 3301122 168152</v>
      </c>
      <c r="C994" t="str">
        <f t="shared" si="47"/>
        <v>16 1 3 22 1 502 52 41 0 3301122</v>
      </c>
      <c r="D994">
        <v>16</v>
      </c>
      <c r="E994">
        <v>1</v>
      </c>
      <c r="F994">
        <v>3</v>
      </c>
      <c r="G994">
        <v>22</v>
      </c>
      <c r="H994">
        <v>1</v>
      </c>
      <c r="I994">
        <v>502</v>
      </c>
      <c r="J994">
        <v>52</v>
      </c>
      <c r="K994">
        <v>41</v>
      </c>
      <c r="L994" t="s">
        <v>147</v>
      </c>
      <c r="M994" t="s">
        <v>208</v>
      </c>
      <c r="N994" s="13">
        <v>5400000</v>
      </c>
      <c r="O994">
        <v>168509</v>
      </c>
      <c r="P994">
        <v>2024</v>
      </c>
      <c r="Q994">
        <v>1053792939</v>
      </c>
      <c r="R994" t="s">
        <v>906</v>
      </c>
      <c r="S994" s="13">
        <v>5400000</v>
      </c>
      <c r="T994">
        <v>0</v>
      </c>
      <c r="U994" t="s">
        <v>2722</v>
      </c>
      <c r="V994" t="s">
        <v>2291</v>
      </c>
      <c r="W994">
        <v>5016</v>
      </c>
      <c r="X994">
        <v>0</v>
      </c>
      <c r="Y994">
        <v>168152</v>
      </c>
      <c r="Z994">
        <v>20241211</v>
      </c>
      <c r="AA994">
        <v>0</v>
      </c>
      <c r="AB994">
        <v>0</v>
      </c>
      <c r="AC994" t="s">
        <v>2281</v>
      </c>
      <c r="AD994" t="s">
        <v>2281</v>
      </c>
      <c r="AE994">
        <v>11222</v>
      </c>
      <c r="AF994" t="s">
        <v>2574</v>
      </c>
      <c r="AG994" t="s">
        <v>96</v>
      </c>
      <c r="AH994">
        <v>337</v>
      </c>
    </row>
    <row r="995" spans="1:34" hidden="1" x14ac:dyDescent="0.25">
      <c r="A995" t="str">
        <f t="shared" si="45"/>
        <v>16 1 3 22 1 502 52 41 0 3301122 168510</v>
      </c>
      <c r="B995" t="str">
        <f t="shared" si="46"/>
        <v>16 1 3 22 1 502 52 41 0 3301122 168151</v>
      </c>
      <c r="C995" t="str">
        <f t="shared" si="47"/>
        <v>16 1 3 22 1 502 52 41 0 3301122</v>
      </c>
      <c r="D995">
        <v>16</v>
      </c>
      <c r="E995">
        <v>1</v>
      </c>
      <c r="F995">
        <v>3</v>
      </c>
      <c r="G995">
        <v>22</v>
      </c>
      <c r="H995">
        <v>1</v>
      </c>
      <c r="I995">
        <v>502</v>
      </c>
      <c r="J995">
        <v>52</v>
      </c>
      <c r="K995">
        <v>41</v>
      </c>
      <c r="L995" t="s">
        <v>147</v>
      </c>
      <c r="M995" t="s">
        <v>208</v>
      </c>
      <c r="N995" s="13">
        <v>3000000</v>
      </c>
      <c r="O995">
        <v>168510</v>
      </c>
      <c r="P995">
        <v>2024</v>
      </c>
      <c r="Q995">
        <v>1002576151</v>
      </c>
      <c r="R995" t="s">
        <v>905</v>
      </c>
      <c r="S995" s="13">
        <v>3000000</v>
      </c>
      <c r="T995">
        <v>0</v>
      </c>
      <c r="U995" t="s">
        <v>2722</v>
      </c>
      <c r="V995" t="s">
        <v>2291</v>
      </c>
      <c r="W995">
        <v>5016</v>
      </c>
      <c r="X995">
        <v>0</v>
      </c>
      <c r="Y995">
        <v>168151</v>
      </c>
      <c r="Z995">
        <v>20241211</v>
      </c>
      <c r="AA995">
        <v>0</v>
      </c>
      <c r="AB995">
        <v>0</v>
      </c>
      <c r="AC995" t="s">
        <v>2281</v>
      </c>
      <c r="AD995" t="s">
        <v>2281</v>
      </c>
      <c r="AE995">
        <v>11222</v>
      </c>
      <c r="AF995" t="s">
        <v>2574</v>
      </c>
      <c r="AG995" t="s">
        <v>96</v>
      </c>
      <c r="AH995">
        <v>337</v>
      </c>
    </row>
    <row r="996" spans="1:34" hidden="1" x14ac:dyDescent="0.25">
      <c r="A996" t="str">
        <f t="shared" si="45"/>
        <v>16 1 3 22 1 502 52 41 0 3301122 168511</v>
      </c>
      <c r="B996" t="str">
        <f t="shared" si="46"/>
        <v>16 1 3 22 1 502 52 41 0 3301122 168153</v>
      </c>
      <c r="C996" t="str">
        <f t="shared" si="47"/>
        <v>16 1 3 22 1 502 52 41 0 3301122</v>
      </c>
      <c r="D996">
        <v>16</v>
      </c>
      <c r="E996">
        <v>1</v>
      </c>
      <c r="F996">
        <v>3</v>
      </c>
      <c r="G996">
        <v>22</v>
      </c>
      <c r="H996">
        <v>1</v>
      </c>
      <c r="I996">
        <v>502</v>
      </c>
      <c r="J996">
        <v>52</v>
      </c>
      <c r="K996">
        <v>41</v>
      </c>
      <c r="L996" t="s">
        <v>147</v>
      </c>
      <c r="M996" t="s">
        <v>208</v>
      </c>
      <c r="N996" s="13">
        <v>5400000</v>
      </c>
      <c r="O996">
        <v>168511</v>
      </c>
      <c r="P996">
        <v>2024</v>
      </c>
      <c r="Q996">
        <v>10021272</v>
      </c>
      <c r="R996" t="s">
        <v>907</v>
      </c>
      <c r="S996" s="13">
        <v>5400000</v>
      </c>
      <c r="T996">
        <v>0</v>
      </c>
      <c r="U996" t="s">
        <v>2722</v>
      </c>
      <c r="V996" t="s">
        <v>2291</v>
      </c>
      <c r="W996">
        <v>5016</v>
      </c>
      <c r="X996">
        <v>0</v>
      </c>
      <c r="Y996">
        <v>168153</v>
      </c>
      <c r="Z996">
        <v>20241211</v>
      </c>
      <c r="AA996">
        <v>0</v>
      </c>
      <c r="AB996">
        <v>0</v>
      </c>
      <c r="AC996" t="s">
        <v>2281</v>
      </c>
      <c r="AD996" t="s">
        <v>2281</v>
      </c>
      <c r="AE996">
        <v>11222</v>
      </c>
      <c r="AF996" t="s">
        <v>2574</v>
      </c>
      <c r="AG996" t="s">
        <v>96</v>
      </c>
      <c r="AH996">
        <v>337</v>
      </c>
    </row>
    <row r="997" spans="1:34" hidden="1" x14ac:dyDescent="0.25">
      <c r="A997" t="str">
        <f t="shared" si="45"/>
        <v>16 1 3 22 1 502 52 41 0 3301122 168512</v>
      </c>
      <c r="B997" t="str">
        <f t="shared" si="46"/>
        <v>16 1 3 22 1 502 52 41 0 3301122 168156</v>
      </c>
      <c r="C997" t="str">
        <f t="shared" si="47"/>
        <v>16 1 3 22 1 502 52 41 0 3301122</v>
      </c>
      <c r="D997">
        <v>16</v>
      </c>
      <c r="E997">
        <v>1</v>
      </c>
      <c r="F997">
        <v>3</v>
      </c>
      <c r="G997">
        <v>22</v>
      </c>
      <c r="H997">
        <v>1</v>
      </c>
      <c r="I997">
        <v>502</v>
      </c>
      <c r="J997">
        <v>52</v>
      </c>
      <c r="K997">
        <v>41</v>
      </c>
      <c r="L997" t="s">
        <v>147</v>
      </c>
      <c r="M997" t="s">
        <v>208</v>
      </c>
      <c r="N997" s="13">
        <v>5400000</v>
      </c>
      <c r="O997">
        <v>168512</v>
      </c>
      <c r="P997">
        <v>2024</v>
      </c>
      <c r="Q997">
        <v>75106623</v>
      </c>
      <c r="R997" t="s">
        <v>909</v>
      </c>
      <c r="S997" s="13">
        <v>5400000</v>
      </c>
      <c r="T997">
        <v>0</v>
      </c>
      <c r="U997" t="s">
        <v>2722</v>
      </c>
      <c r="V997" t="s">
        <v>2291</v>
      </c>
      <c r="W997">
        <v>5016</v>
      </c>
      <c r="X997">
        <v>0</v>
      </c>
      <c r="Y997">
        <v>168156</v>
      </c>
      <c r="Z997">
        <v>20241211</v>
      </c>
      <c r="AA997">
        <v>0</v>
      </c>
      <c r="AB997">
        <v>0</v>
      </c>
      <c r="AC997" t="s">
        <v>2281</v>
      </c>
      <c r="AD997" t="s">
        <v>2281</v>
      </c>
      <c r="AE997">
        <v>11222</v>
      </c>
      <c r="AF997" t="s">
        <v>2574</v>
      </c>
      <c r="AG997" t="s">
        <v>96</v>
      </c>
      <c r="AH997">
        <v>337</v>
      </c>
    </row>
    <row r="998" spans="1:34" hidden="1" x14ac:dyDescent="0.25">
      <c r="A998" t="str">
        <f t="shared" si="45"/>
        <v>16 1 3 22 1 502 52 41 0 3301122 168513</v>
      </c>
      <c r="B998" t="str">
        <f t="shared" si="46"/>
        <v>16 1 3 22 1 502 52 41 0 3301122 168157</v>
      </c>
      <c r="C998" t="str">
        <f t="shared" si="47"/>
        <v>16 1 3 22 1 502 52 41 0 3301122</v>
      </c>
      <c r="D998">
        <v>16</v>
      </c>
      <c r="E998">
        <v>1</v>
      </c>
      <c r="F998">
        <v>3</v>
      </c>
      <c r="G998">
        <v>22</v>
      </c>
      <c r="H998">
        <v>1</v>
      </c>
      <c r="I998">
        <v>502</v>
      </c>
      <c r="J998">
        <v>52</v>
      </c>
      <c r="K998">
        <v>41</v>
      </c>
      <c r="L998" t="s">
        <v>147</v>
      </c>
      <c r="M998" t="s">
        <v>208</v>
      </c>
      <c r="N998" s="13">
        <v>5400000</v>
      </c>
      <c r="O998">
        <v>168513</v>
      </c>
      <c r="P998">
        <v>2024</v>
      </c>
      <c r="Q998">
        <v>1000851392</v>
      </c>
      <c r="R998" t="s">
        <v>910</v>
      </c>
      <c r="S998" s="13">
        <v>5400000</v>
      </c>
      <c r="T998">
        <v>0</v>
      </c>
      <c r="U998" t="s">
        <v>2722</v>
      </c>
      <c r="V998" t="s">
        <v>2291</v>
      </c>
      <c r="W998">
        <v>5016</v>
      </c>
      <c r="X998">
        <v>0</v>
      </c>
      <c r="Y998">
        <v>168157</v>
      </c>
      <c r="Z998">
        <v>20241211</v>
      </c>
      <c r="AA998">
        <v>0</v>
      </c>
      <c r="AB998">
        <v>0</v>
      </c>
      <c r="AC998" t="s">
        <v>2281</v>
      </c>
      <c r="AD998" t="s">
        <v>2281</v>
      </c>
      <c r="AE998">
        <v>11222</v>
      </c>
      <c r="AF998" t="s">
        <v>2574</v>
      </c>
      <c r="AG998" t="s">
        <v>96</v>
      </c>
      <c r="AH998">
        <v>337</v>
      </c>
    </row>
    <row r="999" spans="1:34" hidden="1" x14ac:dyDescent="0.25">
      <c r="A999" t="str">
        <f t="shared" si="45"/>
        <v>16 1 3 22 1 502 52 41 0 3301122 168514</v>
      </c>
      <c r="B999" t="str">
        <f t="shared" si="46"/>
        <v>16 1 3 22 1 502 52 41 0 3301122 168163</v>
      </c>
      <c r="C999" t="str">
        <f t="shared" si="47"/>
        <v>16 1 3 22 1 502 52 41 0 3301122</v>
      </c>
      <c r="D999">
        <v>16</v>
      </c>
      <c r="E999">
        <v>1</v>
      </c>
      <c r="F999">
        <v>3</v>
      </c>
      <c r="G999">
        <v>22</v>
      </c>
      <c r="H999">
        <v>1</v>
      </c>
      <c r="I999">
        <v>502</v>
      </c>
      <c r="J999">
        <v>52</v>
      </c>
      <c r="K999">
        <v>41</v>
      </c>
      <c r="L999" t="s">
        <v>147</v>
      </c>
      <c r="M999" t="s">
        <v>208</v>
      </c>
      <c r="N999" s="13">
        <v>5400000</v>
      </c>
      <c r="O999">
        <v>168514</v>
      </c>
      <c r="P999">
        <v>2024</v>
      </c>
      <c r="Q999">
        <v>10264642</v>
      </c>
      <c r="R999" t="s">
        <v>915</v>
      </c>
      <c r="S999" s="13">
        <v>5400000</v>
      </c>
      <c r="T999">
        <v>0</v>
      </c>
      <c r="U999" t="s">
        <v>2722</v>
      </c>
      <c r="V999" t="s">
        <v>2291</v>
      </c>
      <c r="W999">
        <v>5016</v>
      </c>
      <c r="X999">
        <v>0</v>
      </c>
      <c r="Y999">
        <v>168163</v>
      </c>
      <c r="Z999">
        <v>20241211</v>
      </c>
      <c r="AA999">
        <v>0</v>
      </c>
      <c r="AB999">
        <v>0</v>
      </c>
      <c r="AC999" t="s">
        <v>2281</v>
      </c>
      <c r="AD999" t="s">
        <v>2281</v>
      </c>
      <c r="AE999">
        <v>11222</v>
      </c>
      <c r="AF999" t="s">
        <v>2574</v>
      </c>
      <c r="AG999" t="s">
        <v>96</v>
      </c>
      <c r="AH999">
        <v>337</v>
      </c>
    </row>
    <row r="1000" spans="1:34" hidden="1" x14ac:dyDescent="0.25">
      <c r="A1000" t="str">
        <f t="shared" si="45"/>
        <v>16 1 3 22 1 502 52 41 0 3301059 168515</v>
      </c>
      <c r="B1000" t="str">
        <f t="shared" si="46"/>
        <v>16 1 3 22 1 502 52 41 0 3301059 168185</v>
      </c>
      <c r="C1000" t="str">
        <f t="shared" si="47"/>
        <v>16 1 3 22 1 502 52 41 0 3301059</v>
      </c>
      <c r="D1000">
        <v>16</v>
      </c>
      <c r="E1000">
        <v>1</v>
      </c>
      <c r="F1000">
        <v>3</v>
      </c>
      <c r="G1000">
        <v>22</v>
      </c>
      <c r="H1000">
        <v>1</v>
      </c>
      <c r="I1000">
        <v>502</v>
      </c>
      <c r="J1000">
        <v>52</v>
      </c>
      <c r="K1000">
        <v>41</v>
      </c>
      <c r="L1000" t="s">
        <v>147</v>
      </c>
      <c r="M1000" t="s">
        <v>207</v>
      </c>
      <c r="N1000" s="13">
        <v>9000000</v>
      </c>
      <c r="O1000">
        <v>168515</v>
      </c>
      <c r="P1000">
        <v>2024</v>
      </c>
      <c r="Q1000">
        <v>900357478</v>
      </c>
      <c r="R1000" t="s">
        <v>876</v>
      </c>
      <c r="S1000" s="13">
        <v>9000000</v>
      </c>
      <c r="T1000">
        <v>0</v>
      </c>
      <c r="U1000" t="s">
        <v>2722</v>
      </c>
      <c r="V1000" t="s">
        <v>2726</v>
      </c>
      <c r="W1000">
        <v>5016</v>
      </c>
      <c r="X1000">
        <v>0</v>
      </c>
      <c r="Y1000">
        <v>168185</v>
      </c>
      <c r="Z1000">
        <v>20241211</v>
      </c>
      <c r="AA1000">
        <v>0</v>
      </c>
      <c r="AB1000">
        <v>0</v>
      </c>
      <c r="AC1000" t="s">
        <v>2281</v>
      </c>
      <c r="AD1000" t="s">
        <v>2281</v>
      </c>
      <c r="AE1000">
        <v>11222</v>
      </c>
      <c r="AF1000" t="s">
        <v>2574</v>
      </c>
      <c r="AG1000" t="s">
        <v>96</v>
      </c>
      <c r="AH1000">
        <v>337</v>
      </c>
    </row>
    <row r="1001" spans="1:34" hidden="1" x14ac:dyDescent="0.25">
      <c r="A1001" t="str">
        <f t="shared" si="45"/>
        <v>16 1 3 22 1 502 52 42 0 3301059 168516</v>
      </c>
      <c r="B1001" t="str">
        <f t="shared" si="46"/>
        <v>16 1 3 22 1 502 52 42 0 3301059 168171</v>
      </c>
      <c r="C1001" t="str">
        <f t="shared" si="47"/>
        <v>16 1 3 22 1 502 52 42 0 3301059</v>
      </c>
      <c r="D1001">
        <v>16</v>
      </c>
      <c r="E1001">
        <v>1</v>
      </c>
      <c r="F1001">
        <v>3</v>
      </c>
      <c r="G1001">
        <v>22</v>
      </c>
      <c r="H1001">
        <v>1</v>
      </c>
      <c r="I1001">
        <v>502</v>
      </c>
      <c r="J1001">
        <v>52</v>
      </c>
      <c r="K1001">
        <v>42</v>
      </c>
      <c r="L1001" t="s">
        <v>147</v>
      </c>
      <c r="M1001" t="s">
        <v>207</v>
      </c>
      <c r="N1001" s="13">
        <v>2000000</v>
      </c>
      <c r="O1001">
        <v>168516</v>
      </c>
      <c r="P1001">
        <v>2024</v>
      </c>
      <c r="Q1001">
        <v>1053854454</v>
      </c>
      <c r="R1001" t="s">
        <v>863</v>
      </c>
      <c r="S1001" s="13">
        <v>2000000</v>
      </c>
      <c r="T1001">
        <v>0</v>
      </c>
      <c r="U1001" t="s">
        <v>2722</v>
      </c>
      <c r="V1001" t="s">
        <v>2291</v>
      </c>
      <c r="W1001">
        <v>5016</v>
      </c>
      <c r="X1001">
        <v>0</v>
      </c>
      <c r="Y1001">
        <v>168171</v>
      </c>
      <c r="Z1001">
        <v>20241211</v>
      </c>
      <c r="AA1001">
        <v>0</v>
      </c>
      <c r="AB1001">
        <v>0</v>
      </c>
      <c r="AC1001" t="s">
        <v>2281</v>
      </c>
      <c r="AD1001" t="s">
        <v>2281</v>
      </c>
      <c r="AE1001">
        <v>22324</v>
      </c>
      <c r="AF1001" t="s">
        <v>2574</v>
      </c>
      <c r="AG1001" t="s">
        <v>492</v>
      </c>
      <c r="AH1001">
        <v>337</v>
      </c>
    </row>
    <row r="1002" spans="1:34" hidden="1" x14ac:dyDescent="0.25">
      <c r="A1002" t="str">
        <f t="shared" si="45"/>
        <v>16 1 3 22 1 502 52 41 0 3301122 168518</v>
      </c>
      <c r="B1002" t="str">
        <f t="shared" si="46"/>
        <v>16 1 3 22 1 502 52 41 0 3301122 168165</v>
      </c>
      <c r="C1002" t="str">
        <f t="shared" si="47"/>
        <v>16 1 3 22 1 502 52 41 0 3301122</v>
      </c>
      <c r="D1002">
        <v>16</v>
      </c>
      <c r="E1002">
        <v>1</v>
      </c>
      <c r="F1002">
        <v>3</v>
      </c>
      <c r="G1002">
        <v>22</v>
      </c>
      <c r="H1002">
        <v>1</v>
      </c>
      <c r="I1002">
        <v>502</v>
      </c>
      <c r="J1002">
        <v>52</v>
      </c>
      <c r="K1002">
        <v>41</v>
      </c>
      <c r="L1002" t="s">
        <v>147</v>
      </c>
      <c r="M1002" t="s">
        <v>208</v>
      </c>
      <c r="N1002" s="13">
        <v>12600000</v>
      </c>
      <c r="O1002">
        <v>168518</v>
      </c>
      <c r="P1002">
        <v>2024</v>
      </c>
      <c r="Q1002">
        <v>75102717</v>
      </c>
      <c r="R1002" t="s">
        <v>917</v>
      </c>
      <c r="S1002" s="13">
        <v>12600000</v>
      </c>
      <c r="T1002">
        <v>0</v>
      </c>
      <c r="U1002" t="s">
        <v>2722</v>
      </c>
      <c r="V1002" t="s">
        <v>2291</v>
      </c>
      <c r="W1002">
        <v>5016</v>
      </c>
      <c r="X1002">
        <v>0</v>
      </c>
      <c r="Y1002">
        <v>168165</v>
      </c>
      <c r="Z1002">
        <v>20241211</v>
      </c>
      <c r="AA1002">
        <v>0</v>
      </c>
      <c r="AB1002">
        <v>0</v>
      </c>
      <c r="AC1002" t="s">
        <v>2281</v>
      </c>
      <c r="AD1002" t="s">
        <v>2281</v>
      </c>
      <c r="AE1002">
        <v>11222</v>
      </c>
      <c r="AF1002" t="s">
        <v>2574</v>
      </c>
      <c r="AG1002" t="s">
        <v>96</v>
      </c>
      <c r="AH1002">
        <v>337</v>
      </c>
    </row>
    <row r="1003" spans="1:34" hidden="1" x14ac:dyDescent="0.25">
      <c r="A1003" t="str">
        <f t="shared" si="45"/>
        <v>16 1 3 22 1 502 52 41 0 3301122 168519</v>
      </c>
      <c r="B1003" t="str">
        <f t="shared" si="46"/>
        <v>16 1 3 22 1 502 52 41 0 3301122 168169</v>
      </c>
      <c r="C1003" t="str">
        <f t="shared" si="47"/>
        <v>16 1 3 22 1 502 52 41 0 3301122</v>
      </c>
      <c r="D1003">
        <v>16</v>
      </c>
      <c r="E1003">
        <v>1</v>
      </c>
      <c r="F1003">
        <v>3</v>
      </c>
      <c r="G1003">
        <v>22</v>
      </c>
      <c r="H1003">
        <v>1</v>
      </c>
      <c r="I1003">
        <v>502</v>
      </c>
      <c r="J1003">
        <v>52</v>
      </c>
      <c r="K1003">
        <v>41</v>
      </c>
      <c r="L1003" t="s">
        <v>147</v>
      </c>
      <c r="M1003" t="s">
        <v>208</v>
      </c>
      <c r="N1003" s="13">
        <v>6200000</v>
      </c>
      <c r="O1003">
        <v>168519</v>
      </c>
      <c r="P1003">
        <v>2024</v>
      </c>
      <c r="Q1003">
        <v>800034044</v>
      </c>
      <c r="R1003" t="s">
        <v>921</v>
      </c>
      <c r="S1003" s="13">
        <v>6200000</v>
      </c>
      <c r="T1003">
        <v>0</v>
      </c>
      <c r="U1003" t="s">
        <v>2722</v>
      </c>
      <c r="V1003" t="s">
        <v>2727</v>
      </c>
      <c r="W1003">
        <v>5016</v>
      </c>
      <c r="X1003">
        <v>0</v>
      </c>
      <c r="Y1003">
        <v>168169</v>
      </c>
      <c r="Z1003">
        <v>20241211</v>
      </c>
      <c r="AA1003">
        <v>0</v>
      </c>
      <c r="AB1003">
        <v>0</v>
      </c>
      <c r="AC1003" t="s">
        <v>2281</v>
      </c>
      <c r="AD1003" t="s">
        <v>2281</v>
      </c>
      <c r="AE1003">
        <v>11222</v>
      </c>
      <c r="AF1003" t="s">
        <v>2574</v>
      </c>
      <c r="AG1003" t="s">
        <v>96</v>
      </c>
      <c r="AH1003">
        <v>337</v>
      </c>
    </row>
    <row r="1004" spans="1:34" hidden="1" x14ac:dyDescent="0.25">
      <c r="A1004" t="str">
        <f t="shared" si="45"/>
        <v>16 1 3 22 1 502 52 42 0 3301059 168520</v>
      </c>
      <c r="B1004" t="str">
        <f t="shared" si="46"/>
        <v>16 1 3 22 1 502 52 42 0 3301059 168170</v>
      </c>
      <c r="C1004" t="str">
        <f t="shared" si="47"/>
        <v>16 1 3 22 1 502 52 42 0 3301059</v>
      </c>
      <c r="D1004">
        <v>16</v>
      </c>
      <c r="E1004">
        <v>1</v>
      </c>
      <c r="F1004">
        <v>3</v>
      </c>
      <c r="G1004">
        <v>22</v>
      </c>
      <c r="H1004">
        <v>1</v>
      </c>
      <c r="I1004">
        <v>502</v>
      </c>
      <c r="J1004">
        <v>52</v>
      </c>
      <c r="K1004">
        <v>42</v>
      </c>
      <c r="L1004" t="s">
        <v>147</v>
      </c>
      <c r="M1004" t="s">
        <v>207</v>
      </c>
      <c r="N1004" s="13">
        <v>4000000</v>
      </c>
      <c r="O1004">
        <v>168520</v>
      </c>
      <c r="P1004">
        <v>2024</v>
      </c>
      <c r="Q1004">
        <v>800034044</v>
      </c>
      <c r="R1004" t="s">
        <v>921</v>
      </c>
      <c r="S1004" s="13">
        <v>4000000</v>
      </c>
      <c r="T1004">
        <v>0</v>
      </c>
      <c r="U1004" t="s">
        <v>2722</v>
      </c>
      <c r="V1004" t="s">
        <v>2727</v>
      </c>
      <c r="W1004">
        <v>5016</v>
      </c>
      <c r="X1004">
        <v>0</v>
      </c>
      <c r="Y1004">
        <v>168170</v>
      </c>
      <c r="Z1004">
        <v>20241211</v>
      </c>
      <c r="AA1004">
        <v>0</v>
      </c>
      <c r="AB1004">
        <v>0</v>
      </c>
      <c r="AC1004" t="s">
        <v>2281</v>
      </c>
      <c r="AD1004" t="s">
        <v>2281</v>
      </c>
      <c r="AE1004">
        <v>22324</v>
      </c>
      <c r="AF1004" t="s">
        <v>2574</v>
      </c>
      <c r="AG1004" t="s">
        <v>492</v>
      </c>
      <c r="AH1004">
        <v>337</v>
      </c>
    </row>
    <row r="1005" spans="1:34" hidden="1" x14ac:dyDescent="0.25">
      <c r="A1005" t="str">
        <f t="shared" si="45"/>
        <v>16 1 3 22 1 502 52 41 0 3301059 168521</v>
      </c>
      <c r="B1005" t="str">
        <f t="shared" si="46"/>
        <v>16 1 3 22 1 502 52 41 0 3301059 168189</v>
      </c>
      <c r="C1005" t="str">
        <f t="shared" si="47"/>
        <v>16 1 3 22 1 502 52 41 0 3301059</v>
      </c>
      <c r="D1005">
        <v>16</v>
      </c>
      <c r="E1005">
        <v>1</v>
      </c>
      <c r="F1005">
        <v>3</v>
      </c>
      <c r="G1005">
        <v>22</v>
      </c>
      <c r="H1005">
        <v>1</v>
      </c>
      <c r="I1005">
        <v>502</v>
      </c>
      <c r="J1005">
        <v>52</v>
      </c>
      <c r="K1005">
        <v>41</v>
      </c>
      <c r="L1005" t="s">
        <v>147</v>
      </c>
      <c r="M1005" t="s">
        <v>207</v>
      </c>
      <c r="N1005" s="13">
        <v>9000000</v>
      </c>
      <c r="O1005">
        <v>168521</v>
      </c>
      <c r="P1005">
        <v>2024</v>
      </c>
      <c r="Q1005">
        <v>890801855</v>
      </c>
      <c r="R1005" t="s">
        <v>879</v>
      </c>
      <c r="S1005" s="13">
        <v>9000000</v>
      </c>
      <c r="T1005">
        <v>0</v>
      </c>
      <c r="U1005" t="s">
        <v>2722</v>
      </c>
      <c r="V1005" t="s">
        <v>2728</v>
      </c>
      <c r="W1005">
        <v>5016</v>
      </c>
      <c r="X1005">
        <v>0</v>
      </c>
      <c r="Y1005">
        <v>168189</v>
      </c>
      <c r="Z1005">
        <v>20241211</v>
      </c>
      <c r="AA1005">
        <v>0</v>
      </c>
      <c r="AB1005">
        <v>0</v>
      </c>
      <c r="AC1005" t="s">
        <v>2281</v>
      </c>
      <c r="AD1005" t="s">
        <v>2281</v>
      </c>
      <c r="AE1005">
        <v>11222</v>
      </c>
      <c r="AF1005" t="s">
        <v>2574</v>
      </c>
      <c r="AG1005" t="s">
        <v>96</v>
      </c>
      <c r="AH1005">
        <v>337</v>
      </c>
    </row>
    <row r="1006" spans="1:34" hidden="1" x14ac:dyDescent="0.25">
      <c r="A1006" t="str">
        <f t="shared" si="45"/>
        <v>16 1 3 22 1 502 52 41 0 3301122 168522</v>
      </c>
      <c r="B1006" t="str">
        <f t="shared" si="46"/>
        <v>16 1 3 22 1 502 52 41 0 3301122 168168</v>
      </c>
      <c r="C1006" t="str">
        <f t="shared" si="47"/>
        <v>16 1 3 22 1 502 52 41 0 3301122</v>
      </c>
      <c r="D1006">
        <v>16</v>
      </c>
      <c r="E1006">
        <v>1</v>
      </c>
      <c r="F1006">
        <v>3</v>
      </c>
      <c r="G1006">
        <v>22</v>
      </c>
      <c r="H1006">
        <v>1</v>
      </c>
      <c r="I1006">
        <v>502</v>
      </c>
      <c r="J1006">
        <v>52</v>
      </c>
      <c r="K1006">
        <v>41</v>
      </c>
      <c r="L1006" t="s">
        <v>147</v>
      </c>
      <c r="M1006" t="s">
        <v>208</v>
      </c>
      <c r="N1006" s="13">
        <v>10200000</v>
      </c>
      <c r="O1006">
        <v>168522</v>
      </c>
      <c r="P1006">
        <v>2024</v>
      </c>
      <c r="Q1006">
        <v>1053797165</v>
      </c>
      <c r="R1006" t="s">
        <v>920</v>
      </c>
      <c r="S1006" s="13">
        <v>10200000</v>
      </c>
      <c r="T1006">
        <v>0</v>
      </c>
      <c r="U1006" t="s">
        <v>2722</v>
      </c>
      <c r="V1006" t="s">
        <v>2291</v>
      </c>
      <c r="W1006">
        <v>5016</v>
      </c>
      <c r="X1006">
        <v>0</v>
      </c>
      <c r="Y1006">
        <v>168168</v>
      </c>
      <c r="Z1006">
        <v>20241211</v>
      </c>
      <c r="AA1006">
        <v>0</v>
      </c>
      <c r="AB1006">
        <v>0</v>
      </c>
      <c r="AC1006" t="s">
        <v>2281</v>
      </c>
      <c r="AD1006" t="s">
        <v>2281</v>
      </c>
      <c r="AE1006">
        <v>11222</v>
      </c>
      <c r="AF1006" t="s">
        <v>2574</v>
      </c>
      <c r="AG1006" t="s">
        <v>96</v>
      </c>
      <c r="AH1006">
        <v>337</v>
      </c>
    </row>
    <row r="1007" spans="1:34" hidden="1" x14ac:dyDescent="0.25">
      <c r="A1007" t="str">
        <f t="shared" si="45"/>
        <v>16 1 3 22 1 502 52 41 0 3301059 168523</v>
      </c>
      <c r="B1007" t="str">
        <f t="shared" si="46"/>
        <v>16 1 3 22 1 502 52 41 0 3301059 168183</v>
      </c>
      <c r="C1007" t="str">
        <f t="shared" si="47"/>
        <v>16 1 3 22 1 502 52 41 0 3301059</v>
      </c>
      <c r="D1007">
        <v>16</v>
      </c>
      <c r="E1007">
        <v>1</v>
      </c>
      <c r="F1007">
        <v>3</v>
      </c>
      <c r="G1007">
        <v>22</v>
      </c>
      <c r="H1007">
        <v>1</v>
      </c>
      <c r="I1007">
        <v>502</v>
      </c>
      <c r="J1007">
        <v>52</v>
      </c>
      <c r="K1007">
        <v>41</v>
      </c>
      <c r="L1007" t="s">
        <v>147</v>
      </c>
      <c r="M1007" t="s">
        <v>207</v>
      </c>
      <c r="N1007" s="13">
        <v>9000000</v>
      </c>
      <c r="O1007">
        <v>168523</v>
      </c>
      <c r="P1007">
        <v>2024</v>
      </c>
      <c r="Q1007">
        <v>1053791197</v>
      </c>
      <c r="R1007" t="s">
        <v>874</v>
      </c>
      <c r="S1007" s="13">
        <v>9000000</v>
      </c>
      <c r="T1007">
        <v>0</v>
      </c>
      <c r="U1007" t="s">
        <v>2722</v>
      </c>
      <c r="V1007" t="s">
        <v>2291</v>
      </c>
      <c r="W1007">
        <v>5016</v>
      </c>
      <c r="X1007">
        <v>0</v>
      </c>
      <c r="Y1007">
        <v>168183</v>
      </c>
      <c r="Z1007">
        <v>20241211</v>
      </c>
      <c r="AA1007">
        <v>0</v>
      </c>
      <c r="AB1007">
        <v>0</v>
      </c>
      <c r="AC1007" t="s">
        <v>2281</v>
      </c>
      <c r="AD1007" t="s">
        <v>2281</v>
      </c>
      <c r="AE1007">
        <v>11222</v>
      </c>
      <c r="AF1007" t="s">
        <v>2574</v>
      </c>
      <c r="AG1007" t="s">
        <v>96</v>
      </c>
      <c r="AH1007">
        <v>337</v>
      </c>
    </row>
    <row r="1008" spans="1:34" hidden="1" x14ac:dyDescent="0.25">
      <c r="A1008" t="str">
        <f t="shared" si="45"/>
        <v>16 1 3 22 1 502 52 41 0 3301059 168524</v>
      </c>
      <c r="B1008" t="str">
        <f t="shared" si="46"/>
        <v>16 1 3 22 1 502 52 41 0 3301059 168182</v>
      </c>
      <c r="C1008" t="str">
        <f t="shared" si="47"/>
        <v>16 1 3 22 1 502 52 41 0 3301059</v>
      </c>
      <c r="D1008">
        <v>16</v>
      </c>
      <c r="E1008">
        <v>1</v>
      </c>
      <c r="F1008">
        <v>3</v>
      </c>
      <c r="G1008">
        <v>22</v>
      </c>
      <c r="H1008">
        <v>1</v>
      </c>
      <c r="I1008">
        <v>502</v>
      </c>
      <c r="J1008">
        <v>52</v>
      </c>
      <c r="K1008">
        <v>41</v>
      </c>
      <c r="L1008" t="s">
        <v>147</v>
      </c>
      <c r="M1008" t="s">
        <v>207</v>
      </c>
      <c r="N1008" s="13">
        <v>9000000</v>
      </c>
      <c r="O1008">
        <v>168524</v>
      </c>
      <c r="P1008">
        <v>2024</v>
      </c>
      <c r="Q1008">
        <v>901374252</v>
      </c>
      <c r="R1008" t="s">
        <v>873</v>
      </c>
      <c r="S1008" s="13">
        <v>9000000</v>
      </c>
      <c r="T1008">
        <v>0</v>
      </c>
      <c r="U1008" t="s">
        <v>2722</v>
      </c>
      <c r="V1008" t="s">
        <v>2729</v>
      </c>
      <c r="W1008">
        <v>5016</v>
      </c>
      <c r="X1008">
        <v>0</v>
      </c>
      <c r="Y1008">
        <v>168182</v>
      </c>
      <c r="Z1008">
        <v>20241211</v>
      </c>
      <c r="AA1008">
        <v>0</v>
      </c>
      <c r="AB1008">
        <v>0</v>
      </c>
      <c r="AC1008" t="s">
        <v>2281</v>
      </c>
      <c r="AD1008" t="s">
        <v>2281</v>
      </c>
      <c r="AE1008">
        <v>11222</v>
      </c>
      <c r="AF1008" t="s">
        <v>2574</v>
      </c>
      <c r="AG1008" t="s">
        <v>96</v>
      </c>
      <c r="AH1008">
        <v>337</v>
      </c>
    </row>
    <row r="1009" spans="1:34" hidden="1" x14ac:dyDescent="0.25">
      <c r="A1009" t="str">
        <f t="shared" si="45"/>
        <v>16 1 3 22 1 502 52 41 0 3301122 168525</v>
      </c>
      <c r="B1009" t="str">
        <f t="shared" si="46"/>
        <v>16 1 3 22 1 502 52 41 0 3301122 168167</v>
      </c>
      <c r="C1009" t="str">
        <f t="shared" si="47"/>
        <v>16 1 3 22 1 502 52 41 0 3301122</v>
      </c>
      <c r="D1009">
        <v>16</v>
      </c>
      <c r="E1009">
        <v>1</v>
      </c>
      <c r="F1009">
        <v>3</v>
      </c>
      <c r="G1009">
        <v>22</v>
      </c>
      <c r="H1009">
        <v>1</v>
      </c>
      <c r="I1009">
        <v>502</v>
      </c>
      <c r="J1009">
        <v>52</v>
      </c>
      <c r="K1009">
        <v>41</v>
      </c>
      <c r="L1009" t="s">
        <v>147</v>
      </c>
      <c r="M1009" t="s">
        <v>208</v>
      </c>
      <c r="N1009" s="13">
        <v>12000000</v>
      </c>
      <c r="O1009">
        <v>168525</v>
      </c>
      <c r="P1009">
        <v>2024</v>
      </c>
      <c r="Q1009">
        <v>900142966</v>
      </c>
      <c r="R1009" t="s">
        <v>919</v>
      </c>
      <c r="S1009" s="13">
        <v>12000000</v>
      </c>
      <c r="T1009">
        <v>0</v>
      </c>
      <c r="U1009" t="s">
        <v>2722</v>
      </c>
      <c r="V1009" t="s">
        <v>2730</v>
      </c>
      <c r="W1009">
        <v>5016</v>
      </c>
      <c r="X1009">
        <v>0</v>
      </c>
      <c r="Y1009">
        <v>168167</v>
      </c>
      <c r="Z1009">
        <v>20241211</v>
      </c>
      <c r="AA1009">
        <v>0</v>
      </c>
      <c r="AB1009">
        <v>0</v>
      </c>
      <c r="AC1009" t="s">
        <v>2281</v>
      </c>
      <c r="AD1009" t="s">
        <v>2281</v>
      </c>
      <c r="AE1009">
        <v>11222</v>
      </c>
      <c r="AF1009" t="s">
        <v>2574</v>
      </c>
      <c r="AG1009" t="s">
        <v>96</v>
      </c>
      <c r="AH1009">
        <v>337</v>
      </c>
    </row>
    <row r="1010" spans="1:34" hidden="1" x14ac:dyDescent="0.25">
      <c r="A1010" t="str">
        <f t="shared" si="45"/>
        <v>16 1 3 22 1 502 52 41 0 3301122 168526</v>
      </c>
      <c r="B1010" t="str">
        <f t="shared" si="46"/>
        <v>16 1 3 22 1 502 52 41 0 3301122 168166</v>
      </c>
      <c r="C1010" t="str">
        <f t="shared" si="47"/>
        <v>16 1 3 22 1 502 52 41 0 3301122</v>
      </c>
      <c r="D1010">
        <v>16</v>
      </c>
      <c r="E1010">
        <v>1</v>
      </c>
      <c r="F1010">
        <v>3</v>
      </c>
      <c r="G1010">
        <v>22</v>
      </c>
      <c r="H1010">
        <v>1</v>
      </c>
      <c r="I1010">
        <v>502</v>
      </c>
      <c r="J1010">
        <v>52</v>
      </c>
      <c r="K1010">
        <v>41</v>
      </c>
      <c r="L1010" t="s">
        <v>147</v>
      </c>
      <c r="M1010" t="s">
        <v>208</v>
      </c>
      <c r="N1010" s="13">
        <v>12000000</v>
      </c>
      <c r="O1010">
        <v>168526</v>
      </c>
      <c r="P1010">
        <v>2024</v>
      </c>
      <c r="Q1010">
        <v>900687929</v>
      </c>
      <c r="R1010" t="s">
        <v>918</v>
      </c>
      <c r="S1010" s="13">
        <v>12000000</v>
      </c>
      <c r="T1010">
        <v>0</v>
      </c>
      <c r="U1010" t="s">
        <v>2722</v>
      </c>
      <c r="V1010" t="s">
        <v>2731</v>
      </c>
      <c r="W1010">
        <v>5016</v>
      </c>
      <c r="X1010">
        <v>0</v>
      </c>
      <c r="Y1010">
        <v>168166</v>
      </c>
      <c r="Z1010">
        <v>20241211</v>
      </c>
      <c r="AA1010">
        <v>0</v>
      </c>
      <c r="AB1010">
        <v>0</v>
      </c>
      <c r="AC1010" t="s">
        <v>2281</v>
      </c>
      <c r="AD1010" t="s">
        <v>2281</v>
      </c>
      <c r="AE1010">
        <v>11222</v>
      </c>
      <c r="AF1010" t="s">
        <v>2574</v>
      </c>
      <c r="AG1010" t="s">
        <v>96</v>
      </c>
      <c r="AH1010">
        <v>337</v>
      </c>
    </row>
    <row r="1011" spans="1:34" hidden="1" x14ac:dyDescent="0.25">
      <c r="A1011" t="str">
        <f t="shared" si="45"/>
        <v>16 1 3 22 1 502 52 41 0 3301059 168527</v>
      </c>
      <c r="B1011" t="str">
        <f t="shared" si="46"/>
        <v>16 1 3 22 1 502 52 41 0 3301059 168179</v>
      </c>
      <c r="C1011" t="str">
        <f t="shared" si="47"/>
        <v>16 1 3 22 1 502 52 41 0 3301059</v>
      </c>
      <c r="D1011">
        <v>16</v>
      </c>
      <c r="E1011">
        <v>1</v>
      </c>
      <c r="F1011">
        <v>3</v>
      </c>
      <c r="G1011">
        <v>22</v>
      </c>
      <c r="H1011">
        <v>1</v>
      </c>
      <c r="I1011">
        <v>502</v>
      </c>
      <c r="J1011">
        <v>52</v>
      </c>
      <c r="K1011">
        <v>41</v>
      </c>
      <c r="L1011" t="s">
        <v>147</v>
      </c>
      <c r="M1011" t="s">
        <v>207</v>
      </c>
      <c r="N1011" s="13">
        <v>9000000</v>
      </c>
      <c r="O1011">
        <v>168527</v>
      </c>
      <c r="P1011">
        <v>2024</v>
      </c>
      <c r="Q1011">
        <v>10244896</v>
      </c>
      <c r="R1011" t="s">
        <v>870</v>
      </c>
      <c r="S1011" s="13">
        <v>9000000</v>
      </c>
      <c r="T1011">
        <v>0</v>
      </c>
      <c r="U1011" t="s">
        <v>2722</v>
      </c>
      <c r="V1011" t="s">
        <v>2291</v>
      </c>
      <c r="W1011">
        <v>5016</v>
      </c>
      <c r="X1011">
        <v>0</v>
      </c>
      <c r="Y1011">
        <v>168179</v>
      </c>
      <c r="Z1011">
        <v>20241212</v>
      </c>
      <c r="AA1011">
        <v>0</v>
      </c>
      <c r="AB1011">
        <v>0</v>
      </c>
      <c r="AC1011" t="s">
        <v>2281</v>
      </c>
      <c r="AD1011" t="s">
        <v>2281</v>
      </c>
      <c r="AE1011">
        <v>11222</v>
      </c>
      <c r="AF1011" t="s">
        <v>2574</v>
      </c>
      <c r="AG1011" t="s">
        <v>96</v>
      </c>
      <c r="AH1011">
        <v>337</v>
      </c>
    </row>
    <row r="1012" spans="1:34" hidden="1" x14ac:dyDescent="0.25">
      <c r="A1012" t="str">
        <f t="shared" si="45"/>
        <v>16 1 3 22 1 502 52 41 0 3301059 168528</v>
      </c>
      <c r="B1012" t="str">
        <f t="shared" si="46"/>
        <v>16 1 3 22 1 502 52 41 0 3301059 168180</v>
      </c>
      <c r="C1012" t="str">
        <f t="shared" si="47"/>
        <v>16 1 3 22 1 502 52 41 0 3301059</v>
      </c>
      <c r="D1012">
        <v>16</v>
      </c>
      <c r="E1012">
        <v>1</v>
      </c>
      <c r="F1012">
        <v>3</v>
      </c>
      <c r="G1012">
        <v>22</v>
      </c>
      <c r="H1012">
        <v>1</v>
      </c>
      <c r="I1012">
        <v>502</v>
      </c>
      <c r="J1012">
        <v>52</v>
      </c>
      <c r="K1012">
        <v>41</v>
      </c>
      <c r="L1012" t="s">
        <v>147</v>
      </c>
      <c r="M1012" t="s">
        <v>207</v>
      </c>
      <c r="N1012" s="13">
        <v>9000000</v>
      </c>
      <c r="O1012">
        <v>168528</v>
      </c>
      <c r="P1012">
        <v>2024</v>
      </c>
      <c r="Q1012">
        <v>24310645</v>
      </c>
      <c r="R1012" t="s">
        <v>871</v>
      </c>
      <c r="S1012" s="13">
        <v>9000000</v>
      </c>
      <c r="T1012">
        <v>0</v>
      </c>
      <c r="U1012" t="s">
        <v>2722</v>
      </c>
      <c r="V1012" t="s">
        <v>2291</v>
      </c>
      <c r="W1012">
        <v>5016</v>
      </c>
      <c r="X1012">
        <v>0</v>
      </c>
      <c r="Y1012">
        <v>168180</v>
      </c>
      <c r="Z1012">
        <v>20241212</v>
      </c>
      <c r="AA1012">
        <v>0</v>
      </c>
      <c r="AB1012">
        <v>0</v>
      </c>
      <c r="AC1012" t="s">
        <v>2281</v>
      </c>
      <c r="AD1012" t="s">
        <v>2281</v>
      </c>
      <c r="AE1012">
        <v>11222</v>
      </c>
      <c r="AF1012" t="s">
        <v>2574</v>
      </c>
      <c r="AG1012" t="s">
        <v>96</v>
      </c>
      <c r="AH1012">
        <v>337</v>
      </c>
    </row>
    <row r="1013" spans="1:34" hidden="1" x14ac:dyDescent="0.25">
      <c r="A1013" t="str">
        <f t="shared" si="45"/>
        <v>16 1 3 22 1 502 52 41 0 3301059 168529</v>
      </c>
      <c r="B1013" t="str">
        <f t="shared" si="46"/>
        <v>16 1 3 22 1 502 52 41 0 3301059 168175</v>
      </c>
      <c r="C1013" t="str">
        <f t="shared" si="47"/>
        <v>16 1 3 22 1 502 52 41 0 3301059</v>
      </c>
      <c r="D1013">
        <v>16</v>
      </c>
      <c r="E1013">
        <v>1</v>
      </c>
      <c r="F1013">
        <v>3</v>
      </c>
      <c r="G1013">
        <v>22</v>
      </c>
      <c r="H1013">
        <v>1</v>
      </c>
      <c r="I1013">
        <v>502</v>
      </c>
      <c r="J1013">
        <v>52</v>
      </c>
      <c r="K1013">
        <v>41</v>
      </c>
      <c r="L1013" t="s">
        <v>147</v>
      </c>
      <c r="M1013" t="s">
        <v>207</v>
      </c>
      <c r="N1013" s="13">
        <v>9000000</v>
      </c>
      <c r="O1013">
        <v>168529</v>
      </c>
      <c r="P1013">
        <v>2024</v>
      </c>
      <c r="Q1013">
        <v>900145800</v>
      </c>
      <c r="R1013" t="s">
        <v>866</v>
      </c>
      <c r="S1013" s="13">
        <v>9000000</v>
      </c>
      <c r="T1013">
        <v>0</v>
      </c>
      <c r="U1013" t="s">
        <v>2722</v>
      </c>
      <c r="V1013" t="s">
        <v>2732</v>
      </c>
      <c r="W1013">
        <v>5016</v>
      </c>
      <c r="X1013">
        <v>0</v>
      </c>
      <c r="Y1013">
        <v>168175</v>
      </c>
      <c r="Z1013">
        <v>20241212</v>
      </c>
      <c r="AA1013">
        <v>0</v>
      </c>
      <c r="AB1013">
        <v>0</v>
      </c>
      <c r="AC1013" t="s">
        <v>2281</v>
      </c>
      <c r="AD1013" t="s">
        <v>2281</v>
      </c>
      <c r="AE1013">
        <v>11222</v>
      </c>
      <c r="AF1013" t="s">
        <v>2574</v>
      </c>
      <c r="AG1013" t="s">
        <v>96</v>
      </c>
      <c r="AH1013">
        <v>337</v>
      </c>
    </row>
    <row r="1014" spans="1:34" hidden="1" x14ac:dyDescent="0.25">
      <c r="A1014" t="str">
        <f t="shared" si="45"/>
        <v>16 1 3 22 1 502 52 41 0 3301122 168530</v>
      </c>
      <c r="B1014" t="str">
        <f t="shared" si="46"/>
        <v>16 1 3 22 1 502 52 41 0 3301122 168149</v>
      </c>
      <c r="C1014" t="str">
        <f t="shared" si="47"/>
        <v>16 1 3 22 1 502 52 41 0 3301122</v>
      </c>
      <c r="D1014">
        <v>16</v>
      </c>
      <c r="E1014">
        <v>1</v>
      </c>
      <c r="F1014">
        <v>3</v>
      </c>
      <c r="G1014">
        <v>22</v>
      </c>
      <c r="H1014">
        <v>1</v>
      </c>
      <c r="I1014">
        <v>502</v>
      </c>
      <c r="J1014">
        <v>52</v>
      </c>
      <c r="K1014">
        <v>41</v>
      </c>
      <c r="L1014" t="s">
        <v>147</v>
      </c>
      <c r="M1014" t="s">
        <v>208</v>
      </c>
      <c r="N1014" s="13">
        <v>7200000</v>
      </c>
      <c r="O1014">
        <v>168530</v>
      </c>
      <c r="P1014">
        <v>2024</v>
      </c>
      <c r="Q1014">
        <v>901066495</v>
      </c>
      <c r="R1014" t="s">
        <v>903</v>
      </c>
      <c r="S1014" s="13">
        <v>7200000</v>
      </c>
      <c r="T1014">
        <v>0</v>
      </c>
      <c r="U1014" t="s">
        <v>2722</v>
      </c>
      <c r="V1014" t="s">
        <v>2733</v>
      </c>
      <c r="W1014">
        <v>5016</v>
      </c>
      <c r="X1014">
        <v>0</v>
      </c>
      <c r="Y1014">
        <v>168149</v>
      </c>
      <c r="Z1014">
        <v>20241212</v>
      </c>
      <c r="AA1014">
        <v>0</v>
      </c>
      <c r="AB1014">
        <v>0</v>
      </c>
      <c r="AC1014" t="s">
        <v>2281</v>
      </c>
      <c r="AD1014" t="s">
        <v>2281</v>
      </c>
      <c r="AE1014">
        <v>11222</v>
      </c>
      <c r="AF1014" t="s">
        <v>2574</v>
      </c>
      <c r="AG1014" t="s">
        <v>96</v>
      </c>
      <c r="AH1014">
        <v>337</v>
      </c>
    </row>
    <row r="1015" spans="1:34" hidden="1" x14ac:dyDescent="0.25">
      <c r="A1015" t="str">
        <f t="shared" si="45"/>
        <v>16 1 3 22 1 502 52 41 0 3301059 168531</v>
      </c>
      <c r="B1015" t="str">
        <f t="shared" si="46"/>
        <v>16 1 3 22 1 502 52 41 0 3301059 168184</v>
      </c>
      <c r="C1015" t="str">
        <f t="shared" si="47"/>
        <v>16 1 3 22 1 502 52 41 0 3301059</v>
      </c>
      <c r="D1015">
        <v>16</v>
      </c>
      <c r="E1015">
        <v>1</v>
      </c>
      <c r="F1015">
        <v>3</v>
      </c>
      <c r="G1015">
        <v>22</v>
      </c>
      <c r="H1015">
        <v>1</v>
      </c>
      <c r="I1015">
        <v>502</v>
      </c>
      <c r="J1015">
        <v>52</v>
      </c>
      <c r="K1015">
        <v>41</v>
      </c>
      <c r="L1015" t="s">
        <v>147</v>
      </c>
      <c r="M1015" t="s">
        <v>207</v>
      </c>
      <c r="N1015" s="13">
        <v>9000000</v>
      </c>
      <c r="O1015">
        <v>168531</v>
      </c>
      <c r="P1015">
        <v>2024</v>
      </c>
      <c r="Q1015">
        <v>1053816387</v>
      </c>
      <c r="R1015" t="s">
        <v>875</v>
      </c>
      <c r="S1015" s="13">
        <v>9000000</v>
      </c>
      <c r="T1015">
        <v>0</v>
      </c>
      <c r="U1015" t="s">
        <v>2722</v>
      </c>
      <c r="V1015" t="s">
        <v>2291</v>
      </c>
      <c r="W1015">
        <v>5016</v>
      </c>
      <c r="X1015">
        <v>0</v>
      </c>
      <c r="Y1015">
        <v>168184</v>
      </c>
      <c r="Z1015">
        <v>20241212</v>
      </c>
      <c r="AA1015">
        <v>0</v>
      </c>
      <c r="AB1015">
        <v>0</v>
      </c>
      <c r="AC1015" t="s">
        <v>2281</v>
      </c>
      <c r="AD1015" t="s">
        <v>2281</v>
      </c>
      <c r="AE1015">
        <v>11222</v>
      </c>
      <c r="AF1015" t="s">
        <v>2574</v>
      </c>
      <c r="AG1015" t="s">
        <v>96</v>
      </c>
      <c r="AH1015">
        <v>337</v>
      </c>
    </row>
    <row r="1016" spans="1:34" hidden="1" x14ac:dyDescent="0.25">
      <c r="A1016" t="str">
        <f t="shared" si="45"/>
        <v>16 1 3 22 1 502 52 41 0 3301059 168532</v>
      </c>
      <c r="B1016" t="str">
        <f t="shared" si="46"/>
        <v>16 1 3 22 1 502 52 41 0 3301059 168178</v>
      </c>
      <c r="C1016" t="str">
        <f t="shared" si="47"/>
        <v>16 1 3 22 1 502 52 41 0 3301059</v>
      </c>
      <c r="D1016">
        <v>16</v>
      </c>
      <c r="E1016">
        <v>1</v>
      </c>
      <c r="F1016">
        <v>3</v>
      </c>
      <c r="G1016">
        <v>22</v>
      </c>
      <c r="H1016">
        <v>1</v>
      </c>
      <c r="I1016">
        <v>502</v>
      </c>
      <c r="J1016">
        <v>52</v>
      </c>
      <c r="K1016">
        <v>41</v>
      </c>
      <c r="L1016" t="s">
        <v>147</v>
      </c>
      <c r="M1016" t="s">
        <v>207</v>
      </c>
      <c r="N1016" s="13">
        <v>9000000</v>
      </c>
      <c r="O1016">
        <v>168532</v>
      </c>
      <c r="P1016">
        <v>2024</v>
      </c>
      <c r="Q1016">
        <v>901032881</v>
      </c>
      <c r="R1016" t="s">
        <v>869</v>
      </c>
      <c r="S1016" s="13">
        <v>9000000</v>
      </c>
      <c r="T1016">
        <v>0</v>
      </c>
      <c r="U1016" t="s">
        <v>2722</v>
      </c>
      <c r="V1016" t="s">
        <v>2734</v>
      </c>
      <c r="W1016">
        <v>5016</v>
      </c>
      <c r="X1016">
        <v>0</v>
      </c>
      <c r="Y1016">
        <v>168178</v>
      </c>
      <c r="Z1016">
        <v>20241212</v>
      </c>
      <c r="AA1016">
        <v>0</v>
      </c>
      <c r="AB1016">
        <v>0</v>
      </c>
      <c r="AC1016" t="s">
        <v>2281</v>
      </c>
      <c r="AD1016" t="s">
        <v>2281</v>
      </c>
      <c r="AE1016">
        <v>11222</v>
      </c>
      <c r="AF1016" t="s">
        <v>2574</v>
      </c>
      <c r="AG1016" t="s">
        <v>96</v>
      </c>
      <c r="AH1016">
        <v>337</v>
      </c>
    </row>
    <row r="1017" spans="1:34" hidden="1" x14ac:dyDescent="0.25">
      <c r="A1017" t="str">
        <f t="shared" si="45"/>
        <v>16 1 3 22 1 502 52 41 0 3301059 168533</v>
      </c>
      <c r="B1017" t="str">
        <f t="shared" si="46"/>
        <v>16 1 3 22 1 502 52 41 0 3301059 168177</v>
      </c>
      <c r="C1017" t="str">
        <f t="shared" si="47"/>
        <v>16 1 3 22 1 502 52 41 0 3301059</v>
      </c>
      <c r="D1017">
        <v>16</v>
      </c>
      <c r="E1017">
        <v>1</v>
      </c>
      <c r="F1017">
        <v>3</v>
      </c>
      <c r="G1017">
        <v>22</v>
      </c>
      <c r="H1017">
        <v>1</v>
      </c>
      <c r="I1017">
        <v>502</v>
      </c>
      <c r="J1017">
        <v>52</v>
      </c>
      <c r="K1017">
        <v>41</v>
      </c>
      <c r="L1017" t="s">
        <v>147</v>
      </c>
      <c r="M1017" t="s">
        <v>207</v>
      </c>
      <c r="N1017" s="13">
        <v>9000000</v>
      </c>
      <c r="O1017">
        <v>168533</v>
      </c>
      <c r="P1017">
        <v>2024</v>
      </c>
      <c r="Q1017">
        <v>890804778</v>
      </c>
      <c r="R1017" t="s">
        <v>868</v>
      </c>
      <c r="S1017" s="13">
        <v>9000000</v>
      </c>
      <c r="T1017">
        <v>0</v>
      </c>
      <c r="U1017" t="s">
        <v>2722</v>
      </c>
      <c r="V1017" t="s">
        <v>2735</v>
      </c>
      <c r="W1017">
        <v>5016</v>
      </c>
      <c r="X1017">
        <v>0</v>
      </c>
      <c r="Y1017">
        <v>168177</v>
      </c>
      <c r="Z1017">
        <v>20241212</v>
      </c>
      <c r="AA1017">
        <v>0</v>
      </c>
      <c r="AB1017">
        <v>0</v>
      </c>
      <c r="AC1017" t="s">
        <v>2281</v>
      </c>
      <c r="AD1017" t="s">
        <v>2281</v>
      </c>
      <c r="AE1017">
        <v>11222</v>
      </c>
      <c r="AF1017" t="s">
        <v>2574</v>
      </c>
      <c r="AG1017" t="s">
        <v>96</v>
      </c>
      <c r="AH1017">
        <v>337</v>
      </c>
    </row>
    <row r="1018" spans="1:34" hidden="1" x14ac:dyDescent="0.25">
      <c r="A1018" t="str">
        <f t="shared" si="45"/>
        <v>16 1 3 22 1 502 52 41 0 3301059 168534</v>
      </c>
      <c r="B1018" t="str">
        <f t="shared" si="46"/>
        <v>16 1 3 22 1 502 52 41 0 3301059 168187</v>
      </c>
      <c r="C1018" t="str">
        <f t="shared" si="47"/>
        <v>16 1 3 22 1 502 52 41 0 3301059</v>
      </c>
      <c r="D1018">
        <v>16</v>
      </c>
      <c r="E1018">
        <v>1</v>
      </c>
      <c r="F1018">
        <v>3</v>
      </c>
      <c r="G1018">
        <v>22</v>
      </c>
      <c r="H1018">
        <v>1</v>
      </c>
      <c r="I1018">
        <v>502</v>
      </c>
      <c r="J1018">
        <v>52</v>
      </c>
      <c r="K1018">
        <v>41</v>
      </c>
      <c r="L1018" t="s">
        <v>147</v>
      </c>
      <c r="M1018" t="s">
        <v>207</v>
      </c>
      <c r="N1018" s="13">
        <v>9000000</v>
      </c>
      <c r="O1018">
        <v>168534</v>
      </c>
      <c r="P1018">
        <v>2024</v>
      </c>
      <c r="Q1018">
        <v>75094594</v>
      </c>
      <c r="R1018" t="s">
        <v>878</v>
      </c>
      <c r="S1018" s="13">
        <v>9000000</v>
      </c>
      <c r="T1018">
        <v>0</v>
      </c>
      <c r="U1018" t="s">
        <v>2722</v>
      </c>
      <c r="V1018" t="s">
        <v>2291</v>
      </c>
      <c r="W1018">
        <v>5016</v>
      </c>
      <c r="X1018">
        <v>0</v>
      </c>
      <c r="Y1018">
        <v>168187</v>
      </c>
      <c r="Z1018">
        <v>20241212</v>
      </c>
      <c r="AA1018">
        <v>0</v>
      </c>
      <c r="AB1018">
        <v>0</v>
      </c>
      <c r="AC1018" t="s">
        <v>2281</v>
      </c>
      <c r="AD1018" t="s">
        <v>2281</v>
      </c>
      <c r="AE1018">
        <v>11222</v>
      </c>
      <c r="AF1018" t="s">
        <v>2574</v>
      </c>
      <c r="AG1018" t="s">
        <v>96</v>
      </c>
      <c r="AH1018">
        <v>337</v>
      </c>
    </row>
    <row r="1019" spans="1:34" hidden="1" x14ac:dyDescent="0.25">
      <c r="A1019" t="str">
        <f t="shared" si="45"/>
        <v>16 1 3 22 1 502 52 41 0 3301059 168535</v>
      </c>
      <c r="B1019" t="str">
        <f t="shared" si="46"/>
        <v>16 1 3 22 1 502 52 41 0 3301059 168173</v>
      </c>
      <c r="C1019" t="str">
        <f t="shared" si="47"/>
        <v>16 1 3 22 1 502 52 41 0 3301059</v>
      </c>
      <c r="D1019">
        <v>16</v>
      </c>
      <c r="E1019">
        <v>1</v>
      </c>
      <c r="F1019">
        <v>3</v>
      </c>
      <c r="G1019">
        <v>22</v>
      </c>
      <c r="H1019">
        <v>1</v>
      </c>
      <c r="I1019">
        <v>502</v>
      </c>
      <c r="J1019">
        <v>52</v>
      </c>
      <c r="K1019">
        <v>41</v>
      </c>
      <c r="L1019" t="s">
        <v>147</v>
      </c>
      <c r="M1019" t="s">
        <v>207</v>
      </c>
      <c r="N1019" s="13">
        <v>9000000</v>
      </c>
      <c r="O1019">
        <v>168535</v>
      </c>
      <c r="P1019">
        <v>2024</v>
      </c>
      <c r="Q1019">
        <v>900352815</v>
      </c>
      <c r="R1019" t="s">
        <v>864</v>
      </c>
      <c r="S1019" s="13">
        <v>9000000</v>
      </c>
      <c r="T1019">
        <v>0</v>
      </c>
      <c r="U1019" t="s">
        <v>2722</v>
      </c>
      <c r="V1019" t="s">
        <v>2736</v>
      </c>
      <c r="W1019">
        <v>5016</v>
      </c>
      <c r="X1019">
        <v>0</v>
      </c>
      <c r="Y1019">
        <v>168173</v>
      </c>
      <c r="Z1019">
        <v>20241212</v>
      </c>
      <c r="AA1019">
        <v>0</v>
      </c>
      <c r="AB1019">
        <v>0</v>
      </c>
      <c r="AC1019" t="s">
        <v>2281</v>
      </c>
      <c r="AD1019" t="s">
        <v>2281</v>
      </c>
      <c r="AE1019">
        <v>11222</v>
      </c>
      <c r="AF1019" t="s">
        <v>2574</v>
      </c>
      <c r="AG1019" t="s">
        <v>96</v>
      </c>
      <c r="AH1019">
        <v>337</v>
      </c>
    </row>
    <row r="1020" spans="1:34" hidden="1" x14ac:dyDescent="0.25">
      <c r="A1020" t="str">
        <f t="shared" si="45"/>
        <v>16 1 3 22 1 502 52 41 0 3301059 168536</v>
      </c>
      <c r="B1020" t="str">
        <f t="shared" si="46"/>
        <v>16 1 3 22 1 502 52 41 0 3301059 168174</v>
      </c>
      <c r="C1020" t="str">
        <f t="shared" si="47"/>
        <v>16 1 3 22 1 502 52 41 0 3301059</v>
      </c>
      <c r="D1020">
        <v>16</v>
      </c>
      <c r="E1020">
        <v>1</v>
      </c>
      <c r="F1020">
        <v>3</v>
      </c>
      <c r="G1020">
        <v>22</v>
      </c>
      <c r="H1020">
        <v>1</v>
      </c>
      <c r="I1020">
        <v>502</v>
      </c>
      <c r="J1020">
        <v>52</v>
      </c>
      <c r="K1020">
        <v>41</v>
      </c>
      <c r="L1020" t="s">
        <v>147</v>
      </c>
      <c r="M1020" t="s">
        <v>207</v>
      </c>
      <c r="N1020" s="13">
        <v>9000000</v>
      </c>
      <c r="O1020">
        <v>168536</v>
      </c>
      <c r="P1020">
        <v>2024</v>
      </c>
      <c r="Q1020">
        <v>900655187</v>
      </c>
      <c r="R1020" t="s">
        <v>865</v>
      </c>
      <c r="S1020" s="13">
        <v>9000000</v>
      </c>
      <c r="T1020">
        <v>0</v>
      </c>
      <c r="U1020" t="s">
        <v>2722</v>
      </c>
      <c r="V1020" t="s">
        <v>2737</v>
      </c>
      <c r="W1020">
        <v>5016</v>
      </c>
      <c r="X1020">
        <v>0</v>
      </c>
      <c r="Y1020">
        <v>168174</v>
      </c>
      <c r="Z1020">
        <v>20241212</v>
      </c>
      <c r="AA1020">
        <v>0</v>
      </c>
      <c r="AB1020">
        <v>0</v>
      </c>
      <c r="AC1020" t="s">
        <v>2281</v>
      </c>
      <c r="AD1020" t="s">
        <v>2281</v>
      </c>
      <c r="AE1020">
        <v>11222</v>
      </c>
      <c r="AF1020" t="s">
        <v>2574</v>
      </c>
      <c r="AG1020" t="s">
        <v>96</v>
      </c>
      <c r="AH1020">
        <v>337</v>
      </c>
    </row>
    <row r="1021" spans="1:34" hidden="1" x14ac:dyDescent="0.25">
      <c r="A1021" t="str">
        <f t="shared" si="45"/>
        <v>16 1 3 22 1 502 52 41 0 3301059 168537</v>
      </c>
      <c r="B1021" t="str">
        <f t="shared" si="46"/>
        <v>16 1 3 22 1 502 52 41 0 3301059 168176</v>
      </c>
      <c r="C1021" t="str">
        <f t="shared" si="47"/>
        <v>16 1 3 22 1 502 52 41 0 3301059</v>
      </c>
      <c r="D1021">
        <v>16</v>
      </c>
      <c r="E1021">
        <v>1</v>
      </c>
      <c r="F1021">
        <v>3</v>
      </c>
      <c r="G1021">
        <v>22</v>
      </c>
      <c r="H1021">
        <v>1</v>
      </c>
      <c r="I1021">
        <v>502</v>
      </c>
      <c r="J1021">
        <v>52</v>
      </c>
      <c r="K1021">
        <v>41</v>
      </c>
      <c r="L1021" t="s">
        <v>147</v>
      </c>
      <c r="M1021" t="s">
        <v>207</v>
      </c>
      <c r="N1021" s="13">
        <v>9000000</v>
      </c>
      <c r="O1021">
        <v>168537</v>
      </c>
      <c r="P1021">
        <v>2024</v>
      </c>
      <c r="Q1021">
        <v>810006593</v>
      </c>
      <c r="R1021" t="s">
        <v>867</v>
      </c>
      <c r="S1021" s="13">
        <v>9000000</v>
      </c>
      <c r="T1021">
        <v>0</v>
      </c>
      <c r="U1021" t="s">
        <v>2722</v>
      </c>
      <c r="V1021" t="s">
        <v>2738</v>
      </c>
      <c r="W1021">
        <v>5016</v>
      </c>
      <c r="X1021">
        <v>0</v>
      </c>
      <c r="Y1021">
        <v>168176</v>
      </c>
      <c r="Z1021">
        <v>20241212</v>
      </c>
      <c r="AA1021">
        <v>0</v>
      </c>
      <c r="AB1021">
        <v>0</v>
      </c>
      <c r="AC1021" t="s">
        <v>2281</v>
      </c>
      <c r="AD1021" t="s">
        <v>2281</v>
      </c>
      <c r="AE1021">
        <v>11222</v>
      </c>
      <c r="AF1021" t="s">
        <v>2574</v>
      </c>
      <c r="AG1021" t="s">
        <v>96</v>
      </c>
      <c r="AH1021">
        <v>337</v>
      </c>
    </row>
    <row r="1022" spans="1:34" hidden="1" x14ac:dyDescent="0.25">
      <c r="A1022" t="str">
        <f t="shared" si="45"/>
        <v>16 1 3 22 1 502 52 41 0 3301059 168538</v>
      </c>
      <c r="B1022" t="str">
        <f t="shared" si="46"/>
        <v>16 1 3 22 1 502 52 41 0 3301059 168186</v>
      </c>
      <c r="C1022" t="str">
        <f t="shared" si="47"/>
        <v>16 1 3 22 1 502 52 41 0 3301059</v>
      </c>
      <c r="D1022">
        <v>16</v>
      </c>
      <c r="E1022">
        <v>1</v>
      </c>
      <c r="F1022">
        <v>3</v>
      </c>
      <c r="G1022">
        <v>22</v>
      </c>
      <c r="H1022">
        <v>1</v>
      </c>
      <c r="I1022">
        <v>502</v>
      </c>
      <c r="J1022">
        <v>52</v>
      </c>
      <c r="K1022">
        <v>41</v>
      </c>
      <c r="L1022" t="s">
        <v>147</v>
      </c>
      <c r="M1022" t="s">
        <v>207</v>
      </c>
      <c r="N1022" s="13">
        <v>9000000</v>
      </c>
      <c r="O1022">
        <v>168538</v>
      </c>
      <c r="P1022">
        <v>2024</v>
      </c>
      <c r="Q1022">
        <v>3637981</v>
      </c>
      <c r="R1022" t="s">
        <v>877</v>
      </c>
      <c r="S1022" s="13">
        <v>9000000</v>
      </c>
      <c r="T1022">
        <v>0</v>
      </c>
      <c r="U1022" t="s">
        <v>2739</v>
      </c>
      <c r="V1022" t="s">
        <v>2291</v>
      </c>
      <c r="W1022">
        <v>5016</v>
      </c>
      <c r="X1022">
        <v>0</v>
      </c>
      <c r="Y1022">
        <v>168186</v>
      </c>
      <c r="Z1022">
        <v>20241212</v>
      </c>
      <c r="AA1022">
        <v>0</v>
      </c>
      <c r="AB1022">
        <v>0</v>
      </c>
      <c r="AC1022" t="s">
        <v>2281</v>
      </c>
      <c r="AD1022" t="s">
        <v>2281</v>
      </c>
      <c r="AE1022">
        <v>11222</v>
      </c>
      <c r="AF1022" t="s">
        <v>2574</v>
      </c>
      <c r="AG1022" t="s">
        <v>96</v>
      </c>
      <c r="AH1022">
        <v>337</v>
      </c>
    </row>
    <row r="1023" spans="1:34" hidden="1" x14ac:dyDescent="0.25">
      <c r="A1023" t="str">
        <f t="shared" si="45"/>
        <v>16 1 3 22 1 502 52 41 0 3301059 168539</v>
      </c>
      <c r="B1023" t="str">
        <f t="shared" si="46"/>
        <v>16 1 3 22 1 502 52 41 0 3301059 168188</v>
      </c>
      <c r="C1023" t="str">
        <f t="shared" si="47"/>
        <v>16 1 3 22 1 502 52 41 0 3301059</v>
      </c>
      <c r="D1023">
        <v>16</v>
      </c>
      <c r="E1023">
        <v>1</v>
      </c>
      <c r="F1023">
        <v>3</v>
      </c>
      <c r="G1023">
        <v>22</v>
      </c>
      <c r="H1023">
        <v>1</v>
      </c>
      <c r="I1023">
        <v>502</v>
      </c>
      <c r="J1023">
        <v>52</v>
      </c>
      <c r="K1023">
        <v>41</v>
      </c>
      <c r="L1023" t="s">
        <v>147</v>
      </c>
      <c r="M1023" t="s">
        <v>207</v>
      </c>
      <c r="N1023" s="13">
        <v>9000000</v>
      </c>
      <c r="O1023">
        <v>168539</v>
      </c>
      <c r="P1023">
        <v>2024</v>
      </c>
      <c r="Q1023">
        <v>1053859778</v>
      </c>
      <c r="R1023" t="s">
        <v>853</v>
      </c>
      <c r="S1023" s="13">
        <v>9000000</v>
      </c>
      <c r="T1023">
        <v>0</v>
      </c>
      <c r="U1023" t="s">
        <v>2739</v>
      </c>
      <c r="V1023" t="s">
        <v>2291</v>
      </c>
      <c r="W1023">
        <v>5016</v>
      </c>
      <c r="X1023">
        <v>0</v>
      </c>
      <c r="Y1023">
        <v>168188</v>
      </c>
      <c r="Z1023">
        <v>20241212</v>
      </c>
      <c r="AA1023">
        <v>0</v>
      </c>
      <c r="AB1023">
        <v>0</v>
      </c>
      <c r="AC1023" t="s">
        <v>2281</v>
      </c>
      <c r="AD1023" t="s">
        <v>2281</v>
      </c>
      <c r="AE1023">
        <v>11222</v>
      </c>
      <c r="AF1023" t="s">
        <v>2574</v>
      </c>
      <c r="AG1023" t="s">
        <v>96</v>
      </c>
      <c r="AH1023">
        <v>337</v>
      </c>
    </row>
    <row r="1024" spans="1:34" hidden="1" x14ac:dyDescent="0.25">
      <c r="A1024" t="str">
        <f t="shared" si="45"/>
        <v>16 1 3 22 1 502 52 41 0 3301059 168540</v>
      </c>
      <c r="B1024" t="str">
        <f t="shared" si="46"/>
        <v>16 1 3 22 1 502 52 41 0 3301059 168181</v>
      </c>
      <c r="C1024" t="str">
        <f t="shared" si="47"/>
        <v>16 1 3 22 1 502 52 41 0 3301059</v>
      </c>
      <c r="D1024">
        <v>16</v>
      </c>
      <c r="E1024">
        <v>1</v>
      </c>
      <c r="F1024">
        <v>3</v>
      </c>
      <c r="G1024">
        <v>22</v>
      </c>
      <c r="H1024">
        <v>1</v>
      </c>
      <c r="I1024">
        <v>502</v>
      </c>
      <c r="J1024">
        <v>52</v>
      </c>
      <c r="K1024">
        <v>41</v>
      </c>
      <c r="L1024" t="s">
        <v>147</v>
      </c>
      <c r="M1024" t="s">
        <v>207</v>
      </c>
      <c r="N1024" s="13">
        <v>9000000</v>
      </c>
      <c r="O1024">
        <v>168540</v>
      </c>
      <c r="P1024">
        <v>2024</v>
      </c>
      <c r="Q1024">
        <v>890801097</v>
      </c>
      <c r="R1024" t="s">
        <v>872</v>
      </c>
      <c r="S1024" s="13">
        <v>9000000</v>
      </c>
      <c r="T1024">
        <v>0</v>
      </c>
      <c r="U1024" t="s">
        <v>2739</v>
      </c>
      <c r="V1024" t="s">
        <v>2740</v>
      </c>
      <c r="W1024">
        <v>5016</v>
      </c>
      <c r="X1024">
        <v>0</v>
      </c>
      <c r="Y1024">
        <v>168181</v>
      </c>
      <c r="Z1024">
        <v>20241212</v>
      </c>
      <c r="AA1024">
        <v>0</v>
      </c>
      <c r="AB1024">
        <v>0</v>
      </c>
      <c r="AC1024" t="s">
        <v>2281</v>
      </c>
      <c r="AD1024" t="s">
        <v>2281</v>
      </c>
      <c r="AE1024">
        <v>11222</v>
      </c>
      <c r="AF1024" t="s">
        <v>2574</v>
      </c>
      <c r="AG1024" t="s">
        <v>96</v>
      </c>
      <c r="AH1024">
        <v>337</v>
      </c>
    </row>
    <row r="1025" spans="1:34" hidden="1" x14ac:dyDescent="0.25">
      <c r="A1025" t="str">
        <f t="shared" si="45"/>
        <v>16 1 3 22 1 502 52 41 0 3301059 168541</v>
      </c>
      <c r="B1025" t="str">
        <f t="shared" si="46"/>
        <v>16 1 3 22 1 502 52 41 0 3301059 168199</v>
      </c>
      <c r="C1025" t="str">
        <f t="shared" si="47"/>
        <v>16 1 3 22 1 502 52 41 0 3301059</v>
      </c>
      <c r="D1025">
        <v>16</v>
      </c>
      <c r="E1025">
        <v>1</v>
      </c>
      <c r="F1025">
        <v>3</v>
      </c>
      <c r="G1025">
        <v>22</v>
      </c>
      <c r="H1025">
        <v>1</v>
      </c>
      <c r="I1025">
        <v>502</v>
      </c>
      <c r="J1025">
        <v>52</v>
      </c>
      <c r="K1025">
        <v>41</v>
      </c>
      <c r="L1025" t="s">
        <v>147</v>
      </c>
      <c r="M1025" t="s">
        <v>207</v>
      </c>
      <c r="N1025" s="13">
        <v>12000000</v>
      </c>
      <c r="O1025">
        <v>168541</v>
      </c>
      <c r="P1025">
        <v>2024</v>
      </c>
      <c r="Q1025">
        <v>30232376</v>
      </c>
      <c r="R1025" t="s">
        <v>887</v>
      </c>
      <c r="S1025" s="13">
        <v>12000000</v>
      </c>
      <c r="T1025">
        <v>0</v>
      </c>
      <c r="U1025" t="s">
        <v>2739</v>
      </c>
      <c r="V1025" t="s">
        <v>2291</v>
      </c>
      <c r="W1025">
        <v>5016</v>
      </c>
      <c r="X1025">
        <v>0</v>
      </c>
      <c r="Y1025">
        <v>168199</v>
      </c>
      <c r="Z1025">
        <v>20241212</v>
      </c>
      <c r="AA1025">
        <v>0</v>
      </c>
      <c r="AB1025">
        <v>0</v>
      </c>
      <c r="AC1025" t="s">
        <v>2281</v>
      </c>
      <c r="AD1025" t="s">
        <v>2281</v>
      </c>
      <c r="AE1025">
        <v>11222</v>
      </c>
      <c r="AF1025" t="s">
        <v>2574</v>
      </c>
      <c r="AG1025" t="s">
        <v>96</v>
      </c>
      <c r="AH1025">
        <v>337</v>
      </c>
    </row>
    <row r="1026" spans="1:34" hidden="1" x14ac:dyDescent="0.25">
      <c r="A1026" t="str">
        <f t="shared" ref="A1026:A1089" si="48">+CONCATENATE(,D1026," ",E1026," ",F1026," ",G1026," ",H1026," ",I1026," ",J1026," ",K1026," ",L1026," ",M1026," ",O1026)</f>
        <v>16 1 3 22 1 502 52 41 0 3301059 168542</v>
      </c>
      <c r="B1026" t="str">
        <f t="shared" ref="B1026:B1089" si="49">+CONCATENATE(,D1026," ",E1026," ",F1026," ",G1026," ",H1026," ",I1026," ",J1026," ",K1026," ",L1026," ",M1026," ",Y1026)</f>
        <v>16 1 3 22 1 502 52 41 0 3301059 168195</v>
      </c>
      <c r="C1026" t="str">
        <f t="shared" ref="C1026:C1089" si="50">+CONCATENATE(,D1026," ",E1026," ",F1026," ",G1026," ",H1026," ",I1026," ",J1026," ",K1026," ",L1026," ",M1026)</f>
        <v>16 1 3 22 1 502 52 41 0 3301059</v>
      </c>
      <c r="D1026">
        <v>16</v>
      </c>
      <c r="E1026">
        <v>1</v>
      </c>
      <c r="F1026">
        <v>3</v>
      </c>
      <c r="G1026">
        <v>22</v>
      </c>
      <c r="H1026">
        <v>1</v>
      </c>
      <c r="I1026">
        <v>502</v>
      </c>
      <c r="J1026">
        <v>52</v>
      </c>
      <c r="K1026">
        <v>41</v>
      </c>
      <c r="L1026" t="s">
        <v>147</v>
      </c>
      <c r="M1026" t="s">
        <v>207</v>
      </c>
      <c r="N1026" s="13">
        <v>12000000</v>
      </c>
      <c r="O1026">
        <v>168542</v>
      </c>
      <c r="P1026">
        <v>2024</v>
      </c>
      <c r="Q1026">
        <v>900850878</v>
      </c>
      <c r="R1026" t="s">
        <v>883</v>
      </c>
      <c r="S1026" s="13">
        <v>12000000</v>
      </c>
      <c r="T1026">
        <v>0</v>
      </c>
      <c r="U1026" t="s">
        <v>2739</v>
      </c>
      <c r="V1026" t="s">
        <v>2741</v>
      </c>
      <c r="W1026">
        <v>5016</v>
      </c>
      <c r="X1026">
        <v>0</v>
      </c>
      <c r="Y1026">
        <v>168195</v>
      </c>
      <c r="Z1026">
        <v>20241212</v>
      </c>
      <c r="AA1026">
        <v>0</v>
      </c>
      <c r="AB1026">
        <v>0</v>
      </c>
      <c r="AC1026" t="s">
        <v>2281</v>
      </c>
      <c r="AD1026" t="s">
        <v>2281</v>
      </c>
      <c r="AE1026">
        <v>11222</v>
      </c>
      <c r="AF1026" t="s">
        <v>2574</v>
      </c>
      <c r="AG1026" t="s">
        <v>96</v>
      </c>
      <c r="AH1026">
        <v>337</v>
      </c>
    </row>
    <row r="1027" spans="1:34" hidden="1" x14ac:dyDescent="0.25">
      <c r="A1027" t="str">
        <f t="shared" si="48"/>
        <v>16 1 3 22 1 502 52 41 0 3301059 168543</v>
      </c>
      <c r="B1027" t="str">
        <f t="shared" si="49"/>
        <v>16 1 3 22 1 502 52 41 0 3301059 168196</v>
      </c>
      <c r="C1027" t="str">
        <f t="shared" si="50"/>
        <v>16 1 3 22 1 502 52 41 0 3301059</v>
      </c>
      <c r="D1027">
        <v>16</v>
      </c>
      <c r="E1027">
        <v>1</v>
      </c>
      <c r="F1027">
        <v>3</v>
      </c>
      <c r="G1027">
        <v>22</v>
      </c>
      <c r="H1027">
        <v>1</v>
      </c>
      <c r="I1027">
        <v>502</v>
      </c>
      <c r="J1027">
        <v>52</v>
      </c>
      <c r="K1027">
        <v>41</v>
      </c>
      <c r="L1027" t="s">
        <v>147</v>
      </c>
      <c r="M1027" t="s">
        <v>207</v>
      </c>
      <c r="N1027" s="13">
        <v>12000000</v>
      </c>
      <c r="O1027">
        <v>168543</v>
      </c>
      <c r="P1027">
        <v>2024</v>
      </c>
      <c r="Q1027">
        <v>890807698</v>
      </c>
      <c r="R1027" t="s">
        <v>884</v>
      </c>
      <c r="S1027" s="13">
        <v>12000000</v>
      </c>
      <c r="T1027">
        <v>0</v>
      </c>
      <c r="U1027" t="s">
        <v>2739</v>
      </c>
      <c r="V1027" t="s">
        <v>2742</v>
      </c>
      <c r="W1027">
        <v>5016</v>
      </c>
      <c r="X1027">
        <v>0</v>
      </c>
      <c r="Y1027">
        <v>168196</v>
      </c>
      <c r="Z1027">
        <v>20241212</v>
      </c>
      <c r="AA1027">
        <v>0</v>
      </c>
      <c r="AB1027">
        <v>0</v>
      </c>
      <c r="AC1027" t="s">
        <v>2281</v>
      </c>
      <c r="AD1027" t="s">
        <v>2281</v>
      </c>
      <c r="AE1027">
        <v>11222</v>
      </c>
      <c r="AF1027" t="s">
        <v>2574</v>
      </c>
      <c r="AG1027" t="s">
        <v>96</v>
      </c>
      <c r="AH1027">
        <v>337</v>
      </c>
    </row>
    <row r="1028" spans="1:34" hidden="1" x14ac:dyDescent="0.25">
      <c r="A1028" t="str">
        <f t="shared" si="48"/>
        <v>16 1 3 22 1 502 52 41 0 3301059 168544</v>
      </c>
      <c r="B1028" t="str">
        <f t="shared" si="49"/>
        <v>16 1 3 22 1 502 52 41 0 3301059 168191</v>
      </c>
      <c r="C1028" t="str">
        <f t="shared" si="50"/>
        <v>16 1 3 22 1 502 52 41 0 3301059</v>
      </c>
      <c r="D1028">
        <v>16</v>
      </c>
      <c r="E1028">
        <v>1</v>
      </c>
      <c r="F1028">
        <v>3</v>
      </c>
      <c r="G1028">
        <v>22</v>
      </c>
      <c r="H1028">
        <v>1</v>
      </c>
      <c r="I1028">
        <v>502</v>
      </c>
      <c r="J1028">
        <v>52</v>
      </c>
      <c r="K1028">
        <v>41</v>
      </c>
      <c r="L1028" t="s">
        <v>147</v>
      </c>
      <c r="M1028" t="s">
        <v>207</v>
      </c>
      <c r="N1028" s="13">
        <v>12000000</v>
      </c>
      <c r="O1028">
        <v>168544</v>
      </c>
      <c r="P1028">
        <v>2024</v>
      </c>
      <c r="Q1028">
        <v>1053819348</v>
      </c>
      <c r="R1028" t="s">
        <v>2644</v>
      </c>
      <c r="S1028" s="13">
        <v>12000000</v>
      </c>
      <c r="T1028">
        <v>0</v>
      </c>
      <c r="U1028" t="s">
        <v>2739</v>
      </c>
      <c r="V1028" t="s">
        <v>2291</v>
      </c>
      <c r="W1028">
        <v>5016</v>
      </c>
      <c r="X1028">
        <v>0</v>
      </c>
      <c r="Y1028">
        <v>168191</v>
      </c>
      <c r="Z1028">
        <v>20241212</v>
      </c>
      <c r="AA1028">
        <v>0</v>
      </c>
      <c r="AB1028">
        <v>0</v>
      </c>
      <c r="AC1028" t="s">
        <v>2281</v>
      </c>
      <c r="AD1028" t="s">
        <v>2281</v>
      </c>
      <c r="AE1028">
        <v>11222</v>
      </c>
      <c r="AF1028" t="s">
        <v>2574</v>
      </c>
      <c r="AG1028" t="s">
        <v>96</v>
      </c>
      <c r="AH1028">
        <v>337</v>
      </c>
    </row>
    <row r="1029" spans="1:34" hidden="1" x14ac:dyDescent="0.25">
      <c r="A1029" t="str">
        <f t="shared" si="48"/>
        <v>16 1 3 22 1 502 52 41 0 3301059 168545</v>
      </c>
      <c r="B1029" t="str">
        <f t="shared" si="49"/>
        <v>16 1 3 22 1 502 52 41 0 3301059 168192</v>
      </c>
      <c r="C1029" t="str">
        <f t="shared" si="50"/>
        <v>16 1 3 22 1 502 52 41 0 3301059</v>
      </c>
      <c r="D1029">
        <v>16</v>
      </c>
      <c r="E1029">
        <v>1</v>
      </c>
      <c r="F1029">
        <v>3</v>
      </c>
      <c r="G1029">
        <v>22</v>
      </c>
      <c r="H1029">
        <v>1</v>
      </c>
      <c r="I1029">
        <v>502</v>
      </c>
      <c r="J1029">
        <v>52</v>
      </c>
      <c r="K1029">
        <v>41</v>
      </c>
      <c r="L1029" t="s">
        <v>147</v>
      </c>
      <c r="M1029" t="s">
        <v>207</v>
      </c>
      <c r="N1029" s="13">
        <v>12000000</v>
      </c>
      <c r="O1029">
        <v>168545</v>
      </c>
      <c r="P1029">
        <v>2024</v>
      </c>
      <c r="Q1029">
        <v>30339893</v>
      </c>
      <c r="R1029" t="s">
        <v>2646</v>
      </c>
      <c r="S1029" s="13">
        <v>12000000</v>
      </c>
      <c r="T1029">
        <v>0</v>
      </c>
      <c r="U1029" t="s">
        <v>2739</v>
      </c>
      <c r="V1029" t="s">
        <v>2291</v>
      </c>
      <c r="W1029">
        <v>5016</v>
      </c>
      <c r="X1029">
        <v>0</v>
      </c>
      <c r="Y1029">
        <v>168192</v>
      </c>
      <c r="Z1029">
        <v>20241212</v>
      </c>
      <c r="AA1029">
        <v>0</v>
      </c>
      <c r="AB1029">
        <v>0</v>
      </c>
      <c r="AC1029" t="s">
        <v>2281</v>
      </c>
      <c r="AD1029" t="s">
        <v>2281</v>
      </c>
      <c r="AE1029">
        <v>11222</v>
      </c>
      <c r="AF1029" t="s">
        <v>2574</v>
      </c>
      <c r="AG1029" t="s">
        <v>96</v>
      </c>
      <c r="AH1029">
        <v>337</v>
      </c>
    </row>
    <row r="1030" spans="1:34" hidden="1" x14ac:dyDescent="0.25">
      <c r="A1030" t="str">
        <f t="shared" si="48"/>
        <v>16 1 3 22 1 502 52 41 0 3301059 168546</v>
      </c>
      <c r="B1030" t="str">
        <f t="shared" si="49"/>
        <v>16 1 3 22 1 502 52 41 0 3301059 168197</v>
      </c>
      <c r="C1030" t="str">
        <f t="shared" si="50"/>
        <v>16 1 3 22 1 502 52 41 0 3301059</v>
      </c>
      <c r="D1030">
        <v>16</v>
      </c>
      <c r="E1030">
        <v>1</v>
      </c>
      <c r="F1030">
        <v>3</v>
      </c>
      <c r="G1030">
        <v>22</v>
      </c>
      <c r="H1030">
        <v>1</v>
      </c>
      <c r="I1030">
        <v>502</v>
      </c>
      <c r="J1030">
        <v>52</v>
      </c>
      <c r="K1030">
        <v>41</v>
      </c>
      <c r="L1030" t="s">
        <v>147</v>
      </c>
      <c r="M1030" t="s">
        <v>207</v>
      </c>
      <c r="N1030" s="13">
        <v>12000000</v>
      </c>
      <c r="O1030">
        <v>168546</v>
      </c>
      <c r="P1030">
        <v>2024</v>
      </c>
      <c r="Q1030">
        <v>810000131</v>
      </c>
      <c r="R1030" t="s">
        <v>885</v>
      </c>
      <c r="S1030" s="13">
        <v>12000000</v>
      </c>
      <c r="T1030">
        <v>0</v>
      </c>
      <c r="U1030" t="s">
        <v>2739</v>
      </c>
      <c r="V1030" t="s">
        <v>2743</v>
      </c>
      <c r="W1030">
        <v>5016</v>
      </c>
      <c r="X1030">
        <v>0</v>
      </c>
      <c r="Y1030">
        <v>168197</v>
      </c>
      <c r="Z1030">
        <v>20241212</v>
      </c>
      <c r="AA1030">
        <v>0</v>
      </c>
      <c r="AB1030">
        <v>0</v>
      </c>
      <c r="AC1030" t="s">
        <v>2281</v>
      </c>
      <c r="AD1030" t="s">
        <v>2281</v>
      </c>
      <c r="AE1030">
        <v>11222</v>
      </c>
      <c r="AF1030" t="s">
        <v>2574</v>
      </c>
      <c r="AG1030" t="s">
        <v>96</v>
      </c>
      <c r="AH1030">
        <v>337</v>
      </c>
    </row>
    <row r="1031" spans="1:34" hidden="1" x14ac:dyDescent="0.25">
      <c r="A1031" t="str">
        <f t="shared" si="48"/>
        <v>16 1 3 22 1 502 52 41 0 3301059 168547</v>
      </c>
      <c r="B1031" t="str">
        <f t="shared" si="49"/>
        <v>16 1 3 22 1 502 52 41 0 3301059 168194</v>
      </c>
      <c r="C1031" t="str">
        <f t="shared" si="50"/>
        <v>16 1 3 22 1 502 52 41 0 3301059</v>
      </c>
      <c r="D1031">
        <v>16</v>
      </c>
      <c r="E1031">
        <v>1</v>
      </c>
      <c r="F1031">
        <v>3</v>
      </c>
      <c r="G1031">
        <v>22</v>
      </c>
      <c r="H1031">
        <v>1</v>
      </c>
      <c r="I1031">
        <v>502</v>
      </c>
      <c r="J1031">
        <v>52</v>
      </c>
      <c r="K1031">
        <v>41</v>
      </c>
      <c r="L1031" t="s">
        <v>147</v>
      </c>
      <c r="M1031" t="s">
        <v>207</v>
      </c>
      <c r="N1031" s="13">
        <v>12000000</v>
      </c>
      <c r="O1031">
        <v>168547</v>
      </c>
      <c r="P1031">
        <v>2024</v>
      </c>
      <c r="Q1031">
        <v>900789017</v>
      </c>
      <c r="R1031" t="s">
        <v>882</v>
      </c>
      <c r="S1031" s="13">
        <v>12000000</v>
      </c>
      <c r="T1031">
        <v>0</v>
      </c>
      <c r="U1031" t="s">
        <v>2739</v>
      </c>
      <c r="V1031" t="s">
        <v>2744</v>
      </c>
      <c r="W1031">
        <v>5016</v>
      </c>
      <c r="X1031">
        <v>0</v>
      </c>
      <c r="Y1031">
        <v>168194</v>
      </c>
      <c r="Z1031">
        <v>20241212</v>
      </c>
      <c r="AA1031">
        <v>0</v>
      </c>
      <c r="AB1031">
        <v>0</v>
      </c>
      <c r="AC1031" t="s">
        <v>2281</v>
      </c>
      <c r="AD1031" t="s">
        <v>2281</v>
      </c>
      <c r="AE1031">
        <v>11222</v>
      </c>
      <c r="AF1031" t="s">
        <v>2574</v>
      </c>
      <c r="AG1031" t="s">
        <v>96</v>
      </c>
      <c r="AH1031">
        <v>337</v>
      </c>
    </row>
    <row r="1032" spans="1:34" hidden="1" x14ac:dyDescent="0.25">
      <c r="A1032" t="str">
        <f t="shared" si="48"/>
        <v>16 1 3 22 1 502 52 41 0 3301059 168548</v>
      </c>
      <c r="B1032" t="str">
        <f t="shared" si="49"/>
        <v>16 1 3 22 1 502 52 41 0 3301059 168198</v>
      </c>
      <c r="C1032" t="str">
        <f t="shared" si="50"/>
        <v>16 1 3 22 1 502 52 41 0 3301059</v>
      </c>
      <c r="D1032">
        <v>16</v>
      </c>
      <c r="E1032">
        <v>1</v>
      </c>
      <c r="F1032">
        <v>3</v>
      </c>
      <c r="G1032">
        <v>22</v>
      </c>
      <c r="H1032">
        <v>1</v>
      </c>
      <c r="I1032">
        <v>502</v>
      </c>
      <c r="J1032">
        <v>52</v>
      </c>
      <c r="K1032">
        <v>41</v>
      </c>
      <c r="L1032" t="s">
        <v>147</v>
      </c>
      <c r="M1032" t="s">
        <v>207</v>
      </c>
      <c r="N1032" s="13">
        <v>12000000</v>
      </c>
      <c r="O1032">
        <v>168548</v>
      </c>
      <c r="P1032">
        <v>2024</v>
      </c>
      <c r="Q1032">
        <v>10549689</v>
      </c>
      <c r="R1032" t="s">
        <v>886</v>
      </c>
      <c r="S1032" s="13">
        <v>12000000</v>
      </c>
      <c r="T1032">
        <v>0</v>
      </c>
      <c r="U1032" t="s">
        <v>2739</v>
      </c>
      <c r="V1032" t="s">
        <v>2291</v>
      </c>
      <c r="W1032">
        <v>5016</v>
      </c>
      <c r="X1032">
        <v>0</v>
      </c>
      <c r="Y1032">
        <v>168198</v>
      </c>
      <c r="Z1032">
        <v>20241212</v>
      </c>
      <c r="AA1032">
        <v>0</v>
      </c>
      <c r="AB1032">
        <v>0</v>
      </c>
      <c r="AC1032" t="s">
        <v>2281</v>
      </c>
      <c r="AD1032" t="s">
        <v>2281</v>
      </c>
      <c r="AE1032">
        <v>11222</v>
      </c>
      <c r="AF1032" t="s">
        <v>2574</v>
      </c>
      <c r="AG1032" t="s">
        <v>96</v>
      </c>
      <c r="AH1032">
        <v>337</v>
      </c>
    </row>
    <row r="1033" spans="1:34" hidden="1" x14ac:dyDescent="0.25">
      <c r="A1033" t="str">
        <f t="shared" si="48"/>
        <v>16 1 3 22 1 502 52 41 0 3301059 168549</v>
      </c>
      <c r="B1033" t="str">
        <f t="shared" si="49"/>
        <v>16 1 3 22 1 502 52 41 0 3301059 168200</v>
      </c>
      <c r="C1033" t="str">
        <f t="shared" si="50"/>
        <v>16 1 3 22 1 502 52 41 0 3301059</v>
      </c>
      <c r="D1033">
        <v>16</v>
      </c>
      <c r="E1033">
        <v>1</v>
      </c>
      <c r="F1033">
        <v>3</v>
      </c>
      <c r="G1033">
        <v>22</v>
      </c>
      <c r="H1033">
        <v>1</v>
      </c>
      <c r="I1033">
        <v>502</v>
      </c>
      <c r="J1033">
        <v>52</v>
      </c>
      <c r="K1033">
        <v>41</v>
      </c>
      <c r="L1033" t="s">
        <v>147</v>
      </c>
      <c r="M1033" t="s">
        <v>207</v>
      </c>
      <c r="N1033" s="13">
        <v>16800000</v>
      </c>
      <c r="O1033">
        <v>168549</v>
      </c>
      <c r="P1033">
        <v>2024</v>
      </c>
      <c r="Q1033">
        <v>16073782</v>
      </c>
      <c r="R1033" t="s">
        <v>888</v>
      </c>
      <c r="S1033" s="13">
        <v>16800000</v>
      </c>
      <c r="T1033">
        <v>0</v>
      </c>
      <c r="U1033" t="s">
        <v>2739</v>
      </c>
      <c r="V1033" t="s">
        <v>2291</v>
      </c>
      <c r="W1033">
        <v>5016</v>
      </c>
      <c r="X1033">
        <v>0</v>
      </c>
      <c r="Y1033">
        <v>168200</v>
      </c>
      <c r="Z1033">
        <v>20241212</v>
      </c>
      <c r="AA1033">
        <v>0</v>
      </c>
      <c r="AB1033">
        <v>0</v>
      </c>
      <c r="AC1033" t="s">
        <v>2281</v>
      </c>
      <c r="AD1033" t="s">
        <v>2281</v>
      </c>
      <c r="AE1033">
        <v>11222</v>
      </c>
      <c r="AF1033" t="s">
        <v>2574</v>
      </c>
      <c r="AG1033" t="s">
        <v>96</v>
      </c>
      <c r="AH1033">
        <v>337</v>
      </c>
    </row>
    <row r="1034" spans="1:34" hidden="1" x14ac:dyDescent="0.25">
      <c r="A1034" t="str">
        <f t="shared" si="48"/>
        <v>16 1 3 22 1 502 52 41 0 3301059 168550</v>
      </c>
      <c r="B1034" t="str">
        <f t="shared" si="49"/>
        <v>16 1 3 22 1 502 52 41 0 3301059 168202</v>
      </c>
      <c r="C1034" t="str">
        <f t="shared" si="50"/>
        <v>16 1 3 22 1 502 52 41 0 3301059</v>
      </c>
      <c r="D1034">
        <v>16</v>
      </c>
      <c r="E1034">
        <v>1</v>
      </c>
      <c r="F1034">
        <v>3</v>
      </c>
      <c r="G1034">
        <v>22</v>
      </c>
      <c r="H1034">
        <v>1</v>
      </c>
      <c r="I1034">
        <v>502</v>
      </c>
      <c r="J1034">
        <v>52</v>
      </c>
      <c r="K1034">
        <v>41</v>
      </c>
      <c r="L1034" t="s">
        <v>147</v>
      </c>
      <c r="M1034" t="s">
        <v>207</v>
      </c>
      <c r="N1034" s="13">
        <v>16800000</v>
      </c>
      <c r="O1034">
        <v>168550</v>
      </c>
      <c r="P1034">
        <v>2024</v>
      </c>
      <c r="Q1034">
        <v>901177830</v>
      </c>
      <c r="R1034" t="s">
        <v>890</v>
      </c>
      <c r="S1034" s="13">
        <v>16800000</v>
      </c>
      <c r="T1034">
        <v>0</v>
      </c>
      <c r="U1034" t="s">
        <v>2739</v>
      </c>
      <c r="V1034" t="s">
        <v>2745</v>
      </c>
      <c r="W1034">
        <v>5016</v>
      </c>
      <c r="X1034">
        <v>0</v>
      </c>
      <c r="Y1034">
        <v>168202</v>
      </c>
      <c r="Z1034">
        <v>20241212</v>
      </c>
      <c r="AA1034">
        <v>0</v>
      </c>
      <c r="AB1034">
        <v>0</v>
      </c>
      <c r="AC1034" t="s">
        <v>2281</v>
      </c>
      <c r="AD1034" t="s">
        <v>2281</v>
      </c>
      <c r="AE1034">
        <v>11222</v>
      </c>
      <c r="AF1034" t="s">
        <v>2574</v>
      </c>
      <c r="AG1034" t="s">
        <v>96</v>
      </c>
      <c r="AH1034">
        <v>337</v>
      </c>
    </row>
    <row r="1035" spans="1:34" hidden="1" x14ac:dyDescent="0.25">
      <c r="A1035" t="str">
        <f t="shared" si="48"/>
        <v>16 1 3 22 1 502 52 41 0 3301059 168551</v>
      </c>
      <c r="B1035" t="str">
        <f t="shared" si="49"/>
        <v>16 1 3 22 1 502 52 41 0 3301059 168201</v>
      </c>
      <c r="C1035" t="str">
        <f t="shared" si="50"/>
        <v>16 1 3 22 1 502 52 41 0 3301059</v>
      </c>
      <c r="D1035">
        <v>16</v>
      </c>
      <c r="E1035">
        <v>1</v>
      </c>
      <c r="F1035">
        <v>3</v>
      </c>
      <c r="G1035">
        <v>22</v>
      </c>
      <c r="H1035">
        <v>1</v>
      </c>
      <c r="I1035">
        <v>502</v>
      </c>
      <c r="J1035">
        <v>52</v>
      </c>
      <c r="K1035">
        <v>41</v>
      </c>
      <c r="L1035" t="s">
        <v>147</v>
      </c>
      <c r="M1035" t="s">
        <v>207</v>
      </c>
      <c r="N1035" s="13">
        <v>16800000</v>
      </c>
      <c r="O1035">
        <v>168551</v>
      </c>
      <c r="P1035">
        <v>2024</v>
      </c>
      <c r="Q1035">
        <v>1053823875</v>
      </c>
      <c r="R1035" t="s">
        <v>889</v>
      </c>
      <c r="S1035" s="13">
        <v>16800000</v>
      </c>
      <c r="T1035">
        <v>0</v>
      </c>
      <c r="U1035" t="s">
        <v>2739</v>
      </c>
      <c r="V1035" t="s">
        <v>2291</v>
      </c>
      <c r="W1035">
        <v>5016</v>
      </c>
      <c r="X1035">
        <v>0</v>
      </c>
      <c r="Y1035">
        <v>168201</v>
      </c>
      <c r="Z1035">
        <v>20241212</v>
      </c>
      <c r="AA1035">
        <v>0</v>
      </c>
      <c r="AB1035">
        <v>0</v>
      </c>
      <c r="AC1035" t="s">
        <v>2281</v>
      </c>
      <c r="AD1035" t="s">
        <v>2281</v>
      </c>
      <c r="AE1035">
        <v>11222</v>
      </c>
      <c r="AF1035" t="s">
        <v>2574</v>
      </c>
      <c r="AG1035" t="s">
        <v>96</v>
      </c>
      <c r="AH1035">
        <v>337</v>
      </c>
    </row>
    <row r="1036" spans="1:34" hidden="1" x14ac:dyDescent="0.25">
      <c r="A1036" t="str">
        <f t="shared" si="48"/>
        <v>16 1 3 22 1 502 52 41 0 3301059 168552</v>
      </c>
      <c r="B1036" t="str">
        <f t="shared" si="49"/>
        <v>16 1 3 22 1 502 52 41 0 3301059 168204</v>
      </c>
      <c r="C1036" t="str">
        <f t="shared" si="50"/>
        <v>16 1 3 22 1 502 52 41 0 3301059</v>
      </c>
      <c r="D1036">
        <v>16</v>
      </c>
      <c r="E1036">
        <v>1</v>
      </c>
      <c r="F1036">
        <v>3</v>
      </c>
      <c r="G1036">
        <v>22</v>
      </c>
      <c r="H1036">
        <v>1</v>
      </c>
      <c r="I1036">
        <v>502</v>
      </c>
      <c r="J1036">
        <v>52</v>
      </c>
      <c r="K1036">
        <v>41</v>
      </c>
      <c r="L1036" t="s">
        <v>147</v>
      </c>
      <c r="M1036" t="s">
        <v>207</v>
      </c>
      <c r="N1036" s="13">
        <v>16800000</v>
      </c>
      <c r="O1036">
        <v>168552</v>
      </c>
      <c r="P1036">
        <v>2024</v>
      </c>
      <c r="Q1036">
        <v>901829323</v>
      </c>
      <c r="R1036" t="s">
        <v>892</v>
      </c>
      <c r="S1036" s="13">
        <v>16800000</v>
      </c>
      <c r="T1036">
        <v>0</v>
      </c>
      <c r="U1036" t="s">
        <v>2739</v>
      </c>
      <c r="V1036" t="s">
        <v>2746</v>
      </c>
      <c r="W1036">
        <v>5016</v>
      </c>
      <c r="X1036">
        <v>0</v>
      </c>
      <c r="Y1036">
        <v>168204</v>
      </c>
      <c r="Z1036">
        <v>20241212</v>
      </c>
      <c r="AA1036">
        <v>0</v>
      </c>
      <c r="AB1036">
        <v>0</v>
      </c>
      <c r="AC1036" t="s">
        <v>2281</v>
      </c>
      <c r="AD1036" t="s">
        <v>2281</v>
      </c>
      <c r="AE1036">
        <v>11222</v>
      </c>
      <c r="AF1036" t="s">
        <v>2574</v>
      </c>
      <c r="AG1036" t="s">
        <v>96</v>
      </c>
      <c r="AH1036">
        <v>337</v>
      </c>
    </row>
    <row r="1037" spans="1:34" hidden="1" x14ac:dyDescent="0.25">
      <c r="A1037" t="str">
        <f t="shared" si="48"/>
        <v>16 1 3 22 1 502 52 41 0 3301059 168553</v>
      </c>
      <c r="B1037" t="str">
        <f t="shared" si="49"/>
        <v>16 1 3 22 1 502 52 41 0 3301059 168203</v>
      </c>
      <c r="C1037" t="str">
        <f t="shared" si="50"/>
        <v>16 1 3 22 1 502 52 41 0 3301059</v>
      </c>
      <c r="D1037">
        <v>16</v>
      </c>
      <c r="E1037">
        <v>1</v>
      </c>
      <c r="F1037">
        <v>3</v>
      </c>
      <c r="G1037">
        <v>22</v>
      </c>
      <c r="H1037">
        <v>1</v>
      </c>
      <c r="I1037">
        <v>502</v>
      </c>
      <c r="J1037">
        <v>52</v>
      </c>
      <c r="K1037">
        <v>41</v>
      </c>
      <c r="L1037" t="s">
        <v>147</v>
      </c>
      <c r="M1037" t="s">
        <v>207</v>
      </c>
      <c r="N1037" s="13">
        <v>16800000</v>
      </c>
      <c r="O1037">
        <v>168553</v>
      </c>
      <c r="P1037">
        <v>2024</v>
      </c>
      <c r="Q1037">
        <v>901589226</v>
      </c>
      <c r="R1037" t="s">
        <v>891</v>
      </c>
      <c r="S1037" s="13">
        <v>16800000</v>
      </c>
      <c r="T1037">
        <v>0</v>
      </c>
      <c r="U1037" t="s">
        <v>2739</v>
      </c>
      <c r="V1037" t="s">
        <v>2747</v>
      </c>
      <c r="W1037">
        <v>5016</v>
      </c>
      <c r="X1037">
        <v>0</v>
      </c>
      <c r="Y1037">
        <v>168203</v>
      </c>
      <c r="Z1037">
        <v>20241212</v>
      </c>
      <c r="AA1037">
        <v>0</v>
      </c>
      <c r="AB1037">
        <v>0</v>
      </c>
      <c r="AC1037" t="s">
        <v>2281</v>
      </c>
      <c r="AD1037" t="s">
        <v>2281</v>
      </c>
      <c r="AE1037">
        <v>11222</v>
      </c>
      <c r="AF1037" t="s">
        <v>2574</v>
      </c>
      <c r="AG1037" t="s">
        <v>96</v>
      </c>
      <c r="AH1037">
        <v>337</v>
      </c>
    </row>
    <row r="1038" spans="1:34" hidden="1" x14ac:dyDescent="0.25">
      <c r="A1038" t="str">
        <f t="shared" si="48"/>
        <v>16 1 3 22 1 502 52 41 0 3301059 168554</v>
      </c>
      <c r="B1038" t="str">
        <f t="shared" si="49"/>
        <v>16 1 3 22 1 502 52 41 0 3301059 168210</v>
      </c>
      <c r="C1038" t="str">
        <f t="shared" si="50"/>
        <v>16 1 3 22 1 502 52 41 0 3301059</v>
      </c>
      <c r="D1038">
        <v>16</v>
      </c>
      <c r="E1038">
        <v>1</v>
      </c>
      <c r="F1038">
        <v>3</v>
      </c>
      <c r="G1038">
        <v>22</v>
      </c>
      <c r="H1038">
        <v>1</v>
      </c>
      <c r="I1038">
        <v>502</v>
      </c>
      <c r="J1038">
        <v>52</v>
      </c>
      <c r="K1038">
        <v>41</v>
      </c>
      <c r="L1038" t="s">
        <v>147</v>
      </c>
      <c r="M1038" t="s">
        <v>207</v>
      </c>
      <c r="N1038" s="13">
        <v>16800000</v>
      </c>
      <c r="O1038">
        <v>168554</v>
      </c>
      <c r="P1038">
        <v>2024</v>
      </c>
      <c r="Q1038">
        <v>1002636962</v>
      </c>
      <c r="R1038" t="s">
        <v>894</v>
      </c>
      <c r="S1038" s="13">
        <v>16800000</v>
      </c>
      <c r="T1038">
        <v>0</v>
      </c>
      <c r="U1038" t="s">
        <v>2748</v>
      </c>
      <c r="V1038" t="s">
        <v>2291</v>
      </c>
      <c r="W1038">
        <v>5016</v>
      </c>
      <c r="X1038">
        <v>0</v>
      </c>
      <c r="Y1038">
        <v>168210</v>
      </c>
      <c r="Z1038">
        <v>20241212</v>
      </c>
      <c r="AA1038">
        <v>0</v>
      </c>
      <c r="AB1038">
        <v>0</v>
      </c>
      <c r="AC1038" t="s">
        <v>2281</v>
      </c>
      <c r="AD1038" t="s">
        <v>2281</v>
      </c>
      <c r="AE1038">
        <v>11222</v>
      </c>
      <c r="AF1038" t="s">
        <v>2574</v>
      </c>
      <c r="AG1038" t="s">
        <v>96</v>
      </c>
      <c r="AH1038">
        <v>337</v>
      </c>
    </row>
    <row r="1039" spans="1:34" hidden="1" x14ac:dyDescent="0.25">
      <c r="A1039" t="str">
        <f t="shared" si="48"/>
        <v>16 1 3 22 1 502 52 41 0 3301122 168555</v>
      </c>
      <c r="B1039" t="str">
        <f t="shared" si="49"/>
        <v>16 1 3 22 1 502 52 41 0 3301122 168146</v>
      </c>
      <c r="C1039" t="str">
        <f t="shared" si="50"/>
        <v>16 1 3 22 1 502 52 41 0 3301122</v>
      </c>
      <c r="D1039">
        <v>16</v>
      </c>
      <c r="E1039">
        <v>1</v>
      </c>
      <c r="F1039">
        <v>3</v>
      </c>
      <c r="G1039">
        <v>22</v>
      </c>
      <c r="H1039">
        <v>1</v>
      </c>
      <c r="I1039">
        <v>502</v>
      </c>
      <c r="J1039">
        <v>52</v>
      </c>
      <c r="K1039">
        <v>41</v>
      </c>
      <c r="L1039" t="s">
        <v>147</v>
      </c>
      <c r="M1039" t="s">
        <v>208</v>
      </c>
      <c r="N1039" s="13">
        <v>7200000</v>
      </c>
      <c r="O1039">
        <v>168555</v>
      </c>
      <c r="P1039">
        <v>2024</v>
      </c>
      <c r="Q1039">
        <v>900572002</v>
      </c>
      <c r="R1039" t="s">
        <v>900</v>
      </c>
      <c r="S1039" s="13">
        <v>7200000</v>
      </c>
      <c r="T1039">
        <v>0</v>
      </c>
      <c r="U1039" t="s">
        <v>2739</v>
      </c>
      <c r="V1039" t="s">
        <v>2291</v>
      </c>
      <c r="W1039">
        <v>5016</v>
      </c>
      <c r="X1039">
        <v>0</v>
      </c>
      <c r="Y1039">
        <v>168146</v>
      </c>
      <c r="Z1039">
        <v>20241213</v>
      </c>
      <c r="AA1039">
        <v>0</v>
      </c>
      <c r="AB1039">
        <v>0</v>
      </c>
      <c r="AC1039" t="s">
        <v>2281</v>
      </c>
      <c r="AD1039" t="s">
        <v>2281</v>
      </c>
      <c r="AE1039">
        <v>11222</v>
      </c>
      <c r="AF1039" t="s">
        <v>2574</v>
      </c>
      <c r="AG1039" t="s">
        <v>96</v>
      </c>
      <c r="AH1039">
        <v>337</v>
      </c>
    </row>
    <row r="1040" spans="1:34" hidden="1" x14ac:dyDescent="0.25">
      <c r="A1040" t="str">
        <f t="shared" si="48"/>
        <v>16 1 3 22 1 502 52 41 0 3301059 168556</v>
      </c>
      <c r="B1040" t="str">
        <f t="shared" si="49"/>
        <v>16 1 3 22 1 502 52 41 0 3301059 168205</v>
      </c>
      <c r="C1040" t="str">
        <f t="shared" si="50"/>
        <v>16 1 3 22 1 502 52 41 0 3301059</v>
      </c>
      <c r="D1040">
        <v>16</v>
      </c>
      <c r="E1040">
        <v>1</v>
      </c>
      <c r="F1040">
        <v>3</v>
      </c>
      <c r="G1040">
        <v>22</v>
      </c>
      <c r="H1040">
        <v>1</v>
      </c>
      <c r="I1040">
        <v>502</v>
      </c>
      <c r="J1040">
        <v>52</v>
      </c>
      <c r="K1040">
        <v>41</v>
      </c>
      <c r="L1040" t="s">
        <v>147</v>
      </c>
      <c r="M1040" t="s">
        <v>207</v>
      </c>
      <c r="N1040" s="13">
        <v>16800000</v>
      </c>
      <c r="O1040">
        <v>168556</v>
      </c>
      <c r="P1040">
        <v>2024</v>
      </c>
      <c r="Q1040">
        <v>901638838</v>
      </c>
      <c r="R1040" t="s">
        <v>893</v>
      </c>
      <c r="S1040" s="13">
        <v>16800000</v>
      </c>
      <c r="T1040">
        <v>0</v>
      </c>
      <c r="U1040" t="s">
        <v>2739</v>
      </c>
      <c r="V1040" t="s">
        <v>2749</v>
      </c>
      <c r="W1040">
        <v>5016</v>
      </c>
      <c r="X1040">
        <v>0</v>
      </c>
      <c r="Y1040">
        <v>168205</v>
      </c>
      <c r="Z1040">
        <v>20241213</v>
      </c>
      <c r="AA1040">
        <v>0</v>
      </c>
      <c r="AB1040">
        <v>0</v>
      </c>
      <c r="AC1040" t="s">
        <v>2281</v>
      </c>
      <c r="AD1040" t="s">
        <v>2281</v>
      </c>
      <c r="AE1040">
        <v>11222</v>
      </c>
      <c r="AF1040" t="s">
        <v>2574</v>
      </c>
      <c r="AG1040" t="s">
        <v>96</v>
      </c>
      <c r="AH1040">
        <v>337</v>
      </c>
    </row>
    <row r="1041" spans="1:34" hidden="1" x14ac:dyDescent="0.25">
      <c r="A1041" t="str">
        <f t="shared" si="48"/>
        <v>16 1 3 22 1 502 52 41 0 3301059 168557</v>
      </c>
      <c r="B1041" t="str">
        <f t="shared" si="49"/>
        <v>16 1 3 22 1 502 52 41 0 3301059 168190</v>
      </c>
      <c r="C1041" t="str">
        <f t="shared" si="50"/>
        <v>16 1 3 22 1 502 52 41 0 3301059</v>
      </c>
      <c r="D1041">
        <v>16</v>
      </c>
      <c r="E1041">
        <v>1</v>
      </c>
      <c r="F1041">
        <v>3</v>
      </c>
      <c r="G1041">
        <v>22</v>
      </c>
      <c r="H1041">
        <v>1</v>
      </c>
      <c r="I1041">
        <v>502</v>
      </c>
      <c r="J1041">
        <v>52</v>
      </c>
      <c r="K1041">
        <v>41</v>
      </c>
      <c r="L1041" t="s">
        <v>147</v>
      </c>
      <c r="M1041" t="s">
        <v>207</v>
      </c>
      <c r="N1041" s="13">
        <v>12000000</v>
      </c>
      <c r="O1041">
        <v>168557</v>
      </c>
      <c r="P1041">
        <v>2024</v>
      </c>
      <c r="Q1041">
        <v>901613069</v>
      </c>
      <c r="R1041" t="s">
        <v>880</v>
      </c>
      <c r="S1041" s="13">
        <v>12000000</v>
      </c>
      <c r="T1041">
        <v>0</v>
      </c>
      <c r="U1041" t="s">
        <v>2739</v>
      </c>
      <c r="V1041" t="s">
        <v>2750</v>
      </c>
      <c r="W1041">
        <v>5016</v>
      </c>
      <c r="X1041">
        <v>0</v>
      </c>
      <c r="Y1041">
        <v>168190</v>
      </c>
      <c r="Z1041">
        <v>20241213</v>
      </c>
      <c r="AA1041">
        <v>0</v>
      </c>
      <c r="AB1041">
        <v>0</v>
      </c>
      <c r="AC1041" t="s">
        <v>2281</v>
      </c>
      <c r="AD1041" t="s">
        <v>2281</v>
      </c>
      <c r="AE1041">
        <v>11222</v>
      </c>
      <c r="AF1041" t="s">
        <v>2574</v>
      </c>
      <c r="AG1041" t="s">
        <v>96</v>
      </c>
      <c r="AH1041">
        <v>337</v>
      </c>
    </row>
    <row r="1042" spans="1:34" hidden="1" x14ac:dyDescent="0.25">
      <c r="A1042" t="str">
        <f t="shared" si="48"/>
        <v>16 1 3 22 1 502 52 41 0 3301059 168558</v>
      </c>
      <c r="B1042" t="str">
        <f t="shared" si="49"/>
        <v>16 1 3 22 1 502 52 41 0 3301059 168193</v>
      </c>
      <c r="C1042" t="str">
        <f t="shared" si="50"/>
        <v>16 1 3 22 1 502 52 41 0 3301059</v>
      </c>
      <c r="D1042">
        <v>16</v>
      </c>
      <c r="E1042">
        <v>1</v>
      </c>
      <c r="F1042">
        <v>3</v>
      </c>
      <c r="G1042">
        <v>22</v>
      </c>
      <c r="H1042">
        <v>1</v>
      </c>
      <c r="I1042">
        <v>502</v>
      </c>
      <c r="J1042">
        <v>52</v>
      </c>
      <c r="K1042">
        <v>41</v>
      </c>
      <c r="L1042" t="s">
        <v>147</v>
      </c>
      <c r="M1042" t="s">
        <v>207</v>
      </c>
      <c r="N1042" s="13">
        <v>12000000</v>
      </c>
      <c r="O1042">
        <v>168558</v>
      </c>
      <c r="P1042">
        <v>2024</v>
      </c>
      <c r="Q1042">
        <v>810003574</v>
      </c>
      <c r="R1042" t="s">
        <v>881</v>
      </c>
      <c r="S1042" s="13">
        <v>12000000</v>
      </c>
      <c r="T1042">
        <v>0</v>
      </c>
      <c r="U1042" t="s">
        <v>2739</v>
      </c>
      <c r="V1042" t="s">
        <v>2751</v>
      </c>
      <c r="W1042">
        <v>5016</v>
      </c>
      <c r="X1042">
        <v>0</v>
      </c>
      <c r="Y1042">
        <v>168193</v>
      </c>
      <c r="Z1042">
        <v>20241213</v>
      </c>
      <c r="AA1042">
        <v>0</v>
      </c>
      <c r="AB1042">
        <v>0</v>
      </c>
      <c r="AC1042" t="s">
        <v>2281</v>
      </c>
      <c r="AD1042" t="s">
        <v>2281</v>
      </c>
      <c r="AE1042">
        <v>11222</v>
      </c>
      <c r="AF1042" t="s">
        <v>2574</v>
      </c>
      <c r="AG1042" t="s">
        <v>96</v>
      </c>
      <c r="AH1042">
        <v>337</v>
      </c>
    </row>
    <row r="1043" spans="1:34" hidden="1" x14ac:dyDescent="0.25">
      <c r="A1043" t="str">
        <f t="shared" si="48"/>
        <v>16 1 3 22 1 502 52 41 0 3301059 168559</v>
      </c>
      <c r="B1043" t="str">
        <f t="shared" si="49"/>
        <v>16 1 3 22 1 502 52 41 0 3301059 168135</v>
      </c>
      <c r="C1043" t="str">
        <f t="shared" si="50"/>
        <v>16 1 3 22 1 502 52 41 0 3301059</v>
      </c>
      <c r="D1043">
        <v>16</v>
      </c>
      <c r="E1043">
        <v>1</v>
      </c>
      <c r="F1043">
        <v>3</v>
      </c>
      <c r="G1043">
        <v>22</v>
      </c>
      <c r="H1043">
        <v>1</v>
      </c>
      <c r="I1043">
        <v>502</v>
      </c>
      <c r="J1043">
        <v>52</v>
      </c>
      <c r="K1043">
        <v>41</v>
      </c>
      <c r="L1043" t="s">
        <v>147</v>
      </c>
      <c r="M1043" t="s">
        <v>207</v>
      </c>
      <c r="N1043" s="13">
        <v>25000000</v>
      </c>
      <c r="O1043">
        <v>168559</v>
      </c>
      <c r="P1043">
        <v>2024</v>
      </c>
      <c r="Q1043">
        <v>810003986</v>
      </c>
      <c r="R1043" t="s">
        <v>861</v>
      </c>
      <c r="S1043" s="13">
        <v>25000000</v>
      </c>
      <c r="T1043">
        <v>0</v>
      </c>
      <c r="U1043" t="s">
        <v>2752</v>
      </c>
      <c r="V1043" t="s">
        <v>2753</v>
      </c>
      <c r="W1043">
        <v>5016</v>
      </c>
      <c r="X1043">
        <v>0</v>
      </c>
      <c r="Y1043">
        <v>168135</v>
      </c>
      <c r="Z1043">
        <v>20241216</v>
      </c>
      <c r="AA1043">
        <v>2408260978</v>
      </c>
      <c r="AB1043">
        <v>199</v>
      </c>
      <c r="AC1043" t="s">
        <v>2281</v>
      </c>
      <c r="AD1043" t="s">
        <v>2281</v>
      </c>
      <c r="AE1043">
        <v>11222</v>
      </c>
      <c r="AF1043" t="s">
        <v>2574</v>
      </c>
      <c r="AG1043" t="s">
        <v>96</v>
      </c>
      <c r="AH1043">
        <v>250</v>
      </c>
    </row>
    <row r="1044" spans="1:34" hidden="1" x14ac:dyDescent="0.25">
      <c r="A1044" t="str">
        <f t="shared" si="48"/>
        <v>16 1 3 22 1 502 52 41 0 3301059 168560</v>
      </c>
      <c r="B1044" t="str">
        <f t="shared" si="49"/>
        <v>16 1 3 22 1 502 52 41 0 3301059 168095</v>
      </c>
      <c r="C1044" t="str">
        <f t="shared" si="50"/>
        <v>16 1 3 22 1 502 52 41 0 3301059</v>
      </c>
      <c r="D1044">
        <v>16</v>
      </c>
      <c r="E1044">
        <v>1</v>
      </c>
      <c r="F1044">
        <v>3</v>
      </c>
      <c r="G1044">
        <v>22</v>
      </c>
      <c r="H1044">
        <v>1</v>
      </c>
      <c r="I1044">
        <v>502</v>
      </c>
      <c r="J1044">
        <v>52</v>
      </c>
      <c r="K1044">
        <v>41</v>
      </c>
      <c r="L1044" t="s">
        <v>147</v>
      </c>
      <c r="M1044" t="s">
        <v>207</v>
      </c>
      <c r="N1044" s="13">
        <v>350000000</v>
      </c>
      <c r="O1044">
        <v>168560</v>
      </c>
      <c r="P1044">
        <v>2024</v>
      </c>
      <c r="Q1044">
        <v>890801063</v>
      </c>
      <c r="R1044" t="s">
        <v>858</v>
      </c>
      <c r="S1044" s="13">
        <v>350000000</v>
      </c>
      <c r="T1044">
        <v>0</v>
      </c>
      <c r="U1044" t="s">
        <v>2575</v>
      </c>
      <c r="V1044" t="s">
        <v>2754</v>
      </c>
      <c r="W1044">
        <v>5016</v>
      </c>
      <c r="X1044">
        <v>0</v>
      </c>
      <c r="Y1044">
        <v>168095</v>
      </c>
      <c r="Z1044">
        <v>20241216</v>
      </c>
      <c r="AA1044">
        <v>2407310916</v>
      </c>
      <c r="AB1044">
        <v>199</v>
      </c>
      <c r="AC1044" t="s">
        <v>2281</v>
      </c>
      <c r="AD1044" t="s">
        <v>2281</v>
      </c>
      <c r="AE1044">
        <v>11222</v>
      </c>
      <c r="AF1044" t="s">
        <v>2574</v>
      </c>
      <c r="AG1044" t="s">
        <v>96</v>
      </c>
      <c r="AH1044">
        <v>254</v>
      </c>
    </row>
    <row r="1045" spans="1:34" hidden="1" x14ac:dyDescent="0.25">
      <c r="A1045" t="str">
        <f t="shared" si="48"/>
        <v>16 1 3 22 1 502 52 41 0 3301059 168561</v>
      </c>
      <c r="B1045" t="str">
        <f t="shared" si="49"/>
        <v>16 1 3 22 1 502 52 41 0 3301059 168134</v>
      </c>
      <c r="C1045" t="str">
        <f t="shared" si="50"/>
        <v>16 1 3 22 1 502 52 41 0 3301059</v>
      </c>
      <c r="D1045">
        <v>16</v>
      </c>
      <c r="E1045">
        <v>1</v>
      </c>
      <c r="F1045">
        <v>3</v>
      </c>
      <c r="G1045">
        <v>22</v>
      </c>
      <c r="H1045">
        <v>1</v>
      </c>
      <c r="I1045">
        <v>502</v>
      </c>
      <c r="J1045">
        <v>52</v>
      </c>
      <c r="K1045">
        <v>41</v>
      </c>
      <c r="L1045" t="s">
        <v>147</v>
      </c>
      <c r="M1045" t="s">
        <v>207</v>
      </c>
      <c r="N1045" s="13">
        <v>50000000</v>
      </c>
      <c r="O1045">
        <v>168561</v>
      </c>
      <c r="P1045">
        <v>2024</v>
      </c>
      <c r="Q1045">
        <v>800214674</v>
      </c>
      <c r="R1045" t="s">
        <v>860</v>
      </c>
      <c r="S1045" s="13">
        <v>50000000</v>
      </c>
      <c r="T1045">
        <v>0</v>
      </c>
      <c r="U1045" t="s">
        <v>2690</v>
      </c>
      <c r="V1045" t="s">
        <v>2755</v>
      </c>
      <c r="W1045">
        <v>5016</v>
      </c>
      <c r="X1045">
        <v>0</v>
      </c>
      <c r="Y1045">
        <v>168134</v>
      </c>
      <c r="Z1045">
        <v>20241216</v>
      </c>
      <c r="AA1045">
        <v>2408230977</v>
      </c>
      <c r="AB1045">
        <v>199</v>
      </c>
      <c r="AC1045" t="s">
        <v>2281</v>
      </c>
      <c r="AD1045" t="s">
        <v>2281</v>
      </c>
      <c r="AE1045">
        <v>11222</v>
      </c>
      <c r="AF1045" t="s">
        <v>2574</v>
      </c>
      <c r="AG1045" t="s">
        <v>96</v>
      </c>
      <c r="AH1045">
        <v>250</v>
      </c>
    </row>
    <row r="1046" spans="1:34" hidden="1" x14ac:dyDescent="0.25">
      <c r="A1046" t="str">
        <f t="shared" si="48"/>
        <v>16 1 3 33 1 502 52 43 0 3301059 168563</v>
      </c>
      <c r="B1046" t="str">
        <f t="shared" si="49"/>
        <v>16 1 3 33 1 502 52 43 0 3301059 168060</v>
      </c>
      <c r="C1046" t="str">
        <f t="shared" si="50"/>
        <v>16 1 3 33 1 502 52 43 0 3301059</v>
      </c>
      <c r="D1046">
        <v>16</v>
      </c>
      <c r="E1046">
        <v>1</v>
      </c>
      <c r="F1046">
        <v>3</v>
      </c>
      <c r="G1046">
        <v>33</v>
      </c>
      <c r="H1046">
        <v>1</v>
      </c>
      <c r="I1046">
        <v>502</v>
      </c>
      <c r="J1046">
        <v>52</v>
      </c>
      <c r="K1046">
        <v>43</v>
      </c>
      <c r="L1046" t="s">
        <v>147</v>
      </c>
      <c r="M1046" t="s">
        <v>207</v>
      </c>
      <c r="N1046" s="13">
        <v>43333</v>
      </c>
      <c r="O1046">
        <v>168563</v>
      </c>
      <c r="P1046">
        <v>2024</v>
      </c>
      <c r="Q1046">
        <v>1002633867</v>
      </c>
      <c r="R1046" t="s">
        <v>973</v>
      </c>
      <c r="S1046" s="13">
        <v>43333</v>
      </c>
      <c r="T1046">
        <v>0</v>
      </c>
      <c r="U1046" t="s">
        <v>2554</v>
      </c>
      <c r="V1046" t="s">
        <v>2342</v>
      </c>
      <c r="W1046">
        <v>5004</v>
      </c>
      <c r="X1046">
        <v>0</v>
      </c>
      <c r="Y1046">
        <v>168060</v>
      </c>
      <c r="Z1046">
        <v>20241216</v>
      </c>
      <c r="AA1046">
        <v>2406280815</v>
      </c>
      <c r="AB1046">
        <v>6</v>
      </c>
      <c r="AC1046" t="s">
        <v>2281</v>
      </c>
      <c r="AD1046" t="s">
        <v>2281</v>
      </c>
      <c r="AE1046">
        <v>13162</v>
      </c>
      <c r="AF1046" t="s">
        <v>2538</v>
      </c>
      <c r="AG1046" t="s">
        <v>100</v>
      </c>
      <c r="AH1046">
        <v>260</v>
      </c>
    </row>
    <row r="1047" spans="1:34" hidden="1" x14ac:dyDescent="0.25">
      <c r="A1047" t="str">
        <f t="shared" si="48"/>
        <v>16 1 3 33 1 502 52 43 0 3301059 168564</v>
      </c>
      <c r="B1047" t="str">
        <f t="shared" si="49"/>
        <v>16 1 3 33 1 502 52 43 0 3301059 168254</v>
      </c>
      <c r="C1047" t="str">
        <f t="shared" si="50"/>
        <v>16 1 3 33 1 502 52 43 0 3301059</v>
      </c>
      <c r="D1047">
        <v>16</v>
      </c>
      <c r="E1047">
        <v>1</v>
      </c>
      <c r="F1047">
        <v>3</v>
      </c>
      <c r="G1047">
        <v>33</v>
      </c>
      <c r="H1047">
        <v>1</v>
      </c>
      <c r="I1047">
        <v>502</v>
      </c>
      <c r="J1047">
        <v>52</v>
      </c>
      <c r="K1047">
        <v>43</v>
      </c>
      <c r="L1047" t="s">
        <v>147</v>
      </c>
      <c r="M1047" t="s">
        <v>207</v>
      </c>
      <c r="N1047" s="13">
        <v>1256667</v>
      </c>
      <c r="O1047">
        <v>168564</v>
      </c>
      <c r="P1047">
        <v>2024</v>
      </c>
      <c r="Q1047">
        <v>1002633867</v>
      </c>
      <c r="R1047" t="s">
        <v>973</v>
      </c>
      <c r="S1047" s="13">
        <v>1256667</v>
      </c>
      <c r="T1047">
        <v>0</v>
      </c>
      <c r="U1047" t="s">
        <v>2756</v>
      </c>
      <c r="V1047" t="s">
        <v>2345</v>
      </c>
      <c r="W1047">
        <v>5004</v>
      </c>
      <c r="X1047">
        <v>0</v>
      </c>
      <c r="Y1047">
        <v>168254</v>
      </c>
      <c r="Z1047">
        <v>20241216</v>
      </c>
      <c r="AA1047">
        <v>2406280815</v>
      </c>
      <c r="AB1047">
        <v>6</v>
      </c>
      <c r="AC1047" t="s">
        <v>2281</v>
      </c>
      <c r="AD1047" t="s">
        <v>2281</v>
      </c>
      <c r="AE1047">
        <v>13162</v>
      </c>
      <c r="AF1047" t="s">
        <v>2538</v>
      </c>
      <c r="AG1047" t="s">
        <v>100</v>
      </c>
      <c r="AH1047">
        <v>260</v>
      </c>
    </row>
    <row r="1048" spans="1:34" hidden="1" x14ac:dyDescent="0.25">
      <c r="A1048" t="str">
        <f t="shared" si="48"/>
        <v>16 1 3 33 1 502 52 43 0 3301059 168565</v>
      </c>
      <c r="B1048" t="str">
        <f t="shared" si="49"/>
        <v>16 1 3 33 1 502 52 43 0 3301059 168058</v>
      </c>
      <c r="C1048" t="str">
        <f t="shared" si="50"/>
        <v>16 1 3 33 1 502 52 43 0 3301059</v>
      </c>
      <c r="D1048">
        <v>16</v>
      </c>
      <c r="E1048">
        <v>1</v>
      </c>
      <c r="F1048">
        <v>3</v>
      </c>
      <c r="G1048">
        <v>33</v>
      </c>
      <c r="H1048">
        <v>1</v>
      </c>
      <c r="I1048">
        <v>502</v>
      </c>
      <c r="J1048">
        <v>52</v>
      </c>
      <c r="K1048">
        <v>43</v>
      </c>
      <c r="L1048" t="s">
        <v>147</v>
      </c>
      <c r="M1048" t="s">
        <v>207</v>
      </c>
      <c r="N1048" s="13">
        <v>43333</v>
      </c>
      <c r="O1048">
        <v>168565</v>
      </c>
      <c r="P1048">
        <v>2024</v>
      </c>
      <c r="Q1048">
        <v>1005713698</v>
      </c>
      <c r="R1048" t="s">
        <v>971</v>
      </c>
      <c r="S1048" s="13">
        <v>43333</v>
      </c>
      <c r="T1048">
        <v>0</v>
      </c>
      <c r="U1048" t="s">
        <v>2560</v>
      </c>
      <c r="V1048" t="s">
        <v>2291</v>
      </c>
      <c r="W1048">
        <v>5004</v>
      </c>
      <c r="X1048">
        <v>0</v>
      </c>
      <c r="Y1048">
        <v>168058</v>
      </c>
      <c r="Z1048">
        <v>20241216</v>
      </c>
      <c r="AA1048">
        <v>2406280813</v>
      </c>
      <c r="AB1048">
        <v>6</v>
      </c>
      <c r="AC1048" t="s">
        <v>2281</v>
      </c>
      <c r="AD1048" t="s">
        <v>2281</v>
      </c>
      <c r="AE1048">
        <v>13162</v>
      </c>
      <c r="AF1048" t="s">
        <v>2538</v>
      </c>
      <c r="AG1048" t="s">
        <v>100</v>
      </c>
      <c r="AH1048">
        <v>260</v>
      </c>
    </row>
    <row r="1049" spans="1:34" hidden="1" x14ac:dyDescent="0.25">
      <c r="A1049" t="str">
        <f t="shared" si="48"/>
        <v>16 1 3 33 1 502 52 43 0 3301059 168566</v>
      </c>
      <c r="B1049" t="str">
        <f t="shared" si="49"/>
        <v>16 1 3 33 1 502 52 43 0 3301059 168251</v>
      </c>
      <c r="C1049" t="str">
        <f t="shared" si="50"/>
        <v>16 1 3 33 1 502 52 43 0 3301059</v>
      </c>
      <c r="D1049">
        <v>16</v>
      </c>
      <c r="E1049">
        <v>1</v>
      </c>
      <c r="F1049">
        <v>3</v>
      </c>
      <c r="G1049">
        <v>33</v>
      </c>
      <c r="H1049">
        <v>1</v>
      </c>
      <c r="I1049">
        <v>502</v>
      </c>
      <c r="J1049">
        <v>52</v>
      </c>
      <c r="K1049">
        <v>43</v>
      </c>
      <c r="L1049" t="s">
        <v>147</v>
      </c>
      <c r="M1049" t="s">
        <v>207</v>
      </c>
      <c r="N1049" s="13">
        <v>1256667</v>
      </c>
      <c r="O1049">
        <v>168566</v>
      </c>
      <c r="P1049">
        <v>2024</v>
      </c>
      <c r="Q1049">
        <v>1005713698</v>
      </c>
      <c r="R1049" t="s">
        <v>971</v>
      </c>
      <c r="S1049" s="13">
        <v>1256667</v>
      </c>
      <c r="T1049">
        <v>0</v>
      </c>
      <c r="U1049" t="s">
        <v>2757</v>
      </c>
      <c r="V1049" t="s">
        <v>2345</v>
      </c>
      <c r="W1049">
        <v>5004</v>
      </c>
      <c r="X1049">
        <v>0</v>
      </c>
      <c r="Y1049">
        <v>168251</v>
      </c>
      <c r="Z1049">
        <v>20241216</v>
      </c>
      <c r="AA1049">
        <v>2406280813</v>
      </c>
      <c r="AB1049">
        <v>6</v>
      </c>
      <c r="AC1049" t="s">
        <v>2281</v>
      </c>
      <c r="AD1049" t="s">
        <v>2281</v>
      </c>
      <c r="AE1049">
        <v>13162</v>
      </c>
      <c r="AF1049" t="s">
        <v>2538</v>
      </c>
      <c r="AG1049" t="s">
        <v>100</v>
      </c>
      <c r="AH1049">
        <v>260</v>
      </c>
    </row>
    <row r="1050" spans="1:34" hidden="1" x14ac:dyDescent="0.25">
      <c r="A1050" t="str">
        <f t="shared" si="48"/>
        <v>16 1 3 33 1 502 52 43 0 3301059 168567</v>
      </c>
      <c r="B1050" t="str">
        <f t="shared" si="49"/>
        <v>16 1 3 33 1 502 52 43 0 3301059 168072</v>
      </c>
      <c r="C1050" t="str">
        <f t="shared" si="50"/>
        <v>16 1 3 33 1 502 52 43 0 3301059</v>
      </c>
      <c r="D1050">
        <v>16</v>
      </c>
      <c r="E1050">
        <v>1</v>
      </c>
      <c r="F1050">
        <v>3</v>
      </c>
      <c r="G1050">
        <v>33</v>
      </c>
      <c r="H1050">
        <v>1</v>
      </c>
      <c r="I1050">
        <v>502</v>
      </c>
      <c r="J1050">
        <v>52</v>
      </c>
      <c r="K1050">
        <v>43</v>
      </c>
      <c r="L1050" t="s">
        <v>147</v>
      </c>
      <c r="M1050" t="s">
        <v>207</v>
      </c>
      <c r="N1050" s="13">
        <v>43333</v>
      </c>
      <c r="O1050">
        <v>168567</v>
      </c>
      <c r="P1050">
        <v>2024</v>
      </c>
      <c r="Q1050">
        <v>1105780174</v>
      </c>
      <c r="R1050" t="s">
        <v>985</v>
      </c>
      <c r="S1050" s="13">
        <v>43333</v>
      </c>
      <c r="T1050">
        <v>0</v>
      </c>
      <c r="U1050" t="s">
        <v>2548</v>
      </c>
      <c r="V1050" t="s">
        <v>2345</v>
      </c>
      <c r="W1050">
        <v>5004</v>
      </c>
      <c r="X1050">
        <v>0</v>
      </c>
      <c r="Y1050">
        <v>168072</v>
      </c>
      <c r="Z1050">
        <v>20241216</v>
      </c>
      <c r="AA1050">
        <v>2406280828</v>
      </c>
      <c r="AB1050">
        <v>6</v>
      </c>
      <c r="AC1050" t="s">
        <v>2281</v>
      </c>
      <c r="AD1050" t="s">
        <v>2281</v>
      </c>
      <c r="AE1050">
        <v>13162</v>
      </c>
      <c r="AF1050" t="s">
        <v>2538</v>
      </c>
      <c r="AG1050" t="s">
        <v>100</v>
      </c>
      <c r="AH1050">
        <v>260</v>
      </c>
    </row>
    <row r="1051" spans="1:34" hidden="1" x14ac:dyDescent="0.25">
      <c r="A1051" t="str">
        <f t="shared" si="48"/>
        <v>16 1 3 33 1 502 52 43 0 3301059 168568</v>
      </c>
      <c r="B1051" t="str">
        <f t="shared" si="49"/>
        <v>16 1 3 33 1 502 52 43 0 3301059 168267</v>
      </c>
      <c r="C1051" t="str">
        <f t="shared" si="50"/>
        <v>16 1 3 33 1 502 52 43 0 3301059</v>
      </c>
      <c r="D1051">
        <v>16</v>
      </c>
      <c r="E1051">
        <v>1</v>
      </c>
      <c r="F1051">
        <v>3</v>
      </c>
      <c r="G1051">
        <v>33</v>
      </c>
      <c r="H1051">
        <v>1</v>
      </c>
      <c r="I1051">
        <v>502</v>
      </c>
      <c r="J1051">
        <v>52</v>
      </c>
      <c r="K1051">
        <v>43</v>
      </c>
      <c r="L1051" t="s">
        <v>147</v>
      </c>
      <c r="M1051" t="s">
        <v>207</v>
      </c>
      <c r="N1051" s="13">
        <v>1256667</v>
      </c>
      <c r="O1051">
        <v>168568</v>
      </c>
      <c r="P1051">
        <v>2024</v>
      </c>
      <c r="Q1051">
        <v>1105780174</v>
      </c>
      <c r="R1051" t="s">
        <v>985</v>
      </c>
      <c r="S1051" s="13">
        <v>1256667</v>
      </c>
      <c r="T1051">
        <v>0</v>
      </c>
      <c r="U1051" t="s">
        <v>2757</v>
      </c>
      <c r="V1051" t="s">
        <v>2345</v>
      </c>
      <c r="W1051">
        <v>5004</v>
      </c>
      <c r="X1051">
        <v>0</v>
      </c>
      <c r="Y1051">
        <v>168267</v>
      </c>
      <c r="Z1051">
        <v>20241216</v>
      </c>
      <c r="AA1051">
        <v>2406280828</v>
      </c>
      <c r="AB1051">
        <v>6</v>
      </c>
      <c r="AC1051" t="s">
        <v>2281</v>
      </c>
      <c r="AD1051" t="s">
        <v>2281</v>
      </c>
      <c r="AE1051">
        <v>13162</v>
      </c>
      <c r="AF1051" t="s">
        <v>2538</v>
      </c>
      <c r="AG1051" t="s">
        <v>100</v>
      </c>
      <c r="AH1051">
        <v>260</v>
      </c>
    </row>
    <row r="1052" spans="1:34" hidden="1" x14ac:dyDescent="0.25">
      <c r="A1052" t="str">
        <f t="shared" si="48"/>
        <v>16 1 3 33 1 502 52 43 0 3301059 168569</v>
      </c>
      <c r="B1052" t="str">
        <f t="shared" si="49"/>
        <v>16 1 3 33 1 502 52 43 0 3301059 168057</v>
      </c>
      <c r="C1052" t="str">
        <f t="shared" si="50"/>
        <v>16 1 3 33 1 502 52 43 0 3301059</v>
      </c>
      <c r="D1052">
        <v>16</v>
      </c>
      <c r="E1052">
        <v>1</v>
      </c>
      <c r="F1052">
        <v>3</v>
      </c>
      <c r="G1052">
        <v>33</v>
      </c>
      <c r="H1052">
        <v>1</v>
      </c>
      <c r="I1052">
        <v>502</v>
      </c>
      <c r="J1052">
        <v>52</v>
      </c>
      <c r="K1052">
        <v>43</v>
      </c>
      <c r="L1052" t="s">
        <v>147</v>
      </c>
      <c r="M1052" t="s">
        <v>207</v>
      </c>
      <c r="N1052" s="13">
        <v>43333</v>
      </c>
      <c r="O1052">
        <v>168569</v>
      </c>
      <c r="P1052">
        <v>2024</v>
      </c>
      <c r="Q1052">
        <v>1057756039</v>
      </c>
      <c r="R1052" t="s">
        <v>970</v>
      </c>
      <c r="S1052" s="13">
        <v>43333</v>
      </c>
      <c r="T1052">
        <v>0</v>
      </c>
      <c r="U1052" t="s">
        <v>2561</v>
      </c>
      <c r="V1052" t="s">
        <v>2345</v>
      </c>
      <c r="W1052">
        <v>5004</v>
      </c>
      <c r="X1052">
        <v>0</v>
      </c>
      <c r="Y1052">
        <v>168057</v>
      </c>
      <c r="Z1052">
        <v>20241216</v>
      </c>
      <c r="AA1052">
        <v>2406280812</v>
      </c>
      <c r="AB1052">
        <v>6</v>
      </c>
      <c r="AC1052" t="s">
        <v>2281</v>
      </c>
      <c r="AD1052" t="s">
        <v>2281</v>
      </c>
      <c r="AE1052">
        <v>13162</v>
      </c>
      <c r="AF1052" t="s">
        <v>2538</v>
      </c>
      <c r="AG1052" t="s">
        <v>100</v>
      </c>
      <c r="AH1052">
        <v>260</v>
      </c>
    </row>
    <row r="1053" spans="1:34" hidden="1" x14ac:dyDescent="0.25">
      <c r="A1053" t="str">
        <f t="shared" si="48"/>
        <v>16 1 3 33 1 502 52 43 0 3301059 168570</v>
      </c>
      <c r="B1053" t="str">
        <f t="shared" si="49"/>
        <v>16 1 3 33 1 502 52 43 0 3301059 168253</v>
      </c>
      <c r="C1053" t="str">
        <f t="shared" si="50"/>
        <v>16 1 3 33 1 502 52 43 0 3301059</v>
      </c>
      <c r="D1053">
        <v>16</v>
      </c>
      <c r="E1053">
        <v>1</v>
      </c>
      <c r="F1053">
        <v>3</v>
      </c>
      <c r="G1053">
        <v>33</v>
      </c>
      <c r="H1053">
        <v>1</v>
      </c>
      <c r="I1053">
        <v>502</v>
      </c>
      <c r="J1053">
        <v>52</v>
      </c>
      <c r="K1053">
        <v>43</v>
      </c>
      <c r="L1053" t="s">
        <v>147</v>
      </c>
      <c r="M1053" t="s">
        <v>207</v>
      </c>
      <c r="N1053" s="13">
        <v>1256667</v>
      </c>
      <c r="O1053">
        <v>168570</v>
      </c>
      <c r="P1053">
        <v>2024</v>
      </c>
      <c r="Q1053">
        <v>1057756039</v>
      </c>
      <c r="R1053" t="s">
        <v>970</v>
      </c>
      <c r="S1053" s="13">
        <v>1256667</v>
      </c>
      <c r="T1053">
        <v>0</v>
      </c>
      <c r="U1053" t="s">
        <v>2758</v>
      </c>
      <c r="V1053" t="s">
        <v>2345</v>
      </c>
      <c r="W1053">
        <v>5004</v>
      </c>
      <c r="X1053">
        <v>0</v>
      </c>
      <c r="Y1053">
        <v>168253</v>
      </c>
      <c r="Z1053">
        <v>20241216</v>
      </c>
      <c r="AA1053">
        <v>2406280812</v>
      </c>
      <c r="AB1053">
        <v>6</v>
      </c>
      <c r="AC1053" t="s">
        <v>2281</v>
      </c>
      <c r="AD1053" t="s">
        <v>2281</v>
      </c>
      <c r="AE1053">
        <v>13162</v>
      </c>
      <c r="AF1053" t="s">
        <v>2538</v>
      </c>
      <c r="AG1053" t="s">
        <v>100</v>
      </c>
      <c r="AH1053">
        <v>260</v>
      </c>
    </row>
    <row r="1054" spans="1:34" hidden="1" x14ac:dyDescent="0.25">
      <c r="A1054" t="str">
        <f t="shared" si="48"/>
        <v>16 1 3 33 1 502 52 43 0 3301059 168571</v>
      </c>
      <c r="B1054" t="str">
        <f t="shared" si="49"/>
        <v>16 1 3 33 1 502 52 43 0 3301059 168079</v>
      </c>
      <c r="C1054" t="str">
        <f t="shared" si="50"/>
        <v>16 1 3 33 1 502 52 43 0 3301059</v>
      </c>
      <c r="D1054">
        <v>16</v>
      </c>
      <c r="E1054">
        <v>1</v>
      </c>
      <c r="F1054">
        <v>3</v>
      </c>
      <c r="G1054">
        <v>33</v>
      </c>
      <c r="H1054">
        <v>1</v>
      </c>
      <c r="I1054">
        <v>502</v>
      </c>
      <c r="J1054">
        <v>52</v>
      </c>
      <c r="K1054">
        <v>43</v>
      </c>
      <c r="L1054" t="s">
        <v>147</v>
      </c>
      <c r="M1054" t="s">
        <v>207</v>
      </c>
      <c r="N1054" s="13">
        <v>43333</v>
      </c>
      <c r="O1054">
        <v>168571</v>
      </c>
      <c r="P1054">
        <v>2024</v>
      </c>
      <c r="Q1054">
        <v>1002547082</v>
      </c>
      <c r="R1054" t="s">
        <v>992</v>
      </c>
      <c r="S1054" s="13">
        <v>43333</v>
      </c>
      <c r="T1054">
        <v>0</v>
      </c>
      <c r="U1054" t="s">
        <v>2562</v>
      </c>
      <c r="V1054" t="s">
        <v>2345</v>
      </c>
      <c r="W1054">
        <v>5004</v>
      </c>
      <c r="X1054">
        <v>0</v>
      </c>
      <c r="Y1054">
        <v>168079</v>
      </c>
      <c r="Z1054">
        <v>20241216</v>
      </c>
      <c r="AA1054">
        <v>2406280832</v>
      </c>
      <c r="AB1054">
        <v>6</v>
      </c>
      <c r="AC1054" t="s">
        <v>2281</v>
      </c>
      <c r="AD1054" t="s">
        <v>2281</v>
      </c>
      <c r="AE1054">
        <v>13162</v>
      </c>
      <c r="AF1054" t="s">
        <v>2538</v>
      </c>
      <c r="AG1054" t="s">
        <v>100</v>
      </c>
      <c r="AH1054">
        <v>260</v>
      </c>
    </row>
    <row r="1055" spans="1:34" hidden="1" x14ac:dyDescent="0.25">
      <c r="A1055" t="str">
        <f t="shared" si="48"/>
        <v>16 1 3 33 1 502 52 43 0 3301059 168572</v>
      </c>
      <c r="B1055" t="str">
        <f t="shared" si="49"/>
        <v>16 1 3 33 1 502 52 43 0 3301059 168271</v>
      </c>
      <c r="C1055" t="str">
        <f t="shared" si="50"/>
        <v>16 1 3 33 1 502 52 43 0 3301059</v>
      </c>
      <c r="D1055">
        <v>16</v>
      </c>
      <c r="E1055">
        <v>1</v>
      </c>
      <c r="F1055">
        <v>3</v>
      </c>
      <c r="G1055">
        <v>33</v>
      </c>
      <c r="H1055">
        <v>1</v>
      </c>
      <c r="I1055">
        <v>502</v>
      </c>
      <c r="J1055">
        <v>52</v>
      </c>
      <c r="K1055">
        <v>43</v>
      </c>
      <c r="L1055" t="s">
        <v>147</v>
      </c>
      <c r="M1055" t="s">
        <v>207</v>
      </c>
      <c r="N1055" s="13">
        <v>1256667</v>
      </c>
      <c r="O1055">
        <v>168572</v>
      </c>
      <c r="P1055">
        <v>2024</v>
      </c>
      <c r="Q1055">
        <v>1002547082</v>
      </c>
      <c r="R1055" t="s">
        <v>992</v>
      </c>
      <c r="S1055" s="13">
        <v>1256667</v>
      </c>
      <c r="T1055">
        <v>0</v>
      </c>
      <c r="U1055" t="s">
        <v>2758</v>
      </c>
      <c r="V1055" t="s">
        <v>2345</v>
      </c>
      <c r="W1055">
        <v>5004</v>
      </c>
      <c r="X1055">
        <v>0</v>
      </c>
      <c r="Y1055">
        <v>168271</v>
      </c>
      <c r="Z1055">
        <v>20241216</v>
      </c>
      <c r="AA1055">
        <v>2406280832</v>
      </c>
      <c r="AB1055">
        <v>6</v>
      </c>
      <c r="AC1055" t="s">
        <v>2281</v>
      </c>
      <c r="AD1055" t="s">
        <v>2281</v>
      </c>
      <c r="AE1055">
        <v>13162</v>
      </c>
      <c r="AF1055" t="s">
        <v>2538</v>
      </c>
      <c r="AG1055" t="s">
        <v>100</v>
      </c>
      <c r="AH1055">
        <v>260</v>
      </c>
    </row>
    <row r="1056" spans="1:34" hidden="1" x14ac:dyDescent="0.25">
      <c r="A1056" t="str">
        <f t="shared" si="48"/>
        <v>16 1 3 33 1 502 52 43 0 3301059 168573</v>
      </c>
      <c r="B1056" t="str">
        <f t="shared" si="49"/>
        <v>16 1 3 33 1 502 52 43 0 3301059 168236</v>
      </c>
      <c r="C1056" t="str">
        <f t="shared" si="50"/>
        <v>16 1 3 33 1 502 52 43 0 3301059</v>
      </c>
      <c r="D1056">
        <v>16</v>
      </c>
      <c r="E1056">
        <v>1</v>
      </c>
      <c r="F1056">
        <v>3</v>
      </c>
      <c r="G1056">
        <v>33</v>
      </c>
      <c r="H1056">
        <v>1</v>
      </c>
      <c r="I1056">
        <v>502</v>
      </c>
      <c r="J1056">
        <v>52</v>
      </c>
      <c r="K1056">
        <v>43</v>
      </c>
      <c r="L1056" t="s">
        <v>147</v>
      </c>
      <c r="M1056" t="s">
        <v>207</v>
      </c>
      <c r="N1056" s="13">
        <v>1300000</v>
      </c>
      <c r="O1056">
        <v>168573</v>
      </c>
      <c r="P1056">
        <v>2024</v>
      </c>
      <c r="Q1056">
        <v>1193090468</v>
      </c>
      <c r="R1056" t="s">
        <v>938</v>
      </c>
      <c r="S1056" s="13">
        <v>1300000</v>
      </c>
      <c r="T1056">
        <v>0</v>
      </c>
      <c r="U1056" t="s">
        <v>2757</v>
      </c>
      <c r="V1056" t="s">
        <v>2345</v>
      </c>
      <c r="W1056">
        <v>5004</v>
      </c>
      <c r="X1056">
        <v>0</v>
      </c>
      <c r="Y1056">
        <v>168236</v>
      </c>
      <c r="Z1056">
        <v>20241216</v>
      </c>
      <c r="AA1056">
        <v>2411281260</v>
      </c>
      <c r="AB1056">
        <v>1</v>
      </c>
      <c r="AC1056" t="s">
        <v>2281</v>
      </c>
      <c r="AD1056" t="s">
        <v>2281</v>
      </c>
      <c r="AE1056">
        <v>13162</v>
      </c>
      <c r="AF1056" t="s">
        <v>2538</v>
      </c>
      <c r="AG1056" t="s">
        <v>100</v>
      </c>
      <c r="AH1056">
        <v>260</v>
      </c>
    </row>
    <row r="1057" spans="1:34" hidden="1" x14ac:dyDescent="0.25">
      <c r="A1057" t="str">
        <f t="shared" si="48"/>
        <v>16 1 3 33 1 502 52 43 0 3301059 168574</v>
      </c>
      <c r="B1057" t="str">
        <f t="shared" si="49"/>
        <v>16 1 3 33 1 502 52 43 0 3301059 168235</v>
      </c>
      <c r="C1057" t="str">
        <f t="shared" si="50"/>
        <v>16 1 3 33 1 502 52 43 0 3301059</v>
      </c>
      <c r="D1057">
        <v>16</v>
      </c>
      <c r="E1057">
        <v>1</v>
      </c>
      <c r="F1057">
        <v>3</v>
      </c>
      <c r="G1057">
        <v>33</v>
      </c>
      <c r="H1057">
        <v>1</v>
      </c>
      <c r="I1057">
        <v>502</v>
      </c>
      <c r="J1057">
        <v>52</v>
      </c>
      <c r="K1057">
        <v>43</v>
      </c>
      <c r="L1057" t="s">
        <v>147</v>
      </c>
      <c r="M1057" t="s">
        <v>207</v>
      </c>
      <c r="N1057" s="13">
        <v>1300000</v>
      </c>
      <c r="O1057">
        <v>168574</v>
      </c>
      <c r="P1057">
        <v>2024</v>
      </c>
      <c r="Q1057">
        <v>1007831365</v>
      </c>
      <c r="R1057" t="s">
        <v>939</v>
      </c>
      <c r="S1057" s="13">
        <v>1300000</v>
      </c>
      <c r="T1057">
        <v>0</v>
      </c>
      <c r="U1057" t="s">
        <v>2757</v>
      </c>
      <c r="V1057" t="s">
        <v>2345</v>
      </c>
      <c r="W1057">
        <v>5004</v>
      </c>
      <c r="X1057">
        <v>0</v>
      </c>
      <c r="Y1057">
        <v>168235</v>
      </c>
      <c r="Z1057">
        <v>20241216</v>
      </c>
      <c r="AA1057">
        <v>2411281266</v>
      </c>
      <c r="AB1057">
        <v>1</v>
      </c>
      <c r="AC1057" t="s">
        <v>2281</v>
      </c>
      <c r="AD1057" t="s">
        <v>2281</v>
      </c>
      <c r="AE1057">
        <v>13162</v>
      </c>
      <c r="AF1057" t="s">
        <v>2538</v>
      </c>
      <c r="AG1057" t="s">
        <v>100</v>
      </c>
      <c r="AH1057">
        <v>260</v>
      </c>
    </row>
    <row r="1058" spans="1:34" hidden="1" x14ac:dyDescent="0.25">
      <c r="A1058" t="str">
        <f t="shared" si="48"/>
        <v>16 1 3 22 1 502 52 41 0 3301122 168575</v>
      </c>
      <c r="B1058" t="str">
        <f t="shared" si="49"/>
        <v>16 1 3 22 1 502 52 41 0 3301122 168145</v>
      </c>
      <c r="C1058" t="str">
        <f t="shared" si="50"/>
        <v>16 1 3 22 1 502 52 41 0 3301122</v>
      </c>
      <c r="D1058">
        <v>16</v>
      </c>
      <c r="E1058">
        <v>1</v>
      </c>
      <c r="F1058">
        <v>3</v>
      </c>
      <c r="G1058">
        <v>22</v>
      </c>
      <c r="H1058">
        <v>1</v>
      </c>
      <c r="I1058">
        <v>502</v>
      </c>
      <c r="J1058">
        <v>52</v>
      </c>
      <c r="K1058">
        <v>41</v>
      </c>
      <c r="L1058" t="s">
        <v>147</v>
      </c>
      <c r="M1058" t="s">
        <v>208</v>
      </c>
      <c r="N1058" s="13">
        <v>7000000</v>
      </c>
      <c r="O1058">
        <v>168575</v>
      </c>
      <c r="P1058">
        <v>2024</v>
      </c>
      <c r="Q1058">
        <v>10289397</v>
      </c>
      <c r="R1058" t="s">
        <v>2582</v>
      </c>
      <c r="S1058" s="13">
        <v>7000000</v>
      </c>
      <c r="T1058">
        <v>0</v>
      </c>
      <c r="U1058" t="s">
        <v>2759</v>
      </c>
      <c r="V1058" t="s">
        <v>2291</v>
      </c>
      <c r="W1058">
        <v>5016</v>
      </c>
      <c r="X1058">
        <v>0</v>
      </c>
      <c r="Y1058">
        <v>168145</v>
      </c>
      <c r="Z1058">
        <v>20241216</v>
      </c>
      <c r="AA1058">
        <v>0</v>
      </c>
      <c r="AB1058">
        <v>0</v>
      </c>
      <c r="AC1058" t="s">
        <v>2281</v>
      </c>
      <c r="AD1058" t="s">
        <v>2281</v>
      </c>
      <c r="AE1058">
        <v>11222</v>
      </c>
      <c r="AF1058" t="s">
        <v>2574</v>
      </c>
      <c r="AG1058" t="s">
        <v>96</v>
      </c>
      <c r="AH1058">
        <v>337</v>
      </c>
    </row>
    <row r="1059" spans="1:34" hidden="1" x14ac:dyDescent="0.25">
      <c r="A1059" t="str">
        <f t="shared" si="48"/>
        <v>16 1 3 22 1 502 52 41 0 3301059 168576</v>
      </c>
      <c r="B1059" t="str">
        <f t="shared" si="49"/>
        <v>16 1 3 22 1 502 52 41 0 3301059 168172</v>
      </c>
      <c r="C1059" t="str">
        <f t="shared" si="50"/>
        <v>16 1 3 22 1 502 52 41 0 3301059</v>
      </c>
      <c r="D1059">
        <v>16</v>
      </c>
      <c r="E1059">
        <v>1</v>
      </c>
      <c r="F1059">
        <v>3</v>
      </c>
      <c r="G1059">
        <v>22</v>
      </c>
      <c r="H1059">
        <v>1</v>
      </c>
      <c r="I1059">
        <v>502</v>
      </c>
      <c r="J1059">
        <v>52</v>
      </c>
      <c r="K1059">
        <v>41</v>
      </c>
      <c r="L1059" t="s">
        <v>147</v>
      </c>
      <c r="M1059" t="s">
        <v>207</v>
      </c>
      <c r="N1059" s="13">
        <v>7000000</v>
      </c>
      <c r="O1059">
        <v>168576</v>
      </c>
      <c r="P1059">
        <v>2024</v>
      </c>
      <c r="Q1059">
        <v>1053854454</v>
      </c>
      <c r="R1059" t="s">
        <v>863</v>
      </c>
      <c r="S1059" s="13">
        <v>7000000</v>
      </c>
      <c r="T1059">
        <v>0</v>
      </c>
      <c r="U1059" t="s">
        <v>2722</v>
      </c>
      <c r="V1059" t="s">
        <v>2291</v>
      </c>
      <c r="W1059">
        <v>5016</v>
      </c>
      <c r="X1059">
        <v>0</v>
      </c>
      <c r="Y1059">
        <v>168172</v>
      </c>
      <c r="Z1059">
        <v>20241216</v>
      </c>
      <c r="AA1059">
        <v>0</v>
      </c>
      <c r="AB1059">
        <v>0</v>
      </c>
      <c r="AC1059" t="s">
        <v>2281</v>
      </c>
      <c r="AD1059" t="s">
        <v>2281</v>
      </c>
      <c r="AE1059">
        <v>11222</v>
      </c>
      <c r="AF1059" t="s">
        <v>2574</v>
      </c>
      <c r="AG1059" t="s">
        <v>96</v>
      </c>
      <c r="AH1059">
        <v>337</v>
      </c>
    </row>
    <row r="1060" spans="1:34" hidden="1" x14ac:dyDescent="0.25">
      <c r="A1060" t="str">
        <f t="shared" si="48"/>
        <v>16 1 3 33 1 502 52 43 0 3301059 168577</v>
      </c>
      <c r="B1060" t="str">
        <f t="shared" si="49"/>
        <v>16 1 3 33 1 502 52 43 0 3301059 168242</v>
      </c>
      <c r="C1060" t="str">
        <f t="shared" si="50"/>
        <v>16 1 3 33 1 502 52 43 0 3301059</v>
      </c>
      <c r="D1060">
        <v>16</v>
      </c>
      <c r="E1060">
        <v>1</v>
      </c>
      <c r="F1060">
        <v>3</v>
      </c>
      <c r="G1060">
        <v>33</v>
      </c>
      <c r="H1060">
        <v>1</v>
      </c>
      <c r="I1060">
        <v>502</v>
      </c>
      <c r="J1060">
        <v>52</v>
      </c>
      <c r="K1060">
        <v>43</v>
      </c>
      <c r="L1060" t="s">
        <v>147</v>
      </c>
      <c r="M1060" t="s">
        <v>207</v>
      </c>
      <c r="N1060" s="13">
        <v>1300000</v>
      </c>
      <c r="O1060">
        <v>168577</v>
      </c>
      <c r="P1060">
        <v>2024</v>
      </c>
      <c r="Q1060">
        <v>1002718598</v>
      </c>
      <c r="R1060" t="s">
        <v>945</v>
      </c>
      <c r="S1060" s="13">
        <v>1300000</v>
      </c>
      <c r="T1060">
        <v>0</v>
      </c>
      <c r="U1060" t="s">
        <v>2757</v>
      </c>
      <c r="V1060" t="s">
        <v>2342</v>
      </c>
      <c r="W1060">
        <v>5004</v>
      </c>
      <c r="X1060">
        <v>0</v>
      </c>
      <c r="Y1060">
        <v>168242</v>
      </c>
      <c r="Z1060">
        <v>20241216</v>
      </c>
      <c r="AA1060">
        <v>2411281268</v>
      </c>
      <c r="AB1060">
        <v>1</v>
      </c>
      <c r="AC1060" t="s">
        <v>2281</v>
      </c>
      <c r="AD1060" t="s">
        <v>2281</v>
      </c>
      <c r="AE1060">
        <v>13162</v>
      </c>
      <c r="AF1060" t="s">
        <v>2538</v>
      </c>
      <c r="AG1060" t="s">
        <v>100</v>
      </c>
      <c r="AH1060">
        <v>260</v>
      </c>
    </row>
    <row r="1061" spans="1:34" hidden="1" x14ac:dyDescent="0.25">
      <c r="A1061" t="str">
        <f t="shared" si="48"/>
        <v>16 1 3 33 1 502 52 43 0 3301059 168578</v>
      </c>
      <c r="B1061" t="str">
        <f t="shared" si="49"/>
        <v>16 1 3 33 1 502 52 43 0 3301059 168234</v>
      </c>
      <c r="C1061" t="str">
        <f t="shared" si="50"/>
        <v>16 1 3 33 1 502 52 43 0 3301059</v>
      </c>
      <c r="D1061">
        <v>16</v>
      </c>
      <c r="E1061">
        <v>1</v>
      </c>
      <c r="F1061">
        <v>3</v>
      </c>
      <c r="G1061">
        <v>33</v>
      </c>
      <c r="H1061">
        <v>1</v>
      </c>
      <c r="I1061">
        <v>502</v>
      </c>
      <c r="J1061">
        <v>52</v>
      </c>
      <c r="K1061">
        <v>43</v>
      </c>
      <c r="L1061" t="s">
        <v>147</v>
      </c>
      <c r="M1061" t="s">
        <v>207</v>
      </c>
      <c r="N1061" s="13">
        <v>1300000</v>
      </c>
      <c r="O1061">
        <v>168578</v>
      </c>
      <c r="P1061">
        <v>2024</v>
      </c>
      <c r="Q1061">
        <v>1002866375</v>
      </c>
      <c r="R1061" t="s">
        <v>947</v>
      </c>
      <c r="S1061" s="13">
        <v>1300000</v>
      </c>
      <c r="T1061">
        <v>0</v>
      </c>
      <c r="U1061" t="s">
        <v>2757</v>
      </c>
      <c r="V1061" t="s">
        <v>2342</v>
      </c>
      <c r="W1061">
        <v>5004</v>
      </c>
      <c r="X1061">
        <v>0</v>
      </c>
      <c r="Y1061">
        <v>168234</v>
      </c>
      <c r="Z1061">
        <v>20241216</v>
      </c>
      <c r="AA1061">
        <v>2411281264</v>
      </c>
      <c r="AB1061">
        <v>1</v>
      </c>
      <c r="AC1061" t="s">
        <v>2281</v>
      </c>
      <c r="AD1061" t="s">
        <v>2281</v>
      </c>
      <c r="AE1061">
        <v>13162</v>
      </c>
      <c r="AF1061" t="s">
        <v>2538</v>
      </c>
      <c r="AG1061" t="s">
        <v>100</v>
      </c>
      <c r="AH1061">
        <v>260</v>
      </c>
    </row>
    <row r="1062" spans="1:34" hidden="1" x14ac:dyDescent="0.25">
      <c r="A1062" t="str">
        <f t="shared" si="48"/>
        <v>16 1 3 33 1 502 52 43 0 3301059 168579</v>
      </c>
      <c r="B1062" t="str">
        <f t="shared" si="49"/>
        <v>16 1 3 33 1 502 52 43 0 3301059 168244</v>
      </c>
      <c r="C1062" t="str">
        <f t="shared" si="50"/>
        <v>16 1 3 33 1 502 52 43 0 3301059</v>
      </c>
      <c r="D1062">
        <v>16</v>
      </c>
      <c r="E1062">
        <v>1</v>
      </c>
      <c r="F1062">
        <v>3</v>
      </c>
      <c r="G1062">
        <v>33</v>
      </c>
      <c r="H1062">
        <v>1</v>
      </c>
      <c r="I1062">
        <v>502</v>
      </c>
      <c r="J1062">
        <v>52</v>
      </c>
      <c r="K1062">
        <v>43</v>
      </c>
      <c r="L1062" t="s">
        <v>147</v>
      </c>
      <c r="M1062" t="s">
        <v>207</v>
      </c>
      <c r="N1062" s="13">
        <v>1300000</v>
      </c>
      <c r="O1062">
        <v>168579</v>
      </c>
      <c r="P1062">
        <v>2024</v>
      </c>
      <c r="Q1062">
        <v>1055831434</v>
      </c>
      <c r="R1062" t="s">
        <v>993</v>
      </c>
      <c r="S1062" s="13">
        <v>1300000</v>
      </c>
      <c r="T1062">
        <v>0</v>
      </c>
      <c r="U1062" t="s">
        <v>2757</v>
      </c>
      <c r="V1062" t="s">
        <v>2342</v>
      </c>
      <c r="W1062">
        <v>5004</v>
      </c>
      <c r="X1062">
        <v>0</v>
      </c>
      <c r="Y1062">
        <v>168244</v>
      </c>
      <c r="Z1062">
        <v>20241216</v>
      </c>
      <c r="AA1062">
        <v>2411281259</v>
      </c>
      <c r="AB1062">
        <v>1</v>
      </c>
      <c r="AC1062" t="s">
        <v>2281</v>
      </c>
      <c r="AD1062" t="s">
        <v>2281</v>
      </c>
      <c r="AE1062">
        <v>13162</v>
      </c>
      <c r="AF1062" t="s">
        <v>2538</v>
      </c>
      <c r="AG1062" t="s">
        <v>100</v>
      </c>
      <c r="AH1062">
        <v>260</v>
      </c>
    </row>
    <row r="1063" spans="1:34" hidden="1" x14ac:dyDescent="0.25">
      <c r="A1063" t="str">
        <f t="shared" si="48"/>
        <v>16 1 3 33 1 502 52 43 0 3301059 168580</v>
      </c>
      <c r="B1063" t="str">
        <f t="shared" si="49"/>
        <v>16 1 3 33 1 502 52 43 0 3301059 168250</v>
      </c>
      <c r="C1063" t="str">
        <f t="shared" si="50"/>
        <v>16 1 3 33 1 502 52 43 0 3301059</v>
      </c>
      <c r="D1063">
        <v>16</v>
      </c>
      <c r="E1063">
        <v>1</v>
      </c>
      <c r="F1063">
        <v>3</v>
      </c>
      <c r="G1063">
        <v>33</v>
      </c>
      <c r="H1063">
        <v>1</v>
      </c>
      <c r="I1063">
        <v>502</v>
      </c>
      <c r="J1063">
        <v>52</v>
      </c>
      <c r="K1063">
        <v>43</v>
      </c>
      <c r="L1063" t="s">
        <v>147</v>
      </c>
      <c r="M1063" t="s">
        <v>207</v>
      </c>
      <c r="N1063" s="13">
        <v>1300000</v>
      </c>
      <c r="O1063">
        <v>168580</v>
      </c>
      <c r="P1063">
        <v>2024</v>
      </c>
      <c r="Q1063">
        <v>1088825017</v>
      </c>
      <c r="R1063" t="s">
        <v>2539</v>
      </c>
      <c r="S1063" s="13">
        <v>1300000</v>
      </c>
      <c r="T1063">
        <v>0</v>
      </c>
      <c r="U1063" t="s">
        <v>2757</v>
      </c>
      <c r="V1063" t="s">
        <v>2342</v>
      </c>
      <c r="W1063">
        <v>5004</v>
      </c>
      <c r="X1063">
        <v>0</v>
      </c>
      <c r="Y1063">
        <v>168250</v>
      </c>
      <c r="Z1063">
        <v>20241216</v>
      </c>
      <c r="AA1063">
        <v>2411281272</v>
      </c>
      <c r="AB1063">
        <v>1</v>
      </c>
      <c r="AC1063" t="s">
        <v>2281</v>
      </c>
      <c r="AD1063" t="s">
        <v>2281</v>
      </c>
      <c r="AE1063">
        <v>13162</v>
      </c>
      <c r="AF1063" t="s">
        <v>2538</v>
      </c>
      <c r="AG1063" t="s">
        <v>100</v>
      </c>
      <c r="AH1063">
        <v>260</v>
      </c>
    </row>
    <row r="1064" spans="1:34" hidden="1" x14ac:dyDescent="0.25">
      <c r="A1064" t="str">
        <f t="shared" si="48"/>
        <v>16 1 3 33 1 502 52 43 0 3301059 168581</v>
      </c>
      <c r="B1064" t="str">
        <f t="shared" si="49"/>
        <v>16 1 3 33 1 502 52 43 0 3301059 168239</v>
      </c>
      <c r="C1064" t="str">
        <f t="shared" si="50"/>
        <v>16 1 3 33 1 502 52 43 0 3301059</v>
      </c>
      <c r="D1064">
        <v>16</v>
      </c>
      <c r="E1064">
        <v>1</v>
      </c>
      <c r="F1064">
        <v>3</v>
      </c>
      <c r="G1064">
        <v>33</v>
      </c>
      <c r="H1064">
        <v>1</v>
      </c>
      <c r="I1064">
        <v>502</v>
      </c>
      <c r="J1064">
        <v>52</v>
      </c>
      <c r="K1064">
        <v>43</v>
      </c>
      <c r="L1064" t="s">
        <v>147</v>
      </c>
      <c r="M1064" t="s">
        <v>207</v>
      </c>
      <c r="N1064" s="13">
        <v>1300000</v>
      </c>
      <c r="O1064">
        <v>168581</v>
      </c>
      <c r="P1064">
        <v>2024</v>
      </c>
      <c r="Q1064">
        <v>1000380344</v>
      </c>
      <c r="R1064" t="s">
        <v>940</v>
      </c>
      <c r="S1064" s="13">
        <v>1300000</v>
      </c>
      <c r="T1064">
        <v>0</v>
      </c>
      <c r="U1064" t="s">
        <v>2757</v>
      </c>
      <c r="V1064" t="s">
        <v>2342</v>
      </c>
      <c r="W1064">
        <v>5004</v>
      </c>
      <c r="X1064">
        <v>0</v>
      </c>
      <c r="Y1064">
        <v>168239</v>
      </c>
      <c r="Z1064">
        <v>20241216</v>
      </c>
      <c r="AA1064">
        <v>2411281262</v>
      </c>
      <c r="AB1064">
        <v>1</v>
      </c>
      <c r="AC1064" t="s">
        <v>2281</v>
      </c>
      <c r="AD1064" t="s">
        <v>2281</v>
      </c>
      <c r="AE1064">
        <v>13162</v>
      </c>
      <c r="AF1064" t="s">
        <v>2538</v>
      </c>
      <c r="AG1064" t="s">
        <v>100</v>
      </c>
      <c r="AH1064">
        <v>260</v>
      </c>
    </row>
    <row r="1065" spans="1:34" hidden="1" x14ac:dyDescent="0.25">
      <c r="A1065" t="str">
        <f t="shared" si="48"/>
        <v>16 1 3 33 1 502 52 43 0 3301059 168582</v>
      </c>
      <c r="B1065" t="str">
        <f t="shared" si="49"/>
        <v>16 1 3 33 1 502 52 43 0 3301059 168240</v>
      </c>
      <c r="C1065" t="str">
        <f t="shared" si="50"/>
        <v>16 1 3 33 1 502 52 43 0 3301059</v>
      </c>
      <c r="D1065">
        <v>16</v>
      </c>
      <c r="E1065">
        <v>1</v>
      </c>
      <c r="F1065">
        <v>3</v>
      </c>
      <c r="G1065">
        <v>33</v>
      </c>
      <c r="H1065">
        <v>1</v>
      </c>
      <c r="I1065">
        <v>502</v>
      </c>
      <c r="J1065">
        <v>52</v>
      </c>
      <c r="K1065">
        <v>43</v>
      </c>
      <c r="L1065" t="s">
        <v>147</v>
      </c>
      <c r="M1065" t="s">
        <v>207</v>
      </c>
      <c r="N1065" s="13">
        <v>1300000</v>
      </c>
      <c r="O1065">
        <v>168582</v>
      </c>
      <c r="P1065">
        <v>2024</v>
      </c>
      <c r="Q1065">
        <v>1002656606</v>
      </c>
      <c r="R1065" t="s">
        <v>941</v>
      </c>
      <c r="S1065" s="13">
        <v>1300000</v>
      </c>
      <c r="T1065">
        <v>0</v>
      </c>
      <c r="U1065" t="s">
        <v>2757</v>
      </c>
      <c r="V1065" t="s">
        <v>2342</v>
      </c>
      <c r="W1065">
        <v>5004</v>
      </c>
      <c r="X1065">
        <v>0</v>
      </c>
      <c r="Y1065">
        <v>168240</v>
      </c>
      <c r="Z1065">
        <v>20241216</v>
      </c>
      <c r="AA1065">
        <v>2411281263</v>
      </c>
      <c r="AB1065">
        <v>1</v>
      </c>
      <c r="AC1065" t="s">
        <v>2281</v>
      </c>
      <c r="AD1065" t="s">
        <v>2281</v>
      </c>
      <c r="AE1065">
        <v>13162</v>
      </c>
      <c r="AF1065" t="s">
        <v>2538</v>
      </c>
      <c r="AG1065" t="s">
        <v>100</v>
      </c>
      <c r="AH1065">
        <v>260</v>
      </c>
    </row>
    <row r="1066" spans="1:34" hidden="1" x14ac:dyDescent="0.25">
      <c r="A1066" t="str">
        <f t="shared" si="48"/>
        <v>16 1 3 33 1 502 52 43 0 3301059 168583</v>
      </c>
      <c r="B1066" t="str">
        <f t="shared" si="49"/>
        <v>16 1 3 33 1 502 52 43 0 3301059 168065</v>
      </c>
      <c r="C1066" t="str">
        <f t="shared" si="50"/>
        <v>16 1 3 33 1 502 52 43 0 3301059</v>
      </c>
      <c r="D1066">
        <v>16</v>
      </c>
      <c r="E1066">
        <v>1</v>
      </c>
      <c r="F1066">
        <v>3</v>
      </c>
      <c r="G1066">
        <v>33</v>
      </c>
      <c r="H1066">
        <v>1</v>
      </c>
      <c r="I1066">
        <v>502</v>
      </c>
      <c r="J1066">
        <v>52</v>
      </c>
      <c r="K1066">
        <v>43</v>
      </c>
      <c r="L1066" t="s">
        <v>147</v>
      </c>
      <c r="M1066" t="s">
        <v>207</v>
      </c>
      <c r="N1066" s="13">
        <v>43333</v>
      </c>
      <c r="O1066">
        <v>168583</v>
      </c>
      <c r="P1066">
        <v>2024</v>
      </c>
      <c r="Q1066">
        <v>1002541947</v>
      </c>
      <c r="R1066" t="s">
        <v>978</v>
      </c>
      <c r="S1066" s="13">
        <v>43333</v>
      </c>
      <c r="T1066">
        <v>0</v>
      </c>
      <c r="U1066" t="s">
        <v>2554</v>
      </c>
      <c r="V1066" t="s">
        <v>2345</v>
      </c>
      <c r="W1066">
        <v>5004</v>
      </c>
      <c r="X1066">
        <v>0</v>
      </c>
      <c r="Y1066">
        <v>168065</v>
      </c>
      <c r="Z1066">
        <v>20241216</v>
      </c>
      <c r="AA1066">
        <v>2406280817</v>
      </c>
      <c r="AB1066">
        <v>6</v>
      </c>
      <c r="AC1066" t="s">
        <v>2281</v>
      </c>
      <c r="AD1066" t="s">
        <v>2281</v>
      </c>
      <c r="AE1066">
        <v>13162</v>
      </c>
      <c r="AF1066" t="s">
        <v>2538</v>
      </c>
      <c r="AG1066" t="s">
        <v>100</v>
      </c>
      <c r="AH1066">
        <v>260</v>
      </c>
    </row>
    <row r="1067" spans="1:34" hidden="1" x14ac:dyDescent="0.25">
      <c r="A1067" t="str">
        <f t="shared" si="48"/>
        <v>16 1 3 33 1 502 52 43 0 3301059 168584</v>
      </c>
      <c r="B1067" t="str">
        <f t="shared" si="49"/>
        <v>16 1 3 33 1 502 52 43 0 3301059 168256</v>
      </c>
      <c r="C1067" t="str">
        <f t="shared" si="50"/>
        <v>16 1 3 33 1 502 52 43 0 3301059</v>
      </c>
      <c r="D1067">
        <v>16</v>
      </c>
      <c r="E1067">
        <v>1</v>
      </c>
      <c r="F1067">
        <v>3</v>
      </c>
      <c r="G1067">
        <v>33</v>
      </c>
      <c r="H1067">
        <v>1</v>
      </c>
      <c r="I1067">
        <v>502</v>
      </c>
      <c r="J1067">
        <v>52</v>
      </c>
      <c r="K1067">
        <v>43</v>
      </c>
      <c r="L1067" t="s">
        <v>147</v>
      </c>
      <c r="M1067" t="s">
        <v>207</v>
      </c>
      <c r="N1067" s="13">
        <v>1256667</v>
      </c>
      <c r="O1067">
        <v>168584</v>
      </c>
      <c r="P1067">
        <v>2024</v>
      </c>
      <c r="Q1067">
        <v>1002541947</v>
      </c>
      <c r="R1067" t="s">
        <v>978</v>
      </c>
      <c r="S1067" s="13">
        <v>1256667</v>
      </c>
      <c r="T1067">
        <v>0</v>
      </c>
      <c r="U1067" t="s">
        <v>2757</v>
      </c>
      <c r="V1067" t="s">
        <v>2342</v>
      </c>
      <c r="W1067">
        <v>5004</v>
      </c>
      <c r="X1067">
        <v>0</v>
      </c>
      <c r="Y1067">
        <v>168256</v>
      </c>
      <c r="Z1067">
        <v>20241216</v>
      </c>
      <c r="AA1067">
        <v>2406280817</v>
      </c>
      <c r="AB1067">
        <v>6</v>
      </c>
      <c r="AC1067" t="s">
        <v>2281</v>
      </c>
      <c r="AD1067" t="s">
        <v>2281</v>
      </c>
      <c r="AE1067">
        <v>13162</v>
      </c>
      <c r="AF1067" t="s">
        <v>2538</v>
      </c>
      <c r="AG1067" t="s">
        <v>100</v>
      </c>
      <c r="AH1067">
        <v>260</v>
      </c>
    </row>
    <row r="1068" spans="1:34" hidden="1" x14ac:dyDescent="0.25">
      <c r="A1068" t="str">
        <f t="shared" si="48"/>
        <v>16 1 3 33 1 502 52 43 0 3301059 168585</v>
      </c>
      <c r="B1068" t="str">
        <f t="shared" si="49"/>
        <v>16 1 3 33 1 502 52 43 0 3301059 168237</v>
      </c>
      <c r="C1068" t="str">
        <f t="shared" si="50"/>
        <v>16 1 3 33 1 502 52 43 0 3301059</v>
      </c>
      <c r="D1068">
        <v>16</v>
      </c>
      <c r="E1068">
        <v>1</v>
      </c>
      <c r="F1068">
        <v>3</v>
      </c>
      <c r="G1068">
        <v>33</v>
      </c>
      <c r="H1068">
        <v>1</v>
      </c>
      <c r="I1068">
        <v>502</v>
      </c>
      <c r="J1068">
        <v>52</v>
      </c>
      <c r="K1068">
        <v>43</v>
      </c>
      <c r="L1068" t="s">
        <v>147</v>
      </c>
      <c r="M1068" t="s">
        <v>207</v>
      </c>
      <c r="N1068" s="13">
        <v>1300000</v>
      </c>
      <c r="O1068">
        <v>168585</v>
      </c>
      <c r="P1068">
        <v>2024</v>
      </c>
      <c r="Q1068">
        <v>1010036789</v>
      </c>
      <c r="R1068" t="s">
        <v>942</v>
      </c>
      <c r="S1068" s="13">
        <v>1300000</v>
      </c>
      <c r="T1068">
        <v>0</v>
      </c>
      <c r="U1068" t="s">
        <v>2757</v>
      </c>
      <c r="V1068" t="s">
        <v>2342</v>
      </c>
      <c r="W1068">
        <v>5004</v>
      </c>
      <c r="X1068">
        <v>0</v>
      </c>
      <c r="Y1068">
        <v>168237</v>
      </c>
      <c r="Z1068">
        <v>20241216</v>
      </c>
      <c r="AA1068">
        <v>2411281267</v>
      </c>
      <c r="AB1068">
        <v>1</v>
      </c>
      <c r="AC1068" t="s">
        <v>2281</v>
      </c>
      <c r="AD1068" t="s">
        <v>2281</v>
      </c>
      <c r="AE1068">
        <v>13162</v>
      </c>
      <c r="AF1068" t="s">
        <v>2538</v>
      </c>
      <c r="AG1068" t="s">
        <v>100</v>
      </c>
      <c r="AH1068">
        <v>260</v>
      </c>
    </row>
    <row r="1069" spans="1:34" hidden="1" x14ac:dyDescent="0.25">
      <c r="A1069" t="str">
        <f t="shared" si="48"/>
        <v>16 1 3 33 1 502 52 43 0 3301059 168586</v>
      </c>
      <c r="B1069" t="str">
        <f t="shared" si="49"/>
        <v>16 1 3 33 1 502 52 43 0 3301059 168241</v>
      </c>
      <c r="C1069" t="str">
        <f t="shared" si="50"/>
        <v>16 1 3 33 1 502 52 43 0 3301059</v>
      </c>
      <c r="D1069">
        <v>16</v>
      </c>
      <c r="E1069">
        <v>1</v>
      </c>
      <c r="F1069">
        <v>3</v>
      </c>
      <c r="G1069">
        <v>33</v>
      </c>
      <c r="H1069">
        <v>1</v>
      </c>
      <c r="I1069">
        <v>502</v>
      </c>
      <c r="J1069">
        <v>52</v>
      </c>
      <c r="K1069">
        <v>43</v>
      </c>
      <c r="L1069" t="s">
        <v>147</v>
      </c>
      <c r="M1069" t="s">
        <v>207</v>
      </c>
      <c r="N1069" s="13">
        <v>1300000</v>
      </c>
      <c r="O1069">
        <v>168586</v>
      </c>
      <c r="P1069">
        <v>2024</v>
      </c>
      <c r="Q1069">
        <v>1083752503</v>
      </c>
      <c r="R1069" t="s">
        <v>951</v>
      </c>
      <c r="S1069" s="13">
        <v>1300000</v>
      </c>
      <c r="T1069">
        <v>0</v>
      </c>
      <c r="U1069" t="s">
        <v>2760</v>
      </c>
      <c r="V1069" t="s">
        <v>2342</v>
      </c>
      <c r="W1069">
        <v>5004</v>
      </c>
      <c r="X1069">
        <v>0</v>
      </c>
      <c r="Y1069">
        <v>168241</v>
      </c>
      <c r="Z1069">
        <v>20241216</v>
      </c>
      <c r="AA1069">
        <v>2411281269</v>
      </c>
      <c r="AB1069">
        <v>1</v>
      </c>
      <c r="AC1069" t="s">
        <v>2281</v>
      </c>
      <c r="AD1069" t="s">
        <v>2281</v>
      </c>
      <c r="AE1069">
        <v>13162</v>
      </c>
      <c r="AF1069" t="s">
        <v>2538</v>
      </c>
      <c r="AG1069" t="s">
        <v>100</v>
      </c>
      <c r="AH1069">
        <v>260</v>
      </c>
    </row>
    <row r="1070" spans="1:34" hidden="1" x14ac:dyDescent="0.25">
      <c r="A1070" t="str">
        <f t="shared" si="48"/>
        <v>16 1 3 33 1 502 52 43 0 3301059 168587</v>
      </c>
      <c r="B1070" t="str">
        <f t="shared" si="49"/>
        <v>16 1 3 33 1 502 52 43 0 3301059 168064</v>
      </c>
      <c r="C1070" t="str">
        <f t="shared" si="50"/>
        <v>16 1 3 33 1 502 52 43 0 3301059</v>
      </c>
      <c r="D1070">
        <v>16</v>
      </c>
      <c r="E1070">
        <v>1</v>
      </c>
      <c r="F1070">
        <v>3</v>
      </c>
      <c r="G1070">
        <v>33</v>
      </c>
      <c r="H1070">
        <v>1</v>
      </c>
      <c r="I1070">
        <v>502</v>
      </c>
      <c r="J1070">
        <v>52</v>
      </c>
      <c r="K1070">
        <v>43</v>
      </c>
      <c r="L1070" t="s">
        <v>147</v>
      </c>
      <c r="M1070" t="s">
        <v>207</v>
      </c>
      <c r="N1070" s="13">
        <v>43333</v>
      </c>
      <c r="O1070">
        <v>168587</v>
      </c>
      <c r="P1070">
        <v>2024</v>
      </c>
      <c r="Q1070">
        <v>1007729196</v>
      </c>
      <c r="R1070" t="s">
        <v>977</v>
      </c>
      <c r="S1070" s="13">
        <v>43333</v>
      </c>
      <c r="T1070">
        <v>0</v>
      </c>
      <c r="U1070" t="s">
        <v>2554</v>
      </c>
      <c r="V1070" t="s">
        <v>2345</v>
      </c>
      <c r="W1070">
        <v>5004</v>
      </c>
      <c r="X1070">
        <v>0</v>
      </c>
      <c r="Y1070">
        <v>168064</v>
      </c>
      <c r="Z1070">
        <v>20241216</v>
      </c>
      <c r="AA1070">
        <v>2406280819</v>
      </c>
      <c r="AB1070">
        <v>6</v>
      </c>
      <c r="AC1070" t="s">
        <v>2281</v>
      </c>
      <c r="AD1070" t="s">
        <v>2281</v>
      </c>
      <c r="AE1070">
        <v>13162</v>
      </c>
      <c r="AF1070" t="s">
        <v>2538</v>
      </c>
      <c r="AG1070" t="s">
        <v>100</v>
      </c>
      <c r="AH1070">
        <v>260</v>
      </c>
    </row>
    <row r="1071" spans="1:34" hidden="1" x14ac:dyDescent="0.25">
      <c r="A1071" t="str">
        <f t="shared" si="48"/>
        <v>16 1 3 33 1 502 52 43 0 3301059 168588</v>
      </c>
      <c r="B1071" t="str">
        <f t="shared" si="49"/>
        <v>16 1 3 33 1 502 52 43 0 3301059 168258</v>
      </c>
      <c r="C1071" t="str">
        <f t="shared" si="50"/>
        <v>16 1 3 33 1 502 52 43 0 3301059</v>
      </c>
      <c r="D1071">
        <v>16</v>
      </c>
      <c r="E1071">
        <v>1</v>
      </c>
      <c r="F1071">
        <v>3</v>
      </c>
      <c r="G1071">
        <v>33</v>
      </c>
      <c r="H1071">
        <v>1</v>
      </c>
      <c r="I1071">
        <v>502</v>
      </c>
      <c r="J1071">
        <v>52</v>
      </c>
      <c r="K1071">
        <v>43</v>
      </c>
      <c r="L1071" t="s">
        <v>147</v>
      </c>
      <c r="M1071" t="s">
        <v>207</v>
      </c>
      <c r="N1071" s="13">
        <v>1256667</v>
      </c>
      <c r="O1071">
        <v>168588</v>
      </c>
      <c r="P1071">
        <v>2024</v>
      </c>
      <c r="Q1071">
        <v>1007729196</v>
      </c>
      <c r="R1071" t="s">
        <v>977</v>
      </c>
      <c r="S1071" s="13">
        <v>1256667</v>
      </c>
      <c r="T1071">
        <v>0</v>
      </c>
      <c r="U1071" t="s">
        <v>2761</v>
      </c>
      <c r="V1071" t="s">
        <v>2342</v>
      </c>
      <c r="W1071">
        <v>5004</v>
      </c>
      <c r="X1071">
        <v>0</v>
      </c>
      <c r="Y1071">
        <v>168258</v>
      </c>
      <c r="Z1071">
        <v>20241216</v>
      </c>
      <c r="AA1071">
        <v>2406280819</v>
      </c>
      <c r="AB1071">
        <v>6</v>
      </c>
      <c r="AC1071" t="s">
        <v>2281</v>
      </c>
      <c r="AD1071" t="s">
        <v>2281</v>
      </c>
      <c r="AE1071">
        <v>13162</v>
      </c>
      <c r="AF1071" t="s">
        <v>2538</v>
      </c>
      <c r="AG1071" t="s">
        <v>100</v>
      </c>
      <c r="AH1071">
        <v>260</v>
      </c>
    </row>
    <row r="1072" spans="1:34" hidden="1" x14ac:dyDescent="0.25">
      <c r="A1072" t="str">
        <f t="shared" si="48"/>
        <v>16 1 3 33 1 502 52 43 0 3301122 168589</v>
      </c>
      <c r="B1072" t="str">
        <f t="shared" si="49"/>
        <v>16 1 3 33 1 502 52 43 0 3301122 168105</v>
      </c>
      <c r="C1072" t="str">
        <f t="shared" si="50"/>
        <v>16 1 3 33 1 502 52 43 0 3301122</v>
      </c>
      <c r="D1072">
        <v>16</v>
      </c>
      <c r="E1072">
        <v>1</v>
      </c>
      <c r="F1072">
        <v>3</v>
      </c>
      <c r="G1072">
        <v>33</v>
      </c>
      <c r="H1072">
        <v>1</v>
      </c>
      <c r="I1072">
        <v>502</v>
      </c>
      <c r="J1072">
        <v>52</v>
      </c>
      <c r="K1072">
        <v>43</v>
      </c>
      <c r="L1072" t="s">
        <v>147</v>
      </c>
      <c r="M1072" t="s">
        <v>208</v>
      </c>
      <c r="N1072" s="13">
        <v>2486000</v>
      </c>
      <c r="O1072">
        <v>168589</v>
      </c>
      <c r="P1072">
        <v>2024</v>
      </c>
      <c r="Q1072">
        <v>1060656110</v>
      </c>
      <c r="R1072" t="s">
        <v>995</v>
      </c>
      <c r="S1072" s="13">
        <v>2486000</v>
      </c>
      <c r="T1072">
        <v>0</v>
      </c>
      <c r="U1072" t="s">
        <v>2566</v>
      </c>
      <c r="V1072" t="s">
        <v>2345</v>
      </c>
      <c r="W1072">
        <v>5004</v>
      </c>
      <c r="X1072">
        <v>0</v>
      </c>
      <c r="Y1072">
        <v>168105</v>
      </c>
      <c r="Z1072">
        <v>20241217</v>
      </c>
      <c r="AA1072">
        <v>2406280838</v>
      </c>
      <c r="AB1072">
        <v>5</v>
      </c>
      <c r="AC1072" t="s">
        <v>2281</v>
      </c>
      <c r="AD1072" t="s">
        <v>2281</v>
      </c>
      <c r="AE1072">
        <v>13162</v>
      </c>
      <c r="AF1072" t="s">
        <v>2538</v>
      </c>
      <c r="AG1072" t="s">
        <v>100</v>
      </c>
      <c r="AH1072">
        <v>260</v>
      </c>
    </row>
    <row r="1073" spans="1:34" hidden="1" x14ac:dyDescent="0.25">
      <c r="A1073" t="str">
        <f t="shared" si="48"/>
        <v>16 1 3 33 1 502 52 43 0 3301122 168590</v>
      </c>
      <c r="B1073" t="str">
        <f t="shared" si="49"/>
        <v>16 1 3 33 1 502 52 43 0 3301122 168105</v>
      </c>
      <c r="C1073" t="str">
        <f t="shared" si="50"/>
        <v>16 1 3 33 1 502 52 43 0 3301122</v>
      </c>
      <c r="D1073">
        <v>16</v>
      </c>
      <c r="E1073">
        <v>1</v>
      </c>
      <c r="F1073">
        <v>3</v>
      </c>
      <c r="G1073">
        <v>33</v>
      </c>
      <c r="H1073">
        <v>1</v>
      </c>
      <c r="I1073">
        <v>502</v>
      </c>
      <c r="J1073">
        <v>52</v>
      </c>
      <c r="K1073">
        <v>43</v>
      </c>
      <c r="L1073" t="s">
        <v>147</v>
      </c>
      <c r="M1073" t="s">
        <v>208</v>
      </c>
      <c r="N1073" s="13">
        <v>2486000</v>
      </c>
      <c r="O1073">
        <v>168590</v>
      </c>
      <c r="P1073">
        <v>2024</v>
      </c>
      <c r="Q1073">
        <v>1060656110</v>
      </c>
      <c r="R1073" t="s">
        <v>995</v>
      </c>
      <c r="S1073" s="13">
        <v>2486000</v>
      </c>
      <c r="T1073">
        <v>0</v>
      </c>
      <c r="U1073" t="s">
        <v>2566</v>
      </c>
      <c r="V1073" t="s">
        <v>2345</v>
      </c>
      <c r="W1073">
        <v>5004</v>
      </c>
      <c r="X1073">
        <v>0</v>
      </c>
      <c r="Y1073">
        <v>168105</v>
      </c>
      <c r="Z1073">
        <v>20241217</v>
      </c>
      <c r="AA1073">
        <v>2406280838</v>
      </c>
      <c r="AB1073">
        <v>6</v>
      </c>
      <c r="AC1073" t="s">
        <v>2281</v>
      </c>
      <c r="AD1073" t="s">
        <v>2281</v>
      </c>
      <c r="AE1073">
        <v>13162</v>
      </c>
      <c r="AF1073" t="s">
        <v>2538</v>
      </c>
      <c r="AG1073" t="s">
        <v>100</v>
      </c>
      <c r="AH1073">
        <v>260</v>
      </c>
    </row>
    <row r="1074" spans="1:34" hidden="1" x14ac:dyDescent="0.25">
      <c r="A1074" t="str">
        <f t="shared" si="48"/>
        <v>16 1 3 33 1 502 52 43 0 3301059 168591</v>
      </c>
      <c r="B1074" t="str">
        <f t="shared" si="49"/>
        <v>16 1 3 33 1 502 52 43 0 3301059 168248</v>
      </c>
      <c r="C1074" t="str">
        <f t="shared" si="50"/>
        <v>16 1 3 33 1 502 52 43 0 3301059</v>
      </c>
      <c r="D1074">
        <v>16</v>
      </c>
      <c r="E1074">
        <v>1</v>
      </c>
      <c r="F1074">
        <v>3</v>
      </c>
      <c r="G1074">
        <v>33</v>
      </c>
      <c r="H1074">
        <v>1</v>
      </c>
      <c r="I1074">
        <v>502</v>
      </c>
      <c r="J1074">
        <v>52</v>
      </c>
      <c r="K1074">
        <v>43</v>
      </c>
      <c r="L1074" t="s">
        <v>147</v>
      </c>
      <c r="M1074" t="s">
        <v>207</v>
      </c>
      <c r="N1074" s="13">
        <v>1300000</v>
      </c>
      <c r="O1074">
        <v>168591</v>
      </c>
      <c r="P1074">
        <v>2024</v>
      </c>
      <c r="Q1074">
        <v>1058816660</v>
      </c>
      <c r="R1074" t="s">
        <v>943</v>
      </c>
      <c r="S1074" s="13">
        <v>1300000</v>
      </c>
      <c r="T1074">
        <v>0</v>
      </c>
      <c r="U1074" t="s">
        <v>2760</v>
      </c>
      <c r="V1074" t="s">
        <v>2345</v>
      </c>
      <c r="W1074">
        <v>5004</v>
      </c>
      <c r="X1074">
        <v>0</v>
      </c>
      <c r="Y1074">
        <v>168248</v>
      </c>
      <c r="Z1074">
        <v>20241217</v>
      </c>
      <c r="AA1074">
        <v>2411281274</v>
      </c>
      <c r="AB1074">
        <v>1</v>
      </c>
      <c r="AC1074" t="s">
        <v>2281</v>
      </c>
      <c r="AD1074" t="s">
        <v>2281</v>
      </c>
      <c r="AE1074">
        <v>13162</v>
      </c>
      <c r="AF1074" t="s">
        <v>2538</v>
      </c>
      <c r="AG1074" t="s">
        <v>100</v>
      </c>
      <c r="AH1074">
        <v>260</v>
      </c>
    </row>
    <row r="1075" spans="1:34" hidden="1" x14ac:dyDescent="0.25">
      <c r="A1075" t="str">
        <f t="shared" si="48"/>
        <v>16 1 3 33 1 502 52 43 0 3301059 168592</v>
      </c>
      <c r="B1075" t="str">
        <f t="shared" si="49"/>
        <v>16 1 3 33 1 502 52 43 0 3301059 168249</v>
      </c>
      <c r="C1075" t="str">
        <f t="shared" si="50"/>
        <v>16 1 3 33 1 502 52 43 0 3301059</v>
      </c>
      <c r="D1075">
        <v>16</v>
      </c>
      <c r="E1075">
        <v>1</v>
      </c>
      <c r="F1075">
        <v>3</v>
      </c>
      <c r="G1075">
        <v>33</v>
      </c>
      <c r="H1075">
        <v>1</v>
      </c>
      <c r="I1075">
        <v>502</v>
      </c>
      <c r="J1075">
        <v>52</v>
      </c>
      <c r="K1075">
        <v>43</v>
      </c>
      <c r="L1075" t="s">
        <v>147</v>
      </c>
      <c r="M1075" t="s">
        <v>207</v>
      </c>
      <c r="N1075" s="13">
        <v>1300000</v>
      </c>
      <c r="O1075">
        <v>168592</v>
      </c>
      <c r="P1075">
        <v>2024</v>
      </c>
      <c r="Q1075">
        <v>1007560634</v>
      </c>
      <c r="R1075" t="s">
        <v>949</v>
      </c>
      <c r="S1075" s="13">
        <v>1300000</v>
      </c>
      <c r="T1075">
        <v>0</v>
      </c>
      <c r="U1075" t="s">
        <v>2760</v>
      </c>
      <c r="V1075" t="s">
        <v>2345</v>
      </c>
      <c r="W1075">
        <v>5004</v>
      </c>
      <c r="X1075">
        <v>0</v>
      </c>
      <c r="Y1075">
        <v>168249</v>
      </c>
      <c r="Z1075">
        <v>20241217</v>
      </c>
      <c r="AA1075">
        <v>2411281273</v>
      </c>
      <c r="AB1075">
        <v>1</v>
      </c>
      <c r="AC1075" t="s">
        <v>2281</v>
      </c>
      <c r="AD1075" t="s">
        <v>2281</v>
      </c>
      <c r="AE1075">
        <v>13162</v>
      </c>
      <c r="AF1075" t="s">
        <v>2538</v>
      </c>
      <c r="AG1075" t="s">
        <v>100</v>
      </c>
      <c r="AH1075">
        <v>260</v>
      </c>
    </row>
    <row r="1076" spans="1:34" hidden="1" x14ac:dyDescent="0.25">
      <c r="A1076" t="str">
        <f t="shared" si="48"/>
        <v>16 1 3 33 1 502 52 43 0 3301059 168593</v>
      </c>
      <c r="B1076" t="str">
        <f t="shared" si="49"/>
        <v>16 1 3 33 1 502 52 43 0 3301059 168245</v>
      </c>
      <c r="C1076" t="str">
        <f t="shared" si="50"/>
        <v>16 1 3 33 1 502 52 43 0 3301059</v>
      </c>
      <c r="D1076">
        <v>16</v>
      </c>
      <c r="E1076">
        <v>1</v>
      </c>
      <c r="F1076">
        <v>3</v>
      </c>
      <c r="G1076">
        <v>33</v>
      </c>
      <c r="H1076">
        <v>1</v>
      </c>
      <c r="I1076">
        <v>502</v>
      </c>
      <c r="J1076">
        <v>52</v>
      </c>
      <c r="K1076">
        <v>43</v>
      </c>
      <c r="L1076" t="s">
        <v>147</v>
      </c>
      <c r="M1076" t="s">
        <v>207</v>
      </c>
      <c r="N1076" s="13">
        <v>1300000</v>
      </c>
      <c r="O1076">
        <v>168593</v>
      </c>
      <c r="P1076">
        <v>2024</v>
      </c>
      <c r="Q1076">
        <v>1002546690</v>
      </c>
      <c r="R1076" t="s">
        <v>937</v>
      </c>
      <c r="S1076" s="13">
        <v>1300000</v>
      </c>
      <c r="T1076">
        <v>0</v>
      </c>
      <c r="U1076" t="s">
        <v>2760</v>
      </c>
      <c r="V1076" t="s">
        <v>2345</v>
      </c>
      <c r="W1076">
        <v>5004</v>
      </c>
      <c r="X1076">
        <v>0</v>
      </c>
      <c r="Y1076">
        <v>168245</v>
      </c>
      <c r="Z1076">
        <v>20241217</v>
      </c>
      <c r="AA1076">
        <v>2411281275</v>
      </c>
      <c r="AB1076">
        <v>1</v>
      </c>
      <c r="AC1076" t="s">
        <v>2281</v>
      </c>
      <c r="AD1076" t="s">
        <v>2281</v>
      </c>
      <c r="AE1076">
        <v>13162</v>
      </c>
      <c r="AF1076" t="s">
        <v>2538</v>
      </c>
      <c r="AG1076" t="s">
        <v>100</v>
      </c>
      <c r="AH1076">
        <v>260</v>
      </c>
    </row>
    <row r="1077" spans="1:34" hidden="1" x14ac:dyDescent="0.25">
      <c r="A1077" t="str">
        <f t="shared" si="48"/>
        <v>16 1 3 82 1 502 52 41 0 3301122 168594</v>
      </c>
      <c r="B1077" t="str">
        <f t="shared" si="49"/>
        <v>16 1 3 82 1 502 52 41 0 3301122 168232</v>
      </c>
      <c r="C1077" t="str">
        <f t="shared" si="50"/>
        <v>16 1 3 82 1 502 52 41 0 3301122</v>
      </c>
      <c r="D1077">
        <v>16</v>
      </c>
      <c r="E1077">
        <v>1</v>
      </c>
      <c r="F1077">
        <v>3</v>
      </c>
      <c r="G1077">
        <v>82</v>
      </c>
      <c r="H1077">
        <v>1</v>
      </c>
      <c r="I1077">
        <v>502</v>
      </c>
      <c r="J1077">
        <v>52</v>
      </c>
      <c r="K1077">
        <v>41</v>
      </c>
      <c r="L1077" t="s">
        <v>147</v>
      </c>
      <c r="M1077" t="s">
        <v>208</v>
      </c>
      <c r="N1077" s="13">
        <v>3500000</v>
      </c>
      <c r="O1077">
        <v>168594</v>
      </c>
      <c r="P1077">
        <v>2024</v>
      </c>
      <c r="Q1077">
        <v>1053832664</v>
      </c>
      <c r="R1077" t="s">
        <v>1012</v>
      </c>
      <c r="S1077" s="13">
        <v>3500000</v>
      </c>
      <c r="T1077">
        <v>0</v>
      </c>
      <c r="U1077" t="s">
        <v>2762</v>
      </c>
      <c r="V1077" t="s">
        <v>2345</v>
      </c>
      <c r="W1077">
        <v>5004</v>
      </c>
      <c r="X1077">
        <v>0</v>
      </c>
      <c r="Y1077">
        <v>168232</v>
      </c>
      <c r="Z1077">
        <v>20241217</v>
      </c>
      <c r="AA1077">
        <v>2411281256</v>
      </c>
      <c r="AB1077">
        <v>199</v>
      </c>
      <c r="AC1077" t="s">
        <v>2281</v>
      </c>
      <c r="AD1077" t="s">
        <v>2281</v>
      </c>
      <c r="AE1077">
        <v>25386</v>
      </c>
      <c r="AF1077" t="s">
        <v>2281</v>
      </c>
      <c r="AG1077" t="s">
        <v>679</v>
      </c>
      <c r="AH1077">
        <v>260</v>
      </c>
    </row>
    <row r="1078" spans="1:34" hidden="1" x14ac:dyDescent="0.25">
      <c r="A1078" t="str">
        <f t="shared" si="48"/>
        <v>16 1 3 33 1 502 52 43 0 3301059 168595</v>
      </c>
      <c r="B1078" t="str">
        <f t="shared" si="49"/>
        <v>16 1 3 33 1 502 52 43 0 3301059 168066</v>
      </c>
      <c r="C1078" t="str">
        <f t="shared" si="50"/>
        <v>16 1 3 33 1 502 52 43 0 3301059</v>
      </c>
      <c r="D1078">
        <v>16</v>
      </c>
      <c r="E1078">
        <v>1</v>
      </c>
      <c r="F1078">
        <v>3</v>
      </c>
      <c r="G1078">
        <v>33</v>
      </c>
      <c r="H1078">
        <v>1</v>
      </c>
      <c r="I1078">
        <v>502</v>
      </c>
      <c r="J1078">
        <v>52</v>
      </c>
      <c r="K1078">
        <v>43</v>
      </c>
      <c r="L1078" t="s">
        <v>147</v>
      </c>
      <c r="M1078" t="s">
        <v>207</v>
      </c>
      <c r="N1078" s="13">
        <v>43333</v>
      </c>
      <c r="O1078">
        <v>168595</v>
      </c>
      <c r="P1078">
        <v>2024</v>
      </c>
      <c r="Q1078">
        <v>1002634002</v>
      </c>
      <c r="R1078" t="s">
        <v>979</v>
      </c>
      <c r="S1078" s="13">
        <v>43333</v>
      </c>
      <c r="T1078">
        <v>0</v>
      </c>
      <c r="U1078" t="s">
        <v>2550</v>
      </c>
      <c r="V1078" t="s">
        <v>2345</v>
      </c>
      <c r="W1078">
        <v>5004</v>
      </c>
      <c r="X1078">
        <v>0</v>
      </c>
      <c r="Y1078">
        <v>168066</v>
      </c>
      <c r="Z1078">
        <v>20241217</v>
      </c>
      <c r="AA1078">
        <v>2406280818</v>
      </c>
      <c r="AB1078">
        <v>6</v>
      </c>
      <c r="AC1078" t="s">
        <v>2281</v>
      </c>
      <c r="AD1078" t="s">
        <v>2281</v>
      </c>
      <c r="AE1078">
        <v>13162</v>
      </c>
      <c r="AF1078" t="s">
        <v>2538</v>
      </c>
      <c r="AG1078" t="s">
        <v>100</v>
      </c>
      <c r="AH1078">
        <v>260</v>
      </c>
    </row>
    <row r="1079" spans="1:34" hidden="1" x14ac:dyDescent="0.25">
      <c r="A1079" t="str">
        <f t="shared" si="48"/>
        <v>16 1 3 33 1 502 52 43 0 3301059 168596</v>
      </c>
      <c r="B1079" t="str">
        <f t="shared" si="49"/>
        <v>16 1 3 33 1 502 52 43 0 3301059 168257</v>
      </c>
      <c r="C1079" t="str">
        <f t="shared" si="50"/>
        <v>16 1 3 33 1 502 52 43 0 3301059</v>
      </c>
      <c r="D1079">
        <v>16</v>
      </c>
      <c r="E1079">
        <v>1</v>
      </c>
      <c r="F1079">
        <v>3</v>
      </c>
      <c r="G1079">
        <v>33</v>
      </c>
      <c r="H1079">
        <v>1</v>
      </c>
      <c r="I1079">
        <v>502</v>
      </c>
      <c r="J1079">
        <v>52</v>
      </c>
      <c r="K1079">
        <v>43</v>
      </c>
      <c r="L1079" t="s">
        <v>147</v>
      </c>
      <c r="M1079" t="s">
        <v>207</v>
      </c>
      <c r="N1079" s="13">
        <v>1256667</v>
      </c>
      <c r="O1079">
        <v>168596</v>
      </c>
      <c r="P1079">
        <v>2024</v>
      </c>
      <c r="Q1079">
        <v>1002634002</v>
      </c>
      <c r="R1079" t="s">
        <v>979</v>
      </c>
      <c r="S1079" s="13">
        <v>1256667</v>
      </c>
      <c r="T1079">
        <v>0</v>
      </c>
      <c r="U1079" t="s">
        <v>2761</v>
      </c>
      <c r="V1079" t="s">
        <v>2345</v>
      </c>
      <c r="W1079">
        <v>5004</v>
      </c>
      <c r="X1079">
        <v>0</v>
      </c>
      <c r="Y1079">
        <v>168257</v>
      </c>
      <c r="Z1079">
        <v>20241217</v>
      </c>
      <c r="AA1079">
        <v>2406280818</v>
      </c>
      <c r="AB1079">
        <v>6</v>
      </c>
      <c r="AC1079" t="s">
        <v>2281</v>
      </c>
      <c r="AD1079" t="s">
        <v>2281</v>
      </c>
      <c r="AE1079">
        <v>13162</v>
      </c>
      <c r="AF1079" t="s">
        <v>2538</v>
      </c>
      <c r="AG1079" t="s">
        <v>100</v>
      </c>
      <c r="AH1079">
        <v>260</v>
      </c>
    </row>
    <row r="1080" spans="1:34" hidden="1" x14ac:dyDescent="0.25">
      <c r="A1080" t="str">
        <f t="shared" si="48"/>
        <v>16 1 3 22 1 502 52 41 0 3301059 168597</v>
      </c>
      <c r="B1080" t="str">
        <f t="shared" si="49"/>
        <v>16 1 3 22 1 502 52 41 0 3301059 168222</v>
      </c>
      <c r="C1080" t="str">
        <f t="shared" si="50"/>
        <v>16 1 3 22 1 502 52 41 0 3301059</v>
      </c>
      <c r="D1080">
        <v>16</v>
      </c>
      <c r="E1080">
        <v>1</v>
      </c>
      <c r="F1080">
        <v>3</v>
      </c>
      <c r="G1080">
        <v>22</v>
      </c>
      <c r="H1080">
        <v>1</v>
      </c>
      <c r="I1080">
        <v>502</v>
      </c>
      <c r="J1080">
        <v>52</v>
      </c>
      <c r="K1080">
        <v>41</v>
      </c>
      <c r="L1080" t="s">
        <v>147</v>
      </c>
      <c r="M1080" t="s">
        <v>207</v>
      </c>
      <c r="N1080" s="13">
        <v>1650000</v>
      </c>
      <c r="O1080">
        <v>168597</v>
      </c>
      <c r="P1080">
        <v>2024</v>
      </c>
      <c r="Q1080">
        <v>30405782</v>
      </c>
      <c r="R1080" t="s">
        <v>898</v>
      </c>
      <c r="S1080" s="13">
        <v>1650000</v>
      </c>
      <c r="T1080">
        <v>0</v>
      </c>
      <c r="U1080" t="s">
        <v>2763</v>
      </c>
      <c r="V1080" t="s">
        <v>2345</v>
      </c>
      <c r="W1080">
        <v>5004</v>
      </c>
      <c r="X1080">
        <v>0</v>
      </c>
      <c r="Y1080">
        <v>168222</v>
      </c>
      <c r="Z1080">
        <v>20241217</v>
      </c>
      <c r="AA1080">
        <v>2410281178</v>
      </c>
      <c r="AB1080">
        <v>199</v>
      </c>
      <c r="AC1080" t="s">
        <v>2281</v>
      </c>
      <c r="AD1080" t="s">
        <v>2281</v>
      </c>
      <c r="AE1080">
        <v>11222</v>
      </c>
      <c r="AF1080" t="s">
        <v>2574</v>
      </c>
      <c r="AG1080" t="s">
        <v>96</v>
      </c>
      <c r="AH1080">
        <v>260</v>
      </c>
    </row>
    <row r="1081" spans="1:34" hidden="1" x14ac:dyDescent="0.25">
      <c r="A1081" t="str">
        <f t="shared" si="48"/>
        <v>16 1 3 82 1 502 52 41 0 3301122 168598</v>
      </c>
      <c r="B1081" t="str">
        <f t="shared" si="49"/>
        <v>16 1 3 82 1 502 52 41 0 3301122 168231</v>
      </c>
      <c r="C1081" t="str">
        <f t="shared" si="50"/>
        <v>16 1 3 82 1 502 52 41 0 3301122</v>
      </c>
      <c r="D1081">
        <v>16</v>
      </c>
      <c r="E1081">
        <v>1</v>
      </c>
      <c r="F1081">
        <v>3</v>
      </c>
      <c r="G1081">
        <v>82</v>
      </c>
      <c r="H1081">
        <v>1</v>
      </c>
      <c r="I1081">
        <v>502</v>
      </c>
      <c r="J1081">
        <v>52</v>
      </c>
      <c r="K1081">
        <v>41</v>
      </c>
      <c r="L1081" t="s">
        <v>147</v>
      </c>
      <c r="M1081" t="s">
        <v>208</v>
      </c>
      <c r="N1081" s="13">
        <v>3500000</v>
      </c>
      <c r="O1081">
        <v>168598</v>
      </c>
      <c r="P1081">
        <v>2024</v>
      </c>
      <c r="Q1081">
        <v>1111196974</v>
      </c>
      <c r="R1081" t="s">
        <v>1011</v>
      </c>
      <c r="S1081" s="13">
        <v>3500000</v>
      </c>
      <c r="T1081">
        <v>0</v>
      </c>
      <c r="U1081" t="s">
        <v>2764</v>
      </c>
      <c r="V1081" t="s">
        <v>2345</v>
      </c>
      <c r="W1081">
        <v>5004</v>
      </c>
      <c r="X1081">
        <v>0</v>
      </c>
      <c r="Y1081">
        <v>168231</v>
      </c>
      <c r="Z1081">
        <v>20241217</v>
      </c>
      <c r="AA1081">
        <v>2411281255</v>
      </c>
      <c r="AB1081">
        <v>199</v>
      </c>
      <c r="AC1081" t="s">
        <v>2281</v>
      </c>
      <c r="AD1081" t="s">
        <v>2281</v>
      </c>
      <c r="AE1081">
        <v>25386</v>
      </c>
      <c r="AF1081" t="s">
        <v>2281</v>
      </c>
      <c r="AG1081" t="s">
        <v>679</v>
      </c>
      <c r="AH1081">
        <v>260</v>
      </c>
    </row>
    <row r="1082" spans="1:34" hidden="1" x14ac:dyDescent="0.25">
      <c r="A1082" t="str">
        <f t="shared" si="48"/>
        <v>16 1 3 82 1 502 52 41 0 3301122 168600</v>
      </c>
      <c r="B1082" t="str">
        <f t="shared" si="49"/>
        <v>16 1 3 82 1 502 52 41 0 3301122 168054</v>
      </c>
      <c r="C1082" t="str">
        <f t="shared" si="50"/>
        <v>16 1 3 82 1 502 52 41 0 3301122</v>
      </c>
      <c r="D1082">
        <v>16</v>
      </c>
      <c r="E1082">
        <v>1</v>
      </c>
      <c r="F1082">
        <v>3</v>
      </c>
      <c r="G1082">
        <v>82</v>
      </c>
      <c r="H1082">
        <v>1</v>
      </c>
      <c r="I1082">
        <v>502</v>
      </c>
      <c r="J1082">
        <v>52</v>
      </c>
      <c r="K1082">
        <v>41</v>
      </c>
      <c r="L1082" t="s">
        <v>147</v>
      </c>
      <c r="M1082" t="s">
        <v>208</v>
      </c>
      <c r="N1082" s="13">
        <v>2336840</v>
      </c>
      <c r="O1082">
        <v>168600</v>
      </c>
      <c r="P1082">
        <v>2024</v>
      </c>
      <c r="Q1082">
        <v>25234636</v>
      </c>
      <c r="R1082" t="s">
        <v>1003</v>
      </c>
      <c r="S1082" s="13">
        <v>2336840</v>
      </c>
      <c r="T1082">
        <v>0</v>
      </c>
      <c r="U1082" t="s">
        <v>2543</v>
      </c>
      <c r="V1082" t="s">
        <v>2345</v>
      </c>
      <c r="W1082">
        <v>5004</v>
      </c>
      <c r="X1082">
        <v>0</v>
      </c>
      <c r="Y1082">
        <v>168054</v>
      </c>
      <c r="Z1082">
        <v>20241217</v>
      </c>
      <c r="AA1082">
        <v>2406270794</v>
      </c>
      <c r="AB1082">
        <v>199</v>
      </c>
      <c r="AC1082" t="s">
        <v>2281</v>
      </c>
      <c r="AD1082" t="s">
        <v>2281</v>
      </c>
      <c r="AE1082">
        <v>25386</v>
      </c>
      <c r="AF1082" t="s">
        <v>2281</v>
      </c>
      <c r="AG1082" t="s">
        <v>679</v>
      </c>
      <c r="AH1082">
        <v>260</v>
      </c>
    </row>
    <row r="1083" spans="1:34" hidden="1" x14ac:dyDescent="0.25">
      <c r="A1083" t="str">
        <f t="shared" si="48"/>
        <v>16 1 3 33 1 502 52 43 0 3301059 168601</v>
      </c>
      <c r="B1083" t="str">
        <f t="shared" si="49"/>
        <v>16 1 3 33 1 502 52 43 0 3301059 168067</v>
      </c>
      <c r="C1083" t="str">
        <f t="shared" si="50"/>
        <v>16 1 3 33 1 502 52 43 0 3301059</v>
      </c>
      <c r="D1083">
        <v>16</v>
      </c>
      <c r="E1083">
        <v>1</v>
      </c>
      <c r="F1083">
        <v>3</v>
      </c>
      <c r="G1083">
        <v>33</v>
      </c>
      <c r="H1083">
        <v>1</v>
      </c>
      <c r="I1083">
        <v>502</v>
      </c>
      <c r="J1083">
        <v>52</v>
      </c>
      <c r="K1083">
        <v>43</v>
      </c>
      <c r="L1083" t="s">
        <v>147</v>
      </c>
      <c r="M1083" t="s">
        <v>207</v>
      </c>
      <c r="N1083" s="13">
        <v>43333</v>
      </c>
      <c r="O1083">
        <v>168601</v>
      </c>
      <c r="P1083">
        <v>2024</v>
      </c>
      <c r="Q1083">
        <v>1055752756</v>
      </c>
      <c r="R1083" t="s">
        <v>980</v>
      </c>
      <c r="S1083" s="13">
        <v>43333</v>
      </c>
      <c r="T1083">
        <v>0</v>
      </c>
      <c r="U1083" t="s">
        <v>2553</v>
      </c>
      <c r="V1083" t="s">
        <v>2342</v>
      </c>
      <c r="W1083">
        <v>5004</v>
      </c>
      <c r="X1083">
        <v>0</v>
      </c>
      <c r="Y1083">
        <v>168067</v>
      </c>
      <c r="Z1083">
        <v>20241217</v>
      </c>
      <c r="AA1083">
        <v>2406280822</v>
      </c>
      <c r="AB1083">
        <v>6</v>
      </c>
      <c r="AC1083" t="s">
        <v>2281</v>
      </c>
      <c r="AD1083" t="s">
        <v>2281</v>
      </c>
      <c r="AE1083">
        <v>13162</v>
      </c>
      <c r="AF1083" t="s">
        <v>2538</v>
      </c>
      <c r="AG1083" t="s">
        <v>100</v>
      </c>
      <c r="AH1083">
        <v>260</v>
      </c>
    </row>
    <row r="1084" spans="1:34" hidden="1" x14ac:dyDescent="0.25">
      <c r="A1084" t="str">
        <f t="shared" si="48"/>
        <v>16 1 3 33 1 502 52 43 0 3301059 168602</v>
      </c>
      <c r="B1084" t="str">
        <f t="shared" si="49"/>
        <v>16 1 3 33 1 502 52 43 0 3301059 168261</v>
      </c>
      <c r="C1084" t="str">
        <f t="shared" si="50"/>
        <v>16 1 3 33 1 502 52 43 0 3301059</v>
      </c>
      <c r="D1084">
        <v>16</v>
      </c>
      <c r="E1084">
        <v>1</v>
      </c>
      <c r="F1084">
        <v>3</v>
      </c>
      <c r="G1084">
        <v>33</v>
      </c>
      <c r="H1084">
        <v>1</v>
      </c>
      <c r="I1084">
        <v>502</v>
      </c>
      <c r="J1084">
        <v>52</v>
      </c>
      <c r="K1084">
        <v>43</v>
      </c>
      <c r="L1084" t="s">
        <v>147</v>
      </c>
      <c r="M1084" t="s">
        <v>207</v>
      </c>
      <c r="N1084" s="13">
        <v>1256667</v>
      </c>
      <c r="O1084">
        <v>168602</v>
      </c>
      <c r="P1084">
        <v>2024</v>
      </c>
      <c r="Q1084">
        <v>1055752756</v>
      </c>
      <c r="R1084" t="s">
        <v>980</v>
      </c>
      <c r="S1084" s="13">
        <v>1256667</v>
      </c>
      <c r="T1084">
        <v>0</v>
      </c>
      <c r="U1084" t="s">
        <v>2761</v>
      </c>
      <c r="V1084" t="s">
        <v>2345</v>
      </c>
      <c r="W1084">
        <v>5004</v>
      </c>
      <c r="X1084">
        <v>0</v>
      </c>
      <c r="Y1084">
        <v>168261</v>
      </c>
      <c r="Z1084">
        <v>20241217</v>
      </c>
      <c r="AA1084">
        <v>2406280822</v>
      </c>
      <c r="AB1084">
        <v>6</v>
      </c>
      <c r="AC1084" t="s">
        <v>2281</v>
      </c>
      <c r="AD1084" t="s">
        <v>2281</v>
      </c>
      <c r="AE1084">
        <v>13162</v>
      </c>
      <c r="AF1084" t="s">
        <v>2538</v>
      </c>
      <c r="AG1084" t="s">
        <v>100</v>
      </c>
      <c r="AH1084">
        <v>260</v>
      </c>
    </row>
    <row r="1085" spans="1:34" hidden="1" x14ac:dyDescent="0.25">
      <c r="A1085" t="str">
        <f t="shared" si="48"/>
        <v>16 1 3 33 1 502 52 43 0 3301059 168603</v>
      </c>
      <c r="B1085" t="str">
        <f t="shared" si="49"/>
        <v>16 1 3 33 1 502 52 43 0 3301059 168069</v>
      </c>
      <c r="C1085" t="str">
        <f t="shared" si="50"/>
        <v>16 1 3 33 1 502 52 43 0 3301059</v>
      </c>
      <c r="D1085">
        <v>16</v>
      </c>
      <c r="E1085">
        <v>1</v>
      </c>
      <c r="F1085">
        <v>3</v>
      </c>
      <c r="G1085">
        <v>33</v>
      </c>
      <c r="H1085">
        <v>1</v>
      </c>
      <c r="I1085">
        <v>502</v>
      </c>
      <c r="J1085">
        <v>52</v>
      </c>
      <c r="K1085">
        <v>43</v>
      </c>
      <c r="L1085" t="s">
        <v>147</v>
      </c>
      <c r="M1085" t="s">
        <v>207</v>
      </c>
      <c r="N1085" s="13">
        <v>43333</v>
      </c>
      <c r="O1085">
        <v>168603</v>
      </c>
      <c r="P1085">
        <v>2024</v>
      </c>
      <c r="Q1085">
        <v>1002655999</v>
      </c>
      <c r="R1085" t="s">
        <v>982</v>
      </c>
      <c r="S1085" s="13">
        <v>43333</v>
      </c>
      <c r="T1085">
        <v>0</v>
      </c>
      <c r="U1085" t="s">
        <v>2554</v>
      </c>
      <c r="V1085" t="s">
        <v>2345</v>
      </c>
      <c r="W1085">
        <v>5004</v>
      </c>
      <c r="X1085">
        <v>0</v>
      </c>
      <c r="Y1085">
        <v>168069</v>
      </c>
      <c r="Z1085">
        <v>20241217</v>
      </c>
      <c r="AA1085">
        <v>2406280825</v>
      </c>
      <c r="AB1085">
        <v>6</v>
      </c>
      <c r="AC1085" t="s">
        <v>2281</v>
      </c>
      <c r="AD1085" t="s">
        <v>2281</v>
      </c>
      <c r="AE1085">
        <v>13162</v>
      </c>
      <c r="AF1085" t="s">
        <v>2538</v>
      </c>
      <c r="AG1085" t="s">
        <v>100</v>
      </c>
      <c r="AH1085">
        <v>260</v>
      </c>
    </row>
    <row r="1086" spans="1:34" hidden="1" x14ac:dyDescent="0.25">
      <c r="A1086" t="str">
        <f t="shared" si="48"/>
        <v>16 1 3 33 1 502 52 43 0 3301059 168604</v>
      </c>
      <c r="B1086" t="str">
        <f t="shared" si="49"/>
        <v>16 1 3 33 1 502 52 43 0 3301059 168264</v>
      </c>
      <c r="C1086" t="str">
        <f t="shared" si="50"/>
        <v>16 1 3 33 1 502 52 43 0 3301059</v>
      </c>
      <c r="D1086">
        <v>16</v>
      </c>
      <c r="E1086">
        <v>1</v>
      </c>
      <c r="F1086">
        <v>3</v>
      </c>
      <c r="G1086">
        <v>33</v>
      </c>
      <c r="H1086">
        <v>1</v>
      </c>
      <c r="I1086">
        <v>502</v>
      </c>
      <c r="J1086">
        <v>52</v>
      </c>
      <c r="K1086">
        <v>43</v>
      </c>
      <c r="L1086" t="s">
        <v>147</v>
      </c>
      <c r="M1086" t="s">
        <v>207</v>
      </c>
      <c r="N1086" s="13">
        <v>1256667</v>
      </c>
      <c r="O1086">
        <v>168604</v>
      </c>
      <c r="P1086">
        <v>2024</v>
      </c>
      <c r="Q1086">
        <v>1002655999</v>
      </c>
      <c r="R1086" t="s">
        <v>982</v>
      </c>
      <c r="S1086" s="13">
        <v>1256667</v>
      </c>
      <c r="T1086">
        <v>0</v>
      </c>
      <c r="U1086" t="s">
        <v>2761</v>
      </c>
      <c r="V1086" t="s">
        <v>2345</v>
      </c>
      <c r="W1086">
        <v>5004</v>
      </c>
      <c r="X1086">
        <v>0</v>
      </c>
      <c r="Y1086">
        <v>168264</v>
      </c>
      <c r="Z1086">
        <v>20241217</v>
      </c>
      <c r="AA1086">
        <v>2406280825</v>
      </c>
      <c r="AB1086">
        <v>6</v>
      </c>
      <c r="AC1086" t="s">
        <v>2281</v>
      </c>
      <c r="AD1086" t="s">
        <v>2281</v>
      </c>
      <c r="AE1086">
        <v>13162</v>
      </c>
      <c r="AF1086" t="s">
        <v>2538</v>
      </c>
      <c r="AG1086" t="s">
        <v>100</v>
      </c>
      <c r="AH1086">
        <v>260</v>
      </c>
    </row>
    <row r="1087" spans="1:34" hidden="1" x14ac:dyDescent="0.25">
      <c r="A1087" t="str">
        <f t="shared" si="48"/>
        <v>16 1 3 22 1 4 52 0 0 3301055 168605</v>
      </c>
      <c r="B1087" t="str">
        <f t="shared" si="49"/>
        <v>16 1 3 22 1 4 52 0 0 3301055 168093</v>
      </c>
      <c r="C1087" t="str">
        <f t="shared" si="50"/>
        <v>16 1 3 22 1 4 52 0 0 3301055</v>
      </c>
      <c r="D1087">
        <v>16</v>
      </c>
      <c r="E1087">
        <v>1</v>
      </c>
      <c r="F1087">
        <v>3</v>
      </c>
      <c r="G1087">
        <v>22</v>
      </c>
      <c r="H1087">
        <v>1</v>
      </c>
      <c r="I1087">
        <v>4</v>
      </c>
      <c r="J1087">
        <v>52</v>
      </c>
      <c r="K1087">
        <v>0</v>
      </c>
      <c r="L1087" t="s">
        <v>147</v>
      </c>
      <c r="M1087" t="s">
        <v>206</v>
      </c>
      <c r="N1087" s="13">
        <v>3300000</v>
      </c>
      <c r="O1087">
        <v>168605</v>
      </c>
      <c r="P1087">
        <v>2024</v>
      </c>
      <c r="Q1087">
        <v>75073197</v>
      </c>
      <c r="R1087" t="s">
        <v>852</v>
      </c>
      <c r="S1087" s="13">
        <v>3300000</v>
      </c>
      <c r="T1087">
        <v>0</v>
      </c>
      <c r="U1087" t="s">
        <v>2765</v>
      </c>
      <c r="V1087" t="s">
        <v>2345</v>
      </c>
      <c r="W1087">
        <v>5004</v>
      </c>
      <c r="X1087">
        <v>0</v>
      </c>
      <c r="Y1087">
        <v>168093</v>
      </c>
      <c r="Z1087">
        <v>20241217</v>
      </c>
      <c r="AA1087">
        <v>2407180882</v>
      </c>
      <c r="AB1087">
        <v>199</v>
      </c>
      <c r="AC1087" t="s">
        <v>2281</v>
      </c>
      <c r="AD1087" t="s">
        <v>2281</v>
      </c>
      <c r="AE1087">
        <v>11222</v>
      </c>
      <c r="AF1087" t="s">
        <v>2574</v>
      </c>
      <c r="AG1087" t="s">
        <v>96</v>
      </c>
      <c r="AH1087">
        <v>260</v>
      </c>
    </row>
    <row r="1088" spans="1:34" hidden="1" x14ac:dyDescent="0.25">
      <c r="A1088" t="str">
        <f t="shared" si="48"/>
        <v>16 1 3 82 1 502 52 41 0 3301122 168606</v>
      </c>
      <c r="B1088" t="str">
        <f t="shared" si="49"/>
        <v>16 1 3 82 1 502 52 41 0 3301122 168053</v>
      </c>
      <c r="C1088" t="str">
        <f t="shared" si="50"/>
        <v>16 1 3 82 1 502 52 41 0 3301122</v>
      </c>
      <c r="D1088">
        <v>16</v>
      </c>
      <c r="E1088">
        <v>1</v>
      </c>
      <c r="F1088">
        <v>3</v>
      </c>
      <c r="G1088">
        <v>82</v>
      </c>
      <c r="H1088">
        <v>1</v>
      </c>
      <c r="I1088">
        <v>502</v>
      </c>
      <c r="J1088">
        <v>52</v>
      </c>
      <c r="K1088">
        <v>41</v>
      </c>
      <c r="L1088" t="s">
        <v>147</v>
      </c>
      <c r="M1088" t="s">
        <v>208</v>
      </c>
      <c r="N1088" s="13">
        <v>2336840</v>
      </c>
      <c r="O1088">
        <v>168606</v>
      </c>
      <c r="P1088">
        <v>2024</v>
      </c>
      <c r="Q1088">
        <v>1053868242</v>
      </c>
      <c r="R1088" t="s">
        <v>1002</v>
      </c>
      <c r="S1088" s="13">
        <v>2336840</v>
      </c>
      <c r="T1088">
        <v>0</v>
      </c>
      <c r="U1088" t="s">
        <v>2546</v>
      </c>
      <c r="V1088" t="s">
        <v>2345</v>
      </c>
      <c r="W1088">
        <v>5004</v>
      </c>
      <c r="X1088">
        <v>0</v>
      </c>
      <c r="Y1088">
        <v>168053</v>
      </c>
      <c r="Z1088">
        <v>20241217</v>
      </c>
      <c r="AA1088">
        <v>2406270795</v>
      </c>
      <c r="AB1088">
        <v>199</v>
      </c>
      <c r="AC1088" t="s">
        <v>2281</v>
      </c>
      <c r="AD1088" t="s">
        <v>2281</v>
      </c>
      <c r="AE1088">
        <v>25386</v>
      </c>
      <c r="AF1088" t="s">
        <v>2281</v>
      </c>
      <c r="AG1088" t="s">
        <v>679</v>
      </c>
      <c r="AH1088">
        <v>260</v>
      </c>
    </row>
    <row r="1089" spans="1:34" hidden="1" x14ac:dyDescent="0.25">
      <c r="A1089" t="str">
        <f t="shared" si="48"/>
        <v>16 1 3 82 1 502 52 41 0 3301122 168607</v>
      </c>
      <c r="B1089" t="str">
        <f t="shared" si="49"/>
        <v>16 1 3 82 1 502 52 41 0 3301122 168083</v>
      </c>
      <c r="C1089" t="str">
        <f t="shared" si="50"/>
        <v>16 1 3 82 1 502 52 41 0 3301122</v>
      </c>
      <c r="D1089">
        <v>16</v>
      </c>
      <c r="E1089">
        <v>1</v>
      </c>
      <c r="F1089">
        <v>3</v>
      </c>
      <c r="G1089">
        <v>82</v>
      </c>
      <c r="H1089">
        <v>1</v>
      </c>
      <c r="I1089">
        <v>502</v>
      </c>
      <c r="J1089">
        <v>52</v>
      </c>
      <c r="K1089">
        <v>41</v>
      </c>
      <c r="L1089" t="s">
        <v>147</v>
      </c>
      <c r="M1089" t="s">
        <v>208</v>
      </c>
      <c r="N1089" s="13">
        <v>1988800</v>
      </c>
      <c r="O1089">
        <v>168607</v>
      </c>
      <c r="P1089">
        <v>2024</v>
      </c>
      <c r="Q1089">
        <v>1088345392</v>
      </c>
      <c r="R1089" t="s">
        <v>1007</v>
      </c>
      <c r="S1089" s="13">
        <v>1988800</v>
      </c>
      <c r="T1089">
        <v>0</v>
      </c>
      <c r="U1089" t="s">
        <v>2556</v>
      </c>
      <c r="V1089" t="s">
        <v>2345</v>
      </c>
      <c r="W1089">
        <v>5004</v>
      </c>
      <c r="X1089">
        <v>0</v>
      </c>
      <c r="Y1089">
        <v>168083</v>
      </c>
      <c r="Z1089">
        <v>20241217</v>
      </c>
      <c r="AA1089">
        <v>2407080851</v>
      </c>
      <c r="AB1089">
        <v>199</v>
      </c>
      <c r="AC1089" t="s">
        <v>2281</v>
      </c>
      <c r="AD1089" t="s">
        <v>2281</v>
      </c>
      <c r="AE1089">
        <v>25386</v>
      </c>
      <c r="AF1089" t="s">
        <v>2281</v>
      </c>
      <c r="AG1089" t="s">
        <v>679</v>
      </c>
      <c r="AH1089">
        <v>260</v>
      </c>
    </row>
    <row r="1090" spans="1:34" hidden="1" x14ac:dyDescent="0.25">
      <c r="A1090" t="str">
        <f t="shared" ref="A1090:A1153" si="51">+CONCATENATE(,D1090," ",E1090," ",F1090," ",G1090," ",H1090," ",I1090," ",J1090," ",K1090," ",L1090," ",M1090," ",O1090)</f>
        <v>16 1 3 82 1 502 52 41 0 3301122 168608</v>
      </c>
      <c r="B1090" t="str">
        <f t="shared" ref="B1090:B1153" si="52">+CONCATENATE(,D1090," ",E1090," ",F1090," ",G1090," ",H1090," ",I1090," ",J1090," ",K1090," ",L1090," ",M1090," ",Y1090)</f>
        <v>16 1 3 82 1 502 52 41 0 3301122 168082</v>
      </c>
      <c r="C1090" t="str">
        <f t="shared" ref="C1090:C1153" si="53">+CONCATENATE(,D1090," ",E1090," ",F1090," ",G1090," ",H1090," ",I1090," ",J1090," ",K1090," ",L1090," ",M1090)</f>
        <v>16 1 3 82 1 502 52 41 0 3301122</v>
      </c>
      <c r="D1090">
        <v>16</v>
      </c>
      <c r="E1090">
        <v>1</v>
      </c>
      <c r="F1090">
        <v>3</v>
      </c>
      <c r="G1090">
        <v>82</v>
      </c>
      <c r="H1090">
        <v>1</v>
      </c>
      <c r="I1090">
        <v>502</v>
      </c>
      <c r="J1090">
        <v>52</v>
      </c>
      <c r="K1090">
        <v>41</v>
      </c>
      <c r="L1090" t="s">
        <v>147</v>
      </c>
      <c r="M1090" t="s">
        <v>208</v>
      </c>
      <c r="N1090" s="13">
        <v>2372000</v>
      </c>
      <c r="O1090">
        <v>168608</v>
      </c>
      <c r="P1090">
        <v>2024</v>
      </c>
      <c r="Q1090">
        <v>24373357</v>
      </c>
      <c r="R1090" t="s">
        <v>1006</v>
      </c>
      <c r="S1090" s="13">
        <v>2372000</v>
      </c>
      <c r="T1090">
        <v>0</v>
      </c>
      <c r="U1090" t="s">
        <v>2557</v>
      </c>
      <c r="V1090" t="s">
        <v>2345</v>
      </c>
      <c r="W1090">
        <v>5004</v>
      </c>
      <c r="X1090">
        <v>0</v>
      </c>
      <c r="Y1090">
        <v>168082</v>
      </c>
      <c r="Z1090">
        <v>20241217</v>
      </c>
      <c r="AA1090">
        <v>2407080849</v>
      </c>
      <c r="AB1090">
        <v>199</v>
      </c>
      <c r="AC1090" t="s">
        <v>2281</v>
      </c>
      <c r="AD1090" t="s">
        <v>2281</v>
      </c>
      <c r="AE1090">
        <v>25386</v>
      </c>
      <c r="AF1090" t="s">
        <v>2281</v>
      </c>
      <c r="AG1090" t="s">
        <v>679</v>
      </c>
      <c r="AH1090">
        <v>260</v>
      </c>
    </row>
    <row r="1091" spans="1:34" hidden="1" x14ac:dyDescent="0.25">
      <c r="A1091" t="str">
        <f t="shared" si="51"/>
        <v>16 1 3 33 1 502 52 43 0 3301059 168609</v>
      </c>
      <c r="B1091" t="str">
        <f t="shared" si="52"/>
        <v>16 1 3 33 1 502 52 43 0 3301059 168238</v>
      </c>
      <c r="C1091" t="str">
        <f t="shared" si="53"/>
        <v>16 1 3 33 1 502 52 43 0 3301059</v>
      </c>
      <c r="D1091">
        <v>16</v>
      </c>
      <c r="E1091">
        <v>1</v>
      </c>
      <c r="F1091">
        <v>3</v>
      </c>
      <c r="G1091">
        <v>33</v>
      </c>
      <c r="H1091">
        <v>1</v>
      </c>
      <c r="I1091">
        <v>502</v>
      </c>
      <c r="J1091">
        <v>52</v>
      </c>
      <c r="K1091">
        <v>43</v>
      </c>
      <c r="L1091" t="s">
        <v>147</v>
      </c>
      <c r="M1091" t="s">
        <v>207</v>
      </c>
      <c r="N1091" s="13">
        <v>1300000</v>
      </c>
      <c r="O1091">
        <v>168609</v>
      </c>
      <c r="P1091">
        <v>2024</v>
      </c>
      <c r="Q1091">
        <v>1233899885</v>
      </c>
      <c r="R1091" t="s">
        <v>948</v>
      </c>
      <c r="S1091" s="13">
        <v>1300000</v>
      </c>
      <c r="T1091">
        <v>0</v>
      </c>
      <c r="U1091" t="s">
        <v>2760</v>
      </c>
      <c r="V1091" t="s">
        <v>2345</v>
      </c>
      <c r="W1091">
        <v>5004</v>
      </c>
      <c r="X1091">
        <v>0</v>
      </c>
      <c r="Y1091">
        <v>168238</v>
      </c>
      <c r="Z1091">
        <v>20241217</v>
      </c>
      <c r="AA1091">
        <v>2411281261</v>
      </c>
      <c r="AB1091">
        <v>1</v>
      </c>
      <c r="AC1091" t="s">
        <v>2281</v>
      </c>
      <c r="AD1091" t="s">
        <v>2281</v>
      </c>
      <c r="AE1091">
        <v>13162</v>
      </c>
      <c r="AF1091" t="s">
        <v>2538</v>
      </c>
      <c r="AG1091" t="s">
        <v>100</v>
      </c>
      <c r="AH1091">
        <v>260</v>
      </c>
    </row>
    <row r="1092" spans="1:34" hidden="1" x14ac:dyDescent="0.25">
      <c r="A1092" t="str">
        <f t="shared" si="51"/>
        <v>16 1 3 33 1 502 52 43 0 3301059 168610</v>
      </c>
      <c r="B1092" t="str">
        <f t="shared" si="52"/>
        <v>16 1 3 33 1 502 52 43 0 3301059 168246</v>
      </c>
      <c r="C1092" t="str">
        <f t="shared" si="53"/>
        <v>16 1 3 33 1 502 52 43 0 3301059</v>
      </c>
      <c r="D1092">
        <v>16</v>
      </c>
      <c r="E1092">
        <v>1</v>
      </c>
      <c r="F1092">
        <v>3</v>
      </c>
      <c r="G1092">
        <v>33</v>
      </c>
      <c r="H1092">
        <v>1</v>
      </c>
      <c r="I1092">
        <v>502</v>
      </c>
      <c r="J1092">
        <v>52</v>
      </c>
      <c r="K1092">
        <v>43</v>
      </c>
      <c r="L1092" t="s">
        <v>147</v>
      </c>
      <c r="M1092" t="s">
        <v>207</v>
      </c>
      <c r="N1092" s="13">
        <v>1300000</v>
      </c>
      <c r="O1092">
        <v>168610</v>
      </c>
      <c r="P1092">
        <v>2024</v>
      </c>
      <c r="Q1092">
        <v>1001300832</v>
      </c>
      <c r="R1092" t="s">
        <v>944</v>
      </c>
      <c r="S1092" s="13">
        <v>1300000</v>
      </c>
      <c r="T1092">
        <v>0</v>
      </c>
      <c r="U1092" t="s">
        <v>2760</v>
      </c>
      <c r="V1092" t="s">
        <v>2345</v>
      </c>
      <c r="W1092">
        <v>5004</v>
      </c>
      <c r="X1092">
        <v>0</v>
      </c>
      <c r="Y1092">
        <v>168246</v>
      </c>
      <c r="Z1092">
        <v>20241217</v>
      </c>
      <c r="AA1092">
        <v>2411281271</v>
      </c>
      <c r="AB1092">
        <v>1</v>
      </c>
      <c r="AC1092" t="s">
        <v>2281</v>
      </c>
      <c r="AD1092" t="s">
        <v>2281</v>
      </c>
      <c r="AE1092">
        <v>13162</v>
      </c>
      <c r="AF1092" t="s">
        <v>2538</v>
      </c>
      <c r="AG1092" t="s">
        <v>100</v>
      </c>
      <c r="AH1092">
        <v>260</v>
      </c>
    </row>
    <row r="1093" spans="1:34" hidden="1" x14ac:dyDescent="0.25">
      <c r="A1093" t="str">
        <f t="shared" si="51"/>
        <v>16 1 3 82 1 502 52 41 0 3301122 168611</v>
      </c>
      <c r="B1093" t="str">
        <f t="shared" si="52"/>
        <v>16 1 3 82 1 502 52 41 0 3301122 168035</v>
      </c>
      <c r="C1093" t="str">
        <f t="shared" si="53"/>
        <v>16 1 3 82 1 502 52 41 0 3301122</v>
      </c>
      <c r="D1093">
        <v>16</v>
      </c>
      <c r="E1093">
        <v>1</v>
      </c>
      <c r="F1093">
        <v>3</v>
      </c>
      <c r="G1093">
        <v>82</v>
      </c>
      <c r="H1093">
        <v>1</v>
      </c>
      <c r="I1093">
        <v>502</v>
      </c>
      <c r="J1093">
        <v>52</v>
      </c>
      <c r="K1093">
        <v>41</v>
      </c>
      <c r="L1093" t="s">
        <v>147</v>
      </c>
      <c r="M1093" t="s">
        <v>208</v>
      </c>
      <c r="N1093" s="13">
        <v>2850000</v>
      </c>
      <c r="O1093">
        <v>168611</v>
      </c>
      <c r="P1093">
        <v>2024</v>
      </c>
      <c r="Q1093">
        <v>24336261</v>
      </c>
      <c r="R1093" t="s">
        <v>996</v>
      </c>
      <c r="S1093" s="13">
        <v>2850000</v>
      </c>
      <c r="T1093">
        <v>0</v>
      </c>
      <c r="U1093" t="s">
        <v>2551</v>
      </c>
      <c r="V1093" t="s">
        <v>2345</v>
      </c>
      <c r="W1093">
        <v>5004</v>
      </c>
      <c r="X1093">
        <v>0</v>
      </c>
      <c r="Y1093">
        <v>168035</v>
      </c>
      <c r="Z1093">
        <v>20241217</v>
      </c>
      <c r="AA1093">
        <v>2406250772</v>
      </c>
      <c r="AB1093">
        <v>199</v>
      </c>
      <c r="AC1093" t="s">
        <v>2281</v>
      </c>
      <c r="AD1093" t="s">
        <v>2281</v>
      </c>
      <c r="AE1093">
        <v>25386</v>
      </c>
      <c r="AF1093" t="s">
        <v>2281</v>
      </c>
      <c r="AG1093" t="s">
        <v>679</v>
      </c>
      <c r="AH1093">
        <v>260</v>
      </c>
    </row>
    <row r="1094" spans="1:34" hidden="1" x14ac:dyDescent="0.25">
      <c r="A1094" t="str">
        <f t="shared" si="51"/>
        <v>16 1 3 82 1 502 52 41 0 3301122 168612</v>
      </c>
      <c r="B1094" t="str">
        <f t="shared" si="52"/>
        <v>16 1 3 82 1 502 52 41 0 3301122 168047</v>
      </c>
      <c r="C1094" t="str">
        <f t="shared" si="53"/>
        <v>16 1 3 82 1 502 52 41 0 3301122</v>
      </c>
      <c r="D1094">
        <v>16</v>
      </c>
      <c r="E1094">
        <v>1</v>
      </c>
      <c r="F1094">
        <v>3</v>
      </c>
      <c r="G1094">
        <v>82</v>
      </c>
      <c r="H1094">
        <v>1</v>
      </c>
      <c r="I1094">
        <v>502</v>
      </c>
      <c r="J1094">
        <v>52</v>
      </c>
      <c r="K1094">
        <v>41</v>
      </c>
      <c r="L1094" t="s">
        <v>147</v>
      </c>
      <c r="M1094" t="s">
        <v>208</v>
      </c>
      <c r="N1094" s="13">
        <v>2336840</v>
      </c>
      <c r="O1094">
        <v>168612</v>
      </c>
      <c r="P1094">
        <v>2024</v>
      </c>
      <c r="Q1094">
        <v>1007232262</v>
      </c>
      <c r="R1094" t="s">
        <v>997</v>
      </c>
      <c r="S1094" s="13">
        <v>2336840</v>
      </c>
      <c r="T1094">
        <v>0</v>
      </c>
      <c r="U1094" t="s">
        <v>2547</v>
      </c>
      <c r="V1094" t="s">
        <v>2345</v>
      </c>
      <c r="W1094">
        <v>5004</v>
      </c>
      <c r="X1094">
        <v>0</v>
      </c>
      <c r="Y1094">
        <v>168047</v>
      </c>
      <c r="Z1094">
        <v>20241217</v>
      </c>
      <c r="AA1094">
        <v>2406270801</v>
      </c>
      <c r="AB1094">
        <v>199</v>
      </c>
      <c r="AC1094" t="s">
        <v>2281</v>
      </c>
      <c r="AD1094" t="s">
        <v>2281</v>
      </c>
      <c r="AE1094">
        <v>25386</v>
      </c>
      <c r="AF1094" t="s">
        <v>2281</v>
      </c>
      <c r="AG1094" t="s">
        <v>679</v>
      </c>
      <c r="AH1094">
        <v>260</v>
      </c>
    </row>
    <row r="1095" spans="1:34" hidden="1" x14ac:dyDescent="0.25">
      <c r="A1095" t="str">
        <f t="shared" si="51"/>
        <v>16 1 3 82 1 502 52 41 0 3301122 168613</v>
      </c>
      <c r="B1095" t="str">
        <f t="shared" si="52"/>
        <v>16 1 3 82 1 502 52 41 0 3301122 168090</v>
      </c>
      <c r="C1095" t="str">
        <f t="shared" si="53"/>
        <v>16 1 3 82 1 502 52 41 0 3301122</v>
      </c>
      <c r="D1095">
        <v>16</v>
      </c>
      <c r="E1095">
        <v>1</v>
      </c>
      <c r="F1095">
        <v>3</v>
      </c>
      <c r="G1095">
        <v>82</v>
      </c>
      <c r="H1095">
        <v>1</v>
      </c>
      <c r="I1095">
        <v>502</v>
      </c>
      <c r="J1095">
        <v>52</v>
      </c>
      <c r="K1095">
        <v>41</v>
      </c>
      <c r="L1095" t="s">
        <v>147</v>
      </c>
      <c r="M1095" t="s">
        <v>208</v>
      </c>
      <c r="N1095" s="13">
        <v>2336840</v>
      </c>
      <c r="O1095">
        <v>168613</v>
      </c>
      <c r="P1095">
        <v>2024</v>
      </c>
      <c r="Q1095">
        <v>25219587</v>
      </c>
      <c r="R1095" t="s">
        <v>1009</v>
      </c>
      <c r="S1095" s="13">
        <v>2336840</v>
      </c>
      <c r="T1095">
        <v>0</v>
      </c>
      <c r="U1095" t="s">
        <v>2558</v>
      </c>
      <c r="V1095" t="s">
        <v>2345</v>
      </c>
      <c r="W1095">
        <v>5004</v>
      </c>
      <c r="X1095">
        <v>0</v>
      </c>
      <c r="Y1095">
        <v>168090</v>
      </c>
      <c r="Z1095">
        <v>20241217</v>
      </c>
      <c r="AA1095">
        <v>2407090860</v>
      </c>
      <c r="AB1095">
        <v>199</v>
      </c>
      <c r="AC1095" t="s">
        <v>2281</v>
      </c>
      <c r="AD1095" t="s">
        <v>2281</v>
      </c>
      <c r="AE1095">
        <v>25386</v>
      </c>
      <c r="AF1095" t="s">
        <v>2281</v>
      </c>
      <c r="AG1095" t="s">
        <v>679</v>
      </c>
      <c r="AH1095">
        <v>260</v>
      </c>
    </row>
    <row r="1096" spans="1:34" hidden="1" x14ac:dyDescent="0.25">
      <c r="A1096" t="str">
        <f t="shared" si="51"/>
        <v>16 1 3 33 1 502 52 43 0 3301059 168614</v>
      </c>
      <c r="B1096" t="str">
        <f t="shared" si="52"/>
        <v>16 1 3 33 1 502 52 43 0 3301059 168070</v>
      </c>
      <c r="C1096" t="str">
        <f t="shared" si="53"/>
        <v>16 1 3 33 1 502 52 43 0 3301059</v>
      </c>
      <c r="D1096">
        <v>16</v>
      </c>
      <c r="E1096">
        <v>1</v>
      </c>
      <c r="F1096">
        <v>3</v>
      </c>
      <c r="G1096">
        <v>33</v>
      </c>
      <c r="H1096">
        <v>1</v>
      </c>
      <c r="I1096">
        <v>502</v>
      </c>
      <c r="J1096">
        <v>52</v>
      </c>
      <c r="K1096">
        <v>43</v>
      </c>
      <c r="L1096" t="s">
        <v>147</v>
      </c>
      <c r="M1096" t="s">
        <v>207</v>
      </c>
      <c r="N1096" s="13">
        <v>43333</v>
      </c>
      <c r="O1096">
        <v>168614</v>
      </c>
      <c r="P1096">
        <v>2024</v>
      </c>
      <c r="Q1096">
        <v>1055458176</v>
      </c>
      <c r="R1096" t="s">
        <v>983</v>
      </c>
      <c r="S1096" s="13">
        <v>43333</v>
      </c>
      <c r="T1096">
        <v>0</v>
      </c>
      <c r="U1096" t="s">
        <v>2554</v>
      </c>
      <c r="V1096" t="s">
        <v>2345</v>
      </c>
      <c r="W1096">
        <v>5004</v>
      </c>
      <c r="X1096">
        <v>0</v>
      </c>
      <c r="Y1096">
        <v>168070</v>
      </c>
      <c r="Z1096">
        <v>20241217</v>
      </c>
      <c r="AA1096">
        <v>2406280824</v>
      </c>
      <c r="AB1096">
        <v>6</v>
      </c>
      <c r="AC1096" t="s">
        <v>2281</v>
      </c>
      <c r="AD1096" t="s">
        <v>2281</v>
      </c>
      <c r="AE1096">
        <v>13162</v>
      </c>
      <c r="AF1096" t="s">
        <v>2538</v>
      </c>
      <c r="AG1096" t="s">
        <v>100</v>
      </c>
      <c r="AH1096">
        <v>260</v>
      </c>
    </row>
    <row r="1097" spans="1:34" hidden="1" x14ac:dyDescent="0.25">
      <c r="A1097" t="str">
        <f t="shared" si="51"/>
        <v>16 1 3 33 1 502 52 43 0 3301059 168615</v>
      </c>
      <c r="B1097" t="str">
        <f t="shared" si="52"/>
        <v>16 1 3 33 1 502 52 43 0 3301059 168263</v>
      </c>
      <c r="C1097" t="str">
        <f t="shared" si="53"/>
        <v>16 1 3 33 1 502 52 43 0 3301059</v>
      </c>
      <c r="D1097">
        <v>16</v>
      </c>
      <c r="E1097">
        <v>1</v>
      </c>
      <c r="F1097">
        <v>3</v>
      </c>
      <c r="G1097">
        <v>33</v>
      </c>
      <c r="H1097">
        <v>1</v>
      </c>
      <c r="I1097">
        <v>502</v>
      </c>
      <c r="J1097">
        <v>52</v>
      </c>
      <c r="K1097">
        <v>43</v>
      </c>
      <c r="L1097" t="s">
        <v>147</v>
      </c>
      <c r="M1097" t="s">
        <v>207</v>
      </c>
      <c r="N1097" s="13">
        <v>1256667</v>
      </c>
      <c r="O1097">
        <v>168615</v>
      </c>
      <c r="P1097">
        <v>2024</v>
      </c>
      <c r="Q1097">
        <v>1055458176</v>
      </c>
      <c r="R1097" t="s">
        <v>983</v>
      </c>
      <c r="S1097" s="13">
        <v>1256667</v>
      </c>
      <c r="T1097">
        <v>0</v>
      </c>
      <c r="U1097" t="s">
        <v>2761</v>
      </c>
      <c r="V1097" t="s">
        <v>2345</v>
      </c>
      <c r="W1097">
        <v>5004</v>
      </c>
      <c r="X1097">
        <v>0</v>
      </c>
      <c r="Y1097">
        <v>168263</v>
      </c>
      <c r="Z1097">
        <v>20241217</v>
      </c>
      <c r="AA1097">
        <v>2406280824</v>
      </c>
      <c r="AB1097">
        <v>6</v>
      </c>
      <c r="AC1097" t="s">
        <v>2281</v>
      </c>
      <c r="AD1097" t="s">
        <v>2281</v>
      </c>
      <c r="AE1097">
        <v>13162</v>
      </c>
      <c r="AF1097" t="s">
        <v>2538</v>
      </c>
      <c r="AG1097" t="s">
        <v>100</v>
      </c>
      <c r="AH1097">
        <v>260</v>
      </c>
    </row>
    <row r="1098" spans="1:34" hidden="1" x14ac:dyDescent="0.25">
      <c r="A1098" t="str">
        <f t="shared" si="51"/>
        <v>16 1 3 33 1 502 52 43 0 3301059 168616</v>
      </c>
      <c r="B1098" t="str">
        <f t="shared" si="52"/>
        <v>16 1 3 33 1 502 52 43 0 3301059 168059</v>
      </c>
      <c r="C1098" t="str">
        <f t="shared" si="53"/>
        <v>16 1 3 33 1 502 52 43 0 3301059</v>
      </c>
      <c r="D1098">
        <v>16</v>
      </c>
      <c r="E1098">
        <v>1</v>
      </c>
      <c r="F1098">
        <v>3</v>
      </c>
      <c r="G1098">
        <v>33</v>
      </c>
      <c r="H1098">
        <v>1</v>
      </c>
      <c r="I1098">
        <v>502</v>
      </c>
      <c r="J1098">
        <v>52</v>
      </c>
      <c r="K1098">
        <v>43</v>
      </c>
      <c r="L1098" t="s">
        <v>147</v>
      </c>
      <c r="M1098" t="s">
        <v>207</v>
      </c>
      <c r="N1098" s="13">
        <v>43333</v>
      </c>
      <c r="O1098">
        <v>168616</v>
      </c>
      <c r="P1098">
        <v>2024</v>
      </c>
      <c r="Q1098">
        <v>1007231540</v>
      </c>
      <c r="R1098" t="s">
        <v>972</v>
      </c>
      <c r="S1098" s="13">
        <v>43333</v>
      </c>
      <c r="T1098">
        <v>0</v>
      </c>
      <c r="U1098" t="s">
        <v>2548</v>
      </c>
      <c r="V1098" t="s">
        <v>2345</v>
      </c>
      <c r="W1098">
        <v>5004</v>
      </c>
      <c r="X1098">
        <v>0</v>
      </c>
      <c r="Y1098">
        <v>168059</v>
      </c>
      <c r="Z1098">
        <v>20241217</v>
      </c>
      <c r="AA1098">
        <v>2406280814</v>
      </c>
      <c r="AB1098">
        <v>6</v>
      </c>
      <c r="AC1098" t="s">
        <v>2281</v>
      </c>
      <c r="AD1098" t="s">
        <v>2281</v>
      </c>
      <c r="AE1098">
        <v>13162</v>
      </c>
      <c r="AF1098" t="s">
        <v>2538</v>
      </c>
      <c r="AG1098" t="s">
        <v>100</v>
      </c>
      <c r="AH1098">
        <v>260</v>
      </c>
    </row>
    <row r="1099" spans="1:34" hidden="1" x14ac:dyDescent="0.25">
      <c r="A1099" t="str">
        <f t="shared" si="51"/>
        <v>16 1 3 33 1 502 52 43 0 3301059 168617</v>
      </c>
      <c r="B1099" t="str">
        <f t="shared" si="52"/>
        <v>16 1 3 33 1 502 52 43 0 3301059 168252</v>
      </c>
      <c r="C1099" t="str">
        <f t="shared" si="53"/>
        <v>16 1 3 33 1 502 52 43 0 3301059</v>
      </c>
      <c r="D1099">
        <v>16</v>
      </c>
      <c r="E1099">
        <v>1</v>
      </c>
      <c r="F1099">
        <v>3</v>
      </c>
      <c r="G1099">
        <v>33</v>
      </c>
      <c r="H1099">
        <v>1</v>
      </c>
      <c r="I1099">
        <v>502</v>
      </c>
      <c r="J1099">
        <v>52</v>
      </c>
      <c r="K1099">
        <v>43</v>
      </c>
      <c r="L1099" t="s">
        <v>147</v>
      </c>
      <c r="M1099" t="s">
        <v>207</v>
      </c>
      <c r="N1099" s="13">
        <v>1256667</v>
      </c>
      <c r="O1099">
        <v>168617</v>
      </c>
      <c r="P1099">
        <v>2024</v>
      </c>
      <c r="Q1099">
        <v>1007231540</v>
      </c>
      <c r="R1099" t="s">
        <v>972</v>
      </c>
      <c r="S1099" s="13">
        <v>1256667</v>
      </c>
      <c r="T1099">
        <v>0</v>
      </c>
      <c r="U1099" t="s">
        <v>2761</v>
      </c>
      <c r="V1099" t="s">
        <v>2345</v>
      </c>
      <c r="W1099">
        <v>5004</v>
      </c>
      <c r="X1099">
        <v>0</v>
      </c>
      <c r="Y1099">
        <v>168252</v>
      </c>
      <c r="Z1099">
        <v>20241217</v>
      </c>
      <c r="AA1099">
        <v>2406280814</v>
      </c>
      <c r="AB1099">
        <v>6</v>
      </c>
      <c r="AC1099" t="s">
        <v>2281</v>
      </c>
      <c r="AD1099" t="s">
        <v>2281</v>
      </c>
      <c r="AE1099">
        <v>13162</v>
      </c>
      <c r="AF1099" t="s">
        <v>2538</v>
      </c>
      <c r="AG1099" t="s">
        <v>100</v>
      </c>
      <c r="AH1099">
        <v>260</v>
      </c>
    </row>
    <row r="1100" spans="1:34" hidden="1" x14ac:dyDescent="0.25">
      <c r="A1100" t="str">
        <f t="shared" si="51"/>
        <v>16 1 3 33 1 502 52 43 0 3301059 168618</v>
      </c>
      <c r="B1100" t="str">
        <f t="shared" si="52"/>
        <v>16 1 3 33 1 502 52 43 0 3301059 168061</v>
      </c>
      <c r="C1100" t="str">
        <f t="shared" si="53"/>
        <v>16 1 3 33 1 502 52 43 0 3301059</v>
      </c>
      <c r="D1100">
        <v>16</v>
      </c>
      <c r="E1100">
        <v>1</v>
      </c>
      <c r="F1100">
        <v>3</v>
      </c>
      <c r="G1100">
        <v>33</v>
      </c>
      <c r="H1100">
        <v>1</v>
      </c>
      <c r="I1100">
        <v>502</v>
      </c>
      <c r="J1100">
        <v>52</v>
      </c>
      <c r="K1100">
        <v>43</v>
      </c>
      <c r="L1100" t="s">
        <v>147</v>
      </c>
      <c r="M1100" t="s">
        <v>207</v>
      </c>
      <c r="N1100" s="13">
        <v>43333</v>
      </c>
      <c r="O1100">
        <v>168618</v>
      </c>
      <c r="P1100">
        <v>2024</v>
      </c>
      <c r="Q1100">
        <v>1002878922</v>
      </c>
      <c r="R1100" t="s">
        <v>974</v>
      </c>
      <c r="S1100" s="13">
        <v>43333</v>
      </c>
      <c r="T1100">
        <v>0</v>
      </c>
      <c r="U1100" t="s">
        <v>2548</v>
      </c>
      <c r="V1100" t="s">
        <v>2345</v>
      </c>
      <c r="W1100">
        <v>5004</v>
      </c>
      <c r="X1100">
        <v>0</v>
      </c>
      <c r="Y1100">
        <v>168061</v>
      </c>
      <c r="Z1100">
        <v>20241217</v>
      </c>
      <c r="AA1100">
        <v>2406280816</v>
      </c>
      <c r="AB1100">
        <v>6</v>
      </c>
      <c r="AC1100" t="s">
        <v>2281</v>
      </c>
      <c r="AD1100" t="s">
        <v>2281</v>
      </c>
      <c r="AE1100">
        <v>13162</v>
      </c>
      <c r="AF1100" t="s">
        <v>2538</v>
      </c>
      <c r="AG1100" t="s">
        <v>100</v>
      </c>
      <c r="AH1100">
        <v>260</v>
      </c>
    </row>
    <row r="1101" spans="1:34" hidden="1" x14ac:dyDescent="0.25">
      <c r="A1101" t="str">
        <f t="shared" si="51"/>
        <v>16 1 3 33 1 502 52 43 0 3301059 168619</v>
      </c>
      <c r="B1101" t="str">
        <f t="shared" si="52"/>
        <v>16 1 3 33 1 502 52 43 0 3301059 168255</v>
      </c>
      <c r="C1101" t="str">
        <f t="shared" si="53"/>
        <v>16 1 3 33 1 502 52 43 0 3301059</v>
      </c>
      <c r="D1101">
        <v>16</v>
      </c>
      <c r="E1101">
        <v>1</v>
      </c>
      <c r="F1101">
        <v>3</v>
      </c>
      <c r="G1101">
        <v>33</v>
      </c>
      <c r="H1101">
        <v>1</v>
      </c>
      <c r="I1101">
        <v>502</v>
      </c>
      <c r="J1101">
        <v>52</v>
      </c>
      <c r="K1101">
        <v>43</v>
      </c>
      <c r="L1101" t="s">
        <v>147</v>
      </c>
      <c r="M1101" t="s">
        <v>207</v>
      </c>
      <c r="N1101" s="13">
        <v>1256667</v>
      </c>
      <c r="O1101">
        <v>168619</v>
      </c>
      <c r="P1101">
        <v>2024</v>
      </c>
      <c r="Q1101">
        <v>1002878922</v>
      </c>
      <c r="R1101" t="s">
        <v>974</v>
      </c>
      <c r="S1101" s="13">
        <v>1256667</v>
      </c>
      <c r="T1101">
        <v>0</v>
      </c>
      <c r="U1101" t="s">
        <v>2761</v>
      </c>
      <c r="V1101" t="s">
        <v>2345</v>
      </c>
      <c r="W1101">
        <v>5004</v>
      </c>
      <c r="X1101">
        <v>0</v>
      </c>
      <c r="Y1101">
        <v>168255</v>
      </c>
      <c r="Z1101">
        <v>20241217</v>
      </c>
      <c r="AA1101">
        <v>2406280816</v>
      </c>
      <c r="AB1101">
        <v>6</v>
      </c>
      <c r="AC1101" t="s">
        <v>2281</v>
      </c>
      <c r="AD1101" t="s">
        <v>2281</v>
      </c>
      <c r="AE1101">
        <v>13162</v>
      </c>
      <c r="AF1101" t="s">
        <v>2538</v>
      </c>
      <c r="AG1101" t="s">
        <v>100</v>
      </c>
      <c r="AH1101">
        <v>260</v>
      </c>
    </row>
    <row r="1102" spans="1:34" hidden="1" x14ac:dyDescent="0.25">
      <c r="A1102" t="str">
        <f t="shared" si="51"/>
        <v>16 1 3 33 1 502 52 43 0 3301059 168620</v>
      </c>
      <c r="B1102" t="str">
        <f t="shared" si="52"/>
        <v>16 1 3 33 1 502 52 43 0 3301059 168062</v>
      </c>
      <c r="C1102" t="str">
        <f t="shared" si="53"/>
        <v>16 1 3 33 1 502 52 43 0 3301059</v>
      </c>
      <c r="D1102">
        <v>16</v>
      </c>
      <c r="E1102">
        <v>1</v>
      </c>
      <c r="F1102">
        <v>3</v>
      </c>
      <c r="G1102">
        <v>33</v>
      </c>
      <c r="H1102">
        <v>1</v>
      </c>
      <c r="I1102">
        <v>502</v>
      </c>
      <c r="J1102">
        <v>52</v>
      </c>
      <c r="K1102">
        <v>43</v>
      </c>
      <c r="L1102" t="s">
        <v>147</v>
      </c>
      <c r="M1102" t="s">
        <v>207</v>
      </c>
      <c r="N1102" s="13">
        <v>43333</v>
      </c>
      <c r="O1102">
        <v>168620</v>
      </c>
      <c r="P1102">
        <v>2024</v>
      </c>
      <c r="Q1102">
        <v>1002854700</v>
      </c>
      <c r="R1102" t="s">
        <v>975</v>
      </c>
      <c r="S1102" s="13">
        <v>43333</v>
      </c>
      <c r="T1102">
        <v>0</v>
      </c>
      <c r="U1102" t="s">
        <v>2554</v>
      </c>
      <c r="V1102" t="s">
        <v>2342</v>
      </c>
      <c r="W1102">
        <v>5004</v>
      </c>
      <c r="X1102">
        <v>0</v>
      </c>
      <c r="Y1102">
        <v>168062</v>
      </c>
      <c r="Z1102">
        <v>20241217</v>
      </c>
      <c r="AA1102">
        <v>2406280820</v>
      </c>
      <c r="AB1102">
        <v>6</v>
      </c>
      <c r="AC1102" t="s">
        <v>2281</v>
      </c>
      <c r="AD1102" t="s">
        <v>2281</v>
      </c>
      <c r="AE1102">
        <v>13162</v>
      </c>
      <c r="AF1102" t="s">
        <v>2538</v>
      </c>
      <c r="AG1102" t="s">
        <v>100</v>
      </c>
      <c r="AH1102">
        <v>260</v>
      </c>
    </row>
    <row r="1103" spans="1:34" hidden="1" x14ac:dyDescent="0.25">
      <c r="A1103" t="str">
        <f t="shared" si="51"/>
        <v>16 1 3 33 1 502 52 43 0 3301059 168621</v>
      </c>
      <c r="B1103" t="str">
        <f t="shared" si="52"/>
        <v>16 1 3 33 1 502 52 43 0 3301059 168259</v>
      </c>
      <c r="C1103" t="str">
        <f t="shared" si="53"/>
        <v>16 1 3 33 1 502 52 43 0 3301059</v>
      </c>
      <c r="D1103">
        <v>16</v>
      </c>
      <c r="E1103">
        <v>1</v>
      </c>
      <c r="F1103">
        <v>3</v>
      </c>
      <c r="G1103">
        <v>33</v>
      </c>
      <c r="H1103">
        <v>1</v>
      </c>
      <c r="I1103">
        <v>502</v>
      </c>
      <c r="J1103">
        <v>52</v>
      </c>
      <c r="K1103">
        <v>43</v>
      </c>
      <c r="L1103" t="s">
        <v>147</v>
      </c>
      <c r="M1103" t="s">
        <v>207</v>
      </c>
      <c r="N1103" s="13">
        <v>1256667</v>
      </c>
      <c r="O1103">
        <v>168621</v>
      </c>
      <c r="P1103">
        <v>2024</v>
      </c>
      <c r="Q1103">
        <v>1002854700</v>
      </c>
      <c r="R1103" t="s">
        <v>975</v>
      </c>
      <c r="S1103" s="13">
        <v>1256667</v>
      </c>
      <c r="T1103">
        <v>0</v>
      </c>
      <c r="U1103" t="s">
        <v>2554</v>
      </c>
      <c r="V1103" t="s">
        <v>2345</v>
      </c>
      <c r="W1103">
        <v>5004</v>
      </c>
      <c r="X1103">
        <v>0</v>
      </c>
      <c r="Y1103">
        <v>168259</v>
      </c>
      <c r="Z1103">
        <v>20241217</v>
      </c>
      <c r="AA1103">
        <v>2406280820</v>
      </c>
      <c r="AB1103">
        <v>6</v>
      </c>
      <c r="AC1103" t="s">
        <v>2281</v>
      </c>
      <c r="AD1103" t="s">
        <v>2281</v>
      </c>
      <c r="AE1103">
        <v>13162</v>
      </c>
      <c r="AF1103" t="s">
        <v>2538</v>
      </c>
      <c r="AG1103" t="s">
        <v>100</v>
      </c>
      <c r="AH1103">
        <v>260</v>
      </c>
    </row>
    <row r="1104" spans="1:34" hidden="1" x14ac:dyDescent="0.25">
      <c r="A1104" t="str">
        <f t="shared" si="51"/>
        <v>16 1 3 33 1 502 52 43 0 3301059 168622</v>
      </c>
      <c r="B1104" t="str">
        <f t="shared" si="52"/>
        <v>16 1 3 33 1 502 52 43 0 3301059 168063</v>
      </c>
      <c r="C1104" t="str">
        <f t="shared" si="53"/>
        <v>16 1 3 33 1 502 52 43 0 3301059</v>
      </c>
      <c r="D1104">
        <v>16</v>
      </c>
      <c r="E1104">
        <v>1</v>
      </c>
      <c r="F1104">
        <v>3</v>
      </c>
      <c r="G1104">
        <v>33</v>
      </c>
      <c r="H1104">
        <v>1</v>
      </c>
      <c r="I1104">
        <v>502</v>
      </c>
      <c r="J1104">
        <v>52</v>
      </c>
      <c r="K1104">
        <v>43</v>
      </c>
      <c r="L1104" t="s">
        <v>147</v>
      </c>
      <c r="M1104" t="s">
        <v>207</v>
      </c>
      <c r="N1104" s="13">
        <v>43333</v>
      </c>
      <c r="O1104">
        <v>168622</v>
      </c>
      <c r="P1104">
        <v>2024</v>
      </c>
      <c r="Q1104">
        <v>1193078579</v>
      </c>
      <c r="R1104" t="s">
        <v>976</v>
      </c>
      <c r="S1104" s="13">
        <v>43333</v>
      </c>
      <c r="T1104">
        <v>0</v>
      </c>
      <c r="U1104" t="s">
        <v>2559</v>
      </c>
      <c r="V1104" t="s">
        <v>2342</v>
      </c>
      <c r="W1104">
        <v>5004</v>
      </c>
      <c r="X1104">
        <v>0</v>
      </c>
      <c r="Y1104">
        <v>168063</v>
      </c>
      <c r="Z1104">
        <v>20241217</v>
      </c>
      <c r="AA1104">
        <v>2406280821</v>
      </c>
      <c r="AB1104">
        <v>6</v>
      </c>
      <c r="AC1104" t="s">
        <v>2281</v>
      </c>
      <c r="AD1104" t="s">
        <v>2281</v>
      </c>
      <c r="AE1104">
        <v>13162</v>
      </c>
      <c r="AF1104" t="s">
        <v>2538</v>
      </c>
      <c r="AG1104" t="s">
        <v>100</v>
      </c>
      <c r="AH1104">
        <v>260</v>
      </c>
    </row>
    <row r="1105" spans="1:34" hidden="1" x14ac:dyDescent="0.25">
      <c r="A1105" t="str">
        <f t="shared" si="51"/>
        <v>16 1 3 33 1 502 52 43 0 3301059 168623</v>
      </c>
      <c r="B1105" t="str">
        <f t="shared" si="52"/>
        <v>16 1 3 33 1 502 52 43 0 3301059 168260</v>
      </c>
      <c r="C1105" t="str">
        <f t="shared" si="53"/>
        <v>16 1 3 33 1 502 52 43 0 3301059</v>
      </c>
      <c r="D1105">
        <v>16</v>
      </c>
      <c r="E1105">
        <v>1</v>
      </c>
      <c r="F1105">
        <v>3</v>
      </c>
      <c r="G1105">
        <v>33</v>
      </c>
      <c r="H1105">
        <v>1</v>
      </c>
      <c r="I1105">
        <v>502</v>
      </c>
      <c r="J1105">
        <v>52</v>
      </c>
      <c r="K1105">
        <v>43</v>
      </c>
      <c r="L1105" t="s">
        <v>147</v>
      </c>
      <c r="M1105" t="s">
        <v>207</v>
      </c>
      <c r="N1105" s="13">
        <v>1256667</v>
      </c>
      <c r="O1105">
        <v>168623</v>
      </c>
      <c r="P1105">
        <v>2024</v>
      </c>
      <c r="Q1105">
        <v>1193078579</v>
      </c>
      <c r="R1105" t="s">
        <v>976</v>
      </c>
      <c r="S1105" s="13">
        <v>1256667</v>
      </c>
      <c r="T1105">
        <v>0</v>
      </c>
      <c r="U1105" t="s">
        <v>2554</v>
      </c>
      <c r="V1105" t="s">
        <v>2345</v>
      </c>
      <c r="W1105">
        <v>5004</v>
      </c>
      <c r="X1105">
        <v>0</v>
      </c>
      <c r="Y1105">
        <v>168260</v>
      </c>
      <c r="Z1105">
        <v>20241217</v>
      </c>
      <c r="AA1105">
        <v>2406280821</v>
      </c>
      <c r="AB1105">
        <v>6</v>
      </c>
      <c r="AC1105" t="s">
        <v>2281</v>
      </c>
      <c r="AD1105" t="s">
        <v>2281</v>
      </c>
      <c r="AE1105">
        <v>13162</v>
      </c>
      <c r="AF1105" t="s">
        <v>2538</v>
      </c>
      <c r="AG1105" t="s">
        <v>100</v>
      </c>
      <c r="AH1105">
        <v>260</v>
      </c>
    </row>
    <row r="1106" spans="1:34" hidden="1" x14ac:dyDescent="0.25">
      <c r="A1106" t="str">
        <f t="shared" si="51"/>
        <v>16 1 3 33 1 502 52 43 0 3301059 168624</v>
      </c>
      <c r="B1106" t="str">
        <f t="shared" si="52"/>
        <v>16 1 3 33 1 502 52 43 0 3301059 168074</v>
      </c>
      <c r="C1106" t="str">
        <f t="shared" si="53"/>
        <v>16 1 3 33 1 502 52 43 0 3301059</v>
      </c>
      <c r="D1106">
        <v>16</v>
      </c>
      <c r="E1106">
        <v>1</v>
      </c>
      <c r="F1106">
        <v>3</v>
      </c>
      <c r="G1106">
        <v>33</v>
      </c>
      <c r="H1106">
        <v>1</v>
      </c>
      <c r="I1106">
        <v>502</v>
      </c>
      <c r="J1106">
        <v>52</v>
      </c>
      <c r="K1106">
        <v>43</v>
      </c>
      <c r="L1106" t="s">
        <v>147</v>
      </c>
      <c r="M1106" t="s">
        <v>207</v>
      </c>
      <c r="N1106" s="13">
        <v>43333</v>
      </c>
      <c r="O1106">
        <v>168624</v>
      </c>
      <c r="P1106">
        <v>2024</v>
      </c>
      <c r="Q1106">
        <v>1002636690</v>
      </c>
      <c r="R1106" t="s">
        <v>987</v>
      </c>
      <c r="S1106" s="13">
        <v>43333</v>
      </c>
      <c r="T1106">
        <v>0</v>
      </c>
      <c r="U1106" t="s">
        <v>2554</v>
      </c>
      <c r="V1106" t="s">
        <v>2345</v>
      </c>
      <c r="W1106">
        <v>5004</v>
      </c>
      <c r="X1106">
        <v>0</v>
      </c>
      <c r="Y1106">
        <v>168074</v>
      </c>
      <c r="Z1106">
        <v>20241217</v>
      </c>
      <c r="AA1106">
        <v>2406280826</v>
      </c>
      <c r="AB1106">
        <v>6</v>
      </c>
      <c r="AC1106" t="s">
        <v>2281</v>
      </c>
      <c r="AD1106" t="s">
        <v>2281</v>
      </c>
      <c r="AE1106">
        <v>13162</v>
      </c>
      <c r="AF1106" t="s">
        <v>2538</v>
      </c>
      <c r="AG1106" t="s">
        <v>100</v>
      </c>
      <c r="AH1106">
        <v>260</v>
      </c>
    </row>
    <row r="1107" spans="1:34" hidden="1" x14ac:dyDescent="0.25">
      <c r="A1107" t="str">
        <f t="shared" si="51"/>
        <v>16 1 3 33 1 502 52 43 0 3301059 168625</v>
      </c>
      <c r="B1107" t="str">
        <f t="shared" si="52"/>
        <v>16 1 3 33 1 502 52 43 0 3301059 168265</v>
      </c>
      <c r="C1107" t="str">
        <f t="shared" si="53"/>
        <v>16 1 3 33 1 502 52 43 0 3301059</v>
      </c>
      <c r="D1107">
        <v>16</v>
      </c>
      <c r="E1107">
        <v>1</v>
      </c>
      <c r="F1107">
        <v>3</v>
      </c>
      <c r="G1107">
        <v>33</v>
      </c>
      <c r="H1107">
        <v>1</v>
      </c>
      <c r="I1107">
        <v>502</v>
      </c>
      <c r="J1107">
        <v>52</v>
      </c>
      <c r="K1107">
        <v>43</v>
      </c>
      <c r="L1107" t="s">
        <v>147</v>
      </c>
      <c r="M1107" t="s">
        <v>207</v>
      </c>
      <c r="N1107" s="13">
        <v>1256667</v>
      </c>
      <c r="O1107">
        <v>168625</v>
      </c>
      <c r="P1107">
        <v>2024</v>
      </c>
      <c r="Q1107">
        <v>1002636690</v>
      </c>
      <c r="R1107" t="s">
        <v>987</v>
      </c>
      <c r="S1107" s="13">
        <v>1256667</v>
      </c>
      <c r="T1107">
        <v>0</v>
      </c>
      <c r="U1107" t="s">
        <v>2554</v>
      </c>
      <c r="V1107" t="s">
        <v>2345</v>
      </c>
      <c r="W1107">
        <v>5004</v>
      </c>
      <c r="X1107">
        <v>0</v>
      </c>
      <c r="Y1107">
        <v>168265</v>
      </c>
      <c r="Z1107">
        <v>20241217</v>
      </c>
      <c r="AA1107">
        <v>2406280826</v>
      </c>
      <c r="AB1107">
        <v>6</v>
      </c>
      <c r="AC1107" t="s">
        <v>2281</v>
      </c>
      <c r="AD1107" t="s">
        <v>2281</v>
      </c>
      <c r="AE1107">
        <v>13162</v>
      </c>
      <c r="AF1107" t="s">
        <v>2538</v>
      </c>
      <c r="AG1107" t="s">
        <v>100</v>
      </c>
      <c r="AH1107">
        <v>260</v>
      </c>
    </row>
    <row r="1108" spans="1:34" hidden="1" x14ac:dyDescent="0.25">
      <c r="A1108" t="str">
        <f t="shared" si="51"/>
        <v>16 1 3 33 1 502 52 43 0 3301059 168626</v>
      </c>
      <c r="B1108" t="str">
        <f t="shared" si="52"/>
        <v>16 1 3 33 1 502 52 43 0 3301059 168071</v>
      </c>
      <c r="C1108" t="str">
        <f t="shared" si="53"/>
        <v>16 1 3 33 1 502 52 43 0 3301059</v>
      </c>
      <c r="D1108">
        <v>16</v>
      </c>
      <c r="E1108">
        <v>1</v>
      </c>
      <c r="F1108">
        <v>3</v>
      </c>
      <c r="G1108">
        <v>33</v>
      </c>
      <c r="H1108">
        <v>1</v>
      </c>
      <c r="I1108">
        <v>502</v>
      </c>
      <c r="J1108">
        <v>52</v>
      </c>
      <c r="K1108">
        <v>43</v>
      </c>
      <c r="L1108" t="s">
        <v>147</v>
      </c>
      <c r="M1108" t="s">
        <v>207</v>
      </c>
      <c r="N1108" s="13">
        <v>43333</v>
      </c>
      <c r="O1108">
        <v>168626</v>
      </c>
      <c r="P1108">
        <v>2024</v>
      </c>
      <c r="Q1108">
        <v>1053870562</v>
      </c>
      <c r="R1108" t="s">
        <v>984</v>
      </c>
      <c r="S1108" s="13">
        <v>43333</v>
      </c>
      <c r="T1108">
        <v>0</v>
      </c>
      <c r="U1108" t="s">
        <v>2554</v>
      </c>
      <c r="V1108" t="s">
        <v>2342</v>
      </c>
      <c r="W1108">
        <v>5004</v>
      </c>
      <c r="X1108">
        <v>0</v>
      </c>
      <c r="Y1108">
        <v>168071</v>
      </c>
      <c r="Z1108">
        <v>20241217</v>
      </c>
      <c r="AA1108">
        <v>2406280827</v>
      </c>
      <c r="AB1108">
        <v>6</v>
      </c>
      <c r="AC1108" t="s">
        <v>2281</v>
      </c>
      <c r="AD1108" t="s">
        <v>2281</v>
      </c>
      <c r="AE1108">
        <v>13162</v>
      </c>
      <c r="AF1108" t="s">
        <v>2538</v>
      </c>
      <c r="AG1108" t="s">
        <v>100</v>
      </c>
      <c r="AH1108">
        <v>260</v>
      </c>
    </row>
    <row r="1109" spans="1:34" hidden="1" x14ac:dyDescent="0.25">
      <c r="A1109" t="str">
        <f t="shared" si="51"/>
        <v>16 1 3 33 1 502 52 43 0 3301059 168627</v>
      </c>
      <c r="B1109" t="str">
        <f t="shared" si="52"/>
        <v>16 1 3 33 1 502 52 43 0 3301059 168266</v>
      </c>
      <c r="C1109" t="str">
        <f t="shared" si="53"/>
        <v>16 1 3 33 1 502 52 43 0 3301059</v>
      </c>
      <c r="D1109">
        <v>16</v>
      </c>
      <c r="E1109">
        <v>1</v>
      </c>
      <c r="F1109">
        <v>3</v>
      </c>
      <c r="G1109">
        <v>33</v>
      </c>
      <c r="H1109">
        <v>1</v>
      </c>
      <c r="I1109">
        <v>502</v>
      </c>
      <c r="J1109">
        <v>52</v>
      </c>
      <c r="K1109">
        <v>43</v>
      </c>
      <c r="L1109" t="s">
        <v>147</v>
      </c>
      <c r="M1109" t="s">
        <v>207</v>
      </c>
      <c r="N1109" s="13">
        <v>1256667</v>
      </c>
      <c r="O1109">
        <v>168627</v>
      </c>
      <c r="P1109">
        <v>2024</v>
      </c>
      <c r="Q1109">
        <v>1053870562</v>
      </c>
      <c r="R1109" t="s">
        <v>984</v>
      </c>
      <c r="S1109" s="13">
        <v>1256667</v>
      </c>
      <c r="T1109">
        <v>0</v>
      </c>
      <c r="U1109" t="s">
        <v>2554</v>
      </c>
      <c r="V1109" t="s">
        <v>2345</v>
      </c>
      <c r="W1109">
        <v>5004</v>
      </c>
      <c r="X1109">
        <v>0</v>
      </c>
      <c r="Y1109">
        <v>168266</v>
      </c>
      <c r="Z1109">
        <v>20241217</v>
      </c>
      <c r="AA1109">
        <v>2406280827</v>
      </c>
      <c r="AB1109">
        <v>6</v>
      </c>
      <c r="AC1109" t="s">
        <v>2281</v>
      </c>
      <c r="AD1109" t="s">
        <v>2281</v>
      </c>
      <c r="AE1109">
        <v>13162</v>
      </c>
      <c r="AF1109" t="s">
        <v>2538</v>
      </c>
      <c r="AG1109" t="s">
        <v>100</v>
      </c>
      <c r="AH1109">
        <v>260</v>
      </c>
    </row>
    <row r="1110" spans="1:34" hidden="1" x14ac:dyDescent="0.25">
      <c r="A1110" t="str">
        <f t="shared" si="51"/>
        <v>16 1 3 33 1 502 52 43 0 3301059 168628</v>
      </c>
      <c r="B1110" t="str">
        <f t="shared" si="52"/>
        <v>16 1 3 33 1 502 52 43 0 3301059 168075</v>
      </c>
      <c r="C1110" t="str">
        <f t="shared" si="53"/>
        <v>16 1 3 33 1 502 52 43 0 3301059</v>
      </c>
      <c r="D1110">
        <v>16</v>
      </c>
      <c r="E1110">
        <v>1</v>
      </c>
      <c r="F1110">
        <v>3</v>
      </c>
      <c r="G1110">
        <v>33</v>
      </c>
      <c r="H1110">
        <v>1</v>
      </c>
      <c r="I1110">
        <v>502</v>
      </c>
      <c r="J1110">
        <v>52</v>
      </c>
      <c r="K1110">
        <v>43</v>
      </c>
      <c r="L1110" t="s">
        <v>147</v>
      </c>
      <c r="M1110" t="s">
        <v>207</v>
      </c>
      <c r="N1110" s="13">
        <v>43333</v>
      </c>
      <c r="O1110">
        <v>168628</v>
      </c>
      <c r="P1110">
        <v>2024</v>
      </c>
      <c r="Q1110">
        <v>1002636755</v>
      </c>
      <c r="R1110" t="s">
        <v>988</v>
      </c>
      <c r="S1110" s="13">
        <v>43333</v>
      </c>
      <c r="T1110">
        <v>0</v>
      </c>
      <c r="U1110" t="s">
        <v>2554</v>
      </c>
      <c r="V1110" t="s">
        <v>2342</v>
      </c>
      <c r="W1110">
        <v>5004</v>
      </c>
      <c r="X1110">
        <v>0</v>
      </c>
      <c r="Y1110">
        <v>168075</v>
      </c>
      <c r="Z1110">
        <v>20241217</v>
      </c>
      <c r="AA1110">
        <v>2406280834</v>
      </c>
      <c r="AB1110">
        <v>6</v>
      </c>
      <c r="AC1110" t="s">
        <v>2281</v>
      </c>
      <c r="AD1110" t="s">
        <v>2281</v>
      </c>
      <c r="AE1110">
        <v>13162</v>
      </c>
      <c r="AF1110" t="s">
        <v>2538</v>
      </c>
      <c r="AG1110" t="s">
        <v>100</v>
      </c>
      <c r="AH1110">
        <v>260</v>
      </c>
    </row>
    <row r="1111" spans="1:34" hidden="1" x14ac:dyDescent="0.25">
      <c r="A1111" t="str">
        <f t="shared" si="51"/>
        <v>16 1 3 33 1 502 52 43 0 3301059 168629</v>
      </c>
      <c r="B1111" t="str">
        <f t="shared" si="52"/>
        <v>16 1 3 33 1 502 52 43 0 3301059 168273</v>
      </c>
      <c r="C1111" t="str">
        <f t="shared" si="53"/>
        <v>16 1 3 33 1 502 52 43 0 3301059</v>
      </c>
      <c r="D1111">
        <v>16</v>
      </c>
      <c r="E1111">
        <v>1</v>
      </c>
      <c r="F1111">
        <v>3</v>
      </c>
      <c r="G1111">
        <v>33</v>
      </c>
      <c r="H1111">
        <v>1</v>
      </c>
      <c r="I1111">
        <v>502</v>
      </c>
      <c r="J1111">
        <v>52</v>
      </c>
      <c r="K1111">
        <v>43</v>
      </c>
      <c r="L1111" t="s">
        <v>147</v>
      </c>
      <c r="M1111" t="s">
        <v>207</v>
      </c>
      <c r="N1111" s="13">
        <v>1256667</v>
      </c>
      <c r="O1111">
        <v>168629</v>
      </c>
      <c r="P1111">
        <v>2024</v>
      </c>
      <c r="Q1111">
        <v>1002636755</v>
      </c>
      <c r="R1111" t="s">
        <v>988</v>
      </c>
      <c r="S1111" s="13">
        <v>1256667</v>
      </c>
      <c r="T1111">
        <v>0</v>
      </c>
      <c r="U1111" t="s">
        <v>2554</v>
      </c>
      <c r="V1111" t="s">
        <v>2345</v>
      </c>
      <c r="W1111">
        <v>5004</v>
      </c>
      <c r="X1111">
        <v>0</v>
      </c>
      <c r="Y1111">
        <v>168273</v>
      </c>
      <c r="Z1111">
        <v>20241217</v>
      </c>
      <c r="AA1111">
        <v>2406280834</v>
      </c>
      <c r="AB1111">
        <v>6</v>
      </c>
      <c r="AC1111" t="s">
        <v>2281</v>
      </c>
      <c r="AD1111" t="s">
        <v>2281</v>
      </c>
      <c r="AE1111">
        <v>13162</v>
      </c>
      <c r="AF1111" t="s">
        <v>2538</v>
      </c>
      <c r="AG1111" t="s">
        <v>100</v>
      </c>
      <c r="AH1111">
        <v>260</v>
      </c>
    </row>
    <row r="1112" spans="1:34" hidden="1" x14ac:dyDescent="0.25">
      <c r="A1112" t="str">
        <f t="shared" si="51"/>
        <v>16 1 3 33 1 502 52 43 0 3301059 168630</v>
      </c>
      <c r="B1112" t="str">
        <f t="shared" si="52"/>
        <v>16 1 3 33 1 502 52 43 0 3301059 168076</v>
      </c>
      <c r="C1112" t="str">
        <f t="shared" si="53"/>
        <v>16 1 3 33 1 502 52 43 0 3301059</v>
      </c>
      <c r="D1112">
        <v>16</v>
      </c>
      <c r="E1112">
        <v>1</v>
      </c>
      <c r="F1112">
        <v>3</v>
      </c>
      <c r="G1112">
        <v>33</v>
      </c>
      <c r="H1112">
        <v>1</v>
      </c>
      <c r="I1112">
        <v>502</v>
      </c>
      <c r="J1112">
        <v>52</v>
      </c>
      <c r="K1112">
        <v>43</v>
      </c>
      <c r="L1112" t="s">
        <v>147</v>
      </c>
      <c r="M1112" t="s">
        <v>207</v>
      </c>
      <c r="N1112" s="13">
        <v>43333</v>
      </c>
      <c r="O1112">
        <v>168630</v>
      </c>
      <c r="P1112">
        <v>2024</v>
      </c>
      <c r="Q1112">
        <v>1002592372</v>
      </c>
      <c r="R1112" t="s">
        <v>989</v>
      </c>
      <c r="S1112" s="13">
        <v>43333</v>
      </c>
      <c r="T1112">
        <v>0</v>
      </c>
      <c r="U1112" t="s">
        <v>2555</v>
      </c>
      <c r="V1112" t="s">
        <v>2342</v>
      </c>
      <c r="W1112">
        <v>5004</v>
      </c>
      <c r="X1112">
        <v>0</v>
      </c>
      <c r="Y1112">
        <v>168076</v>
      </c>
      <c r="Z1112">
        <v>20241217</v>
      </c>
      <c r="AA1112">
        <v>2406280833</v>
      </c>
      <c r="AB1112">
        <v>6</v>
      </c>
      <c r="AC1112" t="s">
        <v>2281</v>
      </c>
      <c r="AD1112" t="s">
        <v>2281</v>
      </c>
      <c r="AE1112">
        <v>13162</v>
      </c>
      <c r="AF1112" t="s">
        <v>2538</v>
      </c>
      <c r="AG1112" t="s">
        <v>100</v>
      </c>
      <c r="AH1112">
        <v>260</v>
      </c>
    </row>
    <row r="1113" spans="1:34" hidden="1" x14ac:dyDescent="0.25">
      <c r="A1113" t="str">
        <f t="shared" si="51"/>
        <v>16 1 3 33 1 502 52 43 0 3301059 168631</v>
      </c>
      <c r="B1113" t="str">
        <f t="shared" si="52"/>
        <v>16 1 3 33 1 502 52 43 0 3301059 168272</v>
      </c>
      <c r="C1113" t="str">
        <f t="shared" si="53"/>
        <v>16 1 3 33 1 502 52 43 0 3301059</v>
      </c>
      <c r="D1113">
        <v>16</v>
      </c>
      <c r="E1113">
        <v>1</v>
      </c>
      <c r="F1113">
        <v>3</v>
      </c>
      <c r="G1113">
        <v>33</v>
      </c>
      <c r="H1113">
        <v>1</v>
      </c>
      <c r="I1113">
        <v>502</v>
      </c>
      <c r="J1113">
        <v>52</v>
      </c>
      <c r="K1113">
        <v>43</v>
      </c>
      <c r="L1113" t="s">
        <v>147</v>
      </c>
      <c r="M1113" t="s">
        <v>207</v>
      </c>
      <c r="N1113" s="13">
        <v>1256667</v>
      </c>
      <c r="O1113">
        <v>168631</v>
      </c>
      <c r="P1113">
        <v>2024</v>
      </c>
      <c r="Q1113">
        <v>1002592372</v>
      </c>
      <c r="R1113" t="s">
        <v>989</v>
      </c>
      <c r="S1113" s="13">
        <v>1256667</v>
      </c>
      <c r="T1113">
        <v>0</v>
      </c>
      <c r="U1113" t="s">
        <v>2554</v>
      </c>
      <c r="V1113" t="s">
        <v>2345</v>
      </c>
      <c r="W1113">
        <v>5004</v>
      </c>
      <c r="X1113">
        <v>0</v>
      </c>
      <c r="Y1113">
        <v>168272</v>
      </c>
      <c r="Z1113">
        <v>20241217</v>
      </c>
      <c r="AA1113">
        <v>2406280833</v>
      </c>
      <c r="AB1113">
        <v>6</v>
      </c>
      <c r="AC1113" t="s">
        <v>2281</v>
      </c>
      <c r="AD1113" t="s">
        <v>2281</v>
      </c>
      <c r="AE1113">
        <v>13162</v>
      </c>
      <c r="AF1113" t="s">
        <v>2538</v>
      </c>
      <c r="AG1113" t="s">
        <v>100</v>
      </c>
      <c r="AH1113">
        <v>260</v>
      </c>
    </row>
    <row r="1114" spans="1:34" hidden="1" x14ac:dyDescent="0.25">
      <c r="A1114" t="str">
        <f t="shared" si="51"/>
        <v>16 1 3 33 1 502 52 43 0 3301059 168632</v>
      </c>
      <c r="B1114" t="str">
        <f t="shared" si="52"/>
        <v>16 1 3 33 1 502 52 43 0 3301059 168073</v>
      </c>
      <c r="C1114" t="str">
        <f t="shared" si="53"/>
        <v>16 1 3 33 1 502 52 43 0 3301059</v>
      </c>
      <c r="D1114">
        <v>16</v>
      </c>
      <c r="E1114">
        <v>1</v>
      </c>
      <c r="F1114">
        <v>3</v>
      </c>
      <c r="G1114">
        <v>33</v>
      </c>
      <c r="H1114">
        <v>1</v>
      </c>
      <c r="I1114">
        <v>502</v>
      </c>
      <c r="J1114">
        <v>52</v>
      </c>
      <c r="K1114">
        <v>43</v>
      </c>
      <c r="L1114" t="s">
        <v>147</v>
      </c>
      <c r="M1114" t="s">
        <v>207</v>
      </c>
      <c r="N1114" s="13">
        <v>43333</v>
      </c>
      <c r="O1114">
        <v>168632</v>
      </c>
      <c r="P1114">
        <v>2024</v>
      </c>
      <c r="Q1114">
        <v>1193144461</v>
      </c>
      <c r="R1114" t="s">
        <v>986</v>
      </c>
      <c r="S1114" s="13">
        <v>43333</v>
      </c>
      <c r="T1114">
        <v>0</v>
      </c>
      <c r="U1114" t="s">
        <v>2554</v>
      </c>
      <c r="V1114" t="s">
        <v>2291</v>
      </c>
      <c r="W1114">
        <v>5004</v>
      </c>
      <c r="X1114">
        <v>0</v>
      </c>
      <c r="Y1114">
        <v>168073</v>
      </c>
      <c r="Z1114">
        <v>20241217</v>
      </c>
      <c r="AA1114">
        <v>2406280829</v>
      </c>
      <c r="AB1114">
        <v>6</v>
      </c>
      <c r="AC1114" t="s">
        <v>2281</v>
      </c>
      <c r="AD1114" t="s">
        <v>2281</v>
      </c>
      <c r="AE1114">
        <v>13162</v>
      </c>
      <c r="AF1114" t="s">
        <v>2538</v>
      </c>
      <c r="AG1114" t="s">
        <v>100</v>
      </c>
      <c r="AH1114">
        <v>260</v>
      </c>
    </row>
    <row r="1115" spans="1:34" hidden="1" x14ac:dyDescent="0.25">
      <c r="A1115" t="str">
        <f t="shared" si="51"/>
        <v>16 1 3 33 1 502 52 43 0 3301059 168633</v>
      </c>
      <c r="B1115" t="str">
        <f t="shared" si="52"/>
        <v>16 1 3 33 1 502 52 43 0 3301059 168268</v>
      </c>
      <c r="C1115" t="str">
        <f t="shared" si="53"/>
        <v>16 1 3 33 1 502 52 43 0 3301059</v>
      </c>
      <c r="D1115">
        <v>16</v>
      </c>
      <c r="E1115">
        <v>1</v>
      </c>
      <c r="F1115">
        <v>3</v>
      </c>
      <c r="G1115">
        <v>33</v>
      </c>
      <c r="H1115">
        <v>1</v>
      </c>
      <c r="I1115">
        <v>502</v>
      </c>
      <c r="J1115">
        <v>52</v>
      </c>
      <c r="K1115">
        <v>43</v>
      </c>
      <c r="L1115" t="s">
        <v>147</v>
      </c>
      <c r="M1115" t="s">
        <v>207</v>
      </c>
      <c r="N1115" s="13">
        <v>1256667</v>
      </c>
      <c r="O1115">
        <v>168633</v>
      </c>
      <c r="P1115">
        <v>2024</v>
      </c>
      <c r="Q1115">
        <v>1193144461</v>
      </c>
      <c r="R1115" t="s">
        <v>986</v>
      </c>
      <c r="S1115" s="13">
        <v>1256667</v>
      </c>
      <c r="T1115">
        <v>0</v>
      </c>
      <c r="U1115" t="s">
        <v>2554</v>
      </c>
      <c r="V1115" t="s">
        <v>2345</v>
      </c>
      <c r="W1115">
        <v>5004</v>
      </c>
      <c r="X1115">
        <v>0</v>
      </c>
      <c r="Y1115">
        <v>168268</v>
      </c>
      <c r="Z1115">
        <v>20241217</v>
      </c>
      <c r="AA1115">
        <v>2406280829</v>
      </c>
      <c r="AB1115">
        <v>6</v>
      </c>
      <c r="AC1115" t="s">
        <v>2281</v>
      </c>
      <c r="AD1115" t="s">
        <v>2281</v>
      </c>
      <c r="AE1115">
        <v>13162</v>
      </c>
      <c r="AF1115" t="s">
        <v>2538</v>
      </c>
      <c r="AG1115" t="s">
        <v>100</v>
      </c>
      <c r="AH1115">
        <v>260</v>
      </c>
    </row>
    <row r="1116" spans="1:34" hidden="1" x14ac:dyDescent="0.25">
      <c r="A1116" t="str">
        <f t="shared" si="51"/>
        <v>16 1 3 33 1 502 52 43 0 3301059 168634</v>
      </c>
      <c r="B1116" t="str">
        <f t="shared" si="52"/>
        <v>16 1 3 33 1 502 52 43 0 3301059 168077</v>
      </c>
      <c r="C1116" t="str">
        <f t="shared" si="53"/>
        <v>16 1 3 33 1 502 52 43 0 3301059</v>
      </c>
      <c r="D1116">
        <v>16</v>
      </c>
      <c r="E1116">
        <v>1</v>
      </c>
      <c r="F1116">
        <v>3</v>
      </c>
      <c r="G1116">
        <v>33</v>
      </c>
      <c r="H1116">
        <v>1</v>
      </c>
      <c r="I1116">
        <v>502</v>
      </c>
      <c r="J1116">
        <v>52</v>
      </c>
      <c r="K1116">
        <v>43</v>
      </c>
      <c r="L1116" t="s">
        <v>147</v>
      </c>
      <c r="M1116" t="s">
        <v>207</v>
      </c>
      <c r="N1116" s="13">
        <v>43333</v>
      </c>
      <c r="O1116">
        <v>168634</v>
      </c>
      <c r="P1116">
        <v>2024</v>
      </c>
      <c r="Q1116">
        <v>1005088978</v>
      </c>
      <c r="R1116" t="s">
        <v>990</v>
      </c>
      <c r="S1116" s="13">
        <v>43333</v>
      </c>
      <c r="T1116">
        <v>0</v>
      </c>
      <c r="U1116" t="s">
        <v>2552</v>
      </c>
      <c r="V1116" t="s">
        <v>2345</v>
      </c>
      <c r="W1116">
        <v>5004</v>
      </c>
      <c r="X1116">
        <v>0</v>
      </c>
      <c r="Y1116">
        <v>168077</v>
      </c>
      <c r="Z1116">
        <v>20241217</v>
      </c>
      <c r="AA1116">
        <v>2406280830</v>
      </c>
      <c r="AB1116">
        <v>6</v>
      </c>
      <c r="AC1116" t="s">
        <v>2281</v>
      </c>
      <c r="AD1116" t="s">
        <v>2281</v>
      </c>
      <c r="AE1116">
        <v>13162</v>
      </c>
      <c r="AF1116" t="s">
        <v>2538</v>
      </c>
      <c r="AG1116" t="s">
        <v>100</v>
      </c>
      <c r="AH1116">
        <v>260</v>
      </c>
    </row>
    <row r="1117" spans="1:34" hidden="1" x14ac:dyDescent="0.25">
      <c r="A1117" t="str">
        <f t="shared" si="51"/>
        <v>16 1 3 33 1 502 52 43 0 3301059 168635</v>
      </c>
      <c r="B1117" t="str">
        <f t="shared" si="52"/>
        <v>16 1 3 33 1 502 52 43 0 3301059 168269</v>
      </c>
      <c r="C1117" t="str">
        <f t="shared" si="53"/>
        <v>16 1 3 33 1 502 52 43 0 3301059</v>
      </c>
      <c r="D1117">
        <v>16</v>
      </c>
      <c r="E1117">
        <v>1</v>
      </c>
      <c r="F1117">
        <v>3</v>
      </c>
      <c r="G1117">
        <v>33</v>
      </c>
      <c r="H1117">
        <v>1</v>
      </c>
      <c r="I1117">
        <v>502</v>
      </c>
      <c r="J1117">
        <v>52</v>
      </c>
      <c r="K1117">
        <v>43</v>
      </c>
      <c r="L1117" t="s">
        <v>147</v>
      </c>
      <c r="M1117" t="s">
        <v>207</v>
      </c>
      <c r="N1117" s="13">
        <v>1256667</v>
      </c>
      <c r="O1117">
        <v>168635</v>
      </c>
      <c r="P1117">
        <v>2024</v>
      </c>
      <c r="Q1117">
        <v>1005088978</v>
      </c>
      <c r="R1117" t="s">
        <v>990</v>
      </c>
      <c r="S1117" s="13">
        <v>1256667</v>
      </c>
      <c r="T1117">
        <v>0</v>
      </c>
      <c r="U1117" t="s">
        <v>2554</v>
      </c>
      <c r="V1117" t="s">
        <v>2345</v>
      </c>
      <c r="W1117">
        <v>5004</v>
      </c>
      <c r="X1117">
        <v>0</v>
      </c>
      <c r="Y1117">
        <v>168269</v>
      </c>
      <c r="Z1117">
        <v>20241217</v>
      </c>
      <c r="AA1117">
        <v>2406280830</v>
      </c>
      <c r="AB1117">
        <v>6</v>
      </c>
      <c r="AC1117" t="s">
        <v>2281</v>
      </c>
      <c r="AD1117" t="s">
        <v>2281</v>
      </c>
      <c r="AE1117">
        <v>13162</v>
      </c>
      <c r="AF1117" t="s">
        <v>2538</v>
      </c>
      <c r="AG1117" t="s">
        <v>100</v>
      </c>
      <c r="AH1117">
        <v>260</v>
      </c>
    </row>
    <row r="1118" spans="1:34" hidden="1" x14ac:dyDescent="0.25">
      <c r="A1118" t="str">
        <f t="shared" si="51"/>
        <v>16 1 3 33 1 502 52 43 0 3301059 168636</v>
      </c>
      <c r="B1118" t="str">
        <f t="shared" si="52"/>
        <v>16 1 3 33 1 502 52 43 0 3301059 168078</v>
      </c>
      <c r="C1118" t="str">
        <f t="shared" si="53"/>
        <v>16 1 3 33 1 502 52 43 0 3301059</v>
      </c>
      <c r="D1118">
        <v>16</v>
      </c>
      <c r="E1118">
        <v>1</v>
      </c>
      <c r="F1118">
        <v>3</v>
      </c>
      <c r="G1118">
        <v>33</v>
      </c>
      <c r="H1118">
        <v>1</v>
      </c>
      <c r="I1118">
        <v>502</v>
      </c>
      <c r="J1118">
        <v>52</v>
      </c>
      <c r="K1118">
        <v>43</v>
      </c>
      <c r="L1118" t="s">
        <v>147</v>
      </c>
      <c r="M1118" t="s">
        <v>207</v>
      </c>
      <c r="N1118" s="13">
        <v>43333</v>
      </c>
      <c r="O1118">
        <v>168636</v>
      </c>
      <c r="P1118">
        <v>2024</v>
      </c>
      <c r="Q1118">
        <v>1053873937</v>
      </c>
      <c r="R1118" t="s">
        <v>991</v>
      </c>
      <c r="S1118" s="13">
        <v>43333</v>
      </c>
      <c r="T1118">
        <v>0</v>
      </c>
      <c r="U1118" t="s">
        <v>2563</v>
      </c>
      <c r="V1118" t="s">
        <v>2345</v>
      </c>
      <c r="W1118">
        <v>5004</v>
      </c>
      <c r="X1118">
        <v>0</v>
      </c>
      <c r="Y1118">
        <v>168078</v>
      </c>
      <c r="Z1118">
        <v>20241217</v>
      </c>
      <c r="AA1118">
        <v>2406280831</v>
      </c>
      <c r="AB1118">
        <v>6</v>
      </c>
      <c r="AC1118" t="s">
        <v>2281</v>
      </c>
      <c r="AD1118" t="s">
        <v>2281</v>
      </c>
      <c r="AE1118">
        <v>13162</v>
      </c>
      <c r="AF1118" t="s">
        <v>2538</v>
      </c>
      <c r="AG1118" t="s">
        <v>100</v>
      </c>
      <c r="AH1118">
        <v>260</v>
      </c>
    </row>
    <row r="1119" spans="1:34" hidden="1" x14ac:dyDescent="0.25">
      <c r="A1119" t="str">
        <f t="shared" si="51"/>
        <v>16 1 3 33 1 502 52 43 0 3301059 168637</v>
      </c>
      <c r="B1119" t="str">
        <f t="shared" si="52"/>
        <v>16 1 3 33 1 502 52 43 0 3301059 168270</v>
      </c>
      <c r="C1119" t="str">
        <f t="shared" si="53"/>
        <v>16 1 3 33 1 502 52 43 0 3301059</v>
      </c>
      <c r="D1119">
        <v>16</v>
      </c>
      <c r="E1119">
        <v>1</v>
      </c>
      <c r="F1119">
        <v>3</v>
      </c>
      <c r="G1119">
        <v>33</v>
      </c>
      <c r="H1119">
        <v>1</v>
      </c>
      <c r="I1119">
        <v>502</v>
      </c>
      <c r="J1119">
        <v>52</v>
      </c>
      <c r="K1119">
        <v>43</v>
      </c>
      <c r="L1119" t="s">
        <v>147</v>
      </c>
      <c r="M1119" t="s">
        <v>207</v>
      </c>
      <c r="N1119" s="13">
        <v>1256667</v>
      </c>
      <c r="O1119">
        <v>168637</v>
      </c>
      <c r="P1119">
        <v>2024</v>
      </c>
      <c r="Q1119">
        <v>1053873937</v>
      </c>
      <c r="R1119" t="s">
        <v>991</v>
      </c>
      <c r="S1119" s="13">
        <v>1256667</v>
      </c>
      <c r="T1119">
        <v>0</v>
      </c>
      <c r="U1119" t="s">
        <v>2554</v>
      </c>
      <c r="V1119" t="s">
        <v>2345</v>
      </c>
      <c r="W1119">
        <v>5004</v>
      </c>
      <c r="X1119">
        <v>0</v>
      </c>
      <c r="Y1119">
        <v>168270</v>
      </c>
      <c r="Z1119">
        <v>20241217</v>
      </c>
      <c r="AA1119">
        <v>2406280831</v>
      </c>
      <c r="AB1119">
        <v>6</v>
      </c>
      <c r="AC1119" t="s">
        <v>2281</v>
      </c>
      <c r="AD1119" t="s">
        <v>2281</v>
      </c>
      <c r="AE1119">
        <v>13162</v>
      </c>
      <c r="AF1119" t="s">
        <v>2538</v>
      </c>
      <c r="AG1119" t="s">
        <v>100</v>
      </c>
      <c r="AH1119">
        <v>260</v>
      </c>
    </row>
    <row r="1120" spans="1:34" hidden="1" x14ac:dyDescent="0.25">
      <c r="A1120" t="str">
        <f t="shared" si="51"/>
        <v>16 1 3 33 1 502 52 43 0 3301055 168639</v>
      </c>
      <c r="B1120" t="str">
        <f t="shared" si="52"/>
        <v>16 1 3 33 1 502 52 43 0 3301055 168098</v>
      </c>
      <c r="C1120" t="str">
        <f t="shared" si="53"/>
        <v>16 1 3 33 1 502 52 43 0 3301055</v>
      </c>
      <c r="D1120">
        <v>16</v>
      </c>
      <c r="E1120">
        <v>1</v>
      </c>
      <c r="F1120">
        <v>3</v>
      </c>
      <c r="G1120">
        <v>33</v>
      </c>
      <c r="H1120">
        <v>1</v>
      </c>
      <c r="I1120">
        <v>502</v>
      </c>
      <c r="J1120">
        <v>52</v>
      </c>
      <c r="K1120">
        <v>43</v>
      </c>
      <c r="L1120" t="s">
        <v>147</v>
      </c>
      <c r="M1120" t="s">
        <v>206</v>
      </c>
      <c r="N1120" s="13">
        <v>2336840</v>
      </c>
      <c r="O1120">
        <v>168639</v>
      </c>
      <c r="P1120">
        <v>2024</v>
      </c>
      <c r="Q1120">
        <v>16077787</v>
      </c>
      <c r="R1120" t="s">
        <v>953</v>
      </c>
      <c r="S1120" s="13">
        <v>2336840</v>
      </c>
      <c r="T1120">
        <v>0</v>
      </c>
      <c r="U1120" t="s">
        <v>2565</v>
      </c>
      <c r="V1120" t="s">
        <v>2342</v>
      </c>
      <c r="W1120">
        <v>5004</v>
      </c>
      <c r="X1120">
        <v>0</v>
      </c>
      <c r="Y1120">
        <v>168098</v>
      </c>
      <c r="Z1120">
        <v>20241217</v>
      </c>
      <c r="AA1120">
        <v>2406250781</v>
      </c>
      <c r="AB1120">
        <v>199</v>
      </c>
      <c r="AC1120" t="s">
        <v>2281</v>
      </c>
      <c r="AD1120" t="s">
        <v>2281</v>
      </c>
      <c r="AE1120">
        <v>13162</v>
      </c>
      <c r="AF1120" t="s">
        <v>2538</v>
      </c>
      <c r="AG1120" t="s">
        <v>100</v>
      </c>
      <c r="AH1120">
        <v>260</v>
      </c>
    </row>
    <row r="1121" spans="1:34" hidden="1" x14ac:dyDescent="0.25">
      <c r="A1121" t="str">
        <f t="shared" si="51"/>
        <v>16 1 3 33 1 502 52 43 0 3301059 168640</v>
      </c>
      <c r="B1121" t="str">
        <f t="shared" si="52"/>
        <v>16 1 3 33 1 502 52 43 0 3301059 168243</v>
      </c>
      <c r="C1121" t="str">
        <f t="shared" si="53"/>
        <v>16 1 3 33 1 502 52 43 0 3301059</v>
      </c>
      <c r="D1121">
        <v>16</v>
      </c>
      <c r="E1121">
        <v>1</v>
      </c>
      <c r="F1121">
        <v>3</v>
      </c>
      <c r="G1121">
        <v>33</v>
      </c>
      <c r="H1121">
        <v>1</v>
      </c>
      <c r="I1121">
        <v>502</v>
      </c>
      <c r="J1121">
        <v>52</v>
      </c>
      <c r="K1121">
        <v>43</v>
      </c>
      <c r="L1121" t="s">
        <v>147</v>
      </c>
      <c r="M1121" t="s">
        <v>207</v>
      </c>
      <c r="N1121" s="13">
        <v>1300000</v>
      </c>
      <c r="O1121">
        <v>168640</v>
      </c>
      <c r="P1121">
        <v>2024</v>
      </c>
      <c r="Q1121">
        <v>1007812650</v>
      </c>
      <c r="R1121" t="s">
        <v>935</v>
      </c>
      <c r="S1121" s="13">
        <v>1300000</v>
      </c>
      <c r="T1121">
        <v>0</v>
      </c>
      <c r="U1121" t="s">
        <v>2760</v>
      </c>
      <c r="V1121" t="s">
        <v>2345</v>
      </c>
      <c r="W1121">
        <v>5004</v>
      </c>
      <c r="X1121">
        <v>0</v>
      </c>
      <c r="Y1121">
        <v>168243</v>
      </c>
      <c r="Z1121">
        <v>20241218</v>
      </c>
      <c r="AA1121">
        <v>2411281258</v>
      </c>
      <c r="AB1121">
        <v>1</v>
      </c>
      <c r="AC1121" t="s">
        <v>2281</v>
      </c>
      <c r="AD1121" t="s">
        <v>2281</v>
      </c>
      <c r="AE1121">
        <v>13162</v>
      </c>
      <c r="AF1121" t="s">
        <v>2538</v>
      </c>
      <c r="AG1121" t="s">
        <v>100</v>
      </c>
      <c r="AH1121">
        <v>260</v>
      </c>
    </row>
    <row r="1122" spans="1:34" hidden="1" x14ac:dyDescent="0.25">
      <c r="A1122" t="str">
        <f t="shared" si="51"/>
        <v>16 1 3 33 1 502 52 43 0 3301059 168641</v>
      </c>
      <c r="B1122" t="str">
        <f t="shared" si="52"/>
        <v>16 1 3 33 1 502 52 43 0 3301059 168247</v>
      </c>
      <c r="C1122" t="str">
        <f t="shared" si="53"/>
        <v>16 1 3 33 1 502 52 43 0 3301059</v>
      </c>
      <c r="D1122">
        <v>16</v>
      </c>
      <c r="E1122">
        <v>1</v>
      </c>
      <c r="F1122">
        <v>3</v>
      </c>
      <c r="G1122">
        <v>33</v>
      </c>
      <c r="H1122">
        <v>1</v>
      </c>
      <c r="I1122">
        <v>502</v>
      </c>
      <c r="J1122">
        <v>52</v>
      </c>
      <c r="K1122">
        <v>43</v>
      </c>
      <c r="L1122" t="s">
        <v>147</v>
      </c>
      <c r="M1122" t="s">
        <v>207</v>
      </c>
      <c r="N1122" s="13">
        <v>1300000</v>
      </c>
      <c r="O1122">
        <v>168641</v>
      </c>
      <c r="P1122">
        <v>2024</v>
      </c>
      <c r="Q1122">
        <v>1060656760</v>
      </c>
      <c r="R1122" t="s">
        <v>946</v>
      </c>
      <c r="S1122" s="13">
        <v>1300000</v>
      </c>
      <c r="T1122">
        <v>0</v>
      </c>
      <c r="U1122" t="s">
        <v>2760</v>
      </c>
      <c r="V1122" t="s">
        <v>2345</v>
      </c>
      <c r="W1122">
        <v>5004</v>
      </c>
      <c r="X1122">
        <v>0</v>
      </c>
      <c r="Y1122">
        <v>168247</v>
      </c>
      <c r="Z1122">
        <v>20241218</v>
      </c>
      <c r="AA1122">
        <v>2411281270</v>
      </c>
      <c r="AB1122">
        <v>1</v>
      </c>
      <c r="AC1122" t="s">
        <v>2281</v>
      </c>
      <c r="AD1122" t="s">
        <v>2281</v>
      </c>
      <c r="AE1122">
        <v>13162</v>
      </c>
      <c r="AF1122" t="s">
        <v>2538</v>
      </c>
      <c r="AG1122" t="s">
        <v>100</v>
      </c>
      <c r="AH1122">
        <v>260</v>
      </c>
    </row>
    <row r="1123" spans="1:34" hidden="1" x14ac:dyDescent="0.25">
      <c r="A1123" t="str">
        <f t="shared" si="51"/>
        <v>16 1 3 33 1 502 52 43 0 3301059 168642</v>
      </c>
      <c r="B1123" t="str">
        <f t="shared" si="52"/>
        <v>16 1 3 33 1 502 52 43 0 3301059 168068</v>
      </c>
      <c r="C1123" t="str">
        <f t="shared" si="53"/>
        <v>16 1 3 33 1 502 52 43 0 3301059</v>
      </c>
      <c r="D1123">
        <v>16</v>
      </c>
      <c r="E1123">
        <v>1</v>
      </c>
      <c r="F1123">
        <v>3</v>
      </c>
      <c r="G1123">
        <v>33</v>
      </c>
      <c r="H1123">
        <v>1</v>
      </c>
      <c r="I1123">
        <v>502</v>
      </c>
      <c r="J1123">
        <v>52</v>
      </c>
      <c r="K1123">
        <v>43</v>
      </c>
      <c r="L1123" t="s">
        <v>147</v>
      </c>
      <c r="M1123" t="s">
        <v>207</v>
      </c>
      <c r="N1123" s="13">
        <v>43333</v>
      </c>
      <c r="O1123">
        <v>168642</v>
      </c>
      <c r="P1123">
        <v>2024</v>
      </c>
      <c r="Q1123">
        <v>1002939174</v>
      </c>
      <c r="R1123" t="s">
        <v>981</v>
      </c>
      <c r="S1123" s="13">
        <v>43333</v>
      </c>
      <c r="T1123">
        <v>0</v>
      </c>
      <c r="U1123" t="s">
        <v>2549</v>
      </c>
      <c r="V1123" t="s">
        <v>2345</v>
      </c>
      <c r="W1123">
        <v>5004</v>
      </c>
      <c r="X1123">
        <v>0</v>
      </c>
      <c r="Y1123">
        <v>168068</v>
      </c>
      <c r="Z1123">
        <v>20241218</v>
      </c>
      <c r="AA1123">
        <v>2406280823</v>
      </c>
      <c r="AB1123">
        <v>6</v>
      </c>
      <c r="AC1123" t="s">
        <v>2281</v>
      </c>
      <c r="AD1123" t="s">
        <v>2281</v>
      </c>
      <c r="AE1123">
        <v>13162</v>
      </c>
      <c r="AF1123" t="s">
        <v>2538</v>
      </c>
      <c r="AG1123" t="s">
        <v>100</v>
      </c>
      <c r="AH1123">
        <v>260</v>
      </c>
    </row>
    <row r="1124" spans="1:34" hidden="1" x14ac:dyDescent="0.25">
      <c r="A1124" t="str">
        <f t="shared" si="51"/>
        <v>16 1 3 33 1 502 52 43 0 3301059 168643</v>
      </c>
      <c r="B1124" t="str">
        <f t="shared" si="52"/>
        <v>16 1 3 33 1 502 52 43 0 3301059 168262</v>
      </c>
      <c r="C1124" t="str">
        <f t="shared" si="53"/>
        <v>16 1 3 33 1 502 52 43 0 3301059</v>
      </c>
      <c r="D1124">
        <v>16</v>
      </c>
      <c r="E1124">
        <v>1</v>
      </c>
      <c r="F1124">
        <v>3</v>
      </c>
      <c r="G1124">
        <v>33</v>
      </c>
      <c r="H1124">
        <v>1</v>
      </c>
      <c r="I1124">
        <v>502</v>
      </c>
      <c r="J1124">
        <v>52</v>
      </c>
      <c r="K1124">
        <v>43</v>
      </c>
      <c r="L1124" t="s">
        <v>147</v>
      </c>
      <c r="M1124" t="s">
        <v>207</v>
      </c>
      <c r="N1124" s="13">
        <v>1256667</v>
      </c>
      <c r="O1124">
        <v>168643</v>
      </c>
      <c r="P1124">
        <v>2024</v>
      </c>
      <c r="Q1124">
        <v>1002939174</v>
      </c>
      <c r="R1124" t="s">
        <v>981</v>
      </c>
      <c r="S1124" s="13">
        <v>1256667</v>
      </c>
      <c r="T1124">
        <v>0</v>
      </c>
      <c r="U1124" t="s">
        <v>2761</v>
      </c>
      <c r="V1124" t="s">
        <v>2345</v>
      </c>
      <c r="W1124">
        <v>5004</v>
      </c>
      <c r="X1124">
        <v>0</v>
      </c>
      <c r="Y1124">
        <v>168262</v>
      </c>
      <c r="Z1124">
        <v>20241218</v>
      </c>
      <c r="AA1124">
        <v>2406280823</v>
      </c>
      <c r="AB1124">
        <v>6</v>
      </c>
      <c r="AC1124" t="s">
        <v>2281</v>
      </c>
      <c r="AD1124" t="s">
        <v>2281</v>
      </c>
      <c r="AE1124">
        <v>13162</v>
      </c>
      <c r="AF1124" t="s">
        <v>2538</v>
      </c>
      <c r="AG1124" t="s">
        <v>100</v>
      </c>
      <c r="AH1124">
        <v>260</v>
      </c>
    </row>
    <row r="1125" spans="1:34" hidden="1" x14ac:dyDescent="0.25">
      <c r="A1125" t="str">
        <f t="shared" si="51"/>
        <v>16 1 3 33 1 502 52 43 0 3301059 168644</v>
      </c>
      <c r="B1125" t="str">
        <f t="shared" si="52"/>
        <v>16 1 3 33 1 502 52 43 0 3301059 168233</v>
      </c>
      <c r="C1125" t="str">
        <f t="shared" si="53"/>
        <v>16 1 3 33 1 502 52 43 0 3301059</v>
      </c>
      <c r="D1125">
        <v>16</v>
      </c>
      <c r="E1125">
        <v>1</v>
      </c>
      <c r="F1125">
        <v>3</v>
      </c>
      <c r="G1125">
        <v>33</v>
      </c>
      <c r="H1125">
        <v>1</v>
      </c>
      <c r="I1125">
        <v>502</v>
      </c>
      <c r="J1125">
        <v>52</v>
      </c>
      <c r="K1125">
        <v>43</v>
      </c>
      <c r="L1125" t="s">
        <v>147</v>
      </c>
      <c r="M1125" t="s">
        <v>207</v>
      </c>
      <c r="N1125" s="13">
        <v>1300000</v>
      </c>
      <c r="O1125">
        <v>168644</v>
      </c>
      <c r="P1125">
        <v>2024</v>
      </c>
      <c r="Q1125">
        <v>1000329229</v>
      </c>
      <c r="R1125" t="s">
        <v>950</v>
      </c>
      <c r="S1125" s="13">
        <v>1300000</v>
      </c>
      <c r="T1125">
        <v>0</v>
      </c>
      <c r="U1125" t="s">
        <v>2760</v>
      </c>
      <c r="V1125" t="s">
        <v>2345</v>
      </c>
      <c r="W1125">
        <v>5004</v>
      </c>
      <c r="X1125">
        <v>0</v>
      </c>
      <c r="Y1125">
        <v>168233</v>
      </c>
      <c r="Z1125">
        <v>20241218</v>
      </c>
      <c r="AA1125">
        <v>2411281265</v>
      </c>
      <c r="AB1125">
        <v>1</v>
      </c>
      <c r="AC1125" t="s">
        <v>2281</v>
      </c>
      <c r="AD1125" t="s">
        <v>2281</v>
      </c>
      <c r="AE1125">
        <v>13162</v>
      </c>
      <c r="AF1125" t="s">
        <v>2538</v>
      </c>
      <c r="AG1125" t="s">
        <v>100</v>
      </c>
      <c r="AH1125">
        <v>260</v>
      </c>
    </row>
    <row r="1126" spans="1:34" hidden="1" x14ac:dyDescent="0.25">
      <c r="A1126" t="str">
        <f t="shared" si="51"/>
        <v>16 1 3 33 1 502 52 43 0 3301122 168645</v>
      </c>
      <c r="B1126" t="str">
        <f t="shared" si="52"/>
        <v>16 1 3 33 1 502 52 43 0 3301122 168104</v>
      </c>
      <c r="C1126" t="str">
        <f t="shared" si="53"/>
        <v>16 1 3 33 1 502 52 43 0 3301122</v>
      </c>
      <c r="D1126">
        <v>16</v>
      </c>
      <c r="E1126">
        <v>1</v>
      </c>
      <c r="F1126">
        <v>3</v>
      </c>
      <c r="G1126">
        <v>33</v>
      </c>
      <c r="H1126">
        <v>1</v>
      </c>
      <c r="I1126">
        <v>502</v>
      </c>
      <c r="J1126">
        <v>52</v>
      </c>
      <c r="K1126">
        <v>43</v>
      </c>
      <c r="L1126" t="s">
        <v>147</v>
      </c>
      <c r="M1126" t="s">
        <v>208</v>
      </c>
      <c r="N1126" s="13">
        <v>2486000</v>
      </c>
      <c r="O1126">
        <v>168645</v>
      </c>
      <c r="P1126">
        <v>2024</v>
      </c>
      <c r="Q1126">
        <v>1019057626</v>
      </c>
      <c r="R1126" t="s">
        <v>994</v>
      </c>
      <c r="S1126" s="13">
        <v>2486000</v>
      </c>
      <c r="T1126">
        <v>0</v>
      </c>
      <c r="U1126" t="s">
        <v>2566</v>
      </c>
      <c r="V1126" t="s">
        <v>2342</v>
      </c>
      <c r="W1126">
        <v>5004</v>
      </c>
      <c r="X1126">
        <v>0</v>
      </c>
      <c r="Y1126">
        <v>168104</v>
      </c>
      <c r="Z1126">
        <v>20241218</v>
      </c>
      <c r="AA1126">
        <v>2406280837</v>
      </c>
      <c r="AB1126">
        <v>5</v>
      </c>
      <c r="AC1126" t="s">
        <v>2281</v>
      </c>
      <c r="AD1126" t="s">
        <v>2281</v>
      </c>
      <c r="AE1126">
        <v>13162</v>
      </c>
      <c r="AF1126" t="s">
        <v>2538</v>
      </c>
      <c r="AG1126" t="s">
        <v>100</v>
      </c>
      <c r="AH1126">
        <v>260</v>
      </c>
    </row>
    <row r="1127" spans="1:34" hidden="1" x14ac:dyDescent="0.25">
      <c r="A1127" t="str">
        <f t="shared" si="51"/>
        <v>16 1 3 33 1 502 52 43 0 3301122 168646</v>
      </c>
      <c r="B1127" t="str">
        <f t="shared" si="52"/>
        <v>16 1 3 33 1 502 52 43 0 3301122 168104</v>
      </c>
      <c r="C1127" t="str">
        <f t="shared" si="53"/>
        <v>16 1 3 33 1 502 52 43 0 3301122</v>
      </c>
      <c r="D1127">
        <v>16</v>
      </c>
      <c r="E1127">
        <v>1</v>
      </c>
      <c r="F1127">
        <v>3</v>
      </c>
      <c r="G1127">
        <v>33</v>
      </c>
      <c r="H1127">
        <v>1</v>
      </c>
      <c r="I1127">
        <v>502</v>
      </c>
      <c r="J1127">
        <v>52</v>
      </c>
      <c r="K1127">
        <v>43</v>
      </c>
      <c r="L1127" t="s">
        <v>147</v>
      </c>
      <c r="M1127" t="s">
        <v>208</v>
      </c>
      <c r="N1127" s="13">
        <v>2486000</v>
      </c>
      <c r="O1127">
        <v>168646</v>
      </c>
      <c r="P1127">
        <v>2024</v>
      </c>
      <c r="Q1127">
        <v>1019057626</v>
      </c>
      <c r="R1127" t="s">
        <v>994</v>
      </c>
      <c r="S1127" s="13">
        <v>2486000</v>
      </c>
      <c r="T1127">
        <v>0</v>
      </c>
      <c r="U1127" t="s">
        <v>2566</v>
      </c>
      <c r="V1127" t="s">
        <v>2342</v>
      </c>
      <c r="W1127">
        <v>5004</v>
      </c>
      <c r="X1127">
        <v>0</v>
      </c>
      <c r="Y1127">
        <v>168104</v>
      </c>
      <c r="Z1127">
        <v>20241218</v>
      </c>
      <c r="AA1127">
        <v>2406280837</v>
      </c>
      <c r="AB1127">
        <v>199</v>
      </c>
      <c r="AC1127" t="s">
        <v>2281</v>
      </c>
      <c r="AD1127" t="s">
        <v>2281</v>
      </c>
      <c r="AE1127">
        <v>13162</v>
      </c>
      <c r="AF1127" t="s">
        <v>2538</v>
      </c>
      <c r="AG1127" t="s">
        <v>100</v>
      </c>
      <c r="AH1127">
        <v>260</v>
      </c>
    </row>
    <row r="1128" spans="1:34" hidden="1" x14ac:dyDescent="0.25">
      <c r="A1128" t="str">
        <f t="shared" si="51"/>
        <v>16 1 3 22 1 502 52 41 0 3301059 168647</v>
      </c>
      <c r="B1128" t="str">
        <f t="shared" si="52"/>
        <v>16 1 3 22 1 502 52 41 0 3301059 168221</v>
      </c>
      <c r="C1128" t="str">
        <f t="shared" si="53"/>
        <v>16 1 3 22 1 502 52 41 0 3301059</v>
      </c>
      <c r="D1128">
        <v>16</v>
      </c>
      <c r="E1128">
        <v>1</v>
      </c>
      <c r="F1128">
        <v>3</v>
      </c>
      <c r="G1128">
        <v>22</v>
      </c>
      <c r="H1128">
        <v>1</v>
      </c>
      <c r="I1128">
        <v>502</v>
      </c>
      <c r="J1128">
        <v>52</v>
      </c>
      <c r="K1128">
        <v>41</v>
      </c>
      <c r="L1128" t="s">
        <v>147</v>
      </c>
      <c r="M1128" t="s">
        <v>207</v>
      </c>
      <c r="N1128" s="13">
        <v>3520000</v>
      </c>
      <c r="O1128">
        <v>168647</v>
      </c>
      <c r="P1128">
        <v>2024</v>
      </c>
      <c r="Q1128">
        <v>1053832701</v>
      </c>
      <c r="R1128" t="s">
        <v>897</v>
      </c>
      <c r="S1128" s="13">
        <v>3520000</v>
      </c>
      <c r="T1128">
        <v>0</v>
      </c>
      <c r="U1128" t="s">
        <v>2766</v>
      </c>
      <c r="V1128" t="s">
        <v>2345</v>
      </c>
      <c r="W1128">
        <v>5004</v>
      </c>
      <c r="X1128">
        <v>0</v>
      </c>
      <c r="Y1128">
        <v>168221</v>
      </c>
      <c r="Z1128">
        <v>20241218</v>
      </c>
      <c r="AA1128">
        <v>2410241172</v>
      </c>
      <c r="AB1128">
        <v>199</v>
      </c>
      <c r="AC1128" t="s">
        <v>2281</v>
      </c>
      <c r="AD1128" t="s">
        <v>2281</v>
      </c>
      <c r="AE1128">
        <v>11222</v>
      </c>
      <c r="AF1128" t="s">
        <v>2574</v>
      </c>
      <c r="AG1128" t="s">
        <v>96</v>
      </c>
      <c r="AH1128">
        <v>260</v>
      </c>
    </row>
    <row r="1129" spans="1:34" hidden="1" x14ac:dyDescent="0.25">
      <c r="A1129" t="str">
        <f t="shared" si="51"/>
        <v>16 1 3 82 1 502 52 41 0 3301122 168648</v>
      </c>
      <c r="B1129" t="str">
        <f t="shared" si="52"/>
        <v>16 1 3 82 1 502 52 41 0 3301122 168137</v>
      </c>
      <c r="C1129" t="str">
        <f t="shared" si="53"/>
        <v>16 1 3 82 1 502 52 41 0 3301122</v>
      </c>
      <c r="D1129">
        <v>16</v>
      </c>
      <c r="E1129">
        <v>1</v>
      </c>
      <c r="F1129">
        <v>3</v>
      </c>
      <c r="G1129">
        <v>82</v>
      </c>
      <c r="H1129">
        <v>1</v>
      </c>
      <c r="I1129">
        <v>502</v>
      </c>
      <c r="J1129">
        <v>52</v>
      </c>
      <c r="K1129">
        <v>41</v>
      </c>
      <c r="L1129" t="s">
        <v>147</v>
      </c>
      <c r="M1129" t="s">
        <v>208</v>
      </c>
      <c r="N1129" s="13">
        <v>2336840</v>
      </c>
      <c r="O1129">
        <v>168648</v>
      </c>
      <c r="P1129">
        <v>2024</v>
      </c>
      <c r="Q1129">
        <v>1053846400</v>
      </c>
      <c r="R1129" t="s">
        <v>1010</v>
      </c>
      <c r="S1129" s="13">
        <v>2336840</v>
      </c>
      <c r="T1129">
        <v>0</v>
      </c>
      <c r="U1129" t="s">
        <v>2687</v>
      </c>
      <c r="V1129" t="s">
        <v>2342</v>
      </c>
      <c r="W1129">
        <v>5004</v>
      </c>
      <c r="X1129">
        <v>0</v>
      </c>
      <c r="Y1129">
        <v>168137</v>
      </c>
      <c r="Z1129">
        <v>20241218</v>
      </c>
      <c r="AA1129">
        <v>2408300993</v>
      </c>
      <c r="AB1129">
        <v>199</v>
      </c>
      <c r="AC1129" t="s">
        <v>2281</v>
      </c>
      <c r="AD1129" t="s">
        <v>2281</v>
      </c>
      <c r="AE1129">
        <v>25386</v>
      </c>
      <c r="AF1129" t="s">
        <v>2281</v>
      </c>
      <c r="AG1129" t="s">
        <v>679</v>
      </c>
      <c r="AH1129">
        <v>260</v>
      </c>
    </row>
    <row r="1130" spans="1:34" hidden="1" x14ac:dyDescent="0.25">
      <c r="A1130" t="str">
        <f t="shared" si="51"/>
        <v>16 1 3 22 1 4 52 0 0 3301055 168649</v>
      </c>
      <c r="B1130" t="str">
        <f t="shared" si="52"/>
        <v>16 1 3 22 1 4 52 0 0 3301055 168223</v>
      </c>
      <c r="C1130" t="str">
        <f t="shared" si="53"/>
        <v>16 1 3 22 1 4 52 0 0 3301055</v>
      </c>
      <c r="D1130">
        <v>16</v>
      </c>
      <c r="E1130">
        <v>1</v>
      </c>
      <c r="F1130">
        <v>3</v>
      </c>
      <c r="G1130">
        <v>22</v>
      </c>
      <c r="H1130">
        <v>1</v>
      </c>
      <c r="I1130">
        <v>4</v>
      </c>
      <c r="J1130">
        <v>52</v>
      </c>
      <c r="K1130">
        <v>0</v>
      </c>
      <c r="L1130" t="s">
        <v>147</v>
      </c>
      <c r="M1130" t="s">
        <v>206</v>
      </c>
      <c r="N1130" s="13">
        <v>3960000</v>
      </c>
      <c r="O1130">
        <v>168649</v>
      </c>
      <c r="P1130">
        <v>2024</v>
      </c>
      <c r="Q1130">
        <v>1053802754</v>
      </c>
      <c r="R1130" t="s">
        <v>856</v>
      </c>
      <c r="S1130" s="13">
        <v>3960000</v>
      </c>
      <c r="T1130">
        <v>0</v>
      </c>
      <c r="U1130" t="s">
        <v>2767</v>
      </c>
      <c r="V1130" t="s">
        <v>2345</v>
      </c>
      <c r="W1130">
        <v>5004</v>
      </c>
      <c r="X1130">
        <v>0</v>
      </c>
      <c r="Y1130">
        <v>168223</v>
      </c>
      <c r="Z1130">
        <v>20241218</v>
      </c>
      <c r="AA1130">
        <v>2410301188</v>
      </c>
      <c r="AB1130">
        <v>199</v>
      </c>
      <c r="AC1130" t="s">
        <v>2281</v>
      </c>
      <c r="AD1130" t="s">
        <v>2281</v>
      </c>
      <c r="AE1130">
        <v>11222</v>
      </c>
      <c r="AF1130" t="s">
        <v>2574</v>
      </c>
      <c r="AG1130" t="s">
        <v>96</v>
      </c>
      <c r="AH1130">
        <v>260</v>
      </c>
    </row>
    <row r="1131" spans="1:34" hidden="1" x14ac:dyDescent="0.25">
      <c r="A1131" t="str">
        <f t="shared" si="51"/>
        <v>16 1 3 22 1 502 52 41 0 3301055 168650</v>
      </c>
      <c r="B1131" t="str">
        <f t="shared" si="52"/>
        <v>16 1 3 22 1 502 52 41 0 3301055 168215</v>
      </c>
      <c r="C1131" t="str">
        <f t="shared" si="53"/>
        <v>16 1 3 22 1 502 52 41 0 3301055</v>
      </c>
      <c r="D1131">
        <v>16</v>
      </c>
      <c r="E1131">
        <v>1</v>
      </c>
      <c r="F1131">
        <v>3</v>
      </c>
      <c r="G1131">
        <v>22</v>
      </c>
      <c r="H1131">
        <v>1</v>
      </c>
      <c r="I1131">
        <v>502</v>
      </c>
      <c r="J1131">
        <v>52</v>
      </c>
      <c r="K1131">
        <v>41</v>
      </c>
      <c r="L1131" t="s">
        <v>147</v>
      </c>
      <c r="M1131" t="s">
        <v>206</v>
      </c>
      <c r="N1131" s="13">
        <v>285332</v>
      </c>
      <c r="O1131">
        <v>168650</v>
      </c>
      <c r="P1131">
        <v>2024</v>
      </c>
      <c r="Q1131">
        <v>810000598</v>
      </c>
      <c r="R1131" t="s">
        <v>2278</v>
      </c>
      <c r="S1131" s="13">
        <v>285332</v>
      </c>
      <c r="T1131">
        <v>0</v>
      </c>
      <c r="U1131" t="s">
        <v>2714</v>
      </c>
      <c r="V1131" t="s">
        <v>2280</v>
      </c>
      <c r="W1131">
        <v>5004</v>
      </c>
      <c r="X1131">
        <v>0</v>
      </c>
      <c r="Y1131">
        <v>168215</v>
      </c>
      <c r="Z1131">
        <v>20241218</v>
      </c>
      <c r="AA1131">
        <v>0</v>
      </c>
      <c r="AB1131">
        <v>0</v>
      </c>
      <c r="AC1131" t="s">
        <v>2281</v>
      </c>
      <c r="AD1131" t="s">
        <v>2281</v>
      </c>
      <c r="AE1131">
        <v>11222</v>
      </c>
      <c r="AF1131" t="s">
        <v>2574</v>
      </c>
      <c r="AG1131" t="s">
        <v>96</v>
      </c>
      <c r="AH1131">
        <v>335</v>
      </c>
    </row>
    <row r="1132" spans="1:34" hidden="1" x14ac:dyDescent="0.25">
      <c r="A1132" t="str">
        <f t="shared" si="51"/>
        <v>16 1 3 22 1 502 52 41 0 3301055 168651</v>
      </c>
      <c r="B1132" t="str">
        <f t="shared" si="52"/>
        <v>16 1 3 22 1 502 52 41 0 3301055 168214</v>
      </c>
      <c r="C1132" t="str">
        <f t="shared" si="53"/>
        <v>16 1 3 22 1 502 52 41 0 3301055</v>
      </c>
      <c r="D1132">
        <v>16</v>
      </c>
      <c r="E1132">
        <v>1</v>
      </c>
      <c r="F1132">
        <v>3</v>
      </c>
      <c r="G1132">
        <v>22</v>
      </c>
      <c r="H1132">
        <v>1</v>
      </c>
      <c r="I1132">
        <v>502</v>
      </c>
      <c r="J1132">
        <v>52</v>
      </c>
      <c r="K1132">
        <v>41</v>
      </c>
      <c r="L1132" t="s">
        <v>147</v>
      </c>
      <c r="M1132" t="s">
        <v>206</v>
      </c>
      <c r="N1132" s="13">
        <v>1727002</v>
      </c>
      <c r="O1132">
        <v>168651</v>
      </c>
      <c r="P1132">
        <v>2024</v>
      </c>
      <c r="Q1132">
        <v>890800128</v>
      </c>
      <c r="R1132" t="s">
        <v>838</v>
      </c>
      <c r="S1132" s="13">
        <v>1727002</v>
      </c>
      <c r="T1132">
        <v>0</v>
      </c>
      <c r="U1132" t="s">
        <v>2682</v>
      </c>
      <c r="V1132" t="s">
        <v>2280</v>
      </c>
      <c r="W1132">
        <v>5004</v>
      </c>
      <c r="X1132">
        <v>0</v>
      </c>
      <c r="Y1132">
        <v>168214</v>
      </c>
      <c r="Z1132">
        <v>20241218</v>
      </c>
      <c r="AA1132">
        <v>0</v>
      </c>
      <c r="AB1132">
        <v>0</v>
      </c>
      <c r="AC1132" t="s">
        <v>2281</v>
      </c>
      <c r="AD1132" t="s">
        <v>2281</v>
      </c>
      <c r="AE1132">
        <v>11222</v>
      </c>
      <c r="AF1132" t="s">
        <v>2574</v>
      </c>
      <c r="AG1132" t="s">
        <v>96</v>
      </c>
      <c r="AH1132">
        <v>335</v>
      </c>
    </row>
    <row r="1133" spans="1:34" hidden="1" x14ac:dyDescent="0.25">
      <c r="A1133" t="str">
        <f t="shared" si="51"/>
        <v>16 1 3 33 1 502 52 43 0 3301055 168653</v>
      </c>
      <c r="B1133" t="str">
        <f t="shared" si="52"/>
        <v>16 1 3 33 1 502 52 43 0 3301055 168100</v>
      </c>
      <c r="C1133" t="str">
        <f t="shared" si="53"/>
        <v>16 1 3 33 1 502 52 43 0 3301055</v>
      </c>
      <c r="D1133">
        <v>16</v>
      </c>
      <c r="E1133">
        <v>1</v>
      </c>
      <c r="F1133">
        <v>3</v>
      </c>
      <c r="G1133">
        <v>33</v>
      </c>
      <c r="H1133">
        <v>1</v>
      </c>
      <c r="I1133">
        <v>502</v>
      </c>
      <c r="J1133">
        <v>52</v>
      </c>
      <c r="K1133">
        <v>43</v>
      </c>
      <c r="L1133" t="s">
        <v>147</v>
      </c>
      <c r="M1133" t="s">
        <v>206</v>
      </c>
      <c r="N1133" s="13">
        <v>2336840</v>
      </c>
      <c r="O1133">
        <v>168653</v>
      </c>
      <c r="P1133">
        <v>2024</v>
      </c>
      <c r="Q1133">
        <v>1053838244</v>
      </c>
      <c r="R1133" t="s">
        <v>955</v>
      </c>
      <c r="S1133" s="13">
        <v>2336840</v>
      </c>
      <c r="T1133">
        <v>0</v>
      </c>
      <c r="U1133" t="s">
        <v>2564</v>
      </c>
      <c r="V1133" t="s">
        <v>2342</v>
      </c>
      <c r="W1133">
        <v>5004</v>
      </c>
      <c r="X1133">
        <v>0</v>
      </c>
      <c r="Y1133">
        <v>168100</v>
      </c>
      <c r="Z1133">
        <v>20241218</v>
      </c>
      <c r="AA1133">
        <v>2407080852</v>
      </c>
      <c r="AB1133">
        <v>6</v>
      </c>
      <c r="AC1133" t="s">
        <v>2281</v>
      </c>
      <c r="AD1133" t="s">
        <v>2281</v>
      </c>
      <c r="AE1133">
        <v>13162</v>
      </c>
      <c r="AF1133" t="s">
        <v>2538</v>
      </c>
      <c r="AG1133" t="s">
        <v>100</v>
      </c>
      <c r="AH1133">
        <v>260</v>
      </c>
    </row>
    <row r="1134" spans="1:34" hidden="1" x14ac:dyDescent="0.25">
      <c r="A1134" t="str">
        <f t="shared" si="51"/>
        <v>16 1 3 82 1 502 52 41 0 3301122 168654</v>
      </c>
      <c r="B1134" t="str">
        <f t="shared" si="52"/>
        <v>16 1 3 82 1 502 52 41 0 3301122 168055</v>
      </c>
      <c r="C1134" t="str">
        <f t="shared" si="53"/>
        <v>16 1 3 82 1 502 52 41 0 3301122</v>
      </c>
      <c r="D1134">
        <v>16</v>
      </c>
      <c r="E1134">
        <v>1</v>
      </c>
      <c r="F1134">
        <v>3</v>
      </c>
      <c r="G1134">
        <v>82</v>
      </c>
      <c r="H1134">
        <v>1</v>
      </c>
      <c r="I1134">
        <v>502</v>
      </c>
      <c r="J1134">
        <v>52</v>
      </c>
      <c r="K1134">
        <v>41</v>
      </c>
      <c r="L1134" t="s">
        <v>147</v>
      </c>
      <c r="M1134" t="s">
        <v>208</v>
      </c>
      <c r="N1134" s="13">
        <v>2336840</v>
      </c>
      <c r="O1134">
        <v>168654</v>
      </c>
      <c r="P1134">
        <v>2024</v>
      </c>
      <c r="Q1134">
        <v>1022435847</v>
      </c>
      <c r="R1134" t="s">
        <v>1004</v>
      </c>
      <c r="S1134" s="13">
        <v>2336840</v>
      </c>
      <c r="T1134">
        <v>0</v>
      </c>
      <c r="U1134" t="s">
        <v>2542</v>
      </c>
      <c r="V1134" t="s">
        <v>2291</v>
      </c>
      <c r="W1134">
        <v>5004</v>
      </c>
      <c r="X1134">
        <v>0</v>
      </c>
      <c r="Y1134">
        <v>168055</v>
      </c>
      <c r="Z1134">
        <v>20241219</v>
      </c>
      <c r="AA1134">
        <v>2406270793</v>
      </c>
      <c r="AB1134">
        <v>5</v>
      </c>
      <c r="AC1134" t="s">
        <v>2281</v>
      </c>
      <c r="AD1134" t="s">
        <v>2281</v>
      </c>
      <c r="AE1134">
        <v>25386</v>
      </c>
      <c r="AF1134" t="s">
        <v>2281</v>
      </c>
      <c r="AG1134" t="s">
        <v>679</v>
      </c>
      <c r="AH1134">
        <v>260</v>
      </c>
    </row>
    <row r="1135" spans="1:34" hidden="1" x14ac:dyDescent="0.25">
      <c r="A1135" t="str">
        <f t="shared" si="51"/>
        <v>16 1 3 82 1 502 52 41 0 3301122 168655</v>
      </c>
      <c r="B1135" t="str">
        <f t="shared" si="52"/>
        <v>16 1 3 82 1 502 52 41 0 3301122 168055</v>
      </c>
      <c r="C1135" t="str">
        <f t="shared" si="53"/>
        <v>16 1 3 82 1 502 52 41 0 3301122</v>
      </c>
      <c r="D1135">
        <v>16</v>
      </c>
      <c r="E1135">
        <v>1</v>
      </c>
      <c r="F1135">
        <v>3</v>
      </c>
      <c r="G1135">
        <v>82</v>
      </c>
      <c r="H1135">
        <v>1</v>
      </c>
      <c r="I1135">
        <v>502</v>
      </c>
      <c r="J1135">
        <v>52</v>
      </c>
      <c r="K1135">
        <v>41</v>
      </c>
      <c r="L1135" t="s">
        <v>147</v>
      </c>
      <c r="M1135" t="s">
        <v>208</v>
      </c>
      <c r="N1135" s="13">
        <v>2336840</v>
      </c>
      <c r="O1135">
        <v>168655</v>
      </c>
      <c r="P1135">
        <v>2024</v>
      </c>
      <c r="Q1135">
        <v>1022435847</v>
      </c>
      <c r="R1135" t="s">
        <v>1004</v>
      </c>
      <c r="S1135" s="13">
        <v>2336840</v>
      </c>
      <c r="T1135">
        <v>0</v>
      </c>
      <c r="U1135" t="s">
        <v>2542</v>
      </c>
      <c r="V1135" t="s">
        <v>2291</v>
      </c>
      <c r="W1135">
        <v>5004</v>
      </c>
      <c r="X1135">
        <v>0</v>
      </c>
      <c r="Y1135">
        <v>168055</v>
      </c>
      <c r="Z1135">
        <v>20241219</v>
      </c>
      <c r="AA1135">
        <v>2406270793</v>
      </c>
      <c r="AB1135">
        <v>199</v>
      </c>
      <c r="AC1135" t="s">
        <v>2281</v>
      </c>
      <c r="AD1135" t="s">
        <v>2281</v>
      </c>
      <c r="AE1135">
        <v>25386</v>
      </c>
      <c r="AF1135" t="s">
        <v>2281</v>
      </c>
      <c r="AG1135" t="s">
        <v>679</v>
      </c>
      <c r="AH1135">
        <v>260</v>
      </c>
    </row>
    <row r="1136" spans="1:34" hidden="1" x14ac:dyDescent="0.25">
      <c r="A1136" t="str">
        <f t="shared" si="51"/>
        <v>16 1 3 82 1 502 52 41 0 3301122 168656</v>
      </c>
      <c r="B1136" t="str">
        <f t="shared" si="52"/>
        <v>16 1 3 82 1 502 52 41 0 3301122 168052</v>
      </c>
      <c r="C1136" t="str">
        <f t="shared" si="53"/>
        <v>16 1 3 82 1 502 52 41 0 3301122</v>
      </c>
      <c r="D1136">
        <v>16</v>
      </c>
      <c r="E1136">
        <v>1</v>
      </c>
      <c r="F1136">
        <v>3</v>
      </c>
      <c r="G1136">
        <v>82</v>
      </c>
      <c r="H1136">
        <v>1</v>
      </c>
      <c r="I1136">
        <v>502</v>
      </c>
      <c r="J1136">
        <v>52</v>
      </c>
      <c r="K1136">
        <v>41</v>
      </c>
      <c r="L1136" t="s">
        <v>147</v>
      </c>
      <c r="M1136" t="s">
        <v>208</v>
      </c>
      <c r="N1136" s="13">
        <v>2336840</v>
      </c>
      <c r="O1136">
        <v>168656</v>
      </c>
      <c r="P1136">
        <v>2024</v>
      </c>
      <c r="Q1136">
        <v>30373886</v>
      </c>
      <c r="R1136" t="s">
        <v>1001</v>
      </c>
      <c r="S1136" s="13">
        <v>2336840</v>
      </c>
      <c r="T1136">
        <v>0</v>
      </c>
      <c r="U1136" t="s">
        <v>2544</v>
      </c>
      <c r="V1136" t="s">
        <v>2291</v>
      </c>
      <c r="W1136">
        <v>5004</v>
      </c>
      <c r="X1136">
        <v>0</v>
      </c>
      <c r="Y1136">
        <v>168052</v>
      </c>
      <c r="Z1136">
        <v>20241219</v>
      </c>
      <c r="AA1136">
        <v>2406270796</v>
      </c>
      <c r="AB1136">
        <v>199</v>
      </c>
      <c r="AC1136" t="s">
        <v>2281</v>
      </c>
      <c r="AD1136" t="s">
        <v>2281</v>
      </c>
      <c r="AE1136">
        <v>25386</v>
      </c>
      <c r="AF1136" t="s">
        <v>2281</v>
      </c>
      <c r="AG1136" t="s">
        <v>679</v>
      </c>
      <c r="AH1136">
        <v>260</v>
      </c>
    </row>
    <row r="1137" spans="1:34" hidden="1" x14ac:dyDescent="0.25">
      <c r="A1137" t="str">
        <f t="shared" si="51"/>
        <v>16 1 3 22 1 502 52 41 0 3301055 168657</v>
      </c>
      <c r="B1137" t="str">
        <f t="shared" si="52"/>
        <v>16 1 3 22 1 502 52 41 0 3301055 168229</v>
      </c>
      <c r="C1137" t="str">
        <f t="shared" si="53"/>
        <v>16 1 3 22 1 502 52 41 0 3301055</v>
      </c>
      <c r="D1137">
        <v>16</v>
      </c>
      <c r="E1137">
        <v>1</v>
      </c>
      <c r="F1137">
        <v>3</v>
      </c>
      <c r="G1137">
        <v>22</v>
      </c>
      <c r="H1137">
        <v>1</v>
      </c>
      <c r="I1137">
        <v>502</v>
      </c>
      <c r="J1137">
        <v>52</v>
      </c>
      <c r="K1137">
        <v>41</v>
      </c>
      <c r="L1137" t="s">
        <v>147</v>
      </c>
      <c r="M1137" t="s">
        <v>206</v>
      </c>
      <c r="N1137" s="13">
        <v>8184615</v>
      </c>
      <c r="O1137">
        <v>168657</v>
      </c>
      <c r="P1137">
        <v>2024</v>
      </c>
      <c r="Q1137">
        <v>900233026</v>
      </c>
      <c r="R1137" t="s">
        <v>823</v>
      </c>
      <c r="S1137" s="13">
        <v>8184615</v>
      </c>
      <c r="T1137">
        <v>0</v>
      </c>
      <c r="U1137" t="s">
        <v>2413</v>
      </c>
      <c r="V1137" t="s">
        <v>2485</v>
      </c>
      <c r="W1137">
        <v>5004</v>
      </c>
      <c r="X1137">
        <v>0</v>
      </c>
      <c r="Y1137">
        <v>168229</v>
      </c>
      <c r="Z1137">
        <v>20241219</v>
      </c>
      <c r="AA1137">
        <v>2404300602</v>
      </c>
      <c r="AB1137">
        <v>8</v>
      </c>
      <c r="AC1137" t="s">
        <v>2281</v>
      </c>
      <c r="AD1137" t="s">
        <v>2281</v>
      </c>
      <c r="AE1137">
        <v>11222</v>
      </c>
      <c r="AF1137" t="s">
        <v>2574</v>
      </c>
      <c r="AG1137" t="s">
        <v>96</v>
      </c>
      <c r="AH1137">
        <v>121</v>
      </c>
    </row>
    <row r="1138" spans="1:34" hidden="1" x14ac:dyDescent="0.25">
      <c r="A1138" t="str">
        <f t="shared" si="51"/>
        <v>16 1 3 22 1 502 52 41 0 3301122 168658</v>
      </c>
      <c r="B1138" t="str">
        <f t="shared" si="52"/>
        <v>16 1 3 22 1 502 52 41 0 3301122 168230</v>
      </c>
      <c r="C1138" t="str">
        <f t="shared" si="53"/>
        <v>16 1 3 22 1 502 52 41 0 3301122</v>
      </c>
      <c r="D1138">
        <v>16</v>
      </c>
      <c r="E1138">
        <v>1</v>
      </c>
      <c r="F1138">
        <v>3</v>
      </c>
      <c r="G1138">
        <v>22</v>
      </c>
      <c r="H1138">
        <v>1</v>
      </c>
      <c r="I1138">
        <v>502</v>
      </c>
      <c r="J1138">
        <v>52</v>
      </c>
      <c r="K1138">
        <v>41</v>
      </c>
      <c r="L1138" t="s">
        <v>147</v>
      </c>
      <c r="M1138" t="s">
        <v>208</v>
      </c>
      <c r="N1138" s="13">
        <v>15186397</v>
      </c>
      <c r="O1138">
        <v>168658</v>
      </c>
      <c r="P1138">
        <v>2024</v>
      </c>
      <c r="Q1138">
        <v>900233026</v>
      </c>
      <c r="R1138" t="s">
        <v>823</v>
      </c>
      <c r="S1138" s="13">
        <v>15186397</v>
      </c>
      <c r="T1138">
        <v>0</v>
      </c>
      <c r="U1138" t="s">
        <v>2413</v>
      </c>
      <c r="V1138" t="s">
        <v>2485</v>
      </c>
      <c r="W1138">
        <v>5004</v>
      </c>
      <c r="X1138">
        <v>0</v>
      </c>
      <c r="Y1138">
        <v>168230</v>
      </c>
      <c r="Z1138">
        <v>20241219</v>
      </c>
      <c r="AA1138">
        <v>2404300602</v>
      </c>
      <c r="AB1138">
        <v>8</v>
      </c>
      <c r="AC1138" t="s">
        <v>2281</v>
      </c>
      <c r="AD1138" t="s">
        <v>2281</v>
      </c>
      <c r="AE1138">
        <v>11222</v>
      </c>
      <c r="AF1138" t="s">
        <v>2574</v>
      </c>
      <c r="AG1138" t="s">
        <v>96</v>
      </c>
      <c r="AH1138">
        <v>121</v>
      </c>
    </row>
    <row r="1139" spans="1:34" hidden="1" x14ac:dyDescent="0.25">
      <c r="A1139" t="str">
        <f t="shared" si="51"/>
        <v>16 1 3 33 1 502 52 43 0 3301055 168659</v>
      </c>
      <c r="B1139" t="str">
        <f t="shared" si="52"/>
        <v>16 1 3 33 1 502 52 43 0 3301055 168108</v>
      </c>
      <c r="C1139" t="str">
        <f t="shared" si="53"/>
        <v>16 1 3 33 1 502 52 43 0 3301055</v>
      </c>
      <c r="D1139">
        <v>16</v>
      </c>
      <c r="E1139">
        <v>1</v>
      </c>
      <c r="F1139">
        <v>3</v>
      </c>
      <c r="G1139">
        <v>33</v>
      </c>
      <c r="H1139">
        <v>1</v>
      </c>
      <c r="I1139">
        <v>502</v>
      </c>
      <c r="J1139">
        <v>52</v>
      </c>
      <c r="K1139">
        <v>43</v>
      </c>
      <c r="L1139" t="s">
        <v>147</v>
      </c>
      <c r="M1139" t="s">
        <v>206</v>
      </c>
      <c r="N1139" s="13">
        <v>2336840</v>
      </c>
      <c r="O1139">
        <v>168659</v>
      </c>
      <c r="P1139">
        <v>2024</v>
      </c>
      <c r="Q1139">
        <v>1037947172</v>
      </c>
      <c r="R1139" t="s">
        <v>961</v>
      </c>
      <c r="S1139" s="13">
        <v>2336840</v>
      </c>
      <c r="T1139">
        <v>0</v>
      </c>
      <c r="U1139" t="s">
        <v>2564</v>
      </c>
      <c r="V1139" t="s">
        <v>2345</v>
      </c>
      <c r="W1139">
        <v>5004</v>
      </c>
      <c r="X1139">
        <v>0</v>
      </c>
      <c r="Y1139">
        <v>168108</v>
      </c>
      <c r="Z1139">
        <v>20241219</v>
      </c>
      <c r="AA1139">
        <v>2406250775</v>
      </c>
      <c r="AB1139">
        <v>6</v>
      </c>
      <c r="AC1139" t="s">
        <v>2281</v>
      </c>
      <c r="AD1139" t="s">
        <v>2281</v>
      </c>
      <c r="AE1139">
        <v>13162</v>
      </c>
      <c r="AF1139" t="s">
        <v>2538</v>
      </c>
      <c r="AG1139" t="s">
        <v>100</v>
      </c>
      <c r="AH1139">
        <v>260</v>
      </c>
    </row>
    <row r="1140" spans="1:34" hidden="1" x14ac:dyDescent="0.25">
      <c r="A1140" t="str">
        <f t="shared" si="51"/>
        <v>16 1 3 33 1 502 52 43 0 3301055 168660</v>
      </c>
      <c r="B1140" t="str">
        <f t="shared" si="52"/>
        <v>16 1 3 33 1 502 52 43 0 3301055 168109</v>
      </c>
      <c r="C1140" t="str">
        <f t="shared" si="53"/>
        <v>16 1 3 33 1 502 52 43 0 3301055</v>
      </c>
      <c r="D1140">
        <v>16</v>
      </c>
      <c r="E1140">
        <v>1</v>
      </c>
      <c r="F1140">
        <v>3</v>
      </c>
      <c r="G1140">
        <v>33</v>
      </c>
      <c r="H1140">
        <v>1</v>
      </c>
      <c r="I1140">
        <v>502</v>
      </c>
      <c r="J1140">
        <v>52</v>
      </c>
      <c r="K1140">
        <v>43</v>
      </c>
      <c r="L1140" t="s">
        <v>147</v>
      </c>
      <c r="M1140" t="s">
        <v>206</v>
      </c>
      <c r="N1140" s="13">
        <v>2336840</v>
      </c>
      <c r="O1140">
        <v>168660</v>
      </c>
      <c r="P1140">
        <v>2024</v>
      </c>
      <c r="Q1140">
        <v>1053863492</v>
      </c>
      <c r="R1140" t="s">
        <v>962</v>
      </c>
      <c r="S1140" s="13">
        <v>2336840</v>
      </c>
      <c r="T1140">
        <v>0</v>
      </c>
      <c r="U1140" t="s">
        <v>2564</v>
      </c>
      <c r="V1140" t="s">
        <v>2345</v>
      </c>
      <c r="W1140">
        <v>5004</v>
      </c>
      <c r="X1140">
        <v>0</v>
      </c>
      <c r="Y1140">
        <v>168109</v>
      </c>
      <c r="Z1140">
        <v>20241219</v>
      </c>
      <c r="AA1140">
        <v>2406250776</v>
      </c>
      <c r="AB1140">
        <v>6</v>
      </c>
      <c r="AC1140" t="s">
        <v>2281</v>
      </c>
      <c r="AD1140" t="s">
        <v>2281</v>
      </c>
      <c r="AE1140">
        <v>13162</v>
      </c>
      <c r="AF1140" t="s">
        <v>2538</v>
      </c>
      <c r="AG1140" t="s">
        <v>100</v>
      </c>
      <c r="AH1140">
        <v>260</v>
      </c>
    </row>
    <row r="1141" spans="1:34" hidden="1" x14ac:dyDescent="0.25">
      <c r="A1141" t="str">
        <f t="shared" si="51"/>
        <v>16 1 3 33 1 502 52 43 0 3301055 168661</v>
      </c>
      <c r="B1141" t="str">
        <f t="shared" si="52"/>
        <v>16 1 3 33 1 502 52 43 0 3301055 168110</v>
      </c>
      <c r="C1141" t="str">
        <f t="shared" si="53"/>
        <v>16 1 3 33 1 502 52 43 0 3301055</v>
      </c>
      <c r="D1141">
        <v>16</v>
      </c>
      <c r="E1141">
        <v>1</v>
      </c>
      <c r="F1141">
        <v>3</v>
      </c>
      <c r="G1141">
        <v>33</v>
      </c>
      <c r="H1141">
        <v>1</v>
      </c>
      <c r="I1141">
        <v>502</v>
      </c>
      <c r="J1141">
        <v>52</v>
      </c>
      <c r="K1141">
        <v>43</v>
      </c>
      <c r="L1141" t="s">
        <v>147</v>
      </c>
      <c r="M1141" t="s">
        <v>206</v>
      </c>
      <c r="N1141" s="13">
        <v>2336840</v>
      </c>
      <c r="O1141">
        <v>168661</v>
      </c>
      <c r="P1141">
        <v>2024</v>
      </c>
      <c r="Q1141">
        <v>30403787</v>
      </c>
      <c r="R1141" t="s">
        <v>963</v>
      </c>
      <c r="S1141" s="13">
        <v>2336840</v>
      </c>
      <c r="T1141">
        <v>0</v>
      </c>
      <c r="U1141" t="s">
        <v>2564</v>
      </c>
      <c r="V1141" t="s">
        <v>2345</v>
      </c>
      <c r="W1141">
        <v>5004</v>
      </c>
      <c r="X1141">
        <v>0</v>
      </c>
      <c r="Y1141">
        <v>168110</v>
      </c>
      <c r="Z1141">
        <v>20241219</v>
      </c>
      <c r="AA1141">
        <v>2406250778</v>
      </c>
      <c r="AB1141">
        <v>6</v>
      </c>
      <c r="AC1141" t="s">
        <v>2281</v>
      </c>
      <c r="AD1141" t="s">
        <v>2281</v>
      </c>
      <c r="AE1141">
        <v>13162</v>
      </c>
      <c r="AF1141" t="s">
        <v>2538</v>
      </c>
      <c r="AG1141" t="s">
        <v>100</v>
      </c>
      <c r="AH1141">
        <v>260</v>
      </c>
    </row>
    <row r="1142" spans="1:34" hidden="1" x14ac:dyDescent="0.25">
      <c r="A1142" t="str">
        <f t="shared" si="51"/>
        <v>16 1 3 33 1 502 52 43 0 3301055 168662</v>
      </c>
      <c r="B1142" t="str">
        <f t="shared" si="52"/>
        <v>16 1 3 33 1 502 52 43 0 3301055 168097</v>
      </c>
      <c r="C1142" t="str">
        <f t="shared" si="53"/>
        <v>16 1 3 33 1 502 52 43 0 3301055</v>
      </c>
      <c r="D1142">
        <v>16</v>
      </c>
      <c r="E1142">
        <v>1</v>
      </c>
      <c r="F1142">
        <v>3</v>
      </c>
      <c r="G1142">
        <v>33</v>
      </c>
      <c r="H1142">
        <v>1</v>
      </c>
      <c r="I1142">
        <v>502</v>
      </c>
      <c r="J1142">
        <v>52</v>
      </c>
      <c r="K1142">
        <v>43</v>
      </c>
      <c r="L1142" t="s">
        <v>147</v>
      </c>
      <c r="M1142" t="s">
        <v>206</v>
      </c>
      <c r="N1142" s="13">
        <v>2336840</v>
      </c>
      <c r="O1142">
        <v>168662</v>
      </c>
      <c r="P1142">
        <v>2024</v>
      </c>
      <c r="Q1142">
        <v>1053805553</v>
      </c>
      <c r="R1142" t="s">
        <v>952</v>
      </c>
      <c r="S1142" s="13">
        <v>2336840</v>
      </c>
      <c r="T1142">
        <v>0</v>
      </c>
      <c r="U1142" t="s">
        <v>2564</v>
      </c>
      <c r="V1142" t="s">
        <v>2345</v>
      </c>
      <c r="W1142">
        <v>5004</v>
      </c>
      <c r="X1142">
        <v>0</v>
      </c>
      <c r="Y1142">
        <v>168097</v>
      </c>
      <c r="Z1142">
        <v>20241219</v>
      </c>
      <c r="AA1142">
        <v>2406250780</v>
      </c>
      <c r="AB1142">
        <v>6</v>
      </c>
      <c r="AC1142" t="s">
        <v>2281</v>
      </c>
      <c r="AD1142" t="s">
        <v>2281</v>
      </c>
      <c r="AE1142">
        <v>13162</v>
      </c>
      <c r="AF1142" t="s">
        <v>2538</v>
      </c>
      <c r="AG1142" t="s">
        <v>100</v>
      </c>
      <c r="AH1142">
        <v>260</v>
      </c>
    </row>
    <row r="1143" spans="1:34" hidden="1" x14ac:dyDescent="0.25">
      <c r="A1143" t="str">
        <f t="shared" si="51"/>
        <v>16 1 3 33 1 502 52 43 0 3301055 168663</v>
      </c>
      <c r="B1143" t="str">
        <f t="shared" si="52"/>
        <v>16 1 3 33 1 502 52 43 0 3301055 168099</v>
      </c>
      <c r="C1143" t="str">
        <f t="shared" si="53"/>
        <v>16 1 3 33 1 502 52 43 0 3301055</v>
      </c>
      <c r="D1143">
        <v>16</v>
      </c>
      <c r="E1143">
        <v>1</v>
      </c>
      <c r="F1143">
        <v>3</v>
      </c>
      <c r="G1143">
        <v>33</v>
      </c>
      <c r="H1143">
        <v>1</v>
      </c>
      <c r="I1143">
        <v>502</v>
      </c>
      <c r="J1143">
        <v>52</v>
      </c>
      <c r="K1143">
        <v>43</v>
      </c>
      <c r="L1143" t="s">
        <v>147</v>
      </c>
      <c r="M1143" t="s">
        <v>206</v>
      </c>
      <c r="N1143" s="13">
        <v>2336840</v>
      </c>
      <c r="O1143">
        <v>168663</v>
      </c>
      <c r="P1143">
        <v>2024</v>
      </c>
      <c r="Q1143">
        <v>1053779811</v>
      </c>
      <c r="R1143" t="s">
        <v>954</v>
      </c>
      <c r="S1143" s="13">
        <v>2336840</v>
      </c>
      <c r="T1143">
        <v>0</v>
      </c>
      <c r="U1143" t="s">
        <v>2564</v>
      </c>
      <c r="V1143" t="s">
        <v>2345</v>
      </c>
      <c r="W1143">
        <v>5004</v>
      </c>
      <c r="X1143">
        <v>0</v>
      </c>
      <c r="Y1143">
        <v>168099</v>
      </c>
      <c r="Z1143">
        <v>20241219</v>
      </c>
      <c r="AA1143">
        <v>2406250782</v>
      </c>
      <c r="AB1143">
        <v>199</v>
      </c>
      <c r="AC1143" t="s">
        <v>2281</v>
      </c>
      <c r="AD1143" t="s">
        <v>2281</v>
      </c>
      <c r="AE1143">
        <v>13162</v>
      </c>
      <c r="AF1143" t="s">
        <v>2538</v>
      </c>
      <c r="AG1143" t="s">
        <v>100</v>
      </c>
      <c r="AH1143">
        <v>260</v>
      </c>
    </row>
    <row r="1144" spans="1:34" hidden="1" x14ac:dyDescent="0.25">
      <c r="A1144" t="str">
        <f t="shared" si="51"/>
        <v>16 1 3 33 1 502 52 43 0 3301055 168664</v>
      </c>
      <c r="B1144" t="str">
        <f t="shared" si="52"/>
        <v>16 1 3 33 1 502 52 43 0 3301055 168112</v>
      </c>
      <c r="C1144" t="str">
        <f t="shared" si="53"/>
        <v>16 1 3 33 1 502 52 43 0 3301055</v>
      </c>
      <c r="D1144">
        <v>16</v>
      </c>
      <c r="E1144">
        <v>1</v>
      </c>
      <c r="F1144">
        <v>3</v>
      </c>
      <c r="G1144">
        <v>33</v>
      </c>
      <c r="H1144">
        <v>1</v>
      </c>
      <c r="I1144">
        <v>502</v>
      </c>
      <c r="J1144">
        <v>52</v>
      </c>
      <c r="K1144">
        <v>43</v>
      </c>
      <c r="L1144" t="s">
        <v>147</v>
      </c>
      <c r="M1144" t="s">
        <v>206</v>
      </c>
      <c r="N1144" s="13">
        <v>2336840</v>
      </c>
      <c r="O1144">
        <v>168664</v>
      </c>
      <c r="P1144">
        <v>2024</v>
      </c>
      <c r="Q1144">
        <v>30293199</v>
      </c>
      <c r="R1144" t="s">
        <v>965</v>
      </c>
      <c r="S1144" s="13">
        <v>2336840</v>
      </c>
      <c r="T1144">
        <v>0</v>
      </c>
      <c r="U1144" t="s">
        <v>2564</v>
      </c>
      <c r="V1144" t="s">
        <v>2345</v>
      </c>
      <c r="W1144">
        <v>5004</v>
      </c>
      <c r="X1144">
        <v>0</v>
      </c>
      <c r="Y1144">
        <v>168112</v>
      </c>
      <c r="Z1144">
        <v>20241219</v>
      </c>
      <c r="AA1144">
        <v>2406250783</v>
      </c>
      <c r="AB1144">
        <v>6</v>
      </c>
      <c r="AC1144" t="s">
        <v>2281</v>
      </c>
      <c r="AD1144" t="s">
        <v>2281</v>
      </c>
      <c r="AE1144">
        <v>13162</v>
      </c>
      <c r="AF1144" t="s">
        <v>2538</v>
      </c>
      <c r="AG1144" t="s">
        <v>100</v>
      </c>
      <c r="AH1144">
        <v>260</v>
      </c>
    </row>
    <row r="1145" spans="1:34" hidden="1" x14ac:dyDescent="0.25">
      <c r="A1145" t="str">
        <f t="shared" si="51"/>
        <v>16 1 3 33 1 502 52 43 0 3301055 168666</v>
      </c>
      <c r="B1145" t="str">
        <f t="shared" si="52"/>
        <v>16 1 3 33 1 502 52 43 0 3301055 168115</v>
      </c>
      <c r="C1145" t="str">
        <f t="shared" si="53"/>
        <v>16 1 3 33 1 502 52 43 0 3301055</v>
      </c>
      <c r="D1145">
        <v>16</v>
      </c>
      <c r="E1145">
        <v>1</v>
      </c>
      <c r="F1145">
        <v>3</v>
      </c>
      <c r="G1145">
        <v>33</v>
      </c>
      <c r="H1145">
        <v>1</v>
      </c>
      <c r="I1145">
        <v>502</v>
      </c>
      <c r="J1145">
        <v>52</v>
      </c>
      <c r="K1145">
        <v>43</v>
      </c>
      <c r="L1145" t="s">
        <v>147</v>
      </c>
      <c r="M1145" t="s">
        <v>206</v>
      </c>
      <c r="N1145" s="13">
        <v>2336840</v>
      </c>
      <c r="O1145">
        <v>168666</v>
      </c>
      <c r="P1145">
        <v>2024</v>
      </c>
      <c r="Q1145">
        <v>75071612</v>
      </c>
      <c r="R1145" t="s">
        <v>968</v>
      </c>
      <c r="S1145" s="13">
        <v>2336840</v>
      </c>
      <c r="T1145">
        <v>0</v>
      </c>
      <c r="U1145" t="s">
        <v>2564</v>
      </c>
      <c r="V1145" t="s">
        <v>2345</v>
      </c>
      <c r="W1145">
        <v>5004</v>
      </c>
      <c r="X1145">
        <v>0</v>
      </c>
      <c r="Y1145">
        <v>168115</v>
      </c>
      <c r="Z1145">
        <v>20241219</v>
      </c>
      <c r="AA1145">
        <v>2407090858</v>
      </c>
      <c r="AB1145">
        <v>6</v>
      </c>
      <c r="AC1145" t="s">
        <v>2281</v>
      </c>
      <c r="AD1145" t="s">
        <v>2281</v>
      </c>
      <c r="AE1145">
        <v>13162</v>
      </c>
      <c r="AF1145" t="s">
        <v>2538</v>
      </c>
      <c r="AG1145" t="s">
        <v>100</v>
      </c>
      <c r="AH1145">
        <v>260</v>
      </c>
    </row>
    <row r="1146" spans="1:34" hidden="1" x14ac:dyDescent="0.25">
      <c r="A1146" t="str">
        <f t="shared" si="51"/>
        <v>16 1 3 22 1 4 52 0 0 3301055 168667</v>
      </c>
      <c r="B1146" t="str">
        <f t="shared" si="52"/>
        <v>16 1 3 22 1 4 52 0 0 3301055 168136</v>
      </c>
      <c r="C1146" t="str">
        <f t="shared" si="53"/>
        <v>16 1 3 22 1 4 52 0 0 3301055</v>
      </c>
      <c r="D1146">
        <v>16</v>
      </c>
      <c r="E1146">
        <v>1</v>
      </c>
      <c r="F1146">
        <v>3</v>
      </c>
      <c r="G1146">
        <v>22</v>
      </c>
      <c r="H1146">
        <v>1</v>
      </c>
      <c r="I1146">
        <v>4</v>
      </c>
      <c r="J1146">
        <v>52</v>
      </c>
      <c r="K1146">
        <v>0</v>
      </c>
      <c r="L1146" t="s">
        <v>147</v>
      </c>
      <c r="M1146" t="s">
        <v>206</v>
      </c>
      <c r="N1146" s="13">
        <v>2336840</v>
      </c>
      <c r="O1146">
        <v>168667</v>
      </c>
      <c r="P1146">
        <v>2024</v>
      </c>
      <c r="Q1146">
        <v>1038627237</v>
      </c>
      <c r="R1146" t="s">
        <v>854</v>
      </c>
      <c r="S1146" s="13">
        <v>2336840</v>
      </c>
      <c r="T1146">
        <v>0</v>
      </c>
      <c r="U1146" t="s">
        <v>2692</v>
      </c>
      <c r="V1146" t="s">
        <v>2291</v>
      </c>
      <c r="W1146">
        <v>5004</v>
      </c>
      <c r="X1146">
        <v>0</v>
      </c>
      <c r="Y1146">
        <v>168136</v>
      </c>
      <c r="Z1146">
        <v>20241219</v>
      </c>
      <c r="AA1146">
        <v>2408300992</v>
      </c>
      <c r="AB1146">
        <v>4</v>
      </c>
      <c r="AC1146" t="s">
        <v>2281</v>
      </c>
      <c r="AD1146" t="s">
        <v>2281</v>
      </c>
      <c r="AE1146">
        <v>11222</v>
      </c>
      <c r="AF1146" t="s">
        <v>2574</v>
      </c>
      <c r="AG1146" t="s">
        <v>96</v>
      </c>
      <c r="AH1146">
        <v>260</v>
      </c>
    </row>
    <row r="1147" spans="1:34" hidden="1" x14ac:dyDescent="0.25">
      <c r="A1147" t="str">
        <f t="shared" si="51"/>
        <v>16 1 3 33 1 502 52 43 0 3301055 168668</v>
      </c>
      <c r="B1147" t="str">
        <f t="shared" si="52"/>
        <v>16 1 3 33 1 502 52 43 0 3301055 168103</v>
      </c>
      <c r="C1147" t="str">
        <f t="shared" si="53"/>
        <v>16 1 3 33 1 502 52 43 0 3301055</v>
      </c>
      <c r="D1147">
        <v>16</v>
      </c>
      <c r="E1147">
        <v>1</v>
      </c>
      <c r="F1147">
        <v>3</v>
      </c>
      <c r="G1147">
        <v>33</v>
      </c>
      <c r="H1147">
        <v>1</v>
      </c>
      <c r="I1147">
        <v>502</v>
      </c>
      <c r="J1147">
        <v>52</v>
      </c>
      <c r="K1147">
        <v>43</v>
      </c>
      <c r="L1147" t="s">
        <v>147</v>
      </c>
      <c r="M1147" t="s">
        <v>206</v>
      </c>
      <c r="N1147" s="13">
        <v>2200000</v>
      </c>
      <c r="O1147">
        <v>168668</v>
      </c>
      <c r="P1147">
        <v>2024</v>
      </c>
      <c r="Q1147">
        <v>1053783292</v>
      </c>
      <c r="R1147" t="s">
        <v>958</v>
      </c>
      <c r="S1147" s="13">
        <v>2200000</v>
      </c>
      <c r="T1147">
        <v>0</v>
      </c>
      <c r="U1147" t="s">
        <v>2677</v>
      </c>
      <c r="V1147" t="s">
        <v>2345</v>
      </c>
      <c r="W1147">
        <v>5004</v>
      </c>
      <c r="X1147">
        <v>0</v>
      </c>
      <c r="Y1147">
        <v>168103</v>
      </c>
      <c r="Z1147">
        <v>20241219</v>
      </c>
      <c r="AA1147">
        <v>2407100872</v>
      </c>
      <c r="AB1147">
        <v>199</v>
      </c>
      <c r="AC1147" t="s">
        <v>2281</v>
      </c>
      <c r="AD1147" t="s">
        <v>2281</v>
      </c>
      <c r="AE1147">
        <v>13162</v>
      </c>
      <c r="AF1147" t="s">
        <v>2538</v>
      </c>
      <c r="AG1147" t="s">
        <v>100</v>
      </c>
      <c r="AH1147">
        <v>260</v>
      </c>
    </row>
    <row r="1148" spans="1:34" hidden="1" x14ac:dyDescent="0.25">
      <c r="A1148" t="str">
        <f t="shared" si="51"/>
        <v>16 1 3 22 1 502 52 41 0 3301055 168669</v>
      </c>
      <c r="B1148" t="str">
        <f t="shared" si="52"/>
        <v>16 1 3 22 1 502 52 41 0 3301055 168207</v>
      </c>
      <c r="C1148" t="str">
        <f t="shared" si="53"/>
        <v>16 1 3 22 1 502 52 41 0 3301055</v>
      </c>
      <c r="D1148">
        <v>16</v>
      </c>
      <c r="E1148">
        <v>1</v>
      </c>
      <c r="F1148">
        <v>3</v>
      </c>
      <c r="G1148">
        <v>22</v>
      </c>
      <c r="H1148">
        <v>1</v>
      </c>
      <c r="I1148">
        <v>502</v>
      </c>
      <c r="J1148">
        <v>52</v>
      </c>
      <c r="K1148">
        <v>41</v>
      </c>
      <c r="L1148" t="s">
        <v>147</v>
      </c>
      <c r="M1148" t="s">
        <v>206</v>
      </c>
      <c r="N1148" s="13">
        <v>5961727.3099999996</v>
      </c>
      <c r="O1148">
        <v>168669</v>
      </c>
      <c r="P1148">
        <v>2024</v>
      </c>
      <c r="Q1148">
        <v>800028582</v>
      </c>
      <c r="R1148" t="s">
        <v>833</v>
      </c>
      <c r="S1148" s="13">
        <v>5961727.3099999996</v>
      </c>
      <c r="T1148">
        <v>0</v>
      </c>
      <c r="U1148" t="s">
        <v>2411</v>
      </c>
      <c r="V1148" t="s">
        <v>2768</v>
      </c>
      <c r="W1148">
        <v>5004</v>
      </c>
      <c r="X1148">
        <v>0</v>
      </c>
      <c r="Y1148">
        <v>168207</v>
      </c>
      <c r="Z1148">
        <v>20241220</v>
      </c>
      <c r="AA1148">
        <v>2405020606</v>
      </c>
      <c r="AB1148">
        <v>8</v>
      </c>
      <c r="AC1148" t="s">
        <v>2281</v>
      </c>
      <c r="AD1148" t="s">
        <v>2281</v>
      </c>
      <c r="AE1148">
        <v>11222</v>
      </c>
      <c r="AF1148" t="s">
        <v>2574</v>
      </c>
      <c r="AG1148" t="s">
        <v>96</v>
      </c>
      <c r="AH1148">
        <v>121</v>
      </c>
    </row>
    <row r="1149" spans="1:34" hidden="1" x14ac:dyDescent="0.25">
      <c r="A1149" t="str">
        <f t="shared" si="51"/>
        <v>16 1 3 22 1 502 52 41 0 3301055 168670</v>
      </c>
      <c r="B1149" t="str">
        <f t="shared" si="52"/>
        <v>16 1 3 22 1 502 52 41 0 3301055 168207</v>
      </c>
      <c r="C1149" t="str">
        <f t="shared" si="53"/>
        <v>16 1 3 22 1 502 52 41 0 3301055</v>
      </c>
      <c r="D1149">
        <v>16</v>
      </c>
      <c r="E1149">
        <v>1</v>
      </c>
      <c r="F1149">
        <v>3</v>
      </c>
      <c r="G1149">
        <v>22</v>
      </c>
      <c r="H1149">
        <v>1</v>
      </c>
      <c r="I1149">
        <v>502</v>
      </c>
      <c r="J1149">
        <v>52</v>
      </c>
      <c r="K1149">
        <v>41</v>
      </c>
      <c r="L1149" t="s">
        <v>147</v>
      </c>
      <c r="M1149" t="s">
        <v>206</v>
      </c>
      <c r="N1149" s="13">
        <v>788272.69</v>
      </c>
      <c r="O1149">
        <v>168670</v>
      </c>
      <c r="P1149">
        <v>2024</v>
      </c>
      <c r="Q1149">
        <v>800028582</v>
      </c>
      <c r="R1149" t="s">
        <v>833</v>
      </c>
      <c r="S1149" s="13">
        <v>788272.69</v>
      </c>
      <c r="T1149">
        <v>0</v>
      </c>
      <c r="U1149" t="s">
        <v>2411</v>
      </c>
      <c r="V1149" t="s">
        <v>2769</v>
      </c>
      <c r="W1149">
        <v>5004</v>
      </c>
      <c r="X1149">
        <v>0</v>
      </c>
      <c r="Y1149">
        <v>168207</v>
      </c>
      <c r="Z1149">
        <v>20241220</v>
      </c>
      <c r="AA1149">
        <v>2405020606</v>
      </c>
      <c r="AB1149">
        <v>8</v>
      </c>
      <c r="AC1149" t="s">
        <v>2281</v>
      </c>
      <c r="AD1149" t="s">
        <v>2281</v>
      </c>
      <c r="AE1149">
        <v>11222</v>
      </c>
      <c r="AF1149" t="s">
        <v>2574</v>
      </c>
      <c r="AG1149" t="s">
        <v>96</v>
      </c>
      <c r="AH1149">
        <v>121</v>
      </c>
    </row>
    <row r="1150" spans="1:34" hidden="1" x14ac:dyDescent="0.25">
      <c r="A1150" t="str">
        <f t="shared" si="51"/>
        <v>16 1 3 33 1 502 52 43 0 3301055 168673</v>
      </c>
      <c r="B1150" t="str">
        <f t="shared" si="52"/>
        <v>16 1 3 33 1 502 52 43 0 3301055 168101</v>
      </c>
      <c r="C1150" t="str">
        <f t="shared" si="53"/>
        <v>16 1 3 33 1 502 52 43 0 3301055</v>
      </c>
      <c r="D1150">
        <v>16</v>
      </c>
      <c r="E1150">
        <v>1</v>
      </c>
      <c r="F1150">
        <v>3</v>
      </c>
      <c r="G1150">
        <v>33</v>
      </c>
      <c r="H1150">
        <v>1</v>
      </c>
      <c r="I1150">
        <v>502</v>
      </c>
      <c r="J1150">
        <v>52</v>
      </c>
      <c r="K1150">
        <v>43</v>
      </c>
      <c r="L1150" t="s">
        <v>147</v>
      </c>
      <c r="M1150" t="s">
        <v>206</v>
      </c>
      <c r="N1150" s="13">
        <v>2200000</v>
      </c>
      <c r="O1150">
        <v>168673</v>
      </c>
      <c r="P1150">
        <v>2024</v>
      </c>
      <c r="Q1150">
        <v>1053833443</v>
      </c>
      <c r="R1150" t="s">
        <v>956</v>
      </c>
      <c r="S1150" s="13">
        <v>2200000</v>
      </c>
      <c r="T1150">
        <v>0</v>
      </c>
      <c r="U1150" t="s">
        <v>2679</v>
      </c>
      <c r="V1150" t="s">
        <v>2345</v>
      </c>
      <c r="W1150">
        <v>5004</v>
      </c>
      <c r="X1150">
        <v>0</v>
      </c>
      <c r="Y1150">
        <v>168101</v>
      </c>
      <c r="Z1150">
        <v>20241220</v>
      </c>
      <c r="AA1150">
        <v>2407080853</v>
      </c>
      <c r="AB1150">
        <v>3</v>
      </c>
      <c r="AC1150" t="s">
        <v>2281</v>
      </c>
      <c r="AD1150" t="s">
        <v>2281</v>
      </c>
      <c r="AE1150">
        <v>13162</v>
      </c>
      <c r="AF1150" t="s">
        <v>2538</v>
      </c>
      <c r="AG1150" t="s">
        <v>100</v>
      </c>
      <c r="AH1150">
        <v>260</v>
      </c>
    </row>
    <row r="1151" spans="1:34" hidden="1" x14ac:dyDescent="0.25">
      <c r="A1151" t="str">
        <f t="shared" si="51"/>
        <v>16 1 3 33 1 502 52 43 0 3301055 168674</v>
      </c>
      <c r="B1151" t="str">
        <f t="shared" si="52"/>
        <v>16 1 3 33 1 502 52 43 0 3301055 168101</v>
      </c>
      <c r="C1151" t="str">
        <f t="shared" si="53"/>
        <v>16 1 3 33 1 502 52 43 0 3301055</v>
      </c>
      <c r="D1151">
        <v>16</v>
      </c>
      <c r="E1151">
        <v>1</v>
      </c>
      <c r="F1151">
        <v>3</v>
      </c>
      <c r="G1151">
        <v>33</v>
      </c>
      <c r="H1151">
        <v>1</v>
      </c>
      <c r="I1151">
        <v>502</v>
      </c>
      <c r="J1151">
        <v>52</v>
      </c>
      <c r="K1151">
        <v>43</v>
      </c>
      <c r="L1151" t="s">
        <v>147</v>
      </c>
      <c r="M1151" t="s">
        <v>206</v>
      </c>
      <c r="N1151" s="13">
        <v>2200000</v>
      </c>
      <c r="O1151">
        <v>168674</v>
      </c>
      <c r="P1151">
        <v>2024</v>
      </c>
      <c r="Q1151">
        <v>1053833443</v>
      </c>
      <c r="R1151" t="s">
        <v>956</v>
      </c>
      <c r="S1151" s="13">
        <v>2200000</v>
      </c>
      <c r="T1151">
        <v>0</v>
      </c>
      <c r="U1151" t="s">
        <v>2679</v>
      </c>
      <c r="V1151" t="s">
        <v>2345</v>
      </c>
      <c r="W1151">
        <v>5004</v>
      </c>
      <c r="X1151">
        <v>0</v>
      </c>
      <c r="Y1151">
        <v>168101</v>
      </c>
      <c r="Z1151">
        <v>20241220</v>
      </c>
      <c r="AA1151">
        <v>2407080853</v>
      </c>
      <c r="AB1151">
        <v>4</v>
      </c>
      <c r="AC1151" t="s">
        <v>2281</v>
      </c>
      <c r="AD1151" t="s">
        <v>2281</v>
      </c>
      <c r="AE1151">
        <v>13162</v>
      </c>
      <c r="AF1151" t="s">
        <v>2538</v>
      </c>
      <c r="AG1151" t="s">
        <v>100</v>
      </c>
      <c r="AH1151">
        <v>260</v>
      </c>
    </row>
    <row r="1152" spans="1:34" hidden="1" x14ac:dyDescent="0.25">
      <c r="A1152" t="str">
        <f t="shared" si="51"/>
        <v>16 1 3 33 1 502 52 43 0 3301055 168675</v>
      </c>
      <c r="B1152" t="str">
        <f t="shared" si="52"/>
        <v>16 1 3 33 1 502 52 43 0 3301055 168101</v>
      </c>
      <c r="C1152" t="str">
        <f t="shared" si="53"/>
        <v>16 1 3 33 1 502 52 43 0 3301055</v>
      </c>
      <c r="D1152">
        <v>16</v>
      </c>
      <c r="E1152">
        <v>1</v>
      </c>
      <c r="F1152">
        <v>3</v>
      </c>
      <c r="G1152">
        <v>33</v>
      </c>
      <c r="H1152">
        <v>1</v>
      </c>
      <c r="I1152">
        <v>502</v>
      </c>
      <c r="J1152">
        <v>52</v>
      </c>
      <c r="K1152">
        <v>43</v>
      </c>
      <c r="L1152" t="s">
        <v>147</v>
      </c>
      <c r="M1152" t="s">
        <v>206</v>
      </c>
      <c r="N1152" s="13">
        <v>2200000</v>
      </c>
      <c r="O1152">
        <v>168675</v>
      </c>
      <c r="P1152">
        <v>2024</v>
      </c>
      <c r="Q1152">
        <v>1053833443</v>
      </c>
      <c r="R1152" t="s">
        <v>956</v>
      </c>
      <c r="S1152" s="13">
        <v>2200000</v>
      </c>
      <c r="T1152">
        <v>0</v>
      </c>
      <c r="U1152" t="s">
        <v>2679</v>
      </c>
      <c r="V1152" t="s">
        <v>2345</v>
      </c>
      <c r="W1152">
        <v>5004</v>
      </c>
      <c r="X1152">
        <v>0</v>
      </c>
      <c r="Y1152">
        <v>168101</v>
      </c>
      <c r="Z1152">
        <v>20241220</v>
      </c>
      <c r="AA1152">
        <v>2407080853</v>
      </c>
      <c r="AB1152">
        <v>199</v>
      </c>
      <c r="AC1152" t="s">
        <v>2281</v>
      </c>
      <c r="AD1152" t="s">
        <v>2281</v>
      </c>
      <c r="AE1152">
        <v>13162</v>
      </c>
      <c r="AF1152" t="s">
        <v>2538</v>
      </c>
      <c r="AG1152" t="s">
        <v>100</v>
      </c>
      <c r="AH1152">
        <v>260</v>
      </c>
    </row>
    <row r="1153" spans="1:34" hidden="1" x14ac:dyDescent="0.25">
      <c r="A1153" t="str">
        <f t="shared" si="51"/>
        <v>16 1 3 22 1 502 52 41 0 3301055 168677</v>
      </c>
      <c r="B1153" t="str">
        <f t="shared" si="52"/>
        <v>16 1 3 22 1 502 52 41 0 3301055 168226</v>
      </c>
      <c r="C1153" t="str">
        <f t="shared" si="53"/>
        <v>16 1 3 22 1 502 52 41 0 3301055</v>
      </c>
      <c r="D1153">
        <v>16</v>
      </c>
      <c r="E1153">
        <v>1</v>
      </c>
      <c r="F1153">
        <v>3</v>
      </c>
      <c r="G1153">
        <v>22</v>
      </c>
      <c r="H1153">
        <v>1</v>
      </c>
      <c r="I1153">
        <v>502</v>
      </c>
      <c r="J1153">
        <v>52</v>
      </c>
      <c r="K1153">
        <v>41</v>
      </c>
      <c r="L1153" t="s">
        <v>147</v>
      </c>
      <c r="M1153" t="s">
        <v>206</v>
      </c>
      <c r="N1153" s="13">
        <v>6800000</v>
      </c>
      <c r="O1153">
        <v>168677</v>
      </c>
      <c r="P1153">
        <v>2024</v>
      </c>
      <c r="Q1153">
        <v>810003085</v>
      </c>
      <c r="R1153" t="s">
        <v>926</v>
      </c>
      <c r="S1153" s="13">
        <v>6800000</v>
      </c>
      <c r="T1153">
        <v>0</v>
      </c>
      <c r="U1153" t="s">
        <v>2770</v>
      </c>
      <c r="V1153" t="s">
        <v>2771</v>
      </c>
      <c r="W1153">
        <v>5004</v>
      </c>
      <c r="X1153">
        <v>0</v>
      </c>
      <c r="Y1153">
        <v>168226</v>
      </c>
      <c r="Z1153">
        <v>20241223</v>
      </c>
      <c r="AA1153">
        <v>2411121212</v>
      </c>
      <c r="AB1153">
        <v>1</v>
      </c>
      <c r="AC1153" t="s">
        <v>2281</v>
      </c>
      <c r="AD1153" t="s">
        <v>2281</v>
      </c>
      <c r="AE1153">
        <v>11222</v>
      </c>
      <c r="AF1153" t="s">
        <v>2574</v>
      </c>
      <c r="AG1153" t="s">
        <v>96</v>
      </c>
      <c r="AH1153">
        <v>261</v>
      </c>
    </row>
    <row r="1154" spans="1:34" hidden="1" x14ac:dyDescent="0.25">
      <c r="A1154" t="str">
        <f t="shared" ref="A1154:A1217" si="54">+CONCATENATE(,D1154," ",E1154," ",F1154," ",G1154," ",H1154," ",I1154," ",J1154," ",K1154," ",L1154," ",M1154," ",O1154)</f>
        <v>16 1 3 33 1 502 52 43 0 3301055 168679</v>
      </c>
      <c r="B1154" t="str">
        <f t="shared" ref="B1154:B1217" si="55">+CONCATENATE(,D1154," ",E1154," ",F1154," ",G1154," ",H1154," ",I1154," ",J1154," ",K1154," ",L1154," ",M1154," ",Y1154)</f>
        <v>16 1 3 33 1 502 52 43 0 3301055 168113</v>
      </c>
      <c r="C1154" t="str">
        <f t="shared" ref="C1154:C1217" si="56">+CONCATENATE(,D1154," ",E1154," ",F1154," ",G1154," ",H1154," ",I1154," ",J1154," ",K1154," ",L1154," ",M1154)</f>
        <v>16 1 3 33 1 502 52 43 0 3301055</v>
      </c>
      <c r="D1154">
        <v>16</v>
      </c>
      <c r="E1154">
        <v>1</v>
      </c>
      <c r="F1154">
        <v>3</v>
      </c>
      <c r="G1154">
        <v>33</v>
      </c>
      <c r="H1154">
        <v>1</v>
      </c>
      <c r="I1154">
        <v>502</v>
      </c>
      <c r="J1154">
        <v>52</v>
      </c>
      <c r="K1154">
        <v>43</v>
      </c>
      <c r="L1154" t="s">
        <v>147</v>
      </c>
      <c r="M1154" t="s">
        <v>206</v>
      </c>
      <c r="N1154" s="13">
        <v>2336840</v>
      </c>
      <c r="O1154">
        <v>168679</v>
      </c>
      <c r="P1154">
        <v>2024</v>
      </c>
      <c r="Q1154">
        <v>75107605</v>
      </c>
      <c r="R1154" t="s">
        <v>966</v>
      </c>
      <c r="S1154" s="13">
        <v>2336840</v>
      </c>
      <c r="T1154">
        <v>0</v>
      </c>
      <c r="U1154" t="s">
        <v>2564</v>
      </c>
      <c r="V1154" t="s">
        <v>2342</v>
      </c>
      <c r="W1154">
        <v>5004</v>
      </c>
      <c r="X1154">
        <v>0</v>
      </c>
      <c r="Y1154">
        <v>168113</v>
      </c>
      <c r="Z1154">
        <v>20241223</v>
      </c>
      <c r="AA1154">
        <v>2407080850</v>
      </c>
      <c r="AB1154">
        <v>199</v>
      </c>
      <c r="AC1154" t="s">
        <v>2281</v>
      </c>
      <c r="AD1154" t="s">
        <v>2281</v>
      </c>
      <c r="AE1154">
        <v>13162</v>
      </c>
      <c r="AF1154" t="s">
        <v>2538</v>
      </c>
      <c r="AG1154" t="s">
        <v>100</v>
      </c>
      <c r="AH1154">
        <v>260</v>
      </c>
    </row>
    <row r="1155" spans="1:34" hidden="1" x14ac:dyDescent="0.25">
      <c r="A1155" t="str">
        <f t="shared" si="54"/>
        <v>16 1 3 22 1 502 52 41 0 3301122 168680</v>
      </c>
      <c r="B1155" t="str">
        <f t="shared" si="55"/>
        <v>16 1 3 22 1 502 52 41 0 3301122 168227</v>
      </c>
      <c r="C1155" t="str">
        <f t="shared" si="56"/>
        <v>16 1 3 22 1 502 52 41 0 3301122</v>
      </c>
      <c r="D1155">
        <v>16</v>
      </c>
      <c r="E1155">
        <v>1</v>
      </c>
      <c r="F1155">
        <v>3</v>
      </c>
      <c r="G1155">
        <v>22</v>
      </c>
      <c r="H1155">
        <v>1</v>
      </c>
      <c r="I1155">
        <v>502</v>
      </c>
      <c r="J1155">
        <v>52</v>
      </c>
      <c r="K1155">
        <v>41</v>
      </c>
      <c r="L1155" t="s">
        <v>147</v>
      </c>
      <c r="M1155" t="s">
        <v>208</v>
      </c>
      <c r="N1155" s="13">
        <v>644517.4</v>
      </c>
      <c r="O1155">
        <v>168680</v>
      </c>
      <c r="P1155">
        <v>2024</v>
      </c>
      <c r="Q1155">
        <v>810003085</v>
      </c>
      <c r="R1155" t="s">
        <v>926</v>
      </c>
      <c r="S1155" s="13">
        <v>644517.4</v>
      </c>
      <c r="T1155">
        <v>0</v>
      </c>
      <c r="U1155" t="s">
        <v>2770</v>
      </c>
      <c r="V1155" t="s">
        <v>2771</v>
      </c>
      <c r="W1155">
        <v>5004</v>
      </c>
      <c r="X1155">
        <v>0</v>
      </c>
      <c r="Y1155">
        <v>168227</v>
      </c>
      <c r="Z1155">
        <v>20241223</v>
      </c>
      <c r="AA1155">
        <v>2411121212</v>
      </c>
      <c r="AB1155">
        <v>1</v>
      </c>
      <c r="AC1155" t="s">
        <v>2281</v>
      </c>
      <c r="AD1155" t="s">
        <v>2281</v>
      </c>
      <c r="AE1155">
        <v>11222</v>
      </c>
      <c r="AF1155" t="s">
        <v>2574</v>
      </c>
      <c r="AG1155" t="s">
        <v>96</v>
      </c>
      <c r="AH1155">
        <v>261</v>
      </c>
    </row>
    <row r="1156" spans="1:34" hidden="1" x14ac:dyDescent="0.25">
      <c r="A1156" t="str">
        <f t="shared" si="54"/>
        <v>16 1 3 22 1 502 52 41 0 3301122 168682</v>
      </c>
      <c r="B1156" t="str">
        <f t="shared" si="55"/>
        <v>16 1 3 22 1 502 52 41 0 3301122 168227</v>
      </c>
      <c r="C1156" t="str">
        <f t="shared" si="56"/>
        <v>16 1 3 22 1 502 52 41 0 3301122</v>
      </c>
      <c r="D1156">
        <v>16</v>
      </c>
      <c r="E1156">
        <v>1</v>
      </c>
      <c r="F1156">
        <v>3</v>
      </c>
      <c r="G1156">
        <v>22</v>
      </c>
      <c r="H1156">
        <v>1</v>
      </c>
      <c r="I1156">
        <v>502</v>
      </c>
      <c r="J1156">
        <v>52</v>
      </c>
      <c r="K1156">
        <v>41</v>
      </c>
      <c r="L1156" t="s">
        <v>147</v>
      </c>
      <c r="M1156" t="s">
        <v>208</v>
      </c>
      <c r="N1156" s="13">
        <v>984330.63</v>
      </c>
      <c r="O1156">
        <v>168682</v>
      </c>
      <c r="P1156">
        <v>2024</v>
      </c>
      <c r="Q1156">
        <v>810003085</v>
      </c>
      <c r="R1156" t="s">
        <v>926</v>
      </c>
      <c r="S1156" s="13">
        <v>984330.63</v>
      </c>
      <c r="T1156">
        <v>16543</v>
      </c>
      <c r="U1156" t="s">
        <v>2770</v>
      </c>
      <c r="V1156" t="s">
        <v>2771</v>
      </c>
      <c r="W1156">
        <v>5004</v>
      </c>
      <c r="X1156">
        <v>2305</v>
      </c>
      <c r="Y1156">
        <v>168227</v>
      </c>
      <c r="Z1156">
        <v>20241223</v>
      </c>
      <c r="AA1156">
        <v>2411121212</v>
      </c>
      <c r="AB1156">
        <v>1</v>
      </c>
      <c r="AC1156" t="s">
        <v>2281</v>
      </c>
      <c r="AD1156" t="s">
        <v>2281</v>
      </c>
      <c r="AE1156">
        <v>11222</v>
      </c>
      <c r="AF1156" t="s">
        <v>2574</v>
      </c>
      <c r="AG1156" t="s">
        <v>96</v>
      </c>
      <c r="AH1156">
        <v>261</v>
      </c>
    </row>
    <row r="1157" spans="1:34" hidden="1" x14ac:dyDescent="0.25">
      <c r="A1157" t="str">
        <f t="shared" si="54"/>
        <v>16 1 3 33 1 502 52 43 0 3301055 168683</v>
      </c>
      <c r="B1157" t="str">
        <f t="shared" si="55"/>
        <v>16 1 3 33 1 502 52 43 0 3301055 168107</v>
      </c>
      <c r="C1157" t="str">
        <f t="shared" si="56"/>
        <v>16 1 3 33 1 502 52 43 0 3301055</v>
      </c>
      <c r="D1157">
        <v>16</v>
      </c>
      <c r="E1157">
        <v>1</v>
      </c>
      <c r="F1157">
        <v>3</v>
      </c>
      <c r="G1157">
        <v>33</v>
      </c>
      <c r="H1157">
        <v>1</v>
      </c>
      <c r="I1157">
        <v>502</v>
      </c>
      <c r="J1157">
        <v>52</v>
      </c>
      <c r="K1157">
        <v>43</v>
      </c>
      <c r="L1157" t="s">
        <v>147</v>
      </c>
      <c r="M1157" t="s">
        <v>206</v>
      </c>
      <c r="N1157" s="13">
        <v>2336840</v>
      </c>
      <c r="O1157">
        <v>168683</v>
      </c>
      <c r="P1157">
        <v>2024</v>
      </c>
      <c r="Q1157">
        <v>75085744</v>
      </c>
      <c r="R1157" t="s">
        <v>960</v>
      </c>
      <c r="S1157" s="13">
        <v>2336840</v>
      </c>
      <c r="T1157">
        <v>0</v>
      </c>
      <c r="U1157" t="s">
        <v>2564</v>
      </c>
      <c r="V1157" t="s">
        <v>2345</v>
      </c>
      <c r="W1157">
        <v>5004</v>
      </c>
      <c r="X1157">
        <v>0</v>
      </c>
      <c r="Y1157">
        <v>168107</v>
      </c>
      <c r="Z1157">
        <v>20241223</v>
      </c>
      <c r="AA1157">
        <v>2406250774</v>
      </c>
      <c r="AB1157">
        <v>6</v>
      </c>
      <c r="AC1157" t="s">
        <v>2281</v>
      </c>
      <c r="AD1157" t="s">
        <v>2281</v>
      </c>
      <c r="AE1157">
        <v>13162</v>
      </c>
      <c r="AF1157" t="s">
        <v>2538</v>
      </c>
      <c r="AG1157" t="s">
        <v>100</v>
      </c>
      <c r="AH1157">
        <v>260</v>
      </c>
    </row>
    <row r="1158" spans="1:34" hidden="1" x14ac:dyDescent="0.25">
      <c r="A1158" t="str">
        <f t="shared" si="54"/>
        <v>16 1 3 33 1 502 52 43 0 3301055 168684</v>
      </c>
      <c r="B1158" t="str">
        <f t="shared" si="55"/>
        <v>16 1 3 33 1 502 52 43 0 3301055 168106</v>
      </c>
      <c r="C1158" t="str">
        <f t="shared" si="56"/>
        <v>16 1 3 33 1 502 52 43 0 3301055</v>
      </c>
      <c r="D1158">
        <v>16</v>
      </c>
      <c r="E1158">
        <v>1</v>
      </c>
      <c r="F1158">
        <v>3</v>
      </c>
      <c r="G1158">
        <v>33</v>
      </c>
      <c r="H1158">
        <v>1</v>
      </c>
      <c r="I1158">
        <v>502</v>
      </c>
      <c r="J1158">
        <v>52</v>
      </c>
      <c r="K1158">
        <v>43</v>
      </c>
      <c r="L1158" t="s">
        <v>147</v>
      </c>
      <c r="M1158" t="s">
        <v>206</v>
      </c>
      <c r="N1158" s="13">
        <v>2336840</v>
      </c>
      <c r="O1158">
        <v>168684</v>
      </c>
      <c r="P1158">
        <v>2024</v>
      </c>
      <c r="Q1158">
        <v>1053807869</v>
      </c>
      <c r="R1158" t="s">
        <v>959</v>
      </c>
      <c r="S1158" s="13">
        <v>2336840</v>
      </c>
      <c r="T1158">
        <v>0</v>
      </c>
      <c r="U1158" t="s">
        <v>2564</v>
      </c>
      <c r="V1158" t="s">
        <v>2345</v>
      </c>
      <c r="W1158">
        <v>5004</v>
      </c>
      <c r="X1158">
        <v>0</v>
      </c>
      <c r="Y1158">
        <v>168106</v>
      </c>
      <c r="Z1158">
        <v>20241223</v>
      </c>
      <c r="AA1158">
        <v>2406250773</v>
      </c>
      <c r="AB1158">
        <v>6</v>
      </c>
      <c r="AC1158" t="s">
        <v>2281</v>
      </c>
      <c r="AD1158" t="s">
        <v>2281</v>
      </c>
      <c r="AE1158">
        <v>13162</v>
      </c>
      <c r="AF1158" t="s">
        <v>2538</v>
      </c>
      <c r="AG1158" t="s">
        <v>100</v>
      </c>
      <c r="AH1158">
        <v>260</v>
      </c>
    </row>
    <row r="1159" spans="1:34" hidden="1" x14ac:dyDescent="0.25">
      <c r="A1159" t="str">
        <f t="shared" si="54"/>
        <v>16 1 3 22 1 4 52 0 0 3301055 168685</v>
      </c>
      <c r="B1159" t="str">
        <f t="shared" si="55"/>
        <v>16 1 3 22 1 4 52 0 0 3301055 168094</v>
      </c>
      <c r="C1159" t="str">
        <f t="shared" si="56"/>
        <v>16 1 3 22 1 4 52 0 0 3301055</v>
      </c>
      <c r="D1159">
        <v>16</v>
      </c>
      <c r="E1159">
        <v>1</v>
      </c>
      <c r="F1159">
        <v>3</v>
      </c>
      <c r="G1159">
        <v>22</v>
      </c>
      <c r="H1159">
        <v>1</v>
      </c>
      <c r="I1159">
        <v>4</v>
      </c>
      <c r="J1159">
        <v>52</v>
      </c>
      <c r="K1159">
        <v>0</v>
      </c>
      <c r="L1159" t="s">
        <v>147</v>
      </c>
      <c r="M1159" t="s">
        <v>206</v>
      </c>
      <c r="N1159" s="13">
        <v>2200000</v>
      </c>
      <c r="O1159">
        <v>168685</v>
      </c>
      <c r="P1159">
        <v>2024</v>
      </c>
      <c r="Q1159">
        <v>1053859778</v>
      </c>
      <c r="R1159" t="s">
        <v>853</v>
      </c>
      <c r="S1159" s="13">
        <v>2200000</v>
      </c>
      <c r="T1159">
        <v>0</v>
      </c>
      <c r="U1159" t="s">
        <v>2679</v>
      </c>
      <c r="V1159" t="s">
        <v>2345</v>
      </c>
      <c r="W1159">
        <v>5004</v>
      </c>
      <c r="X1159">
        <v>0</v>
      </c>
      <c r="Y1159">
        <v>168094</v>
      </c>
      <c r="Z1159">
        <v>20241223</v>
      </c>
      <c r="AA1159">
        <v>2407290912</v>
      </c>
      <c r="AB1159">
        <v>4</v>
      </c>
      <c r="AC1159" t="s">
        <v>2281</v>
      </c>
      <c r="AD1159" t="s">
        <v>2281</v>
      </c>
      <c r="AE1159">
        <v>11222</v>
      </c>
      <c r="AF1159" t="s">
        <v>2574</v>
      </c>
      <c r="AG1159" t="s">
        <v>96</v>
      </c>
      <c r="AH1159">
        <v>260</v>
      </c>
    </row>
    <row r="1160" spans="1:34" hidden="1" x14ac:dyDescent="0.25">
      <c r="A1160" t="str">
        <f t="shared" si="54"/>
        <v>16 1 3 22 1 4 52 0 0 3301055 168686</v>
      </c>
      <c r="B1160" t="str">
        <f t="shared" si="55"/>
        <v>16 1 3 22 1 4 52 0 0 3301055 168094</v>
      </c>
      <c r="C1160" t="str">
        <f t="shared" si="56"/>
        <v>16 1 3 22 1 4 52 0 0 3301055</v>
      </c>
      <c r="D1160">
        <v>16</v>
      </c>
      <c r="E1160">
        <v>1</v>
      </c>
      <c r="F1160">
        <v>3</v>
      </c>
      <c r="G1160">
        <v>22</v>
      </c>
      <c r="H1160">
        <v>1</v>
      </c>
      <c r="I1160">
        <v>4</v>
      </c>
      <c r="J1160">
        <v>52</v>
      </c>
      <c r="K1160">
        <v>0</v>
      </c>
      <c r="L1160" t="s">
        <v>147</v>
      </c>
      <c r="M1160" t="s">
        <v>206</v>
      </c>
      <c r="N1160" s="13">
        <v>2200000</v>
      </c>
      <c r="O1160">
        <v>168686</v>
      </c>
      <c r="P1160">
        <v>2024</v>
      </c>
      <c r="Q1160">
        <v>1053859778</v>
      </c>
      <c r="R1160" t="s">
        <v>853</v>
      </c>
      <c r="S1160" s="13">
        <v>2200000</v>
      </c>
      <c r="T1160">
        <v>0</v>
      </c>
      <c r="U1160" t="s">
        <v>2679</v>
      </c>
      <c r="V1160" t="s">
        <v>2345</v>
      </c>
      <c r="W1160">
        <v>5004</v>
      </c>
      <c r="X1160">
        <v>0</v>
      </c>
      <c r="Y1160">
        <v>168094</v>
      </c>
      <c r="Z1160">
        <v>20241223</v>
      </c>
      <c r="AA1160">
        <v>2407290912</v>
      </c>
      <c r="AB1160">
        <v>199</v>
      </c>
      <c r="AC1160" t="s">
        <v>2281</v>
      </c>
      <c r="AD1160" t="s">
        <v>2281</v>
      </c>
      <c r="AE1160">
        <v>11222</v>
      </c>
      <c r="AF1160" t="s">
        <v>2574</v>
      </c>
      <c r="AG1160" t="s">
        <v>96</v>
      </c>
      <c r="AH1160">
        <v>260</v>
      </c>
    </row>
    <row r="1161" spans="1:34" hidden="1" x14ac:dyDescent="0.25">
      <c r="A1161" t="str">
        <f t="shared" si="54"/>
        <v>16 1 3 82 1 502 52 41 0 3301122 168688</v>
      </c>
      <c r="B1161" t="str">
        <f t="shared" si="55"/>
        <v>16 1 3 82 1 502 52 41 0 3301122 168056</v>
      </c>
      <c r="C1161" t="str">
        <f t="shared" si="56"/>
        <v>16 1 3 82 1 502 52 41 0 3301122</v>
      </c>
      <c r="D1161">
        <v>16</v>
      </c>
      <c r="E1161">
        <v>1</v>
      </c>
      <c r="F1161">
        <v>3</v>
      </c>
      <c r="G1161">
        <v>82</v>
      </c>
      <c r="H1161">
        <v>1</v>
      </c>
      <c r="I1161">
        <v>502</v>
      </c>
      <c r="J1161">
        <v>52</v>
      </c>
      <c r="K1161">
        <v>41</v>
      </c>
      <c r="L1161" t="s">
        <v>147</v>
      </c>
      <c r="M1161" t="s">
        <v>208</v>
      </c>
      <c r="N1161" s="13">
        <v>2336840</v>
      </c>
      <c r="O1161">
        <v>168688</v>
      </c>
      <c r="P1161">
        <v>2024</v>
      </c>
      <c r="Q1161">
        <v>10276817</v>
      </c>
      <c r="R1161" t="s">
        <v>2718</v>
      </c>
      <c r="S1161" s="13">
        <v>2336840</v>
      </c>
      <c r="T1161">
        <v>0</v>
      </c>
      <c r="U1161" t="s">
        <v>2545</v>
      </c>
      <c r="V1161" t="s">
        <v>2342</v>
      </c>
      <c r="W1161">
        <v>5004</v>
      </c>
      <c r="X1161">
        <v>0</v>
      </c>
      <c r="Y1161">
        <v>168056</v>
      </c>
      <c r="Z1161">
        <v>20241223</v>
      </c>
      <c r="AA1161">
        <v>2406270792</v>
      </c>
      <c r="AB1161">
        <v>199</v>
      </c>
      <c r="AC1161" t="s">
        <v>2281</v>
      </c>
      <c r="AD1161" t="s">
        <v>2281</v>
      </c>
      <c r="AE1161">
        <v>25386</v>
      </c>
      <c r="AF1161" t="s">
        <v>2281</v>
      </c>
      <c r="AG1161" t="s">
        <v>679</v>
      </c>
      <c r="AH1161">
        <v>260</v>
      </c>
    </row>
    <row r="1162" spans="1:34" hidden="1" x14ac:dyDescent="0.25">
      <c r="A1162" t="str">
        <f t="shared" si="54"/>
        <v>16 1 3 22 1 4 52 0 0 3301059 168689</v>
      </c>
      <c r="B1162" t="str">
        <f t="shared" si="55"/>
        <v>16 1 3 22 1 4 52 0 0 3301059 168030</v>
      </c>
      <c r="C1162" t="str">
        <f t="shared" si="56"/>
        <v>16 1 3 22 1 4 52 0 0 3301059</v>
      </c>
      <c r="D1162">
        <v>16</v>
      </c>
      <c r="E1162">
        <v>1</v>
      </c>
      <c r="F1162">
        <v>3</v>
      </c>
      <c r="G1162">
        <v>22</v>
      </c>
      <c r="H1162">
        <v>1</v>
      </c>
      <c r="I1162">
        <v>4</v>
      </c>
      <c r="J1162">
        <v>52</v>
      </c>
      <c r="K1162">
        <v>0</v>
      </c>
      <c r="L1162" t="s">
        <v>147</v>
      </c>
      <c r="M1162" t="s">
        <v>207</v>
      </c>
      <c r="N1162" s="13">
        <v>402306427</v>
      </c>
      <c r="O1162">
        <v>168689</v>
      </c>
      <c r="P1162">
        <v>2024</v>
      </c>
      <c r="Q1162">
        <v>800250029</v>
      </c>
      <c r="R1162" t="s">
        <v>789</v>
      </c>
      <c r="S1162" s="13">
        <v>467806427</v>
      </c>
      <c r="T1162">
        <v>0</v>
      </c>
      <c r="U1162" t="s">
        <v>2535</v>
      </c>
      <c r="V1162" t="s">
        <v>2772</v>
      </c>
      <c r="W1162">
        <v>5016</v>
      </c>
      <c r="X1162">
        <v>0</v>
      </c>
      <c r="Y1162">
        <v>168030</v>
      </c>
      <c r="Z1162">
        <v>20241224</v>
      </c>
      <c r="AA1162">
        <v>2405290711</v>
      </c>
      <c r="AB1162">
        <v>2</v>
      </c>
      <c r="AC1162" t="s">
        <v>2281</v>
      </c>
      <c r="AD1162" t="s">
        <v>2281</v>
      </c>
      <c r="AE1162">
        <v>11222</v>
      </c>
      <c r="AF1162" t="s">
        <v>2574</v>
      </c>
      <c r="AG1162" t="s">
        <v>96</v>
      </c>
      <c r="AH1162">
        <v>251</v>
      </c>
    </row>
    <row r="1163" spans="1:34" hidden="1" x14ac:dyDescent="0.25">
      <c r="A1163" t="str">
        <f t="shared" si="54"/>
        <v>16 1 3 22 1 4 52 1 0 3301122 168689</v>
      </c>
      <c r="B1163" t="str">
        <f t="shared" si="55"/>
        <v>16 1 3 22 1 4 52 1 0 3301122 168030</v>
      </c>
      <c r="C1163" t="str">
        <f t="shared" si="56"/>
        <v>16 1 3 22 1 4 52 1 0 3301122</v>
      </c>
      <c r="D1163">
        <v>16</v>
      </c>
      <c r="E1163">
        <v>1</v>
      </c>
      <c r="F1163">
        <v>3</v>
      </c>
      <c r="G1163">
        <v>22</v>
      </c>
      <c r="H1163">
        <v>1</v>
      </c>
      <c r="I1163">
        <v>4</v>
      </c>
      <c r="J1163">
        <v>52</v>
      </c>
      <c r="K1163">
        <v>1</v>
      </c>
      <c r="L1163" t="s">
        <v>147</v>
      </c>
      <c r="M1163" t="s">
        <v>208</v>
      </c>
      <c r="N1163" s="13">
        <v>65500000</v>
      </c>
      <c r="O1163">
        <v>168689</v>
      </c>
      <c r="P1163">
        <v>2024</v>
      </c>
      <c r="Q1163">
        <v>800250029</v>
      </c>
      <c r="R1163" t="s">
        <v>789</v>
      </c>
      <c r="S1163" s="13">
        <v>467806427</v>
      </c>
      <c r="T1163">
        <v>0</v>
      </c>
      <c r="U1163" t="s">
        <v>2535</v>
      </c>
      <c r="V1163" t="s">
        <v>2772</v>
      </c>
      <c r="W1163">
        <v>5016</v>
      </c>
      <c r="X1163">
        <v>0</v>
      </c>
      <c r="Y1163">
        <v>168030</v>
      </c>
      <c r="Z1163">
        <v>20241224</v>
      </c>
      <c r="AA1163">
        <v>2405290711</v>
      </c>
      <c r="AB1163">
        <v>2</v>
      </c>
      <c r="AC1163" t="s">
        <v>2281</v>
      </c>
      <c r="AD1163" t="s">
        <v>2281</v>
      </c>
      <c r="AE1163">
        <v>11222</v>
      </c>
      <c r="AF1163" t="s">
        <v>2574</v>
      </c>
      <c r="AG1163" t="s">
        <v>96</v>
      </c>
      <c r="AH1163">
        <v>251</v>
      </c>
    </row>
    <row r="1164" spans="1:34" hidden="1" x14ac:dyDescent="0.25">
      <c r="A1164" t="str">
        <f t="shared" si="54"/>
        <v>16 1 3 81 1 4 52 0 0 3301059 168690</v>
      </c>
      <c r="B1164" t="str">
        <f t="shared" si="55"/>
        <v>16 1 3 81 1 4 52 0 0 3301059 168030</v>
      </c>
      <c r="C1164" t="str">
        <f t="shared" si="56"/>
        <v>16 1 3 81 1 4 52 0 0 3301059</v>
      </c>
      <c r="D1164">
        <v>16</v>
      </c>
      <c r="E1164">
        <v>1</v>
      </c>
      <c r="F1164">
        <v>3</v>
      </c>
      <c r="G1164">
        <v>81</v>
      </c>
      <c r="H1164">
        <v>1</v>
      </c>
      <c r="I1164">
        <v>4</v>
      </c>
      <c r="J1164">
        <v>52</v>
      </c>
      <c r="K1164">
        <v>0</v>
      </c>
      <c r="L1164" t="s">
        <v>147</v>
      </c>
      <c r="M1164" t="s">
        <v>207</v>
      </c>
      <c r="N1164" s="13">
        <v>1519935602</v>
      </c>
      <c r="O1164">
        <v>168690</v>
      </c>
      <c r="P1164">
        <v>2024</v>
      </c>
      <c r="Q1164">
        <v>800250029</v>
      </c>
      <c r="R1164" t="s">
        <v>789</v>
      </c>
      <c r="S1164" s="13">
        <v>1519935602</v>
      </c>
      <c r="T1164">
        <v>0</v>
      </c>
      <c r="U1164" t="s">
        <v>2535</v>
      </c>
      <c r="V1164" t="s">
        <v>2772</v>
      </c>
      <c r="W1164">
        <v>5016</v>
      </c>
      <c r="X1164">
        <v>0</v>
      </c>
      <c r="Y1164">
        <v>168030</v>
      </c>
      <c r="Z1164">
        <v>20241224</v>
      </c>
      <c r="AA1164">
        <v>2405290711</v>
      </c>
      <c r="AB1164">
        <v>2</v>
      </c>
      <c r="AC1164" t="s">
        <v>2281</v>
      </c>
      <c r="AD1164" t="s">
        <v>2281</v>
      </c>
      <c r="AE1164">
        <v>25101</v>
      </c>
      <c r="AF1164" t="s">
        <v>2281</v>
      </c>
      <c r="AG1164" t="s">
        <v>61</v>
      </c>
      <c r="AH1164">
        <v>251</v>
      </c>
    </row>
    <row r="1165" spans="1:34" hidden="1" x14ac:dyDescent="0.25">
      <c r="A1165" t="str">
        <f t="shared" si="54"/>
        <v>16 1 3 33 1 502 52 43 0 3301055 168692</v>
      </c>
      <c r="B1165" t="str">
        <f t="shared" si="55"/>
        <v>16 1 3 33 1 502 52 43 0 3301055 168111</v>
      </c>
      <c r="C1165" t="str">
        <f t="shared" si="56"/>
        <v>16 1 3 33 1 502 52 43 0 3301055</v>
      </c>
      <c r="D1165">
        <v>16</v>
      </c>
      <c r="E1165">
        <v>1</v>
      </c>
      <c r="F1165">
        <v>3</v>
      </c>
      <c r="G1165">
        <v>33</v>
      </c>
      <c r="H1165">
        <v>1</v>
      </c>
      <c r="I1165">
        <v>502</v>
      </c>
      <c r="J1165">
        <v>52</v>
      </c>
      <c r="K1165">
        <v>43</v>
      </c>
      <c r="L1165" t="s">
        <v>147</v>
      </c>
      <c r="M1165" t="s">
        <v>206</v>
      </c>
      <c r="N1165" s="13">
        <v>2336840</v>
      </c>
      <c r="O1165">
        <v>168692</v>
      </c>
      <c r="P1165">
        <v>2024</v>
      </c>
      <c r="Q1165">
        <v>1053764691</v>
      </c>
      <c r="R1165" t="s">
        <v>2717</v>
      </c>
      <c r="S1165" s="13">
        <v>2336840</v>
      </c>
      <c r="T1165">
        <v>0</v>
      </c>
      <c r="U1165" t="s">
        <v>2564</v>
      </c>
      <c r="V1165" t="s">
        <v>2345</v>
      </c>
      <c r="W1165">
        <v>5004</v>
      </c>
      <c r="X1165">
        <v>0</v>
      </c>
      <c r="Y1165">
        <v>168111</v>
      </c>
      <c r="Z1165">
        <v>20241226</v>
      </c>
      <c r="AA1165">
        <v>2406250779</v>
      </c>
      <c r="AB1165">
        <v>6</v>
      </c>
      <c r="AC1165" t="s">
        <v>2281</v>
      </c>
      <c r="AD1165" t="s">
        <v>2281</v>
      </c>
      <c r="AE1165">
        <v>13162</v>
      </c>
      <c r="AF1165" t="s">
        <v>2538</v>
      </c>
      <c r="AG1165" t="s">
        <v>100</v>
      </c>
      <c r="AH1165">
        <v>260</v>
      </c>
    </row>
    <row r="1166" spans="1:34" hidden="1" x14ac:dyDescent="0.25">
      <c r="A1166" t="str">
        <f t="shared" si="54"/>
        <v>16 1 3 82 1 502 52 41 0 3301122 168693</v>
      </c>
      <c r="B1166" t="str">
        <f t="shared" si="55"/>
        <v>16 1 3 82 1 502 52 41 0 3301122 168050</v>
      </c>
      <c r="C1166" t="str">
        <f t="shared" si="56"/>
        <v>16 1 3 82 1 502 52 41 0 3301122</v>
      </c>
      <c r="D1166">
        <v>16</v>
      </c>
      <c r="E1166">
        <v>1</v>
      </c>
      <c r="F1166">
        <v>3</v>
      </c>
      <c r="G1166">
        <v>82</v>
      </c>
      <c r="H1166">
        <v>1</v>
      </c>
      <c r="I1166">
        <v>502</v>
      </c>
      <c r="J1166">
        <v>52</v>
      </c>
      <c r="K1166">
        <v>41</v>
      </c>
      <c r="L1166" t="s">
        <v>147</v>
      </c>
      <c r="M1166" t="s">
        <v>208</v>
      </c>
      <c r="N1166" s="13">
        <v>2336840</v>
      </c>
      <c r="O1166">
        <v>168693</v>
      </c>
      <c r="P1166">
        <v>2024</v>
      </c>
      <c r="Q1166">
        <v>1053803218</v>
      </c>
      <c r="R1166" t="s">
        <v>999</v>
      </c>
      <c r="S1166" s="13">
        <v>2336840</v>
      </c>
      <c r="T1166">
        <v>0</v>
      </c>
      <c r="U1166" t="s">
        <v>2568</v>
      </c>
      <c r="V1166" t="s">
        <v>2345</v>
      </c>
      <c r="W1166">
        <v>5004</v>
      </c>
      <c r="X1166">
        <v>0</v>
      </c>
      <c r="Y1166">
        <v>168050</v>
      </c>
      <c r="Z1166">
        <v>20241226</v>
      </c>
      <c r="AA1166">
        <v>2406270798</v>
      </c>
      <c r="AB1166">
        <v>5</v>
      </c>
      <c r="AC1166" t="s">
        <v>2281</v>
      </c>
      <c r="AD1166" t="s">
        <v>2281</v>
      </c>
      <c r="AE1166">
        <v>25386</v>
      </c>
      <c r="AF1166" t="s">
        <v>2281</v>
      </c>
      <c r="AG1166" t="s">
        <v>679</v>
      </c>
      <c r="AH1166">
        <v>260</v>
      </c>
    </row>
    <row r="1167" spans="1:34" hidden="1" x14ac:dyDescent="0.25">
      <c r="A1167" t="str">
        <f t="shared" si="54"/>
        <v>16 1 3 82 1 502 52 41 0 3301122 168694</v>
      </c>
      <c r="B1167" t="str">
        <f t="shared" si="55"/>
        <v>16 1 3 82 1 502 52 41 0 3301122 168050</v>
      </c>
      <c r="C1167" t="str">
        <f t="shared" si="56"/>
        <v>16 1 3 82 1 502 52 41 0 3301122</v>
      </c>
      <c r="D1167">
        <v>16</v>
      </c>
      <c r="E1167">
        <v>1</v>
      </c>
      <c r="F1167">
        <v>3</v>
      </c>
      <c r="G1167">
        <v>82</v>
      </c>
      <c r="H1167">
        <v>1</v>
      </c>
      <c r="I1167">
        <v>502</v>
      </c>
      <c r="J1167">
        <v>52</v>
      </c>
      <c r="K1167">
        <v>41</v>
      </c>
      <c r="L1167" t="s">
        <v>147</v>
      </c>
      <c r="M1167" t="s">
        <v>208</v>
      </c>
      <c r="N1167" s="13">
        <v>2336840</v>
      </c>
      <c r="O1167">
        <v>168694</v>
      </c>
      <c r="P1167">
        <v>2024</v>
      </c>
      <c r="Q1167">
        <v>1053803218</v>
      </c>
      <c r="R1167" t="s">
        <v>999</v>
      </c>
      <c r="S1167" s="13">
        <v>2336840</v>
      </c>
      <c r="T1167">
        <v>0</v>
      </c>
      <c r="U1167" t="s">
        <v>2568</v>
      </c>
      <c r="V1167" t="s">
        <v>2345</v>
      </c>
      <c r="W1167">
        <v>5004</v>
      </c>
      <c r="X1167">
        <v>0</v>
      </c>
      <c r="Y1167">
        <v>168050</v>
      </c>
      <c r="Z1167">
        <v>20241226</v>
      </c>
      <c r="AA1167">
        <v>2406270798</v>
      </c>
      <c r="AB1167">
        <v>199</v>
      </c>
      <c r="AC1167" t="s">
        <v>2281</v>
      </c>
      <c r="AD1167" t="s">
        <v>2281</v>
      </c>
      <c r="AE1167">
        <v>25386</v>
      </c>
      <c r="AF1167" t="s">
        <v>2281</v>
      </c>
      <c r="AG1167" t="s">
        <v>679</v>
      </c>
      <c r="AH1167">
        <v>260</v>
      </c>
    </row>
    <row r="1168" spans="1:34" hidden="1" x14ac:dyDescent="0.25">
      <c r="A1168" t="str">
        <f t="shared" si="54"/>
        <v>16 1 3 33 1 502 52 43 0 3301055 168695</v>
      </c>
      <c r="B1168" t="str">
        <f t="shared" si="55"/>
        <v>16 1 3 33 1 502 52 43 0 3301055 168114</v>
      </c>
      <c r="C1168" t="str">
        <f t="shared" si="56"/>
        <v>16 1 3 33 1 502 52 43 0 3301055</v>
      </c>
      <c r="D1168">
        <v>16</v>
      </c>
      <c r="E1168">
        <v>1</v>
      </c>
      <c r="F1168">
        <v>3</v>
      </c>
      <c r="G1168">
        <v>33</v>
      </c>
      <c r="H1168">
        <v>1</v>
      </c>
      <c r="I1168">
        <v>502</v>
      </c>
      <c r="J1168">
        <v>52</v>
      </c>
      <c r="K1168">
        <v>43</v>
      </c>
      <c r="L1168" t="s">
        <v>147</v>
      </c>
      <c r="M1168" t="s">
        <v>206</v>
      </c>
      <c r="N1168" s="13">
        <v>2200000</v>
      </c>
      <c r="O1168">
        <v>168695</v>
      </c>
      <c r="P1168">
        <v>2024</v>
      </c>
      <c r="Q1168">
        <v>1060648132</v>
      </c>
      <c r="R1168" t="s">
        <v>967</v>
      </c>
      <c r="S1168" s="13">
        <v>2200000</v>
      </c>
      <c r="T1168">
        <v>0</v>
      </c>
      <c r="U1168" t="s">
        <v>2693</v>
      </c>
      <c r="V1168" t="s">
        <v>2342</v>
      </c>
      <c r="W1168">
        <v>5004</v>
      </c>
      <c r="X1168">
        <v>0</v>
      </c>
      <c r="Y1168">
        <v>168114</v>
      </c>
      <c r="Z1168">
        <v>20241226</v>
      </c>
      <c r="AA1168">
        <v>2407080854</v>
      </c>
      <c r="AB1168">
        <v>4</v>
      </c>
      <c r="AC1168" t="s">
        <v>2281</v>
      </c>
      <c r="AD1168" t="s">
        <v>2281</v>
      </c>
      <c r="AE1168">
        <v>13162</v>
      </c>
      <c r="AF1168" t="s">
        <v>2538</v>
      </c>
      <c r="AG1168" t="s">
        <v>100</v>
      </c>
      <c r="AH1168">
        <v>260</v>
      </c>
    </row>
    <row r="1169" spans="1:34" hidden="1" x14ac:dyDescent="0.25">
      <c r="A1169" t="str">
        <f t="shared" si="54"/>
        <v>16 1 3 33 1 502 52 43 0 3301055 168696</v>
      </c>
      <c r="B1169" t="str">
        <f t="shared" si="55"/>
        <v>16 1 3 33 1 502 52 43 0 3301055 168114</v>
      </c>
      <c r="C1169" t="str">
        <f t="shared" si="56"/>
        <v>16 1 3 33 1 502 52 43 0 3301055</v>
      </c>
      <c r="D1169">
        <v>16</v>
      </c>
      <c r="E1169">
        <v>1</v>
      </c>
      <c r="F1169">
        <v>3</v>
      </c>
      <c r="G1169">
        <v>33</v>
      </c>
      <c r="H1169">
        <v>1</v>
      </c>
      <c r="I1169">
        <v>502</v>
      </c>
      <c r="J1169">
        <v>52</v>
      </c>
      <c r="K1169">
        <v>43</v>
      </c>
      <c r="L1169" t="s">
        <v>147</v>
      </c>
      <c r="M1169" t="s">
        <v>206</v>
      </c>
      <c r="N1169" s="13">
        <v>2200000</v>
      </c>
      <c r="O1169">
        <v>168696</v>
      </c>
      <c r="P1169">
        <v>2024</v>
      </c>
      <c r="Q1169">
        <v>1060648132</v>
      </c>
      <c r="R1169" t="s">
        <v>967</v>
      </c>
      <c r="S1169" s="13">
        <v>2200000</v>
      </c>
      <c r="T1169">
        <v>0</v>
      </c>
      <c r="U1169" t="s">
        <v>2693</v>
      </c>
      <c r="V1169" t="s">
        <v>2342</v>
      </c>
      <c r="W1169">
        <v>5004</v>
      </c>
      <c r="X1169">
        <v>0</v>
      </c>
      <c r="Y1169">
        <v>168114</v>
      </c>
      <c r="Z1169">
        <v>20241226</v>
      </c>
      <c r="AA1169">
        <v>2407080854</v>
      </c>
      <c r="AB1169">
        <v>199</v>
      </c>
      <c r="AC1169" t="s">
        <v>2281</v>
      </c>
      <c r="AD1169" t="s">
        <v>2281</v>
      </c>
      <c r="AE1169">
        <v>13162</v>
      </c>
      <c r="AF1169" t="s">
        <v>2538</v>
      </c>
      <c r="AG1169" t="s">
        <v>100</v>
      </c>
      <c r="AH1169">
        <v>260</v>
      </c>
    </row>
    <row r="1170" spans="1:34" hidden="1" x14ac:dyDescent="0.25">
      <c r="A1170" t="str">
        <f t="shared" si="54"/>
        <v>16 1 3 82 1 502 52 41 0 3301122 168697</v>
      </c>
      <c r="B1170" t="str">
        <f t="shared" si="55"/>
        <v>16 1 3 82 1 502 52 41 0 3301122 168275</v>
      </c>
      <c r="C1170" t="str">
        <f t="shared" si="56"/>
        <v>16 1 3 82 1 502 52 41 0 3301122</v>
      </c>
      <c r="D1170">
        <v>16</v>
      </c>
      <c r="E1170">
        <v>1</v>
      </c>
      <c r="F1170">
        <v>3</v>
      </c>
      <c r="G1170">
        <v>82</v>
      </c>
      <c r="H1170">
        <v>1</v>
      </c>
      <c r="I1170">
        <v>502</v>
      </c>
      <c r="J1170">
        <v>52</v>
      </c>
      <c r="K1170">
        <v>41</v>
      </c>
      <c r="L1170" t="s">
        <v>147</v>
      </c>
      <c r="M1170" t="s">
        <v>208</v>
      </c>
      <c r="N1170" s="13">
        <v>2025261</v>
      </c>
      <c r="O1170">
        <v>168697</v>
      </c>
      <c r="P1170">
        <v>2024</v>
      </c>
      <c r="Q1170">
        <v>1053781750</v>
      </c>
      <c r="R1170" t="s">
        <v>1013</v>
      </c>
      <c r="S1170" s="13">
        <v>2025261</v>
      </c>
      <c r="T1170">
        <v>0</v>
      </c>
      <c r="U1170" t="s">
        <v>2773</v>
      </c>
      <c r="V1170" t="s">
        <v>2345</v>
      </c>
      <c r="W1170">
        <v>5004</v>
      </c>
      <c r="X1170">
        <v>0</v>
      </c>
      <c r="Y1170">
        <v>168275</v>
      </c>
      <c r="Z1170">
        <v>20241227</v>
      </c>
      <c r="AA1170">
        <v>2412041286</v>
      </c>
      <c r="AB1170">
        <v>199</v>
      </c>
      <c r="AC1170" t="s">
        <v>2281</v>
      </c>
      <c r="AD1170" t="s">
        <v>2281</v>
      </c>
      <c r="AE1170">
        <v>25386</v>
      </c>
      <c r="AF1170" t="s">
        <v>2281</v>
      </c>
      <c r="AG1170" t="s">
        <v>679</v>
      </c>
      <c r="AH1170">
        <v>260</v>
      </c>
    </row>
    <row r="1171" spans="1:34" hidden="1" x14ac:dyDescent="0.25">
      <c r="A1171" t="str">
        <f t="shared" si="54"/>
        <v>16 1 3 22 1 502 52 41 0 3301059 168698</v>
      </c>
      <c r="B1171" t="str">
        <f t="shared" si="55"/>
        <v>16 1 3 22 1 502 52 41 0 3301059 168274</v>
      </c>
      <c r="C1171" t="str">
        <f t="shared" si="56"/>
        <v>16 1 3 22 1 502 52 41 0 3301059</v>
      </c>
      <c r="D1171">
        <v>16</v>
      </c>
      <c r="E1171">
        <v>1</v>
      </c>
      <c r="F1171">
        <v>3</v>
      </c>
      <c r="G1171">
        <v>22</v>
      </c>
      <c r="H1171">
        <v>1</v>
      </c>
      <c r="I1171">
        <v>502</v>
      </c>
      <c r="J1171">
        <v>52</v>
      </c>
      <c r="K1171">
        <v>41</v>
      </c>
      <c r="L1171" t="s">
        <v>147</v>
      </c>
      <c r="M1171" t="s">
        <v>207</v>
      </c>
      <c r="N1171" s="13">
        <v>2750000</v>
      </c>
      <c r="O1171">
        <v>168698</v>
      </c>
      <c r="P1171">
        <v>2024</v>
      </c>
      <c r="Q1171">
        <v>1053858154</v>
      </c>
      <c r="R1171" t="s">
        <v>899</v>
      </c>
      <c r="S1171" s="13">
        <v>2750000</v>
      </c>
      <c r="T1171">
        <v>0</v>
      </c>
      <c r="U1171" t="s">
        <v>2766</v>
      </c>
      <c r="V1171" t="s">
        <v>2345</v>
      </c>
      <c r="W1171">
        <v>5004</v>
      </c>
      <c r="X1171">
        <v>0</v>
      </c>
      <c r="Y1171">
        <v>168274</v>
      </c>
      <c r="Z1171">
        <v>20241227</v>
      </c>
      <c r="AA1171">
        <v>2411291282</v>
      </c>
      <c r="AB1171">
        <v>199</v>
      </c>
      <c r="AC1171" t="s">
        <v>2281</v>
      </c>
      <c r="AD1171" t="s">
        <v>2281</v>
      </c>
      <c r="AE1171">
        <v>11222</v>
      </c>
      <c r="AF1171" t="s">
        <v>2574</v>
      </c>
      <c r="AG1171" t="s">
        <v>96</v>
      </c>
      <c r="AH1171">
        <v>260</v>
      </c>
    </row>
    <row r="1172" spans="1:34" hidden="1" x14ac:dyDescent="0.25">
      <c r="A1172" t="str">
        <f t="shared" si="54"/>
        <v>16 1 3 82 1 502 52 41 0 3301122 168699</v>
      </c>
      <c r="B1172" t="str">
        <f t="shared" si="55"/>
        <v>16 1 3 82 1 502 52 41 0 3301122 168089</v>
      </c>
      <c r="C1172" t="str">
        <f t="shared" si="56"/>
        <v>16 1 3 82 1 502 52 41 0 3301122</v>
      </c>
      <c r="D1172">
        <v>16</v>
      </c>
      <c r="E1172">
        <v>1</v>
      </c>
      <c r="F1172">
        <v>3</v>
      </c>
      <c r="G1172">
        <v>82</v>
      </c>
      <c r="H1172">
        <v>1</v>
      </c>
      <c r="I1172">
        <v>502</v>
      </c>
      <c r="J1172">
        <v>52</v>
      </c>
      <c r="K1172">
        <v>41</v>
      </c>
      <c r="L1172" t="s">
        <v>147</v>
      </c>
      <c r="M1172" t="s">
        <v>208</v>
      </c>
      <c r="N1172" s="13">
        <v>2200000</v>
      </c>
      <c r="O1172">
        <v>168699</v>
      </c>
      <c r="P1172">
        <v>2024</v>
      </c>
      <c r="Q1172">
        <v>1090333632</v>
      </c>
      <c r="R1172" t="s">
        <v>1008</v>
      </c>
      <c r="S1172" s="13">
        <v>2200000</v>
      </c>
      <c r="T1172">
        <v>0</v>
      </c>
      <c r="U1172" t="s">
        <v>2567</v>
      </c>
      <c r="V1172" t="s">
        <v>2774</v>
      </c>
      <c r="W1172">
        <v>5004</v>
      </c>
      <c r="X1172">
        <v>0</v>
      </c>
      <c r="Y1172">
        <v>168089</v>
      </c>
      <c r="Z1172">
        <v>20241227</v>
      </c>
      <c r="AA1172">
        <v>2407090857</v>
      </c>
      <c r="AB1172">
        <v>2</v>
      </c>
      <c r="AC1172" t="s">
        <v>2281</v>
      </c>
      <c r="AD1172" t="s">
        <v>2281</v>
      </c>
      <c r="AE1172">
        <v>25386</v>
      </c>
      <c r="AF1172" t="s">
        <v>2281</v>
      </c>
      <c r="AG1172" t="s">
        <v>679</v>
      </c>
      <c r="AH1172">
        <v>260</v>
      </c>
    </row>
    <row r="1173" spans="1:34" hidden="1" x14ac:dyDescent="0.25">
      <c r="A1173" t="str">
        <f t="shared" si="54"/>
        <v>16 1 3 82 1 502 52 41 0 3301122 168700</v>
      </c>
      <c r="B1173" t="str">
        <f t="shared" si="55"/>
        <v>16 1 3 82 1 502 52 41 0 3301122 168089</v>
      </c>
      <c r="C1173" t="str">
        <f t="shared" si="56"/>
        <v>16 1 3 82 1 502 52 41 0 3301122</v>
      </c>
      <c r="D1173">
        <v>16</v>
      </c>
      <c r="E1173">
        <v>1</v>
      </c>
      <c r="F1173">
        <v>3</v>
      </c>
      <c r="G1173">
        <v>82</v>
      </c>
      <c r="H1173">
        <v>1</v>
      </c>
      <c r="I1173">
        <v>502</v>
      </c>
      <c r="J1173">
        <v>52</v>
      </c>
      <c r="K1173">
        <v>41</v>
      </c>
      <c r="L1173" t="s">
        <v>147</v>
      </c>
      <c r="M1173" t="s">
        <v>208</v>
      </c>
      <c r="N1173" s="13">
        <v>2200000</v>
      </c>
      <c r="O1173">
        <v>168700</v>
      </c>
      <c r="P1173">
        <v>2024</v>
      </c>
      <c r="Q1173">
        <v>1090333632</v>
      </c>
      <c r="R1173" t="s">
        <v>1008</v>
      </c>
      <c r="S1173" s="13">
        <v>2200000</v>
      </c>
      <c r="T1173">
        <v>0</v>
      </c>
      <c r="U1173" t="s">
        <v>2567</v>
      </c>
      <c r="V1173" t="s">
        <v>2775</v>
      </c>
      <c r="W1173">
        <v>5004</v>
      </c>
      <c r="X1173">
        <v>0</v>
      </c>
      <c r="Y1173">
        <v>168089</v>
      </c>
      <c r="Z1173">
        <v>20241227</v>
      </c>
      <c r="AA1173">
        <v>2407090857</v>
      </c>
      <c r="AB1173">
        <v>3</v>
      </c>
      <c r="AC1173" t="s">
        <v>2281</v>
      </c>
      <c r="AD1173" t="s">
        <v>2281</v>
      </c>
      <c r="AE1173">
        <v>25386</v>
      </c>
      <c r="AF1173" t="s">
        <v>2281</v>
      </c>
      <c r="AG1173" t="s">
        <v>679</v>
      </c>
      <c r="AH1173">
        <v>260</v>
      </c>
    </row>
    <row r="1174" spans="1:34" hidden="1" x14ac:dyDescent="0.25">
      <c r="A1174" t="str">
        <f t="shared" si="54"/>
        <v>16 1 3 82 1 502 52 41 0 3301122 168701</v>
      </c>
      <c r="B1174" t="str">
        <f t="shared" si="55"/>
        <v>16 1 3 82 1 502 52 41 0 3301122 168089</v>
      </c>
      <c r="C1174" t="str">
        <f t="shared" si="56"/>
        <v>16 1 3 82 1 502 52 41 0 3301122</v>
      </c>
      <c r="D1174">
        <v>16</v>
      </c>
      <c r="E1174">
        <v>1</v>
      </c>
      <c r="F1174">
        <v>3</v>
      </c>
      <c r="G1174">
        <v>82</v>
      </c>
      <c r="H1174">
        <v>1</v>
      </c>
      <c r="I1174">
        <v>502</v>
      </c>
      <c r="J1174">
        <v>52</v>
      </c>
      <c r="K1174">
        <v>41</v>
      </c>
      <c r="L1174" t="s">
        <v>147</v>
      </c>
      <c r="M1174" t="s">
        <v>208</v>
      </c>
      <c r="N1174" s="13">
        <v>2200000</v>
      </c>
      <c r="O1174">
        <v>168701</v>
      </c>
      <c r="P1174">
        <v>2024</v>
      </c>
      <c r="Q1174">
        <v>1090333632</v>
      </c>
      <c r="R1174" t="s">
        <v>1008</v>
      </c>
      <c r="S1174" s="13">
        <v>2200000</v>
      </c>
      <c r="T1174">
        <v>0</v>
      </c>
      <c r="U1174" t="s">
        <v>2567</v>
      </c>
      <c r="V1174" t="s">
        <v>2776</v>
      </c>
      <c r="W1174">
        <v>5004</v>
      </c>
      <c r="X1174">
        <v>0</v>
      </c>
      <c r="Y1174">
        <v>168089</v>
      </c>
      <c r="Z1174">
        <v>20241227</v>
      </c>
      <c r="AA1174">
        <v>2407090857</v>
      </c>
      <c r="AB1174">
        <v>4</v>
      </c>
      <c r="AC1174" t="s">
        <v>2281</v>
      </c>
      <c r="AD1174" t="s">
        <v>2281</v>
      </c>
      <c r="AE1174">
        <v>25386</v>
      </c>
      <c r="AF1174" t="s">
        <v>2281</v>
      </c>
      <c r="AG1174" t="s">
        <v>679</v>
      </c>
      <c r="AH1174">
        <v>260</v>
      </c>
    </row>
    <row r="1175" spans="1:34" hidden="1" x14ac:dyDescent="0.25">
      <c r="A1175" t="str">
        <f t="shared" si="54"/>
        <v>16 1 3 82 1 502 52 41 0 3301122 168702</v>
      </c>
      <c r="B1175" t="str">
        <f t="shared" si="55"/>
        <v>16 1 3 82 1 502 52 41 0 3301122 168089</v>
      </c>
      <c r="C1175" t="str">
        <f t="shared" si="56"/>
        <v>16 1 3 82 1 502 52 41 0 3301122</v>
      </c>
      <c r="D1175">
        <v>16</v>
      </c>
      <c r="E1175">
        <v>1</v>
      </c>
      <c r="F1175">
        <v>3</v>
      </c>
      <c r="G1175">
        <v>82</v>
      </c>
      <c r="H1175">
        <v>1</v>
      </c>
      <c r="I1175">
        <v>502</v>
      </c>
      <c r="J1175">
        <v>52</v>
      </c>
      <c r="K1175">
        <v>41</v>
      </c>
      <c r="L1175" t="s">
        <v>147</v>
      </c>
      <c r="M1175" t="s">
        <v>208</v>
      </c>
      <c r="N1175" s="13">
        <v>2200000</v>
      </c>
      <c r="O1175">
        <v>168702</v>
      </c>
      <c r="P1175">
        <v>2024</v>
      </c>
      <c r="Q1175">
        <v>1090333632</v>
      </c>
      <c r="R1175" t="s">
        <v>1008</v>
      </c>
      <c r="S1175" s="13">
        <v>2200000</v>
      </c>
      <c r="T1175">
        <v>0</v>
      </c>
      <c r="U1175" t="s">
        <v>2567</v>
      </c>
      <c r="V1175" t="s">
        <v>2777</v>
      </c>
      <c r="W1175">
        <v>5004</v>
      </c>
      <c r="X1175">
        <v>0</v>
      </c>
      <c r="Y1175">
        <v>168089</v>
      </c>
      <c r="Z1175">
        <v>20241227</v>
      </c>
      <c r="AA1175">
        <v>2407090857</v>
      </c>
      <c r="AB1175">
        <v>5</v>
      </c>
      <c r="AC1175" t="s">
        <v>2281</v>
      </c>
      <c r="AD1175" t="s">
        <v>2281</v>
      </c>
      <c r="AE1175">
        <v>25386</v>
      </c>
      <c r="AF1175" t="s">
        <v>2281</v>
      </c>
      <c r="AG1175" t="s">
        <v>679</v>
      </c>
      <c r="AH1175">
        <v>260</v>
      </c>
    </row>
    <row r="1176" spans="1:34" hidden="1" x14ac:dyDescent="0.25">
      <c r="A1176" t="str">
        <f t="shared" si="54"/>
        <v>16 1 3 82 1 502 52 41 0 3301122 168703</v>
      </c>
      <c r="B1176" t="str">
        <f t="shared" si="55"/>
        <v>16 1 3 82 1 502 52 41 0 3301122 168089</v>
      </c>
      <c r="C1176" t="str">
        <f t="shared" si="56"/>
        <v>16 1 3 82 1 502 52 41 0 3301122</v>
      </c>
      <c r="D1176">
        <v>16</v>
      </c>
      <c r="E1176">
        <v>1</v>
      </c>
      <c r="F1176">
        <v>3</v>
      </c>
      <c r="G1176">
        <v>82</v>
      </c>
      <c r="H1176">
        <v>1</v>
      </c>
      <c r="I1176">
        <v>502</v>
      </c>
      <c r="J1176">
        <v>52</v>
      </c>
      <c r="K1176">
        <v>41</v>
      </c>
      <c r="L1176" t="s">
        <v>147</v>
      </c>
      <c r="M1176" t="s">
        <v>208</v>
      </c>
      <c r="N1176" s="13">
        <v>2200000</v>
      </c>
      <c r="O1176">
        <v>168703</v>
      </c>
      <c r="P1176">
        <v>2024</v>
      </c>
      <c r="Q1176">
        <v>1090333632</v>
      </c>
      <c r="R1176" t="s">
        <v>1008</v>
      </c>
      <c r="S1176" s="13">
        <v>2200000</v>
      </c>
      <c r="T1176">
        <v>0</v>
      </c>
      <c r="U1176" t="s">
        <v>2567</v>
      </c>
      <c r="V1176" t="s">
        <v>2778</v>
      </c>
      <c r="W1176">
        <v>5004</v>
      </c>
      <c r="X1176">
        <v>0</v>
      </c>
      <c r="Y1176">
        <v>168089</v>
      </c>
      <c r="Z1176">
        <v>20241227</v>
      </c>
      <c r="AA1176">
        <v>2407090857</v>
      </c>
      <c r="AB1176">
        <v>199</v>
      </c>
      <c r="AC1176" t="s">
        <v>2281</v>
      </c>
      <c r="AD1176" t="s">
        <v>2281</v>
      </c>
      <c r="AE1176">
        <v>25386</v>
      </c>
      <c r="AF1176" t="s">
        <v>2281</v>
      </c>
      <c r="AG1176" t="s">
        <v>679</v>
      </c>
      <c r="AH1176">
        <v>260</v>
      </c>
    </row>
    <row r="1177" spans="1:34" hidden="1" x14ac:dyDescent="0.25">
      <c r="A1177" t="str">
        <f t="shared" si="54"/>
        <v>16 1 3 33 1 502 52 43 0 3301055 168704</v>
      </c>
      <c r="B1177" t="str">
        <f t="shared" si="55"/>
        <v>16 1 3 33 1 502 52 43 0 3301055 168106</v>
      </c>
      <c r="C1177" t="str">
        <f t="shared" si="56"/>
        <v>16 1 3 33 1 502 52 43 0 3301055</v>
      </c>
      <c r="D1177">
        <v>16</v>
      </c>
      <c r="E1177">
        <v>1</v>
      </c>
      <c r="F1177">
        <v>3</v>
      </c>
      <c r="G1177">
        <v>33</v>
      </c>
      <c r="H1177">
        <v>1</v>
      </c>
      <c r="I1177">
        <v>502</v>
      </c>
      <c r="J1177">
        <v>52</v>
      </c>
      <c r="K1177">
        <v>43</v>
      </c>
      <c r="L1177" t="s">
        <v>147</v>
      </c>
      <c r="M1177" t="s">
        <v>206</v>
      </c>
      <c r="N1177" s="13">
        <v>2336840</v>
      </c>
      <c r="O1177">
        <v>168704</v>
      </c>
      <c r="P1177">
        <v>2024</v>
      </c>
      <c r="Q1177">
        <v>1053807869</v>
      </c>
      <c r="R1177" t="s">
        <v>959</v>
      </c>
      <c r="S1177" s="13">
        <v>2336840</v>
      </c>
      <c r="T1177">
        <v>0</v>
      </c>
      <c r="U1177" t="s">
        <v>2564</v>
      </c>
      <c r="V1177" t="s">
        <v>2345</v>
      </c>
      <c r="W1177">
        <v>5004</v>
      </c>
      <c r="X1177">
        <v>0</v>
      </c>
      <c r="Y1177">
        <v>168106</v>
      </c>
      <c r="Z1177">
        <v>20241227</v>
      </c>
      <c r="AA1177">
        <v>2406250773</v>
      </c>
      <c r="AB1177">
        <v>5</v>
      </c>
      <c r="AC1177" t="s">
        <v>2281</v>
      </c>
      <c r="AD1177" t="s">
        <v>2281</v>
      </c>
      <c r="AE1177">
        <v>13162</v>
      </c>
      <c r="AF1177" t="s">
        <v>2538</v>
      </c>
      <c r="AG1177" t="s">
        <v>100</v>
      </c>
      <c r="AH1177">
        <v>260</v>
      </c>
    </row>
    <row r="1178" spans="1:34" hidden="1" x14ac:dyDescent="0.25">
      <c r="A1178" t="str">
        <f t="shared" si="54"/>
        <v>16 1 3 82 1 502 52 41 0 3301122 168705</v>
      </c>
      <c r="B1178" t="str">
        <f t="shared" si="55"/>
        <v>16 1 3 82 1 502 52 41 0 3301122 168048</v>
      </c>
      <c r="C1178" t="str">
        <f t="shared" si="56"/>
        <v>16 1 3 82 1 502 52 41 0 3301122</v>
      </c>
      <c r="D1178">
        <v>16</v>
      </c>
      <c r="E1178">
        <v>1</v>
      </c>
      <c r="F1178">
        <v>3</v>
      </c>
      <c r="G1178">
        <v>82</v>
      </c>
      <c r="H1178">
        <v>1</v>
      </c>
      <c r="I1178">
        <v>502</v>
      </c>
      <c r="J1178">
        <v>52</v>
      </c>
      <c r="K1178">
        <v>41</v>
      </c>
      <c r="L1178" t="s">
        <v>147</v>
      </c>
      <c r="M1178" t="s">
        <v>208</v>
      </c>
      <c r="N1178" s="13">
        <v>3505260</v>
      </c>
      <c r="O1178">
        <v>168705</v>
      </c>
      <c r="P1178">
        <v>2024</v>
      </c>
      <c r="Q1178">
        <v>1053838485</v>
      </c>
      <c r="R1178" t="s">
        <v>2779</v>
      </c>
      <c r="S1178" s="13">
        <v>3505260</v>
      </c>
      <c r="T1178">
        <v>0</v>
      </c>
      <c r="U1178" t="s">
        <v>2547</v>
      </c>
      <c r="V1178" t="s">
        <v>2345</v>
      </c>
      <c r="W1178">
        <v>5004</v>
      </c>
      <c r="X1178">
        <v>0</v>
      </c>
      <c r="Y1178">
        <v>168048</v>
      </c>
      <c r="Z1178">
        <v>20241227</v>
      </c>
      <c r="AA1178">
        <v>2406270800</v>
      </c>
      <c r="AB1178">
        <v>199</v>
      </c>
      <c r="AC1178" t="s">
        <v>2281</v>
      </c>
      <c r="AD1178" t="s">
        <v>2281</v>
      </c>
      <c r="AE1178">
        <v>25386</v>
      </c>
      <c r="AF1178" t="s">
        <v>2281</v>
      </c>
      <c r="AG1178" t="s">
        <v>679</v>
      </c>
      <c r="AH1178">
        <v>260</v>
      </c>
    </row>
    <row r="1179" spans="1:34" hidden="1" x14ac:dyDescent="0.25">
      <c r="A1179" t="str">
        <f t="shared" si="54"/>
        <v>16 1 3 22 1 502 52 41 0 3301055 168706</v>
      </c>
      <c r="B1179" t="str">
        <f t="shared" si="55"/>
        <v>16 1 3 22 1 502 52 41 0 3301055 168214</v>
      </c>
      <c r="C1179" t="str">
        <f t="shared" si="56"/>
        <v>16 1 3 22 1 502 52 41 0 3301055</v>
      </c>
      <c r="D1179">
        <v>16</v>
      </c>
      <c r="E1179">
        <v>1</v>
      </c>
      <c r="F1179">
        <v>3</v>
      </c>
      <c r="G1179">
        <v>22</v>
      </c>
      <c r="H1179">
        <v>1</v>
      </c>
      <c r="I1179">
        <v>502</v>
      </c>
      <c r="J1179">
        <v>52</v>
      </c>
      <c r="K1179">
        <v>41</v>
      </c>
      <c r="L1179" t="s">
        <v>147</v>
      </c>
      <c r="M1179" t="s">
        <v>206</v>
      </c>
      <c r="N1179" s="13">
        <v>885302</v>
      </c>
      <c r="O1179">
        <v>168706</v>
      </c>
      <c r="P1179">
        <v>2024</v>
      </c>
      <c r="Q1179">
        <v>890800128</v>
      </c>
      <c r="R1179" t="s">
        <v>838</v>
      </c>
      <c r="S1179" s="13">
        <v>885302</v>
      </c>
      <c r="T1179">
        <v>0</v>
      </c>
      <c r="U1179" t="s">
        <v>2682</v>
      </c>
      <c r="V1179" t="s">
        <v>2280</v>
      </c>
      <c r="W1179">
        <v>5004</v>
      </c>
      <c r="X1179">
        <v>0</v>
      </c>
      <c r="Y1179">
        <v>168214</v>
      </c>
      <c r="Z1179">
        <v>20241227</v>
      </c>
      <c r="AA1179">
        <v>0</v>
      </c>
      <c r="AB1179">
        <v>0</v>
      </c>
      <c r="AC1179" t="s">
        <v>2281</v>
      </c>
      <c r="AD1179" t="s">
        <v>2281</v>
      </c>
      <c r="AE1179">
        <v>11222</v>
      </c>
      <c r="AF1179" t="s">
        <v>2574</v>
      </c>
      <c r="AG1179" t="s">
        <v>96</v>
      </c>
      <c r="AH1179">
        <v>335</v>
      </c>
    </row>
    <row r="1180" spans="1:34" hidden="1" x14ac:dyDescent="0.25">
      <c r="A1180" t="str">
        <f t="shared" si="54"/>
        <v>16 1 3 22 1 502 52 41 0 3301055 168707</v>
      </c>
      <c r="B1180" t="str">
        <f t="shared" si="55"/>
        <v>16 1 3 22 1 502 52 41 0 3301055 168215</v>
      </c>
      <c r="C1180" t="str">
        <f t="shared" si="56"/>
        <v>16 1 3 22 1 502 52 41 0 3301055</v>
      </c>
      <c r="D1180">
        <v>16</v>
      </c>
      <c r="E1180">
        <v>1</v>
      </c>
      <c r="F1180">
        <v>3</v>
      </c>
      <c r="G1180">
        <v>22</v>
      </c>
      <c r="H1180">
        <v>1</v>
      </c>
      <c r="I1180">
        <v>502</v>
      </c>
      <c r="J1180">
        <v>52</v>
      </c>
      <c r="K1180">
        <v>41</v>
      </c>
      <c r="L1180" t="s">
        <v>147</v>
      </c>
      <c r="M1180" t="s">
        <v>206</v>
      </c>
      <c r="N1180" s="13">
        <v>115061</v>
      </c>
      <c r="O1180">
        <v>168707</v>
      </c>
      <c r="P1180">
        <v>2024</v>
      </c>
      <c r="Q1180">
        <v>810000598</v>
      </c>
      <c r="R1180" t="s">
        <v>2278</v>
      </c>
      <c r="S1180" s="13">
        <v>115061</v>
      </c>
      <c r="T1180">
        <v>0</v>
      </c>
      <c r="U1180" t="s">
        <v>2714</v>
      </c>
      <c r="V1180" t="s">
        <v>2280</v>
      </c>
      <c r="W1180">
        <v>5004</v>
      </c>
      <c r="X1180">
        <v>0</v>
      </c>
      <c r="Y1180">
        <v>168215</v>
      </c>
      <c r="Z1180">
        <v>20241227</v>
      </c>
      <c r="AA1180">
        <v>0</v>
      </c>
      <c r="AB1180">
        <v>0</v>
      </c>
      <c r="AC1180" t="s">
        <v>2281</v>
      </c>
      <c r="AD1180" t="s">
        <v>2281</v>
      </c>
      <c r="AE1180">
        <v>11222</v>
      </c>
      <c r="AF1180" t="s">
        <v>2574</v>
      </c>
      <c r="AG1180" t="s">
        <v>96</v>
      </c>
      <c r="AH1180">
        <v>335</v>
      </c>
    </row>
    <row r="1181" spans="1:34" hidden="1" x14ac:dyDescent="0.25">
      <c r="A1181" t="str">
        <f t="shared" si="54"/>
        <v>16 1 3 33 1 502 52 43 0 3301055 168708</v>
      </c>
      <c r="B1181" t="str">
        <f t="shared" si="55"/>
        <v>16 1 3 33 1 502 52 43 0 3301055 168224</v>
      </c>
      <c r="C1181" t="str">
        <f t="shared" si="56"/>
        <v>16 1 3 33 1 502 52 43 0 3301055</v>
      </c>
      <c r="D1181">
        <v>16</v>
      </c>
      <c r="E1181">
        <v>1</v>
      </c>
      <c r="F1181">
        <v>3</v>
      </c>
      <c r="G1181">
        <v>33</v>
      </c>
      <c r="H1181">
        <v>1</v>
      </c>
      <c r="I1181">
        <v>502</v>
      </c>
      <c r="J1181">
        <v>52</v>
      </c>
      <c r="K1181">
        <v>43</v>
      </c>
      <c r="L1181" t="s">
        <v>147</v>
      </c>
      <c r="M1181" t="s">
        <v>206</v>
      </c>
      <c r="N1181" s="13">
        <v>4673680</v>
      </c>
      <c r="O1181">
        <v>168708</v>
      </c>
      <c r="P1181">
        <v>2024</v>
      </c>
      <c r="Q1181">
        <v>1053765267</v>
      </c>
      <c r="R1181" t="s">
        <v>969</v>
      </c>
      <c r="S1181" s="13">
        <v>4673680</v>
      </c>
      <c r="T1181">
        <v>0</v>
      </c>
      <c r="U1181" t="s">
        <v>2780</v>
      </c>
      <c r="V1181" t="s">
        <v>2345</v>
      </c>
      <c r="W1181">
        <v>5004</v>
      </c>
      <c r="X1181">
        <v>0</v>
      </c>
      <c r="Y1181">
        <v>168224</v>
      </c>
      <c r="Z1181">
        <v>20241227</v>
      </c>
      <c r="AA1181">
        <v>2410311192</v>
      </c>
      <c r="AB1181">
        <v>199</v>
      </c>
      <c r="AC1181" t="s">
        <v>2281</v>
      </c>
      <c r="AD1181" t="s">
        <v>2281</v>
      </c>
      <c r="AE1181">
        <v>13162</v>
      </c>
      <c r="AF1181" t="s">
        <v>2538</v>
      </c>
      <c r="AG1181" t="s">
        <v>100</v>
      </c>
      <c r="AH1181">
        <v>260</v>
      </c>
    </row>
    <row r="1182" spans="1:34" hidden="1" x14ac:dyDescent="0.25">
      <c r="A1182" t="str">
        <f t="shared" si="54"/>
        <v>16 1 3 22 1 502 52 41 0 3301059 168710</v>
      </c>
      <c r="B1182" t="str">
        <f t="shared" si="55"/>
        <v>16 1 3 22 1 502 52 41 0 3301059 168141</v>
      </c>
      <c r="C1182" t="str">
        <f t="shared" si="56"/>
        <v>16 1 3 22 1 502 52 41 0 3301059</v>
      </c>
      <c r="D1182">
        <v>16</v>
      </c>
      <c r="E1182">
        <v>1</v>
      </c>
      <c r="F1182">
        <v>3</v>
      </c>
      <c r="G1182">
        <v>22</v>
      </c>
      <c r="H1182">
        <v>1</v>
      </c>
      <c r="I1182">
        <v>502</v>
      </c>
      <c r="J1182">
        <v>52</v>
      </c>
      <c r="K1182">
        <v>41</v>
      </c>
      <c r="L1182" t="s">
        <v>147</v>
      </c>
      <c r="M1182" t="s">
        <v>207</v>
      </c>
      <c r="N1182" s="13">
        <v>70000000</v>
      </c>
      <c r="O1182">
        <v>168710</v>
      </c>
      <c r="P1182">
        <v>2024</v>
      </c>
      <c r="Q1182">
        <v>810000661</v>
      </c>
      <c r="R1182" t="s">
        <v>862</v>
      </c>
      <c r="S1182" s="13">
        <v>70000000</v>
      </c>
      <c r="T1182">
        <v>2800000</v>
      </c>
      <c r="U1182" t="s">
        <v>2781</v>
      </c>
      <c r="V1182" t="s">
        <v>2782</v>
      </c>
      <c r="W1182">
        <v>5016</v>
      </c>
      <c r="X1182">
        <v>2305</v>
      </c>
      <c r="Y1182">
        <v>168141</v>
      </c>
      <c r="Z1182">
        <v>20241231</v>
      </c>
      <c r="AA1182">
        <v>2409121051</v>
      </c>
      <c r="AB1182">
        <v>199</v>
      </c>
      <c r="AC1182" t="s">
        <v>2281</v>
      </c>
      <c r="AD1182" t="s">
        <v>2281</v>
      </c>
      <c r="AE1182">
        <v>11222</v>
      </c>
      <c r="AF1182" t="s">
        <v>2574</v>
      </c>
      <c r="AG1182" t="s">
        <v>96</v>
      </c>
      <c r="AH1182">
        <v>250</v>
      </c>
    </row>
    <row r="1183" spans="1:34" hidden="1" x14ac:dyDescent="0.25">
      <c r="A1183" t="str">
        <f t="shared" si="54"/>
        <v>16 1 3 22 1 502 52 41 0 3301055 168711</v>
      </c>
      <c r="B1183" t="str">
        <f t="shared" si="55"/>
        <v>16 1 3 22 1 502 52 41 0 3301055 168215</v>
      </c>
      <c r="C1183" t="str">
        <f t="shared" si="56"/>
        <v>16 1 3 22 1 502 52 41 0 3301055</v>
      </c>
      <c r="D1183">
        <v>16</v>
      </c>
      <c r="E1183">
        <v>1</v>
      </c>
      <c r="F1183">
        <v>3</v>
      </c>
      <c r="G1183">
        <v>22</v>
      </c>
      <c r="H1183">
        <v>1</v>
      </c>
      <c r="I1183">
        <v>502</v>
      </c>
      <c r="J1183">
        <v>52</v>
      </c>
      <c r="K1183">
        <v>41</v>
      </c>
      <c r="L1183" t="s">
        <v>147</v>
      </c>
      <c r="M1183" t="s">
        <v>206</v>
      </c>
      <c r="N1183" s="13">
        <v>113933</v>
      </c>
      <c r="O1183">
        <v>168711</v>
      </c>
      <c r="P1183">
        <v>2024</v>
      </c>
      <c r="Q1183">
        <v>810000598</v>
      </c>
      <c r="R1183" t="s">
        <v>2278</v>
      </c>
      <c r="S1183" s="13">
        <v>113933</v>
      </c>
      <c r="T1183">
        <v>0</v>
      </c>
      <c r="U1183" t="s">
        <v>2688</v>
      </c>
      <c r="V1183" t="s">
        <v>2783</v>
      </c>
      <c r="W1183">
        <v>5004</v>
      </c>
      <c r="X1183">
        <v>0</v>
      </c>
      <c r="Y1183">
        <v>168215</v>
      </c>
      <c r="Z1183">
        <v>20241231</v>
      </c>
      <c r="AA1183">
        <v>0</v>
      </c>
      <c r="AB1183">
        <v>0</v>
      </c>
      <c r="AC1183" t="s">
        <v>2281</v>
      </c>
      <c r="AD1183" t="s">
        <v>2281</v>
      </c>
      <c r="AE1183">
        <v>11222</v>
      </c>
      <c r="AF1183" t="s">
        <v>2574</v>
      </c>
      <c r="AG1183" t="s">
        <v>96</v>
      </c>
      <c r="AH1183">
        <v>335</v>
      </c>
    </row>
    <row r="1184" spans="1:34" hidden="1" x14ac:dyDescent="0.25">
      <c r="A1184" t="str">
        <f t="shared" si="54"/>
        <v>16 1 3 33 1 502 52 43 0 3301055 168712</v>
      </c>
      <c r="B1184" t="str">
        <f t="shared" si="55"/>
        <v>16 1 3 33 1 502 52 43 0 3301055 168102</v>
      </c>
      <c r="C1184" t="str">
        <f t="shared" si="56"/>
        <v>16 1 3 33 1 502 52 43 0 3301055</v>
      </c>
      <c r="D1184">
        <v>16</v>
      </c>
      <c r="E1184">
        <v>1</v>
      </c>
      <c r="F1184">
        <v>3</v>
      </c>
      <c r="G1184">
        <v>33</v>
      </c>
      <c r="H1184">
        <v>1</v>
      </c>
      <c r="I1184">
        <v>502</v>
      </c>
      <c r="J1184">
        <v>52</v>
      </c>
      <c r="K1184">
        <v>43</v>
      </c>
      <c r="L1184" t="s">
        <v>147</v>
      </c>
      <c r="M1184" t="s">
        <v>206</v>
      </c>
      <c r="N1184" s="13">
        <v>2200000</v>
      </c>
      <c r="O1184">
        <v>168712</v>
      </c>
      <c r="P1184">
        <v>2024</v>
      </c>
      <c r="Q1184">
        <v>1053842730</v>
      </c>
      <c r="R1184" t="s">
        <v>957</v>
      </c>
      <c r="S1184" s="13">
        <v>2200000</v>
      </c>
      <c r="T1184">
        <v>0</v>
      </c>
      <c r="U1184" t="s">
        <v>2676</v>
      </c>
      <c r="V1184" t="s">
        <v>2345</v>
      </c>
      <c r="W1184">
        <v>5004</v>
      </c>
      <c r="X1184">
        <v>0</v>
      </c>
      <c r="Y1184">
        <v>168102</v>
      </c>
      <c r="Z1184">
        <v>20241231</v>
      </c>
      <c r="AA1184">
        <v>2407100868</v>
      </c>
      <c r="AB1184">
        <v>3</v>
      </c>
      <c r="AC1184" t="s">
        <v>2281</v>
      </c>
      <c r="AD1184" t="s">
        <v>2281</v>
      </c>
      <c r="AE1184">
        <v>13162</v>
      </c>
      <c r="AF1184" t="s">
        <v>2538</v>
      </c>
      <c r="AG1184" t="s">
        <v>100</v>
      </c>
      <c r="AH1184">
        <v>260</v>
      </c>
    </row>
    <row r="1185" spans="1:34" hidden="1" x14ac:dyDescent="0.25">
      <c r="A1185" t="str">
        <f t="shared" si="54"/>
        <v>16 1 3 33 1 502 52 43 0 3301055 168713</v>
      </c>
      <c r="B1185" t="str">
        <f t="shared" si="55"/>
        <v>16 1 3 33 1 502 52 43 0 3301055 168102</v>
      </c>
      <c r="C1185" t="str">
        <f t="shared" si="56"/>
        <v>16 1 3 33 1 502 52 43 0 3301055</v>
      </c>
      <c r="D1185">
        <v>16</v>
      </c>
      <c r="E1185">
        <v>1</v>
      </c>
      <c r="F1185">
        <v>3</v>
      </c>
      <c r="G1185">
        <v>33</v>
      </c>
      <c r="H1185">
        <v>1</v>
      </c>
      <c r="I1185">
        <v>502</v>
      </c>
      <c r="J1185">
        <v>52</v>
      </c>
      <c r="K1185">
        <v>43</v>
      </c>
      <c r="L1185" t="s">
        <v>147</v>
      </c>
      <c r="M1185" t="s">
        <v>206</v>
      </c>
      <c r="N1185" s="13">
        <v>2200000</v>
      </c>
      <c r="O1185">
        <v>168713</v>
      </c>
      <c r="P1185">
        <v>2024</v>
      </c>
      <c r="Q1185">
        <v>1053842730</v>
      </c>
      <c r="R1185" t="s">
        <v>957</v>
      </c>
      <c r="S1185" s="13">
        <v>2200000</v>
      </c>
      <c r="T1185">
        <v>0</v>
      </c>
      <c r="U1185" t="s">
        <v>2676</v>
      </c>
      <c r="V1185" t="s">
        <v>2345</v>
      </c>
      <c r="W1185">
        <v>5004</v>
      </c>
      <c r="X1185">
        <v>0</v>
      </c>
      <c r="Y1185">
        <v>168102</v>
      </c>
      <c r="Z1185">
        <v>20241231</v>
      </c>
      <c r="AA1185">
        <v>2407100868</v>
      </c>
      <c r="AB1185">
        <v>4</v>
      </c>
      <c r="AC1185" t="s">
        <v>2281</v>
      </c>
      <c r="AD1185" t="s">
        <v>2281</v>
      </c>
      <c r="AE1185">
        <v>13162</v>
      </c>
      <c r="AF1185" t="s">
        <v>2538</v>
      </c>
      <c r="AG1185" t="s">
        <v>100</v>
      </c>
      <c r="AH1185">
        <v>260</v>
      </c>
    </row>
    <row r="1186" spans="1:34" hidden="1" x14ac:dyDescent="0.25">
      <c r="A1186" t="str">
        <f t="shared" si="54"/>
        <v>16 1 3 33 1 502 52 43 0 3301055 168715</v>
      </c>
      <c r="B1186" t="str">
        <f t="shared" si="55"/>
        <v>16 1 3 33 1 502 52 43 0 3301055 168102</v>
      </c>
      <c r="C1186" t="str">
        <f t="shared" si="56"/>
        <v>16 1 3 33 1 502 52 43 0 3301055</v>
      </c>
      <c r="D1186">
        <v>16</v>
      </c>
      <c r="E1186">
        <v>1</v>
      </c>
      <c r="F1186">
        <v>3</v>
      </c>
      <c r="G1186">
        <v>33</v>
      </c>
      <c r="H1186">
        <v>1</v>
      </c>
      <c r="I1186">
        <v>502</v>
      </c>
      <c r="J1186">
        <v>52</v>
      </c>
      <c r="K1186">
        <v>43</v>
      </c>
      <c r="L1186" t="s">
        <v>147</v>
      </c>
      <c r="M1186" t="s">
        <v>206</v>
      </c>
      <c r="N1186" s="13">
        <v>2200000</v>
      </c>
      <c r="O1186">
        <v>168715</v>
      </c>
      <c r="P1186">
        <v>2024</v>
      </c>
      <c r="Q1186">
        <v>1053842730</v>
      </c>
      <c r="R1186" t="s">
        <v>957</v>
      </c>
      <c r="S1186" s="13">
        <v>2200000</v>
      </c>
      <c r="T1186">
        <v>0</v>
      </c>
      <c r="U1186" t="s">
        <v>2676</v>
      </c>
      <c r="V1186" t="s">
        <v>2345</v>
      </c>
      <c r="W1186">
        <v>5004</v>
      </c>
      <c r="X1186">
        <v>0</v>
      </c>
      <c r="Y1186">
        <v>168102</v>
      </c>
      <c r="Z1186">
        <v>20241231</v>
      </c>
      <c r="AA1186">
        <v>2407100868</v>
      </c>
      <c r="AB1186">
        <v>199</v>
      </c>
      <c r="AC1186" t="s">
        <v>2281</v>
      </c>
      <c r="AD1186" t="s">
        <v>2281</v>
      </c>
      <c r="AE1186">
        <v>13162</v>
      </c>
      <c r="AF1186" t="s">
        <v>2538</v>
      </c>
      <c r="AG1186" t="s">
        <v>100</v>
      </c>
      <c r="AH1186">
        <v>260</v>
      </c>
    </row>
    <row r="1187" spans="1:34" hidden="1" x14ac:dyDescent="0.25">
      <c r="A1187" t="str">
        <f t="shared" si="54"/>
        <v>16 1 3 22 1 502 52 41 0 3301122 168717</v>
      </c>
      <c r="B1187" t="str">
        <f t="shared" si="55"/>
        <v>16 1 3 22 1 502 52 41 0 3301122 168227</v>
      </c>
      <c r="C1187" t="str">
        <f t="shared" si="56"/>
        <v>16 1 3 22 1 502 52 41 0 3301122</v>
      </c>
      <c r="D1187">
        <v>16</v>
      </c>
      <c r="E1187">
        <v>1</v>
      </c>
      <c r="F1187">
        <v>3</v>
      </c>
      <c r="G1187">
        <v>22</v>
      </c>
      <c r="H1187">
        <v>1</v>
      </c>
      <c r="I1187">
        <v>502</v>
      </c>
      <c r="J1187">
        <v>52</v>
      </c>
      <c r="K1187">
        <v>41</v>
      </c>
      <c r="L1187" t="s">
        <v>147</v>
      </c>
      <c r="M1187" t="s">
        <v>208</v>
      </c>
      <c r="N1187" s="13">
        <v>4474520.0999999996</v>
      </c>
      <c r="O1187">
        <v>168717</v>
      </c>
      <c r="P1187">
        <v>2024</v>
      </c>
      <c r="Q1187">
        <v>810003085</v>
      </c>
      <c r="R1187" t="s">
        <v>926</v>
      </c>
      <c r="S1187" s="13">
        <v>4474520.0999999996</v>
      </c>
      <c r="T1187">
        <v>0</v>
      </c>
      <c r="U1187" t="s">
        <v>2770</v>
      </c>
      <c r="V1187" t="s">
        <v>2771</v>
      </c>
      <c r="W1187">
        <v>5004</v>
      </c>
      <c r="X1187">
        <v>0</v>
      </c>
      <c r="Y1187">
        <v>168227</v>
      </c>
      <c r="Z1187">
        <v>20241231</v>
      </c>
      <c r="AA1187">
        <v>2411121212</v>
      </c>
      <c r="AB1187">
        <v>199</v>
      </c>
      <c r="AC1187" t="s">
        <v>2281</v>
      </c>
      <c r="AD1187" t="s">
        <v>2281</v>
      </c>
      <c r="AE1187">
        <v>11222</v>
      </c>
      <c r="AF1187" t="s">
        <v>2574</v>
      </c>
      <c r="AG1187" t="s">
        <v>96</v>
      </c>
      <c r="AH1187">
        <v>261</v>
      </c>
    </row>
    <row r="1188" spans="1:34" hidden="1" x14ac:dyDescent="0.25">
      <c r="A1188" t="str">
        <f t="shared" si="54"/>
        <v>16 1 3 22 1 502 52 41 0 3301122 168718</v>
      </c>
      <c r="B1188" t="str">
        <f t="shared" si="55"/>
        <v>16 1 3 22 1 502 52 41 0 3301122 168227</v>
      </c>
      <c r="C1188" t="str">
        <f t="shared" si="56"/>
        <v>16 1 3 22 1 502 52 41 0 3301122</v>
      </c>
      <c r="D1188">
        <v>16</v>
      </c>
      <c r="E1188">
        <v>1</v>
      </c>
      <c r="F1188">
        <v>3</v>
      </c>
      <c r="G1188">
        <v>22</v>
      </c>
      <c r="H1188">
        <v>1</v>
      </c>
      <c r="I1188">
        <v>502</v>
      </c>
      <c r="J1188">
        <v>52</v>
      </c>
      <c r="K1188">
        <v>41</v>
      </c>
      <c r="L1188" t="s">
        <v>147</v>
      </c>
      <c r="M1188" t="s">
        <v>208</v>
      </c>
      <c r="N1188" s="13">
        <v>591630.99</v>
      </c>
      <c r="O1188">
        <v>168718</v>
      </c>
      <c r="P1188">
        <v>2024</v>
      </c>
      <c r="Q1188">
        <v>810003085</v>
      </c>
      <c r="R1188" t="s">
        <v>926</v>
      </c>
      <c r="S1188" s="13">
        <v>591630.99</v>
      </c>
      <c r="T1188">
        <v>9943</v>
      </c>
      <c r="U1188" t="s">
        <v>2770</v>
      </c>
      <c r="V1188" t="s">
        <v>2771</v>
      </c>
      <c r="W1188">
        <v>5004</v>
      </c>
      <c r="X1188">
        <v>2305</v>
      </c>
      <c r="Y1188">
        <v>168227</v>
      </c>
      <c r="Z1188">
        <v>20241231</v>
      </c>
      <c r="AA1188">
        <v>2411121212</v>
      </c>
      <c r="AB1188">
        <v>199</v>
      </c>
      <c r="AC1188" t="s">
        <v>2281</v>
      </c>
      <c r="AD1188" t="s">
        <v>2281</v>
      </c>
      <c r="AE1188">
        <v>11222</v>
      </c>
      <c r="AF1188" t="s">
        <v>2574</v>
      </c>
      <c r="AG1188" t="s">
        <v>96</v>
      </c>
      <c r="AH1188">
        <v>261</v>
      </c>
    </row>
    <row r="1189" spans="1:34" hidden="1" x14ac:dyDescent="0.25">
      <c r="A1189" t="str">
        <f t="shared" si="54"/>
        <v>16 1 3 83 1 502 52 43 0 3301122 168719</v>
      </c>
      <c r="B1189" t="str">
        <f t="shared" si="55"/>
        <v>16 1 3 83 1 502 52 43 0 3301122 168280</v>
      </c>
      <c r="C1189" t="str">
        <f t="shared" si="56"/>
        <v>16 1 3 83 1 502 52 43 0 3301122</v>
      </c>
      <c r="D1189">
        <v>16</v>
      </c>
      <c r="E1189">
        <v>1</v>
      </c>
      <c r="F1189">
        <v>3</v>
      </c>
      <c r="G1189">
        <v>83</v>
      </c>
      <c r="H1189">
        <v>1</v>
      </c>
      <c r="I1189">
        <v>502</v>
      </c>
      <c r="J1189">
        <v>52</v>
      </c>
      <c r="K1189">
        <v>43</v>
      </c>
      <c r="L1189" t="s">
        <v>147</v>
      </c>
      <c r="M1189" t="s">
        <v>208</v>
      </c>
      <c r="N1189" s="13">
        <v>105370000</v>
      </c>
      <c r="O1189">
        <v>168719</v>
      </c>
      <c r="P1189">
        <v>2024</v>
      </c>
      <c r="Q1189">
        <v>890929264</v>
      </c>
      <c r="R1189" t="s">
        <v>933</v>
      </c>
      <c r="S1189" s="13">
        <v>105370000</v>
      </c>
      <c r="T1189">
        <v>0</v>
      </c>
      <c r="U1189" t="s">
        <v>2784</v>
      </c>
      <c r="V1189" t="s">
        <v>2785</v>
      </c>
      <c r="W1189">
        <v>5007</v>
      </c>
      <c r="X1189">
        <v>0</v>
      </c>
      <c r="Y1189">
        <v>168280</v>
      </c>
      <c r="Z1189">
        <v>20241231</v>
      </c>
      <c r="AA1189">
        <v>2412131302</v>
      </c>
      <c r="AB1189">
        <v>199</v>
      </c>
      <c r="AC1189" t="s">
        <v>2281</v>
      </c>
      <c r="AD1189" t="s">
        <v>2281</v>
      </c>
      <c r="AE1189">
        <v>25244</v>
      </c>
      <c r="AF1189" t="s">
        <v>2538</v>
      </c>
      <c r="AG1189" t="s">
        <v>101</v>
      </c>
      <c r="AH1189">
        <v>141</v>
      </c>
    </row>
    <row r="1190" spans="1:34" hidden="1" x14ac:dyDescent="0.25">
      <c r="A1190" t="str">
        <f t="shared" si="54"/>
        <v>16 1 3 83 1 502 52 43 0 3301122 168720</v>
      </c>
      <c r="B1190" t="str">
        <f t="shared" si="55"/>
        <v>16 1 3 83 1 502 52 43 0 3301122 168279</v>
      </c>
      <c r="C1190" t="str">
        <f t="shared" si="56"/>
        <v>16 1 3 83 1 502 52 43 0 3301122</v>
      </c>
      <c r="D1190">
        <v>16</v>
      </c>
      <c r="E1190">
        <v>1</v>
      </c>
      <c r="F1190">
        <v>3</v>
      </c>
      <c r="G1190">
        <v>83</v>
      </c>
      <c r="H1190">
        <v>1</v>
      </c>
      <c r="I1190">
        <v>502</v>
      </c>
      <c r="J1190">
        <v>52</v>
      </c>
      <c r="K1190">
        <v>43</v>
      </c>
      <c r="L1190" t="s">
        <v>147</v>
      </c>
      <c r="M1190" t="s">
        <v>208</v>
      </c>
      <c r="N1190" s="13">
        <v>32500000</v>
      </c>
      <c r="O1190">
        <v>168720</v>
      </c>
      <c r="P1190">
        <v>2024</v>
      </c>
      <c r="Q1190">
        <v>890929264</v>
      </c>
      <c r="R1190" t="s">
        <v>933</v>
      </c>
      <c r="S1190" s="13">
        <v>32500000</v>
      </c>
      <c r="T1190">
        <v>0</v>
      </c>
      <c r="U1190" t="s">
        <v>2786</v>
      </c>
      <c r="V1190" t="s">
        <v>2787</v>
      </c>
      <c r="W1190">
        <v>5007</v>
      </c>
      <c r="X1190">
        <v>0</v>
      </c>
      <c r="Y1190">
        <v>168279</v>
      </c>
      <c r="Z1190">
        <v>20241231</v>
      </c>
      <c r="AA1190">
        <v>2412131303</v>
      </c>
      <c r="AB1190">
        <v>199</v>
      </c>
      <c r="AC1190" t="s">
        <v>2281</v>
      </c>
      <c r="AD1190" t="s">
        <v>2281</v>
      </c>
      <c r="AE1190">
        <v>25244</v>
      </c>
      <c r="AF1190" t="s">
        <v>2538</v>
      </c>
      <c r="AG1190" t="s">
        <v>101</v>
      </c>
      <c r="AH1190">
        <v>141</v>
      </c>
    </row>
    <row r="1191" spans="1:34" hidden="1" x14ac:dyDescent="0.25">
      <c r="A1191" t="str">
        <f t="shared" si="54"/>
        <v>16 1 3 22 1 502 52 41 0 3301055 168721</v>
      </c>
      <c r="B1191" t="str">
        <f t="shared" si="55"/>
        <v>16 1 3 22 1 502 52 41 0 3301055 168288</v>
      </c>
      <c r="C1191" t="str">
        <f t="shared" si="56"/>
        <v>16 1 3 22 1 502 52 41 0 3301055</v>
      </c>
      <c r="D1191">
        <v>16</v>
      </c>
      <c r="E1191">
        <v>1</v>
      </c>
      <c r="F1191">
        <v>3</v>
      </c>
      <c r="G1191">
        <v>22</v>
      </c>
      <c r="H1191">
        <v>1</v>
      </c>
      <c r="I1191">
        <v>502</v>
      </c>
      <c r="J1191">
        <v>52</v>
      </c>
      <c r="K1191">
        <v>41</v>
      </c>
      <c r="L1191" t="s">
        <v>147</v>
      </c>
      <c r="M1191" t="s">
        <v>206</v>
      </c>
      <c r="N1191" s="13">
        <v>30704223</v>
      </c>
      <c r="O1191">
        <v>168721</v>
      </c>
      <c r="P1191">
        <v>2024</v>
      </c>
      <c r="Q1191">
        <v>901362156</v>
      </c>
      <c r="R1191" t="s">
        <v>928</v>
      </c>
      <c r="S1191" s="13">
        <v>30704223</v>
      </c>
      <c r="T1191">
        <v>645047</v>
      </c>
      <c r="U1191" t="s">
        <v>2788</v>
      </c>
      <c r="V1191" t="s">
        <v>2789</v>
      </c>
      <c r="W1191">
        <v>5007</v>
      </c>
      <c r="X1191">
        <v>2302</v>
      </c>
      <c r="Y1191">
        <v>168288</v>
      </c>
      <c r="Z1191">
        <v>20241231</v>
      </c>
      <c r="AA1191">
        <v>2412171312</v>
      </c>
      <c r="AB1191">
        <v>199</v>
      </c>
      <c r="AC1191" t="s">
        <v>2281</v>
      </c>
      <c r="AD1191" t="s">
        <v>2281</v>
      </c>
      <c r="AE1191">
        <v>11222</v>
      </c>
      <c r="AF1191" t="s">
        <v>2574</v>
      </c>
      <c r="AG1191" t="s">
        <v>96</v>
      </c>
      <c r="AH1191">
        <v>258</v>
      </c>
    </row>
    <row r="1192" spans="1:34" hidden="1" x14ac:dyDescent="0.25">
      <c r="A1192" t="str">
        <f t="shared" si="54"/>
        <v>16 1 3 22 1 502 52 41 0 3301122 168722</v>
      </c>
      <c r="B1192" t="str">
        <f t="shared" si="55"/>
        <v>16 1 3 22 1 502 52 41 0 3301122 168291</v>
      </c>
      <c r="C1192" t="str">
        <f t="shared" si="56"/>
        <v>16 1 3 22 1 502 52 41 0 3301122</v>
      </c>
      <c r="D1192">
        <v>16</v>
      </c>
      <c r="E1192">
        <v>1</v>
      </c>
      <c r="F1192">
        <v>3</v>
      </c>
      <c r="G1192">
        <v>22</v>
      </c>
      <c r="H1192">
        <v>1</v>
      </c>
      <c r="I1192">
        <v>502</v>
      </c>
      <c r="J1192">
        <v>52</v>
      </c>
      <c r="K1192">
        <v>41</v>
      </c>
      <c r="L1192" t="s">
        <v>147</v>
      </c>
      <c r="M1192" t="s">
        <v>208</v>
      </c>
      <c r="N1192" s="13">
        <v>60748999.770000003</v>
      </c>
      <c r="O1192">
        <v>168722</v>
      </c>
      <c r="P1192">
        <v>2024</v>
      </c>
      <c r="Q1192">
        <v>901362156</v>
      </c>
      <c r="R1192" t="s">
        <v>928</v>
      </c>
      <c r="S1192" s="13">
        <v>60748999.770000003</v>
      </c>
      <c r="T1192">
        <v>1276239</v>
      </c>
      <c r="U1192" t="s">
        <v>2790</v>
      </c>
      <c r="V1192" t="s">
        <v>2791</v>
      </c>
      <c r="W1192">
        <v>5007</v>
      </c>
      <c r="X1192">
        <v>2302</v>
      </c>
      <c r="Y1192">
        <v>168291</v>
      </c>
      <c r="Z1192">
        <v>20241231</v>
      </c>
      <c r="AA1192">
        <v>2412171317</v>
      </c>
      <c r="AB1192">
        <v>199</v>
      </c>
      <c r="AC1192" t="s">
        <v>2281</v>
      </c>
      <c r="AD1192" t="s">
        <v>2281</v>
      </c>
      <c r="AE1192">
        <v>11222</v>
      </c>
      <c r="AF1192" t="s">
        <v>2574</v>
      </c>
      <c r="AG1192" t="s">
        <v>96</v>
      </c>
      <c r="AH1192">
        <v>258</v>
      </c>
    </row>
    <row r="1193" spans="1:34" hidden="1" x14ac:dyDescent="0.25">
      <c r="A1193" t="str">
        <f t="shared" si="54"/>
        <v>16 1 3 22 1 502 52 41 0 3301055 168723</v>
      </c>
      <c r="B1193" t="str">
        <f t="shared" si="55"/>
        <v>16 1 3 22 1 502 52 41 0 3301055 168215</v>
      </c>
      <c r="C1193" t="str">
        <f t="shared" si="56"/>
        <v>16 1 3 22 1 502 52 41 0 3301055</v>
      </c>
      <c r="D1193">
        <v>16</v>
      </c>
      <c r="E1193">
        <v>1</v>
      </c>
      <c r="F1193">
        <v>3</v>
      </c>
      <c r="G1193">
        <v>22</v>
      </c>
      <c r="H1193">
        <v>1</v>
      </c>
      <c r="I1193">
        <v>502</v>
      </c>
      <c r="J1193">
        <v>52</v>
      </c>
      <c r="K1193">
        <v>41</v>
      </c>
      <c r="L1193" t="s">
        <v>147</v>
      </c>
      <c r="M1193" t="s">
        <v>206</v>
      </c>
      <c r="N1193" s="13">
        <v>807606</v>
      </c>
      <c r="O1193">
        <v>168723</v>
      </c>
      <c r="P1193">
        <v>2024</v>
      </c>
      <c r="Q1193">
        <v>810000598</v>
      </c>
      <c r="R1193" t="s">
        <v>2278</v>
      </c>
      <c r="S1193" s="13">
        <v>807606</v>
      </c>
      <c r="T1193">
        <v>0</v>
      </c>
      <c r="U1193" t="s">
        <v>2792</v>
      </c>
      <c r="V1193" t="s">
        <v>2793</v>
      </c>
      <c r="W1193">
        <v>5004</v>
      </c>
      <c r="X1193">
        <v>0</v>
      </c>
      <c r="Y1193">
        <v>168215</v>
      </c>
      <c r="Z1193">
        <v>20241231</v>
      </c>
      <c r="AA1193">
        <v>0</v>
      </c>
      <c r="AB1193">
        <v>0</v>
      </c>
      <c r="AC1193" t="s">
        <v>2281</v>
      </c>
      <c r="AD1193" t="s">
        <v>2281</v>
      </c>
      <c r="AE1193">
        <v>11222</v>
      </c>
      <c r="AF1193" t="s">
        <v>2574</v>
      </c>
      <c r="AG1193" t="s">
        <v>96</v>
      </c>
      <c r="AH1193">
        <v>335</v>
      </c>
    </row>
    <row r="1194" spans="1:34" hidden="1" x14ac:dyDescent="0.25">
      <c r="A1194" t="str">
        <f t="shared" si="54"/>
        <v>16 1 3 22 1 502 52 41 0 3301122 168724</v>
      </c>
      <c r="B1194" t="str">
        <f t="shared" si="55"/>
        <v>16 1 3 22 1 502 52 41 0 3301122 168294</v>
      </c>
      <c r="C1194" t="str">
        <f t="shared" si="56"/>
        <v>16 1 3 22 1 502 52 41 0 3301122</v>
      </c>
      <c r="D1194">
        <v>16</v>
      </c>
      <c r="E1194">
        <v>1</v>
      </c>
      <c r="F1194">
        <v>3</v>
      </c>
      <c r="G1194">
        <v>22</v>
      </c>
      <c r="H1194">
        <v>1</v>
      </c>
      <c r="I1194">
        <v>502</v>
      </c>
      <c r="J1194">
        <v>52</v>
      </c>
      <c r="K1194">
        <v>41</v>
      </c>
      <c r="L1194" t="s">
        <v>147</v>
      </c>
      <c r="M1194" t="s">
        <v>208</v>
      </c>
      <c r="N1194" s="13">
        <v>149626512</v>
      </c>
      <c r="O1194">
        <v>168724</v>
      </c>
      <c r="P1194">
        <v>2024</v>
      </c>
      <c r="Q1194">
        <v>816005590</v>
      </c>
      <c r="R1194" t="s">
        <v>1104</v>
      </c>
      <c r="S1194" s="13">
        <v>149626512</v>
      </c>
      <c r="T1194">
        <v>3412006</v>
      </c>
      <c r="U1194" t="s">
        <v>2794</v>
      </c>
      <c r="V1194" t="s">
        <v>2795</v>
      </c>
      <c r="W1194">
        <v>5007</v>
      </c>
      <c r="X1194">
        <v>2302</v>
      </c>
      <c r="Y1194">
        <v>168294</v>
      </c>
      <c r="Z1194">
        <v>20241231</v>
      </c>
      <c r="AA1194">
        <v>2412241341</v>
      </c>
      <c r="AB1194">
        <v>199</v>
      </c>
      <c r="AC1194" t="s">
        <v>2281</v>
      </c>
      <c r="AD1194" t="s">
        <v>2281</v>
      </c>
      <c r="AE1194">
        <v>11222</v>
      </c>
      <c r="AF1194" t="s">
        <v>2574</v>
      </c>
      <c r="AG1194" t="s">
        <v>96</v>
      </c>
      <c r="AH1194">
        <v>258</v>
      </c>
    </row>
    <row r="1195" spans="1:34" hidden="1" x14ac:dyDescent="0.25">
      <c r="A1195" t="str">
        <f t="shared" si="54"/>
        <v>16 1 3 22 1 502 52 41 0 3301055 168725</v>
      </c>
      <c r="B1195" t="str">
        <f t="shared" si="55"/>
        <v>16 1 3 22 1 502 52 41 0 3301055 168285</v>
      </c>
      <c r="C1195" t="str">
        <f t="shared" si="56"/>
        <v>16 1 3 22 1 502 52 41 0 3301055</v>
      </c>
      <c r="D1195">
        <v>16</v>
      </c>
      <c r="E1195">
        <v>1</v>
      </c>
      <c r="F1195">
        <v>3</v>
      </c>
      <c r="G1195">
        <v>22</v>
      </c>
      <c r="H1195">
        <v>1</v>
      </c>
      <c r="I1195">
        <v>502</v>
      </c>
      <c r="J1195">
        <v>52</v>
      </c>
      <c r="K1195">
        <v>41</v>
      </c>
      <c r="L1195" t="s">
        <v>147</v>
      </c>
      <c r="M1195" t="s">
        <v>206</v>
      </c>
      <c r="N1195" s="13">
        <v>20749808</v>
      </c>
      <c r="O1195">
        <v>168725</v>
      </c>
      <c r="P1195">
        <v>2024</v>
      </c>
      <c r="Q1195">
        <v>901362156</v>
      </c>
      <c r="R1195" t="s">
        <v>928</v>
      </c>
      <c r="S1195" s="13">
        <v>20749808</v>
      </c>
      <c r="T1195">
        <v>435920</v>
      </c>
      <c r="U1195" t="s">
        <v>2796</v>
      </c>
      <c r="V1195" t="s">
        <v>2797</v>
      </c>
      <c r="W1195">
        <v>5007</v>
      </c>
      <c r="X1195">
        <v>2302</v>
      </c>
      <c r="Y1195">
        <v>168285</v>
      </c>
      <c r="Z1195">
        <v>20241231</v>
      </c>
      <c r="AA1195">
        <v>2412171318</v>
      </c>
      <c r="AB1195">
        <v>199</v>
      </c>
      <c r="AC1195" t="s">
        <v>2281</v>
      </c>
      <c r="AD1195" t="s">
        <v>2281</v>
      </c>
      <c r="AE1195">
        <v>11222</v>
      </c>
      <c r="AF1195" t="s">
        <v>2574</v>
      </c>
      <c r="AG1195" t="s">
        <v>96</v>
      </c>
      <c r="AH1195">
        <v>141</v>
      </c>
    </row>
    <row r="1196" spans="1:34" hidden="1" x14ac:dyDescent="0.25">
      <c r="A1196" t="str">
        <f t="shared" si="54"/>
        <v>16 1 3 22 1 502 52 41 0 3301055 168727</v>
      </c>
      <c r="B1196" t="str">
        <f t="shared" si="55"/>
        <v>16 1 3 22 1 502 52 41 0 3301055 168287</v>
      </c>
      <c r="C1196" t="str">
        <f t="shared" si="56"/>
        <v>16 1 3 22 1 502 52 41 0 3301055</v>
      </c>
      <c r="D1196">
        <v>16</v>
      </c>
      <c r="E1196">
        <v>1</v>
      </c>
      <c r="F1196">
        <v>3</v>
      </c>
      <c r="G1196">
        <v>22</v>
      </c>
      <c r="H1196">
        <v>1</v>
      </c>
      <c r="I1196">
        <v>502</v>
      </c>
      <c r="J1196">
        <v>52</v>
      </c>
      <c r="K1196">
        <v>41</v>
      </c>
      <c r="L1196" t="s">
        <v>147</v>
      </c>
      <c r="M1196" t="s">
        <v>206</v>
      </c>
      <c r="N1196" s="13">
        <v>24383706</v>
      </c>
      <c r="O1196">
        <v>168727</v>
      </c>
      <c r="P1196">
        <v>2024</v>
      </c>
      <c r="Q1196">
        <v>901674868</v>
      </c>
      <c r="R1196" t="s">
        <v>934</v>
      </c>
      <c r="S1196" s="13">
        <v>24383706</v>
      </c>
      <c r="T1196">
        <v>609593</v>
      </c>
      <c r="U1196" t="s">
        <v>2798</v>
      </c>
      <c r="V1196" t="s">
        <v>2799</v>
      </c>
      <c r="W1196">
        <v>5007</v>
      </c>
      <c r="X1196">
        <v>2302</v>
      </c>
      <c r="Y1196">
        <v>168287</v>
      </c>
      <c r="Z1196">
        <v>20241231</v>
      </c>
      <c r="AA1196">
        <v>2412171313</v>
      </c>
      <c r="AB1196">
        <v>199</v>
      </c>
      <c r="AC1196" t="s">
        <v>2281</v>
      </c>
      <c r="AD1196" t="s">
        <v>2281</v>
      </c>
      <c r="AE1196">
        <v>11222</v>
      </c>
      <c r="AF1196" t="s">
        <v>2574</v>
      </c>
      <c r="AG1196" t="s">
        <v>96</v>
      </c>
      <c r="AH1196">
        <v>141</v>
      </c>
    </row>
    <row r="1197" spans="1:34" hidden="1" x14ac:dyDescent="0.25">
      <c r="A1197" t="str">
        <f t="shared" si="54"/>
        <v>16 1 3 22 1 502 52 41 0 3301055 168728</v>
      </c>
      <c r="B1197" t="str">
        <f t="shared" si="55"/>
        <v>16 1 3 22 1 502 52 41 0 3301055 168286</v>
      </c>
      <c r="C1197" t="str">
        <f t="shared" si="56"/>
        <v>16 1 3 22 1 502 52 41 0 3301055</v>
      </c>
      <c r="D1197">
        <v>16</v>
      </c>
      <c r="E1197">
        <v>1</v>
      </c>
      <c r="F1197">
        <v>3</v>
      </c>
      <c r="G1197">
        <v>22</v>
      </c>
      <c r="H1197">
        <v>1</v>
      </c>
      <c r="I1197">
        <v>502</v>
      </c>
      <c r="J1197">
        <v>52</v>
      </c>
      <c r="K1197">
        <v>41</v>
      </c>
      <c r="L1197" t="s">
        <v>147</v>
      </c>
      <c r="M1197" t="s">
        <v>206</v>
      </c>
      <c r="N1197" s="13">
        <v>61858236</v>
      </c>
      <c r="O1197">
        <v>168728</v>
      </c>
      <c r="P1197">
        <v>2024</v>
      </c>
      <c r="Q1197">
        <v>901674868</v>
      </c>
      <c r="R1197" t="s">
        <v>934</v>
      </c>
      <c r="S1197" s="13">
        <v>61858236</v>
      </c>
      <c r="T1197">
        <v>1546456</v>
      </c>
      <c r="U1197" t="s">
        <v>2800</v>
      </c>
      <c r="V1197" t="s">
        <v>2801</v>
      </c>
      <c r="W1197">
        <v>5007</v>
      </c>
      <c r="X1197">
        <v>2302</v>
      </c>
      <c r="Y1197">
        <v>168286</v>
      </c>
      <c r="Z1197">
        <v>20241231</v>
      </c>
      <c r="AA1197">
        <v>2412171314</v>
      </c>
      <c r="AB1197">
        <v>199</v>
      </c>
      <c r="AC1197" t="s">
        <v>2281</v>
      </c>
      <c r="AD1197" t="s">
        <v>2281</v>
      </c>
      <c r="AE1197">
        <v>11222</v>
      </c>
      <c r="AF1197" t="s">
        <v>2574</v>
      </c>
      <c r="AG1197" t="s">
        <v>96</v>
      </c>
      <c r="AH1197">
        <v>141</v>
      </c>
    </row>
    <row r="1198" spans="1:34" hidden="1" x14ac:dyDescent="0.25">
      <c r="A1198" t="str">
        <f t="shared" si="54"/>
        <v>16 1 3 83 1 502 52 43 0 3301122 168729</v>
      </c>
      <c r="B1198" t="str">
        <f t="shared" si="55"/>
        <v>16 1 3 83 1 502 52 43 0 3301122 168281</v>
      </c>
      <c r="C1198" t="str">
        <f t="shared" si="56"/>
        <v>16 1 3 83 1 502 52 43 0 3301122</v>
      </c>
      <c r="D1198">
        <v>16</v>
      </c>
      <c r="E1198">
        <v>1</v>
      </c>
      <c r="F1198">
        <v>3</v>
      </c>
      <c r="G1198">
        <v>83</v>
      </c>
      <c r="H1198">
        <v>1</v>
      </c>
      <c r="I1198">
        <v>502</v>
      </c>
      <c r="J1198">
        <v>52</v>
      </c>
      <c r="K1198">
        <v>43</v>
      </c>
      <c r="L1198" t="s">
        <v>147</v>
      </c>
      <c r="M1198" t="s">
        <v>208</v>
      </c>
      <c r="N1198" s="13">
        <v>40638424</v>
      </c>
      <c r="O1198">
        <v>168729</v>
      </c>
      <c r="P1198">
        <v>2024</v>
      </c>
      <c r="Q1198">
        <v>890929264</v>
      </c>
      <c r="R1198" t="s">
        <v>933</v>
      </c>
      <c r="S1198" s="13">
        <v>40638424</v>
      </c>
      <c r="T1198">
        <v>0</v>
      </c>
      <c r="U1198" t="s">
        <v>2802</v>
      </c>
      <c r="V1198" t="s">
        <v>2803</v>
      </c>
      <c r="W1198">
        <v>5007</v>
      </c>
      <c r="X1198">
        <v>0</v>
      </c>
      <c r="Y1198">
        <v>168281</v>
      </c>
      <c r="Z1198">
        <v>20241231</v>
      </c>
      <c r="AA1198">
        <v>2412131301</v>
      </c>
      <c r="AB1198">
        <v>199</v>
      </c>
      <c r="AC1198" t="s">
        <v>2281</v>
      </c>
      <c r="AD1198" t="s">
        <v>2281</v>
      </c>
      <c r="AE1198">
        <v>25244</v>
      </c>
      <c r="AF1198" t="s">
        <v>2538</v>
      </c>
      <c r="AG1198" t="s">
        <v>101</v>
      </c>
      <c r="AH1198">
        <v>141</v>
      </c>
    </row>
    <row r="1199" spans="1:34" hidden="1" x14ac:dyDescent="0.25">
      <c r="A1199" t="str">
        <f t="shared" si="54"/>
        <v>16 1 3 22 1 502 52 41 0 3301055 168730</v>
      </c>
      <c r="B1199" t="str">
        <f t="shared" si="55"/>
        <v>16 1 3 22 1 502 52 41 0 3301055 168282</v>
      </c>
      <c r="C1199" t="str">
        <f t="shared" si="56"/>
        <v>16 1 3 22 1 502 52 41 0 3301055</v>
      </c>
      <c r="D1199">
        <v>16</v>
      </c>
      <c r="E1199">
        <v>1</v>
      </c>
      <c r="F1199">
        <v>3</v>
      </c>
      <c r="G1199">
        <v>22</v>
      </c>
      <c r="H1199">
        <v>1</v>
      </c>
      <c r="I1199">
        <v>502</v>
      </c>
      <c r="J1199">
        <v>52</v>
      </c>
      <c r="K1199">
        <v>41</v>
      </c>
      <c r="L1199" t="s">
        <v>147</v>
      </c>
      <c r="M1199" t="s">
        <v>206</v>
      </c>
      <c r="N1199" s="13">
        <v>173301576</v>
      </c>
      <c r="O1199">
        <v>168730</v>
      </c>
      <c r="P1199">
        <v>2024</v>
      </c>
      <c r="Q1199">
        <v>890929264</v>
      </c>
      <c r="R1199" t="s">
        <v>933</v>
      </c>
      <c r="S1199" s="13">
        <v>173301576</v>
      </c>
      <c r="T1199">
        <v>0</v>
      </c>
      <c r="U1199" t="s">
        <v>2804</v>
      </c>
      <c r="V1199" t="s">
        <v>2803</v>
      </c>
      <c r="W1199">
        <v>5007</v>
      </c>
      <c r="X1199">
        <v>0</v>
      </c>
      <c r="Y1199">
        <v>168282</v>
      </c>
      <c r="Z1199">
        <v>20241231</v>
      </c>
      <c r="AA1199">
        <v>2412131301</v>
      </c>
      <c r="AB1199">
        <v>199</v>
      </c>
      <c r="AC1199" t="s">
        <v>2281</v>
      </c>
      <c r="AD1199" t="s">
        <v>2281</v>
      </c>
      <c r="AE1199">
        <v>11222</v>
      </c>
      <c r="AF1199" t="s">
        <v>2574</v>
      </c>
      <c r="AG1199" t="s">
        <v>96</v>
      </c>
      <c r="AH1199">
        <v>141</v>
      </c>
    </row>
    <row r="1200" spans="1:34" hidden="1" x14ac:dyDescent="0.25">
      <c r="A1200" t="str">
        <f t="shared" si="54"/>
        <v>16 1 3 22 1 502 52 41 0 3301122 168732</v>
      </c>
      <c r="B1200" t="str">
        <f t="shared" si="55"/>
        <v>16 1 3 22 1 502 52 41 0 3301122 168296</v>
      </c>
      <c r="C1200" t="str">
        <f t="shared" si="56"/>
        <v>16 1 3 22 1 502 52 41 0 3301122</v>
      </c>
      <c r="D1200">
        <v>16</v>
      </c>
      <c r="E1200">
        <v>1</v>
      </c>
      <c r="F1200">
        <v>3</v>
      </c>
      <c r="G1200">
        <v>22</v>
      </c>
      <c r="H1200">
        <v>1</v>
      </c>
      <c r="I1200">
        <v>502</v>
      </c>
      <c r="J1200">
        <v>52</v>
      </c>
      <c r="K1200">
        <v>41</v>
      </c>
      <c r="L1200" t="s">
        <v>147</v>
      </c>
      <c r="M1200" t="s">
        <v>208</v>
      </c>
      <c r="N1200" s="13">
        <v>26429107</v>
      </c>
      <c r="O1200">
        <v>168732</v>
      </c>
      <c r="P1200">
        <v>2024</v>
      </c>
      <c r="Q1200">
        <v>890929264</v>
      </c>
      <c r="R1200" t="s">
        <v>933</v>
      </c>
      <c r="S1200" s="13">
        <v>26429107</v>
      </c>
      <c r="T1200">
        <v>0</v>
      </c>
      <c r="U1200" t="s">
        <v>2805</v>
      </c>
      <c r="V1200" t="s">
        <v>2803</v>
      </c>
      <c r="W1200">
        <v>5007</v>
      </c>
      <c r="X1200">
        <v>0</v>
      </c>
      <c r="Y1200">
        <v>168296</v>
      </c>
      <c r="Z1200">
        <v>20241231</v>
      </c>
      <c r="AA1200">
        <v>2412131301</v>
      </c>
      <c r="AB1200">
        <v>199</v>
      </c>
      <c r="AC1200" t="s">
        <v>2281</v>
      </c>
      <c r="AD1200" t="s">
        <v>2281</v>
      </c>
      <c r="AE1200">
        <v>11222</v>
      </c>
      <c r="AF1200" t="s">
        <v>2574</v>
      </c>
      <c r="AG1200" t="s">
        <v>96</v>
      </c>
      <c r="AH1200">
        <v>141</v>
      </c>
    </row>
    <row r="1201" spans="1:34" hidden="1" x14ac:dyDescent="0.25">
      <c r="A1201" t="str">
        <f t="shared" si="54"/>
        <v>16 1 3 22 1 502 52 41 0 3301055 168734</v>
      </c>
      <c r="B1201" t="str">
        <f t="shared" si="55"/>
        <v>16 1 3 22 1 502 52 41 0 3301055 168283</v>
      </c>
      <c r="C1201" t="str">
        <f t="shared" si="56"/>
        <v>16 1 3 22 1 502 52 41 0 3301055</v>
      </c>
      <c r="D1201">
        <v>16</v>
      </c>
      <c r="E1201">
        <v>1</v>
      </c>
      <c r="F1201">
        <v>3</v>
      </c>
      <c r="G1201">
        <v>22</v>
      </c>
      <c r="H1201">
        <v>1</v>
      </c>
      <c r="I1201">
        <v>502</v>
      </c>
      <c r="J1201">
        <v>52</v>
      </c>
      <c r="K1201">
        <v>41</v>
      </c>
      <c r="L1201" t="s">
        <v>147</v>
      </c>
      <c r="M1201" t="s">
        <v>206</v>
      </c>
      <c r="N1201" s="13">
        <v>12680977</v>
      </c>
      <c r="O1201">
        <v>168734</v>
      </c>
      <c r="P1201">
        <v>2024</v>
      </c>
      <c r="Q1201">
        <v>890806065</v>
      </c>
      <c r="R1201" t="s">
        <v>927</v>
      </c>
      <c r="S1201" s="13">
        <v>12680977</v>
      </c>
      <c r="T1201">
        <v>266407</v>
      </c>
      <c r="U1201" t="s">
        <v>2806</v>
      </c>
      <c r="V1201" t="s">
        <v>2807</v>
      </c>
      <c r="W1201">
        <v>5007</v>
      </c>
      <c r="X1201">
        <v>2302</v>
      </c>
      <c r="Y1201">
        <v>168283</v>
      </c>
      <c r="Z1201">
        <v>20241231</v>
      </c>
      <c r="AA1201">
        <v>2412161311</v>
      </c>
      <c r="AB1201">
        <v>199</v>
      </c>
      <c r="AC1201" t="s">
        <v>2281</v>
      </c>
      <c r="AD1201" t="s">
        <v>2281</v>
      </c>
      <c r="AE1201">
        <v>11222</v>
      </c>
      <c r="AF1201" t="s">
        <v>2574</v>
      </c>
      <c r="AG1201" t="s">
        <v>96</v>
      </c>
      <c r="AH1201">
        <v>258</v>
      </c>
    </row>
    <row r="1202" spans="1:34" hidden="1" x14ac:dyDescent="0.25">
      <c r="A1202" t="str">
        <f t="shared" si="54"/>
        <v>16 1 3 22 1 502 52 41 0 3301055 168735</v>
      </c>
      <c r="B1202" t="str">
        <f t="shared" si="55"/>
        <v>16 1 3 22 1 502 52 41 0 3301055 168283</v>
      </c>
      <c r="C1202" t="str">
        <f t="shared" si="56"/>
        <v>16 1 3 22 1 502 52 41 0 3301055</v>
      </c>
      <c r="D1202">
        <v>16</v>
      </c>
      <c r="E1202">
        <v>1</v>
      </c>
      <c r="F1202">
        <v>3</v>
      </c>
      <c r="G1202">
        <v>22</v>
      </c>
      <c r="H1202">
        <v>1</v>
      </c>
      <c r="I1202">
        <v>502</v>
      </c>
      <c r="J1202">
        <v>52</v>
      </c>
      <c r="K1202">
        <v>41</v>
      </c>
      <c r="L1202" t="s">
        <v>147</v>
      </c>
      <c r="M1202" t="s">
        <v>206</v>
      </c>
      <c r="N1202" s="13">
        <v>319023</v>
      </c>
      <c r="O1202">
        <v>168735</v>
      </c>
      <c r="P1202">
        <v>2024</v>
      </c>
      <c r="Q1202">
        <v>890806065</v>
      </c>
      <c r="R1202" t="s">
        <v>927</v>
      </c>
      <c r="S1202" s="13">
        <v>319023</v>
      </c>
      <c r="T1202">
        <v>7976</v>
      </c>
      <c r="U1202" t="s">
        <v>2806</v>
      </c>
      <c r="V1202" t="s">
        <v>2807</v>
      </c>
      <c r="W1202">
        <v>5007</v>
      </c>
      <c r="X1202">
        <v>2302</v>
      </c>
      <c r="Y1202">
        <v>168283</v>
      </c>
      <c r="Z1202">
        <v>20241231</v>
      </c>
      <c r="AA1202">
        <v>2412161311</v>
      </c>
      <c r="AB1202">
        <v>199</v>
      </c>
      <c r="AC1202" t="s">
        <v>2281</v>
      </c>
      <c r="AD1202" t="s">
        <v>2281</v>
      </c>
      <c r="AE1202">
        <v>11222</v>
      </c>
      <c r="AF1202" t="s">
        <v>2574</v>
      </c>
      <c r="AG1202" t="s">
        <v>96</v>
      </c>
      <c r="AH1202">
        <v>258</v>
      </c>
    </row>
    <row r="1203" spans="1:34" hidden="1" x14ac:dyDescent="0.25">
      <c r="A1203" t="str">
        <f t="shared" si="54"/>
        <v>16 1 3 22 1 502 52 41 0 3301122 168736</v>
      </c>
      <c r="B1203" t="str">
        <f t="shared" si="55"/>
        <v>16 1 3 22 1 502 52 41 0 3301122 168284</v>
      </c>
      <c r="C1203" t="str">
        <f t="shared" si="56"/>
        <v>16 1 3 22 1 502 52 41 0 3301122</v>
      </c>
      <c r="D1203">
        <v>16</v>
      </c>
      <c r="E1203">
        <v>1</v>
      </c>
      <c r="F1203">
        <v>3</v>
      </c>
      <c r="G1203">
        <v>22</v>
      </c>
      <c r="H1203">
        <v>1</v>
      </c>
      <c r="I1203">
        <v>502</v>
      </c>
      <c r="J1203">
        <v>52</v>
      </c>
      <c r="K1203">
        <v>41</v>
      </c>
      <c r="L1203" t="s">
        <v>147</v>
      </c>
      <c r="M1203" t="s">
        <v>208</v>
      </c>
      <c r="N1203" s="13">
        <v>722812</v>
      </c>
      <c r="O1203">
        <v>168736</v>
      </c>
      <c r="P1203">
        <v>2024</v>
      </c>
      <c r="Q1203">
        <v>890806065</v>
      </c>
      <c r="R1203" t="s">
        <v>927</v>
      </c>
      <c r="S1203" s="13">
        <v>722812</v>
      </c>
      <c r="T1203">
        <v>18070</v>
      </c>
      <c r="U1203" t="s">
        <v>2806</v>
      </c>
      <c r="V1203" t="s">
        <v>2807</v>
      </c>
      <c r="W1203">
        <v>5007</v>
      </c>
      <c r="X1203">
        <v>2302</v>
      </c>
      <c r="Y1203">
        <v>168284</v>
      </c>
      <c r="Z1203">
        <v>20241231</v>
      </c>
      <c r="AA1203">
        <v>2412161311</v>
      </c>
      <c r="AB1203">
        <v>199</v>
      </c>
      <c r="AC1203" t="s">
        <v>2281</v>
      </c>
      <c r="AD1203" t="s">
        <v>2281</v>
      </c>
      <c r="AE1203">
        <v>11222</v>
      </c>
      <c r="AF1203" t="s">
        <v>2574</v>
      </c>
      <c r="AG1203" t="s">
        <v>96</v>
      </c>
      <c r="AH1203">
        <v>258</v>
      </c>
    </row>
    <row r="1204" spans="1:34" hidden="1" x14ac:dyDescent="0.25">
      <c r="A1204" t="str">
        <f t="shared" si="54"/>
        <v>16 1 3 22 1 502 52 41 0 3301059 168737</v>
      </c>
      <c r="B1204" t="str">
        <f t="shared" si="55"/>
        <v>16 1 3 22 1 502 52 41 0 3301059 168096</v>
      </c>
      <c r="C1204" t="str">
        <f t="shared" si="56"/>
        <v>16 1 3 22 1 502 52 41 0 3301059</v>
      </c>
      <c r="D1204">
        <v>16</v>
      </c>
      <c r="E1204">
        <v>1</v>
      </c>
      <c r="F1204">
        <v>3</v>
      </c>
      <c r="G1204">
        <v>22</v>
      </c>
      <c r="H1204">
        <v>1</v>
      </c>
      <c r="I1204">
        <v>502</v>
      </c>
      <c r="J1204">
        <v>52</v>
      </c>
      <c r="K1204">
        <v>41</v>
      </c>
      <c r="L1204" t="s">
        <v>147</v>
      </c>
      <c r="M1204" t="s">
        <v>207</v>
      </c>
      <c r="N1204" s="13">
        <v>82694594</v>
      </c>
      <c r="O1204">
        <v>168737</v>
      </c>
      <c r="P1204">
        <v>2024</v>
      </c>
      <c r="Q1204">
        <v>900274020</v>
      </c>
      <c r="R1204" t="s">
        <v>859</v>
      </c>
      <c r="S1204" s="13">
        <v>82694594</v>
      </c>
      <c r="T1204">
        <v>3307784</v>
      </c>
      <c r="U1204" t="s">
        <v>8078</v>
      </c>
      <c r="V1204" t="s">
        <v>3462</v>
      </c>
      <c r="W1204">
        <v>5004</v>
      </c>
      <c r="X1204">
        <v>2305</v>
      </c>
      <c r="Y1204">
        <v>168096</v>
      </c>
      <c r="Z1204">
        <v>20241231</v>
      </c>
      <c r="AA1204">
        <v>2407310918</v>
      </c>
      <c r="AB1204">
        <v>199</v>
      </c>
      <c r="AC1204" t="s">
        <v>2281</v>
      </c>
      <c r="AD1204" t="s">
        <v>2281</v>
      </c>
      <c r="AE1204">
        <v>11222</v>
      </c>
      <c r="AF1204" t="s">
        <v>2574</v>
      </c>
      <c r="AG1204" t="s">
        <v>96</v>
      </c>
      <c r="AH1204">
        <v>261</v>
      </c>
    </row>
    <row r="1205" spans="1:34" hidden="1" x14ac:dyDescent="0.25">
      <c r="A1205" t="str">
        <f t="shared" si="54"/>
        <v>16 1 3 22 1 502 52 41 0 3301122 168738</v>
      </c>
      <c r="B1205" t="str">
        <f t="shared" si="55"/>
        <v>16 1 3 22 1 502 52 41 0 3301122 168219</v>
      </c>
      <c r="C1205" t="str">
        <f t="shared" si="56"/>
        <v>16 1 3 22 1 502 52 41 0 3301122</v>
      </c>
      <c r="D1205">
        <v>16</v>
      </c>
      <c r="E1205">
        <v>1</v>
      </c>
      <c r="F1205">
        <v>3</v>
      </c>
      <c r="G1205">
        <v>22</v>
      </c>
      <c r="H1205">
        <v>1</v>
      </c>
      <c r="I1205">
        <v>502</v>
      </c>
      <c r="J1205">
        <v>52</v>
      </c>
      <c r="K1205">
        <v>41</v>
      </c>
      <c r="L1205" t="s">
        <v>147</v>
      </c>
      <c r="M1205" t="s">
        <v>208</v>
      </c>
      <c r="N1205" s="13">
        <v>24521</v>
      </c>
      <c r="O1205">
        <v>168738</v>
      </c>
      <c r="P1205">
        <v>2024</v>
      </c>
      <c r="Q1205">
        <v>890803239</v>
      </c>
      <c r="R1205" t="s">
        <v>924</v>
      </c>
      <c r="S1205" s="13">
        <v>24521</v>
      </c>
      <c r="T1205">
        <v>0</v>
      </c>
      <c r="U1205" t="s">
        <v>2695</v>
      </c>
      <c r="V1205" t="s">
        <v>8079</v>
      </c>
      <c r="W1205">
        <v>5004</v>
      </c>
      <c r="X1205">
        <v>0</v>
      </c>
      <c r="Y1205">
        <v>168219</v>
      </c>
      <c r="Z1205">
        <v>20241231</v>
      </c>
      <c r="AA1205">
        <v>0</v>
      </c>
      <c r="AB1205">
        <v>0</v>
      </c>
      <c r="AC1205" t="s">
        <v>2281</v>
      </c>
      <c r="AD1205" t="s">
        <v>2281</v>
      </c>
      <c r="AE1205">
        <v>11222</v>
      </c>
      <c r="AF1205" t="s">
        <v>2574</v>
      </c>
      <c r="AG1205" t="s">
        <v>96</v>
      </c>
      <c r="AH1205">
        <v>335</v>
      </c>
    </row>
    <row r="1206" spans="1:34" hidden="1" x14ac:dyDescent="0.25">
      <c r="A1206" t="str">
        <f t="shared" si="54"/>
        <v>16 1 3 22 1 502 52 41 0 3301055 168739</v>
      </c>
      <c r="B1206" t="str">
        <f t="shared" si="55"/>
        <v>16 1 3 22 1 502 52 41 0 3301055 168215</v>
      </c>
      <c r="C1206" t="str">
        <f t="shared" si="56"/>
        <v>16 1 3 22 1 502 52 41 0 3301055</v>
      </c>
      <c r="D1206">
        <v>16</v>
      </c>
      <c r="E1206">
        <v>1</v>
      </c>
      <c r="F1206">
        <v>3</v>
      </c>
      <c r="G1206">
        <v>22</v>
      </c>
      <c r="H1206">
        <v>1</v>
      </c>
      <c r="I1206">
        <v>502</v>
      </c>
      <c r="J1206">
        <v>52</v>
      </c>
      <c r="K1206">
        <v>41</v>
      </c>
      <c r="L1206" t="s">
        <v>147</v>
      </c>
      <c r="M1206" t="s">
        <v>206</v>
      </c>
      <c r="N1206" s="13">
        <v>392229</v>
      </c>
      <c r="O1206">
        <v>168739</v>
      </c>
      <c r="P1206">
        <v>2024</v>
      </c>
      <c r="Q1206">
        <v>810000598</v>
      </c>
      <c r="R1206" t="s">
        <v>2278</v>
      </c>
      <c r="S1206" s="13">
        <v>392229</v>
      </c>
      <c r="T1206">
        <v>0</v>
      </c>
      <c r="U1206" t="s">
        <v>2688</v>
      </c>
      <c r="V1206" t="s">
        <v>2280</v>
      </c>
      <c r="W1206">
        <v>5004</v>
      </c>
      <c r="X1206">
        <v>0</v>
      </c>
      <c r="Y1206">
        <v>168215</v>
      </c>
      <c r="Z1206">
        <v>20241231</v>
      </c>
      <c r="AA1206">
        <v>0</v>
      </c>
      <c r="AB1206">
        <v>0</v>
      </c>
      <c r="AC1206" t="s">
        <v>2281</v>
      </c>
      <c r="AD1206" t="s">
        <v>2281</v>
      </c>
      <c r="AE1206">
        <v>11222</v>
      </c>
      <c r="AF1206" t="s">
        <v>2574</v>
      </c>
      <c r="AG1206" t="s">
        <v>96</v>
      </c>
      <c r="AH1206">
        <v>335</v>
      </c>
    </row>
    <row r="1207" spans="1:34" hidden="1" x14ac:dyDescent="0.25">
      <c r="A1207" t="str">
        <f t="shared" si="54"/>
        <v>16 1 3 22 1 4 52 0 0 3301059 168740</v>
      </c>
      <c r="B1207" t="str">
        <f t="shared" si="55"/>
        <v>16 1 3 22 1 4 52 0 0 3301059 168030</v>
      </c>
      <c r="C1207" t="str">
        <f t="shared" si="56"/>
        <v>16 1 3 22 1 4 52 0 0 3301059</v>
      </c>
      <c r="D1207">
        <v>16</v>
      </c>
      <c r="E1207">
        <v>1</v>
      </c>
      <c r="F1207">
        <v>3</v>
      </c>
      <c r="G1207">
        <v>22</v>
      </c>
      <c r="H1207">
        <v>1</v>
      </c>
      <c r="I1207">
        <v>4</v>
      </c>
      <c r="J1207">
        <v>52</v>
      </c>
      <c r="K1207">
        <v>0</v>
      </c>
      <c r="L1207" t="s">
        <v>147</v>
      </c>
      <c r="M1207" t="s">
        <v>207</v>
      </c>
      <c r="N1207" s="13">
        <v>587248236</v>
      </c>
      <c r="O1207">
        <v>168740</v>
      </c>
      <c r="P1207">
        <v>2024</v>
      </c>
      <c r="Q1207">
        <v>800250029</v>
      </c>
      <c r="R1207" t="s">
        <v>789</v>
      </c>
      <c r="S1207" s="13">
        <v>587248236</v>
      </c>
      <c r="T1207">
        <v>0</v>
      </c>
      <c r="U1207" t="s">
        <v>8080</v>
      </c>
      <c r="V1207" t="s">
        <v>8081</v>
      </c>
      <c r="W1207">
        <v>5016</v>
      </c>
      <c r="X1207">
        <v>0</v>
      </c>
      <c r="Y1207">
        <v>168030</v>
      </c>
      <c r="Z1207">
        <v>20241231</v>
      </c>
      <c r="AA1207">
        <v>2405290711</v>
      </c>
      <c r="AB1207">
        <v>199</v>
      </c>
      <c r="AC1207" t="s">
        <v>2281</v>
      </c>
      <c r="AD1207" t="s">
        <v>2281</v>
      </c>
      <c r="AE1207">
        <v>11222</v>
      </c>
      <c r="AF1207" t="s">
        <v>2574</v>
      </c>
      <c r="AG1207" t="s">
        <v>96</v>
      </c>
      <c r="AH1207">
        <v>251</v>
      </c>
    </row>
    <row r="1208" spans="1:34" hidden="1" x14ac:dyDescent="0.25">
      <c r="A1208" t="str">
        <f t="shared" si="54"/>
        <v>20 11 1 11 2 1 29 0 2120202010 0 208001</v>
      </c>
      <c r="B1208" t="str">
        <f t="shared" si="55"/>
        <v>20 11 1 11 2 1 29 0 2120202010 0 208007</v>
      </c>
      <c r="C1208" t="str">
        <f t="shared" si="56"/>
        <v>20 11 1 11 2 1 29 0 2120202010 0</v>
      </c>
      <c r="D1208">
        <v>20</v>
      </c>
      <c r="E1208">
        <v>11</v>
      </c>
      <c r="F1208">
        <v>1</v>
      </c>
      <c r="G1208">
        <v>11</v>
      </c>
      <c r="H1208">
        <v>2</v>
      </c>
      <c r="I1208">
        <v>1</v>
      </c>
      <c r="J1208">
        <v>29</v>
      </c>
      <c r="K1208">
        <v>0</v>
      </c>
      <c r="L1208" t="s">
        <v>729</v>
      </c>
      <c r="M1208" t="s">
        <v>147</v>
      </c>
      <c r="N1208" s="13">
        <v>519713</v>
      </c>
      <c r="O1208">
        <v>208001</v>
      </c>
      <c r="P1208">
        <v>2024</v>
      </c>
      <c r="Q1208">
        <v>79683594</v>
      </c>
      <c r="R1208" t="s">
        <v>1052</v>
      </c>
      <c r="S1208" s="13">
        <v>519713</v>
      </c>
      <c r="T1208">
        <v>0</v>
      </c>
      <c r="U1208" t="s">
        <v>2808</v>
      </c>
      <c r="V1208" t="s">
        <v>2809</v>
      </c>
      <c r="W1208">
        <v>5055</v>
      </c>
      <c r="X1208">
        <v>0</v>
      </c>
      <c r="Y1208">
        <v>208007</v>
      </c>
      <c r="Z1208">
        <v>20240129</v>
      </c>
      <c r="AA1208">
        <v>0</v>
      </c>
      <c r="AB1208">
        <v>0</v>
      </c>
      <c r="AC1208" t="s">
        <v>2281</v>
      </c>
      <c r="AD1208" t="s">
        <v>2281</v>
      </c>
      <c r="AE1208">
        <v>11101</v>
      </c>
      <c r="AF1208" t="s">
        <v>2281</v>
      </c>
      <c r="AG1208" t="s">
        <v>549</v>
      </c>
      <c r="AH1208">
        <v>111</v>
      </c>
    </row>
    <row r="1209" spans="1:34" hidden="1" x14ac:dyDescent="0.25">
      <c r="A1209" t="str">
        <f t="shared" si="54"/>
        <v>20 1 3 11 5 1 10 0 0 2302024 208002</v>
      </c>
      <c r="B1209" t="str">
        <f t="shared" si="55"/>
        <v>20 1 3 11 5 1 10 0 0 2302024 208001</v>
      </c>
      <c r="C1209" t="str">
        <f t="shared" si="56"/>
        <v>20 1 3 11 5 1 10 0 0 2302024</v>
      </c>
      <c r="D1209">
        <v>20</v>
      </c>
      <c r="E1209">
        <v>1</v>
      </c>
      <c r="F1209">
        <v>3</v>
      </c>
      <c r="G1209">
        <v>11</v>
      </c>
      <c r="H1209">
        <v>5</v>
      </c>
      <c r="I1209">
        <v>1</v>
      </c>
      <c r="J1209">
        <v>10</v>
      </c>
      <c r="K1209">
        <v>0</v>
      </c>
      <c r="L1209" t="s">
        <v>147</v>
      </c>
      <c r="M1209" t="s">
        <v>148</v>
      </c>
      <c r="N1209" s="13">
        <v>6000000</v>
      </c>
      <c r="O1209">
        <v>208002</v>
      </c>
      <c r="P1209">
        <v>2024</v>
      </c>
      <c r="Q1209">
        <v>1001327050</v>
      </c>
      <c r="R1209" t="s">
        <v>1045</v>
      </c>
      <c r="S1209" s="13">
        <v>6000000</v>
      </c>
      <c r="T1209">
        <v>0</v>
      </c>
      <c r="U1209" t="s">
        <v>2810</v>
      </c>
      <c r="V1209" t="s">
        <v>2291</v>
      </c>
      <c r="W1209">
        <v>5004</v>
      </c>
      <c r="X1209">
        <v>0</v>
      </c>
      <c r="Y1209">
        <v>208001</v>
      </c>
      <c r="Z1209">
        <v>20240209</v>
      </c>
      <c r="AA1209">
        <v>2401050013</v>
      </c>
      <c r="AB1209">
        <v>1</v>
      </c>
      <c r="AC1209" t="s">
        <v>2281</v>
      </c>
      <c r="AD1209" t="s">
        <v>2281</v>
      </c>
      <c r="AE1209">
        <v>11101</v>
      </c>
      <c r="AF1209" t="s">
        <v>2281</v>
      </c>
      <c r="AG1209" t="s">
        <v>549</v>
      </c>
      <c r="AH1209">
        <v>260</v>
      </c>
    </row>
    <row r="1210" spans="1:34" hidden="1" x14ac:dyDescent="0.25">
      <c r="A1210" t="str">
        <f t="shared" si="54"/>
        <v>20 1 3 11 5 1 10 0 0 2302024 208004</v>
      </c>
      <c r="B1210" t="str">
        <f t="shared" si="55"/>
        <v>20 1 3 11 5 1 10 0 0 2302024 208003</v>
      </c>
      <c r="C1210" t="str">
        <f t="shared" si="56"/>
        <v>20 1 3 11 5 1 10 0 0 2302024</v>
      </c>
      <c r="D1210">
        <v>20</v>
      </c>
      <c r="E1210">
        <v>1</v>
      </c>
      <c r="F1210">
        <v>3</v>
      </c>
      <c r="G1210">
        <v>11</v>
      </c>
      <c r="H1210">
        <v>5</v>
      </c>
      <c r="I1210">
        <v>1</v>
      </c>
      <c r="J1210">
        <v>10</v>
      </c>
      <c r="K1210">
        <v>0</v>
      </c>
      <c r="L1210" t="s">
        <v>147</v>
      </c>
      <c r="M1210" t="s">
        <v>148</v>
      </c>
      <c r="N1210" s="13">
        <v>5000000</v>
      </c>
      <c r="O1210">
        <v>208004</v>
      </c>
      <c r="P1210">
        <v>2024</v>
      </c>
      <c r="Q1210">
        <v>24339028</v>
      </c>
      <c r="R1210" t="s">
        <v>1034</v>
      </c>
      <c r="S1210" s="13">
        <v>5000000</v>
      </c>
      <c r="T1210">
        <v>0</v>
      </c>
      <c r="U1210" t="s">
        <v>2811</v>
      </c>
      <c r="V1210" t="s">
        <v>2291</v>
      </c>
      <c r="W1210">
        <v>5004</v>
      </c>
      <c r="X1210">
        <v>0</v>
      </c>
      <c r="Y1210">
        <v>208003</v>
      </c>
      <c r="Z1210">
        <v>20240223</v>
      </c>
      <c r="AA1210">
        <v>2401180188</v>
      </c>
      <c r="AB1210">
        <v>1</v>
      </c>
      <c r="AC1210" t="s">
        <v>2281</v>
      </c>
      <c r="AD1210" t="s">
        <v>2281</v>
      </c>
      <c r="AE1210">
        <v>11101</v>
      </c>
      <c r="AF1210" t="s">
        <v>2281</v>
      </c>
      <c r="AG1210" t="s">
        <v>549</v>
      </c>
      <c r="AH1210">
        <v>260</v>
      </c>
    </row>
    <row r="1211" spans="1:34" hidden="1" x14ac:dyDescent="0.25">
      <c r="A1211" t="str">
        <f t="shared" si="54"/>
        <v>20 1 3 11 5 1 10 0 0 2302024 208005</v>
      </c>
      <c r="B1211" t="str">
        <f t="shared" si="55"/>
        <v>20 1 3 11 5 1 10 0 0 2302024 208002</v>
      </c>
      <c r="C1211" t="str">
        <f t="shared" si="56"/>
        <v>20 1 3 11 5 1 10 0 0 2302024</v>
      </c>
      <c r="D1211">
        <v>20</v>
      </c>
      <c r="E1211">
        <v>1</v>
      </c>
      <c r="F1211">
        <v>3</v>
      </c>
      <c r="G1211">
        <v>11</v>
      </c>
      <c r="H1211">
        <v>5</v>
      </c>
      <c r="I1211">
        <v>1</v>
      </c>
      <c r="J1211">
        <v>10</v>
      </c>
      <c r="K1211">
        <v>0</v>
      </c>
      <c r="L1211" t="s">
        <v>147</v>
      </c>
      <c r="M1211" t="s">
        <v>148</v>
      </c>
      <c r="N1211" s="13">
        <v>5000000</v>
      </c>
      <c r="O1211">
        <v>208005</v>
      </c>
      <c r="P1211">
        <v>2024</v>
      </c>
      <c r="Q1211">
        <v>24334842</v>
      </c>
      <c r="R1211" t="s">
        <v>1038</v>
      </c>
      <c r="S1211" s="13">
        <v>5000000</v>
      </c>
      <c r="T1211">
        <v>0</v>
      </c>
      <c r="U1211" t="s">
        <v>2812</v>
      </c>
      <c r="V1211" t="s">
        <v>2291</v>
      </c>
      <c r="W1211">
        <v>5004</v>
      </c>
      <c r="X1211">
        <v>0</v>
      </c>
      <c r="Y1211">
        <v>208002</v>
      </c>
      <c r="Z1211">
        <v>20240223</v>
      </c>
      <c r="AA1211">
        <v>2401180189</v>
      </c>
      <c r="AB1211">
        <v>1</v>
      </c>
      <c r="AC1211" t="s">
        <v>2281</v>
      </c>
      <c r="AD1211" t="s">
        <v>2281</v>
      </c>
      <c r="AE1211">
        <v>11101</v>
      </c>
      <c r="AF1211" t="s">
        <v>2281</v>
      </c>
      <c r="AG1211" t="s">
        <v>549</v>
      </c>
      <c r="AH1211">
        <v>260</v>
      </c>
    </row>
    <row r="1212" spans="1:34" hidden="1" x14ac:dyDescent="0.25">
      <c r="A1212" t="str">
        <f t="shared" si="54"/>
        <v>20 11 1 11 2 1 29 0 2120202010 0 208006</v>
      </c>
      <c r="B1212" t="str">
        <f t="shared" si="55"/>
        <v>20 11 1 11 2 1 29 0 2120202010 0 208016</v>
      </c>
      <c r="C1212" t="str">
        <f t="shared" si="56"/>
        <v>20 11 1 11 2 1 29 0 2120202010 0</v>
      </c>
      <c r="D1212">
        <v>20</v>
      </c>
      <c r="E1212">
        <v>11</v>
      </c>
      <c r="F1212">
        <v>1</v>
      </c>
      <c r="G1212">
        <v>11</v>
      </c>
      <c r="H1212">
        <v>2</v>
      </c>
      <c r="I1212">
        <v>1</v>
      </c>
      <c r="J1212">
        <v>29</v>
      </c>
      <c r="K1212">
        <v>0</v>
      </c>
      <c r="L1212" t="s">
        <v>729</v>
      </c>
      <c r="M1212" t="s">
        <v>147</v>
      </c>
      <c r="N1212" s="13">
        <v>519713</v>
      </c>
      <c r="O1212">
        <v>208006</v>
      </c>
      <c r="P1212">
        <v>2024</v>
      </c>
      <c r="Q1212">
        <v>79683594</v>
      </c>
      <c r="R1212" t="s">
        <v>1052</v>
      </c>
      <c r="S1212" s="13">
        <v>519713</v>
      </c>
      <c r="T1212">
        <v>0</v>
      </c>
      <c r="U1212" t="s">
        <v>2813</v>
      </c>
      <c r="V1212" t="s">
        <v>2814</v>
      </c>
      <c r="W1212">
        <v>5055</v>
      </c>
      <c r="X1212">
        <v>0</v>
      </c>
      <c r="Y1212">
        <v>208016</v>
      </c>
      <c r="Z1212">
        <v>20240228</v>
      </c>
      <c r="AA1212">
        <v>0</v>
      </c>
      <c r="AB1212">
        <v>0</v>
      </c>
      <c r="AC1212" t="s">
        <v>2281</v>
      </c>
      <c r="AD1212" t="s">
        <v>2281</v>
      </c>
      <c r="AE1212">
        <v>11101</v>
      </c>
      <c r="AF1212" t="s">
        <v>2281</v>
      </c>
      <c r="AG1212" t="s">
        <v>549</v>
      </c>
      <c r="AH1212">
        <v>111</v>
      </c>
    </row>
    <row r="1213" spans="1:34" hidden="1" x14ac:dyDescent="0.25">
      <c r="A1213" t="str">
        <f t="shared" si="54"/>
        <v>20 11 1 11 2 1 29 0 2120202010 0 208007</v>
      </c>
      <c r="B1213" t="str">
        <f t="shared" si="55"/>
        <v>20 11 1 11 2 1 29 0 2120202010 0 208015</v>
      </c>
      <c r="C1213" t="str">
        <f t="shared" si="56"/>
        <v>20 11 1 11 2 1 29 0 2120202010 0</v>
      </c>
      <c r="D1213">
        <v>20</v>
      </c>
      <c r="E1213">
        <v>11</v>
      </c>
      <c r="F1213">
        <v>1</v>
      </c>
      <c r="G1213">
        <v>11</v>
      </c>
      <c r="H1213">
        <v>2</v>
      </c>
      <c r="I1213">
        <v>1</v>
      </c>
      <c r="J1213">
        <v>29</v>
      </c>
      <c r="K1213">
        <v>0</v>
      </c>
      <c r="L1213" t="s">
        <v>729</v>
      </c>
      <c r="M1213" t="s">
        <v>147</v>
      </c>
      <c r="N1213" s="13">
        <v>441313</v>
      </c>
      <c r="O1213">
        <v>208007</v>
      </c>
      <c r="P1213">
        <v>2024</v>
      </c>
      <c r="Q1213">
        <v>43267484</v>
      </c>
      <c r="R1213" t="s">
        <v>1054</v>
      </c>
      <c r="S1213" s="13">
        <v>441313</v>
      </c>
      <c r="T1213">
        <v>0</v>
      </c>
      <c r="U1213" t="s">
        <v>2813</v>
      </c>
      <c r="V1213" t="s">
        <v>2815</v>
      </c>
      <c r="W1213">
        <v>5055</v>
      </c>
      <c r="X1213">
        <v>0</v>
      </c>
      <c r="Y1213">
        <v>208015</v>
      </c>
      <c r="Z1213">
        <v>20240228</v>
      </c>
      <c r="AA1213">
        <v>0</v>
      </c>
      <c r="AB1213">
        <v>0</v>
      </c>
      <c r="AC1213" t="s">
        <v>2281</v>
      </c>
      <c r="AD1213" t="s">
        <v>2281</v>
      </c>
      <c r="AE1213">
        <v>11101</v>
      </c>
      <c r="AF1213" t="s">
        <v>2281</v>
      </c>
      <c r="AG1213" t="s">
        <v>549</v>
      </c>
      <c r="AH1213">
        <v>111</v>
      </c>
    </row>
    <row r="1214" spans="1:34" hidden="1" x14ac:dyDescent="0.25">
      <c r="A1214" t="str">
        <f t="shared" si="54"/>
        <v>20 11 1 11 2 1 29 0 2120202010 0 208008</v>
      </c>
      <c r="B1214" t="str">
        <f t="shared" si="55"/>
        <v>20 11 1 11 2 1 29 0 2120202010 0 208010</v>
      </c>
      <c r="C1214" t="str">
        <f t="shared" si="56"/>
        <v>20 11 1 11 2 1 29 0 2120202010 0</v>
      </c>
      <c r="D1214">
        <v>20</v>
      </c>
      <c r="E1214">
        <v>11</v>
      </c>
      <c r="F1214">
        <v>1</v>
      </c>
      <c r="G1214">
        <v>11</v>
      </c>
      <c r="H1214">
        <v>2</v>
      </c>
      <c r="I1214">
        <v>1</v>
      </c>
      <c r="J1214">
        <v>29</v>
      </c>
      <c r="K1214">
        <v>0</v>
      </c>
      <c r="L1214" t="s">
        <v>729</v>
      </c>
      <c r="M1214" t="s">
        <v>147</v>
      </c>
      <c r="N1214" s="13">
        <v>441313</v>
      </c>
      <c r="O1214">
        <v>208008</v>
      </c>
      <c r="P1214">
        <v>2024</v>
      </c>
      <c r="Q1214">
        <v>75082247</v>
      </c>
      <c r="R1214" t="s">
        <v>1053</v>
      </c>
      <c r="S1214" s="13">
        <v>441313</v>
      </c>
      <c r="T1214">
        <v>0</v>
      </c>
      <c r="U1214" t="s">
        <v>2816</v>
      </c>
      <c r="V1214" t="s">
        <v>2817</v>
      </c>
      <c r="W1214">
        <v>5055</v>
      </c>
      <c r="X1214">
        <v>0</v>
      </c>
      <c r="Y1214">
        <v>208010</v>
      </c>
      <c r="Z1214">
        <v>20240228</v>
      </c>
      <c r="AA1214">
        <v>0</v>
      </c>
      <c r="AB1214">
        <v>0</v>
      </c>
      <c r="AC1214" t="s">
        <v>2281</v>
      </c>
      <c r="AD1214" t="s">
        <v>2281</v>
      </c>
      <c r="AE1214">
        <v>11101</v>
      </c>
      <c r="AF1214" t="s">
        <v>2281</v>
      </c>
      <c r="AG1214" t="s">
        <v>549</v>
      </c>
      <c r="AH1214">
        <v>111</v>
      </c>
    </row>
    <row r="1215" spans="1:34" hidden="1" x14ac:dyDescent="0.25">
      <c r="A1215" t="str">
        <f t="shared" si="54"/>
        <v>20 11 1 11 2 1 29 0 2120202010 0 208010</v>
      </c>
      <c r="B1215" t="str">
        <f t="shared" si="55"/>
        <v>20 11 1 11 2 1 29 0 2120202010 0 208022</v>
      </c>
      <c r="C1215" t="str">
        <f t="shared" si="56"/>
        <v>20 11 1 11 2 1 29 0 2120202010 0</v>
      </c>
      <c r="D1215">
        <v>20</v>
      </c>
      <c r="E1215">
        <v>11</v>
      </c>
      <c r="F1215">
        <v>1</v>
      </c>
      <c r="G1215">
        <v>11</v>
      </c>
      <c r="H1215">
        <v>2</v>
      </c>
      <c r="I1215">
        <v>1</v>
      </c>
      <c r="J1215">
        <v>29</v>
      </c>
      <c r="K1215">
        <v>0</v>
      </c>
      <c r="L1215" t="s">
        <v>729</v>
      </c>
      <c r="M1215" t="s">
        <v>147</v>
      </c>
      <c r="N1215" s="13">
        <v>1323939</v>
      </c>
      <c r="O1215">
        <v>208010</v>
      </c>
      <c r="P1215">
        <v>2024</v>
      </c>
      <c r="Q1215">
        <v>1053825619</v>
      </c>
      <c r="R1215" t="s">
        <v>1055</v>
      </c>
      <c r="S1215" s="13">
        <v>1323939</v>
      </c>
      <c r="T1215">
        <v>0</v>
      </c>
      <c r="U1215" t="s">
        <v>2818</v>
      </c>
      <c r="V1215" t="s">
        <v>2819</v>
      </c>
      <c r="W1215">
        <v>5055</v>
      </c>
      <c r="X1215">
        <v>0</v>
      </c>
      <c r="Y1215">
        <v>208022</v>
      </c>
      <c r="Z1215">
        <v>20240228</v>
      </c>
      <c r="AA1215">
        <v>0</v>
      </c>
      <c r="AB1215">
        <v>0</v>
      </c>
      <c r="AC1215" t="s">
        <v>2281</v>
      </c>
      <c r="AD1215" t="s">
        <v>2281</v>
      </c>
      <c r="AE1215">
        <v>11101</v>
      </c>
      <c r="AF1215" t="s">
        <v>2281</v>
      </c>
      <c r="AG1215" t="s">
        <v>549</v>
      </c>
      <c r="AH1215">
        <v>111</v>
      </c>
    </row>
    <row r="1216" spans="1:34" hidden="1" x14ac:dyDescent="0.25">
      <c r="A1216" t="str">
        <f t="shared" si="54"/>
        <v>20 11 1 11 2 1 29 0 2120202010 0 208011</v>
      </c>
      <c r="B1216" t="str">
        <f t="shared" si="55"/>
        <v>20 11 1 11 2 1 29 0 2120202010 0 208028</v>
      </c>
      <c r="C1216" t="str">
        <f t="shared" si="56"/>
        <v>20 11 1 11 2 1 29 0 2120202010 0</v>
      </c>
      <c r="D1216">
        <v>20</v>
      </c>
      <c r="E1216">
        <v>11</v>
      </c>
      <c r="F1216">
        <v>1</v>
      </c>
      <c r="G1216">
        <v>11</v>
      </c>
      <c r="H1216">
        <v>2</v>
      </c>
      <c r="I1216">
        <v>1</v>
      </c>
      <c r="J1216">
        <v>29</v>
      </c>
      <c r="K1216">
        <v>0</v>
      </c>
      <c r="L1216" t="s">
        <v>729</v>
      </c>
      <c r="M1216" t="s">
        <v>147</v>
      </c>
      <c r="N1216" s="13">
        <v>1559138</v>
      </c>
      <c r="O1216">
        <v>208011</v>
      </c>
      <c r="P1216">
        <v>2024</v>
      </c>
      <c r="Q1216">
        <v>79683594</v>
      </c>
      <c r="R1216" t="s">
        <v>1052</v>
      </c>
      <c r="S1216" s="13">
        <v>1559138</v>
      </c>
      <c r="T1216">
        <v>0</v>
      </c>
      <c r="U1216" t="s">
        <v>2820</v>
      </c>
      <c r="V1216" t="s">
        <v>2821</v>
      </c>
      <c r="W1216">
        <v>5055</v>
      </c>
      <c r="X1216">
        <v>0</v>
      </c>
      <c r="Y1216">
        <v>208028</v>
      </c>
      <c r="Z1216">
        <v>20240228</v>
      </c>
      <c r="AA1216">
        <v>0</v>
      </c>
      <c r="AB1216">
        <v>0</v>
      </c>
      <c r="AC1216" t="s">
        <v>2281</v>
      </c>
      <c r="AD1216" t="s">
        <v>2281</v>
      </c>
      <c r="AE1216">
        <v>11101</v>
      </c>
      <c r="AF1216" t="s">
        <v>2281</v>
      </c>
      <c r="AG1216" t="s">
        <v>549</v>
      </c>
      <c r="AH1216">
        <v>111</v>
      </c>
    </row>
    <row r="1217" spans="1:34" hidden="1" x14ac:dyDescent="0.25">
      <c r="A1217" t="str">
        <f t="shared" si="54"/>
        <v>20 1 3 11 5 1 10 0 0 2302024 208012</v>
      </c>
      <c r="B1217" t="str">
        <f t="shared" si="55"/>
        <v>20 1 3 11 5 1 10 0 0 2302024 208005</v>
      </c>
      <c r="C1217" t="str">
        <f t="shared" si="56"/>
        <v>20 1 3 11 5 1 10 0 0 2302024</v>
      </c>
      <c r="D1217">
        <v>20</v>
      </c>
      <c r="E1217">
        <v>1</v>
      </c>
      <c r="F1217">
        <v>3</v>
      </c>
      <c r="G1217">
        <v>11</v>
      </c>
      <c r="H1217">
        <v>5</v>
      </c>
      <c r="I1217">
        <v>1</v>
      </c>
      <c r="J1217">
        <v>10</v>
      </c>
      <c r="K1217">
        <v>0</v>
      </c>
      <c r="L1217" t="s">
        <v>147</v>
      </c>
      <c r="M1217" t="s">
        <v>148</v>
      </c>
      <c r="N1217" s="13">
        <v>5000000</v>
      </c>
      <c r="O1217">
        <v>208012</v>
      </c>
      <c r="P1217">
        <v>2024</v>
      </c>
      <c r="Q1217">
        <v>1053835538</v>
      </c>
      <c r="R1217" t="s">
        <v>1042</v>
      </c>
      <c r="S1217" s="13">
        <v>5000000</v>
      </c>
      <c r="T1217">
        <v>0</v>
      </c>
      <c r="U1217" t="s">
        <v>2822</v>
      </c>
      <c r="V1217" t="s">
        <v>2291</v>
      </c>
      <c r="W1217">
        <v>5004</v>
      </c>
      <c r="X1217">
        <v>0</v>
      </c>
      <c r="Y1217">
        <v>208005</v>
      </c>
      <c r="Z1217">
        <v>20240228</v>
      </c>
      <c r="AA1217">
        <v>2401240228</v>
      </c>
      <c r="AB1217">
        <v>1</v>
      </c>
      <c r="AC1217" t="s">
        <v>2281</v>
      </c>
      <c r="AD1217" t="s">
        <v>2281</v>
      </c>
      <c r="AE1217">
        <v>11101</v>
      </c>
      <c r="AF1217" t="s">
        <v>2281</v>
      </c>
      <c r="AG1217" t="s">
        <v>549</v>
      </c>
      <c r="AH1217">
        <v>260</v>
      </c>
    </row>
    <row r="1218" spans="1:34" hidden="1" x14ac:dyDescent="0.25">
      <c r="A1218" t="str">
        <f t="shared" ref="A1218:A1281" si="57">+CONCATENATE(,D1218," ",E1218," ",F1218," ",G1218," ",H1218," ",I1218," ",J1218," ",K1218," ",L1218," ",M1218," ",O1218)</f>
        <v>20 11 1 11 2 2 3 0 2120202009 0 208014</v>
      </c>
      <c r="B1218" t="str">
        <f t="shared" ref="B1218:B1281" si="58">+CONCATENATE(,D1218," ",E1218," ",F1218," ",G1218," ",H1218," ",I1218," ",J1218," ",K1218," ",L1218," ",M1218," ",Y1218)</f>
        <v>20 11 1 11 2 2 3 0 2120202009 0 208020</v>
      </c>
      <c r="C1218" t="str">
        <f t="shared" ref="C1218:C1281" si="59">+CONCATENATE(,D1218," ",E1218," ",F1218," ",G1218," ",H1218," ",I1218," ",J1218," ",K1218," ",L1218," ",M1218)</f>
        <v>20 11 1 11 2 2 3 0 2120202009 0</v>
      </c>
      <c r="D1218">
        <v>20</v>
      </c>
      <c r="E1218">
        <v>11</v>
      </c>
      <c r="F1218">
        <v>1</v>
      </c>
      <c r="G1218">
        <v>11</v>
      </c>
      <c r="H1218">
        <v>2</v>
      </c>
      <c r="I1218">
        <v>2</v>
      </c>
      <c r="J1218">
        <v>3</v>
      </c>
      <c r="K1218">
        <v>0</v>
      </c>
      <c r="L1218" t="s">
        <v>730</v>
      </c>
      <c r="M1218" t="s">
        <v>147</v>
      </c>
      <c r="N1218" s="13">
        <v>1196668</v>
      </c>
      <c r="O1218">
        <v>208014</v>
      </c>
      <c r="P1218">
        <v>2024</v>
      </c>
      <c r="Q1218">
        <v>890801053</v>
      </c>
      <c r="R1218" t="s">
        <v>784</v>
      </c>
      <c r="S1218" s="13">
        <v>1196668</v>
      </c>
      <c r="T1218">
        <v>0</v>
      </c>
      <c r="U1218" t="s">
        <v>2823</v>
      </c>
      <c r="V1218" t="s">
        <v>2824</v>
      </c>
      <c r="W1218">
        <v>5016</v>
      </c>
      <c r="X1218">
        <v>0</v>
      </c>
      <c r="Y1218">
        <v>208020</v>
      </c>
      <c r="Z1218">
        <v>20240229</v>
      </c>
      <c r="AA1218">
        <v>0</v>
      </c>
      <c r="AB1218">
        <v>0</v>
      </c>
      <c r="AC1218" t="s">
        <v>2281</v>
      </c>
      <c r="AD1218" t="s">
        <v>2281</v>
      </c>
      <c r="AE1218">
        <v>11101</v>
      </c>
      <c r="AF1218" t="s">
        <v>2281</v>
      </c>
      <c r="AG1218" t="s">
        <v>549</v>
      </c>
      <c r="AH1218">
        <v>122</v>
      </c>
    </row>
    <row r="1219" spans="1:34" hidden="1" x14ac:dyDescent="0.25">
      <c r="A1219" t="str">
        <f t="shared" si="57"/>
        <v>20 11 1 11 2 1 29 0 2120202010 0 208015</v>
      </c>
      <c r="B1219" t="str">
        <f t="shared" si="58"/>
        <v>20 11 1 11 2 1 29 0 2120202010 0 208025</v>
      </c>
      <c r="C1219" t="str">
        <f t="shared" si="59"/>
        <v>20 11 1 11 2 1 29 0 2120202010 0</v>
      </c>
      <c r="D1219">
        <v>20</v>
      </c>
      <c r="E1219">
        <v>11</v>
      </c>
      <c r="F1219">
        <v>1</v>
      </c>
      <c r="G1219">
        <v>11</v>
      </c>
      <c r="H1219">
        <v>2</v>
      </c>
      <c r="I1219">
        <v>1</v>
      </c>
      <c r="J1219">
        <v>29</v>
      </c>
      <c r="K1219">
        <v>0</v>
      </c>
      <c r="L1219" t="s">
        <v>729</v>
      </c>
      <c r="M1219" t="s">
        <v>147</v>
      </c>
      <c r="N1219" s="13">
        <v>2206565</v>
      </c>
      <c r="O1219">
        <v>208015</v>
      </c>
      <c r="P1219">
        <v>2024</v>
      </c>
      <c r="Q1219">
        <v>75082247</v>
      </c>
      <c r="R1219" t="s">
        <v>1053</v>
      </c>
      <c r="S1219" s="13">
        <v>2206565</v>
      </c>
      <c r="T1219">
        <v>0</v>
      </c>
      <c r="U1219" t="s">
        <v>2825</v>
      </c>
      <c r="V1219" t="s">
        <v>2826</v>
      </c>
      <c r="W1219">
        <v>5055</v>
      </c>
      <c r="X1219">
        <v>0</v>
      </c>
      <c r="Y1219">
        <v>208025</v>
      </c>
      <c r="Z1219">
        <v>20240229</v>
      </c>
      <c r="AA1219">
        <v>0</v>
      </c>
      <c r="AB1219">
        <v>0</v>
      </c>
      <c r="AC1219" t="s">
        <v>2281</v>
      </c>
      <c r="AD1219" t="s">
        <v>2281</v>
      </c>
      <c r="AE1219">
        <v>11101</v>
      </c>
      <c r="AF1219" t="s">
        <v>2281</v>
      </c>
      <c r="AG1219" t="s">
        <v>549</v>
      </c>
      <c r="AH1219">
        <v>111</v>
      </c>
    </row>
    <row r="1220" spans="1:34" hidden="1" x14ac:dyDescent="0.25">
      <c r="A1220" t="str">
        <f t="shared" si="57"/>
        <v>20 11 1 11 2 1 29 0 2120202010 0 208016</v>
      </c>
      <c r="B1220" t="str">
        <f t="shared" si="58"/>
        <v>20 11 1 11 2 1 29 0 2120202010 0 208009</v>
      </c>
      <c r="C1220" t="str">
        <f t="shared" si="59"/>
        <v>20 11 1 11 2 1 29 0 2120202010 0</v>
      </c>
      <c r="D1220">
        <v>20</v>
      </c>
      <c r="E1220">
        <v>11</v>
      </c>
      <c r="F1220">
        <v>1</v>
      </c>
      <c r="G1220">
        <v>11</v>
      </c>
      <c r="H1220">
        <v>2</v>
      </c>
      <c r="I1220">
        <v>1</v>
      </c>
      <c r="J1220">
        <v>29</v>
      </c>
      <c r="K1220">
        <v>0</v>
      </c>
      <c r="L1220" t="s">
        <v>729</v>
      </c>
      <c r="M1220" t="s">
        <v>147</v>
      </c>
      <c r="N1220" s="13">
        <v>519713</v>
      </c>
      <c r="O1220">
        <v>208016</v>
      </c>
      <c r="P1220">
        <v>2024</v>
      </c>
      <c r="Q1220">
        <v>79683594</v>
      </c>
      <c r="R1220" t="s">
        <v>1052</v>
      </c>
      <c r="S1220" s="13">
        <v>519713</v>
      </c>
      <c r="T1220">
        <v>0</v>
      </c>
      <c r="U1220" t="s">
        <v>2827</v>
      </c>
      <c r="V1220" t="s">
        <v>2828</v>
      </c>
      <c r="W1220">
        <v>5055</v>
      </c>
      <c r="X1220">
        <v>0</v>
      </c>
      <c r="Y1220">
        <v>208009</v>
      </c>
      <c r="Z1220">
        <v>20240229</v>
      </c>
      <c r="AA1220">
        <v>0</v>
      </c>
      <c r="AB1220">
        <v>0</v>
      </c>
      <c r="AC1220" t="s">
        <v>2281</v>
      </c>
      <c r="AD1220" t="s">
        <v>2281</v>
      </c>
      <c r="AE1220">
        <v>11101</v>
      </c>
      <c r="AF1220" t="s">
        <v>2281</v>
      </c>
      <c r="AG1220" t="s">
        <v>549</v>
      </c>
      <c r="AH1220">
        <v>111</v>
      </c>
    </row>
    <row r="1221" spans="1:34" hidden="1" x14ac:dyDescent="0.25">
      <c r="A1221" t="str">
        <f t="shared" si="57"/>
        <v>20 11 1 11 2 1 29 0 2120202010 0 208017</v>
      </c>
      <c r="B1221" t="str">
        <f t="shared" si="58"/>
        <v>20 11 1 11 2 1 29 0 2120202010 0 208026</v>
      </c>
      <c r="C1221" t="str">
        <f t="shared" si="59"/>
        <v>20 11 1 11 2 1 29 0 2120202010 0</v>
      </c>
      <c r="D1221">
        <v>20</v>
      </c>
      <c r="E1221">
        <v>11</v>
      </c>
      <c r="F1221">
        <v>1</v>
      </c>
      <c r="G1221">
        <v>11</v>
      </c>
      <c r="H1221">
        <v>2</v>
      </c>
      <c r="I1221">
        <v>1</v>
      </c>
      <c r="J1221">
        <v>29</v>
      </c>
      <c r="K1221">
        <v>0</v>
      </c>
      <c r="L1221" t="s">
        <v>729</v>
      </c>
      <c r="M1221" t="s">
        <v>147</v>
      </c>
      <c r="N1221" s="13">
        <v>513836</v>
      </c>
      <c r="O1221">
        <v>208017</v>
      </c>
      <c r="P1221">
        <v>2024</v>
      </c>
      <c r="Q1221">
        <v>24347258</v>
      </c>
      <c r="R1221" t="s">
        <v>1057</v>
      </c>
      <c r="S1221" s="13">
        <v>513836</v>
      </c>
      <c r="T1221">
        <v>0</v>
      </c>
      <c r="U1221" t="s">
        <v>2829</v>
      </c>
      <c r="V1221" t="s">
        <v>2830</v>
      </c>
      <c r="W1221">
        <v>5055</v>
      </c>
      <c r="X1221">
        <v>0</v>
      </c>
      <c r="Y1221">
        <v>208026</v>
      </c>
      <c r="Z1221">
        <v>20240229</v>
      </c>
      <c r="AA1221">
        <v>0</v>
      </c>
      <c r="AB1221">
        <v>0</v>
      </c>
      <c r="AC1221" t="s">
        <v>2281</v>
      </c>
      <c r="AD1221" t="s">
        <v>2281</v>
      </c>
      <c r="AE1221">
        <v>11101</v>
      </c>
      <c r="AF1221" t="s">
        <v>2281</v>
      </c>
      <c r="AG1221" t="s">
        <v>549</v>
      </c>
      <c r="AH1221">
        <v>111</v>
      </c>
    </row>
    <row r="1222" spans="1:34" hidden="1" x14ac:dyDescent="0.25">
      <c r="A1222" t="str">
        <f t="shared" si="57"/>
        <v>20 11 1 11 2 1 29 0 2120202010 0 208018</v>
      </c>
      <c r="B1222" t="str">
        <f t="shared" si="58"/>
        <v>20 11 1 11 2 1 29 0 2120202010 0 208023</v>
      </c>
      <c r="C1222" t="str">
        <f t="shared" si="59"/>
        <v>20 11 1 11 2 1 29 0 2120202010 0</v>
      </c>
      <c r="D1222">
        <v>20</v>
      </c>
      <c r="E1222">
        <v>11</v>
      </c>
      <c r="F1222">
        <v>1</v>
      </c>
      <c r="G1222">
        <v>11</v>
      </c>
      <c r="H1222">
        <v>2</v>
      </c>
      <c r="I1222">
        <v>1</v>
      </c>
      <c r="J1222">
        <v>29</v>
      </c>
      <c r="K1222">
        <v>0</v>
      </c>
      <c r="L1222" t="s">
        <v>729</v>
      </c>
      <c r="M1222" t="s">
        <v>147</v>
      </c>
      <c r="N1222" s="13">
        <v>1323939</v>
      </c>
      <c r="O1222">
        <v>208018</v>
      </c>
      <c r="P1222">
        <v>2024</v>
      </c>
      <c r="Q1222">
        <v>75074502</v>
      </c>
      <c r="R1222" t="s">
        <v>1056</v>
      </c>
      <c r="S1222" s="13">
        <v>1323939</v>
      </c>
      <c r="T1222">
        <v>0</v>
      </c>
      <c r="U1222" t="s">
        <v>2831</v>
      </c>
      <c r="V1222" t="s">
        <v>2832</v>
      </c>
      <c r="W1222">
        <v>5055</v>
      </c>
      <c r="X1222">
        <v>0</v>
      </c>
      <c r="Y1222">
        <v>208023</v>
      </c>
      <c r="Z1222">
        <v>20240229</v>
      </c>
      <c r="AA1222">
        <v>0</v>
      </c>
      <c r="AB1222">
        <v>0</v>
      </c>
      <c r="AC1222" t="s">
        <v>2281</v>
      </c>
      <c r="AD1222" t="s">
        <v>2281</v>
      </c>
      <c r="AE1222">
        <v>11101</v>
      </c>
      <c r="AF1222" t="s">
        <v>2281</v>
      </c>
      <c r="AG1222" t="s">
        <v>549</v>
      </c>
      <c r="AH1222">
        <v>111</v>
      </c>
    </row>
    <row r="1223" spans="1:34" hidden="1" x14ac:dyDescent="0.25">
      <c r="A1223" t="str">
        <f t="shared" si="57"/>
        <v>20 11 1 11 2 1 29 0 2120202010 0 208019</v>
      </c>
      <c r="B1223" t="str">
        <f t="shared" si="58"/>
        <v>20 11 1 11 2 1 29 0 2120202010 0 208027</v>
      </c>
      <c r="C1223" t="str">
        <f t="shared" si="59"/>
        <v>20 11 1 11 2 1 29 0 2120202010 0</v>
      </c>
      <c r="D1223">
        <v>20</v>
      </c>
      <c r="E1223">
        <v>11</v>
      </c>
      <c r="F1223">
        <v>1</v>
      </c>
      <c r="G1223">
        <v>11</v>
      </c>
      <c r="H1223">
        <v>2</v>
      </c>
      <c r="I1223">
        <v>1</v>
      </c>
      <c r="J1223">
        <v>29</v>
      </c>
      <c r="K1223">
        <v>0</v>
      </c>
      <c r="L1223" t="s">
        <v>729</v>
      </c>
      <c r="M1223" t="s">
        <v>147</v>
      </c>
      <c r="N1223" s="13">
        <v>1323939</v>
      </c>
      <c r="O1223">
        <v>208019</v>
      </c>
      <c r="P1223">
        <v>2024</v>
      </c>
      <c r="Q1223">
        <v>10272326</v>
      </c>
      <c r="R1223" t="s">
        <v>1058</v>
      </c>
      <c r="S1223" s="13">
        <v>1323939</v>
      </c>
      <c r="T1223">
        <v>0</v>
      </c>
      <c r="U1223" t="s">
        <v>2833</v>
      </c>
      <c r="V1223" t="s">
        <v>2834</v>
      </c>
      <c r="W1223">
        <v>5055</v>
      </c>
      <c r="X1223">
        <v>0</v>
      </c>
      <c r="Y1223">
        <v>208027</v>
      </c>
      <c r="Z1223">
        <v>20240229</v>
      </c>
      <c r="AA1223">
        <v>0</v>
      </c>
      <c r="AB1223">
        <v>0</v>
      </c>
      <c r="AC1223" t="s">
        <v>2281</v>
      </c>
      <c r="AD1223" t="s">
        <v>2281</v>
      </c>
      <c r="AE1223">
        <v>11101</v>
      </c>
      <c r="AF1223" t="s">
        <v>2281</v>
      </c>
      <c r="AG1223" t="s">
        <v>549</v>
      </c>
      <c r="AH1223">
        <v>111</v>
      </c>
    </row>
    <row r="1224" spans="1:34" hidden="1" x14ac:dyDescent="0.25">
      <c r="A1224" t="str">
        <f t="shared" si="57"/>
        <v>20 11 1 11 2 1 29 0 2120202010 0 208020</v>
      </c>
      <c r="B1224" t="str">
        <f t="shared" si="58"/>
        <v>20 11 1 11 2 1 29 0 2120202010 0 208029</v>
      </c>
      <c r="C1224" t="str">
        <f t="shared" si="59"/>
        <v>20 11 1 11 2 1 29 0 2120202010 0</v>
      </c>
      <c r="D1224">
        <v>20</v>
      </c>
      <c r="E1224">
        <v>11</v>
      </c>
      <c r="F1224">
        <v>1</v>
      </c>
      <c r="G1224">
        <v>11</v>
      </c>
      <c r="H1224">
        <v>2</v>
      </c>
      <c r="I1224">
        <v>1</v>
      </c>
      <c r="J1224">
        <v>29</v>
      </c>
      <c r="K1224">
        <v>0</v>
      </c>
      <c r="L1224" t="s">
        <v>729</v>
      </c>
      <c r="M1224" t="s">
        <v>147</v>
      </c>
      <c r="N1224" s="13">
        <v>882626</v>
      </c>
      <c r="O1224">
        <v>208020</v>
      </c>
      <c r="P1224">
        <v>2024</v>
      </c>
      <c r="Q1224">
        <v>10272326</v>
      </c>
      <c r="R1224" t="s">
        <v>1058</v>
      </c>
      <c r="S1224" s="13">
        <v>882626</v>
      </c>
      <c r="T1224">
        <v>0</v>
      </c>
      <c r="U1224" t="s">
        <v>2835</v>
      </c>
      <c r="V1224" t="s">
        <v>2836</v>
      </c>
      <c r="W1224">
        <v>5055</v>
      </c>
      <c r="X1224">
        <v>0</v>
      </c>
      <c r="Y1224">
        <v>208029</v>
      </c>
      <c r="Z1224">
        <v>20240229</v>
      </c>
      <c r="AA1224">
        <v>0</v>
      </c>
      <c r="AB1224">
        <v>0</v>
      </c>
      <c r="AC1224" t="s">
        <v>2281</v>
      </c>
      <c r="AD1224" t="s">
        <v>2281</v>
      </c>
      <c r="AE1224">
        <v>11101</v>
      </c>
      <c r="AF1224" t="s">
        <v>2281</v>
      </c>
      <c r="AG1224" t="s">
        <v>549</v>
      </c>
      <c r="AH1224">
        <v>111</v>
      </c>
    </row>
    <row r="1225" spans="1:34" hidden="1" x14ac:dyDescent="0.25">
      <c r="A1225" t="str">
        <f t="shared" si="57"/>
        <v>20 11 1 11 1 2 2 0 211020100101 0 208021</v>
      </c>
      <c r="B1225" t="str">
        <f t="shared" si="58"/>
        <v>20 11 1 11 1 2 2 0 211020100101 0 208013</v>
      </c>
      <c r="C1225" t="str">
        <f t="shared" si="59"/>
        <v>20 11 1 11 1 2 2 0 211020100101 0</v>
      </c>
      <c r="D1225">
        <v>20</v>
      </c>
      <c r="E1225">
        <v>11</v>
      </c>
      <c r="F1225">
        <v>1</v>
      </c>
      <c r="G1225">
        <v>11</v>
      </c>
      <c r="H1225">
        <v>1</v>
      </c>
      <c r="I1225">
        <v>2</v>
      </c>
      <c r="J1225">
        <v>2</v>
      </c>
      <c r="K1225">
        <v>0</v>
      </c>
      <c r="L1225" t="s">
        <v>728</v>
      </c>
      <c r="M1225" t="s">
        <v>147</v>
      </c>
      <c r="N1225" s="13">
        <v>4000000</v>
      </c>
      <c r="O1225">
        <v>208021</v>
      </c>
      <c r="P1225">
        <v>2024</v>
      </c>
      <c r="Q1225">
        <v>1060653473</v>
      </c>
      <c r="R1225" t="s">
        <v>1050</v>
      </c>
      <c r="S1225" s="13">
        <v>4000000</v>
      </c>
      <c r="T1225">
        <v>0</v>
      </c>
      <c r="U1225" t="s">
        <v>2837</v>
      </c>
      <c r="V1225" t="s">
        <v>2291</v>
      </c>
      <c r="W1225">
        <v>5004</v>
      </c>
      <c r="X1225">
        <v>0</v>
      </c>
      <c r="Y1225">
        <v>208013</v>
      </c>
      <c r="Z1225">
        <v>20240229</v>
      </c>
      <c r="AA1225">
        <v>2402020298</v>
      </c>
      <c r="AB1225">
        <v>1</v>
      </c>
      <c r="AC1225" t="s">
        <v>2281</v>
      </c>
      <c r="AD1225" t="s">
        <v>2281</v>
      </c>
      <c r="AE1225">
        <v>11101</v>
      </c>
      <c r="AF1225" t="s">
        <v>2281</v>
      </c>
      <c r="AG1225" t="s">
        <v>549</v>
      </c>
      <c r="AH1225">
        <v>121</v>
      </c>
    </row>
    <row r="1226" spans="1:34" hidden="1" x14ac:dyDescent="0.25">
      <c r="A1226" t="str">
        <f t="shared" si="57"/>
        <v>20 1 3 11 5 1 10 0 0 2302024 208022</v>
      </c>
      <c r="B1226" t="str">
        <f t="shared" si="58"/>
        <v>20 1 3 11 5 1 10 0 0 2302024 208011</v>
      </c>
      <c r="C1226" t="str">
        <f t="shared" si="59"/>
        <v>20 1 3 11 5 1 10 0 0 2302024</v>
      </c>
      <c r="D1226">
        <v>20</v>
      </c>
      <c r="E1226">
        <v>1</v>
      </c>
      <c r="F1226">
        <v>3</v>
      </c>
      <c r="G1226">
        <v>11</v>
      </c>
      <c r="H1226">
        <v>5</v>
      </c>
      <c r="I1226">
        <v>1</v>
      </c>
      <c r="J1226">
        <v>10</v>
      </c>
      <c r="K1226">
        <v>0</v>
      </c>
      <c r="L1226" t="s">
        <v>147</v>
      </c>
      <c r="M1226" t="s">
        <v>148</v>
      </c>
      <c r="N1226" s="13">
        <v>5000000</v>
      </c>
      <c r="O1226">
        <v>208022</v>
      </c>
      <c r="P1226">
        <v>2024</v>
      </c>
      <c r="Q1226">
        <v>1053817351</v>
      </c>
      <c r="R1226" t="s">
        <v>1035</v>
      </c>
      <c r="S1226" s="13">
        <v>5000000</v>
      </c>
      <c r="T1226">
        <v>0</v>
      </c>
      <c r="U1226" t="s">
        <v>2838</v>
      </c>
      <c r="V1226" t="s">
        <v>2291</v>
      </c>
      <c r="W1226">
        <v>5004</v>
      </c>
      <c r="X1226">
        <v>0</v>
      </c>
      <c r="Y1226">
        <v>208011</v>
      </c>
      <c r="Z1226">
        <v>20240229</v>
      </c>
      <c r="AA1226">
        <v>2401310279</v>
      </c>
      <c r="AB1226">
        <v>1</v>
      </c>
      <c r="AC1226" t="s">
        <v>2281</v>
      </c>
      <c r="AD1226" t="s">
        <v>2281</v>
      </c>
      <c r="AE1226">
        <v>11101</v>
      </c>
      <c r="AF1226" t="s">
        <v>2281</v>
      </c>
      <c r="AG1226" t="s">
        <v>549</v>
      </c>
      <c r="AH1226">
        <v>260</v>
      </c>
    </row>
    <row r="1227" spans="1:34" hidden="1" x14ac:dyDescent="0.25">
      <c r="A1227" t="str">
        <f t="shared" si="57"/>
        <v>20 1 3 11 5 1 10 0 0 2302024 208023</v>
      </c>
      <c r="B1227" t="str">
        <f t="shared" si="58"/>
        <v>20 1 3 11 5 1 10 0 0 2302024 208001</v>
      </c>
      <c r="C1227" t="str">
        <f t="shared" si="59"/>
        <v>20 1 3 11 5 1 10 0 0 2302024</v>
      </c>
      <c r="D1227">
        <v>20</v>
      </c>
      <c r="E1227">
        <v>1</v>
      </c>
      <c r="F1227">
        <v>3</v>
      </c>
      <c r="G1227">
        <v>11</v>
      </c>
      <c r="H1227">
        <v>5</v>
      </c>
      <c r="I1227">
        <v>1</v>
      </c>
      <c r="J1227">
        <v>10</v>
      </c>
      <c r="K1227">
        <v>0</v>
      </c>
      <c r="L1227" t="s">
        <v>147</v>
      </c>
      <c r="M1227" t="s">
        <v>148</v>
      </c>
      <c r="N1227" s="13">
        <v>6000000</v>
      </c>
      <c r="O1227">
        <v>208023</v>
      </c>
      <c r="P1227">
        <v>2024</v>
      </c>
      <c r="Q1227">
        <v>1001327050</v>
      </c>
      <c r="R1227" t="s">
        <v>1045</v>
      </c>
      <c r="S1227" s="13">
        <v>6000000</v>
      </c>
      <c r="T1227">
        <v>0</v>
      </c>
      <c r="U1227" t="s">
        <v>2810</v>
      </c>
      <c r="V1227" t="s">
        <v>2291</v>
      </c>
      <c r="W1227">
        <v>5004</v>
      </c>
      <c r="X1227">
        <v>0</v>
      </c>
      <c r="Y1227">
        <v>208001</v>
      </c>
      <c r="Z1227">
        <v>20240306</v>
      </c>
      <c r="AA1227">
        <v>2401050013</v>
      </c>
      <c r="AB1227">
        <v>2</v>
      </c>
      <c r="AC1227" t="s">
        <v>2281</v>
      </c>
      <c r="AD1227" t="s">
        <v>2281</v>
      </c>
      <c r="AE1227">
        <v>11101</v>
      </c>
      <c r="AF1227" t="s">
        <v>2281</v>
      </c>
      <c r="AG1227" t="s">
        <v>549</v>
      </c>
      <c r="AH1227">
        <v>260</v>
      </c>
    </row>
    <row r="1228" spans="1:34" hidden="1" x14ac:dyDescent="0.25">
      <c r="A1228" t="str">
        <f t="shared" si="57"/>
        <v>20 11 1 11 2 1 29 0 2120202010 0 208024</v>
      </c>
      <c r="B1228" t="str">
        <f t="shared" si="58"/>
        <v>20 11 1 11 2 1 29 0 2120202010 0 208030</v>
      </c>
      <c r="C1228" t="str">
        <f t="shared" si="59"/>
        <v>20 11 1 11 2 1 29 0 2120202010 0</v>
      </c>
      <c r="D1228">
        <v>20</v>
      </c>
      <c r="E1228">
        <v>11</v>
      </c>
      <c r="F1228">
        <v>1</v>
      </c>
      <c r="G1228">
        <v>11</v>
      </c>
      <c r="H1228">
        <v>2</v>
      </c>
      <c r="I1228">
        <v>1</v>
      </c>
      <c r="J1228">
        <v>29</v>
      </c>
      <c r="K1228">
        <v>0</v>
      </c>
      <c r="L1228" t="s">
        <v>729</v>
      </c>
      <c r="M1228" t="s">
        <v>147</v>
      </c>
      <c r="N1228" s="13">
        <v>441313</v>
      </c>
      <c r="O1228">
        <v>208024</v>
      </c>
      <c r="P1228">
        <v>2024</v>
      </c>
      <c r="Q1228">
        <v>10272326</v>
      </c>
      <c r="R1228" t="s">
        <v>1058</v>
      </c>
      <c r="S1228" s="13">
        <v>441313</v>
      </c>
      <c r="T1228">
        <v>0</v>
      </c>
      <c r="U1228" t="s">
        <v>2839</v>
      </c>
      <c r="V1228" t="s">
        <v>2840</v>
      </c>
      <c r="W1228">
        <v>5055</v>
      </c>
      <c r="X1228">
        <v>0</v>
      </c>
      <c r="Y1228">
        <v>208030</v>
      </c>
      <c r="Z1228">
        <v>20240308</v>
      </c>
      <c r="AA1228">
        <v>0</v>
      </c>
      <c r="AB1228">
        <v>0</v>
      </c>
      <c r="AC1228" t="s">
        <v>2281</v>
      </c>
      <c r="AD1228" t="s">
        <v>2281</v>
      </c>
      <c r="AE1228">
        <v>11101</v>
      </c>
      <c r="AF1228" t="s">
        <v>2281</v>
      </c>
      <c r="AG1228" t="s">
        <v>549</v>
      </c>
      <c r="AH1228">
        <v>111</v>
      </c>
    </row>
    <row r="1229" spans="1:34" hidden="1" x14ac:dyDescent="0.25">
      <c r="A1229" t="str">
        <f t="shared" si="57"/>
        <v>20 11 1 11 2 1 29 0 2120202010 0 208025</v>
      </c>
      <c r="B1229" t="str">
        <f t="shared" si="58"/>
        <v>20 11 1 11 2 1 29 0 2120202010 0 208035</v>
      </c>
      <c r="C1229" t="str">
        <f t="shared" si="59"/>
        <v>20 11 1 11 2 1 29 0 2120202010 0</v>
      </c>
      <c r="D1229">
        <v>20</v>
      </c>
      <c r="E1229">
        <v>11</v>
      </c>
      <c r="F1229">
        <v>1</v>
      </c>
      <c r="G1229">
        <v>11</v>
      </c>
      <c r="H1229">
        <v>2</v>
      </c>
      <c r="I1229">
        <v>1</v>
      </c>
      <c r="J1229">
        <v>29</v>
      </c>
      <c r="K1229">
        <v>0</v>
      </c>
      <c r="L1229" t="s">
        <v>729</v>
      </c>
      <c r="M1229" t="s">
        <v>147</v>
      </c>
      <c r="N1229" s="13">
        <v>455249</v>
      </c>
      <c r="O1229">
        <v>208025</v>
      </c>
      <c r="P1229">
        <v>2024</v>
      </c>
      <c r="Q1229">
        <v>10268292</v>
      </c>
      <c r="R1229" t="s">
        <v>1059</v>
      </c>
      <c r="S1229" s="13">
        <v>455249</v>
      </c>
      <c r="T1229">
        <v>0</v>
      </c>
      <c r="U1229" t="s">
        <v>2841</v>
      </c>
      <c r="V1229" t="s">
        <v>2842</v>
      </c>
      <c r="W1229">
        <v>5055</v>
      </c>
      <c r="X1229">
        <v>0</v>
      </c>
      <c r="Y1229">
        <v>208035</v>
      </c>
      <c r="Z1229">
        <v>20240311</v>
      </c>
      <c r="AA1229">
        <v>0</v>
      </c>
      <c r="AB1229">
        <v>0</v>
      </c>
      <c r="AC1229" t="s">
        <v>2281</v>
      </c>
      <c r="AD1229" t="s">
        <v>2281</v>
      </c>
      <c r="AE1229">
        <v>11101</v>
      </c>
      <c r="AF1229" t="s">
        <v>2281</v>
      </c>
      <c r="AG1229" t="s">
        <v>549</v>
      </c>
      <c r="AH1229">
        <v>111</v>
      </c>
    </row>
    <row r="1230" spans="1:34" hidden="1" x14ac:dyDescent="0.25">
      <c r="A1230" t="str">
        <f t="shared" si="57"/>
        <v>20 1 3 11 5 1 10 0 0 2302024 208026</v>
      </c>
      <c r="B1230" t="str">
        <f t="shared" si="58"/>
        <v>20 1 3 11 5 1 10 0 0 2302024 208014</v>
      </c>
      <c r="C1230" t="str">
        <f t="shared" si="59"/>
        <v>20 1 3 11 5 1 10 0 0 2302024</v>
      </c>
      <c r="D1230">
        <v>20</v>
      </c>
      <c r="E1230">
        <v>1</v>
      </c>
      <c r="F1230">
        <v>3</v>
      </c>
      <c r="G1230">
        <v>11</v>
      </c>
      <c r="H1230">
        <v>5</v>
      </c>
      <c r="I1230">
        <v>1</v>
      </c>
      <c r="J1230">
        <v>10</v>
      </c>
      <c r="K1230">
        <v>0</v>
      </c>
      <c r="L1230" t="s">
        <v>147</v>
      </c>
      <c r="M1230" t="s">
        <v>148</v>
      </c>
      <c r="N1230" s="13">
        <v>5000000</v>
      </c>
      <c r="O1230">
        <v>208026</v>
      </c>
      <c r="P1230">
        <v>2024</v>
      </c>
      <c r="Q1230">
        <v>10274046</v>
      </c>
      <c r="R1230" t="s">
        <v>1041</v>
      </c>
      <c r="S1230" s="13">
        <v>5000000</v>
      </c>
      <c r="T1230">
        <v>0</v>
      </c>
      <c r="U1230" t="s">
        <v>2843</v>
      </c>
      <c r="V1230" t="s">
        <v>2291</v>
      </c>
      <c r="W1230">
        <v>5004</v>
      </c>
      <c r="X1230">
        <v>0</v>
      </c>
      <c r="Y1230">
        <v>208014</v>
      </c>
      <c r="Z1230">
        <v>20240313</v>
      </c>
      <c r="AA1230">
        <v>2402070312</v>
      </c>
      <c r="AB1230">
        <v>1</v>
      </c>
      <c r="AC1230" t="s">
        <v>2281</v>
      </c>
      <c r="AD1230" t="s">
        <v>2281</v>
      </c>
      <c r="AE1230">
        <v>11101</v>
      </c>
      <c r="AF1230" t="s">
        <v>2281</v>
      </c>
      <c r="AG1230" t="s">
        <v>549</v>
      </c>
      <c r="AH1230">
        <v>260</v>
      </c>
    </row>
    <row r="1231" spans="1:34" hidden="1" x14ac:dyDescent="0.25">
      <c r="A1231" t="str">
        <f t="shared" si="57"/>
        <v>20 1 3 11 5 1 10 0 0 2302024 208027</v>
      </c>
      <c r="B1231" t="str">
        <f t="shared" si="58"/>
        <v>20 1 3 11 5 1 10 0 0 2302024 208012</v>
      </c>
      <c r="C1231" t="str">
        <f t="shared" si="59"/>
        <v>20 1 3 11 5 1 10 0 0 2302024</v>
      </c>
      <c r="D1231">
        <v>20</v>
      </c>
      <c r="E1231">
        <v>1</v>
      </c>
      <c r="F1231">
        <v>3</v>
      </c>
      <c r="G1231">
        <v>11</v>
      </c>
      <c r="H1231">
        <v>5</v>
      </c>
      <c r="I1231">
        <v>1</v>
      </c>
      <c r="J1231">
        <v>10</v>
      </c>
      <c r="K1231">
        <v>0</v>
      </c>
      <c r="L1231" t="s">
        <v>147</v>
      </c>
      <c r="M1231" t="s">
        <v>148</v>
      </c>
      <c r="N1231" s="13">
        <v>5000000</v>
      </c>
      <c r="O1231">
        <v>208027</v>
      </c>
      <c r="P1231">
        <v>2024</v>
      </c>
      <c r="Q1231">
        <v>1054988488</v>
      </c>
      <c r="R1231" t="s">
        <v>1040</v>
      </c>
      <c r="S1231" s="13">
        <v>5000000</v>
      </c>
      <c r="T1231">
        <v>0</v>
      </c>
      <c r="U1231" t="s">
        <v>2844</v>
      </c>
      <c r="V1231" t="s">
        <v>2291</v>
      </c>
      <c r="W1231">
        <v>5004</v>
      </c>
      <c r="X1231">
        <v>0</v>
      </c>
      <c r="Y1231">
        <v>208012</v>
      </c>
      <c r="Z1231">
        <v>20240313</v>
      </c>
      <c r="AA1231">
        <v>2401310280</v>
      </c>
      <c r="AB1231">
        <v>1</v>
      </c>
      <c r="AC1231" t="s">
        <v>2281</v>
      </c>
      <c r="AD1231" t="s">
        <v>2281</v>
      </c>
      <c r="AE1231">
        <v>11101</v>
      </c>
      <c r="AF1231" t="s">
        <v>2281</v>
      </c>
      <c r="AG1231" t="s">
        <v>549</v>
      </c>
      <c r="AH1231">
        <v>260</v>
      </c>
    </row>
    <row r="1232" spans="1:34" hidden="1" x14ac:dyDescent="0.25">
      <c r="A1232" t="str">
        <f t="shared" si="57"/>
        <v>20 11 1 11 2 1 29 0 2120202010 0 208028</v>
      </c>
      <c r="B1232" t="str">
        <f t="shared" si="58"/>
        <v>20 11 1 11 2 1 29 0 2120202010 0 208036</v>
      </c>
      <c r="C1232" t="str">
        <f t="shared" si="59"/>
        <v>20 11 1 11 2 1 29 0 2120202010 0</v>
      </c>
      <c r="D1232">
        <v>20</v>
      </c>
      <c r="E1232">
        <v>11</v>
      </c>
      <c r="F1232">
        <v>1</v>
      </c>
      <c r="G1232">
        <v>11</v>
      </c>
      <c r="H1232">
        <v>2</v>
      </c>
      <c r="I1232">
        <v>1</v>
      </c>
      <c r="J1232">
        <v>29</v>
      </c>
      <c r="K1232">
        <v>0</v>
      </c>
      <c r="L1232" t="s">
        <v>729</v>
      </c>
      <c r="M1232" t="s">
        <v>147</v>
      </c>
      <c r="N1232" s="13">
        <v>513836</v>
      </c>
      <c r="O1232">
        <v>208028</v>
      </c>
      <c r="P1232">
        <v>2024</v>
      </c>
      <c r="Q1232">
        <v>30311300</v>
      </c>
      <c r="R1232" t="s">
        <v>1060</v>
      </c>
      <c r="S1232" s="13">
        <v>513836</v>
      </c>
      <c r="T1232">
        <v>0</v>
      </c>
      <c r="U1232" t="s">
        <v>2845</v>
      </c>
      <c r="V1232" t="s">
        <v>2846</v>
      </c>
      <c r="W1232">
        <v>5055</v>
      </c>
      <c r="X1232">
        <v>0</v>
      </c>
      <c r="Y1232">
        <v>208036</v>
      </c>
      <c r="Z1232">
        <v>20240313</v>
      </c>
      <c r="AA1232">
        <v>0</v>
      </c>
      <c r="AB1232">
        <v>0</v>
      </c>
      <c r="AC1232" t="s">
        <v>2281</v>
      </c>
      <c r="AD1232" t="s">
        <v>2281</v>
      </c>
      <c r="AE1232">
        <v>11101</v>
      </c>
      <c r="AF1232" t="s">
        <v>2281</v>
      </c>
      <c r="AG1232" t="s">
        <v>549</v>
      </c>
      <c r="AH1232">
        <v>111</v>
      </c>
    </row>
    <row r="1233" spans="1:34" hidden="1" x14ac:dyDescent="0.25">
      <c r="A1233" t="str">
        <f t="shared" si="57"/>
        <v>20 1 3 11 5 1 10 0 0 2302024 208029</v>
      </c>
      <c r="B1233" t="str">
        <f t="shared" si="58"/>
        <v>20 1 3 11 5 1 10 0 0 2302024 208004</v>
      </c>
      <c r="C1233" t="str">
        <f t="shared" si="59"/>
        <v>20 1 3 11 5 1 10 0 0 2302024</v>
      </c>
      <c r="D1233">
        <v>20</v>
      </c>
      <c r="E1233">
        <v>1</v>
      </c>
      <c r="F1233">
        <v>3</v>
      </c>
      <c r="G1233">
        <v>11</v>
      </c>
      <c r="H1233">
        <v>5</v>
      </c>
      <c r="I1233">
        <v>1</v>
      </c>
      <c r="J1233">
        <v>10</v>
      </c>
      <c r="K1233">
        <v>0</v>
      </c>
      <c r="L1233" t="s">
        <v>147</v>
      </c>
      <c r="M1233" t="s">
        <v>148</v>
      </c>
      <c r="N1233" s="13">
        <v>3166667</v>
      </c>
      <c r="O1233">
        <v>208029</v>
      </c>
      <c r="P1233">
        <v>2024</v>
      </c>
      <c r="Q1233">
        <v>1053825520</v>
      </c>
      <c r="R1233" t="s">
        <v>1039</v>
      </c>
      <c r="S1233" s="13">
        <v>3166667</v>
      </c>
      <c r="T1233">
        <v>0</v>
      </c>
      <c r="U1233" t="s">
        <v>2847</v>
      </c>
      <c r="V1233" t="s">
        <v>2291</v>
      </c>
      <c r="W1233">
        <v>5004</v>
      </c>
      <c r="X1233">
        <v>0</v>
      </c>
      <c r="Y1233">
        <v>208004</v>
      </c>
      <c r="Z1233">
        <v>20240313</v>
      </c>
      <c r="AA1233">
        <v>2401220203</v>
      </c>
      <c r="AB1233">
        <v>1</v>
      </c>
      <c r="AC1233" t="s">
        <v>2281</v>
      </c>
      <c r="AD1233" t="s">
        <v>2281</v>
      </c>
      <c r="AE1233">
        <v>11101</v>
      </c>
      <c r="AF1233" t="s">
        <v>2281</v>
      </c>
      <c r="AG1233" t="s">
        <v>549</v>
      </c>
      <c r="AH1233">
        <v>260</v>
      </c>
    </row>
    <row r="1234" spans="1:34" hidden="1" x14ac:dyDescent="0.25">
      <c r="A1234" t="str">
        <f t="shared" si="57"/>
        <v>20 1 3 11 5 1 10 0 0 2302024 208030</v>
      </c>
      <c r="B1234" t="str">
        <f t="shared" si="58"/>
        <v>20 1 3 11 5 1 10 0 0 2302024 208004</v>
      </c>
      <c r="C1234" t="str">
        <f t="shared" si="59"/>
        <v>20 1 3 11 5 1 10 0 0 2302024</v>
      </c>
      <c r="D1234">
        <v>20</v>
      </c>
      <c r="E1234">
        <v>1</v>
      </c>
      <c r="F1234">
        <v>3</v>
      </c>
      <c r="G1234">
        <v>11</v>
      </c>
      <c r="H1234">
        <v>5</v>
      </c>
      <c r="I1234">
        <v>1</v>
      </c>
      <c r="J1234">
        <v>10</v>
      </c>
      <c r="K1234">
        <v>0</v>
      </c>
      <c r="L1234" t="s">
        <v>147</v>
      </c>
      <c r="M1234" t="s">
        <v>148</v>
      </c>
      <c r="N1234" s="13">
        <v>5000000</v>
      </c>
      <c r="O1234">
        <v>208030</v>
      </c>
      <c r="P1234">
        <v>2024</v>
      </c>
      <c r="Q1234">
        <v>1053825520</v>
      </c>
      <c r="R1234" t="s">
        <v>1039</v>
      </c>
      <c r="S1234" s="13">
        <v>5000000</v>
      </c>
      <c r="T1234">
        <v>0</v>
      </c>
      <c r="U1234" t="s">
        <v>2847</v>
      </c>
      <c r="V1234" t="s">
        <v>2291</v>
      </c>
      <c r="W1234">
        <v>5004</v>
      </c>
      <c r="X1234">
        <v>0</v>
      </c>
      <c r="Y1234">
        <v>208004</v>
      </c>
      <c r="Z1234">
        <v>20240313</v>
      </c>
      <c r="AA1234">
        <v>2401220203</v>
      </c>
      <c r="AB1234">
        <v>2</v>
      </c>
      <c r="AC1234" t="s">
        <v>2281</v>
      </c>
      <c r="AD1234" t="s">
        <v>2281</v>
      </c>
      <c r="AE1234">
        <v>11101</v>
      </c>
      <c r="AF1234" t="s">
        <v>2281</v>
      </c>
      <c r="AG1234" t="s">
        <v>549</v>
      </c>
      <c r="AH1234">
        <v>260</v>
      </c>
    </row>
    <row r="1235" spans="1:34" hidden="1" x14ac:dyDescent="0.25">
      <c r="A1235" t="str">
        <f t="shared" si="57"/>
        <v>20 11 1 11 2 1 29 0 2120202010 0 208031</v>
      </c>
      <c r="B1235" t="str">
        <f t="shared" si="58"/>
        <v>20 11 1 11 2 1 29 0 2120202010 0 208037</v>
      </c>
      <c r="C1235" t="str">
        <f t="shared" si="59"/>
        <v>20 11 1 11 2 1 29 0 2120202010 0</v>
      </c>
      <c r="D1235">
        <v>20</v>
      </c>
      <c r="E1235">
        <v>11</v>
      </c>
      <c r="F1235">
        <v>1</v>
      </c>
      <c r="G1235">
        <v>11</v>
      </c>
      <c r="H1235">
        <v>2</v>
      </c>
      <c r="I1235">
        <v>1</v>
      </c>
      <c r="J1235">
        <v>29</v>
      </c>
      <c r="K1235">
        <v>0</v>
      </c>
      <c r="L1235" t="s">
        <v>729</v>
      </c>
      <c r="M1235" t="s">
        <v>147</v>
      </c>
      <c r="N1235" s="13">
        <v>576257</v>
      </c>
      <c r="O1235">
        <v>208031</v>
      </c>
      <c r="P1235">
        <v>2024</v>
      </c>
      <c r="Q1235">
        <v>79683594</v>
      </c>
      <c r="R1235" t="s">
        <v>1052</v>
      </c>
      <c r="S1235" s="13">
        <v>576257</v>
      </c>
      <c r="T1235">
        <v>0</v>
      </c>
      <c r="U1235" t="s">
        <v>2848</v>
      </c>
      <c r="V1235" t="s">
        <v>2849</v>
      </c>
      <c r="W1235">
        <v>5055</v>
      </c>
      <c r="X1235">
        <v>0</v>
      </c>
      <c r="Y1235">
        <v>208037</v>
      </c>
      <c r="Z1235">
        <v>20240319</v>
      </c>
      <c r="AA1235">
        <v>0</v>
      </c>
      <c r="AB1235">
        <v>0</v>
      </c>
      <c r="AC1235" t="s">
        <v>2281</v>
      </c>
      <c r="AD1235" t="s">
        <v>2281</v>
      </c>
      <c r="AE1235">
        <v>11101</v>
      </c>
      <c r="AF1235" t="s">
        <v>2281</v>
      </c>
      <c r="AG1235" t="s">
        <v>549</v>
      </c>
      <c r="AH1235">
        <v>111</v>
      </c>
    </row>
    <row r="1236" spans="1:34" hidden="1" x14ac:dyDescent="0.25">
      <c r="A1236" t="str">
        <f t="shared" si="57"/>
        <v>20 11 1 11 2 1 29 0 2120202010 0 208032</v>
      </c>
      <c r="B1236" t="str">
        <f t="shared" si="58"/>
        <v>20 11 1 11 2 1 29 0 2120202010 0 208038</v>
      </c>
      <c r="C1236" t="str">
        <f t="shared" si="59"/>
        <v>20 11 1 11 2 1 29 0 2120202010 0</v>
      </c>
      <c r="D1236">
        <v>20</v>
      </c>
      <c r="E1236">
        <v>11</v>
      </c>
      <c r="F1236">
        <v>1</v>
      </c>
      <c r="G1236">
        <v>11</v>
      </c>
      <c r="H1236">
        <v>2</v>
      </c>
      <c r="I1236">
        <v>1</v>
      </c>
      <c r="J1236">
        <v>29</v>
      </c>
      <c r="K1236">
        <v>0</v>
      </c>
      <c r="L1236" t="s">
        <v>729</v>
      </c>
      <c r="M1236" t="s">
        <v>147</v>
      </c>
      <c r="N1236" s="13">
        <v>489328</v>
      </c>
      <c r="O1236">
        <v>208032</v>
      </c>
      <c r="P1236">
        <v>2024</v>
      </c>
      <c r="Q1236">
        <v>94445424</v>
      </c>
      <c r="R1236" t="s">
        <v>1061</v>
      </c>
      <c r="S1236" s="13">
        <v>489328</v>
      </c>
      <c r="T1236">
        <v>0</v>
      </c>
      <c r="U1236" t="s">
        <v>2850</v>
      </c>
      <c r="V1236" t="s">
        <v>2851</v>
      </c>
      <c r="W1236">
        <v>5055</v>
      </c>
      <c r="X1236">
        <v>0</v>
      </c>
      <c r="Y1236">
        <v>208038</v>
      </c>
      <c r="Z1236">
        <v>20240319</v>
      </c>
      <c r="AA1236">
        <v>0</v>
      </c>
      <c r="AB1236">
        <v>0</v>
      </c>
      <c r="AC1236" t="s">
        <v>2281</v>
      </c>
      <c r="AD1236" t="s">
        <v>2281</v>
      </c>
      <c r="AE1236">
        <v>11101</v>
      </c>
      <c r="AF1236" t="s">
        <v>2281</v>
      </c>
      <c r="AG1236" t="s">
        <v>549</v>
      </c>
      <c r="AH1236">
        <v>111</v>
      </c>
    </row>
    <row r="1237" spans="1:34" hidden="1" x14ac:dyDescent="0.25">
      <c r="A1237" t="str">
        <f t="shared" si="57"/>
        <v>20 1 3 11 5 1 10 0 0 2302024 208033</v>
      </c>
      <c r="B1237" t="str">
        <f t="shared" si="58"/>
        <v>20 1 3 11 5 1 10 0 0 2302024 208002</v>
      </c>
      <c r="C1237" t="str">
        <f t="shared" si="59"/>
        <v>20 1 3 11 5 1 10 0 0 2302024</v>
      </c>
      <c r="D1237">
        <v>20</v>
      </c>
      <c r="E1237">
        <v>1</v>
      </c>
      <c r="F1237">
        <v>3</v>
      </c>
      <c r="G1237">
        <v>11</v>
      </c>
      <c r="H1237">
        <v>5</v>
      </c>
      <c r="I1237">
        <v>1</v>
      </c>
      <c r="J1237">
        <v>10</v>
      </c>
      <c r="K1237">
        <v>0</v>
      </c>
      <c r="L1237" t="s">
        <v>147</v>
      </c>
      <c r="M1237" t="s">
        <v>148</v>
      </c>
      <c r="N1237" s="13">
        <v>5000000</v>
      </c>
      <c r="O1237">
        <v>208033</v>
      </c>
      <c r="P1237">
        <v>2024</v>
      </c>
      <c r="Q1237">
        <v>24334842</v>
      </c>
      <c r="R1237" t="s">
        <v>1038</v>
      </c>
      <c r="S1237" s="13">
        <v>5000000</v>
      </c>
      <c r="T1237">
        <v>0</v>
      </c>
      <c r="U1237" t="s">
        <v>2812</v>
      </c>
      <c r="V1237" t="s">
        <v>2291</v>
      </c>
      <c r="W1237">
        <v>5004</v>
      </c>
      <c r="X1237">
        <v>0</v>
      </c>
      <c r="Y1237">
        <v>208002</v>
      </c>
      <c r="Z1237">
        <v>20240322</v>
      </c>
      <c r="AA1237">
        <v>2401180189</v>
      </c>
      <c r="AB1237">
        <v>2</v>
      </c>
      <c r="AC1237" t="s">
        <v>2281</v>
      </c>
      <c r="AD1237" t="s">
        <v>2281</v>
      </c>
      <c r="AE1237">
        <v>11101</v>
      </c>
      <c r="AF1237" t="s">
        <v>2281</v>
      </c>
      <c r="AG1237" t="s">
        <v>549</v>
      </c>
      <c r="AH1237">
        <v>260</v>
      </c>
    </row>
    <row r="1238" spans="1:34" hidden="1" x14ac:dyDescent="0.25">
      <c r="A1238" t="str">
        <f t="shared" si="57"/>
        <v>20 1 3 11 5 1 10 0 0 2302024 208034</v>
      </c>
      <c r="B1238" t="str">
        <f t="shared" si="58"/>
        <v>20 1 3 11 5 1 10 0 0 2302024 208019</v>
      </c>
      <c r="C1238" t="str">
        <f t="shared" si="59"/>
        <v>20 1 3 11 5 1 10 0 0 2302024</v>
      </c>
      <c r="D1238">
        <v>20</v>
      </c>
      <c r="E1238">
        <v>1</v>
      </c>
      <c r="F1238">
        <v>3</v>
      </c>
      <c r="G1238">
        <v>11</v>
      </c>
      <c r="H1238">
        <v>5</v>
      </c>
      <c r="I1238">
        <v>1</v>
      </c>
      <c r="J1238">
        <v>10</v>
      </c>
      <c r="K1238">
        <v>0</v>
      </c>
      <c r="L1238" t="s">
        <v>147</v>
      </c>
      <c r="M1238" t="s">
        <v>148</v>
      </c>
      <c r="N1238" s="13">
        <v>5000000</v>
      </c>
      <c r="O1238">
        <v>208034</v>
      </c>
      <c r="P1238">
        <v>2024</v>
      </c>
      <c r="Q1238">
        <v>1053807682</v>
      </c>
      <c r="R1238" t="s">
        <v>1047</v>
      </c>
      <c r="S1238" s="13">
        <v>5000000</v>
      </c>
      <c r="T1238">
        <v>0</v>
      </c>
      <c r="U1238" t="s">
        <v>2847</v>
      </c>
      <c r="V1238" t="s">
        <v>2291</v>
      </c>
      <c r="W1238">
        <v>5004</v>
      </c>
      <c r="X1238">
        <v>0</v>
      </c>
      <c r="Y1238">
        <v>208019</v>
      </c>
      <c r="Z1238">
        <v>20240405</v>
      </c>
      <c r="AA1238">
        <v>2402140337</v>
      </c>
      <c r="AB1238">
        <v>1</v>
      </c>
      <c r="AC1238" t="s">
        <v>2281</v>
      </c>
      <c r="AD1238" t="s">
        <v>2281</v>
      </c>
      <c r="AE1238">
        <v>11101</v>
      </c>
      <c r="AF1238" t="s">
        <v>2281</v>
      </c>
      <c r="AG1238" t="s">
        <v>549</v>
      </c>
      <c r="AH1238">
        <v>260</v>
      </c>
    </row>
    <row r="1239" spans="1:34" hidden="1" x14ac:dyDescent="0.25">
      <c r="A1239" t="str">
        <f t="shared" si="57"/>
        <v>20 1 3 11 5 1 10 0 0 2302024 208035</v>
      </c>
      <c r="B1239" t="str">
        <f t="shared" si="58"/>
        <v>20 1 3 11 5 1 10 0 0 2302024 208003</v>
      </c>
      <c r="C1239" t="str">
        <f t="shared" si="59"/>
        <v>20 1 3 11 5 1 10 0 0 2302024</v>
      </c>
      <c r="D1239">
        <v>20</v>
      </c>
      <c r="E1239">
        <v>1</v>
      </c>
      <c r="F1239">
        <v>3</v>
      </c>
      <c r="G1239">
        <v>11</v>
      </c>
      <c r="H1239">
        <v>5</v>
      </c>
      <c r="I1239">
        <v>1</v>
      </c>
      <c r="J1239">
        <v>10</v>
      </c>
      <c r="K1239">
        <v>0</v>
      </c>
      <c r="L1239" t="s">
        <v>147</v>
      </c>
      <c r="M1239" t="s">
        <v>148</v>
      </c>
      <c r="N1239" s="13">
        <v>5000000</v>
      </c>
      <c r="O1239">
        <v>208035</v>
      </c>
      <c r="P1239">
        <v>2024</v>
      </c>
      <c r="Q1239">
        <v>24339028</v>
      </c>
      <c r="R1239" t="s">
        <v>1034</v>
      </c>
      <c r="S1239" s="13">
        <v>5000000</v>
      </c>
      <c r="T1239">
        <v>0</v>
      </c>
      <c r="U1239" t="s">
        <v>2811</v>
      </c>
      <c r="V1239" t="s">
        <v>2291</v>
      </c>
      <c r="W1239">
        <v>5004</v>
      </c>
      <c r="X1239">
        <v>0</v>
      </c>
      <c r="Y1239">
        <v>208003</v>
      </c>
      <c r="Z1239">
        <v>20240405</v>
      </c>
      <c r="AA1239">
        <v>2401180188</v>
      </c>
      <c r="AB1239">
        <v>2</v>
      </c>
      <c r="AC1239" t="s">
        <v>2281</v>
      </c>
      <c r="AD1239" t="s">
        <v>2281</v>
      </c>
      <c r="AE1239">
        <v>11101</v>
      </c>
      <c r="AF1239" t="s">
        <v>2281</v>
      </c>
      <c r="AG1239" t="s">
        <v>549</v>
      </c>
      <c r="AH1239">
        <v>260</v>
      </c>
    </row>
    <row r="1240" spans="1:34" hidden="1" x14ac:dyDescent="0.25">
      <c r="A1240" t="str">
        <f t="shared" si="57"/>
        <v>20 1 3 11 5 1 10 0 0 2302024 208036</v>
      </c>
      <c r="B1240" t="str">
        <f t="shared" si="58"/>
        <v>20 1 3 11 5 1 10 0 0 2302024 208005</v>
      </c>
      <c r="C1240" t="str">
        <f t="shared" si="59"/>
        <v>20 1 3 11 5 1 10 0 0 2302024</v>
      </c>
      <c r="D1240">
        <v>20</v>
      </c>
      <c r="E1240">
        <v>1</v>
      </c>
      <c r="F1240">
        <v>3</v>
      </c>
      <c r="G1240">
        <v>11</v>
      </c>
      <c r="H1240">
        <v>5</v>
      </c>
      <c r="I1240">
        <v>1</v>
      </c>
      <c r="J1240">
        <v>10</v>
      </c>
      <c r="K1240">
        <v>0</v>
      </c>
      <c r="L1240" t="s">
        <v>147</v>
      </c>
      <c r="M1240" t="s">
        <v>148</v>
      </c>
      <c r="N1240" s="13">
        <v>5000000</v>
      </c>
      <c r="O1240">
        <v>208036</v>
      </c>
      <c r="P1240">
        <v>2024</v>
      </c>
      <c r="Q1240">
        <v>1053835538</v>
      </c>
      <c r="R1240" t="s">
        <v>1042</v>
      </c>
      <c r="S1240" s="13">
        <v>5000000</v>
      </c>
      <c r="T1240">
        <v>0</v>
      </c>
      <c r="U1240" t="s">
        <v>2822</v>
      </c>
      <c r="V1240" t="s">
        <v>2291</v>
      </c>
      <c r="W1240">
        <v>5004</v>
      </c>
      <c r="X1240">
        <v>0</v>
      </c>
      <c r="Y1240">
        <v>208005</v>
      </c>
      <c r="Z1240">
        <v>20240405</v>
      </c>
      <c r="AA1240">
        <v>2401240228</v>
      </c>
      <c r="AB1240">
        <v>2</v>
      </c>
      <c r="AC1240" t="s">
        <v>2281</v>
      </c>
      <c r="AD1240" t="s">
        <v>2281</v>
      </c>
      <c r="AE1240">
        <v>11101</v>
      </c>
      <c r="AF1240" t="s">
        <v>2281</v>
      </c>
      <c r="AG1240" t="s">
        <v>549</v>
      </c>
      <c r="AH1240">
        <v>260</v>
      </c>
    </row>
    <row r="1241" spans="1:34" hidden="1" x14ac:dyDescent="0.25">
      <c r="A1241" t="str">
        <f t="shared" si="57"/>
        <v>20 1 3 11 5 1 10 0 0 2302024 208037</v>
      </c>
      <c r="B1241" t="str">
        <f t="shared" si="58"/>
        <v>20 1 3 11 5 1 10 0 0 2302024 208001</v>
      </c>
      <c r="C1241" t="str">
        <f t="shared" si="59"/>
        <v>20 1 3 11 5 1 10 0 0 2302024</v>
      </c>
      <c r="D1241">
        <v>20</v>
      </c>
      <c r="E1241">
        <v>1</v>
      </c>
      <c r="F1241">
        <v>3</v>
      </c>
      <c r="G1241">
        <v>11</v>
      </c>
      <c r="H1241">
        <v>5</v>
      </c>
      <c r="I1241">
        <v>1</v>
      </c>
      <c r="J1241">
        <v>10</v>
      </c>
      <c r="K1241">
        <v>0</v>
      </c>
      <c r="L1241" t="s">
        <v>147</v>
      </c>
      <c r="M1241" t="s">
        <v>148</v>
      </c>
      <c r="N1241" s="13">
        <v>6000000</v>
      </c>
      <c r="O1241">
        <v>208037</v>
      </c>
      <c r="P1241">
        <v>2024</v>
      </c>
      <c r="Q1241">
        <v>1001327050</v>
      </c>
      <c r="R1241" t="s">
        <v>1045</v>
      </c>
      <c r="S1241" s="13">
        <v>6000000</v>
      </c>
      <c r="T1241">
        <v>0</v>
      </c>
      <c r="U1241" t="s">
        <v>2810</v>
      </c>
      <c r="V1241" t="s">
        <v>2291</v>
      </c>
      <c r="W1241">
        <v>5004</v>
      </c>
      <c r="X1241">
        <v>0</v>
      </c>
      <c r="Y1241">
        <v>208001</v>
      </c>
      <c r="Z1241">
        <v>20240405</v>
      </c>
      <c r="AA1241">
        <v>2401050013</v>
      </c>
      <c r="AB1241">
        <v>3</v>
      </c>
      <c r="AC1241" t="s">
        <v>2281</v>
      </c>
      <c r="AD1241" t="s">
        <v>2281</v>
      </c>
      <c r="AE1241">
        <v>11101</v>
      </c>
      <c r="AF1241" t="s">
        <v>2281</v>
      </c>
      <c r="AG1241" t="s">
        <v>549</v>
      </c>
      <c r="AH1241">
        <v>260</v>
      </c>
    </row>
    <row r="1242" spans="1:34" hidden="1" x14ac:dyDescent="0.25">
      <c r="A1242" t="str">
        <f t="shared" si="57"/>
        <v>20 11 1 11 1 2 2 0 211020100101 0 208038</v>
      </c>
      <c r="B1242" t="str">
        <f t="shared" si="58"/>
        <v>20 11 1 11 1 2 2 0 211020100101 0 208013</v>
      </c>
      <c r="C1242" t="str">
        <f t="shared" si="59"/>
        <v>20 11 1 11 1 2 2 0 211020100101 0</v>
      </c>
      <c r="D1242">
        <v>20</v>
      </c>
      <c r="E1242">
        <v>11</v>
      </c>
      <c r="F1242">
        <v>1</v>
      </c>
      <c r="G1242">
        <v>11</v>
      </c>
      <c r="H1242">
        <v>1</v>
      </c>
      <c r="I1242">
        <v>2</v>
      </c>
      <c r="J1242">
        <v>2</v>
      </c>
      <c r="K1242">
        <v>0</v>
      </c>
      <c r="L1242" t="s">
        <v>728</v>
      </c>
      <c r="M1242" t="s">
        <v>147</v>
      </c>
      <c r="N1242" s="13">
        <v>5000000</v>
      </c>
      <c r="O1242">
        <v>208038</v>
      </c>
      <c r="P1242">
        <v>2024</v>
      </c>
      <c r="Q1242">
        <v>1060653473</v>
      </c>
      <c r="R1242" t="s">
        <v>1050</v>
      </c>
      <c r="S1242" s="13">
        <v>5000000</v>
      </c>
      <c r="T1242">
        <v>0</v>
      </c>
      <c r="U1242" t="s">
        <v>2837</v>
      </c>
      <c r="V1242" t="s">
        <v>2291</v>
      </c>
      <c r="W1242">
        <v>5004</v>
      </c>
      <c r="X1242">
        <v>0</v>
      </c>
      <c r="Y1242">
        <v>208013</v>
      </c>
      <c r="Z1242">
        <v>20240405</v>
      </c>
      <c r="AA1242">
        <v>2402020298</v>
      </c>
      <c r="AB1242">
        <v>2</v>
      </c>
      <c r="AC1242" t="s">
        <v>2281</v>
      </c>
      <c r="AD1242" t="s">
        <v>2281</v>
      </c>
      <c r="AE1242">
        <v>11101</v>
      </c>
      <c r="AF1242" t="s">
        <v>2281</v>
      </c>
      <c r="AG1242" t="s">
        <v>549</v>
      </c>
      <c r="AH1242">
        <v>121</v>
      </c>
    </row>
    <row r="1243" spans="1:34" hidden="1" x14ac:dyDescent="0.25">
      <c r="A1243" t="str">
        <f t="shared" si="57"/>
        <v>20 1 3 11 5 1 10 0 0 2302024 208039</v>
      </c>
      <c r="B1243" t="str">
        <f t="shared" si="58"/>
        <v>20 1 3 11 5 1 10 0 0 2302024 208011</v>
      </c>
      <c r="C1243" t="str">
        <f t="shared" si="59"/>
        <v>20 1 3 11 5 1 10 0 0 2302024</v>
      </c>
      <c r="D1243">
        <v>20</v>
      </c>
      <c r="E1243">
        <v>1</v>
      </c>
      <c r="F1243">
        <v>3</v>
      </c>
      <c r="G1243">
        <v>11</v>
      </c>
      <c r="H1243">
        <v>5</v>
      </c>
      <c r="I1243">
        <v>1</v>
      </c>
      <c r="J1243">
        <v>10</v>
      </c>
      <c r="K1243">
        <v>0</v>
      </c>
      <c r="L1243" t="s">
        <v>147</v>
      </c>
      <c r="M1243" t="s">
        <v>148</v>
      </c>
      <c r="N1243" s="13">
        <v>5000000</v>
      </c>
      <c r="O1243">
        <v>208039</v>
      </c>
      <c r="P1243">
        <v>2024</v>
      </c>
      <c r="Q1243">
        <v>1053817351</v>
      </c>
      <c r="R1243" t="s">
        <v>1035</v>
      </c>
      <c r="S1243" s="13">
        <v>5000000</v>
      </c>
      <c r="T1243">
        <v>0</v>
      </c>
      <c r="U1243" t="s">
        <v>2838</v>
      </c>
      <c r="V1243" t="s">
        <v>2291</v>
      </c>
      <c r="W1243">
        <v>5004</v>
      </c>
      <c r="X1243">
        <v>0</v>
      </c>
      <c r="Y1243">
        <v>208011</v>
      </c>
      <c r="Z1243">
        <v>20240408</v>
      </c>
      <c r="AA1243">
        <v>2401310279</v>
      </c>
      <c r="AB1243">
        <v>2</v>
      </c>
      <c r="AC1243" t="s">
        <v>2281</v>
      </c>
      <c r="AD1243" t="s">
        <v>2281</v>
      </c>
      <c r="AE1243">
        <v>11101</v>
      </c>
      <c r="AF1243" t="s">
        <v>2281</v>
      </c>
      <c r="AG1243" t="s">
        <v>549</v>
      </c>
      <c r="AH1243">
        <v>260</v>
      </c>
    </row>
    <row r="1244" spans="1:34" hidden="1" x14ac:dyDescent="0.25">
      <c r="A1244" t="str">
        <f t="shared" si="57"/>
        <v>20 1 3 11 5 1 10 0 0 2302024 208040</v>
      </c>
      <c r="B1244" t="str">
        <f t="shared" si="58"/>
        <v>20 1 3 11 5 1 10 0 0 2302024 208018</v>
      </c>
      <c r="C1244" t="str">
        <f t="shared" si="59"/>
        <v>20 1 3 11 5 1 10 0 0 2302024</v>
      </c>
      <c r="D1244">
        <v>20</v>
      </c>
      <c r="E1244">
        <v>1</v>
      </c>
      <c r="F1244">
        <v>3</v>
      </c>
      <c r="G1244">
        <v>11</v>
      </c>
      <c r="H1244">
        <v>5</v>
      </c>
      <c r="I1244">
        <v>1</v>
      </c>
      <c r="J1244">
        <v>10</v>
      </c>
      <c r="K1244">
        <v>0</v>
      </c>
      <c r="L1244" t="s">
        <v>147</v>
      </c>
      <c r="M1244" t="s">
        <v>148</v>
      </c>
      <c r="N1244" s="13">
        <v>5000000</v>
      </c>
      <c r="O1244">
        <v>208040</v>
      </c>
      <c r="P1244">
        <v>2024</v>
      </c>
      <c r="Q1244">
        <v>1053794963</v>
      </c>
      <c r="R1244" t="s">
        <v>1043</v>
      </c>
      <c r="S1244" s="13">
        <v>5000000</v>
      </c>
      <c r="T1244">
        <v>0</v>
      </c>
      <c r="U1244" t="s">
        <v>2847</v>
      </c>
      <c r="V1244" t="s">
        <v>2291</v>
      </c>
      <c r="W1244">
        <v>5004</v>
      </c>
      <c r="X1244">
        <v>0</v>
      </c>
      <c r="Y1244">
        <v>208018</v>
      </c>
      <c r="Z1244">
        <v>20240408</v>
      </c>
      <c r="AA1244">
        <v>2402140334</v>
      </c>
      <c r="AB1244">
        <v>1</v>
      </c>
      <c r="AC1244" t="s">
        <v>2281</v>
      </c>
      <c r="AD1244" t="s">
        <v>2281</v>
      </c>
      <c r="AE1244">
        <v>11101</v>
      </c>
      <c r="AF1244" t="s">
        <v>2281</v>
      </c>
      <c r="AG1244" t="s">
        <v>549</v>
      </c>
      <c r="AH1244">
        <v>260</v>
      </c>
    </row>
    <row r="1245" spans="1:34" hidden="1" x14ac:dyDescent="0.25">
      <c r="A1245" t="str">
        <f t="shared" si="57"/>
        <v>20 11 1 11 2 1 29 0 2120202010 0 208041</v>
      </c>
      <c r="B1245" t="str">
        <f t="shared" si="58"/>
        <v>20 11 1 11 2 1 29 0 2120202010 0 208039</v>
      </c>
      <c r="C1245" t="str">
        <f t="shared" si="59"/>
        <v>20 11 1 11 2 1 29 0 2120202010 0</v>
      </c>
      <c r="D1245">
        <v>20</v>
      </c>
      <c r="E1245">
        <v>11</v>
      </c>
      <c r="F1245">
        <v>1</v>
      </c>
      <c r="G1245">
        <v>11</v>
      </c>
      <c r="H1245">
        <v>2</v>
      </c>
      <c r="I1245">
        <v>1</v>
      </c>
      <c r="J1245">
        <v>29</v>
      </c>
      <c r="K1245">
        <v>0</v>
      </c>
      <c r="L1245" t="s">
        <v>729</v>
      </c>
      <c r="M1245" t="s">
        <v>147</v>
      </c>
      <c r="N1245" s="13">
        <v>1152515</v>
      </c>
      <c r="O1245">
        <v>208041</v>
      </c>
      <c r="P1245">
        <v>2024</v>
      </c>
      <c r="Q1245">
        <v>79683594</v>
      </c>
      <c r="R1245" t="s">
        <v>1052</v>
      </c>
      <c r="S1245" s="13">
        <v>1152515</v>
      </c>
      <c r="T1245">
        <v>0</v>
      </c>
      <c r="U1245" t="s">
        <v>2852</v>
      </c>
      <c r="V1245" t="s">
        <v>2853</v>
      </c>
      <c r="W1245">
        <v>5055</v>
      </c>
      <c r="X1245">
        <v>0</v>
      </c>
      <c r="Y1245">
        <v>208039</v>
      </c>
      <c r="Z1245">
        <v>20240409</v>
      </c>
      <c r="AA1245">
        <v>0</v>
      </c>
      <c r="AB1245">
        <v>0</v>
      </c>
      <c r="AC1245" t="s">
        <v>2281</v>
      </c>
      <c r="AD1245" t="s">
        <v>2281</v>
      </c>
      <c r="AE1245">
        <v>11101</v>
      </c>
      <c r="AF1245" t="s">
        <v>2281</v>
      </c>
      <c r="AG1245" t="s">
        <v>549</v>
      </c>
      <c r="AH1245">
        <v>111</v>
      </c>
    </row>
    <row r="1246" spans="1:34" hidden="1" x14ac:dyDescent="0.25">
      <c r="A1246" t="str">
        <f t="shared" si="57"/>
        <v>20 11 1 11 2 1 29 0 2120202010 0 208042</v>
      </c>
      <c r="B1246" t="str">
        <f t="shared" si="58"/>
        <v>20 11 1 11 2 1 29 0 2120202010 0 208040</v>
      </c>
      <c r="C1246" t="str">
        <f t="shared" si="59"/>
        <v>20 11 1 11 2 1 29 0 2120202010 0</v>
      </c>
      <c r="D1246">
        <v>20</v>
      </c>
      <c r="E1246">
        <v>11</v>
      </c>
      <c r="F1246">
        <v>1</v>
      </c>
      <c r="G1246">
        <v>11</v>
      </c>
      <c r="H1246">
        <v>2</v>
      </c>
      <c r="I1246">
        <v>1</v>
      </c>
      <c r="J1246">
        <v>29</v>
      </c>
      <c r="K1246">
        <v>0</v>
      </c>
      <c r="L1246" t="s">
        <v>729</v>
      </c>
      <c r="M1246" t="s">
        <v>147</v>
      </c>
      <c r="N1246" s="13">
        <v>489328</v>
      </c>
      <c r="O1246">
        <v>208042</v>
      </c>
      <c r="P1246">
        <v>2024</v>
      </c>
      <c r="Q1246">
        <v>75071928</v>
      </c>
      <c r="R1246" t="s">
        <v>1062</v>
      </c>
      <c r="S1246" s="13">
        <v>489328</v>
      </c>
      <c r="T1246">
        <v>0</v>
      </c>
      <c r="U1246" t="s">
        <v>2854</v>
      </c>
      <c r="V1246" t="s">
        <v>2855</v>
      </c>
      <c r="W1246">
        <v>5055</v>
      </c>
      <c r="X1246">
        <v>0</v>
      </c>
      <c r="Y1246">
        <v>208040</v>
      </c>
      <c r="Z1246">
        <v>20240409</v>
      </c>
      <c r="AA1246">
        <v>0</v>
      </c>
      <c r="AB1246">
        <v>0</v>
      </c>
      <c r="AC1246" t="s">
        <v>2281</v>
      </c>
      <c r="AD1246" t="s">
        <v>2281</v>
      </c>
      <c r="AE1246">
        <v>11101</v>
      </c>
      <c r="AF1246" t="s">
        <v>2281</v>
      </c>
      <c r="AG1246" t="s">
        <v>549</v>
      </c>
      <c r="AH1246">
        <v>111</v>
      </c>
    </row>
    <row r="1247" spans="1:34" hidden="1" x14ac:dyDescent="0.25">
      <c r="A1247" t="str">
        <f t="shared" si="57"/>
        <v>20 1 3 11 5 1 10 0 0 2302024 208043</v>
      </c>
      <c r="B1247" t="str">
        <f t="shared" si="58"/>
        <v>20 1 3 11 5 1 10 0 0 2302024 208014</v>
      </c>
      <c r="C1247" t="str">
        <f t="shared" si="59"/>
        <v>20 1 3 11 5 1 10 0 0 2302024</v>
      </c>
      <c r="D1247">
        <v>20</v>
      </c>
      <c r="E1247">
        <v>1</v>
      </c>
      <c r="F1247">
        <v>3</v>
      </c>
      <c r="G1247">
        <v>11</v>
      </c>
      <c r="H1247">
        <v>5</v>
      </c>
      <c r="I1247">
        <v>1</v>
      </c>
      <c r="J1247">
        <v>10</v>
      </c>
      <c r="K1247">
        <v>0</v>
      </c>
      <c r="L1247" t="s">
        <v>147</v>
      </c>
      <c r="M1247" t="s">
        <v>148</v>
      </c>
      <c r="N1247" s="13">
        <v>5000000</v>
      </c>
      <c r="O1247">
        <v>208043</v>
      </c>
      <c r="P1247">
        <v>2024</v>
      </c>
      <c r="Q1247">
        <v>10274046</v>
      </c>
      <c r="R1247" t="s">
        <v>1041</v>
      </c>
      <c r="S1247" s="13">
        <v>5000000</v>
      </c>
      <c r="T1247">
        <v>0</v>
      </c>
      <c r="U1247" t="s">
        <v>2843</v>
      </c>
      <c r="V1247" t="s">
        <v>2291</v>
      </c>
      <c r="W1247">
        <v>5004</v>
      </c>
      <c r="X1247">
        <v>0</v>
      </c>
      <c r="Y1247">
        <v>208014</v>
      </c>
      <c r="Z1247">
        <v>20240410</v>
      </c>
      <c r="AA1247">
        <v>2402070312</v>
      </c>
      <c r="AB1247">
        <v>2</v>
      </c>
      <c r="AC1247" t="s">
        <v>2281</v>
      </c>
      <c r="AD1247" t="s">
        <v>2281</v>
      </c>
      <c r="AE1247">
        <v>11101</v>
      </c>
      <c r="AF1247" t="s">
        <v>2281</v>
      </c>
      <c r="AG1247" t="s">
        <v>549</v>
      </c>
      <c r="AH1247">
        <v>260</v>
      </c>
    </row>
    <row r="1248" spans="1:34" hidden="1" x14ac:dyDescent="0.25">
      <c r="A1248" t="str">
        <f t="shared" si="57"/>
        <v>20 11 1 11 2 1 29 0 2120202010 0 208044</v>
      </c>
      <c r="B1248" t="str">
        <f t="shared" si="58"/>
        <v>20 11 1 11 2 1 29 0 2120202010 0 208041</v>
      </c>
      <c r="C1248" t="str">
        <f t="shared" si="59"/>
        <v>20 11 1 11 2 1 29 0 2120202010 0</v>
      </c>
      <c r="D1248">
        <v>20</v>
      </c>
      <c r="E1248">
        <v>11</v>
      </c>
      <c r="F1248">
        <v>1</v>
      </c>
      <c r="G1248">
        <v>11</v>
      </c>
      <c r="H1248">
        <v>2</v>
      </c>
      <c r="I1248">
        <v>1</v>
      </c>
      <c r="J1248">
        <v>29</v>
      </c>
      <c r="K1248">
        <v>0</v>
      </c>
      <c r="L1248" t="s">
        <v>729</v>
      </c>
      <c r="M1248" t="s">
        <v>147</v>
      </c>
      <c r="N1248" s="13">
        <v>489328</v>
      </c>
      <c r="O1248">
        <v>208044</v>
      </c>
      <c r="P1248">
        <v>2024</v>
      </c>
      <c r="Q1248">
        <v>10272326</v>
      </c>
      <c r="R1248" t="s">
        <v>1058</v>
      </c>
      <c r="S1248" s="13">
        <v>489328</v>
      </c>
      <c r="T1248">
        <v>0</v>
      </c>
      <c r="U1248" t="s">
        <v>2856</v>
      </c>
      <c r="V1248" t="s">
        <v>2857</v>
      </c>
      <c r="W1248">
        <v>5055</v>
      </c>
      <c r="X1248">
        <v>0</v>
      </c>
      <c r="Y1248">
        <v>208041</v>
      </c>
      <c r="Z1248">
        <v>20240411</v>
      </c>
      <c r="AA1248">
        <v>0</v>
      </c>
      <c r="AB1248">
        <v>0</v>
      </c>
      <c r="AC1248" t="s">
        <v>2281</v>
      </c>
      <c r="AD1248" t="s">
        <v>2281</v>
      </c>
      <c r="AE1248">
        <v>11101</v>
      </c>
      <c r="AF1248" t="s">
        <v>2281</v>
      </c>
      <c r="AG1248" t="s">
        <v>549</v>
      </c>
      <c r="AH1248">
        <v>111</v>
      </c>
    </row>
    <row r="1249" spans="1:34" hidden="1" x14ac:dyDescent="0.25">
      <c r="A1249" t="str">
        <f t="shared" si="57"/>
        <v>20 1 3 11 5 1 10 0 0 2302024 208045</v>
      </c>
      <c r="B1249" t="str">
        <f t="shared" si="58"/>
        <v>20 1 3 11 5 1 10 0 0 2302024 208012</v>
      </c>
      <c r="C1249" t="str">
        <f t="shared" si="59"/>
        <v>20 1 3 11 5 1 10 0 0 2302024</v>
      </c>
      <c r="D1249">
        <v>20</v>
      </c>
      <c r="E1249">
        <v>1</v>
      </c>
      <c r="F1249">
        <v>3</v>
      </c>
      <c r="G1249">
        <v>11</v>
      </c>
      <c r="H1249">
        <v>5</v>
      </c>
      <c r="I1249">
        <v>1</v>
      </c>
      <c r="J1249">
        <v>10</v>
      </c>
      <c r="K1249">
        <v>0</v>
      </c>
      <c r="L1249" t="s">
        <v>147</v>
      </c>
      <c r="M1249" t="s">
        <v>148</v>
      </c>
      <c r="N1249" s="13">
        <v>5000000</v>
      </c>
      <c r="O1249">
        <v>208045</v>
      </c>
      <c r="P1249">
        <v>2024</v>
      </c>
      <c r="Q1249">
        <v>1054988488</v>
      </c>
      <c r="R1249" t="s">
        <v>1040</v>
      </c>
      <c r="S1249" s="13">
        <v>5000000</v>
      </c>
      <c r="T1249">
        <v>0</v>
      </c>
      <c r="U1249" t="s">
        <v>2844</v>
      </c>
      <c r="V1249" t="s">
        <v>2291</v>
      </c>
      <c r="W1249">
        <v>5004</v>
      </c>
      <c r="X1249">
        <v>0</v>
      </c>
      <c r="Y1249">
        <v>208012</v>
      </c>
      <c r="Z1249">
        <v>20240411</v>
      </c>
      <c r="AA1249">
        <v>2401310280</v>
      </c>
      <c r="AB1249">
        <v>2</v>
      </c>
      <c r="AC1249" t="s">
        <v>2281</v>
      </c>
      <c r="AD1249" t="s">
        <v>2281</v>
      </c>
      <c r="AE1249">
        <v>11101</v>
      </c>
      <c r="AF1249" t="s">
        <v>2281</v>
      </c>
      <c r="AG1249" t="s">
        <v>549</v>
      </c>
      <c r="AH1249">
        <v>260</v>
      </c>
    </row>
    <row r="1250" spans="1:34" hidden="1" x14ac:dyDescent="0.25">
      <c r="A1250" t="str">
        <f t="shared" si="57"/>
        <v>20 1 3 11 5 1 10 0 0 2302024 208047</v>
      </c>
      <c r="B1250" t="str">
        <f t="shared" si="58"/>
        <v>20 1 3 11 5 1 10 0 0 2302024 208004</v>
      </c>
      <c r="C1250" t="str">
        <f t="shared" si="59"/>
        <v>20 1 3 11 5 1 10 0 0 2302024</v>
      </c>
      <c r="D1250">
        <v>20</v>
      </c>
      <c r="E1250">
        <v>1</v>
      </c>
      <c r="F1250">
        <v>3</v>
      </c>
      <c r="G1250">
        <v>11</v>
      </c>
      <c r="H1250">
        <v>5</v>
      </c>
      <c r="I1250">
        <v>1</v>
      </c>
      <c r="J1250">
        <v>10</v>
      </c>
      <c r="K1250">
        <v>0</v>
      </c>
      <c r="L1250" t="s">
        <v>147</v>
      </c>
      <c r="M1250" t="s">
        <v>148</v>
      </c>
      <c r="N1250" s="13">
        <v>5000000</v>
      </c>
      <c r="O1250">
        <v>208047</v>
      </c>
      <c r="P1250">
        <v>2024</v>
      </c>
      <c r="Q1250">
        <v>1053825520</v>
      </c>
      <c r="R1250" t="s">
        <v>1039</v>
      </c>
      <c r="S1250" s="13">
        <v>5000000</v>
      </c>
      <c r="T1250">
        <v>0</v>
      </c>
      <c r="U1250" t="s">
        <v>2847</v>
      </c>
      <c r="V1250" t="s">
        <v>2291</v>
      </c>
      <c r="W1250">
        <v>5004</v>
      </c>
      <c r="X1250">
        <v>0</v>
      </c>
      <c r="Y1250">
        <v>208004</v>
      </c>
      <c r="Z1250">
        <v>20240415</v>
      </c>
      <c r="AA1250">
        <v>2401220203</v>
      </c>
      <c r="AB1250">
        <v>3</v>
      </c>
      <c r="AC1250" t="s">
        <v>2281</v>
      </c>
      <c r="AD1250" t="s">
        <v>2281</v>
      </c>
      <c r="AE1250">
        <v>11101</v>
      </c>
      <c r="AF1250" t="s">
        <v>2281</v>
      </c>
      <c r="AG1250" t="s">
        <v>549</v>
      </c>
      <c r="AH1250">
        <v>260</v>
      </c>
    </row>
    <row r="1251" spans="1:34" hidden="1" x14ac:dyDescent="0.25">
      <c r="A1251" t="str">
        <f t="shared" si="57"/>
        <v>20 1 3 11 5 1 10 0 0 2302024 208048</v>
      </c>
      <c r="B1251" t="str">
        <f t="shared" si="58"/>
        <v>20 1 3 11 5 1 10 0 0 2302024 208018</v>
      </c>
      <c r="C1251" t="str">
        <f t="shared" si="59"/>
        <v>20 1 3 11 5 1 10 0 0 2302024</v>
      </c>
      <c r="D1251">
        <v>20</v>
      </c>
      <c r="E1251">
        <v>1</v>
      </c>
      <c r="F1251">
        <v>3</v>
      </c>
      <c r="G1251">
        <v>11</v>
      </c>
      <c r="H1251">
        <v>5</v>
      </c>
      <c r="I1251">
        <v>1</v>
      </c>
      <c r="J1251">
        <v>10</v>
      </c>
      <c r="K1251">
        <v>0</v>
      </c>
      <c r="L1251" t="s">
        <v>147</v>
      </c>
      <c r="M1251" t="s">
        <v>148</v>
      </c>
      <c r="N1251" s="13">
        <v>5000000</v>
      </c>
      <c r="O1251">
        <v>208048</v>
      </c>
      <c r="P1251">
        <v>2024</v>
      </c>
      <c r="Q1251">
        <v>1053794963</v>
      </c>
      <c r="R1251" t="s">
        <v>1043</v>
      </c>
      <c r="S1251" s="13">
        <v>5000000</v>
      </c>
      <c r="T1251">
        <v>0</v>
      </c>
      <c r="U1251" t="s">
        <v>2847</v>
      </c>
      <c r="V1251" t="s">
        <v>2291</v>
      </c>
      <c r="W1251">
        <v>5004</v>
      </c>
      <c r="X1251">
        <v>0</v>
      </c>
      <c r="Y1251">
        <v>208018</v>
      </c>
      <c r="Z1251">
        <v>20240418</v>
      </c>
      <c r="AA1251">
        <v>2402140334</v>
      </c>
      <c r="AB1251">
        <v>2</v>
      </c>
      <c r="AC1251" t="s">
        <v>2281</v>
      </c>
      <c r="AD1251" t="s">
        <v>2281</v>
      </c>
      <c r="AE1251">
        <v>11101</v>
      </c>
      <c r="AF1251" t="s">
        <v>2281</v>
      </c>
      <c r="AG1251" t="s">
        <v>549</v>
      </c>
      <c r="AH1251">
        <v>260</v>
      </c>
    </row>
    <row r="1252" spans="1:34" hidden="1" x14ac:dyDescent="0.25">
      <c r="A1252" t="str">
        <f t="shared" si="57"/>
        <v>20 1 3 11 5 1 10 0 0 2302024 208049</v>
      </c>
      <c r="B1252" t="str">
        <f t="shared" si="58"/>
        <v>20 1 3 11 5 1 10 0 0 2302024 208034</v>
      </c>
      <c r="C1252" t="str">
        <f t="shared" si="59"/>
        <v>20 1 3 11 5 1 10 0 0 2302024</v>
      </c>
      <c r="D1252">
        <v>20</v>
      </c>
      <c r="E1252">
        <v>1</v>
      </c>
      <c r="F1252">
        <v>3</v>
      </c>
      <c r="G1252">
        <v>11</v>
      </c>
      <c r="H1252">
        <v>5</v>
      </c>
      <c r="I1252">
        <v>1</v>
      </c>
      <c r="J1252">
        <v>10</v>
      </c>
      <c r="K1252">
        <v>0</v>
      </c>
      <c r="L1252" t="s">
        <v>147</v>
      </c>
      <c r="M1252" t="s">
        <v>148</v>
      </c>
      <c r="N1252" s="13">
        <v>3500000</v>
      </c>
      <c r="O1252">
        <v>208049</v>
      </c>
      <c r="P1252">
        <v>2024</v>
      </c>
      <c r="Q1252">
        <v>29116786</v>
      </c>
      <c r="R1252" t="s">
        <v>1036</v>
      </c>
      <c r="S1252" s="13">
        <v>3500000</v>
      </c>
      <c r="T1252">
        <v>0</v>
      </c>
      <c r="U1252" t="s">
        <v>2858</v>
      </c>
      <c r="V1252" t="s">
        <v>2291</v>
      </c>
      <c r="W1252">
        <v>5004</v>
      </c>
      <c r="X1252">
        <v>0</v>
      </c>
      <c r="Y1252">
        <v>208034</v>
      </c>
      <c r="Z1252">
        <v>20240418</v>
      </c>
      <c r="AA1252">
        <v>2403070437</v>
      </c>
      <c r="AB1252">
        <v>1</v>
      </c>
      <c r="AC1252" t="s">
        <v>2281</v>
      </c>
      <c r="AD1252" t="s">
        <v>2281</v>
      </c>
      <c r="AE1252">
        <v>11101</v>
      </c>
      <c r="AF1252" t="s">
        <v>2281</v>
      </c>
      <c r="AG1252" t="s">
        <v>549</v>
      </c>
      <c r="AH1252">
        <v>260</v>
      </c>
    </row>
    <row r="1253" spans="1:34" hidden="1" x14ac:dyDescent="0.25">
      <c r="A1253" t="str">
        <f t="shared" si="57"/>
        <v>20 1 3 11 5 1 10 0 0 2302024 208050</v>
      </c>
      <c r="B1253" t="str">
        <f t="shared" si="58"/>
        <v>20 1 3 11 5 1 10 0 0 2302024 208003</v>
      </c>
      <c r="C1253" t="str">
        <f t="shared" si="59"/>
        <v>20 1 3 11 5 1 10 0 0 2302024</v>
      </c>
      <c r="D1253">
        <v>20</v>
      </c>
      <c r="E1253">
        <v>1</v>
      </c>
      <c r="F1253">
        <v>3</v>
      </c>
      <c r="G1253">
        <v>11</v>
      </c>
      <c r="H1253">
        <v>5</v>
      </c>
      <c r="I1253">
        <v>1</v>
      </c>
      <c r="J1253">
        <v>10</v>
      </c>
      <c r="K1253">
        <v>0</v>
      </c>
      <c r="L1253" t="s">
        <v>147</v>
      </c>
      <c r="M1253" t="s">
        <v>148</v>
      </c>
      <c r="N1253" s="13">
        <v>5000000</v>
      </c>
      <c r="O1253">
        <v>208050</v>
      </c>
      <c r="P1253">
        <v>2024</v>
      </c>
      <c r="Q1253">
        <v>24339028</v>
      </c>
      <c r="R1253" t="s">
        <v>1034</v>
      </c>
      <c r="S1253" s="13">
        <v>5000000</v>
      </c>
      <c r="T1253">
        <v>0</v>
      </c>
      <c r="U1253" t="s">
        <v>2811</v>
      </c>
      <c r="V1253" t="s">
        <v>2291</v>
      </c>
      <c r="W1253">
        <v>5004</v>
      </c>
      <c r="X1253">
        <v>0</v>
      </c>
      <c r="Y1253">
        <v>208003</v>
      </c>
      <c r="Z1253">
        <v>20240425</v>
      </c>
      <c r="AA1253">
        <v>2401180188</v>
      </c>
      <c r="AB1253">
        <v>3</v>
      </c>
      <c r="AC1253" t="s">
        <v>2281</v>
      </c>
      <c r="AD1253" t="s">
        <v>2281</v>
      </c>
      <c r="AE1253">
        <v>11101</v>
      </c>
      <c r="AF1253" t="s">
        <v>2281</v>
      </c>
      <c r="AG1253" t="s">
        <v>549</v>
      </c>
      <c r="AH1253">
        <v>260</v>
      </c>
    </row>
    <row r="1254" spans="1:34" hidden="1" x14ac:dyDescent="0.25">
      <c r="A1254" t="str">
        <f t="shared" si="57"/>
        <v>20 1 3 11 5 1 10 0 0 2302024 208051</v>
      </c>
      <c r="B1254" t="str">
        <f t="shared" si="58"/>
        <v>20 1 3 11 5 1 10 0 0 2302024 208002</v>
      </c>
      <c r="C1254" t="str">
        <f t="shared" si="59"/>
        <v>20 1 3 11 5 1 10 0 0 2302024</v>
      </c>
      <c r="D1254">
        <v>20</v>
      </c>
      <c r="E1254">
        <v>1</v>
      </c>
      <c r="F1254">
        <v>3</v>
      </c>
      <c r="G1254">
        <v>11</v>
      </c>
      <c r="H1254">
        <v>5</v>
      </c>
      <c r="I1254">
        <v>1</v>
      </c>
      <c r="J1254">
        <v>10</v>
      </c>
      <c r="K1254">
        <v>0</v>
      </c>
      <c r="L1254" t="s">
        <v>147</v>
      </c>
      <c r="M1254" t="s">
        <v>148</v>
      </c>
      <c r="N1254" s="13">
        <v>5000000</v>
      </c>
      <c r="O1254">
        <v>208051</v>
      </c>
      <c r="P1254">
        <v>2024</v>
      </c>
      <c r="Q1254">
        <v>24334842</v>
      </c>
      <c r="R1254" t="s">
        <v>1038</v>
      </c>
      <c r="S1254" s="13">
        <v>5000000</v>
      </c>
      <c r="T1254">
        <v>0</v>
      </c>
      <c r="U1254" t="s">
        <v>2812</v>
      </c>
      <c r="V1254" t="s">
        <v>2291</v>
      </c>
      <c r="W1254">
        <v>5004</v>
      </c>
      <c r="X1254">
        <v>0</v>
      </c>
      <c r="Y1254">
        <v>208002</v>
      </c>
      <c r="Z1254">
        <v>20240425</v>
      </c>
      <c r="AA1254">
        <v>2401180189</v>
      </c>
      <c r="AB1254">
        <v>3</v>
      </c>
      <c r="AC1254" t="s">
        <v>2281</v>
      </c>
      <c r="AD1254" t="s">
        <v>2281</v>
      </c>
      <c r="AE1254">
        <v>11101</v>
      </c>
      <c r="AF1254" t="s">
        <v>2281</v>
      </c>
      <c r="AG1254" t="s">
        <v>549</v>
      </c>
      <c r="AH1254">
        <v>260</v>
      </c>
    </row>
    <row r="1255" spans="1:34" hidden="1" x14ac:dyDescent="0.25">
      <c r="A1255" t="str">
        <f t="shared" si="57"/>
        <v>20 1 3 11 5 1 10 0 0 2302024 208052</v>
      </c>
      <c r="B1255" t="str">
        <f t="shared" si="58"/>
        <v>20 1 3 11 5 1 10 0 0 2302024 208005</v>
      </c>
      <c r="C1255" t="str">
        <f t="shared" si="59"/>
        <v>20 1 3 11 5 1 10 0 0 2302024</v>
      </c>
      <c r="D1255">
        <v>20</v>
      </c>
      <c r="E1255">
        <v>1</v>
      </c>
      <c r="F1255">
        <v>3</v>
      </c>
      <c r="G1255">
        <v>11</v>
      </c>
      <c r="H1255">
        <v>5</v>
      </c>
      <c r="I1255">
        <v>1</v>
      </c>
      <c r="J1255">
        <v>10</v>
      </c>
      <c r="K1255">
        <v>0</v>
      </c>
      <c r="L1255" t="s">
        <v>147</v>
      </c>
      <c r="M1255" t="s">
        <v>148</v>
      </c>
      <c r="N1255" s="13">
        <v>5000000</v>
      </c>
      <c r="O1255">
        <v>208052</v>
      </c>
      <c r="P1255">
        <v>2024</v>
      </c>
      <c r="Q1255">
        <v>1053835538</v>
      </c>
      <c r="R1255" t="s">
        <v>1042</v>
      </c>
      <c r="S1255" s="13">
        <v>5000000</v>
      </c>
      <c r="T1255">
        <v>0</v>
      </c>
      <c r="U1255" t="s">
        <v>2822</v>
      </c>
      <c r="V1255" t="s">
        <v>2291</v>
      </c>
      <c r="W1255">
        <v>5004</v>
      </c>
      <c r="X1255">
        <v>0</v>
      </c>
      <c r="Y1255">
        <v>208005</v>
      </c>
      <c r="Z1255">
        <v>20240426</v>
      </c>
      <c r="AA1255">
        <v>2401240228</v>
      </c>
      <c r="AB1255">
        <v>3</v>
      </c>
      <c r="AC1255" t="s">
        <v>2281</v>
      </c>
      <c r="AD1255" t="s">
        <v>2281</v>
      </c>
      <c r="AE1255">
        <v>11101</v>
      </c>
      <c r="AF1255" t="s">
        <v>2281</v>
      </c>
      <c r="AG1255" t="s">
        <v>549</v>
      </c>
      <c r="AH1255">
        <v>260</v>
      </c>
    </row>
    <row r="1256" spans="1:34" hidden="1" x14ac:dyDescent="0.25">
      <c r="A1256" t="str">
        <f t="shared" si="57"/>
        <v>20 1 3 11 5 1 10 0 0 2302024 208053</v>
      </c>
      <c r="B1256" t="str">
        <f t="shared" si="58"/>
        <v>20 1 3 11 5 1 10 0 0 2302024 208019</v>
      </c>
      <c r="C1256" t="str">
        <f t="shared" si="59"/>
        <v>20 1 3 11 5 1 10 0 0 2302024</v>
      </c>
      <c r="D1256">
        <v>20</v>
      </c>
      <c r="E1256">
        <v>1</v>
      </c>
      <c r="F1256">
        <v>3</v>
      </c>
      <c r="G1256">
        <v>11</v>
      </c>
      <c r="H1256">
        <v>5</v>
      </c>
      <c r="I1256">
        <v>1</v>
      </c>
      <c r="J1256">
        <v>10</v>
      </c>
      <c r="K1256">
        <v>0</v>
      </c>
      <c r="L1256" t="s">
        <v>147</v>
      </c>
      <c r="M1256" t="s">
        <v>148</v>
      </c>
      <c r="N1256" s="13">
        <v>5000000</v>
      </c>
      <c r="O1256">
        <v>208053</v>
      </c>
      <c r="P1256">
        <v>2024</v>
      </c>
      <c r="Q1256">
        <v>1053807682</v>
      </c>
      <c r="R1256" t="s">
        <v>1047</v>
      </c>
      <c r="S1256" s="13">
        <v>5000000</v>
      </c>
      <c r="T1256">
        <v>0</v>
      </c>
      <c r="U1256" t="s">
        <v>2847</v>
      </c>
      <c r="V1256" t="s">
        <v>2859</v>
      </c>
      <c r="W1256">
        <v>5004</v>
      </c>
      <c r="X1256">
        <v>0</v>
      </c>
      <c r="Y1256">
        <v>208019</v>
      </c>
      <c r="Z1256">
        <v>20240426</v>
      </c>
      <c r="AA1256">
        <v>2402140337</v>
      </c>
      <c r="AB1256">
        <v>2</v>
      </c>
      <c r="AC1256" t="s">
        <v>2281</v>
      </c>
      <c r="AD1256" t="s">
        <v>2281</v>
      </c>
      <c r="AE1256">
        <v>11101</v>
      </c>
      <c r="AF1256" t="s">
        <v>2281</v>
      </c>
      <c r="AG1256" t="s">
        <v>549</v>
      </c>
      <c r="AH1256">
        <v>260</v>
      </c>
    </row>
    <row r="1257" spans="1:34" hidden="1" x14ac:dyDescent="0.25">
      <c r="A1257" t="str">
        <f t="shared" si="57"/>
        <v>20 11 1 11 2 2 3 0 2120202009 0 208055</v>
      </c>
      <c r="B1257" t="str">
        <f t="shared" si="58"/>
        <v>20 11 1 11 2 2 3 0 2120202009 0 208020</v>
      </c>
      <c r="C1257" t="str">
        <f t="shared" si="59"/>
        <v>20 11 1 11 2 2 3 0 2120202009 0</v>
      </c>
      <c r="D1257">
        <v>20</v>
      </c>
      <c r="E1257">
        <v>11</v>
      </c>
      <c r="F1257">
        <v>1</v>
      </c>
      <c r="G1257">
        <v>11</v>
      </c>
      <c r="H1257">
        <v>2</v>
      </c>
      <c r="I1257">
        <v>2</v>
      </c>
      <c r="J1257">
        <v>3</v>
      </c>
      <c r="K1257">
        <v>0</v>
      </c>
      <c r="L1257" t="s">
        <v>730</v>
      </c>
      <c r="M1257" t="s">
        <v>147</v>
      </c>
      <c r="N1257" s="13">
        <v>1101208</v>
      </c>
      <c r="O1257">
        <v>208055</v>
      </c>
      <c r="P1257">
        <v>2024</v>
      </c>
      <c r="Q1257">
        <v>890801053</v>
      </c>
      <c r="R1257" t="s">
        <v>784</v>
      </c>
      <c r="S1257" s="13">
        <v>1101208</v>
      </c>
      <c r="T1257">
        <v>0</v>
      </c>
      <c r="U1257" t="s">
        <v>2860</v>
      </c>
      <c r="V1257" t="s">
        <v>2280</v>
      </c>
      <c r="W1257">
        <v>5016</v>
      </c>
      <c r="X1257">
        <v>0</v>
      </c>
      <c r="Y1257">
        <v>208020</v>
      </c>
      <c r="Z1257">
        <v>20240429</v>
      </c>
      <c r="AA1257">
        <v>0</v>
      </c>
      <c r="AB1257">
        <v>0</v>
      </c>
      <c r="AC1257" t="s">
        <v>2281</v>
      </c>
      <c r="AD1257" t="s">
        <v>2281</v>
      </c>
      <c r="AE1257">
        <v>11101</v>
      </c>
      <c r="AF1257" t="s">
        <v>2281</v>
      </c>
      <c r="AG1257" t="s">
        <v>549</v>
      </c>
      <c r="AH1257">
        <v>122</v>
      </c>
    </row>
    <row r="1258" spans="1:34" hidden="1" x14ac:dyDescent="0.25">
      <c r="A1258" t="str">
        <f t="shared" si="57"/>
        <v>20 1 3 11 5 1 10 0 0 2302024 208056</v>
      </c>
      <c r="B1258" t="str">
        <f t="shared" si="58"/>
        <v>20 1 3 11 5 1 10 0 0 2302024 208021</v>
      </c>
      <c r="C1258" t="str">
        <f t="shared" si="59"/>
        <v>20 1 3 11 5 1 10 0 0 2302024</v>
      </c>
      <c r="D1258">
        <v>20</v>
      </c>
      <c r="E1258">
        <v>1</v>
      </c>
      <c r="F1258">
        <v>3</v>
      </c>
      <c r="G1258">
        <v>11</v>
      </c>
      <c r="H1258">
        <v>5</v>
      </c>
      <c r="I1258">
        <v>1</v>
      </c>
      <c r="J1258">
        <v>10</v>
      </c>
      <c r="K1258">
        <v>0</v>
      </c>
      <c r="L1258" t="s">
        <v>147</v>
      </c>
      <c r="M1258" t="s">
        <v>148</v>
      </c>
      <c r="N1258" s="13">
        <v>5000000</v>
      </c>
      <c r="O1258">
        <v>208056</v>
      </c>
      <c r="P1258">
        <v>2024</v>
      </c>
      <c r="Q1258">
        <v>75078301</v>
      </c>
      <c r="R1258" t="s">
        <v>1037</v>
      </c>
      <c r="S1258" s="13">
        <v>5000000</v>
      </c>
      <c r="T1258">
        <v>0</v>
      </c>
      <c r="U1258" t="s">
        <v>2861</v>
      </c>
      <c r="V1258" t="s">
        <v>2291</v>
      </c>
      <c r="W1258">
        <v>5004</v>
      </c>
      <c r="X1258">
        <v>0</v>
      </c>
      <c r="Y1258">
        <v>208021</v>
      </c>
      <c r="Z1258">
        <v>20240430</v>
      </c>
      <c r="AA1258">
        <v>2402150343</v>
      </c>
      <c r="AB1258">
        <v>1</v>
      </c>
      <c r="AC1258" t="s">
        <v>2281</v>
      </c>
      <c r="AD1258" t="s">
        <v>2281</v>
      </c>
      <c r="AE1258">
        <v>11101</v>
      </c>
      <c r="AF1258" t="s">
        <v>2281</v>
      </c>
      <c r="AG1258" t="s">
        <v>549</v>
      </c>
      <c r="AH1258">
        <v>260</v>
      </c>
    </row>
    <row r="1259" spans="1:34" hidden="1" x14ac:dyDescent="0.25">
      <c r="A1259" t="str">
        <f t="shared" si="57"/>
        <v>20 11 1 11 1 2 2 0 211020100101 0 208057</v>
      </c>
      <c r="B1259" t="str">
        <f t="shared" si="58"/>
        <v>20 11 1 11 1 2 2 0 211020100101 0 208013</v>
      </c>
      <c r="C1259" t="str">
        <f t="shared" si="59"/>
        <v>20 11 1 11 1 2 2 0 211020100101 0</v>
      </c>
      <c r="D1259">
        <v>20</v>
      </c>
      <c r="E1259">
        <v>11</v>
      </c>
      <c r="F1259">
        <v>1</v>
      </c>
      <c r="G1259">
        <v>11</v>
      </c>
      <c r="H1259">
        <v>1</v>
      </c>
      <c r="I1259">
        <v>2</v>
      </c>
      <c r="J1259">
        <v>2</v>
      </c>
      <c r="K1259">
        <v>0</v>
      </c>
      <c r="L1259" t="s">
        <v>728</v>
      </c>
      <c r="M1259" t="s">
        <v>147</v>
      </c>
      <c r="N1259" s="13">
        <v>5000000</v>
      </c>
      <c r="O1259">
        <v>208057</v>
      </c>
      <c r="P1259">
        <v>2024</v>
      </c>
      <c r="Q1259">
        <v>1060653473</v>
      </c>
      <c r="R1259" t="s">
        <v>1050</v>
      </c>
      <c r="S1259" s="13">
        <v>5000000</v>
      </c>
      <c r="T1259">
        <v>0</v>
      </c>
      <c r="U1259" t="s">
        <v>2837</v>
      </c>
      <c r="V1259" t="s">
        <v>2291</v>
      </c>
      <c r="W1259">
        <v>5004</v>
      </c>
      <c r="X1259">
        <v>0</v>
      </c>
      <c r="Y1259">
        <v>208013</v>
      </c>
      <c r="Z1259">
        <v>20240430</v>
      </c>
      <c r="AA1259">
        <v>2402020298</v>
      </c>
      <c r="AB1259">
        <v>3</v>
      </c>
      <c r="AC1259" t="s">
        <v>2281</v>
      </c>
      <c r="AD1259" t="s">
        <v>2281</v>
      </c>
      <c r="AE1259">
        <v>11101</v>
      </c>
      <c r="AF1259" t="s">
        <v>2281</v>
      </c>
      <c r="AG1259" t="s">
        <v>549</v>
      </c>
      <c r="AH1259">
        <v>121</v>
      </c>
    </row>
    <row r="1260" spans="1:34" hidden="1" x14ac:dyDescent="0.25">
      <c r="A1260" t="str">
        <f t="shared" si="57"/>
        <v>20 1 3 11 5 1 10 0 0 2302024 208058</v>
      </c>
      <c r="B1260" t="str">
        <f t="shared" si="58"/>
        <v>20 1 3 11 5 1 10 0 0 2302024 208011</v>
      </c>
      <c r="C1260" t="str">
        <f t="shared" si="59"/>
        <v>20 1 3 11 5 1 10 0 0 2302024</v>
      </c>
      <c r="D1260">
        <v>20</v>
      </c>
      <c r="E1260">
        <v>1</v>
      </c>
      <c r="F1260">
        <v>3</v>
      </c>
      <c r="G1260">
        <v>11</v>
      </c>
      <c r="H1260">
        <v>5</v>
      </c>
      <c r="I1260">
        <v>1</v>
      </c>
      <c r="J1260">
        <v>10</v>
      </c>
      <c r="K1260">
        <v>0</v>
      </c>
      <c r="L1260" t="s">
        <v>147</v>
      </c>
      <c r="M1260" t="s">
        <v>148</v>
      </c>
      <c r="N1260" s="13">
        <v>5000000</v>
      </c>
      <c r="O1260">
        <v>208058</v>
      </c>
      <c r="P1260">
        <v>2024</v>
      </c>
      <c r="Q1260">
        <v>1053817351</v>
      </c>
      <c r="R1260" t="s">
        <v>1035</v>
      </c>
      <c r="S1260" s="13">
        <v>5000000</v>
      </c>
      <c r="T1260">
        <v>0</v>
      </c>
      <c r="U1260" t="s">
        <v>2838</v>
      </c>
      <c r="V1260" t="s">
        <v>2291</v>
      </c>
      <c r="W1260">
        <v>5004</v>
      </c>
      <c r="X1260">
        <v>0</v>
      </c>
      <c r="Y1260">
        <v>208011</v>
      </c>
      <c r="Z1260">
        <v>20240430</v>
      </c>
      <c r="AA1260">
        <v>2401310279</v>
      </c>
      <c r="AB1260">
        <v>3</v>
      </c>
      <c r="AC1260" t="s">
        <v>2281</v>
      </c>
      <c r="AD1260" t="s">
        <v>2281</v>
      </c>
      <c r="AE1260">
        <v>11101</v>
      </c>
      <c r="AF1260" t="s">
        <v>2281</v>
      </c>
      <c r="AG1260" t="s">
        <v>549</v>
      </c>
      <c r="AH1260">
        <v>260</v>
      </c>
    </row>
    <row r="1261" spans="1:34" hidden="1" x14ac:dyDescent="0.25">
      <c r="A1261" t="str">
        <f t="shared" si="57"/>
        <v>20 11 1 11 2 1 29 0 2120202010 0 208060</v>
      </c>
      <c r="B1261" t="str">
        <f t="shared" si="58"/>
        <v>20 11 1 11 2 1 29 0 2120202010 0 208045</v>
      </c>
      <c r="C1261" t="str">
        <f t="shared" si="59"/>
        <v>20 11 1 11 2 1 29 0 2120202010 0</v>
      </c>
      <c r="D1261">
        <v>20</v>
      </c>
      <c r="E1261">
        <v>11</v>
      </c>
      <c r="F1261">
        <v>1</v>
      </c>
      <c r="G1261">
        <v>11</v>
      </c>
      <c r="H1261">
        <v>2</v>
      </c>
      <c r="I1261">
        <v>1</v>
      </c>
      <c r="J1261">
        <v>29</v>
      </c>
      <c r="K1261">
        <v>0</v>
      </c>
      <c r="L1261" t="s">
        <v>729</v>
      </c>
      <c r="M1261" t="s">
        <v>147</v>
      </c>
      <c r="N1261" s="13">
        <v>377779</v>
      </c>
      <c r="O1261">
        <v>208060</v>
      </c>
      <c r="P1261">
        <v>2024</v>
      </c>
      <c r="Q1261">
        <v>10231035</v>
      </c>
      <c r="R1261" t="s">
        <v>1064</v>
      </c>
      <c r="S1261" s="13">
        <v>377779</v>
      </c>
      <c r="T1261">
        <v>0</v>
      </c>
      <c r="U1261" t="s">
        <v>2862</v>
      </c>
      <c r="V1261" t="s">
        <v>2342</v>
      </c>
      <c r="W1261">
        <v>5001</v>
      </c>
      <c r="X1261">
        <v>0</v>
      </c>
      <c r="Y1261">
        <v>208045</v>
      </c>
      <c r="Z1261">
        <v>20240506</v>
      </c>
      <c r="AA1261">
        <v>0</v>
      </c>
      <c r="AB1261">
        <v>0</v>
      </c>
      <c r="AC1261" t="s">
        <v>2281</v>
      </c>
      <c r="AD1261" t="s">
        <v>2281</v>
      </c>
      <c r="AE1261">
        <v>11101</v>
      </c>
      <c r="AF1261" t="s">
        <v>2281</v>
      </c>
      <c r="AG1261" t="s">
        <v>549</v>
      </c>
      <c r="AH1261">
        <v>111</v>
      </c>
    </row>
    <row r="1262" spans="1:34" hidden="1" x14ac:dyDescent="0.25">
      <c r="A1262" t="str">
        <f t="shared" si="57"/>
        <v>20 11 1 11 2 1 29 0 2120202010 0 208061</v>
      </c>
      <c r="B1262" t="str">
        <f t="shared" si="58"/>
        <v>20 11 1 11 2 1 29 0 2120202010 0 208043</v>
      </c>
      <c r="C1262" t="str">
        <f t="shared" si="59"/>
        <v>20 11 1 11 2 1 29 0 2120202010 0</v>
      </c>
      <c r="D1262">
        <v>20</v>
      </c>
      <c r="E1262">
        <v>11</v>
      </c>
      <c r="F1262">
        <v>1</v>
      </c>
      <c r="G1262">
        <v>11</v>
      </c>
      <c r="H1262">
        <v>2</v>
      </c>
      <c r="I1262">
        <v>1</v>
      </c>
      <c r="J1262">
        <v>29</v>
      </c>
      <c r="K1262">
        <v>0</v>
      </c>
      <c r="L1262" t="s">
        <v>729</v>
      </c>
      <c r="M1262" t="s">
        <v>147</v>
      </c>
      <c r="N1262" s="13">
        <v>311353</v>
      </c>
      <c r="O1262">
        <v>208061</v>
      </c>
      <c r="P1262">
        <v>2024</v>
      </c>
      <c r="Q1262">
        <v>1057305574</v>
      </c>
      <c r="R1262" t="s">
        <v>1063</v>
      </c>
      <c r="S1262" s="13">
        <v>311353</v>
      </c>
      <c r="T1262">
        <v>0</v>
      </c>
      <c r="U1262" t="s">
        <v>2862</v>
      </c>
      <c r="V1262" t="s">
        <v>2342</v>
      </c>
      <c r="W1262">
        <v>5001</v>
      </c>
      <c r="X1262">
        <v>0</v>
      </c>
      <c r="Y1262">
        <v>208043</v>
      </c>
      <c r="Z1262">
        <v>20240506</v>
      </c>
      <c r="AA1262">
        <v>0</v>
      </c>
      <c r="AB1262">
        <v>0</v>
      </c>
      <c r="AC1262" t="s">
        <v>2281</v>
      </c>
      <c r="AD1262" t="s">
        <v>2281</v>
      </c>
      <c r="AE1262">
        <v>11101</v>
      </c>
      <c r="AF1262" t="s">
        <v>2281</v>
      </c>
      <c r="AG1262" t="s">
        <v>549</v>
      </c>
      <c r="AH1262">
        <v>111</v>
      </c>
    </row>
    <row r="1263" spans="1:34" hidden="1" x14ac:dyDescent="0.25">
      <c r="A1263" t="str">
        <f t="shared" si="57"/>
        <v>20 11 1 11 2 1 29 0 2120202010 0 208062</v>
      </c>
      <c r="B1263" t="str">
        <f t="shared" si="58"/>
        <v>20 11 1 11 2 1 29 0 2120202010 0 208051</v>
      </c>
      <c r="C1263" t="str">
        <f t="shared" si="59"/>
        <v>20 11 1 11 2 1 29 0 2120202010 0</v>
      </c>
      <c r="D1263">
        <v>20</v>
      </c>
      <c r="E1263">
        <v>11</v>
      </c>
      <c r="F1263">
        <v>1</v>
      </c>
      <c r="G1263">
        <v>11</v>
      </c>
      <c r="H1263">
        <v>2</v>
      </c>
      <c r="I1263">
        <v>1</v>
      </c>
      <c r="J1263">
        <v>29</v>
      </c>
      <c r="K1263">
        <v>0</v>
      </c>
      <c r="L1263" t="s">
        <v>729</v>
      </c>
      <c r="M1263" t="s">
        <v>147</v>
      </c>
      <c r="N1263" s="13">
        <v>377779</v>
      </c>
      <c r="O1263">
        <v>208062</v>
      </c>
      <c r="P1263">
        <v>2024</v>
      </c>
      <c r="Q1263">
        <v>75087905</v>
      </c>
      <c r="R1263" t="s">
        <v>1066</v>
      </c>
      <c r="S1263" s="13">
        <v>377779</v>
      </c>
      <c r="T1263">
        <v>0</v>
      </c>
      <c r="U1263" t="s">
        <v>2863</v>
      </c>
      <c r="V1263" t="s">
        <v>2342</v>
      </c>
      <c r="W1263">
        <v>5001</v>
      </c>
      <c r="X1263">
        <v>0</v>
      </c>
      <c r="Y1263">
        <v>208051</v>
      </c>
      <c r="Z1263">
        <v>20240506</v>
      </c>
      <c r="AA1263">
        <v>0</v>
      </c>
      <c r="AB1263">
        <v>0</v>
      </c>
      <c r="AC1263" t="s">
        <v>2281</v>
      </c>
      <c r="AD1263" t="s">
        <v>2281</v>
      </c>
      <c r="AE1263">
        <v>11101</v>
      </c>
      <c r="AF1263" t="s">
        <v>2281</v>
      </c>
      <c r="AG1263" t="s">
        <v>549</v>
      </c>
      <c r="AH1263">
        <v>111</v>
      </c>
    </row>
    <row r="1264" spans="1:34" hidden="1" x14ac:dyDescent="0.25">
      <c r="A1264" t="str">
        <f t="shared" si="57"/>
        <v>20 11 1 11 2 1 29 0 2120202010 0 208063</v>
      </c>
      <c r="B1264" t="str">
        <f t="shared" si="58"/>
        <v>20 11 1 11 2 1 29 0 2120202010 0 208056</v>
      </c>
      <c r="C1264" t="str">
        <f t="shared" si="59"/>
        <v>20 11 1 11 2 1 29 0 2120202010 0</v>
      </c>
      <c r="D1264">
        <v>20</v>
      </c>
      <c r="E1264">
        <v>11</v>
      </c>
      <c r="F1264">
        <v>1</v>
      </c>
      <c r="G1264">
        <v>11</v>
      </c>
      <c r="H1264">
        <v>2</v>
      </c>
      <c r="I1264">
        <v>1</v>
      </c>
      <c r="J1264">
        <v>29</v>
      </c>
      <c r="K1264">
        <v>0</v>
      </c>
      <c r="L1264" t="s">
        <v>729</v>
      </c>
      <c r="M1264" t="s">
        <v>147</v>
      </c>
      <c r="N1264" s="13">
        <v>1728772</v>
      </c>
      <c r="O1264">
        <v>208063</v>
      </c>
      <c r="P1264">
        <v>2024</v>
      </c>
      <c r="Q1264">
        <v>79683594</v>
      </c>
      <c r="R1264" t="s">
        <v>1052</v>
      </c>
      <c r="S1264" s="13">
        <v>1728772</v>
      </c>
      <c r="T1264">
        <v>0</v>
      </c>
      <c r="U1264" t="s">
        <v>2864</v>
      </c>
      <c r="V1264" t="s">
        <v>2342</v>
      </c>
      <c r="W1264">
        <v>5001</v>
      </c>
      <c r="X1264">
        <v>0</v>
      </c>
      <c r="Y1264">
        <v>208056</v>
      </c>
      <c r="Z1264">
        <v>20240506</v>
      </c>
      <c r="AA1264">
        <v>0</v>
      </c>
      <c r="AB1264">
        <v>0</v>
      </c>
      <c r="AC1264" t="s">
        <v>2281</v>
      </c>
      <c r="AD1264" t="s">
        <v>2281</v>
      </c>
      <c r="AE1264">
        <v>11101</v>
      </c>
      <c r="AF1264" t="s">
        <v>2281</v>
      </c>
      <c r="AG1264" t="s">
        <v>549</v>
      </c>
      <c r="AH1264">
        <v>111</v>
      </c>
    </row>
    <row r="1265" spans="1:34" hidden="1" x14ac:dyDescent="0.25">
      <c r="A1265" t="str">
        <f t="shared" si="57"/>
        <v>20 11 1 11 2 1 29 0 2120202010 0 208064</v>
      </c>
      <c r="B1265" t="str">
        <f t="shared" si="58"/>
        <v>20 11 1 11 2 1 29 0 2120202010 0 208049</v>
      </c>
      <c r="C1265" t="str">
        <f t="shared" si="59"/>
        <v>20 11 1 11 2 1 29 0 2120202010 0</v>
      </c>
      <c r="D1265">
        <v>20</v>
      </c>
      <c r="E1265">
        <v>11</v>
      </c>
      <c r="F1265">
        <v>1</v>
      </c>
      <c r="G1265">
        <v>11</v>
      </c>
      <c r="H1265">
        <v>2</v>
      </c>
      <c r="I1265">
        <v>1</v>
      </c>
      <c r="J1265">
        <v>29</v>
      </c>
      <c r="K1265">
        <v>0</v>
      </c>
      <c r="L1265" t="s">
        <v>729</v>
      </c>
      <c r="M1265" t="s">
        <v>147</v>
      </c>
      <c r="N1265" s="13">
        <v>569742</v>
      </c>
      <c r="O1265">
        <v>208064</v>
      </c>
      <c r="P1265">
        <v>2024</v>
      </c>
      <c r="Q1265">
        <v>1014181345</v>
      </c>
      <c r="R1265" t="s">
        <v>1065</v>
      </c>
      <c r="S1265" s="13">
        <v>569742</v>
      </c>
      <c r="T1265">
        <v>0</v>
      </c>
      <c r="U1265" t="s">
        <v>2865</v>
      </c>
      <c r="V1265" t="s">
        <v>2342</v>
      </c>
      <c r="W1265">
        <v>5001</v>
      </c>
      <c r="X1265">
        <v>0</v>
      </c>
      <c r="Y1265">
        <v>208049</v>
      </c>
      <c r="Z1265">
        <v>20240506</v>
      </c>
      <c r="AA1265">
        <v>0</v>
      </c>
      <c r="AB1265">
        <v>0</v>
      </c>
      <c r="AC1265" t="s">
        <v>2281</v>
      </c>
      <c r="AD1265" t="s">
        <v>2281</v>
      </c>
      <c r="AE1265">
        <v>11101</v>
      </c>
      <c r="AF1265" t="s">
        <v>2281</v>
      </c>
      <c r="AG1265" t="s">
        <v>549</v>
      </c>
      <c r="AH1265">
        <v>111</v>
      </c>
    </row>
    <row r="1266" spans="1:34" hidden="1" x14ac:dyDescent="0.25">
      <c r="A1266" t="str">
        <f t="shared" si="57"/>
        <v>20 11 1 11 2 1 29 0 2120202010 0 208066</v>
      </c>
      <c r="B1266" t="str">
        <f t="shared" si="58"/>
        <v>20 11 1 11 2 1 29 0 2120202010 0 208050</v>
      </c>
      <c r="C1266" t="str">
        <f t="shared" si="59"/>
        <v>20 11 1 11 2 1 29 0 2120202010 0</v>
      </c>
      <c r="D1266">
        <v>20</v>
      </c>
      <c r="E1266">
        <v>11</v>
      </c>
      <c r="F1266">
        <v>1</v>
      </c>
      <c r="G1266">
        <v>11</v>
      </c>
      <c r="H1266">
        <v>2</v>
      </c>
      <c r="I1266">
        <v>1</v>
      </c>
      <c r="J1266">
        <v>29</v>
      </c>
      <c r="K1266">
        <v>0</v>
      </c>
      <c r="L1266" t="s">
        <v>729</v>
      </c>
      <c r="M1266" t="s">
        <v>147</v>
      </c>
      <c r="N1266" s="13">
        <v>692025</v>
      </c>
      <c r="O1266">
        <v>208066</v>
      </c>
      <c r="P1266">
        <v>2024</v>
      </c>
      <c r="Q1266">
        <v>1053839474</v>
      </c>
      <c r="R1266" t="s">
        <v>2866</v>
      </c>
      <c r="S1266" s="13">
        <v>692025</v>
      </c>
      <c r="T1266">
        <v>0</v>
      </c>
      <c r="U1266" t="s">
        <v>2867</v>
      </c>
      <c r="V1266" t="s">
        <v>766</v>
      </c>
      <c r="W1266">
        <v>5001</v>
      </c>
      <c r="X1266">
        <v>0</v>
      </c>
      <c r="Y1266">
        <v>208050</v>
      </c>
      <c r="Z1266">
        <v>20240507</v>
      </c>
      <c r="AA1266">
        <v>0</v>
      </c>
      <c r="AB1266">
        <v>0</v>
      </c>
      <c r="AC1266" t="s">
        <v>2281</v>
      </c>
      <c r="AD1266" t="s">
        <v>2281</v>
      </c>
      <c r="AE1266">
        <v>11101</v>
      </c>
      <c r="AF1266" t="s">
        <v>2281</v>
      </c>
      <c r="AG1266" t="s">
        <v>549</v>
      </c>
      <c r="AH1266">
        <v>111</v>
      </c>
    </row>
    <row r="1267" spans="1:34" hidden="1" x14ac:dyDescent="0.25">
      <c r="A1267" t="str">
        <f t="shared" si="57"/>
        <v>20 11 1 11 2 1 29 0 2120202010 0 208067</v>
      </c>
      <c r="B1267" t="str">
        <f t="shared" si="58"/>
        <v>20 11 1 11 2 1 29 0 2120202010 0 208052</v>
      </c>
      <c r="C1267" t="str">
        <f t="shared" si="59"/>
        <v>20 11 1 11 2 1 29 0 2120202010 0</v>
      </c>
      <c r="D1267">
        <v>20</v>
      </c>
      <c r="E1267">
        <v>11</v>
      </c>
      <c r="F1267">
        <v>1</v>
      </c>
      <c r="G1267">
        <v>11</v>
      </c>
      <c r="H1267">
        <v>2</v>
      </c>
      <c r="I1267">
        <v>1</v>
      </c>
      <c r="J1267">
        <v>29</v>
      </c>
      <c r="K1267">
        <v>0</v>
      </c>
      <c r="L1267" t="s">
        <v>729</v>
      </c>
      <c r="M1267" t="s">
        <v>147</v>
      </c>
      <c r="N1267" s="13">
        <v>934060</v>
      </c>
      <c r="O1267">
        <v>208067</v>
      </c>
      <c r="P1267">
        <v>2024</v>
      </c>
      <c r="Q1267">
        <v>75100253</v>
      </c>
      <c r="R1267" t="s">
        <v>1067</v>
      </c>
      <c r="S1267" s="13">
        <v>934060</v>
      </c>
      <c r="T1267">
        <v>0</v>
      </c>
      <c r="U1267" t="s">
        <v>2868</v>
      </c>
      <c r="V1267" t="s">
        <v>2291</v>
      </c>
      <c r="W1267">
        <v>5001</v>
      </c>
      <c r="X1267">
        <v>0</v>
      </c>
      <c r="Y1267">
        <v>208052</v>
      </c>
      <c r="Z1267">
        <v>20240507</v>
      </c>
      <c r="AA1267">
        <v>0</v>
      </c>
      <c r="AB1267">
        <v>0</v>
      </c>
      <c r="AC1267" t="s">
        <v>2281</v>
      </c>
      <c r="AD1267" t="s">
        <v>2281</v>
      </c>
      <c r="AE1267">
        <v>11101</v>
      </c>
      <c r="AF1267" t="s">
        <v>2281</v>
      </c>
      <c r="AG1267" t="s">
        <v>549</v>
      </c>
      <c r="AH1267">
        <v>111</v>
      </c>
    </row>
    <row r="1268" spans="1:34" hidden="1" x14ac:dyDescent="0.25">
      <c r="A1268" t="str">
        <f t="shared" si="57"/>
        <v>20 11 1 11 2 1 29 0 2120202010 0 208068</v>
      </c>
      <c r="B1268" t="str">
        <f t="shared" si="58"/>
        <v>20 11 1 11 2 1 29 0 2120202010 0 208044</v>
      </c>
      <c r="C1268" t="str">
        <f t="shared" si="59"/>
        <v>20 11 1 11 2 1 29 0 2120202010 0</v>
      </c>
      <c r="D1268">
        <v>20</v>
      </c>
      <c r="E1268">
        <v>11</v>
      </c>
      <c r="F1268">
        <v>1</v>
      </c>
      <c r="G1268">
        <v>11</v>
      </c>
      <c r="H1268">
        <v>2</v>
      </c>
      <c r="I1268">
        <v>1</v>
      </c>
      <c r="J1268">
        <v>29</v>
      </c>
      <c r="K1268">
        <v>0</v>
      </c>
      <c r="L1268" t="s">
        <v>729</v>
      </c>
      <c r="M1268" t="s">
        <v>147</v>
      </c>
      <c r="N1268" s="13">
        <v>489328</v>
      </c>
      <c r="O1268">
        <v>208068</v>
      </c>
      <c r="P1268">
        <v>2024</v>
      </c>
      <c r="Q1268">
        <v>75071928</v>
      </c>
      <c r="R1268" t="s">
        <v>1062</v>
      </c>
      <c r="S1268" s="13">
        <v>489328</v>
      </c>
      <c r="T1268">
        <v>0</v>
      </c>
      <c r="U1268" t="s">
        <v>2869</v>
      </c>
      <c r="V1268" t="s">
        <v>766</v>
      </c>
      <c r="W1268">
        <v>5001</v>
      </c>
      <c r="X1268">
        <v>0</v>
      </c>
      <c r="Y1268">
        <v>208044</v>
      </c>
      <c r="Z1268">
        <v>20240507</v>
      </c>
      <c r="AA1268">
        <v>0</v>
      </c>
      <c r="AB1268">
        <v>0</v>
      </c>
      <c r="AC1268" t="s">
        <v>2281</v>
      </c>
      <c r="AD1268" t="s">
        <v>2281</v>
      </c>
      <c r="AE1268">
        <v>11101</v>
      </c>
      <c r="AF1268" t="s">
        <v>2281</v>
      </c>
      <c r="AG1268" t="s">
        <v>549</v>
      </c>
      <c r="AH1268">
        <v>111</v>
      </c>
    </row>
    <row r="1269" spans="1:34" hidden="1" x14ac:dyDescent="0.25">
      <c r="A1269" t="str">
        <f t="shared" si="57"/>
        <v>20 11 1 11 2 1 29 0 2120202010 0 208069</v>
      </c>
      <c r="B1269" t="str">
        <f t="shared" si="58"/>
        <v>20 11 1 11 2 1 29 0 2120202010 0 208057</v>
      </c>
      <c r="C1269" t="str">
        <f t="shared" si="59"/>
        <v>20 11 1 11 2 1 29 0 2120202010 0</v>
      </c>
      <c r="D1269">
        <v>20</v>
      </c>
      <c r="E1269">
        <v>11</v>
      </c>
      <c r="F1269">
        <v>1</v>
      </c>
      <c r="G1269">
        <v>11</v>
      </c>
      <c r="H1269">
        <v>2</v>
      </c>
      <c r="I1269">
        <v>1</v>
      </c>
      <c r="J1269">
        <v>29</v>
      </c>
      <c r="K1269">
        <v>0</v>
      </c>
      <c r="L1269" t="s">
        <v>729</v>
      </c>
      <c r="M1269" t="s">
        <v>147</v>
      </c>
      <c r="N1269" s="13">
        <v>569742</v>
      </c>
      <c r="O1269">
        <v>208069</v>
      </c>
      <c r="P1269">
        <v>2024</v>
      </c>
      <c r="Q1269">
        <v>1014181345</v>
      </c>
      <c r="R1269" t="s">
        <v>1065</v>
      </c>
      <c r="S1269" s="13">
        <v>569742</v>
      </c>
      <c r="T1269">
        <v>0</v>
      </c>
      <c r="U1269" t="s">
        <v>2870</v>
      </c>
      <c r="V1269" t="s">
        <v>766</v>
      </c>
      <c r="W1269">
        <v>5001</v>
      </c>
      <c r="X1269">
        <v>0</v>
      </c>
      <c r="Y1269">
        <v>208057</v>
      </c>
      <c r="Z1269">
        <v>20240507</v>
      </c>
      <c r="AA1269">
        <v>0</v>
      </c>
      <c r="AB1269">
        <v>0</v>
      </c>
      <c r="AC1269" t="s">
        <v>2281</v>
      </c>
      <c r="AD1269" t="s">
        <v>2281</v>
      </c>
      <c r="AE1269">
        <v>11101</v>
      </c>
      <c r="AF1269" t="s">
        <v>2281</v>
      </c>
      <c r="AG1269" t="s">
        <v>549</v>
      </c>
      <c r="AH1269">
        <v>111</v>
      </c>
    </row>
    <row r="1270" spans="1:34" hidden="1" x14ac:dyDescent="0.25">
      <c r="A1270" t="str">
        <f t="shared" si="57"/>
        <v>20 1 3 11 5 1 10 0 0 2302024 208070</v>
      </c>
      <c r="B1270" t="str">
        <f t="shared" si="58"/>
        <v>20 1 3 11 5 1 10 0 0 2302024 208001</v>
      </c>
      <c r="C1270" t="str">
        <f t="shared" si="59"/>
        <v>20 1 3 11 5 1 10 0 0 2302024</v>
      </c>
      <c r="D1270">
        <v>20</v>
      </c>
      <c r="E1270">
        <v>1</v>
      </c>
      <c r="F1270">
        <v>3</v>
      </c>
      <c r="G1270">
        <v>11</v>
      </c>
      <c r="H1270">
        <v>5</v>
      </c>
      <c r="I1270">
        <v>1</v>
      </c>
      <c r="J1270">
        <v>10</v>
      </c>
      <c r="K1270">
        <v>0</v>
      </c>
      <c r="L1270" t="s">
        <v>147</v>
      </c>
      <c r="M1270" t="s">
        <v>148</v>
      </c>
      <c r="N1270" s="13">
        <v>6000000</v>
      </c>
      <c r="O1270">
        <v>208070</v>
      </c>
      <c r="P1270">
        <v>2024</v>
      </c>
      <c r="Q1270">
        <v>1001327050</v>
      </c>
      <c r="R1270" t="s">
        <v>1045</v>
      </c>
      <c r="S1270" s="13">
        <v>6000000</v>
      </c>
      <c r="T1270">
        <v>0</v>
      </c>
      <c r="U1270" t="s">
        <v>2810</v>
      </c>
      <c r="V1270" t="s">
        <v>2291</v>
      </c>
      <c r="W1270">
        <v>5004</v>
      </c>
      <c r="X1270">
        <v>0</v>
      </c>
      <c r="Y1270">
        <v>208001</v>
      </c>
      <c r="Z1270">
        <v>20240507</v>
      </c>
      <c r="AA1270">
        <v>2401050013</v>
      </c>
      <c r="AB1270">
        <v>4</v>
      </c>
      <c r="AC1270" t="s">
        <v>2281</v>
      </c>
      <c r="AD1270" t="s">
        <v>2281</v>
      </c>
      <c r="AE1270">
        <v>11101</v>
      </c>
      <c r="AF1270" t="s">
        <v>2281</v>
      </c>
      <c r="AG1270" t="s">
        <v>549</v>
      </c>
      <c r="AH1270">
        <v>260</v>
      </c>
    </row>
    <row r="1271" spans="1:34" hidden="1" x14ac:dyDescent="0.25">
      <c r="A1271" t="str">
        <f t="shared" si="57"/>
        <v>20 11 1 11 2 1 29 0 2120202010 0 208071</v>
      </c>
      <c r="B1271" t="str">
        <f t="shared" si="58"/>
        <v>20 11 1 11 2 1 29 0 2120202010 0 208047</v>
      </c>
      <c r="C1271" t="str">
        <f t="shared" si="59"/>
        <v>20 11 1 11 2 1 29 0 2120202010 0</v>
      </c>
      <c r="D1271">
        <v>20</v>
      </c>
      <c r="E1271">
        <v>11</v>
      </c>
      <c r="F1271">
        <v>1</v>
      </c>
      <c r="G1271">
        <v>11</v>
      </c>
      <c r="H1271">
        <v>2</v>
      </c>
      <c r="I1271">
        <v>1</v>
      </c>
      <c r="J1271">
        <v>29</v>
      </c>
      <c r="K1271">
        <v>0</v>
      </c>
      <c r="L1271" t="s">
        <v>729</v>
      </c>
      <c r="M1271" t="s">
        <v>147</v>
      </c>
      <c r="N1271" s="13">
        <v>1728772</v>
      </c>
      <c r="O1271">
        <v>208071</v>
      </c>
      <c r="P1271">
        <v>2024</v>
      </c>
      <c r="Q1271">
        <v>79683594</v>
      </c>
      <c r="R1271" t="s">
        <v>1052</v>
      </c>
      <c r="S1271" s="13">
        <v>1728772</v>
      </c>
      <c r="T1271">
        <v>0</v>
      </c>
      <c r="U1271" t="s">
        <v>2871</v>
      </c>
      <c r="V1271" t="s">
        <v>766</v>
      </c>
      <c r="W1271">
        <v>5001</v>
      </c>
      <c r="X1271">
        <v>0</v>
      </c>
      <c r="Y1271">
        <v>208047</v>
      </c>
      <c r="Z1271">
        <v>20240508</v>
      </c>
      <c r="AA1271">
        <v>0</v>
      </c>
      <c r="AB1271">
        <v>0</v>
      </c>
      <c r="AC1271" t="s">
        <v>2281</v>
      </c>
      <c r="AD1271" t="s">
        <v>2281</v>
      </c>
      <c r="AE1271">
        <v>11101</v>
      </c>
      <c r="AF1271" t="s">
        <v>2281</v>
      </c>
      <c r="AG1271" t="s">
        <v>549</v>
      </c>
      <c r="AH1271">
        <v>111</v>
      </c>
    </row>
    <row r="1272" spans="1:34" hidden="1" x14ac:dyDescent="0.25">
      <c r="A1272" t="str">
        <f t="shared" si="57"/>
        <v>20 1 3 11 5 1 10 0 0 2302024 208072</v>
      </c>
      <c r="B1272" t="str">
        <f t="shared" si="58"/>
        <v>20 1 3 11 5 1 10 0 0 2302024 208012</v>
      </c>
      <c r="C1272" t="str">
        <f t="shared" si="59"/>
        <v>20 1 3 11 5 1 10 0 0 2302024</v>
      </c>
      <c r="D1272">
        <v>20</v>
      </c>
      <c r="E1272">
        <v>1</v>
      </c>
      <c r="F1272">
        <v>3</v>
      </c>
      <c r="G1272">
        <v>11</v>
      </c>
      <c r="H1272">
        <v>5</v>
      </c>
      <c r="I1272">
        <v>1</v>
      </c>
      <c r="J1272">
        <v>10</v>
      </c>
      <c r="K1272">
        <v>0</v>
      </c>
      <c r="L1272" t="s">
        <v>147</v>
      </c>
      <c r="M1272" t="s">
        <v>148</v>
      </c>
      <c r="N1272" s="13">
        <v>5000000</v>
      </c>
      <c r="O1272">
        <v>208072</v>
      </c>
      <c r="P1272">
        <v>2024</v>
      </c>
      <c r="Q1272">
        <v>1054988488</v>
      </c>
      <c r="R1272" t="s">
        <v>1040</v>
      </c>
      <c r="S1272" s="13">
        <v>5000000</v>
      </c>
      <c r="T1272">
        <v>0</v>
      </c>
      <c r="U1272" t="s">
        <v>2844</v>
      </c>
      <c r="V1272" t="s">
        <v>2291</v>
      </c>
      <c r="W1272">
        <v>5004</v>
      </c>
      <c r="X1272">
        <v>0</v>
      </c>
      <c r="Y1272">
        <v>208012</v>
      </c>
      <c r="Z1272">
        <v>20240509</v>
      </c>
      <c r="AA1272">
        <v>2401310280</v>
      </c>
      <c r="AB1272">
        <v>3</v>
      </c>
      <c r="AC1272" t="s">
        <v>2281</v>
      </c>
      <c r="AD1272" t="s">
        <v>2281</v>
      </c>
      <c r="AE1272">
        <v>11101</v>
      </c>
      <c r="AF1272" t="s">
        <v>2281</v>
      </c>
      <c r="AG1272" t="s">
        <v>549</v>
      </c>
      <c r="AH1272">
        <v>260</v>
      </c>
    </row>
    <row r="1273" spans="1:34" hidden="1" x14ac:dyDescent="0.25">
      <c r="A1273" t="str">
        <f t="shared" si="57"/>
        <v>20 1 3 11 5 1 10 0 0 2302024 208073</v>
      </c>
      <c r="B1273" t="str">
        <f t="shared" si="58"/>
        <v>20 1 3 11 5 1 10 0 0 2302024 208014</v>
      </c>
      <c r="C1273" t="str">
        <f t="shared" si="59"/>
        <v>20 1 3 11 5 1 10 0 0 2302024</v>
      </c>
      <c r="D1273">
        <v>20</v>
      </c>
      <c r="E1273">
        <v>1</v>
      </c>
      <c r="F1273">
        <v>3</v>
      </c>
      <c r="G1273">
        <v>11</v>
      </c>
      <c r="H1273">
        <v>5</v>
      </c>
      <c r="I1273">
        <v>1</v>
      </c>
      <c r="J1273">
        <v>10</v>
      </c>
      <c r="K1273">
        <v>0</v>
      </c>
      <c r="L1273" t="s">
        <v>147</v>
      </c>
      <c r="M1273" t="s">
        <v>148</v>
      </c>
      <c r="N1273" s="13">
        <v>5000000</v>
      </c>
      <c r="O1273">
        <v>208073</v>
      </c>
      <c r="P1273">
        <v>2024</v>
      </c>
      <c r="Q1273">
        <v>10274046</v>
      </c>
      <c r="R1273" t="s">
        <v>1041</v>
      </c>
      <c r="S1273" s="13">
        <v>5000000</v>
      </c>
      <c r="T1273">
        <v>0</v>
      </c>
      <c r="U1273" t="s">
        <v>2843</v>
      </c>
      <c r="V1273" t="s">
        <v>2291</v>
      </c>
      <c r="W1273">
        <v>5004</v>
      </c>
      <c r="X1273">
        <v>0</v>
      </c>
      <c r="Y1273">
        <v>208014</v>
      </c>
      <c r="Z1273">
        <v>20240509</v>
      </c>
      <c r="AA1273">
        <v>2402070312</v>
      </c>
      <c r="AB1273">
        <v>3</v>
      </c>
      <c r="AC1273" t="s">
        <v>2281</v>
      </c>
      <c r="AD1273" t="s">
        <v>2281</v>
      </c>
      <c r="AE1273">
        <v>11101</v>
      </c>
      <c r="AF1273" t="s">
        <v>2281</v>
      </c>
      <c r="AG1273" t="s">
        <v>549</v>
      </c>
      <c r="AH1273">
        <v>260</v>
      </c>
    </row>
    <row r="1274" spans="1:34" hidden="1" x14ac:dyDescent="0.25">
      <c r="A1274" t="str">
        <f t="shared" si="57"/>
        <v>20 11 1 11 2 1 29 0 2120202010 0 208074</v>
      </c>
      <c r="B1274" t="str">
        <f t="shared" si="58"/>
        <v>20 11 1 11 2 1 29 0 2120202010 0 208058</v>
      </c>
      <c r="C1274" t="str">
        <f t="shared" si="59"/>
        <v>20 11 1 11 2 1 29 0 2120202010 0</v>
      </c>
      <c r="D1274">
        <v>20</v>
      </c>
      <c r="E1274">
        <v>11</v>
      </c>
      <c r="F1274">
        <v>1</v>
      </c>
      <c r="G1274">
        <v>11</v>
      </c>
      <c r="H1274">
        <v>2</v>
      </c>
      <c r="I1274">
        <v>1</v>
      </c>
      <c r="J1274">
        <v>29</v>
      </c>
      <c r="K1274">
        <v>0</v>
      </c>
      <c r="L1274" t="s">
        <v>729</v>
      </c>
      <c r="M1274" t="s">
        <v>147</v>
      </c>
      <c r="N1274" s="13">
        <v>489328</v>
      </c>
      <c r="O1274">
        <v>208074</v>
      </c>
      <c r="P1274">
        <v>2024</v>
      </c>
      <c r="Q1274">
        <v>75071928</v>
      </c>
      <c r="R1274" t="s">
        <v>1062</v>
      </c>
      <c r="S1274" s="13">
        <v>489328</v>
      </c>
      <c r="T1274">
        <v>0</v>
      </c>
      <c r="U1274" t="s">
        <v>2872</v>
      </c>
      <c r="V1274" t="s">
        <v>766</v>
      </c>
      <c r="W1274">
        <v>5001</v>
      </c>
      <c r="X1274">
        <v>0</v>
      </c>
      <c r="Y1274">
        <v>208058</v>
      </c>
      <c r="Z1274">
        <v>20240510</v>
      </c>
      <c r="AA1274">
        <v>0</v>
      </c>
      <c r="AB1274">
        <v>0</v>
      </c>
      <c r="AC1274" t="s">
        <v>2281</v>
      </c>
      <c r="AD1274" t="s">
        <v>2281</v>
      </c>
      <c r="AE1274">
        <v>11101</v>
      </c>
      <c r="AF1274" t="s">
        <v>2281</v>
      </c>
      <c r="AG1274" t="s">
        <v>549</v>
      </c>
      <c r="AH1274">
        <v>111</v>
      </c>
    </row>
    <row r="1275" spans="1:34" hidden="1" x14ac:dyDescent="0.25">
      <c r="A1275" t="str">
        <f t="shared" si="57"/>
        <v>20 11 1 11 2 1 29 0 2120202010 0 208075</v>
      </c>
      <c r="B1275" t="str">
        <f t="shared" si="58"/>
        <v>20 11 1 11 2 1 29 0 2120202010 0 208059</v>
      </c>
      <c r="C1275" t="str">
        <f t="shared" si="59"/>
        <v>20 11 1 11 2 1 29 0 2120202010 0</v>
      </c>
      <c r="D1275">
        <v>20</v>
      </c>
      <c r="E1275">
        <v>11</v>
      </c>
      <c r="F1275">
        <v>1</v>
      </c>
      <c r="G1275">
        <v>11</v>
      </c>
      <c r="H1275">
        <v>2</v>
      </c>
      <c r="I1275">
        <v>1</v>
      </c>
      <c r="J1275">
        <v>29</v>
      </c>
      <c r="K1275">
        <v>0</v>
      </c>
      <c r="L1275" t="s">
        <v>729</v>
      </c>
      <c r="M1275" t="s">
        <v>147</v>
      </c>
      <c r="N1275" s="13">
        <v>489328</v>
      </c>
      <c r="O1275">
        <v>208075</v>
      </c>
      <c r="P1275">
        <v>2024</v>
      </c>
      <c r="Q1275">
        <v>10272326</v>
      </c>
      <c r="R1275" t="s">
        <v>1058</v>
      </c>
      <c r="S1275" s="13">
        <v>489328</v>
      </c>
      <c r="T1275">
        <v>0</v>
      </c>
      <c r="U1275" t="s">
        <v>2873</v>
      </c>
      <c r="V1275" t="s">
        <v>766</v>
      </c>
      <c r="W1275">
        <v>5001</v>
      </c>
      <c r="X1275">
        <v>0</v>
      </c>
      <c r="Y1275">
        <v>208059</v>
      </c>
      <c r="Z1275">
        <v>20240510</v>
      </c>
      <c r="AA1275">
        <v>0</v>
      </c>
      <c r="AB1275">
        <v>0</v>
      </c>
      <c r="AC1275" t="s">
        <v>2281</v>
      </c>
      <c r="AD1275" t="s">
        <v>2281</v>
      </c>
      <c r="AE1275">
        <v>11101</v>
      </c>
      <c r="AF1275" t="s">
        <v>2281</v>
      </c>
      <c r="AG1275" t="s">
        <v>549</v>
      </c>
      <c r="AH1275">
        <v>111</v>
      </c>
    </row>
    <row r="1276" spans="1:34" hidden="1" x14ac:dyDescent="0.25">
      <c r="A1276" t="str">
        <f t="shared" si="57"/>
        <v>20 1 3 11 5 1 10 0 0 2302024 208077</v>
      </c>
      <c r="B1276" t="str">
        <f t="shared" si="58"/>
        <v>20 1 3 11 5 1 10 0 0 2302024 208004</v>
      </c>
      <c r="C1276" t="str">
        <f t="shared" si="59"/>
        <v>20 1 3 11 5 1 10 0 0 2302024</v>
      </c>
      <c r="D1276">
        <v>20</v>
      </c>
      <c r="E1276">
        <v>1</v>
      </c>
      <c r="F1276">
        <v>3</v>
      </c>
      <c r="G1276">
        <v>11</v>
      </c>
      <c r="H1276">
        <v>5</v>
      </c>
      <c r="I1276">
        <v>1</v>
      </c>
      <c r="J1276">
        <v>10</v>
      </c>
      <c r="K1276">
        <v>0</v>
      </c>
      <c r="L1276" t="s">
        <v>147</v>
      </c>
      <c r="M1276" t="s">
        <v>148</v>
      </c>
      <c r="N1276" s="13">
        <v>5000000</v>
      </c>
      <c r="O1276">
        <v>208077</v>
      </c>
      <c r="P1276">
        <v>2024</v>
      </c>
      <c r="Q1276">
        <v>1053825520</v>
      </c>
      <c r="R1276" t="s">
        <v>1039</v>
      </c>
      <c r="S1276" s="13">
        <v>5000000</v>
      </c>
      <c r="T1276">
        <v>0</v>
      </c>
      <c r="U1276" t="s">
        <v>2847</v>
      </c>
      <c r="V1276" t="s">
        <v>2291</v>
      </c>
      <c r="W1276">
        <v>5004</v>
      </c>
      <c r="X1276">
        <v>0</v>
      </c>
      <c r="Y1276">
        <v>208004</v>
      </c>
      <c r="Z1276">
        <v>20240515</v>
      </c>
      <c r="AA1276">
        <v>2401220203</v>
      </c>
      <c r="AB1276">
        <v>4</v>
      </c>
      <c r="AC1276" t="s">
        <v>2281</v>
      </c>
      <c r="AD1276" t="s">
        <v>2281</v>
      </c>
      <c r="AE1276">
        <v>11101</v>
      </c>
      <c r="AF1276" t="s">
        <v>2281</v>
      </c>
      <c r="AG1276" t="s">
        <v>549</v>
      </c>
      <c r="AH1276">
        <v>260</v>
      </c>
    </row>
    <row r="1277" spans="1:34" hidden="1" x14ac:dyDescent="0.25">
      <c r="A1277" t="str">
        <f t="shared" si="57"/>
        <v>20 11 1 11 2 1 29 0 2120202010 0 208078</v>
      </c>
      <c r="B1277" t="str">
        <f t="shared" si="58"/>
        <v>20 11 1 11 2 1 29 0 2120202010 0 208060</v>
      </c>
      <c r="C1277" t="str">
        <f t="shared" si="59"/>
        <v>20 11 1 11 2 1 29 0 2120202010 0</v>
      </c>
      <c r="D1277">
        <v>20</v>
      </c>
      <c r="E1277">
        <v>11</v>
      </c>
      <c r="F1277">
        <v>1</v>
      </c>
      <c r="G1277">
        <v>11</v>
      </c>
      <c r="H1277">
        <v>2</v>
      </c>
      <c r="I1277">
        <v>1</v>
      </c>
      <c r="J1277">
        <v>29</v>
      </c>
      <c r="K1277">
        <v>0</v>
      </c>
      <c r="L1277" t="s">
        <v>729</v>
      </c>
      <c r="M1277" t="s">
        <v>147</v>
      </c>
      <c r="N1277" s="13">
        <v>489328</v>
      </c>
      <c r="O1277">
        <v>208078</v>
      </c>
      <c r="P1277">
        <v>2024</v>
      </c>
      <c r="Q1277">
        <v>94445424</v>
      </c>
      <c r="R1277" t="s">
        <v>1061</v>
      </c>
      <c r="S1277" s="13">
        <v>489328</v>
      </c>
      <c r="T1277">
        <v>0</v>
      </c>
      <c r="U1277" t="s">
        <v>2874</v>
      </c>
      <c r="V1277" t="s">
        <v>766</v>
      </c>
      <c r="W1277">
        <v>5001</v>
      </c>
      <c r="X1277">
        <v>0</v>
      </c>
      <c r="Y1277">
        <v>208060</v>
      </c>
      <c r="Z1277">
        <v>20240516</v>
      </c>
      <c r="AA1277">
        <v>0</v>
      </c>
      <c r="AB1277">
        <v>0</v>
      </c>
      <c r="AC1277" t="s">
        <v>2281</v>
      </c>
      <c r="AD1277" t="s">
        <v>2281</v>
      </c>
      <c r="AE1277">
        <v>11101</v>
      </c>
      <c r="AF1277" t="s">
        <v>2281</v>
      </c>
      <c r="AG1277" t="s">
        <v>549</v>
      </c>
      <c r="AH1277">
        <v>111</v>
      </c>
    </row>
    <row r="1278" spans="1:34" hidden="1" x14ac:dyDescent="0.25">
      <c r="A1278" t="str">
        <f t="shared" si="57"/>
        <v>20 11 1 11 2 1 29 0 2120202010 0 208079</v>
      </c>
      <c r="B1278" t="str">
        <f t="shared" si="58"/>
        <v>20 11 1 11 2 1 29 0 2120202010 0 208061</v>
      </c>
      <c r="C1278" t="str">
        <f t="shared" si="59"/>
        <v>20 11 1 11 2 1 29 0 2120202010 0</v>
      </c>
      <c r="D1278">
        <v>20</v>
      </c>
      <c r="E1278">
        <v>11</v>
      </c>
      <c r="F1278">
        <v>1</v>
      </c>
      <c r="G1278">
        <v>11</v>
      </c>
      <c r="H1278">
        <v>2</v>
      </c>
      <c r="I1278">
        <v>1</v>
      </c>
      <c r="J1278">
        <v>29</v>
      </c>
      <c r="K1278">
        <v>0</v>
      </c>
      <c r="L1278" t="s">
        <v>729</v>
      </c>
      <c r="M1278" t="s">
        <v>147</v>
      </c>
      <c r="N1278" s="13">
        <v>103784</v>
      </c>
      <c r="O1278">
        <v>208079</v>
      </c>
      <c r="P1278">
        <v>2024</v>
      </c>
      <c r="Q1278">
        <v>10258134</v>
      </c>
      <c r="R1278" t="s">
        <v>1068</v>
      </c>
      <c r="S1278" s="13">
        <v>103784</v>
      </c>
      <c r="T1278">
        <v>0</v>
      </c>
      <c r="U1278" t="s">
        <v>2875</v>
      </c>
      <c r="V1278" t="s">
        <v>2876</v>
      </c>
      <c r="W1278">
        <v>5001</v>
      </c>
      <c r="X1278">
        <v>0</v>
      </c>
      <c r="Y1278">
        <v>208061</v>
      </c>
      <c r="Z1278">
        <v>20240516</v>
      </c>
      <c r="AA1278">
        <v>0</v>
      </c>
      <c r="AB1278">
        <v>0</v>
      </c>
      <c r="AC1278" t="s">
        <v>2281</v>
      </c>
      <c r="AD1278" t="s">
        <v>2281</v>
      </c>
      <c r="AE1278">
        <v>11101</v>
      </c>
      <c r="AF1278" t="s">
        <v>2281</v>
      </c>
      <c r="AG1278" t="s">
        <v>549</v>
      </c>
      <c r="AH1278">
        <v>111</v>
      </c>
    </row>
    <row r="1279" spans="1:34" hidden="1" x14ac:dyDescent="0.25">
      <c r="A1279" t="str">
        <f t="shared" si="57"/>
        <v>20 11 1 11 1 2 2 0 211020100101 0 208080</v>
      </c>
      <c r="B1279" t="str">
        <f t="shared" si="58"/>
        <v>20 11 1 11 1 2 2 0 211020100101 0 208046</v>
      </c>
      <c r="C1279" t="str">
        <f t="shared" si="59"/>
        <v>20 11 1 11 1 2 2 0 211020100101 0</v>
      </c>
      <c r="D1279">
        <v>20</v>
      </c>
      <c r="E1279">
        <v>11</v>
      </c>
      <c r="F1279">
        <v>1</v>
      </c>
      <c r="G1279">
        <v>11</v>
      </c>
      <c r="H1279">
        <v>1</v>
      </c>
      <c r="I1279">
        <v>2</v>
      </c>
      <c r="J1279">
        <v>2</v>
      </c>
      <c r="K1279">
        <v>0</v>
      </c>
      <c r="L1279" t="s">
        <v>728</v>
      </c>
      <c r="M1279" t="s">
        <v>147</v>
      </c>
      <c r="N1279" s="13">
        <v>4000000</v>
      </c>
      <c r="O1279">
        <v>208080</v>
      </c>
      <c r="P1279">
        <v>2024</v>
      </c>
      <c r="Q1279">
        <v>1002901280</v>
      </c>
      <c r="R1279" t="s">
        <v>1051</v>
      </c>
      <c r="S1279" s="13">
        <v>4000000</v>
      </c>
      <c r="T1279">
        <v>0</v>
      </c>
      <c r="U1279" t="s">
        <v>2877</v>
      </c>
      <c r="V1279" t="s">
        <v>2291</v>
      </c>
      <c r="W1279">
        <v>5004</v>
      </c>
      <c r="X1279">
        <v>0</v>
      </c>
      <c r="Y1279">
        <v>208046</v>
      </c>
      <c r="Z1279">
        <v>20240517</v>
      </c>
      <c r="AA1279">
        <v>2404170566</v>
      </c>
      <c r="AB1279">
        <v>1</v>
      </c>
      <c r="AC1279" t="s">
        <v>2281</v>
      </c>
      <c r="AD1279" t="s">
        <v>2281</v>
      </c>
      <c r="AE1279">
        <v>11101</v>
      </c>
      <c r="AF1279" t="s">
        <v>2281</v>
      </c>
      <c r="AG1279" t="s">
        <v>549</v>
      </c>
      <c r="AH1279">
        <v>260</v>
      </c>
    </row>
    <row r="1280" spans="1:34" hidden="1" x14ac:dyDescent="0.25">
      <c r="A1280" t="str">
        <f t="shared" si="57"/>
        <v>20 11 1 11 2 1 29 0 2120202010 0 208081</v>
      </c>
      <c r="B1280" t="str">
        <f t="shared" si="58"/>
        <v>20 11 1 11 2 1 29 0 2120202010 0 208063</v>
      </c>
      <c r="C1280" t="str">
        <f t="shared" si="59"/>
        <v>20 11 1 11 2 1 29 0 2120202010 0</v>
      </c>
      <c r="D1280">
        <v>20</v>
      </c>
      <c r="E1280">
        <v>11</v>
      </c>
      <c r="F1280">
        <v>1</v>
      </c>
      <c r="G1280">
        <v>11</v>
      </c>
      <c r="H1280">
        <v>2</v>
      </c>
      <c r="I1280">
        <v>1</v>
      </c>
      <c r="J1280">
        <v>29</v>
      </c>
      <c r="K1280">
        <v>0</v>
      </c>
      <c r="L1280" t="s">
        <v>729</v>
      </c>
      <c r="M1280" t="s">
        <v>147</v>
      </c>
      <c r="N1280" s="13">
        <v>1728772</v>
      </c>
      <c r="O1280">
        <v>208081</v>
      </c>
      <c r="P1280">
        <v>2024</v>
      </c>
      <c r="Q1280">
        <v>79683594</v>
      </c>
      <c r="R1280" t="s">
        <v>1052</v>
      </c>
      <c r="S1280" s="13">
        <v>1728772</v>
      </c>
      <c r="T1280">
        <v>0</v>
      </c>
      <c r="U1280" t="s">
        <v>2878</v>
      </c>
      <c r="V1280" t="s">
        <v>766</v>
      </c>
      <c r="W1280">
        <v>5001</v>
      </c>
      <c r="X1280">
        <v>0</v>
      </c>
      <c r="Y1280">
        <v>208063</v>
      </c>
      <c r="Z1280">
        <v>20240522</v>
      </c>
      <c r="AA1280">
        <v>0</v>
      </c>
      <c r="AB1280">
        <v>0</v>
      </c>
      <c r="AC1280" t="s">
        <v>2281</v>
      </c>
      <c r="AD1280" t="s">
        <v>2281</v>
      </c>
      <c r="AE1280">
        <v>11101</v>
      </c>
      <c r="AF1280" t="s">
        <v>2281</v>
      </c>
      <c r="AG1280" t="s">
        <v>549</v>
      </c>
      <c r="AH1280">
        <v>111</v>
      </c>
    </row>
    <row r="1281" spans="1:34" hidden="1" x14ac:dyDescent="0.25">
      <c r="A1281" t="str">
        <f t="shared" si="57"/>
        <v>20 1 3 11 5 1 10 0 0 2302024 208082</v>
      </c>
      <c r="B1281" t="str">
        <f t="shared" si="58"/>
        <v>20 1 3 11 5 1 10 0 0 2302024 208021</v>
      </c>
      <c r="C1281" t="str">
        <f t="shared" si="59"/>
        <v>20 1 3 11 5 1 10 0 0 2302024</v>
      </c>
      <c r="D1281">
        <v>20</v>
      </c>
      <c r="E1281">
        <v>1</v>
      </c>
      <c r="F1281">
        <v>3</v>
      </c>
      <c r="G1281">
        <v>11</v>
      </c>
      <c r="H1281">
        <v>5</v>
      </c>
      <c r="I1281">
        <v>1</v>
      </c>
      <c r="J1281">
        <v>10</v>
      </c>
      <c r="K1281">
        <v>0</v>
      </c>
      <c r="L1281" t="s">
        <v>147</v>
      </c>
      <c r="M1281" t="s">
        <v>148</v>
      </c>
      <c r="N1281" s="13">
        <v>5000000</v>
      </c>
      <c r="O1281">
        <v>208082</v>
      </c>
      <c r="P1281">
        <v>2024</v>
      </c>
      <c r="Q1281">
        <v>75078301</v>
      </c>
      <c r="R1281" t="s">
        <v>1037</v>
      </c>
      <c r="S1281" s="13">
        <v>5000000</v>
      </c>
      <c r="T1281">
        <v>0</v>
      </c>
      <c r="U1281" t="s">
        <v>2861</v>
      </c>
      <c r="V1281" t="s">
        <v>2291</v>
      </c>
      <c r="W1281">
        <v>5004</v>
      </c>
      <c r="X1281">
        <v>0</v>
      </c>
      <c r="Y1281">
        <v>208021</v>
      </c>
      <c r="Z1281">
        <v>20240522</v>
      </c>
      <c r="AA1281">
        <v>2402150343</v>
      </c>
      <c r="AB1281">
        <v>2</v>
      </c>
      <c r="AC1281" t="s">
        <v>2281</v>
      </c>
      <c r="AD1281" t="s">
        <v>2281</v>
      </c>
      <c r="AE1281">
        <v>11101</v>
      </c>
      <c r="AF1281" t="s">
        <v>2281</v>
      </c>
      <c r="AG1281" t="s">
        <v>549</v>
      </c>
      <c r="AH1281">
        <v>260</v>
      </c>
    </row>
    <row r="1282" spans="1:34" hidden="1" x14ac:dyDescent="0.25">
      <c r="A1282" t="str">
        <f t="shared" ref="A1282:A1345" si="60">+CONCATENATE(,D1282," ",E1282," ",F1282," ",G1282," ",H1282," ",I1282," ",J1282," ",K1282," ",L1282," ",M1282," ",O1282)</f>
        <v>20 1 3 11 5 1 10 0 0 2302024 208084</v>
      </c>
      <c r="B1282" t="str">
        <f t="shared" ref="B1282:B1345" si="61">+CONCATENATE(,D1282," ",E1282," ",F1282," ",G1282," ",H1282," ",I1282," ",J1282," ",K1282," ",L1282," ",M1282," ",Y1282)</f>
        <v>20 1 3 11 5 1 10 0 0 2302024 208002</v>
      </c>
      <c r="C1282" t="str">
        <f t="shared" ref="C1282:C1345" si="62">+CONCATENATE(,D1282," ",E1282," ",F1282," ",G1282," ",H1282," ",I1282," ",J1282," ",K1282," ",L1282," ",M1282)</f>
        <v>20 1 3 11 5 1 10 0 0 2302024</v>
      </c>
      <c r="D1282">
        <v>20</v>
      </c>
      <c r="E1282">
        <v>1</v>
      </c>
      <c r="F1282">
        <v>3</v>
      </c>
      <c r="G1282">
        <v>11</v>
      </c>
      <c r="H1282">
        <v>5</v>
      </c>
      <c r="I1282">
        <v>1</v>
      </c>
      <c r="J1282">
        <v>10</v>
      </c>
      <c r="K1282">
        <v>0</v>
      </c>
      <c r="L1282" t="s">
        <v>147</v>
      </c>
      <c r="M1282" t="s">
        <v>148</v>
      </c>
      <c r="N1282" s="13">
        <v>5000000</v>
      </c>
      <c r="O1282">
        <v>208084</v>
      </c>
      <c r="P1282">
        <v>2024</v>
      </c>
      <c r="Q1282">
        <v>24334842</v>
      </c>
      <c r="R1282" t="s">
        <v>1038</v>
      </c>
      <c r="S1282" s="13">
        <v>5000000</v>
      </c>
      <c r="T1282">
        <v>0</v>
      </c>
      <c r="U1282" t="s">
        <v>2812</v>
      </c>
      <c r="V1282" t="s">
        <v>2291</v>
      </c>
      <c r="W1282">
        <v>5004</v>
      </c>
      <c r="X1282">
        <v>0</v>
      </c>
      <c r="Y1282">
        <v>208002</v>
      </c>
      <c r="Z1282">
        <v>20240524</v>
      </c>
      <c r="AA1282">
        <v>2401180189</v>
      </c>
      <c r="AB1282">
        <v>4</v>
      </c>
      <c r="AC1282" t="s">
        <v>2281</v>
      </c>
      <c r="AD1282" t="s">
        <v>2281</v>
      </c>
      <c r="AE1282">
        <v>11101</v>
      </c>
      <c r="AF1282" t="s">
        <v>2281</v>
      </c>
      <c r="AG1282" t="s">
        <v>549</v>
      </c>
      <c r="AH1282">
        <v>260</v>
      </c>
    </row>
    <row r="1283" spans="1:34" hidden="1" x14ac:dyDescent="0.25">
      <c r="A1283" t="str">
        <f t="shared" si="60"/>
        <v>20 1 3 11 5 1 10 0 0 2302024 208085</v>
      </c>
      <c r="B1283" t="str">
        <f t="shared" si="61"/>
        <v>20 1 3 11 5 1 10 0 0 2302024 208003</v>
      </c>
      <c r="C1283" t="str">
        <f t="shared" si="62"/>
        <v>20 1 3 11 5 1 10 0 0 2302024</v>
      </c>
      <c r="D1283">
        <v>20</v>
      </c>
      <c r="E1283">
        <v>1</v>
      </c>
      <c r="F1283">
        <v>3</v>
      </c>
      <c r="G1283">
        <v>11</v>
      </c>
      <c r="H1283">
        <v>5</v>
      </c>
      <c r="I1283">
        <v>1</v>
      </c>
      <c r="J1283">
        <v>10</v>
      </c>
      <c r="K1283">
        <v>0</v>
      </c>
      <c r="L1283" t="s">
        <v>147</v>
      </c>
      <c r="M1283" t="s">
        <v>148</v>
      </c>
      <c r="N1283" s="13">
        <v>5000000</v>
      </c>
      <c r="O1283">
        <v>208085</v>
      </c>
      <c r="P1283">
        <v>2024</v>
      </c>
      <c r="Q1283">
        <v>24339028</v>
      </c>
      <c r="R1283" t="s">
        <v>1034</v>
      </c>
      <c r="S1283" s="13">
        <v>5000000</v>
      </c>
      <c r="T1283">
        <v>0</v>
      </c>
      <c r="U1283" t="s">
        <v>2811</v>
      </c>
      <c r="V1283" t="s">
        <v>2291</v>
      </c>
      <c r="W1283">
        <v>5004</v>
      </c>
      <c r="X1283">
        <v>0</v>
      </c>
      <c r="Y1283">
        <v>208003</v>
      </c>
      <c r="Z1283">
        <v>20240524</v>
      </c>
      <c r="AA1283">
        <v>2401180188</v>
      </c>
      <c r="AB1283">
        <v>4</v>
      </c>
      <c r="AC1283" t="s">
        <v>2281</v>
      </c>
      <c r="AD1283" t="s">
        <v>2281</v>
      </c>
      <c r="AE1283">
        <v>11101</v>
      </c>
      <c r="AF1283" t="s">
        <v>2281</v>
      </c>
      <c r="AG1283" t="s">
        <v>549</v>
      </c>
      <c r="AH1283">
        <v>260</v>
      </c>
    </row>
    <row r="1284" spans="1:34" hidden="1" x14ac:dyDescent="0.25">
      <c r="A1284" t="str">
        <f t="shared" si="60"/>
        <v>20 1 3 11 5 1 10 0 0 2302024 208086</v>
      </c>
      <c r="B1284" t="str">
        <f t="shared" si="61"/>
        <v>20 1 3 11 5 1 10 0 0 2302024 208019</v>
      </c>
      <c r="C1284" t="str">
        <f t="shared" si="62"/>
        <v>20 1 3 11 5 1 10 0 0 2302024</v>
      </c>
      <c r="D1284">
        <v>20</v>
      </c>
      <c r="E1284">
        <v>1</v>
      </c>
      <c r="F1284">
        <v>3</v>
      </c>
      <c r="G1284">
        <v>11</v>
      </c>
      <c r="H1284">
        <v>5</v>
      </c>
      <c r="I1284">
        <v>1</v>
      </c>
      <c r="J1284">
        <v>10</v>
      </c>
      <c r="K1284">
        <v>0</v>
      </c>
      <c r="L1284" t="s">
        <v>147</v>
      </c>
      <c r="M1284" t="s">
        <v>148</v>
      </c>
      <c r="N1284" s="13">
        <v>3666666</v>
      </c>
      <c r="O1284">
        <v>208086</v>
      </c>
      <c r="P1284">
        <v>2024</v>
      </c>
      <c r="Q1284">
        <v>1053807682</v>
      </c>
      <c r="R1284" t="s">
        <v>1047</v>
      </c>
      <c r="S1284" s="13">
        <v>3666666</v>
      </c>
      <c r="T1284">
        <v>0</v>
      </c>
      <c r="U1284" t="s">
        <v>2847</v>
      </c>
      <c r="V1284" t="s">
        <v>2879</v>
      </c>
      <c r="W1284">
        <v>5004</v>
      </c>
      <c r="X1284">
        <v>0</v>
      </c>
      <c r="Y1284">
        <v>208019</v>
      </c>
      <c r="Z1284">
        <v>20240524</v>
      </c>
      <c r="AA1284">
        <v>2402140337</v>
      </c>
      <c r="AB1284">
        <v>3</v>
      </c>
      <c r="AC1284" t="s">
        <v>2281</v>
      </c>
      <c r="AD1284" t="s">
        <v>2281</v>
      </c>
      <c r="AE1284">
        <v>11101</v>
      </c>
      <c r="AF1284" t="s">
        <v>2281</v>
      </c>
      <c r="AG1284" t="s">
        <v>549</v>
      </c>
      <c r="AH1284">
        <v>260</v>
      </c>
    </row>
    <row r="1285" spans="1:34" hidden="1" x14ac:dyDescent="0.25">
      <c r="A1285" t="str">
        <f t="shared" si="60"/>
        <v>20 1 3 11 5 1 10 0 0 2302024 208087</v>
      </c>
      <c r="B1285" t="str">
        <f t="shared" si="61"/>
        <v>20 1 3 11 5 1 10 0 0 2302024 208005</v>
      </c>
      <c r="C1285" t="str">
        <f t="shared" si="62"/>
        <v>20 1 3 11 5 1 10 0 0 2302024</v>
      </c>
      <c r="D1285">
        <v>20</v>
      </c>
      <c r="E1285">
        <v>1</v>
      </c>
      <c r="F1285">
        <v>3</v>
      </c>
      <c r="G1285">
        <v>11</v>
      </c>
      <c r="H1285">
        <v>5</v>
      </c>
      <c r="I1285">
        <v>1</v>
      </c>
      <c r="J1285">
        <v>10</v>
      </c>
      <c r="K1285">
        <v>0</v>
      </c>
      <c r="L1285" t="s">
        <v>147</v>
      </c>
      <c r="M1285" t="s">
        <v>148</v>
      </c>
      <c r="N1285" s="13">
        <v>5000000</v>
      </c>
      <c r="O1285">
        <v>208087</v>
      </c>
      <c r="P1285">
        <v>2024</v>
      </c>
      <c r="Q1285">
        <v>1053835538</v>
      </c>
      <c r="R1285" t="s">
        <v>1042</v>
      </c>
      <c r="S1285" s="13">
        <v>5000000</v>
      </c>
      <c r="T1285">
        <v>0</v>
      </c>
      <c r="U1285" t="s">
        <v>2822</v>
      </c>
      <c r="V1285" t="s">
        <v>2291</v>
      </c>
      <c r="W1285">
        <v>5004</v>
      </c>
      <c r="X1285">
        <v>0</v>
      </c>
      <c r="Y1285">
        <v>208005</v>
      </c>
      <c r="Z1285">
        <v>20240527</v>
      </c>
      <c r="AA1285">
        <v>2401240228</v>
      </c>
      <c r="AB1285">
        <v>4</v>
      </c>
      <c r="AC1285" t="s">
        <v>2281</v>
      </c>
      <c r="AD1285" t="s">
        <v>2281</v>
      </c>
      <c r="AE1285">
        <v>11101</v>
      </c>
      <c r="AF1285" t="s">
        <v>2281</v>
      </c>
      <c r="AG1285" t="s">
        <v>549</v>
      </c>
      <c r="AH1285">
        <v>260</v>
      </c>
    </row>
    <row r="1286" spans="1:34" hidden="1" x14ac:dyDescent="0.25">
      <c r="A1286" t="str">
        <f t="shared" si="60"/>
        <v>20 1 3 11 5 1 10 0 0 2302024 208089</v>
      </c>
      <c r="B1286" t="str">
        <f t="shared" si="61"/>
        <v>20 1 3 11 5 1 10 0 0 2302024 208008</v>
      </c>
      <c r="C1286" t="str">
        <f t="shared" si="62"/>
        <v>20 1 3 11 5 1 10 0 0 2302024</v>
      </c>
      <c r="D1286">
        <v>20</v>
      </c>
      <c r="E1286">
        <v>1</v>
      </c>
      <c r="F1286">
        <v>3</v>
      </c>
      <c r="G1286">
        <v>11</v>
      </c>
      <c r="H1286">
        <v>5</v>
      </c>
      <c r="I1286">
        <v>1</v>
      </c>
      <c r="J1286">
        <v>10</v>
      </c>
      <c r="K1286">
        <v>0</v>
      </c>
      <c r="L1286" t="s">
        <v>147</v>
      </c>
      <c r="M1286" t="s">
        <v>148</v>
      </c>
      <c r="N1286" s="13">
        <v>17850000</v>
      </c>
      <c r="O1286">
        <v>208089</v>
      </c>
      <c r="P1286">
        <v>2024</v>
      </c>
      <c r="Q1286">
        <v>900416505</v>
      </c>
      <c r="R1286" t="s">
        <v>1046</v>
      </c>
      <c r="S1286" s="13">
        <v>17850000</v>
      </c>
      <c r="T1286">
        <v>1650000</v>
      </c>
      <c r="U1286" t="s">
        <v>2880</v>
      </c>
      <c r="V1286" t="s">
        <v>2881</v>
      </c>
      <c r="W1286">
        <v>5004</v>
      </c>
      <c r="X1286">
        <v>2304</v>
      </c>
      <c r="Y1286">
        <v>208008</v>
      </c>
      <c r="Z1286">
        <v>20240528</v>
      </c>
      <c r="AA1286">
        <v>2401290263</v>
      </c>
      <c r="AB1286">
        <v>1</v>
      </c>
      <c r="AC1286" t="s">
        <v>2281</v>
      </c>
      <c r="AD1286" t="s">
        <v>2281</v>
      </c>
      <c r="AE1286">
        <v>11101</v>
      </c>
      <c r="AF1286" t="s">
        <v>2281</v>
      </c>
      <c r="AG1286" t="s">
        <v>549</v>
      </c>
      <c r="AH1286">
        <v>261</v>
      </c>
    </row>
    <row r="1287" spans="1:34" hidden="1" x14ac:dyDescent="0.25">
      <c r="A1287" t="str">
        <f t="shared" si="60"/>
        <v>20 1 3 11 5 1 10 0 0 2302024 208090</v>
      </c>
      <c r="B1287" t="str">
        <f t="shared" si="61"/>
        <v>20 1 3 11 5 1 10 0 0 2302024 208018</v>
      </c>
      <c r="C1287" t="str">
        <f t="shared" si="62"/>
        <v>20 1 3 11 5 1 10 0 0 2302024</v>
      </c>
      <c r="D1287">
        <v>20</v>
      </c>
      <c r="E1287">
        <v>1</v>
      </c>
      <c r="F1287">
        <v>3</v>
      </c>
      <c r="G1287">
        <v>11</v>
      </c>
      <c r="H1287">
        <v>5</v>
      </c>
      <c r="I1287">
        <v>1</v>
      </c>
      <c r="J1287">
        <v>10</v>
      </c>
      <c r="K1287">
        <v>0</v>
      </c>
      <c r="L1287" t="s">
        <v>147</v>
      </c>
      <c r="M1287" t="s">
        <v>148</v>
      </c>
      <c r="N1287" s="13">
        <v>5000000</v>
      </c>
      <c r="O1287">
        <v>208090</v>
      </c>
      <c r="P1287">
        <v>2024</v>
      </c>
      <c r="Q1287">
        <v>1053794963</v>
      </c>
      <c r="R1287" t="s">
        <v>1043</v>
      </c>
      <c r="S1287" s="13">
        <v>5000000</v>
      </c>
      <c r="T1287">
        <v>0</v>
      </c>
      <c r="U1287" t="s">
        <v>2847</v>
      </c>
      <c r="V1287" t="s">
        <v>2291</v>
      </c>
      <c r="W1287">
        <v>5004</v>
      </c>
      <c r="X1287">
        <v>0</v>
      </c>
      <c r="Y1287">
        <v>208018</v>
      </c>
      <c r="Z1287">
        <v>20240528</v>
      </c>
      <c r="AA1287">
        <v>2402140334</v>
      </c>
      <c r="AB1287">
        <v>3</v>
      </c>
      <c r="AC1287" t="s">
        <v>2281</v>
      </c>
      <c r="AD1287" t="s">
        <v>2281</v>
      </c>
      <c r="AE1287">
        <v>11101</v>
      </c>
      <c r="AF1287" t="s">
        <v>2281</v>
      </c>
      <c r="AG1287" t="s">
        <v>549</v>
      </c>
      <c r="AH1287">
        <v>260</v>
      </c>
    </row>
    <row r="1288" spans="1:34" hidden="1" x14ac:dyDescent="0.25">
      <c r="A1288" t="str">
        <f t="shared" si="60"/>
        <v>20 1 3 11 5 1 10 0 0 2302024 208091</v>
      </c>
      <c r="B1288" t="str">
        <f t="shared" si="61"/>
        <v>20 1 3 11 5 1 10 0 0 2302024 208011</v>
      </c>
      <c r="C1288" t="str">
        <f t="shared" si="62"/>
        <v>20 1 3 11 5 1 10 0 0 2302024</v>
      </c>
      <c r="D1288">
        <v>20</v>
      </c>
      <c r="E1288">
        <v>1</v>
      </c>
      <c r="F1288">
        <v>3</v>
      </c>
      <c r="G1288">
        <v>11</v>
      </c>
      <c r="H1288">
        <v>5</v>
      </c>
      <c r="I1288">
        <v>1</v>
      </c>
      <c r="J1288">
        <v>10</v>
      </c>
      <c r="K1288">
        <v>0</v>
      </c>
      <c r="L1288" t="s">
        <v>147</v>
      </c>
      <c r="M1288" t="s">
        <v>148</v>
      </c>
      <c r="N1288" s="13">
        <v>5000000</v>
      </c>
      <c r="O1288">
        <v>208091</v>
      </c>
      <c r="P1288">
        <v>2024</v>
      </c>
      <c r="Q1288">
        <v>1053817351</v>
      </c>
      <c r="R1288" t="s">
        <v>1035</v>
      </c>
      <c r="S1288" s="13">
        <v>5000000</v>
      </c>
      <c r="T1288">
        <v>0</v>
      </c>
      <c r="U1288" t="s">
        <v>2838</v>
      </c>
      <c r="V1288" t="s">
        <v>2291</v>
      </c>
      <c r="W1288">
        <v>5004</v>
      </c>
      <c r="X1288">
        <v>0</v>
      </c>
      <c r="Y1288">
        <v>208011</v>
      </c>
      <c r="Z1288">
        <v>20240531</v>
      </c>
      <c r="AA1288">
        <v>2401310279</v>
      </c>
      <c r="AB1288">
        <v>4</v>
      </c>
      <c r="AC1288" t="s">
        <v>2281</v>
      </c>
      <c r="AD1288" t="s">
        <v>2281</v>
      </c>
      <c r="AE1288">
        <v>11101</v>
      </c>
      <c r="AF1288" t="s">
        <v>2281</v>
      </c>
      <c r="AG1288" t="s">
        <v>549</v>
      </c>
      <c r="AH1288">
        <v>260</v>
      </c>
    </row>
    <row r="1289" spans="1:34" hidden="1" x14ac:dyDescent="0.25">
      <c r="A1289" t="str">
        <f t="shared" si="60"/>
        <v>20 11 1 11 2 1 29 0 2120202010 0 208092</v>
      </c>
      <c r="B1289" t="str">
        <f t="shared" si="61"/>
        <v>20 11 1 11 2 1 29 0 2120202010 0 208065</v>
      </c>
      <c r="C1289" t="str">
        <f t="shared" si="62"/>
        <v>20 11 1 11 2 1 29 0 2120202010 0</v>
      </c>
      <c r="D1289">
        <v>20</v>
      </c>
      <c r="E1289">
        <v>11</v>
      </c>
      <c r="F1289">
        <v>1</v>
      </c>
      <c r="G1289">
        <v>11</v>
      </c>
      <c r="H1289">
        <v>2</v>
      </c>
      <c r="I1289">
        <v>1</v>
      </c>
      <c r="J1289">
        <v>29</v>
      </c>
      <c r="K1289">
        <v>0</v>
      </c>
      <c r="L1289" t="s">
        <v>729</v>
      </c>
      <c r="M1289" t="s">
        <v>147</v>
      </c>
      <c r="N1289" s="13">
        <v>189914</v>
      </c>
      <c r="O1289">
        <v>208092</v>
      </c>
      <c r="P1289">
        <v>2024</v>
      </c>
      <c r="Q1289">
        <v>1014181345</v>
      </c>
      <c r="R1289" t="s">
        <v>1065</v>
      </c>
      <c r="S1289" s="13">
        <v>189914</v>
      </c>
      <c r="T1289">
        <v>0</v>
      </c>
      <c r="U1289" t="s">
        <v>2882</v>
      </c>
      <c r="V1289" t="s">
        <v>766</v>
      </c>
      <c r="W1289">
        <v>5001</v>
      </c>
      <c r="X1289">
        <v>0</v>
      </c>
      <c r="Y1289">
        <v>208065</v>
      </c>
      <c r="Z1289">
        <v>20240531</v>
      </c>
      <c r="AA1289">
        <v>0</v>
      </c>
      <c r="AB1289">
        <v>0</v>
      </c>
      <c r="AC1289" t="s">
        <v>2281</v>
      </c>
      <c r="AD1289" t="s">
        <v>2281</v>
      </c>
      <c r="AE1289">
        <v>11101</v>
      </c>
      <c r="AF1289" t="s">
        <v>2281</v>
      </c>
      <c r="AG1289" t="s">
        <v>549</v>
      </c>
      <c r="AH1289">
        <v>111</v>
      </c>
    </row>
    <row r="1290" spans="1:34" hidden="1" x14ac:dyDescent="0.25">
      <c r="A1290" t="str">
        <f t="shared" si="60"/>
        <v>20 11 1 11 1 2 2 0 211020100101 0 208093</v>
      </c>
      <c r="B1290" t="str">
        <f t="shared" si="61"/>
        <v>20 11 1 11 1 2 2 0 211020100101 0 208013</v>
      </c>
      <c r="C1290" t="str">
        <f t="shared" si="62"/>
        <v>20 11 1 11 1 2 2 0 211020100101 0</v>
      </c>
      <c r="D1290">
        <v>20</v>
      </c>
      <c r="E1290">
        <v>11</v>
      </c>
      <c r="F1290">
        <v>1</v>
      </c>
      <c r="G1290">
        <v>11</v>
      </c>
      <c r="H1290">
        <v>1</v>
      </c>
      <c r="I1290">
        <v>2</v>
      </c>
      <c r="J1290">
        <v>2</v>
      </c>
      <c r="K1290">
        <v>0</v>
      </c>
      <c r="L1290" t="s">
        <v>728</v>
      </c>
      <c r="M1290" t="s">
        <v>147</v>
      </c>
      <c r="N1290" s="13">
        <v>5000000</v>
      </c>
      <c r="O1290">
        <v>208093</v>
      </c>
      <c r="P1290">
        <v>2024</v>
      </c>
      <c r="Q1290">
        <v>1060653473</v>
      </c>
      <c r="R1290" t="s">
        <v>1050</v>
      </c>
      <c r="S1290" s="13">
        <v>5000000</v>
      </c>
      <c r="T1290">
        <v>0</v>
      </c>
      <c r="U1290" t="s">
        <v>2837</v>
      </c>
      <c r="V1290" t="s">
        <v>2291</v>
      </c>
      <c r="W1290">
        <v>5004</v>
      </c>
      <c r="X1290">
        <v>0</v>
      </c>
      <c r="Y1290">
        <v>208013</v>
      </c>
      <c r="Z1290">
        <v>20240531</v>
      </c>
      <c r="AA1290">
        <v>2402020298</v>
      </c>
      <c r="AB1290">
        <v>4</v>
      </c>
      <c r="AC1290" t="s">
        <v>2281</v>
      </c>
      <c r="AD1290" t="s">
        <v>2281</v>
      </c>
      <c r="AE1290">
        <v>11101</v>
      </c>
      <c r="AF1290" t="s">
        <v>2281</v>
      </c>
      <c r="AG1290" t="s">
        <v>549</v>
      </c>
      <c r="AH1290">
        <v>121</v>
      </c>
    </row>
    <row r="1291" spans="1:34" hidden="1" x14ac:dyDescent="0.25">
      <c r="A1291" t="str">
        <f t="shared" si="60"/>
        <v>20 11 1 11 2 2 3 0 2120202009 0 208094</v>
      </c>
      <c r="B1291" t="str">
        <f t="shared" si="61"/>
        <v>20 11 1 11 2 2 3 0 2120202009 0 208006</v>
      </c>
      <c r="C1291" t="str">
        <f t="shared" si="62"/>
        <v>20 11 1 11 2 2 3 0 2120202009 0</v>
      </c>
      <c r="D1291">
        <v>20</v>
      </c>
      <c r="E1291">
        <v>11</v>
      </c>
      <c r="F1291">
        <v>1</v>
      </c>
      <c r="G1291">
        <v>11</v>
      </c>
      <c r="H1291">
        <v>2</v>
      </c>
      <c r="I1291">
        <v>2</v>
      </c>
      <c r="J1291">
        <v>3</v>
      </c>
      <c r="K1291">
        <v>0</v>
      </c>
      <c r="L1291" t="s">
        <v>730</v>
      </c>
      <c r="M1291" t="s">
        <v>147</v>
      </c>
      <c r="N1291" s="13">
        <v>10684408</v>
      </c>
      <c r="O1291">
        <v>208094</v>
      </c>
      <c r="P1291">
        <v>2024</v>
      </c>
      <c r="Q1291">
        <v>900630951</v>
      </c>
      <c r="R1291" t="s">
        <v>1094</v>
      </c>
      <c r="S1291" s="13">
        <v>10684408</v>
      </c>
      <c r="T1291">
        <v>104725</v>
      </c>
      <c r="U1291" t="s">
        <v>2883</v>
      </c>
      <c r="V1291" t="s">
        <v>2884</v>
      </c>
      <c r="W1291">
        <v>5004</v>
      </c>
      <c r="X1291">
        <v>2303</v>
      </c>
      <c r="Y1291">
        <v>208006</v>
      </c>
      <c r="Z1291">
        <v>20240531</v>
      </c>
      <c r="AA1291">
        <v>2401250234</v>
      </c>
      <c r="AB1291">
        <v>1</v>
      </c>
      <c r="AC1291" t="s">
        <v>2281</v>
      </c>
      <c r="AD1291" t="s">
        <v>2281</v>
      </c>
      <c r="AE1291">
        <v>11101</v>
      </c>
      <c r="AF1291" t="s">
        <v>2281</v>
      </c>
      <c r="AG1291" t="s">
        <v>549</v>
      </c>
      <c r="AH1291">
        <v>261</v>
      </c>
    </row>
    <row r="1292" spans="1:34" hidden="1" x14ac:dyDescent="0.25">
      <c r="A1292" t="str">
        <f t="shared" si="60"/>
        <v>20 11 1 11 2 1 29 0 2120202010 0 208095</v>
      </c>
      <c r="B1292" t="str">
        <f t="shared" si="61"/>
        <v>20 11 1 11 2 1 29 0 2120202010 0 208066</v>
      </c>
      <c r="C1292" t="str">
        <f t="shared" si="62"/>
        <v>20 11 1 11 2 1 29 0 2120202010 0</v>
      </c>
      <c r="D1292">
        <v>20</v>
      </c>
      <c r="E1292">
        <v>11</v>
      </c>
      <c r="F1292">
        <v>1</v>
      </c>
      <c r="G1292">
        <v>11</v>
      </c>
      <c r="H1292">
        <v>2</v>
      </c>
      <c r="I1292">
        <v>1</v>
      </c>
      <c r="J1292">
        <v>29</v>
      </c>
      <c r="K1292">
        <v>0</v>
      </c>
      <c r="L1292" t="s">
        <v>729</v>
      </c>
      <c r="M1292" t="s">
        <v>147</v>
      </c>
      <c r="N1292" s="13">
        <v>1728772</v>
      </c>
      <c r="O1292">
        <v>208095</v>
      </c>
      <c r="P1292">
        <v>2024</v>
      </c>
      <c r="Q1292">
        <v>79683594</v>
      </c>
      <c r="R1292" t="s">
        <v>1052</v>
      </c>
      <c r="S1292" s="13">
        <v>1728772</v>
      </c>
      <c r="T1292">
        <v>0</v>
      </c>
      <c r="U1292" t="s">
        <v>2885</v>
      </c>
      <c r="V1292" t="s">
        <v>2886</v>
      </c>
      <c r="W1292">
        <v>5001</v>
      </c>
      <c r="X1292">
        <v>0</v>
      </c>
      <c r="Y1292">
        <v>208066</v>
      </c>
      <c r="Z1292">
        <v>20240612</v>
      </c>
      <c r="AA1292">
        <v>0</v>
      </c>
      <c r="AB1292">
        <v>0</v>
      </c>
      <c r="AC1292" t="s">
        <v>2281</v>
      </c>
      <c r="AD1292" t="s">
        <v>2281</v>
      </c>
      <c r="AE1292">
        <v>11101</v>
      </c>
      <c r="AF1292" t="s">
        <v>2281</v>
      </c>
      <c r="AG1292" t="s">
        <v>549</v>
      </c>
      <c r="AH1292">
        <v>111</v>
      </c>
    </row>
    <row r="1293" spans="1:34" hidden="1" x14ac:dyDescent="0.25">
      <c r="A1293" t="str">
        <f t="shared" si="60"/>
        <v>20 11 1 11 2 1 29 0 2120202010 0 208096</v>
      </c>
      <c r="B1293" t="str">
        <f t="shared" si="61"/>
        <v>20 11 1 11 2 1 29 0 2120202010 0 208067</v>
      </c>
      <c r="C1293" t="str">
        <f t="shared" si="62"/>
        <v>20 11 1 11 2 1 29 0 2120202010 0</v>
      </c>
      <c r="D1293">
        <v>20</v>
      </c>
      <c r="E1293">
        <v>11</v>
      </c>
      <c r="F1293">
        <v>1</v>
      </c>
      <c r="G1293">
        <v>11</v>
      </c>
      <c r="H1293">
        <v>2</v>
      </c>
      <c r="I1293">
        <v>1</v>
      </c>
      <c r="J1293">
        <v>29</v>
      </c>
      <c r="K1293">
        <v>0</v>
      </c>
      <c r="L1293" t="s">
        <v>729</v>
      </c>
      <c r="M1293" t="s">
        <v>147</v>
      </c>
      <c r="N1293" s="13">
        <v>377780</v>
      </c>
      <c r="O1293">
        <v>208096</v>
      </c>
      <c r="P1293">
        <v>2024</v>
      </c>
      <c r="Q1293">
        <v>75087905</v>
      </c>
      <c r="R1293" t="s">
        <v>1066</v>
      </c>
      <c r="S1293" s="13">
        <v>377780</v>
      </c>
      <c r="T1293">
        <v>0</v>
      </c>
      <c r="U1293" t="s">
        <v>2887</v>
      </c>
      <c r="V1293" t="s">
        <v>2888</v>
      </c>
      <c r="W1293">
        <v>5001</v>
      </c>
      <c r="X1293">
        <v>0</v>
      </c>
      <c r="Y1293">
        <v>208067</v>
      </c>
      <c r="Z1293">
        <v>20240612</v>
      </c>
      <c r="AA1293">
        <v>0</v>
      </c>
      <c r="AB1293">
        <v>0</v>
      </c>
      <c r="AC1293" t="s">
        <v>2281</v>
      </c>
      <c r="AD1293" t="s">
        <v>2281</v>
      </c>
      <c r="AE1293">
        <v>11101</v>
      </c>
      <c r="AF1293" t="s">
        <v>2281</v>
      </c>
      <c r="AG1293" t="s">
        <v>549</v>
      </c>
      <c r="AH1293">
        <v>111</v>
      </c>
    </row>
    <row r="1294" spans="1:34" hidden="1" x14ac:dyDescent="0.25">
      <c r="A1294" t="str">
        <f t="shared" si="60"/>
        <v>20 1 3 11 5 1 10 0 0 2302024 208097</v>
      </c>
      <c r="B1294" t="str">
        <f t="shared" si="61"/>
        <v>20 1 3 11 5 1 10 0 0 2302024 208001</v>
      </c>
      <c r="C1294" t="str">
        <f t="shared" si="62"/>
        <v>20 1 3 11 5 1 10 0 0 2302024</v>
      </c>
      <c r="D1294">
        <v>20</v>
      </c>
      <c r="E1294">
        <v>1</v>
      </c>
      <c r="F1294">
        <v>3</v>
      </c>
      <c r="G1294">
        <v>11</v>
      </c>
      <c r="H1294">
        <v>5</v>
      </c>
      <c r="I1294">
        <v>1</v>
      </c>
      <c r="J1294">
        <v>10</v>
      </c>
      <c r="K1294">
        <v>0</v>
      </c>
      <c r="L1294" t="s">
        <v>147</v>
      </c>
      <c r="M1294" t="s">
        <v>148</v>
      </c>
      <c r="N1294" s="13">
        <v>6000000</v>
      </c>
      <c r="O1294">
        <v>208097</v>
      </c>
      <c r="P1294">
        <v>2024</v>
      </c>
      <c r="Q1294">
        <v>1001327050</v>
      </c>
      <c r="R1294" t="s">
        <v>1045</v>
      </c>
      <c r="S1294" s="13">
        <v>6000000</v>
      </c>
      <c r="T1294">
        <v>0</v>
      </c>
      <c r="U1294" t="s">
        <v>2810</v>
      </c>
      <c r="V1294" t="s">
        <v>2291</v>
      </c>
      <c r="W1294">
        <v>5004</v>
      </c>
      <c r="X1294">
        <v>0</v>
      </c>
      <c r="Y1294">
        <v>208001</v>
      </c>
      <c r="Z1294">
        <v>20240613</v>
      </c>
      <c r="AA1294">
        <v>2401050013</v>
      </c>
      <c r="AB1294">
        <v>5</v>
      </c>
      <c r="AC1294" t="s">
        <v>2281</v>
      </c>
      <c r="AD1294" t="s">
        <v>2281</v>
      </c>
      <c r="AE1294">
        <v>11101</v>
      </c>
      <c r="AF1294" t="s">
        <v>2281</v>
      </c>
      <c r="AG1294" t="s">
        <v>549</v>
      </c>
      <c r="AH1294">
        <v>260</v>
      </c>
    </row>
    <row r="1295" spans="1:34" hidden="1" x14ac:dyDescent="0.25">
      <c r="A1295" t="str">
        <f t="shared" si="60"/>
        <v>20 1 3 11 5 1 10 0 0 2302024 208098</v>
      </c>
      <c r="B1295" t="str">
        <f t="shared" si="61"/>
        <v>20 1 3 11 5 1 10 0 0 2302024 208034</v>
      </c>
      <c r="C1295" t="str">
        <f t="shared" si="62"/>
        <v>20 1 3 11 5 1 10 0 0 2302024</v>
      </c>
      <c r="D1295">
        <v>20</v>
      </c>
      <c r="E1295">
        <v>1</v>
      </c>
      <c r="F1295">
        <v>3</v>
      </c>
      <c r="G1295">
        <v>11</v>
      </c>
      <c r="H1295">
        <v>5</v>
      </c>
      <c r="I1295">
        <v>1</v>
      </c>
      <c r="J1295">
        <v>10</v>
      </c>
      <c r="K1295">
        <v>0</v>
      </c>
      <c r="L1295" t="s">
        <v>147</v>
      </c>
      <c r="M1295" t="s">
        <v>148</v>
      </c>
      <c r="N1295" s="13">
        <v>3500000</v>
      </c>
      <c r="O1295">
        <v>208098</v>
      </c>
      <c r="P1295">
        <v>2024</v>
      </c>
      <c r="Q1295">
        <v>29116786</v>
      </c>
      <c r="R1295" t="s">
        <v>1036</v>
      </c>
      <c r="S1295" s="13">
        <v>3500000</v>
      </c>
      <c r="T1295">
        <v>0</v>
      </c>
      <c r="U1295" t="s">
        <v>2858</v>
      </c>
      <c r="V1295" t="s">
        <v>2291</v>
      </c>
      <c r="W1295">
        <v>5004</v>
      </c>
      <c r="X1295">
        <v>0</v>
      </c>
      <c r="Y1295">
        <v>208034</v>
      </c>
      <c r="Z1295">
        <v>20240613</v>
      </c>
      <c r="AA1295">
        <v>2403070437</v>
      </c>
      <c r="AB1295">
        <v>2</v>
      </c>
      <c r="AC1295" t="s">
        <v>2281</v>
      </c>
      <c r="AD1295" t="s">
        <v>2281</v>
      </c>
      <c r="AE1295">
        <v>11101</v>
      </c>
      <c r="AF1295" t="s">
        <v>2281</v>
      </c>
      <c r="AG1295" t="s">
        <v>549</v>
      </c>
      <c r="AH1295">
        <v>260</v>
      </c>
    </row>
    <row r="1296" spans="1:34" hidden="1" x14ac:dyDescent="0.25">
      <c r="A1296" t="str">
        <f t="shared" si="60"/>
        <v>20 1 3 11 5 1 10 0 0 2302024 208099</v>
      </c>
      <c r="B1296" t="str">
        <f t="shared" si="61"/>
        <v>20 1 3 11 5 1 10 0 0 2302024 208012</v>
      </c>
      <c r="C1296" t="str">
        <f t="shared" si="62"/>
        <v>20 1 3 11 5 1 10 0 0 2302024</v>
      </c>
      <c r="D1296">
        <v>20</v>
      </c>
      <c r="E1296">
        <v>1</v>
      </c>
      <c r="F1296">
        <v>3</v>
      </c>
      <c r="G1296">
        <v>11</v>
      </c>
      <c r="H1296">
        <v>5</v>
      </c>
      <c r="I1296">
        <v>1</v>
      </c>
      <c r="J1296">
        <v>10</v>
      </c>
      <c r="K1296">
        <v>0</v>
      </c>
      <c r="L1296" t="s">
        <v>147</v>
      </c>
      <c r="M1296" t="s">
        <v>148</v>
      </c>
      <c r="N1296" s="13">
        <v>5000000</v>
      </c>
      <c r="O1296">
        <v>208099</v>
      </c>
      <c r="P1296">
        <v>2024</v>
      </c>
      <c r="Q1296">
        <v>1054988488</v>
      </c>
      <c r="R1296" t="s">
        <v>1040</v>
      </c>
      <c r="S1296" s="13">
        <v>5000000</v>
      </c>
      <c r="T1296">
        <v>0</v>
      </c>
      <c r="U1296" t="s">
        <v>2844</v>
      </c>
      <c r="V1296" t="s">
        <v>2291</v>
      </c>
      <c r="W1296">
        <v>5004</v>
      </c>
      <c r="X1296">
        <v>0</v>
      </c>
      <c r="Y1296">
        <v>208012</v>
      </c>
      <c r="Z1296">
        <v>20240613</v>
      </c>
      <c r="AA1296">
        <v>2401310280</v>
      </c>
      <c r="AB1296">
        <v>4</v>
      </c>
      <c r="AC1296" t="s">
        <v>2281</v>
      </c>
      <c r="AD1296" t="s">
        <v>2281</v>
      </c>
      <c r="AE1296">
        <v>11101</v>
      </c>
      <c r="AF1296" t="s">
        <v>2281</v>
      </c>
      <c r="AG1296" t="s">
        <v>549</v>
      </c>
      <c r="AH1296">
        <v>260</v>
      </c>
    </row>
    <row r="1297" spans="1:34" hidden="1" x14ac:dyDescent="0.25">
      <c r="A1297" t="str">
        <f t="shared" si="60"/>
        <v>20 1 3 11 5 1 10 0 0 2302024 208100</v>
      </c>
      <c r="B1297" t="str">
        <f t="shared" si="61"/>
        <v>20 1 3 11 5 1 10 0 0 2302024 208014</v>
      </c>
      <c r="C1297" t="str">
        <f t="shared" si="62"/>
        <v>20 1 3 11 5 1 10 0 0 2302024</v>
      </c>
      <c r="D1297">
        <v>20</v>
      </c>
      <c r="E1297">
        <v>1</v>
      </c>
      <c r="F1297">
        <v>3</v>
      </c>
      <c r="G1297">
        <v>11</v>
      </c>
      <c r="H1297">
        <v>5</v>
      </c>
      <c r="I1297">
        <v>1</v>
      </c>
      <c r="J1297">
        <v>10</v>
      </c>
      <c r="K1297">
        <v>0</v>
      </c>
      <c r="L1297" t="s">
        <v>147</v>
      </c>
      <c r="M1297" t="s">
        <v>148</v>
      </c>
      <c r="N1297" s="13">
        <v>5000000</v>
      </c>
      <c r="O1297">
        <v>208100</v>
      </c>
      <c r="P1297">
        <v>2024</v>
      </c>
      <c r="Q1297">
        <v>10274046</v>
      </c>
      <c r="R1297" t="s">
        <v>1041</v>
      </c>
      <c r="S1297" s="13">
        <v>5000000</v>
      </c>
      <c r="T1297">
        <v>0</v>
      </c>
      <c r="U1297" t="s">
        <v>2843</v>
      </c>
      <c r="V1297" t="s">
        <v>2291</v>
      </c>
      <c r="W1297">
        <v>5004</v>
      </c>
      <c r="X1297">
        <v>0</v>
      </c>
      <c r="Y1297">
        <v>208014</v>
      </c>
      <c r="Z1297">
        <v>20240613</v>
      </c>
      <c r="AA1297">
        <v>2402070312</v>
      </c>
      <c r="AB1297">
        <v>4</v>
      </c>
      <c r="AC1297" t="s">
        <v>2281</v>
      </c>
      <c r="AD1297" t="s">
        <v>2281</v>
      </c>
      <c r="AE1297">
        <v>11101</v>
      </c>
      <c r="AF1297" t="s">
        <v>2281</v>
      </c>
      <c r="AG1297" t="s">
        <v>549</v>
      </c>
      <c r="AH1297">
        <v>260</v>
      </c>
    </row>
    <row r="1298" spans="1:34" hidden="1" x14ac:dyDescent="0.25">
      <c r="A1298" t="str">
        <f t="shared" si="60"/>
        <v>20 11 1 11 1 2 2 0 211020100101 0 208101</v>
      </c>
      <c r="B1298" t="str">
        <f t="shared" si="61"/>
        <v>20 11 1 11 1 2 2 0 211020100101 0 208046</v>
      </c>
      <c r="C1298" t="str">
        <f t="shared" si="62"/>
        <v>20 11 1 11 1 2 2 0 211020100101 0</v>
      </c>
      <c r="D1298">
        <v>20</v>
      </c>
      <c r="E1298">
        <v>11</v>
      </c>
      <c r="F1298">
        <v>1</v>
      </c>
      <c r="G1298">
        <v>11</v>
      </c>
      <c r="H1298">
        <v>1</v>
      </c>
      <c r="I1298">
        <v>2</v>
      </c>
      <c r="J1298">
        <v>2</v>
      </c>
      <c r="K1298">
        <v>0</v>
      </c>
      <c r="L1298" t="s">
        <v>728</v>
      </c>
      <c r="M1298" t="s">
        <v>147</v>
      </c>
      <c r="N1298" s="13">
        <v>4000000</v>
      </c>
      <c r="O1298">
        <v>208101</v>
      </c>
      <c r="P1298">
        <v>2024</v>
      </c>
      <c r="Q1298">
        <v>1002901280</v>
      </c>
      <c r="R1298" t="s">
        <v>1051</v>
      </c>
      <c r="S1298" s="13">
        <v>4000000</v>
      </c>
      <c r="T1298">
        <v>0</v>
      </c>
      <c r="U1298" t="s">
        <v>2877</v>
      </c>
      <c r="V1298" t="s">
        <v>2291</v>
      </c>
      <c r="W1298">
        <v>5004</v>
      </c>
      <c r="X1298">
        <v>0</v>
      </c>
      <c r="Y1298">
        <v>208046</v>
      </c>
      <c r="Z1298">
        <v>20240613</v>
      </c>
      <c r="AA1298">
        <v>2404170566</v>
      </c>
      <c r="AB1298">
        <v>2</v>
      </c>
      <c r="AC1298" t="s">
        <v>2281</v>
      </c>
      <c r="AD1298" t="s">
        <v>2281</v>
      </c>
      <c r="AE1298">
        <v>11101</v>
      </c>
      <c r="AF1298" t="s">
        <v>2281</v>
      </c>
      <c r="AG1298" t="s">
        <v>549</v>
      </c>
      <c r="AH1298">
        <v>260</v>
      </c>
    </row>
    <row r="1299" spans="1:34" hidden="1" x14ac:dyDescent="0.25">
      <c r="A1299" t="str">
        <f t="shared" si="60"/>
        <v>20 1 3 11 5 1 10 0 0 2302024 208102</v>
      </c>
      <c r="B1299" t="str">
        <f t="shared" si="61"/>
        <v>20 1 3 11 5 1 10 0 0 2302024 208021</v>
      </c>
      <c r="C1299" t="str">
        <f t="shared" si="62"/>
        <v>20 1 3 11 5 1 10 0 0 2302024</v>
      </c>
      <c r="D1299">
        <v>20</v>
      </c>
      <c r="E1299">
        <v>1</v>
      </c>
      <c r="F1299">
        <v>3</v>
      </c>
      <c r="G1299">
        <v>11</v>
      </c>
      <c r="H1299">
        <v>5</v>
      </c>
      <c r="I1299">
        <v>1</v>
      </c>
      <c r="J1299">
        <v>10</v>
      </c>
      <c r="K1299">
        <v>0</v>
      </c>
      <c r="L1299" t="s">
        <v>147</v>
      </c>
      <c r="M1299" t="s">
        <v>148</v>
      </c>
      <c r="N1299" s="13">
        <v>5000000</v>
      </c>
      <c r="O1299">
        <v>208102</v>
      </c>
      <c r="P1299">
        <v>2024</v>
      </c>
      <c r="Q1299">
        <v>75078301</v>
      </c>
      <c r="R1299" t="s">
        <v>1037</v>
      </c>
      <c r="S1299" s="13">
        <v>5000000</v>
      </c>
      <c r="T1299">
        <v>0</v>
      </c>
      <c r="U1299" t="s">
        <v>2861</v>
      </c>
      <c r="V1299" t="s">
        <v>2291</v>
      </c>
      <c r="W1299">
        <v>5004</v>
      </c>
      <c r="X1299">
        <v>0</v>
      </c>
      <c r="Y1299">
        <v>208021</v>
      </c>
      <c r="Z1299">
        <v>20240613</v>
      </c>
      <c r="AA1299">
        <v>2402150343</v>
      </c>
      <c r="AB1299">
        <v>3</v>
      </c>
      <c r="AC1299" t="s">
        <v>2281</v>
      </c>
      <c r="AD1299" t="s">
        <v>2281</v>
      </c>
      <c r="AE1299">
        <v>11101</v>
      </c>
      <c r="AF1299" t="s">
        <v>2281</v>
      </c>
      <c r="AG1299" t="s">
        <v>549</v>
      </c>
      <c r="AH1299">
        <v>260</v>
      </c>
    </row>
    <row r="1300" spans="1:34" hidden="1" x14ac:dyDescent="0.25">
      <c r="A1300" t="str">
        <f t="shared" si="60"/>
        <v>20 11 1 11 2 1 29 0 2120202010 0 208103</v>
      </c>
      <c r="B1300" t="str">
        <f t="shared" si="61"/>
        <v>20 11 1 11 2 1 29 0 2120202010 0 208068</v>
      </c>
      <c r="C1300" t="str">
        <f t="shared" si="62"/>
        <v>20 11 1 11 2 1 29 0 2120202010 0</v>
      </c>
      <c r="D1300">
        <v>20</v>
      </c>
      <c r="E1300">
        <v>11</v>
      </c>
      <c r="F1300">
        <v>1</v>
      </c>
      <c r="G1300">
        <v>11</v>
      </c>
      <c r="H1300">
        <v>2</v>
      </c>
      <c r="I1300">
        <v>1</v>
      </c>
      <c r="J1300">
        <v>29</v>
      </c>
      <c r="K1300">
        <v>0</v>
      </c>
      <c r="L1300" t="s">
        <v>729</v>
      </c>
      <c r="M1300" t="s">
        <v>147</v>
      </c>
      <c r="N1300" s="13">
        <v>489328</v>
      </c>
      <c r="O1300">
        <v>208103</v>
      </c>
      <c r="P1300">
        <v>2024</v>
      </c>
      <c r="Q1300">
        <v>75071928</v>
      </c>
      <c r="R1300" t="s">
        <v>1062</v>
      </c>
      <c r="S1300" s="13">
        <v>489328</v>
      </c>
      <c r="T1300">
        <v>0</v>
      </c>
      <c r="U1300" t="s">
        <v>2889</v>
      </c>
      <c r="V1300" t="s">
        <v>766</v>
      </c>
      <c r="W1300">
        <v>5001</v>
      </c>
      <c r="X1300">
        <v>0</v>
      </c>
      <c r="Y1300">
        <v>208068</v>
      </c>
      <c r="Z1300">
        <v>20240617</v>
      </c>
      <c r="AA1300">
        <v>0</v>
      </c>
      <c r="AB1300">
        <v>0</v>
      </c>
      <c r="AC1300" t="s">
        <v>2281</v>
      </c>
      <c r="AD1300" t="s">
        <v>2281</v>
      </c>
      <c r="AE1300">
        <v>11101</v>
      </c>
      <c r="AF1300" t="s">
        <v>2281</v>
      </c>
      <c r="AG1300" t="s">
        <v>549</v>
      </c>
      <c r="AH1300">
        <v>111</v>
      </c>
    </row>
    <row r="1301" spans="1:34" hidden="1" x14ac:dyDescent="0.25">
      <c r="A1301" t="str">
        <f t="shared" si="60"/>
        <v>20 1 3 11 5 1 10 0 0 2302024 208104</v>
      </c>
      <c r="B1301" t="str">
        <f t="shared" si="61"/>
        <v>20 1 3 11 5 1 10 0 0 2302024 208004</v>
      </c>
      <c r="C1301" t="str">
        <f t="shared" si="62"/>
        <v>20 1 3 11 5 1 10 0 0 2302024</v>
      </c>
      <c r="D1301">
        <v>20</v>
      </c>
      <c r="E1301">
        <v>1</v>
      </c>
      <c r="F1301">
        <v>3</v>
      </c>
      <c r="G1301">
        <v>11</v>
      </c>
      <c r="H1301">
        <v>5</v>
      </c>
      <c r="I1301">
        <v>1</v>
      </c>
      <c r="J1301">
        <v>10</v>
      </c>
      <c r="K1301">
        <v>0</v>
      </c>
      <c r="L1301" t="s">
        <v>147</v>
      </c>
      <c r="M1301" t="s">
        <v>148</v>
      </c>
      <c r="N1301" s="13">
        <v>5000000</v>
      </c>
      <c r="O1301">
        <v>208104</v>
      </c>
      <c r="P1301">
        <v>2024</v>
      </c>
      <c r="Q1301">
        <v>1053825520</v>
      </c>
      <c r="R1301" t="s">
        <v>1039</v>
      </c>
      <c r="S1301" s="13">
        <v>5000000</v>
      </c>
      <c r="T1301">
        <v>0</v>
      </c>
      <c r="U1301" t="s">
        <v>2847</v>
      </c>
      <c r="V1301" t="s">
        <v>2291</v>
      </c>
      <c r="W1301">
        <v>5004</v>
      </c>
      <c r="X1301">
        <v>0</v>
      </c>
      <c r="Y1301">
        <v>208004</v>
      </c>
      <c r="Z1301">
        <v>20240618</v>
      </c>
      <c r="AA1301">
        <v>2401220203</v>
      </c>
      <c r="AB1301">
        <v>5</v>
      </c>
      <c r="AC1301" t="s">
        <v>2281</v>
      </c>
      <c r="AD1301" t="s">
        <v>2281</v>
      </c>
      <c r="AE1301">
        <v>11101</v>
      </c>
      <c r="AF1301" t="s">
        <v>2281</v>
      </c>
      <c r="AG1301" t="s">
        <v>549</v>
      </c>
      <c r="AH1301">
        <v>260</v>
      </c>
    </row>
    <row r="1302" spans="1:34" hidden="1" x14ac:dyDescent="0.25">
      <c r="A1302" t="str">
        <f t="shared" si="60"/>
        <v>20 1 3 11 5 1 10 0 0 2302024 208105</v>
      </c>
      <c r="B1302" t="str">
        <f t="shared" si="61"/>
        <v>20 1 3 11 5 1 10 0 0 2302024 208019</v>
      </c>
      <c r="C1302" t="str">
        <f t="shared" si="62"/>
        <v>20 1 3 11 5 1 10 0 0 2302024</v>
      </c>
      <c r="D1302">
        <v>20</v>
      </c>
      <c r="E1302">
        <v>1</v>
      </c>
      <c r="F1302">
        <v>3</v>
      </c>
      <c r="G1302">
        <v>11</v>
      </c>
      <c r="H1302">
        <v>5</v>
      </c>
      <c r="I1302">
        <v>1</v>
      </c>
      <c r="J1302">
        <v>10</v>
      </c>
      <c r="K1302">
        <v>0</v>
      </c>
      <c r="L1302" t="s">
        <v>147</v>
      </c>
      <c r="M1302" t="s">
        <v>148</v>
      </c>
      <c r="N1302" s="13">
        <v>6333333</v>
      </c>
      <c r="O1302">
        <v>208105</v>
      </c>
      <c r="P1302">
        <v>2024</v>
      </c>
      <c r="Q1302">
        <v>1053817273</v>
      </c>
      <c r="R1302" t="s">
        <v>1044</v>
      </c>
      <c r="S1302" s="13">
        <v>6333333</v>
      </c>
      <c r="T1302">
        <v>0</v>
      </c>
      <c r="U1302" t="s">
        <v>2847</v>
      </c>
      <c r="V1302" t="s">
        <v>2291</v>
      </c>
      <c r="W1302">
        <v>5004</v>
      </c>
      <c r="X1302">
        <v>0</v>
      </c>
      <c r="Y1302">
        <v>208019</v>
      </c>
      <c r="Z1302">
        <v>20240618</v>
      </c>
      <c r="AA1302">
        <v>2402140337</v>
      </c>
      <c r="AB1302">
        <v>4</v>
      </c>
      <c r="AC1302" t="s">
        <v>2281</v>
      </c>
      <c r="AD1302" t="s">
        <v>2281</v>
      </c>
      <c r="AE1302">
        <v>11101</v>
      </c>
      <c r="AF1302" t="s">
        <v>2281</v>
      </c>
      <c r="AG1302" t="s">
        <v>549</v>
      </c>
      <c r="AH1302">
        <v>260</v>
      </c>
    </row>
    <row r="1303" spans="1:34" hidden="1" x14ac:dyDescent="0.25">
      <c r="A1303" t="str">
        <f t="shared" si="60"/>
        <v>20 11 1 11 2 2 3 0 2120202009 0 208106</v>
      </c>
      <c r="B1303" t="str">
        <f t="shared" si="61"/>
        <v>20 11 1 11 2 2 3 0 2120202009 0 208020</v>
      </c>
      <c r="C1303" t="str">
        <f t="shared" si="62"/>
        <v>20 11 1 11 2 2 3 0 2120202009 0</v>
      </c>
      <c r="D1303">
        <v>20</v>
      </c>
      <c r="E1303">
        <v>11</v>
      </c>
      <c r="F1303">
        <v>1</v>
      </c>
      <c r="G1303">
        <v>11</v>
      </c>
      <c r="H1303">
        <v>2</v>
      </c>
      <c r="I1303">
        <v>2</v>
      </c>
      <c r="J1303">
        <v>3</v>
      </c>
      <c r="K1303">
        <v>0</v>
      </c>
      <c r="L1303" t="s">
        <v>730</v>
      </c>
      <c r="M1303" t="s">
        <v>147</v>
      </c>
      <c r="N1303" s="13">
        <v>1049594</v>
      </c>
      <c r="O1303">
        <v>208106</v>
      </c>
      <c r="P1303">
        <v>2024</v>
      </c>
      <c r="Q1303">
        <v>890801053</v>
      </c>
      <c r="R1303" t="s">
        <v>784</v>
      </c>
      <c r="S1303" s="13">
        <v>1049594</v>
      </c>
      <c r="T1303">
        <v>0</v>
      </c>
      <c r="U1303" t="s">
        <v>2890</v>
      </c>
      <c r="V1303" t="s">
        <v>2280</v>
      </c>
      <c r="W1303">
        <v>5016</v>
      </c>
      <c r="X1303">
        <v>0</v>
      </c>
      <c r="Y1303">
        <v>208020</v>
      </c>
      <c r="Z1303">
        <v>20240618</v>
      </c>
      <c r="AA1303">
        <v>0</v>
      </c>
      <c r="AB1303">
        <v>0</v>
      </c>
      <c r="AC1303" t="s">
        <v>2281</v>
      </c>
      <c r="AD1303" t="s">
        <v>2281</v>
      </c>
      <c r="AE1303">
        <v>11101</v>
      </c>
      <c r="AF1303" t="s">
        <v>2281</v>
      </c>
      <c r="AG1303" t="s">
        <v>549</v>
      </c>
      <c r="AH1303">
        <v>122</v>
      </c>
    </row>
    <row r="1304" spans="1:34" hidden="1" x14ac:dyDescent="0.25">
      <c r="A1304" t="str">
        <f t="shared" si="60"/>
        <v>20 11 1 11 2 2 3 0 2120202009 0 208107</v>
      </c>
      <c r="B1304" t="str">
        <f t="shared" si="61"/>
        <v>20 11 1 11 2 2 3 0 2120202009 0 208032</v>
      </c>
      <c r="C1304" t="str">
        <f t="shared" si="62"/>
        <v>20 11 1 11 2 2 3 0 2120202009 0</v>
      </c>
      <c r="D1304">
        <v>20</v>
      </c>
      <c r="E1304">
        <v>11</v>
      </c>
      <c r="F1304">
        <v>1</v>
      </c>
      <c r="G1304">
        <v>11</v>
      </c>
      <c r="H1304">
        <v>2</v>
      </c>
      <c r="I1304">
        <v>2</v>
      </c>
      <c r="J1304">
        <v>3</v>
      </c>
      <c r="K1304">
        <v>0</v>
      </c>
      <c r="L1304" t="s">
        <v>730</v>
      </c>
      <c r="M1304" t="s">
        <v>147</v>
      </c>
      <c r="N1304" s="13">
        <v>24049860</v>
      </c>
      <c r="O1304">
        <v>208107</v>
      </c>
      <c r="P1304">
        <v>2024</v>
      </c>
      <c r="Q1304">
        <v>900274020</v>
      </c>
      <c r="R1304" t="s">
        <v>859</v>
      </c>
      <c r="S1304" s="13">
        <v>24049860</v>
      </c>
      <c r="T1304">
        <v>841745</v>
      </c>
      <c r="U1304" t="s">
        <v>2891</v>
      </c>
      <c r="V1304" t="s">
        <v>2892</v>
      </c>
      <c r="W1304">
        <v>5004</v>
      </c>
      <c r="X1304">
        <v>2305</v>
      </c>
      <c r="Y1304">
        <v>208032</v>
      </c>
      <c r="Z1304">
        <v>20240620</v>
      </c>
      <c r="AA1304">
        <v>2403060431</v>
      </c>
      <c r="AB1304">
        <v>1</v>
      </c>
      <c r="AC1304" t="s">
        <v>2281</v>
      </c>
      <c r="AD1304" t="s">
        <v>2281</v>
      </c>
      <c r="AE1304">
        <v>11101</v>
      </c>
      <c r="AF1304" t="s">
        <v>2281</v>
      </c>
      <c r="AG1304" t="s">
        <v>549</v>
      </c>
      <c r="AH1304">
        <v>261</v>
      </c>
    </row>
    <row r="1305" spans="1:34" hidden="1" x14ac:dyDescent="0.25">
      <c r="A1305" t="str">
        <f t="shared" si="60"/>
        <v>20 11 1 11 2 2 3 0 2120202009 0 208108</v>
      </c>
      <c r="B1305" t="str">
        <f t="shared" si="61"/>
        <v>20 11 1 11 2 2 3 0 2120202009 0 208033</v>
      </c>
      <c r="C1305" t="str">
        <f t="shared" si="62"/>
        <v>20 11 1 11 2 2 3 0 2120202009 0</v>
      </c>
      <c r="D1305">
        <v>20</v>
      </c>
      <c r="E1305">
        <v>11</v>
      </c>
      <c r="F1305">
        <v>1</v>
      </c>
      <c r="G1305">
        <v>11</v>
      </c>
      <c r="H1305">
        <v>2</v>
      </c>
      <c r="I1305">
        <v>2</v>
      </c>
      <c r="J1305">
        <v>3</v>
      </c>
      <c r="K1305">
        <v>0</v>
      </c>
      <c r="L1305" t="s">
        <v>730</v>
      </c>
      <c r="M1305" t="s">
        <v>147</v>
      </c>
      <c r="N1305" s="13">
        <v>13526625</v>
      </c>
      <c r="O1305">
        <v>208108</v>
      </c>
      <c r="P1305">
        <v>2024</v>
      </c>
      <c r="Q1305">
        <v>900274020</v>
      </c>
      <c r="R1305" t="s">
        <v>859</v>
      </c>
      <c r="S1305" s="13">
        <v>13526625</v>
      </c>
      <c r="T1305">
        <v>289158</v>
      </c>
      <c r="U1305" t="s">
        <v>2893</v>
      </c>
      <c r="V1305" t="s">
        <v>2894</v>
      </c>
      <c r="W1305">
        <v>5007</v>
      </c>
      <c r="X1305">
        <v>2302</v>
      </c>
      <c r="Y1305">
        <v>208033</v>
      </c>
      <c r="Z1305">
        <v>20240620</v>
      </c>
      <c r="AA1305">
        <v>2403060432</v>
      </c>
      <c r="AB1305">
        <v>1</v>
      </c>
      <c r="AC1305" t="s">
        <v>2281</v>
      </c>
      <c r="AD1305" t="s">
        <v>2281</v>
      </c>
      <c r="AE1305">
        <v>11101</v>
      </c>
      <c r="AF1305" t="s">
        <v>2281</v>
      </c>
      <c r="AG1305" t="s">
        <v>549</v>
      </c>
      <c r="AH1305">
        <v>258</v>
      </c>
    </row>
    <row r="1306" spans="1:34" hidden="1" x14ac:dyDescent="0.25">
      <c r="A1306" t="str">
        <f t="shared" si="60"/>
        <v>20 11 1 11 2 1 29 0 2120202010 0 208109</v>
      </c>
      <c r="B1306" t="str">
        <f t="shared" si="61"/>
        <v>20 11 1 11 2 1 29 0 2120202010 0 208069</v>
      </c>
      <c r="C1306" t="str">
        <f t="shared" si="62"/>
        <v>20 11 1 11 2 1 29 0 2120202010 0</v>
      </c>
      <c r="D1306">
        <v>20</v>
      </c>
      <c r="E1306">
        <v>11</v>
      </c>
      <c r="F1306">
        <v>1</v>
      </c>
      <c r="G1306">
        <v>11</v>
      </c>
      <c r="H1306">
        <v>2</v>
      </c>
      <c r="I1306">
        <v>1</v>
      </c>
      <c r="J1306">
        <v>29</v>
      </c>
      <c r="K1306">
        <v>0</v>
      </c>
      <c r="L1306" t="s">
        <v>729</v>
      </c>
      <c r="M1306" t="s">
        <v>147</v>
      </c>
      <c r="N1306" s="13">
        <v>2881262</v>
      </c>
      <c r="O1306">
        <v>208109</v>
      </c>
      <c r="P1306">
        <v>2024</v>
      </c>
      <c r="Q1306">
        <v>79683594</v>
      </c>
      <c r="R1306" t="s">
        <v>1052</v>
      </c>
      <c r="S1306" s="13">
        <v>2881262</v>
      </c>
      <c r="T1306">
        <v>0</v>
      </c>
      <c r="U1306" t="s">
        <v>2895</v>
      </c>
      <c r="V1306" t="s">
        <v>766</v>
      </c>
      <c r="W1306">
        <v>5001</v>
      </c>
      <c r="X1306">
        <v>0</v>
      </c>
      <c r="Y1306">
        <v>208069</v>
      </c>
      <c r="Z1306">
        <v>20240621</v>
      </c>
      <c r="AA1306">
        <v>0</v>
      </c>
      <c r="AB1306">
        <v>0</v>
      </c>
      <c r="AC1306" t="s">
        <v>2281</v>
      </c>
      <c r="AD1306" t="s">
        <v>2281</v>
      </c>
      <c r="AE1306">
        <v>11101</v>
      </c>
      <c r="AF1306" t="s">
        <v>2281</v>
      </c>
      <c r="AG1306" t="s">
        <v>549</v>
      </c>
      <c r="AH1306">
        <v>111</v>
      </c>
    </row>
    <row r="1307" spans="1:34" hidden="1" x14ac:dyDescent="0.25">
      <c r="A1307" t="str">
        <f t="shared" si="60"/>
        <v>20 1 3 11 5 1 10 0 0 2302024 208110</v>
      </c>
      <c r="B1307" t="str">
        <f t="shared" si="61"/>
        <v>20 1 3 11 5 1 10 0 0 2302024 208005</v>
      </c>
      <c r="C1307" t="str">
        <f t="shared" si="62"/>
        <v>20 1 3 11 5 1 10 0 0 2302024</v>
      </c>
      <c r="D1307">
        <v>20</v>
      </c>
      <c r="E1307">
        <v>1</v>
      </c>
      <c r="F1307">
        <v>3</v>
      </c>
      <c r="G1307">
        <v>11</v>
      </c>
      <c r="H1307">
        <v>5</v>
      </c>
      <c r="I1307">
        <v>1</v>
      </c>
      <c r="J1307">
        <v>10</v>
      </c>
      <c r="K1307">
        <v>0</v>
      </c>
      <c r="L1307" t="s">
        <v>147</v>
      </c>
      <c r="M1307" t="s">
        <v>148</v>
      </c>
      <c r="N1307" s="13">
        <v>5000000</v>
      </c>
      <c r="O1307">
        <v>208110</v>
      </c>
      <c r="P1307">
        <v>2024</v>
      </c>
      <c r="Q1307">
        <v>1053835538</v>
      </c>
      <c r="R1307" t="s">
        <v>1042</v>
      </c>
      <c r="S1307" s="13">
        <v>5000000</v>
      </c>
      <c r="T1307">
        <v>0</v>
      </c>
      <c r="U1307" t="s">
        <v>2822</v>
      </c>
      <c r="V1307" t="s">
        <v>2291</v>
      </c>
      <c r="W1307">
        <v>5004</v>
      </c>
      <c r="X1307">
        <v>0</v>
      </c>
      <c r="Y1307">
        <v>208005</v>
      </c>
      <c r="Z1307">
        <v>20240626</v>
      </c>
      <c r="AA1307">
        <v>2401240228</v>
      </c>
      <c r="AB1307">
        <v>5</v>
      </c>
      <c r="AC1307" t="s">
        <v>2281</v>
      </c>
      <c r="AD1307" t="s">
        <v>2281</v>
      </c>
      <c r="AE1307">
        <v>11101</v>
      </c>
      <c r="AF1307" t="s">
        <v>2281</v>
      </c>
      <c r="AG1307" t="s">
        <v>549</v>
      </c>
      <c r="AH1307">
        <v>260</v>
      </c>
    </row>
    <row r="1308" spans="1:34" hidden="1" x14ac:dyDescent="0.25">
      <c r="A1308" t="str">
        <f t="shared" si="60"/>
        <v>20 1 3 11 5 1 10 0 0 2302024 208111</v>
      </c>
      <c r="B1308" t="str">
        <f t="shared" si="61"/>
        <v>20 1 3 11 5 1 10 0 0 2302024 208003</v>
      </c>
      <c r="C1308" t="str">
        <f t="shared" si="62"/>
        <v>20 1 3 11 5 1 10 0 0 2302024</v>
      </c>
      <c r="D1308">
        <v>20</v>
      </c>
      <c r="E1308">
        <v>1</v>
      </c>
      <c r="F1308">
        <v>3</v>
      </c>
      <c r="G1308">
        <v>11</v>
      </c>
      <c r="H1308">
        <v>5</v>
      </c>
      <c r="I1308">
        <v>1</v>
      </c>
      <c r="J1308">
        <v>10</v>
      </c>
      <c r="K1308">
        <v>0</v>
      </c>
      <c r="L1308" t="s">
        <v>147</v>
      </c>
      <c r="M1308" t="s">
        <v>148</v>
      </c>
      <c r="N1308" s="13">
        <v>5000000</v>
      </c>
      <c r="O1308">
        <v>208111</v>
      </c>
      <c r="P1308">
        <v>2024</v>
      </c>
      <c r="Q1308">
        <v>24339028</v>
      </c>
      <c r="R1308" t="s">
        <v>1034</v>
      </c>
      <c r="S1308" s="13">
        <v>5000000</v>
      </c>
      <c r="T1308">
        <v>0</v>
      </c>
      <c r="U1308" t="s">
        <v>2811</v>
      </c>
      <c r="V1308" t="s">
        <v>2291</v>
      </c>
      <c r="W1308">
        <v>5004</v>
      </c>
      <c r="X1308">
        <v>0</v>
      </c>
      <c r="Y1308">
        <v>208003</v>
      </c>
      <c r="Z1308">
        <v>20240629</v>
      </c>
      <c r="AA1308">
        <v>2401180188</v>
      </c>
      <c r="AB1308">
        <v>5</v>
      </c>
      <c r="AC1308" t="s">
        <v>2281</v>
      </c>
      <c r="AD1308" t="s">
        <v>2281</v>
      </c>
      <c r="AE1308">
        <v>11101</v>
      </c>
      <c r="AF1308" t="s">
        <v>2281</v>
      </c>
      <c r="AG1308" t="s">
        <v>549</v>
      </c>
      <c r="AH1308">
        <v>260</v>
      </c>
    </row>
    <row r="1309" spans="1:34" hidden="1" x14ac:dyDescent="0.25">
      <c r="A1309" t="str">
        <f t="shared" si="60"/>
        <v>20 1 3 11 5 1 10 0 0 2302024 208112</v>
      </c>
      <c r="B1309" t="str">
        <f t="shared" si="61"/>
        <v>20 1 3 11 5 1 10 0 0 2302024 208002</v>
      </c>
      <c r="C1309" t="str">
        <f t="shared" si="62"/>
        <v>20 1 3 11 5 1 10 0 0 2302024</v>
      </c>
      <c r="D1309">
        <v>20</v>
      </c>
      <c r="E1309">
        <v>1</v>
      </c>
      <c r="F1309">
        <v>3</v>
      </c>
      <c r="G1309">
        <v>11</v>
      </c>
      <c r="H1309">
        <v>5</v>
      </c>
      <c r="I1309">
        <v>1</v>
      </c>
      <c r="J1309">
        <v>10</v>
      </c>
      <c r="K1309">
        <v>0</v>
      </c>
      <c r="L1309" t="s">
        <v>147</v>
      </c>
      <c r="M1309" t="s">
        <v>148</v>
      </c>
      <c r="N1309" s="13">
        <v>5000000</v>
      </c>
      <c r="O1309">
        <v>208112</v>
      </c>
      <c r="P1309">
        <v>2024</v>
      </c>
      <c r="Q1309">
        <v>24334842</v>
      </c>
      <c r="R1309" t="s">
        <v>1038</v>
      </c>
      <c r="S1309" s="13">
        <v>5000000</v>
      </c>
      <c r="T1309">
        <v>0</v>
      </c>
      <c r="U1309" t="s">
        <v>2812</v>
      </c>
      <c r="V1309" t="s">
        <v>2291</v>
      </c>
      <c r="W1309">
        <v>5004</v>
      </c>
      <c r="X1309">
        <v>0</v>
      </c>
      <c r="Y1309">
        <v>208002</v>
      </c>
      <c r="Z1309">
        <v>20240628</v>
      </c>
      <c r="AA1309">
        <v>2401180189</v>
      </c>
      <c r="AB1309">
        <v>5</v>
      </c>
      <c r="AC1309" t="s">
        <v>2281</v>
      </c>
      <c r="AD1309" t="s">
        <v>2281</v>
      </c>
      <c r="AE1309">
        <v>11101</v>
      </c>
      <c r="AF1309" t="s">
        <v>2281</v>
      </c>
      <c r="AG1309" t="s">
        <v>549</v>
      </c>
      <c r="AH1309">
        <v>260</v>
      </c>
    </row>
    <row r="1310" spans="1:34" hidden="1" x14ac:dyDescent="0.25">
      <c r="A1310" t="str">
        <f t="shared" si="60"/>
        <v>20 1 3 11 5 1 10 0 0 2302024 208113</v>
      </c>
      <c r="B1310" t="str">
        <f t="shared" si="61"/>
        <v>20 1 3 11 5 1 10 0 0 2302024 208011</v>
      </c>
      <c r="C1310" t="str">
        <f t="shared" si="62"/>
        <v>20 1 3 11 5 1 10 0 0 2302024</v>
      </c>
      <c r="D1310">
        <v>20</v>
      </c>
      <c r="E1310">
        <v>1</v>
      </c>
      <c r="F1310">
        <v>3</v>
      </c>
      <c r="G1310">
        <v>11</v>
      </c>
      <c r="H1310">
        <v>5</v>
      </c>
      <c r="I1310">
        <v>1</v>
      </c>
      <c r="J1310">
        <v>10</v>
      </c>
      <c r="K1310">
        <v>0</v>
      </c>
      <c r="L1310" t="s">
        <v>147</v>
      </c>
      <c r="M1310" t="s">
        <v>148</v>
      </c>
      <c r="N1310" s="13">
        <v>5000000</v>
      </c>
      <c r="O1310">
        <v>208113</v>
      </c>
      <c r="P1310">
        <v>2024</v>
      </c>
      <c r="Q1310">
        <v>1053817351</v>
      </c>
      <c r="R1310" t="s">
        <v>1035</v>
      </c>
      <c r="S1310" s="13">
        <v>5000000</v>
      </c>
      <c r="T1310">
        <v>0</v>
      </c>
      <c r="U1310" t="s">
        <v>2838</v>
      </c>
      <c r="V1310" t="s">
        <v>2291</v>
      </c>
      <c r="W1310">
        <v>5004</v>
      </c>
      <c r="X1310">
        <v>0</v>
      </c>
      <c r="Y1310">
        <v>208011</v>
      </c>
      <c r="Z1310">
        <v>20240628</v>
      </c>
      <c r="AA1310">
        <v>2401310279</v>
      </c>
      <c r="AB1310">
        <v>5</v>
      </c>
      <c r="AC1310" t="s">
        <v>2281</v>
      </c>
      <c r="AD1310" t="s">
        <v>2281</v>
      </c>
      <c r="AE1310">
        <v>11101</v>
      </c>
      <c r="AF1310" t="s">
        <v>2281</v>
      </c>
      <c r="AG1310" t="s">
        <v>549</v>
      </c>
      <c r="AH1310">
        <v>260</v>
      </c>
    </row>
    <row r="1311" spans="1:34" hidden="1" x14ac:dyDescent="0.25">
      <c r="A1311" t="str">
        <f t="shared" si="60"/>
        <v>20 11 1 11 1 2 2 0 211020100101 0 208114</v>
      </c>
      <c r="B1311" t="str">
        <f t="shared" si="61"/>
        <v>20 11 1 11 1 2 2 0 211020100101 0 208013</v>
      </c>
      <c r="C1311" t="str">
        <f t="shared" si="62"/>
        <v>20 11 1 11 1 2 2 0 211020100101 0</v>
      </c>
      <c r="D1311">
        <v>20</v>
      </c>
      <c r="E1311">
        <v>11</v>
      </c>
      <c r="F1311">
        <v>1</v>
      </c>
      <c r="G1311">
        <v>11</v>
      </c>
      <c r="H1311">
        <v>1</v>
      </c>
      <c r="I1311">
        <v>2</v>
      </c>
      <c r="J1311">
        <v>2</v>
      </c>
      <c r="K1311">
        <v>0</v>
      </c>
      <c r="L1311" t="s">
        <v>728</v>
      </c>
      <c r="M1311" t="s">
        <v>147</v>
      </c>
      <c r="N1311" s="13">
        <v>5000000</v>
      </c>
      <c r="O1311">
        <v>208114</v>
      </c>
      <c r="P1311">
        <v>2024</v>
      </c>
      <c r="Q1311">
        <v>1060653473</v>
      </c>
      <c r="R1311" t="s">
        <v>1050</v>
      </c>
      <c r="S1311" s="13">
        <v>5000000</v>
      </c>
      <c r="T1311">
        <v>0</v>
      </c>
      <c r="U1311" t="s">
        <v>2837</v>
      </c>
      <c r="V1311" t="s">
        <v>2291</v>
      </c>
      <c r="W1311">
        <v>5004</v>
      </c>
      <c r="X1311">
        <v>0</v>
      </c>
      <c r="Y1311">
        <v>208013</v>
      </c>
      <c r="Z1311">
        <v>20240628</v>
      </c>
      <c r="AA1311">
        <v>2402020298</v>
      </c>
      <c r="AB1311">
        <v>5</v>
      </c>
      <c r="AC1311" t="s">
        <v>2281</v>
      </c>
      <c r="AD1311" t="s">
        <v>2281</v>
      </c>
      <c r="AE1311">
        <v>11101</v>
      </c>
      <c r="AF1311" t="s">
        <v>2281</v>
      </c>
      <c r="AG1311" t="s">
        <v>549</v>
      </c>
      <c r="AH1311">
        <v>121</v>
      </c>
    </row>
    <row r="1312" spans="1:34" hidden="1" x14ac:dyDescent="0.25">
      <c r="A1312" t="str">
        <f t="shared" si="60"/>
        <v>20 1 3 11 5 1 10 0 0 2302024 208115</v>
      </c>
      <c r="B1312" t="str">
        <f t="shared" si="61"/>
        <v>20 1 3 11 5 1 10 0 0 2302024 208001</v>
      </c>
      <c r="C1312" t="str">
        <f t="shared" si="62"/>
        <v>20 1 3 11 5 1 10 0 0 2302024</v>
      </c>
      <c r="D1312">
        <v>20</v>
      </c>
      <c r="E1312">
        <v>1</v>
      </c>
      <c r="F1312">
        <v>3</v>
      </c>
      <c r="G1312">
        <v>11</v>
      </c>
      <c r="H1312">
        <v>5</v>
      </c>
      <c r="I1312">
        <v>1</v>
      </c>
      <c r="J1312">
        <v>10</v>
      </c>
      <c r="K1312">
        <v>0</v>
      </c>
      <c r="L1312" t="s">
        <v>147</v>
      </c>
      <c r="M1312" t="s">
        <v>148</v>
      </c>
      <c r="N1312" s="13">
        <v>6000000</v>
      </c>
      <c r="O1312">
        <v>208115</v>
      </c>
      <c r="P1312">
        <v>2024</v>
      </c>
      <c r="Q1312">
        <v>1001327050</v>
      </c>
      <c r="R1312" t="s">
        <v>1045</v>
      </c>
      <c r="S1312" s="13">
        <v>6000000</v>
      </c>
      <c r="T1312">
        <v>0</v>
      </c>
      <c r="U1312" t="s">
        <v>2810</v>
      </c>
      <c r="V1312" t="s">
        <v>2291</v>
      </c>
      <c r="W1312">
        <v>5004</v>
      </c>
      <c r="X1312">
        <v>0</v>
      </c>
      <c r="Y1312">
        <v>208001</v>
      </c>
      <c r="Z1312">
        <v>20240708</v>
      </c>
      <c r="AA1312">
        <v>2401050013</v>
      </c>
      <c r="AB1312">
        <v>6</v>
      </c>
      <c r="AC1312" t="s">
        <v>2281</v>
      </c>
      <c r="AD1312" t="s">
        <v>2281</v>
      </c>
      <c r="AE1312">
        <v>11101</v>
      </c>
      <c r="AF1312" t="s">
        <v>2281</v>
      </c>
      <c r="AG1312" t="s">
        <v>549</v>
      </c>
      <c r="AH1312">
        <v>260</v>
      </c>
    </row>
    <row r="1313" spans="1:34" hidden="1" x14ac:dyDescent="0.25">
      <c r="A1313" t="str">
        <f t="shared" si="60"/>
        <v>20 1 3 11 5 1 10 0 0 2302024 208116</v>
      </c>
      <c r="B1313" t="str">
        <f t="shared" si="61"/>
        <v>20 1 3 11 5 1 10 0 0 2302024 208018</v>
      </c>
      <c r="C1313" t="str">
        <f t="shared" si="62"/>
        <v>20 1 3 11 5 1 10 0 0 2302024</v>
      </c>
      <c r="D1313">
        <v>20</v>
      </c>
      <c r="E1313">
        <v>1</v>
      </c>
      <c r="F1313">
        <v>3</v>
      </c>
      <c r="G1313">
        <v>11</v>
      </c>
      <c r="H1313">
        <v>5</v>
      </c>
      <c r="I1313">
        <v>1</v>
      </c>
      <c r="J1313">
        <v>10</v>
      </c>
      <c r="K1313">
        <v>0</v>
      </c>
      <c r="L1313" t="s">
        <v>147</v>
      </c>
      <c r="M1313" t="s">
        <v>148</v>
      </c>
      <c r="N1313" s="13">
        <v>5000000</v>
      </c>
      <c r="O1313">
        <v>208116</v>
      </c>
      <c r="P1313">
        <v>2024</v>
      </c>
      <c r="Q1313">
        <v>1053794963</v>
      </c>
      <c r="R1313" t="s">
        <v>1043</v>
      </c>
      <c r="S1313" s="13">
        <v>5000000</v>
      </c>
      <c r="T1313">
        <v>0</v>
      </c>
      <c r="U1313" t="s">
        <v>2847</v>
      </c>
      <c r="V1313" t="s">
        <v>2291</v>
      </c>
      <c r="W1313">
        <v>5004</v>
      </c>
      <c r="X1313">
        <v>0</v>
      </c>
      <c r="Y1313">
        <v>208018</v>
      </c>
      <c r="Z1313">
        <v>20240708</v>
      </c>
      <c r="AA1313">
        <v>2402140334</v>
      </c>
      <c r="AB1313">
        <v>4</v>
      </c>
      <c r="AC1313" t="s">
        <v>2281</v>
      </c>
      <c r="AD1313" t="s">
        <v>2281</v>
      </c>
      <c r="AE1313">
        <v>11101</v>
      </c>
      <c r="AF1313" t="s">
        <v>2281</v>
      </c>
      <c r="AG1313" t="s">
        <v>549</v>
      </c>
      <c r="AH1313">
        <v>260</v>
      </c>
    </row>
    <row r="1314" spans="1:34" hidden="1" x14ac:dyDescent="0.25">
      <c r="A1314" t="str">
        <f t="shared" si="60"/>
        <v>20 1 3 11 5 1 10 0 0 2302024 208117</v>
      </c>
      <c r="B1314" t="str">
        <f t="shared" si="61"/>
        <v>20 1 3 11 5 1 10 0 0 2302024 208014</v>
      </c>
      <c r="C1314" t="str">
        <f t="shared" si="62"/>
        <v>20 1 3 11 5 1 10 0 0 2302024</v>
      </c>
      <c r="D1314">
        <v>20</v>
      </c>
      <c r="E1314">
        <v>1</v>
      </c>
      <c r="F1314">
        <v>3</v>
      </c>
      <c r="G1314">
        <v>11</v>
      </c>
      <c r="H1314">
        <v>5</v>
      </c>
      <c r="I1314">
        <v>1</v>
      </c>
      <c r="J1314">
        <v>10</v>
      </c>
      <c r="K1314">
        <v>0</v>
      </c>
      <c r="L1314" t="s">
        <v>147</v>
      </c>
      <c r="M1314" t="s">
        <v>148</v>
      </c>
      <c r="N1314" s="13">
        <v>5000000</v>
      </c>
      <c r="O1314">
        <v>208117</v>
      </c>
      <c r="P1314">
        <v>2024</v>
      </c>
      <c r="Q1314">
        <v>10274046</v>
      </c>
      <c r="R1314" t="s">
        <v>1041</v>
      </c>
      <c r="S1314" s="13">
        <v>5000000</v>
      </c>
      <c r="T1314">
        <v>0</v>
      </c>
      <c r="U1314" t="s">
        <v>2843</v>
      </c>
      <c r="V1314" t="s">
        <v>2291</v>
      </c>
      <c r="W1314">
        <v>5004</v>
      </c>
      <c r="X1314">
        <v>0</v>
      </c>
      <c r="Y1314">
        <v>208014</v>
      </c>
      <c r="Z1314">
        <v>20240710</v>
      </c>
      <c r="AA1314">
        <v>2402070312</v>
      </c>
      <c r="AB1314">
        <v>5</v>
      </c>
      <c r="AC1314" t="s">
        <v>2281</v>
      </c>
      <c r="AD1314" t="s">
        <v>2281</v>
      </c>
      <c r="AE1314">
        <v>11101</v>
      </c>
      <c r="AF1314" t="s">
        <v>2281</v>
      </c>
      <c r="AG1314" t="s">
        <v>549</v>
      </c>
      <c r="AH1314">
        <v>260</v>
      </c>
    </row>
    <row r="1315" spans="1:34" hidden="1" x14ac:dyDescent="0.25">
      <c r="A1315" t="str">
        <f t="shared" si="60"/>
        <v>20 11 1 11 1 2 2 0 211020100101 0 208118</v>
      </c>
      <c r="B1315" t="str">
        <f t="shared" si="61"/>
        <v>20 11 1 11 1 2 2 0 211020100101 0 208046</v>
      </c>
      <c r="C1315" t="str">
        <f t="shared" si="62"/>
        <v>20 11 1 11 1 2 2 0 211020100101 0</v>
      </c>
      <c r="D1315">
        <v>20</v>
      </c>
      <c r="E1315">
        <v>11</v>
      </c>
      <c r="F1315">
        <v>1</v>
      </c>
      <c r="G1315">
        <v>11</v>
      </c>
      <c r="H1315">
        <v>1</v>
      </c>
      <c r="I1315">
        <v>2</v>
      </c>
      <c r="J1315">
        <v>2</v>
      </c>
      <c r="K1315">
        <v>0</v>
      </c>
      <c r="L1315" t="s">
        <v>728</v>
      </c>
      <c r="M1315" t="s">
        <v>147</v>
      </c>
      <c r="N1315" s="13">
        <v>4000000</v>
      </c>
      <c r="O1315">
        <v>208118</v>
      </c>
      <c r="P1315">
        <v>2024</v>
      </c>
      <c r="Q1315">
        <v>1002901280</v>
      </c>
      <c r="R1315" t="s">
        <v>1051</v>
      </c>
      <c r="S1315" s="13">
        <v>4000000</v>
      </c>
      <c r="T1315">
        <v>0</v>
      </c>
      <c r="U1315" t="s">
        <v>2877</v>
      </c>
      <c r="V1315" t="s">
        <v>2291</v>
      </c>
      <c r="W1315">
        <v>5004</v>
      </c>
      <c r="X1315">
        <v>0</v>
      </c>
      <c r="Y1315">
        <v>208046</v>
      </c>
      <c r="Z1315">
        <v>20240716</v>
      </c>
      <c r="AA1315">
        <v>2404170566</v>
      </c>
      <c r="AB1315">
        <v>3</v>
      </c>
      <c r="AC1315" t="s">
        <v>2281</v>
      </c>
      <c r="AD1315" t="s">
        <v>2281</v>
      </c>
      <c r="AE1315">
        <v>11101</v>
      </c>
      <c r="AF1315" t="s">
        <v>2281</v>
      </c>
      <c r="AG1315" t="s">
        <v>549</v>
      </c>
      <c r="AH1315">
        <v>260</v>
      </c>
    </row>
    <row r="1316" spans="1:34" hidden="1" x14ac:dyDescent="0.25">
      <c r="A1316" t="str">
        <f t="shared" si="60"/>
        <v>20 11 1 11 2 2 3 0 2120202009 0 208120</v>
      </c>
      <c r="B1316" t="str">
        <f t="shared" si="61"/>
        <v>20 11 1 11 2 2 3 0 2120202009 0 208006</v>
      </c>
      <c r="C1316" t="str">
        <f t="shared" si="62"/>
        <v>20 11 1 11 2 2 3 0 2120202009 0</v>
      </c>
      <c r="D1316">
        <v>20</v>
      </c>
      <c r="E1316">
        <v>11</v>
      </c>
      <c r="F1316">
        <v>1</v>
      </c>
      <c r="G1316">
        <v>11</v>
      </c>
      <c r="H1316">
        <v>2</v>
      </c>
      <c r="I1316">
        <v>2</v>
      </c>
      <c r="J1316">
        <v>3</v>
      </c>
      <c r="K1316">
        <v>0</v>
      </c>
      <c r="L1316" t="s">
        <v>730</v>
      </c>
      <c r="M1316" t="s">
        <v>147</v>
      </c>
      <c r="N1316" s="13">
        <v>4645538</v>
      </c>
      <c r="O1316">
        <v>208120</v>
      </c>
      <c r="P1316">
        <v>2024</v>
      </c>
      <c r="Q1316">
        <v>900630951</v>
      </c>
      <c r="R1316" t="s">
        <v>1094</v>
      </c>
      <c r="S1316" s="13">
        <v>4645538</v>
      </c>
      <c r="T1316">
        <v>45364</v>
      </c>
      <c r="U1316" t="s">
        <v>2883</v>
      </c>
      <c r="V1316" t="s">
        <v>2896</v>
      </c>
      <c r="W1316">
        <v>5004</v>
      </c>
      <c r="X1316">
        <v>2303</v>
      </c>
      <c r="Y1316">
        <v>208006</v>
      </c>
      <c r="Z1316">
        <v>20240716</v>
      </c>
      <c r="AA1316">
        <v>2401250234</v>
      </c>
      <c r="AB1316">
        <v>2</v>
      </c>
      <c r="AC1316" t="s">
        <v>2281</v>
      </c>
      <c r="AD1316" t="s">
        <v>2281</v>
      </c>
      <c r="AE1316">
        <v>11101</v>
      </c>
      <c r="AF1316" t="s">
        <v>2281</v>
      </c>
      <c r="AG1316" t="s">
        <v>549</v>
      </c>
      <c r="AH1316">
        <v>261</v>
      </c>
    </row>
    <row r="1317" spans="1:34" hidden="1" x14ac:dyDescent="0.25">
      <c r="A1317" t="str">
        <f t="shared" si="60"/>
        <v>20 11 1 11 2 1 29 0 2120202010 0 208122</v>
      </c>
      <c r="B1317" t="str">
        <f t="shared" si="61"/>
        <v>20 11 1 11 2 1 29 0 2120202010 0 208071</v>
      </c>
      <c r="C1317" t="str">
        <f t="shared" si="62"/>
        <v>20 11 1 11 2 1 29 0 2120202010 0</v>
      </c>
      <c r="D1317">
        <v>20</v>
      </c>
      <c r="E1317">
        <v>11</v>
      </c>
      <c r="F1317">
        <v>1</v>
      </c>
      <c r="G1317">
        <v>11</v>
      </c>
      <c r="H1317">
        <v>2</v>
      </c>
      <c r="I1317">
        <v>1</v>
      </c>
      <c r="J1317">
        <v>29</v>
      </c>
      <c r="K1317">
        <v>0</v>
      </c>
      <c r="L1317" t="s">
        <v>729</v>
      </c>
      <c r="M1317" t="s">
        <v>147</v>
      </c>
      <c r="N1317" s="13">
        <v>1728772</v>
      </c>
      <c r="O1317">
        <v>208122</v>
      </c>
      <c r="P1317">
        <v>2024</v>
      </c>
      <c r="Q1317">
        <v>79683594</v>
      </c>
      <c r="R1317" t="s">
        <v>1052</v>
      </c>
      <c r="S1317" s="13">
        <v>1728772</v>
      </c>
      <c r="T1317">
        <v>0</v>
      </c>
      <c r="U1317" t="s">
        <v>2897</v>
      </c>
      <c r="V1317" t="s">
        <v>766</v>
      </c>
      <c r="W1317">
        <v>5001</v>
      </c>
      <c r="X1317">
        <v>0</v>
      </c>
      <c r="Y1317">
        <v>208071</v>
      </c>
      <c r="Z1317">
        <v>20240716</v>
      </c>
      <c r="AA1317">
        <v>0</v>
      </c>
      <c r="AB1317">
        <v>0</v>
      </c>
      <c r="AC1317" t="s">
        <v>2281</v>
      </c>
      <c r="AD1317" t="s">
        <v>2281</v>
      </c>
      <c r="AE1317">
        <v>11101</v>
      </c>
      <c r="AF1317" t="s">
        <v>2281</v>
      </c>
      <c r="AG1317" t="s">
        <v>549</v>
      </c>
      <c r="AH1317">
        <v>111</v>
      </c>
    </row>
    <row r="1318" spans="1:34" hidden="1" x14ac:dyDescent="0.25">
      <c r="A1318" t="str">
        <f t="shared" si="60"/>
        <v>20 11 1 11 2 2 3 0 2120202009 0 208123</v>
      </c>
      <c r="B1318" t="str">
        <f t="shared" si="61"/>
        <v>20 11 1 11 2 2 3 0 2120202009 0 208032</v>
      </c>
      <c r="C1318" t="str">
        <f t="shared" si="62"/>
        <v>20 11 1 11 2 2 3 0 2120202009 0</v>
      </c>
      <c r="D1318">
        <v>20</v>
      </c>
      <c r="E1318">
        <v>11</v>
      </c>
      <c r="F1318">
        <v>1</v>
      </c>
      <c r="G1318">
        <v>11</v>
      </c>
      <c r="H1318">
        <v>2</v>
      </c>
      <c r="I1318">
        <v>2</v>
      </c>
      <c r="J1318">
        <v>3</v>
      </c>
      <c r="K1318">
        <v>0</v>
      </c>
      <c r="L1318" t="s">
        <v>730</v>
      </c>
      <c r="M1318" t="s">
        <v>147</v>
      </c>
      <c r="N1318" s="13">
        <v>19892560</v>
      </c>
      <c r="O1318">
        <v>208123</v>
      </c>
      <c r="P1318">
        <v>2024</v>
      </c>
      <c r="Q1318">
        <v>900274020</v>
      </c>
      <c r="R1318" t="s">
        <v>859</v>
      </c>
      <c r="S1318" s="13">
        <v>19892560</v>
      </c>
      <c r="T1318">
        <v>696240</v>
      </c>
      <c r="U1318" t="s">
        <v>2891</v>
      </c>
      <c r="V1318" t="s">
        <v>2898</v>
      </c>
      <c r="W1318">
        <v>5004</v>
      </c>
      <c r="X1318">
        <v>2305</v>
      </c>
      <c r="Y1318">
        <v>208032</v>
      </c>
      <c r="Z1318">
        <v>20240716</v>
      </c>
      <c r="AA1318">
        <v>2403060431</v>
      </c>
      <c r="AB1318">
        <v>2</v>
      </c>
      <c r="AC1318" t="s">
        <v>2281</v>
      </c>
      <c r="AD1318" t="s">
        <v>2281</v>
      </c>
      <c r="AE1318">
        <v>11101</v>
      </c>
      <c r="AF1318" t="s">
        <v>2281</v>
      </c>
      <c r="AG1318" t="s">
        <v>549</v>
      </c>
      <c r="AH1318">
        <v>261</v>
      </c>
    </row>
    <row r="1319" spans="1:34" hidden="1" x14ac:dyDescent="0.25">
      <c r="A1319" t="str">
        <f t="shared" si="60"/>
        <v>20 11 1 11 2 2 3 0 2120202009 0 208124</v>
      </c>
      <c r="B1319" t="str">
        <f t="shared" si="61"/>
        <v>20 11 1 11 2 2 3 0 2120202009 0 208033</v>
      </c>
      <c r="C1319" t="str">
        <f t="shared" si="62"/>
        <v>20 11 1 11 2 2 3 0 2120202009 0</v>
      </c>
      <c r="D1319">
        <v>20</v>
      </c>
      <c r="E1319">
        <v>11</v>
      </c>
      <c r="F1319">
        <v>1</v>
      </c>
      <c r="G1319">
        <v>11</v>
      </c>
      <c r="H1319">
        <v>2</v>
      </c>
      <c r="I1319">
        <v>2</v>
      </c>
      <c r="J1319">
        <v>3</v>
      </c>
      <c r="K1319">
        <v>0</v>
      </c>
      <c r="L1319" t="s">
        <v>730</v>
      </c>
      <c r="M1319" t="s">
        <v>147</v>
      </c>
      <c r="N1319" s="13">
        <v>3618562</v>
      </c>
      <c r="O1319">
        <v>208124</v>
      </c>
      <c r="P1319">
        <v>2024</v>
      </c>
      <c r="Q1319">
        <v>900274020</v>
      </c>
      <c r="R1319" t="s">
        <v>859</v>
      </c>
      <c r="S1319" s="13">
        <v>3618562</v>
      </c>
      <c r="T1319">
        <v>81020</v>
      </c>
      <c r="U1319" t="s">
        <v>2893</v>
      </c>
      <c r="V1319" t="s">
        <v>2899</v>
      </c>
      <c r="W1319">
        <v>5007</v>
      </c>
      <c r="X1319">
        <v>2302</v>
      </c>
      <c r="Y1319">
        <v>208033</v>
      </c>
      <c r="Z1319">
        <v>20240716</v>
      </c>
      <c r="AA1319">
        <v>2403060432</v>
      </c>
      <c r="AB1319">
        <v>2</v>
      </c>
      <c r="AC1319" t="s">
        <v>2281</v>
      </c>
      <c r="AD1319" t="s">
        <v>2281</v>
      </c>
      <c r="AE1319">
        <v>11101</v>
      </c>
      <c r="AF1319" t="s">
        <v>2281</v>
      </c>
      <c r="AG1319" t="s">
        <v>549</v>
      </c>
      <c r="AH1319">
        <v>258</v>
      </c>
    </row>
    <row r="1320" spans="1:34" hidden="1" x14ac:dyDescent="0.25">
      <c r="A1320" t="str">
        <f t="shared" si="60"/>
        <v>20 1 3 11 5 1 10 0 0 2302024 208125</v>
      </c>
      <c r="B1320" t="str">
        <f t="shared" si="61"/>
        <v>20 1 3 11 5 1 10 0 0 2302024 208012</v>
      </c>
      <c r="C1320" t="str">
        <f t="shared" si="62"/>
        <v>20 1 3 11 5 1 10 0 0 2302024</v>
      </c>
      <c r="D1320">
        <v>20</v>
      </c>
      <c r="E1320">
        <v>1</v>
      </c>
      <c r="F1320">
        <v>3</v>
      </c>
      <c r="G1320">
        <v>11</v>
      </c>
      <c r="H1320">
        <v>5</v>
      </c>
      <c r="I1320">
        <v>1</v>
      </c>
      <c r="J1320">
        <v>10</v>
      </c>
      <c r="K1320">
        <v>0</v>
      </c>
      <c r="L1320" t="s">
        <v>147</v>
      </c>
      <c r="M1320" t="s">
        <v>148</v>
      </c>
      <c r="N1320" s="13">
        <v>5000000</v>
      </c>
      <c r="O1320">
        <v>208125</v>
      </c>
      <c r="P1320">
        <v>2024</v>
      </c>
      <c r="Q1320">
        <v>1054988488</v>
      </c>
      <c r="R1320" t="s">
        <v>1040</v>
      </c>
      <c r="S1320" s="13">
        <v>5000000</v>
      </c>
      <c r="T1320">
        <v>0</v>
      </c>
      <c r="U1320" t="s">
        <v>2844</v>
      </c>
      <c r="V1320" t="s">
        <v>2291</v>
      </c>
      <c r="W1320">
        <v>5004</v>
      </c>
      <c r="X1320">
        <v>0</v>
      </c>
      <c r="Y1320">
        <v>208012</v>
      </c>
      <c r="Z1320">
        <v>20240718</v>
      </c>
      <c r="AA1320">
        <v>2401310280</v>
      </c>
      <c r="AB1320">
        <v>5</v>
      </c>
      <c r="AC1320" t="s">
        <v>2281</v>
      </c>
      <c r="AD1320" t="s">
        <v>2281</v>
      </c>
      <c r="AE1320">
        <v>11101</v>
      </c>
      <c r="AF1320" t="s">
        <v>2281</v>
      </c>
      <c r="AG1320" t="s">
        <v>549</v>
      </c>
      <c r="AH1320">
        <v>260</v>
      </c>
    </row>
    <row r="1321" spans="1:34" hidden="1" x14ac:dyDescent="0.25">
      <c r="A1321" t="str">
        <f t="shared" si="60"/>
        <v>20 1 3 11 5 1 10 0 0 2302024 208126</v>
      </c>
      <c r="B1321" t="str">
        <f t="shared" si="61"/>
        <v>20 1 3 11 5 1 10 0 0 2302024 208019</v>
      </c>
      <c r="C1321" t="str">
        <f t="shared" si="62"/>
        <v>20 1 3 11 5 1 10 0 0 2302024</v>
      </c>
      <c r="D1321">
        <v>20</v>
      </c>
      <c r="E1321">
        <v>1</v>
      </c>
      <c r="F1321">
        <v>3</v>
      </c>
      <c r="G1321">
        <v>11</v>
      </c>
      <c r="H1321">
        <v>5</v>
      </c>
      <c r="I1321">
        <v>1</v>
      </c>
      <c r="J1321">
        <v>10</v>
      </c>
      <c r="K1321">
        <v>0</v>
      </c>
      <c r="L1321" t="s">
        <v>147</v>
      </c>
      <c r="M1321" t="s">
        <v>148</v>
      </c>
      <c r="N1321" s="13">
        <v>5000000</v>
      </c>
      <c r="O1321">
        <v>208126</v>
      </c>
      <c r="P1321">
        <v>2024</v>
      </c>
      <c r="Q1321">
        <v>1053817273</v>
      </c>
      <c r="R1321" t="s">
        <v>1044</v>
      </c>
      <c r="S1321" s="13">
        <v>5000000</v>
      </c>
      <c r="T1321">
        <v>0</v>
      </c>
      <c r="U1321" t="s">
        <v>2847</v>
      </c>
      <c r="V1321" t="s">
        <v>2291</v>
      </c>
      <c r="W1321">
        <v>5004</v>
      </c>
      <c r="X1321">
        <v>0</v>
      </c>
      <c r="Y1321">
        <v>208019</v>
      </c>
      <c r="Z1321">
        <v>20240718</v>
      </c>
      <c r="AA1321">
        <v>2402140337</v>
      </c>
      <c r="AB1321">
        <v>5</v>
      </c>
      <c r="AC1321" t="s">
        <v>2281</v>
      </c>
      <c r="AD1321" t="s">
        <v>2281</v>
      </c>
      <c r="AE1321">
        <v>11101</v>
      </c>
      <c r="AF1321" t="s">
        <v>2281</v>
      </c>
      <c r="AG1321" t="s">
        <v>549</v>
      </c>
      <c r="AH1321">
        <v>260</v>
      </c>
    </row>
    <row r="1322" spans="1:34" hidden="1" x14ac:dyDescent="0.25">
      <c r="A1322" t="str">
        <f t="shared" si="60"/>
        <v>20 11 1 11 2 1 29 0 2120202010 0 208127</v>
      </c>
      <c r="B1322" t="str">
        <f t="shared" si="61"/>
        <v>20 11 1 11 2 1 29 0 2120202010 0 208070</v>
      </c>
      <c r="C1322" t="str">
        <f t="shared" si="62"/>
        <v>20 11 1 11 2 1 29 0 2120202010 0</v>
      </c>
      <c r="D1322">
        <v>20</v>
      </c>
      <c r="E1322">
        <v>11</v>
      </c>
      <c r="F1322">
        <v>1</v>
      </c>
      <c r="G1322">
        <v>11</v>
      </c>
      <c r="H1322">
        <v>2</v>
      </c>
      <c r="I1322">
        <v>1</v>
      </c>
      <c r="J1322">
        <v>29</v>
      </c>
      <c r="K1322">
        <v>0</v>
      </c>
      <c r="L1322" t="s">
        <v>729</v>
      </c>
      <c r="M1322" t="s">
        <v>147</v>
      </c>
      <c r="N1322" s="13">
        <v>978656</v>
      </c>
      <c r="O1322">
        <v>208127</v>
      </c>
      <c r="P1322">
        <v>2024</v>
      </c>
      <c r="Q1322">
        <v>75089356</v>
      </c>
      <c r="R1322" t="s">
        <v>1069</v>
      </c>
      <c r="S1322" s="13">
        <v>978656</v>
      </c>
      <c r="T1322">
        <v>0</v>
      </c>
      <c r="U1322" t="s">
        <v>2900</v>
      </c>
      <c r="V1322" t="s">
        <v>766</v>
      </c>
      <c r="W1322">
        <v>5001</v>
      </c>
      <c r="X1322">
        <v>0</v>
      </c>
      <c r="Y1322">
        <v>208070</v>
      </c>
      <c r="Z1322">
        <v>20240718</v>
      </c>
      <c r="AA1322">
        <v>0</v>
      </c>
      <c r="AB1322">
        <v>0</v>
      </c>
      <c r="AC1322" t="s">
        <v>2281</v>
      </c>
      <c r="AD1322" t="s">
        <v>2281</v>
      </c>
      <c r="AE1322">
        <v>11101</v>
      </c>
      <c r="AF1322" t="s">
        <v>2281</v>
      </c>
      <c r="AG1322" t="s">
        <v>549</v>
      </c>
      <c r="AH1322">
        <v>111</v>
      </c>
    </row>
    <row r="1323" spans="1:34" hidden="1" x14ac:dyDescent="0.25">
      <c r="A1323" t="str">
        <f t="shared" si="60"/>
        <v>20 1 3 11 5 1 10 0 0 2302024 208128</v>
      </c>
      <c r="B1323" t="str">
        <f t="shared" si="61"/>
        <v>20 1 3 11 5 1 10 0 0 2302024 208004</v>
      </c>
      <c r="C1323" t="str">
        <f t="shared" si="62"/>
        <v>20 1 3 11 5 1 10 0 0 2302024</v>
      </c>
      <c r="D1323">
        <v>20</v>
      </c>
      <c r="E1323">
        <v>1</v>
      </c>
      <c r="F1323">
        <v>3</v>
      </c>
      <c r="G1323">
        <v>11</v>
      </c>
      <c r="H1323">
        <v>5</v>
      </c>
      <c r="I1323">
        <v>1</v>
      </c>
      <c r="J1323">
        <v>10</v>
      </c>
      <c r="K1323">
        <v>0</v>
      </c>
      <c r="L1323" t="s">
        <v>147</v>
      </c>
      <c r="M1323" t="s">
        <v>148</v>
      </c>
      <c r="N1323" s="13">
        <v>5000000</v>
      </c>
      <c r="O1323">
        <v>208128</v>
      </c>
      <c r="P1323">
        <v>2024</v>
      </c>
      <c r="Q1323">
        <v>1053825520</v>
      </c>
      <c r="R1323" t="s">
        <v>1039</v>
      </c>
      <c r="S1323" s="13">
        <v>5000000</v>
      </c>
      <c r="T1323">
        <v>0</v>
      </c>
      <c r="U1323" t="s">
        <v>2847</v>
      </c>
      <c r="V1323" t="s">
        <v>2291</v>
      </c>
      <c r="W1323">
        <v>5004</v>
      </c>
      <c r="X1323">
        <v>0</v>
      </c>
      <c r="Y1323">
        <v>208004</v>
      </c>
      <c r="Z1323">
        <v>20240718</v>
      </c>
      <c r="AA1323">
        <v>2401220203</v>
      </c>
      <c r="AB1323">
        <v>6</v>
      </c>
      <c r="AC1323" t="s">
        <v>2281</v>
      </c>
      <c r="AD1323" t="s">
        <v>2281</v>
      </c>
      <c r="AE1323">
        <v>11101</v>
      </c>
      <c r="AF1323" t="s">
        <v>2281</v>
      </c>
      <c r="AG1323" t="s">
        <v>549</v>
      </c>
      <c r="AH1323">
        <v>260</v>
      </c>
    </row>
    <row r="1324" spans="1:34" hidden="1" x14ac:dyDescent="0.25">
      <c r="A1324" t="str">
        <f t="shared" si="60"/>
        <v>20 11 1 11 2 2 3 0 2120202009 0 208129</v>
      </c>
      <c r="B1324" t="str">
        <f t="shared" si="61"/>
        <v>20 11 1 11 2 2 3 0 2120202009 0 208017</v>
      </c>
      <c r="C1324" t="str">
        <f t="shared" si="62"/>
        <v>20 11 1 11 2 2 3 0 2120202009 0</v>
      </c>
      <c r="D1324">
        <v>20</v>
      </c>
      <c r="E1324">
        <v>11</v>
      </c>
      <c r="F1324">
        <v>1</v>
      </c>
      <c r="G1324">
        <v>11</v>
      </c>
      <c r="H1324">
        <v>2</v>
      </c>
      <c r="I1324">
        <v>2</v>
      </c>
      <c r="J1324">
        <v>3</v>
      </c>
      <c r="K1324">
        <v>0</v>
      </c>
      <c r="L1324" t="s">
        <v>730</v>
      </c>
      <c r="M1324" t="s">
        <v>147</v>
      </c>
      <c r="N1324" s="13">
        <v>14522820.550000001</v>
      </c>
      <c r="O1324">
        <v>208129</v>
      </c>
      <c r="P1324">
        <v>2024</v>
      </c>
      <c r="Q1324">
        <v>810006693</v>
      </c>
      <c r="R1324" t="s">
        <v>1095</v>
      </c>
      <c r="S1324" s="13">
        <v>14522820.550000001</v>
      </c>
      <c r="T1324">
        <v>464237</v>
      </c>
      <c r="U1324" t="s">
        <v>2901</v>
      </c>
      <c r="V1324" t="s">
        <v>2902</v>
      </c>
      <c r="W1324">
        <v>5004</v>
      </c>
      <c r="X1324">
        <v>2305</v>
      </c>
      <c r="Y1324">
        <v>208017</v>
      </c>
      <c r="Z1324">
        <v>20240719</v>
      </c>
      <c r="AA1324">
        <v>2402120329</v>
      </c>
      <c r="AB1324">
        <v>1</v>
      </c>
      <c r="AC1324" t="s">
        <v>2281</v>
      </c>
      <c r="AD1324" t="s">
        <v>2281</v>
      </c>
      <c r="AE1324">
        <v>11101</v>
      </c>
      <c r="AF1324" t="s">
        <v>2281</v>
      </c>
      <c r="AG1324" t="s">
        <v>549</v>
      </c>
      <c r="AH1324">
        <v>261</v>
      </c>
    </row>
    <row r="1325" spans="1:34" hidden="1" x14ac:dyDescent="0.25">
      <c r="A1325" t="str">
        <f t="shared" si="60"/>
        <v>20 1 3 11 5 1 10 0 0 2302024 208132</v>
      </c>
      <c r="B1325" t="str">
        <f t="shared" si="61"/>
        <v>20 1 3 11 5 1 10 0 0 2302024 208002</v>
      </c>
      <c r="C1325" t="str">
        <f t="shared" si="62"/>
        <v>20 1 3 11 5 1 10 0 0 2302024</v>
      </c>
      <c r="D1325">
        <v>20</v>
      </c>
      <c r="E1325">
        <v>1</v>
      </c>
      <c r="F1325">
        <v>3</v>
      </c>
      <c r="G1325">
        <v>11</v>
      </c>
      <c r="H1325">
        <v>5</v>
      </c>
      <c r="I1325">
        <v>1</v>
      </c>
      <c r="J1325">
        <v>10</v>
      </c>
      <c r="K1325">
        <v>0</v>
      </c>
      <c r="L1325" t="s">
        <v>147</v>
      </c>
      <c r="M1325" t="s">
        <v>148</v>
      </c>
      <c r="N1325" s="13">
        <v>5000000</v>
      </c>
      <c r="O1325">
        <v>208132</v>
      </c>
      <c r="P1325">
        <v>2024</v>
      </c>
      <c r="Q1325">
        <v>24334842</v>
      </c>
      <c r="R1325" t="s">
        <v>1038</v>
      </c>
      <c r="S1325" s="13">
        <v>5000000</v>
      </c>
      <c r="T1325">
        <v>0</v>
      </c>
      <c r="U1325" t="s">
        <v>2812</v>
      </c>
      <c r="V1325" t="s">
        <v>2291</v>
      </c>
      <c r="W1325">
        <v>5004</v>
      </c>
      <c r="X1325">
        <v>0</v>
      </c>
      <c r="Y1325">
        <v>208002</v>
      </c>
      <c r="Z1325">
        <v>20240724</v>
      </c>
      <c r="AA1325">
        <v>2401180189</v>
      </c>
      <c r="AB1325">
        <v>6</v>
      </c>
      <c r="AC1325" t="s">
        <v>2281</v>
      </c>
      <c r="AD1325" t="s">
        <v>2281</v>
      </c>
      <c r="AE1325">
        <v>11101</v>
      </c>
      <c r="AF1325" t="s">
        <v>2281</v>
      </c>
      <c r="AG1325" t="s">
        <v>549</v>
      </c>
      <c r="AH1325">
        <v>260</v>
      </c>
    </row>
    <row r="1326" spans="1:34" hidden="1" x14ac:dyDescent="0.25">
      <c r="A1326" t="str">
        <f t="shared" si="60"/>
        <v>20 1 3 11 5 1 10 0 0 2302024 208133</v>
      </c>
      <c r="B1326" t="str">
        <f t="shared" si="61"/>
        <v>20 1 3 11 5 1 10 0 0 2302024 208003</v>
      </c>
      <c r="C1326" t="str">
        <f t="shared" si="62"/>
        <v>20 1 3 11 5 1 10 0 0 2302024</v>
      </c>
      <c r="D1326">
        <v>20</v>
      </c>
      <c r="E1326">
        <v>1</v>
      </c>
      <c r="F1326">
        <v>3</v>
      </c>
      <c r="G1326">
        <v>11</v>
      </c>
      <c r="H1326">
        <v>5</v>
      </c>
      <c r="I1326">
        <v>1</v>
      </c>
      <c r="J1326">
        <v>10</v>
      </c>
      <c r="K1326">
        <v>0</v>
      </c>
      <c r="L1326" t="s">
        <v>147</v>
      </c>
      <c r="M1326" t="s">
        <v>148</v>
      </c>
      <c r="N1326" s="13">
        <v>5000000</v>
      </c>
      <c r="O1326">
        <v>208133</v>
      </c>
      <c r="P1326">
        <v>2024</v>
      </c>
      <c r="Q1326">
        <v>24339028</v>
      </c>
      <c r="R1326" t="s">
        <v>1034</v>
      </c>
      <c r="S1326" s="13">
        <v>5000000</v>
      </c>
      <c r="T1326">
        <v>0</v>
      </c>
      <c r="U1326" t="s">
        <v>2811</v>
      </c>
      <c r="V1326" t="s">
        <v>2291</v>
      </c>
      <c r="W1326">
        <v>5004</v>
      </c>
      <c r="X1326">
        <v>0</v>
      </c>
      <c r="Y1326">
        <v>208003</v>
      </c>
      <c r="Z1326">
        <v>20240724</v>
      </c>
      <c r="AA1326">
        <v>2401180188</v>
      </c>
      <c r="AB1326">
        <v>6</v>
      </c>
      <c r="AC1326" t="s">
        <v>2281</v>
      </c>
      <c r="AD1326" t="s">
        <v>2281</v>
      </c>
      <c r="AE1326">
        <v>11101</v>
      </c>
      <c r="AF1326" t="s">
        <v>2281</v>
      </c>
      <c r="AG1326" t="s">
        <v>549</v>
      </c>
      <c r="AH1326">
        <v>260</v>
      </c>
    </row>
    <row r="1327" spans="1:34" hidden="1" x14ac:dyDescent="0.25">
      <c r="A1327" t="str">
        <f t="shared" si="60"/>
        <v>20 1 3 11 5 1 10 0 0 2302024 208134</v>
      </c>
      <c r="B1327" t="str">
        <f t="shared" si="61"/>
        <v>20 1 3 11 5 1 10 0 0 2302024 208034</v>
      </c>
      <c r="C1327" t="str">
        <f t="shared" si="62"/>
        <v>20 1 3 11 5 1 10 0 0 2302024</v>
      </c>
      <c r="D1327">
        <v>20</v>
      </c>
      <c r="E1327">
        <v>1</v>
      </c>
      <c r="F1327">
        <v>3</v>
      </c>
      <c r="G1327">
        <v>11</v>
      </c>
      <c r="H1327">
        <v>5</v>
      </c>
      <c r="I1327">
        <v>1</v>
      </c>
      <c r="J1327">
        <v>10</v>
      </c>
      <c r="K1327">
        <v>0</v>
      </c>
      <c r="L1327" t="s">
        <v>147</v>
      </c>
      <c r="M1327" t="s">
        <v>148</v>
      </c>
      <c r="N1327" s="13">
        <v>3500000</v>
      </c>
      <c r="O1327">
        <v>208134</v>
      </c>
      <c r="P1327">
        <v>2024</v>
      </c>
      <c r="Q1327">
        <v>29116786</v>
      </c>
      <c r="R1327" t="s">
        <v>1036</v>
      </c>
      <c r="S1327" s="13">
        <v>3500000</v>
      </c>
      <c r="T1327">
        <v>0</v>
      </c>
      <c r="U1327" t="s">
        <v>2858</v>
      </c>
      <c r="V1327" t="s">
        <v>2291</v>
      </c>
      <c r="W1327">
        <v>5004</v>
      </c>
      <c r="X1327">
        <v>0</v>
      </c>
      <c r="Y1327">
        <v>208034</v>
      </c>
      <c r="Z1327">
        <v>20240725</v>
      </c>
      <c r="AA1327">
        <v>2403070437</v>
      </c>
      <c r="AB1327">
        <v>3</v>
      </c>
      <c r="AC1327" t="s">
        <v>2281</v>
      </c>
      <c r="AD1327" t="s">
        <v>2281</v>
      </c>
      <c r="AE1327">
        <v>11101</v>
      </c>
      <c r="AF1327" t="s">
        <v>2281</v>
      </c>
      <c r="AG1327" t="s">
        <v>549</v>
      </c>
      <c r="AH1327">
        <v>260</v>
      </c>
    </row>
    <row r="1328" spans="1:34" hidden="1" x14ac:dyDescent="0.25">
      <c r="A1328" t="str">
        <f t="shared" si="60"/>
        <v>20 11 1 11 2 2 3 0 2120202009 0 208135</v>
      </c>
      <c r="B1328" t="str">
        <f t="shared" si="61"/>
        <v>20 11 1 11 2 2 3 0 2120202009 0 208020</v>
      </c>
      <c r="C1328" t="str">
        <f t="shared" si="62"/>
        <v>20 11 1 11 2 2 3 0 2120202009 0</v>
      </c>
      <c r="D1328">
        <v>20</v>
      </c>
      <c r="E1328">
        <v>11</v>
      </c>
      <c r="F1328">
        <v>1</v>
      </c>
      <c r="G1328">
        <v>11</v>
      </c>
      <c r="H1328">
        <v>2</v>
      </c>
      <c r="I1328">
        <v>2</v>
      </c>
      <c r="J1328">
        <v>3</v>
      </c>
      <c r="K1328">
        <v>0</v>
      </c>
      <c r="L1328" t="s">
        <v>730</v>
      </c>
      <c r="M1328" t="s">
        <v>147</v>
      </c>
      <c r="N1328" s="13">
        <v>881908</v>
      </c>
      <c r="O1328">
        <v>208135</v>
      </c>
      <c r="P1328">
        <v>2024</v>
      </c>
      <c r="Q1328">
        <v>890801053</v>
      </c>
      <c r="R1328" t="s">
        <v>784</v>
      </c>
      <c r="S1328" s="13">
        <v>881908</v>
      </c>
      <c r="T1328">
        <v>0</v>
      </c>
      <c r="U1328" t="s">
        <v>2903</v>
      </c>
      <c r="V1328" t="s">
        <v>2280</v>
      </c>
      <c r="W1328">
        <v>5016</v>
      </c>
      <c r="X1328">
        <v>0</v>
      </c>
      <c r="Y1328">
        <v>208020</v>
      </c>
      <c r="Z1328">
        <v>20240725</v>
      </c>
      <c r="AA1328">
        <v>0</v>
      </c>
      <c r="AB1328">
        <v>0</v>
      </c>
      <c r="AC1328" t="s">
        <v>2281</v>
      </c>
      <c r="AD1328" t="s">
        <v>2281</v>
      </c>
      <c r="AE1328">
        <v>11101</v>
      </c>
      <c r="AF1328" t="s">
        <v>2281</v>
      </c>
      <c r="AG1328" t="s">
        <v>549</v>
      </c>
      <c r="AH1328">
        <v>122</v>
      </c>
    </row>
    <row r="1329" spans="1:34" hidden="1" x14ac:dyDescent="0.25">
      <c r="A1329" t="str">
        <f t="shared" si="60"/>
        <v>20 1 3 11 5 1 10 0 0 2302024 208136</v>
      </c>
      <c r="B1329" t="str">
        <f t="shared" si="61"/>
        <v>20 1 3 11 5 1 10 0 0 2302024 208005</v>
      </c>
      <c r="C1329" t="str">
        <f t="shared" si="62"/>
        <v>20 1 3 11 5 1 10 0 0 2302024</v>
      </c>
      <c r="D1329">
        <v>20</v>
      </c>
      <c r="E1329">
        <v>1</v>
      </c>
      <c r="F1329">
        <v>3</v>
      </c>
      <c r="G1329">
        <v>11</v>
      </c>
      <c r="H1329">
        <v>5</v>
      </c>
      <c r="I1329">
        <v>1</v>
      </c>
      <c r="J1329">
        <v>10</v>
      </c>
      <c r="K1329">
        <v>0</v>
      </c>
      <c r="L1329" t="s">
        <v>147</v>
      </c>
      <c r="M1329" t="s">
        <v>148</v>
      </c>
      <c r="N1329" s="13">
        <v>5000000</v>
      </c>
      <c r="O1329">
        <v>208136</v>
      </c>
      <c r="P1329">
        <v>2024</v>
      </c>
      <c r="Q1329">
        <v>1053835538</v>
      </c>
      <c r="R1329" t="s">
        <v>1042</v>
      </c>
      <c r="S1329" s="13">
        <v>5000000</v>
      </c>
      <c r="T1329">
        <v>0</v>
      </c>
      <c r="U1329" t="s">
        <v>2822</v>
      </c>
      <c r="V1329" t="s">
        <v>2291</v>
      </c>
      <c r="W1329">
        <v>5004</v>
      </c>
      <c r="X1329">
        <v>0</v>
      </c>
      <c r="Y1329">
        <v>208005</v>
      </c>
      <c r="Z1329">
        <v>20240729</v>
      </c>
      <c r="AA1329">
        <v>2401240228</v>
      </c>
      <c r="AB1329">
        <v>6</v>
      </c>
      <c r="AC1329" t="s">
        <v>2281</v>
      </c>
      <c r="AD1329" t="s">
        <v>2281</v>
      </c>
      <c r="AE1329">
        <v>11101</v>
      </c>
      <c r="AF1329" t="s">
        <v>2281</v>
      </c>
      <c r="AG1329" t="s">
        <v>549</v>
      </c>
      <c r="AH1329">
        <v>260</v>
      </c>
    </row>
    <row r="1330" spans="1:34" hidden="1" x14ac:dyDescent="0.25">
      <c r="A1330" t="str">
        <f t="shared" si="60"/>
        <v>20 11 1 11 1 2 2 0 211020100101 0 208137</v>
      </c>
      <c r="B1330" t="str">
        <f t="shared" si="61"/>
        <v>20 11 1 11 1 2 2 0 211020100101 0 208013</v>
      </c>
      <c r="C1330" t="str">
        <f t="shared" si="62"/>
        <v>20 11 1 11 1 2 2 0 211020100101 0</v>
      </c>
      <c r="D1330">
        <v>20</v>
      </c>
      <c r="E1330">
        <v>11</v>
      </c>
      <c r="F1330">
        <v>1</v>
      </c>
      <c r="G1330">
        <v>11</v>
      </c>
      <c r="H1330">
        <v>1</v>
      </c>
      <c r="I1330">
        <v>2</v>
      </c>
      <c r="J1330">
        <v>2</v>
      </c>
      <c r="K1330">
        <v>0</v>
      </c>
      <c r="L1330" t="s">
        <v>728</v>
      </c>
      <c r="M1330" t="s">
        <v>147</v>
      </c>
      <c r="N1330" s="13">
        <v>5000000</v>
      </c>
      <c r="O1330">
        <v>208137</v>
      </c>
      <c r="P1330">
        <v>2024</v>
      </c>
      <c r="Q1330">
        <v>1060653473</v>
      </c>
      <c r="R1330" t="s">
        <v>1050</v>
      </c>
      <c r="S1330" s="13">
        <v>5000000</v>
      </c>
      <c r="T1330">
        <v>0</v>
      </c>
      <c r="U1330" t="s">
        <v>2837</v>
      </c>
      <c r="V1330" t="s">
        <v>2291</v>
      </c>
      <c r="W1330">
        <v>5004</v>
      </c>
      <c r="X1330">
        <v>0</v>
      </c>
      <c r="Y1330">
        <v>208013</v>
      </c>
      <c r="Z1330">
        <v>20240730</v>
      </c>
      <c r="AA1330">
        <v>2402020298</v>
      </c>
      <c r="AB1330">
        <v>6</v>
      </c>
      <c r="AC1330" t="s">
        <v>2281</v>
      </c>
      <c r="AD1330" t="s">
        <v>2281</v>
      </c>
      <c r="AE1330">
        <v>11101</v>
      </c>
      <c r="AF1330" t="s">
        <v>2281</v>
      </c>
      <c r="AG1330" t="s">
        <v>549</v>
      </c>
      <c r="AH1330">
        <v>121</v>
      </c>
    </row>
    <row r="1331" spans="1:34" hidden="1" x14ac:dyDescent="0.25">
      <c r="A1331" t="str">
        <f t="shared" si="60"/>
        <v>20 1 3 11 5 1 10 0 0 2302024 208138</v>
      </c>
      <c r="B1331" t="str">
        <f t="shared" si="61"/>
        <v>20 1 3 11 5 1 10 0 0 2302024 208011</v>
      </c>
      <c r="C1331" t="str">
        <f t="shared" si="62"/>
        <v>20 1 3 11 5 1 10 0 0 2302024</v>
      </c>
      <c r="D1331">
        <v>20</v>
      </c>
      <c r="E1331">
        <v>1</v>
      </c>
      <c r="F1331">
        <v>3</v>
      </c>
      <c r="G1331">
        <v>11</v>
      </c>
      <c r="H1331">
        <v>5</v>
      </c>
      <c r="I1331">
        <v>1</v>
      </c>
      <c r="J1331">
        <v>10</v>
      </c>
      <c r="K1331">
        <v>0</v>
      </c>
      <c r="L1331" t="s">
        <v>147</v>
      </c>
      <c r="M1331" t="s">
        <v>148</v>
      </c>
      <c r="N1331" s="13">
        <v>5000000</v>
      </c>
      <c r="O1331">
        <v>208138</v>
      </c>
      <c r="P1331">
        <v>2024</v>
      </c>
      <c r="Q1331">
        <v>1053817351</v>
      </c>
      <c r="R1331" t="s">
        <v>1035</v>
      </c>
      <c r="S1331" s="13">
        <v>5000000</v>
      </c>
      <c r="T1331">
        <v>0</v>
      </c>
      <c r="U1331" t="s">
        <v>2838</v>
      </c>
      <c r="V1331" t="s">
        <v>2291</v>
      </c>
      <c r="W1331">
        <v>5004</v>
      </c>
      <c r="X1331">
        <v>0</v>
      </c>
      <c r="Y1331">
        <v>208011</v>
      </c>
      <c r="Z1331">
        <v>20240730</v>
      </c>
      <c r="AA1331">
        <v>2401310279</v>
      </c>
      <c r="AB1331">
        <v>6</v>
      </c>
      <c r="AC1331" t="s">
        <v>2281</v>
      </c>
      <c r="AD1331" t="s">
        <v>2281</v>
      </c>
      <c r="AE1331">
        <v>11101</v>
      </c>
      <c r="AF1331" t="s">
        <v>2281</v>
      </c>
      <c r="AG1331" t="s">
        <v>549</v>
      </c>
      <c r="AH1331">
        <v>260</v>
      </c>
    </row>
    <row r="1332" spans="1:34" hidden="1" x14ac:dyDescent="0.25">
      <c r="A1332" t="str">
        <f t="shared" si="60"/>
        <v>20 11 1 11 2 1 29 0 2120202010 0 208139</v>
      </c>
      <c r="B1332" t="str">
        <f t="shared" si="61"/>
        <v>20 11 1 11 2 1 29 0 2120202010 0 208072</v>
      </c>
      <c r="C1332" t="str">
        <f t="shared" si="62"/>
        <v>20 11 1 11 2 1 29 0 2120202010 0</v>
      </c>
      <c r="D1332">
        <v>20</v>
      </c>
      <c r="E1332">
        <v>11</v>
      </c>
      <c r="F1332">
        <v>1</v>
      </c>
      <c r="G1332">
        <v>11</v>
      </c>
      <c r="H1332">
        <v>2</v>
      </c>
      <c r="I1332">
        <v>1</v>
      </c>
      <c r="J1332">
        <v>29</v>
      </c>
      <c r="K1332">
        <v>0</v>
      </c>
      <c r="L1332" t="s">
        <v>729</v>
      </c>
      <c r="M1332" t="s">
        <v>147</v>
      </c>
      <c r="N1332" s="13">
        <v>489328</v>
      </c>
      <c r="O1332">
        <v>208139</v>
      </c>
      <c r="P1332">
        <v>2024</v>
      </c>
      <c r="Q1332">
        <v>94445424</v>
      </c>
      <c r="R1332" t="s">
        <v>1061</v>
      </c>
      <c r="S1332" s="13">
        <v>489328</v>
      </c>
      <c r="T1332">
        <v>0</v>
      </c>
      <c r="U1332" t="s">
        <v>2904</v>
      </c>
      <c r="V1332" t="s">
        <v>766</v>
      </c>
      <c r="W1332">
        <v>5001</v>
      </c>
      <c r="X1332">
        <v>0</v>
      </c>
      <c r="Y1332">
        <v>208072</v>
      </c>
      <c r="Z1332">
        <v>20240731</v>
      </c>
      <c r="AA1332">
        <v>0</v>
      </c>
      <c r="AB1332">
        <v>0</v>
      </c>
      <c r="AC1332" t="s">
        <v>2281</v>
      </c>
      <c r="AD1332" t="s">
        <v>2281</v>
      </c>
      <c r="AE1332">
        <v>11101</v>
      </c>
      <c r="AF1332" t="s">
        <v>2281</v>
      </c>
      <c r="AG1332" t="s">
        <v>549</v>
      </c>
      <c r="AH1332">
        <v>111</v>
      </c>
    </row>
    <row r="1333" spans="1:34" hidden="1" x14ac:dyDescent="0.25">
      <c r="A1333" t="str">
        <f t="shared" si="60"/>
        <v>20 11 1 11 2 1 29 0 2120202010 0 208140</v>
      </c>
      <c r="B1333" t="str">
        <f t="shared" si="61"/>
        <v>20 11 1 11 2 1 29 0 2120202010 0 208073</v>
      </c>
      <c r="C1333" t="str">
        <f t="shared" si="62"/>
        <v>20 11 1 11 2 1 29 0 2120202010 0</v>
      </c>
      <c r="D1333">
        <v>20</v>
      </c>
      <c r="E1333">
        <v>11</v>
      </c>
      <c r="F1333">
        <v>1</v>
      </c>
      <c r="G1333">
        <v>11</v>
      </c>
      <c r="H1333">
        <v>2</v>
      </c>
      <c r="I1333">
        <v>1</v>
      </c>
      <c r="J1333">
        <v>29</v>
      </c>
      <c r="K1333">
        <v>0</v>
      </c>
      <c r="L1333" t="s">
        <v>729</v>
      </c>
      <c r="M1333" t="s">
        <v>147</v>
      </c>
      <c r="N1333" s="13">
        <v>692037</v>
      </c>
      <c r="O1333">
        <v>208140</v>
      </c>
      <c r="P1333">
        <v>2024</v>
      </c>
      <c r="Q1333">
        <v>30398124</v>
      </c>
      <c r="R1333" t="s">
        <v>1070</v>
      </c>
      <c r="S1333" s="13">
        <v>692037</v>
      </c>
      <c r="T1333">
        <v>0</v>
      </c>
      <c r="U1333" t="s">
        <v>2905</v>
      </c>
      <c r="V1333" t="s">
        <v>766</v>
      </c>
      <c r="W1333">
        <v>5001</v>
      </c>
      <c r="X1333">
        <v>0</v>
      </c>
      <c r="Y1333">
        <v>208073</v>
      </c>
      <c r="Z1333">
        <v>20240731</v>
      </c>
      <c r="AA1333">
        <v>0</v>
      </c>
      <c r="AB1333">
        <v>0</v>
      </c>
      <c r="AC1333" t="s">
        <v>2281</v>
      </c>
      <c r="AD1333" t="s">
        <v>2281</v>
      </c>
      <c r="AE1333">
        <v>11101</v>
      </c>
      <c r="AF1333" t="s">
        <v>2281</v>
      </c>
      <c r="AG1333" t="s">
        <v>549</v>
      </c>
      <c r="AH1333">
        <v>111</v>
      </c>
    </row>
    <row r="1334" spans="1:34" hidden="1" x14ac:dyDescent="0.25">
      <c r="A1334" t="str">
        <f t="shared" si="60"/>
        <v>20 11 1 11 2 1 29 0 2120202010 0 208141</v>
      </c>
      <c r="B1334" t="str">
        <f t="shared" si="61"/>
        <v>20 11 1 11 2 1 29 0 2120202010 0 208074</v>
      </c>
      <c r="C1334" t="str">
        <f t="shared" si="62"/>
        <v>20 11 1 11 2 1 29 0 2120202010 0</v>
      </c>
      <c r="D1334">
        <v>20</v>
      </c>
      <c r="E1334">
        <v>11</v>
      </c>
      <c r="F1334">
        <v>1</v>
      </c>
      <c r="G1334">
        <v>11</v>
      </c>
      <c r="H1334">
        <v>2</v>
      </c>
      <c r="I1334">
        <v>1</v>
      </c>
      <c r="J1334">
        <v>29</v>
      </c>
      <c r="K1334">
        <v>0</v>
      </c>
      <c r="L1334" t="s">
        <v>729</v>
      </c>
      <c r="M1334" t="s">
        <v>147</v>
      </c>
      <c r="N1334" s="13">
        <v>1728772</v>
      </c>
      <c r="O1334">
        <v>208141</v>
      </c>
      <c r="P1334">
        <v>2024</v>
      </c>
      <c r="Q1334">
        <v>79683594</v>
      </c>
      <c r="R1334" t="s">
        <v>1052</v>
      </c>
      <c r="S1334" s="13">
        <v>1728772</v>
      </c>
      <c r="T1334">
        <v>0</v>
      </c>
      <c r="U1334" t="s">
        <v>2905</v>
      </c>
      <c r="V1334" t="s">
        <v>766</v>
      </c>
      <c r="W1334">
        <v>5001</v>
      </c>
      <c r="X1334">
        <v>0</v>
      </c>
      <c r="Y1334">
        <v>208074</v>
      </c>
      <c r="Z1334">
        <v>20240731</v>
      </c>
      <c r="AA1334">
        <v>0</v>
      </c>
      <c r="AB1334">
        <v>0</v>
      </c>
      <c r="AC1334" t="s">
        <v>2281</v>
      </c>
      <c r="AD1334" t="s">
        <v>2281</v>
      </c>
      <c r="AE1334">
        <v>11101</v>
      </c>
      <c r="AF1334" t="s">
        <v>2281</v>
      </c>
      <c r="AG1334" t="s">
        <v>549</v>
      </c>
      <c r="AH1334">
        <v>111</v>
      </c>
    </row>
    <row r="1335" spans="1:34" hidden="1" x14ac:dyDescent="0.25">
      <c r="A1335" t="str">
        <f t="shared" si="60"/>
        <v>20 11 1 11 2 2 3 0 2120202009 0 208145</v>
      </c>
      <c r="B1335" t="str">
        <f t="shared" si="61"/>
        <v>20 11 1 11 2 2 3 0 2120202009 0 208017</v>
      </c>
      <c r="C1335" t="str">
        <f t="shared" si="62"/>
        <v>20 11 1 11 2 2 3 0 2120202009 0</v>
      </c>
      <c r="D1335">
        <v>20</v>
      </c>
      <c r="E1335">
        <v>11</v>
      </c>
      <c r="F1335">
        <v>1</v>
      </c>
      <c r="G1335">
        <v>11</v>
      </c>
      <c r="H1335">
        <v>2</v>
      </c>
      <c r="I1335">
        <v>2</v>
      </c>
      <c r="J1335">
        <v>3</v>
      </c>
      <c r="K1335">
        <v>0</v>
      </c>
      <c r="L1335" t="s">
        <v>730</v>
      </c>
      <c r="M1335" t="s">
        <v>147</v>
      </c>
      <c r="N1335" s="13">
        <v>13441140</v>
      </c>
      <c r="O1335">
        <v>208145</v>
      </c>
      <c r="P1335">
        <v>2024</v>
      </c>
      <c r="Q1335">
        <v>810006693</v>
      </c>
      <c r="R1335" t="s">
        <v>1095</v>
      </c>
      <c r="S1335" s="13">
        <v>13441140</v>
      </c>
      <c r="T1335">
        <v>421393</v>
      </c>
      <c r="U1335" t="s">
        <v>2901</v>
      </c>
      <c r="V1335" t="s">
        <v>2906</v>
      </c>
      <c r="W1335">
        <v>5004</v>
      </c>
      <c r="X1335">
        <v>2305</v>
      </c>
      <c r="Y1335">
        <v>208017</v>
      </c>
      <c r="Z1335">
        <v>20240808</v>
      </c>
      <c r="AA1335">
        <v>2402120329</v>
      </c>
      <c r="AB1335">
        <v>2</v>
      </c>
      <c r="AC1335" t="s">
        <v>2281</v>
      </c>
      <c r="AD1335" t="s">
        <v>2281</v>
      </c>
      <c r="AE1335">
        <v>11101</v>
      </c>
      <c r="AF1335" t="s">
        <v>2281</v>
      </c>
      <c r="AG1335" t="s">
        <v>549</v>
      </c>
      <c r="AH1335">
        <v>261</v>
      </c>
    </row>
    <row r="1336" spans="1:34" hidden="1" x14ac:dyDescent="0.25">
      <c r="A1336" t="str">
        <f t="shared" si="60"/>
        <v>20 1 3 11 5 1 10 0 0 2302024 208146</v>
      </c>
      <c r="B1336" t="str">
        <f t="shared" si="61"/>
        <v>20 1 3 11 5 1 10 0 0 2302024 208012</v>
      </c>
      <c r="C1336" t="str">
        <f t="shared" si="62"/>
        <v>20 1 3 11 5 1 10 0 0 2302024</v>
      </c>
      <c r="D1336">
        <v>20</v>
      </c>
      <c r="E1336">
        <v>1</v>
      </c>
      <c r="F1336">
        <v>3</v>
      </c>
      <c r="G1336">
        <v>11</v>
      </c>
      <c r="H1336">
        <v>5</v>
      </c>
      <c r="I1336">
        <v>1</v>
      </c>
      <c r="J1336">
        <v>10</v>
      </c>
      <c r="K1336">
        <v>0</v>
      </c>
      <c r="L1336" t="s">
        <v>147</v>
      </c>
      <c r="M1336" t="s">
        <v>148</v>
      </c>
      <c r="N1336" s="13">
        <v>5000000</v>
      </c>
      <c r="O1336">
        <v>208146</v>
      </c>
      <c r="P1336">
        <v>2024</v>
      </c>
      <c r="Q1336">
        <v>1054988488</v>
      </c>
      <c r="R1336" t="s">
        <v>1040</v>
      </c>
      <c r="S1336" s="13">
        <v>5000000</v>
      </c>
      <c r="T1336">
        <v>0</v>
      </c>
      <c r="U1336" t="s">
        <v>2844</v>
      </c>
      <c r="V1336" t="s">
        <v>2291</v>
      </c>
      <c r="W1336">
        <v>5004</v>
      </c>
      <c r="X1336">
        <v>0</v>
      </c>
      <c r="Y1336">
        <v>208012</v>
      </c>
      <c r="Z1336">
        <v>20240809</v>
      </c>
      <c r="AA1336">
        <v>2401310280</v>
      </c>
      <c r="AB1336">
        <v>6</v>
      </c>
      <c r="AC1336" t="s">
        <v>2281</v>
      </c>
      <c r="AD1336" t="s">
        <v>2281</v>
      </c>
      <c r="AE1336">
        <v>11101</v>
      </c>
      <c r="AF1336" t="s">
        <v>2281</v>
      </c>
      <c r="AG1336" t="s">
        <v>549</v>
      </c>
      <c r="AH1336">
        <v>260</v>
      </c>
    </row>
    <row r="1337" spans="1:34" hidden="1" x14ac:dyDescent="0.25">
      <c r="A1337" t="str">
        <f t="shared" si="60"/>
        <v>20 1 3 11 5 1 10 0 0 2302024 208147</v>
      </c>
      <c r="B1337" t="str">
        <f t="shared" si="61"/>
        <v>20 1 3 11 5 1 10 0 0 2302024 208014</v>
      </c>
      <c r="C1337" t="str">
        <f t="shared" si="62"/>
        <v>20 1 3 11 5 1 10 0 0 2302024</v>
      </c>
      <c r="D1337">
        <v>20</v>
      </c>
      <c r="E1337">
        <v>1</v>
      </c>
      <c r="F1337">
        <v>3</v>
      </c>
      <c r="G1337">
        <v>11</v>
      </c>
      <c r="H1337">
        <v>5</v>
      </c>
      <c r="I1337">
        <v>1</v>
      </c>
      <c r="J1337">
        <v>10</v>
      </c>
      <c r="K1337">
        <v>0</v>
      </c>
      <c r="L1337" t="s">
        <v>147</v>
      </c>
      <c r="M1337" t="s">
        <v>148</v>
      </c>
      <c r="N1337" s="13">
        <v>5000000</v>
      </c>
      <c r="O1337">
        <v>208147</v>
      </c>
      <c r="P1337">
        <v>2024</v>
      </c>
      <c r="Q1337">
        <v>10274046</v>
      </c>
      <c r="R1337" t="s">
        <v>1041</v>
      </c>
      <c r="S1337" s="13">
        <v>5000000</v>
      </c>
      <c r="T1337">
        <v>0</v>
      </c>
      <c r="U1337" t="s">
        <v>2843</v>
      </c>
      <c r="V1337" t="s">
        <v>2291</v>
      </c>
      <c r="W1337">
        <v>5004</v>
      </c>
      <c r="X1337">
        <v>0</v>
      </c>
      <c r="Y1337">
        <v>208014</v>
      </c>
      <c r="Z1337">
        <v>20240809</v>
      </c>
      <c r="AA1337">
        <v>2402070312</v>
      </c>
      <c r="AB1337">
        <v>6</v>
      </c>
      <c r="AC1337" t="s">
        <v>2281</v>
      </c>
      <c r="AD1337" t="s">
        <v>2281</v>
      </c>
      <c r="AE1337">
        <v>11101</v>
      </c>
      <c r="AF1337" t="s">
        <v>2281</v>
      </c>
      <c r="AG1337" t="s">
        <v>549</v>
      </c>
      <c r="AH1337">
        <v>260</v>
      </c>
    </row>
    <row r="1338" spans="1:34" hidden="1" x14ac:dyDescent="0.25">
      <c r="A1338" t="str">
        <f t="shared" si="60"/>
        <v>20 1 3 11 5 1 10 0 0 2302024 208148</v>
      </c>
      <c r="B1338" t="str">
        <f t="shared" si="61"/>
        <v>20 1 3 11 5 1 10 0 0 2302024 208001</v>
      </c>
      <c r="C1338" t="str">
        <f t="shared" si="62"/>
        <v>20 1 3 11 5 1 10 0 0 2302024</v>
      </c>
      <c r="D1338">
        <v>20</v>
      </c>
      <c r="E1338">
        <v>1</v>
      </c>
      <c r="F1338">
        <v>3</v>
      </c>
      <c r="G1338">
        <v>11</v>
      </c>
      <c r="H1338">
        <v>5</v>
      </c>
      <c r="I1338">
        <v>1</v>
      </c>
      <c r="J1338">
        <v>10</v>
      </c>
      <c r="K1338">
        <v>0</v>
      </c>
      <c r="L1338" t="s">
        <v>147</v>
      </c>
      <c r="M1338" t="s">
        <v>148</v>
      </c>
      <c r="N1338" s="13">
        <v>6600000</v>
      </c>
      <c r="O1338">
        <v>208148</v>
      </c>
      <c r="P1338">
        <v>2024</v>
      </c>
      <c r="Q1338">
        <v>1001327050</v>
      </c>
      <c r="R1338" t="s">
        <v>1045</v>
      </c>
      <c r="S1338" s="13">
        <v>6600000</v>
      </c>
      <c r="T1338">
        <v>0</v>
      </c>
      <c r="U1338" t="s">
        <v>2810</v>
      </c>
      <c r="V1338" t="s">
        <v>2291</v>
      </c>
      <c r="W1338">
        <v>5004</v>
      </c>
      <c r="X1338">
        <v>0</v>
      </c>
      <c r="Y1338">
        <v>208001</v>
      </c>
      <c r="Z1338">
        <v>20240813</v>
      </c>
      <c r="AA1338">
        <v>2401050013</v>
      </c>
      <c r="AB1338">
        <v>199</v>
      </c>
      <c r="AC1338" t="s">
        <v>2281</v>
      </c>
      <c r="AD1338" t="s">
        <v>2281</v>
      </c>
      <c r="AE1338">
        <v>11101</v>
      </c>
      <c r="AF1338" t="s">
        <v>2281</v>
      </c>
      <c r="AG1338" t="s">
        <v>549</v>
      </c>
      <c r="AH1338">
        <v>260</v>
      </c>
    </row>
    <row r="1339" spans="1:34" hidden="1" x14ac:dyDescent="0.25">
      <c r="A1339" t="str">
        <f t="shared" si="60"/>
        <v>20 1 3 11 5 1 10 0 0 2302024 208149</v>
      </c>
      <c r="B1339" t="str">
        <f t="shared" si="61"/>
        <v>20 1 3 11 5 1 10 0 0 2302024 208018</v>
      </c>
      <c r="C1339" t="str">
        <f t="shared" si="62"/>
        <v>20 1 3 11 5 1 10 0 0 2302024</v>
      </c>
      <c r="D1339">
        <v>20</v>
      </c>
      <c r="E1339">
        <v>1</v>
      </c>
      <c r="F1339">
        <v>3</v>
      </c>
      <c r="G1339">
        <v>11</v>
      </c>
      <c r="H1339">
        <v>5</v>
      </c>
      <c r="I1339">
        <v>1</v>
      </c>
      <c r="J1339">
        <v>10</v>
      </c>
      <c r="K1339">
        <v>0</v>
      </c>
      <c r="L1339" t="s">
        <v>147</v>
      </c>
      <c r="M1339" t="s">
        <v>148</v>
      </c>
      <c r="N1339" s="13">
        <v>5000000</v>
      </c>
      <c r="O1339">
        <v>208149</v>
      </c>
      <c r="P1339">
        <v>2024</v>
      </c>
      <c r="Q1339">
        <v>1053794963</v>
      </c>
      <c r="R1339" t="s">
        <v>1043</v>
      </c>
      <c r="S1339" s="13">
        <v>5000000</v>
      </c>
      <c r="T1339">
        <v>0</v>
      </c>
      <c r="U1339" t="s">
        <v>2847</v>
      </c>
      <c r="V1339" t="s">
        <v>2291</v>
      </c>
      <c r="W1339">
        <v>5004</v>
      </c>
      <c r="X1339">
        <v>0</v>
      </c>
      <c r="Y1339">
        <v>208018</v>
      </c>
      <c r="Z1339">
        <v>20240813</v>
      </c>
      <c r="AA1339">
        <v>2402140334</v>
      </c>
      <c r="AB1339">
        <v>5</v>
      </c>
      <c r="AC1339" t="s">
        <v>2281</v>
      </c>
      <c r="AD1339" t="s">
        <v>2281</v>
      </c>
      <c r="AE1339">
        <v>11101</v>
      </c>
      <c r="AF1339" t="s">
        <v>2281</v>
      </c>
      <c r="AG1339" t="s">
        <v>549</v>
      </c>
      <c r="AH1339">
        <v>260</v>
      </c>
    </row>
    <row r="1340" spans="1:34" hidden="1" x14ac:dyDescent="0.25">
      <c r="A1340" t="str">
        <f t="shared" si="60"/>
        <v>20 1 3 11 4 202 10 40 0 2302024 208150</v>
      </c>
      <c r="B1340" t="str">
        <f t="shared" si="61"/>
        <v>20 1 3 11 4 202 10 40 0 2302024 208075</v>
      </c>
      <c r="C1340" t="str">
        <f t="shared" si="62"/>
        <v>20 1 3 11 4 202 10 40 0 2302024</v>
      </c>
      <c r="D1340">
        <v>20</v>
      </c>
      <c r="E1340">
        <v>1</v>
      </c>
      <c r="F1340">
        <v>3</v>
      </c>
      <c r="G1340">
        <v>11</v>
      </c>
      <c r="H1340">
        <v>4</v>
      </c>
      <c r="I1340">
        <v>202</v>
      </c>
      <c r="J1340">
        <v>10</v>
      </c>
      <c r="K1340">
        <v>40</v>
      </c>
      <c r="L1340" t="s">
        <v>147</v>
      </c>
      <c r="M1340" t="s">
        <v>148</v>
      </c>
      <c r="N1340" s="13">
        <v>2091943</v>
      </c>
      <c r="O1340">
        <v>208150</v>
      </c>
      <c r="P1340">
        <v>2024</v>
      </c>
      <c r="Q1340">
        <v>890801053</v>
      </c>
      <c r="R1340" t="s">
        <v>784</v>
      </c>
      <c r="S1340" s="13">
        <v>2091943</v>
      </c>
      <c r="T1340">
        <v>0</v>
      </c>
      <c r="U1340" t="s">
        <v>2907</v>
      </c>
      <c r="V1340" t="s">
        <v>766</v>
      </c>
      <c r="W1340">
        <v>5001</v>
      </c>
      <c r="X1340">
        <v>0</v>
      </c>
      <c r="Y1340">
        <v>208075</v>
      </c>
      <c r="Z1340">
        <v>20240814</v>
      </c>
      <c r="AA1340">
        <v>2024081020</v>
      </c>
      <c r="AB1340">
        <v>0</v>
      </c>
      <c r="AC1340" t="s">
        <v>2281</v>
      </c>
      <c r="AD1340" t="s">
        <v>2281</v>
      </c>
      <c r="AE1340">
        <v>11101</v>
      </c>
      <c r="AF1340" t="s">
        <v>2281</v>
      </c>
      <c r="AG1340" t="s">
        <v>549</v>
      </c>
      <c r="AH1340">
        <v>100</v>
      </c>
    </row>
    <row r="1341" spans="1:34" hidden="1" x14ac:dyDescent="0.25">
      <c r="A1341" t="str">
        <f t="shared" si="60"/>
        <v>20 1 3 11 5 1 10 0 0 2302024 208151</v>
      </c>
      <c r="B1341" t="str">
        <f t="shared" si="61"/>
        <v>20 1 3 11 5 1 10 0 0 2302024 208004</v>
      </c>
      <c r="C1341" t="str">
        <f t="shared" si="62"/>
        <v>20 1 3 11 5 1 10 0 0 2302024</v>
      </c>
      <c r="D1341">
        <v>20</v>
      </c>
      <c r="E1341">
        <v>1</v>
      </c>
      <c r="F1341">
        <v>3</v>
      </c>
      <c r="G1341">
        <v>11</v>
      </c>
      <c r="H1341">
        <v>5</v>
      </c>
      <c r="I1341">
        <v>1</v>
      </c>
      <c r="J1341">
        <v>10</v>
      </c>
      <c r="K1341">
        <v>0</v>
      </c>
      <c r="L1341" t="s">
        <v>147</v>
      </c>
      <c r="M1341" t="s">
        <v>148</v>
      </c>
      <c r="N1341" s="13">
        <v>5000000</v>
      </c>
      <c r="O1341">
        <v>208151</v>
      </c>
      <c r="P1341">
        <v>2024</v>
      </c>
      <c r="Q1341">
        <v>1053825520</v>
      </c>
      <c r="R1341" t="s">
        <v>1039</v>
      </c>
      <c r="S1341" s="13">
        <v>5000000</v>
      </c>
      <c r="T1341">
        <v>0</v>
      </c>
      <c r="U1341" t="s">
        <v>2847</v>
      </c>
      <c r="V1341" t="s">
        <v>2291</v>
      </c>
      <c r="W1341">
        <v>5004</v>
      </c>
      <c r="X1341">
        <v>0</v>
      </c>
      <c r="Y1341">
        <v>208004</v>
      </c>
      <c r="Z1341">
        <v>20240815</v>
      </c>
      <c r="AA1341">
        <v>2401220203</v>
      </c>
      <c r="AB1341">
        <v>7</v>
      </c>
      <c r="AC1341" t="s">
        <v>2281</v>
      </c>
      <c r="AD1341" t="s">
        <v>2281</v>
      </c>
      <c r="AE1341">
        <v>11101</v>
      </c>
      <c r="AF1341" t="s">
        <v>2281</v>
      </c>
      <c r="AG1341" t="s">
        <v>549</v>
      </c>
      <c r="AH1341">
        <v>260</v>
      </c>
    </row>
    <row r="1342" spans="1:34" hidden="1" x14ac:dyDescent="0.25">
      <c r="A1342" t="str">
        <f t="shared" si="60"/>
        <v>20 11 1 11 2 1 29 0 2120202010 0 208152</v>
      </c>
      <c r="B1342" t="str">
        <f t="shared" si="61"/>
        <v>20 11 1 11 2 1 29 0 2120202010 0 208077</v>
      </c>
      <c r="C1342" t="str">
        <f t="shared" si="62"/>
        <v>20 11 1 11 2 1 29 0 2120202010 0</v>
      </c>
      <c r="D1342">
        <v>20</v>
      </c>
      <c r="E1342">
        <v>11</v>
      </c>
      <c r="F1342">
        <v>1</v>
      </c>
      <c r="G1342">
        <v>11</v>
      </c>
      <c r="H1342">
        <v>2</v>
      </c>
      <c r="I1342">
        <v>1</v>
      </c>
      <c r="J1342">
        <v>29</v>
      </c>
      <c r="K1342">
        <v>0</v>
      </c>
      <c r="L1342" t="s">
        <v>729</v>
      </c>
      <c r="M1342" t="s">
        <v>147</v>
      </c>
      <c r="N1342" s="13">
        <v>1728772</v>
      </c>
      <c r="O1342">
        <v>208152</v>
      </c>
      <c r="P1342">
        <v>2024</v>
      </c>
      <c r="Q1342">
        <v>79683594</v>
      </c>
      <c r="R1342" t="s">
        <v>1052</v>
      </c>
      <c r="S1342" s="13">
        <v>1728772</v>
      </c>
      <c r="T1342">
        <v>0</v>
      </c>
      <c r="U1342" t="s">
        <v>2908</v>
      </c>
      <c r="V1342" t="s">
        <v>766</v>
      </c>
      <c r="W1342">
        <v>5001</v>
      </c>
      <c r="X1342">
        <v>0</v>
      </c>
      <c r="Y1342">
        <v>208077</v>
      </c>
      <c r="Z1342">
        <v>20240815</v>
      </c>
      <c r="AA1342">
        <v>0</v>
      </c>
      <c r="AB1342">
        <v>0</v>
      </c>
      <c r="AC1342" t="s">
        <v>2281</v>
      </c>
      <c r="AD1342" t="s">
        <v>2281</v>
      </c>
      <c r="AE1342">
        <v>11101</v>
      </c>
      <c r="AF1342" t="s">
        <v>2281</v>
      </c>
      <c r="AG1342" t="s">
        <v>549</v>
      </c>
      <c r="AH1342">
        <v>111</v>
      </c>
    </row>
    <row r="1343" spans="1:34" hidden="1" x14ac:dyDescent="0.25">
      <c r="A1343" t="str">
        <f t="shared" si="60"/>
        <v>20 11 1 11 1 2 2 0 211020100101 0 208153</v>
      </c>
      <c r="B1343" t="str">
        <f t="shared" si="61"/>
        <v>20 11 1 11 1 2 2 0 211020100101 0 208046</v>
      </c>
      <c r="C1343" t="str">
        <f t="shared" si="62"/>
        <v>20 11 1 11 1 2 2 0 211020100101 0</v>
      </c>
      <c r="D1343">
        <v>20</v>
      </c>
      <c r="E1343">
        <v>11</v>
      </c>
      <c r="F1343">
        <v>1</v>
      </c>
      <c r="G1343">
        <v>11</v>
      </c>
      <c r="H1343">
        <v>1</v>
      </c>
      <c r="I1343">
        <v>2</v>
      </c>
      <c r="J1343">
        <v>2</v>
      </c>
      <c r="K1343">
        <v>0</v>
      </c>
      <c r="L1343" t="s">
        <v>728</v>
      </c>
      <c r="M1343" t="s">
        <v>147</v>
      </c>
      <c r="N1343" s="13">
        <v>4000000</v>
      </c>
      <c r="O1343">
        <v>208153</v>
      </c>
      <c r="P1343">
        <v>2024</v>
      </c>
      <c r="Q1343">
        <v>1002901280</v>
      </c>
      <c r="R1343" t="s">
        <v>1051</v>
      </c>
      <c r="S1343" s="13">
        <v>4000000</v>
      </c>
      <c r="T1343">
        <v>0</v>
      </c>
      <c r="U1343" t="s">
        <v>2877</v>
      </c>
      <c r="V1343" t="s">
        <v>2291</v>
      </c>
      <c r="W1343">
        <v>5004</v>
      </c>
      <c r="X1343">
        <v>0</v>
      </c>
      <c r="Y1343">
        <v>208046</v>
      </c>
      <c r="Z1343">
        <v>20240821</v>
      </c>
      <c r="AA1343">
        <v>2404170566</v>
      </c>
      <c r="AB1343">
        <v>4</v>
      </c>
      <c r="AC1343" t="s">
        <v>2281</v>
      </c>
      <c r="AD1343" t="s">
        <v>2281</v>
      </c>
      <c r="AE1343">
        <v>11101</v>
      </c>
      <c r="AF1343" t="s">
        <v>2281</v>
      </c>
      <c r="AG1343" t="s">
        <v>549</v>
      </c>
      <c r="AH1343">
        <v>260</v>
      </c>
    </row>
    <row r="1344" spans="1:34" hidden="1" x14ac:dyDescent="0.25">
      <c r="A1344" t="str">
        <f t="shared" si="60"/>
        <v>20 11 1 11 2 2 3 0 2120202009 0 208154</v>
      </c>
      <c r="B1344" t="str">
        <f t="shared" si="61"/>
        <v>20 11 1 11 2 2 3 0 2120202009 0 208006</v>
      </c>
      <c r="C1344" t="str">
        <f t="shared" si="62"/>
        <v>20 11 1 11 2 2 3 0 2120202009 0</v>
      </c>
      <c r="D1344">
        <v>20</v>
      </c>
      <c r="E1344">
        <v>11</v>
      </c>
      <c r="F1344">
        <v>1</v>
      </c>
      <c r="G1344">
        <v>11</v>
      </c>
      <c r="H1344">
        <v>2</v>
      </c>
      <c r="I1344">
        <v>2</v>
      </c>
      <c r="J1344">
        <v>3</v>
      </c>
      <c r="K1344">
        <v>0</v>
      </c>
      <c r="L1344" t="s">
        <v>730</v>
      </c>
      <c r="M1344" t="s">
        <v>147</v>
      </c>
      <c r="N1344" s="13">
        <v>2424012</v>
      </c>
      <c r="O1344">
        <v>208154</v>
      </c>
      <c r="P1344">
        <v>2024</v>
      </c>
      <c r="Q1344">
        <v>900630951</v>
      </c>
      <c r="R1344" t="s">
        <v>1094</v>
      </c>
      <c r="S1344" s="13">
        <v>2424012</v>
      </c>
      <c r="T1344">
        <v>0</v>
      </c>
      <c r="U1344" t="s">
        <v>2883</v>
      </c>
      <c r="V1344" t="s">
        <v>2909</v>
      </c>
      <c r="W1344">
        <v>5004</v>
      </c>
      <c r="X1344">
        <v>0</v>
      </c>
      <c r="Y1344">
        <v>208006</v>
      </c>
      <c r="Z1344">
        <v>20240821</v>
      </c>
      <c r="AA1344">
        <v>2401250234</v>
      </c>
      <c r="AB1344">
        <v>3</v>
      </c>
      <c r="AC1344" t="s">
        <v>2281</v>
      </c>
      <c r="AD1344" t="s">
        <v>2281</v>
      </c>
      <c r="AE1344">
        <v>11101</v>
      </c>
      <c r="AF1344" t="s">
        <v>2281</v>
      </c>
      <c r="AG1344" t="s">
        <v>549</v>
      </c>
      <c r="AH1344">
        <v>261</v>
      </c>
    </row>
    <row r="1345" spans="1:34" hidden="1" x14ac:dyDescent="0.25">
      <c r="A1345" t="str">
        <f t="shared" si="60"/>
        <v>20 1 3 11 5 1 10 0 0 2302024 208155</v>
      </c>
      <c r="B1345" t="str">
        <f t="shared" si="61"/>
        <v>20 1 3 11 5 1 10 0 0 2302024 208019</v>
      </c>
      <c r="C1345" t="str">
        <f t="shared" si="62"/>
        <v>20 1 3 11 5 1 10 0 0 2302024</v>
      </c>
      <c r="D1345">
        <v>20</v>
      </c>
      <c r="E1345">
        <v>1</v>
      </c>
      <c r="F1345">
        <v>3</v>
      </c>
      <c r="G1345">
        <v>11</v>
      </c>
      <c r="H1345">
        <v>5</v>
      </c>
      <c r="I1345">
        <v>1</v>
      </c>
      <c r="J1345">
        <v>10</v>
      </c>
      <c r="K1345">
        <v>0</v>
      </c>
      <c r="L1345" t="s">
        <v>147</v>
      </c>
      <c r="M1345" t="s">
        <v>148</v>
      </c>
      <c r="N1345" s="13">
        <v>5000000</v>
      </c>
      <c r="O1345">
        <v>208155</v>
      </c>
      <c r="P1345">
        <v>2024</v>
      </c>
      <c r="Q1345">
        <v>1053817273</v>
      </c>
      <c r="R1345" t="s">
        <v>1044</v>
      </c>
      <c r="S1345" s="13">
        <v>5000000</v>
      </c>
      <c r="T1345">
        <v>0</v>
      </c>
      <c r="U1345" t="s">
        <v>2847</v>
      </c>
      <c r="V1345" t="s">
        <v>2291</v>
      </c>
      <c r="W1345">
        <v>5004</v>
      </c>
      <c r="X1345">
        <v>0</v>
      </c>
      <c r="Y1345">
        <v>208019</v>
      </c>
      <c r="Z1345">
        <v>20240822</v>
      </c>
      <c r="AA1345">
        <v>2402140337</v>
      </c>
      <c r="AB1345">
        <v>6</v>
      </c>
      <c r="AC1345" t="s">
        <v>2281</v>
      </c>
      <c r="AD1345" t="s">
        <v>2281</v>
      </c>
      <c r="AE1345">
        <v>11101</v>
      </c>
      <c r="AF1345" t="s">
        <v>2281</v>
      </c>
      <c r="AG1345" t="s">
        <v>549</v>
      </c>
      <c r="AH1345">
        <v>260</v>
      </c>
    </row>
    <row r="1346" spans="1:34" hidden="1" x14ac:dyDescent="0.25">
      <c r="A1346" t="str">
        <f t="shared" ref="A1346:A1409" si="63">+CONCATENATE(,D1346," ",E1346," ",F1346," ",G1346," ",H1346," ",I1346," ",J1346," ",K1346," ",L1346," ",M1346," ",O1346)</f>
        <v>20 11 1 11 2 1 29 0 2120202010 0 208156</v>
      </c>
      <c r="B1346" t="str">
        <f t="shared" ref="B1346:B1409" si="64">+CONCATENATE(,D1346," ",E1346," ",F1346," ",G1346," ",H1346," ",I1346," ",J1346," ",K1346," ",L1346," ",M1346," ",Y1346)</f>
        <v>20 11 1 11 2 1 29 0 2120202010 0 208081</v>
      </c>
      <c r="C1346" t="str">
        <f t="shared" ref="C1346:C1409" si="65">+CONCATENATE(,D1346," ",E1346," ",F1346," ",G1346," ",H1346," ",I1346," ",J1346," ",K1346," ",L1346," ",M1346)</f>
        <v>20 11 1 11 2 1 29 0 2120202010 0</v>
      </c>
      <c r="D1346">
        <v>20</v>
      </c>
      <c r="E1346">
        <v>11</v>
      </c>
      <c r="F1346">
        <v>1</v>
      </c>
      <c r="G1346">
        <v>11</v>
      </c>
      <c r="H1346">
        <v>2</v>
      </c>
      <c r="I1346">
        <v>1</v>
      </c>
      <c r="J1346">
        <v>29</v>
      </c>
      <c r="K1346">
        <v>0</v>
      </c>
      <c r="L1346" t="s">
        <v>729</v>
      </c>
      <c r="M1346" t="s">
        <v>147</v>
      </c>
      <c r="N1346" s="13">
        <v>1728772</v>
      </c>
      <c r="O1346">
        <v>208156</v>
      </c>
      <c r="P1346">
        <v>2024</v>
      </c>
      <c r="Q1346">
        <v>79683594</v>
      </c>
      <c r="R1346" t="s">
        <v>1052</v>
      </c>
      <c r="S1346" s="13">
        <v>1728772</v>
      </c>
      <c r="T1346">
        <v>0</v>
      </c>
      <c r="U1346" t="s">
        <v>2910</v>
      </c>
      <c r="V1346" t="s">
        <v>766</v>
      </c>
      <c r="W1346">
        <v>5001</v>
      </c>
      <c r="X1346">
        <v>0</v>
      </c>
      <c r="Y1346">
        <v>208081</v>
      </c>
      <c r="Z1346">
        <v>20240823</v>
      </c>
      <c r="AA1346">
        <v>0</v>
      </c>
      <c r="AB1346">
        <v>0</v>
      </c>
      <c r="AC1346" t="s">
        <v>2281</v>
      </c>
      <c r="AD1346" t="s">
        <v>2281</v>
      </c>
      <c r="AE1346">
        <v>11101</v>
      </c>
      <c r="AF1346" t="s">
        <v>2281</v>
      </c>
      <c r="AG1346" t="s">
        <v>549</v>
      </c>
      <c r="AH1346">
        <v>111</v>
      </c>
    </row>
    <row r="1347" spans="1:34" hidden="1" x14ac:dyDescent="0.25">
      <c r="A1347" t="str">
        <f t="shared" si="63"/>
        <v>20 11 1 11 2 1 29 0 2120202010 0 208158</v>
      </c>
      <c r="B1347" t="str">
        <f t="shared" si="64"/>
        <v>20 11 1 11 2 1 29 0 2120202010 0 208083</v>
      </c>
      <c r="C1347" t="str">
        <f t="shared" si="65"/>
        <v>20 11 1 11 2 1 29 0 2120202010 0</v>
      </c>
      <c r="D1347">
        <v>20</v>
      </c>
      <c r="E1347">
        <v>11</v>
      </c>
      <c r="F1347">
        <v>1</v>
      </c>
      <c r="G1347">
        <v>11</v>
      </c>
      <c r="H1347">
        <v>2</v>
      </c>
      <c r="I1347">
        <v>1</v>
      </c>
      <c r="J1347">
        <v>29</v>
      </c>
      <c r="K1347">
        <v>0</v>
      </c>
      <c r="L1347" t="s">
        <v>729</v>
      </c>
      <c r="M1347" t="s">
        <v>147</v>
      </c>
      <c r="N1347" s="13">
        <v>1468075</v>
      </c>
      <c r="O1347">
        <v>208158</v>
      </c>
      <c r="P1347">
        <v>2024</v>
      </c>
      <c r="Q1347">
        <v>75089356</v>
      </c>
      <c r="R1347" t="s">
        <v>1069</v>
      </c>
      <c r="S1347" s="13">
        <v>1468075</v>
      </c>
      <c r="T1347">
        <v>0</v>
      </c>
      <c r="U1347" t="s">
        <v>2910</v>
      </c>
      <c r="V1347" t="s">
        <v>2342</v>
      </c>
      <c r="W1347">
        <v>5001</v>
      </c>
      <c r="X1347">
        <v>0</v>
      </c>
      <c r="Y1347">
        <v>208083</v>
      </c>
      <c r="Z1347">
        <v>20240823</v>
      </c>
      <c r="AA1347">
        <v>0</v>
      </c>
      <c r="AB1347">
        <v>0</v>
      </c>
      <c r="AC1347" t="s">
        <v>2281</v>
      </c>
      <c r="AD1347" t="s">
        <v>2281</v>
      </c>
      <c r="AE1347">
        <v>11101</v>
      </c>
      <c r="AF1347" t="s">
        <v>2281</v>
      </c>
      <c r="AG1347" t="s">
        <v>549</v>
      </c>
      <c r="AH1347">
        <v>111</v>
      </c>
    </row>
    <row r="1348" spans="1:34" hidden="1" x14ac:dyDescent="0.25">
      <c r="A1348" t="str">
        <f t="shared" si="63"/>
        <v>20 11 1 11 2 1 29 0 2120202010 0 208159</v>
      </c>
      <c r="B1348" t="str">
        <f t="shared" si="64"/>
        <v>20 11 1 11 2 1 29 0 2120202010 0 208084</v>
      </c>
      <c r="C1348" t="str">
        <f t="shared" si="65"/>
        <v>20 11 1 11 2 1 29 0 2120202010 0</v>
      </c>
      <c r="D1348">
        <v>20</v>
      </c>
      <c r="E1348">
        <v>11</v>
      </c>
      <c r="F1348">
        <v>1</v>
      </c>
      <c r="G1348">
        <v>11</v>
      </c>
      <c r="H1348">
        <v>2</v>
      </c>
      <c r="I1348">
        <v>1</v>
      </c>
      <c r="J1348">
        <v>29</v>
      </c>
      <c r="K1348">
        <v>0</v>
      </c>
      <c r="L1348" t="s">
        <v>729</v>
      </c>
      <c r="M1348" t="s">
        <v>147</v>
      </c>
      <c r="N1348" s="13">
        <v>692037</v>
      </c>
      <c r="O1348">
        <v>208159</v>
      </c>
      <c r="P1348">
        <v>2024</v>
      </c>
      <c r="Q1348">
        <v>30398124</v>
      </c>
      <c r="R1348" t="s">
        <v>1070</v>
      </c>
      <c r="S1348" s="13">
        <v>692037</v>
      </c>
      <c r="T1348">
        <v>0</v>
      </c>
      <c r="U1348" t="s">
        <v>2910</v>
      </c>
      <c r="V1348" t="s">
        <v>2342</v>
      </c>
      <c r="W1348">
        <v>5001</v>
      </c>
      <c r="X1348">
        <v>0</v>
      </c>
      <c r="Y1348">
        <v>208084</v>
      </c>
      <c r="Z1348">
        <v>20240823</v>
      </c>
      <c r="AA1348">
        <v>0</v>
      </c>
      <c r="AB1348">
        <v>0</v>
      </c>
      <c r="AC1348" t="s">
        <v>2281</v>
      </c>
      <c r="AD1348" t="s">
        <v>2281</v>
      </c>
      <c r="AE1348">
        <v>11101</v>
      </c>
      <c r="AF1348" t="s">
        <v>2281</v>
      </c>
      <c r="AG1348" t="s">
        <v>549</v>
      </c>
      <c r="AH1348">
        <v>111</v>
      </c>
    </row>
    <row r="1349" spans="1:34" hidden="1" x14ac:dyDescent="0.25">
      <c r="A1349" t="str">
        <f t="shared" si="63"/>
        <v>20 11 1 11 2 1 29 0 2120202010 0 208160</v>
      </c>
      <c r="B1349" t="str">
        <f t="shared" si="64"/>
        <v>20 11 1 11 2 1 29 0 2120202010 0 208089</v>
      </c>
      <c r="C1349" t="str">
        <f t="shared" si="65"/>
        <v>20 11 1 11 2 1 29 0 2120202010 0</v>
      </c>
      <c r="D1349">
        <v>20</v>
      </c>
      <c r="E1349">
        <v>11</v>
      </c>
      <c r="F1349">
        <v>1</v>
      </c>
      <c r="G1349">
        <v>11</v>
      </c>
      <c r="H1349">
        <v>2</v>
      </c>
      <c r="I1349">
        <v>1</v>
      </c>
      <c r="J1349">
        <v>29</v>
      </c>
      <c r="K1349">
        <v>0</v>
      </c>
      <c r="L1349" t="s">
        <v>729</v>
      </c>
      <c r="M1349" t="s">
        <v>147</v>
      </c>
      <c r="N1349" s="13">
        <v>489328</v>
      </c>
      <c r="O1349">
        <v>208160</v>
      </c>
      <c r="P1349">
        <v>2024</v>
      </c>
      <c r="Q1349">
        <v>75074502</v>
      </c>
      <c r="R1349" t="s">
        <v>1056</v>
      </c>
      <c r="S1349" s="13">
        <v>489328</v>
      </c>
      <c r="T1349">
        <v>0</v>
      </c>
      <c r="U1349" t="s">
        <v>2911</v>
      </c>
      <c r="V1349" t="s">
        <v>2342</v>
      </c>
      <c r="W1349">
        <v>5001</v>
      </c>
      <c r="X1349">
        <v>0</v>
      </c>
      <c r="Y1349">
        <v>208089</v>
      </c>
      <c r="Z1349">
        <v>20240823</v>
      </c>
      <c r="AA1349">
        <v>0</v>
      </c>
      <c r="AB1349">
        <v>0</v>
      </c>
      <c r="AC1349" t="s">
        <v>2281</v>
      </c>
      <c r="AD1349" t="s">
        <v>2281</v>
      </c>
      <c r="AE1349">
        <v>11101</v>
      </c>
      <c r="AF1349" t="s">
        <v>2281</v>
      </c>
      <c r="AG1349" t="s">
        <v>549</v>
      </c>
      <c r="AH1349">
        <v>111</v>
      </c>
    </row>
    <row r="1350" spans="1:34" hidden="1" x14ac:dyDescent="0.25">
      <c r="A1350" t="str">
        <f t="shared" si="63"/>
        <v>20 11 1 11 2 1 29 0 2120202010 0 208161</v>
      </c>
      <c r="B1350" t="str">
        <f t="shared" si="64"/>
        <v>20 11 1 11 2 1 29 0 2120202010 0 208088</v>
      </c>
      <c r="C1350" t="str">
        <f t="shared" si="65"/>
        <v>20 11 1 11 2 1 29 0 2120202010 0</v>
      </c>
      <c r="D1350">
        <v>20</v>
      </c>
      <c r="E1350">
        <v>11</v>
      </c>
      <c r="F1350">
        <v>1</v>
      </c>
      <c r="G1350">
        <v>11</v>
      </c>
      <c r="H1350">
        <v>2</v>
      </c>
      <c r="I1350">
        <v>1</v>
      </c>
      <c r="J1350">
        <v>29</v>
      </c>
      <c r="K1350">
        <v>0</v>
      </c>
      <c r="L1350" t="s">
        <v>729</v>
      </c>
      <c r="M1350" t="s">
        <v>147</v>
      </c>
      <c r="N1350" s="13">
        <v>489328</v>
      </c>
      <c r="O1350">
        <v>208161</v>
      </c>
      <c r="P1350">
        <v>2024</v>
      </c>
      <c r="Q1350">
        <v>75071928</v>
      </c>
      <c r="R1350" t="s">
        <v>1062</v>
      </c>
      <c r="S1350" s="13">
        <v>489328</v>
      </c>
      <c r="T1350">
        <v>0</v>
      </c>
      <c r="U1350" t="s">
        <v>2912</v>
      </c>
      <c r="V1350" t="s">
        <v>2342</v>
      </c>
      <c r="W1350">
        <v>5001</v>
      </c>
      <c r="X1350">
        <v>0</v>
      </c>
      <c r="Y1350">
        <v>208088</v>
      </c>
      <c r="Z1350">
        <v>20240823</v>
      </c>
      <c r="AA1350">
        <v>0</v>
      </c>
      <c r="AB1350">
        <v>0</v>
      </c>
      <c r="AC1350" t="s">
        <v>2281</v>
      </c>
      <c r="AD1350" t="s">
        <v>2281</v>
      </c>
      <c r="AE1350">
        <v>11101</v>
      </c>
      <c r="AF1350" t="s">
        <v>2281</v>
      </c>
      <c r="AG1350" t="s">
        <v>549</v>
      </c>
      <c r="AH1350">
        <v>111</v>
      </c>
    </row>
    <row r="1351" spans="1:34" hidden="1" x14ac:dyDescent="0.25">
      <c r="A1351" t="str">
        <f t="shared" si="63"/>
        <v>20 11 1 11 2 1 29 0 2120202010 0 208162</v>
      </c>
      <c r="B1351" t="str">
        <f t="shared" si="64"/>
        <v>20 11 1 11 2 1 29 0 2120202010 0 208082</v>
      </c>
      <c r="C1351" t="str">
        <f t="shared" si="65"/>
        <v>20 11 1 11 2 1 29 0 2120202010 0</v>
      </c>
      <c r="D1351">
        <v>20</v>
      </c>
      <c r="E1351">
        <v>11</v>
      </c>
      <c r="F1351">
        <v>1</v>
      </c>
      <c r="G1351">
        <v>11</v>
      </c>
      <c r="H1351">
        <v>2</v>
      </c>
      <c r="I1351">
        <v>1</v>
      </c>
      <c r="J1351">
        <v>29</v>
      </c>
      <c r="K1351">
        <v>0</v>
      </c>
      <c r="L1351" t="s">
        <v>729</v>
      </c>
      <c r="M1351" t="s">
        <v>147</v>
      </c>
      <c r="N1351" s="13">
        <v>377780</v>
      </c>
      <c r="O1351">
        <v>208162</v>
      </c>
      <c r="P1351">
        <v>2024</v>
      </c>
      <c r="Q1351">
        <v>75087905</v>
      </c>
      <c r="R1351" t="s">
        <v>1066</v>
      </c>
      <c r="S1351" s="13">
        <v>377780</v>
      </c>
      <c r="T1351">
        <v>0</v>
      </c>
      <c r="U1351" t="s">
        <v>2913</v>
      </c>
      <c r="V1351" t="s">
        <v>2342</v>
      </c>
      <c r="W1351">
        <v>5001</v>
      </c>
      <c r="X1351">
        <v>0</v>
      </c>
      <c r="Y1351">
        <v>208082</v>
      </c>
      <c r="Z1351">
        <v>20240823</v>
      </c>
      <c r="AA1351">
        <v>0</v>
      </c>
      <c r="AB1351">
        <v>0</v>
      </c>
      <c r="AC1351" t="s">
        <v>2281</v>
      </c>
      <c r="AD1351" t="s">
        <v>2281</v>
      </c>
      <c r="AE1351">
        <v>11101</v>
      </c>
      <c r="AF1351" t="s">
        <v>2281</v>
      </c>
      <c r="AG1351" t="s">
        <v>549</v>
      </c>
      <c r="AH1351">
        <v>111</v>
      </c>
    </row>
    <row r="1352" spans="1:34" hidden="1" x14ac:dyDescent="0.25">
      <c r="A1352" t="str">
        <f t="shared" si="63"/>
        <v>20 11 1 11 2 1 29 0 2120202010 0 208163</v>
      </c>
      <c r="B1352" t="str">
        <f t="shared" si="64"/>
        <v>20 11 1 11 2 1 29 0 2120202010 0 208086</v>
      </c>
      <c r="C1352" t="str">
        <f t="shared" si="65"/>
        <v>20 11 1 11 2 1 29 0 2120202010 0</v>
      </c>
      <c r="D1352">
        <v>20</v>
      </c>
      <c r="E1352">
        <v>11</v>
      </c>
      <c r="F1352">
        <v>1</v>
      </c>
      <c r="G1352">
        <v>11</v>
      </c>
      <c r="H1352">
        <v>2</v>
      </c>
      <c r="I1352">
        <v>1</v>
      </c>
      <c r="J1352">
        <v>29</v>
      </c>
      <c r="K1352">
        <v>0</v>
      </c>
      <c r="L1352" t="s">
        <v>729</v>
      </c>
      <c r="M1352" t="s">
        <v>147</v>
      </c>
      <c r="N1352" s="13">
        <v>489328</v>
      </c>
      <c r="O1352">
        <v>208163</v>
      </c>
      <c r="P1352">
        <v>2024</v>
      </c>
      <c r="Q1352">
        <v>10263232</v>
      </c>
      <c r="R1352" t="s">
        <v>1071</v>
      </c>
      <c r="S1352" s="13">
        <v>489328</v>
      </c>
      <c r="T1352">
        <v>0</v>
      </c>
      <c r="U1352" t="s">
        <v>2914</v>
      </c>
      <c r="V1352" t="s">
        <v>2342</v>
      </c>
      <c r="W1352">
        <v>5001</v>
      </c>
      <c r="X1352">
        <v>0</v>
      </c>
      <c r="Y1352">
        <v>208086</v>
      </c>
      <c r="Z1352">
        <v>20240823</v>
      </c>
      <c r="AA1352">
        <v>0</v>
      </c>
      <c r="AB1352">
        <v>0</v>
      </c>
      <c r="AC1352" t="s">
        <v>2281</v>
      </c>
      <c r="AD1352" t="s">
        <v>2281</v>
      </c>
      <c r="AE1352">
        <v>11101</v>
      </c>
      <c r="AF1352" t="s">
        <v>2281</v>
      </c>
      <c r="AG1352" t="s">
        <v>549</v>
      </c>
      <c r="AH1352">
        <v>111</v>
      </c>
    </row>
    <row r="1353" spans="1:34" hidden="1" x14ac:dyDescent="0.25">
      <c r="A1353" t="str">
        <f t="shared" si="63"/>
        <v>20 1 3 11 5 1 10 0 0 2302024 208165</v>
      </c>
      <c r="B1353" t="str">
        <f t="shared" si="64"/>
        <v>20 1 3 11 5 1 10 0 0 2302024 208002</v>
      </c>
      <c r="C1353" t="str">
        <f t="shared" si="65"/>
        <v>20 1 3 11 5 1 10 0 0 2302024</v>
      </c>
      <c r="D1353">
        <v>20</v>
      </c>
      <c r="E1353">
        <v>1</v>
      </c>
      <c r="F1353">
        <v>3</v>
      </c>
      <c r="G1353">
        <v>11</v>
      </c>
      <c r="H1353">
        <v>5</v>
      </c>
      <c r="I1353">
        <v>1</v>
      </c>
      <c r="J1353">
        <v>10</v>
      </c>
      <c r="K1353">
        <v>0</v>
      </c>
      <c r="L1353" t="s">
        <v>147</v>
      </c>
      <c r="M1353" t="s">
        <v>148</v>
      </c>
      <c r="N1353" s="13">
        <v>5000000</v>
      </c>
      <c r="O1353">
        <v>208165</v>
      </c>
      <c r="P1353">
        <v>2024</v>
      </c>
      <c r="Q1353">
        <v>24334842</v>
      </c>
      <c r="R1353" t="s">
        <v>1038</v>
      </c>
      <c r="S1353" s="13">
        <v>5000000</v>
      </c>
      <c r="T1353">
        <v>0</v>
      </c>
      <c r="U1353" t="s">
        <v>2812</v>
      </c>
      <c r="V1353" t="s">
        <v>2291</v>
      </c>
      <c r="W1353">
        <v>5004</v>
      </c>
      <c r="X1353">
        <v>0</v>
      </c>
      <c r="Y1353">
        <v>208002</v>
      </c>
      <c r="Z1353">
        <v>20240826</v>
      </c>
      <c r="AA1353">
        <v>2401180189</v>
      </c>
      <c r="AB1353">
        <v>7</v>
      </c>
      <c r="AC1353" t="s">
        <v>2281</v>
      </c>
      <c r="AD1353" t="s">
        <v>2281</v>
      </c>
      <c r="AE1353">
        <v>11101</v>
      </c>
      <c r="AF1353" t="s">
        <v>2281</v>
      </c>
      <c r="AG1353" t="s">
        <v>549</v>
      </c>
      <c r="AH1353">
        <v>260</v>
      </c>
    </row>
    <row r="1354" spans="1:34" hidden="1" x14ac:dyDescent="0.25">
      <c r="A1354" t="str">
        <f t="shared" si="63"/>
        <v>20 1 3 11 5 1 10 0 0 2302024 208167</v>
      </c>
      <c r="B1354" t="str">
        <f t="shared" si="64"/>
        <v>20 1 3 11 5 1 10 0 0 2302024 208003</v>
      </c>
      <c r="C1354" t="str">
        <f t="shared" si="65"/>
        <v>20 1 3 11 5 1 10 0 0 2302024</v>
      </c>
      <c r="D1354">
        <v>20</v>
      </c>
      <c r="E1354">
        <v>1</v>
      </c>
      <c r="F1354">
        <v>3</v>
      </c>
      <c r="G1354">
        <v>11</v>
      </c>
      <c r="H1354">
        <v>5</v>
      </c>
      <c r="I1354">
        <v>1</v>
      </c>
      <c r="J1354">
        <v>10</v>
      </c>
      <c r="K1354">
        <v>0</v>
      </c>
      <c r="L1354" t="s">
        <v>147</v>
      </c>
      <c r="M1354" t="s">
        <v>148</v>
      </c>
      <c r="N1354" s="13">
        <v>5000000</v>
      </c>
      <c r="O1354">
        <v>208167</v>
      </c>
      <c r="P1354">
        <v>2024</v>
      </c>
      <c r="Q1354">
        <v>24339028</v>
      </c>
      <c r="R1354" t="s">
        <v>1034</v>
      </c>
      <c r="S1354" s="13">
        <v>5000000</v>
      </c>
      <c r="T1354">
        <v>0</v>
      </c>
      <c r="U1354" t="s">
        <v>2811</v>
      </c>
      <c r="V1354" t="s">
        <v>2291</v>
      </c>
      <c r="W1354">
        <v>5004</v>
      </c>
      <c r="X1354">
        <v>0</v>
      </c>
      <c r="Y1354">
        <v>208003</v>
      </c>
      <c r="Z1354">
        <v>20240826</v>
      </c>
      <c r="AA1354">
        <v>2401180188</v>
      </c>
      <c r="AB1354">
        <v>7</v>
      </c>
      <c r="AC1354" t="s">
        <v>2281</v>
      </c>
      <c r="AD1354" t="s">
        <v>2281</v>
      </c>
      <c r="AE1354">
        <v>11101</v>
      </c>
      <c r="AF1354" t="s">
        <v>2281</v>
      </c>
      <c r="AG1354" t="s">
        <v>549</v>
      </c>
      <c r="AH1354">
        <v>260</v>
      </c>
    </row>
    <row r="1355" spans="1:34" hidden="1" x14ac:dyDescent="0.25">
      <c r="A1355" t="str">
        <f t="shared" si="63"/>
        <v>20 1 3 11 5 1 10 0 0 2302024 208168</v>
      </c>
      <c r="B1355" t="str">
        <f t="shared" si="64"/>
        <v>20 1 3 11 5 1 10 0 0 2302024 208008</v>
      </c>
      <c r="C1355" t="str">
        <f t="shared" si="65"/>
        <v>20 1 3 11 5 1 10 0 0 2302024</v>
      </c>
      <c r="D1355">
        <v>20</v>
      </c>
      <c r="E1355">
        <v>1</v>
      </c>
      <c r="F1355">
        <v>3</v>
      </c>
      <c r="G1355">
        <v>11</v>
      </c>
      <c r="H1355">
        <v>5</v>
      </c>
      <c r="I1355">
        <v>1</v>
      </c>
      <c r="J1355">
        <v>10</v>
      </c>
      <c r="K1355">
        <v>0</v>
      </c>
      <c r="L1355" t="s">
        <v>147</v>
      </c>
      <c r="M1355" t="s">
        <v>148</v>
      </c>
      <c r="N1355" s="13">
        <v>17850000</v>
      </c>
      <c r="O1355">
        <v>208168</v>
      </c>
      <c r="P1355">
        <v>2024</v>
      </c>
      <c r="Q1355">
        <v>900416505</v>
      </c>
      <c r="R1355" t="s">
        <v>1046</v>
      </c>
      <c r="S1355" s="13">
        <v>17850000</v>
      </c>
      <c r="T1355">
        <v>1650000</v>
      </c>
      <c r="U1355" t="s">
        <v>2880</v>
      </c>
      <c r="V1355" t="s">
        <v>2915</v>
      </c>
      <c r="W1355">
        <v>5004</v>
      </c>
      <c r="X1355">
        <v>2304</v>
      </c>
      <c r="Y1355">
        <v>208008</v>
      </c>
      <c r="Z1355">
        <v>20240826</v>
      </c>
      <c r="AA1355">
        <v>2401290263</v>
      </c>
      <c r="AB1355">
        <v>2</v>
      </c>
      <c r="AC1355" t="s">
        <v>2281</v>
      </c>
      <c r="AD1355" t="s">
        <v>2281</v>
      </c>
      <c r="AE1355">
        <v>11101</v>
      </c>
      <c r="AF1355" t="s">
        <v>2281</v>
      </c>
      <c r="AG1355" t="s">
        <v>549</v>
      </c>
      <c r="AH1355">
        <v>261</v>
      </c>
    </row>
    <row r="1356" spans="1:34" hidden="1" x14ac:dyDescent="0.25">
      <c r="A1356" t="str">
        <f t="shared" si="63"/>
        <v>20 1 3 11 5 1 10 0 0 2302024 208169</v>
      </c>
      <c r="B1356" t="str">
        <f t="shared" si="64"/>
        <v>20 1 3 11 5 1 10 0 0 2302024 208005</v>
      </c>
      <c r="C1356" t="str">
        <f t="shared" si="65"/>
        <v>20 1 3 11 5 1 10 0 0 2302024</v>
      </c>
      <c r="D1356">
        <v>20</v>
      </c>
      <c r="E1356">
        <v>1</v>
      </c>
      <c r="F1356">
        <v>3</v>
      </c>
      <c r="G1356">
        <v>11</v>
      </c>
      <c r="H1356">
        <v>5</v>
      </c>
      <c r="I1356">
        <v>1</v>
      </c>
      <c r="J1356">
        <v>10</v>
      </c>
      <c r="K1356">
        <v>0</v>
      </c>
      <c r="L1356" t="s">
        <v>147</v>
      </c>
      <c r="M1356" t="s">
        <v>148</v>
      </c>
      <c r="N1356" s="13">
        <v>5000000</v>
      </c>
      <c r="O1356">
        <v>208169</v>
      </c>
      <c r="P1356">
        <v>2024</v>
      </c>
      <c r="Q1356">
        <v>1053835538</v>
      </c>
      <c r="R1356" t="s">
        <v>1042</v>
      </c>
      <c r="S1356" s="13">
        <v>5000000</v>
      </c>
      <c r="T1356">
        <v>0</v>
      </c>
      <c r="U1356" t="s">
        <v>2822</v>
      </c>
      <c r="V1356" t="s">
        <v>2291</v>
      </c>
      <c r="W1356">
        <v>5004</v>
      </c>
      <c r="X1356">
        <v>0</v>
      </c>
      <c r="Y1356">
        <v>208005</v>
      </c>
      <c r="Z1356">
        <v>20240828</v>
      </c>
      <c r="AA1356">
        <v>2401240228</v>
      </c>
      <c r="AB1356">
        <v>7</v>
      </c>
      <c r="AC1356" t="s">
        <v>2281</v>
      </c>
      <c r="AD1356" t="s">
        <v>2281</v>
      </c>
      <c r="AE1356">
        <v>11101</v>
      </c>
      <c r="AF1356" t="s">
        <v>2281</v>
      </c>
      <c r="AG1356" t="s">
        <v>549</v>
      </c>
      <c r="AH1356">
        <v>260</v>
      </c>
    </row>
    <row r="1357" spans="1:34" hidden="1" x14ac:dyDescent="0.25">
      <c r="A1357" t="str">
        <f t="shared" si="63"/>
        <v>20 1 3 11 4 202 10 40 0 2302024 208170</v>
      </c>
      <c r="B1357" t="str">
        <f t="shared" si="64"/>
        <v>20 1 3 11 4 202 10 40 0 2302024 208075</v>
      </c>
      <c r="C1357" t="str">
        <f t="shared" si="65"/>
        <v>20 1 3 11 4 202 10 40 0 2302024</v>
      </c>
      <c r="D1357">
        <v>20</v>
      </c>
      <c r="E1357">
        <v>1</v>
      </c>
      <c r="F1357">
        <v>3</v>
      </c>
      <c r="G1357">
        <v>11</v>
      </c>
      <c r="H1357">
        <v>4</v>
      </c>
      <c r="I1357">
        <v>202</v>
      </c>
      <c r="J1357">
        <v>10</v>
      </c>
      <c r="K1357">
        <v>40</v>
      </c>
      <c r="L1357" t="s">
        <v>147</v>
      </c>
      <c r="M1357" t="s">
        <v>148</v>
      </c>
      <c r="N1357" s="13">
        <v>4482736</v>
      </c>
      <c r="O1357">
        <v>208170</v>
      </c>
      <c r="P1357">
        <v>2024</v>
      </c>
      <c r="Q1357">
        <v>890801053</v>
      </c>
      <c r="R1357" t="s">
        <v>784</v>
      </c>
      <c r="S1357" s="13">
        <v>4482736</v>
      </c>
      <c r="T1357">
        <v>0</v>
      </c>
      <c r="U1357" t="s">
        <v>2916</v>
      </c>
      <c r="V1357" t="s">
        <v>2342</v>
      </c>
      <c r="W1357">
        <v>5001</v>
      </c>
      <c r="X1357">
        <v>0</v>
      </c>
      <c r="Y1357">
        <v>208075</v>
      </c>
      <c r="Z1357">
        <v>20240829</v>
      </c>
      <c r="AA1357">
        <v>2024082020</v>
      </c>
      <c r="AB1357">
        <v>0</v>
      </c>
      <c r="AC1357" t="s">
        <v>2281</v>
      </c>
      <c r="AD1357" t="s">
        <v>2281</v>
      </c>
      <c r="AE1357">
        <v>11101</v>
      </c>
      <c r="AF1357" t="s">
        <v>2281</v>
      </c>
      <c r="AG1357" t="s">
        <v>549</v>
      </c>
      <c r="AH1357">
        <v>100</v>
      </c>
    </row>
    <row r="1358" spans="1:34" hidden="1" x14ac:dyDescent="0.25">
      <c r="A1358" t="str">
        <f t="shared" si="63"/>
        <v>20 1 3 11 5 1 10 0 0 2302024 208172</v>
      </c>
      <c r="B1358" t="str">
        <f t="shared" si="64"/>
        <v>20 1 3 11 5 1 10 0 0 2302024 208011</v>
      </c>
      <c r="C1358" t="str">
        <f t="shared" si="65"/>
        <v>20 1 3 11 5 1 10 0 0 2302024</v>
      </c>
      <c r="D1358">
        <v>20</v>
      </c>
      <c r="E1358">
        <v>1</v>
      </c>
      <c r="F1358">
        <v>3</v>
      </c>
      <c r="G1358">
        <v>11</v>
      </c>
      <c r="H1358">
        <v>5</v>
      </c>
      <c r="I1358">
        <v>1</v>
      </c>
      <c r="J1358">
        <v>10</v>
      </c>
      <c r="K1358">
        <v>0</v>
      </c>
      <c r="L1358" t="s">
        <v>147</v>
      </c>
      <c r="M1358" t="s">
        <v>148</v>
      </c>
      <c r="N1358" s="13">
        <v>5000000</v>
      </c>
      <c r="O1358">
        <v>208172</v>
      </c>
      <c r="P1358">
        <v>2024</v>
      </c>
      <c r="Q1358">
        <v>1053817351</v>
      </c>
      <c r="R1358" t="s">
        <v>1035</v>
      </c>
      <c r="S1358" s="13">
        <v>5000000</v>
      </c>
      <c r="T1358">
        <v>0</v>
      </c>
      <c r="U1358" t="s">
        <v>2838</v>
      </c>
      <c r="V1358" t="s">
        <v>2291</v>
      </c>
      <c r="W1358">
        <v>5004</v>
      </c>
      <c r="X1358">
        <v>0</v>
      </c>
      <c r="Y1358">
        <v>208011</v>
      </c>
      <c r="Z1358">
        <v>20240830</v>
      </c>
      <c r="AA1358">
        <v>2401310279</v>
      </c>
      <c r="AB1358">
        <v>7</v>
      </c>
      <c r="AC1358" t="s">
        <v>2281</v>
      </c>
      <c r="AD1358" t="s">
        <v>2281</v>
      </c>
      <c r="AE1358">
        <v>11101</v>
      </c>
      <c r="AF1358" t="s">
        <v>2281</v>
      </c>
      <c r="AG1358" t="s">
        <v>549</v>
      </c>
      <c r="AH1358">
        <v>260</v>
      </c>
    </row>
    <row r="1359" spans="1:34" hidden="1" x14ac:dyDescent="0.25">
      <c r="A1359" t="str">
        <f t="shared" si="63"/>
        <v>20 11 1 11 1 2 2 0 211020100101 0 208173</v>
      </c>
      <c r="B1359" t="str">
        <f t="shared" si="64"/>
        <v>20 11 1 11 1 2 2 0 211020100101 0 208013</v>
      </c>
      <c r="C1359" t="str">
        <f t="shared" si="65"/>
        <v>20 11 1 11 1 2 2 0 211020100101 0</v>
      </c>
      <c r="D1359">
        <v>20</v>
      </c>
      <c r="E1359">
        <v>11</v>
      </c>
      <c r="F1359">
        <v>1</v>
      </c>
      <c r="G1359">
        <v>11</v>
      </c>
      <c r="H1359">
        <v>1</v>
      </c>
      <c r="I1359">
        <v>2</v>
      </c>
      <c r="J1359">
        <v>2</v>
      </c>
      <c r="K1359">
        <v>0</v>
      </c>
      <c r="L1359" t="s">
        <v>728</v>
      </c>
      <c r="M1359" t="s">
        <v>147</v>
      </c>
      <c r="N1359" s="13">
        <v>5000000</v>
      </c>
      <c r="O1359">
        <v>208173</v>
      </c>
      <c r="P1359">
        <v>2024</v>
      </c>
      <c r="Q1359">
        <v>1060653473</v>
      </c>
      <c r="R1359" t="s">
        <v>1050</v>
      </c>
      <c r="S1359" s="13">
        <v>5000000</v>
      </c>
      <c r="T1359">
        <v>0</v>
      </c>
      <c r="U1359" t="s">
        <v>2837</v>
      </c>
      <c r="V1359" t="s">
        <v>2291</v>
      </c>
      <c r="W1359">
        <v>5004</v>
      </c>
      <c r="X1359">
        <v>0</v>
      </c>
      <c r="Y1359">
        <v>208013</v>
      </c>
      <c r="Z1359">
        <v>20240830</v>
      </c>
      <c r="AA1359">
        <v>2402020298</v>
      </c>
      <c r="AB1359">
        <v>7</v>
      </c>
      <c r="AC1359" t="s">
        <v>2281</v>
      </c>
      <c r="AD1359" t="s">
        <v>2281</v>
      </c>
      <c r="AE1359">
        <v>11101</v>
      </c>
      <c r="AF1359" t="s">
        <v>2281</v>
      </c>
      <c r="AG1359" t="s">
        <v>549</v>
      </c>
      <c r="AH1359">
        <v>121</v>
      </c>
    </row>
    <row r="1360" spans="1:34" hidden="1" x14ac:dyDescent="0.25">
      <c r="A1360" t="str">
        <f t="shared" si="63"/>
        <v>20 11 1 11 2 2 3 0 2120202009 0 208174</v>
      </c>
      <c r="B1360" t="str">
        <f t="shared" si="64"/>
        <v>20 11 1 11 2 2 3 0 2120202009 0 208020</v>
      </c>
      <c r="C1360" t="str">
        <f t="shared" si="65"/>
        <v>20 11 1 11 2 2 3 0 2120202009 0</v>
      </c>
      <c r="D1360">
        <v>20</v>
      </c>
      <c r="E1360">
        <v>11</v>
      </c>
      <c r="F1360">
        <v>1</v>
      </c>
      <c r="G1360">
        <v>11</v>
      </c>
      <c r="H1360">
        <v>2</v>
      </c>
      <c r="I1360">
        <v>2</v>
      </c>
      <c r="J1360">
        <v>3</v>
      </c>
      <c r="K1360">
        <v>0</v>
      </c>
      <c r="L1360" t="s">
        <v>730</v>
      </c>
      <c r="M1360" t="s">
        <v>147</v>
      </c>
      <c r="N1360" s="13">
        <v>1093972</v>
      </c>
      <c r="O1360">
        <v>208174</v>
      </c>
      <c r="P1360">
        <v>2024</v>
      </c>
      <c r="Q1360">
        <v>890801053</v>
      </c>
      <c r="R1360" t="s">
        <v>784</v>
      </c>
      <c r="S1360" s="13">
        <v>1093972</v>
      </c>
      <c r="T1360">
        <v>0</v>
      </c>
      <c r="U1360" t="s">
        <v>2917</v>
      </c>
      <c r="V1360" t="s">
        <v>2280</v>
      </c>
      <c r="W1360">
        <v>5016</v>
      </c>
      <c r="X1360">
        <v>0</v>
      </c>
      <c r="Y1360">
        <v>208020</v>
      </c>
      <c r="Z1360">
        <v>20240830</v>
      </c>
      <c r="AA1360">
        <v>0</v>
      </c>
      <c r="AB1360">
        <v>0</v>
      </c>
      <c r="AC1360" t="s">
        <v>2281</v>
      </c>
      <c r="AD1360" t="s">
        <v>2281</v>
      </c>
      <c r="AE1360">
        <v>11101</v>
      </c>
      <c r="AF1360" t="s">
        <v>2281</v>
      </c>
      <c r="AG1360" t="s">
        <v>549</v>
      </c>
      <c r="AH1360">
        <v>122</v>
      </c>
    </row>
    <row r="1361" spans="1:34" hidden="1" x14ac:dyDescent="0.25">
      <c r="A1361" t="str">
        <f t="shared" si="63"/>
        <v>20 1 3 11 5 1 10 0 0 2302024 208175</v>
      </c>
      <c r="B1361" t="str">
        <f t="shared" si="64"/>
        <v>20 1 3 11 5 1 10 0 0 2302024 208018</v>
      </c>
      <c r="C1361" t="str">
        <f t="shared" si="65"/>
        <v>20 1 3 11 5 1 10 0 0 2302024</v>
      </c>
      <c r="D1361">
        <v>20</v>
      </c>
      <c r="E1361">
        <v>1</v>
      </c>
      <c r="F1361">
        <v>3</v>
      </c>
      <c r="G1361">
        <v>11</v>
      </c>
      <c r="H1361">
        <v>5</v>
      </c>
      <c r="I1361">
        <v>1</v>
      </c>
      <c r="J1361">
        <v>10</v>
      </c>
      <c r="K1361">
        <v>0</v>
      </c>
      <c r="L1361" t="s">
        <v>147</v>
      </c>
      <c r="M1361" t="s">
        <v>148</v>
      </c>
      <c r="N1361" s="13">
        <v>5000000</v>
      </c>
      <c r="O1361">
        <v>208175</v>
      </c>
      <c r="P1361">
        <v>2024</v>
      </c>
      <c r="Q1361">
        <v>1053794963</v>
      </c>
      <c r="R1361" t="s">
        <v>1043</v>
      </c>
      <c r="S1361" s="13">
        <v>5000000</v>
      </c>
      <c r="T1361">
        <v>0</v>
      </c>
      <c r="U1361" t="s">
        <v>2847</v>
      </c>
      <c r="V1361" t="s">
        <v>2291</v>
      </c>
      <c r="W1361">
        <v>5004</v>
      </c>
      <c r="X1361">
        <v>0</v>
      </c>
      <c r="Y1361">
        <v>208018</v>
      </c>
      <c r="Z1361">
        <v>20240830</v>
      </c>
      <c r="AA1361">
        <v>2402140334</v>
      </c>
      <c r="AB1361">
        <v>6</v>
      </c>
      <c r="AC1361" t="s">
        <v>2281</v>
      </c>
      <c r="AD1361" t="s">
        <v>2281</v>
      </c>
      <c r="AE1361">
        <v>11101</v>
      </c>
      <c r="AF1361" t="s">
        <v>2281</v>
      </c>
      <c r="AG1361" t="s">
        <v>549</v>
      </c>
      <c r="AH1361">
        <v>260</v>
      </c>
    </row>
    <row r="1362" spans="1:34" hidden="1" x14ac:dyDescent="0.25">
      <c r="A1362" t="str">
        <f t="shared" si="63"/>
        <v>20 1 3 11 5 1 10 0 0 2302024 208176</v>
      </c>
      <c r="B1362" t="str">
        <f t="shared" si="64"/>
        <v>20 1 3 11 5 1 10 0 0 2302024 208034</v>
      </c>
      <c r="C1362" t="str">
        <f t="shared" si="65"/>
        <v>20 1 3 11 5 1 10 0 0 2302024</v>
      </c>
      <c r="D1362">
        <v>20</v>
      </c>
      <c r="E1362">
        <v>1</v>
      </c>
      <c r="F1362">
        <v>3</v>
      </c>
      <c r="G1362">
        <v>11</v>
      </c>
      <c r="H1362">
        <v>5</v>
      </c>
      <c r="I1362">
        <v>1</v>
      </c>
      <c r="J1362">
        <v>10</v>
      </c>
      <c r="K1362">
        <v>0</v>
      </c>
      <c r="L1362" t="s">
        <v>147</v>
      </c>
      <c r="M1362" t="s">
        <v>148</v>
      </c>
      <c r="N1362" s="13">
        <v>3500000</v>
      </c>
      <c r="O1362">
        <v>208176</v>
      </c>
      <c r="P1362">
        <v>2024</v>
      </c>
      <c r="Q1362">
        <v>29116786</v>
      </c>
      <c r="R1362" t="s">
        <v>1036</v>
      </c>
      <c r="S1362" s="13">
        <v>3500000</v>
      </c>
      <c r="T1362">
        <v>0</v>
      </c>
      <c r="U1362" t="s">
        <v>2858</v>
      </c>
      <c r="V1362" t="s">
        <v>2291</v>
      </c>
      <c r="W1362">
        <v>5004</v>
      </c>
      <c r="X1362">
        <v>0</v>
      </c>
      <c r="Y1362">
        <v>208034</v>
      </c>
      <c r="Z1362">
        <v>20240830</v>
      </c>
      <c r="AA1362">
        <v>2403070437</v>
      </c>
      <c r="AB1362">
        <v>4</v>
      </c>
      <c r="AC1362" t="s">
        <v>2281</v>
      </c>
      <c r="AD1362" t="s">
        <v>2281</v>
      </c>
      <c r="AE1362">
        <v>11101</v>
      </c>
      <c r="AF1362" t="s">
        <v>2281</v>
      </c>
      <c r="AG1362" t="s">
        <v>549</v>
      </c>
      <c r="AH1362">
        <v>260</v>
      </c>
    </row>
    <row r="1363" spans="1:34" hidden="1" x14ac:dyDescent="0.25">
      <c r="A1363" t="str">
        <f t="shared" si="63"/>
        <v>20 1 3 11 5 1 10 0 0 2302024 208177</v>
      </c>
      <c r="B1363" t="str">
        <f t="shared" si="64"/>
        <v>20 1 3 11 5 1 10 0 0 2302024 208021</v>
      </c>
      <c r="C1363" t="str">
        <f t="shared" si="65"/>
        <v>20 1 3 11 5 1 10 0 0 2302024</v>
      </c>
      <c r="D1363">
        <v>20</v>
      </c>
      <c r="E1363">
        <v>1</v>
      </c>
      <c r="F1363">
        <v>3</v>
      </c>
      <c r="G1363">
        <v>11</v>
      </c>
      <c r="H1363">
        <v>5</v>
      </c>
      <c r="I1363">
        <v>1</v>
      </c>
      <c r="J1363">
        <v>10</v>
      </c>
      <c r="K1363">
        <v>0</v>
      </c>
      <c r="L1363" t="s">
        <v>147</v>
      </c>
      <c r="M1363" t="s">
        <v>148</v>
      </c>
      <c r="N1363" s="13">
        <v>5000000</v>
      </c>
      <c r="O1363">
        <v>208177</v>
      </c>
      <c r="P1363">
        <v>2024</v>
      </c>
      <c r="Q1363">
        <v>75078301</v>
      </c>
      <c r="R1363" t="s">
        <v>1037</v>
      </c>
      <c r="S1363" s="13">
        <v>5000000</v>
      </c>
      <c r="T1363">
        <v>0</v>
      </c>
      <c r="U1363" t="s">
        <v>2861</v>
      </c>
      <c r="V1363" t="s">
        <v>2291</v>
      </c>
      <c r="W1363">
        <v>5004</v>
      </c>
      <c r="X1363">
        <v>0</v>
      </c>
      <c r="Y1363">
        <v>208021</v>
      </c>
      <c r="Z1363">
        <v>20240905</v>
      </c>
      <c r="AA1363">
        <v>2402150343</v>
      </c>
      <c r="AB1363">
        <v>4</v>
      </c>
      <c r="AC1363" t="s">
        <v>2281</v>
      </c>
      <c r="AD1363" t="s">
        <v>2281</v>
      </c>
      <c r="AE1363">
        <v>11101</v>
      </c>
      <c r="AF1363" t="s">
        <v>2281</v>
      </c>
      <c r="AG1363" t="s">
        <v>549</v>
      </c>
      <c r="AH1363">
        <v>260</v>
      </c>
    </row>
    <row r="1364" spans="1:34" hidden="1" x14ac:dyDescent="0.25">
      <c r="A1364" t="str">
        <f t="shared" si="63"/>
        <v>20 11 1 11 2 1 29 0 2120202010 0 208178</v>
      </c>
      <c r="B1364" t="str">
        <f t="shared" si="64"/>
        <v>20 11 1 11 2 1 29 0 2120202010 0 208090</v>
      </c>
      <c r="C1364" t="str">
        <f t="shared" si="65"/>
        <v>20 11 1 11 2 1 29 0 2120202010 0</v>
      </c>
      <c r="D1364">
        <v>20</v>
      </c>
      <c r="E1364">
        <v>11</v>
      </c>
      <c r="F1364">
        <v>1</v>
      </c>
      <c r="G1364">
        <v>11</v>
      </c>
      <c r="H1364">
        <v>2</v>
      </c>
      <c r="I1364">
        <v>1</v>
      </c>
      <c r="J1364">
        <v>29</v>
      </c>
      <c r="K1364">
        <v>0</v>
      </c>
      <c r="L1364" t="s">
        <v>729</v>
      </c>
      <c r="M1364" t="s">
        <v>147</v>
      </c>
      <c r="N1364" s="13">
        <v>673040</v>
      </c>
      <c r="O1364">
        <v>208178</v>
      </c>
      <c r="P1364">
        <v>2024</v>
      </c>
      <c r="Q1364">
        <v>9850816</v>
      </c>
      <c r="R1364" t="s">
        <v>1072</v>
      </c>
      <c r="S1364" s="13">
        <v>673040</v>
      </c>
      <c r="T1364">
        <v>0</v>
      </c>
      <c r="U1364" t="s">
        <v>2918</v>
      </c>
      <c r="V1364" t="s">
        <v>2345</v>
      </c>
      <c r="W1364">
        <v>5001</v>
      </c>
      <c r="X1364">
        <v>0</v>
      </c>
      <c r="Y1364">
        <v>208090</v>
      </c>
      <c r="Z1364">
        <v>20240905</v>
      </c>
      <c r="AA1364">
        <v>0</v>
      </c>
      <c r="AB1364">
        <v>0</v>
      </c>
      <c r="AC1364" t="s">
        <v>2281</v>
      </c>
      <c r="AD1364" t="s">
        <v>2281</v>
      </c>
      <c r="AE1364">
        <v>11101</v>
      </c>
      <c r="AF1364" t="s">
        <v>2281</v>
      </c>
      <c r="AG1364" t="s">
        <v>549</v>
      </c>
      <c r="AH1364">
        <v>111</v>
      </c>
    </row>
    <row r="1365" spans="1:34" hidden="1" x14ac:dyDescent="0.25">
      <c r="A1365" t="str">
        <f t="shared" si="63"/>
        <v>20 1 3 11 4 202 10 40 0 2302024 208179</v>
      </c>
      <c r="B1365" t="str">
        <f t="shared" si="64"/>
        <v>20 1 3 11 4 202 10 40 0 2302024 208076</v>
      </c>
      <c r="C1365" t="str">
        <f t="shared" si="65"/>
        <v>20 1 3 11 4 202 10 40 0 2302024</v>
      </c>
      <c r="D1365">
        <v>20</v>
      </c>
      <c r="E1365">
        <v>1</v>
      </c>
      <c r="F1365">
        <v>3</v>
      </c>
      <c r="G1365">
        <v>11</v>
      </c>
      <c r="H1365">
        <v>4</v>
      </c>
      <c r="I1365">
        <v>202</v>
      </c>
      <c r="J1365">
        <v>10</v>
      </c>
      <c r="K1365">
        <v>40</v>
      </c>
      <c r="L1365" t="s">
        <v>147</v>
      </c>
      <c r="M1365" t="s">
        <v>148</v>
      </c>
      <c r="N1365" s="13">
        <v>1974600</v>
      </c>
      <c r="O1365">
        <v>208179</v>
      </c>
      <c r="P1365">
        <v>2024</v>
      </c>
      <c r="Q1365">
        <v>900319291</v>
      </c>
      <c r="R1365" t="s">
        <v>785</v>
      </c>
      <c r="S1365" s="13">
        <v>1974600</v>
      </c>
      <c r="T1365">
        <v>0</v>
      </c>
      <c r="U1365" t="s">
        <v>2919</v>
      </c>
      <c r="V1365" t="s">
        <v>2342</v>
      </c>
      <c r="W1365">
        <v>5010</v>
      </c>
      <c r="X1365">
        <v>0</v>
      </c>
      <c r="Y1365">
        <v>208076</v>
      </c>
      <c r="Z1365">
        <v>20240910</v>
      </c>
      <c r="AA1365">
        <v>2024081070</v>
      </c>
      <c r="AB1365">
        <v>0</v>
      </c>
      <c r="AC1365" t="s">
        <v>2281</v>
      </c>
      <c r="AD1365" t="s">
        <v>2281</v>
      </c>
      <c r="AE1365">
        <v>11101</v>
      </c>
      <c r="AF1365" t="s">
        <v>2281</v>
      </c>
      <c r="AG1365" t="s">
        <v>549</v>
      </c>
      <c r="AH1365">
        <v>100</v>
      </c>
    </row>
    <row r="1366" spans="1:34" hidden="1" x14ac:dyDescent="0.25">
      <c r="A1366" t="str">
        <f t="shared" si="63"/>
        <v>20 1 3 11 5 1 10 0 0 2302024 208180</v>
      </c>
      <c r="B1366" t="str">
        <f t="shared" si="64"/>
        <v>20 1 3 11 5 1 10 0 0 2302024 208012</v>
      </c>
      <c r="C1366" t="str">
        <f t="shared" si="65"/>
        <v>20 1 3 11 5 1 10 0 0 2302024</v>
      </c>
      <c r="D1366">
        <v>20</v>
      </c>
      <c r="E1366">
        <v>1</v>
      </c>
      <c r="F1366">
        <v>3</v>
      </c>
      <c r="G1366">
        <v>11</v>
      </c>
      <c r="H1366">
        <v>5</v>
      </c>
      <c r="I1366">
        <v>1</v>
      </c>
      <c r="J1366">
        <v>10</v>
      </c>
      <c r="K1366">
        <v>0</v>
      </c>
      <c r="L1366" t="s">
        <v>147</v>
      </c>
      <c r="M1366" t="s">
        <v>148</v>
      </c>
      <c r="N1366" s="13">
        <v>5000000</v>
      </c>
      <c r="O1366">
        <v>208180</v>
      </c>
      <c r="P1366">
        <v>2024</v>
      </c>
      <c r="Q1366">
        <v>1054988488</v>
      </c>
      <c r="R1366" t="s">
        <v>1040</v>
      </c>
      <c r="S1366" s="13">
        <v>5000000</v>
      </c>
      <c r="T1366">
        <v>0</v>
      </c>
      <c r="U1366" t="s">
        <v>2844</v>
      </c>
      <c r="V1366" t="s">
        <v>2291</v>
      </c>
      <c r="W1366">
        <v>5004</v>
      </c>
      <c r="X1366">
        <v>0</v>
      </c>
      <c r="Y1366">
        <v>208012</v>
      </c>
      <c r="Z1366">
        <v>20240910</v>
      </c>
      <c r="AA1366">
        <v>2401310280</v>
      </c>
      <c r="AB1366">
        <v>7</v>
      </c>
      <c r="AC1366" t="s">
        <v>2281</v>
      </c>
      <c r="AD1366" t="s">
        <v>2281</v>
      </c>
      <c r="AE1366">
        <v>11101</v>
      </c>
      <c r="AF1366" t="s">
        <v>2281</v>
      </c>
      <c r="AG1366" t="s">
        <v>549</v>
      </c>
      <c r="AH1366">
        <v>260</v>
      </c>
    </row>
    <row r="1367" spans="1:34" hidden="1" x14ac:dyDescent="0.25">
      <c r="A1367" t="str">
        <f t="shared" si="63"/>
        <v>20 1 3 11 5 1 10 0 0 2302024 208181</v>
      </c>
      <c r="B1367" t="str">
        <f t="shared" si="64"/>
        <v>20 1 3 11 5 1 10 0 0 2302024 208014</v>
      </c>
      <c r="C1367" t="str">
        <f t="shared" si="65"/>
        <v>20 1 3 11 5 1 10 0 0 2302024</v>
      </c>
      <c r="D1367">
        <v>20</v>
      </c>
      <c r="E1367">
        <v>1</v>
      </c>
      <c r="F1367">
        <v>3</v>
      </c>
      <c r="G1367">
        <v>11</v>
      </c>
      <c r="H1367">
        <v>5</v>
      </c>
      <c r="I1367">
        <v>1</v>
      </c>
      <c r="J1367">
        <v>10</v>
      </c>
      <c r="K1367">
        <v>0</v>
      </c>
      <c r="L1367" t="s">
        <v>147</v>
      </c>
      <c r="M1367" t="s">
        <v>148</v>
      </c>
      <c r="N1367" s="13">
        <v>5000000</v>
      </c>
      <c r="O1367">
        <v>208181</v>
      </c>
      <c r="P1367">
        <v>2024</v>
      </c>
      <c r="Q1367">
        <v>10274046</v>
      </c>
      <c r="R1367" t="s">
        <v>1041</v>
      </c>
      <c r="S1367" s="13">
        <v>5000000</v>
      </c>
      <c r="T1367">
        <v>0</v>
      </c>
      <c r="U1367" t="s">
        <v>2843</v>
      </c>
      <c r="V1367" t="s">
        <v>2291</v>
      </c>
      <c r="W1367">
        <v>5004</v>
      </c>
      <c r="X1367">
        <v>0</v>
      </c>
      <c r="Y1367">
        <v>208014</v>
      </c>
      <c r="Z1367">
        <v>20240910</v>
      </c>
      <c r="AA1367">
        <v>2402070312</v>
      </c>
      <c r="AB1367">
        <v>7</v>
      </c>
      <c r="AC1367" t="s">
        <v>2281</v>
      </c>
      <c r="AD1367" t="s">
        <v>2281</v>
      </c>
      <c r="AE1367">
        <v>11101</v>
      </c>
      <c r="AF1367" t="s">
        <v>2281</v>
      </c>
      <c r="AG1367" t="s">
        <v>549</v>
      </c>
      <c r="AH1367">
        <v>260</v>
      </c>
    </row>
    <row r="1368" spans="1:34" hidden="1" x14ac:dyDescent="0.25">
      <c r="A1368" t="str">
        <f t="shared" si="63"/>
        <v>20 1 3 11 4 202 10 40 0 2302024 208182</v>
      </c>
      <c r="B1368" t="str">
        <f t="shared" si="64"/>
        <v>20 1 3 11 4 202 10 40 0 2302024 208075</v>
      </c>
      <c r="C1368" t="str">
        <f t="shared" si="65"/>
        <v>20 1 3 11 4 202 10 40 0 2302024</v>
      </c>
      <c r="D1368">
        <v>20</v>
      </c>
      <c r="E1368">
        <v>1</v>
      </c>
      <c r="F1368">
        <v>3</v>
      </c>
      <c r="G1368">
        <v>11</v>
      </c>
      <c r="H1368">
        <v>4</v>
      </c>
      <c r="I1368">
        <v>202</v>
      </c>
      <c r="J1368">
        <v>10</v>
      </c>
      <c r="K1368">
        <v>40</v>
      </c>
      <c r="L1368" t="s">
        <v>147</v>
      </c>
      <c r="M1368" t="s">
        <v>148</v>
      </c>
      <c r="N1368" s="13">
        <v>4482736</v>
      </c>
      <c r="O1368">
        <v>208182</v>
      </c>
      <c r="P1368">
        <v>2024</v>
      </c>
      <c r="Q1368">
        <v>890801053</v>
      </c>
      <c r="R1368" t="s">
        <v>784</v>
      </c>
      <c r="S1368" s="13">
        <v>4482736</v>
      </c>
      <c r="T1368">
        <v>0</v>
      </c>
      <c r="U1368" t="s">
        <v>2920</v>
      </c>
      <c r="V1368" t="s">
        <v>766</v>
      </c>
      <c r="W1368">
        <v>5001</v>
      </c>
      <c r="X1368">
        <v>0</v>
      </c>
      <c r="Y1368">
        <v>208075</v>
      </c>
      <c r="Z1368">
        <v>20240912</v>
      </c>
      <c r="AA1368">
        <v>2024091020</v>
      </c>
      <c r="AB1368">
        <v>0</v>
      </c>
      <c r="AC1368" t="s">
        <v>2281</v>
      </c>
      <c r="AD1368" t="s">
        <v>2281</v>
      </c>
      <c r="AE1368">
        <v>11101</v>
      </c>
      <c r="AF1368" t="s">
        <v>2281</v>
      </c>
      <c r="AG1368" t="s">
        <v>549</v>
      </c>
      <c r="AH1368">
        <v>100</v>
      </c>
    </row>
    <row r="1369" spans="1:34" hidden="1" x14ac:dyDescent="0.25">
      <c r="A1369" t="str">
        <f t="shared" si="63"/>
        <v>20 11 1 11 2 2 3 0 2120202009 0 208184</v>
      </c>
      <c r="B1369" t="str">
        <f t="shared" si="64"/>
        <v>20 11 1 11 2 2 3 0 2120202009 0 208032</v>
      </c>
      <c r="C1369" t="str">
        <f t="shared" si="65"/>
        <v>20 11 1 11 2 2 3 0 2120202009 0</v>
      </c>
      <c r="D1369">
        <v>20</v>
      </c>
      <c r="E1369">
        <v>11</v>
      </c>
      <c r="F1369">
        <v>1</v>
      </c>
      <c r="G1369">
        <v>11</v>
      </c>
      <c r="H1369">
        <v>2</v>
      </c>
      <c r="I1369">
        <v>2</v>
      </c>
      <c r="J1369">
        <v>3</v>
      </c>
      <c r="K1369">
        <v>0</v>
      </c>
      <c r="L1369" t="s">
        <v>730</v>
      </c>
      <c r="M1369" t="s">
        <v>147</v>
      </c>
      <c r="N1369" s="13">
        <v>24723610</v>
      </c>
      <c r="O1369">
        <v>208184</v>
      </c>
      <c r="P1369">
        <v>2024</v>
      </c>
      <c r="Q1369">
        <v>900274020</v>
      </c>
      <c r="R1369" t="s">
        <v>859</v>
      </c>
      <c r="S1369" s="13">
        <v>24723610</v>
      </c>
      <c r="T1369">
        <v>865326</v>
      </c>
      <c r="U1369" t="s">
        <v>2891</v>
      </c>
      <c r="V1369" t="s">
        <v>2921</v>
      </c>
      <c r="W1369">
        <v>5004</v>
      </c>
      <c r="X1369">
        <v>2305</v>
      </c>
      <c r="Y1369">
        <v>208032</v>
      </c>
      <c r="Z1369">
        <v>20240913</v>
      </c>
      <c r="AA1369">
        <v>2403060431</v>
      </c>
      <c r="AB1369">
        <v>3</v>
      </c>
      <c r="AC1369" t="s">
        <v>2281</v>
      </c>
      <c r="AD1369" t="s">
        <v>2281</v>
      </c>
      <c r="AE1369">
        <v>11101</v>
      </c>
      <c r="AF1369" t="s">
        <v>2281</v>
      </c>
      <c r="AG1369" t="s">
        <v>549</v>
      </c>
      <c r="AH1369">
        <v>261</v>
      </c>
    </row>
    <row r="1370" spans="1:34" hidden="1" x14ac:dyDescent="0.25">
      <c r="A1370" t="str">
        <f t="shared" si="63"/>
        <v>20 11 1 11 2 1 29 0 2120202010 0 208185</v>
      </c>
      <c r="B1370" t="str">
        <f t="shared" si="64"/>
        <v>20 11 1 11 2 1 29 0 2120202010 0 208096</v>
      </c>
      <c r="C1370" t="str">
        <f t="shared" si="65"/>
        <v>20 11 1 11 2 1 29 0 2120202010 0</v>
      </c>
      <c r="D1370">
        <v>20</v>
      </c>
      <c r="E1370">
        <v>11</v>
      </c>
      <c r="F1370">
        <v>1</v>
      </c>
      <c r="G1370">
        <v>11</v>
      </c>
      <c r="H1370">
        <v>2</v>
      </c>
      <c r="I1370">
        <v>1</v>
      </c>
      <c r="J1370">
        <v>29</v>
      </c>
      <c r="K1370">
        <v>0</v>
      </c>
      <c r="L1370" t="s">
        <v>729</v>
      </c>
      <c r="M1370" t="s">
        <v>147</v>
      </c>
      <c r="N1370" s="13">
        <v>379828</v>
      </c>
      <c r="O1370">
        <v>208185</v>
      </c>
      <c r="P1370">
        <v>2024</v>
      </c>
      <c r="Q1370">
        <v>1014181345</v>
      </c>
      <c r="R1370" t="s">
        <v>1065</v>
      </c>
      <c r="S1370" s="13">
        <v>379828</v>
      </c>
      <c r="T1370">
        <v>0</v>
      </c>
      <c r="U1370" t="s">
        <v>2922</v>
      </c>
      <c r="V1370" t="s">
        <v>2342</v>
      </c>
      <c r="W1370">
        <v>5001</v>
      </c>
      <c r="X1370">
        <v>0</v>
      </c>
      <c r="Y1370">
        <v>208096</v>
      </c>
      <c r="Z1370">
        <v>20240916</v>
      </c>
      <c r="AA1370">
        <v>0</v>
      </c>
      <c r="AB1370">
        <v>0</v>
      </c>
      <c r="AC1370" t="s">
        <v>2281</v>
      </c>
      <c r="AD1370" t="s">
        <v>2281</v>
      </c>
      <c r="AE1370">
        <v>11101</v>
      </c>
      <c r="AF1370" t="s">
        <v>2281</v>
      </c>
      <c r="AG1370" t="s">
        <v>549</v>
      </c>
      <c r="AH1370">
        <v>111</v>
      </c>
    </row>
    <row r="1371" spans="1:34" hidden="1" x14ac:dyDescent="0.25">
      <c r="A1371" t="str">
        <f t="shared" si="63"/>
        <v>20 11 1 11 2 1 29 0 2120202010 0 208186</v>
      </c>
      <c r="B1371" t="str">
        <f t="shared" si="64"/>
        <v>20 11 1 11 2 1 29 0 2120202010 0 208097</v>
      </c>
      <c r="C1371" t="str">
        <f t="shared" si="65"/>
        <v>20 11 1 11 2 1 29 0 2120202010 0</v>
      </c>
      <c r="D1371">
        <v>20</v>
      </c>
      <c r="E1371">
        <v>11</v>
      </c>
      <c r="F1371">
        <v>1</v>
      </c>
      <c r="G1371">
        <v>11</v>
      </c>
      <c r="H1371">
        <v>2</v>
      </c>
      <c r="I1371">
        <v>1</v>
      </c>
      <c r="J1371">
        <v>29</v>
      </c>
      <c r="K1371">
        <v>0</v>
      </c>
      <c r="L1371" t="s">
        <v>729</v>
      </c>
      <c r="M1371" t="s">
        <v>147</v>
      </c>
      <c r="N1371" s="13">
        <v>377780</v>
      </c>
      <c r="O1371">
        <v>208186</v>
      </c>
      <c r="P1371">
        <v>2024</v>
      </c>
      <c r="Q1371">
        <v>75087905</v>
      </c>
      <c r="R1371" t="s">
        <v>1066</v>
      </c>
      <c r="S1371" s="13">
        <v>377780</v>
      </c>
      <c r="T1371">
        <v>0</v>
      </c>
      <c r="U1371" t="s">
        <v>2923</v>
      </c>
      <c r="V1371" t="s">
        <v>2342</v>
      </c>
      <c r="W1371">
        <v>5001</v>
      </c>
      <c r="X1371">
        <v>0</v>
      </c>
      <c r="Y1371">
        <v>208097</v>
      </c>
      <c r="Z1371">
        <v>20240916</v>
      </c>
      <c r="AA1371">
        <v>0</v>
      </c>
      <c r="AB1371">
        <v>0</v>
      </c>
      <c r="AC1371" t="s">
        <v>2281</v>
      </c>
      <c r="AD1371" t="s">
        <v>2281</v>
      </c>
      <c r="AE1371">
        <v>11101</v>
      </c>
      <c r="AF1371" t="s">
        <v>2281</v>
      </c>
      <c r="AG1371" t="s">
        <v>549</v>
      </c>
      <c r="AH1371">
        <v>111</v>
      </c>
    </row>
    <row r="1372" spans="1:34" hidden="1" x14ac:dyDescent="0.25">
      <c r="A1372" t="str">
        <f t="shared" si="63"/>
        <v>20 11 1 11 2 1 29 0 2120202010 0 208187</v>
      </c>
      <c r="B1372" t="str">
        <f t="shared" si="64"/>
        <v>20 11 1 11 2 1 29 0 2120202010 0 208099</v>
      </c>
      <c r="C1372" t="str">
        <f t="shared" si="65"/>
        <v>20 11 1 11 2 1 29 0 2120202010 0</v>
      </c>
      <c r="D1372">
        <v>20</v>
      </c>
      <c r="E1372">
        <v>11</v>
      </c>
      <c r="F1372">
        <v>1</v>
      </c>
      <c r="G1372">
        <v>11</v>
      </c>
      <c r="H1372">
        <v>2</v>
      </c>
      <c r="I1372">
        <v>1</v>
      </c>
      <c r="J1372">
        <v>29</v>
      </c>
      <c r="K1372">
        <v>0</v>
      </c>
      <c r="L1372" t="s">
        <v>729</v>
      </c>
      <c r="M1372" t="s">
        <v>147</v>
      </c>
      <c r="N1372" s="13">
        <v>489328</v>
      </c>
      <c r="O1372">
        <v>208187</v>
      </c>
      <c r="P1372">
        <v>2024</v>
      </c>
      <c r="Q1372">
        <v>75071928</v>
      </c>
      <c r="R1372" t="s">
        <v>1062</v>
      </c>
      <c r="S1372" s="13">
        <v>489328</v>
      </c>
      <c r="T1372">
        <v>0</v>
      </c>
      <c r="U1372" t="s">
        <v>2924</v>
      </c>
      <c r="V1372" t="s">
        <v>2342</v>
      </c>
      <c r="W1372">
        <v>5001</v>
      </c>
      <c r="X1372">
        <v>0</v>
      </c>
      <c r="Y1372">
        <v>208099</v>
      </c>
      <c r="Z1372">
        <v>20240916</v>
      </c>
      <c r="AA1372">
        <v>0</v>
      </c>
      <c r="AB1372">
        <v>0</v>
      </c>
      <c r="AC1372" t="s">
        <v>2281</v>
      </c>
      <c r="AD1372" t="s">
        <v>2281</v>
      </c>
      <c r="AE1372">
        <v>11101</v>
      </c>
      <c r="AF1372" t="s">
        <v>2281</v>
      </c>
      <c r="AG1372" t="s">
        <v>549</v>
      </c>
      <c r="AH1372">
        <v>111</v>
      </c>
    </row>
    <row r="1373" spans="1:34" hidden="1" x14ac:dyDescent="0.25">
      <c r="A1373" t="str">
        <f t="shared" si="63"/>
        <v>20 11 1 11 1 2 2 0 211020100101 0 208188</v>
      </c>
      <c r="B1373" t="str">
        <f t="shared" si="64"/>
        <v>20 11 1 11 1 2 2 0 211020100101 0 208046</v>
      </c>
      <c r="C1373" t="str">
        <f t="shared" si="65"/>
        <v>20 11 1 11 1 2 2 0 211020100101 0</v>
      </c>
      <c r="D1373">
        <v>20</v>
      </c>
      <c r="E1373">
        <v>11</v>
      </c>
      <c r="F1373">
        <v>1</v>
      </c>
      <c r="G1373">
        <v>11</v>
      </c>
      <c r="H1373">
        <v>1</v>
      </c>
      <c r="I1373">
        <v>2</v>
      </c>
      <c r="J1373">
        <v>2</v>
      </c>
      <c r="K1373">
        <v>0</v>
      </c>
      <c r="L1373" t="s">
        <v>728</v>
      </c>
      <c r="M1373" t="s">
        <v>147</v>
      </c>
      <c r="N1373" s="13">
        <v>4000000</v>
      </c>
      <c r="O1373">
        <v>208188</v>
      </c>
      <c r="P1373">
        <v>2024</v>
      </c>
      <c r="Q1373">
        <v>1002901280</v>
      </c>
      <c r="R1373" t="s">
        <v>1051</v>
      </c>
      <c r="S1373" s="13">
        <v>4000000</v>
      </c>
      <c r="T1373">
        <v>0</v>
      </c>
      <c r="U1373" t="s">
        <v>2877</v>
      </c>
      <c r="V1373" t="s">
        <v>2291</v>
      </c>
      <c r="W1373">
        <v>5004</v>
      </c>
      <c r="X1373">
        <v>0</v>
      </c>
      <c r="Y1373">
        <v>208046</v>
      </c>
      <c r="Z1373">
        <v>20240917</v>
      </c>
      <c r="AA1373">
        <v>2404170566</v>
      </c>
      <c r="AB1373">
        <v>5</v>
      </c>
      <c r="AC1373" t="s">
        <v>2281</v>
      </c>
      <c r="AD1373" t="s">
        <v>2281</v>
      </c>
      <c r="AE1373">
        <v>11101</v>
      </c>
      <c r="AF1373" t="s">
        <v>2281</v>
      </c>
      <c r="AG1373" t="s">
        <v>549</v>
      </c>
      <c r="AH1373">
        <v>260</v>
      </c>
    </row>
    <row r="1374" spans="1:34" hidden="1" x14ac:dyDescent="0.25">
      <c r="A1374" t="str">
        <f t="shared" si="63"/>
        <v>20 1 3 11 5 1 10 0 0 2302024 208189</v>
      </c>
      <c r="B1374" t="str">
        <f t="shared" si="64"/>
        <v>20 1 3 11 5 1 10 0 0 2302024 208019</v>
      </c>
      <c r="C1374" t="str">
        <f t="shared" si="65"/>
        <v>20 1 3 11 5 1 10 0 0 2302024</v>
      </c>
      <c r="D1374">
        <v>20</v>
      </c>
      <c r="E1374">
        <v>1</v>
      </c>
      <c r="F1374">
        <v>3</v>
      </c>
      <c r="G1374">
        <v>11</v>
      </c>
      <c r="H1374">
        <v>5</v>
      </c>
      <c r="I1374">
        <v>1</v>
      </c>
      <c r="J1374">
        <v>10</v>
      </c>
      <c r="K1374">
        <v>0</v>
      </c>
      <c r="L1374" t="s">
        <v>147</v>
      </c>
      <c r="M1374" t="s">
        <v>148</v>
      </c>
      <c r="N1374" s="13">
        <v>5000000</v>
      </c>
      <c r="O1374">
        <v>208189</v>
      </c>
      <c r="P1374">
        <v>2024</v>
      </c>
      <c r="Q1374">
        <v>1053817273</v>
      </c>
      <c r="R1374" t="s">
        <v>1044</v>
      </c>
      <c r="S1374" s="13">
        <v>5000000</v>
      </c>
      <c r="T1374">
        <v>0</v>
      </c>
      <c r="U1374" t="s">
        <v>2847</v>
      </c>
      <c r="V1374" t="s">
        <v>2291</v>
      </c>
      <c r="W1374">
        <v>5004</v>
      </c>
      <c r="X1374">
        <v>0</v>
      </c>
      <c r="Y1374">
        <v>208019</v>
      </c>
      <c r="Z1374">
        <v>20240917</v>
      </c>
      <c r="AA1374">
        <v>2402140337</v>
      </c>
      <c r="AB1374">
        <v>7</v>
      </c>
      <c r="AC1374" t="s">
        <v>2281</v>
      </c>
      <c r="AD1374" t="s">
        <v>2281</v>
      </c>
      <c r="AE1374">
        <v>11101</v>
      </c>
      <c r="AF1374" t="s">
        <v>2281</v>
      </c>
      <c r="AG1374" t="s">
        <v>549</v>
      </c>
      <c r="AH1374">
        <v>260</v>
      </c>
    </row>
    <row r="1375" spans="1:34" hidden="1" x14ac:dyDescent="0.25">
      <c r="A1375" t="str">
        <f t="shared" si="63"/>
        <v>20 11 1 11 2 1 29 0 2120202010 0 208190</v>
      </c>
      <c r="B1375" t="str">
        <f t="shared" si="64"/>
        <v>20 11 1 11 2 1 29 0 2120202010 0 208103</v>
      </c>
      <c r="C1375" t="str">
        <f t="shared" si="65"/>
        <v>20 11 1 11 2 1 29 0 2120202010 0</v>
      </c>
      <c r="D1375">
        <v>20</v>
      </c>
      <c r="E1375">
        <v>11</v>
      </c>
      <c r="F1375">
        <v>1</v>
      </c>
      <c r="G1375">
        <v>11</v>
      </c>
      <c r="H1375">
        <v>2</v>
      </c>
      <c r="I1375">
        <v>1</v>
      </c>
      <c r="J1375">
        <v>29</v>
      </c>
      <c r="K1375">
        <v>0</v>
      </c>
      <c r="L1375" t="s">
        <v>729</v>
      </c>
      <c r="M1375" t="s">
        <v>147</v>
      </c>
      <c r="N1375" s="13">
        <v>1467984</v>
      </c>
      <c r="O1375">
        <v>208190</v>
      </c>
      <c r="P1375">
        <v>2024</v>
      </c>
      <c r="Q1375">
        <v>4438230</v>
      </c>
      <c r="R1375" t="s">
        <v>1075</v>
      </c>
      <c r="S1375" s="13">
        <v>1467984</v>
      </c>
      <c r="T1375">
        <v>0</v>
      </c>
      <c r="U1375" t="s">
        <v>2925</v>
      </c>
      <c r="V1375" t="s">
        <v>766</v>
      </c>
      <c r="W1375">
        <v>5001</v>
      </c>
      <c r="X1375">
        <v>0</v>
      </c>
      <c r="Y1375">
        <v>208103</v>
      </c>
      <c r="Z1375">
        <v>20240918</v>
      </c>
      <c r="AA1375">
        <v>0</v>
      </c>
      <c r="AB1375">
        <v>0</v>
      </c>
      <c r="AC1375" t="s">
        <v>2281</v>
      </c>
      <c r="AD1375" t="s">
        <v>2281</v>
      </c>
      <c r="AE1375">
        <v>11101</v>
      </c>
      <c r="AF1375" t="s">
        <v>2281</v>
      </c>
      <c r="AG1375" t="s">
        <v>549</v>
      </c>
      <c r="AH1375">
        <v>111</v>
      </c>
    </row>
    <row r="1376" spans="1:34" hidden="1" x14ac:dyDescent="0.25">
      <c r="A1376" t="str">
        <f t="shared" si="63"/>
        <v>20 11 1 11 2 1 29 0 2120202010 0 208191</v>
      </c>
      <c r="B1376" t="str">
        <f t="shared" si="64"/>
        <v>20 11 1 11 2 1 29 0 2120202010 0 208102</v>
      </c>
      <c r="C1376" t="str">
        <f t="shared" si="65"/>
        <v>20 11 1 11 2 1 29 0 2120202010 0</v>
      </c>
      <c r="D1376">
        <v>20</v>
      </c>
      <c r="E1376">
        <v>11</v>
      </c>
      <c r="F1376">
        <v>1</v>
      </c>
      <c r="G1376">
        <v>11</v>
      </c>
      <c r="H1376">
        <v>2</v>
      </c>
      <c r="I1376">
        <v>1</v>
      </c>
      <c r="J1376">
        <v>29</v>
      </c>
      <c r="K1376">
        <v>0</v>
      </c>
      <c r="L1376" t="s">
        <v>729</v>
      </c>
      <c r="M1376" t="s">
        <v>147</v>
      </c>
      <c r="N1376" s="13">
        <v>489328</v>
      </c>
      <c r="O1376">
        <v>208191</v>
      </c>
      <c r="P1376">
        <v>2024</v>
      </c>
      <c r="Q1376">
        <v>10285363</v>
      </c>
      <c r="R1376" t="s">
        <v>1074</v>
      </c>
      <c r="S1376" s="13">
        <v>489328</v>
      </c>
      <c r="T1376">
        <v>0</v>
      </c>
      <c r="U1376" t="s">
        <v>2926</v>
      </c>
      <c r="V1376" t="s">
        <v>2342</v>
      </c>
      <c r="W1376">
        <v>5001</v>
      </c>
      <c r="X1376">
        <v>0</v>
      </c>
      <c r="Y1376">
        <v>208102</v>
      </c>
      <c r="Z1376">
        <v>20240918</v>
      </c>
      <c r="AA1376">
        <v>0</v>
      </c>
      <c r="AB1376">
        <v>0</v>
      </c>
      <c r="AC1376" t="s">
        <v>2281</v>
      </c>
      <c r="AD1376" t="s">
        <v>2281</v>
      </c>
      <c r="AE1376">
        <v>11101</v>
      </c>
      <c r="AF1376" t="s">
        <v>2281</v>
      </c>
      <c r="AG1376" t="s">
        <v>549</v>
      </c>
      <c r="AH1376">
        <v>111</v>
      </c>
    </row>
    <row r="1377" spans="1:34" hidden="1" x14ac:dyDescent="0.25">
      <c r="A1377" t="str">
        <f t="shared" si="63"/>
        <v>20 11 1 11 2 1 29 0 2120202010 0 208192</v>
      </c>
      <c r="B1377" t="str">
        <f t="shared" si="64"/>
        <v>20 11 1 11 2 1 29 0 2120202010 0 208098</v>
      </c>
      <c r="C1377" t="str">
        <f t="shared" si="65"/>
        <v>20 11 1 11 2 1 29 0 2120202010 0</v>
      </c>
      <c r="D1377">
        <v>20</v>
      </c>
      <c r="E1377">
        <v>11</v>
      </c>
      <c r="F1377">
        <v>1</v>
      </c>
      <c r="G1377">
        <v>11</v>
      </c>
      <c r="H1377">
        <v>2</v>
      </c>
      <c r="I1377">
        <v>1</v>
      </c>
      <c r="J1377">
        <v>29</v>
      </c>
      <c r="K1377">
        <v>0</v>
      </c>
      <c r="L1377" t="s">
        <v>729</v>
      </c>
      <c r="M1377" t="s">
        <v>147</v>
      </c>
      <c r="N1377" s="13">
        <v>230679</v>
      </c>
      <c r="O1377">
        <v>208192</v>
      </c>
      <c r="P1377">
        <v>2024</v>
      </c>
      <c r="Q1377">
        <v>1005870413</v>
      </c>
      <c r="R1377" t="s">
        <v>1073</v>
      </c>
      <c r="S1377" s="13">
        <v>230679</v>
      </c>
      <c r="T1377">
        <v>0</v>
      </c>
      <c r="U1377" t="s">
        <v>2927</v>
      </c>
      <c r="V1377" t="s">
        <v>2342</v>
      </c>
      <c r="W1377">
        <v>5001</v>
      </c>
      <c r="X1377">
        <v>0</v>
      </c>
      <c r="Y1377">
        <v>208098</v>
      </c>
      <c r="Z1377">
        <v>20240918</v>
      </c>
      <c r="AA1377">
        <v>0</v>
      </c>
      <c r="AB1377">
        <v>0</v>
      </c>
      <c r="AC1377" t="s">
        <v>2281</v>
      </c>
      <c r="AD1377" t="s">
        <v>2281</v>
      </c>
      <c r="AE1377">
        <v>11101</v>
      </c>
      <c r="AF1377" t="s">
        <v>2281</v>
      </c>
      <c r="AG1377" t="s">
        <v>549</v>
      </c>
      <c r="AH1377">
        <v>111</v>
      </c>
    </row>
    <row r="1378" spans="1:34" hidden="1" x14ac:dyDescent="0.25">
      <c r="A1378" t="str">
        <f t="shared" si="63"/>
        <v>20 1 3 11 1 303 27 40 0 4103050 208193</v>
      </c>
      <c r="B1378" t="str">
        <f t="shared" si="64"/>
        <v>20 1 3 11 1 303 27 40 0 4103050 208078</v>
      </c>
      <c r="C1378" t="str">
        <f t="shared" si="65"/>
        <v>20 1 3 11 1 303 27 40 0 4103050</v>
      </c>
      <c r="D1378">
        <v>20</v>
      </c>
      <c r="E1378">
        <v>1</v>
      </c>
      <c r="F1378">
        <v>3</v>
      </c>
      <c r="G1378">
        <v>11</v>
      </c>
      <c r="H1378">
        <v>1</v>
      </c>
      <c r="I1378">
        <v>303</v>
      </c>
      <c r="J1378">
        <v>27</v>
      </c>
      <c r="K1378">
        <v>40</v>
      </c>
      <c r="L1378" t="s">
        <v>147</v>
      </c>
      <c r="M1378" t="s">
        <v>210</v>
      </c>
      <c r="N1378" s="13">
        <v>2153300</v>
      </c>
      <c r="O1378">
        <v>208193</v>
      </c>
      <c r="P1378">
        <v>2024</v>
      </c>
      <c r="Q1378">
        <v>1053807451</v>
      </c>
      <c r="R1378" t="s">
        <v>1022</v>
      </c>
      <c r="S1378" s="13">
        <v>2153300</v>
      </c>
      <c r="T1378">
        <v>0</v>
      </c>
      <c r="U1378" t="s">
        <v>2928</v>
      </c>
      <c r="V1378" t="s">
        <v>2291</v>
      </c>
      <c r="W1378">
        <v>5004</v>
      </c>
      <c r="X1378">
        <v>0</v>
      </c>
      <c r="Y1378">
        <v>208078</v>
      </c>
      <c r="Z1378">
        <v>20240918</v>
      </c>
      <c r="AA1378">
        <v>2408130937</v>
      </c>
      <c r="AB1378">
        <v>1</v>
      </c>
      <c r="AC1378" t="s">
        <v>2281</v>
      </c>
      <c r="AD1378" t="s">
        <v>2281</v>
      </c>
      <c r="AE1378">
        <v>11101</v>
      </c>
      <c r="AF1378" t="s">
        <v>2281</v>
      </c>
      <c r="AG1378" t="s">
        <v>549</v>
      </c>
      <c r="AH1378">
        <v>260</v>
      </c>
    </row>
    <row r="1379" spans="1:34" hidden="1" x14ac:dyDescent="0.25">
      <c r="A1379" t="str">
        <f t="shared" si="63"/>
        <v>20 11 1 11 2 1 29 0 2120202010 0 208194</v>
      </c>
      <c r="B1379" t="str">
        <f t="shared" si="64"/>
        <v>20 11 1 11 2 1 29 0 2120202010 0 208101</v>
      </c>
      <c r="C1379" t="str">
        <f t="shared" si="65"/>
        <v>20 11 1 11 2 1 29 0 2120202010 0</v>
      </c>
      <c r="D1379">
        <v>20</v>
      </c>
      <c r="E1379">
        <v>11</v>
      </c>
      <c r="F1379">
        <v>1</v>
      </c>
      <c r="G1379">
        <v>11</v>
      </c>
      <c r="H1379">
        <v>2</v>
      </c>
      <c r="I1379">
        <v>1</v>
      </c>
      <c r="J1379">
        <v>29</v>
      </c>
      <c r="K1379">
        <v>0</v>
      </c>
      <c r="L1379" t="s">
        <v>729</v>
      </c>
      <c r="M1379" t="s">
        <v>147</v>
      </c>
      <c r="N1379" s="13">
        <v>489328</v>
      </c>
      <c r="O1379">
        <v>208194</v>
      </c>
      <c r="P1379">
        <v>2024</v>
      </c>
      <c r="Q1379">
        <v>10263232</v>
      </c>
      <c r="R1379" t="s">
        <v>1071</v>
      </c>
      <c r="S1379" s="13">
        <v>489328</v>
      </c>
      <c r="T1379">
        <v>0</v>
      </c>
      <c r="U1379" t="s">
        <v>2929</v>
      </c>
      <c r="V1379" t="s">
        <v>2345</v>
      </c>
      <c r="W1379">
        <v>5001</v>
      </c>
      <c r="X1379">
        <v>0</v>
      </c>
      <c r="Y1379">
        <v>208101</v>
      </c>
      <c r="Z1379">
        <v>20240919</v>
      </c>
      <c r="AA1379">
        <v>0</v>
      </c>
      <c r="AB1379">
        <v>0</v>
      </c>
      <c r="AC1379" t="s">
        <v>2281</v>
      </c>
      <c r="AD1379" t="s">
        <v>2281</v>
      </c>
      <c r="AE1379">
        <v>11101</v>
      </c>
      <c r="AF1379" t="s">
        <v>2281</v>
      </c>
      <c r="AG1379" t="s">
        <v>549</v>
      </c>
      <c r="AH1379">
        <v>111</v>
      </c>
    </row>
    <row r="1380" spans="1:34" hidden="1" x14ac:dyDescent="0.25">
      <c r="A1380" t="str">
        <f t="shared" si="63"/>
        <v>20 11 1 11 2 1 29 0 2120202010 0 208195</v>
      </c>
      <c r="B1380" t="str">
        <f t="shared" si="64"/>
        <v>20 11 1 11 2 1 29 0 2120202010 0 208104</v>
      </c>
      <c r="C1380" t="str">
        <f t="shared" si="65"/>
        <v>20 11 1 11 2 1 29 0 2120202010 0</v>
      </c>
      <c r="D1380">
        <v>20</v>
      </c>
      <c r="E1380">
        <v>11</v>
      </c>
      <c r="F1380">
        <v>1</v>
      </c>
      <c r="G1380">
        <v>11</v>
      </c>
      <c r="H1380">
        <v>2</v>
      </c>
      <c r="I1380">
        <v>1</v>
      </c>
      <c r="J1380">
        <v>29</v>
      </c>
      <c r="K1380">
        <v>0</v>
      </c>
      <c r="L1380" t="s">
        <v>729</v>
      </c>
      <c r="M1380" t="s">
        <v>147</v>
      </c>
      <c r="N1380" s="13">
        <v>189914</v>
      </c>
      <c r="O1380">
        <v>208195</v>
      </c>
      <c r="P1380">
        <v>2024</v>
      </c>
      <c r="Q1380">
        <v>30403092</v>
      </c>
      <c r="R1380" t="s">
        <v>1076</v>
      </c>
      <c r="S1380" s="13">
        <v>189914</v>
      </c>
      <c r="T1380">
        <v>0</v>
      </c>
      <c r="U1380" t="s">
        <v>2930</v>
      </c>
      <c r="V1380" t="s">
        <v>766</v>
      </c>
      <c r="W1380">
        <v>5001</v>
      </c>
      <c r="X1380">
        <v>0</v>
      </c>
      <c r="Y1380">
        <v>208104</v>
      </c>
      <c r="Z1380">
        <v>20240923</v>
      </c>
      <c r="AA1380">
        <v>0</v>
      </c>
      <c r="AB1380">
        <v>0</v>
      </c>
      <c r="AC1380" t="s">
        <v>2281</v>
      </c>
      <c r="AD1380" t="s">
        <v>2281</v>
      </c>
      <c r="AE1380">
        <v>11101</v>
      </c>
      <c r="AF1380" t="s">
        <v>2281</v>
      </c>
      <c r="AG1380" t="s">
        <v>549</v>
      </c>
      <c r="AH1380">
        <v>111</v>
      </c>
    </row>
    <row r="1381" spans="1:34" hidden="1" x14ac:dyDescent="0.25">
      <c r="A1381" t="str">
        <f t="shared" si="63"/>
        <v>20 11 1 11 2 1 29 0 2120202010 0 208196</v>
      </c>
      <c r="B1381" t="str">
        <f t="shared" si="64"/>
        <v>20 11 1 11 2 1 29 0 2120202010 0 208105</v>
      </c>
      <c r="C1381" t="str">
        <f t="shared" si="65"/>
        <v>20 11 1 11 2 1 29 0 2120202010 0</v>
      </c>
      <c r="D1381">
        <v>20</v>
      </c>
      <c r="E1381">
        <v>11</v>
      </c>
      <c r="F1381">
        <v>1</v>
      </c>
      <c r="G1381">
        <v>11</v>
      </c>
      <c r="H1381">
        <v>2</v>
      </c>
      <c r="I1381">
        <v>1</v>
      </c>
      <c r="J1381">
        <v>29</v>
      </c>
      <c r="K1381">
        <v>0</v>
      </c>
      <c r="L1381" t="s">
        <v>729</v>
      </c>
      <c r="M1381" t="s">
        <v>147</v>
      </c>
      <c r="N1381" s="13">
        <v>168260</v>
      </c>
      <c r="O1381">
        <v>208196</v>
      </c>
      <c r="P1381">
        <v>2024</v>
      </c>
      <c r="Q1381">
        <v>30399561</v>
      </c>
      <c r="R1381" t="s">
        <v>1077</v>
      </c>
      <c r="S1381" s="13">
        <v>168260</v>
      </c>
      <c r="T1381">
        <v>0</v>
      </c>
      <c r="U1381" t="s">
        <v>2930</v>
      </c>
      <c r="V1381" t="s">
        <v>766</v>
      </c>
      <c r="W1381">
        <v>5001</v>
      </c>
      <c r="X1381">
        <v>0</v>
      </c>
      <c r="Y1381">
        <v>208105</v>
      </c>
      <c r="Z1381">
        <v>20240923</v>
      </c>
      <c r="AA1381">
        <v>0</v>
      </c>
      <c r="AB1381">
        <v>0</v>
      </c>
      <c r="AC1381" t="s">
        <v>2281</v>
      </c>
      <c r="AD1381" t="s">
        <v>2281</v>
      </c>
      <c r="AE1381">
        <v>11101</v>
      </c>
      <c r="AF1381" t="s">
        <v>2281</v>
      </c>
      <c r="AG1381" t="s">
        <v>549</v>
      </c>
      <c r="AH1381">
        <v>111</v>
      </c>
    </row>
    <row r="1382" spans="1:34" hidden="1" x14ac:dyDescent="0.25">
      <c r="A1382" t="str">
        <f t="shared" si="63"/>
        <v>20 11 1 11 2 1 29 0 2120202010 0 208197</v>
      </c>
      <c r="B1382" t="str">
        <f t="shared" si="64"/>
        <v>20 11 1 11 2 1 29 0 2120202010 0 208106</v>
      </c>
      <c r="C1382" t="str">
        <f t="shared" si="65"/>
        <v>20 11 1 11 2 1 29 0 2120202010 0</v>
      </c>
      <c r="D1382">
        <v>20</v>
      </c>
      <c r="E1382">
        <v>11</v>
      </c>
      <c r="F1382">
        <v>1</v>
      </c>
      <c r="G1382">
        <v>11</v>
      </c>
      <c r="H1382">
        <v>2</v>
      </c>
      <c r="I1382">
        <v>1</v>
      </c>
      <c r="J1382">
        <v>29</v>
      </c>
      <c r="K1382">
        <v>0</v>
      </c>
      <c r="L1382" t="s">
        <v>729</v>
      </c>
      <c r="M1382" t="s">
        <v>147</v>
      </c>
      <c r="N1382" s="13">
        <v>1728772</v>
      </c>
      <c r="O1382">
        <v>208197</v>
      </c>
      <c r="P1382">
        <v>2024</v>
      </c>
      <c r="Q1382">
        <v>79683594</v>
      </c>
      <c r="R1382" t="s">
        <v>1052</v>
      </c>
      <c r="S1382" s="13">
        <v>1728772</v>
      </c>
      <c r="T1382">
        <v>0</v>
      </c>
      <c r="U1382" t="s">
        <v>2931</v>
      </c>
      <c r="V1382" t="s">
        <v>766</v>
      </c>
      <c r="W1382">
        <v>5001</v>
      </c>
      <c r="X1382">
        <v>0</v>
      </c>
      <c r="Y1382">
        <v>208106</v>
      </c>
      <c r="Z1382">
        <v>20240923</v>
      </c>
      <c r="AA1382">
        <v>0</v>
      </c>
      <c r="AB1382">
        <v>0</v>
      </c>
      <c r="AC1382" t="s">
        <v>2281</v>
      </c>
      <c r="AD1382" t="s">
        <v>2281</v>
      </c>
      <c r="AE1382">
        <v>11101</v>
      </c>
      <c r="AF1382" t="s">
        <v>2281</v>
      </c>
      <c r="AG1382" t="s">
        <v>549</v>
      </c>
      <c r="AH1382">
        <v>111</v>
      </c>
    </row>
    <row r="1383" spans="1:34" hidden="1" x14ac:dyDescent="0.25">
      <c r="A1383" t="str">
        <f t="shared" si="63"/>
        <v>20 11 1 11 2 1 29 0 2120202010 0 208198</v>
      </c>
      <c r="B1383" t="str">
        <f t="shared" si="64"/>
        <v>20 11 1 11 2 1 29 0 2120202010 0 208107</v>
      </c>
      <c r="C1383" t="str">
        <f t="shared" si="65"/>
        <v>20 11 1 11 2 1 29 0 2120202010 0</v>
      </c>
      <c r="D1383">
        <v>20</v>
      </c>
      <c r="E1383">
        <v>11</v>
      </c>
      <c r="F1383">
        <v>1</v>
      </c>
      <c r="G1383">
        <v>11</v>
      </c>
      <c r="H1383">
        <v>2</v>
      </c>
      <c r="I1383">
        <v>1</v>
      </c>
      <c r="J1383">
        <v>29</v>
      </c>
      <c r="K1383">
        <v>0</v>
      </c>
      <c r="L1383" t="s">
        <v>729</v>
      </c>
      <c r="M1383" t="s">
        <v>147</v>
      </c>
      <c r="N1383" s="13">
        <v>489328</v>
      </c>
      <c r="O1383">
        <v>208198</v>
      </c>
      <c r="P1383">
        <v>2024</v>
      </c>
      <c r="Q1383">
        <v>10285363</v>
      </c>
      <c r="R1383" t="s">
        <v>1074</v>
      </c>
      <c r="S1383" s="13">
        <v>489328</v>
      </c>
      <c r="T1383">
        <v>0</v>
      </c>
      <c r="U1383" t="s">
        <v>2932</v>
      </c>
      <c r="V1383" t="s">
        <v>766</v>
      </c>
      <c r="W1383">
        <v>5001</v>
      </c>
      <c r="X1383">
        <v>0</v>
      </c>
      <c r="Y1383">
        <v>208107</v>
      </c>
      <c r="Z1383">
        <v>20240923</v>
      </c>
      <c r="AA1383">
        <v>0</v>
      </c>
      <c r="AB1383">
        <v>0</v>
      </c>
      <c r="AC1383" t="s">
        <v>2281</v>
      </c>
      <c r="AD1383" t="s">
        <v>2281</v>
      </c>
      <c r="AE1383">
        <v>11101</v>
      </c>
      <c r="AF1383" t="s">
        <v>2281</v>
      </c>
      <c r="AG1383" t="s">
        <v>549</v>
      </c>
      <c r="AH1383">
        <v>111</v>
      </c>
    </row>
    <row r="1384" spans="1:34" hidden="1" x14ac:dyDescent="0.25">
      <c r="A1384" t="str">
        <f t="shared" si="63"/>
        <v>20 11 1 11 2 1 29 0 2120202010 0 208199</v>
      </c>
      <c r="B1384" t="str">
        <f t="shared" si="64"/>
        <v>20 11 1 11 2 1 29 0 2120202010 0 208109</v>
      </c>
      <c r="C1384" t="str">
        <f t="shared" si="65"/>
        <v>20 11 1 11 2 1 29 0 2120202010 0</v>
      </c>
      <c r="D1384">
        <v>20</v>
      </c>
      <c r="E1384">
        <v>11</v>
      </c>
      <c r="F1384">
        <v>1</v>
      </c>
      <c r="G1384">
        <v>11</v>
      </c>
      <c r="H1384">
        <v>2</v>
      </c>
      <c r="I1384">
        <v>1</v>
      </c>
      <c r="J1384">
        <v>29</v>
      </c>
      <c r="K1384">
        <v>0</v>
      </c>
      <c r="L1384" t="s">
        <v>729</v>
      </c>
      <c r="M1384" t="s">
        <v>147</v>
      </c>
      <c r="N1384" s="13">
        <v>103784</v>
      </c>
      <c r="O1384">
        <v>208199</v>
      </c>
      <c r="P1384">
        <v>2024</v>
      </c>
      <c r="Q1384">
        <v>75079650</v>
      </c>
      <c r="R1384" t="s">
        <v>1079</v>
      </c>
      <c r="S1384" s="13">
        <v>103784</v>
      </c>
      <c r="T1384">
        <v>0</v>
      </c>
      <c r="U1384" t="s">
        <v>2933</v>
      </c>
      <c r="V1384" t="s">
        <v>766</v>
      </c>
      <c r="W1384">
        <v>5001</v>
      </c>
      <c r="X1384">
        <v>0</v>
      </c>
      <c r="Y1384">
        <v>208109</v>
      </c>
      <c r="Z1384">
        <v>20240924</v>
      </c>
      <c r="AA1384">
        <v>0</v>
      </c>
      <c r="AB1384">
        <v>0</v>
      </c>
      <c r="AC1384" t="s">
        <v>2281</v>
      </c>
      <c r="AD1384" t="s">
        <v>2281</v>
      </c>
      <c r="AE1384">
        <v>11101</v>
      </c>
      <c r="AF1384" t="s">
        <v>2281</v>
      </c>
      <c r="AG1384" t="s">
        <v>549</v>
      </c>
      <c r="AH1384">
        <v>111</v>
      </c>
    </row>
    <row r="1385" spans="1:34" hidden="1" x14ac:dyDescent="0.25">
      <c r="A1385" t="str">
        <f t="shared" si="63"/>
        <v>20 11 1 11 2 1 29 0 2120202010 0 208200</v>
      </c>
      <c r="B1385" t="str">
        <f t="shared" si="64"/>
        <v>20 11 1 11 2 1 29 0 2120202010 0 208111</v>
      </c>
      <c r="C1385" t="str">
        <f t="shared" si="65"/>
        <v>20 11 1 11 2 1 29 0 2120202010 0</v>
      </c>
      <c r="D1385">
        <v>20</v>
      </c>
      <c r="E1385">
        <v>11</v>
      </c>
      <c r="F1385">
        <v>1</v>
      </c>
      <c r="G1385">
        <v>11</v>
      </c>
      <c r="H1385">
        <v>2</v>
      </c>
      <c r="I1385">
        <v>1</v>
      </c>
      <c r="J1385">
        <v>29</v>
      </c>
      <c r="K1385">
        <v>0</v>
      </c>
      <c r="L1385" t="s">
        <v>729</v>
      </c>
      <c r="M1385" t="s">
        <v>147</v>
      </c>
      <c r="N1385" s="13">
        <v>569742</v>
      </c>
      <c r="O1385">
        <v>208200</v>
      </c>
      <c r="P1385">
        <v>2024</v>
      </c>
      <c r="Q1385">
        <v>66991567</v>
      </c>
      <c r="R1385" t="s">
        <v>1080</v>
      </c>
      <c r="S1385" s="13">
        <v>569742</v>
      </c>
      <c r="T1385">
        <v>0</v>
      </c>
      <c r="U1385" t="s">
        <v>2934</v>
      </c>
      <c r="V1385" t="s">
        <v>766</v>
      </c>
      <c r="W1385">
        <v>5001</v>
      </c>
      <c r="X1385">
        <v>0</v>
      </c>
      <c r="Y1385">
        <v>208111</v>
      </c>
      <c r="Z1385">
        <v>20240924</v>
      </c>
      <c r="AA1385">
        <v>0</v>
      </c>
      <c r="AB1385">
        <v>0</v>
      </c>
      <c r="AC1385" t="s">
        <v>2281</v>
      </c>
      <c r="AD1385" t="s">
        <v>2281</v>
      </c>
      <c r="AE1385">
        <v>11101</v>
      </c>
      <c r="AF1385" t="s">
        <v>2281</v>
      </c>
      <c r="AG1385" t="s">
        <v>549</v>
      </c>
      <c r="AH1385">
        <v>111</v>
      </c>
    </row>
    <row r="1386" spans="1:34" hidden="1" x14ac:dyDescent="0.25">
      <c r="A1386" t="str">
        <f t="shared" si="63"/>
        <v>20 11 1 11 2 1 29 0 2120202010 0 208201</v>
      </c>
      <c r="B1386" t="str">
        <f t="shared" si="64"/>
        <v>20 11 1 11 2 1 29 0 2120202010 0 208108</v>
      </c>
      <c r="C1386" t="str">
        <f t="shared" si="65"/>
        <v>20 11 1 11 2 1 29 0 2120202010 0</v>
      </c>
      <c r="D1386">
        <v>20</v>
      </c>
      <c r="E1386">
        <v>11</v>
      </c>
      <c r="F1386">
        <v>1</v>
      </c>
      <c r="G1386">
        <v>11</v>
      </c>
      <c r="H1386">
        <v>2</v>
      </c>
      <c r="I1386">
        <v>1</v>
      </c>
      <c r="J1386">
        <v>29</v>
      </c>
      <c r="K1386">
        <v>0</v>
      </c>
      <c r="L1386" t="s">
        <v>729</v>
      </c>
      <c r="M1386" t="s">
        <v>147</v>
      </c>
      <c r="N1386" s="13">
        <v>189914</v>
      </c>
      <c r="O1386">
        <v>208201</v>
      </c>
      <c r="P1386">
        <v>2024</v>
      </c>
      <c r="Q1386">
        <v>10251807</v>
      </c>
      <c r="R1386" t="s">
        <v>1078</v>
      </c>
      <c r="S1386" s="13">
        <v>189914</v>
      </c>
      <c r="T1386">
        <v>0</v>
      </c>
      <c r="U1386" t="s">
        <v>2935</v>
      </c>
      <c r="V1386" t="s">
        <v>766</v>
      </c>
      <c r="W1386">
        <v>5001</v>
      </c>
      <c r="X1386">
        <v>0</v>
      </c>
      <c r="Y1386">
        <v>208108</v>
      </c>
      <c r="Z1386">
        <v>20240924</v>
      </c>
      <c r="AA1386">
        <v>0</v>
      </c>
      <c r="AB1386">
        <v>0</v>
      </c>
      <c r="AC1386" t="s">
        <v>2281</v>
      </c>
      <c r="AD1386" t="s">
        <v>2281</v>
      </c>
      <c r="AE1386">
        <v>11101</v>
      </c>
      <c r="AF1386" t="s">
        <v>2281</v>
      </c>
      <c r="AG1386" t="s">
        <v>549</v>
      </c>
      <c r="AH1386">
        <v>111</v>
      </c>
    </row>
    <row r="1387" spans="1:34" hidden="1" x14ac:dyDescent="0.25">
      <c r="A1387" t="str">
        <f t="shared" si="63"/>
        <v>20 11 1 11 2 1 29 0 2120202010 0 208202</v>
      </c>
      <c r="B1387" t="str">
        <f t="shared" si="64"/>
        <v>20 11 1 11 2 1 29 0 2120202010 0 208112</v>
      </c>
      <c r="C1387" t="str">
        <f t="shared" si="65"/>
        <v>20 11 1 11 2 1 29 0 2120202010 0</v>
      </c>
      <c r="D1387">
        <v>20</v>
      </c>
      <c r="E1387">
        <v>11</v>
      </c>
      <c r="F1387">
        <v>1</v>
      </c>
      <c r="G1387">
        <v>11</v>
      </c>
      <c r="H1387">
        <v>2</v>
      </c>
      <c r="I1387">
        <v>1</v>
      </c>
      <c r="J1387">
        <v>29</v>
      </c>
      <c r="K1387">
        <v>0</v>
      </c>
      <c r="L1387" t="s">
        <v>729</v>
      </c>
      <c r="M1387" t="s">
        <v>147</v>
      </c>
      <c r="N1387" s="13">
        <v>978656</v>
      </c>
      <c r="O1387">
        <v>208202</v>
      </c>
      <c r="P1387">
        <v>2024</v>
      </c>
      <c r="Q1387">
        <v>1053825619</v>
      </c>
      <c r="R1387" t="s">
        <v>1055</v>
      </c>
      <c r="S1387" s="13">
        <v>978656</v>
      </c>
      <c r="T1387">
        <v>0</v>
      </c>
      <c r="U1387" t="s">
        <v>2936</v>
      </c>
      <c r="V1387" t="s">
        <v>766</v>
      </c>
      <c r="W1387">
        <v>5001</v>
      </c>
      <c r="X1387">
        <v>0</v>
      </c>
      <c r="Y1387">
        <v>208112</v>
      </c>
      <c r="Z1387">
        <v>20240924</v>
      </c>
      <c r="AA1387">
        <v>0</v>
      </c>
      <c r="AB1387">
        <v>0</v>
      </c>
      <c r="AC1387" t="s">
        <v>2281</v>
      </c>
      <c r="AD1387" t="s">
        <v>2281</v>
      </c>
      <c r="AE1387">
        <v>11101</v>
      </c>
      <c r="AF1387" t="s">
        <v>2281</v>
      </c>
      <c r="AG1387" t="s">
        <v>549</v>
      </c>
      <c r="AH1387">
        <v>111</v>
      </c>
    </row>
    <row r="1388" spans="1:34" hidden="1" x14ac:dyDescent="0.25">
      <c r="A1388" t="str">
        <f t="shared" si="63"/>
        <v>20 1 3 11 4 202 10 40 0 2302024 208203</v>
      </c>
      <c r="B1388" t="str">
        <f t="shared" si="64"/>
        <v>20 1 3 11 4 202 10 40 0 2302024 208085</v>
      </c>
      <c r="C1388" t="str">
        <f t="shared" si="65"/>
        <v>20 1 3 11 4 202 10 40 0 2302024</v>
      </c>
      <c r="D1388">
        <v>20</v>
      </c>
      <c r="E1388">
        <v>1</v>
      </c>
      <c r="F1388">
        <v>3</v>
      </c>
      <c r="G1388">
        <v>11</v>
      </c>
      <c r="H1388">
        <v>4</v>
      </c>
      <c r="I1388">
        <v>202</v>
      </c>
      <c r="J1388">
        <v>10</v>
      </c>
      <c r="K1388">
        <v>40</v>
      </c>
      <c r="L1388" t="s">
        <v>147</v>
      </c>
      <c r="M1388" t="s">
        <v>148</v>
      </c>
      <c r="N1388" s="13">
        <v>1666666</v>
      </c>
      <c r="O1388">
        <v>208203</v>
      </c>
      <c r="P1388">
        <v>2024</v>
      </c>
      <c r="Q1388">
        <v>1053820604</v>
      </c>
      <c r="R1388" t="s">
        <v>1033</v>
      </c>
      <c r="S1388" s="13">
        <v>1666666</v>
      </c>
      <c r="T1388">
        <v>0</v>
      </c>
      <c r="U1388" t="s">
        <v>2937</v>
      </c>
      <c r="V1388" t="s">
        <v>2291</v>
      </c>
      <c r="W1388">
        <v>5004</v>
      </c>
      <c r="X1388">
        <v>0</v>
      </c>
      <c r="Y1388">
        <v>208085</v>
      </c>
      <c r="Z1388">
        <v>20240924</v>
      </c>
      <c r="AA1388">
        <v>2408160950</v>
      </c>
      <c r="AB1388">
        <v>1</v>
      </c>
      <c r="AC1388" t="s">
        <v>2281</v>
      </c>
      <c r="AD1388" t="s">
        <v>2281</v>
      </c>
      <c r="AE1388">
        <v>11101</v>
      </c>
      <c r="AF1388" t="s">
        <v>2281</v>
      </c>
      <c r="AG1388" t="s">
        <v>549</v>
      </c>
      <c r="AH1388">
        <v>260</v>
      </c>
    </row>
    <row r="1389" spans="1:34" hidden="1" x14ac:dyDescent="0.25">
      <c r="A1389" t="str">
        <f t="shared" si="63"/>
        <v>20 11 1 11 2 2 3 0 2120202009 0 208205</v>
      </c>
      <c r="B1389" t="str">
        <f t="shared" si="64"/>
        <v>20 11 1 11 2 2 3 0 2120202009 0 208006</v>
      </c>
      <c r="C1389" t="str">
        <f t="shared" si="65"/>
        <v>20 11 1 11 2 2 3 0 2120202009 0</v>
      </c>
      <c r="D1389">
        <v>20</v>
      </c>
      <c r="E1389">
        <v>11</v>
      </c>
      <c r="F1389">
        <v>1</v>
      </c>
      <c r="G1389">
        <v>11</v>
      </c>
      <c r="H1389">
        <v>2</v>
      </c>
      <c r="I1389">
        <v>2</v>
      </c>
      <c r="J1389">
        <v>3</v>
      </c>
      <c r="K1389">
        <v>0</v>
      </c>
      <c r="L1389" t="s">
        <v>730</v>
      </c>
      <c r="M1389" t="s">
        <v>147</v>
      </c>
      <c r="N1389" s="13">
        <v>16346232</v>
      </c>
      <c r="O1389">
        <v>208205</v>
      </c>
      <c r="P1389">
        <v>2024</v>
      </c>
      <c r="Q1389">
        <v>900630951</v>
      </c>
      <c r="R1389" t="s">
        <v>1094</v>
      </c>
      <c r="S1389" s="13">
        <v>16346232</v>
      </c>
      <c r="T1389">
        <v>0</v>
      </c>
      <c r="U1389" t="s">
        <v>2883</v>
      </c>
      <c r="V1389" t="s">
        <v>2938</v>
      </c>
      <c r="W1389">
        <v>5004</v>
      </c>
      <c r="X1389">
        <v>0</v>
      </c>
      <c r="Y1389">
        <v>208006</v>
      </c>
      <c r="Z1389">
        <v>20240925</v>
      </c>
      <c r="AA1389">
        <v>2401250234</v>
      </c>
      <c r="AB1389">
        <v>4</v>
      </c>
      <c r="AC1389" t="s">
        <v>2281</v>
      </c>
      <c r="AD1389" t="s">
        <v>2281</v>
      </c>
      <c r="AE1389">
        <v>11101</v>
      </c>
      <c r="AF1389" t="s">
        <v>2281</v>
      </c>
      <c r="AG1389" t="s">
        <v>549</v>
      </c>
      <c r="AH1389">
        <v>261</v>
      </c>
    </row>
    <row r="1390" spans="1:34" hidden="1" x14ac:dyDescent="0.25">
      <c r="A1390" t="str">
        <f t="shared" si="63"/>
        <v>20 1 3 11 5 1 10 0 0 2302024 208207</v>
      </c>
      <c r="B1390" t="str">
        <f t="shared" si="64"/>
        <v>20 1 3 11 5 1 10 0 0 2302024 208002</v>
      </c>
      <c r="C1390" t="str">
        <f t="shared" si="65"/>
        <v>20 1 3 11 5 1 10 0 0 2302024</v>
      </c>
      <c r="D1390">
        <v>20</v>
      </c>
      <c r="E1390">
        <v>1</v>
      </c>
      <c r="F1390">
        <v>3</v>
      </c>
      <c r="G1390">
        <v>11</v>
      </c>
      <c r="H1390">
        <v>5</v>
      </c>
      <c r="I1390">
        <v>1</v>
      </c>
      <c r="J1390">
        <v>10</v>
      </c>
      <c r="K1390">
        <v>0</v>
      </c>
      <c r="L1390" t="s">
        <v>147</v>
      </c>
      <c r="M1390" t="s">
        <v>148</v>
      </c>
      <c r="N1390" s="13">
        <v>5000000</v>
      </c>
      <c r="O1390">
        <v>208207</v>
      </c>
      <c r="P1390">
        <v>2024</v>
      </c>
      <c r="Q1390">
        <v>24334842</v>
      </c>
      <c r="R1390" t="s">
        <v>1038</v>
      </c>
      <c r="S1390" s="13">
        <v>5000000</v>
      </c>
      <c r="T1390">
        <v>0</v>
      </c>
      <c r="U1390" t="s">
        <v>2812</v>
      </c>
      <c r="V1390" t="s">
        <v>2291</v>
      </c>
      <c r="W1390">
        <v>5004</v>
      </c>
      <c r="X1390">
        <v>0</v>
      </c>
      <c r="Y1390">
        <v>208002</v>
      </c>
      <c r="Z1390">
        <v>20240925</v>
      </c>
      <c r="AA1390">
        <v>2401180189</v>
      </c>
      <c r="AB1390">
        <v>8</v>
      </c>
      <c r="AC1390" t="s">
        <v>2281</v>
      </c>
      <c r="AD1390" t="s">
        <v>2281</v>
      </c>
      <c r="AE1390">
        <v>11101</v>
      </c>
      <c r="AF1390" t="s">
        <v>2281</v>
      </c>
      <c r="AG1390" t="s">
        <v>549</v>
      </c>
      <c r="AH1390">
        <v>260</v>
      </c>
    </row>
    <row r="1391" spans="1:34" hidden="1" x14ac:dyDescent="0.25">
      <c r="A1391" t="str">
        <f t="shared" si="63"/>
        <v>20 1 3 11 4 202 10 40 0 2302024 208208</v>
      </c>
      <c r="B1391" t="str">
        <f t="shared" si="64"/>
        <v>20 1 3 11 4 202 10 40 0 2302024 208075</v>
      </c>
      <c r="C1391" t="str">
        <f t="shared" si="65"/>
        <v>20 1 3 11 4 202 10 40 0 2302024</v>
      </c>
      <c r="D1391">
        <v>20</v>
      </c>
      <c r="E1391">
        <v>1</v>
      </c>
      <c r="F1391">
        <v>3</v>
      </c>
      <c r="G1391">
        <v>11</v>
      </c>
      <c r="H1391">
        <v>4</v>
      </c>
      <c r="I1391">
        <v>202</v>
      </c>
      <c r="J1391">
        <v>10</v>
      </c>
      <c r="K1391">
        <v>40</v>
      </c>
      <c r="L1391" t="s">
        <v>147</v>
      </c>
      <c r="M1391" t="s">
        <v>148</v>
      </c>
      <c r="N1391" s="13">
        <v>4482736</v>
      </c>
      <c r="O1391">
        <v>208208</v>
      </c>
      <c r="P1391">
        <v>2024</v>
      </c>
      <c r="Q1391">
        <v>890801053</v>
      </c>
      <c r="R1391" t="s">
        <v>784</v>
      </c>
      <c r="S1391" s="13">
        <v>4482736</v>
      </c>
      <c r="T1391">
        <v>0</v>
      </c>
      <c r="U1391" t="s">
        <v>2939</v>
      </c>
      <c r="V1391" t="s">
        <v>2345</v>
      </c>
      <c r="W1391">
        <v>5001</v>
      </c>
      <c r="X1391">
        <v>0</v>
      </c>
      <c r="Y1391">
        <v>208075</v>
      </c>
      <c r="Z1391">
        <v>20240927</v>
      </c>
      <c r="AA1391">
        <v>2024092020</v>
      </c>
      <c r="AB1391">
        <v>0</v>
      </c>
      <c r="AC1391" t="s">
        <v>2281</v>
      </c>
      <c r="AD1391" t="s">
        <v>2281</v>
      </c>
      <c r="AE1391">
        <v>11101</v>
      </c>
      <c r="AF1391" t="s">
        <v>2281</v>
      </c>
      <c r="AG1391" t="s">
        <v>549</v>
      </c>
      <c r="AH1391">
        <v>100</v>
      </c>
    </row>
    <row r="1392" spans="1:34" hidden="1" x14ac:dyDescent="0.25">
      <c r="A1392" t="str">
        <f t="shared" si="63"/>
        <v>20 1 3 11 5 1 10 0 0 2302024 208209</v>
      </c>
      <c r="B1392" t="str">
        <f t="shared" si="64"/>
        <v>20 1 3 11 5 1 10 0 0 2302024 208005</v>
      </c>
      <c r="C1392" t="str">
        <f t="shared" si="65"/>
        <v>20 1 3 11 5 1 10 0 0 2302024</v>
      </c>
      <c r="D1392">
        <v>20</v>
      </c>
      <c r="E1392">
        <v>1</v>
      </c>
      <c r="F1392">
        <v>3</v>
      </c>
      <c r="G1392">
        <v>11</v>
      </c>
      <c r="H1392">
        <v>5</v>
      </c>
      <c r="I1392">
        <v>1</v>
      </c>
      <c r="J1392">
        <v>10</v>
      </c>
      <c r="K1392">
        <v>0</v>
      </c>
      <c r="L1392" t="s">
        <v>147</v>
      </c>
      <c r="M1392" t="s">
        <v>148</v>
      </c>
      <c r="N1392" s="13">
        <v>5000000</v>
      </c>
      <c r="O1392">
        <v>208209</v>
      </c>
      <c r="P1392">
        <v>2024</v>
      </c>
      <c r="Q1392">
        <v>1053835538</v>
      </c>
      <c r="R1392" t="s">
        <v>1042</v>
      </c>
      <c r="S1392" s="13">
        <v>5000000</v>
      </c>
      <c r="T1392">
        <v>0</v>
      </c>
      <c r="U1392" t="s">
        <v>2822</v>
      </c>
      <c r="V1392" t="s">
        <v>2291</v>
      </c>
      <c r="W1392">
        <v>5004</v>
      </c>
      <c r="X1392">
        <v>0</v>
      </c>
      <c r="Y1392">
        <v>208005</v>
      </c>
      <c r="Z1392">
        <v>20240930</v>
      </c>
      <c r="AA1392">
        <v>2401240228</v>
      </c>
      <c r="AB1392">
        <v>8</v>
      </c>
      <c r="AC1392" t="s">
        <v>2281</v>
      </c>
      <c r="AD1392" t="s">
        <v>2281</v>
      </c>
      <c r="AE1392">
        <v>11101</v>
      </c>
      <c r="AF1392" t="s">
        <v>2281</v>
      </c>
      <c r="AG1392" t="s">
        <v>549</v>
      </c>
      <c r="AH1392">
        <v>260</v>
      </c>
    </row>
    <row r="1393" spans="1:34" hidden="1" x14ac:dyDescent="0.25">
      <c r="A1393" t="str">
        <f t="shared" si="63"/>
        <v>20 1 3 11 5 1 10 0 0 2302024 208210</v>
      </c>
      <c r="B1393" t="str">
        <f t="shared" si="64"/>
        <v>20 1 3 11 5 1 10 0 0 2302024 208004</v>
      </c>
      <c r="C1393" t="str">
        <f t="shared" si="65"/>
        <v>20 1 3 11 5 1 10 0 0 2302024</v>
      </c>
      <c r="D1393">
        <v>20</v>
      </c>
      <c r="E1393">
        <v>1</v>
      </c>
      <c r="F1393">
        <v>3</v>
      </c>
      <c r="G1393">
        <v>11</v>
      </c>
      <c r="H1393">
        <v>5</v>
      </c>
      <c r="I1393">
        <v>1</v>
      </c>
      <c r="J1393">
        <v>10</v>
      </c>
      <c r="K1393">
        <v>0</v>
      </c>
      <c r="L1393" t="s">
        <v>147</v>
      </c>
      <c r="M1393" t="s">
        <v>148</v>
      </c>
      <c r="N1393" s="13">
        <v>5000000</v>
      </c>
      <c r="O1393">
        <v>208210</v>
      </c>
      <c r="P1393">
        <v>2024</v>
      </c>
      <c r="Q1393">
        <v>1053825520</v>
      </c>
      <c r="R1393" t="s">
        <v>1039</v>
      </c>
      <c r="S1393" s="13">
        <v>5000000</v>
      </c>
      <c r="T1393">
        <v>0</v>
      </c>
      <c r="U1393" t="s">
        <v>2847</v>
      </c>
      <c r="V1393" t="s">
        <v>2291</v>
      </c>
      <c r="W1393">
        <v>5004</v>
      </c>
      <c r="X1393">
        <v>0</v>
      </c>
      <c r="Y1393">
        <v>208004</v>
      </c>
      <c r="Z1393">
        <v>20240930</v>
      </c>
      <c r="AA1393">
        <v>2401220203</v>
      </c>
      <c r="AB1393">
        <v>8</v>
      </c>
      <c r="AC1393" t="s">
        <v>2281</v>
      </c>
      <c r="AD1393" t="s">
        <v>2281</v>
      </c>
      <c r="AE1393">
        <v>11101</v>
      </c>
      <c r="AF1393" t="s">
        <v>2281</v>
      </c>
      <c r="AG1393" t="s">
        <v>549</v>
      </c>
      <c r="AH1393">
        <v>260</v>
      </c>
    </row>
    <row r="1394" spans="1:34" hidden="1" x14ac:dyDescent="0.25">
      <c r="A1394" t="str">
        <f t="shared" si="63"/>
        <v>20 11 1 11 1 2 2 0 211020100101 0 208211</v>
      </c>
      <c r="B1394" t="str">
        <f t="shared" si="64"/>
        <v>20 11 1 11 1 2 2 0 211020100101 0 208013</v>
      </c>
      <c r="C1394" t="str">
        <f t="shared" si="65"/>
        <v>20 11 1 11 1 2 2 0 211020100101 0</v>
      </c>
      <c r="D1394">
        <v>20</v>
      </c>
      <c r="E1394">
        <v>11</v>
      </c>
      <c r="F1394">
        <v>1</v>
      </c>
      <c r="G1394">
        <v>11</v>
      </c>
      <c r="H1394">
        <v>1</v>
      </c>
      <c r="I1394">
        <v>2</v>
      </c>
      <c r="J1394">
        <v>2</v>
      </c>
      <c r="K1394">
        <v>0</v>
      </c>
      <c r="L1394" t="s">
        <v>728</v>
      </c>
      <c r="M1394" t="s">
        <v>147</v>
      </c>
      <c r="N1394" s="13">
        <v>5000000</v>
      </c>
      <c r="O1394">
        <v>208211</v>
      </c>
      <c r="P1394">
        <v>2024</v>
      </c>
      <c r="Q1394">
        <v>1060653473</v>
      </c>
      <c r="R1394" t="s">
        <v>1050</v>
      </c>
      <c r="S1394" s="13">
        <v>5000000</v>
      </c>
      <c r="T1394">
        <v>0</v>
      </c>
      <c r="U1394" t="s">
        <v>2837</v>
      </c>
      <c r="V1394" t="s">
        <v>2291</v>
      </c>
      <c r="W1394">
        <v>5004</v>
      </c>
      <c r="X1394">
        <v>0</v>
      </c>
      <c r="Y1394">
        <v>208013</v>
      </c>
      <c r="Z1394">
        <v>20240930</v>
      </c>
      <c r="AA1394">
        <v>2402020298</v>
      </c>
      <c r="AB1394">
        <v>8</v>
      </c>
      <c r="AC1394" t="s">
        <v>2281</v>
      </c>
      <c r="AD1394" t="s">
        <v>2281</v>
      </c>
      <c r="AE1394">
        <v>11101</v>
      </c>
      <c r="AF1394" t="s">
        <v>2281</v>
      </c>
      <c r="AG1394" t="s">
        <v>549</v>
      </c>
      <c r="AH1394">
        <v>121</v>
      </c>
    </row>
    <row r="1395" spans="1:34" hidden="1" x14ac:dyDescent="0.25">
      <c r="A1395" t="str">
        <f t="shared" si="63"/>
        <v>20 1 3 11 5 1 10 0 0 2302024 208212</v>
      </c>
      <c r="B1395" t="str">
        <f t="shared" si="64"/>
        <v>20 1 3 11 5 1 10 0 0 2302024 208011</v>
      </c>
      <c r="C1395" t="str">
        <f t="shared" si="65"/>
        <v>20 1 3 11 5 1 10 0 0 2302024</v>
      </c>
      <c r="D1395">
        <v>20</v>
      </c>
      <c r="E1395">
        <v>1</v>
      </c>
      <c r="F1395">
        <v>3</v>
      </c>
      <c r="G1395">
        <v>11</v>
      </c>
      <c r="H1395">
        <v>5</v>
      </c>
      <c r="I1395">
        <v>1</v>
      </c>
      <c r="J1395">
        <v>10</v>
      </c>
      <c r="K1395">
        <v>0</v>
      </c>
      <c r="L1395" t="s">
        <v>147</v>
      </c>
      <c r="M1395" t="s">
        <v>148</v>
      </c>
      <c r="N1395" s="13">
        <v>5000000</v>
      </c>
      <c r="O1395">
        <v>208212</v>
      </c>
      <c r="P1395">
        <v>2024</v>
      </c>
      <c r="Q1395">
        <v>1053817351</v>
      </c>
      <c r="R1395" t="s">
        <v>1035</v>
      </c>
      <c r="S1395" s="13">
        <v>5000000</v>
      </c>
      <c r="T1395">
        <v>0</v>
      </c>
      <c r="U1395" t="s">
        <v>2838</v>
      </c>
      <c r="V1395" t="s">
        <v>2291</v>
      </c>
      <c r="W1395">
        <v>5004</v>
      </c>
      <c r="X1395">
        <v>0</v>
      </c>
      <c r="Y1395">
        <v>208011</v>
      </c>
      <c r="Z1395">
        <v>20240930</v>
      </c>
      <c r="AA1395">
        <v>2401310279</v>
      </c>
      <c r="AB1395">
        <v>8</v>
      </c>
      <c r="AC1395" t="s">
        <v>2281</v>
      </c>
      <c r="AD1395" t="s">
        <v>2281</v>
      </c>
      <c r="AE1395">
        <v>11101</v>
      </c>
      <c r="AF1395" t="s">
        <v>2281</v>
      </c>
      <c r="AG1395" t="s">
        <v>549</v>
      </c>
      <c r="AH1395">
        <v>260</v>
      </c>
    </row>
    <row r="1396" spans="1:34" hidden="1" x14ac:dyDescent="0.25">
      <c r="A1396" t="str">
        <f t="shared" si="63"/>
        <v>20 1 3 11 5 1 10 0 0 2302024 208213</v>
      </c>
      <c r="B1396" t="str">
        <f t="shared" si="64"/>
        <v>20 1 3 11 5 1 10 0 0 2302024 208008</v>
      </c>
      <c r="C1396" t="str">
        <f t="shared" si="65"/>
        <v>20 1 3 11 5 1 10 0 0 2302024</v>
      </c>
      <c r="D1396">
        <v>20</v>
      </c>
      <c r="E1396">
        <v>1</v>
      </c>
      <c r="F1396">
        <v>3</v>
      </c>
      <c r="G1396">
        <v>11</v>
      </c>
      <c r="H1396">
        <v>5</v>
      </c>
      <c r="I1396">
        <v>1</v>
      </c>
      <c r="J1396">
        <v>10</v>
      </c>
      <c r="K1396">
        <v>0</v>
      </c>
      <c r="L1396" t="s">
        <v>147</v>
      </c>
      <c r="M1396" t="s">
        <v>148</v>
      </c>
      <c r="N1396" s="13">
        <v>17850000</v>
      </c>
      <c r="O1396">
        <v>208213</v>
      </c>
      <c r="P1396">
        <v>2024</v>
      </c>
      <c r="Q1396">
        <v>900416505</v>
      </c>
      <c r="R1396" t="s">
        <v>1046</v>
      </c>
      <c r="S1396" s="13">
        <v>17850000</v>
      </c>
      <c r="T1396">
        <v>1650000</v>
      </c>
      <c r="U1396" t="s">
        <v>2880</v>
      </c>
      <c r="V1396" t="s">
        <v>2940</v>
      </c>
      <c r="W1396">
        <v>5004</v>
      </c>
      <c r="X1396">
        <v>2304</v>
      </c>
      <c r="Y1396">
        <v>208008</v>
      </c>
      <c r="Z1396">
        <v>20240930</v>
      </c>
      <c r="AA1396">
        <v>2401290263</v>
      </c>
      <c r="AB1396">
        <v>3</v>
      </c>
      <c r="AC1396" t="s">
        <v>2281</v>
      </c>
      <c r="AD1396" t="s">
        <v>2281</v>
      </c>
      <c r="AE1396">
        <v>11101</v>
      </c>
      <c r="AF1396" t="s">
        <v>2281</v>
      </c>
      <c r="AG1396" t="s">
        <v>549</v>
      </c>
      <c r="AH1396">
        <v>261</v>
      </c>
    </row>
    <row r="1397" spans="1:34" hidden="1" x14ac:dyDescent="0.25">
      <c r="A1397" t="str">
        <f t="shared" si="63"/>
        <v>20 1 3 11 5 1 10 0 0 2302024 208214</v>
      </c>
      <c r="B1397" t="str">
        <f t="shared" si="64"/>
        <v>20 1 3 11 5 1 10 0 0 2302024 208003</v>
      </c>
      <c r="C1397" t="str">
        <f t="shared" si="65"/>
        <v>20 1 3 11 5 1 10 0 0 2302024</v>
      </c>
      <c r="D1397">
        <v>20</v>
      </c>
      <c r="E1397">
        <v>1</v>
      </c>
      <c r="F1397">
        <v>3</v>
      </c>
      <c r="G1397">
        <v>11</v>
      </c>
      <c r="H1397">
        <v>5</v>
      </c>
      <c r="I1397">
        <v>1</v>
      </c>
      <c r="J1397">
        <v>10</v>
      </c>
      <c r="K1397">
        <v>0</v>
      </c>
      <c r="L1397" t="s">
        <v>147</v>
      </c>
      <c r="M1397" t="s">
        <v>148</v>
      </c>
      <c r="N1397" s="13">
        <v>5000000</v>
      </c>
      <c r="O1397">
        <v>208214</v>
      </c>
      <c r="P1397">
        <v>2024</v>
      </c>
      <c r="Q1397">
        <v>24339028</v>
      </c>
      <c r="R1397" t="s">
        <v>1034</v>
      </c>
      <c r="S1397" s="13">
        <v>5000000</v>
      </c>
      <c r="T1397">
        <v>0</v>
      </c>
      <c r="U1397" t="s">
        <v>2811</v>
      </c>
      <c r="V1397" t="s">
        <v>2291</v>
      </c>
      <c r="W1397">
        <v>5004</v>
      </c>
      <c r="X1397">
        <v>0</v>
      </c>
      <c r="Y1397">
        <v>208003</v>
      </c>
      <c r="Z1397">
        <v>20240930</v>
      </c>
      <c r="AA1397">
        <v>2401180188</v>
      </c>
      <c r="AB1397">
        <v>8</v>
      </c>
      <c r="AC1397" t="s">
        <v>2281</v>
      </c>
      <c r="AD1397" t="s">
        <v>2281</v>
      </c>
      <c r="AE1397">
        <v>11101</v>
      </c>
      <c r="AF1397" t="s">
        <v>2281</v>
      </c>
      <c r="AG1397" t="s">
        <v>549</v>
      </c>
      <c r="AH1397">
        <v>260</v>
      </c>
    </row>
    <row r="1398" spans="1:34" hidden="1" x14ac:dyDescent="0.25">
      <c r="A1398" t="str">
        <f t="shared" si="63"/>
        <v>20 1 3 11 1 302 28 42 0 4102042 208215</v>
      </c>
      <c r="B1398" t="str">
        <f t="shared" si="64"/>
        <v>20 1 3 11 1 302 28 42 0 4102042 208091</v>
      </c>
      <c r="C1398" t="str">
        <f t="shared" si="65"/>
        <v>20 1 3 11 1 302 28 42 0 4102042</v>
      </c>
      <c r="D1398">
        <v>20</v>
      </c>
      <c r="E1398">
        <v>1</v>
      </c>
      <c r="F1398">
        <v>3</v>
      </c>
      <c r="G1398">
        <v>11</v>
      </c>
      <c r="H1398">
        <v>1</v>
      </c>
      <c r="I1398">
        <v>302</v>
      </c>
      <c r="J1398">
        <v>28</v>
      </c>
      <c r="K1398">
        <v>42</v>
      </c>
      <c r="L1398" t="s">
        <v>147</v>
      </c>
      <c r="M1398" t="s">
        <v>211</v>
      </c>
      <c r="N1398" s="13">
        <v>4574716</v>
      </c>
      <c r="O1398">
        <v>208215</v>
      </c>
      <c r="P1398">
        <v>2024</v>
      </c>
      <c r="Q1398">
        <v>900233026</v>
      </c>
      <c r="R1398" t="s">
        <v>823</v>
      </c>
      <c r="S1398" s="13">
        <v>4574716</v>
      </c>
      <c r="T1398">
        <v>0</v>
      </c>
      <c r="U1398" t="s">
        <v>2413</v>
      </c>
      <c r="V1398" t="s">
        <v>2414</v>
      </c>
      <c r="W1398">
        <v>5004</v>
      </c>
      <c r="X1398">
        <v>0</v>
      </c>
      <c r="Y1398">
        <v>208091</v>
      </c>
      <c r="Z1398">
        <v>20241004</v>
      </c>
      <c r="AA1398">
        <v>2404300602</v>
      </c>
      <c r="AB1398">
        <v>5</v>
      </c>
      <c r="AC1398" t="s">
        <v>2281</v>
      </c>
      <c r="AD1398" t="s">
        <v>2281</v>
      </c>
      <c r="AE1398">
        <v>11101</v>
      </c>
      <c r="AF1398" t="s">
        <v>2281</v>
      </c>
      <c r="AG1398" t="s">
        <v>549</v>
      </c>
      <c r="AH1398">
        <v>121</v>
      </c>
    </row>
    <row r="1399" spans="1:34" hidden="1" x14ac:dyDescent="0.25">
      <c r="A1399" t="str">
        <f t="shared" si="63"/>
        <v>20 11 1 11 2 1 29 0 2120202010 0 208216</v>
      </c>
      <c r="B1399" t="str">
        <f t="shared" si="64"/>
        <v>20 11 1 11 2 1 29 0 2120202010 0 208116</v>
      </c>
      <c r="C1399" t="str">
        <f t="shared" si="65"/>
        <v>20 11 1 11 2 1 29 0 2120202010 0</v>
      </c>
      <c r="D1399">
        <v>20</v>
      </c>
      <c r="E1399">
        <v>11</v>
      </c>
      <c r="F1399">
        <v>1</v>
      </c>
      <c r="G1399">
        <v>11</v>
      </c>
      <c r="H1399">
        <v>2</v>
      </c>
      <c r="I1399">
        <v>1</v>
      </c>
      <c r="J1399">
        <v>29</v>
      </c>
      <c r="K1399">
        <v>0</v>
      </c>
      <c r="L1399" t="s">
        <v>729</v>
      </c>
      <c r="M1399" t="s">
        <v>147</v>
      </c>
      <c r="N1399" s="13">
        <v>504780</v>
      </c>
      <c r="O1399">
        <v>208216</v>
      </c>
      <c r="P1399">
        <v>2024</v>
      </c>
      <c r="Q1399">
        <v>9850816</v>
      </c>
      <c r="R1399" t="s">
        <v>1072</v>
      </c>
      <c r="S1399" s="13">
        <v>504780</v>
      </c>
      <c r="T1399">
        <v>0</v>
      </c>
      <c r="U1399" t="s">
        <v>2941</v>
      </c>
      <c r="V1399" t="s">
        <v>2345</v>
      </c>
      <c r="W1399">
        <v>5001</v>
      </c>
      <c r="X1399">
        <v>0</v>
      </c>
      <c r="Y1399">
        <v>208116</v>
      </c>
      <c r="Z1399">
        <v>20241004</v>
      </c>
      <c r="AA1399">
        <v>0</v>
      </c>
      <c r="AB1399">
        <v>0</v>
      </c>
      <c r="AC1399" t="s">
        <v>2281</v>
      </c>
      <c r="AD1399" t="s">
        <v>2281</v>
      </c>
      <c r="AE1399">
        <v>11101</v>
      </c>
      <c r="AF1399" t="s">
        <v>2281</v>
      </c>
      <c r="AG1399" t="s">
        <v>549</v>
      </c>
      <c r="AH1399">
        <v>111</v>
      </c>
    </row>
    <row r="1400" spans="1:34" hidden="1" x14ac:dyDescent="0.25">
      <c r="A1400" t="str">
        <f t="shared" si="63"/>
        <v>20 11 1 11 2 1 29 0 2120202010 0 208217</v>
      </c>
      <c r="B1400" t="str">
        <f t="shared" si="64"/>
        <v>20 11 1 11 2 1 29 0 2120202010 0 208117</v>
      </c>
      <c r="C1400" t="str">
        <f t="shared" si="65"/>
        <v>20 11 1 11 2 1 29 0 2120202010 0</v>
      </c>
      <c r="D1400">
        <v>20</v>
      </c>
      <c r="E1400">
        <v>11</v>
      </c>
      <c r="F1400">
        <v>1</v>
      </c>
      <c r="G1400">
        <v>11</v>
      </c>
      <c r="H1400">
        <v>2</v>
      </c>
      <c r="I1400">
        <v>1</v>
      </c>
      <c r="J1400">
        <v>29</v>
      </c>
      <c r="K1400">
        <v>0</v>
      </c>
      <c r="L1400" t="s">
        <v>729</v>
      </c>
      <c r="M1400" t="s">
        <v>147</v>
      </c>
      <c r="N1400" s="13">
        <v>569242</v>
      </c>
      <c r="O1400">
        <v>208217</v>
      </c>
      <c r="P1400">
        <v>2024</v>
      </c>
      <c r="Q1400">
        <v>10279619</v>
      </c>
      <c r="R1400" t="s">
        <v>1081</v>
      </c>
      <c r="S1400" s="13">
        <v>569242</v>
      </c>
      <c r="T1400">
        <v>0</v>
      </c>
      <c r="U1400" t="s">
        <v>2942</v>
      </c>
      <c r="V1400" t="s">
        <v>2345</v>
      </c>
      <c r="W1400">
        <v>5001</v>
      </c>
      <c r="X1400">
        <v>0</v>
      </c>
      <c r="Y1400">
        <v>208117</v>
      </c>
      <c r="Z1400">
        <v>20241004</v>
      </c>
      <c r="AA1400">
        <v>0</v>
      </c>
      <c r="AB1400">
        <v>0</v>
      </c>
      <c r="AC1400" t="s">
        <v>2281</v>
      </c>
      <c r="AD1400" t="s">
        <v>2281</v>
      </c>
      <c r="AE1400">
        <v>11101</v>
      </c>
      <c r="AF1400" t="s">
        <v>2281</v>
      </c>
      <c r="AG1400" t="s">
        <v>549</v>
      </c>
      <c r="AH1400">
        <v>111</v>
      </c>
    </row>
    <row r="1401" spans="1:34" hidden="1" x14ac:dyDescent="0.25">
      <c r="A1401" t="str">
        <f t="shared" si="63"/>
        <v>20 11 1 11 2 1 29 0 2120202010 0 208218</v>
      </c>
      <c r="B1401" t="str">
        <f t="shared" si="64"/>
        <v>20 11 1 11 2 1 29 0 2120202010 0 208118</v>
      </c>
      <c r="C1401" t="str">
        <f t="shared" si="65"/>
        <v>20 11 1 11 2 1 29 0 2120202010 0</v>
      </c>
      <c r="D1401">
        <v>20</v>
      </c>
      <c r="E1401">
        <v>11</v>
      </c>
      <c r="F1401">
        <v>1</v>
      </c>
      <c r="G1401">
        <v>11</v>
      </c>
      <c r="H1401">
        <v>2</v>
      </c>
      <c r="I1401">
        <v>1</v>
      </c>
      <c r="J1401">
        <v>29</v>
      </c>
      <c r="K1401">
        <v>0</v>
      </c>
      <c r="L1401" t="s">
        <v>729</v>
      </c>
      <c r="M1401" t="s">
        <v>147</v>
      </c>
      <c r="N1401" s="13">
        <v>489328</v>
      </c>
      <c r="O1401">
        <v>208218</v>
      </c>
      <c r="P1401">
        <v>2024</v>
      </c>
      <c r="Q1401">
        <v>30392045</v>
      </c>
      <c r="R1401" t="s">
        <v>1082</v>
      </c>
      <c r="S1401" s="13">
        <v>489328</v>
      </c>
      <c r="T1401">
        <v>0</v>
      </c>
      <c r="U1401" t="s">
        <v>2943</v>
      </c>
      <c r="V1401" t="s">
        <v>2345</v>
      </c>
      <c r="W1401">
        <v>5001</v>
      </c>
      <c r="X1401">
        <v>0</v>
      </c>
      <c r="Y1401">
        <v>208118</v>
      </c>
      <c r="Z1401">
        <v>20241004</v>
      </c>
      <c r="AA1401">
        <v>0</v>
      </c>
      <c r="AB1401">
        <v>0</v>
      </c>
      <c r="AC1401" t="s">
        <v>2281</v>
      </c>
      <c r="AD1401" t="s">
        <v>2281</v>
      </c>
      <c r="AE1401">
        <v>11101</v>
      </c>
      <c r="AF1401" t="s">
        <v>2281</v>
      </c>
      <c r="AG1401" t="s">
        <v>549</v>
      </c>
      <c r="AH1401">
        <v>111</v>
      </c>
    </row>
    <row r="1402" spans="1:34" hidden="1" x14ac:dyDescent="0.25">
      <c r="A1402" t="str">
        <f t="shared" si="63"/>
        <v>20 1 3 11 4 202 10 40 0 2302024 208219</v>
      </c>
      <c r="B1402" t="str">
        <f t="shared" si="64"/>
        <v>20 1 3 11 4 202 10 40 0 2302024 208076</v>
      </c>
      <c r="C1402" t="str">
        <f t="shared" si="65"/>
        <v>20 1 3 11 4 202 10 40 0 2302024</v>
      </c>
      <c r="D1402">
        <v>20</v>
      </c>
      <c r="E1402">
        <v>1</v>
      </c>
      <c r="F1402">
        <v>3</v>
      </c>
      <c r="G1402">
        <v>11</v>
      </c>
      <c r="H1402">
        <v>4</v>
      </c>
      <c r="I1402">
        <v>202</v>
      </c>
      <c r="J1402">
        <v>10</v>
      </c>
      <c r="K1402">
        <v>40</v>
      </c>
      <c r="L1402" t="s">
        <v>147</v>
      </c>
      <c r="M1402" t="s">
        <v>148</v>
      </c>
      <c r="N1402" s="13">
        <v>2692520</v>
      </c>
      <c r="O1402">
        <v>208219</v>
      </c>
      <c r="P1402">
        <v>2024</v>
      </c>
      <c r="Q1402">
        <v>900319291</v>
      </c>
      <c r="R1402" t="s">
        <v>785</v>
      </c>
      <c r="S1402" s="13">
        <v>2692520</v>
      </c>
      <c r="T1402">
        <v>0</v>
      </c>
      <c r="U1402" t="s">
        <v>2944</v>
      </c>
      <c r="V1402" t="s">
        <v>766</v>
      </c>
      <c r="W1402">
        <v>5001</v>
      </c>
      <c r="X1402">
        <v>0</v>
      </c>
      <c r="Y1402">
        <v>208076</v>
      </c>
      <c r="Z1402">
        <v>20241007</v>
      </c>
      <c r="AA1402">
        <v>2024091070</v>
      </c>
      <c r="AB1402">
        <v>0</v>
      </c>
      <c r="AC1402" t="s">
        <v>2281</v>
      </c>
      <c r="AD1402" t="s">
        <v>2281</v>
      </c>
      <c r="AE1402">
        <v>11101</v>
      </c>
      <c r="AF1402" t="s">
        <v>2281</v>
      </c>
      <c r="AG1402" t="s">
        <v>549</v>
      </c>
      <c r="AH1402">
        <v>100</v>
      </c>
    </row>
    <row r="1403" spans="1:34" hidden="1" x14ac:dyDescent="0.25">
      <c r="A1403" t="str">
        <f t="shared" si="63"/>
        <v>20 11 1 11 2 1 29 0 2120202010 0 208220</v>
      </c>
      <c r="B1403" t="str">
        <f t="shared" si="64"/>
        <v>20 11 1 11 2 1 29 0 2120202010 0 208122</v>
      </c>
      <c r="C1403" t="str">
        <f t="shared" si="65"/>
        <v>20 11 1 11 2 1 29 0 2120202010 0</v>
      </c>
      <c r="D1403">
        <v>20</v>
      </c>
      <c r="E1403">
        <v>11</v>
      </c>
      <c r="F1403">
        <v>1</v>
      </c>
      <c r="G1403">
        <v>11</v>
      </c>
      <c r="H1403">
        <v>2</v>
      </c>
      <c r="I1403">
        <v>1</v>
      </c>
      <c r="J1403">
        <v>29</v>
      </c>
      <c r="K1403">
        <v>0</v>
      </c>
      <c r="L1403" t="s">
        <v>729</v>
      </c>
      <c r="M1403" t="s">
        <v>147</v>
      </c>
      <c r="N1403" s="13">
        <v>461358</v>
      </c>
      <c r="O1403">
        <v>208220</v>
      </c>
      <c r="P1403">
        <v>2024</v>
      </c>
      <c r="Q1403">
        <v>1053771877</v>
      </c>
      <c r="R1403" t="s">
        <v>1085</v>
      </c>
      <c r="S1403" s="13">
        <v>461358</v>
      </c>
      <c r="T1403">
        <v>0</v>
      </c>
      <c r="U1403" t="s">
        <v>2945</v>
      </c>
      <c r="V1403" t="s">
        <v>766</v>
      </c>
      <c r="W1403">
        <v>5001</v>
      </c>
      <c r="X1403">
        <v>0</v>
      </c>
      <c r="Y1403">
        <v>208122</v>
      </c>
      <c r="Z1403">
        <v>20241008</v>
      </c>
      <c r="AA1403">
        <v>0</v>
      </c>
      <c r="AB1403">
        <v>0</v>
      </c>
      <c r="AC1403" t="s">
        <v>2281</v>
      </c>
      <c r="AD1403" t="s">
        <v>2281</v>
      </c>
      <c r="AE1403">
        <v>11101</v>
      </c>
      <c r="AF1403" t="s">
        <v>2281</v>
      </c>
      <c r="AG1403" t="s">
        <v>549</v>
      </c>
      <c r="AH1403">
        <v>111</v>
      </c>
    </row>
    <row r="1404" spans="1:34" hidden="1" x14ac:dyDescent="0.25">
      <c r="A1404" t="str">
        <f t="shared" si="63"/>
        <v>20 11 1 11 2 1 29 0 2120202010 0 208221</v>
      </c>
      <c r="B1404" t="str">
        <f t="shared" si="64"/>
        <v>20 11 1 11 2 1 29 0 2120202010 0 208121</v>
      </c>
      <c r="C1404" t="str">
        <f t="shared" si="65"/>
        <v>20 11 1 11 2 1 29 0 2120202010 0</v>
      </c>
      <c r="D1404">
        <v>20</v>
      </c>
      <c r="E1404">
        <v>11</v>
      </c>
      <c r="F1404">
        <v>1</v>
      </c>
      <c r="G1404">
        <v>11</v>
      </c>
      <c r="H1404">
        <v>2</v>
      </c>
      <c r="I1404">
        <v>1</v>
      </c>
      <c r="J1404">
        <v>29</v>
      </c>
      <c r="K1404">
        <v>0</v>
      </c>
      <c r="L1404" t="s">
        <v>729</v>
      </c>
      <c r="M1404" t="s">
        <v>147</v>
      </c>
      <c r="N1404" s="13">
        <v>189914</v>
      </c>
      <c r="O1404">
        <v>208221</v>
      </c>
      <c r="P1404">
        <v>2024</v>
      </c>
      <c r="Q1404">
        <v>12211035</v>
      </c>
      <c r="R1404" t="s">
        <v>1084</v>
      </c>
      <c r="S1404" s="13">
        <v>189914</v>
      </c>
      <c r="T1404">
        <v>0</v>
      </c>
      <c r="U1404" t="s">
        <v>2946</v>
      </c>
      <c r="V1404" t="s">
        <v>2342</v>
      </c>
      <c r="W1404">
        <v>5001</v>
      </c>
      <c r="X1404">
        <v>0</v>
      </c>
      <c r="Y1404">
        <v>208121</v>
      </c>
      <c r="Z1404">
        <v>20241008</v>
      </c>
      <c r="AA1404">
        <v>0</v>
      </c>
      <c r="AB1404">
        <v>0</v>
      </c>
      <c r="AC1404" t="s">
        <v>2281</v>
      </c>
      <c r="AD1404" t="s">
        <v>2281</v>
      </c>
      <c r="AE1404">
        <v>11101</v>
      </c>
      <c r="AF1404" t="s">
        <v>2281</v>
      </c>
      <c r="AG1404" t="s">
        <v>549</v>
      </c>
      <c r="AH1404">
        <v>111</v>
      </c>
    </row>
    <row r="1405" spans="1:34" hidden="1" x14ac:dyDescent="0.25">
      <c r="A1405" t="str">
        <f t="shared" si="63"/>
        <v>20 11 1 11 2 1 29 0 2120202010 0 208222</v>
      </c>
      <c r="B1405" t="str">
        <f t="shared" si="64"/>
        <v>20 11 1 11 2 1 29 0 2120202010 0 208120</v>
      </c>
      <c r="C1405" t="str">
        <f t="shared" si="65"/>
        <v>20 11 1 11 2 1 29 0 2120202010 0</v>
      </c>
      <c r="D1405">
        <v>20</v>
      </c>
      <c r="E1405">
        <v>11</v>
      </c>
      <c r="F1405">
        <v>1</v>
      </c>
      <c r="G1405">
        <v>11</v>
      </c>
      <c r="H1405">
        <v>2</v>
      </c>
      <c r="I1405">
        <v>1</v>
      </c>
      <c r="J1405">
        <v>29</v>
      </c>
      <c r="K1405">
        <v>0</v>
      </c>
      <c r="L1405" t="s">
        <v>729</v>
      </c>
      <c r="M1405" t="s">
        <v>147</v>
      </c>
      <c r="N1405" s="13">
        <v>189914</v>
      </c>
      <c r="O1405">
        <v>208222</v>
      </c>
      <c r="P1405">
        <v>2024</v>
      </c>
      <c r="Q1405">
        <v>16072005</v>
      </c>
      <c r="R1405" t="s">
        <v>1083</v>
      </c>
      <c r="S1405" s="13">
        <v>189914</v>
      </c>
      <c r="T1405">
        <v>0</v>
      </c>
      <c r="U1405" t="s">
        <v>2947</v>
      </c>
      <c r="V1405" t="s">
        <v>2342</v>
      </c>
      <c r="W1405">
        <v>5001</v>
      </c>
      <c r="X1405">
        <v>0</v>
      </c>
      <c r="Y1405">
        <v>208120</v>
      </c>
      <c r="Z1405">
        <v>20241008</v>
      </c>
      <c r="AA1405">
        <v>0</v>
      </c>
      <c r="AB1405">
        <v>0</v>
      </c>
      <c r="AC1405" t="s">
        <v>2281</v>
      </c>
      <c r="AD1405" t="s">
        <v>2281</v>
      </c>
      <c r="AE1405">
        <v>11101</v>
      </c>
      <c r="AF1405" t="s">
        <v>2281</v>
      </c>
      <c r="AG1405" t="s">
        <v>549</v>
      </c>
      <c r="AH1405">
        <v>111</v>
      </c>
    </row>
    <row r="1406" spans="1:34" hidden="1" x14ac:dyDescent="0.25">
      <c r="A1406" t="str">
        <f t="shared" si="63"/>
        <v>20 1 3 11 5 1 10 0 0 2302024 208223</v>
      </c>
      <c r="B1406" t="str">
        <f t="shared" si="64"/>
        <v>20 1 3 11 5 1 10 0 0 2302024 208018</v>
      </c>
      <c r="C1406" t="str">
        <f t="shared" si="65"/>
        <v>20 1 3 11 5 1 10 0 0 2302024</v>
      </c>
      <c r="D1406">
        <v>20</v>
      </c>
      <c r="E1406">
        <v>1</v>
      </c>
      <c r="F1406">
        <v>3</v>
      </c>
      <c r="G1406">
        <v>11</v>
      </c>
      <c r="H1406">
        <v>5</v>
      </c>
      <c r="I1406">
        <v>1</v>
      </c>
      <c r="J1406">
        <v>10</v>
      </c>
      <c r="K1406">
        <v>0</v>
      </c>
      <c r="L1406" t="s">
        <v>147</v>
      </c>
      <c r="M1406" t="s">
        <v>148</v>
      </c>
      <c r="N1406" s="13">
        <v>5000000</v>
      </c>
      <c r="O1406">
        <v>208223</v>
      </c>
      <c r="P1406">
        <v>2024</v>
      </c>
      <c r="Q1406">
        <v>1053794963</v>
      </c>
      <c r="R1406" t="s">
        <v>1043</v>
      </c>
      <c r="S1406" s="13">
        <v>5000000</v>
      </c>
      <c r="T1406">
        <v>0</v>
      </c>
      <c r="U1406" t="s">
        <v>2847</v>
      </c>
      <c r="V1406" t="s">
        <v>2291</v>
      </c>
      <c r="W1406">
        <v>5004</v>
      </c>
      <c r="X1406">
        <v>0</v>
      </c>
      <c r="Y1406">
        <v>208018</v>
      </c>
      <c r="Z1406">
        <v>20241008</v>
      </c>
      <c r="AA1406">
        <v>2402140334</v>
      </c>
      <c r="AB1406">
        <v>7</v>
      </c>
      <c r="AC1406" t="s">
        <v>2281</v>
      </c>
      <c r="AD1406" t="s">
        <v>2281</v>
      </c>
      <c r="AE1406">
        <v>11101</v>
      </c>
      <c r="AF1406" t="s">
        <v>2281</v>
      </c>
      <c r="AG1406" t="s">
        <v>549</v>
      </c>
      <c r="AH1406">
        <v>260</v>
      </c>
    </row>
    <row r="1407" spans="1:34" hidden="1" x14ac:dyDescent="0.25">
      <c r="A1407" t="str">
        <f t="shared" si="63"/>
        <v>20 1 3 11 5 1 10 0 0 2302024 208224</v>
      </c>
      <c r="B1407" t="str">
        <f t="shared" si="64"/>
        <v>20 1 3 11 5 1 10 0 0 2302024 208014</v>
      </c>
      <c r="C1407" t="str">
        <f t="shared" si="65"/>
        <v>20 1 3 11 5 1 10 0 0 2302024</v>
      </c>
      <c r="D1407">
        <v>20</v>
      </c>
      <c r="E1407">
        <v>1</v>
      </c>
      <c r="F1407">
        <v>3</v>
      </c>
      <c r="G1407">
        <v>11</v>
      </c>
      <c r="H1407">
        <v>5</v>
      </c>
      <c r="I1407">
        <v>1</v>
      </c>
      <c r="J1407">
        <v>10</v>
      </c>
      <c r="K1407">
        <v>0</v>
      </c>
      <c r="L1407" t="s">
        <v>147</v>
      </c>
      <c r="M1407" t="s">
        <v>148</v>
      </c>
      <c r="N1407" s="13">
        <v>5000000</v>
      </c>
      <c r="O1407">
        <v>208224</v>
      </c>
      <c r="P1407">
        <v>2024</v>
      </c>
      <c r="Q1407">
        <v>10274046</v>
      </c>
      <c r="R1407" t="s">
        <v>1041</v>
      </c>
      <c r="S1407" s="13">
        <v>5000000</v>
      </c>
      <c r="T1407">
        <v>0</v>
      </c>
      <c r="U1407" t="s">
        <v>2843</v>
      </c>
      <c r="V1407" t="s">
        <v>2291</v>
      </c>
      <c r="W1407">
        <v>5004</v>
      </c>
      <c r="X1407">
        <v>0</v>
      </c>
      <c r="Y1407">
        <v>208014</v>
      </c>
      <c r="Z1407">
        <v>20241008</v>
      </c>
      <c r="AA1407">
        <v>2402070312</v>
      </c>
      <c r="AB1407">
        <v>8</v>
      </c>
      <c r="AC1407" t="s">
        <v>2281</v>
      </c>
      <c r="AD1407" t="s">
        <v>2281</v>
      </c>
      <c r="AE1407">
        <v>11101</v>
      </c>
      <c r="AF1407" t="s">
        <v>2281</v>
      </c>
      <c r="AG1407" t="s">
        <v>549</v>
      </c>
      <c r="AH1407">
        <v>260</v>
      </c>
    </row>
    <row r="1408" spans="1:34" hidden="1" x14ac:dyDescent="0.25">
      <c r="A1408" t="str">
        <f t="shared" si="63"/>
        <v>20 1 3 11 4 202 10 40 0 2302024 208225</v>
      </c>
      <c r="B1408" t="str">
        <f t="shared" si="64"/>
        <v>20 1 3 11 4 202 10 40 0 2302024 208085</v>
      </c>
      <c r="C1408" t="str">
        <f t="shared" si="65"/>
        <v>20 1 3 11 4 202 10 40 0 2302024</v>
      </c>
      <c r="D1408">
        <v>20</v>
      </c>
      <c r="E1408">
        <v>1</v>
      </c>
      <c r="F1408">
        <v>3</v>
      </c>
      <c r="G1408">
        <v>11</v>
      </c>
      <c r="H1408">
        <v>4</v>
      </c>
      <c r="I1408">
        <v>202</v>
      </c>
      <c r="J1408">
        <v>10</v>
      </c>
      <c r="K1408">
        <v>40</v>
      </c>
      <c r="L1408" t="s">
        <v>147</v>
      </c>
      <c r="M1408" t="s">
        <v>148</v>
      </c>
      <c r="N1408" s="13">
        <v>5000000</v>
      </c>
      <c r="O1408">
        <v>208225</v>
      </c>
      <c r="P1408">
        <v>2024</v>
      </c>
      <c r="Q1408">
        <v>1053820604</v>
      </c>
      <c r="R1408" t="s">
        <v>1033</v>
      </c>
      <c r="S1408" s="13">
        <v>5000000</v>
      </c>
      <c r="T1408">
        <v>0</v>
      </c>
      <c r="U1408" t="s">
        <v>2937</v>
      </c>
      <c r="V1408" t="s">
        <v>2291</v>
      </c>
      <c r="W1408">
        <v>5004</v>
      </c>
      <c r="X1408">
        <v>0</v>
      </c>
      <c r="Y1408">
        <v>208085</v>
      </c>
      <c r="Z1408">
        <v>20241008</v>
      </c>
      <c r="AA1408">
        <v>2408160950</v>
      </c>
      <c r="AB1408">
        <v>2</v>
      </c>
      <c r="AC1408" t="s">
        <v>2281</v>
      </c>
      <c r="AD1408" t="s">
        <v>2281</v>
      </c>
      <c r="AE1408">
        <v>11101</v>
      </c>
      <c r="AF1408" t="s">
        <v>2281</v>
      </c>
      <c r="AG1408" t="s">
        <v>549</v>
      </c>
      <c r="AH1408">
        <v>260</v>
      </c>
    </row>
    <row r="1409" spans="1:34" hidden="1" x14ac:dyDescent="0.25">
      <c r="A1409" t="str">
        <f t="shared" si="63"/>
        <v>20 1 3 11 5 1 10 0 0 2302024 208226</v>
      </c>
      <c r="B1409" t="str">
        <f t="shared" si="64"/>
        <v>20 1 3 11 5 1 10 0 0 2302024 208008</v>
      </c>
      <c r="C1409" t="str">
        <f t="shared" si="65"/>
        <v>20 1 3 11 5 1 10 0 0 2302024</v>
      </c>
      <c r="D1409">
        <v>20</v>
      </c>
      <c r="E1409">
        <v>1</v>
      </c>
      <c r="F1409">
        <v>3</v>
      </c>
      <c r="G1409">
        <v>11</v>
      </c>
      <c r="H1409">
        <v>5</v>
      </c>
      <c r="I1409">
        <v>1</v>
      </c>
      <c r="J1409">
        <v>10</v>
      </c>
      <c r="K1409">
        <v>0</v>
      </c>
      <c r="L1409" t="s">
        <v>147</v>
      </c>
      <c r="M1409" t="s">
        <v>148</v>
      </c>
      <c r="N1409" s="13">
        <v>17850000</v>
      </c>
      <c r="O1409">
        <v>208226</v>
      </c>
      <c r="P1409">
        <v>2024</v>
      </c>
      <c r="Q1409">
        <v>900416505</v>
      </c>
      <c r="R1409" t="s">
        <v>1046</v>
      </c>
      <c r="S1409" s="13">
        <v>17850000</v>
      </c>
      <c r="T1409">
        <v>1650000</v>
      </c>
      <c r="U1409" t="s">
        <v>2880</v>
      </c>
      <c r="V1409" t="s">
        <v>2948</v>
      </c>
      <c r="W1409">
        <v>5004</v>
      </c>
      <c r="X1409">
        <v>2304</v>
      </c>
      <c r="Y1409">
        <v>208008</v>
      </c>
      <c r="Z1409">
        <v>20241011</v>
      </c>
      <c r="AA1409">
        <v>2401290263</v>
      </c>
      <c r="AB1409">
        <v>4</v>
      </c>
      <c r="AC1409" t="s">
        <v>2281</v>
      </c>
      <c r="AD1409" t="s">
        <v>2281</v>
      </c>
      <c r="AE1409">
        <v>11101</v>
      </c>
      <c r="AF1409" t="s">
        <v>2281</v>
      </c>
      <c r="AG1409" t="s">
        <v>549</v>
      </c>
      <c r="AH1409">
        <v>261</v>
      </c>
    </row>
    <row r="1410" spans="1:34" hidden="1" x14ac:dyDescent="0.25">
      <c r="A1410" t="str">
        <f t="shared" ref="A1410:A1473" si="66">+CONCATENATE(,D1410," ",E1410," ",F1410," ",G1410," ",H1410," ",I1410," ",J1410," ",K1410," ",L1410," ",M1410," ",O1410)</f>
        <v>20 1 3 11 4 202 10 40 0 2302024 208227</v>
      </c>
      <c r="B1410" t="str">
        <f t="shared" ref="B1410:B1473" si="67">+CONCATENATE(,D1410," ",E1410," ",F1410," ",G1410," ",H1410," ",I1410," ",J1410," ",K1410," ",L1410," ",M1410," ",Y1410)</f>
        <v>20 1 3 11 4 202 10 40 0 2302024 208075</v>
      </c>
      <c r="C1410" t="str">
        <f t="shared" ref="C1410:C1473" si="68">+CONCATENATE(,D1410," ",E1410," ",F1410," ",G1410," ",H1410," ",I1410," ",J1410," ",K1410," ",L1410," ",M1410)</f>
        <v>20 1 3 11 4 202 10 40 0 2302024</v>
      </c>
      <c r="D1410">
        <v>20</v>
      </c>
      <c r="E1410">
        <v>1</v>
      </c>
      <c r="F1410">
        <v>3</v>
      </c>
      <c r="G1410">
        <v>11</v>
      </c>
      <c r="H1410">
        <v>4</v>
      </c>
      <c r="I1410">
        <v>202</v>
      </c>
      <c r="J1410">
        <v>10</v>
      </c>
      <c r="K1410">
        <v>40</v>
      </c>
      <c r="L1410" t="s">
        <v>147</v>
      </c>
      <c r="M1410" t="s">
        <v>148</v>
      </c>
      <c r="N1410" s="13">
        <v>4482736</v>
      </c>
      <c r="O1410">
        <v>208227</v>
      </c>
      <c r="P1410">
        <v>2024</v>
      </c>
      <c r="Q1410">
        <v>890801053</v>
      </c>
      <c r="R1410" t="s">
        <v>784</v>
      </c>
      <c r="S1410" s="13">
        <v>4482736</v>
      </c>
      <c r="T1410">
        <v>0</v>
      </c>
      <c r="U1410" t="s">
        <v>2949</v>
      </c>
      <c r="V1410" t="s">
        <v>766</v>
      </c>
      <c r="W1410">
        <v>5001</v>
      </c>
      <c r="X1410">
        <v>0</v>
      </c>
      <c r="Y1410">
        <v>208075</v>
      </c>
      <c r="Z1410">
        <v>20241011</v>
      </c>
      <c r="AA1410">
        <v>2024101020</v>
      </c>
      <c r="AB1410">
        <v>0</v>
      </c>
      <c r="AC1410" t="s">
        <v>2281</v>
      </c>
      <c r="AD1410" t="s">
        <v>2281</v>
      </c>
      <c r="AE1410">
        <v>11101</v>
      </c>
      <c r="AF1410" t="s">
        <v>2281</v>
      </c>
      <c r="AG1410" t="s">
        <v>549</v>
      </c>
      <c r="AH1410">
        <v>100</v>
      </c>
    </row>
    <row r="1411" spans="1:34" hidden="1" x14ac:dyDescent="0.25">
      <c r="A1411" t="str">
        <f t="shared" si="66"/>
        <v>20 1 3 11 5 1 10 0 0 2302024 208228</v>
      </c>
      <c r="B1411" t="str">
        <f t="shared" si="67"/>
        <v>20 1 3 11 5 1 10 0 0 2302024 208012</v>
      </c>
      <c r="C1411" t="str">
        <f t="shared" si="68"/>
        <v>20 1 3 11 5 1 10 0 0 2302024</v>
      </c>
      <c r="D1411">
        <v>20</v>
      </c>
      <c r="E1411">
        <v>1</v>
      </c>
      <c r="F1411">
        <v>3</v>
      </c>
      <c r="G1411">
        <v>11</v>
      </c>
      <c r="H1411">
        <v>5</v>
      </c>
      <c r="I1411">
        <v>1</v>
      </c>
      <c r="J1411">
        <v>10</v>
      </c>
      <c r="K1411">
        <v>0</v>
      </c>
      <c r="L1411" t="s">
        <v>147</v>
      </c>
      <c r="M1411" t="s">
        <v>148</v>
      </c>
      <c r="N1411" s="13">
        <v>5000000</v>
      </c>
      <c r="O1411">
        <v>208228</v>
      </c>
      <c r="P1411">
        <v>2024</v>
      </c>
      <c r="Q1411">
        <v>1054988488</v>
      </c>
      <c r="R1411" t="s">
        <v>1040</v>
      </c>
      <c r="S1411" s="13">
        <v>5000000</v>
      </c>
      <c r="T1411">
        <v>0</v>
      </c>
      <c r="U1411" t="s">
        <v>2844</v>
      </c>
      <c r="V1411" t="s">
        <v>2291</v>
      </c>
      <c r="W1411">
        <v>5004</v>
      </c>
      <c r="X1411">
        <v>0</v>
      </c>
      <c r="Y1411">
        <v>208012</v>
      </c>
      <c r="Z1411">
        <v>20241016</v>
      </c>
      <c r="AA1411">
        <v>2401310280</v>
      </c>
      <c r="AB1411">
        <v>8</v>
      </c>
      <c r="AC1411" t="s">
        <v>2281</v>
      </c>
      <c r="AD1411" t="s">
        <v>2281</v>
      </c>
      <c r="AE1411">
        <v>11101</v>
      </c>
      <c r="AF1411" t="s">
        <v>2281</v>
      </c>
      <c r="AG1411" t="s">
        <v>549</v>
      </c>
      <c r="AH1411">
        <v>260</v>
      </c>
    </row>
    <row r="1412" spans="1:34" hidden="1" x14ac:dyDescent="0.25">
      <c r="A1412" t="str">
        <f t="shared" si="66"/>
        <v>20 11 1 11 2 1 29 0 2120202010 0 208229</v>
      </c>
      <c r="B1412" t="str">
        <f t="shared" si="67"/>
        <v>20 11 1 11 2 1 29 0 2120202010 0 208127</v>
      </c>
      <c r="C1412" t="str">
        <f t="shared" si="68"/>
        <v>20 11 1 11 2 1 29 0 2120202010 0</v>
      </c>
      <c r="D1412">
        <v>20</v>
      </c>
      <c r="E1412">
        <v>11</v>
      </c>
      <c r="F1412">
        <v>1</v>
      </c>
      <c r="G1412">
        <v>11</v>
      </c>
      <c r="H1412">
        <v>2</v>
      </c>
      <c r="I1412">
        <v>1</v>
      </c>
      <c r="J1412">
        <v>29</v>
      </c>
      <c r="K1412">
        <v>0</v>
      </c>
      <c r="L1412" t="s">
        <v>729</v>
      </c>
      <c r="M1412" t="s">
        <v>147</v>
      </c>
      <c r="N1412" s="13">
        <v>189914</v>
      </c>
      <c r="O1412">
        <v>208229</v>
      </c>
      <c r="P1412">
        <v>2024</v>
      </c>
      <c r="Q1412">
        <v>30317576</v>
      </c>
      <c r="R1412" t="s">
        <v>1086</v>
      </c>
      <c r="S1412" s="13">
        <v>189914</v>
      </c>
      <c r="T1412">
        <v>0</v>
      </c>
      <c r="U1412" t="s">
        <v>2950</v>
      </c>
      <c r="V1412" t="s">
        <v>766</v>
      </c>
      <c r="W1412">
        <v>5001</v>
      </c>
      <c r="X1412">
        <v>0</v>
      </c>
      <c r="Y1412">
        <v>208127</v>
      </c>
      <c r="Z1412">
        <v>20241016</v>
      </c>
      <c r="AA1412">
        <v>0</v>
      </c>
      <c r="AB1412">
        <v>0</v>
      </c>
      <c r="AC1412" t="s">
        <v>2281</v>
      </c>
      <c r="AD1412" t="s">
        <v>2281</v>
      </c>
      <c r="AE1412">
        <v>11101</v>
      </c>
      <c r="AF1412" t="s">
        <v>2281</v>
      </c>
      <c r="AG1412" t="s">
        <v>549</v>
      </c>
      <c r="AH1412">
        <v>111</v>
      </c>
    </row>
    <row r="1413" spans="1:34" hidden="1" x14ac:dyDescent="0.25">
      <c r="A1413" t="str">
        <f t="shared" si="66"/>
        <v>20 11 1 11 1 2 2 0 211020100101 0 208230</v>
      </c>
      <c r="B1413" t="str">
        <f t="shared" si="67"/>
        <v>20 11 1 11 1 2 2 0 211020100101 0 208046</v>
      </c>
      <c r="C1413" t="str">
        <f t="shared" si="68"/>
        <v>20 11 1 11 1 2 2 0 211020100101 0</v>
      </c>
      <c r="D1413">
        <v>20</v>
      </c>
      <c r="E1413">
        <v>11</v>
      </c>
      <c r="F1413">
        <v>1</v>
      </c>
      <c r="G1413">
        <v>11</v>
      </c>
      <c r="H1413">
        <v>1</v>
      </c>
      <c r="I1413">
        <v>2</v>
      </c>
      <c r="J1413">
        <v>2</v>
      </c>
      <c r="K1413">
        <v>0</v>
      </c>
      <c r="L1413" t="s">
        <v>728</v>
      </c>
      <c r="M1413" t="s">
        <v>147</v>
      </c>
      <c r="N1413" s="13">
        <v>4000000</v>
      </c>
      <c r="O1413">
        <v>208230</v>
      </c>
      <c r="P1413">
        <v>2024</v>
      </c>
      <c r="Q1413">
        <v>1002901280</v>
      </c>
      <c r="R1413" t="s">
        <v>1051</v>
      </c>
      <c r="S1413" s="13">
        <v>4000000</v>
      </c>
      <c r="T1413">
        <v>0</v>
      </c>
      <c r="U1413" t="s">
        <v>2877</v>
      </c>
      <c r="V1413" t="s">
        <v>2291</v>
      </c>
      <c r="W1413">
        <v>5004</v>
      </c>
      <c r="X1413">
        <v>0</v>
      </c>
      <c r="Y1413">
        <v>208046</v>
      </c>
      <c r="Z1413">
        <v>20241017</v>
      </c>
      <c r="AA1413">
        <v>2404170566</v>
      </c>
      <c r="AB1413">
        <v>6</v>
      </c>
      <c r="AC1413" t="s">
        <v>2281</v>
      </c>
      <c r="AD1413" t="s">
        <v>2281</v>
      </c>
      <c r="AE1413">
        <v>11101</v>
      </c>
      <c r="AF1413" t="s">
        <v>2281</v>
      </c>
      <c r="AG1413" t="s">
        <v>549</v>
      </c>
      <c r="AH1413">
        <v>260</v>
      </c>
    </row>
    <row r="1414" spans="1:34" hidden="1" x14ac:dyDescent="0.25">
      <c r="A1414" t="str">
        <f t="shared" si="66"/>
        <v>20 1 3 11 5 1 10 0 0 2302024 208231</v>
      </c>
      <c r="B1414" t="str">
        <f t="shared" si="67"/>
        <v>20 1 3 11 5 1 10 0 0 2302024 208004</v>
      </c>
      <c r="C1414" t="str">
        <f t="shared" si="68"/>
        <v>20 1 3 11 5 1 10 0 0 2302024</v>
      </c>
      <c r="D1414">
        <v>20</v>
      </c>
      <c r="E1414">
        <v>1</v>
      </c>
      <c r="F1414">
        <v>3</v>
      </c>
      <c r="G1414">
        <v>11</v>
      </c>
      <c r="H1414">
        <v>5</v>
      </c>
      <c r="I1414">
        <v>1</v>
      </c>
      <c r="J1414">
        <v>10</v>
      </c>
      <c r="K1414">
        <v>0</v>
      </c>
      <c r="L1414" t="s">
        <v>147</v>
      </c>
      <c r="M1414" t="s">
        <v>148</v>
      </c>
      <c r="N1414" s="13">
        <v>5000000</v>
      </c>
      <c r="O1414">
        <v>208231</v>
      </c>
      <c r="P1414">
        <v>2024</v>
      </c>
      <c r="Q1414">
        <v>1053825520</v>
      </c>
      <c r="R1414" t="s">
        <v>1039</v>
      </c>
      <c r="S1414" s="13">
        <v>5000000</v>
      </c>
      <c r="T1414">
        <v>0</v>
      </c>
      <c r="U1414" t="s">
        <v>2847</v>
      </c>
      <c r="V1414" t="s">
        <v>2291</v>
      </c>
      <c r="W1414">
        <v>5004</v>
      </c>
      <c r="X1414">
        <v>0</v>
      </c>
      <c r="Y1414">
        <v>208004</v>
      </c>
      <c r="Z1414">
        <v>20241017</v>
      </c>
      <c r="AA1414">
        <v>2401220203</v>
      </c>
      <c r="AB1414">
        <v>9</v>
      </c>
      <c r="AC1414" t="s">
        <v>2281</v>
      </c>
      <c r="AD1414" t="s">
        <v>2281</v>
      </c>
      <c r="AE1414">
        <v>11101</v>
      </c>
      <c r="AF1414" t="s">
        <v>2281</v>
      </c>
      <c r="AG1414" t="s">
        <v>549</v>
      </c>
      <c r="AH1414">
        <v>260</v>
      </c>
    </row>
    <row r="1415" spans="1:34" hidden="1" x14ac:dyDescent="0.25">
      <c r="A1415" t="str">
        <f t="shared" si="66"/>
        <v>20 1 3 11 5 1 10 0 0 2302024 208232</v>
      </c>
      <c r="B1415" t="str">
        <f t="shared" si="67"/>
        <v>20 1 3 11 5 1 10 0 0 2302024 208034</v>
      </c>
      <c r="C1415" t="str">
        <f t="shared" si="68"/>
        <v>20 1 3 11 5 1 10 0 0 2302024</v>
      </c>
      <c r="D1415">
        <v>20</v>
      </c>
      <c r="E1415">
        <v>1</v>
      </c>
      <c r="F1415">
        <v>3</v>
      </c>
      <c r="G1415">
        <v>11</v>
      </c>
      <c r="H1415">
        <v>5</v>
      </c>
      <c r="I1415">
        <v>1</v>
      </c>
      <c r="J1415">
        <v>10</v>
      </c>
      <c r="K1415">
        <v>0</v>
      </c>
      <c r="L1415" t="s">
        <v>147</v>
      </c>
      <c r="M1415" t="s">
        <v>148</v>
      </c>
      <c r="N1415" s="13">
        <v>3500000</v>
      </c>
      <c r="O1415">
        <v>208232</v>
      </c>
      <c r="P1415">
        <v>2024</v>
      </c>
      <c r="Q1415">
        <v>29116786</v>
      </c>
      <c r="R1415" t="s">
        <v>1036</v>
      </c>
      <c r="S1415" s="13">
        <v>3500000</v>
      </c>
      <c r="T1415">
        <v>0</v>
      </c>
      <c r="U1415" t="s">
        <v>2858</v>
      </c>
      <c r="V1415" t="s">
        <v>2291</v>
      </c>
      <c r="W1415">
        <v>5004</v>
      </c>
      <c r="X1415">
        <v>0</v>
      </c>
      <c r="Y1415">
        <v>208034</v>
      </c>
      <c r="Z1415">
        <v>20241018</v>
      </c>
      <c r="AA1415">
        <v>2403070437</v>
      </c>
      <c r="AB1415">
        <v>5</v>
      </c>
      <c r="AC1415" t="s">
        <v>2281</v>
      </c>
      <c r="AD1415" t="s">
        <v>2281</v>
      </c>
      <c r="AE1415">
        <v>11101</v>
      </c>
      <c r="AF1415" t="s">
        <v>2281</v>
      </c>
      <c r="AG1415" t="s">
        <v>549</v>
      </c>
      <c r="AH1415">
        <v>260</v>
      </c>
    </row>
    <row r="1416" spans="1:34" hidden="1" x14ac:dyDescent="0.25">
      <c r="A1416" t="str">
        <f t="shared" si="66"/>
        <v>20 1 3 11 1 303 27 40 0 4103050 208233</v>
      </c>
      <c r="B1416" t="str">
        <f t="shared" si="67"/>
        <v>20 1 3 11 1 303 27 40 0 4103050 208078</v>
      </c>
      <c r="C1416" t="str">
        <f t="shared" si="68"/>
        <v>20 1 3 11 1 303 27 40 0 4103050</v>
      </c>
      <c r="D1416">
        <v>20</v>
      </c>
      <c r="E1416">
        <v>1</v>
      </c>
      <c r="F1416">
        <v>3</v>
      </c>
      <c r="G1416">
        <v>11</v>
      </c>
      <c r="H1416">
        <v>1</v>
      </c>
      <c r="I1416">
        <v>303</v>
      </c>
      <c r="J1416">
        <v>27</v>
      </c>
      <c r="K1416">
        <v>40</v>
      </c>
      <c r="L1416" t="s">
        <v>147</v>
      </c>
      <c r="M1416" t="s">
        <v>210</v>
      </c>
      <c r="N1416" s="13">
        <v>3800000</v>
      </c>
      <c r="O1416">
        <v>208233</v>
      </c>
      <c r="P1416">
        <v>2024</v>
      </c>
      <c r="Q1416">
        <v>1053807451</v>
      </c>
      <c r="R1416" t="s">
        <v>1022</v>
      </c>
      <c r="S1416" s="13">
        <v>3800000</v>
      </c>
      <c r="T1416">
        <v>0</v>
      </c>
      <c r="U1416" t="s">
        <v>2928</v>
      </c>
      <c r="V1416" t="s">
        <v>2291</v>
      </c>
      <c r="W1416">
        <v>5004</v>
      </c>
      <c r="X1416">
        <v>0</v>
      </c>
      <c r="Y1416">
        <v>208078</v>
      </c>
      <c r="Z1416">
        <v>20241018</v>
      </c>
      <c r="AA1416">
        <v>2408130937</v>
      </c>
      <c r="AB1416">
        <v>2</v>
      </c>
      <c r="AC1416" t="s">
        <v>2281</v>
      </c>
      <c r="AD1416" t="s">
        <v>2281</v>
      </c>
      <c r="AE1416">
        <v>11101</v>
      </c>
      <c r="AF1416" t="s">
        <v>2281</v>
      </c>
      <c r="AG1416" t="s">
        <v>549</v>
      </c>
      <c r="AH1416">
        <v>260</v>
      </c>
    </row>
    <row r="1417" spans="1:34" hidden="1" x14ac:dyDescent="0.25">
      <c r="A1417" t="str">
        <f t="shared" si="66"/>
        <v>20 11 1 11 2 1 29 0 2120202010 0 208234</v>
      </c>
      <c r="B1417" t="str">
        <f t="shared" si="67"/>
        <v>20 11 1 11 2 1 29 0 2120202010 0 208131</v>
      </c>
      <c r="C1417" t="str">
        <f t="shared" si="68"/>
        <v>20 11 1 11 2 1 29 0 2120202010 0</v>
      </c>
      <c r="D1417">
        <v>20</v>
      </c>
      <c r="E1417">
        <v>11</v>
      </c>
      <c r="F1417">
        <v>1</v>
      </c>
      <c r="G1417">
        <v>11</v>
      </c>
      <c r="H1417">
        <v>2</v>
      </c>
      <c r="I1417">
        <v>1</v>
      </c>
      <c r="J1417">
        <v>29</v>
      </c>
      <c r="K1417">
        <v>0</v>
      </c>
      <c r="L1417" t="s">
        <v>729</v>
      </c>
      <c r="M1417" t="s">
        <v>147</v>
      </c>
      <c r="N1417" s="13">
        <v>1728772</v>
      </c>
      <c r="O1417">
        <v>208234</v>
      </c>
      <c r="P1417">
        <v>2024</v>
      </c>
      <c r="Q1417">
        <v>79683594</v>
      </c>
      <c r="R1417" t="s">
        <v>1052</v>
      </c>
      <c r="S1417" s="13">
        <v>1728772</v>
      </c>
      <c r="T1417">
        <v>0</v>
      </c>
      <c r="U1417" t="s">
        <v>2951</v>
      </c>
      <c r="V1417" t="s">
        <v>766</v>
      </c>
      <c r="W1417">
        <v>5001</v>
      </c>
      <c r="X1417">
        <v>0</v>
      </c>
      <c r="Y1417">
        <v>208131</v>
      </c>
      <c r="Z1417">
        <v>20241018</v>
      </c>
      <c r="AA1417">
        <v>0</v>
      </c>
      <c r="AB1417">
        <v>0</v>
      </c>
      <c r="AC1417" t="s">
        <v>2281</v>
      </c>
      <c r="AD1417" t="s">
        <v>2281</v>
      </c>
      <c r="AE1417">
        <v>11101</v>
      </c>
      <c r="AF1417" t="s">
        <v>2281</v>
      </c>
      <c r="AG1417" t="s">
        <v>549</v>
      </c>
      <c r="AH1417">
        <v>111</v>
      </c>
    </row>
    <row r="1418" spans="1:34" hidden="1" x14ac:dyDescent="0.25">
      <c r="A1418" t="str">
        <f t="shared" si="66"/>
        <v>20 11 1 11 2 1 29 0 2120202010 0 208235</v>
      </c>
      <c r="B1418" t="str">
        <f t="shared" si="67"/>
        <v>20 11 1 11 2 1 29 0 2120202010 0 208132</v>
      </c>
      <c r="C1418" t="str">
        <f t="shared" si="68"/>
        <v>20 11 1 11 2 1 29 0 2120202010 0</v>
      </c>
      <c r="D1418">
        <v>20</v>
      </c>
      <c r="E1418">
        <v>11</v>
      </c>
      <c r="F1418">
        <v>1</v>
      </c>
      <c r="G1418">
        <v>11</v>
      </c>
      <c r="H1418">
        <v>2</v>
      </c>
      <c r="I1418">
        <v>1</v>
      </c>
      <c r="J1418">
        <v>29</v>
      </c>
      <c r="K1418">
        <v>0</v>
      </c>
      <c r="L1418" t="s">
        <v>729</v>
      </c>
      <c r="M1418" t="s">
        <v>147</v>
      </c>
      <c r="N1418" s="13">
        <v>692037</v>
      </c>
      <c r="O1418">
        <v>208235</v>
      </c>
      <c r="P1418">
        <v>2024</v>
      </c>
      <c r="Q1418">
        <v>30398124</v>
      </c>
      <c r="R1418" t="s">
        <v>1070</v>
      </c>
      <c r="S1418" s="13">
        <v>692037</v>
      </c>
      <c r="T1418">
        <v>0</v>
      </c>
      <c r="U1418" t="s">
        <v>2951</v>
      </c>
      <c r="V1418" t="s">
        <v>766</v>
      </c>
      <c r="W1418">
        <v>5001</v>
      </c>
      <c r="X1418">
        <v>0</v>
      </c>
      <c r="Y1418">
        <v>208132</v>
      </c>
      <c r="Z1418">
        <v>20241018</v>
      </c>
      <c r="AA1418">
        <v>0</v>
      </c>
      <c r="AB1418">
        <v>0</v>
      </c>
      <c r="AC1418" t="s">
        <v>2281</v>
      </c>
      <c r="AD1418" t="s">
        <v>2281</v>
      </c>
      <c r="AE1418">
        <v>11101</v>
      </c>
      <c r="AF1418" t="s">
        <v>2281</v>
      </c>
      <c r="AG1418" t="s">
        <v>549</v>
      </c>
      <c r="AH1418">
        <v>111</v>
      </c>
    </row>
    <row r="1419" spans="1:34" hidden="1" x14ac:dyDescent="0.25">
      <c r="A1419" t="str">
        <f t="shared" si="66"/>
        <v>20 11 1 11 2 1 29 0 2120202010 0 208236</v>
      </c>
      <c r="B1419" t="str">
        <f t="shared" si="67"/>
        <v>20 11 1 11 2 1 29 0 2120202010 0 208130</v>
      </c>
      <c r="C1419" t="str">
        <f t="shared" si="68"/>
        <v>20 11 1 11 2 1 29 0 2120202010 0</v>
      </c>
      <c r="D1419">
        <v>20</v>
      </c>
      <c r="E1419">
        <v>11</v>
      </c>
      <c r="F1419">
        <v>1</v>
      </c>
      <c r="G1419">
        <v>11</v>
      </c>
      <c r="H1419">
        <v>2</v>
      </c>
      <c r="I1419">
        <v>1</v>
      </c>
      <c r="J1419">
        <v>29</v>
      </c>
      <c r="K1419">
        <v>0</v>
      </c>
      <c r="L1419" t="s">
        <v>729</v>
      </c>
      <c r="M1419" t="s">
        <v>147</v>
      </c>
      <c r="N1419" s="13">
        <v>489328</v>
      </c>
      <c r="O1419">
        <v>208236</v>
      </c>
      <c r="P1419">
        <v>2024</v>
      </c>
      <c r="Q1419">
        <v>75089356</v>
      </c>
      <c r="R1419" t="s">
        <v>1069</v>
      </c>
      <c r="S1419" s="13">
        <v>489328</v>
      </c>
      <c r="T1419">
        <v>0</v>
      </c>
      <c r="U1419" t="s">
        <v>2952</v>
      </c>
      <c r="V1419" t="s">
        <v>766</v>
      </c>
      <c r="W1419">
        <v>5001</v>
      </c>
      <c r="X1419">
        <v>0</v>
      </c>
      <c r="Y1419">
        <v>208130</v>
      </c>
      <c r="Z1419">
        <v>20241018</v>
      </c>
      <c r="AA1419">
        <v>0</v>
      </c>
      <c r="AB1419">
        <v>0</v>
      </c>
      <c r="AC1419" t="s">
        <v>2281</v>
      </c>
      <c r="AD1419" t="s">
        <v>2281</v>
      </c>
      <c r="AE1419">
        <v>11101</v>
      </c>
      <c r="AF1419" t="s">
        <v>2281</v>
      </c>
      <c r="AG1419" t="s">
        <v>549</v>
      </c>
      <c r="AH1419">
        <v>111</v>
      </c>
    </row>
    <row r="1420" spans="1:34" hidden="1" x14ac:dyDescent="0.25">
      <c r="A1420" t="str">
        <f t="shared" si="66"/>
        <v>20 11 1 11 2 1 29 0 2120202010 0 208237</v>
      </c>
      <c r="B1420" t="str">
        <f t="shared" si="67"/>
        <v>20 11 1 11 2 1 29 0 2120202010 0 208129</v>
      </c>
      <c r="C1420" t="str">
        <f t="shared" si="68"/>
        <v>20 11 1 11 2 1 29 0 2120202010 0</v>
      </c>
      <c r="D1420">
        <v>20</v>
      </c>
      <c r="E1420">
        <v>11</v>
      </c>
      <c r="F1420">
        <v>1</v>
      </c>
      <c r="G1420">
        <v>11</v>
      </c>
      <c r="H1420">
        <v>2</v>
      </c>
      <c r="I1420">
        <v>1</v>
      </c>
      <c r="J1420">
        <v>29</v>
      </c>
      <c r="K1420">
        <v>0</v>
      </c>
      <c r="L1420" t="s">
        <v>729</v>
      </c>
      <c r="M1420" t="s">
        <v>147</v>
      </c>
      <c r="N1420" s="13">
        <v>489328</v>
      </c>
      <c r="O1420">
        <v>208237</v>
      </c>
      <c r="P1420">
        <v>2024</v>
      </c>
      <c r="Q1420">
        <v>75074502</v>
      </c>
      <c r="R1420" t="s">
        <v>1056</v>
      </c>
      <c r="S1420" s="13">
        <v>489328</v>
      </c>
      <c r="T1420">
        <v>0</v>
      </c>
      <c r="U1420" t="s">
        <v>2953</v>
      </c>
      <c r="V1420" t="s">
        <v>766</v>
      </c>
      <c r="W1420">
        <v>5001</v>
      </c>
      <c r="X1420">
        <v>0</v>
      </c>
      <c r="Y1420">
        <v>208129</v>
      </c>
      <c r="Z1420">
        <v>20241018</v>
      </c>
      <c r="AA1420">
        <v>0</v>
      </c>
      <c r="AB1420">
        <v>0</v>
      </c>
      <c r="AC1420" t="s">
        <v>2281</v>
      </c>
      <c r="AD1420" t="s">
        <v>2281</v>
      </c>
      <c r="AE1420">
        <v>11101</v>
      </c>
      <c r="AF1420" t="s">
        <v>2281</v>
      </c>
      <c r="AG1420" t="s">
        <v>549</v>
      </c>
      <c r="AH1420">
        <v>111</v>
      </c>
    </row>
    <row r="1421" spans="1:34" hidden="1" x14ac:dyDescent="0.25">
      <c r="A1421" t="str">
        <f t="shared" si="66"/>
        <v>20 1 3 11 5 1 10 0 0 2302024 208238</v>
      </c>
      <c r="B1421" t="str">
        <f t="shared" si="67"/>
        <v>20 1 3 11 5 1 10 0 0 2302024 208021</v>
      </c>
      <c r="C1421" t="str">
        <f t="shared" si="68"/>
        <v>20 1 3 11 5 1 10 0 0 2302024</v>
      </c>
      <c r="D1421">
        <v>20</v>
      </c>
      <c r="E1421">
        <v>1</v>
      </c>
      <c r="F1421">
        <v>3</v>
      </c>
      <c r="G1421">
        <v>11</v>
      </c>
      <c r="H1421">
        <v>5</v>
      </c>
      <c r="I1421">
        <v>1</v>
      </c>
      <c r="J1421">
        <v>10</v>
      </c>
      <c r="K1421">
        <v>0</v>
      </c>
      <c r="L1421" t="s">
        <v>147</v>
      </c>
      <c r="M1421" t="s">
        <v>148</v>
      </c>
      <c r="N1421" s="13">
        <v>5000000</v>
      </c>
      <c r="O1421">
        <v>208238</v>
      </c>
      <c r="P1421">
        <v>2024</v>
      </c>
      <c r="Q1421">
        <v>75078301</v>
      </c>
      <c r="R1421" t="s">
        <v>1037</v>
      </c>
      <c r="S1421" s="13">
        <v>5000000</v>
      </c>
      <c r="T1421">
        <v>0</v>
      </c>
      <c r="U1421" t="s">
        <v>2861</v>
      </c>
      <c r="V1421" t="s">
        <v>2291</v>
      </c>
      <c r="W1421">
        <v>5004</v>
      </c>
      <c r="X1421">
        <v>0</v>
      </c>
      <c r="Y1421">
        <v>208021</v>
      </c>
      <c r="Z1421">
        <v>20241021</v>
      </c>
      <c r="AA1421">
        <v>2402150343</v>
      </c>
      <c r="AB1421">
        <v>5</v>
      </c>
      <c r="AC1421" t="s">
        <v>2281</v>
      </c>
      <c r="AD1421" t="s">
        <v>2281</v>
      </c>
      <c r="AE1421">
        <v>11101</v>
      </c>
      <c r="AF1421" t="s">
        <v>2281</v>
      </c>
      <c r="AG1421" t="s">
        <v>549</v>
      </c>
      <c r="AH1421">
        <v>260</v>
      </c>
    </row>
    <row r="1422" spans="1:34" hidden="1" x14ac:dyDescent="0.25">
      <c r="A1422" t="str">
        <f t="shared" si="66"/>
        <v>20 1 3 11 5 1 10 0 0 2302024 208239</v>
      </c>
      <c r="B1422" t="str">
        <f t="shared" si="67"/>
        <v>20 1 3 11 5 1 10 0 0 2302024 208003</v>
      </c>
      <c r="C1422" t="str">
        <f t="shared" si="68"/>
        <v>20 1 3 11 5 1 10 0 0 2302024</v>
      </c>
      <c r="D1422">
        <v>20</v>
      </c>
      <c r="E1422">
        <v>1</v>
      </c>
      <c r="F1422">
        <v>3</v>
      </c>
      <c r="G1422">
        <v>11</v>
      </c>
      <c r="H1422">
        <v>5</v>
      </c>
      <c r="I1422">
        <v>1</v>
      </c>
      <c r="J1422">
        <v>10</v>
      </c>
      <c r="K1422">
        <v>0</v>
      </c>
      <c r="L1422" t="s">
        <v>147</v>
      </c>
      <c r="M1422" t="s">
        <v>148</v>
      </c>
      <c r="N1422" s="13">
        <v>5000000</v>
      </c>
      <c r="O1422">
        <v>208239</v>
      </c>
      <c r="P1422">
        <v>2024</v>
      </c>
      <c r="Q1422">
        <v>24339028</v>
      </c>
      <c r="R1422" t="s">
        <v>1034</v>
      </c>
      <c r="S1422" s="13">
        <v>5000000</v>
      </c>
      <c r="T1422">
        <v>0</v>
      </c>
      <c r="U1422" t="s">
        <v>2811</v>
      </c>
      <c r="V1422" t="s">
        <v>2291</v>
      </c>
      <c r="W1422">
        <v>5004</v>
      </c>
      <c r="X1422">
        <v>0</v>
      </c>
      <c r="Y1422">
        <v>208003</v>
      </c>
      <c r="Z1422">
        <v>20241022</v>
      </c>
      <c r="AA1422">
        <v>2401180188</v>
      </c>
      <c r="AB1422">
        <v>9</v>
      </c>
      <c r="AC1422" t="s">
        <v>2281</v>
      </c>
      <c r="AD1422" t="s">
        <v>2281</v>
      </c>
      <c r="AE1422">
        <v>11101</v>
      </c>
      <c r="AF1422" t="s">
        <v>2281</v>
      </c>
      <c r="AG1422" t="s">
        <v>549</v>
      </c>
      <c r="AH1422">
        <v>260</v>
      </c>
    </row>
    <row r="1423" spans="1:34" hidden="1" x14ac:dyDescent="0.25">
      <c r="A1423" t="str">
        <f t="shared" si="66"/>
        <v>20 11 1 11 2 1 29 0 2120202010 0 208240</v>
      </c>
      <c r="B1423" t="str">
        <f t="shared" si="67"/>
        <v>20 11 1 11 2 1 29 0 2120202010 0 208134</v>
      </c>
      <c r="C1423" t="str">
        <f t="shared" si="68"/>
        <v>20 11 1 11 2 1 29 0 2120202010 0</v>
      </c>
      <c r="D1423">
        <v>20</v>
      </c>
      <c r="E1423">
        <v>11</v>
      </c>
      <c r="F1423">
        <v>1</v>
      </c>
      <c r="G1423">
        <v>11</v>
      </c>
      <c r="H1423">
        <v>2</v>
      </c>
      <c r="I1423">
        <v>1</v>
      </c>
      <c r="J1423">
        <v>29</v>
      </c>
      <c r="K1423">
        <v>0</v>
      </c>
      <c r="L1423" t="s">
        <v>729</v>
      </c>
      <c r="M1423" t="s">
        <v>147</v>
      </c>
      <c r="N1423" s="13">
        <v>1728772</v>
      </c>
      <c r="O1423">
        <v>208240</v>
      </c>
      <c r="P1423">
        <v>2024</v>
      </c>
      <c r="Q1423">
        <v>79683594</v>
      </c>
      <c r="R1423" t="s">
        <v>1052</v>
      </c>
      <c r="S1423" s="13">
        <v>1728772</v>
      </c>
      <c r="T1423">
        <v>0</v>
      </c>
      <c r="U1423" t="s">
        <v>2954</v>
      </c>
      <c r="V1423" t="s">
        <v>2342</v>
      </c>
      <c r="W1423">
        <v>5001</v>
      </c>
      <c r="X1423">
        <v>0</v>
      </c>
      <c r="Y1423">
        <v>208134</v>
      </c>
      <c r="Z1423">
        <v>20241022</v>
      </c>
      <c r="AA1423">
        <v>0</v>
      </c>
      <c r="AB1423">
        <v>0</v>
      </c>
      <c r="AC1423" t="s">
        <v>2281</v>
      </c>
      <c r="AD1423" t="s">
        <v>2281</v>
      </c>
      <c r="AE1423">
        <v>11101</v>
      </c>
      <c r="AF1423" t="s">
        <v>2281</v>
      </c>
      <c r="AG1423" t="s">
        <v>549</v>
      </c>
      <c r="AH1423">
        <v>111</v>
      </c>
    </row>
    <row r="1424" spans="1:34" hidden="1" x14ac:dyDescent="0.25">
      <c r="A1424" t="str">
        <f t="shared" si="66"/>
        <v>20 11 1 11 2 1 29 0 2120202010 0 208241</v>
      </c>
      <c r="B1424" t="str">
        <f t="shared" si="67"/>
        <v>20 11 1 11 2 1 29 0 2120202010 0 208135</v>
      </c>
      <c r="C1424" t="str">
        <f t="shared" si="68"/>
        <v>20 11 1 11 2 1 29 0 2120202010 0</v>
      </c>
      <c r="D1424">
        <v>20</v>
      </c>
      <c r="E1424">
        <v>11</v>
      </c>
      <c r="F1424">
        <v>1</v>
      </c>
      <c r="G1424">
        <v>11</v>
      </c>
      <c r="H1424">
        <v>2</v>
      </c>
      <c r="I1424">
        <v>1</v>
      </c>
      <c r="J1424">
        <v>29</v>
      </c>
      <c r="K1424">
        <v>0</v>
      </c>
      <c r="L1424" t="s">
        <v>729</v>
      </c>
      <c r="M1424" t="s">
        <v>147</v>
      </c>
      <c r="N1424" s="13">
        <v>692037</v>
      </c>
      <c r="O1424">
        <v>208241</v>
      </c>
      <c r="P1424">
        <v>2024</v>
      </c>
      <c r="Q1424">
        <v>30398124</v>
      </c>
      <c r="R1424" t="s">
        <v>1070</v>
      </c>
      <c r="S1424" s="13">
        <v>692037</v>
      </c>
      <c r="T1424">
        <v>0</v>
      </c>
      <c r="U1424" t="s">
        <v>2954</v>
      </c>
      <c r="V1424" t="s">
        <v>2342</v>
      </c>
      <c r="W1424">
        <v>5001</v>
      </c>
      <c r="X1424">
        <v>0</v>
      </c>
      <c r="Y1424">
        <v>208135</v>
      </c>
      <c r="Z1424">
        <v>20241022</v>
      </c>
      <c r="AA1424">
        <v>0</v>
      </c>
      <c r="AB1424">
        <v>0</v>
      </c>
      <c r="AC1424" t="s">
        <v>2281</v>
      </c>
      <c r="AD1424" t="s">
        <v>2281</v>
      </c>
      <c r="AE1424">
        <v>11101</v>
      </c>
      <c r="AF1424" t="s">
        <v>2281</v>
      </c>
      <c r="AG1424" t="s">
        <v>549</v>
      </c>
      <c r="AH1424">
        <v>111</v>
      </c>
    </row>
    <row r="1425" spans="1:34" hidden="1" x14ac:dyDescent="0.25">
      <c r="A1425" t="str">
        <f t="shared" si="66"/>
        <v>20 11 1 11 2 1 29 0 2120202010 0 208242</v>
      </c>
      <c r="B1425" t="str">
        <f t="shared" si="67"/>
        <v>20 11 1 11 2 1 29 0 2120202010 0 208136</v>
      </c>
      <c r="C1425" t="str">
        <f t="shared" si="68"/>
        <v>20 11 1 11 2 1 29 0 2120202010 0</v>
      </c>
      <c r="D1425">
        <v>20</v>
      </c>
      <c r="E1425">
        <v>11</v>
      </c>
      <c r="F1425">
        <v>1</v>
      </c>
      <c r="G1425">
        <v>11</v>
      </c>
      <c r="H1425">
        <v>2</v>
      </c>
      <c r="I1425">
        <v>1</v>
      </c>
      <c r="J1425">
        <v>29</v>
      </c>
      <c r="K1425">
        <v>0</v>
      </c>
      <c r="L1425" t="s">
        <v>729</v>
      </c>
      <c r="M1425" t="s">
        <v>147</v>
      </c>
      <c r="N1425" s="13">
        <v>692037</v>
      </c>
      <c r="O1425">
        <v>208242</v>
      </c>
      <c r="P1425">
        <v>2024</v>
      </c>
      <c r="Q1425">
        <v>52714346</v>
      </c>
      <c r="R1425" t="s">
        <v>1087</v>
      </c>
      <c r="S1425" s="13">
        <v>692037</v>
      </c>
      <c r="T1425">
        <v>0</v>
      </c>
      <c r="U1425" t="s">
        <v>2954</v>
      </c>
      <c r="V1425" t="s">
        <v>2342</v>
      </c>
      <c r="W1425">
        <v>5001</v>
      </c>
      <c r="X1425">
        <v>0</v>
      </c>
      <c r="Y1425">
        <v>208136</v>
      </c>
      <c r="Z1425">
        <v>20241022</v>
      </c>
      <c r="AA1425">
        <v>0</v>
      </c>
      <c r="AB1425">
        <v>0</v>
      </c>
      <c r="AC1425" t="s">
        <v>2281</v>
      </c>
      <c r="AD1425" t="s">
        <v>2281</v>
      </c>
      <c r="AE1425">
        <v>11101</v>
      </c>
      <c r="AF1425" t="s">
        <v>2281</v>
      </c>
      <c r="AG1425" t="s">
        <v>549</v>
      </c>
      <c r="AH1425">
        <v>111</v>
      </c>
    </row>
    <row r="1426" spans="1:34" hidden="1" x14ac:dyDescent="0.25">
      <c r="A1426" t="str">
        <f t="shared" si="66"/>
        <v>20 11 1 11 2 1 29 0 2120202010 0 208243</v>
      </c>
      <c r="B1426" t="str">
        <f t="shared" si="67"/>
        <v>20 11 1 11 2 1 29 0 2120202010 0 208137</v>
      </c>
      <c r="C1426" t="str">
        <f t="shared" si="68"/>
        <v>20 11 1 11 2 1 29 0 2120202010 0</v>
      </c>
      <c r="D1426">
        <v>20</v>
      </c>
      <c r="E1426">
        <v>11</v>
      </c>
      <c r="F1426">
        <v>1</v>
      </c>
      <c r="G1426">
        <v>11</v>
      </c>
      <c r="H1426">
        <v>2</v>
      </c>
      <c r="I1426">
        <v>1</v>
      </c>
      <c r="J1426">
        <v>29</v>
      </c>
      <c r="K1426">
        <v>0</v>
      </c>
      <c r="L1426" t="s">
        <v>729</v>
      </c>
      <c r="M1426" t="s">
        <v>147</v>
      </c>
      <c r="N1426" s="13">
        <v>569742</v>
      </c>
      <c r="O1426">
        <v>208243</v>
      </c>
      <c r="P1426">
        <v>2024</v>
      </c>
      <c r="Q1426">
        <v>1014181345</v>
      </c>
      <c r="R1426" t="s">
        <v>1065</v>
      </c>
      <c r="S1426" s="13">
        <v>569742</v>
      </c>
      <c r="T1426">
        <v>0</v>
      </c>
      <c r="U1426" t="s">
        <v>2954</v>
      </c>
      <c r="V1426" t="s">
        <v>2342</v>
      </c>
      <c r="W1426">
        <v>5001</v>
      </c>
      <c r="X1426">
        <v>0</v>
      </c>
      <c r="Y1426">
        <v>208137</v>
      </c>
      <c r="Z1426">
        <v>20241022</v>
      </c>
      <c r="AA1426">
        <v>0</v>
      </c>
      <c r="AB1426">
        <v>0</v>
      </c>
      <c r="AC1426" t="s">
        <v>2281</v>
      </c>
      <c r="AD1426" t="s">
        <v>2281</v>
      </c>
      <c r="AE1426">
        <v>11101</v>
      </c>
      <c r="AF1426" t="s">
        <v>2281</v>
      </c>
      <c r="AG1426" t="s">
        <v>549</v>
      </c>
      <c r="AH1426">
        <v>111</v>
      </c>
    </row>
    <row r="1427" spans="1:34" hidden="1" x14ac:dyDescent="0.25">
      <c r="A1427" t="str">
        <f t="shared" si="66"/>
        <v>20 11 1 11 2 2 3 0 2120202009 0 208244</v>
      </c>
      <c r="B1427" t="str">
        <f t="shared" si="67"/>
        <v>20 11 1 11 2 2 3 0 2120202009 0 208020</v>
      </c>
      <c r="C1427" t="str">
        <f t="shared" si="68"/>
        <v>20 11 1 11 2 2 3 0 2120202009 0</v>
      </c>
      <c r="D1427">
        <v>20</v>
      </c>
      <c r="E1427">
        <v>11</v>
      </c>
      <c r="F1427">
        <v>1</v>
      </c>
      <c r="G1427">
        <v>11</v>
      </c>
      <c r="H1427">
        <v>2</v>
      </c>
      <c r="I1427">
        <v>2</v>
      </c>
      <c r="J1427">
        <v>3</v>
      </c>
      <c r="K1427">
        <v>0</v>
      </c>
      <c r="L1427" t="s">
        <v>730</v>
      </c>
      <c r="M1427" t="s">
        <v>147</v>
      </c>
      <c r="N1427" s="13">
        <v>948529</v>
      </c>
      <c r="O1427">
        <v>208244</v>
      </c>
      <c r="P1427">
        <v>2024</v>
      </c>
      <c r="Q1427">
        <v>890801053</v>
      </c>
      <c r="R1427" t="s">
        <v>784</v>
      </c>
      <c r="S1427" s="13">
        <v>948529</v>
      </c>
      <c r="T1427">
        <v>0</v>
      </c>
      <c r="U1427" t="s">
        <v>2955</v>
      </c>
      <c r="V1427" t="s">
        <v>2280</v>
      </c>
      <c r="W1427">
        <v>5016</v>
      </c>
      <c r="X1427">
        <v>0</v>
      </c>
      <c r="Y1427">
        <v>208020</v>
      </c>
      <c r="Z1427">
        <v>20241023</v>
      </c>
      <c r="AA1427">
        <v>0</v>
      </c>
      <c r="AB1427">
        <v>0</v>
      </c>
      <c r="AC1427" t="s">
        <v>2281</v>
      </c>
      <c r="AD1427" t="s">
        <v>2281</v>
      </c>
      <c r="AE1427">
        <v>11101</v>
      </c>
      <c r="AF1427" t="s">
        <v>2281</v>
      </c>
      <c r="AG1427" t="s">
        <v>549</v>
      </c>
      <c r="AH1427">
        <v>122</v>
      </c>
    </row>
    <row r="1428" spans="1:34" hidden="1" x14ac:dyDescent="0.25">
      <c r="A1428" t="str">
        <f t="shared" si="66"/>
        <v>20 1 3 11 5 1 10 0 0 2302024 208245</v>
      </c>
      <c r="B1428" t="str">
        <f t="shared" si="67"/>
        <v>20 1 3 11 5 1 10 0 0 2302024 208002</v>
      </c>
      <c r="C1428" t="str">
        <f t="shared" si="68"/>
        <v>20 1 3 11 5 1 10 0 0 2302024</v>
      </c>
      <c r="D1428">
        <v>20</v>
      </c>
      <c r="E1428">
        <v>1</v>
      </c>
      <c r="F1428">
        <v>3</v>
      </c>
      <c r="G1428">
        <v>11</v>
      </c>
      <c r="H1428">
        <v>5</v>
      </c>
      <c r="I1428">
        <v>1</v>
      </c>
      <c r="J1428">
        <v>10</v>
      </c>
      <c r="K1428">
        <v>0</v>
      </c>
      <c r="L1428" t="s">
        <v>147</v>
      </c>
      <c r="M1428" t="s">
        <v>148</v>
      </c>
      <c r="N1428" s="13">
        <v>5000000</v>
      </c>
      <c r="O1428">
        <v>208245</v>
      </c>
      <c r="P1428">
        <v>2024</v>
      </c>
      <c r="Q1428">
        <v>24334842</v>
      </c>
      <c r="R1428" t="s">
        <v>1038</v>
      </c>
      <c r="S1428" s="13">
        <v>5000000</v>
      </c>
      <c r="T1428">
        <v>0</v>
      </c>
      <c r="U1428" t="s">
        <v>2812</v>
      </c>
      <c r="V1428" t="s">
        <v>2291</v>
      </c>
      <c r="W1428">
        <v>5004</v>
      </c>
      <c r="X1428">
        <v>0</v>
      </c>
      <c r="Y1428">
        <v>208002</v>
      </c>
      <c r="Z1428">
        <v>20241023</v>
      </c>
      <c r="AA1428">
        <v>2401180189</v>
      </c>
      <c r="AB1428">
        <v>9</v>
      </c>
      <c r="AC1428" t="s">
        <v>2281</v>
      </c>
      <c r="AD1428" t="s">
        <v>2281</v>
      </c>
      <c r="AE1428">
        <v>11101</v>
      </c>
      <c r="AF1428" t="s">
        <v>2281</v>
      </c>
      <c r="AG1428" t="s">
        <v>549</v>
      </c>
      <c r="AH1428">
        <v>260</v>
      </c>
    </row>
    <row r="1429" spans="1:34" hidden="1" x14ac:dyDescent="0.25">
      <c r="A1429" t="str">
        <f t="shared" si="66"/>
        <v>20 1 3 11 1 303 27 40 0 4103050 208246</v>
      </c>
      <c r="B1429" t="str">
        <f t="shared" si="67"/>
        <v>20 1 3 11 1 303 27 40 0 4103050 208094</v>
      </c>
      <c r="C1429" t="str">
        <f t="shared" si="68"/>
        <v>20 1 3 11 1 303 27 40 0 4103050</v>
      </c>
      <c r="D1429">
        <v>20</v>
      </c>
      <c r="E1429">
        <v>1</v>
      </c>
      <c r="F1429">
        <v>3</v>
      </c>
      <c r="G1429">
        <v>11</v>
      </c>
      <c r="H1429">
        <v>1</v>
      </c>
      <c r="I1429">
        <v>303</v>
      </c>
      <c r="J1429">
        <v>27</v>
      </c>
      <c r="K1429">
        <v>40</v>
      </c>
      <c r="L1429" t="s">
        <v>147</v>
      </c>
      <c r="M1429" t="s">
        <v>210</v>
      </c>
      <c r="N1429" s="13">
        <v>1741667</v>
      </c>
      <c r="O1429">
        <v>208246</v>
      </c>
      <c r="P1429">
        <v>2024</v>
      </c>
      <c r="Q1429">
        <v>75074880</v>
      </c>
      <c r="R1429" t="s">
        <v>1024</v>
      </c>
      <c r="S1429" s="13">
        <v>1741667</v>
      </c>
      <c r="T1429">
        <v>0</v>
      </c>
      <c r="U1429" t="s">
        <v>2956</v>
      </c>
      <c r="V1429" t="s">
        <v>2291</v>
      </c>
      <c r="W1429">
        <v>5004</v>
      </c>
      <c r="X1429">
        <v>0</v>
      </c>
      <c r="Y1429">
        <v>208094</v>
      </c>
      <c r="Z1429">
        <v>20241023</v>
      </c>
      <c r="AA1429">
        <v>2409101040</v>
      </c>
      <c r="AB1429">
        <v>1</v>
      </c>
      <c r="AC1429" t="s">
        <v>2281</v>
      </c>
      <c r="AD1429" t="s">
        <v>2281</v>
      </c>
      <c r="AE1429">
        <v>11101</v>
      </c>
      <c r="AF1429" t="s">
        <v>2281</v>
      </c>
      <c r="AG1429" t="s">
        <v>549</v>
      </c>
      <c r="AH1429">
        <v>260</v>
      </c>
    </row>
    <row r="1430" spans="1:34" hidden="1" x14ac:dyDescent="0.25">
      <c r="A1430" t="str">
        <f t="shared" si="66"/>
        <v>20 1 3 11 1 303 27 40 0 4103050 208247</v>
      </c>
      <c r="B1430" t="str">
        <f t="shared" si="67"/>
        <v>20 1 3 11 1 303 27 40 0 4103050 208095</v>
      </c>
      <c r="C1430" t="str">
        <f t="shared" si="68"/>
        <v>20 1 3 11 1 303 27 40 0 4103050</v>
      </c>
      <c r="D1430">
        <v>20</v>
      </c>
      <c r="E1430">
        <v>1</v>
      </c>
      <c r="F1430">
        <v>3</v>
      </c>
      <c r="G1430">
        <v>11</v>
      </c>
      <c r="H1430">
        <v>1</v>
      </c>
      <c r="I1430">
        <v>303</v>
      </c>
      <c r="J1430">
        <v>27</v>
      </c>
      <c r="K1430">
        <v>40</v>
      </c>
      <c r="L1430" t="s">
        <v>147</v>
      </c>
      <c r="M1430" t="s">
        <v>210</v>
      </c>
      <c r="N1430" s="13">
        <v>1393333</v>
      </c>
      <c r="O1430">
        <v>208247</v>
      </c>
      <c r="P1430">
        <v>2024</v>
      </c>
      <c r="Q1430">
        <v>75088402</v>
      </c>
      <c r="R1430" t="s">
        <v>1025</v>
      </c>
      <c r="S1430" s="13">
        <v>1393333</v>
      </c>
      <c r="T1430">
        <v>0</v>
      </c>
      <c r="U1430" t="s">
        <v>2957</v>
      </c>
      <c r="V1430" t="s">
        <v>2291</v>
      </c>
      <c r="W1430">
        <v>5004</v>
      </c>
      <c r="X1430">
        <v>0</v>
      </c>
      <c r="Y1430">
        <v>208095</v>
      </c>
      <c r="Z1430">
        <v>20241023</v>
      </c>
      <c r="AA1430">
        <v>2409101037</v>
      </c>
      <c r="AB1430">
        <v>1</v>
      </c>
      <c r="AC1430" t="s">
        <v>2281</v>
      </c>
      <c r="AD1430" t="s">
        <v>2281</v>
      </c>
      <c r="AE1430">
        <v>11101</v>
      </c>
      <c r="AF1430" t="s">
        <v>2281</v>
      </c>
      <c r="AG1430" t="s">
        <v>549</v>
      </c>
      <c r="AH1430">
        <v>260</v>
      </c>
    </row>
    <row r="1431" spans="1:34" hidden="1" x14ac:dyDescent="0.25">
      <c r="A1431" t="str">
        <f t="shared" si="66"/>
        <v>20 11 1 11 2 1 29 0 2120202010 0 208248</v>
      </c>
      <c r="B1431" t="str">
        <f t="shared" si="67"/>
        <v>20 11 1 11 2 1 29 0 2120202010 0 208138</v>
      </c>
      <c r="C1431" t="str">
        <f t="shared" si="68"/>
        <v>20 11 1 11 2 1 29 0 2120202010 0</v>
      </c>
      <c r="D1431">
        <v>20</v>
      </c>
      <c r="E1431">
        <v>11</v>
      </c>
      <c r="F1431">
        <v>1</v>
      </c>
      <c r="G1431">
        <v>11</v>
      </c>
      <c r="H1431">
        <v>2</v>
      </c>
      <c r="I1431">
        <v>1</v>
      </c>
      <c r="J1431">
        <v>29</v>
      </c>
      <c r="K1431">
        <v>0</v>
      </c>
      <c r="L1431" t="s">
        <v>729</v>
      </c>
      <c r="M1431" t="s">
        <v>147</v>
      </c>
      <c r="N1431" s="13">
        <v>569742</v>
      </c>
      <c r="O1431">
        <v>208248</v>
      </c>
      <c r="P1431">
        <v>2024</v>
      </c>
      <c r="Q1431">
        <v>43048542</v>
      </c>
      <c r="R1431" t="s">
        <v>1088</v>
      </c>
      <c r="S1431" s="13">
        <v>569742</v>
      </c>
      <c r="T1431">
        <v>0</v>
      </c>
      <c r="U1431" t="s">
        <v>2958</v>
      </c>
      <c r="V1431" t="s">
        <v>2291</v>
      </c>
      <c r="W1431">
        <v>5001</v>
      </c>
      <c r="X1431">
        <v>0</v>
      </c>
      <c r="Y1431">
        <v>208138</v>
      </c>
      <c r="Z1431">
        <v>20241024</v>
      </c>
      <c r="AA1431">
        <v>0</v>
      </c>
      <c r="AB1431">
        <v>0</v>
      </c>
      <c r="AC1431" t="s">
        <v>2281</v>
      </c>
      <c r="AD1431" t="s">
        <v>2281</v>
      </c>
      <c r="AE1431">
        <v>11101</v>
      </c>
      <c r="AF1431" t="s">
        <v>2281</v>
      </c>
      <c r="AG1431" t="s">
        <v>549</v>
      </c>
      <c r="AH1431">
        <v>111</v>
      </c>
    </row>
    <row r="1432" spans="1:34" hidden="1" x14ac:dyDescent="0.25">
      <c r="A1432" t="str">
        <f t="shared" si="66"/>
        <v>20 1 3 11 5 1 10 0 0 2302024 208249</v>
      </c>
      <c r="B1432" t="str">
        <f t="shared" si="67"/>
        <v>20 1 3 11 5 1 10 0 0 2302024 208005</v>
      </c>
      <c r="C1432" t="str">
        <f t="shared" si="68"/>
        <v>20 1 3 11 5 1 10 0 0 2302024</v>
      </c>
      <c r="D1432">
        <v>20</v>
      </c>
      <c r="E1432">
        <v>1</v>
      </c>
      <c r="F1432">
        <v>3</v>
      </c>
      <c r="G1432">
        <v>11</v>
      </c>
      <c r="H1432">
        <v>5</v>
      </c>
      <c r="I1432">
        <v>1</v>
      </c>
      <c r="J1432">
        <v>10</v>
      </c>
      <c r="K1432">
        <v>0</v>
      </c>
      <c r="L1432" t="s">
        <v>147</v>
      </c>
      <c r="M1432" t="s">
        <v>148</v>
      </c>
      <c r="N1432" s="13">
        <v>5000000</v>
      </c>
      <c r="O1432">
        <v>208249</v>
      </c>
      <c r="P1432">
        <v>2024</v>
      </c>
      <c r="Q1432">
        <v>1053835538</v>
      </c>
      <c r="R1432" t="s">
        <v>1042</v>
      </c>
      <c r="S1432" s="13">
        <v>5000000</v>
      </c>
      <c r="T1432">
        <v>0</v>
      </c>
      <c r="U1432" t="s">
        <v>2822</v>
      </c>
      <c r="V1432" t="s">
        <v>2291</v>
      </c>
      <c r="W1432">
        <v>5004</v>
      </c>
      <c r="X1432">
        <v>0</v>
      </c>
      <c r="Y1432">
        <v>208005</v>
      </c>
      <c r="Z1432">
        <v>20241025</v>
      </c>
      <c r="AA1432">
        <v>2401240228</v>
      </c>
      <c r="AB1432">
        <v>9</v>
      </c>
      <c r="AC1432" t="s">
        <v>2281</v>
      </c>
      <c r="AD1432" t="s">
        <v>2281</v>
      </c>
      <c r="AE1432">
        <v>11101</v>
      </c>
      <c r="AF1432" t="s">
        <v>2281</v>
      </c>
      <c r="AG1432" t="s">
        <v>549</v>
      </c>
      <c r="AH1432">
        <v>260</v>
      </c>
    </row>
    <row r="1433" spans="1:34" hidden="1" x14ac:dyDescent="0.25">
      <c r="A1433" t="str">
        <f t="shared" si="66"/>
        <v>20 11 1 11 2 1 29 0 2120202010 0 208250</v>
      </c>
      <c r="B1433" t="str">
        <f t="shared" si="67"/>
        <v>20 11 1 11 2 1 29 0 2120202010 0 208139</v>
      </c>
      <c r="C1433" t="str">
        <f t="shared" si="68"/>
        <v>20 11 1 11 2 1 29 0 2120202010 0</v>
      </c>
      <c r="D1433">
        <v>20</v>
      </c>
      <c r="E1433">
        <v>11</v>
      </c>
      <c r="F1433">
        <v>1</v>
      </c>
      <c r="G1433">
        <v>11</v>
      </c>
      <c r="H1433">
        <v>2</v>
      </c>
      <c r="I1433">
        <v>1</v>
      </c>
      <c r="J1433">
        <v>29</v>
      </c>
      <c r="K1433">
        <v>0</v>
      </c>
      <c r="L1433" t="s">
        <v>729</v>
      </c>
      <c r="M1433" t="s">
        <v>147</v>
      </c>
      <c r="N1433" s="13">
        <v>949570</v>
      </c>
      <c r="O1433">
        <v>208250</v>
      </c>
      <c r="P1433">
        <v>2024</v>
      </c>
      <c r="Q1433">
        <v>1014181345</v>
      </c>
      <c r="R1433" t="s">
        <v>1065</v>
      </c>
      <c r="S1433" s="13">
        <v>949570</v>
      </c>
      <c r="T1433">
        <v>0</v>
      </c>
      <c r="U1433" t="s">
        <v>2959</v>
      </c>
      <c r="V1433" t="s">
        <v>2960</v>
      </c>
      <c r="W1433">
        <v>5004</v>
      </c>
      <c r="X1433">
        <v>0</v>
      </c>
      <c r="Y1433">
        <v>208139</v>
      </c>
      <c r="Z1433">
        <v>20241025</v>
      </c>
      <c r="AA1433">
        <v>0</v>
      </c>
      <c r="AB1433">
        <v>0</v>
      </c>
      <c r="AC1433" t="s">
        <v>2281</v>
      </c>
      <c r="AD1433" t="s">
        <v>2281</v>
      </c>
      <c r="AE1433">
        <v>11101</v>
      </c>
      <c r="AF1433" t="s">
        <v>2281</v>
      </c>
      <c r="AG1433" t="s">
        <v>549</v>
      </c>
      <c r="AH1433">
        <v>111</v>
      </c>
    </row>
    <row r="1434" spans="1:34" hidden="1" x14ac:dyDescent="0.25">
      <c r="A1434" t="str">
        <f t="shared" si="66"/>
        <v>20 11 1 11 2 1 29 0 2120202010 0 208251</v>
      </c>
      <c r="B1434" t="str">
        <f t="shared" si="67"/>
        <v>20 11 1 11 2 1 29 0 2120202010 0 208141</v>
      </c>
      <c r="C1434" t="str">
        <f t="shared" si="68"/>
        <v>20 11 1 11 2 1 29 0 2120202010 0</v>
      </c>
      <c r="D1434">
        <v>20</v>
      </c>
      <c r="E1434">
        <v>11</v>
      </c>
      <c r="F1434">
        <v>1</v>
      </c>
      <c r="G1434">
        <v>11</v>
      </c>
      <c r="H1434">
        <v>2</v>
      </c>
      <c r="I1434">
        <v>1</v>
      </c>
      <c r="J1434">
        <v>29</v>
      </c>
      <c r="K1434">
        <v>0</v>
      </c>
      <c r="L1434" t="s">
        <v>729</v>
      </c>
      <c r="M1434" t="s">
        <v>147</v>
      </c>
      <c r="N1434" s="13">
        <v>1153395</v>
      </c>
      <c r="O1434">
        <v>208251</v>
      </c>
      <c r="P1434">
        <v>2024</v>
      </c>
      <c r="Q1434">
        <v>30398124</v>
      </c>
      <c r="R1434" t="s">
        <v>1070</v>
      </c>
      <c r="S1434" s="13">
        <v>1153395</v>
      </c>
      <c r="T1434">
        <v>0</v>
      </c>
      <c r="U1434" t="s">
        <v>2959</v>
      </c>
      <c r="V1434" t="s">
        <v>2960</v>
      </c>
      <c r="W1434">
        <v>5001</v>
      </c>
      <c r="X1434">
        <v>0</v>
      </c>
      <c r="Y1434">
        <v>208141</v>
      </c>
      <c r="Z1434">
        <v>20241025</v>
      </c>
      <c r="AA1434">
        <v>0</v>
      </c>
      <c r="AB1434">
        <v>0</v>
      </c>
      <c r="AC1434" t="s">
        <v>2281</v>
      </c>
      <c r="AD1434" t="s">
        <v>2281</v>
      </c>
      <c r="AE1434">
        <v>11101</v>
      </c>
      <c r="AF1434" t="s">
        <v>2281</v>
      </c>
      <c r="AG1434" t="s">
        <v>549</v>
      </c>
      <c r="AH1434">
        <v>111</v>
      </c>
    </row>
    <row r="1435" spans="1:34" hidden="1" x14ac:dyDescent="0.25">
      <c r="A1435" t="str">
        <f t="shared" si="66"/>
        <v>20 11 1 11 2 1 29 0 2120202010 0 208252</v>
      </c>
      <c r="B1435" t="str">
        <f t="shared" si="67"/>
        <v>20 11 1 11 2 1 29 0 2120202010 0 208143</v>
      </c>
      <c r="C1435" t="str">
        <f t="shared" si="68"/>
        <v>20 11 1 11 2 1 29 0 2120202010 0</v>
      </c>
      <c r="D1435">
        <v>20</v>
      </c>
      <c r="E1435">
        <v>11</v>
      </c>
      <c r="F1435">
        <v>1</v>
      </c>
      <c r="G1435">
        <v>11</v>
      </c>
      <c r="H1435">
        <v>2</v>
      </c>
      <c r="I1435">
        <v>1</v>
      </c>
      <c r="J1435">
        <v>29</v>
      </c>
      <c r="K1435">
        <v>0</v>
      </c>
      <c r="L1435" t="s">
        <v>729</v>
      </c>
      <c r="M1435" t="s">
        <v>147</v>
      </c>
      <c r="N1435" s="13">
        <v>2446640</v>
      </c>
      <c r="O1435">
        <v>208252</v>
      </c>
      <c r="P1435">
        <v>2024</v>
      </c>
      <c r="Q1435">
        <v>1053825619</v>
      </c>
      <c r="R1435" t="s">
        <v>1055</v>
      </c>
      <c r="S1435" s="13">
        <v>2446640</v>
      </c>
      <c r="T1435">
        <v>0</v>
      </c>
      <c r="U1435" t="s">
        <v>2961</v>
      </c>
      <c r="V1435" t="s">
        <v>2960</v>
      </c>
      <c r="W1435">
        <v>5001</v>
      </c>
      <c r="X1435">
        <v>0</v>
      </c>
      <c r="Y1435">
        <v>208143</v>
      </c>
      <c r="Z1435">
        <v>20241025</v>
      </c>
      <c r="AA1435">
        <v>0</v>
      </c>
      <c r="AB1435">
        <v>0</v>
      </c>
      <c r="AC1435" t="s">
        <v>2281</v>
      </c>
      <c r="AD1435" t="s">
        <v>2281</v>
      </c>
      <c r="AE1435">
        <v>11101</v>
      </c>
      <c r="AF1435" t="s">
        <v>2281</v>
      </c>
      <c r="AG1435" t="s">
        <v>549</v>
      </c>
      <c r="AH1435">
        <v>111</v>
      </c>
    </row>
    <row r="1436" spans="1:34" hidden="1" x14ac:dyDescent="0.25">
      <c r="A1436" t="str">
        <f t="shared" si="66"/>
        <v>20 1 3 11 4 202 10 40 0 2302024 208253</v>
      </c>
      <c r="B1436" t="str">
        <f t="shared" si="67"/>
        <v>20 1 3 11 4 202 10 40 0 2302024 208075</v>
      </c>
      <c r="C1436" t="str">
        <f t="shared" si="68"/>
        <v>20 1 3 11 4 202 10 40 0 2302024</v>
      </c>
      <c r="D1436">
        <v>20</v>
      </c>
      <c r="E1436">
        <v>1</v>
      </c>
      <c r="F1436">
        <v>3</v>
      </c>
      <c r="G1436">
        <v>11</v>
      </c>
      <c r="H1436">
        <v>4</v>
      </c>
      <c r="I1436">
        <v>202</v>
      </c>
      <c r="J1436">
        <v>10</v>
      </c>
      <c r="K1436">
        <v>40</v>
      </c>
      <c r="L1436" t="s">
        <v>147</v>
      </c>
      <c r="M1436" t="s">
        <v>148</v>
      </c>
      <c r="N1436" s="13">
        <v>4482736</v>
      </c>
      <c r="O1436">
        <v>208253</v>
      </c>
      <c r="P1436">
        <v>2024</v>
      </c>
      <c r="Q1436">
        <v>890801053</v>
      </c>
      <c r="R1436" t="s">
        <v>784</v>
      </c>
      <c r="S1436" s="13">
        <v>4482736</v>
      </c>
      <c r="T1436">
        <v>0</v>
      </c>
      <c r="U1436" t="s">
        <v>2962</v>
      </c>
      <c r="V1436" t="s">
        <v>2342</v>
      </c>
      <c r="W1436">
        <v>5001</v>
      </c>
      <c r="X1436">
        <v>0</v>
      </c>
      <c r="Y1436">
        <v>208075</v>
      </c>
      <c r="Z1436">
        <v>20241029</v>
      </c>
      <c r="AA1436">
        <v>2024102020</v>
      </c>
      <c r="AB1436">
        <v>0</v>
      </c>
      <c r="AC1436" t="s">
        <v>2281</v>
      </c>
      <c r="AD1436" t="s">
        <v>2281</v>
      </c>
      <c r="AE1436">
        <v>11101</v>
      </c>
      <c r="AF1436" t="s">
        <v>2281</v>
      </c>
      <c r="AG1436" t="s">
        <v>549</v>
      </c>
      <c r="AH1436">
        <v>100</v>
      </c>
    </row>
    <row r="1437" spans="1:34" hidden="1" x14ac:dyDescent="0.25">
      <c r="A1437" t="str">
        <f t="shared" si="66"/>
        <v>20 11 1 11 1 2 2 0 211020100101 0 208255</v>
      </c>
      <c r="B1437" t="str">
        <f t="shared" si="67"/>
        <v>20 11 1 11 1 2 2 0 211020100101 0 208013</v>
      </c>
      <c r="C1437" t="str">
        <f t="shared" si="68"/>
        <v>20 11 1 11 1 2 2 0 211020100101 0</v>
      </c>
      <c r="D1437">
        <v>20</v>
      </c>
      <c r="E1437">
        <v>11</v>
      </c>
      <c r="F1437">
        <v>1</v>
      </c>
      <c r="G1437">
        <v>11</v>
      </c>
      <c r="H1437">
        <v>1</v>
      </c>
      <c r="I1437">
        <v>2</v>
      </c>
      <c r="J1437">
        <v>2</v>
      </c>
      <c r="K1437">
        <v>0</v>
      </c>
      <c r="L1437" t="s">
        <v>728</v>
      </c>
      <c r="M1437" t="s">
        <v>147</v>
      </c>
      <c r="N1437" s="13">
        <v>5000000</v>
      </c>
      <c r="O1437">
        <v>208255</v>
      </c>
      <c r="P1437">
        <v>2024</v>
      </c>
      <c r="Q1437">
        <v>1060653473</v>
      </c>
      <c r="R1437" t="s">
        <v>1050</v>
      </c>
      <c r="S1437" s="13">
        <v>5000000</v>
      </c>
      <c r="T1437">
        <v>0</v>
      </c>
      <c r="U1437" t="s">
        <v>2837</v>
      </c>
      <c r="V1437" t="s">
        <v>2291</v>
      </c>
      <c r="W1437">
        <v>5004</v>
      </c>
      <c r="X1437">
        <v>0</v>
      </c>
      <c r="Y1437">
        <v>208013</v>
      </c>
      <c r="Z1437">
        <v>20241030</v>
      </c>
      <c r="AA1437">
        <v>2402020298</v>
      </c>
      <c r="AB1437">
        <v>9</v>
      </c>
      <c r="AC1437" t="s">
        <v>2281</v>
      </c>
      <c r="AD1437" t="s">
        <v>2281</v>
      </c>
      <c r="AE1437">
        <v>11101</v>
      </c>
      <c r="AF1437" t="s">
        <v>2281</v>
      </c>
      <c r="AG1437" t="s">
        <v>549</v>
      </c>
      <c r="AH1437">
        <v>260</v>
      </c>
    </row>
    <row r="1438" spans="1:34" hidden="1" x14ac:dyDescent="0.25">
      <c r="A1438" t="str">
        <f t="shared" si="66"/>
        <v>20 1 3 11 1 302 28 42 0 4102042 208256</v>
      </c>
      <c r="B1438" t="str">
        <f t="shared" si="67"/>
        <v>20 1 3 11 1 302 28 42 0 4102042 208091</v>
      </c>
      <c r="C1438" t="str">
        <f t="shared" si="68"/>
        <v>20 1 3 11 1 302 28 42 0 4102042</v>
      </c>
      <c r="D1438">
        <v>20</v>
      </c>
      <c r="E1438">
        <v>1</v>
      </c>
      <c r="F1438">
        <v>3</v>
      </c>
      <c r="G1438">
        <v>11</v>
      </c>
      <c r="H1438">
        <v>1</v>
      </c>
      <c r="I1438">
        <v>302</v>
      </c>
      <c r="J1438">
        <v>28</v>
      </c>
      <c r="K1438">
        <v>42</v>
      </c>
      <c r="L1438" t="s">
        <v>147</v>
      </c>
      <c r="M1438" t="s">
        <v>211</v>
      </c>
      <c r="N1438" s="13">
        <v>4574716</v>
      </c>
      <c r="O1438">
        <v>208256</v>
      </c>
      <c r="P1438">
        <v>2024</v>
      </c>
      <c r="Q1438">
        <v>900233026</v>
      </c>
      <c r="R1438" t="s">
        <v>823</v>
      </c>
      <c r="S1438" s="13">
        <v>4574716</v>
      </c>
      <c r="T1438">
        <v>0</v>
      </c>
      <c r="U1438" t="s">
        <v>2413</v>
      </c>
      <c r="V1438" t="s">
        <v>2427</v>
      </c>
      <c r="W1438">
        <v>5004</v>
      </c>
      <c r="X1438">
        <v>0</v>
      </c>
      <c r="Y1438">
        <v>208091</v>
      </c>
      <c r="Z1438">
        <v>20241031</v>
      </c>
      <c r="AA1438">
        <v>2404300602</v>
      </c>
      <c r="AB1438">
        <v>6</v>
      </c>
      <c r="AC1438" t="s">
        <v>2281</v>
      </c>
      <c r="AD1438" t="s">
        <v>2281</v>
      </c>
      <c r="AE1438">
        <v>11101</v>
      </c>
      <c r="AF1438" t="s">
        <v>2281</v>
      </c>
      <c r="AG1438" t="s">
        <v>549</v>
      </c>
      <c r="AH1438">
        <v>121</v>
      </c>
    </row>
    <row r="1439" spans="1:34" hidden="1" x14ac:dyDescent="0.25">
      <c r="A1439" t="str">
        <f t="shared" si="66"/>
        <v>20 1 3 11 5 1 10 0 0 2302024 208257</v>
      </c>
      <c r="B1439" t="str">
        <f t="shared" si="67"/>
        <v>20 1 3 11 5 1 10 0 0 2302024 208019</v>
      </c>
      <c r="C1439" t="str">
        <f t="shared" si="68"/>
        <v>20 1 3 11 5 1 10 0 0 2302024</v>
      </c>
      <c r="D1439">
        <v>20</v>
      </c>
      <c r="E1439">
        <v>1</v>
      </c>
      <c r="F1439">
        <v>3</v>
      </c>
      <c r="G1439">
        <v>11</v>
      </c>
      <c r="H1439">
        <v>5</v>
      </c>
      <c r="I1439">
        <v>1</v>
      </c>
      <c r="J1439">
        <v>10</v>
      </c>
      <c r="K1439">
        <v>0</v>
      </c>
      <c r="L1439" t="s">
        <v>147</v>
      </c>
      <c r="M1439" t="s">
        <v>148</v>
      </c>
      <c r="N1439" s="13">
        <v>5000000</v>
      </c>
      <c r="O1439">
        <v>208257</v>
      </c>
      <c r="P1439">
        <v>2024</v>
      </c>
      <c r="Q1439">
        <v>1053817273</v>
      </c>
      <c r="R1439" t="s">
        <v>1044</v>
      </c>
      <c r="S1439" s="13">
        <v>5000000</v>
      </c>
      <c r="T1439">
        <v>0</v>
      </c>
      <c r="U1439" t="s">
        <v>2847</v>
      </c>
      <c r="V1439" t="s">
        <v>2291</v>
      </c>
      <c r="W1439">
        <v>5004</v>
      </c>
      <c r="X1439">
        <v>0</v>
      </c>
      <c r="Y1439">
        <v>208019</v>
      </c>
      <c r="Z1439">
        <v>20241031</v>
      </c>
      <c r="AA1439">
        <v>2402140337</v>
      </c>
      <c r="AB1439">
        <v>8</v>
      </c>
      <c r="AC1439" t="s">
        <v>2281</v>
      </c>
      <c r="AD1439" t="s">
        <v>2281</v>
      </c>
      <c r="AE1439">
        <v>11101</v>
      </c>
      <c r="AF1439" t="s">
        <v>2281</v>
      </c>
      <c r="AG1439" t="s">
        <v>549</v>
      </c>
      <c r="AH1439">
        <v>260</v>
      </c>
    </row>
    <row r="1440" spans="1:34" hidden="1" x14ac:dyDescent="0.25">
      <c r="A1440" t="str">
        <f t="shared" si="66"/>
        <v>20 1 3 11 4 202 10 40 0 2302024 208258</v>
      </c>
      <c r="B1440" t="str">
        <f t="shared" si="67"/>
        <v>20 1 3 11 4 202 10 40 0 2302024 208076</v>
      </c>
      <c r="C1440" t="str">
        <f t="shared" si="68"/>
        <v>20 1 3 11 4 202 10 40 0 2302024</v>
      </c>
      <c r="D1440">
        <v>20</v>
      </c>
      <c r="E1440">
        <v>1</v>
      </c>
      <c r="F1440">
        <v>3</v>
      </c>
      <c r="G1440">
        <v>11</v>
      </c>
      <c r="H1440">
        <v>4</v>
      </c>
      <c r="I1440">
        <v>202</v>
      </c>
      <c r="J1440">
        <v>10</v>
      </c>
      <c r="K1440">
        <v>40</v>
      </c>
      <c r="L1440" t="s">
        <v>147</v>
      </c>
      <c r="M1440" t="s">
        <v>148</v>
      </c>
      <c r="N1440" s="13">
        <v>2692520</v>
      </c>
      <c r="O1440">
        <v>208258</v>
      </c>
      <c r="P1440">
        <v>2024</v>
      </c>
      <c r="Q1440">
        <v>900319291</v>
      </c>
      <c r="R1440" t="s">
        <v>785</v>
      </c>
      <c r="S1440" s="13">
        <v>2692520</v>
      </c>
      <c r="T1440">
        <v>0</v>
      </c>
      <c r="U1440" t="s">
        <v>2963</v>
      </c>
      <c r="V1440" t="s">
        <v>2342</v>
      </c>
      <c r="W1440">
        <v>5001</v>
      </c>
      <c r="X1440">
        <v>0</v>
      </c>
      <c r="Y1440">
        <v>208076</v>
      </c>
      <c r="Z1440">
        <v>20241031</v>
      </c>
      <c r="AA1440">
        <v>2024101070</v>
      </c>
      <c r="AB1440">
        <v>0</v>
      </c>
      <c r="AC1440" t="s">
        <v>2281</v>
      </c>
      <c r="AD1440" t="s">
        <v>2281</v>
      </c>
      <c r="AE1440">
        <v>11101</v>
      </c>
      <c r="AF1440" t="s">
        <v>2281</v>
      </c>
      <c r="AG1440" t="s">
        <v>549</v>
      </c>
      <c r="AH1440">
        <v>100</v>
      </c>
    </row>
    <row r="1441" spans="1:34" hidden="1" x14ac:dyDescent="0.25">
      <c r="A1441" t="str">
        <f t="shared" si="66"/>
        <v>20 1 3 11 5 1 10 0 0 2302024 208259</v>
      </c>
      <c r="B1441" t="str">
        <f t="shared" si="67"/>
        <v>20 1 3 11 5 1 10 0 0 2302024 208011</v>
      </c>
      <c r="C1441" t="str">
        <f t="shared" si="68"/>
        <v>20 1 3 11 5 1 10 0 0 2302024</v>
      </c>
      <c r="D1441">
        <v>20</v>
      </c>
      <c r="E1441">
        <v>1</v>
      </c>
      <c r="F1441">
        <v>3</v>
      </c>
      <c r="G1441">
        <v>11</v>
      </c>
      <c r="H1441">
        <v>5</v>
      </c>
      <c r="I1441">
        <v>1</v>
      </c>
      <c r="J1441">
        <v>10</v>
      </c>
      <c r="K1441">
        <v>0</v>
      </c>
      <c r="L1441" t="s">
        <v>147</v>
      </c>
      <c r="M1441" t="s">
        <v>148</v>
      </c>
      <c r="N1441" s="13">
        <v>5000000</v>
      </c>
      <c r="O1441">
        <v>208259</v>
      </c>
      <c r="P1441">
        <v>2024</v>
      </c>
      <c r="Q1441">
        <v>1053817351</v>
      </c>
      <c r="R1441" t="s">
        <v>1035</v>
      </c>
      <c r="S1441" s="13">
        <v>5000000</v>
      </c>
      <c r="T1441">
        <v>0</v>
      </c>
      <c r="U1441" t="s">
        <v>2838</v>
      </c>
      <c r="V1441" t="s">
        <v>2291</v>
      </c>
      <c r="W1441">
        <v>5004</v>
      </c>
      <c r="X1441">
        <v>0</v>
      </c>
      <c r="Y1441">
        <v>208011</v>
      </c>
      <c r="Z1441">
        <v>20241031</v>
      </c>
      <c r="AA1441">
        <v>2401310279</v>
      </c>
      <c r="AB1441">
        <v>9</v>
      </c>
      <c r="AC1441" t="s">
        <v>2281</v>
      </c>
      <c r="AD1441" t="s">
        <v>2281</v>
      </c>
      <c r="AE1441">
        <v>11101</v>
      </c>
      <c r="AF1441" t="s">
        <v>2281</v>
      </c>
      <c r="AG1441" t="s">
        <v>549</v>
      </c>
      <c r="AH1441">
        <v>260</v>
      </c>
    </row>
    <row r="1442" spans="1:34" hidden="1" x14ac:dyDescent="0.25">
      <c r="A1442" t="str">
        <f t="shared" si="66"/>
        <v>20 11 1 11 2 1 29 0 2120202010 0 208260</v>
      </c>
      <c r="B1442" t="str">
        <f t="shared" si="67"/>
        <v>20 11 1 11 2 1 29 0 2120202010 0 208140</v>
      </c>
      <c r="C1442" t="str">
        <f t="shared" si="68"/>
        <v>20 11 1 11 2 1 29 0 2120202010 0</v>
      </c>
      <c r="D1442">
        <v>20</v>
      </c>
      <c r="E1442">
        <v>11</v>
      </c>
      <c r="F1442">
        <v>1</v>
      </c>
      <c r="G1442">
        <v>11</v>
      </c>
      <c r="H1442">
        <v>2</v>
      </c>
      <c r="I1442">
        <v>1</v>
      </c>
      <c r="J1442">
        <v>29</v>
      </c>
      <c r="K1442">
        <v>0</v>
      </c>
      <c r="L1442" t="s">
        <v>729</v>
      </c>
      <c r="M1442" t="s">
        <v>147</v>
      </c>
      <c r="N1442" s="13">
        <v>1728772</v>
      </c>
      <c r="O1442">
        <v>208260</v>
      </c>
      <c r="P1442">
        <v>2024</v>
      </c>
      <c r="Q1442">
        <v>79683594</v>
      </c>
      <c r="R1442" t="s">
        <v>1052</v>
      </c>
      <c r="S1442" s="13">
        <v>1728772</v>
      </c>
      <c r="T1442">
        <v>0</v>
      </c>
      <c r="U1442" t="s">
        <v>2964</v>
      </c>
      <c r="V1442" t="s">
        <v>2342</v>
      </c>
      <c r="W1442">
        <v>5001</v>
      </c>
      <c r="X1442">
        <v>0</v>
      </c>
      <c r="Y1442">
        <v>208140</v>
      </c>
      <c r="Z1442">
        <v>20241031</v>
      </c>
      <c r="AA1442">
        <v>0</v>
      </c>
      <c r="AB1442">
        <v>0</v>
      </c>
      <c r="AC1442" t="s">
        <v>2281</v>
      </c>
      <c r="AD1442" t="s">
        <v>2281</v>
      </c>
      <c r="AE1442">
        <v>11101</v>
      </c>
      <c r="AF1442" t="s">
        <v>2281</v>
      </c>
      <c r="AG1442" t="s">
        <v>549</v>
      </c>
      <c r="AH1442">
        <v>111</v>
      </c>
    </row>
    <row r="1443" spans="1:34" hidden="1" x14ac:dyDescent="0.25">
      <c r="A1443" t="str">
        <f t="shared" si="66"/>
        <v>20 11 1 11 2 1 29 0 2120202010 0 208261</v>
      </c>
      <c r="B1443" t="str">
        <f t="shared" si="67"/>
        <v>20 11 1 11 2 1 29 0 2120202010 0 208142</v>
      </c>
      <c r="C1443" t="str">
        <f t="shared" si="68"/>
        <v>20 11 1 11 2 1 29 0 2120202010 0</v>
      </c>
      <c r="D1443">
        <v>20</v>
      </c>
      <c r="E1443">
        <v>11</v>
      </c>
      <c r="F1443">
        <v>1</v>
      </c>
      <c r="G1443">
        <v>11</v>
      </c>
      <c r="H1443">
        <v>2</v>
      </c>
      <c r="I1443">
        <v>1</v>
      </c>
      <c r="J1443">
        <v>29</v>
      </c>
      <c r="K1443">
        <v>0</v>
      </c>
      <c r="L1443" t="s">
        <v>729</v>
      </c>
      <c r="M1443" t="s">
        <v>147</v>
      </c>
      <c r="N1443" s="13">
        <v>377780</v>
      </c>
      <c r="O1443">
        <v>208261</v>
      </c>
      <c r="P1443">
        <v>2024</v>
      </c>
      <c r="Q1443">
        <v>75087905</v>
      </c>
      <c r="R1443" t="s">
        <v>1066</v>
      </c>
      <c r="S1443" s="13">
        <v>377780</v>
      </c>
      <c r="T1443">
        <v>0</v>
      </c>
      <c r="U1443" t="s">
        <v>2965</v>
      </c>
      <c r="V1443" t="s">
        <v>2342</v>
      </c>
      <c r="W1443">
        <v>5001</v>
      </c>
      <c r="X1443">
        <v>0</v>
      </c>
      <c r="Y1443">
        <v>208142</v>
      </c>
      <c r="Z1443">
        <v>20241031</v>
      </c>
      <c r="AA1443">
        <v>0</v>
      </c>
      <c r="AB1443">
        <v>0</v>
      </c>
      <c r="AC1443" t="s">
        <v>2281</v>
      </c>
      <c r="AD1443" t="s">
        <v>2281</v>
      </c>
      <c r="AE1443">
        <v>11101</v>
      </c>
      <c r="AF1443" t="s">
        <v>2281</v>
      </c>
      <c r="AG1443" t="s">
        <v>549</v>
      </c>
      <c r="AH1443">
        <v>111</v>
      </c>
    </row>
    <row r="1444" spans="1:34" hidden="1" x14ac:dyDescent="0.25">
      <c r="A1444" t="str">
        <f t="shared" si="66"/>
        <v>20 11 1 11 2 1 29 0 2120202010 0 208262</v>
      </c>
      <c r="B1444" t="str">
        <f t="shared" si="67"/>
        <v>20 11 1 11 2 1 29 0 2120202010 0 208148</v>
      </c>
      <c r="C1444" t="str">
        <f t="shared" si="68"/>
        <v>20 11 1 11 2 1 29 0 2120202010 0</v>
      </c>
      <c r="D1444">
        <v>20</v>
      </c>
      <c r="E1444">
        <v>11</v>
      </c>
      <c r="F1444">
        <v>1</v>
      </c>
      <c r="G1444">
        <v>11</v>
      </c>
      <c r="H1444">
        <v>2</v>
      </c>
      <c r="I1444">
        <v>1</v>
      </c>
      <c r="J1444">
        <v>29</v>
      </c>
      <c r="K1444">
        <v>0</v>
      </c>
      <c r="L1444" t="s">
        <v>729</v>
      </c>
      <c r="M1444" t="s">
        <v>147</v>
      </c>
      <c r="N1444" s="13">
        <v>1728772</v>
      </c>
      <c r="O1444">
        <v>208262</v>
      </c>
      <c r="P1444">
        <v>2024</v>
      </c>
      <c r="Q1444">
        <v>79683594</v>
      </c>
      <c r="R1444" t="s">
        <v>1052</v>
      </c>
      <c r="S1444" s="13">
        <v>1728772</v>
      </c>
      <c r="T1444">
        <v>0</v>
      </c>
      <c r="U1444" t="s">
        <v>2966</v>
      </c>
      <c r="V1444" t="s">
        <v>2342</v>
      </c>
      <c r="W1444">
        <v>5001</v>
      </c>
      <c r="X1444">
        <v>0</v>
      </c>
      <c r="Y1444">
        <v>208148</v>
      </c>
      <c r="Z1444">
        <v>20241031</v>
      </c>
      <c r="AA1444">
        <v>0</v>
      </c>
      <c r="AB1444">
        <v>0</v>
      </c>
      <c r="AC1444" t="s">
        <v>2281</v>
      </c>
      <c r="AD1444" t="s">
        <v>2281</v>
      </c>
      <c r="AE1444">
        <v>11101</v>
      </c>
      <c r="AF1444" t="s">
        <v>2281</v>
      </c>
      <c r="AG1444" t="s">
        <v>549</v>
      </c>
      <c r="AH1444">
        <v>111</v>
      </c>
    </row>
    <row r="1445" spans="1:34" hidden="1" x14ac:dyDescent="0.25">
      <c r="A1445" t="str">
        <f t="shared" si="66"/>
        <v>20 11 1 11 2 1 29 0 2120202010 0 208263</v>
      </c>
      <c r="B1445" t="str">
        <f t="shared" si="67"/>
        <v>20 11 1 11 2 1 29 0 2120202010 0 208149</v>
      </c>
      <c r="C1445" t="str">
        <f t="shared" si="68"/>
        <v>20 11 1 11 2 1 29 0 2120202010 0</v>
      </c>
      <c r="D1445">
        <v>20</v>
      </c>
      <c r="E1445">
        <v>11</v>
      </c>
      <c r="F1445">
        <v>1</v>
      </c>
      <c r="G1445">
        <v>11</v>
      </c>
      <c r="H1445">
        <v>2</v>
      </c>
      <c r="I1445">
        <v>1</v>
      </c>
      <c r="J1445">
        <v>29</v>
      </c>
      <c r="K1445">
        <v>0</v>
      </c>
      <c r="L1445" t="s">
        <v>729</v>
      </c>
      <c r="M1445" t="s">
        <v>147</v>
      </c>
      <c r="N1445" s="13">
        <v>692037</v>
      </c>
      <c r="O1445">
        <v>208263</v>
      </c>
      <c r="P1445">
        <v>2024</v>
      </c>
      <c r="Q1445">
        <v>30398124</v>
      </c>
      <c r="R1445" t="s">
        <v>1070</v>
      </c>
      <c r="S1445" s="13">
        <v>692037</v>
      </c>
      <c r="T1445">
        <v>0</v>
      </c>
      <c r="U1445" t="s">
        <v>2967</v>
      </c>
      <c r="V1445" t="s">
        <v>2342</v>
      </c>
      <c r="W1445">
        <v>5001</v>
      </c>
      <c r="X1445">
        <v>0</v>
      </c>
      <c r="Y1445">
        <v>208149</v>
      </c>
      <c r="Z1445">
        <v>20241031</v>
      </c>
      <c r="AA1445">
        <v>0</v>
      </c>
      <c r="AB1445">
        <v>0</v>
      </c>
      <c r="AC1445" t="s">
        <v>2281</v>
      </c>
      <c r="AD1445" t="s">
        <v>2281</v>
      </c>
      <c r="AE1445">
        <v>11101</v>
      </c>
      <c r="AF1445" t="s">
        <v>2281</v>
      </c>
      <c r="AG1445" t="s">
        <v>549</v>
      </c>
      <c r="AH1445">
        <v>111</v>
      </c>
    </row>
    <row r="1446" spans="1:34" hidden="1" x14ac:dyDescent="0.25">
      <c r="A1446" t="str">
        <f t="shared" si="66"/>
        <v>20 1 3 11 5 1 10 0 0 2302024 208264</v>
      </c>
      <c r="B1446" t="str">
        <f t="shared" si="67"/>
        <v>20 1 3 11 5 1 10 0 0 2302024 208021</v>
      </c>
      <c r="C1446" t="str">
        <f t="shared" si="68"/>
        <v>20 1 3 11 5 1 10 0 0 2302024</v>
      </c>
      <c r="D1446">
        <v>20</v>
      </c>
      <c r="E1446">
        <v>1</v>
      </c>
      <c r="F1446">
        <v>3</v>
      </c>
      <c r="G1446">
        <v>11</v>
      </c>
      <c r="H1446">
        <v>5</v>
      </c>
      <c r="I1446">
        <v>1</v>
      </c>
      <c r="J1446">
        <v>10</v>
      </c>
      <c r="K1446">
        <v>0</v>
      </c>
      <c r="L1446" t="s">
        <v>147</v>
      </c>
      <c r="M1446" t="s">
        <v>148</v>
      </c>
      <c r="N1446" s="13">
        <v>5000000</v>
      </c>
      <c r="O1446">
        <v>208264</v>
      </c>
      <c r="P1446">
        <v>2024</v>
      </c>
      <c r="Q1446">
        <v>75078301</v>
      </c>
      <c r="R1446" t="s">
        <v>1037</v>
      </c>
      <c r="S1446" s="13">
        <v>5000000</v>
      </c>
      <c r="T1446">
        <v>0</v>
      </c>
      <c r="U1446" t="s">
        <v>2861</v>
      </c>
      <c r="V1446" t="s">
        <v>2291</v>
      </c>
      <c r="W1446">
        <v>5004</v>
      </c>
      <c r="X1446">
        <v>0</v>
      </c>
      <c r="Y1446">
        <v>208021</v>
      </c>
      <c r="Z1446">
        <v>20241031</v>
      </c>
      <c r="AA1446">
        <v>2402150343</v>
      </c>
      <c r="AB1446">
        <v>6</v>
      </c>
      <c r="AC1446" t="s">
        <v>2281</v>
      </c>
      <c r="AD1446" t="s">
        <v>2281</v>
      </c>
      <c r="AE1446">
        <v>11101</v>
      </c>
      <c r="AF1446" t="s">
        <v>2281</v>
      </c>
      <c r="AG1446" t="s">
        <v>549</v>
      </c>
      <c r="AH1446">
        <v>260</v>
      </c>
    </row>
    <row r="1447" spans="1:34" hidden="1" x14ac:dyDescent="0.25">
      <c r="A1447" t="str">
        <f t="shared" si="66"/>
        <v>20 1 3 11 1 303 27 40 0 4103050 208265</v>
      </c>
      <c r="B1447" t="str">
        <f t="shared" si="67"/>
        <v>20 1 3 11 1 303 27 40 0 4103050 208093</v>
      </c>
      <c r="C1447" t="str">
        <f t="shared" si="68"/>
        <v>20 1 3 11 1 303 27 40 0 4103050</v>
      </c>
      <c r="D1447">
        <v>20</v>
      </c>
      <c r="E1447">
        <v>1</v>
      </c>
      <c r="F1447">
        <v>3</v>
      </c>
      <c r="G1447">
        <v>11</v>
      </c>
      <c r="H1447">
        <v>1</v>
      </c>
      <c r="I1447">
        <v>303</v>
      </c>
      <c r="J1447">
        <v>27</v>
      </c>
      <c r="K1447">
        <v>40</v>
      </c>
      <c r="L1447" t="s">
        <v>147</v>
      </c>
      <c r="M1447" t="s">
        <v>210</v>
      </c>
      <c r="N1447" s="13">
        <v>1260000</v>
      </c>
      <c r="O1447">
        <v>208265</v>
      </c>
      <c r="P1447">
        <v>2024</v>
      </c>
      <c r="Q1447">
        <v>1053855767</v>
      </c>
      <c r="R1447" t="s">
        <v>1023</v>
      </c>
      <c r="S1447" s="13">
        <v>1260000</v>
      </c>
      <c r="T1447">
        <v>0</v>
      </c>
      <c r="U1447" t="s">
        <v>2968</v>
      </c>
      <c r="V1447" t="s">
        <v>2291</v>
      </c>
      <c r="W1447">
        <v>5004</v>
      </c>
      <c r="X1447">
        <v>0</v>
      </c>
      <c r="Y1447">
        <v>208093</v>
      </c>
      <c r="Z1447">
        <v>20241031</v>
      </c>
      <c r="AA1447">
        <v>2409051021</v>
      </c>
      <c r="AB1447">
        <v>1</v>
      </c>
      <c r="AC1447" t="s">
        <v>2281</v>
      </c>
      <c r="AD1447" t="s">
        <v>2281</v>
      </c>
      <c r="AE1447">
        <v>11101</v>
      </c>
      <c r="AF1447" t="s">
        <v>2281</v>
      </c>
      <c r="AG1447" t="s">
        <v>549</v>
      </c>
      <c r="AH1447">
        <v>260</v>
      </c>
    </row>
    <row r="1448" spans="1:34" hidden="1" x14ac:dyDescent="0.25">
      <c r="A1448" t="str">
        <f t="shared" si="66"/>
        <v>20 1 3 11 4 202 10 40 0 2302024 208266</v>
      </c>
      <c r="B1448" t="str">
        <f t="shared" si="67"/>
        <v>20 1 3 11 4 202 10 40 0 2302024 208085</v>
      </c>
      <c r="C1448" t="str">
        <f t="shared" si="68"/>
        <v>20 1 3 11 4 202 10 40 0 2302024</v>
      </c>
      <c r="D1448">
        <v>20</v>
      </c>
      <c r="E1448">
        <v>1</v>
      </c>
      <c r="F1448">
        <v>3</v>
      </c>
      <c r="G1448">
        <v>11</v>
      </c>
      <c r="H1448">
        <v>4</v>
      </c>
      <c r="I1448">
        <v>202</v>
      </c>
      <c r="J1448">
        <v>10</v>
      </c>
      <c r="K1448">
        <v>40</v>
      </c>
      <c r="L1448" t="s">
        <v>147</v>
      </c>
      <c r="M1448" t="s">
        <v>148</v>
      </c>
      <c r="N1448" s="13">
        <v>5000000</v>
      </c>
      <c r="O1448">
        <v>208266</v>
      </c>
      <c r="P1448">
        <v>2024</v>
      </c>
      <c r="Q1448">
        <v>1053820604</v>
      </c>
      <c r="R1448" t="s">
        <v>1033</v>
      </c>
      <c r="S1448" s="13">
        <v>5000000</v>
      </c>
      <c r="T1448">
        <v>0</v>
      </c>
      <c r="U1448" t="s">
        <v>2937</v>
      </c>
      <c r="V1448" t="s">
        <v>2291</v>
      </c>
      <c r="W1448">
        <v>5004</v>
      </c>
      <c r="X1448">
        <v>0</v>
      </c>
      <c r="Y1448">
        <v>208085</v>
      </c>
      <c r="Z1448">
        <v>20241031</v>
      </c>
      <c r="AA1448">
        <v>2408160950</v>
      </c>
      <c r="AB1448">
        <v>3</v>
      </c>
      <c r="AC1448" t="s">
        <v>2281</v>
      </c>
      <c r="AD1448" t="s">
        <v>2281</v>
      </c>
      <c r="AE1448">
        <v>11101</v>
      </c>
      <c r="AF1448" t="s">
        <v>2281</v>
      </c>
      <c r="AG1448" t="s">
        <v>549</v>
      </c>
      <c r="AH1448">
        <v>260</v>
      </c>
    </row>
    <row r="1449" spans="1:34" hidden="1" x14ac:dyDescent="0.25">
      <c r="A1449" t="str">
        <f t="shared" si="66"/>
        <v>20 1 3 11 5 1 10 0 0 2302024 208267</v>
      </c>
      <c r="B1449" t="str">
        <f t="shared" si="67"/>
        <v>20 1 3 11 5 1 10 0 0 2302024 208034</v>
      </c>
      <c r="C1449" t="str">
        <f t="shared" si="68"/>
        <v>20 1 3 11 5 1 10 0 0 2302024</v>
      </c>
      <c r="D1449">
        <v>20</v>
      </c>
      <c r="E1449">
        <v>1</v>
      </c>
      <c r="F1449">
        <v>3</v>
      </c>
      <c r="G1449">
        <v>11</v>
      </c>
      <c r="H1449">
        <v>5</v>
      </c>
      <c r="I1449">
        <v>1</v>
      </c>
      <c r="J1449">
        <v>10</v>
      </c>
      <c r="K1449">
        <v>0</v>
      </c>
      <c r="L1449" t="s">
        <v>147</v>
      </c>
      <c r="M1449" t="s">
        <v>148</v>
      </c>
      <c r="N1449" s="13">
        <v>3500000</v>
      </c>
      <c r="O1449">
        <v>208267</v>
      </c>
      <c r="P1449">
        <v>2024</v>
      </c>
      <c r="Q1449">
        <v>29116786</v>
      </c>
      <c r="R1449" t="s">
        <v>1036</v>
      </c>
      <c r="S1449" s="13">
        <v>3500000</v>
      </c>
      <c r="T1449">
        <v>0</v>
      </c>
      <c r="U1449" t="s">
        <v>2858</v>
      </c>
      <c r="V1449" t="s">
        <v>2291</v>
      </c>
      <c r="W1449">
        <v>5004</v>
      </c>
      <c r="X1449">
        <v>0</v>
      </c>
      <c r="Y1449">
        <v>208034</v>
      </c>
      <c r="Z1449">
        <v>20241107</v>
      </c>
      <c r="AA1449">
        <v>2403070437</v>
      </c>
      <c r="AB1449">
        <v>6</v>
      </c>
      <c r="AC1449" t="s">
        <v>2281</v>
      </c>
      <c r="AD1449" t="s">
        <v>2281</v>
      </c>
      <c r="AE1449">
        <v>11101</v>
      </c>
      <c r="AF1449" t="s">
        <v>2281</v>
      </c>
      <c r="AG1449" t="s">
        <v>549</v>
      </c>
      <c r="AH1449">
        <v>260</v>
      </c>
    </row>
    <row r="1450" spans="1:34" hidden="1" x14ac:dyDescent="0.25">
      <c r="A1450" t="str">
        <f t="shared" si="66"/>
        <v>20 11 1 11 2 1 29 0 2120202010 0 208268</v>
      </c>
      <c r="B1450" t="str">
        <f t="shared" si="67"/>
        <v>20 11 1 11 2 1 29 0 2120202010 0 208151</v>
      </c>
      <c r="C1450" t="str">
        <f t="shared" si="68"/>
        <v>20 11 1 11 2 1 29 0 2120202010 0</v>
      </c>
      <c r="D1450">
        <v>20</v>
      </c>
      <c r="E1450">
        <v>11</v>
      </c>
      <c r="F1450">
        <v>1</v>
      </c>
      <c r="G1450">
        <v>11</v>
      </c>
      <c r="H1450">
        <v>2</v>
      </c>
      <c r="I1450">
        <v>1</v>
      </c>
      <c r="J1450">
        <v>29</v>
      </c>
      <c r="K1450">
        <v>0</v>
      </c>
      <c r="L1450" t="s">
        <v>729</v>
      </c>
      <c r="M1450" t="s">
        <v>147</v>
      </c>
      <c r="N1450" s="13">
        <v>1728772</v>
      </c>
      <c r="O1450">
        <v>208268</v>
      </c>
      <c r="P1450">
        <v>2024</v>
      </c>
      <c r="Q1450">
        <v>79683594</v>
      </c>
      <c r="R1450" t="s">
        <v>1052</v>
      </c>
      <c r="S1450" s="13">
        <v>1728772</v>
      </c>
      <c r="T1450">
        <v>0</v>
      </c>
      <c r="U1450" t="s">
        <v>2969</v>
      </c>
      <c r="V1450" t="s">
        <v>2970</v>
      </c>
      <c r="W1450">
        <v>5055</v>
      </c>
      <c r="X1450">
        <v>0</v>
      </c>
      <c r="Y1450">
        <v>208151</v>
      </c>
      <c r="Z1450">
        <v>20241107</v>
      </c>
      <c r="AA1450">
        <v>0</v>
      </c>
      <c r="AB1450">
        <v>0</v>
      </c>
      <c r="AC1450" t="s">
        <v>2281</v>
      </c>
      <c r="AD1450" t="s">
        <v>2281</v>
      </c>
      <c r="AE1450">
        <v>11101</v>
      </c>
      <c r="AF1450" t="s">
        <v>2281</v>
      </c>
      <c r="AG1450" t="s">
        <v>549</v>
      </c>
      <c r="AH1450">
        <v>111</v>
      </c>
    </row>
    <row r="1451" spans="1:34" hidden="1" x14ac:dyDescent="0.25">
      <c r="A1451" t="str">
        <f t="shared" si="66"/>
        <v>20 11 1 11 2 1 29 0 2120202010 0 208269</v>
      </c>
      <c r="B1451" t="str">
        <f t="shared" si="67"/>
        <v>20 11 1 11 2 1 29 0 2120202010 0 208152</v>
      </c>
      <c r="C1451" t="str">
        <f t="shared" si="68"/>
        <v>20 11 1 11 2 1 29 0 2120202010 0</v>
      </c>
      <c r="D1451">
        <v>20</v>
      </c>
      <c r="E1451">
        <v>11</v>
      </c>
      <c r="F1451">
        <v>1</v>
      </c>
      <c r="G1451">
        <v>11</v>
      </c>
      <c r="H1451">
        <v>2</v>
      </c>
      <c r="I1451">
        <v>1</v>
      </c>
      <c r="J1451">
        <v>29</v>
      </c>
      <c r="K1451">
        <v>0</v>
      </c>
      <c r="L1451" t="s">
        <v>729</v>
      </c>
      <c r="M1451" t="s">
        <v>147</v>
      </c>
      <c r="N1451" s="13">
        <v>692037</v>
      </c>
      <c r="O1451">
        <v>208269</v>
      </c>
      <c r="P1451">
        <v>2024</v>
      </c>
      <c r="Q1451">
        <v>30398124</v>
      </c>
      <c r="R1451" t="s">
        <v>1070</v>
      </c>
      <c r="S1451" s="13">
        <v>692037</v>
      </c>
      <c r="T1451">
        <v>0</v>
      </c>
      <c r="U1451" t="s">
        <v>2969</v>
      </c>
      <c r="V1451" t="s">
        <v>2971</v>
      </c>
      <c r="W1451">
        <v>5055</v>
      </c>
      <c r="X1451">
        <v>0</v>
      </c>
      <c r="Y1451">
        <v>208152</v>
      </c>
      <c r="Z1451">
        <v>20241107</v>
      </c>
      <c r="AA1451">
        <v>0</v>
      </c>
      <c r="AB1451">
        <v>0</v>
      </c>
      <c r="AC1451" t="s">
        <v>2281</v>
      </c>
      <c r="AD1451" t="s">
        <v>2281</v>
      </c>
      <c r="AE1451">
        <v>11101</v>
      </c>
      <c r="AF1451" t="s">
        <v>2281</v>
      </c>
      <c r="AG1451" t="s">
        <v>549</v>
      </c>
      <c r="AH1451">
        <v>111</v>
      </c>
    </row>
    <row r="1452" spans="1:34" hidden="1" x14ac:dyDescent="0.25">
      <c r="A1452" t="str">
        <f t="shared" si="66"/>
        <v>20 11 1 11 2 1 29 0 2120202010 0 208270</v>
      </c>
      <c r="B1452" t="str">
        <f t="shared" si="67"/>
        <v>20 11 1 11 2 1 29 0 2120202010 0 208153</v>
      </c>
      <c r="C1452" t="str">
        <f t="shared" si="68"/>
        <v>20 11 1 11 2 1 29 0 2120202010 0</v>
      </c>
      <c r="D1452">
        <v>20</v>
      </c>
      <c r="E1452">
        <v>11</v>
      </c>
      <c r="F1452">
        <v>1</v>
      </c>
      <c r="G1452">
        <v>11</v>
      </c>
      <c r="H1452">
        <v>2</v>
      </c>
      <c r="I1452">
        <v>1</v>
      </c>
      <c r="J1452">
        <v>29</v>
      </c>
      <c r="K1452">
        <v>0</v>
      </c>
      <c r="L1452" t="s">
        <v>729</v>
      </c>
      <c r="M1452" t="s">
        <v>147</v>
      </c>
      <c r="N1452" s="13">
        <v>2446640</v>
      </c>
      <c r="O1452">
        <v>208270</v>
      </c>
      <c r="P1452">
        <v>2024</v>
      </c>
      <c r="Q1452">
        <v>75089356</v>
      </c>
      <c r="R1452" t="s">
        <v>1069</v>
      </c>
      <c r="S1452" s="13">
        <v>2446640</v>
      </c>
      <c r="T1452">
        <v>0</v>
      </c>
      <c r="U1452" t="s">
        <v>2972</v>
      </c>
      <c r="V1452" t="s">
        <v>2973</v>
      </c>
      <c r="W1452">
        <v>5055</v>
      </c>
      <c r="X1452">
        <v>0</v>
      </c>
      <c r="Y1452">
        <v>208153</v>
      </c>
      <c r="Z1452">
        <v>20241107</v>
      </c>
      <c r="AA1452">
        <v>0</v>
      </c>
      <c r="AB1452">
        <v>0</v>
      </c>
      <c r="AC1452" t="s">
        <v>2281</v>
      </c>
      <c r="AD1452" t="s">
        <v>2281</v>
      </c>
      <c r="AE1452">
        <v>11101</v>
      </c>
      <c r="AF1452" t="s">
        <v>2281</v>
      </c>
      <c r="AG1452" t="s">
        <v>549</v>
      </c>
      <c r="AH1452">
        <v>111</v>
      </c>
    </row>
    <row r="1453" spans="1:34" hidden="1" x14ac:dyDescent="0.25">
      <c r="A1453" t="str">
        <f t="shared" si="66"/>
        <v>20 11 1 11 2 1 29 0 2120202010 0 208271</v>
      </c>
      <c r="B1453" t="str">
        <f t="shared" si="67"/>
        <v>20 11 1 11 2 1 29 0 2120202010 0 208154</v>
      </c>
      <c r="C1453" t="str">
        <f t="shared" si="68"/>
        <v>20 11 1 11 2 1 29 0 2120202010 0</v>
      </c>
      <c r="D1453">
        <v>20</v>
      </c>
      <c r="E1453">
        <v>11</v>
      </c>
      <c r="F1453">
        <v>1</v>
      </c>
      <c r="G1453">
        <v>11</v>
      </c>
      <c r="H1453">
        <v>2</v>
      </c>
      <c r="I1453">
        <v>1</v>
      </c>
      <c r="J1453">
        <v>29</v>
      </c>
      <c r="K1453">
        <v>0</v>
      </c>
      <c r="L1453" t="s">
        <v>729</v>
      </c>
      <c r="M1453" t="s">
        <v>147</v>
      </c>
      <c r="N1453" s="13">
        <v>489328</v>
      </c>
      <c r="O1453">
        <v>208271</v>
      </c>
      <c r="P1453">
        <v>2024</v>
      </c>
      <c r="Q1453">
        <v>24336504</v>
      </c>
      <c r="R1453" t="s">
        <v>1089</v>
      </c>
      <c r="S1453" s="13">
        <v>489328</v>
      </c>
      <c r="T1453">
        <v>0</v>
      </c>
      <c r="U1453" t="s">
        <v>2974</v>
      </c>
      <c r="V1453" t="s">
        <v>2975</v>
      </c>
      <c r="W1453">
        <v>5055</v>
      </c>
      <c r="X1453">
        <v>0</v>
      </c>
      <c r="Y1453">
        <v>208154</v>
      </c>
      <c r="Z1453">
        <v>20241107</v>
      </c>
      <c r="AA1453">
        <v>0</v>
      </c>
      <c r="AB1453">
        <v>0</v>
      </c>
      <c r="AC1453" t="s">
        <v>2281</v>
      </c>
      <c r="AD1453" t="s">
        <v>2281</v>
      </c>
      <c r="AE1453">
        <v>11101</v>
      </c>
      <c r="AF1453" t="s">
        <v>2281</v>
      </c>
      <c r="AG1453" t="s">
        <v>549</v>
      </c>
      <c r="AH1453">
        <v>111</v>
      </c>
    </row>
    <row r="1454" spans="1:34" hidden="1" x14ac:dyDescent="0.25">
      <c r="A1454" t="str">
        <f t="shared" si="66"/>
        <v>20 11 1 11 2 1 29 0 2120202010 0 208272</v>
      </c>
      <c r="B1454" t="str">
        <f t="shared" si="67"/>
        <v>20 11 1 11 2 1 29 0 2120202010 0 208155</v>
      </c>
      <c r="C1454" t="str">
        <f t="shared" si="68"/>
        <v>20 11 1 11 2 1 29 0 2120202010 0</v>
      </c>
      <c r="D1454">
        <v>20</v>
      </c>
      <c r="E1454">
        <v>11</v>
      </c>
      <c r="F1454">
        <v>1</v>
      </c>
      <c r="G1454">
        <v>11</v>
      </c>
      <c r="H1454">
        <v>2</v>
      </c>
      <c r="I1454">
        <v>1</v>
      </c>
      <c r="J1454">
        <v>29</v>
      </c>
      <c r="K1454">
        <v>0</v>
      </c>
      <c r="L1454" t="s">
        <v>729</v>
      </c>
      <c r="M1454" t="s">
        <v>147</v>
      </c>
      <c r="N1454" s="13">
        <v>759656</v>
      </c>
      <c r="O1454">
        <v>208272</v>
      </c>
      <c r="P1454">
        <v>2024</v>
      </c>
      <c r="Q1454">
        <v>34000667</v>
      </c>
      <c r="R1454" t="s">
        <v>1090</v>
      </c>
      <c r="S1454" s="13">
        <v>759656</v>
      </c>
      <c r="T1454">
        <v>0</v>
      </c>
      <c r="U1454" t="s">
        <v>2976</v>
      </c>
      <c r="V1454" t="s">
        <v>2977</v>
      </c>
      <c r="W1454">
        <v>5055</v>
      </c>
      <c r="X1454">
        <v>0</v>
      </c>
      <c r="Y1454">
        <v>208155</v>
      </c>
      <c r="Z1454">
        <v>20241107</v>
      </c>
      <c r="AA1454">
        <v>0</v>
      </c>
      <c r="AB1454">
        <v>0</v>
      </c>
      <c r="AC1454" t="s">
        <v>2281</v>
      </c>
      <c r="AD1454" t="s">
        <v>2281</v>
      </c>
      <c r="AE1454">
        <v>11101</v>
      </c>
      <c r="AF1454" t="s">
        <v>2281</v>
      </c>
      <c r="AG1454" t="s">
        <v>549</v>
      </c>
      <c r="AH1454">
        <v>111</v>
      </c>
    </row>
    <row r="1455" spans="1:34" hidden="1" x14ac:dyDescent="0.25">
      <c r="A1455" t="str">
        <f t="shared" si="66"/>
        <v>20 11 1 11 2 1 29 0 2120202010 0 208273</v>
      </c>
      <c r="B1455" t="str">
        <f t="shared" si="67"/>
        <v>20 11 1 11 2 1 29 0 2120202010 0 208156</v>
      </c>
      <c r="C1455" t="str">
        <f t="shared" si="68"/>
        <v>20 11 1 11 2 1 29 0 2120202010 0</v>
      </c>
      <c r="D1455">
        <v>20</v>
      </c>
      <c r="E1455">
        <v>11</v>
      </c>
      <c r="F1455">
        <v>1</v>
      </c>
      <c r="G1455">
        <v>11</v>
      </c>
      <c r="H1455">
        <v>2</v>
      </c>
      <c r="I1455">
        <v>1</v>
      </c>
      <c r="J1455">
        <v>29</v>
      </c>
      <c r="K1455">
        <v>0</v>
      </c>
      <c r="L1455" t="s">
        <v>729</v>
      </c>
      <c r="M1455" t="s">
        <v>147</v>
      </c>
      <c r="N1455" s="13">
        <v>569742</v>
      </c>
      <c r="O1455">
        <v>208273</v>
      </c>
      <c r="P1455">
        <v>2024</v>
      </c>
      <c r="Q1455">
        <v>75056261</v>
      </c>
      <c r="R1455" t="s">
        <v>1091</v>
      </c>
      <c r="S1455" s="13">
        <v>569742</v>
      </c>
      <c r="T1455">
        <v>0</v>
      </c>
      <c r="U1455" t="s">
        <v>2978</v>
      </c>
      <c r="V1455" t="s">
        <v>2979</v>
      </c>
      <c r="W1455">
        <v>5055</v>
      </c>
      <c r="X1455">
        <v>0</v>
      </c>
      <c r="Y1455">
        <v>208156</v>
      </c>
      <c r="Z1455">
        <v>20241107</v>
      </c>
      <c r="AA1455">
        <v>0</v>
      </c>
      <c r="AB1455">
        <v>0</v>
      </c>
      <c r="AC1455" t="s">
        <v>2281</v>
      </c>
      <c r="AD1455" t="s">
        <v>2281</v>
      </c>
      <c r="AE1455">
        <v>11101</v>
      </c>
      <c r="AF1455" t="s">
        <v>2281</v>
      </c>
      <c r="AG1455" t="s">
        <v>549</v>
      </c>
      <c r="AH1455">
        <v>111</v>
      </c>
    </row>
    <row r="1456" spans="1:34" hidden="1" x14ac:dyDescent="0.25">
      <c r="A1456" t="str">
        <f t="shared" si="66"/>
        <v>20 11 1 11 2 1 29 0 2120202010 0 208274</v>
      </c>
      <c r="B1456" t="str">
        <f t="shared" si="67"/>
        <v>20 11 1 11 2 1 29 0 2120202010 0 208157</v>
      </c>
      <c r="C1456" t="str">
        <f t="shared" si="68"/>
        <v>20 11 1 11 2 1 29 0 2120202010 0</v>
      </c>
      <c r="D1456">
        <v>20</v>
      </c>
      <c r="E1456">
        <v>11</v>
      </c>
      <c r="F1456">
        <v>1</v>
      </c>
      <c r="G1456">
        <v>11</v>
      </c>
      <c r="H1456">
        <v>2</v>
      </c>
      <c r="I1456">
        <v>1</v>
      </c>
      <c r="J1456">
        <v>29</v>
      </c>
      <c r="K1456">
        <v>0</v>
      </c>
      <c r="L1456" t="s">
        <v>729</v>
      </c>
      <c r="M1456" t="s">
        <v>147</v>
      </c>
      <c r="N1456" s="13">
        <v>1467984</v>
      </c>
      <c r="O1456">
        <v>208274</v>
      </c>
      <c r="P1456">
        <v>2024</v>
      </c>
      <c r="Q1456">
        <v>94445424</v>
      </c>
      <c r="R1456" t="s">
        <v>1061</v>
      </c>
      <c r="S1456" s="13">
        <v>1467984</v>
      </c>
      <c r="T1456">
        <v>0</v>
      </c>
      <c r="U1456" t="s">
        <v>2980</v>
      </c>
      <c r="V1456" t="s">
        <v>2981</v>
      </c>
      <c r="W1456">
        <v>5055</v>
      </c>
      <c r="X1456">
        <v>0</v>
      </c>
      <c r="Y1456">
        <v>208157</v>
      </c>
      <c r="Z1456">
        <v>20241107</v>
      </c>
      <c r="AA1456">
        <v>0</v>
      </c>
      <c r="AB1456">
        <v>0</v>
      </c>
      <c r="AC1456" t="s">
        <v>2281</v>
      </c>
      <c r="AD1456" t="s">
        <v>2281</v>
      </c>
      <c r="AE1456">
        <v>11101</v>
      </c>
      <c r="AF1456" t="s">
        <v>2281</v>
      </c>
      <c r="AG1456" t="s">
        <v>549</v>
      </c>
      <c r="AH1456">
        <v>111</v>
      </c>
    </row>
    <row r="1457" spans="1:34" hidden="1" x14ac:dyDescent="0.25">
      <c r="A1457" t="str">
        <f t="shared" si="66"/>
        <v>20 1 3 11 5 1 10 0 0 2302024 208275</v>
      </c>
      <c r="B1457" t="str">
        <f t="shared" si="67"/>
        <v>20 1 3 11 5 1 10 0 0 2302024 208018</v>
      </c>
      <c r="C1457" t="str">
        <f t="shared" si="68"/>
        <v>20 1 3 11 5 1 10 0 0 2302024</v>
      </c>
      <c r="D1457">
        <v>20</v>
      </c>
      <c r="E1457">
        <v>1</v>
      </c>
      <c r="F1457">
        <v>3</v>
      </c>
      <c r="G1457">
        <v>11</v>
      </c>
      <c r="H1457">
        <v>5</v>
      </c>
      <c r="I1457">
        <v>1</v>
      </c>
      <c r="J1457">
        <v>10</v>
      </c>
      <c r="K1457">
        <v>0</v>
      </c>
      <c r="L1457" t="s">
        <v>147</v>
      </c>
      <c r="M1457" t="s">
        <v>148</v>
      </c>
      <c r="N1457" s="13">
        <v>5000000</v>
      </c>
      <c r="O1457">
        <v>208275</v>
      </c>
      <c r="P1457">
        <v>2024</v>
      </c>
      <c r="Q1457">
        <v>1053794963</v>
      </c>
      <c r="R1457" t="s">
        <v>1043</v>
      </c>
      <c r="S1457" s="13">
        <v>5000000</v>
      </c>
      <c r="T1457">
        <v>0</v>
      </c>
      <c r="U1457" t="s">
        <v>2847</v>
      </c>
      <c r="V1457" t="s">
        <v>2291</v>
      </c>
      <c r="W1457">
        <v>5004</v>
      </c>
      <c r="X1457">
        <v>0</v>
      </c>
      <c r="Y1457">
        <v>208018</v>
      </c>
      <c r="Z1457">
        <v>20241112</v>
      </c>
      <c r="AA1457">
        <v>2402140334</v>
      </c>
      <c r="AB1457">
        <v>8</v>
      </c>
      <c r="AC1457" t="s">
        <v>2281</v>
      </c>
      <c r="AD1457" t="s">
        <v>2281</v>
      </c>
      <c r="AE1457">
        <v>11101</v>
      </c>
      <c r="AF1457" t="s">
        <v>2281</v>
      </c>
      <c r="AG1457" t="s">
        <v>549</v>
      </c>
      <c r="AH1457">
        <v>260</v>
      </c>
    </row>
    <row r="1458" spans="1:34" hidden="1" x14ac:dyDescent="0.25">
      <c r="A1458" t="str">
        <f t="shared" si="66"/>
        <v>20 1 3 11 5 1 10 0 0 2302024 208276</v>
      </c>
      <c r="B1458" t="str">
        <f t="shared" si="67"/>
        <v>20 1 3 11 5 1 10 0 0 2302024 208014</v>
      </c>
      <c r="C1458" t="str">
        <f t="shared" si="68"/>
        <v>20 1 3 11 5 1 10 0 0 2302024</v>
      </c>
      <c r="D1458">
        <v>20</v>
      </c>
      <c r="E1458">
        <v>1</v>
      </c>
      <c r="F1458">
        <v>3</v>
      </c>
      <c r="G1458">
        <v>11</v>
      </c>
      <c r="H1458">
        <v>5</v>
      </c>
      <c r="I1458">
        <v>1</v>
      </c>
      <c r="J1458">
        <v>10</v>
      </c>
      <c r="K1458">
        <v>0</v>
      </c>
      <c r="L1458" t="s">
        <v>147</v>
      </c>
      <c r="M1458" t="s">
        <v>148</v>
      </c>
      <c r="N1458" s="13">
        <v>5000000</v>
      </c>
      <c r="O1458">
        <v>208276</v>
      </c>
      <c r="P1458">
        <v>2024</v>
      </c>
      <c r="Q1458">
        <v>10274046</v>
      </c>
      <c r="R1458" t="s">
        <v>1041</v>
      </c>
      <c r="S1458" s="13">
        <v>5000000</v>
      </c>
      <c r="T1458">
        <v>0</v>
      </c>
      <c r="U1458" t="s">
        <v>2843</v>
      </c>
      <c r="V1458" t="s">
        <v>2291</v>
      </c>
      <c r="W1458">
        <v>5004</v>
      </c>
      <c r="X1458">
        <v>0</v>
      </c>
      <c r="Y1458">
        <v>208014</v>
      </c>
      <c r="Z1458">
        <v>20241113</v>
      </c>
      <c r="AA1458">
        <v>2402070312</v>
      </c>
      <c r="AB1458">
        <v>9</v>
      </c>
      <c r="AC1458" t="s">
        <v>2281</v>
      </c>
      <c r="AD1458" t="s">
        <v>2281</v>
      </c>
      <c r="AE1458">
        <v>11101</v>
      </c>
      <c r="AF1458" t="s">
        <v>2281</v>
      </c>
      <c r="AG1458" t="s">
        <v>549</v>
      </c>
      <c r="AH1458">
        <v>260</v>
      </c>
    </row>
    <row r="1459" spans="1:34" hidden="1" x14ac:dyDescent="0.25">
      <c r="A1459" t="str">
        <f t="shared" si="66"/>
        <v>20 11 1 11 2 1 29 0 2120202010 0 208278</v>
      </c>
      <c r="B1459" t="str">
        <f t="shared" si="67"/>
        <v>20 11 1 11 2 1 29 0 2120202010 0 208160</v>
      </c>
      <c r="C1459" t="str">
        <f t="shared" si="68"/>
        <v>20 11 1 11 2 1 29 0 2120202010 0</v>
      </c>
      <c r="D1459">
        <v>20</v>
      </c>
      <c r="E1459">
        <v>11</v>
      </c>
      <c r="F1459">
        <v>1</v>
      </c>
      <c r="G1459">
        <v>11</v>
      </c>
      <c r="H1459">
        <v>2</v>
      </c>
      <c r="I1459">
        <v>1</v>
      </c>
      <c r="J1459">
        <v>29</v>
      </c>
      <c r="K1459">
        <v>0</v>
      </c>
      <c r="L1459" t="s">
        <v>729</v>
      </c>
      <c r="M1459" t="s">
        <v>147</v>
      </c>
      <c r="N1459" s="13">
        <v>978656</v>
      </c>
      <c r="O1459">
        <v>208278</v>
      </c>
      <c r="P1459">
        <v>2024</v>
      </c>
      <c r="Q1459">
        <v>94445424</v>
      </c>
      <c r="R1459" t="s">
        <v>1061</v>
      </c>
      <c r="S1459" s="13">
        <v>978656</v>
      </c>
      <c r="T1459">
        <v>0</v>
      </c>
      <c r="U1459" t="s">
        <v>2982</v>
      </c>
      <c r="V1459" t="s">
        <v>2983</v>
      </c>
      <c r="W1459">
        <v>5055</v>
      </c>
      <c r="X1459">
        <v>0</v>
      </c>
      <c r="Y1459">
        <v>208160</v>
      </c>
      <c r="Z1459">
        <v>20241113</v>
      </c>
      <c r="AA1459">
        <v>0</v>
      </c>
      <c r="AB1459">
        <v>0</v>
      </c>
      <c r="AC1459" t="s">
        <v>2281</v>
      </c>
      <c r="AD1459" t="s">
        <v>2281</v>
      </c>
      <c r="AE1459">
        <v>11101</v>
      </c>
      <c r="AF1459" t="s">
        <v>2281</v>
      </c>
      <c r="AG1459" t="s">
        <v>549</v>
      </c>
      <c r="AH1459">
        <v>111</v>
      </c>
    </row>
    <row r="1460" spans="1:34" hidden="1" x14ac:dyDescent="0.25">
      <c r="A1460" t="str">
        <f t="shared" si="66"/>
        <v>20 11 1 11 2 1 29 0 2120202010 0 208279</v>
      </c>
      <c r="B1460" t="str">
        <f t="shared" si="67"/>
        <v>20 11 1 11 2 1 29 0 2120202010 0 208161</v>
      </c>
      <c r="C1460" t="str">
        <f t="shared" si="68"/>
        <v>20 11 1 11 2 1 29 0 2120202010 0</v>
      </c>
      <c r="D1460">
        <v>20</v>
      </c>
      <c r="E1460">
        <v>11</v>
      </c>
      <c r="F1460">
        <v>1</v>
      </c>
      <c r="G1460">
        <v>11</v>
      </c>
      <c r="H1460">
        <v>2</v>
      </c>
      <c r="I1460">
        <v>1</v>
      </c>
      <c r="J1460">
        <v>29</v>
      </c>
      <c r="K1460">
        <v>0</v>
      </c>
      <c r="L1460" t="s">
        <v>729</v>
      </c>
      <c r="M1460" t="s">
        <v>147</v>
      </c>
      <c r="N1460" s="13">
        <v>978656</v>
      </c>
      <c r="O1460">
        <v>208279</v>
      </c>
      <c r="P1460">
        <v>2024</v>
      </c>
      <c r="Q1460">
        <v>75089356</v>
      </c>
      <c r="R1460" t="s">
        <v>1069</v>
      </c>
      <c r="S1460" s="13">
        <v>978656</v>
      </c>
      <c r="T1460">
        <v>0</v>
      </c>
      <c r="U1460" t="s">
        <v>2984</v>
      </c>
      <c r="V1460" t="s">
        <v>2985</v>
      </c>
      <c r="W1460">
        <v>5055</v>
      </c>
      <c r="X1460">
        <v>0</v>
      </c>
      <c r="Y1460">
        <v>208161</v>
      </c>
      <c r="Z1460">
        <v>20241113</v>
      </c>
      <c r="AA1460">
        <v>0</v>
      </c>
      <c r="AB1460">
        <v>0</v>
      </c>
      <c r="AC1460" t="s">
        <v>2281</v>
      </c>
      <c r="AD1460" t="s">
        <v>2281</v>
      </c>
      <c r="AE1460">
        <v>11101</v>
      </c>
      <c r="AF1460" t="s">
        <v>2281</v>
      </c>
      <c r="AG1460" t="s">
        <v>549</v>
      </c>
      <c r="AH1460">
        <v>111</v>
      </c>
    </row>
    <row r="1461" spans="1:34" hidden="1" x14ac:dyDescent="0.25">
      <c r="A1461" t="str">
        <f t="shared" si="66"/>
        <v>20 1 3 11 5 1 10 0 0 2302024 208280</v>
      </c>
      <c r="B1461" t="str">
        <f t="shared" si="67"/>
        <v>20 1 3 11 5 1 10 0 0 2302024 208004</v>
      </c>
      <c r="C1461" t="str">
        <f t="shared" si="68"/>
        <v>20 1 3 11 5 1 10 0 0 2302024</v>
      </c>
      <c r="D1461">
        <v>20</v>
      </c>
      <c r="E1461">
        <v>1</v>
      </c>
      <c r="F1461">
        <v>3</v>
      </c>
      <c r="G1461">
        <v>11</v>
      </c>
      <c r="H1461">
        <v>5</v>
      </c>
      <c r="I1461">
        <v>1</v>
      </c>
      <c r="J1461">
        <v>10</v>
      </c>
      <c r="K1461">
        <v>0</v>
      </c>
      <c r="L1461" t="s">
        <v>147</v>
      </c>
      <c r="M1461" t="s">
        <v>148</v>
      </c>
      <c r="N1461" s="13">
        <v>5000000</v>
      </c>
      <c r="O1461">
        <v>208280</v>
      </c>
      <c r="P1461">
        <v>2024</v>
      </c>
      <c r="Q1461">
        <v>1053825520</v>
      </c>
      <c r="R1461" t="s">
        <v>1039</v>
      </c>
      <c r="S1461" s="13">
        <v>5000000</v>
      </c>
      <c r="T1461">
        <v>0</v>
      </c>
      <c r="U1461" t="s">
        <v>2847</v>
      </c>
      <c r="V1461" t="s">
        <v>2291</v>
      </c>
      <c r="W1461">
        <v>5004</v>
      </c>
      <c r="X1461">
        <v>0</v>
      </c>
      <c r="Y1461">
        <v>208004</v>
      </c>
      <c r="Z1461">
        <v>20241114</v>
      </c>
      <c r="AA1461">
        <v>2401220203</v>
      </c>
      <c r="AB1461">
        <v>10</v>
      </c>
      <c r="AC1461" t="s">
        <v>2281</v>
      </c>
      <c r="AD1461" t="s">
        <v>2281</v>
      </c>
      <c r="AE1461">
        <v>11101</v>
      </c>
      <c r="AF1461" t="s">
        <v>2281</v>
      </c>
      <c r="AG1461" t="s">
        <v>549</v>
      </c>
      <c r="AH1461">
        <v>260</v>
      </c>
    </row>
    <row r="1462" spans="1:34" hidden="1" x14ac:dyDescent="0.25">
      <c r="A1462" t="str">
        <f t="shared" si="66"/>
        <v>20 11 1 11 2 2 3 0 2120202009 0 208281</v>
      </c>
      <c r="B1462" t="str">
        <f t="shared" si="67"/>
        <v>20 11 1 11 2 2 3 0 2120202009 0 208020</v>
      </c>
      <c r="C1462" t="str">
        <f t="shared" si="68"/>
        <v>20 11 1 11 2 2 3 0 2120202009 0</v>
      </c>
      <c r="D1462">
        <v>20</v>
      </c>
      <c r="E1462">
        <v>11</v>
      </c>
      <c r="F1462">
        <v>1</v>
      </c>
      <c r="G1462">
        <v>11</v>
      </c>
      <c r="H1462">
        <v>2</v>
      </c>
      <c r="I1462">
        <v>2</v>
      </c>
      <c r="J1462">
        <v>3</v>
      </c>
      <c r="K1462">
        <v>0</v>
      </c>
      <c r="L1462" t="s">
        <v>730</v>
      </c>
      <c r="M1462" t="s">
        <v>147</v>
      </c>
      <c r="N1462" s="13">
        <v>968882</v>
      </c>
      <c r="O1462">
        <v>208281</v>
      </c>
      <c r="P1462">
        <v>2024</v>
      </c>
      <c r="Q1462">
        <v>890801053</v>
      </c>
      <c r="R1462" t="s">
        <v>784</v>
      </c>
      <c r="S1462" s="13">
        <v>968882</v>
      </c>
      <c r="T1462">
        <v>0</v>
      </c>
      <c r="U1462" t="s">
        <v>2955</v>
      </c>
      <c r="V1462" t="s">
        <v>2280</v>
      </c>
      <c r="W1462">
        <v>5016</v>
      </c>
      <c r="X1462">
        <v>0</v>
      </c>
      <c r="Y1462">
        <v>208020</v>
      </c>
      <c r="Z1462">
        <v>20241114</v>
      </c>
      <c r="AA1462">
        <v>0</v>
      </c>
      <c r="AB1462">
        <v>0</v>
      </c>
      <c r="AC1462" t="s">
        <v>2281</v>
      </c>
      <c r="AD1462" t="s">
        <v>2281</v>
      </c>
      <c r="AE1462">
        <v>11101</v>
      </c>
      <c r="AF1462" t="s">
        <v>2281</v>
      </c>
      <c r="AG1462" t="s">
        <v>549</v>
      </c>
      <c r="AH1462">
        <v>122</v>
      </c>
    </row>
    <row r="1463" spans="1:34" hidden="1" x14ac:dyDescent="0.25">
      <c r="A1463" t="str">
        <f t="shared" si="66"/>
        <v>20 11 1 11 2 1 29 0 2120202010 0 208282</v>
      </c>
      <c r="B1463" t="str">
        <f t="shared" si="67"/>
        <v>20 11 1 11 2 1 29 0 2120202010 0 208162</v>
      </c>
      <c r="C1463" t="str">
        <f t="shared" si="68"/>
        <v>20 11 1 11 2 1 29 0 2120202010 0</v>
      </c>
      <c r="D1463">
        <v>20</v>
      </c>
      <c r="E1463">
        <v>11</v>
      </c>
      <c r="F1463">
        <v>1</v>
      </c>
      <c r="G1463">
        <v>11</v>
      </c>
      <c r="H1463">
        <v>2</v>
      </c>
      <c r="I1463">
        <v>1</v>
      </c>
      <c r="J1463">
        <v>29</v>
      </c>
      <c r="K1463">
        <v>0</v>
      </c>
      <c r="L1463" t="s">
        <v>729</v>
      </c>
      <c r="M1463" t="s">
        <v>147</v>
      </c>
      <c r="N1463" s="13">
        <v>1728772</v>
      </c>
      <c r="O1463">
        <v>208282</v>
      </c>
      <c r="P1463">
        <v>2024</v>
      </c>
      <c r="Q1463">
        <v>79683594</v>
      </c>
      <c r="R1463" t="s">
        <v>1052</v>
      </c>
      <c r="S1463" s="13">
        <v>1728772</v>
      </c>
      <c r="T1463">
        <v>0</v>
      </c>
      <c r="U1463" t="s">
        <v>2986</v>
      </c>
      <c r="V1463" t="s">
        <v>2987</v>
      </c>
      <c r="W1463">
        <v>5055</v>
      </c>
      <c r="X1463">
        <v>0</v>
      </c>
      <c r="Y1463">
        <v>208162</v>
      </c>
      <c r="Z1463">
        <v>20241114</v>
      </c>
      <c r="AA1463">
        <v>0</v>
      </c>
      <c r="AB1463">
        <v>0</v>
      </c>
      <c r="AC1463" t="s">
        <v>2281</v>
      </c>
      <c r="AD1463" t="s">
        <v>2281</v>
      </c>
      <c r="AE1463">
        <v>11101</v>
      </c>
      <c r="AF1463" t="s">
        <v>2281</v>
      </c>
      <c r="AG1463" t="s">
        <v>549</v>
      </c>
      <c r="AH1463">
        <v>111</v>
      </c>
    </row>
    <row r="1464" spans="1:34" hidden="1" x14ac:dyDescent="0.25">
      <c r="A1464" t="str">
        <f t="shared" si="66"/>
        <v>20 11 1 11 2 1 29 0 2120202010 0 208283</v>
      </c>
      <c r="B1464" t="str">
        <f t="shared" si="67"/>
        <v>20 11 1 11 2 1 29 0 2120202010 0 208170</v>
      </c>
      <c r="C1464" t="str">
        <f t="shared" si="68"/>
        <v>20 11 1 11 2 1 29 0 2120202010 0</v>
      </c>
      <c r="D1464">
        <v>20</v>
      </c>
      <c r="E1464">
        <v>11</v>
      </c>
      <c r="F1464">
        <v>1</v>
      </c>
      <c r="G1464">
        <v>11</v>
      </c>
      <c r="H1464">
        <v>2</v>
      </c>
      <c r="I1464">
        <v>1</v>
      </c>
      <c r="J1464">
        <v>29</v>
      </c>
      <c r="K1464">
        <v>0</v>
      </c>
      <c r="L1464" t="s">
        <v>729</v>
      </c>
      <c r="M1464" t="s">
        <v>147</v>
      </c>
      <c r="N1464" s="13">
        <v>692037</v>
      </c>
      <c r="O1464">
        <v>208283</v>
      </c>
      <c r="P1464">
        <v>2024</v>
      </c>
      <c r="Q1464">
        <v>52714346</v>
      </c>
      <c r="R1464" t="s">
        <v>1087</v>
      </c>
      <c r="S1464" s="13">
        <v>692037</v>
      </c>
      <c r="T1464">
        <v>0</v>
      </c>
      <c r="U1464" t="s">
        <v>2988</v>
      </c>
      <c r="V1464" t="s">
        <v>2989</v>
      </c>
      <c r="W1464">
        <v>5055</v>
      </c>
      <c r="X1464">
        <v>0</v>
      </c>
      <c r="Y1464">
        <v>208170</v>
      </c>
      <c r="Z1464">
        <v>20241114</v>
      </c>
      <c r="AA1464">
        <v>0</v>
      </c>
      <c r="AB1464">
        <v>0</v>
      </c>
      <c r="AC1464" t="s">
        <v>2281</v>
      </c>
      <c r="AD1464" t="s">
        <v>2281</v>
      </c>
      <c r="AE1464">
        <v>11101</v>
      </c>
      <c r="AF1464" t="s">
        <v>2281</v>
      </c>
      <c r="AG1464" t="s">
        <v>549</v>
      </c>
      <c r="AH1464">
        <v>111</v>
      </c>
    </row>
    <row r="1465" spans="1:34" hidden="1" x14ac:dyDescent="0.25">
      <c r="A1465" t="str">
        <f t="shared" si="66"/>
        <v>20 11 1 11 2 1 29 0 2120202010 0 208284</v>
      </c>
      <c r="B1465" t="str">
        <f t="shared" si="67"/>
        <v>20 11 1 11 2 1 29 0 2120202010 0 208171</v>
      </c>
      <c r="C1465" t="str">
        <f t="shared" si="68"/>
        <v>20 11 1 11 2 1 29 0 2120202010 0</v>
      </c>
      <c r="D1465">
        <v>20</v>
      </c>
      <c r="E1465">
        <v>11</v>
      </c>
      <c r="F1465">
        <v>1</v>
      </c>
      <c r="G1465">
        <v>11</v>
      </c>
      <c r="H1465">
        <v>2</v>
      </c>
      <c r="I1465">
        <v>1</v>
      </c>
      <c r="J1465">
        <v>29</v>
      </c>
      <c r="K1465">
        <v>0</v>
      </c>
      <c r="L1465" t="s">
        <v>729</v>
      </c>
      <c r="M1465" t="s">
        <v>147</v>
      </c>
      <c r="N1465" s="13">
        <v>377780</v>
      </c>
      <c r="O1465">
        <v>208284</v>
      </c>
      <c r="P1465">
        <v>2024</v>
      </c>
      <c r="Q1465">
        <v>75087905</v>
      </c>
      <c r="R1465" t="s">
        <v>1066</v>
      </c>
      <c r="S1465" s="13">
        <v>377780</v>
      </c>
      <c r="T1465">
        <v>0</v>
      </c>
      <c r="U1465" t="s">
        <v>2990</v>
      </c>
      <c r="V1465" t="s">
        <v>2991</v>
      </c>
      <c r="W1465">
        <v>5055</v>
      </c>
      <c r="X1465">
        <v>0</v>
      </c>
      <c r="Y1465">
        <v>208171</v>
      </c>
      <c r="Z1465">
        <v>20241114</v>
      </c>
      <c r="AA1465">
        <v>0</v>
      </c>
      <c r="AB1465">
        <v>0</v>
      </c>
      <c r="AC1465" t="s">
        <v>2281</v>
      </c>
      <c r="AD1465" t="s">
        <v>2281</v>
      </c>
      <c r="AE1465">
        <v>11101</v>
      </c>
      <c r="AF1465" t="s">
        <v>2281</v>
      </c>
      <c r="AG1465" t="s">
        <v>549</v>
      </c>
      <c r="AH1465">
        <v>111</v>
      </c>
    </row>
    <row r="1466" spans="1:34" hidden="1" x14ac:dyDescent="0.25">
      <c r="A1466" t="str">
        <f t="shared" si="66"/>
        <v>20 11 1 11 2 1 29 0 2120202010 0 208285</v>
      </c>
      <c r="B1466" t="str">
        <f t="shared" si="67"/>
        <v>20 11 1 11 2 1 29 0 2120202010 0 208165</v>
      </c>
      <c r="C1466" t="str">
        <f t="shared" si="68"/>
        <v>20 11 1 11 2 1 29 0 2120202010 0</v>
      </c>
      <c r="D1466">
        <v>20</v>
      </c>
      <c r="E1466">
        <v>11</v>
      </c>
      <c r="F1466">
        <v>1</v>
      </c>
      <c r="G1466">
        <v>11</v>
      </c>
      <c r="H1466">
        <v>2</v>
      </c>
      <c r="I1466">
        <v>1</v>
      </c>
      <c r="J1466">
        <v>29</v>
      </c>
      <c r="K1466">
        <v>0</v>
      </c>
      <c r="L1466" t="s">
        <v>729</v>
      </c>
      <c r="M1466" t="s">
        <v>147</v>
      </c>
      <c r="N1466" s="13">
        <v>1728772</v>
      </c>
      <c r="O1466">
        <v>208285</v>
      </c>
      <c r="P1466">
        <v>2024</v>
      </c>
      <c r="Q1466">
        <v>79683594</v>
      </c>
      <c r="R1466" t="s">
        <v>1052</v>
      </c>
      <c r="S1466" s="13">
        <v>1728772</v>
      </c>
      <c r="T1466">
        <v>0</v>
      </c>
      <c r="U1466" t="s">
        <v>2992</v>
      </c>
      <c r="V1466" t="s">
        <v>2993</v>
      </c>
      <c r="W1466">
        <v>5055</v>
      </c>
      <c r="X1466">
        <v>0</v>
      </c>
      <c r="Y1466">
        <v>208165</v>
      </c>
      <c r="Z1466">
        <v>20241114</v>
      </c>
      <c r="AA1466">
        <v>0</v>
      </c>
      <c r="AB1466">
        <v>0</v>
      </c>
      <c r="AC1466" t="s">
        <v>2281</v>
      </c>
      <c r="AD1466" t="s">
        <v>2281</v>
      </c>
      <c r="AE1466">
        <v>11101</v>
      </c>
      <c r="AF1466" t="s">
        <v>2281</v>
      </c>
      <c r="AG1466" t="s">
        <v>549</v>
      </c>
      <c r="AH1466">
        <v>111</v>
      </c>
    </row>
    <row r="1467" spans="1:34" hidden="1" x14ac:dyDescent="0.25">
      <c r="A1467" t="str">
        <f t="shared" si="66"/>
        <v>20 11 1 11 2 1 29 0 2120202010 0 208286</v>
      </c>
      <c r="B1467" t="str">
        <f t="shared" si="67"/>
        <v>20 11 1 11 2 1 29 0 2120202010 0 208167</v>
      </c>
      <c r="C1467" t="str">
        <f t="shared" si="68"/>
        <v>20 11 1 11 2 1 29 0 2120202010 0</v>
      </c>
      <c r="D1467">
        <v>20</v>
      </c>
      <c r="E1467">
        <v>11</v>
      </c>
      <c r="F1467">
        <v>1</v>
      </c>
      <c r="G1467">
        <v>11</v>
      </c>
      <c r="H1467">
        <v>2</v>
      </c>
      <c r="I1467">
        <v>1</v>
      </c>
      <c r="J1467">
        <v>29</v>
      </c>
      <c r="K1467">
        <v>0</v>
      </c>
      <c r="L1467" t="s">
        <v>729</v>
      </c>
      <c r="M1467" t="s">
        <v>147</v>
      </c>
      <c r="N1467" s="13">
        <v>569742</v>
      </c>
      <c r="O1467">
        <v>208286</v>
      </c>
      <c r="P1467">
        <v>2024</v>
      </c>
      <c r="Q1467">
        <v>1014181345</v>
      </c>
      <c r="R1467" t="s">
        <v>1065</v>
      </c>
      <c r="S1467" s="13">
        <v>569742</v>
      </c>
      <c r="T1467">
        <v>0</v>
      </c>
      <c r="U1467" t="s">
        <v>2992</v>
      </c>
      <c r="V1467" t="s">
        <v>2994</v>
      </c>
      <c r="W1467">
        <v>5055</v>
      </c>
      <c r="X1467">
        <v>0</v>
      </c>
      <c r="Y1467">
        <v>208167</v>
      </c>
      <c r="Z1467">
        <v>20241114</v>
      </c>
      <c r="AA1467">
        <v>0</v>
      </c>
      <c r="AB1467">
        <v>0</v>
      </c>
      <c r="AC1467" t="s">
        <v>2281</v>
      </c>
      <c r="AD1467" t="s">
        <v>2281</v>
      </c>
      <c r="AE1467">
        <v>11101</v>
      </c>
      <c r="AF1467" t="s">
        <v>2281</v>
      </c>
      <c r="AG1467" t="s">
        <v>549</v>
      </c>
      <c r="AH1467">
        <v>111</v>
      </c>
    </row>
    <row r="1468" spans="1:34" hidden="1" x14ac:dyDescent="0.25">
      <c r="A1468" t="str">
        <f t="shared" si="66"/>
        <v>20 11 1 11 2 1 29 0 2120202010 0 208287</v>
      </c>
      <c r="B1468" t="str">
        <f t="shared" si="67"/>
        <v>20 11 1 11 2 1 29 0 2120202010 0 208168</v>
      </c>
      <c r="C1468" t="str">
        <f t="shared" si="68"/>
        <v>20 11 1 11 2 1 29 0 2120202010 0</v>
      </c>
      <c r="D1468">
        <v>20</v>
      </c>
      <c r="E1468">
        <v>11</v>
      </c>
      <c r="F1468">
        <v>1</v>
      </c>
      <c r="G1468">
        <v>11</v>
      </c>
      <c r="H1468">
        <v>2</v>
      </c>
      <c r="I1468">
        <v>1</v>
      </c>
      <c r="J1468">
        <v>29</v>
      </c>
      <c r="K1468">
        <v>0</v>
      </c>
      <c r="L1468" t="s">
        <v>729</v>
      </c>
      <c r="M1468" t="s">
        <v>147</v>
      </c>
      <c r="N1468" s="13">
        <v>1467984</v>
      </c>
      <c r="O1468">
        <v>208287</v>
      </c>
      <c r="P1468">
        <v>2024</v>
      </c>
      <c r="Q1468">
        <v>43267484</v>
      </c>
      <c r="R1468" t="s">
        <v>1054</v>
      </c>
      <c r="S1468" s="13">
        <v>1467984</v>
      </c>
      <c r="T1468">
        <v>0</v>
      </c>
      <c r="U1468" t="s">
        <v>2995</v>
      </c>
      <c r="V1468" t="s">
        <v>2996</v>
      </c>
      <c r="W1468">
        <v>5055</v>
      </c>
      <c r="X1468">
        <v>0</v>
      </c>
      <c r="Y1468">
        <v>208168</v>
      </c>
      <c r="Z1468">
        <v>20241114</v>
      </c>
      <c r="AA1468">
        <v>0</v>
      </c>
      <c r="AB1468">
        <v>0</v>
      </c>
      <c r="AC1468" t="s">
        <v>2281</v>
      </c>
      <c r="AD1468" t="s">
        <v>2281</v>
      </c>
      <c r="AE1468">
        <v>11101</v>
      </c>
      <c r="AF1468" t="s">
        <v>2281</v>
      </c>
      <c r="AG1468" t="s">
        <v>549</v>
      </c>
      <c r="AH1468">
        <v>111</v>
      </c>
    </row>
    <row r="1469" spans="1:34" hidden="1" x14ac:dyDescent="0.25">
      <c r="A1469" t="str">
        <f t="shared" si="66"/>
        <v>20 1 3 11 4 202 10 40 0 2302024 208288</v>
      </c>
      <c r="B1469" t="str">
        <f t="shared" si="67"/>
        <v>20 1 3 11 4 202 10 40 0 2302024 208075</v>
      </c>
      <c r="C1469" t="str">
        <f t="shared" si="68"/>
        <v>20 1 3 11 4 202 10 40 0 2302024</v>
      </c>
      <c r="D1469">
        <v>20</v>
      </c>
      <c r="E1469">
        <v>1</v>
      </c>
      <c r="F1469">
        <v>3</v>
      </c>
      <c r="G1469">
        <v>11</v>
      </c>
      <c r="H1469">
        <v>4</v>
      </c>
      <c r="I1469">
        <v>202</v>
      </c>
      <c r="J1469">
        <v>10</v>
      </c>
      <c r="K1469">
        <v>40</v>
      </c>
      <c r="L1469" t="s">
        <v>147</v>
      </c>
      <c r="M1469" t="s">
        <v>148</v>
      </c>
      <c r="N1469" s="13">
        <v>4482736</v>
      </c>
      <c r="O1469">
        <v>208288</v>
      </c>
      <c r="P1469">
        <v>2024</v>
      </c>
      <c r="Q1469">
        <v>890801053</v>
      </c>
      <c r="R1469" t="s">
        <v>784</v>
      </c>
      <c r="S1469" s="13">
        <v>4482736</v>
      </c>
      <c r="T1469">
        <v>0</v>
      </c>
      <c r="U1469" t="s">
        <v>2997</v>
      </c>
      <c r="V1469" t="s">
        <v>2342</v>
      </c>
      <c r="W1469">
        <v>5001</v>
      </c>
      <c r="X1469">
        <v>0</v>
      </c>
      <c r="Y1469">
        <v>208075</v>
      </c>
      <c r="Z1469">
        <v>20241114</v>
      </c>
      <c r="AA1469">
        <v>2024111020</v>
      </c>
      <c r="AB1469">
        <v>0</v>
      </c>
      <c r="AC1469" t="s">
        <v>2281</v>
      </c>
      <c r="AD1469" t="s">
        <v>2281</v>
      </c>
      <c r="AE1469">
        <v>11101</v>
      </c>
      <c r="AF1469" t="s">
        <v>2281</v>
      </c>
      <c r="AG1469" t="s">
        <v>549</v>
      </c>
      <c r="AH1469">
        <v>100</v>
      </c>
    </row>
    <row r="1470" spans="1:34" hidden="1" x14ac:dyDescent="0.25">
      <c r="A1470" t="str">
        <f t="shared" si="66"/>
        <v>20 1 3 11 5 1 10 0 0 2302024 208289</v>
      </c>
      <c r="B1470" t="str">
        <f t="shared" si="67"/>
        <v>20 1 3 11 5 1 10 0 0 2302024 208012</v>
      </c>
      <c r="C1470" t="str">
        <f t="shared" si="68"/>
        <v>20 1 3 11 5 1 10 0 0 2302024</v>
      </c>
      <c r="D1470">
        <v>20</v>
      </c>
      <c r="E1470">
        <v>1</v>
      </c>
      <c r="F1470">
        <v>3</v>
      </c>
      <c r="G1470">
        <v>11</v>
      </c>
      <c r="H1470">
        <v>5</v>
      </c>
      <c r="I1470">
        <v>1</v>
      </c>
      <c r="J1470">
        <v>10</v>
      </c>
      <c r="K1470">
        <v>0</v>
      </c>
      <c r="L1470" t="s">
        <v>147</v>
      </c>
      <c r="M1470" t="s">
        <v>148</v>
      </c>
      <c r="N1470" s="13">
        <v>5000000</v>
      </c>
      <c r="O1470">
        <v>208289</v>
      </c>
      <c r="P1470">
        <v>2024</v>
      </c>
      <c r="Q1470">
        <v>1054988488</v>
      </c>
      <c r="R1470" t="s">
        <v>1040</v>
      </c>
      <c r="S1470" s="13">
        <v>5000000</v>
      </c>
      <c r="T1470">
        <v>0</v>
      </c>
      <c r="U1470" t="s">
        <v>2844</v>
      </c>
      <c r="V1470" t="s">
        <v>2291</v>
      </c>
      <c r="W1470">
        <v>5004</v>
      </c>
      <c r="X1470">
        <v>0</v>
      </c>
      <c r="Y1470">
        <v>208012</v>
      </c>
      <c r="Z1470">
        <v>20241115</v>
      </c>
      <c r="AA1470">
        <v>2401310280</v>
      </c>
      <c r="AB1470">
        <v>9</v>
      </c>
      <c r="AC1470" t="s">
        <v>2281</v>
      </c>
      <c r="AD1470" t="s">
        <v>2281</v>
      </c>
      <c r="AE1470">
        <v>11101</v>
      </c>
      <c r="AF1470" t="s">
        <v>2281</v>
      </c>
      <c r="AG1470" t="s">
        <v>549</v>
      </c>
      <c r="AH1470">
        <v>260</v>
      </c>
    </row>
    <row r="1471" spans="1:34" hidden="1" x14ac:dyDescent="0.25">
      <c r="A1471" t="str">
        <f t="shared" si="66"/>
        <v>20 11 1 11 1 2 2 0 211020100101 0 208290</v>
      </c>
      <c r="B1471" t="str">
        <f t="shared" si="67"/>
        <v>20 11 1 11 1 2 2 0 211020100101 0 208046</v>
      </c>
      <c r="C1471" t="str">
        <f t="shared" si="68"/>
        <v>20 11 1 11 1 2 2 0 211020100101 0</v>
      </c>
      <c r="D1471">
        <v>20</v>
      </c>
      <c r="E1471">
        <v>11</v>
      </c>
      <c r="F1471">
        <v>1</v>
      </c>
      <c r="G1471">
        <v>11</v>
      </c>
      <c r="H1471">
        <v>1</v>
      </c>
      <c r="I1471">
        <v>2</v>
      </c>
      <c r="J1471">
        <v>2</v>
      </c>
      <c r="K1471">
        <v>0</v>
      </c>
      <c r="L1471" t="s">
        <v>728</v>
      </c>
      <c r="M1471" t="s">
        <v>147</v>
      </c>
      <c r="N1471" s="13">
        <v>4000000</v>
      </c>
      <c r="O1471">
        <v>208290</v>
      </c>
      <c r="P1471">
        <v>2024</v>
      </c>
      <c r="Q1471">
        <v>1002901280</v>
      </c>
      <c r="R1471" t="s">
        <v>1051</v>
      </c>
      <c r="S1471" s="13">
        <v>4000000</v>
      </c>
      <c r="T1471">
        <v>0</v>
      </c>
      <c r="U1471" t="s">
        <v>2877</v>
      </c>
      <c r="V1471" t="s">
        <v>2291</v>
      </c>
      <c r="W1471">
        <v>5004</v>
      </c>
      <c r="X1471">
        <v>0</v>
      </c>
      <c r="Y1471">
        <v>208046</v>
      </c>
      <c r="Z1471">
        <v>20241115</v>
      </c>
      <c r="AA1471">
        <v>2404170566</v>
      </c>
      <c r="AB1471">
        <v>7</v>
      </c>
      <c r="AC1471" t="s">
        <v>2281</v>
      </c>
      <c r="AD1471" t="s">
        <v>2281</v>
      </c>
      <c r="AE1471">
        <v>11101</v>
      </c>
      <c r="AF1471" t="s">
        <v>2281</v>
      </c>
      <c r="AG1471" t="s">
        <v>549</v>
      </c>
      <c r="AH1471">
        <v>260</v>
      </c>
    </row>
    <row r="1472" spans="1:34" hidden="1" x14ac:dyDescent="0.25">
      <c r="A1472" t="str">
        <f t="shared" si="66"/>
        <v>20 11 1 11 2 2 3 0 2120202009 0 208291</v>
      </c>
      <c r="B1472" t="str">
        <f t="shared" si="67"/>
        <v>20 11 1 11 2 2 3 0 2120202009 0 208048</v>
      </c>
      <c r="C1472" t="str">
        <f t="shared" si="68"/>
        <v>20 11 1 11 2 2 3 0 2120202009 0</v>
      </c>
      <c r="D1472">
        <v>20</v>
      </c>
      <c r="E1472">
        <v>11</v>
      </c>
      <c r="F1472">
        <v>1</v>
      </c>
      <c r="G1472">
        <v>11</v>
      </c>
      <c r="H1472">
        <v>2</v>
      </c>
      <c r="I1472">
        <v>2</v>
      </c>
      <c r="J1472">
        <v>3</v>
      </c>
      <c r="K1472">
        <v>0</v>
      </c>
      <c r="L1472" t="s">
        <v>730</v>
      </c>
      <c r="M1472" t="s">
        <v>147</v>
      </c>
      <c r="N1472" s="13">
        <v>8000000</v>
      </c>
      <c r="O1472">
        <v>208291</v>
      </c>
      <c r="P1472">
        <v>2024</v>
      </c>
      <c r="Q1472">
        <v>900947681</v>
      </c>
      <c r="R1472" t="s">
        <v>1096</v>
      </c>
      <c r="S1472" s="13">
        <v>8000000</v>
      </c>
      <c r="T1472">
        <v>168067</v>
      </c>
      <c r="U1472" t="s">
        <v>2998</v>
      </c>
      <c r="V1472" t="s">
        <v>2999</v>
      </c>
      <c r="W1472">
        <v>5007</v>
      </c>
      <c r="X1472">
        <v>2302</v>
      </c>
      <c r="Y1472">
        <v>208048</v>
      </c>
      <c r="Z1472">
        <v>20241115</v>
      </c>
      <c r="AA1472">
        <v>2404260594</v>
      </c>
      <c r="AB1472">
        <v>1</v>
      </c>
      <c r="AC1472" t="s">
        <v>2281</v>
      </c>
      <c r="AD1472" t="s">
        <v>2281</v>
      </c>
      <c r="AE1472">
        <v>11101</v>
      </c>
      <c r="AF1472" t="s">
        <v>2281</v>
      </c>
      <c r="AG1472" t="s">
        <v>549</v>
      </c>
      <c r="AH1472">
        <v>258</v>
      </c>
    </row>
    <row r="1473" spans="1:34" hidden="1" x14ac:dyDescent="0.25">
      <c r="A1473" t="str">
        <f t="shared" si="66"/>
        <v>20 11 1 11 2 1 29 0 2120202010 0 208292</v>
      </c>
      <c r="B1473" t="str">
        <f t="shared" si="67"/>
        <v>20 11 1 11 2 1 29 0 2120202010 0 208166</v>
      </c>
      <c r="C1473" t="str">
        <f t="shared" si="68"/>
        <v>20 11 1 11 2 1 29 0 2120202010 0</v>
      </c>
      <c r="D1473">
        <v>20</v>
      </c>
      <c r="E1473">
        <v>11</v>
      </c>
      <c r="F1473">
        <v>1</v>
      </c>
      <c r="G1473">
        <v>11</v>
      </c>
      <c r="H1473">
        <v>2</v>
      </c>
      <c r="I1473">
        <v>1</v>
      </c>
      <c r="J1473">
        <v>29</v>
      </c>
      <c r="K1473">
        <v>0</v>
      </c>
      <c r="L1473" t="s">
        <v>729</v>
      </c>
      <c r="M1473" t="s">
        <v>147</v>
      </c>
      <c r="N1473" s="13">
        <v>692037</v>
      </c>
      <c r="O1473">
        <v>208292</v>
      </c>
      <c r="P1473">
        <v>2024</v>
      </c>
      <c r="Q1473">
        <v>30398124</v>
      </c>
      <c r="R1473" t="s">
        <v>1070</v>
      </c>
      <c r="S1473" s="13">
        <v>692037</v>
      </c>
      <c r="T1473">
        <v>0</v>
      </c>
      <c r="U1473" t="s">
        <v>3000</v>
      </c>
      <c r="V1473" t="s">
        <v>3001</v>
      </c>
      <c r="W1473">
        <v>5055</v>
      </c>
      <c r="X1473">
        <v>0</v>
      </c>
      <c r="Y1473">
        <v>208166</v>
      </c>
      <c r="Z1473">
        <v>20241115</v>
      </c>
      <c r="AA1473">
        <v>0</v>
      </c>
      <c r="AB1473">
        <v>0</v>
      </c>
      <c r="AC1473" t="s">
        <v>2281</v>
      </c>
      <c r="AD1473" t="s">
        <v>2281</v>
      </c>
      <c r="AE1473">
        <v>11101</v>
      </c>
      <c r="AF1473" t="s">
        <v>2281</v>
      </c>
      <c r="AG1473" t="s">
        <v>549</v>
      </c>
      <c r="AH1473">
        <v>111</v>
      </c>
    </row>
    <row r="1474" spans="1:34" hidden="1" x14ac:dyDescent="0.25">
      <c r="A1474" t="str">
        <f t="shared" ref="A1474:A1537" si="69">+CONCATENATE(,D1474," ",E1474," ",F1474," ",G1474," ",H1474," ",I1474," ",J1474," ",K1474," ",L1474," ",M1474," ",O1474)</f>
        <v>20 11 1 11 2 1 29 0 2120202010 0 208293</v>
      </c>
      <c r="B1474" t="str">
        <f t="shared" ref="B1474:B1537" si="70">+CONCATENATE(,D1474," ",E1474," ",F1474," ",G1474," ",H1474," ",I1474," ",J1474," ",K1474," ",L1474," ",M1474," ",Y1474)</f>
        <v>20 11 1 11 2 1 29 0 2120202010 0 208163</v>
      </c>
      <c r="C1474" t="str">
        <f t="shared" ref="C1474:C1537" si="71">+CONCATENATE(,D1474," ",E1474," ",F1474," ",G1474," ",H1474," ",I1474," ",J1474," ",K1474," ",L1474," ",M1474)</f>
        <v>20 11 1 11 2 1 29 0 2120202010 0</v>
      </c>
      <c r="D1474">
        <v>20</v>
      </c>
      <c r="E1474">
        <v>11</v>
      </c>
      <c r="F1474">
        <v>1</v>
      </c>
      <c r="G1474">
        <v>11</v>
      </c>
      <c r="H1474">
        <v>2</v>
      </c>
      <c r="I1474">
        <v>1</v>
      </c>
      <c r="J1474">
        <v>29</v>
      </c>
      <c r="K1474">
        <v>0</v>
      </c>
      <c r="L1474" t="s">
        <v>729</v>
      </c>
      <c r="M1474" t="s">
        <v>147</v>
      </c>
      <c r="N1474" s="13">
        <v>1467984</v>
      </c>
      <c r="O1474">
        <v>208293</v>
      </c>
      <c r="P1474">
        <v>2024</v>
      </c>
      <c r="Q1474">
        <v>75089356</v>
      </c>
      <c r="R1474" t="s">
        <v>1069</v>
      </c>
      <c r="S1474" s="13">
        <v>1467984</v>
      </c>
      <c r="T1474">
        <v>0</v>
      </c>
      <c r="U1474" t="s">
        <v>3002</v>
      </c>
      <c r="V1474" t="s">
        <v>3003</v>
      </c>
      <c r="W1474">
        <v>5055</v>
      </c>
      <c r="X1474">
        <v>0</v>
      </c>
      <c r="Y1474">
        <v>208163</v>
      </c>
      <c r="Z1474">
        <v>20241115</v>
      </c>
      <c r="AA1474">
        <v>0</v>
      </c>
      <c r="AB1474">
        <v>0</v>
      </c>
      <c r="AC1474" t="s">
        <v>2281</v>
      </c>
      <c r="AD1474" t="s">
        <v>2281</v>
      </c>
      <c r="AE1474">
        <v>11101</v>
      </c>
      <c r="AF1474" t="s">
        <v>2281</v>
      </c>
      <c r="AG1474" t="s">
        <v>549</v>
      </c>
      <c r="AH1474">
        <v>111</v>
      </c>
    </row>
    <row r="1475" spans="1:34" hidden="1" x14ac:dyDescent="0.25">
      <c r="A1475" t="str">
        <f t="shared" si="69"/>
        <v>20 11 1 11 2 1 29 0 2120202010 0 208294</v>
      </c>
      <c r="B1475" t="str">
        <f t="shared" si="70"/>
        <v>20 11 1 11 2 1 29 0 2120202010 0 208172</v>
      </c>
      <c r="C1475" t="str">
        <f t="shared" si="71"/>
        <v>20 11 1 11 2 1 29 0 2120202010 0</v>
      </c>
      <c r="D1475">
        <v>20</v>
      </c>
      <c r="E1475">
        <v>11</v>
      </c>
      <c r="F1475">
        <v>1</v>
      </c>
      <c r="G1475">
        <v>11</v>
      </c>
      <c r="H1475">
        <v>2</v>
      </c>
      <c r="I1475">
        <v>1</v>
      </c>
      <c r="J1475">
        <v>29</v>
      </c>
      <c r="K1475">
        <v>0</v>
      </c>
      <c r="L1475" t="s">
        <v>729</v>
      </c>
      <c r="M1475" t="s">
        <v>147</v>
      </c>
      <c r="N1475" s="13">
        <v>978656</v>
      </c>
      <c r="O1475">
        <v>208294</v>
      </c>
      <c r="P1475">
        <v>2024</v>
      </c>
      <c r="Q1475">
        <v>94445424</v>
      </c>
      <c r="R1475" t="s">
        <v>1061</v>
      </c>
      <c r="S1475" s="13">
        <v>978656</v>
      </c>
      <c r="T1475">
        <v>0</v>
      </c>
      <c r="U1475" t="s">
        <v>3004</v>
      </c>
      <c r="V1475" t="s">
        <v>3005</v>
      </c>
      <c r="W1475">
        <v>5055</v>
      </c>
      <c r="X1475">
        <v>0</v>
      </c>
      <c r="Y1475">
        <v>208172</v>
      </c>
      <c r="Z1475">
        <v>20241115</v>
      </c>
      <c r="AA1475">
        <v>0</v>
      </c>
      <c r="AB1475">
        <v>0</v>
      </c>
      <c r="AC1475" t="s">
        <v>2281</v>
      </c>
      <c r="AD1475" t="s">
        <v>2281</v>
      </c>
      <c r="AE1475">
        <v>11101</v>
      </c>
      <c r="AF1475" t="s">
        <v>2281</v>
      </c>
      <c r="AG1475" t="s">
        <v>549</v>
      </c>
      <c r="AH1475">
        <v>111</v>
      </c>
    </row>
    <row r="1476" spans="1:34" hidden="1" x14ac:dyDescent="0.25">
      <c r="A1476" t="str">
        <f t="shared" si="69"/>
        <v>20 11 1 11 2 1 29 0 2120202010 0 208295</v>
      </c>
      <c r="B1476" t="str">
        <f t="shared" si="70"/>
        <v>20 11 1 11 2 1 29 0 2120202010 0 208173</v>
      </c>
      <c r="C1476" t="str">
        <f t="shared" si="71"/>
        <v>20 11 1 11 2 1 29 0 2120202010 0</v>
      </c>
      <c r="D1476">
        <v>20</v>
      </c>
      <c r="E1476">
        <v>11</v>
      </c>
      <c r="F1476">
        <v>1</v>
      </c>
      <c r="G1476">
        <v>11</v>
      </c>
      <c r="H1476">
        <v>2</v>
      </c>
      <c r="I1476">
        <v>1</v>
      </c>
      <c r="J1476">
        <v>29</v>
      </c>
      <c r="K1476">
        <v>0</v>
      </c>
      <c r="L1476" t="s">
        <v>729</v>
      </c>
      <c r="M1476" t="s">
        <v>147</v>
      </c>
      <c r="N1476" s="13">
        <v>978656</v>
      </c>
      <c r="O1476">
        <v>208295</v>
      </c>
      <c r="P1476">
        <v>2024</v>
      </c>
      <c r="Q1476">
        <v>75089356</v>
      </c>
      <c r="R1476" t="s">
        <v>1069</v>
      </c>
      <c r="S1476" s="13">
        <v>978656</v>
      </c>
      <c r="T1476">
        <v>0</v>
      </c>
      <c r="U1476" t="s">
        <v>3004</v>
      </c>
      <c r="V1476" t="s">
        <v>3006</v>
      </c>
      <c r="W1476">
        <v>5055</v>
      </c>
      <c r="X1476">
        <v>0</v>
      </c>
      <c r="Y1476">
        <v>208173</v>
      </c>
      <c r="Z1476">
        <v>20241115</v>
      </c>
      <c r="AA1476">
        <v>0</v>
      </c>
      <c r="AB1476">
        <v>0</v>
      </c>
      <c r="AC1476" t="s">
        <v>2281</v>
      </c>
      <c r="AD1476" t="s">
        <v>2281</v>
      </c>
      <c r="AE1476">
        <v>11101</v>
      </c>
      <c r="AF1476" t="s">
        <v>2281</v>
      </c>
      <c r="AG1476" t="s">
        <v>549</v>
      </c>
      <c r="AH1476">
        <v>111</v>
      </c>
    </row>
    <row r="1477" spans="1:34" hidden="1" x14ac:dyDescent="0.25">
      <c r="A1477" t="str">
        <f t="shared" si="69"/>
        <v>20 11 1 11 2 1 29 0 2120202010 0 208296</v>
      </c>
      <c r="B1477" t="str">
        <f t="shared" si="70"/>
        <v>20 11 1 11 2 1 29 0 2120202010 0 208169</v>
      </c>
      <c r="C1477" t="str">
        <f t="shared" si="71"/>
        <v>20 11 1 11 2 1 29 0 2120202010 0</v>
      </c>
      <c r="D1477">
        <v>20</v>
      </c>
      <c r="E1477">
        <v>11</v>
      </c>
      <c r="F1477">
        <v>1</v>
      </c>
      <c r="G1477">
        <v>11</v>
      </c>
      <c r="H1477">
        <v>2</v>
      </c>
      <c r="I1477">
        <v>1</v>
      </c>
      <c r="J1477">
        <v>29</v>
      </c>
      <c r="K1477">
        <v>0</v>
      </c>
      <c r="L1477" t="s">
        <v>729</v>
      </c>
      <c r="M1477" t="s">
        <v>147</v>
      </c>
      <c r="N1477" s="13">
        <v>1467984</v>
      </c>
      <c r="O1477">
        <v>208296</v>
      </c>
      <c r="P1477">
        <v>2024</v>
      </c>
      <c r="Q1477">
        <v>75089356</v>
      </c>
      <c r="R1477" t="s">
        <v>1069</v>
      </c>
      <c r="S1477" s="13">
        <v>1467984</v>
      </c>
      <c r="T1477">
        <v>0</v>
      </c>
      <c r="U1477" t="s">
        <v>3007</v>
      </c>
      <c r="V1477" t="s">
        <v>3008</v>
      </c>
      <c r="W1477">
        <v>5055</v>
      </c>
      <c r="X1477">
        <v>0</v>
      </c>
      <c r="Y1477">
        <v>208169</v>
      </c>
      <c r="Z1477">
        <v>20241115</v>
      </c>
      <c r="AA1477">
        <v>0</v>
      </c>
      <c r="AB1477">
        <v>0</v>
      </c>
      <c r="AC1477" t="s">
        <v>2281</v>
      </c>
      <c r="AD1477" t="s">
        <v>2281</v>
      </c>
      <c r="AE1477">
        <v>11101</v>
      </c>
      <c r="AF1477" t="s">
        <v>2281</v>
      </c>
      <c r="AG1477" t="s">
        <v>549</v>
      </c>
      <c r="AH1477">
        <v>111</v>
      </c>
    </row>
    <row r="1478" spans="1:34" hidden="1" x14ac:dyDescent="0.25">
      <c r="A1478" t="str">
        <f t="shared" si="69"/>
        <v>20 1 3 11 1 303 27 40 0 4103050 208297</v>
      </c>
      <c r="B1478" t="str">
        <f t="shared" si="70"/>
        <v>20 1 3 11 1 303 27 40 0 4103050 208093</v>
      </c>
      <c r="C1478" t="str">
        <f t="shared" si="71"/>
        <v>20 1 3 11 1 303 27 40 0 4103050</v>
      </c>
      <c r="D1478">
        <v>20</v>
      </c>
      <c r="E1478">
        <v>1</v>
      </c>
      <c r="F1478">
        <v>3</v>
      </c>
      <c r="G1478">
        <v>11</v>
      </c>
      <c r="H1478">
        <v>1</v>
      </c>
      <c r="I1478">
        <v>303</v>
      </c>
      <c r="J1478">
        <v>27</v>
      </c>
      <c r="K1478">
        <v>40</v>
      </c>
      <c r="L1478" t="s">
        <v>147</v>
      </c>
      <c r="M1478" t="s">
        <v>210</v>
      </c>
      <c r="N1478" s="13">
        <v>2100000</v>
      </c>
      <c r="O1478">
        <v>208297</v>
      </c>
      <c r="P1478">
        <v>2024</v>
      </c>
      <c r="Q1478">
        <v>1053855767</v>
      </c>
      <c r="R1478" t="s">
        <v>1023</v>
      </c>
      <c r="S1478" s="13">
        <v>2100000</v>
      </c>
      <c r="T1478">
        <v>0</v>
      </c>
      <c r="U1478" t="s">
        <v>2968</v>
      </c>
      <c r="V1478" t="s">
        <v>2291</v>
      </c>
      <c r="W1478">
        <v>5004</v>
      </c>
      <c r="X1478">
        <v>0</v>
      </c>
      <c r="Y1478">
        <v>208093</v>
      </c>
      <c r="Z1478">
        <v>20241118</v>
      </c>
      <c r="AA1478">
        <v>2409051021</v>
      </c>
      <c r="AB1478">
        <v>2</v>
      </c>
      <c r="AC1478" t="s">
        <v>2281</v>
      </c>
      <c r="AD1478" t="s">
        <v>2281</v>
      </c>
      <c r="AE1478">
        <v>11101</v>
      </c>
      <c r="AF1478" t="s">
        <v>2281</v>
      </c>
      <c r="AG1478" t="s">
        <v>549</v>
      </c>
      <c r="AH1478">
        <v>260</v>
      </c>
    </row>
    <row r="1479" spans="1:34" hidden="1" x14ac:dyDescent="0.25">
      <c r="A1479" t="str">
        <f t="shared" si="69"/>
        <v>20 1 3 11 1 303 27 40 0 4103050 208298</v>
      </c>
      <c r="B1479" t="str">
        <f t="shared" si="70"/>
        <v>20 1 3 11 1 303 27 40 0 4103050 208095</v>
      </c>
      <c r="C1479" t="str">
        <f t="shared" si="71"/>
        <v>20 1 3 11 1 303 27 40 0 4103050</v>
      </c>
      <c r="D1479">
        <v>20</v>
      </c>
      <c r="E1479">
        <v>1</v>
      </c>
      <c r="F1479">
        <v>3</v>
      </c>
      <c r="G1479">
        <v>11</v>
      </c>
      <c r="H1479">
        <v>1</v>
      </c>
      <c r="I1479">
        <v>303</v>
      </c>
      <c r="J1479">
        <v>27</v>
      </c>
      <c r="K1479">
        <v>40</v>
      </c>
      <c r="L1479" t="s">
        <v>147</v>
      </c>
      <c r="M1479" t="s">
        <v>210</v>
      </c>
      <c r="N1479" s="13">
        <v>2200000</v>
      </c>
      <c r="O1479">
        <v>208298</v>
      </c>
      <c r="P1479">
        <v>2024</v>
      </c>
      <c r="Q1479">
        <v>75088402</v>
      </c>
      <c r="R1479" t="s">
        <v>1025</v>
      </c>
      <c r="S1479" s="13">
        <v>2200000</v>
      </c>
      <c r="T1479">
        <v>0</v>
      </c>
      <c r="U1479" t="s">
        <v>2957</v>
      </c>
      <c r="V1479" t="s">
        <v>2291</v>
      </c>
      <c r="W1479">
        <v>5004</v>
      </c>
      <c r="X1479">
        <v>0</v>
      </c>
      <c r="Y1479">
        <v>208095</v>
      </c>
      <c r="Z1479">
        <v>20241118</v>
      </c>
      <c r="AA1479">
        <v>2409101037</v>
      </c>
      <c r="AB1479">
        <v>2</v>
      </c>
      <c r="AC1479" t="s">
        <v>2281</v>
      </c>
      <c r="AD1479" t="s">
        <v>2281</v>
      </c>
      <c r="AE1479">
        <v>11101</v>
      </c>
      <c r="AF1479" t="s">
        <v>2281</v>
      </c>
      <c r="AG1479" t="s">
        <v>549</v>
      </c>
      <c r="AH1479">
        <v>260</v>
      </c>
    </row>
    <row r="1480" spans="1:34" hidden="1" x14ac:dyDescent="0.25">
      <c r="A1480" t="str">
        <f t="shared" si="69"/>
        <v>20 11 1 11 2 1 29 0 2120202010 0 208299</v>
      </c>
      <c r="B1480" t="str">
        <f t="shared" si="70"/>
        <v>20 11 1 11 2 1 29 0 2120202010 0 208176</v>
      </c>
      <c r="C1480" t="str">
        <f t="shared" si="71"/>
        <v>20 11 1 11 2 1 29 0 2120202010 0</v>
      </c>
      <c r="D1480">
        <v>20</v>
      </c>
      <c r="E1480">
        <v>11</v>
      </c>
      <c r="F1480">
        <v>1</v>
      </c>
      <c r="G1480">
        <v>11</v>
      </c>
      <c r="H1480">
        <v>2</v>
      </c>
      <c r="I1480">
        <v>1</v>
      </c>
      <c r="J1480">
        <v>29</v>
      </c>
      <c r="K1480">
        <v>0</v>
      </c>
      <c r="L1480" t="s">
        <v>729</v>
      </c>
      <c r="M1480" t="s">
        <v>147</v>
      </c>
      <c r="N1480" s="13">
        <v>569742</v>
      </c>
      <c r="O1480">
        <v>208299</v>
      </c>
      <c r="P1480">
        <v>2024</v>
      </c>
      <c r="Q1480">
        <v>66991567</v>
      </c>
      <c r="R1480" t="s">
        <v>1080</v>
      </c>
      <c r="S1480" s="13">
        <v>569742</v>
      </c>
      <c r="T1480">
        <v>0</v>
      </c>
      <c r="U1480" t="s">
        <v>3009</v>
      </c>
      <c r="V1480" t="s">
        <v>3010</v>
      </c>
      <c r="W1480">
        <v>5055</v>
      </c>
      <c r="X1480">
        <v>0</v>
      </c>
      <c r="Y1480">
        <v>208176</v>
      </c>
      <c r="Z1480">
        <v>20241120</v>
      </c>
      <c r="AA1480">
        <v>0</v>
      </c>
      <c r="AB1480">
        <v>0</v>
      </c>
      <c r="AC1480" t="s">
        <v>2281</v>
      </c>
      <c r="AD1480" t="s">
        <v>2281</v>
      </c>
      <c r="AE1480">
        <v>11101</v>
      </c>
      <c r="AF1480" t="s">
        <v>2281</v>
      </c>
      <c r="AG1480" t="s">
        <v>549</v>
      </c>
      <c r="AH1480">
        <v>111</v>
      </c>
    </row>
    <row r="1481" spans="1:34" hidden="1" x14ac:dyDescent="0.25">
      <c r="A1481" t="str">
        <f t="shared" si="69"/>
        <v>20 1 3 11 1 303 27 40 0 4103050 208300</v>
      </c>
      <c r="B1481" t="str">
        <f t="shared" si="70"/>
        <v>20 1 3 11 1 303 27 40 0 4103050 208094</v>
      </c>
      <c r="C1481" t="str">
        <f t="shared" si="71"/>
        <v>20 1 3 11 1 303 27 40 0 4103050</v>
      </c>
      <c r="D1481">
        <v>20</v>
      </c>
      <c r="E1481">
        <v>1</v>
      </c>
      <c r="F1481">
        <v>3</v>
      </c>
      <c r="G1481">
        <v>11</v>
      </c>
      <c r="H1481">
        <v>1</v>
      </c>
      <c r="I1481">
        <v>303</v>
      </c>
      <c r="J1481">
        <v>27</v>
      </c>
      <c r="K1481">
        <v>40</v>
      </c>
      <c r="L1481" t="s">
        <v>147</v>
      </c>
      <c r="M1481" t="s">
        <v>210</v>
      </c>
      <c r="N1481" s="13">
        <v>2750000</v>
      </c>
      <c r="O1481">
        <v>208300</v>
      </c>
      <c r="P1481">
        <v>2024</v>
      </c>
      <c r="Q1481">
        <v>75074880</v>
      </c>
      <c r="R1481" t="s">
        <v>1024</v>
      </c>
      <c r="S1481" s="13">
        <v>2750000</v>
      </c>
      <c r="T1481">
        <v>0</v>
      </c>
      <c r="U1481" t="s">
        <v>2956</v>
      </c>
      <c r="V1481" t="s">
        <v>2291</v>
      </c>
      <c r="W1481">
        <v>5004</v>
      </c>
      <c r="X1481">
        <v>0</v>
      </c>
      <c r="Y1481">
        <v>208094</v>
      </c>
      <c r="Z1481">
        <v>20241120</v>
      </c>
      <c r="AA1481">
        <v>2409101040</v>
      </c>
      <c r="AB1481">
        <v>2</v>
      </c>
      <c r="AC1481" t="s">
        <v>2281</v>
      </c>
      <c r="AD1481" t="s">
        <v>2281</v>
      </c>
      <c r="AE1481">
        <v>11101</v>
      </c>
      <c r="AF1481" t="s">
        <v>2281</v>
      </c>
      <c r="AG1481" t="s">
        <v>549</v>
      </c>
      <c r="AH1481">
        <v>260</v>
      </c>
    </row>
    <row r="1482" spans="1:34" hidden="1" x14ac:dyDescent="0.25">
      <c r="A1482" t="str">
        <f t="shared" si="69"/>
        <v>20 1 3 11 1 302 28 41 0 4102046 208301</v>
      </c>
      <c r="B1482" t="str">
        <f t="shared" si="70"/>
        <v>20 1 3 11 1 302 28 41 0 4102046 208145</v>
      </c>
      <c r="C1482" t="str">
        <f t="shared" si="71"/>
        <v>20 1 3 11 1 302 28 41 0 4102046</v>
      </c>
      <c r="D1482">
        <v>20</v>
      </c>
      <c r="E1482">
        <v>1</v>
      </c>
      <c r="F1482">
        <v>3</v>
      </c>
      <c r="G1482">
        <v>11</v>
      </c>
      <c r="H1482">
        <v>1</v>
      </c>
      <c r="I1482">
        <v>302</v>
      </c>
      <c r="J1482">
        <v>28</v>
      </c>
      <c r="K1482">
        <v>41</v>
      </c>
      <c r="L1482" t="s">
        <v>147</v>
      </c>
      <c r="M1482" t="s">
        <v>169</v>
      </c>
      <c r="N1482" s="13">
        <v>25600000</v>
      </c>
      <c r="O1482">
        <v>208301</v>
      </c>
      <c r="P1482">
        <v>2024</v>
      </c>
      <c r="Q1482">
        <v>810004561</v>
      </c>
      <c r="R1482" t="s">
        <v>795</v>
      </c>
      <c r="S1482" s="13">
        <v>25600000</v>
      </c>
      <c r="T1482">
        <v>0</v>
      </c>
      <c r="U1482" t="s">
        <v>2352</v>
      </c>
      <c r="V1482" t="s">
        <v>3011</v>
      </c>
      <c r="W1482">
        <v>5004</v>
      </c>
      <c r="X1482">
        <v>0</v>
      </c>
      <c r="Y1482">
        <v>208145</v>
      </c>
      <c r="Z1482">
        <v>20241120</v>
      </c>
      <c r="AA1482">
        <v>2405160660</v>
      </c>
      <c r="AB1482">
        <v>6</v>
      </c>
      <c r="AC1482" t="s">
        <v>2281</v>
      </c>
      <c r="AD1482" t="s">
        <v>2281</v>
      </c>
      <c r="AE1482">
        <v>11101</v>
      </c>
      <c r="AF1482" t="s">
        <v>2281</v>
      </c>
      <c r="AG1482" t="s">
        <v>549</v>
      </c>
      <c r="AH1482">
        <v>261</v>
      </c>
    </row>
    <row r="1483" spans="1:34" hidden="1" x14ac:dyDescent="0.25">
      <c r="A1483" t="str">
        <f t="shared" si="69"/>
        <v>20 1 3 11 5 1 10 0 0 2302024 208302</v>
      </c>
      <c r="B1483" t="str">
        <f t="shared" si="70"/>
        <v>20 1 3 11 5 1 10 0 0 2302024 208021</v>
      </c>
      <c r="C1483" t="str">
        <f t="shared" si="71"/>
        <v>20 1 3 11 5 1 10 0 0 2302024</v>
      </c>
      <c r="D1483">
        <v>20</v>
      </c>
      <c r="E1483">
        <v>1</v>
      </c>
      <c r="F1483">
        <v>3</v>
      </c>
      <c r="G1483">
        <v>11</v>
      </c>
      <c r="H1483">
        <v>5</v>
      </c>
      <c r="I1483">
        <v>1</v>
      </c>
      <c r="J1483">
        <v>10</v>
      </c>
      <c r="K1483">
        <v>0</v>
      </c>
      <c r="L1483" t="s">
        <v>147</v>
      </c>
      <c r="M1483" t="s">
        <v>148</v>
      </c>
      <c r="N1483" s="13">
        <v>5000000</v>
      </c>
      <c r="O1483">
        <v>208302</v>
      </c>
      <c r="P1483">
        <v>2024</v>
      </c>
      <c r="Q1483">
        <v>75078301</v>
      </c>
      <c r="R1483" t="s">
        <v>1037</v>
      </c>
      <c r="S1483" s="13">
        <v>5000000</v>
      </c>
      <c r="T1483">
        <v>0</v>
      </c>
      <c r="U1483" t="s">
        <v>2861</v>
      </c>
      <c r="V1483" t="s">
        <v>2291</v>
      </c>
      <c r="W1483">
        <v>5004</v>
      </c>
      <c r="X1483">
        <v>0</v>
      </c>
      <c r="Y1483">
        <v>208021</v>
      </c>
      <c r="Z1483">
        <v>20241121</v>
      </c>
      <c r="AA1483">
        <v>2402150343</v>
      </c>
      <c r="AB1483">
        <v>7</v>
      </c>
      <c r="AC1483" t="s">
        <v>2281</v>
      </c>
      <c r="AD1483" t="s">
        <v>2281</v>
      </c>
      <c r="AE1483">
        <v>11101</v>
      </c>
      <c r="AF1483" t="s">
        <v>2281</v>
      </c>
      <c r="AG1483" t="s">
        <v>549</v>
      </c>
      <c r="AH1483">
        <v>260</v>
      </c>
    </row>
    <row r="1484" spans="1:34" hidden="1" x14ac:dyDescent="0.25">
      <c r="A1484" t="str">
        <f t="shared" si="69"/>
        <v>20 1 3 11 1 303 27 40 0 4103050 208303</v>
      </c>
      <c r="B1484" t="str">
        <f t="shared" si="70"/>
        <v>20 1 3 11 1 303 27 40 0 4103050 208078</v>
      </c>
      <c r="C1484" t="str">
        <f t="shared" si="71"/>
        <v>20 1 3 11 1 303 27 40 0 4103050</v>
      </c>
      <c r="D1484">
        <v>20</v>
      </c>
      <c r="E1484">
        <v>1</v>
      </c>
      <c r="F1484">
        <v>3</v>
      </c>
      <c r="G1484">
        <v>11</v>
      </c>
      <c r="H1484">
        <v>1</v>
      </c>
      <c r="I1484">
        <v>303</v>
      </c>
      <c r="J1484">
        <v>27</v>
      </c>
      <c r="K1484">
        <v>40</v>
      </c>
      <c r="L1484" t="s">
        <v>147</v>
      </c>
      <c r="M1484" t="s">
        <v>210</v>
      </c>
      <c r="N1484" s="13">
        <v>3800000</v>
      </c>
      <c r="O1484">
        <v>208303</v>
      </c>
      <c r="P1484">
        <v>2024</v>
      </c>
      <c r="Q1484">
        <v>1053807451</v>
      </c>
      <c r="R1484" t="s">
        <v>1022</v>
      </c>
      <c r="S1484" s="13">
        <v>3800000</v>
      </c>
      <c r="T1484">
        <v>0</v>
      </c>
      <c r="U1484" t="s">
        <v>2928</v>
      </c>
      <c r="V1484" t="s">
        <v>2291</v>
      </c>
      <c r="W1484">
        <v>5004</v>
      </c>
      <c r="X1484">
        <v>0</v>
      </c>
      <c r="Y1484">
        <v>208078</v>
      </c>
      <c r="Z1484">
        <v>20241121</v>
      </c>
      <c r="AA1484">
        <v>2408130937</v>
      </c>
      <c r="AB1484">
        <v>3</v>
      </c>
      <c r="AC1484" t="s">
        <v>2281</v>
      </c>
      <c r="AD1484" t="s">
        <v>2281</v>
      </c>
      <c r="AE1484">
        <v>11101</v>
      </c>
      <c r="AF1484" t="s">
        <v>2281</v>
      </c>
      <c r="AG1484" t="s">
        <v>549</v>
      </c>
      <c r="AH1484">
        <v>260</v>
      </c>
    </row>
    <row r="1485" spans="1:34" hidden="1" x14ac:dyDescent="0.25">
      <c r="A1485" t="str">
        <f t="shared" si="69"/>
        <v>20 11 1 11 2 2 3 0 2120202009 0 208304</v>
      </c>
      <c r="B1485" t="str">
        <f t="shared" si="70"/>
        <v>20 11 1 11 2 2 3 0 2120202009 0 208006</v>
      </c>
      <c r="C1485" t="str">
        <f t="shared" si="71"/>
        <v>20 11 1 11 2 2 3 0 2120202009 0</v>
      </c>
      <c r="D1485">
        <v>20</v>
      </c>
      <c r="E1485">
        <v>11</v>
      </c>
      <c r="F1485">
        <v>1</v>
      </c>
      <c r="G1485">
        <v>11</v>
      </c>
      <c r="H1485">
        <v>2</v>
      </c>
      <c r="I1485">
        <v>2</v>
      </c>
      <c r="J1485">
        <v>3</v>
      </c>
      <c r="K1485">
        <v>0</v>
      </c>
      <c r="L1485" t="s">
        <v>730</v>
      </c>
      <c r="M1485" t="s">
        <v>147</v>
      </c>
      <c r="N1485" s="13">
        <v>28589627</v>
      </c>
      <c r="O1485">
        <v>208304</v>
      </c>
      <c r="P1485">
        <v>2024</v>
      </c>
      <c r="Q1485">
        <v>900630951</v>
      </c>
      <c r="R1485" t="s">
        <v>1094</v>
      </c>
      <c r="S1485" s="13">
        <v>28589627</v>
      </c>
      <c r="T1485">
        <v>0</v>
      </c>
      <c r="U1485" t="s">
        <v>2883</v>
      </c>
      <c r="V1485" t="s">
        <v>3012</v>
      </c>
      <c r="W1485">
        <v>5004</v>
      </c>
      <c r="X1485">
        <v>0</v>
      </c>
      <c r="Y1485">
        <v>208006</v>
      </c>
      <c r="Z1485">
        <v>20241122</v>
      </c>
      <c r="AA1485">
        <v>2401250234</v>
      </c>
      <c r="AB1485">
        <v>5</v>
      </c>
      <c r="AC1485" t="s">
        <v>2281</v>
      </c>
      <c r="AD1485" t="s">
        <v>2281</v>
      </c>
      <c r="AE1485">
        <v>11101</v>
      </c>
      <c r="AF1485" t="s">
        <v>2281</v>
      </c>
      <c r="AG1485" t="s">
        <v>549</v>
      </c>
      <c r="AH1485">
        <v>261</v>
      </c>
    </row>
    <row r="1486" spans="1:34" hidden="1" x14ac:dyDescent="0.25">
      <c r="A1486" t="str">
        <f t="shared" si="69"/>
        <v>20 1 3 11 5 1 10 0 0 2302024 208305</v>
      </c>
      <c r="B1486" t="str">
        <f t="shared" si="70"/>
        <v>20 1 3 11 5 1 10 0 0 2302024 208019</v>
      </c>
      <c r="C1486" t="str">
        <f t="shared" si="71"/>
        <v>20 1 3 11 5 1 10 0 0 2302024</v>
      </c>
      <c r="D1486">
        <v>20</v>
      </c>
      <c r="E1486">
        <v>1</v>
      </c>
      <c r="F1486">
        <v>3</v>
      </c>
      <c r="G1486">
        <v>11</v>
      </c>
      <c r="H1486">
        <v>5</v>
      </c>
      <c r="I1486">
        <v>1</v>
      </c>
      <c r="J1486">
        <v>10</v>
      </c>
      <c r="K1486">
        <v>0</v>
      </c>
      <c r="L1486" t="s">
        <v>147</v>
      </c>
      <c r="M1486" t="s">
        <v>148</v>
      </c>
      <c r="N1486" s="13">
        <v>5000000</v>
      </c>
      <c r="O1486">
        <v>208305</v>
      </c>
      <c r="P1486">
        <v>2024</v>
      </c>
      <c r="Q1486">
        <v>1053817273</v>
      </c>
      <c r="R1486" t="s">
        <v>1044</v>
      </c>
      <c r="S1486" s="13">
        <v>5000000</v>
      </c>
      <c r="T1486">
        <v>0</v>
      </c>
      <c r="U1486" t="s">
        <v>2847</v>
      </c>
      <c r="V1486" t="s">
        <v>2291</v>
      </c>
      <c r="W1486">
        <v>5004</v>
      </c>
      <c r="X1486">
        <v>0</v>
      </c>
      <c r="Y1486">
        <v>208019</v>
      </c>
      <c r="Z1486">
        <v>20241125</v>
      </c>
      <c r="AA1486">
        <v>2402140337</v>
      </c>
      <c r="AB1486">
        <v>9</v>
      </c>
      <c r="AC1486" t="s">
        <v>2281</v>
      </c>
      <c r="AD1486" t="s">
        <v>2281</v>
      </c>
      <c r="AE1486">
        <v>11101</v>
      </c>
      <c r="AF1486" t="s">
        <v>2281</v>
      </c>
      <c r="AG1486" t="s">
        <v>549</v>
      </c>
      <c r="AH1486">
        <v>260</v>
      </c>
    </row>
    <row r="1487" spans="1:34" hidden="1" x14ac:dyDescent="0.25">
      <c r="A1487" t="str">
        <f t="shared" si="69"/>
        <v>20 1 3 11 5 1 10 0 0 2302024 208306</v>
      </c>
      <c r="B1487" t="str">
        <f t="shared" si="70"/>
        <v>20 1 3 11 5 1 10 0 0 2302024 208005</v>
      </c>
      <c r="C1487" t="str">
        <f t="shared" si="71"/>
        <v>20 1 3 11 5 1 10 0 0 2302024</v>
      </c>
      <c r="D1487">
        <v>20</v>
      </c>
      <c r="E1487">
        <v>1</v>
      </c>
      <c r="F1487">
        <v>3</v>
      </c>
      <c r="G1487">
        <v>11</v>
      </c>
      <c r="H1487">
        <v>5</v>
      </c>
      <c r="I1487">
        <v>1</v>
      </c>
      <c r="J1487">
        <v>10</v>
      </c>
      <c r="K1487">
        <v>0</v>
      </c>
      <c r="L1487" t="s">
        <v>147</v>
      </c>
      <c r="M1487" t="s">
        <v>148</v>
      </c>
      <c r="N1487" s="13">
        <v>5000000</v>
      </c>
      <c r="O1487">
        <v>208306</v>
      </c>
      <c r="P1487">
        <v>2024</v>
      </c>
      <c r="Q1487">
        <v>1053835538</v>
      </c>
      <c r="R1487" t="s">
        <v>1042</v>
      </c>
      <c r="S1487" s="13">
        <v>5000000</v>
      </c>
      <c r="T1487">
        <v>0</v>
      </c>
      <c r="U1487" t="s">
        <v>2822</v>
      </c>
      <c r="V1487" t="s">
        <v>2291</v>
      </c>
      <c r="W1487">
        <v>5004</v>
      </c>
      <c r="X1487">
        <v>0</v>
      </c>
      <c r="Y1487">
        <v>208005</v>
      </c>
      <c r="Z1487">
        <v>20241126</v>
      </c>
      <c r="AA1487">
        <v>2401240228</v>
      </c>
      <c r="AB1487">
        <v>10</v>
      </c>
      <c r="AC1487" t="s">
        <v>2281</v>
      </c>
      <c r="AD1487" t="s">
        <v>2281</v>
      </c>
      <c r="AE1487">
        <v>11101</v>
      </c>
      <c r="AF1487" t="s">
        <v>2281</v>
      </c>
      <c r="AG1487" t="s">
        <v>549</v>
      </c>
      <c r="AH1487">
        <v>260</v>
      </c>
    </row>
    <row r="1488" spans="1:34" hidden="1" x14ac:dyDescent="0.25">
      <c r="A1488" t="str">
        <f t="shared" si="69"/>
        <v>20 1 3 11 5 1 10 0 0 2302024 208307</v>
      </c>
      <c r="B1488" t="str">
        <f t="shared" si="70"/>
        <v>20 1 3 11 5 1 10 0 0 2302024 208003</v>
      </c>
      <c r="C1488" t="str">
        <f t="shared" si="71"/>
        <v>20 1 3 11 5 1 10 0 0 2302024</v>
      </c>
      <c r="D1488">
        <v>20</v>
      </c>
      <c r="E1488">
        <v>1</v>
      </c>
      <c r="F1488">
        <v>3</v>
      </c>
      <c r="G1488">
        <v>11</v>
      </c>
      <c r="H1488">
        <v>5</v>
      </c>
      <c r="I1488">
        <v>1</v>
      </c>
      <c r="J1488">
        <v>10</v>
      </c>
      <c r="K1488">
        <v>0</v>
      </c>
      <c r="L1488" t="s">
        <v>147</v>
      </c>
      <c r="M1488" t="s">
        <v>148</v>
      </c>
      <c r="N1488" s="13">
        <v>5000000</v>
      </c>
      <c r="O1488">
        <v>208307</v>
      </c>
      <c r="P1488">
        <v>2024</v>
      </c>
      <c r="Q1488">
        <v>24339028</v>
      </c>
      <c r="R1488" t="s">
        <v>1034</v>
      </c>
      <c r="S1488" s="13">
        <v>5000000</v>
      </c>
      <c r="T1488">
        <v>0</v>
      </c>
      <c r="U1488" t="s">
        <v>2811</v>
      </c>
      <c r="V1488" t="s">
        <v>2291</v>
      </c>
      <c r="W1488">
        <v>5004</v>
      </c>
      <c r="X1488">
        <v>0</v>
      </c>
      <c r="Y1488">
        <v>208003</v>
      </c>
      <c r="Z1488">
        <v>20241126</v>
      </c>
      <c r="AA1488">
        <v>2401180188</v>
      </c>
      <c r="AB1488">
        <v>10</v>
      </c>
      <c r="AC1488" t="s">
        <v>2281</v>
      </c>
      <c r="AD1488" t="s">
        <v>2281</v>
      </c>
      <c r="AE1488">
        <v>11101</v>
      </c>
      <c r="AF1488" t="s">
        <v>2281</v>
      </c>
      <c r="AG1488" t="s">
        <v>549</v>
      </c>
      <c r="AH1488">
        <v>260</v>
      </c>
    </row>
    <row r="1489" spans="1:34" hidden="1" x14ac:dyDescent="0.25">
      <c r="A1489" t="str">
        <f t="shared" si="69"/>
        <v>20 11 1 11 2 1 29 0 2120202010 0 208308</v>
      </c>
      <c r="B1489" t="str">
        <f t="shared" si="70"/>
        <v>20 11 1 11 2 1 29 0 2120202010 0 208189</v>
      </c>
      <c r="C1489" t="str">
        <f t="shared" si="71"/>
        <v>20 11 1 11 2 1 29 0 2120202010 0</v>
      </c>
      <c r="D1489">
        <v>20</v>
      </c>
      <c r="E1489">
        <v>11</v>
      </c>
      <c r="F1489">
        <v>1</v>
      </c>
      <c r="G1489">
        <v>11</v>
      </c>
      <c r="H1489">
        <v>2</v>
      </c>
      <c r="I1489">
        <v>1</v>
      </c>
      <c r="J1489">
        <v>29</v>
      </c>
      <c r="K1489">
        <v>0</v>
      </c>
      <c r="L1489" t="s">
        <v>729</v>
      </c>
      <c r="M1489" t="s">
        <v>147</v>
      </c>
      <c r="N1489" s="13">
        <v>759656</v>
      </c>
      <c r="O1489">
        <v>208308</v>
      </c>
      <c r="P1489">
        <v>2024</v>
      </c>
      <c r="Q1489">
        <v>74814272</v>
      </c>
      <c r="R1489" t="s">
        <v>1092</v>
      </c>
      <c r="S1489" s="13">
        <v>759656</v>
      </c>
      <c r="T1489">
        <v>0</v>
      </c>
      <c r="U1489" t="s">
        <v>3013</v>
      </c>
      <c r="V1489" t="s">
        <v>3014</v>
      </c>
      <c r="W1489">
        <v>5055</v>
      </c>
      <c r="X1489">
        <v>0</v>
      </c>
      <c r="Y1489">
        <v>208189</v>
      </c>
      <c r="Z1489">
        <v>20241126</v>
      </c>
      <c r="AA1489">
        <v>0</v>
      </c>
      <c r="AB1489">
        <v>0</v>
      </c>
      <c r="AC1489" t="s">
        <v>2281</v>
      </c>
      <c r="AD1489" t="s">
        <v>2281</v>
      </c>
      <c r="AE1489">
        <v>11101</v>
      </c>
      <c r="AF1489" t="s">
        <v>2281</v>
      </c>
      <c r="AG1489" t="s">
        <v>549</v>
      </c>
      <c r="AH1489">
        <v>111</v>
      </c>
    </row>
    <row r="1490" spans="1:34" hidden="1" x14ac:dyDescent="0.25">
      <c r="A1490" t="str">
        <f t="shared" si="69"/>
        <v>20 11 1 11 2 1 29 0 2120202010 0 208309</v>
      </c>
      <c r="B1490" t="str">
        <f t="shared" si="70"/>
        <v>20 11 1 11 2 1 29 0 2120202010 0 208190</v>
      </c>
      <c r="C1490" t="str">
        <f t="shared" si="71"/>
        <v>20 11 1 11 2 1 29 0 2120202010 0</v>
      </c>
      <c r="D1490">
        <v>20</v>
      </c>
      <c r="E1490">
        <v>11</v>
      </c>
      <c r="F1490">
        <v>1</v>
      </c>
      <c r="G1490">
        <v>11</v>
      </c>
      <c r="H1490">
        <v>2</v>
      </c>
      <c r="I1490">
        <v>1</v>
      </c>
      <c r="J1490">
        <v>29</v>
      </c>
      <c r="K1490">
        <v>0</v>
      </c>
      <c r="L1490" t="s">
        <v>729</v>
      </c>
      <c r="M1490" t="s">
        <v>147</v>
      </c>
      <c r="N1490" s="13">
        <v>759656</v>
      </c>
      <c r="O1490">
        <v>208309</v>
      </c>
      <c r="P1490">
        <v>2024</v>
      </c>
      <c r="Q1490">
        <v>15957820</v>
      </c>
      <c r="R1490" t="s">
        <v>1093</v>
      </c>
      <c r="S1490" s="13">
        <v>759656</v>
      </c>
      <c r="T1490">
        <v>0</v>
      </c>
      <c r="U1490" t="s">
        <v>3015</v>
      </c>
      <c r="V1490" t="s">
        <v>3016</v>
      </c>
      <c r="W1490">
        <v>5055</v>
      </c>
      <c r="X1490">
        <v>0</v>
      </c>
      <c r="Y1490">
        <v>208190</v>
      </c>
      <c r="Z1490">
        <v>20241126</v>
      </c>
      <c r="AA1490">
        <v>0</v>
      </c>
      <c r="AB1490">
        <v>0</v>
      </c>
      <c r="AC1490" t="s">
        <v>2281</v>
      </c>
      <c r="AD1490" t="s">
        <v>2281</v>
      </c>
      <c r="AE1490">
        <v>11101</v>
      </c>
      <c r="AF1490" t="s">
        <v>2281</v>
      </c>
      <c r="AG1490" t="s">
        <v>549</v>
      </c>
      <c r="AH1490">
        <v>111</v>
      </c>
    </row>
    <row r="1491" spans="1:34" hidden="1" x14ac:dyDescent="0.25">
      <c r="A1491" t="str">
        <f t="shared" si="69"/>
        <v>20 11 1 11 2 1 29 0 2120202010 0 208310</v>
      </c>
      <c r="B1491" t="str">
        <f t="shared" si="70"/>
        <v>20 11 1 11 2 1 29 0 2120202010 0 208185</v>
      </c>
      <c r="C1491" t="str">
        <f t="shared" si="71"/>
        <v>20 11 1 11 2 1 29 0 2120202010 0</v>
      </c>
      <c r="D1491">
        <v>20</v>
      </c>
      <c r="E1491">
        <v>11</v>
      </c>
      <c r="F1491">
        <v>1</v>
      </c>
      <c r="G1491">
        <v>11</v>
      </c>
      <c r="H1491">
        <v>2</v>
      </c>
      <c r="I1491">
        <v>1</v>
      </c>
      <c r="J1491">
        <v>29</v>
      </c>
      <c r="K1491">
        <v>0</v>
      </c>
      <c r="L1491" t="s">
        <v>729</v>
      </c>
      <c r="M1491" t="s">
        <v>147</v>
      </c>
      <c r="N1491" s="13">
        <v>576257</v>
      </c>
      <c r="O1491">
        <v>208310</v>
      </c>
      <c r="P1491">
        <v>2024</v>
      </c>
      <c r="Q1491">
        <v>79683594</v>
      </c>
      <c r="R1491" t="s">
        <v>1052</v>
      </c>
      <c r="S1491" s="13">
        <v>576257</v>
      </c>
      <c r="T1491">
        <v>0</v>
      </c>
      <c r="U1491" t="s">
        <v>3017</v>
      </c>
      <c r="V1491" t="s">
        <v>3018</v>
      </c>
      <c r="W1491">
        <v>5055</v>
      </c>
      <c r="X1491">
        <v>0</v>
      </c>
      <c r="Y1491">
        <v>208185</v>
      </c>
      <c r="Z1491">
        <v>20241126</v>
      </c>
      <c r="AA1491">
        <v>0</v>
      </c>
      <c r="AB1491">
        <v>0</v>
      </c>
      <c r="AC1491" t="s">
        <v>2281</v>
      </c>
      <c r="AD1491" t="s">
        <v>2281</v>
      </c>
      <c r="AE1491">
        <v>11101</v>
      </c>
      <c r="AF1491" t="s">
        <v>2281</v>
      </c>
      <c r="AG1491" t="s">
        <v>549</v>
      </c>
      <c r="AH1491">
        <v>111</v>
      </c>
    </row>
    <row r="1492" spans="1:34" hidden="1" x14ac:dyDescent="0.25">
      <c r="A1492" t="str">
        <f t="shared" si="69"/>
        <v>20 11 1 11 2 1 29 0 2120202010 0 208311</v>
      </c>
      <c r="B1492" t="str">
        <f t="shared" si="70"/>
        <v>20 11 1 11 2 1 29 0 2120202010 0 208187</v>
      </c>
      <c r="C1492" t="str">
        <f t="shared" si="71"/>
        <v>20 11 1 11 2 1 29 0 2120202010 0</v>
      </c>
      <c r="D1492">
        <v>20</v>
      </c>
      <c r="E1492">
        <v>11</v>
      </c>
      <c r="F1492">
        <v>1</v>
      </c>
      <c r="G1492">
        <v>11</v>
      </c>
      <c r="H1492">
        <v>2</v>
      </c>
      <c r="I1492">
        <v>1</v>
      </c>
      <c r="J1492">
        <v>29</v>
      </c>
      <c r="K1492">
        <v>0</v>
      </c>
      <c r="L1492" t="s">
        <v>729</v>
      </c>
      <c r="M1492" t="s">
        <v>147</v>
      </c>
      <c r="N1492" s="13">
        <v>489328</v>
      </c>
      <c r="O1492">
        <v>208311</v>
      </c>
      <c r="P1492">
        <v>2024</v>
      </c>
      <c r="Q1492">
        <v>75074502</v>
      </c>
      <c r="R1492" t="s">
        <v>1056</v>
      </c>
      <c r="S1492" s="13">
        <v>489328</v>
      </c>
      <c r="T1492">
        <v>0</v>
      </c>
      <c r="U1492" t="s">
        <v>3019</v>
      </c>
      <c r="V1492" t="s">
        <v>3020</v>
      </c>
      <c r="W1492">
        <v>5055</v>
      </c>
      <c r="X1492">
        <v>0</v>
      </c>
      <c r="Y1492">
        <v>208187</v>
      </c>
      <c r="Z1492">
        <v>20241126</v>
      </c>
      <c r="AA1492">
        <v>0</v>
      </c>
      <c r="AB1492">
        <v>0</v>
      </c>
      <c r="AC1492" t="s">
        <v>2281</v>
      </c>
      <c r="AD1492" t="s">
        <v>2281</v>
      </c>
      <c r="AE1492">
        <v>11101</v>
      </c>
      <c r="AF1492" t="s">
        <v>2281</v>
      </c>
      <c r="AG1492" t="s">
        <v>549</v>
      </c>
      <c r="AH1492">
        <v>111</v>
      </c>
    </row>
    <row r="1493" spans="1:34" hidden="1" x14ac:dyDescent="0.25">
      <c r="A1493" t="str">
        <f t="shared" si="69"/>
        <v>20 11 1 11 2 1 29 0 2120202010 0 208312</v>
      </c>
      <c r="B1493" t="str">
        <f t="shared" si="70"/>
        <v>20 11 1 11 2 1 29 0 2120202010 0 208186</v>
      </c>
      <c r="C1493" t="str">
        <f t="shared" si="71"/>
        <v>20 11 1 11 2 1 29 0 2120202010 0</v>
      </c>
      <c r="D1493">
        <v>20</v>
      </c>
      <c r="E1493">
        <v>11</v>
      </c>
      <c r="F1493">
        <v>1</v>
      </c>
      <c r="G1493">
        <v>11</v>
      </c>
      <c r="H1493">
        <v>2</v>
      </c>
      <c r="I1493">
        <v>1</v>
      </c>
      <c r="J1493">
        <v>29</v>
      </c>
      <c r="K1493">
        <v>0</v>
      </c>
      <c r="L1493" t="s">
        <v>729</v>
      </c>
      <c r="M1493" t="s">
        <v>147</v>
      </c>
      <c r="N1493" s="13">
        <v>230679</v>
      </c>
      <c r="O1493">
        <v>208312</v>
      </c>
      <c r="P1493">
        <v>2024</v>
      </c>
      <c r="Q1493">
        <v>52714346</v>
      </c>
      <c r="R1493" t="s">
        <v>1087</v>
      </c>
      <c r="S1493" s="13">
        <v>230679</v>
      </c>
      <c r="T1493">
        <v>0</v>
      </c>
      <c r="U1493" t="s">
        <v>3021</v>
      </c>
      <c r="V1493" t="s">
        <v>3022</v>
      </c>
      <c r="W1493">
        <v>5055</v>
      </c>
      <c r="X1493">
        <v>0</v>
      </c>
      <c r="Y1493">
        <v>208186</v>
      </c>
      <c r="Z1493">
        <v>20241126</v>
      </c>
      <c r="AA1493">
        <v>0</v>
      </c>
      <c r="AB1493">
        <v>0</v>
      </c>
      <c r="AC1493" t="s">
        <v>2281</v>
      </c>
      <c r="AD1493" t="s">
        <v>2281</v>
      </c>
      <c r="AE1493">
        <v>11101</v>
      </c>
      <c r="AF1493" t="s">
        <v>2281</v>
      </c>
      <c r="AG1493" t="s">
        <v>549</v>
      </c>
      <c r="AH1493">
        <v>111</v>
      </c>
    </row>
    <row r="1494" spans="1:34" hidden="1" x14ac:dyDescent="0.25">
      <c r="A1494" t="str">
        <f t="shared" si="69"/>
        <v>20 1 3 11 4 202 10 40 0 2302024 208313</v>
      </c>
      <c r="B1494" t="str">
        <f t="shared" si="70"/>
        <v>20 1 3 11 4 202 10 40 0 2302024 208075</v>
      </c>
      <c r="C1494" t="str">
        <f t="shared" si="71"/>
        <v>20 1 3 11 4 202 10 40 0 2302024</v>
      </c>
      <c r="D1494">
        <v>20</v>
      </c>
      <c r="E1494">
        <v>1</v>
      </c>
      <c r="F1494">
        <v>3</v>
      </c>
      <c r="G1494">
        <v>11</v>
      </c>
      <c r="H1494">
        <v>4</v>
      </c>
      <c r="I1494">
        <v>202</v>
      </c>
      <c r="J1494">
        <v>10</v>
      </c>
      <c r="K1494">
        <v>40</v>
      </c>
      <c r="L1494" t="s">
        <v>147</v>
      </c>
      <c r="M1494" t="s">
        <v>148</v>
      </c>
      <c r="N1494" s="13">
        <v>4482736</v>
      </c>
      <c r="O1494">
        <v>208313</v>
      </c>
      <c r="P1494">
        <v>2024</v>
      </c>
      <c r="Q1494">
        <v>890801053</v>
      </c>
      <c r="R1494" t="s">
        <v>784</v>
      </c>
      <c r="S1494" s="13">
        <v>4482736</v>
      </c>
      <c r="T1494">
        <v>0</v>
      </c>
      <c r="U1494" t="s">
        <v>3023</v>
      </c>
      <c r="V1494" t="s">
        <v>2342</v>
      </c>
      <c r="W1494">
        <v>5001</v>
      </c>
      <c r="X1494">
        <v>0</v>
      </c>
      <c r="Y1494">
        <v>208075</v>
      </c>
      <c r="Z1494">
        <v>20241126</v>
      </c>
      <c r="AA1494">
        <v>2024112020</v>
      </c>
      <c r="AB1494">
        <v>0</v>
      </c>
      <c r="AC1494" t="s">
        <v>2281</v>
      </c>
      <c r="AD1494" t="s">
        <v>2281</v>
      </c>
      <c r="AE1494">
        <v>11101</v>
      </c>
      <c r="AF1494" t="s">
        <v>2281</v>
      </c>
      <c r="AG1494" t="s">
        <v>549</v>
      </c>
      <c r="AH1494">
        <v>100</v>
      </c>
    </row>
    <row r="1495" spans="1:34" hidden="1" x14ac:dyDescent="0.25">
      <c r="A1495" t="str">
        <f t="shared" si="69"/>
        <v>20 1 3 11 1 302 28 42 0 4102042 208314</v>
      </c>
      <c r="B1495" t="str">
        <f t="shared" si="70"/>
        <v>20 1 3 11 1 302 28 42 0 4102042 208092</v>
      </c>
      <c r="C1495" t="str">
        <f t="shared" si="71"/>
        <v>20 1 3 11 1 302 28 42 0 4102042</v>
      </c>
      <c r="D1495">
        <v>20</v>
      </c>
      <c r="E1495">
        <v>1</v>
      </c>
      <c r="F1495">
        <v>3</v>
      </c>
      <c r="G1495">
        <v>11</v>
      </c>
      <c r="H1495">
        <v>1</v>
      </c>
      <c r="I1495">
        <v>302</v>
      </c>
      <c r="J1495">
        <v>28</v>
      </c>
      <c r="K1495">
        <v>42</v>
      </c>
      <c r="L1495" t="s">
        <v>147</v>
      </c>
      <c r="M1495" t="s">
        <v>211</v>
      </c>
      <c r="N1495" s="13">
        <v>52205300</v>
      </c>
      <c r="O1495">
        <v>208314</v>
      </c>
      <c r="P1495">
        <v>2024</v>
      </c>
      <c r="Q1495">
        <v>900230503</v>
      </c>
      <c r="R1495" t="s">
        <v>1018</v>
      </c>
      <c r="S1495" s="13">
        <v>52205300</v>
      </c>
      <c r="T1495">
        <v>4825700</v>
      </c>
      <c r="U1495" t="s">
        <v>3024</v>
      </c>
      <c r="V1495" t="s">
        <v>3025</v>
      </c>
      <c r="W1495">
        <v>5004</v>
      </c>
      <c r="X1495">
        <v>2304</v>
      </c>
      <c r="Y1495">
        <v>208092</v>
      </c>
      <c r="Z1495">
        <v>20241127</v>
      </c>
      <c r="AA1495">
        <v>2409041017</v>
      </c>
      <c r="AB1495">
        <v>1</v>
      </c>
      <c r="AC1495" t="s">
        <v>2281</v>
      </c>
      <c r="AD1495" t="s">
        <v>2281</v>
      </c>
      <c r="AE1495">
        <v>11101</v>
      </c>
      <c r="AF1495" t="s">
        <v>2281</v>
      </c>
      <c r="AG1495" t="s">
        <v>549</v>
      </c>
      <c r="AH1495">
        <v>261</v>
      </c>
    </row>
    <row r="1496" spans="1:34" hidden="1" x14ac:dyDescent="0.25">
      <c r="A1496" t="str">
        <f t="shared" si="69"/>
        <v>20 11 1 11 2 1 29 0 2120202010 0 208315</v>
      </c>
      <c r="B1496" t="str">
        <f t="shared" si="70"/>
        <v>20 11 1 11 2 1 29 0 2120202010 0 208197</v>
      </c>
      <c r="C1496" t="str">
        <f t="shared" si="71"/>
        <v>20 11 1 11 2 1 29 0 2120202010 0</v>
      </c>
      <c r="D1496">
        <v>20</v>
      </c>
      <c r="E1496">
        <v>11</v>
      </c>
      <c r="F1496">
        <v>1</v>
      </c>
      <c r="G1496">
        <v>11</v>
      </c>
      <c r="H1496">
        <v>2</v>
      </c>
      <c r="I1496">
        <v>1</v>
      </c>
      <c r="J1496">
        <v>29</v>
      </c>
      <c r="K1496">
        <v>0</v>
      </c>
      <c r="L1496" t="s">
        <v>729</v>
      </c>
      <c r="M1496" t="s">
        <v>147</v>
      </c>
      <c r="N1496" s="13">
        <v>230679</v>
      </c>
      <c r="O1496">
        <v>208315</v>
      </c>
      <c r="P1496">
        <v>2024</v>
      </c>
      <c r="Q1496">
        <v>30398124</v>
      </c>
      <c r="R1496" t="s">
        <v>1070</v>
      </c>
      <c r="S1496" s="13">
        <v>230679</v>
      </c>
      <c r="T1496">
        <v>0</v>
      </c>
      <c r="U1496" t="s">
        <v>3026</v>
      </c>
      <c r="V1496" t="s">
        <v>2345</v>
      </c>
      <c r="W1496">
        <v>5004</v>
      </c>
      <c r="X1496">
        <v>0</v>
      </c>
      <c r="Y1496">
        <v>208197</v>
      </c>
      <c r="Z1496">
        <v>20241128</v>
      </c>
      <c r="AA1496">
        <v>0</v>
      </c>
      <c r="AB1496">
        <v>0</v>
      </c>
      <c r="AC1496" t="s">
        <v>2281</v>
      </c>
      <c r="AD1496" t="s">
        <v>2281</v>
      </c>
      <c r="AE1496">
        <v>11101</v>
      </c>
      <c r="AF1496" t="s">
        <v>2281</v>
      </c>
      <c r="AG1496" t="s">
        <v>549</v>
      </c>
      <c r="AH1496">
        <v>111</v>
      </c>
    </row>
    <row r="1497" spans="1:34" hidden="1" x14ac:dyDescent="0.25">
      <c r="A1497" t="str">
        <f t="shared" si="69"/>
        <v>20 1 3 11 5 1 10 0 0 2302024 208316</v>
      </c>
      <c r="B1497" t="str">
        <f t="shared" si="70"/>
        <v>20 1 3 11 5 1 10 0 0 2302024 208002</v>
      </c>
      <c r="C1497" t="str">
        <f t="shared" si="71"/>
        <v>20 1 3 11 5 1 10 0 0 2302024</v>
      </c>
      <c r="D1497">
        <v>20</v>
      </c>
      <c r="E1497">
        <v>1</v>
      </c>
      <c r="F1497">
        <v>3</v>
      </c>
      <c r="G1497">
        <v>11</v>
      </c>
      <c r="H1497">
        <v>5</v>
      </c>
      <c r="I1497">
        <v>1</v>
      </c>
      <c r="J1497">
        <v>10</v>
      </c>
      <c r="K1497">
        <v>0</v>
      </c>
      <c r="L1497" t="s">
        <v>147</v>
      </c>
      <c r="M1497" t="s">
        <v>148</v>
      </c>
      <c r="N1497" s="13">
        <v>5000000</v>
      </c>
      <c r="O1497">
        <v>208316</v>
      </c>
      <c r="P1497">
        <v>2024</v>
      </c>
      <c r="Q1497">
        <v>24334842</v>
      </c>
      <c r="R1497" t="s">
        <v>1038</v>
      </c>
      <c r="S1497" s="13">
        <v>5000000</v>
      </c>
      <c r="T1497">
        <v>0</v>
      </c>
      <c r="U1497" t="s">
        <v>2812</v>
      </c>
      <c r="V1497" t="s">
        <v>2291</v>
      </c>
      <c r="W1497">
        <v>5004</v>
      </c>
      <c r="X1497">
        <v>0</v>
      </c>
      <c r="Y1497">
        <v>208002</v>
      </c>
      <c r="Z1497">
        <v>20241128</v>
      </c>
      <c r="AA1497">
        <v>2401180189</v>
      </c>
      <c r="AB1497">
        <v>10</v>
      </c>
      <c r="AC1497" t="s">
        <v>2281</v>
      </c>
      <c r="AD1497" t="s">
        <v>2281</v>
      </c>
      <c r="AE1497">
        <v>11101</v>
      </c>
      <c r="AF1497" t="s">
        <v>2281</v>
      </c>
      <c r="AG1497" t="s">
        <v>549</v>
      </c>
      <c r="AH1497">
        <v>260</v>
      </c>
    </row>
    <row r="1498" spans="1:34" hidden="1" x14ac:dyDescent="0.25">
      <c r="A1498" t="str">
        <f t="shared" si="69"/>
        <v>20 1 3 11 5 1 10 0 0 2302024 208317</v>
      </c>
      <c r="B1498" t="str">
        <f t="shared" si="70"/>
        <v>20 1 3 11 5 1 10 0 0 2302024 208011</v>
      </c>
      <c r="C1498" t="str">
        <f t="shared" si="71"/>
        <v>20 1 3 11 5 1 10 0 0 2302024</v>
      </c>
      <c r="D1498">
        <v>20</v>
      </c>
      <c r="E1498">
        <v>1</v>
      </c>
      <c r="F1498">
        <v>3</v>
      </c>
      <c r="G1498">
        <v>11</v>
      </c>
      <c r="H1498">
        <v>5</v>
      </c>
      <c r="I1498">
        <v>1</v>
      </c>
      <c r="J1498">
        <v>10</v>
      </c>
      <c r="K1498">
        <v>0</v>
      </c>
      <c r="L1498" t="s">
        <v>147</v>
      </c>
      <c r="M1498" t="s">
        <v>148</v>
      </c>
      <c r="N1498" s="13">
        <v>5000000</v>
      </c>
      <c r="O1498">
        <v>208317</v>
      </c>
      <c r="P1498">
        <v>2024</v>
      </c>
      <c r="Q1498">
        <v>1053817351</v>
      </c>
      <c r="R1498" t="s">
        <v>1035</v>
      </c>
      <c r="S1498" s="13">
        <v>5000000</v>
      </c>
      <c r="T1498">
        <v>0</v>
      </c>
      <c r="U1498" t="s">
        <v>2838</v>
      </c>
      <c r="V1498" t="s">
        <v>2291</v>
      </c>
      <c r="W1498">
        <v>5004</v>
      </c>
      <c r="X1498">
        <v>0</v>
      </c>
      <c r="Y1498">
        <v>208011</v>
      </c>
      <c r="Z1498">
        <v>20241129</v>
      </c>
      <c r="AA1498">
        <v>2401310279</v>
      </c>
      <c r="AB1498">
        <v>10</v>
      </c>
      <c r="AC1498" t="s">
        <v>2281</v>
      </c>
      <c r="AD1498" t="s">
        <v>2281</v>
      </c>
      <c r="AE1498">
        <v>11101</v>
      </c>
      <c r="AF1498" t="s">
        <v>2281</v>
      </c>
      <c r="AG1498" t="s">
        <v>549</v>
      </c>
      <c r="AH1498">
        <v>260</v>
      </c>
    </row>
    <row r="1499" spans="1:34" hidden="1" x14ac:dyDescent="0.25">
      <c r="A1499" t="str">
        <f t="shared" si="69"/>
        <v>20 1 3 11 5 1 10 0 0 2302024 208318</v>
      </c>
      <c r="B1499" t="str">
        <f t="shared" si="70"/>
        <v>20 1 3 11 5 1 10 0 0 2302024 208034</v>
      </c>
      <c r="C1499" t="str">
        <f t="shared" si="71"/>
        <v>20 1 3 11 5 1 10 0 0 2302024</v>
      </c>
      <c r="D1499">
        <v>20</v>
      </c>
      <c r="E1499">
        <v>1</v>
      </c>
      <c r="F1499">
        <v>3</v>
      </c>
      <c r="G1499">
        <v>11</v>
      </c>
      <c r="H1499">
        <v>5</v>
      </c>
      <c r="I1499">
        <v>1</v>
      </c>
      <c r="J1499">
        <v>10</v>
      </c>
      <c r="K1499">
        <v>0</v>
      </c>
      <c r="L1499" t="s">
        <v>147</v>
      </c>
      <c r="M1499" t="s">
        <v>148</v>
      </c>
      <c r="N1499" s="13">
        <v>3500000</v>
      </c>
      <c r="O1499">
        <v>208318</v>
      </c>
      <c r="P1499">
        <v>2024</v>
      </c>
      <c r="Q1499">
        <v>29116786</v>
      </c>
      <c r="R1499" t="s">
        <v>1036</v>
      </c>
      <c r="S1499" s="13">
        <v>3500000</v>
      </c>
      <c r="T1499">
        <v>0</v>
      </c>
      <c r="U1499" t="s">
        <v>2858</v>
      </c>
      <c r="V1499" t="s">
        <v>2291</v>
      </c>
      <c r="W1499">
        <v>5004</v>
      </c>
      <c r="X1499">
        <v>0</v>
      </c>
      <c r="Y1499">
        <v>208034</v>
      </c>
      <c r="Z1499">
        <v>20241129</v>
      </c>
      <c r="AA1499">
        <v>2403070437</v>
      </c>
      <c r="AB1499">
        <v>7</v>
      </c>
      <c r="AC1499" t="s">
        <v>2281</v>
      </c>
      <c r="AD1499" t="s">
        <v>2281</v>
      </c>
      <c r="AE1499">
        <v>11101</v>
      </c>
      <c r="AF1499" t="s">
        <v>2281</v>
      </c>
      <c r="AG1499" t="s">
        <v>549</v>
      </c>
      <c r="AH1499">
        <v>260</v>
      </c>
    </row>
    <row r="1500" spans="1:34" hidden="1" x14ac:dyDescent="0.25">
      <c r="A1500" t="str">
        <f t="shared" si="69"/>
        <v>20 1 3 11 5 1 10 0 0 2302024 208319</v>
      </c>
      <c r="B1500" t="str">
        <f t="shared" si="70"/>
        <v>20 1 3 11 5 1 10 0 0 2302024 208034</v>
      </c>
      <c r="C1500" t="str">
        <f t="shared" si="71"/>
        <v>20 1 3 11 5 1 10 0 0 2302024</v>
      </c>
      <c r="D1500">
        <v>20</v>
      </c>
      <c r="E1500">
        <v>1</v>
      </c>
      <c r="F1500">
        <v>3</v>
      </c>
      <c r="G1500">
        <v>11</v>
      </c>
      <c r="H1500">
        <v>5</v>
      </c>
      <c r="I1500">
        <v>1</v>
      </c>
      <c r="J1500">
        <v>10</v>
      </c>
      <c r="K1500">
        <v>0</v>
      </c>
      <c r="L1500" t="s">
        <v>147</v>
      </c>
      <c r="M1500" t="s">
        <v>148</v>
      </c>
      <c r="N1500" s="13">
        <v>3500000</v>
      </c>
      <c r="O1500">
        <v>208319</v>
      </c>
      <c r="P1500">
        <v>2024</v>
      </c>
      <c r="Q1500">
        <v>29116786</v>
      </c>
      <c r="R1500" t="s">
        <v>1036</v>
      </c>
      <c r="S1500" s="13">
        <v>3500000</v>
      </c>
      <c r="T1500">
        <v>0</v>
      </c>
      <c r="U1500" t="s">
        <v>2858</v>
      </c>
      <c r="V1500" t="s">
        <v>2291</v>
      </c>
      <c r="W1500">
        <v>5004</v>
      </c>
      <c r="X1500">
        <v>0</v>
      </c>
      <c r="Y1500">
        <v>208034</v>
      </c>
      <c r="Z1500">
        <v>20241129</v>
      </c>
      <c r="AA1500">
        <v>2403070437</v>
      </c>
      <c r="AB1500">
        <v>8</v>
      </c>
      <c r="AC1500" t="s">
        <v>2281</v>
      </c>
      <c r="AD1500" t="s">
        <v>2281</v>
      </c>
      <c r="AE1500">
        <v>11101</v>
      </c>
      <c r="AF1500" t="s">
        <v>2281</v>
      </c>
      <c r="AG1500" t="s">
        <v>549</v>
      </c>
      <c r="AH1500">
        <v>260</v>
      </c>
    </row>
    <row r="1501" spans="1:34" hidden="1" x14ac:dyDescent="0.25">
      <c r="A1501" t="str">
        <f t="shared" si="69"/>
        <v>20 11 1 11 1 2 2 0 211020100101 0 208320</v>
      </c>
      <c r="B1501" t="str">
        <f t="shared" si="70"/>
        <v>20 11 1 11 1 2 2 0 211020100101 0 208013</v>
      </c>
      <c r="C1501" t="str">
        <f t="shared" si="71"/>
        <v>20 11 1 11 1 2 2 0 211020100101 0</v>
      </c>
      <c r="D1501">
        <v>20</v>
      </c>
      <c r="E1501">
        <v>11</v>
      </c>
      <c r="F1501">
        <v>1</v>
      </c>
      <c r="G1501">
        <v>11</v>
      </c>
      <c r="H1501">
        <v>1</v>
      </c>
      <c r="I1501">
        <v>2</v>
      </c>
      <c r="J1501">
        <v>2</v>
      </c>
      <c r="K1501">
        <v>0</v>
      </c>
      <c r="L1501" t="s">
        <v>728</v>
      </c>
      <c r="M1501" t="s">
        <v>147</v>
      </c>
      <c r="N1501" s="13">
        <v>5000000</v>
      </c>
      <c r="O1501">
        <v>208320</v>
      </c>
      <c r="P1501">
        <v>2024</v>
      </c>
      <c r="Q1501">
        <v>1060653473</v>
      </c>
      <c r="R1501" t="s">
        <v>1050</v>
      </c>
      <c r="S1501" s="13">
        <v>5000000</v>
      </c>
      <c r="T1501">
        <v>0</v>
      </c>
      <c r="U1501" t="s">
        <v>2837</v>
      </c>
      <c r="V1501" t="s">
        <v>2291</v>
      </c>
      <c r="W1501">
        <v>5004</v>
      </c>
      <c r="X1501">
        <v>0</v>
      </c>
      <c r="Y1501">
        <v>208013</v>
      </c>
      <c r="Z1501">
        <v>20241129</v>
      </c>
      <c r="AA1501">
        <v>2402020298</v>
      </c>
      <c r="AB1501">
        <v>10</v>
      </c>
      <c r="AC1501" t="s">
        <v>2281</v>
      </c>
      <c r="AD1501" t="s">
        <v>2281</v>
      </c>
      <c r="AE1501">
        <v>11101</v>
      </c>
      <c r="AF1501" t="s">
        <v>2281</v>
      </c>
      <c r="AG1501" t="s">
        <v>549</v>
      </c>
      <c r="AH1501">
        <v>121</v>
      </c>
    </row>
    <row r="1502" spans="1:34" hidden="1" x14ac:dyDescent="0.25">
      <c r="A1502" t="str">
        <f t="shared" si="69"/>
        <v>20 1 3 11 4 202 10 40 0 2302024 208321</v>
      </c>
      <c r="B1502" t="str">
        <f t="shared" si="70"/>
        <v>20 1 3 11 4 202 10 40 0 2302024 208076</v>
      </c>
      <c r="C1502" t="str">
        <f t="shared" si="71"/>
        <v>20 1 3 11 4 202 10 40 0 2302024</v>
      </c>
      <c r="D1502">
        <v>20</v>
      </c>
      <c r="E1502">
        <v>1</v>
      </c>
      <c r="F1502">
        <v>3</v>
      </c>
      <c r="G1502">
        <v>11</v>
      </c>
      <c r="H1502">
        <v>4</v>
      </c>
      <c r="I1502">
        <v>202</v>
      </c>
      <c r="J1502">
        <v>10</v>
      </c>
      <c r="K1502">
        <v>40</v>
      </c>
      <c r="L1502" t="s">
        <v>147</v>
      </c>
      <c r="M1502" t="s">
        <v>148</v>
      </c>
      <c r="N1502" s="13">
        <v>2692520</v>
      </c>
      <c r="O1502">
        <v>208321</v>
      </c>
      <c r="P1502">
        <v>2024</v>
      </c>
      <c r="Q1502">
        <v>900319291</v>
      </c>
      <c r="R1502" t="s">
        <v>785</v>
      </c>
      <c r="S1502" s="13">
        <v>2692520</v>
      </c>
      <c r="T1502">
        <v>0</v>
      </c>
      <c r="U1502" t="s">
        <v>3027</v>
      </c>
      <c r="V1502" t="s">
        <v>2345</v>
      </c>
      <c r="W1502">
        <v>5001</v>
      </c>
      <c r="X1502">
        <v>0</v>
      </c>
      <c r="Y1502">
        <v>208076</v>
      </c>
      <c r="Z1502">
        <v>20241129</v>
      </c>
      <c r="AA1502">
        <v>2024111070</v>
      </c>
      <c r="AB1502">
        <v>0</v>
      </c>
      <c r="AC1502" t="s">
        <v>2281</v>
      </c>
      <c r="AD1502" t="s">
        <v>2281</v>
      </c>
      <c r="AE1502">
        <v>11101</v>
      </c>
      <c r="AF1502" t="s">
        <v>2281</v>
      </c>
      <c r="AG1502" t="s">
        <v>549</v>
      </c>
      <c r="AH1502">
        <v>100</v>
      </c>
    </row>
    <row r="1503" spans="1:34" hidden="1" x14ac:dyDescent="0.25">
      <c r="A1503" t="str">
        <f t="shared" si="69"/>
        <v>20 1 3 11 1 302 28 42 0 4102042 208322</v>
      </c>
      <c r="B1503" t="str">
        <f t="shared" si="70"/>
        <v>20 1 3 11 1 302 28 42 0 4102042 208091</v>
      </c>
      <c r="C1503" t="str">
        <f t="shared" si="71"/>
        <v>20 1 3 11 1 302 28 42 0 4102042</v>
      </c>
      <c r="D1503">
        <v>20</v>
      </c>
      <c r="E1503">
        <v>1</v>
      </c>
      <c r="F1503">
        <v>3</v>
      </c>
      <c r="G1503">
        <v>11</v>
      </c>
      <c r="H1503">
        <v>1</v>
      </c>
      <c r="I1503">
        <v>302</v>
      </c>
      <c r="J1503">
        <v>28</v>
      </c>
      <c r="K1503">
        <v>42</v>
      </c>
      <c r="L1503" t="s">
        <v>147</v>
      </c>
      <c r="M1503" t="s">
        <v>211</v>
      </c>
      <c r="N1503" s="13">
        <v>4574716</v>
      </c>
      <c r="O1503">
        <v>208322</v>
      </c>
      <c r="P1503">
        <v>2024</v>
      </c>
      <c r="Q1503">
        <v>900233026</v>
      </c>
      <c r="R1503" t="s">
        <v>823</v>
      </c>
      <c r="S1503" s="13">
        <v>4574716</v>
      </c>
      <c r="T1503">
        <v>0</v>
      </c>
      <c r="U1503" t="s">
        <v>2413</v>
      </c>
      <c r="V1503" t="s">
        <v>2459</v>
      </c>
      <c r="W1503">
        <v>5004</v>
      </c>
      <c r="X1503">
        <v>0</v>
      </c>
      <c r="Y1503">
        <v>208091</v>
      </c>
      <c r="Z1503">
        <v>20241204</v>
      </c>
      <c r="AA1503">
        <v>2404300602</v>
      </c>
      <c r="AB1503">
        <v>7</v>
      </c>
      <c r="AC1503" t="s">
        <v>2281</v>
      </c>
      <c r="AD1503" t="s">
        <v>2281</v>
      </c>
      <c r="AE1503">
        <v>11101</v>
      </c>
      <c r="AF1503" t="s">
        <v>2281</v>
      </c>
      <c r="AG1503" t="s">
        <v>549</v>
      </c>
      <c r="AH1503">
        <v>121</v>
      </c>
    </row>
    <row r="1504" spans="1:34" hidden="1" x14ac:dyDescent="0.25">
      <c r="A1504" t="str">
        <f t="shared" si="69"/>
        <v>20 1 3 11 4 202 10 40 0 2302024 208323</v>
      </c>
      <c r="B1504" t="str">
        <f t="shared" si="70"/>
        <v>20 1 3 11 4 202 10 40 0 2302024 208085</v>
      </c>
      <c r="C1504" t="str">
        <f t="shared" si="71"/>
        <v>20 1 3 11 4 202 10 40 0 2302024</v>
      </c>
      <c r="D1504">
        <v>20</v>
      </c>
      <c r="E1504">
        <v>1</v>
      </c>
      <c r="F1504">
        <v>3</v>
      </c>
      <c r="G1504">
        <v>11</v>
      </c>
      <c r="H1504">
        <v>4</v>
      </c>
      <c r="I1504">
        <v>202</v>
      </c>
      <c r="J1504">
        <v>10</v>
      </c>
      <c r="K1504">
        <v>40</v>
      </c>
      <c r="L1504" t="s">
        <v>147</v>
      </c>
      <c r="M1504" t="s">
        <v>148</v>
      </c>
      <c r="N1504" s="13">
        <v>5000000</v>
      </c>
      <c r="O1504">
        <v>208323</v>
      </c>
      <c r="P1504">
        <v>2024</v>
      </c>
      <c r="Q1504">
        <v>1053820604</v>
      </c>
      <c r="R1504" t="s">
        <v>1033</v>
      </c>
      <c r="S1504" s="13">
        <v>5000000</v>
      </c>
      <c r="T1504">
        <v>0</v>
      </c>
      <c r="U1504" t="s">
        <v>2937</v>
      </c>
      <c r="V1504" t="s">
        <v>2291</v>
      </c>
      <c r="W1504">
        <v>5004</v>
      </c>
      <c r="X1504">
        <v>0</v>
      </c>
      <c r="Y1504">
        <v>208085</v>
      </c>
      <c r="Z1504">
        <v>20241204</v>
      </c>
      <c r="AA1504">
        <v>2408160950</v>
      </c>
      <c r="AB1504">
        <v>4</v>
      </c>
      <c r="AC1504" t="s">
        <v>2281</v>
      </c>
      <c r="AD1504" t="s">
        <v>2281</v>
      </c>
      <c r="AE1504">
        <v>11101</v>
      </c>
      <c r="AF1504" t="s">
        <v>2281</v>
      </c>
      <c r="AG1504" t="s">
        <v>549</v>
      </c>
      <c r="AH1504">
        <v>260</v>
      </c>
    </row>
    <row r="1505" spans="1:34" hidden="1" x14ac:dyDescent="0.25">
      <c r="A1505" t="str">
        <f t="shared" si="69"/>
        <v>20 1 3 11 4 202 10 40 0 2302024 208324</v>
      </c>
      <c r="B1505" t="str">
        <f t="shared" si="70"/>
        <v>20 1 3 11 4 202 10 40 0 2302024 208075</v>
      </c>
      <c r="C1505" t="str">
        <f t="shared" si="71"/>
        <v>20 1 3 11 4 202 10 40 0 2302024</v>
      </c>
      <c r="D1505">
        <v>20</v>
      </c>
      <c r="E1505">
        <v>1</v>
      </c>
      <c r="F1505">
        <v>3</v>
      </c>
      <c r="G1505">
        <v>11</v>
      </c>
      <c r="H1505">
        <v>4</v>
      </c>
      <c r="I1505">
        <v>202</v>
      </c>
      <c r="J1505">
        <v>10</v>
      </c>
      <c r="K1505">
        <v>40</v>
      </c>
      <c r="L1505" t="s">
        <v>147</v>
      </c>
      <c r="M1505" t="s">
        <v>148</v>
      </c>
      <c r="N1505" s="13">
        <v>8019116</v>
      </c>
      <c r="O1505">
        <v>208324</v>
      </c>
      <c r="P1505">
        <v>2024</v>
      </c>
      <c r="Q1505">
        <v>890801053</v>
      </c>
      <c r="R1505" t="s">
        <v>784</v>
      </c>
      <c r="S1505" s="13">
        <v>8019116</v>
      </c>
      <c r="T1505">
        <v>0</v>
      </c>
      <c r="U1505" t="s">
        <v>3028</v>
      </c>
      <c r="V1505" t="s">
        <v>2345</v>
      </c>
      <c r="W1505">
        <v>5001</v>
      </c>
      <c r="X1505">
        <v>0</v>
      </c>
      <c r="Y1505">
        <v>208075</v>
      </c>
      <c r="Z1505">
        <v>20241205</v>
      </c>
      <c r="AA1505">
        <v>2024121020</v>
      </c>
      <c r="AB1505">
        <v>0</v>
      </c>
      <c r="AC1505" t="s">
        <v>2281</v>
      </c>
      <c r="AD1505" t="s">
        <v>2281</v>
      </c>
      <c r="AE1505">
        <v>11101</v>
      </c>
      <c r="AF1505" t="s">
        <v>2281</v>
      </c>
      <c r="AG1505" t="s">
        <v>549</v>
      </c>
      <c r="AH1505">
        <v>100</v>
      </c>
    </row>
    <row r="1506" spans="1:34" hidden="1" x14ac:dyDescent="0.25">
      <c r="A1506" t="str">
        <f t="shared" si="69"/>
        <v>20 1 3 11 1 303 27 40 0 4103050 208325</v>
      </c>
      <c r="B1506" t="str">
        <f t="shared" si="70"/>
        <v>20 1 3 11 1 303 27 40 0 4103050 208094</v>
      </c>
      <c r="C1506" t="str">
        <f t="shared" si="71"/>
        <v>20 1 3 11 1 303 27 40 0 4103050</v>
      </c>
      <c r="D1506">
        <v>20</v>
      </c>
      <c r="E1506">
        <v>1</v>
      </c>
      <c r="F1506">
        <v>3</v>
      </c>
      <c r="G1506">
        <v>11</v>
      </c>
      <c r="H1506">
        <v>1</v>
      </c>
      <c r="I1506">
        <v>303</v>
      </c>
      <c r="J1506">
        <v>27</v>
      </c>
      <c r="K1506">
        <v>40</v>
      </c>
      <c r="L1506" t="s">
        <v>147</v>
      </c>
      <c r="M1506" t="s">
        <v>210</v>
      </c>
      <c r="N1506" s="13">
        <v>2750000</v>
      </c>
      <c r="O1506">
        <v>208325</v>
      </c>
      <c r="P1506">
        <v>2024</v>
      </c>
      <c r="Q1506">
        <v>75074880</v>
      </c>
      <c r="R1506" t="s">
        <v>1024</v>
      </c>
      <c r="S1506" s="13">
        <v>2750000</v>
      </c>
      <c r="T1506">
        <v>0</v>
      </c>
      <c r="U1506" t="s">
        <v>2956</v>
      </c>
      <c r="V1506" t="s">
        <v>2291</v>
      </c>
      <c r="W1506">
        <v>5004</v>
      </c>
      <c r="X1506">
        <v>0</v>
      </c>
      <c r="Y1506">
        <v>208094</v>
      </c>
      <c r="Z1506">
        <v>20241205</v>
      </c>
      <c r="AA1506">
        <v>2409101040</v>
      </c>
      <c r="AB1506">
        <v>3</v>
      </c>
      <c r="AC1506" t="s">
        <v>2281</v>
      </c>
      <c r="AD1506" t="s">
        <v>2281</v>
      </c>
      <c r="AE1506">
        <v>11101</v>
      </c>
      <c r="AF1506" t="s">
        <v>2281</v>
      </c>
      <c r="AG1506" t="s">
        <v>549</v>
      </c>
      <c r="AH1506">
        <v>260</v>
      </c>
    </row>
    <row r="1507" spans="1:34" hidden="1" x14ac:dyDescent="0.25">
      <c r="A1507" t="str">
        <f t="shared" si="69"/>
        <v>20 1 3 11 5 1 10 0 0 2302024 208326</v>
      </c>
      <c r="B1507" t="str">
        <f t="shared" si="70"/>
        <v>20 1 3 11 5 1 10 0 0 2302024 208021</v>
      </c>
      <c r="C1507" t="str">
        <f t="shared" si="71"/>
        <v>20 1 3 11 5 1 10 0 0 2302024</v>
      </c>
      <c r="D1507">
        <v>20</v>
      </c>
      <c r="E1507">
        <v>1</v>
      </c>
      <c r="F1507">
        <v>3</v>
      </c>
      <c r="G1507">
        <v>11</v>
      </c>
      <c r="H1507">
        <v>5</v>
      </c>
      <c r="I1507">
        <v>1</v>
      </c>
      <c r="J1507">
        <v>10</v>
      </c>
      <c r="K1507">
        <v>0</v>
      </c>
      <c r="L1507" t="s">
        <v>147</v>
      </c>
      <c r="M1507" t="s">
        <v>148</v>
      </c>
      <c r="N1507" s="13">
        <v>5000000</v>
      </c>
      <c r="O1507">
        <v>208326</v>
      </c>
      <c r="P1507">
        <v>2024</v>
      </c>
      <c r="Q1507">
        <v>75078301</v>
      </c>
      <c r="R1507" t="s">
        <v>1037</v>
      </c>
      <c r="S1507" s="13">
        <v>5000000</v>
      </c>
      <c r="T1507">
        <v>0</v>
      </c>
      <c r="U1507" t="s">
        <v>2861</v>
      </c>
      <c r="V1507" t="s">
        <v>2291</v>
      </c>
      <c r="W1507">
        <v>5004</v>
      </c>
      <c r="X1507">
        <v>0</v>
      </c>
      <c r="Y1507">
        <v>208021</v>
      </c>
      <c r="Z1507">
        <v>20241205</v>
      </c>
      <c r="AA1507">
        <v>2402150343</v>
      </c>
      <c r="AB1507">
        <v>8</v>
      </c>
      <c r="AC1507" t="s">
        <v>2281</v>
      </c>
      <c r="AD1507" t="s">
        <v>2281</v>
      </c>
      <c r="AE1507">
        <v>11101</v>
      </c>
      <c r="AF1507" t="s">
        <v>2281</v>
      </c>
      <c r="AG1507" t="s">
        <v>549</v>
      </c>
      <c r="AH1507">
        <v>260</v>
      </c>
    </row>
    <row r="1508" spans="1:34" hidden="1" x14ac:dyDescent="0.25">
      <c r="A1508" t="str">
        <f t="shared" si="69"/>
        <v>20 1 3 11 5 1 10 0 0 2302024 208327</v>
      </c>
      <c r="B1508" t="str">
        <f t="shared" si="70"/>
        <v>20 1 3 11 5 1 10 0 0 2302024 208012</v>
      </c>
      <c r="C1508" t="str">
        <f t="shared" si="71"/>
        <v>20 1 3 11 5 1 10 0 0 2302024</v>
      </c>
      <c r="D1508">
        <v>20</v>
      </c>
      <c r="E1508">
        <v>1</v>
      </c>
      <c r="F1508">
        <v>3</v>
      </c>
      <c r="G1508">
        <v>11</v>
      </c>
      <c r="H1508">
        <v>5</v>
      </c>
      <c r="I1508">
        <v>1</v>
      </c>
      <c r="J1508">
        <v>10</v>
      </c>
      <c r="K1508">
        <v>0</v>
      </c>
      <c r="L1508" t="s">
        <v>147</v>
      </c>
      <c r="M1508" t="s">
        <v>148</v>
      </c>
      <c r="N1508" s="13">
        <v>5000000</v>
      </c>
      <c r="O1508">
        <v>208327</v>
      </c>
      <c r="P1508">
        <v>2024</v>
      </c>
      <c r="Q1508">
        <v>1054988488</v>
      </c>
      <c r="R1508" t="s">
        <v>1040</v>
      </c>
      <c r="S1508" s="13">
        <v>5000000</v>
      </c>
      <c r="T1508">
        <v>0</v>
      </c>
      <c r="U1508" t="s">
        <v>2844</v>
      </c>
      <c r="V1508" t="s">
        <v>2291</v>
      </c>
      <c r="W1508">
        <v>5004</v>
      </c>
      <c r="X1508">
        <v>0</v>
      </c>
      <c r="Y1508">
        <v>208012</v>
      </c>
      <c r="Z1508">
        <v>20241209</v>
      </c>
      <c r="AA1508">
        <v>2401310280</v>
      </c>
      <c r="AB1508">
        <v>10</v>
      </c>
      <c r="AC1508" t="s">
        <v>2281</v>
      </c>
      <c r="AD1508" t="s">
        <v>2281</v>
      </c>
      <c r="AE1508">
        <v>11101</v>
      </c>
      <c r="AF1508" t="s">
        <v>2281</v>
      </c>
      <c r="AG1508" t="s">
        <v>549</v>
      </c>
      <c r="AH1508">
        <v>260</v>
      </c>
    </row>
    <row r="1509" spans="1:34" hidden="1" x14ac:dyDescent="0.25">
      <c r="A1509" t="str">
        <f t="shared" si="69"/>
        <v>20 1 3 11 1 303 27 40 0 4103050 208328</v>
      </c>
      <c r="B1509" t="str">
        <f t="shared" si="70"/>
        <v>20 1 3 11 1 303 27 40 0 4103050 208093</v>
      </c>
      <c r="C1509" t="str">
        <f t="shared" si="71"/>
        <v>20 1 3 11 1 303 27 40 0 4103050</v>
      </c>
      <c r="D1509">
        <v>20</v>
      </c>
      <c r="E1509">
        <v>1</v>
      </c>
      <c r="F1509">
        <v>3</v>
      </c>
      <c r="G1509">
        <v>11</v>
      </c>
      <c r="H1509">
        <v>1</v>
      </c>
      <c r="I1509">
        <v>303</v>
      </c>
      <c r="J1509">
        <v>27</v>
      </c>
      <c r="K1509">
        <v>40</v>
      </c>
      <c r="L1509" t="s">
        <v>147</v>
      </c>
      <c r="M1509" t="s">
        <v>210</v>
      </c>
      <c r="N1509" s="13">
        <v>2100000</v>
      </c>
      <c r="O1509">
        <v>208328</v>
      </c>
      <c r="P1509">
        <v>2024</v>
      </c>
      <c r="Q1509">
        <v>1053855767</v>
      </c>
      <c r="R1509" t="s">
        <v>1023</v>
      </c>
      <c r="S1509" s="13">
        <v>2100000</v>
      </c>
      <c r="T1509">
        <v>0</v>
      </c>
      <c r="U1509" t="s">
        <v>2968</v>
      </c>
      <c r="V1509" t="s">
        <v>2291</v>
      </c>
      <c r="W1509">
        <v>5004</v>
      </c>
      <c r="X1509">
        <v>0</v>
      </c>
      <c r="Y1509">
        <v>208093</v>
      </c>
      <c r="Z1509">
        <v>20241209</v>
      </c>
      <c r="AA1509">
        <v>2409051021</v>
      </c>
      <c r="AB1509">
        <v>3</v>
      </c>
      <c r="AC1509" t="s">
        <v>2281</v>
      </c>
      <c r="AD1509" t="s">
        <v>2281</v>
      </c>
      <c r="AE1509">
        <v>11101</v>
      </c>
      <c r="AF1509" t="s">
        <v>2281</v>
      </c>
      <c r="AG1509" t="s">
        <v>549</v>
      </c>
      <c r="AH1509">
        <v>260</v>
      </c>
    </row>
    <row r="1510" spans="1:34" hidden="1" x14ac:dyDescent="0.25">
      <c r="A1510" t="str">
        <f t="shared" si="69"/>
        <v>20 1 3 11 1 303 27 40 0 4103050 208329</v>
      </c>
      <c r="B1510" t="str">
        <f t="shared" si="70"/>
        <v>20 1 3 11 1 303 27 40 0 4103050 208147</v>
      </c>
      <c r="C1510" t="str">
        <f t="shared" si="71"/>
        <v>20 1 3 11 1 303 27 40 0 4103050</v>
      </c>
      <c r="D1510">
        <v>20</v>
      </c>
      <c r="E1510">
        <v>1</v>
      </c>
      <c r="F1510">
        <v>3</v>
      </c>
      <c r="G1510">
        <v>11</v>
      </c>
      <c r="H1510">
        <v>1</v>
      </c>
      <c r="I1510">
        <v>303</v>
      </c>
      <c r="J1510">
        <v>27</v>
      </c>
      <c r="K1510">
        <v>40</v>
      </c>
      <c r="L1510" t="s">
        <v>147</v>
      </c>
      <c r="M1510" t="s">
        <v>210</v>
      </c>
      <c r="N1510" s="13">
        <v>3800000</v>
      </c>
      <c r="O1510">
        <v>208329</v>
      </c>
      <c r="P1510">
        <v>2024</v>
      </c>
      <c r="Q1510">
        <v>16071006</v>
      </c>
      <c r="R1510" t="s">
        <v>1030</v>
      </c>
      <c r="S1510" s="13">
        <v>3800000</v>
      </c>
      <c r="T1510">
        <v>0</v>
      </c>
      <c r="U1510" t="s">
        <v>3029</v>
      </c>
      <c r="V1510" t="s">
        <v>2291</v>
      </c>
      <c r="W1510">
        <v>5004</v>
      </c>
      <c r="X1510">
        <v>0</v>
      </c>
      <c r="Y1510">
        <v>208147</v>
      </c>
      <c r="Z1510">
        <v>20241210</v>
      </c>
      <c r="AA1510">
        <v>2410281182</v>
      </c>
      <c r="AB1510">
        <v>1</v>
      </c>
      <c r="AC1510" t="s">
        <v>2281</v>
      </c>
      <c r="AD1510" t="s">
        <v>2281</v>
      </c>
      <c r="AE1510">
        <v>11101</v>
      </c>
      <c r="AF1510" t="s">
        <v>2281</v>
      </c>
      <c r="AG1510" t="s">
        <v>549</v>
      </c>
      <c r="AH1510">
        <v>260</v>
      </c>
    </row>
    <row r="1511" spans="1:34" hidden="1" x14ac:dyDescent="0.25">
      <c r="A1511" t="str">
        <f t="shared" si="69"/>
        <v>20 1 3 11 1 303 27 40 0 4103050 208330</v>
      </c>
      <c r="B1511" t="str">
        <f t="shared" si="70"/>
        <v>20 1 3 11 1 303 27 40 0 4103050 208128</v>
      </c>
      <c r="C1511" t="str">
        <f t="shared" si="71"/>
        <v>20 1 3 11 1 303 27 40 0 4103050</v>
      </c>
      <c r="D1511">
        <v>20</v>
      </c>
      <c r="E1511">
        <v>1</v>
      </c>
      <c r="F1511">
        <v>3</v>
      </c>
      <c r="G1511">
        <v>11</v>
      </c>
      <c r="H1511">
        <v>1</v>
      </c>
      <c r="I1511">
        <v>303</v>
      </c>
      <c r="J1511">
        <v>27</v>
      </c>
      <c r="K1511">
        <v>40</v>
      </c>
      <c r="L1511" t="s">
        <v>147</v>
      </c>
      <c r="M1511" t="s">
        <v>210</v>
      </c>
      <c r="N1511" s="13">
        <v>11538465</v>
      </c>
      <c r="O1511">
        <v>208330</v>
      </c>
      <c r="P1511">
        <v>2024</v>
      </c>
      <c r="Q1511">
        <v>890802356</v>
      </c>
      <c r="R1511" t="s">
        <v>1027</v>
      </c>
      <c r="S1511" s="13">
        <v>11538465</v>
      </c>
      <c r="T1511">
        <v>0</v>
      </c>
      <c r="U1511" t="s">
        <v>3030</v>
      </c>
      <c r="V1511" t="s">
        <v>3031</v>
      </c>
      <c r="W1511">
        <v>5016</v>
      </c>
      <c r="X1511">
        <v>0</v>
      </c>
      <c r="Y1511">
        <v>208128</v>
      </c>
      <c r="Z1511">
        <v>20241210</v>
      </c>
      <c r="AA1511">
        <v>2410111146</v>
      </c>
      <c r="AB1511">
        <v>1</v>
      </c>
      <c r="AC1511" t="s">
        <v>2281</v>
      </c>
      <c r="AD1511" t="s">
        <v>2281</v>
      </c>
      <c r="AE1511">
        <v>11101</v>
      </c>
      <c r="AF1511" t="s">
        <v>2281</v>
      </c>
      <c r="AG1511" t="s">
        <v>549</v>
      </c>
      <c r="AH1511">
        <v>250</v>
      </c>
    </row>
    <row r="1512" spans="1:34" hidden="1" x14ac:dyDescent="0.25">
      <c r="A1512" t="str">
        <f t="shared" si="69"/>
        <v>20 1 3 11 5 1 10 0 0 2302024 208331</v>
      </c>
      <c r="B1512" t="str">
        <f t="shared" si="70"/>
        <v>20 1 3 11 5 1 10 0 0 2302024 208018</v>
      </c>
      <c r="C1512" t="str">
        <f t="shared" si="71"/>
        <v>20 1 3 11 5 1 10 0 0 2302024</v>
      </c>
      <c r="D1512">
        <v>20</v>
      </c>
      <c r="E1512">
        <v>1</v>
      </c>
      <c r="F1512">
        <v>3</v>
      </c>
      <c r="G1512">
        <v>11</v>
      </c>
      <c r="H1512">
        <v>5</v>
      </c>
      <c r="I1512">
        <v>1</v>
      </c>
      <c r="J1512">
        <v>10</v>
      </c>
      <c r="K1512">
        <v>0</v>
      </c>
      <c r="L1512" t="s">
        <v>147</v>
      </c>
      <c r="M1512" t="s">
        <v>148</v>
      </c>
      <c r="N1512" s="13">
        <v>5000000</v>
      </c>
      <c r="O1512">
        <v>208331</v>
      </c>
      <c r="P1512">
        <v>2024</v>
      </c>
      <c r="Q1512">
        <v>1053794963</v>
      </c>
      <c r="R1512" t="s">
        <v>1043</v>
      </c>
      <c r="S1512" s="13">
        <v>5000000</v>
      </c>
      <c r="T1512">
        <v>0</v>
      </c>
      <c r="U1512" t="s">
        <v>2847</v>
      </c>
      <c r="V1512" t="s">
        <v>2291</v>
      </c>
      <c r="W1512">
        <v>5004</v>
      </c>
      <c r="X1512">
        <v>0</v>
      </c>
      <c r="Y1512">
        <v>208018</v>
      </c>
      <c r="Z1512">
        <v>20241210</v>
      </c>
      <c r="AA1512">
        <v>2402140334</v>
      </c>
      <c r="AB1512">
        <v>9</v>
      </c>
      <c r="AC1512" t="s">
        <v>2281</v>
      </c>
      <c r="AD1512" t="s">
        <v>2281</v>
      </c>
      <c r="AE1512">
        <v>11101</v>
      </c>
      <c r="AF1512" t="s">
        <v>2281</v>
      </c>
      <c r="AG1512" t="s">
        <v>549</v>
      </c>
      <c r="AH1512">
        <v>260</v>
      </c>
    </row>
    <row r="1513" spans="1:34" hidden="1" x14ac:dyDescent="0.25">
      <c r="A1513" t="str">
        <f t="shared" si="69"/>
        <v>20 1 3 11 5 1 10 0 0 2302024 208332</v>
      </c>
      <c r="B1513" t="str">
        <f t="shared" si="70"/>
        <v>20 1 3 11 5 1 10 0 0 2302024 208004</v>
      </c>
      <c r="C1513" t="str">
        <f t="shared" si="71"/>
        <v>20 1 3 11 5 1 10 0 0 2302024</v>
      </c>
      <c r="D1513">
        <v>20</v>
      </c>
      <c r="E1513">
        <v>1</v>
      </c>
      <c r="F1513">
        <v>3</v>
      </c>
      <c r="G1513">
        <v>11</v>
      </c>
      <c r="H1513">
        <v>5</v>
      </c>
      <c r="I1513">
        <v>1</v>
      </c>
      <c r="J1513">
        <v>10</v>
      </c>
      <c r="K1513">
        <v>0</v>
      </c>
      <c r="L1513" t="s">
        <v>147</v>
      </c>
      <c r="M1513" t="s">
        <v>148</v>
      </c>
      <c r="N1513" s="13">
        <v>5000000</v>
      </c>
      <c r="O1513">
        <v>208332</v>
      </c>
      <c r="P1513">
        <v>2024</v>
      </c>
      <c r="Q1513">
        <v>1053825520</v>
      </c>
      <c r="R1513" t="s">
        <v>1039</v>
      </c>
      <c r="S1513" s="13">
        <v>5000000</v>
      </c>
      <c r="T1513">
        <v>0</v>
      </c>
      <c r="U1513" t="s">
        <v>2847</v>
      </c>
      <c r="V1513" t="s">
        <v>2291</v>
      </c>
      <c r="W1513">
        <v>5004</v>
      </c>
      <c r="X1513">
        <v>0</v>
      </c>
      <c r="Y1513">
        <v>208004</v>
      </c>
      <c r="Z1513">
        <v>20241211</v>
      </c>
      <c r="AA1513">
        <v>2401220203</v>
      </c>
      <c r="AB1513">
        <v>11</v>
      </c>
      <c r="AC1513" t="s">
        <v>2281</v>
      </c>
      <c r="AD1513" t="s">
        <v>2281</v>
      </c>
      <c r="AE1513">
        <v>11101</v>
      </c>
      <c r="AF1513" t="s">
        <v>2281</v>
      </c>
      <c r="AG1513" t="s">
        <v>549</v>
      </c>
      <c r="AH1513">
        <v>260</v>
      </c>
    </row>
    <row r="1514" spans="1:34" hidden="1" x14ac:dyDescent="0.25">
      <c r="A1514" t="str">
        <f t="shared" si="69"/>
        <v>20 1 3 11 5 1 10 0 0 2302024 208333</v>
      </c>
      <c r="B1514" t="str">
        <f t="shared" si="70"/>
        <v>20 1 3 11 5 1 10 0 0 2302024 208014</v>
      </c>
      <c r="C1514" t="str">
        <f t="shared" si="71"/>
        <v>20 1 3 11 5 1 10 0 0 2302024</v>
      </c>
      <c r="D1514">
        <v>20</v>
      </c>
      <c r="E1514">
        <v>1</v>
      </c>
      <c r="F1514">
        <v>3</v>
      </c>
      <c r="G1514">
        <v>11</v>
      </c>
      <c r="H1514">
        <v>5</v>
      </c>
      <c r="I1514">
        <v>1</v>
      </c>
      <c r="J1514">
        <v>10</v>
      </c>
      <c r="K1514">
        <v>0</v>
      </c>
      <c r="L1514" t="s">
        <v>147</v>
      </c>
      <c r="M1514" t="s">
        <v>148</v>
      </c>
      <c r="N1514" s="13">
        <v>5000000</v>
      </c>
      <c r="O1514">
        <v>208333</v>
      </c>
      <c r="P1514">
        <v>2024</v>
      </c>
      <c r="Q1514">
        <v>10274046</v>
      </c>
      <c r="R1514" t="s">
        <v>1041</v>
      </c>
      <c r="S1514" s="13">
        <v>5000000</v>
      </c>
      <c r="T1514">
        <v>0</v>
      </c>
      <c r="U1514" t="s">
        <v>2843</v>
      </c>
      <c r="V1514" t="s">
        <v>2291</v>
      </c>
      <c r="W1514">
        <v>5004</v>
      </c>
      <c r="X1514">
        <v>0</v>
      </c>
      <c r="Y1514">
        <v>208014</v>
      </c>
      <c r="Z1514">
        <v>20241211</v>
      </c>
      <c r="AA1514">
        <v>2402070312</v>
      </c>
      <c r="AB1514">
        <v>10</v>
      </c>
      <c r="AC1514" t="s">
        <v>2281</v>
      </c>
      <c r="AD1514" t="s">
        <v>2281</v>
      </c>
      <c r="AE1514">
        <v>11101</v>
      </c>
      <c r="AF1514" t="s">
        <v>2281</v>
      </c>
      <c r="AG1514" t="s">
        <v>549</v>
      </c>
      <c r="AH1514">
        <v>260</v>
      </c>
    </row>
    <row r="1515" spans="1:34" hidden="1" x14ac:dyDescent="0.25">
      <c r="A1515" t="str">
        <f t="shared" si="69"/>
        <v>20 1 3 11 1 303 27 40 0 4103050 208334</v>
      </c>
      <c r="B1515" t="str">
        <f t="shared" si="70"/>
        <v>20 1 3 11 1 303 27 40 0 4103050 208146</v>
      </c>
      <c r="C1515" t="str">
        <f t="shared" si="71"/>
        <v>20 1 3 11 1 303 27 40 0 4103050</v>
      </c>
      <c r="D1515">
        <v>20</v>
      </c>
      <c r="E1515">
        <v>1</v>
      </c>
      <c r="F1515">
        <v>3</v>
      </c>
      <c r="G1515">
        <v>11</v>
      </c>
      <c r="H1515">
        <v>1</v>
      </c>
      <c r="I1515">
        <v>303</v>
      </c>
      <c r="J1515">
        <v>27</v>
      </c>
      <c r="K1515">
        <v>40</v>
      </c>
      <c r="L1515" t="s">
        <v>147</v>
      </c>
      <c r="M1515" t="s">
        <v>210</v>
      </c>
      <c r="N1515" s="13">
        <v>3800000</v>
      </c>
      <c r="O1515">
        <v>208334</v>
      </c>
      <c r="P1515">
        <v>2024</v>
      </c>
      <c r="Q1515">
        <v>1057305322</v>
      </c>
      <c r="R1515" t="s">
        <v>1029</v>
      </c>
      <c r="S1515" s="13">
        <v>3800000</v>
      </c>
      <c r="T1515">
        <v>0</v>
      </c>
      <c r="U1515" t="s">
        <v>3032</v>
      </c>
      <c r="V1515" t="s">
        <v>2291</v>
      </c>
      <c r="W1515">
        <v>5004</v>
      </c>
      <c r="X1515">
        <v>0</v>
      </c>
      <c r="Y1515">
        <v>208146</v>
      </c>
      <c r="Z1515">
        <v>20241211</v>
      </c>
      <c r="AA1515">
        <v>2410281181</v>
      </c>
      <c r="AB1515">
        <v>1</v>
      </c>
      <c r="AC1515" t="s">
        <v>2281</v>
      </c>
      <c r="AD1515" t="s">
        <v>2281</v>
      </c>
      <c r="AE1515">
        <v>11101</v>
      </c>
      <c r="AF1515" t="s">
        <v>2281</v>
      </c>
      <c r="AG1515" t="s">
        <v>549</v>
      </c>
      <c r="AH1515">
        <v>260</v>
      </c>
    </row>
    <row r="1516" spans="1:34" hidden="1" x14ac:dyDescent="0.25">
      <c r="A1516" t="str">
        <f t="shared" si="69"/>
        <v>20 1 3 11 1 303 27 40 0 4103050 208335</v>
      </c>
      <c r="B1516" t="str">
        <f t="shared" si="70"/>
        <v>20 1 3 11 1 303 27 40 0 4103050 208078</v>
      </c>
      <c r="C1516" t="str">
        <f t="shared" si="71"/>
        <v>20 1 3 11 1 303 27 40 0 4103050</v>
      </c>
      <c r="D1516">
        <v>20</v>
      </c>
      <c r="E1516">
        <v>1</v>
      </c>
      <c r="F1516">
        <v>3</v>
      </c>
      <c r="G1516">
        <v>11</v>
      </c>
      <c r="H1516">
        <v>1</v>
      </c>
      <c r="I1516">
        <v>303</v>
      </c>
      <c r="J1516">
        <v>27</v>
      </c>
      <c r="K1516">
        <v>40</v>
      </c>
      <c r="L1516" t="s">
        <v>147</v>
      </c>
      <c r="M1516" t="s">
        <v>210</v>
      </c>
      <c r="N1516" s="13">
        <v>3800000</v>
      </c>
      <c r="O1516">
        <v>208335</v>
      </c>
      <c r="P1516">
        <v>2024</v>
      </c>
      <c r="Q1516">
        <v>1053807451</v>
      </c>
      <c r="R1516" t="s">
        <v>1022</v>
      </c>
      <c r="S1516" s="13">
        <v>3800000</v>
      </c>
      <c r="T1516">
        <v>0</v>
      </c>
      <c r="U1516" t="s">
        <v>2928</v>
      </c>
      <c r="V1516" t="s">
        <v>2291</v>
      </c>
      <c r="W1516">
        <v>5004</v>
      </c>
      <c r="X1516">
        <v>0</v>
      </c>
      <c r="Y1516">
        <v>208078</v>
      </c>
      <c r="Z1516">
        <v>20241211</v>
      </c>
      <c r="AA1516">
        <v>2408130937</v>
      </c>
      <c r="AB1516">
        <v>4</v>
      </c>
      <c r="AC1516" t="s">
        <v>2281</v>
      </c>
      <c r="AD1516" t="s">
        <v>2281</v>
      </c>
      <c r="AE1516">
        <v>11101</v>
      </c>
      <c r="AF1516" t="s">
        <v>2281</v>
      </c>
      <c r="AG1516" t="s">
        <v>549</v>
      </c>
      <c r="AH1516">
        <v>260</v>
      </c>
    </row>
    <row r="1517" spans="1:34" hidden="1" x14ac:dyDescent="0.25">
      <c r="A1517" t="str">
        <f t="shared" si="69"/>
        <v>20 1 3 11 1 303 27 40 0 4103050 208336</v>
      </c>
      <c r="B1517" t="str">
        <f t="shared" si="70"/>
        <v>20 1 3 11 1 303 27 40 0 4103050 208095</v>
      </c>
      <c r="C1517" t="str">
        <f t="shared" si="71"/>
        <v>20 1 3 11 1 303 27 40 0 4103050</v>
      </c>
      <c r="D1517">
        <v>20</v>
      </c>
      <c r="E1517">
        <v>1</v>
      </c>
      <c r="F1517">
        <v>3</v>
      </c>
      <c r="G1517">
        <v>11</v>
      </c>
      <c r="H1517">
        <v>1</v>
      </c>
      <c r="I1517">
        <v>303</v>
      </c>
      <c r="J1517">
        <v>27</v>
      </c>
      <c r="K1517">
        <v>40</v>
      </c>
      <c r="L1517" t="s">
        <v>147</v>
      </c>
      <c r="M1517" t="s">
        <v>210</v>
      </c>
      <c r="N1517" s="13">
        <v>2200000</v>
      </c>
      <c r="O1517">
        <v>208336</v>
      </c>
      <c r="P1517">
        <v>2024</v>
      </c>
      <c r="Q1517">
        <v>75088402</v>
      </c>
      <c r="R1517" t="s">
        <v>1025</v>
      </c>
      <c r="S1517" s="13">
        <v>2200000</v>
      </c>
      <c r="T1517">
        <v>0</v>
      </c>
      <c r="U1517" t="s">
        <v>2957</v>
      </c>
      <c r="V1517" t="s">
        <v>2291</v>
      </c>
      <c r="W1517">
        <v>5004</v>
      </c>
      <c r="X1517">
        <v>0</v>
      </c>
      <c r="Y1517">
        <v>208095</v>
      </c>
      <c r="Z1517">
        <v>20241211</v>
      </c>
      <c r="AA1517">
        <v>2409101037</v>
      </c>
      <c r="AB1517">
        <v>3</v>
      </c>
      <c r="AC1517" t="s">
        <v>2281</v>
      </c>
      <c r="AD1517" t="s">
        <v>2281</v>
      </c>
      <c r="AE1517">
        <v>11101</v>
      </c>
      <c r="AF1517" t="s">
        <v>2281</v>
      </c>
      <c r="AG1517" t="s">
        <v>549</v>
      </c>
      <c r="AH1517">
        <v>260</v>
      </c>
    </row>
    <row r="1518" spans="1:34" hidden="1" x14ac:dyDescent="0.25">
      <c r="A1518" t="str">
        <f t="shared" si="69"/>
        <v>20 11 1 11 1 2 2 0 211020100101 0 208340</v>
      </c>
      <c r="B1518" t="str">
        <f t="shared" si="70"/>
        <v>20 11 1 11 1 2 2 0 211020100101 0 208046</v>
      </c>
      <c r="C1518" t="str">
        <f t="shared" si="71"/>
        <v>20 11 1 11 1 2 2 0 211020100101 0</v>
      </c>
      <c r="D1518">
        <v>20</v>
      </c>
      <c r="E1518">
        <v>11</v>
      </c>
      <c r="F1518">
        <v>1</v>
      </c>
      <c r="G1518">
        <v>11</v>
      </c>
      <c r="H1518">
        <v>1</v>
      </c>
      <c r="I1518">
        <v>2</v>
      </c>
      <c r="J1518">
        <v>2</v>
      </c>
      <c r="K1518">
        <v>0</v>
      </c>
      <c r="L1518" t="s">
        <v>728</v>
      </c>
      <c r="M1518" t="s">
        <v>147</v>
      </c>
      <c r="N1518" s="13">
        <v>3000000</v>
      </c>
      <c r="O1518">
        <v>208340</v>
      </c>
      <c r="P1518">
        <v>2024</v>
      </c>
      <c r="Q1518">
        <v>1002901280</v>
      </c>
      <c r="R1518" t="s">
        <v>1051</v>
      </c>
      <c r="S1518" s="13">
        <v>3000000</v>
      </c>
      <c r="T1518">
        <v>0</v>
      </c>
      <c r="U1518" t="s">
        <v>2877</v>
      </c>
      <c r="V1518" t="s">
        <v>2291</v>
      </c>
      <c r="W1518">
        <v>5004</v>
      </c>
      <c r="X1518">
        <v>0</v>
      </c>
      <c r="Y1518">
        <v>208046</v>
      </c>
      <c r="Z1518">
        <v>20241213</v>
      </c>
      <c r="AA1518">
        <v>2404170566</v>
      </c>
      <c r="AB1518">
        <v>199</v>
      </c>
      <c r="AC1518" t="s">
        <v>2281</v>
      </c>
      <c r="AD1518" t="s">
        <v>2281</v>
      </c>
      <c r="AE1518">
        <v>11101</v>
      </c>
      <c r="AF1518" t="s">
        <v>2281</v>
      </c>
      <c r="AG1518" t="s">
        <v>549</v>
      </c>
      <c r="AH1518">
        <v>260</v>
      </c>
    </row>
    <row r="1519" spans="1:34" hidden="1" x14ac:dyDescent="0.25">
      <c r="A1519" t="str">
        <f t="shared" si="69"/>
        <v>20 1 3 11 1 302 28 41 0 4102046 208341</v>
      </c>
      <c r="B1519" t="str">
        <f t="shared" si="70"/>
        <v>20 1 3 11 1 302 28 41 0 4102046 208145</v>
      </c>
      <c r="C1519" t="str">
        <f t="shared" si="71"/>
        <v>20 1 3 11 1 302 28 41 0 4102046</v>
      </c>
      <c r="D1519">
        <v>20</v>
      </c>
      <c r="E1519">
        <v>1</v>
      </c>
      <c r="F1519">
        <v>3</v>
      </c>
      <c r="G1519">
        <v>11</v>
      </c>
      <c r="H1519">
        <v>1</v>
      </c>
      <c r="I1519">
        <v>302</v>
      </c>
      <c r="J1519">
        <v>28</v>
      </c>
      <c r="K1519">
        <v>41</v>
      </c>
      <c r="L1519" t="s">
        <v>147</v>
      </c>
      <c r="M1519" t="s">
        <v>169</v>
      </c>
      <c r="N1519" s="13">
        <v>20490000</v>
      </c>
      <c r="O1519">
        <v>208341</v>
      </c>
      <c r="P1519">
        <v>2024</v>
      </c>
      <c r="Q1519">
        <v>810004561</v>
      </c>
      <c r="R1519" t="s">
        <v>795</v>
      </c>
      <c r="S1519" s="13">
        <v>20490000</v>
      </c>
      <c r="T1519">
        <v>0</v>
      </c>
      <c r="U1519" t="s">
        <v>2352</v>
      </c>
      <c r="V1519" t="s">
        <v>3033</v>
      </c>
      <c r="W1519">
        <v>5004</v>
      </c>
      <c r="X1519">
        <v>0</v>
      </c>
      <c r="Y1519">
        <v>208145</v>
      </c>
      <c r="Z1519">
        <v>20241213</v>
      </c>
      <c r="AA1519">
        <v>2405160660</v>
      </c>
      <c r="AB1519">
        <v>7</v>
      </c>
      <c r="AC1519" t="s">
        <v>2281</v>
      </c>
      <c r="AD1519" t="s">
        <v>2281</v>
      </c>
      <c r="AE1519">
        <v>11101</v>
      </c>
      <c r="AF1519" t="s">
        <v>2281</v>
      </c>
      <c r="AG1519" t="s">
        <v>549</v>
      </c>
      <c r="AH1519">
        <v>261</v>
      </c>
    </row>
    <row r="1520" spans="1:34" hidden="1" x14ac:dyDescent="0.25">
      <c r="A1520" t="str">
        <f t="shared" si="69"/>
        <v>20 1 3 11 5 1 10 0 0 2302024 208342</v>
      </c>
      <c r="B1520" t="str">
        <f t="shared" si="70"/>
        <v>20 1 3 11 5 1 10 0 0 2302024 208021</v>
      </c>
      <c r="C1520" t="str">
        <f t="shared" si="71"/>
        <v>20 1 3 11 5 1 10 0 0 2302024</v>
      </c>
      <c r="D1520">
        <v>20</v>
      </c>
      <c r="E1520">
        <v>1</v>
      </c>
      <c r="F1520">
        <v>3</v>
      </c>
      <c r="G1520">
        <v>11</v>
      </c>
      <c r="H1520">
        <v>5</v>
      </c>
      <c r="I1520">
        <v>1</v>
      </c>
      <c r="J1520">
        <v>10</v>
      </c>
      <c r="K1520">
        <v>0</v>
      </c>
      <c r="L1520" t="s">
        <v>147</v>
      </c>
      <c r="M1520" t="s">
        <v>148</v>
      </c>
      <c r="N1520" s="13">
        <v>5000000</v>
      </c>
      <c r="O1520">
        <v>208342</v>
      </c>
      <c r="P1520">
        <v>2024</v>
      </c>
      <c r="Q1520">
        <v>75078301</v>
      </c>
      <c r="R1520" t="s">
        <v>1037</v>
      </c>
      <c r="S1520" s="13">
        <v>5000000</v>
      </c>
      <c r="T1520">
        <v>0</v>
      </c>
      <c r="U1520" t="s">
        <v>2861</v>
      </c>
      <c r="V1520" t="s">
        <v>2291</v>
      </c>
      <c r="W1520">
        <v>5004</v>
      </c>
      <c r="X1520">
        <v>0</v>
      </c>
      <c r="Y1520">
        <v>208021</v>
      </c>
      <c r="Z1520">
        <v>20241213</v>
      </c>
      <c r="AA1520">
        <v>2402150343</v>
      </c>
      <c r="AB1520">
        <v>9</v>
      </c>
      <c r="AC1520" t="s">
        <v>2281</v>
      </c>
      <c r="AD1520" t="s">
        <v>2281</v>
      </c>
      <c r="AE1520">
        <v>11101</v>
      </c>
      <c r="AF1520" t="s">
        <v>2281</v>
      </c>
      <c r="AG1520" t="s">
        <v>549</v>
      </c>
      <c r="AH1520">
        <v>260</v>
      </c>
    </row>
    <row r="1521" spans="1:34" hidden="1" x14ac:dyDescent="0.25">
      <c r="A1521" t="str">
        <f t="shared" si="69"/>
        <v>20 1 3 11 1 302 28 40 0 4102002 208343</v>
      </c>
      <c r="B1521" t="str">
        <f t="shared" si="70"/>
        <v>20 1 3 11 1 302 28 40 0 4102002 208115</v>
      </c>
      <c r="C1521" t="str">
        <f t="shared" si="71"/>
        <v>20 1 3 11 1 302 28 40 0 4102002</v>
      </c>
      <c r="D1521">
        <v>20</v>
      </c>
      <c r="E1521">
        <v>1</v>
      </c>
      <c r="F1521">
        <v>3</v>
      </c>
      <c r="G1521">
        <v>11</v>
      </c>
      <c r="H1521">
        <v>1</v>
      </c>
      <c r="I1521">
        <v>302</v>
      </c>
      <c r="J1521">
        <v>28</v>
      </c>
      <c r="K1521">
        <v>40</v>
      </c>
      <c r="L1521" t="s">
        <v>147</v>
      </c>
      <c r="M1521" t="s">
        <v>204</v>
      </c>
      <c r="N1521" s="13">
        <v>92628097</v>
      </c>
      <c r="O1521">
        <v>208343</v>
      </c>
      <c r="P1521">
        <v>2024</v>
      </c>
      <c r="Q1521">
        <v>830045603</v>
      </c>
      <c r="R1521" t="s">
        <v>1016</v>
      </c>
      <c r="S1521" s="13">
        <v>92628097</v>
      </c>
      <c r="T1521">
        <v>0</v>
      </c>
      <c r="U1521" t="s">
        <v>3034</v>
      </c>
      <c r="V1521" t="s">
        <v>3035</v>
      </c>
      <c r="W1521">
        <v>5004</v>
      </c>
      <c r="X1521">
        <v>0</v>
      </c>
      <c r="Y1521">
        <v>208115</v>
      </c>
      <c r="Z1521">
        <v>20241216</v>
      </c>
      <c r="AA1521">
        <v>2409271097</v>
      </c>
      <c r="AB1521">
        <v>1</v>
      </c>
      <c r="AC1521" t="s">
        <v>2281</v>
      </c>
      <c r="AD1521" t="s">
        <v>2281</v>
      </c>
      <c r="AE1521">
        <v>11101</v>
      </c>
      <c r="AF1521" t="s">
        <v>2281</v>
      </c>
      <c r="AG1521" t="s">
        <v>549</v>
      </c>
      <c r="AH1521">
        <v>261</v>
      </c>
    </row>
    <row r="1522" spans="1:34" hidden="1" x14ac:dyDescent="0.25">
      <c r="A1522" t="str">
        <f t="shared" si="69"/>
        <v>20 11 1 11 2 2 3 0 2120202009 0 208344</v>
      </c>
      <c r="B1522" t="str">
        <f t="shared" si="70"/>
        <v>20 11 1 11 2 2 3 0 2120202009 0 208020</v>
      </c>
      <c r="C1522" t="str">
        <f t="shared" si="71"/>
        <v>20 11 1 11 2 2 3 0 2120202009 0</v>
      </c>
      <c r="D1522">
        <v>20</v>
      </c>
      <c r="E1522">
        <v>11</v>
      </c>
      <c r="F1522">
        <v>1</v>
      </c>
      <c r="G1522">
        <v>11</v>
      </c>
      <c r="H1522">
        <v>2</v>
      </c>
      <c r="I1522">
        <v>2</v>
      </c>
      <c r="J1522">
        <v>3</v>
      </c>
      <c r="K1522">
        <v>0</v>
      </c>
      <c r="L1522" t="s">
        <v>730</v>
      </c>
      <c r="M1522" t="s">
        <v>147</v>
      </c>
      <c r="N1522" s="13">
        <v>1167236</v>
      </c>
      <c r="O1522">
        <v>208344</v>
      </c>
      <c r="P1522">
        <v>2024</v>
      </c>
      <c r="Q1522">
        <v>890801053</v>
      </c>
      <c r="R1522" t="s">
        <v>784</v>
      </c>
      <c r="S1522" s="13">
        <v>1167236</v>
      </c>
      <c r="T1522">
        <v>0</v>
      </c>
      <c r="U1522" t="s">
        <v>3036</v>
      </c>
      <c r="V1522" t="s">
        <v>2280</v>
      </c>
      <c r="W1522">
        <v>5004</v>
      </c>
      <c r="X1522">
        <v>0</v>
      </c>
      <c r="Y1522">
        <v>208020</v>
      </c>
      <c r="Z1522">
        <v>20241216</v>
      </c>
      <c r="AA1522">
        <v>0</v>
      </c>
      <c r="AB1522">
        <v>0</v>
      </c>
      <c r="AC1522" t="s">
        <v>2281</v>
      </c>
      <c r="AD1522" t="s">
        <v>2281</v>
      </c>
      <c r="AE1522">
        <v>11101</v>
      </c>
      <c r="AF1522" t="s">
        <v>2281</v>
      </c>
      <c r="AG1522" t="s">
        <v>549</v>
      </c>
      <c r="AH1522">
        <v>122</v>
      </c>
    </row>
    <row r="1523" spans="1:34" hidden="1" x14ac:dyDescent="0.25">
      <c r="A1523" t="str">
        <f t="shared" si="69"/>
        <v>20 1 3 11 5 1 10 0 0 2302024 208345</v>
      </c>
      <c r="B1523" t="str">
        <f t="shared" si="70"/>
        <v>20 1 3 11 5 1 10 0 0 2302024 208019</v>
      </c>
      <c r="C1523" t="str">
        <f t="shared" si="71"/>
        <v>20 1 3 11 5 1 10 0 0 2302024</v>
      </c>
      <c r="D1523">
        <v>20</v>
      </c>
      <c r="E1523">
        <v>1</v>
      </c>
      <c r="F1523">
        <v>3</v>
      </c>
      <c r="G1523">
        <v>11</v>
      </c>
      <c r="H1523">
        <v>5</v>
      </c>
      <c r="I1523">
        <v>1</v>
      </c>
      <c r="J1523">
        <v>10</v>
      </c>
      <c r="K1523">
        <v>0</v>
      </c>
      <c r="L1523" t="s">
        <v>147</v>
      </c>
      <c r="M1523" t="s">
        <v>148</v>
      </c>
      <c r="N1523" s="13">
        <v>5000000</v>
      </c>
      <c r="O1523">
        <v>208345</v>
      </c>
      <c r="P1523">
        <v>2024</v>
      </c>
      <c r="Q1523">
        <v>1053817273</v>
      </c>
      <c r="R1523" t="s">
        <v>1044</v>
      </c>
      <c r="S1523" s="13">
        <v>5000000</v>
      </c>
      <c r="T1523">
        <v>0</v>
      </c>
      <c r="U1523" t="s">
        <v>2847</v>
      </c>
      <c r="V1523" t="s">
        <v>2291</v>
      </c>
      <c r="W1523">
        <v>5004</v>
      </c>
      <c r="X1523">
        <v>0</v>
      </c>
      <c r="Y1523">
        <v>208019</v>
      </c>
      <c r="Z1523">
        <v>20241216</v>
      </c>
      <c r="AA1523">
        <v>2402140337</v>
      </c>
      <c r="AB1523">
        <v>10</v>
      </c>
      <c r="AC1523" t="s">
        <v>2281</v>
      </c>
      <c r="AD1523" t="s">
        <v>2281</v>
      </c>
      <c r="AE1523">
        <v>11101</v>
      </c>
      <c r="AF1523" t="s">
        <v>2281</v>
      </c>
      <c r="AG1523" t="s">
        <v>549</v>
      </c>
      <c r="AH1523">
        <v>260</v>
      </c>
    </row>
    <row r="1524" spans="1:34" hidden="1" x14ac:dyDescent="0.25">
      <c r="A1524" t="str">
        <f t="shared" si="69"/>
        <v>20 1 3 22 1 303 27 40 0 4103050 208346</v>
      </c>
      <c r="B1524" t="str">
        <f t="shared" si="70"/>
        <v>20 1 3 22 1 303 27 40 0 4103050 208113</v>
      </c>
      <c r="C1524" t="str">
        <f t="shared" si="71"/>
        <v>20 1 3 22 1 303 27 40 0 4103050</v>
      </c>
      <c r="D1524">
        <v>20</v>
      </c>
      <c r="E1524">
        <v>1</v>
      </c>
      <c r="F1524">
        <v>3</v>
      </c>
      <c r="G1524">
        <v>22</v>
      </c>
      <c r="H1524">
        <v>1</v>
      </c>
      <c r="I1524">
        <v>303</v>
      </c>
      <c r="J1524">
        <v>27</v>
      </c>
      <c r="K1524">
        <v>40</v>
      </c>
      <c r="L1524" t="s">
        <v>147</v>
      </c>
      <c r="M1524" t="s">
        <v>210</v>
      </c>
      <c r="N1524" s="13">
        <v>7750000</v>
      </c>
      <c r="O1524">
        <v>208346</v>
      </c>
      <c r="P1524">
        <v>2024</v>
      </c>
      <c r="Q1524">
        <v>901025995</v>
      </c>
      <c r="R1524" t="s">
        <v>1048</v>
      </c>
      <c r="S1524" s="13">
        <v>7750000</v>
      </c>
      <c r="T1524">
        <v>852500</v>
      </c>
      <c r="U1524" t="s">
        <v>3037</v>
      </c>
      <c r="V1524" t="s">
        <v>2291</v>
      </c>
      <c r="W1524">
        <v>5004</v>
      </c>
      <c r="X1524">
        <v>2304</v>
      </c>
      <c r="Y1524">
        <v>208113</v>
      </c>
      <c r="Z1524">
        <v>20241216</v>
      </c>
      <c r="AA1524">
        <v>2409241094</v>
      </c>
      <c r="AB1524">
        <v>1</v>
      </c>
      <c r="AC1524" t="s">
        <v>2281</v>
      </c>
      <c r="AD1524" t="s">
        <v>2281</v>
      </c>
      <c r="AE1524">
        <v>12114</v>
      </c>
      <c r="AF1524" t="s">
        <v>3038</v>
      </c>
      <c r="AG1524" t="s">
        <v>97</v>
      </c>
      <c r="AH1524">
        <v>261</v>
      </c>
    </row>
    <row r="1525" spans="1:34" hidden="1" x14ac:dyDescent="0.25">
      <c r="A1525" t="str">
        <f t="shared" si="69"/>
        <v>20 1 3 22 1 303 27 40 0 4103050 208347</v>
      </c>
      <c r="B1525" t="str">
        <f t="shared" si="70"/>
        <v>20 1 3 22 1 303 27 40 0 4103050 208124</v>
      </c>
      <c r="C1525" t="str">
        <f t="shared" si="71"/>
        <v>20 1 3 22 1 303 27 40 0 4103050</v>
      </c>
      <c r="D1525">
        <v>20</v>
      </c>
      <c r="E1525">
        <v>1</v>
      </c>
      <c r="F1525">
        <v>3</v>
      </c>
      <c r="G1525">
        <v>22</v>
      </c>
      <c r="H1525">
        <v>1</v>
      </c>
      <c r="I1525">
        <v>303</v>
      </c>
      <c r="J1525">
        <v>27</v>
      </c>
      <c r="K1525">
        <v>40</v>
      </c>
      <c r="L1525" t="s">
        <v>147</v>
      </c>
      <c r="M1525" t="s">
        <v>210</v>
      </c>
      <c r="N1525" s="13">
        <v>6000000</v>
      </c>
      <c r="O1525">
        <v>208347</v>
      </c>
      <c r="P1525">
        <v>2024</v>
      </c>
      <c r="Q1525">
        <v>890805113</v>
      </c>
      <c r="R1525" t="s">
        <v>1049</v>
      </c>
      <c r="S1525" s="13">
        <v>6000000</v>
      </c>
      <c r="T1525">
        <v>0</v>
      </c>
      <c r="U1525" t="s">
        <v>3039</v>
      </c>
      <c r="V1525" t="s">
        <v>3040</v>
      </c>
      <c r="W1525">
        <v>5004</v>
      </c>
      <c r="X1525">
        <v>0</v>
      </c>
      <c r="Y1525">
        <v>208124</v>
      </c>
      <c r="Z1525">
        <v>20241216</v>
      </c>
      <c r="AA1525">
        <v>2410081123</v>
      </c>
      <c r="AB1525">
        <v>1</v>
      </c>
      <c r="AC1525" t="s">
        <v>2281</v>
      </c>
      <c r="AD1525" t="s">
        <v>2281</v>
      </c>
      <c r="AE1525">
        <v>12114</v>
      </c>
      <c r="AF1525" t="s">
        <v>3038</v>
      </c>
      <c r="AG1525" t="s">
        <v>97</v>
      </c>
      <c r="AH1525">
        <v>261</v>
      </c>
    </row>
    <row r="1526" spans="1:34" hidden="1" x14ac:dyDescent="0.25">
      <c r="A1526" t="str">
        <f t="shared" si="69"/>
        <v>20 1 3 11 1 303 27 40 0 4103050 208348</v>
      </c>
      <c r="B1526" t="str">
        <f t="shared" si="70"/>
        <v>20 1 3 11 1 303 27 40 0 4103050 208123</v>
      </c>
      <c r="C1526" t="str">
        <f t="shared" si="71"/>
        <v>20 1 3 11 1 303 27 40 0 4103050</v>
      </c>
      <c r="D1526">
        <v>20</v>
      </c>
      <c r="E1526">
        <v>1</v>
      </c>
      <c r="F1526">
        <v>3</v>
      </c>
      <c r="G1526">
        <v>11</v>
      </c>
      <c r="H1526">
        <v>1</v>
      </c>
      <c r="I1526">
        <v>303</v>
      </c>
      <c r="J1526">
        <v>27</v>
      </c>
      <c r="K1526">
        <v>40</v>
      </c>
      <c r="L1526" t="s">
        <v>147</v>
      </c>
      <c r="M1526" t="s">
        <v>210</v>
      </c>
      <c r="N1526" s="13">
        <v>18399780</v>
      </c>
      <c r="O1526">
        <v>208348</v>
      </c>
      <c r="P1526">
        <v>2024</v>
      </c>
      <c r="Q1526">
        <v>900274020</v>
      </c>
      <c r="R1526" t="s">
        <v>859</v>
      </c>
      <c r="S1526" s="13">
        <v>18399780</v>
      </c>
      <c r="T1526">
        <v>735991</v>
      </c>
      <c r="U1526" t="s">
        <v>3041</v>
      </c>
      <c r="V1526" t="s">
        <v>3042</v>
      </c>
      <c r="W1526">
        <v>5004</v>
      </c>
      <c r="X1526">
        <v>2305</v>
      </c>
      <c r="Y1526">
        <v>208123</v>
      </c>
      <c r="Z1526">
        <v>20241217</v>
      </c>
      <c r="AA1526">
        <v>2410041121</v>
      </c>
      <c r="AB1526">
        <v>1</v>
      </c>
      <c r="AC1526" t="s">
        <v>2281</v>
      </c>
      <c r="AD1526" t="s">
        <v>2281</v>
      </c>
      <c r="AE1526">
        <v>11101</v>
      </c>
      <c r="AF1526" t="s">
        <v>2281</v>
      </c>
      <c r="AG1526" t="s">
        <v>549</v>
      </c>
      <c r="AH1526">
        <v>261</v>
      </c>
    </row>
    <row r="1527" spans="1:34" hidden="1" x14ac:dyDescent="0.25">
      <c r="A1527" t="str">
        <f t="shared" si="69"/>
        <v>20 1 3 11 5 1 10 0 0 2302024 208349</v>
      </c>
      <c r="B1527" t="str">
        <f t="shared" si="70"/>
        <v>20 1 3 11 5 1 10 0 0 2302024 208002</v>
      </c>
      <c r="C1527" t="str">
        <f t="shared" si="71"/>
        <v>20 1 3 11 5 1 10 0 0 2302024</v>
      </c>
      <c r="D1527">
        <v>20</v>
      </c>
      <c r="E1527">
        <v>1</v>
      </c>
      <c r="F1527">
        <v>3</v>
      </c>
      <c r="G1527">
        <v>11</v>
      </c>
      <c r="H1527">
        <v>5</v>
      </c>
      <c r="I1527">
        <v>1</v>
      </c>
      <c r="J1527">
        <v>10</v>
      </c>
      <c r="K1527">
        <v>0</v>
      </c>
      <c r="L1527" t="s">
        <v>147</v>
      </c>
      <c r="M1527" t="s">
        <v>148</v>
      </c>
      <c r="N1527" s="13">
        <v>5000000</v>
      </c>
      <c r="O1527">
        <v>208349</v>
      </c>
      <c r="P1527">
        <v>2024</v>
      </c>
      <c r="Q1527">
        <v>24334842</v>
      </c>
      <c r="R1527" t="s">
        <v>1038</v>
      </c>
      <c r="S1527" s="13">
        <v>5000000</v>
      </c>
      <c r="T1527">
        <v>0</v>
      </c>
      <c r="U1527" t="s">
        <v>2812</v>
      </c>
      <c r="V1527" t="s">
        <v>2291</v>
      </c>
      <c r="W1527">
        <v>5004</v>
      </c>
      <c r="X1527">
        <v>0</v>
      </c>
      <c r="Y1527">
        <v>208002</v>
      </c>
      <c r="Z1527">
        <v>20241217</v>
      </c>
      <c r="AA1527">
        <v>2401180189</v>
      </c>
      <c r="AB1527">
        <v>11</v>
      </c>
      <c r="AC1527" t="s">
        <v>2281</v>
      </c>
      <c r="AD1527" t="s">
        <v>2281</v>
      </c>
      <c r="AE1527">
        <v>11101</v>
      </c>
      <c r="AF1527" t="s">
        <v>2281</v>
      </c>
      <c r="AG1527" t="s">
        <v>549</v>
      </c>
      <c r="AH1527">
        <v>260</v>
      </c>
    </row>
    <row r="1528" spans="1:34" hidden="1" x14ac:dyDescent="0.25">
      <c r="A1528" t="str">
        <f t="shared" si="69"/>
        <v>20 1 3 11 4 202 10 40 0 2302024 208350</v>
      </c>
      <c r="B1528" t="str">
        <f t="shared" si="70"/>
        <v>20 1 3 11 4 202 10 40 0 2302024 208181</v>
      </c>
      <c r="C1528" t="str">
        <f t="shared" si="71"/>
        <v>20 1 3 11 4 202 10 40 0 2302024</v>
      </c>
      <c r="D1528">
        <v>20</v>
      </c>
      <c r="E1528">
        <v>1</v>
      </c>
      <c r="F1528">
        <v>3</v>
      </c>
      <c r="G1528">
        <v>11</v>
      </c>
      <c r="H1528">
        <v>4</v>
      </c>
      <c r="I1528">
        <v>202</v>
      </c>
      <c r="J1528">
        <v>10</v>
      </c>
      <c r="K1528">
        <v>40</v>
      </c>
      <c r="L1528" t="s">
        <v>147</v>
      </c>
      <c r="M1528" t="s">
        <v>148</v>
      </c>
      <c r="N1528" s="13">
        <v>1500000</v>
      </c>
      <c r="O1528">
        <v>208350</v>
      </c>
      <c r="P1528">
        <v>2024</v>
      </c>
      <c r="Q1528">
        <v>24334842</v>
      </c>
      <c r="R1528" t="s">
        <v>1038</v>
      </c>
      <c r="S1528" s="13">
        <v>1500000</v>
      </c>
      <c r="T1528">
        <v>0</v>
      </c>
      <c r="U1528" t="s">
        <v>2812</v>
      </c>
      <c r="V1528" t="s">
        <v>2291</v>
      </c>
      <c r="W1528">
        <v>5004</v>
      </c>
      <c r="X1528">
        <v>0</v>
      </c>
      <c r="Y1528">
        <v>208181</v>
      </c>
      <c r="Z1528">
        <v>20241217</v>
      </c>
      <c r="AA1528">
        <v>2401180189</v>
      </c>
      <c r="AB1528">
        <v>199</v>
      </c>
      <c r="AC1528" t="s">
        <v>2281</v>
      </c>
      <c r="AD1528" t="s">
        <v>2281</v>
      </c>
      <c r="AE1528">
        <v>11101</v>
      </c>
      <c r="AF1528" t="s">
        <v>2281</v>
      </c>
      <c r="AG1528" t="s">
        <v>549</v>
      </c>
      <c r="AH1528">
        <v>260</v>
      </c>
    </row>
    <row r="1529" spans="1:34" hidden="1" x14ac:dyDescent="0.25">
      <c r="A1529" t="str">
        <f t="shared" si="69"/>
        <v>20 1 3 11 5 1 10 0 0 2302024 208351</v>
      </c>
      <c r="B1529" t="str">
        <f t="shared" si="70"/>
        <v>20 1 3 11 5 1 10 0 0 2302024 208003</v>
      </c>
      <c r="C1529" t="str">
        <f t="shared" si="71"/>
        <v>20 1 3 11 5 1 10 0 0 2302024</v>
      </c>
      <c r="D1529">
        <v>20</v>
      </c>
      <c r="E1529">
        <v>1</v>
      </c>
      <c r="F1529">
        <v>3</v>
      </c>
      <c r="G1529">
        <v>11</v>
      </c>
      <c r="H1529">
        <v>5</v>
      </c>
      <c r="I1529">
        <v>1</v>
      </c>
      <c r="J1529">
        <v>10</v>
      </c>
      <c r="K1529">
        <v>0</v>
      </c>
      <c r="L1529" t="s">
        <v>147</v>
      </c>
      <c r="M1529" t="s">
        <v>148</v>
      </c>
      <c r="N1529" s="13">
        <v>5000000</v>
      </c>
      <c r="O1529">
        <v>208351</v>
      </c>
      <c r="P1529">
        <v>2024</v>
      </c>
      <c r="Q1529">
        <v>24339028</v>
      </c>
      <c r="R1529" t="s">
        <v>1034</v>
      </c>
      <c r="S1529" s="13">
        <v>5000000</v>
      </c>
      <c r="T1529">
        <v>0</v>
      </c>
      <c r="U1529" t="s">
        <v>2811</v>
      </c>
      <c r="V1529" t="s">
        <v>2291</v>
      </c>
      <c r="W1529">
        <v>5004</v>
      </c>
      <c r="X1529">
        <v>0</v>
      </c>
      <c r="Y1529">
        <v>208003</v>
      </c>
      <c r="Z1529">
        <v>20241217</v>
      </c>
      <c r="AA1529">
        <v>2401180188</v>
      </c>
      <c r="AB1529">
        <v>199</v>
      </c>
      <c r="AC1529" t="s">
        <v>2281</v>
      </c>
      <c r="AD1529" t="s">
        <v>2281</v>
      </c>
      <c r="AE1529">
        <v>11101</v>
      </c>
      <c r="AF1529" t="s">
        <v>2281</v>
      </c>
      <c r="AG1529" t="s">
        <v>549</v>
      </c>
      <c r="AH1529">
        <v>260</v>
      </c>
    </row>
    <row r="1530" spans="1:34" hidden="1" x14ac:dyDescent="0.25">
      <c r="A1530" t="str">
        <f t="shared" si="69"/>
        <v>20 1 3 11 4 202 10 40 0 2302024 208352</v>
      </c>
      <c r="B1530" t="str">
        <f t="shared" si="70"/>
        <v>20 1 3 11 4 202 10 40 0 2302024 208177</v>
      </c>
      <c r="C1530" t="str">
        <f t="shared" si="71"/>
        <v>20 1 3 11 4 202 10 40 0 2302024</v>
      </c>
      <c r="D1530">
        <v>20</v>
      </c>
      <c r="E1530">
        <v>1</v>
      </c>
      <c r="F1530">
        <v>3</v>
      </c>
      <c r="G1530">
        <v>11</v>
      </c>
      <c r="H1530">
        <v>4</v>
      </c>
      <c r="I1530">
        <v>202</v>
      </c>
      <c r="J1530">
        <v>10</v>
      </c>
      <c r="K1530">
        <v>40</v>
      </c>
      <c r="L1530" t="s">
        <v>147</v>
      </c>
      <c r="M1530" t="s">
        <v>148</v>
      </c>
      <c r="N1530" s="13">
        <v>1500000</v>
      </c>
      <c r="O1530">
        <v>208352</v>
      </c>
      <c r="P1530">
        <v>2024</v>
      </c>
      <c r="Q1530">
        <v>24339028</v>
      </c>
      <c r="R1530" t="s">
        <v>1034</v>
      </c>
      <c r="S1530" s="13">
        <v>1500000</v>
      </c>
      <c r="T1530">
        <v>0</v>
      </c>
      <c r="U1530" t="s">
        <v>2811</v>
      </c>
      <c r="V1530" t="s">
        <v>2291</v>
      </c>
      <c r="W1530">
        <v>5004</v>
      </c>
      <c r="X1530">
        <v>0</v>
      </c>
      <c r="Y1530">
        <v>208177</v>
      </c>
      <c r="Z1530">
        <v>20241217</v>
      </c>
      <c r="AA1530">
        <v>2401180188</v>
      </c>
      <c r="AB1530">
        <v>199</v>
      </c>
      <c r="AC1530" t="s">
        <v>2281</v>
      </c>
      <c r="AD1530" t="s">
        <v>2281</v>
      </c>
      <c r="AE1530">
        <v>11101</v>
      </c>
      <c r="AF1530" t="s">
        <v>2281</v>
      </c>
      <c r="AG1530" t="s">
        <v>549</v>
      </c>
      <c r="AH1530">
        <v>260</v>
      </c>
    </row>
    <row r="1531" spans="1:34" hidden="1" x14ac:dyDescent="0.25">
      <c r="A1531" t="str">
        <f t="shared" si="69"/>
        <v>20 11 1 11 1 2 2 0 211020100101 0 208353</v>
      </c>
      <c r="B1531" t="str">
        <f t="shared" si="70"/>
        <v>20 11 1 11 1 2 2 0 211020100101 0 208013</v>
      </c>
      <c r="C1531" t="str">
        <f t="shared" si="71"/>
        <v>20 11 1 11 1 2 2 0 211020100101 0</v>
      </c>
      <c r="D1531">
        <v>20</v>
      </c>
      <c r="E1531">
        <v>11</v>
      </c>
      <c r="F1531">
        <v>1</v>
      </c>
      <c r="G1531">
        <v>11</v>
      </c>
      <c r="H1531">
        <v>1</v>
      </c>
      <c r="I1531">
        <v>2</v>
      </c>
      <c r="J1531">
        <v>2</v>
      </c>
      <c r="K1531">
        <v>0</v>
      </c>
      <c r="L1531" t="s">
        <v>728</v>
      </c>
      <c r="M1531" t="s">
        <v>147</v>
      </c>
      <c r="N1531" s="13">
        <v>5000000</v>
      </c>
      <c r="O1531">
        <v>208353</v>
      </c>
      <c r="P1531">
        <v>2024</v>
      </c>
      <c r="Q1531">
        <v>1060653473</v>
      </c>
      <c r="R1531" t="s">
        <v>1050</v>
      </c>
      <c r="S1531" s="13">
        <v>5000000</v>
      </c>
      <c r="T1531">
        <v>0</v>
      </c>
      <c r="U1531" t="s">
        <v>2837</v>
      </c>
      <c r="V1531" t="s">
        <v>2291</v>
      </c>
      <c r="W1531">
        <v>5004</v>
      </c>
      <c r="X1531">
        <v>0</v>
      </c>
      <c r="Y1531">
        <v>208013</v>
      </c>
      <c r="Z1531">
        <v>20241217</v>
      </c>
      <c r="AA1531">
        <v>2402020298</v>
      </c>
      <c r="AB1531">
        <v>199</v>
      </c>
      <c r="AC1531" t="s">
        <v>2281</v>
      </c>
      <c r="AD1531" t="s">
        <v>2281</v>
      </c>
      <c r="AE1531">
        <v>11101</v>
      </c>
      <c r="AF1531" t="s">
        <v>2281</v>
      </c>
      <c r="AG1531" t="s">
        <v>549</v>
      </c>
      <c r="AH1531">
        <v>121</v>
      </c>
    </row>
    <row r="1532" spans="1:34" hidden="1" x14ac:dyDescent="0.25">
      <c r="A1532" t="str">
        <f t="shared" si="69"/>
        <v>20 1 3 11 4 202 10 40 0 2302024 208354</v>
      </c>
      <c r="B1532" t="str">
        <f t="shared" si="70"/>
        <v>20 1 3 11 4 202 10 40 0 2302024 208178</v>
      </c>
      <c r="C1532" t="str">
        <f t="shared" si="71"/>
        <v>20 1 3 11 4 202 10 40 0 2302024</v>
      </c>
      <c r="D1532">
        <v>20</v>
      </c>
      <c r="E1532">
        <v>1</v>
      </c>
      <c r="F1532">
        <v>3</v>
      </c>
      <c r="G1532">
        <v>11</v>
      </c>
      <c r="H1532">
        <v>4</v>
      </c>
      <c r="I1532">
        <v>202</v>
      </c>
      <c r="J1532">
        <v>10</v>
      </c>
      <c r="K1532">
        <v>40</v>
      </c>
      <c r="L1532" t="s">
        <v>147</v>
      </c>
      <c r="M1532" t="s">
        <v>148</v>
      </c>
      <c r="N1532" s="13">
        <v>5000000</v>
      </c>
      <c r="O1532">
        <v>208354</v>
      </c>
      <c r="P1532">
        <v>2024</v>
      </c>
      <c r="Q1532">
        <v>1053817351</v>
      </c>
      <c r="R1532" t="s">
        <v>1035</v>
      </c>
      <c r="S1532" s="13">
        <v>5000000</v>
      </c>
      <c r="T1532">
        <v>0</v>
      </c>
      <c r="U1532" t="s">
        <v>2838</v>
      </c>
      <c r="V1532" t="s">
        <v>2291</v>
      </c>
      <c r="W1532">
        <v>5004</v>
      </c>
      <c r="X1532">
        <v>0</v>
      </c>
      <c r="Y1532">
        <v>208178</v>
      </c>
      <c r="Z1532">
        <v>20241217</v>
      </c>
      <c r="AA1532">
        <v>2401310279</v>
      </c>
      <c r="AB1532">
        <v>199</v>
      </c>
      <c r="AC1532" t="s">
        <v>2281</v>
      </c>
      <c r="AD1532" t="s">
        <v>2281</v>
      </c>
      <c r="AE1532">
        <v>11101</v>
      </c>
      <c r="AF1532" t="s">
        <v>2281</v>
      </c>
      <c r="AG1532" t="s">
        <v>549</v>
      </c>
      <c r="AH1532">
        <v>260</v>
      </c>
    </row>
    <row r="1533" spans="1:34" hidden="1" x14ac:dyDescent="0.25">
      <c r="A1533" t="str">
        <f t="shared" si="69"/>
        <v>20 1 3 11 5 1 10 0 0 2302024 208355</v>
      </c>
      <c r="B1533" t="str">
        <f t="shared" si="70"/>
        <v>20 1 3 11 5 1 10 0 0 2302024 208005</v>
      </c>
      <c r="C1533" t="str">
        <f t="shared" si="71"/>
        <v>20 1 3 11 5 1 10 0 0 2302024</v>
      </c>
      <c r="D1533">
        <v>20</v>
      </c>
      <c r="E1533">
        <v>1</v>
      </c>
      <c r="F1533">
        <v>3</v>
      </c>
      <c r="G1533">
        <v>11</v>
      </c>
      <c r="H1533">
        <v>5</v>
      </c>
      <c r="I1533">
        <v>1</v>
      </c>
      <c r="J1533">
        <v>10</v>
      </c>
      <c r="K1533">
        <v>0</v>
      </c>
      <c r="L1533" t="s">
        <v>147</v>
      </c>
      <c r="M1533" t="s">
        <v>148</v>
      </c>
      <c r="N1533" s="13">
        <v>5000000</v>
      </c>
      <c r="O1533">
        <v>208355</v>
      </c>
      <c r="P1533">
        <v>2024</v>
      </c>
      <c r="Q1533">
        <v>1053835538</v>
      </c>
      <c r="R1533" t="s">
        <v>1042</v>
      </c>
      <c r="S1533" s="13">
        <v>5000000</v>
      </c>
      <c r="T1533">
        <v>0</v>
      </c>
      <c r="U1533" t="s">
        <v>2822</v>
      </c>
      <c r="V1533" t="s">
        <v>2291</v>
      </c>
      <c r="W1533">
        <v>5004</v>
      </c>
      <c r="X1533">
        <v>0</v>
      </c>
      <c r="Y1533">
        <v>208005</v>
      </c>
      <c r="Z1533">
        <v>20241217</v>
      </c>
      <c r="AA1533">
        <v>2401240228</v>
      </c>
      <c r="AB1533">
        <v>199</v>
      </c>
      <c r="AC1533" t="s">
        <v>2281</v>
      </c>
      <c r="AD1533" t="s">
        <v>2281</v>
      </c>
      <c r="AE1533">
        <v>11101</v>
      </c>
      <c r="AF1533" t="s">
        <v>2281</v>
      </c>
      <c r="AG1533" t="s">
        <v>549</v>
      </c>
      <c r="AH1533">
        <v>260</v>
      </c>
    </row>
    <row r="1534" spans="1:34" hidden="1" x14ac:dyDescent="0.25">
      <c r="A1534" t="str">
        <f t="shared" si="69"/>
        <v>20 1 3 11 4 202 10 40 0 2302024 208356</v>
      </c>
      <c r="B1534" t="str">
        <f t="shared" si="70"/>
        <v>20 1 3 11 4 202 10 40 0 2302024 208195</v>
      </c>
      <c r="C1534" t="str">
        <f t="shared" si="71"/>
        <v>20 1 3 11 4 202 10 40 0 2302024</v>
      </c>
      <c r="D1534">
        <v>20</v>
      </c>
      <c r="E1534">
        <v>1</v>
      </c>
      <c r="F1534">
        <v>3</v>
      </c>
      <c r="G1534">
        <v>11</v>
      </c>
      <c r="H1534">
        <v>4</v>
      </c>
      <c r="I1534">
        <v>202</v>
      </c>
      <c r="J1534">
        <v>10</v>
      </c>
      <c r="K1534">
        <v>40</v>
      </c>
      <c r="L1534" t="s">
        <v>147</v>
      </c>
      <c r="M1534" t="s">
        <v>148</v>
      </c>
      <c r="N1534" s="13">
        <v>833333</v>
      </c>
      <c r="O1534">
        <v>208356</v>
      </c>
      <c r="P1534">
        <v>2024</v>
      </c>
      <c r="Q1534">
        <v>1053835538</v>
      </c>
      <c r="R1534" t="s">
        <v>1042</v>
      </c>
      <c r="S1534" s="13">
        <v>833333</v>
      </c>
      <c r="T1534">
        <v>0</v>
      </c>
      <c r="U1534" t="s">
        <v>2822</v>
      </c>
      <c r="V1534" t="s">
        <v>2291</v>
      </c>
      <c r="W1534">
        <v>5004</v>
      </c>
      <c r="X1534">
        <v>0</v>
      </c>
      <c r="Y1534">
        <v>208195</v>
      </c>
      <c r="Z1534">
        <v>20241217</v>
      </c>
      <c r="AA1534">
        <v>2401240228</v>
      </c>
      <c r="AB1534">
        <v>199</v>
      </c>
      <c r="AC1534" t="s">
        <v>2281</v>
      </c>
      <c r="AD1534" t="s">
        <v>2281</v>
      </c>
      <c r="AE1534">
        <v>11101</v>
      </c>
      <c r="AF1534" t="s">
        <v>2281</v>
      </c>
      <c r="AG1534" t="s">
        <v>549</v>
      </c>
      <c r="AH1534">
        <v>260</v>
      </c>
    </row>
    <row r="1535" spans="1:34" hidden="1" x14ac:dyDescent="0.25">
      <c r="A1535" t="str">
        <f t="shared" si="69"/>
        <v>20 1 3 11 4 202 10 40 0 2302024 208357</v>
      </c>
      <c r="B1535" t="str">
        <f t="shared" si="70"/>
        <v>20 1 3 11 4 202 10 40 0 2302024 208085</v>
      </c>
      <c r="C1535" t="str">
        <f t="shared" si="71"/>
        <v>20 1 3 11 4 202 10 40 0 2302024</v>
      </c>
      <c r="D1535">
        <v>20</v>
      </c>
      <c r="E1535">
        <v>1</v>
      </c>
      <c r="F1535">
        <v>3</v>
      </c>
      <c r="G1535">
        <v>11</v>
      </c>
      <c r="H1535">
        <v>4</v>
      </c>
      <c r="I1535">
        <v>202</v>
      </c>
      <c r="J1535">
        <v>10</v>
      </c>
      <c r="K1535">
        <v>40</v>
      </c>
      <c r="L1535" t="s">
        <v>147</v>
      </c>
      <c r="M1535" t="s">
        <v>148</v>
      </c>
      <c r="N1535" s="13">
        <v>5000000</v>
      </c>
      <c r="O1535">
        <v>208357</v>
      </c>
      <c r="P1535">
        <v>2024</v>
      </c>
      <c r="Q1535">
        <v>1053820604</v>
      </c>
      <c r="R1535" t="s">
        <v>1033</v>
      </c>
      <c r="S1535" s="13">
        <v>5000000</v>
      </c>
      <c r="T1535">
        <v>0</v>
      </c>
      <c r="U1535" t="s">
        <v>2937</v>
      </c>
      <c r="V1535" t="s">
        <v>2291</v>
      </c>
      <c r="W1535">
        <v>5004</v>
      </c>
      <c r="X1535">
        <v>0</v>
      </c>
      <c r="Y1535">
        <v>208085</v>
      </c>
      <c r="Z1535">
        <v>20241218</v>
      </c>
      <c r="AA1535">
        <v>2408160950</v>
      </c>
      <c r="AB1535">
        <v>199</v>
      </c>
      <c r="AC1535" t="s">
        <v>2281</v>
      </c>
      <c r="AD1535" t="s">
        <v>2281</v>
      </c>
      <c r="AE1535">
        <v>11101</v>
      </c>
      <c r="AF1535" t="s">
        <v>2281</v>
      </c>
      <c r="AG1535" t="s">
        <v>549</v>
      </c>
      <c r="AH1535">
        <v>260</v>
      </c>
    </row>
    <row r="1536" spans="1:34" hidden="1" x14ac:dyDescent="0.25">
      <c r="A1536" t="str">
        <f t="shared" si="69"/>
        <v>20 1 3 11 5 1 10 0 0 2302024 208358</v>
      </c>
      <c r="B1536" t="str">
        <f t="shared" si="70"/>
        <v>20 1 3 11 5 1 10 0 0 2302024 208034</v>
      </c>
      <c r="C1536" t="str">
        <f t="shared" si="71"/>
        <v>20 1 3 11 5 1 10 0 0 2302024</v>
      </c>
      <c r="D1536">
        <v>20</v>
      </c>
      <c r="E1536">
        <v>1</v>
      </c>
      <c r="F1536">
        <v>3</v>
      </c>
      <c r="G1536">
        <v>11</v>
      </c>
      <c r="H1536">
        <v>5</v>
      </c>
      <c r="I1536">
        <v>1</v>
      </c>
      <c r="J1536">
        <v>10</v>
      </c>
      <c r="K1536">
        <v>0</v>
      </c>
      <c r="L1536" t="s">
        <v>147</v>
      </c>
      <c r="M1536" t="s">
        <v>148</v>
      </c>
      <c r="N1536" s="13">
        <v>3500000</v>
      </c>
      <c r="O1536">
        <v>208358</v>
      </c>
      <c r="P1536">
        <v>2024</v>
      </c>
      <c r="Q1536">
        <v>29116786</v>
      </c>
      <c r="R1536" t="s">
        <v>1036</v>
      </c>
      <c r="S1536" s="13">
        <v>3500000</v>
      </c>
      <c r="T1536">
        <v>0</v>
      </c>
      <c r="U1536" t="s">
        <v>2858</v>
      </c>
      <c r="V1536" t="s">
        <v>2291</v>
      </c>
      <c r="W1536">
        <v>5004</v>
      </c>
      <c r="X1536">
        <v>0</v>
      </c>
      <c r="Y1536">
        <v>208034</v>
      </c>
      <c r="Z1536">
        <v>20241218</v>
      </c>
      <c r="AA1536">
        <v>2403070437</v>
      </c>
      <c r="AB1536">
        <v>9</v>
      </c>
      <c r="AC1536" t="s">
        <v>2281</v>
      </c>
      <c r="AD1536" t="s">
        <v>2281</v>
      </c>
      <c r="AE1536">
        <v>11101</v>
      </c>
      <c r="AF1536" t="s">
        <v>2281</v>
      </c>
      <c r="AG1536" t="s">
        <v>549</v>
      </c>
      <c r="AH1536">
        <v>260</v>
      </c>
    </row>
    <row r="1537" spans="1:34" hidden="1" x14ac:dyDescent="0.25">
      <c r="A1537" t="str">
        <f t="shared" si="69"/>
        <v>20 1 3 11 4 202 10 40 0 2302024 208359</v>
      </c>
      <c r="B1537" t="str">
        <f t="shared" si="70"/>
        <v>20 1 3 11 4 202 10 40 0 2302024 208179</v>
      </c>
      <c r="C1537" t="str">
        <f t="shared" si="71"/>
        <v>20 1 3 11 4 202 10 40 0 2302024</v>
      </c>
      <c r="D1537">
        <v>20</v>
      </c>
      <c r="E1537">
        <v>1</v>
      </c>
      <c r="F1537">
        <v>3</v>
      </c>
      <c r="G1537">
        <v>11</v>
      </c>
      <c r="H1537">
        <v>4</v>
      </c>
      <c r="I1537">
        <v>202</v>
      </c>
      <c r="J1537">
        <v>10</v>
      </c>
      <c r="K1537">
        <v>40</v>
      </c>
      <c r="L1537" t="s">
        <v>147</v>
      </c>
      <c r="M1537" t="s">
        <v>148</v>
      </c>
      <c r="N1537" s="13">
        <v>2683333</v>
      </c>
      <c r="O1537">
        <v>208359</v>
      </c>
      <c r="P1537">
        <v>2024</v>
      </c>
      <c r="Q1537">
        <v>29116786</v>
      </c>
      <c r="R1537" t="s">
        <v>1036</v>
      </c>
      <c r="S1537" s="13">
        <v>2683333</v>
      </c>
      <c r="T1537">
        <v>0</v>
      </c>
      <c r="U1537" t="s">
        <v>2858</v>
      </c>
      <c r="V1537" t="s">
        <v>2291</v>
      </c>
      <c r="W1537">
        <v>5004</v>
      </c>
      <c r="X1537">
        <v>0</v>
      </c>
      <c r="Y1537">
        <v>208179</v>
      </c>
      <c r="Z1537">
        <v>20241218</v>
      </c>
      <c r="AA1537">
        <v>2403070437</v>
      </c>
      <c r="AB1537">
        <v>199</v>
      </c>
      <c r="AC1537" t="s">
        <v>2281</v>
      </c>
      <c r="AD1537" t="s">
        <v>2281</v>
      </c>
      <c r="AE1537">
        <v>11101</v>
      </c>
      <c r="AF1537" t="s">
        <v>2281</v>
      </c>
      <c r="AG1537" t="s">
        <v>549</v>
      </c>
      <c r="AH1537">
        <v>260</v>
      </c>
    </row>
    <row r="1538" spans="1:34" hidden="1" x14ac:dyDescent="0.25">
      <c r="A1538" t="str">
        <f t="shared" ref="A1538:A1601" si="72">+CONCATENATE(,D1538," ",E1538," ",F1538," ",G1538," ",H1538," ",I1538," ",J1538," ",K1538," ",L1538," ",M1538," ",O1538)</f>
        <v>20 1 3 11 4 202 10 40 0 2302024 208360</v>
      </c>
      <c r="B1538" t="str">
        <f t="shared" ref="B1538:B1601" si="73">+CONCATENATE(,D1538," ",E1538," ",F1538," ",G1538," ",H1538," ",I1538," ",J1538," ",K1538," ",L1538," ",M1538," ",Y1538)</f>
        <v>20 1 3 11 4 202 10 40 0 2302024 208192</v>
      </c>
      <c r="C1538" t="str">
        <f t="shared" ref="C1538:C1601" si="74">+CONCATENATE(,D1538," ",E1538," ",F1538," ",G1538," ",H1538," ",I1538," ",J1538," ",K1538," ",L1538," ",M1538)</f>
        <v>20 1 3 11 4 202 10 40 0 2302024</v>
      </c>
      <c r="D1538">
        <v>20</v>
      </c>
      <c r="E1538">
        <v>1</v>
      </c>
      <c r="F1538">
        <v>3</v>
      </c>
      <c r="G1538">
        <v>11</v>
      </c>
      <c r="H1538">
        <v>4</v>
      </c>
      <c r="I1538">
        <v>202</v>
      </c>
      <c r="J1538">
        <v>10</v>
      </c>
      <c r="K1538">
        <v>40</v>
      </c>
      <c r="L1538" t="s">
        <v>147</v>
      </c>
      <c r="M1538" t="s">
        <v>148</v>
      </c>
      <c r="N1538" s="13">
        <v>4333333</v>
      </c>
      <c r="O1538">
        <v>208360</v>
      </c>
      <c r="P1538">
        <v>2024</v>
      </c>
      <c r="Q1538">
        <v>1054988488</v>
      </c>
      <c r="R1538" t="s">
        <v>1040</v>
      </c>
      <c r="S1538" s="13">
        <v>4333333</v>
      </c>
      <c r="T1538">
        <v>0</v>
      </c>
      <c r="U1538" t="s">
        <v>2844</v>
      </c>
      <c r="V1538" t="s">
        <v>2291</v>
      </c>
      <c r="W1538">
        <v>5004</v>
      </c>
      <c r="X1538">
        <v>0</v>
      </c>
      <c r="Y1538">
        <v>208192</v>
      </c>
      <c r="Z1538">
        <v>20241218</v>
      </c>
      <c r="AA1538">
        <v>2401310280</v>
      </c>
      <c r="AB1538">
        <v>199</v>
      </c>
      <c r="AC1538" t="s">
        <v>2281</v>
      </c>
      <c r="AD1538" t="s">
        <v>2281</v>
      </c>
      <c r="AE1538">
        <v>11101</v>
      </c>
      <c r="AF1538" t="s">
        <v>2281</v>
      </c>
      <c r="AG1538" t="s">
        <v>549</v>
      </c>
      <c r="AH1538">
        <v>260</v>
      </c>
    </row>
    <row r="1539" spans="1:34" hidden="1" x14ac:dyDescent="0.25">
      <c r="A1539" t="str">
        <f t="shared" si="72"/>
        <v>20 1 3 11 4 202 10 40 0 2302024 208361</v>
      </c>
      <c r="B1539" t="str">
        <f t="shared" si="73"/>
        <v>20 1 3 11 4 202 10 40 0 2302024 208193</v>
      </c>
      <c r="C1539" t="str">
        <f t="shared" si="74"/>
        <v>20 1 3 11 4 202 10 40 0 2302024</v>
      </c>
      <c r="D1539">
        <v>20</v>
      </c>
      <c r="E1539">
        <v>1</v>
      </c>
      <c r="F1539">
        <v>3</v>
      </c>
      <c r="G1539">
        <v>11</v>
      </c>
      <c r="H1539">
        <v>4</v>
      </c>
      <c r="I1539">
        <v>202</v>
      </c>
      <c r="J1539">
        <v>10</v>
      </c>
      <c r="K1539">
        <v>40</v>
      </c>
      <c r="L1539" t="s">
        <v>147</v>
      </c>
      <c r="M1539" t="s">
        <v>148</v>
      </c>
      <c r="N1539" s="13">
        <v>3833333</v>
      </c>
      <c r="O1539">
        <v>208361</v>
      </c>
      <c r="P1539">
        <v>2024</v>
      </c>
      <c r="Q1539">
        <v>10274046</v>
      </c>
      <c r="R1539" t="s">
        <v>1041</v>
      </c>
      <c r="S1539" s="13">
        <v>3833333</v>
      </c>
      <c r="T1539">
        <v>0</v>
      </c>
      <c r="U1539" t="s">
        <v>2843</v>
      </c>
      <c r="V1539" t="s">
        <v>2291</v>
      </c>
      <c r="W1539">
        <v>5004</v>
      </c>
      <c r="X1539">
        <v>0</v>
      </c>
      <c r="Y1539">
        <v>208193</v>
      </c>
      <c r="Z1539">
        <v>20241218</v>
      </c>
      <c r="AA1539">
        <v>2402070312</v>
      </c>
      <c r="AB1539">
        <v>199</v>
      </c>
      <c r="AC1539" t="s">
        <v>2281</v>
      </c>
      <c r="AD1539" t="s">
        <v>2281</v>
      </c>
      <c r="AE1539">
        <v>11101</v>
      </c>
      <c r="AF1539" t="s">
        <v>2281</v>
      </c>
      <c r="AG1539" t="s">
        <v>549</v>
      </c>
      <c r="AH1539">
        <v>260</v>
      </c>
    </row>
    <row r="1540" spans="1:34" hidden="1" x14ac:dyDescent="0.25">
      <c r="A1540" t="str">
        <f t="shared" si="72"/>
        <v>20 1 3 11 4 202 10 40 0 2302024 208362</v>
      </c>
      <c r="B1540" t="str">
        <f t="shared" si="73"/>
        <v>20 1 3 11 4 202 10 40 0 2302024 208198</v>
      </c>
      <c r="C1540" t="str">
        <f t="shared" si="74"/>
        <v>20 1 3 11 4 202 10 40 0 2302024</v>
      </c>
      <c r="D1540">
        <v>20</v>
      </c>
      <c r="E1540">
        <v>1</v>
      </c>
      <c r="F1540">
        <v>3</v>
      </c>
      <c r="G1540">
        <v>11</v>
      </c>
      <c r="H1540">
        <v>4</v>
      </c>
      <c r="I1540">
        <v>202</v>
      </c>
      <c r="J1540">
        <v>10</v>
      </c>
      <c r="K1540">
        <v>40</v>
      </c>
      <c r="L1540" t="s">
        <v>147</v>
      </c>
      <c r="M1540" t="s">
        <v>148</v>
      </c>
      <c r="N1540" s="13">
        <v>2666666</v>
      </c>
      <c r="O1540">
        <v>208362</v>
      </c>
      <c r="P1540">
        <v>2024</v>
      </c>
      <c r="Q1540">
        <v>1053817273</v>
      </c>
      <c r="R1540" t="s">
        <v>1044</v>
      </c>
      <c r="S1540" s="13">
        <v>2666666</v>
      </c>
      <c r="T1540">
        <v>0</v>
      </c>
      <c r="U1540" t="s">
        <v>2847</v>
      </c>
      <c r="V1540" t="s">
        <v>2291</v>
      </c>
      <c r="W1540">
        <v>5004</v>
      </c>
      <c r="X1540">
        <v>0</v>
      </c>
      <c r="Y1540">
        <v>208198</v>
      </c>
      <c r="Z1540">
        <v>20241219</v>
      </c>
      <c r="AA1540">
        <v>2402140337</v>
      </c>
      <c r="AB1540">
        <v>199</v>
      </c>
      <c r="AC1540" t="s">
        <v>2281</v>
      </c>
      <c r="AD1540" t="s">
        <v>2281</v>
      </c>
      <c r="AE1540">
        <v>11101</v>
      </c>
      <c r="AF1540" t="s">
        <v>2281</v>
      </c>
      <c r="AG1540" t="s">
        <v>549</v>
      </c>
      <c r="AH1540">
        <v>260</v>
      </c>
    </row>
    <row r="1541" spans="1:34" hidden="1" x14ac:dyDescent="0.25">
      <c r="A1541" t="str">
        <f t="shared" si="72"/>
        <v>20 1 3 11 1 302 28 42 0 4102042 208363</v>
      </c>
      <c r="B1541" t="str">
        <f t="shared" si="73"/>
        <v>20 1 3 11 1 302 28 42 0 4102042 208091</v>
      </c>
      <c r="C1541" t="str">
        <f t="shared" si="74"/>
        <v>20 1 3 11 1 302 28 42 0 4102042</v>
      </c>
      <c r="D1541">
        <v>20</v>
      </c>
      <c r="E1541">
        <v>1</v>
      </c>
      <c r="F1541">
        <v>3</v>
      </c>
      <c r="G1541">
        <v>11</v>
      </c>
      <c r="H1541">
        <v>1</v>
      </c>
      <c r="I1541">
        <v>302</v>
      </c>
      <c r="J1541">
        <v>28</v>
      </c>
      <c r="K1541">
        <v>42</v>
      </c>
      <c r="L1541" t="s">
        <v>147</v>
      </c>
      <c r="M1541" t="s">
        <v>211</v>
      </c>
      <c r="N1541" s="13">
        <v>4574716</v>
      </c>
      <c r="O1541">
        <v>208363</v>
      </c>
      <c r="P1541">
        <v>2024</v>
      </c>
      <c r="Q1541">
        <v>900233026</v>
      </c>
      <c r="R1541" t="s">
        <v>823</v>
      </c>
      <c r="S1541" s="13">
        <v>4574716</v>
      </c>
      <c r="T1541">
        <v>0</v>
      </c>
      <c r="U1541" t="s">
        <v>2413</v>
      </c>
      <c r="V1541" t="s">
        <v>2485</v>
      </c>
      <c r="W1541">
        <v>5004</v>
      </c>
      <c r="X1541">
        <v>0</v>
      </c>
      <c r="Y1541">
        <v>208091</v>
      </c>
      <c r="Z1541">
        <v>20241219</v>
      </c>
      <c r="AA1541">
        <v>2404300602</v>
      </c>
      <c r="AB1541">
        <v>8</v>
      </c>
      <c r="AC1541" t="s">
        <v>2281</v>
      </c>
      <c r="AD1541" t="s">
        <v>2281</v>
      </c>
      <c r="AE1541">
        <v>11101</v>
      </c>
      <c r="AF1541" t="s">
        <v>2281</v>
      </c>
      <c r="AG1541" t="s">
        <v>549</v>
      </c>
      <c r="AH1541">
        <v>121</v>
      </c>
    </row>
    <row r="1542" spans="1:34" hidden="1" x14ac:dyDescent="0.25">
      <c r="A1542" t="str">
        <f t="shared" si="72"/>
        <v>20 1 3 11 5 1 10 0 0 2302024 208364</v>
      </c>
      <c r="B1542" t="str">
        <f t="shared" si="73"/>
        <v>20 1 3 11 5 1 10 0 0 2302024 208018</v>
      </c>
      <c r="C1542" t="str">
        <f t="shared" si="74"/>
        <v>20 1 3 11 5 1 10 0 0 2302024</v>
      </c>
      <c r="D1542">
        <v>20</v>
      </c>
      <c r="E1542">
        <v>1</v>
      </c>
      <c r="F1542">
        <v>3</v>
      </c>
      <c r="G1542">
        <v>11</v>
      </c>
      <c r="H1542">
        <v>5</v>
      </c>
      <c r="I1542">
        <v>1</v>
      </c>
      <c r="J1542">
        <v>10</v>
      </c>
      <c r="K1542">
        <v>0</v>
      </c>
      <c r="L1542" t="s">
        <v>147</v>
      </c>
      <c r="M1542" t="s">
        <v>148</v>
      </c>
      <c r="N1542" s="13">
        <v>5000000</v>
      </c>
      <c r="O1542">
        <v>208364</v>
      </c>
      <c r="P1542">
        <v>2024</v>
      </c>
      <c r="Q1542">
        <v>1053794963</v>
      </c>
      <c r="R1542" t="s">
        <v>1043</v>
      </c>
      <c r="S1542" s="13">
        <v>5000000</v>
      </c>
      <c r="T1542">
        <v>0</v>
      </c>
      <c r="U1542" t="s">
        <v>2847</v>
      </c>
      <c r="V1542" t="s">
        <v>2291</v>
      </c>
      <c r="W1542">
        <v>5004</v>
      </c>
      <c r="X1542">
        <v>0</v>
      </c>
      <c r="Y1542">
        <v>208018</v>
      </c>
      <c r="Z1542">
        <v>20241219</v>
      </c>
      <c r="AA1542">
        <v>2402140334</v>
      </c>
      <c r="AB1542">
        <v>10</v>
      </c>
      <c r="AC1542" t="s">
        <v>2281</v>
      </c>
      <c r="AD1542" t="s">
        <v>2281</v>
      </c>
      <c r="AE1542">
        <v>11101</v>
      </c>
      <c r="AF1542" t="s">
        <v>2281</v>
      </c>
      <c r="AG1542" t="s">
        <v>549</v>
      </c>
      <c r="AH1542">
        <v>260</v>
      </c>
    </row>
    <row r="1543" spans="1:34" hidden="1" x14ac:dyDescent="0.25">
      <c r="A1543" t="str">
        <f t="shared" si="72"/>
        <v>20 1 3 11 4 202 10 40 0 2302024 208365</v>
      </c>
      <c r="B1543" t="str">
        <f t="shared" si="73"/>
        <v>20 1 3 11 4 202 10 40 0 2302024 208196</v>
      </c>
      <c r="C1543" t="str">
        <f t="shared" si="74"/>
        <v>20 1 3 11 4 202 10 40 0 2302024</v>
      </c>
      <c r="D1543">
        <v>20</v>
      </c>
      <c r="E1543">
        <v>1</v>
      </c>
      <c r="F1543">
        <v>3</v>
      </c>
      <c r="G1543">
        <v>11</v>
      </c>
      <c r="H1543">
        <v>4</v>
      </c>
      <c r="I1543">
        <v>202</v>
      </c>
      <c r="J1543">
        <v>10</v>
      </c>
      <c r="K1543">
        <v>40</v>
      </c>
      <c r="L1543" t="s">
        <v>147</v>
      </c>
      <c r="M1543" t="s">
        <v>148</v>
      </c>
      <c r="N1543" s="13">
        <v>2666666</v>
      </c>
      <c r="O1543">
        <v>208365</v>
      </c>
      <c r="P1543">
        <v>2024</v>
      </c>
      <c r="Q1543">
        <v>1053794963</v>
      </c>
      <c r="R1543" t="s">
        <v>1043</v>
      </c>
      <c r="S1543" s="13">
        <v>2666666</v>
      </c>
      <c r="T1543">
        <v>0</v>
      </c>
      <c r="U1543" t="s">
        <v>2847</v>
      </c>
      <c r="V1543" t="s">
        <v>2291</v>
      </c>
      <c r="W1543">
        <v>5004</v>
      </c>
      <c r="X1543">
        <v>0</v>
      </c>
      <c r="Y1543">
        <v>208196</v>
      </c>
      <c r="Z1543">
        <v>20241219</v>
      </c>
      <c r="AA1543">
        <v>2402140334</v>
      </c>
      <c r="AB1543">
        <v>199</v>
      </c>
      <c r="AC1543" t="s">
        <v>2281</v>
      </c>
      <c r="AD1543" t="s">
        <v>2281</v>
      </c>
      <c r="AE1543">
        <v>11101</v>
      </c>
      <c r="AF1543" t="s">
        <v>2281</v>
      </c>
      <c r="AG1543" t="s">
        <v>549</v>
      </c>
      <c r="AH1543">
        <v>260</v>
      </c>
    </row>
    <row r="1544" spans="1:34" hidden="1" x14ac:dyDescent="0.25">
      <c r="A1544" t="str">
        <f t="shared" si="72"/>
        <v>20 1 3 11 1 302 28 42 0 4102042 208366</v>
      </c>
      <c r="B1544" t="str">
        <f t="shared" si="73"/>
        <v>20 1 3 11 1 302 28 42 0 4102042 208087</v>
      </c>
      <c r="C1544" t="str">
        <f t="shared" si="74"/>
        <v>20 1 3 11 1 302 28 42 0 4102042</v>
      </c>
      <c r="D1544">
        <v>20</v>
      </c>
      <c r="E1544">
        <v>1</v>
      </c>
      <c r="F1544">
        <v>3</v>
      </c>
      <c r="G1544">
        <v>11</v>
      </c>
      <c r="H1544">
        <v>1</v>
      </c>
      <c r="I1544">
        <v>302</v>
      </c>
      <c r="J1544">
        <v>28</v>
      </c>
      <c r="K1544">
        <v>42</v>
      </c>
      <c r="L1544" t="s">
        <v>147</v>
      </c>
      <c r="M1544" t="s">
        <v>211</v>
      </c>
      <c r="N1544" s="13">
        <v>86365866</v>
      </c>
      <c r="O1544">
        <v>208366</v>
      </c>
      <c r="P1544">
        <v>2024</v>
      </c>
      <c r="Q1544">
        <v>900230503</v>
      </c>
      <c r="R1544" t="s">
        <v>1018</v>
      </c>
      <c r="S1544" s="13">
        <v>86365866</v>
      </c>
      <c r="T1544">
        <v>2903054</v>
      </c>
      <c r="U1544" t="s">
        <v>3043</v>
      </c>
      <c r="V1544" t="s">
        <v>3044</v>
      </c>
      <c r="W1544">
        <v>5004</v>
      </c>
      <c r="X1544">
        <v>2305</v>
      </c>
      <c r="Y1544">
        <v>208087</v>
      </c>
      <c r="Z1544">
        <v>20241219</v>
      </c>
      <c r="AA1544">
        <v>2408220972</v>
      </c>
      <c r="AB1544">
        <v>199</v>
      </c>
      <c r="AC1544" t="s">
        <v>2281</v>
      </c>
      <c r="AD1544" t="s">
        <v>2281</v>
      </c>
      <c r="AE1544">
        <v>11101</v>
      </c>
      <c r="AF1544" t="s">
        <v>2281</v>
      </c>
      <c r="AG1544" t="s">
        <v>549</v>
      </c>
      <c r="AH1544">
        <v>261</v>
      </c>
    </row>
    <row r="1545" spans="1:34" hidden="1" x14ac:dyDescent="0.25">
      <c r="A1545" t="str">
        <f t="shared" si="72"/>
        <v>20 11 1 11 2 1 29 0 2120202010 0 208367</v>
      </c>
      <c r="B1545" t="str">
        <f t="shared" si="73"/>
        <v>20 11 1 11 2 1 29 0 2120202010 0 208205</v>
      </c>
      <c r="C1545" t="str">
        <f t="shared" si="74"/>
        <v>20 11 1 11 2 1 29 0 2120202010 0</v>
      </c>
      <c r="D1545">
        <v>20</v>
      </c>
      <c r="E1545">
        <v>11</v>
      </c>
      <c r="F1545">
        <v>1</v>
      </c>
      <c r="G1545">
        <v>11</v>
      </c>
      <c r="H1545">
        <v>2</v>
      </c>
      <c r="I1545">
        <v>1</v>
      </c>
      <c r="J1545">
        <v>29</v>
      </c>
      <c r="K1545">
        <v>0</v>
      </c>
      <c r="L1545" t="s">
        <v>729</v>
      </c>
      <c r="M1545" t="s">
        <v>147</v>
      </c>
      <c r="N1545" s="13">
        <v>489328</v>
      </c>
      <c r="O1545">
        <v>208367</v>
      </c>
      <c r="P1545">
        <v>2024</v>
      </c>
      <c r="Q1545">
        <v>75074502</v>
      </c>
      <c r="R1545" t="s">
        <v>1056</v>
      </c>
      <c r="S1545" s="13">
        <v>489328</v>
      </c>
      <c r="T1545">
        <v>0</v>
      </c>
      <c r="U1545" t="s">
        <v>3045</v>
      </c>
      <c r="V1545" t="s">
        <v>2342</v>
      </c>
      <c r="W1545">
        <v>5001</v>
      </c>
      <c r="X1545">
        <v>0</v>
      </c>
      <c r="Y1545">
        <v>208205</v>
      </c>
      <c r="Z1545">
        <v>20241220</v>
      </c>
      <c r="AA1545">
        <v>0</v>
      </c>
      <c r="AB1545">
        <v>0</v>
      </c>
      <c r="AC1545" t="s">
        <v>2281</v>
      </c>
      <c r="AD1545" t="s">
        <v>2281</v>
      </c>
      <c r="AE1545">
        <v>11101</v>
      </c>
      <c r="AF1545" t="s">
        <v>2281</v>
      </c>
      <c r="AG1545" t="s">
        <v>549</v>
      </c>
      <c r="AH1545">
        <v>111</v>
      </c>
    </row>
    <row r="1546" spans="1:34" hidden="1" x14ac:dyDescent="0.25">
      <c r="A1546" t="str">
        <f t="shared" si="72"/>
        <v>20 11 1 11 2 2 3 0 2120202009 0 208368</v>
      </c>
      <c r="B1546" t="str">
        <f t="shared" si="73"/>
        <v>20 11 1 11 2 2 3 0 2120202009 0 208017</v>
      </c>
      <c r="C1546" t="str">
        <f t="shared" si="74"/>
        <v>20 11 1 11 2 2 3 0 2120202009 0</v>
      </c>
      <c r="D1546">
        <v>20</v>
      </c>
      <c r="E1546">
        <v>11</v>
      </c>
      <c r="F1546">
        <v>1</v>
      </c>
      <c r="G1546">
        <v>11</v>
      </c>
      <c r="H1546">
        <v>2</v>
      </c>
      <c r="I1546">
        <v>2</v>
      </c>
      <c r="J1546">
        <v>3</v>
      </c>
      <c r="K1546">
        <v>0</v>
      </c>
      <c r="L1546" t="s">
        <v>730</v>
      </c>
      <c r="M1546" t="s">
        <v>147</v>
      </c>
      <c r="N1546" s="13">
        <v>1983000</v>
      </c>
      <c r="O1546">
        <v>208368</v>
      </c>
      <c r="P1546">
        <v>2024</v>
      </c>
      <c r="Q1546">
        <v>810006693</v>
      </c>
      <c r="R1546" t="s">
        <v>1095</v>
      </c>
      <c r="S1546" s="13">
        <v>1983000</v>
      </c>
      <c r="T1546">
        <v>64264</v>
      </c>
      <c r="U1546" t="s">
        <v>2901</v>
      </c>
      <c r="V1546" t="s">
        <v>3046</v>
      </c>
      <c r="W1546">
        <v>5004</v>
      </c>
      <c r="X1546">
        <v>2305</v>
      </c>
      <c r="Y1546">
        <v>208017</v>
      </c>
      <c r="Z1546">
        <v>20241220</v>
      </c>
      <c r="AA1546">
        <v>2402120329</v>
      </c>
      <c r="AB1546">
        <v>199</v>
      </c>
      <c r="AC1546" t="s">
        <v>2281</v>
      </c>
      <c r="AD1546" t="s">
        <v>2281</v>
      </c>
      <c r="AE1546">
        <v>11101</v>
      </c>
      <c r="AF1546" t="s">
        <v>2281</v>
      </c>
      <c r="AG1546" t="s">
        <v>549</v>
      </c>
      <c r="AH1546">
        <v>261</v>
      </c>
    </row>
    <row r="1547" spans="1:34" hidden="1" x14ac:dyDescent="0.25">
      <c r="A1547" t="str">
        <f t="shared" si="72"/>
        <v>20 1 3 11 1 302 28 42 0 4102042 208369</v>
      </c>
      <c r="B1547" t="str">
        <f t="shared" si="73"/>
        <v>20 1 3 11 1 302 28 42 0 4102042 208092</v>
      </c>
      <c r="C1547" t="str">
        <f t="shared" si="74"/>
        <v>20 1 3 11 1 302 28 42 0 4102042</v>
      </c>
      <c r="D1547">
        <v>20</v>
      </c>
      <c r="E1547">
        <v>1</v>
      </c>
      <c r="F1547">
        <v>3</v>
      </c>
      <c r="G1547">
        <v>11</v>
      </c>
      <c r="H1547">
        <v>1</v>
      </c>
      <c r="I1547">
        <v>302</v>
      </c>
      <c r="J1547">
        <v>28</v>
      </c>
      <c r="K1547">
        <v>42</v>
      </c>
      <c r="L1547" t="s">
        <v>147</v>
      </c>
      <c r="M1547" t="s">
        <v>211</v>
      </c>
      <c r="N1547" s="13">
        <v>15827000</v>
      </c>
      <c r="O1547">
        <v>208369</v>
      </c>
      <c r="P1547">
        <v>2024</v>
      </c>
      <c r="Q1547">
        <v>900230503</v>
      </c>
      <c r="R1547" t="s">
        <v>1018</v>
      </c>
      <c r="S1547" s="13">
        <v>15827000</v>
      </c>
      <c r="T1547">
        <v>1463000</v>
      </c>
      <c r="U1547" t="s">
        <v>3024</v>
      </c>
      <c r="V1547" t="s">
        <v>3047</v>
      </c>
      <c r="W1547">
        <v>5004</v>
      </c>
      <c r="X1547">
        <v>2304</v>
      </c>
      <c r="Y1547">
        <v>208092</v>
      </c>
      <c r="Z1547">
        <v>20241220</v>
      </c>
      <c r="AA1547">
        <v>2409041017</v>
      </c>
      <c r="AB1547">
        <v>199</v>
      </c>
      <c r="AC1547" t="s">
        <v>2281</v>
      </c>
      <c r="AD1547" t="s">
        <v>2281</v>
      </c>
      <c r="AE1547">
        <v>11101</v>
      </c>
      <c r="AF1547" t="s">
        <v>2281</v>
      </c>
      <c r="AG1547" t="s">
        <v>549</v>
      </c>
      <c r="AH1547">
        <v>261</v>
      </c>
    </row>
    <row r="1548" spans="1:34" hidden="1" x14ac:dyDescent="0.25">
      <c r="A1548" t="str">
        <f t="shared" si="72"/>
        <v>20 1 3 11 4 202 10 40 0 2302024 208370</v>
      </c>
      <c r="B1548" t="str">
        <f t="shared" si="73"/>
        <v>20 1 3 11 4 202 10 40 0 2302024 208075</v>
      </c>
      <c r="C1548" t="str">
        <f t="shared" si="74"/>
        <v>20 1 3 11 4 202 10 40 0 2302024</v>
      </c>
      <c r="D1548">
        <v>20</v>
      </c>
      <c r="E1548">
        <v>1</v>
      </c>
      <c r="F1548">
        <v>3</v>
      </c>
      <c r="G1548">
        <v>11</v>
      </c>
      <c r="H1548">
        <v>4</v>
      </c>
      <c r="I1548">
        <v>202</v>
      </c>
      <c r="J1548">
        <v>10</v>
      </c>
      <c r="K1548">
        <v>40</v>
      </c>
      <c r="L1548" t="s">
        <v>147</v>
      </c>
      <c r="M1548" t="s">
        <v>148</v>
      </c>
      <c r="N1548" s="13">
        <v>4482736</v>
      </c>
      <c r="O1548">
        <v>208370</v>
      </c>
      <c r="P1548">
        <v>2024</v>
      </c>
      <c r="Q1548">
        <v>890801053</v>
      </c>
      <c r="R1548" t="s">
        <v>784</v>
      </c>
      <c r="S1548" s="13">
        <v>4482736</v>
      </c>
      <c r="T1548">
        <v>0</v>
      </c>
      <c r="U1548" t="s">
        <v>3048</v>
      </c>
      <c r="V1548" t="s">
        <v>2280</v>
      </c>
      <c r="W1548">
        <v>5001</v>
      </c>
      <c r="X1548">
        <v>0</v>
      </c>
      <c r="Y1548">
        <v>208075</v>
      </c>
      <c r="Z1548">
        <v>20241223</v>
      </c>
      <c r="AA1548">
        <v>2024122020</v>
      </c>
      <c r="AB1548">
        <v>0</v>
      </c>
      <c r="AC1548" t="s">
        <v>2281</v>
      </c>
      <c r="AD1548" t="s">
        <v>2281</v>
      </c>
      <c r="AE1548">
        <v>11101</v>
      </c>
      <c r="AF1548" t="s">
        <v>2281</v>
      </c>
      <c r="AG1548" t="s">
        <v>549</v>
      </c>
      <c r="AH1548">
        <v>100</v>
      </c>
    </row>
    <row r="1549" spans="1:34" hidden="1" x14ac:dyDescent="0.25">
      <c r="A1549" t="str">
        <f t="shared" si="72"/>
        <v>20 1 3 11 1 303 27 40 0 4103050 208371</v>
      </c>
      <c r="B1549" t="str">
        <f t="shared" si="73"/>
        <v>20 1 3 11 1 303 27 40 0 4103050 208093</v>
      </c>
      <c r="C1549" t="str">
        <f t="shared" si="74"/>
        <v>20 1 3 11 1 303 27 40 0 4103050</v>
      </c>
      <c r="D1549">
        <v>20</v>
      </c>
      <c r="E1549">
        <v>1</v>
      </c>
      <c r="F1549">
        <v>3</v>
      </c>
      <c r="G1549">
        <v>11</v>
      </c>
      <c r="H1549">
        <v>1</v>
      </c>
      <c r="I1549">
        <v>303</v>
      </c>
      <c r="J1549">
        <v>27</v>
      </c>
      <c r="K1549">
        <v>40</v>
      </c>
      <c r="L1549" t="s">
        <v>147</v>
      </c>
      <c r="M1549" t="s">
        <v>210</v>
      </c>
      <c r="N1549" s="13">
        <v>2100000</v>
      </c>
      <c r="O1549">
        <v>208371</v>
      </c>
      <c r="P1549">
        <v>2024</v>
      </c>
      <c r="Q1549">
        <v>1053855767</v>
      </c>
      <c r="R1549" t="s">
        <v>1023</v>
      </c>
      <c r="S1549" s="13">
        <v>2100000</v>
      </c>
      <c r="T1549">
        <v>0</v>
      </c>
      <c r="U1549" t="s">
        <v>2968</v>
      </c>
      <c r="V1549" t="s">
        <v>2291</v>
      </c>
      <c r="W1549">
        <v>5004</v>
      </c>
      <c r="X1549">
        <v>0</v>
      </c>
      <c r="Y1549">
        <v>208093</v>
      </c>
      <c r="Z1549">
        <v>20241224</v>
      </c>
      <c r="AA1549">
        <v>2409051021</v>
      </c>
      <c r="AB1549">
        <v>199</v>
      </c>
      <c r="AC1549" t="s">
        <v>2281</v>
      </c>
      <c r="AD1549" t="s">
        <v>2281</v>
      </c>
      <c r="AE1549">
        <v>11101</v>
      </c>
      <c r="AF1549" t="s">
        <v>2281</v>
      </c>
      <c r="AG1549" t="s">
        <v>549</v>
      </c>
      <c r="AH1549">
        <v>260</v>
      </c>
    </row>
    <row r="1550" spans="1:34" hidden="1" x14ac:dyDescent="0.25">
      <c r="A1550" t="str">
        <f t="shared" si="72"/>
        <v>20 1 3 11 1 303 27 40 0 4103050 208372</v>
      </c>
      <c r="B1550" t="str">
        <f t="shared" si="73"/>
        <v>20 1 3 11 1 303 27 40 0 4103050 208144</v>
      </c>
      <c r="C1550" t="str">
        <f t="shared" si="74"/>
        <v>20 1 3 11 1 303 27 40 0 4103050</v>
      </c>
      <c r="D1550">
        <v>20</v>
      </c>
      <c r="E1550">
        <v>1</v>
      </c>
      <c r="F1550">
        <v>3</v>
      </c>
      <c r="G1550">
        <v>11</v>
      </c>
      <c r="H1550">
        <v>1</v>
      </c>
      <c r="I1550">
        <v>303</v>
      </c>
      <c r="J1550">
        <v>27</v>
      </c>
      <c r="K1550">
        <v>40</v>
      </c>
      <c r="L1550" t="s">
        <v>147</v>
      </c>
      <c r="M1550" t="s">
        <v>210</v>
      </c>
      <c r="N1550" s="13">
        <v>2566667</v>
      </c>
      <c r="O1550">
        <v>208372</v>
      </c>
      <c r="P1550">
        <v>2024</v>
      </c>
      <c r="Q1550">
        <v>1028021573</v>
      </c>
      <c r="R1550" t="s">
        <v>1028</v>
      </c>
      <c r="S1550" s="13">
        <v>2566667</v>
      </c>
      <c r="T1550">
        <v>0</v>
      </c>
      <c r="U1550" t="s">
        <v>3049</v>
      </c>
      <c r="V1550" t="s">
        <v>2291</v>
      </c>
      <c r="W1550">
        <v>5004</v>
      </c>
      <c r="X1550">
        <v>0</v>
      </c>
      <c r="Y1550">
        <v>208144</v>
      </c>
      <c r="Z1550">
        <v>20241226</v>
      </c>
      <c r="AA1550">
        <v>2410241169</v>
      </c>
      <c r="AB1550">
        <v>1</v>
      </c>
      <c r="AC1550" t="s">
        <v>2281</v>
      </c>
      <c r="AD1550" t="s">
        <v>2281</v>
      </c>
      <c r="AE1550">
        <v>11101</v>
      </c>
      <c r="AF1550" t="s">
        <v>2281</v>
      </c>
      <c r="AG1550" t="s">
        <v>549</v>
      </c>
      <c r="AH1550">
        <v>260</v>
      </c>
    </row>
    <row r="1551" spans="1:34" hidden="1" x14ac:dyDescent="0.25">
      <c r="A1551" t="str">
        <f t="shared" si="72"/>
        <v>20 1 3 11 5 1 10 0 0 2302024 208373</v>
      </c>
      <c r="B1551" t="str">
        <f t="shared" si="73"/>
        <v>20 1 3 11 5 1 10 0 0 2302024 208004</v>
      </c>
      <c r="C1551" t="str">
        <f t="shared" si="74"/>
        <v>20 1 3 11 5 1 10 0 0 2302024</v>
      </c>
      <c r="D1551">
        <v>20</v>
      </c>
      <c r="E1551">
        <v>1</v>
      </c>
      <c r="F1551">
        <v>3</v>
      </c>
      <c r="G1551">
        <v>11</v>
      </c>
      <c r="H1551">
        <v>5</v>
      </c>
      <c r="I1551">
        <v>1</v>
      </c>
      <c r="J1551">
        <v>10</v>
      </c>
      <c r="K1551">
        <v>0</v>
      </c>
      <c r="L1551" t="s">
        <v>147</v>
      </c>
      <c r="M1551" t="s">
        <v>148</v>
      </c>
      <c r="N1551" s="13">
        <v>1833333</v>
      </c>
      <c r="O1551">
        <v>208373</v>
      </c>
      <c r="P1551">
        <v>2024</v>
      </c>
      <c r="Q1551">
        <v>1053825520</v>
      </c>
      <c r="R1551" t="s">
        <v>1039</v>
      </c>
      <c r="S1551" s="13">
        <v>1833333</v>
      </c>
      <c r="T1551">
        <v>0</v>
      </c>
      <c r="U1551" t="s">
        <v>2847</v>
      </c>
      <c r="V1551" t="s">
        <v>2291</v>
      </c>
      <c r="W1551">
        <v>5004</v>
      </c>
      <c r="X1551">
        <v>0</v>
      </c>
      <c r="Y1551">
        <v>208004</v>
      </c>
      <c r="Z1551">
        <v>20241226</v>
      </c>
      <c r="AA1551">
        <v>2401220203</v>
      </c>
      <c r="AB1551">
        <v>199</v>
      </c>
      <c r="AC1551" t="s">
        <v>2281</v>
      </c>
      <c r="AD1551" t="s">
        <v>2281</v>
      </c>
      <c r="AE1551">
        <v>11101</v>
      </c>
      <c r="AF1551" t="s">
        <v>2281</v>
      </c>
      <c r="AG1551" t="s">
        <v>549</v>
      </c>
      <c r="AH1551">
        <v>260</v>
      </c>
    </row>
    <row r="1552" spans="1:34" hidden="1" x14ac:dyDescent="0.25">
      <c r="A1552" t="str">
        <f t="shared" si="72"/>
        <v>20 1 3 11 4 202 10 40 0 2302024 208374</v>
      </c>
      <c r="B1552" t="str">
        <f t="shared" si="73"/>
        <v>20 1 3 11 4 202 10 40 0 2302024 208191</v>
      </c>
      <c r="C1552" t="str">
        <f t="shared" si="74"/>
        <v>20 1 3 11 4 202 10 40 0 2302024</v>
      </c>
      <c r="D1552">
        <v>20</v>
      </c>
      <c r="E1552">
        <v>1</v>
      </c>
      <c r="F1552">
        <v>3</v>
      </c>
      <c r="G1552">
        <v>11</v>
      </c>
      <c r="H1552">
        <v>4</v>
      </c>
      <c r="I1552">
        <v>202</v>
      </c>
      <c r="J1552">
        <v>10</v>
      </c>
      <c r="K1552">
        <v>40</v>
      </c>
      <c r="L1552" t="s">
        <v>147</v>
      </c>
      <c r="M1552" t="s">
        <v>148</v>
      </c>
      <c r="N1552" s="13">
        <v>1333333</v>
      </c>
      <c r="O1552">
        <v>208374</v>
      </c>
      <c r="P1552">
        <v>2024</v>
      </c>
      <c r="Q1552">
        <v>1053825520</v>
      </c>
      <c r="R1552" t="s">
        <v>1039</v>
      </c>
      <c r="S1552" s="13">
        <v>1333333</v>
      </c>
      <c r="T1552">
        <v>0</v>
      </c>
      <c r="U1552" t="s">
        <v>2847</v>
      </c>
      <c r="V1552" t="s">
        <v>2291</v>
      </c>
      <c r="W1552">
        <v>5004</v>
      </c>
      <c r="X1552">
        <v>0</v>
      </c>
      <c r="Y1552">
        <v>208191</v>
      </c>
      <c r="Z1552">
        <v>20241226</v>
      </c>
      <c r="AA1552">
        <v>2401220203</v>
      </c>
      <c r="AB1552">
        <v>199</v>
      </c>
      <c r="AC1552" t="s">
        <v>2281</v>
      </c>
      <c r="AD1552" t="s">
        <v>2281</v>
      </c>
      <c r="AE1552">
        <v>11101</v>
      </c>
      <c r="AF1552" t="s">
        <v>2281</v>
      </c>
      <c r="AG1552" t="s">
        <v>549</v>
      </c>
      <c r="AH1552">
        <v>260</v>
      </c>
    </row>
    <row r="1553" spans="1:34" hidden="1" x14ac:dyDescent="0.25">
      <c r="A1553" t="str">
        <f t="shared" si="72"/>
        <v>20 1 3 11 5 1 10 0 0 2302024 208375</v>
      </c>
      <c r="B1553" t="str">
        <f t="shared" si="73"/>
        <v>20 1 3 11 5 1 10 0 0 2302024 208021</v>
      </c>
      <c r="C1553" t="str">
        <f t="shared" si="74"/>
        <v>20 1 3 11 5 1 10 0 0 2302024</v>
      </c>
      <c r="D1553">
        <v>20</v>
      </c>
      <c r="E1553">
        <v>1</v>
      </c>
      <c r="F1553">
        <v>3</v>
      </c>
      <c r="G1553">
        <v>11</v>
      </c>
      <c r="H1553">
        <v>5</v>
      </c>
      <c r="I1553">
        <v>1</v>
      </c>
      <c r="J1553">
        <v>10</v>
      </c>
      <c r="K1553">
        <v>0</v>
      </c>
      <c r="L1553" t="s">
        <v>147</v>
      </c>
      <c r="M1553" t="s">
        <v>148</v>
      </c>
      <c r="N1553" s="13">
        <v>5000000</v>
      </c>
      <c r="O1553">
        <v>208375</v>
      </c>
      <c r="P1553">
        <v>2024</v>
      </c>
      <c r="Q1553">
        <v>75078301</v>
      </c>
      <c r="R1553" t="s">
        <v>1037</v>
      </c>
      <c r="S1553" s="13">
        <v>5000000</v>
      </c>
      <c r="T1553">
        <v>0</v>
      </c>
      <c r="U1553" t="s">
        <v>2861</v>
      </c>
      <c r="V1553" t="s">
        <v>2291</v>
      </c>
      <c r="W1553">
        <v>5004</v>
      </c>
      <c r="X1553">
        <v>0</v>
      </c>
      <c r="Y1553">
        <v>208021</v>
      </c>
      <c r="Z1553">
        <v>20241226</v>
      </c>
      <c r="AA1553">
        <v>2402150343</v>
      </c>
      <c r="AB1553">
        <v>10</v>
      </c>
      <c r="AC1553" t="s">
        <v>2281</v>
      </c>
      <c r="AD1553" t="s">
        <v>2281</v>
      </c>
      <c r="AE1553">
        <v>11101</v>
      </c>
      <c r="AF1553" t="s">
        <v>2281</v>
      </c>
      <c r="AG1553" t="s">
        <v>549</v>
      </c>
      <c r="AH1553">
        <v>260</v>
      </c>
    </row>
    <row r="1554" spans="1:34" hidden="1" x14ac:dyDescent="0.25">
      <c r="A1554" t="str">
        <f t="shared" si="72"/>
        <v>20 1 3 11 4 202 10 40 0 2302024 208376</v>
      </c>
      <c r="B1554" t="str">
        <f t="shared" si="73"/>
        <v>20 1 3 11 4 202 10 40 0 2302024 208180</v>
      </c>
      <c r="C1554" t="str">
        <f t="shared" si="74"/>
        <v>20 1 3 11 4 202 10 40 0 2302024</v>
      </c>
      <c r="D1554">
        <v>20</v>
      </c>
      <c r="E1554">
        <v>1</v>
      </c>
      <c r="F1554">
        <v>3</v>
      </c>
      <c r="G1554">
        <v>11</v>
      </c>
      <c r="H1554">
        <v>4</v>
      </c>
      <c r="I1554">
        <v>202</v>
      </c>
      <c r="J1554">
        <v>10</v>
      </c>
      <c r="K1554">
        <v>40</v>
      </c>
      <c r="L1554" t="s">
        <v>147</v>
      </c>
      <c r="M1554" t="s">
        <v>148</v>
      </c>
      <c r="N1554" s="13">
        <v>2000000</v>
      </c>
      <c r="O1554">
        <v>208376</v>
      </c>
      <c r="P1554">
        <v>2024</v>
      </c>
      <c r="Q1554">
        <v>75078301</v>
      </c>
      <c r="R1554" t="s">
        <v>1037</v>
      </c>
      <c r="S1554" s="13">
        <v>2000000</v>
      </c>
      <c r="T1554">
        <v>0</v>
      </c>
      <c r="U1554" t="s">
        <v>2861</v>
      </c>
      <c r="V1554" t="s">
        <v>2291</v>
      </c>
      <c r="W1554">
        <v>5004</v>
      </c>
      <c r="X1554">
        <v>0</v>
      </c>
      <c r="Y1554">
        <v>208180</v>
      </c>
      <c r="Z1554">
        <v>20241226</v>
      </c>
      <c r="AA1554">
        <v>2402150343</v>
      </c>
      <c r="AB1554">
        <v>199</v>
      </c>
      <c r="AC1554" t="s">
        <v>2281</v>
      </c>
      <c r="AD1554" t="s">
        <v>2281</v>
      </c>
      <c r="AE1554">
        <v>11101</v>
      </c>
      <c r="AF1554" t="s">
        <v>2281</v>
      </c>
      <c r="AG1554" t="s">
        <v>549</v>
      </c>
      <c r="AH1554">
        <v>260</v>
      </c>
    </row>
    <row r="1555" spans="1:34" hidden="1" x14ac:dyDescent="0.25">
      <c r="A1555" t="str">
        <f t="shared" si="72"/>
        <v>20 1 3 11 1 303 27 40 0 4103050 208377</v>
      </c>
      <c r="B1555" t="str">
        <f t="shared" si="73"/>
        <v>20 1 3 11 1 303 27 40 0 4103050 208147</v>
      </c>
      <c r="C1555" t="str">
        <f t="shared" si="74"/>
        <v>20 1 3 11 1 303 27 40 0 4103050</v>
      </c>
      <c r="D1555">
        <v>20</v>
      </c>
      <c r="E1555">
        <v>1</v>
      </c>
      <c r="F1555">
        <v>3</v>
      </c>
      <c r="G1555">
        <v>11</v>
      </c>
      <c r="H1555">
        <v>1</v>
      </c>
      <c r="I1555">
        <v>303</v>
      </c>
      <c r="J1555">
        <v>27</v>
      </c>
      <c r="K1555">
        <v>40</v>
      </c>
      <c r="L1555" t="s">
        <v>147</v>
      </c>
      <c r="M1555" t="s">
        <v>210</v>
      </c>
      <c r="N1555" s="13">
        <v>2533333</v>
      </c>
      <c r="O1555">
        <v>208377</v>
      </c>
      <c r="P1555">
        <v>2024</v>
      </c>
      <c r="Q1555">
        <v>16071006</v>
      </c>
      <c r="R1555" t="s">
        <v>1030</v>
      </c>
      <c r="S1555" s="13">
        <v>2533333</v>
      </c>
      <c r="T1555">
        <v>0</v>
      </c>
      <c r="U1555" t="s">
        <v>3029</v>
      </c>
      <c r="V1555" t="s">
        <v>2291</v>
      </c>
      <c r="W1555">
        <v>5004</v>
      </c>
      <c r="X1555">
        <v>0</v>
      </c>
      <c r="Y1555">
        <v>208147</v>
      </c>
      <c r="Z1555">
        <v>20241226</v>
      </c>
      <c r="AA1555">
        <v>2410281182</v>
      </c>
      <c r="AB1555">
        <v>199</v>
      </c>
      <c r="AC1555" t="s">
        <v>2281</v>
      </c>
      <c r="AD1555" t="s">
        <v>2281</v>
      </c>
      <c r="AE1555">
        <v>11101</v>
      </c>
      <c r="AF1555" t="s">
        <v>2281</v>
      </c>
      <c r="AG1555" t="s">
        <v>549</v>
      </c>
      <c r="AH1555">
        <v>260</v>
      </c>
    </row>
    <row r="1556" spans="1:34" hidden="1" x14ac:dyDescent="0.25">
      <c r="A1556" t="str">
        <f t="shared" si="72"/>
        <v>20 1 3 22 1 303 27 40 0 4103050 208378</v>
      </c>
      <c r="B1556" t="str">
        <f t="shared" si="73"/>
        <v>20 1 3 22 1 303 27 40 0 4103050 208124</v>
      </c>
      <c r="C1556" t="str">
        <f t="shared" si="74"/>
        <v>20 1 3 22 1 303 27 40 0 4103050</v>
      </c>
      <c r="D1556">
        <v>20</v>
      </c>
      <c r="E1556">
        <v>1</v>
      </c>
      <c r="F1556">
        <v>3</v>
      </c>
      <c r="G1556">
        <v>22</v>
      </c>
      <c r="H1556">
        <v>1</v>
      </c>
      <c r="I1556">
        <v>303</v>
      </c>
      <c r="J1556">
        <v>27</v>
      </c>
      <c r="K1556">
        <v>40</v>
      </c>
      <c r="L1556" t="s">
        <v>147</v>
      </c>
      <c r="M1556" t="s">
        <v>210</v>
      </c>
      <c r="N1556" s="13">
        <v>6000000</v>
      </c>
      <c r="O1556">
        <v>208378</v>
      </c>
      <c r="P1556">
        <v>2024</v>
      </c>
      <c r="Q1556">
        <v>890805113</v>
      </c>
      <c r="R1556" t="s">
        <v>1049</v>
      </c>
      <c r="S1556" s="13">
        <v>6000000</v>
      </c>
      <c r="T1556">
        <v>0</v>
      </c>
      <c r="U1556" t="s">
        <v>3039</v>
      </c>
      <c r="V1556" t="s">
        <v>3050</v>
      </c>
      <c r="W1556">
        <v>5004</v>
      </c>
      <c r="X1556">
        <v>0</v>
      </c>
      <c r="Y1556">
        <v>208124</v>
      </c>
      <c r="Z1556">
        <v>20241226</v>
      </c>
      <c r="AA1556">
        <v>2410081123</v>
      </c>
      <c r="AB1556">
        <v>199</v>
      </c>
      <c r="AC1556" t="s">
        <v>2281</v>
      </c>
      <c r="AD1556" t="s">
        <v>2281</v>
      </c>
      <c r="AE1556">
        <v>12114</v>
      </c>
      <c r="AF1556" t="s">
        <v>3038</v>
      </c>
      <c r="AG1556" t="s">
        <v>97</v>
      </c>
      <c r="AH1556">
        <v>261</v>
      </c>
    </row>
    <row r="1557" spans="1:34" hidden="1" x14ac:dyDescent="0.25">
      <c r="A1557" t="str">
        <f t="shared" si="72"/>
        <v>20 1 3 11 1 303 27 40 0 4103050 208379</v>
      </c>
      <c r="B1557" t="str">
        <f t="shared" si="73"/>
        <v>20 1 3 11 1 303 27 40 0 4103050 208128</v>
      </c>
      <c r="C1557" t="str">
        <f t="shared" si="74"/>
        <v>20 1 3 11 1 303 27 40 0 4103050</v>
      </c>
      <c r="D1557">
        <v>20</v>
      </c>
      <c r="E1557">
        <v>1</v>
      </c>
      <c r="F1557">
        <v>3</v>
      </c>
      <c r="G1557">
        <v>11</v>
      </c>
      <c r="H1557">
        <v>1</v>
      </c>
      <c r="I1557">
        <v>303</v>
      </c>
      <c r="J1557">
        <v>27</v>
      </c>
      <c r="K1557">
        <v>40</v>
      </c>
      <c r="L1557" t="s">
        <v>147</v>
      </c>
      <c r="M1557" t="s">
        <v>210</v>
      </c>
      <c r="N1557" s="13">
        <v>38461535</v>
      </c>
      <c r="O1557">
        <v>208379</v>
      </c>
      <c r="P1557">
        <v>2024</v>
      </c>
      <c r="Q1557">
        <v>890802356</v>
      </c>
      <c r="R1557" t="s">
        <v>1027</v>
      </c>
      <c r="S1557" s="13">
        <v>38461535</v>
      </c>
      <c r="T1557">
        <v>0</v>
      </c>
      <c r="U1557" t="s">
        <v>3030</v>
      </c>
      <c r="V1557" t="s">
        <v>3051</v>
      </c>
      <c r="W1557">
        <v>5016</v>
      </c>
      <c r="X1557">
        <v>0</v>
      </c>
      <c r="Y1557">
        <v>208128</v>
      </c>
      <c r="Z1557">
        <v>20241226</v>
      </c>
      <c r="AA1557">
        <v>2410111146</v>
      </c>
      <c r="AB1557">
        <v>199</v>
      </c>
      <c r="AC1557" t="s">
        <v>2281</v>
      </c>
      <c r="AD1557" t="s">
        <v>2281</v>
      </c>
      <c r="AE1557">
        <v>11101</v>
      </c>
      <c r="AF1557" t="s">
        <v>2281</v>
      </c>
      <c r="AG1557" t="s">
        <v>549</v>
      </c>
      <c r="AH1557">
        <v>250</v>
      </c>
    </row>
    <row r="1558" spans="1:34" hidden="1" x14ac:dyDescent="0.25">
      <c r="A1558" t="str">
        <f t="shared" si="72"/>
        <v>20 1 3 11 1 303 27 40 0 4103050 208380</v>
      </c>
      <c r="B1558" t="str">
        <f t="shared" si="73"/>
        <v>20 1 3 11 1 303 27 40 0 4103050 208095</v>
      </c>
      <c r="C1558" t="str">
        <f t="shared" si="74"/>
        <v>20 1 3 11 1 303 27 40 0 4103050</v>
      </c>
      <c r="D1558">
        <v>20</v>
      </c>
      <c r="E1558">
        <v>1</v>
      </c>
      <c r="F1558">
        <v>3</v>
      </c>
      <c r="G1558">
        <v>11</v>
      </c>
      <c r="H1558">
        <v>1</v>
      </c>
      <c r="I1558">
        <v>303</v>
      </c>
      <c r="J1558">
        <v>27</v>
      </c>
      <c r="K1558">
        <v>40</v>
      </c>
      <c r="L1558" t="s">
        <v>147</v>
      </c>
      <c r="M1558" t="s">
        <v>210</v>
      </c>
      <c r="N1558" s="13">
        <v>1466667</v>
      </c>
      <c r="O1558">
        <v>208380</v>
      </c>
      <c r="P1558">
        <v>2024</v>
      </c>
      <c r="Q1558">
        <v>75088402</v>
      </c>
      <c r="R1558" t="s">
        <v>1025</v>
      </c>
      <c r="S1558" s="13">
        <v>1466667</v>
      </c>
      <c r="T1558">
        <v>0</v>
      </c>
      <c r="U1558" t="s">
        <v>2957</v>
      </c>
      <c r="V1558" t="s">
        <v>2291</v>
      </c>
      <c r="W1558">
        <v>5004</v>
      </c>
      <c r="X1558">
        <v>0</v>
      </c>
      <c r="Y1558">
        <v>208095</v>
      </c>
      <c r="Z1558">
        <v>20241226</v>
      </c>
      <c r="AA1558">
        <v>2409101037</v>
      </c>
      <c r="AB1558">
        <v>199</v>
      </c>
      <c r="AC1558" t="s">
        <v>2281</v>
      </c>
      <c r="AD1558" t="s">
        <v>2281</v>
      </c>
      <c r="AE1558">
        <v>11101</v>
      </c>
      <c r="AF1558" t="s">
        <v>2281</v>
      </c>
      <c r="AG1558" t="s">
        <v>549</v>
      </c>
      <c r="AH1558">
        <v>260</v>
      </c>
    </row>
    <row r="1559" spans="1:34" hidden="1" x14ac:dyDescent="0.25">
      <c r="A1559" t="str">
        <f t="shared" si="72"/>
        <v>20 1 3 11 1 303 27 40 0 4103050 208381</v>
      </c>
      <c r="B1559" t="str">
        <f t="shared" si="73"/>
        <v>20 1 3 11 1 303 27 40 0 4103050 208094</v>
      </c>
      <c r="C1559" t="str">
        <f t="shared" si="74"/>
        <v>20 1 3 11 1 303 27 40 0 4103050</v>
      </c>
      <c r="D1559">
        <v>20</v>
      </c>
      <c r="E1559">
        <v>1</v>
      </c>
      <c r="F1559">
        <v>3</v>
      </c>
      <c r="G1559">
        <v>11</v>
      </c>
      <c r="H1559">
        <v>1</v>
      </c>
      <c r="I1559">
        <v>303</v>
      </c>
      <c r="J1559">
        <v>27</v>
      </c>
      <c r="K1559">
        <v>40</v>
      </c>
      <c r="L1559" t="s">
        <v>147</v>
      </c>
      <c r="M1559" t="s">
        <v>210</v>
      </c>
      <c r="N1559" s="13">
        <v>1833333</v>
      </c>
      <c r="O1559">
        <v>208381</v>
      </c>
      <c r="P1559">
        <v>2024</v>
      </c>
      <c r="Q1559">
        <v>75074880</v>
      </c>
      <c r="R1559" t="s">
        <v>1024</v>
      </c>
      <c r="S1559" s="13">
        <v>1833333</v>
      </c>
      <c r="T1559">
        <v>0</v>
      </c>
      <c r="U1559" t="s">
        <v>2956</v>
      </c>
      <c r="V1559" t="s">
        <v>2291</v>
      </c>
      <c r="W1559">
        <v>5004</v>
      </c>
      <c r="X1559">
        <v>0</v>
      </c>
      <c r="Y1559">
        <v>208094</v>
      </c>
      <c r="Z1559">
        <v>20241226</v>
      </c>
      <c r="AA1559">
        <v>2409101040</v>
      </c>
      <c r="AB1559">
        <v>199</v>
      </c>
      <c r="AC1559" t="s">
        <v>2281</v>
      </c>
      <c r="AD1559" t="s">
        <v>2281</v>
      </c>
      <c r="AE1559">
        <v>11101</v>
      </c>
      <c r="AF1559" t="s">
        <v>2281</v>
      </c>
      <c r="AG1559" t="s">
        <v>549</v>
      </c>
      <c r="AH1559">
        <v>260</v>
      </c>
    </row>
    <row r="1560" spans="1:34" hidden="1" x14ac:dyDescent="0.25">
      <c r="A1560" t="str">
        <f t="shared" si="72"/>
        <v>20 1 3 11 1 302 28 40 0 4102002 208382</v>
      </c>
      <c r="B1560" t="str">
        <f t="shared" si="73"/>
        <v>20 1 3 11 1 302 28 40 0 4102002 208194</v>
      </c>
      <c r="C1560" t="str">
        <f t="shared" si="74"/>
        <v>20 1 3 11 1 302 28 40 0 4102002</v>
      </c>
      <c r="D1560">
        <v>20</v>
      </c>
      <c r="E1560">
        <v>1</v>
      </c>
      <c r="F1560">
        <v>3</v>
      </c>
      <c r="G1560">
        <v>11</v>
      </c>
      <c r="H1560">
        <v>1</v>
      </c>
      <c r="I1560">
        <v>302</v>
      </c>
      <c r="J1560">
        <v>28</v>
      </c>
      <c r="K1560">
        <v>40</v>
      </c>
      <c r="L1560" t="s">
        <v>147</v>
      </c>
      <c r="M1560" t="s">
        <v>204</v>
      </c>
      <c r="N1560" s="13">
        <v>23060740</v>
      </c>
      <c r="O1560">
        <v>208382</v>
      </c>
      <c r="P1560">
        <v>2024</v>
      </c>
      <c r="Q1560">
        <v>890804256</v>
      </c>
      <c r="R1560" t="s">
        <v>1017</v>
      </c>
      <c r="S1560" s="13">
        <v>23060740</v>
      </c>
      <c r="T1560">
        <v>0</v>
      </c>
      <c r="U1560" t="s">
        <v>3052</v>
      </c>
      <c r="V1560" t="s">
        <v>3053</v>
      </c>
      <c r="W1560">
        <v>5016</v>
      </c>
      <c r="X1560">
        <v>0</v>
      </c>
      <c r="Y1560">
        <v>208194</v>
      </c>
      <c r="Z1560">
        <v>20241227</v>
      </c>
      <c r="AA1560">
        <v>2411251244</v>
      </c>
      <c r="AB1560">
        <v>1</v>
      </c>
      <c r="AC1560" t="s">
        <v>2281</v>
      </c>
      <c r="AD1560" t="s">
        <v>2281</v>
      </c>
      <c r="AE1560">
        <v>11101</v>
      </c>
      <c r="AF1560" t="s">
        <v>2281</v>
      </c>
      <c r="AG1560" t="s">
        <v>549</v>
      </c>
      <c r="AH1560">
        <v>251</v>
      </c>
    </row>
    <row r="1561" spans="1:34" hidden="1" x14ac:dyDescent="0.25">
      <c r="A1561" t="str">
        <f t="shared" si="72"/>
        <v>20 1 3 11 1 302 28 40 0 4102002 208383</v>
      </c>
      <c r="B1561" t="str">
        <f t="shared" si="73"/>
        <v>20 1 3 11 1 302 28 40 0 4102002 208194</v>
      </c>
      <c r="C1561" t="str">
        <f t="shared" si="74"/>
        <v>20 1 3 11 1 302 28 40 0 4102002</v>
      </c>
      <c r="D1561">
        <v>20</v>
      </c>
      <c r="E1561">
        <v>1</v>
      </c>
      <c r="F1561">
        <v>3</v>
      </c>
      <c r="G1561">
        <v>11</v>
      </c>
      <c r="H1561">
        <v>1</v>
      </c>
      <c r="I1561">
        <v>302</v>
      </c>
      <c r="J1561">
        <v>28</v>
      </c>
      <c r="K1561">
        <v>40</v>
      </c>
      <c r="L1561" t="s">
        <v>147</v>
      </c>
      <c r="M1561" t="s">
        <v>204</v>
      </c>
      <c r="N1561" s="13">
        <v>152853700</v>
      </c>
      <c r="O1561">
        <v>208383</v>
      </c>
      <c r="P1561">
        <v>2024</v>
      </c>
      <c r="Q1561">
        <v>890804256</v>
      </c>
      <c r="R1561" t="s">
        <v>1017</v>
      </c>
      <c r="S1561" s="13">
        <v>152853700</v>
      </c>
      <c r="T1561">
        <v>0</v>
      </c>
      <c r="U1561" t="s">
        <v>3052</v>
      </c>
      <c r="V1561" t="s">
        <v>3054</v>
      </c>
      <c r="W1561">
        <v>5016</v>
      </c>
      <c r="X1561">
        <v>0</v>
      </c>
      <c r="Y1561">
        <v>208194</v>
      </c>
      <c r="Z1561">
        <v>20241227</v>
      </c>
      <c r="AA1561">
        <v>2411251244</v>
      </c>
      <c r="AB1561">
        <v>199</v>
      </c>
      <c r="AC1561" t="s">
        <v>2281</v>
      </c>
      <c r="AD1561" t="s">
        <v>2281</v>
      </c>
      <c r="AE1561">
        <v>11101</v>
      </c>
      <c r="AF1561" t="s">
        <v>2281</v>
      </c>
      <c r="AG1561" t="s">
        <v>549</v>
      </c>
      <c r="AH1561">
        <v>251</v>
      </c>
    </row>
    <row r="1562" spans="1:34" hidden="1" x14ac:dyDescent="0.25">
      <c r="A1562" t="str">
        <f t="shared" si="72"/>
        <v>20 11 1 11 2 2 3 0 2120202009 0 208384</v>
      </c>
      <c r="B1562" t="str">
        <f t="shared" si="73"/>
        <v>20 11 1 11 2 2 3 0 2120202009 0 208150</v>
      </c>
      <c r="C1562" t="str">
        <f t="shared" si="74"/>
        <v>20 11 1 11 2 2 3 0 2120202009 0</v>
      </c>
      <c r="D1562">
        <v>20</v>
      </c>
      <c r="E1562">
        <v>11</v>
      </c>
      <c r="F1562">
        <v>1</v>
      </c>
      <c r="G1562">
        <v>11</v>
      </c>
      <c r="H1562">
        <v>2</v>
      </c>
      <c r="I1562">
        <v>2</v>
      </c>
      <c r="J1562">
        <v>3</v>
      </c>
      <c r="K1562">
        <v>0</v>
      </c>
      <c r="L1562" t="s">
        <v>730</v>
      </c>
      <c r="M1562" t="s">
        <v>147</v>
      </c>
      <c r="N1562" s="13">
        <v>4000000</v>
      </c>
      <c r="O1562">
        <v>208384</v>
      </c>
      <c r="P1562">
        <v>2024</v>
      </c>
      <c r="Q1562">
        <v>900947681</v>
      </c>
      <c r="R1562" t="s">
        <v>1096</v>
      </c>
      <c r="S1562" s="13">
        <v>4000000</v>
      </c>
      <c r="T1562">
        <v>84034</v>
      </c>
      <c r="U1562" t="s">
        <v>3055</v>
      </c>
      <c r="V1562" t="s">
        <v>3056</v>
      </c>
      <c r="W1562">
        <v>5007</v>
      </c>
      <c r="X1562">
        <v>2302</v>
      </c>
      <c r="Y1562">
        <v>208150</v>
      </c>
      <c r="Z1562">
        <v>20241227</v>
      </c>
      <c r="AA1562">
        <v>2404260594</v>
      </c>
      <c r="AB1562">
        <v>199</v>
      </c>
      <c r="AC1562" t="s">
        <v>2281</v>
      </c>
      <c r="AD1562" t="s">
        <v>2281</v>
      </c>
      <c r="AE1562">
        <v>11101</v>
      </c>
      <c r="AF1562" t="s">
        <v>2281</v>
      </c>
      <c r="AG1562" t="s">
        <v>549</v>
      </c>
      <c r="AH1562">
        <v>258</v>
      </c>
    </row>
    <row r="1563" spans="1:34" hidden="1" x14ac:dyDescent="0.25">
      <c r="A1563" t="str">
        <f t="shared" si="72"/>
        <v>20 1 3 11 1 302 28 42 0 4102042 208385</v>
      </c>
      <c r="B1563" t="str">
        <f t="shared" si="73"/>
        <v>20 1 3 11 1 302 28 42 0 4102042 208125</v>
      </c>
      <c r="C1563" t="str">
        <f t="shared" si="74"/>
        <v>20 1 3 11 1 302 28 42 0 4102042</v>
      </c>
      <c r="D1563">
        <v>20</v>
      </c>
      <c r="E1563">
        <v>1</v>
      </c>
      <c r="F1563">
        <v>3</v>
      </c>
      <c r="G1563">
        <v>11</v>
      </c>
      <c r="H1563">
        <v>1</v>
      </c>
      <c r="I1563">
        <v>302</v>
      </c>
      <c r="J1563">
        <v>28</v>
      </c>
      <c r="K1563">
        <v>42</v>
      </c>
      <c r="L1563" t="s">
        <v>147</v>
      </c>
      <c r="M1563" t="s">
        <v>211</v>
      </c>
      <c r="N1563" s="13">
        <v>90621200</v>
      </c>
      <c r="O1563">
        <v>208385</v>
      </c>
      <c r="P1563">
        <v>2024</v>
      </c>
      <c r="Q1563">
        <v>901245538</v>
      </c>
      <c r="R1563" t="s">
        <v>1019</v>
      </c>
      <c r="S1563" s="13">
        <v>90621200</v>
      </c>
      <c r="T1563">
        <v>3046091</v>
      </c>
      <c r="U1563" t="s">
        <v>3057</v>
      </c>
      <c r="V1563" t="s">
        <v>3058</v>
      </c>
      <c r="W1563">
        <v>5004</v>
      </c>
      <c r="X1563">
        <v>2305</v>
      </c>
      <c r="Y1563">
        <v>208125</v>
      </c>
      <c r="Z1563">
        <v>20241227</v>
      </c>
      <c r="AA1563">
        <v>2410091131</v>
      </c>
      <c r="AB1563">
        <v>199</v>
      </c>
      <c r="AC1563" t="s">
        <v>2281</v>
      </c>
      <c r="AD1563" t="s">
        <v>2281</v>
      </c>
      <c r="AE1563">
        <v>11101</v>
      </c>
      <c r="AF1563" t="s">
        <v>2281</v>
      </c>
      <c r="AG1563" t="s">
        <v>549</v>
      </c>
      <c r="AH1563">
        <v>261</v>
      </c>
    </row>
    <row r="1564" spans="1:34" hidden="1" x14ac:dyDescent="0.25">
      <c r="A1564" t="str">
        <f t="shared" si="72"/>
        <v>20 1 3 11 5 1 10 0 0 2302024 208386</v>
      </c>
      <c r="B1564" t="str">
        <f t="shared" si="73"/>
        <v>20 1 3 11 5 1 10 0 0 2302024 208008</v>
      </c>
      <c r="C1564" t="str">
        <f t="shared" si="74"/>
        <v>20 1 3 11 5 1 10 0 0 2302024</v>
      </c>
      <c r="D1564">
        <v>20</v>
      </c>
      <c r="E1564">
        <v>1</v>
      </c>
      <c r="F1564">
        <v>3</v>
      </c>
      <c r="G1564">
        <v>11</v>
      </c>
      <c r="H1564">
        <v>5</v>
      </c>
      <c r="I1564">
        <v>1</v>
      </c>
      <c r="J1564">
        <v>10</v>
      </c>
      <c r="K1564">
        <v>0</v>
      </c>
      <c r="L1564" t="s">
        <v>147</v>
      </c>
      <c r="M1564" t="s">
        <v>148</v>
      </c>
      <c r="N1564" s="13">
        <v>124950000</v>
      </c>
      <c r="O1564">
        <v>208386</v>
      </c>
      <c r="P1564">
        <v>2024</v>
      </c>
      <c r="Q1564">
        <v>900416505</v>
      </c>
      <c r="R1564" t="s">
        <v>1046</v>
      </c>
      <c r="S1564" s="13">
        <v>124950000</v>
      </c>
      <c r="T1564">
        <v>11550000</v>
      </c>
      <c r="U1564" t="s">
        <v>2880</v>
      </c>
      <c r="V1564" t="s">
        <v>3059</v>
      </c>
      <c r="W1564">
        <v>5004</v>
      </c>
      <c r="X1564">
        <v>2304</v>
      </c>
      <c r="Y1564">
        <v>208008</v>
      </c>
      <c r="Z1564">
        <v>20241227</v>
      </c>
      <c r="AA1564">
        <v>2401290263</v>
      </c>
      <c r="AB1564">
        <v>199</v>
      </c>
      <c r="AC1564" t="s">
        <v>2281</v>
      </c>
      <c r="AD1564" t="s">
        <v>2281</v>
      </c>
      <c r="AE1564">
        <v>11101</v>
      </c>
      <c r="AF1564" t="s">
        <v>2281</v>
      </c>
      <c r="AG1564" t="s">
        <v>549</v>
      </c>
      <c r="AH1564">
        <v>261</v>
      </c>
    </row>
    <row r="1565" spans="1:34" hidden="1" x14ac:dyDescent="0.25">
      <c r="A1565" t="str">
        <f t="shared" si="72"/>
        <v>20 1 3 22 1 303 27 40 0 4103050 208387</v>
      </c>
      <c r="B1565" t="str">
        <f t="shared" si="73"/>
        <v>20 1 3 22 1 303 27 40 0 4103050 208113</v>
      </c>
      <c r="C1565" t="str">
        <f t="shared" si="74"/>
        <v>20 1 3 22 1 303 27 40 0 4103050</v>
      </c>
      <c r="D1565">
        <v>20</v>
      </c>
      <c r="E1565">
        <v>1</v>
      </c>
      <c r="F1565">
        <v>3</v>
      </c>
      <c r="G1565">
        <v>22</v>
      </c>
      <c r="H1565">
        <v>1</v>
      </c>
      <c r="I1565">
        <v>303</v>
      </c>
      <c r="J1565">
        <v>27</v>
      </c>
      <c r="K1565">
        <v>40</v>
      </c>
      <c r="L1565" t="s">
        <v>147</v>
      </c>
      <c r="M1565" t="s">
        <v>210</v>
      </c>
      <c r="N1565" s="13">
        <v>7750000</v>
      </c>
      <c r="O1565">
        <v>208387</v>
      </c>
      <c r="P1565">
        <v>2024</v>
      </c>
      <c r="Q1565">
        <v>901025995</v>
      </c>
      <c r="R1565" t="s">
        <v>1048</v>
      </c>
      <c r="S1565" s="13">
        <v>7750000</v>
      </c>
      <c r="T1565">
        <v>852500</v>
      </c>
      <c r="U1565" t="s">
        <v>3037</v>
      </c>
      <c r="V1565" t="s">
        <v>2291</v>
      </c>
      <c r="W1565">
        <v>5004</v>
      </c>
      <c r="X1565">
        <v>2304</v>
      </c>
      <c r="Y1565">
        <v>208113</v>
      </c>
      <c r="Z1565">
        <v>20241227</v>
      </c>
      <c r="AA1565">
        <v>2409241094</v>
      </c>
      <c r="AB1565">
        <v>199</v>
      </c>
      <c r="AC1565" t="s">
        <v>2281</v>
      </c>
      <c r="AD1565" t="s">
        <v>2281</v>
      </c>
      <c r="AE1565">
        <v>12114</v>
      </c>
      <c r="AF1565" t="s">
        <v>3038</v>
      </c>
      <c r="AG1565" t="s">
        <v>97</v>
      </c>
      <c r="AH1565">
        <v>261</v>
      </c>
    </row>
    <row r="1566" spans="1:34" hidden="1" x14ac:dyDescent="0.25">
      <c r="A1566" t="str">
        <f t="shared" si="72"/>
        <v>20 1 3 11 1 303 27 40 0 4103050 208388</v>
      </c>
      <c r="B1566" t="str">
        <f t="shared" si="73"/>
        <v>20 1 3 11 1 303 27 40 0 4103050 208146</v>
      </c>
      <c r="C1566" t="str">
        <f t="shared" si="74"/>
        <v>20 1 3 11 1 303 27 40 0 4103050</v>
      </c>
      <c r="D1566">
        <v>20</v>
      </c>
      <c r="E1566">
        <v>1</v>
      </c>
      <c r="F1566">
        <v>3</v>
      </c>
      <c r="G1566">
        <v>11</v>
      </c>
      <c r="H1566">
        <v>1</v>
      </c>
      <c r="I1566">
        <v>303</v>
      </c>
      <c r="J1566">
        <v>27</v>
      </c>
      <c r="K1566">
        <v>40</v>
      </c>
      <c r="L1566" t="s">
        <v>147</v>
      </c>
      <c r="M1566" t="s">
        <v>210</v>
      </c>
      <c r="N1566" s="13">
        <v>3800000</v>
      </c>
      <c r="O1566">
        <v>208388</v>
      </c>
      <c r="P1566">
        <v>2024</v>
      </c>
      <c r="Q1566">
        <v>1057305322</v>
      </c>
      <c r="R1566" t="s">
        <v>1029</v>
      </c>
      <c r="S1566" s="13">
        <v>3800000</v>
      </c>
      <c r="T1566">
        <v>0</v>
      </c>
      <c r="U1566" t="s">
        <v>3032</v>
      </c>
      <c r="V1566" t="s">
        <v>2291</v>
      </c>
      <c r="W1566">
        <v>5004</v>
      </c>
      <c r="X1566">
        <v>0</v>
      </c>
      <c r="Y1566">
        <v>208146</v>
      </c>
      <c r="Z1566">
        <v>20241227</v>
      </c>
      <c r="AA1566">
        <v>2410281181</v>
      </c>
      <c r="AB1566">
        <v>199</v>
      </c>
      <c r="AC1566" t="s">
        <v>2281</v>
      </c>
      <c r="AD1566" t="s">
        <v>2281</v>
      </c>
      <c r="AE1566">
        <v>11101</v>
      </c>
      <c r="AF1566" t="s">
        <v>2281</v>
      </c>
      <c r="AG1566" t="s">
        <v>549</v>
      </c>
      <c r="AH1566">
        <v>260</v>
      </c>
    </row>
    <row r="1567" spans="1:34" hidden="1" x14ac:dyDescent="0.25">
      <c r="A1567" t="str">
        <f t="shared" si="72"/>
        <v>20 1 3 11 1 302 28 42 0 4102042 208389</v>
      </c>
      <c r="B1567" t="str">
        <f t="shared" si="73"/>
        <v>20 1 3 11 1 302 28 42 0 4102042 208126</v>
      </c>
      <c r="C1567" t="str">
        <f t="shared" si="74"/>
        <v>20 1 3 11 1 302 28 42 0 4102042</v>
      </c>
      <c r="D1567">
        <v>20</v>
      </c>
      <c r="E1567">
        <v>1</v>
      </c>
      <c r="F1567">
        <v>3</v>
      </c>
      <c r="G1567">
        <v>11</v>
      </c>
      <c r="H1567">
        <v>1</v>
      </c>
      <c r="I1567">
        <v>302</v>
      </c>
      <c r="J1567">
        <v>28</v>
      </c>
      <c r="K1567">
        <v>42</v>
      </c>
      <c r="L1567" t="s">
        <v>147</v>
      </c>
      <c r="M1567" t="s">
        <v>211</v>
      </c>
      <c r="N1567" s="13">
        <v>24023840</v>
      </c>
      <c r="O1567">
        <v>208389</v>
      </c>
      <c r="P1567">
        <v>2024</v>
      </c>
      <c r="Q1567">
        <v>900923402</v>
      </c>
      <c r="R1567" t="s">
        <v>1020</v>
      </c>
      <c r="S1567" s="13">
        <v>24023840</v>
      </c>
      <c r="T1567">
        <v>0</v>
      </c>
      <c r="U1567" t="s">
        <v>3060</v>
      </c>
      <c r="V1567" t="s">
        <v>3061</v>
      </c>
      <c r="W1567">
        <v>5004</v>
      </c>
      <c r="X1567">
        <v>0</v>
      </c>
      <c r="Y1567">
        <v>208126</v>
      </c>
      <c r="Z1567">
        <v>20241227</v>
      </c>
      <c r="AA1567">
        <v>2410091135</v>
      </c>
      <c r="AB1567">
        <v>199</v>
      </c>
      <c r="AC1567" t="s">
        <v>2281</v>
      </c>
      <c r="AD1567" t="s">
        <v>2281</v>
      </c>
      <c r="AE1567">
        <v>11101</v>
      </c>
      <c r="AF1567" t="s">
        <v>2281</v>
      </c>
      <c r="AG1567" t="s">
        <v>549</v>
      </c>
      <c r="AH1567">
        <v>261</v>
      </c>
    </row>
    <row r="1568" spans="1:34" hidden="1" x14ac:dyDescent="0.25">
      <c r="A1568" t="str">
        <f t="shared" si="72"/>
        <v>20 11 1 11 2 2 3 0 2120202009 0 208390</v>
      </c>
      <c r="B1568" t="str">
        <f t="shared" si="73"/>
        <v>20 11 1 11 2 2 3 0 2120202009 0 208033</v>
      </c>
      <c r="C1568" t="str">
        <f t="shared" si="74"/>
        <v>20 11 1 11 2 2 3 0 2120202009 0</v>
      </c>
      <c r="D1568">
        <v>20</v>
      </c>
      <c r="E1568">
        <v>11</v>
      </c>
      <c r="F1568">
        <v>1</v>
      </c>
      <c r="G1568">
        <v>11</v>
      </c>
      <c r="H1568">
        <v>2</v>
      </c>
      <c r="I1568">
        <v>2</v>
      </c>
      <c r="J1568">
        <v>3</v>
      </c>
      <c r="K1568">
        <v>0</v>
      </c>
      <c r="L1568" t="s">
        <v>730</v>
      </c>
      <c r="M1568" t="s">
        <v>147</v>
      </c>
      <c r="N1568" s="13">
        <v>22720683</v>
      </c>
      <c r="O1568">
        <v>208390</v>
      </c>
      <c r="P1568">
        <v>2024</v>
      </c>
      <c r="Q1568">
        <v>900274020</v>
      </c>
      <c r="R1568" t="s">
        <v>859</v>
      </c>
      <c r="S1568" s="13">
        <v>22720683</v>
      </c>
      <c r="T1568">
        <v>508081</v>
      </c>
      <c r="U1568" t="s">
        <v>2893</v>
      </c>
      <c r="V1568" t="s">
        <v>3062</v>
      </c>
      <c r="W1568">
        <v>5007</v>
      </c>
      <c r="X1568">
        <v>2302</v>
      </c>
      <c r="Y1568">
        <v>208033</v>
      </c>
      <c r="Z1568">
        <v>20241230</v>
      </c>
      <c r="AA1568">
        <v>2403060432</v>
      </c>
      <c r="AB1568">
        <v>199</v>
      </c>
      <c r="AC1568" t="s">
        <v>2281</v>
      </c>
      <c r="AD1568" t="s">
        <v>2281</v>
      </c>
      <c r="AE1568">
        <v>11101</v>
      </c>
      <c r="AF1568" t="s">
        <v>2281</v>
      </c>
      <c r="AG1568" t="s">
        <v>549</v>
      </c>
      <c r="AH1568">
        <v>258</v>
      </c>
    </row>
    <row r="1569" spans="1:34" hidden="1" x14ac:dyDescent="0.25">
      <c r="A1569" t="str">
        <f t="shared" si="72"/>
        <v>20 11 1 11 1 2 2 0 211020100101 0 208391</v>
      </c>
      <c r="B1569" t="str">
        <f t="shared" si="73"/>
        <v>20 11 1 11 1 2 2 0 211020100101 0 208204</v>
      </c>
      <c r="C1569" t="str">
        <f t="shared" si="74"/>
        <v>20 11 1 11 1 2 2 0 211020100101 0</v>
      </c>
      <c r="D1569">
        <v>20</v>
      </c>
      <c r="E1569">
        <v>11</v>
      </c>
      <c r="F1569">
        <v>1</v>
      </c>
      <c r="G1569">
        <v>11</v>
      </c>
      <c r="H1569">
        <v>1</v>
      </c>
      <c r="I1569">
        <v>2</v>
      </c>
      <c r="J1569">
        <v>2</v>
      </c>
      <c r="K1569">
        <v>0</v>
      </c>
      <c r="L1569" t="s">
        <v>728</v>
      </c>
      <c r="M1569" t="s">
        <v>147</v>
      </c>
      <c r="N1569" s="13">
        <v>3000000</v>
      </c>
      <c r="O1569">
        <v>208391</v>
      </c>
      <c r="P1569">
        <v>2024</v>
      </c>
      <c r="Q1569">
        <v>1002901280</v>
      </c>
      <c r="R1569" t="s">
        <v>1051</v>
      </c>
      <c r="S1569" s="13">
        <v>3000000</v>
      </c>
      <c r="T1569">
        <v>0</v>
      </c>
      <c r="U1569" t="s">
        <v>3063</v>
      </c>
      <c r="V1569" t="s">
        <v>2291</v>
      </c>
      <c r="W1569">
        <v>5004</v>
      </c>
      <c r="X1569">
        <v>0</v>
      </c>
      <c r="Y1569">
        <v>208204</v>
      </c>
      <c r="Z1569">
        <v>20241230</v>
      </c>
      <c r="AA1569">
        <v>2412121300</v>
      </c>
      <c r="AB1569">
        <v>199</v>
      </c>
      <c r="AC1569" t="s">
        <v>2281</v>
      </c>
      <c r="AD1569" t="s">
        <v>2281</v>
      </c>
      <c r="AE1569">
        <v>11101</v>
      </c>
      <c r="AF1569" t="s">
        <v>2281</v>
      </c>
      <c r="AG1569" t="s">
        <v>549</v>
      </c>
      <c r="AH1569">
        <v>260</v>
      </c>
    </row>
    <row r="1570" spans="1:34" hidden="1" x14ac:dyDescent="0.25">
      <c r="A1570" t="str">
        <f t="shared" si="72"/>
        <v>20 1 3 11 4 202 10 40 0 2302024 208392</v>
      </c>
      <c r="B1570" t="str">
        <f t="shared" si="73"/>
        <v>20 1 3 11 4 202 10 40 0 2302024 208200</v>
      </c>
      <c r="C1570" t="str">
        <f t="shared" si="74"/>
        <v>20 1 3 11 4 202 10 40 0 2302024</v>
      </c>
      <c r="D1570">
        <v>20</v>
      </c>
      <c r="E1570">
        <v>1</v>
      </c>
      <c r="F1570">
        <v>3</v>
      </c>
      <c r="G1570">
        <v>11</v>
      </c>
      <c r="H1570">
        <v>4</v>
      </c>
      <c r="I1570">
        <v>202</v>
      </c>
      <c r="J1570">
        <v>10</v>
      </c>
      <c r="K1570">
        <v>40</v>
      </c>
      <c r="L1570" t="s">
        <v>147</v>
      </c>
      <c r="M1570" t="s">
        <v>148</v>
      </c>
      <c r="N1570" s="13">
        <v>29607975</v>
      </c>
      <c r="O1570">
        <v>208392</v>
      </c>
      <c r="P1570">
        <v>2024</v>
      </c>
      <c r="Q1570">
        <v>890807724</v>
      </c>
      <c r="R1570" t="s">
        <v>822</v>
      </c>
      <c r="S1570" s="13">
        <v>29607975</v>
      </c>
      <c r="T1570">
        <v>0</v>
      </c>
      <c r="U1570" t="s">
        <v>2339</v>
      </c>
      <c r="V1570" t="s">
        <v>2501</v>
      </c>
      <c r="W1570">
        <v>5016</v>
      </c>
      <c r="X1570">
        <v>0</v>
      </c>
      <c r="Y1570">
        <v>208200</v>
      </c>
      <c r="Z1570">
        <v>20241231</v>
      </c>
      <c r="AA1570">
        <v>2402190350</v>
      </c>
      <c r="AB1570">
        <v>199</v>
      </c>
      <c r="AC1570" t="s">
        <v>2281</v>
      </c>
      <c r="AD1570" t="s">
        <v>2281</v>
      </c>
      <c r="AE1570">
        <v>11101</v>
      </c>
      <c r="AF1570" t="s">
        <v>2281</v>
      </c>
      <c r="AG1570" t="s">
        <v>549</v>
      </c>
      <c r="AH1570">
        <v>252</v>
      </c>
    </row>
    <row r="1571" spans="1:34" hidden="1" x14ac:dyDescent="0.25">
      <c r="A1571" t="str">
        <f t="shared" si="72"/>
        <v>20 11 1 11 2 2 3 0 2120202009 0 208393</v>
      </c>
      <c r="B1571" t="str">
        <f t="shared" si="73"/>
        <v>20 11 1 11 2 2 3 0 2120202009 0 208006</v>
      </c>
      <c r="C1571" t="str">
        <f t="shared" si="74"/>
        <v>20 11 1 11 2 2 3 0 2120202009 0</v>
      </c>
      <c r="D1571">
        <v>20</v>
      </c>
      <c r="E1571">
        <v>11</v>
      </c>
      <c r="F1571">
        <v>1</v>
      </c>
      <c r="G1571">
        <v>11</v>
      </c>
      <c r="H1571">
        <v>2</v>
      </c>
      <c r="I1571">
        <v>2</v>
      </c>
      <c r="J1571">
        <v>3</v>
      </c>
      <c r="K1571">
        <v>0</v>
      </c>
      <c r="L1571" t="s">
        <v>730</v>
      </c>
      <c r="M1571" t="s">
        <v>147</v>
      </c>
      <c r="N1571" s="13">
        <v>12895880</v>
      </c>
      <c r="O1571">
        <v>208393</v>
      </c>
      <c r="P1571">
        <v>2024</v>
      </c>
      <c r="Q1571">
        <v>900630951</v>
      </c>
      <c r="R1571" t="s">
        <v>1094</v>
      </c>
      <c r="S1571" s="13">
        <v>12895880</v>
      </c>
      <c r="T1571">
        <v>0</v>
      </c>
      <c r="U1571" t="s">
        <v>2883</v>
      </c>
      <c r="V1571" t="s">
        <v>3064</v>
      </c>
      <c r="W1571">
        <v>5004</v>
      </c>
      <c r="X1571">
        <v>0</v>
      </c>
      <c r="Y1571">
        <v>208006</v>
      </c>
      <c r="Z1571">
        <v>20241231</v>
      </c>
      <c r="AA1571">
        <v>2401250234</v>
      </c>
      <c r="AB1571">
        <v>199</v>
      </c>
      <c r="AC1571" t="s">
        <v>2281</v>
      </c>
      <c r="AD1571" t="s">
        <v>2281</v>
      </c>
      <c r="AE1571">
        <v>11101</v>
      </c>
      <c r="AF1571" t="s">
        <v>2281</v>
      </c>
      <c r="AG1571" t="s">
        <v>549</v>
      </c>
      <c r="AH1571">
        <v>261</v>
      </c>
    </row>
    <row r="1572" spans="1:34" hidden="1" x14ac:dyDescent="0.25">
      <c r="A1572" t="str">
        <f t="shared" si="72"/>
        <v>20 11 1 11 2 2 3 0 2120202009 0 208394</v>
      </c>
      <c r="B1572" t="str">
        <f t="shared" si="73"/>
        <v>20 11 1 11 2 2 3 0 2120202009 0 208032</v>
      </c>
      <c r="C1572" t="str">
        <f t="shared" si="74"/>
        <v>20 11 1 11 2 2 3 0 2120202009 0</v>
      </c>
      <c r="D1572">
        <v>20</v>
      </c>
      <c r="E1572">
        <v>11</v>
      </c>
      <c r="F1572">
        <v>1</v>
      </c>
      <c r="G1572">
        <v>11</v>
      </c>
      <c r="H1572">
        <v>2</v>
      </c>
      <c r="I1572">
        <v>2</v>
      </c>
      <c r="J1572">
        <v>3</v>
      </c>
      <c r="K1572">
        <v>0</v>
      </c>
      <c r="L1572" t="s">
        <v>730</v>
      </c>
      <c r="M1572" t="s">
        <v>147</v>
      </c>
      <c r="N1572" s="13">
        <v>11333970</v>
      </c>
      <c r="O1572">
        <v>208394</v>
      </c>
      <c r="P1572">
        <v>2024</v>
      </c>
      <c r="Q1572">
        <v>900274020</v>
      </c>
      <c r="R1572" t="s">
        <v>859</v>
      </c>
      <c r="S1572" s="13">
        <v>11333970</v>
      </c>
      <c r="T1572">
        <v>396689</v>
      </c>
      <c r="U1572" t="s">
        <v>2891</v>
      </c>
      <c r="V1572" t="s">
        <v>3065</v>
      </c>
      <c r="W1572">
        <v>5004</v>
      </c>
      <c r="X1572">
        <v>2305</v>
      </c>
      <c r="Y1572">
        <v>208032</v>
      </c>
      <c r="Z1572">
        <v>20241231</v>
      </c>
      <c r="AA1572">
        <v>2403060431</v>
      </c>
      <c r="AB1572">
        <v>199</v>
      </c>
      <c r="AC1572" t="s">
        <v>2281</v>
      </c>
      <c r="AD1572" t="s">
        <v>2281</v>
      </c>
      <c r="AE1572">
        <v>11101</v>
      </c>
      <c r="AF1572" t="s">
        <v>2281</v>
      </c>
      <c r="AG1572" t="s">
        <v>549</v>
      </c>
      <c r="AH1572">
        <v>261</v>
      </c>
    </row>
    <row r="1573" spans="1:34" hidden="1" x14ac:dyDescent="0.25">
      <c r="A1573" t="str">
        <f t="shared" si="72"/>
        <v>20 11 1 11 2 2 3 0 2120202009 0 208395</v>
      </c>
      <c r="B1573" t="str">
        <f t="shared" si="73"/>
        <v>20 11 1 11 2 2 3 0 2120202009 0 208175</v>
      </c>
      <c r="C1573" t="str">
        <f t="shared" si="74"/>
        <v>20 11 1 11 2 2 3 0 2120202009 0</v>
      </c>
      <c r="D1573">
        <v>20</v>
      </c>
      <c r="E1573">
        <v>11</v>
      </c>
      <c r="F1573">
        <v>1</v>
      </c>
      <c r="G1573">
        <v>11</v>
      </c>
      <c r="H1573">
        <v>2</v>
      </c>
      <c r="I1573">
        <v>2</v>
      </c>
      <c r="J1573">
        <v>3</v>
      </c>
      <c r="K1573">
        <v>0</v>
      </c>
      <c r="L1573" t="s">
        <v>730</v>
      </c>
      <c r="M1573" t="s">
        <v>147</v>
      </c>
      <c r="N1573" s="13">
        <v>40000000</v>
      </c>
      <c r="O1573">
        <v>208395</v>
      </c>
      <c r="P1573">
        <v>2024</v>
      </c>
      <c r="Q1573">
        <v>900274020</v>
      </c>
      <c r="R1573" t="s">
        <v>859</v>
      </c>
      <c r="S1573" s="13">
        <v>40000000</v>
      </c>
      <c r="T1573">
        <v>1400000</v>
      </c>
      <c r="U1573" t="s">
        <v>2891</v>
      </c>
      <c r="V1573" t="s">
        <v>3065</v>
      </c>
      <c r="W1573">
        <v>5004</v>
      </c>
      <c r="X1573">
        <v>2305</v>
      </c>
      <c r="Y1573">
        <v>208175</v>
      </c>
      <c r="Z1573">
        <v>20241231</v>
      </c>
      <c r="AA1573">
        <v>2403060431</v>
      </c>
      <c r="AB1573">
        <v>199</v>
      </c>
      <c r="AC1573" t="s">
        <v>2281</v>
      </c>
      <c r="AD1573" t="s">
        <v>2281</v>
      </c>
      <c r="AE1573">
        <v>11101</v>
      </c>
      <c r="AF1573" t="s">
        <v>2281</v>
      </c>
      <c r="AG1573" t="s">
        <v>549</v>
      </c>
      <c r="AH1573">
        <v>261</v>
      </c>
    </row>
    <row r="1574" spans="1:34" hidden="1" x14ac:dyDescent="0.25">
      <c r="A1574" t="str">
        <f t="shared" si="72"/>
        <v>20 1 3 11 1 303 27 40 0 4103050 208396</v>
      </c>
      <c r="B1574" t="str">
        <f t="shared" si="73"/>
        <v>20 1 3 11 1 303 27 40 0 4103050 208078</v>
      </c>
      <c r="C1574" t="str">
        <f t="shared" si="74"/>
        <v>20 1 3 11 1 303 27 40 0 4103050</v>
      </c>
      <c r="D1574">
        <v>20</v>
      </c>
      <c r="E1574">
        <v>1</v>
      </c>
      <c r="F1574">
        <v>3</v>
      </c>
      <c r="G1574">
        <v>11</v>
      </c>
      <c r="H1574">
        <v>1</v>
      </c>
      <c r="I1574">
        <v>303</v>
      </c>
      <c r="J1574">
        <v>27</v>
      </c>
      <c r="K1574">
        <v>40</v>
      </c>
      <c r="L1574" t="s">
        <v>147</v>
      </c>
      <c r="M1574" t="s">
        <v>210</v>
      </c>
      <c r="N1574" s="13">
        <v>3800000</v>
      </c>
      <c r="O1574">
        <v>208396</v>
      </c>
      <c r="P1574">
        <v>2024</v>
      </c>
      <c r="Q1574">
        <v>1053807451</v>
      </c>
      <c r="R1574" t="s">
        <v>1022</v>
      </c>
      <c r="S1574" s="13">
        <v>3800000</v>
      </c>
      <c r="T1574">
        <v>0</v>
      </c>
      <c r="U1574" t="s">
        <v>2928</v>
      </c>
      <c r="V1574" t="s">
        <v>2291</v>
      </c>
      <c r="W1574">
        <v>5004</v>
      </c>
      <c r="X1574">
        <v>0</v>
      </c>
      <c r="Y1574">
        <v>208078</v>
      </c>
      <c r="Z1574">
        <v>20241231</v>
      </c>
      <c r="AA1574">
        <v>2408130937</v>
      </c>
      <c r="AB1574">
        <v>199</v>
      </c>
      <c r="AC1574" t="s">
        <v>2281</v>
      </c>
      <c r="AD1574" t="s">
        <v>2281</v>
      </c>
      <c r="AE1574">
        <v>11101</v>
      </c>
      <c r="AF1574" t="s">
        <v>2281</v>
      </c>
      <c r="AG1574" t="s">
        <v>549</v>
      </c>
      <c r="AH1574">
        <v>260</v>
      </c>
    </row>
    <row r="1575" spans="1:34" hidden="1" x14ac:dyDescent="0.25">
      <c r="A1575" t="str">
        <f t="shared" si="72"/>
        <v>20 1 3 11 1 303 27 40 0 4103050 208397</v>
      </c>
      <c r="B1575" t="str">
        <f t="shared" si="73"/>
        <v>20 1 3 11 1 303 27 40 0 4103050 208144</v>
      </c>
      <c r="C1575" t="str">
        <f t="shared" si="74"/>
        <v>20 1 3 11 1 303 27 40 0 4103050</v>
      </c>
      <c r="D1575">
        <v>20</v>
      </c>
      <c r="E1575">
        <v>1</v>
      </c>
      <c r="F1575">
        <v>3</v>
      </c>
      <c r="G1575">
        <v>11</v>
      </c>
      <c r="H1575">
        <v>1</v>
      </c>
      <c r="I1575">
        <v>303</v>
      </c>
      <c r="J1575">
        <v>27</v>
      </c>
      <c r="K1575">
        <v>40</v>
      </c>
      <c r="L1575" t="s">
        <v>147</v>
      </c>
      <c r="M1575" t="s">
        <v>210</v>
      </c>
      <c r="N1575" s="13">
        <v>1466667</v>
      </c>
      <c r="O1575">
        <v>208397</v>
      </c>
      <c r="P1575">
        <v>2024</v>
      </c>
      <c r="Q1575">
        <v>1028021573</v>
      </c>
      <c r="R1575" t="s">
        <v>1028</v>
      </c>
      <c r="S1575" s="13">
        <v>1466667</v>
      </c>
      <c r="T1575">
        <v>0</v>
      </c>
      <c r="U1575" t="s">
        <v>3049</v>
      </c>
      <c r="V1575" t="s">
        <v>2291</v>
      </c>
      <c r="W1575">
        <v>5004</v>
      </c>
      <c r="X1575">
        <v>0</v>
      </c>
      <c r="Y1575">
        <v>208144</v>
      </c>
      <c r="Z1575">
        <v>20241231</v>
      </c>
      <c r="AA1575">
        <v>2410241169</v>
      </c>
      <c r="AB1575">
        <v>199</v>
      </c>
      <c r="AC1575" t="s">
        <v>2281</v>
      </c>
      <c r="AD1575" t="s">
        <v>2281</v>
      </c>
      <c r="AE1575">
        <v>11101</v>
      </c>
      <c r="AF1575" t="s">
        <v>2281</v>
      </c>
      <c r="AG1575" t="s">
        <v>549</v>
      </c>
      <c r="AH1575">
        <v>260</v>
      </c>
    </row>
    <row r="1576" spans="1:34" hidden="1" x14ac:dyDescent="0.25">
      <c r="A1576" t="str">
        <f t="shared" si="72"/>
        <v>20 1 3 11 1 303 27 40 0 4103050 208398</v>
      </c>
      <c r="B1576" t="str">
        <f t="shared" si="73"/>
        <v>20 1 3 11 1 303 27 40 0 4103050 208123</v>
      </c>
      <c r="C1576" t="str">
        <f t="shared" si="74"/>
        <v>20 1 3 11 1 303 27 40 0 4103050</v>
      </c>
      <c r="D1576">
        <v>20</v>
      </c>
      <c r="E1576">
        <v>1</v>
      </c>
      <c r="F1576">
        <v>3</v>
      </c>
      <c r="G1576">
        <v>11</v>
      </c>
      <c r="H1576">
        <v>1</v>
      </c>
      <c r="I1576">
        <v>303</v>
      </c>
      <c r="J1576">
        <v>27</v>
      </c>
      <c r="K1576">
        <v>40</v>
      </c>
      <c r="L1576" t="s">
        <v>147</v>
      </c>
      <c r="M1576" t="s">
        <v>210</v>
      </c>
      <c r="N1576" s="13">
        <v>13799835</v>
      </c>
      <c r="O1576">
        <v>208398</v>
      </c>
      <c r="P1576">
        <v>2024</v>
      </c>
      <c r="Q1576">
        <v>900274020</v>
      </c>
      <c r="R1576" t="s">
        <v>859</v>
      </c>
      <c r="S1576" s="13">
        <v>13799835</v>
      </c>
      <c r="T1576">
        <v>551993</v>
      </c>
      <c r="U1576" t="s">
        <v>3041</v>
      </c>
      <c r="V1576" t="s">
        <v>3066</v>
      </c>
      <c r="W1576">
        <v>5004</v>
      </c>
      <c r="X1576">
        <v>2305</v>
      </c>
      <c r="Y1576">
        <v>208123</v>
      </c>
      <c r="Z1576">
        <v>20241231</v>
      </c>
      <c r="AA1576">
        <v>2410041121</v>
      </c>
      <c r="AB1576">
        <v>199</v>
      </c>
      <c r="AC1576" t="s">
        <v>2281</v>
      </c>
      <c r="AD1576" t="s">
        <v>2281</v>
      </c>
      <c r="AE1576">
        <v>11101</v>
      </c>
      <c r="AF1576" t="s">
        <v>2281</v>
      </c>
      <c r="AG1576" t="s">
        <v>549</v>
      </c>
      <c r="AH1576">
        <v>261</v>
      </c>
    </row>
    <row r="1577" spans="1:34" hidden="1" x14ac:dyDescent="0.25">
      <c r="A1577" t="str">
        <f t="shared" si="72"/>
        <v>20 1 3 11 1 303 27 40 0 4103005 208399</v>
      </c>
      <c r="B1577" t="str">
        <f t="shared" si="73"/>
        <v>20 1 3 11 1 303 27 40 0 4103005 208183</v>
      </c>
      <c r="C1577" t="str">
        <f t="shared" si="74"/>
        <v>20 1 3 11 1 303 27 40 0 4103005</v>
      </c>
      <c r="D1577">
        <v>20</v>
      </c>
      <c r="E1577">
        <v>1</v>
      </c>
      <c r="F1577">
        <v>3</v>
      </c>
      <c r="G1577">
        <v>11</v>
      </c>
      <c r="H1577">
        <v>1</v>
      </c>
      <c r="I1577">
        <v>303</v>
      </c>
      <c r="J1577">
        <v>27</v>
      </c>
      <c r="K1577">
        <v>40</v>
      </c>
      <c r="L1577" t="s">
        <v>147</v>
      </c>
      <c r="M1577" t="s">
        <v>209</v>
      </c>
      <c r="N1577" s="13">
        <v>42245000</v>
      </c>
      <c r="O1577">
        <v>208399</v>
      </c>
      <c r="P1577">
        <v>2024</v>
      </c>
      <c r="Q1577">
        <v>900523724</v>
      </c>
      <c r="R1577" t="s">
        <v>1021</v>
      </c>
      <c r="S1577" s="13">
        <v>42245000</v>
      </c>
      <c r="T1577">
        <v>0</v>
      </c>
      <c r="U1577" t="s">
        <v>3067</v>
      </c>
      <c r="V1577" t="s">
        <v>3068</v>
      </c>
      <c r="W1577">
        <v>5004</v>
      </c>
      <c r="X1577">
        <v>0</v>
      </c>
      <c r="Y1577">
        <v>208183</v>
      </c>
      <c r="Z1577">
        <v>20241231</v>
      </c>
      <c r="AA1577">
        <v>2411211235</v>
      </c>
      <c r="AB1577">
        <v>199</v>
      </c>
      <c r="AC1577" t="s">
        <v>2281</v>
      </c>
      <c r="AD1577" t="s">
        <v>2281</v>
      </c>
      <c r="AE1577">
        <v>11101</v>
      </c>
      <c r="AF1577" t="s">
        <v>2281</v>
      </c>
      <c r="AG1577" t="s">
        <v>549</v>
      </c>
      <c r="AH1577">
        <v>261</v>
      </c>
    </row>
    <row r="1578" spans="1:34" hidden="1" x14ac:dyDescent="0.25">
      <c r="A1578" t="str">
        <f t="shared" si="72"/>
        <v>20 1 3 11 1 303 27 40 0 4103050 208400</v>
      </c>
      <c r="B1578" t="str">
        <f t="shared" si="73"/>
        <v>20 1 3 11 1 303 27 40 0 4103050 208114</v>
      </c>
      <c r="C1578" t="str">
        <f t="shared" si="74"/>
        <v>20 1 3 11 1 303 27 40 0 4103050</v>
      </c>
      <c r="D1578">
        <v>20</v>
      </c>
      <c r="E1578">
        <v>1</v>
      </c>
      <c r="F1578">
        <v>3</v>
      </c>
      <c r="G1578">
        <v>11</v>
      </c>
      <c r="H1578">
        <v>1</v>
      </c>
      <c r="I1578">
        <v>303</v>
      </c>
      <c r="J1578">
        <v>27</v>
      </c>
      <c r="K1578">
        <v>40</v>
      </c>
      <c r="L1578" t="s">
        <v>147</v>
      </c>
      <c r="M1578" t="s">
        <v>210</v>
      </c>
      <c r="N1578" s="13">
        <v>7845345</v>
      </c>
      <c r="O1578">
        <v>208400</v>
      </c>
      <c r="P1578">
        <v>2024</v>
      </c>
      <c r="Q1578">
        <v>800139366</v>
      </c>
      <c r="R1578" t="s">
        <v>1026</v>
      </c>
      <c r="S1578" s="13">
        <v>7845345</v>
      </c>
      <c r="T1578">
        <v>0</v>
      </c>
      <c r="U1578" t="s">
        <v>3069</v>
      </c>
      <c r="V1578" t="s">
        <v>3070</v>
      </c>
      <c r="W1578">
        <v>5016</v>
      </c>
      <c r="X1578">
        <v>0</v>
      </c>
      <c r="Y1578">
        <v>208114</v>
      </c>
      <c r="Z1578">
        <v>20241231</v>
      </c>
      <c r="AA1578">
        <v>2405310727</v>
      </c>
      <c r="AB1578">
        <v>199</v>
      </c>
      <c r="AC1578" t="s">
        <v>2281</v>
      </c>
      <c r="AD1578" t="s">
        <v>2281</v>
      </c>
      <c r="AE1578">
        <v>11101</v>
      </c>
      <c r="AF1578" t="s">
        <v>2281</v>
      </c>
      <c r="AG1578" t="s">
        <v>549</v>
      </c>
      <c r="AH1578">
        <v>251</v>
      </c>
    </row>
    <row r="1579" spans="1:34" hidden="1" x14ac:dyDescent="0.25">
      <c r="A1579" t="str">
        <f t="shared" si="72"/>
        <v>20 1 3 11 4 202 10 40 0 2302024 208401</v>
      </c>
      <c r="B1579" t="str">
        <f t="shared" si="73"/>
        <v>20 1 3 11 4 202 10 40 0 2302024 208076</v>
      </c>
      <c r="C1579" t="str">
        <f t="shared" si="74"/>
        <v>20 1 3 11 4 202 10 40 0 2302024</v>
      </c>
      <c r="D1579">
        <v>20</v>
      </c>
      <c r="E1579">
        <v>1</v>
      </c>
      <c r="F1579">
        <v>3</v>
      </c>
      <c r="G1579">
        <v>11</v>
      </c>
      <c r="H1579">
        <v>4</v>
      </c>
      <c r="I1579">
        <v>202</v>
      </c>
      <c r="J1579">
        <v>10</v>
      </c>
      <c r="K1579">
        <v>40</v>
      </c>
      <c r="L1579" t="s">
        <v>147</v>
      </c>
      <c r="M1579" t="s">
        <v>148</v>
      </c>
      <c r="N1579" s="13">
        <v>2692520</v>
      </c>
      <c r="O1579">
        <v>208401</v>
      </c>
      <c r="P1579">
        <v>2024</v>
      </c>
      <c r="Q1579">
        <v>900319291</v>
      </c>
      <c r="R1579" t="s">
        <v>785</v>
      </c>
      <c r="S1579" s="13">
        <v>2692520</v>
      </c>
      <c r="T1579">
        <v>0</v>
      </c>
      <c r="U1579" t="s">
        <v>3071</v>
      </c>
      <c r="V1579" t="s">
        <v>766</v>
      </c>
      <c r="W1579">
        <v>5001</v>
      </c>
      <c r="X1579">
        <v>0</v>
      </c>
      <c r="Y1579">
        <v>208076</v>
      </c>
      <c r="Z1579">
        <v>20241231</v>
      </c>
      <c r="AA1579">
        <v>2024121070</v>
      </c>
      <c r="AB1579">
        <v>0</v>
      </c>
      <c r="AC1579" t="s">
        <v>2281</v>
      </c>
      <c r="AD1579" t="s">
        <v>2281</v>
      </c>
      <c r="AE1579">
        <v>11101</v>
      </c>
      <c r="AF1579" t="s">
        <v>2281</v>
      </c>
      <c r="AG1579" t="s">
        <v>549</v>
      </c>
      <c r="AH1579">
        <v>100</v>
      </c>
    </row>
    <row r="1580" spans="1:34" hidden="1" x14ac:dyDescent="0.25">
      <c r="A1580" t="str">
        <f t="shared" si="72"/>
        <v>20 1 3 11 4 202 10 40 0 2302079 208402</v>
      </c>
      <c r="B1580" t="str">
        <f t="shared" si="73"/>
        <v>20 1 3 11 4 202 10 40 0 2302079 208206</v>
      </c>
      <c r="C1580" t="str">
        <f t="shared" si="74"/>
        <v>20 1 3 11 4 202 10 40 0 2302079</v>
      </c>
      <c r="D1580">
        <v>20</v>
      </c>
      <c r="E1580">
        <v>1</v>
      </c>
      <c r="F1580">
        <v>3</v>
      </c>
      <c r="G1580">
        <v>11</v>
      </c>
      <c r="H1580">
        <v>4</v>
      </c>
      <c r="I1580">
        <v>202</v>
      </c>
      <c r="J1580">
        <v>10</v>
      </c>
      <c r="K1580">
        <v>40</v>
      </c>
      <c r="L1580" t="s">
        <v>147</v>
      </c>
      <c r="M1580" t="s">
        <v>149</v>
      </c>
      <c r="N1580" s="13">
        <v>6500000</v>
      </c>
      <c r="O1580">
        <v>208402</v>
      </c>
      <c r="P1580">
        <v>2024</v>
      </c>
      <c r="Q1580">
        <v>10211306</v>
      </c>
      <c r="R1580" t="s">
        <v>3072</v>
      </c>
      <c r="S1580" s="13">
        <v>6500000</v>
      </c>
      <c r="T1580">
        <v>1300000</v>
      </c>
      <c r="U1580" t="s">
        <v>3073</v>
      </c>
      <c r="V1580" t="s">
        <v>2291</v>
      </c>
      <c r="W1580">
        <v>5016</v>
      </c>
      <c r="X1580">
        <v>2311</v>
      </c>
      <c r="Y1580">
        <v>208206</v>
      </c>
      <c r="Z1580">
        <v>20241231</v>
      </c>
      <c r="AA1580">
        <v>0</v>
      </c>
      <c r="AB1580">
        <v>0</v>
      </c>
      <c r="AC1580" t="s">
        <v>2281</v>
      </c>
      <c r="AD1580" t="s">
        <v>2281</v>
      </c>
      <c r="AE1580">
        <v>11101</v>
      </c>
      <c r="AF1580" t="s">
        <v>2281</v>
      </c>
      <c r="AG1580" t="s">
        <v>549</v>
      </c>
      <c r="AH1580">
        <v>259</v>
      </c>
    </row>
    <row r="1581" spans="1:34" hidden="1" x14ac:dyDescent="0.25">
      <c r="A1581" t="str">
        <f t="shared" si="72"/>
        <v>20 1 3 11 4 202 10 40 0 2302079 208403</v>
      </c>
      <c r="B1581" t="str">
        <f t="shared" si="73"/>
        <v>20 1 3 11 4 202 10 40 0 2302079 208207</v>
      </c>
      <c r="C1581" t="str">
        <f t="shared" si="74"/>
        <v>20 1 3 11 4 202 10 40 0 2302079</v>
      </c>
      <c r="D1581">
        <v>20</v>
      </c>
      <c r="E1581">
        <v>1</v>
      </c>
      <c r="F1581">
        <v>3</v>
      </c>
      <c r="G1581">
        <v>11</v>
      </c>
      <c r="H1581">
        <v>4</v>
      </c>
      <c r="I1581">
        <v>202</v>
      </c>
      <c r="J1581">
        <v>10</v>
      </c>
      <c r="K1581">
        <v>40</v>
      </c>
      <c r="L1581" t="s">
        <v>147</v>
      </c>
      <c r="M1581" t="s">
        <v>149</v>
      </c>
      <c r="N1581" s="13">
        <v>6500000</v>
      </c>
      <c r="O1581">
        <v>208403</v>
      </c>
      <c r="P1581">
        <v>2024</v>
      </c>
      <c r="Q1581">
        <v>75085929</v>
      </c>
      <c r="R1581" t="s">
        <v>2249</v>
      </c>
      <c r="S1581" s="13">
        <v>6500000</v>
      </c>
      <c r="T1581">
        <v>1300000</v>
      </c>
      <c r="U1581" t="s">
        <v>3074</v>
      </c>
      <c r="V1581" t="s">
        <v>2291</v>
      </c>
      <c r="W1581">
        <v>5016</v>
      </c>
      <c r="X1581">
        <v>2311</v>
      </c>
      <c r="Y1581">
        <v>208207</v>
      </c>
      <c r="Z1581">
        <v>20241231</v>
      </c>
      <c r="AA1581">
        <v>0</v>
      </c>
      <c r="AB1581">
        <v>0</v>
      </c>
      <c r="AC1581" t="s">
        <v>2281</v>
      </c>
      <c r="AD1581" t="s">
        <v>2281</v>
      </c>
      <c r="AE1581">
        <v>11101</v>
      </c>
      <c r="AF1581" t="s">
        <v>2281</v>
      </c>
      <c r="AG1581" t="s">
        <v>549</v>
      </c>
      <c r="AH1581">
        <v>259</v>
      </c>
    </row>
    <row r="1582" spans="1:34" hidden="1" x14ac:dyDescent="0.25">
      <c r="A1582" t="str">
        <f t="shared" si="72"/>
        <v>20 1 3 11 4 202 10 40 0 2302079 208404</v>
      </c>
      <c r="B1582" t="str">
        <f t="shared" si="73"/>
        <v>20 1 3 11 4 202 10 40 0 2302079 208208</v>
      </c>
      <c r="C1582" t="str">
        <f t="shared" si="74"/>
        <v>20 1 3 11 4 202 10 40 0 2302079</v>
      </c>
      <c r="D1582">
        <v>20</v>
      </c>
      <c r="E1582">
        <v>1</v>
      </c>
      <c r="F1582">
        <v>3</v>
      </c>
      <c r="G1582">
        <v>11</v>
      </c>
      <c r="H1582">
        <v>4</v>
      </c>
      <c r="I1582">
        <v>202</v>
      </c>
      <c r="J1582">
        <v>10</v>
      </c>
      <c r="K1582">
        <v>40</v>
      </c>
      <c r="L1582" t="s">
        <v>147</v>
      </c>
      <c r="M1582" t="s">
        <v>149</v>
      </c>
      <c r="N1582" s="13">
        <v>6500000</v>
      </c>
      <c r="O1582">
        <v>208404</v>
      </c>
      <c r="P1582">
        <v>2024</v>
      </c>
      <c r="Q1582">
        <v>24341338</v>
      </c>
      <c r="R1582" t="s">
        <v>2250</v>
      </c>
      <c r="S1582" s="13">
        <v>6500000</v>
      </c>
      <c r="T1582">
        <v>1300000</v>
      </c>
      <c r="U1582" t="s">
        <v>3075</v>
      </c>
      <c r="V1582" t="s">
        <v>2291</v>
      </c>
      <c r="W1582">
        <v>5016</v>
      </c>
      <c r="X1582">
        <v>2311</v>
      </c>
      <c r="Y1582">
        <v>208208</v>
      </c>
      <c r="Z1582">
        <v>20241231</v>
      </c>
      <c r="AA1582">
        <v>0</v>
      </c>
      <c r="AB1582">
        <v>0</v>
      </c>
      <c r="AC1582" t="s">
        <v>2281</v>
      </c>
      <c r="AD1582" t="s">
        <v>2281</v>
      </c>
      <c r="AE1582">
        <v>11101</v>
      </c>
      <c r="AF1582" t="s">
        <v>2281</v>
      </c>
      <c r="AG1582" t="s">
        <v>549</v>
      </c>
      <c r="AH1582">
        <v>259</v>
      </c>
    </row>
    <row r="1583" spans="1:34" hidden="1" x14ac:dyDescent="0.25">
      <c r="A1583" t="str">
        <f t="shared" si="72"/>
        <v>20 1 3 11 4 202 10 40 0 2302079 208405</v>
      </c>
      <c r="B1583" t="str">
        <f t="shared" si="73"/>
        <v>20 1 3 11 4 202 10 40 0 2302079 208209</v>
      </c>
      <c r="C1583" t="str">
        <f t="shared" si="74"/>
        <v>20 1 3 11 4 202 10 40 0 2302079</v>
      </c>
      <c r="D1583">
        <v>20</v>
      </c>
      <c r="E1583">
        <v>1</v>
      </c>
      <c r="F1583">
        <v>3</v>
      </c>
      <c r="G1583">
        <v>11</v>
      </c>
      <c r="H1583">
        <v>4</v>
      </c>
      <c r="I1583">
        <v>202</v>
      </c>
      <c r="J1583">
        <v>10</v>
      </c>
      <c r="K1583">
        <v>40</v>
      </c>
      <c r="L1583" t="s">
        <v>147</v>
      </c>
      <c r="M1583" t="s">
        <v>149</v>
      </c>
      <c r="N1583" s="13">
        <v>6500000</v>
      </c>
      <c r="O1583">
        <v>208405</v>
      </c>
      <c r="P1583">
        <v>2024</v>
      </c>
      <c r="Q1583">
        <v>75093513</v>
      </c>
      <c r="R1583" t="s">
        <v>2251</v>
      </c>
      <c r="S1583" s="13">
        <v>6500000</v>
      </c>
      <c r="T1583">
        <v>1300000</v>
      </c>
      <c r="U1583" t="s">
        <v>3076</v>
      </c>
      <c r="V1583" t="s">
        <v>2291</v>
      </c>
      <c r="W1583">
        <v>5016</v>
      </c>
      <c r="X1583">
        <v>2311</v>
      </c>
      <c r="Y1583">
        <v>208209</v>
      </c>
      <c r="Z1583">
        <v>20241231</v>
      </c>
      <c r="AA1583">
        <v>0</v>
      </c>
      <c r="AB1583">
        <v>0</v>
      </c>
      <c r="AC1583" t="s">
        <v>2281</v>
      </c>
      <c r="AD1583" t="s">
        <v>2281</v>
      </c>
      <c r="AE1583">
        <v>11101</v>
      </c>
      <c r="AF1583" t="s">
        <v>2281</v>
      </c>
      <c r="AG1583" t="s">
        <v>549</v>
      </c>
      <c r="AH1583">
        <v>259</v>
      </c>
    </row>
    <row r="1584" spans="1:34" hidden="1" x14ac:dyDescent="0.25">
      <c r="A1584" t="str">
        <f t="shared" si="72"/>
        <v>20 1 3 11 4 202 10 40 0 2302079 208406</v>
      </c>
      <c r="B1584" t="str">
        <f t="shared" si="73"/>
        <v>20 1 3 11 4 202 10 40 0 2302079 208210</v>
      </c>
      <c r="C1584" t="str">
        <f t="shared" si="74"/>
        <v>20 1 3 11 4 202 10 40 0 2302079</v>
      </c>
      <c r="D1584">
        <v>20</v>
      </c>
      <c r="E1584">
        <v>1</v>
      </c>
      <c r="F1584">
        <v>3</v>
      </c>
      <c r="G1584">
        <v>11</v>
      </c>
      <c r="H1584">
        <v>4</v>
      </c>
      <c r="I1584">
        <v>202</v>
      </c>
      <c r="J1584">
        <v>10</v>
      </c>
      <c r="K1584">
        <v>40</v>
      </c>
      <c r="L1584" t="s">
        <v>147</v>
      </c>
      <c r="M1584" t="s">
        <v>149</v>
      </c>
      <c r="N1584" s="13">
        <v>3900000</v>
      </c>
      <c r="O1584">
        <v>208406</v>
      </c>
      <c r="P1584">
        <v>2024</v>
      </c>
      <c r="Q1584">
        <v>1053771537</v>
      </c>
      <c r="R1584" t="s">
        <v>2252</v>
      </c>
      <c r="S1584" s="13">
        <v>3900000</v>
      </c>
      <c r="T1584">
        <v>780000</v>
      </c>
      <c r="U1584" t="s">
        <v>3077</v>
      </c>
      <c r="V1584" t="s">
        <v>2291</v>
      </c>
      <c r="W1584">
        <v>5016</v>
      </c>
      <c r="X1584">
        <v>2311</v>
      </c>
      <c r="Y1584">
        <v>208210</v>
      </c>
      <c r="Z1584">
        <v>20241231</v>
      </c>
      <c r="AA1584">
        <v>0</v>
      </c>
      <c r="AB1584">
        <v>0</v>
      </c>
      <c r="AC1584" t="s">
        <v>2281</v>
      </c>
      <c r="AD1584" t="s">
        <v>2281</v>
      </c>
      <c r="AE1584">
        <v>11101</v>
      </c>
      <c r="AF1584" t="s">
        <v>2281</v>
      </c>
      <c r="AG1584" t="s">
        <v>549</v>
      </c>
      <c r="AH1584">
        <v>259</v>
      </c>
    </row>
    <row r="1585" spans="1:34" hidden="1" x14ac:dyDescent="0.25">
      <c r="A1585" t="str">
        <f t="shared" si="72"/>
        <v>20 1 3 11 4 202 10 40 0 2302079 208407</v>
      </c>
      <c r="B1585" t="str">
        <f t="shared" si="73"/>
        <v>20 1 3 11 4 202 10 40 0 2302079 208211</v>
      </c>
      <c r="C1585" t="str">
        <f t="shared" si="74"/>
        <v>20 1 3 11 4 202 10 40 0 2302079</v>
      </c>
      <c r="D1585">
        <v>20</v>
      </c>
      <c r="E1585">
        <v>1</v>
      </c>
      <c r="F1585">
        <v>3</v>
      </c>
      <c r="G1585">
        <v>11</v>
      </c>
      <c r="H1585">
        <v>4</v>
      </c>
      <c r="I1585">
        <v>202</v>
      </c>
      <c r="J1585">
        <v>10</v>
      </c>
      <c r="K1585">
        <v>40</v>
      </c>
      <c r="L1585" t="s">
        <v>147</v>
      </c>
      <c r="M1585" t="s">
        <v>149</v>
      </c>
      <c r="N1585" s="13">
        <v>6500000</v>
      </c>
      <c r="O1585">
        <v>208407</v>
      </c>
      <c r="P1585">
        <v>2024</v>
      </c>
      <c r="Q1585">
        <v>1002636422</v>
      </c>
      <c r="R1585" t="s">
        <v>2253</v>
      </c>
      <c r="S1585" s="13">
        <v>6500000</v>
      </c>
      <c r="T1585">
        <v>1300000</v>
      </c>
      <c r="U1585" t="s">
        <v>3078</v>
      </c>
      <c r="V1585" t="s">
        <v>2291</v>
      </c>
      <c r="W1585">
        <v>5016</v>
      </c>
      <c r="X1585">
        <v>2311</v>
      </c>
      <c r="Y1585">
        <v>208211</v>
      </c>
      <c r="Z1585">
        <v>20241231</v>
      </c>
      <c r="AA1585">
        <v>0</v>
      </c>
      <c r="AB1585">
        <v>0</v>
      </c>
      <c r="AC1585" t="s">
        <v>2281</v>
      </c>
      <c r="AD1585" t="s">
        <v>2281</v>
      </c>
      <c r="AE1585">
        <v>11101</v>
      </c>
      <c r="AF1585" t="s">
        <v>2281</v>
      </c>
      <c r="AG1585" t="s">
        <v>549</v>
      </c>
      <c r="AH1585">
        <v>259</v>
      </c>
    </row>
    <row r="1586" spans="1:34" hidden="1" x14ac:dyDescent="0.25">
      <c r="A1586" t="str">
        <f t="shared" si="72"/>
        <v>20 1 3 11 4 202 10 40 0 2302079 208408</v>
      </c>
      <c r="B1586" t="str">
        <f t="shared" si="73"/>
        <v>20 1 3 11 4 202 10 40 0 2302079 208212</v>
      </c>
      <c r="C1586" t="str">
        <f t="shared" si="74"/>
        <v>20 1 3 11 4 202 10 40 0 2302079</v>
      </c>
      <c r="D1586">
        <v>20</v>
      </c>
      <c r="E1586">
        <v>1</v>
      </c>
      <c r="F1586">
        <v>3</v>
      </c>
      <c r="G1586">
        <v>11</v>
      </c>
      <c r="H1586">
        <v>4</v>
      </c>
      <c r="I1586">
        <v>202</v>
      </c>
      <c r="J1586">
        <v>10</v>
      </c>
      <c r="K1586">
        <v>40</v>
      </c>
      <c r="L1586" t="s">
        <v>147</v>
      </c>
      <c r="M1586" t="s">
        <v>149</v>
      </c>
      <c r="N1586" s="13">
        <v>6500000</v>
      </c>
      <c r="O1586">
        <v>208408</v>
      </c>
      <c r="P1586">
        <v>2024</v>
      </c>
      <c r="Q1586">
        <v>1053770104</v>
      </c>
      <c r="R1586" t="s">
        <v>2254</v>
      </c>
      <c r="S1586" s="13">
        <v>6500000</v>
      </c>
      <c r="T1586">
        <v>1300000</v>
      </c>
      <c r="U1586" t="s">
        <v>3079</v>
      </c>
      <c r="V1586" t="s">
        <v>2291</v>
      </c>
      <c r="W1586">
        <v>5016</v>
      </c>
      <c r="X1586">
        <v>2311</v>
      </c>
      <c r="Y1586">
        <v>208212</v>
      </c>
      <c r="Z1586">
        <v>20241231</v>
      </c>
      <c r="AA1586">
        <v>0</v>
      </c>
      <c r="AB1586">
        <v>0</v>
      </c>
      <c r="AC1586" t="s">
        <v>2281</v>
      </c>
      <c r="AD1586" t="s">
        <v>2281</v>
      </c>
      <c r="AE1586">
        <v>11101</v>
      </c>
      <c r="AF1586" t="s">
        <v>2281</v>
      </c>
      <c r="AG1586" t="s">
        <v>549</v>
      </c>
      <c r="AH1586">
        <v>259</v>
      </c>
    </row>
    <row r="1587" spans="1:34" hidden="1" x14ac:dyDescent="0.25">
      <c r="A1587" t="str">
        <f t="shared" si="72"/>
        <v>20 1 3 11 1 303 27 40 0 4103050 208409</v>
      </c>
      <c r="B1587" t="str">
        <f t="shared" si="73"/>
        <v>20 1 3 11 1 303 27 40 0 4103050 208174</v>
      </c>
      <c r="C1587" t="str">
        <f t="shared" si="74"/>
        <v>20 1 3 11 1 303 27 40 0 4103050</v>
      </c>
      <c r="D1587">
        <v>20</v>
      </c>
      <c r="E1587">
        <v>1</v>
      </c>
      <c r="F1587">
        <v>3</v>
      </c>
      <c r="G1587">
        <v>11</v>
      </c>
      <c r="H1587">
        <v>1</v>
      </c>
      <c r="I1587">
        <v>303</v>
      </c>
      <c r="J1587">
        <v>27</v>
      </c>
      <c r="K1587">
        <v>40</v>
      </c>
      <c r="L1587" t="s">
        <v>147</v>
      </c>
      <c r="M1587" t="s">
        <v>210</v>
      </c>
      <c r="N1587" s="13">
        <v>2618000</v>
      </c>
      <c r="O1587">
        <v>208409</v>
      </c>
      <c r="P1587">
        <v>2024</v>
      </c>
      <c r="Q1587">
        <v>890806147</v>
      </c>
      <c r="R1587" t="s">
        <v>825</v>
      </c>
      <c r="S1587" s="13">
        <v>2618000</v>
      </c>
      <c r="T1587">
        <v>63612</v>
      </c>
      <c r="U1587" t="s">
        <v>8082</v>
      </c>
      <c r="V1587" t="s">
        <v>8083</v>
      </c>
      <c r="W1587">
        <v>5004</v>
      </c>
      <c r="X1587">
        <v>2302</v>
      </c>
      <c r="Y1587">
        <v>208174</v>
      </c>
      <c r="Z1587">
        <v>20241231</v>
      </c>
      <c r="AA1587">
        <v>2411141216</v>
      </c>
      <c r="AB1587">
        <v>199</v>
      </c>
      <c r="AC1587" t="s">
        <v>2281</v>
      </c>
      <c r="AD1587" t="s">
        <v>2281</v>
      </c>
      <c r="AE1587">
        <v>11101</v>
      </c>
      <c r="AF1587" t="s">
        <v>2281</v>
      </c>
      <c r="AG1587" t="s">
        <v>549</v>
      </c>
      <c r="AH1587">
        <v>261</v>
      </c>
    </row>
    <row r="1588" spans="1:34" hidden="1" x14ac:dyDescent="0.25">
      <c r="A1588" t="str">
        <f t="shared" si="72"/>
        <v>20 1 3 11 1 303 27 40 0 4103050 208410</v>
      </c>
      <c r="B1588" t="str">
        <f t="shared" si="73"/>
        <v>20 1 3 11 1 303 27 40 0 4103050 208158</v>
      </c>
      <c r="C1588" t="str">
        <f t="shared" si="74"/>
        <v>20 1 3 11 1 303 27 40 0 4103050</v>
      </c>
      <c r="D1588">
        <v>20</v>
      </c>
      <c r="E1588">
        <v>1</v>
      </c>
      <c r="F1588">
        <v>3</v>
      </c>
      <c r="G1588">
        <v>11</v>
      </c>
      <c r="H1588">
        <v>1</v>
      </c>
      <c r="I1588">
        <v>303</v>
      </c>
      <c r="J1588">
        <v>27</v>
      </c>
      <c r="K1588">
        <v>40</v>
      </c>
      <c r="L1588" t="s">
        <v>147</v>
      </c>
      <c r="M1588" t="s">
        <v>210</v>
      </c>
      <c r="N1588" s="13">
        <v>120000000</v>
      </c>
      <c r="O1588">
        <v>208410</v>
      </c>
      <c r="P1588">
        <v>2024</v>
      </c>
      <c r="Q1588">
        <v>890501510</v>
      </c>
      <c r="R1588" t="s">
        <v>1031</v>
      </c>
      <c r="S1588" s="13">
        <v>120000000</v>
      </c>
      <c r="T1588">
        <v>0</v>
      </c>
      <c r="U1588" t="s">
        <v>8084</v>
      </c>
      <c r="V1588" t="s">
        <v>8085</v>
      </c>
      <c r="W1588">
        <v>5004</v>
      </c>
      <c r="X1588">
        <v>0</v>
      </c>
      <c r="Y1588">
        <v>208158</v>
      </c>
      <c r="Z1588">
        <v>20241231</v>
      </c>
      <c r="AA1588">
        <v>2410311199</v>
      </c>
      <c r="AB1588">
        <v>199</v>
      </c>
      <c r="AC1588" t="s">
        <v>2281</v>
      </c>
      <c r="AD1588" t="s">
        <v>2281</v>
      </c>
      <c r="AE1588">
        <v>11101</v>
      </c>
      <c r="AF1588" t="s">
        <v>2281</v>
      </c>
      <c r="AG1588" t="s">
        <v>549</v>
      </c>
      <c r="AH1588">
        <v>261</v>
      </c>
    </row>
    <row r="1589" spans="1:34" hidden="1" x14ac:dyDescent="0.25">
      <c r="A1589" t="str">
        <f t="shared" si="72"/>
        <v>20 1 3 11 1 303 27 40 0 4103050 208411</v>
      </c>
      <c r="B1589" t="str">
        <f t="shared" si="73"/>
        <v>20 1 3 11 1 303 27 40 0 4103050 208159</v>
      </c>
      <c r="C1589" t="str">
        <f t="shared" si="74"/>
        <v>20 1 3 11 1 303 27 40 0 4103050</v>
      </c>
      <c r="D1589">
        <v>20</v>
      </c>
      <c r="E1589">
        <v>1</v>
      </c>
      <c r="F1589">
        <v>3</v>
      </c>
      <c r="G1589">
        <v>11</v>
      </c>
      <c r="H1589">
        <v>1</v>
      </c>
      <c r="I1589">
        <v>303</v>
      </c>
      <c r="J1589">
        <v>27</v>
      </c>
      <c r="K1589">
        <v>40</v>
      </c>
      <c r="L1589" t="s">
        <v>147</v>
      </c>
      <c r="M1589" t="s">
        <v>210</v>
      </c>
      <c r="N1589" s="13">
        <v>52674000</v>
      </c>
      <c r="O1589">
        <v>208411</v>
      </c>
      <c r="P1589">
        <v>2024</v>
      </c>
      <c r="Q1589">
        <v>890501510</v>
      </c>
      <c r="R1589" t="s">
        <v>1031</v>
      </c>
      <c r="S1589" s="13">
        <v>52674000</v>
      </c>
      <c r="T1589">
        <v>0</v>
      </c>
      <c r="U1589" t="s">
        <v>8084</v>
      </c>
      <c r="V1589" t="s">
        <v>8085</v>
      </c>
      <c r="W1589">
        <v>5004</v>
      </c>
      <c r="X1589">
        <v>0</v>
      </c>
      <c r="Y1589">
        <v>208159</v>
      </c>
      <c r="Z1589">
        <v>20241231</v>
      </c>
      <c r="AA1589">
        <v>2410311199</v>
      </c>
      <c r="AB1589">
        <v>199</v>
      </c>
      <c r="AC1589" t="s">
        <v>2281</v>
      </c>
      <c r="AD1589" t="s">
        <v>2281</v>
      </c>
      <c r="AE1589">
        <v>11101</v>
      </c>
      <c r="AF1589" t="s">
        <v>2281</v>
      </c>
      <c r="AG1589" t="s">
        <v>549</v>
      </c>
      <c r="AH1589">
        <v>261</v>
      </c>
    </row>
    <row r="1590" spans="1:34" hidden="1" x14ac:dyDescent="0.25">
      <c r="A1590" t="str">
        <f t="shared" si="72"/>
        <v>20 1 3 11 1 303 27 40 0 4103050 208412</v>
      </c>
      <c r="B1590" t="str">
        <f t="shared" si="73"/>
        <v>20 1 3 11 1 303 27 40 0 4103050 208201</v>
      </c>
      <c r="C1590" t="str">
        <f t="shared" si="74"/>
        <v>20 1 3 11 1 303 27 40 0 4103050</v>
      </c>
      <c r="D1590">
        <v>20</v>
      </c>
      <c r="E1590">
        <v>1</v>
      </c>
      <c r="F1590">
        <v>3</v>
      </c>
      <c r="G1590">
        <v>11</v>
      </c>
      <c r="H1590">
        <v>1</v>
      </c>
      <c r="I1590">
        <v>303</v>
      </c>
      <c r="J1590">
        <v>27</v>
      </c>
      <c r="K1590">
        <v>40</v>
      </c>
      <c r="L1590" t="s">
        <v>147</v>
      </c>
      <c r="M1590" t="s">
        <v>210</v>
      </c>
      <c r="N1590" s="13">
        <v>38954600</v>
      </c>
      <c r="O1590">
        <v>208412</v>
      </c>
      <c r="P1590">
        <v>2024</v>
      </c>
      <c r="Q1590">
        <v>900916649</v>
      </c>
      <c r="R1590" t="s">
        <v>1032</v>
      </c>
      <c r="S1590" s="13">
        <v>38954600</v>
      </c>
      <c r="T1590">
        <v>973865</v>
      </c>
      <c r="U1590" t="s">
        <v>8086</v>
      </c>
      <c r="V1590" t="s">
        <v>8087</v>
      </c>
      <c r="W1590">
        <v>5016</v>
      </c>
      <c r="X1590">
        <v>2302</v>
      </c>
      <c r="Y1590">
        <v>208201</v>
      </c>
      <c r="Z1590">
        <v>20241231</v>
      </c>
      <c r="AA1590">
        <v>2412111297</v>
      </c>
      <c r="AB1590">
        <v>199</v>
      </c>
      <c r="AC1590" t="s">
        <v>2281</v>
      </c>
      <c r="AD1590" t="s">
        <v>2281</v>
      </c>
      <c r="AE1590">
        <v>11101</v>
      </c>
      <c r="AF1590" t="s">
        <v>2281</v>
      </c>
      <c r="AG1590" t="s">
        <v>549</v>
      </c>
      <c r="AH1590">
        <v>258</v>
      </c>
    </row>
    <row r="1591" spans="1:34" hidden="1" x14ac:dyDescent="0.25">
      <c r="A1591" t="str">
        <f t="shared" si="72"/>
        <v>20 11 1 11 2 2 3 0 2120202009 0 208413</v>
      </c>
      <c r="B1591" t="str">
        <f t="shared" si="73"/>
        <v>20 11 1 11 2 2 3 0 2120202009 0 208020</v>
      </c>
      <c r="C1591" t="str">
        <f t="shared" si="74"/>
        <v>20 11 1 11 2 2 3 0 2120202009 0</v>
      </c>
      <c r="D1591">
        <v>20</v>
      </c>
      <c r="E1591">
        <v>11</v>
      </c>
      <c r="F1591">
        <v>1</v>
      </c>
      <c r="G1591">
        <v>11</v>
      </c>
      <c r="H1591">
        <v>2</v>
      </c>
      <c r="I1591">
        <v>2</v>
      </c>
      <c r="J1591">
        <v>3</v>
      </c>
      <c r="K1591">
        <v>0</v>
      </c>
      <c r="L1591" t="s">
        <v>730</v>
      </c>
      <c r="M1591" t="s">
        <v>147</v>
      </c>
      <c r="N1591" s="13">
        <v>1200000</v>
      </c>
      <c r="O1591">
        <v>208413</v>
      </c>
      <c r="P1591">
        <v>2024</v>
      </c>
      <c r="Q1591">
        <v>890801053</v>
      </c>
      <c r="R1591" t="s">
        <v>784</v>
      </c>
      <c r="S1591" s="13">
        <v>1200000</v>
      </c>
      <c r="T1591">
        <v>0</v>
      </c>
      <c r="U1591" t="s">
        <v>8112</v>
      </c>
      <c r="V1591" t="s">
        <v>766</v>
      </c>
      <c r="W1591">
        <v>5016</v>
      </c>
      <c r="X1591">
        <v>0</v>
      </c>
      <c r="Y1591">
        <v>208020</v>
      </c>
      <c r="Z1591">
        <v>20241231</v>
      </c>
      <c r="AA1591">
        <v>0</v>
      </c>
      <c r="AB1591">
        <v>0</v>
      </c>
      <c r="AC1591" t="s">
        <v>2281</v>
      </c>
      <c r="AD1591" t="s">
        <v>2281</v>
      </c>
      <c r="AE1591">
        <v>11101</v>
      </c>
      <c r="AF1591" t="s">
        <v>2281</v>
      </c>
      <c r="AG1591" t="s">
        <v>549</v>
      </c>
      <c r="AH1591">
        <v>122</v>
      </c>
    </row>
    <row r="1592" spans="1:34" hidden="1" x14ac:dyDescent="0.25">
      <c r="A1592" t="str">
        <f t="shared" si="72"/>
        <v>20 1 3 11 1 302 28 41 0 4102046 208414</v>
      </c>
      <c r="B1592" t="str">
        <f t="shared" si="73"/>
        <v>20 1 3 11 1 302 28 41 0 4102046 208145</v>
      </c>
      <c r="C1592" t="str">
        <f t="shared" si="74"/>
        <v>20 1 3 11 1 302 28 41 0 4102046</v>
      </c>
      <c r="D1592">
        <v>20</v>
      </c>
      <c r="E1592">
        <v>1</v>
      </c>
      <c r="F1592">
        <v>3</v>
      </c>
      <c r="G1592">
        <v>11</v>
      </c>
      <c r="H1592">
        <v>1</v>
      </c>
      <c r="I1592">
        <v>302</v>
      </c>
      <c r="J1592">
        <v>28</v>
      </c>
      <c r="K1592">
        <v>41</v>
      </c>
      <c r="L1592" t="s">
        <v>147</v>
      </c>
      <c r="M1592" t="s">
        <v>169</v>
      </c>
      <c r="N1592" s="13">
        <v>3910000</v>
      </c>
      <c r="O1592">
        <v>208414</v>
      </c>
      <c r="P1592">
        <v>2024</v>
      </c>
      <c r="Q1592">
        <v>810004561</v>
      </c>
      <c r="R1592" t="s">
        <v>795</v>
      </c>
      <c r="S1592" s="13">
        <v>3910000</v>
      </c>
      <c r="T1592">
        <v>0</v>
      </c>
      <c r="U1592" t="s">
        <v>2352</v>
      </c>
      <c r="V1592" t="s">
        <v>8125</v>
      </c>
      <c r="W1592">
        <v>5004</v>
      </c>
      <c r="X1592">
        <v>0</v>
      </c>
      <c r="Y1592">
        <v>208145</v>
      </c>
      <c r="Z1592">
        <v>20241231</v>
      </c>
      <c r="AA1592">
        <v>2405160660</v>
      </c>
      <c r="AB1592">
        <v>8</v>
      </c>
      <c r="AC1592" t="s">
        <v>2281</v>
      </c>
      <c r="AD1592" t="s">
        <v>2281</v>
      </c>
      <c r="AE1592">
        <v>11101</v>
      </c>
      <c r="AF1592" t="s">
        <v>2281</v>
      </c>
      <c r="AG1592" t="s">
        <v>549</v>
      </c>
      <c r="AH1592">
        <v>261</v>
      </c>
    </row>
    <row r="1593" spans="1:34" hidden="1" x14ac:dyDescent="0.25">
      <c r="A1593" t="str">
        <f t="shared" si="72"/>
        <v>21 11 1 11 1 1 17 0 2131301001 0 218001</v>
      </c>
      <c r="B1593" t="str">
        <f t="shared" si="73"/>
        <v>21 11 1 11 1 1 17 0 2131301001 0 218005</v>
      </c>
      <c r="C1593" t="str">
        <f t="shared" si="74"/>
        <v>21 11 1 11 1 1 17 0 2131301001 0</v>
      </c>
      <c r="D1593">
        <v>21</v>
      </c>
      <c r="E1593">
        <v>11</v>
      </c>
      <c r="F1593">
        <v>1</v>
      </c>
      <c r="G1593">
        <v>11</v>
      </c>
      <c r="H1593">
        <v>1</v>
      </c>
      <c r="I1593">
        <v>1</v>
      </c>
      <c r="J1593">
        <v>17</v>
      </c>
      <c r="K1593">
        <v>0</v>
      </c>
      <c r="L1593" t="s">
        <v>745</v>
      </c>
      <c r="M1593" t="s">
        <v>147</v>
      </c>
      <c r="N1593" s="13">
        <v>292400</v>
      </c>
      <c r="O1593">
        <v>218001</v>
      </c>
      <c r="P1593">
        <v>2024</v>
      </c>
      <c r="Q1593">
        <v>900319291</v>
      </c>
      <c r="R1593" t="s">
        <v>785</v>
      </c>
      <c r="S1593" s="13">
        <v>292400</v>
      </c>
      <c r="T1593">
        <v>0</v>
      </c>
      <c r="U1593" t="s">
        <v>3080</v>
      </c>
      <c r="V1593" t="s">
        <v>2342</v>
      </c>
      <c r="W1593">
        <v>5010</v>
      </c>
      <c r="X1593">
        <v>0</v>
      </c>
      <c r="Y1593">
        <v>218005</v>
      </c>
      <c r="Z1593">
        <v>20240104</v>
      </c>
      <c r="AA1593">
        <v>0</v>
      </c>
      <c r="AB1593">
        <v>0</v>
      </c>
      <c r="AC1593" t="s">
        <v>2281</v>
      </c>
      <c r="AD1593" t="s">
        <v>2281</v>
      </c>
      <c r="AE1593">
        <v>11101</v>
      </c>
      <c r="AF1593" t="s">
        <v>2281</v>
      </c>
      <c r="AG1593" t="s">
        <v>549</v>
      </c>
      <c r="AH1593">
        <v>111</v>
      </c>
    </row>
    <row r="1594" spans="1:34" hidden="1" x14ac:dyDescent="0.25">
      <c r="A1594" t="str">
        <f t="shared" si="72"/>
        <v>21 11 1 11 2 1 35 0 2120202006 0 218002</v>
      </c>
      <c r="B1594" t="str">
        <f t="shared" si="73"/>
        <v>21 11 1 11 2 1 35 0 2120202006 0 218009</v>
      </c>
      <c r="C1594" t="str">
        <f t="shared" si="74"/>
        <v>21 11 1 11 2 1 35 0 2120202006 0</v>
      </c>
      <c r="D1594">
        <v>21</v>
      </c>
      <c r="E1594">
        <v>11</v>
      </c>
      <c r="F1594">
        <v>1</v>
      </c>
      <c r="G1594">
        <v>11</v>
      </c>
      <c r="H1594">
        <v>2</v>
      </c>
      <c r="I1594">
        <v>1</v>
      </c>
      <c r="J1594">
        <v>35</v>
      </c>
      <c r="K1594">
        <v>0</v>
      </c>
      <c r="L1594" t="s">
        <v>758</v>
      </c>
      <c r="M1594" t="s">
        <v>147</v>
      </c>
      <c r="N1594" s="13">
        <v>29086151</v>
      </c>
      <c r="O1594">
        <v>218002</v>
      </c>
      <c r="P1594">
        <v>2024</v>
      </c>
      <c r="Q1594">
        <v>890800128</v>
      </c>
      <c r="R1594" t="s">
        <v>838</v>
      </c>
      <c r="S1594" s="13">
        <v>29086151</v>
      </c>
      <c r="T1594">
        <v>0</v>
      </c>
      <c r="U1594" t="s">
        <v>3081</v>
      </c>
      <c r="V1594" t="s">
        <v>2280</v>
      </c>
      <c r="W1594">
        <v>5004</v>
      </c>
      <c r="X1594">
        <v>0</v>
      </c>
      <c r="Y1594">
        <v>218009</v>
      </c>
      <c r="Z1594">
        <v>20240105</v>
      </c>
      <c r="AA1594">
        <v>0</v>
      </c>
      <c r="AB1594">
        <v>0</v>
      </c>
      <c r="AC1594" t="s">
        <v>2281</v>
      </c>
      <c r="AD1594" t="s">
        <v>2281</v>
      </c>
      <c r="AE1594">
        <v>11101</v>
      </c>
      <c r="AF1594" t="s">
        <v>2281</v>
      </c>
      <c r="AG1594" t="s">
        <v>549</v>
      </c>
      <c r="AH1594">
        <v>335</v>
      </c>
    </row>
    <row r="1595" spans="1:34" hidden="1" x14ac:dyDescent="0.25">
      <c r="A1595" t="str">
        <f t="shared" si="72"/>
        <v>21 11 1 11 1 3 4 0 2110102007 0 218003</v>
      </c>
      <c r="B1595" t="str">
        <f t="shared" si="73"/>
        <v>21 11 1 11 1 3 4 0 2110102007 0 218013</v>
      </c>
      <c r="C1595" t="str">
        <f t="shared" si="74"/>
        <v>21 11 1 11 1 3 4 0 2110102007 0</v>
      </c>
      <c r="D1595">
        <v>21</v>
      </c>
      <c r="E1595">
        <v>11</v>
      </c>
      <c r="F1595">
        <v>1</v>
      </c>
      <c r="G1595">
        <v>11</v>
      </c>
      <c r="H1595">
        <v>1</v>
      </c>
      <c r="I1595">
        <v>3</v>
      </c>
      <c r="J1595">
        <v>4</v>
      </c>
      <c r="K1595">
        <v>0</v>
      </c>
      <c r="L1595" t="s">
        <v>747</v>
      </c>
      <c r="M1595" t="s">
        <v>147</v>
      </c>
      <c r="N1595" s="13">
        <v>27815096</v>
      </c>
      <c r="O1595">
        <v>218003</v>
      </c>
      <c r="P1595">
        <v>2024</v>
      </c>
      <c r="Q1595">
        <v>900319291</v>
      </c>
      <c r="R1595" t="s">
        <v>785</v>
      </c>
      <c r="S1595" s="13">
        <v>500363318</v>
      </c>
      <c r="T1595">
        <v>0</v>
      </c>
      <c r="U1595" t="s">
        <v>3082</v>
      </c>
      <c r="V1595" t="s">
        <v>2342</v>
      </c>
      <c r="W1595">
        <v>5010</v>
      </c>
      <c r="X1595">
        <v>0</v>
      </c>
      <c r="Y1595">
        <v>218013</v>
      </c>
      <c r="Z1595">
        <v>20240110</v>
      </c>
      <c r="AA1595">
        <v>2023121060</v>
      </c>
      <c r="AB1595">
        <v>0</v>
      </c>
      <c r="AC1595" t="s">
        <v>2281</v>
      </c>
      <c r="AD1595" t="s">
        <v>2281</v>
      </c>
      <c r="AE1595">
        <v>11101</v>
      </c>
      <c r="AF1595" t="s">
        <v>2281</v>
      </c>
      <c r="AG1595" t="s">
        <v>549</v>
      </c>
      <c r="AH1595">
        <v>100</v>
      </c>
    </row>
    <row r="1596" spans="1:34" hidden="1" x14ac:dyDescent="0.25">
      <c r="A1596" t="str">
        <f t="shared" si="72"/>
        <v>21 11 1 11 1 3 5 0 2110102006 0 218003</v>
      </c>
      <c r="B1596" t="str">
        <f t="shared" si="73"/>
        <v>21 11 1 11 1 3 5 0 2110102006 0 218013</v>
      </c>
      <c r="C1596" t="str">
        <f t="shared" si="74"/>
        <v>21 11 1 11 1 3 5 0 2110102006 0</v>
      </c>
      <c r="D1596">
        <v>21</v>
      </c>
      <c r="E1596">
        <v>11</v>
      </c>
      <c r="F1596">
        <v>1</v>
      </c>
      <c r="G1596">
        <v>11</v>
      </c>
      <c r="H1596">
        <v>1</v>
      </c>
      <c r="I1596">
        <v>3</v>
      </c>
      <c r="J1596">
        <v>5</v>
      </c>
      <c r="K1596">
        <v>0</v>
      </c>
      <c r="L1596" t="s">
        <v>748</v>
      </c>
      <c r="M1596" t="s">
        <v>147</v>
      </c>
      <c r="N1596" s="13">
        <v>166521790</v>
      </c>
      <c r="O1596">
        <v>218003</v>
      </c>
      <c r="P1596">
        <v>2024</v>
      </c>
      <c r="Q1596">
        <v>900319291</v>
      </c>
      <c r="R1596" t="s">
        <v>785</v>
      </c>
      <c r="S1596" s="13">
        <v>500363318</v>
      </c>
      <c r="T1596">
        <v>0</v>
      </c>
      <c r="U1596" t="s">
        <v>3082</v>
      </c>
      <c r="V1596" t="s">
        <v>2342</v>
      </c>
      <c r="W1596">
        <v>5010</v>
      </c>
      <c r="X1596">
        <v>0</v>
      </c>
      <c r="Y1596">
        <v>218013</v>
      </c>
      <c r="Z1596">
        <v>20240110</v>
      </c>
      <c r="AA1596">
        <v>2023121060</v>
      </c>
      <c r="AB1596">
        <v>0</v>
      </c>
      <c r="AC1596" t="s">
        <v>2281</v>
      </c>
      <c r="AD1596" t="s">
        <v>2281</v>
      </c>
      <c r="AE1596">
        <v>11101</v>
      </c>
      <c r="AF1596" t="s">
        <v>2281</v>
      </c>
      <c r="AG1596" t="s">
        <v>549</v>
      </c>
      <c r="AH1596">
        <v>100</v>
      </c>
    </row>
    <row r="1597" spans="1:34" hidden="1" x14ac:dyDescent="0.25">
      <c r="A1597" t="str">
        <f t="shared" si="72"/>
        <v>21 11 1 11 1 3 6 0 2110102008 0 218003</v>
      </c>
      <c r="B1597" t="str">
        <f t="shared" si="73"/>
        <v>21 11 1 11 1 3 6 0 2110102008 0 218013</v>
      </c>
      <c r="C1597" t="str">
        <f t="shared" si="74"/>
        <v>21 11 1 11 1 3 6 0 2110102008 0</v>
      </c>
      <c r="D1597">
        <v>21</v>
      </c>
      <c r="E1597">
        <v>11</v>
      </c>
      <c r="F1597">
        <v>1</v>
      </c>
      <c r="G1597">
        <v>11</v>
      </c>
      <c r="H1597">
        <v>1</v>
      </c>
      <c r="I1597">
        <v>3</v>
      </c>
      <c r="J1597">
        <v>6</v>
      </c>
      <c r="K1597">
        <v>0</v>
      </c>
      <c r="L1597" t="s">
        <v>749</v>
      </c>
      <c r="M1597" t="s">
        <v>147</v>
      </c>
      <c r="N1597" s="13">
        <v>27803984</v>
      </c>
      <c r="O1597">
        <v>218003</v>
      </c>
      <c r="P1597">
        <v>2024</v>
      </c>
      <c r="Q1597">
        <v>900319291</v>
      </c>
      <c r="R1597" t="s">
        <v>785</v>
      </c>
      <c r="S1597" s="13">
        <v>500363318</v>
      </c>
      <c r="T1597">
        <v>0</v>
      </c>
      <c r="U1597" t="s">
        <v>3082</v>
      </c>
      <c r="V1597" t="s">
        <v>2342</v>
      </c>
      <c r="W1597">
        <v>5010</v>
      </c>
      <c r="X1597">
        <v>0</v>
      </c>
      <c r="Y1597">
        <v>218013</v>
      </c>
      <c r="Z1597">
        <v>20240110</v>
      </c>
      <c r="AA1597">
        <v>2023121060</v>
      </c>
      <c r="AB1597">
        <v>0</v>
      </c>
      <c r="AC1597" t="s">
        <v>2281</v>
      </c>
      <c r="AD1597" t="s">
        <v>2281</v>
      </c>
      <c r="AE1597">
        <v>11101</v>
      </c>
      <c r="AF1597" t="s">
        <v>2281</v>
      </c>
      <c r="AG1597" t="s">
        <v>549</v>
      </c>
      <c r="AH1597">
        <v>100</v>
      </c>
    </row>
    <row r="1598" spans="1:34" hidden="1" x14ac:dyDescent="0.25">
      <c r="A1598" t="str">
        <f t="shared" si="72"/>
        <v>21 11 1 11 1 3 7 0 2110102009 0 218003</v>
      </c>
      <c r="B1598" t="str">
        <f t="shared" si="73"/>
        <v>21 11 1 11 1 3 7 0 2110102009 0 218013</v>
      </c>
      <c r="C1598" t="str">
        <f t="shared" si="74"/>
        <v>21 11 1 11 1 3 7 0 2110102009 0</v>
      </c>
      <c r="D1598">
        <v>21</v>
      </c>
      <c r="E1598">
        <v>11</v>
      </c>
      <c r="F1598">
        <v>1</v>
      </c>
      <c r="G1598">
        <v>11</v>
      </c>
      <c r="H1598">
        <v>1</v>
      </c>
      <c r="I1598">
        <v>3</v>
      </c>
      <c r="J1598">
        <v>7</v>
      </c>
      <c r="K1598">
        <v>0</v>
      </c>
      <c r="L1598" t="s">
        <v>750</v>
      </c>
      <c r="M1598" t="s">
        <v>147</v>
      </c>
      <c r="N1598" s="13">
        <v>55574648</v>
      </c>
      <c r="O1598">
        <v>218003</v>
      </c>
      <c r="P1598">
        <v>2024</v>
      </c>
      <c r="Q1598">
        <v>900319291</v>
      </c>
      <c r="R1598" t="s">
        <v>785</v>
      </c>
      <c r="S1598" s="13">
        <v>500363318</v>
      </c>
      <c r="T1598">
        <v>0</v>
      </c>
      <c r="U1598" t="s">
        <v>3082</v>
      </c>
      <c r="V1598" t="s">
        <v>2342</v>
      </c>
      <c r="W1598">
        <v>5010</v>
      </c>
      <c r="X1598">
        <v>0</v>
      </c>
      <c r="Y1598">
        <v>218013</v>
      </c>
      <c r="Z1598">
        <v>20240110</v>
      </c>
      <c r="AA1598">
        <v>2023121060</v>
      </c>
      <c r="AB1598">
        <v>0</v>
      </c>
      <c r="AC1598" t="s">
        <v>2281</v>
      </c>
      <c r="AD1598" t="s">
        <v>2281</v>
      </c>
      <c r="AE1598">
        <v>11101</v>
      </c>
      <c r="AF1598" t="s">
        <v>2281</v>
      </c>
      <c r="AG1598" t="s">
        <v>549</v>
      </c>
      <c r="AH1598">
        <v>100</v>
      </c>
    </row>
    <row r="1599" spans="1:34" hidden="1" x14ac:dyDescent="0.25">
      <c r="A1599" t="str">
        <f t="shared" si="72"/>
        <v>21 11 1 11 1 3 12 0 2110102004 0 218003</v>
      </c>
      <c r="B1599" t="str">
        <f t="shared" si="73"/>
        <v>21 11 1 11 1 3 12 0 2110102004 0 218013</v>
      </c>
      <c r="C1599" t="str">
        <f t="shared" si="74"/>
        <v>21 11 1 11 1 3 12 0 2110102004 0</v>
      </c>
      <c r="D1599">
        <v>21</v>
      </c>
      <c r="E1599">
        <v>11</v>
      </c>
      <c r="F1599">
        <v>1</v>
      </c>
      <c r="G1599">
        <v>11</v>
      </c>
      <c r="H1599">
        <v>1</v>
      </c>
      <c r="I1599">
        <v>3</v>
      </c>
      <c r="J1599">
        <v>12</v>
      </c>
      <c r="K1599">
        <v>0</v>
      </c>
      <c r="L1599" t="s">
        <v>754</v>
      </c>
      <c r="M1599" t="s">
        <v>147</v>
      </c>
      <c r="N1599" s="13">
        <v>222647800</v>
      </c>
      <c r="O1599">
        <v>218003</v>
      </c>
      <c r="P1599">
        <v>2024</v>
      </c>
      <c r="Q1599">
        <v>900319291</v>
      </c>
      <c r="R1599" t="s">
        <v>785</v>
      </c>
      <c r="S1599" s="13">
        <v>500363318</v>
      </c>
      <c r="T1599">
        <v>0</v>
      </c>
      <c r="U1599" t="s">
        <v>3082</v>
      </c>
      <c r="V1599" t="s">
        <v>2342</v>
      </c>
      <c r="W1599">
        <v>5010</v>
      </c>
      <c r="X1599">
        <v>0</v>
      </c>
      <c r="Y1599">
        <v>218013</v>
      </c>
      <c r="Z1599">
        <v>20240110</v>
      </c>
      <c r="AA1599">
        <v>2023121060</v>
      </c>
      <c r="AB1599">
        <v>0</v>
      </c>
      <c r="AC1599" t="s">
        <v>2281</v>
      </c>
      <c r="AD1599" t="s">
        <v>2281</v>
      </c>
      <c r="AE1599">
        <v>11101</v>
      </c>
      <c r="AF1599" t="s">
        <v>2281</v>
      </c>
      <c r="AG1599" t="s">
        <v>549</v>
      </c>
      <c r="AH1599">
        <v>100</v>
      </c>
    </row>
    <row r="1600" spans="1:34" hidden="1" x14ac:dyDescent="0.25">
      <c r="A1600" t="str">
        <f t="shared" si="72"/>
        <v>21 11 1 11 1 3 2 0 2110102001 0 218004</v>
      </c>
      <c r="B1600" t="str">
        <f t="shared" si="73"/>
        <v>21 11 1 11 1 3 2 0 2110102001 0 218018</v>
      </c>
      <c r="C1600" t="str">
        <f t="shared" si="74"/>
        <v>21 11 1 11 1 3 2 0 2110102001 0</v>
      </c>
      <c r="D1600">
        <v>21</v>
      </c>
      <c r="E1600">
        <v>11</v>
      </c>
      <c r="F1600">
        <v>1</v>
      </c>
      <c r="G1600">
        <v>11</v>
      </c>
      <c r="H1600">
        <v>1</v>
      </c>
      <c r="I1600">
        <v>3</v>
      </c>
      <c r="J1600">
        <v>2</v>
      </c>
      <c r="K1600">
        <v>0</v>
      </c>
      <c r="L1600" t="s">
        <v>746</v>
      </c>
      <c r="M1600" t="s">
        <v>147</v>
      </c>
      <c r="N1600" s="13">
        <v>249002631</v>
      </c>
      <c r="O1600">
        <v>218004</v>
      </c>
      <c r="P1600">
        <v>2024</v>
      </c>
      <c r="Q1600">
        <v>900319291</v>
      </c>
      <c r="R1600" t="s">
        <v>785</v>
      </c>
      <c r="S1600" s="13">
        <v>617704023</v>
      </c>
      <c r="T1600">
        <v>0</v>
      </c>
      <c r="U1600" t="s">
        <v>3083</v>
      </c>
      <c r="V1600" t="s">
        <v>2342</v>
      </c>
      <c r="W1600">
        <v>5010</v>
      </c>
      <c r="X1600">
        <v>0</v>
      </c>
      <c r="Y1600">
        <v>218018</v>
      </c>
      <c r="Z1600">
        <v>20240110</v>
      </c>
      <c r="AA1600">
        <v>2023121060</v>
      </c>
      <c r="AB1600">
        <v>0</v>
      </c>
      <c r="AC1600" t="s">
        <v>2281</v>
      </c>
      <c r="AD1600" t="s">
        <v>2281</v>
      </c>
      <c r="AE1600">
        <v>11101</v>
      </c>
      <c r="AF1600" t="s">
        <v>2281</v>
      </c>
      <c r="AG1600" t="s">
        <v>549</v>
      </c>
      <c r="AH1600">
        <v>100</v>
      </c>
    </row>
    <row r="1601" spans="1:34" hidden="1" x14ac:dyDescent="0.25">
      <c r="A1601" t="str">
        <f t="shared" si="72"/>
        <v>21 11 1 11 1 3 8 0 2110102002 0 218004</v>
      </c>
      <c r="B1601" t="str">
        <f t="shared" si="73"/>
        <v>21 11 1 11 1 3 8 0 2110102002 0 218018</v>
      </c>
      <c r="C1601" t="str">
        <f t="shared" si="74"/>
        <v>21 11 1 11 1 3 8 0 2110102002 0</v>
      </c>
      <c r="D1601">
        <v>21</v>
      </c>
      <c r="E1601">
        <v>11</v>
      </c>
      <c r="F1601">
        <v>1</v>
      </c>
      <c r="G1601">
        <v>11</v>
      </c>
      <c r="H1601">
        <v>1</v>
      </c>
      <c r="I1601">
        <v>3</v>
      </c>
      <c r="J1601">
        <v>8</v>
      </c>
      <c r="K1601">
        <v>0</v>
      </c>
      <c r="L1601" t="s">
        <v>751</v>
      </c>
      <c r="M1601" t="s">
        <v>147</v>
      </c>
      <c r="N1601" s="13">
        <v>225921642</v>
      </c>
      <c r="O1601">
        <v>218004</v>
      </c>
      <c r="P1601">
        <v>2024</v>
      </c>
      <c r="Q1601">
        <v>900319291</v>
      </c>
      <c r="R1601" t="s">
        <v>785</v>
      </c>
      <c r="S1601" s="13">
        <v>617704023</v>
      </c>
      <c r="T1601">
        <v>0</v>
      </c>
      <c r="U1601" t="s">
        <v>3083</v>
      </c>
      <c r="V1601" t="s">
        <v>2342</v>
      </c>
      <c r="W1601">
        <v>5010</v>
      </c>
      <c r="X1601">
        <v>0</v>
      </c>
      <c r="Y1601">
        <v>218018</v>
      </c>
      <c r="Z1601">
        <v>20240110</v>
      </c>
      <c r="AA1601">
        <v>2023121060</v>
      </c>
      <c r="AB1601">
        <v>0</v>
      </c>
      <c r="AC1601" t="s">
        <v>2281</v>
      </c>
      <c r="AD1601" t="s">
        <v>2281</v>
      </c>
      <c r="AE1601">
        <v>11101</v>
      </c>
      <c r="AF1601" t="s">
        <v>2281</v>
      </c>
      <c r="AG1601" t="s">
        <v>549</v>
      </c>
      <c r="AH1601">
        <v>100</v>
      </c>
    </row>
    <row r="1602" spans="1:34" hidden="1" x14ac:dyDescent="0.25">
      <c r="A1602" t="str">
        <f t="shared" ref="A1602:A1665" si="75">+CONCATENATE(,D1602," ",E1602," ",F1602," ",G1602," ",H1602," ",I1602," ",J1602," ",K1602," ",L1602," ",M1602," ",O1602)</f>
        <v>21 11 1 11 1 3 9 0 2110102001 0 218004</v>
      </c>
      <c r="B1602" t="str">
        <f t="shared" ref="B1602:B1665" si="76">+CONCATENATE(,D1602," ",E1602," ",F1602," ",G1602," ",H1602," ",I1602," ",J1602," ",K1602," ",L1602," ",M1602," ",Y1602)</f>
        <v>21 11 1 11 1 3 9 0 2110102001 0 218018</v>
      </c>
      <c r="C1602" t="str">
        <f t="shared" ref="C1602:C1665" si="77">+CONCATENATE(,D1602," ",E1602," ",F1602," ",G1602," ",H1602," ",I1602," ",J1602," ",K1602," ",L1602," ",M1602)</f>
        <v>21 11 1 11 1 3 9 0 2110102001 0</v>
      </c>
      <c r="D1602">
        <v>21</v>
      </c>
      <c r="E1602">
        <v>11</v>
      </c>
      <c r="F1602">
        <v>1</v>
      </c>
      <c r="G1602">
        <v>11</v>
      </c>
      <c r="H1602">
        <v>1</v>
      </c>
      <c r="I1602">
        <v>3</v>
      </c>
      <c r="J1602">
        <v>9</v>
      </c>
      <c r="K1602">
        <v>0</v>
      </c>
      <c r="L1602" t="s">
        <v>746</v>
      </c>
      <c r="M1602" t="s">
        <v>147</v>
      </c>
      <c r="N1602" s="13">
        <v>106914940</v>
      </c>
      <c r="O1602">
        <v>218004</v>
      </c>
      <c r="P1602">
        <v>2024</v>
      </c>
      <c r="Q1602">
        <v>900319291</v>
      </c>
      <c r="R1602" t="s">
        <v>785</v>
      </c>
      <c r="S1602" s="13">
        <v>617704023</v>
      </c>
      <c r="T1602">
        <v>0</v>
      </c>
      <c r="U1602" t="s">
        <v>3083</v>
      </c>
      <c r="V1602" t="s">
        <v>2342</v>
      </c>
      <c r="W1602">
        <v>5010</v>
      </c>
      <c r="X1602">
        <v>0</v>
      </c>
      <c r="Y1602">
        <v>218018</v>
      </c>
      <c r="Z1602">
        <v>20240110</v>
      </c>
      <c r="AA1602">
        <v>2023121060</v>
      </c>
      <c r="AB1602">
        <v>0</v>
      </c>
      <c r="AC1602" t="s">
        <v>2281</v>
      </c>
      <c r="AD1602" t="s">
        <v>2281</v>
      </c>
      <c r="AE1602">
        <v>11101</v>
      </c>
      <c r="AF1602" t="s">
        <v>2281</v>
      </c>
      <c r="AG1602" t="s">
        <v>549</v>
      </c>
      <c r="AH1602">
        <v>100</v>
      </c>
    </row>
    <row r="1603" spans="1:34" hidden="1" x14ac:dyDescent="0.25">
      <c r="A1603" t="str">
        <f t="shared" si="75"/>
        <v>21 11 1 11 1 3 10 0 2110102005 0 218004</v>
      </c>
      <c r="B1603" t="str">
        <f t="shared" si="76"/>
        <v>21 11 1 11 1 3 10 0 2110102005 0 218018</v>
      </c>
      <c r="C1603" t="str">
        <f t="shared" si="77"/>
        <v>21 11 1 11 1 3 10 0 2110102005 0</v>
      </c>
      <c r="D1603">
        <v>21</v>
      </c>
      <c r="E1603">
        <v>11</v>
      </c>
      <c r="F1603">
        <v>1</v>
      </c>
      <c r="G1603">
        <v>11</v>
      </c>
      <c r="H1603">
        <v>1</v>
      </c>
      <c r="I1603">
        <v>3</v>
      </c>
      <c r="J1603">
        <v>10</v>
      </c>
      <c r="K1603">
        <v>0</v>
      </c>
      <c r="L1603" t="s">
        <v>752</v>
      </c>
      <c r="M1603" t="s">
        <v>147</v>
      </c>
      <c r="N1603" s="13">
        <v>35864810</v>
      </c>
      <c r="O1603">
        <v>218004</v>
      </c>
      <c r="P1603">
        <v>2024</v>
      </c>
      <c r="Q1603">
        <v>900319291</v>
      </c>
      <c r="R1603" t="s">
        <v>785</v>
      </c>
      <c r="S1603" s="13">
        <v>617704023</v>
      </c>
      <c r="T1603">
        <v>0</v>
      </c>
      <c r="U1603" t="s">
        <v>3083</v>
      </c>
      <c r="V1603" t="s">
        <v>2342</v>
      </c>
      <c r="W1603">
        <v>5010</v>
      </c>
      <c r="X1603">
        <v>0</v>
      </c>
      <c r="Y1603">
        <v>218018</v>
      </c>
      <c r="Z1603">
        <v>20240110</v>
      </c>
      <c r="AA1603">
        <v>2023121060</v>
      </c>
      <c r="AB1603">
        <v>0</v>
      </c>
      <c r="AC1603" t="s">
        <v>2281</v>
      </c>
      <c r="AD1603" t="s">
        <v>2281</v>
      </c>
      <c r="AE1603">
        <v>11101</v>
      </c>
      <c r="AF1603" t="s">
        <v>2281</v>
      </c>
      <c r="AG1603" t="s">
        <v>549</v>
      </c>
      <c r="AH1603">
        <v>100</v>
      </c>
    </row>
    <row r="1604" spans="1:34" hidden="1" x14ac:dyDescent="0.25">
      <c r="A1604" t="str">
        <f t="shared" si="75"/>
        <v>21 11 1 11 1 3 2 0 2110102001 0 218005</v>
      </c>
      <c r="B1604" t="str">
        <f t="shared" si="76"/>
        <v>21 11 1 11 1 3 2 0 2110102001 0 218022</v>
      </c>
      <c r="C1604" t="str">
        <f t="shared" si="77"/>
        <v>21 11 1 11 1 3 2 0 2110102001 0</v>
      </c>
      <c r="D1604">
        <v>21</v>
      </c>
      <c r="E1604">
        <v>11</v>
      </c>
      <c r="F1604">
        <v>1</v>
      </c>
      <c r="G1604">
        <v>11</v>
      </c>
      <c r="H1604">
        <v>1</v>
      </c>
      <c r="I1604">
        <v>3</v>
      </c>
      <c r="J1604">
        <v>2</v>
      </c>
      <c r="K1604">
        <v>0</v>
      </c>
      <c r="L1604" t="s">
        <v>746</v>
      </c>
      <c r="M1604" t="s">
        <v>147</v>
      </c>
      <c r="N1604" s="13">
        <v>2894400</v>
      </c>
      <c r="O1604">
        <v>218005</v>
      </c>
      <c r="P1604">
        <v>2024</v>
      </c>
      <c r="Q1604">
        <v>900319291</v>
      </c>
      <c r="R1604" t="s">
        <v>785</v>
      </c>
      <c r="S1604" s="13">
        <v>7926260</v>
      </c>
      <c r="T1604">
        <v>0</v>
      </c>
      <c r="U1604" t="s">
        <v>3084</v>
      </c>
      <c r="V1604" t="s">
        <v>2342</v>
      </c>
      <c r="W1604">
        <v>5010</v>
      </c>
      <c r="X1604">
        <v>0</v>
      </c>
      <c r="Y1604">
        <v>218022</v>
      </c>
      <c r="Z1604">
        <v>20240110</v>
      </c>
      <c r="AA1604">
        <v>2023121080</v>
      </c>
      <c r="AB1604">
        <v>0</v>
      </c>
      <c r="AC1604" t="s">
        <v>2281</v>
      </c>
      <c r="AD1604" t="s">
        <v>2281</v>
      </c>
      <c r="AE1604">
        <v>11101</v>
      </c>
      <c r="AF1604" t="s">
        <v>2281</v>
      </c>
      <c r="AG1604" t="s">
        <v>549</v>
      </c>
      <c r="AH1604">
        <v>100</v>
      </c>
    </row>
    <row r="1605" spans="1:34" hidden="1" x14ac:dyDescent="0.25">
      <c r="A1605" t="str">
        <f t="shared" si="75"/>
        <v>21 11 1 11 1 3 8 0 2110102002 0 218005</v>
      </c>
      <c r="B1605" t="str">
        <f t="shared" si="76"/>
        <v>21 11 1 11 1 3 8 0 2110102002 0 218022</v>
      </c>
      <c r="C1605" t="str">
        <f t="shared" si="77"/>
        <v>21 11 1 11 1 3 8 0 2110102002 0</v>
      </c>
      <c r="D1605">
        <v>21</v>
      </c>
      <c r="E1605">
        <v>11</v>
      </c>
      <c r="F1605">
        <v>1</v>
      </c>
      <c r="G1605">
        <v>11</v>
      </c>
      <c r="H1605">
        <v>1</v>
      </c>
      <c r="I1605">
        <v>3</v>
      </c>
      <c r="J1605">
        <v>8</v>
      </c>
      <c r="K1605">
        <v>0</v>
      </c>
      <c r="L1605" t="s">
        <v>751</v>
      </c>
      <c r="M1605" t="s">
        <v>147</v>
      </c>
      <c r="N1605" s="13">
        <v>5031860</v>
      </c>
      <c r="O1605">
        <v>218005</v>
      </c>
      <c r="P1605">
        <v>2024</v>
      </c>
      <c r="Q1605">
        <v>900319291</v>
      </c>
      <c r="R1605" t="s">
        <v>785</v>
      </c>
      <c r="S1605" s="13">
        <v>7926260</v>
      </c>
      <c r="T1605">
        <v>0</v>
      </c>
      <c r="U1605" t="s">
        <v>3084</v>
      </c>
      <c r="V1605" t="s">
        <v>2342</v>
      </c>
      <c r="W1605">
        <v>5010</v>
      </c>
      <c r="X1605">
        <v>0</v>
      </c>
      <c r="Y1605">
        <v>218022</v>
      </c>
      <c r="Z1605">
        <v>20240110</v>
      </c>
      <c r="AA1605">
        <v>2023121080</v>
      </c>
      <c r="AB1605">
        <v>0</v>
      </c>
      <c r="AC1605" t="s">
        <v>2281</v>
      </c>
      <c r="AD1605" t="s">
        <v>2281</v>
      </c>
      <c r="AE1605">
        <v>11101</v>
      </c>
      <c r="AF1605" t="s">
        <v>2281</v>
      </c>
      <c r="AG1605" t="s">
        <v>549</v>
      </c>
      <c r="AH1605">
        <v>100</v>
      </c>
    </row>
    <row r="1606" spans="1:34" hidden="1" x14ac:dyDescent="0.25">
      <c r="A1606" t="str">
        <f t="shared" si="75"/>
        <v>21 11 1 11 1 3 8 0 2110102002 0 218006</v>
      </c>
      <c r="B1606" t="str">
        <f t="shared" si="76"/>
        <v>21 11 1 11 1 3 8 0 2110102002 0 218024</v>
      </c>
      <c r="C1606" t="str">
        <f t="shared" si="77"/>
        <v>21 11 1 11 1 3 8 0 2110102002 0</v>
      </c>
      <c r="D1606">
        <v>21</v>
      </c>
      <c r="E1606">
        <v>11</v>
      </c>
      <c r="F1606">
        <v>1</v>
      </c>
      <c r="G1606">
        <v>11</v>
      </c>
      <c r="H1606">
        <v>1</v>
      </c>
      <c r="I1606">
        <v>3</v>
      </c>
      <c r="J1606">
        <v>8</v>
      </c>
      <c r="K1606">
        <v>0</v>
      </c>
      <c r="L1606" t="s">
        <v>751</v>
      </c>
      <c r="M1606" t="s">
        <v>147</v>
      </c>
      <c r="N1606" s="13">
        <v>378720</v>
      </c>
      <c r="O1606">
        <v>218006</v>
      </c>
      <c r="P1606">
        <v>2024</v>
      </c>
      <c r="Q1606">
        <v>900319291</v>
      </c>
      <c r="R1606" t="s">
        <v>785</v>
      </c>
      <c r="S1606" s="13">
        <v>378720</v>
      </c>
      <c r="T1606">
        <v>0</v>
      </c>
      <c r="U1606" t="s">
        <v>3085</v>
      </c>
      <c r="V1606" t="s">
        <v>2342</v>
      </c>
      <c r="W1606">
        <v>5011</v>
      </c>
      <c r="X1606">
        <v>0</v>
      </c>
      <c r="Y1606">
        <v>218024</v>
      </c>
      <c r="Z1606">
        <v>20240110</v>
      </c>
      <c r="AA1606">
        <v>2023121180</v>
      </c>
      <c r="AB1606">
        <v>0</v>
      </c>
      <c r="AC1606" t="s">
        <v>2281</v>
      </c>
      <c r="AD1606" t="s">
        <v>2281</v>
      </c>
      <c r="AE1606">
        <v>11101</v>
      </c>
      <c r="AF1606" t="s">
        <v>2281</v>
      </c>
      <c r="AG1606" t="s">
        <v>549</v>
      </c>
      <c r="AH1606">
        <v>100</v>
      </c>
    </row>
    <row r="1607" spans="1:34" hidden="1" x14ac:dyDescent="0.25">
      <c r="A1607" t="str">
        <f t="shared" si="75"/>
        <v>21 11 1 11 1 1 1 0 211010100101 0 218007</v>
      </c>
      <c r="B1607" t="str">
        <f t="shared" si="76"/>
        <v>21 11 1 11 1 1 1 0 211010100101 0 218025</v>
      </c>
      <c r="C1607" t="str">
        <f t="shared" si="77"/>
        <v>21 11 1 11 1 1 1 0 211010100101 0</v>
      </c>
      <c r="D1607">
        <v>21</v>
      </c>
      <c r="E1607">
        <v>11</v>
      </c>
      <c r="F1607">
        <v>1</v>
      </c>
      <c r="G1607">
        <v>11</v>
      </c>
      <c r="H1607">
        <v>1</v>
      </c>
      <c r="I1607">
        <v>1</v>
      </c>
      <c r="J1607">
        <v>1</v>
      </c>
      <c r="K1607">
        <v>0</v>
      </c>
      <c r="L1607" t="s">
        <v>731</v>
      </c>
      <c r="M1607" t="s">
        <v>147</v>
      </c>
      <c r="N1607" s="13">
        <v>1236523005</v>
      </c>
      <c r="O1607">
        <v>218007</v>
      </c>
      <c r="P1607">
        <v>2024</v>
      </c>
      <c r="Q1607">
        <v>890801053</v>
      </c>
      <c r="R1607" t="s">
        <v>784</v>
      </c>
      <c r="S1607" s="13">
        <v>2950057422</v>
      </c>
      <c r="T1607">
        <v>0</v>
      </c>
      <c r="U1607" t="s">
        <v>3086</v>
      </c>
      <c r="V1607" t="s">
        <v>2280</v>
      </c>
      <c r="W1607">
        <v>5001</v>
      </c>
      <c r="X1607">
        <v>0</v>
      </c>
      <c r="Y1607">
        <v>218025</v>
      </c>
      <c r="Z1607">
        <v>20240115</v>
      </c>
      <c r="AA1607">
        <v>2024011010</v>
      </c>
      <c r="AB1607">
        <v>0</v>
      </c>
      <c r="AC1607" t="s">
        <v>2281</v>
      </c>
      <c r="AD1607" t="s">
        <v>2281</v>
      </c>
      <c r="AE1607">
        <v>11101</v>
      </c>
      <c r="AF1607" t="s">
        <v>2281</v>
      </c>
      <c r="AG1607" t="s">
        <v>549</v>
      </c>
      <c r="AH1607">
        <v>100</v>
      </c>
    </row>
    <row r="1608" spans="1:34" hidden="1" x14ac:dyDescent="0.25">
      <c r="A1608" t="str">
        <f t="shared" si="75"/>
        <v>21 11 1 11 1 1 2 0 211010300103 0 218007</v>
      </c>
      <c r="B1608" t="str">
        <f t="shared" si="76"/>
        <v>21 11 1 11 1 1 2 0 211010300103 0 218025</v>
      </c>
      <c r="C1608" t="str">
        <f t="shared" si="77"/>
        <v>21 11 1 11 1 1 2 0 211010300103 0</v>
      </c>
      <c r="D1608">
        <v>21</v>
      </c>
      <c r="E1608">
        <v>11</v>
      </c>
      <c r="F1608">
        <v>1</v>
      </c>
      <c r="G1608">
        <v>11</v>
      </c>
      <c r="H1608">
        <v>1</v>
      </c>
      <c r="I1608">
        <v>1</v>
      </c>
      <c r="J1608">
        <v>2</v>
      </c>
      <c r="K1608">
        <v>0</v>
      </c>
      <c r="L1608" t="s">
        <v>732</v>
      </c>
      <c r="M1608" t="s">
        <v>147</v>
      </c>
      <c r="N1608" s="13">
        <v>30998698</v>
      </c>
      <c r="O1608">
        <v>218007</v>
      </c>
      <c r="P1608">
        <v>2024</v>
      </c>
      <c r="Q1608">
        <v>890801053</v>
      </c>
      <c r="R1608" t="s">
        <v>784</v>
      </c>
      <c r="S1608" s="13">
        <v>2950057422</v>
      </c>
      <c r="T1608">
        <v>0</v>
      </c>
      <c r="U1608" t="s">
        <v>3086</v>
      </c>
      <c r="V1608" t="s">
        <v>2280</v>
      </c>
      <c r="W1608">
        <v>5001</v>
      </c>
      <c r="X1608">
        <v>0</v>
      </c>
      <c r="Y1608">
        <v>218025</v>
      </c>
      <c r="Z1608">
        <v>20240115</v>
      </c>
      <c r="AA1608">
        <v>2024011010</v>
      </c>
      <c r="AB1608">
        <v>0</v>
      </c>
      <c r="AC1608" t="s">
        <v>2281</v>
      </c>
      <c r="AD1608" t="s">
        <v>2281</v>
      </c>
      <c r="AE1608">
        <v>11101</v>
      </c>
      <c r="AF1608" t="s">
        <v>2281</v>
      </c>
      <c r="AG1608" t="s">
        <v>549</v>
      </c>
      <c r="AH1608">
        <v>100</v>
      </c>
    </row>
    <row r="1609" spans="1:34" hidden="1" x14ac:dyDescent="0.25">
      <c r="A1609" t="str">
        <f t="shared" si="75"/>
        <v>21 11 1 11 1 1 3 0 211010100102 0 218007</v>
      </c>
      <c r="B1609" t="str">
        <f t="shared" si="76"/>
        <v>21 11 1 11 1 1 3 0 211010100102 0 218025</v>
      </c>
      <c r="C1609" t="str">
        <f t="shared" si="77"/>
        <v>21 11 1 11 1 1 3 0 211010100102 0</v>
      </c>
      <c r="D1609">
        <v>21</v>
      </c>
      <c r="E1609">
        <v>11</v>
      </c>
      <c r="F1609">
        <v>1</v>
      </c>
      <c r="G1609">
        <v>11</v>
      </c>
      <c r="H1609">
        <v>1</v>
      </c>
      <c r="I1609">
        <v>1</v>
      </c>
      <c r="J1609">
        <v>3</v>
      </c>
      <c r="K1609">
        <v>0</v>
      </c>
      <c r="L1609" t="s">
        <v>733</v>
      </c>
      <c r="M1609" t="s">
        <v>147</v>
      </c>
      <c r="N1609" s="13">
        <v>108143013</v>
      </c>
      <c r="O1609">
        <v>218007</v>
      </c>
      <c r="P1609">
        <v>2024</v>
      </c>
      <c r="Q1609">
        <v>890801053</v>
      </c>
      <c r="R1609" t="s">
        <v>784</v>
      </c>
      <c r="S1609" s="13">
        <v>2950057422</v>
      </c>
      <c r="T1609">
        <v>0</v>
      </c>
      <c r="U1609" t="s">
        <v>3086</v>
      </c>
      <c r="V1609" t="s">
        <v>2280</v>
      </c>
      <c r="W1609">
        <v>5001</v>
      </c>
      <c r="X1609">
        <v>0</v>
      </c>
      <c r="Y1609">
        <v>218025</v>
      </c>
      <c r="Z1609">
        <v>20240115</v>
      </c>
      <c r="AA1609">
        <v>2024011010</v>
      </c>
      <c r="AB1609">
        <v>0</v>
      </c>
      <c r="AC1609" t="s">
        <v>2281</v>
      </c>
      <c r="AD1609" t="s">
        <v>2281</v>
      </c>
      <c r="AE1609">
        <v>11101</v>
      </c>
      <c r="AF1609" t="s">
        <v>2281</v>
      </c>
      <c r="AG1609" t="s">
        <v>549</v>
      </c>
      <c r="AH1609">
        <v>100</v>
      </c>
    </row>
    <row r="1610" spans="1:34" hidden="1" x14ac:dyDescent="0.25">
      <c r="A1610" t="str">
        <f t="shared" si="75"/>
        <v>21 11 1 11 1 1 5 0 211010100106 0 218007</v>
      </c>
      <c r="B1610" t="str">
        <f t="shared" si="76"/>
        <v>21 11 1 11 1 1 5 0 211010100106 0 218025</v>
      </c>
      <c r="C1610" t="str">
        <f t="shared" si="77"/>
        <v>21 11 1 11 1 1 5 0 211010100106 0</v>
      </c>
      <c r="D1610">
        <v>21</v>
      </c>
      <c r="E1610">
        <v>11</v>
      </c>
      <c r="F1610">
        <v>1</v>
      </c>
      <c r="G1610">
        <v>11</v>
      </c>
      <c r="H1610">
        <v>1</v>
      </c>
      <c r="I1610">
        <v>1</v>
      </c>
      <c r="J1610">
        <v>5</v>
      </c>
      <c r="K1610">
        <v>0</v>
      </c>
      <c r="L1610" t="s">
        <v>735</v>
      </c>
      <c r="M1610" t="s">
        <v>147</v>
      </c>
      <c r="N1610" s="13">
        <v>87279971</v>
      </c>
      <c r="O1610">
        <v>218007</v>
      </c>
      <c r="P1610">
        <v>2024</v>
      </c>
      <c r="Q1610">
        <v>890801053</v>
      </c>
      <c r="R1610" t="s">
        <v>784</v>
      </c>
      <c r="S1610" s="13">
        <v>2950057422</v>
      </c>
      <c r="T1610">
        <v>0</v>
      </c>
      <c r="U1610" t="s">
        <v>3086</v>
      </c>
      <c r="V1610" t="s">
        <v>2280</v>
      </c>
      <c r="W1610">
        <v>5001</v>
      </c>
      <c r="X1610">
        <v>0</v>
      </c>
      <c r="Y1610">
        <v>218025</v>
      </c>
      <c r="Z1610">
        <v>20240115</v>
      </c>
      <c r="AA1610">
        <v>2024011010</v>
      </c>
      <c r="AB1610">
        <v>0</v>
      </c>
      <c r="AC1610" t="s">
        <v>2281</v>
      </c>
      <c r="AD1610" t="s">
        <v>2281</v>
      </c>
      <c r="AE1610">
        <v>11101</v>
      </c>
      <c r="AF1610" t="s">
        <v>2281</v>
      </c>
      <c r="AG1610" t="s">
        <v>549</v>
      </c>
      <c r="AH1610">
        <v>100</v>
      </c>
    </row>
    <row r="1611" spans="1:34" hidden="1" x14ac:dyDescent="0.25">
      <c r="A1611" t="str">
        <f t="shared" si="75"/>
        <v>21 11 1 11 1 1 7 0 21101010010802 0 218007</v>
      </c>
      <c r="B1611" t="str">
        <f t="shared" si="76"/>
        <v>21 11 1 11 1 1 7 0 21101010010802 0 218025</v>
      </c>
      <c r="C1611" t="str">
        <f t="shared" si="77"/>
        <v>21 11 1 11 1 1 7 0 21101010010802 0</v>
      </c>
      <c r="D1611">
        <v>21</v>
      </c>
      <c r="E1611">
        <v>11</v>
      </c>
      <c r="F1611">
        <v>1</v>
      </c>
      <c r="G1611">
        <v>11</v>
      </c>
      <c r="H1611">
        <v>1</v>
      </c>
      <c r="I1611">
        <v>1</v>
      </c>
      <c r="J1611">
        <v>7</v>
      </c>
      <c r="K1611">
        <v>0</v>
      </c>
      <c r="L1611" t="s">
        <v>737</v>
      </c>
      <c r="M1611" t="s">
        <v>147</v>
      </c>
      <c r="N1611" s="13">
        <v>340985640</v>
      </c>
      <c r="O1611">
        <v>218007</v>
      </c>
      <c r="P1611">
        <v>2024</v>
      </c>
      <c r="Q1611">
        <v>890801053</v>
      </c>
      <c r="R1611" t="s">
        <v>784</v>
      </c>
      <c r="S1611" s="13">
        <v>2950057422</v>
      </c>
      <c r="T1611">
        <v>0</v>
      </c>
      <c r="U1611" t="s">
        <v>3086</v>
      </c>
      <c r="V1611" t="s">
        <v>2280</v>
      </c>
      <c r="W1611">
        <v>5001</v>
      </c>
      <c r="X1611">
        <v>0</v>
      </c>
      <c r="Y1611">
        <v>218025</v>
      </c>
      <c r="Z1611">
        <v>20240115</v>
      </c>
      <c r="AA1611">
        <v>2024011010</v>
      </c>
      <c r="AB1611">
        <v>0</v>
      </c>
      <c r="AC1611" t="s">
        <v>2281</v>
      </c>
      <c r="AD1611" t="s">
        <v>2281</v>
      </c>
      <c r="AE1611">
        <v>11101</v>
      </c>
      <c r="AF1611" t="s">
        <v>2281</v>
      </c>
      <c r="AG1611" t="s">
        <v>549</v>
      </c>
      <c r="AH1611">
        <v>100</v>
      </c>
    </row>
    <row r="1612" spans="1:34" hidden="1" x14ac:dyDescent="0.25">
      <c r="A1612" t="str">
        <f t="shared" si="75"/>
        <v>21 11 1 11 1 1 9 0 211010100105 0 218007</v>
      </c>
      <c r="B1612" t="str">
        <f t="shared" si="76"/>
        <v>21 11 1 11 1 1 9 0 211010100105 0 218025</v>
      </c>
      <c r="C1612" t="str">
        <f t="shared" si="77"/>
        <v>21 11 1 11 1 1 9 0 211010100105 0</v>
      </c>
      <c r="D1612">
        <v>21</v>
      </c>
      <c r="E1612">
        <v>11</v>
      </c>
      <c r="F1612">
        <v>1</v>
      </c>
      <c r="G1612">
        <v>11</v>
      </c>
      <c r="H1612">
        <v>1</v>
      </c>
      <c r="I1612">
        <v>1</v>
      </c>
      <c r="J1612">
        <v>9</v>
      </c>
      <c r="K1612">
        <v>0</v>
      </c>
      <c r="L1612" t="s">
        <v>739</v>
      </c>
      <c r="M1612" t="s">
        <v>147</v>
      </c>
      <c r="N1612" s="13">
        <v>25601400</v>
      </c>
      <c r="O1612">
        <v>218007</v>
      </c>
      <c r="P1612">
        <v>2024</v>
      </c>
      <c r="Q1612">
        <v>890801053</v>
      </c>
      <c r="R1612" t="s">
        <v>784</v>
      </c>
      <c r="S1612" s="13">
        <v>2950057422</v>
      </c>
      <c r="T1612">
        <v>0</v>
      </c>
      <c r="U1612" t="s">
        <v>3086</v>
      </c>
      <c r="V1612" t="s">
        <v>2280</v>
      </c>
      <c r="W1612">
        <v>5001</v>
      </c>
      <c r="X1612">
        <v>0</v>
      </c>
      <c r="Y1612">
        <v>218025</v>
      </c>
      <c r="Z1612">
        <v>20240115</v>
      </c>
      <c r="AA1612">
        <v>2024011010</v>
      </c>
      <c r="AB1612">
        <v>0</v>
      </c>
      <c r="AC1612" t="s">
        <v>2281</v>
      </c>
      <c r="AD1612" t="s">
        <v>2281</v>
      </c>
      <c r="AE1612">
        <v>11101</v>
      </c>
      <c r="AF1612" t="s">
        <v>2281</v>
      </c>
      <c r="AG1612" t="s">
        <v>549</v>
      </c>
      <c r="AH1612">
        <v>100</v>
      </c>
    </row>
    <row r="1613" spans="1:34" hidden="1" x14ac:dyDescent="0.25">
      <c r="A1613" t="str">
        <f t="shared" si="75"/>
        <v>21 11 1 11 1 1 10 0 211010300102 0 218007</v>
      </c>
      <c r="B1613" t="str">
        <f t="shared" si="76"/>
        <v>21 11 1 11 1 1 10 0 211010300102 0 218025</v>
      </c>
      <c r="C1613" t="str">
        <f t="shared" si="77"/>
        <v>21 11 1 11 1 1 10 0 211010300102 0</v>
      </c>
      <c r="D1613">
        <v>21</v>
      </c>
      <c r="E1613">
        <v>11</v>
      </c>
      <c r="F1613">
        <v>1</v>
      </c>
      <c r="G1613">
        <v>11</v>
      </c>
      <c r="H1613">
        <v>1</v>
      </c>
      <c r="I1613">
        <v>1</v>
      </c>
      <c r="J1613">
        <v>10</v>
      </c>
      <c r="K1613">
        <v>0</v>
      </c>
      <c r="L1613" t="s">
        <v>740</v>
      </c>
      <c r="M1613" t="s">
        <v>147</v>
      </c>
      <c r="N1613" s="13">
        <v>311669782</v>
      </c>
      <c r="O1613">
        <v>218007</v>
      </c>
      <c r="P1613">
        <v>2024</v>
      </c>
      <c r="Q1613">
        <v>890801053</v>
      </c>
      <c r="R1613" t="s">
        <v>784</v>
      </c>
      <c r="S1613" s="13">
        <v>2950057422</v>
      </c>
      <c r="T1613">
        <v>0</v>
      </c>
      <c r="U1613" t="s">
        <v>3086</v>
      </c>
      <c r="V1613" t="s">
        <v>2280</v>
      </c>
      <c r="W1613">
        <v>5001</v>
      </c>
      <c r="X1613">
        <v>0</v>
      </c>
      <c r="Y1613">
        <v>218025</v>
      </c>
      <c r="Z1613">
        <v>20240115</v>
      </c>
      <c r="AA1613">
        <v>2024011010</v>
      </c>
      <c r="AB1613">
        <v>0</v>
      </c>
      <c r="AC1613" t="s">
        <v>2281</v>
      </c>
      <c r="AD1613" t="s">
        <v>2281</v>
      </c>
      <c r="AE1613">
        <v>11101</v>
      </c>
      <c r="AF1613" t="s">
        <v>2281</v>
      </c>
      <c r="AG1613" t="s">
        <v>549</v>
      </c>
      <c r="AH1613">
        <v>100</v>
      </c>
    </row>
    <row r="1614" spans="1:34" hidden="1" x14ac:dyDescent="0.25">
      <c r="A1614" t="str">
        <f t="shared" si="75"/>
        <v>21 11 1 11 1 1 12 0 211010100107 0 218007</v>
      </c>
      <c r="B1614" t="str">
        <f t="shared" si="76"/>
        <v>21 11 1 11 1 1 12 0 211010100107 0 218025</v>
      </c>
      <c r="C1614" t="str">
        <f t="shared" si="77"/>
        <v>21 11 1 11 1 1 12 0 211010100107 0</v>
      </c>
      <c r="D1614">
        <v>21</v>
      </c>
      <c r="E1614">
        <v>11</v>
      </c>
      <c r="F1614">
        <v>1</v>
      </c>
      <c r="G1614">
        <v>11</v>
      </c>
      <c r="H1614">
        <v>1</v>
      </c>
      <c r="I1614">
        <v>1</v>
      </c>
      <c r="J1614">
        <v>12</v>
      </c>
      <c r="K1614">
        <v>0</v>
      </c>
      <c r="L1614" t="s">
        <v>742</v>
      </c>
      <c r="M1614" t="s">
        <v>147</v>
      </c>
      <c r="N1614" s="13">
        <v>117522839</v>
      </c>
      <c r="O1614">
        <v>218007</v>
      </c>
      <c r="P1614">
        <v>2024</v>
      </c>
      <c r="Q1614">
        <v>890801053</v>
      </c>
      <c r="R1614" t="s">
        <v>784</v>
      </c>
      <c r="S1614" s="13">
        <v>2950057422</v>
      </c>
      <c r="T1614">
        <v>0</v>
      </c>
      <c r="U1614" t="s">
        <v>3086</v>
      </c>
      <c r="V1614" t="s">
        <v>2280</v>
      </c>
      <c r="W1614">
        <v>5001</v>
      </c>
      <c r="X1614">
        <v>0</v>
      </c>
      <c r="Y1614">
        <v>218025</v>
      </c>
      <c r="Z1614">
        <v>20240115</v>
      </c>
      <c r="AA1614">
        <v>2024011010</v>
      </c>
      <c r="AB1614">
        <v>0</v>
      </c>
      <c r="AC1614" t="s">
        <v>2281</v>
      </c>
      <c r="AD1614" t="s">
        <v>2281</v>
      </c>
      <c r="AE1614">
        <v>11101</v>
      </c>
      <c r="AF1614" t="s">
        <v>2281</v>
      </c>
      <c r="AG1614" t="s">
        <v>549</v>
      </c>
      <c r="AH1614">
        <v>100</v>
      </c>
    </row>
    <row r="1615" spans="1:34" hidden="1" x14ac:dyDescent="0.25">
      <c r="A1615" t="str">
        <f t="shared" si="75"/>
        <v>21 11 1 11 1 1 15 0 211010100104 0 218007</v>
      </c>
      <c r="B1615" t="str">
        <f t="shared" si="76"/>
        <v>21 11 1 11 1 1 15 0 211010100104 0 218025</v>
      </c>
      <c r="C1615" t="str">
        <f t="shared" si="77"/>
        <v>21 11 1 11 1 1 15 0 211010100104 0</v>
      </c>
      <c r="D1615">
        <v>21</v>
      </c>
      <c r="E1615">
        <v>11</v>
      </c>
      <c r="F1615">
        <v>1</v>
      </c>
      <c r="G1615">
        <v>11</v>
      </c>
      <c r="H1615">
        <v>1</v>
      </c>
      <c r="I1615">
        <v>1</v>
      </c>
      <c r="J1615">
        <v>15</v>
      </c>
      <c r="K1615">
        <v>0</v>
      </c>
      <c r="L1615" t="s">
        <v>744</v>
      </c>
      <c r="M1615" t="s">
        <v>147</v>
      </c>
      <c r="N1615" s="13">
        <v>5693900</v>
      </c>
      <c r="O1615">
        <v>218007</v>
      </c>
      <c r="P1615">
        <v>2024</v>
      </c>
      <c r="Q1615">
        <v>890801053</v>
      </c>
      <c r="R1615" t="s">
        <v>784</v>
      </c>
      <c r="S1615" s="13">
        <v>2950057422</v>
      </c>
      <c r="T1615">
        <v>0</v>
      </c>
      <c r="U1615" t="s">
        <v>3086</v>
      </c>
      <c r="V1615" t="s">
        <v>2280</v>
      </c>
      <c r="W1615">
        <v>5001</v>
      </c>
      <c r="X1615">
        <v>0</v>
      </c>
      <c r="Y1615">
        <v>218025</v>
      </c>
      <c r="Z1615">
        <v>20240115</v>
      </c>
      <c r="AA1615">
        <v>2024011010</v>
      </c>
      <c r="AB1615">
        <v>0</v>
      </c>
      <c r="AC1615" t="s">
        <v>2281</v>
      </c>
      <c r="AD1615" t="s">
        <v>2281</v>
      </c>
      <c r="AE1615">
        <v>11101</v>
      </c>
      <c r="AF1615" t="s">
        <v>2281</v>
      </c>
      <c r="AG1615" t="s">
        <v>549</v>
      </c>
      <c r="AH1615">
        <v>100</v>
      </c>
    </row>
    <row r="1616" spans="1:34" hidden="1" x14ac:dyDescent="0.25">
      <c r="A1616" t="str">
        <f t="shared" si="75"/>
        <v>21 11 1 11 1 3 11 0 2110102003 0 218007</v>
      </c>
      <c r="B1616" t="str">
        <f t="shared" si="76"/>
        <v>21 11 1 11 1 3 11 0 2110102003 0 218025</v>
      </c>
      <c r="C1616" t="str">
        <f t="shared" si="77"/>
        <v>21 11 1 11 1 3 11 0 2110102003 0</v>
      </c>
      <c r="D1616">
        <v>21</v>
      </c>
      <c r="E1616">
        <v>11</v>
      </c>
      <c r="F1616">
        <v>1</v>
      </c>
      <c r="G1616">
        <v>11</v>
      </c>
      <c r="H1616">
        <v>1</v>
      </c>
      <c r="I1616">
        <v>3</v>
      </c>
      <c r="J1616">
        <v>11</v>
      </c>
      <c r="K1616">
        <v>0</v>
      </c>
      <c r="L1616" t="s">
        <v>753</v>
      </c>
      <c r="M1616" t="s">
        <v>147</v>
      </c>
      <c r="N1616" s="13">
        <v>685639174</v>
      </c>
      <c r="O1616">
        <v>218007</v>
      </c>
      <c r="P1616">
        <v>2024</v>
      </c>
      <c r="Q1616">
        <v>890801053</v>
      </c>
      <c r="R1616" t="s">
        <v>784</v>
      </c>
      <c r="S1616" s="13">
        <v>2950057422</v>
      </c>
      <c r="T1616">
        <v>0</v>
      </c>
      <c r="U1616" t="s">
        <v>3086</v>
      </c>
      <c r="V1616" t="s">
        <v>2280</v>
      </c>
      <c r="W1616">
        <v>5001</v>
      </c>
      <c r="X1616">
        <v>0</v>
      </c>
      <c r="Y1616">
        <v>218025</v>
      </c>
      <c r="Z1616">
        <v>20240115</v>
      </c>
      <c r="AA1616">
        <v>2024011010</v>
      </c>
      <c r="AB1616">
        <v>0</v>
      </c>
      <c r="AC1616" t="s">
        <v>2281</v>
      </c>
      <c r="AD1616" t="s">
        <v>2281</v>
      </c>
      <c r="AE1616">
        <v>11101</v>
      </c>
      <c r="AF1616" t="s">
        <v>2281</v>
      </c>
      <c r="AG1616" t="s">
        <v>549</v>
      </c>
      <c r="AH1616">
        <v>100</v>
      </c>
    </row>
    <row r="1617" spans="1:34" hidden="1" x14ac:dyDescent="0.25">
      <c r="A1617" t="str">
        <f t="shared" si="75"/>
        <v>21 11 1 11 2 1 27 0 2120202007 0 218008</v>
      </c>
      <c r="B1617" t="str">
        <f t="shared" si="76"/>
        <v>21 11 1 11 2 1 27 0 2120202007 0 218035</v>
      </c>
      <c r="C1617" t="str">
        <f t="shared" si="77"/>
        <v>21 11 1 11 2 1 27 0 2120202007 0</v>
      </c>
      <c r="D1617">
        <v>21</v>
      </c>
      <c r="E1617">
        <v>11</v>
      </c>
      <c r="F1617">
        <v>1</v>
      </c>
      <c r="G1617">
        <v>11</v>
      </c>
      <c r="H1617">
        <v>2</v>
      </c>
      <c r="I1617">
        <v>1</v>
      </c>
      <c r="J1617">
        <v>27</v>
      </c>
      <c r="K1617">
        <v>0</v>
      </c>
      <c r="L1617" t="s">
        <v>756</v>
      </c>
      <c r="M1617" t="s">
        <v>147</v>
      </c>
      <c r="N1617" s="13">
        <v>82940068</v>
      </c>
      <c r="O1617">
        <v>218008</v>
      </c>
      <c r="P1617">
        <v>2024</v>
      </c>
      <c r="Q1617">
        <v>890806053</v>
      </c>
      <c r="R1617" t="s">
        <v>1184</v>
      </c>
      <c r="S1617" s="13">
        <v>82940068</v>
      </c>
      <c r="T1617">
        <v>0</v>
      </c>
      <c r="U1617" t="s">
        <v>3087</v>
      </c>
      <c r="V1617" t="s">
        <v>3088</v>
      </c>
      <c r="W1617">
        <v>5004</v>
      </c>
      <c r="X1617">
        <v>0</v>
      </c>
      <c r="Y1617">
        <v>218035</v>
      </c>
      <c r="Z1617">
        <v>20240115</v>
      </c>
      <c r="AA1617">
        <v>0</v>
      </c>
      <c r="AB1617">
        <v>0</v>
      </c>
      <c r="AC1617" t="s">
        <v>2281</v>
      </c>
      <c r="AD1617" t="s">
        <v>2281</v>
      </c>
      <c r="AE1617">
        <v>11101</v>
      </c>
      <c r="AF1617" t="s">
        <v>2281</v>
      </c>
      <c r="AG1617" t="s">
        <v>549</v>
      </c>
      <c r="AH1617">
        <v>122</v>
      </c>
    </row>
    <row r="1618" spans="1:34" hidden="1" x14ac:dyDescent="0.25">
      <c r="A1618" t="str">
        <f t="shared" si="75"/>
        <v>21 11 1 11 2 1 18 0 2120202006 0 218009</v>
      </c>
      <c r="B1618" t="str">
        <f t="shared" si="76"/>
        <v>21 11 1 11 2 1 18 0 2120202006 0 218036</v>
      </c>
      <c r="C1618" t="str">
        <f t="shared" si="77"/>
        <v>21 11 1 11 2 1 18 0 2120202006 0</v>
      </c>
      <c r="D1618">
        <v>21</v>
      </c>
      <c r="E1618">
        <v>11</v>
      </c>
      <c r="F1618">
        <v>1</v>
      </c>
      <c r="G1618">
        <v>11</v>
      </c>
      <c r="H1618">
        <v>2</v>
      </c>
      <c r="I1618">
        <v>1</v>
      </c>
      <c r="J1618">
        <v>18</v>
      </c>
      <c r="K1618">
        <v>0</v>
      </c>
      <c r="L1618" t="s">
        <v>758</v>
      </c>
      <c r="M1618" t="s">
        <v>147</v>
      </c>
      <c r="N1618" s="13">
        <v>2075390</v>
      </c>
      <c r="O1618">
        <v>218009</v>
      </c>
      <c r="P1618">
        <v>2024</v>
      </c>
      <c r="Q1618">
        <v>810000598</v>
      </c>
      <c r="R1618" t="s">
        <v>2278</v>
      </c>
      <c r="S1618" s="13">
        <v>2075390</v>
      </c>
      <c r="T1618">
        <v>0</v>
      </c>
      <c r="U1618" t="s">
        <v>3089</v>
      </c>
      <c r="V1618" t="s">
        <v>2280</v>
      </c>
      <c r="W1618">
        <v>5004</v>
      </c>
      <c r="X1618">
        <v>0</v>
      </c>
      <c r="Y1618">
        <v>218036</v>
      </c>
      <c r="Z1618">
        <v>20240115</v>
      </c>
      <c r="AA1618">
        <v>0</v>
      </c>
      <c r="AB1618">
        <v>0</v>
      </c>
      <c r="AC1618" t="s">
        <v>2281</v>
      </c>
      <c r="AD1618" t="s">
        <v>2281</v>
      </c>
      <c r="AE1618">
        <v>11101</v>
      </c>
      <c r="AF1618" t="s">
        <v>2281</v>
      </c>
      <c r="AG1618" t="s">
        <v>549</v>
      </c>
      <c r="AH1618">
        <v>335</v>
      </c>
    </row>
    <row r="1619" spans="1:34" hidden="1" x14ac:dyDescent="0.25">
      <c r="A1619" t="str">
        <f t="shared" si="75"/>
        <v>21 11 1 11 2 1 18 0 2120202006 0 218010</v>
      </c>
      <c r="B1619" t="str">
        <f t="shared" si="76"/>
        <v>21 11 1 11 2 1 18 0 2120202006 0 218036</v>
      </c>
      <c r="C1619" t="str">
        <f t="shared" si="77"/>
        <v>21 11 1 11 2 1 18 0 2120202006 0</v>
      </c>
      <c r="D1619">
        <v>21</v>
      </c>
      <c r="E1619">
        <v>11</v>
      </c>
      <c r="F1619">
        <v>1</v>
      </c>
      <c r="G1619">
        <v>11</v>
      </c>
      <c r="H1619">
        <v>2</v>
      </c>
      <c r="I1619">
        <v>1</v>
      </c>
      <c r="J1619">
        <v>18</v>
      </c>
      <c r="K1619">
        <v>0</v>
      </c>
      <c r="L1619" t="s">
        <v>758</v>
      </c>
      <c r="M1619" t="s">
        <v>147</v>
      </c>
      <c r="N1619" s="13">
        <v>1946014</v>
      </c>
      <c r="O1619">
        <v>218010</v>
      </c>
      <c r="P1619">
        <v>2024</v>
      </c>
      <c r="Q1619">
        <v>810000598</v>
      </c>
      <c r="R1619" t="s">
        <v>2278</v>
      </c>
      <c r="S1619" s="13">
        <v>1946014</v>
      </c>
      <c r="T1619">
        <v>0</v>
      </c>
      <c r="U1619" t="s">
        <v>3089</v>
      </c>
      <c r="V1619" t="s">
        <v>2280</v>
      </c>
      <c r="W1619">
        <v>5004</v>
      </c>
      <c r="X1619">
        <v>0</v>
      </c>
      <c r="Y1619">
        <v>218036</v>
      </c>
      <c r="Z1619">
        <v>20240116</v>
      </c>
      <c r="AA1619">
        <v>0</v>
      </c>
      <c r="AB1619">
        <v>0</v>
      </c>
      <c r="AC1619" t="s">
        <v>2281</v>
      </c>
      <c r="AD1619" t="s">
        <v>2281</v>
      </c>
      <c r="AE1619">
        <v>11101</v>
      </c>
      <c r="AF1619" t="s">
        <v>2281</v>
      </c>
      <c r="AG1619" t="s">
        <v>549</v>
      </c>
      <c r="AH1619">
        <v>335</v>
      </c>
    </row>
    <row r="1620" spans="1:34" hidden="1" x14ac:dyDescent="0.25">
      <c r="A1620" t="str">
        <f t="shared" si="75"/>
        <v>21 11 1 11 2 1 18 0 2120202006 0 218011</v>
      </c>
      <c r="B1620" t="str">
        <f t="shared" si="76"/>
        <v>21 11 1 11 2 1 18 0 2120202006 0 218036</v>
      </c>
      <c r="C1620" t="str">
        <f t="shared" si="77"/>
        <v>21 11 1 11 2 1 18 0 2120202006 0</v>
      </c>
      <c r="D1620">
        <v>21</v>
      </c>
      <c r="E1620">
        <v>11</v>
      </c>
      <c r="F1620">
        <v>1</v>
      </c>
      <c r="G1620">
        <v>11</v>
      </c>
      <c r="H1620">
        <v>2</v>
      </c>
      <c r="I1620">
        <v>1</v>
      </c>
      <c r="J1620">
        <v>18</v>
      </c>
      <c r="K1620">
        <v>0</v>
      </c>
      <c r="L1620" t="s">
        <v>758</v>
      </c>
      <c r="M1620" t="s">
        <v>147</v>
      </c>
      <c r="N1620" s="13">
        <v>227050</v>
      </c>
      <c r="O1620">
        <v>218011</v>
      </c>
      <c r="P1620">
        <v>2024</v>
      </c>
      <c r="Q1620">
        <v>810000598</v>
      </c>
      <c r="R1620" t="s">
        <v>2278</v>
      </c>
      <c r="S1620" s="13">
        <v>227050</v>
      </c>
      <c r="T1620">
        <v>0</v>
      </c>
      <c r="U1620" t="s">
        <v>3089</v>
      </c>
      <c r="V1620" t="s">
        <v>2280</v>
      </c>
      <c r="W1620">
        <v>5004</v>
      </c>
      <c r="X1620">
        <v>0</v>
      </c>
      <c r="Y1620">
        <v>218036</v>
      </c>
      <c r="Z1620">
        <v>20240116</v>
      </c>
      <c r="AA1620">
        <v>0</v>
      </c>
      <c r="AB1620">
        <v>0</v>
      </c>
      <c r="AC1620" t="s">
        <v>2281</v>
      </c>
      <c r="AD1620" t="s">
        <v>2281</v>
      </c>
      <c r="AE1620">
        <v>11101</v>
      </c>
      <c r="AF1620" t="s">
        <v>2281</v>
      </c>
      <c r="AG1620" t="s">
        <v>549</v>
      </c>
      <c r="AH1620">
        <v>335</v>
      </c>
    </row>
    <row r="1621" spans="1:34" hidden="1" x14ac:dyDescent="0.25">
      <c r="A1621" t="str">
        <f t="shared" si="75"/>
        <v>21 11 1 11 2 1 17 0 2120202008 0 218012</v>
      </c>
      <c r="B1621" t="str">
        <f t="shared" si="76"/>
        <v>21 11 1 11 2 1 17 0 2120202008 0 218042</v>
      </c>
      <c r="C1621" t="str">
        <f t="shared" si="77"/>
        <v>21 11 1 11 2 1 17 0 2120202008 0</v>
      </c>
      <c r="D1621">
        <v>21</v>
      </c>
      <c r="E1621">
        <v>11</v>
      </c>
      <c r="F1621">
        <v>1</v>
      </c>
      <c r="G1621">
        <v>11</v>
      </c>
      <c r="H1621">
        <v>2</v>
      </c>
      <c r="I1621">
        <v>1</v>
      </c>
      <c r="J1621">
        <v>17</v>
      </c>
      <c r="K1621">
        <v>0</v>
      </c>
      <c r="L1621" t="s">
        <v>755</v>
      </c>
      <c r="M1621" t="s">
        <v>147</v>
      </c>
      <c r="N1621" s="13">
        <v>3093330</v>
      </c>
      <c r="O1621">
        <v>218012</v>
      </c>
      <c r="P1621">
        <v>2024</v>
      </c>
      <c r="Q1621">
        <v>800153993</v>
      </c>
      <c r="R1621" t="s">
        <v>810</v>
      </c>
      <c r="S1621" s="13">
        <v>3093330</v>
      </c>
      <c r="T1621">
        <v>0</v>
      </c>
      <c r="U1621" t="s">
        <v>3090</v>
      </c>
      <c r="V1621" t="s">
        <v>2280</v>
      </c>
      <c r="W1621">
        <v>5004</v>
      </c>
      <c r="X1621">
        <v>0</v>
      </c>
      <c r="Y1621">
        <v>218042</v>
      </c>
      <c r="Z1621">
        <v>20240119</v>
      </c>
      <c r="AA1621">
        <v>0</v>
      </c>
      <c r="AB1621">
        <v>0</v>
      </c>
      <c r="AC1621" t="s">
        <v>2281</v>
      </c>
      <c r="AD1621" t="s">
        <v>2281</v>
      </c>
      <c r="AE1621">
        <v>11101</v>
      </c>
      <c r="AF1621" t="s">
        <v>2281</v>
      </c>
      <c r="AG1621" t="s">
        <v>549</v>
      </c>
      <c r="AH1621">
        <v>335</v>
      </c>
    </row>
    <row r="1622" spans="1:34" hidden="1" x14ac:dyDescent="0.25">
      <c r="A1622" t="str">
        <f t="shared" si="75"/>
        <v>21 11 1 11 2 1 35 0 2120202006 0 218013</v>
      </c>
      <c r="B1622" t="str">
        <f t="shared" si="76"/>
        <v>21 11 1 11 2 1 35 0 2120202006 0 218009</v>
      </c>
      <c r="C1622" t="str">
        <f t="shared" si="77"/>
        <v>21 11 1 11 2 1 35 0 2120202006 0</v>
      </c>
      <c r="D1622">
        <v>21</v>
      </c>
      <c r="E1622">
        <v>11</v>
      </c>
      <c r="F1622">
        <v>1</v>
      </c>
      <c r="G1622">
        <v>11</v>
      </c>
      <c r="H1622">
        <v>2</v>
      </c>
      <c r="I1622">
        <v>1</v>
      </c>
      <c r="J1622">
        <v>35</v>
      </c>
      <c r="K1622">
        <v>0</v>
      </c>
      <c r="L1622" t="s">
        <v>758</v>
      </c>
      <c r="M1622" t="s">
        <v>147</v>
      </c>
      <c r="N1622" s="13">
        <v>4781045</v>
      </c>
      <c r="O1622">
        <v>218013</v>
      </c>
      <c r="P1622">
        <v>2024</v>
      </c>
      <c r="Q1622">
        <v>890800128</v>
      </c>
      <c r="R1622" t="s">
        <v>838</v>
      </c>
      <c r="S1622" s="13">
        <v>4781045</v>
      </c>
      <c r="T1622">
        <v>0</v>
      </c>
      <c r="U1622" t="s">
        <v>3081</v>
      </c>
      <c r="V1622" t="s">
        <v>2280</v>
      </c>
      <c r="W1622">
        <v>5004</v>
      </c>
      <c r="X1622">
        <v>0</v>
      </c>
      <c r="Y1622">
        <v>218009</v>
      </c>
      <c r="Z1622">
        <v>20240119</v>
      </c>
      <c r="AA1622">
        <v>0</v>
      </c>
      <c r="AB1622">
        <v>0</v>
      </c>
      <c r="AC1622" t="s">
        <v>2281</v>
      </c>
      <c r="AD1622" t="s">
        <v>2281</v>
      </c>
      <c r="AE1622">
        <v>11101</v>
      </c>
      <c r="AF1622" t="s">
        <v>2281</v>
      </c>
      <c r="AG1622" t="s">
        <v>549</v>
      </c>
      <c r="AH1622">
        <v>335</v>
      </c>
    </row>
    <row r="1623" spans="1:34" hidden="1" x14ac:dyDescent="0.25">
      <c r="A1623" t="str">
        <f t="shared" si="75"/>
        <v>21 11 1 11 2 1 17 0 2120202008 0 218015</v>
      </c>
      <c r="B1623" t="str">
        <f t="shared" si="76"/>
        <v>21 11 1 11 2 1 17 0 2120202008 0 218042</v>
      </c>
      <c r="C1623" t="str">
        <f t="shared" si="77"/>
        <v>21 11 1 11 2 1 17 0 2120202008 0</v>
      </c>
      <c r="D1623">
        <v>21</v>
      </c>
      <c r="E1623">
        <v>11</v>
      </c>
      <c r="F1623">
        <v>1</v>
      </c>
      <c r="G1623">
        <v>11</v>
      </c>
      <c r="H1623">
        <v>2</v>
      </c>
      <c r="I1623">
        <v>1</v>
      </c>
      <c r="J1623">
        <v>17</v>
      </c>
      <c r="K1623">
        <v>0</v>
      </c>
      <c r="L1623" t="s">
        <v>755</v>
      </c>
      <c r="M1623" t="s">
        <v>147</v>
      </c>
      <c r="N1623" s="13">
        <v>5595208.3300000001</v>
      </c>
      <c r="O1623">
        <v>218015</v>
      </c>
      <c r="P1623">
        <v>2024</v>
      </c>
      <c r="Q1623">
        <v>800153993</v>
      </c>
      <c r="R1623" t="s">
        <v>810</v>
      </c>
      <c r="S1623" s="13">
        <v>5595208.3300000001</v>
      </c>
      <c r="T1623">
        <v>0</v>
      </c>
      <c r="U1623" t="s">
        <v>3081</v>
      </c>
      <c r="V1623" t="s">
        <v>2280</v>
      </c>
      <c r="W1623">
        <v>5004</v>
      </c>
      <c r="X1623">
        <v>0</v>
      </c>
      <c r="Y1623">
        <v>218042</v>
      </c>
      <c r="Z1623">
        <v>20240122</v>
      </c>
      <c r="AA1623">
        <v>0</v>
      </c>
      <c r="AB1623">
        <v>0</v>
      </c>
      <c r="AC1623" t="s">
        <v>2281</v>
      </c>
      <c r="AD1623" t="s">
        <v>2281</v>
      </c>
      <c r="AE1623">
        <v>11101</v>
      </c>
      <c r="AF1623" t="s">
        <v>2281</v>
      </c>
      <c r="AG1623" t="s">
        <v>549</v>
      </c>
      <c r="AH1623">
        <v>335</v>
      </c>
    </row>
    <row r="1624" spans="1:34" hidden="1" x14ac:dyDescent="0.25">
      <c r="A1624" t="str">
        <f t="shared" si="75"/>
        <v>21 11 1 11 2 1 18 0 2120202006 0 218016</v>
      </c>
      <c r="B1624" t="str">
        <f t="shared" si="76"/>
        <v>21 11 1 11 2 1 18 0 2120202006 0 218036</v>
      </c>
      <c r="C1624" t="str">
        <f t="shared" si="77"/>
        <v>21 11 1 11 2 1 18 0 2120202006 0</v>
      </c>
      <c r="D1624">
        <v>21</v>
      </c>
      <c r="E1624">
        <v>11</v>
      </c>
      <c r="F1624">
        <v>1</v>
      </c>
      <c r="G1624">
        <v>11</v>
      </c>
      <c r="H1624">
        <v>2</v>
      </c>
      <c r="I1624">
        <v>1</v>
      </c>
      <c r="J1624">
        <v>18</v>
      </c>
      <c r="K1624">
        <v>0</v>
      </c>
      <c r="L1624" t="s">
        <v>758</v>
      </c>
      <c r="M1624" t="s">
        <v>147</v>
      </c>
      <c r="N1624" s="13">
        <v>1038583</v>
      </c>
      <c r="O1624">
        <v>218016</v>
      </c>
      <c r="P1624">
        <v>2024</v>
      </c>
      <c r="Q1624">
        <v>810000598</v>
      </c>
      <c r="R1624" t="s">
        <v>2278</v>
      </c>
      <c r="S1624" s="13">
        <v>1038583</v>
      </c>
      <c r="T1624">
        <v>0</v>
      </c>
      <c r="U1624" t="s">
        <v>3089</v>
      </c>
      <c r="V1624" t="s">
        <v>2280</v>
      </c>
      <c r="W1624">
        <v>5004</v>
      </c>
      <c r="X1624">
        <v>0</v>
      </c>
      <c r="Y1624">
        <v>218036</v>
      </c>
      <c r="Z1624">
        <v>20240123</v>
      </c>
      <c r="AA1624">
        <v>0</v>
      </c>
      <c r="AB1624">
        <v>0</v>
      </c>
      <c r="AC1624" t="s">
        <v>2281</v>
      </c>
      <c r="AD1624" t="s">
        <v>2281</v>
      </c>
      <c r="AE1624">
        <v>11101</v>
      </c>
      <c r="AF1624" t="s">
        <v>2281</v>
      </c>
      <c r="AG1624" t="s">
        <v>549</v>
      </c>
      <c r="AH1624">
        <v>335</v>
      </c>
    </row>
    <row r="1625" spans="1:34" hidden="1" x14ac:dyDescent="0.25">
      <c r="A1625" t="str">
        <f t="shared" si="75"/>
        <v>21 11 1 11 1 3 11 0 2110102003 0 218017</v>
      </c>
      <c r="B1625" t="str">
        <f t="shared" si="76"/>
        <v>21 11 1 11 1 3 11 0 2110102003 0 218046</v>
      </c>
      <c r="C1625" t="str">
        <f t="shared" si="77"/>
        <v>21 11 1 11 1 3 11 0 2110102003 0</v>
      </c>
      <c r="D1625">
        <v>21</v>
      </c>
      <c r="E1625">
        <v>11</v>
      </c>
      <c r="F1625">
        <v>1</v>
      </c>
      <c r="G1625">
        <v>11</v>
      </c>
      <c r="H1625">
        <v>1</v>
      </c>
      <c r="I1625">
        <v>3</v>
      </c>
      <c r="J1625">
        <v>11</v>
      </c>
      <c r="K1625">
        <v>0</v>
      </c>
      <c r="L1625" t="s">
        <v>753</v>
      </c>
      <c r="M1625" t="s">
        <v>147</v>
      </c>
      <c r="N1625" s="13">
        <v>2694608274</v>
      </c>
      <c r="O1625">
        <v>218017</v>
      </c>
      <c r="P1625">
        <v>2024</v>
      </c>
      <c r="Q1625">
        <v>900319291</v>
      </c>
      <c r="R1625" t="s">
        <v>785</v>
      </c>
      <c r="S1625" s="13">
        <v>2694608274</v>
      </c>
      <c r="T1625">
        <v>0</v>
      </c>
      <c r="U1625" t="s">
        <v>3091</v>
      </c>
      <c r="V1625" t="s">
        <v>2342</v>
      </c>
      <c r="W1625">
        <v>5001</v>
      </c>
      <c r="X1625">
        <v>0</v>
      </c>
      <c r="Y1625">
        <v>218046</v>
      </c>
      <c r="Z1625">
        <v>20240123</v>
      </c>
      <c r="AA1625">
        <v>0</v>
      </c>
      <c r="AB1625">
        <v>0</v>
      </c>
      <c r="AC1625" t="s">
        <v>2281</v>
      </c>
      <c r="AD1625" t="s">
        <v>2281</v>
      </c>
      <c r="AE1625">
        <v>11101</v>
      </c>
      <c r="AF1625" t="s">
        <v>2281</v>
      </c>
      <c r="AG1625" t="s">
        <v>549</v>
      </c>
      <c r="AH1625">
        <v>111</v>
      </c>
    </row>
    <row r="1626" spans="1:34" hidden="1" x14ac:dyDescent="0.25">
      <c r="A1626" t="str">
        <f t="shared" si="75"/>
        <v>21 11 1 11 2 1 35 0 2120202006 0 218018</v>
      </c>
      <c r="B1626" t="str">
        <f t="shared" si="76"/>
        <v>21 11 1 11 2 1 35 0 2120202006 0 218009</v>
      </c>
      <c r="C1626" t="str">
        <f t="shared" si="77"/>
        <v>21 11 1 11 2 1 35 0 2120202006 0</v>
      </c>
      <c r="D1626">
        <v>21</v>
      </c>
      <c r="E1626">
        <v>11</v>
      </c>
      <c r="F1626">
        <v>1</v>
      </c>
      <c r="G1626">
        <v>11</v>
      </c>
      <c r="H1626">
        <v>2</v>
      </c>
      <c r="I1626">
        <v>1</v>
      </c>
      <c r="J1626">
        <v>35</v>
      </c>
      <c r="K1626">
        <v>0</v>
      </c>
      <c r="L1626" t="s">
        <v>758</v>
      </c>
      <c r="M1626" t="s">
        <v>147</v>
      </c>
      <c r="N1626" s="13">
        <v>6321619</v>
      </c>
      <c r="O1626">
        <v>218018</v>
      </c>
      <c r="P1626">
        <v>2024</v>
      </c>
      <c r="Q1626">
        <v>890800128</v>
      </c>
      <c r="R1626" t="s">
        <v>838</v>
      </c>
      <c r="S1626" s="13">
        <v>6321619</v>
      </c>
      <c r="T1626">
        <v>0</v>
      </c>
      <c r="U1626" t="s">
        <v>3081</v>
      </c>
      <c r="V1626" t="s">
        <v>2280</v>
      </c>
      <c r="W1626">
        <v>5004</v>
      </c>
      <c r="X1626">
        <v>0</v>
      </c>
      <c r="Y1626">
        <v>218009</v>
      </c>
      <c r="Z1626">
        <v>20240126</v>
      </c>
      <c r="AA1626">
        <v>0</v>
      </c>
      <c r="AB1626">
        <v>0</v>
      </c>
      <c r="AC1626" t="s">
        <v>2281</v>
      </c>
      <c r="AD1626" t="s">
        <v>2281</v>
      </c>
      <c r="AE1626">
        <v>11101</v>
      </c>
      <c r="AF1626" t="s">
        <v>2281</v>
      </c>
      <c r="AG1626" t="s">
        <v>549</v>
      </c>
      <c r="AH1626">
        <v>335</v>
      </c>
    </row>
    <row r="1627" spans="1:34" hidden="1" x14ac:dyDescent="0.25">
      <c r="A1627" t="str">
        <f t="shared" si="75"/>
        <v>21 11 1 11 2 1 18 0 2120202006 0 218019</v>
      </c>
      <c r="B1627" t="str">
        <f t="shared" si="76"/>
        <v>21 11 1 11 2 1 18 0 2120202006 0 218036</v>
      </c>
      <c r="C1627" t="str">
        <f t="shared" si="77"/>
        <v>21 11 1 11 2 1 18 0 2120202006 0</v>
      </c>
      <c r="D1627">
        <v>21</v>
      </c>
      <c r="E1627">
        <v>11</v>
      </c>
      <c r="F1627">
        <v>1</v>
      </c>
      <c r="G1627">
        <v>11</v>
      </c>
      <c r="H1627">
        <v>2</v>
      </c>
      <c r="I1627">
        <v>1</v>
      </c>
      <c r="J1627">
        <v>18</v>
      </c>
      <c r="K1627">
        <v>0</v>
      </c>
      <c r="L1627" t="s">
        <v>758</v>
      </c>
      <c r="M1627" t="s">
        <v>147</v>
      </c>
      <c r="N1627" s="13">
        <v>1159687</v>
      </c>
      <c r="O1627">
        <v>218019</v>
      </c>
      <c r="P1627">
        <v>2024</v>
      </c>
      <c r="Q1627">
        <v>810000598</v>
      </c>
      <c r="R1627" t="s">
        <v>2278</v>
      </c>
      <c r="S1627" s="13">
        <v>1159687</v>
      </c>
      <c r="T1627">
        <v>0</v>
      </c>
      <c r="U1627" t="s">
        <v>3092</v>
      </c>
      <c r="V1627" t="s">
        <v>2280</v>
      </c>
      <c r="W1627">
        <v>5004</v>
      </c>
      <c r="X1627">
        <v>0</v>
      </c>
      <c r="Y1627">
        <v>218036</v>
      </c>
      <c r="Z1627">
        <v>20240126</v>
      </c>
      <c r="AA1627">
        <v>0</v>
      </c>
      <c r="AB1627">
        <v>0</v>
      </c>
      <c r="AC1627" t="s">
        <v>2281</v>
      </c>
      <c r="AD1627" t="s">
        <v>2281</v>
      </c>
      <c r="AE1627">
        <v>11101</v>
      </c>
      <c r="AF1627" t="s">
        <v>2281</v>
      </c>
      <c r="AG1627" t="s">
        <v>549</v>
      </c>
      <c r="AH1627">
        <v>335</v>
      </c>
    </row>
    <row r="1628" spans="1:34" hidden="1" x14ac:dyDescent="0.25">
      <c r="A1628" t="str">
        <f t="shared" si="75"/>
        <v>21 11 1 11 1 1 1 0 211010100101 0 218020</v>
      </c>
      <c r="B1628" t="str">
        <f t="shared" si="76"/>
        <v>21 11 1 11 1 1 1 0 211010100101 0 218052</v>
      </c>
      <c r="C1628" t="str">
        <f t="shared" si="77"/>
        <v>21 11 1 11 1 1 1 0 211010100101 0</v>
      </c>
      <c r="D1628">
        <v>21</v>
      </c>
      <c r="E1628">
        <v>11</v>
      </c>
      <c r="F1628">
        <v>1</v>
      </c>
      <c r="G1628">
        <v>11</v>
      </c>
      <c r="H1628">
        <v>1</v>
      </c>
      <c r="I1628">
        <v>1</v>
      </c>
      <c r="J1628">
        <v>1</v>
      </c>
      <c r="K1628">
        <v>0</v>
      </c>
      <c r="L1628" t="s">
        <v>731</v>
      </c>
      <c r="M1628" t="s">
        <v>147</v>
      </c>
      <c r="N1628" s="13">
        <v>1174089474</v>
      </c>
      <c r="O1628">
        <v>218020</v>
      </c>
      <c r="P1628">
        <v>2024</v>
      </c>
      <c r="Q1628">
        <v>890801053</v>
      </c>
      <c r="R1628" t="s">
        <v>784</v>
      </c>
      <c r="S1628" s="13">
        <v>1873538122</v>
      </c>
      <c r="T1628">
        <v>0</v>
      </c>
      <c r="U1628" t="s">
        <v>3093</v>
      </c>
      <c r="V1628" t="s">
        <v>2280</v>
      </c>
      <c r="W1628">
        <v>5001</v>
      </c>
      <c r="X1628">
        <v>0</v>
      </c>
      <c r="Y1628">
        <v>218052</v>
      </c>
      <c r="Z1628">
        <v>20240130</v>
      </c>
      <c r="AA1628">
        <v>2024012010</v>
      </c>
      <c r="AB1628">
        <v>0</v>
      </c>
      <c r="AC1628" t="s">
        <v>2281</v>
      </c>
      <c r="AD1628" t="s">
        <v>2281</v>
      </c>
      <c r="AE1628">
        <v>11101</v>
      </c>
      <c r="AF1628" t="s">
        <v>2281</v>
      </c>
      <c r="AG1628" t="s">
        <v>549</v>
      </c>
      <c r="AH1628">
        <v>100</v>
      </c>
    </row>
    <row r="1629" spans="1:34" hidden="1" x14ac:dyDescent="0.25">
      <c r="A1629" t="str">
        <f t="shared" si="75"/>
        <v>21 11 1 11 1 1 2 0 211010300103 0 218020</v>
      </c>
      <c r="B1629" t="str">
        <f t="shared" si="76"/>
        <v>21 11 1 11 1 1 2 0 211010300103 0 218052</v>
      </c>
      <c r="C1629" t="str">
        <f t="shared" si="77"/>
        <v>21 11 1 11 1 1 2 0 211010300103 0</v>
      </c>
      <c r="D1629">
        <v>21</v>
      </c>
      <c r="E1629">
        <v>11</v>
      </c>
      <c r="F1629">
        <v>1</v>
      </c>
      <c r="G1629">
        <v>11</v>
      </c>
      <c r="H1629">
        <v>1</v>
      </c>
      <c r="I1629">
        <v>1</v>
      </c>
      <c r="J1629">
        <v>2</v>
      </c>
      <c r="K1629">
        <v>0</v>
      </c>
      <c r="L1629" t="s">
        <v>732</v>
      </c>
      <c r="M1629" t="s">
        <v>147</v>
      </c>
      <c r="N1629" s="13">
        <v>5955329</v>
      </c>
      <c r="O1629">
        <v>218020</v>
      </c>
      <c r="P1629">
        <v>2024</v>
      </c>
      <c r="Q1629">
        <v>890801053</v>
      </c>
      <c r="R1629" t="s">
        <v>784</v>
      </c>
      <c r="S1629" s="13">
        <v>1873538122</v>
      </c>
      <c r="T1629">
        <v>0</v>
      </c>
      <c r="U1629" t="s">
        <v>3093</v>
      </c>
      <c r="V1629" t="s">
        <v>2280</v>
      </c>
      <c r="W1629">
        <v>5001</v>
      </c>
      <c r="X1629">
        <v>0</v>
      </c>
      <c r="Y1629">
        <v>218052</v>
      </c>
      <c r="Z1629">
        <v>20240130</v>
      </c>
      <c r="AA1629">
        <v>2024012010</v>
      </c>
      <c r="AB1629">
        <v>0</v>
      </c>
      <c r="AC1629" t="s">
        <v>2281</v>
      </c>
      <c r="AD1629" t="s">
        <v>2281</v>
      </c>
      <c r="AE1629">
        <v>11101</v>
      </c>
      <c r="AF1629" t="s">
        <v>2281</v>
      </c>
      <c r="AG1629" t="s">
        <v>549</v>
      </c>
      <c r="AH1629">
        <v>100</v>
      </c>
    </row>
    <row r="1630" spans="1:34" hidden="1" x14ac:dyDescent="0.25">
      <c r="A1630" t="str">
        <f t="shared" si="75"/>
        <v>21 11 1 11 1 1 3 0 211010100102 0 218020</v>
      </c>
      <c r="B1630" t="str">
        <f t="shared" si="76"/>
        <v>21 11 1 11 1 1 3 0 211010100102 0 218052</v>
      </c>
      <c r="C1630" t="str">
        <f t="shared" si="77"/>
        <v>21 11 1 11 1 1 3 0 211010100102 0</v>
      </c>
      <c r="D1630">
        <v>21</v>
      </c>
      <c r="E1630">
        <v>11</v>
      </c>
      <c r="F1630">
        <v>1</v>
      </c>
      <c r="G1630">
        <v>11</v>
      </c>
      <c r="H1630">
        <v>1</v>
      </c>
      <c r="I1630">
        <v>1</v>
      </c>
      <c r="J1630">
        <v>3</v>
      </c>
      <c r="K1630">
        <v>0</v>
      </c>
      <c r="L1630" t="s">
        <v>733</v>
      </c>
      <c r="M1630" t="s">
        <v>147</v>
      </c>
      <c r="N1630" s="13">
        <v>93620813</v>
      </c>
      <c r="O1630">
        <v>218020</v>
      </c>
      <c r="P1630">
        <v>2024</v>
      </c>
      <c r="Q1630">
        <v>890801053</v>
      </c>
      <c r="R1630" t="s">
        <v>784</v>
      </c>
      <c r="S1630" s="13">
        <v>1873538122</v>
      </c>
      <c r="T1630">
        <v>0</v>
      </c>
      <c r="U1630" t="s">
        <v>3093</v>
      </c>
      <c r="V1630" t="s">
        <v>2280</v>
      </c>
      <c r="W1630">
        <v>5001</v>
      </c>
      <c r="X1630">
        <v>0</v>
      </c>
      <c r="Y1630">
        <v>218052</v>
      </c>
      <c r="Z1630">
        <v>20240130</v>
      </c>
      <c r="AA1630">
        <v>2024012010</v>
      </c>
      <c r="AB1630">
        <v>0</v>
      </c>
      <c r="AC1630" t="s">
        <v>2281</v>
      </c>
      <c r="AD1630" t="s">
        <v>2281</v>
      </c>
      <c r="AE1630">
        <v>11101</v>
      </c>
      <c r="AF1630" t="s">
        <v>2281</v>
      </c>
      <c r="AG1630" t="s">
        <v>549</v>
      </c>
      <c r="AH1630">
        <v>100</v>
      </c>
    </row>
    <row r="1631" spans="1:34" hidden="1" x14ac:dyDescent="0.25">
      <c r="A1631" t="str">
        <f t="shared" si="75"/>
        <v>21 11 1 11 1 1 4 0 21101010010801 0 218020</v>
      </c>
      <c r="B1631" t="str">
        <f t="shared" si="76"/>
        <v>21 11 1 11 1 1 4 0 21101010010801 0 218052</v>
      </c>
      <c r="C1631" t="str">
        <f t="shared" si="77"/>
        <v>21 11 1 11 1 1 4 0 21101010010801 0</v>
      </c>
      <c r="D1631">
        <v>21</v>
      </c>
      <c r="E1631">
        <v>11</v>
      </c>
      <c r="F1631">
        <v>1</v>
      </c>
      <c r="G1631">
        <v>11</v>
      </c>
      <c r="H1631">
        <v>1</v>
      </c>
      <c r="I1631">
        <v>1</v>
      </c>
      <c r="J1631">
        <v>4</v>
      </c>
      <c r="K1631">
        <v>0</v>
      </c>
      <c r="L1631" t="s">
        <v>734</v>
      </c>
      <c r="M1631" t="s">
        <v>147</v>
      </c>
      <c r="N1631" s="13">
        <v>312007</v>
      </c>
      <c r="O1631">
        <v>218020</v>
      </c>
      <c r="P1631">
        <v>2024</v>
      </c>
      <c r="Q1631">
        <v>890801053</v>
      </c>
      <c r="R1631" t="s">
        <v>784</v>
      </c>
      <c r="S1631" s="13">
        <v>1873538122</v>
      </c>
      <c r="T1631">
        <v>0</v>
      </c>
      <c r="U1631" t="s">
        <v>3093</v>
      </c>
      <c r="V1631" t="s">
        <v>2280</v>
      </c>
      <c r="W1631">
        <v>5001</v>
      </c>
      <c r="X1631">
        <v>0</v>
      </c>
      <c r="Y1631">
        <v>218052</v>
      </c>
      <c r="Z1631">
        <v>20240130</v>
      </c>
      <c r="AA1631">
        <v>2024012010</v>
      </c>
      <c r="AB1631">
        <v>0</v>
      </c>
      <c r="AC1631" t="s">
        <v>2281</v>
      </c>
      <c r="AD1631" t="s">
        <v>2281</v>
      </c>
      <c r="AE1631">
        <v>11101</v>
      </c>
      <c r="AF1631" t="s">
        <v>2281</v>
      </c>
      <c r="AG1631" t="s">
        <v>549</v>
      </c>
      <c r="AH1631">
        <v>100</v>
      </c>
    </row>
    <row r="1632" spans="1:34" hidden="1" x14ac:dyDescent="0.25">
      <c r="A1632" t="str">
        <f t="shared" si="75"/>
        <v>21 11 1 11 1 1 5 0 211010100106 0 218020</v>
      </c>
      <c r="B1632" t="str">
        <f t="shared" si="76"/>
        <v>21 11 1 11 1 1 5 0 211010100106 0 218052</v>
      </c>
      <c r="C1632" t="str">
        <f t="shared" si="77"/>
        <v>21 11 1 11 1 1 5 0 211010100106 0</v>
      </c>
      <c r="D1632">
        <v>21</v>
      </c>
      <c r="E1632">
        <v>11</v>
      </c>
      <c r="F1632">
        <v>1</v>
      </c>
      <c r="G1632">
        <v>11</v>
      </c>
      <c r="H1632">
        <v>1</v>
      </c>
      <c r="I1632">
        <v>1</v>
      </c>
      <c r="J1632">
        <v>5</v>
      </c>
      <c r="K1632">
        <v>0</v>
      </c>
      <c r="L1632" t="s">
        <v>735</v>
      </c>
      <c r="M1632" t="s">
        <v>147</v>
      </c>
      <c r="N1632" s="13">
        <v>14432295</v>
      </c>
      <c r="O1632">
        <v>218020</v>
      </c>
      <c r="P1632">
        <v>2024</v>
      </c>
      <c r="Q1632">
        <v>890801053</v>
      </c>
      <c r="R1632" t="s">
        <v>784</v>
      </c>
      <c r="S1632" s="13">
        <v>1873538122</v>
      </c>
      <c r="T1632">
        <v>0</v>
      </c>
      <c r="U1632" t="s">
        <v>3093</v>
      </c>
      <c r="V1632" t="s">
        <v>2280</v>
      </c>
      <c r="W1632">
        <v>5001</v>
      </c>
      <c r="X1632">
        <v>0</v>
      </c>
      <c r="Y1632">
        <v>218052</v>
      </c>
      <c r="Z1632">
        <v>20240130</v>
      </c>
      <c r="AA1632">
        <v>2024012010</v>
      </c>
      <c r="AB1632">
        <v>0</v>
      </c>
      <c r="AC1632" t="s">
        <v>2281</v>
      </c>
      <c r="AD1632" t="s">
        <v>2281</v>
      </c>
      <c r="AE1632">
        <v>11101</v>
      </c>
      <c r="AF1632" t="s">
        <v>2281</v>
      </c>
      <c r="AG1632" t="s">
        <v>549</v>
      </c>
      <c r="AH1632">
        <v>100</v>
      </c>
    </row>
    <row r="1633" spans="1:34" hidden="1" x14ac:dyDescent="0.25">
      <c r="A1633" t="str">
        <f t="shared" si="75"/>
        <v>21 11 1 11 1 1 7 0 21101010010802 0 218020</v>
      </c>
      <c r="B1633" t="str">
        <f t="shared" si="76"/>
        <v>21 11 1 11 1 1 7 0 21101010010802 0 218052</v>
      </c>
      <c r="C1633" t="str">
        <f t="shared" si="77"/>
        <v>21 11 1 11 1 1 7 0 21101010010802 0</v>
      </c>
      <c r="D1633">
        <v>21</v>
      </c>
      <c r="E1633">
        <v>11</v>
      </c>
      <c r="F1633">
        <v>1</v>
      </c>
      <c r="G1633">
        <v>11</v>
      </c>
      <c r="H1633">
        <v>1</v>
      </c>
      <c r="I1633">
        <v>1</v>
      </c>
      <c r="J1633">
        <v>7</v>
      </c>
      <c r="K1633">
        <v>0</v>
      </c>
      <c r="L1633" t="s">
        <v>737</v>
      </c>
      <c r="M1633" t="s">
        <v>147</v>
      </c>
      <c r="N1633" s="13">
        <v>65508594</v>
      </c>
      <c r="O1633">
        <v>218020</v>
      </c>
      <c r="P1633">
        <v>2024</v>
      </c>
      <c r="Q1633">
        <v>890801053</v>
      </c>
      <c r="R1633" t="s">
        <v>784</v>
      </c>
      <c r="S1633" s="13">
        <v>1873538122</v>
      </c>
      <c r="T1633">
        <v>0</v>
      </c>
      <c r="U1633" t="s">
        <v>3093</v>
      </c>
      <c r="V1633" t="s">
        <v>2280</v>
      </c>
      <c r="W1633">
        <v>5001</v>
      </c>
      <c r="X1633">
        <v>0</v>
      </c>
      <c r="Y1633">
        <v>218052</v>
      </c>
      <c r="Z1633">
        <v>20240130</v>
      </c>
      <c r="AA1633">
        <v>2024012010</v>
      </c>
      <c r="AB1633">
        <v>0</v>
      </c>
      <c r="AC1633" t="s">
        <v>2281</v>
      </c>
      <c r="AD1633" t="s">
        <v>2281</v>
      </c>
      <c r="AE1633">
        <v>11101</v>
      </c>
      <c r="AF1633" t="s">
        <v>2281</v>
      </c>
      <c r="AG1633" t="s">
        <v>549</v>
      </c>
      <c r="AH1633">
        <v>100</v>
      </c>
    </row>
    <row r="1634" spans="1:34" hidden="1" x14ac:dyDescent="0.25">
      <c r="A1634" t="str">
        <f t="shared" si="75"/>
        <v>21 11 1 11 1 1 9 0 211010100105 0 218020</v>
      </c>
      <c r="B1634" t="str">
        <f t="shared" si="76"/>
        <v>21 11 1 11 1 1 9 0 211010100105 0 218052</v>
      </c>
      <c r="C1634" t="str">
        <f t="shared" si="77"/>
        <v>21 11 1 11 1 1 9 0 211010100105 0</v>
      </c>
      <c r="D1634">
        <v>21</v>
      </c>
      <c r="E1634">
        <v>11</v>
      </c>
      <c r="F1634">
        <v>1</v>
      </c>
      <c r="G1634">
        <v>11</v>
      </c>
      <c r="H1634">
        <v>1</v>
      </c>
      <c r="I1634">
        <v>1</v>
      </c>
      <c r="J1634">
        <v>9</v>
      </c>
      <c r="K1634">
        <v>0</v>
      </c>
      <c r="L1634" t="s">
        <v>739</v>
      </c>
      <c r="M1634" t="s">
        <v>147</v>
      </c>
      <c r="N1634" s="13">
        <v>24575400</v>
      </c>
      <c r="O1634">
        <v>218020</v>
      </c>
      <c r="P1634">
        <v>2024</v>
      </c>
      <c r="Q1634">
        <v>890801053</v>
      </c>
      <c r="R1634" t="s">
        <v>784</v>
      </c>
      <c r="S1634" s="13">
        <v>1873538122</v>
      </c>
      <c r="T1634">
        <v>0</v>
      </c>
      <c r="U1634" t="s">
        <v>3093</v>
      </c>
      <c r="V1634" t="s">
        <v>2280</v>
      </c>
      <c r="W1634">
        <v>5001</v>
      </c>
      <c r="X1634">
        <v>0</v>
      </c>
      <c r="Y1634">
        <v>218052</v>
      </c>
      <c r="Z1634">
        <v>20240130</v>
      </c>
      <c r="AA1634">
        <v>2024012010</v>
      </c>
      <c r="AB1634">
        <v>0</v>
      </c>
      <c r="AC1634" t="s">
        <v>2281</v>
      </c>
      <c r="AD1634" t="s">
        <v>2281</v>
      </c>
      <c r="AE1634">
        <v>11101</v>
      </c>
      <c r="AF1634" t="s">
        <v>2281</v>
      </c>
      <c r="AG1634" t="s">
        <v>549</v>
      </c>
      <c r="AH1634">
        <v>100</v>
      </c>
    </row>
    <row r="1635" spans="1:34" hidden="1" x14ac:dyDescent="0.25">
      <c r="A1635" t="str">
        <f t="shared" si="75"/>
        <v>21 11 1 11 1 1 10 0 211010300102 0 218020</v>
      </c>
      <c r="B1635" t="str">
        <f t="shared" si="76"/>
        <v>21 11 1 11 1 1 10 0 211010300102 0 218052</v>
      </c>
      <c r="C1635" t="str">
        <f t="shared" si="77"/>
        <v>21 11 1 11 1 1 10 0 211010300102 0</v>
      </c>
      <c r="D1635">
        <v>21</v>
      </c>
      <c r="E1635">
        <v>11</v>
      </c>
      <c r="F1635">
        <v>1</v>
      </c>
      <c r="G1635">
        <v>11</v>
      </c>
      <c r="H1635">
        <v>1</v>
      </c>
      <c r="I1635">
        <v>1</v>
      </c>
      <c r="J1635">
        <v>10</v>
      </c>
      <c r="K1635">
        <v>0</v>
      </c>
      <c r="L1635" t="s">
        <v>740</v>
      </c>
      <c r="M1635" t="s">
        <v>147</v>
      </c>
      <c r="N1635" s="13">
        <v>43502006</v>
      </c>
      <c r="O1635">
        <v>218020</v>
      </c>
      <c r="P1635">
        <v>2024</v>
      </c>
      <c r="Q1635">
        <v>890801053</v>
      </c>
      <c r="R1635" t="s">
        <v>784</v>
      </c>
      <c r="S1635" s="13">
        <v>1873538122</v>
      </c>
      <c r="T1635">
        <v>0</v>
      </c>
      <c r="U1635" t="s">
        <v>3093</v>
      </c>
      <c r="V1635" t="s">
        <v>2280</v>
      </c>
      <c r="W1635">
        <v>5001</v>
      </c>
      <c r="X1635">
        <v>0</v>
      </c>
      <c r="Y1635">
        <v>218052</v>
      </c>
      <c r="Z1635">
        <v>20240130</v>
      </c>
      <c r="AA1635">
        <v>2024012010</v>
      </c>
      <c r="AB1635">
        <v>0</v>
      </c>
      <c r="AC1635" t="s">
        <v>2281</v>
      </c>
      <c r="AD1635" t="s">
        <v>2281</v>
      </c>
      <c r="AE1635">
        <v>11101</v>
      </c>
      <c r="AF1635" t="s">
        <v>2281</v>
      </c>
      <c r="AG1635" t="s">
        <v>549</v>
      </c>
      <c r="AH1635">
        <v>100</v>
      </c>
    </row>
    <row r="1636" spans="1:34" hidden="1" x14ac:dyDescent="0.25">
      <c r="A1636" t="str">
        <f t="shared" si="75"/>
        <v>21 11 1 11 1 1 12 0 211010100107 0 218020</v>
      </c>
      <c r="B1636" t="str">
        <f t="shared" si="76"/>
        <v>21 11 1 11 1 1 12 0 211010100107 0 218052</v>
      </c>
      <c r="C1636" t="str">
        <f t="shared" si="77"/>
        <v>21 11 1 11 1 1 12 0 211010100107 0</v>
      </c>
      <c r="D1636">
        <v>21</v>
      </c>
      <c r="E1636">
        <v>11</v>
      </c>
      <c r="F1636">
        <v>1</v>
      </c>
      <c r="G1636">
        <v>11</v>
      </c>
      <c r="H1636">
        <v>1</v>
      </c>
      <c r="I1636">
        <v>1</v>
      </c>
      <c r="J1636">
        <v>12</v>
      </c>
      <c r="K1636">
        <v>0</v>
      </c>
      <c r="L1636" t="s">
        <v>742</v>
      </c>
      <c r="M1636" t="s">
        <v>147</v>
      </c>
      <c r="N1636" s="13">
        <v>56123697</v>
      </c>
      <c r="O1636">
        <v>218020</v>
      </c>
      <c r="P1636">
        <v>2024</v>
      </c>
      <c r="Q1636">
        <v>890801053</v>
      </c>
      <c r="R1636" t="s">
        <v>784</v>
      </c>
      <c r="S1636" s="13">
        <v>1873538122</v>
      </c>
      <c r="T1636">
        <v>0</v>
      </c>
      <c r="U1636" t="s">
        <v>3093</v>
      </c>
      <c r="V1636" t="s">
        <v>2280</v>
      </c>
      <c r="W1636">
        <v>5001</v>
      </c>
      <c r="X1636">
        <v>0</v>
      </c>
      <c r="Y1636">
        <v>218052</v>
      </c>
      <c r="Z1636">
        <v>20240130</v>
      </c>
      <c r="AA1636">
        <v>2024012010</v>
      </c>
      <c r="AB1636">
        <v>0</v>
      </c>
      <c r="AC1636" t="s">
        <v>2281</v>
      </c>
      <c r="AD1636" t="s">
        <v>2281</v>
      </c>
      <c r="AE1636">
        <v>11101</v>
      </c>
      <c r="AF1636" t="s">
        <v>2281</v>
      </c>
      <c r="AG1636" t="s">
        <v>549</v>
      </c>
      <c r="AH1636">
        <v>100</v>
      </c>
    </row>
    <row r="1637" spans="1:34" hidden="1" x14ac:dyDescent="0.25">
      <c r="A1637" t="str">
        <f t="shared" si="75"/>
        <v>21 11 1 11 1 1 15 0 211010100104 0 218020</v>
      </c>
      <c r="B1637" t="str">
        <f t="shared" si="76"/>
        <v>21 11 1 11 1 1 15 0 211010100104 0 218052</v>
      </c>
      <c r="C1637" t="str">
        <f t="shared" si="77"/>
        <v>21 11 1 11 1 1 15 0 211010100104 0</v>
      </c>
      <c r="D1637">
        <v>21</v>
      </c>
      <c r="E1637">
        <v>11</v>
      </c>
      <c r="F1637">
        <v>1</v>
      </c>
      <c r="G1637">
        <v>11</v>
      </c>
      <c r="H1637">
        <v>1</v>
      </c>
      <c r="I1637">
        <v>1</v>
      </c>
      <c r="J1637">
        <v>15</v>
      </c>
      <c r="K1637">
        <v>0</v>
      </c>
      <c r="L1637" t="s">
        <v>744</v>
      </c>
      <c r="M1637" t="s">
        <v>147</v>
      </c>
      <c r="N1637" s="13">
        <v>14523034</v>
      </c>
      <c r="O1637">
        <v>218020</v>
      </c>
      <c r="P1637">
        <v>2024</v>
      </c>
      <c r="Q1637">
        <v>890801053</v>
      </c>
      <c r="R1637" t="s">
        <v>784</v>
      </c>
      <c r="S1637" s="13">
        <v>1873538122</v>
      </c>
      <c r="T1637">
        <v>0</v>
      </c>
      <c r="U1637" t="s">
        <v>3093</v>
      </c>
      <c r="V1637" t="s">
        <v>2280</v>
      </c>
      <c r="W1637">
        <v>5001</v>
      </c>
      <c r="X1637">
        <v>0</v>
      </c>
      <c r="Y1637">
        <v>218052</v>
      </c>
      <c r="Z1637">
        <v>20240130</v>
      </c>
      <c r="AA1637">
        <v>2024012010</v>
      </c>
      <c r="AB1637">
        <v>0</v>
      </c>
      <c r="AC1637" t="s">
        <v>2281</v>
      </c>
      <c r="AD1637" t="s">
        <v>2281</v>
      </c>
      <c r="AE1637">
        <v>11101</v>
      </c>
      <c r="AF1637" t="s">
        <v>2281</v>
      </c>
      <c r="AG1637" t="s">
        <v>549</v>
      </c>
      <c r="AH1637">
        <v>100</v>
      </c>
    </row>
    <row r="1638" spans="1:34" hidden="1" x14ac:dyDescent="0.25">
      <c r="A1638" t="str">
        <f t="shared" si="75"/>
        <v>21 11 1 11 1 3 11 0 2110102003 0 218020</v>
      </c>
      <c r="B1638" t="str">
        <f t="shared" si="76"/>
        <v>21 11 1 11 1 3 11 0 2110102003 0 218052</v>
      </c>
      <c r="C1638" t="str">
        <f t="shared" si="77"/>
        <v>21 11 1 11 1 3 11 0 2110102003 0</v>
      </c>
      <c r="D1638">
        <v>21</v>
      </c>
      <c r="E1638">
        <v>11</v>
      </c>
      <c r="F1638">
        <v>1</v>
      </c>
      <c r="G1638">
        <v>11</v>
      </c>
      <c r="H1638">
        <v>1</v>
      </c>
      <c r="I1638">
        <v>3</v>
      </c>
      <c r="J1638">
        <v>11</v>
      </c>
      <c r="K1638">
        <v>0</v>
      </c>
      <c r="L1638" t="s">
        <v>753</v>
      </c>
      <c r="M1638" t="s">
        <v>147</v>
      </c>
      <c r="N1638" s="13">
        <v>380895473</v>
      </c>
      <c r="O1638">
        <v>218020</v>
      </c>
      <c r="P1638">
        <v>2024</v>
      </c>
      <c r="Q1638">
        <v>890801053</v>
      </c>
      <c r="R1638" t="s">
        <v>784</v>
      </c>
      <c r="S1638" s="13">
        <v>1873538122</v>
      </c>
      <c r="T1638">
        <v>0</v>
      </c>
      <c r="U1638" t="s">
        <v>3093</v>
      </c>
      <c r="V1638" t="s">
        <v>2280</v>
      </c>
      <c r="W1638">
        <v>5001</v>
      </c>
      <c r="X1638">
        <v>0</v>
      </c>
      <c r="Y1638">
        <v>218052</v>
      </c>
      <c r="Z1638">
        <v>20240130</v>
      </c>
      <c r="AA1638">
        <v>2024012010</v>
      </c>
      <c r="AB1638">
        <v>0</v>
      </c>
      <c r="AC1638" t="s">
        <v>2281</v>
      </c>
      <c r="AD1638" t="s">
        <v>2281</v>
      </c>
      <c r="AE1638">
        <v>11101</v>
      </c>
      <c r="AF1638" t="s">
        <v>2281</v>
      </c>
      <c r="AG1638" t="s">
        <v>549</v>
      </c>
      <c r="AH1638">
        <v>100</v>
      </c>
    </row>
    <row r="1639" spans="1:34" hidden="1" x14ac:dyDescent="0.25">
      <c r="A1639" t="str">
        <f t="shared" si="75"/>
        <v>21 11 1 11 2 1 35 0 2120202006 0 218021</v>
      </c>
      <c r="B1639" t="str">
        <f t="shared" si="76"/>
        <v>21 11 1 11 2 1 35 0 2120202006 0 218009</v>
      </c>
      <c r="C1639" t="str">
        <f t="shared" si="77"/>
        <v>21 11 1 11 2 1 35 0 2120202006 0</v>
      </c>
      <c r="D1639">
        <v>21</v>
      </c>
      <c r="E1639">
        <v>11</v>
      </c>
      <c r="F1639">
        <v>1</v>
      </c>
      <c r="G1639">
        <v>11</v>
      </c>
      <c r="H1639">
        <v>2</v>
      </c>
      <c r="I1639">
        <v>1</v>
      </c>
      <c r="J1639">
        <v>35</v>
      </c>
      <c r="K1639">
        <v>0</v>
      </c>
      <c r="L1639" t="s">
        <v>758</v>
      </c>
      <c r="M1639" t="s">
        <v>147</v>
      </c>
      <c r="N1639" s="13">
        <v>48050478</v>
      </c>
      <c r="O1639">
        <v>218021</v>
      </c>
      <c r="P1639">
        <v>2024</v>
      </c>
      <c r="Q1639">
        <v>890800128</v>
      </c>
      <c r="R1639" t="s">
        <v>838</v>
      </c>
      <c r="S1639" s="13">
        <v>48050478</v>
      </c>
      <c r="T1639">
        <v>0</v>
      </c>
      <c r="U1639" t="s">
        <v>3081</v>
      </c>
      <c r="V1639" t="s">
        <v>2280</v>
      </c>
      <c r="W1639">
        <v>5004</v>
      </c>
      <c r="X1639">
        <v>0</v>
      </c>
      <c r="Y1639">
        <v>218009</v>
      </c>
      <c r="Z1639">
        <v>20240131</v>
      </c>
      <c r="AA1639">
        <v>0</v>
      </c>
      <c r="AB1639">
        <v>0</v>
      </c>
      <c r="AC1639" t="s">
        <v>2281</v>
      </c>
      <c r="AD1639" t="s">
        <v>2281</v>
      </c>
      <c r="AE1639">
        <v>11101</v>
      </c>
      <c r="AF1639" t="s">
        <v>2281</v>
      </c>
      <c r="AG1639" t="s">
        <v>549</v>
      </c>
      <c r="AH1639">
        <v>335</v>
      </c>
    </row>
    <row r="1640" spans="1:34" hidden="1" x14ac:dyDescent="0.25">
      <c r="A1640" t="str">
        <f t="shared" si="75"/>
        <v>21 11 1 11 2 1 18 0 2120202006 0 218022</v>
      </c>
      <c r="B1640" t="str">
        <f t="shared" si="76"/>
        <v>21 11 1 11 2 1 18 0 2120202006 0 218036</v>
      </c>
      <c r="C1640" t="str">
        <f t="shared" si="77"/>
        <v>21 11 1 11 2 1 18 0 2120202006 0</v>
      </c>
      <c r="D1640">
        <v>21</v>
      </c>
      <c r="E1640">
        <v>11</v>
      </c>
      <c r="F1640">
        <v>1</v>
      </c>
      <c r="G1640">
        <v>11</v>
      </c>
      <c r="H1640">
        <v>2</v>
      </c>
      <c r="I1640">
        <v>1</v>
      </c>
      <c r="J1640">
        <v>18</v>
      </c>
      <c r="K1640">
        <v>0</v>
      </c>
      <c r="L1640" t="s">
        <v>758</v>
      </c>
      <c r="M1640" t="s">
        <v>147</v>
      </c>
      <c r="N1640" s="13">
        <v>1064216</v>
      </c>
      <c r="O1640">
        <v>218022</v>
      </c>
      <c r="P1640">
        <v>2024</v>
      </c>
      <c r="Q1640">
        <v>810000598</v>
      </c>
      <c r="R1640" t="s">
        <v>2278</v>
      </c>
      <c r="S1640" s="13">
        <v>1064216</v>
      </c>
      <c r="T1640">
        <v>0</v>
      </c>
      <c r="U1640" t="s">
        <v>3089</v>
      </c>
      <c r="V1640" t="s">
        <v>2280</v>
      </c>
      <c r="W1640">
        <v>5004</v>
      </c>
      <c r="X1640">
        <v>0</v>
      </c>
      <c r="Y1640">
        <v>218036</v>
      </c>
      <c r="Z1640">
        <v>20240131</v>
      </c>
      <c r="AA1640">
        <v>0</v>
      </c>
      <c r="AB1640">
        <v>0</v>
      </c>
      <c r="AC1640" t="s">
        <v>2281</v>
      </c>
      <c r="AD1640" t="s">
        <v>2281</v>
      </c>
      <c r="AE1640">
        <v>11101</v>
      </c>
      <c r="AF1640" t="s">
        <v>2281</v>
      </c>
      <c r="AG1640" t="s">
        <v>549</v>
      </c>
      <c r="AH1640">
        <v>335</v>
      </c>
    </row>
    <row r="1641" spans="1:34" hidden="1" x14ac:dyDescent="0.25">
      <c r="A1641" t="str">
        <f t="shared" si="75"/>
        <v>21 11 1 11 1 3 10 0 2110102005 0 218023</v>
      </c>
      <c r="B1641" t="str">
        <f t="shared" si="76"/>
        <v>21 11 1 11 1 3 10 0 2110102005 0 218064</v>
      </c>
      <c r="C1641" t="str">
        <f t="shared" si="77"/>
        <v>21 11 1 11 1 3 10 0 2110102005 0</v>
      </c>
      <c r="D1641">
        <v>21</v>
      </c>
      <c r="E1641">
        <v>11</v>
      </c>
      <c r="F1641">
        <v>1</v>
      </c>
      <c r="G1641">
        <v>11</v>
      </c>
      <c r="H1641">
        <v>1</v>
      </c>
      <c r="I1641">
        <v>3</v>
      </c>
      <c r="J1641">
        <v>10</v>
      </c>
      <c r="K1641">
        <v>0</v>
      </c>
      <c r="L1641" t="s">
        <v>752</v>
      </c>
      <c r="M1641" t="s">
        <v>147</v>
      </c>
      <c r="N1641" s="13">
        <v>13600</v>
      </c>
      <c r="O1641">
        <v>218023</v>
      </c>
      <c r="P1641">
        <v>2024</v>
      </c>
      <c r="Q1641">
        <v>900319291</v>
      </c>
      <c r="R1641" t="s">
        <v>785</v>
      </c>
      <c r="S1641" s="13">
        <v>13600</v>
      </c>
      <c r="T1641">
        <v>0</v>
      </c>
      <c r="U1641" t="s">
        <v>3094</v>
      </c>
      <c r="V1641" t="s">
        <v>2342</v>
      </c>
      <c r="W1641">
        <v>5010</v>
      </c>
      <c r="X1641">
        <v>0</v>
      </c>
      <c r="Y1641">
        <v>218064</v>
      </c>
      <c r="Z1641">
        <v>20240131</v>
      </c>
      <c r="AA1641">
        <v>0</v>
      </c>
      <c r="AB1641">
        <v>0</v>
      </c>
      <c r="AC1641" t="s">
        <v>2281</v>
      </c>
      <c r="AD1641" t="s">
        <v>2281</v>
      </c>
      <c r="AE1641">
        <v>11101</v>
      </c>
      <c r="AF1641" t="s">
        <v>2281</v>
      </c>
      <c r="AG1641" t="s">
        <v>549</v>
      </c>
      <c r="AH1641">
        <v>111</v>
      </c>
    </row>
    <row r="1642" spans="1:34" hidden="1" x14ac:dyDescent="0.25">
      <c r="A1642" t="str">
        <f t="shared" si="75"/>
        <v>21 11 1 11 2 2 2 0 2120202008 0 218025</v>
      </c>
      <c r="B1642" t="str">
        <f t="shared" si="76"/>
        <v>21 11 1 11 2 2 2 0 2120202008 0 218008</v>
      </c>
      <c r="C1642" t="str">
        <f t="shared" si="77"/>
        <v>21 11 1 11 2 2 2 0 2120202008 0</v>
      </c>
      <c r="D1642">
        <v>21</v>
      </c>
      <c r="E1642">
        <v>11</v>
      </c>
      <c r="F1642">
        <v>1</v>
      </c>
      <c r="G1642">
        <v>11</v>
      </c>
      <c r="H1642">
        <v>2</v>
      </c>
      <c r="I1642">
        <v>2</v>
      </c>
      <c r="J1642">
        <v>2</v>
      </c>
      <c r="K1642">
        <v>0</v>
      </c>
      <c r="L1642" t="s">
        <v>755</v>
      </c>
      <c r="M1642" t="s">
        <v>147</v>
      </c>
      <c r="N1642" s="13">
        <v>9933158</v>
      </c>
      <c r="O1642">
        <v>218025</v>
      </c>
      <c r="P1642">
        <v>2024</v>
      </c>
      <c r="Q1642">
        <v>830095213</v>
      </c>
      <c r="R1642" t="s">
        <v>1188</v>
      </c>
      <c r="S1642" s="13">
        <v>9933158</v>
      </c>
      <c r="T1642">
        <v>0</v>
      </c>
      <c r="U1642" t="s">
        <v>3095</v>
      </c>
      <c r="V1642" t="s">
        <v>3096</v>
      </c>
      <c r="W1642">
        <v>5007</v>
      </c>
      <c r="X1642">
        <v>0</v>
      </c>
      <c r="Y1642">
        <v>218008</v>
      </c>
      <c r="Z1642">
        <v>20240131</v>
      </c>
      <c r="AA1642">
        <v>2401050012</v>
      </c>
      <c r="AB1642">
        <v>1</v>
      </c>
      <c r="AC1642" t="s">
        <v>2281</v>
      </c>
      <c r="AD1642" t="s">
        <v>2281</v>
      </c>
      <c r="AE1642">
        <v>11101</v>
      </c>
      <c r="AF1642" t="s">
        <v>2281</v>
      </c>
      <c r="AG1642" t="s">
        <v>549</v>
      </c>
      <c r="AH1642">
        <v>258</v>
      </c>
    </row>
    <row r="1643" spans="1:34" hidden="1" x14ac:dyDescent="0.25">
      <c r="A1643" t="str">
        <f t="shared" si="75"/>
        <v>21 11 1 11 1 2 1 1 211020100101 0 218027</v>
      </c>
      <c r="B1643" t="str">
        <f t="shared" si="76"/>
        <v>21 11 1 11 1 2 1 1 211020100101 0 218004</v>
      </c>
      <c r="C1643" t="str">
        <f t="shared" si="77"/>
        <v>21 11 1 11 1 2 1 1 211020100101 0</v>
      </c>
      <c r="D1643">
        <v>21</v>
      </c>
      <c r="E1643">
        <v>11</v>
      </c>
      <c r="F1643">
        <v>1</v>
      </c>
      <c r="G1643">
        <v>11</v>
      </c>
      <c r="H1643">
        <v>1</v>
      </c>
      <c r="I1643">
        <v>2</v>
      </c>
      <c r="J1643">
        <v>1</v>
      </c>
      <c r="K1643">
        <v>1</v>
      </c>
      <c r="L1643" t="s">
        <v>728</v>
      </c>
      <c r="M1643" t="s">
        <v>147</v>
      </c>
      <c r="N1643" s="13">
        <v>5000000</v>
      </c>
      <c r="O1643">
        <v>218027</v>
      </c>
      <c r="P1643">
        <v>2024</v>
      </c>
      <c r="Q1643">
        <v>1053842041</v>
      </c>
      <c r="R1643" t="s">
        <v>1149</v>
      </c>
      <c r="S1643" s="13">
        <v>5000000</v>
      </c>
      <c r="T1643">
        <v>0</v>
      </c>
      <c r="U1643" t="s">
        <v>3097</v>
      </c>
      <c r="V1643" t="s">
        <v>2291</v>
      </c>
      <c r="W1643">
        <v>5004</v>
      </c>
      <c r="X1643">
        <v>0</v>
      </c>
      <c r="Y1643">
        <v>218004</v>
      </c>
      <c r="Z1643">
        <v>20240209</v>
      </c>
      <c r="AA1643">
        <v>2401030002</v>
      </c>
      <c r="AB1643">
        <v>1</v>
      </c>
      <c r="AC1643" t="s">
        <v>2281</v>
      </c>
      <c r="AD1643" t="s">
        <v>2281</v>
      </c>
      <c r="AE1643">
        <v>11101</v>
      </c>
      <c r="AF1643" t="s">
        <v>2281</v>
      </c>
      <c r="AG1643" t="s">
        <v>549</v>
      </c>
      <c r="AH1643">
        <v>260</v>
      </c>
    </row>
    <row r="1644" spans="1:34" hidden="1" x14ac:dyDescent="0.25">
      <c r="A1644" t="str">
        <f t="shared" si="75"/>
        <v>21 11 1 11 2 1 17 0 2120202008 0 218028</v>
      </c>
      <c r="B1644" t="str">
        <f t="shared" si="76"/>
        <v>21 11 1 11 2 1 17 0 2120202008 0 218068</v>
      </c>
      <c r="C1644" t="str">
        <f t="shared" si="77"/>
        <v>21 11 1 11 2 1 17 0 2120202008 0</v>
      </c>
      <c r="D1644">
        <v>21</v>
      </c>
      <c r="E1644">
        <v>11</v>
      </c>
      <c r="F1644">
        <v>1</v>
      </c>
      <c r="G1644">
        <v>11</v>
      </c>
      <c r="H1644">
        <v>2</v>
      </c>
      <c r="I1644">
        <v>1</v>
      </c>
      <c r="J1644">
        <v>17</v>
      </c>
      <c r="K1644">
        <v>0</v>
      </c>
      <c r="L1644" t="s">
        <v>755</v>
      </c>
      <c r="M1644" t="s">
        <v>147</v>
      </c>
      <c r="N1644" s="13">
        <v>422354</v>
      </c>
      <c r="O1644">
        <v>218028</v>
      </c>
      <c r="P1644">
        <v>2024</v>
      </c>
      <c r="Q1644">
        <v>830122566</v>
      </c>
      <c r="R1644" t="s">
        <v>1178</v>
      </c>
      <c r="S1644" s="13">
        <v>422354</v>
      </c>
      <c r="T1644">
        <v>0</v>
      </c>
      <c r="U1644" t="s">
        <v>3098</v>
      </c>
      <c r="V1644" t="s">
        <v>2280</v>
      </c>
      <c r="W1644">
        <v>5004</v>
      </c>
      <c r="X1644">
        <v>0</v>
      </c>
      <c r="Y1644">
        <v>218068</v>
      </c>
      <c r="Z1644">
        <v>20240209</v>
      </c>
      <c r="AA1644">
        <v>0</v>
      </c>
      <c r="AB1644">
        <v>0</v>
      </c>
      <c r="AC1644" t="s">
        <v>2281</v>
      </c>
      <c r="AD1644" t="s">
        <v>2281</v>
      </c>
      <c r="AE1644">
        <v>11101</v>
      </c>
      <c r="AF1644" t="s">
        <v>2281</v>
      </c>
      <c r="AG1644" t="s">
        <v>549</v>
      </c>
      <c r="AH1644">
        <v>335</v>
      </c>
    </row>
    <row r="1645" spans="1:34" hidden="1" x14ac:dyDescent="0.25">
      <c r="A1645" t="str">
        <f t="shared" si="75"/>
        <v>21 11 1 11 1 3 3 0 21101010021201 0 218029</v>
      </c>
      <c r="B1645" t="str">
        <f t="shared" si="76"/>
        <v>21 11 1 11 1 3 3 0 21101010021201 0 218063</v>
      </c>
      <c r="C1645" t="str">
        <f t="shared" si="77"/>
        <v>21 11 1 11 1 3 3 0 21101010021201 0</v>
      </c>
      <c r="D1645">
        <v>21</v>
      </c>
      <c r="E1645">
        <v>11</v>
      </c>
      <c r="F1645">
        <v>1</v>
      </c>
      <c r="G1645">
        <v>11</v>
      </c>
      <c r="H1645">
        <v>1</v>
      </c>
      <c r="I1645">
        <v>3</v>
      </c>
      <c r="J1645">
        <v>3</v>
      </c>
      <c r="K1645">
        <v>0</v>
      </c>
      <c r="L1645" t="s">
        <v>736</v>
      </c>
      <c r="M1645" t="s">
        <v>147</v>
      </c>
      <c r="N1645" s="13">
        <v>1300000</v>
      </c>
      <c r="O1645">
        <v>218029</v>
      </c>
      <c r="P1645">
        <v>2024</v>
      </c>
      <c r="Q1645">
        <v>1053767437</v>
      </c>
      <c r="R1645" t="s">
        <v>1161</v>
      </c>
      <c r="S1645" s="13">
        <v>1300000</v>
      </c>
      <c r="T1645">
        <v>0</v>
      </c>
      <c r="U1645" t="s">
        <v>3099</v>
      </c>
      <c r="V1645" t="s">
        <v>2342</v>
      </c>
      <c r="W1645">
        <v>5001</v>
      </c>
      <c r="X1645">
        <v>0</v>
      </c>
      <c r="Y1645">
        <v>218063</v>
      </c>
      <c r="Z1645">
        <v>20240209</v>
      </c>
      <c r="AA1645">
        <v>0</v>
      </c>
      <c r="AB1645">
        <v>0</v>
      </c>
      <c r="AC1645" t="s">
        <v>2281</v>
      </c>
      <c r="AD1645" t="s">
        <v>2281</v>
      </c>
      <c r="AE1645">
        <v>11101</v>
      </c>
      <c r="AF1645" t="s">
        <v>2281</v>
      </c>
      <c r="AG1645" t="s">
        <v>549</v>
      </c>
      <c r="AH1645">
        <v>111</v>
      </c>
    </row>
    <row r="1646" spans="1:34" hidden="1" x14ac:dyDescent="0.25">
      <c r="A1646" t="str">
        <f t="shared" si="75"/>
        <v>21 11 1 11 1 3 3 0 21101010021201 0 218030</v>
      </c>
      <c r="B1646" t="str">
        <f t="shared" si="76"/>
        <v>21 11 1 11 1 3 3 0 21101010021201 0 218067</v>
      </c>
      <c r="C1646" t="str">
        <f t="shared" si="77"/>
        <v>21 11 1 11 1 3 3 0 21101010021201 0</v>
      </c>
      <c r="D1646">
        <v>21</v>
      </c>
      <c r="E1646">
        <v>11</v>
      </c>
      <c r="F1646">
        <v>1</v>
      </c>
      <c r="G1646">
        <v>11</v>
      </c>
      <c r="H1646">
        <v>1</v>
      </c>
      <c r="I1646">
        <v>3</v>
      </c>
      <c r="J1646">
        <v>3</v>
      </c>
      <c r="K1646">
        <v>0</v>
      </c>
      <c r="L1646" t="s">
        <v>736</v>
      </c>
      <c r="M1646" t="s">
        <v>147</v>
      </c>
      <c r="N1646" s="13">
        <v>9494897</v>
      </c>
      <c r="O1646">
        <v>218030</v>
      </c>
      <c r="P1646">
        <v>2024</v>
      </c>
      <c r="Q1646">
        <v>30401516</v>
      </c>
      <c r="R1646" t="s">
        <v>3100</v>
      </c>
      <c r="S1646" s="13">
        <v>9494897</v>
      </c>
      <c r="T1646">
        <v>0</v>
      </c>
      <c r="U1646" t="s">
        <v>3101</v>
      </c>
      <c r="V1646" t="s">
        <v>2342</v>
      </c>
      <c r="W1646">
        <v>5001</v>
      </c>
      <c r="X1646">
        <v>0</v>
      </c>
      <c r="Y1646">
        <v>218067</v>
      </c>
      <c r="Z1646">
        <v>20240209</v>
      </c>
      <c r="AA1646">
        <v>0</v>
      </c>
      <c r="AB1646">
        <v>0</v>
      </c>
      <c r="AC1646" t="s">
        <v>2281</v>
      </c>
      <c r="AD1646" t="s">
        <v>2281</v>
      </c>
      <c r="AE1646">
        <v>11101</v>
      </c>
      <c r="AF1646" t="s">
        <v>2281</v>
      </c>
      <c r="AG1646" t="s">
        <v>549</v>
      </c>
      <c r="AH1646">
        <v>111</v>
      </c>
    </row>
    <row r="1647" spans="1:34" hidden="1" x14ac:dyDescent="0.25">
      <c r="A1647" t="str">
        <f t="shared" si="75"/>
        <v>21 11 1 11 1 3 4 0 2110102007 0 218031</v>
      </c>
      <c r="B1647" t="str">
        <f t="shared" si="76"/>
        <v>21 11 1 11 1 3 4 0 2110102007 0 218069</v>
      </c>
      <c r="C1647" t="str">
        <f t="shared" si="77"/>
        <v>21 11 1 11 1 3 4 0 2110102007 0</v>
      </c>
      <c r="D1647">
        <v>21</v>
      </c>
      <c r="E1647">
        <v>11</v>
      </c>
      <c r="F1647">
        <v>1</v>
      </c>
      <c r="G1647">
        <v>11</v>
      </c>
      <c r="H1647">
        <v>1</v>
      </c>
      <c r="I1647">
        <v>3</v>
      </c>
      <c r="J1647">
        <v>4</v>
      </c>
      <c r="K1647">
        <v>0</v>
      </c>
      <c r="L1647" t="s">
        <v>747</v>
      </c>
      <c r="M1647" t="s">
        <v>147</v>
      </c>
      <c r="N1647" s="13">
        <v>13967600</v>
      </c>
      <c r="O1647">
        <v>218031</v>
      </c>
      <c r="P1647">
        <v>2024</v>
      </c>
      <c r="Q1647">
        <v>900319291</v>
      </c>
      <c r="R1647" t="s">
        <v>785</v>
      </c>
      <c r="S1647" s="13">
        <v>251091400</v>
      </c>
      <c r="T1647">
        <v>0</v>
      </c>
      <c r="U1647" t="s">
        <v>3102</v>
      </c>
      <c r="V1647" t="s">
        <v>2342</v>
      </c>
      <c r="W1647">
        <v>5010</v>
      </c>
      <c r="X1647">
        <v>0</v>
      </c>
      <c r="Y1647">
        <v>218069</v>
      </c>
      <c r="Z1647">
        <v>20240209</v>
      </c>
      <c r="AA1647">
        <v>2024011060</v>
      </c>
      <c r="AB1647">
        <v>0</v>
      </c>
      <c r="AC1647" t="s">
        <v>2281</v>
      </c>
      <c r="AD1647" t="s">
        <v>2281</v>
      </c>
      <c r="AE1647">
        <v>11101</v>
      </c>
      <c r="AF1647" t="s">
        <v>2281</v>
      </c>
      <c r="AG1647" t="s">
        <v>549</v>
      </c>
      <c r="AH1647">
        <v>100</v>
      </c>
    </row>
    <row r="1648" spans="1:34" hidden="1" x14ac:dyDescent="0.25">
      <c r="A1648" t="str">
        <f t="shared" si="75"/>
        <v>21 11 1 11 1 3 5 0 2110102006 0 218031</v>
      </c>
      <c r="B1648" t="str">
        <f t="shared" si="76"/>
        <v>21 11 1 11 1 3 5 0 2110102006 0 218069</v>
      </c>
      <c r="C1648" t="str">
        <f t="shared" si="77"/>
        <v>21 11 1 11 1 3 5 0 2110102006 0</v>
      </c>
      <c r="D1648">
        <v>21</v>
      </c>
      <c r="E1648">
        <v>11</v>
      </c>
      <c r="F1648">
        <v>1</v>
      </c>
      <c r="G1648">
        <v>11</v>
      </c>
      <c r="H1648">
        <v>1</v>
      </c>
      <c r="I1648">
        <v>3</v>
      </c>
      <c r="J1648">
        <v>5</v>
      </c>
      <c r="K1648">
        <v>0</v>
      </c>
      <c r="L1648" t="s">
        <v>748</v>
      </c>
      <c r="M1648" t="s">
        <v>147</v>
      </c>
      <c r="N1648" s="13">
        <v>83681000</v>
      </c>
      <c r="O1648">
        <v>218031</v>
      </c>
      <c r="P1648">
        <v>2024</v>
      </c>
      <c r="Q1648">
        <v>900319291</v>
      </c>
      <c r="R1648" t="s">
        <v>785</v>
      </c>
      <c r="S1648" s="13">
        <v>251091400</v>
      </c>
      <c r="T1648">
        <v>0</v>
      </c>
      <c r="U1648" t="s">
        <v>3102</v>
      </c>
      <c r="V1648" t="s">
        <v>2342</v>
      </c>
      <c r="W1648">
        <v>5010</v>
      </c>
      <c r="X1648">
        <v>0</v>
      </c>
      <c r="Y1648">
        <v>218069</v>
      </c>
      <c r="Z1648">
        <v>20240209</v>
      </c>
      <c r="AA1648">
        <v>2024011060</v>
      </c>
      <c r="AB1648">
        <v>0</v>
      </c>
      <c r="AC1648" t="s">
        <v>2281</v>
      </c>
      <c r="AD1648" t="s">
        <v>2281</v>
      </c>
      <c r="AE1648">
        <v>11101</v>
      </c>
      <c r="AF1648" t="s">
        <v>2281</v>
      </c>
      <c r="AG1648" t="s">
        <v>549</v>
      </c>
      <c r="AH1648">
        <v>100</v>
      </c>
    </row>
    <row r="1649" spans="1:34" hidden="1" x14ac:dyDescent="0.25">
      <c r="A1649" t="str">
        <f t="shared" si="75"/>
        <v>21 11 1 11 1 3 6 0 2110102008 0 218031</v>
      </c>
      <c r="B1649" t="str">
        <f t="shared" si="76"/>
        <v>21 11 1 11 1 3 6 0 2110102008 0 218069</v>
      </c>
      <c r="C1649" t="str">
        <f t="shared" si="77"/>
        <v>21 11 1 11 1 3 6 0 2110102008 0</v>
      </c>
      <c r="D1649">
        <v>21</v>
      </c>
      <c r="E1649">
        <v>11</v>
      </c>
      <c r="F1649">
        <v>1</v>
      </c>
      <c r="G1649">
        <v>11</v>
      </c>
      <c r="H1649">
        <v>1</v>
      </c>
      <c r="I1649">
        <v>3</v>
      </c>
      <c r="J1649">
        <v>6</v>
      </c>
      <c r="K1649">
        <v>0</v>
      </c>
      <c r="L1649" t="s">
        <v>749</v>
      </c>
      <c r="M1649" t="s">
        <v>147</v>
      </c>
      <c r="N1649" s="13">
        <v>13967600</v>
      </c>
      <c r="O1649">
        <v>218031</v>
      </c>
      <c r="P1649">
        <v>2024</v>
      </c>
      <c r="Q1649">
        <v>900319291</v>
      </c>
      <c r="R1649" t="s">
        <v>785</v>
      </c>
      <c r="S1649" s="13">
        <v>251091400</v>
      </c>
      <c r="T1649">
        <v>0</v>
      </c>
      <c r="U1649" t="s">
        <v>3102</v>
      </c>
      <c r="V1649" t="s">
        <v>2342</v>
      </c>
      <c r="W1649">
        <v>5010</v>
      </c>
      <c r="X1649">
        <v>0</v>
      </c>
      <c r="Y1649">
        <v>218069</v>
      </c>
      <c r="Z1649">
        <v>20240209</v>
      </c>
      <c r="AA1649">
        <v>2024011060</v>
      </c>
      <c r="AB1649">
        <v>0</v>
      </c>
      <c r="AC1649" t="s">
        <v>2281</v>
      </c>
      <c r="AD1649" t="s">
        <v>2281</v>
      </c>
      <c r="AE1649">
        <v>11101</v>
      </c>
      <c r="AF1649" t="s">
        <v>2281</v>
      </c>
      <c r="AG1649" t="s">
        <v>549</v>
      </c>
      <c r="AH1649">
        <v>100</v>
      </c>
    </row>
    <row r="1650" spans="1:34" hidden="1" x14ac:dyDescent="0.25">
      <c r="A1650" t="str">
        <f t="shared" si="75"/>
        <v>21 11 1 11 1 3 7 0 2110102009 0 218031</v>
      </c>
      <c r="B1650" t="str">
        <f t="shared" si="76"/>
        <v>21 11 1 11 1 3 7 0 2110102009 0 218069</v>
      </c>
      <c r="C1650" t="str">
        <f t="shared" si="77"/>
        <v>21 11 1 11 1 3 7 0 2110102009 0</v>
      </c>
      <c r="D1650">
        <v>21</v>
      </c>
      <c r="E1650">
        <v>11</v>
      </c>
      <c r="F1650">
        <v>1</v>
      </c>
      <c r="G1650">
        <v>11</v>
      </c>
      <c r="H1650">
        <v>1</v>
      </c>
      <c r="I1650">
        <v>3</v>
      </c>
      <c r="J1650">
        <v>7</v>
      </c>
      <c r="K1650">
        <v>0</v>
      </c>
      <c r="L1650" t="s">
        <v>750</v>
      </c>
      <c r="M1650" t="s">
        <v>147</v>
      </c>
      <c r="N1650" s="13">
        <v>27909800</v>
      </c>
      <c r="O1650">
        <v>218031</v>
      </c>
      <c r="P1650">
        <v>2024</v>
      </c>
      <c r="Q1650">
        <v>900319291</v>
      </c>
      <c r="R1650" t="s">
        <v>785</v>
      </c>
      <c r="S1650" s="13">
        <v>251091400</v>
      </c>
      <c r="T1650">
        <v>0</v>
      </c>
      <c r="U1650" t="s">
        <v>3102</v>
      </c>
      <c r="V1650" t="s">
        <v>2342</v>
      </c>
      <c r="W1650">
        <v>5010</v>
      </c>
      <c r="X1650">
        <v>0</v>
      </c>
      <c r="Y1650">
        <v>218069</v>
      </c>
      <c r="Z1650">
        <v>20240209</v>
      </c>
      <c r="AA1650">
        <v>2024011060</v>
      </c>
      <c r="AB1650">
        <v>0</v>
      </c>
      <c r="AC1650" t="s">
        <v>2281</v>
      </c>
      <c r="AD1650" t="s">
        <v>2281</v>
      </c>
      <c r="AE1650">
        <v>11101</v>
      </c>
      <c r="AF1650" t="s">
        <v>2281</v>
      </c>
      <c r="AG1650" t="s">
        <v>549</v>
      </c>
      <c r="AH1650">
        <v>100</v>
      </c>
    </row>
    <row r="1651" spans="1:34" hidden="1" x14ac:dyDescent="0.25">
      <c r="A1651" t="str">
        <f t="shared" si="75"/>
        <v>21 11 1 11 1 3 12 0 2110102004 0 218031</v>
      </c>
      <c r="B1651" t="str">
        <f t="shared" si="76"/>
        <v>21 11 1 11 1 3 12 0 2110102004 0 218069</v>
      </c>
      <c r="C1651" t="str">
        <f t="shared" si="77"/>
        <v>21 11 1 11 1 3 12 0 2110102004 0</v>
      </c>
      <c r="D1651">
        <v>21</v>
      </c>
      <c r="E1651">
        <v>11</v>
      </c>
      <c r="F1651">
        <v>1</v>
      </c>
      <c r="G1651">
        <v>11</v>
      </c>
      <c r="H1651">
        <v>1</v>
      </c>
      <c r="I1651">
        <v>3</v>
      </c>
      <c r="J1651">
        <v>12</v>
      </c>
      <c r="K1651">
        <v>0</v>
      </c>
      <c r="L1651" t="s">
        <v>754</v>
      </c>
      <c r="M1651" t="s">
        <v>147</v>
      </c>
      <c r="N1651" s="13">
        <v>111565400</v>
      </c>
      <c r="O1651">
        <v>218031</v>
      </c>
      <c r="P1651">
        <v>2024</v>
      </c>
      <c r="Q1651">
        <v>900319291</v>
      </c>
      <c r="R1651" t="s">
        <v>785</v>
      </c>
      <c r="S1651" s="13">
        <v>251091400</v>
      </c>
      <c r="T1651">
        <v>0</v>
      </c>
      <c r="U1651" t="s">
        <v>3102</v>
      </c>
      <c r="V1651" t="s">
        <v>2342</v>
      </c>
      <c r="W1651">
        <v>5010</v>
      </c>
      <c r="X1651">
        <v>0</v>
      </c>
      <c r="Y1651">
        <v>218069</v>
      </c>
      <c r="Z1651">
        <v>20240209</v>
      </c>
      <c r="AA1651">
        <v>2024011060</v>
      </c>
      <c r="AB1651">
        <v>0</v>
      </c>
      <c r="AC1651" t="s">
        <v>2281</v>
      </c>
      <c r="AD1651" t="s">
        <v>2281</v>
      </c>
      <c r="AE1651">
        <v>11101</v>
      </c>
      <c r="AF1651" t="s">
        <v>2281</v>
      </c>
      <c r="AG1651" t="s">
        <v>549</v>
      </c>
      <c r="AH1651">
        <v>100</v>
      </c>
    </row>
    <row r="1652" spans="1:34" hidden="1" x14ac:dyDescent="0.25">
      <c r="A1652" t="str">
        <f t="shared" si="75"/>
        <v>21 11 1 11 1 3 2 0 2110102001 0 218032</v>
      </c>
      <c r="B1652" t="str">
        <f t="shared" si="76"/>
        <v>21 11 1 11 1 3 2 0 2110102001 0 218074</v>
      </c>
      <c r="C1652" t="str">
        <f t="shared" si="77"/>
        <v>21 11 1 11 1 3 2 0 2110102001 0</v>
      </c>
      <c r="D1652">
        <v>21</v>
      </c>
      <c r="E1652">
        <v>11</v>
      </c>
      <c r="F1652">
        <v>1</v>
      </c>
      <c r="G1652">
        <v>11</v>
      </c>
      <c r="H1652">
        <v>1</v>
      </c>
      <c r="I1652">
        <v>3</v>
      </c>
      <c r="J1652">
        <v>2</v>
      </c>
      <c r="K1652">
        <v>0</v>
      </c>
      <c r="L1652" t="s">
        <v>746</v>
      </c>
      <c r="M1652" t="s">
        <v>147</v>
      </c>
      <c r="N1652" s="13">
        <v>265803360</v>
      </c>
      <c r="O1652">
        <v>218032</v>
      </c>
      <c r="P1652">
        <v>2024</v>
      </c>
      <c r="Q1652">
        <v>900319291</v>
      </c>
      <c r="R1652" t="s">
        <v>785</v>
      </c>
      <c r="S1652" s="13">
        <v>623453440</v>
      </c>
      <c r="T1652">
        <v>0</v>
      </c>
      <c r="U1652" t="s">
        <v>3103</v>
      </c>
      <c r="V1652" t="s">
        <v>2342</v>
      </c>
      <c r="W1652">
        <v>5010</v>
      </c>
      <c r="X1652">
        <v>0</v>
      </c>
      <c r="Y1652">
        <v>218074</v>
      </c>
      <c r="Z1652">
        <v>20240209</v>
      </c>
      <c r="AA1652">
        <v>2024011060</v>
      </c>
      <c r="AB1652">
        <v>0</v>
      </c>
      <c r="AC1652" t="s">
        <v>2281</v>
      </c>
      <c r="AD1652" t="s">
        <v>2281</v>
      </c>
      <c r="AE1652">
        <v>11101</v>
      </c>
      <c r="AF1652" t="s">
        <v>2281</v>
      </c>
      <c r="AG1652" t="s">
        <v>549</v>
      </c>
      <c r="AH1652">
        <v>100</v>
      </c>
    </row>
    <row r="1653" spans="1:34" hidden="1" x14ac:dyDescent="0.25">
      <c r="A1653" t="str">
        <f t="shared" si="75"/>
        <v>21 11 1 11 1 3 8 0 2110102002 0 218032</v>
      </c>
      <c r="B1653" t="str">
        <f t="shared" si="76"/>
        <v>21 11 1 11 1 3 8 0 2110102002 0 218074</v>
      </c>
      <c r="C1653" t="str">
        <f t="shared" si="77"/>
        <v>21 11 1 11 1 3 8 0 2110102002 0</v>
      </c>
      <c r="D1653">
        <v>21</v>
      </c>
      <c r="E1653">
        <v>11</v>
      </c>
      <c r="F1653">
        <v>1</v>
      </c>
      <c r="G1653">
        <v>11</v>
      </c>
      <c r="H1653">
        <v>1</v>
      </c>
      <c r="I1653">
        <v>3</v>
      </c>
      <c r="J1653">
        <v>8</v>
      </c>
      <c r="K1653">
        <v>0</v>
      </c>
      <c r="L1653" t="s">
        <v>751</v>
      </c>
      <c r="M1653" t="s">
        <v>147</v>
      </c>
      <c r="N1653" s="13">
        <v>227039900</v>
      </c>
      <c r="O1653">
        <v>218032</v>
      </c>
      <c r="P1653">
        <v>2024</v>
      </c>
      <c r="Q1653">
        <v>900319291</v>
      </c>
      <c r="R1653" t="s">
        <v>785</v>
      </c>
      <c r="S1653" s="13">
        <v>623453440</v>
      </c>
      <c r="T1653">
        <v>0</v>
      </c>
      <c r="U1653" t="s">
        <v>3103</v>
      </c>
      <c r="V1653" t="s">
        <v>2342</v>
      </c>
      <c r="W1653">
        <v>5010</v>
      </c>
      <c r="X1653">
        <v>0</v>
      </c>
      <c r="Y1653">
        <v>218074</v>
      </c>
      <c r="Z1653">
        <v>20240209</v>
      </c>
      <c r="AA1653">
        <v>2024011060</v>
      </c>
      <c r="AB1653">
        <v>0</v>
      </c>
      <c r="AC1653" t="s">
        <v>2281</v>
      </c>
      <c r="AD1653" t="s">
        <v>2281</v>
      </c>
      <c r="AE1653">
        <v>11101</v>
      </c>
      <c r="AF1653" t="s">
        <v>2281</v>
      </c>
      <c r="AG1653" t="s">
        <v>549</v>
      </c>
      <c r="AH1653">
        <v>100</v>
      </c>
    </row>
    <row r="1654" spans="1:34" hidden="1" x14ac:dyDescent="0.25">
      <c r="A1654" t="str">
        <f t="shared" si="75"/>
        <v>21 11 1 11 1 3 9 0 2110102001 0 218032</v>
      </c>
      <c r="B1654" t="str">
        <f t="shared" si="76"/>
        <v>21 11 1 11 1 3 9 0 2110102001 0 218074</v>
      </c>
      <c r="C1654" t="str">
        <f t="shared" si="77"/>
        <v>21 11 1 11 1 3 9 0 2110102001 0</v>
      </c>
      <c r="D1654">
        <v>21</v>
      </c>
      <c r="E1654">
        <v>11</v>
      </c>
      <c r="F1654">
        <v>1</v>
      </c>
      <c r="G1654">
        <v>11</v>
      </c>
      <c r="H1654">
        <v>1</v>
      </c>
      <c r="I1654">
        <v>3</v>
      </c>
      <c r="J1654">
        <v>9</v>
      </c>
      <c r="K1654">
        <v>0</v>
      </c>
      <c r="L1654" t="s">
        <v>746</v>
      </c>
      <c r="M1654" t="s">
        <v>147</v>
      </c>
      <c r="N1654" s="13">
        <v>91630380</v>
      </c>
      <c r="O1654">
        <v>218032</v>
      </c>
      <c r="P1654">
        <v>2024</v>
      </c>
      <c r="Q1654">
        <v>900319291</v>
      </c>
      <c r="R1654" t="s">
        <v>785</v>
      </c>
      <c r="S1654" s="13">
        <v>623453440</v>
      </c>
      <c r="T1654">
        <v>0</v>
      </c>
      <c r="U1654" t="s">
        <v>3103</v>
      </c>
      <c r="V1654" t="s">
        <v>2342</v>
      </c>
      <c r="W1654">
        <v>5010</v>
      </c>
      <c r="X1654">
        <v>0</v>
      </c>
      <c r="Y1654">
        <v>218074</v>
      </c>
      <c r="Z1654">
        <v>20240209</v>
      </c>
      <c r="AA1654">
        <v>2024011060</v>
      </c>
      <c r="AB1654">
        <v>0</v>
      </c>
      <c r="AC1654" t="s">
        <v>2281</v>
      </c>
      <c r="AD1654" t="s">
        <v>2281</v>
      </c>
      <c r="AE1654">
        <v>11101</v>
      </c>
      <c r="AF1654" t="s">
        <v>2281</v>
      </c>
      <c r="AG1654" t="s">
        <v>549</v>
      </c>
      <c r="AH1654">
        <v>100</v>
      </c>
    </row>
    <row r="1655" spans="1:34" hidden="1" x14ac:dyDescent="0.25">
      <c r="A1655" t="str">
        <f t="shared" si="75"/>
        <v>21 11 1 11 1 3 10 0 2110102005 0 218032</v>
      </c>
      <c r="B1655" t="str">
        <f t="shared" si="76"/>
        <v>21 11 1 11 1 3 10 0 2110102005 0 218074</v>
      </c>
      <c r="C1655" t="str">
        <f t="shared" si="77"/>
        <v>21 11 1 11 1 3 10 0 2110102005 0</v>
      </c>
      <c r="D1655">
        <v>21</v>
      </c>
      <c r="E1655">
        <v>11</v>
      </c>
      <c r="F1655">
        <v>1</v>
      </c>
      <c r="G1655">
        <v>11</v>
      </c>
      <c r="H1655">
        <v>1</v>
      </c>
      <c r="I1655">
        <v>3</v>
      </c>
      <c r="J1655">
        <v>10</v>
      </c>
      <c r="K1655">
        <v>0</v>
      </c>
      <c r="L1655" t="s">
        <v>752</v>
      </c>
      <c r="M1655" t="s">
        <v>147</v>
      </c>
      <c r="N1655" s="13">
        <v>38979800</v>
      </c>
      <c r="O1655">
        <v>218032</v>
      </c>
      <c r="P1655">
        <v>2024</v>
      </c>
      <c r="Q1655">
        <v>900319291</v>
      </c>
      <c r="R1655" t="s">
        <v>785</v>
      </c>
      <c r="S1655" s="13">
        <v>623453440</v>
      </c>
      <c r="T1655">
        <v>0</v>
      </c>
      <c r="U1655" t="s">
        <v>3103</v>
      </c>
      <c r="V1655" t="s">
        <v>2342</v>
      </c>
      <c r="W1655">
        <v>5010</v>
      </c>
      <c r="X1655">
        <v>0</v>
      </c>
      <c r="Y1655">
        <v>218074</v>
      </c>
      <c r="Z1655">
        <v>20240209</v>
      </c>
      <c r="AA1655">
        <v>2024011060</v>
      </c>
      <c r="AB1655">
        <v>0</v>
      </c>
      <c r="AC1655" t="s">
        <v>2281</v>
      </c>
      <c r="AD1655" t="s">
        <v>2281</v>
      </c>
      <c r="AE1655">
        <v>11101</v>
      </c>
      <c r="AF1655" t="s">
        <v>2281</v>
      </c>
      <c r="AG1655" t="s">
        <v>549</v>
      </c>
      <c r="AH1655">
        <v>100</v>
      </c>
    </row>
    <row r="1656" spans="1:34" hidden="1" x14ac:dyDescent="0.25">
      <c r="A1656" t="str">
        <f t="shared" si="75"/>
        <v>21 11 1 11 1 3 2 0 2110102001 0 218033</v>
      </c>
      <c r="B1656" t="str">
        <f t="shared" si="76"/>
        <v>21 11 1 11 1 3 2 0 2110102001 0 218078</v>
      </c>
      <c r="C1656" t="str">
        <f t="shared" si="77"/>
        <v>21 11 1 11 1 3 2 0 2110102001 0</v>
      </c>
      <c r="D1656">
        <v>21</v>
      </c>
      <c r="E1656">
        <v>11</v>
      </c>
      <c r="F1656">
        <v>1</v>
      </c>
      <c r="G1656">
        <v>11</v>
      </c>
      <c r="H1656">
        <v>1</v>
      </c>
      <c r="I1656">
        <v>3</v>
      </c>
      <c r="J1656">
        <v>2</v>
      </c>
      <c r="K1656">
        <v>0</v>
      </c>
      <c r="L1656" t="s">
        <v>746</v>
      </c>
      <c r="M1656" t="s">
        <v>147</v>
      </c>
      <c r="N1656" s="13">
        <v>3173400</v>
      </c>
      <c r="O1656">
        <v>218033</v>
      </c>
      <c r="P1656">
        <v>2024</v>
      </c>
      <c r="Q1656">
        <v>900319291</v>
      </c>
      <c r="R1656" t="s">
        <v>785</v>
      </c>
      <c r="S1656" s="13">
        <v>11258610</v>
      </c>
      <c r="T1656">
        <v>0</v>
      </c>
      <c r="U1656" t="s">
        <v>3104</v>
      </c>
      <c r="V1656" t="s">
        <v>2342</v>
      </c>
      <c r="W1656">
        <v>5010</v>
      </c>
      <c r="X1656">
        <v>0</v>
      </c>
      <c r="Y1656">
        <v>218078</v>
      </c>
      <c r="Z1656">
        <v>20240209</v>
      </c>
      <c r="AA1656">
        <v>2024011080</v>
      </c>
      <c r="AB1656">
        <v>0</v>
      </c>
      <c r="AC1656" t="s">
        <v>2281</v>
      </c>
      <c r="AD1656" t="s">
        <v>2281</v>
      </c>
      <c r="AE1656">
        <v>11101</v>
      </c>
      <c r="AF1656" t="s">
        <v>2281</v>
      </c>
      <c r="AG1656" t="s">
        <v>549</v>
      </c>
      <c r="AH1656">
        <v>100</v>
      </c>
    </row>
    <row r="1657" spans="1:34" hidden="1" x14ac:dyDescent="0.25">
      <c r="A1657" t="str">
        <f t="shared" si="75"/>
        <v>21 11 1 11 1 3 8 0 2110102002 0 218033</v>
      </c>
      <c r="B1657" t="str">
        <f t="shared" si="76"/>
        <v>21 11 1 11 1 3 8 0 2110102002 0 218078</v>
      </c>
      <c r="C1657" t="str">
        <f t="shared" si="77"/>
        <v>21 11 1 11 1 3 8 0 2110102002 0</v>
      </c>
      <c r="D1657">
        <v>21</v>
      </c>
      <c r="E1657">
        <v>11</v>
      </c>
      <c r="F1657">
        <v>1</v>
      </c>
      <c r="G1657">
        <v>11</v>
      </c>
      <c r="H1657">
        <v>1</v>
      </c>
      <c r="I1657">
        <v>3</v>
      </c>
      <c r="J1657">
        <v>8</v>
      </c>
      <c r="K1657">
        <v>0</v>
      </c>
      <c r="L1657" t="s">
        <v>751</v>
      </c>
      <c r="M1657" t="s">
        <v>147</v>
      </c>
      <c r="N1657" s="13">
        <v>8085210</v>
      </c>
      <c r="O1657">
        <v>218033</v>
      </c>
      <c r="P1657">
        <v>2024</v>
      </c>
      <c r="Q1657">
        <v>900319291</v>
      </c>
      <c r="R1657" t="s">
        <v>785</v>
      </c>
      <c r="S1657" s="13">
        <v>11258610</v>
      </c>
      <c r="T1657">
        <v>0</v>
      </c>
      <c r="U1657" t="s">
        <v>3104</v>
      </c>
      <c r="V1657" t="s">
        <v>2342</v>
      </c>
      <c r="W1657">
        <v>5010</v>
      </c>
      <c r="X1657">
        <v>0</v>
      </c>
      <c r="Y1657">
        <v>218078</v>
      </c>
      <c r="Z1657">
        <v>20240209</v>
      </c>
      <c r="AA1657">
        <v>2024011080</v>
      </c>
      <c r="AB1657">
        <v>0</v>
      </c>
      <c r="AC1657" t="s">
        <v>2281</v>
      </c>
      <c r="AD1657" t="s">
        <v>2281</v>
      </c>
      <c r="AE1657">
        <v>11101</v>
      </c>
      <c r="AF1657" t="s">
        <v>2281</v>
      </c>
      <c r="AG1657" t="s">
        <v>549</v>
      </c>
      <c r="AH1657">
        <v>100</v>
      </c>
    </row>
    <row r="1658" spans="1:34" hidden="1" x14ac:dyDescent="0.25">
      <c r="A1658" t="str">
        <f t="shared" si="75"/>
        <v>21 11 1 11 1 3 8 0 2110102002 0 218034</v>
      </c>
      <c r="B1658" t="str">
        <f t="shared" si="76"/>
        <v>21 11 1 11 1 3 8 0 2110102002 0 218080</v>
      </c>
      <c r="C1658" t="str">
        <f t="shared" si="77"/>
        <v>21 11 1 11 1 3 8 0 2110102002 0</v>
      </c>
      <c r="D1658">
        <v>21</v>
      </c>
      <c r="E1658">
        <v>11</v>
      </c>
      <c r="F1658">
        <v>1</v>
      </c>
      <c r="G1658">
        <v>11</v>
      </c>
      <c r="H1658">
        <v>1</v>
      </c>
      <c r="I1658">
        <v>3</v>
      </c>
      <c r="J1658">
        <v>8</v>
      </c>
      <c r="K1658">
        <v>0</v>
      </c>
      <c r="L1658" t="s">
        <v>751</v>
      </c>
      <c r="M1658" t="s">
        <v>147</v>
      </c>
      <c r="N1658" s="13">
        <v>413898</v>
      </c>
      <c r="O1658">
        <v>218034</v>
      </c>
      <c r="P1658">
        <v>2024</v>
      </c>
      <c r="Q1658">
        <v>900319291</v>
      </c>
      <c r="R1658" t="s">
        <v>785</v>
      </c>
      <c r="S1658" s="13">
        <v>413898</v>
      </c>
      <c r="T1658">
        <v>0</v>
      </c>
      <c r="U1658" t="s">
        <v>3105</v>
      </c>
      <c r="V1658" t="s">
        <v>2342</v>
      </c>
      <c r="W1658">
        <v>5011</v>
      </c>
      <c r="X1658">
        <v>0</v>
      </c>
      <c r="Y1658">
        <v>218080</v>
      </c>
      <c r="Z1658">
        <v>20240209</v>
      </c>
      <c r="AA1658">
        <v>2024011180</v>
      </c>
      <c r="AB1658">
        <v>0</v>
      </c>
      <c r="AC1658" t="s">
        <v>2281</v>
      </c>
      <c r="AD1658" t="s">
        <v>2281</v>
      </c>
      <c r="AE1658">
        <v>11101</v>
      </c>
      <c r="AF1658" t="s">
        <v>2281</v>
      </c>
      <c r="AG1658" t="s">
        <v>549</v>
      </c>
      <c r="AH1658">
        <v>100</v>
      </c>
    </row>
    <row r="1659" spans="1:34" hidden="1" x14ac:dyDescent="0.25">
      <c r="A1659" t="str">
        <f t="shared" si="75"/>
        <v>21 11 1 11 2 1 18 0 2120202006 0 218035</v>
      </c>
      <c r="B1659" t="str">
        <f t="shared" si="76"/>
        <v>21 11 1 11 2 1 18 0 2120202006 0 218036</v>
      </c>
      <c r="C1659" t="str">
        <f t="shared" si="77"/>
        <v>21 11 1 11 2 1 18 0 2120202006 0</v>
      </c>
      <c r="D1659">
        <v>21</v>
      </c>
      <c r="E1659">
        <v>11</v>
      </c>
      <c r="F1659">
        <v>1</v>
      </c>
      <c r="G1659">
        <v>11</v>
      </c>
      <c r="H1659">
        <v>2</v>
      </c>
      <c r="I1659">
        <v>1</v>
      </c>
      <c r="J1659">
        <v>18</v>
      </c>
      <c r="K1659">
        <v>0</v>
      </c>
      <c r="L1659" t="s">
        <v>758</v>
      </c>
      <c r="M1659" t="s">
        <v>147</v>
      </c>
      <c r="N1659" s="13">
        <v>3759334</v>
      </c>
      <c r="O1659">
        <v>218035</v>
      </c>
      <c r="P1659">
        <v>2024</v>
      </c>
      <c r="Q1659">
        <v>810000598</v>
      </c>
      <c r="R1659" t="s">
        <v>2278</v>
      </c>
      <c r="S1659" s="13">
        <v>3759334</v>
      </c>
      <c r="T1659">
        <v>0</v>
      </c>
      <c r="U1659" t="s">
        <v>3089</v>
      </c>
      <c r="V1659" t="s">
        <v>2280</v>
      </c>
      <c r="W1659">
        <v>5004</v>
      </c>
      <c r="X1659">
        <v>0</v>
      </c>
      <c r="Y1659">
        <v>218036</v>
      </c>
      <c r="Z1659">
        <v>20240212</v>
      </c>
      <c r="AA1659">
        <v>0</v>
      </c>
      <c r="AB1659">
        <v>0</v>
      </c>
      <c r="AC1659" t="s">
        <v>2281</v>
      </c>
      <c r="AD1659" t="s">
        <v>2281</v>
      </c>
      <c r="AE1659">
        <v>11101</v>
      </c>
      <c r="AF1659" t="s">
        <v>2281</v>
      </c>
      <c r="AG1659" t="s">
        <v>549</v>
      </c>
      <c r="AH1659">
        <v>335</v>
      </c>
    </row>
    <row r="1660" spans="1:34" hidden="1" x14ac:dyDescent="0.25">
      <c r="A1660" t="str">
        <f t="shared" si="75"/>
        <v>21 11 1 11 2 1 18 0 2120202006 0 218036</v>
      </c>
      <c r="B1660" t="str">
        <f t="shared" si="76"/>
        <v>21 11 1 11 2 1 18 0 2120202006 0 218036</v>
      </c>
      <c r="C1660" t="str">
        <f t="shared" si="77"/>
        <v>21 11 1 11 2 1 18 0 2120202006 0</v>
      </c>
      <c r="D1660">
        <v>21</v>
      </c>
      <c r="E1660">
        <v>11</v>
      </c>
      <c r="F1660">
        <v>1</v>
      </c>
      <c r="G1660">
        <v>11</v>
      </c>
      <c r="H1660">
        <v>2</v>
      </c>
      <c r="I1660">
        <v>1</v>
      </c>
      <c r="J1660">
        <v>18</v>
      </c>
      <c r="K1660">
        <v>0</v>
      </c>
      <c r="L1660" t="s">
        <v>758</v>
      </c>
      <c r="M1660" t="s">
        <v>147</v>
      </c>
      <c r="N1660" s="13">
        <v>2125044</v>
      </c>
      <c r="O1660">
        <v>218036</v>
      </c>
      <c r="P1660">
        <v>2024</v>
      </c>
      <c r="Q1660">
        <v>810000598</v>
      </c>
      <c r="R1660" t="s">
        <v>2278</v>
      </c>
      <c r="S1660" s="13">
        <v>2125044</v>
      </c>
      <c r="T1660">
        <v>0</v>
      </c>
      <c r="U1660" t="s">
        <v>3089</v>
      </c>
      <c r="V1660" t="s">
        <v>2280</v>
      </c>
      <c r="W1660">
        <v>5004</v>
      </c>
      <c r="X1660">
        <v>0</v>
      </c>
      <c r="Y1660">
        <v>218036</v>
      </c>
      <c r="Z1660">
        <v>20240212</v>
      </c>
      <c r="AA1660">
        <v>0</v>
      </c>
      <c r="AB1660">
        <v>0</v>
      </c>
      <c r="AC1660" t="s">
        <v>2281</v>
      </c>
      <c r="AD1660" t="s">
        <v>2281</v>
      </c>
      <c r="AE1660">
        <v>11101</v>
      </c>
      <c r="AF1660" t="s">
        <v>2281</v>
      </c>
      <c r="AG1660" t="s">
        <v>549</v>
      </c>
      <c r="AH1660">
        <v>335</v>
      </c>
    </row>
    <row r="1661" spans="1:34" hidden="1" x14ac:dyDescent="0.25">
      <c r="A1661" t="str">
        <f t="shared" si="75"/>
        <v>21 11 1 11 1 2 1 1 211020100101 0 218037</v>
      </c>
      <c r="B1661" t="str">
        <f t="shared" si="76"/>
        <v>21 11 1 11 1 2 1 1 211020100101 0 218007</v>
      </c>
      <c r="C1661" t="str">
        <f t="shared" si="77"/>
        <v>21 11 1 11 1 2 1 1 211020100101 0</v>
      </c>
      <c r="D1661">
        <v>21</v>
      </c>
      <c r="E1661">
        <v>11</v>
      </c>
      <c r="F1661">
        <v>1</v>
      </c>
      <c r="G1661">
        <v>11</v>
      </c>
      <c r="H1661">
        <v>1</v>
      </c>
      <c r="I1661">
        <v>2</v>
      </c>
      <c r="J1661">
        <v>1</v>
      </c>
      <c r="K1661">
        <v>1</v>
      </c>
      <c r="L1661" t="s">
        <v>728</v>
      </c>
      <c r="M1661" t="s">
        <v>147</v>
      </c>
      <c r="N1661" s="13">
        <v>5000000</v>
      </c>
      <c r="O1661">
        <v>218037</v>
      </c>
      <c r="P1661">
        <v>2024</v>
      </c>
      <c r="Q1661">
        <v>1053856491</v>
      </c>
      <c r="R1661" t="s">
        <v>3106</v>
      </c>
      <c r="S1661" s="13">
        <v>5000000</v>
      </c>
      <c r="T1661">
        <v>0</v>
      </c>
      <c r="U1661" t="s">
        <v>3107</v>
      </c>
      <c r="V1661" t="s">
        <v>2291</v>
      </c>
      <c r="W1661">
        <v>5004</v>
      </c>
      <c r="X1661">
        <v>0</v>
      </c>
      <c r="Y1661">
        <v>218007</v>
      </c>
      <c r="Z1661">
        <v>20240212</v>
      </c>
      <c r="AA1661">
        <v>2401040009</v>
      </c>
      <c r="AB1661">
        <v>1</v>
      </c>
      <c r="AC1661" t="s">
        <v>2281</v>
      </c>
      <c r="AD1661" t="s">
        <v>2281</v>
      </c>
      <c r="AE1661">
        <v>11101</v>
      </c>
      <c r="AF1661" t="s">
        <v>2281</v>
      </c>
      <c r="AG1661" t="s">
        <v>549</v>
      </c>
      <c r="AH1661">
        <v>260</v>
      </c>
    </row>
    <row r="1662" spans="1:34" hidden="1" x14ac:dyDescent="0.25">
      <c r="A1662" t="str">
        <f t="shared" si="75"/>
        <v>21 11 1 11 1 2 1 1 211020100101 0 218038</v>
      </c>
      <c r="B1662" t="str">
        <f t="shared" si="76"/>
        <v>21 11 1 11 1 2 1 1 211020100101 0 218011</v>
      </c>
      <c r="C1662" t="str">
        <f t="shared" si="77"/>
        <v>21 11 1 11 1 2 1 1 211020100101 0</v>
      </c>
      <c r="D1662">
        <v>21</v>
      </c>
      <c r="E1662">
        <v>11</v>
      </c>
      <c r="F1662">
        <v>1</v>
      </c>
      <c r="G1662">
        <v>11</v>
      </c>
      <c r="H1662">
        <v>1</v>
      </c>
      <c r="I1662">
        <v>2</v>
      </c>
      <c r="J1662">
        <v>1</v>
      </c>
      <c r="K1662">
        <v>1</v>
      </c>
      <c r="L1662" t="s">
        <v>728</v>
      </c>
      <c r="M1662" t="s">
        <v>147</v>
      </c>
      <c r="N1662" s="13">
        <v>5000000</v>
      </c>
      <c r="O1662">
        <v>218038</v>
      </c>
      <c r="P1662">
        <v>2024</v>
      </c>
      <c r="Q1662">
        <v>1053868234</v>
      </c>
      <c r="R1662" t="s">
        <v>1150</v>
      </c>
      <c r="S1662" s="13">
        <v>5000000</v>
      </c>
      <c r="T1662">
        <v>0</v>
      </c>
      <c r="U1662" t="s">
        <v>3107</v>
      </c>
      <c r="V1662" t="s">
        <v>2291</v>
      </c>
      <c r="W1662">
        <v>5004</v>
      </c>
      <c r="X1662">
        <v>0</v>
      </c>
      <c r="Y1662">
        <v>218011</v>
      </c>
      <c r="Z1662">
        <v>20240212</v>
      </c>
      <c r="AA1662">
        <v>2401050085</v>
      </c>
      <c r="AB1662">
        <v>1</v>
      </c>
      <c r="AC1662" t="s">
        <v>2281</v>
      </c>
      <c r="AD1662" t="s">
        <v>2281</v>
      </c>
      <c r="AE1662">
        <v>11101</v>
      </c>
      <c r="AF1662" t="s">
        <v>2281</v>
      </c>
      <c r="AG1662" t="s">
        <v>549</v>
      </c>
      <c r="AH1662">
        <v>260</v>
      </c>
    </row>
    <row r="1663" spans="1:34" hidden="1" x14ac:dyDescent="0.25">
      <c r="A1663" t="str">
        <f t="shared" si="75"/>
        <v>21 11 1 11 2 1 35 0 2120202006 0 218039</v>
      </c>
      <c r="B1663" t="str">
        <f t="shared" si="76"/>
        <v>21 11 1 11 2 1 35 0 2120202006 0 218009</v>
      </c>
      <c r="C1663" t="str">
        <f t="shared" si="77"/>
        <v>21 11 1 11 2 1 35 0 2120202006 0</v>
      </c>
      <c r="D1663">
        <v>21</v>
      </c>
      <c r="E1663">
        <v>11</v>
      </c>
      <c r="F1663">
        <v>1</v>
      </c>
      <c r="G1663">
        <v>11</v>
      </c>
      <c r="H1663">
        <v>2</v>
      </c>
      <c r="I1663">
        <v>1</v>
      </c>
      <c r="J1663">
        <v>35</v>
      </c>
      <c r="K1663">
        <v>0</v>
      </c>
      <c r="L1663" t="s">
        <v>758</v>
      </c>
      <c r="M1663" t="s">
        <v>147</v>
      </c>
      <c r="N1663" s="13">
        <v>4319343</v>
      </c>
      <c r="O1663">
        <v>218039</v>
      </c>
      <c r="P1663">
        <v>2024</v>
      </c>
      <c r="Q1663">
        <v>890800128</v>
      </c>
      <c r="R1663" t="s">
        <v>838</v>
      </c>
      <c r="S1663" s="13">
        <v>4319343</v>
      </c>
      <c r="T1663">
        <v>0</v>
      </c>
      <c r="U1663" t="s">
        <v>3081</v>
      </c>
      <c r="V1663" t="s">
        <v>2280</v>
      </c>
      <c r="W1663">
        <v>5004</v>
      </c>
      <c r="X1663">
        <v>0</v>
      </c>
      <c r="Y1663">
        <v>218009</v>
      </c>
      <c r="Z1663">
        <v>20240212</v>
      </c>
      <c r="AA1663">
        <v>0</v>
      </c>
      <c r="AB1663">
        <v>0</v>
      </c>
      <c r="AC1663" t="s">
        <v>2281</v>
      </c>
      <c r="AD1663" t="s">
        <v>2281</v>
      </c>
      <c r="AE1663">
        <v>11101</v>
      </c>
      <c r="AF1663" t="s">
        <v>2281</v>
      </c>
      <c r="AG1663" t="s">
        <v>549</v>
      </c>
      <c r="AH1663">
        <v>335</v>
      </c>
    </row>
    <row r="1664" spans="1:34" hidden="1" x14ac:dyDescent="0.25">
      <c r="A1664" t="str">
        <f t="shared" si="75"/>
        <v>21 11 1 11 2 1 17 0 2120202008 0 218040</v>
      </c>
      <c r="B1664" t="str">
        <f t="shared" si="76"/>
        <v>21 11 1 11 2 1 17 0 2120202008 0 218042</v>
      </c>
      <c r="C1664" t="str">
        <f t="shared" si="77"/>
        <v>21 11 1 11 2 1 17 0 2120202008 0</v>
      </c>
      <c r="D1664">
        <v>21</v>
      </c>
      <c r="E1664">
        <v>11</v>
      </c>
      <c r="F1664">
        <v>1</v>
      </c>
      <c r="G1664">
        <v>11</v>
      </c>
      <c r="H1664">
        <v>2</v>
      </c>
      <c r="I1664">
        <v>1</v>
      </c>
      <c r="J1664">
        <v>17</v>
      </c>
      <c r="K1664">
        <v>0</v>
      </c>
      <c r="L1664" t="s">
        <v>755</v>
      </c>
      <c r="M1664" t="s">
        <v>147</v>
      </c>
      <c r="N1664" s="13">
        <v>3220078</v>
      </c>
      <c r="O1664">
        <v>218040</v>
      </c>
      <c r="P1664">
        <v>2024</v>
      </c>
      <c r="Q1664">
        <v>800153993</v>
      </c>
      <c r="R1664" t="s">
        <v>810</v>
      </c>
      <c r="S1664" s="13">
        <v>3220078</v>
      </c>
      <c r="T1664">
        <v>0</v>
      </c>
      <c r="U1664" t="s">
        <v>3090</v>
      </c>
      <c r="V1664" t="s">
        <v>2280</v>
      </c>
      <c r="W1664">
        <v>5004</v>
      </c>
      <c r="X1664">
        <v>0</v>
      </c>
      <c r="Y1664">
        <v>218042</v>
      </c>
      <c r="Z1664">
        <v>20240212</v>
      </c>
      <c r="AA1664">
        <v>0</v>
      </c>
      <c r="AB1664">
        <v>0</v>
      </c>
      <c r="AC1664" t="s">
        <v>2281</v>
      </c>
      <c r="AD1664" t="s">
        <v>2281</v>
      </c>
      <c r="AE1664">
        <v>11101</v>
      </c>
      <c r="AF1664" t="s">
        <v>2281</v>
      </c>
      <c r="AG1664" t="s">
        <v>549</v>
      </c>
      <c r="AH1664">
        <v>335</v>
      </c>
    </row>
    <row r="1665" spans="1:34" hidden="1" x14ac:dyDescent="0.25">
      <c r="A1665" t="str">
        <f t="shared" si="75"/>
        <v>21 11 1 11 2 1 35 0 2120202006 0 218041</v>
      </c>
      <c r="B1665" t="str">
        <f t="shared" si="76"/>
        <v>21 11 1 11 2 1 35 0 2120202006 0 218009</v>
      </c>
      <c r="C1665" t="str">
        <f t="shared" si="77"/>
        <v>21 11 1 11 2 1 35 0 2120202006 0</v>
      </c>
      <c r="D1665">
        <v>21</v>
      </c>
      <c r="E1665">
        <v>11</v>
      </c>
      <c r="F1665">
        <v>1</v>
      </c>
      <c r="G1665">
        <v>11</v>
      </c>
      <c r="H1665">
        <v>2</v>
      </c>
      <c r="I1665">
        <v>1</v>
      </c>
      <c r="J1665">
        <v>35</v>
      </c>
      <c r="K1665">
        <v>0</v>
      </c>
      <c r="L1665" t="s">
        <v>758</v>
      </c>
      <c r="M1665" t="s">
        <v>147</v>
      </c>
      <c r="N1665" s="13">
        <v>3925712</v>
      </c>
      <c r="O1665">
        <v>218041</v>
      </c>
      <c r="P1665">
        <v>2024</v>
      </c>
      <c r="Q1665">
        <v>890800128</v>
      </c>
      <c r="R1665" t="s">
        <v>838</v>
      </c>
      <c r="S1665" s="13">
        <v>3925712</v>
      </c>
      <c r="T1665">
        <v>0</v>
      </c>
      <c r="U1665" t="s">
        <v>3081</v>
      </c>
      <c r="V1665" t="s">
        <v>2280</v>
      </c>
      <c r="W1665">
        <v>5004</v>
      </c>
      <c r="X1665">
        <v>0</v>
      </c>
      <c r="Y1665">
        <v>218009</v>
      </c>
      <c r="Z1665">
        <v>20240213</v>
      </c>
      <c r="AA1665">
        <v>0</v>
      </c>
      <c r="AB1665">
        <v>0</v>
      </c>
      <c r="AC1665" t="s">
        <v>2281</v>
      </c>
      <c r="AD1665" t="s">
        <v>2281</v>
      </c>
      <c r="AE1665">
        <v>11101</v>
      </c>
      <c r="AF1665" t="s">
        <v>2281</v>
      </c>
      <c r="AG1665" t="s">
        <v>549</v>
      </c>
      <c r="AH1665">
        <v>335</v>
      </c>
    </row>
    <row r="1666" spans="1:34" hidden="1" x14ac:dyDescent="0.25">
      <c r="A1666" t="str">
        <f t="shared" ref="A1666:A1729" si="78">+CONCATENATE(,D1666," ",E1666," ",F1666," ",G1666," ",H1666," ",I1666," ",J1666," ",K1666," ",L1666," ",M1666," ",O1666)</f>
        <v>21 11 1 11 2 1 18 0 2120202006 0 218042</v>
      </c>
      <c r="B1666" t="str">
        <f t="shared" ref="B1666:B1729" si="79">+CONCATENATE(,D1666," ",E1666," ",F1666," ",G1666," ",H1666," ",I1666," ",J1666," ",K1666," ",L1666," ",M1666," ",Y1666)</f>
        <v>21 11 1 11 2 1 18 0 2120202006 0 218036</v>
      </c>
      <c r="C1666" t="str">
        <f t="shared" ref="C1666:C1729" si="80">+CONCATENATE(,D1666," ",E1666," ",F1666," ",G1666," ",H1666," ",I1666," ",J1666," ",K1666," ",L1666," ",M1666)</f>
        <v>21 11 1 11 2 1 18 0 2120202006 0</v>
      </c>
      <c r="D1666">
        <v>21</v>
      </c>
      <c r="E1666">
        <v>11</v>
      </c>
      <c r="F1666">
        <v>1</v>
      </c>
      <c r="G1666">
        <v>11</v>
      </c>
      <c r="H1666">
        <v>2</v>
      </c>
      <c r="I1666">
        <v>1</v>
      </c>
      <c r="J1666">
        <v>18</v>
      </c>
      <c r="K1666">
        <v>0</v>
      </c>
      <c r="L1666" t="s">
        <v>758</v>
      </c>
      <c r="M1666" t="s">
        <v>147</v>
      </c>
      <c r="N1666" s="13">
        <v>624888</v>
      </c>
      <c r="O1666">
        <v>218042</v>
      </c>
      <c r="P1666">
        <v>2024</v>
      </c>
      <c r="Q1666">
        <v>810000598</v>
      </c>
      <c r="R1666" t="s">
        <v>2278</v>
      </c>
      <c r="S1666" s="13">
        <v>624888</v>
      </c>
      <c r="T1666">
        <v>0</v>
      </c>
      <c r="U1666" t="s">
        <v>3089</v>
      </c>
      <c r="V1666" t="s">
        <v>2280</v>
      </c>
      <c r="W1666">
        <v>5004</v>
      </c>
      <c r="X1666">
        <v>0</v>
      </c>
      <c r="Y1666">
        <v>218036</v>
      </c>
      <c r="Z1666">
        <v>20240213</v>
      </c>
      <c r="AA1666">
        <v>0</v>
      </c>
      <c r="AB1666">
        <v>0</v>
      </c>
      <c r="AC1666" t="s">
        <v>2281</v>
      </c>
      <c r="AD1666" t="s">
        <v>2281</v>
      </c>
      <c r="AE1666">
        <v>11101</v>
      </c>
      <c r="AF1666" t="s">
        <v>2281</v>
      </c>
      <c r="AG1666" t="s">
        <v>549</v>
      </c>
      <c r="AH1666">
        <v>335</v>
      </c>
    </row>
    <row r="1667" spans="1:34" hidden="1" x14ac:dyDescent="0.25">
      <c r="A1667" t="str">
        <f t="shared" si="78"/>
        <v>21 11 1 11 1 3 3 0 21101010021201 0 218043</v>
      </c>
      <c r="B1667" t="str">
        <f t="shared" si="79"/>
        <v>21 11 1 11 1 3 3 0 21101010021201 0 218083</v>
      </c>
      <c r="C1667" t="str">
        <f t="shared" si="80"/>
        <v>21 11 1 11 1 3 3 0 21101010021201 0</v>
      </c>
      <c r="D1667">
        <v>21</v>
      </c>
      <c r="E1667">
        <v>11</v>
      </c>
      <c r="F1667">
        <v>1</v>
      </c>
      <c r="G1667">
        <v>11</v>
      </c>
      <c r="H1667">
        <v>1</v>
      </c>
      <c r="I1667">
        <v>3</v>
      </c>
      <c r="J1667">
        <v>3</v>
      </c>
      <c r="K1667">
        <v>0</v>
      </c>
      <c r="L1667" t="s">
        <v>736</v>
      </c>
      <c r="M1667" t="s">
        <v>147</v>
      </c>
      <c r="N1667" s="13">
        <v>1950000</v>
      </c>
      <c r="O1667">
        <v>218043</v>
      </c>
      <c r="P1667">
        <v>2024</v>
      </c>
      <c r="Q1667">
        <v>30330796</v>
      </c>
      <c r="R1667" t="s">
        <v>1162</v>
      </c>
      <c r="S1667" s="13">
        <v>1950000</v>
      </c>
      <c r="T1667">
        <v>0</v>
      </c>
      <c r="U1667" t="s">
        <v>3108</v>
      </c>
      <c r="V1667" t="s">
        <v>2342</v>
      </c>
      <c r="W1667">
        <v>5001</v>
      </c>
      <c r="X1667">
        <v>0</v>
      </c>
      <c r="Y1667">
        <v>218083</v>
      </c>
      <c r="Z1667">
        <v>20240214</v>
      </c>
      <c r="AA1667">
        <v>0</v>
      </c>
      <c r="AB1667">
        <v>0</v>
      </c>
      <c r="AC1667" t="s">
        <v>2281</v>
      </c>
      <c r="AD1667" t="s">
        <v>2281</v>
      </c>
      <c r="AE1667">
        <v>11101</v>
      </c>
      <c r="AF1667" t="s">
        <v>2281</v>
      </c>
      <c r="AG1667" t="s">
        <v>549</v>
      </c>
      <c r="AH1667">
        <v>111</v>
      </c>
    </row>
    <row r="1668" spans="1:34" hidden="1" x14ac:dyDescent="0.25">
      <c r="A1668" t="str">
        <f t="shared" si="78"/>
        <v>21 11 1 11 1 1 1 0 211010100101 0 218044</v>
      </c>
      <c r="B1668" t="str">
        <f t="shared" si="79"/>
        <v>21 11 1 11 1 1 1 0 211010100101 0 218084</v>
      </c>
      <c r="C1668" t="str">
        <f t="shared" si="80"/>
        <v>21 11 1 11 1 1 1 0 211010100101 0</v>
      </c>
      <c r="D1668">
        <v>21</v>
      </c>
      <c r="E1668">
        <v>11</v>
      </c>
      <c r="F1668">
        <v>1</v>
      </c>
      <c r="G1668">
        <v>11</v>
      </c>
      <c r="H1668">
        <v>1</v>
      </c>
      <c r="I1668">
        <v>1</v>
      </c>
      <c r="J1668">
        <v>1</v>
      </c>
      <c r="K1668">
        <v>0</v>
      </c>
      <c r="L1668" t="s">
        <v>731</v>
      </c>
      <c r="M1668" t="s">
        <v>147</v>
      </c>
      <c r="N1668" s="13">
        <v>1165358748</v>
      </c>
      <c r="O1668">
        <v>218044</v>
      </c>
      <c r="P1668">
        <v>2024</v>
      </c>
      <c r="Q1668">
        <v>890801053</v>
      </c>
      <c r="R1668" t="s">
        <v>784</v>
      </c>
      <c r="S1668" s="13">
        <v>1307522183</v>
      </c>
      <c r="T1668">
        <v>0</v>
      </c>
      <c r="U1668" t="s">
        <v>3109</v>
      </c>
      <c r="V1668" t="s">
        <v>2342</v>
      </c>
      <c r="W1668">
        <v>5001</v>
      </c>
      <c r="X1668">
        <v>0</v>
      </c>
      <c r="Y1668">
        <v>218084</v>
      </c>
      <c r="Z1668">
        <v>20240214</v>
      </c>
      <c r="AA1668">
        <v>2024021010</v>
      </c>
      <c r="AB1668">
        <v>0</v>
      </c>
      <c r="AC1668" t="s">
        <v>2281</v>
      </c>
      <c r="AD1668" t="s">
        <v>2281</v>
      </c>
      <c r="AE1668">
        <v>11101</v>
      </c>
      <c r="AF1668" t="s">
        <v>2281</v>
      </c>
      <c r="AG1668" t="s">
        <v>549</v>
      </c>
      <c r="AH1668">
        <v>100</v>
      </c>
    </row>
    <row r="1669" spans="1:34" hidden="1" x14ac:dyDescent="0.25">
      <c r="A1669" t="str">
        <f t="shared" si="78"/>
        <v>21 11 1 11 1 1 2 0 211010300103 0 218044</v>
      </c>
      <c r="B1669" t="str">
        <f t="shared" si="79"/>
        <v>21 11 1 11 1 1 2 0 211010300103 0 218084</v>
      </c>
      <c r="C1669" t="str">
        <f t="shared" si="80"/>
        <v>21 11 1 11 1 1 2 0 211010300103 0</v>
      </c>
      <c r="D1669">
        <v>21</v>
      </c>
      <c r="E1669">
        <v>11</v>
      </c>
      <c r="F1669">
        <v>1</v>
      </c>
      <c r="G1669">
        <v>11</v>
      </c>
      <c r="H1669">
        <v>1</v>
      </c>
      <c r="I1669">
        <v>1</v>
      </c>
      <c r="J1669">
        <v>2</v>
      </c>
      <c r="K1669">
        <v>0</v>
      </c>
      <c r="L1669" t="s">
        <v>732</v>
      </c>
      <c r="M1669" t="s">
        <v>147</v>
      </c>
      <c r="N1669" s="13">
        <v>986688</v>
      </c>
      <c r="O1669">
        <v>218044</v>
      </c>
      <c r="P1669">
        <v>2024</v>
      </c>
      <c r="Q1669">
        <v>890801053</v>
      </c>
      <c r="R1669" t="s">
        <v>784</v>
      </c>
      <c r="S1669" s="13">
        <v>1307522183</v>
      </c>
      <c r="T1669">
        <v>0</v>
      </c>
      <c r="U1669" t="s">
        <v>3109</v>
      </c>
      <c r="V1669" t="s">
        <v>2342</v>
      </c>
      <c r="W1669">
        <v>5001</v>
      </c>
      <c r="X1669">
        <v>0</v>
      </c>
      <c r="Y1669">
        <v>218084</v>
      </c>
      <c r="Z1669">
        <v>20240214</v>
      </c>
      <c r="AA1669">
        <v>2024021010</v>
      </c>
      <c r="AB1669">
        <v>0</v>
      </c>
      <c r="AC1669" t="s">
        <v>2281</v>
      </c>
      <c r="AD1669" t="s">
        <v>2281</v>
      </c>
      <c r="AE1669">
        <v>11101</v>
      </c>
      <c r="AF1669" t="s">
        <v>2281</v>
      </c>
      <c r="AG1669" t="s">
        <v>549</v>
      </c>
      <c r="AH1669">
        <v>100</v>
      </c>
    </row>
    <row r="1670" spans="1:34" hidden="1" x14ac:dyDescent="0.25">
      <c r="A1670" t="str">
        <f t="shared" si="78"/>
        <v>21 11 1 11 1 1 3 0 211010100102 0 218044</v>
      </c>
      <c r="B1670" t="str">
        <f t="shared" si="79"/>
        <v>21 11 1 11 1 1 3 0 211010100102 0 218084</v>
      </c>
      <c r="C1670" t="str">
        <f t="shared" si="80"/>
        <v>21 11 1 11 1 1 3 0 211010100102 0</v>
      </c>
      <c r="D1670">
        <v>21</v>
      </c>
      <c r="E1670">
        <v>11</v>
      </c>
      <c r="F1670">
        <v>1</v>
      </c>
      <c r="G1670">
        <v>11</v>
      </c>
      <c r="H1670">
        <v>1</v>
      </c>
      <c r="I1670">
        <v>1</v>
      </c>
      <c r="J1670">
        <v>3</v>
      </c>
      <c r="K1670">
        <v>0</v>
      </c>
      <c r="L1670" t="s">
        <v>733</v>
      </c>
      <c r="M1670" t="s">
        <v>147</v>
      </c>
      <c r="N1670" s="13">
        <v>61723205</v>
      </c>
      <c r="O1670">
        <v>218044</v>
      </c>
      <c r="P1670">
        <v>2024</v>
      </c>
      <c r="Q1670">
        <v>890801053</v>
      </c>
      <c r="R1670" t="s">
        <v>784</v>
      </c>
      <c r="S1670" s="13">
        <v>1307522183</v>
      </c>
      <c r="T1670">
        <v>0</v>
      </c>
      <c r="U1670" t="s">
        <v>3109</v>
      </c>
      <c r="V1670" t="s">
        <v>2342</v>
      </c>
      <c r="W1670">
        <v>5001</v>
      </c>
      <c r="X1670">
        <v>0</v>
      </c>
      <c r="Y1670">
        <v>218084</v>
      </c>
      <c r="Z1670">
        <v>20240214</v>
      </c>
      <c r="AA1670">
        <v>2024021010</v>
      </c>
      <c r="AB1670">
        <v>0</v>
      </c>
      <c r="AC1670" t="s">
        <v>2281</v>
      </c>
      <c r="AD1670" t="s">
        <v>2281</v>
      </c>
      <c r="AE1670">
        <v>11101</v>
      </c>
      <c r="AF1670" t="s">
        <v>2281</v>
      </c>
      <c r="AG1670" t="s">
        <v>549</v>
      </c>
      <c r="AH1670">
        <v>100</v>
      </c>
    </row>
    <row r="1671" spans="1:34" hidden="1" x14ac:dyDescent="0.25">
      <c r="A1671" t="str">
        <f t="shared" si="78"/>
        <v>21 11 1 11 1 1 4 0 21101010010801 0 218044</v>
      </c>
      <c r="B1671" t="str">
        <f t="shared" si="79"/>
        <v>21 11 1 11 1 1 4 0 21101010010801 0 218084</v>
      </c>
      <c r="C1671" t="str">
        <f t="shared" si="80"/>
        <v>21 11 1 11 1 1 4 0 21101010010801 0</v>
      </c>
      <c r="D1671">
        <v>21</v>
      </c>
      <c r="E1671">
        <v>11</v>
      </c>
      <c r="F1671">
        <v>1</v>
      </c>
      <c r="G1671">
        <v>11</v>
      </c>
      <c r="H1671">
        <v>1</v>
      </c>
      <c r="I1671">
        <v>1</v>
      </c>
      <c r="J1671">
        <v>4</v>
      </c>
      <c r="K1671">
        <v>0</v>
      </c>
      <c r="L1671" t="s">
        <v>734</v>
      </c>
      <c r="M1671" t="s">
        <v>147</v>
      </c>
      <c r="N1671" s="13">
        <v>584108</v>
      </c>
      <c r="O1671">
        <v>218044</v>
      </c>
      <c r="P1671">
        <v>2024</v>
      </c>
      <c r="Q1671">
        <v>890801053</v>
      </c>
      <c r="R1671" t="s">
        <v>784</v>
      </c>
      <c r="S1671" s="13">
        <v>1307522183</v>
      </c>
      <c r="T1671">
        <v>0</v>
      </c>
      <c r="U1671" t="s">
        <v>3109</v>
      </c>
      <c r="V1671" t="s">
        <v>2342</v>
      </c>
      <c r="W1671">
        <v>5001</v>
      </c>
      <c r="X1671">
        <v>0</v>
      </c>
      <c r="Y1671">
        <v>218084</v>
      </c>
      <c r="Z1671">
        <v>20240214</v>
      </c>
      <c r="AA1671">
        <v>2024021010</v>
      </c>
      <c r="AB1671">
        <v>0</v>
      </c>
      <c r="AC1671" t="s">
        <v>2281</v>
      </c>
      <c r="AD1671" t="s">
        <v>2281</v>
      </c>
      <c r="AE1671">
        <v>11101</v>
      </c>
      <c r="AF1671" t="s">
        <v>2281</v>
      </c>
      <c r="AG1671" t="s">
        <v>549</v>
      </c>
      <c r="AH1671">
        <v>100</v>
      </c>
    </row>
    <row r="1672" spans="1:34" hidden="1" x14ac:dyDescent="0.25">
      <c r="A1672" t="str">
        <f t="shared" si="78"/>
        <v>21 11 1 11 1 1 5 0 211010100106 0 218044</v>
      </c>
      <c r="B1672" t="str">
        <f t="shared" si="79"/>
        <v>21 11 1 11 1 1 5 0 211010100106 0 218084</v>
      </c>
      <c r="C1672" t="str">
        <f t="shared" si="80"/>
        <v>21 11 1 11 1 1 5 0 211010100106 0</v>
      </c>
      <c r="D1672">
        <v>21</v>
      </c>
      <c r="E1672">
        <v>11</v>
      </c>
      <c r="F1672">
        <v>1</v>
      </c>
      <c r="G1672">
        <v>11</v>
      </c>
      <c r="H1672">
        <v>1</v>
      </c>
      <c r="I1672">
        <v>1</v>
      </c>
      <c r="J1672">
        <v>5</v>
      </c>
      <c r="K1672">
        <v>0</v>
      </c>
      <c r="L1672" t="s">
        <v>735</v>
      </c>
      <c r="M1672" t="s">
        <v>147</v>
      </c>
      <c r="N1672" s="13">
        <v>289945</v>
      </c>
      <c r="O1672">
        <v>218044</v>
      </c>
      <c r="P1672">
        <v>2024</v>
      </c>
      <c r="Q1672">
        <v>890801053</v>
      </c>
      <c r="R1672" t="s">
        <v>784</v>
      </c>
      <c r="S1672" s="13">
        <v>1307522183</v>
      </c>
      <c r="T1672">
        <v>0</v>
      </c>
      <c r="U1672" t="s">
        <v>3109</v>
      </c>
      <c r="V1672" t="s">
        <v>2342</v>
      </c>
      <c r="W1672">
        <v>5001</v>
      </c>
      <c r="X1672">
        <v>0</v>
      </c>
      <c r="Y1672">
        <v>218084</v>
      </c>
      <c r="Z1672">
        <v>20240214</v>
      </c>
      <c r="AA1672">
        <v>2024021010</v>
      </c>
      <c r="AB1672">
        <v>0</v>
      </c>
      <c r="AC1672" t="s">
        <v>2281</v>
      </c>
      <c r="AD1672" t="s">
        <v>2281</v>
      </c>
      <c r="AE1672">
        <v>11101</v>
      </c>
      <c r="AF1672" t="s">
        <v>2281</v>
      </c>
      <c r="AG1672" t="s">
        <v>549</v>
      </c>
      <c r="AH1672">
        <v>100</v>
      </c>
    </row>
    <row r="1673" spans="1:34" hidden="1" x14ac:dyDescent="0.25">
      <c r="A1673" t="str">
        <f t="shared" si="78"/>
        <v>21 11 1 11 1 1 7 0 21101010010802 0 218044</v>
      </c>
      <c r="B1673" t="str">
        <f t="shared" si="79"/>
        <v>21 11 1 11 1 1 7 0 21101010010802 0 218084</v>
      </c>
      <c r="C1673" t="str">
        <f t="shared" si="80"/>
        <v>21 11 1 11 1 1 7 0 21101010010802 0</v>
      </c>
      <c r="D1673">
        <v>21</v>
      </c>
      <c r="E1673">
        <v>11</v>
      </c>
      <c r="F1673">
        <v>1</v>
      </c>
      <c r="G1673">
        <v>11</v>
      </c>
      <c r="H1673">
        <v>1</v>
      </c>
      <c r="I1673">
        <v>1</v>
      </c>
      <c r="J1673">
        <v>7</v>
      </c>
      <c r="K1673">
        <v>0</v>
      </c>
      <c r="L1673" t="s">
        <v>737</v>
      </c>
      <c r="M1673" t="s">
        <v>147</v>
      </c>
      <c r="N1673" s="13">
        <v>10853574</v>
      </c>
      <c r="O1673">
        <v>218044</v>
      </c>
      <c r="P1673">
        <v>2024</v>
      </c>
      <c r="Q1673">
        <v>890801053</v>
      </c>
      <c r="R1673" t="s">
        <v>784</v>
      </c>
      <c r="S1673" s="13">
        <v>1307522183</v>
      </c>
      <c r="T1673">
        <v>0</v>
      </c>
      <c r="U1673" t="s">
        <v>3109</v>
      </c>
      <c r="V1673" t="s">
        <v>2342</v>
      </c>
      <c r="W1673">
        <v>5001</v>
      </c>
      <c r="X1673">
        <v>0</v>
      </c>
      <c r="Y1673">
        <v>218084</v>
      </c>
      <c r="Z1673">
        <v>20240214</v>
      </c>
      <c r="AA1673">
        <v>2024021010</v>
      </c>
      <c r="AB1673">
        <v>0</v>
      </c>
      <c r="AC1673" t="s">
        <v>2281</v>
      </c>
      <c r="AD1673" t="s">
        <v>2281</v>
      </c>
      <c r="AE1673">
        <v>11101</v>
      </c>
      <c r="AF1673" t="s">
        <v>2281</v>
      </c>
      <c r="AG1673" t="s">
        <v>549</v>
      </c>
      <c r="AH1673">
        <v>100</v>
      </c>
    </row>
    <row r="1674" spans="1:34" hidden="1" x14ac:dyDescent="0.25">
      <c r="A1674" t="str">
        <f t="shared" si="78"/>
        <v>21 11 1 11 1 1 9 0 211010100105 0 218044</v>
      </c>
      <c r="B1674" t="str">
        <f t="shared" si="79"/>
        <v>21 11 1 11 1 1 9 0 211010100105 0 218084</v>
      </c>
      <c r="C1674" t="str">
        <f t="shared" si="80"/>
        <v>21 11 1 11 1 1 9 0 211010100105 0</v>
      </c>
      <c r="D1674">
        <v>21</v>
      </c>
      <c r="E1674">
        <v>11</v>
      </c>
      <c r="F1674">
        <v>1</v>
      </c>
      <c r="G1674">
        <v>11</v>
      </c>
      <c r="H1674">
        <v>1</v>
      </c>
      <c r="I1674">
        <v>1</v>
      </c>
      <c r="J1674">
        <v>9</v>
      </c>
      <c r="K1674">
        <v>0</v>
      </c>
      <c r="L1674" t="s">
        <v>739</v>
      </c>
      <c r="M1674" t="s">
        <v>147</v>
      </c>
      <c r="N1674" s="13">
        <v>24802200</v>
      </c>
      <c r="O1674">
        <v>218044</v>
      </c>
      <c r="P1674">
        <v>2024</v>
      </c>
      <c r="Q1674">
        <v>890801053</v>
      </c>
      <c r="R1674" t="s">
        <v>784</v>
      </c>
      <c r="S1674" s="13">
        <v>1307522183</v>
      </c>
      <c r="T1674">
        <v>0</v>
      </c>
      <c r="U1674" t="s">
        <v>3109</v>
      </c>
      <c r="V1674" t="s">
        <v>2342</v>
      </c>
      <c r="W1674">
        <v>5001</v>
      </c>
      <c r="X1674">
        <v>0</v>
      </c>
      <c r="Y1674">
        <v>218084</v>
      </c>
      <c r="Z1674">
        <v>20240214</v>
      </c>
      <c r="AA1674">
        <v>2024021010</v>
      </c>
      <c r="AB1674">
        <v>0</v>
      </c>
      <c r="AC1674" t="s">
        <v>2281</v>
      </c>
      <c r="AD1674" t="s">
        <v>2281</v>
      </c>
      <c r="AE1674">
        <v>11101</v>
      </c>
      <c r="AF1674" t="s">
        <v>2281</v>
      </c>
      <c r="AG1674" t="s">
        <v>549</v>
      </c>
      <c r="AH1674">
        <v>100</v>
      </c>
    </row>
    <row r="1675" spans="1:34" hidden="1" x14ac:dyDescent="0.25">
      <c r="A1675" t="str">
        <f t="shared" si="78"/>
        <v>21 11 1 11 1 1 10 0 211010300102 0 218044</v>
      </c>
      <c r="B1675" t="str">
        <f t="shared" si="79"/>
        <v>21 11 1 11 1 1 10 0 211010300102 0 218084</v>
      </c>
      <c r="C1675" t="str">
        <f t="shared" si="80"/>
        <v>21 11 1 11 1 1 10 0 211010300102 0</v>
      </c>
      <c r="D1675">
        <v>21</v>
      </c>
      <c r="E1675">
        <v>11</v>
      </c>
      <c r="F1675">
        <v>1</v>
      </c>
      <c r="G1675">
        <v>11</v>
      </c>
      <c r="H1675">
        <v>1</v>
      </c>
      <c r="I1675">
        <v>1</v>
      </c>
      <c r="J1675">
        <v>10</v>
      </c>
      <c r="K1675">
        <v>0</v>
      </c>
      <c r="L1675" t="s">
        <v>740</v>
      </c>
      <c r="M1675" t="s">
        <v>147</v>
      </c>
      <c r="N1675" s="13">
        <v>240519</v>
      </c>
      <c r="O1675">
        <v>218044</v>
      </c>
      <c r="P1675">
        <v>2024</v>
      </c>
      <c r="Q1675">
        <v>890801053</v>
      </c>
      <c r="R1675" t="s">
        <v>784</v>
      </c>
      <c r="S1675" s="13">
        <v>1307522183</v>
      </c>
      <c r="T1675">
        <v>0</v>
      </c>
      <c r="U1675" t="s">
        <v>3109</v>
      </c>
      <c r="V1675" t="s">
        <v>2342</v>
      </c>
      <c r="W1675">
        <v>5001</v>
      </c>
      <c r="X1675">
        <v>0</v>
      </c>
      <c r="Y1675">
        <v>218084</v>
      </c>
      <c r="Z1675">
        <v>20240214</v>
      </c>
      <c r="AA1675">
        <v>2024021010</v>
      </c>
      <c r="AB1675">
        <v>0</v>
      </c>
      <c r="AC1675" t="s">
        <v>2281</v>
      </c>
      <c r="AD1675" t="s">
        <v>2281</v>
      </c>
      <c r="AE1675">
        <v>11101</v>
      </c>
      <c r="AF1675" t="s">
        <v>2281</v>
      </c>
      <c r="AG1675" t="s">
        <v>549</v>
      </c>
      <c r="AH1675">
        <v>100</v>
      </c>
    </row>
    <row r="1676" spans="1:34" hidden="1" x14ac:dyDescent="0.25">
      <c r="A1676" t="str">
        <f t="shared" si="78"/>
        <v>21 11 1 11 1 1 12 0 211010100107 0 218044</v>
      </c>
      <c r="B1676" t="str">
        <f t="shared" si="79"/>
        <v>21 11 1 11 1 1 12 0 211010100107 0 218084</v>
      </c>
      <c r="C1676" t="str">
        <f t="shared" si="80"/>
        <v>21 11 1 11 1 1 12 0 211010100107 0</v>
      </c>
      <c r="D1676">
        <v>21</v>
      </c>
      <c r="E1676">
        <v>11</v>
      </c>
      <c r="F1676">
        <v>1</v>
      </c>
      <c r="G1676">
        <v>11</v>
      </c>
      <c r="H1676">
        <v>1</v>
      </c>
      <c r="I1676">
        <v>1</v>
      </c>
      <c r="J1676">
        <v>12</v>
      </c>
      <c r="K1676">
        <v>0</v>
      </c>
      <c r="L1676" t="s">
        <v>742</v>
      </c>
      <c r="M1676" t="s">
        <v>147</v>
      </c>
      <c r="N1676" s="13">
        <v>32069267</v>
      </c>
      <c r="O1676">
        <v>218044</v>
      </c>
      <c r="P1676">
        <v>2024</v>
      </c>
      <c r="Q1676">
        <v>890801053</v>
      </c>
      <c r="R1676" t="s">
        <v>784</v>
      </c>
      <c r="S1676" s="13">
        <v>1307522183</v>
      </c>
      <c r="T1676">
        <v>0</v>
      </c>
      <c r="U1676" t="s">
        <v>3109</v>
      </c>
      <c r="V1676" t="s">
        <v>2342</v>
      </c>
      <c r="W1676">
        <v>5001</v>
      </c>
      <c r="X1676">
        <v>0</v>
      </c>
      <c r="Y1676">
        <v>218084</v>
      </c>
      <c r="Z1676">
        <v>20240214</v>
      </c>
      <c r="AA1676">
        <v>2024021010</v>
      </c>
      <c r="AB1676">
        <v>0</v>
      </c>
      <c r="AC1676" t="s">
        <v>2281</v>
      </c>
      <c r="AD1676" t="s">
        <v>2281</v>
      </c>
      <c r="AE1676">
        <v>11101</v>
      </c>
      <c r="AF1676" t="s">
        <v>2281</v>
      </c>
      <c r="AG1676" t="s">
        <v>549</v>
      </c>
      <c r="AH1676">
        <v>100</v>
      </c>
    </row>
    <row r="1677" spans="1:34" hidden="1" x14ac:dyDescent="0.25">
      <c r="A1677" t="str">
        <f t="shared" si="78"/>
        <v>21 11 1 11 1 1 15 0 211010100104 0 218044</v>
      </c>
      <c r="B1677" t="str">
        <f t="shared" si="79"/>
        <v>21 11 1 11 1 1 15 0 211010100104 0 218084</v>
      </c>
      <c r="C1677" t="str">
        <f t="shared" si="80"/>
        <v>21 11 1 11 1 1 15 0 211010100104 0</v>
      </c>
      <c r="D1677">
        <v>21</v>
      </c>
      <c r="E1677">
        <v>11</v>
      </c>
      <c r="F1677">
        <v>1</v>
      </c>
      <c r="G1677">
        <v>11</v>
      </c>
      <c r="H1677">
        <v>1</v>
      </c>
      <c r="I1677">
        <v>1</v>
      </c>
      <c r="J1677">
        <v>15</v>
      </c>
      <c r="K1677">
        <v>0</v>
      </c>
      <c r="L1677" t="s">
        <v>744</v>
      </c>
      <c r="M1677" t="s">
        <v>147</v>
      </c>
      <c r="N1677" s="13">
        <v>10020216</v>
      </c>
      <c r="O1677">
        <v>218044</v>
      </c>
      <c r="P1677">
        <v>2024</v>
      </c>
      <c r="Q1677">
        <v>890801053</v>
      </c>
      <c r="R1677" t="s">
        <v>784</v>
      </c>
      <c r="S1677" s="13">
        <v>1307522183</v>
      </c>
      <c r="T1677">
        <v>0</v>
      </c>
      <c r="U1677" t="s">
        <v>3109</v>
      </c>
      <c r="V1677" t="s">
        <v>2342</v>
      </c>
      <c r="W1677">
        <v>5001</v>
      </c>
      <c r="X1677">
        <v>0</v>
      </c>
      <c r="Y1677">
        <v>218084</v>
      </c>
      <c r="Z1677">
        <v>20240214</v>
      </c>
      <c r="AA1677">
        <v>2024021010</v>
      </c>
      <c r="AB1677">
        <v>0</v>
      </c>
      <c r="AC1677" t="s">
        <v>2281</v>
      </c>
      <c r="AD1677" t="s">
        <v>2281</v>
      </c>
      <c r="AE1677">
        <v>11101</v>
      </c>
      <c r="AF1677" t="s">
        <v>2281</v>
      </c>
      <c r="AG1677" t="s">
        <v>549</v>
      </c>
      <c r="AH1677">
        <v>100</v>
      </c>
    </row>
    <row r="1678" spans="1:34" hidden="1" x14ac:dyDescent="0.25">
      <c r="A1678" t="str">
        <f t="shared" si="78"/>
        <v>21 11 1 11 1 3 11 0 2110102003 0 218044</v>
      </c>
      <c r="B1678" t="str">
        <f t="shared" si="79"/>
        <v>21 11 1 11 1 3 11 0 2110102003 0 218084</v>
      </c>
      <c r="C1678" t="str">
        <f t="shared" si="80"/>
        <v>21 11 1 11 1 3 11 0 2110102003 0</v>
      </c>
      <c r="D1678">
        <v>21</v>
      </c>
      <c r="E1678">
        <v>11</v>
      </c>
      <c r="F1678">
        <v>1</v>
      </c>
      <c r="G1678">
        <v>11</v>
      </c>
      <c r="H1678">
        <v>1</v>
      </c>
      <c r="I1678">
        <v>3</v>
      </c>
      <c r="J1678">
        <v>11</v>
      </c>
      <c r="K1678">
        <v>0</v>
      </c>
      <c r="L1678" t="s">
        <v>753</v>
      </c>
      <c r="M1678" t="s">
        <v>147</v>
      </c>
      <c r="N1678" s="13">
        <v>593713</v>
      </c>
      <c r="O1678">
        <v>218044</v>
      </c>
      <c r="P1678">
        <v>2024</v>
      </c>
      <c r="Q1678">
        <v>890801053</v>
      </c>
      <c r="R1678" t="s">
        <v>784</v>
      </c>
      <c r="S1678" s="13">
        <v>1307522183</v>
      </c>
      <c r="T1678">
        <v>0</v>
      </c>
      <c r="U1678" t="s">
        <v>3109</v>
      </c>
      <c r="V1678" t="s">
        <v>2342</v>
      </c>
      <c r="W1678">
        <v>5001</v>
      </c>
      <c r="X1678">
        <v>0</v>
      </c>
      <c r="Y1678">
        <v>218084</v>
      </c>
      <c r="Z1678">
        <v>20240214</v>
      </c>
      <c r="AA1678">
        <v>2024021010</v>
      </c>
      <c r="AB1678">
        <v>0</v>
      </c>
      <c r="AC1678" t="s">
        <v>2281</v>
      </c>
      <c r="AD1678" t="s">
        <v>2281</v>
      </c>
      <c r="AE1678">
        <v>11101</v>
      </c>
      <c r="AF1678" t="s">
        <v>2281</v>
      </c>
      <c r="AG1678" t="s">
        <v>549</v>
      </c>
      <c r="AH1678">
        <v>100</v>
      </c>
    </row>
    <row r="1679" spans="1:34" hidden="1" x14ac:dyDescent="0.25">
      <c r="A1679" t="str">
        <f t="shared" si="78"/>
        <v>21 11 1 11 2 1 27 0 2120202007 0 218045</v>
      </c>
      <c r="B1679" t="str">
        <f t="shared" si="79"/>
        <v>21 11 1 11 2 1 27 0 2120202007 0 218035</v>
      </c>
      <c r="C1679" t="str">
        <f t="shared" si="80"/>
        <v>21 11 1 11 2 1 27 0 2120202007 0</v>
      </c>
      <c r="D1679">
        <v>21</v>
      </c>
      <c r="E1679">
        <v>11</v>
      </c>
      <c r="F1679">
        <v>1</v>
      </c>
      <c r="G1679">
        <v>11</v>
      </c>
      <c r="H1679">
        <v>2</v>
      </c>
      <c r="I1679">
        <v>1</v>
      </c>
      <c r="J1679">
        <v>27</v>
      </c>
      <c r="K1679">
        <v>0</v>
      </c>
      <c r="L1679" t="s">
        <v>756</v>
      </c>
      <c r="M1679" t="s">
        <v>147</v>
      </c>
      <c r="N1679" s="13">
        <v>83524741</v>
      </c>
      <c r="O1679">
        <v>218045</v>
      </c>
      <c r="P1679">
        <v>2024</v>
      </c>
      <c r="Q1679">
        <v>890806053</v>
      </c>
      <c r="R1679" t="s">
        <v>1184</v>
      </c>
      <c r="S1679" s="13">
        <v>83524741</v>
      </c>
      <c r="T1679">
        <v>0</v>
      </c>
      <c r="U1679" t="s">
        <v>3087</v>
      </c>
      <c r="V1679" t="s">
        <v>3110</v>
      </c>
      <c r="W1679">
        <v>5004</v>
      </c>
      <c r="X1679">
        <v>0</v>
      </c>
      <c r="Y1679">
        <v>218035</v>
      </c>
      <c r="Z1679">
        <v>20240214</v>
      </c>
      <c r="AA1679">
        <v>0</v>
      </c>
      <c r="AB1679">
        <v>0</v>
      </c>
      <c r="AC1679" t="s">
        <v>2281</v>
      </c>
      <c r="AD1679" t="s">
        <v>2281</v>
      </c>
      <c r="AE1679">
        <v>11101</v>
      </c>
      <c r="AF1679" t="s">
        <v>2281</v>
      </c>
      <c r="AG1679" t="s">
        <v>549</v>
      </c>
      <c r="AH1679">
        <v>122</v>
      </c>
    </row>
    <row r="1680" spans="1:34" hidden="1" x14ac:dyDescent="0.25">
      <c r="A1680" t="str">
        <f t="shared" si="78"/>
        <v>21 11 1 11 2 1 35 0 2120202006 0 218046</v>
      </c>
      <c r="B1680" t="str">
        <f t="shared" si="79"/>
        <v>21 11 1 11 2 1 35 0 2120202006 0 218009</v>
      </c>
      <c r="C1680" t="str">
        <f t="shared" si="80"/>
        <v>21 11 1 11 2 1 35 0 2120202006 0</v>
      </c>
      <c r="D1680">
        <v>21</v>
      </c>
      <c r="E1680">
        <v>11</v>
      </c>
      <c r="F1680">
        <v>1</v>
      </c>
      <c r="G1680">
        <v>11</v>
      </c>
      <c r="H1680">
        <v>2</v>
      </c>
      <c r="I1680">
        <v>1</v>
      </c>
      <c r="J1680">
        <v>35</v>
      </c>
      <c r="K1680">
        <v>0</v>
      </c>
      <c r="L1680" t="s">
        <v>758</v>
      </c>
      <c r="M1680" t="s">
        <v>147</v>
      </c>
      <c r="N1680" s="13">
        <v>3256504</v>
      </c>
      <c r="O1680">
        <v>218046</v>
      </c>
      <c r="P1680">
        <v>2024</v>
      </c>
      <c r="Q1680">
        <v>890800128</v>
      </c>
      <c r="R1680" t="s">
        <v>838</v>
      </c>
      <c r="S1680" s="13">
        <v>3256504</v>
      </c>
      <c r="T1680">
        <v>0</v>
      </c>
      <c r="U1680" t="s">
        <v>3081</v>
      </c>
      <c r="V1680" t="s">
        <v>2280</v>
      </c>
      <c r="W1680">
        <v>5004</v>
      </c>
      <c r="X1680">
        <v>0</v>
      </c>
      <c r="Y1680">
        <v>218009</v>
      </c>
      <c r="Z1680">
        <v>20240215</v>
      </c>
      <c r="AA1680">
        <v>0</v>
      </c>
      <c r="AB1680">
        <v>0</v>
      </c>
      <c r="AC1680" t="s">
        <v>2281</v>
      </c>
      <c r="AD1680" t="s">
        <v>2281</v>
      </c>
      <c r="AE1680">
        <v>11101</v>
      </c>
      <c r="AF1680" t="s">
        <v>2281</v>
      </c>
      <c r="AG1680" t="s">
        <v>549</v>
      </c>
      <c r="AH1680">
        <v>335</v>
      </c>
    </row>
    <row r="1681" spans="1:34" hidden="1" x14ac:dyDescent="0.25">
      <c r="A1681" t="str">
        <f t="shared" si="78"/>
        <v>21 11 1 11 2 1 35 0 2120202006 0 218047</v>
      </c>
      <c r="B1681" t="str">
        <f t="shared" si="79"/>
        <v>21 11 1 11 2 1 35 0 2120202006 0 218009</v>
      </c>
      <c r="C1681" t="str">
        <f t="shared" si="80"/>
        <v>21 11 1 11 2 1 35 0 2120202006 0</v>
      </c>
      <c r="D1681">
        <v>21</v>
      </c>
      <c r="E1681">
        <v>11</v>
      </c>
      <c r="F1681">
        <v>1</v>
      </c>
      <c r="G1681">
        <v>11</v>
      </c>
      <c r="H1681">
        <v>2</v>
      </c>
      <c r="I1681">
        <v>1</v>
      </c>
      <c r="J1681">
        <v>35</v>
      </c>
      <c r="K1681">
        <v>0</v>
      </c>
      <c r="L1681" t="s">
        <v>758</v>
      </c>
      <c r="M1681" t="s">
        <v>147</v>
      </c>
      <c r="N1681" s="13">
        <v>25194342</v>
      </c>
      <c r="O1681">
        <v>218047</v>
      </c>
      <c r="P1681">
        <v>2024</v>
      </c>
      <c r="Q1681">
        <v>890800128</v>
      </c>
      <c r="R1681" t="s">
        <v>838</v>
      </c>
      <c r="S1681" s="13">
        <v>25194342</v>
      </c>
      <c r="T1681">
        <v>0</v>
      </c>
      <c r="U1681" t="s">
        <v>3081</v>
      </c>
      <c r="V1681" t="s">
        <v>2296</v>
      </c>
      <c r="W1681">
        <v>5004</v>
      </c>
      <c r="X1681">
        <v>0</v>
      </c>
      <c r="Y1681">
        <v>218009</v>
      </c>
      <c r="Z1681">
        <v>20240215</v>
      </c>
      <c r="AA1681">
        <v>0</v>
      </c>
      <c r="AB1681">
        <v>0</v>
      </c>
      <c r="AC1681" t="s">
        <v>2281</v>
      </c>
      <c r="AD1681" t="s">
        <v>2281</v>
      </c>
      <c r="AE1681">
        <v>11101</v>
      </c>
      <c r="AF1681" t="s">
        <v>2281</v>
      </c>
      <c r="AG1681" t="s">
        <v>549</v>
      </c>
      <c r="AH1681">
        <v>335</v>
      </c>
    </row>
    <row r="1682" spans="1:34" hidden="1" x14ac:dyDescent="0.25">
      <c r="A1682" t="str">
        <f t="shared" si="78"/>
        <v>21 11 1 11 2 2 2 0 2120202008 0 218048</v>
      </c>
      <c r="B1682" t="str">
        <f t="shared" si="79"/>
        <v>21 11 1 11 2 2 2 0 2120202008 0 218008</v>
      </c>
      <c r="C1682" t="str">
        <f t="shared" si="80"/>
        <v>21 11 1 11 2 2 2 0 2120202008 0</v>
      </c>
      <c r="D1682">
        <v>21</v>
      </c>
      <c r="E1682">
        <v>11</v>
      </c>
      <c r="F1682">
        <v>1</v>
      </c>
      <c r="G1682">
        <v>11</v>
      </c>
      <c r="H1682">
        <v>2</v>
      </c>
      <c r="I1682">
        <v>2</v>
      </c>
      <c r="J1682">
        <v>2</v>
      </c>
      <c r="K1682">
        <v>0</v>
      </c>
      <c r="L1682" t="s">
        <v>755</v>
      </c>
      <c r="M1682" t="s">
        <v>147</v>
      </c>
      <c r="N1682" s="13">
        <v>5750058</v>
      </c>
      <c r="O1682">
        <v>218048</v>
      </c>
      <c r="P1682">
        <v>2024</v>
      </c>
      <c r="Q1682">
        <v>830095213</v>
      </c>
      <c r="R1682" t="s">
        <v>1188</v>
      </c>
      <c r="S1682" s="13">
        <v>5750058</v>
      </c>
      <c r="T1682">
        <v>0</v>
      </c>
      <c r="U1682" t="s">
        <v>3095</v>
      </c>
      <c r="V1682" t="s">
        <v>3111</v>
      </c>
      <c r="W1682">
        <v>5007</v>
      </c>
      <c r="X1682">
        <v>0</v>
      </c>
      <c r="Y1682">
        <v>218008</v>
      </c>
      <c r="Z1682">
        <v>20240215</v>
      </c>
      <c r="AA1682">
        <v>2401050012</v>
      </c>
      <c r="AB1682">
        <v>2</v>
      </c>
      <c r="AC1682" t="s">
        <v>2281</v>
      </c>
      <c r="AD1682" t="s">
        <v>2281</v>
      </c>
      <c r="AE1682">
        <v>11101</v>
      </c>
      <c r="AF1682" t="s">
        <v>2281</v>
      </c>
      <c r="AG1682" t="s">
        <v>549</v>
      </c>
      <c r="AH1682">
        <v>258</v>
      </c>
    </row>
    <row r="1683" spans="1:34" hidden="1" x14ac:dyDescent="0.25">
      <c r="A1683" t="str">
        <f t="shared" si="78"/>
        <v>21 11 1 11 2 1 18 0 2120202006 0 218049</v>
      </c>
      <c r="B1683" t="str">
        <f t="shared" si="79"/>
        <v>21 11 1 11 2 1 18 0 2120202006 0 218036</v>
      </c>
      <c r="C1683" t="str">
        <f t="shared" si="80"/>
        <v>21 11 1 11 2 1 18 0 2120202006 0</v>
      </c>
      <c r="D1683">
        <v>21</v>
      </c>
      <c r="E1683">
        <v>11</v>
      </c>
      <c r="F1683">
        <v>1</v>
      </c>
      <c r="G1683">
        <v>11</v>
      </c>
      <c r="H1683">
        <v>2</v>
      </c>
      <c r="I1683">
        <v>1</v>
      </c>
      <c r="J1683">
        <v>18</v>
      </c>
      <c r="K1683">
        <v>0</v>
      </c>
      <c r="L1683" t="s">
        <v>758</v>
      </c>
      <c r="M1683" t="s">
        <v>147</v>
      </c>
      <c r="N1683" s="13">
        <v>1122404</v>
      </c>
      <c r="O1683">
        <v>218049</v>
      </c>
      <c r="P1683">
        <v>2024</v>
      </c>
      <c r="Q1683">
        <v>810000598</v>
      </c>
      <c r="R1683" t="s">
        <v>2278</v>
      </c>
      <c r="S1683" s="13">
        <v>1122404</v>
      </c>
      <c r="T1683">
        <v>0</v>
      </c>
      <c r="U1683" t="s">
        <v>3089</v>
      </c>
      <c r="V1683" t="s">
        <v>2280</v>
      </c>
      <c r="W1683">
        <v>5004</v>
      </c>
      <c r="X1683">
        <v>0</v>
      </c>
      <c r="Y1683">
        <v>218036</v>
      </c>
      <c r="Z1683">
        <v>20240216</v>
      </c>
      <c r="AA1683">
        <v>0</v>
      </c>
      <c r="AB1683">
        <v>0</v>
      </c>
      <c r="AC1683" t="s">
        <v>2281</v>
      </c>
      <c r="AD1683" t="s">
        <v>2281</v>
      </c>
      <c r="AE1683">
        <v>11101</v>
      </c>
      <c r="AF1683" t="s">
        <v>2281</v>
      </c>
      <c r="AG1683" t="s">
        <v>549</v>
      </c>
      <c r="AH1683">
        <v>335</v>
      </c>
    </row>
    <row r="1684" spans="1:34" hidden="1" x14ac:dyDescent="0.25">
      <c r="A1684" t="str">
        <f t="shared" si="78"/>
        <v>21 11 1 11 2 1 35 0 2120202006 0 218050</v>
      </c>
      <c r="B1684" t="str">
        <f t="shared" si="79"/>
        <v>21 11 1 11 2 1 35 0 2120202006 0 218009</v>
      </c>
      <c r="C1684" t="str">
        <f t="shared" si="80"/>
        <v>21 11 1 11 2 1 35 0 2120202006 0</v>
      </c>
      <c r="D1684">
        <v>21</v>
      </c>
      <c r="E1684">
        <v>11</v>
      </c>
      <c r="F1684">
        <v>1</v>
      </c>
      <c r="G1684">
        <v>11</v>
      </c>
      <c r="H1684">
        <v>2</v>
      </c>
      <c r="I1684">
        <v>1</v>
      </c>
      <c r="J1684">
        <v>35</v>
      </c>
      <c r="K1684">
        <v>0</v>
      </c>
      <c r="L1684" t="s">
        <v>758</v>
      </c>
      <c r="M1684" t="s">
        <v>147</v>
      </c>
      <c r="N1684" s="13">
        <v>10837807</v>
      </c>
      <c r="O1684">
        <v>218050</v>
      </c>
      <c r="P1684">
        <v>2024</v>
      </c>
      <c r="Q1684">
        <v>890800128</v>
      </c>
      <c r="R1684" t="s">
        <v>838</v>
      </c>
      <c r="S1684" s="13">
        <v>10837807</v>
      </c>
      <c r="T1684">
        <v>0</v>
      </c>
      <c r="U1684" t="s">
        <v>3081</v>
      </c>
      <c r="V1684" t="s">
        <v>2280</v>
      </c>
      <c r="W1684">
        <v>5004</v>
      </c>
      <c r="X1684">
        <v>0</v>
      </c>
      <c r="Y1684">
        <v>218009</v>
      </c>
      <c r="Z1684">
        <v>20240216</v>
      </c>
      <c r="AA1684">
        <v>0</v>
      </c>
      <c r="AB1684">
        <v>0</v>
      </c>
      <c r="AC1684" t="s">
        <v>2281</v>
      </c>
      <c r="AD1684" t="s">
        <v>2281</v>
      </c>
      <c r="AE1684">
        <v>11101</v>
      </c>
      <c r="AF1684" t="s">
        <v>2281</v>
      </c>
      <c r="AG1684" t="s">
        <v>549</v>
      </c>
      <c r="AH1684">
        <v>335</v>
      </c>
    </row>
    <row r="1685" spans="1:34" hidden="1" x14ac:dyDescent="0.25">
      <c r="A1685" t="str">
        <f t="shared" si="78"/>
        <v>21 11 1 11 1 2 1 1 211020100101 0 218051</v>
      </c>
      <c r="B1685" t="str">
        <f t="shared" si="79"/>
        <v>21 11 1 11 1 2 1 1 211020100101 0 218039</v>
      </c>
      <c r="C1685" t="str">
        <f t="shared" si="80"/>
        <v>21 11 1 11 1 2 1 1 211020100101 0</v>
      </c>
      <c r="D1685">
        <v>21</v>
      </c>
      <c r="E1685">
        <v>11</v>
      </c>
      <c r="F1685">
        <v>1</v>
      </c>
      <c r="G1685">
        <v>11</v>
      </c>
      <c r="H1685">
        <v>1</v>
      </c>
      <c r="I1685">
        <v>2</v>
      </c>
      <c r="J1685">
        <v>1</v>
      </c>
      <c r="K1685">
        <v>1</v>
      </c>
      <c r="L1685" t="s">
        <v>728</v>
      </c>
      <c r="M1685" t="s">
        <v>147</v>
      </c>
      <c r="N1685" s="13">
        <v>2300000</v>
      </c>
      <c r="O1685">
        <v>218051</v>
      </c>
      <c r="P1685">
        <v>2024</v>
      </c>
      <c r="Q1685">
        <v>1053824493</v>
      </c>
      <c r="R1685" t="s">
        <v>3112</v>
      </c>
      <c r="S1685" s="13">
        <v>2300000</v>
      </c>
      <c r="T1685">
        <v>0</v>
      </c>
      <c r="U1685" t="s">
        <v>3113</v>
      </c>
      <c r="V1685" t="s">
        <v>2291</v>
      </c>
      <c r="W1685">
        <v>5004</v>
      </c>
      <c r="X1685">
        <v>0</v>
      </c>
      <c r="Y1685">
        <v>218039</v>
      </c>
      <c r="Z1685">
        <v>20240219</v>
      </c>
      <c r="AA1685">
        <v>2401170183</v>
      </c>
      <c r="AB1685">
        <v>1</v>
      </c>
      <c r="AC1685" t="s">
        <v>2281</v>
      </c>
      <c r="AD1685" t="s">
        <v>2281</v>
      </c>
      <c r="AE1685">
        <v>11101</v>
      </c>
      <c r="AF1685" t="s">
        <v>2281</v>
      </c>
      <c r="AG1685" t="s">
        <v>549</v>
      </c>
      <c r="AH1685">
        <v>260</v>
      </c>
    </row>
    <row r="1686" spans="1:34" hidden="1" x14ac:dyDescent="0.25">
      <c r="A1686" t="str">
        <f t="shared" si="78"/>
        <v>21 11 1 11 2 1 35 0 2120202006 0 218053</v>
      </c>
      <c r="B1686" t="str">
        <f t="shared" si="79"/>
        <v>21 11 1 11 2 1 35 0 2120202006 0 218009</v>
      </c>
      <c r="C1686" t="str">
        <f t="shared" si="80"/>
        <v>21 11 1 11 2 1 35 0 2120202006 0</v>
      </c>
      <c r="D1686">
        <v>21</v>
      </c>
      <c r="E1686">
        <v>11</v>
      </c>
      <c r="F1686">
        <v>1</v>
      </c>
      <c r="G1686">
        <v>11</v>
      </c>
      <c r="H1686">
        <v>2</v>
      </c>
      <c r="I1686">
        <v>1</v>
      </c>
      <c r="J1686">
        <v>35</v>
      </c>
      <c r="K1686">
        <v>0</v>
      </c>
      <c r="L1686" t="s">
        <v>758</v>
      </c>
      <c r="M1686" t="s">
        <v>147</v>
      </c>
      <c r="N1686" s="13">
        <v>1884156</v>
      </c>
      <c r="O1686">
        <v>218053</v>
      </c>
      <c r="P1686">
        <v>2024</v>
      </c>
      <c r="Q1686">
        <v>890800128</v>
      </c>
      <c r="R1686" t="s">
        <v>838</v>
      </c>
      <c r="S1686" s="13">
        <v>1884156</v>
      </c>
      <c r="T1686">
        <v>0</v>
      </c>
      <c r="U1686" t="s">
        <v>3081</v>
      </c>
      <c r="V1686" t="s">
        <v>2280</v>
      </c>
      <c r="W1686">
        <v>5004</v>
      </c>
      <c r="X1686">
        <v>0</v>
      </c>
      <c r="Y1686">
        <v>218009</v>
      </c>
      <c r="Z1686">
        <v>20240221</v>
      </c>
      <c r="AA1686">
        <v>0</v>
      </c>
      <c r="AB1686">
        <v>0</v>
      </c>
      <c r="AC1686" t="s">
        <v>2281</v>
      </c>
      <c r="AD1686" t="s">
        <v>2281</v>
      </c>
      <c r="AE1686">
        <v>11101</v>
      </c>
      <c r="AF1686" t="s">
        <v>2281</v>
      </c>
      <c r="AG1686" t="s">
        <v>549</v>
      </c>
      <c r="AH1686">
        <v>335</v>
      </c>
    </row>
    <row r="1687" spans="1:34" hidden="1" x14ac:dyDescent="0.25">
      <c r="A1687" t="str">
        <f t="shared" si="78"/>
        <v>21 11 1 11 2 1 17 0 2120202008 0 218054</v>
      </c>
      <c r="B1687" t="str">
        <f t="shared" si="79"/>
        <v>21 11 1 11 2 1 17 0 2120202008 0 218042</v>
      </c>
      <c r="C1687" t="str">
        <f t="shared" si="80"/>
        <v>21 11 1 11 2 1 17 0 2120202008 0</v>
      </c>
      <c r="D1687">
        <v>21</v>
      </c>
      <c r="E1687">
        <v>11</v>
      </c>
      <c r="F1687">
        <v>1</v>
      </c>
      <c r="G1687">
        <v>11</v>
      </c>
      <c r="H1687">
        <v>2</v>
      </c>
      <c r="I1687">
        <v>1</v>
      </c>
      <c r="J1687">
        <v>17</v>
      </c>
      <c r="K1687">
        <v>0</v>
      </c>
      <c r="L1687" t="s">
        <v>755</v>
      </c>
      <c r="M1687" t="s">
        <v>147</v>
      </c>
      <c r="N1687" s="13">
        <v>3858332.83</v>
      </c>
      <c r="O1687">
        <v>218054</v>
      </c>
      <c r="P1687">
        <v>2024</v>
      </c>
      <c r="Q1687">
        <v>800153993</v>
      </c>
      <c r="R1687" t="s">
        <v>810</v>
      </c>
      <c r="S1687" s="13">
        <v>3858332.83</v>
      </c>
      <c r="T1687">
        <v>0</v>
      </c>
      <c r="U1687" t="s">
        <v>3114</v>
      </c>
      <c r="V1687" t="s">
        <v>2302</v>
      </c>
      <c r="W1687">
        <v>5004</v>
      </c>
      <c r="X1687">
        <v>0</v>
      </c>
      <c r="Y1687">
        <v>218042</v>
      </c>
      <c r="Z1687">
        <v>20240221</v>
      </c>
      <c r="AA1687">
        <v>0</v>
      </c>
      <c r="AB1687">
        <v>0</v>
      </c>
      <c r="AC1687" t="s">
        <v>2281</v>
      </c>
      <c r="AD1687" t="s">
        <v>2281</v>
      </c>
      <c r="AE1687">
        <v>11101</v>
      </c>
      <c r="AF1687" t="s">
        <v>2281</v>
      </c>
      <c r="AG1687" t="s">
        <v>549</v>
      </c>
      <c r="AH1687">
        <v>335</v>
      </c>
    </row>
    <row r="1688" spans="1:34" hidden="1" x14ac:dyDescent="0.25">
      <c r="A1688" t="str">
        <f t="shared" si="78"/>
        <v>21 11 1 11 1 2 1 1 211020100101 0 218055</v>
      </c>
      <c r="B1688" t="str">
        <f t="shared" si="79"/>
        <v>21 11 1 11 1 2 1 1 211020100101 0 218041</v>
      </c>
      <c r="C1688" t="str">
        <f t="shared" si="80"/>
        <v>21 11 1 11 1 2 1 1 211020100101 0</v>
      </c>
      <c r="D1688">
        <v>21</v>
      </c>
      <c r="E1688">
        <v>11</v>
      </c>
      <c r="F1688">
        <v>1</v>
      </c>
      <c r="G1688">
        <v>11</v>
      </c>
      <c r="H1688">
        <v>1</v>
      </c>
      <c r="I1688">
        <v>2</v>
      </c>
      <c r="J1688">
        <v>1</v>
      </c>
      <c r="K1688">
        <v>1</v>
      </c>
      <c r="L1688" t="s">
        <v>728</v>
      </c>
      <c r="M1688" t="s">
        <v>147</v>
      </c>
      <c r="N1688" s="13">
        <v>5000000</v>
      </c>
      <c r="O1688">
        <v>218055</v>
      </c>
      <c r="P1688">
        <v>2024</v>
      </c>
      <c r="Q1688">
        <v>1057304328</v>
      </c>
      <c r="R1688" t="s">
        <v>1152</v>
      </c>
      <c r="S1688" s="13">
        <v>5000000</v>
      </c>
      <c r="T1688">
        <v>0</v>
      </c>
      <c r="U1688" t="s">
        <v>3115</v>
      </c>
      <c r="V1688" t="s">
        <v>2291</v>
      </c>
      <c r="W1688">
        <v>5004</v>
      </c>
      <c r="X1688">
        <v>0</v>
      </c>
      <c r="Y1688">
        <v>218041</v>
      </c>
      <c r="Z1688">
        <v>20240221</v>
      </c>
      <c r="AA1688">
        <v>2401180192</v>
      </c>
      <c r="AB1688">
        <v>1</v>
      </c>
      <c r="AC1688" t="s">
        <v>2281</v>
      </c>
      <c r="AD1688" t="s">
        <v>2281</v>
      </c>
      <c r="AE1688">
        <v>11101</v>
      </c>
      <c r="AF1688" t="s">
        <v>2281</v>
      </c>
      <c r="AG1688" t="s">
        <v>549</v>
      </c>
      <c r="AH1688">
        <v>260</v>
      </c>
    </row>
    <row r="1689" spans="1:34" hidden="1" x14ac:dyDescent="0.25">
      <c r="A1689" t="str">
        <f t="shared" si="78"/>
        <v>21 11 1 11 1 3 3 0 21101010021201 0 218056</v>
      </c>
      <c r="B1689" t="str">
        <f t="shared" si="79"/>
        <v>21 11 1 11 1 3 3 0 21101010021201 0 218100</v>
      </c>
      <c r="C1689" t="str">
        <f t="shared" si="80"/>
        <v>21 11 1 11 1 3 3 0 21101010021201 0</v>
      </c>
      <c r="D1689">
        <v>21</v>
      </c>
      <c r="E1689">
        <v>11</v>
      </c>
      <c r="F1689">
        <v>1</v>
      </c>
      <c r="G1689">
        <v>11</v>
      </c>
      <c r="H1689">
        <v>1</v>
      </c>
      <c r="I1689">
        <v>3</v>
      </c>
      <c r="J1689">
        <v>3</v>
      </c>
      <c r="K1689">
        <v>0</v>
      </c>
      <c r="L1689" t="s">
        <v>736</v>
      </c>
      <c r="M1689" t="s">
        <v>147</v>
      </c>
      <c r="N1689" s="13">
        <v>1300000</v>
      </c>
      <c r="O1689">
        <v>218056</v>
      </c>
      <c r="P1689">
        <v>2024</v>
      </c>
      <c r="Q1689">
        <v>75064248</v>
      </c>
      <c r="R1689" t="s">
        <v>1163</v>
      </c>
      <c r="S1689" s="13">
        <v>1300000</v>
      </c>
      <c r="T1689">
        <v>0</v>
      </c>
      <c r="U1689" t="s">
        <v>3116</v>
      </c>
      <c r="V1689" t="s">
        <v>2342</v>
      </c>
      <c r="W1689">
        <v>5001</v>
      </c>
      <c r="X1689">
        <v>0</v>
      </c>
      <c r="Y1689">
        <v>218100</v>
      </c>
      <c r="Z1689">
        <v>20240222</v>
      </c>
      <c r="AA1689">
        <v>0</v>
      </c>
      <c r="AB1689">
        <v>0</v>
      </c>
      <c r="AC1689" t="s">
        <v>2281</v>
      </c>
      <c r="AD1689" t="s">
        <v>2281</v>
      </c>
      <c r="AE1689">
        <v>11101</v>
      </c>
      <c r="AF1689" t="s">
        <v>2281</v>
      </c>
      <c r="AG1689" t="s">
        <v>549</v>
      </c>
      <c r="AH1689">
        <v>111</v>
      </c>
    </row>
    <row r="1690" spans="1:34" hidden="1" x14ac:dyDescent="0.25">
      <c r="A1690" t="str">
        <f t="shared" si="78"/>
        <v>21 11 1 11 1 3 3 0 21101010021201 0 218057</v>
      </c>
      <c r="B1690" t="str">
        <f t="shared" si="79"/>
        <v>21 11 1 11 1 3 3 0 21101010021201 0 218099</v>
      </c>
      <c r="C1690" t="str">
        <f t="shared" si="80"/>
        <v>21 11 1 11 1 3 3 0 21101010021201 0</v>
      </c>
      <c r="D1690">
        <v>21</v>
      </c>
      <c r="E1690">
        <v>11</v>
      </c>
      <c r="F1690">
        <v>1</v>
      </c>
      <c r="G1690">
        <v>11</v>
      </c>
      <c r="H1690">
        <v>1</v>
      </c>
      <c r="I1690">
        <v>3</v>
      </c>
      <c r="J1690">
        <v>3</v>
      </c>
      <c r="K1690">
        <v>0</v>
      </c>
      <c r="L1690" t="s">
        <v>736</v>
      </c>
      <c r="M1690" t="s">
        <v>147</v>
      </c>
      <c r="N1690" s="13">
        <v>1300000</v>
      </c>
      <c r="O1690">
        <v>218057</v>
      </c>
      <c r="P1690">
        <v>2024</v>
      </c>
      <c r="Q1690">
        <v>810003379</v>
      </c>
      <c r="R1690" t="s">
        <v>1130</v>
      </c>
      <c r="S1690" s="13">
        <v>1300000</v>
      </c>
      <c r="T1690">
        <v>0</v>
      </c>
      <c r="U1690" t="s">
        <v>3117</v>
      </c>
      <c r="V1690" t="s">
        <v>2342</v>
      </c>
      <c r="W1690">
        <v>5001</v>
      </c>
      <c r="X1690">
        <v>0</v>
      </c>
      <c r="Y1690">
        <v>218099</v>
      </c>
      <c r="Z1690">
        <v>20240222</v>
      </c>
      <c r="AA1690">
        <v>0</v>
      </c>
      <c r="AB1690">
        <v>0</v>
      </c>
      <c r="AC1690" t="s">
        <v>2281</v>
      </c>
      <c r="AD1690" t="s">
        <v>2281</v>
      </c>
      <c r="AE1690">
        <v>11101</v>
      </c>
      <c r="AF1690" t="s">
        <v>2281</v>
      </c>
      <c r="AG1690" t="s">
        <v>549</v>
      </c>
      <c r="AH1690">
        <v>111</v>
      </c>
    </row>
    <row r="1691" spans="1:34" hidden="1" x14ac:dyDescent="0.25">
      <c r="A1691" t="str">
        <f t="shared" si="78"/>
        <v>21 11 1 11 1 2 1 1 211020100101 0 218058</v>
      </c>
      <c r="B1691" t="str">
        <f t="shared" si="79"/>
        <v>21 11 1 11 1 2 1 1 211020100101 0 218044</v>
      </c>
      <c r="C1691" t="str">
        <f t="shared" si="80"/>
        <v>21 11 1 11 1 2 1 1 211020100101 0</v>
      </c>
      <c r="D1691">
        <v>21</v>
      </c>
      <c r="E1691">
        <v>11</v>
      </c>
      <c r="F1691">
        <v>1</v>
      </c>
      <c r="G1691">
        <v>11</v>
      </c>
      <c r="H1691">
        <v>1</v>
      </c>
      <c r="I1691">
        <v>2</v>
      </c>
      <c r="J1691">
        <v>1</v>
      </c>
      <c r="K1691">
        <v>1</v>
      </c>
      <c r="L1691" t="s">
        <v>728</v>
      </c>
      <c r="M1691" t="s">
        <v>147</v>
      </c>
      <c r="N1691" s="13">
        <v>2500000</v>
      </c>
      <c r="O1691">
        <v>218058</v>
      </c>
      <c r="P1691">
        <v>2024</v>
      </c>
      <c r="Q1691">
        <v>30298985</v>
      </c>
      <c r="R1691" t="s">
        <v>1153</v>
      </c>
      <c r="S1691" s="13">
        <v>2500000</v>
      </c>
      <c r="T1691">
        <v>0</v>
      </c>
      <c r="U1691" t="s">
        <v>3118</v>
      </c>
      <c r="V1691" t="s">
        <v>2291</v>
      </c>
      <c r="W1691">
        <v>5004</v>
      </c>
      <c r="X1691">
        <v>0</v>
      </c>
      <c r="Y1691">
        <v>218044</v>
      </c>
      <c r="Z1691">
        <v>20240223</v>
      </c>
      <c r="AA1691">
        <v>2401220204</v>
      </c>
      <c r="AB1691">
        <v>1</v>
      </c>
      <c r="AC1691" t="s">
        <v>2281</v>
      </c>
      <c r="AD1691" t="s">
        <v>2281</v>
      </c>
      <c r="AE1691">
        <v>11101</v>
      </c>
      <c r="AF1691" t="s">
        <v>2281</v>
      </c>
      <c r="AG1691" t="s">
        <v>549</v>
      </c>
      <c r="AH1691">
        <v>260</v>
      </c>
    </row>
    <row r="1692" spans="1:34" hidden="1" x14ac:dyDescent="0.25">
      <c r="A1692" t="str">
        <f t="shared" si="78"/>
        <v>21 11 1 11 2 2 2 0 2120202008 0 218059</v>
      </c>
      <c r="B1692" t="str">
        <f t="shared" si="79"/>
        <v>21 11 1 11 2 2 2 0 2120202008 0 218008</v>
      </c>
      <c r="C1692" t="str">
        <f t="shared" si="80"/>
        <v>21 11 1 11 2 2 2 0 2120202008 0</v>
      </c>
      <c r="D1692">
        <v>21</v>
      </c>
      <c r="E1692">
        <v>11</v>
      </c>
      <c r="F1692">
        <v>1</v>
      </c>
      <c r="G1692">
        <v>11</v>
      </c>
      <c r="H1692">
        <v>2</v>
      </c>
      <c r="I1692">
        <v>2</v>
      </c>
      <c r="J1692">
        <v>2</v>
      </c>
      <c r="K1692">
        <v>0</v>
      </c>
      <c r="L1692" t="s">
        <v>755</v>
      </c>
      <c r="M1692" t="s">
        <v>147</v>
      </c>
      <c r="N1692" s="13">
        <v>8052872</v>
      </c>
      <c r="O1692">
        <v>218059</v>
      </c>
      <c r="P1692">
        <v>2024</v>
      </c>
      <c r="Q1692">
        <v>830095213</v>
      </c>
      <c r="R1692" t="s">
        <v>1188</v>
      </c>
      <c r="S1692" s="13">
        <v>8052872</v>
      </c>
      <c r="T1692">
        <v>0</v>
      </c>
      <c r="U1692" t="s">
        <v>3095</v>
      </c>
      <c r="V1692" t="s">
        <v>2280</v>
      </c>
      <c r="W1692">
        <v>5007</v>
      </c>
      <c r="X1692">
        <v>0</v>
      </c>
      <c r="Y1692">
        <v>218008</v>
      </c>
      <c r="Z1692">
        <v>20240226</v>
      </c>
      <c r="AA1692">
        <v>2401050012</v>
      </c>
      <c r="AB1692">
        <v>3</v>
      </c>
      <c r="AC1692" t="s">
        <v>2281</v>
      </c>
      <c r="AD1692" t="s">
        <v>2281</v>
      </c>
      <c r="AE1692">
        <v>11101</v>
      </c>
      <c r="AF1692" t="s">
        <v>2281</v>
      </c>
      <c r="AG1692" t="s">
        <v>549</v>
      </c>
      <c r="AH1692">
        <v>258</v>
      </c>
    </row>
    <row r="1693" spans="1:34" hidden="1" x14ac:dyDescent="0.25">
      <c r="A1693" t="str">
        <f t="shared" si="78"/>
        <v>21 11 1 11 1 2 1 1 211020100101 0 218060</v>
      </c>
      <c r="B1693" t="str">
        <f t="shared" si="79"/>
        <v>21 11 1 11 1 2 1 1 211020100101 0 218040</v>
      </c>
      <c r="C1693" t="str">
        <f t="shared" si="80"/>
        <v>21 11 1 11 1 2 1 1 211020100101 0</v>
      </c>
      <c r="D1693">
        <v>21</v>
      </c>
      <c r="E1693">
        <v>11</v>
      </c>
      <c r="F1693">
        <v>1</v>
      </c>
      <c r="G1693">
        <v>11</v>
      </c>
      <c r="H1693">
        <v>1</v>
      </c>
      <c r="I1693">
        <v>2</v>
      </c>
      <c r="J1693">
        <v>1</v>
      </c>
      <c r="K1693">
        <v>1</v>
      </c>
      <c r="L1693" t="s">
        <v>728</v>
      </c>
      <c r="M1693" t="s">
        <v>147</v>
      </c>
      <c r="N1693" s="13">
        <v>5000000</v>
      </c>
      <c r="O1693">
        <v>218060</v>
      </c>
      <c r="P1693">
        <v>2024</v>
      </c>
      <c r="Q1693">
        <v>30239714</v>
      </c>
      <c r="R1693" t="s">
        <v>1151</v>
      </c>
      <c r="S1693" s="13">
        <v>5000000</v>
      </c>
      <c r="T1693">
        <v>0</v>
      </c>
      <c r="U1693" t="s">
        <v>3119</v>
      </c>
      <c r="V1693" t="s">
        <v>2291</v>
      </c>
      <c r="W1693">
        <v>5004</v>
      </c>
      <c r="X1693">
        <v>0</v>
      </c>
      <c r="Y1693">
        <v>218040</v>
      </c>
      <c r="Z1693">
        <v>20240227</v>
      </c>
      <c r="AA1693">
        <v>2401180187</v>
      </c>
      <c r="AB1693">
        <v>1</v>
      </c>
      <c r="AC1693" t="s">
        <v>2281</v>
      </c>
      <c r="AD1693" t="s">
        <v>2281</v>
      </c>
      <c r="AE1693">
        <v>11101</v>
      </c>
      <c r="AF1693" t="s">
        <v>2281</v>
      </c>
      <c r="AG1693" t="s">
        <v>549</v>
      </c>
      <c r="AH1693">
        <v>260</v>
      </c>
    </row>
    <row r="1694" spans="1:34" hidden="1" x14ac:dyDescent="0.25">
      <c r="A1694" t="str">
        <f t="shared" si="78"/>
        <v>21 11 1 11 2 1 18 0 2120202006 0 218061</v>
      </c>
      <c r="B1694" t="str">
        <f t="shared" si="79"/>
        <v>21 11 1 11 2 1 18 0 2120202006 0 218036</v>
      </c>
      <c r="C1694" t="str">
        <f t="shared" si="80"/>
        <v>21 11 1 11 2 1 18 0 2120202006 0</v>
      </c>
      <c r="D1694">
        <v>21</v>
      </c>
      <c r="E1694">
        <v>11</v>
      </c>
      <c r="F1694">
        <v>1</v>
      </c>
      <c r="G1694">
        <v>11</v>
      </c>
      <c r="H1694">
        <v>2</v>
      </c>
      <c r="I1694">
        <v>1</v>
      </c>
      <c r="J1694">
        <v>18</v>
      </c>
      <c r="K1694">
        <v>0</v>
      </c>
      <c r="L1694" t="s">
        <v>758</v>
      </c>
      <c r="M1694" t="s">
        <v>147</v>
      </c>
      <c r="N1694" s="13">
        <v>1090836</v>
      </c>
      <c r="O1694">
        <v>218061</v>
      </c>
      <c r="P1694">
        <v>2024</v>
      </c>
      <c r="Q1694">
        <v>810000598</v>
      </c>
      <c r="R1694" t="s">
        <v>2278</v>
      </c>
      <c r="S1694" s="13">
        <v>1090836</v>
      </c>
      <c r="T1694">
        <v>0</v>
      </c>
      <c r="U1694" t="s">
        <v>3089</v>
      </c>
      <c r="V1694" t="s">
        <v>2280</v>
      </c>
      <c r="W1694">
        <v>5004</v>
      </c>
      <c r="X1694">
        <v>0</v>
      </c>
      <c r="Y1694">
        <v>218036</v>
      </c>
      <c r="Z1694">
        <v>20240227</v>
      </c>
      <c r="AA1694">
        <v>0</v>
      </c>
      <c r="AB1694">
        <v>0</v>
      </c>
      <c r="AC1694" t="s">
        <v>2281</v>
      </c>
      <c r="AD1694" t="s">
        <v>2281</v>
      </c>
      <c r="AE1694">
        <v>11101</v>
      </c>
      <c r="AF1694" t="s">
        <v>2281</v>
      </c>
      <c r="AG1694" t="s">
        <v>549</v>
      </c>
      <c r="AH1694">
        <v>335</v>
      </c>
    </row>
    <row r="1695" spans="1:34" hidden="1" x14ac:dyDescent="0.25">
      <c r="A1695" t="str">
        <f t="shared" si="78"/>
        <v>21 11 1 11 2 1 35 0 2120202006 0 218062</v>
      </c>
      <c r="B1695" t="str">
        <f t="shared" si="79"/>
        <v>21 11 1 11 2 1 35 0 2120202006 0 218009</v>
      </c>
      <c r="C1695" t="str">
        <f t="shared" si="80"/>
        <v>21 11 1 11 2 1 35 0 2120202006 0</v>
      </c>
      <c r="D1695">
        <v>21</v>
      </c>
      <c r="E1695">
        <v>11</v>
      </c>
      <c r="F1695">
        <v>1</v>
      </c>
      <c r="G1695">
        <v>11</v>
      </c>
      <c r="H1695">
        <v>2</v>
      </c>
      <c r="I1695">
        <v>1</v>
      </c>
      <c r="J1695">
        <v>35</v>
      </c>
      <c r="K1695">
        <v>0</v>
      </c>
      <c r="L1695" t="s">
        <v>758</v>
      </c>
      <c r="M1695" t="s">
        <v>147</v>
      </c>
      <c r="N1695" s="13">
        <v>32303291</v>
      </c>
      <c r="O1695">
        <v>218062</v>
      </c>
      <c r="P1695">
        <v>2024</v>
      </c>
      <c r="Q1695">
        <v>890800128</v>
      </c>
      <c r="R1695" t="s">
        <v>838</v>
      </c>
      <c r="S1695" s="13">
        <v>32303291</v>
      </c>
      <c r="T1695">
        <v>0</v>
      </c>
      <c r="U1695" t="s">
        <v>3081</v>
      </c>
      <c r="V1695" t="s">
        <v>2280</v>
      </c>
      <c r="W1695">
        <v>5004</v>
      </c>
      <c r="X1695">
        <v>0</v>
      </c>
      <c r="Y1695">
        <v>218009</v>
      </c>
      <c r="Z1695">
        <v>20240227</v>
      </c>
      <c r="AA1695">
        <v>0</v>
      </c>
      <c r="AB1695">
        <v>0</v>
      </c>
      <c r="AC1695" t="s">
        <v>2281</v>
      </c>
      <c r="AD1695" t="s">
        <v>2281</v>
      </c>
      <c r="AE1695">
        <v>11101</v>
      </c>
      <c r="AF1695" t="s">
        <v>2281</v>
      </c>
      <c r="AG1695" t="s">
        <v>549</v>
      </c>
      <c r="AH1695">
        <v>335</v>
      </c>
    </row>
    <row r="1696" spans="1:34" hidden="1" x14ac:dyDescent="0.25">
      <c r="A1696" t="str">
        <f t="shared" si="78"/>
        <v>21 11 1 11 1 2 1 0 211020100101 0 218063</v>
      </c>
      <c r="B1696" t="str">
        <f t="shared" si="79"/>
        <v>21 11 1 11 1 2 1 0 211020100101 0 218037</v>
      </c>
      <c r="C1696" t="str">
        <f t="shared" si="80"/>
        <v>21 11 1 11 1 2 1 0 211020100101 0</v>
      </c>
      <c r="D1696">
        <v>21</v>
      </c>
      <c r="E1696">
        <v>11</v>
      </c>
      <c r="F1696">
        <v>1</v>
      </c>
      <c r="G1696">
        <v>11</v>
      </c>
      <c r="H1696">
        <v>1</v>
      </c>
      <c r="I1696">
        <v>2</v>
      </c>
      <c r="J1696">
        <v>1</v>
      </c>
      <c r="K1696">
        <v>0</v>
      </c>
      <c r="L1696" t="s">
        <v>728</v>
      </c>
      <c r="M1696" t="s">
        <v>147</v>
      </c>
      <c r="N1696" s="13">
        <v>2581091</v>
      </c>
      <c r="O1696">
        <v>218063</v>
      </c>
      <c r="P1696">
        <v>2024</v>
      </c>
      <c r="Q1696">
        <v>890801053</v>
      </c>
      <c r="R1696" t="s">
        <v>784</v>
      </c>
      <c r="S1696" s="13">
        <v>2581091</v>
      </c>
      <c r="T1696">
        <v>0</v>
      </c>
      <c r="U1696" t="s">
        <v>3120</v>
      </c>
      <c r="V1696" t="s">
        <v>2342</v>
      </c>
      <c r="W1696">
        <v>5001</v>
      </c>
      <c r="X1696">
        <v>0</v>
      </c>
      <c r="Y1696">
        <v>218037</v>
      </c>
      <c r="Z1696">
        <v>20240228</v>
      </c>
      <c r="AA1696">
        <v>2024022020</v>
      </c>
      <c r="AB1696">
        <v>0</v>
      </c>
      <c r="AC1696" t="s">
        <v>2281</v>
      </c>
      <c r="AD1696" t="s">
        <v>2281</v>
      </c>
      <c r="AE1696">
        <v>11101</v>
      </c>
      <c r="AF1696" t="s">
        <v>2281</v>
      </c>
      <c r="AG1696" t="s">
        <v>549</v>
      </c>
      <c r="AH1696">
        <v>100</v>
      </c>
    </row>
    <row r="1697" spans="1:34" hidden="1" x14ac:dyDescent="0.25">
      <c r="A1697" t="str">
        <f t="shared" si="78"/>
        <v>21 11 1 11 1 2 1 0 211020100101 0 218064</v>
      </c>
      <c r="B1697" t="str">
        <f t="shared" si="79"/>
        <v>21 11 1 11 1 2 1 0 211020100101 0 218081</v>
      </c>
      <c r="C1697" t="str">
        <f t="shared" si="80"/>
        <v>21 11 1 11 1 2 1 0 211020100101 0</v>
      </c>
      <c r="D1697">
        <v>21</v>
      </c>
      <c r="E1697">
        <v>11</v>
      </c>
      <c r="F1697">
        <v>1</v>
      </c>
      <c r="G1697">
        <v>11</v>
      </c>
      <c r="H1697">
        <v>1</v>
      </c>
      <c r="I1697">
        <v>2</v>
      </c>
      <c r="J1697">
        <v>1</v>
      </c>
      <c r="K1697">
        <v>0</v>
      </c>
      <c r="L1697" t="s">
        <v>728</v>
      </c>
      <c r="M1697" t="s">
        <v>147</v>
      </c>
      <c r="N1697" s="13">
        <v>1526790</v>
      </c>
      <c r="O1697">
        <v>218064</v>
      </c>
      <c r="P1697">
        <v>2024</v>
      </c>
      <c r="Q1697">
        <v>890801053</v>
      </c>
      <c r="R1697" t="s">
        <v>784</v>
      </c>
      <c r="S1697" s="13">
        <v>1526790</v>
      </c>
      <c r="T1697">
        <v>0</v>
      </c>
      <c r="U1697" t="s">
        <v>3120</v>
      </c>
      <c r="V1697" t="s">
        <v>2342</v>
      </c>
      <c r="W1697">
        <v>5001</v>
      </c>
      <c r="X1697">
        <v>0</v>
      </c>
      <c r="Y1697">
        <v>218081</v>
      </c>
      <c r="Z1697">
        <v>20240228</v>
      </c>
      <c r="AA1697">
        <v>2024022020</v>
      </c>
      <c r="AB1697">
        <v>0</v>
      </c>
      <c r="AC1697" t="s">
        <v>2281</v>
      </c>
      <c r="AD1697" t="s">
        <v>2281</v>
      </c>
      <c r="AE1697">
        <v>11101</v>
      </c>
      <c r="AF1697" t="s">
        <v>2281</v>
      </c>
      <c r="AG1697" t="s">
        <v>549</v>
      </c>
      <c r="AH1697">
        <v>100</v>
      </c>
    </row>
    <row r="1698" spans="1:34" hidden="1" x14ac:dyDescent="0.25">
      <c r="A1698" t="str">
        <f t="shared" si="78"/>
        <v>21 11 1 11 1 2 1 0 211020100101 0 218065</v>
      </c>
      <c r="B1698" t="str">
        <f t="shared" si="79"/>
        <v>21 11 1 11 1 2 1 0 211020100101 0 218095</v>
      </c>
      <c r="C1698" t="str">
        <f t="shared" si="80"/>
        <v>21 11 1 11 1 2 1 0 211020100101 0</v>
      </c>
      <c r="D1698">
        <v>21</v>
      </c>
      <c r="E1698">
        <v>11</v>
      </c>
      <c r="F1698">
        <v>1</v>
      </c>
      <c r="G1698">
        <v>11</v>
      </c>
      <c r="H1698">
        <v>1</v>
      </c>
      <c r="I1698">
        <v>2</v>
      </c>
      <c r="J1698">
        <v>1</v>
      </c>
      <c r="K1698">
        <v>0</v>
      </c>
      <c r="L1698" t="s">
        <v>728</v>
      </c>
      <c r="M1698" t="s">
        <v>147</v>
      </c>
      <c r="N1698" s="13">
        <v>1870054</v>
      </c>
      <c r="O1698">
        <v>218065</v>
      </c>
      <c r="P1698">
        <v>2024</v>
      </c>
      <c r="Q1698">
        <v>890801053</v>
      </c>
      <c r="R1698" t="s">
        <v>784</v>
      </c>
      <c r="S1698" s="13">
        <v>1870054</v>
      </c>
      <c r="T1698">
        <v>0</v>
      </c>
      <c r="U1698" t="s">
        <v>3120</v>
      </c>
      <c r="V1698" t="s">
        <v>2342</v>
      </c>
      <c r="W1698">
        <v>5001</v>
      </c>
      <c r="X1698">
        <v>0</v>
      </c>
      <c r="Y1698">
        <v>218095</v>
      </c>
      <c r="Z1698">
        <v>20240228</v>
      </c>
      <c r="AA1698">
        <v>2024022020</v>
      </c>
      <c r="AB1698">
        <v>0</v>
      </c>
      <c r="AC1698" t="s">
        <v>2281</v>
      </c>
      <c r="AD1698" t="s">
        <v>2281</v>
      </c>
      <c r="AE1698">
        <v>11101</v>
      </c>
      <c r="AF1698" t="s">
        <v>2281</v>
      </c>
      <c r="AG1698" t="s">
        <v>549</v>
      </c>
      <c r="AH1698">
        <v>100</v>
      </c>
    </row>
    <row r="1699" spans="1:34" hidden="1" x14ac:dyDescent="0.25">
      <c r="A1699" t="str">
        <f t="shared" si="78"/>
        <v>21 11 1 11 1 1 1 0 211010100101 0 218066</v>
      </c>
      <c r="B1699" t="str">
        <f t="shared" si="79"/>
        <v>21 11 1 11 1 1 1 0 211010100101 0 218103</v>
      </c>
      <c r="C1699" t="str">
        <f t="shared" si="80"/>
        <v>21 11 1 11 1 1 1 0 211010100101 0</v>
      </c>
      <c r="D1699">
        <v>21</v>
      </c>
      <c r="E1699">
        <v>11</v>
      </c>
      <c r="F1699">
        <v>1</v>
      </c>
      <c r="G1699">
        <v>11</v>
      </c>
      <c r="H1699">
        <v>1</v>
      </c>
      <c r="I1699">
        <v>1</v>
      </c>
      <c r="J1699">
        <v>1</v>
      </c>
      <c r="K1699">
        <v>0</v>
      </c>
      <c r="L1699" t="s">
        <v>731</v>
      </c>
      <c r="M1699" t="s">
        <v>147</v>
      </c>
      <c r="N1699" s="13">
        <v>1233650160</v>
      </c>
      <c r="O1699">
        <v>218066</v>
      </c>
      <c r="P1699">
        <v>2024</v>
      </c>
      <c r="Q1699">
        <v>890801053</v>
      </c>
      <c r="R1699" t="s">
        <v>784</v>
      </c>
      <c r="S1699" s="13">
        <v>1461302060</v>
      </c>
      <c r="T1699">
        <v>0</v>
      </c>
      <c r="U1699" t="s">
        <v>3121</v>
      </c>
      <c r="V1699" t="s">
        <v>2342</v>
      </c>
      <c r="W1699">
        <v>5001</v>
      </c>
      <c r="X1699">
        <v>0</v>
      </c>
      <c r="Y1699">
        <v>218103</v>
      </c>
      <c r="Z1699">
        <v>20240228</v>
      </c>
      <c r="AA1699">
        <v>2024022010</v>
      </c>
      <c r="AB1699">
        <v>0</v>
      </c>
      <c r="AC1699" t="s">
        <v>2281</v>
      </c>
      <c r="AD1699" t="s">
        <v>2281</v>
      </c>
      <c r="AE1699">
        <v>11101</v>
      </c>
      <c r="AF1699" t="s">
        <v>2281</v>
      </c>
      <c r="AG1699" t="s">
        <v>549</v>
      </c>
      <c r="AH1699">
        <v>100</v>
      </c>
    </row>
    <row r="1700" spans="1:34" hidden="1" x14ac:dyDescent="0.25">
      <c r="A1700" t="str">
        <f t="shared" si="78"/>
        <v>21 11 1 11 1 1 2 0 211010300103 0 218066</v>
      </c>
      <c r="B1700" t="str">
        <f t="shared" si="79"/>
        <v>21 11 1 11 1 1 2 0 211010300103 0 218103</v>
      </c>
      <c r="C1700" t="str">
        <f t="shared" si="80"/>
        <v>21 11 1 11 1 1 2 0 211010300103 0</v>
      </c>
      <c r="D1700">
        <v>21</v>
      </c>
      <c r="E1700">
        <v>11</v>
      </c>
      <c r="F1700">
        <v>1</v>
      </c>
      <c r="G1700">
        <v>11</v>
      </c>
      <c r="H1700">
        <v>1</v>
      </c>
      <c r="I1700">
        <v>1</v>
      </c>
      <c r="J1700">
        <v>2</v>
      </c>
      <c r="K1700">
        <v>0</v>
      </c>
      <c r="L1700" t="s">
        <v>732</v>
      </c>
      <c r="M1700" t="s">
        <v>147</v>
      </c>
      <c r="N1700" s="13">
        <v>5121688</v>
      </c>
      <c r="O1700">
        <v>218066</v>
      </c>
      <c r="P1700">
        <v>2024</v>
      </c>
      <c r="Q1700">
        <v>890801053</v>
      </c>
      <c r="R1700" t="s">
        <v>784</v>
      </c>
      <c r="S1700" s="13">
        <v>1461302060</v>
      </c>
      <c r="T1700">
        <v>0</v>
      </c>
      <c r="U1700" t="s">
        <v>3121</v>
      </c>
      <c r="V1700" t="s">
        <v>2342</v>
      </c>
      <c r="W1700">
        <v>5001</v>
      </c>
      <c r="X1700">
        <v>0</v>
      </c>
      <c r="Y1700">
        <v>218103</v>
      </c>
      <c r="Z1700">
        <v>20240228</v>
      </c>
      <c r="AA1700">
        <v>2024022010</v>
      </c>
      <c r="AB1700">
        <v>0</v>
      </c>
      <c r="AC1700" t="s">
        <v>2281</v>
      </c>
      <c r="AD1700" t="s">
        <v>2281</v>
      </c>
      <c r="AE1700">
        <v>11101</v>
      </c>
      <c r="AF1700" t="s">
        <v>2281</v>
      </c>
      <c r="AG1700" t="s">
        <v>549</v>
      </c>
      <c r="AH1700">
        <v>100</v>
      </c>
    </row>
    <row r="1701" spans="1:34" hidden="1" x14ac:dyDescent="0.25">
      <c r="A1701" t="str">
        <f t="shared" si="78"/>
        <v>21 11 1 11 1 1 3 0 211010100102 0 218066</v>
      </c>
      <c r="B1701" t="str">
        <f t="shared" si="79"/>
        <v>21 11 1 11 1 1 3 0 211010100102 0 218103</v>
      </c>
      <c r="C1701" t="str">
        <f t="shared" si="80"/>
        <v>21 11 1 11 1 1 3 0 211010100102 0</v>
      </c>
      <c r="D1701">
        <v>21</v>
      </c>
      <c r="E1701">
        <v>11</v>
      </c>
      <c r="F1701">
        <v>1</v>
      </c>
      <c r="G1701">
        <v>11</v>
      </c>
      <c r="H1701">
        <v>1</v>
      </c>
      <c r="I1701">
        <v>1</v>
      </c>
      <c r="J1701">
        <v>3</v>
      </c>
      <c r="K1701">
        <v>0</v>
      </c>
      <c r="L1701" t="s">
        <v>733</v>
      </c>
      <c r="M1701" t="s">
        <v>147</v>
      </c>
      <c r="N1701" s="13">
        <v>87836306</v>
      </c>
      <c r="O1701">
        <v>218066</v>
      </c>
      <c r="P1701">
        <v>2024</v>
      </c>
      <c r="Q1701">
        <v>890801053</v>
      </c>
      <c r="R1701" t="s">
        <v>784</v>
      </c>
      <c r="S1701" s="13">
        <v>1461302060</v>
      </c>
      <c r="T1701">
        <v>0</v>
      </c>
      <c r="U1701" t="s">
        <v>3121</v>
      </c>
      <c r="V1701" t="s">
        <v>2342</v>
      </c>
      <c r="W1701">
        <v>5001</v>
      </c>
      <c r="X1701">
        <v>0</v>
      </c>
      <c r="Y1701">
        <v>218103</v>
      </c>
      <c r="Z1701">
        <v>20240228</v>
      </c>
      <c r="AA1701">
        <v>2024022010</v>
      </c>
      <c r="AB1701">
        <v>0</v>
      </c>
      <c r="AC1701" t="s">
        <v>2281</v>
      </c>
      <c r="AD1701" t="s">
        <v>2281</v>
      </c>
      <c r="AE1701">
        <v>11101</v>
      </c>
      <c r="AF1701" t="s">
        <v>2281</v>
      </c>
      <c r="AG1701" t="s">
        <v>549</v>
      </c>
      <c r="AH1701">
        <v>100</v>
      </c>
    </row>
    <row r="1702" spans="1:34" hidden="1" x14ac:dyDescent="0.25">
      <c r="A1702" t="str">
        <f t="shared" si="78"/>
        <v>21 11 1 11 1 1 4 0 21101010010801 0 218066</v>
      </c>
      <c r="B1702" t="str">
        <f t="shared" si="79"/>
        <v>21 11 1 11 1 1 4 0 21101010010801 0 218103</v>
      </c>
      <c r="C1702" t="str">
        <f t="shared" si="80"/>
        <v>21 11 1 11 1 1 4 0 21101010010801 0</v>
      </c>
      <c r="D1702">
        <v>21</v>
      </c>
      <c r="E1702">
        <v>11</v>
      </c>
      <c r="F1702">
        <v>1</v>
      </c>
      <c r="G1702">
        <v>11</v>
      </c>
      <c r="H1702">
        <v>1</v>
      </c>
      <c r="I1702">
        <v>1</v>
      </c>
      <c r="J1702">
        <v>4</v>
      </c>
      <c r="K1702">
        <v>0</v>
      </c>
      <c r="L1702" t="s">
        <v>734</v>
      </c>
      <c r="M1702" t="s">
        <v>147</v>
      </c>
      <c r="N1702" s="13">
        <v>1904596</v>
      </c>
      <c r="O1702">
        <v>218066</v>
      </c>
      <c r="P1702">
        <v>2024</v>
      </c>
      <c r="Q1702">
        <v>890801053</v>
      </c>
      <c r="R1702" t="s">
        <v>784</v>
      </c>
      <c r="S1702" s="13">
        <v>1461302060</v>
      </c>
      <c r="T1702">
        <v>0</v>
      </c>
      <c r="U1702" t="s">
        <v>3121</v>
      </c>
      <c r="V1702" t="s">
        <v>2342</v>
      </c>
      <c r="W1702">
        <v>5001</v>
      </c>
      <c r="X1702">
        <v>0</v>
      </c>
      <c r="Y1702">
        <v>218103</v>
      </c>
      <c r="Z1702">
        <v>20240228</v>
      </c>
      <c r="AA1702">
        <v>2024022010</v>
      </c>
      <c r="AB1702">
        <v>0</v>
      </c>
      <c r="AC1702" t="s">
        <v>2281</v>
      </c>
      <c r="AD1702" t="s">
        <v>2281</v>
      </c>
      <c r="AE1702">
        <v>11101</v>
      </c>
      <c r="AF1702" t="s">
        <v>2281</v>
      </c>
      <c r="AG1702" t="s">
        <v>549</v>
      </c>
      <c r="AH1702">
        <v>100</v>
      </c>
    </row>
    <row r="1703" spans="1:34" hidden="1" x14ac:dyDescent="0.25">
      <c r="A1703" t="str">
        <f t="shared" si="78"/>
        <v>21 11 1 11 1 1 5 0 211010100106 0 218066</v>
      </c>
      <c r="B1703" t="str">
        <f t="shared" si="79"/>
        <v>21 11 1 11 1 1 5 0 211010100106 0 218103</v>
      </c>
      <c r="C1703" t="str">
        <f t="shared" si="80"/>
        <v>21 11 1 11 1 1 5 0 211010100106 0</v>
      </c>
      <c r="D1703">
        <v>21</v>
      </c>
      <c r="E1703">
        <v>11</v>
      </c>
      <c r="F1703">
        <v>1</v>
      </c>
      <c r="G1703">
        <v>11</v>
      </c>
      <c r="H1703">
        <v>1</v>
      </c>
      <c r="I1703">
        <v>1</v>
      </c>
      <c r="J1703">
        <v>5</v>
      </c>
      <c r="K1703">
        <v>0</v>
      </c>
      <c r="L1703" t="s">
        <v>735</v>
      </c>
      <c r="M1703" t="s">
        <v>147</v>
      </c>
      <c r="N1703" s="13">
        <v>6679656</v>
      </c>
      <c r="O1703">
        <v>218066</v>
      </c>
      <c r="P1703">
        <v>2024</v>
      </c>
      <c r="Q1703">
        <v>890801053</v>
      </c>
      <c r="R1703" t="s">
        <v>784</v>
      </c>
      <c r="S1703" s="13">
        <v>1461302060</v>
      </c>
      <c r="T1703">
        <v>0</v>
      </c>
      <c r="U1703" t="s">
        <v>3121</v>
      </c>
      <c r="V1703" t="s">
        <v>2342</v>
      </c>
      <c r="W1703">
        <v>5001</v>
      </c>
      <c r="X1703">
        <v>0</v>
      </c>
      <c r="Y1703">
        <v>218103</v>
      </c>
      <c r="Z1703">
        <v>20240228</v>
      </c>
      <c r="AA1703">
        <v>2024022010</v>
      </c>
      <c r="AB1703">
        <v>0</v>
      </c>
      <c r="AC1703" t="s">
        <v>2281</v>
      </c>
      <c r="AD1703" t="s">
        <v>2281</v>
      </c>
      <c r="AE1703">
        <v>11101</v>
      </c>
      <c r="AF1703" t="s">
        <v>2281</v>
      </c>
      <c r="AG1703" t="s">
        <v>549</v>
      </c>
      <c r="AH1703">
        <v>100</v>
      </c>
    </row>
    <row r="1704" spans="1:34" hidden="1" x14ac:dyDescent="0.25">
      <c r="A1704" t="str">
        <f t="shared" si="78"/>
        <v>21 11 1 11 1 1 7 0 21101010010802 0 218066</v>
      </c>
      <c r="B1704" t="str">
        <f t="shared" si="79"/>
        <v>21 11 1 11 1 1 7 0 21101010010802 0 218103</v>
      </c>
      <c r="C1704" t="str">
        <f t="shared" si="80"/>
        <v>21 11 1 11 1 1 7 0 21101010010802 0</v>
      </c>
      <c r="D1704">
        <v>21</v>
      </c>
      <c r="E1704">
        <v>11</v>
      </c>
      <c r="F1704">
        <v>1</v>
      </c>
      <c r="G1704">
        <v>11</v>
      </c>
      <c r="H1704">
        <v>1</v>
      </c>
      <c r="I1704">
        <v>1</v>
      </c>
      <c r="J1704">
        <v>7</v>
      </c>
      <c r="K1704">
        <v>0</v>
      </c>
      <c r="L1704" t="s">
        <v>737</v>
      </c>
      <c r="M1704" t="s">
        <v>147</v>
      </c>
      <c r="N1704" s="13">
        <v>56338535</v>
      </c>
      <c r="O1704">
        <v>218066</v>
      </c>
      <c r="P1704">
        <v>2024</v>
      </c>
      <c r="Q1704">
        <v>890801053</v>
      </c>
      <c r="R1704" t="s">
        <v>784</v>
      </c>
      <c r="S1704" s="13">
        <v>1461302060</v>
      </c>
      <c r="T1704">
        <v>0</v>
      </c>
      <c r="U1704" t="s">
        <v>3121</v>
      </c>
      <c r="V1704" t="s">
        <v>2342</v>
      </c>
      <c r="W1704">
        <v>5001</v>
      </c>
      <c r="X1704">
        <v>0</v>
      </c>
      <c r="Y1704">
        <v>218103</v>
      </c>
      <c r="Z1704">
        <v>20240228</v>
      </c>
      <c r="AA1704">
        <v>2024022010</v>
      </c>
      <c r="AB1704">
        <v>0</v>
      </c>
      <c r="AC1704" t="s">
        <v>2281</v>
      </c>
      <c r="AD1704" t="s">
        <v>2281</v>
      </c>
      <c r="AE1704">
        <v>11101</v>
      </c>
      <c r="AF1704" t="s">
        <v>2281</v>
      </c>
      <c r="AG1704" t="s">
        <v>549</v>
      </c>
      <c r="AH1704">
        <v>100</v>
      </c>
    </row>
    <row r="1705" spans="1:34" hidden="1" x14ac:dyDescent="0.25">
      <c r="A1705" t="str">
        <f t="shared" si="78"/>
        <v>21 11 1 11 1 1 9 0 211010100105 0 218066</v>
      </c>
      <c r="B1705" t="str">
        <f t="shared" si="79"/>
        <v>21 11 1 11 1 1 9 0 211010100105 0 218103</v>
      </c>
      <c r="C1705" t="str">
        <f t="shared" si="80"/>
        <v>21 11 1 11 1 1 9 0 211010100105 0</v>
      </c>
      <c r="D1705">
        <v>21</v>
      </c>
      <c r="E1705">
        <v>11</v>
      </c>
      <c r="F1705">
        <v>1</v>
      </c>
      <c r="G1705">
        <v>11</v>
      </c>
      <c r="H1705">
        <v>1</v>
      </c>
      <c r="I1705">
        <v>1</v>
      </c>
      <c r="J1705">
        <v>9</v>
      </c>
      <c r="K1705">
        <v>0</v>
      </c>
      <c r="L1705" t="s">
        <v>739</v>
      </c>
      <c r="M1705" t="s">
        <v>147</v>
      </c>
      <c r="N1705" s="13">
        <v>24845400</v>
      </c>
      <c r="O1705">
        <v>218066</v>
      </c>
      <c r="P1705">
        <v>2024</v>
      </c>
      <c r="Q1705">
        <v>890801053</v>
      </c>
      <c r="R1705" t="s">
        <v>784</v>
      </c>
      <c r="S1705" s="13">
        <v>1461302060</v>
      </c>
      <c r="T1705">
        <v>0</v>
      </c>
      <c r="U1705" t="s">
        <v>3121</v>
      </c>
      <c r="V1705" t="s">
        <v>2342</v>
      </c>
      <c r="W1705">
        <v>5001</v>
      </c>
      <c r="X1705">
        <v>0</v>
      </c>
      <c r="Y1705">
        <v>218103</v>
      </c>
      <c r="Z1705">
        <v>20240228</v>
      </c>
      <c r="AA1705">
        <v>2024022010</v>
      </c>
      <c r="AB1705">
        <v>0</v>
      </c>
      <c r="AC1705" t="s">
        <v>2281</v>
      </c>
      <c r="AD1705" t="s">
        <v>2281</v>
      </c>
      <c r="AE1705">
        <v>11101</v>
      </c>
      <c r="AF1705" t="s">
        <v>2281</v>
      </c>
      <c r="AG1705" t="s">
        <v>549</v>
      </c>
      <c r="AH1705">
        <v>100</v>
      </c>
    </row>
    <row r="1706" spans="1:34" hidden="1" x14ac:dyDescent="0.25">
      <c r="A1706" t="str">
        <f t="shared" si="78"/>
        <v>21 11 1 11 1 1 10 0 211010300102 0 218066</v>
      </c>
      <c r="B1706" t="str">
        <f t="shared" si="79"/>
        <v>21 11 1 11 1 1 10 0 211010300102 0 218103</v>
      </c>
      <c r="C1706" t="str">
        <f t="shared" si="80"/>
        <v>21 11 1 11 1 1 10 0 211010300102 0</v>
      </c>
      <c r="D1706">
        <v>21</v>
      </c>
      <c r="E1706">
        <v>11</v>
      </c>
      <c r="F1706">
        <v>1</v>
      </c>
      <c r="G1706">
        <v>11</v>
      </c>
      <c r="H1706">
        <v>1</v>
      </c>
      <c r="I1706">
        <v>1</v>
      </c>
      <c r="J1706">
        <v>10</v>
      </c>
      <c r="K1706">
        <v>0</v>
      </c>
      <c r="L1706" t="s">
        <v>740</v>
      </c>
      <c r="M1706" t="s">
        <v>147</v>
      </c>
      <c r="N1706" s="13">
        <v>13139822</v>
      </c>
      <c r="O1706">
        <v>218066</v>
      </c>
      <c r="P1706">
        <v>2024</v>
      </c>
      <c r="Q1706">
        <v>890801053</v>
      </c>
      <c r="R1706" t="s">
        <v>784</v>
      </c>
      <c r="S1706" s="13">
        <v>1461302060</v>
      </c>
      <c r="T1706">
        <v>0</v>
      </c>
      <c r="U1706" t="s">
        <v>3121</v>
      </c>
      <c r="V1706" t="s">
        <v>2342</v>
      </c>
      <c r="W1706">
        <v>5001</v>
      </c>
      <c r="X1706">
        <v>0</v>
      </c>
      <c r="Y1706">
        <v>218103</v>
      </c>
      <c r="Z1706">
        <v>20240228</v>
      </c>
      <c r="AA1706">
        <v>2024022010</v>
      </c>
      <c r="AB1706">
        <v>0</v>
      </c>
      <c r="AC1706" t="s">
        <v>2281</v>
      </c>
      <c r="AD1706" t="s">
        <v>2281</v>
      </c>
      <c r="AE1706">
        <v>11101</v>
      </c>
      <c r="AF1706" t="s">
        <v>2281</v>
      </c>
      <c r="AG1706" t="s">
        <v>549</v>
      </c>
      <c r="AH1706">
        <v>100</v>
      </c>
    </row>
    <row r="1707" spans="1:34" hidden="1" x14ac:dyDescent="0.25">
      <c r="A1707" t="str">
        <f t="shared" si="78"/>
        <v>21 11 1 11 1 1 12 0 211010100107 0 218066</v>
      </c>
      <c r="B1707" t="str">
        <f t="shared" si="79"/>
        <v>21 11 1 11 1 1 12 0 211010100107 0 218103</v>
      </c>
      <c r="C1707" t="str">
        <f t="shared" si="80"/>
        <v>21 11 1 11 1 1 12 0 211010100107 0</v>
      </c>
      <c r="D1707">
        <v>21</v>
      </c>
      <c r="E1707">
        <v>11</v>
      </c>
      <c r="F1707">
        <v>1</v>
      </c>
      <c r="G1707">
        <v>11</v>
      </c>
      <c r="H1707">
        <v>1</v>
      </c>
      <c r="I1707">
        <v>1</v>
      </c>
      <c r="J1707">
        <v>12</v>
      </c>
      <c r="K1707">
        <v>0</v>
      </c>
      <c r="L1707" t="s">
        <v>742</v>
      </c>
      <c r="M1707" t="s">
        <v>147</v>
      </c>
      <c r="N1707" s="13">
        <v>19965510</v>
      </c>
      <c r="O1707">
        <v>218066</v>
      </c>
      <c r="P1707">
        <v>2024</v>
      </c>
      <c r="Q1707">
        <v>890801053</v>
      </c>
      <c r="R1707" t="s">
        <v>784</v>
      </c>
      <c r="S1707" s="13">
        <v>1461302060</v>
      </c>
      <c r="T1707">
        <v>0</v>
      </c>
      <c r="U1707" t="s">
        <v>3121</v>
      </c>
      <c r="V1707" t="s">
        <v>2342</v>
      </c>
      <c r="W1707">
        <v>5001</v>
      </c>
      <c r="X1707">
        <v>0</v>
      </c>
      <c r="Y1707">
        <v>218103</v>
      </c>
      <c r="Z1707">
        <v>20240228</v>
      </c>
      <c r="AA1707">
        <v>2024022010</v>
      </c>
      <c r="AB1707">
        <v>0</v>
      </c>
      <c r="AC1707" t="s">
        <v>2281</v>
      </c>
      <c r="AD1707" t="s">
        <v>2281</v>
      </c>
      <c r="AE1707">
        <v>11101</v>
      </c>
      <c r="AF1707" t="s">
        <v>2281</v>
      </c>
      <c r="AG1707" t="s">
        <v>549</v>
      </c>
      <c r="AH1707">
        <v>100</v>
      </c>
    </row>
    <row r="1708" spans="1:34" hidden="1" x14ac:dyDescent="0.25">
      <c r="A1708" t="str">
        <f t="shared" si="78"/>
        <v>21 11 1 11 1 1 15 0 211010100104 0 218066</v>
      </c>
      <c r="B1708" t="str">
        <f t="shared" si="79"/>
        <v>21 11 1 11 1 1 15 0 211010100104 0 218103</v>
      </c>
      <c r="C1708" t="str">
        <f t="shared" si="80"/>
        <v>21 11 1 11 1 1 15 0 211010100104 0</v>
      </c>
      <c r="D1708">
        <v>21</v>
      </c>
      <c r="E1708">
        <v>11</v>
      </c>
      <c r="F1708">
        <v>1</v>
      </c>
      <c r="G1708">
        <v>11</v>
      </c>
      <c r="H1708">
        <v>1</v>
      </c>
      <c r="I1708">
        <v>1</v>
      </c>
      <c r="J1708">
        <v>15</v>
      </c>
      <c r="K1708">
        <v>0</v>
      </c>
      <c r="L1708" t="s">
        <v>744</v>
      </c>
      <c r="M1708" t="s">
        <v>147</v>
      </c>
      <c r="N1708" s="13">
        <v>10078588</v>
      </c>
      <c r="O1708">
        <v>218066</v>
      </c>
      <c r="P1708">
        <v>2024</v>
      </c>
      <c r="Q1708">
        <v>890801053</v>
      </c>
      <c r="R1708" t="s">
        <v>784</v>
      </c>
      <c r="S1708" s="13">
        <v>1461302060</v>
      </c>
      <c r="T1708">
        <v>0</v>
      </c>
      <c r="U1708" t="s">
        <v>3121</v>
      </c>
      <c r="V1708" t="s">
        <v>2342</v>
      </c>
      <c r="W1708">
        <v>5001</v>
      </c>
      <c r="X1708">
        <v>0</v>
      </c>
      <c r="Y1708">
        <v>218103</v>
      </c>
      <c r="Z1708">
        <v>20240228</v>
      </c>
      <c r="AA1708">
        <v>2024022010</v>
      </c>
      <c r="AB1708">
        <v>0</v>
      </c>
      <c r="AC1708" t="s">
        <v>2281</v>
      </c>
      <c r="AD1708" t="s">
        <v>2281</v>
      </c>
      <c r="AE1708">
        <v>11101</v>
      </c>
      <c r="AF1708" t="s">
        <v>2281</v>
      </c>
      <c r="AG1708" t="s">
        <v>549</v>
      </c>
      <c r="AH1708">
        <v>100</v>
      </c>
    </row>
    <row r="1709" spans="1:34" hidden="1" x14ac:dyDescent="0.25">
      <c r="A1709" t="str">
        <f t="shared" si="78"/>
        <v>21 11 1 11 1 3 11 0 2110102003 0 218066</v>
      </c>
      <c r="B1709" t="str">
        <f t="shared" si="79"/>
        <v>21 11 1 11 1 3 11 0 2110102003 0 218103</v>
      </c>
      <c r="C1709" t="str">
        <f t="shared" si="80"/>
        <v>21 11 1 11 1 3 11 0 2110102003 0</v>
      </c>
      <c r="D1709">
        <v>21</v>
      </c>
      <c r="E1709">
        <v>11</v>
      </c>
      <c r="F1709">
        <v>1</v>
      </c>
      <c r="G1709">
        <v>11</v>
      </c>
      <c r="H1709">
        <v>1</v>
      </c>
      <c r="I1709">
        <v>3</v>
      </c>
      <c r="J1709">
        <v>11</v>
      </c>
      <c r="K1709">
        <v>0</v>
      </c>
      <c r="L1709" t="s">
        <v>753</v>
      </c>
      <c r="M1709" t="s">
        <v>147</v>
      </c>
      <c r="N1709" s="13">
        <v>1741799</v>
      </c>
      <c r="O1709">
        <v>218066</v>
      </c>
      <c r="P1709">
        <v>2024</v>
      </c>
      <c r="Q1709">
        <v>890801053</v>
      </c>
      <c r="R1709" t="s">
        <v>784</v>
      </c>
      <c r="S1709" s="13">
        <v>1461302060</v>
      </c>
      <c r="T1709">
        <v>0</v>
      </c>
      <c r="U1709" t="s">
        <v>3121</v>
      </c>
      <c r="V1709" t="s">
        <v>2342</v>
      </c>
      <c r="W1709">
        <v>5001</v>
      </c>
      <c r="X1709">
        <v>0</v>
      </c>
      <c r="Y1709">
        <v>218103</v>
      </c>
      <c r="Z1709">
        <v>20240228</v>
      </c>
      <c r="AA1709">
        <v>2024022010</v>
      </c>
      <c r="AB1709">
        <v>0</v>
      </c>
      <c r="AC1709" t="s">
        <v>2281</v>
      </c>
      <c r="AD1709" t="s">
        <v>2281</v>
      </c>
      <c r="AE1709">
        <v>11101</v>
      </c>
      <c r="AF1709" t="s">
        <v>2281</v>
      </c>
      <c r="AG1709" t="s">
        <v>549</v>
      </c>
      <c r="AH1709">
        <v>100</v>
      </c>
    </row>
    <row r="1710" spans="1:34" hidden="1" x14ac:dyDescent="0.25">
      <c r="A1710" t="str">
        <f t="shared" si="78"/>
        <v>21 11 1 11 1 2 1 1 211020100101 0 218067</v>
      </c>
      <c r="B1710" t="str">
        <f t="shared" si="79"/>
        <v>21 11 1 11 1 2 1 1 211020100101 0 218006</v>
      </c>
      <c r="C1710" t="str">
        <f t="shared" si="80"/>
        <v>21 11 1 11 1 2 1 1 211020100101 0</v>
      </c>
      <c r="D1710">
        <v>21</v>
      </c>
      <c r="E1710">
        <v>11</v>
      </c>
      <c r="F1710">
        <v>1</v>
      </c>
      <c r="G1710">
        <v>11</v>
      </c>
      <c r="H1710">
        <v>1</v>
      </c>
      <c r="I1710">
        <v>2</v>
      </c>
      <c r="J1710">
        <v>1</v>
      </c>
      <c r="K1710">
        <v>1</v>
      </c>
      <c r="L1710" t="s">
        <v>728</v>
      </c>
      <c r="M1710" t="s">
        <v>147</v>
      </c>
      <c r="N1710" s="13">
        <v>5000000</v>
      </c>
      <c r="O1710">
        <v>218067</v>
      </c>
      <c r="P1710">
        <v>2024</v>
      </c>
      <c r="Q1710">
        <v>1053862967</v>
      </c>
      <c r="R1710" t="s">
        <v>1155</v>
      </c>
      <c r="S1710" s="13">
        <v>5000000</v>
      </c>
      <c r="T1710">
        <v>0</v>
      </c>
      <c r="U1710" t="s">
        <v>3122</v>
      </c>
      <c r="V1710" t="s">
        <v>2291</v>
      </c>
      <c r="W1710">
        <v>5004</v>
      </c>
      <c r="X1710">
        <v>0</v>
      </c>
      <c r="Y1710">
        <v>218006</v>
      </c>
      <c r="Z1710">
        <v>20240229</v>
      </c>
      <c r="AA1710">
        <v>2401040010</v>
      </c>
      <c r="AB1710">
        <v>1</v>
      </c>
      <c r="AC1710" t="s">
        <v>2281</v>
      </c>
      <c r="AD1710" t="s">
        <v>2281</v>
      </c>
      <c r="AE1710">
        <v>11101</v>
      </c>
      <c r="AF1710" t="s">
        <v>2281</v>
      </c>
      <c r="AG1710" t="s">
        <v>549</v>
      </c>
      <c r="AH1710">
        <v>260</v>
      </c>
    </row>
    <row r="1711" spans="1:34" hidden="1" x14ac:dyDescent="0.25">
      <c r="A1711" t="str">
        <f t="shared" si="78"/>
        <v>21 11 1 11 2 1 35 0 2120202006 0 218068</v>
      </c>
      <c r="B1711" t="str">
        <f t="shared" si="79"/>
        <v>21 11 1 11 2 1 35 0 2120202006 0 218009</v>
      </c>
      <c r="C1711" t="str">
        <f t="shared" si="80"/>
        <v>21 11 1 11 2 1 35 0 2120202006 0</v>
      </c>
      <c r="D1711">
        <v>21</v>
      </c>
      <c r="E1711">
        <v>11</v>
      </c>
      <c r="F1711">
        <v>1</v>
      </c>
      <c r="G1711">
        <v>11</v>
      </c>
      <c r="H1711">
        <v>2</v>
      </c>
      <c r="I1711">
        <v>1</v>
      </c>
      <c r="J1711">
        <v>35</v>
      </c>
      <c r="K1711">
        <v>0</v>
      </c>
      <c r="L1711" t="s">
        <v>758</v>
      </c>
      <c r="M1711" t="s">
        <v>147</v>
      </c>
      <c r="N1711" s="13">
        <v>365385</v>
      </c>
      <c r="O1711">
        <v>218068</v>
      </c>
      <c r="P1711">
        <v>2024</v>
      </c>
      <c r="Q1711">
        <v>890800128</v>
      </c>
      <c r="R1711" t="s">
        <v>838</v>
      </c>
      <c r="S1711" s="13">
        <v>365385</v>
      </c>
      <c r="T1711">
        <v>0</v>
      </c>
      <c r="U1711" t="s">
        <v>3081</v>
      </c>
      <c r="V1711" t="s">
        <v>2280</v>
      </c>
      <c r="W1711">
        <v>5004</v>
      </c>
      <c r="X1711">
        <v>0</v>
      </c>
      <c r="Y1711">
        <v>218009</v>
      </c>
      <c r="Z1711">
        <v>20240229</v>
      </c>
      <c r="AA1711">
        <v>0</v>
      </c>
      <c r="AB1711">
        <v>0</v>
      </c>
      <c r="AC1711" t="s">
        <v>2281</v>
      </c>
      <c r="AD1711" t="s">
        <v>2281</v>
      </c>
      <c r="AE1711">
        <v>11101</v>
      </c>
      <c r="AF1711" t="s">
        <v>2281</v>
      </c>
      <c r="AG1711" t="s">
        <v>549</v>
      </c>
      <c r="AH1711">
        <v>335</v>
      </c>
    </row>
    <row r="1712" spans="1:34" hidden="1" x14ac:dyDescent="0.25">
      <c r="A1712" t="str">
        <f t="shared" si="78"/>
        <v>21 11 1 11 1 2 1 1 211020100101 0 218069</v>
      </c>
      <c r="B1712" t="str">
        <f t="shared" si="79"/>
        <v>21 11 1 11 1 2 1 1 211020100101 0 218004</v>
      </c>
      <c r="C1712" t="str">
        <f t="shared" si="80"/>
        <v>21 11 1 11 1 2 1 1 211020100101 0</v>
      </c>
      <c r="D1712">
        <v>21</v>
      </c>
      <c r="E1712">
        <v>11</v>
      </c>
      <c r="F1712">
        <v>1</v>
      </c>
      <c r="G1712">
        <v>11</v>
      </c>
      <c r="H1712">
        <v>1</v>
      </c>
      <c r="I1712">
        <v>2</v>
      </c>
      <c r="J1712">
        <v>1</v>
      </c>
      <c r="K1712">
        <v>1</v>
      </c>
      <c r="L1712" t="s">
        <v>728</v>
      </c>
      <c r="M1712" t="s">
        <v>147</v>
      </c>
      <c r="N1712" s="13">
        <v>5000000</v>
      </c>
      <c r="O1712">
        <v>218069</v>
      </c>
      <c r="P1712">
        <v>2024</v>
      </c>
      <c r="Q1712">
        <v>1053842041</v>
      </c>
      <c r="R1712" t="s">
        <v>1149</v>
      </c>
      <c r="S1712" s="13">
        <v>5000000</v>
      </c>
      <c r="T1712">
        <v>0</v>
      </c>
      <c r="U1712" t="s">
        <v>3097</v>
      </c>
      <c r="V1712" t="s">
        <v>2291</v>
      </c>
      <c r="W1712">
        <v>5004</v>
      </c>
      <c r="X1712">
        <v>0</v>
      </c>
      <c r="Y1712">
        <v>218004</v>
      </c>
      <c r="Z1712">
        <v>20240306</v>
      </c>
      <c r="AA1712">
        <v>2401030002</v>
      </c>
      <c r="AB1712">
        <v>2</v>
      </c>
      <c r="AC1712" t="s">
        <v>2281</v>
      </c>
      <c r="AD1712" t="s">
        <v>2281</v>
      </c>
      <c r="AE1712">
        <v>11101</v>
      </c>
      <c r="AF1712" t="s">
        <v>2281</v>
      </c>
      <c r="AG1712" t="s">
        <v>549</v>
      </c>
      <c r="AH1712">
        <v>260</v>
      </c>
    </row>
    <row r="1713" spans="1:34" hidden="1" x14ac:dyDescent="0.25">
      <c r="A1713" t="str">
        <f t="shared" si="78"/>
        <v>21 1 3 11 5 1 3 0 0 4599007 218070</v>
      </c>
      <c r="B1713" t="str">
        <f t="shared" si="79"/>
        <v>21 1 3 11 5 1 3 0 0 4599007 218043</v>
      </c>
      <c r="C1713" t="str">
        <f t="shared" si="80"/>
        <v>21 1 3 11 5 1 3 0 0 4599007</v>
      </c>
      <c r="D1713">
        <v>21</v>
      </c>
      <c r="E1713">
        <v>1</v>
      </c>
      <c r="F1713">
        <v>3</v>
      </c>
      <c r="G1713">
        <v>11</v>
      </c>
      <c r="H1713">
        <v>5</v>
      </c>
      <c r="I1713">
        <v>1</v>
      </c>
      <c r="J1713">
        <v>3</v>
      </c>
      <c r="K1713">
        <v>0</v>
      </c>
      <c r="L1713" t="s">
        <v>147</v>
      </c>
      <c r="M1713" t="s">
        <v>150</v>
      </c>
      <c r="N1713" s="13">
        <v>4928194</v>
      </c>
      <c r="O1713">
        <v>218070</v>
      </c>
      <c r="P1713">
        <v>2024</v>
      </c>
      <c r="Q1713">
        <v>810000725</v>
      </c>
      <c r="R1713" t="s">
        <v>1102</v>
      </c>
      <c r="S1713" s="13">
        <v>4928194</v>
      </c>
      <c r="T1713">
        <v>144947</v>
      </c>
      <c r="U1713" t="s">
        <v>3123</v>
      </c>
      <c r="V1713" t="s">
        <v>3124</v>
      </c>
      <c r="W1713">
        <v>5004</v>
      </c>
      <c r="X1713">
        <v>2305</v>
      </c>
      <c r="Y1713">
        <v>218043</v>
      </c>
      <c r="Z1713">
        <v>20240306</v>
      </c>
      <c r="AA1713">
        <v>2401190193</v>
      </c>
      <c r="AB1713">
        <v>1</v>
      </c>
      <c r="AC1713" t="s">
        <v>2281</v>
      </c>
      <c r="AD1713" t="s">
        <v>2281</v>
      </c>
      <c r="AE1713">
        <v>11101</v>
      </c>
      <c r="AF1713" t="s">
        <v>2281</v>
      </c>
      <c r="AG1713" t="s">
        <v>549</v>
      </c>
      <c r="AH1713">
        <v>261</v>
      </c>
    </row>
    <row r="1714" spans="1:34" hidden="1" x14ac:dyDescent="0.25">
      <c r="A1714" t="str">
        <f t="shared" si="78"/>
        <v>21 11 1 11 2 1 18 0 2120202006 0 218071</v>
      </c>
      <c r="B1714" t="str">
        <f t="shared" si="79"/>
        <v>21 11 1 11 2 1 18 0 2120202006 0 218115</v>
      </c>
      <c r="C1714" t="str">
        <f t="shared" si="80"/>
        <v>21 11 1 11 2 1 18 0 2120202006 0</v>
      </c>
      <c r="D1714">
        <v>21</v>
      </c>
      <c r="E1714">
        <v>11</v>
      </c>
      <c r="F1714">
        <v>1</v>
      </c>
      <c r="G1714">
        <v>11</v>
      </c>
      <c r="H1714">
        <v>2</v>
      </c>
      <c r="I1714">
        <v>1</v>
      </c>
      <c r="J1714">
        <v>18</v>
      </c>
      <c r="K1714">
        <v>0</v>
      </c>
      <c r="L1714" t="s">
        <v>758</v>
      </c>
      <c r="M1714" t="s">
        <v>147</v>
      </c>
      <c r="N1714" s="13">
        <v>521672</v>
      </c>
      <c r="O1714">
        <v>218071</v>
      </c>
      <c r="P1714">
        <v>2024</v>
      </c>
      <c r="Q1714">
        <v>890803239</v>
      </c>
      <c r="R1714" t="s">
        <v>924</v>
      </c>
      <c r="S1714" s="13">
        <v>521672</v>
      </c>
      <c r="T1714">
        <v>0</v>
      </c>
      <c r="U1714" t="s">
        <v>3125</v>
      </c>
      <c r="V1714" t="s">
        <v>2283</v>
      </c>
      <c r="W1714">
        <v>5004</v>
      </c>
      <c r="X1714">
        <v>0</v>
      </c>
      <c r="Y1714">
        <v>218115</v>
      </c>
      <c r="Z1714">
        <v>20240306</v>
      </c>
      <c r="AA1714">
        <v>0</v>
      </c>
      <c r="AB1714">
        <v>0</v>
      </c>
      <c r="AC1714" t="s">
        <v>2281</v>
      </c>
      <c r="AD1714" t="s">
        <v>2281</v>
      </c>
      <c r="AE1714">
        <v>11101</v>
      </c>
      <c r="AF1714" t="s">
        <v>2281</v>
      </c>
      <c r="AG1714" t="s">
        <v>549</v>
      </c>
      <c r="AH1714">
        <v>335</v>
      </c>
    </row>
    <row r="1715" spans="1:34" hidden="1" x14ac:dyDescent="0.25">
      <c r="A1715" t="str">
        <f t="shared" si="78"/>
        <v>21 11 1 11 2 1 18 0 2120202006 0 218072</v>
      </c>
      <c r="B1715" t="str">
        <f t="shared" si="79"/>
        <v>21 11 1 11 2 1 18 0 2120202006 0 218036</v>
      </c>
      <c r="C1715" t="str">
        <f t="shared" si="80"/>
        <v>21 11 1 11 2 1 18 0 2120202006 0</v>
      </c>
      <c r="D1715">
        <v>21</v>
      </c>
      <c r="E1715">
        <v>11</v>
      </c>
      <c r="F1715">
        <v>1</v>
      </c>
      <c r="G1715">
        <v>11</v>
      </c>
      <c r="H1715">
        <v>2</v>
      </c>
      <c r="I1715">
        <v>1</v>
      </c>
      <c r="J1715">
        <v>18</v>
      </c>
      <c r="K1715">
        <v>0</v>
      </c>
      <c r="L1715" t="s">
        <v>758</v>
      </c>
      <c r="M1715" t="s">
        <v>147</v>
      </c>
      <c r="N1715" s="13">
        <v>2657255</v>
      </c>
      <c r="O1715">
        <v>218072</v>
      </c>
      <c r="P1715">
        <v>2024</v>
      </c>
      <c r="Q1715">
        <v>810000598</v>
      </c>
      <c r="R1715" t="s">
        <v>2278</v>
      </c>
      <c r="S1715" s="13">
        <v>2657255</v>
      </c>
      <c r="T1715">
        <v>0</v>
      </c>
      <c r="U1715" t="s">
        <v>3089</v>
      </c>
      <c r="V1715" t="s">
        <v>2280</v>
      </c>
      <c r="W1715">
        <v>5004</v>
      </c>
      <c r="X1715">
        <v>0</v>
      </c>
      <c r="Y1715">
        <v>218036</v>
      </c>
      <c r="Z1715">
        <v>20240308</v>
      </c>
      <c r="AA1715">
        <v>0</v>
      </c>
      <c r="AB1715">
        <v>0</v>
      </c>
      <c r="AC1715" t="s">
        <v>2281</v>
      </c>
      <c r="AD1715" t="s">
        <v>2281</v>
      </c>
      <c r="AE1715">
        <v>11101</v>
      </c>
      <c r="AF1715" t="s">
        <v>2281</v>
      </c>
      <c r="AG1715" t="s">
        <v>549</v>
      </c>
      <c r="AH1715">
        <v>335</v>
      </c>
    </row>
    <row r="1716" spans="1:34" hidden="1" x14ac:dyDescent="0.25">
      <c r="A1716" t="str">
        <f t="shared" si="78"/>
        <v>21 11 1 11 2 1 35 0 2120202006 0 218073</v>
      </c>
      <c r="B1716" t="str">
        <f t="shared" si="79"/>
        <v>21 11 1 11 2 1 35 0 2120202006 0 218009</v>
      </c>
      <c r="C1716" t="str">
        <f t="shared" si="80"/>
        <v>21 11 1 11 2 1 35 0 2120202006 0</v>
      </c>
      <c r="D1716">
        <v>21</v>
      </c>
      <c r="E1716">
        <v>11</v>
      </c>
      <c r="F1716">
        <v>1</v>
      </c>
      <c r="G1716">
        <v>11</v>
      </c>
      <c r="H1716">
        <v>2</v>
      </c>
      <c r="I1716">
        <v>1</v>
      </c>
      <c r="J1716">
        <v>35</v>
      </c>
      <c r="K1716">
        <v>0</v>
      </c>
      <c r="L1716" t="s">
        <v>758</v>
      </c>
      <c r="M1716" t="s">
        <v>147</v>
      </c>
      <c r="N1716" s="13">
        <v>1099263</v>
      </c>
      <c r="O1716">
        <v>218073</v>
      </c>
      <c r="P1716">
        <v>2024</v>
      </c>
      <c r="Q1716">
        <v>890800128</v>
      </c>
      <c r="R1716" t="s">
        <v>838</v>
      </c>
      <c r="S1716" s="13">
        <v>1099263</v>
      </c>
      <c r="T1716">
        <v>0</v>
      </c>
      <c r="U1716" t="s">
        <v>3081</v>
      </c>
      <c r="V1716" t="s">
        <v>2280</v>
      </c>
      <c r="W1716">
        <v>5004</v>
      </c>
      <c r="X1716">
        <v>0</v>
      </c>
      <c r="Y1716">
        <v>218009</v>
      </c>
      <c r="Z1716">
        <v>20240308</v>
      </c>
      <c r="AA1716">
        <v>0</v>
      </c>
      <c r="AB1716">
        <v>0</v>
      </c>
      <c r="AC1716" t="s">
        <v>2281</v>
      </c>
      <c r="AD1716" t="s">
        <v>2281</v>
      </c>
      <c r="AE1716">
        <v>11101</v>
      </c>
      <c r="AF1716" t="s">
        <v>2281</v>
      </c>
      <c r="AG1716" t="s">
        <v>549</v>
      </c>
      <c r="AH1716">
        <v>335</v>
      </c>
    </row>
    <row r="1717" spans="1:34" hidden="1" x14ac:dyDescent="0.25">
      <c r="A1717" t="str">
        <f t="shared" si="78"/>
        <v>21 11 1 11 2 1 35 0 2120202006 0 218074</v>
      </c>
      <c r="B1717" t="str">
        <f t="shared" si="79"/>
        <v>21 11 1 11 2 1 35 0 2120202006 0 218009</v>
      </c>
      <c r="C1717" t="str">
        <f t="shared" si="80"/>
        <v>21 11 1 11 2 1 35 0 2120202006 0</v>
      </c>
      <c r="D1717">
        <v>21</v>
      </c>
      <c r="E1717">
        <v>11</v>
      </c>
      <c r="F1717">
        <v>1</v>
      </c>
      <c r="G1717">
        <v>11</v>
      </c>
      <c r="H1717">
        <v>2</v>
      </c>
      <c r="I1717">
        <v>1</v>
      </c>
      <c r="J1717">
        <v>35</v>
      </c>
      <c r="K1717">
        <v>0</v>
      </c>
      <c r="L1717" t="s">
        <v>758</v>
      </c>
      <c r="M1717" t="s">
        <v>147</v>
      </c>
      <c r="N1717" s="13">
        <v>4003426</v>
      </c>
      <c r="O1717">
        <v>218074</v>
      </c>
      <c r="P1717">
        <v>2024</v>
      </c>
      <c r="Q1717">
        <v>890800128</v>
      </c>
      <c r="R1717" t="s">
        <v>838</v>
      </c>
      <c r="S1717" s="13">
        <v>4003426</v>
      </c>
      <c r="T1717">
        <v>0</v>
      </c>
      <c r="U1717" t="s">
        <v>3081</v>
      </c>
      <c r="V1717" t="s">
        <v>2280</v>
      </c>
      <c r="W1717">
        <v>5004</v>
      </c>
      <c r="X1717">
        <v>0</v>
      </c>
      <c r="Y1717">
        <v>218009</v>
      </c>
      <c r="Z1717">
        <v>20240308</v>
      </c>
      <c r="AA1717">
        <v>0</v>
      </c>
      <c r="AB1717">
        <v>0</v>
      </c>
      <c r="AC1717" t="s">
        <v>2281</v>
      </c>
      <c r="AD1717" t="s">
        <v>2281</v>
      </c>
      <c r="AE1717">
        <v>11101</v>
      </c>
      <c r="AF1717" t="s">
        <v>2281</v>
      </c>
      <c r="AG1717" t="s">
        <v>549</v>
      </c>
      <c r="AH1717">
        <v>335</v>
      </c>
    </row>
    <row r="1718" spans="1:34" hidden="1" x14ac:dyDescent="0.25">
      <c r="A1718" t="str">
        <f t="shared" si="78"/>
        <v>21 11 1 11 2 1 17 0 2120202008 0 218075</v>
      </c>
      <c r="B1718" t="str">
        <f t="shared" si="79"/>
        <v>21 11 1 11 2 1 17 0 2120202008 0 218068</v>
      </c>
      <c r="C1718" t="str">
        <f t="shared" si="80"/>
        <v>21 11 1 11 2 1 17 0 2120202008 0</v>
      </c>
      <c r="D1718">
        <v>21</v>
      </c>
      <c r="E1718">
        <v>11</v>
      </c>
      <c r="F1718">
        <v>1</v>
      </c>
      <c r="G1718">
        <v>11</v>
      </c>
      <c r="H1718">
        <v>2</v>
      </c>
      <c r="I1718">
        <v>1</v>
      </c>
      <c r="J1718">
        <v>17</v>
      </c>
      <c r="K1718">
        <v>0</v>
      </c>
      <c r="L1718" t="s">
        <v>755</v>
      </c>
      <c r="M1718" t="s">
        <v>147</v>
      </c>
      <c r="N1718" s="13">
        <v>606104.26</v>
      </c>
      <c r="O1718">
        <v>218075</v>
      </c>
      <c r="P1718">
        <v>2024</v>
      </c>
      <c r="Q1718">
        <v>830122566</v>
      </c>
      <c r="R1718" t="s">
        <v>1178</v>
      </c>
      <c r="S1718" s="13">
        <v>606104.26</v>
      </c>
      <c r="T1718">
        <v>0</v>
      </c>
      <c r="U1718" t="s">
        <v>3126</v>
      </c>
      <c r="V1718" t="s">
        <v>2280</v>
      </c>
      <c r="W1718">
        <v>5004</v>
      </c>
      <c r="X1718">
        <v>0</v>
      </c>
      <c r="Y1718">
        <v>218068</v>
      </c>
      <c r="Z1718">
        <v>20240308</v>
      </c>
      <c r="AA1718">
        <v>0</v>
      </c>
      <c r="AB1718">
        <v>0</v>
      </c>
      <c r="AC1718" t="s">
        <v>2281</v>
      </c>
      <c r="AD1718" t="s">
        <v>2281</v>
      </c>
      <c r="AE1718">
        <v>11101</v>
      </c>
      <c r="AF1718" t="s">
        <v>2281</v>
      </c>
      <c r="AG1718" t="s">
        <v>549</v>
      </c>
      <c r="AH1718">
        <v>335</v>
      </c>
    </row>
    <row r="1719" spans="1:34" hidden="1" x14ac:dyDescent="0.25">
      <c r="A1719" t="str">
        <f t="shared" si="78"/>
        <v>21 11 1 11 1 2 1 0 211020100101 0 218077</v>
      </c>
      <c r="B1719" t="str">
        <f t="shared" si="79"/>
        <v>21 11 1 11 1 2 1 0 211020100101 0 218038</v>
      </c>
      <c r="C1719" t="str">
        <f t="shared" si="80"/>
        <v>21 11 1 11 1 2 1 0 211020100101 0</v>
      </c>
      <c r="D1719">
        <v>21</v>
      </c>
      <c r="E1719">
        <v>11</v>
      </c>
      <c r="F1719">
        <v>1</v>
      </c>
      <c r="G1719">
        <v>11</v>
      </c>
      <c r="H1719">
        <v>1</v>
      </c>
      <c r="I1719">
        <v>2</v>
      </c>
      <c r="J1719">
        <v>1</v>
      </c>
      <c r="K1719">
        <v>0</v>
      </c>
      <c r="L1719" t="s">
        <v>728</v>
      </c>
      <c r="M1719" t="s">
        <v>147</v>
      </c>
      <c r="N1719" s="13">
        <v>775420</v>
      </c>
      <c r="O1719">
        <v>218077</v>
      </c>
      <c r="P1719">
        <v>2024</v>
      </c>
      <c r="Q1719">
        <v>900319291</v>
      </c>
      <c r="R1719" t="s">
        <v>785</v>
      </c>
      <c r="S1719" s="13">
        <v>775420</v>
      </c>
      <c r="T1719">
        <v>0</v>
      </c>
      <c r="U1719" t="s">
        <v>3127</v>
      </c>
      <c r="V1719" t="s">
        <v>2342</v>
      </c>
      <c r="W1719">
        <v>5010</v>
      </c>
      <c r="X1719">
        <v>0</v>
      </c>
      <c r="Y1719">
        <v>218038</v>
      </c>
      <c r="Z1719">
        <v>20240311</v>
      </c>
      <c r="AA1719">
        <v>2024021070</v>
      </c>
      <c r="AB1719">
        <v>0</v>
      </c>
      <c r="AC1719" t="s">
        <v>2281</v>
      </c>
      <c r="AD1719" t="s">
        <v>2281</v>
      </c>
      <c r="AE1719">
        <v>11101</v>
      </c>
      <c r="AF1719" t="s">
        <v>2281</v>
      </c>
      <c r="AG1719" t="s">
        <v>549</v>
      </c>
      <c r="AH1719">
        <v>100</v>
      </c>
    </row>
    <row r="1720" spans="1:34" hidden="1" x14ac:dyDescent="0.25">
      <c r="A1720" t="str">
        <f t="shared" si="78"/>
        <v>21 11 1 11 1 2 1 0 211020100101 0 218078</v>
      </c>
      <c r="B1720" t="str">
        <f t="shared" si="79"/>
        <v>21 11 1 11 1 2 1 0 211020100101 0 218096</v>
      </c>
      <c r="C1720" t="str">
        <f t="shared" si="80"/>
        <v>21 11 1 11 1 2 1 0 211020100101 0</v>
      </c>
      <c r="D1720">
        <v>21</v>
      </c>
      <c r="E1720">
        <v>11</v>
      </c>
      <c r="F1720">
        <v>1</v>
      </c>
      <c r="G1720">
        <v>11</v>
      </c>
      <c r="H1720">
        <v>1</v>
      </c>
      <c r="I1720">
        <v>2</v>
      </c>
      <c r="J1720">
        <v>1</v>
      </c>
      <c r="K1720">
        <v>0</v>
      </c>
      <c r="L1720" t="s">
        <v>728</v>
      </c>
      <c r="M1720" t="s">
        <v>147</v>
      </c>
      <c r="N1720" s="13">
        <v>586600</v>
      </c>
      <c r="O1720">
        <v>218078</v>
      </c>
      <c r="P1720">
        <v>2024</v>
      </c>
      <c r="Q1720">
        <v>900319291</v>
      </c>
      <c r="R1720" t="s">
        <v>785</v>
      </c>
      <c r="S1720" s="13">
        <v>586600</v>
      </c>
      <c r="T1720">
        <v>0</v>
      </c>
      <c r="U1720" t="s">
        <v>3127</v>
      </c>
      <c r="V1720" t="s">
        <v>2342</v>
      </c>
      <c r="W1720">
        <v>5010</v>
      </c>
      <c r="X1720">
        <v>0</v>
      </c>
      <c r="Y1720">
        <v>218096</v>
      </c>
      <c r="Z1720">
        <v>20240311</v>
      </c>
      <c r="AA1720">
        <v>2024021070</v>
      </c>
      <c r="AB1720">
        <v>0</v>
      </c>
      <c r="AC1720" t="s">
        <v>2281</v>
      </c>
      <c r="AD1720" t="s">
        <v>2281</v>
      </c>
      <c r="AE1720">
        <v>11101</v>
      </c>
      <c r="AF1720" t="s">
        <v>2281</v>
      </c>
      <c r="AG1720" t="s">
        <v>549</v>
      </c>
      <c r="AH1720">
        <v>100</v>
      </c>
    </row>
    <row r="1721" spans="1:34" hidden="1" x14ac:dyDescent="0.25">
      <c r="A1721" t="str">
        <f t="shared" si="78"/>
        <v>21 11 1 11 1 2 1 0 211020100101 0 218079</v>
      </c>
      <c r="B1721" t="str">
        <f t="shared" si="79"/>
        <v>21 11 1 11 1 2 1 0 211020100101 0 218082</v>
      </c>
      <c r="C1721" t="str">
        <f t="shared" si="80"/>
        <v>21 11 1 11 1 2 1 0 211020100101 0</v>
      </c>
      <c r="D1721">
        <v>21</v>
      </c>
      <c r="E1721">
        <v>11</v>
      </c>
      <c r="F1721">
        <v>1</v>
      </c>
      <c r="G1721">
        <v>11</v>
      </c>
      <c r="H1721">
        <v>1</v>
      </c>
      <c r="I1721">
        <v>2</v>
      </c>
      <c r="J1721">
        <v>1</v>
      </c>
      <c r="K1721">
        <v>0</v>
      </c>
      <c r="L1721" t="s">
        <v>728</v>
      </c>
      <c r="M1721" t="s">
        <v>147</v>
      </c>
      <c r="N1721" s="13">
        <v>483820</v>
      </c>
      <c r="O1721">
        <v>218079</v>
      </c>
      <c r="P1721">
        <v>2024</v>
      </c>
      <c r="Q1721">
        <v>900319291</v>
      </c>
      <c r="R1721" t="s">
        <v>785</v>
      </c>
      <c r="S1721" s="13">
        <v>483820</v>
      </c>
      <c r="T1721">
        <v>0</v>
      </c>
      <c r="U1721" t="s">
        <v>3127</v>
      </c>
      <c r="V1721" t="s">
        <v>2342</v>
      </c>
      <c r="W1721">
        <v>5010</v>
      </c>
      <c r="X1721">
        <v>0</v>
      </c>
      <c r="Y1721">
        <v>218082</v>
      </c>
      <c r="Z1721">
        <v>20240311</v>
      </c>
      <c r="AA1721">
        <v>2024021070</v>
      </c>
      <c r="AB1721">
        <v>0</v>
      </c>
      <c r="AC1721" t="s">
        <v>2281</v>
      </c>
      <c r="AD1721" t="s">
        <v>2281</v>
      </c>
      <c r="AE1721">
        <v>11101</v>
      </c>
      <c r="AF1721" t="s">
        <v>2281</v>
      </c>
      <c r="AG1721" t="s">
        <v>549</v>
      </c>
      <c r="AH1721">
        <v>100</v>
      </c>
    </row>
    <row r="1722" spans="1:34" hidden="1" x14ac:dyDescent="0.25">
      <c r="A1722" t="str">
        <f t="shared" si="78"/>
        <v>21 11 1 11 1 3 10 0 2110102005 0 218080</v>
      </c>
      <c r="B1722" t="str">
        <f t="shared" si="79"/>
        <v>21 11 1 11 1 3 10 0 2110102005 0 218064</v>
      </c>
      <c r="C1722" t="str">
        <f t="shared" si="80"/>
        <v>21 11 1 11 1 3 10 0 2110102005 0</v>
      </c>
      <c r="D1722">
        <v>21</v>
      </c>
      <c r="E1722">
        <v>11</v>
      </c>
      <c r="F1722">
        <v>1</v>
      </c>
      <c r="G1722">
        <v>11</v>
      </c>
      <c r="H1722">
        <v>1</v>
      </c>
      <c r="I1722">
        <v>3</v>
      </c>
      <c r="J1722">
        <v>10</v>
      </c>
      <c r="K1722">
        <v>0</v>
      </c>
      <c r="L1722" t="s">
        <v>752</v>
      </c>
      <c r="M1722" t="s">
        <v>147</v>
      </c>
      <c r="N1722" s="13">
        <v>224400</v>
      </c>
      <c r="O1722">
        <v>218080</v>
      </c>
      <c r="P1722">
        <v>2024</v>
      </c>
      <c r="Q1722">
        <v>900319291</v>
      </c>
      <c r="R1722" t="s">
        <v>785</v>
      </c>
      <c r="S1722" s="13">
        <v>224400</v>
      </c>
      <c r="T1722">
        <v>0</v>
      </c>
      <c r="U1722" t="s">
        <v>3128</v>
      </c>
      <c r="V1722" t="s">
        <v>2342</v>
      </c>
      <c r="W1722">
        <v>5010</v>
      </c>
      <c r="X1722">
        <v>0</v>
      </c>
      <c r="Y1722">
        <v>218064</v>
      </c>
      <c r="Z1722">
        <v>20240311</v>
      </c>
      <c r="AA1722">
        <v>0</v>
      </c>
      <c r="AB1722">
        <v>0</v>
      </c>
      <c r="AC1722" t="s">
        <v>2281</v>
      </c>
      <c r="AD1722" t="s">
        <v>2281</v>
      </c>
      <c r="AE1722">
        <v>11101</v>
      </c>
      <c r="AF1722" t="s">
        <v>2281</v>
      </c>
      <c r="AG1722" t="s">
        <v>549</v>
      </c>
      <c r="AH1722">
        <v>111</v>
      </c>
    </row>
    <row r="1723" spans="1:34" hidden="1" x14ac:dyDescent="0.25">
      <c r="A1723" t="str">
        <f t="shared" si="78"/>
        <v>21 11 1 11 1 3 3 0 21101010021201 0 218081</v>
      </c>
      <c r="B1723" t="str">
        <f t="shared" si="79"/>
        <v>21 11 1 11 1 3 3 0 21101010021201 0 218118</v>
      </c>
      <c r="C1723" t="str">
        <f t="shared" si="80"/>
        <v>21 11 1 11 1 3 3 0 21101010021201 0</v>
      </c>
      <c r="D1723">
        <v>21</v>
      </c>
      <c r="E1723">
        <v>11</v>
      </c>
      <c r="F1723">
        <v>1</v>
      </c>
      <c r="G1723">
        <v>11</v>
      </c>
      <c r="H1723">
        <v>1</v>
      </c>
      <c r="I1723">
        <v>3</v>
      </c>
      <c r="J1723">
        <v>3</v>
      </c>
      <c r="K1723">
        <v>0</v>
      </c>
      <c r="L1723" t="s">
        <v>736</v>
      </c>
      <c r="M1723" t="s">
        <v>147</v>
      </c>
      <c r="N1723" s="13">
        <v>1300000</v>
      </c>
      <c r="O1723">
        <v>218081</v>
      </c>
      <c r="P1723">
        <v>2024</v>
      </c>
      <c r="Q1723">
        <v>900098933</v>
      </c>
      <c r="R1723" t="s">
        <v>1164</v>
      </c>
      <c r="S1723" s="13">
        <v>1300000</v>
      </c>
      <c r="T1723">
        <v>0</v>
      </c>
      <c r="U1723" t="s">
        <v>3129</v>
      </c>
      <c r="V1723" t="s">
        <v>2342</v>
      </c>
      <c r="W1723">
        <v>5001</v>
      </c>
      <c r="X1723">
        <v>0</v>
      </c>
      <c r="Y1723">
        <v>218118</v>
      </c>
      <c r="Z1723">
        <v>20240311</v>
      </c>
      <c r="AA1723">
        <v>0</v>
      </c>
      <c r="AB1723">
        <v>0</v>
      </c>
      <c r="AC1723" t="s">
        <v>2281</v>
      </c>
      <c r="AD1723" t="s">
        <v>2281</v>
      </c>
      <c r="AE1723">
        <v>11101</v>
      </c>
      <c r="AF1723" t="s">
        <v>2281</v>
      </c>
      <c r="AG1723" t="s">
        <v>549</v>
      </c>
      <c r="AH1723">
        <v>111</v>
      </c>
    </row>
    <row r="1724" spans="1:34" hidden="1" x14ac:dyDescent="0.25">
      <c r="A1724" t="str">
        <f t="shared" si="78"/>
        <v>21 11 1 11 1 3 4 0 2110102007 0 218082</v>
      </c>
      <c r="B1724" t="str">
        <f t="shared" si="79"/>
        <v>21 11 1 11 1 3 4 0 2110102007 0 218119</v>
      </c>
      <c r="C1724" t="str">
        <f t="shared" si="80"/>
        <v>21 11 1 11 1 3 4 0 2110102007 0</v>
      </c>
      <c r="D1724">
        <v>21</v>
      </c>
      <c r="E1724">
        <v>11</v>
      </c>
      <c r="F1724">
        <v>1</v>
      </c>
      <c r="G1724">
        <v>11</v>
      </c>
      <c r="H1724">
        <v>1</v>
      </c>
      <c r="I1724">
        <v>3</v>
      </c>
      <c r="J1724">
        <v>4</v>
      </c>
      <c r="K1724">
        <v>0</v>
      </c>
      <c r="L1724" t="s">
        <v>747</v>
      </c>
      <c r="M1724" t="s">
        <v>147</v>
      </c>
      <c r="N1724" s="13">
        <v>13195000</v>
      </c>
      <c r="O1724">
        <v>218082</v>
      </c>
      <c r="P1724">
        <v>2024</v>
      </c>
      <c r="Q1724">
        <v>900319291</v>
      </c>
      <c r="R1724" t="s">
        <v>785</v>
      </c>
      <c r="S1724" s="13">
        <v>237195000</v>
      </c>
      <c r="T1724">
        <v>0</v>
      </c>
      <c r="U1724" t="s">
        <v>3130</v>
      </c>
      <c r="V1724" t="s">
        <v>2342</v>
      </c>
      <c r="W1724">
        <v>5010</v>
      </c>
      <c r="X1724">
        <v>0</v>
      </c>
      <c r="Y1724">
        <v>218119</v>
      </c>
      <c r="Z1724">
        <v>20240311</v>
      </c>
      <c r="AA1724">
        <v>2024021060</v>
      </c>
      <c r="AB1724">
        <v>0</v>
      </c>
      <c r="AC1724" t="s">
        <v>2281</v>
      </c>
      <c r="AD1724" t="s">
        <v>2281</v>
      </c>
      <c r="AE1724">
        <v>11101</v>
      </c>
      <c r="AF1724" t="s">
        <v>2281</v>
      </c>
      <c r="AG1724" t="s">
        <v>549</v>
      </c>
      <c r="AH1724">
        <v>100</v>
      </c>
    </row>
    <row r="1725" spans="1:34" hidden="1" x14ac:dyDescent="0.25">
      <c r="A1725" t="str">
        <f t="shared" si="78"/>
        <v>21 11 1 11 1 3 5 0 2110102006 0 218082</v>
      </c>
      <c r="B1725" t="str">
        <f t="shared" si="79"/>
        <v>21 11 1 11 1 3 5 0 2110102006 0 218119</v>
      </c>
      <c r="C1725" t="str">
        <f t="shared" si="80"/>
        <v>21 11 1 11 1 3 5 0 2110102006 0</v>
      </c>
      <c r="D1725">
        <v>21</v>
      </c>
      <c r="E1725">
        <v>11</v>
      </c>
      <c r="F1725">
        <v>1</v>
      </c>
      <c r="G1725">
        <v>11</v>
      </c>
      <c r="H1725">
        <v>1</v>
      </c>
      <c r="I1725">
        <v>3</v>
      </c>
      <c r="J1725">
        <v>5</v>
      </c>
      <c r="K1725">
        <v>0</v>
      </c>
      <c r="L1725" t="s">
        <v>748</v>
      </c>
      <c r="M1725" t="s">
        <v>147</v>
      </c>
      <c r="N1725" s="13">
        <v>79048800</v>
      </c>
      <c r="O1725">
        <v>218082</v>
      </c>
      <c r="P1725">
        <v>2024</v>
      </c>
      <c r="Q1725">
        <v>900319291</v>
      </c>
      <c r="R1725" t="s">
        <v>785</v>
      </c>
      <c r="S1725" s="13">
        <v>237195000</v>
      </c>
      <c r="T1725">
        <v>0</v>
      </c>
      <c r="U1725" t="s">
        <v>3130</v>
      </c>
      <c r="V1725" t="s">
        <v>2342</v>
      </c>
      <c r="W1725">
        <v>5010</v>
      </c>
      <c r="X1725">
        <v>0</v>
      </c>
      <c r="Y1725">
        <v>218119</v>
      </c>
      <c r="Z1725">
        <v>20240311</v>
      </c>
      <c r="AA1725">
        <v>2024021060</v>
      </c>
      <c r="AB1725">
        <v>0</v>
      </c>
      <c r="AC1725" t="s">
        <v>2281</v>
      </c>
      <c r="AD1725" t="s">
        <v>2281</v>
      </c>
      <c r="AE1725">
        <v>11101</v>
      </c>
      <c r="AF1725" t="s">
        <v>2281</v>
      </c>
      <c r="AG1725" t="s">
        <v>549</v>
      </c>
      <c r="AH1725">
        <v>100</v>
      </c>
    </row>
    <row r="1726" spans="1:34" hidden="1" x14ac:dyDescent="0.25">
      <c r="A1726" t="str">
        <f t="shared" si="78"/>
        <v>21 11 1 11 1 3 6 0 2110102008 0 218082</v>
      </c>
      <c r="B1726" t="str">
        <f t="shared" si="79"/>
        <v>21 11 1 11 1 3 6 0 2110102008 0 218119</v>
      </c>
      <c r="C1726" t="str">
        <f t="shared" si="80"/>
        <v>21 11 1 11 1 3 6 0 2110102008 0</v>
      </c>
      <c r="D1726">
        <v>21</v>
      </c>
      <c r="E1726">
        <v>11</v>
      </c>
      <c r="F1726">
        <v>1</v>
      </c>
      <c r="G1726">
        <v>11</v>
      </c>
      <c r="H1726">
        <v>1</v>
      </c>
      <c r="I1726">
        <v>3</v>
      </c>
      <c r="J1726">
        <v>6</v>
      </c>
      <c r="K1726">
        <v>0</v>
      </c>
      <c r="L1726" t="s">
        <v>749</v>
      </c>
      <c r="M1726" t="s">
        <v>147</v>
      </c>
      <c r="N1726" s="13">
        <v>13195000</v>
      </c>
      <c r="O1726">
        <v>218082</v>
      </c>
      <c r="P1726">
        <v>2024</v>
      </c>
      <c r="Q1726">
        <v>900319291</v>
      </c>
      <c r="R1726" t="s">
        <v>785</v>
      </c>
      <c r="S1726" s="13">
        <v>237195000</v>
      </c>
      <c r="T1726">
        <v>0</v>
      </c>
      <c r="U1726" t="s">
        <v>3130</v>
      </c>
      <c r="V1726" t="s">
        <v>2342</v>
      </c>
      <c r="W1726">
        <v>5010</v>
      </c>
      <c r="X1726">
        <v>0</v>
      </c>
      <c r="Y1726">
        <v>218119</v>
      </c>
      <c r="Z1726">
        <v>20240311</v>
      </c>
      <c r="AA1726">
        <v>2024021060</v>
      </c>
      <c r="AB1726">
        <v>0</v>
      </c>
      <c r="AC1726" t="s">
        <v>2281</v>
      </c>
      <c r="AD1726" t="s">
        <v>2281</v>
      </c>
      <c r="AE1726">
        <v>11101</v>
      </c>
      <c r="AF1726" t="s">
        <v>2281</v>
      </c>
      <c r="AG1726" t="s">
        <v>549</v>
      </c>
      <c r="AH1726">
        <v>100</v>
      </c>
    </row>
    <row r="1727" spans="1:34" hidden="1" x14ac:dyDescent="0.25">
      <c r="A1727" t="str">
        <f t="shared" si="78"/>
        <v>21 11 1 11 1 3 7 0 2110102009 0 218082</v>
      </c>
      <c r="B1727" t="str">
        <f t="shared" si="79"/>
        <v>21 11 1 11 1 3 7 0 2110102009 0 218119</v>
      </c>
      <c r="C1727" t="str">
        <f t="shared" si="80"/>
        <v>21 11 1 11 1 3 7 0 2110102009 0</v>
      </c>
      <c r="D1727">
        <v>21</v>
      </c>
      <c r="E1727">
        <v>11</v>
      </c>
      <c r="F1727">
        <v>1</v>
      </c>
      <c r="G1727">
        <v>11</v>
      </c>
      <c r="H1727">
        <v>1</v>
      </c>
      <c r="I1727">
        <v>3</v>
      </c>
      <c r="J1727">
        <v>7</v>
      </c>
      <c r="K1727">
        <v>0</v>
      </c>
      <c r="L1727" t="s">
        <v>750</v>
      </c>
      <c r="M1727" t="s">
        <v>147</v>
      </c>
      <c r="N1727" s="13">
        <v>26365000</v>
      </c>
      <c r="O1727">
        <v>218082</v>
      </c>
      <c r="P1727">
        <v>2024</v>
      </c>
      <c r="Q1727">
        <v>900319291</v>
      </c>
      <c r="R1727" t="s">
        <v>785</v>
      </c>
      <c r="S1727" s="13">
        <v>237195000</v>
      </c>
      <c r="T1727">
        <v>0</v>
      </c>
      <c r="U1727" t="s">
        <v>3130</v>
      </c>
      <c r="V1727" t="s">
        <v>2342</v>
      </c>
      <c r="W1727">
        <v>5010</v>
      </c>
      <c r="X1727">
        <v>0</v>
      </c>
      <c r="Y1727">
        <v>218119</v>
      </c>
      <c r="Z1727">
        <v>20240311</v>
      </c>
      <c r="AA1727">
        <v>2024021060</v>
      </c>
      <c r="AB1727">
        <v>0</v>
      </c>
      <c r="AC1727" t="s">
        <v>2281</v>
      </c>
      <c r="AD1727" t="s">
        <v>2281</v>
      </c>
      <c r="AE1727">
        <v>11101</v>
      </c>
      <c r="AF1727" t="s">
        <v>2281</v>
      </c>
      <c r="AG1727" t="s">
        <v>549</v>
      </c>
      <c r="AH1727">
        <v>100</v>
      </c>
    </row>
    <row r="1728" spans="1:34" hidden="1" x14ac:dyDescent="0.25">
      <c r="A1728" t="str">
        <f t="shared" si="78"/>
        <v>21 11 1 11 1 3 12 0 2110102004 0 218082</v>
      </c>
      <c r="B1728" t="str">
        <f t="shared" si="79"/>
        <v>21 11 1 11 1 3 12 0 2110102004 0 218119</v>
      </c>
      <c r="C1728" t="str">
        <f t="shared" si="80"/>
        <v>21 11 1 11 1 3 12 0 2110102004 0</v>
      </c>
      <c r="D1728">
        <v>21</v>
      </c>
      <c r="E1728">
        <v>11</v>
      </c>
      <c r="F1728">
        <v>1</v>
      </c>
      <c r="G1728">
        <v>11</v>
      </c>
      <c r="H1728">
        <v>1</v>
      </c>
      <c r="I1728">
        <v>3</v>
      </c>
      <c r="J1728">
        <v>12</v>
      </c>
      <c r="K1728">
        <v>0</v>
      </c>
      <c r="L1728" t="s">
        <v>754</v>
      </c>
      <c r="M1728" t="s">
        <v>147</v>
      </c>
      <c r="N1728" s="13">
        <v>105391200</v>
      </c>
      <c r="O1728">
        <v>218082</v>
      </c>
      <c r="P1728">
        <v>2024</v>
      </c>
      <c r="Q1728">
        <v>900319291</v>
      </c>
      <c r="R1728" t="s">
        <v>785</v>
      </c>
      <c r="S1728" s="13">
        <v>237195000</v>
      </c>
      <c r="T1728">
        <v>0</v>
      </c>
      <c r="U1728" t="s">
        <v>3130</v>
      </c>
      <c r="V1728" t="s">
        <v>2342</v>
      </c>
      <c r="W1728">
        <v>5010</v>
      </c>
      <c r="X1728">
        <v>0</v>
      </c>
      <c r="Y1728">
        <v>218119</v>
      </c>
      <c r="Z1728">
        <v>20240311</v>
      </c>
      <c r="AA1728">
        <v>2024021060</v>
      </c>
      <c r="AB1728">
        <v>0</v>
      </c>
      <c r="AC1728" t="s">
        <v>2281</v>
      </c>
      <c r="AD1728" t="s">
        <v>2281</v>
      </c>
      <c r="AE1728">
        <v>11101</v>
      </c>
      <c r="AF1728" t="s">
        <v>2281</v>
      </c>
      <c r="AG1728" t="s">
        <v>549</v>
      </c>
      <c r="AH1728">
        <v>100</v>
      </c>
    </row>
    <row r="1729" spans="1:34" hidden="1" x14ac:dyDescent="0.25">
      <c r="A1729" t="str">
        <f t="shared" si="78"/>
        <v>21 11 1 11 1 3 2 0 2110102001 0 218083</v>
      </c>
      <c r="B1729" t="str">
        <f t="shared" si="79"/>
        <v>21 11 1 11 1 3 2 0 2110102001 0 218124</v>
      </c>
      <c r="C1729" t="str">
        <f t="shared" si="80"/>
        <v>21 11 1 11 1 3 2 0 2110102001 0</v>
      </c>
      <c r="D1729">
        <v>21</v>
      </c>
      <c r="E1729">
        <v>11</v>
      </c>
      <c r="F1729">
        <v>1</v>
      </c>
      <c r="G1729">
        <v>11</v>
      </c>
      <c r="H1729">
        <v>1</v>
      </c>
      <c r="I1729">
        <v>3</v>
      </c>
      <c r="J1729">
        <v>2</v>
      </c>
      <c r="K1729">
        <v>0</v>
      </c>
      <c r="L1729" t="s">
        <v>746</v>
      </c>
      <c r="M1729" t="s">
        <v>147</v>
      </c>
      <c r="N1729" s="13">
        <v>254713220</v>
      </c>
      <c r="O1729">
        <v>218083</v>
      </c>
      <c r="P1729">
        <v>2024</v>
      </c>
      <c r="Q1729">
        <v>900319291</v>
      </c>
      <c r="R1729" t="s">
        <v>785</v>
      </c>
      <c r="S1729" s="13">
        <v>598923440</v>
      </c>
      <c r="T1729">
        <v>0</v>
      </c>
      <c r="U1729" t="s">
        <v>3131</v>
      </c>
      <c r="V1729" t="s">
        <v>2342</v>
      </c>
      <c r="W1729">
        <v>5010</v>
      </c>
      <c r="X1729">
        <v>0</v>
      </c>
      <c r="Y1729">
        <v>218124</v>
      </c>
      <c r="Z1729">
        <v>20240311</v>
      </c>
      <c r="AA1729">
        <v>2024021060</v>
      </c>
      <c r="AB1729">
        <v>0</v>
      </c>
      <c r="AC1729" t="s">
        <v>2281</v>
      </c>
      <c r="AD1729" t="s">
        <v>2281</v>
      </c>
      <c r="AE1729">
        <v>11101</v>
      </c>
      <c r="AF1729" t="s">
        <v>2281</v>
      </c>
      <c r="AG1729" t="s">
        <v>549</v>
      </c>
      <c r="AH1729">
        <v>100</v>
      </c>
    </row>
    <row r="1730" spans="1:34" hidden="1" x14ac:dyDescent="0.25">
      <c r="A1730" t="str">
        <f t="shared" ref="A1730:A1793" si="81">+CONCATENATE(,D1730," ",E1730," ",F1730," ",G1730," ",H1730," ",I1730," ",J1730," ",K1730," ",L1730," ",M1730," ",O1730)</f>
        <v>21 11 1 11 1 3 8 0 2110102002 0 218083</v>
      </c>
      <c r="B1730" t="str">
        <f t="shared" ref="B1730:B1793" si="82">+CONCATENATE(,D1730," ",E1730," ",F1730," ",G1730," ",H1730," ",I1730," ",J1730," ",K1730," ",L1730," ",M1730," ",Y1730)</f>
        <v>21 11 1 11 1 3 8 0 2110102002 0 218124</v>
      </c>
      <c r="C1730" t="str">
        <f t="shared" ref="C1730:C1793" si="83">+CONCATENATE(,D1730," ",E1730," ",F1730," ",G1730," ",H1730," ",I1730," ",J1730," ",K1730," ",L1730," ",M1730)</f>
        <v>21 11 1 11 1 3 8 0 2110102002 0</v>
      </c>
      <c r="D1730">
        <v>21</v>
      </c>
      <c r="E1730">
        <v>11</v>
      </c>
      <c r="F1730">
        <v>1</v>
      </c>
      <c r="G1730">
        <v>11</v>
      </c>
      <c r="H1730">
        <v>1</v>
      </c>
      <c r="I1730">
        <v>3</v>
      </c>
      <c r="J1730">
        <v>8</v>
      </c>
      <c r="K1730">
        <v>0</v>
      </c>
      <c r="L1730" t="s">
        <v>751</v>
      </c>
      <c r="M1730" t="s">
        <v>147</v>
      </c>
      <c r="N1730" s="13">
        <v>221493480</v>
      </c>
      <c r="O1730">
        <v>218083</v>
      </c>
      <c r="P1730">
        <v>2024</v>
      </c>
      <c r="Q1730">
        <v>900319291</v>
      </c>
      <c r="R1730" t="s">
        <v>785</v>
      </c>
      <c r="S1730" s="13">
        <v>598923440</v>
      </c>
      <c r="T1730">
        <v>0</v>
      </c>
      <c r="U1730" t="s">
        <v>3131</v>
      </c>
      <c r="V1730" t="s">
        <v>2342</v>
      </c>
      <c r="W1730">
        <v>5010</v>
      </c>
      <c r="X1730">
        <v>0</v>
      </c>
      <c r="Y1730">
        <v>218124</v>
      </c>
      <c r="Z1730">
        <v>20240311</v>
      </c>
      <c r="AA1730">
        <v>2024021060</v>
      </c>
      <c r="AB1730">
        <v>0</v>
      </c>
      <c r="AC1730" t="s">
        <v>2281</v>
      </c>
      <c r="AD1730" t="s">
        <v>2281</v>
      </c>
      <c r="AE1730">
        <v>11101</v>
      </c>
      <c r="AF1730" t="s">
        <v>2281</v>
      </c>
      <c r="AG1730" t="s">
        <v>549</v>
      </c>
      <c r="AH1730">
        <v>100</v>
      </c>
    </row>
    <row r="1731" spans="1:34" hidden="1" x14ac:dyDescent="0.25">
      <c r="A1731" t="str">
        <f t="shared" si="81"/>
        <v>21 11 1 11 1 3 9 0 2110102001 0 218083</v>
      </c>
      <c r="B1731" t="str">
        <f t="shared" si="82"/>
        <v>21 11 1 11 1 3 9 0 2110102001 0 218124</v>
      </c>
      <c r="C1731" t="str">
        <f t="shared" si="83"/>
        <v>21 11 1 11 1 3 9 0 2110102001 0</v>
      </c>
      <c r="D1731">
        <v>21</v>
      </c>
      <c r="E1731">
        <v>11</v>
      </c>
      <c r="F1731">
        <v>1</v>
      </c>
      <c r="G1731">
        <v>11</v>
      </c>
      <c r="H1731">
        <v>1</v>
      </c>
      <c r="I1731">
        <v>3</v>
      </c>
      <c r="J1731">
        <v>9</v>
      </c>
      <c r="K1731">
        <v>0</v>
      </c>
      <c r="L1731" t="s">
        <v>746</v>
      </c>
      <c r="M1731" t="s">
        <v>147</v>
      </c>
      <c r="N1731" s="13">
        <v>88500440</v>
      </c>
      <c r="O1731">
        <v>218083</v>
      </c>
      <c r="P1731">
        <v>2024</v>
      </c>
      <c r="Q1731">
        <v>900319291</v>
      </c>
      <c r="R1731" t="s">
        <v>785</v>
      </c>
      <c r="S1731" s="13">
        <v>598923440</v>
      </c>
      <c r="T1731">
        <v>0</v>
      </c>
      <c r="U1731" t="s">
        <v>3131</v>
      </c>
      <c r="V1731" t="s">
        <v>2342</v>
      </c>
      <c r="W1731">
        <v>5010</v>
      </c>
      <c r="X1731">
        <v>0</v>
      </c>
      <c r="Y1731">
        <v>218124</v>
      </c>
      <c r="Z1731">
        <v>20240311</v>
      </c>
      <c r="AA1731">
        <v>2024021060</v>
      </c>
      <c r="AB1731">
        <v>0</v>
      </c>
      <c r="AC1731" t="s">
        <v>2281</v>
      </c>
      <c r="AD1731" t="s">
        <v>2281</v>
      </c>
      <c r="AE1731">
        <v>11101</v>
      </c>
      <c r="AF1731" t="s">
        <v>2281</v>
      </c>
      <c r="AG1731" t="s">
        <v>549</v>
      </c>
      <c r="AH1731">
        <v>100</v>
      </c>
    </row>
    <row r="1732" spans="1:34" hidden="1" x14ac:dyDescent="0.25">
      <c r="A1732" t="str">
        <f t="shared" si="81"/>
        <v>21 11 1 11 1 3 10 0 2110102005 0 218083</v>
      </c>
      <c r="B1732" t="str">
        <f t="shared" si="82"/>
        <v>21 11 1 11 1 3 10 0 2110102005 0 218124</v>
      </c>
      <c r="C1732" t="str">
        <f t="shared" si="83"/>
        <v>21 11 1 11 1 3 10 0 2110102005 0</v>
      </c>
      <c r="D1732">
        <v>21</v>
      </c>
      <c r="E1732">
        <v>11</v>
      </c>
      <c r="F1732">
        <v>1</v>
      </c>
      <c r="G1732">
        <v>11</v>
      </c>
      <c r="H1732">
        <v>1</v>
      </c>
      <c r="I1732">
        <v>3</v>
      </c>
      <c r="J1732">
        <v>10</v>
      </c>
      <c r="K1732">
        <v>0</v>
      </c>
      <c r="L1732" t="s">
        <v>752</v>
      </c>
      <c r="M1732" t="s">
        <v>147</v>
      </c>
      <c r="N1732" s="13">
        <v>34216300</v>
      </c>
      <c r="O1732">
        <v>218083</v>
      </c>
      <c r="P1732">
        <v>2024</v>
      </c>
      <c r="Q1732">
        <v>900319291</v>
      </c>
      <c r="R1732" t="s">
        <v>785</v>
      </c>
      <c r="S1732" s="13">
        <v>598923440</v>
      </c>
      <c r="T1732">
        <v>0</v>
      </c>
      <c r="U1732" t="s">
        <v>3131</v>
      </c>
      <c r="V1732" t="s">
        <v>2342</v>
      </c>
      <c r="W1732">
        <v>5010</v>
      </c>
      <c r="X1732">
        <v>0</v>
      </c>
      <c r="Y1732">
        <v>218124</v>
      </c>
      <c r="Z1732">
        <v>20240311</v>
      </c>
      <c r="AA1732">
        <v>2024021060</v>
      </c>
      <c r="AB1732">
        <v>0</v>
      </c>
      <c r="AC1732" t="s">
        <v>2281</v>
      </c>
      <c r="AD1732" t="s">
        <v>2281</v>
      </c>
      <c r="AE1732">
        <v>11101</v>
      </c>
      <c r="AF1732" t="s">
        <v>2281</v>
      </c>
      <c r="AG1732" t="s">
        <v>549</v>
      </c>
      <c r="AH1732">
        <v>100</v>
      </c>
    </row>
    <row r="1733" spans="1:34" hidden="1" x14ac:dyDescent="0.25">
      <c r="A1733" t="str">
        <f t="shared" si="81"/>
        <v>21 11 1 11 1 3 2 0 2110102001 0 218084</v>
      </c>
      <c r="B1733" t="str">
        <f t="shared" si="82"/>
        <v>21 11 1 11 1 3 2 0 2110102001 0 218128</v>
      </c>
      <c r="C1733" t="str">
        <f t="shared" si="83"/>
        <v>21 11 1 11 1 3 2 0 2110102001 0</v>
      </c>
      <c r="D1733">
        <v>21</v>
      </c>
      <c r="E1733">
        <v>11</v>
      </c>
      <c r="F1733">
        <v>1</v>
      </c>
      <c r="G1733">
        <v>11</v>
      </c>
      <c r="H1733">
        <v>1</v>
      </c>
      <c r="I1733">
        <v>3</v>
      </c>
      <c r="J1733">
        <v>2</v>
      </c>
      <c r="K1733">
        <v>0</v>
      </c>
      <c r="L1733" t="s">
        <v>746</v>
      </c>
      <c r="M1733" t="s">
        <v>147</v>
      </c>
      <c r="N1733" s="13">
        <v>3173400</v>
      </c>
      <c r="O1733">
        <v>218084</v>
      </c>
      <c r="P1733">
        <v>2024</v>
      </c>
      <c r="Q1733">
        <v>900319291</v>
      </c>
      <c r="R1733" t="s">
        <v>785</v>
      </c>
      <c r="S1733" s="13">
        <v>9473965</v>
      </c>
      <c r="T1733">
        <v>0</v>
      </c>
      <c r="U1733" t="s">
        <v>3132</v>
      </c>
      <c r="V1733" t="s">
        <v>2342</v>
      </c>
      <c r="W1733">
        <v>5010</v>
      </c>
      <c r="X1733">
        <v>0</v>
      </c>
      <c r="Y1733">
        <v>218128</v>
      </c>
      <c r="Z1733">
        <v>20240311</v>
      </c>
      <c r="AA1733">
        <v>2024021080</v>
      </c>
      <c r="AB1733">
        <v>0</v>
      </c>
      <c r="AC1733" t="s">
        <v>2281</v>
      </c>
      <c r="AD1733" t="s">
        <v>2281</v>
      </c>
      <c r="AE1733">
        <v>11101</v>
      </c>
      <c r="AF1733" t="s">
        <v>2281</v>
      </c>
      <c r="AG1733" t="s">
        <v>549</v>
      </c>
      <c r="AH1733">
        <v>100</v>
      </c>
    </row>
    <row r="1734" spans="1:34" hidden="1" x14ac:dyDescent="0.25">
      <c r="A1734" t="str">
        <f t="shared" si="81"/>
        <v>21 11 1 11 1 3 8 0 2110102002 0 218084</v>
      </c>
      <c r="B1734" t="str">
        <f t="shared" si="82"/>
        <v>21 11 1 11 1 3 8 0 2110102002 0 218128</v>
      </c>
      <c r="C1734" t="str">
        <f t="shared" si="83"/>
        <v>21 11 1 11 1 3 8 0 2110102002 0</v>
      </c>
      <c r="D1734">
        <v>21</v>
      </c>
      <c r="E1734">
        <v>11</v>
      </c>
      <c r="F1734">
        <v>1</v>
      </c>
      <c r="G1734">
        <v>11</v>
      </c>
      <c r="H1734">
        <v>1</v>
      </c>
      <c r="I1734">
        <v>3</v>
      </c>
      <c r="J1734">
        <v>8</v>
      </c>
      <c r="K1734">
        <v>0</v>
      </c>
      <c r="L1734" t="s">
        <v>751</v>
      </c>
      <c r="M1734" t="s">
        <v>147</v>
      </c>
      <c r="N1734" s="13">
        <v>6300565</v>
      </c>
      <c r="O1734">
        <v>218084</v>
      </c>
      <c r="P1734">
        <v>2024</v>
      </c>
      <c r="Q1734">
        <v>900319291</v>
      </c>
      <c r="R1734" t="s">
        <v>785</v>
      </c>
      <c r="S1734" s="13">
        <v>9473965</v>
      </c>
      <c r="T1734">
        <v>0</v>
      </c>
      <c r="U1734" t="s">
        <v>3132</v>
      </c>
      <c r="V1734" t="s">
        <v>2342</v>
      </c>
      <c r="W1734">
        <v>5010</v>
      </c>
      <c r="X1734">
        <v>0</v>
      </c>
      <c r="Y1734">
        <v>218128</v>
      </c>
      <c r="Z1734">
        <v>20240311</v>
      </c>
      <c r="AA1734">
        <v>2024021080</v>
      </c>
      <c r="AB1734">
        <v>0</v>
      </c>
      <c r="AC1734" t="s">
        <v>2281</v>
      </c>
      <c r="AD1734" t="s">
        <v>2281</v>
      </c>
      <c r="AE1734">
        <v>11101</v>
      </c>
      <c r="AF1734" t="s">
        <v>2281</v>
      </c>
      <c r="AG1734" t="s">
        <v>549</v>
      </c>
      <c r="AH1734">
        <v>100</v>
      </c>
    </row>
    <row r="1735" spans="1:34" hidden="1" x14ac:dyDescent="0.25">
      <c r="A1735" t="str">
        <f t="shared" si="81"/>
        <v>21 11 1 11 1 3 8 0 2110102002 0 218085</v>
      </c>
      <c r="B1735" t="str">
        <f t="shared" si="82"/>
        <v>21 11 1 11 1 3 8 0 2110102002 0 218130</v>
      </c>
      <c r="C1735" t="str">
        <f t="shared" si="83"/>
        <v>21 11 1 11 1 3 8 0 2110102002 0</v>
      </c>
      <c r="D1735">
        <v>21</v>
      </c>
      <c r="E1735">
        <v>11</v>
      </c>
      <c r="F1735">
        <v>1</v>
      </c>
      <c r="G1735">
        <v>11</v>
      </c>
      <c r="H1735">
        <v>1</v>
      </c>
      <c r="I1735">
        <v>3</v>
      </c>
      <c r="J1735">
        <v>8</v>
      </c>
      <c r="K1735">
        <v>0</v>
      </c>
      <c r="L1735" t="s">
        <v>751</v>
      </c>
      <c r="M1735" t="s">
        <v>147</v>
      </c>
      <c r="N1735" s="13">
        <v>413898</v>
      </c>
      <c r="O1735">
        <v>218085</v>
      </c>
      <c r="P1735">
        <v>2024</v>
      </c>
      <c r="Q1735">
        <v>900319291</v>
      </c>
      <c r="R1735" t="s">
        <v>785</v>
      </c>
      <c r="S1735" s="13">
        <v>413898</v>
      </c>
      <c r="T1735">
        <v>0</v>
      </c>
      <c r="U1735" t="s">
        <v>3133</v>
      </c>
      <c r="V1735" t="s">
        <v>2342</v>
      </c>
      <c r="W1735">
        <v>5011</v>
      </c>
      <c r="X1735">
        <v>0</v>
      </c>
      <c r="Y1735">
        <v>218130</v>
      </c>
      <c r="Z1735">
        <v>20240311</v>
      </c>
      <c r="AA1735">
        <v>2024021180</v>
      </c>
      <c r="AB1735">
        <v>0</v>
      </c>
      <c r="AC1735" t="s">
        <v>2281</v>
      </c>
      <c r="AD1735" t="s">
        <v>2281</v>
      </c>
      <c r="AE1735">
        <v>11101</v>
      </c>
      <c r="AF1735" t="s">
        <v>2281</v>
      </c>
      <c r="AG1735" t="s">
        <v>549</v>
      </c>
      <c r="AH1735">
        <v>100</v>
      </c>
    </row>
    <row r="1736" spans="1:34" hidden="1" x14ac:dyDescent="0.25">
      <c r="A1736" t="str">
        <f t="shared" si="81"/>
        <v>21 11 1 11 1 2 1 0 211020100101 0 218086</v>
      </c>
      <c r="B1736" t="str">
        <f t="shared" si="82"/>
        <v>21 11 1 11 1 2 1 0 211020100101 0 218065</v>
      </c>
      <c r="C1736" t="str">
        <f t="shared" si="83"/>
        <v>21 11 1 11 1 2 1 0 211020100101 0</v>
      </c>
      <c r="D1736">
        <v>21</v>
      </c>
      <c r="E1736">
        <v>11</v>
      </c>
      <c r="F1736">
        <v>1</v>
      </c>
      <c r="G1736">
        <v>11</v>
      </c>
      <c r="H1736">
        <v>1</v>
      </c>
      <c r="I1736">
        <v>2</v>
      </c>
      <c r="J1736">
        <v>1</v>
      </c>
      <c r="K1736">
        <v>0</v>
      </c>
      <c r="L1736" t="s">
        <v>728</v>
      </c>
      <c r="M1736" t="s">
        <v>147</v>
      </c>
      <c r="N1736" s="13">
        <v>5000000</v>
      </c>
      <c r="O1736">
        <v>218086</v>
      </c>
      <c r="P1736">
        <v>2024</v>
      </c>
      <c r="Q1736">
        <v>1053795705</v>
      </c>
      <c r="R1736" t="s">
        <v>1144</v>
      </c>
      <c r="S1736" s="13">
        <v>5000000</v>
      </c>
      <c r="T1736">
        <v>0</v>
      </c>
      <c r="U1736" t="s">
        <v>3134</v>
      </c>
      <c r="V1736" t="s">
        <v>2291</v>
      </c>
      <c r="W1736">
        <v>5004</v>
      </c>
      <c r="X1736">
        <v>0</v>
      </c>
      <c r="Y1736">
        <v>218065</v>
      </c>
      <c r="Z1736">
        <v>20240311</v>
      </c>
      <c r="AA1736">
        <v>2402050304</v>
      </c>
      <c r="AB1736">
        <v>1</v>
      </c>
      <c r="AC1736" t="s">
        <v>2281</v>
      </c>
      <c r="AD1736" t="s">
        <v>2281</v>
      </c>
      <c r="AE1736">
        <v>11101</v>
      </c>
      <c r="AF1736" t="s">
        <v>2281</v>
      </c>
      <c r="AG1736" t="s">
        <v>549</v>
      </c>
      <c r="AH1736">
        <v>260</v>
      </c>
    </row>
    <row r="1737" spans="1:34" hidden="1" x14ac:dyDescent="0.25">
      <c r="A1737" t="str">
        <f t="shared" si="81"/>
        <v>21 11 1 11 1 2 1 1 211020100101 0 218087</v>
      </c>
      <c r="B1737" t="str">
        <f t="shared" si="82"/>
        <v>21 11 1 11 1 2 1 1 211020100101 0 218011</v>
      </c>
      <c r="C1737" t="str">
        <f t="shared" si="83"/>
        <v>21 11 1 11 1 2 1 1 211020100101 0</v>
      </c>
      <c r="D1737">
        <v>21</v>
      </c>
      <c r="E1737">
        <v>11</v>
      </c>
      <c r="F1737">
        <v>1</v>
      </c>
      <c r="G1737">
        <v>11</v>
      </c>
      <c r="H1737">
        <v>1</v>
      </c>
      <c r="I1737">
        <v>2</v>
      </c>
      <c r="J1737">
        <v>1</v>
      </c>
      <c r="K1737">
        <v>1</v>
      </c>
      <c r="L1737" t="s">
        <v>728</v>
      </c>
      <c r="M1737" t="s">
        <v>147</v>
      </c>
      <c r="N1737" s="13">
        <v>5000000</v>
      </c>
      <c r="O1737">
        <v>218087</v>
      </c>
      <c r="P1737">
        <v>2024</v>
      </c>
      <c r="Q1737">
        <v>1053868234</v>
      </c>
      <c r="R1737" t="s">
        <v>1150</v>
      </c>
      <c r="S1737" s="13">
        <v>5000000</v>
      </c>
      <c r="T1737">
        <v>0</v>
      </c>
      <c r="U1737" t="s">
        <v>3107</v>
      </c>
      <c r="V1737" t="s">
        <v>2291</v>
      </c>
      <c r="W1737">
        <v>5004</v>
      </c>
      <c r="X1737">
        <v>0</v>
      </c>
      <c r="Y1737">
        <v>218011</v>
      </c>
      <c r="Z1737">
        <v>20240312</v>
      </c>
      <c r="AA1737">
        <v>2401050085</v>
      </c>
      <c r="AB1737">
        <v>2</v>
      </c>
      <c r="AC1737" t="s">
        <v>2281</v>
      </c>
      <c r="AD1737" t="s">
        <v>2281</v>
      </c>
      <c r="AE1737">
        <v>11101</v>
      </c>
      <c r="AF1737" t="s">
        <v>2281</v>
      </c>
      <c r="AG1737" t="s">
        <v>549</v>
      </c>
      <c r="AH1737">
        <v>260</v>
      </c>
    </row>
    <row r="1738" spans="1:34" hidden="1" x14ac:dyDescent="0.25">
      <c r="A1738" t="str">
        <f t="shared" si="81"/>
        <v>21 11 1 11 2 1 17 0 2120202008 0 218088</v>
      </c>
      <c r="B1738" t="str">
        <f t="shared" si="82"/>
        <v>21 11 1 11 2 1 17 0 2120202008 0 218131</v>
      </c>
      <c r="C1738" t="str">
        <f t="shared" si="83"/>
        <v>21 11 1 11 2 1 17 0 2120202008 0</v>
      </c>
      <c r="D1738">
        <v>21</v>
      </c>
      <c r="E1738">
        <v>11</v>
      </c>
      <c r="F1738">
        <v>1</v>
      </c>
      <c r="G1738">
        <v>11</v>
      </c>
      <c r="H1738">
        <v>2</v>
      </c>
      <c r="I1738">
        <v>1</v>
      </c>
      <c r="J1738">
        <v>17</v>
      </c>
      <c r="K1738">
        <v>0</v>
      </c>
      <c r="L1738" t="s">
        <v>755</v>
      </c>
      <c r="M1738" t="s">
        <v>147</v>
      </c>
      <c r="N1738" s="13">
        <v>60694</v>
      </c>
      <c r="O1738">
        <v>218088</v>
      </c>
      <c r="P1738">
        <v>2024</v>
      </c>
      <c r="Q1738">
        <v>900092385</v>
      </c>
      <c r="R1738" t="s">
        <v>809</v>
      </c>
      <c r="S1738" s="13">
        <v>60694</v>
      </c>
      <c r="T1738">
        <v>0</v>
      </c>
      <c r="U1738" t="s">
        <v>3135</v>
      </c>
      <c r="V1738" t="s">
        <v>2283</v>
      </c>
      <c r="W1738">
        <v>5004</v>
      </c>
      <c r="X1738">
        <v>0</v>
      </c>
      <c r="Y1738">
        <v>218131</v>
      </c>
      <c r="Z1738">
        <v>20240312</v>
      </c>
      <c r="AA1738">
        <v>0</v>
      </c>
      <c r="AB1738">
        <v>0</v>
      </c>
      <c r="AC1738" t="s">
        <v>2281</v>
      </c>
      <c r="AD1738" t="s">
        <v>2281</v>
      </c>
      <c r="AE1738">
        <v>11101</v>
      </c>
      <c r="AF1738" t="s">
        <v>2281</v>
      </c>
      <c r="AG1738" t="s">
        <v>549</v>
      </c>
      <c r="AH1738">
        <v>335</v>
      </c>
    </row>
    <row r="1739" spans="1:34" hidden="1" x14ac:dyDescent="0.25">
      <c r="A1739" t="str">
        <f t="shared" si="81"/>
        <v>21 11 1 11 2 1 22 0 2120202008 0 218089</v>
      </c>
      <c r="B1739" t="str">
        <f t="shared" si="82"/>
        <v>21 11 1 11 2 1 22 0 2120202008 0 218003</v>
      </c>
      <c r="C1739" t="str">
        <f t="shared" si="83"/>
        <v>21 11 1 11 2 1 22 0 2120202008 0</v>
      </c>
      <c r="D1739">
        <v>21</v>
      </c>
      <c r="E1739">
        <v>11</v>
      </c>
      <c r="F1739">
        <v>1</v>
      </c>
      <c r="G1739">
        <v>11</v>
      </c>
      <c r="H1739">
        <v>2</v>
      </c>
      <c r="I1739">
        <v>1</v>
      </c>
      <c r="J1739">
        <v>22</v>
      </c>
      <c r="K1739">
        <v>0</v>
      </c>
      <c r="L1739" t="s">
        <v>755</v>
      </c>
      <c r="M1739" t="s">
        <v>147</v>
      </c>
      <c r="N1739" s="13">
        <v>40864356</v>
      </c>
      <c r="O1739">
        <v>218089</v>
      </c>
      <c r="P1739">
        <v>2024</v>
      </c>
      <c r="Q1739">
        <v>860513971</v>
      </c>
      <c r="R1739" t="s">
        <v>797</v>
      </c>
      <c r="S1739" s="13">
        <v>40864356</v>
      </c>
      <c r="T1739">
        <v>0</v>
      </c>
      <c r="U1739" t="s">
        <v>2312</v>
      </c>
      <c r="V1739" t="s">
        <v>3136</v>
      </c>
      <c r="W1739">
        <v>5004</v>
      </c>
      <c r="X1739">
        <v>0</v>
      </c>
      <c r="Y1739">
        <v>218003</v>
      </c>
      <c r="Z1739">
        <v>20240312</v>
      </c>
      <c r="AA1739">
        <v>2005130218</v>
      </c>
      <c r="AB1739">
        <v>44</v>
      </c>
      <c r="AC1739" t="s">
        <v>2281</v>
      </c>
      <c r="AD1739" t="s">
        <v>2281</v>
      </c>
      <c r="AE1739">
        <v>11101</v>
      </c>
      <c r="AF1739" t="s">
        <v>2281</v>
      </c>
      <c r="AG1739" t="s">
        <v>549</v>
      </c>
      <c r="AH1739">
        <v>261</v>
      </c>
    </row>
    <row r="1740" spans="1:34" hidden="1" x14ac:dyDescent="0.25">
      <c r="A1740" t="str">
        <f t="shared" si="81"/>
        <v>21 11 1 11 2 1 22 0 2120202008 0 218090</v>
      </c>
      <c r="B1740" t="str">
        <f t="shared" si="82"/>
        <v>21 11 1 11 2 1 22 0 2120202008 0 218051</v>
      </c>
      <c r="C1740" t="str">
        <f t="shared" si="83"/>
        <v>21 11 1 11 2 1 22 0 2120202008 0</v>
      </c>
      <c r="D1740">
        <v>21</v>
      </c>
      <c r="E1740">
        <v>11</v>
      </c>
      <c r="F1740">
        <v>1</v>
      </c>
      <c r="G1740">
        <v>11</v>
      </c>
      <c r="H1740">
        <v>2</v>
      </c>
      <c r="I1740">
        <v>1</v>
      </c>
      <c r="J1740">
        <v>22</v>
      </c>
      <c r="K1740">
        <v>0</v>
      </c>
      <c r="L1740" t="s">
        <v>755</v>
      </c>
      <c r="M1740" t="s">
        <v>147</v>
      </c>
      <c r="N1740" s="13">
        <v>7038722</v>
      </c>
      <c r="O1740">
        <v>218090</v>
      </c>
      <c r="P1740">
        <v>2024</v>
      </c>
      <c r="Q1740">
        <v>860513971</v>
      </c>
      <c r="R1740" t="s">
        <v>797</v>
      </c>
      <c r="S1740" s="13">
        <v>7038722</v>
      </c>
      <c r="T1740">
        <v>0</v>
      </c>
      <c r="U1740" t="s">
        <v>2312</v>
      </c>
      <c r="V1740" t="s">
        <v>3136</v>
      </c>
      <c r="W1740">
        <v>5004</v>
      </c>
      <c r="X1740">
        <v>0</v>
      </c>
      <c r="Y1740">
        <v>218051</v>
      </c>
      <c r="Z1740">
        <v>20240312</v>
      </c>
      <c r="AA1740">
        <v>2005130218</v>
      </c>
      <c r="AB1740">
        <v>44</v>
      </c>
      <c r="AC1740" t="s">
        <v>2281</v>
      </c>
      <c r="AD1740" t="s">
        <v>2281</v>
      </c>
      <c r="AE1740">
        <v>11101</v>
      </c>
      <c r="AF1740" t="s">
        <v>2281</v>
      </c>
      <c r="AG1740" t="s">
        <v>549</v>
      </c>
      <c r="AH1740">
        <v>261</v>
      </c>
    </row>
    <row r="1741" spans="1:34" hidden="1" x14ac:dyDescent="0.25">
      <c r="A1741" t="str">
        <f t="shared" si="81"/>
        <v>21 11 1 11 2 1 22 0 2120202008 0 218091</v>
      </c>
      <c r="B1741" t="str">
        <f t="shared" si="82"/>
        <v>21 11 1 11 2 1 22 0 2120202008 0 218051</v>
      </c>
      <c r="C1741" t="str">
        <f t="shared" si="83"/>
        <v>21 11 1 11 2 1 22 0 2120202008 0</v>
      </c>
      <c r="D1741">
        <v>21</v>
      </c>
      <c r="E1741">
        <v>11</v>
      </c>
      <c r="F1741">
        <v>1</v>
      </c>
      <c r="G1741">
        <v>11</v>
      </c>
      <c r="H1741">
        <v>2</v>
      </c>
      <c r="I1741">
        <v>1</v>
      </c>
      <c r="J1741">
        <v>22</v>
      </c>
      <c r="K1741">
        <v>0</v>
      </c>
      <c r="L1741" t="s">
        <v>755</v>
      </c>
      <c r="M1741" t="s">
        <v>147</v>
      </c>
      <c r="N1741" s="13">
        <v>6582464</v>
      </c>
      <c r="O1741">
        <v>218091</v>
      </c>
      <c r="P1741">
        <v>2024</v>
      </c>
      <c r="Q1741">
        <v>860513971</v>
      </c>
      <c r="R1741" t="s">
        <v>797</v>
      </c>
      <c r="S1741" s="13">
        <v>6582464</v>
      </c>
      <c r="T1741">
        <v>110630</v>
      </c>
      <c r="U1741" t="s">
        <v>2312</v>
      </c>
      <c r="V1741" t="s">
        <v>3136</v>
      </c>
      <c r="W1741">
        <v>5004</v>
      </c>
      <c r="X1741">
        <v>2305</v>
      </c>
      <c r="Y1741">
        <v>218051</v>
      </c>
      <c r="Z1741">
        <v>20240312</v>
      </c>
      <c r="AA1741">
        <v>2005130218</v>
      </c>
      <c r="AB1741">
        <v>44</v>
      </c>
      <c r="AC1741" t="s">
        <v>2281</v>
      </c>
      <c r="AD1741" t="s">
        <v>2281</v>
      </c>
      <c r="AE1741">
        <v>11101</v>
      </c>
      <c r="AF1741" t="s">
        <v>2281</v>
      </c>
      <c r="AG1741" t="s">
        <v>549</v>
      </c>
      <c r="AH1741">
        <v>261</v>
      </c>
    </row>
    <row r="1742" spans="1:34" hidden="1" x14ac:dyDescent="0.25">
      <c r="A1742" t="str">
        <f t="shared" si="81"/>
        <v>21 11 1 11 1 2 1 0 211020100101 0 218092</v>
      </c>
      <c r="B1742" t="str">
        <f t="shared" si="82"/>
        <v>21 11 1 11 1 2 1 0 211020100101 0 218037</v>
      </c>
      <c r="C1742" t="str">
        <f t="shared" si="83"/>
        <v>21 11 1 11 1 2 1 0 211020100101 0</v>
      </c>
      <c r="D1742">
        <v>21</v>
      </c>
      <c r="E1742">
        <v>11</v>
      </c>
      <c r="F1742">
        <v>1</v>
      </c>
      <c r="G1742">
        <v>11</v>
      </c>
      <c r="H1742">
        <v>1</v>
      </c>
      <c r="I1742">
        <v>2</v>
      </c>
      <c r="J1742">
        <v>1</v>
      </c>
      <c r="K1742">
        <v>0</v>
      </c>
      <c r="L1742" t="s">
        <v>728</v>
      </c>
      <c r="M1742" t="s">
        <v>147</v>
      </c>
      <c r="N1742" s="13">
        <v>2581090</v>
      </c>
      <c r="O1742">
        <v>218092</v>
      </c>
      <c r="P1742">
        <v>2024</v>
      </c>
      <c r="Q1742">
        <v>890801053</v>
      </c>
      <c r="R1742" t="s">
        <v>784</v>
      </c>
      <c r="S1742" s="13">
        <v>2581090</v>
      </c>
      <c r="T1742">
        <v>0</v>
      </c>
      <c r="U1742" t="s">
        <v>3137</v>
      </c>
      <c r="V1742" t="s">
        <v>2342</v>
      </c>
      <c r="W1742">
        <v>5001</v>
      </c>
      <c r="X1742">
        <v>0</v>
      </c>
      <c r="Y1742">
        <v>218037</v>
      </c>
      <c r="Z1742">
        <v>20240313</v>
      </c>
      <c r="AA1742">
        <v>2024031020</v>
      </c>
      <c r="AB1742">
        <v>0</v>
      </c>
      <c r="AC1742" t="s">
        <v>2281</v>
      </c>
      <c r="AD1742" t="s">
        <v>2281</v>
      </c>
      <c r="AE1742">
        <v>11101</v>
      </c>
      <c r="AF1742" t="s">
        <v>2281</v>
      </c>
      <c r="AG1742" t="s">
        <v>549</v>
      </c>
      <c r="AH1742">
        <v>100</v>
      </c>
    </row>
    <row r="1743" spans="1:34" hidden="1" x14ac:dyDescent="0.25">
      <c r="A1743" t="str">
        <f t="shared" si="81"/>
        <v>21 11 1 11 1 2 1 0 211020100101 0 218093</v>
      </c>
      <c r="B1743" t="str">
        <f t="shared" si="82"/>
        <v>21 11 1 11 1 2 1 0 211020100101 0 218095</v>
      </c>
      <c r="C1743" t="str">
        <f t="shared" si="83"/>
        <v>21 11 1 11 1 2 1 0 211020100101 0</v>
      </c>
      <c r="D1743">
        <v>21</v>
      </c>
      <c r="E1743">
        <v>11</v>
      </c>
      <c r="F1743">
        <v>1</v>
      </c>
      <c r="G1743">
        <v>11</v>
      </c>
      <c r="H1743">
        <v>1</v>
      </c>
      <c r="I1743">
        <v>2</v>
      </c>
      <c r="J1743">
        <v>1</v>
      </c>
      <c r="K1743">
        <v>0</v>
      </c>
      <c r="L1743" t="s">
        <v>728</v>
      </c>
      <c r="M1743" t="s">
        <v>147</v>
      </c>
      <c r="N1743" s="13">
        <v>2393676</v>
      </c>
      <c r="O1743">
        <v>218093</v>
      </c>
      <c r="P1743">
        <v>2024</v>
      </c>
      <c r="Q1743">
        <v>890801053</v>
      </c>
      <c r="R1743" t="s">
        <v>784</v>
      </c>
      <c r="S1743" s="13">
        <v>2393676</v>
      </c>
      <c r="T1743">
        <v>0</v>
      </c>
      <c r="U1743" t="s">
        <v>3137</v>
      </c>
      <c r="V1743" t="s">
        <v>2342</v>
      </c>
      <c r="W1743">
        <v>5001</v>
      </c>
      <c r="X1743">
        <v>0</v>
      </c>
      <c r="Y1743">
        <v>218095</v>
      </c>
      <c r="Z1743">
        <v>20240313</v>
      </c>
      <c r="AA1743">
        <v>2024031020</v>
      </c>
      <c r="AB1743">
        <v>0</v>
      </c>
      <c r="AC1743" t="s">
        <v>2281</v>
      </c>
      <c r="AD1743" t="s">
        <v>2281</v>
      </c>
      <c r="AE1743">
        <v>11101</v>
      </c>
      <c r="AF1743" t="s">
        <v>2281</v>
      </c>
      <c r="AG1743" t="s">
        <v>549</v>
      </c>
      <c r="AH1743">
        <v>100</v>
      </c>
    </row>
    <row r="1744" spans="1:34" hidden="1" x14ac:dyDescent="0.25">
      <c r="A1744" t="str">
        <f t="shared" si="81"/>
        <v>21 11 1 11 1 2 1 0 211020100101 0 218094</v>
      </c>
      <c r="B1744" t="str">
        <f t="shared" si="82"/>
        <v>21 11 1 11 1 2 1 0 211020100101 0 218081</v>
      </c>
      <c r="C1744" t="str">
        <f t="shared" si="83"/>
        <v>21 11 1 11 1 2 1 0 211020100101 0</v>
      </c>
      <c r="D1744">
        <v>21</v>
      </c>
      <c r="E1744">
        <v>11</v>
      </c>
      <c r="F1744">
        <v>1</v>
      </c>
      <c r="G1744">
        <v>11</v>
      </c>
      <c r="H1744">
        <v>1</v>
      </c>
      <c r="I1744">
        <v>2</v>
      </c>
      <c r="J1744">
        <v>1</v>
      </c>
      <c r="K1744">
        <v>0</v>
      </c>
      <c r="L1744" t="s">
        <v>728</v>
      </c>
      <c r="M1744" t="s">
        <v>147</v>
      </c>
      <c r="N1744" s="13">
        <v>2370119</v>
      </c>
      <c r="O1744">
        <v>218094</v>
      </c>
      <c r="P1744">
        <v>2024</v>
      </c>
      <c r="Q1744">
        <v>890801053</v>
      </c>
      <c r="R1744" t="s">
        <v>784</v>
      </c>
      <c r="S1744" s="13">
        <v>2370119</v>
      </c>
      <c r="T1744">
        <v>0</v>
      </c>
      <c r="U1744" t="s">
        <v>3137</v>
      </c>
      <c r="V1744" t="s">
        <v>2342</v>
      </c>
      <c r="W1744">
        <v>5001</v>
      </c>
      <c r="X1744">
        <v>0</v>
      </c>
      <c r="Y1744">
        <v>218081</v>
      </c>
      <c r="Z1744">
        <v>20240313</v>
      </c>
      <c r="AA1744">
        <v>2024031020</v>
      </c>
      <c r="AB1744">
        <v>0</v>
      </c>
      <c r="AC1744" t="s">
        <v>2281</v>
      </c>
      <c r="AD1744" t="s">
        <v>2281</v>
      </c>
      <c r="AE1744">
        <v>11101</v>
      </c>
      <c r="AF1744" t="s">
        <v>2281</v>
      </c>
      <c r="AG1744" t="s">
        <v>549</v>
      </c>
      <c r="AH1744">
        <v>100</v>
      </c>
    </row>
    <row r="1745" spans="1:34" hidden="1" x14ac:dyDescent="0.25">
      <c r="A1745" t="str">
        <f t="shared" si="81"/>
        <v>21 11 1 11 1 1 1 0 211010100101 0 218095</v>
      </c>
      <c r="B1745" t="str">
        <f t="shared" si="82"/>
        <v>21 11 1 11 1 1 1 0 211010100101 0 218133</v>
      </c>
      <c r="C1745" t="str">
        <f t="shared" si="83"/>
        <v>21 11 1 11 1 1 1 0 211010100101 0</v>
      </c>
      <c r="D1745">
        <v>21</v>
      </c>
      <c r="E1745">
        <v>11</v>
      </c>
      <c r="F1745">
        <v>1</v>
      </c>
      <c r="G1745">
        <v>11</v>
      </c>
      <c r="H1745">
        <v>1</v>
      </c>
      <c r="I1745">
        <v>1</v>
      </c>
      <c r="J1745">
        <v>1</v>
      </c>
      <c r="K1745">
        <v>0</v>
      </c>
      <c r="L1745" t="s">
        <v>731</v>
      </c>
      <c r="M1745" t="s">
        <v>147</v>
      </c>
      <c r="N1745" s="13">
        <v>1198462415</v>
      </c>
      <c r="O1745">
        <v>218095</v>
      </c>
      <c r="P1745">
        <v>2024</v>
      </c>
      <c r="Q1745">
        <v>890801053</v>
      </c>
      <c r="R1745" t="s">
        <v>784</v>
      </c>
      <c r="S1745" s="13">
        <v>1381824267</v>
      </c>
      <c r="T1745">
        <v>0</v>
      </c>
      <c r="U1745" t="s">
        <v>3138</v>
      </c>
      <c r="V1745" t="s">
        <v>2342</v>
      </c>
      <c r="W1745">
        <v>5001</v>
      </c>
      <c r="X1745">
        <v>0</v>
      </c>
      <c r="Y1745">
        <v>218133</v>
      </c>
      <c r="Z1745">
        <v>20240313</v>
      </c>
      <c r="AA1745">
        <v>2024031010</v>
      </c>
      <c r="AB1745">
        <v>0</v>
      </c>
      <c r="AC1745" t="s">
        <v>2281</v>
      </c>
      <c r="AD1745" t="s">
        <v>2281</v>
      </c>
      <c r="AE1745">
        <v>11101</v>
      </c>
      <c r="AF1745" t="s">
        <v>2281</v>
      </c>
      <c r="AG1745" t="s">
        <v>549</v>
      </c>
      <c r="AH1745">
        <v>100</v>
      </c>
    </row>
    <row r="1746" spans="1:34" hidden="1" x14ac:dyDescent="0.25">
      <c r="A1746" t="str">
        <f t="shared" si="81"/>
        <v>21 11 1 11 1 1 2 0 211010300103 0 218095</v>
      </c>
      <c r="B1746" t="str">
        <f t="shared" si="82"/>
        <v>21 11 1 11 1 1 2 0 211010300103 0 218133</v>
      </c>
      <c r="C1746" t="str">
        <f t="shared" si="83"/>
        <v>21 11 1 11 1 1 2 0 211010300103 0</v>
      </c>
      <c r="D1746">
        <v>21</v>
      </c>
      <c r="E1746">
        <v>11</v>
      </c>
      <c r="F1746">
        <v>1</v>
      </c>
      <c r="G1746">
        <v>11</v>
      </c>
      <c r="H1746">
        <v>1</v>
      </c>
      <c r="I1746">
        <v>1</v>
      </c>
      <c r="J1746">
        <v>2</v>
      </c>
      <c r="K1746">
        <v>0</v>
      </c>
      <c r="L1746" t="s">
        <v>732</v>
      </c>
      <c r="M1746" t="s">
        <v>147</v>
      </c>
      <c r="N1746" s="13">
        <v>2008444</v>
      </c>
      <c r="O1746">
        <v>218095</v>
      </c>
      <c r="P1746">
        <v>2024</v>
      </c>
      <c r="Q1746">
        <v>890801053</v>
      </c>
      <c r="R1746" t="s">
        <v>784</v>
      </c>
      <c r="S1746" s="13">
        <v>1381824267</v>
      </c>
      <c r="T1746">
        <v>0</v>
      </c>
      <c r="U1746" t="s">
        <v>3138</v>
      </c>
      <c r="V1746" t="s">
        <v>2342</v>
      </c>
      <c r="W1746">
        <v>5001</v>
      </c>
      <c r="X1746">
        <v>0</v>
      </c>
      <c r="Y1746">
        <v>218133</v>
      </c>
      <c r="Z1746">
        <v>20240313</v>
      </c>
      <c r="AA1746">
        <v>2024031010</v>
      </c>
      <c r="AB1746">
        <v>0</v>
      </c>
      <c r="AC1746" t="s">
        <v>2281</v>
      </c>
      <c r="AD1746" t="s">
        <v>2281</v>
      </c>
      <c r="AE1746">
        <v>11101</v>
      </c>
      <c r="AF1746" t="s">
        <v>2281</v>
      </c>
      <c r="AG1746" t="s">
        <v>549</v>
      </c>
      <c r="AH1746">
        <v>100</v>
      </c>
    </row>
    <row r="1747" spans="1:34" hidden="1" x14ac:dyDescent="0.25">
      <c r="A1747" t="str">
        <f t="shared" si="81"/>
        <v>21 11 1 11 1 1 3 0 211010100102 0 218095</v>
      </c>
      <c r="B1747" t="str">
        <f t="shared" si="82"/>
        <v>21 11 1 11 1 1 3 0 211010100102 0 218133</v>
      </c>
      <c r="C1747" t="str">
        <f t="shared" si="83"/>
        <v>21 11 1 11 1 1 3 0 211010100102 0</v>
      </c>
      <c r="D1747">
        <v>21</v>
      </c>
      <c r="E1747">
        <v>11</v>
      </c>
      <c r="F1747">
        <v>1</v>
      </c>
      <c r="G1747">
        <v>11</v>
      </c>
      <c r="H1747">
        <v>1</v>
      </c>
      <c r="I1747">
        <v>1</v>
      </c>
      <c r="J1747">
        <v>3</v>
      </c>
      <c r="K1747">
        <v>0</v>
      </c>
      <c r="L1747" t="s">
        <v>733</v>
      </c>
      <c r="M1747" t="s">
        <v>147</v>
      </c>
      <c r="N1747" s="13">
        <v>70319853</v>
      </c>
      <c r="O1747">
        <v>218095</v>
      </c>
      <c r="P1747">
        <v>2024</v>
      </c>
      <c r="Q1747">
        <v>890801053</v>
      </c>
      <c r="R1747" t="s">
        <v>784</v>
      </c>
      <c r="S1747" s="13">
        <v>1381824267</v>
      </c>
      <c r="T1747">
        <v>0</v>
      </c>
      <c r="U1747" t="s">
        <v>3138</v>
      </c>
      <c r="V1747" t="s">
        <v>2342</v>
      </c>
      <c r="W1747">
        <v>5001</v>
      </c>
      <c r="X1747">
        <v>0</v>
      </c>
      <c r="Y1747">
        <v>218133</v>
      </c>
      <c r="Z1747">
        <v>20240313</v>
      </c>
      <c r="AA1747">
        <v>2024031010</v>
      </c>
      <c r="AB1747">
        <v>0</v>
      </c>
      <c r="AC1747" t="s">
        <v>2281</v>
      </c>
      <c r="AD1747" t="s">
        <v>2281</v>
      </c>
      <c r="AE1747">
        <v>11101</v>
      </c>
      <c r="AF1747" t="s">
        <v>2281</v>
      </c>
      <c r="AG1747" t="s">
        <v>549</v>
      </c>
      <c r="AH1747">
        <v>100</v>
      </c>
    </row>
    <row r="1748" spans="1:34" hidden="1" x14ac:dyDescent="0.25">
      <c r="A1748" t="str">
        <f t="shared" si="81"/>
        <v>21 11 1 11 1 1 4 0 21101010010801 0 218095</v>
      </c>
      <c r="B1748" t="str">
        <f t="shared" si="82"/>
        <v>21 11 1 11 1 1 4 0 21101010010801 0 218133</v>
      </c>
      <c r="C1748" t="str">
        <f t="shared" si="83"/>
        <v>21 11 1 11 1 1 4 0 21101010010801 0</v>
      </c>
      <c r="D1748">
        <v>21</v>
      </c>
      <c r="E1748">
        <v>11</v>
      </c>
      <c r="F1748">
        <v>1</v>
      </c>
      <c r="G1748">
        <v>11</v>
      </c>
      <c r="H1748">
        <v>1</v>
      </c>
      <c r="I1748">
        <v>1</v>
      </c>
      <c r="J1748">
        <v>4</v>
      </c>
      <c r="K1748">
        <v>0</v>
      </c>
      <c r="L1748" t="s">
        <v>734</v>
      </c>
      <c r="M1748" t="s">
        <v>147</v>
      </c>
      <c r="N1748" s="13">
        <v>5690092</v>
      </c>
      <c r="O1748">
        <v>218095</v>
      </c>
      <c r="P1748">
        <v>2024</v>
      </c>
      <c r="Q1748">
        <v>890801053</v>
      </c>
      <c r="R1748" t="s">
        <v>784</v>
      </c>
      <c r="S1748" s="13">
        <v>1381824267</v>
      </c>
      <c r="T1748">
        <v>0</v>
      </c>
      <c r="U1748" t="s">
        <v>3138</v>
      </c>
      <c r="V1748" t="s">
        <v>2342</v>
      </c>
      <c r="W1748">
        <v>5001</v>
      </c>
      <c r="X1748">
        <v>0</v>
      </c>
      <c r="Y1748">
        <v>218133</v>
      </c>
      <c r="Z1748">
        <v>20240313</v>
      </c>
      <c r="AA1748">
        <v>2024031010</v>
      </c>
      <c r="AB1748">
        <v>0</v>
      </c>
      <c r="AC1748" t="s">
        <v>2281</v>
      </c>
      <c r="AD1748" t="s">
        <v>2281</v>
      </c>
      <c r="AE1748">
        <v>11101</v>
      </c>
      <c r="AF1748" t="s">
        <v>2281</v>
      </c>
      <c r="AG1748" t="s">
        <v>549</v>
      </c>
      <c r="AH1748">
        <v>100</v>
      </c>
    </row>
    <row r="1749" spans="1:34" hidden="1" x14ac:dyDescent="0.25">
      <c r="A1749" t="str">
        <f t="shared" si="81"/>
        <v>21 11 1 11 1 1 5 0 211010100106 0 218095</v>
      </c>
      <c r="B1749" t="str">
        <f t="shared" si="82"/>
        <v>21 11 1 11 1 1 5 0 211010100106 0 218133</v>
      </c>
      <c r="C1749" t="str">
        <f t="shared" si="83"/>
        <v>21 11 1 11 1 1 5 0 211010100106 0</v>
      </c>
      <c r="D1749">
        <v>21</v>
      </c>
      <c r="E1749">
        <v>11</v>
      </c>
      <c r="F1749">
        <v>1</v>
      </c>
      <c r="G1749">
        <v>11</v>
      </c>
      <c r="H1749">
        <v>1</v>
      </c>
      <c r="I1749">
        <v>1</v>
      </c>
      <c r="J1749">
        <v>5</v>
      </c>
      <c r="K1749">
        <v>0</v>
      </c>
      <c r="L1749" t="s">
        <v>735</v>
      </c>
      <c r="M1749" t="s">
        <v>147</v>
      </c>
      <c r="N1749" s="13">
        <v>7255185</v>
      </c>
      <c r="O1749">
        <v>218095</v>
      </c>
      <c r="P1749">
        <v>2024</v>
      </c>
      <c r="Q1749">
        <v>890801053</v>
      </c>
      <c r="R1749" t="s">
        <v>784</v>
      </c>
      <c r="S1749" s="13">
        <v>1381824267</v>
      </c>
      <c r="T1749">
        <v>0</v>
      </c>
      <c r="U1749" t="s">
        <v>3138</v>
      </c>
      <c r="V1749" t="s">
        <v>2342</v>
      </c>
      <c r="W1749">
        <v>5001</v>
      </c>
      <c r="X1749">
        <v>0</v>
      </c>
      <c r="Y1749">
        <v>218133</v>
      </c>
      <c r="Z1749">
        <v>20240313</v>
      </c>
      <c r="AA1749">
        <v>2024031010</v>
      </c>
      <c r="AB1749">
        <v>0</v>
      </c>
      <c r="AC1749" t="s">
        <v>2281</v>
      </c>
      <c r="AD1749" t="s">
        <v>2281</v>
      </c>
      <c r="AE1749">
        <v>11101</v>
      </c>
      <c r="AF1749" t="s">
        <v>2281</v>
      </c>
      <c r="AG1749" t="s">
        <v>549</v>
      </c>
      <c r="AH1749">
        <v>100</v>
      </c>
    </row>
    <row r="1750" spans="1:34" hidden="1" x14ac:dyDescent="0.25">
      <c r="A1750" t="str">
        <f t="shared" si="81"/>
        <v>21 11 1 11 1 1 7 0 21101010010802 0 218095</v>
      </c>
      <c r="B1750" t="str">
        <f t="shared" si="82"/>
        <v>21 11 1 11 1 1 7 0 21101010010802 0 218133</v>
      </c>
      <c r="C1750" t="str">
        <f t="shared" si="83"/>
        <v>21 11 1 11 1 1 7 0 21101010010802 0</v>
      </c>
      <c r="D1750">
        <v>21</v>
      </c>
      <c r="E1750">
        <v>11</v>
      </c>
      <c r="F1750">
        <v>1</v>
      </c>
      <c r="G1750">
        <v>11</v>
      </c>
      <c r="H1750">
        <v>1</v>
      </c>
      <c r="I1750">
        <v>1</v>
      </c>
      <c r="J1750">
        <v>7</v>
      </c>
      <c r="K1750">
        <v>0</v>
      </c>
      <c r="L1750" t="s">
        <v>737</v>
      </c>
      <c r="M1750" t="s">
        <v>147</v>
      </c>
      <c r="N1750" s="13">
        <v>22092902</v>
      </c>
      <c r="O1750">
        <v>218095</v>
      </c>
      <c r="P1750">
        <v>2024</v>
      </c>
      <c r="Q1750">
        <v>890801053</v>
      </c>
      <c r="R1750" t="s">
        <v>784</v>
      </c>
      <c r="S1750" s="13">
        <v>1381824267</v>
      </c>
      <c r="T1750">
        <v>0</v>
      </c>
      <c r="U1750" t="s">
        <v>3138</v>
      </c>
      <c r="V1750" t="s">
        <v>2342</v>
      </c>
      <c r="W1750">
        <v>5001</v>
      </c>
      <c r="X1750">
        <v>0</v>
      </c>
      <c r="Y1750">
        <v>218133</v>
      </c>
      <c r="Z1750">
        <v>20240313</v>
      </c>
      <c r="AA1750">
        <v>2024031010</v>
      </c>
      <c r="AB1750">
        <v>0</v>
      </c>
      <c r="AC1750" t="s">
        <v>2281</v>
      </c>
      <c r="AD1750" t="s">
        <v>2281</v>
      </c>
      <c r="AE1750">
        <v>11101</v>
      </c>
      <c r="AF1750" t="s">
        <v>2281</v>
      </c>
      <c r="AG1750" t="s">
        <v>549</v>
      </c>
      <c r="AH1750">
        <v>100</v>
      </c>
    </row>
    <row r="1751" spans="1:34" hidden="1" x14ac:dyDescent="0.25">
      <c r="A1751" t="str">
        <f t="shared" si="81"/>
        <v>21 11 1 11 1 1 9 0 211010100105 0 218095</v>
      </c>
      <c r="B1751" t="str">
        <f t="shared" si="82"/>
        <v>21 11 1 11 1 1 9 0 211010100105 0 218133</v>
      </c>
      <c r="C1751" t="str">
        <f t="shared" si="83"/>
        <v>21 11 1 11 1 1 9 0 211010100105 0</v>
      </c>
      <c r="D1751">
        <v>21</v>
      </c>
      <c r="E1751">
        <v>11</v>
      </c>
      <c r="F1751">
        <v>1</v>
      </c>
      <c r="G1751">
        <v>11</v>
      </c>
      <c r="H1751">
        <v>1</v>
      </c>
      <c r="I1751">
        <v>1</v>
      </c>
      <c r="J1751">
        <v>9</v>
      </c>
      <c r="K1751">
        <v>0</v>
      </c>
      <c r="L1751" t="s">
        <v>739</v>
      </c>
      <c r="M1751" t="s">
        <v>147</v>
      </c>
      <c r="N1751" s="13">
        <v>19126800</v>
      </c>
      <c r="O1751">
        <v>218095</v>
      </c>
      <c r="P1751">
        <v>2024</v>
      </c>
      <c r="Q1751">
        <v>890801053</v>
      </c>
      <c r="R1751" t="s">
        <v>784</v>
      </c>
      <c r="S1751" s="13">
        <v>1381824267</v>
      </c>
      <c r="T1751">
        <v>0</v>
      </c>
      <c r="U1751" t="s">
        <v>3138</v>
      </c>
      <c r="V1751" t="s">
        <v>2342</v>
      </c>
      <c r="W1751">
        <v>5001</v>
      </c>
      <c r="X1751">
        <v>0</v>
      </c>
      <c r="Y1751">
        <v>218133</v>
      </c>
      <c r="Z1751">
        <v>20240313</v>
      </c>
      <c r="AA1751">
        <v>2024031010</v>
      </c>
      <c r="AB1751">
        <v>0</v>
      </c>
      <c r="AC1751" t="s">
        <v>2281</v>
      </c>
      <c r="AD1751" t="s">
        <v>2281</v>
      </c>
      <c r="AE1751">
        <v>11101</v>
      </c>
      <c r="AF1751" t="s">
        <v>2281</v>
      </c>
      <c r="AG1751" t="s">
        <v>549</v>
      </c>
      <c r="AH1751">
        <v>100</v>
      </c>
    </row>
    <row r="1752" spans="1:34" hidden="1" x14ac:dyDescent="0.25">
      <c r="A1752" t="str">
        <f t="shared" si="81"/>
        <v>21 11 1 11 1 1 10 0 211010300102 0 218095</v>
      </c>
      <c r="B1752" t="str">
        <f t="shared" si="82"/>
        <v>21 11 1 11 1 1 10 0 211010300102 0 218133</v>
      </c>
      <c r="C1752" t="str">
        <f t="shared" si="83"/>
        <v>21 11 1 11 1 1 10 0 211010300102 0</v>
      </c>
      <c r="D1752">
        <v>21</v>
      </c>
      <c r="E1752">
        <v>11</v>
      </c>
      <c r="F1752">
        <v>1</v>
      </c>
      <c r="G1752">
        <v>11</v>
      </c>
      <c r="H1752">
        <v>1</v>
      </c>
      <c r="I1752">
        <v>1</v>
      </c>
      <c r="J1752">
        <v>10</v>
      </c>
      <c r="K1752">
        <v>0</v>
      </c>
      <c r="L1752" t="s">
        <v>740</v>
      </c>
      <c r="M1752" t="s">
        <v>147</v>
      </c>
      <c r="N1752" s="13">
        <v>7858866</v>
      </c>
      <c r="O1752">
        <v>218095</v>
      </c>
      <c r="P1752">
        <v>2024</v>
      </c>
      <c r="Q1752">
        <v>890801053</v>
      </c>
      <c r="R1752" t="s">
        <v>784</v>
      </c>
      <c r="S1752" s="13">
        <v>1381824267</v>
      </c>
      <c r="T1752">
        <v>0</v>
      </c>
      <c r="U1752" t="s">
        <v>3138</v>
      </c>
      <c r="V1752" t="s">
        <v>2342</v>
      </c>
      <c r="W1752">
        <v>5001</v>
      </c>
      <c r="X1752">
        <v>0</v>
      </c>
      <c r="Y1752">
        <v>218133</v>
      </c>
      <c r="Z1752">
        <v>20240313</v>
      </c>
      <c r="AA1752">
        <v>2024031010</v>
      </c>
      <c r="AB1752">
        <v>0</v>
      </c>
      <c r="AC1752" t="s">
        <v>2281</v>
      </c>
      <c r="AD1752" t="s">
        <v>2281</v>
      </c>
      <c r="AE1752">
        <v>11101</v>
      </c>
      <c r="AF1752" t="s">
        <v>2281</v>
      </c>
      <c r="AG1752" t="s">
        <v>549</v>
      </c>
      <c r="AH1752">
        <v>100</v>
      </c>
    </row>
    <row r="1753" spans="1:34" hidden="1" x14ac:dyDescent="0.25">
      <c r="A1753" t="str">
        <f t="shared" si="81"/>
        <v>21 11 1 11 1 1 12 0 211010100107 0 218095</v>
      </c>
      <c r="B1753" t="str">
        <f t="shared" si="82"/>
        <v>21 11 1 11 1 1 12 0 211010100107 0 218133</v>
      </c>
      <c r="C1753" t="str">
        <f t="shared" si="83"/>
        <v>21 11 1 11 1 1 12 0 211010100107 0</v>
      </c>
      <c r="D1753">
        <v>21</v>
      </c>
      <c r="E1753">
        <v>11</v>
      </c>
      <c r="F1753">
        <v>1</v>
      </c>
      <c r="G1753">
        <v>11</v>
      </c>
      <c r="H1753">
        <v>1</v>
      </c>
      <c r="I1753">
        <v>1</v>
      </c>
      <c r="J1753">
        <v>12</v>
      </c>
      <c r="K1753">
        <v>0</v>
      </c>
      <c r="L1753" t="s">
        <v>742</v>
      </c>
      <c r="M1753" t="s">
        <v>147</v>
      </c>
      <c r="N1753" s="13">
        <v>32591225</v>
      </c>
      <c r="O1753">
        <v>218095</v>
      </c>
      <c r="P1753">
        <v>2024</v>
      </c>
      <c r="Q1753">
        <v>890801053</v>
      </c>
      <c r="R1753" t="s">
        <v>784</v>
      </c>
      <c r="S1753" s="13">
        <v>1381824267</v>
      </c>
      <c r="T1753">
        <v>0</v>
      </c>
      <c r="U1753" t="s">
        <v>3138</v>
      </c>
      <c r="V1753" t="s">
        <v>2342</v>
      </c>
      <c r="W1753">
        <v>5001</v>
      </c>
      <c r="X1753">
        <v>0</v>
      </c>
      <c r="Y1753">
        <v>218133</v>
      </c>
      <c r="Z1753">
        <v>20240313</v>
      </c>
      <c r="AA1753">
        <v>2024031010</v>
      </c>
      <c r="AB1753">
        <v>0</v>
      </c>
      <c r="AC1753" t="s">
        <v>2281</v>
      </c>
      <c r="AD1753" t="s">
        <v>2281</v>
      </c>
      <c r="AE1753">
        <v>11101</v>
      </c>
      <c r="AF1753" t="s">
        <v>2281</v>
      </c>
      <c r="AG1753" t="s">
        <v>549</v>
      </c>
      <c r="AH1753">
        <v>100</v>
      </c>
    </row>
    <row r="1754" spans="1:34" hidden="1" x14ac:dyDescent="0.25">
      <c r="A1754" t="str">
        <f t="shared" si="81"/>
        <v>21 11 1 11 1 1 15 0 211010100104 0 218095</v>
      </c>
      <c r="B1754" t="str">
        <f t="shared" si="82"/>
        <v>21 11 1 11 1 1 15 0 211010100104 0 218133</v>
      </c>
      <c r="C1754" t="str">
        <f t="shared" si="83"/>
        <v>21 11 1 11 1 1 15 0 211010100104 0</v>
      </c>
      <c r="D1754">
        <v>21</v>
      </c>
      <c r="E1754">
        <v>11</v>
      </c>
      <c r="F1754">
        <v>1</v>
      </c>
      <c r="G1754">
        <v>11</v>
      </c>
      <c r="H1754">
        <v>1</v>
      </c>
      <c r="I1754">
        <v>1</v>
      </c>
      <c r="J1754">
        <v>15</v>
      </c>
      <c r="K1754">
        <v>0</v>
      </c>
      <c r="L1754" t="s">
        <v>744</v>
      </c>
      <c r="M1754" t="s">
        <v>147</v>
      </c>
      <c r="N1754" s="13">
        <v>10916208</v>
      </c>
      <c r="O1754">
        <v>218095</v>
      </c>
      <c r="P1754">
        <v>2024</v>
      </c>
      <c r="Q1754">
        <v>890801053</v>
      </c>
      <c r="R1754" t="s">
        <v>784</v>
      </c>
      <c r="S1754" s="13">
        <v>1381824267</v>
      </c>
      <c r="T1754">
        <v>0</v>
      </c>
      <c r="U1754" t="s">
        <v>3138</v>
      </c>
      <c r="V1754" t="s">
        <v>2342</v>
      </c>
      <c r="W1754">
        <v>5001</v>
      </c>
      <c r="X1754">
        <v>0</v>
      </c>
      <c r="Y1754">
        <v>218133</v>
      </c>
      <c r="Z1754">
        <v>20240313</v>
      </c>
      <c r="AA1754">
        <v>2024031010</v>
      </c>
      <c r="AB1754">
        <v>0</v>
      </c>
      <c r="AC1754" t="s">
        <v>2281</v>
      </c>
      <c r="AD1754" t="s">
        <v>2281</v>
      </c>
      <c r="AE1754">
        <v>11101</v>
      </c>
      <c r="AF1754" t="s">
        <v>2281</v>
      </c>
      <c r="AG1754" t="s">
        <v>549</v>
      </c>
      <c r="AH1754">
        <v>100</v>
      </c>
    </row>
    <row r="1755" spans="1:34" hidden="1" x14ac:dyDescent="0.25">
      <c r="A1755" t="str">
        <f t="shared" si="81"/>
        <v>21 11 1 11 1 3 11 0 2110102003 0 218095</v>
      </c>
      <c r="B1755" t="str">
        <f t="shared" si="82"/>
        <v>21 11 1 11 1 3 11 0 2110102003 0 218133</v>
      </c>
      <c r="C1755" t="str">
        <f t="shared" si="83"/>
        <v>21 11 1 11 1 3 11 0 2110102003 0</v>
      </c>
      <c r="D1755">
        <v>21</v>
      </c>
      <c r="E1755">
        <v>11</v>
      </c>
      <c r="F1755">
        <v>1</v>
      </c>
      <c r="G1755">
        <v>11</v>
      </c>
      <c r="H1755">
        <v>1</v>
      </c>
      <c r="I1755">
        <v>3</v>
      </c>
      <c r="J1755">
        <v>11</v>
      </c>
      <c r="K1755">
        <v>0</v>
      </c>
      <c r="L1755" t="s">
        <v>753</v>
      </c>
      <c r="M1755" t="s">
        <v>147</v>
      </c>
      <c r="N1755" s="13">
        <v>5502277</v>
      </c>
      <c r="O1755">
        <v>218095</v>
      </c>
      <c r="P1755">
        <v>2024</v>
      </c>
      <c r="Q1755">
        <v>890801053</v>
      </c>
      <c r="R1755" t="s">
        <v>784</v>
      </c>
      <c r="S1755" s="13">
        <v>1381824267</v>
      </c>
      <c r="T1755">
        <v>0</v>
      </c>
      <c r="U1755" t="s">
        <v>3138</v>
      </c>
      <c r="V1755" t="s">
        <v>2342</v>
      </c>
      <c r="W1755">
        <v>5001</v>
      </c>
      <c r="X1755">
        <v>0</v>
      </c>
      <c r="Y1755">
        <v>218133</v>
      </c>
      <c r="Z1755">
        <v>20240313</v>
      </c>
      <c r="AA1755">
        <v>2024031010</v>
      </c>
      <c r="AB1755">
        <v>0</v>
      </c>
      <c r="AC1755" t="s">
        <v>2281</v>
      </c>
      <c r="AD1755" t="s">
        <v>2281</v>
      </c>
      <c r="AE1755">
        <v>11101</v>
      </c>
      <c r="AF1755" t="s">
        <v>2281</v>
      </c>
      <c r="AG1755" t="s">
        <v>549</v>
      </c>
      <c r="AH1755">
        <v>100</v>
      </c>
    </row>
    <row r="1756" spans="1:34" hidden="1" x14ac:dyDescent="0.25">
      <c r="A1756" t="str">
        <f t="shared" si="81"/>
        <v>21 11 1 11 2 1 17 0 2120202008 0 218096</v>
      </c>
      <c r="B1756" t="str">
        <f t="shared" si="82"/>
        <v>21 11 1 11 2 1 17 0 2120202008 0 218042</v>
      </c>
      <c r="C1756" t="str">
        <f t="shared" si="83"/>
        <v>21 11 1 11 2 1 17 0 2120202008 0</v>
      </c>
      <c r="D1756">
        <v>21</v>
      </c>
      <c r="E1756">
        <v>11</v>
      </c>
      <c r="F1756">
        <v>1</v>
      </c>
      <c r="G1756">
        <v>11</v>
      </c>
      <c r="H1756">
        <v>2</v>
      </c>
      <c r="I1756">
        <v>1</v>
      </c>
      <c r="J1756">
        <v>17</v>
      </c>
      <c r="K1756">
        <v>0</v>
      </c>
      <c r="L1756" t="s">
        <v>755</v>
      </c>
      <c r="M1756" t="s">
        <v>147</v>
      </c>
      <c r="N1756" s="13">
        <v>3597366</v>
      </c>
      <c r="O1756">
        <v>218096</v>
      </c>
      <c r="P1756">
        <v>2024</v>
      </c>
      <c r="Q1756">
        <v>800153993</v>
      </c>
      <c r="R1756" t="s">
        <v>810</v>
      </c>
      <c r="S1756" s="13">
        <v>3597366</v>
      </c>
      <c r="T1756">
        <v>0</v>
      </c>
      <c r="U1756" t="s">
        <v>3090</v>
      </c>
      <c r="V1756" t="s">
        <v>2280</v>
      </c>
      <c r="W1756">
        <v>5004</v>
      </c>
      <c r="X1756">
        <v>0</v>
      </c>
      <c r="Y1756">
        <v>218042</v>
      </c>
      <c r="Z1756">
        <v>20240313</v>
      </c>
      <c r="AA1756">
        <v>0</v>
      </c>
      <c r="AB1756">
        <v>0</v>
      </c>
      <c r="AC1756" t="s">
        <v>2281</v>
      </c>
      <c r="AD1756" t="s">
        <v>2281</v>
      </c>
      <c r="AE1756">
        <v>11101</v>
      </c>
      <c r="AF1756" t="s">
        <v>2281</v>
      </c>
      <c r="AG1756" t="s">
        <v>549</v>
      </c>
      <c r="AH1756">
        <v>335</v>
      </c>
    </row>
    <row r="1757" spans="1:34" hidden="1" x14ac:dyDescent="0.25">
      <c r="A1757" t="str">
        <f t="shared" si="81"/>
        <v>21 11 1 11 2 1 35 0 2120202006 0 218097</v>
      </c>
      <c r="B1757" t="str">
        <f t="shared" si="82"/>
        <v>21 11 1 11 2 1 35 0 2120202006 0 218009</v>
      </c>
      <c r="C1757" t="str">
        <f t="shared" si="83"/>
        <v>21 11 1 11 2 1 35 0 2120202006 0</v>
      </c>
      <c r="D1757">
        <v>21</v>
      </c>
      <c r="E1757">
        <v>11</v>
      </c>
      <c r="F1757">
        <v>1</v>
      </c>
      <c r="G1757">
        <v>11</v>
      </c>
      <c r="H1757">
        <v>2</v>
      </c>
      <c r="I1757">
        <v>1</v>
      </c>
      <c r="J1757">
        <v>35</v>
      </c>
      <c r="K1757">
        <v>0</v>
      </c>
      <c r="L1757" t="s">
        <v>758</v>
      </c>
      <c r="M1757" t="s">
        <v>147</v>
      </c>
      <c r="N1757" s="13">
        <v>3882613</v>
      </c>
      <c r="O1757">
        <v>218097</v>
      </c>
      <c r="P1757">
        <v>2024</v>
      </c>
      <c r="Q1757">
        <v>890800128</v>
      </c>
      <c r="R1757" t="s">
        <v>838</v>
      </c>
      <c r="S1757" s="13">
        <v>3882613</v>
      </c>
      <c r="T1757">
        <v>0</v>
      </c>
      <c r="U1757" t="s">
        <v>3081</v>
      </c>
      <c r="V1757" t="s">
        <v>2280</v>
      </c>
      <c r="W1757">
        <v>5004</v>
      </c>
      <c r="X1757">
        <v>0</v>
      </c>
      <c r="Y1757">
        <v>218009</v>
      </c>
      <c r="Z1757">
        <v>20240313</v>
      </c>
      <c r="AA1757">
        <v>0</v>
      </c>
      <c r="AB1757">
        <v>0</v>
      </c>
      <c r="AC1757" t="s">
        <v>2281</v>
      </c>
      <c r="AD1757" t="s">
        <v>2281</v>
      </c>
      <c r="AE1757">
        <v>11101</v>
      </c>
      <c r="AF1757" t="s">
        <v>2281</v>
      </c>
      <c r="AG1757" t="s">
        <v>549</v>
      </c>
      <c r="AH1757">
        <v>335</v>
      </c>
    </row>
    <row r="1758" spans="1:34" hidden="1" x14ac:dyDescent="0.25">
      <c r="A1758" t="str">
        <f t="shared" si="81"/>
        <v>21 11 1 11 2 2 2 0 2120202008 0 218098</v>
      </c>
      <c r="B1758" t="str">
        <f t="shared" si="82"/>
        <v>21 11 1 11 2 2 2 0 2120202008 0 218008</v>
      </c>
      <c r="C1758" t="str">
        <f t="shared" si="83"/>
        <v>21 11 1 11 2 2 2 0 2120202008 0</v>
      </c>
      <c r="D1758">
        <v>21</v>
      </c>
      <c r="E1758">
        <v>11</v>
      </c>
      <c r="F1758">
        <v>1</v>
      </c>
      <c r="G1758">
        <v>11</v>
      </c>
      <c r="H1758">
        <v>2</v>
      </c>
      <c r="I1758">
        <v>2</v>
      </c>
      <c r="J1758">
        <v>2</v>
      </c>
      <c r="K1758">
        <v>0</v>
      </c>
      <c r="L1758" t="s">
        <v>755</v>
      </c>
      <c r="M1758" t="s">
        <v>147</v>
      </c>
      <c r="N1758" s="13">
        <v>7232651</v>
      </c>
      <c r="O1758">
        <v>218098</v>
      </c>
      <c r="P1758">
        <v>2024</v>
      </c>
      <c r="Q1758">
        <v>830095213</v>
      </c>
      <c r="R1758" t="s">
        <v>1188</v>
      </c>
      <c r="S1758" s="13">
        <v>7232651</v>
      </c>
      <c r="T1758">
        <v>0</v>
      </c>
      <c r="U1758" t="s">
        <v>3095</v>
      </c>
      <c r="V1758" t="s">
        <v>2280</v>
      </c>
      <c r="W1758">
        <v>5007</v>
      </c>
      <c r="X1758">
        <v>0</v>
      </c>
      <c r="Y1758">
        <v>218008</v>
      </c>
      <c r="Z1758">
        <v>20240313</v>
      </c>
      <c r="AA1758">
        <v>2401050012</v>
      </c>
      <c r="AB1758">
        <v>4</v>
      </c>
      <c r="AC1758" t="s">
        <v>2281</v>
      </c>
      <c r="AD1758" t="s">
        <v>2281</v>
      </c>
      <c r="AE1758">
        <v>11101</v>
      </c>
      <c r="AF1758" t="s">
        <v>2281</v>
      </c>
      <c r="AG1758" t="s">
        <v>549</v>
      </c>
      <c r="AH1758">
        <v>258</v>
      </c>
    </row>
    <row r="1759" spans="1:34" hidden="1" x14ac:dyDescent="0.25">
      <c r="A1759" t="str">
        <f t="shared" si="81"/>
        <v>21 11 1 11 2 1 18 0 2120202006 0 218099</v>
      </c>
      <c r="B1759" t="str">
        <f t="shared" si="82"/>
        <v>21 11 1 11 2 1 18 0 2120202006 0 218036</v>
      </c>
      <c r="C1759" t="str">
        <f t="shared" si="83"/>
        <v>21 11 1 11 2 1 18 0 2120202006 0</v>
      </c>
      <c r="D1759">
        <v>21</v>
      </c>
      <c r="E1759">
        <v>11</v>
      </c>
      <c r="F1759">
        <v>1</v>
      </c>
      <c r="G1759">
        <v>11</v>
      </c>
      <c r="H1759">
        <v>2</v>
      </c>
      <c r="I1759">
        <v>1</v>
      </c>
      <c r="J1759">
        <v>18</v>
      </c>
      <c r="K1759">
        <v>0</v>
      </c>
      <c r="L1759" t="s">
        <v>758</v>
      </c>
      <c r="M1759" t="s">
        <v>147</v>
      </c>
      <c r="N1759" s="13">
        <v>1915324</v>
      </c>
      <c r="O1759">
        <v>218099</v>
      </c>
      <c r="P1759">
        <v>2024</v>
      </c>
      <c r="Q1759">
        <v>810000598</v>
      </c>
      <c r="R1759" t="s">
        <v>2278</v>
      </c>
      <c r="S1759" s="13">
        <v>1915324</v>
      </c>
      <c r="T1759">
        <v>0</v>
      </c>
      <c r="U1759" t="s">
        <v>3089</v>
      </c>
      <c r="V1759" t="s">
        <v>2280</v>
      </c>
      <c r="W1759">
        <v>5004</v>
      </c>
      <c r="X1759">
        <v>0</v>
      </c>
      <c r="Y1759">
        <v>218036</v>
      </c>
      <c r="Z1759">
        <v>20240314</v>
      </c>
      <c r="AA1759">
        <v>0</v>
      </c>
      <c r="AB1759">
        <v>0</v>
      </c>
      <c r="AC1759" t="s">
        <v>2281</v>
      </c>
      <c r="AD1759" t="s">
        <v>2281</v>
      </c>
      <c r="AE1759">
        <v>11101</v>
      </c>
      <c r="AF1759" t="s">
        <v>2281</v>
      </c>
      <c r="AG1759" t="s">
        <v>549</v>
      </c>
      <c r="AH1759">
        <v>335</v>
      </c>
    </row>
    <row r="1760" spans="1:34" hidden="1" x14ac:dyDescent="0.25">
      <c r="A1760" t="str">
        <f t="shared" si="81"/>
        <v>21 11 1 11 2 1 8 0 2120202008 0 218101</v>
      </c>
      <c r="B1760" t="str">
        <f t="shared" si="82"/>
        <v>21 11 1 11 2 1 8 0 2120202008 0 218049</v>
      </c>
      <c r="C1760" t="str">
        <f t="shared" si="83"/>
        <v>21 11 1 11 2 1 8 0 2120202008 0</v>
      </c>
      <c r="D1760">
        <v>21</v>
      </c>
      <c r="E1760">
        <v>11</v>
      </c>
      <c r="F1760">
        <v>1</v>
      </c>
      <c r="G1760">
        <v>11</v>
      </c>
      <c r="H1760">
        <v>2</v>
      </c>
      <c r="I1760">
        <v>1</v>
      </c>
      <c r="J1760">
        <v>8</v>
      </c>
      <c r="K1760">
        <v>0</v>
      </c>
      <c r="L1760" t="s">
        <v>755</v>
      </c>
      <c r="M1760" t="s">
        <v>147</v>
      </c>
      <c r="N1760" s="13">
        <v>42000000</v>
      </c>
      <c r="O1760">
        <v>218101</v>
      </c>
      <c r="P1760">
        <v>2024</v>
      </c>
      <c r="Q1760">
        <v>800226784</v>
      </c>
      <c r="R1760" t="s">
        <v>1175</v>
      </c>
      <c r="S1760" s="13">
        <v>42000000</v>
      </c>
      <c r="T1760">
        <v>1411765</v>
      </c>
      <c r="U1760" t="s">
        <v>3139</v>
      </c>
      <c r="V1760" t="s">
        <v>3140</v>
      </c>
      <c r="W1760">
        <v>5004</v>
      </c>
      <c r="X1760">
        <v>2305</v>
      </c>
      <c r="Y1760">
        <v>218049</v>
      </c>
      <c r="Z1760">
        <v>20240315</v>
      </c>
      <c r="AA1760">
        <v>2401250235</v>
      </c>
      <c r="AB1760">
        <v>1</v>
      </c>
      <c r="AC1760" t="s">
        <v>2281</v>
      </c>
      <c r="AD1760" t="s">
        <v>2281</v>
      </c>
      <c r="AE1760">
        <v>11101</v>
      </c>
      <c r="AF1760" t="s">
        <v>2281</v>
      </c>
      <c r="AG1760" t="s">
        <v>549</v>
      </c>
      <c r="AH1760">
        <v>258</v>
      </c>
    </row>
    <row r="1761" spans="1:34" hidden="1" x14ac:dyDescent="0.25">
      <c r="A1761" t="str">
        <f t="shared" si="81"/>
        <v>21 1 3 11 5 1 3 0 0 4599007 218102</v>
      </c>
      <c r="B1761" t="str">
        <f t="shared" si="82"/>
        <v>21 1 3 11 5 1 3 0 0 4599007 218048</v>
      </c>
      <c r="C1761" t="str">
        <f t="shared" si="83"/>
        <v>21 1 3 11 5 1 3 0 0 4599007</v>
      </c>
      <c r="D1761">
        <v>21</v>
      </c>
      <c r="E1761">
        <v>1</v>
      </c>
      <c r="F1761">
        <v>3</v>
      </c>
      <c r="G1761">
        <v>11</v>
      </c>
      <c r="H1761">
        <v>5</v>
      </c>
      <c r="I1761">
        <v>1</v>
      </c>
      <c r="J1761">
        <v>3</v>
      </c>
      <c r="K1761">
        <v>0</v>
      </c>
      <c r="L1761" t="s">
        <v>147</v>
      </c>
      <c r="M1761" t="s">
        <v>150</v>
      </c>
      <c r="N1761" s="13">
        <v>8380000</v>
      </c>
      <c r="O1761">
        <v>218102</v>
      </c>
      <c r="P1761">
        <v>2024</v>
      </c>
      <c r="Q1761">
        <v>900807744</v>
      </c>
      <c r="R1761" t="s">
        <v>1103</v>
      </c>
      <c r="S1761" s="13">
        <v>8380000</v>
      </c>
      <c r="T1761">
        <v>293300</v>
      </c>
      <c r="U1761" t="s">
        <v>3141</v>
      </c>
      <c r="V1761" t="s">
        <v>3142</v>
      </c>
      <c r="W1761">
        <v>5004</v>
      </c>
      <c r="X1761">
        <v>2313</v>
      </c>
      <c r="Y1761">
        <v>218048</v>
      </c>
      <c r="Z1761">
        <v>20240315</v>
      </c>
      <c r="AA1761">
        <v>2401240219</v>
      </c>
      <c r="AB1761">
        <v>1</v>
      </c>
      <c r="AC1761" t="s">
        <v>2281</v>
      </c>
      <c r="AD1761" t="s">
        <v>2281</v>
      </c>
      <c r="AE1761">
        <v>11101</v>
      </c>
      <c r="AF1761" t="s">
        <v>2281</v>
      </c>
      <c r="AG1761" t="s">
        <v>549</v>
      </c>
      <c r="AH1761">
        <v>261</v>
      </c>
    </row>
    <row r="1762" spans="1:34" hidden="1" x14ac:dyDescent="0.25">
      <c r="A1762" t="str">
        <f t="shared" si="81"/>
        <v>21 11 1 11 1 1 1 0 211010100101 0 218103</v>
      </c>
      <c r="B1762" t="str">
        <f t="shared" si="82"/>
        <v>21 11 1 11 1 1 1 0 211010100101 0 218146</v>
      </c>
      <c r="C1762" t="str">
        <f t="shared" si="83"/>
        <v>21 11 1 11 1 1 1 0 211010100101 0</v>
      </c>
      <c r="D1762">
        <v>21</v>
      </c>
      <c r="E1762">
        <v>11</v>
      </c>
      <c r="F1762">
        <v>1</v>
      </c>
      <c r="G1762">
        <v>11</v>
      </c>
      <c r="H1762">
        <v>1</v>
      </c>
      <c r="I1762">
        <v>1</v>
      </c>
      <c r="J1762">
        <v>1</v>
      </c>
      <c r="K1762">
        <v>0</v>
      </c>
      <c r="L1762" t="s">
        <v>731</v>
      </c>
      <c r="M1762" t="s">
        <v>147</v>
      </c>
      <c r="N1762" s="13">
        <v>551596700</v>
      </c>
      <c r="O1762">
        <v>218103</v>
      </c>
      <c r="P1762">
        <v>2024</v>
      </c>
      <c r="Q1762">
        <v>890801053</v>
      </c>
      <c r="R1762" t="s">
        <v>784</v>
      </c>
      <c r="S1762" s="13">
        <v>643460645</v>
      </c>
      <c r="T1762">
        <v>0</v>
      </c>
      <c r="U1762" t="s">
        <v>3143</v>
      </c>
      <c r="V1762" t="s">
        <v>2342</v>
      </c>
      <c r="W1762">
        <v>5004</v>
      </c>
      <c r="X1762">
        <v>0</v>
      </c>
      <c r="Y1762">
        <v>218146</v>
      </c>
      <c r="Z1762">
        <v>20240315</v>
      </c>
      <c r="AA1762">
        <v>2024032910</v>
      </c>
      <c r="AB1762">
        <v>0</v>
      </c>
      <c r="AC1762" t="s">
        <v>2281</v>
      </c>
      <c r="AD1762" t="s">
        <v>2281</v>
      </c>
      <c r="AE1762">
        <v>11101</v>
      </c>
      <c r="AF1762" t="s">
        <v>2281</v>
      </c>
      <c r="AG1762" t="s">
        <v>549</v>
      </c>
      <c r="AH1762">
        <v>100</v>
      </c>
    </row>
    <row r="1763" spans="1:34" hidden="1" x14ac:dyDescent="0.25">
      <c r="A1763" t="str">
        <f t="shared" si="81"/>
        <v>21 11 1 11 1 1 2 0 211010300103 0 218103</v>
      </c>
      <c r="B1763" t="str">
        <f t="shared" si="82"/>
        <v>21 11 1 11 1 1 2 0 211010300103 0 218146</v>
      </c>
      <c r="C1763" t="str">
        <f t="shared" si="83"/>
        <v>21 11 1 11 1 1 2 0 211010300103 0</v>
      </c>
      <c r="D1763">
        <v>21</v>
      </c>
      <c r="E1763">
        <v>11</v>
      </c>
      <c r="F1763">
        <v>1</v>
      </c>
      <c r="G1763">
        <v>11</v>
      </c>
      <c r="H1763">
        <v>1</v>
      </c>
      <c r="I1763">
        <v>1</v>
      </c>
      <c r="J1763">
        <v>2</v>
      </c>
      <c r="K1763">
        <v>0</v>
      </c>
      <c r="L1763" t="s">
        <v>732</v>
      </c>
      <c r="M1763" t="s">
        <v>147</v>
      </c>
      <c r="N1763" s="13">
        <v>1833051</v>
      </c>
      <c r="O1763">
        <v>218103</v>
      </c>
      <c r="P1763">
        <v>2024</v>
      </c>
      <c r="Q1763">
        <v>890801053</v>
      </c>
      <c r="R1763" t="s">
        <v>784</v>
      </c>
      <c r="S1763" s="13">
        <v>643460645</v>
      </c>
      <c r="T1763">
        <v>0</v>
      </c>
      <c r="U1763" t="s">
        <v>3143</v>
      </c>
      <c r="V1763" t="s">
        <v>2342</v>
      </c>
      <c r="W1763">
        <v>5004</v>
      </c>
      <c r="X1763">
        <v>0</v>
      </c>
      <c r="Y1763">
        <v>218146</v>
      </c>
      <c r="Z1763">
        <v>20240315</v>
      </c>
      <c r="AA1763">
        <v>2024032910</v>
      </c>
      <c r="AB1763">
        <v>0</v>
      </c>
      <c r="AC1763" t="s">
        <v>2281</v>
      </c>
      <c r="AD1763" t="s">
        <v>2281</v>
      </c>
      <c r="AE1763">
        <v>11101</v>
      </c>
      <c r="AF1763" t="s">
        <v>2281</v>
      </c>
      <c r="AG1763" t="s">
        <v>549</v>
      </c>
      <c r="AH1763">
        <v>100</v>
      </c>
    </row>
    <row r="1764" spans="1:34" hidden="1" x14ac:dyDescent="0.25">
      <c r="A1764" t="str">
        <f t="shared" si="81"/>
        <v>21 11 1 11 1 1 3 0 211010100102 0 218103</v>
      </c>
      <c r="B1764" t="str">
        <f t="shared" si="82"/>
        <v>21 11 1 11 1 1 3 0 211010100102 0 218146</v>
      </c>
      <c r="C1764" t="str">
        <f t="shared" si="83"/>
        <v>21 11 1 11 1 1 3 0 211010100102 0</v>
      </c>
      <c r="D1764">
        <v>21</v>
      </c>
      <c r="E1764">
        <v>11</v>
      </c>
      <c r="F1764">
        <v>1</v>
      </c>
      <c r="G1764">
        <v>11</v>
      </c>
      <c r="H1764">
        <v>1</v>
      </c>
      <c r="I1764">
        <v>1</v>
      </c>
      <c r="J1764">
        <v>3</v>
      </c>
      <c r="K1764">
        <v>0</v>
      </c>
      <c r="L1764" t="s">
        <v>733</v>
      </c>
      <c r="M1764" t="s">
        <v>147</v>
      </c>
      <c r="N1764" s="13">
        <v>42158651</v>
      </c>
      <c r="O1764">
        <v>218103</v>
      </c>
      <c r="P1764">
        <v>2024</v>
      </c>
      <c r="Q1764">
        <v>890801053</v>
      </c>
      <c r="R1764" t="s">
        <v>784</v>
      </c>
      <c r="S1764" s="13">
        <v>643460645</v>
      </c>
      <c r="T1764">
        <v>0</v>
      </c>
      <c r="U1764" t="s">
        <v>3143</v>
      </c>
      <c r="V1764" t="s">
        <v>2342</v>
      </c>
      <c r="W1764">
        <v>5004</v>
      </c>
      <c r="X1764">
        <v>0</v>
      </c>
      <c r="Y1764">
        <v>218146</v>
      </c>
      <c r="Z1764">
        <v>20240315</v>
      </c>
      <c r="AA1764">
        <v>2024032910</v>
      </c>
      <c r="AB1764">
        <v>0</v>
      </c>
      <c r="AC1764" t="s">
        <v>2281</v>
      </c>
      <c r="AD1764" t="s">
        <v>2281</v>
      </c>
      <c r="AE1764">
        <v>11101</v>
      </c>
      <c r="AF1764" t="s">
        <v>2281</v>
      </c>
      <c r="AG1764" t="s">
        <v>549</v>
      </c>
      <c r="AH1764">
        <v>100</v>
      </c>
    </row>
    <row r="1765" spans="1:34" hidden="1" x14ac:dyDescent="0.25">
      <c r="A1765" t="str">
        <f t="shared" si="81"/>
        <v>21 11 1 11 1 1 4 0 21101010010801 0 218103</v>
      </c>
      <c r="B1765" t="str">
        <f t="shared" si="82"/>
        <v>21 11 1 11 1 1 4 0 21101010010801 0 218146</v>
      </c>
      <c r="C1765" t="str">
        <f t="shared" si="83"/>
        <v>21 11 1 11 1 1 4 0 21101010010801 0</v>
      </c>
      <c r="D1765">
        <v>21</v>
      </c>
      <c r="E1765">
        <v>11</v>
      </c>
      <c r="F1765">
        <v>1</v>
      </c>
      <c r="G1765">
        <v>11</v>
      </c>
      <c r="H1765">
        <v>1</v>
      </c>
      <c r="I1765">
        <v>1</v>
      </c>
      <c r="J1765">
        <v>4</v>
      </c>
      <c r="K1765">
        <v>0</v>
      </c>
      <c r="L1765" t="s">
        <v>734</v>
      </c>
      <c r="M1765" t="s">
        <v>147</v>
      </c>
      <c r="N1765" s="13">
        <v>333963</v>
      </c>
      <c r="O1765">
        <v>218103</v>
      </c>
      <c r="P1765">
        <v>2024</v>
      </c>
      <c r="Q1765">
        <v>890801053</v>
      </c>
      <c r="R1765" t="s">
        <v>784</v>
      </c>
      <c r="S1765" s="13">
        <v>643460645</v>
      </c>
      <c r="T1765">
        <v>0</v>
      </c>
      <c r="U1765" t="s">
        <v>3143</v>
      </c>
      <c r="V1765" t="s">
        <v>2342</v>
      </c>
      <c r="W1765">
        <v>5004</v>
      </c>
      <c r="X1765">
        <v>0</v>
      </c>
      <c r="Y1765">
        <v>218146</v>
      </c>
      <c r="Z1765">
        <v>20240315</v>
      </c>
      <c r="AA1765">
        <v>2024032910</v>
      </c>
      <c r="AB1765">
        <v>0</v>
      </c>
      <c r="AC1765" t="s">
        <v>2281</v>
      </c>
      <c r="AD1765" t="s">
        <v>2281</v>
      </c>
      <c r="AE1765">
        <v>11101</v>
      </c>
      <c r="AF1765" t="s">
        <v>2281</v>
      </c>
      <c r="AG1765" t="s">
        <v>549</v>
      </c>
      <c r="AH1765">
        <v>100</v>
      </c>
    </row>
    <row r="1766" spans="1:34" hidden="1" x14ac:dyDescent="0.25">
      <c r="A1766" t="str">
        <f t="shared" si="81"/>
        <v>21 11 1 11 1 1 5 0 211010100106 0 218103</v>
      </c>
      <c r="B1766" t="str">
        <f t="shared" si="82"/>
        <v>21 11 1 11 1 1 5 0 211010100106 0 218146</v>
      </c>
      <c r="C1766" t="str">
        <f t="shared" si="83"/>
        <v>21 11 1 11 1 1 5 0 211010100106 0</v>
      </c>
      <c r="D1766">
        <v>21</v>
      </c>
      <c r="E1766">
        <v>11</v>
      </c>
      <c r="F1766">
        <v>1</v>
      </c>
      <c r="G1766">
        <v>11</v>
      </c>
      <c r="H1766">
        <v>1</v>
      </c>
      <c r="I1766">
        <v>1</v>
      </c>
      <c r="J1766">
        <v>5</v>
      </c>
      <c r="K1766">
        <v>0</v>
      </c>
      <c r="L1766" t="s">
        <v>735</v>
      </c>
      <c r="M1766" t="s">
        <v>147</v>
      </c>
      <c r="N1766" s="13">
        <v>909563</v>
      </c>
      <c r="O1766">
        <v>218103</v>
      </c>
      <c r="P1766">
        <v>2024</v>
      </c>
      <c r="Q1766">
        <v>890801053</v>
      </c>
      <c r="R1766" t="s">
        <v>784</v>
      </c>
      <c r="S1766" s="13">
        <v>643460645</v>
      </c>
      <c r="T1766">
        <v>0</v>
      </c>
      <c r="U1766" t="s">
        <v>3143</v>
      </c>
      <c r="V1766" t="s">
        <v>2342</v>
      </c>
      <c r="W1766">
        <v>5004</v>
      </c>
      <c r="X1766">
        <v>0</v>
      </c>
      <c r="Y1766">
        <v>218146</v>
      </c>
      <c r="Z1766">
        <v>20240315</v>
      </c>
      <c r="AA1766">
        <v>2024032910</v>
      </c>
      <c r="AB1766">
        <v>0</v>
      </c>
      <c r="AC1766" t="s">
        <v>2281</v>
      </c>
      <c r="AD1766" t="s">
        <v>2281</v>
      </c>
      <c r="AE1766">
        <v>11101</v>
      </c>
      <c r="AF1766" t="s">
        <v>2281</v>
      </c>
      <c r="AG1766" t="s">
        <v>549</v>
      </c>
      <c r="AH1766">
        <v>100</v>
      </c>
    </row>
    <row r="1767" spans="1:34" hidden="1" x14ac:dyDescent="0.25">
      <c r="A1767" t="str">
        <f t="shared" si="81"/>
        <v>21 11 1 11 1 1 7 0 21101010010802 0 218103</v>
      </c>
      <c r="B1767" t="str">
        <f t="shared" si="82"/>
        <v>21 11 1 11 1 1 7 0 21101010010802 0 218146</v>
      </c>
      <c r="C1767" t="str">
        <f t="shared" si="83"/>
        <v>21 11 1 11 1 1 7 0 21101010010802 0</v>
      </c>
      <c r="D1767">
        <v>21</v>
      </c>
      <c r="E1767">
        <v>11</v>
      </c>
      <c r="F1767">
        <v>1</v>
      </c>
      <c r="G1767">
        <v>11</v>
      </c>
      <c r="H1767">
        <v>1</v>
      </c>
      <c r="I1767">
        <v>1</v>
      </c>
      <c r="J1767">
        <v>7</v>
      </c>
      <c r="K1767">
        <v>0</v>
      </c>
      <c r="L1767" t="s">
        <v>737</v>
      </c>
      <c r="M1767" t="s">
        <v>147</v>
      </c>
      <c r="N1767" s="13">
        <v>20163434</v>
      </c>
      <c r="O1767">
        <v>218103</v>
      </c>
      <c r="P1767">
        <v>2024</v>
      </c>
      <c r="Q1767">
        <v>890801053</v>
      </c>
      <c r="R1767" t="s">
        <v>784</v>
      </c>
      <c r="S1767" s="13">
        <v>643460645</v>
      </c>
      <c r="T1767">
        <v>0</v>
      </c>
      <c r="U1767" t="s">
        <v>3143</v>
      </c>
      <c r="V1767" t="s">
        <v>2342</v>
      </c>
      <c r="W1767">
        <v>5004</v>
      </c>
      <c r="X1767">
        <v>0</v>
      </c>
      <c r="Y1767">
        <v>218146</v>
      </c>
      <c r="Z1767">
        <v>20240315</v>
      </c>
      <c r="AA1767">
        <v>2024032910</v>
      </c>
      <c r="AB1767">
        <v>0</v>
      </c>
      <c r="AC1767" t="s">
        <v>2281</v>
      </c>
      <c r="AD1767" t="s">
        <v>2281</v>
      </c>
      <c r="AE1767">
        <v>11101</v>
      </c>
      <c r="AF1767" t="s">
        <v>2281</v>
      </c>
      <c r="AG1767" t="s">
        <v>549</v>
      </c>
      <c r="AH1767">
        <v>100</v>
      </c>
    </row>
    <row r="1768" spans="1:34" hidden="1" x14ac:dyDescent="0.25">
      <c r="A1768" t="str">
        <f t="shared" si="81"/>
        <v>21 11 1 11 1 1 10 0 211010300102 0 218103</v>
      </c>
      <c r="B1768" t="str">
        <f t="shared" si="82"/>
        <v>21 11 1 11 1 1 10 0 211010300102 0 218146</v>
      </c>
      <c r="C1768" t="str">
        <f t="shared" si="83"/>
        <v>21 11 1 11 1 1 10 0 211010300102 0</v>
      </c>
      <c r="D1768">
        <v>21</v>
      </c>
      <c r="E1768">
        <v>11</v>
      </c>
      <c r="F1768">
        <v>1</v>
      </c>
      <c r="G1768">
        <v>11</v>
      </c>
      <c r="H1768">
        <v>1</v>
      </c>
      <c r="I1768">
        <v>1</v>
      </c>
      <c r="J1768">
        <v>10</v>
      </c>
      <c r="K1768">
        <v>0</v>
      </c>
      <c r="L1768" t="s">
        <v>740</v>
      </c>
      <c r="M1768" t="s">
        <v>147</v>
      </c>
      <c r="N1768" s="13">
        <v>2281027</v>
      </c>
      <c r="O1768">
        <v>218103</v>
      </c>
      <c r="P1768">
        <v>2024</v>
      </c>
      <c r="Q1768">
        <v>890801053</v>
      </c>
      <c r="R1768" t="s">
        <v>784</v>
      </c>
      <c r="S1768" s="13">
        <v>643460645</v>
      </c>
      <c r="T1768">
        <v>0</v>
      </c>
      <c r="U1768" t="s">
        <v>3143</v>
      </c>
      <c r="V1768" t="s">
        <v>2342</v>
      </c>
      <c r="W1768">
        <v>5004</v>
      </c>
      <c r="X1768">
        <v>0</v>
      </c>
      <c r="Y1768">
        <v>218146</v>
      </c>
      <c r="Z1768">
        <v>20240315</v>
      </c>
      <c r="AA1768">
        <v>2024032910</v>
      </c>
      <c r="AB1768">
        <v>0</v>
      </c>
      <c r="AC1768" t="s">
        <v>2281</v>
      </c>
      <c r="AD1768" t="s">
        <v>2281</v>
      </c>
      <c r="AE1768">
        <v>11101</v>
      </c>
      <c r="AF1768" t="s">
        <v>2281</v>
      </c>
      <c r="AG1768" t="s">
        <v>549</v>
      </c>
      <c r="AH1768">
        <v>100</v>
      </c>
    </row>
    <row r="1769" spans="1:34" hidden="1" x14ac:dyDescent="0.25">
      <c r="A1769" t="str">
        <f t="shared" si="81"/>
        <v>21 11 1 11 1 1 12 0 211010100107 0 218103</v>
      </c>
      <c r="B1769" t="str">
        <f t="shared" si="82"/>
        <v>21 11 1 11 1 1 12 0 211010100107 0 218146</v>
      </c>
      <c r="C1769" t="str">
        <f t="shared" si="83"/>
        <v>21 11 1 11 1 1 12 0 211010100107 0</v>
      </c>
      <c r="D1769">
        <v>21</v>
      </c>
      <c r="E1769">
        <v>11</v>
      </c>
      <c r="F1769">
        <v>1</v>
      </c>
      <c r="G1769">
        <v>11</v>
      </c>
      <c r="H1769">
        <v>1</v>
      </c>
      <c r="I1769">
        <v>1</v>
      </c>
      <c r="J1769">
        <v>12</v>
      </c>
      <c r="K1769">
        <v>0</v>
      </c>
      <c r="L1769" t="s">
        <v>742</v>
      </c>
      <c r="M1769" t="s">
        <v>147</v>
      </c>
      <c r="N1769" s="13">
        <v>18613561</v>
      </c>
      <c r="O1769">
        <v>218103</v>
      </c>
      <c r="P1769">
        <v>2024</v>
      </c>
      <c r="Q1769">
        <v>890801053</v>
      </c>
      <c r="R1769" t="s">
        <v>784</v>
      </c>
      <c r="S1769" s="13">
        <v>643460645</v>
      </c>
      <c r="T1769">
        <v>0</v>
      </c>
      <c r="U1769" t="s">
        <v>3143</v>
      </c>
      <c r="V1769" t="s">
        <v>2342</v>
      </c>
      <c r="W1769">
        <v>5004</v>
      </c>
      <c r="X1769">
        <v>0</v>
      </c>
      <c r="Y1769">
        <v>218146</v>
      </c>
      <c r="Z1769">
        <v>20240315</v>
      </c>
      <c r="AA1769">
        <v>2024032910</v>
      </c>
      <c r="AB1769">
        <v>0</v>
      </c>
      <c r="AC1769" t="s">
        <v>2281</v>
      </c>
      <c r="AD1769" t="s">
        <v>2281</v>
      </c>
      <c r="AE1769">
        <v>11101</v>
      </c>
      <c r="AF1769" t="s">
        <v>2281</v>
      </c>
      <c r="AG1769" t="s">
        <v>549</v>
      </c>
      <c r="AH1769">
        <v>100</v>
      </c>
    </row>
    <row r="1770" spans="1:34" hidden="1" x14ac:dyDescent="0.25">
      <c r="A1770" t="str">
        <f t="shared" si="81"/>
        <v>21 11 1 11 1 1 15 0 211010100104 0 218103</v>
      </c>
      <c r="B1770" t="str">
        <f t="shared" si="82"/>
        <v>21 11 1 11 1 1 15 0 211010100104 0 218146</v>
      </c>
      <c r="C1770" t="str">
        <f t="shared" si="83"/>
        <v>21 11 1 11 1 1 15 0 211010100104 0</v>
      </c>
      <c r="D1770">
        <v>21</v>
      </c>
      <c r="E1770">
        <v>11</v>
      </c>
      <c r="F1770">
        <v>1</v>
      </c>
      <c r="G1770">
        <v>11</v>
      </c>
      <c r="H1770">
        <v>1</v>
      </c>
      <c r="I1770">
        <v>1</v>
      </c>
      <c r="J1770">
        <v>15</v>
      </c>
      <c r="K1770">
        <v>0</v>
      </c>
      <c r="L1770" t="s">
        <v>744</v>
      </c>
      <c r="M1770" t="s">
        <v>147</v>
      </c>
      <c r="N1770" s="13">
        <v>4743499</v>
      </c>
      <c r="O1770">
        <v>218103</v>
      </c>
      <c r="P1770">
        <v>2024</v>
      </c>
      <c r="Q1770">
        <v>890801053</v>
      </c>
      <c r="R1770" t="s">
        <v>784</v>
      </c>
      <c r="S1770" s="13">
        <v>643460645</v>
      </c>
      <c r="T1770">
        <v>0</v>
      </c>
      <c r="U1770" t="s">
        <v>3143</v>
      </c>
      <c r="V1770" t="s">
        <v>2342</v>
      </c>
      <c r="W1770">
        <v>5004</v>
      </c>
      <c r="X1770">
        <v>0</v>
      </c>
      <c r="Y1770">
        <v>218146</v>
      </c>
      <c r="Z1770">
        <v>20240315</v>
      </c>
      <c r="AA1770">
        <v>2024032910</v>
      </c>
      <c r="AB1770">
        <v>0</v>
      </c>
      <c r="AC1770" t="s">
        <v>2281</v>
      </c>
      <c r="AD1770" t="s">
        <v>2281</v>
      </c>
      <c r="AE1770">
        <v>11101</v>
      </c>
      <c r="AF1770" t="s">
        <v>2281</v>
      </c>
      <c r="AG1770" t="s">
        <v>549</v>
      </c>
      <c r="AH1770">
        <v>100</v>
      </c>
    </row>
    <row r="1771" spans="1:34" hidden="1" x14ac:dyDescent="0.25">
      <c r="A1771" t="str">
        <f t="shared" si="81"/>
        <v>21 11 1 11 1 3 11 0 2110102003 0 218103</v>
      </c>
      <c r="B1771" t="str">
        <f t="shared" si="82"/>
        <v>21 11 1 11 1 3 11 0 2110102003 0 218146</v>
      </c>
      <c r="C1771" t="str">
        <f t="shared" si="83"/>
        <v>21 11 1 11 1 3 11 0 2110102003 0</v>
      </c>
      <c r="D1771">
        <v>21</v>
      </c>
      <c r="E1771">
        <v>11</v>
      </c>
      <c r="F1771">
        <v>1</v>
      </c>
      <c r="G1771">
        <v>11</v>
      </c>
      <c r="H1771">
        <v>1</v>
      </c>
      <c r="I1771">
        <v>3</v>
      </c>
      <c r="J1771">
        <v>11</v>
      </c>
      <c r="K1771">
        <v>0</v>
      </c>
      <c r="L1771" t="s">
        <v>753</v>
      </c>
      <c r="M1771" t="s">
        <v>147</v>
      </c>
      <c r="N1771" s="13">
        <v>827196</v>
      </c>
      <c r="O1771">
        <v>218103</v>
      </c>
      <c r="P1771">
        <v>2024</v>
      </c>
      <c r="Q1771">
        <v>890801053</v>
      </c>
      <c r="R1771" t="s">
        <v>784</v>
      </c>
      <c r="S1771" s="13">
        <v>643460645</v>
      </c>
      <c r="T1771">
        <v>0</v>
      </c>
      <c r="U1771" t="s">
        <v>3143</v>
      </c>
      <c r="V1771" t="s">
        <v>2342</v>
      </c>
      <c r="W1771">
        <v>5004</v>
      </c>
      <c r="X1771">
        <v>0</v>
      </c>
      <c r="Y1771">
        <v>218146</v>
      </c>
      <c r="Z1771">
        <v>20240315</v>
      </c>
      <c r="AA1771">
        <v>2024032910</v>
      </c>
      <c r="AB1771">
        <v>0</v>
      </c>
      <c r="AC1771" t="s">
        <v>2281</v>
      </c>
      <c r="AD1771" t="s">
        <v>2281</v>
      </c>
      <c r="AE1771">
        <v>11101</v>
      </c>
      <c r="AF1771" t="s">
        <v>2281</v>
      </c>
      <c r="AG1771" t="s">
        <v>549</v>
      </c>
      <c r="AH1771">
        <v>100</v>
      </c>
    </row>
    <row r="1772" spans="1:34" hidden="1" x14ac:dyDescent="0.25">
      <c r="A1772" t="str">
        <f t="shared" si="81"/>
        <v>21 11 1 11 1 2 1 1 211020100101 0 218104</v>
      </c>
      <c r="B1772" t="str">
        <f t="shared" si="82"/>
        <v>21 11 1 11 1 2 1 1 211020100101 0 218039</v>
      </c>
      <c r="C1772" t="str">
        <f t="shared" si="83"/>
        <v>21 11 1 11 1 2 1 1 211020100101 0</v>
      </c>
      <c r="D1772">
        <v>21</v>
      </c>
      <c r="E1772">
        <v>11</v>
      </c>
      <c r="F1772">
        <v>1</v>
      </c>
      <c r="G1772">
        <v>11</v>
      </c>
      <c r="H1772">
        <v>1</v>
      </c>
      <c r="I1772">
        <v>2</v>
      </c>
      <c r="J1772">
        <v>1</v>
      </c>
      <c r="K1772">
        <v>1</v>
      </c>
      <c r="L1772" t="s">
        <v>728</v>
      </c>
      <c r="M1772" t="s">
        <v>147</v>
      </c>
      <c r="N1772" s="13">
        <v>2300000</v>
      </c>
      <c r="O1772">
        <v>218104</v>
      </c>
      <c r="P1772">
        <v>2024</v>
      </c>
      <c r="Q1772">
        <v>1053824493</v>
      </c>
      <c r="R1772" t="s">
        <v>3112</v>
      </c>
      <c r="S1772" s="13">
        <v>2300000</v>
      </c>
      <c r="T1772">
        <v>0</v>
      </c>
      <c r="U1772" t="s">
        <v>3113</v>
      </c>
      <c r="V1772" t="s">
        <v>2291</v>
      </c>
      <c r="W1772">
        <v>5004</v>
      </c>
      <c r="X1772">
        <v>0</v>
      </c>
      <c r="Y1772">
        <v>218039</v>
      </c>
      <c r="Z1772">
        <v>20240318</v>
      </c>
      <c r="AA1772">
        <v>2401170183</v>
      </c>
      <c r="AB1772">
        <v>2</v>
      </c>
      <c r="AC1772" t="s">
        <v>2281</v>
      </c>
      <c r="AD1772" t="s">
        <v>2281</v>
      </c>
      <c r="AE1772">
        <v>11101</v>
      </c>
      <c r="AF1772" t="s">
        <v>2281</v>
      </c>
      <c r="AG1772" t="s">
        <v>549</v>
      </c>
      <c r="AH1772">
        <v>260</v>
      </c>
    </row>
    <row r="1773" spans="1:34" hidden="1" x14ac:dyDescent="0.25">
      <c r="A1773" t="str">
        <f t="shared" si="81"/>
        <v>21 11 1 11 1 2 1 1 211020100101 0 218105</v>
      </c>
      <c r="B1773" t="str">
        <f t="shared" si="82"/>
        <v>21 11 1 11 1 2 1 1 211020100101 0 218007</v>
      </c>
      <c r="C1773" t="str">
        <f t="shared" si="83"/>
        <v>21 11 1 11 1 2 1 1 211020100101 0</v>
      </c>
      <c r="D1773">
        <v>21</v>
      </c>
      <c r="E1773">
        <v>11</v>
      </c>
      <c r="F1773">
        <v>1</v>
      </c>
      <c r="G1773">
        <v>11</v>
      </c>
      <c r="H1773">
        <v>1</v>
      </c>
      <c r="I1773">
        <v>2</v>
      </c>
      <c r="J1773">
        <v>1</v>
      </c>
      <c r="K1773">
        <v>1</v>
      </c>
      <c r="L1773" t="s">
        <v>728</v>
      </c>
      <c r="M1773" t="s">
        <v>147</v>
      </c>
      <c r="N1773" s="13">
        <v>5000000</v>
      </c>
      <c r="O1773">
        <v>218105</v>
      </c>
      <c r="P1773">
        <v>2024</v>
      </c>
      <c r="Q1773">
        <v>1053856491</v>
      </c>
      <c r="R1773" t="s">
        <v>3106</v>
      </c>
      <c r="S1773" s="13">
        <v>5000000</v>
      </c>
      <c r="T1773">
        <v>0</v>
      </c>
      <c r="U1773" t="s">
        <v>3107</v>
      </c>
      <c r="V1773" t="s">
        <v>2291</v>
      </c>
      <c r="W1773">
        <v>5004</v>
      </c>
      <c r="X1773">
        <v>0</v>
      </c>
      <c r="Y1773">
        <v>218007</v>
      </c>
      <c r="Z1773">
        <v>20240318</v>
      </c>
      <c r="AA1773">
        <v>2401040009</v>
      </c>
      <c r="AB1773">
        <v>2</v>
      </c>
      <c r="AC1773" t="s">
        <v>2281</v>
      </c>
      <c r="AD1773" t="s">
        <v>2281</v>
      </c>
      <c r="AE1773">
        <v>11101</v>
      </c>
      <c r="AF1773" t="s">
        <v>2281</v>
      </c>
      <c r="AG1773" t="s">
        <v>549</v>
      </c>
      <c r="AH1773">
        <v>260</v>
      </c>
    </row>
    <row r="1774" spans="1:34" hidden="1" x14ac:dyDescent="0.25">
      <c r="A1774" t="str">
        <f t="shared" si="81"/>
        <v>21 11 1 11 2 1 27 0 2120202007 0 218106</v>
      </c>
      <c r="B1774" t="str">
        <f t="shared" si="82"/>
        <v>21 11 1 11 2 1 27 0 2120202007 0 218035</v>
      </c>
      <c r="C1774" t="str">
        <f t="shared" si="83"/>
        <v>21 11 1 11 2 1 27 0 2120202007 0</v>
      </c>
      <c r="D1774">
        <v>21</v>
      </c>
      <c r="E1774">
        <v>11</v>
      </c>
      <c r="F1774">
        <v>1</v>
      </c>
      <c r="G1774">
        <v>11</v>
      </c>
      <c r="H1774">
        <v>2</v>
      </c>
      <c r="I1774">
        <v>1</v>
      </c>
      <c r="J1774">
        <v>27</v>
      </c>
      <c r="K1774">
        <v>0</v>
      </c>
      <c r="L1774" t="s">
        <v>756</v>
      </c>
      <c r="M1774" t="s">
        <v>147</v>
      </c>
      <c r="N1774" s="13">
        <v>86216668</v>
      </c>
      <c r="O1774">
        <v>218106</v>
      </c>
      <c r="P1774">
        <v>2024</v>
      </c>
      <c r="Q1774">
        <v>890806053</v>
      </c>
      <c r="R1774" t="s">
        <v>1184</v>
      </c>
      <c r="S1774" s="13">
        <v>86216668</v>
      </c>
      <c r="T1774">
        <v>0</v>
      </c>
      <c r="U1774" t="s">
        <v>3087</v>
      </c>
      <c r="V1774" t="s">
        <v>3144</v>
      </c>
      <c r="W1774">
        <v>5004</v>
      </c>
      <c r="X1774">
        <v>0</v>
      </c>
      <c r="Y1774">
        <v>218035</v>
      </c>
      <c r="Z1774">
        <v>20240318</v>
      </c>
      <c r="AA1774">
        <v>0</v>
      </c>
      <c r="AB1774">
        <v>0</v>
      </c>
      <c r="AC1774" t="s">
        <v>2281</v>
      </c>
      <c r="AD1774" t="s">
        <v>2281</v>
      </c>
      <c r="AE1774">
        <v>11101</v>
      </c>
      <c r="AF1774" t="s">
        <v>2281</v>
      </c>
      <c r="AG1774" t="s">
        <v>549</v>
      </c>
      <c r="AH1774">
        <v>122</v>
      </c>
    </row>
    <row r="1775" spans="1:34" hidden="1" x14ac:dyDescent="0.25">
      <c r="A1775" t="str">
        <f t="shared" si="81"/>
        <v>21 11 1 11 1 3 3 0 21101010021201 0 218108</v>
      </c>
      <c r="B1775" t="str">
        <f t="shared" si="82"/>
        <v>21 11 1 11 1 3 3 0 21101010021201 0 218156</v>
      </c>
      <c r="C1775" t="str">
        <f t="shared" si="83"/>
        <v>21 11 1 11 1 3 3 0 21101010021201 0</v>
      </c>
      <c r="D1775">
        <v>21</v>
      </c>
      <c r="E1775">
        <v>11</v>
      </c>
      <c r="F1775">
        <v>1</v>
      </c>
      <c r="G1775">
        <v>11</v>
      </c>
      <c r="H1775">
        <v>1</v>
      </c>
      <c r="I1775">
        <v>3</v>
      </c>
      <c r="J1775">
        <v>3</v>
      </c>
      <c r="K1775">
        <v>0</v>
      </c>
      <c r="L1775" t="s">
        <v>736</v>
      </c>
      <c r="M1775" t="s">
        <v>147</v>
      </c>
      <c r="N1775" s="13">
        <v>6500000</v>
      </c>
      <c r="O1775">
        <v>218108</v>
      </c>
      <c r="P1775">
        <v>2024</v>
      </c>
      <c r="Q1775">
        <v>75086144</v>
      </c>
      <c r="R1775" t="s">
        <v>1165</v>
      </c>
      <c r="S1775" s="13">
        <v>6500000</v>
      </c>
      <c r="T1775">
        <v>0</v>
      </c>
      <c r="U1775" t="s">
        <v>3145</v>
      </c>
      <c r="V1775" t="s">
        <v>2342</v>
      </c>
      <c r="W1775">
        <v>5001</v>
      </c>
      <c r="X1775">
        <v>0</v>
      </c>
      <c r="Y1775">
        <v>218156</v>
      </c>
      <c r="Z1775">
        <v>20240319</v>
      </c>
      <c r="AA1775">
        <v>0</v>
      </c>
      <c r="AB1775">
        <v>0</v>
      </c>
      <c r="AC1775" t="s">
        <v>2281</v>
      </c>
      <c r="AD1775" t="s">
        <v>2281</v>
      </c>
      <c r="AE1775">
        <v>11101</v>
      </c>
      <c r="AF1775" t="s">
        <v>2281</v>
      </c>
      <c r="AG1775" t="s">
        <v>549</v>
      </c>
      <c r="AH1775">
        <v>111</v>
      </c>
    </row>
    <row r="1776" spans="1:34" hidden="1" x14ac:dyDescent="0.25">
      <c r="A1776" t="str">
        <f t="shared" si="81"/>
        <v>21 11 1 11 1 2 1 1 211020100101 0 218109</v>
      </c>
      <c r="B1776" t="str">
        <f t="shared" si="82"/>
        <v>21 11 1 11 1 2 1 1 211020100101 0 218041</v>
      </c>
      <c r="C1776" t="str">
        <f t="shared" si="83"/>
        <v>21 11 1 11 1 2 1 1 211020100101 0</v>
      </c>
      <c r="D1776">
        <v>21</v>
      </c>
      <c r="E1776">
        <v>11</v>
      </c>
      <c r="F1776">
        <v>1</v>
      </c>
      <c r="G1776">
        <v>11</v>
      </c>
      <c r="H1776">
        <v>1</v>
      </c>
      <c r="I1776">
        <v>2</v>
      </c>
      <c r="J1776">
        <v>1</v>
      </c>
      <c r="K1776">
        <v>1</v>
      </c>
      <c r="L1776" t="s">
        <v>728</v>
      </c>
      <c r="M1776" t="s">
        <v>147</v>
      </c>
      <c r="N1776" s="13">
        <v>5000000</v>
      </c>
      <c r="O1776">
        <v>218109</v>
      </c>
      <c r="P1776">
        <v>2024</v>
      </c>
      <c r="Q1776">
        <v>1057304328</v>
      </c>
      <c r="R1776" t="s">
        <v>1152</v>
      </c>
      <c r="S1776" s="13">
        <v>5000000</v>
      </c>
      <c r="T1776">
        <v>0</v>
      </c>
      <c r="U1776" t="s">
        <v>3115</v>
      </c>
      <c r="V1776" t="s">
        <v>2291</v>
      </c>
      <c r="W1776">
        <v>5004</v>
      </c>
      <c r="X1776">
        <v>0</v>
      </c>
      <c r="Y1776">
        <v>218041</v>
      </c>
      <c r="Z1776">
        <v>20240319</v>
      </c>
      <c r="AA1776">
        <v>2401180192</v>
      </c>
      <c r="AB1776">
        <v>2</v>
      </c>
      <c r="AC1776" t="s">
        <v>2281</v>
      </c>
      <c r="AD1776" t="s">
        <v>2281</v>
      </c>
      <c r="AE1776">
        <v>11101</v>
      </c>
      <c r="AF1776" t="s">
        <v>2281</v>
      </c>
      <c r="AG1776" t="s">
        <v>549</v>
      </c>
      <c r="AH1776">
        <v>260</v>
      </c>
    </row>
    <row r="1777" spans="1:34" hidden="1" x14ac:dyDescent="0.25">
      <c r="A1777" t="str">
        <f t="shared" si="81"/>
        <v>21 11 1 11 2 1 17 0 2120202008 0 218110</v>
      </c>
      <c r="B1777" t="str">
        <f t="shared" si="82"/>
        <v>21 11 1 11 2 1 17 0 2120202008 0 218042</v>
      </c>
      <c r="C1777" t="str">
        <f t="shared" si="83"/>
        <v>21 11 1 11 2 1 17 0 2120202008 0</v>
      </c>
      <c r="D1777">
        <v>21</v>
      </c>
      <c r="E1777">
        <v>11</v>
      </c>
      <c r="F1777">
        <v>1</v>
      </c>
      <c r="G1777">
        <v>11</v>
      </c>
      <c r="H1777">
        <v>2</v>
      </c>
      <c r="I1777">
        <v>1</v>
      </c>
      <c r="J1777">
        <v>17</v>
      </c>
      <c r="K1777">
        <v>0</v>
      </c>
      <c r="L1777" t="s">
        <v>755</v>
      </c>
      <c r="M1777" t="s">
        <v>147</v>
      </c>
      <c r="N1777" s="13">
        <v>5083352.26</v>
      </c>
      <c r="O1777">
        <v>218110</v>
      </c>
      <c r="P1777">
        <v>2024</v>
      </c>
      <c r="Q1777">
        <v>800153993</v>
      </c>
      <c r="R1777" t="s">
        <v>810</v>
      </c>
      <c r="S1777" s="13">
        <v>5083352.26</v>
      </c>
      <c r="T1777">
        <v>0</v>
      </c>
      <c r="U1777" t="s">
        <v>3114</v>
      </c>
      <c r="V1777" t="s">
        <v>2321</v>
      </c>
      <c r="W1777">
        <v>5004</v>
      </c>
      <c r="X1777">
        <v>0</v>
      </c>
      <c r="Y1777">
        <v>218042</v>
      </c>
      <c r="Z1777">
        <v>20240319</v>
      </c>
      <c r="AA1777">
        <v>0</v>
      </c>
      <c r="AB1777">
        <v>0</v>
      </c>
      <c r="AC1777" t="s">
        <v>2281</v>
      </c>
      <c r="AD1777" t="s">
        <v>2281</v>
      </c>
      <c r="AE1777">
        <v>11101</v>
      </c>
      <c r="AF1777" t="s">
        <v>2281</v>
      </c>
      <c r="AG1777" t="s">
        <v>549</v>
      </c>
      <c r="AH1777">
        <v>335</v>
      </c>
    </row>
    <row r="1778" spans="1:34" hidden="1" x14ac:dyDescent="0.25">
      <c r="A1778" t="str">
        <f t="shared" si="81"/>
        <v>21 11 1 11 2 1 18 0 2120202006 0 218111</v>
      </c>
      <c r="B1778" t="str">
        <f t="shared" si="82"/>
        <v>21 11 1 11 2 1 18 0 2120202006 0 218036</v>
      </c>
      <c r="C1778" t="str">
        <f t="shared" si="83"/>
        <v>21 11 1 11 2 1 18 0 2120202006 0</v>
      </c>
      <c r="D1778">
        <v>21</v>
      </c>
      <c r="E1778">
        <v>11</v>
      </c>
      <c r="F1778">
        <v>1</v>
      </c>
      <c r="G1778">
        <v>11</v>
      </c>
      <c r="H1778">
        <v>2</v>
      </c>
      <c r="I1778">
        <v>1</v>
      </c>
      <c r="J1778">
        <v>18</v>
      </c>
      <c r="K1778">
        <v>0</v>
      </c>
      <c r="L1778" t="s">
        <v>758</v>
      </c>
      <c r="M1778" t="s">
        <v>147</v>
      </c>
      <c r="N1778" s="13">
        <v>1187350</v>
      </c>
      <c r="O1778">
        <v>218111</v>
      </c>
      <c r="P1778">
        <v>2024</v>
      </c>
      <c r="Q1778">
        <v>810000598</v>
      </c>
      <c r="R1778" t="s">
        <v>2278</v>
      </c>
      <c r="S1778" s="13">
        <v>1187350</v>
      </c>
      <c r="T1778">
        <v>0</v>
      </c>
      <c r="U1778" t="s">
        <v>3089</v>
      </c>
      <c r="V1778" t="s">
        <v>2280</v>
      </c>
      <c r="W1778">
        <v>5004</v>
      </c>
      <c r="X1778">
        <v>0</v>
      </c>
      <c r="Y1778">
        <v>218036</v>
      </c>
      <c r="Z1778">
        <v>20240319</v>
      </c>
      <c r="AA1778">
        <v>0</v>
      </c>
      <c r="AB1778">
        <v>0</v>
      </c>
      <c r="AC1778" t="s">
        <v>2281</v>
      </c>
      <c r="AD1778" t="s">
        <v>2281</v>
      </c>
      <c r="AE1778">
        <v>11101</v>
      </c>
      <c r="AF1778" t="s">
        <v>2281</v>
      </c>
      <c r="AG1778" t="s">
        <v>549</v>
      </c>
      <c r="AH1778">
        <v>335</v>
      </c>
    </row>
    <row r="1779" spans="1:34" hidden="1" x14ac:dyDescent="0.25">
      <c r="A1779" t="str">
        <f t="shared" si="81"/>
        <v>21 11 1 11 1 2 1 1 211020100101 0 218112</v>
      </c>
      <c r="B1779" t="str">
        <f t="shared" si="82"/>
        <v>21 11 1 11 1 2 1 1 211020100101 0 218040</v>
      </c>
      <c r="C1779" t="str">
        <f t="shared" si="83"/>
        <v>21 11 1 11 1 2 1 1 211020100101 0</v>
      </c>
      <c r="D1779">
        <v>21</v>
      </c>
      <c r="E1779">
        <v>11</v>
      </c>
      <c r="F1779">
        <v>1</v>
      </c>
      <c r="G1779">
        <v>11</v>
      </c>
      <c r="H1779">
        <v>1</v>
      </c>
      <c r="I1779">
        <v>2</v>
      </c>
      <c r="J1779">
        <v>1</v>
      </c>
      <c r="K1779">
        <v>1</v>
      </c>
      <c r="L1779" t="s">
        <v>728</v>
      </c>
      <c r="M1779" t="s">
        <v>147</v>
      </c>
      <c r="N1779" s="13">
        <v>5000000</v>
      </c>
      <c r="O1779">
        <v>218112</v>
      </c>
      <c r="P1779">
        <v>2024</v>
      </c>
      <c r="Q1779">
        <v>30239714</v>
      </c>
      <c r="R1779" t="s">
        <v>1151</v>
      </c>
      <c r="S1779" s="13">
        <v>5000000</v>
      </c>
      <c r="T1779">
        <v>0</v>
      </c>
      <c r="U1779" t="s">
        <v>3119</v>
      </c>
      <c r="V1779" t="s">
        <v>2291</v>
      </c>
      <c r="W1779">
        <v>5004</v>
      </c>
      <c r="X1779">
        <v>0</v>
      </c>
      <c r="Y1779">
        <v>218040</v>
      </c>
      <c r="Z1779">
        <v>20240320</v>
      </c>
      <c r="AA1779">
        <v>2401180187</v>
      </c>
      <c r="AB1779">
        <v>2</v>
      </c>
      <c r="AC1779" t="s">
        <v>2281</v>
      </c>
      <c r="AD1779" t="s">
        <v>2281</v>
      </c>
      <c r="AE1779">
        <v>11101</v>
      </c>
      <c r="AF1779" t="s">
        <v>2281</v>
      </c>
      <c r="AG1779" t="s">
        <v>549</v>
      </c>
      <c r="AH1779">
        <v>260</v>
      </c>
    </row>
    <row r="1780" spans="1:34" hidden="1" x14ac:dyDescent="0.25">
      <c r="A1780" t="str">
        <f t="shared" si="81"/>
        <v>21 11 1 11 2 1 35 0 2120202006 0 218113</v>
      </c>
      <c r="B1780" t="str">
        <f t="shared" si="82"/>
        <v>21 11 1 11 2 1 35 0 2120202006 0 218009</v>
      </c>
      <c r="C1780" t="str">
        <f t="shared" si="83"/>
        <v>21 11 1 11 2 1 35 0 2120202006 0</v>
      </c>
      <c r="D1780">
        <v>21</v>
      </c>
      <c r="E1780">
        <v>11</v>
      </c>
      <c r="F1780">
        <v>1</v>
      </c>
      <c r="G1780">
        <v>11</v>
      </c>
      <c r="H1780">
        <v>2</v>
      </c>
      <c r="I1780">
        <v>1</v>
      </c>
      <c r="J1780">
        <v>35</v>
      </c>
      <c r="K1780">
        <v>0</v>
      </c>
      <c r="L1780" t="s">
        <v>758</v>
      </c>
      <c r="M1780" t="s">
        <v>147</v>
      </c>
      <c r="N1780" s="13">
        <v>16828052</v>
      </c>
      <c r="O1780">
        <v>218113</v>
      </c>
      <c r="P1780">
        <v>2024</v>
      </c>
      <c r="Q1780">
        <v>890800128</v>
      </c>
      <c r="R1780" t="s">
        <v>838</v>
      </c>
      <c r="S1780" s="13">
        <v>16828052</v>
      </c>
      <c r="T1780">
        <v>0</v>
      </c>
      <c r="U1780" t="s">
        <v>3081</v>
      </c>
      <c r="V1780" t="s">
        <v>2280</v>
      </c>
      <c r="W1780">
        <v>5004</v>
      </c>
      <c r="X1780">
        <v>0</v>
      </c>
      <c r="Y1780">
        <v>218009</v>
      </c>
      <c r="Z1780">
        <v>20240320</v>
      </c>
      <c r="AA1780">
        <v>0</v>
      </c>
      <c r="AB1780">
        <v>0</v>
      </c>
      <c r="AC1780" t="s">
        <v>2281</v>
      </c>
      <c r="AD1780" t="s">
        <v>2281</v>
      </c>
      <c r="AE1780">
        <v>11101</v>
      </c>
      <c r="AF1780" t="s">
        <v>2281</v>
      </c>
      <c r="AG1780" t="s">
        <v>549</v>
      </c>
      <c r="AH1780">
        <v>335</v>
      </c>
    </row>
    <row r="1781" spans="1:34" hidden="1" x14ac:dyDescent="0.25">
      <c r="A1781" t="str">
        <f t="shared" si="81"/>
        <v>21 11 1 11 2 1 35 0 2120202006 0 218114</v>
      </c>
      <c r="B1781" t="str">
        <f t="shared" si="82"/>
        <v>21 11 1 11 2 1 35 0 2120202006 0 218009</v>
      </c>
      <c r="C1781" t="str">
        <f t="shared" si="83"/>
        <v>21 11 1 11 2 1 35 0 2120202006 0</v>
      </c>
      <c r="D1781">
        <v>21</v>
      </c>
      <c r="E1781">
        <v>11</v>
      </c>
      <c r="F1781">
        <v>1</v>
      </c>
      <c r="G1781">
        <v>11</v>
      </c>
      <c r="H1781">
        <v>2</v>
      </c>
      <c r="I1781">
        <v>1</v>
      </c>
      <c r="J1781">
        <v>35</v>
      </c>
      <c r="K1781">
        <v>0</v>
      </c>
      <c r="L1781" t="s">
        <v>758</v>
      </c>
      <c r="M1781" t="s">
        <v>147</v>
      </c>
      <c r="N1781" s="13">
        <v>1909842</v>
      </c>
      <c r="O1781">
        <v>218114</v>
      </c>
      <c r="P1781">
        <v>2024</v>
      </c>
      <c r="Q1781">
        <v>890800128</v>
      </c>
      <c r="R1781" t="s">
        <v>838</v>
      </c>
      <c r="S1781" s="13">
        <v>1909842</v>
      </c>
      <c r="T1781">
        <v>0</v>
      </c>
      <c r="U1781" t="s">
        <v>3081</v>
      </c>
      <c r="V1781" t="s">
        <v>2283</v>
      </c>
      <c r="W1781">
        <v>5004</v>
      </c>
      <c r="X1781">
        <v>0</v>
      </c>
      <c r="Y1781">
        <v>218009</v>
      </c>
      <c r="Z1781">
        <v>20240320</v>
      </c>
      <c r="AA1781">
        <v>0</v>
      </c>
      <c r="AB1781">
        <v>0</v>
      </c>
      <c r="AC1781" t="s">
        <v>2281</v>
      </c>
      <c r="AD1781" t="s">
        <v>2281</v>
      </c>
      <c r="AE1781">
        <v>11101</v>
      </c>
      <c r="AF1781" t="s">
        <v>2281</v>
      </c>
      <c r="AG1781" t="s">
        <v>549</v>
      </c>
      <c r="AH1781">
        <v>335</v>
      </c>
    </row>
    <row r="1782" spans="1:34" hidden="1" x14ac:dyDescent="0.25">
      <c r="A1782" t="str">
        <f t="shared" si="81"/>
        <v>21 11 1 11 1 2 1 0 211020100101 0 218115</v>
      </c>
      <c r="B1782" t="str">
        <f t="shared" si="82"/>
        <v>21 11 1 11 1 2 1 0 211020100101 0 218098</v>
      </c>
      <c r="C1782" t="str">
        <f t="shared" si="83"/>
        <v>21 11 1 11 1 2 1 0 211020100101 0</v>
      </c>
      <c r="D1782">
        <v>21</v>
      </c>
      <c r="E1782">
        <v>11</v>
      </c>
      <c r="F1782">
        <v>1</v>
      </c>
      <c r="G1782">
        <v>11</v>
      </c>
      <c r="H1782">
        <v>1</v>
      </c>
      <c r="I1782">
        <v>2</v>
      </c>
      <c r="J1782">
        <v>1</v>
      </c>
      <c r="K1782">
        <v>0</v>
      </c>
      <c r="L1782" t="s">
        <v>728</v>
      </c>
      <c r="M1782" t="s">
        <v>147</v>
      </c>
      <c r="N1782" s="13">
        <v>3500000</v>
      </c>
      <c r="O1782">
        <v>218115</v>
      </c>
      <c r="P1782">
        <v>2024</v>
      </c>
      <c r="Q1782">
        <v>10280510</v>
      </c>
      <c r="R1782" t="s">
        <v>1145</v>
      </c>
      <c r="S1782" s="13">
        <v>3500000</v>
      </c>
      <c r="T1782">
        <v>0</v>
      </c>
      <c r="U1782" t="s">
        <v>3146</v>
      </c>
      <c r="V1782" t="s">
        <v>2291</v>
      </c>
      <c r="W1782">
        <v>5004</v>
      </c>
      <c r="X1782">
        <v>0</v>
      </c>
      <c r="Y1782">
        <v>218098</v>
      </c>
      <c r="Z1782">
        <v>20240321</v>
      </c>
      <c r="AA1782">
        <v>2402200356</v>
      </c>
      <c r="AB1782">
        <v>1</v>
      </c>
      <c r="AC1782" t="s">
        <v>2281</v>
      </c>
      <c r="AD1782" t="s">
        <v>2281</v>
      </c>
      <c r="AE1782">
        <v>11101</v>
      </c>
      <c r="AF1782" t="s">
        <v>2281</v>
      </c>
      <c r="AG1782" t="s">
        <v>549</v>
      </c>
      <c r="AH1782">
        <v>260</v>
      </c>
    </row>
    <row r="1783" spans="1:34" hidden="1" x14ac:dyDescent="0.25">
      <c r="A1783" t="str">
        <f t="shared" si="81"/>
        <v>21 11 1 11 1 2 1 0 211020100101 0 218116</v>
      </c>
      <c r="B1783" t="str">
        <f t="shared" si="82"/>
        <v>21 11 1 11 1 2 1 0 211020100101 0 218037</v>
      </c>
      <c r="C1783" t="str">
        <f t="shared" si="83"/>
        <v>21 11 1 11 1 2 1 0 211020100101 0</v>
      </c>
      <c r="D1783">
        <v>21</v>
      </c>
      <c r="E1783">
        <v>11</v>
      </c>
      <c r="F1783">
        <v>1</v>
      </c>
      <c r="G1783">
        <v>11</v>
      </c>
      <c r="H1783">
        <v>1</v>
      </c>
      <c r="I1783">
        <v>2</v>
      </c>
      <c r="J1783">
        <v>1</v>
      </c>
      <c r="K1783">
        <v>0</v>
      </c>
      <c r="L1783" t="s">
        <v>728</v>
      </c>
      <c r="M1783" t="s">
        <v>147</v>
      </c>
      <c r="N1783" s="13">
        <v>2581090</v>
      </c>
      <c r="O1783">
        <v>218116</v>
      </c>
      <c r="P1783">
        <v>2024</v>
      </c>
      <c r="Q1783">
        <v>890801053</v>
      </c>
      <c r="R1783" t="s">
        <v>784</v>
      </c>
      <c r="S1783" s="13">
        <v>2581090</v>
      </c>
      <c r="T1783">
        <v>0</v>
      </c>
      <c r="U1783" t="s">
        <v>3147</v>
      </c>
      <c r="V1783" t="s">
        <v>2342</v>
      </c>
      <c r="W1783">
        <v>5001</v>
      </c>
      <c r="X1783">
        <v>0</v>
      </c>
      <c r="Y1783">
        <v>218037</v>
      </c>
      <c r="Z1783">
        <v>20240321</v>
      </c>
      <c r="AA1783">
        <v>2024032020</v>
      </c>
      <c r="AB1783">
        <v>0</v>
      </c>
      <c r="AC1783" t="s">
        <v>2281</v>
      </c>
      <c r="AD1783" t="s">
        <v>2281</v>
      </c>
      <c r="AE1783">
        <v>11101</v>
      </c>
      <c r="AF1783" t="s">
        <v>2281</v>
      </c>
      <c r="AG1783" t="s">
        <v>549</v>
      </c>
      <c r="AH1783">
        <v>100</v>
      </c>
    </row>
    <row r="1784" spans="1:34" hidden="1" x14ac:dyDescent="0.25">
      <c r="A1784" t="str">
        <f t="shared" si="81"/>
        <v>21 11 1 11 1 2 1 0 211020100101 0 218117</v>
      </c>
      <c r="B1784" t="str">
        <f t="shared" si="82"/>
        <v>21 11 1 11 1 2 1 0 211020100101 0 218095</v>
      </c>
      <c r="C1784" t="str">
        <f t="shared" si="83"/>
        <v>21 11 1 11 1 2 1 0 211020100101 0</v>
      </c>
      <c r="D1784">
        <v>21</v>
      </c>
      <c r="E1784">
        <v>11</v>
      </c>
      <c r="F1784">
        <v>1</v>
      </c>
      <c r="G1784">
        <v>11</v>
      </c>
      <c r="H1784">
        <v>1</v>
      </c>
      <c r="I1784">
        <v>2</v>
      </c>
      <c r="J1784">
        <v>1</v>
      </c>
      <c r="K1784">
        <v>0</v>
      </c>
      <c r="L1784" t="s">
        <v>728</v>
      </c>
      <c r="M1784" t="s">
        <v>147</v>
      </c>
      <c r="N1784" s="13">
        <v>2131865</v>
      </c>
      <c r="O1784">
        <v>218117</v>
      </c>
      <c r="P1784">
        <v>2024</v>
      </c>
      <c r="Q1784">
        <v>890801053</v>
      </c>
      <c r="R1784" t="s">
        <v>784</v>
      </c>
      <c r="S1784" s="13">
        <v>2131865</v>
      </c>
      <c r="T1784">
        <v>0</v>
      </c>
      <c r="U1784" t="s">
        <v>3147</v>
      </c>
      <c r="V1784" t="s">
        <v>2342</v>
      </c>
      <c r="W1784">
        <v>5001</v>
      </c>
      <c r="X1784">
        <v>0</v>
      </c>
      <c r="Y1784">
        <v>218095</v>
      </c>
      <c r="Z1784">
        <v>20240321</v>
      </c>
      <c r="AA1784">
        <v>2024032020</v>
      </c>
      <c r="AB1784">
        <v>0</v>
      </c>
      <c r="AC1784" t="s">
        <v>2281</v>
      </c>
      <c r="AD1784" t="s">
        <v>2281</v>
      </c>
      <c r="AE1784">
        <v>11101</v>
      </c>
      <c r="AF1784" t="s">
        <v>2281</v>
      </c>
      <c r="AG1784" t="s">
        <v>549</v>
      </c>
      <c r="AH1784">
        <v>100</v>
      </c>
    </row>
    <row r="1785" spans="1:34" hidden="1" x14ac:dyDescent="0.25">
      <c r="A1785" t="str">
        <f t="shared" si="81"/>
        <v>21 11 1 11 2 2 2 0 2120202008 0 218118</v>
      </c>
      <c r="B1785" t="str">
        <f t="shared" si="82"/>
        <v>21 11 1 11 2 2 2 0 2120202008 0 218008</v>
      </c>
      <c r="C1785" t="str">
        <f t="shared" si="83"/>
        <v>21 11 1 11 2 2 2 0 2120202008 0</v>
      </c>
      <c r="D1785">
        <v>21</v>
      </c>
      <c r="E1785">
        <v>11</v>
      </c>
      <c r="F1785">
        <v>1</v>
      </c>
      <c r="G1785">
        <v>11</v>
      </c>
      <c r="H1785">
        <v>2</v>
      </c>
      <c r="I1785">
        <v>2</v>
      </c>
      <c r="J1785">
        <v>2</v>
      </c>
      <c r="K1785">
        <v>0</v>
      </c>
      <c r="L1785" t="s">
        <v>755</v>
      </c>
      <c r="M1785" t="s">
        <v>147</v>
      </c>
      <c r="N1785" s="13">
        <v>10063966</v>
      </c>
      <c r="O1785">
        <v>218118</v>
      </c>
      <c r="P1785">
        <v>2024</v>
      </c>
      <c r="Q1785">
        <v>830095213</v>
      </c>
      <c r="R1785" t="s">
        <v>1188</v>
      </c>
      <c r="S1785" s="13">
        <v>10063966</v>
      </c>
      <c r="T1785">
        <v>0</v>
      </c>
      <c r="U1785" t="s">
        <v>3095</v>
      </c>
      <c r="V1785" t="s">
        <v>2280</v>
      </c>
      <c r="W1785">
        <v>5007</v>
      </c>
      <c r="X1785">
        <v>0</v>
      </c>
      <c r="Y1785">
        <v>218008</v>
      </c>
      <c r="Z1785">
        <v>20240321</v>
      </c>
      <c r="AA1785">
        <v>2401050012</v>
      </c>
      <c r="AB1785">
        <v>5</v>
      </c>
      <c r="AC1785" t="s">
        <v>2281</v>
      </c>
      <c r="AD1785" t="s">
        <v>2281</v>
      </c>
      <c r="AE1785">
        <v>11101</v>
      </c>
      <c r="AF1785" t="s">
        <v>2281</v>
      </c>
      <c r="AG1785" t="s">
        <v>549</v>
      </c>
      <c r="AH1785">
        <v>258</v>
      </c>
    </row>
    <row r="1786" spans="1:34" hidden="1" x14ac:dyDescent="0.25">
      <c r="A1786" t="str">
        <f t="shared" si="81"/>
        <v>21 11 1 11 1 1 1 0 211010100101 0 218120</v>
      </c>
      <c r="B1786" t="str">
        <f t="shared" si="82"/>
        <v>21 11 1 11 1 1 1 0 211010100101 0 218160</v>
      </c>
      <c r="C1786" t="str">
        <f t="shared" si="83"/>
        <v>21 11 1 11 1 1 1 0 211010100101 0</v>
      </c>
      <c r="D1786">
        <v>21</v>
      </c>
      <c r="E1786">
        <v>11</v>
      </c>
      <c r="F1786">
        <v>1</v>
      </c>
      <c r="G1786">
        <v>11</v>
      </c>
      <c r="H1786">
        <v>1</v>
      </c>
      <c r="I1786">
        <v>1</v>
      </c>
      <c r="J1786">
        <v>1</v>
      </c>
      <c r="K1786">
        <v>0</v>
      </c>
      <c r="L1786" t="s">
        <v>731</v>
      </c>
      <c r="M1786" t="s">
        <v>147</v>
      </c>
      <c r="N1786" s="13">
        <v>1400976727</v>
      </c>
      <c r="O1786">
        <v>218120</v>
      </c>
      <c r="P1786">
        <v>2024</v>
      </c>
      <c r="Q1786">
        <v>890801053</v>
      </c>
      <c r="R1786" t="s">
        <v>784</v>
      </c>
      <c r="S1786" s="13">
        <v>1705830970</v>
      </c>
      <c r="T1786">
        <v>0</v>
      </c>
      <c r="U1786" t="s">
        <v>3148</v>
      </c>
      <c r="V1786" t="s">
        <v>2342</v>
      </c>
      <c r="W1786">
        <v>5001</v>
      </c>
      <c r="X1786">
        <v>0</v>
      </c>
      <c r="Y1786">
        <v>218160</v>
      </c>
      <c r="Z1786">
        <v>20240322</v>
      </c>
      <c r="AA1786">
        <v>2024032010</v>
      </c>
      <c r="AB1786">
        <v>0</v>
      </c>
      <c r="AC1786" t="s">
        <v>2281</v>
      </c>
      <c r="AD1786" t="s">
        <v>2281</v>
      </c>
      <c r="AE1786">
        <v>11101</v>
      </c>
      <c r="AF1786" t="s">
        <v>2281</v>
      </c>
      <c r="AG1786" t="s">
        <v>549</v>
      </c>
      <c r="AH1786">
        <v>100</v>
      </c>
    </row>
    <row r="1787" spans="1:34" hidden="1" x14ac:dyDescent="0.25">
      <c r="A1787" t="str">
        <f t="shared" si="81"/>
        <v>21 11 1 11 1 1 2 0 211010300103 0 218120</v>
      </c>
      <c r="B1787" t="str">
        <f t="shared" si="82"/>
        <v>21 11 1 11 1 1 2 0 211010300103 0 218160</v>
      </c>
      <c r="C1787" t="str">
        <f t="shared" si="83"/>
        <v>21 11 1 11 1 1 2 0 211010300103 0</v>
      </c>
      <c r="D1787">
        <v>21</v>
      </c>
      <c r="E1787">
        <v>11</v>
      </c>
      <c r="F1787">
        <v>1</v>
      </c>
      <c r="G1787">
        <v>11</v>
      </c>
      <c r="H1787">
        <v>1</v>
      </c>
      <c r="I1787">
        <v>1</v>
      </c>
      <c r="J1787">
        <v>2</v>
      </c>
      <c r="K1787">
        <v>0</v>
      </c>
      <c r="L1787" t="s">
        <v>732</v>
      </c>
      <c r="M1787" t="s">
        <v>147</v>
      </c>
      <c r="N1787" s="13">
        <v>3686438</v>
      </c>
      <c r="O1787">
        <v>218120</v>
      </c>
      <c r="P1787">
        <v>2024</v>
      </c>
      <c r="Q1787">
        <v>890801053</v>
      </c>
      <c r="R1787" t="s">
        <v>784</v>
      </c>
      <c r="S1787" s="13">
        <v>1705830970</v>
      </c>
      <c r="T1787">
        <v>0</v>
      </c>
      <c r="U1787" t="s">
        <v>3148</v>
      </c>
      <c r="V1787" t="s">
        <v>2342</v>
      </c>
      <c r="W1787">
        <v>5001</v>
      </c>
      <c r="X1787">
        <v>0</v>
      </c>
      <c r="Y1787">
        <v>218160</v>
      </c>
      <c r="Z1787">
        <v>20240322</v>
      </c>
      <c r="AA1787">
        <v>2024032010</v>
      </c>
      <c r="AB1787">
        <v>0</v>
      </c>
      <c r="AC1787" t="s">
        <v>2281</v>
      </c>
      <c r="AD1787" t="s">
        <v>2281</v>
      </c>
      <c r="AE1787">
        <v>11101</v>
      </c>
      <c r="AF1787" t="s">
        <v>2281</v>
      </c>
      <c r="AG1787" t="s">
        <v>549</v>
      </c>
      <c r="AH1787">
        <v>100</v>
      </c>
    </row>
    <row r="1788" spans="1:34" hidden="1" x14ac:dyDescent="0.25">
      <c r="A1788" t="str">
        <f t="shared" si="81"/>
        <v>21 11 1 11 1 1 3 0 211010100102 0 218120</v>
      </c>
      <c r="B1788" t="str">
        <f t="shared" si="82"/>
        <v>21 11 1 11 1 1 3 0 211010100102 0 218160</v>
      </c>
      <c r="C1788" t="str">
        <f t="shared" si="83"/>
        <v>21 11 1 11 1 1 3 0 211010100102 0</v>
      </c>
      <c r="D1788">
        <v>21</v>
      </c>
      <c r="E1788">
        <v>11</v>
      </c>
      <c r="F1788">
        <v>1</v>
      </c>
      <c r="G1788">
        <v>11</v>
      </c>
      <c r="H1788">
        <v>1</v>
      </c>
      <c r="I1788">
        <v>1</v>
      </c>
      <c r="J1788">
        <v>3</v>
      </c>
      <c r="K1788">
        <v>0</v>
      </c>
      <c r="L1788" t="s">
        <v>733</v>
      </c>
      <c r="M1788" t="s">
        <v>147</v>
      </c>
      <c r="N1788" s="13">
        <v>181715068</v>
      </c>
      <c r="O1788">
        <v>218120</v>
      </c>
      <c r="P1788">
        <v>2024</v>
      </c>
      <c r="Q1788">
        <v>890801053</v>
      </c>
      <c r="R1788" t="s">
        <v>784</v>
      </c>
      <c r="S1788" s="13">
        <v>1705830970</v>
      </c>
      <c r="T1788">
        <v>0</v>
      </c>
      <c r="U1788" t="s">
        <v>3148</v>
      </c>
      <c r="V1788" t="s">
        <v>2342</v>
      </c>
      <c r="W1788">
        <v>5001</v>
      </c>
      <c r="X1788">
        <v>0</v>
      </c>
      <c r="Y1788">
        <v>218160</v>
      </c>
      <c r="Z1788">
        <v>20240322</v>
      </c>
      <c r="AA1788">
        <v>2024032010</v>
      </c>
      <c r="AB1788">
        <v>0</v>
      </c>
      <c r="AC1788" t="s">
        <v>2281</v>
      </c>
      <c r="AD1788" t="s">
        <v>2281</v>
      </c>
      <c r="AE1788">
        <v>11101</v>
      </c>
      <c r="AF1788" t="s">
        <v>2281</v>
      </c>
      <c r="AG1788" t="s">
        <v>549</v>
      </c>
      <c r="AH1788">
        <v>100</v>
      </c>
    </row>
    <row r="1789" spans="1:34" hidden="1" x14ac:dyDescent="0.25">
      <c r="A1789" t="str">
        <f t="shared" si="81"/>
        <v>21 11 1 11 1 1 4 0 21101010010801 0 218120</v>
      </c>
      <c r="B1789" t="str">
        <f t="shared" si="82"/>
        <v>21 11 1 11 1 1 4 0 21101010010801 0 218160</v>
      </c>
      <c r="C1789" t="str">
        <f t="shared" si="83"/>
        <v>21 11 1 11 1 1 4 0 21101010010801 0</v>
      </c>
      <c r="D1789">
        <v>21</v>
      </c>
      <c r="E1789">
        <v>11</v>
      </c>
      <c r="F1789">
        <v>1</v>
      </c>
      <c r="G1789">
        <v>11</v>
      </c>
      <c r="H1789">
        <v>1</v>
      </c>
      <c r="I1789">
        <v>1</v>
      </c>
      <c r="J1789">
        <v>4</v>
      </c>
      <c r="K1789">
        <v>0</v>
      </c>
      <c r="L1789" t="s">
        <v>734</v>
      </c>
      <c r="M1789" t="s">
        <v>147</v>
      </c>
      <c r="N1789" s="13">
        <v>2216699</v>
      </c>
      <c r="O1789">
        <v>218120</v>
      </c>
      <c r="P1789">
        <v>2024</v>
      </c>
      <c r="Q1789">
        <v>890801053</v>
      </c>
      <c r="R1789" t="s">
        <v>784</v>
      </c>
      <c r="S1789" s="13">
        <v>1705830970</v>
      </c>
      <c r="T1789">
        <v>0</v>
      </c>
      <c r="U1789" t="s">
        <v>3148</v>
      </c>
      <c r="V1789" t="s">
        <v>2342</v>
      </c>
      <c r="W1789">
        <v>5001</v>
      </c>
      <c r="X1789">
        <v>0</v>
      </c>
      <c r="Y1789">
        <v>218160</v>
      </c>
      <c r="Z1789">
        <v>20240322</v>
      </c>
      <c r="AA1789">
        <v>2024032010</v>
      </c>
      <c r="AB1789">
        <v>0</v>
      </c>
      <c r="AC1789" t="s">
        <v>2281</v>
      </c>
      <c r="AD1789" t="s">
        <v>2281</v>
      </c>
      <c r="AE1789">
        <v>11101</v>
      </c>
      <c r="AF1789" t="s">
        <v>2281</v>
      </c>
      <c r="AG1789" t="s">
        <v>549</v>
      </c>
      <c r="AH1789">
        <v>100</v>
      </c>
    </row>
    <row r="1790" spans="1:34" hidden="1" x14ac:dyDescent="0.25">
      <c r="A1790" t="str">
        <f t="shared" si="81"/>
        <v>21 11 1 11 1 1 5 0 211010100106 0 218120</v>
      </c>
      <c r="B1790" t="str">
        <f t="shared" si="82"/>
        <v>21 11 1 11 1 1 5 0 211010100106 0 218160</v>
      </c>
      <c r="C1790" t="str">
        <f t="shared" si="83"/>
        <v>21 11 1 11 1 1 5 0 211010100106 0</v>
      </c>
      <c r="D1790">
        <v>21</v>
      </c>
      <c r="E1790">
        <v>11</v>
      </c>
      <c r="F1790">
        <v>1</v>
      </c>
      <c r="G1790">
        <v>11</v>
      </c>
      <c r="H1790">
        <v>1</v>
      </c>
      <c r="I1790">
        <v>1</v>
      </c>
      <c r="J1790">
        <v>5</v>
      </c>
      <c r="K1790">
        <v>0</v>
      </c>
      <c r="L1790" t="s">
        <v>735</v>
      </c>
      <c r="M1790" t="s">
        <v>147</v>
      </c>
      <c r="N1790" s="13">
        <v>4830485</v>
      </c>
      <c r="O1790">
        <v>218120</v>
      </c>
      <c r="P1790">
        <v>2024</v>
      </c>
      <c r="Q1790">
        <v>890801053</v>
      </c>
      <c r="R1790" t="s">
        <v>784</v>
      </c>
      <c r="S1790" s="13">
        <v>1705830970</v>
      </c>
      <c r="T1790">
        <v>0</v>
      </c>
      <c r="U1790" t="s">
        <v>3148</v>
      </c>
      <c r="V1790" t="s">
        <v>2342</v>
      </c>
      <c r="W1790">
        <v>5001</v>
      </c>
      <c r="X1790">
        <v>0</v>
      </c>
      <c r="Y1790">
        <v>218160</v>
      </c>
      <c r="Z1790">
        <v>20240322</v>
      </c>
      <c r="AA1790">
        <v>2024032010</v>
      </c>
      <c r="AB1790">
        <v>0</v>
      </c>
      <c r="AC1790" t="s">
        <v>2281</v>
      </c>
      <c r="AD1790" t="s">
        <v>2281</v>
      </c>
      <c r="AE1790">
        <v>11101</v>
      </c>
      <c r="AF1790" t="s">
        <v>2281</v>
      </c>
      <c r="AG1790" t="s">
        <v>549</v>
      </c>
      <c r="AH1790">
        <v>100</v>
      </c>
    </row>
    <row r="1791" spans="1:34" hidden="1" x14ac:dyDescent="0.25">
      <c r="A1791" t="str">
        <f t="shared" si="81"/>
        <v>21 11 1 11 1 1 7 0 21101010010802 0 218120</v>
      </c>
      <c r="B1791" t="str">
        <f t="shared" si="82"/>
        <v>21 11 1 11 1 1 7 0 21101010010802 0 218160</v>
      </c>
      <c r="C1791" t="str">
        <f t="shared" si="83"/>
        <v>21 11 1 11 1 1 7 0 21101010010802 0</v>
      </c>
      <c r="D1791">
        <v>21</v>
      </c>
      <c r="E1791">
        <v>11</v>
      </c>
      <c r="F1791">
        <v>1</v>
      </c>
      <c r="G1791">
        <v>11</v>
      </c>
      <c r="H1791">
        <v>1</v>
      </c>
      <c r="I1791">
        <v>1</v>
      </c>
      <c r="J1791">
        <v>7</v>
      </c>
      <c r="K1791">
        <v>0</v>
      </c>
      <c r="L1791" t="s">
        <v>737</v>
      </c>
      <c r="M1791" t="s">
        <v>147</v>
      </c>
      <c r="N1791" s="13">
        <v>40550850</v>
      </c>
      <c r="O1791">
        <v>218120</v>
      </c>
      <c r="P1791">
        <v>2024</v>
      </c>
      <c r="Q1791">
        <v>890801053</v>
      </c>
      <c r="R1791" t="s">
        <v>784</v>
      </c>
      <c r="S1791" s="13">
        <v>1705830970</v>
      </c>
      <c r="T1791">
        <v>0</v>
      </c>
      <c r="U1791" t="s">
        <v>3148</v>
      </c>
      <c r="V1791" t="s">
        <v>2342</v>
      </c>
      <c r="W1791">
        <v>5001</v>
      </c>
      <c r="X1791">
        <v>0</v>
      </c>
      <c r="Y1791">
        <v>218160</v>
      </c>
      <c r="Z1791">
        <v>20240322</v>
      </c>
      <c r="AA1791">
        <v>2024032010</v>
      </c>
      <c r="AB1791">
        <v>0</v>
      </c>
      <c r="AC1791" t="s">
        <v>2281</v>
      </c>
      <c r="AD1791" t="s">
        <v>2281</v>
      </c>
      <c r="AE1791">
        <v>11101</v>
      </c>
      <c r="AF1791" t="s">
        <v>2281</v>
      </c>
      <c r="AG1791" t="s">
        <v>549</v>
      </c>
      <c r="AH1791">
        <v>100</v>
      </c>
    </row>
    <row r="1792" spans="1:34" hidden="1" x14ac:dyDescent="0.25">
      <c r="A1792" t="str">
        <f t="shared" si="81"/>
        <v>21 11 1 11 1 1 9 0 211010100105 0 218120</v>
      </c>
      <c r="B1792" t="str">
        <f t="shared" si="82"/>
        <v>21 11 1 11 1 1 9 0 211010100105 0 218160</v>
      </c>
      <c r="C1792" t="str">
        <f t="shared" si="83"/>
        <v>21 11 1 11 1 1 9 0 211010100105 0</v>
      </c>
      <c r="D1792">
        <v>21</v>
      </c>
      <c r="E1792">
        <v>11</v>
      </c>
      <c r="F1792">
        <v>1</v>
      </c>
      <c r="G1792">
        <v>11</v>
      </c>
      <c r="H1792">
        <v>1</v>
      </c>
      <c r="I1792">
        <v>1</v>
      </c>
      <c r="J1792">
        <v>9</v>
      </c>
      <c r="K1792">
        <v>0</v>
      </c>
      <c r="L1792" t="s">
        <v>739</v>
      </c>
      <c r="M1792" t="s">
        <v>147</v>
      </c>
      <c r="N1792" s="13">
        <v>19569600</v>
      </c>
      <c r="O1792">
        <v>218120</v>
      </c>
      <c r="P1792">
        <v>2024</v>
      </c>
      <c r="Q1792">
        <v>890801053</v>
      </c>
      <c r="R1792" t="s">
        <v>784</v>
      </c>
      <c r="S1792" s="13">
        <v>1705830970</v>
      </c>
      <c r="T1792">
        <v>0</v>
      </c>
      <c r="U1792" t="s">
        <v>3148</v>
      </c>
      <c r="V1792" t="s">
        <v>2342</v>
      </c>
      <c r="W1792">
        <v>5001</v>
      </c>
      <c r="X1792">
        <v>0</v>
      </c>
      <c r="Y1792">
        <v>218160</v>
      </c>
      <c r="Z1792">
        <v>20240322</v>
      </c>
      <c r="AA1792">
        <v>2024032010</v>
      </c>
      <c r="AB1792">
        <v>0</v>
      </c>
      <c r="AC1792" t="s">
        <v>2281</v>
      </c>
      <c r="AD1792" t="s">
        <v>2281</v>
      </c>
      <c r="AE1792">
        <v>11101</v>
      </c>
      <c r="AF1792" t="s">
        <v>2281</v>
      </c>
      <c r="AG1792" t="s">
        <v>549</v>
      </c>
      <c r="AH1792">
        <v>100</v>
      </c>
    </row>
    <row r="1793" spans="1:34" hidden="1" x14ac:dyDescent="0.25">
      <c r="A1793" t="str">
        <f t="shared" si="81"/>
        <v>21 11 1 11 1 1 10 0 211010300102 0 218120</v>
      </c>
      <c r="B1793" t="str">
        <f t="shared" si="82"/>
        <v>21 11 1 11 1 1 10 0 211010300102 0 218160</v>
      </c>
      <c r="C1793" t="str">
        <f t="shared" si="83"/>
        <v>21 11 1 11 1 1 10 0 211010300102 0</v>
      </c>
      <c r="D1793">
        <v>21</v>
      </c>
      <c r="E1793">
        <v>11</v>
      </c>
      <c r="F1793">
        <v>1</v>
      </c>
      <c r="G1793">
        <v>11</v>
      </c>
      <c r="H1793">
        <v>1</v>
      </c>
      <c r="I1793">
        <v>1</v>
      </c>
      <c r="J1793">
        <v>10</v>
      </c>
      <c r="K1793">
        <v>0</v>
      </c>
      <c r="L1793" t="s">
        <v>740</v>
      </c>
      <c r="M1793" t="s">
        <v>147</v>
      </c>
      <c r="N1793" s="13">
        <v>12014947</v>
      </c>
      <c r="O1793">
        <v>218120</v>
      </c>
      <c r="P1793">
        <v>2024</v>
      </c>
      <c r="Q1793">
        <v>890801053</v>
      </c>
      <c r="R1793" t="s">
        <v>784</v>
      </c>
      <c r="S1793" s="13">
        <v>1705830970</v>
      </c>
      <c r="T1793">
        <v>0</v>
      </c>
      <c r="U1793" t="s">
        <v>3148</v>
      </c>
      <c r="V1793" t="s">
        <v>2342</v>
      </c>
      <c r="W1793">
        <v>5001</v>
      </c>
      <c r="X1793">
        <v>0</v>
      </c>
      <c r="Y1793">
        <v>218160</v>
      </c>
      <c r="Z1793">
        <v>20240322</v>
      </c>
      <c r="AA1793">
        <v>2024032010</v>
      </c>
      <c r="AB1793">
        <v>0</v>
      </c>
      <c r="AC1793" t="s">
        <v>2281</v>
      </c>
      <c r="AD1793" t="s">
        <v>2281</v>
      </c>
      <c r="AE1793">
        <v>11101</v>
      </c>
      <c r="AF1793" t="s">
        <v>2281</v>
      </c>
      <c r="AG1793" t="s">
        <v>549</v>
      </c>
      <c r="AH1793">
        <v>100</v>
      </c>
    </row>
    <row r="1794" spans="1:34" hidden="1" x14ac:dyDescent="0.25">
      <c r="A1794" t="str">
        <f t="shared" ref="A1794:A1857" si="84">+CONCATENATE(,D1794," ",E1794," ",F1794," ",G1794," ",H1794," ",I1794," ",J1794," ",K1794," ",L1794," ",M1794," ",O1794)</f>
        <v>21 11 1 11 1 1 12 0 211010100107 0 218120</v>
      </c>
      <c r="B1794" t="str">
        <f t="shared" ref="B1794:B1857" si="85">+CONCATENATE(,D1794," ",E1794," ",F1794," ",G1794," ",H1794," ",I1794," ",J1794," ",K1794," ",L1794," ",M1794," ",Y1794)</f>
        <v>21 11 1 11 1 1 12 0 211010100107 0 218160</v>
      </c>
      <c r="C1794" t="str">
        <f t="shared" ref="C1794:C1857" si="86">+CONCATENATE(,D1794," ",E1794," ",F1794," ",G1794," ",H1794," ",I1794," ",J1794," ",K1794," ",L1794," ",M1794)</f>
        <v>21 11 1 11 1 1 12 0 211010100107 0</v>
      </c>
      <c r="D1794">
        <v>21</v>
      </c>
      <c r="E1794">
        <v>11</v>
      </c>
      <c r="F1794">
        <v>1</v>
      </c>
      <c r="G1794">
        <v>11</v>
      </c>
      <c r="H1794">
        <v>1</v>
      </c>
      <c r="I1794">
        <v>1</v>
      </c>
      <c r="J1794">
        <v>12</v>
      </c>
      <c r="K1794">
        <v>0</v>
      </c>
      <c r="L1794" t="s">
        <v>742</v>
      </c>
      <c r="M1794" t="s">
        <v>147</v>
      </c>
      <c r="N1794" s="13">
        <v>22680459</v>
      </c>
      <c r="O1794">
        <v>218120</v>
      </c>
      <c r="P1794">
        <v>2024</v>
      </c>
      <c r="Q1794">
        <v>890801053</v>
      </c>
      <c r="R1794" t="s">
        <v>784</v>
      </c>
      <c r="S1794" s="13">
        <v>1705830970</v>
      </c>
      <c r="T1794">
        <v>0</v>
      </c>
      <c r="U1794" t="s">
        <v>3148</v>
      </c>
      <c r="V1794" t="s">
        <v>2342</v>
      </c>
      <c r="W1794">
        <v>5001</v>
      </c>
      <c r="X1794">
        <v>0</v>
      </c>
      <c r="Y1794">
        <v>218160</v>
      </c>
      <c r="Z1794">
        <v>20240322</v>
      </c>
      <c r="AA1794">
        <v>2024032010</v>
      </c>
      <c r="AB1794">
        <v>0</v>
      </c>
      <c r="AC1794" t="s">
        <v>2281</v>
      </c>
      <c r="AD1794" t="s">
        <v>2281</v>
      </c>
      <c r="AE1794">
        <v>11101</v>
      </c>
      <c r="AF1794" t="s">
        <v>2281</v>
      </c>
      <c r="AG1794" t="s">
        <v>549</v>
      </c>
      <c r="AH1794">
        <v>100</v>
      </c>
    </row>
    <row r="1795" spans="1:34" hidden="1" x14ac:dyDescent="0.25">
      <c r="A1795" t="str">
        <f t="shared" si="84"/>
        <v>21 11 1 11 1 1 15 0 211010100104 0 218120</v>
      </c>
      <c r="B1795" t="str">
        <f t="shared" si="85"/>
        <v>21 11 1 11 1 1 15 0 211010100104 0 218160</v>
      </c>
      <c r="C1795" t="str">
        <f t="shared" si="86"/>
        <v>21 11 1 11 1 1 15 0 211010100104 0</v>
      </c>
      <c r="D1795">
        <v>21</v>
      </c>
      <c r="E1795">
        <v>11</v>
      </c>
      <c r="F1795">
        <v>1</v>
      </c>
      <c r="G1795">
        <v>11</v>
      </c>
      <c r="H1795">
        <v>1</v>
      </c>
      <c r="I1795">
        <v>1</v>
      </c>
      <c r="J1795">
        <v>15</v>
      </c>
      <c r="K1795">
        <v>0</v>
      </c>
      <c r="L1795" t="s">
        <v>744</v>
      </c>
      <c r="M1795" t="s">
        <v>147</v>
      </c>
      <c r="N1795" s="13">
        <v>11168922</v>
      </c>
      <c r="O1795">
        <v>218120</v>
      </c>
      <c r="P1795">
        <v>2024</v>
      </c>
      <c r="Q1795">
        <v>890801053</v>
      </c>
      <c r="R1795" t="s">
        <v>784</v>
      </c>
      <c r="S1795" s="13">
        <v>1705830970</v>
      </c>
      <c r="T1795">
        <v>0</v>
      </c>
      <c r="U1795" t="s">
        <v>3148</v>
      </c>
      <c r="V1795" t="s">
        <v>2342</v>
      </c>
      <c r="W1795">
        <v>5001</v>
      </c>
      <c r="X1795">
        <v>0</v>
      </c>
      <c r="Y1795">
        <v>218160</v>
      </c>
      <c r="Z1795">
        <v>20240322</v>
      </c>
      <c r="AA1795">
        <v>2024032010</v>
      </c>
      <c r="AB1795">
        <v>0</v>
      </c>
      <c r="AC1795" t="s">
        <v>2281</v>
      </c>
      <c r="AD1795" t="s">
        <v>2281</v>
      </c>
      <c r="AE1795">
        <v>11101</v>
      </c>
      <c r="AF1795" t="s">
        <v>2281</v>
      </c>
      <c r="AG1795" t="s">
        <v>549</v>
      </c>
      <c r="AH1795">
        <v>100</v>
      </c>
    </row>
    <row r="1796" spans="1:34" hidden="1" x14ac:dyDescent="0.25">
      <c r="A1796" t="str">
        <f t="shared" si="84"/>
        <v>21 11 1 11 1 3 11 0 2110102003 0 218120</v>
      </c>
      <c r="B1796" t="str">
        <f t="shared" si="85"/>
        <v>21 11 1 11 1 3 11 0 2110102003 0 218160</v>
      </c>
      <c r="C1796" t="str">
        <f t="shared" si="86"/>
        <v>21 11 1 11 1 3 11 0 2110102003 0</v>
      </c>
      <c r="D1796">
        <v>21</v>
      </c>
      <c r="E1796">
        <v>11</v>
      </c>
      <c r="F1796">
        <v>1</v>
      </c>
      <c r="G1796">
        <v>11</v>
      </c>
      <c r="H1796">
        <v>1</v>
      </c>
      <c r="I1796">
        <v>3</v>
      </c>
      <c r="J1796">
        <v>11</v>
      </c>
      <c r="K1796">
        <v>0</v>
      </c>
      <c r="L1796" t="s">
        <v>753</v>
      </c>
      <c r="M1796" t="s">
        <v>147</v>
      </c>
      <c r="N1796" s="13">
        <v>6420775</v>
      </c>
      <c r="O1796">
        <v>218120</v>
      </c>
      <c r="P1796">
        <v>2024</v>
      </c>
      <c r="Q1796">
        <v>890801053</v>
      </c>
      <c r="R1796" t="s">
        <v>784</v>
      </c>
      <c r="S1796" s="13">
        <v>1705830970</v>
      </c>
      <c r="T1796">
        <v>0</v>
      </c>
      <c r="U1796" t="s">
        <v>3148</v>
      </c>
      <c r="V1796" t="s">
        <v>2342</v>
      </c>
      <c r="W1796">
        <v>5001</v>
      </c>
      <c r="X1796">
        <v>0</v>
      </c>
      <c r="Y1796">
        <v>218160</v>
      </c>
      <c r="Z1796">
        <v>20240322</v>
      </c>
      <c r="AA1796">
        <v>2024032010</v>
      </c>
      <c r="AB1796">
        <v>0</v>
      </c>
      <c r="AC1796" t="s">
        <v>2281</v>
      </c>
      <c r="AD1796" t="s">
        <v>2281</v>
      </c>
      <c r="AE1796">
        <v>11101</v>
      </c>
      <c r="AF1796" t="s">
        <v>2281</v>
      </c>
      <c r="AG1796" t="s">
        <v>549</v>
      </c>
      <c r="AH1796">
        <v>100</v>
      </c>
    </row>
    <row r="1797" spans="1:34" hidden="1" x14ac:dyDescent="0.25">
      <c r="A1797" t="str">
        <f t="shared" si="84"/>
        <v>21 11 1 11 2 1 35 0 2120202006 0 218121</v>
      </c>
      <c r="B1797" t="str">
        <f t="shared" si="85"/>
        <v>21 11 1 11 2 1 35 0 2120202006 0 218009</v>
      </c>
      <c r="C1797" t="str">
        <f t="shared" si="86"/>
        <v>21 11 1 11 2 1 35 0 2120202006 0</v>
      </c>
      <c r="D1797">
        <v>21</v>
      </c>
      <c r="E1797">
        <v>11</v>
      </c>
      <c r="F1797">
        <v>1</v>
      </c>
      <c r="G1797">
        <v>11</v>
      </c>
      <c r="H1797">
        <v>2</v>
      </c>
      <c r="I1797">
        <v>1</v>
      </c>
      <c r="J1797">
        <v>35</v>
      </c>
      <c r="K1797">
        <v>0</v>
      </c>
      <c r="L1797" t="s">
        <v>758</v>
      </c>
      <c r="M1797" t="s">
        <v>147</v>
      </c>
      <c r="N1797" s="13">
        <v>1504613</v>
      </c>
      <c r="O1797">
        <v>218121</v>
      </c>
      <c r="P1797">
        <v>2024</v>
      </c>
      <c r="Q1797">
        <v>890800128</v>
      </c>
      <c r="R1797" t="s">
        <v>838</v>
      </c>
      <c r="S1797" s="13">
        <v>1504613</v>
      </c>
      <c r="T1797">
        <v>0</v>
      </c>
      <c r="U1797" t="s">
        <v>3081</v>
      </c>
      <c r="V1797" t="s">
        <v>2280</v>
      </c>
      <c r="W1797">
        <v>5004</v>
      </c>
      <c r="X1797">
        <v>0</v>
      </c>
      <c r="Y1797">
        <v>218009</v>
      </c>
      <c r="Z1797">
        <v>20240322</v>
      </c>
      <c r="AA1797">
        <v>0</v>
      </c>
      <c r="AB1797">
        <v>0</v>
      </c>
      <c r="AC1797" t="s">
        <v>2281</v>
      </c>
      <c r="AD1797" t="s">
        <v>2281</v>
      </c>
      <c r="AE1797">
        <v>11101</v>
      </c>
      <c r="AF1797" t="s">
        <v>2281</v>
      </c>
      <c r="AG1797" t="s">
        <v>549</v>
      </c>
      <c r="AH1797">
        <v>335</v>
      </c>
    </row>
    <row r="1798" spans="1:34" hidden="1" x14ac:dyDescent="0.25">
      <c r="A1798" t="str">
        <f t="shared" si="84"/>
        <v>21 11 1 11 2 1 12 0 2120202008 0 218122</v>
      </c>
      <c r="B1798" t="str">
        <f t="shared" si="85"/>
        <v>21 11 1 11 2 1 12 0 2120202008 0 218047</v>
      </c>
      <c r="C1798" t="str">
        <f t="shared" si="86"/>
        <v>21 11 1 11 2 1 12 0 2120202008 0</v>
      </c>
      <c r="D1798">
        <v>21</v>
      </c>
      <c r="E1798">
        <v>11</v>
      </c>
      <c r="F1798">
        <v>1</v>
      </c>
      <c r="G1798">
        <v>11</v>
      </c>
      <c r="H1798">
        <v>2</v>
      </c>
      <c r="I1798">
        <v>1</v>
      </c>
      <c r="J1798">
        <v>12</v>
      </c>
      <c r="K1798">
        <v>0</v>
      </c>
      <c r="L1798" t="s">
        <v>755</v>
      </c>
      <c r="M1798" t="s">
        <v>147</v>
      </c>
      <c r="N1798" s="13">
        <v>1838484</v>
      </c>
      <c r="O1798">
        <v>218122</v>
      </c>
      <c r="P1798">
        <v>2024</v>
      </c>
      <c r="Q1798">
        <v>900158114</v>
      </c>
      <c r="R1798" t="s">
        <v>1176</v>
      </c>
      <c r="S1798" s="13">
        <v>1838484</v>
      </c>
      <c r="T1798">
        <v>0</v>
      </c>
      <c r="U1798" t="s">
        <v>3149</v>
      </c>
      <c r="V1798" t="s">
        <v>3150</v>
      </c>
      <c r="W1798">
        <v>5004</v>
      </c>
      <c r="X1798">
        <v>0</v>
      </c>
      <c r="Y1798">
        <v>218047</v>
      </c>
      <c r="Z1798">
        <v>20240322</v>
      </c>
      <c r="AA1798">
        <v>2401220207</v>
      </c>
      <c r="AB1798">
        <v>1</v>
      </c>
      <c r="AC1798" t="s">
        <v>2281</v>
      </c>
      <c r="AD1798" t="s">
        <v>2281</v>
      </c>
      <c r="AE1798">
        <v>11101</v>
      </c>
      <c r="AF1798" t="s">
        <v>2281</v>
      </c>
      <c r="AG1798" t="s">
        <v>549</v>
      </c>
      <c r="AH1798">
        <v>261</v>
      </c>
    </row>
    <row r="1799" spans="1:34" hidden="1" x14ac:dyDescent="0.25">
      <c r="A1799" t="str">
        <f t="shared" si="84"/>
        <v>21 1 3 11 5 1 3 0 0 4599007 218123</v>
      </c>
      <c r="B1799" t="str">
        <f t="shared" si="85"/>
        <v>21 1 3 11 5 1 3 0 0 4599007 218043</v>
      </c>
      <c r="C1799" t="str">
        <f t="shared" si="86"/>
        <v>21 1 3 11 5 1 3 0 0 4599007</v>
      </c>
      <c r="D1799">
        <v>21</v>
      </c>
      <c r="E1799">
        <v>1</v>
      </c>
      <c r="F1799">
        <v>3</v>
      </c>
      <c r="G1799">
        <v>11</v>
      </c>
      <c r="H1799">
        <v>5</v>
      </c>
      <c r="I1799">
        <v>1</v>
      </c>
      <c r="J1799">
        <v>3</v>
      </c>
      <c r="K1799">
        <v>0</v>
      </c>
      <c r="L1799" t="s">
        <v>147</v>
      </c>
      <c r="M1799" t="s">
        <v>150</v>
      </c>
      <c r="N1799" s="13">
        <v>4928194</v>
      </c>
      <c r="O1799">
        <v>218123</v>
      </c>
      <c r="P1799">
        <v>2024</v>
      </c>
      <c r="Q1799">
        <v>810000725</v>
      </c>
      <c r="R1799" t="s">
        <v>1102</v>
      </c>
      <c r="S1799" s="13">
        <v>4928194</v>
      </c>
      <c r="T1799">
        <v>144947</v>
      </c>
      <c r="U1799" t="s">
        <v>3123</v>
      </c>
      <c r="V1799" t="s">
        <v>3151</v>
      </c>
      <c r="W1799">
        <v>5004</v>
      </c>
      <c r="X1799">
        <v>2305</v>
      </c>
      <c r="Y1799">
        <v>218043</v>
      </c>
      <c r="Z1799">
        <v>20240322</v>
      </c>
      <c r="AA1799">
        <v>2401190193</v>
      </c>
      <c r="AB1799">
        <v>2</v>
      </c>
      <c r="AC1799" t="s">
        <v>2281</v>
      </c>
      <c r="AD1799" t="s">
        <v>2281</v>
      </c>
      <c r="AE1799">
        <v>11101</v>
      </c>
      <c r="AF1799" t="s">
        <v>2281</v>
      </c>
      <c r="AG1799" t="s">
        <v>549</v>
      </c>
      <c r="AH1799">
        <v>261</v>
      </c>
    </row>
    <row r="1800" spans="1:34" hidden="1" x14ac:dyDescent="0.25">
      <c r="A1800" t="str">
        <f t="shared" si="84"/>
        <v>21 11 1 11 2 1 18 0 2120202006 0 218124</v>
      </c>
      <c r="B1800" t="str">
        <f t="shared" si="85"/>
        <v>21 11 1 11 2 1 18 0 2120202006 0 218036</v>
      </c>
      <c r="C1800" t="str">
        <f t="shared" si="86"/>
        <v>21 11 1 11 2 1 18 0 2120202006 0</v>
      </c>
      <c r="D1800">
        <v>21</v>
      </c>
      <c r="E1800">
        <v>11</v>
      </c>
      <c r="F1800">
        <v>1</v>
      </c>
      <c r="G1800">
        <v>11</v>
      </c>
      <c r="H1800">
        <v>2</v>
      </c>
      <c r="I1800">
        <v>1</v>
      </c>
      <c r="J1800">
        <v>18</v>
      </c>
      <c r="K1800">
        <v>0</v>
      </c>
      <c r="L1800" t="s">
        <v>758</v>
      </c>
      <c r="M1800" t="s">
        <v>147</v>
      </c>
      <c r="N1800" s="13">
        <v>1115714</v>
      </c>
      <c r="O1800">
        <v>218124</v>
      </c>
      <c r="P1800">
        <v>2024</v>
      </c>
      <c r="Q1800">
        <v>810000598</v>
      </c>
      <c r="R1800" t="s">
        <v>2278</v>
      </c>
      <c r="S1800" s="13">
        <v>1115714</v>
      </c>
      <c r="T1800">
        <v>0</v>
      </c>
      <c r="U1800" t="s">
        <v>3089</v>
      </c>
      <c r="V1800" t="s">
        <v>2280</v>
      </c>
      <c r="W1800">
        <v>5004</v>
      </c>
      <c r="X1800">
        <v>0</v>
      </c>
      <c r="Y1800">
        <v>218036</v>
      </c>
      <c r="Z1800">
        <v>20240322</v>
      </c>
      <c r="AA1800">
        <v>0</v>
      </c>
      <c r="AB1800">
        <v>0</v>
      </c>
      <c r="AC1800" t="s">
        <v>2281</v>
      </c>
      <c r="AD1800" t="s">
        <v>2281</v>
      </c>
      <c r="AE1800">
        <v>11101</v>
      </c>
      <c r="AF1800" t="s">
        <v>2281</v>
      </c>
      <c r="AG1800" t="s">
        <v>549</v>
      </c>
      <c r="AH1800">
        <v>335</v>
      </c>
    </row>
    <row r="1801" spans="1:34" hidden="1" x14ac:dyDescent="0.25">
      <c r="A1801" t="str">
        <f t="shared" si="84"/>
        <v>21 11 1 11 2 1 35 0 2120202006 0 218125</v>
      </c>
      <c r="B1801" t="str">
        <f t="shared" si="85"/>
        <v>21 11 1 11 2 1 35 0 2120202006 0 218009</v>
      </c>
      <c r="C1801" t="str">
        <f t="shared" si="86"/>
        <v>21 11 1 11 2 1 35 0 2120202006 0</v>
      </c>
      <c r="D1801">
        <v>21</v>
      </c>
      <c r="E1801">
        <v>11</v>
      </c>
      <c r="F1801">
        <v>1</v>
      </c>
      <c r="G1801">
        <v>11</v>
      </c>
      <c r="H1801">
        <v>2</v>
      </c>
      <c r="I1801">
        <v>1</v>
      </c>
      <c r="J1801">
        <v>35</v>
      </c>
      <c r="K1801">
        <v>0</v>
      </c>
      <c r="L1801" t="s">
        <v>758</v>
      </c>
      <c r="M1801" t="s">
        <v>147</v>
      </c>
      <c r="N1801" s="13">
        <v>30330356</v>
      </c>
      <c r="O1801">
        <v>218125</v>
      </c>
      <c r="P1801">
        <v>2024</v>
      </c>
      <c r="Q1801">
        <v>890800128</v>
      </c>
      <c r="R1801" t="s">
        <v>838</v>
      </c>
      <c r="S1801" s="13">
        <v>30330356</v>
      </c>
      <c r="T1801">
        <v>0</v>
      </c>
      <c r="U1801" t="s">
        <v>3081</v>
      </c>
      <c r="V1801" t="s">
        <v>2280</v>
      </c>
      <c r="W1801">
        <v>5004</v>
      </c>
      <c r="X1801">
        <v>0</v>
      </c>
      <c r="Y1801">
        <v>218009</v>
      </c>
      <c r="Z1801">
        <v>20240322</v>
      </c>
      <c r="AA1801">
        <v>0</v>
      </c>
      <c r="AB1801">
        <v>0</v>
      </c>
      <c r="AC1801" t="s">
        <v>2281</v>
      </c>
      <c r="AD1801" t="s">
        <v>2281</v>
      </c>
      <c r="AE1801">
        <v>11101</v>
      </c>
      <c r="AF1801" t="s">
        <v>2281</v>
      </c>
      <c r="AG1801" t="s">
        <v>549</v>
      </c>
      <c r="AH1801">
        <v>335</v>
      </c>
    </row>
    <row r="1802" spans="1:34" hidden="1" x14ac:dyDescent="0.25">
      <c r="A1802" t="str">
        <f t="shared" si="84"/>
        <v>21 11 1 11 2 1 17 0 2120202008 0 218126</v>
      </c>
      <c r="B1802" t="str">
        <f t="shared" si="85"/>
        <v>21 11 1 11 2 1 17 0 2120202008 0 218131</v>
      </c>
      <c r="C1802" t="str">
        <f t="shared" si="86"/>
        <v>21 11 1 11 2 1 17 0 2120202008 0</v>
      </c>
      <c r="D1802">
        <v>21</v>
      </c>
      <c r="E1802">
        <v>11</v>
      </c>
      <c r="F1802">
        <v>1</v>
      </c>
      <c r="G1802">
        <v>11</v>
      </c>
      <c r="H1802">
        <v>2</v>
      </c>
      <c r="I1802">
        <v>1</v>
      </c>
      <c r="J1802">
        <v>17</v>
      </c>
      <c r="K1802">
        <v>0</v>
      </c>
      <c r="L1802" t="s">
        <v>755</v>
      </c>
      <c r="M1802" t="s">
        <v>147</v>
      </c>
      <c r="N1802" s="13">
        <v>10014511</v>
      </c>
      <c r="O1802">
        <v>218126</v>
      </c>
      <c r="P1802">
        <v>2024</v>
      </c>
      <c r="Q1802">
        <v>900092385</v>
      </c>
      <c r="R1802" t="s">
        <v>809</v>
      </c>
      <c r="S1802" s="13">
        <v>10014511</v>
      </c>
      <c r="T1802">
        <v>0</v>
      </c>
      <c r="U1802" t="s">
        <v>3152</v>
      </c>
      <c r="V1802" t="s">
        <v>2280</v>
      </c>
      <c r="W1802">
        <v>5004</v>
      </c>
      <c r="X1802">
        <v>0</v>
      </c>
      <c r="Y1802">
        <v>218131</v>
      </c>
      <c r="Z1802">
        <v>20240322</v>
      </c>
      <c r="AA1802">
        <v>0</v>
      </c>
      <c r="AB1802">
        <v>0</v>
      </c>
      <c r="AC1802" t="s">
        <v>2281</v>
      </c>
      <c r="AD1802" t="s">
        <v>2281</v>
      </c>
      <c r="AE1802">
        <v>11101</v>
      </c>
      <c r="AF1802" t="s">
        <v>2281</v>
      </c>
      <c r="AG1802" t="s">
        <v>549</v>
      </c>
      <c r="AH1802">
        <v>335</v>
      </c>
    </row>
    <row r="1803" spans="1:34" hidden="1" x14ac:dyDescent="0.25">
      <c r="A1803" t="str">
        <f t="shared" si="84"/>
        <v>21 11 1 11 1 2 1 1 211020100101 0 218127</v>
      </c>
      <c r="B1803" t="str">
        <f t="shared" si="85"/>
        <v>21 11 1 11 1 2 1 1 211020100101 0 218044</v>
      </c>
      <c r="C1803" t="str">
        <f t="shared" si="86"/>
        <v>21 11 1 11 1 2 1 1 211020100101 0</v>
      </c>
      <c r="D1803">
        <v>21</v>
      </c>
      <c r="E1803">
        <v>11</v>
      </c>
      <c r="F1803">
        <v>1</v>
      </c>
      <c r="G1803">
        <v>11</v>
      </c>
      <c r="H1803">
        <v>1</v>
      </c>
      <c r="I1803">
        <v>2</v>
      </c>
      <c r="J1803">
        <v>1</v>
      </c>
      <c r="K1803">
        <v>1</v>
      </c>
      <c r="L1803" t="s">
        <v>728</v>
      </c>
      <c r="M1803" t="s">
        <v>147</v>
      </c>
      <c r="N1803" s="13">
        <v>2500000</v>
      </c>
      <c r="O1803">
        <v>218127</v>
      </c>
      <c r="P1803">
        <v>2024</v>
      </c>
      <c r="Q1803">
        <v>30298985</v>
      </c>
      <c r="R1803" t="s">
        <v>1153</v>
      </c>
      <c r="S1803" s="13">
        <v>2500000</v>
      </c>
      <c r="T1803">
        <v>0</v>
      </c>
      <c r="U1803" t="s">
        <v>3118</v>
      </c>
      <c r="V1803" t="s">
        <v>2291</v>
      </c>
      <c r="W1803">
        <v>5004</v>
      </c>
      <c r="X1803">
        <v>0</v>
      </c>
      <c r="Y1803">
        <v>218044</v>
      </c>
      <c r="Z1803">
        <v>20240405</v>
      </c>
      <c r="AA1803">
        <v>2401220204</v>
      </c>
      <c r="AB1803">
        <v>2</v>
      </c>
      <c r="AC1803" t="s">
        <v>2281</v>
      </c>
      <c r="AD1803" t="s">
        <v>2281</v>
      </c>
      <c r="AE1803">
        <v>11101</v>
      </c>
      <c r="AF1803" t="s">
        <v>2281</v>
      </c>
      <c r="AG1803" t="s">
        <v>549</v>
      </c>
      <c r="AH1803">
        <v>260</v>
      </c>
    </row>
    <row r="1804" spans="1:34" hidden="1" x14ac:dyDescent="0.25">
      <c r="A1804" t="str">
        <f t="shared" si="84"/>
        <v>21 1 3 11 5 1 3 0 0 4599007 218128</v>
      </c>
      <c r="B1804" t="str">
        <f t="shared" si="85"/>
        <v>21 1 3 11 5 1 3 0 0 4599007 218048</v>
      </c>
      <c r="C1804" t="str">
        <f t="shared" si="86"/>
        <v>21 1 3 11 5 1 3 0 0 4599007</v>
      </c>
      <c r="D1804">
        <v>21</v>
      </c>
      <c r="E1804">
        <v>1</v>
      </c>
      <c r="F1804">
        <v>3</v>
      </c>
      <c r="G1804">
        <v>11</v>
      </c>
      <c r="H1804">
        <v>5</v>
      </c>
      <c r="I1804">
        <v>1</v>
      </c>
      <c r="J1804">
        <v>3</v>
      </c>
      <c r="K1804">
        <v>0</v>
      </c>
      <c r="L1804" t="s">
        <v>147</v>
      </c>
      <c r="M1804" t="s">
        <v>150</v>
      </c>
      <c r="N1804" s="13">
        <v>8380000</v>
      </c>
      <c r="O1804">
        <v>218128</v>
      </c>
      <c r="P1804">
        <v>2024</v>
      </c>
      <c r="Q1804">
        <v>900807744</v>
      </c>
      <c r="R1804" t="s">
        <v>1103</v>
      </c>
      <c r="S1804" s="13">
        <v>8380000</v>
      </c>
      <c r="T1804">
        <v>293300</v>
      </c>
      <c r="U1804" t="s">
        <v>3141</v>
      </c>
      <c r="V1804" t="s">
        <v>3153</v>
      </c>
      <c r="W1804">
        <v>5004</v>
      </c>
      <c r="X1804">
        <v>2313</v>
      </c>
      <c r="Y1804">
        <v>218048</v>
      </c>
      <c r="Z1804">
        <v>20240405</v>
      </c>
      <c r="AA1804">
        <v>2401240219</v>
      </c>
      <c r="AB1804">
        <v>2</v>
      </c>
      <c r="AC1804" t="s">
        <v>2281</v>
      </c>
      <c r="AD1804" t="s">
        <v>2281</v>
      </c>
      <c r="AE1804">
        <v>11101</v>
      </c>
      <c r="AF1804" t="s">
        <v>2281</v>
      </c>
      <c r="AG1804" t="s">
        <v>549</v>
      </c>
      <c r="AH1804">
        <v>261</v>
      </c>
    </row>
    <row r="1805" spans="1:34" hidden="1" x14ac:dyDescent="0.25">
      <c r="A1805" t="str">
        <f t="shared" si="84"/>
        <v>21 11 1 11 1 2 1 1 211020100101 0 218129</v>
      </c>
      <c r="B1805" t="str">
        <f t="shared" si="85"/>
        <v>21 11 1 11 1 2 1 1 211020100101 0 218101</v>
      </c>
      <c r="C1805" t="str">
        <f t="shared" si="86"/>
        <v>21 11 1 11 1 2 1 1 211020100101 0</v>
      </c>
      <c r="D1805">
        <v>21</v>
      </c>
      <c r="E1805">
        <v>11</v>
      </c>
      <c r="F1805">
        <v>1</v>
      </c>
      <c r="G1805">
        <v>11</v>
      </c>
      <c r="H1805">
        <v>1</v>
      </c>
      <c r="I1805">
        <v>2</v>
      </c>
      <c r="J1805">
        <v>1</v>
      </c>
      <c r="K1805">
        <v>1</v>
      </c>
      <c r="L1805" t="s">
        <v>728</v>
      </c>
      <c r="M1805" t="s">
        <v>147</v>
      </c>
      <c r="N1805" s="13">
        <v>5000000</v>
      </c>
      <c r="O1805">
        <v>218129</v>
      </c>
      <c r="P1805">
        <v>2024</v>
      </c>
      <c r="Q1805">
        <v>75104128</v>
      </c>
      <c r="R1805" t="s">
        <v>1154</v>
      </c>
      <c r="S1805" s="13">
        <v>5000000</v>
      </c>
      <c r="T1805">
        <v>0</v>
      </c>
      <c r="U1805" t="s">
        <v>3154</v>
      </c>
      <c r="V1805" t="s">
        <v>2291</v>
      </c>
      <c r="W1805">
        <v>5004</v>
      </c>
      <c r="X1805">
        <v>0</v>
      </c>
      <c r="Y1805">
        <v>218101</v>
      </c>
      <c r="Z1805">
        <v>20240405</v>
      </c>
      <c r="AA1805">
        <v>2402270394</v>
      </c>
      <c r="AB1805">
        <v>1</v>
      </c>
      <c r="AC1805" t="s">
        <v>2281</v>
      </c>
      <c r="AD1805" t="s">
        <v>2281</v>
      </c>
      <c r="AE1805">
        <v>11101</v>
      </c>
      <c r="AF1805" t="s">
        <v>2281</v>
      </c>
      <c r="AG1805" t="s">
        <v>549</v>
      </c>
      <c r="AH1805">
        <v>260</v>
      </c>
    </row>
    <row r="1806" spans="1:34" hidden="1" x14ac:dyDescent="0.25">
      <c r="A1806" t="str">
        <f t="shared" si="84"/>
        <v>21 11 1 11 1 2 1 0 211020100101 0 218130</v>
      </c>
      <c r="B1806" t="str">
        <f t="shared" si="85"/>
        <v>21 11 1 11 1 2 1 0 211020100101 0 218038</v>
      </c>
      <c r="C1806" t="str">
        <f t="shared" si="86"/>
        <v>21 11 1 11 1 2 1 0 211020100101 0</v>
      </c>
      <c r="D1806">
        <v>21</v>
      </c>
      <c r="E1806">
        <v>11</v>
      </c>
      <c r="F1806">
        <v>1</v>
      </c>
      <c r="G1806">
        <v>11</v>
      </c>
      <c r="H1806">
        <v>1</v>
      </c>
      <c r="I1806">
        <v>2</v>
      </c>
      <c r="J1806">
        <v>1</v>
      </c>
      <c r="K1806">
        <v>0</v>
      </c>
      <c r="L1806" t="s">
        <v>728</v>
      </c>
      <c r="M1806" t="s">
        <v>147</v>
      </c>
      <c r="N1806" s="13">
        <v>1550240</v>
      </c>
      <c r="O1806">
        <v>218130</v>
      </c>
      <c r="P1806">
        <v>2024</v>
      </c>
      <c r="Q1806">
        <v>900319291</v>
      </c>
      <c r="R1806" t="s">
        <v>785</v>
      </c>
      <c r="S1806" s="13">
        <v>1550240</v>
      </c>
      <c r="T1806">
        <v>0</v>
      </c>
      <c r="U1806" t="s">
        <v>3155</v>
      </c>
      <c r="V1806" t="s">
        <v>2342</v>
      </c>
      <c r="W1806">
        <v>5010</v>
      </c>
      <c r="X1806">
        <v>0</v>
      </c>
      <c r="Y1806">
        <v>218038</v>
      </c>
      <c r="Z1806">
        <v>20240405</v>
      </c>
      <c r="AA1806">
        <v>2024031070</v>
      </c>
      <c r="AB1806">
        <v>0</v>
      </c>
      <c r="AC1806" t="s">
        <v>2281</v>
      </c>
      <c r="AD1806" t="s">
        <v>2281</v>
      </c>
      <c r="AE1806">
        <v>11101</v>
      </c>
      <c r="AF1806" t="s">
        <v>2281</v>
      </c>
      <c r="AG1806" t="s">
        <v>549</v>
      </c>
      <c r="AH1806">
        <v>100</v>
      </c>
    </row>
    <row r="1807" spans="1:34" hidden="1" x14ac:dyDescent="0.25">
      <c r="A1807" t="str">
        <f t="shared" si="84"/>
        <v>21 11 1 11 1 2 1 0 211020100101 0 218131</v>
      </c>
      <c r="B1807" t="str">
        <f t="shared" si="85"/>
        <v>21 11 1 11 1 2 1 0 211020100101 0 218096</v>
      </c>
      <c r="C1807" t="str">
        <f t="shared" si="86"/>
        <v>21 11 1 11 1 2 1 0 211020100101 0</v>
      </c>
      <c r="D1807">
        <v>21</v>
      </c>
      <c r="E1807">
        <v>11</v>
      </c>
      <c r="F1807">
        <v>1</v>
      </c>
      <c r="G1807">
        <v>11</v>
      </c>
      <c r="H1807">
        <v>1</v>
      </c>
      <c r="I1807">
        <v>2</v>
      </c>
      <c r="J1807">
        <v>1</v>
      </c>
      <c r="K1807">
        <v>0</v>
      </c>
      <c r="L1807" t="s">
        <v>728</v>
      </c>
      <c r="M1807" t="s">
        <v>147</v>
      </c>
      <c r="N1807" s="13">
        <v>1359020</v>
      </c>
      <c r="O1807">
        <v>218131</v>
      </c>
      <c r="P1807">
        <v>2024</v>
      </c>
      <c r="Q1807">
        <v>900319291</v>
      </c>
      <c r="R1807" t="s">
        <v>785</v>
      </c>
      <c r="S1807" s="13">
        <v>1359020</v>
      </c>
      <c r="T1807">
        <v>0</v>
      </c>
      <c r="U1807" t="s">
        <v>3155</v>
      </c>
      <c r="V1807" t="s">
        <v>2342</v>
      </c>
      <c r="W1807">
        <v>5010</v>
      </c>
      <c r="X1807">
        <v>0</v>
      </c>
      <c r="Y1807">
        <v>218096</v>
      </c>
      <c r="Z1807">
        <v>20240405</v>
      </c>
      <c r="AA1807">
        <v>2024031070</v>
      </c>
      <c r="AB1807">
        <v>0</v>
      </c>
      <c r="AC1807" t="s">
        <v>2281</v>
      </c>
      <c r="AD1807" t="s">
        <v>2281</v>
      </c>
      <c r="AE1807">
        <v>11101</v>
      </c>
      <c r="AF1807" t="s">
        <v>2281</v>
      </c>
      <c r="AG1807" t="s">
        <v>549</v>
      </c>
      <c r="AH1807">
        <v>100</v>
      </c>
    </row>
    <row r="1808" spans="1:34" hidden="1" x14ac:dyDescent="0.25">
      <c r="A1808" t="str">
        <f t="shared" si="84"/>
        <v>21 11 1 11 1 2 1 0 211020100101 0 218132</v>
      </c>
      <c r="B1808" t="str">
        <f t="shared" si="85"/>
        <v>21 11 1 11 1 2 1 0 211020100101 0 218082</v>
      </c>
      <c r="C1808" t="str">
        <f t="shared" si="86"/>
        <v>21 11 1 11 1 2 1 0 211020100101 0</v>
      </c>
      <c r="D1808">
        <v>21</v>
      </c>
      <c r="E1808">
        <v>11</v>
      </c>
      <c r="F1808">
        <v>1</v>
      </c>
      <c r="G1808">
        <v>11</v>
      </c>
      <c r="H1808">
        <v>1</v>
      </c>
      <c r="I1808">
        <v>2</v>
      </c>
      <c r="J1808">
        <v>1</v>
      </c>
      <c r="K1808">
        <v>0</v>
      </c>
      <c r="L1808" t="s">
        <v>728</v>
      </c>
      <c r="M1808" t="s">
        <v>147</v>
      </c>
      <c r="N1808" s="13">
        <v>451480</v>
      </c>
      <c r="O1808">
        <v>218132</v>
      </c>
      <c r="P1808">
        <v>2024</v>
      </c>
      <c r="Q1808">
        <v>900319291</v>
      </c>
      <c r="R1808" t="s">
        <v>785</v>
      </c>
      <c r="S1808" s="13">
        <v>451480</v>
      </c>
      <c r="T1808">
        <v>0</v>
      </c>
      <c r="U1808" t="s">
        <v>3155</v>
      </c>
      <c r="V1808" t="s">
        <v>2342</v>
      </c>
      <c r="W1808">
        <v>5010</v>
      </c>
      <c r="X1808">
        <v>0</v>
      </c>
      <c r="Y1808">
        <v>218082</v>
      </c>
      <c r="Z1808">
        <v>20240405</v>
      </c>
      <c r="AA1808">
        <v>2024031070</v>
      </c>
      <c r="AB1808">
        <v>0</v>
      </c>
      <c r="AC1808" t="s">
        <v>2281</v>
      </c>
      <c r="AD1808" t="s">
        <v>2281</v>
      </c>
      <c r="AE1808">
        <v>11101</v>
      </c>
      <c r="AF1808" t="s">
        <v>2281</v>
      </c>
      <c r="AG1808" t="s">
        <v>549</v>
      </c>
      <c r="AH1808">
        <v>100</v>
      </c>
    </row>
    <row r="1809" spans="1:34" hidden="1" x14ac:dyDescent="0.25">
      <c r="A1809" t="str">
        <f t="shared" si="84"/>
        <v>21 11 1 11 1 3 4 0 2110102007 0 218133</v>
      </c>
      <c r="B1809" t="str">
        <f t="shared" si="85"/>
        <v>21 11 1 11 1 3 4 0 2110102007 0 218174</v>
      </c>
      <c r="C1809" t="str">
        <f t="shared" si="86"/>
        <v>21 11 1 11 1 3 4 0 2110102007 0</v>
      </c>
      <c r="D1809">
        <v>21</v>
      </c>
      <c r="E1809">
        <v>11</v>
      </c>
      <c r="F1809">
        <v>1</v>
      </c>
      <c r="G1809">
        <v>11</v>
      </c>
      <c r="H1809">
        <v>1</v>
      </c>
      <c r="I1809">
        <v>3</v>
      </c>
      <c r="J1809">
        <v>4</v>
      </c>
      <c r="K1809">
        <v>0</v>
      </c>
      <c r="L1809" t="s">
        <v>747</v>
      </c>
      <c r="M1809" t="s">
        <v>147</v>
      </c>
      <c r="N1809" s="13">
        <v>15457600</v>
      </c>
      <c r="O1809">
        <v>218133</v>
      </c>
      <c r="P1809">
        <v>2024</v>
      </c>
      <c r="Q1809">
        <v>900319291</v>
      </c>
      <c r="R1809" t="s">
        <v>785</v>
      </c>
      <c r="S1809" s="13">
        <v>277832300</v>
      </c>
      <c r="T1809">
        <v>0</v>
      </c>
      <c r="U1809" t="s">
        <v>3156</v>
      </c>
      <c r="V1809" t="s">
        <v>2342</v>
      </c>
      <c r="W1809">
        <v>5010</v>
      </c>
      <c r="X1809">
        <v>0</v>
      </c>
      <c r="Y1809">
        <v>218174</v>
      </c>
      <c r="Z1809">
        <v>20240405</v>
      </c>
      <c r="AA1809">
        <v>2024031060</v>
      </c>
      <c r="AB1809">
        <v>0</v>
      </c>
      <c r="AC1809" t="s">
        <v>2281</v>
      </c>
      <c r="AD1809" t="s">
        <v>2281</v>
      </c>
      <c r="AE1809">
        <v>11101</v>
      </c>
      <c r="AF1809" t="s">
        <v>2281</v>
      </c>
      <c r="AG1809" t="s">
        <v>549</v>
      </c>
      <c r="AH1809">
        <v>100</v>
      </c>
    </row>
    <row r="1810" spans="1:34" hidden="1" x14ac:dyDescent="0.25">
      <c r="A1810" t="str">
        <f t="shared" si="84"/>
        <v>21 11 1 11 1 3 5 0 2110102006 0 218133</v>
      </c>
      <c r="B1810" t="str">
        <f t="shared" si="85"/>
        <v>21 11 1 11 1 3 5 0 2110102006 0 218174</v>
      </c>
      <c r="C1810" t="str">
        <f t="shared" si="86"/>
        <v>21 11 1 11 1 3 5 0 2110102006 0</v>
      </c>
      <c r="D1810">
        <v>21</v>
      </c>
      <c r="E1810">
        <v>11</v>
      </c>
      <c r="F1810">
        <v>1</v>
      </c>
      <c r="G1810">
        <v>11</v>
      </c>
      <c r="H1810">
        <v>1</v>
      </c>
      <c r="I1810">
        <v>3</v>
      </c>
      <c r="J1810">
        <v>5</v>
      </c>
      <c r="K1810">
        <v>0</v>
      </c>
      <c r="L1810" t="s">
        <v>748</v>
      </c>
      <c r="M1810" t="s">
        <v>147</v>
      </c>
      <c r="N1810" s="13">
        <v>92589400</v>
      </c>
      <c r="O1810">
        <v>218133</v>
      </c>
      <c r="P1810">
        <v>2024</v>
      </c>
      <c r="Q1810">
        <v>900319291</v>
      </c>
      <c r="R1810" t="s">
        <v>785</v>
      </c>
      <c r="S1810" s="13">
        <v>277832300</v>
      </c>
      <c r="T1810">
        <v>0</v>
      </c>
      <c r="U1810" t="s">
        <v>3156</v>
      </c>
      <c r="V1810" t="s">
        <v>2342</v>
      </c>
      <c r="W1810">
        <v>5010</v>
      </c>
      <c r="X1810">
        <v>0</v>
      </c>
      <c r="Y1810">
        <v>218174</v>
      </c>
      <c r="Z1810">
        <v>20240405</v>
      </c>
      <c r="AA1810">
        <v>2024031060</v>
      </c>
      <c r="AB1810">
        <v>0</v>
      </c>
      <c r="AC1810" t="s">
        <v>2281</v>
      </c>
      <c r="AD1810" t="s">
        <v>2281</v>
      </c>
      <c r="AE1810">
        <v>11101</v>
      </c>
      <c r="AF1810" t="s">
        <v>2281</v>
      </c>
      <c r="AG1810" t="s">
        <v>549</v>
      </c>
      <c r="AH1810">
        <v>100</v>
      </c>
    </row>
    <row r="1811" spans="1:34" hidden="1" x14ac:dyDescent="0.25">
      <c r="A1811" t="str">
        <f t="shared" si="84"/>
        <v>21 11 1 11 1 3 6 0 2110102008 0 218133</v>
      </c>
      <c r="B1811" t="str">
        <f t="shared" si="85"/>
        <v>21 11 1 11 1 3 6 0 2110102008 0 218174</v>
      </c>
      <c r="C1811" t="str">
        <f t="shared" si="86"/>
        <v>21 11 1 11 1 3 6 0 2110102008 0</v>
      </c>
      <c r="D1811">
        <v>21</v>
      </c>
      <c r="E1811">
        <v>11</v>
      </c>
      <c r="F1811">
        <v>1</v>
      </c>
      <c r="G1811">
        <v>11</v>
      </c>
      <c r="H1811">
        <v>1</v>
      </c>
      <c r="I1811">
        <v>3</v>
      </c>
      <c r="J1811">
        <v>6</v>
      </c>
      <c r="K1811">
        <v>0</v>
      </c>
      <c r="L1811" t="s">
        <v>749</v>
      </c>
      <c r="M1811" t="s">
        <v>147</v>
      </c>
      <c r="N1811" s="13">
        <v>15457600</v>
      </c>
      <c r="O1811">
        <v>218133</v>
      </c>
      <c r="P1811">
        <v>2024</v>
      </c>
      <c r="Q1811">
        <v>900319291</v>
      </c>
      <c r="R1811" t="s">
        <v>785</v>
      </c>
      <c r="S1811" s="13">
        <v>277832300</v>
      </c>
      <c r="T1811">
        <v>0</v>
      </c>
      <c r="U1811" t="s">
        <v>3156</v>
      </c>
      <c r="V1811" t="s">
        <v>2342</v>
      </c>
      <c r="W1811">
        <v>5010</v>
      </c>
      <c r="X1811">
        <v>0</v>
      </c>
      <c r="Y1811">
        <v>218174</v>
      </c>
      <c r="Z1811">
        <v>20240405</v>
      </c>
      <c r="AA1811">
        <v>2024031060</v>
      </c>
      <c r="AB1811">
        <v>0</v>
      </c>
      <c r="AC1811" t="s">
        <v>2281</v>
      </c>
      <c r="AD1811" t="s">
        <v>2281</v>
      </c>
      <c r="AE1811">
        <v>11101</v>
      </c>
      <c r="AF1811" t="s">
        <v>2281</v>
      </c>
      <c r="AG1811" t="s">
        <v>549</v>
      </c>
      <c r="AH1811">
        <v>100</v>
      </c>
    </row>
    <row r="1812" spans="1:34" hidden="1" x14ac:dyDescent="0.25">
      <c r="A1812" t="str">
        <f t="shared" si="84"/>
        <v>21 11 1 11 1 3 7 0 2110102009 0 218133</v>
      </c>
      <c r="B1812" t="str">
        <f t="shared" si="85"/>
        <v>21 11 1 11 1 3 7 0 2110102009 0 218174</v>
      </c>
      <c r="C1812" t="str">
        <f t="shared" si="86"/>
        <v>21 11 1 11 1 3 7 0 2110102009 0</v>
      </c>
      <c r="D1812">
        <v>21</v>
      </c>
      <c r="E1812">
        <v>11</v>
      </c>
      <c r="F1812">
        <v>1</v>
      </c>
      <c r="G1812">
        <v>11</v>
      </c>
      <c r="H1812">
        <v>1</v>
      </c>
      <c r="I1812">
        <v>3</v>
      </c>
      <c r="J1812">
        <v>7</v>
      </c>
      <c r="K1812">
        <v>0</v>
      </c>
      <c r="L1812" t="s">
        <v>750</v>
      </c>
      <c r="M1812" t="s">
        <v>147</v>
      </c>
      <c r="N1812" s="13">
        <v>30891200</v>
      </c>
      <c r="O1812">
        <v>218133</v>
      </c>
      <c r="P1812">
        <v>2024</v>
      </c>
      <c r="Q1812">
        <v>900319291</v>
      </c>
      <c r="R1812" t="s">
        <v>785</v>
      </c>
      <c r="S1812" s="13">
        <v>277832300</v>
      </c>
      <c r="T1812">
        <v>0</v>
      </c>
      <c r="U1812" t="s">
        <v>3156</v>
      </c>
      <c r="V1812" t="s">
        <v>2342</v>
      </c>
      <c r="W1812">
        <v>5010</v>
      </c>
      <c r="X1812">
        <v>0</v>
      </c>
      <c r="Y1812">
        <v>218174</v>
      </c>
      <c r="Z1812">
        <v>20240405</v>
      </c>
      <c r="AA1812">
        <v>2024031060</v>
      </c>
      <c r="AB1812">
        <v>0</v>
      </c>
      <c r="AC1812" t="s">
        <v>2281</v>
      </c>
      <c r="AD1812" t="s">
        <v>2281</v>
      </c>
      <c r="AE1812">
        <v>11101</v>
      </c>
      <c r="AF1812" t="s">
        <v>2281</v>
      </c>
      <c r="AG1812" t="s">
        <v>549</v>
      </c>
      <c r="AH1812">
        <v>100</v>
      </c>
    </row>
    <row r="1813" spans="1:34" hidden="1" x14ac:dyDescent="0.25">
      <c r="A1813" t="str">
        <f t="shared" si="84"/>
        <v>21 11 1 11 1 3 12 0 2110102004 0 218133</v>
      </c>
      <c r="B1813" t="str">
        <f t="shared" si="85"/>
        <v>21 11 1 11 1 3 12 0 2110102004 0 218174</v>
      </c>
      <c r="C1813" t="str">
        <f t="shared" si="86"/>
        <v>21 11 1 11 1 3 12 0 2110102004 0</v>
      </c>
      <c r="D1813">
        <v>21</v>
      </c>
      <c r="E1813">
        <v>11</v>
      </c>
      <c r="F1813">
        <v>1</v>
      </c>
      <c r="G1813">
        <v>11</v>
      </c>
      <c r="H1813">
        <v>1</v>
      </c>
      <c r="I1813">
        <v>3</v>
      </c>
      <c r="J1813">
        <v>12</v>
      </c>
      <c r="K1813">
        <v>0</v>
      </c>
      <c r="L1813" t="s">
        <v>754</v>
      </c>
      <c r="M1813" t="s">
        <v>147</v>
      </c>
      <c r="N1813" s="13">
        <v>123436500</v>
      </c>
      <c r="O1813">
        <v>218133</v>
      </c>
      <c r="P1813">
        <v>2024</v>
      </c>
      <c r="Q1813">
        <v>900319291</v>
      </c>
      <c r="R1813" t="s">
        <v>785</v>
      </c>
      <c r="S1813" s="13">
        <v>277832300</v>
      </c>
      <c r="T1813">
        <v>0</v>
      </c>
      <c r="U1813" t="s">
        <v>3156</v>
      </c>
      <c r="V1813" t="s">
        <v>2342</v>
      </c>
      <c r="W1813">
        <v>5010</v>
      </c>
      <c r="X1813">
        <v>0</v>
      </c>
      <c r="Y1813">
        <v>218174</v>
      </c>
      <c r="Z1813">
        <v>20240405</v>
      </c>
      <c r="AA1813">
        <v>2024031060</v>
      </c>
      <c r="AB1813">
        <v>0</v>
      </c>
      <c r="AC1813" t="s">
        <v>2281</v>
      </c>
      <c r="AD1813" t="s">
        <v>2281</v>
      </c>
      <c r="AE1813">
        <v>11101</v>
      </c>
      <c r="AF1813" t="s">
        <v>2281</v>
      </c>
      <c r="AG1813" t="s">
        <v>549</v>
      </c>
      <c r="AH1813">
        <v>100</v>
      </c>
    </row>
    <row r="1814" spans="1:34" hidden="1" x14ac:dyDescent="0.25">
      <c r="A1814" t="str">
        <f t="shared" si="84"/>
        <v>21 11 1 11 1 3 2 0 2110102001 0 218134</v>
      </c>
      <c r="B1814" t="str">
        <f t="shared" si="85"/>
        <v>21 11 1 11 1 3 2 0 2110102001 0 218179</v>
      </c>
      <c r="C1814" t="str">
        <f t="shared" si="86"/>
        <v>21 11 1 11 1 3 2 0 2110102001 0</v>
      </c>
      <c r="D1814">
        <v>21</v>
      </c>
      <c r="E1814">
        <v>11</v>
      </c>
      <c r="F1814">
        <v>1</v>
      </c>
      <c r="G1814">
        <v>11</v>
      </c>
      <c r="H1814">
        <v>1</v>
      </c>
      <c r="I1814">
        <v>3</v>
      </c>
      <c r="J1814">
        <v>2</v>
      </c>
      <c r="K1814">
        <v>0</v>
      </c>
      <c r="L1814" t="s">
        <v>746</v>
      </c>
      <c r="M1814" t="s">
        <v>147</v>
      </c>
      <c r="N1814" s="13">
        <v>300284040</v>
      </c>
      <c r="O1814">
        <v>218134</v>
      </c>
      <c r="P1814">
        <v>2024</v>
      </c>
      <c r="Q1814">
        <v>900319291</v>
      </c>
      <c r="R1814" t="s">
        <v>785</v>
      </c>
      <c r="S1814" s="13">
        <v>710323900</v>
      </c>
      <c r="T1814">
        <v>0</v>
      </c>
      <c r="U1814" t="s">
        <v>3157</v>
      </c>
      <c r="V1814" t="s">
        <v>2342</v>
      </c>
      <c r="W1814">
        <v>5010</v>
      </c>
      <c r="X1814">
        <v>0</v>
      </c>
      <c r="Y1814">
        <v>218179</v>
      </c>
      <c r="Z1814">
        <v>20240405</v>
      </c>
      <c r="AA1814">
        <v>2024031060</v>
      </c>
      <c r="AB1814">
        <v>0</v>
      </c>
      <c r="AC1814" t="s">
        <v>2281</v>
      </c>
      <c r="AD1814" t="s">
        <v>2281</v>
      </c>
      <c r="AE1814">
        <v>11101</v>
      </c>
      <c r="AF1814" t="s">
        <v>2281</v>
      </c>
      <c r="AG1814" t="s">
        <v>549</v>
      </c>
      <c r="AH1814">
        <v>100</v>
      </c>
    </row>
    <row r="1815" spans="1:34" hidden="1" x14ac:dyDescent="0.25">
      <c r="A1815" t="str">
        <f t="shared" si="84"/>
        <v>21 11 1 11 1 3 8 0 2110102002 0 218134</v>
      </c>
      <c r="B1815" t="str">
        <f t="shared" si="85"/>
        <v>21 11 1 11 1 3 8 0 2110102002 0 218179</v>
      </c>
      <c r="C1815" t="str">
        <f t="shared" si="86"/>
        <v>21 11 1 11 1 3 8 0 2110102002 0</v>
      </c>
      <c r="D1815">
        <v>21</v>
      </c>
      <c r="E1815">
        <v>11</v>
      </c>
      <c r="F1815">
        <v>1</v>
      </c>
      <c r="G1815">
        <v>11</v>
      </c>
      <c r="H1815">
        <v>1</v>
      </c>
      <c r="I1815">
        <v>3</v>
      </c>
      <c r="J1815">
        <v>8</v>
      </c>
      <c r="K1815">
        <v>0</v>
      </c>
      <c r="L1815" t="s">
        <v>751</v>
      </c>
      <c r="M1815" t="s">
        <v>147</v>
      </c>
      <c r="N1815" s="13">
        <v>260223360</v>
      </c>
      <c r="O1815">
        <v>218134</v>
      </c>
      <c r="P1815">
        <v>2024</v>
      </c>
      <c r="Q1815">
        <v>900319291</v>
      </c>
      <c r="R1815" t="s">
        <v>785</v>
      </c>
      <c r="S1815" s="13">
        <v>710323900</v>
      </c>
      <c r="T1815">
        <v>0</v>
      </c>
      <c r="U1815" t="s">
        <v>3157</v>
      </c>
      <c r="V1815" t="s">
        <v>2342</v>
      </c>
      <c r="W1815">
        <v>5010</v>
      </c>
      <c r="X1815">
        <v>0</v>
      </c>
      <c r="Y1815">
        <v>218179</v>
      </c>
      <c r="Z1815">
        <v>20240405</v>
      </c>
      <c r="AA1815">
        <v>2024031060</v>
      </c>
      <c r="AB1815">
        <v>0</v>
      </c>
      <c r="AC1815" t="s">
        <v>2281</v>
      </c>
      <c r="AD1815" t="s">
        <v>2281</v>
      </c>
      <c r="AE1815">
        <v>11101</v>
      </c>
      <c r="AF1815" t="s">
        <v>2281</v>
      </c>
      <c r="AG1815" t="s">
        <v>549</v>
      </c>
      <c r="AH1815">
        <v>100</v>
      </c>
    </row>
    <row r="1816" spans="1:34" hidden="1" x14ac:dyDescent="0.25">
      <c r="A1816" t="str">
        <f t="shared" si="84"/>
        <v>21 11 1 11 1 3 9 0 2110102001 0 218134</v>
      </c>
      <c r="B1816" t="str">
        <f t="shared" si="85"/>
        <v>21 11 1 11 1 3 9 0 2110102001 0 218179</v>
      </c>
      <c r="C1816" t="str">
        <f t="shared" si="86"/>
        <v>21 11 1 11 1 3 9 0 2110102001 0</v>
      </c>
      <c r="D1816">
        <v>21</v>
      </c>
      <c r="E1816">
        <v>11</v>
      </c>
      <c r="F1816">
        <v>1</v>
      </c>
      <c r="G1816">
        <v>11</v>
      </c>
      <c r="H1816">
        <v>1</v>
      </c>
      <c r="I1816">
        <v>3</v>
      </c>
      <c r="J1816">
        <v>9</v>
      </c>
      <c r="K1816">
        <v>0</v>
      </c>
      <c r="L1816" t="s">
        <v>746</v>
      </c>
      <c r="M1816" t="s">
        <v>147</v>
      </c>
      <c r="N1816" s="13">
        <v>105751100</v>
      </c>
      <c r="O1816">
        <v>218134</v>
      </c>
      <c r="P1816">
        <v>2024</v>
      </c>
      <c r="Q1816">
        <v>900319291</v>
      </c>
      <c r="R1816" t="s">
        <v>785</v>
      </c>
      <c r="S1816" s="13">
        <v>710323900</v>
      </c>
      <c r="T1816">
        <v>0</v>
      </c>
      <c r="U1816" t="s">
        <v>3157</v>
      </c>
      <c r="V1816" t="s">
        <v>2342</v>
      </c>
      <c r="W1816">
        <v>5010</v>
      </c>
      <c r="X1816">
        <v>0</v>
      </c>
      <c r="Y1816">
        <v>218179</v>
      </c>
      <c r="Z1816">
        <v>20240405</v>
      </c>
      <c r="AA1816">
        <v>2024031060</v>
      </c>
      <c r="AB1816">
        <v>0</v>
      </c>
      <c r="AC1816" t="s">
        <v>2281</v>
      </c>
      <c r="AD1816" t="s">
        <v>2281</v>
      </c>
      <c r="AE1816">
        <v>11101</v>
      </c>
      <c r="AF1816" t="s">
        <v>2281</v>
      </c>
      <c r="AG1816" t="s">
        <v>549</v>
      </c>
      <c r="AH1816">
        <v>100</v>
      </c>
    </row>
    <row r="1817" spans="1:34" hidden="1" x14ac:dyDescent="0.25">
      <c r="A1817" t="str">
        <f t="shared" si="84"/>
        <v>21 11 1 11 1 3 10 0 2110102005 0 218134</v>
      </c>
      <c r="B1817" t="str">
        <f t="shared" si="85"/>
        <v>21 11 1 11 1 3 10 0 2110102005 0 218179</v>
      </c>
      <c r="C1817" t="str">
        <f t="shared" si="86"/>
        <v>21 11 1 11 1 3 10 0 2110102005 0</v>
      </c>
      <c r="D1817">
        <v>21</v>
      </c>
      <c r="E1817">
        <v>11</v>
      </c>
      <c r="F1817">
        <v>1</v>
      </c>
      <c r="G1817">
        <v>11</v>
      </c>
      <c r="H1817">
        <v>1</v>
      </c>
      <c r="I1817">
        <v>3</v>
      </c>
      <c r="J1817">
        <v>10</v>
      </c>
      <c r="K1817">
        <v>0</v>
      </c>
      <c r="L1817" t="s">
        <v>752</v>
      </c>
      <c r="M1817" t="s">
        <v>147</v>
      </c>
      <c r="N1817" s="13">
        <v>44065400</v>
      </c>
      <c r="O1817">
        <v>218134</v>
      </c>
      <c r="P1817">
        <v>2024</v>
      </c>
      <c r="Q1817">
        <v>900319291</v>
      </c>
      <c r="R1817" t="s">
        <v>785</v>
      </c>
      <c r="S1817" s="13">
        <v>710323900</v>
      </c>
      <c r="T1817">
        <v>0</v>
      </c>
      <c r="U1817" t="s">
        <v>3157</v>
      </c>
      <c r="V1817" t="s">
        <v>2342</v>
      </c>
      <c r="W1817">
        <v>5010</v>
      </c>
      <c r="X1817">
        <v>0</v>
      </c>
      <c r="Y1817">
        <v>218179</v>
      </c>
      <c r="Z1817">
        <v>20240405</v>
      </c>
      <c r="AA1817">
        <v>2024031060</v>
      </c>
      <c r="AB1817">
        <v>0</v>
      </c>
      <c r="AC1817" t="s">
        <v>2281</v>
      </c>
      <c r="AD1817" t="s">
        <v>2281</v>
      </c>
      <c r="AE1817">
        <v>11101</v>
      </c>
      <c r="AF1817" t="s">
        <v>2281</v>
      </c>
      <c r="AG1817" t="s">
        <v>549</v>
      </c>
      <c r="AH1817">
        <v>100</v>
      </c>
    </row>
    <row r="1818" spans="1:34" hidden="1" x14ac:dyDescent="0.25">
      <c r="A1818" t="str">
        <f t="shared" si="84"/>
        <v>21 11 1 11 1 3 2 0 2110102001 0 218135</v>
      </c>
      <c r="B1818" t="str">
        <f t="shared" si="85"/>
        <v>21 11 1 11 1 3 2 0 2110102001 0 218183</v>
      </c>
      <c r="C1818" t="str">
        <f t="shared" si="86"/>
        <v>21 11 1 11 1 3 2 0 2110102001 0</v>
      </c>
      <c r="D1818">
        <v>21</v>
      </c>
      <c r="E1818">
        <v>11</v>
      </c>
      <c r="F1818">
        <v>1</v>
      </c>
      <c r="G1818">
        <v>11</v>
      </c>
      <c r="H1818">
        <v>1</v>
      </c>
      <c r="I1818">
        <v>3</v>
      </c>
      <c r="J1818">
        <v>2</v>
      </c>
      <c r="K1818">
        <v>0</v>
      </c>
      <c r="L1818" t="s">
        <v>746</v>
      </c>
      <c r="M1818" t="s">
        <v>147</v>
      </c>
      <c r="N1818" s="13">
        <v>3173400</v>
      </c>
      <c r="O1818">
        <v>218135</v>
      </c>
      <c r="P1818">
        <v>2024</v>
      </c>
      <c r="Q1818">
        <v>900319291</v>
      </c>
      <c r="R1818" t="s">
        <v>785</v>
      </c>
      <c r="S1818" s="13">
        <v>9361776</v>
      </c>
      <c r="T1818">
        <v>0</v>
      </c>
      <c r="U1818" t="s">
        <v>3158</v>
      </c>
      <c r="V1818" t="s">
        <v>2342</v>
      </c>
      <c r="W1818">
        <v>5010</v>
      </c>
      <c r="X1818">
        <v>0</v>
      </c>
      <c r="Y1818">
        <v>218183</v>
      </c>
      <c r="Z1818">
        <v>20240405</v>
      </c>
      <c r="AA1818">
        <v>2024031080</v>
      </c>
      <c r="AB1818">
        <v>0</v>
      </c>
      <c r="AC1818" t="s">
        <v>2281</v>
      </c>
      <c r="AD1818" t="s">
        <v>2281</v>
      </c>
      <c r="AE1818">
        <v>11101</v>
      </c>
      <c r="AF1818" t="s">
        <v>2281</v>
      </c>
      <c r="AG1818" t="s">
        <v>549</v>
      </c>
      <c r="AH1818">
        <v>100</v>
      </c>
    </row>
    <row r="1819" spans="1:34" hidden="1" x14ac:dyDescent="0.25">
      <c r="A1819" t="str">
        <f t="shared" si="84"/>
        <v>21 11 1 11 1 3 8 0 2110102002 0 218135</v>
      </c>
      <c r="B1819" t="str">
        <f t="shared" si="85"/>
        <v>21 11 1 11 1 3 8 0 2110102002 0 218183</v>
      </c>
      <c r="C1819" t="str">
        <f t="shared" si="86"/>
        <v>21 11 1 11 1 3 8 0 2110102002 0</v>
      </c>
      <c r="D1819">
        <v>21</v>
      </c>
      <c r="E1819">
        <v>11</v>
      </c>
      <c r="F1819">
        <v>1</v>
      </c>
      <c r="G1819">
        <v>11</v>
      </c>
      <c r="H1819">
        <v>1</v>
      </c>
      <c r="I1819">
        <v>3</v>
      </c>
      <c r="J1819">
        <v>8</v>
      </c>
      <c r="K1819">
        <v>0</v>
      </c>
      <c r="L1819" t="s">
        <v>751</v>
      </c>
      <c r="M1819" t="s">
        <v>147</v>
      </c>
      <c r="N1819" s="13">
        <v>6188376</v>
      </c>
      <c r="O1819">
        <v>218135</v>
      </c>
      <c r="P1819">
        <v>2024</v>
      </c>
      <c r="Q1819">
        <v>900319291</v>
      </c>
      <c r="R1819" t="s">
        <v>785</v>
      </c>
      <c r="S1819" s="13">
        <v>9361776</v>
      </c>
      <c r="T1819">
        <v>0</v>
      </c>
      <c r="U1819" t="s">
        <v>3158</v>
      </c>
      <c r="V1819" t="s">
        <v>2342</v>
      </c>
      <c r="W1819">
        <v>5010</v>
      </c>
      <c r="X1819">
        <v>0</v>
      </c>
      <c r="Y1819">
        <v>218183</v>
      </c>
      <c r="Z1819">
        <v>20240405</v>
      </c>
      <c r="AA1819">
        <v>2024031080</v>
      </c>
      <c r="AB1819">
        <v>0</v>
      </c>
      <c r="AC1819" t="s">
        <v>2281</v>
      </c>
      <c r="AD1819" t="s">
        <v>2281</v>
      </c>
      <c r="AE1819">
        <v>11101</v>
      </c>
      <c r="AF1819" t="s">
        <v>2281</v>
      </c>
      <c r="AG1819" t="s">
        <v>549</v>
      </c>
      <c r="AH1819">
        <v>100</v>
      </c>
    </row>
    <row r="1820" spans="1:34" hidden="1" x14ac:dyDescent="0.25">
      <c r="A1820" t="str">
        <f t="shared" si="84"/>
        <v>21 11 1 11 1 3 8 0 2110102002 0 218136</v>
      </c>
      <c r="B1820" t="str">
        <f t="shared" si="85"/>
        <v>21 11 1 11 1 3 8 0 2110102002 0 218185</v>
      </c>
      <c r="C1820" t="str">
        <f t="shared" si="86"/>
        <v>21 11 1 11 1 3 8 0 2110102002 0</v>
      </c>
      <c r="D1820">
        <v>21</v>
      </c>
      <c r="E1820">
        <v>11</v>
      </c>
      <c r="F1820">
        <v>1</v>
      </c>
      <c r="G1820">
        <v>11</v>
      </c>
      <c r="H1820">
        <v>1</v>
      </c>
      <c r="I1820">
        <v>3</v>
      </c>
      <c r="J1820">
        <v>8</v>
      </c>
      <c r="K1820">
        <v>0</v>
      </c>
      <c r="L1820" t="s">
        <v>751</v>
      </c>
      <c r="M1820" t="s">
        <v>147</v>
      </c>
      <c r="N1820" s="13">
        <v>413898</v>
      </c>
      <c r="O1820">
        <v>218136</v>
      </c>
      <c r="P1820">
        <v>2024</v>
      </c>
      <c r="Q1820">
        <v>900319291</v>
      </c>
      <c r="R1820" t="s">
        <v>785</v>
      </c>
      <c r="S1820" s="13">
        <v>413898</v>
      </c>
      <c r="T1820">
        <v>0</v>
      </c>
      <c r="U1820" t="s">
        <v>3159</v>
      </c>
      <c r="V1820" t="s">
        <v>2342</v>
      </c>
      <c r="W1820">
        <v>5011</v>
      </c>
      <c r="X1820">
        <v>0</v>
      </c>
      <c r="Y1820">
        <v>218185</v>
      </c>
      <c r="Z1820">
        <v>20240405</v>
      </c>
      <c r="AA1820">
        <v>2024031180</v>
      </c>
      <c r="AB1820">
        <v>0</v>
      </c>
      <c r="AC1820" t="s">
        <v>2281</v>
      </c>
      <c r="AD1820" t="s">
        <v>2281</v>
      </c>
      <c r="AE1820">
        <v>11101</v>
      </c>
      <c r="AF1820" t="s">
        <v>2281</v>
      </c>
      <c r="AG1820" t="s">
        <v>549</v>
      </c>
      <c r="AH1820">
        <v>100</v>
      </c>
    </row>
    <row r="1821" spans="1:34" hidden="1" x14ac:dyDescent="0.25">
      <c r="A1821" t="str">
        <f t="shared" si="84"/>
        <v>21 11 1 11 1 3 10 0 2110102005 0 218137</v>
      </c>
      <c r="B1821" t="str">
        <f t="shared" si="85"/>
        <v>21 11 1 11 1 3 10 0 2110102005 0 218064</v>
      </c>
      <c r="C1821" t="str">
        <f t="shared" si="86"/>
        <v>21 11 1 11 1 3 10 0 2110102005 0</v>
      </c>
      <c r="D1821">
        <v>21</v>
      </c>
      <c r="E1821">
        <v>11</v>
      </c>
      <c r="F1821">
        <v>1</v>
      </c>
      <c r="G1821">
        <v>11</v>
      </c>
      <c r="H1821">
        <v>1</v>
      </c>
      <c r="I1821">
        <v>3</v>
      </c>
      <c r="J1821">
        <v>10</v>
      </c>
      <c r="K1821">
        <v>0</v>
      </c>
      <c r="L1821" t="s">
        <v>752</v>
      </c>
      <c r="M1821" t="s">
        <v>147</v>
      </c>
      <c r="N1821" s="13">
        <v>231200</v>
      </c>
      <c r="O1821">
        <v>218137</v>
      </c>
      <c r="P1821">
        <v>2024</v>
      </c>
      <c r="Q1821">
        <v>900319291</v>
      </c>
      <c r="R1821" t="s">
        <v>785</v>
      </c>
      <c r="S1821" s="13">
        <v>231200</v>
      </c>
      <c r="T1821">
        <v>0</v>
      </c>
      <c r="U1821" t="s">
        <v>3160</v>
      </c>
      <c r="V1821" t="s">
        <v>2342</v>
      </c>
      <c r="W1821">
        <v>5010</v>
      </c>
      <c r="X1821">
        <v>0</v>
      </c>
      <c r="Y1821">
        <v>218064</v>
      </c>
      <c r="Z1821">
        <v>20240405</v>
      </c>
      <c r="AA1821">
        <v>0</v>
      </c>
      <c r="AB1821">
        <v>0</v>
      </c>
      <c r="AC1821" t="s">
        <v>2281</v>
      </c>
      <c r="AD1821" t="s">
        <v>2281</v>
      </c>
      <c r="AE1821">
        <v>11101</v>
      </c>
      <c r="AF1821" t="s">
        <v>2281</v>
      </c>
      <c r="AG1821" t="s">
        <v>549</v>
      </c>
      <c r="AH1821">
        <v>111</v>
      </c>
    </row>
    <row r="1822" spans="1:34" hidden="1" x14ac:dyDescent="0.25">
      <c r="A1822" t="str">
        <f t="shared" si="84"/>
        <v>21 11 1 11 2 1 17 0 2120202008 0 218138</v>
      </c>
      <c r="B1822" t="str">
        <f t="shared" si="85"/>
        <v>21 11 1 11 2 1 17 0 2120202008 0 218131</v>
      </c>
      <c r="C1822" t="str">
        <f t="shared" si="86"/>
        <v>21 11 1 11 2 1 17 0 2120202008 0</v>
      </c>
      <c r="D1822">
        <v>21</v>
      </c>
      <c r="E1822">
        <v>11</v>
      </c>
      <c r="F1822">
        <v>1</v>
      </c>
      <c r="G1822">
        <v>11</v>
      </c>
      <c r="H1822">
        <v>2</v>
      </c>
      <c r="I1822">
        <v>1</v>
      </c>
      <c r="J1822">
        <v>17</v>
      </c>
      <c r="K1822">
        <v>0</v>
      </c>
      <c r="L1822" t="s">
        <v>755</v>
      </c>
      <c r="M1822" t="s">
        <v>147</v>
      </c>
      <c r="N1822" s="13">
        <v>11750</v>
      </c>
      <c r="O1822">
        <v>218138</v>
      </c>
      <c r="P1822">
        <v>2024</v>
      </c>
      <c r="Q1822">
        <v>900092385</v>
      </c>
      <c r="R1822" t="s">
        <v>809</v>
      </c>
      <c r="S1822" s="13">
        <v>11750</v>
      </c>
      <c r="T1822">
        <v>0</v>
      </c>
      <c r="U1822" t="s">
        <v>3135</v>
      </c>
      <c r="V1822" t="s">
        <v>2283</v>
      </c>
      <c r="W1822">
        <v>5004</v>
      </c>
      <c r="X1822">
        <v>0</v>
      </c>
      <c r="Y1822">
        <v>218131</v>
      </c>
      <c r="Z1822">
        <v>20240405</v>
      </c>
      <c r="AA1822">
        <v>0</v>
      </c>
      <c r="AB1822">
        <v>0</v>
      </c>
      <c r="AC1822" t="s">
        <v>2281</v>
      </c>
      <c r="AD1822" t="s">
        <v>2281</v>
      </c>
      <c r="AE1822">
        <v>11101</v>
      </c>
      <c r="AF1822" t="s">
        <v>2281</v>
      </c>
      <c r="AG1822" t="s">
        <v>549</v>
      </c>
      <c r="AH1822">
        <v>335</v>
      </c>
    </row>
    <row r="1823" spans="1:34" hidden="1" x14ac:dyDescent="0.25">
      <c r="A1823" t="str">
        <f t="shared" si="84"/>
        <v>21 11 1 11 2 1 17 0 2120202008 0 218139</v>
      </c>
      <c r="B1823" t="str">
        <f t="shared" si="85"/>
        <v>21 11 1 11 2 1 17 0 2120202008 0 218068</v>
      </c>
      <c r="C1823" t="str">
        <f t="shared" si="86"/>
        <v>21 11 1 11 2 1 17 0 2120202008 0</v>
      </c>
      <c r="D1823">
        <v>21</v>
      </c>
      <c r="E1823">
        <v>11</v>
      </c>
      <c r="F1823">
        <v>1</v>
      </c>
      <c r="G1823">
        <v>11</v>
      </c>
      <c r="H1823">
        <v>2</v>
      </c>
      <c r="I1823">
        <v>1</v>
      </c>
      <c r="J1823">
        <v>17</v>
      </c>
      <c r="K1823">
        <v>0</v>
      </c>
      <c r="L1823" t="s">
        <v>755</v>
      </c>
      <c r="M1823" t="s">
        <v>147</v>
      </c>
      <c r="N1823" s="13">
        <v>373042.65</v>
      </c>
      <c r="O1823">
        <v>218139</v>
      </c>
      <c r="P1823">
        <v>2024</v>
      </c>
      <c r="Q1823">
        <v>830122566</v>
      </c>
      <c r="R1823" t="s">
        <v>1178</v>
      </c>
      <c r="S1823" s="13">
        <v>373042.65</v>
      </c>
      <c r="T1823">
        <v>0</v>
      </c>
      <c r="U1823" t="s">
        <v>3098</v>
      </c>
      <c r="V1823" t="s">
        <v>2280</v>
      </c>
      <c r="W1823">
        <v>5004</v>
      </c>
      <c r="X1823">
        <v>0</v>
      </c>
      <c r="Y1823">
        <v>218068</v>
      </c>
      <c r="Z1823">
        <v>20240405</v>
      </c>
      <c r="AA1823">
        <v>0</v>
      </c>
      <c r="AB1823">
        <v>0</v>
      </c>
      <c r="AC1823" t="s">
        <v>2281</v>
      </c>
      <c r="AD1823" t="s">
        <v>2281</v>
      </c>
      <c r="AE1823">
        <v>11101</v>
      </c>
      <c r="AF1823" t="s">
        <v>2281</v>
      </c>
      <c r="AG1823" t="s">
        <v>549</v>
      </c>
      <c r="AH1823">
        <v>335</v>
      </c>
    </row>
    <row r="1824" spans="1:34" hidden="1" x14ac:dyDescent="0.25">
      <c r="A1824" t="str">
        <f t="shared" si="84"/>
        <v>21 11 1 11 2 1 35 0 2120202006 0 218140</v>
      </c>
      <c r="B1824" t="str">
        <f t="shared" si="85"/>
        <v>21 11 1 11 2 1 35 0 2120202006 0 218009</v>
      </c>
      <c r="C1824" t="str">
        <f t="shared" si="86"/>
        <v>21 11 1 11 2 1 35 0 2120202006 0</v>
      </c>
      <c r="D1824">
        <v>21</v>
      </c>
      <c r="E1824">
        <v>11</v>
      </c>
      <c r="F1824">
        <v>1</v>
      </c>
      <c r="G1824">
        <v>11</v>
      </c>
      <c r="H1824">
        <v>2</v>
      </c>
      <c r="I1824">
        <v>1</v>
      </c>
      <c r="J1824">
        <v>35</v>
      </c>
      <c r="K1824">
        <v>0</v>
      </c>
      <c r="L1824" t="s">
        <v>758</v>
      </c>
      <c r="M1824" t="s">
        <v>147</v>
      </c>
      <c r="N1824" s="13">
        <v>4109573</v>
      </c>
      <c r="O1824">
        <v>218140</v>
      </c>
      <c r="P1824">
        <v>2024</v>
      </c>
      <c r="Q1824">
        <v>890800128</v>
      </c>
      <c r="R1824" t="s">
        <v>838</v>
      </c>
      <c r="S1824" s="13">
        <v>4109573</v>
      </c>
      <c r="T1824">
        <v>0</v>
      </c>
      <c r="U1824" t="s">
        <v>3081</v>
      </c>
      <c r="V1824" t="s">
        <v>2280</v>
      </c>
      <c r="W1824">
        <v>5004</v>
      </c>
      <c r="X1824">
        <v>0</v>
      </c>
      <c r="Y1824">
        <v>218009</v>
      </c>
      <c r="Z1824">
        <v>20240405</v>
      </c>
      <c r="AA1824">
        <v>0</v>
      </c>
      <c r="AB1824">
        <v>0</v>
      </c>
      <c r="AC1824" t="s">
        <v>2281</v>
      </c>
      <c r="AD1824" t="s">
        <v>2281</v>
      </c>
      <c r="AE1824">
        <v>11101</v>
      </c>
      <c r="AF1824" t="s">
        <v>2281</v>
      </c>
      <c r="AG1824" t="s">
        <v>549</v>
      </c>
      <c r="AH1824">
        <v>335</v>
      </c>
    </row>
    <row r="1825" spans="1:34" hidden="1" x14ac:dyDescent="0.25">
      <c r="A1825" t="str">
        <f t="shared" si="84"/>
        <v>21 11 1 11 1 2 1 0 211020100101 0 218141</v>
      </c>
      <c r="B1825" t="str">
        <f t="shared" si="85"/>
        <v>21 11 1 11 1 2 1 0 211020100101 0 218114</v>
      </c>
      <c r="C1825" t="str">
        <f t="shared" si="86"/>
        <v>21 11 1 11 1 2 1 0 211020100101 0</v>
      </c>
      <c r="D1825">
        <v>21</v>
      </c>
      <c r="E1825">
        <v>11</v>
      </c>
      <c r="F1825">
        <v>1</v>
      </c>
      <c r="G1825">
        <v>11</v>
      </c>
      <c r="H1825">
        <v>1</v>
      </c>
      <c r="I1825">
        <v>2</v>
      </c>
      <c r="J1825">
        <v>1</v>
      </c>
      <c r="K1825">
        <v>0</v>
      </c>
      <c r="L1825" t="s">
        <v>728</v>
      </c>
      <c r="M1825" t="s">
        <v>147</v>
      </c>
      <c r="N1825" s="13">
        <v>1873000</v>
      </c>
      <c r="O1825">
        <v>218141</v>
      </c>
      <c r="P1825">
        <v>2024</v>
      </c>
      <c r="Q1825">
        <v>9860538</v>
      </c>
      <c r="R1825" t="s">
        <v>1146</v>
      </c>
      <c r="S1825" s="13">
        <v>1873000</v>
      </c>
      <c r="T1825">
        <v>61368</v>
      </c>
      <c r="U1825" t="s">
        <v>3161</v>
      </c>
      <c r="V1825" t="s">
        <v>3162</v>
      </c>
      <c r="W1825">
        <v>5004</v>
      </c>
      <c r="X1825">
        <v>2305</v>
      </c>
      <c r="Y1825">
        <v>218114</v>
      </c>
      <c r="Z1825">
        <v>20240408</v>
      </c>
      <c r="AA1825">
        <v>2402290408</v>
      </c>
      <c r="AB1825">
        <v>199</v>
      </c>
      <c r="AC1825" t="s">
        <v>2281</v>
      </c>
      <c r="AD1825" t="s">
        <v>2281</v>
      </c>
      <c r="AE1825">
        <v>11101</v>
      </c>
      <c r="AF1825" t="s">
        <v>2281</v>
      </c>
      <c r="AG1825" t="s">
        <v>549</v>
      </c>
      <c r="AH1825">
        <v>260</v>
      </c>
    </row>
    <row r="1826" spans="1:34" hidden="1" x14ac:dyDescent="0.25">
      <c r="A1826" t="str">
        <f t="shared" si="84"/>
        <v>21 11 1 11 1 2 1 1 211020100101 0 218142</v>
      </c>
      <c r="B1826" t="str">
        <f t="shared" si="85"/>
        <v>21 11 1 11 1 2 1 1 211020100101 0 218004</v>
      </c>
      <c r="C1826" t="str">
        <f t="shared" si="86"/>
        <v>21 11 1 11 1 2 1 1 211020100101 0</v>
      </c>
      <c r="D1826">
        <v>21</v>
      </c>
      <c r="E1826">
        <v>11</v>
      </c>
      <c r="F1826">
        <v>1</v>
      </c>
      <c r="G1826">
        <v>11</v>
      </c>
      <c r="H1826">
        <v>1</v>
      </c>
      <c r="I1826">
        <v>2</v>
      </c>
      <c r="J1826">
        <v>1</v>
      </c>
      <c r="K1826">
        <v>1</v>
      </c>
      <c r="L1826" t="s">
        <v>728</v>
      </c>
      <c r="M1826" t="s">
        <v>147</v>
      </c>
      <c r="N1826" s="13">
        <v>5000000</v>
      </c>
      <c r="O1826">
        <v>218142</v>
      </c>
      <c r="P1826">
        <v>2024</v>
      </c>
      <c r="Q1826">
        <v>1053842041</v>
      </c>
      <c r="R1826" t="s">
        <v>1149</v>
      </c>
      <c r="S1826" s="13">
        <v>5000000</v>
      </c>
      <c r="T1826">
        <v>0</v>
      </c>
      <c r="U1826" t="s">
        <v>3097</v>
      </c>
      <c r="V1826" t="s">
        <v>2291</v>
      </c>
      <c r="W1826">
        <v>5004</v>
      </c>
      <c r="X1826">
        <v>0</v>
      </c>
      <c r="Y1826">
        <v>218004</v>
      </c>
      <c r="Z1826">
        <v>20240408</v>
      </c>
      <c r="AA1826">
        <v>2401030002</v>
      </c>
      <c r="AB1826">
        <v>3</v>
      </c>
      <c r="AC1826" t="s">
        <v>2281</v>
      </c>
      <c r="AD1826" t="s">
        <v>2281</v>
      </c>
      <c r="AE1826">
        <v>11101</v>
      </c>
      <c r="AF1826" t="s">
        <v>2281</v>
      </c>
      <c r="AG1826" t="s">
        <v>549</v>
      </c>
      <c r="AH1826">
        <v>260</v>
      </c>
    </row>
    <row r="1827" spans="1:34" hidden="1" x14ac:dyDescent="0.25">
      <c r="A1827" t="str">
        <f t="shared" si="84"/>
        <v>21 11 1 11 1 3 3 0 21101010021201 0 218143</v>
      </c>
      <c r="B1827" t="str">
        <f t="shared" si="85"/>
        <v>21 11 1 11 1 3 3 0 21101010021201 0 218189</v>
      </c>
      <c r="C1827" t="str">
        <f t="shared" si="86"/>
        <v>21 11 1 11 1 3 3 0 21101010021201 0</v>
      </c>
      <c r="D1827">
        <v>21</v>
      </c>
      <c r="E1827">
        <v>11</v>
      </c>
      <c r="F1827">
        <v>1</v>
      </c>
      <c r="G1827">
        <v>11</v>
      </c>
      <c r="H1827">
        <v>1</v>
      </c>
      <c r="I1827">
        <v>3</v>
      </c>
      <c r="J1827">
        <v>3</v>
      </c>
      <c r="K1827">
        <v>0</v>
      </c>
      <c r="L1827" t="s">
        <v>736</v>
      </c>
      <c r="M1827" t="s">
        <v>147</v>
      </c>
      <c r="N1827" s="13">
        <v>780000</v>
      </c>
      <c r="O1827">
        <v>218143</v>
      </c>
      <c r="P1827">
        <v>2024</v>
      </c>
      <c r="Q1827">
        <v>10256488</v>
      </c>
      <c r="R1827" t="s">
        <v>1166</v>
      </c>
      <c r="S1827" s="13">
        <v>780000</v>
      </c>
      <c r="T1827">
        <v>0</v>
      </c>
      <c r="U1827" t="s">
        <v>3163</v>
      </c>
      <c r="V1827" t="s">
        <v>2342</v>
      </c>
      <c r="W1827">
        <v>5001</v>
      </c>
      <c r="X1827">
        <v>0</v>
      </c>
      <c r="Y1827">
        <v>218189</v>
      </c>
      <c r="Z1827">
        <v>20240408</v>
      </c>
      <c r="AA1827">
        <v>0</v>
      </c>
      <c r="AB1827">
        <v>0</v>
      </c>
      <c r="AC1827" t="s">
        <v>2281</v>
      </c>
      <c r="AD1827" t="s">
        <v>2281</v>
      </c>
      <c r="AE1827">
        <v>11101</v>
      </c>
      <c r="AF1827" t="s">
        <v>2281</v>
      </c>
      <c r="AG1827" t="s">
        <v>549</v>
      </c>
      <c r="AH1827">
        <v>111</v>
      </c>
    </row>
    <row r="1828" spans="1:34" hidden="1" x14ac:dyDescent="0.25">
      <c r="A1828" t="str">
        <f t="shared" si="84"/>
        <v>21 11 1 11 2 1 18 0 2120202006 0 218144</v>
      </c>
      <c r="B1828" t="str">
        <f t="shared" si="85"/>
        <v>21 11 1 11 2 1 18 0 2120202006 0 218036</v>
      </c>
      <c r="C1828" t="str">
        <f t="shared" si="86"/>
        <v>21 11 1 11 2 1 18 0 2120202006 0</v>
      </c>
      <c r="D1828">
        <v>21</v>
      </c>
      <c r="E1828">
        <v>11</v>
      </c>
      <c r="F1828">
        <v>1</v>
      </c>
      <c r="G1828">
        <v>11</v>
      </c>
      <c r="H1828">
        <v>2</v>
      </c>
      <c r="I1828">
        <v>1</v>
      </c>
      <c r="J1828">
        <v>18</v>
      </c>
      <c r="K1828">
        <v>0</v>
      </c>
      <c r="L1828" t="s">
        <v>758</v>
      </c>
      <c r="M1828" t="s">
        <v>147</v>
      </c>
      <c r="N1828" s="13">
        <v>5975951</v>
      </c>
      <c r="O1828">
        <v>218144</v>
      </c>
      <c r="P1828">
        <v>2024</v>
      </c>
      <c r="Q1828">
        <v>810000598</v>
      </c>
      <c r="R1828" t="s">
        <v>2278</v>
      </c>
      <c r="S1828" s="13">
        <v>5975951</v>
      </c>
      <c r="T1828">
        <v>0</v>
      </c>
      <c r="U1828" t="s">
        <v>3089</v>
      </c>
      <c r="V1828" t="s">
        <v>2280</v>
      </c>
      <c r="W1828">
        <v>5004</v>
      </c>
      <c r="X1828">
        <v>0</v>
      </c>
      <c r="Y1828">
        <v>218036</v>
      </c>
      <c r="Z1828">
        <v>20240408</v>
      </c>
      <c r="AA1828">
        <v>0</v>
      </c>
      <c r="AB1828">
        <v>0</v>
      </c>
      <c r="AC1828" t="s">
        <v>2281</v>
      </c>
      <c r="AD1828" t="s">
        <v>2281</v>
      </c>
      <c r="AE1828">
        <v>11101</v>
      </c>
      <c r="AF1828" t="s">
        <v>2281</v>
      </c>
      <c r="AG1828" t="s">
        <v>549</v>
      </c>
      <c r="AH1828">
        <v>335</v>
      </c>
    </row>
    <row r="1829" spans="1:34" hidden="1" x14ac:dyDescent="0.25">
      <c r="A1829" t="str">
        <f t="shared" si="84"/>
        <v>21 11 1 11 1 2 1 1 211020100101 0 218145</v>
      </c>
      <c r="B1829" t="str">
        <f t="shared" si="85"/>
        <v>21 11 1 11 1 2 1 1 211020100101 0 218011</v>
      </c>
      <c r="C1829" t="str">
        <f t="shared" si="86"/>
        <v>21 11 1 11 1 2 1 1 211020100101 0</v>
      </c>
      <c r="D1829">
        <v>21</v>
      </c>
      <c r="E1829">
        <v>11</v>
      </c>
      <c r="F1829">
        <v>1</v>
      </c>
      <c r="G1829">
        <v>11</v>
      </c>
      <c r="H1829">
        <v>1</v>
      </c>
      <c r="I1829">
        <v>2</v>
      </c>
      <c r="J1829">
        <v>1</v>
      </c>
      <c r="K1829">
        <v>1</v>
      </c>
      <c r="L1829" t="s">
        <v>728</v>
      </c>
      <c r="M1829" t="s">
        <v>147</v>
      </c>
      <c r="N1829" s="13">
        <v>5000000</v>
      </c>
      <c r="O1829">
        <v>218145</v>
      </c>
      <c r="P1829">
        <v>2024</v>
      </c>
      <c r="Q1829">
        <v>1053868234</v>
      </c>
      <c r="R1829" t="s">
        <v>1150</v>
      </c>
      <c r="S1829" s="13">
        <v>5000000</v>
      </c>
      <c r="T1829">
        <v>0</v>
      </c>
      <c r="U1829" t="s">
        <v>3107</v>
      </c>
      <c r="V1829" t="s">
        <v>2291</v>
      </c>
      <c r="W1829">
        <v>5004</v>
      </c>
      <c r="X1829">
        <v>0</v>
      </c>
      <c r="Y1829">
        <v>218011</v>
      </c>
      <c r="Z1829">
        <v>20240410</v>
      </c>
      <c r="AA1829">
        <v>2401050085</v>
      </c>
      <c r="AB1829">
        <v>199</v>
      </c>
      <c r="AC1829" t="s">
        <v>2281</v>
      </c>
      <c r="AD1829" t="s">
        <v>2281</v>
      </c>
      <c r="AE1829">
        <v>11101</v>
      </c>
      <c r="AF1829" t="s">
        <v>2281</v>
      </c>
      <c r="AG1829" t="s">
        <v>549</v>
      </c>
      <c r="AH1829">
        <v>260</v>
      </c>
    </row>
    <row r="1830" spans="1:34" hidden="1" x14ac:dyDescent="0.25">
      <c r="A1830" t="str">
        <f t="shared" si="84"/>
        <v>21 11 1 11 1 2 1 0 211020100101 0 218146</v>
      </c>
      <c r="B1830" t="str">
        <f t="shared" si="85"/>
        <v>21 11 1 11 1 2 1 0 211020100101 0 218065</v>
      </c>
      <c r="C1830" t="str">
        <f t="shared" si="86"/>
        <v>21 11 1 11 1 2 1 0 211020100101 0</v>
      </c>
      <c r="D1830">
        <v>21</v>
      </c>
      <c r="E1830">
        <v>11</v>
      </c>
      <c r="F1830">
        <v>1</v>
      </c>
      <c r="G1830">
        <v>11</v>
      </c>
      <c r="H1830">
        <v>1</v>
      </c>
      <c r="I1830">
        <v>2</v>
      </c>
      <c r="J1830">
        <v>1</v>
      </c>
      <c r="K1830">
        <v>0</v>
      </c>
      <c r="L1830" t="s">
        <v>728</v>
      </c>
      <c r="M1830" t="s">
        <v>147</v>
      </c>
      <c r="N1830" s="13">
        <v>5000000</v>
      </c>
      <c r="O1830">
        <v>218146</v>
      </c>
      <c r="P1830">
        <v>2024</v>
      </c>
      <c r="Q1830">
        <v>1053795705</v>
      </c>
      <c r="R1830" t="s">
        <v>1144</v>
      </c>
      <c r="S1830" s="13">
        <v>5000000</v>
      </c>
      <c r="T1830">
        <v>0</v>
      </c>
      <c r="U1830" t="s">
        <v>3134</v>
      </c>
      <c r="V1830" t="s">
        <v>2291</v>
      </c>
      <c r="W1830">
        <v>5004</v>
      </c>
      <c r="X1830">
        <v>0</v>
      </c>
      <c r="Y1830">
        <v>218065</v>
      </c>
      <c r="Z1830">
        <v>20240410</v>
      </c>
      <c r="AA1830">
        <v>2402050304</v>
      </c>
      <c r="AB1830">
        <v>2</v>
      </c>
      <c r="AC1830" t="s">
        <v>2281</v>
      </c>
      <c r="AD1830" t="s">
        <v>2281</v>
      </c>
      <c r="AE1830">
        <v>11101</v>
      </c>
      <c r="AF1830" t="s">
        <v>2281</v>
      </c>
      <c r="AG1830" t="s">
        <v>549</v>
      </c>
      <c r="AH1830">
        <v>260</v>
      </c>
    </row>
    <row r="1831" spans="1:34" hidden="1" x14ac:dyDescent="0.25">
      <c r="A1831" t="str">
        <f t="shared" si="84"/>
        <v>21 11 1 11 2 2 2 0 2120202008 0 218147</v>
      </c>
      <c r="B1831" t="str">
        <f t="shared" si="85"/>
        <v>21 11 1 11 2 2 2 0 2120202008 0 218008</v>
      </c>
      <c r="C1831" t="str">
        <f t="shared" si="86"/>
        <v>21 11 1 11 2 2 2 0 2120202008 0</v>
      </c>
      <c r="D1831">
        <v>21</v>
      </c>
      <c r="E1831">
        <v>11</v>
      </c>
      <c r="F1831">
        <v>1</v>
      </c>
      <c r="G1831">
        <v>11</v>
      </c>
      <c r="H1831">
        <v>2</v>
      </c>
      <c r="I1831">
        <v>2</v>
      </c>
      <c r="J1831">
        <v>2</v>
      </c>
      <c r="K1831">
        <v>0</v>
      </c>
      <c r="L1831" t="s">
        <v>755</v>
      </c>
      <c r="M1831" t="s">
        <v>147</v>
      </c>
      <c r="N1831" s="13">
        <v>7486467</v>
      </c>
      <c r="O1831">
        <v>218147</v>
      </c>
      <c r="P1831">
        <v>2024</v>
      </c>
      <c r="Q1831">
        <v>830095213</v>
      </c>
      <c r="R1831" t="s">
        <v>1188</v>
      </c>
      <c r="S1831" s="13">
        <v>7486467</v>
      </c>
      <c r="T1831">
        <v>0</v>
      </c>
      <c r="U1831" t="s">
        <v>3095</v>
      </c>
      <c r="V1831" t="s">
        <v>3164</v>
      </c>
      <c r="W1831">
        <v>5007</v>
      </c>
      <c r="X1831">
        <v>0</v>
      </c>
      <c r="Y1831">
        <v>218008</v>
      </c>
      <c r="Z1831">
        <v>20240410</v>
      </c>
      <c r="AA1831">
        <v>2401050012</v>
      </c>
      <c r="AB1831">
        <v>6</v>
      </c>
      <c r="AC1831" t="s">
        <v>2281</v>
      </c>
      <c r="AD1831" t="s">
        <v>2281</v>
      </c>
      <c r="AE1831">
        <v>11101</v>
      </c>
      <c r="AF1831" t="s">
        <v>2281</v>
      </c>
      <c r="AG1831" t="s">
        <v>549</v>
      </c>
      <c r="AH1831">
        <v>258</v>
      </c>
    </row>
    <row r="1832" spans="1:34" hidden="1" x14ac:dyDescent="0.25">
      <c r="A1832" t="str">
        <f t="shared" si="84"/>
        <v>21 11 1 11 2 1 19 0 2120202006 0 218148</v>
      </c>
      <c r="B1832" t="str">
        <f t="shared" si="85"/>
        <v>21 11 1 11 2 1 19 0 2120202006 0 218045</v>
      </c>
      <c r="C1832" t="str">
        <f t="shared" si="86"/>
        <v>21 11 1 11 2 1 19 0 2120202006 0</v>
      </c>
      <c r="D1832">
        <v>21</v>
      </c>
      <c r="E1832">
        <v>11</v>
      </c>
      <c r="F1832">
        <v>1</v>
      </c>
      <c r="G1832">
        <v>11</v>
      </c>
      <c r="H1832">
        <v>2</v>
      </c>
      <c r="I1832">
        <v>1</v>
      </c>
      <c r="J1832">
        <v>19</v>
      </c>
      <c r="K1832">
        <v>0</v>
      </c>
      <c r="L1832" t="s">
        <v>758</v>
      </c>
      <c r="M1832" t="s">
        <v>147</v>
      </c>
      <c r="N1832" s="13">
        <v>95418261</v>
      </c>
      <c r="O1832">
        <v>218148</v>
      </c>
      <c r="P1832">
        <v>2024</v>
      </c>
      <c r="Q1832">
        <v>900062917</v>
      </c>
      <c r="R1832" t="s">
        <v>1180</v>
      </c>
      <c r="S1832" s="13">
        <v>95418261</v>
      </c>
      <c r="T1832">
        <v>0</v>
      </c>
      <c r="U1832" t="s">
        <v>3165</v>
      </c>
      <c r="V1832" t="s">
        <v>3166</v>
      </c>
      <c r="W1832">
        <v>5016</v>
      </c>
      <c r="X1832">
        <v>0</v>
      </c>
      <c r="Y1832">
        <v>218045</v>
      </c>
      <c r="Z1832">
        <v>20240410</v>
      </c>
      <c r="AA1832">
        <v>2401220206</v>
      </c>
      <c r="AB1832">
        <v>1</v>
      </c>
      <c r="AC1832" t="s">
        <v>2281</v>
      </c>
      <c r="AD1832" t="s">
        <v>2281</v>
      </c>
      <c r="AE1832">
        <v>11101</v>
      </c>
      <c r="AF1832" t="s">
        <v>2281</v>
      </c>
      <c r="AG1832" t="s">
        <v>549</v>
      </c>
      <c r="AH1832">
        <v>252</v>
      </c>
    </row>
    <row r="1833" spans="1:34" hidden="1" x14ac:dyDescent="0.25">
      <c r="A1833" t="str">
        <f t="shared" si="84"/>
        <v>21 11 1 11 1 3 3 0 21101010021201 0 218149</v>
      </c>
      <c r="B1833" t="str">
        <f t="shared" si="85"/>
        <v>21 11 1 11 1 3 3 0 21101010021201 0 218191</v>
      </c>
      <c r="C1833" t="str">
        <f t="shared" si="86"/>
        <v>21 11 1 11 1 3 3 0 21101010021201 0</v>
      </c>
      <c r="D1833">
        <v>21</v>
      </c>
      <c r="E1833">
        <v>11</v>
      </c>
      <c r="F1833">
        <v>1</v>
      </c>
      <c r="G1833">
        <v>11</v>
      </c>
      <c r="H1833">
        <v>1</v>
      </c>
      <c r="I1833">
        <v>3</v>
      </c>
      <c r="J1833">
        <v>3</v>
      </c>
      <c r="K1833">
        <v>0</v>
      </c>
      <c r="L1833" t="s">
        <v>736</v>
      </c>
      <c r="M1833" t="s">
        <v>147</v>
      </c>
      <c r="N1833" s="13">
        <v>5800000</v>
      </c>
      <c r="O1833">
        <v>218149</v>
      </c>
      <c r="P1833">
        <v>2024</v>
      </c>
      <c r="Q1833">
        <v>800180230</v>
      </c>
      <c r="R1833" t="s">
        <v>1167</v>
      </c>
      <c r="S1833" s="13">
        <v>5800000</v>
      </c>
      <c r="T1833">
        <v>232000</v>
      </c>
      <c r="U1833" t="s">
        <v>3167</v>
      </c>
      <c r="V1833" t="s">
        <v>3168</v>
      </c>
      <c r="W1833">
        <v>5004</v>
      </c>
      <c r="X1833">
        <v>2305</v>
      </c>
      <c r="Y1833">
        <v>218191</v>
      </c>
      <c r="Z1833">
        <v>20240411</v>
      </c>
      <c r="AA1833">
        <v>0</v>
      </c>
      <c r="AB1833">
        <v>0</v>
      </c>
      <c r="AC1833" t="s">
        <v>2281</v>
      </c>
      <c r="AD1833" t="s">
        <v>2281</v>
      </c>
      <c r="AE1833">
        <v>11101</v>
      </c>
      <c r="AF1833" t="s">
        <v>2281</v>
      </c>
      <c r="AG1833" t="s">
        <v>549</v>
      </c>
      <c r="AH1833">
        <v>122</v>
      </c>
    </row>
    <row r="1834" spans="1:34" hidden="1" x14ac:dyDescent="0.25">
      <c r="A1834" t="str">
        <f t="shared" si="84"/>
        <v>21 11 1 11 2 1 18 0 2120202006 0 218150</v>
      </c>
      <c r="B1834" t="str">
        <f t="shared" si="85"/>
        <v>21 11 1 11 2 1 18 0 2120202006 0 218036</v>
      </c>
      <c r="C1834" t="str">
        <f t="shared" si="86"/>
        <v>21 11 1 11 2 1 18 0 2120202006 0</v>
      </c>
      <c r="D1834">
        <v>21</v>
      </c>
      <c r="E1834">
        <v>11</v>
      </c>
      <c r="F1834">
        <v>1</v>
      </c>
      <c r="G1834">
        <v>11</v>
      </c>
      <c r="H1834">
        <v>2</v>
      </c>
      <c r="I1834">
        <v>1</v>
      </c>
      <c r="J1834">
        <v>18</v>
      </c>
      <c r="K1834">
        <v>0</v>
      </c>
      <c r="L1834" t="s">
        <v>758</v>
      </c>
      <c r="M1834" t="s">
        <v>147</v>
      </c>
      <c r="N1834" s="13">
        <v>305732</v>
      </c>
      <c r="O1834">
        <v>218150</v>
      </c>
      <c r="P1834">
        <v>2024</v>
      </c>
      <c r="Q1834">
        <v>810000598</v>
      </c>
      <c r="R1834" t="s">
        <v>2278</v>
      </c>
      <c r="S1834" s="13">
        <v>305732</v>
      </c>
      <c r="T1834">
        <v>0</v>
      </c>
      <c r="U1834" t="s">
        <v>3089</v>
      </c>
      <c r="V1834" t="s">
        <v>2283</v>
      </c>
      <c r="W1834">
        <v>5004</v>
      </c>
      <c r="X1834">
        <v>0</v>
      </c>
      <c r="Y1834">
        <v>218036</v>
      </c>
      <c r="Z1834">
        <v>20240411</v>
      </c>
      <c r="AA1834">
        <v>0</v>
      </c>
      <c r="AB1834">
        <v>0</v>
      </c>
      <c r="AC1834" t="s">
        <v>2281</v>
      </c>
      <c r="AD1834" t="s">
        <v>2281</v>
      </c>
      <c r="AE1834">
        <v>11101</v>
      </c>
      <c r="AF1834" t="s">
        <v>2281</v>
      </c>
      <c r="AG1834" t="s">
        <v>549</v>
      </c>
      <c r="AH1834">
        <v>335</v>
      </c>
    </row>
    <row r="1835" spans="1:34" hidden="1" x14ac:dyDescent="0.25">
      <c r="A1835" t="str">
        <f t="shared" si="84"/>
        <v>21 11 1 11 2 1 35 0 2120202006 0 218151</v>
      </c>
      <c r="B1835" t="str">
        <f t="shared" si="85"/>
        <v>21 11 1 11 2 1 35 0 2120202006 0 218009</v>
      </c>
      <c r="C1835" t="str">
        <f t="shared" si="86"/>
        <v>21 11 1 11 2 1 35 0 2120202006 0</v>
      </c>
      <c r="D1835">
        <v>21</v>
      </c>
      <c r="E1835">
        <v>11</v>
      </c>
      <c r="F1835">
        <v>1</v>
      </c>
      <c r="G1835">
        <v>11</v>
      </c>
      <c r="H1835">
        <v>2</v>
      </c>
      <c r="I1835">
        <v>1</v>
      </c>
      <c r="J1835">
        <v>35</v>
      </c>
      <c r="K1835">
        <v>0</v>
      </c>
      <c r="L1835" t="s">
        <v>758</v>
      </c>
      <c r="M1835" t="s">
        <v>147</v>
      </c>
      <c r="N1835" s="13">
        <v>290907</v>
      </c>
      <c r="O1835">
        <v>218151</v>
      </c>
      <c r="P1835">
        <v>2024</v>
      </c>
      <c r="Q1835">
        <v>890800128</v>
      </c>
      <c r="R1835" t="s">
        <v>838</v>
      </c>
      <c r="S1835" s="13">
        <v>290907</v>
      </c>
      <c r="T1835">
        <v>0</v>
      </c>
      <c r="U1835" t="s">
        <v>3081</v>
      </c>
      <c r="V1835" t="s">
        <v>2283</v>
      </c>
      <c r="W1835">
        <v>5004</v>
      </c>
      <c r="X1835">
        <v>0</v>
      </c>
      <c r="Y1835">
        <v>218009</v>
      </c>
      <c r="Z1835">
        <v>20240411</v>
      </c>
      <c r="AA1835">
        <v>0</v>
      </c>
      <c r="AB1835">
        <v>0</v>
      </c>
      <c r="AC1835" t="s">
        <v>2281</v>
      </c>
      <c r="AD1835" t="s">
        <v>2281</v>
      </c>
      <c r="AE1835">
        <v>11101</v>
      </c>
      <c r="AF1835" t="s">
        <v>2281</v>
      </c>
      <c r="AG1835" t="s">
        <v>549</v>
      </c>
      <c r="AH1835">
        <v>335</v>
      </c>
    </row>
    <row r="1836" spans="1:34" hidden="1" x14ac:dyDescent="0.25">
      <c r="A1836" t="str">
        <f t="shared" si="84"/>
        <v>21 11 1 11 2 1 17 0 2120202008 0 218152</v>
      </c>
      <c r="B1836" t="str">
        <f t="shared" si="85"/>
        <v>21 11 1 11 2 1 17 0 2120202008 0 218131</v>
      </c>
      <c r="C1836" t="str">
        <f t="shared" si="86"/>
        <v>21 11 1 11 2 1 17 0 2120202008 0</v>
      </c>
      <c r="D1836">
        <v>21</v>
      </c>
      <c r="E1836">
        <v>11</v>
      </c>
      <c r="F1836">
        <v>1</v>
      </c>
      <c r="G1836">
        <v>11</v>
      </c>
      <c r="H1836">
        <v>2</v>
      </c>
      <c r="I1836">
        <v>1</v>
      </c>
      <c r="J1836">
        <v>17</v>
      </c>
      <c r="K1836">
        <v>0</v>
      </c>
      <c r="L1836" t="s">
        <v>755</v>
      </c>
      <c r="M1836" t="s">
        <v>147</v>
      </c>
      <c r="N1836" s="13">
        <v>369407</v>
      </c>
      <c r="O1836">
        <v>218152</v>
      </c>
      <c r="P1836">
        <v>2024</v>
      </c>
      <c r="Q1836">
        <v>900092385</v>
      </c>
      <c r="R1836" t="s">
        <v>809</v>
      </c>
      <c r="S1836" s="13">
        <v>369407</v>
      </c>
      <c r="T1836">
        <v>0</v>
      </c>
      <c r="U1836" t="s">
        <v>3169</v>
      </c>
      <c r="V1836" t="s">
        <v>2283</v>
      </c>
      <c r="W1836">
        <v>5004</v>
      </c>
      <c r="X1836">
        <v>0</v>
      </c>
      <c r="Y1836">
        <v>218131</v>
      </c>
      <c r="Z1836">
        <v>20240411</v>
      </c>
      <c r="AA1836">
        <v>0</v>
      </c>
      <c r="AB1836">
        <v>0</v>
      </c>
      <c r="AC1836" t="s">
        <v>2281</v>
      </c>
      <c r="AD1836" t="s">
        <v>2281</v>
      </c>
      <c r="AE1836">
        <v>11101</v>
      </c>
      <c r="AF1836" t="s">
        <v>2281</v>
      </c>
      <c r="AG1836" t="s">
        <v>549</v>
      </c>
      <c r="AH1836">
        <v>335</v>
      </c>
    </row>
    <row r="1837" spans="1:34" hidden="1" x14ac:dyDescent="0.25">
      <c r="A1837" t="str">
        <f t="shared" si="84"/>
        <v>21 11 1 11 2 1 35 0 2120202006 0 218153</v>
      </c>
      <c r="B1837" t="str">
        <f t="shared" si="85"/>
        <v>21 11 1 11 2 1 35 0 2120202006 0 218009</v>
      </c>
      <c r="C1837" t="str">
        <f t="shared" si="86"/>
        <v>21 11 1 11 2 1 35 0 2120202006 0</v>
      </c>
      <c r="D1837">
        <v>21</v>
      </c>
      <c r="E1837">
        <v>11</v>
      </c>
      <c r="F1837">
        <v>1</v>
      </c>
      <c r="G1837">
        <v>11</v>
      </c>
      <c r="H1837">
        <v>2</v>
      </c>
      <c r="I1837">
        <v>1</v>
      </c>
      <c r="J1837">
        <v>35</v>
      </c>
      <c r="K1837">
        <v>0</v>
      </c>
      <c r="L1837" t="s">
        <v>758</v>
      </c>
      <c r="M1837" t="s">
        <v>147</v>
      </c>
      <c r="N1837" s="13">
        <v>4363951</v>
      </c>
      <c r="O1837">
        <v>218153</v>
      </c>
      <c r="P1837">
        <v>2024</v>
      </c>
      <c r="Q1837">
        <v>890800128</v>
      </c>
      <c r="R1837" t="s">
        <v>838</v>
      </c>
      <c r="S1837" s="13">
        <v>4363951</v>
      </c>
      <c r="T1837">
        <v>0</v>
      </c>
      <c r="U1837" t="s">
        <v>3081</v>
      </c>
      <c r="V1837" t="s">
        <v>2280</v>
      </c>
      <c r="W1837">
        <v>5004</v>
      </c>
      <c r="X1837">
        <v>0</v>
      </c>
      <c r="Y1837">
        <v>218009</v>
      </c>
      <c r="Z1837">
        <v>20240411</v>
      </c>
      <c r="AA1837">
        <v>0</v>
      </c>
      <c r="AB1837">
        <v>0</v>
      </c>
      <c r="AC1837" t="s">
        <v>2281</v>
      </c>
      <c r="AD1837" t="s">
        <v>2281</v>
      </c>
      <c r="AE1837">
        <v>11101</v>
      </c>
      <c r="AF1837" t="s">
        <v>2281</v>
      </c>
      <c r="AG1837" t="s">
        <v>549</v>
      </c>
      <c r="AH1837">
        <v>335</v>
      </c>
    </row>
    <row r="1838" spans="1:34" hidden="1" x14ac:dyDescent="0.25">
      <c r="A1838" t="str">
        <f t="shared" si="84"/>
        <v>21 11 1 11 2 1 27 0 2120202007 0 218154</v>
      </c>
      <c r="B1838" t="str">
        <f t="shared" si="85"/>
        <v>21 11 1 11 2 1 27 0 2120202007 0 218035</v>
      </c>
      <c r="C1838" t="str">
        <f t="shared" si="86"/>
        <v>21 11 1 11 2 1 27 0 2120202007 0</v>
      </c>
      <c r="D1838">
        <v>21</v>
      </c>
      <c r="E1838">
        <v>11</v>
      </c>
      <c r="F1838">
        <v>1</v>
      </c>
      <c r="G1838">
        <v>11</v>
      </c>
      <c r="H1838">
        <v>2</v>
      </c>
      <c r="I1838">
        <v>1</v>
      </c>
      <c r="J1838">
        <v>27</v>
      </c>
      <c r="K1838">
        <v>0</v>
      </c>
      <c r="L1838" t="s">
        <v>756</v>
      </c>
      <c r="M1838" t="s">
        <v>147</v>
      </c>
      <c r="N1838" s="13">
        <v>47318523</v>
      </c>
      <c r="O1838">
        <v>218154</v>
      </c>
      <c r="P1838">
        <v>2024</v>
      </c>
      <c r="Q1838">
        <v>890806053</v>
      </c>
      <c r="R1838" t="s">
        <v>1184</v>
      </c>
      <c r="S1838" s="13">
        <v>47318523</v>
      </c>
      <c r="T1838">
        <v>0</v>
      </c>
      <c r="U1838" t="s">
        <v>3087</v>
      </c>
      <c r="V1838" t="s">
        <v>3170</v>
      </c>
      <c r="W1838">
        <v>5004</v>
      </c>
      <c r="X1838">
        <v>0</v>
      </c>
      <c r="Y1838">
        <v>218035</v>
      </c>
      <c r="Z1838">
        <v>20240411</v>
      </c>
      <c r="AA1838">
        <v>0</v>
      </c>
      <c r="AB1838">
        <v>0</v>
      </c>
      <c r="AC1838" t="s">
        <v>2281</v>
      </c>
      <c r="AD1838" t="s">
        <v>2281</v>
      </c>
      <c r="AE1838">
        <v>11101</v>
      </c>
      <c r="AF1838" t="s">
        <v>2281</v>
      </c>
      <c r="AG1838" t="s">
        <v>549</v>
      </c>
      <c r="AH1838">
        <v>122</v>
      </c>
    </row>
    <row r="1839" spans="1:34" hidden="1" x14ac:dyDescent="0.25">
      <c r="A1839" t="str">
        <f t="shared" si="84"/>
        <v>21 11 1 11 2 1 27 0 2120202007 0 218155</v>
      </c>
      <c r="B1839" t="str">
        <f t="shared" si="85"/>
        <v>21 11 1 11 2 1 27 0 2120202007 0 218192</v>
      </c>
      <c r="C1839" t="str">
        <f t="shared" si="86"/>
        <v>21 11 1 11 2 1 27 0 2120202007 0</v>
      </c>
      <c r="D1839">
        <v>21</v>
      </c>
      <c r="E1839">
        <v>11</v>
      </c>
      <c r="F1839">
        <v>1</v>
      </c>
      <c r="G1839">
        <v>11</v>
      </c>
      <c r="H1839">
        <v>2</v>
      </c>
      <c r="I1839">
        <v>1</v>
      </c>
      <c r="J1839">
        <v>27</v>
      </c>
      <c r="K1839">
        <v>0</v>
      </c>
      <c r="L1839" t="s">
        <v>756</v>
      </c>
      <c r="M1839" t="s">
        <v>147</v>
      </c>
      <c r="N1839" s="13">
        <v>49019345</v>
      </c>
      <c r="O1839">
        <v>218155</v>
      </c>
      <c r="P1839">
        <v>2024</v>
      </c>
      <c r="Q1839">
        <v>890806053</v>
      </c>
      <c r="R1839" t="s">
        <v>1184</v>
      </c>
      <c r="S1839" s="13">
        <v>49019345</v>
      </c>
      <c r="T1839">
        <v>0</v>
      </c>
      <c r="U1839" t="s">
        <v>3087</v>
      </c>
      <c r="V1839" t="s">
        <v>3170</v>
      </c>
      <c r="W1839">
        <v>5004</v>
      </c>
      <c r="X1839">
        <v>0</v>
      </c>
      <c r="Y1839">
        <v>218192</v>
      </c>
      <c r="Z1839">
        <v>20240411</v>
      </c>
      <c r="AA1839">
        <v>0</v>
      </c>
      <c r="AB1839">
        <v>0</v>
      </c>
      <c r="AC1839" t="s">
        <v>2281</v>
      </c>
      <c r="AD1839" t="s">
        <v>2281</v>
      </c>
      <c r="AE1839">
        <v>11101</v>
      </c>
      <c r="AF1839" t="s">
        <v>2281</v>
      </c>
      <c r="AG1839" t="s">
        <v>549</v>
      </c>
      <c r="AH1839">
        <v>122</v>
      </c>
    </row>
    <row r="1840" spans="1:34" hidden="1" x14ac:dyDescent="0.25">
      <c r="A1840" t="str">
        <f t="shared" si="84"/>
        <v>21 11 1 11 1 2 1 1 211020100101 0 218156</v>
      </c>
      <c r="B1840" t="str">
        <f t="shared" si="85"/>
        <v>21 11 1 11 1 2 1 1 211020100101 0 218007</v>
      </c>
      <c r="C1840" t="str">
        <f t="shared" si="86"/>
        <v>21 11 1 11 1 2 1 1 211020100101 0</v>
      </c>
      <c r="D1840">
        <v>21</v>
      </c>
      <c r="E1840">
        <v>11</v>
      </c>
      <c r="F1840">
        <v>1</v>
      </c>
      <c r="G1840">
        <v>11</v>
      </c>
      <c r="H1840">
        <v>1</v>
      </c>
      <c r="I1840">
        <v>2</v>
      </c>
      <c r="J1840">
        <v>1</v>
      </c>
      <c r="K1840">
        <v>1</v>
      </c>
      <c r="L1840" t="s">
        <v>728</v>
      </c>
      <c r="M1840" t="s">
        <v>147</v>
      </c>
      <c r="N1840" s="13">
        <v>5000000</v>
      </c>
      <c r="O1840">
        <v>218156</v>
      </c>
      <c r="P1840">
        <v>2024</v>
      </c>
      <c r="Q1840">
        <v>1053856491</v>
      </c>
      <c r="R1840" t="s">
        <v>3106</v>
      </c>
      <c r="S1840" s="13">
        <v>5000000</v>
      </c>
      <c r="T1840">
        <v>0</v>
      </c>
      <c r="U1840" t="s">
        <v>3107</v>
      </c>
      <c r="V1840" t="s">
        <v>2291</v>
      </c>
      <c r="W1840">
        <v>5004</v>
      </c>
      <c r="X1840">
        <v>0</v>
      </c>
      <c r="Y1840">
        <v>218007</v>
      </c>
      <c r="Z1840">
        <v>20240412</v>
      </c>
      <c r="AA1840">
        <v>2401040009</v>
      </c>
      <c r="AB1840">
        <v>199</v>
      </c>
      <c r="AC1840" t="s">
        <v>2281</v>
      </c>
      <c r="AD1840" t="s">
        <v>2281</v>
      </c>
      <c r="AE1840">
        <v>11101</v>
      </c>
      <c r="AF1840" t="s">
        <v>2281</v>
      </c>
      <c r="AG1840" t="s">
        <v>549</v>
      </c>
      <c r="AH1840">
        <v>260</v>
      </c>
    </row>
    <row r="1841" spans="1:34" hidden="1" x14ac:dyDescent="0.25">
      <c r="A1841" t="str">
        <f t="shared" si="84"/>
        <v>21 11 1 11 1 2 1 0 211020100101 0 218157</v>
      </c>
      <c r="B1841" t="str">
        <f t="shared" si="85"/>
        <v>21 11 1 11 1 2 1 0 211020100101 0 218037</v>
      </c>
      <c r="C1841" t="str">
        <f t="shared" si="86"/>
        <v>21 11 1 11 1 2 1 0 211020100101 0</v>
      </c>
      <c r="D1841">
        <v>21</v>
      </c>
      <c r="E1841">
        <v>11</v>
      </c>
      <c r="F1841">
        <v>1</v>
      </c>
      <c r="G1841">
        <v>11</v>
      </c>
      <c r="H1841">
        <v>1</v>
      </c>
      <c r="I1841">
        <v>2</v>
      </c>
      <c r="J1841">
        <v>1</v>
      </c>
      <c r="K1841">
        <v>0</v>
      </c>
      <c r="L1841" t="s">
        <v>728</v>
      </c>
      <c r="M1841" t="s">
        <v>147</v>
      </c>
      <c r="N1841" s="13">
        <v>2581090</v>
      </c>
      <c r="O1841">
        <v>218157</v>
      </c>
      <c r="P1841">
        <v>2024</v>
      </c>
      <c r="Q1841">
        <v>890801053</v>
      </c>
      <c r="R1841" t="s">
        <v>784</v>
      </c>
      <c r="S1841" s="13">
        <v>2581090</v>
      </c>
      <c r="T1841">
        <v>0</v>
      </c>
      <c r="U1841" t="s">
        <v>3171</v>
      </c>
      <c r="V1841" t="s">
        <v>2342</v>
      </c>
      <c r="W1841">
        <v>5001</v>
      </c>
      <c r="X1841">
        <v>0</v>
      </c>
      <c r="Y1841">
        <v>218037</v>
      </c>
      <c r="Z1841">
        <v>20240415</v>
      </c>
      <c r="AA1841">
        <v>2024041020</v>
      </c>
      <c r="AB1841">
        <v>0</v>
      </c>
      <c r="AC1841" t="s">
        <v>2281</v>
      </c>
      <c r="AD1841" t="s">
        <v>2281</v>
      </c>
      <c r="AE1841">
        <v>11101</v>
      </c>
      <c r="AF1841" t="s">
        <v>2281</v>
      </c>
      <c r="AG1841" t="s">
        <v>549</v>
      </c>
      <c r="AH1841">
        <v>100</v>
      </c>
    </row>
    <row r="1842" spans="1:34" hidden="1" x14ac:dyDescent="0.25">
      <c r="A1842" t="str">
        <f t="shared" si="84"/>
        <v>21 11 1 11 1 2 1 0 211020100101 0 218158</v>
      </c>
      <c r="B1842" t="str">
        <f t="shared" si="85"/>
        <v>21 11 1 11 1 2 1 0 211020100101 0 218095</v>
      </c>
      <c r="C1842" t="str">
        <f t="shared" si="86"/>
        <v>21 11 1 11 1 2 1 0 211020100101 0</v>
      </c>
      <c r="D1842">
        <v>21</v>
      </c>
      <c r="E1842">
        <v>11</v>
      </c>
      <c r="F1842">
        <v>1</v>
      </c>
      <c r="G1842">
        <v>11</v>
      </c>
      <c r="H1842">
        <v>1</v>
      </c>
      <c r="I1842">
        <v>2</v>
      </c>
      <c r="J1842">
        <v>1</v>
      </c>
      <c r="K1842">
        <v>0</v>
      </c>
      <c r="L1842" t="s">
        <v>728</v>
      </c>
      <c r="M1842" t="s">
        <v>147</v>
      </c>
      <c r="N1842" s="13">
        <v>2131865</v>
      </c>
      <c r="O1842">
        <v>218158</v>
      </c>
      <c r="P1842">
        <v>2024</v>
      </c>
      <c r="Q1842">
        <v>890801053</v>
      </c>
      <c r="R1842" t="s">
        <v>784</v>
      </c>
      <c r="S1842" s="13">
        <v>2131865</v>
      </c>
      <c r="T1842">
        <v>0</v>
      </c>
      <c r="U1842" t="s">
        <v>3171</v>
      </c>
      <c r="V1842" t="s">
        <v>2342</v>
      </c>
      <c r="W1842">
        <v>5001</v>
      </c>
      <c r="X1842">
        <v>0</v>
      </c>
      <c r="Y1842">
        <v>218095</v>
      </c>
      <c r="Z1842">
        <v>20240415</v>
      </c>
      <c r="AA1842">
        <v>2024041020</v>
      </c>
      <c r="AB1842">
        <v>0</v>
      </c>
      <c r="AC1842" t="s">
        <v>2281</v>
      </c>
      <c r="AD1842" t="s">
        <v>2281</v>
      </c>
      <c r="AE1842">
        <v>11101</v>
      </c>
      <c r="AF1842" t="s">
        <v>2281</v>
      </c>
      <c r="AG1842" t="s">
        <v>549</v>
      </c>
      <c r="AH1842">
        <v>100</v>
      </c>
    </row>
    <row r="1843" spans="1:34" hidden="1" x14ac:dyDescent="0.25">
      <c r="A1843" t="str">
        <f t="shared" si="84"/>
        <v>21 11 1 11 1 1 1 0 211010100101 0 218159</v>
      </c>
      <c r="B1843" t="str">
        <f t="shared" si="85"/>
        <v>21 11 1 11 1 1 1 0 211010100101 0 218193</v>
      </c>
      <c r="C1843" t="str">
        <f t="shared" si="86"/>
        <v>21 11 1 11 1 1 1 0 211010100101 0</v>
      </c>
      <c r="D1843">
        <v>21</v>
      </c>
      <c r="E1843">
        <v>11</v>
      </c>
      <c r="F1843">
        <v>1</v>
      </c>
      <c r="G1843">
        <v>11</v>
      </c>
      <c r="H1843">
        <v>1</v>
      </c>
      <c r="I1843">
        <v>1</v>
      </c>
      <c r="J1843">
        <v>1</v>
      </c>
      <c r="K1843">
        <v>0</v>
      </c>
      <c r="L1843" t="s">
        <v>731</v>
      </c>
      <c r="M1843" t="s">
        <v>147</v>
      </c>
      <c r="N1843" s="13">
        <v>1461895030</v>
      </c>
      <c r="O1843">
        <v>218159</v>
      </c>
      <c r="P1843">
        <v>2024</v>
      </c>
      <c r="Q1843">
        <v>890801053</v>
      </c>
      <c r="R1843" t="s">
        <v>784</v>
      </c>
      <c r="S1843" s="13">
        <v>1837948981</v>
      </c>
      <c r="T1843">
        <v>0</v>
      </c>
      <c r="U1843" t="s">
        <v>3172</v>
      </c>
      <c r="V1843" t="s">
        <v>2342</v>
      </c>
      <c r="W1843">
        <v>5001</v>
      </c>
      <c r="X1843">
        <v>0</v>
      </c>
      <c r="Y1843">
        <v>218193</v>
      </c>
      <c r="Z1843">
        <v>20240415</v>
      </c>
      <c r="AA1843">
        <v>2024041010</v>
      </c>
      <c r="AB1843">
        <v>0</v>
      </c>
      <c r="AC1843" t="s">
        <v>2281</v>
      </c>
      <c r="AD1843" t="s">
        <v>2281</v>
      </c>
      <c r="AE1843">
        <v>11101</v>
      </c>
      <c r="AF1843" t="s">
        <v>2281</v>
      </c>
      <c r="AG1843" t="s">
        <v>549</v>
      </c>
      <c r="AH1843">
        <v>100</v>
      </c>
    </row>
    <row r="1844" spans="1:34" hidden="1" x14ac:dyDescent="0.25">
      <c r="A1844" t="str">
        <f t="shared" si="84"/>
        <v>21 11 1 11 1 1 2 0 211010300103 0 218159</v>
      </c>
      <c r="B1844" t="str">
        <f t="shared" si="85"/>
        <v>21 11 1 11 1 1 2 0 211010300103 0 218193</v>
      </c>
      <c r="C1844" t="str">
        <f t="shared" si="86"/>
        <v>21 11 1 11 1 1 2 0 211010300103 0</v>
      </c>
      <c r="D1844">
        <v>21</v>
      </c>
      <c r="E1844">
        <v>11</v>
      </c>
      <c r="F1844">
        <v>1</v>
      </c>
      <c r="G1844">
        <v>11</v>
      </c>
      <c r="H1844">
        <v>1</v>
      </c>
      <c r="I1844">
        <v>1</v>
      </c>
      <c r="J1844">
        <v>2</v>
      </c>
      <c r="K1844">
        <v>0</v>
      </c>
      <c r="L1844" t="s">
        <v>732</v>
      </c>
      <c r="M1844" t="s">
        <v>147</v>
      </c>
      <c r="N1844" s="13">
        <v>7324940</v>
      </c>
      <c r="O1844">
        <v>218159</v>
      </c>
      <c r="P1844">
        <v>2024</v>
      </c>
      <c r="Q1844">
        <v>890801053</v>
      </c>
      <c r="R1844" t="s">
        <v>784</v>
      </c>
      <c r="S1844" s="13">
        <v>1837948981</v>
      </c>
      <c r="T1844">
        <v>0</v>
      </c>
      <c r="U1844" t="s">
        <v>3172</v>
      </c>
      <c r="V1844" t="s">
        <v>2342</v>
      </c>
      <c r="W1844">
        <v>5001</v>
      </c>
      <c r="X1844">
        <v>0</v>
      </c>
      <c r="Y1844">
        <v>218193</v>
      </c>
      <c r="Z1844">
        <v>20240415</v>
      </c>
      <c r="AA1844">
        <v>2024041010</v>
      </c>
      <c r="AB1844">
        <v>0</v>
      </c>
      <c r="AC1844" t="s">
        <v>2281</v>
      </c>
      <c r="AD1844" t="s">
        <v>2281</v>
      </c>
      <c r="AE1844">
        <v>11101</v>
      </c>
      <c r="AF1844" t="s">
        <v>2281</v>
      </c>
      <c r="AG1844" t="s">
        <v>549</v>
      </c>
      <c r="AH1844">
        <v>100</v>
      </c>
    </row>
    <row r="1845" spans="1:34" hidden="1" x14ac:dyDescent="0.25">
      <c r="A1845" t="str">
        <f t="shared" si="84"/>
        <v>21 11 1 11 1 1 3 0 211010100102 0 218159</v>
      </c>
      <c r="B1845" t="str">
        <f t="shared" si="85"/>
        <v>21 11 1 11 1 1 3 0 211010100102 0 218193</v>
      </c>
      <c r="C1845" t="str">
        <f t="shared" si="86"/>
        <v>21 11 1 11 1 1 3 0 211010100102 0</v>
      </c>
      <c r="D1845">
        <v>21</v>
      </c>
      <c r="E1845">
        <v>11</v>
      </c>
      <c r="F1845">
        <v>1</v>
      </c>
      <c r="G1845">
        <v>11</v>
      </c>
      <c r="H1845">
        <v>1</v>
      </c>
      <c r="I1845">
        <v>1</v>
      </c>
      <c r="J1845">
        <v>3</v>
      </c>
      <c r="K1845">
        <v>0</v>
      </c>
      <c r="L1845" t="s">
        <v>733</v>
      </c>
      <c r="M1845" t="s">
        <v>147</v>
      </c>
      <c r="N1845" s="13">
        <v>73916090</v>
      </c>
      <c r="O1845">
        <v>218159</v>
      </c>
      <c r="P1845">
        <v>2024</v>
      </c>
      <c r="Q1845">
        <v>890801053</v>
      </c>
      <c r="R1845" t="s">
        <v>784</v>
      </c>
      <c r="S1845" s="13">
        <v>1837948981</v>
      </c>
      <c r="T1845">
        <v>0</v>
      </c>
      <c r="U1845" t="s">
        <v>3172</v>
      </c>
      <c r="V1845" t="s">
        <v>2342</v>
      </c>
      <c r="W1845">
        <v>5001</v>
      </c>
      <c r="X1845">
        <v>0</v>
      </c>
      <c r="Y1845">
        <v>218193</v>
      </c>
      <c r="Z1845">
        <v>20240415</v>
      </c>
      <c r="AA1845">
        <v>2024041010</v>
      </c>
      <c r="AB1845">
        <v>0</v>
      </c>
      <c r="AC1845" t="s">
        <v>2281</v>
      </c>
      <c r="AD1845" t="s">
        <v>2281</v>
      </c>
      <c r="AE1845">
        <v>11101</v>
      </c>
      <c r="AF1845" t="s">
        <v>2281</v>
      </c>
      <c r="AG1845" t="s">
        <v>549</v>
      </c>
      <c r="AH1845">
        <v>100</v>
      </c>
    </row>
    <row r="1846" spans="1:34" hidden="1" x14ac:dyDescent="0.25">
      <c r="A1846" t="str">
        <f t="shared" si="84"/>
        <v>21 11 1 11 1 1 4 0 21101010010801 0 218159</v>
      </c>
      <c r="B1846" t="str">
        <f t="shared" si="85"/>
        <v>21 11 1 11 1 1 4 0 21101010010801 0 218193</v>
      </c>
      <c r="C1846" t="str">
        <f t="shared" si="86"/>
        <v>21 11 1 11 1 1 4 0 21101010010801 0</v>
      </c>
      <c r="D1846">
        <v>21</v>
      </c>
      <c r="E1846">
        <v>11</v>
      </c>
      <c r="F1846">
        <v>1</v>
      </c>
      <c r="G1846">
        <v>11</v>
      </c>
      <c r="H1846">
        <v>1</v>
      </c>
      <c r="I1846">
        <v>1</v>
      </c>
      <c r="J1846">
        <v>4</v>
      </c>
      <c r="K1846">
        <v>0</v>
      </c>
      <c r="L1846" t="s">
        <v>734</v>
      </c>
      <c r="M1846" t="s">
        <v>147</v>
      </c>
      <c r="N1846" s="13">
        <v>4304759</v>
      </c>
      <c r="O1846">
        <v>218159</v>
      </c>
      <c r="P1846">
        <v>2024</v>
      </c>
      <c r="Q1846">
        <v>890801053</v>
      </c>
      <c r="R1846" t="s">
        <v>784</v>
      </c>
      <c r="S1846" s="13">
        <v>1837948981</v>
      </c>
      <c r="T1846">
        <v>0</v>
      </c>
      <c r="U1846" t="s">
        <v>3172</v>
      </c>
      <c r="V1846" t="s">
        <v>2342</v>
      </c>
      <c r="W1846">
        <v>5001</v>
      </c>
      <c r="X1846">
        <v>0</v>
      </c>
      <c r="Y1846">
        <v>218193</v>
      </c>
      <c r="Z1846">
        <v>20240415</v>
      </c>
      <c r="AA1846">
        <v>2024041010</v>
      </c>
      <c r="AB1846">
        <v>0</v>
      </c>
      <c r="AC1846" t="s">
        <v>2281</v>
      </c>
      <c r="AD1846" t="s">
        <v>2281</v>
      </c>
      <c r="AE1846">
        <v>11101</v>
      </c>
      <c r="AF1846" t="s">
        <v>2281</v>
      </c>
      <c r="AG1846" t="s">
        <v>549</v>
      </c>
      <c r="AH1846">
        <v>100</v>
      </c>
    </row>
    <row r="1847" spans="1:34" hidden="1" x14ac:dyDescent="0.25">
      <c r="A1847" t="str">
        <f t="shared" si="84"/>
        <v>21 11 1 11 1 1 5 0 211010100106 0 218159</v>
      </c>
      <c r="B1847" t="str">
        <f t="shared" si="85"/>
        <v>21 11 1 11 1 1 5 0 211010100106 0 218193</v>
      </c>
      <c r="C1847" t="str">
        <f t="shared" si="86"/>
        <v>21 11 1 11 1 1 5 0 211010100106 0</v>
      </c>
      <c r="D1847">
        <v>21</v>
      </c>
      <c r="E1847">
        <v>11</v>
      </c>
      <c r="F1847">
        <v>1</v>
      </c>
      <c r="G1847">
        <v>11</v>
      </c>
      <c r="H1847">
        <v>1</v>
      </c>
      <c r="I1847">
        <v>1</v>
      </c>
      <c r="J1847">
        <v>5</v>
      </c>
      <c r="K1847">
        <v>0</v>
      </c>
      <c r="L1847" t="s">
        <v>735</v>
      </c>
      <c r="M1847" t="s">
        <v>147</v>
      </c>
      <c r="N1847" s="13">
        <v>5040963</v>
      </c>
      <c r="O1847">
        <v>218159</v>
      </c>
      <c r="P1847">
        <v>2024</v>
      </c>
      <c r="Q1847">
        <v>890801053</v>
      </c>
      <c r="R1847" t="s">
        <v>784</v>
      </c>
      <c r="S1847" s="13">
        <v>1837948981</v>
      </c>
      <c r="T1847">
        <v>0</v>
      </c>
      <c r="U1847" t="s">
        <v>3172</v>
      </c>
      <c r="V1847" t="s">
        <v>2342</v>
      </c>
      <c r="W1847">
        <v>5001</v>
      </c>
      <c r="X1847">
        <v>0</v>
      </c>
      <c r="Y1847">
        <v>218193</v>
      </c>
      <c r="Z1847">
        <v>20240415</v>
      </c>
      <c r="AA1847">
        <v>2024041010</v>
      </c>
      <c r="AB1847">
        <v>0</v>
      </c>
      <c r="AC1847" t="s">
        <v>2281</v>
      </c>
      <c r="AD1847" t="s">
        <v>2281</v>
      </c>
      <c r="AE1847">
        <v>11101</v>
      </c>
      <c r="AF1847" t="s">
        <v>2281</v>
      </c>
      <c r="AG1847" t="s">
        <v>549</v>
      </c>
      <c r="AH1847">
        <v>100</v>
      </c>
    </row>
    <row r="1848" spans="1:34" hidden="1" x14ac:dyDescent="0.25">
      <c r="A1848" t="str">
        <f t="shared" si="84"/>
        <v>21 11 1 11 1 1 7 0 21101010010802 0 218159</v>
      </c>
      <c r="B1848" t="str">
        <f t="shared" si="85"/>
        <v>21 11 1 11 1 1 7 0 21101010010802 0 218193</v>
      </c>
      <c r="C1848" t="str">
        <f t="shared" si="86"/>
        <v>21 11 1 11 1 1 7 0 21101010010802 0</v>
      </c>
      <c r="D1848">
        <v>21</v>
      </c>
      <c r="E1848">
        <v>11</v>
      </c>
      <c r="F1848">
        <v>1</v>
      </c>
      <c r="G1848">
        <v>11</v>
      </c>
      <c r="H1848">
        <v>1</v>
      </c>
      <c r="I1848">
        <v>1</v>
      </c>
      <c r="J1848">
        <v>7</v>
      </c>
      <c r="K1848">
        <v>0</v>
      </c>
      <c r="L1848" t="s">
        <v>737</v>
      </c>
      <c r="M1848" t="s">
        <v>147</v>
      </c>
      <c r="N1848" s="13">
        <v>80574358</v>
      </c>
      <c r="O1848">
        <v>218159</v>
      </c>
      <c r="P1848">
        <v>2024</v>
      </c>
      <c r="Q1848">
        <v>890801053</v>
      </c>
      <c r="R1848" t="s">
        <v>784</v>
      </c>
      <c r="S1848" s="13">
        <v>1837948981</v>
      </c>
      <c r="T1848">
        <v>0</v>
      </c>
      <c r="U1848" t="s">
        <v>3172</v>
      </c>
      <c r="V1848" t="s">
        <v>2342</v>
      </c>
      <c r="W1848">
        <v>5001</v>
      </c>
      <c r="X1848">
        <v>0</v>
      </c>
      <c r="Y1848">
        <v>218193</v>
      </c>
      <c r="Z1848">
        <v>20240415</v>
      </c>
      <c r="AA1848">
        <v>2024041010</v>
      </c>
      <c r="AB1848">
        <v>0</v>
      </c>
      <c r="AC1848" t="s">
        <v>2281</v>
      </c>
      <c r="AD1848" t="s">
        <v>2281</v>
      </c>
      <c r="AE1848">
        <v>11101</v>
      </c>
      <c r="AF1848" t="s">
        <v>2281</v>
      </c>
      <c r="AG1848" t="s">
        <v>549</v>
      </c>
      <c r="AH1848">
        <v>100</v>
      </c>
    </row>
    <row r="1849" spans="1:34" hidden="1" x14ac:dyDescent="0.25">
      <c r="A1849" t="str">
        <f t="shared" si="84"/>
        <v>21 11 1 11 1 1 9 0 211010100105 0 218159</v>
      </c>
      <c r="B1849" t="str">
        <f t="shared" si="85"/>
        <v>21 11 1 11 1 1 9 0 211010100105 0 218193</v>
      </c>
      <c r="C1849" t="str">
        <f t="shared" si="86"/>
        <v>21 11 1 11 1 1 9 0 211010100105 0</v>
      </c>
      <c r="D1849">
        <v>21</v>
      </c>
      <c r="E1849">
        <v>11</v>
      </c>
      <c r="F1849">
        <v>1</v>
      </c>
      <c r="G1849">
        <v>11</v>
      </c>
      <c r="H1849">
        <v>1</v>
      </c>
      <c r="I1849">
        <v>1</v>
      </c>
      <c r="J1849">
        <v>9</v>
      </c>
      <c r="K1849">
        <v>0</v>
      </c>
      <c r="L1849" t="s">
        <v>739</v>
      </c>
      <c r="M1849" t="s">
        <v>147</v>
      </c>
      <c r="N1849" s="13">
        <v>19293660</v>
      </c>
      <c r="O1849">
        <v>218159</v>
      </c>
      <c r="P1849">
        <v>2024</v>
      </c>
      <c r="Q1849">
        <v>890801053</v>
      </c>
      <c r="R1849" t="s">
        <v>784</v>
      </c>
      <c r="S1849" s="13">
        <v>1837948981</v>
      </c>
      <c r="T1849">
        <v>0</v>
      </c>
      <c r="U1849" t="s">
        <v>3172</v>
      </c>
      <c r="V1849" t="s">
        <v>2342</v>
      </c>
      <c r="W1849">
        <v>5001</v>
      </c>
      <c r="X1849">
        <v>0</v>
      </c>
      <c r="Y1849">
        <v>218193</v>
      </c>
      <c r="Z1849">
        <v>20240415</v>
      </c>
      <c r="AA1849">
        <v>2024041010</v>
      </c>
      <c r="AB1849">
        <v>0</v>
      </c>
      <c r="AC1849" t="s">
        <v>2281</v>
      </c>
      <c r="AD1849" t="s">
        <v>2281</v>
      </c>
      <c r="AE1849">
        <v>11101</v>
      </c>
      <c r="AF1849" t="s">
        <v>2281</v>
      </c>
      <c r="AG1849" t="s">
        <v>549</v>
      </c>
      <c r="AH1849">
        <v>100</v>
      </c>
    </row>
    <row r="1850" spans="1:34" hidden="1" x14ac:dyDescent="0.25">
      <c r="A1850" t="str">
        <f t="shared" si="84"/>
        <v>21 11 1 11 1 1 12 0 211010100107 0 218159</v>
      </c>
      <c r="B1850" t="str">
        <f t="shared" si="85"/>
        <v>21 11 1 11 1 1 12 0 211010100107 0 218193</v>
      </c>
      <c r="C1850" t="str">
        <f t="shared" si="86"/>
        <v>21 11 1 11 1 1 12 0 211010100107 0</v>
      </c>
      <c r="D1850">
        <v>21</v>
      </c>
      <c r="E1850">
        <v>11</v>
      </c>
      <c r="F1850">
        <v>1</v>
      </c>
      <c r="G1850">
        <v>11</v>
      </c>
      <c r="H1850">
        <v>1</v>
      </c>
      <c r="I1850">
        <v>1</v>
      </c>
      <c r="J1850">
        <v>12</v>
      </c>
      <c r="K1850">
        <v>0</v>
      </c>
      <c r="L1850" t="s">
        <v>742</v>
      </c>
      <c r="M1850" t="s">
        <v>147</v>
      </c>
      <c r="N1850" s="13">
        <v>121896651</v>
      </c>
      <c r="O1850">
        <v>218159</v>
      </c>
      <c r="P1850">
        <v>2024</v>
      </c>
      <c r="Q1850">
        <v>890801053</v>
      </c>
      <c r="R1850" t="s">
        <v>784</v>
      </c>
      <c r="S1850" s="13">
        <v>1837948981</v>
      </c>
      <c r="T1850">
        <v>0</v>
      </c>
      <c r="U1850" t="s">
        <v>3172</v>
      </c>
      <c r="V1850" t="s">
        <v>2342</v>
      </c>
      <c r="W1850">
        <v>5001</v>
      </c>
      <c r="X1850">
        <v>0</v>
      </c>
      <c r="Y1850">
        <v>218193</v>
      </c>
      <c r="Z1850">
        <v>20240415</v>
      </c>
      <c r="AA1850">
        <v>2024041010</v>
      </c>
      <c r="AB1850">
        <v>0</v>
      </c>
      <c r="AC1850" t="s">
        <v>2281</v>
      </c>
      <c r="AD1850" t="s">
        <v>2281</v>
      </c>
      <c r="AE1850">
        <v>11101</v>
      </c>
      <c r="AF1850" t="s">
        <v>2281</v>
      </c>
      <c r="AG1850" t="s">
        <v>549</v>
      </c>
      <c r="AH1850">
        <v>100</v>
      </c>
    </row>
    <row r="1851" spans="1:34" hidden="1" x14ac:dyDescent="0.25">
      <c r="A1851" t="str">
        <f t="shared" si="84"/>
        <v>21 11 1 11 1 1 15 0 211010100104 0 218159</v>
      </c>
      <c r="B1851" t="str">
        <f t="shared" si="85"/>
        <v>21 11 1 11 1 1 15 0 211010100104 0 218193</v>
      </c>
      <c r="C1851" t="str">
        <f t="shared" si="86"/>
        <v>21 11 1 11 1 1 15 0 211010100104 0</v>
      </c>
      <c r="D1851">
        <v>21</v>
      </c>
      <c r="E1851">
        <v>11</v>
      </c>
      <c r="F1851">
        <v>1</v>
      </c>
      <c r="G1851">
        <v>11</v>
      </c>
      <c r="H1851">
        <v>1</v>
      </c>
      <c r="I1851">
        <v>1</v>
      </c>
      <c r="J1851">
        <v>15</v>
      </c>
      <c r="K1851">
        <v>0</v>
      </c>
      <c r="L1851" t="s">
        <v>744</v>
      </c>
      <c r="M1851" t="s">
        <v>147</v>
      </c>
      <c r="N1851" s="13">
        <v>11011747</v>
      </c>
      <c r="O1851">
        <v>218159</v>
      </c>
      <c r="P1851">
        <v>2024</v>
      </c>
      <c r="Q1851">
        <v>890801053</v>
      </c>
      <c r="R1851" t="s">
        <v>784</v>
      </c>
      <c r="S1851" s="13">
        <v>1837948981</v>
      </c>
      <c r="T1851">
        <v>0</v>
      </c>
      <c r="U1851" t="s">
        <v>3172</v>
      </c>
      <c r="V1851" t="s">
        <v>2342</v>
      </c>
      <c r="W1851">
        <v>5001</v>
      </c>
      <c r="X1851">
        <v>0</v>
      </c>
      <c r="Y1851">
        <v>218193</v>
      </c>
      <c r="Z1851">
        <v>20240415</v>
      </c>
      <c r="AA1851">
        <v>2024041010</v>
      </c>
      <c r="AB1851">
        <v>0</v>
      </c>
      <c r="AC1851" t="s">
        <v>2281</v>
      </c>
      <c r="AD1851" t="s">
        <v>2281</v>
      </c>
      <c r="AE1851">
        <v>11101</v>
      </c>
      <c r="AF1851" t="s">
        <v>2281</v>
      </c>
      <c r="AG1851" t="s">
        <v>549</v>
      </c>
      <c r="AH1851">
        <v>100</v>
      </c>
    </row>
    <row r="1852" spans="1:34" hidden="1" x14ac:dyDescent="0.25">
      <c r="A1852" t="str">
        <f t="shared" si="84"/>
        <v>21 11 1 11 1 3 11 0 2110102003 0 218159</v>
      </c>
      <c r="B1852" t="str">
        <f t="shared" si="85"/>
        <v>21 11 1 11 1 3 11 0 2110102003 0 218193</v>
      </c>
      <c r="C1852" t="str">
        <f t="shared" si="86"/>
        <v>21 11 1 11 1 3 11 0 2110102003 0</v>
      </c>
      <c r="D1852">
        <v>21</v>
      </c>
      <c r="E1852">
        <v>11</v>
      </c>
      <c r="F1852">
        <v>1</v>
      </c>
      <c r="G1852">
        <v>11</v>
      </c>
      <c r="H1852">
        <v>1</v>
      </c>
      <c r="I1852">
        <v>3</v>
      </c>
      <c r="J1852">
        <v>11</v>
      </c>
      <c r="K1852">
        <v>0</v>
      </c>
      <c r="L1852" t="s">
        <v>753</v>
      </c>
      <c r="M1852" t="s">
        <v>147</v>
      </c>
      <c r="N1852" s="13">
        <v>52690783</v>
      </c>
      <c r="O1852">
        <v>218159</v>
      </c>
      <c r="P1852">
        <v>2024</v>
      </c>
      <c r="Q1852">
        <v>890801053</v>
      </c>
      <c r="R1852" t="s">
        <v>784</v>
      </c>
      <c r="S1852" s="13">
        <v>1837948981</v>
      </c>
      <c r="T1852">
        <v>0</v>
      </c>
      <c r="U1852" t="s">
        <v>3172</v>
      </c>
      <c r="V1852" t="s">
        <v>2342</v>
      </c>
      <c r="W1852">
        <v>5001</v>
      </c>
      <c r="X1852">
        <v>0</v>
      </c>
      <c r="Y1852">
        <v>218193</v>
      </c>
      <c r="Z1852">
        <v>20240415</v>
      </c>
      <c r="AA1852">
        <v>2024041010</v>
      </c>
      <c r="AB1852">
        <v>0</v>
      </c>
      <c r="AC1852" t="s">
        <v>2281</v>
      </c>
      <c r="AD1852" t="s">
        <v>2281</v>
      </c>
      <c r="AE1852">
        <v>11101</v>
      </c>
      <c r="AF1852" t="s">
        <v>2281</v>
      </c>
      <c r="AG1852" t="s">
        <v>549</v>
      </c>
      <c r="AH1852">
        <v>100</v>
      </c>
    </row>
    <row r="1853" spans="1:34" hidden="1" x14ac:dyDescent="0.25">
      <c r="A1853" t="str">
        <f t="shared" si="84"/>
        <v>21 11 1 11 2 1 8 0 2120202008 0 218160</v>
      </c>
      <c r="B1853" t="str">
        <f t="shared" si="85"/>
        <v>21 11 1 11 2 1 8 0 2120202008 0 218049</v>
      </c>
      <c r="C1853" t="str">
        <f t="shared" si="86"/>
        <v>21 11 1 11 2 1 8 0 2120202008 0</v>
      </c>
      <c r="D1853">
        <v>21</v>
      </c>
      <c r="E1853">
        <v>11</v>
      </c>
      <c r="F1853">
        <v>1</v>
      </c>
      <c r="G1853">
        <v>11</v>
      </c>
      <c r="H1853">
        <v>2</v>
      </c>
      <c r="I1853">
        <v>1</v>
      </c>
      <c r="J1853">
        <v>8</v>
      </c>
      <c r="K1853">
        <v>0</v>
      </c>
      <c r="L1853" t="s">
        <v>755</v>
      </c>
      <c r="M1853" t="s">
        <v>147</v>
      </c>
      <c r="N1853" s="13">
        <v>42000000</v>
      </c>
      <c r="O1853">
        <v>218160</v>
      </c>
      <c r="P1853">
        <v>2024</v>
      </c>
      <c r="Q1853">
        <v>800226784</v>
      </c>
      <c r="R1853" t="s">
        <v>1175</v>
      </c>
      <c r="S1853" s="13">
        <v>42000000</v>
      </c>
      <c r="T1853">
        <v>1411765</v>
      </c>
      <c r="U1853" t="s">
        <v>3139</v>
      </c>
      <c r="V1853" t="s">
        <v>3173</v>
      </c>
      <c r="W1853">
        <v>5004</v>
      </c>
      <c r="X1853">
        <v>2305</v>
      </c>
      <c r="Y1853">
        <v>218049</v>
      </c>
      <c r="Z1853">
        <v>20240416</v>
      </c>
      <c r="AA1853">
        <v>2401250235</v>
      </c>
      <c r="AB1853">
        <v>199</v>
      </c>
      <c r="AC1853" t="s">
        <v>2281</v>
      </c>
      <c r="AD1853" t="s">
        <v>2281</v>
      </c>
      <c r="AE1853">
        <v>11101</v>
      </c>
      <c r="AF1853" t="s">
        <v>2281</v>
      </c>
      <c r="AG1853" t="s">
        <v>549</v>
      </c>
      <c r="AH1853">
        <v>121</v>
      </c>
    </row>
    <row r="1854" spans="1:34" hidden="1" x14ac:dyDescent="0.25">
      <c r="A1854" t="str">
        <f t="shared" si="84"/>
        <v>21 11 1 11 2 1 18 0 2120202006 0 218161</v>
      </c>
      <c r="B1854" t="str">
        <f t="shared" si="85"/>
        <v>21 11 1 11 2 1 18 0 2120202006 0 218115</v>
      </c>
      <c r="C1854" t="str">
        <f t="shared" si="86"/>
        <v>21 11 1 11 2 1 18 0 2120202006 0</v>
      </c>
      <c r="D1854">
        <v>21</v>
      </c>
      <c r="E1854">
        <v>11</v>
      </c>
      <c r="F1854">
        <v>1</v>
      </c>
      <c r="G1854">
        <v>11</v>
      </c>
      <c r="H1854">
        <v>2</v>
      </c>
      <c r="I1854">
        <v>1</v>
      </c>
      <c r="J1854">
        <v>18</v>
      </c>
      <c r="K1854">
        <v>0</v>
      </c>
      <c r="L1854" t="s">
        <v>758</v>
      </c>
      <c r="M1854" t="s">
        <v>147</v>
      </c>
      <c r="N1854" s="13">
        <v>23826</v>
      </c>
      <c r="O1854">
        <v>218161</v>
      </c>
      <c r="P1854">
        <v>2024</v>
      </c>
      <c r="Q1854">
        <v>890803239</v>
      </c>
      <c r="R1854" t="s">
        <v>924</v>
      </c>
      <c r="S1854" s="13">
        <v>23826</v>
      </c>
      <c r="T1854">
        <v>0</v>
      </c>
      <c r="U1854" t="s">
        <v>3125</v>
      </c>
      <c r="V1854" t="s">
        <v>2283</v>
      </c>
      <c r="W1854">
        <v>5004</v>
      </c>
      <c r="X1854">
        <v>0</v>
      </c>
      <c r="Y1854">
        <v>218115</v>
      </c>
      <c r="Z1854">
        <v>20240416</v>
      </c>
      <c r="AA1854">
        <v>0</v>
      </c>
      <c r="AB1854">
        <v>0</v>
      </c>
      <c r="AC1854" t="s">
        <v>2281</v>
      </c>
      <c r="AD1854" t="s">
        <v>2281</v>
      </c>
      <c r="AE1854">
        <v>11101</v>
      </c>
      <c r="AF1854" t="s">
        <v>2281</v>
      </c>
      <c r="AG1854" t="s">
        <v>549</v>
      </c>
      <c r="AH1854">
        <v>335</v>
      </c>
    </row>
    <row r="1855" spans="1:34" hidden="1" x14ac:dyDescent="0.25">
      <c r="A1855" t="str">
        <f t="shared" si="84"/>
        <v>21 11 1 11 2 1 35 0 2120202006 0 218162</v>
      </c>
      <c r="B1855" t="str">
        <f t="shared" si="85"/>
        <v>21 11 1 11 2 1 35 0 2120202006 0 218009</v>
      </c>
      <c r="C1855" t="str">
        <f t="shared" si="86"/>
        <v>21 11 1 11 2 1 35 0 2120202006 0</v>
      </c>
      <c r="D1855">
        <v>21</v>
      </c>
      <c r="E1855">
        <v>11</v>
      </c>
      <c r="F1855">
        <v>1</v>
      </c>
      <c r="G1855">
        <v>11</v>
      </c>
      <c r="H1855">
        <v>2</v>
      </c>
      <c r="I1855">
        <v>1</v>
      </c>
      <c r="J1855">
        <v>35</v>
      </c>
      <c r="K1855">
        <v>0</v>
      </c>
      <c r="L1855" t="s">
        <v>758</v>
      </c>
      <c r="M1855" t="s">
        <v>147</v>
      </c>
      <c r="N1855" s="13">
        <v>244797</v>
      </c>
      <c r="O1855">
        <v>218162</v>
      </c>
      <c r="P1855">
        <v>2024</v>
      </c>
      <c r="Q1855">
        <v>890800128</v>
      </c>
      <c r="R1855" t="s">
        <v>838</v>
      </c>
      <c r="S1855" s="13">
        <v>244797</v>
      </c>
      <c r="T1855">
        <v>0</v>
      </c>
      <c r="U1855" t="s">
        <v>3081</v>
      </c>
      <c r="V1855" t="s">
        <v>2280</v>
      </c>
      <c r="W1855">
        <v>5004</v>
      </c>
      <c r="X1855">
        <v>0</v>
      </c>
      <c r="Y1855">
        <v>218009</v>
      </c>
      <c r="Z1855">
        <v>20240416</v>
      </c>
      <c r="AA1855">
        <v>0</v>
      </c>
      <c r="AB1855">
        <v>0</v>
      </c>
      <c r="AC1855" t="s">
        <v>2281</v>
      </c>
      <c r="AD1855" t="s">
        <v>2281</v>
      </c>
      <c r="AE1855">
        <v>11101</v>
      </c>
      <c r="AF1855" t="s">
        <v>2281</v>
      </c>
      <c r="AG1855" t="s">
        <v>549</v>
      </c>
      <c r="AH1855">
        <v>335</v>
      </c>
    </row>
    <row r="1856" spans="1:34" hidden="1" x14ac:dyDescent="0.25">
      <c r="A1856" t="str">
        <f t="shared" si="84"/>
        <v>21 11 1 11 2 1 18 0 2120202006 0 218164</v>
      </c>
      <c r="B1856" t="str">
        <f t="shared" si="85"/>
        <v>21 11 1 11 2 1 18 0 2120202006 0 218036</v>
      </c>
      <c r="C1856" t="str">
        <f t="shared" si="86"/>
        <v>21 11 1 11 2 1 18 0 2120202006 0</v>
      </c>
      <c r="D1856">
        <v>21</v>
      </c>
      <c r="E1856">
        <v>11</v>
      </c>
      <c r="F1856">
        <v>1</v>
      </c>
      <c r="G1856">
        <v>11</v>
      </c>
      <c r="H1856">
        <v>2</v>
      </c>
      <c r="I1856">
        <v>1</v>
      </c>
      <c r="J1856">
        <v>18</v>
      </c>
      <c r="K1856">
        <v>0</v>
      </c>
      <c r="L1856" t="s">
        <v>758</v>
      </c>
      <c r="M1856" t="s">
        <v>147</v>
      </c>
      <c r="N1856" s="13">
        <v>143127</v>
      </c>
      <c r="O1856">
        <v>218164</v>
      </c>
      <c r="P1856">
        <v>2024</v>
      </c>
      <c r="Q1856">
        <v>810000598</v>
      </c>
      <c r="R1856" t="s">
        <v>2278</v>
      </c>
      <c r="S1856" s="13">
        <v>143127</v>
      </c>
      <c r="T1856">
        <v>0</v>
      </c>
      <c r="U1856" t="s">
        <v>3089</v>
      </c>
      <c r="V1856" t="s">
        <v>2283</v>
      </c>
      <c r="W1856">
        <v>5004</v>
      </c>
      <c r="X1856">
        <v>0</v>
      </c>
      <c r="Y1856">
        <v>218036</v>
      </c>
      <c r="Z1856">
        <v>20240416</v>
      </c>
      <c r="AA1856">
        <v>0</v>
      </c>
      <c r="AB1856">
        <v>0</v>
      </c>
      <c r="AC1856" t="s">
        <v>2281</v>
      </c>
      <c r="AD1856" t="s">
        <v>2281</v>
      </c>
      <c r="AE1856">
        <v>11101</v>
      </c>
      <c r="AF1856" t="s">
        <v>2281</v>
      </c>
      <c r="AG1856" t="s">
        <v>549</v>
      </c>
      <c r="AH1856">
        <v>335</v>
      </c>
    </row>
    <row r="1857" spans="1:34" hidden="1" x14ac:dyDescent="0.25">
      <c r="A1857" t="str">
        <f t="shared" si="84"/>
        <v>21 11 1 11 3 2 7 0 213110200102 0 218165</v>
      </c>
      <c r="B1857" t="str">
        <f t="shared" si="85"/>
        <v>21 11 1 11 3 2 7 0 213110200102 0 218203</v>
      </c>
      <c r="C1857" t="str">
        <f t="shared" si="86"/>
        <v>21 11 1 11 3 2 7 0 213110200102 0</v>
      </c>
      <c r="D1857">
        <v>21</v>
      </c>
      <c r="E1857">
        <v>11</v>
      </c>
      <c r="F1857">
        <v>1</v>
      </c>
      <c r="G1857">
        <v>11</v>
      </c>
      <c r="H1857">
        <v>3</v>
      </c>
      <c r="I1857">
        <v>2</v>
      </c>
      <c r="J1857">
        <v>7</v>
      </c>
      <c r="K1857">
        <v>0</v>
      </c>
      <c r="L1857" t="s">
        <v>760</v>
      </c>
      <c r="M1857" t="s">
        <v>147</v>
      </c>
      <c r="N1857" s="13">
        <v>7009512</v>
      </c>
      <c r="O1857">
        <v>218165</v>
      </c>
      <c r="P1857">
        <v>2024</v>
      </c>
      <c r="Q1857">
        <v>25057163</v>
      </c>
      <c r="R1857" t="s">
        <v>1191</v>
      </c>
      <c r="S1857" s="13">
        <v>7009512</v>
      </c>
      <c r="T1857">
        <v>0</v>
      </c>
      <c r="U1857" t="s">
        <v>3174</v>
      </c>
      <c r="V1857" t="s">
        <v>2342</v>
      </c>
      <c r="W1857">
        <v>5001</v>
      </c>
      <c r="X1857">
        <v>0</v>
      </c>
      <c r="Y1857">
        <v>218203</v>
      </c>
      <c r="Z1857">
        <v>20240416</v>
      </c>
      <c r="AA1857">
        <v>0</v>
      </c>
      <c r="AB1857">
        <v>0</v>
      </c>
      <c r="AC1857" t="s">
        <v>2281</v>
      </c>
      <c r="AD1857" t="s">
        <v>2281</v>
      </c>
      <c r="AE1857">
        <v>11101</v>
      </c>
      <c r="AF1857" t="s">
        <v>2281</v>
      </c>
      <c r="AG1857" t="s">
        <v>549</v>
      </c>
      <c r="AH1857">
        <v>111</v>
      </c>
    </row>
    <row r="1858" spans="1:34" hidden="1" x14ac:dyDescent="0.25">
      <c r="A1858" t="str">
        <f t="shared" ref="A1858:A1921" si="87">+CONCATENATE(,D1858," ",E1858," ",F1858," ",G1858," ",H1858," ",I1858," ",J1858," ",K1858," ",L1858," ",M1858," ",O1858)</f>
        <v>21 11 1 11 1 2 1 1 211020100101 0 218166</v>
      </c>
      <c r="B1858" t="str">
        <f t="shared" ref="B1858:B1921" si="88">+CONCATENATE(,D1858," ",E1858," ",F1858," ",G1858," ",H1858," ",I1858," ",J1858," ",K1858," ",L1858," ",M1858," ",Y1858)</f>
        <v>21 11 1 11 1 2 1 1 211020100101 0 218039</v>
      </c>
      <c r="C1858" t="str">
        <f t="shared" ref="C1858:C1921" si="89">+CONCATENATE(,D1858," ",E1858," ",F1858," ",G1858," ",H1858," ",I1858," ",J1858," ",K1858," ",L1858," ",M1858)</f>
        <v>21 11 1 11 1 2 1 1 211020100101 0</v>
      </c>
      <c r="D1858">
        <v>21</v>
      </c>
      <c r="E1858">
        <v>11</v>
      </c>
      <c r="F1858">
        <v>1</v>
      </c>
      <c r="G1858">
        <v>11</v>
      </c>
      <c r="H1858">
        <v>1</v>
      </c>
      <c r="I1858">
        <v>2</v>
      </c>
      <c r="J1858">
        <v>1</v>
      </c>
      <c r="K1858">
        <v>1</v>
      </c>
      <c r="L1858" t="s">
        <v>728</v>
      </c>
      <c r="M1858" t="s">
        <v>147</v>
      </c>
      <c r="N1858" s="13">
        <v>2300000</v>
      </c>
      <c r="O1858">
        <v>218166</v>
      </c>
      <c r="P1858">
        <v>2024</v>
      </c>
      <c r="Q1858">
        <v>1053824493</v>
      </c>
      <c r="R1858" t="s">
        <v>3112</v>
      </c>
      <c r="S1858" s="13">
        <v>2300000</v>
      </c>
      <c r="T1858">
        <v>0</v>
      </c>
      <c r="U1858" t="s">
        <v>3113</v>
      </c>
      <c r="V1858" t="s">
        <v>2291</v>
      </c>
      <c r="W1858">
        <v>5004</v>
      </c>
      <c r="X1858">
        <v>0</v>
      </c>
      <c r="Y1858">
        <v>218039</v>
      </c>
      <c r="Z1858">
        <v>20240417</v>
      </c>
      <c r="AA1858">
        <v>2401170183</v>
      </c>
      <c r="AB1858">
        <v>199</v>
      </c>
      <c r="AC1858" t="s">
        <v>2281</v>
      </c>
      <c r="AD1858" t="s">
        <v>2281</v>
      </c>
      <c r="AE1858">
        <v>11101</v>
      </c>
      <c r="AF1858" t="s">
        <v>2281</v>
      </c>
      <c r="AG1858" t="s">
        <v>549</v>
      </c>
      <c r="AH1858">
        <v>260</v>
      </c>
    </row>
    <row r="1859" spans="1:34" hidden="1" x14ac:dyDescent="0.25">
      <c r="A1859" t="str">
        <f t="shared" si="87"/>
        <v>21 11 1 11 2 1 18 0 2120202006 0 218168</v>
      </c>
      <c r="B1859" t="str">
        <f t="shared" si="88"/>
        <v>21 11 1 11 2 1 18 0 2120202006 0 218036</v>
      </c>
      <c r="C1859" t="str">
        <f t="shared" si="89"/>
        <v>21 11 1 11 2 1 18 0 2120202006 0</v>
      </c>
      <c r="D1859">
        <v>21</v>
      </c>
      <c r="E1859">
        <v>11</v>
      </c>
      <c r="F1859">
        <v>1</v>
      </c>
      <c r="G1859">
        <v>11</v>
      </c>
      <c r="H1859">
        <v>2</v>
      </c>
      <c r="I1859">
        <v>1</v>
      </c>
      <c r="J1859">
        <v>18</v>
      </c>
      <c r="K1859">
        <v>0</v>
      </c>
      <c r="L1859" t="s">
        <v>758</v>
      </c>
      <c r="M1859" t="s">
        <v>147</v>
      </c>
      <c r="N1859" s="13">
        <v>2216980</v>
      </c>
      <c r="O1859">
        <v>218168</v>
      </c>
      <c r="P1859">
        <v>2024</v>
      </c>
      <c r="Q1859">
        <v>810000598</v>
      </c>
      <c r="R1859" t="s">
        <v>2278</v>
      </c>
      <c r="S1859" s="13">
        <v>2216980</v>
      </c>
      <c r="T1859">
        <v>0</v>
      </c>
      <c r="U1859" t="s">
        <v>3089</v>
      </c>
      <c r="V1859" t="s">
        <v>2280</v>
      </c>
      <c r="W1859">
        <v>5004</v>
      </c>
      <c r="X1859">
        <v>0</v>
      </c>
      <c r="Y1859">
        <v>218036</v>
      </c>
      <c r="Z1859">
        <v>20240417</v>
      </c>
      <c r="AA1859">
        <v>0</v>
      </c>
      <c r="AB1859">
        <v>0</v>
      </c>
      <c r="AC1859" t="s">
        <v>2281</v>
      </c>
      <c r="AD1859" t="s">
        <v>2281</v>
      </c>
      <c r="AE1859">
        <v>11101</v>
      </c>
      <c r="AF1859" t="s">
        <v>2281</v>
      </c>
      <c r="AG1859" t="s">
        <v>549</v>
      </c>
      <c r="AH1859">
        <v>335</v>
      </c>
    </row>
    <row r="1860" spans="1:34" hidden="1" x14ac:dyDescent="0.25">
      <c r="A1860" t="str">
        <f t="shared" si="87"/>
        <v>21 11 1 11 2 1 35 0 2120202006 0 218169</v>
      </c>
      <c r="B1860" t="str">
        <f t="shared" si="88"/>
        <v>21 11 1 11 2 1 35 0 2120202006 0 218009</v>
      </c>
      <c r="C1860" t="str">
        <f t="shared" si="89"/>
        <v>21 11 1 11 2 1 35 0 2120202006 0</v>
      </c>
      <c r="D1860">
        <v>21</v>
      </c>
      <c r="E1860">
        <v>11</v>
      </c>
      <c r="F1860">
        <v>1</v>
      </c>
      <c r="G1860">
        <v>11</v>
      </c>
      <c r="H1860">
        <v>2</v>
      </c>
      <c r="I1860">
        <v>1</v>
      </c>
      <c r="J1860">
        <v>35</v>
      </c>
      <c r="K1860">
        <v>0</v>
      </c>
      <c r="L1860" t="s">
        <v>758</v>
      </c>
      <c r="M1860" t="s">
        <v>147</v>
      </c>
      <c r="N1860" s="13">
        <v>14157981</v>
      </c>
      <c r="O1860">
        <v>218169</v>
      </c>
      <c r="P1860">
        <v>2024</v>
      </c>
      <c r="Q1860">
        <v>890800128</v>
      </c>
      <c r="R1860" t="s">
        <v>838</v>
      </c>
      <c r="S1860" s="13">
        <v>14157981</v>
      </c>
      <c r="T1860">
        <v>0</v>
      </c>
      <c r="U1860" t="s">
        <v>3081</v>
      </c>
      <c r="V1860" t="s">
        <v>2280</v>
      </c>
      <c r="W1860">
        <v>5001</v>
      </c>
      <c r="X1860">
        <v>0</v>
      </c>
      <c r="Y1860">
        <v>218009</v>
      </c>
      <c r="Z1860">
        <v>20240419</v>
      </c>
      <c r="AA1860">
        <v>0</v>
      </c>
      <c r="AB1860">
        <v>0</v>
      </c>
      <c r="AC1860" t="s">
        <v>2281</v>
      </c>
      <c r="AD1860" t="s">
        <v>2281</v>
      </c>
      <c r="AE1860">
        <v>11101</v>
      </c>
      <c r="AF1860" t="s">
        <v>2281</v>
      </c>
      <c r="AG1860" t="s">
        <v>549</v>
      </c>
      <c r="AH1860">
        <v>335</v>
      </c>
    </row>
    <row r="1861" spans="1:34" hidden="1" x14ac:dyDescent="0.25">
      <c r="A1861" t="str">
        <f t="shared" si="87"/>
        <v>21 11 1 11 2 1 35 0 2120202006 0 218171</v>
      </c>
      <c r="B1861" t="str">
        <f t="shared" si="88"/>
        <v>21 11 1 11 2 1 35 0 2120202006 0 218009</v>
      </c>
      <c r="C1861" t="str">
        <f t="shared" si="89"/>
        <v>21 11 1 11 2 1 35 0 2120202006 0</v>
      </c>
      <c r="D1861">
        <v>21</v>
      </c>
      <c r="E1861">
        <v>11</v>
      </c>
      <c r="F1861">
        <v>1</v>
      </c>
      <c r="G1861">
        <v>11</v>
      </c>
      <c r="H1861">
        <v>2</v>
      </c>
      <c r="I1861">
        <v>1</v>
      </c>
      <c r="J1861">
        <v>35</v>
      </c>
      <c r="K1861">
        <v>0</v>
      </c>
      <c r="L1861" t="s">
        <v>758</v>
      </c>
      <c r="M1861" t="s">
        <v>147</v>
      </c>
      <c r="N1861" s="13">
        <v>1991016</v>
      </c>
      <c r="O1861">
        <v>218171</v>
      </c>
      <c r="P1861">
        <v>2024</v>
      </c>
      <c r="Q1861">
        <v>890800128</v>
      </c>
      <c r="R1861" t="s">
        <v>838</v>
      </c>
      <c r="S1861" s="13">
        <v>1991016</v>
      </c>
      <c r="T1861">
        <v>0</v>
      </c>
      <c r="U1861" t="s">
        <v>3081</v>
      </c>
      <c r="V1861" t="s">
        <v>2280</v>
      </c>
      <c r="W1861">
        <v>5004</v>
      </c>
      <c r="X1861">
        <v>0</v>
      </c>
      <c r="Y1861">
        <v>218009</v>
      </c>
      <c r="Z1861">
        <v>20240419</v>
      </c>
      <c r="AA1861">
        <v>0</v>
      </c>
      <c r="AB1861">
        <v>0</v>
      </c>
      <c r="AC1861" t="s">
        <v>2281</v>
      </c>
      <c r="AD1861" t="s">
        <v>2281</v>
      </c>
      <c r="AE1861">
        <v>11101</v>
      </c>
      <c r="AF1861" t="s">
        <v>2281</v>
      </c>
      <c r="AG1861" t="s">
        <v>549</v>
      </c>
      <c r="AH1861">
        <v>335</v>
      </c>
    </row>
    <row r="1862" spans="1:34" hidden="1" x14ac:dyDescent="0.25">
      <c r="A1862" t="str">
        <f t="shared" si="87"/>
        <v>21 11 1 11 2 1 5 0 2120202007 0 218172</v>
      </c>
      <c r="B1862" t="str">
        <f t="shared" si="88"/>
        <v>21 11 1 11 2 1 5 0 2120202007 0 218012</v>
      </c>
      <c r="C1862" t="str">
        <f t="shared" si="89"/>
        <v>21 11 1 11 2 1 5 0 2120202007 0</v>
      </c>
      <c r="D1862">
        <v>21</v>
      </c>
      <c r="E1862">
        <v>11</v>
      </c>
      <c r="F1862">
        <v>1</v>
      </c>
      <c r="G1862">
        <v>11</v>
      </c>
      <c r="H1862">
        <v>2</v>
      </c>
      <c r="I1862">
        <v>1</v>
      </c>
      <c r="J1862">
        <v>5</v>
      </c>
      <c r="K1862">
        <v>0</v>
      </c>
      <c r="L1862" t="s">
        <v>756</v>
      </c>
      <c r="M1862" t="s">
        <v>147</v>
      </c>
      <c r="N1862" s="13">
        <v>625192978</v>
      </c>
      <c r="O1862">
        <v>218172</v>
      </c>
      <c r="P1862">
        <v>2024</v>
      </c>
      <c r="Q1862">
        <v>901408215</v>
      </c>
      <c r="R1862" t="s">
        <v>1170</v>
      </c>
      <c r="S1862" s="13">
        <v>625192978</v>
      </c>
      <c r="T1862">
        <v>0</v>
      </c>
      <c r="U1862" t="s">
        <v>3175</v>
      </c>
      <c r="V1862" t="s">
        <v>2280</v>
      </c>
      <c r="W1862">
        <v>5004</v>
      </c>
      <c r="X1862">
        <v>0</v>
      </c>
      <c r="Y1862">
        <v>218012</v>
      </c>
      <c r="Z1862">
        <v>20240422</v>
      </c>
      <c r="AA1862">
        <v>2009080341</v>
      </c>
      <c r="AB1862">
        <v>18</v>
      </c>
      <c r="AC1862" t="s">
        <v>2281</v>
      </c>
      <c r="AD1862" t="s">
        <v>2281</v>
      </c>
      <c r="AE1862">
        <v>11101</v>
      </c>
      <c r="AF1862" t="s">
        <v>2281</v>
      </c>
      <c r="AG1862" t="s">
        <v>549</v>
      </c>
      <c r="AH1862">
        <v>121</v>
      </c>
    </row>
    <row r="1863" spans="1:34" hidden="1" x14ac:dyDescent="0.25">
      <c r="A1863" t="str">
        <f t="shared" si="87"/>
        <v>21 11 1 11 1 2 1 1 211020100101 0 218173</v>
      </c>
      <c r="B1863" t="str">
        <f t="shared" si="88"/>
        <v>21 11 1 11 1 2 1 1 211020100101 0 218040</v>
      </c>
      <c r="C1863" t="str">
        <f t="shared" si="89"/>
        <v>21 11 1 11 1 2 1 1 211020100101 0</v>
      </c>
      <c r="D1863">
        <v>21</v>
      </c>
      <c r="E1863">
        <v>11</v>
      </c>
      <c r="F1863">
        <v>1</v>
      </c>
      <c r="G1863">
        <v>11</v>
      </c>
      <c r="H1863">
        <v>1</v>
      </c>
      <c r="I1863">
        <v>2</v>
      </c>
      <c r="J1863">
        <v>1</v>
      </c>
      <c r="K1863">
        <v>1</v>
      </c>
      <c r="L1863" t="s">
        <v>728</v>
      </c>
      <c r="M1863" t="s">
        <v>147</v>
      </c>
      <c r="N1863" s="13">
        <v>5000000</v>
      </c>
      <c r="O1863">
        <v>218173</v>
      </c>
      <c r="P1863">
        <v>2024</v>
      </c>
      <c r="Q1863">
        <v>30239714</v>
      </c>
      <c r="R1863" t="s">
        <v>1151</v>
      </c>
      <c r="S1863" s="13">
        <v>5000000</v>
      </c>
      <c r="T1863">
        <v>0</v>
      </c>
      <c r="U1863" t="s">
        <v>3119</v>
      </c>
      <c r="V1863" t="s">
        <v>2291</v>
      </c>
      <c r="W1863">
        <v>5004</v>
      </c>
      <c r="X1863">
        <v>0</v>
      </c>
      <c r="Y1863">
        <v>218040</v>
      </c>
      <c r="Z1863">
        <v>20240422</v>
      </c>
      <c r="AA1863">
        <v>2401180187</v>
      </c>
      <c r="AB1863">
        <v>199</v>
      </c>
      <c r="AC1863" t="s">
        <v>2281</v>
      </c>
      <c r="AD1863" t="s">
        <v>2281</v>
      </c>
      <c r="AE1863">
        <v>11101</v>
      </c>
      <c r="AF1863" t="s">
        <v>2281</v>
      </c>
      <c r="AG1863" t="s">
        <v>549</v>
      </c>
      <c r="AH1863">
        <v>260</v>
      </c>
    </row>
    <row r="1864" spans="1:34" hidden="1" x14ac:dyDescent="0.25">
      <c r="A1864" t="str">
        <f t="shared" si="87"/>
        <v>21 11 1 11 1 2 1 1 211020100101 0 218174</v>
      </c>
      <c r="B1864" t="str">
        <f t="shared" si="88"/>
        <v>21 11 1 11 1 2 1 1 211020100101 0 218006</v>
      </c>
      <c r="C1864" t="str">
        <f t="shared" si="89"/>
        <v>21 11 1 11 1 2 1 1 211020100101 0</v>
      </c>
      <c r="D1864">
        <v>21</v>
      </c>
      <c r="E1864">
        <v>11</v>
      </c>
      <c r="F1864">
        <v>1</v>
      </c>
      <c r="G1864">
        <v>11</v>
      </c>
      <c r="H1864">
        <v>1</v>
      </c>
      <c r="I1864">
        <v>2</v>
      </c>
      <c r="J1864">
        <v>1</v>
      </c>
      <c r="K1864">
        <v>1</v>
      </c>
      <c r="L1864" t="s">
        <v>728</v>
      </c>
      <c r="M1864" t="s">
        <v>147</v>
      </c>
      <c r="N1864" s="13">
        <v>5000000</v>
      </c>
      <c r="O1864">
        <v>218174</v>
      </c>
      <c r="P1864">
        <v>2024</v>
      </c>
      <c r="Q1864">
        <v>1053862967</v>
      </c>
      <c r="R1864" t="s">
        <v>1155</v>
      </c>
      <c r="S1864" s="13">
        <v>5000000</v>
      </c>
      <c r="T1864">
        <v>0</v>
      </c>
      <c r="U1864" t="s">
        <v>3122</v>
      </c>
      <c r="V1864" t="s">
        <v>2291</v>
      </c>
      <c r="W1864">
        <v>5004</v>
      </c>
      <c r="X1864">
        <v>0</v>
      </c>
      <c r="Y1864">
        <v>218006</v>
      </c>
      <c r="Z1864">
        <v>20240423</v>
      </c>
      <c r="AA1864">
        <v>2401040010</v>
      </c>
      <c r="AB1864">
        <v>2</v>
      </c>
      <c r="AC1864" t="s">
        <v>2281</v>
      </c>
      <c r="AD1864" t="s">
        <v>2281</v>
      </c>
      <c r="AE1864">
        <v>11101</v>
      </c>
      <c r="AF1864" t="s">
        <v>2281</v>
      </c>
      <c r="AG1864" t="s">
        <v>549</v>
      </c>
      <c r="AH1864">
        <v>260</v>
      </c>
    </row>
    <row r="1865" spans="1:34" hidden="1" x14ac:dyDescent="0.25">
      <c r="A1865" t="str">
        <f t="shared" si="87"/>
        <v>21 11 1 11 2 1 12 0 2120202008 0 218175</v>
      </c>
      <c r="B1865" t="str">
        <f t="shared" si="88"/>
        <v>21 11 1 11 2 1 12 0 2120202008 0 218047</v>
      </c>
      <c r="C1865" t="str">
        <f t="shared" si="89"/>
        <v>21 11 1 11 2 1 12 0 2120202008 0</v>
      </c>
      <c r="D1865">
        <v>21</v>
      </c>
      <c r="E1865">
        <v>11</v>
      </c>
      <c r="F1865">
        <v>1</v>
      </c>
      <c r="G1865">
        <v>11</v>
      </c>
      <c r="H1865">
        <v>2</v>
      </c>
      <c r="I1865">
        <v>1</v>
      </c>
      <c r="J1865">
        <v>12</v>
      </c>
      <c r="K1865">
        <v>0</v>
      </c>
      <c r="L1865" t="s">
        <v>755</v>
      </c>
      <c r="M1865" t="s">
        <v>147</v>
      </c>
      <c r="N1865" s="13">
        <v>1842660</v>
      </c>
      <c r="O1865">
        <v>218175</v>
      </c>
      <c r="P1865">
        <v>2024</v>
      </c>
      <c r="Q1865">
        <v>900158114</v>
      </c>
      <c r="R1865" t="s">
        <v>1176</v>
      </c>
      <c r="S1865" s="13">
        <v>1842660</v>
      </c>
      <c r="T1865">
        <v>0</v>
      </c>
      <c r="U1865" t="s">
        <v>3149</v>
      </c>
      <c r="V1865" t="s">
        <v>3176</v>
      </c>
      <c r="W1865">
        <v>5004</v>
      </c>
      <c r="X1865">
        <v>0</v>
      </c>
      <c r="Y1865">
        <v>218047</v>
      </c>
      <c r="Z1865">
        <v>20240423</v>
      </c>
      <c r="AA1865">
        <v>2401220207</v>
      </c>
      <c r="AB1865">
        <v>2</v>
      </c>
      <c r="AC1865" t="s">
        <v>2281</v>
      </c>
      <c r="AD1865" t="s">
        <v>2281</v>
      </c>
      <c r="AE1865">
        <v>11101</v>
      </c>
      <c r="AF1865" t="s">
        <v>2281</v>
      </c>
      <c r="AG1865" t="s">
        <v>549</v>
      </c>
      <c r="AH1865">
        <v>261</v>
      </c>
    </row>
    <row r="1866" spans="1:34" hidden="1" x14ac:dyDescent="0.25">
      <c r="A1866" t="str">
        <f t="shared" si="87"/>
        <v>21 11 1 11 1 2 1 1 211020100101 0 218176</v>
      </c>
      <c r="B1866" t="str">
        <f t="shared" si="88"/>
        <v>21 11 1 11 1 2 1 1 211020100101 0 218041</v>
      </c>
      <c r="C1866" t="str">
        <f t="shared" si="89"/>
        <v>21 11 1 11 1 2 1 1 211020100101 0</v>
      </c>
      <c r="D1866">
        <v>21</v>
      </c>
      <c r="E1866">
        <v>11</v>
      </c>
      <c r="F1866">
        <v>1</v>
      </c>
      <c r="G1866">
        <v>11</v>
      </c>
      <c r="H1866">
        <v>1</v>
      </c>
      <c r="I1866">
        <v>2</v>
      </c>
      <c r="J1866">
        <v>1</v>
      </c>
      <c r="K1866">
        <v>1</v>
      </c>
      <c r="L1866" t="s">
        <v>728</v>
      </c>
      <c r="M1866" t="s">
        <v>147</v>
      </c>
      <c r="N1866" s="13">
        <v>5000000</v>
      </c>
      <c r="O1866">
        <v>218176</v>
      </c>
      <c r="P1866">
        <v>2024</v>
      </c>
      <c r="Q1866">
        <v>1057304328</v>
      </c>
      <c r="R1866" t="s">
        <v>1152</v>
      </c>
      <c r="S1866" s="13">
        <v>5000000</v>
      </c>
      <c r="T1866">
        <v>0</v>
      </c>
      <c r="U1866" t="s">
        <v>3115</v>
      </c>
      <c r="V1866" t="s">
        <v>2291</v>
      </c>
      <c r="W1866">
        <v>5004</v>
      </c>
      <c r="X1866">
        <v>0</v>
      </c>
      <c r="Y1866">
        <v>218041</v>
      </c>
      <c r="Z1866">
        <v>20240423</v>
      </c>
      <c r="AA1866">
        <v>2401180192</v>
      </c>
      <c r="AB1866">
        <v>199</v>
      </c>
      <c r="AC1866" t="s">
        <v>2281</v>
      </c>
      <c r="AD1866" t="s">
        <v>2281</v>
      </c>
      <c r="AE1866">
        <v>11101</v>
      </c>
      <c r="AF1866" t="s">
        <v>2281</v>
      </c>
      <c r="AG1866" t="s">
        <v>549</v>
      </c>
      <c r="AH1866">
        <v>260</v>
      </c>
    </row>
    <row r="1867" spans="1:34" hidden="1" x14ac:dyDescent="0.25">
      <c r="A1867" t="str">
        <f t="shared" si="87"/>
        <v>21 11 1 11 1 2 1 1 211020100101 0 218177</v>
      </c>
      <c r="B1867" t="str">
        <f t="shared" si="88"/>
        <v>21 11 1 11 1 2 1 1 211020100101 0 218044</v>
      </c>
      <c r="C1867" t="str">
        <f t="shared" si="89"/>
        <v>21 11 1 11 1 2 1 1 211020100101 0</v>
      </c>
      <c r="D1867">
        <v>21</v>
      </c>
      <c r="E1867">
        <v>11</v>
      </c>
      <c r="F1867">
        <v>1</v>
      </c>
      <c r="G1867">
        <v>11</v>
      </c>
      <c r="H1867">
        <v>1</v>
      </c>
      <c r="I1867">
        <v>2</v>
      </c>
      <c r="J1867">
        <v>1</v>
      </c>
      <c r="K1867">
        <v>1</v>
      </c>
      <c r="L1867" t="s">
        <v>728</v>
      </c>
      <c r="M1867" t="s">
        <v>147</v>
      </c>
      <c r="N1867" s="13">
        <v>2500000</v>
      </c>
      <c r="O1867">
        <v>218177</v>
      </c>
      <c r="P1867">
        <v>2024</v>
      </c>
      <c r="Q1867">
        <v>30298985</v>
      </c>
      <c r="R1867" t="s">
        <v>1153</v>
      </c>
      <c r="S1867" s="13">
        <v>2500000</v>
      </c>
      <c r="T1867">
        <v>0</v>
      </c>
      <c r="U1867" t="s">
        <v>3118</v>
      </c>
      <c r="V1867" t="s">
        <v>2291</v>
      </c>
      <c r="W1867">
        <v>5004</v>
      </c>
      <c r="X1867">
        <v>0</v>
      </c>
      <c r="Y1867">
        <v>218044</v>
      </c>
      <c r="Z1867">
        <v>20240424</v>
      </c>
      <c r="AA1867">
        <v>2401220204</v>
      </c>
      <c r="AB1867">
        <v>199</v>
      </c>
      <c r="AC1867" t="s">
        <v>2281</v>
      </c>
      <c r="AD1867" t="s">
        <v>2281</v>
      </c>
      <c r="AE1867">
        <v>11101</v>
      </c>
      <c r="AF1867" t="s">
        <v>2281</v>
      </c>
      <c r="AG1867" t="s">
        <v>549</v>
      </c>
      <c r="AH1867">
        <v>260</v>
      </c>
    </row>
    <row r="1868" spans="1:34" hidden="1" x14ac:dyDescent="0.25">
      <c r="A1868" t="str">
        <f t="shared" si="87"/>
        <v>21 11 1 11 1 2 1 0 211020100101 0 218178</v>
      </c>
      <c r="B1868" t="str">
        <f t="shared" si="88"/>
        <v>21 11 1 11 1 2 1 0 211020100101 0 218098</v>
      </c>
      <c r="C1868" t="str">
        <f t="shared" si="89"/>
        <v>21 11 1 11 1 2 1 0 211020100101 0</v>
      </c>
      <c r="D1868">
        <v>21</v>
      </c>
      <c r="E1868">
        <v>11</v>
      </c>
      <c r="F1868">
        <v>1</v>
      </c>
      <c r="G1868">
        <v>11</v>
      </c>
      <c r="H1868">
        <v>1</v>
      </c>
      <c r="I1868">
        <v>2</v>
      </c>
      <c r="J1868">
        <v>1</v>
      </c>
      <c r="K1868">
        <v>0</v>
      </c>
      <c r="L1868" t="s">
        <v>728</v>
      </c>
      <c r="M1868" t="s">
        <v>147</v>
      </c>
      <c r="N1868" s="13">
        <v>3500000</v>
      </c>
      <c r="O1868">
        <v>218178</v>
      </c>
      <c r="P1868">
        <v>2024</v>
      </c>
      <c r="Q1868">
        <v>10280510</v>
      </c>
      <c r="R1868" t="s">
        <v>1145</v>
      </c>
      <c r="S1868" s="13">
        <v>3500000</v>
      </c>
      <c r="T1868">
        <v>0</v>
      </c>
      <c r="U1868" t="s">
        <v>3146</v>
      </c>
      <c r="V1868" t="s">
        <v>2291</v>
      </c>
      <c r="W1868">
        <v>5004</v>
      </c>
      <c r="X1868">
        <v>0</v>
      </c>
      <c r="Y1868">
        <v>218098</v>
      </c>
      <c r="Z1868">
        <v>20240425</v>
      </c>
      <c r="AA1868">
        <v>2402200356</v>
      </c>
      <c r="AB1868">
        <v>2</v>
      </c>
      <c r="AC1868" t="s">
        <v>2281</v>
      </c>
      <c r="AD1868" t="s">
        <v>2281</v>
      </c>
      <c r="AE1868">
        <v>11101</v>
      </c>
      <c r="AF1868" t="s">
        <v>2281</v>
      </c>
      <c r="AG1868" t="s">
        <v>549</v>
      </c>
      <c r="AH1868">
        <v>260</v>
      </c>
    </row>
    <row r="1869" spans="1:34" hidden="1" x14ac:dyDescent="0.25">
      <c r="A1869" t="str">
        <f t="shared" si="87"/>
        <v>21 11 1 11 2 1 17 0 2120202008 0 218180</v>
      </c>
      <c r="B1869" t="str">
        <f t="shared" si="88"/>
        <v>21 11 1 11 2 1 17 0 2120202008 0 218042</v>
      </c>
      <c r="C1869" t="str">
        <f t="shared" si="89"/>
        <v>21 11 1 11 2 1 17 0 2120202008 0</v>
      </c>
      <c r="D1869">
        <v>21</v>
      </c>
      <c r="E1869">
        <v>11</v>
      </c>
      <c r="F1869">
        <v>1</v>
      </c>
      <c r="G1869">
        <v>11</v>
      </c>
      <c r="H1869">
        <v>2</v>
      </c>
      <c r="I1869">
        <v>1</v>
      </c>
      <c r="J1869">
        <v>17</v>
      </c>
      <c r="K1869">
        <v>0</v>
      </c>
      <c r="L1869" t="s">
        <v>755</v>
      </c>
      <c r="M1869" t="s">
        <v>147</v>
      </c>
      <c r="N1869" s="13">
        <v>6486960.3600000003</v>
      </c>
      <c r="O1869">
        <v>218180</v>
      </c>
      <c r="P1869">
        <v>2024</v>
      </c>
      <c r="Q1869">
        <v>800153993</v>
      </c>
      <c r="R1869" t="s">
        <v>810</v>
      </c>
      <c r="S1869" s="13">
        <v>6486960.3600000003</v>
      </c>
      <c r="T1869">
        <v>0</v>
      </c>
      <c r="U1869" t="s">
        <v>3114</v>
      </c>
      <c r="V1869" t="s">
        <v>2331</v>
      </c>
      <c r="W1869">
        <v>5004</v>
      </c>
      <c r="X1869">
        <v>0</v>
      </c>
      <c r="Y1869">
        <v>218042</v>
      </c>
      <c r="Z1869">
        <v>20240425</v>
      </c>
      <c r="AA1869">
        <v>0</v>
      </c>
      <c r="AB1869">
        <v>0</v>
      </c>
      <c r="AC1869" t="s">
        <v>2281</v>
      </c>
      <c r="AD1869" t="s">
        <v>2281</v>
      </c>
      <c r="AE1869">
        <v>11101</v>
      </c>
      <c r="AF1869" t="s">
        <v>2281</v>
      </c>
      <c r="AG1869" t="s">
        <v>549</v>
      </c>
      <c r="AH1869">
        <v>335</v>
      </c>
    </row>
    <row r="1870" spans="1:34" hidden="1" x14ac:dyDescent="0.25">
      <c r="A1870" t="str">
        <f t="shared" si="87"/>
        <v>21 11 1 11 2 1 35 0 2120202006 0 218181</v>
      </c>
      <c r="B1870" t="str">
        <f t="shared" si="88"/>
        <v>21 11 1 11 2 1 35 0 2120202006 0 218009</v>
      </c>
      <c r="C1870" t="str">
        <f t="shared" si="89"/>
        <v>21 11 1 11 2 1 35 0 2120202006 0</v>
      </c>
      <c r="D1870">
        <v>21</v>
      </c>
      <c r="E1870">
        <v>11</v>
      </c>
      <c r="F1870">
        <v>1</v>
      </c>
      <c r="G1870">
        <v>11</v>
      </c>
      <c r="H1870">
        <v>2</v>
      </c>
      <c r="I1870">
        <v>1</v>
      </c>
      <c r="J1870">
        <v>35</v>
      </c>
      <c r="K1870">
        <v>0</v>
      </c>
      <c r="L1870" t="s">
        <v>758</v>
      </c>
      <c r="M1870" t="s">
        <v>147</v>
      </c>
      <c r="N1870" s="13">
        <v>1340841</v>
      </c>
      <c r="O1870">
        <v>218181</v>
      </c>
      <c r="P1870">
        <v>2024</v>
      </c>
      <c r="Q1870">
        <v>890800128</v>
      </c>
      <c r="R1870" t="s">
        <v>838</v>
      </c>
      <c r="S1870" s="13">
        <v>1340841</v>
      </c>
      <c r="T1870">
        <v>0</v>
      </c>
      <c r="U1870" t="s">
        <v>3081</v>
      </c>
      <c r="V1870" t="s">
        <v>2280</v>
      </c>
      <c r="W1870">
        <v>5004</v>
      </c>
      <c r="X1870">
        <v>0</v>
      </c>
      <c r="Y1870">
        <v>218009</v>
      </c>
      <c r="Z1870">
        <v>20240426</v>
      </c>
      <c r="AA1870">
        <v>0</v>
      </c>
      <c r="AB1870">
        <v>0</v>
      </c>
      <c r="AC1870" t="s">
        <v>2281</v>
      </c>
      <c r="AD1870" t="s">
        <v>2281</v>
      </c>
      <c r="AE1870">
        <v>11101</v>
      </c>
      <c r="AF1870" t="s">
        <v>2281</v>
      </c>
      <c r="AG1870" t="s">
        <v>549</v>
      </c>
      <c r="AH1870">
        <v>335</v>
      </c>
    </row>
    <row r="1871" spans="1:34" hidden="1" x14ac:dyDescent="0.25">
      <c r="A1871" t="str">
        <f t="shared" si="87"/>
        <v>21 11 1 11 2 1 19 0 2120202006 0 218184</v>
      </c>
      <c r="B1871" t="str">
        <f t="shared" si="88"/>
        <v>21 11 1 11 2 1 19 0 2120202006 0 218045</v>
      </c>
      <c r="C1871" t="str">
        <f t="shared" si="89"/>
        <v>21 11 1 11 2 1 19 0 2120202006 0</v>
      </c>
      <c r="D1871">
        <v>21</v>
      </c>
      <c r="E1871">
        <v>11</v>
      </c>
      <c r="F1871">
        <v>1</v>
      </c>
      <c r="G1871">
        <v>11</v>
      </c>
      <c r="H1871">
        <v>2</v>
      </c>
      <c r="I1871">
        <v>1</v>
      </c>
      <c r="J1871">
        <v>19</v>
      </c>
      <c r="K1871">
        <v>0</v>
      </c>
      <c r="L1871" t="s">
        <v>758</v>
      </c>
      <c r="M1871" t="s">
        <v>147</v>
      </c>
      <c r="N1871" s="13">
        <v>20432720</v>
      </c>
      <c r="O1871">
        <v>218184</v>
      </c>
      <c r="P1871">
        <v>2024</v>
      </c>
      <c r="Q1871">
        <v>900062917</v>
      </c>
      <c r="R1871" t="s">
        <v>1180</v>
      </c>
      <c r="S1871" s="13">
        <v>20432720</v>
      </c>
      <c r="T1871">
        <v>0</v>
      </c>
      <c r="U1871" t="s">
        <v>3165</v>
      </c>
      <c r="V1871" t="s">
        <v>3177</v>
      </c>
      <c r="W1871">
        <v>5016</v>
      </c>
      <c r="X1871">
        <v>0</v>
      </c>
      <c r="Y1871">
        <v>218045</v>
      </c>
      <c r="Z1871">
        <v>20240426</v>
      </c>
      <c r="AA1871">
        <v>2401220206</v>
      </c>
      <c r="AB1871">
        <v>2</v>
      </c>
      <c r="AC1871" t="s">
        <v>2281</v>
      </c>
      <c r="AD1871" t="s">
        <v>2281</v>
      </c>
      <c r="AE1871">
        <v>11101</v>
      </c>
      <c r="AF1871" t="s">
        <v>2281</v>
      </c>
      <c r="AG1871" t="s">
        <v>549</v>
      </c>
      <c r="AH1871">
        <v>252</v>
      </c>
    </row>
    <row r="1872" spans="1:34" hidden="1" x14ac:dyDescent="0.25">
      <c r="A1872" t="str">
        <f t="shared" si="87"/>
        <v>21 11 1 11 1 2 1 0 211020100101 0 218185</v>
      </c>
      <c r="B1872" t="str">
        <f t="shared" si="88"/>
        <v>21 11 1 11 1 2 1 0 211020100101 0 218037</v>
      </c>
      <c r="C1872" t="str">
        <f t="shared" si="89"/>
        <v>21 11 1 11 1 2 1 0 211020100101 0</v>
      </c>
      <c r="D1872">
        <v>21</v>
      </c>
      <c r="E1872">
        <v>11</v>
      </c>
      <c r="F1872">
        <v>1</v>
      </c>
      <c r="G1872">
        <v>11</v>
      </c>
      <c r="H1872">
        <v>1</v>
      </c>
      <c r="I1872">
        <v>2</v>
      </c>
      <c r="J1872">
        <v>1</v>
      </c>
      <c r="K1872">
        <v>0</v>
      </c>
      <c r="L1872" t="s">
        <v>728</v>
      </c>
      <c r="M1872" t="s">
        <v>147</v>
      </c>
      <c r="N1872" s="13">
        <v>5514585</v>
      </c>
      <c r="O1872">
        <v>218185</v>
      </c>
      <c r="P1872">
        <v>2024</v>
      </c>
      <c r="Q1872">
        <v>890801053</v>
      </c>
      <c r="R1872" t="s">
        <v>784</v>
      </c>
      <c r="S1872" s="13">
        <v>5514585</v>
      </c>
      <c r="T1872">
        <v>0</v>
      </c>
      <c r="U1872" t="s">
        <v>3178</v>
      </c>
      <c r="V1872" t="s">
        <v>2342</v>
      </c>
      <c r="W1872">
        <v>5001</v>
      </c>
      <c r="X1872">
        <v>0</v>
      </c>
      <c r="Y1872">
        <v>218037</v>
      </c>
      <c r="Z1872">
        <v>20240429</v>
      </c>
      <c r="AA1872">
        <v>2024042020</v>
      </c>
      <c r="AB1872">
        <v>0</v>
      </c>
      <c r="AC1872" t="s">
        <v>2281</v>
      </c>
      <c r="AD1872" t="s">
        <v>2281</v>
      </c>
      <c r="AE1872">
        <v>11101</v>
      </c>
      <c r="AF1872" t="s">
        <v>2281</v>
      </c>
      <c r="AG1872" t="s">
        <v>549</v>
      </c>
      <c r="AH1872">
        <v>100</v>
      </c>
    </row>
    <row r="1873" spans="1:34" hidden="1" x14ac:dyDescent="0.25">
      <c r="A1873" t="str">
        <f t="shared" si="87"/>
        <v>21 11 1 11 1 2 1 0 211020100101 0 218186</v>
      </c>
      <c r="B1873" t="str">
        <f t="shared" si="88"/>
        <v>21 11 1 11 1 2 1 0 211020100101 0 218095</v>
      </c>
      <c r="C1873" t="str">
        <f t="shared" si="89"/>
        <v>21 11 1 11 1 2 1 0 211020100101 0</v>
      </c>
      <c r="D1873">
        <v>21</v>
      </c>
      <c r="E1873">
        <v>11</v>
      </c>
      <c r="F1873">
        <v>1</v>
      </c>
      <c r="G1873">
        <v>11</v>
      </c>
      <c r="H1873">
        <v>1</v>
      </c>
      <c r="I1873">
        <v>2</v>
      </c>
      <c r="J1873">
        <v>1</v>
      </c>
      <c r="K1873">
        <v>0</v>
      </c>
      <c r="L1873" t="s">
        <v>728</v>
      </c>
      <c r="M1873" t="s">
        <v>147</v>
      </c>
      <c r="N1873" s="13">
        <v>2131863</v>
      </c>
      <c r="O1873">
        <v>218186</v>
      </c>
      <c r="P1873">
        <v>2024</v>
      </c>
      <c r="Q1873">
        <v>890801053</v>
      </c>
      <c r="R1873" t="s">
        <v>784</v>
      </c>
      <c r="S1873" s="13">
        <v>2131863</v>
      </c>
      <c r="T1873">
        <v>0</v>
      </c>
      <c r="U1873" t="s">
        <v>3178</v>
      </c>
      <c r="V1873" t="s">
        <v>2342</v>
      </c>
      <c r="W1873">
        <v>5001</v>
      </c>
      <c r="X1873">
        <v>0</v>
      </c>
      <c r="Y1873">
        <v>218095</v>
      </c>
      <c r="Z1873">
        <v>20240429</v>
      </c>
      <c r="AA1873">
        <v>2024042020</v>
      </c>
      <c r="AB1873">
        <v>0</v>
      </c>
      <c r="AC1873" t="s">
        <v>2281</v>
      </c>
      <c r="AD1873" t="s">
        <v>2281</v>
      </c>
      <c r="AE1873">
        <v>11101</v>
      </c>
      <c r="AF1873" t="s">
        <v>2281</v>
      </c>
      <c r="AG1873" t="s">
        <v>549</v>
      </c>
      <c r="AH1873">
        <v>100</v>
      </c>
    </row>
    <row r="1874" spans="1:34" hidden="1" x14ac:dyDescent="0.25">
      <c r="A1874" t="str">
        <f t="shared" si="87"/>
        <v>21 11 1 11 1 2 1 0 211020100101 0 218187</v>
      </c>
      <c r="B1874" t="str">
        <f t="shared" si="88"/>
        <v>21 11 1 11 1 2 1 0 211020100101 0 218144</v>
      </c>
      <c r="C1874" t="str">
        <f t="shared" si="89"/>
        <v>21 11 1 11 1 2 1 0 211020100101 0</v>
      </c>
      <c r="D1874">
        <v>21</v>
      </c>
      <c r="E1874">
        <v>11</v>
      </c>
      <c r="F1874">
        <v>1</v>
      </c>
      <c r="G1874">
        <v>11</v>
      </c>
      <c r="H1874">
        <v>1</v>
      </c>
      <c r="I1874">
        <v>2</v>
      </c>
      <c r="J1874">
        <v>1</v>
      </c>
      <c r="K1874">
        <v>0</v>
      </c>
      <c r="L1874" t="s">
        <v>728</v>
      </c>
      <c r="M1874" t="s">
        <v>147</v>
      </c>
      <c r="N1874" s="13">
        <v>4049289</v>
      </c>
      <c r="O1874">
        <v>218187</v>
      </c>
      <c r="P1874">
        <v>2024</v>
      </c>
      <c r="Q1874">
        <v>890801053</v>
      </c>
      <c r="R1874" t="s">
        <v>784</v>
      </c>
      <c r="S1874" s="13">
        <v>4049289</v>
      </c>
      <c r="T1874">
        <v>0</v>
      </c>
      <c r="U1874" t="s">
        <v>3179</v>
      </c>
      <c r="V1874" t="s">
        <v>2342</v>
      </c>
      <c r="W1874">
        <v>5001</v>
      </c>
      <c r="X1874">
        <v>0</v>
      </c>
      <c r="Y1874">
        <v>218144</v>
      </c>
      <c r="Z1874">
        <v>20240429</v>
      </c>
      <c r="AA1874">
        <v>2024042020</v>
      </c>
      <c r="AB1874">
        <v>0</v>
      </c>
      <c r="AC1874" t="s">
        <v>2281</v>
      </c>
      <c r="AD1874" t="s">
        <v>2281</v>
      </c>
      <c r="AE1874">
        <v>11101</v>
      </c>
      <c r="AF1874" t="s">
        <v>2281</v>
      </c>
      <c r="AG1874" t="s">
        <v>549</v>
      </c>
      <c r="AH1874">
        <v>100</v>
      </c>
    </row>
    <row r="1875" spans="1:34" hidden="1" x14ac:dyDescent="0.25">
      <c r="A1875" t="str">
        <f t="shared" si="87"/>
        <v>21 11 1 11 2 1 35 0 2120202006 0 218188</v>
      </c>
      <c r="B1875" t="str">
        <f t="shared" si="88"/>
        <v>21 11 1 11 2 1 35 0 2120202006 0 218009</v>
      </c>
      <c r="C1875" t="str">
        <f t="shared" si="89"/>
        <v>21 11 1 11 2 1 35 0 2120202006 0</v>
      </c>
      <c r="D1875">
        <v>21</v>
      </c>
      <c r="E1875">
        <v>11</v>
      </c>
      <c r="F1875">
        <v>1</v>
      </c>
      <c r="G1875">
        <v>11</v>
      </c>
      <c r="H1875">
        <v>2</v>
      </c>
      <c r="I1875">
        <v>1</v>
      </c>
      <c r="J1875">
        <v>35</v>
      </c>
      <c r="K1875">
        <v>0</v>
      </c>
      <c r="L1875" t="s">
        <v>758</v>
      </c>
      <c r="M1875" t="s">
        <v>147</v>
      </c>
      <c r="N1875" s="13">
        <v>26270415</v>
      </c>
      <c r="O1875">
        <v>218188</v>
      </c>
      <c r="P1875">
        <v>2024</v>
      </c>
      <c r="Q1875">
        <v>890800128</v>
      </c>
      <c r="R1875" t="s">
        <v>838</v>
      </c>
      <c r="S1875" s="13">
        <v>26270415</v>
      </c>
      <c r="T1875">
        <v>0</v>
      </c>
      <c r="U1875" t="s">
        <v>3081</v>
      </c>
      <c r="V1875" t="s">
        <v>2280</v>
      </c>
      <c r="W1875">
        <v>5004</v>
      </c>
      <c r="X1875">
        <v>0</v>
      </c>
      <c r="Y1875">
        <v>218009</v>
      </c>
      <c r="Z1875">
        <v>20240429</v>
      </c>
      <c r="AA1875">
        <v>0</v>
      </c>
      <c r="AB1875">
        <v>0</v>
      </c>
      <c r="AC1875" t="s">
        <v>2281</v>
      </c>
      <c r="AD1875" t="s">
        <v>2281</v>
      </c>
      <c r="AE1875">
        <v>11101</v>
      </c>
      <c r="AF1875" t="s">
        <v>2281</v>
      </c>
      <c r="AG1875" t="s">
        <v>549</v>
      </c>
      <c r="AH1875">
        <v>335</v>
      </c>
    </row>
    <row r="1876" spans="1:34" hidden="1" x14ac:dyDescent="0.25">
      <c r="A1876" t="str">
        <f t="shared" si="87"/>
        <v>21 1 3 11 5 1 3 0 0 4599007 218191</v>
      </c>
      <c r="B1876" t="str">
        <f t="shared" si="88"/>
        <v>21 1 3 11 5 1 3 0 0 4599007 218043</v>
      </c>
      <c r="C1876" t="str">
        <f t="shared" si="89"/>
        <v>21 1 3 11 5 1 3 0 0 4599007</v>
      </c>
      <c r="D1876">
        <v>21</v>
      </c>
      <c r="E1876">
        <v>1</v>
      </c>
      <c r="F1876">
        <v>3</v>
      </c>
      <c r="G1876">
        <v>11</v>
      </c>
      <c r="H1876">
        <v>5</v>
      </c>
      <c r="I1876">
        <v>1</v>
      </c>
      <c r="J1876">
        <v>3</v>
      </c>
      <c r="K1876">
        <v>0</v>
      </c>
      <c r="L1876" t="s">
        <v>147</v>
      </c>
      <c r="M1876" t="s">
        <v>150</v>
      </c>
      <c r="N1876" s="13">
        <v>4928194</v>
      </c>
      <c r="O1876">
        <v>218191</v>
      </c>
      <c r="P1876">
        <v>2024</v>
      </c>
      <c r="Q1876">
        <v>810000725</v>
      </c>
      <c r="R1876" t="s">
        <v>1102</v>
      </c>
      <c r="S1876" s="13">
        <v>4928194</v>
      </c>
      <c r="T1876">
        <v>144947</v>
      </c>
      <c r="U1876" t="s">
        <v>3123</v>
      </c>
      <c r="V1876" t="s">
        <v>3180</v>
      </c>
      <c r="W1876">
        <v>5004</v>
      </c>
      <c r="X1876">
        <v>2305</v>
      </c>
      <c r="Y1876">
        <v>218043</v>
      </c>
      <c r="Z1876">
        <v>20240430</v>
      </c>
      <c r="AA1876">
        <v>2401190193</v>
      </c>
      <c r="AB1876">
        <v>3</v>
      </c>
      <c r="AC1876" t="s">
        <v>2281</v>
      </c>
      <c r="AD1876" t="s">
        <v>2281</v>
      </c>
      <c r="AE1876">
        <v>11101</v>
      </c>
      <c r="AF1876" t="s">
        <v>2281</v>
      </c>
      <c r="AG1876" t="s">
        <v>549</v>
      </c>
      <c r="AH1876">
        <v>261</v>
      </c>
    </row>
    <row r="1877" spans="1:34" hidden="1" x14ac:dyDescent="0.25">
      <c r="A1877" t="str">
        <f t="shared" si="87"/>
        <v>21 1 3 11 5 1 3 0 0 4599007 218192</v>
      </c>
      <c r="B1877" t="str">
        <f t="shared" si="88"/>
        <v>21 1 3 11 5 1 3 0 0 4599007 218048</v>
      </c>
      <c r="C1877" t="str">
        <f t="shared" si="89"/>
        <v>21 1 3 11 5 1 3 0 0 4599007</v>
      </c>
      <c r="D1877">
        <v>21</v>
      </c>
      <c r="E1877">
        <v>1</v>
      </c>
      <c r="F1877">
        <v>3</v>
      </c>
      <c r="G1877">
        <v>11</v>
      </c>
      <c r="H1877">
        <v>5</v>
      </c>
      <c r="I1877">
        <v>1</v>
      </c>
      <c r="J1877">
        <v>3</v>
      </c>
      <c r="K1877">
        <v>0</v>
      </c>
      <c r="L1877" t="s">
        <v>147</v>
      </c>
      <c r="M1877" t="s">
        <v>150</v>
      </c>
      <c r="N1877" s="13">
        <v>8380000</v>
      </c>
      <c r="O1877">
        <v>218192</v>
      </c>
      <c r="P1877">
        <v>2024</v>
      </c>
      <c r="Q1877">
        <v>900807744</v>
      </c>
      <c r="R1877" t="s">
        <v>1103</v>
      </c>
      <c r="S1877" s="13">
        <v>8380000</v>
      </c>
      <c r="T1877">
        <v>293300</v>
      </c>
      <c r="U1877" t="s">
        <v>3141</v>
      </c>
      <c r="V1877" t="s">
        <v>3181</v>
      </c>
      <c r="W1877">
        <v>5004</v>
      </c>
      <c r="X1877">
        <v>2313</v>
      </c>
      <c r="Y1877">
        <v>218048</v>
      </c>
      <c r="Z1877">
        <v>20240430</v>
      </c>
      <c r="AA1877">
        <v>2401240219</v>
      </c>
      <c r="AB1877">
        <v>3</v>
      </c>
      <c r="AC1877" t="s">
        <v>2281</v>
      </c>
      <c r="AD1877" t="s">
        <v>2281</v>
      </c>
      <c r="AE1877">
        <v>11101</v>
      </c>
      <c r="AF1877" t="s">
        <v>2281</v>
      </c>
      <c r="AG1877" t="s">
        <v>549</v>
      </c>
      <c r="AH1877">
        <v>261</v>
      </c>
    </row>
    <row r="1878" spans="1:34" hidden="1" x14ac:dyDescent="0.25">
      <c r="A1878" t="str">
        <f t="shared" si="87"/>
        <v>21 11 1 11 1 1 1 0 211010100101 0 218193</v>
      </c>
      <c r="B1878" t="str">
        <f t="shared" si="88"/>
        <v>21 11 1 11 1 1 1 0 211010100101 0 218211</v>
      </c>
      <c r="C1878" t="str">
        <f t="shared" si="89"/>
        <v>21 11 1 11 1 1 1 0 211010100101 0</v>
      </c>
      <c r="D1878">
        <v>21</v>
      </c>
      <c r="E1878">
        <v>11</v>
      </c>
      <c r="F1878">
        <v>1</v>
      </c>
      <c r="G1878">
        <v>11</v>
      </c>
      <c r="H1878">
        <v>1</v>
      </c>
      <c r="I1878">
        <v>1</v>
      </c>
      <c r="J1878">
        <v>1</v>
      </c>
      <c r="K1878">
        <v>0</v>
      </c>
      <c r="L1878" t="s">
        <v>731</v>
      </c>
      <c r="M1878" t="s">
        <v>147</v>
      </c>
      <c r="N1878" s="13">
        <v>1409379747</v>
      </c>
      <c r="O1878">
        <v>218193</v>
      </c>
      <c r="P1878">
        <v>2024</v>
      </c>
      <c r="Q1878">
        <v>890801053</v>
      </c>
      <c r="R1878" t="s">
        <v>784</v>
      </c>
      <c r="S1878" s="13">
        <v>2412335264</v>
      </c>
      <c r="T1878">
        <v>0</v>
      </c>
      <c r="U1878" t="s">
        <v>3182</v>
      </c>
      <c r="V1878" t="s">
        <v>2342</v>
      </c>
      <c r="W1878">
        <v>5001</v>
      </c>
      <c r="X1878">
        <v>0</v>
      </c>
      <c r="Y1878">
        <v>218211</v>
      </c>
      <c r="Z1878">
        <v>20240430</v>
      </c>
      <c r="AA1878">
        <v>2024042010</v>
      </c>
      <c r="AB1878">
        <v>0</v>
      </c>
      <c r="AC1878" t="s">
        <v>2281</v>
      </c>
      <c r="AD1878" t="s">
        <v>2281</v>
      </c>
      <c r="AE1878">
        <v>11101</v>
      </c>
      <c r="AF1878" t="s">
        <v>2281</v>
      </c>
      <c r="AG1878" t="s">
        <v>549</v>
      </c>
      <c r="AH1878">
        <v>100</v>
      </c>
    </row>
    <row r="1879" spans="1:34" hidden="1" x14ac:dyDescent="0.25">
      <c r="A1879" t="str">
        <f t="shared" si="87"/>
        <v>21 11 1 11 1 1 2 0 211010300103 0 218193</v>
      </c>
      <c r="B1879" t="str">
        <f t="shared" si="88"/>
        <v>21 11 1 11 1 1 2 0 211010300103 0 218211</v>
      </c>
      <c r="C1879" t="str">
        <f t="shared" si="89"/>
        <v>21 11 1 11 1 1 2 0 211010300103 0</v>
      </c>
      <c r="D1879">
        <v>21</v>
      </c>
      <c r="E1879">
        <v>11</v>
      </c>
      <c r="F1879">
        <v>1</v>
      </c>
      <c r="G1879">
        <v>11</v>
      </c>
      <c r="H1879">
        <v>1</v>
      </c>
      <c r="I1879">
        <v>1</v>
      </c>
      <c r="J1879">
        <v>2</v>
      </c>
      <c r="K1879">
        <v>0</v>
      </c>
      <c r="L1879" t="s">
        <v>732</v>
      </c>
      <c r="M1879" t="s">
        <v>147</v>
      </c>
      <c r="N1879" s="13">
        <v>7346527</v>
      </c>
      <c r="O1879">
        <v>218193</v>
      </c>
      <c r="P1879">
        <v>2024</v>
      </c>
      <c r="Q1879">
        <v>890801053</v>
      </c>
      <c r="R1879" t="s">
        <v>784</v>
      </c>
      <c r="S1879" s="13">
        <v>2412335264</v>
      </c>
      <c r="T1879">
        <v>0</v>
      </c>
      <c r="U1879" t="s">
        <v>3182</v>
      </c>
      <c r="V1879" t="s">
        <v>2342</v>
      </c>
      <c r="W1879">
        <v>5001</v>
      </c>
      <c r="X1879">
        <v>0</v>
      </c>
      <c r="Y1879">
        <v>218211</v>
      </c>
      <c r="Z1879">
        <v>20240430</v>
      </c>
      <c r="AA1879">
        <v>2024042010</v>
      </c>
      <c r="AB1879">
        <v>0</v>
      </c>
      <c r="AC1879" t="s">
        <v>2281</v>
      </c>
      <c r="AD1879" t="s">
        <v>2281</v>
      </c>
      <c r="AE1879">
        <v>11101</v>
      </c>
      <c r="AF1879" t="s">
        <v>2281</v>
      </c>
      <c r="AG1879" t="s">
        <v>549</v>
      </c>
      <c r="AH1879">
        <v>100</v>
      </c>
    </row>
    <row r="1880" spans="1:34" hidden="1" x14ac:dyDescent="0.25">
      <c r="A1880" t="str">
        <f t="shared" si="87"/>
        <v>21 11 1 11 1 1 3 0 211010100102 0 218193</v>
      </c>
      <c r="B1880" t="str">
        <f t="shared" si="88"/>
        <v>21 11 1 11 1 1 3 0 211010100102 0 218211</v>
      </c>
      <c r="C1880" t="str">
        <f t="shared" si="89"/>
        <v>21 11 1 11 1 1 3 0 211010100102 0</v>
      </c>
      <c r="D1880">
        <v>21</v>
      </c>
      <c r="E1880">
        <v>11</v>
      </c>
      <c r="F1880">
        <v>1</v>
      </c>
      <c r="G1880">
        <v>11</v>
      </c>
      <c r="H1880">
        <v>1</v>
      </c>
      <c r="I1880">
        <v>1</v>
      </c>
      <c r="J1880">
        <v>3</v>
      </c>
      <c r="K1880">
        <v>0</v>
      </c>
      <c r="L1880" t="s">
        <v>733</v>
      </c>
      <c r="M1880" t="s">
        <v>147</v>
      </c>
      <c r="N1880" s="13">
        <v>107163378</v>
      </c>
      <c r="O1880">
        <v>218193</v>
      </c>
      <c r="P1880">
        <v>2024</v>
      </c>
      <c r="Q1880">
        <v>890801053</v>
      </c>
      <c r="R1880" t="s">
        <v>784</v>
      </c>
      <c r="S1880" s="13">
        <v>2412335264</v>
      </c>
      <c r="T1880">
        <v>0</v>
      </c>
      <c r="U1880" t="s">
        <v>3182</v>
      </c>
      <c r="V1880" t="s">
        <v>2342</v>
      </c>
      <c r="W1880">
        <v>5001</v>
      </c>
      <c r="X1880">
        <v>0</v>
      </c>
      <c r="Y1880">
        <v>218211</v>
      </c>
      <c r="Z1880">
        <v>20240430</v>
      </c>
      <c r="AA1880">
        <v>2024042010</v>
      </c>
      <c r="AB1880">
        <v>0</v>
      </c>
      <c r="AC1880" t="s">
        <v>2281</v>
      </c>
      <c r="AD1880" t="s">
        <v>2281</v>
      </c>
      <c r="AE1880">
        <v>11101</v>
      </c>
      <c r="AF1880" t="s">
        <v>2281</v>
      </c>
      <c r="AG1880" t="s">
        <v>549</v>
      </c>
      <c r="AH1880">
        <v>100</v>
      </c>
    </row>
    <row r="1881" spans="1:34" hidden="1" x14ac:dyDescent="0.25">
      <c r="A1881" t="str">
        <f t="shared" si="87"/>
        <v>21 11 1 11 1 1 4 0 21101010010801 0 218193</v>
      </c>
      <c r="B1881" t="str">
        <f t="shared" si="88"/>
        <v>21 11 1 11 1 1 4 0 21101010010801 0 218211</v>
      </c>
      <c r="C1881" t="str">
        <f t="shared" si="89"/>
        <v>21 11 1 11 1 1 4 0 21101010010801 0</v>
      </c>
      <c r="D1881">
        <v>21</v>
      </c>
      <c r="E1881">
        <v>11</v>
      </c>
      <c r="F1881">
        <v>1</v>
      </c>
      <c r="G1881">
        <v>11</v>
      </c>
      <c r="H1881">
        <v>1</v>
      </c>
      <c r="I1881">
        <v>1</v>
      </c>
      <c r="J1881">
        <v>4</v>
      </c>
      <c r="K1881">
        <v>0</v>
      </c>
      <c r="L1881" t="s">
        <v>734</v>
      </c>
      <c r="M1881" t="s">
        <v>147</v>
      </c>
      <c r="N1881" s="13">
        <v>18088997</v>
      </c>
      <c r="O1881">
        <v>218193</v>
      </c>
      <c r="P1881">
        <v>2024</v>
      </c>
      <c r="Q1881">
        <v>890801053</v>
      </c>
      <c r="R1881" t="s">
        <v>784</v>
      </c>
      <c r="S1881" s="13">
        <v>2412335264</v>
      </c>
      <c r="T1881">
        <v>0</v>
      </c>
      <c r="U1881" t="s">
        <v>3182</v>
      </c>
      <c r="V1881" t="s">
        <v>2342</v>
      </c>
      <c r="W1881">
        <v>5001</v>
      </c>
      <c r="X1881">
        <v>0</v>
      </c>
      <c r="Y1881">
        <v>218211</v>
      </c>
      <c r="Z1881">
        <v>20240430</v>
      </c>
      <c r="AA1881">
        <v>2024042010</v>
      </c>
      <c r="AB1881">
        <v>0</v>
      </c>
      <c r="AC1881" t="s">
        <v>2281</v>
      </c>
      <c r="AD1881" t="s">
        <v>2281</v>
      </c>
      <c r="AE1881">
        <v>11101</v>
      </c>
      <c r="AF1881" t="s">
        <v>2281</v>
      </c>
      <c r="AG1881" t="s">
        <v>549</v>
      </c>
      <c r="AH1881">
        <v>100</v>
      </c>
    </row>
    <row r="1882" spans="1:34" hidden="1" x14ac:dyDescent="0.25">
      <c r="A1882" t="str">
        <f t="shared" si="87"/>
        <v>21 11 1 11 1 1 5 0 211010100106 0 218193</v>
      </c>
      <c r="B1882" t="str">
        <f t="shared" si="88"/>
        <v>21 11 1 11 1 1 5 0 211010100106 0 218211</v>
      </c>
      <c r="C1882" t="str">
        <f t="shared" si="89"/>
        <v>21 11 1 11 1 1 5 0 211010100106 0</v>
      </c>
      <c r="D1882">
        <v>21</v>
      </c>
      <c r="E1882">
        <v>11</v>
      </c>
      <c r="F1882">
        <v>1</v>
      </c>
      <c r="G1882">
        <v>11</v>
      </c>
      <c r="H1882">
        <v>1</v>
      </c>
      <c r="I1882">
        <v>1</v>
      </c>
      <c r="J1882">
        <v>5</v>
      </c>
      <c r="K1882">
        <v>0</v>
      </c>
      <c r="L1882" t="s">
        <v>735</v>
      </c>
      <c r="M1882" t="s">
        <v>147</v>
      </c>
      <c r="N1882" s="13">
        <v>19440474</v>
      </c>
      <c r="O1882">
        <v>218193</v>
      </c>
      <c r="P1882">
        <v>2024</v>
      </c>
      <c r="Q1882">
        <v>890801053</v>
      </c>
      <c r="R1882" t="s">
        <v>784</v>
      </c>
      <c r="S1882" s="13">
        <v>2412335264</v>
      </c>
      <c r="T1882">
        <v>0</v>
      </c>
      <c r="U1882" t="s">
        <v>3182</v>
      </c>
      <c r="V1882" t="s">
        <v>2342</v>
      </c>
      <c r="W1882">
        <v>5001</v>
      </c>
      <c r="X1882">
        <v>0</v>
      </c>
      <c r="Y1882">
        <v>218211</v>
      </c>
      <c r="Z1882">
        <v>20240430</v>
      </c>
      <c r="AA1882">
        <v>2024042010</v>
      </c>
      <c r="AB1882">
        <v>0</v>
      </c>
      <c r="AC1882" t="s">
        <v>2281</v>
      </c>
      <c r="AD1882" t="s">
        <v>2281</v>
      </c>
      <c r="AE1882">
        <v>11101</v>
      </c>
      <c r="AF1882" t="s">
        <v>2281</v>
      </c>
      <c r="AG1882" t="s">
        <v>549</v>
      </c>
      <c r="AH1882">
        <v>100</v>
      </c>
    </row>
    <row r="1883" spans="1:34" hidden="1" x14ac:dyDescent="0.25">
      <c r="A1883" t="str">
        <f t="shared" si="87"/>
        <v>21 11 1 11 1 1 7 0 21101010010802 0 218193</v>
      </c>
      <c r="B1883" t="str">
        <f t="shared" si="88"/>
        <v>21 11 1 11 1 1 7 0 21101010010802 0 218211</v>
      </c>
      <c r="C1883" t="str">
        <f t="shared" si="89"/>
        <v>21 11 1 11 1 1 7 0 21101010010802 0</v>
      </c>
      <c r="D1883">
        <v>21</v>
      </c>
      <c r="E1883">
        <v>11</v>
      </c>
      <c r="F1883">
        <v>1</v>
      </c>
      <c r="G1883">
        <v>11</v>
      </c>
      <c r="H1883">
        <v>1</v>
      </c>
      <c r="I1883">
        <v>1</v>
      </c>
      <c r="J1883">
        <v>7</v>
      </c>
      <c r="K1883">
        <v>0</v>
      </c>
      <c r="L1883" t="s">
        <v>737</v>
      </c>
      <c r="M1883" t="s">
        <v>147</v>
      </c>
      <c r="N1883" s="13">
        <v>80811820</v>
      </c>
      <c r="O1883">
        <v>218193</v>
      </c>
      <c r="P1883">
        <v>2024</v>
      </c>
      <c r="Q1883">
        <v>890801053</v>
      </c>
      <c r="R1883" t="s">
        <v>784</v>
      </c>
      <c r="S1883" s="13">
        <v>2412335264</v>
      </c>
      <c r="T1883">
        <v>0</v>
      </c>
      <c r="U1883" t="s">
        <v>3182</v>
      </c>
      <c r="V1883" t="s">
        <v>2342</v>
      </c>
      <c r="W1883">
        <v>5001</v>
      </c>
      <c r="X1883">
        <v>0</v>
      </c>
      <c r="Y1883">
        <v>218211</v>
      </c>
      <c r="Z1883">
        <v>20240430</v>
      </c>
      <c r="AA1883">
        <v>2024042010</v>
      </c>
      <c r="AB1883">
        <v>0</v>
      </c>
      <c r="AC1883" t="s">
        <v>2281</v>
      </c>
      <c r="AD1883" t="s">
        <v>2281</v>
      </c>
      <c r="AE1883">
        <v>11101</v>
      </c>
      <c r="AF1883" t="s">
        <v>2281</v>
      </c>
      <c r="AG1883" t="s">
        <v>549</v>
      </c>
      <c r="AH1883">
        <v>100</v>
      </c>
    </row>
    <row r="1884" spans="1:34" hidden="1" x14ac:dyDescent="0.25">
      <c r="A1884" t="str">
        <f t="shared" si="87"/>
        <v>21 11 1 11 1 1 8 0 2110103003 0 218193</v>
      </c>
      <c r="B1884" t="str">
        <f t="shared" si="88"/>
        <v>21 11 1 11 1 1 8 0 2110103003 0 218211</v>
      </c>
      <c r="C1884" t="str">
        <f t="shared" si="89"/>
        <v>21 11 1 11 1 1 8 0 2110103003 0</v>
      </c>
      <c r="D1884">
        <v>21</v>
      </c>
      <c r="E1884">
        <v>11</v>
      </c>
      <c r="F1884">
        <v>1</v>
      </c>
      <c r="G1884">
        <v>11</v>
      </c>
      <c r="H1884">
        <v>1</v>
      </c>
      <c r="I1884">
        <v>1</v>
      </c>
      <c r="J1884">
        <v>8</v>
      </c>
      <c r="K1884">
        <v>0</v>
      </c>
      <c r="L1884" t="s">
        <v>738</v>
      </c>
      <c r="M1884" t="s">
        <v>147</v>
      </c>
      <c r="N1884" s="13">
        <v>26928823</v>
      </c>
      <c r="O1884">
        <v>218193</v>
      </c>
      <c r="P1884">
        <v>2024</v>
      </c>
      <c r="Q1884">
        <v>890801053</v>
      </c>
      <c r="R1884" t="s">
        <v>784</v>
      </c>
      <c r="S1884" s="13">
        <v>2412335264</v>
      </c>
      <c r="T1884">
        <v>0</v>
      </c>
      <c r="U1884" t="s">
        <v>3182</v>
      </c>
      <c r="V1884" t="s">
        <v>2342</v>
      </c>
      <c r="W1884">
        <v>5001</v>
      </c>
      <c r="X1884">
        <v>0</v>
      </c>
      <c r="Y1884">
        <v>218211</v>
      </c>
      <c r="Z1884">
        <v>20240430</v>
      </c>
      <c r="AA1884">
        <v>2024042010</v>
      </c>
      <c r="AB1884">
        <v>0</v>
      </c>
      <c r="AC1884" t="s">
        <v>2281</v>
      </c>
      <c r="AD1884" t="s">
        <v>2281</v>
      </c>
      <c r="AE1884">
        <v>11101</v>
      </c>
      <c r="AF1884" t="s">
        <v>2281</v>
      </c>
      <c r="AG1884" t="s">
        <v>549</v>
      </c>
      <c r="AH1884">
        <v>100</v>
      </c>
    </row>
    <row r="1885" spans="1:34" hidden="1" x14ac:dyDescent="0.25">
      <c r="A1885" t="str">
        <f t="shared" si="87"/>
        <v>21 11 1 11 1 1 9 0 211010100105 0 218193</v>
      </c>
      <c r="B1885" t="str">
        <f t="shared" si="88"/>
        <v>21 11 1 11 1 1 9 0 211010100105 0 218211</v>
      </c>
      <c r="C1885" t="str">
        <f t="shared" si="89"/>
        <v>21 11 1 11 1 1 9 0 211010100105 0</v>
      </c>
      <c r="D1885">
        <v>21</v>
      </c>
      <c r="E1885">
        <v>11</v>
      </c>
      <c r="F1885">
        <v>1</v>
      </c>
      <c r="G1885">
        <v>11</v>
      </c>
      <c r="H1885">
        <v>1</v>
      </c>
      <c r="I1885">
        <v>1</v>
      </c>
      <c r="J1885">
        <v>9</v>
      </c>
      <c r="K1885">
        <v>0</v>
      </c>
      <c r="L1885" t="s">
        <v>739</v>
      </c>
      <c r="M1885" t="s">
        <v>147</v>
      </c>
      <c r="N1885" s="13">
        <v>19164600</v>
      </c>
      <c r="O1885">
        <v>218193</v>
      </c>
      <c r="P1885">
        <v>2024</v>
      </c>
      <c r="Q1885">
        <v>890801053</v>
      </c>
      <c r="R1885" t="s">
        <v>784</v>
      </c>
      <c r="S1885" s="13">
        <v>2412335264</v>
      </c>
      <c r="T1885">
        <v>0</v>
      </c>
      <c r="U1885" t="s">
        <v>3182</v>
      </c>
      <c r="V1885" t="s">
        <v>2342</v>
      </c>
      <c r="W1885">
        <v>5001</v>
      </c>
      <c r="X1885">
        <v>0</v>
      </c>
      <c r="Y1885">
        <v>218211</v>
      </c>
      <c r="Z1885">
        <v>20240430</v>
      </c>
      <c r="AA1885">
        <v>2024042010</v>
      </c>
      <c r="AB1885">
        <v>0</v>
      </c>
      <c r="AC1885" t="s">
        <v>2281</v>
      </c>
      <c r="AD1885" t="s">
        <v>2281</v>
      </c>
      <c r="AE1885">
        <v>11101</v>
      </c>
      <c r="AF1885" t="s">
        <v>2281</v>
      </c>
      <c r="AG1885" t="s">
        <v>549</v>
      </c>
      <c r="AH1885">
        <v>100</v>
      </c>
    </row>
    <row r="1886" spans="1:34" hidden="1" x14ac:dyDescent="0.25">
      <c r="A1886" t="str">
        <f t="shared" si="87"/>
        <v>21 11 1 11 1 1 10 0 211010300102 0 218193</v>
      </c>
      <c r="B1886" t="str">
        <f t="shared" si="88"/>
        <v>21 11 1 11 1 1 10 0 211010300102 0 218211</v>
      </c>
      <c r="C1886" t="str">
        <f t="shared" si="89"/>
        <v>21 11 1 11 1 1 10 0 211010300102 0</v>
      </c>
      <c r="D1886">
        <v>21</v>
      </c>
      <c r="E1886">
        <v>11</v>
      </c>
      <c r="F1886">
        <v>1</v>
      </c>
      <c r="G1886">
        <v>11</v>
      </c>
      <c r="H1886">
        <v>1</v>
      </c>
      <c r="I1886">
        <v>1</v>
      </c>
      <c r="J1886">
        <v>10</v>
      </c>
      <c r="K1886">
        <v>0</v>
      </c>
      <c r="L1886" t="s">
        <v>740</v>
      </c>
      <c r="M1886" t="s">
        <v>147</v>
      </c>
      <c r="N1886" s="13">
        <v>44349303</v>
      </c>
      <c r="O1886">
        <v>218193</v>
      </c>
      <c r="P1886">
        <v>2024</v>
      </c>
      <c r="Q1886">
        <v>890801053</v>
      </c>
      <c r="R1886" t="s">
        <v>784</v>
      </c>
      <c r="S1886" s="13">
        <v>2412335264</v>
      </c>
      <c r="T1886">
        <v>0</v>
      </c>
      <c r="U1886" t="s">
        <v>3182</v>
      </c>
      <c r="V1886" t="s">
        <v>2342</v>
      </c>
      <c r="W1886">
        <v>5001</v>
      </c>
      <c r="X1886">
        <v>0</v>
      </c>
      <c r="Y1886">
        <v>218211</v>
      </c>
      <c r="Z1886">
        <v>20240430</v>
      </c>
      <c r="AA1886">
        <v>2024042010</v>
      </c>
      <c r="AB1886">
        <v>0</v>
      </c>
      <c r="AC1886" t="s">
        <v>2281</v>
      </c>
      <c r="AD1886" t="s">
        <v>2281</v>
      </c>
      <c r="AE1886">
        <v>11101</v>
      </c>
      <c r="AF1886" t="s">
        <v>2281</v>
      </c>
      <c r="AG1886" t="s">
        <v>549</v>
      </c>
      <c r="AH1886">
        <v>100</v>
      </c>
    </row>
    <row r="1887" spans="1:34" hidden="1" x14ac:dyDescent="0.25">
      <c r="A1887" t="str">
        <f t="shared" si="87"/>
        <v>21 11 1 11 1 1 12 0 211010100107 0 218193</v>
      </c>
      <c r="B1887" t="str">
        <f t="shared" si="88"/>
        <v>21 11 1 11 1 1 12 0 211010100107 0 218211</v>
      </c>
      <c r="C1887" t="str">
        <f t="shared" si="89"/>
        <v>21 11 1 11 1 1 12 0 211010100107 0</v>
      </c>
      <c r="D1887">
        <v>21</v>
      </c>
      <c r="E1887">
        <v>11</v>
      </c>
      <c r="F1887">
        <v>1</v>
      </c>
      <c r="G1887">
        <v>11</v>
      </c>
      <c r="H1887">
        <v>1</v>
      </c>
      <c r="I1887">
        <v>1</v>
      </c>
      <c r="J1887">
        <v>12</v>
      </c>
      <c r="K1887">
        <v>0</v>
      </c>
      <c r="L1887" t="s">
        <v>742</v>
      </c>
      <c r="M1887" t="s">
        <v>147</v>
      </c>
      <c r="N1887" s="13">
        <v>54259790</v>
      </c>
      <c r="O1887">
        <v>218193</v>
      </c>
      <c r="P1887">
        <v>2024</v>
      </c>
      <c r="Q1887">
        <v>890801053</v>
      </c>
      <c r="R1887" t="s">
        <v>784</v>
      </c>
      <c r="S1887" s="13">
        <v>2412335264</v>
      </c>
      <c r="T1887">
        <v>0</v>
      </c>
      <c r="U1887" t="s">
        <v>3182</v>
      </c>
      <c r="V1887" t="s">
        <v>2342</v>
      </c>
      <c r="W1887">
        <v>5001</v>
      </c>
      <c r="X1887">
        <v>0</v>
      </c>
      <c r="Y1887">
        <v>218211</v>
      </c>
      <c r="Z1887">
        <v>20240430</v>
      </c>
      <c r="AA1887">
        <v>2024042010</v>
      </c>
      <c r="AB1887">
        <v>0</v>
      </c>
      <c r="AC1887" t="s">
        <v>2281</v>
      </c>
      <c r="AD1887" t="s">
        <v>2281</v>
      </c>
      <c r="AE1887">
        <v>11101</v>
      </c>
      <c r="AF1887" t="s">
        <v>2281</v>
      </c>
      <c r="AG1887" t="s">
        <v>549</v>
      </c>
      <c r="AH1887">
        <v>100</v>
      </c>
    </row>
    <row r="1888" spans="1:34" hidden="1" x14ac:dyDescent="0.25">
      <c r="A1888" t="str">
        <f t="shared" si="87"/>
        <v>21 11 1 11 1 1 15 0 211010100104 0 218193</v>
      </c>
      <c r="B1888" t="str">
        <f t="shared" si="88"/>
        <v>21 11 1 11 1 1 15 0 211010100104 0 218211</v>
      </c>
      <c r="C1888" t="str">
        <f t="shared" si="89"/>
        <v>21 11 1 11 1 1 15 0 211010100104 0</v>
      </c>
      <c r="D1888">
        <v>21</v>
      </c>
      <c r="E1888">
        <v>11</v>
      </c>
      <c r="F1888">
        <v>1</v>
      </c>
      <c r="G1888">
        <v>11</v>
      </c>
      <c r="H1888">
        <v>1</v>
      </c>
      <c r="I1888">
        <v>1</v>
      </c>
      <c r="J1888">
        <v>15</v>
      </c>
      <c r="K1888">
        <v>0</v>
      </c>
      <c r="L1888" t="s">
        <v>744</v>
      </c>
      <c r="M1888" t="s">
        <v>147</v>
      </c>
      <c r="N1888" s="13">
        <v>10937780</v>
      </c>
      <c r="O1888">
        <v>218193</v>
      </c>
      <c r="P1888">
        <v>2024</v>
      </c>
      <c r="Q1888">
        <v>890801053</v>
      </c>
      <c r="R1888" t="s">
        <v>784</v>
      </c>
      <c r="S1888" s="13">
        <v>2412335264</v>
      </c>
      <c r="T1888">
        <v>0</v>
      </c>
      <c r="U1888" t="s">
        <v>3182</v>
      </c>
      <c r="V1888" t="s">
        <v>2342</v>
      </c>
      <c r="W1888">
        <v>5001</v>
      </c>
      <c r="X1888">
        <v>0</v>
      </c>
      <c r="Y1888">
        <v>218211</v>
      </c>
      <c r="Z1888">
        <v>20240430</v>
      </c>
      <c r="AA1888">
        <v>2024042010</v>
      </c>
      <c r="AB1888">
        <v>0</v>
      </c>
      <c r="AC1888" t="s">
        <v>2281</v>
      </c>
      <c r="AD1888" t="s">
        <v>2281</v>
      </c>
      <c r="AE1888">
        <v>11101</v>
      </c>
      <c r="AF1888" t="s">
        <v>2281</v>
      </c>
      <c r="AG1888" t="s">
        <v>549</v>
      </c>
      <c r="AH1888">
        <v>100</v>
      </c>
    </row>
    <row r="1889" spans="1:34" hidden="1" x14ac:dyDescent="0.25">
      <c r="A1889" t="str">
        <f t="shared" si="87"/>
        <v>21 11 1 11 1 3 11 0 2110102003 0 218193</v>
      </c>
      <c r="B1889" t="str">
        <f t="shared" si="88"/>
        <v>21 11 1 11 1 3 11 0 2110102003 0 218211</v>
      </c>
      <c r="C1889" t="str">
        <f t="shared" si="89"/>
        <v>21 11 1 11 1 3 11 0 2110102003 0</v>
      </c>
      <c r="D1889">
        <v>21</v>
      </c>
      <c r="E1889">
        <v>11</v>
      </c>
      <c r="F1889">
        <v>1</v>
      </c>
      <c r="G1889">
        <v>11</v>
      </c>
      <c r="H1889">
        <v>1</v>
      </c>
      <c r="I1889">
        <v>3</v>
      </c>
      <c r="J1889">
        <v>11</v>
      </c>
      <c r="K1889">
        <v>0</v>
      </c>
      <c r="L1889" t="s">
        <v>753</v>
      </c>
      <c r="M1889" t="s">
        <v>147</v>
      </c>
      <c r="N1889" s="13">
        <v>614464025</v>
      </c>
      <c r="O1889">
        <v>218193</v>
      </c>
      <c r="P1889">
        <v>2024</v>
      </c>
      <c r="Q1889">
        <v>890801053</v>
      </c>
      <c r="R1889" t="s">
        <v>784</v>
      </c>
      <c r="S1889" s="13">
        <v>2412335264</v>
      </c>
      <c r="T1889">
        <v>0</v>
      </c>
      <c r="U1889" t="s">
        <v>3182</v>
      </c>
      <c r="V1889" t="s">
        <v>2342</v>
      </c>
      <c r="W1889">
        <v>5001</v>
      </c>
      <c r="X1889">
        <v>0</v>
      </c>
      <c r="Y1889">
        <v>218211</v>
      </c>
      <c r="Z1889">
        <v>20240430</v>
      </c>
      <c r="AA1889">
        <v>2024042010</v>
      </c>
      <c r="AB1889">
        <v>0</v>
      </c>
      <c r="AC1889" t="s">
        <v>2281</v>
      </c>
      <c r="AD1889" t="s">
        <v>2281</v>
      </c>
      <c r="AE1889">
        <v>11101</v>
      </c>
      <c r="AF1889" t="s">
        <v>2281</v>
      </c>
      <c r="AG1889" t="s">
        <v>549</v>
      </c>
      <c r="AH1889">
        <v>100</v>
      </c>
    </row>
    <row r="1890" spans="1:34" hidden="1" x14ac:dyDescent="0.25">
      <c r="A1890" t="str">
        <f t="shared" si="87"/>
        <v>21 11 1 11 2 1 18 0 2120202006 0 218194</v>
      </c>
      <c r="B1890" t="str">
        <f t="shared" si="88"/>
        <v>21 11 1 11 2 1 18 0 2120202006 0 218036</v>
      </c>
      <c r="C1890" t="str">
        <f t="shared" si="89"/>
        <v>21 11 1 11 2 1 18 0 2120202006 0</v>
      </c>
      <c r="D1890">
        <v>21</v>
      </c>
      <c r="E1890">
        <v>11</v>
      </c>
      <c r="F1890">
        <v>1</v>
      </c>
      <c r="G1890">
        <v>11</v>
      </c>
      <c r="H1890">
        <v>2</v>
      </c>
      <c r="I1890">
        <v>1</v>
      </c>
      <c r="J1890">
        <v>18</v>
      </c>
      <c r="K1890">
        <v>0</v>
      </c>
      <c r="L1890" t="s">
        <v>758</v>
      </c>
      <c r="M1890" t="s">
        <v>147</v>
      </c>
      <c r="N1890" s="13">
        <v>1373721</v>
      </c>
      <c r="O1890">
        <v>218194</v>
      </c>
      <c r="P1890">
        <v>2024</v>
      </c>
      <c r="Q1890">
        <v>810000598</v>
      </c>
      <c r="R1890" t="s">
        <v>2278</v>
      </c>
      <c r="S1890" s="13">
        <v>1373721</v>
      </c>
      <c r="T1890">
        <v>0</v>
      </c>
      <c r="U1890" t="s">
        <v>3089</v>
      </c>
      <c r="V1890" t="s">
        <v>2280</v>
      </c>
      <c r="W1890">
        <v>5004</v>
      </c>
      <c r="X1890">
        <v>0</v>
      </c>
      <c r="Y1890">
        <v>218036</v>
      </c>
      <c r="Z1890">
        <v>20240430</v>
      </c>
      <c r="AA1890">
        <v>0</v>
      </c>
      <c r="AB1890">
        <v>0</v>
      </c>
      <c r="AC1890" t="s">
        <v>2281</v>
      </c>
      <c r="AD1890" t="s">
        <v>2281</v>
      </c>
      <c r="AE1890">
        <v>11101</v>
      </c>
      <c r="AF1890" t="s">
        <v>2281</v>
      </c>
      <c r="AG1890" t="s">
        <v>549</v>
      </c>
      <c r="AH1890">
        <v>335</v>
      </c>
    </row>
    <row r="1891" spans="1:34" hidden="1" x14ac:dyDescent="0.25">
      <c r="A1891" t="str">
        <f t="shared" si="87"/>
        <v>21 11 1 11 2 1 35 0 2120202006 0 218195</v>
      </c>
      <c r="B1891" t="str">
        <f t="shared" si="88"/>
        <v>21 11 1 11 2 1 35 0 2120202006 0 218009</v>
      </c>
      <c r="C1891" t="str">
        <f t="shared" si="89"/>
        <v>21 11 1 11 2 1 35 0 2120202006 0</v>
      </c>
      <c r="D1891">
        <v>21</v>
      </c>
      <c r="E1891">
        <v>11</v>
      </c>
      <c r="F1891">
        <v>1</v>
      </c>
      <c r="G1891">
        <v>11</v>
      </c>
      <c r="H1891">
        <v>2</v>
      </c>
      <c r="I1891">
        <v>1</v>
      </c>
      <c r="J1891">
        <v>35</v>
      </c>
      <c r="K1891">
        <v>0</v>
      </c>
      <c r="L1891" t="s">
        <v>758</v>
      </c>
      <c r="M1891" t="s">
        <v>147</v>
      </c>
      <c r="N1891" s="13">
        <v>1004475</v>
      </c>
      <c r="O1891">
        <v>218195</v>
      </c>
      <c r="P1891">
        <v>2024</v>
      </c>
      <c r="Q1891">
        <v>890800128</v>
      </c>
      <c r="R1891" t="s">
        <v>838</v>
      </c>
      <c r="S1891" s="13">
        <v>1004475</v>
      </c>
      <c r="T1891">
        <v>0</v>
      </c>
      <c r="U1891" t="s">
        <v>3081</v>
      </c>
      <c r="V1891" t="s">
        <v>2280</v>
      </c>
      <c r="W1891">
        <v>5004</v>
      </c>
      <c r="X1891">
        <v>0</v>
      </c>
      <c r="Y1891">
        <v>218009</v>
      </c>
      <c r="Z1891">
        <v>20240430</v>
      </c>
      <c r="AA1891">
        <v>0</v>
      </c>
      <c r="AB1891">
        <v>0</v>
      </c>
      <c r="AC1891" t="s">
        <v>2281</v>
      </c>
      <c r="AD1891" t="s">
        <v>2281</v>
      </c>
      <c r="AE1891">
        <v>11101</v>
      </c>
      <c r="AF1891" t="s">
        <v>2281</v>
      </c>
      <c r="AG1891" t="s">
        <v>549</v>
      </c>
      <c r="AH1891">
        <v>335</v>
      </c>
    </row>
    <row r="1892" spans="1:34" hidden="1" x14ac:dyDescent="0.25">
      <c r="A1892" t="str">
        <f t="shared" si="87"/>
        <v>21 11 1 11 2 2 2 0 2120202008 0 218196</v>
      </c>
      <c r="B1892" t="str">
        <f t="shared" si="88"/>
        <v>21 11 1 11 2 2 2 0 2120202008 0 218008</v>
      </c>
      <c r="C1892" t="str">
        <f t="shared" si="89"/>
        <v>21 11 1 11 2 2 2 0 2120202008 0</v>
      </c>
      <c r="D1892">
        <v>21</v>
      </c>
      <c r="E1892">
        <v>11</v>
      </c>
      <c r="F1892">
        <v>1</v>
      </c>
      <c r="G1892">
        <v>11</v>
      </c>
      <c r="H1892">
        <v>2</v>
      </c>
      <c r="I1892">
        <v>2</v>
      </c>
      <c r="J1892">
        <v>2</v>
      </c>
      <c r="K1892">
        <v>0</v>
      </c>
      <c r="L1892" t="s">
        <v>755</v>
      </c>
      <c r="M1892" t="s">
        <v>147</v>
      </c>
      <c r="N1892" s="13">
        <v>7683784</v>
      </c>
      <c r="O1892">
        <v>218196</v>
      </c>
      <c r="P1892">
        <v>2024</v>
      </c>
      <c r="Q1892">
        <v>830095213</v>
      </c>
      <c r="R1892" t="s">
        <v>1188</v>
      </c>
      <c r="S1892" s="13">
        <v>7683784</v>
      </c>
      <c r="T1892">
        <v>0</v>
      </c>
      <c r="U1892" t="s">
        <v>3095</v>
      </c>
      <c r="V1892" t="s">
        <v>2280</v>
      </c>
      <c r="W1892">
        <v>5007</v>
      </c>
      <c r="X1892">
        <v>0</v>
      </c>
      <c r="Y1892">
        <v>218008</v>
      </c>
      <c r="Z1892">
        <v>20240430</v>
      </c>
      <c r="AA1892">
        <v>2401050012</v>
      </c>
      <c r="AB1892">
        <v>7</v>
      </c>
      <c r="AC1892" t="s">
        <v>2281</v>
      </c>
      <c r="AD1892" t="s">
        <v>2281</v>
      </c>
      <c r="AE1892">
        <v>11101</v>
      </c>
      <c r="AF1892" t="s">
        <v>2281</v>
      </c>
      <c r="AG1892" t="s">
        <v>549</v>
      </c>
      <c r="AH1892">
        <v>258</v>
      </c>
    </row>
    <row r="1893" spans="1:34" hidden="1" x14ac:dyDescent="0.25">
      <c r="A1893" t="str">
        <f t="shared" si="87"/>
        <v>21 11 1 11 1 2 1 1 211020100101 0 218197</v>
      </c>
      <c r="B1893" t="str">
        <f t="shared" si="88"/>
        <v>21 11 1 11 1 2 1 1 211020100101 0 218101</v>
      </c>
      <c r="C1893" t="str">
        <f t="shared" si="89"/>
        <v>21 11 1 11 1 2 1 1 211020100101 0</v>
      </c>
      <c r="D1893">
        <v>21</v>
      </c>
      <c r="E1893">
        <v>11</v>
      </c>
      <c r="F1893">
        <v>1</v>
      </c>
      <c r="G1893">
        <v>11</v>
      </c>
      <c r="H1893">
        <v>1</v>
      </c>
      <c r="I1893">
        <v>2</v>
      </c>
      <c r="J1893">
        <v>1</v>
      </c>
      <c r="K1893">
        <v>1</v>
      </c>
      <c r="L1893" t="s">
        <v>728</v>
      </c>
      <c r="M1893" t="s">
        <v>147</v>
      </c>
      <c r="N1893" s="13">
        <v>5000000</v>
      </c>
      <c r="O1893">
        <v>218197</v>
      </c>
      <c r="P1893">
        <v>2024</v>
      </c>
      <c r="Q1893">
        <v>75104128</v>
      </c>
      <c r="R1893" t="s">
        <v>1154</v>
      </c>
      <c r="S1893" s="13">
        <v>5000000</v>
      </c>
      <c r="T1893">
        <v>0</v>
      </c>
      <c r="U1893" t="s">
        <v>3154</v>
      </c>
      <c r="V1893" t="s">
        <v>2291</v>
      </c>
      <c r="W1893">
        <v>5004</v>
      </c>
      <c r="X1893">
        <v>0</v>
      </c>
      <c r="Y1893">
        <v>218101</v>
      </c>
      <c r="Z1893">
        <v>20240506</v>
      </c>
      <c r="AA1893">
        <v>2402270394</v>
      </c>
      <c r="AB1893">
        <v>2</v>
      </c>
      <c r="AC1893" t="s">
        <v>2281</v>
      </c>
      <c r="AD1893" t="s">
        <v>2281</v>
      </c>
      <c r="AE1893">
        <v>11101</v>
      </c>
      <c r="AF1893" t="s">
        <v>2281</v>
      </c>
      <c r="AG1893" t="s">
        <v>549</v>
      </c>
      <c r="AH1893">
        <v>260</v>
      </c>
    </row>
    <row r="1894" spans="1:34" hidden="1" x14ac:dyDescent="0.25">
      <c r="A1894" t="str">
        <f t="shared" si="87"/>
        <v>21 11 1 11 2 1 35 0 2120202006 0 218198</v>
      </c>
      <c r="B1894" t="str">
        <f t="shared" si="88"/>
        <v>21 11 1 11 2 1 35 0 2120202006 0 218009</v>
      </c>
      <c r="C1894" t="str">
        <f t="shared" si="89"/>
        <v>21 11 1 11 2 1 35 0 2120202006 0</v>
      </c>
      <c r="D1894">
        <v>21</v>
      </c>
      <c r="E1894">
        <v>11</v>
      </c>
      <c r="F1894">
        <v>1</v>
      </c>
      <c r="G1894">
        <v>11</v>
      </c>
      <c r="H1894">
        <v>2</v>
      </c>
      <c r="I1894">
        <v>1</v>
      </c>
      <c r="J1894">
        <v>35</v>
      </c>
      <c r="K1894">
        <v>0</v>
      </c>
      <c r="L1894" t="s">
        <v>758</v>
      </c>
      <c r="M1894" t="s">
        <v>147</v>
      </c>
      <c r="N1894" s="13">
        <v>565632</v>
      </c>
      <c r="O1894">
        <v>218198</v>
      </c>
      <c r="P1894">
        <v>2024</v>
      </c>
      <c r="Q1894">
        <v>890800128</v>
      </c>
      <c r="R1894" t="s">
        <v>838</v>
      </c>
      <c r="S1894" s="13">
        <v>565632</v>
      </c>
      <c r="T1894">
        <v>0</v>
      </c>
      <c r="U1894" t="s">
        <v>3081</v>
      </c>
      <c r="V1894" t="s">
        <v>2283</v>
      </c>
      <c r="W1894">
        <v>5004</v>
      </c>
      <c r="X1894">
        <v>0</v>
      </c>
      <c r="Y1894">
        <v>218009</v>
      </c>
      <c r="Z1894">
        <v>20240507</v>
      </c>
      <c r="AA1894">
        <v>0</v>
      </c>
      <c r="AB1894">
        <v>0</v>
      </c>
      <c r="AC1894" t="s">
        <v>2281</v>
      </c>
      <c r="AD1894" t="s">
        <v>2281</v>
      </c>
      <c r="AE1894">
        <v>11101</v>
      </c>
      <c r="AF1894" t="s">
        <v>2281</v>
      </c>
      <c r="AG1894" t="s">
        <v>549</v>
      </c>
      <c r="AH1894">
        <v>335</v>
      </c>
    </row>
    <row r="1895" spans="1:34" hidden="1" x14ac:dyDescent="0.25">
      <c r="A1895" t="str">
        <f t="shared" si="87"/>
        <v>21 11 1 11 2 1 17 0 2120202008 0 218199</v>
      </c>
      <c r="B1895" t="str">
        <f t="shared" si="88"/>
        <v>21 11 1 11 2 1 17 0 2120202008 0 218068</v>
      </c>
      <c r="C1895" t="str">
        <f t="shared" si="89"/>
        <v>21 11 1 11 2 1 17 0 2120202008 0</v>
      </c>
      <c r="D1895">
        <v>21</v>
      </c>
      <c r="E1895">
        <v>11</v>
      </c>
      <c r="F1895">
        <v>1</v>
      </c>
      <c r="G1895">
        <v>11</v>
      </c>
      <c r="H1895">
        <v>2</v>
      </c>
      <c r="I1895">
        <v>1</v>
      </c>
      <c r="J1895">
        <v>17</v>
      </c>
      <c r="K1895">
        <v>0</v>
      </c>
      <c r="L1895" t="s">
        <v>755</v>
      </c>
      <c r="M1895" t="s">
        <v>147</v>
      </c>
      <c r="N1895" s="13">
        <v>535987.36</v>
      </c>
      <c r="O1895">
        <v>218199</v>
      </c>
      <c r="P1895">
        <v>2024</v>
      </c>
      <c r="Q1895">
        <v>830122566</v>
      </c>
      <c r="R1895" t="s">
        <v>1178</v>
      </c>
      <c r="S1895" s="13">
        <v>535987.36</v>
      </c>
      <c r="T1895">
        <v>0</v>
      </c>
      <c r="U1895" t="s">
        <v>3098</v>
      </c>
      <c r="V1895" t="s">
        <v>2280</v>
      </c>
      <c r="W1895">
        <v>5004</v>
      </c>
      <c r="X1895">
        <v>0</v>
      </c>
      <c r="Y1895">
        <v>218068</v>
      </c>
      <c r="Z1895">
        <v>20240507</v>
      </c>
      <c r="AA1895">
        <v>0</v>
      </c>
      <c r="AB1895">
        <v>0</v>
      </c>
      <c r="AC1895" t="s">
        <v>2281</v>
      </c>
      <c r="AD1895" t="s">
        <v>2281</v>
      </c>
      <c r="AE1895">
        <v>11101</v>
      </c>
      <c r="AF1895" t="s">
        <v>2281</v>
      </c>
      <c r="AG1895" t="s">
        <v>549</v>
      </c>
      <c r="AH1895">
        <v>335</v>
      </c>
    </row>
    <row r="1896" spans="1:34" hidden="1" x14ac:dyDescent="0.25">
      <c r="A1896" t="str">
        <f t="shared" si="87"/>
        <v>21 11 1 11 2 1 17 0 2120202008 0 218201</v>
      </c>
      <c r="B1896" t="str">
        <f t="shared" si="88"/>
        <v>21 11 1 11 2 1 17 0 2120202008 0 218131</v>
      </c>
      <c r="C1896" t="str">
        <f t="shared" si="89"/>
        <v>21 11 1 11 2 1 17 0 2120202008 0</v>
      </c>
      <c r="D1896">
        <v>21</v>
      </c>
      <c r="E1896">
        <v>11</v>
      </c>
      <c r="F1896">
        <v>1</v>
      </c>
      <c r="G1896">
        <v>11</v>
      </c>
      <c r="H1896">
        <v>2</v>
      </c>
      <c r="I1896">
        <v>1</v>
      </c>
      <c r="J1896">
        <v>17</v>
      </c>
      <c r="K1896">
        <v>0</v>
      </c>
      <c r="L1896" t="s">
        <v>755</v>
      </c>
      <c r="M1896" t="s">
        <v>147</v>
      </c>
      <c r="N1896" s="13">
        <v>11750</v>
      </c>
      <c r="O1896">
        <v>218201</v>
      </c>
      <c r="P1896">
        <v>2024</v>
      </c>
      <c r="Q1896">
        <v>900092385</v>
      </c>
      <c r="R1896" t="s">
        <v>809</v>
      </c>
      <c r="S1896" s="13">
        <v>11750</v>
      </c>
      <c r="T1896">
        <v>0</v>
      </c>
      <c r="U1896" t="s">
        <v>3098</v>
      </c>
      <c r="V1896" t="s">
        <v>2280</v>
      </c>
      <c r="W1896">
        <v>5004</v>
      </c>
      <c r="X1896">
        <v>0</v>
      </c>
      <c r="Y1896">
        <v>218131</v>
      </c>
      <c r="Z1896">
        <v>20240507</v>
      </c>
      <c r="AA1896">
        <v>0</v>
      </c>
      <c r="AB1896">
        <v>0</v>
      </c>
      <c r="AC1896" t="s">
        <v>2281</v>
      </c>
      <c r="AD1896" t="s">
        <v>2281</v>
      </c>
      <c r="AE1896">
        <v>11101</v>
      </c>
      <c r="AF1896" t="s">
        <v>2281</v>
      </c>
      <c r="AG1896" t="s">
        <v>549</v>
      </c>
      <c r="AH1896">
        <v>335</v>
      </c>
    </row>
    <row r="1897" spans="1:34" hidden="1" x14ac:dyDescent="0.25">
      <c r="A1897" t="str">
        <f t="shared" si="87"/>
        <v>21 11 1 11 1 2 1 1 211020100101 0 218202</v>
      </c>
      <c r="B1897" t="str">
        <f t="shared" si="88"/>
        <v>21 11 1 11 1 2 1 1 211020100101 0 218173</v>
      </c>
      <c r="C1897" t="str">
        <f t="shared" si="89"/>
        <v>21 11 1 11 1 2 1 1 211020100101 0</v>
      </c>
      <c r="D1897">
        <v>21</v>
      </c>
      <c r="E1897">
        <v>11</v>
      </c>
      <c r="F1897">
        <v>1</v>
      </c>
      <c r="G1897">
        <v>11</v>
      </c>
      <c r="H1897">
        <v>1</v>
      </c>
      <c r="I1897">
        <v>2</v>
      </c>
      <c r="J1897">
        <v>1</v>
      </c>
      <c r="K1897">
        <v>1</v>
      </c>
      <c r="L1897" t="s">
        <v>728</v>
      </c>
      <c r="M1897" t="s">
        <v>147</v>
      </c>
      <c r="N1897" s="13">
        <v>4500000</v>
      </c>
      <c r="O1897">
        <v>218202</v>
      </c>
      <c r="P1897">
        <v>2024</v>
      </c>
      <c r="Q1897">
        <v>1053842041</v>
      </c>
      <c r="R1897" t="s">
        <v>1149</v>
      </c>
      <c r="S1897" s="13">
        <v>4500000</v>
      </c>
      <c r="T1897">
        <v>0</v>
      </c>
      <c r="U1897" t="s">
        <v>3097</v>
      </c>
      <c r="V1897" t="s">
        <v>2291</v>
      </c>
      <c r="W1897">
        <v>5004</v>
      </c>
      <c r="X1897">
        <v>0</v>
      </c>
      <c r="Y1897">
        <v>218173</v>
      </c>
      <c r="Z1897">
        <v>20240508</v>
      </c>
      <c r="AA1897">
        <v>2401030002</v>
      </c>
      <c r="AB1897">
        <v>199</v>
      </c>
      <c r="AC1897" t="s">
        <v>2281</v>
      </c>
      <c r="AD1897" t="s">
        <v>2281</v>
      </c>
      <c r="AE1897">
        <v>11101</v>
      </c>
      <c r="AF1897" t="s">
        <v>2281</v>
      </c>
      <c r="AG1897" t="s">
        <v>549</v>
      </c>
      <c r="AH1897">
        <v>260</v>
      </c>
    </row>
    <row r="1898" spans="1:34" hidden="1" x14ac:dyDescent="0.25">
      <c r="A1898" t="str">
        <f t="shared" si="87"/>
        <v>21 11 1 11 2 1 22 0 2120202008 0 218203</v>
      </c>
      <c r="B1898" t="str">
        <f t="shared" si="88"/>
        <v>21 11 1 11 2 1 22 0 2120202008 0 218003</v>
      </c>
      <c r="C1898" t="str">
        <f t="shared" si="89"/>
        <v>21 11 1 11 2 1 22 0 2120202008 0</v>
      </c>
      <c r="D1898">
        <v>21</v>
      </c>
      <c r="E1898">
        <v>11</v>
      </c>
      <c r="F1898">
        <v>1</v>
      </c>
      <c r="G1898">
        <v>11</v>
      </c>
      <c r="H1898">
        <v>2</v>
      </c>
      <c r="I1898">
        <v>1</v>
      </c>
      <c r="J1898">
        <v>22</v>
      </c>
      <c r="K1898">
        <v>0</v>
      </c>
      <c r="L1898" t="s">
        <v>755</v>
      </c>
      <c r="M1898" t="s">
        <v>147</v>
      </c>
      <c r="N1898" s="13">
        <v>13621452</v>
      </c>
      <c r="O1898">
        <v>218203</v>
      </c>
      <c r="P1898">
        <v>2024</v>
      </c>
      <c r="Q1898">
        <v>860513971</v>
      </c>
      <c r="R1898" t="s">
        <v>797</v>
      </c>
      <c r="S1898" s="13">
        <v>13621452</v>
      </c>
      <c r="T1898">
        <v>0</v>
      </c>
      <c r="U1898" t="s">
        <v>2312</v>
      </c>
      <c r="V1898" t="s">
        <v>3183</v>
      </c>
      <c r="W1898">
        <v>5004</v>
      </c>
      <c r="X1898">
        <v>0</v>
      </c>
      <c r="Y1898">
        <v>218003</v>
      </c>
      <c r="Z1898">
        <v>20240508</v>
      </c>
      <c r="AA1898">
        <v>2005130218</v>
      </c>
      <c r="AB1898">
        <v>45</v>
      </c>
      <c r="AC1898" t="s">
        <v>2281</v>
      </c>
      <c r="AD1898" t="s">
        <v>2281</v>
      </c>
      <c r="AE1898">
        <v>11101</v>
      </c>
      <c r="AF1898" t="s">
        <v>2281</v>
      </c>
      <c r="AG1898" t="s">
        <v>549</v>
      </c>
      <c r="AH1898">
        <v>261</v>
      </c>
    </row>
    <row r="1899" spans="1:34" hidden="1" x14ac:dyDescent="0.25">
      <c r="A1899" t="str">
        <f t="shared" si="87"/>
        <v>21 11 1 11 2 1 22 0 2120202008 0 218204</v>
      </c>
      <c r="B1899" t="str">
        <f t="shared" si="88"/>
        <v>21 11 1 11 2 1 22 0 2120202008 0 218051</v>
      </c>
      <c r="C1899" t="str">
        <f t="shared" si="89"/>
        <v>21 11 1 11 2 1 22 0 2120202008 0</v>
      </c>
      <c r="D1899">
        <v>21</v>
      </c>
      <c r="E1899">
        <v>11</v>
      </c>
      <c r="F1899">
        <v>1</v>
      </c>
      <c r="G1899">
        <v>11</v>
      </c>
      <c r="H1899">
        <v>2</v>
      </c>
      <c r="I1899">
        <v>1</v>
      </c>
      <c r="J1899">
        <v>22</v>
      </c>
      <c r="K1899">
        <v>0</v>
      </c>
      <c r="L1899" t="s">
        <v>755</v>
      </c>
      <c r="M1899" t="s">
        <v>147</v>
      </c>
      <c r="N1899" s="13">
        <v>89918483</v>
      </c>
      <c r="O1899">
        <v>218204</v>
      </c>
      <c r="P1899">
        <v>2024</v>
      </c>
      <c r="Q1899">
        <v>860513971</v>
      </c>
      <c r="R1899" t="s">
        <v>797</v>
      </c>
      <c r="S1899" s="13">
        <v>89918483</v>
      </c>
      <c r="T1899">
        <v>0</v>
      </c>
      <c r="U1899" t="s">
        <v>2312</v>
      </c>
      <c r="V1899" t="s">
        <v>3183</v>
      </c>
      <c r="W1899">
        <v>5004</v>
      </c>
      <c r="X1899">
        <v>0</v>
      </c>
      <c r="Y1899">
        <v>218051</v>
      </c>
      <c r="Z1899">
        <v>20240508</v>
      </c>
      <c r="AA1899">
        <v>2005130218</v>
      </c>
      <c r="AB1899">
        <v>45</v>
      </c>
      <c r="AC1899" t="s">
        <v>2281</v>
      </c>
      <c r="AD1899" t="s">
        <v>2281</v>
      </c>
      <c r="AE1899">
        <v>11101</v>
      </c>
      <c r="AF1899" t="s">
        <v>2281</v>
      </c>
      <c r="AG1899" t="s">
        <v>549</v>
      </c>
      <c r="AH1899">
        <v>261</v>
      </c>
    </row>
    <row r="1900" spans="1:34" hidden="1" x14ac:dyDescent="0.25">
      <c r="A1900" t="str">
        <f t="shared" si="87"/>
        <v>21 11 1 11 2 1 22 0 2120202008 0 218205</v>
      </c>
      <c r="B1900" t="str">
        <f t="shared" si="88"/>
        <v>21 11 1 11 2 1 22 0 2120202008 0 218051</v>
      </c>
      <c r="C1900" t="str">
        <f t="shared" si="89"/>
        <v>21 11 1 11 2 1 22 0 2120202008 0</v>
      </c>
      <c r="D1900">
        <v>21</v>
      </c>
      <c r="E1900">
        <v>11</v>
      </c>
      <c r="F1900">
        <v>1</v>
      </c>
      <c r="G1900">
        <v>11</v>
      </c>
      <c r="H1900">
        <v>2</v>
      </c>
      <c r="I1900">
        <v>1</v>
      </c>
      <c r="J1900">
        <v>22</v>
      </c>
      <c r="K1900">
        <v>0</v>
      </c>
      <c r="L1900" t="s">
        <v>755</v>
      </c>
      <c r="M1900" t="s">
        <v>147</v>
      </c>
      <c r="N1900" s="13">
        <v>13690280</v>
      </c>
      <c r="O1900">
        <v>218205</v>
      </c>
      <c r="P1900">
        <v>2024</v>
      </c>
      <c r="Q1900">
        <v>860513971</v>
      </c>
      <c r="R1900" t="s">
        <v>797</v>
      </c>
      <c r="S1900" s="13">
        <v>13690280</v>
      </c>
      <c r="T1900">
        <v>230089</v>
      </c>
      <c r="U1900" t="s">
        <v>2312</v>
      </c>
      <c r="V1900" t="s">
        <v>3183</v>
      </c>
      <c r="W1900">
        <v>5004</v>
      </c>
      <c r="X1900">
        <v>2305</v>
      </c>
      <c r="Y1900">
        <v>218051</v>
      </c>
      <c r="Z1900">
        <v>20240508</v>
      </c>
      <c r="AA1900">
        <v>2005130218</v>
      </c>
      <c r="AB1900">
        <v>45</v>
      </c>
      <c r="AC1900" t="s">
        <v>2281</v>
      </c>
      <c r="AD1900" t="s">
        <v>2281</v>
      </c>
      <c r="AE1900">
        <v>11101</v>
      </c>
      <c r="AF1900" t="s">
        <v>2281</v>
      </c>
      <c r="AG1900" t="s">
        <v>549</v>
      </c>
      <c r="AH1900">
        <v>261</v>
      </c>
    </row>
    <row r="1901" spans="1:34" hidden="1" x14ac:dyDescent="0.25">
      <c r="A1901" t="str">
        <f t="shared" si="87"/>
        <v>21 11 1 11 1 3 10 0 2110102005 0 218206</v>
      </c>
      <c r="B1901" t="str">
        <f t="shared" si="88"/>
        <v>21 11 1 11 1 3 10 0 2110102005 0 218064</v>
      </c>
      <c r="C1901" t="str">
        <f t="shared" si="89"/>
        <v>21 11 1 11 1 3 10 0 2110102005 0</v>
      </c>
      <c r="D1901">
        <v>21</v>
      </c>
      <c r="E1901">
        <v>11</v>
      </c>
      <c r="F1901">
        <v>1</v>
      </c>
      <c r="G1901">
        <v>11</v>
      </c>
      <c r="H1901">
        <v>1</v>
      </c>
      <c r="I1901">
        <v>3</v>
      </c>
      <c r="J1901">
        <v>10</v>
      </c>
      <c r="K1901">
        <v>0</v>
      </c>
      <c r="L1901" t="s">
        <v>752</v>
      </c>
      <c r="M1901" t="s">
        <v>147</v>
      </c>
      <c r="N1901" s="13">
        <v>231200</v>
      </c>
      <c r="O1901">
        <v>218206</v>
      </c>
      <c r="P1901">
        <v>2024</v>
      </c>
      <c r="Q1901">
        <v>900319291</v>
      </c>
      <c r="R1901" t="s">
        <v>785</v>
      </c>
      <c r="S1901" s="13">
        <v>231200</v>
      </c>
      <c r="T1901">
        <v>0</v>
      </c>
      <c r="U1901" t="s">
        <v>3184</v>
      </c>
      <c r="V1901" t="s">
        <v>766</v>
      </c>
      <c r="W1901">
        <v>5010</v>
      </c>
      <c r="X1901">
        <v>0</v>
      </c>
      <c r="Y1901">
        <v>218064</v>
      </c>
      <c r="Z1901">
        <v>20240508</v>
      </c>
      <c r="AA1901">
        <v>0</v>
      </c>
      <c r="AB1901">
        <v>0</v>
      </c>
      <c r="AC1901" t="s">
        <v>2281</v>
      </c>
      <c r="AD1901" t="s">
        <v>2281</v>
      </c>
      <c r="AE1901">
        <v>11101</v>
      </c>
      <c r="AF1901" t="s">
        <v>2281</v>
      </c>
      <c r="AG1901" t="s">
        <v>549</v>
      </c>
      <c r="AH1901">
        <v>111</v>
      </c>
    </row>
    <row r="1902" spans="1:34" hidden="1" x14ac:dyDescent="0.25">
      <c r="A1902" t="str">
        <f t="shared" si="87"/>
        <v>21 11 1 11 1 3 4 0 2110102007 0 218207</v>
      </c>
      <c r="B1902" t="str">
        <f t="shared" si="88"/>
        <v>21 11 1 11 1 3 4 0 2110102007 0 218226</v>
      </c>
      <c r="C1902" t="str">
        <f t="shared" si="89"/>
        <v>21 11 1 11 1 3 4 0 2110102007 0</v>
      </c>
      <c r="D1902">
        <v>21</v>
      </c>
      <c r="E1902">
        <v>11</v>
      </c>
      <c r="F1902">
        <v>1</v>
      </c>
      <c r="G1902">
        <v>11</v>
      </c>
      <c r="H1902">
        <v>1</v>
      </c>
      <c r="I1902">
        <v>3</v>
      </c>
      <c r="J1902">
        <v>4</v>
      </c>
      <c r="K1902">
        <v>0</v>
      </c>
      <c r="L1902" t="s">
        <v>747</v>
      </c>
      <c r="M1902" t="s">
        <v>147</v>
      </c>
      <c r="N1902" s="13">
        <v>16926700</v>
      </c>
      <c r="O1902">
        <v>218207</v>
      </c>
      <c r="P1902">
        <v>2024</v>
      </c>
      <c r="Q1902">
        <v>900319291</v>
      </c>
      <c r="R1902" t="s">
        <v>785</v>
      </c>
      <c r="S1902" s="13">
        <v>304252900</v>
      </c>
      <c r="T1902">
        <v>0</v>
      </c>
      <c r="U1902" t="s">
        <v>3185</v>
      </c>
      <c r="V1902" t="s">
        <v>2342</v>
      </c>
      <c r="W1902">
        <v>5010</v>
      </c>
      <c r="X1902">
        <v>0</v>
      </c>
      <c r="Y1902">
        <v>218226</v>
      </c>
      <c r="Z1902">
        <v>20240508</v>
      </c>
      <c r="AA1902">
        <v>2024041060</v>
      </c>
      <c r="AB1902">
        <v>0</v>
      </c>
      <c r="AC1902" t="s">
        <v>2281</v>
      </c>
      <c r="AD1902" t="s">
        <v>2281</v>
      </c>
      <c r="AE1902">
        <v>11101</v>
      </c>
      <c r="AF1902" t="s">
        <v>2281</v>
      </c>
      <c r="AG1902" t="s">
        <v>549</v>
      </c>
      <c r="AH1902">
        <v>100</v>
      </c>
    </row>
    <row r="1903" spans="1:34" hidden="1" x14ac:dyDescent="0.25">
      <c r="A1903" t="str">
        <f t="shared" si="87"/>
        <v>21 11 1 11 1 3 5 0 2110102006 0 218207</v>
      </c>
      <c r="B1903" t="str">
        <f t="shared" si="88"/>
        <v>21 11 1 11 1 3 5 0 2110102006 0 218226</v>
      </c>
      <c r="C1903" t="str">
        <f t="shared" si="89"/>
        <v>21 11 1 11 1 3 5 0 2110102006 0</v>
      </c>
      <c r="D1903">
        <v>21</v>
      </c>
      <c r="E1903">
        <v>11</v>
      </c>
      <c r="F1903">
        <v>1</v>
      </c>
      <c r="G1903">
        <v>11</v>
      </c>
      <c r="H1903">
        <v>1</v>
      </c>
      <c r="I1903">
        <v>3</v>
      </c>
      <c r="J1903">
        <v>5</v>
      </c>
      <c r="K1903">
        <v>0</v>
      </c>
      <c r="L1903" t="s">
        <v>748</v>
      </c>
      <c r="M1903" t="s">
        <v>147</v>
      </c>
      <c r="N1903" s="13">
        <v>101396400</v>
      </c>
      <c r="O1903">
        <v>218207</v>
      </c>
      <c r="P1903">
        <v>2024</v>
      </c>
      <c r="Q1903">
        <v>900319291</v>
      </c>
      <c r="R1903" t="s">
        <v>785</v>
      </c>
      <c r="S1903" s="13">
        <v>304252900</v>
      </c>
      <c r="T1903">
        <v>0</v>
      </c>
      <c r="U1903" t="s">
        <v>3185</v>
      </c>
      <c r="V1903" t="s">
        <v>2342</v>
      </c>
      <c r="W1903">
        <v>5010</v>
      </c>
      <c r="X1903">
        <v>0</v>
      </c>
      <c r="Y1903">
        <v>218226</v>
      </c>
      <c r="Z1903">
        <v>20240508</v>
      </c>
      <c r="AA1903">
        <v>2024041060</v>
      </c>
      <c r="AB1903">
        <v>0</v>
      </c>
      <c r="AC1903" t="s">
        <v>2281</v>
      </c>
      <c r="AD1903" t="s">
        <v>2281</v>
      </c>
      <c r="AE1903">
        <v>11101</v>
      </c>
      <c r="AF1903" t="s">
        <v>2281</v>
      </c>
      <c r="AG1903" t="s">
        <v>549</v>
      </c>
      <c r="AH1903">
        <v>100</v>
      </c>
    </row>
    <row r="1904" spans="1:34" hidden="1" x14ac:dyDescent="0.25">
      <c r="A1904" t="str">
        <f t="shared" si="87"/>
        <v>21 11 1 11 1 3 6 0 2110102008 0 218207</v>
      </c>
      <c r="B1904" t="str">
        <f t="shared" si="88"/>
        <v>21 11 1 11 1 3 6 0 2110102008 0 218226</v>
      </c>
      <c r="C1904" t="str">
        <f t="shared" si="89"/>
        <v>21 11 1 11 1 3 6 0 2110102008 0</v>
      </c>
      <c r="D1904">
        <v>21</v>
      </c>
      <c r="E1904">
        <v>11</v>
      </c>
      <c r="F1904">
        <v>1</v>
      </c>
      <c r="G1904">
        <v>11</v>
      </c>
      <c r="H1904">
        <v>1</v>
      </c>
      <c r="I1904">
        <v>3</v>
      </c>
      <c r="J1904">
        <v>6</v>
      </c>
      <c r="K1904">
        <v>0</v>
      </c>
      <c r="L1904" t="s">
        <v>749</v>
      </c>
      <c r="M1904" t="s">
        <v>147</v>
      </c>
      <c r="N1904" s="13">
        <v>16926700</v>
      </c>
      <c r="O1904">
        <v>218207</v>
      </c>
      <c r="P1904">
        <v>2024</v>
      </c>
      <c r="Q1904">
        <v>900319291</v>
      </c>
      <c r="R1904" t="s">
        <v>785</v>
      </c>
      <c r="S1904" s="13">
        <v>304252900</v>
      </c>
      <c r="T1904">
        <v>0</v>
      </c>
      <c r="U1904" t="s">
        <v>3185</v>
      </c>
      <c r="V1904" t="s">
        <v>2342</v>
      </c>
      <c r="W1904">
        <v>5010</v>
      </c>
      <c r="X1904">
        <v>0</v>
      </c>
      <c r="Y1904">
        <v>218226</v>
      </c>
      <c r="Z1904">
        <v>20240508</v>
      </c>
      <c r="AA1904">
        <v>2024041060</v>
      </c>
      <c r="AB1904">
        <v>0</v>
      </c>
      <c r="AC1904" t="s">
        <v>2281</v>
      </c>
      <c r="AD1904" t="s">
        <v>2281</v>
      </c>
      <c r="AE1904">
        <v>11101</v>
      </c>
      <c r="AF1904" t="s">
        <v>2281</v>
      </c>
      <c r="AG1904" t="s">
        <v>549</v>
      </c>
      <c r="AH1904">
        <v>100</v>
      </c>
    </row>
    <row r="1905" spans="1:34" hidden="1" x14ac:dyDescent="0.25">
      <c r="A1905" t="str">
        <f t="shared" si="87"/>
        <v>21 11 1 11 1 3 7 0 2110102009 0 218207</v>
      </c>
      <c r="B1905" t="str">
        <f t="shared" si="88"/>
        <v>21 11 1 11 1 3 7 0 2110102009 0 218226</v>
      </c>
      <c r="C1905" t="str">
        <f t="shared" si="89"/>
        <v>21 11 1 11 1 3 7 0 2110102009 0</v>
      </c>
      <c r="D1905">
        <v>21</v>
      </c>
      <c r="E1905">
        <v>11</v>
      </c>
      <c r="F1905">
        <v>1</v>
      </c>
      <c r="G1905">
        <v>11</v>
      </c>
      <c r="H1905">
        <v>1</v>
      </c>
      <c r="I1905">
        <v>3</v>
      </c>
      <c r="J1905">
        <v>7</v>
      </c>
      <c r="K1905">
        <v>0</v>
      </c>
      <c r="L1905" t="s">
        <v>750</v>
      </c>
      <c r="M1905" t="s">
        <v>147</v>
      </c>
      <c r="N1905" s="13">
        <v>33823100</v>
      </c>
      <c r="O1905">
        <v>218207</v>
      </c>
      <c r="P1905">
        <v>2024</v>
      </c>
      <c r="Q1905">
        <v>900319291</v>
      </c>
      <c r="R1905" t="s">
        <v>785</v>
      </c>
      <c r="S1905" s="13">
        <v>304252900</v>
      </c>
      <c r="T1905">
        <v>0</v>
      </c>
      <c r="U1905" t="s">
        <v>3185</v>
      </c>
      <c r="V1905" t="s">
        <v>2342</v>
      </c>
      <c r="W1905">
        <v>5010</v>
      </c>
      <c r="X1905">
        <v>0</v>
      </c>
      <c r="Y1905">
        <v>218226</v>
      </c>
      <c r="Z1905">
        <v>20240508</v>
      </c>
      <c r="AA1905">
        <v>2024041060</v>
      </c>
      <c r="AB1905">
        <v>0</v>
      </c>
      <c r="AC1905" t="s">
        <v>2281</v>
      </c>
      <c r="AD1905" t="s">
        <v>2281</v>
      </c>
      <c r="AE1905">
        <v>11101</v>
      </c>
      <c r="AF1905" t="s">
        <v>2281</v>
      </c>
      <c r="AG1905" t="s">
        <v>549</v>
      </c>
      <c r="AH1905">
        <v>100</v>
      </c>
    </row>
    <row r="1906" spans="1:34" hidden="1" x14ac:dyDescent="0.25">
      <c r="A1906" t="str">
        <f t="shared" si="87"/>
        <v>21 11 1 11 1 3 12 0 2110102004 0 218207</v>
      </c>
      <c r="B1906" t="str">
        <f t="shared" si="88"/>
        <v>21 11 1 11 1 3 12 0 2110102004 0 218226</v>
      </c>
      <c r="C1906" t="str">
        <f t="shared" si="89"/>
        <v>21 11 1 11 1 3 12 0 2110102004 0</v>
      </c>
      <c r="D1906">
        <v>21</v>
      </c>
      <c r="E1906">
        <v>11</v>
      </c>
      <c r="F1906">
        <v>1</v>
      </c>
      <c r="G1906">
        <v>11</v>
      </c>
      <c r="H1906">
        <v>1</v>
      </c>
      <c r="I1906">
        <v>3</v>
      </c>
      <c r="J1906">
        <v>12</v>
      </c>
      <c r="K1906">
        <v>0</v>
      </c>
      <c r="L1906" t="s">
        <v>754</v>
      </c>
      <c r="M1906" t="s">
        <v>147</v>
      </c>
      <c r="N1906" s="13">
        <v>135180000</v>
      </c>
      <c r="O1906">
        <v>218207</v>
      </c>
      <c r="P1906">
        <v>2024</v>
      </c>
      <c r="Q1906">
        <v>900319291</v>
      </c>
      <c r="R1906" t="s">
        <v>785</v>
      </c>
      <c r="S1906" s="13">
        <v>304252900</v>
      </c>
      <c r="T1906">
        <v>0</v>
      </c>
      <c r="U1906" t="s">
        <v>3185</v>
      </c>
      <c r="V1906" t="s">
        <v>2342</v>
      </c>
      <c r="W1906">
        <v>5010</v>
      </c>
      <c r="X1906">
        <v>0</v>
      </c>
      <c r="Y1906">
        <v>218226</v>
      </c>
      <c r="Z1906">
        <v>20240508</v>
      </c>
      <c r="AA1906">
        <v>2024041060</v>
      </c>
      <c r="AB1906">
        <v>0</v>
      </c>
      <c r="AC1906" t="s">
        <v>2281</v>
      </c>
      <c r="AD1906" t="s">
        <v>2281</v>
      </c>
      <c r="AE1906">
        <v>11101</v>
      </c>
      <c r="AF1906" t="s">
        <v>2281</v>
      </c>
      <c r="AG1906" t="s">
        <v>549</v>
      </c>
      <c r="AH1906">
        <v>100</v>
      </c>
    </row>
    <row r="1907" spans="1:34" hidden="1" x14ac:dyDescent="0.25">
      <c r="A1907" t="str">
        <f t="shared" si="87"/>
        <v>21 11 1 11 1 3 2 0 2110102001 0 218209</v>
      </c>
      <c r="B1907" t="str">
        <f t="shared" si="88"/>
        <v>21 11 1 11 1 3 2 0 2110102001 0 218235</v>
      </c>
      <c r="C1907" t="str">
        <f t="shared" si="89"/>
        <v>21 11 1 11 1 3 2 0 2110102001 0</v>
      </c>
      <c r="D1907">
        <v>21</v>
      </c>
      <c r="E1907">
        <v>11</v>
      </c>
      <c r="F1907">
        <v>1</v>
      </c>
      <c r="G1907">
        <v>11</v>
      </c>
      <c r="H1907">
        <v>1</v>
      </c>
      <c r="I1907">
        <v>3</v>
      </c>
      <c r="J1907">
        <v>2</v>
      </c>
      <c r="K1907">
        <v>0</v>
      </c>
      <c r="L1907" t="s">
        <v>746</v>
      </c>
      <c r="M1907" t="s">
        <v>147</v>
      </c>
      <c r="N1907" s="13">
        <v>3173400</v>
      </c>
      <c r="O1907">
        <v>218209</v>
      </c>
      <c r="P1907">
        <v>2024</v>
      </c>
      <c r="Q1907">
        <v>900319291</v>
      </c>
      <c r="R1907" t="s">
        <v>785</v>
      </c>
      <c r="S1907" s="13">
        <v>9354276</v>
      </c>
      <c r="T1907">
        <v>0</v>
      </c>
      <c r="U1907" t="s">
        <v>3186</v>
      </c>
      <c r="V1907" t="s">
        <v>2342</v>
      </c>
      <c r="W1907">
        <v>5010</v>
      </c>
      <c r="X1907">
        <v>0</v>
      </c>
      <c r="Y1907">
        <v>218235</v>
      </c>
      <c r="Z1907">
        <v>20240508</v>
      </c>
      <c r="AA1907">
        <v>2024041080</v>
      </c>
      <c r="AB1907">
        <v>0</v>
      </c>
      <c r="AC1907" t="s">
        <v>2281</v>
      </c>
      <c r="AD1907" t="s">
        <v>2281</v>
      </c>
      <c r="AE1907">
        <v>11101</v>
      </c>
      <c r="AF1907" t="s">
        <v>2281</v>
      </c>
      <c r="AG1907" t="s">
        <v>549</v>
      </c>
      <c r="AH1907">
        <v>100</v>
      </c>
    </row>
    <row r="1908" spans="1:34" hidden="1" x14ac:dyDescent="0.25">
      <c r="A1908" t="str">
        <f t="shared" si="87"/>
        <v>21 11 1 11 1 3 8 0 2110102002 0 218209</v>
      </c>
      <c r="B1908" t="str">
        <f t="shared" si="88"/>
        <v>21 11 1 11 1 3 8 0 2110102002 0 218235</v>
      </c>
      <c r="C1908" t="str">
        <f t="shared" si="89"/>
        <v>21 11 1 11 1 3 8 0 2110102002 0</v>
      </c>
      <c r="D1908">
        <v>21</v>
      </c>
      <c r="E1908">
        <v>11</v>
      </c>
      <c r="F1908">
        <v>1</v>
      </c>
      <c r="G1908">
        <v>11</v>
      </c>
      <c r="H1908">
        <v>1</v>
      </c>
      <c r="I1908">
        <v>3</v>
      </c>
      <c r="J1908">
        <v>8</v>
      </c>
      <c r="K1908">
        <v>0</v>
      </c>
      <c r="L1908" t="s">
        <v>751</v>
      </c>
      <c r="M1908" t="s">
        <v>147</v>
      </c>
      <c r="N1908" s="13">
        <v>6180876</v>
      </c>
      <c r="O1908">
        <v>218209</v>
      </c>
      <c r="P1908">
        <v>2024</v>
      </c>
      <c r="Q1908">
        <v>900319291</v>
      </c>
      <c r="R1908" t="s">
        <v>785</v>
      </c>
      <c r="S1908" s="13">
        <v>9354276</v>
      </c>
      <c r="T1908">
        <v>0</v>
      </c>
      <c r="U1908" t="s">
        <v>3186</v>
      </c>
      <c r="V1908" t="s">
        <v>2342</v>
      </c>
      <c r="W1908">
        <v>5010</v>
      </c>
      <c r="X1908">
        <v>0</v>
      </c>
      <c r="Y1908">
        <v>218235</v>
      </c>
      <c r="Z1908">
        <v>20240508</v>
      </c>
      <c r="AA1908">
        <v>2024041080</v>
      </c>
      <c r="AB1908">
        <v>0</v>
      </c>
      <c r="AC1908" t="s">
        <v>2281</v>
      </c>
      <c r="AD1908" t="s">
        <v>2281</v>
      </c>
      <c r="AE1908">
        <v>11101</v>
      </c>
      <c r="AF1908" t="s">
        <v>2281</v>
      </c>
      <c r="AG1908" t="s">
        <v>549</v>
      </c>
      <c r="AH1908">
        <v>100</v>
      </c>
    </row>
    <row r="1909" spans="1:34" hidden="1" x14ac:dyDescent="0.25">
      <c r="A1909" t="str">
        <f t="shared" si="87"/>
        <v>21 11 1 11 1 3 8 0 2110102002 0 218210</v>
      </c>
      <c r="B1909" t="str">
        <f t="shared" si="88"/>
        <v>21 11 1 11 1 3 8 0 2110102002 0 218237</v>
      </c>
      <c r="C1909" t="str">
        <f t="shared" si="89"/>
        <v>21 11 1 11 1 3 8 0 2110102002 0</v>
      </c>
      <c r="D1909">
        <v>21</v>
      </c>
      <c r="E1909">
        <v>11</v>
      </c>
      <c r="F1909">
        <v>1</v>
      </c>
      <c r="G1909">
        <v>11</v>
      </c>
      <c r="H1909">
        <v>1</v>
      </c>
      <c r="I1909">
        <v>3</v>
      </c>
      <c r="J1909">
        <v>8</v>
      </c>
      <c r="K1909">
        <v>0</v>
      </c>
      <c r="L1909" t="s">
        <v>751</v>
      </c>
      <c r="M1909" t="s">
        <v>147</v>
      </c>
      <c r="N1909" s="13">
        <v>413898</v>
      </c>
      <c r="O1909">
        <v>218210</v>
      </c>
      <c r="P1909">
        <v>2024</v>
      </c>
      <c r="Q1909">
        <v>900319291</v>
      </c>
      <c r="R1909" t="s">
        <v>785</v>
      </c>
      <c r="S1909" s="13">
        <v>413898</v>
      </c>
      <c r="T1909">
        <v>0</v>
      </c>
      <c r="U1909" t="s">
        <v>3187</v>
      </c>
      <c r="V1909" t="s">
        <v>2342</v>
      </c>
      <c r="W1909">
        <v>5011</v>
      </c>
      <c r="X1909">
        <v>0</v>
      </c>
      <c r="Y1909">
        <v>218237</v>
      </c>
      <c r="Z1909">
        <v>20240508</v>
      </c>
      <c r="AA1909">
        <v>2024041180</v>
      </c>
      <c r="AB1909">
        <v>0</v>
      </c>
      <c r="AC1909" t="s">
        <v>2281</v>
      </c>
      <c r="AD1909" t="s">
        <v>2281</v>
      </c>
      <c r="AE1909">
        <v>11101</v>
      </c>
      <c r="AF1909" t="s">
        <v>2281</v>
      </c>
      <c r="AG1909" t="s">
        <v>549</v>
      </c>
      <c r="AH1909">
        <v>100</v>
      </c>
    </row>
    <row r="1910" spans="1:34" hidden="1" x14ac:dyDescent="0.25">
      <c r="A1910" t="str">
        <f t="shared" si="87"/>
        <v>21 11 1 11 1 3 2 0 2110102001 0 218211</v>
      </c>
      <c r="B1910" t="str">
        <f t="shared" si="88"/>
        <v>21 11 1 11 1 3 2 0 2110102001 0 218231</v>
      </c>
      <c r="C1910" t="str">
        <f t="shared" si="89"/>
        <v>21 11 1 11 1 3 2 0 2110102001 0</v>
      </c>
      <c r="D1910">
        <v>21</v>
      </c>
      <c r="E1910">
        <v>11</v>
      </c>
      <c r="F1910">
        <v>1</v>
      </c>
      <c r="G1910">
        <v>11</v>
      </c>
      <c r="H1910">
        <v>1</v>
      </c>
      <c r="I1910">
        <v>3</v>
      </c>
      <c r="J1910">
        <v>2</v>
      </c>
      <c r="K1910">
        <v>0</v>
      </c>
      <c r="L1910" t="s">
        <v>746</v>
      </c>
      <c r="M1910" t="s">
        <v>147</v>
      </c>
      <c r="N1910" s="13">
        <v>298985160</v>
      </c>
      <c r="O1910">
        <v>218211</v>
      </c>
      <c r="P1910">
        <v>2024</v>
      </c>
      <c r="Q1910">
        <v>900319291</v>
      </c>
      <c r="R1910" t="s">
        <v>785</v>
      </c>
      <c r="S1910" s="13">
        <v>718805540</v>
      </c>
      <c r="T1910">
        <v>0</v>
      </c>
      <c r="U1910" t="s">
        <v>3188</v>
      </c>
      <c r="V1910" t="s">
        <v>2342</v>
      </c>
      <c r="W1910">
        <v>5001</v>
      </c>
      <c r="X1910">
        <v>0</v>
      </c>
      <c r="Y1910">
        <v>218231</v>
      </c>
      <c r="Z1910">
        <v>20240509</v>
      </c>
      <c r="AA1910">
        <v>2024041060</v>
      </c>
      <c r="AB1910">
        <v>0</v>
      </c>
      <c r="AC1910" t="s">
        <v>2281</v>
      </c>
      <c r="AD1910" t="s">
        <v>2281</v>
      </c>
      <c r="AE1910">
        <v>11101</v>
      </c>
      <c r="AF1910" t="s">
        <v>2281</v>
      </c>
      <c r="AG1910" t="s">
        <v>549</v>
      </c>
      <c r="AH1910">
        <v>100</v>
      </c>
    </row>
    <row r="1911" spans="1:34" hidden="1" x14ac:dyDescent="0.25">
      <c r="A1911" t="str">
        <f t="shared" si="87"/>
        <v>21 11 1 11 1 3 8 0 2110102002 0 218211</v>
      </c>
      <c r="B1911" t="str">
        <f t="shared" si="88"/>
        <v>21 11 1 11 1 3 8 0 2110102002 0 218231</v>
      </c>
      <c r="C1911" t="str">
        <f t="shared" si="89"/>
        <v>21 11 1 11 1 3 8 0 2110102002 0</v>
      </c>
      <c r="D1911">
        <v>21</v>
      </c>
      <c r="E1911">
        <v>11</v>
      </c>
      <c r="F1911">
        <v>1</v>
      </c>
      <c r="G1911">
        <v>11</v>
      </c>
      <c r="H1911">
        <v>1</v>
      </c>
      <c r="I1911">
        <v>3</v>
      </c>
      <c r="J1911">
        <v>8</v>
      </c>
      <c r="K1911">
        <v>0</v>
      </c>
      <c r="L1911" t="s">
        <v>751</v>
      </c>
      <c r="M1911" t="s">
        <v>147</v>
      </c>
      <c r="N1911" s="13">
        <v>266838340</v>
      </c>
      <c r="O1911">
        <v>218211</v>
      </c>
      <c r="P1911">
        <v>2024</v>
      </c>
      <c r="Q1911">
        <v>900319291</v>
      </c>
      <c r="R1911" t="s">
        <v>785</v>
      </c>
      <c r="S1911" s="13">
        <v>718805540</v>
      </c>
      <c r="T1911">
        <v>0</v>
      </c>
      <c r="U1911" t="s">
        <v>3188</v>
      </c>
      <c r="V1911" t="s">
        <v>2342</v>
      </c>
      <c r="W1911">
        <v>5001</v>
      </c>
      <c r="X1911">
        <v>0</v>
      </c>
      <c r="Y1911">
        <v>218231</v>
      </c>
      <c r="Z1911">
        <v>20240509</v>
      </c>
      <c r="AA1911">
        <v>2024041060</v>
      </c>
      <c r="AB1911">
        <v>0</v>
      </c>
      <c r="AC1911" t="s">
        <v>2281</v>
      </c>
      <c r="AD1911" t="s">
        <v>2281</v>
      </c>
      <c r="AE1911">
        <v>11101</v>
      </c>
      <c r="AF1911" t="s">
        <v>2281</v>
      </c>
      <c r="AG1911" t="s">
        <v>549</v>
      </c>
      <c r="AH1911">
        <v>100</v>
      </c>
    </row>
    <row r="1912" spans="1:34" hidden="1" x14ac:dyDescent="0.25">
      <c r="A1912" t="str">
        <f t="shared" si="87"/>
        <v>21 11 1 11 1 3 9 0 2110102001 0 218211</v>
      </c>
      <c r="B1912" t="str">
        <f t="shared" si="88"/>
        <v>21 11 1 11 1 3 9 0 2110102001 0 218231</v>
      </c>
      <c r="C1912" t="str">
        <f t="shared" si="89"/>
        <v>21 11 1 11 1 3 9 0 2110102001 0</v>
      </c>
      <c r="D1912">
        <v>21</v>
      </c>
      <c r="E1912">
        <v>11</v>
      </c>
      <c r="F1912">
        <v>1</v>
      </c>
      <c r="G1912">
        <v>11</v>
      </c>
      <c r="H1912">
        <v>1</v>
      </c>
      <c r="I1912">
        <v>3</v>
      </c>
      <c r="J1912">
        <v>9</v>
      </c>
      <c r="K1912">
        <v>0</v>
      </c>
      <c r="L1912" t="s">
        <v>746</v>
      </c>
      <c r="M1912" t="s">
        <v>147</v>
      </c>
      <c r="N1912" s="13">
        <v>111649240</v>
      </c>
      <c r="O1912">
        <v>218211</v>
      </c>
      <c r="P1912">
        <v>2024</v>
      </c>
      <c r="Q1912">
        <v>900319291</v>
      </c>
      <c r="R1912" t="s">
        <v>785</v>
      </c>
      <c r="S1912" s="13">
        <v>718805540</v>
      </c>
      <c r="T1912">
        <v>0</v>
      </c>
      <c r="U1912" t="s">
        <v>3188</v>
      </c>
      <c r="V1912" t="s">
        <v>2342</v>
      </c>
      <c r="W1912">
        <v>5001</v>
      </c>
      <c r="X1912">
        <v>0</v>
      </c>
      <c r="Y1912">
        <v>218231</v>
      </c>
      <c r="Z1912">
        <v>20240509</v>
      </c>
      <c r="AA1912">
        <v>2024041060</v>
      </c>
      <c r="AB1912">
        <v>0</v>
      </c>
      <c r="AC1912" t="s">
        <v>2281</v>
      </c>
      <c r="AD1912" t="s">
        <v>2281</v>
      </c>
      <c r="AE1912">
        <v>11101</v>
      </c>
      <c r="AF1912" t="s">
        <v>2281</v>
      </c>
      <c r="AG1912" t="s">
        <v>549</v>
      </c>
      <c r="AH1912">
        <v>100</v>
      </c>
    </row>
    <row r="1913" spans="1:34" hidden="1" x14ac:dyDescent="0.25">
      <c r="A1913" t="str">
        <f t="shared" si="87"/>
        <v>21 11 1 11 1 3 10 0 2110102005 0 218211</v>
      </c>
      <c r="B1913" t="str">
        <f t="shared" si="88"/>
        <v>21 11 1 11 1 3 10 0 2110102005 0 218231</v>
      </c>
      <c r="C1913" t="str">
        <f t="shared" si="89"/>
        <v>21 11 1 11 1 3 10 0 2110102005 0</v>
      </c>
      <c r="D1913">
        <v>21</v>
      </c>
      <c r="E1913">
        <v>11</v>
      </c>
      <c r="F1913">
        <v>1</v>
      </c>
      <c r="G1913">
        <v>11</v>
      </c>
      <c r="H1913">
        <v>1</v>
      </c>
      <c r="I1913">
        <v>3</v>
      </c>
      <c r="J1913">
        <v>10</v>
      </c>
      <c r="K1913">
        <v>0</v>
      </c>
      <c r="L1913" t="s">
        <v>752</v>
      </c>
      <c r="M1913" t="s">
        <v>147</v>
      </c>
      <c r="N1913" s="13">
        <v>41332800</v>
      </c>
      <c r="O1913">
        <v>218211</v>
      </c>
      <c r="P1913">
        <v>2024</v>
      </c>
      <c r="Q1913">
        <v>900319291</v>
      </c>
      <c r="R1913" t="s">
        <v>785</v>
      </c>
      <c r="S1913" s="13">
        <v>718805540</v>
      </c>
      <c r="T1913">
        <v>0</v>
      </c>
      <c r="U1913" t="s">
        <v>3188</v>
      </c>
      <c r="V1913" t="s">
        <v>2342</v>
      </c>
      <c r="W1913">
        <v>5001</v>
      </c>
      <c r="X1913">
        <v>0</v>
      </c>
      <c r="Y1913">
        <v>218231</v>
      </c>
      <c r="Z1913">
        <v>20240509</v>
      </c>
      <c r="AA1913">
        <v>2024041060</v>
      </c>
      <c r="AB1913">
        <v>0</v>
      </c>
      <c r="AC1913" t="s">
        <v>2281</v>
      </c>
      <c r="AD1913" t="s">
        <v>2281</v>
      </c>
      <c r="AE1913">
        <v>11101</v>
      </c>
      <c r="AF1913" t="s">
        <v>2281</v>
      </c>
      <c r="AG1913" t="s">
        <v>549</v>
      </c>
      <c r="AH1913">
        <v>100</v>
      </c>
    </row>
    <row r="1914" spans="1:34" hidden="1" x14ac:dyDescent="0.25">
      <c r="A1914" t="str">
        <f t="shared" si="87"/>
        <v>21 11 1 11 1 2 1 0 211020100101 0 218212</v>
      </c>
      <c r="B1914" t="str">
        <f t="shared" si="88"/>
        <v>21 11 1 11 1 2 1 0 211020100101 0 218038</v>
      </c>
      <c r="C1914" t="str">
        <f t="shared" si="89"/>
        <v>21 11 1 11 1 2 1 0 211020100101 0</v>
      </c>
      <c r="D1914">
        <v>21</v>
      </c>
      <c r="E1914">
        <v>11</v>
      </c>
      <c r="F1914">
        <v>1</v>
      </c>
      <c r="G1914">
        <v>11</v>
      </c>
      <c r="H1914">
        <v>1</v>
      </c>
      <c r="I1914">
        <v>2</v>
      </c>
      <c r="J1914">
        <v>1</v>
      </c>
      <c r="K1914">
        <v>0</v>
      </c>
      <c r="L1914" t="s">
        <v>728</v>
      </c>
      <c r="M1914" t="s">
        <v>147</v>
      </c>
      <c r="N1914" s="13">
        <v>1480020</v>
      </c>
      <c r="O1914">
        <v>218212</v>
      </c>
      <c r="P1914">
        <v>2024</v>
      </c>
      <c r="Q1914">
        <v>900319291</v>
      </c>
      <c r="R1914" t="s">
        <v>785</v>
      </c>
      <c r="S1914" s="13">
        <v>1480020</v>
      </c>
      <c r="T1914">
        <v>0</v>
      </c>
      <c r="U1914" t="s">
        <v>3189</v>
      </c>
      <c r="V1914" t="s">
        <v>2342</v>
      </c>
      <c r="W1914">
        <v>5010</v>
      </c>
      <c r="X1914">
        <v>0</v>
      </c>
      <c r="Y1914">
        <v>218038</v>
      </c>
      <c r="Z1914">
        <v>20240509</v>
      </c>
      <c r="AA1914">
        <v>2024041070</v>
      </c>
      <c r="AB1914">
        <v>0</v>
      </c>
      <c r="AC1914" t="s">
        <v>2281</v>
      </c>
      <c r="AD1914" t="s">
        <v>2281</v>
      </c>
      <c r="AE1914">
        <v>11101</v>
      </c>
      <c r="AF1914" t="s">
        <v>2281</v>
      </c>
      <c r="AG1914" t="s">
        <v>549</v>
      </c>
      <c r="AH1914">
        <v>100</v>
      </c>
    </row>
    <row r="1915" spans="1:34" hidden="1" x14ac:dyDescent="0.25">
      <c r="A1915" t="str">
        <f t="shared" si="87"/>
        <v>21 11 1 11 1 2 1 0 211020100101 0 218213</v>
      </c>
      <c r="B1915" t="str">
        <f t="shared" si="88"/>
        <v>21 11 1 11 1 2 1 0 211020100101 0 218096</v>
      </c>
      <c r="C1915" t="str">
        <f t="shared" si="89"/>
        <v>21 11 1 11 1 2 1 0 211020100101 0</v>
      </c>
      <c r="D1915">
        <v>21</v>
      </c>
      <c r="E1915">
        <v>11</v>
      </c>
      <c r="F1915">
        <v>1</v>
      </c>
      <c r="G1915">
        <v>11</v>
      </c>
      <c r="H1915">
        <v>1</v>
      </c>
      <c r="I1915">
        <v>2</v>
      </c>
      <c r="J1915">
        <v>1</v>
      </c>
      <c r="K1915">
        <v>0</v>
      </c>
      <c r="L1915" t="s">
        <v>728</v>
      </c>
      <c r="M1915" t="s">
        <v>147</v>
      </c>
      <c r="N1915" s="13">
        <v>853080</v>
      </c>
      <c r="O1915">
        <v>218213</v>
      </c>
      <c r="P1915">
        <v>2024</v>
      </c>
      <c r="Q1915">
        <v>900319291</v>
      </c>
      <c r="R1915" t="s">
        <v>785</v>
      </c>
      <c r="S1915" s="13">
        <v>853080</v>
      </c>
      <c r="T1915">
        <v>0</v>
      </c>
      <c r="U1915" t="s">
        <v>3189</v>
      </c>
      <c r="V1915" t="s">
        <v>2342</v>
      </c>
      <c r="W1915">
        <v>5004</v>
      </c>
      <c r="X1915">
        <v>0</v>
      </c>
      <c r="Y1915">
        <v>218096</v>
      </c>
      <c r="Z1915">
        <v>20240509</v>
      </c>
      <c r="AA1915">
        <v>2024041070</v>
      </c>
      <c r="AB1915">
        <v>0</v>
      </c>
      <c r="AC1915" t="s">
        <v>2281</v>
      </c>
      <c r="AD1915" t="s">
        <v>2281</v>
      </c>
      <c r="AE1915">
        <v>11101</v>
      </c>
      <c r="AF1915" t="s">
        <v>2281</v>
      </c>
      <c r="AG1915" t="s">
        <v>549</v>
      </c>
      <c r="AH1915">
        <v>100</v>
      </c>
    </row>
    <row r="1916" spans="1:34" hidden="1" x14ac:dyDescent="0.25">
      <c r="A1916" t="str">
        <f t="shared" si="87"/>
        <v>21 11 1 11 1 2 1 0 211020100101 0 218214</v>
      </c>
      <c r="B1916" t="str">
        <f t="shared" si="88"/>
        <v>21 11 1 11 1 2 1 0 211020100101 0 218145</v>
      </c>
      <c r="C1916" t="str">
        <f t="shared" si="89"/>
        <v>21 11 1 11 1 2 1 0 211020100101 0</v>
      </c>
      <c r="D1916">
        <v>21</v>
      </c>
      <c r="E1916">
        <v>11</v>
      </c>
      <c r="F1916">
        <v>1</v>
      </c>
      <c r="G1916">
        <v>11</v>
      </c>
      <c r="H1916">
        <v>1</v>
      </c>
      <c r="I1916">
        <v>2</v>
      </c>
      <c r="J1916">
        <v>1</v>
      </c>
      <c r="K1916">
        <v>0</v>
      </c>
      <c r="L1916" t="s">
        <v>728</v>
      </c>
      <c r="M1916" t="s">
        <v>147</v>
      </c>
      <c r="N1916" s="13">
        <v>1216900</v>
      </c>
      <c r="O1916">
        <v>218214</v>
      </c>
      <c r="P1916">
        <v>2024</v>
      </c>
      <c r="Q1916">
        <v>900319291</v>
      </c>
      <c r="R1916" t="s">
        <v>785</v>
      </c>
      <c r="S1916" s="13">
        <v>1216900</v>
      </c>
      <c r="T1916">
        <v>0</v>
      </c>
      <c r="U1916" t="s">
        <v>3189</v>
      </c>
      <c r="V1916" t="s">
        <v>2342</v>
      </c>
      <c r="W1916">
        <v>5004</v>
      </c>
      <c r="X1916">
        <v>0</v>
      </c>
      <c r="Y1916">
        <v>218145</v>
      </c>
      <c r="Z1916">
        <v>20240509</v>
      </c>
      <c r="AA1916">
        <v>2024041070</v>
      </c>
      <c r="AB1916">
        <v>0</v>
      </c>
      <c r="AC1916" t="s">
        <v>2281</v>
      </c>
      <c r="AD1916" t="s">
        <v>2281</v>
      </c>
      <c r="AE1916">
        <v>11101</v>
      </c>
      <c r="AF1916" t="s">
        <v>2281</v>
      </c>
      <c r="AG1916" t="s">
        <v>549</v>
      </c>
      <c r="AH1916">
        <v>100</v>
      </c>
    </row>
    <row r="1917" spans="1:34" hidden="1" x14ac:dyDescent="0.25">
      <c r="A1917" t="str">
        <f t="shared" si="87"/>
        <v>21 11 1 11 1 2 1 1 211020100101 0 218215</v>
      </c>
      <c r="B1917" t="str">
        <f t="shared" si="88"/>
        <v>21 11 1 11 1 2 1 1 211020100101 0 218186</v>
      </c>
      <c r="C1917" t="str">
        <f t="shared" si="89"/>
        <v>21 11 1 11 1 2 1 1 211020100101 0</v>
      </c>
      <c r="D1917">
        <v>21</v>
      </c>
      <c r="E1917">
        <v>11</v>
      </c>
      <c r="F1917">
        <v>1</v>
      </c>
      <c r="G1917">
        <v>11</v>
      </c>
      <c r="H1917">
        <v>1</v>
      </c>
      <c r="I1917">
        <v>2</v>
      </c>
      <c r="J1917">
        <v>1</v>
      </c>
      <c r="K1917">
        <v>1</v>
      </c>
      <c r="L1917" t="s">
        <v>728</v>
      </c>
      <c r="M1917" t="s">
        <v>147</v>
      </c>
      <c r="N1917" s="13">
        <v>5000000</v>
      </c>
      <c r="O1917">
        <v>218215</v>
      </c>
      <c r="P1917">
        <v>2024</v>
      </c>
      <c r="Q1917">
        <v>1053868234</v>
      </c>
      <c r="R1917" t="s">
        <v>1150</v>
      </c>
      <c r="S1917" s="13">
        <v>5000000</v>
      </c>
      <c r="T1917">
        <v>0</v>
      </c>
      <c r="U1917" t="s">
        <v>3190</v>
      </c>
      <c r="V1917" t="s">
        <v>2291</v>
      </c>
      <c r="W1917">
        <v>5004</v>
      </c>
      <c r="X1917">
        <v>0</v>
      </c>
      <c r="Y1917">
        <v>218186</v>
      </c>
      <c r="Z1917">
        <v>20240509</v>
      </c>
      <c r="AA1917">
        <v>2404050516</v>
      </c>
      <c r="AB1917">
        <v>1</v>
      </c>
      <c r="AC1917" t="s">
        <v>2281</v>
      </c>
      <c r="AD1917" t="s">
        <v>2281</v>
      </c>
      <c r="AE1917">
        <v>11101</v>
      </c>
      <c r="AF1917" t="s">
        <v>2281</v>
      </c>
      <c r="AG1917" t="s">
        <v>549</v>
      </c>
      <c r="AH1917">
        <v>260</v>
      </c>
    </row>
    <row r="1918" spans="1:34" hidden="1" x14ac:dyDescent="0.25">
      <c r="A1918" t="str">
        <f t="shared" si="87"/>
        <v>21 5 3 22 5 1 5 2 0 4599023 218216</v>
      </c>
      <c r="B1918" t="str">
        <f t="shared" si="88"/>
        <v>21 5 3 22 5 1 5 2 0 4599023 218207</v>
      </c>
      <c r="C1918" t="str">
        <f t="shared" si="89"/>
        <v>21 5 3 22 5 1 5 2 0 4599023</v>
      </c>
      <c r="D1918">
        <v>21</v>
      </c>
      <c r="E1918">
        <v>5</v>
      </c>
      <c r="F1918">
        <v>3</v>
      </c>
      <c r="G1918">
        <v>22</v>
      </c>
      <c r="H1918">
        <v>5</v>
      </c>
      <c r="I1918">
        <v>1</v>
      </c>
      <c r="J1918">
        <v>5</v>
      </c>
      <c r="K1918">
        <v>2</v>
      </c>
      <c r="L1918" t="s">
        <v>147</v>
      </c>
      <c r="M1918" t="s">
        <v>152</v>
      </c>
      <c r="N1918" s="13">
        <v>952000</v>
      </c>
      <c r="O1918">
        <v>218216</v>
      </c>
      <c r="P1918">
        <v>2024</v>
      </c>
      <c r="Q1918">
        <v>901763893</v>
      </c>
      <c r="R1918" t="s">
        <v>1124</v>
      </c>
      <c r="S1918" s="13">
        <v>952000</v>
      </c>
      <c r="T1918">
        <v>88000</v>
      </c>
      <c r="U1918" t="s">
        <v>3191</v>
      </c>
      <c r="V1918" t="s">
        <v>3192</v>
      </c>
      <c r="W1918">
        <v>5002</v>
      </c>
      <c r="X1918">
        <v>2304</v>
      </c>
      <c r="Y1918">
        <v>218207</v>
      </c>
      <c r="Z1918">
        <v>20240509</v>
      </c>
      <c r="AA1918">
        <v>0</v>
      </c>
      <c r="AB1918">
        <v>0</v>
      </c>
      <c r="AC1918" t="s">
        <v>2281</v>
      </c>
      <c r="AD1918" t="s">
        <v>2281</v>
      </c>
      <c r="AE1918">
        <v>21301</v>
      </c>
      <c r="AF1918" t="s">
        <v>2281</v>
      </c>
      <c r="AG1918" t="s">
        <v>569</v>
      </c>
      <c r="AH1918">
        <v>337</v>
      </c>
    </row>
    <row r="1919" spans="1:34" hidden="1" x14ac:dyDescent="0.25">
      <c r="A1919" t="str">
        <f t="shared" si="87"/>
        <v>21 11 1 11 2 1 27 0 2120202007 0 218218</v>
      </c>
      <c r="B1919" t="str">
        <f t="shared" si="88"/>
        <v>21 11 1 11 2 1 27 0 2120202007 0 218192</v>
      </c>
      <c r="C1919" t="str">
        <f t="shared" si="89"/>
        <v>21 11 1 11 2 1 27 0 2120202007 0</v>
      </c>
      <c r="D1919">
        <v>21</v>
      </c>
      <c r="E1919">
        <v>11</v>
      </c>
      <c r="F1919">
        <v>1</v>
      </c>
      <c r="G1919">
        <v>11</v>
      </c>
      <c r="H1919">
        <v>2</v>
      </c>
      <c r="I1919">
        <v>1</v>
      </c>
      <c r="J1919">
        <v>27</v>
      </c>
      <c r="K1919">
        <v>0</v>
      </c>
      <c r="L1919" t="s">
        <v>756</v>
      </c>
      <c r="M1919" t="s">
        <v>147</v>
      </c>
      <c r="N1919" s="13">
        <v>89694603</v>
      </c>
      <c r="O1919">
        <v>218218</v>
      </c>
      <c r="P1919">
        <v>2024</v>
      </c>
      <c r="Q1919">
        <v>890806053</v>
      </c>
      <c r="R1919" t="s">
        <v>1184</v>
      </c>
      <c r="S1919" s="13">
        <v>89694603</v>
      </c>
      <c r="T1919">
        <v>0</v>
      </c>
      <c r="U1919" t="s">
        <v>3087</v>
      </c>
      <c r="V1919" t="s">
        <v>3193</v>
      </c>
      <c r="W1919">
        <v>5004</v>
      </c>
      <c r="X1919">
        <v>0</v>
      </c>
      <c r="Y1919">
        <v>218192</v>
      </c>
      <c r="Z1919">
        <v>20240510</v>
      </c>
      <c r="AA1919">
        <v>0</v>
      </c>
      <c r="AB1919">
        <v>0</v>
      </c>
      <c r="AC1919" t="s">
        <v>2281</v>
      </c>
      <c r="AD1919" t="s">
        <v>2281</v>
      </c>
      <c r="AE1919">
        <v>11101</v>
      </c>
      <c r="AF1919" t="s">
        <v>2281</v>
      </c>
      <c r="AG1919" t="s">
        <v>549</v>
      </c>
      <c r="AH1919">
        <v>122</v>
      </c>
    </row>
    <row r="1920" spans="1:34" hidden="1" x14ac:dyDescent="0.25">
      <c r="A1920" t="str">
        <f t="shared" si="87"/>
        <v>21 11 1 11 2 1 35 0 2120202006 0 218219</v>
      </c>
      <c r="B1920" t="str">
        <f t="shared" si="88"/>
        <v>21 11 1 11 2 1 35 0 2120202006 0 218009</v>
      </c>
      <c r="C1920" t="str">
        <f t="shared" si="89"/>
        <v>21 11 1 11 2 1 35 0 2120202006 0</v>
      </c>
      <c r="D1920">
        <v>21</v>
      </c>
      <c r="E1920">
        <v>11</v>
      </c>
      <c r="F1920">
        <v>1</v>
      </c>
      <c r="G1920">
        <v>11</v>
      </c>
      <c r="H1920">
        <v>2</v>
      </c>
      <c r="I1920">
        <v>1</v>
      </c>
      <c r="J1920">
        <v>35</v>
      </c>
      <c r="K1920">
        <v>0</v>
      </c>
      <c r="L1920" t="s">
        <v>758</v>
      </c>
      <c r="M1920" t="s">
        <v>147</v>
      </c>
      <c r="N1920" s="13">
        <v>4677316</v>
      </c>
      <c r="O1920">
        <v>218219</v>
      </c>
      <c r="P1920">
        <v>2024</v>
      </c>
      <c r="Q1920">
        <v>890800128</v>
      </c>
      <c r="R1920" t="s">
        <v>838</v>
      </c>
      <c r="S1920" s="13">
        <v>4677316</v>
      </c>
      <c r="T1920">
        <v>0</v>
      </c>
      <c r="U1920" t="s">
        <v>3081</v>
      </c>
      <c r="V1920" t="s">
        <v>2280</v>
      </c>
      <c r="W1920">
        <v>5004</v>
      </c>
      <c r="X1920">
        <v>0</v>
      </c>
      <c r="Y1920">
        <v>218009</v>
      </c>
      <c r="Z1920">
        <v>20240510</v>
      </c>
      <c r="AA1920">
        <v>0</v>
      </c>
      <c r="AB1920">
        <v>0</v>
      </c>
      <c r="AC1920" t="s">
        <v>2281</v>
      </c>
      <c r="AD1920" t="s">
        <v>2281</v>
      </c>
      <c r="AE1920">
        <v>11101</v>
      </c>
      <c r="AF1920" t="s">
        <v>2281</v>
      </c>
      <c r="AG1920" t="s">
        <v>549</v>
      </c>
      <c r="AH1920">
        <v>335</v>
      </c>
    </row>
    <row r="1921" spans="1:34" hidden="1" x14ac:dyDescent="0.25">
      <c r="A1921" t="str">
        <f t="shared" si="87"/>
        <v>21 11 1 11 2 1 18 0 2120202006 0 218220</v>
      </c>
      <c r="B1921" t="str">
        <f t="shared" si="88"/>
        <v>21 11 1 11 2 1 18 0 2120202006 0 218036</v>
      </c>
      <c r="C1921" t="str">
        <f t="shared" si="89"/>
        <v>21 11 1 11 2 1 18 0 2120202006 0</v>
      </c>
      <c r="D1921">
        <v>21</v>
      </c>
      <c r="E1921">
        <v>11</v>
      </c>
      <c r="F1921">
        <v>1</v>
      </c>
      <c r="G1921">
        <v>11</v>
      </c>
      <c r="H1921">
        <v>2</v>
      </c>
      <c r="I1921">
        <v>1</v>
      </c>
      <c r="J1921">
        <v>18</v>
      </c>
      <c r="K1921">
        <v>0</v>
      </c>
      <c r="L1921" t="s">
        <v>758</v>
      </c>
      <c r="M1921" t="s">
        <v>147</v>
      </c>
      <c r="N1921" s="13">
        <v>5070341</v>
      </c>
      <c r="O1921">
        <v>218220</v>
      </c>
      <c r="P1921">
        <v>2024</v>
      </c>
      <c r="Q1921">
        <v>810000598</v>
      </c>
      <c r="R1921" t="s">
        <v>2278</v>
      </c>
      <c r="S1921" s="13">
        <v>5070341</v>
      </c>
      <c r="T1921">
        <v>0</v>
      </c>
      <c r="U1921" t="s">
        <v>3089</v>
      </c>
      <c r="V1921" t="s">
        <v>2280</v>
      </c>
      <c r="W1921">
        <v>5004</v>
      </c>
      <c r="X1921">
        <v>0</v>
      </c>
      <c r="Y1921">
        <v>218036</v>
      </c>
      <c r="Z1921">
        <v>20240510</v>
      </c>
      <c r="AA1921">
        <v>0</v>
      </c>
      <c r="AB1921">
        <v>0</v>
      </c>
      <c r="AC1921" t="s">
        <v>2281</v>
      </c>
      <c r="AD1921" t="s">
        <v>2281</v>
      </c>
      <c r="AE1921">
        <v>11101</v>
      </c>
      <c r="AF1921" t="s">
        <v>2281</v>
      </c>
      <c r="AG1921" t="s">
        <v>549</v>
      </c>
      <c r="AH1921">
        <v>335</v>
      </c>
    </row>
    <row r="1922" spans="1:34" hidden="1" x14ac:dyDescent="0.25">
      <c r="A1922" t="str">
        <f t="shared" ref="A1922:A1985" si="90">+CONCATENATE(,D1922," ",E1922," ",F1922," ",G1922," ",H1922," ",I1922," ",J1922," ",K1922," ",L1922," ",M1922," ",O1922)</f>
        <v>21 11 1 11 1 2 1 0 211020100101 0 218221</v>
      </c>
      <c r="B1922" t="str">
        <f t="shared" ref="B1922:B1985" si="91">+CONCATENATE(,D1922," ",E1922," ",F1922," ",G1922," ",H1922," ",I1922," ",J1922," ",K1922," ",L1922," ",M1922," ",Y1922)</f>
        <v>21 11 1 11 1 2 1 0 211020100101 0 218065</v>
      </c>
      <c r="C1922" t="str">
        <f t="shared" ref="C1922:C1985" si="92">+CONCATENATE(,D1922," ",E1922," ",F1922," ",G1922," ",H1922," ",I1922," ",J1922," ",K1922," ",L1922," ",M1922)</f>
        <v>21 11 1 11 1 2 1 0 211020100101 0</v>
      </c>
      <c r="D1922">
        <v>21</v>
      </c>
      <c r="E1922">
        <v>11</v>
      </c>
      <c r="F1922">
        <v>1</v>
      </c>
      <c r="G1922">
        <v>11</v>
      </c>
      <c r="H1922">
        <v>1</v>
      </c>
      <c r="I1922">
        <v>2</v>
      </c>
      <c r="J1922">
        <v>1</v>
      </c>
      <c r="K1922">
        <v>0</v>
      </c>
      <c r="L1922" t="s">
        <v>728</v>
      </c>
      <c r="M1922" t="s">
        <v>147</v>
      </c>
      <c r="N1922" s="13">
        <v>5000000</v>
      </c>
      <c r="O1922">
        <v>218221</v>
      </c>
      <c r="P1922">
        <v>2024</v>
      </c>
      <c r="Q1922">
        <v>1053795705</v>
      </c>
      <c r="R1922" t="s">
        <v>1144</v>
      </c>
      <c r="S1922" s="13">
        <v>5000000</v>
      </c>
      <c r="T1922">
        <v>0</v>
      </c>
      <c r="U1922" t="s">
        <v>3134</v>
      </c>
      <c r="V1922" t="s">
        <v>2291</v>
      </c>
      <c r="W1922">
        <v>5004</v>
      </c>
      <c r="X1922">
        <v>0</v>
      </c>
      <c r="Y1922">
        <v>218065</v>
      </c>
      <c r="Z1922">
        <v>20240510</v>
      </c>
      <c r="AA1922">
        <v>2402050304</v>
      </c>
      <c r="AB1922">
        <v>199</v>
      </c>
      <c r="AC1922" t="s">
        <v>2281</v>
      </c>
      <c r="AD1922" t="s">
        <v>2281</v>
      </c>
      <c r="AE1922">
        <v>11101</v>
      </c>
      <c r="AF1922" t="s">
        <v>2281</v>
      </c>
      <c r="AG1922" t="s">
        <v>549</v>
      </c>
      <c r="AH1922">
        <v>260</v>
      </c>
    </row>
    <row r="1923" spans="1:34" hidden="1" x14ac:dyDescent="0.25">
      <c r="A1923" t="str">
        <f t="shared" si="90"/>
        <v>21 11 1 11 1 2 1 0 211020100101 0 218222</v>
      </c>
      <c r="B1923" t="str">
        <f t="shared" si="91"/>
        <v>21 11 1 11 1 2 1 0 211020100101 0 218095</v>
      </c>
      <c r="C1923" t="str">
        <f t="shared" si="92"/>
        <v>21 11 1 11 1 2 1 0 211020100101 0</v>
      </c>
      <c r="D1923">
        <v>21</v>
      </c>
      <c r="E1923">
        <v>11</v>
      </c>
      <c r="F1923">
        <v>1</v>
      </c>
      <c r="G1923">
        <v>11</v>
      </c>
      <c r="H1923">
        <v>1</v>
      </c>
      <c r="I1923">
        <v>2</v>
      </c>
      <c r="J1923">
        <v>1</v>
      </c>
      <c r="K1923">
        <v>0</v>
      </c>
      <c r="L1923" t="s">
        <v>728</v>
      </c>
      <c r="M1923" t="s">
        <v>147</v>
      </c>
      <c r="N1923" s="13">
        <v>2131863</v>
      </c>
      <c r="O1923">
        <v>218222</v>
      </c>
      <c r="P1923">
        <v>2024</v>
      </c>
      <c r="Q1923">
        <v>890801053</v>
      </c>
      <c r="R1923" t="s">
        <v>784</v>
      </c>
      <c r="S1923" s="13">
        <v>2131863</v>
      </c>
      <c r="T1923">
        <v>0</v>
      </c>
      <c r="U1923" t="s">
        <v>3194</v>
      </c>
      <c r="V1923" t="s">
        <v>2342</v>
      </c>
      <c r="W1923">
        <v>5001</v>
      </c>
      <c r="X1923">
        <v>0</v>
      </c>
      <c r="Y1923">
        <v>218095</v>
      </c>
      <c r="Z1923">
        <v>20240514</v>
      </c>
      <c r="AA1923">
        <v>2024051020</v>
      </c>
      <c r="AB1923">
        <v>0</v>
      </c>
      <c r="AC1923" t="s">
        <v>2281</v>
      </c>
      <c r="AD1923" t="s">
        <v>2281</v>
      </c>
      <c r="AE1923">
        <v>11101</v>
      </c>
      <c r="AF1923" t="s">
        <v>2281</v>
      </c>
      <c r="AG1923" t="s">
        <v>549</v>
      </c>
      <c r="AH1923">
        <v>100</v>
      </c>
    </row>
    <row r="1924" spans="1:34" hidden="1" x14ac:dyDescent="0.25">
      <c r="A1924" t="str">
        <f t="shared" si="90"/>
        <v>21 11 1 11 1 2 1 0 211020100101 0 218223</v>
      </c>
      <c r="B1924" t="str">
        <f t="shared" si="91"/>
        <v>21 11 1 11 1 2 1 0 211020100101 0 218144</v>
      </c>
      <c r="C1924" t="str">
        <f t="shared" si="92"/>
        <v>21 11 1 11 1 2 1 0 211020100101 0</v>
      </c>
      <c r="D1924">
        <v>21</v>
      </c>
      <c r="E1924">
        <v>11</v>
      </c>
      <c r="F1924">
        <v>1</v>
      </c>
      <c r="G1924">
        <v>11</v>
      </c>
      <c r="H1924">
        <v>1</v>
      </c>
      <c r="I1924">
        <v>2</v>
      </c>
      <c r="J1924">
        <v>1</v>
      </c>
      <c r="K1924">
        <v>0</v>
      </c>
      <c r="L1924" t="s">
        <v>728</v>
      </c>
      <c r="M1924" t="s">
        <v>147</v>
      </c>
      <c r="N1924" s="13">
        <v>13286471</v>
      </c>
      <c r="O1924">
        <v>218223</v>
      </c>
      <c r="P1924">
        <v>2024</v>
      </c>
      <c r="Q1924">
        <v>890801053</v>
      </c>
      <c r="R1924" t="s">
        <v>784</v>
      </c>
      <c r="S1924" s="13">
        <v>13286471</v>
      </c>
      <c r="T1924">
        <v>0</v>
      </c>
      <c r="U1924" t="s">
        <v>3194</v>
      </c>
      <c r="V1924" t="s">
        <v>2342</v>
      </c>
      <c r="W1924">
        <v>5001</v>
      </c>
      <c r="X1924">
        <v>0</v>
      </c>
      <c r="Y1924">
        <v>218144</v>
      </c>
      <c r="Z1924">
        <v>20240514</v>
      </c>
      <c r="AA1924">
        <v>2024051020</v>
      </c>
      <c r="AB1924">
        <v>0</v>
      </c>
      <c r="AC1924" t="s">
        <v>2281</v>
      </c>
      <c r="AD1924" t="s">
        <v>2281</v>
      </c>
      <c r="AE1924">
        <v>11101</v>
      </c>
      <c r="AF1924" t="s">
        <v>2281</v>
      </c>
      <c r="AG1924" t="s">
        <v>549</v>
      </c>
      <c r="AH1924">
        <v>100</v>
      </c>
    </row>
    <row r="1925" spans="1:34" hidden="1" x14ac:dyDescent="0.25">
      <c r="A1925" t="str">
        <f t="shared" si="90"/>
        <v>21 11 1 11 1 1 1 0 211010100101 0 218224</v>
      </c>
      <c r="B1925" t="str">
        <f t="shared" si="91"/>
        <v>21 11 1 11 1 1 1 0 211010100101 0 218239</v>
      </c>
      <c r="C1925" t="str">
        <f t="shared" si="92"/>
        <v>21 11 1 11 1 1 1 0 211010100101 0</v>
      </c>
      <c r="D1925">
        <v>21</v>
      </c>
      <c r="E1925">
        <v>11</v>
      </c>
      <c r="F1925">
        <v>1</v>
      </c>
      <c r="G1925">
        <v>11</v>
      </c>
      <c r="H1925">
        <v>1</v>
      </c>
      <c r="I1925">
        <v>1</v>
      </c>
      <c r="J1925">
        <v>1</v>
      </c>
      <c r="K1925">
        <v>0</v>
      </c>
      <c r="L1925" t="s">
        <v>731</v>
      </c>
      <c r="M1925" t="s">
        <v>147</v>
      </c>
      <c r="N1925" s="13">
        <v>1386387763</v>
      </c>
      <c r="O1925">
        <v>218224</v>
      </c>
      <c r="P1925">
        <v>2024</v>
      </c>
      <c r="Q1925">
        <v>890801053</v>
      </c>
      <c r="R1925" t="s">
        <v>784</v>
      </c>
      <c r="S1925" s="13">
        <v>1693944087</v>
      </c>
      <c r="T1925">
        <v>0</v>
      </c>
      <c r="U1925" t="s">
        <v>3195</v>
      </c>
      <c r="V1925" t="s">
        <v>2342</v>
      </c>
      <c r="W1925">
        <v>5001</v>
      </c>
      <c r="X1925">
        <v>0</v>
      </c>
      <c r="Y1925">
        <v>218239</v>
      </c>
      <c r="Z1925">
        <v>20240515</v>
      </c>
      <c r="AA1925">
        <v>2024051010</v>
      </c>
      <c r="AB1925">
        <v>0</v>
      </c>
      <c r="AC1925" t="s">
        <v>2281</v>
      </c>
      <c r="AD1925" t="s">
        <v>2281</v>
      </c>
      <c r="AE1925">
        <v>11101</v>
      </c>
      <c r="AF1925" t="s">
        <v>2281</v>
      </c>
      <c r="AG1925" t="s">
        <v>549</v>
      </c>
      <c r="AH1925">
        <v>100</v>
      </c>
    </row>
    <row r="1926" spans="1:34" hidden="1" x14ac:dyDescent="0.25">
      <c r="A1926" t="str">
        <f t="shared" si="90"/>
        <v>21 11 1 11 1 1 2 0 211010300103 0 218224</v>
      </c>
      <c r="B1926" t="str">
        <f t="shared" si="91"/>
        <v>21 11 1 11 1 1 2 0 211010300103 0 218239</v>
      </c>
      <c r="C1926" t="str">
        <f t="shared" si="92"/>
        <v>21 11 1 11 1 1 2 0 211010300103 0</v>
      </c>
      <c r="D1926">
        <v>21</v>
      </c>
      <c r="E1926">
        <v>11</v>
      </c>
      <c r="F1926">
        <v>1</v>
      </c>
      <c r="G1926">
        <v>11</v>
      </c>
      <c r="H1926">
        <v>1</v>
      </c>
      <c r="I1926">
        <v>1</v>
      </c>
      <c r="J1926">
        <v>2</v>
      </c>
      <c r="K1926">
        <v>0</v>
      </c>
      <c r="L1926" t="s">
        <v>732</v>
      </c>
      <c r="M1926" t="s">
        <v>147</v>
      </c>
      <c r="N1926" s="13">
        <v>4781724</v>
      </c>
      <c r="O1926">
        <v>218224</v>
      </c>
      <c r="P1926">
        <v>2024</v>
      </c>
      <c r="Q1926">
        <v>890801053</v>
      </c>
      <c r="R1926" t="s">
        <v>784</v>
      </c>
      <c r="S1926" s="13">
        <v>1693944087</v>
      </c>
      <c r="T1926">
        <v>0</v>
      </c>
      <c r="U1926" t="s">
        <v>3195</v>
      </c>
      <c r="V1926" t="s">
        <v>2342</v>
      </c>
      <c r="W1926">
        <v>5001</v>
      </c>
      <c r="X1926">
        <v>0</v>
      </c>
      <c r="Y1926">
        <v>218239</v>
      </c>
      <c r="Z1926">
        <v>20240515</v>
      </c>
      <c r="AA1926">
        <v>2024051010</v>
      </c>
      <c r="AB1926">
        <v>0</v>
      </c>
      <c r="AC1926" t="s">
        <v>2281</v>
      </c>
      <c r="AD1926" t="s">
        <v>2281</v>
      </c>
      <c r="AE1926">
        <v>11101</v>
      </c>
      <c r="AF1926" t="s">
        <v>2281</v>
      </c>
      <c r="AG1926" t="s">
        <v>549</v>
      </c>
      <c r="AH1926">
        <v>100</v>
      </c>
    </row>
    <row r="1927" spans="1:34" hidden="1" x14ac:dyDescent="0.25">
      <c r="A1927" t="str">
        <f t="shared" si="90"/>
        <v>21 11 1 11 1 1 3 0 211010100102 0 218224</v>
      </c>
      <c r="B1927" t="str">
        <f t="shared" si="91"/>
        <v>21 11 1 11 1 1 3 0 211010100102 0 218239</v>
      </c>
      <c r="C1927" t="str">
        <f t="shared" si="92"/>
        <v>21 11 1 11 1 1 3 0 211010100102 0</v>
      </c>
      <c r="D1927">
        <v>21</v>
      </c>
      <c r="E1927">
        <v>11</v>
      </c>
      <c r="F1927">
        <v>1</v>
      </c>
      <c r="G1927">
        <v>11</v>
      </c>
      <c r="H1927">
        <v>1</v>
      </c>
      <c r="I1927">
        <v>1</v>
      </c>
      <c r="J1927">
        <v>3</v>
      </c>
      <c r="K1927">
        <v>0</v>
      </c>
      <c r="L1927" t="s">
        <v>733</v>
      </c>
      <c r="M1927" t="s">
        <v>147</v>
      </c>
      <c r="N1927" s="13">
        <v>114164462</v>
      </c>
      <c r="O1927">
        <v>218224</v>
      </c>
      <c r="P1927">
        <v>2024</v>
      </c>
      <c r="Q1927">
        <v>890801053</v>
      </c>
      <c r="R1927" t="s">
        <v>784</v>
      </c>
      <c r="S1927" s="13">
        <v>1693944087</v>
      </c>
      <c r="T1927">
        <v>0</v>
      </c>
      <c r="U1927" t="s">
        <v>3195</v>
      </c>
      <c r="V1927" t="s">
        <v>2342</v>
      </c>
      <c r="W1927">
        <v>5001</v>
      </c>
      <c r="X1927">
        <v>0</v>
      </c>
      <c r="Y1927">
        <v>218239</v>
      </c>
      <c r="Z1927">
        <v>20240515</v>
      </c>
      <c r="AA1927">
        <v>2024051010</v>
      </c>
      <c r="AB1927">
        <v>0</v>
      </c>
      <c r="AC1927" t="s">
        <v>2281</v>
      </c>
      <c r="AD1927" t="s">
        <v>2281</v>
      </c>
      <c r="AE1927">
        <v>11101</v>
      </c>
      <c r="AF1927" t="s">
        <v>2281</v>
      </c>
      <c r="AG1927" t="s">
        <v>549</v>
      </c>
      <c r="AH1927">
        <v>100</v>
      </c>
    </row>
    <row r="1928" spans="1:34" hidden="1" x14ac:dyDescent="0.25">
      <c r="A1928" t="str">
        <f t="shared" si="90"/>
        <v>21 11 1 11 1 1 4 0 21101010010801 0 218224</v>
      </c>
      <c r="B1928" t="str">
        <f t="shared" si="91"/>
        <v>21 11 1 11 1 1 4 0 21101010010801 0 218239</v>
      </c>
      <c r="C1928" t="str">
        <f t="shared" si="92"/>
        <v>21 11 1 11 1 1 4 0 21101010010801 0</v>
      </c>
      <c r="D1928">
        <v>21</v>
      </c>
      <c r="E1928">
        <v>11</v>
      </c>
      <c r="F1928">
        <v>1</v>
      </c>
      <c r="G1928">
        <v>11</v>
      </c>
      <c r="H1928">
        <v>1</v>
      </c>
      <c r="I1928">
        <v>1</v>
      </c>
      <c r="J1928">
        <v>4</v>
      </c>
      <c r="K1928">
        <v>0</v>
      </c>
      <c r="L1928" t="s">
        <v>734</v>
      </c>
      <c r="M1928" t="s">
        <v>147</v>
      </c>
      <c r="N1928" s="13">
        <v>10219376</v>
      </c>
      <c r="O1928">
        <v>218224</v>
      </c>
      <c r="P1928">
        <v>2024</v>
      </c>
      <c r="Q1928">
        <v>890801053</v>
      </c>
      <c r="R1928" t="s">
        <v>784</v>
      </c>
      <c r="S1928" s="13">
        <v>1693944087</v>
      </c>
      <c r="T1928">
        <v>0</v>
      </c>
      <c r="U1928" t="s">
        <v>3195</v>
      </c>
      <c r="V1928" t="s">
        <v>2342</v>
      </c>
      <c r="W1928">
        <v>5001</v>
      </c>
      <c r="X1928">
        <v>0</v>
      </c>
      <c r="Y1928">
        <v>218239</v>
      </c>
      <c r="Z1928">
        <v>20240515</v>
      </c>
      <c r="AA1928">
        <v>2024051010</v>
      </c>
      <c r="AB1928">
        <v>0</v>
      </c>
      <c r="AC1928" t="s">
        <v>2281</v>
      </c>
      <c r="AD1928" t="s">
        <v>2281</v>
      </c>
      <c r="AE1928">
        <v>11101</v>
      </c>
      <c r="AF1928" t="s">
        <v>2281</v>
      </c>
      <c r="AG1928" t="s">
        <v>549</v>
      </c>
      <c r="AH1928">
        <v>100</v>
      </c>
    </row>
    <row r="1929" spans="1:34" hidden="1" x14ac:dyDescent="0.25">
      <c r="A1929" t="str">
        <f t="shared" si="90"/>
        <v>21 11 1 11 1 1 5 0 211010100106 0 218224</v>
      </c>
      <c r="B1929" t="str">
        <f t="shared" si="91"/>
        <v>21 11 1 11 1 1 5 0 211010100106 0 218239</v>
      </c>
      <c r="C1929" t="str">
        <f t="shared" si="92"/>
        <v>21 11 1 11 1 1 5 0 211010100106 0</v>
      </c>
      <c r="D1929">
        <v>21</v>
      </c>
      <c r="E1929">
        <v>11</v>
      </c>
      <c r="F1929">
        <v>1</v>
      </c>
      <c r="G1929">
        <v>11</v>
      </c>
      <c r="H1929">
        <v>1</v>
      </c>
      <c r="I1929">
        <v>1</v>
      </c>
      <c r="J1929">
        <v>5</v>
      </c>
      <c r="K1929">
        <v>0</v>
      </c>
      <c r="L1929" t="s">
        <v>735</v>
      </c>
      <c r="M1929" t="s">
        <v>147</v>
      </c>
      <c r="N1929" s="13">
        <v>11259204</v>
      </c>
      <c r="O1929">
        <v>218224</v>
      </c>
      <c r="P1929">
        <v>2024</v>
      </c>
      <c r="Q1929">
        <v>890801053</v>
      </c>
      <c r="R1929" t="s">
        <v>784</v>
      </c>
      <c r="S1929" s="13">
        <v>1693944087</v>
      </c>
      <c r="T1929">
        <v>0</v>
      </c>
      <c r="U1929" t="s">
        <v>3195</v>
      </c>
      <c r="V1929" t="s">
        <v>2342</v>
      </c>
      <c r="W1929">
        <v>5001</v>
      </c>
      <c r="X1929">
        <v>0</v>
      </c>
      <c r="Y1929">
        <v>218239</v>
      </c>
      <c r="Z1929">
        <v>20240515</v>
      </c>
      <c r="AA1929">
        <v>2024051010</v>
      </c>
      <c r="AB1929">
        <v>0</v>
      </c>
      <c r="AC1929" t="s">
        <v>2281</v>
      </c>
      <c r="AD1929" t="s">
        <v>2281</v>
      </c>
      <c r="AE1929">
        <v>11101</v>
      </c>
      <c r="AF1929" t="s">
        <v>2281</v>
      </c>
      <c r="AG1929" t="s">
        <v>549</v>
      </c>
      <c r="AH1929">
        <v>100</v>
      </c>
    </row>
    <row r="1930" spans="1:34" hidden="1" x14ac:dyDescent="0.25">
      <c r="A1930" t="str">
        <f t="shared" si="90"/>
        <v>21 11 1 11 1 1 7 0 21101010010802 0 218224</v>
      </c>
      <c r="B1930" t="str">
        <f t="shared" si="91"/>
        <v>21 11 1 11 1 1 7 0 21101010010802 0 218239</v>
      </c>
      <c r="C1930" t="str">
        <f t="shared" si="92"/>
        <v>21 11 1 11 1 1 7 0 21101010010802 0</v>
      </c>
      <c r="D1930">
        <v>21</v>
      </c>
      <c r="E1930">
        <v>11</v>
      </c>
      <c r="F1930">
        <v>1</v>
      </c>
      <c r="G1930">
        <v>11</v>
      </c>
      <c r="H1930">
        <v>1</v>
      </c>
      <c r="I1930">
        <v>1</v>
      </c>
      <c r="J1930">
        <v>7</v>
      </c>
      <c r="K1930">
        <v>0</v>
      </c>
      <c r="L1930" t="s">
        <v>737</v>
      </c>
      <c r="M1930" t="s">
        <v>147</v>
      </c>
      <c r="N1930" s="13">
        <v>52598998</v>
      </c>
      <c r="O1930">
        <v>218224</v>
      </c>
      <c r="P1930">
        <v>2024</v>
      </c>
      <c r="Q1930">
        <v>890801053</v>
      </c>
      <c r="R1930" t="s">
        <v>784</v>
      </c>
      <c r="S1930" s="13">
        <v>1693944087</v>
      </c>
      <c r="T1930">
        <v>0</v>
      </c>
      <c r="U1930" t="s">
        <v>3195</v>
      </c>
      <c r="V1930" t="s">
        <v>2342</v>
      </c>
      <c r="W1930">
        <v>5001</v>
      </c>
      <c r="X1930">
        <v>0</v>
      </c>
      <c r="Y1930">
        <v>218239</v>
      </c>
      <c r="Z1930">
        <v>20240515</v>
      </c>
      <c r="AA1930">
        <v>2024051010</v>
      </c>
      <c r="AB1930">
        <v>0</v>
      </c>
      <c r="AC1930" t="s">
        <v>2281</v>
      </c>
      <c r="AD1930" t="s">
        <v>2281</v>
      </c>
      <c r="AE1930">
        <v>11101</v>
      </c>
      <c r="AF1930" t="s">
        <v>2281</v>
      </c>
      <c r="AG1930" t="s">
        <v>549</v>
      </c>
      <c r="AH1930">
        <v>100</v>
      </c>
    </row>
    <row r="1931" spans="1:34" hidden="1" x14ac:dyDescent="0.25">
      <c r="A1931" t="str">
        <f t="shared" si="90"/>
        <v>21 11 1 11 1 1 9 0 211010100105 0 218224</v>
      </c>
      <c r="B1931" t="str">
        <f t="shared" si="91"/>
        <v>21 11 1 11 1 1 9 0 211010100105 0 218239</v>
      </c>
      <c r="C1931" t="str">
        <f t="shared" si="92"/>
        <v>21 11 1 11 1 1 9 0 211010100105 0</v>
      </c>
      <c r="D1931">
        <v>21</v>
      </c>
      <c r="E1931">
        <v>11</v>
      </c>
      <c r="F1931">
        <v>1</v>
      </c>
      <c r="G1931">
        <v>11</v>
      </c>
      <c r="H1931">
        <v>1</v>
      </c>
      <c r="I1931">
        <v>1</v>
      </c>
      <c r="J1931">
        <v>9</v>
      </c>
      <c r="K1931">
        <v>0</v>
      </c>
      <c r="L1931" t="s">
        <v>739</v>
      </c>
      <c r="M1931" t="s">
        <v>147</v>
      </c>
      <c r="N1931" s="13">
        <v>18700200</v>
      </c>
      <c r="O1931">
        <v>218224</v>
      </c>
      <c r="P1931">
        <v>2024</v>
      </c>
      <c r="Q1931">
        <v>890801053</v>
      </c>
      <c r="R1931" t="s">
        <v>784</v>
      </c>
      <c r="S1931" s="13">
        <v>1693944087</v>
      </c>
      <c r="T1931">
        <v>0</v>
      </c>
      <c r="U1931" t="s">
        <v>3195</v>
      </c>
      <c r="V1931" t="s">
        <v>2342</v>
      </c>
      <c r="W1931">
        <v>5001</v>
      </c>
      <c r="X1931">
        <v>0</v>
      </c>
      <c r="Y1931">
        <v>218239</v>
      </c>
      <c r="Z1931">
        <v>20240515</v>
      </c>
      <c r="AA1931">
        <v>2024051010</v>
      </c>
      <c r="AB1931">
        <v>0</v>
      </c>
      <c r="AC1931" t="s">
        <v>2281</v>
      </c>
      <c r="AD1931" t="s">
        <v>2281</v>
      </c>
      <c r="AE1931">
        <v>11101</v>
      </c>
      <c r="AF1931" t="s">
        <v>2281</v>
      </c>
      <c r="AG1931" t="s">
        <v>549</v>
      </c>
      <c r="AH1931">
        <v>100</v>
      </c>
    </row>
    <row r="1932" spans="1:34" hidden="1" x14ac:dyDescent="0.25">
      <c r="A1932" t="str">
        <f t="shared" si="90"/>
        <v>21 11 1 11 1 1 10 0 211010300102 0 218224</v>
      </c>
      <c r="B1932" t="str">
        <f t="shared" si="91"/>
        <v>21 11 1 11 1 1 10 0 211010300102 0 218239</v>
      </c>
      <c r="C1932" t="str">
        <f t="shared" si="92"/>
        <v>21 11 1 11 1 1 10 0 211010300102 0</v>
      </c>
      <c r="D1932">
        <v>21</v>
      </c>
      <c r="E1932">
        <v>11</v>
      </c>
      <c r="F1932">
        <v>1</v>
      </c>
      <c r="G1932">
        <v>11</v>
      </c>
      <c r="H1932">
        <v>1</v>
      </c>
      <c r="I1932">
        <v>1</v>
      </c>
      <c r="J1932">
        <v>10</v>
      </c>
      <c r="K1932">
        <v>0</v>
      </c>
      <c r="L1932" t="s">
        <v>740</v>
      </c>
      <c r="M1932" t="s">
        <v>147</v>
      </c>
      <c r="N1932" s="13">
        <v>20829672</v>
      </c>
      <c r="O1932">
        <v>218224</v>
      </c>
      <c r="P1932">
        <v>2024</v>
      </c>
      <c r="Q1932">
        <v>890801053</v>
      </c>
      <c r="R1932" t="s">
        <v>784</v>
      </c>
      <c r="S1932" s="13">
        <v>1693944087</v>
      </c>
      <c r="T1932">
        <v>0</v>
      </c>
      <c r="U1932" t="s">
        <v>3195</v>
      </c>
      <c r="V1932" t="s">
        <v>2342</v>
      </c>
      <c r="W1932">
        <v>5001</v>
      </c>
      <c r="X1932">
        <v>0</v>
      </c>
      <c r="Y1932">
        <v>218239</v>
      </c>
      <c r="Z1932">
        <v>20240515</v>
      </c>
      <c r="AA1932">
        <v>2024051010</v>
      </c>
      <c r="AB1932">
        <v>0</v>
      </c>
      <c r="AC1932" t="s">
        <v>2281</v>
      </c>
      <c r="AD1932" t="s">
        <v>2281</v>
      </c>
      <c r="AE1932">
        <v>11101</v>
      </c>
      <c r="AF1932" t="s">
        <v>2281</v>
      </c>
      <c r="AG1932" t="s">
        <v>549</v>
      </c>
      <c r="AH1932">
        <v>100</v>
      </c>
    </row>
    <row r="1933" spans="1:34" hidden="1" x14ac:dyDescent="0.25">
      <c r="A1933" t="str">
        <f t="shared" si="90"/>
        <v>21 11 1 11 1 1 12 0 211010100107 0 218224</v>
      </c>
      <c r="B1933" t="str">
        <f t="shared" si="91"/>
        <v>21 11 1 11 1 1 12 0 211010100107 0 218239</v>
      </c>
      <c r="C1933" t="str">
        <f t="shared" si="92"/>
        <v>21 11 1 11 1 1 12 0 211010100107 0</v>
      </c>
      <c r="D1933">
        <v>21</v>
      </c>
      <c r="E1933">
        <v>11</v>
      </c>
      <c r="F1933">
        <v>1</v>
      </c>
      <c r="G1933">
        <v>11</v>
      </c>
      <c r="H1933">
        <v>1</v>
      </c>
      <c r="I1933">
        <v>1</v>
      </c>
      <c r="J1933">
        <v>12</v>
      </c>
      <c r="K1933">
        <v>0</v>
      </c>
      <c r="L1933" t="s">
        <v>742</v>
      </c>
      <c r="M1933" t="s">
        <v>147</v>
      </c>
      <c r="N1933" s="13">
        <v>39650183</v>
      </c>
      <c r="O1933">
        <v>218224</v>
      </c>
      <c r="P1933">
        <v>2024</v>
      </c>
      <c r="Q1933">
        <v>890801053</v>
      </c>
      <c r="R1933" t="s">
        <v>784</v>
      </c>
      <c r="S1933" s="13">
        <v>1693944087</v>
      </c>
      <c r="T1933">
        <v>0</v>
      </c>
      <c r="U1933" t="s">
        <v>3195</v>
      </c>
      <c r="V1933" t="s">
        <v>2342</v>
      </c>
      <c r="W1933">
        <v>5001</v>
      </c>
      <c r="X1933">
        <v>0</v>
      </c>
      <c r="Y1933">
        <v>218239</v>
      </c>
      <c r="Z1933">
        <v>20240515</v>
      </c>
      <c r="AA1933">
        <v>2024051010</v>
      </c>
      <c r="AB1933">
        <v>0</v>
      </c>
      <c r="AC1933" t="s">
        <v>2281</v>
      </c>
      <c r="AD1933" t="s">
        <v>2281</v>
      </c>
      <c r="AE1933">
        <v>11101</v>
      </c>
      <c r="AF1933" t="s">
        <v>2281</v>
      </c>
      <c r="AG1933" t="s">
        <v>549</v>
      </c>
      <c r="AH1933">
        <v>100</v>
      </c>
    </row>
    <row r="1934" spans="1:34" hidden="1" x14ac:dyDescent="0.25">
      <c r="A1934" t="str">
        <f t="shared" si="90"/>
        <v>21 11 1 11 1 1 15 0 211010100104 0 218224</v>
      </c>
      <c r="B1934" t="str">
        <f t="shared" si="91"/>
        <v>21 11 1 11 1 1 15 0 211010100104 0 218239</v>
      </c>
      <c r="C1934" t="str">
        <f t="shared" si="92"/>
        <v>21 11 1 11 1 1 15 0 211010100104 0</v>
      </c>
      <c r="D1934">
        <v>21</v>
      </c>
      <c r="E1934">
        <v>11</v>
      </c>
      <c r="F1934">
        <v>1</v>
      </c>
      <c r="G1934">
        <v>11</v>
      </c>
      <c r="H1934">
        <v>1</v>
      </c>
      <c r="I1934">
        <v>1</v>
      </c>
      <c r="J1934">
        <v>15</v>
      </c>
      <c r="K1934">
        <v>0</v>
      </c>
      <c r="L1934" t="s">
        <v>744</v>
      </c>
      <c r="M1934" t="s">
        <v>147</v>
      </c>
      <c r="N1934" s="13">
        <v>10666572</v>
      </c>
      <c r="O1934">
        <v>218224</v>
      </c>
      <c r="P1934">
        <v>2024</v>
      </c>
      <c r="Q1934">
        <v>890801053</v>
      </c>
      <c r="R1934" t="s">
        <v>784</v>
      </c>
      <c r="S1934" s="13">
        <v>1693944087</v>
      </c>
      <c r="T1934">
        <v>0</v>
      </c>
      <c r="U1934" t="s">
        <v>3195</v>
      </c>
      <c r="V1934" t="s">
        <v>2342</v>
      </c>
      <c r="W1934">
        <v>5001</v>
      </c>
      <c r="X1934">
        <v>0</v>
      </c>
      <c r="Y1934">
        <v>218239</v>
      </c>
      <c r="Z1934">
        <v>20240515</v>
      </c>
      <c r="AA1934">
        <v>2024051010</v>
      </c>
      <c r="AB1934">
        <v>0</v>
      </c>
      <c r="AC1934" t="s">
        <v>2281</v>
      </c>
      <c r="AD1934" t="s">
        <v>2281</v>
      </c>
      <c r="AE1934">
        <v>11101</v>
      </c>
      <c r="AF1934" t="s">
        <v>2281</v>
      </c>
      <c r="AG1934" t="s">
        <v>549</v>
      </c>
      <c r="AH1934">
        <v>100</v>
      </c>
    </row>
    <row r="1935" spans="1:34" hidden="1" x14ac:dyDescent="0.25">
      <c r="A1935" t="str">
        <f t="shared" si="90"/>
        <v>21 11 1 11 1 3 11 0 2110102003 0 218224</v>
      </c>
      <c r="B1935" t="str">
        <f t="shared" si="91"/>
        <v>21 11 1 11 1 3 11 0 2110102003 0 218239</v>
      </c>
      <c r="C1935" t="str">
        <f t="shared" si="92"/>
        <v>21 11 1 11 1 3 11 0 2110102003 0</v>
      </c>
      <c r="D1935">
        <v>21</v>
      </c>
      <c r="E1935">
        <v>11</v>
      </c>
      <c r="F1935">
        <v>1</v>
      </c>
      <c r="G1935">
        <v>11</v>
      </c>
      <c r="H1935">
        <v>1</v>
      </c>
      <c r="I1935">
        <v>3</v>
      </c>
      <c r="J1935">
        <v>11</v>
      </c>
      <c r="K1935">
        <v>0</v>
      </c>
      <c r="L1935" t="s">
        <v>753</v>
      </c>
      <c r="M1935" t="s">
        <v>147</v>
      </c>
      <c r="N1935" s="13">
        <v>24685933</v>
      </c>
      <c r="O1935">
        <v>218224</v>
      </c>
      <c r="P1935">
        <v>2024</v>
      </c>
      <c r="Q1935">
        <v>890801053</v>
      </c>
      <c r="R1935" t="s">
        <v>784</v>
      </c>
      <c r="S1935" s="13">
        <v>1693944087</v>
      </c>
      <c r="T1935">
        <v>0</v>
      </c>
      <c r="U1935" t="s">
        <v>3195</v>
      </c>
      <c r="V1935" t="s">
        <v>2342</v>
      </c>
      <c r="W1935">
        <v>5001</v>
      </c>
      <c r="X1935">
        <v>0</v>
      </c>
      <c r="Y1935">
        <v>218239</v>
      </c>
      <c r="Z1935">
        <v>20240515</v>
      </c>
      <c r="AA1935">
        <v>2024051010</v>
      </c>
      <c r="AB1935">
        <v>0</v>
      </c>
      <c r="AC1935" t="s">
        <v>2281</v>
      </c>
      <c r="AD1935" t="s">
        <v>2281</v>
      </c>
      <c r="AE1935">
        <v>11101</v>
      </c>
      <c r="AF1935" t="s">
        <v>2281</v>
      </c>
      <c r="AG1935" t="s">
        <v>549</v>
      </c>
      <c r="AH1935">
        <v>100</v>
      </c>
    </row>
    <row r="1936" spans="1:34" hidden="1" x14ac:dyDescent="0.25">
      <c r="A1936" t="str">
        <f t="shared" si="90"/>
        <v>21 11 1 11 2 1 12 0 2120202008 0 218226</v>
      </c>
      <c r="B1936" t="str">
        <f t="shared" si="91"/>
        <v>21 11 1 11 2 1 12 0 2120202008 0 218159</v>
      </c>
      <c r="C1936" t="str">
        <f t="shared" si="92"/>
        <v>21 11 1 11 2 1 12 0 2120202008 0</v>
      </c>
      <c r="D1936">
        <v>21</v>
      </c>
      <c r="E1936">
        <v>11</v>
      </c>
      <c r="F1936">
        <v>1</v>
      </c>
      <c r="G1936">
        <v>11</v>
      </c>
      <c r="H1936">
        <v>2</v>
      </c>
      <c r="I1936">
        <v>1</v>
      </c>
      <c r="J1936">
        <v>12</v>
      </c>
      <c r="K1936">
        <v>0</v>
      </c>
      <c r="L1936" t="s">
        <v>755</v>
      </c>
      <c r="M1936" t="s">
        <v>147</v>
      </c>
      <c r="N1936" s="13">
        <v>5883000</v>
      </c>
      <c r="O1936">
        <v>218226</v>
      </c>
      <c r="P1936">
        <v>2024</v>
      </c>
      <c r="Q1936">
        <v>800185826</v>
      </c>
      <c r="R1936" t="s">
        <v>1177</v>
      </c>
      <c r="S1936" s="13">
        <v>5883000</v>
      </c>
      <c r="T1936">
        <v>0</v>
      </c>
      <c r="U1936" t="s">
        <v>3196</v>
      </c>
      <c r="V1936" t="s">
        <v>2280</v>
      </c>
      <c r="W1936">
        <v>5004</v>
      </c>
      <c r="X1936">
        <v>0</v>
      </c>
      <c r="Y1936">
        <v>218159</v>
      </c>
      <c r="Z1936">
        <v>20240516</v>
      </c>
      <c r="AA1936">
        <v>2403220493</v>
      </c>
      <c r="AB1936">
        <v>1</v>
      </c>
      <c r="AC1936" t="s">
        <v>2281</v>
      </c>
      <c r="AD1936" t="s">
        <v>2281</v>
      </c>
      <c r="AE1936">
        <v>11101</v>
      </c>
      <c r="AF1936" t="s">
        <v>2281</v>
      </c>
      <c r="AG1936" t="s">
        <v>549</v>
      </c>
      <c r="AH1936">
        <v>261</v>
      </c>
    </row>
    <row r="1937" spans="1:34" hidden="1" x14ac:dyDescent="0.25">
      <c r="A1937" t="str">
        <f t="shared" si="90"/>
        <v>21 5 3 11 5 1 5 0 0 4599023 218227</v>
      </c>
      <c r="B1937" t="str">
        <f t="shared" si="91"/>
        <v>21 5 3 11 5 1 5 0 0 4599023 218132</v>
      </c>
      <c r="C1937" t="str">
        <f t="shared" si="92"/>
        <v>21 5 3 11 5 1 5 0 0 4599023</v>
      </c>
      <c r="D1937">
        <v>21</v>
      </c>
      <c r="E1937">
        <v>5</v>
      </c>
      <c r="F1937">
        <v>3</v>
      </c>
      <c r="G1937">
        <v>11</v>
      </c>
      <c r="H1937">
        <v>5</v>
      </c>
      <c r="I1937">
        <v>1</v>
      </c>
      <c r="J1937">
        <v>5</v>
      </c>
      <c r="K1937">
        <v>0</v>
      </c>
      <c r="L1937" t="s">
        <v>147</v>
      </c>
      <c r="M1937" t="s">
        <v>152</v>
      </c>
      <c r="N1937" s="13">
        <v>2105000</v>
      </c>
      <c r="O1937">
        <v>218227</v>
      </c>
      <c r="P1937">
        <v>2024</v>
      </c>
      <c r="Q1937">
        <v>810006693</v>
      </c>
      <c r="R1937" t="s">
        <v>1095</v>
      </c>
      <c r="S1937" s="13">
        <v>2105000</v>
      </c>
      <c r="T1937">
        <v>65147</v>
      </c>
      <c r="U1937" t="s">
        <v>3197</v>
      </c>
      <c r="V1937" t="s">
        <v>3198</v>
      </c>
      <c r="W1937">
        <v>5004</v>
      </c>
      <c r="X1937">
        <v>2305</v>
      </c>
      <c r="Y1937">
        <v>218132</v>
      </c>
      <c r="Z1937">
        <v>20240517</v>
      </c>
      <c r="AA1937">
        <v>2403130465</v>
      </c>
      <c r="AB1937">
        <v>1</v>
      </c>
      <c r="AC1937" t="s">
        <v>2281</v>
      </c>
      <c r="AD1937" t="s">
        <v>2281</v>
      </c>
      <c r="AE1937">
        <v>11101</v>
      </c>
      <c r="AF1937" t="s">
        <v>2281</v>
      </c>
      <c r="AG1937" t="s">
        <v>549</v>
      </c>
      <c r="AH1937">
        <v>261</v>
      </c>
    </row>
    <row r="1938" spans="1:34" hidden="1" x14ac:dyDescent="0.25">
      <c r="A1938" t="str">
        <f t="shared" si="90"/>
        <v>21 5 3 11 5 1 5 0 0 4599023 218228</v>
      </c>
      <c r="B1938" t="str">
        <f t="shared" si="91"/>
        <v>21 5 3 11 5 1 5 0 0 4599023 218190</v>
      </c>
      <c r="C1938" t="str">
        <f t="shared" si="92"/>
        <v>21 5 3 11 5 1 5 0 0 4599023</v>
      </c>
      <c r="D1938">
        <v>21</v>
      </c>
      <c r="E1938">
        <v>5</v>
      </c>
      <c r="F1938">
        <v>3</v>
      </c>
      <c r="G1938">
        <v>11</v>
      </c>
      <c r="H1938">
        <v>5</v>
      </c>
      <c r="I1938">
        <v>1</v>
      </c>
      <c r="J1938">
        <v>5</v>
      </c>
      <c r="K1938">
        <v>0</v>
      </c>
      <c r="L1938" t="s">
        <v>147</v>
      </c>
      <c r="M1938" t="s">
        <v>152</v>
      </c>
      <c r="N1938" s="13">
        <v>5850000</v>
      </c>
      <c r="O1938">
        <v>218228</v>
      </c>
      <c r="P1938">
        <v>2024</v>
      </c>
      <c r="Q1938">
        <v>810000275</v>
      </c>
      <c r="R1938" t="s">
        <v>1109</v>
      </c>
      <c r="S1938" s="13">
        <v>5850000</v>
      </c>
      <c r="T1938">
        <v>196639</v>
      </c>
      <c r="U1938" t="s">
        <v>3199</v>
      </c>
      <c r="V1938" t="s">
        <v>3200</v>
      </c>
      <c r="W1938">
        <v>5004</v>
      </c>
      <c r="X1938">
        <v>2305</v>
      </c>
      <c r="Y1938">
        <v>218190</v>
      </c>
      <c r="Z1938">
        <v>20240517</v>
      </c>
      <c r="AA1938">
        <v>2404110542</v>
      </c>
      <c r="AB1938">
        <v>1</v>
      </c>
      <c r="AC1938" t="s">
        <v>2281</v>
      </c>
      <c r="AD1938" t="s">
        <v>2281</v>
      </c>
      <c r="AE1938">
        <v>11101</v>
      </c>
      <c r="AF1938" t="s">
        <v>2281</v>
      </c>
      <c r="AG1938" t="s">
        <v>549</v>
      </c>
      <c r="AH1938">
        <v>261</v>
      </c>
    </row>
    <row r="1939" spans="1:34" hidden="1" x14ac:dyDescent="0.25">
      <c r="A1939" t="str">
        <f t="shared" si="90"/>
        <v>21 11 1 11 2 1 18 0 2120202006 0 218229</v>
      </c>
      <c r="B1939" t="str">
        <f t="shared" si="91"/>
        <v>21 11 1 11 2 1 18 0 2120202006 0 218036</v>
      </c>
      <c r="C1939" t="str">
        <f t="shared" si="92"/>
        <v>21 11 1 11 2 1 18 0 2120202006 0</v>
      </c>
      <c r="D1939">
        <v>21</v>
      </c>
      <c r="E1939">
        <v>11</v>
      </c>
      <c r="F1939">
        <v>1</v>
      </c>
      <c r="G1939">
        <v>11</v>
      </c>
      <c r="H1939">
        <v>2</v>
      </c>
      <c r="I1939">
        <v>1</v>
      </c>
      <c r="J1939">
        <v>18</v>
      </c>
      <c r="K1939">
        <v>0</v>
      </c>
      <c r="L1939" t="s">
        <v>758</v>
      </c>
      <c r="M1939" t="s">
        <v>147</v>
      </c>
      <c r="N1939" s="13">
        <v>774549</v>
      </c>
      <c r="O1939">
        <v>218229</v>
      </c>
      <c r="P1939">
        <v>2024</v>
      </c>
      <c r="Q1939">
        <v>810000598</v>
      </c>
      <c r="R1939" t="s">
        <v>2278</v>
      </c>
      <c r="S1939" s="13">
        <v>774549</v>
      </c>
      <c r="T1939">
        <v>0</v>
      </c>
      <c r="U1939" t="s">
        <v>3089</v>
      </c>
      <c r="V1939" t="s">
        <v>2280</v>
      </c>
      <c r="W1939">
        <v>5004</v>
      </c>
      <c r="X1939">
        <v>0</v>
      </c>
      <c r="Y1939">
        <v>218036</v>
      </c>
      <c r="Z1939">
        <v>20240517</v>
      </c>
      <c r="AA1939">
        <v>0</v>
      </c>
      <c r="AB1939">
        <v>0</v>
      </c>
      <c r="AC1939" t="s">
        <v>2281</v>
      </c>
      <c r="AD1939" t="s">
        <v>2281</v>
      </c>
      <c r="AE1939">
        <v>11101</v>
      </c>
      <c r="AF1939" t="s">
        <v>2281</v>
      </c>
      <c r="AG1939" t="s">
        <v>549</v>
      </c>
      <c r="AH1939">
        <v>335</v>
      </c>
    </row>
    <row r="1940" spans="1:34" hidden="1" x14ac:dyDescent="0.25">
      <c r="A1940" t="str">
        <f t="shared" si="90"/>
        <v>21 11 1 11 2 1 35 0 2120202006 0 218230</v>
      </c>
      <c r="B1940" t="str">
        <f t="shared" si="91"/>
        <v>21 11 1 11 2 1 35 0 2120202006 0 218009</v>
      </c>
      <c r="C1940" t="str">
        <f t="shared" si="92"/>
        <v>21 11 1 11 2 1 35 0 2120202006 0</v>
      </c>
      <c r="D1940">
        <v>21</v>
      </c>
      <c r="E1940">
        <v>11</v>
      </c>
      <c r="F1940">
        <v>1</v>
      </c>
      <c r="G1940">
        <v>11</v>
      </c>
      <c r="H1940">
        <v>2</v>
      </c>
      <c r="I1940">
        <v>1</v>
      </c>
      <c r="J1940">
        <v>35</v>
      </c>
      <c r="K1940">
        <v>0</v>
      </c>
      <c r="L1940" t="s">
        <v>758</v>
      </c>
      <c r="M1940" t="s">
        <v>147</v>
      </c>
      <c r="N1940" s="13">
        <v>6200250</v>
      </c>
      <c r="O1940">
        <v>218230</v>
      </c>
      <c r="P1940">
        <v>2024</v>
      </c>
      <c r="Q1940">
        <v>890800128</v>
      </c>
      <c r="R1940" t="s">
        <v>838</v>
      </c>
      <c r="S1940" s="13">
        <v>6200250</v>
      </c>
      <c r="T1940">
        <v>0</v>
      </c>
      <c r="U1940" t="s">
        <v>3081</v>
      </c>
      <c r="V1940" t="s">
        <v>2280</v>
      </c>
      <c r="W1940">
        <v>5004</v>
      </c>
      <c r="X1940">
        <v>0</v>
      </c>
      <c r="Y1940">
        <v>218009</v>
      </c>
      <c r="Z1940">
        <v>20240517</v>
      </c>
      <c r="AA1940">
        <v>0</v>
      </c>
      <c r="AB1940">
        <v>0</v>
      </c>
      <c r="AC1940" t="s">
        <v>2281</v>
      </c>
      <c r="AD1940" t="s">
        <v>2281</v>
      </c>
      <c r="AE1940">
        <v>11101</v>
      </c>
      <c r="AF1940" t="s">
        <v>2281</v>
      </c>
      <c r="AG1940" t="s">
        <v>549</v>
      </c>
      <c r="AH1940">
        <v>335</v>
      </c>
    </row>
    <row r="1941" spans="1:34" hidden="1" x14ac:dyDescent="0.25">
      <c r="A1941" t="str">
        <f t="shared" si="90"/>
        <v>21 11 1 11 2 1 18 0 2120202006 0 218231</v>
      </c>
      <c r="B1941" t="str">
        <f t="shared" si="91"/>
        <v>21 11 1 11 2 1 18 0 2120202006 0 218115</v>
      </c>
      <c r="C1941" t="str">
        <f t="shared" si="92"/>
        <v>21 11 1 11 2 1 18 0 2120202006 0</v>
      </c>
      <c r="D1941">
        <v>21</v>
      </c>
      <c r="E1941">
        <v>11</v>
      </c>
      <c r="F1941">
        <v>1</v>
      </c>
      <c r="G1941">
        <v>11</v>
      </c>
      <c r="H1941">
        <v>2</v>
      </c>
      <c r="I1941">
        <v>1</v>
      </c>
      <c r="J1941">
        <v>18</v>
      </c>
      <c r="K1941">
        <v>0</v>
      </c>
      <c r="L1941" t="s">
        <v>758</v>
      </c>
      <c r="M1941" t="s">
        <v>147</v>
      </c>
      <c r="N1941" s="13">
        <v>12422</v>
      </c>
      <c r="O1941">
        <v>218231</v>
      </c>
      <c r="P1941">
        <v>2024</v>
      </c>
      <c r="Q1941">
        <v>890803239</v>
      </c>
      <c r="R1941" t="s">
        <v>924</v>
      </c>
      <c r="S1941" s="13">
        <v>12422</v>
      </c>
      <c r="T1941">
        <v>0</v>
      </c>
      <c r="U1941" t="s">
        <v>3125</v>
      </c>
      <c r="V1941" t="s">
        <v>2283</v>
      </c>
      <c r="W1941">
        <v>5004</v>
      </c>
      <c r="X1941">
        <v>0</v>
      </c>
      <c r="Y1941">
        <v>218115</v>
      </c>
      <c r="Z1941">
        <v>20240517</v>
      </c>
      <c r="AA1941">
        <v>0</v>
      </c>
      <c r="AB1941">
        <v>0</v>
      </c>
      <c r="AC1941" t="s">
        <v>2281</v>
      </c>
      <c r="AD1941" t="s">
        <v>2281</v>
      </c>
      <c r="AE1941">
        <v>11101</v>
      </c>
      <c r="AF1941" t="s">
        <v>2281</v>
      </c>
      <c r="AG1941" t="s">
        <v>549</v>
      </c>
      <c r="AH1941">
        <v>335</v>
      </c>
    </row>
    <row r="1942" spans="1:34" hidden="1" x14ac:dyDescent="0.25">
      <c r="A1942" t="str">
        <f t="shared" si="90"/>
        <v>21 11 1 11 1 2 1 1 211020100101 0 218232</v>
      </c>
      <c r="B1942" t="str">
        <f t="shared" si="91"/>
        <v>21 11 1 11 1 2 1 1 211020100101 0 218187</v>
      </c>
      <c r="C1942" t="str">
        <f t="shared" si="92"/>
        <v>21 11 1 11 1 2 1 1 211020100101 0</v>
      </c>
      <c r="D1942">
        <v>21</v>
      </c>
      <c r="E1942">
        <v>11</v>
      </c>
      <c r="F1942">
        <v>1</v>
      </c>
      <c r="G1942">
        <v>11</v>
      </c>
      <c r="H1942">
        <v>1</v>
      </c>
      <c r="I1942">
        <v>2</v>
      </c>
      <c r="J1942">
        <v>1</v>
      </c>
      <c r="K1942">
        <v>1</v>
      </c>
      <c r="L1942" t="s">
        <v>728</v>
      </c>
      <c r="M1942" t="s">
        <v>147</v>
      </c>
      <c r="N1942" s="13">
        <v>4333333</v>
      </c>
      <c r="O1942">
        <v>218232</v>
      </c>
      <c r="P1942">
        <v>2024</v>
      </c>
      <c r="Q1942">
        <v>1053856491</v>
      </c>
      <c r="R1942" t="s">
        <v>3106</v>
      </c>
      <c r="S1942" s="13">
        <v>4333333</v>
      </c>
      <c r="T1942">
        <v>0</v>
      </c>
      <c r="U1942" t="s">
        <v>3201</v>
      </c>
      <c r="V1942" t="s">
        <v>2291</v>
      </c>
      <c r="W1942">
        <v>5004</v>
      </c>
      <c r="X1942">
        <v>0</v>
      </c>
      <c r="Y1942">
        <v>218187</v>
      </c>
      <c r="Z1942">
        <v>20240517</v>
      </c>
      <c r="AA1942">
        <v>2404050519</v>
      </c>
      <c r="AB1942">
        <v>1</v>
      </c>
      <c r="AC1942" t="s">
        <v>2281</v>
      </c>
      <c r="AD1942" t="s">
        <v>2281</v>
      </c>
      <c r="AE1942">
        <v>11101</v>
      </c>
      <c r="AF1942" t="s">
        <v>2281</v>
      </c>
      <c r="AG1942" t="s">
        <v>549</v>
      </c>
      <c r="AH1942">
        <v>260</v>
      </c>
    </row>
    <row r="1943" spans="1:34" hidden="1" x14ac:dyDescent="0.25">
      <c r="A1943" t="str">
        <f t="shared" si="90"/>
        <v>21 11 1 11 2 1 23 0 2120202006 0 218233</v>
      </c>
      <c r="B1943" t="str">
        <f t="shared" si="91"/>
        <v>21 11 1 11 2 1 23 0 2120202006 0 218117</v>
      </c>
      <c r="C1943" t="str">
        <f t="shared" si="92"/>
        <v>21 11 1 11 2 1 23 0 2120202006 0</v>
      </c>
      <c r="D1943">
        <v>21</v>
      </c>
      <c r="E1943">
        <v>11</v>
      </c>
      <c r="F1943">
        <v>1</v>
      </c>
      <c r="G1943">
        <v>11</v>
      </c>
      <c r="H1943">
        <v>2</v>
      </c>
      <c r="I1943">
        <v>1</v>
      </c>
      <c r="J1943">
        <v>23</v>
      </c>
      <c r="K1943">
        <v>0</v>
      </c>
      <c r="L1943" t="s">
        <v>758</v>
      </c>
      <c r="M1943" t="s">
        <v>147</v>
      </c>
      <c r="N1943" s="13">
        <v>34285153</v>
      </c>
      <c r="O1943">
        <v>218233</v>
      </c>
      <c r="P1943">
        <v>2024</v>
      </c>
      <c r="Q1943">
        <v>901430297</v>
      </c>
      <c r="R1943" t="s">
        <v>1182</v>
      </c>
      <c r="S1943" s="13">
        <v>34285153</v>
      </c>
      <c r="T1943">
        <v>0</v>
      </c>
      <c r="U1943" t="s">
        <v>3202</v>
      </c>
      <c r="V1943" t="s">
        <v>3203</v>
      </c>
      <c r="W1943">
        <v>5004</v>
      </c>
      <c r="X1943">
        <v>0</v>
      </c>
      <c r="Y1943">
        <v>218117</v>
      </c>
      <c r="Z1943">
        <v>20240520</v>
      </c>
      <c r="AA1943">
        <v>2011180526</v>
      </c>
      <c r="AB1943">
        <v>40</v>
      </c>
      <c r="AC1943" t="s">
        <v>2281</v>
      </c>
      <c r="AD1943" t="s">
        <v>2281</v>
      </c>
      <c r="AE1943">
        <v>11101</v>
      </c>
      <c r="AF1943" t="s">
        <v>2281</v>
      </c>
      <c r="AG1943" t="s">
        <v>549</v>
      </c>
      <c r="AH1943">
        <v>121</v>
      </c>
    </row>
    <row r="1944" spans="1:34" hidden="1" x14ac:dyDescent="0.25">
      <c r="A1944" t="str">
        <f t="shared" si="90"/>
        <v>21 11 1 11 2 1 23 0 2120202006 0 218234</v>
      </c>
      <c r="B1944" t="str">
        <f t="shared" si="91"/>
        <v>21 11 1 11 2 1 23 0 2120202006 0 218117</v>
      </c>
      <c r="C1944" t="str">
        <f t="shared" si="92"/>
        <v>21 11 1 11 2 1 23 0 2120202006 0</v>
      </c>
      <c r="D1944">
        <v>21</v>
      </c>
      <c r="E1944">
        <v>11</v>
      </c>
      <c r="F1944">
        <v>1</v>
      </c>
      <c r="G1944">
        <v>11</v>
      </c>
      <c r="H1944">
        <v>2</v>
      </c>
      <c r="I1944">
        <v>1</v>
      </c>
      <c r="J1944">
        <v>23</v>
      </c>
      <c r="K1944">
        <v>0</v>
      </c>
      <c r="L1944" t="s">
        <v>758</v>
      </c>
      <c r="M1944" t="s">
        <v>147</v>
      </c>
      <c r="N1944" s="13">
        <v>34285153</v>
      </c>
      <c r="O1944">
        <v>218234</v>
      </c>
      <c r="P1944">
        <v>2024</v>
      </c>
      <c r="Q1944">
        <v>901430297</v>
      </c>
      <c r="R1944" t="s">
        <v>1182</v>
      </c>
      <c r="S1944" s="13">
        <v>34285153</v>
      </c>
      <c r="T1944">
        <v>1199980</v>
      </c>
      <c r="U1944" t="s">
        <v>3202</v>
      </c>
      <c r="V1944" t="s">
        <v>3203</v>
      </c>
      <c r="W1944">
        <v>5004</v>
      </c>
      <c r="X1944">
        <v>2305</v>
      </c>
      <c r="Y1944">
        <v>218117</v>
      </c>
      <c r="Z1944">
        <v>20240520</v>
      </c>
      <c r="AA1944">
        <v>2011180526</v>
      </c>
      <c r="AB1944">
        <v>40</v>
      </c>
      <c r="AC1944" t="s">
        <v>2281</v>
      </c>
      <c r="AD1944" t="s">
        <v>2281</v>
      </c>
      <c r="AE1944">
        <v>11101</v>
      </c>
      <c r="AF1944" t="s">
        <v>2281</v>
      </c>
      <c r="AG1944" t="s">
        <v>549</v>
      </c>
      <c r="AH1944">
        <v>121</v>
      </c>
    </row>
    <row r="1945" spans="1:34" hidden="1" x14ac:dyDescent="0.25">
      <c r="A1945" t="str">
        <f t="shared" si="90"/>
        <v>21 11 1 11 2 1 27 0 2120202007 0 218235</v>
      </c>
      <c r="B1945" t="str">
        <f t="shared" si="91"/>
        <v>21 11 1 11 2 1 27 0 2120202007 0 218192</v>
      </c>
      <c r="C1945" t="str">
        <f t="shared" si="92"/>
        <v>21 11 1 11 2 1 27 0 2120202007 0</v>
      </c>
      <c r="D1945">
        <v>21</v>
      </c>
      <c r="E1945">
        <v>11</v>
      </c>
      <c r="F1945">
        <v>1</v>
      </c>
      <c r="G1945">
        <v>11</v>
      </c>
      <c r="H1945">
        <v>2</v>
      </c>
      <c r="I1945">
        <v>1</v>
      </c>
      <c r="J1945">
        <v>27</v>
      </c>
      <c r="K1945">
        <v>0</v>
      </c>
      <c r="L1945" t="s">
        <v>756</v>
      </c>
      <c r="M1945" t="s">
        <v>147</v>
      </c>
      <c r="N1945" s="13">
        <v>50561700</v>
      </c>
      <c r="O1945">
        <v>218235</v>
      </c>
      <c r="P1945">
        <v>2024</v>
      </c>
      <c r="Q1945">
        <v>890806053</v>
      </c>
      <c r="R1945" t="s">
        <v>1184</v>
      </c>
      <c r="S1945" s="13">
        <v>50561700</v>
      </c>
      <c r="T1945">
        <v>0</v>
      </c>
      <c r="U1945" t="s">
        <v>3204</v>
      </c>
      <c r="V1945" t="s">
        <v>3205</v>
      </c>
      <c r="W1945">
        <v>5004</v>
      </c>
      <c r="X1945">
        <v>0</v>
      </c>
      <c r="Y1945">
        <v>218192</v>
      </c>
      <c r="Z1945">
        <v>20240521</v>
      </c>
      <c r="AA1945">
        <v>0</v>
      </c>
      <c r="AB1945">
        <v>0</v>
      </c>
      <c r="AC1945" t="s">
        <v>2281</v>
      </c>
      <c r="AD1945" t="s">
        <v>2281</v>
      </c>
      <c r="AE1945">
        <v>11101</v>
      </c>
      <c r="AF1945" t="s">
        <v>2281</v>
      </c>
      <c r="AG1945" t="s">
        <v>549</v>
      </c>
      <c r="AH1945">
        <v>122</v>
      </c>
    </row>
    <row r="1946" spans="1:34" hidden="1" x14ac:dyDescent="0.25">
      <c r="A1946" t="str">
        <f t="shared" si="90"/>
        <v>21 11 1 11 1 1 17 0 2131301001 0 218236</v>
      </c>
      <c r="B1946" t="str">
        <f t="shared" si="91"/>
        <v>21 11 1 11 1 1 17 0 2131301001 0 218238</v>
      </c>
      <c r="C1946" t="str">
        <f t="shared" si="92"/>
        <v>21 11 1 11 1 1 17 0 2131301001 0</v>
      </c>
      <c r="D1946">
        <v>21</v>
      </c>
      <c r="E1946">
        <v>11</v>
      </c>
      <c r="F1946">
        <v>1</v>
      </c>
      <c r="G1946">
        <v>11</v>
      </c>
      <c r="H1946">
        <v>1</v>
      </c>
      <c r="I1946">
        <v>1</v>
      </c>
      <c r="J1946">
        <v>17</v>
      </c>
      <c r="K1946">
        <v>0</v>
      </c>
      <c r="L1946" t="s">
        <v>745</v>
      </c>
      <c r="M1946" t="s">
        <v>147</v>
      </c>
      <c r="N1946" s="13">
        <v>6240000</v>
      </c>
      <c r="O1946">
        <v>218236</v>
      </c>
      <c r="P1946">
        <v>2024</v>
      </c>
      <c r="Q1946">
        <v>30282542</v>
      </c>
      <c r="R1946" t="s">
        <v>1143</v>
      </c>
      <c r="S1946" s="13">
        <v>6240000</v>
      </c>
      <c r="T1946">
        <v>624000</v>
      </c>
      <c r="U1946" t="s">
        <v>3206</v>
      </c>
      <c r="V1946" t="s">
        <v>2342</v>
      </c>
      <c r="W1946">
        <v>5001</v>
      </c>
      <c r="X1946">
        <v>2304</v>
      </c>
      <c r="Y1946">
        <v>218238</v>
      </c>
      <c r="Z1946">
        <v>20240524</v>
      </c>
      <c r="AA1946">
        <v>0</v>
      </c>
      <c r="AB1946">
        <v>0</v>
      </c>
      <c r="AC1946" t="s">
        <v>2281</v>
      </c>
      <c r="AD1946" t="s">
        <v>2281</v>
      </c>
      <c r="AE1946">
        <v>11101</v>
      </c>
      <c r="AF1946" t="s">
        <v>2281</v>
      </c>
      <c r="AG1946" t="s">
        <v>549</v>
      </c>
      <c r="AH1946">
        <v>122</v>
      </c>
    </row>
    <row r="1947" spans="1:34" hidden="1" x14ac:dyDescent="0.25">
      <c r="A1947" t="str">
        <f t="shared" si="90"/>
        <v>21 11 1 11 2 1 35 0 2120202006 0 218237</v>
      </c>
      <c r="B1947" t="str">
        <f t="shared" si="91"/>
        <v>21 11 1 11 2 1 35 0 2120202006 0 218009</v>
      </c>
      <c r="C1947" t="str">
        <f t="shared" si="92"/>
        <v>21 11 1 11 2 1 35 0 2120202006 0</v>
      </c>
      <c r="D1947">
        <v>21</v>
      </c>
      <c r="E1947">
        <v>11</v>
      </c>
      <c r="F1947">
        <v>1</v>
      </c>
      <c r="G1947">
        <v>11</v>
      </c>
      <c r="H1947">
        <v>2</v>
      </c>
      <c r="I1947">
        <v>1</v>
      </c>
      <c r="J1947">
        <v>35</v>
      </c>
      <c r="K1947">
        <v>0</v>
      </c>
      <c r="L1947" t="s">
        <v>758</v>
      </c>
      <c r="M1947" t="s">
        <v>147</v>
      </c>
      <c r="N1947" s="13">
        <v>4898848</v>
      </c>
      <c r="O1947">
        <v>218237</v>
      </c>
      <c r="P1947">
        <v>2024</v>
      </c>
      <c r="Q1947">
        <v>890800128</v>
      </c>
      <c r="R1947" t="s">
        <v>838</v>
      </c>
      <c r="S1947" s="13">
        <v>4898848</v>
      </c>
      <c r="T1947">
        <v>0</v>
      </c>
      <c r="U1947" t="s">
        <v>3081</v>
      </c>
      <c r="V1947" t="s">
        <v>2280</v>
      </c>
      <c r="W1947">
        <v>5004</v>
      </c>
      <c r="X1947">
        <v>0</v>
      </c>
      <c r="Y1947">
        <v>218009</v>
      </c>
      <c r="Z1947">
        <v>20240527</v>
      </c>
      <c r="AA1947">
        <v>0</v>
      </c>
      <c r="AB1947">
        <v>0</v>
      </c>
      <c r="AC1947" t="s">
        <v>2281</v>
      </c>
      <c r="AD1947" t="s">
        <v>2281</v>
      </c>
      <c r="AE1947">
        <v>11101</v>
      </c>
      <c r="AF1947" t="s">
        <v>2281</v>
      </c>
      <c r="AG1947" t="s">
        <v>549</v>
      </c>
      <c r="AH1947">
        <v>335</v>
      </c>
    </row>
    <row r="1948" spans="1:34" hidden="1" x14ac:dyDescent="0.25">
      <c r="A1948" t="str">
        <f t="shared" si="90"/>
        <v>21 11 1 11 2 1 35 0 2120202006 0 218238</v>
      </c>
      <c r="B1948" t="str">
        <f t="shared" si="91"/>
        <v>21 11 1 11 2 1 35 0 2120202006 0 218258</v>
      </c>
      <c r="C1948" t="str">
        <f t="shared" si="92"/>
        <v>21 11 1 11 2 1 35 0 2120202006 0</v>
      </c>
      <c r="D1948">
        <v>21</v>
      </c>
      <c r="E1948">
        <v>11</v>
      </c>
      <c r="F1948">
        <v>1</v>
      </c>
      <c r="G1948">
        <v>11</v>
      </c>
      <c r="H1948">
        <v>2</v>
      </c>
      <c r="I1948">
        <v>1</v>
      </c>
      <c r="J1948">
        <v>35</v>
      </c>
      <c r="K1948">
        <v>0</v>
      </c>
      <c r="L1948" t="s">
        <v>758</v>
      </c>
      <c r="M1948" t="s">
        <v>147</v>
      </c>
      <c r="N1948" s="13">
        <v>13245463</v>
      </c>
      <c r="O1948">
        <v>218238</v>
      </c>
      <c r="P1948">
        <v>2024</v>
      </c>
      <c r="Q1948">
        <v>890800128</v>
      </c>
      <c r="R1948" t="s">
        <v>838</v>
      </c>
      <c r="S1948" s="13">
        <v>13245463</v>
      </c>
      <c r="T1948">
        <v>0</v>
      </c>
      <c r="U1948" t="s">
        <v>3081</v>
      </c>
      <c r="V1948" t="s">
        <v>2280</v>
      </c>
      <c r="W1948">
        <v>5004</v>
      </c>
      <c r="X1948">
        <v>0</v>
      </c>
      <c r="Y1948">
        <v>218258</v>
      </c>
      <c r="Z1948">
        <v>20240527</v>
      </c>
      <c r="AA1948">
        <v>0</v>
      </c>
      <c r="AB1948">
        <v>0</v>
      </c>
      <c r="AC1948" t="s">
        <v>2281</v>
      </c>
      <c r="AD1948" t="s">
        <v>2281</v>
      </c>
      <c r="AE1948">
        <v>11101</v>
      </c>
      <c r="AF1948" t="s">
        <v>2281</v>
      </c>
      <c r="AG1948" t="s">
        <v>549</v>
      </c>
      <c r="AH1948">
        <v>335</v>
      </c>
    </row>
    <row r="1949" spans="1:34" hidden="1" x14ac:dyDescent="0.25">
      <c r="A1949" t="str">
        <f t="shared" si="90"/>
        <v>21 11 1 11 2 1 18 0 2120202006 0 218240</v>
      </c>
      <c r="B1949" t="str">
        <f t="shared" si="91"/>
        <v>21 11 1 11 2 1 18 0 2120202006 0 218036</v>
      </c>
      <c r="C1949" t="str">
        <f t="shared" si="92"/>
        <v>21 11 1 11 2 1 18 0 2120202006 0</v>
      </c>
      <c r="D1949">
        <v>21</v>
      </c>
      <c r="E1949">
        <v>11</v>
      </c>
      <c r="F1949">
        <v>1</v>
      </c>
      <c r="G1949">
        <v>11</v>
      </c>
      <c r="H1949">
        <v>2</v>
      </c>
      <c r="I1949">
        <v>1</v>
      </c>
      <c r="J1949">
        <v>18</v>
      </c>
      <c r="K1949">
        <v>0</v>
      </c>
      <c r="L1949" t="s">
        <v>758</v>
      </c>
      <c r="M1949" t="s">
        <v>147</v>
      </c>
      <c r="N1949" s="13">
        <v>1275952</v>
      </c>
      <c r="O1949">
        <v>218240</v>
      </c>
      <c r="P1949">
        <v>2024</v>
      </c>
      <c r="Q1949">
        <v>810000598</v>
      </c>
      <c r="R1949" t="s">
        <v>2278</v>
      </c>
      <c r="S1949" s="13">
        <v>1275952</v>
      </c>
      <c r="T1949">
        <v>0</v>
      </c>
      <c r="U1949" t="s">
        <v>3089</v>
      </c>
      <c r="V1949" t="s">
        <v>2280</v>
      </c>
      <c r="W1949">
        <v>5004</v>
      </c>
      <c r="X1949">
        <v>0</v>
      </c>
      <c r="Y1949">
        <v>218036</v>
      </c>
      <c r="Z1949">
        <v>20240527</v>
      </c>
      <c r="AA1949">
        <v>0</v>
      </c>
      <c r="AB1949">
        <v>0</v>
      </c>
      <c r="AC1949" t="s">
        <v>2281</v>
      </c>
      <c r="AD1949" t="s">
        <v>2281</v>
      </c>
      <c r="AE1949">
        <v>11101</v>
      </c>
      <c r="AF1949" t="s">
        <v>2281</v>
      </c>
      <c r="AG1949" t="s">
        <v>549</v>
      </c>
      <c r="AH1949">
        <v>335</v>
      </c>
    </row>
    <row r="1950" spans="1:34" hidden="1" x14ac:dyDescent="0.25">
      <c r="A1950" t="str">
        <f t="shared" si="90"/>
        <v>21 11 1 11 2 1 19 0 2120202006 0 218241</v>
      </c>
      <c r="B1950" t="str">
        <f t="shared" si="91"/>
        <v>21 11 1 11 2 1 19 0 2120202006 0 218045</v>
      </c>
      <c r="C1950" t="str">
        <f t="shared" si="92"/>
        <v>21 11 1 11 2 1 19 0 2120202006 0</v>
      </c>
      <c r="D1950">
        <v>21</v>
      </c>
      <c r="E1950">
        <v>11</v>
      </c>
      <c r="F1950">
        <v>1</v>
      </c>
      <c r="G1950">
        <v>11</v>
      </c>
      <c r="H1950">
        <v>2</v>
      </c>
      <c r="I1950">
        <v>1</v>
      </c>
      <c r="J1950">
        <v>19</v>
      </c>
      <c r="K1950">
        <v>0</v>
      </c>
      <c r="L1950" t="s">
        <v>758</v>
      </c>
      <c r="M1950" t="s">
        <v>147</v>
      </c>
      <c r="N1950" s="13">
        <v>68757453</v>
      </c>
      <c r="O1950">
        <v>218241</v>
      </c>
      <c r="P1950">
        <v>2024</v>
      </c>
      <c r="Q1950">
        <v>900062917</v>
      </c>
      <c r="R1950" t="s">
        <v>1180</v>
      </c>
      <c r="S1950" s="13">
        <v>68757453</v>
      </c>
      <c r="T1950">
        <v>0</v>
      </c>
      <c r="U1950" t="s">
        <v>3165</v>
      </c>
      <c r="V1950" t="s">
        <v>3207</v>
      </c>
      <c r="W1950">
        <v>5016</v>
      </c>
      <c r="X1950">
        <v>0</v>
      </c>
      <c r="Y1950">
        <v>218045</v>
      </c>
      <c r="Z1950">
        <v>20240528</v>
      </c>
      <c r="AA1950">
        <v>2401220206</v>
      </c>
      <c r="AB1950">
        <v>199</v>
      </c>
      <c r="AC1950" t="s">
        <v>2281</v>
      </c>
      <c r="AD1950" t="s">
        <v>2281</v>
      </c>
      <c r="AE1950">
        <v>11101</v>
      </c>
      <c r="AF1950" t="s">
        <v>2281</v>
      </c>
      <c r="AG1950" t="s">
        <v>549</v>
      </c>
      <c r="AH1950">
        <v>252</v>
      </c>
    </row>
    <row r="1951" spans="1:34" hidden="1" x14ac:dyDescent="0.25">
      <c r="A1951" t="str">
        <f t="shared" si="90"/>
        <v>21 11 1 11 2 1 19 0 2120202006 0 218242</v>
      </c>
      <c r="B1951" t="str">
        <f t="shared" si="91"/>
        <v>21 11 1 11 2 1 19 0 2120202006 0 218172</v>
      </c>
      <c r="C1951" t="str">
        <f t="shared" si="92"/>
        <v>21 11 1 11 2 1 19 0 2120202006 0</v>
      </c>
      <c r="D1951">
        <v>21</v>
      </c>
      <c r="E1951">
        <v>11</v>
      </c>
      <c r="F1951">
        <v>1</v>
      </c>
      <c r="G1951">
        <v>11</v>
      </c>
      <c r="H1951">
        <v>2</v>
      </c>
      <c r="I1951">
        <v>1</v>
      </c>
      <c r="J1951">
        <v>19</v>
      </c>
      <c r="K1951">
        <v>0</v>
      </c>
      <c r="L1951" t="s">
        <v>758</v>
      </c>
      <c r="M1951" t="s">
        <v>147</v>
      </c>
      <c r="N1951" s="13">
        <v>19826853</v>
      </c>
      <c r="O1951">
        <v>218242</v>
      </c>
      <c r="P1951">
        <v>2024</v>
      </c>
      <c r="Q1951">
        <v>900062917</v>
      </c>
      <c r="R1951" t="s">
        <v>1180</v>
      </c>
      <c r="S1951" s="13">
        <v>19826853</v>
      </c>
      <c r="T1951">
        <v>0</v>
      </c>
      <c r="U1951" t="s">
        <v>3165</v>
      </c>
      <c r="V1951" t="s">
        <v>3208</v>
      </c>
      <c r="W1951">
        <v>5016</v>
      </c>
      <c r="X1951">
        <v>0</v>
      </c>
      <c r="Y1951">
        <v>218172</v>
      </c>
      <c r="Z1951">
        <v>20240528</v>
      </c>
      <c r="AA1951">
        <v>2403220499</v>
      </c>
      <c r="AB1951">
        <v>1</v>
      </c>
      <c r="AC1951" t="s">
        <v>2281</v>
      </c>
      <c r="AD1951" t="s">
        <v>2281</v>
      </c>
      <c r="AE1951">
        <v>11101</v>
      </c>
      <c r="AF1951" t="s">
        <v>2281</v>
      </c>
      <c r="AG1951" t="s">
        <v>549</v>
      </c>
      <c r="AH1951">
        <v>252</v>
      </c>
    </row>
    <row r="1952" spans="1:34" hidden="1" x14ac:dyDescent="0.25">
      <c r="A1952" t="str">
        <f t="shared" si="90"/>
        <v>21 11 1 11 1 2 1 1 211020100101 0 218243</v>
      </c>
      <c r="B1952" t="str">
        <f t="shared" si="91"/>
        <v>21 11 1 11 1 2 1 1 211020100101 0 218210</v>
      </c>
      <c r="C1952" t="str">
        <f t="shared" si="92"/>
        <v>21 11 1 11 1 2 1 1 211020100101 0</v>
      </c>
      <c r="D1952">
        <v>21</v>
      </c>
      <c r="E1952">
        <v>11</v>
      </c>
      <c r="F1952">
        <v>1</v>
      </c>
      <c r="G1952">
        <v>11</v>
      </c>
      <c r="H1952">
        <v>1</v>
      </c>
      <c r="I1952">
        <v>2</v>
      </c>
      <c r="J1952">
        <v>1</v>
      </c>
      <c r="K1952">
        <v>1</v>
      </c>
      <c r="L1952" t="s">
        <v>728</v>
      </c>
      <c r="M1952" t="s">
        <v>147</v>
      </c>
      <c r="N1952" s="13">
        <v>2200000</v>
      </c>
      <c r="O1952">
        <v>218243</v>
      </c>
      <c r="P1952">
        <v>2024</v>
      </c>
      <c r="Q1952">
        <v>1053824493</v>
      </c>
      <c r="R1952" t="s">
        <v>3112</v>
      </c>
      <c r="S1952" s="13">
        <v>2200000</v>
      </c>
      <c r="T1952">
        <v>0</v>
      </c>
      <c r="U1952" t="s">
        <v>3113</v>
      </c>
      <c r="V1952" t="s">
        <v>2291</v>
      </c>
      <c r="W1952">
        <v>5004</v>
      </c>
      <c r="X1952">
        <v>0</v>
      </c>
      <c r="Y1952">
        <v>218210</v>
      </c>
      <c r="Z1952">
        <v>20240528</v>
      </c>
      <c r="AA1952">
        <v>2404260596</v>
      </c>
      <c r="AB1952">
        <v>1</v>
      </c>
      <c r="AC1952" t="s">
        <v>2281</v>
      </c>
      <c r="AD1952" t="s">
        <v>2281</v>
      </c>
      <c r="AE1952">
        <v>11101</v>
      </c>
      <c r="AF1952" t="s">
        <v>2281</v>
      </c>
      <c r="AG1952" t="s">
        <v>549</v>
      </c>
      <c r="AH1952">
        <v>260</v>
      </c>
    </row>
    <row r="1953" spans="1:34" hidden="1" x14ac:dyDescent="0.25">
      <c r="A1953" t="str">
        <f t="shared" si="90"/>
        <v>21 11 1 11 2 1 35 0 2120202006 0 218244</v>
      </c>
      <c r="B1953" t="str">
        <f t="shared" si="91"/>
        <v>21 11 1 11 2 1 35 0 2120202006 0 218258</v>
      </c>
      <c r="C1953" t="str">
        <f t="shared" si="92"/>
        <v>21 11 1 11 2 1 35 0 2120202006 0</v>
      </c>
      <c r="D1953">
        <v>21</v>
      </c>
      <c r="E1953">
        <v>11</v>
      </c>
      <c r="F1953">
        <v>1</v>
      </c>
      <c r="G1953">
        <v>11</v>
      </c>
      <c r="H1953">
        <v>2</v>
      </c>
      <c r="I1953">
        <v>1</v>
      </c>
      <c r="J1953">
        <v>35</v>
      </c>
      <c r="K1953">
        <v>0</v>
      </c>
      <c r="L1953" t="s">
        <v>758</v>
      </c>
      <c r="M1953" t="s">
        <v>147</v>
      </c>
      <c r="N1953" s="13">
        <v>31439638</v>
      </c>
      <c r="O1953">
        <v>218244</v>
      </c>
      <c r="P1953">
        <v>2024</v>
      </c>
      <c r="Q1953">
        <v>890800128</v>
      </c>
      <c r="R1953" t="s">
        <v>838</v>
      </c>
      <c r="S1953" s="13">
        <v>31439638</v>
      </c>
      <c r="T1953">
        <v>0</v>
      </c>
      <c r="U1953" t="s">
        <v>3081</v>
      </c>
      <c r="V1953" t="s">
        <v>2280</v>
      </c>
      <c r="W1953">
        <v>5004</v>
      </c>
      <c r="X1953">
        <v>0</v>
      </c>
      <c r="Y1953">
        <v>218258</v>
      </c>
      <c r="Z1953">
        <v>20240528</v>
      </c>
      <c r="AA1953">
        <v>0</v>
      </c>
      <c r="AB1953">
        <v>0</v>
      </c>
      <c r="AC1953" t="s">
        <v>2281</v>
      </c>
      <c r="AD1953" t="s">
        <v>2281</v>
      </c>
      <c r="AE1953">
        <v>11101</v>
      </c>
      <c r="AF1953" t="s">
        <v>2281</v>
      </c>
      <c r="AG1953" t="s">
        <v>549</v>
      </c>
      <c r="AH1953">
        <v>335</v>
      </c>
    </row>
    <row r="1954" spans="1:34" hidden="1" x14ac:dyDescent="0.25">
      <c r="A1954" t="str">
        <f t="shared" si="90"/>
        <v>21 11 1 11 2 1 18 0 2120202006 0 218245</v>
      </c>
      <c r="B1954" t="str">
        <f t="shared" si="91"/>
        <v>21 11 1 11 2 1 18 0 2120202006 0 218036</v>
      </c>
      <c r="C1954" t="str">
        <f t="shared" si="92"/>
        <v>21 11 1 11 2 1 18 0 2120202006 0</v>
      </c>
      <c r="D1954">
        <v>21</v>
      </c>
      <c r="E1954">
        <v>11</v>
      </c>
      <c r="F1954">
        <v>1</v>
      </c>
      <c r="G1954">
        <v>11</v>
      </c>
      <c r="H1954">
        <v>2</v>
      </c>
      <c r="I1954">
        <v>1</v>
      </c>
      <c r="J1954">
        <v>18</v>
      </c>
      <c r="K1954">
        <v>0</v>
      </c>
      <c r="L1954" t="s">
        <v>758</v>
      </c>
      <c r="M1954" t="s">
        <v>147</v>
      </c>
      <c r="N1954" s="13">
        <v>1200889</v>
      </c>
      <c r="O1954">
        <v>218245</v>
      </c>
      <c r="P1954">
        <v>2024</v>
      </c>
      <c r="Q1954">
        <v>810000598</v>
      </c>
      <c r="R1954" t="s">
        <v>2278</v>
      </c>
      <c r="S1954" s="13">
        <v>1200889</v>
      </c>
      <c r="T1954">
        <v>0</v>
      </c>
      <c r="U1954" t="s">
        <v>3089</v>
      </c>
      <c r="V1954" t="s">
        <v>2280</v>
      </c>
      <c r="W1954">
        <v>5004</v>
      </c>
      <c r="X1954">
        <v>0</v>
      </c>
      <c r="Y1954">
        <v>218036</v>
      </c>
      <c r="Z1954">
        <v>20240528</v>
      </c>
      <c r="AA1954">
        <v>0</v>
      </c>
      <c r="AB1954">
        <v>0</v>
      </c>
      <c r="AC1954" t="s">
        <v>2281</v>
      </c>
      <c r="AD1954" t="s">
        <v>2281</v>
      </c>
      <c r="AE1954">
        <v>11101</v>
      </c>
      <c r="AF1954" t="s">
        <v>2281</v>
      </c>
      <c r="AG1954" t="s">
        <v>549</v>
      </c>
      <c r="AH1954">
        <v>335</v>
      </c>
    </row>
    <row r="1955" spans="1:34" hidden="1" x14ac:dyDescent="0.25">
      <c r="A1955" t="str">
        <f t="shared" si="90"/>
        <v>21 11 1 11 2 1 17 0 2120202008 0 218246</v>
      </c>
      <c r="B1955" t="str">
        <f t="shared" si="91"/>
        <v>21 11 1 11 2 1 17 0 2120202008 0 218042</v>
      </c>
      <c r="C1955" t="str">
        <f t="shared" si="92"/>
        <v>21 11 1 11 2 1 17 0 2120202008 0</v>
      </c>
      <c r="D1955">
        <v>21</v>
      </c>
      <c r="E1955">
        <v>11</v>
      </c>
      <c r="F1955">
        <v>1</v>
      </c>
      <c r="G1955">
        <v>11</v>
      </c>
      <c r="H1955">
        <v>2</v>
      </c>
      <c r="I1955">
        <v>1</v>
      </c>
      <c r="J1955">
        <v>17</v>
      </c>
      <c r="K1955">
        <v>0</v>
      </c>
      <c r="L1955" t="s">
        <v>755</v>
      </c>
      <c r="M1955" t="s">
        <v>147</v>
      </c>
      <c r="N1955" s="13">
        <v>6440156</v>
      </c>
      <c r="O1955">
        <v>218246</v>
      </c>
      <c r="P1955">
        <v>2024</v>
      </c>
      <c r="Q1955">
        <v>800153993</v>
      </c>
      <c r="R1955" t="s">
        <v>810</v>
      </c>
      <c r="S1955" s="13">
        <v>6440156</v>
      </c>
      <c r="T1955">
        <v>0</v>
      </c>
      <c r="U1955" t="s">
        <v>3090</v>
      </c>
      <c r="V1955" t="s">
        <v>2280</v>
      </c>
      <c r="W1955">
        <v>5004</v>
      </c>
      <c r="X1955">
        <v>0</v>
      </c>
      <c r="Y1955">
        <v>218042</v>
      </c>
      <c r="Z1955">
        <v>20240528</v>
      </c>
      <c r="AA1955">
        <v>0</v>
      </c>
      <c r="AB1955">
        <v>0</v>
      </c>
      <c r="AC1955" t="s">
        <v>2281</v>
      </c>
      <c r="AD1955" t="s">
        <v>2281</v>
      </c>
      <c r="AE1955">
        <v>11101</v>
      </c>
      <c r="AF1955" t="s">
        <v>2281</v>
      </c>
      <c r="AG1955" t="s">
        <v>549</v>
      </c>
      <c r="AH1955">
        <v>335</v>
      </c>
    </row>
    <row r="1956" spans="1:34" hidden="1" x14ac:dyDescent="0.25">
      <c r="A1956" t="str">
        <f t="shared" si="90"/>
        <v>21 11 1 11 2 1 28 0 2120202007 0 218247</v>
      </c>
      <c r="B1956" t="str">
        <f t="shared" si="91"/>
        <v>21 11 1 11 2 1 28 0 2120202007 0 218050</v>
      </c>
      <c r="C1956" t="str">
        <f t="shared" si="92"/>
        <v>21 11 1 11 2 1 28 0 2120202007 0</v>
      </c>
      <c r="D1956">
        <v>21</v>
      </c>
      <c r="E1956">
        <v>11</v>
      </c>
      <c r="F1956">
        <v>1</v>
      </c>
      <c r="G1956">
        <v>11</v>
      </c>
      <c r="H1956">
        <v>2</v>
      </c>
      <c r="I1956">
        <v>1</v>
      </c>
      <c r="J1956">
        <v>28</v>
      </c>
      <c r="K1956">
        <v>0</v>
      </c>
      <c r="L1956" t="s">
        <v>756</v>
      </c>
      <c r="M1956" t="s">
        <v>147</v>
      </c>
      <c r="N1956" s="13">
        <v>106303157</v>
      </c>
      <c r="O1956">
        <v>218247</v>
      </c>
      <c r="P1956">
        <v>2024</v>
      </c>
      <c r="Q1956">
        <v>890801059</v>
      </c>
      <c r="R1956" t="s">
        <v>1185</v>
      </c>
      <c r="S1956" s="13">
        <v>106303157</v>
      </c>
      <c r="T1956">
        <v>0</v>
      </c>
      <c r="U1956" t="s">
        <v>3209</v>
      </c>
      <c r="V1956" t="s">
        <v>3210</v>
      </c>
      <c r="W1956">
        <v>5016</v>
      </c>
      <c r="X1956">
        <v>0</v>
      </c>
      <c r="Y1956">
        <v>218050</v>
      </c>
      <c r="Z1956">
        <v>20240529</v>
      </c>
      <c r="AA1956">
        <v>2401250237</v>
      </c>
      <c r="AB1956">
        <v>1</v>
      </c>
      <c r="AC1956" t="s">
        <v>2281</v>
      </c>
      <c r="AD1956" t="s">
        <v>2281</v>
      </c>
      <c r="AE1956">
        <v>11101</v>
      </c>
      <c r="AF1956" t="s">
        <v>2281</v>
      </c>
      <c r="AG1956" t="s">
        <v>549</v>
      </c>
      <c r="AH1956">
        <v>251</v>
      </c>
    </row>
    <row r="1957" spans="1:34" hidden="1" x14ac:dyDescent="0.25">
      <c r="A1957" t="str">
        <f t="shared" si="90"/>
        <v>21 11 1 11 1 2 1 0 211020100101 0 218248</v>
      </c>
      <c r="B1957" t="str">
        <f t="shared" si="91"/>
        <v>21 11 1 11 1 2 1 0 211020100101 0 218095</v>
      </c>
      <c r="C1957" t="str">
        <f t="shared" si="92"/>
        <v>21 11 1 11 1 2 1 0 211020100101 0</v>
      </c>
      <c r="D1957">
        <v>21</v>
      </c>
      <c r="E1957">
        <v>11</v>
      </c>
      <c r="F1957">
        <v>1</v>
      </c>
      <c r="G1957">
        <v>11</v>
      </c>
      <c r="H1957">
        <v>1</v>
      </c>
      <c r="I1957">
        <v>2</v>
      </c>
      <c r="J1957">
        <v>1</v>
      </c>
      <c r="K1957">
        <v>0</v>
      </c>
      <c r="L1957" t="s">
        <v>728</v>
      </c>
      <c r="M1957" t="s">
        <v>147</v>
      </c>
      <c r="N1957" s="13">
        <v>2131863</v>
      </c>
      <c r="O1957">
        <v>218248</v>
      </c>
      <c r="P1957">
        <v>2024</v>
      </c>
      <c r="Q1957">
        <v>890801053</v>
      </c>
      <c r="R1957" t="s">
        <v>784</v>
      </c>
      <c r="S1957" s="13">
        <v>2131863</v>
      </c>
      <c r="T1957">
        <v>0</v>
      </c>
      <c r="U1957" t="s">
        <v>3211</v>
      </c>
      <c r="V1957" t="s">
        <v>2345</v>
      </c>
      <c r="W1957">
        <v>5001</v>
      </c>
      <c r="X1957">
        <v>0</v>
      </c>
      <c r="Y1957">
        <v>218095</v>
      </c>
      <c r="Z1957">
        <v>20240529</v>
      </c>
      <c r="AA1957">
        <v>2024052020</v>
      </c>
      <c r="AB1957">
        <v>0</v>
      </c>
      <c r="AC1957" t="s">
        <v>2281</v>
      </c>
      <c r="AD1957" t="s">
        <v>2281</v>
      </c>
      <c r="AE1957">
        <v>11101</v>
      </c>
      <c r="AF1957" t="s">
        <v>2281</v>
      </c>
      <c r="AG1957" t="s">
        <v>549</v>
      </c>
      <c r="AH1957">
        <v>100</v>
      </c>
    </row>
    <row r="1958" spans="1:34" hidden="1" x14ac:dyDescent="0.25">
      <c r="A1958" t="str">
        <f t="shared" si="90"/>
        <v>21 11 1 11 1 2 1 0 211020100101 0 218250</v>
      </c>
      <c r="B1958" t="str">
        <f t="shared" si="91"/>
        <v>21 11 1 11 1 2 1 0 211020100101 0 218144</v>
      </c>
      <c r="C1958" t="str">
        <f t="shared" si="92"/>
        <v>21 11 1 11 1 2 1 0 211020100101 0</v>
      </c>
      <c r="D1958">
        <v>21</v>
      </c>
      <c r="E1958">
        <v>11</v>
      </c>
      <c r="F1958">
        <v>1</v>
      </c>
      <c r="G1958">
        <v>11</v>
      </c>
      <c r="H1958">
        <v>1</v>
      </c>
      <c r="I1958">
        <v>2</v>
      </c>
      <c r="J1958">
        <v>1</v>
      </c>
      <c r="K1958">
        <v>0</v>
      </c>
      <c r="L1958" t="s">
        <v>728</v>
      </c>
      <c r="M1958" t="s">
        <v>147</v>
      </c>
      <c r="N1958" s="13">
        <v>14827696</v>
      </c>
      <c r="O1958">
        <v>218250</v>
      </c>
      <c r="P1958">
        <v>2024</v>
      </c>
      <c r="Q1958">
        <v>890801053</v>
      </c>
      <c r="R1958" t="s">
        <v>784</v>
      </c>
      <c r="S1958" s="13">
        <v>14827696</v>
      </c>
      <c r="T1958">
        <v>0</v>
      </c>
      <c r="U1958" t="s">
        <v>3212</v>
      </c>
      <c r="V1958" t="s">
        <v>2345</v>
      </c>
      <c r="W1958">
        <v>5001</v>
      </c>
      <c r="X1958">
        <v>0</v>
      </c>
      <c r="Y1958">
        <v>218144</v>
      </c>
      <c r="Z1958">
        <v>20240529</v>
      </c>
      <c r="AA1958">
        <v>2024052020</v>
      </c>
      <c r="AB1958">
        <v>0</v>
      </c>
      <c r="AC1958" t="s">
        <v>2281</v>
      </c>
      <c r="AD1958" t="s">
        <v>2281</v>
      </c>
      <c r="AE1958">
        <v>11101</v>
      </c>
      <c r="AF1958" t="s">
        <v>2281</v>
      </c>
      <c r="AG1958" t="s">
        <v>549</v>
      </c>
      <c r="AH1958">
        <v>100</v>
      </c>
    </row>
    <row r="1959" spans="1:34" hidden="1" x14ac:dyDescent="0.25">
      <c r="A1959" t="str">
        <f t="shared" si="90"/>
        <v>21 11 1 11 1 2 1 0 211020100101 0 218251</v>
      </c>
      <c r="B1959" t="str">
        <f t="shared" si="91"/>
        <v>21 11 1 11 1 2 1 0 211020100101 0 218227</v>
      </c>
      <c r="C1959" t="str">
        <f t="shared" si="92"/>
        <v>21 11 1 11 1 2 1 0 211020100101 0</v>
      </c>
      <c r="D1959">
        <v>21</v>
      </c>
      <c r="E1959">
        <v>11</v>
      </c>
      <c r="F1959">
        <v>1</v>
      </c>
      <c r="G1959">
        <v>11</v>
      </c>
      <c r="H1959">
        <v>1</v>
      </c>
      <c r="I1959">
        <v>2</v>
      </c>
      <c r="J1959">
        <v>1</v>
      </c>
      <c r="K1959">
        <v>0</v>
      </c>
      <c r="L1959" t="s">
        <v>728</v>
      </c>
      <c r="M1959" t="s">
        <v>147</v>
      </c>
      <c r="N1959" s="13">
        <v>1201832</v>
      </c>
      <c r="O1959">
        <v>218251</v>
      </c>
      <c r="P1959">
        <v>2024</v>
      </c>
      <c r="Q1959">
        <v>890801053</v>
      </c>
      <c r="R1959" t="s">
        <v>784</v>
      </c>
      <c r="S1959" s="13">
        <v>1201832</v>
      </c>
      <c r="T1959">
        <v>0</v>
      </c>
      <c r="U1959" t="s">
        <v>3212</v>
      </c>
      <c r="V1959" t="s">
        <v>2345</v>
      </c>
      <c r="W1959">
        <v>5004</v>
      </c>
      <c r="X1959">
        <v>0</v>
      </c>
      <c r="Y1959">
        <v>218227</v>
      </c>
      <c r="Z1959">
        <v>20240529</v>
      </c>
      <c r="AA1959">
        <v>2024052020</v>
      </c>
      <c r="AB1959">
        <v>0</v>
      </c>
      <c r="AC1959" t="s">
        <v>2281</v>
      </c>
      <c r="AD1959" t="s">
        <v>2281</v>
      </c>
      <c r="AE1959">
        <v>11101</v>
      </c>
      <c r="AF1959" t="s">
        <v>2281</v>
      </c>
      <c r="AG1959" t="s">
        <v>549</v>
      </c>
      <c r="AH1959">
        <v>100</v>
      </c>
    </row>
    <row r="1960" spans="1:34" hidden="1" x14ac:dyDescent="0.25">
      <c r="A1960" t="str">
        <f t="shared" si="90"/>
        <v>21 11 1 11 1 1 1 0 211010100101 0 218252</v>
      </c>
      <c r="B1960" t="str">
        <f t="shared" si="91"/>
        <v>21 11 1 11 1 1 1 0 211010100101 0 218263</v>
      </c>
      <c r="C1960" t="str">
        <f t="shared" si="92"/>
        <v>21 11 1 11 1 1 1 0 211010100101 0</v>
      </c>
      <c r="D1960">
        <v>21</v>
      </c>
      <c r="E1960">
        <v>11</v>
      </c>
      <c r="F1960">
        <v>1</v>
      </c>
      <c r="G1960">
        <v>11</v>
      </c>
      <c r="H1960">
        <v>1</v>
      </c>
      <c r="I1960">
        <v>1</v>
      </c>
      <c r="J1960">
        <v>1</v>
      </c>
      <c r="K1960">
        <v>0</v>
      </c>
      <c r="L1960" t="s">
        <v>731</v>
      </c>
      <c r="M1960" t="s">
        <v>147</v>
      </c>
      <c r="N1960" s="13">
        <v>1470734587</v>
      </c>
      <c r="O1960">
        <v>218252</v>
      </c>
      <c r="P1960">
        <v>2024</v>
      </c>
      <c r="Q1960">
        <v>890801053</v>
      </c>
      <c r="R1960" t="s">
        <v>784</v>
      </c>
      <c r="S1960" s="13">
        <v>1882076580</v>
      </c>
      <c r="T1960">
        <v>0</v>
      </c>
      <c r="U1960" t="s">
        <v>3213</v>
      </c>
      <c r="V1960" t="s">
        <v>2345</v>
      </c>
      <c r="W1960">
        <v>5001</v>
      </c>
      <c r="X1960">
        <v>0</v>
      </c>
      <c r="Y1960">
        <v>218263</v>
      </c>
      <c r="Z1960">
        <v>20240529</v>
      </c>
      <c r="AA1960">
        <v>2024052010</v>
      </c>
      <c r="AB1960">
        <v>0</v>
      </c>
      <c r="AC1960" t="s">
        <v>2281</v>
      </c>
      <c r="AD1960" t="s">
        <v>2281</v>
      </c>
      <c r="AE1960">
        <v>11101</v>
      </c>
      <c r="AF1960" t="s">
        <v>2281</v>
      </c>
      <c r="AG1960" t="s">
        <v>549</v>
      </c>
      <c r="AH1960">
        <v>100</v>
      </c>
    </row>
    <row r="1961" spans="1:34" hidden="1" x14ac:dyDescent="0.25">
      <c r="A1961" t="str">
        <f t="shared" si="90"/>
        <v>21 11 1 11 1 1 2 0 211010300103 0 218252</v>
      </c>
      <c r="B1961" t="str">
        <f t="shared" si="91"/>
        <v>21 11 1 11 1 1 2 0 211010300103 0 218263</v>
      </c>
      <c r="C1961" t="str">
        <f t="shared" si="92"/>
        <v>21 11 1 11 1 1 2 0 211010300103 0</v>
      </c>
      <c r="D1961">
        <v>21</v>
      </c>
      <c r="E1961">
        <v>11</v>
      </c>
      <c r="F1961">
        <v>1</v>
      </c>
      <c r="G1961">
        <v>11</v>
      </c>
      <c r="H1961">
        <v>1</v>
      </c>
      <c r="I1961">
        <v>1</v>
      </c>
      <c r="J1961">
        <v>2</v>
      </c>
      <c r="K1961">
        <v>0</v>
      </c>
      <c r="L1961" t="s">
        <v>732</v>
      </c>
      <c r="M1961" t="s">
        <v>147</v>
      </c>
      <c r="N1961" s="13">
        <v>9422977</v>
      </c>
      <c r="O1961">
        <v>218252</v>
      </c>
      <c r="P1961">
        <v>2024</v>
      </c>
      <c r="Q1961">
        <v>890801053</v>
      </c>
      <c r="R1961" t="s">
        <v>784</v>
      </c>
      <c r="S1961" s="13">
        <v>1882076580</v>
      </c>
      <c r="T1961">
        <v>0</v>
      </c>
      <c r="U1961" t="s">
        <v>3213</v>
      </c>
      <c r="V1961" t="s">
        <v>2345</v>
      </c>
      <c r="W1961">
        <v>5001</v>
      </c>
      <c r="X1961">
        <v>0</v>
      </c>
      <c r="Y1961">
        <v>218263</v>
      </c>
      <c r="Z1961">
        <v>20240529</v>
      </c>
      <c r="AA1961">
        <v>2024052010</v>
      </c>
      <c r="AB1961">
        <v>0</v>
      </c>
      <c r="AC1961" t="s">
        <v>2281</v>
      </c>
      <c r="AD1961" t="s">
        <v>2281</v>
      </c>
      <c r="AE1961">
        <v>11101</v>
      </c>
      <c r="AF1961" t="s">
        <v>2281</v>
      </c>
      <c r="AG1961" t="s">
        <v>549</v>
      </c>
      <c r="AH1961">
        <v>100</v>
      </c>
    </row>
    <row r="1962" spans="1:34" hidden="1" x14ac:dyDescent="0.25">
      <c r="A1962" t="str">
        <f t="shared" si="90"/>
        <v>21 11 1 11 1 1 3 0 211010100102 0 218252</v>
      </c>
      <c r="B1962" t="str">
        <f t="shared" si="91"/>
        <v>21 11 1 11 1 1 3 0 211010100102 0 218263</v>
      </c>
      <c r="C1962" t="str">
        <f t="shared" si="92"/>
        <v>21 11 1 11 1 1 3 0 211010100102 0</v>
      </c>
      <c r="D1962">
        <v>21</v>
      </c>
      <c r="E1962">
        <v>11</v>
      </c>
      <c r="F1962">
        <v>1</v>
      </c>
      <c r="G1962">
        <v>11</v>
      </c>
      <c r="H1962">
        <v>1</v>
      </c>
      <c r="I1962">
        <v>1</v>
      </c>
      <c r="J1962">
        <v>3</v>
      </c>
      <c r="K1962">
        <v>0</v>
      </c>
      <c r="L1962" t="s">
        <v>733</v>
      </c>
      <c r="M1962" t="s">
        <v>147</v>
      </c>
      <c r="N1962" s="13">
        <v>110552114</v>
      </c>
      <c r="O1962">
        <v>218252</v>
      </c>
      <c r="P1962">
        <v>2024</v>
      </c>
      <c r="Q1962">
        <v>890801053</v>
      </c>
      <c r="R1962" t="s">
        <v>784</v>
      </c>
      <c r="S1962" s="13">
        <v>1882076580</v>
      </c>
      <c r="T1962">
        <v>0</v>
      </c>
      <c r="U1962" t="s">
        <v>3213</v>
      </c>
      <c r="V1962" t="s">
        <v>2345</v>
      </c>
      <c r="W1962">
        <v>5001</v>
      </c>
      <c r="X1962">
        <v>0</v>
      </c>
      <c r="Y1962">
        <v>218263</v>
      </c>
      <c r="Z1962">
        <v>20240529</v>
      </c>
      <c r="AA1962">
        <v>2024052010</v>
      </c>
      <c r="AB1962">
        <v>0</v>
      </c>
      <c r="AC1962" t="s">
        <v>2281</v>
      </c>
      <c r="AD1962" t="s">
        <v>2281</v>
      </c>
      <c r="AE1962">
        <v>11101</v>
      </c>
      <c r="AF1962" t="s">
        <v>2281</v>
      </c>
      <c r="AG1962" t="s">
        <v>549</v>
      </c>
      <c r="AH1962">
        <v>100</v>
      </c>
    </row>
    <row r="1963" spans="1:34" hidden="1" x14ac:dyDescent="0.25">
      <c r="A1963" t="str">
        <f t="shared" si="90"/>
        <v>21 11 1 11 1 1 4 0 21101010010801 0 218252</v>
      </c>
      <c r="B1963" t="str">
        <f t="shared" si="91"/>
        <v>21 11 1 11 1 1 4 0 21101010010801 0 218263</v>
      </c>
      <c r="C1963" t="str">
        <f t="shared" si="92"/>
        <v>21 11 1 11 1 1 4 0 21101010010801 0</v>
      </c>
      <c r="D1963">
        <v>21</v>
      </c>
      <c r="E1963">
        <v>11</v>
      </c>
      <c r="F1963">
        <v>1</v>
      </c>
      <c r="G1963">
        <v>11</v>
      </c>
      <c r="H1963">
        <v>1</v>
      </c>
      <c r="I1963">
        <v>1</v>
      </c>
      <c r="J1963">
        <v>4</v>
      </c>
      <c r="K1963">
        <v>0</v>
      </c>
      <c r="L1963" t="s">
        <v>734</v>
      </c>
      <c r="M1963" t="s">
        <v>147</v>
      </c>
      <c r="N1963" s="13">
        <v>10527457</v>
      </c>
      <c r="O1963">
        <v>218252</v>
      </c>
      <c r="P1963">
        <v>2024</v>
      </c>
      <c r="Q1963">
        <v>890801053</v>
      </c>
      <c r="R1963" t="s">
        <v>784</v>
      </c>
      <c r="S1963" s="13">
        <v>1882076580</v>
      </c>
      <c r="T1963">
        <v>0</v>
      </c>
      <c r="U1963" t="s">
        <v>3213</v>
      </c>
      <c r="V1963" t="s">
        <v>2345</v>
      </c>
      <c r="W1963">
        <v>5001</v>
      </c>
      <c r="X1963">
        <v>0</v>
      </c>
      <c r="Y1963">
        <v>218263</v>
      </c>
      <c r="Z1963">
        <v>20240529</v>
      </c>
      <c r="AA1963">
        <v>2024052010</v>
      </c>
      <c r="AB1963">
        <v>0</v>
      </c>
      <c r="AC1963" t="s">
        <v>2281</v>
      </c>
      <c r="AD1963" t="s">
        <v>2281</v>
      </c>
      <c r="AE1963">
        <v>11101</v>
      </c>
      <c r="AF1963" t="s">
        <v>2281</v>
      </c>
      <c r="AG1963" t="s">
        <v>549</v>
      </c>
      <c r="AH1963">
        <v>100</v>
      </c>
    </row>
    <row r="1964" spans="1:34" hidden="1" x14ac:dyDescent="0.25">
      <c r="A1964" t="str">
        <f t="shared" si="90"/>
        <v>21 11 1 11 1 1 5 0 211010100106 0 218252</v>
      </c>
      <c r="B1964" t="str">
        <f t="shared" si="91"/>
        <v>21 11 1 11 1 1 5 0 211010100106 0 218263</v>
      </c>
      <c r="C1964" t="str">
        <f t="shared" si="92"/>
        <v>21 11 1 11 1 1 5 0 211010100106 0</v>
      </c>
      <c r="D1964">
        <v>21</v>
      </c>
      <c r="E1964">
        <v>11</v>
      </c>
      <c r="F1964">
        <v>1</v>
      </c>
      <c r="G1964">
        <v>11</v>
      </c>
      <c r="H1964">
        <v>1</v>
      </c>
      <c r="I1964">
        <v>1</v>
      </c>
      <c r="J1964">
        <v>5</v>
      </c>
      <c r="K1964">
        <v>0</v>
      </c>
      <c r="L1964" t="s">
        <v>735</v>
      </c>
      <c r="M1964" t="s">
        <v>147</v>
      </c>
      <c r="N1964" s="13">
        <v>11179447</v>
      </c>
      <c r="O1964">
        <v>218252</v>
      </c>
      <c r="P1964">
        <v>2024</v>
      </c>
      <c r="Q1964">
        <v>890801053</v>
      </c>
      <c r="R1964" t="s">
        <v>784</v>
      </c>
      <c r="S1964" s="13">
        <v>1882076580</v>
      </c>
      <c r="T1964">
        <v>0</v>
      </c>
      <c r="U1964" t="s">
        <v>3213</v>
      </c>
      <c r="V1964" t="s">
        <v>2345</v>
      </c>
      <c r="W1964">
        <v>5001</v>
      </c>
      <c r="X1964">
        <v>0</v>
      </c>
      <c r="Y1964">
        <v>218263</v>
      </c>
      <c r="Z1964">
        <v>20240529</v>
      </c>
      <c r="AA1964">
        <v>2024052010</v>
      </c>
      <c r="AB1964">
        <v>0</v>
      </c>
      <c r="AC1964" t="s">
        <v>2281</v>
      </c>
      <c r="AD1964" t="s">
        <v>2281</v>
      </c>
      <c r="AE1964">
        <v>11101</v>
      </c>
      <c r="AF1964" t="s">
        <v>2281</v>
      </c>
      <c r="AG1964" t="s">
        <v>549</v>
      </c>
      <c r="AH1964">
        <v>100</v>
      </c>
    </row>
    <row r="1965" spans="1:34" hidden="1" x14ac:dyDescent="0.25">
      <c r="A1965" t="str">
        <f t="shared" si="90"/>
        <v>21 11 1 11 1 1 7 0 21101010010802 0 218252</v>
      </c>
      <c r="B1965" t="str">
        <f t="shared" si="91"/>
        <v>21 11 1 11 1 1 7 0 21101010010802 0 218263</v>
      </c>
      <c r="C1965" t="str">
        <f t="shared" si="92"/>
        <v>21 11 1 11 1 1 7 0 21101010010802 0</v>
      </c>
      <c r="D1965">
        <v>21</v>
      </c>
      <c r="E1965">
        <v>11</v>
      </c>
      <c r="F1965">
        <v>1</v>
      </c>
      <c r="G1965">
        <v>11</v>
      </c>
      <c r="H1965">
        <v>1</v>
      </c>
      <c r="I1965">
        <v>1</v>
      </c>
      <c r="J1965">
        <v>7</v>
      </c>
      <c r="K1965">
        <v>0</v>
      </c>
      <c r="L1965" t="s">
        <v>737</v>
      </c>
      <c r="M1965" t="s">
        <v>147</v>
      </c>
      <c r="N1965" s="13">
        <v>103652781</v>
      </c>
      <c r="O1965">
        <v>218252</v>
      </c>
      <c r="P1965">
        <v>2024</v>
      </c>
      <c r="Q1965">
        <v>890801053</v>
      </c>
      <c r="R1965" t="s">
        <v>784</v>
      </c>
      <c r="S1965" s="13">
        <v>1882076580</v>
      </c>
      <c r="T1965">
        <v>0</v>
      </c>
      <c r="U1965" t="s">
        <v>3213</v>
      </c>
      <c r="V1965" t="s">
        <v>2345</v>
      </c>
      <c r="W1965">
        <v>5001</v>
      </c>
      <c r="X1965">
        <v>0</v>
      </c>
      <c r="Y1965">
        <v>218263</v>
      </c>
      <c r="Z1965">
        <v>20240529</v>
      </c>
      <c r="AA1965">
        <v>2024052010</v>
      </c>
      <c r="AB1965">
        <v>0</v>
      </c>
      <c r="AC1965" t="s">
        <v>2281</v>
      </c>
      <c r="AD1965" t="s">
        <v>2281</v>
      </c>
      <c r="AE1965">
        <v>11101</v>
      </c>
      <c r="AF1965" t="s">
        <v>2281</v>
      </c>
      <c r="AG1965" t="s">
        <v>549</v>
      </c>
      <c r="AH1965">
        <v>100</v>
      </c>
    </row>
    <row r="1966" spans="1:34" hidden="1" x14ac:dyDescent="0.25">
      <c r="A1966" t="str">
        <f t="shared" si="90"/>
        <v>21 11 1 11 1 1 9 0 211010100105 0 218252</v>
      </c>
      <c r="B1966" t="str">
        <f t="shared" si="91"/>
        <v>21 11 1 11 1 1 9 0 211010100105 0 218263</v>
      </c>
      <c r="C1966" t="str">
        <f t="shared" si="92"/>
        <v>21 11 1 11 1 1 9 0 211010100105 0</v>
      </c>
      <c r="D1966">
        <v>21</v>
      </c>
      <c r="E1966">
        <v>11</v>
      </c>
      <c r="F1966">
        <v>1</v>
      </c>
      <c r="G1966">
        <v>11</v>
      </c>
      <c r="H1966">
        <v>1</v>
      </c>
      <c r="I1966">
        <v>1</v>
      </c>
      <c r="J1966">
        <v>9</v>
      </c>
      <c r="K1966">
        <v>0</v>
      </c>
      <c r="L1966" t="s">
        <v>739</v>
      </c>
      <c r="M1966" t="s">
        <v>147</v>
      </c>
      <c r="N1966" s="13">
        <v>18138600</v>
      </c>
      <c r="O1966">
        <v>218252</v>
      </c>
      <c r="P1966">
        <v>2024</v>
      </c>
      <c r="Q1966">
        <v>890801053</v>
      </c>
      <c r="R1966" t="s">
        <v>784</v>
      </c>
      <c r="S1966" s="13">
        <v>1882076580</v>
      </c>
      <c r="T1966">
        <v>0</v>
      </c>
      <c r="U1966" t="s">
        <v>3213</v>
      </c>
      <c r="V1966" t="s">
        <v>2345</v>
      </c>
      <c r="W1966">
        <v>5001</v>
      </c>
      <c r="X1966">
        <v>0</v>
      </c>
      <c r="Y1966">
        <v>218263</v>
      </c>
      <c r="Z1966">
        <v>20240529</v>
      </c>
      <c r="AA1966">
        <v>2024052010</v>
      </c>
      <c r="AB1966">
        <v>0</v>
      </c>
      <c r="AC1966" t="s">
        <v>2281</v>
      </c>
      <c r="AD1966" t="s">
        <v>2281</v>
      </c>
      <c r="AE1966">
        <v>11101</v>
      </c>
      <c r="AF1966" t="s">
        <v>2281</v>
      </c>
      <c r="AG1966" t="s">
        <v>549</v>
      </c>
      <c r="AH1966">
        <v>100</v>
      </c>
    </row>
    <row r="1967" spans="1:34" hidden="1" x14ac:dyDescent="0.25">
      <c r="A1967" t="str">
        <f t="shared" si="90"/>
        <v>21 11 1 11 1 1 12 0 211010100107 0 218252</v>
      </c>
      <c r="B1967" t="str">
        <f t="shared" si="91"/>
        <v>21 11 1 11 1 1 12 0 211010100107 0 218263</v>
      </c>
      <c r="C1967" t="str">
        <f t="shared" si="92"/>
        <v>21 11 1 11 1 1 12 0 211010100107 0</v>
      </c>
      <c r="D1967">
        <v>21</v>
      </c>
      <c r="E1967">
        <v>11</v>
      </c>
      <c r="F1967">
        <v>1</v>
      </c>
      <c r="G1967">
        <v>11</v>
      </c>
      <c r="H1967">
        <v>1</v>
      </c>
      <c r="I1967">
        <v>1</v>
      </c>
      <c r="J1967">
        <v>12</v>
      </c>
      <c r="K1967">
        <v>0</v>
      </c>
      <c r="L1967" t="s">
        <v>742</v>
      </c>
      <c r="M1967" t="s">
        <v>147</v>
      </c>
      <c r="N1967" s="13">
        <v>38640122</v>
      </c>
      <c r="O1967">
        <v>218252</v>
      </c>
      <c r="P1967">
        <v>2024</v>
      </c>
      <c r="Q1967">
        <v>890801053</v>
      </c>
      <c r="R1967" t="s">
        <v>784</v>
      </c>
      <c r="S1967" s="13">
        <v>1882076580</v>
      </c>
      <c r="T1967">
        <v>0</v>
      </c>
      <c r="U1967" t="s">
        <v>3213</v>
      </c>
      <c r="V1967" t="s">
        <v>2345</v>
      </c>
      <c r="W1967">
        <v>5001</v>
      </c>
      <c r="X1967">
        <v>0</v>
      </c>
      <c r="Y1967">
        <v>218263</v>
      </c>
      <c r="Z1967">
        <v>20240529</v>
      </c>
      <c r="AA1967">
        <v>2024052010</v>
      </c>
      <c r="AB1967">
        <v>0</v>
      </c>
      <c r="AC1967" t="s">
        <v>2281</v>
      </c>
      <c r="AD1967" t="s">
        <v>2281</v>
      </c>
      <c r="AE1967">
        <v>11101</v>
      </c>
      <c r="AF1967" t="s">
        <v>2281</v>
      </c>
      <c r="AG1967" t="s">
        <v>549</v>
      </c>
      <c r="AH1967">
        <v>100</v>
      </c>
    </row>
    <row r="1968" spans="1:34" hidden="1" x14ac:dyDescent="0.25">
      <c r="A1968" t="str">
        <f t="shared" si="90"/>
        <v>21 11 1 11 1 1 15 0 211010100104 0 218252</v>
      </c>
      <c r="B1968" t="str">
        <f t="shared" si="91"/>
        <v>21 11 1 11 1 1 15 0 211010100104 0 218263</v>
      </c>
      <c r="C1968" t="str">
        <f t="shared" si="92"/>
        <v>21 11 1 11 1 1 15 0 211010100104 0</v>
      </c>
      <c r="D1968">
        <v>21</v>
      </c>
      <c r="E1968">
        <v>11</v>
      </c>
      <c r="F1968">
        <v>1</v>
      </c>
      <c r="G1968">
        <v>11</v>
      </c>
      <c r="H1968">
        <v>1</v>
      </c>
      <c r="I1968">
        <v>1</v>
      </c>
      <c r="J1968">
        <v>15</v>
      </c>
      <c r="K1968">
        <v>0</v>
      </c>
      <c r="L1968" t="s">
        <v>744</v>
      </c>
      <c r="M1968" t="s">
        <v>147</v>
      </c>
      <c r="N1968" s="13">
        <v>10352215</v>
      </c>
      <c r="O1968">
        <v>218252</v>
      </c>
      <c r="P1968">
        <v>2024</v>
      </c>
      <c r="Q1968">
        <v>890801053</v>
      </c>
      <c r="R1968" t="s">
        <v>784</v>
      </c>
      <c r="S1968" s="13">
        <v>1882076580</v>
      </c>
      <c r="T1968">
        <v>0</v>
      </c>
      <c r="U1968" t="s">
        <v>3213</v>
      </c>
      <c r="V1968" t="s">
        <v>2345</v>
      </c>
      <c r="W1968">
        <v>5001</v>
      </c>
      <c r="X1968">
        <v>0</v>
      </c>
      <c r="Y1968">
        <v>218263</v>
      </c>
      <c r="Z1968">
        <v>20240529</v>
      </c>
      <c r="AA1968">
        <v>2024052010</v>
      </c>
      <c r="AB1968">
        <v>0</v>
      </c>
      <c r="AC1968" t="s">
        <v>2281</v>
      </c>
      <c r="AD1968" t="s">
        <v>2281</v>
      </c>
      <c r="AE1968">
        <v>11101</v>
      </c>
      <c r="AF1968" t="s">
        <v>2281</v>
      </c>
      <c r="AG1968" t="s">
        <v>549</v>
      </c>
      <c r="AH1968">
        <v>100</v>
      </c>
    </row>
    <row r="1969" spans="1:34" hidden="1" x14ac:dyDescent="0.25">
      <c r="A1969" t="str">
        <f t="shared" si="90"/>
        <v>21 11 1 11 1 3 11 0 2110102003 0 218252</v>
      </c>
      <c r="B1969" t="str">
        <f t="shared" si="91"/>
        <v>21 11 1 11 1 3 11 0 2110102003 0 218263</v>
      </c>
      <c r="C1969" t="str">
        <f t="shared" si="92"/>
        <v>21 11 1 11 1 3 11 0 2110102003 0</v>
      </c>
      <c r="D1969">
        <v>21</v>
      </c>
      <c r="E1969">
        <v>11</v>
      </c>
      <c r="F1969">
        <v>1</v>
      </c>
      <c r="G1969">
        <v>11</v>
      </c>
      <c r="H1969">
        <v>1</v>
      </c>
      <c r="I1969">
        <v>3</v>
      </c>
      <c r="J1969">
        <v>11</v>
      </c>
      <c r="K1969">
        <v>0</v>
      </c>
      <c r="L1969" t="s">
        <v>753</v>
      </c>
      <c r="M1969" t="s">
        <v>147</v>
      </c>
      <c r="N1969" s="13">
        <v>98876280</v>
      </c>
      <c r="O1969">
        <v>218252</v>
      </c>
      <c r="P1969">
        <v>2024</v>
      </c>
      <c r="Q1969">
        <v>890801053</v>
      </c>
      <c r="R1969" t="s">
        <v>784</v>
      </c>
      <c r="S1969" s="13">
        <v>1882076580</v>
      </c>
      <c r="T1969">
        <v>0</v>
      </c>
      <c r="U1969" t="s">
        <v>3213</v>
      </c>
      <c r="V1969" t="s">
        <v>2345</v>
      </c>
      <c r="W1969">
        <v>5001</v>
      </c>
      <c r="X1969">
        <v>0</v>
      </c>
      <c r="Y1969">
        <v>218263</v>
      </c>
      <c r="Z1969">
        <v>20240529</v>
      </c>
      <c r="AA1969">
        <v>2024052010</v>
      </c>
      <c r="AB1969">
        <v>0</v>
      </c>
      <c r="AC1969" t="s">
        <v>2281</v>
      </c>
      <c r="AD1969" t="s">
        <v>2281</v>
      </c>
      <c r="AE1969">
        <v>11101</v>
      </c>
      <c r="AF1969" t="s">
        <v>2281</v>
      </c>
      <c r="AG1969" t="s">
        <v>549</v>
      </c>
      <c r="AH1969">
        <v>100</v>
      </c>
    </row>
    <row r="1970" spans="1:34" hidden="1" x14ac:dyDescent="0.25">
      <c r="A1970" t="str">
        <f t="shared" si="90"/>
        <v>21 1 3 11 5 1 3 0 0 4599007 218253</v>
      </c>
      <c r="B1970" t="str">
        <f t="shared" si="91"/>
        <v>21 1 3 11 5 1 3 0 0 4599007 218043</v>
      </c>
      <c r="C1970" t="str">
        <f t="shared" si="92"/>
        <v>21 1 3 11 5 1 3 0 0 4599007</v>
      </c>
      <c r="D1970">
        <v>21</v>
      </c>
      <c r="E1970">
        <v>1</v>
      </c>
      <c r="F1970">
        <v>3</v>
      </c>
      <c r="G1970">
        <v>11</v>
      </c>
      <c r="H1970">
        <v>5</v>
      </c>
      <c r="I1970">
        <v>1</v>
      </c>
      <c r="J1970">
        <v>3</v>
      </c>
      <c r="K1970">
        <v>0</v>
      </c>
      <c r="L1970" t="s">
        <v>147</v>
      </c>
      <c r="M1970" t="s">
        <v>150</v>
      </c>
      <c r="N1970" s="13">
        <v>4928194</v>
      </c>
      <c r="O1970">
        <v>218253</v>
      </c>
      <c r="P1970">
        <v>2024</v>
      </c>
      <c r="Q1970">
        <v>810000725</v>
      </c>
      <c r="R1970" t="s">
        <v>1102</v>
      </c>
      <c r="S1970" s="13">
        <v>4928194</v>
      </c>
      <c r="T1970">
        <v>144947</v>
      </c>
      <c r="U1970" t="s">
        <v>3123</v>
      </c>
      <c r="V1970" t="s">
        <v>3214</v>
      </c>
      <c r="W1970">
        <v>5004</v>
      </c>
      <c r="X1970">
        <v>2305</v>
      </c>
      <c r="Y1970">
        <v>218043</v>
      </c>
      <c r="Z1970">
        <v>20240530</v>
      </c>
      <c r="AA1970">
        <v>2401190193</v>
      </c>
      <c r="AB1970">
        <v>4</v>
      </c>
      <c r="AC1970" t="s">
        <v>2281</v>
      </c>
      <c r="AD1970" t="s">
        <v>2281</v>
      </c>
      <c r="AE1970">
        <v>11101</v>
      </c>
      <c r="AF1970" t="s">
        <v>2281</v>
      </c>
      <c r="AG1970" t="s">
        <v>549</v>
      </c>
      <c r="AH1970">
        <v>261</v>
      </c>
    </row>
    <row r="1971" spans="1:34" hidden="1" x14ac:dyDescent="0.25">
      <c r="A1971" t="str">
        <f t="shared" si="90"/>
        <v>21 11 1 11 2 2 2 0 2120202008 0 218254</v>
      </c>
      <c r="B1971" t="str">
        <f t="shared" si="91"/>
        <v>21 11 1 11 2 2 2 0 2120202008 0 218008</v>
      </c>
      <c r="C1971" t="str">
        <f t="shared" si="92"/>
        <v>21 11 1 11 2 2 2 0 2120202008 0</v>
      </c>
      <c r="D1971">
        <v>21</v>
      </c>
      <c r="E1971">
        <v>11</v>
      </c>
      <c r="F1971">
        <v>1</v>
      </c>
      <c r="G1971">
        <v>11</v>
      </c>
      <c r="H1971">
        <v>2</v>
      </c>
      <c r="I1971">
        <v>2</v>
      </c>
      <c r="J1971">
        <v>2</v>
      </c>
      <c r="K1971">
        <v>0</v>
      </c>
      <c r="L1971" t="s">
        <v>755</v>
      </c>
      <c r="M1971" t="s">
        <v>147</v>
      </c>
      <c r="N1971" s="13">
        <v>8369598</v>
      </c>
      <c r="O1971">
        <v>218254</v>
      </c>
      <c r="P1971">
        <v>2024</v>
      </c>
      <c r="Q1971">
        <v>830095213</v>
      </c>
      <c r="R1971" t="s">
        <v>1188</v>
      </c>
      <c r="S1971" s="13">
        <v>8369598</v>
      </c>
      <c r="T1971">
        <v>0</v>
      </c>
      <c r="U1971" t="s">
        <v>3095</v>
      </c>
      <c r="V1971" t="s">
        <v>2280</v>
      </c>
      <c r="W1971">
        <v>5007</v>
      </c>
      <c r="X1971">
        <v>0</v>
      </c>
      <c r="Y1971">
        <v>218008</v>
      </c>
      <c r="Z1971">
        <v>20240530</v>
      </c>
      <c r="AA1971">
        <v>2401050012</v>
      </c>
      <c r="AB1971">
        <v>8</v>
      </c>
      <c r="AC1971" t="s">
        <v>2281</v>
      </c>
      <c r="AD1971" t="s">
        <v>2281</v>
      </c>
      <c r="AE1971">
        <v>11101</v>
      </c>
      <c r="AF1971" t="s">
        <v>2281</v>
      </c>
      <c r="AG1971" t="s">
        <v>549</v>
      </c>
      <c r="AH1971">
        <v>258</v>
      </c>
    </row>
    <row r="1972" spans="1:34" hidden="1" x14ac:dyDescent="0.25">
      <c r="A1972" t="str">
        <f t="shared" si="90"/>
        <v>21 11 1 11 2 2 2 0 2120202008 0 218255</v>
      </c>
      <c r="B1972" t="str">
        <f t="shared" si="91"/>
        <v>21 11 1 11 2 2 2 0 2120202008 0 218008</v>
      </c>
      <c r="C1972" t="str">
        <f t="shared" si="92"/>
        <v>21 11 1 11 2 2 2 0 2120202008 0</v>
      </c>
      <c r="D1972">
        <v>21</v>
      </c>
      <c r="E1972">
        <v>11</v>
      </c>
      <c r="F1972">
        <v>1</v>
      </c>
      <c r="G1972">
        <v>11</v>
      </c>
      <c r="H1972">
        <v>2</v>
      </c>
      <c r="I1972">
        <v>2</v>
      </c>
      <c r="J1972">
        <v>2</v>
      </c>
      <c r="K1972">
        <v>0</v>
      </c>
      <c r="L1972" t="s">
        <v>755</v>
      </c>
      <c r="M1972" t="s">
        <v>147</v>
      </c>
      <c r="N1972" s="13">
        <v>7376652</v>
      </c>
      <c r="O1972">
        <v>218255</v>
      </c>
      <c r="P1972">
        <v>2024</v>
      </c>
      <c r="Q1972">
        <v>830095213</v>
      </c>
      <c r="R1972" t="s">
        <v>1188</v>
      </c>
      <c r="S1972" s="13">
        <v>7376652</v>
      </c>
      <c r="T1972">
        <v>0</v>
      </c>
      <c r="U1972" t="s">
        <v>3095</v>
      </c>
      <c r="V1972" t="s">
        <v>2280</v>
      </c>
      <c r="W1972">
        <v>5007</v>
      </c>
      <c r="X1972">
        <v>0</v>
      </c>
      <c r="Y1972">
        <v>218008</v>
      </c>
      <c r="Z1972">
        <v>20240530</v>
      </c>
      <c r="AA1972">
        <v>2401050012</v>
      </c>
      <c r="AB1972">
        <v>9</v>
      </c>
      <c r="AC1972" t="s">
        <v>2281</v>
      </c>
      <c r="AD1972" t="s">
        <v>2281</v>
      </c>
      <c r="AE1972">
        <v>11101</v>
      </c>
      <c r="AF1972" t="s">
        <v>2281</v>
      </c>
      <c r="AG1972" t="s">
        <v>549</v>
      </c>
      <c r="AH1972">
        <v>258</v>
      </c>
    </row>
    <row r="1973" spans="1:34" hidden="1" x14ac:dyDescent="0.25">
      <c r="A1973" t="str">
        <f t="shared" si="90"/>
        <v>21 11 1 11 2 1 12 0 2120202008 0 218256</v>
      </c>
      <c r="B1973" t="str">
        <f t="shared" si="91"/>
        <v>21 11 1 11 2 1 12 0 2120202008 0 218047</v>
      </c>
      <c r="C1973" t="str">
        <f t="shared" si="92"/>
        <v>21 11 1 11 2 1 12 0 2120202008 0</v>
      </c>
      <c r="D1973">
        <v>21</v>
      </c>
      <c r="E1973">
        <v>11</v>
      </c>
      <c r="F1973">
        <v>1</v>
      </c>
      <c r="G1973">
        <v>11</v>
      </c>
      <c r="H1973">
        <v>2</v>
      </c>
      <c r="I1973">
        <v>1</v>
      </c>
      <c r="J1973">
        <v>12</v>
      </c>
      <c r="K1973">
        <v>0</v>
      </c>
      <c r="L1973" t="s">
        <v>755</v>
      </c>
      <c r="M1973" t="s">
        <v>147</v>
      </c>
      <c r="N1973" s="13">
        <v>3691584</v>
      </c>
      <c r="O1973">
        <v>218256</v>
      </c>
      <c r="P1973">
        <v>2024</v>
      </c>
      <c r="Q1973">
        <v>900158114</v>
      </c>
      <c r="R1973" t="s">
        <v>1176</v>
      </c>
      <c r="S1973" s="13">
        <v>3691584</v>
      </c>
      <c r="T1973">
        <v>0</v>
      </c>
      <c r="U1973" t="s">
        <v>3149</v>
      </c>
      <c r="V1973" t="s">
        <v>3215</v>
      </c>
      <c r="W1973">
        <v>5004</v>
      </c>
      <c r="X1973">
        <v>0</v>
      </c>
      <c r="Y1973">
        <v>218047</v>
      </c>
      <c r="Z1973">
        <v>20240530</v>
      </c>
      <c r="AA1973">
        <v>2401220207</v>
      </c>
      <c r="AB1973">
        <v>3</v>
      </c>
      <c r="AC1973" t="s">
        <v>2281</v>
      </c>
      <c r="AD1973" t="s">
        <v>2281</v>
      </c>
      <c r="AE1973">
        <v>11101</v>
      </c>
      <c r="AF1973" t="s">
        <v>2281</v>
      </c>
      <c r="AG1973" t="s">
        <v>549</v>
      </c>
      <c r="AH1973">
        <v>261</v>
      </c>
    </row>
    <row r="1974" spans="1:34" hidden="1" x14ac:dyDescent="0.25">
      <c r="A1974" t="str">
        <f t="shared" si="90"/>
        <v>21 11 1 11 1 3 10 0 2110102005 0 218257</v>
      </c>
      <c r="B1974" t="str">
        <f t="shared" si="91"/>
        <v>21 11 1 11 1 3 10 0 2110102005 0 218064</v>
      </c>
      <c r="C1974" t="str">
        <f t="shared" si="92"/>
        <v>21 11 1 11 1 3 10 0 2110102005 0</v>
      </c>
      <c r="D1974">
        <v>21</v>
      </c>
      <c r="E1974">
        <v>11</v>
      </c>
      <c r="F1974">
        <v>1</v>
      </c>
      <c r="G1974">
        <v>11</v>
      </c>
      <c r="H1974">
        <v>1</v>
      </c>
      <c r="I1974">
        <v>3</v>
      </c>
      <c r="J1974">
        <v>10</v>
      </c>
      <c r="K1974">
        <v>0</v>
      </c>
      <c r="L1974" t="s">
        <v>752</v>
      </c>
      <c r="M1974" t="s">
        <v>147</v>
      </c>
      <c r="N1974" s="13">
        <v>231200</v>
      </c>
      <c r="O1974">
        <v>218257</v>
      </c>
      <c r="P1974">
        <v>2024</v>
      </c>
      <c r="Q1974">
        <v>900319291</v>
      </c>
      <c r="R1974" t="s">
        <v>785</v>
      </c>
      <c r="S1974" s="13">
        <v>231200</v>
      </c>
      <c r="T1974">
        <v>0</v>
      </c>
      <c r="U1974" t="s">
        <v>3216</v>
      </c>
      <c r="V1974" t="s">
        <v>2345</v>
      </c>
      <c r="W1974">
        <v>5010</v>
      </c>
      <c r="X1974">
        <v>0</v>
      </c>
      <c r="Y1974">
        <v>218064</v>
      </c>
      <c r="Z1974">
        <v>20240530</v>
      </c>
      <c r="AA1974">
        <v>0</v>
      </c>
      <c r="AB1974">
        <v>0</v>
      </c>
      <c r="AC1974" t="s">
        <v>2281</v>
      </c>
      <c r="AD1974" t="s">
        <v>2281</v>
      </c>
      <c r="AE1974">
        <v>11101</v>
      </c>
      <c r="AF1974" t="s">
        <v>2281</v>
      </c>
      <c r="AG1974" t="s">
        <v>549</v>
      </c>
      <c r="AH1974">
        <v>111</v>
      </c>
    </row>
    <row r="1975" spans="1:34" hidden="1" x14ac:dyDescent="0.25">
      <c r="A1975" t="str">
        <f t="shared" si="90"/>
        <v>21 1 3 11 5 1 3 0 0 4599007 218258</v>
      </c>
      <c r="B1975" t="str">
        <f t="shared" si="91"/>
        <v>21 1 3 11 5 1 3 0 0 4599007 218048</v>
      </c>
      <c r="C1975" t="str">
        <f t="shared" si="92"/>
        <v>21 1 3 11 5 1 3 0 0 4599007</v>
      </c>
      <c r="D1975">
        <v>21</v>
      </c>
      <c r="E1975">
        <v>1</v>
      </c>
      <c r="F1975">
        <v>3</v>
      </c>
      <c r="G1975">
        <v>11</v>
      </c>
      <c r="H1975">
        <v>5</v>
      </c>
      <c r="I1975">
        <v>1</v>
      </c>
      <c r="J1975">
        <v>3</v>
      </c>
      <c r="K1975">
        <v>0</v>
      </c>
      <c r="L1975" t="s">
        <v>147</v>
      </c>
      <c r="M1975" t="s">
        <v>150</v>
      </c>
      <c r="N1975" s="13">
        <v>8380000</v>
      </c>
      <c r="O1975">
        <v>218258</v>
      </c>
      <c r="P1975">
        <v>2024</v>
      </c>
      <c r="Q1975">
        <v>900807744</v>
      </c>
      <c r="R1975" t="s">
        <v>1103</v>
      </c>
      <c r="S1975" s="13">
        <v>8380000</v>
      </c>
      <c r="T1975">
        <v>293300</v>
      </c>
      <c r="U1975" t="s">
        <v>3141</v>
      </c>
      <c r="V1975" t="s">
        <v>3217</v>
      </c>
      <c r="W1975">
        <v>5004</v>
      </c>
      <c r="X1975">
        <v>2313</v>
      </c>
      <c r="Y1975">
        <v>218048</v>
      </c>
      <c r="Z1975">
        <v>20240531</v>
      </c>
      <c r="AA1975">
        <v>2401240219</v>
      </c>
      <c r="AB1975">
        <v>4</v>
      </c>
      <c r="AC1975" t="s">
        <v>2281</v>
      </c>
      <c r="AD1975" t="s">
        <v>2281</v>
      </c>
      <c r="AE1975">
        <v>11101</v>
      </c>
      <c r="AF1975" t="s">
        <v>2281</v>
      </c>
      <c r="AG1975" t="s">
        <v>549</v>
      </c>
      <c r="AH1975">
        <v>261</v>
      </c>
    </row>
    <row r="1976" spans="1:34" hidden="1" x14ac:dyDescent="0.25">
      <c r="A1976" t="str">
        <f t="shared" si="90"/>
        <v>21 11 1 11 1 2 1 0 211020100101 0 218259</v>
      </c>
      <c r="B1976" t="str">
        <f t="shared" si="91"/>
        <v>21 11 1 11 1 2 1 0 211020100101 0 218098</v>
      </c>
      <c r="C1976" t="str">
        <f t="shared" si="92"/>
        <v>21 11 1 11 1 2 1 0 211020100101 0</v>
      </c>
      <c r="D1976">
        <v>21</v>
      </c>
      <c r="E1976">
        <v>11</v>
      </c>
      <c r="F1976">
        <v>1</v>
      </c>
      <c r="G1976">
        <v>11</v>
      </c>
      <c r="H1976">
        <v>1</v>
      </c>
      <c r="I1976">
        <v>2</v>
      </c>
      <c r="J1976">
        <v>1</v>
      </c>
      <c r="K1976">
        <v>0</v>
      </c>
      <c r="L1976" t="s">
        <v>728</v>
      </c>
      <c r="M1976" t="s">
        <v>147</v>
      </c>
      <c r="N1976" s="13">
        <v>3500000</v>
      </c>
      <c r="O1976">
        <v>218259</v>
      </c>
      <c r="P1976">
        <v>2024</v>
      </c>
      <c r="Q1976">
        <v>10280510</v>
      </c>
      <c r="R1976" t="s">
        <v>1145</v>
      </c>
      <c r="S1976" s="13">
        <v>3500000</v>
      </c>
      <c r="T1976">
        <v>0</v>
      </c>
      <c r="U1976" t="s">
        <v>3146</v>
      </c>
      <c r="V1976" t="s">
        <v>2291</v>
      </c>
      <c r="W1976">
        <v>5004</v>
      </c>
      <c r="X1976">
        <v>0</v>
      </c>
      <c r="Y1976">
        <v>218098</v>
      </c>
      <c r="Z1976">
        <v>20240531</v>
      </c>
      <c r="AA1976">
        <v>2402200356</v>
      </c>
      <c r="AB1976">
        <v>3</v>
      </c>
      <c r="AC1976" t="s">
        <v>2281</v>
      </c>
      <c r="AD1976" t="s">
        <v>2281</v>
      </c>
      <c r="AE1976">
        <v>11101</v>
      </c>
      <c r="AF1976" t="s">
        <v>2281</v>
      </c>
      <c r="AG1976" t="s">
        <v>549</v>
      </c>
      <c r="AH1976">
        <v>260</v>
      </c>
    </row>
    <row r="1977" spans="1:34" hidden="1" x14ac:dyDescent="0.25">
      <c r="A1977" t="str">
        <f t="shared" si="90"/>
        <v>21 11 1 11 2 1 35 0 2120202006 0 218260</v>
      </c>
      <c r="B1977" t="str">
        <f t="shared" si="91"/>
        <v>21 11 1 11 2 1 35 0 2120202006 0 218258</v>
      </c>
      <c r="C1977" t="str">
        <f t="shared" si="92"/>
        <v>21 11 1 11 2 1 35 0 2120202006 0</v>
      </c>
      <c r="D1977">
        <v>21</v>
      </c>
      <c r="E1977">
        <v>11</v>
      </c>
      <c r="F1977">
        <v>1</v>
      </c>
      <c r="G1977">
        <v>11</v>
      </c>
      <c r="H1977">
        <v>2</v>
      </c>
      <c r="I1977">
        <v>1</v>
      </c>
      <c r="J1977">
        <v>35</v>
      </c>
      <c r="K1977">
        <v>0</v>
      </c>
      <c r="L1977" t="s">
        <v>758</v>
      </c>
      <c r="M1977" t="s">
        <v>147</v>
      </c>
      <c r="N1977" s="13">
        <v>219021</v>
      </c>
      <c r="O1977">
        <v>218260</v>
      </c>
      <c r="P1977">
        <v>2024</v>
      </c>
      <c r="Q1977">
        <v>890800128</v>
      </c>
      <c r="R1977" t="s">
        <v>838</v>
      </c>
      <c r="S1977" s="13">
        <v>219021</v>
      </c>
      <c r="T1977">
        <v>0</v>
      </c>
      <c r="U1977" t="s">
        <v>3081</v>
      </c>
      <c r="V1977" t="s">
        <v>2283</v>
      </c>
      <c r="W1977">
        <v>5004</v>
      </c>
      <c r="X1977">
        <v>0</v>
      </c>
      <c r="Y1977">
        <v>218258</v>
      </c>
      <c r="Z1977">
        <v>20240531</v>
      </c>
      <c r="AA1977">
        <v>0</v>
      </c>
      <c r="AB1977">
        <v>0</v>
      </c>
      <c r="AC1977" t="s">
        <v>2281</v>
      </c>
      <c r="AD1977" t="s">
        <v>2281</v>
      </c>
      <c r="AE1977">
        <v>11101</v>
      </c>
      <c r="AF1977" t="s">
        <v>2281</v>
      </c>
      <c r="AG1977" t="s">
        <v>549</v>
      </c>
      <c r="AH1977">
        <v>335</v>
      </c>
    </row>
    <row r="1978" spans="1:34" hidden="1" x14ac:dyDescent="0.25">
      <c r="A1978" t="str">
        <f t="shared" si="90"/>
        <v>21 11 1 11 1 2 1 1 211020100101 0 218261</v>
      </c>
      <c r="B1978" t="str">
        <f t="shared" si="91"/>
        <v>21 11 1 11 1 2 1 1 211020100101 0 218209</v>
      </c>
      <c r="C1978" t="str">
        <f t="shared" si="92"/>
        <v>21 11 1 11 1 2 1 1 211020100101 0</v>
      </c>
      <c r="D1978">
        <v>21</v>
      </c>
      <c r="E1978">
        <v>11</v>
      </c>
      <c r="F1978">
        <v>1</v>
      </c>
      <c r="G1978">
        <v>11</v>
      </c>
      <c r="H1978">
        <v>1</v>
      </c>
      <c r="I1978">
        <v>2</v>
      </c>
      <c r="J1978">
        <v>1</v>
      </c>
      <c r="K1978">
        <v>1</v>
      </c>
      <c r="L1978" t="s">
        <v>728</v>
      </c>
      <c r="M1978" t="s">
        <v>147</v>
      </c>
      <c r="N1978" s="13">
        <v>7000000</v>
      </c>
      <c r="O1978">
        <v>218261</v>
      </c>
      <c r="P1978">
        <v>2024</v>
      </c>
      <c r="Q1978">
        <v>52714346</v>
      </c>
      <c r="R1978" t="s">
        <v>1087</v>
      </c>
      <c r="S1978" s="13">
        <v>7000000</v>
      </c>
      <c r="T1978">
        <v>35700</v>
      </c>
      <c r="U1978" t="s">
        <v>3218</v>
      </c>
      <c r="V1978" t="s">
        <v>2291</v>
      </c>
      <c r="W1978">
        <v>5004</v>
      </c>
      <c r="X1978">
        <v>2304</v>
      </c>
      <c r="Y1978">
        <v>218209</v>
      </c>
      <c r="Z1978">
        <v>20240531</v>
      </c>
      <c r="AA1978">
        <v>2404250593</v>
      </c>
      <c r="AB1978">
        <v>1</v>
      </c>
      <c r="AC1978" t="s">
        <v>2281</v>
      </c>
      <c r="AD1978" t="s">
        <v>2281</v>
      </c>
      <c r="AE1978">
        <v>11101</v>
      </c>
      <c r="AF1978" t="s">
        <v>2281</v>
      </c>
      <c r="AG1978" t="s">
        <v>549</v>
      </c>
      <c r="AH1978">
        <v>260</v>
      </c>
    </row>
    <row r="1979" spans="1:34" hidden="1" x14ac:dyDescent="0.25">
      <c r="A1979" t="str">
        <f t="shared" si="90"/>
        <v>21 11 1 11 1 2 1 0 211020100101 0 218262</v>
      </c>
      <c r="B1979" t="str">
        <f t="shared" si="91"/>
        <v>21 11 1 11 1 2 1 0 211020100101 0 218096</v>
      </c>
      <c r="C1979" t="str">
        <f t="shared" si="92"/>
        <v>21 11 1 11 1 2 1 0 211020100101 0</v>
      </c>
      <c r="D1979">
        <v>21</v>
      </c>
      <c r="E1979">
        <v>11</v>
      </c>
      <c r="F1979">
        <v>1</v>
      </c>
      <c r="G1979">
        <v>11</v>
      </c>
      <c r="H1979">
        <v>1</v>
      </c>
      <c r="I1979">
        <v>2</v>
      </c>
      <c r="J1979">
        <v>1</v>
      </c>
      <c r="K1979">
        <v>0</v>
      </c>
      <c r="L1979" t="s">
        <v>728</v>
      </c>
      <c r="M1979" t="s">
        <v>147</v>
      </c>
      <c r="N1979" s="13">
        <v>853080</v>
      </c>
      <c r="O1979">
        <v>218262</v>
      </c>
      <c r="P1979">
        <v>2024</v>
      </c>
      <c r="Q1979">
        <v>900319291</v>
      </c>
      <c r="R1979" t="s">
        <v>785</v>
      </c>
      <c r="S1979" s="13">
        <v>853080</v>
      </c>
      <c r="T1979">
        <v>0</v>
      </c>
      <c r="U1979" t="s">
        <v>3219</v>
      </c>
      <c r="V1979" t="s">
        <v>2342</v>
      </c>
      <c r="W1979">
        <v>5010</v>
      </c>
      <c r="X1979">
        <v>0</v>
      </c>
      <c r="Y1979">
        <v>218096</v>
      </c>
      <c r="Z1979">
        <v>20240531</v>
      </c>
      <c r="AA1979">
        <v>2024051070</v>
      </c>
      <c r="AB1979">
        <v>0</v>
      </c>
      <c r="AC1979" t="s">
        <v>2281</v>
      </c>
      <c r="AD1979" t="s">
        <v>2281</v>
      </c>
      <c r="AE1979">
        <v>11101</v>
      </c>
      <c r="AF1979" t="s">
        <v>2281</v>
      </c>
      <c r="AG1979" t="s">
        <v>549</v>
      </c>
      <c r="AH1979">
        <v>100</v>
      </c>
    </row>
    <row r="1980" spans="1:34" hidden="1" x14ac:dyDescent="0.25">
      <c r="A1980" t="str">
        <f t="shared" si="90"/>
        <v>21 11 1 11 1 2 1 0 211020100101 0 218263</v>
      </c>
      <c r="B1980" t="str">
        <f t="shared" si="91"/>
        <v>21 11 1 11 1 2 1 0 211020100101 0 218145</v>
      </c>
      <c r="C1980" t="str">
        <f t="shared" si="92"/>
        <v>21 11 1 11 1 2 1 0 211020100101 0</v>
      </c>
      <c r="D1980">
        <v>21</v>
      </c>
      <c r="E1980">
        <v>11</v>
      </c>
      <c r="F1980">
        <v>1</v>
      </c>
      <c r="G1980">
        <v>11</v>
      </c>
      <c r="H1980">
        <v>1</v>
      </c>
      <c r="I1980">
        <v>2</v>
      </c>
      <c r="J1980">
        <v>1</v>
      </c>
      <c r="K1980">
        <v>0</v>
      </c>
      <c r="L1980" t="s">
        <v>728</v>
      </c>
      <c r="M1980" t="s">
        <v>147</v>
      </c>
      <c r="N1980" s="13">
        <v>8422740</v>
      </c>
      <c r="O1980">
        <v>218263</v>
      </c>
      <c r="P1980">
        <v>2024</v>
      </c>
      <c r="Q1980">
        <v>900319291</v>
      </c>
      <c r="R1980" t="s">
        <v>785</v>
      </c>
      <c r="S1980" s="13">
        <v>8422740</v>
      </c>
      <c r="T1980">
        <v>0</v>
      </c>
      <c r="U1980" t="s">
        <v>3220</v>
      </c>
      <c r="V1980" t="s">
        <v>2342</v>
      </c>
      <c r="W1980">
        <v>5010</v>
      </c>
      <c r="X1980">
        <v>0</v>
      </c>
      <c r="Y1980">
        <v>218145</v>
      </c>
      <c r="Z1980">
        <v>20240531</v>
      </c>
      <c r="AA1980">
        <v>2024051070</v>
      </c>
      <c r="AB1980">
        <v>0</v>
      </c>
      <c r="AC1980" t="s">
        <v>2281</v>
      </c>
      <c r="AD1980" t="s">
        <v>2281</v>
      </c>
      <c r="AE1980">
        <v>11101</v>
      </c>
      <c r="AF1980" t="s">
        <v>2281</v>
      </c>
      <c r="AG1980" t="s">
        <v>549</v>
      </c>
      <c r="AH1980">
        <v>100</v>
      </c>
    </row>
    <row r="1981" spans="1:34" hidden="1" x14ac:dyDescent="0.25">
      <c r="A1981" t="str">
        <f t="shared" si="90"/>
        <v>21 11 1 11 1 2 1 0 211020100101 0 218264</v>
      </c>
      <c r="B1981" t="str">
        <f t="shared" si="91"/>
        <v>21 11 1 11 1 2 1 0 211020100101 0 218228</v>
      </c>
      <c r="C1981" t="str">
        <f t="shared" si="92"/>
        <v>21 11 1 11 1 2 1 0 211020100101 0</v>
      </c>
      <c r="D1981">
        <v>21</v>
      </c>
      <c r="E1981">
        <v>11</v>
      </c>
      <c r="F1981">
        <v>1</v>
      </c>
      <c r="G1981">
        <v>11</v>
      </c>
      <c r="H1981">
        <v>1</v>
      </c>
      <c r="I1981">
        <v>2</v>
      </c>
      <c r="J1981">
        <v>1</v>
      </c>
      <c r="K1981">
        <v>0</v>
      </c>
      <c r="L1981" t="s">
        <v>728</v>
      </c>
      <c r="M1981" t="s">
        <v>147</v>
      </c>
      <c r="N1981" s="13">
        <v>347400</v>
      </c>
      <c r="O1981">
        <v>218264</v>
      </c>
      <c r="P1981">
        <v>2024</v>
      </c>
      <c r="Q1981">
        <v>900319291</v>
      </c>
      <c r="R1981" t="s">
        <v>785</v>
      </c>
      <c r="S1981" s="13">
        <v>347400</v>
      </c>
      <c r="T1981">
        <v>0</v>
      </c>
      <c r="U1981" t="s">
        <v>3220</v>
      </c>
      <c r="V1981" t="s">
        <v>2342</v>
      </c>
      <c r="W1981">
        <v>5010</v>
      </c>
      <c r="X1981">
        <v>0</v>
      </c>
      <c r="Y1981">
        <v>218228</v>
      </c>
      <c r="Z1981">
        <v>20240531</v>
      </c>
      <c r="AA1981">
        <v>2024051070</v>
      </c>
      <c r="AB1981">
        <v>0</v>
      </c>
      <c r="AC1981" t="s">
        <v>2281</v>
      </c>
      <c r="AD1981" t="s">
        <v>2281</v>
      </c>
      <c r="AE1981">
        <v>11101</v>
      </c>
      <c r="AF1981" t="s">
        <v>2281</v>
      </c>
      <c r="AG1981" t="s">
        <v>549</v>
      </c>
      <c r="AH1981">
        <v>100</v>
      </c>
    </row>
    <row r="1982" spans="1:34" hidden="1" x14ac:dyDescent="0.25">
      <c r="A1982" t="str">
        <f t="shared" si="90"/>
        <v>21 11 1 11 1 3 4 0 2110102007 0 218265</v>
      </c>
      <c r="B1982" t="str">
        <f t="shared" si="91"/>
        <v>21 11 1 11 1 3 4 0 2110102007 0 218273</v>
      </c>
      <c r="C1982" t="str">
        <f t="shared" si="92"/>
        <v>21 11 1 11 1 3 4 0 2110102007 0</v>
      </c>
      <c r="D1982">
        <v>21</v>
      </c>
      <c r="E1982">
        <v>11</v>
      </c>
      <c r="F1982">
        <v>1</v>
      </c>
      <c r="G1982">
        <v>11</v>
      </c>
      <c r="H1982">
        <v>1</v>
      </c>
      <c r="I1982">
        <v>3</v>
      </c>
      <c r="J1982">
        <v>4</v>
      </c>
      <c r="K1982">
        <v>0</v>
      </c>
      <c r="L1982" t="s">
        <v>747</v>
      </c>
      <c r="M1982" t="s">
        <v>147</v>
      </c>
      <c r="N1982" s="13">
        <v>16448700</v>
      </c>
      <c r="O1982">
        <v>218265</v>
      </c>
      <c r="P1982">
        <v>2024</v>
      </c>
      <c r="Q1982">
        <v>900319291</v>
      </c>
      <c r="R1982" t="s">
        <v>785</v>
      </c>
      <c r="S1982" s="13">
        <v>295638200</v>
      </c>
      <c r="T1982">
        <v>0</v>
      </c>
      <c r="U1982" t="s">
        <v>3221</v>
      </c>
      <c r="V1982" t="s">
        <v>2342</v>
      </c>
      <c r="W1982">
        <v>5010</v>
      </c>
      <c r="X1982">
        <v>0</v>
      </c>
      <c r="Y1982">
        <v>218273</v>
      </c>
      <c r="Z1982">
        <v>20240531</v>
      </c>
      <c r="AA1982">
        <v>2024051060</v>
      </c>
      <c r="AB1982">
        <v>0</v>
      </c>
      <c r="AC1982" t="s">
        <v>2281</v>
      </c>
      <c r="AD1982" t="s">
        <v>2281</v>
      </c>
      <c r="AE1982">
        <v>11101</v>
      </c>
      <c r="AF1982" t="s">
        <v>2281</v>
      </c>
      <c r="AG1982" t="s">
        <v>549</v>
      </c>
      <c r="AH1982">
        <v>100</v>
      </c>
    </row>
    <row r="1983" spans="1:34" hidden="1" x14ac:dyDescent="0.25">
      <c r="A1983" t="str">
        <f t="shared" si="90"/>
        <v>21 11 1 11 1 3 5 0 2110102006 0 218265</v>
      </c>
      <c r="B1983" t="str">
        <f t="shared" si="91"/>
        <v>21 11 1 11 1 3 5 0 2110102006 0 218273</v>
      </c>
      <c r="C1983" t="str">
        <f t="shared" si="92"/>
        <v>21 11 1 11 1 3 5 0 2110102006 0</v>
      </c>
      <c r="D1983">
        <v>21</v>
      </c>
      <c r="E1983">
        <v>11</v>
      </c>
      <c r="F1983">
        <v>1</v>
      </c>
      <c r="G1983">
        <v>11</v>
      </c>
      <c r="H1983">
        <v>1</v>
      </c>
      <c r="I1983">
        <v>3</v>
      </c>
      <c r="J1983">
        <v>5</v>
      </c>
      <c r="K1983">
        <v>0</v>
      </c>
      <c r="L1983" t="s">
        <v>748</v>
      </c>
      <c r="M1983" t="s">
        <v>147</v>
      </c>
      <c r="N1983" s="13">
        <v>98523300</v>
      </c>
      <c r="O1983">
        <v>218265</v>
      </c>
      <c r="P1983">
        <v>2024</v>
      </c>
      <c r="Q1983">
        <v>900319291</v>
      </c>
      <c r="R1983" t="s">
        <v>785</v>
      </c>
      <c r="S1983" s="13">
        <v>295638200</v>
      </c>
      <c r="T1983">
        <v>0</v>
      </c>
      <c r="U1983" t="s">
        <v>3221</v>
      </c>
      <c r="V1983" t="s">
        <v>2342</v>
      </c>
      <c r="W1983">
        <v>5010</v>
      </c>
      <c r="X1983">
        <v>0</v>
      </c>
      <c r="Y1983">
        <v>218273</v>
      </c>
      <c r="Z1983">
        <v>20240531</v>
      </c>
      <c r="AA1983">
        <v>2024051060</v>
      </c>
      <c r="AB1983">
        <v>0</v>
      </c>
      <c r="AC1983" t="s">
        <v>2281</v>
      </c>
      <c r="AD1983" t="s">
        <v>2281</v>
      </c>
      <c r="AE1983">
        <v>11101</v>
      </c>
      <c r="AF1983" t="s">
        <v>2281</v>
      </c>
      <c r="AG1983" t="s">
        <v>549</v>
      </c>
      <c r="AH1983">
        <v>100</v>
      </c>
    </row>
    <row r="1984" spans="1:34" hidden="1" x14ac:dyDescent="0.25">
      <c r="A1984" t="str">
        <f t="shared" si="90"/>
        <v>21 11 1 11 1 3 6 0 2110102008 0 218265</v>
      </c>
      <c r="B1984" t="str">
        <f t="shared" si="91"/>
        <v>21 11 1 11 1 3 6 0 2110102008 0 218273</v>
      </c>
      <c r="C1984" t="str">
        <f t="shared" si="92"/>
        <v>21 11 1 11 1 3 6 0 2110102008 0</v>
      </c>
      <c r="D1984">
        <v>21</v>
      </c>
      <c r="E1984">
        <v>11</v>
      </c>
      <c r="F1984">
        <v>1</v>
      </c>
      <c r="G1984">
        <v>11</v>
      </c>
      <c r="H1984">
        <v>1</v>
      </c>
      <c r="I1984">
        <v>3</v>
      </c>
      <c r="J1984">
        <v>6</v>
      </c>
      <c r="K1984">
        <v>0</v>
      </c>
      <c r="L1984" t="s">
        <v>749</v>
      </c>
      <c r="M1984" t="s">
        <v>147</v>
      </c>
      <c r="N1984" s="13">
        <v>16448700</v>
      </c>
      <c r="O1984">
        <v>218265</v>
      </c>
      <c r="P1984">
        <v>2024</v>
      </c>
      <c r="Q1984">
        <v>900319291</v>
      </c>
      <c r="R1984" t="s">
        <v>785</v>
      </c>
      <c r="S1984" s="13">
        <v>295638200</v>
      </c>
      <c r="T1984">
        <v>0</v>
      </c>
      <c r="U1984" t="s">
        <v>3221</v>
      </c>
      <c r="V1984" t="s">
        <v>2342</v>
      </c>
      <c r="W1984">
        <v>5010</v>
      </c>
      <c r="X1984">
        <v>0</v>
      </c>
      <c r="Y1984">
        <v>218273</v>
      </c>
      <c r="Z1984">
        <v>20240531</v>
      </c>
      <c r="AA1984">
        <v>2024051060</v>
      </c>
      <c r="AB1984">
        <v>0</v>
      </c>
      <c r="AC1984" t="s">
        <v>2281</v>
      </c>
      <c r="AD1984" t="s">
        <v>2281</v>
      </c>
      <c r="AE1984">
        <v>11101</v>
      </c>
      <c r="AF1984" t="s">
        <v>2281</v>
      </c>
      <c r="AG1984" t="s">
        <v>549</v>
      </c>
      <c r="AH1984">
        <v>100</v>
      </c>
    </row>
    <row r="1985" spans="1:34" hidden="1" x14ac:dyDescent="0.25">
      <c r="A1985" t="str">
        <f t="shared" si="90"/>
        <v>21 11 1 11 1 3 7 0 2110102009 0 218265</v>
      </c>
      <c r="B1985" t="str">
        <f t="shared" si="91"/>
        <v>21 11 1 11 1 3 7 0 2110102009 0 218273</v>
      </c>
      <c r="C1985" t="str">
        <f t="shared" si="92"/>
        <v>21 11 1 11 1 3 7 0 2110102009 0</v>
      </c>
      <c r="D1985">
        <v>21</v>
      </c>
      <c r="E1985">
        <v>11</v>
      </c>
      <c r="F1985">
        <v>1</v>
      </c>
      <c r="G1985">
        <v>11</v>
      </c>
      <c r="H1985">
        <v>1</v>
      </c>
      <c r="I1985">
        <v>3</v>
      </c>
      <c r="J1985">
        <v>7</v>
      </c>
      <c r="K1985">
        <v>0</v>
      </c>
      <c r="L1985" t="s">
        <v>750</v>
      </c>
      <c r="M1985" t="s">
        <v>147</v>
      </c>
      <c r="N1985" s="13">
        <v>32868700</v>
      </c>
      <c r="O1985">
        <v>218265</v>
      </c>
      <c r="P1985">
        <v>2024</v>
      </c>
      <c r="Q1985">
        <v>900319291</v>
      </c>
      <c r="R1985" t="s">
        <v>785</v>
      </c>
      <c r="S1985" s="13">
        <v>295638200</v>
      </c>
      <c r="T1985">
        <v>0</v>
      </c>
      <c r="U1985" t="s">
        <v>3221</v>
      </c>
      <c r="V1985" t="s">
        <v>2342</v>
      </c>
      <c r="W1985">
        <v>5010</v>
      </c>
      <c r="X1985">
        <v>0</v>
      </c>
      <c r="Y1985">
        <v>218273</v>
      </c>
      <c r="Z1985">
        <v>20240531</v>
      </c>
      <c r="AA1985">
        <v>2024051060</v>
      </c>
      <c r="AB1985">
        <v>0</v>
      </c>
      <c r="AC1985" t="s">
        <v>2281</v>
      </c>
      <c r="AD1985" t="s">
        <v>2281</v>
      </c>
      <c r="AE1985">
        <v>11101</v>
      </c>
      <c r="AF1985" t="s">
        <v>2281</v>
      </c>
      <c r="AG1985" t="s">
        <v>549</v>
      </c>
      <c r="AH1985">
        <v>100</v>
      </c>
    </row>
    <row r="1986" spans="1:34" hidden="1" x14ac:dyDescent="0.25">
      <c r="A1986" t="str">
        <f t="shared" ref="A1986:A2049" si="93">+CONCATENATE(,D1986," ",E1986," ",F1986," ",G1986," ",H1986," ",I1986," ",J1986," ",K1986," ",L1986," ",M1986," ",O1986)</f>
        <v>21 11 1 11 1 3 12 0 2110102004 0 218265</v>
      </c>
      <c r="B1986" t="str">
        <f t="shared" ref="B1986:B2049" si="94">+CONCATENATE(,D1986," ",E1986," ",F1986," ",G1986," ",H1986," ",I1986," ",J1986," ",K1986," ",L1986," ",M1986," ",Y1986)</f>
        <v>21 11 1 11 1 3 12 0 2110102004 0 218273</v>
      </c>
      <c r="C1986" t="str">
        <f t="shared" ref="C1986:C2049" si="95">+CONCATENATE(,D1986," ",E1986," ",F1986," ",G1986," ",H1986," ",I1986," ",J1986," ",K1986," ",L1986," ",M1986)</f>
        <v>21 11 1 11 1 3 12 0 2110102004 0</v>
      </c>
      <c r="D1986">
        <v>21</v>
      </c>
      <c r="E1986">
        <v>11</v>
      </c>
      <c r="F1986">
        <v>1</v>
      </c>
      <c r="G1986">
        <v>11</v>
      </c>
      <c r="H1986">
        <v>1</v>
      </c>
      <c r="I1986">
        <v>3</v>
      </c>
      <c r="J1986">
        <v>12</v>
      </c>
      <c r="K1986">
        <v>0</v>
      </c>
      <c r="L1986" t="s">
        <v>754</v>
      </c>
      <c r="M1986" t="s">
        <v>147</v>
      </c>
      <c r="N1986" s="13">
        <v>131348800</v>
      </c>
      <c r="O1986">
        <v>218265</v>
      </c>
      <c r="P1986">
        <v>2024</v>
      </c>
      <c r="Q1986">
        <v>900319291</v>
      </c>
      <c r="R1986" t="s">
        <v>785</v>
      </c>
      <c r="S1986" s="13">
        <v>295638200</v>
      </c>
      <c r="T1986">
        <v>0</v>
      </c>
      <c r="U1986" t="s">
        <v>3221</v>
      </c>
      <c r="V1986" t="s">
        <v>2342</v>
      </c>
      <c r="W1986">
        <v>5010</v>
      </c>
      <c r="X1986">
        <v>0</v>
      </c>
      <c r="Y1986">
        <v>218273</v>
      </c>
      <c r="Z1986">
        <v>20240531</v>
      </c>
      <c r="AA1986">
        <v>2024051060</v>
      </c>
      <c r="AB1986">
        <v>0</v>
      </c>
      <c r="AC1986" t="s">
        <v>2281</v>
      </c>
      <c r="AD1986" t="s">
        <v>2281</v>
      </c>
      <c r="AE1986">
        <v>11101</v>
      </c>
      <c r="AF1986" t="s">
        <v>2281</v>
      </c>
      <c r="AG1986" t="s">
        <v>549</v>
      </c>
      <c r="AH1986">
        <v>100</v>
      </c>
    </row>
    <row r="1987" spans="1:34" hidden="1" x14ac:dyDescent="0.25">
      <c r="A1987" t="str">
        <f t="shared" si="93"/>
        <v>21 11 1 11 1 3 2 0 2110102001 0 218266</v>
      </c>
      <c r="B1987" t="str">
        <f t="shared" si="94"/>
        <v>21 11 1 11 1 3 2 0 2110102001 0 218278</v>
      </c>
      <c r="C1987" t="str">
        <f t="shared" si="95"/>
        <v>21 11 1 11 1 3 2 0 2110102001 0</v>
      </c>
      <c r="D1987">
        <v>21</v>
      </c>
      <c r="E1987">
        <v>11</v>
      </c>
      <c r="F1987">
        <v>1</v>
      </c>
      <c r="G1987">
        <v>11</v>
      </c>
      <c r="H1987">
        <v>1</v>
      </c>
      <c r="I1987">
        <v>3</v>
      </c>
      <c r="J1987">
        <v>2</v>
      </c>
      <c r="K1987">
        <v>0</v>
      </c>
      <c r="L1987" t="s">
        <v>746</v>
      </c>
      <c r="M1987" t="s">
        <v>147</v>
      </c>
      <c r="N1987" s="13">
        <v>297783420</v>
      </c>
      <c r="O1987">
        <v>218266</v>
      </c>
      <c r="P1987">
        <v>2024</v>
      </c>
      <c r="Q1987">
        <v>900319291</v>
      </c>
      <c r="R1987" t="s">
        <v>785</v>
      </c>
      <c r="S1987" s="13">
        <v>715773900</v>
      </c>
      <c r="T1987">
        <v>0</v>
      </c>
      <c r="U1987" t="s">
        <v>3222</v>
      </c>
      <c r="V1987" t="s">
        <v>2342</v>
      </c>
      <c r="W1987">
        <v>5010</v>
      </c>
      <c r="X1987">
        <v>0</v>
      </c>
      <c r="Y1987">
        <v>218278</v>
      </c>
      <c r="Z1987">
        <v>20240531</v>
      </c>
      <c r="AA1987">
        <v>2024051060</v>
      </c>
      <c r="AB1987">
        <v>0</v>
      </c>
      <c r="AC1987" t="s">
        <v>2281</v>
      </c>
      <c r="AD1987" t="s">
        <v>2281</v>
      </c>
      <c r="AE1987">
        <v>11101</v>
      </c>
      <c r="AF1987" t="s">
        <v>2281</v>
      </c>
      <c r="AG1987" t="s">
        <v>549</v>
      </c>
      <c r="AH1987">
        <v>100</v>
      </c>
    </row>
    <row r="1988" spans="1:34" hidden="1" x14ac:dyDescent="0.25">
      <c r="A1988" t="str">
        <f t="shared" si="93"/>
        <v>21 11 1 11 1 3 8 0 2110102002 0 218266</v>
      </c>
      <c r="B1988" t="str">
        <f t="shared" si="94"/>
        <v>21 11 1 11 1 3 8 0 2110102002 0 218278</v>
      </c>
      <c r="C1988" t="str">
        <f t="shared" si="95"/>
        <v>21 11 1 11 1 3 8 0 2110102002 0</v>
      </c>
      <c r="D1988">
        <v>21</v>
      </c>
      <c r="E1988">
        <v>11</v>
      </c>
      <c r="F1988">
        <v>1</v>
      </c>
      <c r="G1988">
        <v>11</v>
      </c>
      <c r="H1988">
        <v>1</v>
      </c>
      <c r="I1988">
        <v>3</v>
      </c>
      <c r="J1988">
        <v>8</v>
      </c>
      <c r="K1988">
        <v>0</v>
      </c>
      <c r="L1988" t="s">
        <v>751</v>
      </c>
      <c r="M1988" t="s">
        <v>147</v>
      </c>
      <c r="N1988" s="13">
        <v>263572020</v>
      </c>
      <c r="O1988">
        <v>218266</v>
      </c>
      <c r="P1988">
        <v>2024</v>
      </c>
      <c r="Q1988">
        <v>900319291</v>
      </c>
      <c r="R1988" t="s">
        <v>785</v>
      </c>
      <c r="S1988" s="13">
        <v>715773900</v>
      </c>
      <c r="T1988">
        <v>0</v>
      </c>
      <c r="U1988" t="s">
        <v>3222</v>
      </c>
      <c r="V1988" t="s">
        <v>2342</v>
      </c>
      <c r="W1988">
        <v>5010</v>
      </c>
      <c r="X1988">
        <v>0</v>
      </c>
      <c r="Y1988">
        <v>218278</v>
      </c>
      <c r="Z1988">
        <v>20240531</v>
      </c>
      <c r="AA1988">
        <v>2024051060</v>
      </c>
      <c r="AB1988">
        <v>0</v>
      </c>
      <c r="AC1988" t="s">
        <v>2281</v>
      </c>
      <c r="AD1988" t="s">
        <v>2281</v>
      </c>
      <c r="AE1988">
        <v>11101</v>
      </c>
      <c r="AF1988" t="s">
        <v>2281</v>
      </c>
      <c r="AG1988" t="s">
        <v>549</v>
      </c>
      <c r="AH1988">
        <v>100</v>
      </c>
    </row>
    <row r="1989" spans="1:34" hidden="1" x14ac:dyDescent="0.25">
      <c r="A1989" t="str">
        <f t="shared" si="93"/>
        <v>21 11 1 11 1 3 9 0 2110102001 0 218266</v>
      </c>
      <c r="B1989" t="str">
        <f t="shared" si="94"/>
        <v>21 11 1 11 1 3 9 0 2110102001 0 218278</v>
      </c>
      <c r="C1989" t="str">
        <f t="shared" si="95"/>
        <v>21 11 1 11 1 3 9 0 2110102001 0</v>
      </c>
      <c r="D1989">
        <v>21</v>
      </c>
      <c r="E1989">
        <v>11</v>
      </c>
      <c r="F1989">
        <v>1</v>
      </c>
      <c r="G1989">
        <v>11</v>
      </c>
      <c r="H1989">
        <v>1</v>
      </c>
      <c r="I1989">
        <v>3</v>
      </c>
      <c r="J1989">
        <v>9</v>
      </c>
      <c r="K1989">
        <v>0</v>
      </c>
      <c r="L1989" t="s">
        <v>746</v>
      </c>
      <c r="M1989" t="s">
        <v>147</v>
      </c>
      <c r="N1989" s="13">
        <v>111842460</v>
      </c>
      <c r="O1989">
        <v>218266</v>
      </c>
      <c r="P1989">
        <v>2024</v>
      </c>
      <c r="Q1989">
        <v>900319291</v>
      </c>
      <c r="R1989" t="s">
        <v>785</v>
      </c>
      <c r="S1989" s="13">
        <v>715773900</v>
      </c>
      <c r="T1989">
        <v>0</v>
      </c>
      <c r="U1989" t="s">
        <v>3222</v>
      </c>
      <c r="V1989" t="s">
        <v>2342</v>
      </c>
      <c r="W1989">
        <v>5010</v>
      </c>
      <c r="X1989">
        <v>0</v>
      </c>
      <c r="Y1989">
        <v>218278</v>
      </c>
      <c r="Z1989">
        <v>20240531</v>
      </c>
      <c r="AA1989">
        <v>2024051060</v>
      </c>
      <c r="AB1989">
        <v>0</v>
      </c>
      <c r="AC1989" t="s">
        <v>2281</v>
      </c>
      <c r="AD1989" t="s">
        <v>2281</v>
      </c>
      <c r="AE1989">
        <v>11101</v>
      </c>
      <c r="AF1989" t="s">
        <v>2281</v>
      </c>
      <c r="AG1989" t="s">
        <v>549</v>
      </c>
      <c r="AH1989">
        <v>100</v>
      </c>
    </row>
    <row r="1990" spans="1:34" hidden="1" x14ac:dyDescent="0.25">
      <c r="A1990" t="str">
        <f t="shared" si="93"/>
        <v>21 11 1 11 1 3 10 0 2110102005 0 218266</v>
      </c>
      <c r="B1990" t="str">
        <f t="shared" si="94"/>
        <v>21 11 1 11 1 3 10 0 2110102005 0 218278</v>
      </c>
      <c r="C1990" t="str">
        <f t="shared" si="95"/>
        <v>21 11 1 11 1 3 10 0 2110102005 0</v>
      </c>
      <c r="D1990">
        <v>21</v>
      </c>
      <c r="E1990">
        <v>11</v>
      </c>
      <c r="F1990">
        <v>1</v>
      </c>
      <c r="G1990">
        <v>11</v>
      </c>
      <c r="H1990">
        <v>1</v>
      </c>
      <c r="I1990">
        <v>3</v>
      </c>
      <c r="J1990">
        <v>10</v>
      </c>
      <c r="K1990">
        <v>0</v>
      </c>
      <c r="L1990" t="s">
        <v>752</v>
      </c>
      <c r="M1990" t="s">
        <v>147</v>
      </c>
      <c r="N1990" s="13">
        <v>42576000</v>
      </c>
      <c r="O1990">
        <v>218266</v>
      </c>
      <c r="P1990">
        <v>2024</v>
      </c>
      <c r="Q1990">
        <v>900319291</v>
      </c>
      <c r="R1990" t="s">
        <v>785</v>
      </c>
      <c r="S1990" s="13">
        <v>715773900</v>
      </c>
      <c r="T1990">
        <v>0</v>
      </c>
      <c r="U1990" t="s">
        <v>3222</v>
      </c>
      <c r="V1990" t="s">
        <v>2342</v>
      </c>
      <c r="W1990">
        <v>5010</v>
      </c>
      <c r="X1990">
        <v>0</v>
      </c>
      <c r="Y1990">
        <v>218278</v>
      </c>
      <c r="Z1990">
        <v>20240531</v>
      </c>
      <c r="AA1990">
        <v>2024051060</v>
      </c>
      <c r="AB1990">
        <v>0</v>
      </c>
      <c r="AC1990" t="s">
        <v>2281</v>
      </c>
      <c r="AD1990" t="s">
        <v>2281</v>
      </c>
      <c r="AE1990">
        <v>11101</v>
      </c>
      <c r="AF1990" t="s">
        <v>2281</v>
      </c>
      <c r="AG1990" t="s">
        <v>549</v>
      </c>
      <c r="AH1990">
        <v>100</v>
      </c>
    </row>
    <row r="1991" spans="1:34" hidden="1" x14ac:dyDescent="0.25">
      <c r="A1991" t="str">
        <f t="shared" si="93"/>
        <v>21 11 1 11 1 3 2 0 2110102001 0 218267</v>
      </c>
      <c r="B1991" t="str">
        <f t="shared" si="94"/>
        <v>21 11 1 11 1 3 2 0 2110102001 0 218282</v>
      </c>
      <c r="C1991" t="str">
        <f t="shared" si="95"/>
        <v>21 11 1 11 1 3 2 0 2110102001 0</v>
      </c>
      <c r="D1991">
        <v>21</v>
      </c>
      <c r="E1991">
        <v>11</v>
      </c>
      <c r="F1991">
        <v>1</v>
      </c>
      <c r="G1991">
        <v>11</v>
      </c>
      <c r="H1991">
        <v>1</v>
      </c>
      <c r="I1991">
        <v>3</v>
      </c>
      <c r="J1991">
        <v>2</v>
      </c>
      <c r="K1991">
        <v>0</v>
      </c>
      <c r="L1991" t="s">
        <v>746</v>
      </c>
      <c r="M1991" t="s">
        <v>147</v>
      </c>
      <c r="N1991" s="13">
        <v>3173400</v>
      </c>
      <c r="O1991">
        <v>218267</v>
      </c>
      <c r="P1991">
        <v>2024</v>
      </c>
      <c r="Q1991">
        <v>900319291</v>
      </c>
      <c r="R1991" t="s">
        <v>785</v>
      </c>
      <c r="S1991" s="13">
        <v>9354276</v>
      </c>
      <c r="T1991">
        <v>0</v>
      </c>
      <c r="U1991" t="s">
        <v>3223</v>
      </c>
      <c r="V1991" t="s">
        <v>2342</v>
      </c>
      <c r="W1991">
        <v>5010</v>
      </c>
      <c r="X1991">
        <v>0</v>
      </c>
      <c r="Y1991">
        <v>218282</v>
      </c>
      <c r="Z1991">
        <v>20240531</v>
      </c>
      <c r="AA1991">
        <v>2024051080</v>
      </c>
      <c r="AB1991">
        <v>0</v>
      </c>
      <c r="AC1991" t="s">
        <v>2281</v>
      </c>
      <c r="AD1991" t="s">
        <v>2281</v>
      </c>
      <c r="AE1991">
        <v>11101</v>
      </c>
      <c r="AF1991" t="s">
        <v>2281</v>
      </c>
      <c r="AG1991" t="s">
        <v>549</v>
      </c>
      <c r="AH1991">
        <v>100</v>
      </c>
    </row>
    <row r="1992" spans="1:34" hidden="1" x14ac:dyDescent="0.25">
      <c r="A1992" t="str">
        <f t="shared" si="93"/>
        <v>21 11 1 11 1 3 8 0 2110102002 0 218267</v>
      </c>
      <c r="B1992" t="str">
        <f t="shared" si="94"/>
        <v>21 11 1 11 1 3 8 0 2110102002 0 218282</v>
      </c>
      <c r="C1992" t="str">
        <f t="shared" si="95"/>
        <v>21 11 1 11 1 3 8 0 2110102002 0</v>
      </c>
      <c r="D1992">
        <v>21</v>
      </c>
      <c r="E1992">
        <v>11</v>
      </c>
      <c r="F1992">
        <v>1</v>
      </c>
      <c r="G1992">
        <v>11</v>
      </c>
      <c r="H1992">
        <v>1</v>
      </c>
      <c r="I1992">
        <v>3</v>
      </c>
      <c r="J1992">
        <v>8</v>
      </c>
      <c r="K1992">
        <v>0</v>
      </c>
      <c r="L1992" t="s">
        <v>751</v>
      </c>
      <c r="M1992" t="s">
        <v>147</v>
      </c>
      <c r="N1992" s="13">
        <v>6180876</v>
      </c>
      <c r="O1992">
        <v>218267</v>
      </c>
      <c r="P1992">
        <v>2024</v>
      </c>
      <c r="Q1992">
        <v>900319291</v>
      </c>
      <c r="R1992" t="s">
        <v>785</v>
      </c>
      <c r="S1992" s="13">
        <v>9354276</v>
      </c>
      <c r="T1992">
        <v>0</v>
      </c>
      <c r="U1992" t="s">
        <v>3223</v>
      </c>
      <c r="V1992" t="s">
        <v>2342</v>
      </c>
      <c r="W1992">
        <v>5010</v>
      </c>
      <c r="X1992">
        <v>0</v>
      </c>
      <c r="Y1992">
        <v>218282</v>
      </c>
      <c r="Z1992">
        <v>20240531</v>
      </c>
      <c r="AA1992">
        <v>2024051080</v>
      </c>
      <c r="AB1992">
        <v>0</v>
      </c>
      <c r="AC1992" t="s">
        <v>2281</v>
      </c>
      <c r="AD1992" t="s">
        <v>2281</v>
      </c>
      <c r="AE1992">
        <v>11101</v>
      </c>
      <c r="AF1992" t="s">
        <v>2281</v>
      </c>
      <c r="AG1992" t="s">
        <v>549</v>
      </c>
      <c r="AH1992">
        <v>100</v>
      </c>
    </row>
    <row r="1993" spans="1:34" hidden="1" x14ac:dyDescent="0.25">
      <c r="A1993" t="str">
        <f t="shared" si="93"/>
        <v>21 11 1 11 1 3 8 0 2110102002 0 218268</v>
      </c>
      <c r="B1993" t="str">
        <f t="shared" si="94"/>
        <v>21 11 1 11 1 3 8 0 2110102002 0 218284</v>
      </c>
      <c r="C1993" t="str">
        <f t="shared" si="95"/>
        <v>21 11 1 11 1 3 8 0 2110102002 0</v>
      </c>
      <c r="D1993">
        <v>21</v>
      </c>
      <c r="E1993">
        <v>11</v>
      </c>
      <c r="F1993">
        <v>1</v>
      </c>
      <c r="G1993">
        <v>11</v>
      </c>
      <c r="H1993">
        <v>1</v>
      </c>
      <c r="I1993">
        <v>3</v>
      </c>
      <c r="J1993">
        <v>8</v>
      </c>
      <c r="K1993">
        <v>0</v>
      </c>
      <c r="L1993" t="s">
        <v>751</v>
      </c>
      <c r="M1993" t="s">
        <v>147</v>
      </c>
      <c r="N1993" s="13">
        <v>413898</v>
      </c>
      <c r="O1993">
        <v>218268</v>
      </c>
      <c r="P1993">
        <v>2024</v>
      </c>
      <c r="Q1993">
        <v>900319291</v>
      </c>
      <c r="R1993" t="s">
        <v>785</v>
      </c>
      <c r="S1993" s="13">
        <v>413898</v>
      </c>
      <c r="T1993">
        <v>0</v>
      </c>
      <c r="U1993" t="s">
        <v>3224</v>
      </c>
      <c r="V1993" t="s">
        <v>2342</v>
      </c>
      <c r="W1993">
        <v>5011</v>
      </c>
      <c r="X1993">
        <v>0</v>
      </c>
      <c r="Y1993">
        <v>218284</v>
      </c>
      <c r="Z1993">
        <v>20240531</v>
      </c>
      <c r="AA1993">
        <v>2024051180</v>
      </c>
      <c r="AB1993">
        <v>0</v>
      </c>
      <c r="AC1993" t="s">
        <v>2281</v>
      </c>
      <c r="AD1993" t="s">
        <v>2281</v>
      </c>
      <c r="AE1993">
        <v>11101</v>
      </c>
      <c r="AF1993" t="s">
        <v>2281</v>
      </c>
      <c r="AG1993" t="s">
        <v>549</v>
      </c>
      <c r="AH1993">
        <v>100</v>
      </c>
    </row>
    <row r="1994" spans="1:34" hidden="1" x14ac:dyDescent="0.25">
      <c r="A1994" t="str">
        <f t="shared" si="93"/>
        <v>21 11 1 11 2 1 17 0 2120202008 0 218269</v>
      </c>
      <c r="B1994" t="str">
        <f t="shared" si="94"/>
        <v>21 11 1 11 2 1 17 0 2120202008 0 218042</v>
      </c>
      <c r="C1994" t="str">
        <f t="shared" si="95"/>
        <v>21 11 1 11 2 1 17 0 2120202008 0</v>
      </c>
      <c r="D1994">
        <v>21</v>
      </c>
      <c r="E1994">
        <v>11</v>
      </c>
      <c r="F1994">
        <v>1</v>
      </c>
      <c r="G1994">
        <v>11</v>
      </c>
      <c r="H1994">
        <v>2</v>
      </c>
      <c r="I1994">
        <v>1</v>
      </c>
      <c r="J1994">
        <v>17</v>
      </c>
      <c r="K1994">
        <v>0</v>
      </c>
      <c r="L1994" t="s">
        <v>755</v>
      </c>
      <c r="M1994" t="s">
        <v>147</v>
      </c>
      <c r="N1994" s="13">
        <v>3899504.19</v>
      </c>
      <c r="O1994">
        <v>218269</v>
      </c>
      <c r="P1994">
        <v>2024</v>
      </c>
      <c r="Q1994">
        <v>800153993</v>
      </c>
      <c r="R1994" t="s">
        <v>810</v>
      </c>
      <c r="S1994" s="13">
        <v>3899504.19</v>
      </c>
      <c r="T1994">
        <v>0</v>
      </c>
      <c r="U1994" t="s">
        <v>3114</v>
      </c>
      <c r="V1994" t="s">
        <v>3225</v>
      </c>
      <c r="W1994">
        <v>5004</v>
      </c>
      <c r="X1994">
        <v>0</v>
      </c>
      <c r="Y1994">
        <v>218042</v>
      </c>
      <c r="Z1994">
        <v>20240531</v>
      </c>
      <c r="AA1994">
        <v>0</v>
      </c>
      <c r="AB1994">
        <v>0</v>
      </c>
      <c r="AC1994" t="s">
        <v>2281</v>
      </c>
      <c r="AD1994" t="s">
        <v>2281</v>
      </c>
      <c r="AE1994">
        <v>11101</v>
      </c>
      <c r="AF1994" t="s">
        <v>2281</v>
      </c>
      <c r="AG1994" t="s">
        <v>549</v>
      </c>
      <c r="AH1994">
        <v>335</v>
      </c>
    </row>
    <row r="1995" spans="1:34" hidden="1" x14ac:dyDescent="0.25">
      <c r="A1995" t="str">
        <f t="shared" si="93"/>
        <v>21 11 1 11 1 3 4 0 2110102007 0 218270</v>
      </c>
      <c r="B1995" t="str">
        <f t="shared" si="94"/>
        <v>21 11 1 11 1 3 4 0 2110102007 0 218285</v>
      </c>
      <c r="C1995" t="str">
        <f t="shared" si="95"/>
        <v>21 11 1 11 1 3 4 0 2110102007 0</v>
      </c>
      <c r="D1995">
        <v>21</v>
      </c>
      <c r="E1995">
        <v>11</v>
      </c>
      <c r="F1995">
        <v>1</v>
      </c>
      <c r="G1995">
        <v>11</v>
      </c>
      <c r="H1995">
        <v>1</v>
      </c>
      <c r="I1995">
        <v>3</v>
      </c>
      <c r="J1995">
        <v>4</v>
      </c>
      <c r="K1995">
        <v>0</v>
      </c>
      <c r="L1995" t="s">
        <v>747</v>
      </c>
      <c r="M1995" t="s">
        <v>147</v>
      </c>
      <c r="N1995" s="13">
        <v>3228000</v>
      </c>
      <c r="O1995">
        <v>218270</v>
      </c>
      <c r="P1995">
        <v>2024</v>
      </c>
      <c r="Q1995">
        <v>900319291</v>
      </c>
      <c r="R1995" t="s">
        <v>785</v>
      </c>
      <c r="S1995" s="13">
        <v>57974600</v>
      </c>
      <c r="T1995">
        <v>0</v>
      </c>
      <c r="U1995" t="s">
        <v>3226</v>
      </c>
      <c r="V1995" t="s">
        <v>2342</v>
      </c>
      <c r="W1995">
        <v>5010</v>
      </c>
      <c r="X1995">
        <v>0</v>
      </c>
      <c r="Y1995">
        <v>218285</v>
      </c>
      <c r="Z1995">
        <v>20240531</v>
      </c>
      <c r="AA1995">
        <v>2024031960</v>
      </c>
      <c r="AB1995">
        <v>0</v>
      </c>
      <c r="AC1995" t="s">
        <v>2281</v>
      </c>
      <c r="AD1995" t="s">
        <v>2281</v>
      </c>
      <c r="AE1995">
        <v>11101</v>
      </c>
      <c r="AF1995" t="s">
        <v>2281</v>
      </c>
      <c r="AG1995" t="s">
        <v>549</v>
      </c>
      <c r="AH1995">
        <v>100</v>
      </c>
    </row>
    <row r="1996" spans="1:34" hidden="1" x14ac:dyDescent="0.25">
      <c r="A1996" t="str">
        <f t="shared" si="93"/>
        <v>21 11 1 11 1 3 5 0 2110102006 0 218270</v>
      </c>
      <c r="B1996" t="str">
        <f t="shared" si="94"/>
        <v>21 11 1 11 1 3 5 0 2110102006 0 218285</v>
      </c>
      <c r="C1996" t="str">
        <f t="shared" si="95"/>
        <v>21 11 1 11 1 3 5 0 2110102006 0</v>
      </c>
      <c r="D1996">
        <v>21</v>
      </c>
      <c r="E1996">
        <v>11</v>
      </c>
      <c r="F1996">
        <v>1</v>
      </c>
      <c r="G1996">
        <v>11</v>
      </c>
      <c r="H1996">
        <v>1</v>
      </c>
      <c r="I1996">
        <v>3</v>
      </c>
      <c r="J1996">
        <v>5</v>
      </c>
      <c r="K1996">
        <v>0</v>
      </c>
      <c r="L1996" t="s">
        <v>748</v>
      </c>
      <c r="M1996" t="s">
        <v>147</v>
      </c>
      <c r="N1996" s="13">
        <v>19314400</v>
      </c>
      <c r="O1996">
        <v>218270</v>
      </c>
      <c r="P1996">
        <v>2024</v>
      </c>
      <c r="Q1996">
        <v>900319291</v>
      </c>
      <c r="R1996" t="s">
        <v>785</v>
      </c>
      <c r="S1996" s="13">
        <v>57974600</v>
      </c>
      <c r="T1996">
        <v>0</v>
      </c>
      <c r="U1996" t="s">
        <v>3226</v>
      </c>
      <c r="V1996" t="s">
        <v>2342</v>
      </c>
      <c r="W1996">
        <v>5010</v>
      </c>
      <c r="X1996">
        <v>0</v>
      </c>
      <c r="Y1996">
        <v>218285</v>
      </c>
      <c r="Z1996">
        <v>20240531</v>
      </c>
      <c r="AA1996">
        <v>2024031960</v>
      </c>
      <c r="AB1996">
        <v>0</v>
      </c>
      <c r="AC1996" t="s">
        <v>2281</v>
      </c>
      <c r="AD1996" t="s">
        <v>2281</v>
      </c>
      <c r="AE1996">
        <v>11101</v>
      </c>
      <c r="AF1996" t="s">
        <v>2281</v>
      </c>
      <c r="AG1996" t="s">
        <v>549</v>
      </c>
      <c r="AH1996">
        <v>100</v>
      </c>
    </row>
    <row r="1997" spans="1:34" hidden="1" x14ac:dyDescent="0.25">
      <c r="A1997" t="str">
        <f t="shared" si="93"/>
        <v>21 11 1 11 1 3 6 0 2110102008 0 218270</v>
      </c>
      <c r="B1997" t="str">
        <f t="shared" si="94"/>
        <v>21 11 1 11 1 3 6 0 2110102008 0 218285</v>
      </c>
      <c r="C1997" t="str">
        <f t="shared" si="95"/>
        <v>21 11 1 11 1 3 6 0 2110102008 0</v>
      </c>
      <c r="D1997">
        <v>21</v>
      </c>
      <c r="E1997">
        <v>11</v>
      </c>
      <c r="F1997">
        <v>1</v>
      </c>
      <c r="G1997">
        <v>11</v>
      </c>
      <c r="H1997">
        <v>1</v>
      </c>
      <c r="I1997">
        <v>3</v>
      </c>
      <c r="J1997">
        <v>6</v>
      </c>
      <c r="K1997">
        <v>0</v>
      </c>
      <c r="L1997" t="s">
        <v>749</v>
      </c>
      <c r="M1997" t="s">
        <v>147</v>
      </c>
      <c r="N1997" s="13">
        <v>3228000</v>
      </c>
      <c r="O1997">
        <v>218270</v>
      </c>
      <c r="P1997">
        <v>2024</v>
      </c>
      <c r="Q1997">
        <v>900319291</v>
      </c>
      <c r="R1997" t="s">
        <v>785</v>
      </c>
      <c r="S1997" s="13">
        <v>57974600</v>
      </c>
      <c r="T1997">
        <v>0</v>
      </c>
      <c r="U1997" t="s">
        <v>3226</v>
      </c>
      <c r="V1997" t="s">
        <v>2342</v>
      </c>
      <c r="W1997">
        <v>5010</v>
      </c>
      <c r="X1997">
        <v>0</v>
      </c>
      <c r="Y1997">
        <v>218285</v>
      </c>
      <c r="Z1997">
        <v>20240531</v>
      </c>
      <c r="AA1997">
        <v>2024031960</v>
      </c>
      <c r="AB1997">
        <v>0</v>
      </c>
      <c r="AC1997" t="s">
        <v>2281</v>
      </c>
      <c r="AD1997" t="s">
        <v>2281</v>
      </c>
      <c r="AE1997">
        <v>11101</v>
      </c>
      <c r="AF1997" t="s">
        <v>2281</v>
      </c>
      <c r="AG1997" t="s">
        <v>549</v>
      </c>
      <c r="AH1997">
        <v>100</v>
      </c>
    </row>
    <row r="1998" spans="1:34" hidden="1" x14ac:dyDescent="0.25">
      <c r="A1998" t="str">
        <f t="shared" si="93"/>
        <v>21 11 1 11 1 3 7 0 2110102009 0 218270</v>
      </c>
      <c r="B1998" t="str">
        <f t="shared" si="94"/>
        <v>21 11 1 11 1 3 7 0 2110102009 0 218285</v>
      </c>
      <c r="C1998" t="str">
        <f t="shared" si="95"/>
        <v>21 11 1 11 1 3 7 0 2110102009 0</v>
      </c>
      <c r="D1998">
        <v>21</v>
      </c>
      <c r="E1998">
        <v>11</v>
      </c>
      <c r="F1998">
        <v>1</v>
      </c>
      <c r="G1998">
        <v>11</v>
      </c>
      <c r="H1998">
        <v>1</v>
      </c>
      <c r="I1998">
        <v>3</v>
      </c>
      <c r="J1998">
        <v>7</v>
      </c>
      <c r="K1998">
        <v>0</v>
      </c>
      <c r="L1998" t="s">
        <v>750</v>
      </c>
      <c r="M1998" t="s">
        <v>147</v>
      </c>
      <c r="N1998" s="13">
        <v>6455900</v>
      </c>
      <c r="O1998">
        <v>218270</v>
      </c>
      <c r="P1998">
        <v>2024</v>
      </c>
      <c r="Q1998">
        <v>900319291</v>
      </c>
      <c r="R1998" t="s">
        <v>785</v>
      </c>
      <c r="S1998" s="13">
        <v>57974600</v>
      </c>
      <c r="T1998">
        <v>0</v>
      </c>
      <c r="U1998" t="s">
        <v>3226</v>
      </c>
      <c r="V1998" t="s">
        <v>2342</v>
      </c>
      <c r="W1998">
        <v>5010</v>
      </c>
      <c r="X1998">
        <v>0</v>
      </c>
      <c r="Y1998">
        <v>218285</v>
      </c>
      <c r="Z1998">
        <v>20240531</v>
      </c>
      <c r="AA1998">
        <v>2024031960</v>
      </c>
      <c r="AB1998">
        <v>0</v>
      </c>
      <c r="AC1998" t="s">
        <v>2281</v>
      </c>
      <c r="AD1998" t="s">
        <v>2281</v>
      </c>
      <c r="AE1998">
        <v>11101</v>
      </c>
      <c r="AF1998" t="s">
        <v>2281</v>
      </c>
      <c r="AG1998" t="s">
        <v>549</v>
      </c>
      <c r="AH1998">
        <v>100</v>
      </c>
    </row>
    <row r="1999" spans="1:34" hidden="1" x14ac:dyDescent="0.25">
      <c r="A1999" t="str">
        <f t="shared" si="93"/>
        <v>21 11 1 11 1 3 12 0 2110102004 0 218270</v>
      </c>
      <c r="B1999" t="str">
        <f t="shared" si="94"/>
        <v>21 11 1 11 1 3 12 0 2110102004 0 218285</v>
      </c>
      <c r="C1999" t="str">
        <f t="shared" si="95"/>
        <v>21 11 1 11 1 3 12 0 2110102004 0</v>
      </c>
      <c r="D1999">
        <v>21</v>
      </c>
      <c r="E1999">
        <v>11</v>
      </c>
      <c r="F1999">
        <v>1</v>
      </c>
      <c r="G1999">
        <v>11</v>
      </c>
      <c r="H1999">
        <v>1</v>
      </c>
      <c r="I1999">
        <v>3</v>
      </c>
      <c r="J1999">
        <v>12</v>
      </c>
      <c r="K1999">
        <v>0</v>
      </c>
      <c r="L1999" t="s">
        <v>754</v>
      </c>
      <c r="M1999" t="s">
        <v>147</v>
      </c>
      <c r="N1999" s="13">
        <v>25748300</v>
      </c>
      <c r="O1999">
        <v>218270</v>
      </c>
      <c r="P1999">
        <v>2024</v>
      </c>
      <c r="Q1999">
        <v>900319291</v>
      </c>
      <c r="R1999" t="s">
        <v>785</v>
      </c>
      <c r="S1999" s="13">
        <v>57974600</v>
      </c>
      <c r="T1999">
        <v>0</v>
      </c>
      <c r="U1999" t="s">
        <v>3226</v>
      </c>
      <c r="V1999" t="s">
        <v>2342</v>
      </c>
      <c r="W1999">
        <v>5010</v>
      </c>
      <c r="X1999">
        <v>0</v>
      </c>
      <c r="Y1999">
        <v>218285</v>
      </c>
      <c r="Z1999">
        <v>20240531</v>
      </c>
      <c r="AA1999">
        <v>2024031960</v>
      </c>
      <c r="AB1999">
        <v>0</v>
      </c>
      <c r="AC1999" t="s">
        <v>2281</v>
      </c>
      <c r="AD1999" t="s">
        <v>2281</v>
      </c>
      <c r="AE1999">
        <v>11101</v>
      </c>
      <c r="AF1999" t="s">
        <v>2281</v>
      </c>
      <c r="AG1999" t="s">
        <v>549</v>
      </c>
      <c r="AH1999">
        <v>100</v>
      </c>
    </row>
    <row r="2000" spans="1:34" hidden="1" x14ac:dyDescent="0.25">
      <c r="A2000" t="str">
        <f t="shared" si="93"/>
        <v>21 11 1 11 1 3 2 0 2110102001 0 218271</v>
      </c>
      <c r="B2000" t="str">
        <f t="shared" si="94"/>
        <v>21 11 1 11 1 3 2 0 2110102001 0 218290</v>
      </c>
      <c r="C2000" t="str">
        <f t="shared" si="95"/>
        <v>21 11 1 11 1 3 2 0 2110102001 0</v>
      </c>
      <c r="D2000">
        <v>21</v>
      </c>
      <c r="E2000">
        <v>11</v>
      </c>
      <c r="F2000">
        <v>1</v>
      </c>
      <c r="G2000">
        <v>11</v>
      </c>
      <c r="H2000">
        <v>1</v>
      </c>
      <c r="I2000">
        <v>3</v>
      </c>
      <c r="J2000">
        <v>2</v>
      </c>
      <c r="K2000">
        <v>0</v>
      </c>
      <c r="L2000" t="s">
        <v>746</v>
      </c>
      <c r="M2000" t="s">
        <v>147</v>
      </c>
      <c r="N2000" s="13">
        <v>66910662</v>
      </c>
      <c r="O2000">
        <v>218271</v>
      </c>
      <c r="P2000">
        <v>2024</v>
      </c>
      <c r="Q2000">
        <v>900319291</v>
      </c>
      <c r="R2000" t="s">
        <v>785</v>
      </c>
      <c r="S2000" s="13">
        <v>153832564</v>
      </c>
      <c r="T2000">
        <v>0</v>
      </c>
      <c r="U2000" t="s">
        <v>3227</v>
      </c>
      <c r="V2000" t="s">
        <v>2342</v>
      </c>
      <c r="W2000">
        <v>5010</v>
      </c>
      <c r="X2000">
        <v>0</v>
      </c>
      <c r="Y2000">
        <v>218290</v>
      </c>
      <c r="Z2000">
        <v>20240531</v>
      </c>
      <c r="AA2000">
        <v>2024031960</v>
      </c>
      <c r="AB2000">
        <v>0</v>
      </c>
      <c r="AC2000" t="s">
        <v>2281</v>
      </c>
      <c r="AD2000" t="s">
        <v>2281</v>
      </c>
      <c r="AE2000">
        <v>11101</v>
      </c>
      <c r="AF2000" t="s">
        <v>2281</v>
      </c>
      <c r="AG2000" t="s">
        <v>549</v>
      </c>
      <c r="AH2000">
        <v>100</v>
      </c>
    </row>
    <row r="2001" spans="1:34" hidden="1" x14ac:dyDescent="0.25">
      <c r="A2001" t="str">
        <f t="shared" si="93"/>
        <v>21 11 1 11 1 3 8 0 2110102002 0 218271</v>
      </c>
      <c r="B2001" t="str">
        <f t="shared" si="94"/>
        <v>21 11 1 11 1 3 8 0 2110102002 0 218290</v>
      </c>
      <c r="C2001" t="str">
        <f t="shared" si="95"/>
        <v>21 11 1 11 1 3 8 0 2110102002 0</v>
      </c>
      <c r="D2001">
        <v>21</v>
      </c>
      <c r="E2001">
        <v>11</v>
      </c>
      <c r="F2001">
        <v>1</v>
      </c>
      <c r="G2001">
        <v>11</v>
      </c>
      <c r="H2001">
        <v>1</v>
      </c>
      <c r="I2001">
        <v>3</v>
      </c>
      <c r="J2001">
        <v>8</v>
      </c>
      <c r="K2001">
        <v>0</v>
      </c>
      <c r="L2001" t="s">
        <v>751</v>
      </c>
      <c r="M2001" t="s">
        <v>147</v>
      </c>
      <c r="N2001" s="13">
        <v>54443493</v>
      </c>
      <c r="O2001">
        <v>218271</v>
      </c>
      <c r="P2001">
        <v>2024</v>
      </c>
      <c r="Q2001">
        <v>900319291</v>
      </c>
      <c r="R2001" t="s">
        <v>785</v>
      </c>
      <c r="S2001" s="13">
        <v>153832564</v>
      </c>
      <c r="T2001">
        <v>0</v>
      </c>
      <c r="U2001" t="s">
        <v>3227</v>
      </c>
      <c r="V2001" t="s">
        <v>2342</v>
      </c>
      <c r="W2001">
        <v>5010</v>
      </c>
      <c r="X2001">
        <v>0</v>
      </c>
      <c r="Y2001">
        <v>218290</v>
      </c>
      <c r="Z2001">
        <v>20240531</v>
      </c>
      <c r="AA2001">
        <v>2024031960</v>
      </c>
      <c r="AB2001">
        <v>0</v>
      </c>
      <c r="AC2001" t="s">
        <v>2281</v>
      </c>
      <c r="AD2001" t="s">
        <v>2281</v>
      </c>
      <c r="AE2001">
        <v>11101</v>
      </c>
      <c r="AF2001" t="s">
        <v>2281</v>
      </c>
      <c r="AG2001" t="s">
        <v>549</v>
      </c>
      <c r="AH2001">
        <v>100</v>
      </c>
    </row>
    <row r="2002" spans="1:34" hidden="1" x14ac:dyDescent="0.25">
      <c r="A2002" t="str">
        <f t="shared" si="93"/>
        <v>21 11 1 11 1 3 9 0 2110102001 0 218271</v>
      </c>
      <c r="B2002" t="str">
        <f t="shared" si="94"/>
        <v>21 11 1 11 1 3 9 0 2110102001 0 218290</v>
      </c>
      <c r="C2002" t="str">
        <f t="shared" si="95"/>
        <v>21 11 1 11 1 3 9 0 2110102001 0</v>
      </c>
      <c r="D2002">
        <v>21</v>
      </c>
      <c r="E2002">
        <v>11</v>
      </c>
      <c r="F2002">
        <v>1</v>
      </c>
      <c r="G2002">
        <v>11</v>
      </c>
      <c r="H2002">
        <v>1</v>
      </c>
      <c r="I2002">
        <v>3</v>
      </c>
      <c r="J2002">
        <v>9</v>
      </c>
      <c r="K2002">
        <v>0</v>
      </c>
      <c r="L2002" t="s">
        <v>746</v>
      </c>
      <c r="M2002" t="s">
        <v>147</v>
      </c>
      <c r="N2002" s="13">
        <v>23620209</v>
      </c>
      <c r="O2002">
        <v>218271</v>
      </c>
      <c r="P2002">
        <v>2024</v>
      </c>
      <c r="Q2002">
        <v>900319291</v>
      </c>
      <c r="R2002" t="s">
        <v>785</v>
      </c>
      <c r="S2002" s="13">
        <v>153832564</v>
      </c>
      <c r="T2002">
        <v>0</v>
      </c>
      <c r="U2002" t="s">
        <v>3227</v>
      </c>
      <c r="V2002" t="s">
        <v>2342</v>
      </c>
      <c r="W2002">
        <v>5010</v>
      </c>
      <c r="X2002">
        <v>0</v>
      </c>
      <c r="Y2002">
        <v>218290</v>
      </c>
      <c r="Z2002">
        <v>20240531</v>
      </c>
      <c r="AA2002">
        <v>2024031960</v>
      </c>
      <c r="AB2002">
        <v>0</v>
      </c>
      <c r="AC2002" t="s">
        <v>2281</v>
      </c>
      <c r="AD2002" t="s">
        <v>2281</v>
      </c>
      <c r="AE2002">
        <v>11101</v>
      </c>
      <c r="AF2002" t="s">
        <v>2281</v>
      </c>
      <c r="AG2002" t="s">
        <v>549</v>
      </c>
      <c r="AH2002">
        <v>100</v>
      </c>
    </row>
    <row r="2003" spans="1:34" hidden="1" x14ac:dyDescent="0.25">
      <c r="A2003" t="str">
        <f t="shared" si="93"/>
        <v>21 11 1 11 1 3 10 0 2110102005 0 218271</v>
      </c>
      <c r="B2003" t="str">
        <f t="shared" si="94"/>
        <v>21 11 1 11 1 3 10 0 2110102005 0 218290</v>
      </c>
      <c r="C2003" t="str">
        <f t="shared" si="95"/>
        <v>21 11 1 11 1 3 10 0 2110102005 0</v>
      </c>
      <c r="D2003">
        <v>21</v>
      </c>
      <c r="E2003">
        <v>11</v>
      </c>
      <c r="F2003">
        <v>1</v>
      </c>
      <c r="G2003">
        <v>11</v>
      </c>
      <c r="H2003">
        <v>1</v>
      </c>
      <c r="I2003">
        <v>3</v>
      </c>
      <c r="J2003">
        <v>10</v>
      </c>
      <c r="K2003">
        <v>0</v>
      </c>
      <c r="L2003" t="s">
        <v>752</v>
      </c>
      <c r="M2003" t="s">
        <v>147</v>
      </c>
      <c r="N2003" s="13">
        <v>8858200</v>
      </c>
      <c r="O2003">
        <v>218271</v>
      </c>
      <c r="P2003">
        <v>2024</v>
      </c>
      <c r="Q2003">
        <v>900319291</v>
      </c>
      <c r="R2003" t="s">
        <v>785</v>
      </c>
      <c r="S2003" s="13">
        <v>153832564</v>
      </c>
      <c r="T2003">
        <v>0</v>
      </c>
      <c r="U2003" t="s">
        <v>3227</v>
      </c>
      <c r="V2003" t="s">
        <v>2342</v>
      </c>
      <c r="W2003">
        <v>5010</v>
      </c>
      <c r="X2003">
        <v>0</v>
      </c>
      <c r="Y2003">
        <v>218290</v>
      </c>
      <c r="Z2003">
        <v>20240531</v>
      </c>
      <c r="AA2003">
        <v>2024031960</v>
      </c>
      <c r="AB2003">
        <v>0</v>
      </c>
      <c r="AC2003" t="s">
        <v>2281</v>
      </c>
      <c r="AD2003" t="s">
        <v>2281</v>
      </c>
      <c r="AE2003">
        <v>11101</v>
      </c>
      <c r="AF2003" t="s">
        <v>2281</v>
      </c>
      <c r="AG2003" t="s">
        <v>549</v>
      </c>
      <c r="AH2003">
        <v>100</v>
      </c>
    </row>
    <row r="2004" spans="1:34" hidden="1" x14ac:dyDescent="0.25">
      <c r="A2004" t="str">
        <f t="shared" si="93"/>
        <v>21 11 1 11 2 1 17 0 2120202008 0 218272</v>
      </c>
      <c r="B2004" t="str">
        <f t="shared" si="94"/>
        <v>21 11 1 11 2 1 17 0 2120202008 0 218068</v>
      </c>
      <c r="C2004" t="str">
        <f t="shared" si="95"/>
        <v>21 11 1 11 2 1 17 0 2120202008 0</v>
      </c>
      <c r="D2004">
        <v>21</v>
      </c>
      <c r="E2004">
        <v>11</v>
      </c>
      <c r="F2004">
        <v>1</v>
      </c>
      <c r="G2004">
        <v>11</v>
      </c>
      <c r="H2004">
        <v>2</v>
      </c>
      <c r="I2004">
        <v>1</v>
      </c>
      <c r="J2004">
        <v>17</v>
      </c>
      <c r="K2004">
        <v>0</v>
      </c>
      <c r="L2004" t="s">
        <v>755</v>
      </c>
      <c r="M2004" t="s">
        <v>147</v>
      </c>
      <c r="N2004" s="13">
        <v>15470</v>
      </c>
      <c r="O2004">
        <v>218272</v>
      </c>
      <c r="P2004">
        <v>2024</v>
      </c>
      <c r="Q2004">
        <v>830122566</v>
      </c>
      <c r="R2004" t="s">
        <v>1178</v>
      </c>
      <c r="S2004" s="13">
        <v>15470</v>
      </c>
      <c r="T2004">
        <v>0</v>
      </c>
      <c r="U2004" t="s">
        <v>3098</v>
      </c>
      <c r="V2004" t="s">
        <v>2283</v>
      </c>
      <c r="W2004">
        <v>5004</v>
      </c>
      <c r="X2004">
        <v>0</v>
      </c>
      <c r="Y2004">
        <v>218068</v>
      </c>
      <c r="Z2004">
        <v>20240531</v>
      </c>
      <c r="AA2004">
        <v>0</v>
      </c>
      <c r="AB2004">
        <v>0</v>
      </c>
      <c r="AC2004" t="s">
        <v>2281</v>
      </c>
      <c r="AD2004" t="s">
        <v>2281</v>
      </c>
      <c r="AE2004">
        <v>11101</v>
      </c>
      <c r="AF2004" t="s">
        <v>2281</v>
      </c>
      <c r="AG2004" t="s">
        <v>549</v>
      </c>
      <c r="AH2004">
        <v>335</v>
      </c>
    </row>
    <row r="2005" spans="1:34" hidden="1" x14ac:dyDescent="0.25">
      <c r="A2005" t="str">
        <f t="shared" si="93"/>
        <v>21 11 1 11 2 1 18 0 2120202006 0 218273</v>
      </c>
      <c r="B2005" t="str">
        <f t="shared" si="94"/>
        <v>21 11 1 11 2 1 18 0 2120202006 0 218036</v>
      </c>
      <c r="C2005" t="str">
        <f t="shared" si="95"/>
        <v>21 11 1 11 2 1 18 0 2120202006 0</v>
      </c>
      <c r="D2005">
        <v>21</v>
      </c>
      <c r="E2005">
        <v>11</v>
      </c>
      <c r="F2005">
        <v>1</v>
      </c>
      <c r="G2005">
        <v>11</v>
      </c>
      <c r="H2005">
        <v>2</v>
      </c>
      <c r="I2005">
        <v>1</v>
      </c>
      <c r="J2005">
        <v>18</v>
      </c>
      <c r="K2005">
        <v>0</v>
      </c>
      <c r="L2005" t="s">
        <v>758</v>
      </c>
      <c r="M2005" t="s">
        <v>147</v>
      </c>
      <c r="N2005" s="13">
        <v>2240217</v>
      </c>
      <c r="O2005">
        <v>218273</v>
      </c>
      <c r="P2005">
        <v>2024</v>
      </c>
      <c r="Q2005">
        <v>810000598</v>
      </c>
      <c r="R2005" t="s">
        <v>2278</v>
      </c>
      <c r="S2005" s="13">
        <v>2240217</v>
      </c>
      <c r="T2005">
        <v>0</v>
      </c>
      <c r="U2005" t="s">
        <v>3089</v>
      </c>
      <c r="V2005" t="s">
        <v>2280</v>
      </c>
      <c r="W2005">
        <v>5004</v>
      </c>
      <c r="X2005">
        <v>0</v>
      </c>
      <c r="Y2005">
        <v>218036</v>
      </c>
      <c r="Z2005">
        <v>20240531</v>
      </c>
      <c r="AA2005">
        <v>0</v>
      </c>
      <c r="AB2005">
        <v>0</v>
      </c>
      <c r="AC2005" t="s">
        <v>2281</v>
      </c>
      <c r="AD2005" t="s">
        <v>2281</v>
      </c>
      <c r="AE2005">
        <v>11101</v>
      </c>
      <c r="AF2005" t="s">
        <v>2281</v>
      </c>
      <c r="AG2005" t="s">
        <v>549</v>
      </c>
      <c r="AH2005">
        <v>335</v>
      </c>
    </row>
    <row r="2006" spans="1:34" hidden="1" x14ac:dyDescent="0.25">
      <c r="A2006" t="str">
        <f t="shared" si="93"/>
        <v>21 11 1 11 2 1 24 0 2120202008 0 218275</v>
      </c>
      <c r="B2006" t="str">
        <f t="shared" si="94"/>
        <v>21 11 1 11 2 1 24 0 2120202008 0 218223</v>
      </c>
      <c r="C2006" t="str">
        <f t="shared" si="95"/>
        <v>21 11 1 11 2 1 24 0 2120202008 0</v>
      </c>
      <c r="D2006">
        <v>21</v>
      </c>
      <c r="E2006">
        <v>11</v>
      </c>
      <c r="F2006">
        <v>1</v>
      </c>
      <c r="G2006">
        <v>11</v>
      </c>
      <c r="H2006">
        <v>2</v>
      </c>
      <c r="I2006">
        <v>1</v>
      </c>
      <c r="J2006">
        <v>24</v>
      </c>
      <c r="K2006">
        <v>0</v>
      </c>
      <c r="L2006" t="s">
        <v>755</v>
      </c>
      <c r="M2006" t="s">
        <v>147</v>
      </c>
      <c r="N2006" s="13">
        <v>33520580</v>
      </c>
      <c r="O2006">
        <v>218275</v>
      </c>
      <c r="P2006">
        <v>2024</v>
      </c>
      <c r="Q2006">
        <v>900233026</v>
      </c>
      <c r="R2006" t="s">
        <v>823</v>
      </c>
      <c r="S2006" s="13">
        <v>33520580</v>
      </c>
      <c r="T2006">
        <v>563371</v>
      </c>
      <c r="U2006" t="s">
        <v>2413</v>
      </c>
      <c r="V2006" t="s">
        <v>3228</v>
      </c>
      <c r="W2006">
        <v>5004</v>
      </c>
      <c r="X2006">
        <v>2305</v>
      </c>
      <c r="Y2006">
        <v>218223</v>
      </c>
      <c r="Z2006">
        <v>20240531</v>
      </c>
      <c r="AA2006">
        <v>2404300602</v>
      </c>
      <c r="AB2006">
        <v>1</v>
      </c>
      <c r="AC2006" t="s">
        <v>2281</v>
      </c>
      <c r="AD2006" t="s">
        <v>2281</v>
      </c>
      <c r="AE2006">
        <v>11101</v>
      </c>
      <c r="AF2006" t="s">
        <v>2281</v>
      </c>
      <c r="AG2006" t="s">
        <v>549</v>
      </c>
      <c r="AH2006">
        <v>121</v>
      </c>
    </row>
    <row r="2007" spans="1:34" hidden="1" x14ac:dyDescent="0.25">
      <c r="A2007" t="str">
        <f t="shared" si="93"/>
        <v>21 11 1 11 2 1 24 0 2120202008 0 218276</v>
      </c>
      <c r="B2007" t="str">
        <f t="shared" si="94"/>
        <v>21 11 1 11 2 1 24 0 2120202008 0 218223</v>
      </c>
      <c r="C2007" t="str">
        <f t="shared" si="95"/>
        <v>21 11 1 11 2 1 24 0 2120202008 0</v>
      </c>
      <c r="D2007">
        <v>21</v>
      </c>
      <c r="E2007">
        <v>11</v>
      </c>
      <c r="F2007">
        <v>1</v>
      </c>
      <c r="G2007">
        <v>11</v>
      </c>
      <c r="H2007">
        <v>2</v>
      </c>
      <c r="I2007">
        <v>1</v>
      </c>
      <c r="J2007">
        <v>24</v>
      </c>
      <c r="K2007">
        <v>0</v>
      </c>
      <c r="L2007" t="s">
        <v>755</v>
      </c>
      <c r="M2007" t="s">
        <v>147</v>
      </c>
      <c r="N2007" s="13">
        <v>132084812</v>
      </c>
      <c r="O2007">
        <v>218276</v>
      </c>
      <c r="P2007">
        <v>2024</v>
      </c>
      <c r="Q2007">
        <v>900233026</v>
      </c>
      <c r="R2007" t="s">
        <v>823</v>
      </c>
      <c r="S2007" s="13">
        <v>132084812</v>
      </c>
      <c r="T2007">
        <v>0</v>
      </c>
      <c r="U2007" t="s">
        <v>2413</v>
      </c>
      <c r="V2007" t="s">
        <v>3228</v>
      </c>
      <c r="W2007">
        <v>5004</v>
      </c>
      <c r="X2007">
        <v>0</v>
      </c>
      <c r="Y2007">
        <v>218223</v>
      </c>
      <c r="Z2007">
        <v>20240531</v>
      </c>
      <c r="AA2007">
        <v>2404300602</v>
      </c>
      <c r="AB2007">
        <v>1</v>
      </c>
      <c r="AC2007" t="s">
        <v>2281</v>
      </c>
      <c r="AD2007" t="s">
        <v>2281</v>
      </c>
      <c r="AE2007">
        <v>11101</v>
      </c>
      <c r="AF2007" t="s">
        <v>2281</v>
      </c>
      <c r="AG2007" t="s">
        <v>549</v>
      </c>
      <c r="AH2007">
        <v>121</v>
      </c>
    </row>
    <row r="2008" spans="1:34" hidden="1" x14ac:dyDescent="0.25">
      <c r="A2008" t="str">
        <f t="shared" si="93"/>
        <v>21 11 1 11 2 1 5 0 2120202007 0 218279</v>
      </c>
      <c r="B2008" t="str">
        <f t="shared" si="94"/>
        <v>21 11 1 11 2 1 5 0 2120202007 0 218012</v>
      </c>
      <c r="C2008" t="str">
        <f t="shared" si="95"/>
        <v>21 11 1 11 2 1 5 0 2120202007 0</v>
      </c>
      <c r="D2008">
        <v>21</v>
      </c>
      <c r="E2008">
        <v>11</v>
      </c>
      <c r="F2008">
        <v>1</v>
      </c>
      <c r="G2008">
        <v>11</v>
      </c>
      <c r="H2008">
        <v>2</v>
      </c>
      <c r="I2008">
        <v>1</v>
      </c>
      <c r="J2008">
        <v>5</v>
      </c>
      <c r="K2008">
        <v>0</v>
      </c>
      <c r="L2008" t="s">
        <v>756</v>
      </c>
      <c r="M2008" t="s">
        <v>147</v>
      </c>
      <c r="N2008" s="13">
        <v>54652641</v>
      </c>
      <c r="O2008">
        <v>218279</v>
      </c>
      <c r="P2008">
        <v>2024</v>
      </c>
      <c r="Q2008">
        <v>901408215</v>
      </c>
      <c r="R2008" t="s">
        <v>1170</v>
      </c>
      <c r="S2008" s="13">
        <v>54652641</v>
      </c>
      <c r="T2008">
        <v>0</v>
      </c>
      <c r="U2008" t="s">
        <v>3175</v>
      </c>
      <c r="V2008" t="s">
        <v>2280</v>
      </c>
      <c r="W2008">
        <v>5004</v>
      </c>
      <c r="X2008">
        <v>0</v>
      </c>
      <c r="Y2008">
        <v>218012</v>
      </c>
      <c r="Z2008">
        <v>20240531</v>
      </c>
      <c r="AA2008">
        <v>2009080341</v>
      </c>
      <c r="AB2008">
        <v>19</v>
      </c>
      <c r="AC2008" t="s">
        <v>2281</v>
      </c>
      <c r="AD2008" t="s">
        <v>2281</v>
      </c>
      <c r="AE2008">
        <v>11101</v>
      </c>
      <c r="AF2008" t="s">
        <v>2281</v>
      </c>
      <c r="AG2008" t="s">
        <v>549</v>
      </c>
      <c r="AH2008">
        <v>121</v>
      </c>
    </row>
    <row r="2009" spans="1:34" hidden="1" x14ac:dyDescent="0.25">
      <c r="A2009" t="str">
        <f t="shared" si="93"/>
        <v>21 11 1 11 2 1 5 0 2120202007 0 218280</v>
      </c>
      <c r="B2009" t="str">
        <f t="shared" si="94"/>
        <v>21 11 1 11 2 1 5 0 2120202007 0 218171</v>
      </c>
      <c r="C2009" t="str">
        <f t="shared" si="95"/>
        <v>21 11 1 11 2 1 5 0 2120202007 0</v>
      </c>
      <c r="D2009">
        <v>21</v>
      </c>
      <c r="E2009">
        <v>11</v>
      </c>
      <c r="F2009">
        <v>1</v>
      </c>
      <c r="G2009">
        <v>11</v>
      </c>
      <c r="H2009">
        <v>2</v>
      </c>
      <c r="I2009">
        <v>1</v>
      </c>
      <c r="J2009">
        <v>5</v>
      </c>
      <c r="K2009">
        <v>0</v>
      </c>
      <c r="L2009" t="s">
        <v>756</v>
      </c>
      <c r="M2009" t="s">
        <v>147</v>
      </c>
      <c r="N2009" s="13">
        <v>259109028.78</v>
      </c>
      <c r="O2009">
        <v>218280</v>
      </c>
      <c r="P2009">
        <v>2024</v>
      </c>
      <c r="Q2009">
        <v>901408215</v>
      </c>
      <c r="R2009" t="s">
        <v>1170</v>
      </c>
      <c r="S2009" s="13">
        <v>259109028.78</v>
      </c>
      <c r="T2009">
        <v>0</v>
      </c>
      <c r="U2009" t="s">
        <v>3175</v>
      </c>
      <c r="V2009" t="s">
        <v>2280</v>
      </c>
      <c r="W2009">
        <v>5004</v>
      </c>
      <c r="X2009">
        <v>0</v>
      </c>
      <c r="Y2009">
        <v>218171</v>
      </c>
      <c r="Z2009">
        <v>20240531</v>
      </c>
      <c r="AA2009">
        <v>2009080341</v>
      </c>
      <c r="AB2009">
        <v>19</v>
      </c>
      <c r="AC2009" t="s">
        <v>2281</v>
      </c>
      <c r="AD2009" t="s">
        <v>2281</v>
      </c>
      <c r="AE2009">
        <v>11101</v>
      </c>
      <c r="AF2009" t="s">
        <v>2281</v>
      </c>
      <c r="AG2009" t="s">
        <v>549</v>
      </c>
      <c r="AH2009">
        <v>121</v>
      </c>
    </row>
    <row r="2010" spans="1:34" hidden="1" x14ac:dyDescent="0.25">
      <c r="A2010" t="str">
        <f t="shared" si="93"/>
        <v>21 11 1 11 1 2 1 1 211020100101 0 218281</v>
      </c>
      <c r="B2010" t="str">
        <f t="shared" si="94"/>
        <v>21 11 1 11 1 2 1 1 211020100101 0 218006</v>
      </c>
      <c r="C2010" t="str">
        <f t="shared" si="95"/>
        <v>21 11 1 11 1 2 1 1 211020100101 0</v>
      </c>
      <c r="D2010">
        <v>21</v>
      </c>
      <c r="E2010">
        <v>11</v>
      </c>
      <c r="F2010">
        <v>1</v>
      </c>
      <c r="G2010">
        <v>11</v>
      </c>
      <c r="H2010">
        <v>1</v>
      </c>
      <c r="I2010">
        <v>2</v>
      </c>
      <c r="J2010">
        <v>1</v>
      </c>
      <c r="K2010">
        <v>1</v>
      </c>
      <c r="L2010" t="s">
        <v>728</v>
      </c>
      <c r="M2010" t="s">
        <v>147</v>
      </c>
      <c r="N2010" s="13">
        <v>5000000</v>
      </c>
      <c r="O2010">
        <v>218281</v>
      </c>
      <c r="P2010">
        <v>2024</v>
      </c>
      <c r="Q2010">
        <v>1053862967</v>
      </c>
      <c r="R2010" t="s">
        <v>1155</v>
      </c>
      <c r="S2010" s="13">
        <v>5000000</v>
      </c>
      <c r="T2010">
        <v>0</v>
      </c>
      <c r="U2010" t="s">
        <v>3122</v>
      </c>
      <c r="V2010" t="s">
        <v>2291</v>
      </c>
      <c r="W2010">
        <v>5004</v>
      </c>
      <c r="X2010">
        <v>0</v>
      </c>
      <c r="Y2010">
        <v>218006</v>
      </c>
      <c r="Z2010">
        <v>20240613</v>
      </c>
      <c r="AA2010">
        <v>2401040010</v>
      </c>
      <c r="AB2010">
        <v>199</v>
      </c>
      <c r="AC2010" t="s">
        <v>2281</v>
      </c>
      <c r="AD2010" t="s">
        <v>2281</v>
      </c>
      <c r="AE2010">
        <v>11101</v>
      </c>
      <c r="AF2010" t="s">
        <v>2281</v>
      </c>
      <c r="AG2010" t="s">
        <v>549</v>
      </c>
      <c r="AH2010">
        <v>260</v>
      </c>
    </row>
    <row r="2011" spans="1:34" hidden="1" x14ac:dyDescent="0.25">
      <c r="A2011" t="str">
        <f t="shared" si="93"/>
        <v>21 11 1 11 2 1 35 0 2120202006 0 218282</v>
      </c>
      <c r="B2011" t="str">
        <f t="shared" si="94"/>
        <v>21 11 1 11 2 1 35 0 2120202006 0 218258</v>
      </c>
      <c r="C2011" t="str">
        <f t="shared" si="95"/>
        <v>21 11 1 11 2 1 35 0 2120202006 0</v>
      </c>
      <c r="D2011">
        <v>21</v>
      </c>
      <c r="E2011">
        <v>11</v>
      </c>
      <c r="F2011">
        <v>1</v>
      </c>
      <c r="G2011">
        <v>11</v>
      </c>
      <c r="H2011">
        <v>2</v>
      </c>
      <c r="I2011">
        <v>1</v>
      </c>
      <c r="J2011">
        <v>35</v>
      </c>
      <c r="K2011">
        <v>0</v>
      </c>
      <c r="L2011" t="s">
        <v>758</v>
      </c>
      <c r="M2011" t="s">
        <v>147</v>
      </c>
      <c r="N2011" s="13">
        <v>4461844</v>
      </c>
      <c r="O2011">
        <v>218282</v>
      </c>
      <c r="P2011">
        <v>2024</v>
      </c>
      <c r="Q2011">
        <v>890800128</v>
      </c>
      <c r="R2011" t="s">
        <v>838</v>
      </c>
      <c r="S2011" s="13">
        <v>4461844</v>
      </c>
      <c r="T2011">
        <v>0</v>
      </c>
      <c r="U2011" t="s">
        <v>3081</v>
      </c>
      <c r="V2011" t="s">
        <v>2280</v>
      </c>
      <c r="W2011">
        <v>5004</v>
      </c>
      <c r="X2011">
        <v>0</v>
      </c>
      <c r="Y2011">
        <v>218258</v>
      </c>
      <c r="Z2011">
        <v>20240613</v>
      </c>
      <c r="AA2011">
        <v>0</v>
      </c>
      <c r="AB2011">
        <v>0</v>
      </c>
      <c r="AC2011" t="s">
        <v>2281</v>
      </c>
      <c r="AD2011" t="s">
        <v>2281</v>
      </c>
      <c r="AE2011">
        <v>11101</v>
      </c>
      <c r="AF2011" t="s">
        <v>2281</v>
      </c>
      <c r="AG2011" t="s">
        <v>549</v>
      </c>
      <c r="AH2011">
        <v>335</v>
      </c>
    </row>
    <row r="2012" spans="1:34" hidden="1" x14ac:dyDescent="0.25">
      <c r="A2012" t="str">
        <f t="shared" si="93"/>
        <v>21 11 1 11 2 1 18 0 2120202006 0 218283</v>
      </c>
      <c r="B2012" t="str">
        <f t="shared" si="94"/>
        <v>21 11 1 11 2 1 18 0 2120202006 0 218036</v>
      </c>
      <c r="C2012" t="str">
        <f t="shared" si="95"/>
        <v>21 11 1 11 2 1 18 0 2120202006 0</v>
      </c>
      <c r="D2012">
        <v>21</v>
      </c>
      <c r="E2012">
        <v>11</v>
      </c>
      <c r="F2012">
        <v>1</v>
      </c>
      <c r="G2012">
        <v>11</v>
      </c>
      <c r="H2012">
        <v>2</v>
      </c>
      <c r="I2012">
        <v>1</v>
      </c>
      <c r="J2012">
        <v>18</v>
      </c>
      <c r="K2012">
        <v>0</v>
      </c>
      <c r="L2012" t="s">
        <v>758</v>
      </c>
      <c r="M2012" t="s">
        <v>147</v>
      </c>
      <c r="N2012" s="13">
        <v>4757749</v>
      </c>
      <c r="O2012">
        <v>218283</v>
      </c>
      <c r="P2012">
        <v>2024</v>
      </c>
      <c r="Q2012">
        <v>810000598</v>
      </c>
      <c r="R2012" t="s">
        <v>2278</v>
      </c>
      <c r="S2012" s="13">
        <v>4757749</v>
      </c>
      <c r="T2012">
        <v>0</v>
      </c>
      <c r="U2012" t="s">
        <v>3089</v>
      </c>
      <c r="V2012" t="s">
        <v>2280</v>
      </c>
      <c r="W2012">
        <v>5004</v>
      </c>
      <c r="X2012">
        <v>0</v>
      </c>
      <c r="Y2012">
        <v>218036</v>
      </c>
      <c r="Z2012">
        <v>20240613</v>
      </c>
      <c r="AA2012">
        <v>0</v>
      </c>
      <c r="AB2012">
        <v>0</v>
      </c>
      <c r="AC2012" t="s">
        <v>2281</v>
      </c>
      <c r="AD2012" t="s">
        <v>2281</v>
      </c>
      <c r="AE2012">
        <v>11101</v>
      </c>
      <c r="AF2012" t="s">
        <v>2281</v>
      </c>
      <c r="AG2012" t="s">
        <v>549</v>
      </c>
      <c r="AH2012">
        <v>335</v>
      </c>
    </row>
    <row r="2013" spans="1:34" hidden="1" x14ac:dyDescent="0.25">
      <c r="A2013" t="str">
        <f t="shared" si="93"/>
        <v>21 11 1 11 1 2 1 1 211020100101 0 218284</v>
      </c>
      <c r="B2013" t="str">
        <f t="shared" si="94"/>
        <v>21 11 1 11 1 2 1 1 211020100101 0 218101</v>
      </c>
      <c r="C2013" t="str">
        <f t="shared" si="95"/>
        <v>21 11 1 11 1 2 1 1 211020100101 0</v>
      </c>
      <c r="D2013">
        <v>21</v>
      </c>
      <c r="E2013">
        <v>11</v>
      </c>
      <c r="F2013">
        <v>1</v>
      </c>
      <c r="G2013">
        <v>11</v>
      </c>
      <c r="H2013">
        <v>1</v>
      </c>
      <c r="I2013">
        <v>2</v>
      </c>
      <c r="J2013">
        <v>1</v>
      </c>
      <c r="K2013">
        <v>1</v>
      </c>
      <c r="L2013" t="s">
        <v>728</v>
      </c>
      <c r="M2013" t="s">
        <v>147</v>
      </c>
      <c r="N2013" s="13">
        <v>5000000</v>
      </c>
      <c r="O2013">
        <v>218284</v>
      </c>
      <c r="P2013">
        <v>2024</v>
      </c>
      <c r="Q2013">
        <v>75104128</v>
      </c>
      <c r="R2013" t="s">
        <v>1154</v>
      </c>
      <c r="S2013" s="13">
        <v>5000000</v>
      </c>
      <c r="T2013">
        <v>0</v>
      </c>
      <c r="U2013" t="s">
        <v>3154</v>
      </c>
      <c r="V2013" t="s">
        <v>2291</v>
      </c>
      <c r="W2013">
        <v>5004</v>
      </c>
      <c r="X2013">
        <v>0</v>
      </c>
      <c r="Y2013">
        <v>218101</v>
      </c>
      <c r="Z2013">
        <v>20240613</v>
      </c>
      <c r="AA2013">
        <v>2402270394</v>
      </c>
      <c r="AB2013">
        <v>3</v>
      </c>
      <c r="AC2013" t="s">
        <v>2281</v>
      </c>
      <c r="AD2013" t="s">
        <v>2281</v>
      </c>
      <c r="AE2013">
        <v>11101</v>
      </c>
      <c r="AF2013" t="s">
        <v>2281</v>
      </c>
      <c r="AG2013" t="s">
        <v>549</v>
      </c>
      <c r="AH2013">
        <v>260</v>
      </c>
    </row>
    <row r="2014" spans="1:34" hidden="1" x14ac:dyDescent="0.25">
      <c r="A2014" t="str">
        <f t="shared" si="93"/>
        <v>21 11 1 11 1 2 1 1 211020100101 0 218285</v>
      </c>
      <c r="B2014" t="str">
        <f t="shared" si="94"/>
        <v>21 11 1 11 1 2 1 1 211020100101 0 218186</v>
      </c>
      <c r="C2014" t="str">
        <f t="shared" si="95"/>
        <v>21 11 1 11 1 2 1 1 211020100101 0</v>
      </c>
      <c r="D2014">
        <v>21</v>
      </c>
      <c r="E2014">
        <v>11</v>
      </c>
      <c r="F2014">
        <v>1</v>
      </c>
      <c r="G2014">
        <v>11</v>
      </c>
      <c r="H2014">
        <v>1</v>
      </c>
      <c r="I2014">
        <v>2</v>
      </c>
      <c r="J2014">
        <v>1</v>
      </c>
      <c r="K2014">
        <v>1</v>
      </c>
      <c r="L2014" t="s">
        <v>728</v>
      </c>
      <c r="M2014" t="s">
        <v>147</v>
      </c>
      <c r="N2014" s="13">
        <v>5000000</v>
      </c>
      <c r="O2014">
        <v>218285</v>
      </c>
      <c r="P2014">
        <v>2024</v>
      </c>
      <c r="Q2014">
        <v>1053868234</v>
      </c>
      <c r="R2014" t="s">
        <v>1150</v>
      </c>
      <c r="S2014" s="13">
        <v>5000000</v>
      </c>
      <c r="T2014">
        <v>0</v>
      </c>
      <c r="U2014" t="s">
        <v>3190</v>
      </c>
      <c r="V2014" t="s">
        <v>2291</v>
      </c>
      <c r="W2014">
        <v>5004</v>
      </c>
      <c r="X2014">
        <v>0</v>
      </c>
      <c r="Y2014">
        <v>218186</v>
      </c>
      <c r="Z2014">
        <v>20240613</v>
      </c>
      <c r="AA2014">
        <v>2404050516</v>
      </c>
      <c r="AB2014">
        <v>2</v>
      </c>
      <c r="AC2014" t="s">
        <v>2281</v>
      </c>
      <c r="AD2014" t="s">
        <v>2281</v>
      </c>
      <c r="AE2014">
        <v>11101</v>
      </c>
      <c r="AF2014" t="s">
        <v>2281</v>
      </c>
      <c r="AG2014" t="s">
        <v>549</v>
      </c>
      <c r="AH2014">
        <v>260</v>
      </c>
    </row>
    <row r="2015" spans="1:34" hidden="1" x14ac:dyDescent="0.25">
      <c r="A2015" t="str">
        <f t="shared" si="93"/>
        <v>21 11 1 11 1 2 1 1 211020100101 0 218286</v>
      </c>
      <c r="B2015" t="str">
        <f t="shared" si="94"/>
        <v>21 11 1 11 1 2 1 1 211020100101 0 218225</v>
      </c>
      <c r="C2015" t="str">
        <f t="shared" si="95"/>
        <v>21 11 1 11 1 2 1 1 211020100101 0</v>
      </c>
      <c r="D2015">
        <v>21</v>
      </c>
      <c r="E2015">
        <v>11</v>
      </c>
      <c r="F2015">
        <v>1</v>
      </c>
      <c r="G2015">
        <v>11</v>
      </c>
      <c r="H2015">
        <v>1</v>
      </c>
      <c r="I2015">
        <v>2</v>
      </c>
      <c r="J2015">
        <v>1</v>
      </c>
      <c r="K2015">
        <v>1</v>
      </c>
      <c r="L2015" t="s">
        <v>728</v>
      </c>
      <c r="M2015" t="s">
        <v>147</v>
      </c>
      <c r="N2015" s="13">
        <v>2500000</v>
      </c>
      <c r="O2015">
        <v>218286</v>
      </c>
      <c r="P2015">
        <v>2024</v>
      </c>
      <c r="Q2015">
        <v>30298985</v>
      </c>
      <c r="R2015" t="s">
        <v>1153</v>
      </c>
      <c r="S2015" s="13">
        <v>2500000</v>
      </c>
      <c r="T2015">
        <v>0</v>
      </c>
      <c r="U2015" t="s">
        <v>3229</v>
      </c>
      <c r="V2015" t="s">
        <v>2291</v>
      </c>
      <c r="W2015">
        <v>5004</v>
      </c>
      <c r="X2015">
        <v>0</v>
      </c>
      <c r="Y2015">
        <v>218225</v>
      </c>
      <c r="Z2015">
        <v>20240613</v>
      </c>
      <c r="AA2015">
        <v>2405080627</v>
      </c>
      <c r="AB2015">
        <v>1</v>
      </c>
      <c r="AC2015" t="s">
        <v>2281</v>
      </c>
      <c r="AD2015" t="s">
        <v>2281</v>
      </c>
      <c r="AE2015">
        <v>11101</v>
      </c>
      <c r="AF2015" t="s">
        <v>2281</v>
      </c>
      <c r="AG2015" t="s">
        <v>549</v>
      </c>
      <c r="AH2015">
        <v>260</v>
      </c>
    </row>
    <row r="2016" spans="1:34" hidden="1" x14ac:dyDescent="0.25">
      <c r="A2016" t="str">
        <f t="shared" si="93"/>
        <v>21 11 1 11 2 1 12 0 2120202008 0 218287</v>
      </c>
      <c r="B2016" t="str">
        <f t="shared" si="94"/>
        <v>21 11 1 11 2 1 12 0 2120202008 0 218159</v>
      </c>
      <c r="C2016" t="str">
        <f t="shared" si="95"/>
        <v>21 11 1 11 2 1 12 0 2120202008 0</v>
      </c>
      <c r="D2016">
        <v>21</v>
      </c>
      <c r="E2016">
        <v>11</v>
      </c>
      <c r="F2016">
        <v>1</v>
      </c>
      <c r="G2016">
        <v>11</v>
      </c>
      <c r="H2016">
        <v>2</v>
      </c>
      <c r="I2016">
        <v>1</v>
      </c>
      <c r="J2016">
        <v>12</v>
      </c>
      <c r="K2016">
        <v>0</v>
      </c>
      <c r="L2016" t="s">
        <v>755</v>
      </c>
      <c r="M2016" t="s">
        <v>147</v>
      </c>
      <c r="N2016" s="13">
        <v>2701000</v>
      </c>
      <c r="O2016">
        <v>218287</v>
      </c>
      <c r="P2016">
        <v>2024</v>
      </c>
      <c r="Q2016">
        <v>800185826</v>
      </c>
      <c r="R2016" t="s">
        <v>1177</v>
      </c>
      <c r="S2016" s="13">
        <v>2701000</v>
      </c>
      <c r="T2016">
        <v>0</v>
      </c>
      <c r="U2016" t="s">
        <v>3196</v>
      </c>
      <c r="V2016" t="s">
        <v>3230</v>
      </c>
      <c r="W2016">
        <v>5004</v>
      </c>
      <c r="X2016">
        <v>0</v>
      </c>
      <c r="Y2016">
        <v>218159</v>
      </c>
      <c r="Z2016">
        <v>20240613</v>
      </c>
      <c r="AA2016">
        <v>2403220493</v>
      </c>
      <c r="AB2016">
        <v>2</v>
      </c>
      <c r="AC2016" t="s">
        <v>2281</v>
      </c>
      <c r="AD2016" t="s">
        <v>2281</v>
      </c>
      <c r="AE2016">
        <v>11101</v>
      </c>
      <c r="AF2016" t="s">
        <v>2281</v>
      </c>
      <c r="AG2016" t="s">
        <v>549</v>
      </c>
      <c r="AH2016">
        <v>261</v>
      </c>
    </row>
    <row r="2017" spans="1:34" hidden="1" x14ac:dyDescent="0.25">
      <c r="A2017" t="str">
        <f t="shared" si="93"/>
        <v>21 11 1 11 1 2 1 0 211020100101 0 218289</v>
      </c>
      <c r="B2017" t="str">
        <f t="shared" si="94"/>
        <v>21 11 1 11 1 2 1 0 211020100101 0 218144</v>
      </c>
      <c r="C2017" t="str">
        <f t="shared" si="95"/>
        <v>21 11 1 11 1 2 1 0 211020100101 0</v>
      </c>
      <c r="D2017">
        <v>21</v>
      </c>
      <c r="E2017">
        <v>11</v>
      </c>
      <c r="F2017">
        <v>1</v>
      </c>
      <c r="G2017">
        <v>11</v>
      </c>
      <c r="H2017">
        <v>1</v>
      </c>
      <c r="I2017">
        <v>2</v>
      </c>
      <c r="J2017">
        <v>1</v>
      </c>
      <c r="K2017">
        <v>0</v>
      </c>
      <c r="L2017" t="s">
        <v>728</v>
      </c>
      <c r="M2017" t="s">
        <v>147</v>
      </c>
      <c r="N2017" s="13">
        <v>16867210</v>
      </c>
      <c r="O2017">
        <v>218289</v>
      </c>
      <c r="P2017">
        <v>2024</v>
      </c>
      <c r="Q2017">
        <v>890801053</v>
      </c>
      <c r="R2017" t="s">
        <v>784</v>
      </c>
      <c r="S2017" s="13">
        <v>16867210</v>
      </c>
      <c r="T2017">
        <v>0</v>
      </c>
      <c r="U2017" t="s">
        <v>3231</v>
      </c>
      <c r="V2017" t="s">
        <v>2342</v>
      </c>
      <c r="W2017">
        <v>5001</v>
      </c>
      <c r="X2017">
        <v>0</v>
      </c>
      <c r="Y2017">
        <v>218144</v>
      </c>
      <c r="Z2017">
        <v>20240614</v>
      </c>
      <c r="AA2017">
        <v>2024061020</v>
      </c>
      <c r="AB2017">
        <v>0</v>
      </c>
      <c r="AC2017" t="s">
        <v>2281</v>
      </c>
      <c r="AD2017" t="s">
        <v>2281</v>
      </c>
      <c r="AE2017">
        <v>11101</v>
      </c>
      <c r="AF2017" t="s">
        <v>2281</v>
      </c>
      <c r="AG2017" t="s">
        <v>549</v>
      </c>
      <c r="AH2017">
        <v>100</v>
      </c>
    </row>
    <row r="2018" spans="1:34" hidden="1" x14ac:dyDescent="0.25">
      <c r="A2018" t="str">
        <f t="shared" si="93"/>
        <v>21 11 1 11 1 2 1 0 211020100101 0 218290</v>
      </c>
      <c r="B2018" t="str">
        <f t="shared" si="94"/>
        <v>21 11 1 11 1 2 1 0 211020100101 0 218095</v>
      </c>
      <c r="C2018" t="str">
        <f t="shared" si="95"/>
        <v>21 11 1 11 1 2 1 0 211020100101 0</v>
      </c>
      <c r="D2018">
        <v>21</v>
      </c>
      <c r="E2018">
        <v>11</v>
      </c>
      <c r="F2018">
        <v>1</v>
      </c>
      <c r="G2018">
        <v>11</v>
      </c>
      <c r="H2018">
        <v>1</v>
      </c>
      <c r="I2018">
        <v>2</v>
      </c>
      <c r="J2018">
        <v>1</v>
      </c>
      <c r="K2018">
        <v>0</v>
      </c>
      <c r="L2018" t="s">
        <v>728</v>
      </c>
      <c r="M2018" t="s">
        <v>147</v>
      </c>
      <c r="N2018" s="13">
        <v>2094458</v>
      </c>
      <c r="O2018">
        <v>218290</v>
      </c>
      <c r="P2018">
        <v>2024</v>
      </c>
      <c r="Q2018">
        <v>890801053</v>
      </c>
      <c r="R2018" t="s">
        <v>784</v>
      </c>
      <c r="S2018" s="13">
        <v>2094458</v>
      </c>
      <c r="T2018">
        <v>0</v>
      </c>
      <c r="U2018" t="s">
        <v>3231</v>
      </c>
      <c r="V2018" t="s">
        <v>3232</v>
      </c>
      <c r="W2018">
        <v>5001</v>
      </c>
      <c r="X2018">
        <v>0</v>
      </c>
      <c r="Y2018">
        <v>218095</v>
      </c>
      <c r="Z2018">
        <v>20240614</v>
      </c>
      <c r="AA2018">
        <v>2024061020</v>
      </c>
      <c r="AB2018">
        <v>0</v>
      </c>
      <c r="AC2018" t="s">
        <v>2281</v>
      </c>
      <c r="AD2018" t="s">
        <v>2281</v>
      </c>
      <c r="AE2018">
        <v>11101</v>
      </c>
      <c r="AF2018" t="s">
        <v>2281</v>
      </c>
      <c r="AG2018" t="s">
        <v>549</v>
      </c>
      <c r="AH2018">
        <v>100</v>
      </c>
    </row>
    <row r="2019" spans="1:34" hidden="1" x14ac:dyDescent="0.25">
      <c r="A2019" t="str">
        <f t="shared" si="93"/>
        <v>21 11 1 11 1 2 1 0 211020100101 0 218291</v>
      </c>
      <c r="B2019" t="str">
        <f t="shared" si="94"/>
        <v>21 11 1 11 1 2 1 0 211020100101 0 218227</v>
      </c>
      <c r="C2019" t="str">
        <f t="shared" si="95"/>
        <v>21 11 1 11 1 2 1 0 211020100101 0</v>
      </c>
      <c r="D2019">
        <v>21</v>
      </c>
      <c r="E2019">
        <v>11</v>
      </c>
      <c r="F2019">
        <v>1</v>
      </c>
      <c r="G2019">
        <v>11</v>
      </c>
      <c r="H2019">
        <v>1</v>
      </c>
      <c r="I2019">
        <v>2</v>
      </c>
      <c r="J2019">
        <v>1</v>
      </c>
      <c r="K2019">
        <v>0</v>
      </c>
      <c r="L2019" t="s">
        <v>728</v>
      </c>
      <c r="M2019" t="s">
        <v>147</v>
      </c>
      <c r="N2019" s="13">
        <v>1166289</v>
      </c>
      <c r="O2019">
        <v>218291</v>
      </c>
      <c r="P2019">
        <v>2024</v>
      </c>
      <c r="Q2019">
        <v>890801053</v>
      </c>
      <c r="R2019" t="s">
        <v>784</v>
      </c>
      <c r="S2019" s="13">
        <v>1166289</v>
      </c>
      <c r="T2019">
        <v>0</v>
      </c>
      <c r="U2019" t="s">
        <v>3231</v>
      </c>
      <c r="V2019" t="s">
        <v>2342</v>
      </c>
      <c r="W2019">
        <v>5001</v>
      </c>
      <c r="X2019">
        <v>0</v>
      </c>
      <c r="Y2019">
        <v>218227</v>
      </c>
      <c r="Z2019">
        <v>20240614</v>
      </c>
      <c r="AA2019">
        <v>2024061020</v>
      </c>
      <c r="AB2019">
        <v>0</v>
      </c>
      <c r="AC2019" t="s">
        <v>2281</v>
      </c>
      <c r="AD2019" t="s">
        <v>2281</v>
      </c>
      <c r="AE2019">
        <v>11101</v>
      </c>
      <c r="AF2019" t="s">
        <v>2281</v>
      </c>
      <c r="AG2019" t="s">
        <v>549</v>
      </c>
      <c r="AH2019">
        <v>100</v>
      </c>
    </row>
    <row r="2020" spans="1:34" hidden="1" x14ac:dyDescent="0.25">
      <c r="A2020" t="str">
        <f t="shared" si="93"/>
        <v>21 11 1 11 1 1 1 0 211010100101 0 218292</v>
      </c>
      <c r="B2020" t="str">
        <f t="shared" si="94"/>
        <v>21 11 1 11 1 1 1 0 211010100101 0 218305</v>
      </c>
      <c r="C2020" t="str">
        <f t="shared" si="95"/>
        <v>21 11 1 11 1 1 1 0 211010100101 0</v>
      </c>
      <c r="D2020">
        <v>21</v>
      </c>
      <c r="E2020">
        <v>11</v>
      </c>
      <c r="F2020">
        <v>1</v>
      </c>
      <c r="G2020">
        <v>11</v>
      </c>
      <c r="H2020">
        <v>1</v>
      </c>
      <c r="I2020">
        <v>1</v>
      </c>
      <c r="J2020">
        <v>1</v>
      </c>
      <c r="K2020">
        <v>0</v>
      </c>
      <c r="L2020" t="s">
        <v>731</v>
      </c>
      <c r="M2020" t="s">
        <v>147</v>
      </c>
      <c r="N2020" s="13">
        <v>1498863827</v>
      </c>
      <c r="O2020">
        <v>218292</v>
      </c>
      <c r="P2020">
        <v>2024</v>
      </c>
      <c r="Q2020">
        <v>890801053</v>
      </c>
      <c r="R2020" t="s">
        <v>784</v>
      </c>
      <c r="S2020" s="13">
        <v>1970566457</v>
      </c>
      <c r="T2020">
        <v>0</v>
      </c>
      <c r="U2020" t="s">
        <v>3233</v>
      </c>
      <c r="V2020" t="s">
        <v>2342</v>
      </c>
      <c r="W2020">
        <v>5001</v>
      </c>
      <c r="X2020">
        <v>0</v>
      </c>
      <c r="Y2020">
        <v>218305</v>
      </c>
      <c r="Z2020">
        <v>20240614</v>
      </c>
      <c r="AA2020">
        <v>2024061010</v>
      </c>
      <c r="AB2020">
        <v>0</v>
      </c>
      <c r="AC2020" t="s">
        <v>2281</v>
      </c>
      <c r="AD2020" t="s">
        <v>2281</v>
      </c>
      <c r="AE2020">
        <v>11101</v>
      </c>
      <c r="AF2020" t="s">
        <v>2281</v>
      </c>
      <c r="AG2020" t="s">
        <v>549</v>
      </c>
      <c r="AH2020">
        <v>100</v>
      </c>
    </row>
    <row r="2021" spans="1:34" hidden="1" x14ac:dyDescent="0.25">
      <c r="A2021" t="str">
        <f t="shared" si="93"/>
        <v>21 11 1 11 1 1 2 0 211010300103 0 218292</v>
      </c>
      <c r="B2021" t="str">
        <f t="shared" si="94"/>
        <v>21 11 1 11 1 1 2 0 211010300103 0 218305</v>
      </c>
      <c r="C2021" t="str">
        <f t="shared" si="95"/>
        <v>21 11 1 11 1 1 2 0 211010300103 0</v>
      </c>
      <c r="D2021">
        <v>21</v>
      </c>
      <c r="E2021">
        <v>11</v>
      </c>
      <c r="F2021">
        <v>1</v>
      </c>
      <c r="G2021">
        <v>11</v>
      </c>
      <c r="H2021">
        <v>1</v>
      </c>
      <c r="I2021">
        <v>1</v>
      </c>
      <c r="J2021">
        <v>2</v>
      </c>
      <c r="K2021">
        <v>0</v>
      </c>
      <c r="L2021" t="s">
        <v>732</v>
      </c>
      <c r="M2021" t="s">
        <v>147</v>
      </c>
      <c r="N2021" s="13">
        <v>12447983</v>
      </c>
      <c r="O2021">
        <v>218292</v>
      </c>
      <c r="P2021">
        <v>2024</v>
      </c>
      <c r="Q2021">
        <v>890801053</v>
      </c>
      <c r="R2021" t="s">
        <v>784</v>
      </c>
      <c r="S2021" s="13">
        <v>1970566457</v>
      </c>
      <c r="T2021">
        <v>0</v>
      </c>
      <c r="U2021" t="s">
        <v>3233</v>
      </c>
      <c r="V2021" t="s">
        <v>2342</v>
      </c>
      <c r="W2021">
        <v>5001</v>
      </c>
      <c r="X2021">
        <v>0</v>
      </c>
      <c r="Y2021">
        <v>218305</v>
      </c>
      <c r="Z2021">
        <v>20240614</v>
      </c>
      <c r="AA2021">
        <v>2024061010</v>
      </c>
      <c r="AB2021">
        <v>0</v>
      </c>
      <c r="AC2021" t="s">
        <v>2281</v>
      </c>
      <c r="AD2021" t="s">
        <v>2281</v>
      </c>
      <c r="AE2021">
        <v>11101</v>
      </c>
      <c r="AF2021" t="s">
        <v>2281</v>
      </c>
      <c r="AG2021" t="s">
        <v>549</v>
      </c>
      <c r="AH2021">
        <v>100</v>
      </c>
    </row>
    <row r="2022" spans="1:34" hidden="1" x14ac:dyDescent="0.25">
      <c r="A2022" t="str">
        <f t="shared" si="93"/>
        <v>21 11 1 11 1 1 3 0 211010100102 0 218292</v>
      </c>
      <c r="B2022" t="str">
        <f t="shared" si="94"/>
        <v>21 11 1 11 1 1 3 0 211010100102 0 218305</v>
      </c>
      <c r="C2022" t="str">
        <f t="shared" si="95"/>
        <v>21 11 1 11 1 1 3 0 211010100102 0</v>
      </c>
      <c r="D2022">
        <v>21</v>
      </c>
      <c r="E2022">
        <v>11</v>
      </c>
      <c r="F2022">
        <v>1</v>
      </c>
      <c r="G2022">
        <v>11</v>
      </c>
      <c r="H2022">
        <v>1</v>
      </c>
      <c r="I2022">
        <v>1</v>
      </c>
      <c r="J2022">
        <v>3</v>
      </c>
      <c r="K2022">
        <v>0</v>
      </c>
      <c r="L2022" t="s">
        <v>733</v>
      </c>
      <c r="M2022" t="s">
        <v>147</v>
      </c>
      <c r="N2022" s="13">
        <v>110151296</v>
      </c>
      <c r="O2022">
        <v>218292</v>
      </c>
      <c r="P2022">
        <v>2024</v>
      </c>
      <c r="Q2022">
        <v>890801053</v>
      </c>
      <c r="R2022" t="s">
        <v>784</v>
      </c>
      <c r="S2022" s="13">
        <v>1970566457</v>
      </c>
      <c r="T2022">
        <v>0</v>
      </c>
      <c r="U2022" t="s">
        <v>3233</v>
      </c>
      <c r="V2022" t="s">
        <v>2342</v>
      </c>
      <c r="W2022">
        <v>5001</v>
      </c>
      <c r="X2022">
        <v>0</v>
      </c>
      <c r="Y2022">
        <v>218305</v>
      </c>
      <c r="Z2022">
        <v>20240614</v>
      </c>
      <c r="AA2022">
        <v>2024061010</v>
      </c>
      <c r="AB2022">
        <v>0</v>
      </c>
      <c r="AC2022" t="s">
        <v>2281</v>
      </c>
      <c r="AD2022" t="s">
        <v>2281</v>
      </c>
      <c r="AE2022">
        <v>11101</v>
      </c>
      <c r="AF2022" t="s">
        <v>2281</v>
      </c>
      <c r="AG2022" t="s">
        <v>549</v>
      </c>
      <c r="AH2022">
        <v>100</v>
      </c>
    </row>
    <row r="2023" spans="1:34" hidden="1" x14ac:dyDescent="0.25">
      <c r="A2023" t="str">
        <f t="shared" si="93"/>
        <v>21 11 1 11 1 1 4 0 21101010010801 0 218292</v>
      </c>
      <c r="B2023" t="str">
        <f t="shared" si="94"/>
        <v>21 11 1 11 1 1 4 0 21101010010801 0 218305</v>
      </c>
      <c r="C2023" t="str">
        <f t="shared" si="95"/>
        <v>21 11 1 11 1 1 4 0 21101010010801 0</v>
      </c>
      <c r="D2023">
        <v>21</v>
      </c>
      <c r="E2023">
        <v>11</v>
      </c>
      <c r="F2023">
        <v>1</v>
      </c>
      <c r="G2023">
        <v>11</v>
      </c>
      <c r="H2023">
        <v>1</v>
      </c>
      <c r="I2023">
        <v>1</v>
      </c>
      <c r="J2023">
        <v>4</v>
      </c>
      <c r="K2023">
        <v>0</v>
      </c>
      <c r="L2023" t="s">
        <v>734</v>
      </c>
      <c r="M2023" t="s">
        <v>147</v>
      </c>
      <c r="N2023" s="13">
        <v>1204123</v>
      </c>
      <c r="O2023">
        <v>218292</v>
      </c>
      <c r="P2023">
        <v>2024</v>
      </c>
      <c r="Q2023">
        <v>890801053</v>
      </c>
      <c r="R2023" t="s">
        <v>784</v>
      </c>
      <c r="S2023" s="13">
        <v>1970566457</v>
      </c>
      <c r="T2023">
        <v>0</v>
      </c>
      <c r="U2023" t="s">
        <v>3233</v>
      </c>
      <c r="V2023" t="s">
        <v>2342</v>
      </c>
      <c r="W2023">
        <v>5001</v>
      </c>
      <c r="X2023">
        <v>0</v>
      </c>
      <c r="Y2023">
        <v>218305</v>
      </c>
      <c r="Z2023">
        <v>20240614</v>
      </c>
      <c r="AA2023">
        <v>2024061010</v>
      </c>
      <c r="AB2023">
        <v>0</v>
      </c>
      <c r="AC2023" t="s">
        <v>2281</v>
      </c>
      <c r="AD2023" t="s">
        <v>2281</v>
      </c>
      <c r="AE2023">
        <v>11101</v>
      </c>
      <c r="AF2023" t="s">
        <v>2281</v>
      </c>
      <c r="AG2023" t="s">
        <v>549</v>
      </c>
      <c r="AH2023">
        <v>100</v>
      </c>
    </row>
    <row r="2024" spans="1:34" hidden="1" x14ac:dyDescent="0.25">
      <c r="A2024" t="str">
        <f t="shared" si="93"/>
        <v>21 11 1 11 1 1 5 0 211010100106 0 218292</v>
      </c>
      <c r="B2024" t="str">
        <f t="shared" si="94"/>
        <v>21 11 1 11 1 1 5 0 211010100106 0 218305</v>
      </c>
      <c r="C2024" t="str">
        <f t="shared" si="95"/>
        <v>21 11 1 11 1 1 5 0 211010100106 0</v>
      </c>
      <c r="D2024">
        <v>21</v>
      </c>
      <c r="E2024">
        <v>11</v>
      </c>
      <c r="F2024">
        <v>1</v>
      </c>
      <c r="G2024">
        <v>11</v>
      </c>
      <c r="H2024">
        <v>1</v>
      </c>
      <c r="I2024">
        <v>1</v>
      </c>
      <c r="J2024">
        <v>5</v>
      </c>
      <c r="K2024">
        <v>0</v>
      </c>
      <c r="L2024" t="s">
        <v>735</v>
      </c>
      <c r="M2024" t="s">
        <v>147</v>
      </c>
      <c r="N2024" s="13">
        <v>1118864</v>
      </c>
      <c r="O2024">
        <v>218292</v>
      </c>
      <c r="P2024">
        <v>2024</v>
      </c>
      <c r="Q2024">
        <v>890801053</v>
      </c>
      <c r="R2024" t="s">
        <v>784</v>
      </c>
      <c r="S2024" s="13">
        <v>1970566457</v>
      </c>
      <c r="T2024">
        <v>0</v>
      </c>
      <c r="U2024" t="s">
        <v>3233</v>
      </c>
      <c r="V2024" t="s">
        <v>2342</v>
      </c>
      <c r="W2024">
        <v>5001</v>
      </c>
      <c r="X2024">
        <v>0</v>
      </c>
      <c r="Y2024">
        <v>218305</v>
      </c>
      <c r="Z2024">
        <v>20240614</v>
      </c>
      <c r="AA2024">
        <v>2024061010</v>
      </c>
      <c r="AB2024">
        <v>0</v>
      </c>
      <c r="AC2024" t="s">
        <v>2281</v>
      </c>
      <c r="AD2024" t="s">
        <v>2281</v>
      </c>
      <c r="AE2024">
        <v>11101</v>
      </c>
      <c r="AF2024" t="s">
        <v>2281</v>
      </c>
      <c r="AG2024" t="s">
        <v>549</v>
      </c>
      <c r="AH2024">
        <v>100</v>
      </c>
    </row>
    <row r="2025" spans="1:34" hidden="1" x14ac:dyDescent="0.25">
      <c r="A2025" t="str">
        <f t="shared" si="93"/>
        <v>21 11 1 11 1 1 7 0 21101010010802 0 218292</v>
      </c>
      <c r="B2025" t="str">
        <f t="shared" si="94"/>
        <v>21 11 1 11 1 1 7 0 21101010010802 0 218305</v>
      </c>
      <c r="C2025" t="str">
        <f t="shared" si="95"/>
        <v>21 11 1 11 1 1 7 0 21101010010802 0</v>
      </c>
      <c r="D2025">
        <v>21</v>
      </c>
      <c r="E2025">
        <v>11</v>
      </c>
      <c r="F2025">
        <v>1</v>
      </c>
      <c r="G2025">
        <v>11</v>
      </c>
      <c r="H2025">
        <v>1</v>
      </c>
      <c r="I2025">
        <v>1</v>
      </c>
      <c r="J2025">
        <v>7</v>
      </c>
      <c r="K2025">
        <v>0</v>
      </c>
      <c r="L2025" t="s">
        <v>737</v>
      </c>
      <c r="M2025" t="s">
        <v>147</v>
      </c>
      <c r="N2025" s="13">
        <v>136927857</v>
      </c>
      <c r="O2025">
        <v>218292</v>
      </c>
      <c r="P2025">
        <v>2024</v>
      </c>
      <c r="Q2025">
        <v>890801053</v>
      </c>
      <c r="R2025" t="s">
        <v>784</v>
      </c>
      <c r="S2025" s="13">
        <v>1970566457</v>
      </c>
      <c r="T2025">
        <v>0</v>
      </c>
      <c r="U2025" t="s">
        <v>3233</v>
      </c>
      <c r="V2025" t="s">
        <v>2342</v>
      </c>
      <c r="W2025">
        <v>5001</v>
      </c>
      <c r="X2025">
        <v>0</v>
      </c>
      <c r="Y2025">
        <v>218305</v>
      </c>
      <c r="Z2025">
        <v>20240614</v>
      </c>
      <c r="AA2025">
        <v>2024061010</v>
      </c>
      <c r="AB2025">
        <v>0</v>
      </c>
      <c r="AC2025" t="s">
        <v>2281</v>
      </c>
      <c r="AD2025" t="s">
        <v>2281</v>
      </c>
      <c r="AE2025">
        <v>11101</v>
      </c>
      <c r="AF2025" t="s">
        <v>2281</v>
      </c>
      <c r="AG2025" t="s">
        <v>549</v>
      </c>
      <c r="AH2025">
        <v>100</v>
      </c>
    </row>
    <row r="2026" spans="1:34" hidden="1" x14ac:dyDescent="0.25">
      <c r="A2026" t="str">
        <f t="shared" si="93"/>
        <v>21 11 1 11 1 1 9 0 211010100105 0 218292</v>
      </c>
      <c r="B2026" t="str">
        <f t="shared" si="94"/>
        <v>21 11 1 11 1 1 9 0 211010100105 0 218305</v>
      </c>
      <c r="C2026" t="str">
        <f t="shared" si="95"/>
        <v>21 11 1 11 1 1 9 0 211010100105 0</v>
      </c>
      <c r="D2026">
        <v>21</v>
      </c>
      <c r="E2026">
        <v>11</v>
      </c>
      <c r="F2026">
        <v>1</v>
      </c>
      <c r="G2026">
        <v>11</v>
      </c>
      <c r="H2026">
        <v>1</v>
      </c>
      <c r="I2026">
        <v>1</v>
      </c>
      <c r="J2026">
        <v>9</v>
      </c>
      <c r="K2026">
        <v>0</v>
      </c>
      <c r="L2026" t="s">
        <v>739</v>
      </c>
      <c r="M2026" t="s">
        <v>147</v>
      </c>
      <c r="N2026" s="13">
        <v>18219600</v>
      </c>
      <c r="O2026">
        <v>218292</v>
      </c>
      <c r="P2026">
        <v>2024</v>
      </c>
      <c r="Q2026">
        <v>890801053</v>
      </c>
      <c r="R2026" t="s">
        <v>784</v>
      </c>
      <c r="S2026" s="13">
        <v>1970566457</v>
      </c>
      <c r="T2026">
        <v>0</v>
      </c>
      <c r="U2026" t="s">
        <v>3233</v>
      </c>
      <c r="V2026" t="s">
        <v>2342</v>
      </c>
      <c r="W2026">
        <v>5001</v>
      </c>
      <c r="X2026">
        <v>0</v>
      </c>
      <c r="Y2026">
        <v>218305</v>
      </c>
      <c r="Z2026">
        <v>20240614</v>
      </c>
      <c r="AA2026">
        <v>2024061010</v>
      </c>
      <c r="AB2026">
        <v>0</v>
      </c>
      <c r="AC2026" t="s">
        <v>2281</v>
      </c>
      <c r="AD2026" t="s">
        <v>2281</v>
      </c>
      <c r="AE2026">
        <v>11101</v>
      </c>
      <c r="AF2026" t="s">
        <v>2281</v>
      </c>
      <c r="AG2026" t="s">
        <v>549</v>
      </c>
      <c r="AH2026">
        <v>100</v>
      </c>
    </row>
    <row r="2027" spans="1:34" hidden="1" x14ac:dyDescent="0.25">
      <c r="A2027" t="str">
        <f t="shared" si="93"/>
        <v>21 11 1 11 1 1 10 0 211010300102 0 218292</v>
      </c>
      <c r="B2027" t="str">
        <f t="shared" si="94"/>
        <v>21 11 1 11 1 1 10 0 211010300102 0 218305</v>
      </c>
      <c r="C2027" t="str">
        <f t="shared" si="95"/>
        <v>21 11 1 11 1 1 10 0 211010300102 0</v>
      </c>
      <c r="D2027">
        <v>21</v>
      </c>
      <c r="E2027">
        <v>11</v>
      </c>
      <c r="F2027">
        <v>1</v>
      </c>
      <c r="G2027">
        <v>11</v>
      </c>
      <c r="H2027">
        <v>1</v>
      </c>
      <c r="I2027">
        <v>1</v>
      </c>
      <c r="J2027">
        <v>10</v>
      </c>
      <c r="K2027">
        <v>0</v>
      </c>
      <c r="L2027" t="s">
        <v>740</v>
      </c>
      <c r="M2027" t="s">
        <v>147</v>
      </c>
      <c r="N2027" s="13">
        <v>2663197</v>
      </c>
      <c r="O2027">
        <v>218292</v>
      </c>
      <c r="P2027">
        <v>2024</v>
      </c>
      <c r="Q2027">
        <v>890801053</v>
      </c>
      <c r="R2027" t="s">
        <v>784</v>
      </c>
      <c r="S2027" s="13">
        <v>1970566457</v>
      </c>
      <c r="T2027">
        <v>0</v>
      </c>
      <c r="U2027" t="s">
        <v>3233</v>
      </c>
      <c r="V2027" t="s">
        <v>2342</v>
      </c>
      <c r="W2027">
        <v>5001</v>
      </c>
      <c r="X2027">
        <v>0</v>
      </c>
      <c r="Y2027">
        <v>218305</v>
      </c>
      <c r="Z2027">
        <v>20240614</v>
      </c>
      <c r="AA2027">
        <v>2024061010</v>
      </c>
      <c r="AB2027">
        <v>0</v>
      </c>
      <c r="AC2027" t="s">
        <v>2281</v>
      </c>
      <c r="AD2027" t="s">
        <v>2281</v>
      </c>
      <c r="AE2027">
        <v>11101</v>
      </c>
      <c r="AF2027" t="s">
        <v>2281</v>
      </c>
      <c r="AG2027" t="s">
        <v>549</v>
      </c>
      <c r="AH2027">
        <v>100</v>
      </c>
    </row>
    <row r="2028" spans="1:34" hidden="1" x14ac:dyDescent="0.25">
      <c r="A2028" t="str">
        <f t="shared" si="93"/>
        <v>21 11 1 11 1 1 12 0 211010100107 0 218292</v>
      </c>
      <c r="B2028" t="str">
        <f t="shared" si="94"/>
        <v>21 11 1 11 1 1 12 0 211010100107 0 218305</v>
      </c>
      <c r="C2028" t="str">
        <f t="shared" si="95"/>
        <v>21 11 1 11 1 1 12 0 211010100107 0</v>
      </c>
      <c r="D2028">
        <v>21</v>
      </c>
      <c r="E2028">
        <v>11</v>
      </c>
      <c r="F2028">
        <v>1</v>
      </c>
      <c r="G2028">
        <v>11</v>
      </c>
      <c r="H2028">
        <v>1</v>
      </c>
      <c r="I2028">
        <v>1</v>
      </c>
      <c r="J2028">
        <v>12</v>
      </c>
      <c r="K2028">
        <v>0</v>
      </c>
      <c r="L2028" t="s">
        <v>742</v>
      </c>
      <c r="M2028" t="s">
        <v>147</v>
      </c>
      <c r="N2028" s="13">
        <v>32598245</v>
      </c>
      <c r="O2028">
        <v>218292</v>
      </c>
      <c r="P2028">
        <v>2024</v>
      </c>
      <c r="Q2028">
        <v>890801053</v>
      </c>
      <c r="R2028" t="s">
        <v>784</v>
      </c>
      <c r="S2028" s="13">
        <v>1970566457</v>
      </c>
      <c r="T2028">
        <v>0</v>
      </c>
      <c r="U2028" t="s">
        <v>3233</v>
      </c>
      <c r="V2028" t="s">
        <v>2342</v>
      </c>
      <c r="W2028">
        <v>5001</v>
      </c>
      <c r="X2028">
        <v>0</v>
      </c>
      <c r="Y2028">
        <v>218305</v>
      </c>
      <c r="Z2028">
        <v>20240614</v>
      </c>
      <c r="AA2028">
        <v>2024061010</v>
      </c>
      <c r="AB2028">
        <v>0</v>
      </c>
      <c r="AC2028" t="s">
        <v>2281</v>
      </c>
      <c r="AD2028" t="s">
        <v>2281</v>
      </c>
      <c r="AE2028">
        <v>11101</v>
      </c>
      <c r="AF2028" t="s">
        <v>2281</v>
      </c>
      <c r="AG2028" t="s">
        <v>549</v>
      </c>
      <c r="AH2028">
        <v>100</v>
      </c>
    </row>
    <row r="2029" spans="1:34" hidden="1" x14ac:dyDescent="0.25">
      <c r="A2029" t="str">
        <f t="shared" si="93"/>
        <v>21 11 1 11 1 1 15 0 211010100104 0 218292</v>
      </c>
      <c r="B2029" t="str">
        <f t="shared" si="94"/>
        <v>21 11 1 11 1 1 15 0 211010100104 0 218305</v>
      </c>
      <c r="C2029" t="str">
        <f t="shared" si="95"/>
        <v>21 11 1 11 1 1 15 0 211010100104 0</v>
      </c>
      <c r="D2029">
        <v>21</v>
      </c>
      <c r="E2029">
        <v>11</v>
      </c>
      <c r="F2029">
        <v>1</v>
      </c>
      <c r="G2029">
        <v>11</v>
      </c>
      <c r="H2029">
        <v>1</v>
      </c>
      <c r="I2029">
        <v>1</v>
      </c>
      <c r="J2029">
        <v>15</v>
      </c>
      <c r="K2029">
        <v>0</v>
      </c>
      <c r="L2029" t="s">
        <v>744</v>
      </c>
      <c r="M2029" t="s">
        <v>147</v>
      </c>
      <c r="N2029" s="13">
        <v>10398442</v>
      </c>
      <c r="O2029">
        <v>218292</v>
      </c>
      <c r="P2029">
        <v>2024</v>
      </c>
      <c r="Q2029">
        <v>890801053</v>
      </c>
      <c r="R2029" t="s">
        <v>784</v>
      </c>
      <c r="S2029" s="13">
        <v>1970566457</v>
      </c>
      <c r="T2029">
        <v>0</v>
      </c>
      <c r="U2029" t="s">
        <v>3233</v>
      </c>
      <c r="V2029" t="s">
        <v>2342</v>
      </c>
      <c r="W2029">
        <v>5001</v>
      </c>
      <c r="X2029">
        <v>0</v>
      </c>
      <c r="Y2029">
        <v>218305</v>
      </c>
      <c r="Z2029">
        <v>20240614</v>
      </c>
      <c r="AA2029">
        <v>2024061010</v>
      </c>
      <c r="AB2029">
        <v>0</v>
      </c>
      <c r="AC2029" t="s">
        <v>2281</v>
      </c>
      <c r="AD2029" t="s">
        <v>2281</v>
      </c>
      <c r="AE2029">
        <v>11101</v>
      </c>
      <c r="AF2029" t="s">
        <v>2281</v>
      </c>
      <c r="AG2029" t="s">
        <v>549</v>
      </c>
      <c r="AH2029">
        <v>100</v>
      </c>
    </row>
    <row r="2030" spans="1:34" hidden="1" x14ac:dyDescent="0.25">
      <c r="A2030" t="str">
        <f t="shared" si="93"/>
        <v>21 11 1 11 1 3 11 0 2110102003 0 218292</v>
      </c>
      <c r="B2030" t="str">
        <f t="shared" si="94"/>
        <v>21 11 1 11 1 3 11 0 2110102003 0 218305</v>
      </c>
      <c r="C2030" t="str">
        <f t="shared" si="95"/>
        <v>21 11 1 11 1 3 11 0 2110102003 0</v>
      </c>
      <c r="D2030">
        <v>21</v>
      </c>
      <c r="E2030">
        <v>11</v>
      </c>
      <c r="F2030">
        <v>1</v>
      </c>
      <c r="G2030">
        <v>11</v>
      </c>
      <c r="H2030">
        <v>1</v>
      </c>
      <c r="I2030">
        <v>3</v>
      </c>
      <c r="J2030">
        <v>11</v>
      </c>
      <c r="K2030">
        <v>0</v>
      </c>
      <c r="L2030" t="s">
        <v>753</v>
      </c>
      <c r="M2030" t="s">
        <v>147</v>
      </c>
      <c r="N2030" s="13">
        <v>145973023</v>
      </c>
      <c r="O2030">
        <v>218292</v>
      </c>
      <c r="P2030">
        <v>2024</v>
      </c>
      <c r="Q2030">
        <v>890801053</v>
      </c>
      <c r="R2030" t="s">
        <v>784</v>
      </c>
      <c r="S2030" s="13">
        <v>1970566457</v>
      </c>
      <c r="T2030">
        <v>0</v>
      </c>
      <c r="U2030" t="s">
        <v>3233</v>
      </c>
      <c r="V2030" t="s">
        <v>2342</v>
      </c>
      <c r="W2030">
        <v>5001</v>
      </c>
      <c r="X2030">
        <v>0</v>
      </c>
      <c r="Y2030">
        <v>218305</v>
      </c>
      <c r="Z2030">
        <v>20240614</v>
      </c>
      <c r="AA2030">
        <v>2024061010</v>
      </c>
      <c r="AB2030">
        <v>0</v>
      </c>
      <c r="AC2030" t="s">
        <v>2281</v>
      </c>
      <c r="AD2030" t="s">
        <v>2281</v>
      </c>
      <c r="AE2030">
        <v>11101</v>
      </c>
      <c r="AF2030" t="s">
        <v>2281</v>
      </c>
      <c r="AG2030" t="s">
        <v>549</v>
      </c>
      <c r="AH2030">
        <v>100</v>
      </c>
    </row>
    <row r="2031" spans="1:34" hidden="1" x14ac:dyDescent="0.25">
      <c r="A2031" t="str">
        <f t="shared" si="93"/>
        <v>21 11 1 11 2 1 35 0 2120202006 0 218294</v>
      </c>
      <c r="B2031" t="str">
        <f t="shared" si="94"/>
        <v>21 11 1 11 2 1 35 0 2120202006 0 218258</v>
      </c>
      <c r="C2031" t="str">
        <f t="shared" si="95"/>
        <v>21 11 1 11 2 1 35 0 2120202006 0</v>
      </c>
      <c r="D2031">
        <v>21</v>
      </c>
      <c r="E2031">
        <v>11</v>
      </c>
      <c r="F2031">
        <v>1</v>
      </c>
      <c r="G2031">
        <v>11</v>
      </c>
      <c r="H2031">
        <v>2</v>
      </c>
      <c r="I2031">
        <v>1</v>
      </c>
      <c r="J2031">
        <v>35</v>
      </c>
      <c r="K2031">
        <v>0</v>
      </c>
      <c r="L2031" t="s">
        <v>758</v>
      </c>
      <c r="M2031" t="s">
        <v>147</v>
      </c>
      <c r="N2031" s="13">
        <v>5242857</v>
      </c>
      <c r="O2031">
        <v>218294</v>
      </c>
      <c r="P2031">
        <v>2024</v>
      </c>
      <c r="Q2031">
        <v>890800128</v>
      </c>
      <c r="R2031" t="s">
        <v>838</v>
      </c>
      <c r="S2031" s="13">
        <v>5242857</v>
      </c>
      <c r="T2031">
        <v>0</v>
      </c>
      <c r="U2031" t="s">
        <v>3081</v>
      </c>
      <c r="V2031" t="s">
        <v>2280</v>
      </c>
      <c r="W2031">
        <v>5004</v>
      </c>
      <c r="X2031">
        <v>0</v>
      </c>
      <c r="Y2031">
        <v>218258</v>
      </c>
      <c r="Z2031">
        <v>20240614</v>
      </c>
      <c r="AA2031">
        <v>0</v>
      </c>
      <c r="AB2031">
        <v>0</v>
      </c>
      <c r="AC2031" t="s">
        <v>2281</v>
      </c>
      <c r="AD2031" t="s">
        <v>2281</v>
      </c>
      <c r="AE2031">
        <v>11101</v>
      </c>
      <c r="AF2031" t="s">
        <v>2281</v>
      </c>
      <c r="AG2031" t="s">
        <v>549</v>
      </c>
      <c r="AH2031">
        <v>335</v>
      </c>
    </row>
    <row r="2032" spans="1:34" hidden="1" x14ac:dyDescent="0.25">
      <c r="A2032" t="str">
        <f t="shared" si="93"/>
        <v>21 11 1 11 2 1 17 0 2120202008 0 218295</v>
      </c>
      <c r="B2032" t="str">
        <f t="shared" si="94"/>
        <v>21 11 1 11 2 1 17 0 2120202008 0 218042</v>
      </c>
      <c r="C2032" t="str">
        <f t="shared" si="95"/>
        <v>21 11 1 11 2 1 17 0 2120202008 0</v>
      </c>
      <c r="D2032">
        <v>21</v>
      </c>
      <c r="E2032">
        <v>11</v>
      </c>
      <c r="F2032">
        <v>1</v>
      </c>
      <c r="G2032">
        <v>11</v>
      </c>
      <c r="H2032">
        <v>2</v>
      </c>
      <c r="I2032">
        <v>1</v>
      </c>
      <c r="J2032">
        <v>17</v>
      </c>
      <c r="K2032">
        <v>0</v>
      </c>
      <c r="L2032" t="s">
        <v>755</v>
      </c>
      <c r="M2032" t="s">
        <v>147</v>
      </c>
      <c r="N2032" s="13">
        <v>3220078</v>
      </c>
      <c r="O2032">
        <v>218295</v>
      </c>
      <c r="P2032">
        <v>2024</v>
      </c>
      <c r="Q2032">
        <v>800153993</v>
      </c>
      <c r="R2032" t="s">
        <v>810</v>
      </c>
      <c r="S2032" s="13">
        <v>3220078</v>
      </c>
      <c r="T2032">
        <v>0</v>
      </c>
      <c r="U2032" t="s">
        <v>3090</v>
      </c>
      <c r="V2032" t="s">
        <v>2280</v>
      </c>
      <c r="W2032">
        <v>5004</v>
      </c>
      <c r="X2032">
        <v>0</v>
      </c>
      <c r="Y2032">
        <v>218042</v>
      </c>
      <c r="Z2032">
        <v>20240614</v>
      </c>
      <c r="AA2032">
        <v>0</v>
      </c>
      <c r="AB2032">
        <v>0</v>
      </c>
      <c r="AC2032" t="s">
        <v>2281</v>
      </c>
      <c r="AD2032" t="s">
        <v>2281</v>
      </c>
      <c r="AE2032">
        <v>11101</v>
      </c>
      <c r="AF2032" t="s">
        <v>2281</v>
      </c>
      <c r="AG2032" t="s">
        <v>549</v>
      </c>
      <c r="AH2032">
        <v>335</v>
      </c>
    </row>
    <row r="2033" spans="1:34" hidden="1" x14ac:dyDescent="0.25">
      <c r="A2033" t="str">
        <f t="shared" si="93"/>
        <v>21 11 1 11 2 1 18 0 2120202006 0 218296</v>
      </c>
      <c r="B2033" t="str">
        <f t="shared" si="94"/>
        <v>21 11 1 11 2 1 18 0 2120202006 0 218115</v>
      </c>
      <c r="C2033" t="str">
        <f t="shared" si="95"/>
        <v>21 11 1 11 2 1 18 0 2120202006 0</v>
      </c>
      <c r="D2033">
        <v>21</v>
      </c>
      <c r="E2033">
        <v>11</v>
      </c>
      <c r="F2033">
        <v>1</v>
      </c>
      <c r="G2033">
        <v>11</v>
      </c>
      <c r="H2033">
        <v>2</v>
      </c>
      <c r="I2033">
        <v>1</v>
      </c>
      <c r="J2033">
        <v>18</v>
      </c>
      <c r="K2033">
        <v>0</v>
      </c>
      <c r="L2033" t="s">
        <v>758</v>
      </c>
      <c r="M2033" t="s">
        <v>147</v>
      </c>
      <c r="N2033" s="13">
        <v>106879</v>
      </c>
      <c r="O2033">
        <v>218296</v>
      </c>
      <c r="P2033">
        <v>2024</v>
      </c>
      <c r="Q2033">
        <v>890803239</v>
      </c>
      <c r="R2033" t="s">
        <v>924</v>
      </c>
      <c r="S2033" s="13">
        <v>106879</v>
      </c>
      <c r="T2033">
        <v>0</v>
      </c>
      <c r="U2033" t="s">
        <v>3125</v>
      </c>
      <c r="V2033" t="s">
        <v>2283</v>
      </c>
      <c r="W2033">
        <v>5004</v>
      </c>
      <c r="X2033">
        <v>0</v>
      </c>
      <c r="Y2033">
        <v>218115</v>
      </c>
      <c r="Z2033">
        <v>20240614</v>
      </c>
      <c r="AA2033">
        <v>0</v>
      </c>
      <c r="AB2033">
        <v>0</v>
      </c>
      <c r="AC2033" t="s">
        <v>2281</v>
      </c>
      <c r="AD2033" t="s">
        <v>2281</v>
      </c>
      <c r="AE2033">
        <v>11101</v>
      </c>
      <c r="AF2033" t="s">
        <v>2281</v>
      </c>
      <c r="AG2033" t="s">
        <v>549</v>
      </c>
      <c r="AH2033">
        <v>335</v>
      </c>
    </row>
    <row r="2034" spans="1:34" hidden="1" x14ac:dyDescent="0.25">
      <c r="A2034" t="str">
        <f t="shared" si="93"/>
        <v>21 11 1 11 1 1 14 0 21101010021201 0 218297</v>
      </c>
      <c r="B2034" t="str">
        <f t="shared" si="94"/>
        <v>21 11 1 11 1 1 14 0 21101010021201 0 218297</v>
      </c>
      <c r="C2034" t="str">
        <f t="shared" si="95"/>
        <v>21 11 1 11 1 1 14 0 21101010021201 0</v>
      </c>
      <c r="D2034">
        <v>21</v>
      </c>
      <c r="E2034">
        <v>11</v>
      </c>
      <c r="F2034">
        <v>1</v>
      </c>
      <c r="G2034">
        <v>11</v>
      </c>
      <c r="H2034">
        <v>1</v>
      </c>
      <c r="I2034">
        <v>1</v>
      </c>
      <c r="J2034">
        <v>14</v>
      </c>
      <c r="K2034">
        <v>0</v>
      </c>
      <c r="L2034" t="s">
        <v>736</v>
      </c>
      <c r="M2034" t="s">
        <v>147</v>
      </c>
      <c r="N2034" s="13">
        <v>1300000</v>
      </c>
      <c r="O2034">
        <v>218297</v>
      </c>
      <c r="P2034">
        <v>2024</v>
      </c>
      <c r="Q2034">
        <v>810003379</v>
      </c>
      <c r="R2034" t="s">
        <v>1130</v>
      </c>
      <c r="S2034" s="13">
        <v>1300000</v>
      </c>
      <c r="T2034">
        <v>0</v>
      </c>
      <c r="U2034" t="s">
        <v>3234</v>
      </c>
      <c r="V2034" t="s">
        <v>2342</v>
      </c>
      <c r="W2034">
        <v>5004</v>
      </c>
      <c r="X2034">
        <v>0</v>
      </c>
      <c r="Y2034">
        <v>218297</v>
      </c>
      <c r="Z2034">
        <v>20240614</v>
      </c>
      <c r="AA2034">
        <v>0</v>
      </c>
      <c r="AB2034">
        <v>0</v>
      </c>
      <c r="AC2034" t="s">
        <v>2281</v>
      </c>
      <c r="AD2034" t="s">
        <v>2281</v>
      </c>
      <c r="AE2034">
        <v>11101</v>
      </c>
      <c r="AF2034" t="s">
        <v>2281</v>
      </c>
      <c r="AG2034" t="s">
        <v>549</v>
      </c>
      <c r="AH2034">
        <v>111</v>
      </c>
    </row>
    <row r="2035" spans="1:34" hidden="1" x14ac:dyDescent="0.25">
      <c r="A2035" t="str">
        <f t="shared" si="93"/>
        <v>21 11 1 11 1 1 14 0 21101010021201 0 218298</v>
      </c>
      <c r="B2035" t="str">
        <f t="shared" si="94"/>
        <v>21 11 1 11 1 1 14 0 21101010021201 0 218296</v>
      </c>
      <c r="C2035" t="str">
        <f t="shared" si="95"/>
        <v>21 11 1 11 1 1 14 0 21101010021201 0</v>
      </c>
      <c r="D2035">
        <v>21</v>
      </c>
      <c r="E2035">
        <v>11</v>
      </c>
      <c r="F2035">
        <v>1</v>
      </c>
      <c r="G2035">
        <v>11</v>
      </c>
      <c r="H2035">
        <v>1</v>
      </c>
      <c r="I2035">
        <v>1</v>
      </c>
      <c r="J2035">
        <v>14</v>
      </c>
      <c r="K2035">
        <v>0</v>
      </c>
      <c r="L2035" t="s">
        <v>736</v>
      </c>
      <c r="M2035" t="s">
        <v>147</v>
      </c>
      <c r="N2035" s="13">
        <v>1300000</v>
      </c>
      <c r="O2035">
        <v>218298</v>
      </c>
      <c r="P2035">
        <v>2024</v>
      </c>
      <c r="Q2035">
        <v>901012288</v>
      </c>
      <c r="R2035" t="s">
        <v>1129</v>
      </c>
      <c r="S2035" s="13">
        <v>1300000</v>
      </c>
      <c r="T2035">
        <v>0</v>
      </c>
      <c r="U2035" t="s">
        <v>3235</v>
      </c>
      <c r="V2035" t="s">
        <v>2342</v>
      </c>
      <c r="W2035">
        <v>5004</v>
      </c>
      <c r="X2035">
        <v>0</v>
      </c>
      <c r="Y2035">
        <v>218296</v>
      </c>
      <c r="Z2035">
        <v>20240614</v>
      </c>
      <c r="AA2035">
        <v>0</v>
      </c>
      <c r="AB2035">
        <v>0</v>
      </c>
      <c r="AC2035" t="s">
        <v>2281</v>
      </c>
      <c r="AD2035" t="s">
        <v>2281</v>
      </c>
      <c r="AE2035">
        <v>11101</v>
      </c>
      <c r="AF2035" t="s">
        <v>2281</v>
      </c>
      <c r="AG2035" t="s">
        <v>549</v>
      </c>
      <c r="AH2035">
        <v>111</v>
      </c>
    </row>
    <row r="2036" spans="1:34" hidden="1" x14ac:dyDescent="0.25">
      <c r="A2036" t="str">
        <f t="shared" si="93"/>
        <v>21 11 1 11 1 1 2 0 211010300103 0 218299</v>
      </c>
      <c r="B2036" t="str">
        <f t="shared" si="94"/>
        <v>21 11 1 11 1 1 2 0 211010300103 0 218298</v>
      </c>
      <c r="C2036" t="str">
        <f t="shared" si="95"/>
        <v>21 11 1 11 1 1 2 0 211010300103 0</v>
      </c>
      <c r="D2036">
        <v>21</v>
      </c>
      <c r="E2036">
        <v>11</v>
      </c>
      <c r="F2036">
        <v>1</v>
      </c>
      <c r="G2036">
        <v>11</v>
      </c>
      <c r="H2036">
        <v>1</v>
      </c>
      <c r="I2036">
        <v>1</v>
      </c>
      <c r="J2036">
        <v>2</v>
      </c>
      <c r="K2036">
        <v>0</v>
      </c>
      <c r="L2036" t="s">
        <v>732</v>
      </c>
      <c r="M2036" t="s">
        <v>147</v>
      </c>
      <c r="N2036" s="13">
        <v>316287</v>
      </c>
      <c r="O2036">
        <v>218299</v>
      </c>
      <c r="P2036">
        <v>2024</v>
      </c>
      <c r="Q2036">
        <v>1053780588</v>
      </c>
      <c r="R2036" t="s">
        <v>1125</v>
      </c>
      <c r="S2036" s="13">
        <v>14872711</v>
      </c>
      <c r="T2036">
        <v>0</v>
      </c>
      <c r="U2036" t="s">
        <v>3236</v>
      </c>
      <c r="V2036" t="s">
        <v>2342</v>
      </c>
      <c r="W2036">
        <v>5001</v>
      </c>
      <c r="X2036">
        <v>0</v>
      </c>
      <c r="Y2036">
        <v>218298</v>
      </c>
      <c r="Z2036">
        <v>20240614</v>
      </c>
      <c r="AA2036">
        <v>0</v>
      </c>
      <c r="AB2036">
        <v>0</v>
      </c>
      <c r="AC2036" t="s">
        <v>2281</v>
      </c>
      <c r="AD2036" t="s">
        <v>2281</v>
      </c>
      <c r="AE2036">
        <v>11101</v>
      </c>
      <c r="AF2036" t="s">
        <v>2281</v>
      </c>
      <c r="AG2036" t="s">
        <v>549</v>
      </c>
      <c r="AH2036">
        <v>111</v>
      </c>
    </row>
    <row r="2037" spans="1:34" hidden="1" x14ac:dyDescent="0.25">
      <c r="A2037" t="str">
        <f t="shared" si="93"/>
        <v>21 11 1 11 1 1 4 0 21101010010801 0 218299</v>
      </c>
      <c r="B2037" t="str">
        <f t="shared" si="94"/>
        <v>21 11 1 11 1 1 4 0 21101010010801 0 218298</v>
      </c>
      <c r="C2037" t="str">
        <f t="shared" si="95"/>
        <v>21 11 1 11 1 1 4 0 21101010010801 0</v>
      </c>
      <c r="D2037">
        <v>21</v>
      </c>
      <c r="E2037">
        <v>11</v>
      </c>
      <c r="F2037">
        <v>1</v>
      </c>
      <c r="G2037">
        <v>11</v>
      </c>
      <c r="H2037">
        <v>1</v>
      </c>
      <c r="I2037">
        <v>1</v>
      </c>
      <c r="J2037">
        <v>4</v>
      </c>
      <c r="K2037">
        <v>0</v>
      </c>
      <c r="L2037" t="s">
        <v>734</v>
      </c>
      <c r="M2037" t="s">
        <v>147</v>
      </c>
      <c r="N2037" s="13">
        <v>1671813</v>
      </c>
      <c r="O2037">
        <v>218299</v>
      </c>
      <c r="P2037">
        <v>2024</v>
      </c>
      <c r="Q2037">
        <v>1053780588</v>
      </c>
      <c r="R2037" t="s">
        <v>1125</v>
      </c>
      <c r="S2037" s="13">
        <v>14872711</v>
      </c>
      <c r="T2037">
        <v>0</v>
      </c>
      <c r="U2037" t="s">
        <v>3236</v>
      </c>
      <c r="V2037" t="s">
        <v>2342</v>
      </c>
      <c r="W2037">
        <v>5001</v>
      </c>
      <c r="X2037">
        <v>0</v>
      </c>
      <c r="Y2037">
        <v>218298</v>
      </c>
      <c r="Z2037">
        <v>20240614</v>
      </c>
      <c r="AA2037">
        <v>0</v>
      </c>
      <c r="AB2037">
        <v>0</v>
      </c>
      <c r="AC2037" t="s">
        <v>2281</v>
      </c>
      <c r="AD2037" t="s">
        <v>2281</v>
      </c>
      <c r="AE2037">
        <v>11101</v>
      </c>
      <c r="AF2037" t="s">
        <v>2281</v>
      </c>
      <c r="AG2037" t="s">
        <v>549</v>
      </c>
      <c r="AH2037">
        <v>111</v>
      </c>
    </row>
    <row r="2038" spans="1:34" hidden="1" x14ac:dyDescent="0.25">
      <c r="A2038" t="str">
        <f t="shared" si="93"/>
        <v>21 11 1 11 1 1 5 0 211010100106 0 218299</v>
      </c>
      <c r="B2038" t="str">
        <f t="shared" si="94"/>
        <v>21 11 1 11 1 1 5 0 211010100106 0 218298</v>
      </c>
      <c r="C2038" t="str">
        <f t="shared" si="95"/>
        <v>21 11 1 11 1 1 5 0 211010100106 0</v>
      </c>
      <c r="D2038">
        <v>21</v>
      </c>
      <c r="E2038">
        <v>11</v>
      </c>
      <c r="F2038">
        <v>1</v>
      </c>
      <c r="G2038">
        <v>11</v>
      </c>
      <c r="H2038">
        <v>1</v>
      </c>
      <c r="I2038">
        <v>1</v>
      </c>
      <c r="J2038">
        <v>5</v>
      </c>
      <c r="K2038">
        <v>0</v>
      </c>
      <c r="L2038" t="s">
        <v>735</v>
      </c>
      <c r="M2038" t="s">
        <v>147</v>
      </c>
      <c r="N2038" s="13">
        <v>2188902</v>
      </c>
      <c r="O2038">
        <v>218299</v>
      </c>
      <c r="P2038">
        <v>2024</v>
      </c>
      <c r="Q2038">
        <v>1053780588</v>
      </c>
      <c r="R2038" t="s">
        <v>1125</v>
      </c>
      <c r="S2038" s="13">
        <v>14872711</v>
      </c>
      <c r="T2038">
        <v>0</v>
      </c>
      <c r="U2038" t="s">
        <v>3236</v>
      </c>
      <c r="V2038" t="s">
        <v>2342</v>
      </c>
      <c r="W2038">
        <v>5001</v>
      </c>
      <c r="X2038">
        <v>0</v>
      </c>
      <c r="Y2038">
        <v>218298</v>
      </c>
      <c r="Z2038">
        <v>20240614</v>
      </c>
      <c r="AA2038">
        <v>0</v>
      </c>
      <c r="AB2038">
        <v>0</v>
      </c>
      <c r="AC2038" t="s">
        <v>2281</v>
      </c>
      <c r="AD2038" t="s">
        <v>2281</v>
      </c>
      <c r="AE2038">
        <v>11101</v>
      </c>
      <c r="AF2038" t="s">
        <v>2281</v>
      </c>
      <c r="AG2038" t="s">
        <v>549</v>
      </c>
      <c r="AH2038">
        <v>111</v>
      </c>
    </row>
    <row r="2039" spans="1:34" hidden="1" x14ac:dyDescent="0.25">
      <c r="A2039" t="str">
        <f t="shared" si="93"/>
        <v>21 11 1 11 1 1 7 0 21101010010802 0 218299</v>
      </c>
      <c r="B2039" t="str">
        <f t="shared" si="94"/>
        <v>21 11 1 11 1 1 7 0 21101010010802 0 218298</v>
      </c>
      <c r="C2039" t="str">
        <f t="shared" si="95"/>
        <v>21 11 1 11 1 1 7 0 21101010010802 0</v>
      </c>
      <c r="D2039">
        <v>21</v>
      </c>
      <c r="E2039">
        <v>11</v>
      </c>
      <c r="F2039">
        <v>1</v>
      </c>
      <c r="G2039">
        <v>11</v>
      </c>
      <c r="H2039">
        <v>1</v>
      </c>
      <c r="I2039">
        <v>1</v>
      </c>
      <c r="J2039">
        <v>7</v>
      </c>
      <c r="K2039">
        <v>0</v>
      </c>
      <c r="L2039" t="s">
        <v>737</v>
      </c>
      <c r="M2039" t="s">
        <v>147</v>
      </c>
      <c r="N2039" s="13">
        <v>3479158</v>
      </c>
      <c r="O2039">
        <v>218299</v>
      </c>
      <c r="P2039">
        <v>2024</v>
      </c>
      <c r="Q2039">
        <v>1053780588</v>
      </c>
      <c r="R2039" t="s">
        <v>1125</v>
      </c>
      <c r="S2039" s="13">
        <v>14872711</v>
      </c>
      <c r="T2039">
        <v>0</v>
      </c>
      <c r="U2039" t="s">
        <v>3236</v>
      </c>
      <c r="V2039" t="s">
        <v>2342</v>
      </c>
      <c r="W2039">
        <v>5001</v>
      </c>
      <c r="X2039">
        <v>0</v>
      </c>
      <c r="Y2039">
        <v>218298</v>
      </c>
      <c r="Z2039">
        <v>20240614</v>
      </c>
      <c r="AA2039">
        <v>0</v>
      </c>
      <c r="AB2039">
        <v>0</v>
      </c>
      <c r="AC2039" t="s">
        <v>2281</v>
      </c>
      <c r="AD2039" t="s">
        <v>2281</v>
      </c>
      <c r="AE2039">
        <v>11101</v>
      </c>
      <c r="AF2039" t="s">
        <v>2281</v>
      </c>
      <c r="AG2039" t="s">
        <v>549</v>
      </c>
      <c r="AH2039">
        <v>111</v>
      </c>
    </row>
    <row r="2040" spans="1:34" hidden="1" x14ac:dyDescent="0.25">
      <c r="A2040" t="str">
        <f t="shared" si="93"/>
        <v>21 11 1 11 1 1 10 0 211010300102 0 218299</v>
      </c>
      <c r="B2040" t="str">
        <f t="shared" si="94"/>
        <v>21 11 1 11 1 1 10 0 211010300102 0 218298</v>
      </c>
      <c r="C2040" t="str">
        <f t="shared" si="95"/>
        <v>21 11 1 11 1 1 10 0 211010300102 0</v>
      </c>
      <c r="D2040">
        <v>21</v>
      </c>
      <c r="E2040">
        <v>11</v>
      </c>
      <c r="F2040">
        <v>1</v>
      </c>
      <c r="G2040">
        <v>11</v>
      </c>
      <c r="H2040">
        <v>1</v>
      </c>
      <c r="I2040">
        <v>1</v>
      </c>
      <c r="J2040">
        <v>10</v>
      </c>
      <c r="K2040">
        <v>0</v>
      </c>
      <c r="L2040" t="s">
        <v>740</v>
      </c>
      <c r="M2040" t="s">
        <v>147</v>
      </c>
      <c r="N2040" s="13">
        <v>3915908</v>
      </c>
      <c r="O2040">
        <v>218299</v>
      </c>
      <c r="P2040">
        <v>2024</v>
      </c>
      <c r="Q2040">
        <v>1053780588</v>
      </c>
      <c r="R2040" t="s">
        <v>1125</v>
      </c>
      <c r="S2040" s="13">
        <v>14872711</v>
      </c>
      <c r="T2040">
        <v>0</v>
      </c>
      <c r="U2040" t="s">
        <v>3236</v>
      </c>
      <c r="V2040" t="s">
        <v>2342</v>
      </c>
      <c r="W2040">
        <v>5001</v>
      </c>
      <c r="X2040">
        <v>0</v>
      </c>
      <c r="Y2040">
        <v>218298</v>
      </c>
      <c r="Z2040">
        <v>20240614</v>
      </c>
      <c r="AA2040">
        <v>0</v>
      </c>
      <c r="AB2040">
        <v>0</v>
      </c>
      <c r="AC2040" t="s">
        <v>2281</v>
      </c>
      <c r="AD2040" t="s">
        <v>2281</v>
      </c>
      <c r="AE2040">
        <v>11101</v>
      </c>
      <c r="AF2040" t="s">
        <v>2281</v>
      </c>
      <c r="AG2040" t="s">
        <v>549</v>
      </c>
      <c r="AH2040">
        <v>111</v>
      </c>
    </row>
    <row r="2041" spans="1:34" hidden="1" x14ac:dyDescent="0.25">
      <c r="A2041" t="str">
        <f t="shared" si="93"/>
        <v>21 11 1 11 1 1 12 0 211010100107 0 218299</v>
      </c>
      <c r="B2041" t="str">
        <f t="shared" si="94"/>
        <v>21 11 1 11 1 1 12 0 211010100107 0 218298</v>
      </c>
      <c r="C2041" t="str">
        <f t="shared" si="95"/>
        <v>21 11 1 11 1 1 12 0 211010100107 0</v>
      </c>
      <c r="D2041">
        <v>21</v>
      </c>
      <c r="E2041">
        <v>11</v>
      </c>
      <c r="F2041">
        <v>1</v>
      </c>
      <c r="G2041">
        <v>11</v>
      </c>
      <c r="H2041">
        <v>1</v>
      </c>
      <c r="I2041">
        <v>1</v>
      </c>
      <c r="J2041">
        <v>12</v>
      </c>
      <c r="K2041">
        <v>0</v>
      </c>
      <c r="L2041" t="s">
        <v>742</v>
      </c>
      <c r="M2041" t="s">
        <v>147</v>
      </c>
      <c r="N2041" s="13">
        <v>1660507</v>
      </c>
      <c r="O2041">
        <v>218299</v>
      </c>
      <c r="P2041">
        <v>2024</v>
      </c>
      <c r="Q2041">
        <v>1053780588</v>
      </c>
      <c r="R2041" t="s">
        <v>1125</v>
      </c>
      <c r="S2041" s="13">
        <v>14872711</v>
      </c>
      <c r="T2041">
        <v>0</v>
      </c>
      <c r="U2041" t="s">
        <v>3236</v>
      </c>
      <c r="V2041" t="s">
        <v>2342</v>
      </c>
      <c r="W2041">
        <v>5001</v>
      </c>
      <c r="X2041">
        <v>0</v>
      </c>
      <c r="Y2041">
        <v>218298</v>
      </c>
      <c r="Z2041">
        <v>20240614</v>
      </c>
      <c r="AA2041">
        <v>0</v>
      </c>
      <c r="AB2041">
        <v>0</v>
      </c>
      <c r="AC2041" t="s">
        <v>2281</v>
      </c>
      <c r="AD2041" t="s">
        <v>2281</v>
      </c>
      <c r="AE2041">
        <v>11101</v>
      </c>
      <c r="AF2041" t="s">
        <v>2281</v>
      </c>
      <c r="AG2041" t="s">
        <v>549</v>
      </c>
      <c r="AH2041">
        <v>111</v>
      </c>
    </row>
    <row r="2042" spans="1:34" hidden="1" x14ac:dyDescent="0.25">
      <c r="A2042" t="str">
        <f t="shared" si="93"/>
        <v>21 11 1 11 1 3 11 0 2110102003 0 218299</v>
      </c>
      <c r="B2042" t="str">
        <f t="shared" si="94"/>
        <v>21 11 1 11 1 3 11 0 2110102003 0 218298</v>
      </c>
      <c r="C2042" t="str">
        <f t="shared" si="95"/>
        <v>21 11 1 11 1 3 11 0 2110102003 0</v>
      </c>
      <c r="D2042">
        <v>21</v>
      </c>
      <c r="E2042">
        <v>11</v>
      </c>
      <c r="F2042">
        <v>1</v>
      </c>
      <c r="G2042">
        <v>11</v>
      </c>
      <c r="H2042">
        <v>1</v>
      </c>
      <c r="I2042">
        <v>3</v>
      </c>
      <c r="J2042">
        <v>11</v>
      </c>
      <c r="K2042">
        <v>0</v>
      </c>
      <c r="L2042" t="s">
        <v>753</v>
      </c>
      <c r="M2042" t="s">
        <v>147</v>
      </c>
      <c r="N2042" s="13">
        <v>1640136</v>
      </c>
      <c r="O2042">
        <v>218299</v>
      </c>
      <c r="P2042">
        <v>2024</v>
      </c>
      <c r="Q2042">
        <v>1053780588</v>
      </c>
      <c r="R2042" t="s">
        <v>1125</v>
      </c>
      <c r="S2042" s="13">
        <v>14872711</v>
      </c>
      <c r="T2042">
        <v>0</v>
      </c>
      <c r="U2042" t="s">
        <v>3236</v>
      </c>
      <c r="V2042" t="s">
        <v>2342</v>
      </c>
      <c r="W2042">
        <v>5001</v>
      </c>
      <c r="X2042">
        <v>0</v>
      </c>
      <c r="Y2042">
        <v>218298</v>
      </c>
      <c r="Z2042">
        <v>20240614</v>
      </c>
      <c r="AA2042">
        <v>0</v>
      </c>
      <c r="AB2042">
        <v>0</v>
      </c>
      <c r="AC2042" t="s">
        <v>2281</v>
      </c>
      <c r="AD2042" t="s">
        <v>2281</v>
      </c>
      <c r="AE2042">
        <v>11101</v>
      </c>
      <c r="AF2042" t="s">
        <v>2281</v>
      </c>
      <c r="AG2042" t="s">
        <v>549</v>
      </c>
      <c r="AH2042">
        <v>111</v>
      </c>
    </row>
    <row r="2043" spans="1:34" hidden="1" x14ac:dyDescent="0.25">
      <c r="A2043" t="str">
        <f t="shared" si="93"/>
        <v>21 11 1 11 2 1 27 0 2120202007 0 218300</v>
      </c>
      <c r="B2043" t="str">
        <f t="shared" si="94"/>
        <v>21 11 1 11 2 1 27 0 2120202007 0 218192</v>
      </c>
      <c r="C2043" t="str">
        <f t="shared" si="95"/>
        <v>21 11 1 11 2 1 27 0 2120202007 0</v>
      </c>
      <c r="D2043">
        <v>21</v>
      </c>
      <c r="E2043">
        <v>11</v>
      </c>
      <c r="F2043">
        <v>1</v>
      </c>
      <c r="G2043">
        <v>11</v>
      </c>
      <c r="H2043">
        <v>2</v>
      </c>
      <c r="I2043">
        <v>1</v>
      </c>
      <c r="J2043">
        <v>27</v>
      </c>
      <c r="K2043">
        <v>0</v>
      </c>
      <c r="L2043" t="s">
        <v>756</v>
      </c>
      <c r="M2043" t="s">
        <v>147</v>
      </c>
      <c r="N2043" s="13">
        <v>91221314</v>
      </c>
      <c r="O2043">
        <v>218300</v>
      </c>
      <c r="P2043">
        <v>2024</v>
      </c>
      <c r="Q2043">
        <v>890806053</v>
      </c>
      <c r="R2043" t="s">
        <v>1184</v>
      </c>
      <c r="S2043" s="13">
        <v>91221314</v>
      </c>
      <c r="T2043">
        <v>0</v>
      </c>
      <c r="U2043" t="s">
        <v>3087</v>
      </c>
      <c r="V2043" t="s">
        <v>3237</v>
      </c>
      <c r="W2043">
        <v>5004</v>
      </c>
      <c r="X2043">
        <v>0</v>
      </c>
      <c r="Y2043">
        <v>218192</v>
      </c>
      <c r="Z2043">
        <v>20240614</v>
      </c>
      <c r="AA2043">
        <v>0</v>
      </c>
      <c r="AB2043">
        <v>0</v>
      </c>
      <c r="AC2043" t="s">
        <v>2281</v>
      </c>
      <c r="AD2043" t="s">
        <v>2281</v>
      </c>
      <c r="AE2043">
        <v>11101</v>
      </c>
      <c r="AF2043" t="s">
        <v>2281</v>
      </c>
      <c r="AG2043" t="s">
        <v>549</v>
      </c>
      <c r="AH2043">
        <v>122</v>
      </c>
    </row>
    <row r="2044" spans="1:34" hidden="1" x14ac:dyDescent="0.25">
      <c r="A2044" t="str">
        <f t="shared" si="93"/>
        <v>21 11 1 11 2 1 17 0 2120202008 0 218301</v>
      </c>
      <c r="B2044" t="str">
        <f t="shared" si="94"/>
        <v>21 11 1 11 2 1 17 0 2120202008 0 218317</v>
      </c>
      <c r="C2044" t="str">
        <f t="shared" si="95"/>
        <v>21 11 1 11 2 1 17 0 2120202008 0</v>
      </c>
      <c r="D2044">
        <v>21</v>
      </c>
      <c r="E2044">
        <v>11</v>
      </c>
      <c r="F2044">
        <v>1</v>
      </c>
      <c r="G2044">
        <v>11</v>
      </c>
      <c r="H2044">
        <v>2</v>
      </c>
      <c r="I2044">
        <v>1</v>
      </c>
      <c r="J2044">
        <v>17</v>
      </c>
      <c r="K2044">
        <v>0</v>
      </c>
      <c r="L2044" t="s">
        <v>755</v>
      </c>
      <c r="M2044" t="s">
        <v>147</v>
      </c>
      <c r="N2044" s="13">
        <v>3706000</v>
      </c>
      <c r="O2044">
        <v>218301</v>
      </c>
      <c r="P2044">
        <v>2024</v>
      </c>
      <c r="Q2044">
        <v>830015006</v>
      </c>
      <c r="R2044" t="s">
        <v>1179</v>
      </c>
      <c r="S2044" s="13">
        <v>3706000</v>
      </c>
      <c r="T2044">
        <v>0</v>
      </c>
      <c r="U2044" t="s">
        <v>3238</v>
      </c>
      <c r="V2044" t="s">
        <v>2280</v>
      </c>
      <c r="W2044">
        <v>5004</v>
      </c>
      <c r="X2044">
        <v>0</v>
      </c>
      <c r="Y2044">
        <v>218317</v>
      </c>
      <c r="Z2044">
        <v>20240617</v>
      </c>
      <c r="AA2044">
        <v>0</v>
      </c>
      <c r="AB2044">
        <v>0</v>
      </c>
      <c r="AC2044" t="s">
        <v>2281</v>
      </c>
      <c r="AD2044" t="s">
        <v>2281</v>
      </c>
      <c r="AE2044">
        <v>11101</v>
      </c>
      <c r="AF2044" t="s">
        <v>2281</v>
      </c>
      <c r="AG2044" t="s">
        <v>549</v>
      </c>
      <c r="AH2044">
        <v>335</v>
      </c>
    </row>
    <row r="2045" spans="1:34" hidden="1" x14ac:dyDescent="0.25">
      <c r="A2045" t="str">
        <f t="shared" si="93"/>
        <v>21 11 1 11 2 1 22 0 2120202008 0 218302</v>
      </c>
      <c r="B2045" t="str">
        <f t="shared" si="94"/>
        <v>21 11 1 11 2 1 22 0 2120202008 0 218224</v>
      </c>
      <c r="C2045" t="str">
        <f t="shared" si="95"/>
        <v>21 11 1 11 2 1 22 0 2120202008 0</v>
      </c>
      <c r="D2045">
        <v>21</v>
      </c>
      <c r="E2045">
        <v>11</v>
      </c>
      <c r="F2045">
        <v>1</v>
      </c>
      <c r="G2045">
        <v>11</v>
      </c>
      <c r="H2045">
        <v>2</v>
      </c>
      <c r="I2045">
        <v>1</v>
      </c>
      <c r="J2045">
        <v>22</v>
      </c>
      <c r="K2045">
        <v>0</v>
      </c>
      <c r="L2045" t="s">
        <v>755</v>
      </c>
      <c r="M2045" t="s">
        <v>147</v>
      </c>
      <c r="N2045" s="13">
        <v>113891589</v>
      </c>
      <c r="O2045">
        <v>218302</v>
      </c>
      <c r="P2045">
        <v>2024</v>
      </c>
      <c r="Q2045">
        <v>800028582</v>
      </c>
      <c r="R2045" t="s">
        <v>833</v>
      </c>
      <c r="S2045" s="13">
        <v>113891589</v>
      </c>
      <c r="T2045">
        <v>0</v>
      </c>
      <c r="U2045" t="s">
        <v>2411</v>
      </c>
      <c r="V2045" t="s">
        <v>3239</v>
      </c>
      <c r="W2045">
        <v>5004</v>
      </c>
      <c r="X2045">
        <v>0</v>
      </c>
      <c r="Y2045">
        <v>218224</v>
      </c>
      <c r="Z2045">
        <v>20240618</v>
      </c>
      <c r="AA2045">
        <v>2405020606</v>
      </c>
      <c r="AB2045">
        <v>1</v>
      </c>
      <c r="AC2045" t="s">
        <v>2281</v>
      </c>
      <c r="AD2045" t="s">
        <v>2281</v>
      </c>
      <c r="AE2045">
        <v>11101</v>
      </c>
      <c r="AF2045" t="s">
        <v>2281</v>
      </c>
      <c r="AG2045" t="s">
        <v>549</v>
      </c>
      <c r="AH2045">
        <v>121</v>
      </c>
    </row>
    <row r="2046" spans="1:34" hidden="1" x14ac:dyDescent="0.25">
      <c r="A2046" t="str">
        <f t="shared" si="93"/>
        <v>21 11 1 11 2 2 2 0 2120202008 0 218303</v>
      </c>
      <c r="B2046" t="str">
        <f t="shared" si="94"/>
        <v>21 11 1 11 2 2 2 0 2120202008 0 218008</v>
      </c>
      <c r="C2046" t="str">
        <f t="shared" si="95"/>
        <v>21 11 1 11 2 2 2 0 2120202008 0</v>
      </c>
      <c r="D2046">
        <v>21</v>
      </c>
      <c r="E2046">
        <v>11</v>
      </c>
      <c r="F2046">
        <v>1</v>
      </c>
      <c r="G2046">
        <v>11</v>
      </c>
      <c r="H2046">
        <v>2</v>
      </c>
      <c r="I2046">
        <v>2</v>
      </c>
      <c r="J2046">
        <v>2</v>
      </c>
      <c r="K2046">
        <v>0</v>
      </c>
      <c r="L2046" t="s">
        <v>755</v>
      </c>
      <c r="M2046" t="s">
        <v>147</v>
      </c>
      <c r="N2046" s="13">
        <v>6184813</v>
      </c>
      <c r="O2046">
        <v>218303</v>
      </c>
      <c r="P2046">
        <v>2024</v>
      </c>
      <c r="Q2046">
        <v>830095213</v>
      </c>
      <c r="R2046" t="s">
        <v>1188</v>
      </c>
      <c r="S2046" s="13">
        <v>6184813</v>
      </c>
      <c r="T2046">
        <v>0</v>
      </c>
      <c r="U2046" t="s">
        <v>3095</v>
      </c>
      <c r="V2046" t="s">
        <v>2280</v>
      </c>
      <c r="W2046">
        <v>5007</v>
      </c>
      <c r="X2046">
        <v>0</v>
      </c>
      <c r="Y2046">
        <v>218008</v>
      </c>
      <c r="Z2046">
        <v>20240618</v>
      </c>
      <c r="AA2046">
        <v>2401050012</v>
      </c>
      <c r="AB2046">
        <v>10</v>
      </c>
      <c r="AC2046" t="s">
        <v>2281</v>
      </c>
      <c r="AD2046" t="s">
        <v>2281</v>
      </c>
      <c r="AE2046">
        <v>11101</v>
      </c>
      <c r="AF2046" t="s">
        <v>2281</v>
      </c>
      <c r="AG2046" t="s">
        <v>549</v>
      </c>
      <c r="AH2046">
        <v>258</v>
      </c>
    </row>
    <row r="2047" spans="1:34" hidden="1" x14ac:dyDescent="0.25">
      <c r="A2047" t="str">
        <f t="shared" si="93"/>
        <v>21 11 1 11 1 2 1 1 211020100101 0 218304</v>
      </c>
      <c r="B2047" t="str">
        <f t="shared" si="94"/>
        <v>21 11 1 11 1 2 1 1 211020100101 0 218206</v>
      </c>
      <c r="C2047" t="str">
        <f t="shared" si="95"/>
        <v>21 11 1 11 1 2 1 1 211020100101 0</v>
      </c>
      <c r="D2047">
        <v>21</v>
      </c>
      <c r="E2047">
        <v>11</v>
      </c>
      <c r="F2047">
        <v>1</v>
      </c>
      <c r="G2047">
        <v>11</v>
      </c>
      <c r="H2047">
        <v>1</v>
      </c>
      <c r="I2047">
        <v>2</v>
      </c>
      <c r="J2047">
        <v>1</v>
      </c>
      <c r="K2047">
        <v>1</v>
      </c>
      <c r="L2047" t="s">
        <v>728</v>
      </c>
      <c r="M2047" t="s">
        <v>147</v>
      </c>
      <c r="N2047" s="13">
        <v>4500000</v>
      </c>
      <c r="O2047">
        <v>218304</v>
      </c>
      <c r="P2047">
        <v>2024</v>
      </c>
      <c r="Q2047">
        <v>75073197</v>
      </c>
      <c r="R2047" t="s">
        <v>852</v>
      </c>
      <c r="S2047" s="13">
        <v>4500000</v>
      </c>
      <c r="T2047">
        <v>0</v>
      </c>
      <c r="U2047" t="s">
        <v>3240</v>
      </c>
      <c r="V2047" t="s">
        <v>2291</v>
      </c>
      <c r="W2047">
        <v>5004</v>
      </c>
      <c r="X2047">
        <v>0</v>
      </c>
      <c r="Y2047">
        <v>218206</v>
      </c>
      <c r="Z2047">
        <v>20240618</v>
      </c>
      <c r="AA2047">
        <v>2404240588</v>
      </c>
      <c r="AB2047">
        <v>199</v>
      </c>
      <c r="AC2047" t="s">
        <v>2281</v>
      </c>
      <c r="AD2047" t="s">
        <v>2281</v>
      </c>
      <c r="AE2047">
        <v>11101</v>
      </c>
      <c r="AF2047" t="s">
        <v>2281</v>
      </c>
      <c r="AG2047" t="s">
        <v>549</v>
      </c>
      <c r="AH2047">
        <v>260</v>
      </c>
    </row>
    <row r="2048" spans="1:34" hidden="1" x14ac:dyDescent="0.25">
      <c r="A2048" t="str">
        <f t="shared" si="93"/>
        <v>21 11 1 11 2 1 35 0 2120202006 0 218305</v>
      </c>
      <c r="B2048" t="str">
        <f t="shared" si="94"/>
        <v>21 11 1 11 2 1 35 0 2120202006 0 218258</v>
      </c>
      <c r="C2048" t="str">
        <f t="shared" si="95"/>
        <v>21 11 1 11 2 1 35 0 2120202006 0</v>
      </c>
      <c r="D2048">
        <v>21</v>
      </c>
      <c r="E2048">
        <v>11</v>
      </c>
      <c r="F2048">
        <v>1</v>
      </c>
      <c r="G2048">
        <v>11</v>
      </c>
      <c r="H2048">
        <v>2</v>
      </c>
      <c r="I2048">
        <v>1</v>
      </c>
      <c r="J2048">
        <v>35</v>
      </c>
      <c r="K2048">
        <v>0</v>
      </c>
      <c r="L2048" t="s">
        <v>758</v>
      </c>
      <c r="M2048" t="s">
        <v>147</v>
      </c>
      <c r="N2048" s="13">
        <v>296866</v>
      </c>
      <c r="O2048">
        <v>218305</v>
      </c>
      <c r="P2048">
        <v>2024</v>
      </c>
      <c r="Q2048">
        <v>890800128</v>
      </c>
      <c r="R2048" t="s">
        <v>838</v>
      </c>
      <c r="S2048" s="13">
        <v>296866</v>
      </c>
      <c r="T2048">
        <v>0</v>
      </c>
      <c r="U2048" t="s">
        <v>3081</v>
      </c>
      <c r="V2048" t="s">
        <v>2280</v>
      </c>
      <c r="W2048">
        <v>5004</v>
      </c>
      <c r="X2048">
        <v>0</v>
      </c>
      <c r="Y2048">
        <v>218258</v>
      </c>
      <c r="Z2048">
        <v>20240618</v>
      </c>
      <c r="AA2048">
        <v>0</v>
      </c>
      <c r="AB2048">
        <v>0</v>
      </c>
      <c r="AC2048" t="s">
        <v>2281</v>
      </c>
      <c r="AD2048" t="s">
        <v>2281</v>
      </c>
      <c r="AE2048">
        <v>11101</v>
      </c>
      <c r="AF2048" t="s">
        <v>2281</v>
      </c>
      <c r="AG2048" t="s">
        <v>549</v>
      </c>
      <c r="AH2048">
        <v>335</v>
      </c>
    </row>
    <row r="2049" spans="1:34" hidden="1" x14ac:dyDescent="0.25">
      <c r="A2049" t="str">
        <f t="shared" si="93"/>
        <v>21 11 1 11 2 1 18 0 2120202006 0 218306</v>
      </c>
      <c r="B2049" t="str">
        <f t="shared" si="94"/>
        <v>21 11 1 11 2 1 18 0 2120202006 0 218036</v>
      </c>
      <c r="C2049" t="str">
        <f t="shared" si="95"/>
        <v>21 11 1 11 2 1 18 0 2120202006 0</v>
      </c>
      <c r="D2049">
        <v>21</v>
      </c>
      <c r="E2049">
        <v>11</v>
      </c>
      <c r="F2049">
        <v>1</v>
      </c>
      <c r="G2049">
        <v>11</v>
      </c>
      <c r="H2049">
        <v>2</v>
      </c>
      <c r="I2049">
        <v>1</v>
      </c>
      <c r="J2049">
        <v>18</v>
      </c>
      <c r="K2049">
        <v>0</v>
      </c>
      <c r="L2049" t="s">
        <v>758</v>
      </c>
      <c r="M2049" t="s">
        <v>147</v>
      </c>
      <c r="N2049" s="13">
        <v>1917279</v>
      </c>
      <c r="O2049">
        <v>218306</v>
      </c>
      <c r="P2049">
        <v>2024</v>
      </c>
      <c r="Q2049">
        <v>810000598</v>
      </c>
      <c r="R2049" t="s">
        <v>2278</v>
      </c>
      <c r="S2049" s="13">
        <v>1917279</v>
      </c>
      <c r="T2049">
        <v>0</v>
      </c>
      <c r="U2049" t="s">
        <v>3089</v>
      </c>
      <c r="V2049" t="s">
        <v>2280</v>
      </c>
      <c r="W2049">
        <v>5004</v>
      </c>
      <c r="X2049">
        <v>0</v>
      </c>
      <c r="Y2049">
        <v>218036</v>
      </c>
      <c r="Z2049">
        <v>20240618</v>
      </c>
      <c r="AA2049">
        <v>0</v>
      </c>
      <c r="AB2049">
        <v>0</v>
      </c>
      <c r="AC2049" t="s">
        <v>2281</v>
      </c>
      <c r="AD2049" t="s">
        <v>2281</v>
      </c>
      <c r="AE2049">
        <v>11101</v>
      </c>
      <c r="AF2049" t="s">
        <v>2281</v>
      </c>
      <c r="AG2049" t="s">
        <v>549</v>
      </c>
      <c r="AH2049">
        <v>335</v>
      </c>
    </row>
    <row r="2050" spans="1:34" hidden="1" x14ac:dyDescent="0.25">
      <c r="A2050" t="str">
        <f t="shared" ref="A2050:A2113" si="96">+CONCATENATE(,D2050," ",E2050," ",F2050," ",G2050," ",H2050," ",I2050," ",J2050," ",K2050," ",L2050," ",M2050," ",O2050)</f>
        <v>21 11 1 11 2 1 3 0 2120202008 0 218307</v>
      </c>
      <c r="B2050" t="str">
        <f t="shared" ref="B2050:B2113" si="97">+CONCATENATE(,D2050," ",E2050," ",F2050," ",G2050," ",H2050," ",I2050," ",J2050," ",K2050," ",L2050," ",M2050," ",Y2050)</f>
        <v>21 11 1 11 2 1 3 0 2120202008 0 218318</v>
      </c>
      <c r="C2050" t="str">
        <f t="shared" ref="C2050:C2113" si="98">+CONCATENATE(,D2050," ",E2050," ",F2050," ",G2050," ",H2050," ",I2050," ",J2050," ",K2050," ",L2050," ",M2050)</f>
        <v>21 11 1 11 2 1 3 0 2120202008 0</v>
      </c>
      <c r="D2050">
        <v>21</v>
      </c>
      <c r="E2050">
        <v>11</v>
      </c>
      <c r="F2050">
        <v>1</v>
      </c>
      <c r="G2050">
        <v>11</v>
      </c>
      <c r="H2050">
        <v>2</v>
      </c>
      <c r="I2050">
        <v>1</v>
      </c>
      <c r="J2050">
        <v>3</v>
      </c>
      <c r="K2050">
        <v>0</v>
      </c>
      <c r="L2050" t="s">
        <v>755</v>
      </c>
      <c r="M2050" t="s">
        <v>147</v>
      </c>
      <c r="N2050" s="13">
        <v>9938050</v>
      </c>
      <c r="O2050">
        <v>218307</v>
      </c>
      <c r="P2050">
        <v>2024</v>
      </c>
      <c r="Q2050">
        <v>900003409</v>
      </c>
      <c r="R2050" t="s">
        <v>1169</v>
      </c>
      <c r="S2050" s="13">
        <v>9938050</v>
      </c>
      <c r="T2050">
        <v>0</v>
      </c>
      <c r="U2050" t="s">
        <v>3241</v>
      </c>
      <c r="V2050" t="s">
        <v>2342</v>
      </c>
      <c r="W2050">
        <v>5004</v>
      </c>
      <c r="X2050">
        <v>0</v>
      </c>
      <c r="Y2050">
        <v>218318</v>
      </c>
      <c r="Z2050">
        <v>20240619</v>
      </c>
      <c r="AA2050">
        <v>0</v>
      </c>
      <c r="AB2050">
        <v>0</v>
      </c>
      <c r="AC2050" t="s">
        <v>2281</v>
      </c>
      <c r="AD2050" t="s">
        <v>2281</v>
      </c>
      <c r="AE2050">
        <v>11101</v>
      </c>
      <c r="AF2050" t="s">
        <v>2281</v>
      </c>
      <c r="AG2050" t="s">
        <v>549</v>
      </c>
      <c r="AH2050">
        <v>122</v>
      </c>
    </row>
    <row r="2051" spans="1:34" hidden="1" x14ac:dyDescent="0.25">
      <c r="A2051" t="str">
        <f t="shared" si="96"/>
        <v>21 11 1 11 2 1 28 0 2120202007 0 218308</v>
      </c>
      <c r="B2051" t="str">
        <f t="shared" si="97"/>
        <v>21 11 1 11 2 1 28 0 2120202007 0 218050</v>
      </c>
      <c r="C2051" t="str">
        <f t="shared" si="98"/>
        <v>21 11 1 11 2 1 28 0 2120202007 0</v>
      </c>
      <c r="D2051">
        <v>21</v>
      </c>
      <c r="E2051">
        <v>11</v>
      </c>
      <c r="F2051">
        <v>1</v>
      </c>
      <c r="G2051">
        <v>11</v>
      </c>
      <c r="H2051">
        <v>2</v>
      </c>
      <c r="I2051">
        <v>1</v>
      </c>
      <c r="J2051">
        <v>28</v>
      </c>
      <c r="K2051">
        <v>0</v>
      </c>
      <c r="L2051" t="s">
        <v>756</v>
      </c>
      <c r="M2051" t="s">
        <v>147</v>
      </c>
      <c r="N2051" s="13">
        <v>212606314</v>
      </c>
      <c r="O2051">
        <v>218308</v>
      </c>
      <c r="P2051">
        <v>2024</v>
      </c>
      <c r="Q2051">
        <v>890801059</v>
      </c>
      <c r="R2051" t="s">
        <v>1185</v>
      </c>
      <c r="S2051" s="13">
        <v>212606314</v>
      </c>
      <c r="T2051">
        <v>0</v>
      </c>
      <c r="U2051" t="s">
        <v>3242</v>
      </c>
      <c r="V2051" t="s">
        <v>3243</v>
      </c>
      <c r="W2051">
        <v>5016</v>
      </c>
      <c r="X2051">
        <v>0</v>
      </c>
      <c r="Y2051">
        <v>218050</v>
      </c>
      <c r="Z2051">
        <v>20240620</v>
      </c>
      <c r="AA2051">
        <v>2401250237</v>
      </c>
      <c r="AB2051">
        <v>2</v>
      </c>
      <c r="AC2051" t="s">
        <v>2281</v>
      </c>
      <c r="AD2051" t="s">
        <v>2281</v>
      </c>
      <c r="AE2051">
        <v>11101</v>
      </c>
      <c r="AF2051" t="s">
        <v>2281</v>
      </c>
      <c r="AG2051" t="s">
        <v>549</v>
      </c>
      <c r="AH2051">
        <v>251</v>
      </c>
    </row>
    <row r="2052" spans="1:34" hidden="1" x14ac:dyDescent="0.25">
      <c r="A2052" t="str">
        <f t="shared" si="96"/>
        <v>21 11 1 11 2 1 1 0 2120202008 0 218309</v>
      </c>
      <c r="B2052" t="str">
        <f t="shared" si="97"/>
        <v>21 11 1 11 2 1 1 0 2120202008 0 218252</v>
      </c>
      <c r="C2052" t="str">
        <f t="shared" si="98"/>
        <v>21 11 1 11 2 1 1 0 2120202008 0</v>
      </c>
      <c r="D2052">
        <v>21</v>
      </c>
      <c r="E2052">
        <v>11</v>
      </c>
      <c r="F2052">
        <v>1</v>
      </c>
      <c r="G2052">
        <v>11</v>
      </c>
      <c r="H2052">
        <v>2</v>
      </c>
      <c r="I2052">
        <v>1</v>
      </c>
      <c r="J2052">
        <v>1</v>
      </c>
      <c r="K2052">
        <v>0</v>
      </c>
      <c r="L2052" t="s">
        <v>755</v>
      </c>
      <c r="M2052" t="s">
        <v>147</v>
      </c>
      <c r="N2052" s="13">
        <v>10660646.539999999</v>
      </c>
      <c r="O2052">
        <v>218309</v>
      </c>
      <c r="P2052">
        <v>2024</v>
      </c>
      <c r="Q2052">
        <v>900426614</v>
      </c>
      <c r="R2052" t="s">
        <v>1168</v>
      </c>
      <c r="S2052" s="13">
        <v>10660646.539999999</v>
      </c>
      <c r="T2052">
        <v>358341</v>
      </c>
      <c r="U2052" t="s">
        <v>3244</v>
      </c>
      <c r="V2052" t="s">
        <v>2280</v>
      </c>
      <c r="W2052">
        <v>5004</v>
      </c>
      <c r="X2052">
        <v>2305</v>
      </c>
      <c r="Y2052">
        <v>218252</v>
      </c>
      <c r="Z2052">
        <v>20240620</v>
      </c>
      <c r="AA2052">
        <v>2405160659</v>
      </c>
      <c r="AB2052">
        <v>1</v>
      </c>
      <c r="AC2052" t="s">
        <v>2281</v>
      </c>
      <c r="AD2052" t="s">
        <v>2281</v>
      </c>
      <c r="AE2052">
        <v>11101</v>
      </c>
      <c r="AF2052" t="s">
        <v>2281</v>
      </c>
      <c r="AG2052" t="s">
        <v>549</v>
      </c>
      <c r="AH2052">
        <v>261</v>
      </c>
    </row>
    <row r="2053" spans="1:34" hidden="1" x14ac:dyDescent="0.25">
      <c r="A2053" t="str">
        <f t="shared" si="96"/>
        <v>21 11 1 11 1 2 1 1 211020100101 0 218310</v>
      </c>
      <c r="B2053" t="str">
        <f t="shared" si="97"/>
        <v>21 11 1 11 1 2 1 1 211020100101 0 218205</v>
      </c>
      <c r="C2053" t="str">
        <f t="shared" si="98"/>
        <v>21 11 1 11 1 2 1 1 211020100101 0</v>
      </c>
      <c r="D2053">
        <v>21</v>
      </c>
      <c r="E2053">
        <v>11</v>
      </c>
      <c r="F2053">
        <v>1</v>
      </c>
      <c r="G2053">
        <v>11</v>
      </c>
      <c r="H2053">
        <v>1</v>
      </c>
      <c r="I2053">
        <v>2</v>
      </c>
      <c r="J2053">
        <v>1</v>
      </c>
      <c r="K2053">
        <v>1</v>
      </c>
      <c r="L2053" t="s">
        <v>728</v>
      </c>
      <c r="M2053" t="s">
        <v>147</v>
      </c>
      <c r="N2053" s="13">
        <v>4500000</v>
      </c>
      <c r="O2053">
        <v>218310</v>
      </c>
      <c r="P2053">
        <v>2024</v>
      </c>
      <c r="Q2053">
        <v>9850816</v>
      </c>
      <c r="R2053" t="s">
        <v>1072</v>
      </c>
      <c r="S2053" s="13">
        <v>4500000</v>
      </c>
      <c r="T2053">
        <v>0</v>
      </c>
      <c r="U2053" t="s">
        <v>3245</v>
      </c>
      <c r="V2053" t="s">
        <v>2291</v>
      </c>
      <c r="W2053">
        <v>5004</v>
      </c>
      <c r="X2053">
        <v>0</v>
      </c>
      <c r="Y2053">
        <v>218205</v>
      </c>
      <c r="Z2053">
        <v>20240624</v>
      </c>
      <c r="AA2053">
        <v>2404240587</v>
      </c>
      <c r="AB2053">
        <v>199</v>
      </c>
      <c r="AC2053" t="s">
        <v>2281</v>
      </c>
      <c r="AD2053" t="s">
        <v>2281</v>
      </c>
      <c r="AE2053">
        <v>11101</v>
      </c>
      <c r="AF2053" t="s">
        <v>2281</v>
      </c>
      <c r="AG2053" t="s">
        <v>549</v>
      </c>
      <c r="AH2053">
        <v>260</v>
      </c>
    </row>
    <row r="2054" spans="1:34" hidden="1" x14ac:dyDescent="0.25">
      <c r="A2054" t="str">
        <f t="shared" si="96"/>
        <v>21 11 1 11 2 1 19 0 2120202006 0 218311</v>
      </c>
      <c r="B2054" t="str">
        <f t="shared" si="97"/>
        <v>21 11 1 11 2 1 19 0 2120202006 0 218172</v>
      </c>
      <c r="C2054" t="str">
        <f t="shared" si="98"/>
        <v>21 11 1 11 2 1 19 0 2120202006 0</v>
      </c>
      <c r="D2054">
        <v>21</v>
      </c>
      <c r="E2054">
        <v>11</v>
      </c>
      <c r="F2054">
        <v>1</v>
      </c>
      <c r="G2054">
        <v>11</v>
      </c>
      <c r="H2054">
        <v>2</v>
      </c>
      <c r="I2054">
        <v>1</v>
      </c>
      <c r="J2054">
        <v>19</v>
      </c>
      <c r="K2054">
        <v>0</v>
      </c>
      <c r="L2054" t="s">
        <v>758</v>
      </c>
      <c r="M2054" t="s">
        <v>147</v>
      </c>
      <c r="N2054" s="13">
        <v>20987313</v>
      </c>
      <c r="O2054">
        <v>218311</v>
      </c>
      <c r="P2054">
        <v>2024</v>
      </c>
      <c r="Q2054">
        <v>900062917</v>
      </c>
      <c r="R2054" t="s">
        <v>1180</v>
      </c>
      <c r="S2054" s="13">
        <v>20987313</v>
      </c>
      <c r="T2054">
        <v>0</v>
      </c>
      <c r="U2054" t="s">
        <v>3165</v>
      </c>
      <c r="V2054" t="s">
        <v>3246</v>
      </c>
      <c r="W2054">
        <v>5016</v>
      </c>
      <c r="X2054">
        <v>0</v>
      </c>
      <c r="Y2054">
        <v>218172</v>
      </c>
      <c r="Z2054">
        <v>20240624</v>
      </c>
      <c r="AA2054">
        <v>2403220499</v>
      </c>
      <c r="AB2054">
        <v>2</v>
      </c>
      <c r="AC2054" t="s">
        <v>2281</v>
      </c>
      <c r="AD2054" t="s">
        <v>2281</v>
      </c>
      <c r="AE2054">
        <v>11101</v>
      </c>
      <c r="AF2054" t="s">
        <v>2281</v>
      </c>
      <c r="AG2054" t="s">
        <v>549</v>
      </c>
      <c r="AH2054">
        <v>252</v>
      </c>
    </row>
    <row r="2055" spans="1:34" hidden="1" x14ac:dyDescent="0.25">
      <c r="A2055" t="str">
        <f t="shared" si="96"/>
        <v>21 11 1 11 2 1 23 0 2120202006 0 218313</v>
      </c>
      <c r="B2055" t="str">
        <f t="shared" si="97"/>
        <v>21 11 1 11 2 1 23 0 2120202006 0 218117</v>
      </c>
      <c r="C2055" t="str">
        <f t="shared" si="98"/>
        <v>21 11 1 11 2 1 23 0 2120202006 0</v>
      </c>
      <c r="D2055">
        <v>21</v>
      </c>
      <c r="E2055">
        <v>11</v>
      </c>
      <c r="F2055">
        <v>1</v>
      </c>
      <c r="G2055">
        <v>11</v>
      </c>
      <c r="H2055">
        <v>2</v>
      </c>
      <c r="I2055">
        <v>1</v>
      </c>
      <c r="J2055">
        <v>23</v>
      </c>
      <c r="K2055">
        <v>0</v>
      </c>
      <c r="L2055" t="s">
        <v>758</v>
      </c>
      <c r="M2055" t="s">
        <v>147</v>
      </c>
      <c r="N2055" s="13">
        <v>26495316.5</v>
      </c>
      <c r="O2055">
        <v>218313</v>
      </c>
      <c r="P2055">
        <v>2024</v>
      </c>
      <c r="Q2055">
        <v>901430297</v>
      </c>
      <c r="R2055" t="s">
        <v>1182</v>
      </c>
      <c r="S2055" s="13">
        <v>26495316.5</v>
      </c>
      <c r="T2055">
        <v>927336</v>
      </c>
      <c r="U2055" t="s">
        <v>3202</v>
      </c>
      <c r="V2055" t="s">
        <v>3247</v>
      </c>
      <c r="W2055">
        <v>5004</v>
      </c>
      <c r="X2055">
        <v>2305</v>
      </c>
      <c r="Y2055">
        <v>218117</v>
      </c>
      <c r="Z2055">
        <v>20240624</v>
      </c>
      <c r="AA2055">
        <v>2011180526</v>
      </c>
      <c r="AB2055">
        <v>41</v>
      </c>
      <c r="AC2055" t="s">
        <v>2281</v>
      </c>
      <c r="AD2055" t="s">
        <v>2281</v>
      </c>
      <c r="AE2055">
        <v>11101</v>
      </c>
      <c r="AF2055" t="s">
        <v>2281</v>
      </c>
      <c r="AG2055" t="s">
        <v>549</v>
      </c>
      <c r="AH2055">
        <v>121</v>
      </c>
    </row>
    <row r="2056" spans="1:34" hidden="1" x14ac:dyDescent="0.25">
      <c r="A2056" t="str">
        <f t="shared" si="96"/>
        <v>21 11 1 11 2 1 23 0 2120202006 0 218314</v>
      </c>
      <c r="B2056" t="str">
        <f t="shared" si="97"/>
        <v>21 11 1 11 2 1 23 0 2120202006 0 218117</v>
      </c>
      <c r="C2056" t="str">
        <f t="shared" si="98"/>
        <v>21 11 1 11 2 1 23 0 2120202006 0</v>
      </c>
      <c r="D2056">
        <v>21</v>
      </c>
      <c r="E2056">
        <v>11</v>
      </c>
      <c r="F2056">
        <v>1</v>
      </c>
      <c r="G2056">
        <v>11</v>
      </c>
      <c r="H2056">
        <v>2</v>
      </c>
      <c r="I2056">
        <v>1</v>
      </c>
      <c r="J2056">
        <v>23</v>
      </c>
      <c r="K2056">
        <v>0</v>
      </c>
      <c r="L2056" t="s">
        <v>758</v>
      </c>
      <c r="M2056" t="s">
        <v>147</v>
      </c>
      <c r="N2056" s="13">
        <v>37393343.5</v>
      </c>
      <c r="O2056">
        <v>218314</v>
      </c>
      <c r="P2056">
        <v>2024</v>
      </c>
      <c r="Q2056">
        <v>901430297</v>
      </c>
      <c r="R2056" t="s">
        <v>1182</v>
      </c>
      <c r="S2056" s="13">
        <v>37393343.5</v>
      </c>
      <c r="T2056">
        <v>0</v>
      </c>
      <c r="U2056" t="s">
        <v>3202</v>
      </c>
      <c r="V2056" t="s">
        <v>3247</v>
      </c>
      <c r="W2056">
        <v>5004</v>
      </c>
      <c r="X2056">
        <v>0</v>
      </c>
      <c r="Y2056">
        <v>218117</v>
      </c>
      <c r="Z2056">
        <v>20240624</v>
      </c>
      <c r="AA2056">
        <v>2011180526</v>
      </c>
      <c r="AB2056">
        <v>41</v>
      </c>
      <c r="AC2056" t="s">
        <v>2281</v>
      </c>
      <c r="AD2056" t="s">
        <v>2281</v>
      </c>
      <c r="AE2056">
        <v>11101</v>
      </c>
      <c r="AF2056" t="s">
        <v>2281</v>
      </c>
      <c r="AG2056" t="s">
        <v>549</v>
      </c>
      <c r="AH2056">
        <v>121</v>
      </c>
    </row>
    <row r="2057" spans="1:34" hidden="1" x14ac:dyDescent="0.25">
      <c r="A2057" t="str">
        <f t="shared" si="96"/>
        <v>21 11 1 11 1 2 1 1 211020100101 0 218316</v>
      </c>
      <c r="B2057" t="str">
        <f t="shared" si="97"/>
        <v>21 11 1 11 1 2 1 1 211020100101 0 218187</v>
      </c>
      <c r="C2057" t="str">
        <f t="shared" si="98"/>
        <v>21 11 1 11 1 2 1 1 211020100101 0</v>
      </c>
      <c r="D2057">
        <v>21</v>
      </c>
      <c r="E2057">
        <v>11</v>
      </c>
      <c r="F2057">
        <v>1</v>
      </c>
      <c r="G2057">
        <v>11</v>
      </c>
      <c r="H2057">
        <v>1</v>
      </c>
      <c r="I2057">
        <v>2</v>
      </c>
      <c r="J2057">
        <v>1</v>
      </c>
      <c r="K2057">
        <v>1</v>
      </c>
      <c r="L2057" t="s">
        <v>728</v>
      </c>
      <c r="M2057" t="s">
        <v>147</v>
      </c>
      <c r="N2057" s="13">
        <v>5000000</v>
      </c>
      <c r="O2057">
        <v>218316</v>
      </c>
      <c r="P2057">
        <v>2024</v>
      </c>
      <c r="Q2057">
        <v>1053856491</v>
      </c>
      <c r="R2057" t="s">
        <v>3106</v>
      </c>
      <c r="S2057" s="13">
        <v>5000000</v>
      </c>
      <c r="T2057">
        <v>0</v>
      </c>
      <c r="U2057" t="s">
        <v>3201</v>
      </c>
      <c r="V2057" t="s">
        <v>2291</v>
      </c>
      <c r="W2057">
        <v>5004</v>
      </c>
      <c r="X2057">
        <v>0</v>
      </c>
      <c r="Y2057">
        <v>218187</v>
      </c>
      <c r="Z2057">
        <v>20240625</v>
      </c>
      <c r="AA2057">
        <v>2404050519</v>
      </c>
      <c r="AB2057">
        <v>2</v>
      </c>
      <c r="AC2057" t="s">
        <v>2281</v>
      </c>
      <c r="AD2057" t="s">
        <v>2281</v>
      </c>
      <c r="AE2057">
        <v>11101</v>
      </c>
      <c r="AF2057" t="s">
        <v>2281</v>
      </c>
      <c r="AG2057" t="s">
        <v>549</v>
      </c>
      <c r="AH2057">
        <v>260</v>
      </c>
    </row>
    <row r="2058" spans="1:34" hidden="1" x14ac:dyDescent="0.25">
      <c r="A2058" t="str">
        <f t="shared" si="96"/>
        <v>21 11 1 11 2 1 12 0 2120202008 0 218317</v>
      </c>
      <c r="B2058" t="str">
        <f t="shared" si="97"/>
        <v>21 11 1 11 2 1 12 0 2120202008 0 218047</v>
      </c>
      <c r="C2058" t="str">
        <f t="shared" si="98"/>
        <v>21 11 1 11 2 1 12 0 2120202008 0</v>
      </c>
      <c r="D2058">
        <v>21</v>
      </c>
      <c r="E2058">
        <v>11</v>
      </c>
      <c r="F2058">
        <v>1</v>
      </c>
      <c r="G2058">
        <v>11</v>
      </c>
      <c r="H2058">
        <v>2</v>
      </c>
      <c r="I2058">
        <v>1</v>
      </c>
      <c r="J2058">
        <v>12</v>
      </c>
      <c r="K2058">
        <v>0</v>
      </c>
      <c r="L2058" t="s">
        <v>755</v>
      </c>
      <c r="M2058" t="s">
        <v>147</v>
      </c>
      <c r="N2058" s="13">
        <v>1861452</v>
      </c>
      <c r="O2058">
        <v>218317</v>
      </c>
      <c r="P2058">
        <v>2024</v>
      </c>
      <c r="Q2058">
        <v>900158114</v>
      </c>
      <c r="R2058" t="s">
        <v>1176</v>
      </c>
      <c r="S2058" s="13">
        <v>1861452</v>
      </c>
      <c r="T2058">
        <v>0</v>
      </c>
      <c r="U2058" t="s">
        <v>3149</v>
      </c>
      <c r="V2058" t="s">
        <v>3248</v>
      </c>
      <c r="W2058">
        <v>5004</v>
      </c>
      <c r="X2058">
        <v>0</v>
      </c>
      <c r="Y2058">
        <v>218047</v>
      </c>
      <c r="Z2058">
        <v>20240625</v>
      </c>
      <c r="AA2058">
        <v>2401220207</v>
      </c>
      <c r="AB2058">
        <v>4</v>
      </c>
      <c r="AC2058" t="s">
        <v>2281</v>
      </c>
      <c r="AD2058" t="s">
        <v>2281</v>
      </c>
      <c r="AE2058">
        <v>11101</v>
      </c>
      <c r="AF2058" t="s">
        <v>2281</v>
      </c>
      <c r="AG2058" t="s">
        <v>549</v>
      </c>
      <c r="AH2058">
        <v>261</v>
      </c>
    </row>
    <row r="2059" spans="1:34" hidden="1" x14ac:dyDescent="0.25">
      <c r="A2059" t="str">
        <f t="shared" si="96"/>
        <v>21 11 1 11 2 1 38 0 2120202008 0 218318</v>
      </c>
      <c r="B2059" t="str">
        <f t="shared" si="97"/>
        <v>21 11 1 11 2 1 38 0 2120202008 0 218204</v>
      </c>
      <c r="C2059" t="str">
        <f t="shared" si="98"/>
        <v>21 11 1 11 2 1 38 0 2120202008 0</v>
      </c>
      <c r="D2059">
        <v>21</v>
      </c>
      <c r="E2059">
        <v>11</v>
      </c>
      <c r="F2059">
        <v>1</v>
      </c>
      <c r="G2059">
        <v>11</v>
      </c>
      <c r="H2059">
        <v>2</v>
      </c>
      <c r="I2059">
        <v>1</v>
      </c>
      <c r="J2059">
        <v>38</v>
      </c>
      <c r="K2059">
        <v>0</v>
      </c>
      <c r="L2059" t="s">
        <v>755</v>
      </c>
      <c r="M2059" t="s">
        <v>147</v>
      </c>
      <c r="N2059" s="13">
        <v>193896</v>
      </c>
      <c r="O2059">
        <v>218318</v>
      </c>
      <c r="P2059">
        <v>2024</v>
      </c>
      <c r="Q2059">
        <v>890805554</v>
      </c>
      <c r="R2059" t="s">
        <v>1187</v>
      </c>
      <c r="S2059" s="13">
        <v>193896</v>
      </c>
      <c r="T2059">
        <v>6601</v>
      </c>
      <c r="U2059" t="s">
        <v>3249</v>
      </c>
      <c r="V2059" t="s">
        <v>3250</v>
      </c>
      <c r="W2059">
        <v>5016</v>
      </c>
      <c r="X2059">
        <v>2305</v>
      </c>
      <c r="Y2059">
        <v>218204</v>
      </c>
      <c r="Z2059">
        <v>20240625</v>
      </c>
      <c r="AA2059">
        <v>2404180576</v>
      </c>
      <c r="AB2059">
        <v>2</v>
      </c>
      <c r="AC2059" t="s">
        <v>2281</v>
      </c>
      <c r="AD2059" t="s">
        <v>2281</v>
      </c>
      <c r="AE2059">
        <v>11101</v>
      </c>
      <c r="AF2059" t="s">
        <v>2281</v>
      </c>
      <c r="AG2059" t="s">
        <v>549</v>
      </c>
      <c r="AH2059">
        <v>253</v>
      </c>
    </row>
    <row r="2060" spans="1:34" hidden="1" x14ac:dyDescent="0.25">
      <c r="A2060" t="str">
        <f t="shared" si="96"/>
        <v>21 11 1 11 2 1 23 0 2120202006 0 218319</v>
      </c>
      <c r="B2060" t="str">
        <f t="shared" si="97"/>
        <v>21 11 1 11 2 1 23 0 2120202006 0 218253</v>
      </c>
      <c r="C2060" t="str">
        <f t="shared" si="98"/>
        <v>21 11 1 11 2 1 23 0 2120202006 0</v>
      </c>
      <c r="D2060">
        <v>21</v>
      </c>
      <c r="E2060">
        <v>11</v>
      </c>
      <c r="F2060">
        <v>1</v>
      </c>
      <c r="G2060">
        <v>11</v>
      </c>
      <c r="H2060">
        <v>2</v>
      </c>
      <c r="I2060">
        <v>1</v>
      </c>
      <c r="J2060">
        <v>23</v>
      </c>
      <c r="K2060">
        <v>0</v>
      </c>
      <c r="L2060" t="s">
        <v>758</v>
      </c>
      <c r="M2060" t="s">
        <v>147</v>
      </c>
      <c r="N2060" s="13">
        <v>28650000</v>
      </c>
      <c r="O2060">
        <v>218319</v>
      </c>
      <c r="P2060">
        <v>2024</v>
      </c>
      <c r="Q2060">
        <v>810004561</v>
      </c>
      <c r="R2060" t="s">
        <v>795</v>
      </c>
      <c r="S2060" s="13">
        <v>28650000</v>
      </c>
      <c r="T2060">
        <v>0</v>
      </c>
      <c r="U2060" t="s">
        <v>2352</v>
      </c>
      <c r="V2060" t="s">
        <v>3251</v>
      </c>
      <c r="W2060">
        <v>5004</v>
      </c>
      <c r="X2060">
        <v>0</v>
      </c>
      <c r="Y2060">
        <v>218253</v>
      </c>
      <c r="Z2060">
        <v>20240625</v>
      </c>
      <c r="AA2060">
        <v>2405160660</v>
      </c>
      <c r="AB2060">
        <v>1</v>
      </c>
      <c r="AC2060" t="s">
        <v>2281</v>
      </c>
      <c r="AD2060" t="s">
        <v>2281</v>
      </c>
      <c r="AE2060">
        <v>11101</v>
      </c>
      <c r="AF2060" t="s">
        <v>2281</v>
      </c>
      <c r="AG2060" t="s">
        <v>549</v>
      </c>
      <c r="AH2060">
        <v>261</v>
      </c>
    </row>
    <row r="2061" spans="1:34" hidden="1" x14ac:dyDescent="0.25">
      <c r="A2061" t="str">
        <f t="shared" si="96"/>
        <v>21 11 1 11 1 2 1 1 211020100101 0 218320</v>
      </c>
      <c r="B2061" t="str">
        <f t="shared" si="97"/>
        <v>21 11 1 11 1 2 1 1 211020100101 0 218254</v>
      </c>
      <c r="C2061" t="str">
        <f t="shared" si="98"/>
        <v>21 11 1 11 1 2 1 1 211020100101 0</v>
      </c>
      <c r="D2061">
        <v>21</v>
      </c>
      <c r="E2061">
        <v>11</v>
      </c>
      <c r="F2061">
        <v>1</v>
      </c>
      <c r="G2061">
        <v>11</v>
      </c>
      <c r="H2061">
        <v>1</v>
      </c>
      <c r="I2061">
        <v>2</v>
      </c>
      <c r="J2061">
        <v>1</v>
      </c>
      <c r="K2061">
        <v>1</v>
      </c>
      <c r="L2061" t="s">
        <v>728</v>
      </c>
      <c r="M2061" t="s">
        <v>147</v>
      </c>
      <c r="N2061" s="13">
        <v>4857143</v>
      </c>
      <c r="O2061">
        <v>218320</v>
      </c>
      <c r="P2061">
        <v>2024</v>
      </c>
      <c r="Q2061">
        <v>1053795705</v>
      </c>
      <c r="R2061" t="s">
        <v>1144</v>
      </c>
      <c r="S2061" s="13">
        <v>4857143</v>
      </c>
      <c r="T2061">
        <v>0</v>
      </c>
      <c r="U2061" t="s">
        <v>3252</v>
      </c>
      <c r="V2061" t="s">
        <v>2291</v>
      </c>
      <c r="W2061">
        <v>5004</v>
      </c>
      <c r="X2061">
        <v>0</v>
      </c>
      <c r="Y2061">
        <v>218254</v>
      </c>
      <c r="Z2061">
        <v>20240625</v>
      </c>
      <c r="AA2061">
        <v>2405200683</v>
      </c>
      <c r="AB2061">
        <v>1</v>
      </c>
      <c r="AC2061" t="s">
        <v>2281</v>
      </c>
      <c r="AD2061" t="s">
        <v>2281</v>
      </c>
      <c r="AE2061">
        <v>11101</v>
      </c>
      <c r="AF2061" t="s">
        <v>2281</v>
      </c>
      <c r="AG2061" t="s">
        <v>549</v>
      </c>
      <c r="AH2061">
        <v>260</v>
      </c>
    </row>
    <row r="2062" spans="1:34" hidden="1" x14ac:dyDescent="0.25">
      <c r="A2062" t="str">
        <f t="shared" si="96"/>
        <v>21 11 1 11 1 2 1 0 211020100101 0 218321</v>
      </c>
      <c r="B2062" t="str">
        <f t="shared" si="97"/>
        <v>21 11 1 11 1 2 1 0 211020100101 0 218098</v>
      </c>
      <c r="C2062" t="str">
        <f t="shared" si="98"/>
        <v>21 11 1 11 1 2 1 0 211020100101 0</v>
      </c>
      <c r="D2062">
        <v>21</v>
      </c>
      <c r="E2062">
        <v>11</v>
      </c>
      <c r="F2062">
        <v>1</v>
      </c>
      <c r="G2062">
        <v>11</v>
      </c>
      <c r="H2062">
        <v>1</v>
      </c>
      <c r="I2062">
        <v>2</v>
      </c>
      <c r="J2062">
        <v>1</v>
      </c>
      <c r="K2062">
        <v>0</v>
      </c>
      <c r="L2062" t="s">
        <v>728</v>
      </c>
      <c r="M2062" t="s">
        <v>147</v>
      </c>
      <c r="N2062" s="13">
        <v>3500000</v>
      </c>
      <c r="O2062">
        <v>218321</v>
      </c>
      <c r="P2062">
        <v>2024</v>
      </c>
      <c r="Q2062">
        <v>10280510</v>
      </c>
      <c r="R2062" t="s">
        <v>1145</v>
      </c>
      <c r="S2062" s="13">
        <v>3500000</v>
      </c>
      <c r="T2062">
        <v>0</v>
      </c>
      <c r="U2062" t="s">
        <v>3146</v>
      </c>
      <c r="V2062" t="s">
        <v>2291</v>
      </c>
      <c r="W2062">
        <v>5004</v>
      </c>
      <c r="X2062">
        <v>0</v>
      </c>
      <c r="Y2062">
        <v>218098</v>
      </c>
      <c r="Z2062">
        <v>20240626</v>
      </c>
      <c r="AA2062">
        <v>2402200356</v>
      </c>
      <c r="AB2062">
        <v>4</v>
      </c>
      <c r="AC2062" t="s">
        <v>2281</v>
      </c>
      <c r="AD2062" t="s">
        <v>2281</v>
      </c>
      <c r="AE2062">
        <v>11101</v>
      </c>
      <c r="AF2062" t="s">
        <v>2281</v>
      </c>
      <c r="AG2062" t="s">
        <v>549</v>
      </c>
      <c r="AH2062">
        <v>260</v>
      </c>
    </row>
    <row r="2063" spans="1:34" hidden="1" x14ac:dyDescent="0.25">
      <c r="A2063" t="str">
        <f t="shared" si="96"/>
        <v>21 11 1 11 2 1 35 0 2120202006 0 218323</v>
      </c>
      <c r="B2063" t="str">
        <f t="shared" si="97"/>
        <v>21 11 1 11 2 1 35 0 2120202006 0 218258</v>
      </c>
      <c r="C2063" t="str">
        <f t="shared" si="98"/>
        <v>21 11 1 11 2 1 35 0 2120202006 0</v>
      </c>
      <c r="D2063">
        <v>21</v>
      </c>
      <c r="E2063">
        <v>11</v>
      </c>
      <c r="F2063">
        <v>1</v>
      </c>
      <c r="G2063">
        <v>11</v>
      </c>
      <c r="H2063">
        <v>2</v>
      </c>
      <c r="I2063">
        <v>1</v>
      </c>
      <c r="J2063">
        <v>35</v>
      </c>
      <c r="K2063">
        <v>0</v>
      </c>
      <c r="L2063" t="s">
        <v>758</v>
      </c>
      <c r="M2063" t="s">
        <v>147</v>
      </c>
      <c r="N2063" s="13">
        <v>31634810</v>
      </c>
      <c r="O2063">
        <v>218323</v>
      </c>
      <c r="P2063">
        <v>2024</v>
      </c>
      <c r="Q2063">
        <v>890800128</v>
      </c>
      <c r="R2063" t="s">
        <v>838</v>
      </c>
      <c r="S2063" s="13">
        <v>31634810</v>
      </c>
      <c r="T2063">
        <v>0</v>
      </c>
      <c r="U2063" t="s">
        <v>3081</v>
      </c>
      <c r="V2063" t="s">
        <v>2280</v>
      </c>
      <c r="W2063">
        <v>5004</v>
      </c>
      <c r="X2063">
        <v>0</v>
      </c>
      <c r="Y2063">
        <v>218258</v>
      </c>
      <c r="Z2063">
        <v>20240626</v>
      </c>
      <c r="AA2063">
        <v>0</v>
      </c>
      <c r="AB2063">
        <v>0</v>
      </c>
      <c r="AC2063" t="s">
        <v>2281</v>
      </c>
      <c r="AD2063" t="s">
        <v>2281</v>
      </c>
      <c r="AE2063">
        <v>11101</v>
      </c>
      <c r="AF2063" t="s">
        <v>2281</v>
      </c>
      <c r="AG2063" t="s">
        <v>549</v>
      </c>
      <c r="AH2063">
        <v>335</v>
      </c>
    </row>
    <row r="2064" spans="1:34" hidden="1" x14ac:dyDescent="0.25">
      <c r="A2064" t="str">
        <f t="shared" si="96"/>
        <v>21 11 1 11 2 1 27 0 2120202007 0 218324</v>
      </c>
      <c r="B2064" t="str">
        <f t="shared" si="97"/>
        <v>21 11 1 11 2 1 27 0 2120202007 0 218192</v>
      </c>
      <c r="C2064" t="str">
        <f t="shared" si="98"/>
        <v>21 11 1 11 2 1 27 0 2120202007 0</v>
      </c>
      <c r="D2064">
        <v>21</v>
      </c>
      <c r="E2064">
        <v>11</v>
      </c>
      <c r="F2064">
        <v>1</v>
      </c>
      <c r="G2064">
        <v>11</v>
      </c>
      <c r="H2064">
        <v>2</v>
      </c>
      <c r="I2064">
        <v>1</v>
      </c>
      <c r="J2064">
        <v>27</v>
      </c>
      <c r="K2064">
        <v>0</v>
      </c>
      <c r="L2064" t="s">
        <v>756</v>
      </c>
      <c r="M2064" t="s">
        <v>147</v>
      </c>
      <c r="N2064" s="13">
        <v>40616655</v>
      </c>
      <c r="O2064">
        <v>218324</v>
      </c>
      <c r="P2064">
        <v>2024</v>
      </c>
      <c r="Q2064">
        <v>890806053</v>
      </c>
      <c r="R2064" t="s">
        <v>1184</v>
      </c>
      <c r="S2064" s="13">
        <v>40616655</v>
      </c>
      <c r="T2064">
        <v>0</v>
      </c>
      <c r="U2064" t="s">
        <v>3253</v>
      </c>
      <c r="V2064" t="s">
        <v>3254</v>
      </c>
      <c r="W2064">
        <v>5004</v>
      </c>
      <c r="X2064">
        <v>0</v>
      </c>
      <c r="Y2064">
        <v>218192</v>
      </c>
      <c r="Z2064">
        <v>20240627</v>
      </c>
      <c r="AA2064">
        <v>0</v>
      </c>
      <c r="AB2064">
        <v>0</v>
      </c>
      <c r="AC2064" t="s">
        <v>2281</v>
      </c>
      <c r="AD2064" t="s">
        <v>2281</v>
      </c>
      <c r="AE2064">
        <v>11101</v>
      </c>
      <c r="AF2064" t="s">
        <v>2281</v>
      </c>
      <c r="AG2064" t="s">
        <v>549</v>
      </c>
      <c r="AH2064">
        <v>122</v>
      </c>
    </row>
    <row r="2065" spans="1:34" hidden="1" x14ac:dyDescent="0.25">
      <c r="A2065" t="str">
        <f t="shared" si="96"/>
        <v>21 1 3 11 5 1 3 0 0 4599007 218325</v>
      </c>
      <c r="B2065" t="str">
        <f t="shared" si="97"/>
        <v>21 1 3 11 5 1 3 0 0 4599007 218043</v>
      </c>
      <c r="C2065" t="str">
        <f t="shared" si="98"/>
        <v>21 1 3 11 5 1 3 0 0 4599007</v>
      </c>
      <c r="D2065">
        <v>21</v>
      </c>
      <c r="E2065">
        <v>1</v>
      </c>
      <c r="F2065">
        <v>3</v>
      </c>
      <c r="G2065">
        <v>11</v>
      </c>
      <c r="H2065">
        <v>5</v>
      </c>
      <c r="I2065">
        <v>1</v>
      </c>
      <c r="J2065">
        <v>3</v>
      </c>
      <c r="K2065">
        <v>0</v>
      </c>
      <c r="L2065" t="s">
        <v>147</v>
      </c>
      <c r="M2065" t="s">
        <v>150</v>
      </c>
      <c r="N2065" s="13">
        <v>4928194</v>
      </c>
      <c r="O2065">
        <v>218325</v>
      </c>
      <c r="P2065">
        <v>2024</v>
      </c>
      <c r="Q2065">
        <v>810000725</v>
      </c>
      <c r="R2065" t="s">
        <v>1102</v>
      </c>
      <c r="S2065" s="13">
        <v>4928194</v>
      </c>
      <c r="T2065">
        <v>144947</v>
      </c>
      <c r="U2065" t="s">
        <v>3123</v>
      </c>
      <c r="V2065" t="s">
        <v>3255</v>
      </c>
      <c r="W2065">
        <v>5004</v>
      </c>
      <c r="X2065">
        <v>2305</v>
      </c>
      <c r="Y2065">
        <v>218043</v>
      </c>
      <c r="Z2065">
        <v>20240627</v>
      </c>
      <c r="AA2065">
        <v>2401190193</v>
      </c>
      <c r="AB2065">
        <v>5</v>
      </c>
      <c r="AC2065" t="s">
        <v>2281</v>
      </c>
      <c r="AD2065" t="s">
        <v>2281</v>
      </c>
      <c r="AE2065">
        <v>11101</v>
      </c>
      <c r="AF2065" t="s">
        <v>2281</v>
      </c>
      <c r="AG2065" t="s">
        <v>549</v>
      </c>
      <c r="AH2065">
        <v>261</v>
      </c>
    </row>
    <row r="2066" spans="1:34" hidden="1" x14ac:dyDescent="0.25">
      <c r="A2066" t="str">
        <f t="shared" si="96"/>
        <v>21 11 1 11 1 2 1 0 211020100101 0 218329</v>
      </c>
      <c r="B2066" t="str">
        <f t="shared" si="97"/>
        <v>21 11 1 11 1 2 1 0 211020100101 0 218095</v>
      </c>
      <c r="C2066" t="str">
        <f t="shared" si="98"/>
        <v>21 11 1 11 1 2 1 0 211020100101 0</v>
      </c>
      <c r="D2066">
        <v>21</v>
      </c>
      <c r="E2066">
        <v>11</v>
      </c>
      <c r="F2066">
        <v>1</v>
      </c>
      <c r="G2066">
        <v>11</v>
      </c>
      <c r="H2066">
        <v>1</v>
      </c>
      <c r="I2066">
        <v>2</v>
      </c>
      <c r="J2066">
        <v>1</v>
      </c>
      <c r="K2066">
        <v>0</v>
      </c>
      <c r="L2066" t="s">
        <v>728</v>
      </c>
      <c r="M2066" t="s">
        <v>147</v>
      </c>
      <c r="N2066" s="13">
        <v>2968717</v>
      </c>
      <c r="O2066">
        <v>218329</v>
      </c>
      <c r="P2066">
        <v>2024</v>
      </c>
      <c r="Q2066">
        <v>890801053</v>
      </c>
      <c r="R2066" t="s">
        <v>784</v>
      </c>
      <c r="S2066" s="13">
        <v>2968717</v>
      </c>
      <c r="T2066">
        <v>0</v>
      </c>
      <c r="U2066" t="s">
        <v>3256</v>
      </c>
      <c r="V2066" t="s">
        <v>2342</v>
      </c>
      <c r="W2066">
        <v>5001</v>
      </c>
      <c r="X2066">
        <v>0</v>
      </c>
      <c r="Y2066">
        <v>218095</v>
      </c>
      <c r="Z2066">
        <v>20240627</v>
      </c>
      <c r="AA2066">
        <v>2024062020</v>
      </c>
      <c r="AB2066">
        <v>0</v>
      </c>
      <c r="AC2066" t="s">
        <v>2281</v>
      </c>
      <c r="AD2066" t="s">
        <v>2281</v>
      </c>
      <c r="AE2066">
        <v>11101</v>
      </c>
      <c r="AF2066" t="s">
        <v>2281</v>
      </c>
      <c r="AG2066" t="s">
        <v>549</v>
      </c>
      <c r="AH2066">
        <v>100</v>
      </c>
    </row>
    <row r="2067" spans="1:34" hidden="1" x14ac:dyDescent="0.25">
      <c r="A2067" t="str">
        <f t="shared" si="96"/>
        <v>21 11 1 11 1 2 1 0 211020100101 0 218330</v>
      </c>
      <c r="B2067" t="str">
        <f t="shared" si="97"/>
        <v>21 11 1 11 1 2 1 0 211020100101 0 218227</v>
      </c>
      <c r="C2067" t="str">
        <f t="shared" si="98"/>
        <v>21 11 1 11 1 2 1 0 211020100101 0</v>
      </c>
      <c r="D2067">
        <v>21</v>
      </c>
      <c r="E2067">
        <v>11</v>
      </c>
      <c r="F2067">
        <v>1</v>
      </c>
      <c r="G2067">
        <v>11</v>
      </c>
      <c r="H2067">
        <v>1</v>
      </c>
      <c r="I2067">
        <v>2</v>
      </c>
      <c r="J2067">
        <v>1</v>
      </c>
      <c r="K2067">
        <v>0</v>
      </c>
      <c r="L2067" t="s">
        <v>728</v>
      </c>
      <c r="M2067" t="s">
        <v>147</v>
      </c>
      <c r="N2067" s="13">
        <v>1315315</v>
      </c>
      <c r="O2067">
        <v>218330</v>
      </c>
      <c r="P2067">
        <v>2024</v>
      </c>
      <c r="Q2067">
        <v>890801053</v>
      </c>
      <c r="R2067" t="s">
        <v>784</v>
      </c>
      <c r="S2067" s="13">
        <v>1315315</v>
      </c>
      <c r="T2067">
        <v>0</v>
      </c>
      <c r="U2067" t="s">
        <v>3257</v>
      </c>
      <c r="V2067" t="s">
        <v>2342</v>
      </c>
      <c r="W2067">
        <v>5001</v>
      </c>
      <c r="X2067">
        <v>0</v>
      </c>
      <c r="Y2067">
        <v>218227</v>
      </c>
      <c r="Z2067">
        <v>20240627</v>
      </c>
      <c r="AA2067">
        <v>2024062020</v>
      </c>
      <c r="AB2067">
        <v>0</v>
      </c>
      <c r="AC2067" t="s">
        <v>2281</v>
      </c>
      <c r="AD2067" t="s">
        <v>2281</v>
      </c>
      <c r="AE2067">
        <v>11101</v>
      </c>
      <c r="AF2067" t="s">
        <v>2281</v>
      </c>
      <c r="AG2067" t="s">
        <v>549</v>
      </c>
      <c r="AH2067">
        <v>100</v>
      </c>
    </row>
    <row r="2068" spans="1:34" hidden="1" x14ac:dyDescent="0.25">
      <c r="A2068" t="str">
        <f t="shared" si="96"/>
        <v>21 11 1 11 1 2 1 0 211020100101 0 218331</v>
      </c>
      <c r="B2068" t="str">
        <f t="shared" si="97"/>
        <v>21 11 1 11 1 2 1 0 211020100101 0 218144</v>
      </c>
      <c r="C2068" t="str">
        <f t="shared" si="98"/>
        <v>21 11 1 11 1 2 1 0 211020100101 0</v>
      </c>
      <c r="D2068">
        <v>21</v>
      </c>
      <c r="E2068">
        <v>11</v>
      </c>
      <c r="F2068">
        <v>1</v>
      </c>
      <c r="G2068">
        <v>11</v>
      </c>
      <c r="H2068">
        <v>1</v>
      </c>
      <c r="I2068">
        <v>2</v>
      </c>
      <c r="J2068">
        <v>1</v>
      </c>
      <c r="K2068">
        <v>0</v>
      </c>
      <c r="L2068" t="s">
        <v>728</v>
      </c>
      <c r="M2068" t="s">
        <v>147</v>
      </c>
      <c r="N2068" s="13">
        <v>23632577</v>
      </c>
      <c r="O2068">
        <v>218331</v>
      </c>
      <c r="P2068">
        <v>2024</v>
      </c>
      <c r="Q2068">
        <v>890801053</v>
      </c>
      <c r="R2068" t="s">
        <v>784</v>
      </c>
      <c r="S2068" s="13">
        <v>23632577</v>
      </c>
      <c r="T2068">
        <v>0</v>
      </c>
      <c r="U2068" t="s">
        <v>3257</v>
      </c>
      <c r="V2068" t="s">
        <v>2342</v>
      </c>
      <c r="W2068">
        <v>5004</v>
      </c>
      <c r="X2068">
        <v>0</v>
      </c>
      <c r="Y2068">
        <v>218144</v>
      </c>
      <c r="Z2068">
        <v>20240627</v>
      </c>
      <c r="AA2068">
        <v>2024062020</v>
      </c>
      <c r="AB2068">
        <v>0</v>
      </c>
      <c r="AC2068" t="s">
        <v>2281</v>
      </c>
      <c r="AD2068" t="s">
        <v>2281</v>
      </c>
      <c r="AE2068">
        <v>11101</v>
      </c>
      <c r="AF2068" t="s">
        <v>2281</v>
      </c>
      <c r="AG2068" t="s">
        <v>549</v>
      </c>
      <c r="AH2068">
        <v>100</v>
      </c>
    </row>
    <row r="2069" spans="1:34" hidden="1" x14ac:dyDescent="0.25">
      <c r="A2069" t="str">
        <f t="shared" si="96"/>
        <v>21 11 1 11 1 2 1 1 211020100101 0 218333</v>
      </c>
      <c r="B2069" t="str">
        <f t="shared" si="97"/>
        <v>21 11 1 11 1 2 1 1 211020100101 0 218210</v>
      </c>
      <c r="C2069" t="str">
        <f t="shared" si="98"/>
        <v>21 11 1 11 1 2 1 1 211020100101 0</v>
      </c>
      <c r="D2069">
        <v>21</v>
      </c>
      <c r="E2069">
        <v>11</v>
      </c>
      <c r="F2069">
        <v>1</v>
      </c>
      <c r="G2069">
        <v>11</v>
      </c>
      <c r="H2069">
        <v>1</v>
      </c>
      <c r="I2069">
        <v>2</v>
      </c>
      <c r="J2069">
        <v>1</v>
      </c>
      <c r="K2069">
        <v>1</v>
      </c>
      <c r="L2069" t="s">
        <v>728</v>
      </c>
      <c r="M2069" t="s">
        <v>147</v>
      </c>
      <c r="N2069" s="13">
        <v>2200000</v>
      </c>
      <c r="O2069">
        <v>218333</v>
      </c>
      <c r="P2069">
        <v>2024</v>
      </c>
      <c r="Q2069">
        <v>1053824493</v>
      </c>
      <c r="R2069" t="s">
        <v>3112</v>
      </c>
      <c r="S2069" s="13">
        <v>2200000</v>
      </c>
      <c r="T2069">
        <v>0</v>
      </c>
      <c r="U2069" t="s">
        <v>3113</v>
      </c>
      <c r="V2069" t="s">
        <v>2291</v>
      </c>
      <c r="W2069">
        <v>5004</v>
      </c>
      <c r="X2069">
        <v>0</v>
      </c>
      <c r="Y2069">
        <v>218210</v>
      </c>
      <c r="Z2069">
        <v>20240628</v>
      </c>
      <c r="AA2069">
        <v>2404260596</v>
      </c>
      <c r="AB2069">
        <v>2</v>
      </c>
      <c r="AC2069" t="s">
        <v>2281</v>
      </c>
      <c r="AD2069" t="s">
        <v>2281</v>
      </c>
      <c r="AE2069">
        <v>11101</v>
      </c>
      <c r="AF2069" t="s">
        <v>2281</v>
      </c>
      <c r="AG2069" t="s">
        <v>549</v>
      </c>
      <c r="AH2069">
        <v>260</v>
      </c>
    </row>
    <row r="2070" spans="1:34" hidden="1" x14ac:dyDescent="0.25">
      <c r="A2070" t="str">
        <f t="shared" si="96"/>
        <v>21 11 1 11 1 2 1 1 211020100101 0 218334</v>
      </c>
      <c r="B2070" t="str">
        <f t="shared" si="97"/>
        <v>21 11 1 11 1 2 1 1 211020100101 0 218255</v>
      </c>
      <c r="C2070" t="str">
        <f t="shared" si="98"/>
        <v>21 11 1 11 1 2 1 1 211020100101 0</v>
      </c>
      <c r="D2070">
        <v>21</v>
      </c>
      <c r="E2070">
        <v>11</v>
      </c>
      <c r="F2070">
        <v>1</v>
      </c>
      <c r="G2070">
        <v>11</v>
      </c>
      <c r="H2070">
        <v>1</v>
      </c>
      <c r="I2070">
        <v>2</v>
      </c>
      <c r="J2070">
        <v>1</v>
      </c>
      <c r="K2070">
        <v>1</v>
      </c>
      <c r="L2070" t="s">
        <v>728</v>
      </c>
      <c r="M2070" t="s">
        <v>147</v>
      </c>
      <c r="N2070" s="13">
        <v>5000000</v>
      </c>
      <c r="O2070">
        <v>218334</v>
      </c>
      <c r="P2070">
        <v>2024</v>
      </c>
      <c r="Q2070">
        <v>1053856861</v>
      </c>
      <c r="R2070" t="s">
        <v>1147</v>
      </c>
      <c r="S2070" s="13">
        <v>5000000</v>
      </c>
      <c r="T2070">
        <v>0</v>
      </c>
      <c r="U2070" t="s">
        <v>3258</v>
      </c>
      <c r="V2070" t="s">
        <v>2291</v>
      </c>
      <c r="W2070">
        <v>5004</v>
      </c>
      <c r="X2070">
        <v>0</v>
      </c>
      <c r="Y2070">
        <v>218255</v>
      </c>
      <c r="Z2070">
        <v>20240628</v>
      </c>
      <c r="AA2070">
        <v>2405230691</v>
      </c>
      <c r="AB2070">
        <v>1</v>
      </c>
      <c r="AC2070" t="s">
        <v>2281</v>
      </c>
      <c r="AD2070" t="s">
        <v>2281</v>
      </c>
      <c r="AE2070">
        <v>11101</v>
      </c>
      <c r="AF2070" t="s">
        <v>2281</v>
      </c>
      <c r="AG2070" t="s">
        <v>549</v>
      </c>
      <c r="AH2070">
        <v>260</v>
      </c>
    </row>
    <row r="2071" spans="1:34" hidden="1" x14ac:dyDescent="0.25">
      <c r="A2071" t="str">
        <f t="shared" si="96"/>
        <v>21 11 1 11 1 1 1 0 211010100101 0 218335</v>
      </c>
      <c r="B2071" t="str">
        <f t="shared" si="97"/>
        <v>21 11 1 11 1 1 1 0 211010100101 0 218319</v>
      </c>
      <c r="C2071" t="str">
        <f t="shared" si="98"/>
        <v>21 11 1 11 1 1 1 0 211010100101 0</v>
      </c>
      <c r="D2071">
        <v>21</v>
      </c>
      <c r="E2071">
        <v>11</v>
      </c>
      <c r="F2071">
        <v>1</v>
      </c>
      <c r="G2071">
        <v>11</v>
      </c>
      <c r="H2071">
        <v>1</v>
      </c>
      <c r="I2071">
        <v>1</v>
      </c>
      <c r="J2071">
        <v>1</v>
      </c>
      <c r="K2071">
        <v>0</v>
      </c>
      <c r="L2071" t="s">
        <v>731</v>
      </c>
      <c r="M2071" t="s">
        <v>147</v>
      </c>
      <c r="N2071" s="13">
        <v>1123065853</v>
      </c>
      <c r="O2071">
        <v>218335</v>
      </c>
      <c r="P2071">
        <v>2024</v>
      </c>
      <c r="Q2071">
        <v>890801053</v>
      </c>
      <c r="R2071" t="s">
        <v>784</v>
      </c>
      <c r="S2071" s="13">
        <v>2730134175</v>
      </c>
      <c r="T2071">
        <v>0</v>
      </c>
      <c r="U2071" t="s">
        <v>3259</v>
      </c>
      <c r="V2071" t="s">
        <v>2342</v>
      </c>
      <c r="W2071">
        <v>5001</v>
      </c>
      <c r="X2071">
        <v>0</v>
      </c>
      <c r="Y2071">
        <v>218319</v>
      </c>
      <c r="Z2071">
        <v>20240628</v>
      </c>
      <c r="AA2071">
        <v>2024062010</v>
      </c>
      <c r="AB2071">
        <v>0</v>
      </c>
      <c r="AC2071" t="s">
        <v>2281</v>
      </c>
      <c r="AD2071" t="s">
        <v>2281</v>
      </c>
      <c r="AE2071">
        <v>11101</v>
      </c>
      <c r="AF2071" t="s">
        <v>2281</v>
      </c>
      <c r="AG2071" t="s">
        <v>549</v>
      </c>
      <c r="AH2071">
        <v>100</v>
      </c>
    </row>
    <row r="2072" spans="1:34" hidden="1" x14ac:dyDescent="0.25">
      <c r="A2072" t="str">
        <f t="shared" si="96"/>
        <v>21 11 1 11 1 1 2 0 211010300103 0 218335</v>
      </c>
      <c r="B2072" t="str">
        <f t="shared" si="97"/>
        <v>21 11 1 11 1 1 2 0 211010300103 0 218319</v>
      </c>
      <c r="C2072" t="str">
        <f t="shared" si="98"/>
        <v>21 11 1 11 1 1 2 0 211010300103 0</v>
      </c>
      <c r="D2072">
        <v>21</v>
      </c>
      <c r="E2072">
        <v>11</v>
      </c>
      <c r="F2072">
        <v>1</v>
      </c>
      <c r="G2072">
        <v>11</v>
      </c>
      <c r="H2072">
        <v>1</v>
      </c>
      <c r="I2072">
        <v>1</v>
      </c>
      <c r="J2072">
        <v>2</v>
      </c>
      <c r="K2072">
        <v>0</v>
      </c>
      <c r="L2072" t="s">
        <v>732</v>
      </c>
      <c r="M2072" t="s">
        <v>147</v>
      </c>
      <c r="N2072" s="13">
        <v>8316813</v>
      </c>
      <c r="O2072">
        <v>218335</v>
      </c>
      <c r="P2072">
        <v>2024</v>
      </c>
      <c r="Q2072">
        <v>890801053</v>
      </c>
      <c r="R2072" t="s">
        <v>784</v>
      </c>
      <c r="S2072" s="13">
        <v>2730134175</v>
      </c>
      <c r="T2072">
        <v>0</v>
      </c>
      <c r="U2072" t="s">
        <v>3259</v>
      </c>
      <c r="V2072" t="s">
        <v>2342</v>
      </c>
      <c r="W2072">
        <v>5001</v>
      </c>
      <c r="X2072">
        <v>0</v>
      </c>
      <c r="Y2072">
        <v>218319</v>
      </c>
      <c r="Z2072">
        <v>20240628</v>
      </c>
      <c r="AA2072">
        <v>2024062010</v>
      </c>
      <c r="AB2072">
        <v>0</v>
      </c>
      <c r="AC2072" t="s">
        <v>2281</v>
      </c>
      <c r="AD2072" t="s">
        <v>2281</v>
      </c>
      <c r="AE2072">
        <v>11101</v>
      </c>
      <c r="AF2072" t="s">
        <v>2281</v>
      </c>
      <c r="AG2072" t="s">
        <v>549</v>
      </c>
      <c r="AH2072">
        <v>100</v>
      </c>
    </row>
    <row r="2073" spans="1:34" hidden="1" x14ac:dyDescent="0.25">
      <c r="A2073" t="str">
        <f t="shared" si="96"/>
        <v>21 11 1 11 1 1 3 0 211010100102 0 218335</v>
      </c>
      <c r="B2073" t="str">
        <f t="shared" si="97"/>
        <v>21 11 1 11 1 1 3 0 211010100102 0 218319</v>
      </c>
      <c r="C2073" t="str">
        <f t="shared" si="98"/>
        <v>21 11 1 11 1 1 3 0 211010100102 0</v>
      </c>
      <c r="D2073">
        <v>21</v>
      </c>
      <c r="E2073">
        <v>11</v>
      </c>
      <c r="F2073">
        <v>1</v>
      </c>
      <c r="G2073">
        <v>11</v>
      </c>
      <c r="H2073">
        <v>1</v>
      </c>
      <c r="I2073">
        <v>1</v>
      </c>
      <c r="J2073">
        <v>3</v>
      </c>
      <c r="K2073">
        <v>0</v>
      </c>
      <c r="L2073" t="s">
        <v>733</v>
      </c>
      <c r="M2073" t="s">
        <v>147</v>
      </c>
      <c r="N2073" s="13">
        <v>114655874</v>
      </c>
      <c r="O2073">
        <v>218335</v>
      </c>
      <c r="P2073">
        <v>2024</v>
      </c>
      <c r="Q2073">
        <v>890801053</v>
      </c>
      <c r="R2073" t="s">
        <v>784</v>
      </c>
      <c r="S2073" s="13">
        <v>2730134175</v>
      </c>
      <c r="T2073">
        <v>0</v>
      </c>
      <c r="U2073" t="s">
        <v>3259</v>
      </c>
      <c r="V2073" t="s">
        <v>2342</v>
      </c>
      <c r="W2073">
        <v>5001</v>
      </c>
      <c r="X2073">
        <v>0</v>
      </c>
      <c r="Y2073">
        <v>218319</v>
      </c>
      <c r="Z2073">
        <v>20240628</v>
      </c>
      <c r="AA2073">
        <v>2024062010</v>
      </c>
      <c r="AB2073">
        <v>0</v>
      </c>
      <c r="AC2073" t="s">
        <v>2281</v>
      </c>
      <c r="AD2073" t="s">
        <v>2281</v>
      </c>
      <c r="AE2073">
        <v>11101</v>
      </c>
      <c r="AF2073" t="s">
        <v>2281</v>
      </c>
      <c r="AG2073" t="s">
        <v>549</v>
      </c>
      <c r="AH2073">
        <v>100</v>
      </c>
    </row>
    <row r="2074" spans="1:34" hidden="1" x14ac:dyDescent="0.25">
      <c r="A2074" t="str">
        <f t="shared" si="96"/>
        <v>21 11 1 11 1 1 4 0 21101010010801 0 218335</v>
      </c>
      <c r="B2074" t="str">
        <f t="shared" si="97"/>
        <v>21 11 1 11 1 1 4 0 21101010010801 0 218319</v>
      </c>
      <c r="C2074" t="str">
        <f t="shared" si="98"/>
        <v>21 11 1 11 1 1 4 0 21101010010801 0</v>
      </c>
      <c r="D2074">
        <v>21</v>
      </c>
      <c r="E2074">
        <v>11</v>
      </c>
      <c r="F2074">
        <v>1</v>
      </c>
      <c r="G2074">
        <v>11</v>
      </c>
      <c r="H2074">
        <v>1</v>
      </c>
      <c r="I2074">
        <v>1</v>
      </c>
      <c r="J2074">
        <v>4</v>
      </c>
      <c r="K2074">
        <v>0</v>
      </c>
      <c r="L2074" t="s">
        <v>734</v>
      </c>
      <c r="M2074" t="s">
        <v>147</v>
      </c>
      <c r="N2074" s="13">
        <v>5085397</v>
      </c>
      <c r="O2074">
        <v>218335</v>
      </c>
      <c r="P2074">
        <v>2024</v>
      </c>
      <c r="Q2074">
        <v>890801053</v>
      </c>
      <c r="R2074" t="s">
        <v>784</v>
      </c>
      <c r="S2074" s="13">
        <v>2730134175</v>
      </c>
      <c r="T2074">
        <v>0</v>
      </c>
      <c r="U2074" t="s">
        <v>3259</v>
      </c>
      <c r="V2074" t="s">
        <v>2342</v>
      </c>
      <c r="W2074">
        <v>5001</v>
      </c>
      <c r="X2074">
        <v>0</v>
      </c>
      <c r="Y2074">
        <v>218319</v>
      </c>
      <c r="Z2074">
        <v>20240628</v>
      </c>
      <c r="AA2074">
        <v>2024062010</v>
      </c>
      <c r="AB2074">
        <v>0</v>
      </c>
      <c r="AC2074" t="s">
        <v>2281</v>
      </c>
      <c r="AD2074" t="s">
        <v>2281</v>
      </c>
      <c r="AE2074">
        <v>11101</v>
      </c>
      <c r="AF2074" t="s">
        <v>2281</v>
      </c>
      <c r="AG2074" t="s">
        <v>549</v>
      </c>
      <c r="AH2074">
        <v>100</v>
      </c>
    </row>
    <row r="2075" spans="1:34" hidden="1" x14ac:dyDescent="0.25">
      <c r="A2075" t="str">
        <f t="shared" si="96"/>
        <v>21 11 1 11 1 1 5 0 211010100106 0 218335</v>
      </c>
      <c r="B2075" t="str">
        <f t="shared" si="97"/>
        <v>21 11 1 11 1 1 5 0 211010100106 0 218319</v>
      </c>
      <c r="C2075" t="str">
        <f t="shared" si="98"/>
        <v>21 11 1 11 1 1 5 0 211010100106 0</v>
      </c>
      <c r="D2075">
        <v>21</v>
      </c>
      <c r="E2075">
        <v>11</v>
      </c>
      <c r="F2075">
        <v>1</v>
      </c>
      <c r="G2075">
        <v>11</v>
      </c>
      <c r="H2075">
        <v>1</v>
      </c>
      <c r="I2075">
        <v>1</v>
      </c>
      <c r="J2075">
        <v>5</v>
      </c>
      <c r="K2075">
        <v>0</v>
      </c>
      <c r="L2075" t="s">
        <v>735</v>
      </c>
      <c r="M2075" t="s">
        <v>147</v>
      </c>
      <c r="N2075" s="13">
        <v>1205928304</v>
      </c>
      <c r="O2075">
        <v>218335</v>
      </c>
      <c r="P2075">
        <v>2024</v>
      </c>
      <c r="Q2075">
        <v>890801053</v>
      </c>
      <c r="R2075" t="s">
        <v>784</v>
      </c>
      <c r="S2075" s="13">
        <v>2730134175</v>
      </c>
      <c r="T2075">
        <v>0</v>
      </c>
      <c r="U2075" t="s">
        <v>3259</v>
      </c>
      <c r="V2075" t="s">
        <v>2342</v>
      </c>
      <c r="W2075">
        <v>5001</v>
      </c>
      <c r="X2075">
        <v>0</v>
      </c>
      <c r="Y2075">
        <v>218319</v>
      </c>
      <c r="Z2075">
        <v>20240628</v>
      </c>
      <c r="AA2075">
        <v>2024062010</v>
      </c>
      <c r="AB2075">
        <v>0</v>
      </c>
      <c r="AC2075" t="s">
        <v>2281</v>
      </c>
      <c r="AD2075" t="s">
        <v>2281</v>
      </c>
      <c r="AE2075">
        <v>11101</v>
      </c>
      <c r="AF2075" t="s">
        <v>2281</v>
      </c>
      <c r="AG2075" t="s">
        <v>549</v>
      </c>
      <c r="AH2075">
        <v>100</v>
      </c>
    </row>
    <row r="2076" spans="1:34" hidden="1" x14ac:dyDescent="0.25">
      <c r="A2076" t="str">
        <f t="shared" si="96"/>
        <v>21 11 1 11 1 1 6 0 21101010021201 0 218335</v>
      </c>
      <c r="B2076" t="str">
        <f t="shared" si="97"/>
        <v>21 11 1 11 1 1 6 0 21101010021201 0 218319</v>
      </c>
      <c r="C2076" t="str">
        <f t="shared" si="98"/>
        <v>21 11 1 11 1 1 6 0 21101010021201 0</v>
      </c>
      <c r="D2076">
        <v>21</v>
      </c>
      <c r="E2076">
        <v>11</v>
      </c>
      <c r="F2076">
        <v>1</v>
      </c>
      <c r="G2076">
        <v>11</v>
      </c>
      <c r="H2076">
        <v>1</v>
      </c>
      <c r="I2076">
        <v>1</v>
      </c>
      <c r="J2076">
        <v>6</v>
      </c>
      <c r="K2076">
        <v>0</v>
      </c>
      <c r="L2076" t="s">
        <v>736</v>
      </c>
      <c r="M2076" t="s">
        <v>147</v>
      </c>
      <c r="N2076" s="13">
        <v>243000</v>
      </c>
      <c r="O2076">
        <v>218335</v>
      </c>
      <c r="P2076">
        <v>2024</v>
      </c>
      <c r="Q2076">
        <v>890801053</v>
      </c>
      <c r="R2076" t="s">
        <v>784</v>
      </c>
      <c r="S2076" s="13">
        <v>2730134175</v>
      </c>
      <c r="T2076">
        <v>0</v>
      </c>
      <c r="U2076" t="s">
        <v>3259</v>
      </c>
      <c r="V2076" t="s">
        <v>2342</v>
      </c>
      <c r="W2076">
        <v>5001</v>
      </c>
      <c r="X2076">
        <v>0</v>
      </c>
      <c r="Y2076">
        <v>218319</v>
      </c>
      <c r="Z2076">
        <v>20240628</v>
      </c>
      <c r="AA2076">
        <v>2024062010</v>
      </c>
      <c r="AB2076">
        <v>0</v>
      </c>
      <c r="AC2076" t="s">
        <v>2281</v>
      </c>
      <c r="AD2076" t="s">
        <v>2281</v>
      </c>
      <c r="AE2076">
        <v>11101</v>
      </c>
      <c r="AF2076" t="s">
        <v>2281</v>
      </c>
      <c r="AG2076" t="s">
        <v>549</v>
      </c>
      <c r="AH2076">
        <v>100</v>
      </c>
    </row>
    <row r="2077" spans="1:34" hidden="1" x14ac:dyDescent="0.25">
      <c r="A2077" t="str">
        <f t="shared" si="96"/>
        <v>21 11 1 11 1 1 7 0 21101010010802 0 218335</v>
      </c>
      <c r="B2077" t="str">
        <f t="shared" si="97"/>
        <v>21 11 1 11 1 1 7 0 21101010010802 0 218319</v>
      </c>
      <c r="C2077" t="str">
        <f t="shared" si="98"/>
        <v>21 11 1 11 1 1 7 0 21101010010802 0</v>
      </c>
      <c r="D2077">
        <v>21</v>
      </c>
      <c r="E2077">
        <v>11</v>
      </c>
      <c r="F2077">
        <v>1</v>
      </c>
      <c r="G2077">
        <v>11</v>
      </c>
      <c r="H2077">
        <v>1</v>
      </c>
      <c r="I2077">
        <v>1</v>
      </c>
      <c r="J2077">
        <v>7</v>
      </c>
      <c r="K2077">
        <v>0</v>
      </c>
      <c r="L2077" t="s">
        <v>737</v>
      </c>
      <c r="M2077" t="s">
        <v>147</v>
      </c>
      <c r="N2077" s="13">
        <v>91484968</v>
      </c>
      <c r="O2077">
        <v>218335</v>
      </c>
      <c r="P2077">
        <v>2024</v>
      </c>
      <c r="Q2077">
        <v>890801053</v>
      </c>
      <c r="R2077" t="s">
        <v>784</v>
      </c>
      <c r="S2077" s="13">
        <v>2730134175</v>
      </c>
      <c r="T2077">
        <v>0</v>
      </c>
      <c r="U2077" t="s">
        <v>3259</v>
      </c>
      <c r="V2077" t="s">
        <v>2342</v>
      </c>
      <c r="W2077">
        <v>5001</v>
      </c>
      <c r="X2077">
        <v>0</v>
      </c>
      <c r="Y2077">
        <v>218319</v>
      </c>
      <c r="Z2077">
        <v>20240628</v>
      </c>
      <c r="AA2077">
        <v>2024062010</v>
      </c>
      <c r="AB2077">
        <v>0</v>
      </c>
      <c r="AC2077" t="s">
        <v>2281</v>
      </c>
      <c r="AD2077" t="s">
        <v>2281</v>
      </c>
      <c r="AE2077">
        <v>11101</v>
      </c>
      <c r="AF2077" t="s">
        <v>2281</v>
      </c>
      <c r="AG2077" t="s">
        <v>549</v>
      </c>
      <c r="AH2077">
        <v>100</v>
      </c>
    </row>
    <row r="2078" spans="1:34" hidden="1" x14ac:dyDescent="0.25">
      <c r="A2078" t="str">
        <f t="shared" si="96"/>
        <v>21 11 1 11 1 1 9 0 211010100105 0 218335</v>
      </c>
      <c r="B2078" t="str">
        <f t="shared" si="97"/>
        <v>21 11 1 11 1 1 9 0 211010100105 0 218319</v>
      </c>
      <c r="C2078" t="str">
        <f t="shared" si="98"/>
        <v>21 11 1 11 1 1 9 0 211010100105 0</v>
      </c>
      <c r="D2078">
        <v>21</v>
      </c>
      <c r="E2078">
        <v>11</v>
      </c>
      <c r="F2078">
        <v>1</v>
      </c>
      <c r="G2078">
        <v>11</v>
      </c>
      <c r="H2078">
        <v>1</v>
      </c>
      <c r="I2078">
        <v>1</v>
      </c>
      <c r="J2078">
        <v>9</v>
      </c>
      <c r="K2078">
        <v>0</v>
      </c>
      <c r="L2078" t="s">
        <v>739</v>
      </c>
      <c r="M2078" t="s">
        <v>147</v>
      </c>
      <c r="N2078" s="13">
        <v>17231400</v>
      </c>
      <c r="O2078">
        <v>218335</v>
      </c>
      <c r="P2078">
        <v>2024</v>
      </c>
      <c r="Q2078">
        <v>890801053</v>
      </c>
      <c r="R2078" t="s">
        <v>784</v>
      </c>
      <c r="S2078" s="13">
        <v>2730134175</v>
      </c>
      <c r="T2078">
        <v>0</v>
      </c>
      <c r="U2078" t="s">
        <v>3259</v>
      </c>
      <c r="V2078" t="s">
        <v>2342</v>
      </c>
      <c r="W2078">
        <v>5001</v>
      </c>
      <c r="X2078">
        <v>0</v>
      </c>
      <c r="Y2078">
        <v>218319</v>
      </c>
      <c r="Z2078">
        <v>20240628</v>
      </c>
      <c r="AA2078">
        <v>2024062010</v>
      </c>
      <c r="AB2078">
        <v>0</v>
      </c>
      <c r="AC2078" t="s">
        <v>2281</v>
      </c>
      <c r="AD2078" t="s">
        <v>2281</v>
      </c>
      <c r="AE2078">
        <v>11101</v>
      </c>
      <c r="AF2078" t="s">
        <v>2281</v>
      </c>
      <c r="AG2078" t="s">
        <v>549</v>
      </c>
      <c r="AH2078">
        <v>100</v>
      </c>
    </row>
    <row r="2079" spans="1:34" hidden="1" x14ac:dyDescent="0.25">
      <c r="A2079" t="str">
        <f t="shared" si="96"/>
        <v>21 11 1 11 1 1 10 0 211010300102 0 218335</v>
      </c>
      <c r="B2079" t="str">
        <f t="shared" si="97"/>
        <v>21 11 1 11 1 1 10 0 211010300102 0 218319</v>
      </c>
      <c r="C2079" t="str">
        <f t="shared" si="98"/>
        <v>21 11 1 11 1 1 10 0 211010300102 0</v>
      </c>
      <c r="D2079">
        <v>21</v>
      </c>
      <c r="E2079">
        <v>11</v>
      </c>
      <c r="F2079">
        <v>1</v>
      </c>
      <c r="G2079">
        <v>11</v>
      </c>
      <c r="H2079">
        <v>1</v>
      </c>
      <c r="I2079">
        <v>1</v>
      </c>
      <c r="J2079">
        <v>10</v>
      </c>
      <c r="K2079">
        <v>0</v>
      </c>
      <c r="L2079" t="s">
        <v>740</v>
      </c>
      <c r="M2079" t="s">
        <v>147</v>
      </c>
      <c r="N2079" s="13">
        <v>38401739</v>
      </c>
      <c r="O2079">
        <v>218335</v>
      </c>
      <c r="P2079">
        <v>2024</v>
      </c>
      <c r="Q2079">
        <v>890801053</v>
      </c>
      <c r="R2079" t="s">
        <v>784</v>
      </c>
      <c r="S2079" s="13">
        <v>2730134175</v>
      </c>
      <c r="T2079">
        <v>0</v>
      </c>
      <c r="U2079" t="s">
        <v>3259</v>
      </c>
      <c r="V2079" t="s">
        <v>2342</v>
      </c>
      <c r="W2079">
        <v>5001</v>
      </c>
      <c r="X2079">
        <v>0</v>
      </c>
      <c r="Y2079">
        <v>218319</v>
      </c>
      <c r="Z2079">
        <v>20240628</v>
      </c>
      <c r="AA2079">
        <v>2024062010</v>
      </c>
      <c r="AB2079">
        <v>0</v>
      </c>
      <c r="AC2079" t="s">
        <v>2281</v>
      </c>
      <c r="AD2079" t="s">
        <v>2281</v>
      </c>
      <c r="AE2079">
        <v>11101</v>
      </c>
      <c r="AF2079" t="s">
        <v>2281</v>
      </c>
      <c r="AG2079" t="s">
        <v>549</v>
      </c>
      <c r="AH2079">
        <v>100</v>
      </c>
    </row>
    <row r="2080" spans="1:34" hidden="1" x14ac:dyDescent="0.25">
      <c r="A2080" t="str">
        <f t="shared" si="96"/>
        <v>21 11 1 11 1 1 11 0 2110103004 0 218335</v>
      </c>
      <c r="B2080" t="str">
        <f t="shared" si="97"/>
        <v>21 11 1 11 1 1 11 0 2110103004 0 218319</v>
      </c>
      <c r="C2080" t="str">
        <f t="shared" si="98"/>
        <v>21 11 1 11 1 1 11 0 2110103004 0</v>
      </c>
      <c r="D2080">
        <v>21</v>
      </c>
      <c r="E2080">
        <v>11</v>
      </c>
      <c r="F2080">
        <v>1</v>
      </c>
      <c r="G2080">
        <v>11</v>
      </c>
      <c r="H2080">
        <v>1</v>
      </c>
      <c r="I2080">
        <v>1</v>
      </c>
      <c r="J2080">
        <v>11</v>
      </c>
      <c r="K2080">
        <v>0</v>
      </c>
      <c r="L2080" t="s">
        <v>741</v>
      </c>
      <c r="M2080" t="s">
        <v>147</v>
      </c>
      <c r="N2080" s="13">
        <v>10098309</v>
      </c>
      <c r="O2080">
        <v>218335</v>
      </c>
      <c r="P2080">
        <v>2024</v>
      </c>
      <c r="Q2080">
        <v>890801053</v>
      </c>
      <c r="R2080" t="s">
        <v>784</v>
      </c>
      <c r="S2080" s="13">
        <v>2730134175</v>
      </c>
      <c r="T2080">
        <v>0</v>
      </c>
      <c r="U2080" t="s">
        <v>3259</v>
      </c>
      <c r="V2080" t="s">
        <v>2342</v>
      </c>
      <c r="W2080">
        <v>5001</v>
      </c>
      <c r="X2080">
        <v>0</v>
      </c>
      <c r="Y2080">
        <v>218319</v>
      </c>
      <c r="Z2080">
        <v>20240628</v>
      </c>
      <c r="AA2080">
        <v>2024062010</v>
      </c>
      <c r="AB2080">
        <v>0</v>
      </c>
      <c r="AC2080" t="s">
        <v>2281</v>
      </c>
      <c r="AD2080" t="s">
        <v>2281</v>
      </c>
      <c r="AE2080">
        <v>11101</v>
      </c>
      <c r="AF2080" t="s">
        <v>2281</v>
      </c>
      <c r="AG2080" t="s">
        <v>549</v>
      </c>
      <c r="AH2080">
        <v>100</v>
      </c>
    </row>
    <row r="2081" spans="1:34" hidden="1" x14ac:dyDescent="0.25">
      <c r="A2081" t="str">
        <f t="shared" si="96"/>
        <v>21 11 1 11 1 1 12 0 211010100107 0 218335</v>
      </c>
      <c r="B2081" t="str">
        <f t="shared" si="97"/>
        <v>21 11 1 11 1 1 12 0 211010100107 0 218319</v>
      </c>
      <c r="C2081" t="str">
        <f t="shared" si="98"/>
        <v>21 11 1 11 1 1 12 0 211010100107 0</v>
      </c>
      <c r="D2081">
        <v>21</v>
      </c>
      <c r="E2081">
        <v>11</v>
      </c>
      <c r="F2081">
        <v>1</v>
      </c>
      <c r="G2081">
        <v>11</v>
      </c>
      <c r="H2081">
        <v>1</v>
      </c>
      <c r="I2081">
        <v>1</v>
      </c>
      <c r="J2081">
        <v>12</v>
      </c>
      <c r="K2081">
        <v>0</v>
      </c>
      <c r="L2081" t="s">
        <v>742</v>
      </c>
      <c r="M2081" t="s">
        <v>147</v>
      </c>
      <c r="N2081" s="13">
        <v>17652293</v>
      </c>
      <c r="O2081">
        <v>218335</v>
      </c>
      <c r="P2081">
        <v>2024</v>
      </c>
      <c r="Q2081">
        <v>890801053</v>
      </c>
      <c r="R2081" t="s">
        <v>784</v>
      </c>
      <c r="S2081" s="13">
        <v>2730134175</v>
      </c>
      <c r="T2081">
        <v>0</v>
      </c>
      <c r="U2081" t="s">
        <v>3259</v>
      </c>
      <c r="V2081" t="s">
        <v>2342</v>
      </c>
      <c r="W2081">
        <v>5001</v>
      </c>
      <c r="X2081">
        <v>0</v>
      </c>
      <c r="Y2081">
        <v>218319</v>
      </c>
      <c r="Z2081">
        <v>20240628</v>
      </c>
      <c r="AA2081">
        <v>2024062010</v>
      </c>
      <c r="AB2081">
        <v>0</v>
      </c>
      <c r="AC2081" t="s">
        <v>2281</v>
      </c>
      <c r="AD2081" t="s">
        <v>2281</v>
      </c>
      <c r="AE2081">
        <v>11101</v>
      </c>
      <c r="AF2081" t="s">
        <v>2281</v>
      </c>
      <c r="AG2081" t="s">
        <v>549</v>
      </c>
      <c r="AH2081">
        <v>100</v>
      </c>
    </row>
    <row r="2082" spans="1:34" hidden="1" x14ac:dyDescent="0.25">
      <c r="A2082" t="str">
        <f t="shared" si="96"/>
        <v>21 11 1 11 1 1 15 0 211010100104 0 218335</v>
      </c>
      <c r="B2082" t="str">
        <f t="shared" si="97"/>
        <v>21 11 1 11 1 1 15 0 211010100104 0 218319</v>
      </c>
      <c r="C2082" t="str">
        <f t="shared" si="98"/>
        <v>21 11 1 11 1 1 15 0 211010100104 0</v>
      </c>
      <c r="D2082">
        <v>21</v>
      </c>
      <c r="E2082">
        <v>11</v>
      </c>
      <c r="F2082">
        <v>1</v>
      </c>
      <c r="G2082">
        <v>11</v>
      </c>
      <c r="H2082">
        <v>1</v>
      </c>
      <c r="I2082">
        <v>1</v>
      </c>
      <c r="J2082">
        <v>15</v>
      </c>
      <c r="K2082">
        <v>0</v>
      </c>
      <c r="L2082" t="s">
        <v>744</v>
      </c>
      <c r="M2082" t="s">
        <v>147</v>
      </c>
      <c r="N2082" s="13">
        <v>9834451</v>
      </c>
      <c r="O2082">
        <v>218335</v>
      </c>
      <c r="P2082">
        <v>2024</v>
      </c>
      <c r="Q2082">
        <v>890801053</v>
      </c>
      <c r="R2082" t="s">
        <v>784</v>
      </c>
      <c r="S2082" s="13">
        <v>2730134175</v>
      </c>
      <c r="T2082">
        <v>0</v>
      </c>
      <c r="U2082" t="s">
        <v>3259</v>
      </c>
      <c r="V2082" t="s">
        <v>2342</v>
      </c>
      <c r="W2082">
        <v>5001</v>
      </c>
      <c r="X2082">
        <v>0</v>
      </c>
      <c r="Y2082">
        <v>218319</v>
      </c>
      <c r="Z2082">
        <v>20240628</v>
      </c>
      <c r="AA2082">
        <v>2024062010</v>
      </c>
      <c r="AB2082">
        <v>0</v>
      </c>
      <c r="AC2082" t="s">
        <v>2281</v>
      </c>
      <c r="AD2082" t="s">
        <v>2281</v>
      </c>
      <c r="AE2082">
        <v>11101</v>
      </c>
      <c r="AF2082" t="s">
        <v>2281</v>
      </c>
      <c r="AG2082" t="s">
        <v>549</v>
      </c>
      <c r="AH2082">
        <v>100</v>
      </c>
    </row>
    <row r="2083" spans="1:34" hidden="1" x14ac:dyDescent="0.25">
      <c r="A2083" t="str">
        <f t="shared" si="96"/>
        <v>21 11 1 11 1 3 11 0 2110102003 0 218335</v>
      </c>
      <c r="B2083" t="str">
        <f t="shared" si="97"/>
        <v>21 11 1 11 1 3 11 0 2110102003 0 218319</v>
      </c>
      <c r="C2083" t="str">
        <f t="shared" si="98"/>
        <v>21 11 1 11 1 3 11 0 2110102003 0</v>
      </c>
      <c r="D2083">
        <v>21</v>
      </c>
      <c r="E2083">
        <v>11</v>
      </c>
      <c r="F2083">
        <v>1</v>
      </c>
      <c r="G2083">
        <v>11</v>
      </c>
      <c r="H2083">
        <v>1</v>
      </c>
      <c r="I2083">
        <v>3</v>
      </c>
      <c r="J2083">
        <v>11</v>
      </c>
      <c r="K2083">
        <v>0</v>
      </c>
      <c r="L2083" t="s">
        <v>753</v>
      </c>
      <c r="M2083" t="s">
        <v>147</v>
      </c>
      <c r="N2083" s="13">
        <v>88135774</v>
      </c>
      <c r="O2083">
        <v>218335</v>
      </c>
      <c r="P2083">
        <v>2024</v>
      </c>
      <c r="Q2083">
        <v>890801053</v>
      </c>
      <c r="R2083" t="s">
        <v>784</v>
      </c>
      <c r="S2083" s="13">
        <v>2730134175</v>
      </c>
      <c r="T2083">
        <v>0</v>
      </c>
      <c r="U2083" t="s">
        <v>3259</v>
      </c>
      <c r="V2083" t="s">
        <v>2342</v>
      </c>
      <c r="W2083">
        <v>5001</v>
      </c>
      <c r="X2083">
        <v>0</v>
      </c>
      <c r="Y2083">
        <v>218319</v>
      </c>
      <c r="Z2083">
        <v>20240628</v>
      </c>
      <c r="AA2083">
        <v>2024062010</v>
      </c>
      <c r="AB2083">
        <v>0</v>
      </c>
      <c r="AC2083" t="s">
        <v>2281</v>
      </c>
      <c r="AD2083" t="s">
        <v>2281</v>
      </c>
      <c r="AE2083">
        <v>11101</v>
      </c>
      <c r="AF2083" t="s">
        <v>2281</v>
      </c>
      <c r="AG2083" t="s">
        <v>549</v>
      </c>
      <c r="AH2083">
        <v>100</v>
      </c>
    </row>
    <row r="2084" spans="1:34" hidden="1" x14ac:dyDescent="0.25">
      <c r="A2084" t="str">
        <f t="shared" si="96"/>
        <v>21 11 1 11 2 1 8 0 2120202008 0 218336</v>
      </c>
      <c r="B2084" t="str">
        <f t="shared" si="97"/>
        <v>21 11 1 11 2 1 8 0 2120202008 0 218158</v>
      </c>
      <c r="C2084" t="str">
        <f t="shared" si="98"/>
        <v>21 11 1 11 2 1 8 0 2120202008 0</v>
      </c>
      <c r="D2084">
        <v>21</v>
      </c>
      <c r="E2084">
        <v>11</v>
      </c>
      <c r="F2084">
        <v>1</v>
      </c>
      <c r="G2084">
        <v>11</v>
      </c>
      <c r="H2084">
        <v>2</v>
      </c>
      <c r="I2084">
        <v>1</v>
      </c>
      <c r="J2084">
        <v>8</v>
      </c>
      <c r="K2084">
        <v>0</v>
      </c>
      <c r="L2084" t="s">
        <v>755</v>
      </c>
      <c r="M2084" t="s">
        <v>147</v>
      </c>
      <c r="N2084" s="13">
        <v>60316740</v>
      </c>
      <c r="O2084">
        <v>218336</v>
      </c>
      <c r="P2084">
        <v>2024</v>
      </c>
      <c r="Q2084">
        <v>800226784</v>
      </c>
      <c r="R2084" t="s">
        <v>1175</v>
      </c>
      <c r="S2084" s="13">
        <v>60316740</v>
      </c>
      <c r="T2084">
        <v>2027453</v>
      </c>
      <c r="U2084" t="s">
        <v>3139</v>
      </c>
      <c r="V2084" t="s">
        <v>3260</v>
      </c>
      <c r="W2084">
        <v>5007</v>
      </c>
      <c r="X2084">
        <v>2305</v>
      </c>
      <c r="Y2084">
        <v>218158</v>
      </c>
      <c r="Z2084">
        <v>20240628</v>
      </c>
      <c r="AA2084">
        <v>2403210485</v>
      </c>
      <c r="AB2084">
        <v>1</v>
      </c>
      <c r="AC2084" t="s">
        <v>2281</v>
      </c>
      <c r="AD2084" t="s">
        <v>2281</v>
      </c>
      <c r="AE2084">
        <v>11101</v>
      </c>
      <c r="AF2084" t="s">
        <v>2281</v>
      </c>
      <c r="AG2084" t="s">
        <v>549</v>
      </c>
      <c r="AH2084">
        <v>261</v>
      </c>
    </row>
    <row r="2085" spans="1:34" hidden="1" x14ac:dyDescent="0.25">
      <c r="A2085" t="str">
        <f t="shared" si="96"/>
        <v>21 11 1 11 2 1 18 0 2120202006 0 218337</v>
      </c>
      <c r="B2085" t="str">
        <f t="shared" si="97"/>
        <v>21 11 1 11 2 1 18 0 2120202006 0 218036</v>
      </c>
      <c r="C2085" t="str">
        <f t="shared" si="98"/>
        <v>21 11 1 11 2 1 18 0 2120202006 0</v>
      </c>
      <c r="D2085">
        <v>21</v>
      </c>
      <c r="E2085">
        <v>11</v>
      </c>
      <c r="F2085">
        <v>1</v>
      </c>
      <c r="G2085">
        <v>11</v>
      </c>
      <c r="H2085">
        <v>2</v>
      </c>
      <c r="I2085">
        <v>1</v>
      </c>
      <c r="J2085">
        <v>18</v>
      </c>
      <c r="K2085">
        <v>0</v>
      </c>
      <c r="L2085" t="s">
        <v>758</v>
      </c>
      <c r="M2085" t="s">
        <v>147</v>
      </c>
      <c r="N2085" s="13">
        <v>1266580</v>
      </c>
      <c r="O2085">
        <v>218337</v>
      </c>
      <c r="P2085">
        <v>2024</v>
      </c>
      <c r="Q2085">
        <v>810000598</v>
      </c>
      <c r="R2085" t="s">
        <v>2278</v>
      </c>
      <c r="S2085" s="13">
        <v>1266580</v>
      </c>
      <c r="T2085">
        <v>0</v>
      </c>
      <c r="U2085" t="s">
        <v>3089</v>
      </c>
      <c r="V2085" t="s">
        <v>2280</v>
      </c>
      <c r="W2085">
        <v>5004</v>
      </c>
      <c r="X2085">
        <v>0</v>
      </c>
      <c r="Y2085">
        <v>218036</v>
      </c>
      <c r="Z2085">
        <v>20240628</v>
      </c>
      <c r="AA2085">
        <v>0</v>
      </c>
      <c r="AB2085">
        <v>0</v>
      </c>
      <c r="AC2085" t="s">
        <v>2281</v>
      </c>
      <c r="AD2085" t="s">
        <v>2281</v>
      </c>
      <c r="AE2085">
        <v>11101</v>
      </c>
      <c r="AF2085" t="s">
        <v>2281</v>
      </c>
      <c r="AG2085" t="s">
        <v>549</v>
      </c>
      <c r="AH2085">
        <v>335</v>
      </c>
    </row>
    <row r="2086" spans="1:34" hidden="1" x14ac:dyDescent="0.25">
      <c r="A2086" t="str">
        <f t="shared" si="96"/>
        <v>21 11 1 11 2 1 35 0 2120202006 0 218338</v>
      </c>
      <c r="B2086" t="str">
        <f t="shared" si="97"/>
        <v>21 11 1 11 2 1 35 0 2120202006 0 218258</v>
      </c>
      <c r="C2086" t="str">
        <f t="shared" si="98"/>
        <v>21 11 1 11 2 1 35 0 2120202006 0</v>
      </c>
      <c r="D2086">
        <v>21</v>
      </c>
      <c r="E2086">
        <v>11</v>
      </c>
      <c r="F2086">
        <v>1</v>
      </c>
      <c r="G2086">
        <v>11</v>
      </c>
      <c r="H2086">
        <v>2</v>
      </c>
      <c r="I2086">
        <v>1</v>
      </c>
      <c r="J2086">
        <v>35</v>
      </c>
      <c r="K2086">
        <v>0</v>
      </c>
      <c r="L2086" t="s">
        <v>758</v>
      </c>
      <c r="M2086" t="s">
        <v>147</v>
      </c>
      <c r="N2086" s="13">
        <v>20691788</v>
      </c>
      <c r="O2086">
        <v>218338</v>
      </c>
      <c r="P2086">
        <v>2024</v>
      </c>
      <c r="Q2086">
        <v>890800128</v>
      </c>
      <c r="R2086" t="s">
        <v>838</v>
      </c>
      <c r="S2086" s="13">
        <v>20691788</v>
      </c>
      <c r="T2086">
        <v>0</v>
      </c>
      <c r="U2086" t="s">
        <v>3081</v>
      </c>
      <c r="V2086" t="s">
        <v>2280</v>
      </c>
      <c r="W2086">
        <v>5004</v>
      </c>
      <c r="X2086">
        <v>0</v>
      </c>
      <c r="Y2086">
        <v>218258</v>
      </c>
      <c r="Z2086">
        <v>20240628</v>
      </c>
      <c r="AA2086">
        <v>0</v>
      </c>
      <c r="AB2086">
        <v>0</v>
      </c>
      <c r="AC2086" t="s">
        <v>2281</v>
      </c>
      <c r="AD2086" t="s">
        <v>2281</v>
      </c>
      <c r="AE2086">
        <v>11101</v>
      </c>
      <c r="AF2086" t="s">
        <v>2281</v>
      </c>
      <c r="AG2086" t="s">
        <v>549</v>
      </c>
      <c r="AH2086">
        <v>335</v>
      </c>
    </row>
    <row r="2087" spans="1:34" hidden="1" x14ac:dyDescent="0.25">
      <c r="A2087" t="str">
        <f t="shared" si="96"/>
        <v>21 11 1 11 2 1 24 0 2120202008 0 218339</v>
      </c>
      <c r="B2087" t="str">
        <f t="shared" si="97"/>
        <v>21 11 1 11 2 1 24 0 2120202008 0 218223</v>
      </c>
      <c r="C2087" t="str">
        <f t="shared" si="98"/>
        <v>21 11 1 11 2 1 24 0 2120202008 0</v>
      </c>
      <c r="D2087">
        <v>21</v>
      </c>
      <c r="E2087">
        <v>11</v>
      </c>
      <c r="F2087">
        <v>1</v>
      </c>
      <c r="G2087">
        <v>11</v>
      </c>
      <c r="H2087">
        <v>2</v>
      </c>
      <c r="I2087">
        <v>1</v>
      </c>
      <c r="J2087">
        <v>24</v>
      </c>
      <c r="K2087">
        <v>0</v>
      </c>
      <c r="L2087" t="s">
        <v>755</v>
      </c>
      <c r="M2087" t="s">
        <v>147</v>
      </c>
      <c r="N2087" s="13">
        <v>35669035</v>
      </c>
      <c r="O2087">
        <v>218339</v>
      </c>
      <c r="P2087">
        <v>2024</v>
      </c>
      <c r="Q2087">
        <v>900233026</v>
      </c>
      <c r="R2087" t="s">
        <v>823</v>
      </c>
      <c r="S2087" s="13">
        <v>35669035</v>
      </c>
      <c r="T2087">
        <v>599480</v>
      </c>
      <c r="U2087" t="s">
        <v>2413</v>
      </c>
      <c r="V2087" t="s">
        <v>3261</v>
      </c>
      <c r="W2087">
        <v>5004</v>
      </c>
      <c r="X2087">
        <v>2305</v>
      </c>
      <c r="Y2087">
        <v>218223</v>
      </c>
      <c r="Z2087">
        <v>20240628</v>
      </c>
      <c r="AA2087">
        <v>2404300602</v>
      </c>
      <c r="AB2087">
        <v>2</v>
      </c>
      <c r="AC2087" t="s">
        <v>2281</v>
      </c>
      <c r="AD2087" t="s">
        <v>2281</v>
      </c>
      <c r="AE2087">
        <v>11101</v>
      </c>
      <c r="AF2087" t="s">
        <v>2281</v>
      </c>
      <c r="AG2087" t="s">
        <v>549</v>
      </c>
      <c r="AH2087">
        <v>121</v>
      </c>
    </row>
    <row r="2088" spans="1:34" hidden="1" x14ac:dyDescent="0.25">
      <c r="A2088" t="str">
        <f t="shared" si="96"/>
        <v>21 11 1 11 2 1 24 0 2120202008 0 218340</v>
      </c>
      <c r="B2088" t="str">
        <f t="shared" si="97"/>
        <v>21 11 1 11 2 1 24 0 2120202008 0 218223</v>
      </c>
      <c r="C2088" t="str">
        <f t="shared" si="98"/>
        <v>21 11 1 11 2 1 24 0 2120202008 0</v>
      </c>
      <c r="D2088">
        <v>21</v>
      </c>
      <c r="E2088">
        <v>11</v>
      </c>
      <c r="F2088">
        <v>1</v>
      </c>
      <c r="G2088">
        <v>11</v>
      </c>
      <c r="H2088">
        <v>2</v>
      </c>
      <c r="I2088">
        <v>1</v>
      </c>
      <c r="J2088">
        <v>24</v>
      </c>
      <c r="K2088">
        <v>0</v>
      </c>
      <c r="L2088" t="s">
        <v>755</v>
      </c>
      <c r="M2088" t="s">
        <v>147</v>
      </c>
      <c r="N2088" s="13">
        <v>144980413</v>
      </c>
      <c r="O2088">
        <v>218340</v>
      </c>
      <c r="P2088">
        <v>2024</v>
      </c>
      <c r="Q2088">
        <v>900233026</v>
      </c>
      <c r="R2088" t="s">
        <v>823</v>
      </c>
      <c r="S2088" s="13">
        <v>144980413</v>
      </c>
      <c r="T2088">
        <v>0</v>
      </c>
      <c r="U2088" t="s">
        <v>2413</v>
      </c>
      <c r="V2088" t="s">
        <v>3261</v>
      </c>
      <c r="W2088">
        <v>5004</v>
      </c>
      <c r="X2088">
        <v>0</v>
      </c>
      <c r="Y2088">
        <v>218223</v>
      </c>
      <c r="Z2088">
        <v>20240628</v>
      </c>
      <c r="AA2088">
        <v>2404300602</v>
      </c>
      <c r="AB2088">
        <v>2</v>
      </c>
      <c r="AC2088" t="s">
        <v>2281</v>
      </c>
      <c r="AD2088" t="s">
        <v>2281</v>
      </c>
      <c r="AE2088">
        <v>11101</v>
      </c>
      <c r="AF2088" t="s">
        <v>2281</v>
      </c>
      <c r="AG2088" t="s">
        <v>549</v>
      </c>
      <c r="AH2088">
        <v>121</v>
      </c>
    </row>
    <row r="2089" spans="1:34" hidden="1" x14ac:dyDescent="0.25">
      <c r="A2089" t="str">
        <f t="shared" si="96"/>
        <v>21 11 1 11 1 2 1 1 211020100101 0 218342</v>
      </c>
      <c r="B2089" t="str">
        <f t="shared" si="97"/>
        <v>21 11 1 11 1 2 1 1 211020100101 0 218188</v>
      </c>
      <c r="C2089" t="str">
        <f t="shared" si="98"/>
        <v>21 11 1 11 1 2 1 1 211020100101 0</v>
      </c>
      <c r="D2089">
        <v>21</v>
      </c>
      <c r="E2089">
        <v>11</v>
      </c>
      <c r="F2089">
        <v>1</v>
      </c>
      <c r="G2089">
        <v>11</v>
      </c>
      <c r="H2089">
        <v>1</v>
      </c>
      <c r="I2089">
        <v>2</v>
      </c>
      <c r="J2089">
        <v>1</v>
      </c>
      <c r="K2089">
        <v>1</v>
      </c>
      <c r="L2089" t="s">
        <v>728</v>
      </c>
      <c r="M2089" t="s">
        <v>147</v>
      </c>
      <c r="N2089" s="13">
        <v>4333333</v>
      </c>
      <c r="O2089">
        <v>218342</v>
      </c>
      <c r="P2089">
        <v>2024</v>
      </c>
      <c r="Q2089">
        <v>1053862967</v>
      </c>
      <c r="R2089" t="s">
        <v>1155</v>
      </c>
      <c r="S2089" s="13">
        <v>4333333</v>
      </c>
      <c r="T2089">
        <v>0</v>
      </c>
      <c r="U2089" t="s">
        <v>3201</v>
      </c>
      <c r="V2089" t="s">
        <v>2291</v>
      </c>
      <c r="W2089">
        <v>5004</v>
      </c>
      <c r="X2089">
        <v>0</v>
      </c>
      <c r="Y2089">
        <v>218188</v>
      </c>
      <c r="Z2089">
        <v>20240628</v>
      </c>
      <c r="AA2089">
        <v>2404050520</v>
      </c>
      <c r="AB2089">
        <v>1</v>
      </c>
      <c r="AC2089" t="s">
        <v>2281</v>
      </c>
      <c r="AD2089" t="s">
        <v>2281</v>
      </c>
      <c r="AE2089">
        <v>11101</v>
      </c>
      <c r="AF2089" t="s">
        <v>2281</v>
      </c>
      <c r="AG2089" t="s">
        <v>549</v>
      </c>
      <c r="AH2089">
        <v>260</v>
      </c>
    </row>
    <row r="2090" spans="1:34" hidden="1" x14ac:dyDescent="0.25">
      <c r="A2090" t="str">
        <f t="shared" si="96"/>
        <v>21 11 1 11 2 1 17 0 2120202008 0 218343</v>
      </c>
      <c r="B2090" t="str">
        <f t="shared" si="97"/>
        <v>21 11 1 11 2 1 17 0 2120202008 0 218042</v>
      </c>
      <c r="C2090" t="str">
        <f t="shared" si="98"/>
        <v>21 11 1 11 2 1 17 0 2120202008 0</v>
      </c>
      <c r="D2090">
        <v>21</v>
      </c>
      <c r="E2090">
        <v>11</v>
      </c>
      <c r="F2090">
        <v>1</v>
      </c>
      <c r="G2090">
        <v>11</v>
      </c>
      <c r="H2090">
        <v>2</v>
      </c>
      <c r="I2090">
        <v>1</v>
      </c>
      <c r="J2090">
        <v>17</v>
      </c>
      <c r="K2090">
        <v>0</v>
      </c>
      <c r="L2090" t="s">
        <v>755</v>
      </c>
      <c r="M2090" t="s">
        <v>147</v>
      </c>
      <c r="N2090" s="13">
        <v>5416766.3799999999</v>
      </c>
      <c r="O2090">
        <v>218343</v>
      </c>
      <c r="P2090">
        <v>2024</v>
      </c>
      <c r="Q2090">
        <v>800153993</v>
      </c>
      <c r="R2090" t="s">
        <v>810</v>
      </c>
      <c r="S2090" s="13">
        <v>5416766.3799999999</v>
      </c>
      <c r="T2090">
        <v>0</v>
      </c>
      <c r="U2090" t="s">
        <v>3114</v>
      </c>
      <c r="V2090" t="s">
        <v>3262</v>
      </c>
      <c r="W2090">
        <v>5004</v>
      </c>
      <c r="X2090">
        <v>0</v>
      </c>
      <c r="Y2090">
        <v>218042</v>
      </c>
      <c r="Z2090">
        <v>20240628</v>
      </c>
      <c r="AA2090">
        <v>0</v>
      </c>
      <c r="AB2090">
        <v>0</v>
      </c>
      <c r="AC2090" t="s">
        <v>2281</v>
      </c>
      <c r="AD2090" t="s">
        <v>2281</v>
      </c>
      <c r="AE2090">
        <v>11101</v>
      </c>
      <c r="AF2090" t="s">
        <v>2281</v>
      </c>
      <c r="AG2090" t="s">
        <v>549</v>
      </c>
      <c r="AH2090">
        <v>335</v>
      </c>
    </row>
    <row r="2091" spans="1:34" hidden="1" x14ac:dyDescent="0.25">
      <c r="A2091" t="str">
        <f t="shared" si="96"/>
        <v>21 11 1 11 1 2 1 0 211020100101 0 218344</v>
      </c>
      <c r="B2091" t="str">
        <f t="shared" si="97"/>
        <v>21 11 1 11 1 2 1 0 211020100101 0 218096</v>
      </c>
      <c r="C2091" t="str">
        <f t="shared" si="98"/>
        <v>21 11 1 11 1 2 1 0 211020100101 0</v>
      </c>
      <c r="D2091">
        <v>21</v>
      </c>
      <c r="E2091">
        <v>11</v>
      </c>
      <c r="F2091">
        <v>1</v>
      </c>
      <c r="G2091">
        <v>11</v>
      </c>
      <c r="H2091">
        <v>1</v>
      </c>
      <c r="I2091">
        <v>2</v>
      </c>
      <c r="J2091">
        <v>1</v>
      </c>
      <c r="K2091">
        <v>0</v>
      </c>
      <c r="L2091" t="s">
        <v>728</v>
      </c>
      <c r="M2091" t="s">
        <v>147</v>
      </c>
      <c r="N2091" s="13">
        <v>853080</v>
      </c>
      <c r="O2091">
        <v>218344</v>
      </c>
      <c r="P2091">
        <v>2024</v>
      </c>
      <c r="Q2091">
        <v>900319291</v>
      </c>
      <c r="R2091" t="s">
        <v>785</v>
      </c>
      <c r="S2091" s="13">
        <v>853080</v>
      </c>
      <c r="T2091">
        <v>0</v>
      </c>
      <c r="U2091" t="s">
        <v>3263</v>
      </c>
      <c r="V2091" t="s">
        <v>2342</v>
      </c>
      <c r="W2091">
        <v>5010</v>
      </c>
      <c r="X2091">
        <v>0</v>
      </c>
      <c r="Y2091">
        <v>218096</v>
      </c>
      <c r="Z2091">
        <v>20240628</v>
      </c>
      <c r="AA2091">
        <v>2024061070</v>
      </c>
      <c r="AB2091">
        <v>0</v>
      </c>
      <c r="AC2091" t="s">
        <v>2281</v>
      </c>
      <c r="AD2091" t="s">
        <v>2281</v>
      </c>
      <c r="AE2091">
        <v>11101</v>
      </c>
      <c r="AF2091" t="s">
        <v>2281</v>
      </c>
      <c r="AG2091" t="s">
        <v>549</v>
      </c>
      <c r="AH2091">
        <v>100</v>
      </c>
    </row>
    <row r="2092" spans="1:34" hidden="1" x14ac:dyDescent="0.25">
      <c r="A2092" t="str">
        <f t="shared" si="96"/>
        <v>21 11 1 11 1 2 1 0 211020100101 0 218345</v>
      </c>
      <c r="B2092" t="str">
        <f t="shared" si="97"/>
        <v>21 11 1 11 1 2 1 0 211020100101 0 218145</v>
      </c>
      <c r="C2092" t="str">
        <f t="shared" si="98"/>
        <v>21 11 1 11 1 2 1 0 211020100101 0</v>
      </c>
      <c r="D2092">
        <v>21</v>
      </c>
      <c r="E2092">
        <v>11</v>
      </c>
      <c r="F2092">
        <v>1</v>
      </c>
      <c r="G2092">
        <v>11</v>
      </c>
      <c r="H2092">
        <v>1</v>
      </c>
      <c r="I2092">
        <v>2</v>
      </c>
      <c r="J2092">
        <v>1</v>
      </c>
      <c r="K2092">
        <v>0</v>
      </c>
      <c r="L2092" t="s">
        <v>728</v>
      </c>
      <c r="M2092" t="s">
        <v>147</v>
      </c>
      <c r="N2092" s="13">
        <v>10495760</v>
      </c>
      <c r="O2092">
        <v>218345</v>
      </c>
      <c r="P2092">
        <v>2024</v>
      </c>
      <c r="Q2092">
        <v>900319291</v>
      </c>
      <c r="R2092" t="s">
        <v>785</v>
      </c>
      <c r="S2092" s="13">
        <v>10495760</v>
      </c>
      <c r="T2092">
        <v>0</v>
      </c>
      <c r="U2092" t="s">
        <v>3263</v>
      </c>
      <c r="V2092" t="s">
        <v>2342</v>
      </c>
      <c r="W2092">
        <v>5010</v>
      </c>
      <c r="X2092">
        <v>0</v>
      </c>
      <c r="Y2092">
        <v>218145</v>
      </c>
      <c r="Z2092">
        <v>20240628</v>
      </c>
      <c r="AA2092">
        <v>2024061070</v>
      </c>
      <c r="AB2092">
        <v>0</v>
      </c>
      <c r="AC2092" t="s">
        <v>2281</v>
      </c>
      <c r="AD2092" t="s">
        <v>2281</v>
      </c>
      <c r="AE2092">
        <v>11101</v>
      </c>
      <c r="AF2092" t="s">
        <v>2281</v>
      </c>
      <c r="AG2092" t="s">
        <v>549</v>
      </c>
      <c r="AH2092">
        <v>100</v>
      </c>
    </row>
    <row r="2093" spans="1:34" hidden="1" x14ac:dyDescent="0.25">
      <c r="A2093" t="str">
        <f t="shared" si="96"/>
        <v>21 11 1 11 1 2 1 0 211020100101 0 218346</v>
      </c>
      <c r="B2093" t="str">
        <f t="shared" si="97"/>
        <v>21 11 1 11 1 2 1 0 211020100101 0 218228</v>
      </c>
      <c r="C2093" t="str">
        <f t="shared" si="98"/>
        <v>21 11 1 11 1 2 1 0 211020100101 0</v>
      </c>
      <c r="D2093">
        <v>21</v>
      </c>
      <c r="E2093">
        <v>11</v>
      </c>
      <c r="F2093">
        <v>1</v>
      </c>
      <c r="G2093">
        <v>11</v>
      </c>
      <c r="H2093">
        <v>1</v>
      </c>
      <c r="I2093">
        <v>2</v>
      </c>
      <c r="J2093">
        <v>1</v>
      </c>
      <c r="K2093">
        <v>0</v>
      </c>
      <c r="L2093" t="s">
        <v>728</v>
      </c>
      <c r="M2093" t="s">
        <v>147</v>
      </c>
      <c r="N2093" s="13">
        <v>645760</v>
      </c>
      <c r="O2093">
        <v>218346</v>
      </c>
      <c r="P2093">
        <v>2024</v>
      </c>
      <c r="Q2093">
        <v>900319291</v>
      </c>
      <c r="R2093" t="s">
        <v>785</v>
      </c>
      <c r="S2093" s="13">
        <v>645760</v>
      </c>
      <c r="T2093">
        <v>0</v>
      </c>
      <c r="U2093" t="s">
        <v>3263</v>
      </c>
      <c r="V2093" t="s">
        <v>2342</v>
      </c>
      <c r="W2093">
        <v>5010</v>
      </c>
      <c r="X2093">
        <v>0</v>
      </c>
      <c r="Y2093">
        <v>218228</v>
      </c>
      <c r="Z2093">
        <v>20240628</v>
      </c>
      <c r="AA2093">
        <v>2024061070</v>
      </c>
      <c r="AB2093">
        <v>0</v>
      </c>
      <c r="AC2093" t="s">
        <v>2281</v>
      </c>
      <c r="AD2093" t="s">
        <v>2281</v>
      </c>
      <c r="AE2093">
        <v>11101</v>
      </c>
      <c r="AF2093" t="s">
        <v>2281</v>
      </c>
      <c r="AG2093" t="s">
        <v>549</v>
      </c>
      <c r="AH2093">
        <v>100</v>
      </c>
    </row>
    <row r="2094" spans="1:34" hidden="1" x14ac:dyDescent="0.25">
      <c r="A2094" t="str">
        <f t="shared" si="96"/>
        <v>21 11 1 11 1 3 10 0 2110102005 0 218347</v>
      </c>
      <c r="B2094" t="str">
        <f t="shared" si="97"/>
        <v>21 11 1 11 1 3 10 0 2110102005 0 218064</v>
      </c>
      <c r="C2094" t="str">
        <f t="shared" si="98"/>
        <v>21 11 1 11 1 3 10 0 2110102005 0</v>
      </c>
      <c r="D2094">
        <v>21</v>
      </c>
      <c r="E2094">
        <v>11</v>
      </c>
      <c r="F2094">
        <v>1</v>
      </c>
      <c r="G2094">
        <v>11</v>
      </c>
      <c r="H2094">
        <v>1</v>
      </c>
      <c r="I2094">
        <v>3</v>
      </c>
      <c r="J2094">
        <v>10</v>
      </c>
      <c r="K2094">
        <v>0</v>
      </c>
      <c r="L2094" t="s">
        <v>752</v>
      </c>
      <c r="M2094" t="s">
        <v>147</v>
      </c>
      <c r="N2094" s="13">
        <v>81600</v>
      </c>
      <c r="O2094">
        <v>218347</v>
      </c>
      <c r="P2094">
        <v>2024</v>
      </c>
      <c r="Q2094">
        <v>900319291</v>
      </c>
      <c r="R2094" t="s">
        <v>785</v>
      </c>
      <c r="S2094" s="13">
        <v>81600</v>
      </c>
      <c r="T2094">
        <v>0</v>
      </c>
      <c r="U2094" t="s">
        <v>3264</v>
      </c>
      <c r="V2094" t="s">
        <v>2342</v>
      </c>
      <c r="W2094">
        <v>5004</v>
      </c>
      <c r="X2094">
        <v>0</v>
      </c>
      <c r="Y2094">
        <v>218064</v>
      </c>
      <c r="Z2094">
        <v>20240628</v>
      </c>
      <c r="AA2094">
        <v>0</v>
      </c>
      <c r="AB2094">
        <v>0</v>
      </c>
      <c r="AC2094" t="s">
        <v>2281</v>
      </c>
      <c r="AD2094" t="s">
        <v>2281</v>
      </c>
      <c r="AE2094">
        <v>11101</v>
      </c>
      <c r="AF2094" t="s">
        <v>2281</v>
      </c>
      <c r="AG2094" t="s">
        <v>549</v>
      </c>
      <c r="AH2094">
        <v>111</v>
      </c>
    </row>
    <row r="2095" spans="1:34" hidden="1" x14ac:dyDescent="0.25">
      <c r="A2095" t="str">
        <f t="shared" si="96"/>
        <v>21 11 1 11 2 1 17 0 2120202008 0 218348</v>
      </c>
      <c r="B2095" t="str">
        <f t="shared" si="97"/>
        <v>21 11 1 11 2 1 17 0 2120202008 0 218068</v>
      </c>
      <c r="C2095" t="str">
        <f t="shared" si="98"/>
        <v>21 11 1 11 2 1 17 0 2120202008 0</v>
      </c>
      <c r="D2095">
        <v>21</v>
      </c>
      <c r="E2095">
        <v>11</v>
      </c>
      <c r="F2095">
        <v>1</v>
      </c>
      <c r="G2095">
        <v>11</v>
      </c>
      <c r="H2095">
        <v>2</v>
      </c>
      <c r="I2095">
        <v>1</v>
      </c>
      <c r="J2095">
        <v>17</v>
      </c>
      <c r="K2095">
        <v>0</v>
      </c>
      <c r="L2095" t="s">
        <v>755</v>
      </c>
      <c r="M2095" t="s">
        <v>147</v>
      </c>
      <c r="N2095" s="13">
        <v>517120.45</v>
      </c>
      <c r="O2095">
        <v>218348</v>
      </c>
      <c r="P2095">
        <v>2024</v>
      </c>
      <c r="Q2095">
        <v>830122566</v>
      </c>
      <c r="R2095" t="s">
        <v>1178</v>
      </c>
      <c r="S2095" s="13">
        <v>517120.45</v>
      </c>
      <c r="T2095">
        <v>0</v>
      </c>
      <c r="U2095" t="s">
        <v>3098</v>
      </c>
      <c r="V2095" t="s">
        <v>2283</v>
      </c>
      <c r="W2095">
        <v>5004</v>
      </c>
      <c r="X2095">
        <v>0</v>
      </c>
      <c r="Y2095">
        <v>218068</v>
      </c>
      <c r="Z2095">
        <v>20240628</v>
      </c>
      <c r="AA2095">
        <v>0</v>
      </c>
      <c r="AB2095">
        <v>0</v>
      </c>
      <c r="AC2095" t="s">
        <v>2281</v>
      </c>
      <c r="AD2095" t="s">
        <v>2281</v>
      </c>
      <c r="AE2095">
        <v>11101</v>
      </c>
      <c r="AF2095" t="s">
        <v>2281</v>
      </c>
      <c r="AG2095" t="s">
        <v>549</v>
      </c>
      <c r="AH2095">
        <v>335</v>
      </c>
    </row>
    <row r="2096" spans="1:34" hidden="1" x14ac:dyDescent="0.25">
      <c r="A2096" t="str">
        <f t="shared" si="96"/>
        <v>21 1 3 11 5 1 3 0 0 4599007 218349</v>
      </c>
      <c r="B2096" t="str">
        <f t="shared" si="97"/>
        <v>21 1 3 11 5 1 3 0 0 4599007 218048</v>
      </c>
      <c r="C2096" t="str">
        <f t="shared" si="98"/>
        <v>21 1 3 11 5 1 3 0 0 4599007</v>
      </c>
      <c r="D2096">
        <v>21</v>
      </c>
      <c r="E2096">
        <v>1</v>
      </c>
      <c r="F2096">
        <v>3</v>
      </c>
      <c r="G2096">
        <v>11</v>
      </c>
      <c r="H2096">
        <v>5</v>
      </c>
      <c r="I2096">
        <v>1</v>
      </c>
      <c r="J2096">
        <v>3</v>
      </c>
      <c r="K2096">
        <v>0</v>
      </c>
      <c r="L2096" t="s">
        <v>147</v>
      </c>
      <c r="M2096" t="s">
        <v>150</v>
      </c>
      <c r="N2096" s="13">
        <v>8380000</v>
      </c>
      <c r="O2096">
        <v>218349</v>
      </c>
      <c r="P2096">
        <v>2024</v>
      </c>
      <c r="Q2096">
        <v>900807744</v>
      </c>
      <c r="R2096" t="s">
        <v>1103</v>
      </c>
      <c r="S2096" s="13">
        <v>8380000</v>
      </c>
      <c r="T2096">
        <v>293300</v>
      </c>
      <c r="U2096" t="s">
        <v>3141</v>
      </c>
      <c r="V2096" t="s">
        <v>3265</v>
      </c>
      <c r="W2096">
        <v>5004</v>
      </c>
      <c r="X2096">
        <v>2313</v>
      </c>
      <c r="Y2096">
        <v>218048</v>
      </c>
      <c r="Z2096">
        <v>20240708</v>
      </c>
      <c r="AA2096">
        <v>2401240219</v>
      </c>
      <c r="AB2096">
        <v>5</v>
      </c>
      <c r="AC2096" t="s">
        <v>2281</v>
      </c>
      <c r="AD2096" t="s">
        <v>2281</v>
      </c>
      <c r="AE2096">
        <v>11101</v>
      </c>
      <c r="AF2096" t="s">
        <v>2281</v>
      </c>
      <c r="AG2096" t="s">
        <v>549</v>
      </c>
      <c r="AH2096">
        <v>261</v>
      </c>
    </row>
    <row r="2097" spans="1:34" hidden="1" x14ac:dyDescent="0.25">
      <c r="A2097" t="str">
        <f t="shared" si="96"/>
        <v>21 11 1 11 1 3 4 0 2110102007 0 218350</v>
      </c>
      <c r="B2097" t="str">
        <f t="shared" si="97"/>
        <v>21 11 1 11 1 3 4 0 2110102007 0 218337</v>
      </c>
      <c r="C2097" t="str">
        <f t="shared" si="98"/>
        <v>21 11 1 11 1 3 4 0 2110102007 0</v>
      </c>
      <c r="D2097">
        <v>21</v>
      </c>
      <c r="E2097">
        <v>11</v>
      </c>
      <c r="F2097">
        <v>1</v>
      </c>
      <c r="G2097">
        <v>11</v>
      </c>
      <c r="H2097">
        <v>1</v>
      </c>
      <c r="I2097">
        <v>3</v>
      </c>
      <c r="J2097">
        <v>4</v>
      </c>
      <c r="K2097">
        <v>0</v>
      </c>
      <c r="L2097" t="s">
        <v>747</v>
      </c>
      <c r="M2097" t="s">
        <v>147</v>
      </c>
      <c r="N2097" s="13">
        <v>22556000</v>
      </c>
      <c r="O2097">
        <v>218350</v>
      </c>
      <c r="P2097">
        <v>2024</v>
      </c>
      <c r="Q2097">
        <v>900319291</v>
      </c>
      <c r="R2097" t="s">
        <v>785</v>
      </c>
      <c r="S2097" s="13">
        <v>405500300</v>
      </c>
      <c r="T2097">
        <v>0</v>
      </c>
      <c r="U2097" t="s">
        <v>3266</v>
      </c>
      <c r="V2097" t="s">
        <v>2342</v>
      </c>
      <c r="W2097">
        <v>5010</v>
      </c>
      <c r="X2097">
        <v>0</v>
      </c>
      <c r="Y2097">
        <v>218337</v>
      </c>
      <c r="Z2097">
        <v>20240708</v>
      </c>
      <c r="AA2097">
        <v>2024061060</v>
      </c>
      <c r="AB2097">
        <v>0</v>
      </c>
      <c r="AC2097" t="s">
        <v>2281</v>
      </c>
      <c r="AD2097" t="s">
        <v>2281</v>
      </c>
      <c r="AE2097">
        <v>11101</v>
      </c>
      <c r="AF2097" t="s">
        <v>2281</v>
      </c>
      <c r="AG2097" t="s">
        <v>549</v>
      </c>
      <c r="AH2097">
        <v>100</v>
      </c>
    </row>
    <row r="2098" spans="1:34" hidden="1" x14ac:dyDescent="0.25">
      <c r="A2098" t="str">
        <f t="shared" si="96"/>
        <v>21 11 1 11 1 3 5 0 2110102006 0 218350</v>
      </c>
      <c r="B2098" t="str">
        <f t="shared" si="97"/>
        <v>21 11 1 11 1 3 5 0 2110102006 0 218337</v>
      </c>
      <c r="C2098" t="str">
        <f t="shared" si="98"/>
        <v>21 11 1 11 1 3 5 0 2110102006 0</v>
      </c>
      <c r="D2098">
        <v>21</v>
      </c>
      <c r="E2098">
        <v>11</v>
      </c>
      <c r="F2098">
        <v>1</v>
      </c>
      <c r="G2098">
        <v>11</v>
      </c>
      <c r="H2098">
        <v>1</v>
      </c>
      <c r="I2098">
        <v>3</v>
      </c>
      <c r="J2098">
        <v>5</v>
      </c>
      <c r="K2098">
        <v>0</v>
      </c>
      <c r="L2098" t="s">
        <v>748</v>
      </c>
      <c r="M2098" t="s">
        <v>147</v>
      </c>
      <c r="N2098" s="13">
        <v>135139500</v>
      </c>
      <c r="O2098">
        <v>218350</v>
      </c>
      <c r="P2098">
        <v>2024</v>
      </c>
      <c r="Q2098">
        <v>900319291</v>
      </c>
      <c r="R2098" t="s">
        <v>785</v>
      </c>
      <c r="S2098" s="13">
        <v>405500300</v>
      </c>
      <c r="T2098">
        <v>0</v>
      </c>
      <c r="U2098" t="s">
        <v>3266</v>
      </c>
      <c r="V2098" t="s">
        <v>2342</v>
      </c>
      <c r="W2098">
        <v>5010</v>
      </c>
      <c r="X2098">
        <v>0</v>
      </c>
      <c r="Y2098">
        <v>218337</v>
      </c>
      <c r="Z2098">
        <v>20240708</v>
      </c>
      <c r="AA2098">
        <v>2024061060</v>
      </c>
      <c r="AB2098">
        <v>0</v>
      </c>
      <c r="AC2098" t="s">
        <v>2281</v>
      </c>
      <c r="AD2098" t="s">
        <v>2281</v>
      </c>
      <c r="AE2098">
        <v>11101</v>
      </c>
      <c r="AF2098" t="s">
        <v>2281</v>
      </c>
      <c r="AG2098" t="s">
        <v>549</v>
      </c>
      <c r="AH2098">
        <v>100</v>
      </c>
    </row>
    <row r="2099" spans="1:34" hidden="1" x14ac:dyDescent="0.25">
      <c r="A2099" t="str">
        <f t="shared" si="96"/>
        <v>21 11 1 11 1 3 6 0 2110102008 0 218350</v>
      </c>
      <c r="B2099" t="str">
        <f t="shared" si="97"/>
        <v>21 11 1 11 1 3 6 0 2110102008 0 218337</v>
      </c>
      <c r="C2099" t="str">
        <f t="shared" si="98"/>
        <v>21 11 1 11 1 3 6 0 2110102008 0</v>
      </c>
      <c r="D2099">
        <v>21</v>
      </c>
      <c r="E2099">
        <v>11</v>
      </c>
      <c r="F2099">
        <v>1</v>
      </c>
      <c r="G2099">
        <v>11</v>
      </c>
      <c r="H2099">
        <v>1</v>
      </c>
      <c r="I2099">
        <v>3</v>
      </c>
      <c r="J2099">
        <v>6</v>
      </c>
      <c r="K2099">
        <v>0</v>
      </c>
      <c r="L2099" t="s">
        <v>749</v>
      </c>
      <c r="M2099" t="s">
        <v>147</v>
      </c>
      <c r="N2099" s="13">
        <v>22556000</v>
      </c>
      <c r="O2099">
        <v>218350</v>
      </c>
      <c r="P2099">
        <v>2024</v>
      </c>
      <c r="Q2099">
        <v>900319291</v>
      </c>
      <c r="R2099" t="s">
        <v>785</v>
      </c>
      <c r="S2099" s="13">
        <v>405500300</v>
      </c>
      <c r="T2099">
        <v>0</v>
      </c>
      <c r="U2099" t="s">
        <v>3266</v>
      </c>
      <c r="V2099" t="s">
        <v>2342</v>
      </c>
      <c r="W2099">
        <v>5010</v>
      </c>
      <c r="X2099">
        <v>0</v>
      </c>
      <c r="Y2099">
        <v>218337</v>
      </c>
      <c r="Z2099">
        <v>20240708</v>
      </c>
      <c r="AA2099">
        <v>2024061060</v>
      </c>
      <c r="AB2099">
        <v>0</v>
      </c>
      <c r="AC2099" t="s">
        <v>2281</v>
      </c>
      <c r="AD2099" t="s">
        <v>2281</v>
      </c>
      <c r="AE2099">
        <v>11101</v>
      </c>
      <c r="AF2099" t="s">
        <v>2281</v>
      </c>
      <c r="AG2099" t="s">
        <v>549</v>
      </c>
      <c r="AH2099">
        <v>100</v>
      </c>
    </row>
    <row r="2100" spans="1:34" hidden="1" x14ac:dyDescent="0.25">
      <c r="A2100" t="str">
        <f t="shared" si="96"/>
        <v>21 11 1 11 1 3 7 0 2110102009 0 218350</v>
      </c>
      <c r="B2100" t="str">
        <f t="shared" si="97"/>
        <v>21 11 1 11 1 3 7 0 2110102009 0 218337</v>
      </c>
      <c r="C2100" t="str">
        <f t="shared" si="98"/>
        <v>21 11 1 11 1 3 7 0 2110102009 0</v>
      </c>
      <c r="D2100">
        <v>21</v>
      </c>
      <c r="E2100">
        <v>11</v>
      </c>
      <c r="F2100">
        <v>1</v>
      </c>
      <c r="G2100">
        <v>11</v>
      </c>
      <c r="H2100">
        <v>1</v>
      </c>
      <c r="I2100">
        <v>3</v>
      </c>
      <c r="J2100">
        <v>7</v>
      </c>
      <c r="K2100">
        <v>0</v>
      </c>
      <c r="L2100" t="s">
        <v>750</v>
      </c>
      <c r="M2100" t="s">
        <v>147</v>
      </c>
      <c r="N2100" s="13">
        <v>45073700</v>
      </c>
      <c r="O2100">
        <v>218350</v>
      </c>
      <c r="P2100">
        <v>2024</v>
      </c>
      <c r="Q2100">
        <v>900319291</v>
      </c>
      <c r="R2100" t="s">
        <v>785</v>
      </c>
      <c r="S2100" s="13">
        <v>405500300</v>
      </c>
      <c r="T2100">
        <v>0</v>
      </c>
      <c r="U2100" t="s">
        <v>3266</v>
      </c>
      <c r="V2100" t="s">
        <v>2342</v>
      </c>
      <c r="W2100">
        <v>5010</v>
      </c>
      <c r="X2100">
        <v>0</v>
      </c>
      <c r="Y2100">
        <v>218337</v>
      </c>
      <c r="Z2100">
        <v>20240708</v>
      </c>
      <c r="AA2100">
        <v>2024061060</v>
      </c>
      <c r="AB2100">
        <v>0</v>
      </c>
      <c r="AC2100" t="s">
        <v>2281</v>
      </c>
      <c r="AD2100" t="s">
        <v>2281</v>
      </c>
      <c r="AE2100">
        <v>11101</v>
      </c>
      <c r="AF2100" t="s">
        <v>2281</v>
      </c>
      <c r="AG2100" t="s">
        <v>549</v>
      </c>
      <c r="AH2100">
        <v>100</v>
      </c>
    </row>
    <row r="2101" spans="1:34" hidden="1" x14ac:dyDescent="0.25">
      <c r="A2101" t="str">
        <f t="shared" si="96"/>
        <v>21 11 1 11 1 3 12 0 2110102004 0 218350</v>
      </c>
      <c r="B2101" t="str">
        <f t="shared" si="97"/>
        <v>21 11 1 11 1 3 12 0 2110102004 0 218337</v>
      </c>
      <c r="C2101" t="str">
        <f t="shared" si="98"/>
        <v>21 11 1 11 1 3 12 0 2110102004 0</v>
      </c>
      <c r="D2101">
        <v>21</v>
      </c>
      <c r="E2101">
        <v>11</v>
      </c>
      <c r="F2101">
        <v>1</v>
      </c>
      <c r="G2101">
        <v>11</v>
      </c>
      <c r="H2101">
        <v>1</v>
      </c>
      <c r="I2101">
        <v>3</v>
      </c>
      <c r="J2101">
        <v>12</v>
      </c>
      <c r="K2101">
        <v>0</v>
      </c>
      <c r="L2101" t="s">
        <v>754</v>
      </c>
      <c r="M2101" t="s">
        <v>147</v>
      </c>
      <c r="N2101" s="13">
        <v>180175100</v>
      </c>
      <c r="O2101">
        <v>218350</v>
      </c>
      <c r="P2101">
        <v>2024</v>
      </c>
      <c r="Q2101">
        <v>900319291</v>
      </c>
      <c r="R2101" t="s">
        <v>785</v>
      </c>
      <c r="S2101" s="13">
        <v>405500300</v>
      </c>
      <c r="T2101">
        <v>0</v>
      </c>
      <c r="U2101" t="s">
        <v>3266</v>
      </c>
      <c r="V2101" t="s">
        <v>2342</v>
      </c>
      <c r="W2101">
        <v>5010</v>
      </c>
      <c r="X2101">
        <v>0</v>
      </c>
      <c r="Y2101">
        <v>218337</v>
      </c>
      <c r="Z2101">
        <v>20240708</v>
      </c>
      <c r="AA2101">
        <v>2024061060</v>
      </c>
      <c r="AB2101">
        <v>0</v>
      </c>
      <c r="AC2101" t="s">
        <v>2281</v>
      </c>
      <c r="AD2101" t="s">
        <v>2281</v>
      </c>
      <c r="AE2101">
        <v>11101</v>
      </c>
      <c r="AF2101" t="s">
        <v>2281</v>
      </c>
      <c r="AG2101" t="s">
        <v>549</v>
      </c>
      <c r="AH2101">
        <v>100</v>
      </c>
    </row>
    <row r="2102" spans="1:34" hidden="1" x14ac:dyDescent="0.25">
      <c r="A2102" t="str">
        <f t="shared" si="96"/>
        <v>21 11 1 11 1 3 2 0 2110102001 0 218351</v>
      </c>
      <c r="B2102" t="str">
        <f t="shared" si="97"/>
        <v>21 11 1 11 1 3 2 0 2110102001 0 218342</v>
      </c>
      <c r="C2102" t="str">
        <f t="shared" si="98"/>
        <v>21 11 1 11 1 3 2 0 2110102001 0</v>
      </c>
      <c r="D2102">
        <v>21</v>
      </c>
      <c r="E2102">
        <v>11</v>
      </c>
      <c r="F2102">
        <v>1</v>
      </c>
      <c r="G2102">
        <v>11</v>
      </c>
      <c r="H2102">
        <v>1</v>
      </c>
      <c r="I2102">
        <v>3</v>
      </c>
      <c r="J2102">
        <v>2</v>
      </c>
      <c r="K2102">
        <v>0</v>
      </c>
      <c r="L2102" t="s">
        <v>746</v>
      </c>
      <c r="M2102" t="s">
        <v>147</v>
      </c>
      <c r="N2102" s="13">
        <v>298464720</v>
      </c>
      <c r="O2102">
        <v>218351</v>
      </c>
      <c r="P2102">
        <v>2024</v>
      </c>
      <c r="Q2102">
        <v>900319291</v>
      </c>
      <c r="R2102" t="s">
        <v>785</v>
      </c>
      <c r="S2102" s="13">
        <v>714510460</v>
      </c>
      <c r="T2102">
        <v>0</v>
      </c>
      <c r="U2102" t="s">
        <v>3267</v>
      </c>
      <c r="V2102" t="s">
        <v>2342</v>
      </c>
      <c r="W2102">
        <v>5010</v>
      </c>
      <c r="X2102">
        <v>0</v>
      </c>
      <c r="Y2102">
        <v>218342</v>
      </c>
      <c r="Z2102">
        <v>20240708</v>
      </c>
      <c r="AA2102">
        <v>2024061060</v>
      </c>
      <c r="AB2102">
        <v>0</v>
      </c>
      <c r="AC2102" t="s">
        <v>2281</v>
      </c>
      <c r="AD2102" t="s">
        <v>2281</v>
      </c>
      <c r="AE2102">
        <v>11101</v>
      </c>
      <c r="AF2102" t="s">
        <v>2281</v>
      </c>
      <c r="AG2102" t="s">
        <v>549</v>
      </c>
      <c r="AH2102">
        <v>100</v>
      </c>
    </row>
    <row r="2103" spans="1:34" hidden="1" x14ac:dyDescent="0.25">
      <c r="A2103" t="str">
        <f t="shared" si="96"/>
        <v>21 11 1 11 1 3 8 0 2110102002 0 218351</v>
      </c>
      <c r="B2103" t="str">
        <f t="shared" si="97"/>
        <v>21 11 1 11 1 3 8 0 2110102002 0 218342</v>
      </c>
      <c r="C2103" t="str">
        <f t="shared" si="98"/>
        <v>21 11 1 11 1 3 8 0 2110102002 0</v>
      </c>
      <c r="D2103">
        <v>21</v>
      </c>
      <c r="E2103">
        <v>11</v>
      </c>
      <c r="F2103">
        <v>1</v>
      </c>
      <c r="G2103">
        <v>11</v>
      </c>
      <c r="H2103">
        <v>1</v>
      </c>
      <c r="I2103">
        <v>3</v>
      </c>
      <c r="J2103">
        <v>8</v>
      </c>
      <c r="K2103">
        <v>0</v>
      </c>
      <c r="L2103" t="s">
        <v>751</v>
      </c>
      <c r="M2103" t="s">
        <v>147</v>
      </c>
      <c r="N2103" s="13">
        <v>263291900</v>
      </c>
      <c r="O2103">
        <v>218351</v>
      </c>
      <c r="P2103">
        <v>2024</v>
      </c>
      <c r="Q2103">
        <v>900319291</v>
      </c>
      <c r="R2103" t="s">
        <v>785</v>
      </c>
      <c r="S2103" s="13">
        <v>714510460</v>
      </c>
      <c r="T2103">
        <v>0</v>
      </c>
      <c r="U2103" t="s">
        <v>3267</v>
      </c>
      <c r="V2103" t="s">
        <v>2342</v>
      </c>
      <c r="W2103">
        <v>5010</v>
      </c>
      <c r="X2103">
        <v>0</v>
      </c>
      <c r="Y2103">
        <v>218342</v>
      </c>
      <c r="Z2103">
        <v>20240708</v>
      </c>
      <c r="AA2103">
        <v>2024061060</v>
      </c>
      <c r="AB2103">
        <v>0</v>
      </c>
      <c r="AC2103" t="s">
        <v>2281</v>
      </c>
      <c r="AD2103" t="s">
        <v>2281</v>
      </c>
      <c r="AE2103">
        <v>11101</v>
      </c>
      <c r="AF2103" t="s">
        <v>2281</v>
      </c>
      <c r="AG2103" t="s">
        <v>549</v>
      </c>
      <c r="AH2103">
        <v>100</v>
      </c>
    </row>
    <row r="2104" spans="1:34" hidden="1" x14ac:dyDescent="0.25">
      <c r="A2104" t="str">
        <f t="shared" si="96"/>
        <v>21 11 1 11 1 3 9 0 2110102001 0 218351</v>
      </c>
      <c r="B2104" t="str">
        <f t="shared" si="97"/>
        <v>21 11 1 11 1 3 9 0 2110102001 0 218342</v>
      </c>
      <c r="C2104" t="str">
        <f t="shared" si="98"/>
        <v>21 11 1 11 1 3 9 0 2110102001 0</v>
      </c>
      <c r="D2104">
        <v>21</v>
      </c>
      <c r="E2104">
        <v>11</v>
      </c>
      <c r="F2104">
        <v>1</v>
      </c>
      <c r="G2104">
        <v>11</v>
      </c>
      <c r="H2104">
        <v>1</v>
      </c>
      <c r="I2104">
        <v>3</v>
      </c>
      <c r="J2104">
        <v>9</v>
      </c>
      <c r="K2104">
        <v>0</v>
      </c>
      <c r="L2104" t="s">
        <v>746</v>
      </c>
      <c r="M2104" t="s">
        <v>147</v>
      </c>
      <c r="N2104" s="13">
        <v>111306340</v>
      </c>
      <c r="O2104">
        <v>218351</v>
      </c>
      <c r="P2104">
        <v>2024</v>
      </c>
      <c r="Q2104">
        <v>900319291</v>
      </c>
      <c r="R2104" t="s">
        <v>785</v>
      </c>
      <c r="S2104" s="13">
        <v>714510460</v>
      </c>
      <c r="T2104">
        <v>0</v>
      </c>
      <c r="U2104" t="s">
        <v>3267</v>
      </c>
      <c r="V2104" t="s">
        <v>2342</v>
      </c>
      <c r="W2104">
        <v>5010</v>
      </c>
      <c r="X2104">
        <v>0</v>
      </c>
      <c r="Y2104">
        <v>218342</v>
      </c>
      <c r="Z2104">
        <v>20240708</v>
      </c>
      <c r="AA2104">
        <v>2024061060</v>
      </c>
      <c r="AB2104">
        <v>0</v>
      </c>
      <c r="AC2104" t="s">
        <v>2281</v>
      </c>
      <c r="AD2104" t="s">
        <v>2281</v>
      </c>
      <c r="AE2104">
        <v>11101</v>
      </c>
      <c r="AF2104" t="s">
        <v>2281</v>
      </c>
      <c r="AG2104" t="s">
        <v>549</v>
      </c>
      <c r="AH2104">
        <v>100</v>
      </c>
    </row>
    <row r="2105" spans="1:34" hidden="1" x14ac:dyDescent="0.25">
      <c r="A2105" t="str">
        <f t="shared" si="96"/>
        <v>21 11 1 11 1 3 10 0 2110102005 0 218351</v>
      </c>
      <c r="B2105" t="str">
        <f t="shared" si="97"/>
        <v>21 11 1 11 1 3 10 0 2110102005 0 218342</v>
      </c>
      <c r="C2105" t="str">
        <f t="shared" si="98"/>
        <v>21 11 1 11 1 3 10 0 2110102005 0</v>
      </c>
      <c r="D2105">
        <v>21</v>
      </c>
      <c r="E2105">
        <v>11</v>
      </c>
      <c r="F2105">
        <v>1</v>
      </c>
      <c r="G2105">
        <v>11</v>
      </c>
      <c r="H2105">
        <v>1</v>
      </c>
      <c r="I2105">
        <v>3</v>
      </c>
      <c r="J2105">
        <v>10</v>
      </c>
      <c r="K2105">
        <v>0</v>
      </c>
      <c r="L2105" t="s">
        <v>752</v>
      </c>
      <c r="M2105" t="s">
        <v>147</v>
      </c>
      <c r="N2105" s="13">
        <v>41447500</v>
      </c>
      <c r="O2105">
        <v>218351</v>
      </c>
      <c r="P2105">
        <v>2024</v>
      </c>
      <c r="Q2105">
        <v>900319291</v>
      </c>
      <c r="R2105" t="s">
        <v>785</v>
      </c>
      <c r="S2105" s="13">
        <v>714510460</v>
      </c>
      <c r="T2105">
        <v>0</v>
      </c>
      <c r="U2105" t="s">
        <v>3267</v>
      </c>
      <c r="V2105" t="s">
        <v>2342</v>
      </c>
      <c r="W2105">
        <v>5010</v>
      </c>
      <c r="X2105">
        <v>0</v>
      </c>
      <c r="Y2105">
        <v>218342</v>
      </c>
      <c r="Z2105">
        <v>20240708</v>
      </c>
      <c r="AA2105">
        <v>2024061060</v>
      </c>
      <c r="AB2105">
        <v>0</v>
      </c>
      <c r="AC2105" t="s">
        <v>2281</v>
      </c>
      <c r="AD2105" t="s">
        <v>2281</v>
      </c>
      <c r="AE2105">
        <v>11101</v>
      </c>
      <c r="AF2105" t="s">
        <v>2281</v>
      </c>
      <c r="AG2105" t="s">
        <v>549</v>
      </c>
      <c r="AH2105">
        <v>100</v>
      </c>
    </row>
    <row r="2106" spans="1:34" hidden="1" x14ac:dyDescent="0.25">
      <c r="A2106" t="str">
        <f t="shared" si="96"/>
        <v>21 11 1 11 1 3 2 0 2110102001 0 218352</v>
      </c>
      <c r="B2106" t="str">
        <f t="shared" si="97"/>
        <v>21 11 1 11 1 3 2 0 2110102001 0 218346</v>
      </c>
      <c r="C2106" t="str">
        <f t="shared" si="98"/>
        <v>21 11 1 11 1 3 2 0 2110102001 0</v>
      </c>
      <c r="D2106">
        <v>21</v>
      </c>
      <c r="E2106">
        <v>11</v>
      </c>
      <c r="F2106">
        <v>1</v>
      </c>
      <c r="G2106">
        <v>11</v>
      </c>
      <c r="H2106">
        <v>1</v>
      </c>
      <c r="I2106">
        <v>3</v>
      </c>
      <c r="J2106">
        <v>2</v>
      </c>
      <c r="K2106">
        <v>0</v>
      </c>
      <c r="L2106" t="s">
        <v>746</v>
      </c>
      <c r="M2106" t="s">
        <v>147</v>
      </c>
      <c r="N2106" s="13">
        <v>3173400</v>
      </c>
      <c r="O2106">
        <v>218352</v>
      </c>
      <c r="P2106">
        <v>2024</v>
      </c>
      <c r="Q2106">
        <v>900319291</v>
      </c>
      <c r="R2106" t="s">
        <v>785</v>
      </c>
      <c r="S2106" s="13">
        <v>9243532</v>
      </c>
      <c r="T2106">
        <v>0</v>
      </c>
      <c r="U2106" t="s">
        <v>3268</v>
      </c>
      <c r="V2106" t="s">
        <v>2342</v>
      </c>
      <c r="W2106">
        <v>5010</v>
      </c>
      <c r="X2106">
        <v>0</v>
      </c>
      <c r="Y2106">
        <v>218346</v>
      </c>
      <c r="Z2106">
        <v>20240708</v>
      </c>
      <c r="AA2106">
        <v>2024061080</v>
      </c>
      <c r="AB2106">
        <v>0</v>
      </c>
      <c r="AC2106" t="s">
        <v>2281</v>
      </c>
      <c r="AD2106" t="s">
        <v>2281</v>
      </c>
      <c r="AE2106">
        <v>11101</v>
      </c>
      <c r="AF2106" t="s">
        <v>2281</v>
      </c>
      <c r="AG2106" t="s">
        <v>549</v>
      </c>
      <c r="AH2106">
        <v>100</v>
      </c>
    </row>
    <row r="2107" spans="1:34" hidden="1" x14ac:dyDescent="0.25">
      <c r="A2107" t="str">
        <f t="shared" si="96"/>
        <v>21 11 1 11 1 3 8 0 2110102002 0 218352</v>
      </c>
      <c r="B2107" t="str">
        <f t="shared" si="97"/>
        <v>21 11 1 11 1 3 8 0 2110102002 0 218346</v>
      </c>
      <c r="C2107" t="str">
        <f t="shared" si="98"/>
        <v>21 11 1 11 1 3 8 0 2110102002 0</v>
      </c>
      <c r="D2107">
        <v>21</v>
      </c>
      <c r="E2107">
        <v>11</v>
      </c>
      <c r="F2107">
        <v>1</v>
      </c>
      <c r="G2107">
        <v>11</v>
      </c>
      <c r="H2107">
        <v>1</v>
      </c>
      <c r="I2107">
        <v>3</v>
      </c>
      <c r="J2107">
        <v>8</v>
      </c>
      <c r="K2107">
        <v>0</v>
      </c>
      <c r="L2107" t="s">
        <v>751</v>
      </c>
      <c r="M2107" t="s">
        <v>147</v>
      </c>
      <c r="N2107" s="13">
        <v>6070132</v>
      </c>
      <c r="O2107">
        <v>218352</v>
      </c>
      <c r="P2107">
        <v>2024</v>
      </c>
      <c r="Q2107">
        <v>900319291</v>
      </c>
      <c r="R2107" t="s">
        <v>785</v>
      </c>
      <c r="S2107" s="13">
        <v>9243532</v>
      </c>
      <c r="T2107">
        <v>0</v>
      </c>
      <c r="U2107" t="s">
        <v>3268</v>
      </c>
      <c r="V2107" t="s">
        <v>2342</v>
      </c>
      <c r="W2107">
        <v>5010</v>
      </c>
      <c r="X2107">
        <v>0</v>
      </c>
      <c r="Y2107">
        <v>218346</v>
      </c>
      <c r="Z2107">
        <v>20240708</v>
      </c>
      <c r="AA2107">
        <v>2024061080</v>
      </c>
      <c r="AB2107">
        <v>0</v>
      </c>
      <c r="AC2107" t="s">
        <v>2281</v>
      </c>
      <c r="AD2107" t="s">
        <v>2281</v>
      </c>
      <c r="AE2107">
        <v>11101</v>
      </c>
      <c r="AF2107" t="s">
        <v>2281</v>
      </c>
      <c r="AG2107" t="s">
        <v>549</v>
      </c>
      <c r="AH2107">
        <v>100</v>
      </c>
    </row>
    <row r="2108" spans="1:34" hidden="1" x14ac:dyDescent="0.25">
      <c r="A2108" t="str">
        <f t="shared" si="96"/>
        <v>21 11 1 11 1 3 8 0 2110102002 0 218353</v>
      </c>
      <c r="B2108" t="str">
        <f t="shared" si="97"/>
        <v>21 11 1 11 1 3 8 0 2110102002 0 218348</v>
      </c>
      <c r="C2108" t="str">
        <f t="shared" si="98"/>
        <v>21 11 1 11 1 3 8 0 2110102002 0</v>
      </c>
      <c r="D2108">
        <v>21</v>
      </c>
      <c r="E2108">
        <v>11</v>
      </c>
      <c r="F2108">
        <v>1</v>
      </c>
      <c r="G2108">
        <v>11</v>
      </c>
      <c r="H2108">
        <v>1</v>
      </c>
      <c r="I2108">
        <v>3</v>
      </c>
      <c r="J2108">
        <v>8</v>
      </c>
      <c r="K2108">
        <v>0</v>
      </c>
      <c r="L2108" t="s">
        <v>751</v>
      </c>
      <c r="M2108" t="s">
        <v>147</v>
      </c>
      <c r="N2108" s="13">
        <v>413898</v>
      </c>
      <c r="O2108">
        <v>218353</v>
      </c>
      <c r="P2108">
        <v>2024</v>
      </c>
      <c r="Q2108">
        <v>900319291</v>
      </c>
      <c r="R2108" t="s">
        <v>785</v>
      </c>
      <c r="S2108" s="13">
        <v>413898</v>
      </c>
      <c r="T2108">
        <v>0</v>
      </c>
      <c r="U2108" t="s">
        <v>3269</v>
      </c>
      <c r="V2108" t="s">
        <v>2342</v>
      </c>
      <c r="W2108">
        <v>5011</v>
      </c>
      <c r="X2108">
        <v>0</v>
      </c>
      <c r="Y2108">
        <v>218348</v>
      </c>
      <c r="Z2108">
        <v>20240708</v>
      </c>
      <c r="AA2108">
        <v>2024061180</v>
      </c>
      <c r="AB2108">
        <v>0</v>
      </c>
      <c r="AC2108" t="s">
        <v>2281</v>
      </c>
      <c r="AD2108" t="s">
        <v>2281</v>
      </c>
      <c r="AE2108">
        <v>11101</v>
      </c>
      <c r="AF2108" t="s">
        <v>2281</v>
      </c>
      <c r="AG2108" t="s">
        <v>549</v>
      </c>
      <c r="AH2108">
        <v>100</v>
      </c>
    </row>
    <row r="2109" spans="1:34" hidden="1" x14ac:dyDescent="0.25">
      <c r="A2109" t="str">
        <f t="shared" si="96"/>
        <v>21 11 1 11 2 1 22 0 2120202008 0 218354</v>
      </c>
      <c r="B2109" t="str">
        <f t="shared" si="97"/>
        <v>21 11 1 11 2 1 22 0 2120202008 0 218224</v>
      </c>
      <c r="C2109" t="str">
        <f t="shared" si="98"/>
        <v>21 11 1 11 2 1 22 0 2120202008 0</v>
      </c>
      <c r="D2109">
        <v>21</v>
      </c>
      <c r="E2109">
        <v>11</v>
      </c>
      <c r="F2109">
        <v>1</v>
      </c>
      <c r="G2109">
        <v>11</v>
      </c>
      <c r="H2109">
        <v>2</v>
      </c>
      <c r="I2109">
        <v>1</v>
      </c>
      <c r="J2109">
        <v>22</v>
      </c>
      <c r="K2109">
        <v>0</v>
      </c>
      <c r="L2109" t="s">
        <v>755</v>
      </c>
      <c r="M2109" t="s">
        <v>147</v>
      </c>
      <c r="N2109" s="13">
        <v>71166775</v>
      </c>
      <c r="O2109">
        <v>218354</v>
      </c>
      <c r="P2109">
        <v>2024</v>
      </c>
      <c r="Q2109">
        <v>800028582</v>
      </c>
      <c r="R2109" t="s">
        <v>833</v>
      </c>
      <c r="S2109" s="13">
        <v>71166775</v>
      </c>
      <c r="T2109">
        <v>0</v>
      </c>
      <c r="U2109" t="s">
        <v>2411</v>
      </c>
      <c r="V2109" t="s">
        <v>3270</v>
      </c>
      <c r="W2109">
        <v>5004</v>
      </c>
      <c r="X2109">
        <v>0</v>
      </c>
      <c r="Y2109">
        <v>218224</v>
      </c>
      <c r="Z2109">
        <v>20240708</v>
      </c>
      <c r="AA2109">
        <v>2405020606</v>
      </c>
      <c r="AB2109">
        <v>2</v>
      </c>
      <c r="AC2109" t="s">
        <v>2281</v>
      </c>
      <c r="AD2109" t="s">
        <v>2281</v>
      </c>
      <c r="AE2109">
        <v>11101</v>
      </c>
      <c r="AF2109" t="s">
        <v>2281</v>
      </c>
      <c r="AG2109" t="s">
        <v>549</v>
      </c>
      <c r="AH2109">
        <v>121</v>
      </c>
    </row>
    <row r="2110" spans="1:34" hidden="1" x14ac:dyDescent="0.25">
      <c r="A2110" t="str">
        <f t="shared" si="96"/>
        <v>21 11 1 11 1 2 1 1 211020100101 0 218355</v>
      </c>
      <c r="B2110" t="str">
        <f t="shared" si="97"/>
        <v>21 11 1 11 1 2 1 1 211020100101 0 218186</v>
      </c>
      <c r="C2110" t="str">
        <f t="shared" si="98"/>
        <v>21 11 1 11 1 2 1 1 211020100101 0</v>
      </c>
      <c r="D2110">
        <v>21</v>
      </c>
      <c r="E2110">
        <v>11</v>
      </c>
      <c r="F2110">
        <v>1</v>
      </c>
      <c r="G2110">
        <v>11</v>
      </c>
      <c r="H2110">
        <v>1</v>
      </c>
      <c r="I2110">
        <v>2</v>
      </c>
      <c r="J2110">
        <v>1</v>
      </c>
      <c r="K2110">
        <v>1</v>
      </c>
      <c r="L2110" t="s">
        <v>728</v>
      </c>
      <c r="M2110" t="s">
        <v>147</v>
      </c>
      <c r="N2110" s="13">
        <v>5000000</v>
      </c>
      <c r="O2110">
        <v>218355</v>
      </c>
      <c r="P2110">
        <v>2024</v>
      </c>
      <c r="Q2110">
        <v>1053868234</v>
      </c>
      <c r="R2110" t="s">
        <v>1150</v>
      </c>
      <c r="S2110" s="13">
        <v>5000000</v>
      </c>
      <c r="T2110">
        <v>0</v>
      </c>
      <c r="U2110" t="s">
        <v>3190</v>
      </c>
      <c r="V2110" t="s">
        <v>2291</v>
      </c>
      <c r="W2110">
        <v>5004</v>
      </c>
      <c r="X2110">
        <v>0</v>
      </c>
      <c r="Y2110">
        <v>218186</v>
      </c>
      <c r="Z2110">
        <v>20240708</v>
      </c>
      <c r="AA2110">
        <v>2404050516</v>
      </c>
      <c r="AB2110">
        <v>3</v>
      </c>
      <c r="AC2110" t="s">
        <v>2281</v>
      </c>
      <c r="AD2110" t="s">
        <v>2281</v>
      </c>
      <c r="AE2110">
        <v>11101</v>
      </c>
      <c r="AF2110" t="s">
        <v>2281</v>
      </c>
      <c r="AG2110" t="s">
        <v>549</v>
      </c>
      <c r="AH2110">
        <v>260</v>
      </c>
    </row>
    <row r="2111" spans="1:34" hidden="1" x14ac:dyDescent="0.25">
      <c r="A2111" t="str">
        <f t="shared" si="96"/>
        <v>21 11 1 11 1 2 1 1 211020100101 0 218356</v>
      </c>
      <c r="B2111" t="str">
        <f t="shared" si="97"/>
        <v>21 11 1 11 1 2 1 1 211020100101 0 218225</v>
      </c>
      <c r="C2111" t="str">
        <f t="shared" si="98"/>
        <v>21 11 1 11 1 2 1 1 211020100101 0</v>
      </c>
      <c r="D2111">
        <v>21</v>
      </c>
      <c r="E2111">
        <v>11</v>
      </c>
      <c r="F2111">
        <v>1</v>
      </c>
      <c r="G2111">
        <v>11</v>
      </c>
      <c r="H2111">
        <v>1</v>
      </c>
      <c r="I2111">
        <v>2</v>
      </c>
      <c r="J2111">
        <v>1</v>
      </c>
      <c r="K2111">
        <v>1</v>
      </c>
      <c r="L2111" t="s">
        <v>728</v>
      </c>
      <c r="M2111" t="s">
        <v>147</v>
      </c>
      <c r="N2111" s="13">
        <v>2500000</v>
      </c>
      <c r="O2111">
        <v>218356</v>
      </c>
      <c r="P2111">
        <v>2024</v>
      </c>
      <c r="Q2111">
        <v>30298985</v>
      </c>
      <c r="R2111" t="s">
        <v>1153</v>
      </c>
      <c r="S2111" s="13">
        <v>2500000</v>
      </c>
      <c r="T2111">
        <v>0</v>
      </c>
      <c r="U2111" t="s">
        <v>3229</v>
      </c>
      <c r="V2111" t="s">
        <v>2291</v>
      </c>
      <c r="W2111">
        <v>5004</v>
      </c>
      <c r="X2111">
        <v>0</v>
      </c>
      <c r="Y2111">
        <v>218225</v>
      </c>
      <c r="Z2111">
        <v>20240708</v>
      </c>
      <c r="AA2111">
        <v>2405080627</v>
      </c>
      <c r="AB2111">
        <v>2</v>
      </c>
      <c r="AC2111" t="s">
        <v>2281</v>
      </c>
      <c r="AD2111" t="s">
        <v>2281</v>
      </c>
      <c r="AE2111">
        <v>11101</v>
      </c>
      <c r="AF2111" t="s">
        <v>2281</v>
      </c>
      <c r="AG2111" t="s">
        <v>549</v>
      </c>
      <c r="AH2111">
        <v>260</v>
      </c>
    </row>
    <row r="2112" spans="1:34" hidden="1" x14ac:dyDescent="0.25">
      <c r="A2112" t="str">
        <f t="shared" si="96"/>
        <v>21 11 1 11 2 2 2 0 2120202008 0 218357</v>
      </c>
      <c r="B2112" t="str">
        <f t="shared" si="97"/>
        <v>21 11 1 11 2 2 2 0 2120202008 0 218008</v>
      </c>
      <c r="C2112" t="str">
        <f t="shared" si="98"/>
        <v>21 11 1 11 2 2 2 0 2120202008 0</v>
      </c>
      <c r="D2112">
        <v>21</v>
      </c>
      <c r="E2112">
        <v>11</v>
      </c>
      <c r="F2112">
        <v>1</v>
      </c>
      <c r="G2112">
        <v>11</v>
      </c>
      <c r="H2112">
        <v>2</v>
      </c>
      <c r="I2112">
        <v>2</v>
      </c>
      <c r="J2112">
        <v>2</v>
      </c>
      <c r="K2112">
        <v>0</v>
      </c>
      <c r="L2112" t="s">
        <v>755</v>
      </c>
      <c r="M2112" t="s">
        <v>147</v>
      </c>
      <c r="N2112" s="13">
        <v>6141443</v>
      </c>
      <c r="O2112">
        <v>218357</v>
      </c>
      <c r="P2112">
        <v>2024</v>
      </c>
      <c r="Q2112">
        <v>830095213</v>
      </c>
      <c r="R2112" t="s">
        <v>1188</v>
      </c>
      <c r="S2112" s="13">
        <v>6141443</v>
      </c>
      <c r="T2112">
        <v>0</v>
      </c>
      <c r="U2112" t="s">
        <v>3095</v>
      </c>
      <c r="V2112" t="s">
        <v>2280</v>
      </c>
      <c r="W2112">
        <v>5007</v>
      </c>
      <c r="X2112">
        <v>0</v>
      </c>
      <c r="Y2112">
        <v>218008</v>
      </c>
      <c r="Z2112">
        <v>20240709</v>
      </c>
      <c r="AA2112">
        <v>2401050012</v>
      </c>
      <c r="AB2112">
        <v>11</v>
      </c>
      <c r="AC2112" t="s">
        <v>2281</v>
      </c>
      <c r="AD2112" t="s">
        <v>2281</v>
      </c>
      <c r="AE2112">
        <v>11101</v>
      </c>
      <c r="AF2112" t="s">
        <v>2281</v>
      </c>
      <c r="AG2112" t="s">
        <v>549</v>
      </c>
      <c r="AH2112">
        <v>258</v>
      </c>
    </row>
    <row r="2113" spans="1:34" hidden="1" x14ac:dyDescent="0.25">
      <c r="A2113" t="str">
        <f t="shared" si="96"/>
        <v>21 5 3 22 4 203 5 44 0 4599023 218358</v>
      </c>
      <c r="B2113" t="str">
        <f t="shared" si="97"/>
        <v>21 5 3 22 4 203 5 44 0 4599023 218350</v>
      </c>
      <c r="C2113" t="str">
        <f t="shared" si="98"/>
        <v>21 5 3 22 4 203 5 44 0 4599023</v>
      </c>
      <c r="D2113">
        <v>21</v>
      </c>
      <c r="E2113">
        <v>5</v>
      </c>
      <c r="F2113">
        <v>3</v>
      </c>
      <c r="G2113">
        <v>22</v>
      </c>
      <c r="H2113">
        <v>4</v>
      </c>
      <c r="I2113">
        <v>203</v>
      </c>
      <c r="J2113">
        <v>5</v>
      </c>
      <c r="K2113">
        <v>44</v>
      </c>
      <c r="L2113" t="s">
        <v>147</v>
      </c>
      <c r="M2113" t="s">
        <v>152</v>
      </c>
      <c r="N2113" s="13">
        <v>1980000</v>
      </c>
      <c r="O2113">
        <v>218358</v>
      </c>
      <c r="P2113">
        <v>2024</v>
      </c>
      <c r="Q2113">
        <v>860517302</v>
      </c>
      <c r="R2113" t="s">
        <v>1111</v>
      </c>
      <c r="S2113" s="13">
        <v>1980000</v>
      </c>
      <c r="T2113">
        <v>0</v>
      </c>
      <c r="U2113" t="s">
        <v>3271</v>
      </c>
      <c r="V2113" t="s">
        <v>3272</v>
      </c>
      <c r="W2113">
        <v>5004</v>
      </c>
      <c r="X2113">
        <v>0</v>
      </c>
      <c r="Y2113">
        <v>218350</v>
      </c>
      <c r="Z2113">
        <v>20240709</v>
      </c>
      <c r="AA2113">
        <v>0</v>
      </c>
      <c r="AB2113">
        <v>0</v>
      </c>
      <c r="AC2113" t="s">
        <v>2281</v>
      </c>
      <c r="AD2113" t="s">
        <v>2281</v>
      </c>
      <c r="AE2113">
        <v>21301</v>
      </c>
      <c r="AF2113" t="s">
        <v>2281</v>
      </c>
      <c r="AG2113" t="s">
        <v>569</v>
      </c>
      <c r="AH2113">
        <v>337</v>
      </c>
    </row>
    <row r="2114" spans="1:34" hidden="1" x14ac:dyDescent="0.25">
      <c r="A2114" t="str">
        <f t="shared" ref="A2114:A2177" si="99">+CONCATENATE(,D2114," ",E2114," ",F2114," ",G2114," ",H2114," ",I2114," ",J2114," ",K2114," ",L2114," ",M2114," ",O2114)</f>
        <v>21 11 1 11 2 1 27 0 2120202007 0 218359</v>
      </c>
      <c r="B2114" t="str">
        <f t="shared" ref="B2114:B2177" si="100">+CONCATENATE(,D2114," ",E2114," ",F2114," ",G2114," ",H2114," ",I2114," ",J2114," ",K2114," ",L2114," ",M2114," ",Y2114)</f>
        <v>21 11 1 11 2 1 27 0 2120202007 0 218192</v>
      </c>
      <c r="C2114" t="str">
        <f t="shared" ref="C2114:C2177" si="101">+CONCATENATE(,D2114," ",E2114," ",F2114," ",G2114," ",H2114," ",I2114," ",J2114," ",K2114," ",L2114," ",M2114)</f>
        <v>21 11 1 11 2 1 27 0 2120202007 0</v>
      </c>
      <c r="D2114">
        <v>21</v>
      </c>
      <c r="E2114">
        <v>11</v>
      </c>
      <c r="F2114">
        <v>1</v>
      </c>
      <c r="G2114">
        <v>11</v>
      </c>
      <c r="H2114">
        <v>2</v>
      </c>
      <c r="I2114">
        <v>1</v>
      </c>
      <c r="J2114">
        <v>27</v>
      </c>
      <c r="K2114">
        <v>0</v>
      </c>
      <c r="L2114" t="s">
        <v>756</v>
      </c>
      <c r="M2114" t="s">
        <v>147</v>
      </c>
      <c r="N2114" s="13">
        <v>92106552</v>
      </c>
      <c r="O2114">
        <v>218359</v>
      </c>
      <c r="P2114">
        <v>2024</v>
      </c>
      <c r="Q2114">
        <v>890806053</v>
      </c>
      <c r="R2114" t="s">
        <v>1184</v>
      </c>
      <c r="S2114" s="13">
        <v>92106552</v>
      </c>
      <c r="T2114">
        <v>0</v>
      </c>
      <c r="U2114" t="s">
        <v>3087</v>
      </c>
      <c r="V2114" t="s">
        <v>3273</v>
      </c>
      <c r="W2114">
        <v>5004</v>
      </c>
      <c r="X2114">
        <v>0</v>
      </c>
      <c r="Y2114">
        <v>218192</v>
      </c>
      <c r="Z2114">
        <v>20240709</v>
      </c>
      <c r="AA2114">
        <v>0</v>
      </c>
      <c r="AB2114">
        <v>0</v>
      </c>
      <c r="AC2114" t="s">
        <v>2281</v>
      </c>
      <c r="AD2114" t="s">
        <v>2281</v>
      </c>
      <c r="AE2114">
        <v>11101</v>
      </c>
      <c r="AF2114" t="s">
        <v>2281</v>
      </c>
      <c r="AG2114" t="s">
        <v>549</v>
      </c>
      <c r="AH2114">
        <v>122</v>
      </c>
    </row>
    <row r="2115" spans="1:34" hidden="1" x14ac:dyDescent="0.25">
      <c r="A2115" t="str">
        <f t="shared" si="99"/>
        <v>21 11 1 11 1 2 1 1 211020100101 0 218360</v>
      </c>
      <c r="B2115" t="str">
        <f t="shared" si="100"/>
        <v>21 11 1 11 1 2 1 1 211020100101 0 218209</v>
      </c>
      <c r="C2115" t="str">
        <f t="shared" si="101"/>
        <v>21 11 1 11 1 2 1 1 211020100101 0</v>
      </c>
      <c r="D2115">
        <v>21</v>
      </c>
      <c r="E2115">
        <v>11</v>
      </c>
      <c r="F2115">
        <v>1</v>
      </c>
      <c r="G2115">
        <v>11</v>
      </c>
      <c r="H2115">
        <v>1</v>
      </c>
      <c r="I2115">
        <v>2</v>
      </c>
      <c r="J2115">
        <v>1</v>
      </c>
      <c r="K2115">
        <v>1</v>
      </c>
      <c r="L2115" t="s">
        <v>728</v>
      </c>
      <c r="M2115" t="s">
        <v>147</v>
      </c>
      <c r="N2115" s="13">
        <v>5833333</v>
      </c>
      <c r="O2115">
        <v>218360</v>
      </c>
      <c r="P2115">
        <v>2024</v>
      </c>
      <c r="Q2115">
        <v>52714346</v>
      </c>
      <c r="R2115" t="s">
        <v>1087</v>
      </c>
      <c r="S2115" s="13">
        <v>5833333</v>
      </c>
      <c r="T2115">
        <v>0</v>
      </c>
      <c r="U2115" t="s">
        <v>3218</v>
      </c>
      <c r="V2115" t="s">
        <v>2291</v>
      </c>
      <c r="W2115">
        <v>5004</v>
      </c>
      <c r="X2115">
        <v>0</v>
      </c>
      <c r="Y2115">
        <v>218209</v>
      </c>
      <c r="Z2115">
        <v>20240709</v>
      </c>
      <c r="AA2115">
        <v>2404250593</v>
      </c>
      <c r="AB2115">
        <v>199</v>
      </c>
      <c r="AC2115" t="s">
        <v>2281</v>
      </c>
      <c r="AD2115" t="s">
        <v>2281</v>
      </c>
      <c r="AE2115">
        <v>11101</v>
      </c>
      <c r="AF2115" t="s">
        <v>2281</v>
      </c>
      <c r="AG2115" t="s">
        <v>549</v>
      </c>
      <c r="AH2115">
        <v>260</v>
      </c>
    </row>
    <row r="2116" spans="1:34" hidden="1" x14ac:dyDescent="0.25">
      <c r="A2116" t="str">
        <f t="shared" si="99"/>
        <v>21 11 1 11 2 1 18 0 2120202006 0 218361</v>
      </c>
      <c r="B2116" t="str">
        <f t="shared" si="100"/>
        <v>21 11 1 11 2 1 18 0 2120202006 0 218036</v>
      </c>
      <c r="C2116" t="str">
        <f t="shared" si="101"/>
        <v>21 11 1 11 2 1 18 0 2120202006 0</v>
      </c>
      <c r="D2116">
        <v>21</v>
      </c>
      <c r="E2116">
        <v>11</v>
      </c>
      <c r="F2116">
        <v>1</v>
      </c>
      <c r="G2116">
        <v>11</v>
      </c>
      <c r="H2116">
        <v>2</v>
      </c>
      <c r="I2116">
        <v>1</v>
      </c>
      <c r="J2116">
        <v>18</v>
      </c>
      <c r="K2116">
        <v>0</v>
      </c>
      <c r="L2116" t="s">
        <v>758</v>
      </c>
      <c r="M2116" t="s">
        <v>147</v>
      </c>
      <c r="N2116" s="13">
        <v>422272</v>
      </c>
      <c r="O2116">
        <v>218361</v>
      </c>
      <c r="P2116">
        <v>2024</v>
      </c>
      <c r="Q2116">
        <v>810000598</v>
      </c>
      <c r="R2116" t="s">
        <v>2278</v>
      </c>
      <c r="S2116" s="13">
        <v>422272</v>
      </c>
      <c r="T2116">
        <v>0</v>
      </c>
      <c r="U2116" t="s">
        <v>3089</v>
      </c>
      <c r="V2116" t="s">
        <v>2283</v>
      </c>
      <c r="W2116">
        <v>5004</v>
      </c>
      <c r="X2116">
        <v>0</v>
      </c>
      <c r="Y2116">
        <v>218036</v>
      </c>
      <c r="Z2116">
        <v>20240710</v>
      </c>
      <c r="AA2116">
        <v>0</v>
      </c>
      <c r="AB2116">
        <v>0</v>
      </c>
      <c r="AC2116" t="s">
        <v>2281</v>
      </c>
      <c r="AD2116" t="s">
        <v>2281</v>
      </c>
      <c r="AE2116">
        <v>11101</v>
      </c>
      <c r="AF2116" t="s">
        <v>2281</v>
      </c>
      <c r="AG2116" t="s">
        <v>549</v>
      </c>
      <c r="AH2116">
        <v>335</v>
      </c>
    </row>
    <row r="2117" spans="1:34" hidden="1" x14ac:dyDescent="0.25">
      <c r="A2117" t="str">
        <f t="shared" si="99"/>
        <v>21 11 1 11 1 2 1 1 211020100101 0 218362</v>
      </c>
      <c r="B2117" t="str">
        <f t="shared" si="100"/>
        <v>21 11 1 11 1 2 1 1 211020100101 0 218101</v>
      </c>
      <c r="C2117" t="str">
        <f t="shared" si="101"/>
        <v>21 11 1 11 1 2 1 1 211020100101 0</v>
      </c>
      <c r="D2117">
        <v>21</v>
      </c>
      <c r="E2117">
        <v>11</v>
      </c>
      <c r="F2117">
        <v>1</v>
      </c>
      <c r="G2117">
        <v>11</v>
      </c>
      <c r="H2117">
        <v>1</v>
      </c>
      <c r="I2117">
        <v>2</v>
      </c>
      <c r="J2117">
        <v>1</v>
      </c>
      <c r="K2117">
        <v>1</v>
      </c>
      <c r="L2117" t="s">
        <v>728</v>
      </c>
      <c r="M2117" t="s">
        <v>147</v>
      </c>
      <c r="N2117" s="13">
        <v>5000000</v>
      </c>
      <c r="O2117">
        <v>218362</v>
      </c>
      <c r="P2117">
        <v>2024</v>
      </c>
      <c r="Q2117">
        <v>75104128</v>
      </c>
      <c r="R2117" t="s">
        <v>1154</v>
      </c>
      <c r="S2117" s="13">
        <v>5000000</v>
      </c>
      <c r="T2117">
        <v>0</v>
      </c>
      <c r="U2117" t="s">
        <v>3154</v>
      </c>
      <c r="V2117" t="s">
        <v>2291</v>
      </c>
      <c r="W2117">
        <v>5004</v>
      </c>
      <c r="X2117">
        <v>0</v>
      </c>
      <c r="Y2117">
        <v>218101</v>
      </c>
      <c r="Z2117">
        <v>20240710</v>
      </c>
      <c r="AA2117">
        <v>2402270394</v>
      </c>
      <c r="AB2117">
        <v>4</v>
      </c>
      <c r="AC2117" t="s">
        <v>2281</v>
      </c>
      <c r="AD2117" t="s">
        <v>2281</v>
      </c>
      <c r="AE2117">
        <v>11101</v>
      </c>
      <c r="AF2117" t="s">
        <v>2281</v>
      </c>
      <c r="AG2117" t="s">
        <v>549</v>
      </c>
      <c r="AH2117">
        <v>260</v>
      </c>
    </row>
    <row r="2118" spans="1:34" hidden="1" x14ac:dyDescent="0.25">
      <c r="A2118" t="str">
        <f t="shared" si="99"/>
        <v>21 11 1 11 2 1 18 0 2120202006 0 218363</v>
      </c>
      <c r="B2118" t="str">
        <f t="shared" si="100"/>
        <v>21 11 1 11 2 1 18 0 2120202006 0 218036</v>
      </c>
      <c r="C2118" t="str">
        <f t="shared" si="101"/>
        <v>21 11 1 11 2 1 18 0 2120202006 0</v>
      </c>
      <c r="D2118">
        <v>21</v>
      </c>
      <c r="E2118">
        <v>11</v>
      </c>
      <c r="F2118">
        <v>1</v>
      </c>
      <c r="G2118">
        <v>11</v>
      </c>
      <c r="H2118">
        <v>2</v>
      </c>
      <c r="I2118">
        <v>1</v>
      </c>
      <c r="J2118">
        <v>18</v>
      </c>
      <c r="K2118">
        <v>0</v>
      </c>
      <c r="L2118" t="s">
        <v>758</v>
      </c>
      <c r="M2118" t="s">
        <v>147</v>
      </c>
      <c r="N2118" s="13">
        <v>3231743</v>
      </c>
      <c r="O2118">
        <v>218363</v>
      </c>
      <c r="P2118">
        <v>2024</v>
      </c>
      <c r="Q2118">
        <v>810000598</v>
      </c>
      <c r="R2118" t="s">
        <v>2278</v>
      </c>
      <c r="S2118" s="13">
        <v>3231743</v>
      </c>
      <c r="T2118">
        <v>0</v>
      </c>
      <c r="U2118" t="s">
        <v>3089</v>
      </c>
      <c r="V2118" t="s">
        <v>2280</v>
      </c>
      <c r="W2118">
        <v>5004</v>
      </c>
      <c r="X2118">
        <v>0</v>
      </c>
      <c r="Y2118">
        <v>218036</v>
      </c>
      <c r="Z2118">
        <v>20240710</v>
      </c>
      <c r="AA2118">
        <v>0</v>
      </c>
      <c r="AB2118">
        <v>0</v>
      </c>
      <c r="AC2118" t="s">
        <v>2281</v>
      </c>
      <c r="AD2118" t="s">
        <v>2281</v>
      </c>
      <c r="AE2118">
        <v>11101</v>
      </c>
      <c r="AF2118" t="s">
        <v>2281</v>
      </c>
      <c r="AG2118" t="s">
        <v>549</v>
      </c>
      <c r="AH2118">
        <v>335</v>
      </c>
    </row>
    <row r="2119" spans="1:34" hidden="1" x14ac:dyDescent="0.25">
      <c r="A2119" t="str">
        <f t="shared" si="99"/>
        <v>21 11 1 11 2 1 35 0 2120202006 0 218364</v>
      </c>
      <c r="B2119" t="str">
        <f t="shared" si="100"/>
        <v>21 11 1 11 2 1 35 0 2120202006 0 218258</v>
      </c>
      <c r="C2119" t="str">
        <f t="shared" si="101"/>
        <v>21 11 1 11 2 1 35 0 2120202006 0</v>
      </c>
      <c r="D2119">
        <v>21</v>
      </c>
      <c r="E2119">
        <v>11</v>
      </c>
      <c r="F2119">
        <v>1</v>
      </c>
      <c r="G2119">
        <v>11</v>
      </c>
      <c r="H2119">
        <v>2</v>
      </c>
      <c r="I2119">
        <v>1</v>
      </c>
      <c r="J2119">
        <v>35</v>
      </c>
      <c r="K2119">
        <v>0</v>
      </c>
      <c r="L2119" t="s">
        <v>758</v>
      </c>
      <c r="M2119" t="s">
        <v>147</v>
      </c>
      <c r="N2119" s="13">
        <v>6026866</v>
      </c>
      <c r="O2119">
        <v>218364</v>
      </c>
      <c r="P2119">
        <v>2024</v>
      </c>
      <c r="Q2119">
        <v>890800128</v>
      </c>
      <c r="R2119" t="s">
        <v>838</v>
      </c>
      <c r="S2119" s="13">
        <v>6026866</v>
      </c>
      <c r="T2119">
        <v>0</v>
      </c>
      <c r="U2119" t="s">
        <v>3081</v>
      </c>
      <c r="V2119" t="s">
        <v>2280</v>
      </c>
      <c r="W2119">
        <v>5004</v>
      </c>
      <c r="X2119">
        <v>0</v>
      </c>
      <c r="Y2119">
        <v>218258</v>
      </c>
      <c r="Z2119">
        <v>20240710</v>
      </c>
      <c r="AA2119">
        <v>0</v>
      </c>
      <c r="AB2119">
        <v>0</v>
      </c>
      <c r="AC2119" t="s">
        <v>2281</v>
      </c>
      <c r="AD2119" t="s">
        <v>2281</v>
      </c>
      <c r="AE2119">
        <v>11101</v>
      </c>
      <c r="AF2119" t="s">
        <v>2281</v>
      </c>
      <c r="AG2119" t="s">
        <v>549</v>
      </c>
      <c r="AH2119">
        <v>335</v>
      </c>
    </row>
    <row r="2120" spans="1:34" hidden="1" x14ac:dyDescent="0.25">
      <c r="A2120" t="str">
        <f t="shared" si="99"/>
        <v>21 11 1 11 2 1 18 0 2120202006 0 218365</v>
      </c>
      <c r="B2120" t="str">
        <f t="shared" si="100"/>
        <v>21 11 1 11 2 1 18 0 2120202006 0 218115</v>
      </c>
      <c r="C2120" t="str">
        <f t="shared" si="101"/>
        <v>21 11 1 11 2 1 18 0 2120202006 0</v>
      </c>
      <c r="D2120">
        <v>21</v>
      </c>
      <c r="E2120">
        <v>11</v>
      </c>
      <c r="F2120">
        <v>1</v>
      </c>
      <c r="G2120">
        <v>11</v>
      </c>
      <c r="H2120">
        <v>2</v>
      </c>
      <c r="I2120">
        <v>1</v>
      </c>
      <c r="J2120">
        <v>18</v>
      </c>
      <c r="K2120">
        <v>0</v>
      </c>
      <c r="L2120" t="s">
        <v>758</v>
      </c>
      <c r="M2120" t="s">
        <v>147</v>
      </c>
      <c r="N2120" s="13">
        <v>16738</v>
      </c>
      <c r="O2120">
        <v>218365</v>
      </c>
      <c r="P2120">
        <v>2024</v>
      </c>
      <c r="Q2120">
        <v>890803239</v>
      </c>
      <c r="R2120" t="s">
        <v>924</v>
      </c>
      <c r="S2120" s="13">
        <v>16738</v>
      </c>
      <c r="T2120">
        <v>0</v>
      </c>
      <c r="U2120" t="s">
        <v>3274</v>
      </c>
      <c r="V2120" t="s">
        <v>2283</v>
      </c>
      <c r="W2120">
        <v>5004</v>
      </c>
      <c r="X2120">
        <v>0</v>
      </c>
      <c r="Y2120">
        <v>218115</v>
      </c>
      <c r="Z2120">
        <v>20240710</v>
      </c>
      <c r="AA2120">
        <v>0</v>
      </c>
      <c r="AB2120">
        <v>0</v>
      </c>
      <c r="AC2120" t="s">
        <v>2281</v>
      </c>
      <c r="AD2120" t="s">
        <v>2281</v>
      </c>
      <c r="AE2120">
        <v>11101</v>
      </c>
      <c r="AF2120" t="s">
        <v>2281</v>
      </c>
      <c r="AG2120" t="s">
        <v>549</v>
      </c>
      <c r="AH2120">
        <v>335</v>
      </c>
    </row>
    <row r="2121" spans="1:34" hidden="1" x14ac:dyDescent="0.25">
      <c r="A2121" t="str">
        <f t="shared" si="99"/>
        <v>21 11 1 11 2 1 12 0 2120202008 0 218366</v>
      </c>
      <c r="B2121" t="str">
        <f t="shared" si="100"/>
        <v>21 11 1 11 2 1 12 0 2120202008 0 218159</v>
      </c>
      <c r="C2121" t="str">
        <f t="shared" si="101"/>
        <v>21 11 1 11 2 1 12 0 2120202008 0</v>
      </c>
      <c r="D2121">
        <v>21</v>
      </c>
      <c r="E2121">
        <v>11</v>
      </c>
      <c r="F2121">
        <v>1</v>
      </c>
      <c r="G2121">
        <v>11</v>
      </c>
      <c r="H2121">
        <v>2</v>
      </c>
      <c r="I2121">
        <v>1</v>
      </c>
      <c r="J2121">
        <v>12</v>
      </c>
      <c r="K2121">
        <v>0</v>
      </c>
      <c r="L2121" t="s">
        <v>755</v>
      </c>
      <c r="M2121" t="s">
        <v>147</v>
      </c>
      <c r="N2121" s="13">
        <v>4144000</v>
      </c>
      <c r="O2121">
        <v>218366</v>
      </c>
      <c r="P2121">
        <v>2024</v>
      </c>
      <c r="Q2121">
        <v>800185826</v>
      </c>
      <c r="R2121" t="s">
        <v>1177</v>
      </c>
      <c r="S2121" s="13">
        <v>4144000</v>
      </c>
      <c r="T2121">
        <v>0</v>
      </c>
      <c r="U2121" t="s">
        <v>3196</v>
      </c>
      <c r="V2121" t="s">
        <v>3275</v>
      </c>
      <c r="W2121">
        <v>5004</v>
      </c>
      <c r="X2121">
        <v>0</v>
      </c>
      <c r="Y2121">
        <v>218159</v>
      </c>
      <c r="Z2121">
        <v>20240711</v>
      </c>
      <c r="AA2121">
        <v>2403220493</v>
      </c>
      <c r="AB2121">
        <v>3</v>
      </c>
      <c r="AC2121" t="s">
        <v>2281</v>
      </c>
      <c r="AD2121" t="s">
        <v>2281</v>
      </c>
      <c r="AE2121">
        <v>11101</v>
      </c>
      <c r="AF2121" t="s">
        <v>2281</v>
      </c>
      <c r="AG2121" t="s">
        <v>549</v>
      </c>
      <c r="AH2121">
        <v>261</v>
      </c>
    </row>
    <row r="2122" spans="1:34" hidden="1" x14ac:dyDescent="0.25">
      <c r="A2122" t="str">
        <f t="shared" si="99"/>
        <v>21 11 1 11 1 2 1 0 211020100101 0 218367</v>
      </c>
      <c r="B2122" t="str">
        <f t="shared" si="100"/>
        <v>21 11 1 11 1 2 1 0 211020100101 0 218095</v>
      </c>
      <c r="C2122" t="str">
        <f t="shared" si="101"/>
        <v>21 11 1 11 1 2 1 0 211020100101 0</v>
      </c>
      <c r="D2122">
        <v>21</v>
      </c>
      <c r="E2122">
        <v>11</v>
      </c>
      <c r="F2122">
        <v>1</v>
      </c>
      <c r="G2122">
        <v>11</v>
      </c>
      <c r="H2122">
        <v>1</v>
      </c>
      <c r="I2122">
        <v>2</v>
      </c>
      <c r="J2122">
        <v>1</v>
      </c>
      <c r="K2122">
        <v>0</v>
      </c>
      <c r="L2122" t="s">
        <v>728</v>
      </c>
      <c r="M2122" t="s">
        <v>147</v>
      </c>
      <c r="N2122" s="13">
        <v>2131863</v>
      </c>
      <c r="O2122">
        <v>218367</v>
      </c>
      <c r="P2122">
        <v>2024</v>
      </c>
      <c r="Q2122">
        <v>890801053</v>
      </c>
      <c r="R2122" t="s">
        <v>784</v>
      </c>
      <c r="S2122" s="13">
        <v>2131863</v>
      </c>
      <c r="T2122">
        <v>0</v>
      </c>
      <c r="U2122" t="s">
        <v>3276</v>
      </c>
      <c r="V2122" t="s">
        <v>2342</v>
      </c>
      <c r="W2122">
        <v>5001</v>
      </c>
      <c r="X2122">
        <v>0</v>
      </c>
      <c r="Y2122">
        <v>218095</v>
      </c>
      <c r="Z2122">
        <v>20240711</v>
      </c>
      <c r="AA2122">
        <v>2024071020</v>
      </c>
      <c r="AB2122">
        <v>0</v>
      </c>
      <c r="AC2122" t="s">
        <v>2281</v>
      </c>
      <c r="AD2122" t="s">
        <v>2281</v>
      </c>
      <c r="AE2122">
        <v>11101</v>
      </c>
      <c r="AF2122" t="s">
        <v>2281</v>
      </c>
      <c r="AG2122" t="s">
        <v>549</v>
      </c>
      <c r="AH2122">
        <v>100</v>
      </c>
    </row>
    <row r="2123" spans="1:34" hidden="1" x14ac:dyDescent="0.25">
      <c r="A2123" t="str">
        <f t="shared" si="99"/>
        <v>21 11 1 11 1 2 1 0 211020100101 0 218368</v>
      </c>
      <c r="B2123" t="str">
        <f t="shared" si="100"/>
        <v>21 11 1 11 1 2 1 0 211020100101 0 218144</v>
      </c>
      <c r="C2123" t="str">
        <f t="shared" si="101"/>
        <v>21 11 1 11 1 2 1 0 211020100101 0</v>
      </c>
      <c r="D2123">
        <v>21</v>
      </c>
      <c r="E2123">
        <v>11</v>
      </c>
      <c r="F2123">
        <v>1</v>
      </c>
      <c r="G2123">
        <v>11</v>
      </c>
      <c r="H2123">
        <v>1</v>
      </c>
      <c r="I2123">
        <v>2</v>
      </c>
      <c r="J2123">
        <v>1</v>
      </c>
      <c r="K2123">
        <v>0</v>
      </c>
      <c r="L2123" t="s">
        <v>728</v>
      </c>
      <c r="M2123" t="s">
        <v>147</v>
      </c>
      <c r="N2123" s="13">
        <v>16378472</v>
      </c>
      <c r="O2123">
        <v>218368</v>
      </c>
      <c r="P2123">
        <v>2024</v>
      </c>
      <c r="Q2123">
        <v>890801053</v>
      </c>
      <c r="R2123" t="s">
        <v>784</v>
      </c>
      <c r="S2123" s="13">
        <v>16378472</v>
      </c>
      <c r="T2123">
        <v>0</v>
      </c>
      <c r="U2123" t="s">
        <v>3276</v>
      </c>
      <c r="V2123" t="s">
        <v>2342</v>
      </c>
      <c r="W2123">
        <v>5001</v>
      </c>
      <c r="X2123">
        <v>0</v>
      </c>
      <c r="Y2123">
        <v>218144</v>
      </c>
      <c r="Z2123">
        <v>20240711</v>
      </c>
      <c r="AA2123">
        <v>2024071020</v>
      </c>
      <c r="AB2123">
        <v>0</v>
      </c>
      <c r="AC2123" t="s">
        <v>2281</v>
      </c>
      <c r="AD2123" t="s">
        <v>2281</v>
      </c>
      <c r="AE2123">
        <v>11101</v>
      </c>
      <c r="AF2123" t="s">
        <v>2281</v>
      </c>
      <c r="AG2123" t="s">
        <v>549</v>
      </c>
      <c r="AH2123">
        <v>100</v>
      </c>
    </row>
    <row r="2124" spans="1:34" hidden="1" x14ac:dyDescent="0.25">
      <c r="A2124" t="str">
        <f t="shared" si="99"/>
        <v>21 11 1 11 1 2 1 0 211020100101 0 218369</v>
      </c>
      <c r="B2124" t="str">
        <f t="shared" si="100"/>
        <v>21 11 1 11 1 2 1 0 211020100101 0 218227</v>
      </c>
      <c r="C2124" t="str">
        <f t="shared" si="101"/>
        <v>21 11 1 11 1 2 1 0 211020100101 0</v>
      </c>
      <c r="D2124">
        <v>21</v>
      </c>
      <c r="E2124">
        <v>11</v>
      </c>
      <c r="F2124">
        <v>1</v>
      </c>
      <c r="G2124">
        <v>11</v>
      </c>
      <c r="H2124">
        <v>1</v>
      </c>
      <c r="I2124">
        <v>2</v>
      </c>
      <c r="J2124">
        <v>1</v>
      </c>
      <c r="K2124">
        <v>0</v>
      </c>
      <c r="L2124" t="s">
        <v>728</v>
      </c>
      <c r="M2124" t="s">
        <v>147</v>
      </c>
      <c r="N2124" s="13">
        <v>1166289</v>
      </c>
      <c r="O2124">
        <v>218369</v>
      </c>
      <c r="P2124">
        <v>2024</v>
      </c>
      <c r="Q2124">
        <v>890801053</v>
      </c>
      <c r="R2124" t="s">
        <v>784</v>
      </c>
      <c r="S2124" s="13">
        <v>1166289</v>
      </c>
      <c r="T2124">
        <v>0</v>
      </c>
      <c r="U2124" t="s">
        <v>3276</v>
      </c>
      <c r="V2124" t="s">
        <v>2342</v>
      </c>
      <c r="W2124">
        <v>5001</v>
      </c>
      <c r="X2124">
        <v>0</v>
      </c>
      <c r="Y2124">
        <v>218227</v>
      </c>
      <c r="Z2124">
        <v>20240711</v>
      </c>
      <c r="AA2124">
        <v>2024071020</v>
      </c>
      <c r="AB2124">
        <v>0</v>
      </c>
      <c r="AC2124" t="s">
        <v>2281</v>
      </c>
      <c r="AD2124" t="s">
        <v>2281</v>
      </c>
      <c r="AE2124">
        <v>11101</v>
      </c>
      <c r="AF2124" t="s">
        <v>2281</v>
      </c>
      <c r="AG2124" t="s">
        <v>549</v>
      </c>
      <c r="AH2124">
        <v>100</v>
      </c>
    </row>
    <row r="2125" spans="1:34" hidden="1" x14ac:dyDescent="0.25">
      <c r="A2125" t="str">
        <f t="shared" si="99"/>
        <v>21 11 1 11 1 2 1 0 211020100101 0 218370</v>
      </c>
      <c r="B2125" t="str">
        <f t="shared" si="100"/>
        <v>21 11 1 11 1 2 1 0 211020100101 0 218335</v>
      </c>
      <c r="C2125" t="str">
        <f t="shared" si="101"/>
        <v>21 11 1 11 1 2 1 0 211020100101 0</v>
      </c>
      <c r="D2125">
        <v>21</v>
      </c>
      <c r="E2125">
        <v>11</v>
      </c>
      <c r="F2125">
        <v>1</v>
      </c>
      <c r="G2125">
        <v>11</v>
      </c>
      <c r="H2125">
        <v>1</v>
      </c>
      <c r="I2125">
        <v>2</v>
      </c>
      <c r="J2125">
        <v>1</v>
      </c>
      <c r="K2125">
        <v>0</v>
      </c>
      <c r="L2125" t="s">
        <v>728</v>
      </c>
      <c r="M2125" t="s">
        <v>147</v>
      </c>
      <c r="N2125" s="13">
        <v>955229</v>
      </c>
      <c r="O2125">
        <v>218370</v>
      </c>
      <c r="P2125">
        <v>2024</v>
      </c>
      <c r="Q2125">
        <v>890801053</v>
      </c>
      <c r="R2125" t="s">
        <v>784</v>
      </c>
      <c r="S2125" s="13">
        <v>955229</v>
      </c>
      <c r="T2125">
        <v>0</v>
      </c>
      <c r="U2125" t="s">
        <v>3276</v>
      </c>
      <c r="V2125" t="s">
        <v>2342</v>
      </c>
      <c r="W2125">
        <v>5001</v>
      </c>
      <c r="X2125">
        <v>0</v>
      </c>
      <c r="Y2125">
        <v>218335</v>
      </c>
      <c r="Z2125">
        <v>20240711</v>
      </c>
      <c r="AA2125">
        <v>2024071020</v>
      </c>
      <c r="AB2125">
        <v>0</v>
      </c>
      <c r="AC2125" t="s">
        <v>2281</v>
      </c>
      <c r="AD2125" t="s">
        <v>2281</v>
      </c>
      <c r="AE2125">
        <v>11101</v>
      </c>
      <c r="AF2125" t="s">
        <v>2281</v>
      </c>
      <c r="AG2125" t="s">
        <v>549</v>
      </c>
      <c r="AH2125">
        <v>100</v>
      </c>
    </row>
    <row r="2126" spans="1:34" hidden="1" x14ac:dyDescent="0.25">
      <c r="A2126" t="str">
        <f t="shared" si="99"/>
        <v>21 11 1 11 1 1 1 0 211010100101 0 218371</v>
      </c>
      <c r="B2126" t="str">
        <f t="shared" si="100"/>
        <v>21 11 1 11 1 1 1 0 211010100101 0 218354</v>
      </c>
      <c r="C2126" t="str">
        <f t="shared" si="101"/>
        <v>21 11 1 11 1 1 1 0 211010100101 0</v>
      </c>
      <c r="D2126">
        <v>21</v>
      </c>
      <c r="E2126">
        <v>11</v>
      </c>
      <c r="F2126">
        <v>1</v>
      </c>
      <c r="G2126">
        <v>11</v>
      </c>
      <c r="H2126">
        <v>1</v>
      </c>
      <c r="I2126">
        <v>1</v>
      </c>
      <c r="J2126">
        <v>1</v>
      </c>
      <c r="K2126">
        <v>0</v>
      </c>
      <c r="L2126" t="s">
        <v>731</v>
      </c>
      <c r="M2126" t="s">
        <v>147</v>
      </c>
      <c r="N2126" s="13">
        <v>1228916998</v>
      </c>
      <c r="O2126">
        <v>218371</v>
      </c>
      <c r="P2126">
        <v>2024</v>
      </c>
      <c r="Q2126">
        <v>890801053</v>
      </c>
      <c r="R2126" t="s">
        <v>784</v>
      </c>
      <c r="S2126" s="13">
        <v>1757843068</v>
      </c>
      <c r="T2126">
        <v>0</v>
      </c>
      <c r="U2126" t="s">
        <v>3277</v>
      </c>
      <c r="V2126" t="s">
        <v>2342</v>
      </c>
      <c r="W2126">
        <v>5001</v>
      </c>
      <c r="X2126">
        <v>0</v>
      </c>
      <c r="Y2126">
        <v>218354</v>
      </c>
      <c r="Z2126">
        <v>20240715</v>
      </c>
      <c r="AA2126">
        <v>2024071010</v>
      </c>
      <c r="AB2126">
        <v>0</v>
      </c>
      <c r="AC2126" t="s">
        <v>2281</v>
      </c>
      <c r="AD2126" t="s">
        <v>2281</v>
      </c>
      <c r="AE2126">
        <v>11101</v>
      </c>
      <c r="AF2126" t="s">
        <v>2281</v>
      </c>
      <c r="AG2126" t="s">
        <v>549</v>
      </c>
      <c r="AH2126">
        <v>100</v>
      </c>
    </row>
    <row r="2127" spans="1:34" hidden="1" x14ac:dyDescent="0.25">
      <c r="A2127" t="str">
        <f t="shared" si="99"/>
        <v>21 11 1 11 1 1 2 0 211010300103 0 218371</v>
      </c>
      <c r="B2127" t="str">
        <f t="shared" si="100"/>
        <v>21 11 1 11 1 1 2 0 211010300103 0 218354</v>
      </c>
      <c r="C2127" t="str">
        <f t="shared" si="101"/>
        <v>21 11 1 11 1 1 2 0 211010300103 0</v>
      </c>
      <c r="D2127">
        <v>21</v>
      </c>
      <c r="E2127">
        <v>11</v>
      </c>
      <c r="F2127">
        <v>1</v>
      </c>
      <c r="G2127">
        <v>11</v>
      </c>
      <c r="H2127">
        <v>1</v>
      </c>
      <c r="I2127">
        <v>1</v>
      </c>
      <c r="J2127">
        <v>2</v>
      </c>
      <c r="K2127">
        <v>0</v>
      </c>
      <c r="L2127" t="s">
        <v>732</v>
      </c>
      <c r="M2127" t="s">
        <v>147</v>
      </c>
      <c r="N2127" s="13">
        <v>6086617</v>
      </c>
      <c r="O2127">
        <v>218371</v>
      </c>
      <c r="P2127">
        <v>2024</v>
      </c>
      <c r="Q2127">
        <v>890801053</v>
      </c>
      <c r="R2127" t="s">
        <v>784</v>
      </c>
      <c r="S2127" s="13">
        <v>1757843068</v>
      </c>
      <c r="T2127">
        <v>0</v>
      </c>
      <c r="U2127" t="s">
        <v>3277</v>
      </c>
      <c r="V2127" t="s">
        <v>2342</v>
      </c>
      <c r="W2127">
        <v>5001</v>
      </c>
      <c r="X2127">
        <v>0</v>
      </c>
      <c r="Y2127">
        <v>218354</v>
      </c>
      <c r="Z2127">
        <v>20240715</v>
      </c>
      <c r="AA2127">
        <v>2024071010</v>
      </c>
      <c r="AB2127">
        <v>0</v>
      </c>
      <c r="AC2127" t="s">
        <v>2281</v>
      </c>
      <c r="AD2127" t="s">
        <v>2281</v>
      </c>
      <c r="AE2127">
        <v>11101</v>
      </c>
      <c r="AF2127" t="s">
        <v>2281</v>
      </c>
      <c r="AG2127" t="s">
        <v>549</v>
      </c>
      <c r="AH2127">
        <v>100</v>
      </c>
    </row>
    <row r="2128" spans="1:34" hidden="1" x14ac:dyDescent="0.25">
      <c r="A2128" t="str">
        <f t="shared" si="99"/>
        <v>21 11 1 11 1 1 3 0 211010100102 0 218371</v>
      </c>
      <c r="B2128" t="str">
        <f t="shared" si="100"/>
        <v>21 11 1 11 1 1 3 0 211010100102 0 218354</v>
      </c>
      <c r="C2128" t="str">
        <f t="shared" si="101"/>
        <v>21 11 1 11 1 1 3 0 211010100102 0</v>
      </c>
      <c r="D2128">
        <v>21</v>
      </c>
      <c r="E2128">
        <v>11</v>
      </c>
      <c r="F2128">
        <v>1</v>
      </c>
      <c r="G2128">
        <v>11</v>
      </c>
      <c r="H2128">
        <v>1</v>
      </c>
      <c r="I2128">
        <v>1</v>
      </c>
      <c r="J2128">
        <v>3</v>
      </c>
      <c r="K2128">
        <v>0</v>
      </c>
      <c r="L2128" t="s">
        <v>733</v>
      </c>
      <c r="M2128" t="s">
        <v>147</v>
      </c>
      <c r="N2128" s="13">
        <v>85195420</v>
      </c>
      <c r="O2128">
        <v>218371</v>
      </c>
      <c r="P2128">
        <v>2024</v>
      </c>
      <c r="Q2128">
        <v>890801053</v>
      </c>
      <c r="R2128" t="s">
        <v>784</v>
      </c>
      <c r="S2128" s="13">
        <v>1757843068</v>
      </c>
      <c r="T2128">
        <v>0</v>
      </c>
      <c r="U2128" t="s">
        <v>3277</v>
      </c>
      <c r="V2128" t="s">
        <v>2342</v>
      </c>
      <c r="W2128">
        <v>5001</v>
      </c>
      <c r="X2128">
        <v>0</v>
      </c>
      <c r="Y2128">
        <v>218354</v>
      </c>
      <c r="Z2128">
        <v>20240715</v>
      </c>
      <c r="AA2128">
        <v>2024071010</v>
      </c>
      <c r="AB2128">
        <v>0</v>
      </c>
      <c r="AC2128" t="s">
        <v>2281</v>
      </c>
      <c r="AD2128" t="s">
        <v>2281</v>
      </c>
      <c r="AE2128">
        <v>11101</v>
      </c>
      <c r="AF2128" t="s">
        <v>2281</v>
      </c>
      <c r="AG2128" t="s">
        <v>549</v>
      </c>
      <c r="AH2128">
        <v>100</v>
      </c>
    </row>
    <row r="2129" spans="1:34" hidden="1" x14ac:dyDescent="0.25">
      <c r="A2129" t="str">
        <f t="shared" si="99"/>
        <v>21 11 1 11 1 1 4 0 21101010010801 0 218371</v>
      </c>
      <c r="B2129" t="str">
        <f t="shared" si="100"/>
        <v>21 11 1 11 1 1 4 0 21101010010801 0 218354</v>
      </c>
      <c r="C2129" t="str">
        <f t="shared" si="101"/>
        <v>21 11 1 11 1 1 4 0 21101010010801 0</v>
      </c>
      <c r="D2129">
        <v>21</v>
      </c>
      <c r="E2129">
        <v>11</v>
      </c>
      <c r="F2129">
        <v>1</v>
      </c>
      <c r="G2129">
        <v>11</v>
      </c>
      <c r="H2129">
        <v>1</v>
      </c>
      <c r="I2129">
        <v>1</v>
      </c>
      <c r="J2129">
        <v>4</v>
      </c>
      <c r="K2129">
        <v>0</v>
      </c>
      <c r="L2129" t="s">
        <v>734</v>
      </c>
      <c r="M2129" t="s">
        <v>147</v>
      </c>
      <c r="N2129" s="13">
        <v>11625082</v>
      </c>
      <c r="O2129">
        <v>218371</v>
      </c>
      <c r="P2129">
        <v>2024</v>
      </c>
      <c r="Q2129">
        <v>890801053</v>
      </c>
      <c r="R2129" t="s">
        <v>784</v>
      </c>
      <c r="S2129" s="13">
        <v>1757843068</v>
      </c>
      <c r="T2129">
        <v>0</v>
      </c>
      <c r="U2129" t="s">
        <v>3277</v>
      </c>
      <c r="V2129" t="s">
        <v>2342</v>
      </c>
      <c r="W2129">
        <v>5001</v>
      </c>
      <c r="X2129">
        <v>0</v>
      </c>
      <c r="Y2129">
        <v>218354</v>
      </c>
      <c r="Z2129">
        <v>20240715</v>
      </c>
      <c r="AA2129">
        <v>2024071010</v>
      </c>
      <c r="AB2129">
        <v>0</v>
      </c>
      <c r="AC2129" t="s">
        <v>2281</v>
      </c>
      <c r="AD2129" t="s">
        <v>2281</v>
      </c>
      <c r="AE2129">
        <v>11101</v>
      </c>
      <c r="AF2129" t="s">
        <v>2281</v>
      </c>
      <c r="AG2129" t="s">
        <v>549</v>
      </c>
      <c r="AH2129">
        <v>100</v>
      </c>
    </row>
    <row r="2130" spans="1:34" hidden="1" x14ac:dyDescent="0.25">
      <c r="A2130" t="str">
        <f t="shared" si="99"/>
        <v>21 11 1 11 1 1 5 0 211010100106 0 218371</v>
      </c>
      <c r="B2130" t="str">
        <f t="shared" si="100"/>
        <v>21 11 1 11 1 1 5 0 211010100106 0 218354</v>
      </c>
      <c r="C2130" t="str">
        <f t="shared" si="101"/>
        <v>21 11 1 11 1 1 5 0 211010100106 0</v>
      </c>
      <c r="D2130">
        <v>21</v>
      </c>
      <c r="E2130">
        <v>11</v>
      </c>
      <c r="F2130">
        <v>1</v>
      </c>
      <c r="G2130">
        <v>11</v>
      </c>
      <c r="H2130">
        <v>1</v>
      </c>
      <c r="I2130">
        <v>1</v>
      </c>
      <c r="J2130">
        <v>5</v>
      </c>
      <c r="K2130">
        <v>0</v>
      </c>
      <c r="L2130" t="s">
        <v>735</v>
      </c>
      <c r="M2130" t="s">
        <v>147</v>
      </c>
      <c r="N2130" s="13">
        <v>6059899</v>
      </c>
      <c r="O2130">
        <v>218371</v>
      </c>
      <c r="P2130">
        <v>2024</v>
      </c>
      <c r="Q2130">
        <v>890801053</v>
      </c>
      <c r="R2130" t="s">
        <v>784</v>
      </c>
      <c r="S2130" s="13">
        <v>1757843068</v>
      </c>
      <c r="T2130">
        <v>0</v>
      </c>
      <c r="U2130" t="s">
        <v>3277</v>
      </c>
      <c r="V2130" t="s">
        <v>2342</v>
      </c>
      <c r="W2130">
        <v>5001</v>
      </c>
      <c r="X2130">
        <v>0</v>
      </c>
      <c r="Y2130">
        <v>218354</v>
      </c>
      <c r="Z2130">
        <v>20240715</v>
      </c>
      <c r="AA2130">
        <v>2024071010</v>
      </c>
      <c r="AB2130">
        <v>0</v>
      </c>
      <c r="AC2130" t="s">
        <v>2281</v>
      </c>
      <c r="AD2130" t="s">
        <v>2281</v>
      </c>
      <c r="AE2130">
        <v>11101</v>
      </c>
      <c r="AF2130" t="s">
        <v>2281</v>
      </c>
      <c r="AG2130" t="s">
        <v>549</v>
      </c>
      <c r="AH2130">
        <v>100</v>
      </c>
    </row>
    <row r="2131" spans="1:34" hidden="1" x14ac:dyDescent="0.25">
      <c r="A2131" t="str">
        <f t="shared" si="99"/>
        <v>21 11 1 11 1 1 7 0 21101010010802 0 218371</v>
      </c>
      <c r="B2131" t="str">
        <f t="shared" si="100"/>
        <v>21 11 1 11 1 1 7 0 21101010010802 0 218354</v>
      </c>
      <c r="C2131" t="str">
        <f t="shared" si="101"/>
        <v>21 11 1 11 1 1 7 0 21101010010802 0</v>
      </c>
      <c r="D2131">
        <v>21</v>
      </c>
      <c r="E2131">
        <v>11</v>
      </c>
      <c r="F2131">
        <v>1</v>
      </c>
      <c r="G2131">
        <v>11</v>
      </c>
      <c r="H2131">
        <v>1</v>
      </c>
      <c r="I2131">
        <v>1</v>
      </c>
      <c r="J2131">
        <v>7</v>
      </c>
      <c r="K2131">
        <v>0</v>
      </c>
      <c r="L2131" t="s">
        <v>737</v>
      </c>
      <c r="M2131" t="s">
        <v>147</v>
      </c>
      <c r="N2131" s="13">
        <v>66952817</v>
      </c>
      <c r="O2131">
        <v>218371</v>
      </c>
      <c r="P2131">
        <v>2024</v>
      </c>
      <c r="Q2131">
        <v>890801053</v>
      </c>
      <c r="R2131" t="s">
        <v>784</v>
      </c>
      <c r="S2131" s="13">
        <v>1757843068</v>
      </c>
      <c r="T2131">
        <v>0</v>
      </c>
      <c r="U2131" t="s">
        <v>3277</v>
      </c>
      <c r="V2131" t="s">
        <v>2342</v>
      </c>
      <c r="W2131">
        <v>5001</v>
      </c>
      <c r="X2131">
        <v>0</v>
      </c>
      <c r="Y2131">
        <v>218354</v>
      </c>
      <c r="Z2131">
        <v>20240715</v>
      </c>
      <c r="AA2131">
        <v>2024071010</v>
      </c>
      <c r="AB2131">
        <v>0</v>
      </c>
      <c r="AC2131" t="s">
        <v>2281</v>
      </c>
      <c r="AD2131" t="s">
        <v>2281</v>
      </c>
      <c r="AE2131">
        <v>11101</v>
      </c>
      <c r="AF2131" t="s">
        <v>2281</v>
      </c>
      <c r="AG2131" t="s">
        <v>549</v>
      </c>
      <c r="AH2131">
        <v>100</v>
      </c>
    </row>
    <row r="2132" spans="1:34" hidden="1" x14ac:dyDescent="0.25">
      <c r="A2132" t="str">
        <f t="shared" si="99"/>
        <v>21 11 1 11 1 1 9 0 211010100105 0 218371</v>
      </c>
      <c r="B2132" t="str">
        <f t="shared" si="100"/>
        <v>21 11 1 11 1 1 9 0 211010100105 0 218354</v>
      </c>
      <c r="C2132" t="str">
        <f t="shared" si="101"/>
        <v>21 11 1 11 1 1 9 0 211010100105 0</v>
      </c>
      <c r="D2132">
        <v>21</v>
      </c>
      <c r="E2132">
        <v>11</v>
      </c>
      <c r="F2132">
        <v>1</v>
      </c>
      <c r="G2132">
        <v>11</v>
      </c>
      <c r="H2132">
        <v>1</v>
      </c>
      <c r="I2132">
        <v>1</v>
      </c>
      <c r="J2132">
        <v>9</v>
      </c>
      <c r="K2132">
        <v>0</v>
      </c>
      <c r="L2132" t="s">
        <v>739</v>
      </c>
      <c r="M2132" t="s">
        <v>147</v>
      </c>
      <c r="N2132" s="13">
        <v>17852400</v>
      </c>
      <c r="O2132">
        <v>218371</v>
      </c>
      <c r="P2132">
        <v>2024</v>
      </c>
      <c r="Q2132">
        <v>890801053</v>
      </c>
      <c r="R2132" t="s">
        <v>784</v>
      </c>
      <c r="S2132" s="13">
        <v>1757843068</v>
      </c>
      <c r="T2132">
        <v>0</v>
      </c>
      <c r="U2132" t="s">
        <v>3277</v>
      </c>
      <c r="V2132" t="s">
        <v>2342</v>
      </c>
      <c r="W2132">
        <v>5001</v>
      </c>
      <c r="X2132">
        <v>0</v>
      </c>
      <c r="Y2132">
        <v>218354</v>
      </c>
      <c r="Z2132">
        <v>20240715</v>
      </c>
      <c r="AA2132">
        <v>2024071010</v>
      </c>
      <c r="AB2132">
        <v>0</v>
      </c>
      <c r="AC2132" t="s">
        <v>2281</v>
      </c>
      <c r="AD2132" t="s">
        <v>2281</v>
      </c>
      <c r="AE2132">
        <v>11101</v>
      </c>
      <c r="AF2132" t="s">
        <v>2281</v>
      </c>
      <c r="AG2132" t="s">
        <v>549</v>
      </c>
      <c r="AH2132">
        <v>100</v>
      </c>
    </row>
    <row r="2133" spans="1:34" hidden="1" x14ac:dyDescent="0.25">
      <c r="A2133" t="str">
        <f t="shared" si="99"/>
        <v>21 11 1 11 1 1 10 0 211010300102 0 218371</v>
      </c>
      <c r="B2133" t="str">
        <f t="shared" si="100"/>
        <v>21 11 1 11 1 1 10 0 211010300102 0 218354</v>
      </c>
      <c r="C2133" t="str">
        <f t="shared" si="101"/>
        <v>21 11 1 11 1 1 10 0 211010300102 0</v>
      </c>
      <c r="D2133">
        <v>21</v>
      </c>
      <c r="E2133">
        <v>11</v>
      </c>
      <c r="F2133">
        <v>1</v>
      </c>
      <c r="G2133">
        <v>11</v>
      </c>
      <c r="H2133">
        <v>1</v>
      </c>
      <c r="I2133">
        <v>1</v>
      </c>
      <c r="J2133">
        <v>10</v>
      </c>
      <c r="K2133">
        <v>0</v>
      </c>
      <c r="L2133" t="s">
        <v>740</v>
      </c>
      <c r="M2133" t="s">
        <v>147</v>
      </c>
      <c r="N2133" s="13">
        <v>15462206</v>
      </c>
      <c r="O2133">
        <v>218371</v>
      </c>
      <c r="P2133">
        <v>2024</v>
      </c>
      <c r="Q2133">
        <v>890801053</v>
      </c>
      <c r="R2133" t="s">
        <v>784</v>
      </c>
      <c r="S2133" s="13">
        <v>1757843068</v>
      </c>
      <c r="T2133">
        <v>0</v>
      </c>
      <c r="U2133" t="s">
        <v>3277</v>
      </c>
      <c r="V2133" t="s">
        <v>2342</v>
      </c>
      <c r="W2133">
        <v>5001</v>
      </c>
      <c r="X2133">
        <v>0</v>
      </c>
      <c r="Y2133">
        <v>218354</v>
      </c>
      <c r="Z2133">
        <v>20240715</v>
      </c>
      <c r="AA2133">
        <v>2024071010</v>
      </c>
      <c r="AB2133">
        <v>0</v>
      </c>
      <c r="AC2133" t="s">
        <v>2281</v>
      </c>
      <c r="AD2133" t="s">
        <v>2281</v>
      </c>
      <c r="AE2133">
        <v>11101</v>
      </c>
      <c r="AF2133" t="s">
        <v>2281</v>
      </c>
      <c r="AG2133" t="s">
        <v>549</v>
      </c>
      <c r="AH2133">
        <v>100</v>
      </c>
    </row>
    <row r="2134" spans="1:34" hidden="1" x14ac:dyDescent="0.25">
      <c r="A2134" t="str">
        <f t="shared" si="99"/>
        <v>21 11 1 11 1 1 12 0 211010100107 0 218371</v>
      </c>
      <c r="B2134" t="str">
        <f t="shared" si="100"/>
        <v>21 11 1 11 1 1 12 0 211010100107 0 218354</v>
      </c>
      <c r="C2134" t="str">
        <f t="shared" si="101"/>
        <v>21 11 1 11 1 1 12 0 211010100107 0</v>
      </c>
      <c r="D2134">
        <v>21</v>
      </c>
      <c r="E2134">
        <v>11</v>
      </c>
      <c r="F2134">
        <v>1</v>
      </c>
      <c r="G2134">
        <v>11</v>
      </c>
      <c r="H2134">
        <v>1</v>
      </c>
      <c r="I2134">
        <v>1</v>
      </c>
      <c r="J2134">
        <v>12</v>
      </c>
      <c r="K2134">
        <v>0</v>
      </c>
      <c r="L2134" t="s">
        <v>742</v>
      </c>
      <c r="M2134" t="s">
        <v>147</v>
      </c>
      <c r="N2134" s="13">
        <v>46177168</v>
      </c>
      <c r="O2134">
        <v>218371</v>
      </c>
      <c r="P2134">
        <v>2024</v>
      </c>
      <c r="Q2134">
        <v>890801053</v>
      </c>
      <c r="R2134" t="s">
        <v>784</v>
      </c>
      <c r="S2134" s="13">
        <v>1757843068</v>
      </c>
      <c r="T2134">
        <v>0</v>
      </c>
      <c r="U2134" t="s">
        <v>3277</v>
      </c>
      <c r="V2134" t="s">
        <v>2342</v>
      </c>
      <c r="W2134">
        <v>5001</v>
      </c>
      <c r="X2134">
        <v>0</v>
      </c>
      <c r="Y2134">
        <v>218354</v>
      </c>
      <c r="Z2134">
        <v>20240715</v>
      </c>
      <c r="AA2134">
        <v>2024071010</v>
      </c>
      <c r="AB2134">
        <v>0</v>
      </c>
      <c r="AC2134" t="s">
        <v>2281</v>
      </c>
      <c r="AD2134" t="s">
        <v>2281</v>
      </c>
      <c r="AE2134">
        <v>11101</v>
      </c>
      <c r="AF2134" t="s">
        <v>2281</v>
      </c>
      <c r="AG2134" t="s">
        <v>549</v>
      </c>
      <c r="AH2134">
        <v>100</v>
      </c>
    </row>
    <row r="2135" spans="1:34" hidden="1" x14ac:dyDescent="0.25">
      <c r="A2135" t="str">
        <f t="shared" si="99"/>
        <v>21 11 1 11 1 1 15 0 211010100104 0 218371</v>
      </c>
      <c r="B2135" t="str">
        <f t="shared" si="100"/>
        <v>21 11 1 11 1 1 15 0 211010100104 0 218354</v>
      </c>
      <c r="C2135" t="str">
        <f t="shared" si="101"/>
        <v>21 11 1 11 1 1 15 0 211010100104 0</v>
      </c>
      <c r="D2135">
        <v>21</v>
      </c>
      <c r="E2135">
        <v>11</v>
      </c>
      <c r="F2135">
        <v>1</v>
      </c>
      <c r="G2135">
        <v>11</v>
      </c>
      <c r="H2135">
        <v>1</v>
      </c>
      <c r="I2135">
        <v>1</v>
      </c>
      <c r="J2135">
        <v>15</v>
      </c>
      <c r="K2135">
        <v>0</v>
      </c>
      <c r="L2135" t="s">
        <v>744</v>
      </c>
      <c r="M2135" t="s">
        <v>147</v>
      </c>
      <c r="N2135" s="13">
        <v>10188875</v>
      </c>
      <c r="O2135">
        <v>218371</v>
      </c>
      <c r="P2135">
        <v>2024</v>
      </c>
      <c r="Q2135">
        <v>890801053</v>
      </c>
      <c r="R2135" t="s">
        <v>784</v>
      </c>
      <c r="S2135" s="13">
        <v>1757843068</v>
      </c>
      <c r="T2135">
        <v>0</v>
      </c>
      <c r="U2135" t="s">
        <v>3277</v>
      </c>
      <c r="V2135" t="s">
        <v>2342</v>
      </c>
      <c r="W2135">
        <v>5001</v>
      </c>
      <c r="X2135">
        <v>0</v>
      </c>
      <c r="Y2135">
        <v>218354</v>
      </c>
      <c r="Z2135">
        <v>20240715</v>
      </c>
      <c r="AA2135">
        <v>2024071010</v>
      </c>
      <c r="AB2135">
        <v>0</v>
      </c>
      <c r="AC2135" t="s">
        <v>2281</v>
      </c>
      <c r="AD2135" t="s">
        <v>2281</v>
      </c>
      <c r="AE2135">
        <v>11101</v>
      </c>
      <c r="AF2135" t="s">
        <v>2281</v>
      </c>
      <c r="AG2135" t="s">
        <v>549</v>
      </c>
      <c r="AH2135">
        <v>100</v>
      </c>
    </row>
    <row r="2136" spans="1:34" hidden="1" x14ac:dyDescent="0.25">
      <c r="A2136" t="str">
        <f t="shared" si="99"/>
        <v>21 11 1 11 1 3 11 0 2110102003 0 218371</v>
      </c>
      <c r="B2136" t="str">
        <f t="shared" si="100"/>
        <v>21 11 1 11 1 3 11 0 2110102003 0 218354</v>
      </c>
      <c r="C2136" t="str">
        <f t="shared" si="101"/>
        <v>21 11 1 11 1 3 11 0 2110102003 0</v>
      </c>
      <c r="D2136">
        <v>21</v>
      </c>
      <c r="E2136">
        <v>11</v>
      </c>
      <c r="F2136">
        <v>1</v>
      </c>
      <c r="G2136">
        <v>11</v>
      </c>
      <c r="H2136">
        <v>1</v>
      </c>
      <c r="I2136">
        <v>3</v>
      </c>
      <c r="J2136">
        <v>11</v>
      </c>
      <c r="K2136">
        <v>0</v>
      </c>
      <c r="L2136" t="s">
        <v>753</v>
      </c>
      <c r="M2136" t="s">
        <v>147</v>
      </c>
      <c r="N2136" s="13">
        <v>263325586</v>
      </c>
      <c r="O2136">
        <v>218371</v>
      </c>
      <c r="P2136">
        <v>2024</v>
      </c>
      <c r="Q2136">
        <v>890801053</v>
      </c>
      <c r="R2136" t="s">
        <v>784</v>
      </c>
      <c r="S2136" s="13">
        <v>1757843068</v>
      </c>
      <c r="T2136">
        <v>0</v>
      </c>
      <c r="U2136" t="s">
        <v>3277</v>
      </c>
      <c r="V2136" t="s">
        <v>2342</v>
      </c>
      <c r="W2136">
        <v>5001</v>
      </c>
      <c r="X2136">
        <v>0</v>
      </c>
      <c r="Y2136">
        <v>218354</v>
      </c>
      <c r="Z2136">
        <v>20240715</v>
      </c>
      <c r="AA2136">
        <v>2024071010</v>
      </c>
      <c r="AB2136">
        <v>0</v>
      </c>
      <c r="AC2136" t="s">
        <v>2281</v>
      </c>
      <c r="AD2136" t="s">
        <v>2281</v>
      </c>
      <c r="AE2136">
        <v>11101</v>
      </c>
      <c r="AF2136" t="s">
        <v>2281</v>
      </c>
      <c r="AG2136" t="s">
        <v>549</v>
      </c>
      <c r="AH2136">
        <v>100</v>
      </c>
    </row>
    <row r="2137" spans="1:34" hidden="1" x14ac:dyDescent="0.25">
      <c r="A2137" t="str">
        <f t="shared" si="99"/>
        <v>21 11 1 11 1 1 14 0 21101010021201 0 218372</v>
      </c>
      <c r="B2137" t="str">
        <f t="shared" si="100"/>
        <v>21 11 1 11 1 1 14 0 21101010021201 0 218366</v>
      </c>
      <c r="C2137" t="str">
        <f t="shared" si="101"/>
        <v>21 11 1 11 1 1 14 0 21101010021201 0</v>
      </c>
      <c r="D2137">
        <v>21</v>
      </c>
      <c r="E2137">
        <v>11</v>
      </c>
      <c r="F2137">
        <v>1</v>
      </c>
      <c r="G2137">
        <v>11</v>
      </c>
      <c r="H2137">
        <v>1</v>
      </c>
      <c r="I2137">
        <v>1</v>
      </c>
      <c r="J2137">
        <v>14</v>
      </c>
      <c r="K2137">
        <v>0</v>
      </c>
      <c r="L2137" t="s">
        <v>736</v>
      </c>
      <c r="M2137" t="s">
        <v>147</v>
      </c>
      <c r="N2137" s="13">
        <v>6500000</v>
      </c>
      <c r="O2137">
        <v>218372</v>
      </c>
      <c r="P2137">
        <v>2024</v>
      </c>
      <c r="Q2137">
        <v>900001762</v>
      </c>
      <c r="R2137" t="s">
        <v>1131</v>
      </c>
      <c r="S2137" s="13">
        <v>6500000</v>
      </c>
      <c r="T2137">
        <v>0</v>
      </c>
      <c r="U2137" t="s">
        <v>3278</v>
      </c>
      <c r="V2137" t="s">
        <v>2342</v>
      </c>
      <c r="W2137">
        <v>5004</v>
      </c>
      <c r="X2137">
        <v>0</v>
      </c>
      <c r="Y2137">
        <v>218366</v>
      </c>
      <c r="Z2137">
        <v>20240716</v>
      </c>
      <c r="AA2137">
        <v>0</v>
      </c>
      <c r="AB2137">
        <v>0</v>
      </c>
      <c r="AC2137" t="s">
        <v>2281</v>
      </c>
      <c r="AD2137" t="s">
        <v>2281</v>
      </c>
      <c r="AE2137">
        <v>11101</v>
      </c>
      <c r="AF2137" t="s">
        <v>2281</v>
      </c>
      <c r="AG2137" t="s">
        <v>549</v>
      </c>
      <c r="AH2137">
        <v>111</v>
      </c>
    </row>
    <row r="2138" spans="1:34" hidden="1" x14ac:dyDescent="0.25">
      <c r="A2138" t="str">
        <f t="shared" si="99"/>
        <v>21 5 3 22 4 203 5 44 0 4599023 218373</v>
      </c>
      <c r="B2138" t="str">
        <f t="shared" si="100"/>
        <v>21 5 3 22 4 203 5 44 0 4599023 218349</v>
      </c>
      <c r="C2138" t="str">
        <f t="shared" si="101"/>
        <v>21 5 3 22 4 203 5 44 0 4599023</v>
      </c>
      <c r="D2138">
        <v>21</v>
      </c>
      <c r="E2138">
        <v>5</v>
      </c>
      <c r="F2138">
        <v>3</v>
      </c>
      <c r="G2138">
        <v>22</v>
      </c>
      <c r="H2138">
        <v>4</v>
      </c>
      <c r="I2138">
        <v>203</v>
      </c>
      <c r="J2138">
        <v>5</v>
      </c>
      <c r="K2138">
        <v>44</v>
      </c>
      <c r="L2138" t="s">
        <v>147</v>
      </c>
      <c r="M2138" t="s">
        <v>152</v>
      </c>
      <c r="N2138" s="13">
        <v>2142000</v>
      </c>
      <c r="O2138">
        <v>218373</v>
      </c>
      <c r="P2138">
        <v>2024</v>
      </c>
      <c r="Q2138">
        <v>860006812</v>
      </c>
      <c r="R2138" t="s">
        <v>1110</v>
      </c>
      <c r="S2138" s="13">
        <v>2142000</v>
      </c>
      <c r="T2138">
        <v>0</v>
      </c>
      <c r="U2138" t="s">
        <v>3279</v>
      </c>
      <c r="V2138" t="s">
        <v>3280</v>
      </c>
      <c r="W2138">
        <v>5004</v>
      </c>
      <c r="X2138">
        <v>0</v>
      </c>
      <c r="Y2138">
        <v>218349</v>
      </c>
      <c r="Z2138">
        <v>20240716</v>
      </c>
      <c r="AA2138">
        <v>0</v>
      </c>
      <c r="AB2138">
        <v>0</v>
      </c>
      <c r="AC2138" t="s">
        <v>2281</v>
      </c>
      <c r="AD2138" t="s">
        <v>2281</v>
      </c>
      <c r="AE2138">
        <v>21301</v>
      </c>
      <c r="AF2138" t="s">
        <v>2281</v>
      </c>
      <c r="AG2138" t="s">
        <v>569</v>
      </c>
      <c r="AH2138">
        <v>337</v>
      </c>
    </row>
    <row r="2139" spans="1:34" hidden="1" x14ac:dyDescent="0.25">
      <c r="A2139" t="str">
        <f t="shared" si="99"/>
        <v>21 11 1 11 2 1 38 0 2120202008 0 218374</v>
      </c>
      <c r="B2139" t="str">
        <f t="shared" si="100"/>
        <v>21 11 1 11 2 1 38 0 2120202008 0 218204</v>
      </c>
      <c r="C2139" t="str">
        <f t="shared" si="101"/>
        <v>21 11 1 11 2 1 38 0 2120202008 0</v>
      </c>
      <c r="D2139">
        <v>21</v>
      </c>
      <c r="E2139">
        <v>11</v>
      </c>
      <c r="F2139">
        <v>1</v>
      </c>
      <c r="G2139">
        <v>11</v>
      </c>
      <c r="H2139">
        <v>2</v>
      </c>
      <c r="I2139">
        <v>1</v>
      </c>
      <c r="J2139">
        <v>38</v>
      </c>
      <c r="K2139">
        <v>0</v>
      </c>
      <c r="L2139" t="s">
        <v>755</v>
      </c>
      <c r="M2139" t="s">
        <v>147</v>
      </c>
      <c r="N2139" s="13">
        <v>427746</v>
      </c>
      <c r="O2139">
        <v>218374</v>
      </c>
      <c r="P2139">
        <v>2024</v>
      </c>
      <c r="Q2139">
        <v>890805554</v>
      </c>
      <c r="R2139" t="s">
        <v>1187</v>
      </c>
      <c r="S2139" s="13">
        <v>427746</v>
      </c>
      <c r="T2139">
        <v>14460</v>
      </c>
      <c r="U2139" t="s">
        <v>3249</v>
      </c>
      <c r="V2139" t="s">
        <v>2280</v>
      </c>
      <c r="W2139">
        <v>5016</v>
      </c>
      <c r="X2139">
        <v>2305</v>
      </c>
      <c r="Y2139">
        <v>218204</v>
      </c>
      <c r="Z2139">
        <v>20240716</v>
      </c>
      <c r="AA2139">
        <v>2404180576</v>
      </c>
      <c r="AB2139">
        <v>3</v>
      </c>
      <c r="AC2139" t="s">
        <v>2281</v>
      </c>
      <c r="AD2139" t="s">
        <v>2281</v>
      </c>
      <c r="AE2139">
        <v>11101</v>
      </c>
      <c r="AF2139" t="s">
        <v>2281</v>
      </c>
      <c r="AG2139" t="s">
        <v>549</v>
      </c>
      <c r="AH2139">
        <v>253</v>
      </c>
    </row>
    <row r="2140" spans="1:34" hidden="1" x14ac:dyDescent="0.25">
      <c r="A2140" t="str">
        <f t="shared" si="99"/>
        <v>21 11 1 11 2 1 18 0 2120202006 0 218375</v>
      </c>
      <c r="B2140" t="str">
        <f t="shared" si="100"/>
        <v>21 11 1 11 2 1 18 0 2120202006 0 218036</v>
      </c>
      <c r="C2140" t="str">
        <f t="shared" si="101"/>
        <v>21 11 1 11 2 1 18 0 2120202006 0</v>
      </c>
      <c r="D2140">
        <v>21</v>
      </c>
      <c r="E2140">
        <v>11</v>
      </c>
      <c r="F2140">
        <v>1</v>
      </c>
      <c r="G2140">
        <v>11</v>
      </c>
      <c r="H2140">
        <v>2</v>
      </c>
      <c r="I2140">
        <v>1</v>
      </c>
      <c r="J2140">
        <v>18</v>
      </c>
      <c r="K2140">
        <v>0</v>
      </c>
      <c r="L2140" t="s">
        <v>758</v>
      </c>
      <c r="M2140" t="s">
        <v>147</v>
      </c>
      <c r="N2140" s="13">
        <v>2778171</v>
      </c>
      <c r="O2140">
        <v>218375</v>
      </c>
      <c r="P2140">
        <v>2024</v>
      </c>
      <c r="Q2140">
        <v>810000598</v>
      </c>
      <c r="R2140" t="s">
        <v>2278</v>
      </c>
      <c r="S2140" s="13">
        <v>2778171</v>
      </c>
      <c r="T2140">
        <v>0</v>
      </c>
      <c r="U2140" t="s">
        <v>3089</v>
      </c>
      <c r="V2140" t="s">
        <v>2280</v>
      </c>
      <c r="W2140">
        <v>5004</v>
      </c>
      <c r="X2140">
        <v>0</v>
      </c>
      <c r="Y2140">
        <v>218036</v>
      </c>
      <c r="Z2140">
        <v>20240717</v>
      </c>
      <c r="AA2140">
        <v>0</v>
      </c>
      <c r="AB2140">
        <v>0</v>
      </c>
      <c r="AC2140" t="s">
        <v>2281</v>
      </c>
      <c r="AD2140" t="s">
        <v>2281</v>
      </c>
      <c r="AE2140">
        <v>11101</v>
      </c>
      <c r="AF2140" t="s">
        <v>2281</v>
      </c>
      <c r="AG2140" t="s">
        <v>549</v>
      </c>
      <c r="AH2140">
        <v>335</v>
      </c>
    </row>
    <row r="2141" spans="1:34" hidden="1" x14ac:dyDescent="0.25">
      <c r="A2141" t="str">
        <f t="shared" si="99"/>
        <v>21 11 1 11 2 1 35 0 2120202006 0 218376</v>
      </c>
      <c r="B2141" t="str">
        <f t="shared" si="100"/>
        <v>21 11 1 11 2 1 35 0 2120202006 0 218258</v>
      </c>
      <c r="C2141" t="str">
        <f t="shared" si="101"/>
        <v>21 11 1 11 2 1 35 0 2120202006 0</v>
      </c>
      <c r="D2141">
        <v>21</v>
      </c>
      <c r="E2141">
        <v>11</v>
      </c>
      <c r="F2141">
        <v>1</v>
      </c>
      <c r="G2141">
        <v>11</v>
      </c>
      <c r="H2141">
        <v>2</v>
      </c>
      <c r="I2141">
        <v>1</v>
      </c>
      <c r="J2141">
        <v>35</v>
      </c>
      <c r="K2141">
        <v>0</v>
      </c>
      <c r="L2141" t="s">
        <v>758</v>
      </c>
      <c r="M2141" t="s">
        <v>147</v>
      </c>
      <c r="N2141" s="13">
        <v>5209436</v>
      </c>
      <c r="O2141">
        <v>218376</v>
      </c>
      <c r="P2141">
        <v>2024</v>
      </c>
      <c r="Q2141">
        <v>890800128</v>
      </c>
      <c r="R2141" t="s">
        <v>838</v>
      </c>
      <c r="S2141" s="13">
        <v>5209436</v>
      </c>
      <c r="T2141">
        <v>0</v>
      </c>
      <c r="U2141" t="s">
        <v>3081</v>
      </c>
      <c r="V2141" t="s">
        <v>2280</v>
      </c>
      <c r="W2141">
        <v>5004</v>
      </c>
      <c r="X2141">
        <v>0</v>
      </c>
      <c r="Y2141">
        <v>218258</v>
      </c>
      <c r="Z2141">
        <v>20240717</v>
      </c>
      <c r="AA2141">
        <v>0</v>
      </c>
      <c r="AB2141">
        <v>0</v>
      </c>
      <c r="AC2141" t="s">
        <v>2281</v>
      </c>
      <c r="AD2141" t="s">
        <v>2281</v>
      </c>
      <c r="AE2141">
        <v>11101</v>
      </c>
      <c r="AF2141" t="s">
        <v>2281</v>
      </c>
      <c r="AG2141" t="s">
        <v>549</v>
      </c>
      <c r="AH2141">
        <v>335</v>
      </c>
    </row>
    <row r="2142" spans="1:34" hidden="1" x14ac:dyDescent="0.25">
      <c r="A2142" t="str">
        <f t="shared" si="99"/>
        <v>21 11 1 11 2 1 28 0 2120202007 0 218377</v>
      </c>
      <c r="B2142" t="str">
        <f t="shared" si="100"/>
        <v>21 11 1 11 2 1 28 0 2120202007 0 218050</v>
      </c>
      <c r="C2142" t="str">
        <f t="shared" si="101"/>
        <v>21 11 1 11 2 1 28 0 2120202007 0</v>
      </c>
      <c r="D2142">
        <v>21</v>
      </c>
      <c r="E2142">
        <v>11</v>
      </c>
      <c r="F2142">
        <v>1</v>
      </c>
      <c r="G2142">
        <v>11</v>
      </c>
      <c r="H2142">
        <v>2</v>
      </c>
      <c r="I2142">
        <v>1</v>
      </c>
      <c r="J2142">
        <v>28</v>
      </c>
      <c r="K2142">
        <v>0</v>
      </c>
      <c r="L2142" t="s">
        <v>756</v>
      </c>
      <c r="M2142" t="s">
        <v>147</v>
      </c>
      <c r="N2142" s="13">
        <v>106303157</v>
      </c>
      <c r="O2142">
        <v>218377</v>
      </c>
      <c r="P2142">
        <v>2024</v>
      </c>
      <c r="Q2142">
        <v>890801059</v>
      </c>
      <c r="R2142" t="s">
        <v>1185</v>
      </c>
      <c r="S2142" s="13">
        <v>106303157</v>
      </c>
      <c r="T2142">
        <v>0</v>
      </c>
      <c r="U2142" t="s">
        <v>3281</v>
      </c>
      <c r="V2142" t="s">
        <v>3282</v>
      </c>
      <c r="W2142">
        <v>5016</v>
      </c>
      <c r="X2142">
        <v>0</v>
      </c>
      <c r="Y2142">
        <v>218050</v>
      </c>
      <c r="Z2142">
        <v>20240717</v>
      </c>
      <c r="AA2142">
        <v>2401250237</v>
      </c>
      <c r="AB2142">
        <v>3</v>
      </c>
      <c r="AC2142" t="s">
        <v>2281</v>
      </c>
      <c r="AD2142" t="s">
        <v>2281</v>
      </c>
      <c r="AE2142">
        <v>11101</v>
      </c>
      <c r="AF2142" t="s">
        <v>2281</v>
      </c>
      <c r="AG2142" t="s">
        <v>549</v>
      </c>
      <c r="AH2142">
        <v>251</v>
      </c>
    </row>
    <row r="2143" spans="1:34" hidden="1" x14ac:dyDescent="0.25">
      <c r="A2143" t="str">
        <f t="shared" si="99"/>
        <v>21 11 1 11 2 1 24 0 2120202008 0 218380</v>
      </c>
      <c r="B2143" t="str">
        <f t="shared" si="100"/>
        <v>21 11 1 11 2 1 24 0 2120202008 0 218010</v>
      </c>
      <c r="C2143" t="str">
        <f t="shared" si="101"/>
        <v>21 11 1 11 2 1 24 0 2120202008 0</v>
      </c>
      <c r="D2143">
        <v>21</v>
      </c>
      <c r="E2143">
        <v>11</v>
      </c>
      <c r="F2143">
        <v>1</v>
      </c>
      <c r="G2143">
        <v>11</v>
      </c>
      <c r="H2143">
        <v>2</v>
      </c>
      <c r="I2143">
        <v>1</v>
      </c>
      <c r="J2143">
        <v>24</v>
      </c>
      <c r="K2143">
        <v>0</v>
      </c>
      <c r="L2143" t="s">
        <v>755</v>
      </c>
      <c r="M2143" t="s">
        <v>147</v>
      </c>
      <c r="N2143" s="13">
        <v>107192758.04000001</v>
      </c>
      <c r="O2143">
        <v>218380</v>
      </c>
      <c r="P2143">
        <v>2024</v>
      </c>
      <c r="Q2143">
        <v>813005241</v>
      </c>
      <c r="R2143" t="s">
        <v>798</v>
      </c>
      <c r="S2143" s="13">
        <v>107192758.04000001</v>
      </c>
      <c r="T2143">
        <v>0</v>
      </c>
      <c r="U2143" t="s">
        <v>3283</v>
      </c>
      <c r="V2143" t="s">
        <v>3284</v>
      </c>
      <c r="W2143">
        <v>5004</v>
      </c>
      <c r="X2143">
        <v>0</v>
      </c>
      <c r="Y2143">
        <v>218010</v>
      </c>
      <c r="Z2143">
        <v>20240718</v>
      </c>
      <c r="AA2143">
        <v>2009100348</v>
      </c>
      <c r="AB2143">
        <v>41</v>
      </c>
      <c r="AC2143" t="s">
        <v>2281</v>
      </c>
      <c r="AD2143" t="s">
        <v>2281</v>
      </c>
      <c r="AE2143">
        <v>11101</v>
      </c>
      <c r="AF2143" t="s">
        <v>2281</v>
      </c>
      <c r="AG2143" t="s">
        <v>549</v>
      </c>
      <c r="AH2143">
        <v>334</v>
      </c>
    </row>
    <row r="2144" spans="1:34" hidden="1" x14ac:dyDescent="0.25">
      <c r="A2144" t="str">
        <f t="shared" si="99"/>
        <v>21 11 1 11 2 1 24 0 2120202008 0 218381</v>
      </c>
      <c r="B2144" t="str">
        <f t="shared" si="100"/>
        <v>21 11 1 11 2 1 24 0 2120202008 0 218010</v>
      </c>
      <c r="C2144" t="str">
        <f t="shared" si="101"/>
        <v>21 11 1 11 2 1 24 0 2120202008 0</v>
      </c>
      <c r="D2144">
        <v>21</v>
      </c>
      <c r="E2144">
        <v>11</v>
      </c>
      <c r="F2144">
        <v>1</v>
      </c>
      <c r="G2144">
        <v>11</v>
      </c>
      <c r="H2144">
        <v>2</v>
      </c>
      <c r="I2144">
        <v>1</v>
      </c>
      <c r="J2144">
        <v>24</v>
      </c>
      <c r="K2144">
        <v>0</v>
      </c>
      <c r="L2144" t="s">
        <v>755</v>
      </c>
      <c r="M2144" t="s">
        <v>147</v>
      </c>
      <c r="N2144" s="13">
        <v>19430919.039999999</v>
      </c>
      <c r="O2144">
        <v>218381</v>
      </c>
      <c r="P2144">
        <v>2024</v>
      </c>
      <c r="Q2144">
        <v>813005241</v>
      </c>
      <c r="R2144" t="s">
        <v>798</v>
      </c>
      <c r="S2144" s="13">
        <v>19430919.039999999</v>
      </c>
      <c r="T2144">
        <v>326570</v>
      </c>
      <c r="U2144" t="s">
        <v>3283</v>
      </c>
      <c r="V2144" t="s">
        <v>3284</v>
      </c>
      <c r="W2144">
        <v>5004</v>
      </c>
      <c r="X2144">
        <v>2305</v>
      </c>
      <c r="Y2144">
        <v>218010</v>
      </c>
      <c r="Z2144">
        <v>20240718</v>
      </c>
      <c r="AA2144">
        <v>2009100348</v>
      </c>
      <c r="AB2144">
        <v>41</v>
      </c>
      <c r="AC2144" t="s">
        <v>2281</v>
      </c>
      <c r="AD2144" t="s">
        <v>2281</v>
      </c>
      <c r="AE2144">
        <v>11101</v>
      </c>
      <c r="AF2144" t="s">
        <v>2281</v>
      </c>
      <c r="AG2144" t="s">
        <v>549</v>
      </c>
      <c r="AH2144">
        <v>334</v>
      </c>
    </row>
    <row r="2145" spans="1:34" hidden="1" x14ac:dyDescent="0.25">
      <c r="A2145" t="str">
        <f t="shared" si="99"/>
        <v>21 11 1 11 2 1 24 0 2120202008 0 218382</v>
      </c>
      <c r="B2145" t="str">
        <f t="shared" si="100"/>
        <v>21 11 1 11 2 1 24 0 2120202008 0 218010</v>
      </c>
      <c r="C2145" t="str">
        <f t="shared" si="101"/>
        <v>21 11 1 11 2 1 24 0 2120202008 0</v>
      </c>
      <c r="D2145">
        <v>21</v>
      </c>
      <c r="E2145">
        <v>11</v>
      </c>
      <c r="F2145">
        <v>1</v>
      </c>
      <c r="G2145">
        <v>11</v>
      </c>
      <c r="H2145">
        <v>2</v>
      </c>
      <c r="I2145">
        <v>1</v>
      </c>
      <c r="J2145">
        <v>24</v>
      </c>
      <c r="K2145">
        <v>0</v>
      </c>
      <c r="L2145" t="s">
        <v>755</v>
      </c>
      <c r="M2145" t="s">
        <v>147</v>
      </c>
      <c r="N2145" s="13">
        <v>10691806.92</v>
      </c>
      <c r="O2145">
        <v>218382</v>
      </c>
      <c r="P2145">
        <v>2024</v>
      </c>
      <c r="Q2145">
        <v>813005241</v>
      </c>
      <c r="R2145" t="s">
        <v>798</v>
      </c>
      <c r="S2145" s="13">
        <v>10691806.92</v>
      </c>
      <c r="T2145">
        <v>0</v>
      </c>
      <c r="U2145" t="s">
        <v>3283</v>
      </c>
      <c r="V2145" t="s">
        <v>3285</v>
      </c>
      <c r="W2145">
        <v>5004</v>
      </c>
      <c r="X2145">
        <v>0</v>
      </c>
      <c r="Y2145">
        <v>218010</v>
      </c>
      <c r="Z2145">
        <v>20240718</v>
      </c>
      <c r="AA2145">
        <v>2009100348</v>
      </c>
      <c r="AB2145">
        <v>42</v>
      </c>
      <c r="AC2145" t="s">
        <v>2281</v>
      </c>
      <c r="AD2145" t="s">
        <v>2281</v>
      </c>
      <c r="AE2145">
        <v>11101</v>
      </c>
      <c r="AF2145" t="s">
        <v>2281</v>
      </c>
      <c r="AG2145" t="s">
        <v>549</v>
      </c>
      <c r="AH2145">
        <v>334</v>
      </c>
    </row>
    <row r="2146" spans="1:34" hidden="1" x14ac:dyDescent="0.25">
      <c r="A2146" t="str">
        <f t="shared" si="99"/>
        <v>21 11 1 11 2 1 24 0 2120202008 0 218383</v>
      </c>
      <c r="B2146" t="str">
        <f t="shared" si="100"/>
        <v>21 11 1 11 2 1 24 0 2120202008 0 218066</v>
      </c>
      <c r="C2146" t="str">
        <f t="shared" si="101"/>
        <v>21 11 1 11 2 1 24 0 2120202008 0</v>
      </c>
      <c r="D2146">
        <v>21</v>
      </c>
      <c r="E2146">
        <v>11</v>
      </c>
      <c r="F2146">
        <v>1</v>
      </c>
      <c r="G2146">
        <v>11</v>
      </c>
      <c r="H2146">
        <v>2</v>
      </c>
      <c r="I2146">
        <v>1</v>
      </c>
      <c r="J2146">
        <v>24</v>
      </c>
      <c r="K2146">
        <v>0</v>
      </c>
      <c r="L2146" t="s">
        <v>755</v>
      </c>
      <c r="M2146" t="s">
        <v>147</v>
      </c>
      <c r="N2146" s="13">
        <v>110977772.27</v>
      </c>
      <c r="O2146">
        <v>218383</v>
      </c>
      <c r="P2146">
        <v>2024</v>
      </c>
      <c r="Q2146">
        <v>813005241</v>
      </c>
      <c r="R2146" t="s">
        <v>798</v>
      </c>
      <c r="S2146" s="13">
        <v>110977772.27</v>
      </c>
      <c r="T2146">
        <v>0</v>
      </c>
      <c r="U2146" t="s">
        <v>3283</v>
      </c>
      <c r="V2146" t="s">
        <v>3285</v>
      </c>
      <c r="W2146">
        <v>5004</v>
      </c>
      <c r="X2146">
        <v>0</v>
      </c>
      <c r="Y2146">
        <v>218066</v>
      </c>
      <c r="Z2146">
        <v>20240718</v>
      </c>
      <c r="AA2146">
        <v>2009100348</v>
      </c>
      <c r="AB2146">
        <v>42</v>
      </c>
      <c r="AC2146" t="s">
        <v>2281</v>
      </c>
      <c r="AD2146" t="s">
        <v>2281</v>
      </c>
      <c r="AE2146">
        <v>11101</v>
      </c>
      <c r="AF2146" t="s">
        <v>2281</v>
      </c>
      <c r="AG2146" t="s">
        <v>549</v>
      </c>
      <c r="AH2146">
        <v>334</v>
      </c>
    </row>
    <row r="2147" spans="1:34" hidden="1" x14ac:dyDescent="0.25">
      <c r="A2147" t="str">
        <f t="shared" si="99"/>
        <v>21 11 1 11 2 1 24 0 2120202008 0 218384</v>
      </c>
      <c r="B2147" t="str">
        <f t="shared" si="100"/>
        <v>21 11 1 11 2 1 24 0 2120202008 0 218066</v>
      </c>
      <c r="C2147" t="str">
        <f t="shared" si="101"/>
        <v>21 11 1 11 2 1 24 0 2120202008 0</v>
      </c>
      <c r="D2147">
        <v>21</v>
      </c>
      <c r="E2147">
        <v>11</v>
      </c>
      <c r="F2147">
        <v>1</v>
      </c>
      <c r="G2147">
        <v>11</v>
      </c>
      <c r="H2147">
        <v>2</v>
      </c>
      <c r="I2147">
        <v>1</v>
      </c>
      <c r="J2147">
        <v>24</v>
      </c>
      <c r="K2147">
        <v>0</v>
      </c>
      <c r="L2147" t="s">
        <v>755</v>
      </c>
      <c r="M2147" t="s">
        <v>147</v>
      </c>
      <c r="N2147" s="13">
        <v>20270151.890000001</v>
      </c>
      <c r="O2147">
        <v>218384</v>
      </c>
      <c r="P2147">
        <v>2024</v>
      </c>
      <c r="Q2147">
        <v>813005241</v>
      </c>
      <c r="R2147" t="s">
        <v>798</v>
      </c>
      <c r="S2147" s="13">
        <v>20270151.890000001</v>
      </c>
      <c r="T2147">
        <v>340675</v>
      </c>
      <c r="U2147" t="s">
        <v>3283</v>
      </c>
      <c r="V2147" t="s">
        <v>3285</v>
      </c>
      <c r="W2147">
        <v>5004</v>
      </c>
      <c r="X2147">
        <v>2305</v>
      </c>
      <c r="Y2147">
        <v>218066</v>
      </c>
      <c r="Z2147">
        <v>20240718</v>
      </c>
      <c r="AA2147">
        <v>2009100348</v>
      </c>
      <c r="AB2147">
        <v>42</v>
      </c>
      <c r="AC2147" t="s">
        <v>2281</v>
      </c>
      <c r="AD2147" t="s">
        <v>2281</v>
      </c>
      <c r="AE2147">
        <v>11101</v>
      </c>
      <c r="AF2147" t="s">
        <v>2281</v>
      </c>
      <c r="AG2147" t="s">
        <v>549</v>
      </c>
      <c r="AH2147">
        <v>334</v>
      </c>
    </row>
    <row r="2148" spans="1:34" hidden="1" x14ac:dyDescent="0.25">
      <c r="A2148" t="str">
        <f t="shared" si="99"/>
        <v>21 11 1 11 1 2 1 1 211020100101 0 218385</v>
      </c>
      <c r="B2148" t="str">
        <f t="shared" si="100"/>
        <v>21 11 1 11 1 2 1 1 211020100101 0 218187</v>
      </c>
      <c r="C2148" t="str">
        <f t="shared" si="101"/>
        <v>21 11 1 11 1 2 1 1 211020100101 0</v>
      </c>
      <c r="D2148">
        <v>21</v>
      </c>
      <c r="E2148">
        <v>11</v>
      </c>
      <c r="F2148">
        <v>1</v>
      </c>
      <c r="G2148">
        <v>11</v>
      </c>
      <c r="H2148">
        <v>1</v>
      </c>
      <c r="I2148">
        <v>2</v>
      </c>
      <c r="J2148">
        <v>1</v>
      </c>
      <c r="K2148">
        <v>1</v>
      </c>
      <c r="L2148" t="s">
        <v>728</v>
      </c>
      <c r="M2148" t="s">
        <v>147</v>
      </c>
      <c r="N2148" s="13">
        <v>5000000</v>
      </c>
      <c r="O2148">
        <v>218385</v>
      </c>
      <c r="P2148">
        <v>2024</v>
      </c>
      <c r="Q2148">
        <v>1053856491</v>
      </c>
      <c r="R2148" t="s">
        <v>3106</v>
      </c>
      <c r="S2148" s="13">
        <v>5000000</v>
      </c>
      <c r="T2148">
        <v>0</v>
      </c>
      <c r="U2148" t="s">
        <v>3201</v>
      </c>
      <c r="V2148" t="s">
        <v>2291</v>
      </c>
      <c r="W2148">
        <v>5004</v>
      </c>
      <c r="X2148">
        <v>0</v>
      </c>
      <c r="Y2148">
        <v>218187</v>
      </c>
      <c r="Z2148">
        <v>20240718</v>
      </c>
      <c r="AA2148">
        <v>2404050519</v>
      </c>
      <c r="AB2148">
        <v>3</v>
      </c>
      <c r="AC2148" t="s">
        <v>2281</v>
      </c>
      <c r="AD2148" t="s">
        <v>2281</v>
      </c>
      <c r="AE2148">
        <v>11101</v>
      </c>
      <c r="AF2148" t="s">
        <v>2281</v>
      </c>
      <c r="AG2148" t="s">
        <v>549</v>
      </c>
      <c r="AH2148">
        <v>260</v>
      </c>
    </row>
    <row r="2149" spans="1:34" hidden="1" x14ac:dyDescent="0.25">
      <c r="A2149" t="str">
        <f t="shared" si="99"/>
        <v>21 11 1 11 2 1 28 0 2120202007 0 218386</v>
      </c>
      <c r="B2149" t="str">
        <f t="shared" si="100"/>
        <v>21 11 1 11 2 1 28 0 2120202007 0 218116</v>
      </c>
      <c r="C2149" t="str">
        <f t="shared" si="101"/>
        <v>21 11 1 11 2 1 28 0 2120202007 0</v>
      </c>
      <c r="D2149">
        <v>21</v>
      </c>
      <c r="E2149">
        <v>11</v>
      </c>
      <c r="F2149">
        <v>1</v>
      </c>
      <c r="G2149">
        <v>11</v>
      </c>
      <c r="H2149">
        <v>2</v>
      </c>
      <c r="I2149">
        <v>1</v>
      </c>
      <c r="J2149">
        <v>28</v>
      </c>
      <c r="K2149">
        <v>0</v>
      </c>
      <c r="L2149" t="s">
        <v>756</v>
      </c>
      <c r="M2149" t="s">
        <v>147</v>
      </c>
      <c r="N2149" s="13">
        <v>1074305</v>
      </c>
      <c r="O2149">
        <v>218386</v>
      </c>
      <c r="P2149">
        <v>2024</v>
      </c>
      <c r="Q2149">
        <v>24510086</v>
      </c>
      <c r="R2149" t="s">
        <v>1186</v>
      </c>
      <c r="S2149" s="13">
        <v>1074305</v>
      </c>
      <c r="T2149">
        <v>37601</v>
      </c>
      <c r="U2149" t="s">
        <v>2900</v>
      </c>
      <c r="V2149" t="s">
        <v>2291</v>
      </c>
      <c r="W2149">
        <v>5005</v>
      </c>
      <c r="X2149">
        <v>2306</v>
      </c>
      <c r="Y2149">
        <v>218116</v>
      </c>
      <c r="Z2149">
        <v>20240718</v>
      </c>
      <c r="AA2149">
        <v>2402150341</v>
      </c>
      <c r="AB2149">
        <v>1</v>
      </c>
      <c r="AC2149" t="s">
        <v>2281</v>
      </c>
      <c r="AD2149" t="s">
        <v>2281</v>
      </c>
      <c r="AE2149">
        <v>11101</v>
      </c>
      <c r="AF2149" t="s">
        <v>2281</v>
      </c>
      <c r="AG2149" t="s">
        <v>549</v>
      </c>
      <c r="AH2149">
        <v>139</v>
      </c>
    </row>
    <row r="2150" spans="1:34" hidden="1" x14ac:dyDescent="0.25">
      <c r="A2150" t="str">
        <f t="shared" si="99"/>
        <v>21 11 1 11 2 1 1 0 2120202008 0 218387</v>
      </c>
      <c r="B2150" t="str">
        <f t="shared" si="100"/>
        <v>21 11 1 11 2 1 1 0 2120202008 0 218252</v>
      </c>
      <c r="C2150" t="str">
        <f t="shared" si="101"/>
        <v>21 11 1 11 2 1 1 0 2120202008 0</v>
      </c>
      <c r="D2150">
        <v>21</v>
      </c>
      <c r="E2150">
        <v>11</v>
      </c>
      <c r="F2150">
        <v>1</v>
      </c>
      <c r="G2150">
        <v>11</v>
      </c>
      <c r="H2150">
        <v>2</v>
      </c>
      <c r="I2150">
        <v>1</v>
      </c>
      <c r="J2150">
        <v>1</v>
      </c>
      <c r="K2150">
        <v>0</v>
      </c>
      <c r="L2150" t="s">
        <v>755</v>
      </c>
      <c r="M2150" t="s">
        <v>147</v>
      </c>
      <c r="N2150" s="13">
        <v>7815206</v>
      </c>
      <c r="O2150">
        <v>218387</v>
      </c>
      <c r="P2150">
        <v>2024</v>
      </c>
      <c r="Q2150">
        <v>900426614</v>
      </c>
      <c r="R2150" t="s">
        <v>1168</v>
      </c>
      <c r="S2150" s="13">
        <v>7815206</v>
      </c>
      <c r="T2150">
        <v>262696</v>
      </c>
      <c r="U2150" t="s">
        <v>3244</v>
      </c>
      <c r="V2150" t="s">
        <v>2280</v>
      </c>
      <c r="W2150">
        <v>5004</v>
      </c>
      <c r="X2150">
        <v>2305</v>
      </c>
      <c r="Y2150">
        <v>218252</v>
      </c>
      <c r="Z2150">
        <v>20240719</v>
      </c>
      <c r="AA2150">
        <v>2405160659</v>
      </c>
      <c r="AB2150">
        <v>2</v>
      </c>
      <c r="AC2150" t="s">
        <v>2281</v>
      </c>
      <c r="AD2150" t="s">
        <v>2281</v>
      </c>
      <c r="AE2150">
        <v>11101</v>
      </c>
      <c r="AF2150" t="s">
        <v>2281</v>
      </c>
      <c r="AG2150" t="s">
        <v>549</v>
      </c>
      <c r="AH2150">
        <v>261</v>
      </c>
    </row>
    <row r="2151" spans="1:34" hidden="1" x14ac:dyDescent="0.25">
      <c r="A2151" t="str">
        <f t="shared" si="99"/>
        <v>21 11 1 11 2 1 35 0 2120202006 0 218388</v>
      </c>
      <c r="B2151" t="str">
        <f t="shared" si="100"/>
        <v>21 11 1 11 2 1 35 0 2120202006 0 218258</v>
      </c>
      <c r="C2151" t="str">
        <f t="shared" si="101"/>
        <v>21 11 1 11 2 1 35 0 2120202006 0</v>
      </c>
      <c r="D2151">
        <v>21</v>
      </c>
      <c r="E2151">
        <v>11</v>
      </c>
      <c r="F2151">
        <v>1</v>
      </c>
      <c r="G2151">
        <v>11</v>
      </c>
      <c r="H2151">
        <v>2</v>
      </c>
      <c r="I2151">
        <v>1</v>
      </c>
      <c r="J2151">
        <v>35</v>
      </c>
      <c r="K2151">
        <v>0</v>
      </c>
      <c r="L2151" t="s">
        <v>758</v>
      </c>
      <c r="M2151" t="s">
        <v>147</v>
      </c>
      <c r="N2151" s="13">
        <v>18265824</v>
      </c>
      <c r="O2151">
        <v>218388</v>
      </c>
      <c r="P2151">
        <v>2024</v>
      </c>
      <c r="Q2151">
        <v>890800128</v>
      </c>
      <c r="R2151" t="s">
        <v>838</v>
      </c>
      <c r="S2151" s="13">
        <v>18265824</v>
      </c>
      <c r="T2151">
        <v>0</v>
      </c>
      <c r="U2151" t="s">
        <v>3081</v>
      </c>
      <c r="V2151" t="s">
        <v>2280</v>
      </c>
      <c r="W2151">
        <v>5004</v>
      </c>
      <c r="X2151">
        <v>0</v>
      </c>
      <c r="Y2151">
        <v>218258</v>
      </c>
      <c r="Z2151">
        <v>20240719</v>
      </c>
      <c r="AA2151">
        <v>0</v>
      </c>
      <c r="AB2151">
        <v>0</v>
      </c>
      <c r="AC2151" t="s">
        <v>2281</v>
      </c>
      <c r="AD2151" t="s">
        <v>2281</v>
      </c>
      <c r="AE2151">
        <v>11101</v>
      </c>
      <c r="AF2151" t="s">
        <v>2281</v>
      </c>
      <c r="AG2151" t="s">
        <v>549</v>
      </c>
      <c r="AH2151">
        <v>335</v>
      </c>
    </row>
    <row r="2152" spans="1:34" hidden="1" x14ac:dyDescent="0.25">
      <c r="A2152" t="str">
        <f t="shared" si="99"/>
        <v>21 11 1 11 2 1 23 0 2120202006 0 218390</v>
      </c>
      <c r="B2152" t="str">
        <f t="shared" si="100"/>
        <v>21 11 1 11 2 1 23 0 2120202006 0 218253</v>
      </c>
      <c r="C2152" t="str">
        <f t="shared" si="101"/>
        <v>21 11 1 11 2 1 23 0 2120202006 0</v>
      </c>
      <c r="D2152">
        <v>21</v>
      </c>
      <c r="E2152">
        <v>11</v>
      </c>
      <c r="F2152">
        <v>1</v>
      </c>
      <c r="G2152">
        <v>11</v>
      </c>
      <c r="H2152">
        <v>2</v>
      </c>
      <c r="I2152">
        <v>1</v>
      </c>
      <c r="J2152">
        <v>23</v>
      </c>
      <c r="K2152">
        <v>0</v>
      </c>
      <c r="L2152" t="s">
        <v>758</v>
      </c>
      <c r="M2152" t="s">
        <v>147</v>
      </c>
      <c r="N2152" s="13">
        <v>65830000</v>
      </c>
      <c r="O2152">
        <v>218390</v>
      </c>
      <c r="P2152">
        <v>2024</v>
      </c>
      <c r="Q2152">
        <v>810004561</v>
      </c>
      <c r="R2152" t="s">
        <v>795</v>
      </c>
      <c r="S2152" s="13">
        <v>65830000</v>
      </c>
      <c r="T2152">
        <v>0</v>
      </c>
      <c r="U2152" t="s">
        <v>2352</v>
      </c>
      <c r="V2152" t="s">
        <v>3286</v>
      </c>
      <c r="W2152">
        <v>5004</v>
      </c>
      <c r="X2152">
        <v>0</v>
      </c>
      <c r="Y2152">
        <v>218253</v>
      </c>
      <c r="Z2152">
        <v>20240722</v>
      </c>
      <c r="AA2152">
        <v>2405160660</v>
      </c>
      <c r="AB2152">
        <v>2</v>
      </c>
      <c r="AC2152" t="s">
        <v>2281</v>
      </c>
      <c r="AD2152" t="s">
        <v>2281</v>
      </c>
      <c r="AE2152">
        <v>11101</v>
      </c>
      <c r="AF2152" t="s">
        <v>2281</v>
      </c>
      <c r="AG2152" t="s">
        <v>549</v>
      </c>
      <c r="AH2152">
        <v>261</v>
      </c>
    </row>
    <row r="2153" spans="1:34" hidden="1" x14ac:dyDescent="0.25">
      <c r="A2153" t="str">
        <f t="shared" si="99"/>
        <v>21 11 1 11 1 2 1 1 211020100101 0 218391</v>
      </c>
      <c r="B2153" t="str">
        <f t="shared" si="100"/>
        <v>21 11 1 11 1 2 1 1 211020100101 0 218188</v>
      </c>
      <c r="C2153" t="str">
        <f t="shared" si="101"/>
        <v>21 11 1 11 1 2 1 1 211020100101 0</v>
      </c>
      <c r="D2153">
        <v>21</v>
      </c>
      <c r="E2153">
        <v>11</v>
      </c>
      <c r="F2153">
        <v>1</v>
      </c>
      <c r="G2153">
        <v>11</v>
      </c>
      <c r="H2153">
        <v>1</v>
      </c>
      <c r="I2153">
        <v>2</v>
      </c>
      <c r="J2153">
        <v>1</v>
      </c>
      <c r="K2153">
        <v>1</v>
      </c>
      <c r="L2153" t="s">
        <v>728</v>
      </c>
      <c r="M2153" t="s">
        <v>147</v>
      </c>
      <c r="N2153" s="13">
        <v>5000000</v>
      </c>
      <c r="O2153">
        <v>218391</v>
      </c>
      <c r="P2153">
        <v>2024</v>
      </c>
      <c r="Q2153">
        <v>1053862967</v>
      </c>
      <c r="R2153" t="s">
        <v>1155</v>
      </c>
      <c r="S2153" s="13">
        <v>5000000</v>
      </c>
      <c r="T2153">
        <v>0</v>
      </c>
      <c r="U2153" t="s">
        <v>3201</v>
      </c>
      <c r="V2153" t="s">
        <v>2291</v>
      </c>
      <c r="W2153">
        <v>5004</v>
      </c>
      <c r="X2153">
        <v>0</v>
      </c>
      <c r="Y2153">
        <v>218188</v>
      </c>
      <c r="Z2153">
        <v>20240723</v>
      </c>
      <c r="AA2153">
        <v>2404050520</v>
      </c>
      <c r="AB2153">
        <v>2</v>
      </c>
      <c r="AC2153" t="s">
        <v>2281</v>
      </c>
      <c r="AD2153" t="s">
        <v>2281</v>
      </c>
      <c r="AE2153">
        <v>11101</v>
      </c>
      <c r="AF2153" t="s">
        <v>2281</v>
      </c>
      <c r="AG2153" t="s">
        <v>549</v>
      </c>
      <c r="AH2153">
        <v>260</v>
      </c>
    </row>
    <row r="2154" spans="1:34" hidden="1" x14ac:dyDescent="0.25">
      <c r="A2154" t="str">
        <f t="shared" si="99"/>
        <v>21 11 1 11 1 2 1 1 211020100101 0 218392</v>
      </c>
      <c r="B2154" t="str">
        <f t="shared" si="100"/>
        <v>21 11 1 11 1 2 1 1 211020100101 0 218254</v>
      </c>
      <c r="C2154" t="str">
        <f t="shared" si="101"/>
        <v>21 11 1 11 1 2 1 1 211020100101 0</v>
      </c>
      <c r="D2154">
        <v>21</v>
      </c>
      <c r="E2154">
        <v>11</v>
      </c>
      <c r="F2154">
        <v>1</v>
      </c>
      <c r="G2154">
        <v>11</v>
      </c>
      <c r="H2154">
        <v>1</v>
      </c>
      <c r="I2154">
        <v>2</v>
      </c>
      <c r="J2154">
        <v>1</v>
      </c>
      <c r="K2154">
        <v>1</v>
      </c>
      <c r="L2154" t="s">
        <v>728</v>
      </c>
      <c r="M2154" t="s">
        <v>147</v>
      </c>
      <c r="N2154" s="13">
        <v>4857143</v>
      </c>
      <c r="O2154">
        <v>218392</v>
      </c>
      <c r="P2154">
        <v>2024</v>
      </c>
      <c r="Q2154">
        <v>1053795705</v>
      </c>
      <c r="R2154" t="s">
        <v>1144</v>
      </c>
      <c r="S2154" s="13">
        <v>4857143</v>
      </c>
      <c r="T2154">
        <v>0</v>
      </c>
      <c r="U2154" t="s">
        <v>3252</v>
      </c>
      <c r="V2154" t="s">
        <v>2291</v>
      </c>
      <c r="W2154">
        <v>5004</v>
      </c>
      <c r="X2154">
        <v>0</v>
      </c>
      <c r="Y2154">
        <v>218254</v>
      </c>
      <c r="Z2154">
        <v>20240723</v>
      </c>
      <c r="AA2154">
        <v>2405200683</v>
      </c>
      <c r="AB2154">
        <v>2</v>
      </c>
      <c r="AC2154" t="s">
        <v>2281</v>
      </c>
      <c r="AD2154" t="s">
        <v>2281</v>
      </c>
      <c r="AE2154">
        <v>11101</v>
      </c>
      <c r="AF2154" t="s">
        <v>2281</v>
      </c>
      <c r="AG2154" t="s">
        <v>549</v>
      </c>
      <c r="AH2154">
        <v>260</v>
      </c>
    </row>
    <row r="2155" spans="1:34" hidden="1" x14ac:dyDescent="0.25">
      <c r="A2155" t="str">
        <f t="shared" si="99"/>
        <v>21 11 1 11 2 2 2 0 2120202008 0 218393</v>
      </c>
      <c r="B2155" t="str">
        <f t="shared" si="100"/>
        <v>21 11 1 11 2 2 2 0 2120202008 0 218008</v>
      </c>
      <c r="C2155" t="str">
        <f t="shared" si="101"/>
        <v>21 11 1 11 2 2 2 0 2120202008 0</v>
      </c>
      <c r="D2155">
        <v>21</v>
      </c>
      <c r="E2155">
        <v>11</v>
      </c>
      <c r="F2155">
        <v>1</v>
      </c>
      <c r="G2155">
        <v>11</v>
      </c>
      <c r="H2155">
        <v>2</v>
      </c>
      <c r="I2155">
        <v>2</v>
      </c>
      <c r="J2155">
        <v>2</v>
      </c>
      <c r="K2155">
        <v>0</v>
      </c>
      <c r="L2155" t="s">
        <v>755</v>
      </c>
      <c r="M2155" t="s">
        <v>147</v>
      </c>
      <c r="N2155" s="13">
        <v>8308871</v>
      </c>
      <c r="O2155">
        <v>218393</v>
      </c>
      <c r="P2155">
        <v>2024</v>
      </c>
      <c r="Q2155">
        <v>830095213</v>
      </c>
      <c r="R2155" t="s">
        <v>1188</v>
      </c>
      <c r="S2155" s="13">
        <v>8308871</v>
      </c>
      <c r="T2155">
        <v>0</v>
      </c>
      <c r="U2155" t="s">
        <v>3095</v>
      </c>
      <c r="V2155" t="s">
        <v>2280</v>
      </c>
      <c r="W2155">
        <v>5007</v>
      </c>
      <c r="X2155">
        <v>0</v>
      </c>
      <c r="Y2155">
        <v>218008</v>
      </c>
      <c r="Z2155">
        <v>20240724</v>
      </c>
      <c r="AA2155">
        <v>2401050012</v>
      </c>
      <c r="AB2155">
        <v>12</v>
      </c>
      <c r="AC2155" t="s">
        <v>2281</v>
      </c>
      <c r="AD2155" t="s">
        <v>2281</v>
      </c>
      <c r="AE2155">
        <v>11101</v>
      </c>
      <c r="AF2155" t="s">
        <v>2281</v>
      </c>
      <c r="AG2155" t="s">
        <v>549</v>
      </c>
      <c r="AH2155">
        <v>258</v>
      </c>
    </row>
    <row r="2156" spans="1:34" hidden="1" x14ac:dyDescent="0.25">
      <c r="A2156" t="str">
        <f t="shared" si="99"/>
        <v>21 11 1 11 2 2 2 0 2120202008 0 218394</v>
      </c>
      <c r="B2156" t="str">
        <f t="shared" si="100"/>
        <v>21 11 1 11 2 2 2 0 2120202008 0 218008</v>
      </c>
      <c r="C2156" t="str">
        <f t="shared" si="101"/>
        <v>21 11 1 11 2 2 2 0 2120202008 0</v>
      </c>
      <c r="D2156">
        <v>21</v>
      </c>
      <c r="E2156">
        <v>11</v>
      </c>
      <c r="F2156">
        <v>1</v>
      </c>
      <c r="G2156">
        <v>11</v>
      </c>
      <c r="H2156">
        <v>2</v>
      </c>
      <c r="I2156">
        <v>2</v>
      </c>
      <c r="J2156">
        <v>2</v>
      </c>
      <c r="K2156">
        <v>0</v>
      </c>
      <c r="L2156" t="s">
        <v>755</v>
      </c>
      <c r="M2156" t="s">
        <v>147</v>
      </c>
      <c r="N2156" s="13">
        <v>6717477</v>
      </c>
      <c r="O2156">
        <v>218394</v>
      </c>
      <c r="P2156">
        <v>2024</v>
      </c>
      <c r="Q2156">
        <v>830095213</v>
      </c>
      <c r="R2156" t="s">
        <v>1188</v>
      </c>
      <c r="S2156" s="13">
        <v>6717477</v>
      </c>
      <c r="T2156">
        <v>0</v>
      </c>
      <c r="U2156" t="s">
        <v>3095</v>
      </c>
      <c r="V2156" t="s">
        <v>2280</v>
      </c>
      <c r="W2156">
        <v>5007</v>
      </c>
      <c r="X2156">
        <v>0</v>
      </c>
      <c r="Y2156">
        <v>218008</v>
      </c>
      <c r="Z2156">
        <v>20240724</v>
      </c>
      <c r="AA2156">
        <v>2401050012</v>
      </c>
      <c r="AB2156">
        <v>13</v>
      </c>
      <c r="AC2156" t="s">
        <v>2281</v>
      </c>
      <c r="AD2156" t="s">
        <v>2281</v>
      </c>
      <c r="AE2156">
        <v>11101</v>
      </c>
      <c r="AF2156" t="s">
        <v>2281</v>
      </c>
      <c r="AG2156" t="s">
        <v>549</v>
      </c>
      <c r="AH2156">
        <v>258</v>
      </c>
    </row>
    <row r="2157" spans="1:34" hidden="1" x14ac:dyDescent="0.25">
      <c r="A2157" t="str">
        <f t="shared" si="99"/>
        <v>21 11 1 11 2 1 19 0 2120202006 0 218395</v>
      </c>
      <c r="B2157" t="str">
        <f t="shared" si="100"/>
        <v>21 11 1 11 2 1 19 0 2120202006 0 218172</v>
      </c>
      <c r="C2157" t="str">
        <f t="shared" si="101"/>
        <v>21 11 1 11 2 1 19 0 2120202006 0</v>
      </c>
      <c r="D2157">
        <v>21</v>
      </c>
      <c r="E2157">
        <v>11</v>
      </c>
      <c r="F2157">
        <v>1</v>
      </c>
      <c r="G2157">
        <v>11</v>
      </c>
      <c r="H2157">
        <v>2</v>
      </c>
      <c r="I2157">
        <v>1</v>
      </c>
      <c r="J2157">
        <v>19</v>
      </c>
      <c r="K2157">
        <v>0</v>
      </c>
      <c r="L2157" t="s">
        <v>758</v>
      </c>
      <c r="M2157" t="s">
        <v>147</v>
      </c>
      <c r="N2157" s="13">
        <v>79364593</v>
      </c>
      <c r="O2157">
        <v>218395</v>
      </c>
      <c r="P2157">
        <v>2024</v>
      </c>
      <c r="Q2157">
        <v>900062917</v>
      </c>
      <c r="R2157" t="s">
        <v>1180</v>
      </c>
      <c r="S2157" s="13">
        <v>79364593</v>
      </c>
      <c r="T2157">
        <v>0</v>
      </c>
      <c r="U2157" t="s">
        <v>3165</v>
      </c>
      <c r="V2157" t="s">
        <v>3287</v>
      </c>
      <c r="W2157">
        <v>5016</v>
      </c>
      <c r="X2157">
        <v>0</v>
      </c>
      <c r="Y2157">
        <v>218172</v>
      </c>
      <c r="Z2157">
        <v>20240724</v>
      </c>
      <c r="AA2157">
        <v>2403220499</v>
      </c>
      <c r="AB2157">
        <v>3</v>
      </c>
      <c r="AC2157" t="s">
        <v>2281</v>
      </c>
      <c r="AD2157" t="s">
        <v>2281</v>
      </c>
      <c r="AE2157">
        <v>11101</v>
      </c>
      <c r="AF2157" t="s">
        <v>2281</v>
      </c>
      <c r="AG2157" t="s">
        <v>549</v>
      </c>
      <c r="AH2157">
        <v>252</v>
      </c>
    </row>
    <row r="2158" spans="1:34" hidden="1" x14ac:dyDescent="0.25">
      <c r="A2158" t="str">
        <f t="shared" si="99"/>
        <v>21 11 1 11 1 2 1 1 211020100101 0 218396</v>
      </c>
      <c r="B2158" t="str">
        <f t="shared" si="100"/>
        <v>21 11 1 11 1 2 1 1 211020100101 0 218255</v>
      </c>
      <c r="C2158" t="str">
        <f t="shared" si="101"/>
        <v>21 11 1 11 1 2 1 1 211020100101 0</v>
      </c>
      <c r="D2158">
        <v>21</v>
      </c>
      <c r="E2158">
        <v>11</v>
      </c>
      <c r="F2158">
        <v>1</v>
      </c>
      <c r="G2158">
        <v>11</v>
      </c>
      <c r="H2158">
        <v>1</v>
      </c>
      <c r="I2158">
        <v>2</v>
      </c>
      <c r="J2158">
        <v>1</v>
      </c>
      <c r="K2158">
        <v>1</v>
      </c>
      <c r="L2158" t="s">
        <v>728</v>
      </c>
      <c r="M2158" t="s">
        <v>147</v>
      </c>
      <c r="N2158" s="13">
        <v>2500000</v>
      </c>
      <c r="O2158">
        <v>218396</v>
      </c>
      <c r="P2158">
        <v>2024</v>
      </c>
      <c r="Q2158">
        <v>1053856861</v>
      </c>
      <c r="R2158" t="s">
        <v>1147</v>
      </c>
      <c r="S2158" s="13">
        <v>2500000</v>
      </c>
      <c r="T2158">
        <v>0</v>
      </c>
      <c r="U2158" t="s">
        <v>3258</v>
      </c>
      <c r="V2158" t="s">
        <v>2291</v>
      </c>
      <c r="W2158">
        <v>5004</v>
      </c>
      <c r="X2158">
        <v>0</v>
      </c>
      <c r="Y2158">
        <v>218255</v>
      </c>
      <c r="Z2158">
        <v>20240724</v>
      </c>
      <c r="AA2158">
        <v>2405230691</v>
      </c>
      <c r="AB2158">
        <v>2</v>
      </c>
      <c r="AC2158" t="s">
        <v>2281</v>
      </c>
      <c r="AD2158" t="s">
        <v>2281</v>
      </c>
      <c r="AE2158">
        <v>11101</v>
      </c>
      <c r="AF2158" t="s">
        <v>2281</v>
      </c>
      <c r="AG2158" t="s">
        <v>549</v>
      </c>
      <c r="AH2158">
        <v>260</v>
      </c>
    </row>
    <row r="2159" spans="1:34" hidden="1" x14ac:dyDescent="0.25">
      <c r="A2159" t="str">
        <f t="shared" si="99"/>
        <v>21 11 1 11 1 2 1 0 211020100101 0 218397</v>
      </c>
      <c r="B2159" t="str">
        <f t="shared" si="100"/>
        <v>21 11 1 11 1 2 1 0 211020100101 0 218352</v>
      </c>
      <c r="C2159" t="str">
        <f t="shared" si="101"/>
        <v>21 11 1 11 1 2 1 0 211020100101 0</v>
      </c>
      <c r="D2159">
        <v>21</v>
      </c>
      <c r="E2159">
        <v>11</v>
      </c>
      <c r="F2159">
        <v>1</v>
      </c>
      <c r="G2159">
        <v>11</v>
      </c>
      <c r="H2159">
        <v>1</v>
      </c>
      <c r="I2159">
        <v>2</v>
      </c>
      <c r="J2159">
        <v>1</v>
      </c>
      <c r="K2159">
        <v>0</v>
      </c>
      <c r="L2159" t="s">
        <v>728</v>
      </c>
      <c r="M2159" t="s">
        <v>147</v>
      </c>
      <c r="N2159" s="13">
        <v>2500000</v>
      </c>
      <c r="O2159">
        <v>218397</v>
      </c>
      <c r="P2159">
        <v>2024</v>
      </c>
      <c r="Q2159">
        <v>1053856861</v>
      </c>
      <c r="R2159" t="s">
        <v>1147</v>
      </c>
      <c r="S2159" s="13">
        <v>2500000</v>
      </c>
      <c r="T2159">
        <v>0</v>
      </c>
      <c r="U2159" t="s">
        <v>3258</v>
      </c>
      <c r="V2159" t="s">
        <v>2291</v>
      </c>
      <c r="W2159">
        <v>5004</v>
      </c>
      <c r="X2159">
        <v>0</v>
      </c>
      <c r="Y2159">
        <v>218352</v>
      </c>
      <c r="Z2159">
        <v>20240724</v>
      </c>
      <c r="AA2159">
        <v>2405230691</v>
      </c>
      <c r="AB2159">
        <v>2</v>
      </c>
      <c r="AC2159" t="s">
        <v>2281</v>
      </c>
      <c r="AD2159" t="s">
        <v>2281</v>
      </c>
      <c r="AE2159">
        <v>11101</v>
      </c>
      <c r="AF2159" t="s">
        <v>2281</v>
      </c>
      <c r="AG2159" t="s">
        <v>549</v>
      </c>
      <c r="AH2159">
        <v>260</v>
      </c>
    </row>
    <row r="2160" spans="1:34" hidden="1" x14ac:dyDescent="0.25">
      <c r="A2160" t="str">
        <f t="shared" si="99"/>
        <v>21 11 1 11 2 1 17 0 2120202008 0 218398</v>
      </c>
      <c r="B2160" t="str">
        <f t="shared" si="100"/>
        <v>21 11 1 11 2 1 17 0 2120202008 0 218042</v>
      </c>
      <c r="C2160" t="str">
        <f t="shared" si="101"/>
        <v>21 11 1 11 2 1 17 0 2120202008 0</v>
      </c>
      <c r="D2160">
        <v>21</v>
      </c>
      <c r="E2160">
        <v>11</v>
      </c>
      <c r="F2160">
        <v>1</v>
      </c>
      <c r="G2160">
        <v>11</v>
      </c>
      <c r="H2160">
        <v>2</v>
      </c>
      <c r="I2160">
        <v>1</v>
      </c>
      <c r="J2160">
        <v>17</v>
      </c>
      <c r="K2160">
        <v>0</v>
      </c>
      <c r="L2160" t="s">
        <v>755</v>
      </c>
      <c r="M2160" t="s">
        <v>147</v>
      </c>
      <c r="N2160" s="13">
        <v>1535038</v>
      </c>
      <c r="O2160">
        <v>218398</v>
      </c>
      <c r="P2160">
        <v>2024</v>
      </c>
      <c r="Q2160">
        <v>800153993</v>
      </c>
      <c r="R2160" t="s">
        <v>810</v>
      </c>
      <c r="S2160" s="13">
        <v>1535038</v>
      </c>
      <c r="T2160">
        <v>0</v>
      </c>
      <c r="U2160" t="s">
        <v>3090</v>
      </c>
      <c r="V2160" t="s">
        <v>2283</v>
      </c>
      <c r="W2160">
        <v>5004</v>
      </c>
      <c r="X2160">
        <v>0</v>
      </c>
      <c r="Y2160">
        <v>218042</v>
      </c>
      <c r="Z2160">
        <v>20240725</v>
      </c>
      <c r="AA2160">
        <v>0</v>
      </c>
      <c r="AB2160">
        <v>0</v>
      </c>
      <c r="AC2160" t="s">
        <v>2281</v>
      </c>
      <c r="AD2160" t="s">
        <v>2281</v>
      </c>
      <c r="AE2160">
        <v>11101</v>
      </c>
      <c r="AF2160" t="s">
        <v>2281</v>
      </c>
      <c r="AG2160" t="s">
        <v>549</v>
      </c>
      <c r="AH2160">
        <v>335</v>
      </c>
    </row>
    <row r="2161" spans="1:34" hidden="1" x14ac:dyDescent="0.25">
      <c r="A2161" t="str">
        <f t="shared" si="99"/>
        <v>21 1 3 11 5 1 3 0 0 4599007 218400</v>
      </c>
      <c r="B2161" t="str">
        <f t="shared" si="100"/>
        <v>21 1 3 11 5 1 3 0 0 4599007 218048</v>
      </c>
      <c r="C2161" t="str">
        <f t="shared" si="101"/>
        <v>21 1 3 11 5 1 3 0 0 4599007</v>
      </c>
      <c r="D2161">
        <v>21</v>
      </c>
      <c r="E2161">
        <v>1</v>
      </c>
      <c r="F2161">
        <v>3</v>
      </c>
      <c r="G2161">
        <v>11</v>
      </c>
      <c r="H2161">
        <v>5</v>
      </c>
      <c r="I2161">
        <v>1</v>
      </c>
      <c r="J2161">
        <v>3</v>
      </c>
      <c r="K2161">
        <v>0</v>
      </c>
      <c r="L2161" t="s">
        <v>147</v>
      </c>
      <c r="M2161" t="s">
        <v>150</v>
      </c>
      <c r="N2161" s="13">
        <v>8380000</v>
      </c>
      <c r="O2161">
        <v>218400</v>
      </c>
      <c r="P2161">
        <v>2024</v>
      </c>
      <c r="Q2161">
        <v>900807744</v>
      </c>
      <c r="R2161" t="s">
        <v>1103</v>
      </c>
      <c r="S2161" s="13">
        <v>8380000</v>
      </c>
      <c r="T2161">
        <v>293300</v>
      </c>
      <c r="U2161" t="s">
        <v>3141</v>
      </c>
      <c r="V2161" t="s">
        <v>3288</v>
      </c>
      <c r="W2161">
        <v>5004</v>
      </c>
      <c r="X2161">
        <v>2313</v>
      </c>
      <c r="Y2161">
        <v>218048</v>
      </c>
      <c r="Z2161">
        <v>20240725</v>
      </c>
      <c r="AA2161">
        <v>2401240219</v>
      </c>
      <c r="AB2161">
        <v>6</v>
      </c>
      <c r="AC2161" t="s">
        <v>2281</v>
      </c>
      <c r="AD2161" t="s">
        <v>2281</v>
      </c>
      <c r="AE2161">
        <v>11101</v>
      </c>
      <c r="AF2161" t="s">
        <v>2281</v>
      </c>
      <c r="AG2161" t="s">
        <v>549</v>
      </c>
      <c r="AH2161">
        <v>261</v>
      </c>
    </row>
    <row r="2162" spans="1:34" hidden="1" x14ac:dyDescent="0.25">
      <c r="A2162" t="str">
        <f t="shared" si="99"/>
        <v>21 5 3 22 4 203 5 44 0 4599023 218401</v>
      </c>
      <c r="B2162" t="str">
        <f t="shared" si="100"/>
        <v>21 5 3 22 4 203 5 44 0 4599023 218353</v>
      </c>
      <c r="C2162" t="str">
        <f t="shared" si="101"/>
        <v>21 5 3 22 4 203 5 44 0 4599023</v>
      </c>
      <c r="D2162">
        <v>21</v>
      </c>
      <c r="E2162">
        <v>5</v>
      </c>
      <c r="F2162">
        <v>3</v>
      </c>
      <c r="G2162">
        <v>22</v>
      </c>
      <c r="H2162">
        <v>4</v>
      </c>
      <c r="I2162">
        <v>203</v>
      </c>
      <c r="J2162">
        <v>5</v>
      </c>
      <c r="K2162">
        <v>44</v>
      </c>
      <c r="L2162" t="s">
        <v>147</v>
      </c>
      <c r="M2162" t="s">
        <v>152</v>
      </c>
      <c r="N2162" s="13">
        <v>159975.98000000001</v>
      </c>
      <c r="O2162">
        <v>218401</v>
      </c>
      <c r="P2162">
        <v>2024</v>
      </c>
      <c r="Q2162">
        <v>900690961</v>
      </c>
      <c r="R2162" t="s">
        <v>1112</v>
      </c>
      <c r="S2162" s="13">
        <v>159975.98000000001</v>
      </c>
      <c r="T2162">
        <v>14788</v>
      </c>
      <c r="U2162" t="s">
        <v>3289</v>
      </c>
      <c r="V2162" t="s">
        <v>3290</v>
      </c>
      <c r="W2162">
        <v>5002</v>
      </c>
      <c r="X2162">
        <v>2304</v>
      </c>
      <c r="Y2162">
        <v>218353</v>
      </c>
      <c r="Z2162">
        <v>20240726</v>
      </c>
      <c r="AA2162">
        <v>0</v>
      </c>
      <c r="AB2162">
        <v>0</v>
      </c>
      <c r="AC2162" t="s">
        <v>2281</v>
      </c>
      <c r="AD2162" t="s">
        <v>2281</v>
      </c>
      <c r="AE2162">
        <v>21301</v>
      </c>
      <c r="AF2162" t="s">
        <v>2281</v>
      </c>
      <c r="AG2162" t="s">
        <v>569</v>
      </c>
      <c r="AH2162">
        <v>337</v>
      </c>
    </row>
    <row r="2163" spans="1:34" hidden="1" x14ac:dyDescent="0.25">
      <c r="A2163" t="str">
        <f t="shared" si="99"/>
        <v>21 11 1 11 2 1 35 0 2120202006 0 218402</v>
      </c>
      <c r="B2163" t="str">
        <f t="shared" si="100"/>
        <v>21 11 1 11 2 1 35 0 2120202006 0 218258</v>
      </c>
      <c r="C2163" t="str">
        <f t="shared" si="101"/>
        <v>21 11 1 11 2 1 35 0 2120202006 0</v>
      </c>
      <c r="D2163">
        <v>21</v>
      </c>
      <c r="E2163">
        <v>11</v>
      </c>
      <c r="F2163">
        <v>1</v>
      </c>
      <c r="G2163">
        <v>11</v>
      </c>
      <c r="H2163">
        <v>2</v>
      </c>
      <c r="I2163">
        <v>1</v>
      </c>
      <c r="J2163">
        <v>35</v>
      </c>
      <c r="K2163">
        <v>0</v>
      </c>
      <c r="L2163" t="s">
        <v>758</v>
      </c>
      <c r="M2163" t="s">
        <v>147</v>
      </c>
      <c r="N2163" s="13">
        <v>1817494</v>
      </c>
      <c r="O2163">
        <v>218402</v>
      </c>
      <c r="P2163">
        <v>2024</v>
      </c>
      <c r="Q2163">
        <v>890800128</v>
      </c>
      <c r="R2163" t="s">
        <v>838</v>
      </c>
      <c r="S2163" s="13">
        <v>1817494</v>
      </c>
      <c r="T2163">
        <v>0</v>
      </c>
      <c r="U2163" t="s">
        <v>3081</v>
      </c>
      <c r="V2163" t="s">
        <v>2280</v>
      </c>
      <c r="W2163">
        <v>5004</v>
      </c>
      <c r="X2163">
        <v>0</v>
      </c>
      <c r="Y2163">
        <v>218258</v>
      </c>
      <c r="Z2163">
        <v>20240726</v>
      </c>
      <c r="AA2163">
        <v>0</v>
      </c>
      <c r="AB2163">
        <v>0</v>
      </c>
      <c r="AC2163" t="s">
        <v>2281</v>
      </c>
      <c r="AD2163" t="s">
        <v>2281</v>
      </c>
      <c r="AE2163">
        <v>11101</v>
      </c>
      <c r="AF2163" t="s">
        <v>2281</v>
      </c>
      <c r="AG2163" t="s">
        <v>549</v>
      </c>
      <c r="AH2163">
        <v>335</v>
      </c>
    </row>
    <row r="2164" spans="1:34" hidden="1" x14ac:dyDescent="0.25">
      <c r="A2164" t="str">
        <f t="shared" si="99"/>
        <v>21 11 1 11 2 1 18 0 2120202006 0 218403</v>
      </c>
      <c r="B2164" t="str">
        <f t="shared" si="100"/>
        <v>21 11 1 11 2 1 18 0 2120202006 0 218036</v>
      </c>
      <c r="C2164" t="str">
        <f t="shared" si="101"/>
        <v>21 11 1 11 2 1 18 0 2120202006 0</v>
      </c>
      <c r="D2164">
        <v>21</v>
      </c>
      <c r="E2164">
        <v>11</v>
      </c>
      <c r="F2164">
        <v>1</v>
      </c>
      <c r="G2164">
        <v>11</v>
      </c>
      <c r="H2164">
        <v>2</v>
      </c>
      <c r="I2164">
        <v>1</v>
      </c>
      <c r="J2164">
        <v>18</v>
      </c>
      <c r="K2164">
        <v>0</v>
      </c>
      <c r="L2164" t="s">
        <v>758</v>
      </c>
      <c r="M2164" t="s">
        <v>147</v>
      </c>
      <c r="N2164" s="13">
        <v>1112472</v>
      </c>
      <c r="O2164">
        <v>218403</v>
      </c>
      <c r="P2164">
        <v>2024</v>
      </c>
      <c r="Q2164">
        <v>810000598</v>
      </c>
      <c r="R2164" t="s">
        <v>2278</v>
      </c>
      <c r="S2164" s="13">
        <v>1112472</v>
      </c>
      <c r="T2164">
        <v>0</v>
      </c>
      <c r="U2164" t="s">
        <v>3089</v>
      </c>
      <c r="V2164" t="s">
        <v>2280</v>
      </c>
      <c r="W2164">
        <v>5004</v>
      </c>
      <c r="X2164">
        <v>0</v>
      </c>
      <c r="Y2164">
        <v>218036</v>
      </c>
      <c r="Z2164">
        <v>20240726</v>
      </c>
      <c r="AA2164">
        <v>0</v>
      </c>
      <c r="AB2164">
        <v>0</v>
      </c>
      <c r="AC2164" t="s">
        <v>2281</v>
      </c>
      <c r="AD2164" t="s">
        <v>2281</v>
      </c>
      <c r="AE2164">
        <v>11101</v>
      </c>
      <c r="AF2164" t="s">
        <v>2281</v>
      </c>
      <c r="AG2164" t="s">
        <v>549</v>
      </c>
      <c r="AH2164">
        <v>335</v>
      </c>
    </row>
    <row r="2165" spans="1:34" hidden="1" x14ac:dyDescent="0.25">
      <c r="A2165" t="str">
        <f t="shared" si="99"/>
        <v>21 11 1 11 2 1 35 0 2120202006 0 218404</v>
      </c>
      <c r="B2165" t="str">
        <f t="shared" si="100"/>
        <v>21 11 1 11 2 1 35 0 2120202006 0 218258</v>
      </c>
      <c r="C2165" t="str">
        <f t="shared" si="101"/>
        <v>21 11 1 11 2 1 35 0 2120202006 0</v>
      </c>
      <c r="D2165">
        <v>21</v>
      </c>
      <c r="E2165">
        <v>11</v>
      </c>
      <c r="F2165">
        <v>1</v>
      </c>
      <c r="G2165">
        <v>11</v>
      </c>
      <c r="H2165">
        <v>2</v>
      </c>
      <c r="I2165">
        <v>1</v>
      </c>
      <c r="J2165">
        <v>35</v>
      </c>
      <c r="K2165">
        <v>0</v>
      </c>
      <c r="L2165" t="s">
        <v>758</v>
      </c>
      <c r="M2165" t="s">
        <v>147</v>
      </c>
      <c r="N2165" s="13">
        <v>28789767</v>
      </c>
      <c r="O2165">
        <v>218404</v>
      </c>
      <c r="P2165">
        <v>2024</v>
      </c>
      <c r="Q2165">
        <v>890800128</v>
      </c>
      <c r="R2165" t="s">
        <v>838</v>
      </c>
      <c r="S2165" s="13">
        <v>28789767</v>
      </c>
      <c r="T2165">
        <v>0</v>
      </c>
      <c r="U2165" t="s">
        <v>3081</v>
      </c>
      <c r="V2165" t="s">
        <v>2280</v>
      </c>
      <c r="W2165">
        <v>5004</v>
      </c>
      <c r="X2165">
        <v>0</v>
      </c>
      <c r="Y2165">
        <v>218258</v>
      </c>
      <c r="Z2165">
        <v>20240726</v>
      </c>
      <c r="AA2165">
        <v>0</v>
      </c>
      <c r="AB2165">
        <v>0</v>
      </c>
      <c r="AC2165" t="s">
        <v>2281</v>
      </c>
      <c r="AD2165" t="s">
        <v>2281</v>
      </c>
      <c r="AE2165">
        <v>11101</v>
      </c>
      <c r="AF2165" t="s">
        <v>2281</v>
      </c>
      <c r="AG2165" t="s">
        <v>549</v>
      </c>
      <c r="AH2165">
        <v>335</v>
      </c>
    </row>
    <row r="2166" spans="1:34" hidden="1" x14ac:dyDescent="0.25">
      <c r="A2166" t="str">
        <f t="shared" si="99"/>
        <v>21 11 1 11 1 2 1 1 211020100101 0 218405</v>
      </c>
      <c r="B2166" t="str">
        <f t="shared" si="100"/>
        <v>21 11 1 11 1 2 1 1 211020100101 0 218210</v>
      </c>
      <c r="C2166" t="str">
        <f t="shared" si="101"/>
        <v>21 11 1 11 1 2 1 1 211020100101 0</v>
      </c>
      <c r="D2166">
        <v>21</v>
      </c>
      <c r="E2166">
        <v>11</v>
      </c>
      <c r="F2166">
        <v>1</v>
      </c>
      <c r="G2166">
        <v>11</v>
      </c>
      <c r="H2166">
        <v>1</v>
      </c>
      <c r="I2166">
        <v>2</v>
      </c>
      <c r="J2166">
        <v>1</v>
      </c>
      <c r="K2166">
        <v>1</v>
      </c>
      <c r="L2166" t="s">
        <v>728</v>
      </c>
      <c r="M2166" t="s">
        <v>147</v>
      </c>
      <c r="N2166" s="13">
        <v>2200000</v>
      </c>
      <c r="O2166">
        <v>218405</v>
      </c>
      <c r="P2166">
        <v>2024</v>
      </c>
      <c r="Q2166">
        <v>1053824493</v>
      </c>
      <c r="R2166" t="s">
        <v>3112</v>
      </c>
      <c r="S2166" s="13">
        <v>2200000</v>
      </c>
      <c r="T2166">
        <v>0</v>
      </c>
      <c r="U2166" t="s">
        <v>3113</v>
      </c>
      <c r="V2166" t="s">
        <v>2291</v>
      </c>
      <c r="W2166">
        <v>5004</v>
      </c>
      <c r="X2166">
        <v>0</v>
      </c>
      <c r="Y2166">
        <v>218210</v>
      </c>
      <c r="Z2166">
        <v>20240729</v>
      </c>
      <c r="AA2166">
        <v>2404260596</v>
      </c>
      <c r="AB2166">
        <v>3</v>
      </c>
      <c r="AC2166" t="s">
        <v>2281</v>
      </c>
      <c r="AD2166" t="s">
        <v>2281</v>
      </c>
      <c r="AE2166">
        <v>11101</v>
      </c>
      <c r="AF2166" t="s">
        <v>2281</v>
      </c>
      <c r="AG2166" t="s">
        <v>549</v>
      </c>
      <c r="AH2166">
        <v>260</v>
      </c>
    </row>
    <row r="2167" spans="1:34" hidden="1" x14ac:dyDescent="0.25">
      <c r="A2167" t="str">
        <f t="shared" si="99"/>
        <v>21 11 1 11 2 1 28 0 2120202007 0 218406</v>
      </c>
      <c r="B2167" t="str">
        <f t="shared" si="100"/>
        <v>21 11 1 11 2 1 28 0 2120202007 0 218116</v>
      </c>
      <c r="C2167" t="str">
        <f t="shared" si="101"/>
        <v>21 11 1 11 2 1 28 0 2120202007 0</v>
      </c>
      <c r="D2167">
        <v>21</v>
      </c>
      <c r="E2167">
        <v>11</v>
      </c>
      <c r="F2167">
        <v>1</v>
      </c>
      <c r="G2167">
        <v>11</v>
      </c>
      <c r="H2167">
        <v>2</v>
      </c>
      <c r="I2167">
        <v>1</v>
      </c>
      <c r="J2167">
        <v>28</v>
      </c>
      <c r="K2167">
        <v>0</v>
      </c>
      <c r="L2167" t="s">
        <v>756</v>
      </c>
      <c r="M2167" t="s">
        <v>147</v>
      </c>
      <c r="N2167" s="13">
        <v>1611458</v>
      </c>
      <c r="O2167">
        <v>218406</v>
      </c>
      <c r="P2167">
        <v>2024</v>
      </c>
      <c r="Q2167">
        <v>24510086</v>
      </c>
      <c r="R2167" t="s">
        <v>1186</v>
      </c>
      <c r="S2167" s="13">
        <v>1611458</v>
      </c>
      <c r="T2167">
        <v>56401</v>
      </c>
      <c r="U2167" t="s">
        <v>3291</v>
      </c>
      <c r="V2167" t="s">
        <v>2291</v>
      </c>
      <c r="W2167">
        <v>5005</v>
      </c>
      <c r="X2167">
        <v>2306</v>
      </c>
      <c r="Y2167">
        <v>218116</v>
      </c>
      <c r="Z2167">
        <v>20240729</v>
      </c>
      <c r="AA2167">
        <v>2402150341</v>
      </c>
      <c r="AB2167">
        <v>2</v>
      </c>
      <c r="AC2167" t="s">
        <v>2281</v>
      </c>
      <c r="AD2167" t="s">
        <v>2281</v>
      </c>
      <c r="AE2167">
        <v>11101</v>
      </c>
      <c r="AF2167" t="s">
        <v>2281</v>
      </c>
      <c r="AG2167" t="s">
        <v>549</v>
      </c>
      <c r="AH2167">
        <v>139</v>
      </c>
    </row>
    <row r="2168" spans="1:34" hidden="1" x14ac:dyDescent="0.25">
      <c r="A2168" t="str">
        <f t="shared" si="99"/>
        <v>21 11 1 11 2 1 28 0 2120202007 0 218407</v>
      </c>
      <c r="B2168" t="str">
        <f t="shared" si="100"/>
        <v>21 11 1 11 2 1 28 0 2120202007 0 218116</v>
      </c>
      <c r="C2168" t="str">
        <f t="shared" si="101"/>
        <v>21 11 1 11 2 1 28 0 2120202007 0</v>
      </c>
      <c r="D2168">
        <v>21</v>
      </c>
      <c r="E2168">
        <v>11</v>
      </c>
      <c r="F2168">
        <v>1</v>
      </c>
      <c r="G2168">
        <v>11</v>
      </c>
      <c r="H2168">
        <v>2</v>
      </c>
      <c r="I2168">
        <v>1</v>
      </c>
      <c r="J2168">
        <v>28</v>
      </c>
      <c r="K2168">
        <v>0</v>
      </c>
      <c r="L2168" t="s">
        <v>756</v>
      </c>
      <c r="M2168" t="s">
        <v>147</v>
      </c>
      <c r="N2168" s="13">
        <v>1611458</v>
      </c>
      <c r="O2168">
        <v>218407</v>
      </c>
      <c r="P2168">
        <v>2024</v>
      </c>
      <c r="Q2168">
        <v>24510086</v>
      </c>
      <c r="R2168" t="s">
        <v>1186</v>
      </c>
      <c r="S2168" s="13">
        <v>1611458</v>
      </c>
      <c r="T2168">
        <v>56401</v>
      </c>
      <c r="U2168" t="s">
        <v>3291</v>
      </c>
      <c r="V2168" t="s">
        <v>2291</v>
      </c>
      <c r="W2168">
        <v>5005</v>
      </c>
      <c r="X2168">
        <v>2306</v>
      </c>
      <c r="Y2168">
        <v>218116</v>
      </c>
      <c r="Z2168">
        <v>20240729</v>
      </c>
      <c r="AA2168">
        <v>2402150341</v>
      </c>
      <c r="AB2168">
        <v>3</v>
      </c>
      <c r="AC2168" t="s">
        <v>2281</v>
      </c>
      <c r="AD2168" t="s">
        <v>2281</v>
      </c>
      <c r="AE2168">
        <v>11101</v>
      </c>
      <c r="AF2168" t="s">
        <v>2281</v>
      </c>
      <c r="AG2168" t="s">
        <v>549</v>
      </c>
      <c r="AH2168">
        <v>139</v>
      </c>
    </row>
    <row r="2169" spans="1:34" hidden="1" x14ac:dyDescent="0.25">
      <c r="A2169" t="str">
        <f t="shared" si="99"/>
        <v>21 11 1 11 1 2 1 0 211020100101 0 218408</v>
      </c>
      <c r="B2169" t="str">
        <f t="shared" si="100"/>
        <v>21 11 1 11 1 2 1 0 211020100101 0 218095</v>
      </c>
      <c r="C2169" t="str">
        <f t="shared" si="101"/>
        <v>21 11 1 11 1 2 1 0 211020100101 0</v>
      </c>
      <c r="D2169">
        <v>21</v>
      </c>
      <c r="E2169">
        <v>11</v>
      </c>
      <c r="F2169">
        <v>1</v>
      </c>
      <c r="G2169">
        <v>11</v>
      </c>
      <c r="H2169">
        <v>1</v>
      </c>
      <c r="I2169">
        <v>2</v>
      </c>
      <c r="J2169">
        <v>1</v>
      </c>
      <c r="K2169">
        <v>0</v>
      </c>
      <c r="L2169" t="s">
        <v>728</v>
      </c>
      <c r="M2169" t="s">
        <v>147</v>
      </c>
      <c r="N2169" s="13">
        <v>2094458</v>
      </c>
      <c r="O2169">
        <v>218408</v>
      </c>
      <c r="P2169">
        <v>2024</v>
      </c>
      <c r="Q2169">
        <v>890801053</v>
      </c>
      <c r="R2169" t="s">
        <v>784</v>
      </c>
      <c r="S2169" s="13">
        <v>2094458</v>
      </c>
      <c r="T2169">
        <v>0</v>
      </c>
      <c r="U2169" t="s">
        <v>3292</v>
      </c>
      <c r="V2169" t="s">
        <v>2342</v>
      </c>
      <c r="W2169">
        <v>5001</v>
      </c>
      <c r="X2169">
        <v>0</v>
      </c>
      <c r="Y2169">
        <v>218095</v>
      </c>
      <c r="Z2169">
        <v>20240729</v>
      </c>
      <c r="AA2169">
        <v>2024072020</v>
      </c>
      <c r="AB2169">
        <v>0</v>
      </c>
      <c r="AC2169" t="s">
        <v>2281</v>
      </c>
      <c r="AD2169" t="s">
        <v>2281</v>
      </c>
      <c r="AE2169">
        <v>11101</v>
      </c>
      <c r="AF2169" t="s">
        <v>2281</v>
      </c>
      <c r="AG2169" t="s">
        <v>549</v>
      </c>
      <c r="AH2169">
        <v>100</v>
      </c>
    </row>
    <row r="2170" spans="1:34" hidden="1" x14ac:dyDescent="0.25">
      <c r="A2170" t="str">
        <f t="shared" si="99"/>
        <v>21 11 1 11 1 2 1 0 211020100101 0 218409</v>
      </c>
      <c r="B2170" t="str">
        <f t="shared" si="100"/>
        <v>21 11 1 11 1 2 1 0 211020100101 0 218227</v>
      </c>
      <c r="C2170" t="str">
        <f t="shared" si="101"/>
        <v>21 11 1 11 1 2 1 0 211020100101 0</v>
      </c>
      <c r="D2170">
        <v>21</v>
      </c>
      <c r="E2170">
        <v>11</v>
      </c>
      <c r="F2170">
        <v>1</v>
      </c>
      <c r="G2170">
        <v>11</v>
      </c>
      <c r="H2170">
        <v>1</v>
      </c>
      <c r="I2170">
        <v>2</v>
      </c>
      <c r="J2170">
        <v>1</v>
      </c>
      <c r="K2170">
        <v>0</v>
      </c>
      <c r="L2170" t="s">
        <v>728</v>
      </c>
      <c r="M2170" t="s">
        <v>147</v>
      </c>
      <c r="N2170" s="13">
        <v>1261725</v>
      </c>
      <c r="O2170">
        <v>218409</v>
      </c>
      <c r="P2170">
        <v>2024</v>
      </c>
      <c r="Q2170">
        <v>890801053</v>
      </c>
      <c r="R2170" t="s">
        <v>784</v>
      </c>
      <c r="S2170" s="13">
        <v>1261725</v>
      </c>
      <c r="T2170">
        <v>0</v>
      </c>
      <c r="U2170" t="s">
        <v>3293</v>
      </c>
      <c r="V2170" t="s">
        <v>2342</v>
      </c>
      <c r="W2170">
        <v>5001</v>
      </c>
      <c r="X2170">
        <v>0</v>
      </c>
      <c r="Y2170">
        <v>218227</v>
      </c>
      <c r="Z2170">
        <v>20240729</v>
      </c>
      <c r="AA2170">
        <v>2024072020</v>
      </c>
      <c r="AB2170">
        <v>0</v>
      </c>
      <c r="AC2170" t="s">
        <v>2281</v>
      </c>
      <c r="AD2170" t="s">
        <v>2281</v>
      </c>
      <c r="AE2170">
        <v>11101</v>
      </c>
      <c r="AF2170" t="s">
        <v>2281</v>
      </c>
      <c r="AG2170" t="s">
        <v>549</v>
      </c>
      <c r="AH2170">
        <v>100</v>
      </c>
    </row>
    <row r="2171" spans="1:34" hidden="1" x14ac:dyDescent="0.25">
      <c r="A2171" t="str">
        <f t="shared" si="99"/>
        <v>21 11 1 11 1 2 1 0 211020100101 0 218411</v>
      </c>
      <c r="B2171" t="str">
        <f t="shared" si="100"/>
        <v>21 11 1 11 1 2 1 0 211020100101 0 218144</v>
      </c>
      <c r="C2171" t="str">
        <f t="shared" si="101"/>
        <v>21 11 1 11 1 2 1 0 211020100101 0</v>
      </c>
      <c r="D2171">
        <v>21</v>
      </c>
      <c r="E2171">
        <v>11</v>
      </c>
      <c r="F2171">
        <v>1</v>
      </c>
      <c r="G2171">
        <v>11</v>
      </c>
      <c r="H2171">
        <v>1</v>
      </c>
      <c r="I2171">
        <v>2</v>
      </c>
      <c r="J2171">
        <v>1</v>
      </c>
      <c r="K2171">
        <v>0</v>
      </c>
      <c r="L2171" t="s">
        <v>728</v>
      </c>
      <c r="M2171" t="s">
        <v>147</v>
      </c>
      <c r="N2171" s="13">
        <v>21502085</v>
      </c>
      <c r="O2171">
        <v>218411</v>
      </c>
      <c r="P2171">
        <v>2024</v>
      </c>
      <c r="Q2171">
        <v>890801053</v>
      </c>
      <c r="R2171" t="s">
        <v>784</v>
      </c>
      <c r="S2171" s="13">
        <v>21502085</v>
      </c>
      <c r="T2171">
        <v>0</v>
      </c>
      <c r="U2171" t="s">
        <v>3293</v>
      </c>
      <c r="V2171" t="s">
        <v>2342</v>
      </c>
      <c r="W2171">
        <v>5001</v>
      </c>
      <c r="X2171">
        <v>0</v>
      </c>
      <c r="Y2171">
        <v>218144</v>
      </c>
      <c r="Z2171">
        <v>20240729</v>
      </c>
      <c r="AA2171">
        <v>2024072020</v>
      </c>
      <c r="AB2171">
        <v>0</v>
      </c>
      <c r="AC2171" t="s">
        <v>2281</v>
      </c>
      <c r="AD2171" t="s">
        <v>2281</v>
      </c>
      <c r="AE2171">
        <v>11101</v>
      </c>
      <c r="AF2171" t="s">
        <v>2281</v>
      </c>
      <c r="AG2171" t="s">
        <v>549</v>
      </c>
      <c r="AH2171">
        <v>100</v>
      </c>
    </row>
    <row r="2172" spans="1:34" hidden="1" x14ac:dyDescent="0.25">
      <c r="A2172" t="str">
        <f t="shared" si="99"/>
        <v>21 11 1 11 1 2 1 0 211020100101 0 218412</v>
      </c>
      <c r="B2172" t="str">
        <f t="shared" si="100"/>
        <v>21 11 1 11 1 2 1 0 211020100101 0 218335</v>
      </c>
      <c r="C2172" t="str">
        <f t="shared" si="101"/>
        <v>21 11 1 11 1 2 1 0 211020100101 0</v>
      </c>
      <c r="D2172">
        <v>21</v>
      </c>
      <c r="E2172">
        <v>11</v>
      </c>
      <c r="F2172">
        <v>1</v>
      </c>
      <c r="G2172">
        <v>11</v>
      </c>
      <c r="H2172">
        <v>1</v>
      </c>
      <c r="I2172">
        <v>2</v>
      </c>
      <c r="J2172">
        <v>1</v>
      </c>
      <c r="K2172">
        <v>0</v>
      </c>
      <c r="L2172" t="s">
        <v>728</v>
      </c>
      <c r="M2172" t="s">
        <v>147</v>
      </c>
      <c r="N2172" s="13">
        <v>2933919</v>
      </c>
      <c r="O2172">
        <v>218412</v>
      </c>
      <c r="P2172">
        <v>2024</v>
      </c>
      <c r="Q2172">
        <v>890801053</v>
      </c>
      <c r="R2172" t="s">
        <v>784</v>
      </c>
      <c r="S2172" s="13">
        <v>2933919</v>
      </c>
      <c r="T2172">
        <v>0</v>
      </c>
      <c r="U2172" t="s">
        <v>3293</v>
      </c>
      <c r="V2172" t="s">
        <v>2342</v>
      </c>
      <c r="W2172">
        <v>5001</v>
      </c>
      <c r="X2172">
        <v>0</v>
      </c>
      <c r="Y2172">
        <v>218335</v>
      </c>
      <c r="Z2172">
        <v>20240729</v>
      </c>
      <c r="AA2172">
        <v>2024072020</v>
      </c>
      <c r="AB2172">
        <v>0</v>
      </c>
      <c r="AC2172" t="s">
        <v>2281</v>
      </c>
      <c r="AD2172" t="s">
        <v>2281</v>
      </c>
      <c r="AE2172">
        <v>11101</v>
      </c>
      <c r="AF2172" t="s">
        <v>2281</v>
      </c>
      <c r="AG2172" t="s">
        <v>549</v>
      </c>
      <c r="AH2172">
        <v>100</v>
      </c>
    </row>
    <row r="2173" spans="1:34" hidden="1" x14ac:dyDescent="0.25">
      <c r="A2173" t="str">
        <f t="shared" si="99"/>
        <v>21 11 1 11 1 2 1 0 211020100101 0 218414</v>
      </c>
      <c r="B2173" t="str">
        <f t="shared" si="100"/>
        <v>21 11 1 11 1 2 1 0 211020100101 0 218037</v>
      </c>
      <c r="C2173" t="str">
        <f t="shared" si="101"/>
        <v>21 11 1 11 1 2 1 0 211020100101 0</v>
      </c>
      <c r="D2173">
        <v>21</v>
      </c>
      <c r="E2173">
        <v>11</v>
      </c>
      <c r="F2173">
        <v>1</v>
      </c>
      <c r="G2173">
        <v>11</v>
      </c>
      <c r="H2173">
        <v>1</v>
      </c>
      <c r="I2173">
        <v>2</v>
      </c>
      <c r="J2173">
        <v>1</v>
      </c>
      <c r="K2173">
        <v>0</v>
      </c>
      <c r="L2173" t="s">
        <v>728</v>
      </c>
      <c r="M2173" t="s">
        <v>147</v>
      </c>
      <c r="N2173" s="13">
        <v>799258</v>
      </c>
      <c r="O2173">
        <v>218414</v>
      </c>
      <c r="P2173">
        <v>2024</v>
      </c>
      <c r="Q2173">
        <v>890801053</v>
      </c>
      <c r="R2173" t="s">
        <v>784</v>
      </c>
      <c r="S2173" s="13">
        <v>799258</v>
      </c>
      <c r="T2173">
        <v>0</v>
      </c>
      <c r="U2173" t="s">
        <v>3293</v>
      </c>
      <c r="V2173" t="s">
        <v>2342</v>
      </c>
      <c r="W2173">
        <v>5001</v>
      </c>
      <c r="X2173">
        <v>0</v>
      </c>
      <c r="Y2173">
        <v>218037</v>
      </c>
      <c r="Z2173">
        <v>20240729</v>
      </c>
      <c r="AA2173">
        <v>2024072020</v>
      </c>
      <c r="AB2173">
        <v>0</v>
      </c>
      <c r="AC2173" t="s">
        <v>2281</v>
      </c>
      <c r="AD2173" t="s">
        <v>2281</v>
      </c>
      <c r="AE2173">
        <v>11101</v>
      </c>
      <c r="AF2173" t="s">
        <v>2281</v>
      </c>
      <c r="AG2173" t="s">
        <v>549</v>
      </c>
      <c r="AH2173">
        <v>100</v>
      </c>
    </row>
    <row r="2174" spans="1:34" hidden="1" x14ac:dyDescent="0.25">
      <c r="A2174" t="str">
        <f t="shared" si="99"/>
        <v>21 11 1 11 1 2 1 0 211020100101 0 218415</v>
      </c>
      <c r="B2174" t="str">
        <f t="shared" si="100"/>
        <v>21 11 1 11 1 2 1 0 211020100101 0 218098</v>
      </c>
      <c r="C2174" t="str">
        <f t="shared" si="101"/>
        <v>21 11 1 11 1 2 1 0 211020100101 0</v>
      </c>
      <c r="D2174">
        <v>21</v>
      </c>
      <c r="E2174">
        <v>11</v>
      </c>
      <c r="F2174">
        <v>1</v>
      </c>
      <c r="G2174">
        <v>11</v>
      </c>
      <c r="H2174">
        <v>1</v>
      </c>
      <c r="I2174">
        <v>2</v>
      </c>
      <c r="J2174">
        <v>1</v>
      </c>
      <c r="K2174">
        <v>0</v>
      </c>
      <c r="L2174" t="s">
        <v>728</v>
      </c>
      <c r="M2174" t="s">
        <v>147</v>
      </c>
      <c r="N2174" s="13">
        <v>3500000</v>
      </c>
      <c r="O2174">
        <v>218415</v>
      </c>
      <c r="P2174">
        <v>2024</v>
      </c>
      <c r="Q2174">
        <v>10280510</v>
      </c>
      <c r="R2174" t="s">
        <v>1145</v>
      </c>
      <c r="S2174" s="13">
        <v>3500000</v>
      </c>
      <c r="T2174">
        <v>0</v>
      </c>
      <c r="U2174" t="s">
        <v>3146</v>
      </c>
      <c r="V2174" t="s">
        <v>2291</v>
      </c>
      <c r="W2174">
        <v>5004</v>
      </c>
      <c r="X2174">
        <v>0</v>
      </c>
      <c r="Y2174">
        <v>218098</v>
      </c>
      <c r="Z2174">
        <v>20240730</v>
      </c>
      <c r="AA2174">
        <v>2402200356</v>
      </c>
      <c r="AB2174">
        <v>5</v>
      </c>
      <c r="AC2174" t="s">
        <v>2281</v>
      </c>
      <c r="AD2174" t="s">
        <v>2281</v>
      </c>
      <c r="AE2174">
        <v>11101</v>
      </c>
      <c r="AF2174" t="s">
        <v>2281</v>
      </c>
      <c r="AG2174" t="s">
        <v>549</v>
      </c>
      <c r="AH2174">
        <v>260</v>
      </c>
    </row>
    <row r="2175" spans="1:34" hidden="1" x14ac:dyDescent="0.25">
      <c r="A2175" t="str">
        <f t="shared" si="99"/>
        <v>21 11 1 11 1 1 1 0 211010100101 0 218416</v>
      </c>
      <c r="B2175" t="str">
        <f t="shared" si="100"/>
        <v>21 11 1 11 1 1 1 0 211010100101 0 218371</v>
      </c>
      <c r="C2175" t="str">
        <f t="shared" si="101"/>
        <v>21 11 1 11 1 1 1 0 211010100101 0</v>
      </c>
      <c r="D2175">
        <v>21</v>
      </c>
      <c r="E2175">
        <v>11</v>
      </c>
      <c r="F2175">
        <v>1</v>
      </c>
      <c r="G2175">
        <v>11</v>
      </c>
      <c r="H2175">
        <v>1</v>
      </c>
      <c r="I2175">
        <v>1</v>
      </c>
      <c r="J2175">
        <v>1</v>
      </c>
      <c r="K2175">
        <v>0</v>
      </c>
      <c r="L2175" t="s">
        <v>731</v>
      </c>
      <c r="M2175" t="s">
        <v>147</v>
      </c>
      <c r="N2175" s="13">
        <v>1547316852</v>
      </c>
      <c r="O2175">
        <v>218416</v>
      </c>
      <c r="P2175">
        <v>2024</v>
      </c>
      <c r="Q2175">
        <v>890801053</v>
      </c>
      <c r="R2175" t="s">
        <v>784</v>
      </c>
      <c r="S2175" s="13">
        <v>1877583351</v>
      </c>
      <c r="T2175">
        <v>0</v>
      </c>
      <c r="U2175" t="s">
        <v>3294</v>
      </c>
      <c r="V2175" t="s">
        <v>2342</v>
      </c>
      <c r="W2175">
        <v>5001</v>
      </c>
      <c r="X2175">
        <v>0</v>
      </c>
      <c r="Y2175">
        <v>218371</v>
      </c>
      <c r="Z2175">
        <v>20240730</v>
      </c>
      <c r="AA2175">
        <v>2024072010</v>
      </c>
      <c r="AB2175">
        <v>0</v>
      </c>
      <c r="AC2175" t="s">
        <v>2281</v>
      </c>
      <c r="AD2175" t="s">
        <v>2281</v>
      </c>
      <c r="AE2175">
        <v>11101</v>
      </c>
      <c r="AF2175" t="s">
        <v>2281</v>
      </c>
      <c r="AG2175" t="s">
        <v>549</v>
      </c>
      <c r="AH2175">
        <v>100</v>
      </c>
    </row>
    <row r="2176" spans="1:34" hidden="1" x14ac:dyDescent="0.25">
      <c r="A2176" t="str">
        <f t="shared" si="99"/>
        <v>21 11 1 11 1 1 2 0 211010300103 0 218416</v>
      </c>
      <c r="B2176" t="str">
        <f t="shared" si="100"/>
        <v>21 11 1 11 1 1 2 0 211010300103 0 218371</v>
      </c>
      <c r="C2176" t="str">
        <f t="shared" si="101"/>
        <v>21 11 1 11 1 1 2 0 211010300103 0</v>
      </c>
      <c r="D2176">
        <v>21</v>
      </c>
      <c r="E2176">
        <v>11</v>
      </c>
      <c r="F2176">
        <v>1</v>
      </c>
      <c r="G2176">
        <v>11</v>
      </c>
      <c r="H2176">
        <v>1</v>
      </c>
      <c r="I2176">
        <v>1</v>
      </c>
      <c r="J2176">
        <v>2</v>
      </c>
      <c r="K2176">
        <v>0</v>
      </c>
      <c r="L2176" t="s">
        <v>732</v>
      </c>
      <c r="M2176" t="s">
        <v>147</v>
      </c>
      <c r="N2176" s="13">
        <v>7493160</v>
      </c>
      <c r="O2176">
        <v>218416</v>
      </c>
      <c r="P2176">
        <v>2024</v>
      </c>
      <c r="Q2176">
        <v>890801053</v>
      </c>
      <c r="R2176" t="s">
        <v>784</v>
      </c>
      <c r="S2176" s="13">
        <v>1877583351</v>
      </c>
      <c r="T2176">
        <v>0</v>
      </c>
      <c r="U2176" t="s">
        <v>3294</v>
      </c>
      <c r="V2176" t="s">
        <v>2342</v>
      </c>
      <c r="W2176">
        <v>5001</v>
      </c>
      <c r="X2176">
        <v>0</v>
      </c>
      <c r="Y2176">
        <v>218371</v>
      </c>
      <c r="Z2176">
        <v>20240730</v>
      </c>
      <c r="AA2176">
        <v>2024072010</v>
      </c>
      <c r="AB2176">
        <v>0</v>
      </c>
      <c r="AC2176" t="s">
        <v>2281</v>
      </c>
      <c r="AD2176" t="s">
        <v>2281</v>
      </c>
      <c r="AE2176">
        <v>11101</v>
      </c>
      <c r="AF2176" t="s">
        <v>2281</v>
      </c>
      <c r="AG2176" t="s">
        <v>549</v>
      </c>
      <c r="AH2176">
        <v>100</v>
      </c>
    </row>
    <row r="2177" spans="1:34" hidden="1" x14ac:dyDescent="0.25">
      <c r="A2177" t="str">
        <f t="shared" si="99"/>
        <v>21 11 1 11 1 1 3 0 211010100102 0 218416</v>
      </c>
      <c r="B2177" t="str">
        <f t="shared" si="100"/>
        <v>21 11 1 11 1 1 3 0 211010100102 0 218371</v>
      </c>
      <c r="C2177" t="str">
        <f t="shared" si="101"/>
        <v>21 11 1 11 1 1 3 0 211010100102 0</v>
      </c>
      <c r="D2177">
        <v>21</v>
      </c>
      <c r="E2177">
        <v>11</v>
      </c>
      <c r="F2177">
        <v>1</v>
      </c>
      <c r="G2177">
        <v>11</v>
      </c>
      <c r="H2177">
        <v>1</v>
      </c>
      <c r="I2177">
        <v>1</v>
      </c>
      <c r="J2177">
        <v>3</v>
      </c>
      <c r="K2177">
        <v>0</v>
      </c>
      <c r="L2177" t="s">
        <v>733</v>
      </c>
      <c r="M2177" t="s">
        <v>147</v>
      </c>
      <c r="N2177" s="13">
        <v>142978868</v>
      </c>
      <c r="O2177">
        <v>218416</v>
      </c>
      <c r="P2177">
        <v>2024</v>
      </c>
      <c r="Q2177">
        <v>890801053</v>
      </c>
      <c r="R2177" t="s">
        <v>784</v>
      </c>
      <c r="S2177" s="13">
        <v>1877583351</v>
      </c>
      <c r="T2177">
        <v>0</v>
      </c>
      <c r="U2177" t="s">
        <v>3294</v>
      </c>
      <c r="V2177" t="s">
        <v>2342</v>
      </c>
      <c r="W2177">
        <v>5001</v>
      </c>
      <c r="X2177">
        <v>0</v>
      </c>
      <c r="Y2177">
        <v>218371</v>
      </c>
      <c r="Z2177">
        <v>20240730</v>
      </c>
      <c r="AA2177">
        <v>2024072010</v>
      </c>
      <c r="AB2177">
        <v>0</v>
      </c>
      <c r="AC2177" t="s">
        <v>2281</v>
      </c>
      <c r="AD2177" t="s">
        <v>2281</v>
      </c>
      <c r="AE2177">
        <v>11101</v>
      </c>
      <c r="AF2177" t="s">
        <v>2281</v>
      </c>
      <c r="AG2177" t="s">
        <v>549</v>
      </c>
      <c r="AH2177">
        <v>100</v>
      </c>
    </row>
    <row r="2178" spans="1:34" hidden="1" x14ac:dyDescent="0.25">
      <c r="A2178" t="str">
        <f t="shared" ref="A2178:A2241" si="102">+CONCATENATE(,D2178," ",E2178," ",F2178," ",G2178," ",H2178," ",I2178," ",J2178," ",K2178," ",L2178," ",M2178," ",O2178)</f>
        <v>21 11 1 11 1 1 4 0 21101010010801 0 218416</v>
      </c>
      <c r="B2178" t="str">
        <f t="shared" ref="B2178:B2241" si="103">+CONCATENATE(,D2178," ",E2178," ",F2178," ",G2178," ",H2178," ",I2178," ",J2178," ",K2178," ",L2178," ",M2178," ",Y2178)</f>
        <v>21 11 1 11 1 1 4 0 21101010010801 0 218371</v>
      </c>
      <c r="C2178" t="str">
        <f t="shared" ref="C2178:C2241" si="104">+CONCATENATE(,D2178," ",E2178," ",F2178," ",G2178," ",H2178," ",I2178," ",J2178," ",K2178," ",L2178," ",M2178)</f>
        <v>21 11 1 11 1 1 4 0 21101010010801 0</v>
      </c>
      <c r="D2178">
        <v>21</v>
      </c>
      <c r="E2178">
        <v>11</v>
      </c>
      <c r="F2178">
        <v>1</v>
      </c>
      <c r="G2178">
        <v>11</v>
      </c>
      <c r="H2178">
        <v>1</v>
      </c>
      <c r="I2178">
        <v>1</v>
      </c>
      <c r="J2178">
        <v>4</v>
      </c>
      <c r="K2178">
        <v>0</v>
      </c>
      <c r="L2178" t="s">
        <v>734</v>
      </c>
      <c r="M2178" t="s">
        <v>147</v>
      </c>
      <c r="N2178" s="13">
        <v>2629540</v>
      </c>
      <c r="O2178">
        <v>218416</v>
      </c>
      <c r="P2178">
        <v>2024</v>
      </c>
      <c r="Q2178">
        <v>890801053</v>
      </c>
      <c r="R2178" t="s">
        <v>784</v>
      </c>
      <c r="S2178" s="13">
        <v>1877583351</v>
      </c>
      <c r="T2178">
        <v>0</v>
      </c>
      <c r="U2178" t="s">
        <v>3294</v>
      </c>
      <c r="V2178" t="s">
        <v>2342</v>
      </c>
      <c r="W2178">
        <v>5001</v>
      </c>
      <c r="X2178">
        <v>0</v>
      </c>
      <c r="Y2178">
        <v>218371</v>
      </c>
      <c r="Z2178">
        <v>20240730</v>
      </c>
      <c r="AA2178">
        <v>2024072010</v>
      </c>
      <c r="AB2178">
        <v>0</v>
      </c>
      <c r="AC2178" t="s">
        <v>2281</v>
      </c>
      <c r="AD2178" t="s">
        <v>2281</v>
      </c>
      <c r="AE2178">
        <v>11101</v>
      </c>
      <c r="AF2178" t="s">
        <v>2281</v>
      </c>
      <c r="AG2178" t="s">
        <v>549</v>
      </c>
      <c r="AH2178">
        <v>100</v>
      </c>
    </row>
    <row r="2179" spans="1:34" hidden="1" x14ac:dyDescent="0.25">
      <c r="A2179" t="str">
        <f t="shared" si="102"/>
        <v>21 11 1 11 1 1 5 0 211010100106 0 218416</v>
      </c>
      <c r="B2179" t="str">
        <f t="shared" si="103"/>
        <v>21 11 1 11 1 1 5 0 211010100106 0 218371</v>
      </c>
      <c r="C2179" t="str">
        <f t="shared" si="104"/>
        <v>21 11 1 11 1 1 5 0 211010100106 0</v>
      </c>
      <c r="D2179">
        <v>21</v>
      </c>
      <c r="E2179">
        <v>11</v>
      </c>
      <c r="F2179">
        <v>1</v>
      </c>
      <c r="G2179">
        <v>11</v>
      </c>
      <c r="H2179">
        <v>1</v>
      </c>
      <c r="I2179">
        <v>1</v>
      </c>
      <c r="J2179">
        <v>5</v>
      </c>
      <c r="K2179">
        <v>0</v>
      </c>
      <c r="L2179" t="s">
        <v>735</v>
      </c>
      <c r="M2179" t="s">
        <v>147</v>
      </c>
      <c r="N2179" s="13">
        <v>20872800</v>
      </c>
      <c r="O2179">
        <v>218416</v>
      </c>
      <c r="P2179">
        <v>2024</v>
      </c>
      <c r="Q2179">
        <v>890801053</v>
      </c>
      <c r="R2179" t="s">
        <v>784</v>
      </c>
      <c r="S2179" s="13">
        <v>1877583351</v>
      </c>
      <c r="T2179">
        <v>0</v>
      </c>
      <c r="U2179" t="s">
        <v>3294</v>
      </c>
      <c r="V2179" t="s">
        <v>2342</v>
      </c>
      <c r="W2179">
        <v>5001</v>
      </c>
      <c r="X2179">
        <v>0</v>
      </c>
      <c r="Y2179">
        <v>218371</v>
      </c>
      <c r="Z2179">
        <v>20240730</v>
      </c>
      <c r="AA2179">
        <v>2024072010</v>
      </c>
      <c r="AB2179">
        <v>0</v>
      </c>
      <c r="AC2179" t="s">
        <v>2281</v>
      </c>
      <c r="AD2179" t="s">
        <v>2281</v>
      </c>
      <c r="AE2179">
        <v>11101</v>
      </c>
      <c r="AF2179" t="s">
        <v>2281</v>
      </c>
      <c r="AG2179" t="s">
        <v>549</v>
      </c>
      <c r="AH2179">
        <v>100</v>
      </c>
    </row>
    <row r="2180" spans="1:34" hidden="1" x14ac:dyDescent="0.25">
      <c r="A2180" t="str">
        <f t="shared" si="102"/>
        <v>21 11 1 11 1 1 7 0 21101010010802 0 218416</v>
      </c>
      <c r="B2180" t="str">
        <f t="shared" si="103"/>
        <v>21 11 1 11 1 1 7 0 21101010010802 0 218371</v>
      </c>
      <c r="C2180" t="str">
        <f t="shared" si="104"/>
        <v>21 11 1 11 1 1 7 0 21101010010802 0</v>
      </c>
      <c r="D2180">
        <v>21</v>
      </c>
      <c r="E2180">
        <v>11</v>
      </c>
      <c r="F2180">
        <v>1</v>
      </c>
      <c r="G2180">
        <v>11</v>
      </c>
      <c r="H2180">
        <v>1</v>
      </c>
      <c r="I2180">
        <v>1</v>
      </c>
      <c r="J2180">
        <v>7</v>
      </c>
      <c r="K2180">
        <v>0</v>
      </c>
      <c r="L2180" t="s">
        <v>737</v>
      </c>
      <c r="M2180" t="s">
        <v>147</v>
      </c>
      <c r="N2180" s="13">
        <v>82424918</v>
      </c>
      <c r="O2180">
        <v>218416</v>
      </c>
      <c r="P2180">
        <v>2024</v>
      </c>
      <c r="Q2180">
        <v>890801053</v>
      </c>
      <c r="R2180" t="s">
        <v>784</v>
      </c>
      <c r="S2180" s="13">
        <v>1877583351</v>
      </c>
      <c r="T2180">
        <v>0</v>
      </c>
      <c r="U2180" t="s">
        <v>3294</v>
      </c>
      <c r="V2180" t="s">
        <v>2342</v>
      </c>
      <c r="W2180">
        <v>5001</v>
      </c>
      <c r="X2180">
        <v>0</v>
      </c>
      <c r="Y2180">
        <v>218371</v>
      </c>
      <c r="Z2180">
        <v>20240730</v>
      </c>
      <c r="AA2180">
        <v>2024072010</v>
      </c>
      <c r="AB2180">
        <v>0</v>
      </c>
      <c r="AC2180" t="s">
        <v>2281</v>
      </c>
      <c r="AD2180" t="s">
        <v>2281</v>
      </c>
      <c r="AE2180">
        <v>11101</v>
      </c>
      <c r="AF2180" t="s">
        <v>2281</v>
      </c>
      <c r="AG2180" t="s">
        <v>549</v>
      </c>
      <c r="AH2180">
        <v>100</v>
      </c>
    </row>
    <row r="2181" spans="1:34" hidden="1" x14ac:dyDescent="0.25">
      <c r="A2181" t="str">
        <f t="shared" si="102"/>
        <v>21 11 1 11 1 1 9 0 211010100105 0 218416</v>
      </c>
      <c r="B2181" t="str">
        <f t="shared" si="103"/>
        <v>21 11 1 11 1 1 9 0 211010100105 0 218371</v>
      </c>
      <c r="C2181" t="str">
        <f t="shared" si="104"/>
        <v>21 11 1 11 1 1 9 0 211010100105 0</v>
      </c>
      <c r="D2181">
        <v>21</v>
      </c>
      <c r="E2181">
        <v>11</v>
      </c>
      <c r="F2181">
        <v>1</v>
      </c>
      <c r="G2181">
        <v>11</v>
      </c>
      <c r="H2181">
        <v>1</v>
      </c>
      <c r="I2181">
        <v>1</v>
      </c>
      <c r="J2181">
        <v>9</v>
      </c>
      <c r="K2181">
        <v>0</v>
      </c>
      <c r="L2181" t="s">
        <v>739</v>
      </c>
      <c r="M2181" t="s">
        <v>147</v>
      </c>
      <c r="N2181" s="13">
        <v>18576000</v>
      </c>
      <c r="O2181">
        <v>218416</v>
      </c>
      <c r="P2181">
        <v>2024</v>
      </c>
      <c r="Q2181">
        <v>890801053</v>
      </c>
      <c r="R2181" t="s">
        <v>784</v>
      </c>
      <c r="S2181" s="13">
        <v>1877583351</v>
      </c>
      <c r="T2181">
        <v>0</v>
      </c>
      <c r="U2181" t="s">
        <v>3294</v>
      </c>
      <c r="V2181" t="s">
        <v>2342</v>
      </c>
      <c r="W2181">
        <v>5001</v>
      </c>
      <c r="X2181">
        <v>0</v>
      </c>
      <c r="Y2181">
        <v>218371</v>
      </c>
      <c r="Z2181">
        <v>20240730</v>
      </c>
      <c r="AA2181">
        <v>2024072010</v>
      </c>
      <c r="AB2181">
        <v>0</v>
      </c>
      <c r="AC2181" t="s">
        <v>2281</v>
      </c>
      <c r="AD2181" t="s">
        <v>2281</v>
      </c>
      <c r="AE2181">
        <v>11101</v>
      </c>
      <c r="AF2181" t="s">
        <v>2281</v>
      </c>
      <c r="AG2181" t="s">
        <v>549</v>
      </c>
      <c r="AH2181">
        <v>100</v>
      </c>
    </row>
    <row r="2182" spans="1:34" hidden="1" x14ac:dyDescent="0.25">
      <c r="A2182" t="str">
        <f t="shared" si="102"/>
        <v>21 11 1 11 1 1 10 0 211010300102 0 218416</v>
      </c>
      <c r="B2182" t="str">
        <f t="shared" si="103"/>
        <v>21 11 1 11 1 1 10 0 211010300102 0 218371</v>
      </c>
      <c r="C2182" t="str">
        <f t="shared" si="104"/>
        <v>21 11 1 11 1 1 10 0 211010300102 0</v>
      </c>
      <c r="D2182">
        <v>21</v>
      </c>
      <c r="E2182">
        <v>11</v>
      </c>
      <c r="F2182">
        <v>1</v>
      </c>
      <c r="G2182">
        <v>11</v>
      </c>
      <c r="H2182">
        <v>1</v>
      </c>
      <c r="I2182">
        <v>1</v>
      </c>
      <c r="J2182">
        <v>10</v>
      </c>
      <c r="K2182">
        <v>0</v>
      </c>
      <c r="L2182" t="s">
        <v>740</v>
      </c>
      <c r="M2182" t="s">
        <v>147</v>
      </c>
      <c r="N2182" s="13">
        <v>4456270</v>
      </c>
      <c r="O2182">
        <v>218416</v>
      </c>
      <c r="P2182">
        <v>2024</v>
      </c>
      <c r="Q2182">
        <v>890801053</v>
      </c>
      <c r="R2182" t="s">
        <v>784</v>
      </c>
      <c r="S2182" s="13">
        <v>1877583351</v>
      </c>
      <c r="T2182">
        <v>0</v>
      </c>
      <c r="U2182" t="s">
        <v>3294</v>
      </c>
      <c r="V2182" t="s">
        <v>2342</v>
      </c>
      <c r="W2182">
        <v>5001</v>
      </c>
      <c r="X2182">
        <v>0</v>
      </c>
      <c r="Y2182">
        <v>218371</v>
      </c>
      <c r="Z2182">
        <v>20240730</v>
      </c>
      <c r="AA2182">
        <v>2024072010</v>
      </c>
      <c r="AB2182">
        <v>0</v>
      </c>
      <c r="AC2182" t="s">
        <v>2281</v>
      </c>
      <c r="AD2182" t="s">
        <v>2281</v>
      </c>
      <c r="AE2182">
        <v>11101</v>
      </c>
      <c r="AF2182" t="s">
        <v>2281</v>
      </c>
      <c r="AG2182" t="s">
        <v>549</v>
      </c>
      <c r="AH2182">
        <v>100</v>
      </c>
    </row>
    <row r="2183" spans="1:34" hidden="1" x14ac:dyDescent="0.25">
      <c r="A2183" t="str">
        <f t="shared" si="102"/>
        <v>21 11 1 11 1 1 12 0 211010100107 0 218416</v>
      </c>
      <c r="B2183" t="str">
        <f t="shared" si="103"/>
        <v>21 11 1 11 1 1 12 0 211010100107 0 218371</v>
      </c>
      <c r="C2183" t="str">
        <f t="shared" si="104"/>
        <v>21 11 1 11 1 1 12 0 211010100107 0</v>
      </c>
      <c r="D2183">
        <v>21</v>
      </c>
      <c r="E2183">
        <v>11</v>
      </c>
      <c r="F2183">
        <v>1</v>
      </c>
      <c r="G2183">
        <v>11</v>
      </c>
      <c r="H2183">
        <v>1</v>
      </c>
      <c r="I2183">
        <v>1</v>
      </c>
      <c r="J2183">
        <v>12</v>
      </c>
      <c r="K2183">
        <v>0</v>
      </c>
      <c r="L2183" t="s">
        <v>742</v>
      </c>
      <c r="M2183" t="s">
        <v>147</v>
      </c>
      <c r="N2183" s="13">
        <v>37798470</v>
      </c>
      <c r="O2183">
        <v>218416</v>
      </c>
      <c r="P2183">
        <v>2024</v>
      </c>
      <c r="Q2183">
        <v>890801053</v>
      </c>
      <c r="R2183" t="s">
        <v>784</v>
      </c>
      <c r="S2183" s="13">
        <v>1877583351</v>
      </c>
      <c r="T2183">
        <v>0</v>
      </c>
      <c r="U2183" t="s">
        <v>3294</v>
      </c>
      <c r="V2183" t="s">
        <v>2342</v>
      </c>
      <c r="W2183">
        <v>5001</v>
      </c>
      <c r="X2183">
        <v>0</v>
      </c>
      <c r="Y2183">
        <v>218371</v>
      </c>
      <c r="Z2183">
        <v>20240730</v>
      </c>
      <c r="AA2183">
        <v>2024072010</v>
      </c>
      <c r="AB2183">
        <v>0</v>
      </c>
      <c r="AC2183" t="s">
        <v>2281</v>
      </c>
      <c r="AD2183" t="s">
        <v>2281</v>
      </c>
      <c r="AE2183">
        <v>11101</v>
      </c>
      <c r="AF2183" t="s">
        <v>2281</v>
      </c>
      <c r="AG2183" t="s">
        <v>549</v>
      </c>
      <c r="AH2183">
        <v>100</v>
      </c>
    </row>
    <row r="2184" spans="1:34" hidden="1" x14ac:dyDescent="0.25">
      <c r="A2184" t="str">
        <f t="shared" si="102"/>
        <v>21 11 1 11 1 1 15 0 211010100104 0 218416</v>
      </c>
      <c r="B2184" t="str">
        <f t="shared" si="103"/>
        <v>21 11 1 11 1 1 15 0 211010100104 0 218371</v>
      </c>
      <c r="C2184" t="str">
        <f t="shared" si="104"/>
        <v>21 11 1 11 1 1 15 0 211010100104 0</v>
      </c>
      <c r="D2184">
        <v>21</v>
      </c>
      <c r="E2184">
        <v>11</v>
      </c>
      <c r="F2184">
        <v>1</v>
      </c>
      <c r="G2184">
        <v>11</v>
      </c>
      <c r="H2184">
        <v>1</v>
      </c>
      <c r="I2184">
        <v>1</v>
      </c>
      <c r="J2184">
        <v>15</v>
      </c>
      <c r="K2184">
        <v>0</v>
      </c>
      <c r="L2184" t="s">
        <v>744</v>
      </c>
      <c r="M2184" t="s">
        <v>147</v>
      </c>
      <c r="N2184" s="13">
        <v>10601850</v>
      </c>
      <c r="O2184">
        <v>218416</v>
      </c>
      <c r="P2184">
        <v>2024</v>
      </c>
      <c r="Q2184">
        <v>890801053</v>
      </c>
      <c r="R2184" t="s">
        <v>784</v>
      </c>
      <c r="S2184" s="13">
        <v>1877583351</v>
      </c>
      <c r="T2184">
        <v>0</v>
      </c>
      <c r="U2184" t="s">
        <v>3294</v>
      </c>
      <c r="V2184" t="s">
        <v>2342</v>
      </c>
      <c r="W2184">
        <v>5001</v>
      </c>
      <c r="X2184">
        <v>0</v>
      </c>
      <c r="Y2184">
        <v>218371</v>
      </c>
      <c r="Z2184">
        <v>20240730</v>
      </c>
      <c r="AA2184">
        <v>2024072010</v>
      </c>
      <c r="AB2184">
        <v>0</v>
      </c>
      <c r="AC2184" t="s">
        <v>2281</v>
      </c>
      <c r="AD2184" t="s">
        <v>2281</v>
      </c>
      <c r="AE2184">
        <v>11101</v>
      </c>
      <c r="AF2184" t="s">
        <v>2281</v>
      </c>
      <c r="AG2184" t="s">
        <v>549</v>
      </c>
      <c r="AH2184">
        <v>100</v>
      </c>
    </row>
    <row r="2185" spans="1:34" hidden="1" x14ac:dyDescent="0.25">
      <c r="A2185" t="str">
        <f t="shared" si="102"/>
        <v>21 11 1 11 1 3 11 0 2110102003 0 218416</v>
      </c>
      <c r="B2185" t="str">
        <f t="shared" si="103"/>
        <v>21 11 1 11 1 3 11 0 2110102003 0 218371</v>
      </c>
      <c r="C2185" t="str">
        <f t="shared" si="104"/>
        <v>21 11 1 11 1 3 11 0 2110102003 0</v>
      </c>
      <c r="D2185">
        <v>21</v>
      </c>
      <c r="E2185">
        <v>11</v>
      </c>
      <c r="F2185">
        <v>1</v>
      </c>
      <c r="G2185">
        <v>11</v>
      </c>
      <c r="H2185">
        <v>1</v>
      </c>
      <c r="I2185">
        <v>3</v>
      </c>
      <c r="J2185">
        <v>11</v>
      </c>
      <c r="K2185">
        <v>0</v>
      </c>
      <c r="L2185" t="s">
        <v>753</v>
      </c>
      <c r="M2185" t="s">
        <v>147</v>
      </c>
      <c r="N2185" s="13">
        <v>2434623</v>
      </c>
      <c r="O2185">
        <v>218416</v>
      </c>
      <c r="P2185">
        <v>2024</v>
      </c>
      <c r="Q2185">
        <v>890801053</v>
      </c>
      <c r="R2185" t="s">
        <v>784</v>
      </c>
      <c r="S2185" s="13">
        <v>1877583351</v>
      </c>
      <c r="T2185">
        <v>0</v>
      </c>
      <c r="U2185" t="s">
        <v>3294</v>
      </c>
      <c r="V2185" t="s">
        <v>2342</v>
      </c>
      <c r="W2185">
        <v>5001</v>
      </c>
      <c r="X2185">
        <v>0</v>
      </c>
      <c r="Y2185">
        <v>218371</v>
      </c>
      <c r="Z2185">
        <v>20240730</v>
      </c>
      <c r="AA2185">
        <v>2024072010</v>
      </c>
      <c r="AB2185">
        <v>0</v>
      </c>
      <c r="AC2185" t="s">
        <v>2281</v>
      </c>
      <c r="AD2185" t="s">
        <v>2281</v>
      </c>
      <c r="AE2185">
        <v>11101</v>
      </c>
      <c r="AF2185" t="s">
        <v>2281</v>
      </c>
      <c r="AG2185" t="s">
        <v>549</v>
      </c>
      <c r="AH2185">
        <v>100</v>
      </c>
    </row>
    <row r="2186" spans="1:34" hidden="1" x14ac:dyDescent="0.25">
      <c r="A2186" t="str">
        <f t="shared" si="102"/>
        <v>21 5 3 11 5 1 5 0 0 4599023 218418</v>
      </c>
      <c r="B2186" t="str">
        <f t="shared" si="103"/>
        <v>21 5 3 11 5 1 5 0 0 4599023 218190</v>
      </c>
      <c r="C2186" t="str">
        <f t="shared" si="104"/>
        <v>21 5 3 11 5 1 5 0 0 4599023</v>
      </c>
      <c r="D2186">
        <v>21</v>
      </c>
      <c r="E2186">
        <v>5</v>
      </c>
      <c r="F2186">
        <v>3</v>
      </c>
      <c r="G2186">
        <v>11</v>
      </c>
      <c r="H2186">
        <v>5</v>
      </c>
      <c r="I2186">
        <v>1</v>
      </c>
      <c r="J2186">
        <v>5</v>
      </c>
      <c r="K2186">
        <v>0</v>
      </c>
      <c r="L2186" t="s">
        <v>147</v>
      </c>
      <c r="M2186" t="s">
        <v>152</v>
      </c>
      <c r="N2186" s="13">
        <v>10100000</v>
      </c>
      <c r="O2186">
        <v>218418</v>
      </c>
      <c r="P2186">
        <v>2024</v>
      </c>
      <c r="Q2186">
        <v>810000275</v>
      </c>
      <c r="R2186" t="s">
        <v>1109</v>
      </c>
      <c r="S2186" s="13">
        <v>10100000</v>
      </c>
      <c r="T2186">
        <v>339496</v>
      </c>
      <c r="U2186" t="s">
        <v>3199</v>
      </c>
      <c r="V2186" t="s">
        <v>3295</v>
      </c>
      <c r="W2186">
        <v>5004</v>
      </c>
      <c r="X2186">
        <v>2305</v>
      </c>
      <c r="Y2186">
        <v>218190</v>
      </c>
      <c r="Z2186">
        <v>20240731</v>
      </c>
      <c r="AA2186">
        <v>2404110542</v>
      </c>
      <c r="AB2186">
        <v>199</v>
      </c>
      <c r="AC2186" t="s">
        <v>2281</v>
      </c>
      <c r="AD2186" t="s">
        <v>2281</v>
      </c>
      <c r="AE2186">
        <v>11101</v>
      </c>
      <c r="AF2186" t="s">
        <v>2281</v>
      </c>
      <c r="AG2186" t="s">
        <v>549</v>
      </c>
      <c r="AH2186">
        <v>261</v>
      </c>
    </row>
    <row r="2187" spans="1:34" hidden="1" x14ac:dyDescent="0.25">
      <c r="A2187" t="str">
        <f t="shared" si="102"/>
        <v>21 11 1 11 2 1 24 0 2120202008 0 218419</v>
      </c>
      <c r="B2187" t="str">
        <f t="shared" si="103"/>
        <v>21 11 1 11 2 1 24 0 2120202008 0 218223</v>
      </c>
      <c r="C2187" t="str">
        <f t="shared" si="104"/>
        <v>21 11 1 11 2 1 24 0 2120202008 0</v>
      </c>
      <c r="D2187">
        <v>21</v>
      </c>
      <c r="E2187">
        <v>11</v>
      </c>
      <c r="F2187">
        <v>1</v>
      </c>
      <c r="G2187">
        <v>11</v>
      </c>
      <c r="H2187">
        <v>2</v>
      </c>
      <c r="I2187">
        <v>1</v>
      </c>
      <c r="J2187">
        <v>24</v>
      </c>
      <c r="K2187">
        <v>0</v>
      </c>
      <c r="L2187" t="s">
        <v>755</v>
      </c>
      <c r="M2187" t="s">
        <v>147</v>
      </c>
      <c r="N2187" s="13">
        <v>35459595</v>
      </c>
      <c r="O2187">
        <v>218419</v>
      </c>
      <c r="P2187">
        <v>2024</v>
      </c>
      <c r="Q2187">
        <v>900233026</v>
      </c>
      <c r="R2187" t="s">
        <v>823</v>
      </c>
      <c r="S2187" s="13">
        <v>35459595</v>
      </c>
      <c r="T2187">
        <v>595960</v>
      </c>
      <c r="U2187" t="s">
        <v>2413</v>
      </c>
      <c r="V2187" t="s">
        <v>3296</v>
      </c>
      <c r="W2187">
        <v>5004</v>
      </c>
      <c r="X2187">
        <v>2305</v>
      </c>
      <c r="Y2187">
        <v>218223</v>
      </c>
      <c r="Z2187">
        <v>20240731</v>
      </c>
      <c r="AA2187">
        <v>2404300602</v>
      </c>
      <c r="AB2187">
        <v>3</v>
      </c>
      <c r="AC2187" t="s">
        <v>2281</v>
      </c>
      <c r="AD2187" t="s">
        <v>2281</v>
      </c>
      <c r="AE2187">
        <v>11101</v>
      </c>
      <c r="AF2187" t="s">
        <v>2281</v>
      </c>
      <c r="AG2187" t="s">
        <v>549</v>
      </c>
      <c r="AH2187">
        <v>121</v>
      </c>
    </row>
    <row r="2188" spans="1:34" hidden="1" x14ac:dyDescent="0.25">
      <c r="A2188" t="str">
        <f t="shared" si="102"/>
        <v>21 11 1 11 2 1 24 0 2120202008 0 218420</v>
      </c>
      <c r="B2188" t="str">
        <f t="shared" si="103"/>
        <v>21 11 1 11 2 1 24 0 2120202008 0 218223</v>
      </c>
      <c r="C2188" t="str">
        <f t="shared" si="104"/>
        <v>21 11 1 11 2 1 24 0 2120202008 0</v>
      </c>
      <c r="D2188">
        <v>21</v>
      </c>
      <c r="E2188">
        <v>11</v>
      </c>
      <c r="F2188">
        <v>1</v>
      </c>
      <c r="G2188">
        <v>11</v>
      </c>
      <c r="H2188">
        <v>2</v>
      </c>
      <c r="I2188">
        <v>1</v>
      </c>
      <c r="J2188">
        <v>24</v>
      </c>
      <c r="K2188">
        <v>0</v>
      </c>
      <c r="L2188" t="s">
        <v>755</v>
      </c>
      <c r="M2188" t="s">
        <v>147</v>
      </c>
      <c r="N2188" s="13">
        <v>143220412</v>
      </c>
      <c r="O2188">
        <v>218420</v>
      </c>
      <c r="P2188">
        <v>2024</v>
      </c>
      <c r="Q2188">
        <v>900233026</v>
      </c>
      <c r="R2188" t="s">
        <v>823</v>
      </c>
      <c r="S2188" s="13">
        <v>143220412</v>
      </c>
      <c r="T2188">
        <v>0</v>
      </c>
      <c r="U2188" t="s">
        <v>2413</v>
      </c>
      <c r="V2188" t="s">
        <v>3296</v>
      </c>
      <c r="W2188">
        <v>5004</v>
      </c>
      <c r="X2188">
        <v>0</v>
      </c>
      <c r="Y2188">
        <v>218223</v>
      </c>
      <c r="Z2188">
        <v>20240731</v>
      </c>
      <c r="AA2188">
        <v>2404300602</v>
      </c>
      <c r="AB2188">
        <v>3</v>
      </c>
      <c r="AC2188" t="s">
        <v>2281</v>
      </c>
      <c r="AD2188" t="s">
        <v>2281</v>
      </c>
      <c r="AE2188">
        <v>11101</v>
      </c>
      <c r="AF2188" t="s">
        <v>2281</v>
      </c>
      <c r="AG2188" t="s">
        <v>549</v>
      </c>
      <c r="AH2188">
        <v>121</v>
      </c>
    </row>
    <row r="2189" spans="1:34" hidden="1" x14ac:dyDescent="0.25">
      <c r="A2189" t="str">
        <f t="shared" si="102"/>
        <v>21 1 3 11 5 1 3 0 0 4599007 218421</v>
      </c>
      <c r="B2189" t="str">
        <f t="shared" si="103"/>
        <v>21 1 3 11 5 1 3 0 0 4599007 218294</v>
      </c>
      <c r="C2189" t="str">
        <f t="shared" si="104"/>
        <v>21 1 3 11 5 1 3 0 0 4599007</v>
      </c>
      <c r="D2189">
        <v>21</v>
      </c>
      <c r="E2189">
        <v>1</v>
      </c>
      <c r="F2189">
        <v>3</v>
      </c>
      <c r="G2189">
        <v>11</v>
      </c>
      <c r="H2189">
        <v>5</v>
      </c>
      <c r="I2189">
        <v>1</v>
      </c>
      <c r="J2189">
        <v>3</v>
      </c>
      <c r="K2189">
        <v>0</v>
      </c>
      <c r="L2189" t="s">
        <v>147</v>
      </c>
      <c r="M2189" t="s">
        <v>150</v>
      </c>
      <c r="N2189" s="13">
        <v>343967259</v>
      </c>
      <c r="O2189">
        <v>218421</v>
      </c>
      <c r="P2189">
        <v>2024</v>
      </c>
      <c r="Q2189">
        <v>816005590</v>
      </c>
      <c r="R2189" t="s">
        <v>1104</v>
      </c>
      <c r="S2189" s="13">
        <v>343967259</v>
      </c>
      <c r="T2189">
        <v>12038854</v>
      </c>
      <c r="U2189" t="s">
        <v>3297</v>
      </c>
      <c r="V2189" t="s">
        <v>3298</v>
      </c>
      <c r="W2189">
        <v>5004</v>
      </c>
      <c r="X2189">
        <v>2305</v>
      </c>
      <c r="Y2189">
        <v>218294</v>
      </c>
      <c r="Z2189">
        <v>20240731</v>
      </c>
      <c r="AA2189">
        <v>2406050738</v>
      </c>
      <c r="AB2189">
        <v>199</v>
      </c>
      <c r="AC2189" t="s">
        <v>2281</v>
      </c>
      <c r="AD2189" t="s">
        <v>2281</v>
      </c>
      <c r="AE2189">
        <v>11101</v>
      </c>
      <c r="AF2189" t="s">
        <v>2281</v>
      </c>
      <c r="AG2189" t="s">
        <v>549</v>
      </c>
      <c r="AH2189">
        <v>261</v>
      </c>
    </row>
    <row r="2190" spans="1:34" hidden="1" x14ac:dyDescent="0.25">
      <c r="A2190" t="str">
        <f t="shared" si="102"/>
        <v>21 11 1 11 2 1 12 0 2120202008 0 218422</v>
      </c>
      <c r="B2190" t="str">
        <f t="shared" si="103"/>
        <v>21 11 1 11 2 1 12 0 2120202008 0 218047</v>
      </c>
      <c r="C2190" t="str">
        <f t="shared" si="104"/>
        <v>21 11 1 11 2 1 12 0 2120202008 0</v>
      </c>
      <c r="D2190">
        <v>21</v>
      </c>
      <c r="E2190">
        <v>11</v>
      </c>
      <c r="F2190">
        <v>1</v>
      </c>
      <c r="G2190">
        <v>11</v>
      </c>
      <c r="H2190">
        <v>2</v>
      </c>
      <c r="I2190">
        <v>1</v>
      </c>
      <c r="J2190">
        <v>12</v>
      </c>
      <c r="K2190">
        <v>0</v>
      </c>
      <c r="L2190" t="s">
        <v>755</v>
      </c>
      <c r="M2190" t="s">
        <v>147</v>
      </c>
      <c r="N2190" s="13">
        <v>1868760</v>
      </c>
      <c r="O2190">
        <v>218422</v>
      </c>
      <c r="P2190">
        <v>2024</v>
      </c>
      <c r="Q2190">
        <v>900158114</v>
      </c>
      <c r="R2190" t="s">
        <v>1176</v>
      </c>
      <c r="S2190" s="13">
        <v>1868760</v>
      </c>
      <c r="T2190">
        <v>0</v>
      </c>
      <c r="U2190" t="s">
        <v>3149</v>
      </c>
      <c r="V2190" t="s">
        <v>3299</v>
      </c>
      <c r="W2190">
        <v>5004</v>
      </c>
      <c r="X2190">
        <v>0</v>
      </c>
      <c r="Y2190">
        <v>218047</v>
      </c>
      <c r="Z2190">
        <v>20240731</v>
      </c>
      <c r="AA2190">
        <v>2401220207</v>
      </c>
      <c r="AB2190">
        <v>5</v>
      </c>
      <c r="AC2190" t="s">
        <v>2281</v>
      </c>
      <c r="AD2190" t="s">
        <v>2281</v>
      </c>
      <c r="AE2190">
        <v>11101</v>
      </c>
      <c r="AF2190" t="s">
        <v>2281</v>
      </c>
      <c r="AG2190" t="s">
        <v>549</v>
      </c>
      <c r="AH2190">
        <v>261</v>
      </c>
    </row>
    <row r="2191" spans="1:34" hidden="1" x14ac:dyDescent="0.25">
      <c r="A2191" t="str">
        <f t="shared" si="102"/>
        <v>21 11 1 11 1 3 10 0 2110102005 0 218423</v>
      </c>
      <c r="B2191" t="str">
        <f t="shared" si="103"/>
        <v>21 11 1 11 1 3 10 0 2110102005 0 218064</v>
      </c>
      <c r="C2191" t="str">
        <f t="shared" si="104"/>
        <v>21 11 1 11 1 3 10 0 2110102005 0</v>
      </c>
      <c r="D2191">
        <v>21</v>
      </c>
      <c r="E2191">
        <v>11</v>
      </c>
      <c r="F2191">
        <v>1</v>
      </c>
      <c r="G2191">
        <v>11</v>
      </c>
      <c r="H2191">
        <v>1</v>
      </c>
      <c r="I2191">
        <v>3</v>
      </c>
      <c r="J2191">
        <v>10</v>
      </c>
      <c r="K2191">
        <v>0</v>
      </c>
      <c r="L2191" t="s">
        <v>752</v>
      </c>
      <c r="M2191" t="s">
        <v>147</v>
      </c>
      <c r="N2191" s="13">
        <v>197200</v>
      </c>
      <c r="O2191">
        <v>218423</v>
      </c>
      <c r="P2191">
        <v>2024</v>
      </c>
      <c r="Q2191">
        <v>900319291</v>
      </c>
      <c r="R2191" t="s">
        <v>785</v>
      </c>
      <c r="S2191" s="13">
        <v>197200</v>
      </c>
      <c r="T2191">
        <v>0</v>
      </c>
      <c r="U2191" t="s">
        <v>3300</v>
      </c>
      <c r="V2191" t="s">
        <v>2345</v>
      </c>
      <c r="W2191">
        <v>5004</v>
      </c>
      <c r="X2191">
        <v>0</v>
      </c>
      <c r="Y2191">
        <v>218064</v>
      </c>
      <c r="Z2191">
        <v>20240731</v>
      </c>
      <c r="AA2191">
        <v>0</v>
      </c>
      <c r="AB2191">
        <v>0</v>
      </c>
      <c r="AC2191" t="s">
        <v>2281</v>
      </c>
      <c r="AD2191" t="s">
        <v>2281</v>
      </c>
      <c r="AE2191">
        <v>11101</v>
      </c>
      <c r="AF2191" t="s">
        <v>2281</v>
      </c>
      <c r="AG2191" t="s">
        <v>549</v>
      </c>
      <c r="AH2191">
        <v>111</v>
      </c>
    </row>
    <row r="2192" spans="1:34" hidden="1" x14ac:dyDescent="0.25">
      <c r="A2192" t="str">
        <f t="shared" si="102"/>
        <v>21 1 3 11 5 1 3 0 0 4599007 218424</v>
      </c>
      <c r="B2192" t="str">
        <f t="shared" si="103"/>
        <v>21 1 3 11 5 1 3 0 0 4599007 218043</v>
      </c>
      <c r="C2192" t="str">
        <f t="shared" si="104"/>
        <v>21 1 3 11 5 1 3 0 0 4599007</v>
      </c>
      <c r="D2192">
        <v>21</v>
      </c>
      <c r="E2192">
        <v>1</v>
      </c>
      <c r="F2192">
        <v>3</v>
      </c>
      <c r="G2192">
        <v>11</v>
      </c>
      <c r="H2192">
        <v>5</v>
      </c>
      <c r="I2192">
        <v>1</v>
      </c>
      <c r="J2192">
        <v>3</v>
      </c>
      <c r="K2192">
        <v>0</v>
      </c>
      <c r="L2192" t="s">
        <v>147</v>
      </c>
      <c r="M2192" t="s">
        <v>150</v>
      </c>
      <c r="N2192" s="13">
        <v>4928194</v>
      </c>
      <c r="O2192">
        <v>218424</v>
      </c>
      <c r="P2192">
        <v>2024</v>
      </c>
      <c r="Q2192">
        <v>810000725</v>
      </c>
      <c r="R2192" t="s">
        <v>1102</v>
      </c>
      <c r="S2192" s="13">
        <v>4928194</v>
      </c>
      <c r="T2192">
        <v>144947</v>
      </c>
      <c r="U2192" t="s">
        <v>3123</v>
      </c>
      <c r="V2192" t="s">
        <v>3301</v>
      </c>
      <c r="W2192">
        <v>5004</v>
      </c>
      <c r="X2192">
        <v>2305</v>
      </c>
      <c r="Y2192">
        <v>218043</v>
      </c>
      <c r="Z2192">
        <v>20240731</v>
      </c>
      <c r="AA2192">
        <v>2401190193</v>
      </c>
      <c r="AB2192">
        <v>6</v>
      </c>
      <c r="AC2192" t="s">
        <v>2281</v>
      </c>
      <c r="AD2192" t="s">
        <v>2281</v>
      </c>
      <c r="AE2192">
        <v>11101</v>
      </c>
      <c r="AF2192" t="s">
        <v>2281</v>
      </c>
      <c r="AG2192" t="s">
        <v>549</v>
      </c>
      <c r="AH2192">
        <v>261</v>
      </c>
    </row>
    <row r="2193" spans="1:34" hidden="1" x14ac:dyDescent="0.25">
      <c r="A2193" t="str">
        <f t="shared" si="102"/>
        <v>21 11 1 11 1 2 1 0 211020100101 0 218425</v>
      </c>
      <c r="B2193" t="str">
        <f t="shared" si="103"/>
        <v>21 11 1 11 1 2 1 0 211020100101 0 218096</v>
      </c>
      <c r="C2193" t="str">
        <f t="shared" si="104"/>
        <v>21 11 1 11 1 2 1 0 211020100101 0</v>
      </c>
      <c r="D2193">
        <v>21</v>
      </c>
      <c r="E2193">
        <v>11</v>
      </c>
      <c r="F2193">
        <v>1</v>
      </c>
      <c r="G2193">
        <v>11</v>
      </c>
      <c r="H2193">
        <v>1</v>
      </c>
      <c r="I2193">
        <v>2</v>
      </c>
      <c r="J2193">
        <v>1</v>
      </c>
      <c r="K2193">
        <v>0</v>
      </c>
      <c r="L2193" t="s">
        <v>728</v>
      </c>
      <c r="M2193" t="s">
        <v>147</v>
      </c>
      <c r="N2193" s="13">
        <v>856120</v>
      </c>
      <c r="O2193">
        <v>218425</v>
      </c>
      <c r="P2193">
        <v>2024</v>
      </c>
      <c r="Q2193">
        <v>900319291</v>
      </c>
      <c r="R2193" t="s">
        <v>785</v>
      </c>
      <c r="S2193" s="13">
        <v>856120</v>
      </c>
      <c r="T2193">
        <v>0</v>
      </c>
      <c r="U2193" t="s">
        <v>3302</v>
      </c>
      <c r="V2193" t="s">
        <v>2345</v>
      </c>
      <c r="W2193">
        <v>5010</v>
      </c>
      <c r="X2193">
        <v>0</v>
      </c>
      <c r="Y2193">
        <v>218096</v>
      </c>
      <c r="Z2193">
        <v>20240731</v>
      </c>
      <c r="AA2193">
        <v>2024071070</v>
      </c>
      <c r="AB2193">
        <v>0</v>
      </c>
      <c r="AC2193" t="s">
        <v>2281</v>
      </c>
      <c r="AD2193" t="s">
        <v>2281</v>
      </c>
      <c r="AE2193">
        <v>11101</v>
      </c>
      <c r="AF2193" t="s">
        <v>2281</v>
      </c>
      <c r="AG2193" t="s">
        <v>549</v>
      </c>
      <c r="AH2193">
        <v>100</v>
      </c>
    </row>
    <row r="2194" spans="1:34" hidden="1" x14ac:dyDescent="0.25">
      <c r="A2194" t="str">
        <f t="shared" si="102"/>
        <v>21 11 1 11 1 2 1 0 211020100101 0 218426</v>
      </c>
      <c r="B2194" t="str">
        <f t="shared" si="103"/>
        <v>21 11 1 11 1 2 1 0 211020100101 0 218145</v>
      </c>
      <c r="C2194" t="str">
        <f t="shared" si="104"/>
        <v>21 11 1 11 1 2 1 0 211020100101 0</v>
      </c>
      <c r="D2194">
        <v>21</v>
      </c>
      <c r="E2194">
        <v>11</v>
      </c>
      <c r="F2194">
        <v>1</v>
      </c>
      <c r="G2194">
        <v>11</v>
      </c>
      <c r="H2194">
        <v>1</v>
      </c>
      <c r="I2194">
        <v>2</v>
      </c>
      <c r="J2194">
        <v>1</v>
      </c>
      <c r="K2194">
        <v>0</v>
      </c>
      <c r="L2194" t="s">
        <v>728</v>
      </c>
      <c r="M2194" t="s">
        <v>147</v>
      </c>
      <c r="N2194" s="13">
        <v>9743020</v>
      </c>
      <c r="O2194">
        <v>218426</v>
      </c>
      <c r="P2194">
        <v>2024</v>
      </c>
      <c r="Q2194">
        <v>900319291</v>
      </c>
      <c r="R2194" t="s">
        <v>785</v>
      </c>
      <c r="S2194" s="13">
        <v>9743020</v>
      </c>
      <c r="T2194">
        <v>0</v>
      </c>
      <c r="U2194" t="s">
        <v>3302</v>
      </c>
      <c r="V2194" t="s">
        <v>2345</v>
      </c>
      <c r="W2194">
        <v>5010</v>
      </c>
      <c r="X2194">
        <v>0</v>
      </c>
      <c r="Y2194">
        <v>218145</v>
      </c>
      <c r="Z2194">
        <v>20240731</v>
      </c>
      <c r="AA2194">
        <v>2024071070</v>
      </c>
      <c r="AB2194">
        <v>0</v>
      </c>
      <c r="AC2194" t="s">
        <v>2281</v>
      </c>
      <c r="AD2194" t="s">
        <v>2281</v>
      </c>
      <c r="AE2194">
        <v>11101</v>
      </c>
      <c r="AF2194" t="s">
        <v>2281</v>
      </c>
      <c r="AG2194" t="s">
        <v>549</v>
      </c>
      <c r="AH2194">
        <v>100</v>
      </c>
    </row>
    <row r="2195" spans="1:34" hidden="1" x14ac:dyDescent="0.25">
      <c r="A2195" t="str">
        <f t="shared" si="102"/>
        <v>21 11 1 11 1 2 1 0 211020100101 0 218427</v>
      </c>
      <c r="B2195" t="str">
        <f t="shared" si="103"/>
        <v>21 11 1 11 1 2 1 0 211020100101 0 218228</v>
      </c>
      <c r="C2195" t="str">
        <f t="shared" si="104"/>
        <v>21 11 1 11 1 2 1 0 211020100101 0</v>
      </c>
      <c r="D2195">
        <v>21</v>
      </c>
      <c r="E2195">
        <v>11</v>
      </c>
      <c r="F2195">
        <v>1</v>
      </c>
      <c r="G2195">
        <v>11</v>
      </c>
      <c r="H2195">
        <v>1</v>
      </c>
      <c r="I2195">
        <v>2</v>
      </c>
      <c r="J2195">
        <v>1</v>
      </c>
      <c r="K2195">
        <v>0</v>
      </c>
      <c r="L2195" t="s">
        <v>728</v>
      </c>
      <c r="M2195" t="s">
        <v>147</v>
      </c>
      <c r="N2195" s="13">
        <v>660720</v>
      </c>
      <c r="O2195">
        <v>218427</v>
      </c>
      <c r="P2195">
        <v>2024</v>
      </c>
      <c r="Q2195">
        <v>900319291</v>
      </c>
      <c r="R2195" t="s">
        <v>785</v>
      </c>
      <c r="S2195" s="13">
        <v>660720</v>
      </c>
      <c r="T2195">
        <v>0</v>
      </c>
      <c r="U2195" t="s">
        <v>3302</v>
      </c>
      <c r="V2195" t="s">
        <v>2345</v>
      </c>
      <c r="W2195">
        <v>5010</v>
      </c>
      <c r="X2195">
        <v>0</v>
      </c>
      <c r="Y2195">
        <v>218228</v>
      </c>
      <c r="Z2195">
        <v>20240731</v>
      </c>
      <c r="AA2195">
        <v>2024071070</v>
      </c>
      <c r="AB2195">
        <v>0</v>
      </c>
      <c r="AC2195" t="s">
        <v>2281</v>
      </c>
      <c r="AD2195" t="s">
        <v>2281</v>
      </c>
      <c r="AE2195">
        <v>11101</v>
      </c>
      <c r="AF2195" t="s">
        <v>2281</v>
      </c>
      <c r="AG2195" t="s">
        <v>549</v>
      </c>
      <c r="AH2195">
        <v>100</v>
      </c>
    </row>
    <row r="2196" spans="1:34" hidden="1" x14ac:dyDescent="0.25">
      <c r="A2196" t="str">
        <f t="shared" si="102"/>
        <v>21 11 1 11 1 2 1 0 211020100101 0 218428</v>
      </c>
      <c r="B2196" t="str">
        <f t="shared" si="103"/>
        <v>21 11 1 11 1 2 1 0 211020100101 0 218336</v>
      </c>
      <c r="C2196" t="str">
        <f t="shared" si="104"/>
        <v>21 11 1 11 1 2 1 0 211020100101 0</v>
      </c>
      <c r="D2196">
        <v>21</v>
      </c>
      <c r="E2196">
        <v>11</v>
      </c>
      <c r="F2196">
        <v>1</v>
      </c>
      <c r="G2196">
        <v>11</v>
      </c>
      <c r="H2196">
        <v>1</v>
      </c>
      <c r="I2196">
        <v>2</v>
      </c>
      <c r="J2196">
        <v>1</v>
      </c>
      <c r="K2196">
        <v>0</v>
      </c>
      <c r="L2196" t="s">
        <v>728</v>
      </c>
      <c r="M2196" t="s">
        <v>147</v>
      </c>
      <c r="N2196" s="13">
        <v>1167980</v>
      </c>
      <c r="O2196">
        <v>218428</v>
      </c>
      <c r="P2196">
        <v>2024</v>
      </c>
      <c r="Q2196">
        <v>900319291</v>
      </c>
      <c r="R2196" t="s">
        <v>785</v>
      </c>
      <c r="S2196" s="13">
        <v>1167980</v>
      </c>
      <c r="T2196">
        <v>0</v>
      </c>
      <c r="U2196" t="s">
        <v>3302</v>
      </c>
      <c r="V2196" t="s">
        <v>2345</v>
      </c>
      <c r="W2196">
        <v>5010</v>
      </c>
      <c r="X2196">
        <v>0</v>
      </c>
      <c r="Y2196">
        <v>218336</v>
      </c>
      <c r="Z2196">
        <v>20240731</v>
      </c>
      <c r="AA2196">
        <v>2024071070</v>
      </c>
      <c r="AB2196">
        <v>0</v>
      </c>
      <c r="AC2196" t="s">
        <v>2281</v>
      </c>
      <c r="AD2196" t="s">
        <v>2281</v>
      </c>
      <c r="AE2196">
        <v>11101</v>
      </c>
      <c r="AF2196" t="s">
        <v>2281</v>
      </c>
      <c r="AG2196" t="s">
        <v>549</v>
      </c>
      <c r="AH2196">
        <v>100</v>
      </c>
    </row>
    <row r="2197" spans="1:34" hidden="1" x14ac:dyDescent="0.25">
      <c r="A2197" t="str">
        <f t="shared" si="102"/>
        <v>21 11 1 11 2 1 22 0 2120202008 0 218429</v>
      </c>
      <c r="B2197" t="str">
        <f t="shared" si="103"/>
        <v>21 11 1 11 2 1 22 0 2120202008 0 218224</v>
      </c>
      <c r="C2197" t="str">
        <f t="shared" si="104"/>
        <v>21 11 1 11 2 1 22 0 2120202008 0</v>
      </c>
      <c r="D2197">
        <v>21</v>
      </c>
      <c r="E2197">
        <v>11</v>
      </c>
      <c r="F2197">
        <v>1</v>
      </c>
      <c r="G2197">
        <v>11</v>
      </c>
      <c r="H2197">
        <v>2</v>
      </c>
      <c r="I2197">
        <v>1</v>
      </c>
      <c r="J2197">
        <v>22</v>
      </c>
      <c r="K2197">
        <v>0</v>
      </c>
      <c r="L2197" t="s">
        <v>755</v>
      </c>
      <c r="M2197" t="s">
        <v>147</v>
      </c>
      <c r="N2197" s="13">
        <v>63498782.159999996</v>
      </c>
      <c r="O2197">
        <v>218429</v>
      </c>
      <c r="P2197">
        <v>2024</v>
      </c>
      <c r="Q2197">
        <v>800028582</v>
      </c>
      <c r="R2197" t="s">
        <v>833</v>
      </c>
      <c r="S2197" s="13">
        <v>63498782.159999996</v>
      </c>
      <c r="T2197">
        <v>0</v>
      </c>
      <c r="U2197" t="s">
        <v>2411</v>
      </c>
      <c r="V2197" t="s">
        <v>3303</v>
      </c>
      <c r="W2197">
        <v>5004</v>
      </c>
      <c r="X2197">
        <v>0</v>
      </c>
      <c r="Y2197">
        <v>218224</v>
      </c>
      <c r="Z2197">
        <v>20240731</v>
      </c>
      <c r="AA2197">
        <v>2405020606</v>
      </c>
      <c r="AB2197">
        <v>3</v>
      </c>
      <c r="AC2197" t="s">
        <v>2281</v>
      </c>
      <c r="AD2197" t="s">
        <v>2281</v>
      </c>
      <c r="AE2197">
        <v>11101</v>
      </c>
      <c r="AF2197" t="s">
        <v>2281</v>
      </c>
      <c r="AG2197" t="s">
        <v>549</v>
      </c>
      <c r="AH2197">
        <v>121</v>
      </c>
    </row>
    <row r="2198" spans="1:34" hidden="1" x14ac:dyDescent="0.25">
      <c r="A2198" t="str">
        <f t="shared" si="102"/>
        <v>21 11 1 11 2 1 22 0 2120202008 0 218430</v>
      </c>
      <c r="B2198" t="str">
        <f t="shared" si="103"/>
        <v>21 11 1 11 2 1 22 0 2120202008 0 218224</v>
      </c>
      <c r="C2198" t="str">
        <f t="shared" si="104"/>
        <v>21 11 1 11 2 1 22 0 2120202008 0</v>
      </c>
      <c r="D2198">
        <v>21</v>
      </c>
      <c r="E2198">
        <v>11</v>
      </c>
      <c r="F2198">
        <v>1</v>
      </c>
      <c r="G2198">
        <v>11</v>
      </c>
      <c r="H2198">
        <v>2</v>
      </c>
      <c r="I2198">
        <v>1</v>
      </c>
      <c r="J2198">
        <v>22</v>
      </c>
      <c r="K2198">
        <v>0</v>
      </c>
      <c r="L2198" t="s">
        <v>755</v>
      </c>
      <c r="M2198" t="s">
        <v>147</v>
      </c>
      <c r="N2198" s="13">
        <v>8395949.8399999999</v>
      </c>
      <c r="O2198">
        <v>218430</v>
      </c>
      <c r="P2198">
        <v>2024</v>
      </c>
      <c r="Q2198">
        <v>800028582</v>
      </c>
      <c r="R2198" t="s">
        <v>833</v>
      </c>
      <c r="S2198" s="13">
        <v>8395949.8399999999</v>
      </c>
      <c r="T2198">
        <v>0</v>
      </c>
      <c r="U2198" t="s">
        <v>2411</v>
      </c>
      <c r="V2198" t="s">
        <v>3303</v>
      </c>
      <c r="W2198">
        <v>5004</v>
      </c>
      <c r="X2198">
        <v>0</v>
      </c>
      <c r="Y2198">
        <v>218224</v>
      </c>
      <c r="Z2198">
        <v>20240731</v>
      </c>
      <c r="AA2198">
        <v>2405020606</v>
      </c>
      <c r="AB2198">
        <v>3</v>
      </c>
      <c r="AC2198" t="s">
        <v>2281</v>
      </c>
      <c r="AD2198" t="s">
        <v>2281</v>
      </c>
      <c r="AE2198">
        <v>11101</v>
      </c>
      <c r="AF2198" t="s">
        <v>2281</v>
      </c>
      <c r="AG2198" t="s">
        <v>549</v>
      </c>
      <c r="AH2198">
        <v>121</v>
      </c>
    </row>
    <row r="2199" spans="1:34" hidden="1" x14ac:dyDescent="0.25">
      <c r="A2199" t="str">
        <f t="shared" si="102"/>
        <v>21 11 1 11 2 1 18 0 2120202006 0 218431</v>
      </c>
      <c r="B2199" t="str">
        <f t="shared" si="103"/>
        <v>21 11 1 11 2 1 18 0 2120202006 0 218115</v>
      </c>
      <c r="C2199" t="str">
        <f t="shared" si="104"/>
        <v>21 11 1 11 2 1 18 0 2120202006 0</v>
      </c>
      <c r="D2199">
        <v>21</v>
      </c>
      <c r="E2199">
        <v>11</v>
      </c>
      <c r="F2199">
        <v>1</v>
      </c>
      <c r="G2199">
        <v>11</v>
      </c>
      <c r="H2199">
        <v>2</v>
      </c>
      <c r="I2199">
        <v>1</v>
      </c>
      <c r="J2199">
        <v>18</v>
      </c>
      <c r="K2199">
        <v>0</v>
      </c>
      <c r="L2199" t="s">
        <v>758</v>
      </c>
      <c r="M2199" t="s">
        <v>147</v>
      </c>
      <c r="N2199" s="13">
        <v>12819</v>
      </c>
      <c r="O2199">
        <v>218431</v>
      </c>
      <c r="P2199">
        <v>2024</v>
      </c>
      <c r="Q2199">
        <v>890803239</v>
      </c>
      <c r="R2199" t="s">
        <v>924</v>
      </c>
      <c r="S2199" s="13">
        <v>12819</v>
      </c>
      <c r="T2199">
        <v>0</v>
      </c>
      <c r="U2199" t="s">
        <v>3125</v>
      </c>
      <c r="V2199" t="s">
        <v>2283</v>
      </c>
      <c r="W2199">
        <v>5004</v>
      </c>
      <c r="X2199">
        <v>0</v>
      </c>
      <c r="Y2199">
        <v>218115</v>
      </c>
      <c r="Z2199">
        <v>20240731</v>
      </c>
      <c r="AA2199">
        <v>0</v>
      </c>
      <c r="AB2199">
        <v>0</v>
      </c>
      <c r="AC2199" t="s">
        <v>2281</v>
      </c>
      <c r="AD2199" t="s">
        <v>2281</v>
      </c>
      <c r="AE2199">
        <v>11101</v>
      </c>
      <c r="AF2199" t="s">
        <v>2281</v>
      </c>
      <c r="AG2199" t="s">
        <v>549</v>
      </c>
      <c r="AH2199">
        <v>335</v>
      </c>
    </row>
    <row r="2200" spans="1:34" hidden="1" x14ac:dyDescent="0.25">
      <c r="A2200" t="str">
        <f t="shared" si="102"/>
        <v>21 4 3 11 5 1 5 1 0 4599028 218432</v>
      </c>
      <c r="B2200" t="str">
        <f t="shared" si="103"/>
        <v>21 4 3 11 5 1 5 1 0 4599028 218251</v>
      </c>
      <c r="C2200" t="str">
        <f t="shared" si="104"/>
        <v>21 4 3 11 5 1 5 1 0 4599028</v>
      </c>
      <c r="D2200">
        <v>21</v>
      </c>
      <c r="E2200">
        <v>4</v>
      </c>
      <c r="F2200">
        <v>3</v>
      </c>
      <c r="G2200">
        <v>11</v>
      </c>
      <c r="H2200">
        <v>5</v>
      </c>
      <c r="I2200">
        <v>1</v>
      </c>
      <c r="J2200">
        <v>5</v>
      </c>
      <c r="K2200">
        <v>1</v>
      </c>
      <c r="L2200" t="s">
        <v>147</v>
      </c>
      <c r="M2200" t="s">
        <v>151</v>
      </c>
      <c r="N2200" s="13">
        <v>18376600</v>
      </c>
      <c r="O2200">
        <v>218432</v>
      </c>
      <c r="P2200">
        <v>2024</v>
      </c>
      <c r="Q2200">
        <v>800044967</v>
      </c>
      <c r="R2200" t="s">
        <v>1108</v>
      </c>
      <c r="S2200" s="13">
        <v>18376600</v>
      </c>
      <c r="T2200">
        <v>0</v>
      </c>
      <c r="U2200" t="s">
        <v>3304</v>
      </c>
      <c r="V2200" t="s">
        <v>3305</v>
      </c>
      <c r="W2200">
        <v>5016</v>
      </c>
      <c r="X2200">
        <v>0</v>
      </c>
      <c r="Y2200">
        <v>218251</v>
      </c>
      <c r="Z2200">
        <v>20240731</v>
      </c>
      <c r="AA2200">
        <v>2405160658</v>
      </c>
      <c r="AB2200">
        <v>1</v>
      </c>
      <c r="AC2200" t="s">
        <v>2281</v>
      </c>
      <c r="AD2200" t="s">
        <v>2281</v>
      </c>
      <c r="AE2200">
        <v>11101</v>
      </c>
      <c r="AF2200" t="s">
        <v>2281</v>
      </c>
      <c r="AG2200" t="s">
        <v>549</v>
      </c>
      <c r="AH2200">
        <v>251</v>
      </c>
    </row>
    <row r="2201" spans="1:34" hidden="1" x14ac:dyDescent="0.25">
      <c r="A2201" t="str">
        <f t="shared" si="102"/>
        <v>21 11 1 11 2 1 35 0 2120202006 0 218433</v>
      </c>
      <c r="B2201" t="str">
        <f t="shared" si="103"/>
        <v>21 11 1 11 2 1 35 0 2120202006 0 218258</v>
      </c>
      <c r="C2201" t="str">
        <f t="shared" si="104"/>
        <v>21 11 1 11 2 1 35 0 2120202006 0</v>
      </c>
      <c r="D2201">
        <v>21</v>
      </c>
      <c r="E2201">
        <v>11</v>
      </c>
      <c r="F2201">
        <v>1</v>
      </c>
      <c r="G2201">
        <v>11</v>
      </c>
      <c r="H2201">
        <v>2</v>
      </c>
      <c r="I2201">
        <v>1</v>
      </c>
      <c r="J2201">
        <v>35</v>
      </c>
      <c r="K2201">
        <v>0</v>
      </c>
      <c r="L2201" t="s">
        <v>758</v>
      </c>
      <c r="M2201" t="s">
        <v>147</v>
      </c>
      <c r="N2201" s="13">
        <v>46366</v>
      </c>
      <c r="O2201">
        <v>218433</v>
      </c>
      <c r="P2201">
        <v>2024</v>
      </c>
      <c r="Q2201">
        <v>890800128</v>
      </c>
      <c r="R2201" t="s">
        <v>838</v>
      </c>
      <c r="S2201" s="13">
        <v>46366</v>
      </c>
      <c r="T2201">
        <v>0</v>
      </c>
      <c r="U2201" t="s">
        <v>3081</v>
      </c>
      <c r="V2201" t="s">
        <v>2280</v>
      </c>
      <c r="W2201">
        <v>5004</v>
      </c>
      <c r="X2201">
        <v>0</v>
      </c>
      <c r="Y2201">
        <v>218258</v>
      </c>
      <c r="Z2201">
        <v>20240731</v>
      </c>
      <c r="AA2201">
        <v>0</v>
      </c>
      <c r="AB2201">
        <v>0</v>
      </c>
      <c r="AC2201" t="s">
        <v>2281</v>
      </c>
      <c r="AD2201" t="s">
        <v>2281</v>
      </c>
      <c r="AE2201">
        <v>11101</v>
      </c>
      <c r="AF2201" t="s">
        <v>2281</v>
      </c>
      <c r="AG2201" t="s">
        <v>549</v>
      </c>
      <c r="AH2201">
        <v>335</v>
      </c>
    </row>
    <row r="2202" spans="1:34" hidden="1" x14ac:dyDescent="0.25">
      <c r="A2202" t="str">
        <f t="shared" si="102"/>
        <v>21 11 1 11 1 3 4 0 2110102007 0 218434</v>
      </c>
      <c r="B2202" t="str">
        <f t="shared" si="103"/>
        <v>21 11 1 11 1 3 4 0 2110102007 0 218382</v>
      </c>
      <c r="C2202" t="str">
        <f t="shared" si="104"/>
        <v>21 11 1 11 1 3 4 0 2110102007 0</v>
      </c>
      <c r="D2202">
        <v>21</v>
      </c>
      <c r="E2202">
        <v>11</v>
      </c>
      <c r="F2202">
        <v>1</v>
      </c>
      <c r="G2202">
        <v>11</v>
      </c>
      <c r="H2202">
        <v>1</v>
      </c>
      <c r="I2202">
        <v>3</v>
      </c>
      <c r="J2202">
        <v>4</v>
      </c>
      <c r="K2202">
        <v>0</v>
      </c>
      <c r="L2202" t="s">
        <v>747</v>
      </c>
      <c r="M2202" t="s">
        <v>147</v>
      </c>
      <c r="N2202" s="13">
        <v>18166900</v>
      </c>
      <c r="O2202">
        <v>218434</v>
      </c>
      <c r="P2202">
        <v>2024</v>
      </c>
      <c r="Q2202">
        <v>900319291</v>
      </c>
      <c r="R2202" t="s">
        <v>785</v>
      </c>
      <c r="S2202" s="13">
        <v>326479800</v>
      </c>
      <c r="T2202">
        <v>0</v>
      </c>
      <c r="U2202" t="s">
        <v>3306</v>
      </c>
      <c r="V2202" t="s">
        <v>2342</v>
      </c>
      <c r="W2202">
        <v>5010</v>
      </c>
      <c r="X2202">
        <v>0</v>
      </c>
      <c r="Y2202">
        <v>218382</v>
      </c>
      <c r="Z2202">
        <v>20240805</v>
      </c>
      <c r="AA2202">
        <v>2024071060</v>
      </c>
      <c r="AB2202">
        <v>0</v>
      </c>
      <c r="AC2202" t="s">
        <v>2281</v>
      </c>
      <c r="AD2202" t="s">
        <v>2281</v>
      </c>
      <c r="AE2202">
        <v>11101</v>
      </c>
      <c r="AF2202" t="s">
        <v>2281</v>
      </c>
      <c r="AG2202" t="s">
        <v>549</v>
      </c>
      <c r="AH2202">
        <v>100</v>
      </c>
    </row>
    <row r="2203" spans="1:34" hidden="1" x14ac:dyDescent="0.25">
      <c r="A2203" t="str">
        <f t="shared" si="102"/>
        <v>21 11 1 11 1 3 5 0 2110102006 0 218434</v>
      </c>
      <c r="B2203" t="str">
        <f t="shared" si="103"/>
        <v>21 11 1 11 1 3 5 0 2110102006 0 218382</v>
      </c>
      <c r="C2203" t="str">
        <f t="shared" si="104"/>
        <v>21 11 1 11 1 3 5 0 2110102006 0</v>
      </c>
      <c r="D2203">
        <v>21</v>
      </c>
      <c r="E2203">
        <v>11</v>
      </c>
      <c r="F2203">
        <v>1</v>
      </c>
      <c r="G2203">
        <v>11</v>
      </c>
      <c r="H2203">
        <v>1</v>
      </c>
      <c r="I2203">
        <v>3</v>
      </c>
      <c r="J2203">
        <v>5</v>
      </c>
      <c r="K2203">
        <v>0</v>
      </c>
      <c r="L2203" t="s">
        <v>748</v>
      </c>
      <c r="M2203" t="s">
        <v>147</v>
      </c>
      <c r="N2203" s="13">
        <v>108799600</v>
      </c>
      <c r="O2203">
        <v>218434</v>
      </c>
      <c r="P2203">
        <v>2024</v>
      </c>
      <c r="Q2203">
        <v>900319291</v>
      </c>
      <c r="R2203" t="s">
        <v>785</v>
      </c>
      <c r="S2203" s="13">
        <v>326479800</v>
      </c>
      <c r="T2203">
        <v>0</v>
      </c>
      <c r="U2203" t="s">
        <v>3306</v>
      </c>
      <c r="V2203" t="s">
        <v>2342</v>
      </c>
      <c r="W2203">
        <v>5010</v>
      </c>
      <c r="X2203">
        <v>0</v>
      </c>
      <c r="Y2203">
        <v>218382</v>
      </c>
      <c r="Z2203">
        <v>20240805</v>
      </c>
      <c r="AA2203">
        <v>2024071060</v>
      </c>
      <c r="AB2203">
        <v>0</v>
      </c>
      <c r="AC2203" t="s">
        <v>2281</v>
      </c>
      <c r="AD2203" t="s">
        <v>2281</v>
      </c>
      <c r="AE2203">
        <v>11101</v>
      </c>
      <c r="AF2203" t="s">
        <v>2281</v>
      </c>
      <c r="AG2203" t="s">
        <v>549</v>
      </c>
      <c r="AH2203">
        <v>100</v>
      </c>
    </row>
    <row r="2204" spans="1:34" hidden="1" x14ac:dyDescent="0.25">
      <c r="A2204" t="str">
        <f t="shared" si="102"/>
        <v>21 11 1 11 1 3 6 0 2110102008 0 218434</v>
      </c>
      <c r="B2204" t="str">
        <f t="shared" si="103"/>
        <v>21 11 1 11 1 3 6 0 2110102008 0 218382</v>
      </c>
      <c r="C2204" t="str">
        <f t="shared" si="104"/>
        <v>21 11 1 11 1 3 6 0 2110102008 0</v>
      </c>
      <c r="D2204">
        <v>21</v>
      </c>
      <c r="E2204">
        <v>11</v>
      </c>
      <c r="F2204">
        <v>1</v>
      </c>
      <c r="G2204">
        <v>11</v>
      </c>
      <c r="H2204">
        <v>1</v>
      </c>
      <c r="I2204">
        <v>3</v>
      </c>
      <c r="J2204">
        <v>6</v>
      </c>
      <c r="K2204">
        <v>0</v>
      </c>
      <c r="L2204" t="s">
        <v>749</v>
      </c>
      <c r="M2204" t="s">
        <v>147</v>
      </c>
      <c r="N2204" s="13">
        <v>18166900</v>
      </c>
      <c r="O2204">
        <v>218434</v>
      </c>
      <c r="P2204">
        <v>2024</v>
      </c>
      <c r="Q2204">
        <v>900319291</v>
      </c>
      <c r="R2204" t="s">
        <v>785</v>
      </c>
      <c r="S2204" s="13">
        <v>326479800</v>
      </c>
      <c r="T2204">
        <v>0</v>
      </c>
      <c r="U2204" t="s">
        <v>3306</v>
      </c>
      <c r="V2204" t="s">
        <v>2342</v>
      </c>
      <c r="W2204">
        <v>5010</v>
      </c>
      <c r="X2204">
        <v>0</v>
      </c>
      <c r="Y2204">
        <v>218382</v>
      </c>
      <c r="Z2204">
        <v>20240805</v>
      </c>
      <c r="AA2204">
        <v>2024071060</v>
      </c>
      <c r="AB2204">
        <v>0</v>
      </c>
      <c r="AC2204" t="s">
        <v>2281</v>
      </c>
      <c r="AD2204" t="s">
        <v>2281</v>
      </c>
      <c r="AE2204">
        <v>11101</v>
      </c>
      <c r="AF2204" t="s">
        <v>2281</v>
      </c>
      <c r="AG2204" t="s">
        <v>549</v>
      </c>
      <c r="AH2204">
        <v>100</v>
      </c>
    </row>
    <row r="2205" spans="1:34" hidden="1" x14ac:dyDescent="0.25">
      <c r="A2205" t="str">
        <f t="shared" si="102"/>
        <v>21 11 1 11 1 3 7 0 2110102009 0 218434</v>
      </c>
      <c r="B2205" t="str">
        <f t="shared" si="103"/>
        <v>21 11 1 11 1 3 7 0 2110102009 0 218382</v>
      </c>
      <c r="C2205" t="str">
        <f t="shared" si="104"/>
        <v>21 11 1 11 1 3 7 0 2110102009 0</v>
      </c>
      <c r="D2205">
        <v>21</v>
      </c>
      <c r="E2205">
        <v>11</v>
      </c>
      <c r="F2205">
        <v>1</v>
      </c>
      <c r="G2205">
        <v>11</v>
      </c>
      <c r="H2205">
        <v>1</v>
      </c>
      <c r="I2205">
        <v>3</v>
      </c>
      <c r="J2205">
        <v>7</v>
      </c>
      <c r="K2205">
        <v>0</v>
      </c>
      <c r="L2205" t="s">
        <v>750</v>
      </c>
      <c r="M2205" t="s">
        <v>147</v>
      </c>
      <c r="N2205" s="13">
        <v>36294000</v>
      </c>
      <c r="O2205">
        <v>218434</v>
      </c>
      <c r="P2205">
        <v>2024</v>
      </c>
      <c r="Q2205">
        <v>900319291</v>
      </c>
      <c r="R2205" t="s">
        <v>785</v>
      </c>
      <c r="S2205" s="13">
        <v>326479800</v>
      </c>
      <c r="T2205">
        <v>0</v>
      </c>
      <c r="U2205" t="s">
        <v>3306</v>
      </c>
      <c r="V2205" t="s">
        <v>2342</v>
      </c>
      <c r="W2205">
        <v>5010</v>
      </c>
      <c r="X2205">
        <v>0</v>
      </c>
      <c r="Y2205">
        <v>218382</v>
      </c>
      <c r="Z2205">
        <v>20240805</v>
      </c>
      <c r="AA2205">
        <v>2024071060</v>
      </c>
      <c r="AB2205">
        <v>0</v>
      </c>
      <c r="AC2205" t="s">
        <v>2281</v>
      </c>
      <c r="AD2205" t="s">
        <v>2281</v>
      </c>
      <c r="AE2205">
        <v>11101</v>
      </c>
      <c r="AF2205" t="s">
        <v>2281</v>
      </c>
      <c r="AG2205" t="s">
        <v>549</v>
      </c>
      <c r="AH2205">
        <v>100</v>
      </c>
    </row>
    <row r="2206" spans="1:34" hidden="1" x14ac:dyDescent="0.25">
      <c r="A2206" t="str">
        <f t="shared" si="102"/>
        <v>21 11 1 11 1 3 12 0 2110102004 0 218434</v>
      </c>
      <c r="B2206" t="str">
        <f t="shared" si="103"/>
        <v>21 11 1 11 1 3 12 0 2110102004 0 218382</v>
      </c>
      <c r="C2206" t="str">
        <f t="shared" si="104"/>
        <v>21 11 1 11 1 3 12 0 2110102004 0</v>
      </c>
      <c r="D2206">
        <v>21</v>
      </c>
      <c r="E2206">
        <v>11</v>
      </c>
      <c r="F2206">
        <v>1</v>
      </c>
      <c r="G2206">
        <v>11</v>
      </c>
      <c r="H2206">
        <v>1</v>
      </c>
      <c r="I2206">
        <v>3</v>
      </c>
      <c r="J2206">
        <v>12</v>
      </c>
      <c r="K2206">
        <v>0</v>
      </c>
      <c r="L2206" t="s">
        <v>754</v>
      </c>
      <c r="M2206" t="s">
        <v>147</v>
      </c>
      <c r="N2206" s="13">
        <v>145052400</v>
      </c>
      <c r="O2206">
        <v>218434</v>
      </c>
      <c r="P2206">
        <v>2024</v>
      </c>
      <c r="Q2206">
        <v>900319291</v>
      </c>
      <c r="R2206" t="s">
        <v>785</v>
      </c>
      <c r="S2206" s="13">
        <v>326479800</v>
      </c>
      <c r="T2206">
        <v>0</v>
      </c>
      <c r="U2206" t="s">
        <v>3306</v>
      </c>
      <c r="V2206" t="s">
        <v>2342</v>
      </c>
      <c r="W2206">
        <v>5010</v>
      </c>
      <c r="X2206">
        <v>0</v>
      </c>
      <c r="Y2206">
        <v>218382</v>
      </c>
      <c r="Z2206">
        <v>20240805</v>
      </c>
      <c r="AA2206">
        <v>2024071060</v>
      </c>
      <c r="AB2206">
        <v>0</v>
      </c>
      <c r="AC2206" t="s">
        <v>2281</v>
      </c>
      <c r="AD2206" t="s">
        <v>2281</v>
      </c>
      <c r="AE2206">
        <v>11101</v>
      </c>
      <c r="AF2206" t="s">
        <v>2281</v>
      </c>
      <c r="AG2206" t="s">
        <v>549</v>
      </c>
      <c r="AH2206">
        <v>100</v>
      </c>
    </row>
    <row r="2207" spans="1:34" hidden="1" x14ac:dyDescent="0.25">
      <c r="A2207" t="str">
        <f t="shared" si="102"/>
        <v>21 11 1 11 1 3 2 0 2110102001 0 218435</v>
      </c>
      <c r="B2207" t="str">
        <f t="shared" si="103"/>
        <v>21 11 1 11 1 3 2 0 2110102001 0 218387</v>
      </c>
      <c r="C2207" t="str">
        <f t="shared" si="104"/>
        <v>21 11 1 11 1 3 2 0 2110102001 0</v>
      </c>
      <c r="D2207">
        <v>21</v>
      </c>
      <c r="E2207">
        <v>11</v>
      </c>
      <c r="F2207">
        <v>1</v>
      </c>
      <c r="G2207">
        <v>11</v>
      </c>
      <c r="H2207">
        <v>1</v>
      </c>
      <c r="I2207">
        <v>3</v>
      </c>
      <c r="J2207">
        <v>2</v>
      </c>
      <c r="K2207">
        <v>0</v>
      </c>
      <c r="L2207" t="s">
        <v>746</v>
      </c>
      <c r="M2207" t="s">
        <v>147</v>
      </c>
      <c r="N2207" s="13">
        <v>332264360</v>
      </c>
      <c r="O2207">
        <v>218435</v>
      </c>
      <c r="P2207">
        <v>2024</v>
      </c>
      <c r="Q2207">
        <v>900319291</v>
      </c>
      <c r="R2207" t="s">
        <v>785</v>
      </c>
      <c r="S2207" s="13">
        <v>796548180</v>
      </c>
      <c r="T2207">
        <v>0</v>
      </c>
      <c r="U2207" t="s">
        <v>3307</v>
      </c>
      <c r="V2207" t="s">
        <v>2342</v>
      </c>
      <c r="W2207">
        <v>5010</v>
      </c>
      <c r="X2207">
        <v>0</v>
      </c>
      <c r="Y2207">
        <v>218387</v>
      </c>
      <c r="Z2207">
        <v>20240805</v>
      </c>
      <c r="AA2207">
        <v>2024071060</v>
      </c>
      <c r="AB2207">
        <v>0</v>
      </c>
      <c r="AC2207" t="s">
        <v>2281</v>
      </c>
      <c r="AD2207" t="s">
        <v>2281</v>
      </c>
      <c r="AE2207">
        <v>11101</v>
      </c>
      <c r="AF2207" t="s">
        <v>2281</v>
      </c>
      <c r="AG2207" t="s">
        <v>549</v>
      </c>
      <c r="AH2207">
        <v>100</v>
      </c>
    </row>
    <row r="2208" spans="1:34" hidden="1" x14ac:dyDescent="0.25">
      <c r="A2208" t="str">
        <f t="shared" si="102"/>
        <v>21 11 1 11 1 3 8 0 2110102002 0 218435</v>
      </c>
      <c r="B2208" t="str">
        <f t="shared" si="103"/>
        <v>21 11 1 11 1 3 8 0 2110102002 0 218387</v>
      </c>
      <c r="C2208" t="str">
        <f t="shared" si="104"/>
        <v>21 11 1 11 1 3 8 0 2110102002 0</v>
      </c>
      <c r="D2208">
        <v>21</v>
      </c>
      <c r="E2208">
        <v>11</v>
      </c>
      <c r="F2208">
        <v>1</v>
      </c>
      <c r="G2208">
        <v>11</v>
      </c>
      <c r="H2208">
        <v>1</v>
      </c>
      <c r="I2208">
        <v>3</v>
      </c>
      <c r="J2208">
        <v>8</v>
      </c>
      <c r="K2208">
        <v>0</v>
      </c>
      <c r="L2208" t="s">
        <v>751</v>
      </c>
      <c r="M2208" t="s">
        <v>147</v>
      </c>
      <c r="N2208" s="13">
        <v>294320460</v>
      </c>
      <c r="O2208">
        <v>218435</v>
      </c>
      <c r="P2208">
        <v>2024</v>
      </c>
      <c r="Q2208">
        <v>900319291</v>
      </c>
      <c r="R2208" t="s">
        <v>785</v>
      </c>
      <c r="S2208" s="13">
        <v>796548180</v>
      </c>
      <c r="T2208">
        <v>0</v>
      </c>
      <c r="U2208" t="s">
        <v>3307</v>
      </c>
      <c r="V2208" t="s">
        <v>2342</v>
      </c>
      <c r="W2208">
        <v>5010</v>
      </c>
      <c r="X2208">
        <v>0</v>
      </c>
      <c r="Y2208">
        <v>218387</v>
      </c>
      <c r="Z2208">
        <v>20240805</v>
      </c>
      <c r="AA2208">
        <v>2024071060</v>
      </c>
      <c r="AB2208">
        <v>0</v>
      </c>
      <c r="AC2208" t="s">
        <v>2281</v>
      </c>
      <c r="AD2208" t="s">
        <v>2281</v>
      </c>
      <c r="AE2208">
        <v>11101</v>
      </c>
      <c r="AF2208" t="s">
        <v>2281</v>
      </c>
      <c r="AG2208" t="s">
        <v>549</v>
      </c>
      <c r="AH2208">
        <v>100</v>
      </c>
    </row>
    <row r="2209" spans="1:34" hidden="1" x14ac:dyDescent="0.25">
      <c r="A2209" t="str">
        <f t="shared" si="102"/>
        <v>21 11 1 11 1 3 9 0 2110102001 0 218435</v>
      </c>
      <c r="B2209" t="str">
        <f t="shared" si="103"/>
        <v>21 11 1 11 1 3 9 0 2110102001 0 218387</v>
      </c>
      <c r="C2209" t="str">
        <f t="shared" si="104"/>
        <v>21 11 1 11 1 3 9 0 2110102001 0</v>
      </c>
      <c r="D2209">
        <v>21</v>
      </c>
      <c r="E2209">
        <v>11</v>
      </c>
      <c r="F2209">
        <v>1</v>
      </c>
      <c r="G2209">
        <v>11</v>
      </c>
      <c r="H2209">
        <v>1</v>
      </c>
      <c r="I2209">
        <v>3</v>
      </c>
      <c r="J2209">
        <v>9</v>
      </c>
      <c r="K2209">
        <v>0</v>
      </c>
      <c r="L2209" t="s">
        <v>746</v>
      </c>
      <c r="M2209" t="s">
        <v>147</v>
      </c>
      <c r="N2209" s="13">
        <v>124270660</v>
      </c>
      <c r="O2209">
        <v>218435</v>
      </c>
      <c r="P2209">
        <v>2024</v>
      </c>
      <c r="Q2209">
        <v>900319291</v>
      </c>
      <c r="R2209" t="s">
        <v>785</v>
      </c>
      <c r="S2209" s="13">
        <v>796548180</v>
      </c>
      <c r="T2209">
        <v>0</v>
      </c>
      <c r="U2209" t="s">
        <v>3307</v>
      </c>
      <c r="V2209" t="s">
        <v>2342</v>
      </c>
      <c r="W2209">
        <v>5010</v>
      </c>
      <c r="X2209">
        <v>0</v>
      </c>
      <c r="Y2209">
        <v>218387</v>
      </c>
      <c r="Z2209">
        <v>20240805</v>
      </c>
      <c r="AA2209">
        <v>2024071060</v>
      </c>
      <c r="AB2209">
        <v>0</v>
      </c>
      <c r="AC2209" t="s">
        <v>2281</v>
      </c>
      <c r="AD2209" t="s">
        <v>2281</v>
      </c>
      <c r="AE2209">
        <v>11101</v>
      </c>
      <c r="AF2209" t="s">
        <v>2281</v>
      </c>
      <c r="AG2209" t="s">
        <v>549</v>
      </c>
      <c r="AH2209">
        <v>100</v>
      </c>
    </row>
    <row r="2210" spans="1:34" hidden="1" x14ac:dyDescent="0.25">
      <c r="A2210" t="str">
        <f t="shared" si="102"/>
        <v>21 11 1 11 1 3 10 0 2110102005 0 218435</v>
      </c>
      <c r="B2210" t="str">
        <f t="shared" si="103"/>
        <v>21 11 1 11 1 3 10 0 2110102005 0 218387</v>
      </c>
      <c r="C2210" t="str">
        <f t="shared" si="104"/>
        <v>21 11 1 11 1 3 10 0 2110102005 0</v>
      </c>
      <c r="D2210">
        <v>21</v>
      </c>
      <c r="E2210">
        <v>11</v>
      </c>
      <c r="F2210">
        <v>1</v>
      </c>
      <c r="G2210">
        <v>11</v>
      </c>
      <c r="H2210">
        <v>1</v>
      </c>
      <c r="I2210">
        <v>3</v>
      </c>
      <c r="J2210">
        <v>10</v>
      </c>
      <c r="K2210">
        <v>0</v>
      </c>
      <c r="L2210" t="s">
        <v>752</v>
      </c>
      <c r="M2210" t="s">
        <v>147</v>
      </c>
      <c r="N2210" s="13">
        <v>45692700</v>
      </c>
      <c r="O2210">
        <v>218435</v>
      </c>
      <c r="P2210">
        <v>2024</v>
      </c>
      <c r="Q2210">
        <v>900319291</v>
      </c>
      <c r="R2210" t="s">
        <v>785</v>
      </c>
      <c r="S2210" s="13">
        <v>796548180</v>
      </c>
      <c r="T2210">
        <v>0</v>
      </c>
      <c r="U2210" t="s">
        <v>3307</v>
      </c>
      <c r="V2210" t="s">
        <v>2342</v>
      </c>
      <c r="W2210">
        <v>5010</v>
      </c>
      <c r="X2210">
        <v>0</v>
      </c>
      <c r="Y2210">
        <v>218387</v>
      </c>
      <c r="Z2210">
        <v>20240805</v>
      </c>
      <c r="AA2210">
        <v>2024071060</v>
      </c>
      <c r="AB2210">
        <v>0</v>
      </c>
      <c r="AC2210" t="s">
        <v>2281</v>
      </c>
      <c r="AD2210" t="s">
        <v>2281</v>
      </c>
      <c r="AE2210">
        <v>11101</v>
      </c>
      <c r="AF2210" t="s">
        <v>2281</v>
      </c>
      <c r="AG2210" t="s">
        <v>549</v>
      </c>
      <c r="AH2210">
        <v>100</v>
      </c>
    </row>
    <row r="2211" spans="1:34" hidden="1" x14ac:dyDescent="0.25">
      <c r="A2211" t="str">
        <f t="shared" si="102"/>
        <v>21 11 1 11 1 3 2 0 2110102001 0 218436</v>
      </c>
      <c r="B2211" t="str">
        <f t="shared" si="103"/>
        <v>21 11 1 11 1 3 2 0 2110102001 0 218391</v>
      </c>
      <c r="C2211" t="str">
        <f t="shared" si="104"/>
        <v>21 11 1 11 1 3 2 0 2110102001 0</v>
      </c>
      <c r="D2211">
        <v>21</v>
      </c>
      <c r="E2211">
        <v>11</v>
      </c>
      <c r="F2211">
        <v>1</v>
      </c>
      <c r="G2211">
        <v>11</v>
      </c>
      <c r="H2211">
        <v>1</v>
      </c>
      <c r="I2211">
        <v>3</v>
      </c>
      <c r="J2211">
        <v>2</v>
      </c>
      <c r="K2211">
        <v>0</v>
      </c>
      <c r="L2211" t="s">
        <v>746</v>
      </c>
      <c r="M2211" t="s">
        <v>147</v>
      </c>
      <c r="N2211" s="13">
        <v>3173400</v>
      </c>
      <c r="O2211">
        <v>218436</v>
      </c>
      <c r="P2211">
        <v>2024</v>
      </c>
      <c r="Q2211">
        <v>900319291</v>
      </c>
      <c r="R2211" t="s">
        <v>785</v>
      </c>
      <c r="S2211" s="13">
        <v>9236732</v>
      </c>
      <c r="T2211">
        <v>0</v>
      </c>
      <c r="U2211" t="s">
        <v>3308</v>
      </c>
      <c r="V2211" t="s">
        <v>2342</v>
      </c>
      <c r="W2211">
        <v>5010</v>
      </c>
      <c r="X2211">
        <v>0</v>
      </c>
      <c r="Y2211">
        <v>218391</v>
      </c>
      <c r="Z2211">
        <v>20240805</v>
      </c>
      <c r="AA2211">
        <v>2024071080</v>
      </c>
      <c r="AB2211">
        <v>0</v>
      </c>
      <c r="AC2211" t="s">
        <v>2281</v>
      </c>
      <c r="AD2211" t="s">
        <v>2281</v>
      </c>
      <c r="AE2211">
        <v>11101</v>
      </c>
      <c r="AF2211" t="s">
        <v>2281</v>
      </c>
      <c r="AG2211" t="s">
        <v>549</v>
      </c>
      <c r="AH2211">
        <v>100</v>
      </c>
    </row>
    <row r="2212" spans="1:34" hidden="1" x14ac:dyDescent="0.25">
      <c r="A2212" t="str">
        <f t="shared" si="102"/>
        <v>21 11 1 11 1 3 8 0 2110102002 0 218436</v>
      </c>
      <c r="B2212" t="str">
        <f t="shared" si="103"/>
        <v>21 11 1 11 1 3 8 0 2110102002 0 218391</v>
      </c>
      <c r="C2212" t="str">
        <f t="shared" si="104"/>
        <v>21 11 1 11 1 3 8 0 2110102002 0</v>
      </c>
      <c r="D2212">
        <v>21</v>
      </c>
      <c r="E2212">
        <v>11</v>
      </c>
      <c r="F2212">
        <v>1</v>
      </c>
      <c r="G2212">
        <v>11</v>
      </c>
      <c r="H2212">
        <v>1</v>
      </c>
      <c r="I2212">
        <v>3</v>
      </c>
      <c r="J2212">
        <v>8</v>
      </c>
      <c r="K2212">
        <v>0</v>
      </c>
      <c r="L2212" t="s">
        <v>751</v>
      </c>
      <c r="M2212" t="s">
        <v>147</v>
      </c>
      <c r="N2212" s="13">
        <v>6063332</v>
      </c>
      <c r="O2212">
        <v>218436</v>
      </c>
      <c r="P2212">
        <v>2024</v>
      </c>
      <c r="Q2212">
        <v>900319291</v>
      </c>
      <c r="R2212" t="s">
        <v>785</v>
      </c>
      <c r="S2212" s="13">
        <v>9236732</v>
      </c>
      <c r="T2212">
        <v>0</v>
      </c>
      <c r="U2212" t="s">
        <v>3308</v>
      </c>
      <c r="V2212" t="s">
        <v>2342</v>
      </c>
      <c r="W2212">
        <v>5010</v>
      </c>
      <c r="X2212">
        <v>0</v>
      </c>
      <c r="Y2212">
        <v>218391</v>
      </c>
      <c r="Z2212">
        <v>20240805</v>
      </c>
      <c r="AA2212">
        <v>2024071080</v>
      </c>
      <c r="AB2212">
        <v>0</v>
      </c>
      <c r="AC2212" t="s">
        <v>2281</v>
      </c>
      <c r="AD2212" t="s">
        <v>2281</v>
      </c>
      <c r="AE2212">
        <v>11101</v>
      </c>
      <c r="AF2212" t="s">
        <v>2281</v>
      </c>
      <c r="AG2212" t="s">
        <v>549</v>
      </c>
      <c r="AH2212">
        <v>100</v>
      </c>
    </row>
    <row r="2213" spans="1:34" hidden="1" x14ac:dyDescent="0.25">
      <c r="A2213" t="str">
        <f t="shared" si="102"/>
        <v>21 11 1 11 1 3 8 0 2110102002 0 218437</v>
      </c>
      <c r="B2213" t="str">
        <f t="shared" si="103"/>
        <v>21 11 1 11 1 3 8 0 2110102002 0 218393</v>
      </c>
      <c r="C2213" t="str">
        <f t="shared" si="104"/>
        <v>21 11 1 11 1 3 8 0 2110102002 0</v>
      </c>
      <c r="D2213">
        <v>21</v>
      </c>
      <c r="E2213">
        <v>11</v>
      </c>
      <c r="F2213">
        <v>1</v>
      </c>
      <c r="G2213">
        <v>11</v>
      </c>
      <c r="H2213">
        <v>1</v>
      </c>
      <c r="I2213">
        <v>3</v>
      </c>
      <c r="J2213">
        <v>8</v>
      </c>
      <c r="K2213">
        <v>0</v>
      </c>
      <c r="L2213" t="s">
        <v>751</v>
      </c>
      <c r="M2213" t="s">
        <v>147</v>
      </c>
      <c r="N2213" s="13">
        <v>413898</v>
      </c>
      <c r="O2213">
        <v>218437</v>
      </c>
      <c r="P2213">
        <v>2024</v>
      </c>
      <c r="Q2213">
        <v>900319291</v>
      </c>
      <c r="R2213" t="s">
        <v>785</v>
      </c>
      <c r="S2213" s="13">
        <v>413898</v>
      </c>
      <c r="T2213">
        <v>0</v>
      </c>
      <c r="U2213" t="s">
        <v>3309</v>
      </c>
      <c r="V2213" t="s">
        <v>2342</v>
      </c>
      <c r="W2213">
        <v>5011</v>
      </c>
      <c r="X2213">
        <v>0</v>
      </c>
      <c r="Y2213">
        <v>218393</v>
      </c>
      <c r="Z2213">
        <v>20240805</v>
      </c>
      <c r="AA2213">
        <v>2024071180</v>
      </c>
      <c r="AB2213">
        <v>0</v>
      </c>
      <c r="AC2213" t="s">
        <v>2281</v>
      </c>
      <c r="AD2213" t="s">
        <v>2281</v>
      </c>
      <c r="AE2213">
        <v>11101</v>
      </c>
      <c r="AF2213" t="s">
        <v>2281</v>
      </c>
      <c r="AG2213" t="s">
        <v>549</v>
      </c>
      <c r="AH2213">
        <v>100</v>
      </c>
    </row>
    <row r="2214" spans="1:34" hidden="1" x14ac:dyDescent="0.25">
      <c r="A2214" t="str">
        <f t="shared" si="102"/>
        <v>21 11 1 11 2 1 28 0 2120202007 0 218438</v>
      </c>
      <c r="B2214" t="str">
        <f t="shared" si="103"/>
        <v>21 11 1 11 2 1 28 0 2120202007 0 218116</v>
      </c>
      <c r="C2214" t="str">
        <f t="shared" si="104"/>
        <v>21 11 1 11 2 1 28 0 2120202007 0</v>
      </c>
      <c r="D2214">
        <v>21</v>
      </c>
      <c r="E2214">
        <v>11</v>
      </c>
      <c r="F2214">
        <v>1</v>
      </c>
      <c r="G2214">
        <v>11</v>
      </c>
      <c r="H2214">
        <v>2</v>
      </c>
      <c r="I2214">
        <v>1</v>
      </c>
      <c r="J2214">
        <v>28</v>
      </c>
      <c r="K2214">
        <v>0</v>
      </c>
      <c r="L2214" t="s">
        <v>756</v>
      </c>
      <c r="M2214" t="s">
        <v>147</v>
      </c>
      <c r="N2214" s="13">
        <v>1611458</v>
      </c>
      <c r="O2214">
        <v>218438</v>
      </c>
      <c r="P2214">
        <v>2024</v>
      </c>
      <c r="Q2214">
        <v>24510086</v>
      </c>
      <c r="R2214" t="s">
        <v>1186</v>
      </c>
      <c r="S2214" s="13">
        <v>1611458</v>
      </c>
      <c r="T2214">
        <v>56401</v>
      </c>
      <c r="U2214" t="s">
        <v>3291</v>
      </c>
      <c r="V2214" t="s">
        <v>2291</v>
      </c>
      <c r="W2214">
        <v>5005</v>
      </c>
      <c r="X2214">
        <v>2306</v>
      </c>
      <c r="Y2214">
        <v>218116</v>
      </c>
      <c r="Z2214">
        <v>20240805</v>
      </c>
      <c r="AA2214">
        <v>2402150341</v>
      </c>
      <c r="AB2214">
        <v>4</v>
      </c>
      <c r="AC2214" t="s">
        <v>2281</v>
      </c>
      <c r="AD2214" t="s">
        <v>2281</v>
      </c>
      <c r="AE2214">
        <v>11101</v>
      </c>
      <c r="AF2214" t="s">
        <v>2281</v>
      </c>
      <c r="AG2214" t="s">
        <v>549</v>
      </c>
      <c r="AH2214">
        <v>139</v>
      </c>
    </row>
    <row r="2215" spans="1:34" hidden="1" x14ac:dyDescent="0.25">
      <c r="A2215" t="str">
        <f t="shared" si="102"/>
        <v>21 1 3 11 5 1 3 0 0 4599007 218439</v>
      </c>
      <c r="B2215" t="str">
        <f t="shared" si="103"/>
        <v>21 1 3 11 5 1 3 0 0 4599007 218370</v>
      </c>
      <c r="C2215" t="str">
        <f t="shared" si="104"/>
        <v>21 1 3 11 5 1 3 0 0 4599007</v>
      </c>
      <c r="D2215">
        <v>21</v>
      </c>
      <c r="E2215">
        <v>1</v>
      </c>
      <c r="F2215">
        <v>3</v>
      </c>
      <c r="G2215">
        <v>11</v>
      </c>
      <c r="H2215">
        <v>5</v>
      </c>
      <c r="I2215">
        <v>1</v>
      </c>
      <c r="J2215">
        <v>3</v>
      </c>
      <c r="K2215">
        <v>0</v>
      </c>
      <c r="L2215" t="s">
        <v>147</v>
      </c>
      <c r="M2215" t="s">
        <v>150</v>
      </c>
      <c r="N2215" s="13">
        <v>75803000</v>
      </c>
      <c r="O2215">
        <v>218439</v>
      </c>
      <c r="P2215">
        <v>2024</v>
      </c>
      <c r="Q2215">
        <v>810001025</v>
      </c>
      <c r="R2215" t="s">
        <v>1106</v>
      </c>
      <c r="S2215" s="13">
        <v>75803000</v>
      </c>
      <c r="T2215">
        <v>2229500</v>
      </c>
      <c r="U2215" t="s">
        <v>3310</v>
      </c>
      <c r="V2215" t="s">
        <v>3311</v>
      </c>
      <c r="W2215">
        <v>5004</v>
      </c>
      <c r="X2215">
        <v>2313</v>
      </c>
      <c r="Y2215">
        <v>218370</v>
      </c>
      <c r="Z2215">
        <v>20240805</v>
      </c>
      <c r="AA2215">
        <v>2407250902</v>
      </c>
      <c r="AB2215">
        <v>199</v>
      </c>
      <c r="AC2215" t="s">
        <v>2281</v>
      </c>
      <c r="AD2215" t="s">
        <v>2281</v>
      </c>
      <c r="AE2215">
        <v>11101</v>
      </c>
      <c r="AF2215" t="s">
        <v>2281</v>
      </c>
      <c r="AG2215" t="s">
        <v>549</v>
      </c>
      <c r="AH2215">
        <v>261</v>
      </c>
    </row>
    <row r="2216" spans="1:34" hidden="1" x14ac:dyDescent="0.25">
      <c r="A2216" t="str">
        <f t="shared" si="102"/>
        <v>21 11 1 11 2 1 35 0 2120202006 0 218440</v>
      </c>
      <c r="B2216" t="str">
        <f t="shared" si="103"/>
        <v>21 11 1 11 2 1 35 0 2120202006 0 218258</v>
      </c>
      <c r="C2216" t="str">
        <f t="shared" si="104"/>
        <v>21 11 1 11 2 1 35 0 2120202006 0</v>
      </c>
      <c r="D2216">
        <v>21</v>
      </c>
      <c r="E2216">
        <v>11</v>
      </c>
      <c r="F2216">
        <v>1</v>
      </c>
      <c r="G2216">
        <v>11</v>
      </c>
      <c r="H2216">
        <v>2</v>
      </c>
      <c r="I2216">
        <v>1</v>
      </c>
      <c r="J2216">
        <v>35</v>
      </c>
      <c r="K2216">
        <v>0</v>
      </c>
      <c r="L2216" t="s">
        <v>758</v>
      </c>
      <c r="M2216" t="s">
        <v>147</v>
      </c>
      <c r="N2216" s="13">
        <v>4537967</v>
      </c>
      <c r="O2216">
        <v>218440</v>
      </c>
      <c r="P2216">
        <v>2024</v>
      </c>
      <c r="Q2216">
        <v>890800128</v>
      </c>
      <c r="R2216" t="s">
        <v>838</v>
      </c>
      <c r="S2216" s="13">
        <v>4537967</v>
      </c>
      <c r="T2216">
        <v>0</v>
      </c>
      <c r="U2216" t="s">
        <v>3081</v>
      </c>
      <c r="V2216" t="s">
        <v>2280</v>
      </c>
      <c r="W2216">
        <v>5004</v>
      </c>
      <c r="X2216">
        <v>0</v>
      </c>
      <c r="Y2216">
        <v>218258</v>
      </c>
      <c r="Z2216">
        <v>20240805</v>
      </c>
      <c r="AA2216">
        <v>0</v>
      </c>
      <c r="AB2216">
        <v>0</v>
      </c>
      <c r="AC2216" t="s">
        <v>2281</v>
      </c>
      <c r="AD2216" t="s">
        <v>2281</v>
      </c>
      <c r="AE2216">
        <v>11101</v>
      </c>
      <c r="AF2216" t="s">
        <v>2281</v>
      </c>
      <c r="AG2216" t="s">
        <v>549</v>
      </c>
      <c r="AH2216">
        <v>335</v>
      </c>
    </row>
    <row r="2217" spans="1:34" hidden="1" x14ac:dyDescent="0.25">
      <c r="A2217" t="str">
        <f t="shared" si="102"/>
        <v>21 11 1 11 1 2 1 1 211020100101 0 218442</v>
      </c>
      <c r="B2217" t="str">
        <f t="shared" si="103"/>
        <v>21 11 1 11 1 2 1 1 211020100101 0 218187</v>
      </c>
      <c r="C2217" t="str">
        <f t="shared" si="104"/>
        <v>21 11 1 11 1 2 1 1 211020100101 0</v>
      </c>
      <c r="D2217">
        <v>21</v>
      </c>
      <c r="E2217">
        <v>11</v>
      </c>
      <c r="F2217">
        <v>1</v>
      </c>
      <c r="G2217">
        <v>11</v>
      </c>
      <c r="H2217">
        <v>1</v>
      </c>
      <c r="I2217">
        <v>2</v>
      </c>
      <c r="J2217">
        <v>1</v>
      </c>
      <c r="K2217">
        <v>1</v>
      </c>
      <c r="L2217" t="s">
        <v>728</v>
      </c>
      <c r="M2217" t="s">
        <v>147</v>
      </c>
      <c r="N2217" s="13">
        <v>5000000</v>
      </c>
      <c r="O2217">
        <v>218442</v>
      </c>
      <c r="P2217">
        <v>2024</v>
      </c>
      <c r="Q2217">
        <v>1053856491</v>
      </c>
      <c r="R2217" t="s">
        <v>3106</v>
      </c>
      <c r="S2217" s="13">
        <v>5000000</v>
      </c>
      <c r="T2217">
        <v>0</v>
      </c>
      <c r="U2217" t="s">
        <v>3201</v>
      </c>
      <c r="V2217" t="s">
        <v>2291</v>
      </c>
      <c r="W2217">
        <v>5004</v>
      </c>
      <c r="X2217">
        <v>0</v>
      </c>
      <c r="Y2217">
        <v>218187</v>
      </c>
      <c r="Z2217">
        <v>20240805</v>
      </c>
      <c r="AA2217">
        <v>2404050519</v>
      </c>
      <c r="AB2217">
        <v>4</v>
      </c>
      <c r="AC2217" t="s">
        <v>2281</v>
      </c>
      <c r="AD2217" t="s">
        <v>2281</v>
      </c>
      <c r="AE2217">
        <v>11101</v>
      </c>
      <c r="AF2217" t="s">
        <v>2281</v>
      </c>
      <c r="AG2217" t="s">
        <v>549</v>
      </c>
      <c r="AH2217">
        <v>260</v>
      </c>
    </row>
    <row r="2218" spans="1:34" hidden="1" x14ac:dyDescent="0.25">
      <c r="A2218" t="str">
        <f t="shared" si="102"/>
        <v>21 4 3 11 5 1 5 0 0 4599023 218443</v>
      </c>
      <c r="B2218" t="str">
        <f t="shared" si="103"/>
        <v>21 4 3 11 5 1 5 0 0 4599023 218259</v>
      </c>
      <c r="C2218" t="str">
        <f t="shared" si="104"/>
        <v>21 4 3 11 5 1 5 0 0 4599023</v>
      </c>
      <c r="D2218">
        <v>21</v>
      </c>
      <c r="E2218">
        <v>4</v>
      </c>
      <c r="F2218">
        <v>3</v>
      </c>
      <c r="G2218">
        <v>11</v>
      </c>
      <c r="H2218">
        <v>5</v>
      </c>
      <c r="I2218">
        <v>1</v>
      </c>
      <c r="J2218">
        <v>5</v>
      </c>
      <c r="K2218">
        <v>0</v>
      </c>
      <c r="L2218" t="s">
        <v>147</v>
      </c>
      <c r="M2218" t="s">
        <v>152</v>
      </c>
      <c r="N2218" s="13">
        <v>95979995.260000005</v>
      </c>
      <c r="O2218">
        <v>218443</v>
      </c>
      <c r="P2218">
        <v>2024</v>
      </c>
      <c r="Q2218">
        <v>900575614</v>
      </c>
      <c r="R2218" t="s">
        <v>1107</v>
      </c>
      <c r="S2218" s="13">
        <v>95979995.260000005</v>
      </c>
      <c r="T2218">
        <v>0</v>
      </c>
      <c r="U2218" t="s">
        <v>3312</v>
      </c>
      <c r="V2218" t="s">
        <v>681</v>
      </c>
      <c r="W2218">
        <v>5004</v>
      </c>
      <c r="X2218">
        <v>0</v>
      </c>
      <c r="Y2218">
        <v>218259</v>
      </c>
      <c r="Z2218">
        <v>20240806</v>
      </c>
      <c r="AA2218">
        <v>2405280703</v>
      </c>
      <c r="AB2218">
        <v>1</v>
      </c>
      <c r="AC2218" t="s">
        <v>2281</v>
      </c>
      <c r="AD2218" t="s">
        <v>2281</v>
      </c>
      <c r="AE2218">
        <v>11101</v>
      </c>
      <c r="AF2218" t="s">
        <v>2281</v>
      </c>
      <c r="AG2218" t="s">
        <v>549</v>
      </c>
      <c r="AH2218">
        <v>261</v>
      </c>
    </row>
    <row r="2219" spans="1:34" hidden="1" x14ac:dyDescent="0.25">
      <c r="A2219" t="str">
        <f t="shared" si="102"/>
        <v>21 11 1 11 1 2 1 1 211020100101 0 218448</v>
      </c>
      <c r="B2219" t="str">
        <f t="shared" si="103"/>
        <v>21 11 1 11 1 2 1 1 211020100101 0 218225</v>
      </c>
      <c r="C2219" t="str">
        <f t="shared" si="104"/>
        <v>21 11 1 11 1 2 1 1 211020100101 0</v>
      </c>
      <c r="D2219">
        <v>21</v>
      </c>
      <c r="E2219">
        <v>11</v>
      </c>
      <c r="F2219">
        <v>1</v>
      </c>
      <c r="G2219">
        <v>11</v>
      </c>
      <c r="H2219">
        <v>1</v>
      </c>
      <c r="I2219">
        <v>2</v>
      </c>
      <c r="J2219">
        <v>1</v>
      </c>
      <c r="K2219">
        <v>1</v>
      </c>
      <c r="L2219" t="s">
        <v>728</v>
      </c>
      <c r="M2219" t="s">
        <v>147</v>
      </c>
      <c r="N2219" s="13">
        <v>2500000</v>
      </c>
      <c r="O2219">
        <v>218448</v>
      </c>
      <c r="P2219">
        <v>2024</v>
      </c>
      <c r="Q2219">
        <v>30298985</v>
      </c>
      <c r="R2219" t="s">
        <v>1153</v>
      </c>
      <c r="S2219" s="13">
        <v>2500000</v>
      </c>
      <c r="T2219">
        <v>0</v>
      </c>
      <c r="U2219" t="s">
        <v>3229</v>
      </c>
      <c r="V2219" t="s">
        <v>2291</v>
      </c>
      <c r="W2219">
        <v>5004</v>
      </c>
      <c r="X2219">
        <v>0</v>
      </c>
      <c r="Y2219">
        <v>218225</v>
      </c>
      <c r="Z2219">
        <v>20240809</v>
      </c>
      <c r="AA2219">
        <v>2405080627</v>
      </c>
      <c r="AB2219">
        <v>3</v>
      </c>
      <c r="AC2219" t="s">
        <v>2281</v>
      </c>
      <c r="AD2219" t="s">
        <v>2281</v>
      </c>
      <c r="AE2219">
        <v>11101</v>
      </c>
      <c r="AF2219" t="s">
        <v>2281</v>
      </c>
      <c r="AG2219" t="s">
        <v>549</v>
      </c>
      <c r="AH2219">
        <v>260</v>
      </c>
    </row>
    <row r="2220" spans="1:34" hidden="1" x14ac:dyDescent="0.25">
      <c r="A2220" t="str">
        <f t="shared" si="102"/>
        <v>21 11 1 11 2 1 17 0 2120202008 0 218450</v>
      </c>
      <c r="B2220" t="str">
        <f t="shared" si="103"/>
        <v>21 11 1 11 2 1 17 0 2120202008 0 218042</v>
      </c>
      <c r="C2220" t="str">
        <f t="shared" si="104"/>
        <v>21 11 1 11 2 1 17 0 2120202008 0</v>
      </c>
      <c r="D2220">
        <v>21</v>
      </c>
      <c r="E2220">
        <v>11</v>
      </c>
      <c r="F2220">
        <v>1</v>
      </c>
      <c r="G2220">
        <v>11</v>
      </c>
      <c r="H2220">
        <v>2</v>
      </c>
      <c r="I2220">
        <v>1</v>
      </c>
      <c r="J2220">
        <v>17</v>
      </c>
      <c r="K2220">
        <v>0</v>
      </c>
      <c r="L2220" t="s">
        <v>755</v>
      </c>
      <c r="M2220" t="s">
        <v>147</v>
      </c>
      <c r="N2220" s="13">
        <v>5098841.55</v>
      </c>
      <c r="O2220">
        <v>218450</v>
      </c>
      <c r="P2220">
        <v>2024</v>
      </c>
      <c r="Q2220">
        <v>800153993</v>
      </c>
      <c r="R2220" t="s">
        <v>810</v>
      </c>
      <c r="S2220" s="13">
        <v>5098841.55</v>
      </c>
      <c r="T2220">
        <v>0</v>
      </c>
      <c r="U2220" t="s">
        <v>3114</v>
      </c>
      <c r="V2220" t="s">
        <v>3313</v>
      </c>
      <c r="W2220">
        <v>5004</v>
      </c>
      <c r="X2220">
        <v>0</v>
      </c>
      <c r="Y2220">
        <v>218042</v>
      </c>
      <c r="Z2220">
        <v>20240809</v>
      </c>
      <c r="AA2220">
        <v>0</v>
      </c>
      <c r="AB2220">
        <v>0</v>
      </c>
      <c r="AC2220" t="s">
        <v>2281</v>
      </c>
      <c r="AD2220" t="s">
        <v>2281</v>
      </c>
      <c r="AE2220">
        <v>11101</v>
      </c>
      <c r="AF2220" t="s">
        <v>2281</v>
      </c>
      <c r="AG2220" t="s">
        <v>549</v>
      </c>
      <c r="AH2220">
        <v>335</v>
      </c>
    </row>
    <row r="2221" spans="1:34" hidden="1" x14ac:dyDescent="0.25">
      <c r="A2221" t="str">
        <f t="shared" si="102"/>
        <v>21 11 1 11 2 1 35 0 2120202006 0 218451</v>
      </c>
      <c r="B2221" t="str">
        <f t="shared" si="103"/>
        <v>21 11 1 11 2 1 35 0 2120202006 0 218258</v>
      </c>
      <c r="C2221" t="str">
        <f t="shared" si="104"/>
        <v>21 11 1 11 2 1 35 0 2120202006 0</v>
      </c>
      <c r="D2221">
        <v>21</v>
      </c>
      <c r="E2221">
        <v>11</v>
      </c>
      <c r="F2221">
        <v>1</v>
      </c>
      <c r="G2221">
        <v>11</v>
      </c>
      <c r="H2221">
        <v>2</v>
      </c>
      <c r="I2221">
        <v>1</v>
      </c>
      <c r="J2221">
        <v>35</v>
      </c>
      <c r="K2221">
        <v>0</v>
      </c>
      <c r="L2221" t="s">
        <v>758</v>
      </c>
      <c r="M2221" t="s">
        <v>147</v>
      </c>
      <c r="N2221" s="13">
        <v>341802</v>
      </c>
      <c r="O2221">
        <v>218451</v>
      </c>
      <c r="P2221">
        <v>2024</v>
      </c>
      <c r="Q2221">
        <v>890800128</v>
      </c>
      <c r="R2221" t="s">
        <v>838</v>
      </c>
      <c r="S2221" s="13">
        <v>341802</v>
      </c>
      <c r="T2221">
        <v>0</v>
      </c>
      <c r="U2221" t="s">
        <v>3081</v>
      </c>
      <c r="V2221" t="s">
        <v>2283</v>
      </c>
      <c r="W2221">
        <v>5004</v>
      </c>
      <c r="X2221">
        <v>0</v>
      </c>
      <c r="Y2221">
        <v>218258</v>
      </c>
      <c r="Z2221">
        <v>20240809</v>
      </c>
      <c r="AA2221">
        <v>0</v>
      </c>
      <c r="AB2221">
        <v>0</v>
      </c>
      <c r="AC2221" t="s">
        <v>2281</v>
      </c>
      <c r="AD2221" t="s">
        <v>2281</v>
      </c>
      <c r="AE2221">
        <v>11101</v>
      </c>
      <c r="AF2221" t="s">
        <v>2281</v>
      </c>
      <c r="AG2221" t="s">
        <v>549</v>
      </c>
      <c r="AH2221">
        <v>335</v>
      </c>
    </row>
    <row r="2222" spans="1:34" hidden="1" x14ac:dyDescent="0.25">
      <c r="A2222" t="str">
        <f t="shared" si="102"/>
        <v>21 11 1 11 2 1 17 0 2120202008 0 218452</v>
      </c>
      <c r="B2222" t="str">
        <f t="shared" si="103"/>
        <v>21 11 1 11 2 1 17 0 2120202008 0 218042</v>
      </c>
      <c r="C2222" t="str">
        <f t="shared" si="104"/>
        <v>21 11 1 11 2 1 17 0 2120202008 0</v>
      </c>
      <c r="D2222">
        <v>21</v>
      </c>
      <c r="E2222">
        <v>11</v>
      </c>
      <c r="F2222">
        <v>1</v>
      </c>
      <c r="G2222">
        <v>11</v>
      </c>
      <c r="H2222">
        <v>2</v>
      </c>
      <c r="I2222">
        <v>1</v>
      </c>
      <c r="J2222">
        <v>17</v>
      </c>
      <c r="K2222">
        <v>0</v>
      </c>
      <c r="L2222" t="s">
        <v>755</v>
      </c>
      <c r="M2222" t="s">
        <v>147</v>
      </c>
      <c r="N2222" s="13">
        <v>3128188</v>
      </c>
      <c r="O2222">
        <v>218452</v>
      </c>
      <c r="P2222">
        <v>2024</v>
      </c>
      <c r="Q2222">
        <v>800153993</v>
      </c>
      <c r="R2222" t="s">
        <v>810</v>
      </c>
      <c r="S2222" s="13">
        <v>3128188</v>
      </c>
      <c r="T2222">
        <v>0</v>
      </c>
      <c r="U2222" t="s">
        <v>3090</v>
      </c>
      <c r="V2222" t="s">
        <v>2280</v>
      </c>
      <c r="W2222">
        <v>5004</v>
      </c>
      <c r="X2222">
        <v>0</v>
      </c>
      <c r="Y2222">
        <v>218042</v>
      </c>
      <c r="Z2222">
        <v>20240809</v>
      </c>
      <c r="AA2222">
        <v>0</v>
      </c>
      <c r="AB2222">
        <v>0</v>
      </c>
      <c r="AC2222" t="s">
        <v>2281</v>
      </c>
      <c r="AD2222" t="s">
        <v>2281</v>
      </c>
      <c r="AE2222">
        <v>11101</v>
      </c>
      <c r="AF2222" t="s">
        <v>2281</v>
      </c>
      <c r="AG2222" t="s">
        <v>549</v>
      </c>
      <c r="AH2222">
        <v>335</v>
      </c>
    </row>
    <row r="2223" spans="1:34" hidden="1" x14ac:dyDescent="0.25">
      <c r="A2223" t="str">
        <f t="shared" si="102"/>
        <v>21 11 1 11 2 1 18 0 2120202006 0 218453</v>
      </c>
      <c r="B2223" t="str">
        <f t="shared" si="103"/>
        <v>21 11 1 11 2 1 18 0 2120202006 0 218036</v>
      </c>
      <c r="C2223" t="str">
        <f t="shared" si="104"/>
        <v>21 11 1 11 2 1 18 0 2120202006 0</v>
      </c>
      <c r="D2223">
        <v>21</v>
      </c>
      <c r="E2223">
        <v>11</v>
      </c>
      <c r="F2223">
        <v>1</v>
      </c>
      <c r="G2223">
        <v>11</v>
      </c>
      <c r="H2223">
        <v>2</v>
      </c>
      <c r="I2223">
        <v>1</v>
      </c>
      <c r="J2223">
        <v>18</v>
      </c>
      <c r="K2223">
        <v>0</v>
      </c>
      <c r="L2223" t="s">
        <v>758</v>
      </c>
      <c r="M2223" t="s">
        <v>147</v>
      </c>
      <c r="N2223" s="13">
        <v>4271357</v>
      </c>
      <c r="O2223">
        <v>218453</v>
      </c>
      <c r="P2223">
        <v>2024</v>
      </c>
      <c r="Q2223">
        <v>810000598</v>
      </c>
      <c r="R2223" t="s">
        <v>2278</v>
      </c>
      <c r="S2223" s="13">
        <v>4271357</v>
      </c>
      <c r="T2223">
        <v>0</v>
      </c>
      <c r="U2223" t="s">
        <v>3089</v>
      </c>
      <c r="V2223" t="s">
        <v>2280</v>
      </c>
      <c r="W2223">
        <v>5004</v>
      </c>
      <c r="X2223">
        <v>0</v>
      </c>
      <c r="Y2223">
        <v>218036</v>
      </c>
      <c r="Z2223">
        <v>20240809</v>
      </c>
      <c r="AA2223">
        <v>0</v>
      </c>
      <c r="AB2223">
        <v>0</v>
      </c>
      <c r="AC2223" t="s">
        <v>2281</v>
      </c>
      <c r="AD2223" t="s">
        <v>2281</v>
      </c>
      <c r="AE2223">
        <v>11101</v>
      </c>
      <c r="AF2223" t="s">
        <v>2281</v>
      </c>
      <c r="AG2223" t="s">
        <v>549</v>
      </c>
      <c r="AH2223">
        <v>335</v>
      </c>
    </row>
    <row r="2224" spans="1:34" hidden="1" x14ac:dyDescent="0.25">
      <c r="A2224" t="str">
        <f t="shared" si="102"/>
        <v>21 11 1 11 2 1 17 0 2120202008 0 218454</v>
      </c>
      <c r="B2224" t="str">
        <f t="shared" si="103"/>
        <v>21 11 1 11 2 1 17 0 2120202008 0 218068</v>
      </c>
      <c r="C2224" t="str">
        <f t="shared" si="104"/>
        <v>21 11 1 11 2 1 17 0 2120202008 0</v>
      </c>
      <c r="D2224">
        <v>21</v>
      </c>
      <c r="E2224">
        <v>11</v>
      </c>
      <c r="F2224">
        <v>1</v>
      </c>
      <c r="G2224">
        <v>11</v>
      </c>
      <c r="H2224">
        <v>2</v>
      </c>
      <c r="I2224">
        <v>1</v>
      </c>
      <c r="J2224">
        <v>17</v>
      </c>
      <c r="K2224">
        <v>0</v>
      </c>
      <c r="L2224" t="s">
        <v>755</v>
      </c>
      <c r="M2224" t="s">
        <v>147</v>
      </c>
      <c r="N2224" s="13">
        <v>145457.72</v>
      </c>
      <c r="O2224">
        <v>218454</v>
      </c>
      <c r="P2224">
        <v>2024</v>
      </c>
      <c r="Q2224">
        <v>830122566</v>
      </c>
      <c r="R2224" t="s">
        <v>1178</v>
      </c>
      <c r="S2224" s="13">
        <v>145457.72</v>
      </c>
      <c r="T2224">
        <v>0</v>
      </c>
      <c r="U2224" t="s">
        <v>3098</v>
      </c>
      <c r="V2224" t="s">
        <v>2283</v>
      </c>
      <c r="W2224">
        <v>5004</v>
      </c>
      <c r="X2224">
        <v>0</v>
      </c>
      <c r="Y2224">
        <v>218068</v>
      </c>
      <c r="Z2224">
        <v>20240809</v>
      </c>
      <c r="AA2224">
        <v>0</v>
      </c>
      <c r="AB2224">
        <v>0</v>
      </c>
      <c r="AC2224" t="s">
        <v>2281</v>
      </c>
      <c r="AD2224" t="s">
        <v>2281</v>
      </c>
      <c r="AE2224">
        <v>11101</v>
      </c>
      <c r="AF2224" t="s">
        <v>2281</v>
      </c>
      <c r="AG2224" t="s">
        <v>549</v>
      </c>
      <c r="AH2224">
        <v>335</v>
      </c>
    </row>
    <row r="2225" spans="1:34" hidden="1" x14ac:dyDescent="0.25">
      <c r="A2225" t="str">
        <f t="shared" si="102"/>
        <v>21 11 1 11 1 2 1 0 211020100101 0 218455</v>
      </c>
      <c r="B2225" t="str">
        <f t="shared" si="103"/>
        <v>21 11 1 11 1 2 1 0 211020100101 0 218352</v>
      </c>
      <c r="C2225" t="str">
        <f t="shared" si="104"/>
        <v>21 11 1 11 1 2 1 0 211020100101 0</v>
      </c>
      <c r="D2225">
        <v>21</v>
      </c>
      <c r="E2225">
        <v>11</v>
      </c>
      <c r="F2225">
        <v>1</v>
      </c>
      <c r="G2225">
        <v>11</v>
      </c>
      <c r="H2225">
        <v>1</v>
      </c>
      <c r="I2225">
        <v>2</v>
      </c>
      <c r="J2225">
        <v>1</v>
      </c>
      <c r="K2225">
        <v>0</v>
      </c>
      <c r="L2225" t="s">
        <v>728</v>
      </c>
      <c r="M2225" t="s">
        <v>147</v>
      </c>
      <c r="N2225" s="13">
        <v>1166666</v>
      </c>
      <c r="O2225">
        <v>218455</v>
      </c>
      <c r="P2225">
        <v>2024</v>
      </c>
      <c r="Q2225">
        <v>1053856861</v>
      </c>
      <c r="R2225" t="s">
        <v>1147</v>
      </c>
      <c r="S2225" s="13">
        <v>1166666</v>
      </c>
      <c r="T2225">
        <v>0</v>
      </c>
      <c r="U2225" t="s">
        <v>3258</v>
      </c>
      <c r="V2225" t="s">
        <v>2291</v>
      </c>
      <c r="W2225">
        <v>5004</v>
      </c>
      <c r="X2225">
        <v>0</v>
      </c>
      <c r="Y2225">
        <v>218352</v>
      </c>
      <c r="Z2225">
        <v>20240809</v>
      </c>
      <c r="AA2225">
        <v>2405230691</v>
      </c>
      <c r="AB2225">
        <v>199</v>
      </c>
      <c r="AC2225" t="s">
        <v>2281</v>
      </c>
      <c r="AD2225" t="s">
        <v>2281</v>
      </c>
      <c r="AE2225">
        <v>11101</v>
      </c>
      <c r="AF2225" t="s">
        <v>2281</v>
      </c>
      <c r="AG2225" t="s">
        <v>549</v>
      </c>
      <c r="AH2225">
        <v>260</v>
      </c>
    </row>
    <row r="2226" spans="1:34" hidden="1" x14ac:dyDescent="0.25">
      <c r="A2226" t="str">
        <f t="shared" si="102"/>
        <v>21 11 1 11 2 2 2 0 2120202008 0 218456</v>
      </c>
      <c r="B2226" t="str">
        <f t="shared" si="103"/>
        <v>21 11 1 11 2 2 2 0 2120202008 0 218008</v>
      </c>
      <c r="C2226" t="str">
        <f t="shared" si="104"/>
        <v>21 11 1 11 2 2 2 0 2120202008 0</v>
      </c>
      <c r="D2226">
        <v>21</v>
      </c>
      <c r="E2226">
        <v>11</v>
      </c>
      <c r="F2226">
        <v>1</v>
      </c>
      <c r="G2226">
        <v>11</v>
      </c>
      <c r="H2226">
        <v>2</v>
      </c>
      <c r="I2226">
        <v>2</v>
      </c>
      <c r="J2226">
        <v>2</v>
      </c>
      <c r="K2226">
        <v>0</v>
      </c>
      <c r="L2226" t="s">
        <v>755</v>
      </c>
      <c r="M2226" t="s">
        <v>147</v>
      </c>
      <c r="N2226" s="13">
        <v>6293661</v>
      </c>
      <c r="O2226">
        <v>218456</v>
      </c>
      <c r="P2226">
        <v>2024</v>
      </c>
      <c r="Q2226">
        <v>830095213</v>
      </c>
      <c r="R2226" t="s">
        <v>1188</v>
      </c>
      <c r="S2226" s="13">
        <v>6293661</v>
      </c>
      <c r="T2226">
        <v>0</v>
      </c>
      <c r="U2226" t="s">
        <v>3095</v>
      </c>
      <c r="V2226" t="s">
        <v>2280</v>
      </c>
      <c r="W2226">
        <v>5007</v>
      </c>
      <c r="X2226">
        <v>0</v>
      </c>
      <c r="Y2226">
        <v>218008</v>
      </c>
      <c r="Z2226">
        <v>20240812</v>
      </c>
      <c r="AA2226">
        <v>2401050012</v>
      </c>
      <c r="AB2226">
        <v>14</v>
      </c>
      <c r="AC2226" t="s">
        <v>2281</v>
      </c>
      <c r="AD2226" t="s">
        <v>2281</v>
      </c>
      <c r="AE2226">
        <v>11101</v>
      </c>
      <c r="AF2226" t="s">
        <v>2281</v>
      </c>
      <c r="AG2226" t="s">
        <v>549</v>
      </c>
      <c r="AH2226">
        <v>258</v>
      </c>
    </row>
    <row r="2227" spans="1:34" hidden="1" x14ac:dyDescent="0.25">
      <c r="A2227" t="str">
        <f t="shared" si="102"/>
        <v>21 11 1 11 2 1 17 0 2120202008 0 218457</v>
      </c>
      <c r="B2227" t="str">
        <f t="shared" si="103"/>
        <v>21 11 1 11 2 1 17 0 2120202008 0 218042</v>
      </c>
      <c r="C2227" t="str">
        <f t="shared" si="104"/>
        <v>21 11 1 11 2 1 17 0 2120202008 0</v>
      </c>
      <c r="D2227">
        <v>21</v>
      </c>
      <c r="E2227">
        <v>11</v>
      </c>
      <c r="F2227">
        <v>1</v>
      </c>
      <c r="G2227">
        <v>11</v>
      </c>
      <c r="H2227">
        <v>2</v>
      </c>
      <c r="I2227">
        <v>1</v>
      </c>
      <c r="J2227">
        <v>17</v>
      </c>
      <c r="K2227">
        <v>0</v>
      </c>
      <c r="L2227" t="s">
        <v>755</v>
      </c>
      <c r="M2227" t="s">
        <v>147</v>
      </c>
      <c r="N2227" s="13">
        <v>3370080</v>
      </c>
      <c r="O2227">
        <v>218457</v>
      </c>
      <c r="P2227">
        <v>2024</v>
      </c>
      <c r="Q2227">
        <v>800153993</v>
      </c>
      <c r="R2227" t="s">
        <v>810</v>
      </c>
      <c r="S2227" s="13">
        <v>3370080</v>
      </c>
      <c r="T2227">
        <v>0</v>
      </c>
      <c r="U2227" t="s">
        <v>3090</v>
      </c>
      <c r="V2227" t="s">
        <v>2283</v>
      </c>
      <c r="W2227">
        <v>5004</v>
      </c>
      <c r="X2227">
        <v>0</v>
      </c>
      <c r="Y2227">
        <v>218042</v>
      </c>
      <c r="Z2227">
        <v>20240812</v>
      </c>
      <c r="AA2227">
        <v>0</v>
      </c>
      <c r="AB2227">
        <v>0</v>
      </c>
      <c r="AC2227" t="s">
        <v>2281</v>
      </c>
      <c r="AD2227" t="s">
        <v>2281</v>
      </c>
      <c r="AE2227">
        <v>11101</v>
      </c>
      <c r="AF2227" t="s">
        <v>2281</v>
      </c>
      <c r="AG2227" t="s">
        <v>549</v>
      </c>
      <c r="AH2227">
        <v>335</v>
      </c>
    </row>
    <row r="2228" spans="1:34" hidden="1" x14ac:dyDescent="0.25">
      <c r="A2228" t="str">
        <f t="shared" si="102"/>
        <v>21 11 1 11 1 2 1 1 211020100101 0 218458</v>
      </c>
      <c r="B2228" t="str">
        <f t="shared" si="103"/>
        <v>21 11 1 11 1 2 1 1 211020100101 0 218101</v>
      </c>
      <c r="C2228" t="str">
        <f t="shared" si="104"/>
        <v>21 11 1 11 1 2 1 1 211020100101 0</v>
      </c>
      <c r="D2228">
        <v>21</v>
      </c>
      <c r="E2228">
        <v>11</v>
      </c>
      <c r="F2228">
        <v>1</v>
      </c>
      <c r="G2228">
        <v>11</v>
      </c>
      <c r="H2228">
        <v>1</v>
      </c>
      <c r="I2228">
        <v>2</v>
      </c>
      <c r="J2228">
        <v>1</v>
      </c>
      <c r="K2228">
        <v>1</v>
      </c>
      <c r="L2228" t="s">
        <v>728</v>
      </c>
      <c r="M2228" t="s">
        <v>147</v>
      </c>
      <c r="N2228" s="13">
        <v>5000000</v>
      </c>
      <c r="O2228">
        <v>218458</v>
      </c>
      <c r="P2228">
        <v>2024</v>
      </c>
      <c r="Q2228">
        <v>75104128</v>
      </c>
      <c r="R2228" t="s">
        <v>1154</v>
      </c>
      <c r="S2228" s="13">
        <v>5000000</v>
      </c>
      <c r="T2228">
        <v>0</v>
      </c>
      <c r="U2228" t="s">
        <v>3154</v>
      </c>
      <c r="V2228" t="s">
        <v>2291</v>
      </c>
      <c r="W2228">
        <v>5004</v>
      </c>
      <c r="X2228">
        <v>0</v>
      </c>
      <c r="Y2228">
        <v>218101</v>
      </c>
      <c r="Z2228">
        <v>20240812</v>
      </c>
      <c r="AA2228">
        <v>2402270394</v>
      </c>
      <c r="AB2228">
        <v>5</v>
      </c>
      <c r="AC2228" t="s">
        <v>2281</v>
      </c>
      <c r="AD2228" t="s">
        <v>2281</v>
      </c>
      <c r="AE2228">
        <v>11101</v>
      </c>
      <c r="AF2228" t="s">
        <v>2281</v>
      </c>
      <c r="AG2228" t="s">
        <v>549</v>
      </c>
      <c r="AH2228">
        <v>260</v>
      </c>
    </row>
    <row r="2229" spans="1:34" hidden="1" x14ac:dyDescent="0.25">
      <c r="A2229" t="str">
        <f t="shared" si="102"/>
        <v>21 11 1 11 2 1 23 0 2120202006 0 218459</v>
      </c>
      <c r="B2229" t="str">
        <f t="shared" si="103"/>
        <v>21 11 1 11 2 1 23 0 2120202006 0 218253</v>
      </c>
      <c r="C2229" t="str">
        <f t="shared" si="104"/>
        <v>21 11 1 11 2 1 23 0 2120202006 0</v>
      </c>
      <c r="D2229">
        <v>21</v>
      </c>
      <c r="E2229">
        <v>11</v>
      </c>
      <c r="F2229">
        <v>1</v>
      </c>
      <c r="G2229">
        <v>11</v>
      </c>
      <c r="H2229">
        <v>2</v>
      </c>
      <c r="I2229">
        <v>1</v>
      </c>
      <c r="J2229">
        <v>23</v>
      </c>
      <c r="K2229">
        <v>0</v>
      </c>
      <c r="L2229" t="s">
        <v>758</v>
      </c>
      <c r="M2229" t="s">
        <v>147</v>
      </c>
      <c r="N2229" s="13">
        <v>78705000</v>
      </c>
      <c r="O2229">
        <v>218459</v>
      </c>
      <c r="P2229">
        <v>2024</v>
      </c>
      <c r="Q2229">
        <v>810004561</v>
      </c>
      <c r="R2229" t="s">
        <v>795</v>
      </c>
      <c r="S2229" s="13">
        <v>78705000</v>
      </c>
      <c r="T2229">
        <v>0</v>
      </c>
      <c r="U2229" t="s">
        <v>2352</v>
      </c>
      <c r="V2229" t="s">
        <v>3314</v>
      </c>
      <c r="W2229">
        <v>5004</v>
      </c>
      <c r="X2229">
        <v>0</v>
      </c>
      <c r="Y2229">
        <v>218253</v>
      </c>
      <c r="Z2229">
        <v>20240812</v>
      </c>
      <c r="AA2229">
        <v>2405160660</v>
      </c>
      <c r="AB2229">
        <v>3</v>
      </c>
      <c r="AC2229" t="s">
        <v>2281</v>
      </c>
      <c r="AD2229" t="s">
        <v>2281</v>
      </c>
      <c r="AE2229">
        <v>11101</v>
      </c>
      <c r="AF2229" t="s">
        <v>2281</v>
      </c>
      <c r="AG2229" t="s">
        <v>549</v>
      </c>
      <c r="AH2229">
        <v>261</v>
      </c>
    </row>
    <row r="2230" spans="1:34" hidden="1" x14ac:dyDescent="0.25">
      <c r="A2230" t="str">
        <f t="shared" si="102"/>
        <v>21 11 1 11 2 1 18 0 2120202006 0 218460</v>
      </c>
      <c r="B2230" t="str">
        <f t="shared" si="103"/>
        <v>21 11 1 11 2 1 18 0 2120202006 0 218036</v>
      </c>
      <c r="C2230" t="str">
        <f t="shared" si="104"/>
        <v>21 11 1 11 2 1 18 0 2120202006 0</v>
      </c>
      <c r="D2230">
        <v>21</v>
      </c>
      <c r="E2230">
        <v>11</v>
      </c>
      <c r="F2230">
        <v>1</v>
      </c>
      <c r="G2230">
        <v>11</v>
      </c>
      <c r="H2230">
        <v>2</v>
      </c>
      <c r="I2230">
        <v>1</v>
      </c>
      <c r="J2230">
        <v>18</v>
      </c>
      <c r="K2230">
        <v>0</v>
      </c>
      <c r="L2230" t="s">
        <v>758</v>
      </c>
      <c r="M2230" t="s">
        <v>147</v>
      </c>
      <c r="N2230" s="13">
        <v>1346944</v>
      </c>
      <c r="O2230">
        <v>218460</v>
      </c>
      <c r="P2230">
        <v>2024</v>
      </c>
      <c r="Q2230">
        <v>810000598</v>
      </c>
      <c r="R2230" t="s">
        <v>2278</v>
      </c>
      <c r="S2230" s="13">
        <v>1346944</v>
      </c>
      <c r="T2230">
        <v>0</v>
      </c>
      <c r="U2230" t="s">
        <v>3089</v>
      </c>
      <c r="V2230" t="s">
        <v>2280</v>
      </c>
      <c r="W2230">
        <v>5004</v>
      </c>
      <c r="X2230">
        <v>0</v>
      </c>
      <c r="Y2230">
        <v>218036</v>
      </c>
      <c r="Z2230">
        <v>20240812</v>
      </c>
      <c r="AA2230">
        <v>0</v>
      </c>
      <c r="AB2230">
        <v>0</v>
      </c>
      <c r="AC2230" t="s">
        <v>2281</v>
      </c>
      <c r="AD2230" t="s">
        <v>2281</v>
      </c>
      <c r="AE2230">
        <v>11101</v>
      </c>
      <c r="AF2230" t="s">
        <v>2281</v>
      </c>
      <c r="AG2230" t="s">
        <v>549</v>
      </c>
      <c r="AH2230">
        <v>335</v>
      </c>
    </row>
    <row r="2231" spans="1:34" hidden="1" x14ac:dyDescent="0.25">
      <c r="A2231" t="str">
        <f t="shared" si="102"/>
        <v>21 11 1 11 2 1 17 0 2120202008 0 218461</v>
      </c>
      <c r="B2231" t="str">
        <f t="shared" si="103"/>
        <v>21 11 1 11 2 1 17 0 2120202008 0 218131</v>
      </c>
      <c r="C2231" t="str">
        <f t="shared" si="104"/>
        <v>21 11 1 11 2 1 17 0 2120202008 0</v>
      </c>
      <c r="D2231">
        <v>21</v>
      </c>
      <c r="E2231">
        <v>11</v>
      </c>
      <c r="F2231">
        <v>1</v>
      </c>
      <c r="G2231">
        <v>11</v>
      </c>
      <c r="H2231">
        <v>2</v>
      </c>
      <c r="I2231">
        <v>1</v>
      </c>
      <c r="J2231">
        <v>17</v>
      </c>
      <c r="K2231">
        <v>0</v>
      </c>
      <c r="L2231" t="s">
        <v>755</v>
      </c>
      <c r="M2231" t="s">
        <v>147</v>
      </c>
      <c r="N2231" s="13">
        <v>4542624</v>
      </c>
      <c r="O2231">
        <v>218461</v>
      </c>
      <c r="P2231">
        <v>2024</v>
      </c>
      <c r="Q2231">
        <v>900092385</v>
      </c>
      <c r="R2231" t="s">
        <v>809</v>
      </c>
      <c r="S2231" s="13">
        <v>4542624</v>
      </c>
      <c r="T2231">
        <v>0</v>
      </c>
      <c r="U2231" t="s">
        <v>3315</v>
      </c>
      <c r="V2231" t="s">
        <v>2280</v>
      </c>
      <c r="W2231">
        <v>5004</v>
      </c>
      <c r="X2231">
        <v>0</v>
      </c>
      <c r="Y2231">
        <v>218131</v>
      </c>
      <c r="Z2231">
        <v>20240812</v>
      </c>
      <c r="AA2231">
        <v>0</v>
      </c>
      <c r="AB2231">
        <v>0</v>
      </c>
      <c r="AC2231" t="s">
        <v>2281</v>
      </c>
      <c r="AD2231" t="s">
        <v>2281</v>
      </c>
      <c r="AE2231">
        <v>11101</v>
      </c>
      <c r="AF2231" t="s">
        <v>2281</v>
      </c>
      <c r="AG2231" t="s">
        <v>549</v>
      </c>
      <c r="AH2231">
        <v>335</v>
      </c>
    </row>
    <row r="2232" spans="1:34" hidden="1" x14ac:dyDescent="0.25">
      <c r="A2232" t="str">
        <f t="shared" si="102"/>
        <v>21 1 3 11 5 1 3 0 0 4599007 218462</v>
      </c>
      <c r="B2232" t="str">
        <f t="shared" si="103"/>
        <v>21 1 3 11 5 1 3 0 0 4599007 218369</v>
      </c>
      <c r="C2232" t="str">
        <f t="shared" si="104"/>
        <v>21 1 3 11 5 1 3 0 0 4599007</v>
      </c>
      <c r="D2232">
        <v>21</v>
      </c>
      <c r="E2232">
        <v>1</v>
      </c>
      <c r="F2232">
        <v>3</v>
      </c>
      <c r="G2232">
        <v>11</v>
      </c>
      <c r="H2232">
        <v>5</v>
      </c>
      <c r="I2232">
        <v>1</v>
      </c>
      <c r="J2232">
        <v>3</v>
      </c>
      <c r="K2232">
        <v>0</v>
      </c>
      <c r="L2232" t="s">
        <v>147</v>
      </c>
      <c r="M2232" t="s">
        <v>150</v>
      </c>
      <c r="N2232" s="13">
        <v>1857207</v>
      </c>
      <c r="O2232">
        <v>218462</v>
      </c>
      <c r="P2232">
        <v>2024</v>
      </c>
      <c r="Q2232">
        <v>800095131</v>
      </c>
      <c r="R2232" t="s">
        <v>1105</v>
      </c>
      <c r="S2232" s="13">
        <v>1857207</v>
      </c>
      <c r="T2232">
        <v>0</v>
      </c>
      <c r="U2232" t="s">
        <v>3316</v>
      </c>
      <c r="V2232" t="s">
        <v>2280</v>
      </c>
      <c r="W2232">
        <v>5004</v>
      </c>
      <c r="X2232">
        <v>0</v>
      </c>
      <c r="Y2232">
        <v>218369</v>
      </c>
      <c r="Z2232">
        <v>20240813</v>
      </c>
      <c r="AA2232">
        <v>2406270803</v>
      </c>
      <c r="AB2232">
        <v>199</v>
      </c>
      <c r="AC2232" t="s">
        <v>2281</v>
      </c>
      <c r="AD2232" t="s">
        <v>2281</v>
      </c>
      <c r="AE2232">
        <v>11101</v>
      </c>
      <c r="AF2232" t="s">
        <v>2281</v>
      </c>
      <c r="AG2232" t="s">
        <v>549</v>
      </c>
      <c r="AH2232">
        <v>261</v>
      </c>
    </row>
    <row r="2233" spans="1:34" hidden="1" x14ac:dyDescent="0.25">
      <c r="A2233" t="str">
        <f t="shared" si="102"/>
        <v>21 11 1 11 2 1 1 0 2120202008 0 218463</v>
      </c>
      <c r="B2233" t="str">
        <f t="shared" si="103"/>
        <v>21 11 1 11 2 1 1 0 2120202008 0 218252</v>
      </c>
      <c r="C2233" t="str">
        <f t="shared" si="104"/>
        <v>21 11 1 11 2 1 1 0 2120202008 0</v>
      </c>
      <c r="D2233">
        <v>21</v>
      </c>
      <c r="E2233">
        <v>11</v>
      </c>
      <c r="F2233">
        <v>1</v>
      </c>
      <c r="G2233">
        <v>11</v>
      </c>
      <c r="H2233">
        <v>2</v>
      </c>
      <c r="I2233">
        <v>1</v>
      </c>
      <c r="J2233">
        <v>1</v>
      </c>
      <c r="K2233">
        <v>0</v>
      </c>
      <c r="L2233" t="s">
        <v>755</v>
      </c>
      <c r="M2233" t="s">
        <v>147</v>
      </c>
      <c r="N2233" s="13">
        <v>14590601.9</v>
      </c>
      <c r="O2233">
        <v>218463</v>
      </c>
      <c r="P2233">
        <v>2024</v>
      </c>
      <c r="Q2233">
        <v>900426614</v>
      </c>
      <c r="R2233" t="s">
        <v>1168</v>
      </c>
      <c r="S2233" s="13">
        <v>14590601.9</v>
      </c>
      <c r="T2233">
        <v>490440</v>
      </c>
      <c r="U2233" t="s">
        <v>3244</v>
      </c>
      <c r="V2233" t="s">
        <v>2280</v>
      </c>
      <c r="W2233">
        <v>5004</v>
      </c>
      <c r="X2233">
        <v>2305</v>
      </c>
      <c r="Y2233">
        <v>218252</v>
      </c>
      <c r="Z2233">
        <v>20240813</v>
      </c>
      <c r="AA2233">
        <v>2405160659</v>
      </c>
      <c r="AB2233">
        <v>3</v>
      </c>
      <c r="AC2233" t="s">
        <v>2281</v>
      </c>
      <c r="AD2233" t="s">
        <v>2281</v>
      </c>
      <c r="AE2233">
        <v>11101</v>
      </c>
      <c r="AF2233" t="s">
        <v>2281</v>
      </c>
      <c r="AG2233" t="s">
        <v>549</v>
      </c>
      <c r="AH2233">
        <v>261</v>
      </c>
    </row>
    <row r="2234" spans="1:34" hidden="1" x14ac:dyDescent="0.25">
      <c r="A2234" t="str">
        <f t="shared" si="102"/>
        <v>21 11 1 11 1 2 1 0 211020100101 0 218465</v>
      </c>
      <c r="B2234" t="str">
        <f t="shared" si="103"/>
        <v>21 11 1 11 1 2 1 0 211020100101 0 218095</v>
      </c>
      <c r="C2234" t="str">
        <f t="shared" si="104"/>
        <v>21 11 1 11 1 2 1 0 211020100101 0</v>
      </c>
      <c r="D2234">
        <v>21</v>
      </c>
      <c r="E2234">
        <v>11</v>
      </c>
      <c r="F2234">
        <v>1</v>
      </c>
      <c r="G2234">
        <v>11</v>
      </c>
      <c r="H2234">
        <v>1</v>
      </c>
      <c r="I2234">
        <v>2</v>
      </c>
      <c r="J2234">
        <v>1</v>
      </c>
      <c r="K2234">
        <v>0</v>
      </c>
      <c r="L2234" t="s">
        <v>728</v>
      </c>
      <c r="M2234" t="s">
        <v>147</v>
      </c>
      <c r="N2234" s="13">
        <v>1032271</v>
      </c>
      <c r="O2234">
        <v>218465</v>
      </c>
      <c r="P2234">
        <v>2024</v>
      </c>
      <c r="Q2234">
        <v>890801053</v>
      </c>
      <c r="R2234" t="s">
        <v>784</v>
      </c>
      <c r="S2234" s="13">
        <v>1032271</v>
      </c>
      <c r="T2234">
        <v>0</v>
      </c>
      <c r="U2234" t="s">
        <v>3317</v>
      </c>
      <c r="V2234" t="s">
        <v>2342</v>
      </c>
      <c r="W2234">
        <v>5001</v>
      </c>
      <c r="X2234">
        <v>0</v>
      </c>
      <c r="Y2234">
        <v>218095</v>
      </c>
      <c r="Z2234">
        <v>20240814</v>
      </c>
      <c r="AA2234">
        <v>2024081020</v>
      </c>
      <c r="AB2234">
        <v>0</v>
      </c>
      <c r="AC2234" t="s">
        <v>2281</v>
      </c>
      <c r="AD2234" t="s">
        <v>2281</v>
      </c>
      <c r="AE2234">
        <v>11101</v>
      </c>
      <c r="AF2234" t="s">
        <v>2281</v>
      </c>
      <c r="AG2234" t="s">
        <v>549</v>
      </c>
      <c r="AH2234">
        <v>100</v>
      </c>
    </row>
    <row r="2235" spans="1:34" hidden="1" x14ac:dyDescent="0.25">
      <c r="A2235" t="str">
        <f t="shared" si="102"/>
        <v>21 11 1 11 1 2 1 0 211020100101 0 218466</v>
      </c>
      <c r="B2235" t="str">
        <f t="shared" si="103"/>
        <v>21 11 1 11 1 2 1 0 211020100101 0 218144</v>
      </c>
      <c r="C2235" t="str">
        <f t="shared" si="104"/>
        <v>21 11 1 11 1 2 1 0 211020100101 0</v>
      </c>
      <c r="D2235">
        <v>21</v>
      </c>
      <c r="E2235">
        <v>11</v>
      </c>
      <c r="F2235">
        <v>1</v>
      </c>
      <c r="G2235">
        <v>11</v>
      </c>
      <c r="H2235">
        <v>1</v>
      </c>
      <c r="I2235">
        <v>2</v>
      </c>
      <c r="J2235">
        <v>1</v>
      </c>
      <c r="K2235">
        <v>0</v>
      </c>
      <c r="L2235" t="s">
        <v>728</v>
      </c>
      <c r="M2235" t="s">
        <v>147</v>
      </c>
      <c r="N2235" s="13">
        <v>17970111</v>
      </c>
      <c r="O2235">
        <v>218466</v>
      </c>
      <c r="P2235">
        <v>2024</v>
      </c>
      <c r="Q2235">
        <v>890801053</v>
      </c>
      <c r="R2235" t="s">
        <v>784</v>
      </c>
      <c r="S2235" s="13">
        <v>17970111</v>
      </c>
      <c r="T2235">
        <v>0</v>
      </c>
      <c r="U2235" t="s">
        <v>3317</v>
      </c>
      <c r="V2235" t="s">
        <v>2342</v>
      </c>
      <c r="W2235">
        <v>5001</v>
      </c>
      <c r="X2235">
        <v>0</v>
      </c>
      <c r="Y2235">
        <v>218144</v>
      </c>
      <c r="Z2235">
        <v>20240814</v>
      </c>
      <c r="AA2235">
        <v>2024081020</v>
      </c>
      <c r="AB2235">
        <v>0</v>
      </c>
      <c r="AC2235" t="s">
        <v>2281</v>
      </c>
      <c r="AD2235" t="s">
        <v>2281</v>
      </c>
      <c r="AE2235">
        <v>11101</v>
      </c>
      <c r="AF2235" t="s">
        <v>2281</v>
      </c>
      <c r="AG2235" t="s">
        <v>549</v>
      </c>
      <c r="AH2235">
        <v>100</v>
      </c>
    </row>
    <row r="2236" spans="1:34" hidden="1" x14ac:dyDescent="0.25">
      <c r="A2236" t="str">
        <f t="shared" si="102"/>
        <v>21 11 1 11 1 2 1 0 211020100101 0 218468</v>
      </c>
      <c r="B2236" t="str">
        <f t="shared" si="103"/>
        <v>21 11 1 11 1 2 1 0 211020100101 0 218227</v>
      </c>
      <c r="C2236" t="str">
        <f t="shared" si="104"/>
        <v>21 11 1 11 1 2 1 0 211020100101 0</v>
      </c>
      <c r="D2236">
        <v>21</v>
      </c>
      <c r="E2236">
        <v>11</v>
      </c>
      <c r="F2236">
        <v>1</v>
      </c>
      <c r="G2236">
        <v>11</v>
      </c>
      <c r="H2236">
        <v>1</v>
      </c>
      <c r="I2236">
        <v>2</v>
      </c>
      <c r="J2236">
        <v>1</v>
      </c>
      <c r="K2236">
        <v>0</v>
      </c>
      <c r="L2236" t="s">
        <v>728</v>
      </c>
      <c r="M2236" t="s">
        <v>147</v>
      </c>
      <c r="N2236" s="13">
        <v>575457</v>
      </c>
      <c r="O2236">
        <v>218468</v>
      </c>
      <c r="P2236">
        <v>2024</v>
      </c>
      <c r="Q2236">
        <v>890801053</v>
      </c>
      <c r="R2236" t="s">
        <v>784</v>
      </c>
      <c r="S2236" s="13">
        <v>575457</v>
      </c>
      <c r="T2236">
        <v>0</v>
      </c>
      <c r="U2236" t="s">
        <v>3317</v>
      </c>
      <c r="V2236" t="s">
        <v>2342</v>
      </c>
      <c r="W2236">
        <v>5001</v>
      </c>
      <c r="X2236">
        <v>0</v>
      </c>
      <c r="Y2236">
        <v>218227</v>
      </c>
      <c r="Z2236">
        <v>20240814</v>
      </c>
      <c r="AA2236">
        <v>2024081020</v>
      </c>
      <c r="AB2236">
        <v>0</v>
      </c>
      <c r="AC2236" t="s">
        <v>2281</v>
      </c>
      <c r="AD2236" t="s">
        <v>2281</v>
      </c>
      <c r="AE2236">
        <v>11101</v>
      </c>
      <c r="AF2236" t="s">
        <v>2281</v>
      </c>
      <c r="AG2236" t="s">
        <v>549</v>
      </c>
      <c r="AH2236">
        <v>100</v>
      </c>
    </row>
    <row r="2237" spans="1:34" hidden="1" x14ac:dyDescent="0.25">
      <c r="A2237" t="str">
        <f t="shared" si="102"/>
        <v>21 11 1 11 1 2 1 0 211020100101 0 218469</v>
      </c>
      <c r="B2237" t="str">
        <f t="shared" si="103"/>
        <v>21 11 1 11 1 2 1 0 211020100101 0 218335</v>
      </c>
      <c r="C2237" t="str">
        <f t="shared" si="104"/>
        <v>21 11 1 11 1 2 1 0 211020100101 0</v>
      </c>
      <c r="D2237">
        <v>21</v>
      </c>
      <c r="E2237">
        <v>11</v>
      </c>
      <c r="F2237">
        <v>1</v>
      </c>
      <c r="G2237">
        <v>11</v>
      </c>
      <c r="H2237">
        <v>1</v>
      </c>
      <c r="I2237">
        <v>2</v>
      </c>
      <c r="J2237">
        <v>1</v>
      </c>
      <c r="K2237">
        <v>0</v>
      </c>
      <c r="L2237" t="s">
        <v>728</v>
      </c>
      <c r="M2237" t="s">
        <v>147</v>
      </c>
      <c r="N2237" s="13">
        <v>2916861</v>
      </c>
      <c r="O2237">
        <v>218469</v>
      </c>
      <c r="P2237">
        <v>2024</v>
      </c>
      <c r="Q2237">
        <v>890801053</v>
      </c>
      <c r="R2237" t="s">
        <v>784</v>
      </c>
      <c r="S2237" s="13">
        <v>2916861</v>
      </c>
      <c r="T2237">
        <v>0</v>
      </c>
      <c r="U2237" t="s">
        <v>3317</v>
      </c>
      <c r="V2237" t="s">
        <v>2342</v>
      </c>
      <c r="W2237">
        <v>5001</v>
      </c>
      <c r="X2237">
        <v>0</v>
      </c>
      <c r="Y2237">
        <v>218335</v>
      </c>
      <c r="Z2237">
        <v>20240814</v>
      </c>
      <c r="AA2237">
        <v>2024081020</v>
      </c>
      <c r="AB2237">
        <v>0</v>
      </c>
      <c r="AC2237" t="s">
        <v>2281</v>
      </c>
      <c r="AD2237" t="s">
        <v>2281</v>
      </c>
      <c r="AE2237">
        <v>11101</v>
      </c>
      <c r="AF2237" t="s">
        <v>2281</v>
      </c>
      <c r="AG2237" t="s">
        <v>549</v>
      </c>
      <c r="AH2237">
        <v>100</v>
      </c>
    </row>
    <row r="2238" spans="1:34" hidden="1" x14ac:dyDescent="0.25">
      <c r="A2238" t="str">
        <f t="shared" si="102"/>
        <v>21 11 1 11 1 2 1 0 211020100101 0 218470</v>
      </c>
      <c r="B2238" t="str">
        <f t="shared" si="103"/>
        <v>21 11 1 11 1 2 1 0 211020100101 0 218333</v>
      </c>
      <c r="C2238" t="str">
        <f t="shared" si="104"/>
        <v>21 11 1 11 1 2 1 0 211020100101 0</v>
      </c>
      <c r="D2238">
        <v>21</v>
      </c>
      <c r="E2238">
        <v>11</v>
      </c>
      <c r="F2238">
        <v>1</v>
      </c>
      <c r="G2238">
        <v>11</v>
      </c>
      <c r="H2238">
        <v>1</v>
      </c>
      <c r="I2238">
        <v>2</v>
      </c>
      <c r="J2238">
        <v>1</v>
      </c>
      <c r="K2238">
        <v>0</v>
      </c>
      <c r="L2238" t="s">
        <v>728</v>
      </c>
      <c r="M2238" t="s">
        <v>147</v>
      </c>
      <c r="N2238" s="13">
        <v>609387</v>
      </c>
      <c r="O2238">
        <v>218470</v>
      </c>
      <c r="P2238">
        <v>2024</v>
      </c>
      <c r="Q2238">
        <v>890801053</v>
      </c>
      <c r="R2238" t="s">
        <v>784</v>
      </c>
      <c r="S2238" s="13">
        <v>609387</v>
      </c>
      <c r="T2238">
        <v>0</v>
      </c>
      <c r="U2238" t="s">
        <v>3317</v>
      </c>
      <c r="V2238" t="s">
        <v>2342</v>
      </c>
      <c r="W2238">
        <v>5001</v>
      </c>
      <c r="X2238">
        <v>0</v>
      </c>
      <c r="Y2238">
        <v>218333</v>
      </c>
      <c r="Z2238">
        <v>20240814</v>
      </c>
      <c r="AA2238">
        <v>2024081020</v>
      </c>
      <c r="AB2238">
        <v>0</v>
      </c>
      <c r="AC2238" t="s">
        <v>2281</v>
      </c>
      <c r="AD2238" t="s">
        <v>2281</v>
      </c>
      <c r="AE2238">
        <v>11101</v>
      </c>
      <c r="AF2238" t="s">
        <v>2281</v>
      </c>
      <c r="AG2238" t="s">
        <v>549</v>
      </c>
      <c r="AH2238">
        <v>100</v>
      </c>
    </row>
    <row r="2239" spans="1:34" hidden="1" x14ac:dyDescent="0.25">
      <c r="A2239" t="str">
        <f t="shared" si="102"/>
        <v>21 4 3 11 5 1 5 1 0 4599028 218471</v>
      </c>
      <c r="B2239" t="str">
        <f t="shared" si="103"/>
        <v>21 4 3 11 5 1 5 1 0 4599028 218251</v>
      </c>
      <c r="C2239" t="str">
        <f t="shared" si="104"/>
        <v>21 4 3 11 5 1 5 1 0 4599028</v>
      </c>
      <c r="D2239">
        <v>21</v>
      </c>
      <c r="E2239">
        <v>4</v>
      </c>
      <c r="F2239">
        <v>3</v>
      </c>
      <c r="G2239">
        <v>11</v>
      </c>
      <c r="H2239">
        <v>5</v>
      </c>
      <c r="I2239">
        <v>1</v>
      </c>
      <c r="J2239">
        <v>5</v>
      </c>
      <c r="K2239">
        <v>1</v>
      </c>
      <c r="L2239" t="s">
        <v>147</v>
      </c>
      <c r="M2239" t="s">
        <v>151</v>
      </c>
      <c r="N2239" s="13">
        <v>877200</v>
      </c>
      <c r="O2239">
        <v>218471</v>
      </c>
      <c r="P2239">
        <v>2024</v>
      </c>
      <c r="Q2239">
        <v>800044967</v>
      </c>
      <c r="R2239" t="s">
        <v>1108</v>
      </c>
      <c r="S2239" s="13">
        <v>877200</v>
      </c>
      <c r="T2239">
        <v>0</v>
      </c>
      <c r="U2239" t="s">
        <v>3304</v>
      </c>
      <c r="V2239" t="s">
        <v>3318</v>
      </c>
      <c r="W2239">
        <v>5016</v>
      </c>
      <c r="X2239">
        <v>0</v>
      </c>
      <c r="Y2239">
        <v>218251</v>
      </c>
      <c r="Z2239">
        <v>20240814</v>
      </c>
      <c r="AA2239">
        <v>2405160658</v>
      </c>
      <c r="AB2239">
        <v>2</v>
      </c>
      <c r="AC2239" t="s">
        <v>2281</v>
      </c>
      <c r="AD2239" t="s">
        <v>2281</v>
      </c>
      <c r="AE2239">
        <v>11101</v>
      </c>
      <c r="AF2239" t="s">
        <v>2281</v>
      </c>
      <c r="AG2239" t="s">
        <v>549</v>
      </c>
      <c r="AH2239">
        <v>251</v>
      </c>
    </row>
    <row r="2240" spans="1:34" hidden="1" x14ac:dyDescent="0.25">
      <c r="A2240" t="str">
        <f t="shared" si="102"/>
        <v>21 11 1 11 1 1 1 0 211010100101 0 218472</v>
      </c>
      <c r="B2240" t="str">
        <f t="shared" si="103"/>
        <v>21 11 1 11 1 1 1 0 211010100101 0 218396</v>
      </c>
      <c r="C2240" t="str">
        <f t="shared" si="104"/>
        <v>21 11 1 11 1 1 1 0 211010100101 0</v>
      </c>
      <c r="D2240">
        <v>21</v>
      </c>
      <c r="E2240">
        <v>11</v>
      </c>
      <c r="F2240">
        <v>1</v>
      </c>
      <c r="G2240">
        <v>11</v>
      </c>
      <c r="H2240">
        <v>1</v>
      </c>
      <c r="I2240">
        <v>1</v>
      </c>
      <c r="J2240">
        <v>1</v>
      </c>
      <c r="K2240">
        <v>0</v>
      </c>
      <c r="L2240" t="s">
        <v>731</v>
      </c>
      <c r="M2240" t="s">
        <v>147</v>
      </c>
      <c r="N2240" s="13">
        <v>1295259941</v>
      </c>
      <c r="O2240">
        <v>218472</v>
      </c>
      <c r="P2240">
        <v>2024</v>
      </c>
      <c r="Q2240">
        <v>890801053</v>
      </c>
      <c r="R2240" t="s">
        <v>784</v>
      </c>
      <c r="S2240" s="13">
        <v>1593701511</v>
      </c>
      <c r="T2240">
        <v>0</v>
      </c>
      <c r="U2240" t="s">
        <v>3319</v>
      </c>
      <c r="V2240" t="s">
        <v>2342</v>
      </c>
      <c r="W2240">
        <v>5001</v>
      </c>
      <c r="X2240">
        <v>0</v>
      </c>
      <c r="Y2240">
        <v>218396</v>
      </c>
      <c r="Z2240">
        <v>20240815</v>
      </c>
      <c r="AA2240">
        <v>2024081010</v>
      </c>
      <c r="AB2240">
        <v>0</v>
      </c>
      <c r="AC2240" t="s">
        <v>2281</v>
      </c>
      <c r="AD2240" t="s">
        <v>2281</v>
      </c>
      <c r="AE2240">
        <v>11101</v>
      </c>
      <c r="AF2240" t="s">
        <v>2281</v>
      </c>
      <c r="AG2240" t="s">
        <v>549</v>
      </c>
      <c r="AH2240">
        <v>100</v>
      </c>
    </row>
    <row r="2241" spans="1:34" hidden="1" x14ac:dyDescent="0.25">
      <c r="A2241" t="str">
        <f t="shared" si="102"/>
        <v>21 11 1 11 1 1 2 0 211010300103 0 218472</v>
      </c>
      <c r="B2241" t="str">
        <f t="shared" si="103"/>
        <v>21 11 1 11 1 1 2 0 211010300103 0 218396</v>
      </c>
      <c r="C2241" t="str">
        <f t="shared" si="104"/>
        <v>21 11 1 11 1 1 2 0 211010300103 0</v>
      </c>
      <c r="D2241">
        <v>21</v>
      </c>
      <c r="E2241">
        <v>11</v>
      </c>
      <c r="F2241">
        <v>1</v>
      </c>
      <c r="G2241">
        <v>11</v>
      </c>
      <c r="H2241">
        <v>1</v>
      </c>
      <c r="I2241">
        <v>1</v>
      </c>
      <c r="J2241">
        <v>2</v>
      </c>
      <c r="K2241">
        <v>0</v>
      </c>
      <c r="L2241" t="s">
        <v>732</v>
      </c>
      <c r="M2241" t="s">
        <v>147</v>
      </c>
      <c r="N2241" s="13">
        <v>3675729</v>
      </c>
      <c r="O2241">
        <v>218472</v>
      </c>
      <c r="P2241">
        <v>2024</v>
      </c>
      <c r="Q2241">
        <v>890801053</v>
      </c>
      <c r="R2241" t="s">
        <v>784</v>
      </c>
      <c r="S2241" s="13">
        <v>1593701511</v>
      </c>
      <c r="T2241">
        <v>0</v>
      </c>
      <c r="U2241" t="s">
        <v>3319</v>
      </c>
      <c r="V2241" t="s">
        <v>2342</v>
      </c>
      <c r="W2241">
        <v>5001</v>
      </c>
      <c r="X2241">
        <v>0</v>
      </c>
      <c r="Y2241">
        <v>218396</v>
      </c>
      <c r="Z2241">
        <v>20240815</v>
      </c>
      <c r="AA2241">
        <v>2024081010</v>
      </c>
      <c r="AB2241">
        <v>0</v>
      </c>
      <c r="AC2241" t="s">
        <v>2281</v>
      </c>
      <c r="AD2241" t="s">
        <v>2281</v>
      </c>
      <c r="AE2241">
        <v>11101</v>
      </c>
      <c r="AF2241" t="s">
        <v>2281</v>
      </c>
      <c r="AG2241" t="s">
        <v>549</v>
      </c>
      <c r="AH2241">
        <v>100</v>
      </c>
    </row>
    <row r="2242" spans="1:34" hidden="1" x14ac:dyDescent="0.25">
      <c r="A2242" t="str">
        <f t="shared" ref="A2242:A2305" si="105">+CONCATENATE(,D2242," ",E2242," ",F2242," ",G2242," ",H2242," ",I2242," ",J2242," ",K2242," ",L2242," ",M2242," ",O2242)</f>
        <v>21 11 1 11 1 1 3 0 211010100102 0 218472</v>
      </c>
      <c r="B2242" t="str">
        <f t="shared" ref="B2242:B2305" si="106">+CONCATENATE(,D2242," ",E2242," ",F2242," ",G2242," ",H2242," ",I2242," ",J2242," ",K2242," ",L2242," ",M2242," ",Y2242)</f>
        <v>21 11 1 11 1 1 3 0 211010100102 0 218396</v>
      </c>
      <c r="C2242" t="str">
        <f t="shared" ref="C2242:C2305" si="107">+CONCATENATE(,D2242," ",E2242," ",F2242," ",G2242," ",H2242," ",I2242," ",J2242," ",K2242," ",L2242," ",M2242)</f>
        <v>21 11 1 11 1 1 3 0 211010100102 0</v>
      </c>
      <c r="D2242">
        <v>21</v>
      </c>
      <c r="E2242">
        <v>11</v>
      </c>
      <c r="F2242">
        <v>1</v>
      </c>
      <c r="G2242">
        <v>11</v>
      </c>
      <c r="H2242">
        <v>1</v>
      </c>
      <c r="I2242">
        <v>1</v>
      </c>
      <c r="J2242">
        <v>3</v>
      </c>
      <c r="K2242">
        <v>0</v>
      </c>
      <c r="L2242" t="s">
        <v>733</v>
      </c>
      <c r="M2242" t="s">
        <v>147</v>
      </c>
      <c r="N2242" s="13">
        <v>89915060</v>
      </c>
      <c r="O2242">
        <v>218472</v>
      </c>
      <c r="P2242">
        <v>2024</v>
      </c>
      <c r="Q2242">
        <v>890801053</v>
      </c>
      <c r="R2242" t="s">
        <v>784</v>
      </c>
      <c r="S2242" s="13">
        <v>1593701511</v>
      </c>
      <c r="T2242">
        <v>0</v>
      </c>
      <c r="U2242" t="s">
        <v>3319</v>
      </c>
      <c r="V2242" t="s">
        <v>2342</v>
      </c>
      <c r="W2242">
        <v>5001</v>
      </c>
      <c r="X2242">
        <v>0</v>
      </c>
      <c r="Y2242">
        <v>218396</v>
      </c>
      <c r="Z2242">
        <v>20240815</v>
      </c>
      <c r="AA2242">
        <v>2024081010</v>
      </c>
      <c r="AB2242">
        <v>0</v>
      </c>
      <c r="AC2242" t="s">
        <v>2281</v>
      </c>
      <c r="AD2242" t="s">
        <v>2281</v>
      </c>
      <c r="AE2242">
        <v>11101</v>
      </c>
      <c r="AF2242" t="s">
        <v>2281</v>
      </c>
      <c r="AG2242" t="s">
        <v>549</v>
      </c>
      <c r="AH2242">
        <v>100</v>
      </c>
    </row>
    <row r="2243" spans="1:34" hidden="1" x14ac:dyDescent="0.25">
      <c r="A2243" t="str">
        <f t="shared" si="105"/>
        <v>21 11 1 11 1 1 4 0 21101010010801 0 218472</v>
      </c>
      <c r="B2243" t="str">
        <f t="shared" si="106"/>
        <v>21 11 1 11 1 1 4 0 21101010010801 0 218396</v>
      </c>
      <c r="C2243" t="str">
        <f t="shared" si="107"/>
        <v>21 11 1 11 1 1 4 0 21101010010801 0</v>
      </c>
      <c r="D2243">
        <v>21</v>
      </c>
      <c r="E2243">
        <v>11</v>
      </c>
      <c r="F2243">
        <v>1</v>
      </c>
      <c r="G2243">
        <v>11</v>
      </c>
      <c r="H2243">
        <v>1</v>
      </c>
      <c r="I2243">
        <v>1</v>
      </c>
      <c r="J2243">
        <v>4</v>
      </c>
      <c r="K2243">
        <v>0</v>
      </c>
      <c r="L2243" t="s">
        <v>734</v>
      </c>
      <c r="M2243" t="s">
        <v>147</v>
      </c>
      <c r="N2243" s="13">
        <v>5314322</v>
      </c>
      <c r="O2243">
        <v>218472</v>
      </c>
      <c r="P2243">
        <v>2024</v>
      </c>
      <c r="Q2243">
        <v>890801053</v>
      </c>
      <c r="R2243" t="s">
        <v>784</v>
      </c>
      <c r="S2243" s="13">
        <v>1593701511</v>
      </c>
      <c r="T2243">
        <v>0</v>
      </c>
      <c r="U2243" t="s">
        <v>3319</v>
      </c>
      <c r="V2243" t="s">
        <v>2342</v>
      </c>
      <c r="W2243">
        <v>5001</v>
      </c>
      <c r="X2243">
        <v>0</v>
      </c>
      <c r="Y2243">
        <v>218396</v>
      </c>
      <c r="Z2243">
        <v>20240815</v>
      </c>
      <c r="AA2243">
        <v>2024081010</v>
      </c>
      <c r="AB2243">
        <v>0</v>
      </c>
      <c r="AC2243" t="s">
        <v>2281</v>
      </c>
      <c r="AD2243" t="s">
        <v>2281</v>
      </c>
      <c r="AE2243">
        <v>11101</v>
      </c>
      <c r="AF2243" t="s">
        <v>2281</v>
      </c>
      <c r="AG2243" t="s">
        <v>549</v>
      </c>
      <c r="AH2243">
        <v>100</v>
      </c>
    </row>
    <row r="2244" spans="1:34" hidden="1" x14ac:dyDescent="0.25">
      <c r="A2244" t="str">
        <f t="shared" si="105"/>
        <v>21 11 1 11 1 1 5 0 211010100106 0 218472</v>
      </c>
      <c r="B2244" t="str">
        <f t="shared" si="106"/>
        <v>21 11 1 11 1 1 5 0 211010100106 0 218396</v>
      </c>
      <c r="C2244" t="str">
        <f t="shared" si="107"/>
        <v>21 11 1 11 1 1 5 0 211010100106 0</v>
      </c>
      <c r="D2244">
        <v>21</v>
      </c>
      <c r="E2244">
        <v>11</v>
      </c>
      <c r="F2244">
        <v>1</v>
      </c>
      <c r="G2244">
        <v>11</v>
      </c>
      <c r="H2244">
        <v>1</v>
      </c>
      <c r="I2244">
        <v>1</v>
      </c>
      <c r="J2244">
        <v>5</v>
      </c>
      <c r="K2244">
        <v>0</v>
      </c>
      <c r="L2244" t="s">
        <v>735</v>
      </c>
      <c r="M2244" t="s">
        <v>147</v>
      </c>
      <c r="N2244" s="13">
        <v>503356</v>
      </c>
      <c r="O2244">
        <v>218472</v>
      </c>
      <c r="P2244">
        <v>2024</v>
      </c>
      <c r="Q2244">
        <v>890801053</v>
      </c>
      <c r="R2244" t="s">
        <v>784</v>
      </c>
      <c r="S2244" s="13">
        <v>1593701511</v>
      </c>
      <c r="T2244">
        <v>0</v>
      </c>
      <c r="U2244" t="s">
        <v>3319</v>
      </c>
      <c r="V2244" t="s">
        <v>2342</v>
      </c>
      <c r="W2244">
        <v>5001</v>
      </c>
      <c r="X2244">
        <v>0</v>
      </c>
      <c r="Y2244">
        <v>218396</v>
      </c>
      <c r="Z2244">
        <v>20240815</v>
      </c>
      <c r="AA2244">
        <v>2024081010</v>
      </c>
      <c r="AB2244">
        <v>0</v>
      </c>
      <c r="AC2244" t="s">
        <v>2281</v>
      </c>
      <c r="AD2244" t="s">
        <v>2281</v>
      </c>
      <c r="AE2244">
        <v>11101</v>
      </c>
      <c r="AF2244" t="s">
        <v>2281</v>
      </c>
      <c r="AG2244" t="s">
        <v>549</v>
      </c>
      <c r="AH2244">
        <v>100</v>
      </c>
    </row>
    <row r="2245" spans="1:34" hidden="1" x14ac:dyDescent="0.25">
      <c r="A2245" t="str">
        <f t="shared" si="105"/>
        <v>21 11 1 11 1 1 7 0 21101010010802 0 218472</v>
      </c>
      <c r="B2245" t="str">
        <f t="shared" si="106"/>
        <v>21 11 1 11 1 1 7 0 21101010010802 0 218396</v>
      </c>
      <c r="C2245" t="str">
        <f t="shared" si="107"/>
        <v>21 11 1 11 1 1 7 0 21101010010802 0</v>
      </c>
      <c r="D2245">
        <v>21</v>
      </c>
      <c r="E2245">
        <v>11</v>
      </c>
      <c r="F2245">
        <v>1</v>
      </c>
      <c r="G2245">
        <v>11</v>
      </c>
      <c r="H2245">
        <v>1</v>
      </c>
      <c r="I2245">
        <v>1</v>
      </c>
      <c r="J2245">
        <v>7</v>
      </c>
      <c r="K2245">
        <v>0</v>
      </c>
      <c r="L2245" t="s">
        <v>737</v>
      </c>
      <c r="M2245" t="s">
        <v>147</v>
      </c>
      <c r="N2245" s="13">
        <v>40433036</v>
      </c>
      <c r="O2245">
        <v>218472</v>
      </c>
      <c r="P2245">
        <v>2024</v>
      </c>
      <c r="Q2245">
        <v>890801053</v>
      </c>
      <c r="R2245" t="s">
        <v>784</v>
      </c>
      <c r="S2245" s="13">
        <v>1593701511</v>
      </c>
      <c r="T2245">
        <v>0</v>
      </c>
      <c r="U2245" t="s">
        <v>3319</v>
      </c>
      <c r="V2245" t="s">
        <v>2342</v>
      </c>
      <c r="W2245">
        <v>5001</v>
      </c>
      <c r="X2245">
        <v>0</v>
      </c>
      <c r="Y2245">
        <v>218396</v>
      </c>
      <c r="Z2245">
        <v>20240815</v>
      </c>
      <c r="AA2245">
        <v>2024081010</v>
      </c>
      <c r="AB2245">
        <v>0</v>
      </c>
      <c r="AC2245" t="s">
        <v>2281</v>
      </c>
      <c r="AD2245" t="s">
        <v>2281</v>
      </c>
      <c r="AE2245">
        <v>11101</v>
      </c>
      <c r="AF2245" t="s">
        <v>2281</v>
      </c>
      <c r="AG2245" t="s">
        <v>549</v>
      </c>
      <c r="AH2245">
        <v>100</v>
      </c>
    </row>
    <row r="2246" spans="1:34" hidden="1" x14ac:dyDescent="0.25">
      <c r="A2246" t="str">
        <f t="shared" si="105"/>
        <v>21 11 1 11 1 1 9 0 211010100105 0 218472</v>
      </c>
      <c r="B2246" t="str">
        <f t="shared" si="106"/>
        <v>21 11 1 11 1 1 9 0 211010100105 0 218396</v>
      </c>
      <c r="C2246" t="str">
        <f t="shared" si="107"/>
        <v>21 11 1 11 1 1 9 0 211010100105 0</v>
      </c>
      <c r="D2246">
        <v>21</v>
      </c>
      <c r="E2246">
        <v>11</v>
      </c>
      <c r="F2246">
        <v>1</v>
      </c>
      <c r="G2246">
        <v>11</v>
      </c>
      <c r="H2246">
        <v>1</v>
      </c>
      <c r="I2246">
        <v>1</v>
      </c>
      <c r="J2246">
        <v>9</v>
      </c>
      <c r="K2246">
        <v>0</v>
      </c>
      <c r="L2246" t="s">
        <v>739</v>
      </c>
      <c r="M2246" t="s">
        <v>147</v>
      </c>
      <c r="N2246" s="13">
        <v>18397800</v>
      </c>
      <c r="O2246">
        <v>218472</v>
      </c>
      <c r="P2246">
        <v>2024</v>
      </c>
      <c r="Q2246">
        <v>890801053</v>
      </c>
      <c r="R2246" t="s">
        <v>784</v>
      </c>
      <c r="S2246" s="13">
        <v>1593701511</v>
      </c>
      <c r="T2246">
        <v>0</v>
      </c>
      <c r="U2246" t="s">
        <v>3319</v>
      </c>
      <c r="V2246" t="s">
        <v>2342</v>
      </c>
      <c r="W2246">
        <v>5001</v>
      </c>
      <c r="X2246">
        <v>0</v>
      </c>
      <c r="Y2246">
        <v>218396</v>
      </c>
      <c r="Z2246">
        <v>20240815</v>
      </c>
      <c r="AA2246">
        <v>2024081010</v>
      </c>
      <c r="AB2246">
        <v>0</v>
      </c>
      <c r="AC2246" t="s">
        <v>2281</v>
      </c>
      <c r="AD2246" t="s">
        <v>2281</v>
      </c>
      <c r="AE2246">
        <v>11101</v>
      </c>
      <c r="AF2246" t="s">
        <v>2281</v>
      </c>
      <c r="AG2246" t="s">
        <v>549</v>
      </c>
      <c r="AH2246">
        <v>100</v>
      </c>
    </row>
    <row r="2247" spans="1:34" hidden="1" x14ac:dyDescent="0.25">
      <c r="A2247" t="str">
        <f t="shared" si="105"/>
        <v>21 11 1 11 1 1 10 0 211010300102 0 218472</v>
      </c>
      <c r="B2247" t="str">
        <f t="shared" si="106"/>
        <v>21 11 1 11 1 1 10 0 211010300102 0 218396</v>
      </c>
      <c r="C2247" t="str">
        <f t="shared" si="107"/>
        <v>21 11 1 11 1 1 10 0 211010300102 0</v>
      </c>
      <c r="D2247">
        <v>21</v>
      </c>
      <c r="E2247">
        <v>11</v>
      </c>
      <c r="F2247">
        <v>1</v>
      </c>
      <c r="G2247">
        <v>11</v>
      </c>
      <c r="H2247">
        <v>1</v>
      </c>
      <c r="I2247">
        <v>1</v>
      </c>
      <c r="J2247">
        <v>10</v>
      </c>
      <c r="K2247">
        <v>0</v>
      </c>
      <c r="L2247" t="s">
        <v>740</v>
      </c>
      <c r="M2247" t="s">
        <v>147</v>
      </c>
      <c r="N2247" s="13">
        <v>2693020</v>
      </c>
      <c r="O2247">
        <v>218472</v>
      </c>
      <c r="P2247">
        <v>2024</v>
      </c>
      <c r="Q2247">
        <v>890801053</v>
      </c>
      <c r="R2247" t="s">
        <v>784</v>
      </c>
      <c r="S2247" s="13">
        <v>1593701511</v>
      </c>
      <c r="T2247">
        <v>0</v>
      </c>
      <c r="U2247" t="s">
        <v>3319</v>
      </c>
      <c r="V2247" t="s">
        <v>2342</v>
      </c>
      <c r="W2247">
        <v>5001</v>
      </c>
      <c r="X2247">
        <v>0</v>
      </c>
      <c r="Y2247">
        <v>218396</v>
      </c>
      <c r="Z2247">
        <v>20240815</v>
      </c>
      <c r="AA2247">
        <v>2024081010</v>
      </c>
      <c r="AB2247">
        <v>0</v>
      </c>
      <c r="AC2247" t="s">
        <v>2281</v>
      </c>
      <c r="AD2247" t="s">
        <v>2281</v>
      </c>
      <c r="AE2247">
        <v>11101</v>
      </c>
      <c r="AF2247" t="s">
        <v>2281</v>
      </c>
      <c r="AG2247" t="s">
        <v>549</v>
      </c>
      <c r="AH2247">
        <v>100</v>
      </c>
    </row>
    <row r="2248" spans="1:34" hidden="1" x14ac:dyDescent="0.25">
      <c r="A2248" t="str">
        <f t="shared" si="105"/>
        <v>21 11 1 11 1 1 12 0 211010100107 0 218472</v>
      </c>
      <c r="B2248" t="str">
        <f t="shared" si="106"/>
        <v>21 11 1 11 1 1 12 0 211010100107 0 218396</v>
      </c>
      <c r="C2248" t="str">
        <f t="shared" si="107"/>
        <v>21 11 1 11 1 1 12 0 211010100107 0</v>
      </c>
      <c r="D2248">
        <v>21</v>
      </c>
      <c r="E2248">
        <v>11</v>
      </c>
      <c r="F2248">
        <v>1</v>
      </c>
      <c r="G2248">
        <v>11</v>
      </c>
      <c r="H2248">
        <v>1</v>
      </c>
      <c r="I2248">
        <v>1</v>
      </c>
      <c r="J2248">
        <v>12</v>
      </c>
      <c r="K2248">
        <v>0</v>
      </c>
      <c r="L2248" t="s">
        <v>742</v>
      </c>
      <c r="M2248" t="s">
        <v>147</v>
      </c>
      <c r="N2248" s="13">
        <v>37576431</v>
      </c>
      <c r="O2248">
        <v>218472</v>
      </c>
      <c r="P2248">
        <v>2024</v>
      </c>
      <c r="Q2248">
        <v>890801053</v>
      </c>
      <c r="R2248" t="s">
        <v>784</v>
      </c>
      <c r="S2248" s="13">
        <v>1593701511</v>
      </c>
      <c r="T2248">
        <v>0</v>
      </c>
      <c r="U2248" t="s">
        <v>3319</v>
      </c>
      <c r="V2248" t="s">
        <v>2342</v>
      </c>
      <c r="W2248">
        <v>5001</v>
      </c>
      <c r="X2248">
        <v>0</v>
      </c>
      <c r="Y2248">
        <v>218396</v>
      </c>
      <c r="Z2248">
        <v>20240815</v>
      </c>
      <c r="AA2248">
        <v>2024081010</v>
      </c>
      <c r="AB2248">
        <v>0</v>
      </c>
      <c r="AC2248" t="s">
        <v>2281</v>
      </c>
      <c r="AD2248" t="s">
        <v>2281</v>
      </c>
      <c r="AE2248">
        <v>11101</v>
      </c>
      <c r="AF2248" t="s">
        <v>2281</v>
      </c>
      <c r="AG2248" t="s">
        <v>549</v>
      </c>
      <c r="AH2248">
        <v>100</v>
      </c>
    </row>
    <row r="2249" spans="1:34" hidden="1" x14ac:dyDescent="0.25">
      <c r="A2249" t="str">
        <f t="shared" si="105"/>
        <v>21 11 1 11 1 1 15 0 211010100104 0 218472</v>
      </c>
      <c r="B2249" t="str">
        <f t="shared" si="106"/>
        <v>21 11 1 11 1 1 15 0 211010100104 0 218396</v>
      </c>
      <c r="C2249" t="str">
        <f t="shared" si="107"/>
        <v>21 11 1 11 1 1 15 0 211010100104 0</v>
      </c>
      <c r="D2249">
        <v>21</v>
      </c>
      <c r="E2249">
        <v>11</v>
      </c>
      <c r="F2249">
        <v>1</v>
      </c>
      <c r="G2249">
        <v>11</v>
      </c>
      <c r="H2249">
        <v>1</v>
      </c>
      <c r="I2249">
        <v>1</v>
      </c>
      <c r="J2249">
        <v>15</v>
      </c>
      <c r="K2249">
        <v>0</v>
      </c>
      <c r="L2249" t="s">
        <v>744</v>
      </c>
      <c r="M2249" t="s">
        <v>147</v>
      </c>
      <c r="N2249" s="13">
        <v>10500146</v>
      </c>
      <c r="O2249">
        <v>218472</v>
      </c>
      <c r="P2249">
        <v>2024</v>
      </c>
      <c r="Q2249">
        <v>890801053</v>
      </c>
      <c r="R2249" t="s">
        <v>784</v>
      </c>
      <c r="S2249" s="13">
        <v>1593701511</v>
      </c>
      <c r="T2249">
        <v>0</v>
      </c>
      <c r="U2249" t="s">
        <v>3319</v>
      </c>
      <c r="V2249" t="s">
        <v>2342</v>
      </c>
      <c r="W2249">
        <v>5001</v>
      </c>
      <c r="X2249">
        <v>0</v>
      </c>
      <c r="Y2249">
        <v>218396</v>
      </c>
      <c r="Z2249">
        <v>20240815</v>
      </c>
      <c r="AA2249">
        <v>2024081010</v>
      </c>
      <c r="AB2249">
        <v>0</v>
      </c>
      <c r="AC2249" t="s">
        <v>2281</v>
      </c>
      <c r="AD2249" t="s">
        <v>2281</v>
      </c>
      <c r="AE2249">
        <v>11101</v>
      </c>
      <c r="AF2249" t="s">
        <v>2281</v>
      </c>
      <c r="AG2249" t="s">
        <v>549</v>
      </c>
      <c r="AH2249">
        <v>100</v>
      </c>
    </row>
    <row r="2250" spans="1:34" hidden="1" x14ac:dyDescent="0.25">
      <c r="A2250" t="str">
        <f t="shared" si="105"/>
        <v>21 11 1 11 1 3 11 0 2110102003 0 218472</v>
      </c>
      <c r="B2250" t="str">
        <f t="shared" si="106"/>
        <v>21 11 1 11 1 3 11 0 2110102003 0 218396</v>
      </c>
      <c r="C2250" t="str">
        <f t="shared" si="107"/>
        <v>21 11 1 11 1 3 11 0 2110102003 0</v>
      </c>
      <c r="D2250">
        <v>21</v>
      </c>
      <c r="E2250">
        <v>11</v>
      </c>
      <c r="F2250">
        <v>1</v>
      </c>
      <c r="G2250">
        <v>11</v>
      </c>
      <c r="H2250">
        <v>1</v>
      </c>
      <c r="I2250">
        <v>3</v>
      </c>
      <c r="J2250">
        <v>11</v>
      </c>
      <c r="K2250">
        <v>0</v>
      </c>
      <c r="L2250" t="s">
        <v>753</v>
      </c>
      <c r="M2250" t="s">
        <v>147</v>
      </c>
      <c r="N2250" s="13">
        <v>89432670</v>
      </c>
      <c r="O2250">
        <v>218472</v>
      </c>
      <c r="P2250">
        <v>2024</v>
      </c>
      <c r="Q2250">
        <v>890801053</v>
      </c>
      <c r="R2250" t="s">
        <v>784</v>
      </c>
      <c r="S2250" s="13">
        <v>1593701511</v>
      </c>
      <c r="T2250">
        <v>0</v>
      </c>
      <c r="U2250" t="s">
        <v>3319</v>
      </c>
      <c r="V2250" t="s">
        <v>2342</v>
      </c>
      <c r="W2250">
        <v>5001</v>
      </c>
      <c r="X2250">
        <v>0</v>
      </c>
      <c r="Y2250">
        <v>218396</v>
      </c>
      <c r="Z2250">
        <v>20240815</v>
      </c>
      <c r="AA2250">
        <v>2024081010</v>
      </c>
      <c r="AB2250">
        <v>0</v>
      </c>
      <c r="AC2250" t="s">
        <v>2281</v>
      </c>
      <c r="AD2250" t="s">
        <v>2281</v>
      </c>
      <c r="AE2250">
        <v>11101</v>
      </c>
      <c r="AF2250" t="s">
        <v>2281</v>
      </c>
      <c r="AG2250" t="s">
        <v>549</v>
      </c>
      <c r="AH2250">
        <v>100</v>
      </c>
    </row>
    <row r="2251" spans="1:34" hidden="1" x14ac:dyDescent="0.25">
      <c r="A2251" t="str">
        <f t="shared" si="105"/>
        <v>21 11 1 11 1 2 1 1 211020100101 0 218473</v>
      </c>
      <c r="B2251" t="str">
        <f t="shared" si="106"/>
        <v>21 11 1 11 1 2 1 1 211020100101 0 218186</v>
      </c>
      <c r="C2251" t="str">
        <f t="shared" si="107"/>
        <v>21 11 1 11 1 2 1 1 211020100101 0</v>
      </c>
      <c r="D2251">
        <v>21</v>
      </c>
      <c r="E2251">
        <v>11</v>
      </c>
      <c r="F2251">
        <v>1</v>
      </c>
      <c r="G2251">
        <v>11</v>
      </c>
      <c r="H2251">
        <v>1</v>
      </c>
      <c r="I2251">
        <v>2</v>
      </c>
      <c r="J2251">
        <v>1</v>
      </c>
      <c r="K2251">
        <v>1</v>
      </c>
      <c r="L2251" t="s">
        <v>728</v>
      </c>
      <c r="M2251" t="s">
        <v>147</v>
      </c>
      <c r="N2251" s="13">
        <v>5000000</v>
      </c>
      <c r="O2251">
        <v>218473</v>
      </c>
      <c r="P2251">
        <v>2024</v>
      </c>
      <c r="Q2251">
        <v>1053844734</v>
      </c>
      <c r="R2251" t="s">
        <v>3320</v>
      </c>
      <c r="S2251" s="13">
        <v>5000000</v>
      </c>
      <c r="T2251">
        <v>0</v>
      </c>
      <c r="U2251" t="s">
        <v>3190</v>
      </c>
      <c r="V2251" t="s">
        <v>2291</v>
      </c>
      <c r="W2251">
        <v>5004</v>
      </c>
      <c r="X2251">
        <v>0</v>
      </c>
      <c r="Y2251">
        <v>218186</v>
      </c>
      <c r="Z2251">
        <v>20240815</v>
      </c>
      <c r="AA2251">
        <v>2404050516</v>
      </c>
      <c r="AB2251">
        <v>4</v>
      </c>
      <c r="AC2251" t="s">
        <v>2281</v>
      </c>
      <c r="AD2251" t="s">
        <v>2281</v>
      </c>
      <c r="AE2251">
        <v>11101</v>
      </c>
      <c r="AF2251" t="s">
        <v>2281</v>
      </c>
      <c r="AG2251" t="s">
        <v>549</v>
      </c>
      <c r="AH2251">
        <v>260</v>
      </c>
    </row>
    <row r="2252" spans="1:34" hidden="1" x14ac:dyDescent="0.25">
      <c r="A2252" t="str">
        <f t="shared" si="105"/>
        <v>21 11 1 11 2 1 17 0 2120202008 0 218474</v>
      </c>
      <c r="B2252" t="str">
        <f t="shared" si="106"/>
        <v>21 11 1 11 2 1 17 0 2120202008 0 218131</v>
      </c>
      <c r="C2252" t="str">
        <f t="shared" si="107"/>
        <v>21 11 1 11 2 1 17 0 2120202008 0</v>
      </c>
      <c r="D2252">
        <v>21</v>
      </c>
      <c r="E2252">
        <v>11</v>
      </c>
      <c r="F2252">
        <v>1</v>
      </c>
      <c r="G2252">
        <v>11</v>
      </c>
      <c r="H2252">
        <v>2</v>
      </c>
      <c r="I2252">
        <v>1</v>
      </c>
      <c r="J2252">
        <v>17</v>
      </c>
      <c r="K2252">
        <v>0</v>
      </c>
      <c r="L2252" t="s">
        <v>755</v>
      </c>
      <c r="M2252" t="s">
        <v>147</v>
      </c>
      <c r="N2252" s="13">
        <v>3790484</v>
      </c>
      <c r="O2252">
        <v>218474</v>
      </c>
      <c r="P2252">
        <v>2024</v>
      </c>
      <c r="Q2252">
        <v>900092385</v>
      </c>
      <c r="R2252" t="s">
        <v>809</v>
      </c>
      <c r="S2252" s="13">
        <v>3790484</v>
      </c>
      <c r="T2252">
        <v>0</v>
      </c>
      <c r="U2252" t="s">
        <v>3135</v>
      </c>
      <c r="V2252" t="s">
        <v>3321</v>
      </c>
      <c r="W2252">
        <v>5004</v>
      </c>
      <c r="X2252">
        <v>0</v>
      </c>
      <c r="Y2252">
        <v>218131</v>
      </c>
      <c r="Z2252">
        <v>20240815</v>
      </c>
      <c r="AA2252">
        <v>0</v>
      </c>
      <c r="AB2252">
        <v>0</v>
      </c>
      <c r="AC2252" t="s">
        <v>2281</v>
      </c>
      <c r="AD2252" t="s">
        <v>2281</v>
      </c>
      <c r="AE2252">
        <v>11101</v>
      </c>
      <c r="AF2252" t="s">
        <v>2281</v>
      </c>
      <c r="AG2252" t="s">
        <v>549</v>
      </c>
      <c r="AH2252">
        <v>335</v>
      </c>
    </row>
    <row r="2253" spans="1:34" hidden="1" x14ac:dyDescent="0.25">
      <c r="A2253" t="str">
        <f t="shared" si="105"/>
        <v>21 11 1 11 2 1 17 0 2120202008 0 218475</v>
      </c>
      <c r="B2253" t="str">
        <f t="shared" si="106"/>
        <v>21 11 1 11 2 1 17 0 2120202008 0 218131</v>
      </c>
      <c r="C2253" t="str">
        <f t="shared" si="107"/>
        <v>21 11 1 11 2 1 17 0 2120202008 0</v>
      </c>
      <c r="D2253">
        <v>21</v>
      </c>
      <c r="E2253">
        <v>11</v>
      </c>
      <c r="F2253">
        <v>1</v>
      </c>
      <c r="G2253">
        <v>11</v>
      </c>
      <c r="H2253">
        <v>2</v>
      </c>
      <c r="I2253">
        <v>1</v>
      </c>
      <c r="J2253">
        <v>17</v>
      </c>
      <c r="K2253">
        <v>0</v>
      </c>
      <c r="L2253" t="s">
        <v>755</v>
      </c>
      <c r="M2253" t="s">
        <v>147</v>
      </c>
      <c r="N2253" s="13">
        <v>23602</v>
      </c>
      <c r="O2253">
        <v>218475</v>
      </c>
      <c r="P2253">
        <v>2024</v>
      </c>
      <c r="Q2253">
        <v>900092385</v>
      </c>
      <c r="R2253" t="s">
        <v>809</v>
      </c>
      <c r="S2253" s="13">
        <v>23602</v>
      </c>
      <c r="T2253">
        <v>0</v>
      </c>
      <c r="U2253" t="s">
        <v>3135</v>
      </c>
      <c r="V2253" t="s">
        <v>2283</v>
      </c>
      <c r="W2253">
        <v>5004</v>
      </c>
      <c r="X2253">
        <v>0</v>
      </c>
      <c r="Y2253">
        <v>218131</v>
      </c>
      <c r="Z2253">
        <v>20240815</v>
      </c>
      <c r="AA2253">
        <v>0</v>
      </c>
      <c r="AB2253">
        <v>0</v>
      </c>
      <c r="AC2253" t="s">
        <v>2281</v>
      </c>
      <c r="AD2253" t="s">
        <v>2281</v>
      </c>
      <c r="AE2253">
        <v>11101</v>
      </c>
      <c r="AF2253" t="s">
        <v>2281</v>
      </c>
      <c r="AG2253" t="s">
        <v>549</v>
      </c>
      <c r="AH2253">
        <v>335</v>
      </c>
    </row>
    <row r="2254" spans="1:34" hidden="1" x14ac:dyDescent="0.25">
      <c r="A2254" t="str">
        <f t="shared" si="105"/>
        <v>21 11 1 11 2 1 27 0 2120202007 0 218476</v>
      </c>
      <c r="B2254" t="str">
        <f t="shared" si="106"/>
        <v>21 11 1 11 2 1 27 0 2120202007 0 218192</v>
      </c>
      <c r="C2254" t="str">
        <f t="shared" si="107"/>
        <v>21 11 1 11 2 1 27 0 2120202007 0</v>
      </c>
      <c r="D2254">
        <v>21</v>
      </c>
      <c r="E2254">
        <v>11</v>
      </c>
      <c r="F2254">
        <v>1</v>
      </c>
      <c r="G2254">
        <v>11</v>
      </c>
      <c r="H2254">
        <v>2</v>
      </c>
      <c r="I2254">
        <v>1</v>
      </c>
      <c r="J2254">
        <v>27</v>
      </c>
      <c r="K2254">
        <v>0</v>
      </c>
      <c r="L2254" t="s">
        <v>756</v>
      </c>
      <c r="M2254" t="s">
        <v>147</v>
      </c>
      <c r="N2254" s="13">
        <v>86779831</v>
      </c>
      <c r="O2254">
        <v>218476</v>
      </c>
      <c r="P2254">
        <v>2024</v>
      </c>
      <c r="Q2254">
        <v>890806053</v>
      </c>
      <c r="R2254" t="s">
        <v>1184</v>
      </c>
      <c r="S2254" s="13">
        <v>86779831</v>
      </c>
      <c r="T2254">
        <v>0</v>
      </c>
      <c r="U2254" t="s">
        <v>3087</v>
      </c>
      <c r="V2254" t="s">
        <v>3322</v>
      </c>
      <c r="W2254">
        <v>5004</v>
      </c>
      <c r="X2254">
        <v>0</v>
      </c>
      <c r="Y2254">
        <v>218192</v>
      </c>
      <c r="Z2254">
        <v>20240816</v>
      </c>
      <c r="AA2254">
        <v>0</v>
      </c>
      <c r="AB2254">
        <v>0</v>
      </c>
      <c r="AC2254" t="s">
        <v>2281</v>
      </c>
      <c r="AD2254" t="s">
        <v>2281</v>
      </c>
      <c r="AE2254">
        <v>11101</v>
      </c>
      <c r="AF2254" t="s">
        <v>2281</v>
      </c>
      <c r="AG2254" t="s">
        <v>549</v>
      </c>
      <c r="AH2254">
        <v>122</v>
      </c>
    </row>
    <row r="2255" spans="1:34" hidden="1" x14ac:dyDescent="0.25">
      <c r="A2255" t="str">
        <f t="shared" si="105"/>
        <v>21 11 1 11 2 1 27 0 2120202007 0 218477</v>
      </c>
      <c r="B2255" t="str">
        <f t="shared" si="106"/>
        <v>21 11 1 11 2 1 27 0 2120202007 0 218407</v>
      </c>
      <c r="C2255" t="str">
        <f t="shared" si="107"/>
        <v>21 11 1 11 2 1 27 0 2120202007 0</v>
      </c>
      <c r="D2255">
        <v>21</v>
      </c>
      <c r="E2255">
        <v>11</v>
      </c>
      <c r="F2255">
        <v>1</v>
      </c>
      <c r="G2255">
        <v>11</v>
      </c>
      <c r="H2255">
        <v>2</v>
      </c>
      <c r="I2255">
        <v>1</v>
      </c>
      <c r="J2255">
        <v>27</v>
      </c>
      <c r="K2255">
        <v>0</v>
      </c>
      <c r="L2255" t="s">
        <v>756</v>
      </c>
      <c r="M2255" t="s">
        <v>147</v>
      </c>
      <c r="N2255" s="13">
        <v>7187452</v>
      </c>
      <c r="O2255">
        <v>218477</v>
      </c>
      <c r="P2255">
        <v>2024</v>
      </c>
      <c r="Q2255">
        <v>890806053</v>
      </c>
      <c r="R2255" t="s">
        <v>1184</v>
      </c>
      <c r="S2255" s="13">
        <v>7187452</v>
      </c>
      <c r="T2255">
        <v>0</v>
      </c>
      <c r="U2255" t="s">
        <v>3087</v>
      </c>
      <c r="V2255" t="s">
        <v>3322</v>
      </c>
      <c r="W2255">
        <v>5004</v>
      </c>
      <c r="X2255">
        <v>0</v>
      </c>
      <c r="Y2255">
        <v>218407</v>
      </c>
      <c r="Z2255">
        <v>20240816</v>
      </c>
      <c r="AA2255">
        <v>0</v>
      </c>
      <c r="AB2255">
        <v>0</v>
      </c>
      <c r="AC2255" t="s">
        <v>2281</v>
      </c>
      <c r="AD2255" t="s">
        <v>2281</v>
      </c>
      <c r="AE2255">
        <v>11101</v>
      </c>
      <c r="AF2255" t="s">
        <v>2281</v>
      </c>
      <c r="AG2255" t="s">
        <v>549</v>
      </c>
      <c r="AH2255">
        <v>122</v>
      </c>
    </row>
    <row r="2256" spans="1:34" hidden="1" x14ac:dyDescent="0.25">
      <c r="A2256" t="str">
        <f t="shared" si="105"/>
        <v>21 11 1 11 2 1 18 0 2120202006 0 218478</v>
      </c>
      <c r="B2256" t="str">
        <f t="shared" si="106"/>
        <v>21 11 1 11 2 1 18 0 2120202006 0 218036</v>
      </c>
      <c r="C2256" t="str">
        <f t="shared" si="107"/>
        <v>21 11 1 11 2 1 18 0 2120202006 0</v>
      </c>
      <c r="D2256">
        <v>21</v>
      </c>
      <c r="E2256">
        <v>11</v>
      </c>
      <c r="F2256">
        <v>1</v>
      </c>
      <c r="G2256">
        <v>11</v>
      </c>
      <c r="H2256">
        <v>2</v>
      </c>
      <c r="I2256">
        <v>1</v>
      </c>
      <c r="J2256">
        <v>18</v>
      </c>
      <c r="K2256">
        <v>0</v>
      </c>
      <c r="L2256" t="s">
        <v>758</v>
      </c>
      <c r="M2256" t="s">
        <v>147</v>
      </c>
      <c r="N2256" s="13">
        <v>1266217</v>
      </c>
      <c r="O2256">
        <v>218478</v>
      </c>
      <c r="P2256">
        <v>2024</v>
      </c>
      <c r="Q2256">
        <v>810000598</v>
      </c>
      <c r="R2256" t="s">
        <v>2278</v>
      </c>
      <c r="S2256" s="13">
        <v>1266217</v>
      </c>
      <c r="T2256">
        <v>0</v>
      </c>
      <c r="U2256" t="s">
        <v>3323</v>
      </c>
      <c r="V2256" t="s">
        <v>2280</v>
      </c>
      <c r="W2256">
        <v>5004</v>
      </c>
      <c r="X2256">
        <v>0</v>
      </c>
      <c r="Y2256">
        <v>218036</v>
      </c>
      <c r="Z2256">
        <v>20240816</v>
      </c>
      <c r="AA2256">
        <v>0</v>
      </c>
      <c r="AB2256">
        <v>0</v>
      </c>
      <c r="AC2256" t="s">
        <v>2281</v>
      </c>
      <c r="AD2256" t="s">
        <v>2281</v>
      </c>
      <c r="AE2256">
        <v>11101</v>
      </c>
      <c r="AF2256" t="s">
        <v>2281</v>
      </c>
      <c r="AG2256" t="s">
        <v>549</v>
      </c>
      <c r="AH2256">
        <v>335</v>
      </c>
    </row>
    <row r="2257" spans="1:34" hidden="1" x14ac:dyDescent="0.25">
      <c r="A2257" t="str">
        <f t="shared" si="105"/>
        <v>21 11 1 11 2 1 19 0 2120202006 0 218479</v>
      </c>
      <c r="B2257" t="str">
        <f t="shared" si="106"/>
        <v>21 11 1 11 2 1 19 0 2120202006 0 218172</v>
      </c>
      <c r="C2257" t="str">
        <f t="shared" si="107"/>
        <v>21 11 1 11 2 1 19 0 2120202006 0</v>
      </c>
      <c r="D2257">
        <v>21</v>
      </c>
      <c r="E2257">
        <v>11</v>
      </c>
      <c r="F2257">
        <v>1</v>
      </c>
      <c r="G2257">
        <v>11</v>
      </c>
      <c r="H2257">
        <v>2</v>
      </c>
      <c r="I2257">
        <v>1</v>
      </c>
      <c r="J2257">
        <v>19</v>
      </c>
      <c r="K2257">
        <v>0</v>
      </c>
      <c r="L2257" t="s">
        <v>758</v>
      </c>
      <c r="M2257" t="s">
        <v>147</v>
      </c>
      <c r="N2257" s="13">
        <v>45745243</v>
      </c>
      <c r="O2257">
        <v>218479</v>
      </c>
      <c r="P2257">
        <v>2024</v>
      </c>
      <c r="Q2257">
        <v>900062917</v>
      </c>
      <c r="R2257" t="s">
        <v>1180</v>
      </c>
      <c r="S2257" s="13">
        <v>45745243</v>
      </c>
      <c r="T2257">
        <v>0</v>
      </c>
      <c r="U2257" t="s">
        <v>3165</v>
      </c>
      <c r="V2257" t="s">
        <v>3324</v>
      </c>
      <c r="W2257">
        <v>5016</v>
      </c>
      <c r="X2257">
        <v>0</v>
      </c>
      <c r="Y2257">
        <v>218172</v>
      </c>
      <c r="Z2257">
        <v>20240816</v>
      </c>
      <c r="AA2257">
        <v>2403220499</v>
      </c>
      <c r="AB2257">
        <v>4</v>
      </c>
      <c r="AC2257" t="s">
        <v>2281</v>
      </c>
      <c r="AD2257" t="s">
        <v>2281</v>
      </c>
      <c r="AE2257">
        <v>11101</v>
      </c>
      <c r="AF2257" t="s">
        <v>2281</v>
      </c>
      <c r="AG2257" t="s">
        <v>549</v>
      </c>
      <c r="AH2257">
        <v>252</v>
      </c>
    </row>
    <row r="2258" spans="1:34" hidden="1" x14ac:dyDescent="0.25">
      <c r="A2258" t="str">
        <f t="shared" si="105"/>
        <v>21 11 1 11 2 1 35 0 2120202006 0 218480</v>
      </c>
      <c r="B2258" t="str">
        <f t="shared" si="106"/>
        <v>21 11 1 11 2 1 35 0 2120202006 0 218408</v>
      </c>
      <c r="C2258" t="str">
        <f t="shared" si="107"/>
        <v>21 11 1 11 2 1 35 0 2120202006 0</v>
      </c>
      <c r="D2258">
        <v>21</v>
      </c>
      <c r="E2258">
        <v>11</v>
      </c>
      <c r="F2258">
        <v>1</v>
      </c>
      <c r="G2258">
        <v>11</v>
      </c>
      <c r="H2258">
        <v>2</v>
      </c>
      <c r="I2258">
        <v>1</v>
      </c>
      <c r="J2258">
        <v>35</v>
      </c>
      <c r="K2258">
        <v>0</v>
      </c>
      <c r="L2258" t="s">
        <v>758</v>
      </c>
      <c r="M2258" t="s">
        <v>147</v>
      </c>
      <c r="N2258" s="13">
        <v>15935249</v>
      </c>
      <c r="O2258">
        <v>218480</v>
      </c>
      <c r="P2258">
        <v>2024</v>
      </c>
      <c r="Q2258">
        <v>890800128</v>
      </c>
      <c r="R2258" t="s">
        <v>838</v>
      </c>
      <c r="S2258" s="13">
        <v>15935249</v>
      </c>
      <c r="T2258">
        <v>0</v>
      </c>
      <c r="U2258" t="s">
        <v>3081</v>
      </c>
      <c r="V2258" t="s">
        <v>2280</v>
      </c>
      <c r="W2258">
        <v>5004</v>
      </c>
      <c r="X2258">
        <v>0</v>
      </c>
      <c r="Y2258">
        <v>218408</v>
      </c>
      <c r="Z2258">
        <v>20240820</v>
      </c>
      <c r="AA2258">
        <v>0</v>
      </c>
      <c r="AB2258">
        <v>0</v>
      </c>
      <c r="AC2258" t="s">
        <v>2281</v>
      </c>
      <c r="AD2258" t="s">
        <v>2281</v>
      </c>
      <c r="AE2258">
        <v>11101</v>
      </c>
      <c r="AF2258" t="s">
        <v>2281</v>
      </c>
      <c r="AG2258" t="s">
        <v>549</v>
      </c>
      <c r="AH2258">
        <v>335</v>
      </c>
    </row>
    <row r="2259" spans="1:34" hidden="1" x14ac:dyDescent="0.25">
      <c r="A2259" t="str">
        <f t="shared" si="105"/>
        <v>21 11 1 11 1 1 14 0 21101010021201 0 218481</v>
      </c>
      <c r="B2259" t="str">
        <f t="shared" si="106"/>
        <v>21 11 1 11 1 1 14 0 21101010021201 0 218410</v>
      </c>
      <c r="C2259" t="str">
        <f t="shared" si="107"/>
        <v>21 11 1 11 1 1 14 0 21101010021201 0</v>
      </c>
      <c r="D2259">
        <v>21</v>
      </c>
      <c r="E2259">
        <v>11</v>
      </c>
      <c r="F2259">
        <v>1</v>
      </c>
      <c r="G2259">
        <v>11</v>
      </c>
      <c r="H2259">
        <v>1</v>
      </c>
      <c r="I2259">
        <v>1</v>
      </c>
      <c r="J2259">
        <v>14</v>
      </c>
      <c r="K2259">
        <v>0</v>
      </c>
      <c r="L2259" t="s">
        <v>736</v>
      </c>
      <c r="M2259" t="s">
        <v>147</v>
      </c>
      <c r="N2259" s="13">
        <v>6500000</v>
      </c>
      <c r="O2259">
        <v>218481</v>
      </c>
      <c r="P2259">
        <v>2024</v>
      </c>
      <c r="Q2259">
        <v>810002861</v>
      </c>
      <c r="R2259" t="s">
        <v>1132</v>
      </c>
      <c r="S2259" s="13">
        <v>6500000</v>
      </c>
      <c r="T2259">
        <v>0</v>
      </c>
      <c r="U2259" t="s">
        <v>3325</v>
      </c>
      <c r="V2259" t="s">
        <v>2342</v>
      </c>
      <c r="W2259">
        <v>5004</v>
      </c>
      <c r="X2259">
        <v>0</v>
      </c>
      <c r="Y2259">
        <v>218410</v>
      </c>
      <c r="Z2259">
        <v>20240821</v>
      </c>
      <c r="AA2259">
        <v>0</v>
      </c>
      <c r="AB2259">
        <v>0</v>
      </c>
      <c r="AC2259" t="s">
        <v>2281</v>
      </c>
      <c r="AD2259" t="s">
        <v>2281</v>
      </c>
      <c r="AE2259">
        <v>11101</v>
      </c>
      <c r="AF2259" t="s">
        <v>2281</v>
      </c>
      <c r="AG2259" t="s">
        <v>549</v>
      </c>
      <c r="AH2259">
        <v>111</v>
      </c>
    </row>
    <row r="2260" spans="1:34" hidden="1" x14ac:dyDescent="0.25">
      <c r="A2260" t="str">
        <f t="shared" si="105"/>
        <v>21 11 1 11 2 1 35 0 2120202006 0 218482</v>
      </c>
      <c r="B2260" t="str">
        <f t="shared" si="106"/>
        <v>21 11 1 11 2 1 35 0 2120202006 0 218258</v>
      </c>
      <c r="C2260" t="str">
        <f t="shared" si="107"/>
        <v>21 11 1 11 2 1 35 0 2120202006 0</v>
      </c>
      <c r="D2260">
        <v>21</v>
      </c>
      <c r="E2260">
        <v>11</v>
      </c>
      <c r="F2260">
        <v>1</v>
      </c>
      <c r="G2260">
        <v>11</v>
      </c>
      <c r="H2260">
        <v>2</v>
      </c>
      <c r="I2260">
        <v>1</v>
      </c>
      <c r="J2260">
        <v>35</v>
      </c>
      <c r="K2260">
        <v>0</v>
      </c>
      <c r="L2260" t="s">
        <v>758</v>
      </c>
      <c r="M2260" t="s">
        <v>147</v>
      </c>
      <c r="N2260" s="13">
        <v>1636903</v>
      </c>
      <c r="O2260">
        <v>218482</v>
      </c>
      <c r="P2260">
        <v>2024</v>
      </c>
      <c r="Q2260">
        <v>890800128</v>
      </c>
      <c r="R2260" t="s">
        <v>838</v>
      </c>
      <c r="S2260" s="13">
        <v>1636903</v>
      </c>
      <c r="T2260">
        <v>0</v>
      </c>
      <c r="U2260" t="s">
        <v>3081</v>
      </c>
      <c r="V2260" t="s">
        <v>2280</v>
      </c>
      <c r="W2260">
        <v>5004</v>
      </c>
      <c r="X2260">
        <v>0</v>
      </c>
      <c r="Y2260">
        <v>218258</v>
      </c>
      <c r="Z2260">
        <v>20240822</v>
      </c>
      <c r="AA2260">
        <v>0</v>
      </c>
      <c r="AB2260">
        <v>0</v>
      </c>
      <c r="AC2260" t="s">
        <v>2281</v>
      </c>
      <c r="AD2260" t="s">
        <v>2281</v>
      </c>
      <c r="AE2260">
        <v>11101</v>
      </c>
      <c r="AF2260" t="s">
        <v>2281</v>
      </c>
      <c r="AG2260" t="s">
        <v>549</v>
      </c>
      <c r="AH2260">
        <v>335</v>
      </c>
    </row>
    <row r="2261" spans="1:34" hidden="1" x14ac:dyDescent="0.25">
      <c r="A2261" t="str">
        <f t="shared" si="105"/>
        <v>21 11 1 11 2 1 35 0 2120202006 0 218483</v>
      </c>
      <c r="B2261" t="str">
        <f t="shared" si="106"/>
        <v>21 11 1 11 2 1 35 0 2120202006 0 218408</v>
      </c>
      <c r="C2261" t="str">
        <f t="shared" si="107"/>
        <v>21 11 1 11 2 1 35 0 2120202006 0</v>
      </c>
      <c r="D2261">
        <v>21</v>
      </c>
      <c r="E2261">
        <v>11</v>
      </c>
      <c r="F2261">
        <v>1</v>
      </c>
      <c r="G2261">
        <v>11</v>
      </c>
      <c r="H2261">
        <v>2</v>
      </c>
      <c r="I2261">
        <v>1</v>
      </c>
      <c r="J2261">
        <v>35</v>
      </c>
      <c r="K2261">
        <v>0</v>
      </c>
      <c r="L2261" t="s">
        <v>758</v>
      </c>
      <c r="M2261" t="s">
        <v>147</v>
      </c>
      <c r="N2261" s="13">
        <v>1199557</v>
      </c>
      <c r="O2261">
        <v>218483</v>
      </c>
      <c r="P2261">
        <v>2024</v>
      </c>
      <c r="Q2261">
        <v>890800128</v>
      </c>
      <c r="R2261" t="s">
        <v>838</v>
      </c>
      <c r="S2261" s="13">
        <v>1199557</v>
      </c>
      <c r="T2261">
        <v>0</v>
      </c>
      <c r="U2261" t="s">
        <v>3081</v>
      </c>
      <c r="V2261" t="s">
        <v>2280</v>
      </c>
      <c r="W2261">
        <v>5004</v>
      </c>
      <c r="X2261">
        <v>0</v>
      </c>
      <c r="Y2261">
        <v>218408</v>
      </c>
      <c r="Z2261">
        <v>20240822</v>
      </c>
      <c r="AA2261">
        <v>0</v>
      </c>
      <c r="AB2261">
        <v>0</v>
      </c>
      <c r="AC2261" t="s">
        <v>2281</v>
      </c>
      <c r="AD2261" t="s">
        <v>2281</v>
      </c>
      <c r="AE2261">
        <v>11101</v>
      </c>
      <c r="AF2261" t="s">
        <v>2281</v>
      </c>
      <c r="AG2261" t="s">
        <v>549</v>
      </c>
      <c r="AH2261">
        <v>335</v>
      </c>
    </row>
    <row r="2262" spans="1:34" hidden="1" x14ac:dyDescent="0.25">
      <c r="A2262" t="str">
        <f t="shared" si="105"/>
        <v>21 11 1 11 2 1 24 0 2120202008 0 218484</v>
      </c>
      <c r="B2262" t="str">
        <f t="shared" si="106"/>
        <v>21 11 1 11 2 1 24 0 2120202008 0 218066</v>
      </c>
      <c r="C2262" t="str">
        <f t="shared" si="107"/>
        <v>21 11 1 11 2 1 24 0 2120202008 0</v>
      </c>
      <c r="D2262">
        <v>21</v>
      </c>
      <c r="E2262">
        <v>11</v>
      </c>
      <c r="F2262">
        <v>1</v>
      </c>
      <c r="G2262">
        <v>11</v>
      </c>
      <c r="H2262">
        <v>2</v>
      </c>
      <c r="I2262">
        <v>1</v>
      </c>
      <c r="J2262">
        <v>24</v>
      </c>
      <c r="K2262">
        <v>0</v>
      </c>
      <c r="L2262" t="s">
        <v>755</v>
      </c>
      <c r="M2262" t="s">
        <v>147</v>
      </c>
      <c r="N2262" s="13">
        <v>120440250.19</v>
      </c>
      <c r="O2262">
        <v>218484</v>
      </c>
      <c r="P2262">
        <v>2024</v>
      </c>
      <c r="Q2262">
        <v>813005241</v>
      </c>
      <c r="R2262" t="s">
        <v>798</v>
      </c>
      <c r="S2262" s="13">
        <v>120440250.19</v>
      </c>
      <c r="T2262">
        <v>0</v>
      </c>
      <c r="U2262" t="s">
        <v>3283</v>
      </c>
      <c r="V2262" t="s">
        <v>3326</v>
      </c>
      <c r="W2262">
        <v>5004</v>
      </c>
      <c r="X2262">
        <v>0</v>
      </c>
      <c r="Y2262">
        <v>218066</v>
      </c>
      <c r="Z2262">
        <v>20240823</v>
      </c>
      <c r="AA2262">
        <v>2009100348</v>
      </c>
      <c r="AB2262">
        <v>43</v>
      </c>
      <c r="AC2262" t="s">
        <v>2281</v>
      </c>
      <c r="AD2262" t="s">
        <v>2281</v>
      </c>
      <c r="AE2262">
        <v>11101</v>
      </c>
      <c r="AF2262" t="s">
        <v>2281</v>
      </c>
      <c r="AG2262" t="s">
        <v>549</v>
      </c>
      <c r="AH2262">
        <v>334</v>
      </c>
    </row>
    <row r="2263" spans="1:34" hidden="1" x14ac:dyDescent="0.25">
      <c r="A2263" t="str">
        <f t="shared" si="105"/>
        <v>21 11 1 11 2 1 24 0 2120202008 0 218485</v>
      </c>
      <c r="B2263" t="str">
        <f t="shared" si="106"/>
        <v>21 11 1 11 2 1 24 0 2120202008 0 218066</v>
      </c>
      <c r="C2263" t="str">
        <f t="shared" si="107"/>
        <v>21 11 1 11 2 1 24 0 2120202008 0</v>
      </c>
      <c r="D2263">
        <v>21</v>
      </c>
      <c r="E2263">
        <v>11</v>
      </c>
      <c r="F2263">
        <v>1</v>
      </c>
      <c r="G2263">
        <v>11</v>
      </c>
      <c r="H2263">
        <v>2</v>
      </c>
      <c r="I2263">
        <v>1</v>
      </c>
      <c r="J2263">
        <v>24</v>
      </c>
      <c r="K2263">
        <v>0</v>
      </c>
      <c r="L2263" t="s">
        <v>755</v>
      </c>
      <c r="M2263" t="s">
        <v>147</v>
      </c>
      <c r="N2263" s="13">
        <v>20065343.16</v>
      </c>
      <c r="O2263">
        <v>218485</v>
      </c>
      <c r="P2263">
        <v>2024</v>
      </c>
      <c r="Q2263">
        <v>813005241</v>
      </c>
      <c r="R2263" t="s">
        <v>798</v>
      </c>
      <c r="S2263" s="13">
        <v>20065343.16</v>
      </c>
      <c r="T2263">
        <v>337233</v>
      </c>
      <c r="U2263" t="s">
        <v>3283</v>
      </c>
      <c r="V2263" t="s">
        <v>3326</v>
      </c>
      <c r="W2263">
        <v>5004</v>
      </c>
      <c r="X2263">
        <v>2305</v>
      </c>
      <c r="Y2263">
        <v>218066</v>
      </c>
      <c r="Z2263">
        <v>20240823</v>
      </c>
      <c r="AA2263">
        <v>2009100348</v>
      </c>
      <c r="AB2263">
        <v>43</v>
      </c>
      <c r="AC2263" t="s">
        <v>2281</v>
      </c>
      <c r="AD2263" t="s">
        <v>2281</v>
      </c>
      <c r="AE2263">
        <v>11101</v>
      </c>
      <c r="AF2263" t="s">
        <v>2281</v>
      </c>
      <c r="AG2263" t="s">
        <v>549</v>
      </c>
      <c r="AH2263">
        <v>334</v>
      </c>
    </row>
    <row r="2264" spans="1:34" hidden="1" x14ac:dyDescent="0.25">
      <c r="A2264" t="str">
        <f t="shared" si="105"/>
        <v>21 11 1 11 1 2 1 1 211020100101 0 218486</v>
      </c>
      <c r="B2264" t="str">
        <f t="shared" si="106"/>
        <v>21 11 1 11 1 2 1 1 211020100101 0 218254</v>
      </c>
      <c r="C2264" t="str">
        <f t="shared" si="107"/>
        <v>21 11 1 11 1 2 1 1 211020100101 0</v>
      </c>
      <c r="D2264">
        <v>21</v>
      </c>
      <c r="E2264">
        <v>11</v>
      </c>
      <c r="F2264">
        <v>1</v>
      </c>
      <c r="G2264">
        <v>11</v>
      </c>
      <c r="H2264">
        <v>1</v>
      </c>
      <c r="I2264">
        <v>2</v>
      </c>
      <c r="J2264">
        <v>1</v>
      </c>
      <c r="K2264">
        <v>1</v>
      </c>
      <c r="L2264" t="s">
        <v>728</v>
      </c>
      <c r="M2264" t="s">
        <v>147</v>
      </c>
      <c r="N2264" s="13">
        <v>4857143</v>
      </c>
      <c r="O2264">
        <v>218486</v>
      </c>
      <c r="P2264">
        <v>2024</v>
      </c>
      <c r="Q2264">
        <v>1053795705</v>
      </c>
      <c r="R2264" t="s">
        <v>1144</v>
      </c>
      <c r="S2264" s="13">
        <v>4857143</v>
      </c>
      <c r="T2264">
        <v>0</v>
      </c>
      <c r="U2264" t="s">
        <v>3252</v>
      </c>
      <c r="V2264" t="s">
        <v>2291</v>
      </c>
      <c r="W2264">
        <v>5004</v>
      </c>
      <c r="X2264">
        <v>0</v>
      </c>
      <c r="Y2264">
        <v>218254</v>
      </c>
      <c r="Z2264">
        <v>20240823</v>
      </c>
      <c r="AA2264">
        <v>2405200683</v>
      </c>
      <c r="AB2264">
        <v>3</v>
      </c>
      <c r="AC2264" t="s">
        <v>2281</v>
      </c>
      <c r="AD2264" t="s">
        <v>2281</v>
      </c>
      <c r="AE2264">
        <v>11101</v>
      </c>
      <c r="AF2264" t="s">
        <v>2281</v>
      </c>
      <c r="AG2264" t="s">
        <v>549</v>
      </c>
      <c r="AH2264">
        <v>260</v>
      </c>
    </row>
    <row r="2265" spans="1:34" hidden="1" x14ac:dyDescent="0.25">
      <c r="A2265" t="str">
        <f t="shared" si="105"/>
        <v>21 1 3 11 5 1 3 0 0 4599007 218488</v>
      </c>
      <c r="B2265" t="str">
        <f t="shared" si="106"/>
        <v>21 1 3 11 5 1 3 0 0 4599007 218043</v>
      </c>
      <c r="C2265" t="str">
        <f t="shared" si="107"/>
        <v>21 1 3 11 5 1 3 0 0 4599007</v>
      </c>
      <c r="D2265">
        <v>21</v>
      </c>
      <c r="E2265">
        <v>1</v>
      </c>
      <c r="F2265">
        <v>3</v>
      </c>
      <c r="G2265">
        <v>11</v>
      </c>
      <c r="H2265">
        <v>5</v>
      </c>
      <c r="I2265">
        <v>1</v>
      </c>
      <c r="J2265">
        <v>3</v>
      </c>
      <c r="K2265">
        <v>0</v>
      </c>
      <c r="L2265" t="s">
        <v>147</v>
      </c>
      <c r="M2265" t="s">
        <v>150</v>
      </c>
      <c r="N2265" s="13">
        <v>4928194</v>
      </c>
      <c r="O2265">
        <v>218488</v>
      </c>
      <c r="P2265">
        <v>2024</v>
      </c>
      <c r="Q2265">
        <v>810000725</v>
      </c>
      <c r="R2265" t="s">
        <v>1102</v>
      </c>
      <c r="S2265" s="13">
        <v>4928194</v>
      </c>
      <c r="T2265">
        <v>144947</v>
      </c>
      <c r="U2265" t="s">
        <v>3123</v>
      </c>
      <c r="V2265" t="s">
        <v>3327</v>
      </c>
      <c r="W2265">
        <v>5004</v>
      </c>
      <c r="X2265">
        <v>2305</v>
      </c>
      <c r="Y2265">
        <v>218043</v>
      </c>
      <c r="Z2265">
        <v>20240826</v>
      </c>
      <c r="AA2265">
        <v>2401190193</v>
      </c>
      <c r="AB2265">
        <v>7</v>
      </c>
      <c r="AC2265" t="s">
        <v>2281</v>
      </c>
      <c r="AD2265" t="s">
        <v>2281</v>
      </c>
      <c r="AE2265">
        <v>11101</v>
      </c>
      <c r="AF2265" t="s">
        <v>2281</v>
      </c>
      <c r="AG2265" t="s">
        <v>549</v>
      </c>
      <c r="AH2265">
        <v>261</v>
      </c>
    </row>
    <row r="2266" spans="1:34" hidden="1" x14ac:dyDescent="0.25">
      <c r="A2266" t="str">
        <f t="shared" si="105"/>
        <v>21 5 3 22 4 203 5 44 0 4599023 218489</v>
      </c>
      <c r="B2266" t="str">
        <f t="shared" si="106"/>
        <v>21 5 3 22 4 203 5 44 0 4599023 218411</v>
      </c>
      <c r="C2266" t="str">
        <f t="shared" si="107"/>
        <v>21 5 3 22 4 203 5 44 0 4599023</v>
      </c>
      <c r="D2266">
        <v>21</v>
      </c>
      <c r="E2266">
        <v>5</v>
      </c>
      <c r="F2266">
        <v>3</v>
      </c>
      <c r="G2266">
        <v>22</v>
      </c>
      <c r="H2266">
        <v>4</v>
      </c>
      <c r="I2266">
        <v>203</v>
      </c>
      <c r="J2266">
        <v>5</v>
      </c>
      <c r="K2266">
        <v>44</v>
      </c>
      <c r="L2266" t="s">
        <v>147</v>
      </c>
      <c r="M2266" t="s">
        <v>152</v>
      </c>
      <c r="N2266" s="13">
        <v>734400</v>
      </c>
      <c r="O2266">
        <v>218489</v>
      </c>
      <c r="P2266">
        <v>2024</v>
      </c>
      <c r="Q2266">
        <v>900230503</v>
      </c>
      <c r="R2266" t="s">
        <v>1018</v>
      </c>
      <c r="S2266" s="13">
        <v>734400</v>
      </c>
      <c r="T2266">
        <v>14711</v>
      </c>
      <c r="U2266" t="s">
        <v>3328</v>
      </c>
      <c r="V2266" t="s">
        <v>3329</v>
      </c>
      <c r="W2266">
        <v>5007</v>
      </c>
      <c r="X2266">
        <v>2305</v>
      </c>
      <c r="Y2266">
        <v>218411</v>
      </c>
      <c r="Z2266">
        <v>20240826</v>
      </c>
      <c r="AA2266">
        <v>2406070740</v>
      </c>
      <c r="AB2266">
        <v>1</v>
      </c>
      <c r="AC2266" t="s">
        <v>2281</v>
      </c>
      <c r="AD2266" t="s">
        <v>2281</v>
      </c>
      <c r="AE2266">
        <v>21301</v>
      </c>
      <c r="AF2266" t="s">
        <v>2281</v>
      </c>
      <c r="AG2266" t="s">
        <v>569</v>
      </c>
      <c r="AH2266">
        <v>258</v>
      </c>
    </row>
    <row r="2267" spans="1:34" hidden="1" x14ac:dyDescent="0.25">
      <c r="A2267" t="str">
        <f t="shared" si="105"/>
        <v>21 11 1 11 1 3 10 0 2110102005 0 218491</v>
      </c>
      <c r="B2267" t="str">
        <f t="shared" si="106"/>
        <v>21 11 1 11 1 3 10 0 2110102005 0 218064</v>
      </c>
      <c r="C2267" t="str">
        <f t="shared" si="107"/>
        <v>21 11 1 11 1 3 10 0 2110102005 0</v>
      </c>
      <c r="D2267">
        <v>21</v>
      </c>
      <c r="E2267">
        <v>11</v>
      </c>
      <c r="F2267">
        <v>1</v>
      </c>
      <c r="G2267">
        <v>11</v>
      </c>
      <c r="H2267">
        <v>1</v>
      </c>
      <c r="I2267">
        <v>3</v>
      </c>
      <c r="J2267">
        <v>10</v>
      </c>
      <c r="K2267">
        <v>0</v>
      </c>
      <c r="L2267" t="s">
        <v>752</v>
      </c>
      <c r="M2267" t="s">
        <v>147</v>
      </c>
      <c r="N2267" s="13">
        <v>29300</v>
      </c>
      <c r="O2267">
        <v>218491</v>
      </c>
      <c r="P2267">
        <v>2024</v>
      </c>
      <c r="Q2267">
        <v>900319291</v>
      </c>
      <c r="R2267" t="s">
        <v>785</v>
      </c>
      <c r="S2267" s="13">
        <v>29300</v>
      </c>
      <c r="T2267">
        <v>0</v>
      </c>
      <c r="U2267" t="s">
        <v>3330</v>
      </c>
      <c r="V2267" t="s">
        <v>2342</v>
      </c>
      <c r="W2267">
        <v>5004</v>
      </c>
      <c r="X2267">
        <v>0</v>
      </c>
      <c r="Y2267">
        <v>218064</v>
      </c>
      <c r="Z2267">
        <v>20240826</v>
      </c>
      <c r="AA2267">
        <v>0</v>
      </c>
      <c r="AB2267">
        <v>0</v>
      </c>
      <c r="AC2267" t="s">
        <v>2281</v>
      </c>
      <c r="AD2267" t="s">
        <v>2281</v>
      </c>
      <c r="AE2267">
        <v>11101</v>
      </c>
      <c r="AF2267" t="s">
        <v>2281</v>
      </c>
      <c r="AG2267" t="s">
        <v>549</v>
      </c>
      <c r="AH2267">
        <v>111</v>
      </c>
    </row>
    <row r="2268" spans="1:34" hidden="1" x14ac:dyDescent="0.25">
      <c r="A2268" t="str">
        <f t="shared" si="105"/>
        <v>21 11 1 11 2 2 2 0 2120202008 0 218492</v>
      </c>
      <c r="B2268" t="str">
        <f t="shared" si="106"/>
        <v>21 11 1 11 2 2 2 0 2120202008 0 218008</v>
      </c>
      <c r="C2268" t="str">
        <f t="shared" si="107"/>
        <v>21 11 1 11 2 2 2 0 2120202008 0</v>
      </c>
      <c r="D2268">
        <v>21</v>
      </c>
      <c r="E2268">
        <v>11</v>
      </c>
      <c r="F2268">
        <v>1</v>
      </c>
      <c r="G2268">
        <v>11</v>
      </c>
      <c r="H2268">
        <v>2</v>
      </c>
      <c r="I2268">
        <v>2</v>
      </c>
      <c r="J2268">
        <v>2</v>
      </c>
      <c r="K2268">
        <v>0</v>
      </c>
      <c r="L2268" t="s">
        <v>755</v>
      </c>
      <c r="M2268" t="s">
        <v>147</v>
      </c>
      <c r="N2268" s="13">
        <v>7653650</v>
      </c>
      <c r="O2268">
        <v>218492</v>
      </c>
      <c r="P2268">
        <v>2024</v>
      </c>
      <c r="Q2268">
        <v>830095213</v>
      </c>
      <c r="R2268" t="s">
        <v>1188</v>
      </c>
      <c r="S2268" s="13">
        <v>7653650</v>
      </c>
      <c r="T2268">
        <v>0</v>
      </c>
      <c r="U2268" t="s">
        <v>3095</v>
      </c>
      <c r="V2268" t="s">
        <v>2280</v>
      </c>
      <c r="W2268">
        <v>5007</v>
      </c>
      <c r="X2268">
        <v>0</v>
      </c>
      <c r="Y2268">
        <v>218008</v>
      </c>
      <c r="Z2268">
        <v>20240826</v>
      </c>
      <c r="AA2268">
        <v>2401050012</v>
      </c>
      <c r="AB2268">
        <v>15</v>
      </c>
      <c r="AC2268" t="s">
        <v>2281</v>
      </c>
      <c r="AD2268" t="s">
        <v>2281</v>
      </c>
      <c r="AE2268">
        <v>11101</v>
      </c>
      <c r="AF2268" t="s">
        <v>2281</v>
      </c>
      <c r="AG2268" t="s">
        <v>549</v>
      </c>
      <c r="AH2268">
        <v>258</v>
      </c>
    </row>
    <row r="2269" spans="1:34" hidden="1" x14ac:dyDescent="0.25">
      <c r="A2269" t="str">
        <f t="shared" si="105"/>
        <v>21 1 3 11 5 1 3 0 0 4599007 218494</v>
      </c>
      <c r="B2269" t="str">
        <f t="shared" si="106"/>
        <v>21 1 3 11 5 1 3 0 0 4599007 218048</v>
      </c>
      <c r="C2269" t="str">
        <f t="shared" si="107"/>
        <v>21 1 3 11 5 1 3 0 0 4599007</v>
      </c>
      <c r="D2269">
        <v>21</v>
      </c>
      <c r="E2269">
        <v>1</v>
      </c>
      <c r="F2269">
        <v>3</v>
      </c>
      <c r="G2269">
        <v>11</v>
      </c>
      <c r="H2269">
        <v>5</v>
      </c>
      <c r="I2269">
        <v>1</v>
      </c>
      <c r="J2269">
        <v>3</v>
      </c>
      <c r="K2269">
        <v>0</v>
      </c>
      <c r="L2269" t="s">
        <v>147</v>
      </c>
      <c r="M2269" t="s">
        <v>150</v>
      </c>
      <c r="N2269" s="13">
        <v>8380000</v>
      </c>
      <c r="O2269">
        <v>218494</v>
      </c>
      <c r="P2269">
        <v>2024</v>
      </c>
      <c r="Q2269">
        <v>900807744</v>
      </c>
      <c r="R2269" t="s">
        <v>1103</v>
      </c>
      <c r="S2269" s="13">
        <v>8380000</v>
      </c>
      <c r="T2269">
        <v>293300</v>
      </c>
      <c r="U2269" t="s">
        <v>3141</v>
      </c>
      <c r="V2269" t="s">
        <v>3066</v>
      </c>
      <c r="W2269">
        <v>5004</v>
      </c>
      <c r="X2269">
        <v>2313</v>
      </c>
      <c r="Y2269">
        <v>218048</v>
      </c>
      <c r="Z2269">
        <v>20240826</v>
      </c>
      <c r="AA2269">
        <v>2401240219</v>
      </c>
      <c r="AB2269">
        <v>7</v>
      </c>
      <c r="AC2269" t="s">
        <v>2281</v>
      </c>
      <c r="AD2269" t="s">
        <v>2281</v>
      </c>
      <c r="AE2269">
        <v>11101</v>
      </c>
      <c r="AF2269" t="s">
        <v>2281</v>
      </c>
      <c r="AG2269" t="s">
        <v>549</v>
      </c>
      <c r="AH2269">
        <v>261</v>
      </c>
    </row>
    <row r="2270" spans="1:34" hidden="1" x14ac:dyDescent="0.25">
      <c r="A2270" t="str">
        <f t="shared" si="105"/>
        <v>21 11 1 11 1 2 1 1 211020100101 0 218495</v>
      </c>
      <c r="B2270" t="str">
        <f t="shared" si="106"/>
        <v>21 11 1 11 1 2 1 1 211020100101 0 218188</v>
      </c>
      <c r="C2270" t="str">
        <f t="shared" si="107"/>
        <v>21 11 1 11 1 2 1 1 211020100101 0</v>
      </c>
      <c r="D2270">
        <v>21</v>
      </c>
      <c r="E2270">
        <v>11</v>
      </c>
      <c r="F2270">
        <v>1</v>
      </c>
      <c r="G2270">
        <v>11</v>
      </c>
      <c r="H2270">
        <v>1</v>
      </c>
      <c r="I2270">
        <v>2</v>
      </c>
      <c r="J2270">
        <v>1</v>
      </c>
      <c r="K2270">
        <v>1</v>
      </c>
      <c r="L2270" t="s">
        <v>728</v>
      </c>
      <c r="M2270" t="s">
        <v>147</v>
      </c>
      <c r="N2270" s="13">
        <v>5000000</v>
      </c>
      <c r="O2270">
        <v>218495</v>
      </c>
      <c r="P2270">
        <v>2024</v>
      </c>
      <c r="Q2270">
        <v>1053862967</v>
      </c>
      <c r="R2270" t="s">
        <v>1155</v>
      </c>
      <c r="S2270" s="13">
        <v>5000000</v>
      </c>
      <c r="T2270">
        <v>0</v>
      </c>
      <c r="U2270" t="s">
        <v>3201</v>
      </c>
      <c r="V2270" t="s">
        <v>2291</v>
      </c>
      <c r="W2270">
        <v>5004</v>
      </c>
      <c r="X2270">
        <v>0</v>
      </c>
      <c r="Y2270">
        <v>218188</v>
      </c>
      <c r="Z2270">
        <v>20240827</v>
      </c>
      <c r="AA2270">
        <v>2404050520</v>
      </c>
      <c r="AB2270">
        <v>3</v>
      </c>
      <c r="AC2270" t="s">
        <v>2281</v>
      </c>
      <c r="AD2270" t="s">
        <v>2281</v>
      </c>
      <c r="AE2270">
        <v>11101</v>
      </c>
      <c r="AF2270" t="s">
        <v>2281</v>
      </c>
      <c r="AG2270" t="s">
        <v>549</v>
      </c>
      <c r="AH2270">
        <v>260</v>
      </c>
    </row>
    <row r="2271" spans="1:34" hidden="1" x14ac:dyDescent="0.25">
      <c r="A2271" t="str">
        <f t="shared" si="105"/>
        <v>21 11 1 11 2 1 35 0 2120202006 0 218496</v>
      </c>
      <c r="B2271" t="str">
        <f t="shared" si="106"/>
        <v>21 11 1 11 2 1 35 0 2120202006 0 218258</v>
      </c>
      <c r="C2271" t="str">
        <f t="shared" si="107"/>
        <v>21 11 1 11 2 1 35 0 2120202006 0</v>
      </c>
      <c r="D2271">
        <v>21</v>
      </c>
      <c r="E2271">
        <v>11</v>
      </c>
      <c r="F2271">
        <v>1</v>
      </c>
      <c r="G2271">
        <v>11</v>
      </c>
      <c r="H2271">
        <v>2</v>
      </c>
      <c r="I2271">
        <v>1</v>
      </c>
      <c r="J2271">
        <v>35</v>
      </c>
      <c r="K2271">
        <v>0</v>
      </c>
      <c r="L2271" t="s">
        <v>758</v>
      </c>
      <c r="M2271" t="s">
        <v>147</v>
      </c>
      <c r="N2271" s="13">
        <v>5283140</v>
      </c>
      <c r="O2271">
        <v>218496</v>
      </c>
      <c r="P2271">
        <v>2024</v>
      </c>
      <c r="Q2271">
        <v>890800128</v>
      </c>
      <c r="R2271" t="s">
        <v>838</v>
      </c>
      <c r="S2271" s="13">
        <v>5283140</v>
      </c>
      <c r="T2271">
        <v>0</v>
      </c>
      <c r="U2271" t="s">
        <v>3081</v>
      </c>
      <c r="V2271" t="s">
        <v>2280</v>
      </c>
      <c r="W2271">
        <v>5004</v>
      </c>
      <c r="X2271">
        <v>0</v>
      </c>
      <c r="Y2271">
        <v>218258</v>
      </c>
      <c r="Z2271">
        <v>20240827</v>
      </c>
      <c r="AA2271">
        <v>0</v>
      </c>
      <c r="AB2271">
        <v>0</v>
      </c>
      <c r="AC2271" t="s">
        <v>2281</v>
      </c>
      <c r="AD2271" t="s">
        <v>2281</v>
      </c>
      <c r="AE2271">
        <v>11101</v>
      </c>
      <c r="AF2271" t="s">
        <v>2281</v>
      </c>
      <c r="AG2271" t="s">
        <v>549</v>
      </c>
      <c r="AH2271">
        <v>335</v>
      </c>
    </row>
    <row r="2272" spans="1:34" hidden="1" x14ac:dyDescent="0.25">
      <c r="A2272" t="str">
        <f t="shared" si="105"/>
        <v>21 11 1 11 2 1 35 0 2120202006 0 218497</v>
      </c>
      <c r="B2272" t="str">
        <f t="shared" si="106"/>
        <v>21 11 1 11 2 1 35 0 2120202006 0 218408</v>
      </c>
      <c r="C2272" t="str">
        <f t="shared" si="107"/>
        <v>21 11 1 11 2 1 35 0 2120202006 0</v>
      </c>
      <c r="D2272">
        <v>21</v>
      </c>
      <c r="E2272">
        <v>11</v>
      </c>
      <c r="F2272">
        <v>1</v>
      </c>
      <c r="G2272">
        <v>11</v>
      </c>
      <c r="H2272">
        <v>2</v>
      </c>
      <c r="I2272">
        <v>1</v>
      </c>
      <c r="J2272">
        <v>35</v>
      </c>
      <c r="K2272">
        <v>0</v>
      </c>
      <c r="L2272" t="s">
        <v>758</v>
      </c>
      <c r="M2272" t="s">
        <v>147</v>
      </c>
      <c r="N2272" s="13">
        <v>211081</v>
      </c>
      <c r="O2272">
        <v>218497</v>
      </c>
      <c r="P2272">
        <v>2024</v>
      </c>
      <c r="Q2272">
        <v>890800128</v>
      </c>
      <c r="R2272" t="s">
        <v>838</v>
      </c>
      <c r="S2272" s="13">
        <v>211081</v>
      </c>
      <c r="T2272">
        <v>0</v>
      </c>
      <c r="U2272" t="s">
        <v>3081</v>
      </c>
      <c r="V2272" t="s">
        <v>2280</v>
      </c>
      <c r="W2272">
        <v>5004</v>
      </c>
      <c r="X2272">
        <v>0</v>
      </c>
      <c r="Y2272">
        <v>218408</v>
      </c>
      <c r="Z2272">
        <v>20240827</v>
      </c>
      <c r="AA2272">
        <v>0</v>
      </c>
      <c r="AB2272">
        <v>0</v>
      </c>
      <c r="AC2272" t="s">
        <v>2281</v>
      </c>
      <c r="AD2272" t="s">
        <v>2281</v>
      </c>
      <c r="AE2272">
        <v>11101</v>
      </c>
      <c r="AF2272" t="s">
        <v>2281</v>
      </c>
      <c r="AG2272" t="s">
        <v>549</v>
      </c>
      <c r="AH2272">
        <v>335</v>
      </c>
    </row>
    <row r="2273" spans="1:34" hidden="1" x14ac:dyDescent="0.25">
      <c r="A2273" t="str">
        <f t="shared" si="105"/>
        <v>21 11 1 11 2 1 18 0 2120202006 0 218498</v>
      </c>
      <c r="B2273" t="str">
        <f t="shared" si="106"/>
        <v>21 11 1 11 2 1 18 0 2120202006 0 218036</v>
      </c>
      <c r="C2273" t="str">
        <f t="shared" si="107"/>
        <v>21 11 1 11 2 1 18 0 2120202006 0</v>
      </c>
      <c r="D2273">
        <v>21</v>
      </c>
      <c r="E2273">
        <v>11</v>
      </c>
      <c r="F2273">
        <v>1</v>
      </c>
      <c r="G2273">
        <v>11</v>
      </c>
      <c r="H2273">
        <v>2</v>
      </c>
      <c r="I2273">
        <v>1</v>
      </c>
      <c r="J2273">
        <v>18</v>
      </c>
      <c r="K2273">
        <v>0</v>
      </c>
      <c r="L2273" t="s">
        <v>758</v>
      </c>
      <c r="M2273" t="s">
        <v>147</v>
      </c>
      <c r="N2273" s="13">
        <v>332530</v>
      </c>
      <c r="O2273">
        <v>218498</v>
      </c>
      <c r="P2273">
        <v>2024</v>
      </c>
      <c r="Q2273">
        <v>810000598</v>
      </c>
      <c r="R2273" t="s">
        <v>2278</v>
      </c>
      <c r="S2273" s="13">
        <v>332530</v>
      </c>
      <c r="T2273">
        <v>0</v>
      </c>
      <c r="U2273" t="s">
        <v>3089</v>
      </c>
      <c r="V2273" t="s">
        <v>2280</v>
      </c>
      <c r="W2273">
        <v>5001</v>
      </c>
      <c r="X2273">
        <v>0</v>
      </c>
      <c r="Y2273">
        <v>218036</v>
      </c>
      <c r="Z2273">
        <v>20240827</v>
      </c>
      <c r="AA2273">
        <v>0</v>
      </c>
      <c r="AB2273">
        <v>0</v>
      </c>
      <c r="AC2273" t="s">
        <v>2281</v>
      </c>
      <c r="AD2273" t="s">
        <v>2281</v>
      </c>
      <c r="AE2273">
        <v>11101</v>
      </c>
      <c r="AF2273" t="s">
        <v>2281</v>
      </c>
      <c r="AG2273" t="s">
        <v>549</v>
      </c>
      <c r="AH2273">
        <v>335</v>
      </c>
    </row>
    <row r="2274" spans="1:34" hidden="1" x14ac:dyDescent="0.25">
      <c r="A2274" t="str">
        <f t="shared" si="105"/>
        <v>21 5 3 22 4 203 5 44 0 4599023 218499</v>
      </c>
      <c r="B2274" t="str">
        <f t="shared" si="106"/>
        <v>21 5 3 22 4 203 5 44 0 4599023 218412</v>
      </c>
      <c r="C2274" t="str">
        <f t="shared" si="107"/>
        <v>21 5 3 22 4 203 5 44 0 4599023</v>
      </c>
      <c r="D2274">
        <v>21</v>
      </c>
      <c r="E2274">
        <v>5</v>
      </c>
      <c r="F2274">
        <v>3</v>
      </c>
      <c r="G2274">
        <v>22</v>
      </c>
      <c r="H2274">
        <v>4</v>
      </c>
      <c r="I2274">
        <v>203</v>
      </c>
      <c r="J2274">
        <v>5</v>
      </c>
      <c r="K2274">
        <v>44</v>
      </c>
      <c r="L2274" t="s">
        <v>147</v>
      </c>
      <c r="M2274" t="s">
        <v>152</v>
      </c>
      <c r="N2274" s="13">
        <v>2331410</v>
      </c>
      <c r="O2274">
        <v>218499</v>
      </c>
      <c r="P2274">
        <v>2024</v>
      </c>
      <c r="Q2274">
        <v>800250029</v>
      </c>
      <c r="R2274" t="s">
        <v>789</v>
      </c>
      <c r="S2274" s="13">
        <v>2331410</v>
      </c>
      <c r="T2274">
        <v>0</v>
      </c>
      <c r="U2274" t="s">
        <v>3331</v>
      </c>
      <c r="V2274" t="s">
        <v>3332</v>
      </c>
      <c r="W2274">
        <v>5016</v>
      </c>
      <c r="X2274">
        <v>0</v>
      </c>
      <c r="Y2274">
        <v>218412</v>
      </c>
      <c r="Z2274">
        <v>20240827</v>
      </c>
      <c r="AA2274">
        <v>2405150655</v>
      </c>
      <c r="AB2274">
        <v>1</v>
      </c>
      <c r="AC2274" t="s">
        <v>2281</v>
      </c>
      <c r="AD2274" t="s">
        <v>2281</v>
      </c>
      <c r="AE2274">
        <v>21301</v>
      </c>
      <c r="AF2274" t="s">
        <v>2281</v>
      </c>
      <c r="AG2274" t="s">
        <v>569</v>
      </c>
      <c r="AH2274">
        <v>251</v>
      </c>
    </row>
    <row r="2275" spans="1:34" hidden="1" x14ac:dyDescent="0.25">
      <c r="A2275" t="str">
        <f t="shared" si="105"/>
        <v>21 11 1 11 1 2 1 1 211020100101 0 218500</v>
      </c>
      <c r="B2275" t="str">
        <f t="shared" si="106"/>
        <v>21 11 1 11 1 2 1 1 211020100101 0 218210</v>
      </c>
      <c r="C2275" t="str">
        <f t="shared" si="107"/>
        <v>21 11 1 11 1 2 1 1 211020100101 0</v>
      </c>
      <c r="D2275">
        <v>21</v>
      </c>
      <c r="E2275">
        <v>11</v>
      </c>
      <c r="F2275">
        <v>1</v>
      </c>
      <c r="G2275">
        <v>11</v>
      </c>
      <c r="H2275">
        <v>1</v>
      </c>
      <c r="I2275">
        <v>2</v>
      </c>
      <c r="J2275">
        <v>1</v>
      </c>
      <c r="K2275">
        <v>1</v>
      </c>
      <c r="L2275" t="s">
        <v>728</v>
      </c>
      <c r="M2275" t="s">
        <v>147</v>
      </c>
      <c r="N2275" s="13">
        <v>2200000</v>
      </c>
      <c r="O2275">
        <v>218500</v>
      </c>
      <c r="P2275">
        <v>2024</v>
      </c>
      <c r="Q2275">
        <v>1053824493</v>
      </c>
      <c r="R2275" t="s">
        <v>3112</v>
      </c>
      <c r="S2275" s="13">
        <v>2200000</v>
      </c>
      <c r="T2275">
        <v>0</v>
      </c>
      <c r="U2275" t="s">
        <v>3113</v>
      </c>
      <c r="V2275" t="s">
        <v>2291</v>
      </c>
      <c r="W2275">
        <v>5004</v>
      </c>
      <c r="X2275">
        <v>0</v>
      </c>
      <c r="Y2275">
        <v>218210</v>
      </c>
      <c r="Z2275">
        <v>20240828</v>
      </c>
      <c r="AA2275">
        <v>2404260596</v>
      </c>
      <c r="AB2275">
        <v>4</v>
      </c>
      <c r="AC2275" t="s">
        <v>2281</v>
      </c>
      <c r="AD2275" t="s">
        <v>2281</v>
      </c>
      <c r="AE2275">
        <v>11101</v>
      </c>
      <c r="AF2275" t="s">
        <v>2281</v>
      </c>
      <c r="AG2275" t="s">
        <v>549</v>
      </c>
      <c r="AH2275">
        <v>260</v>
      </c>
    </row>
    <row r="2276" spans="1:34" hidden="1" x14ac:dyDescent="0.25">
      <c r="A2276" t="str">
        <f t="shared" si="105"/>
        <v>21 11 1 11 2 1 18 0 2120202006 0 218501</v>
      </c>
      <c r="B2276" t="str">
        <f t="shared" si="106"/>
        <v>21 11 1 11 2 1 18 0 2120202006 0 218036</v>
      </c>
      <c r="C2276" t="str">
        <f t="shared" si="107"/>
        <v>21 11 1 11 2 1 18 0 2120202006 0</v>
      </c>
      <c r="D2276">
        <v>21</v>
      </c>
      <c r="E2276">
        <v>11</v>
      </c>
      <c r="F2276">
        <v>1</v>
      </c>
      <c r="G2276">
        <v>11</v>
      </c>
      <c r="H2276">
        <v>2</v>
      </c>
      <c r="I2276">
        <v>1</v>
      </c>
      <c r="J2276">
        <v>18</v>
      </c>
      <c r="K2276">
        <v>0</v>
      </c>
      <c r="L2276" t="s">
        <v>758</v>
      </c>
      <c r="M2276" t="s">
        <v>147</v>
      </c>
      <c r="N2276" s="13">
        <v>1110932</v>
      </c>
      <c r="O2276">
        <v>218501</v>
      </c>
      <c r="P2276">
        <v>2024</v>
      </c>
      <c r="Q2276">
        <v>810000598</v>
      </c>
      <c r="R2276" t="s">
        <v>2278</v>
      </c>
      <c r="S2276" s="13">
        <v>1110932</v>
      </c>
      <c r="T2276">
        <v>0</v>
      </c>
      <c r="U2276" t="s">
        <v>3089</v>
      </c>
      <c r="V2276" t="s">
        <v>2280</v>
      </c>
      <c r="W2276">
        <v>5004</v>
      </c>
      <c r="X2276">
        <v>0</v>
      </c>
      <c r="Y2276">
        <v>218036</v>
      </c>
      <c r="Z2276">
        <v>20240828</v>
      </c>
      <c r="AA2276">
        <v>0</v>
      </c>
      <c r="AB2276">
        <v>0</v>
      </c>
      <c r="AC2276" t="s">
        <v>2281</v>
      </c>
      <c r="AD2276" t="s">
        <v>2281</v>
      </c>
      <c r="AE2276">
        <v>11101</v>
      </c>
      <c r="AF2276" t="s">
        <v>2281</v>
      </c>
      <c r="AG2276" t="s">
        <v>549</v>
      </c>
      <c r="AH2276">
        <v>335</v>
      </c>
    </row>
    <row r="2277" spans="1:34" hidden="1" x14ac:dyDescent="0.25">
      <c r="A2277" t="str">
        <f t="shared" si="105"/>
        <v>21 11 1 11 2 1 35 0 2120202006 0 218502</v>
      </c>
      <c r="B2277" t="str">
        <f t="shared" si="106"/>
        <v>21 11 1 11 2 1 35 0 2120202006 0 218258</v>
      </c>
      <c r="C2277" t="str">
        <f t="shared" si="107"/>
        <v>21 11 1 11 2 1 35 0 2120202006 0</v>
      </c>
      <c r="D2277">
        <v>21</v>
      </c>
      <c r="E2277">
        <v>11</v>
      </c>
      <c r="F2277">
        <v>1</v>
      </c>
      <c r="G2277">
        <v>11</v>
      </c>
      <c r="H2277">
        <v>2</v>
      </c>
      <c r="I2277">
        <v>1</v>
      </c>
      <c r="J2277">
        <v>35</v>
      </c>
      <c r="K2277">
        <v>0</v>
      </c>
      <c r="L2277" t="s">
        <v>758</v>
      </c>
      <c r="M2277" t="s">
        <v>147</v>
      </c>
      <c r="N2277" s="13">
        <v>120000</v>
      </c>
      <c r="O2277">
        <v>218502</v>
      </c>
      <c r="P2277">
        <v>2024</v>
      </c>
      <c r="Q2277">
        <v>890800128</v>
      </c>
      <c r="R2277" t="s">
        <v>838</v>
      </c>
      <c r="S2277" s="13">
        <v>120000</v>
      </c>
      <c r="T2277">
        <v>0</v>
      </c>
      <c r="U2277" t="s">
        <v>3081</v>
      </c>
      <c r="V2277" t="s">
        <v>2280</v>
      </c>
      <c r="W2277">
        <v>5004</v>
      </c>
      <c r="X2277">
        <v>0</v>
      </c>
      <c r="Y2277">
        <v>218258</v>
      </c>
      <c r="Z2277">
        <v>20240828</v>
      </c>
      <c r="AA2277">
        <v>0</v>
      </c>
      <c r="AB2277">
        <v>0</v>
      </c>
      <c r="AC2277" t="s">
        <v>2281</v>
      </c>
      <c r="AD2277" t="s">
        <v>2281</v>
      </c>
      <c r="AE2277">
        <v>11101</v>
      </c>
      <c r="AF2277" t="s">
        <v>2281</v>
      </c>
      <c r="AG2277" t="s">
        <v>549</v>
      </c>
      <c r="AH2277">
        <v>335</v>
      </c>
    </row>
    <row r="2278" spans="1:34" hidden="1" x14ac:dyDescent="0.25">
      <c r="A2278" t="str">
        <f t="shared" si="105"/>
        <v>21 11 1 11 2 1 35 0 2120202006 0 218503</v>
      </c>
      <c r="B2278" t="str">
        <f t="shared" si="106"/>
        <v>21 11 1 11 2 1 35 0 2120202006 0 218408</v>
      </c>
      <c r="C2278" t="str">
        <f t="shared" si="107"/>
        <v>21 11 1 11 2 1 35 0 2120202006 0</v>
      </c>
      <c r="D2278">
        <v>21</v>
      </c>
      <c r="E2278">
        <v>11</v>
      </c>
      <c r="F2278">
        <v>1</v>
      </c>
      <c r="G2278">
        <v>11</v>
      </c>
      <c r="H2278">
        <v>2</v>
      </c>
      <c r="I2278">
        <v>1</v>
      </c>
      <c r="J2278">
        <v>35</v>
      </c>
      <c r="K2278">
        <v>0</v>
      </c>
      <c r="L2278" t="s">
        <v>758</v>
      </c>
      <c r="M2278" t="s">
        <v>147</v>
      </c>
      <c r="N2278" s="13">
        <v>2368748</v>
      </c>
      <c r="O2278">
        <v>218503</v>
      </c>
      <c r="P2278">
        <v>2024</v>
      </c>
      <c r="Q2278">
        <v>890800128</v>
      </c>
      <c r="R2278" t="s">
        <v>838</v>
      </c>
      <c r="S2278" s="13">
        <v>2368748</v>
      </c>
      <c r="T2278">
        <v>0</v>
      </c>
      <c r="U2278" t="s">
        <v>3333</v>
      </c>
      <c r="V2278" t="s">
        <v>3334</v>
      </c>
      <c r="W2278">
        <v>5004</v>
      </c>
      <c r="X2278">
        <v>0</v>
      </c>
      <c r="Y2278">
        <v>218408</v>
      </c>
      <c r="Z2278">
        <v>20240828</v>
      </c>
      <c r="AA2278">
        <v>0</v>
      </c>
      <c r="AB2278">
        <v>0</v>
      </c>
      <c r="AC2278" t="s">
        <v>2281</v>
      </c>
      <c r="AD2278" t="s">
        <v>2281</v>
      </c>
      <c r="AE2278">
        <v>11101</v>
      </c>
      <c r="AF2278" t="s">
        <v>2281</v>
      </c>
      <c r="AG2278" t="s">
        <v>549</v>
      </c>
      <c r="AH2278">
        <v>335</v>
      </c>
    </row>
    <row r="2279" spans="1:34" hidden="1" x14ac:dyDescent="0.25">
      <c r="A2279" t="str">
        <f t="shared" si="105"/>
        <v>21 11 1 11 2 1 35 0 2120202006 0 218504</v>
      </c>
      <c r="B2279" t="str">
        <f t="shared" si="106"/>
        <v>21 11 1 11 2 1 35 0 2120202006 0 218414</v>
      </c>
      <c r="C2279" t="str">
        <f t="shared" si="107"/>
        <v>21 11 1 11 2 1 35 0 2120202006 0</v>
      </c>
      <c r="D2279">
        <v>21</v>
      </c>
      <c r="E2279">
        <v>11</v>
      </c>
      <c r="F2279">
        <v>1</v>
      </c>
      <c r="G2279">
        <v>11</v>
      </c>
      <c r="H2279">
        <v>2</v>
      </c>
      <c r="I2279">
        <v>1</v>
      </c>
      <c r="J2279">
        <v>35</v>
      </c>
      <c r="K2279">
        <v>0</v>
      </c>
      <c r="L2279" t="s">
        <v>758</v>
      </c>
      <c r="M2279" t="s">
        <v>147</v>
      </c>
      <c r="N2279" s="13">
        <v>32464104</v>
      </c>
      <c r="O2279">
        <v>218504</v>
      </c>
      <c r="P2279">
        <v>2024</v>
      </c>
      <c r="Q2279">
        <v>890800128</v>
      </c>
      <c r="R2279" t="s">
        <v>838</v>
      </c>
      <c r="S2279" s="13">
        <v>32464104</v>
      </c>
      <c r="T2279">
        <v>0</v>
      </c>
      <c r="U2279" t="s">
        <v>3081</v>
      </c>
      <c r="V2279" t="s">
        <v>2280</v>
      </c>
      <c r="W2279">
        <v>5004</v>
      </c>
      <c r="X2279">
        <v>0</v>
      </c>
      <c r="Y2279">
        <v>218414</v>
      </c>
      <c r="Z2279">
        <v>20240828</v>
      </c>
      <c r="AA2279">
        <v>0</v>
      </c>
      <c r="AB2279">
        <v>0</v>
      </c>
      <c r="AC2279" t="s">
        <v>2281</v>
      </c>
      <c r="AD2279" t="s">
        <v>2281</v>
      </c>
      <c r="AE2279">
        <v>11101</v>
      </c>
      <c r="AF2279" t="s">
        <v>2281</v>
      </c>
      <c r="AG2279" t="s">
        <v>549</v>
      </c>
      <c r="AH2279">
        <v>335</v>
      </c>
    </row>
    <row r="2280" spans="1:34" hidden="1" x14ac:dyDescent="0.25">
      <c r="A2280" t="str">
        <f t="shared" si="105"/>
        <v>21 11 1 11 2 1 17 0 2120202008 0 218505</v>
      </c>
      <c r="B2280" t="str">
        <f t="shared" si="106"/>
        <v>21 11 1 11 2 1 17 0 2120202008 0 218317</v>
      </c>
      <c r="C2280" t="str">
        <f t="shared" si="107"/>
        <v>21 11 1 11 2 1 17 0 2120202008 0</v>
      </c>
      <c r="D2280">
        <v>21</v>
      </c>
      <c r="E2280">
        <v>11</v>
      </c>
      <c r="F2280">
        <v>1</v>
      </c>
      <c r="G2280">
        <v>11</v>
      </c>
      <c r="H2280">
        <v>2</v>
      </c>
      <c r="I2280">
        <v>1</v>
      </c>
      <c r="J2280">
        <v>17</v>
      </c>
      <c r="K2280">
        <v>0</v>
      </c>
      <c r="L2280" t="s">
        <v>755</v>
      </c>
      <c r="M2280" t="s">
        <v>147</v>
      </c>
      <c r="N2280" s="13">
        <v>3748500</v>
      </c>
      <c r="O2280">
        <v>218505</v>
      </c>
      <c r="P2280">
        <v>2024</v>
      </c>
      <c r="Q2280">
        <v>830015006</v>
      </c>
      <c r="R2280" t="s">
        <v>1179</v>
      </c>
      <c r="S2280" s="13">
        <v>3748500</v>
      </c>
      <c r="T2280">
        <v>0</v>
      </c>
      <c r="U2280" t="s">
        <v>3238</v>
      </c>
      <c r="V2280" t="s">
        <v>2280</v>
      </c>
      <c r="W2280">
        <v>5004</v>
      </c>
      <c r="X2280">
        <v>0</v>
      </c>
      <c r="Y2280">
        <v>218317</v>
      </c>
      <c r="Z2280">
        <v>20240828</v>
      </c>
      <c r="AA2280">
        <v>0</v>
      </c>
      <c r="AB2280">
        <v>0</v>
      </c>
      <c r="AC2280" t="s">
        <v>2281</v>
      </c>
      <c r="AD2280" t="s">
        <v>2281</v>
      </c>
      <c r="AE2280">
        <v>11101</v>
      </c>
      <c r="AF2280" t="s">
        <v>2281</v>
      </c>
      <c r="AG2280" t="s">
        <v>549</v>
      </c>
      <c r="AH2280">
        <v>335</v>
      </c>
    </row>
    <row r="2281" spans="1:34" hidden="1" x14ac:dyDescent="0.25">
      <c r="A2281" t="str">
        <f t="shared" si="105"/>
        <v>21 11 1 11 1 2 1 0 211020100101 0 218506</v>
      </c>
      <c r="B2281" t="str">
        <f t="shared" si="106"/>
        <v>21 11 1 11 1 2 1 0 211020100101 0 218098</v>
      </c>
      <c r="C2281" t="str">
        <f t="shared" si="107"/>
        <v>21 11 1 11 1 2 1 0 211020100101 0</v>
      </c>
      <c r="D2281">
        <v>21</v>
      </c>
      <c r="E2281">
        <v>11</v>
      </c>
      <c r="F2281">
        <v>1</v>
      </c>
      <c r="G2281">
        <v>11</v>
      </c>
      <c r="H2281">
        <v>1</v>
      </c>
      <c r="I2281">
        <v>2</v>
      </c>
      <c r="J2281">
        <v>1</v>
      </c>
      <c r="K2281">
        <v>0</v>
      </c>
      <c r="L2281" t="s">
        <v>728</v>
      </c>
      <c r="M2281" t="s">
        <v>147</v>
      </c>
      <c r="N2281" s="13">
        <v>3500000</v>
      </c>
      <c r="O2281">
        <v>218506</v>
      </c>
      <c r="P2281">
        <v>2024</v>
      </c>
      <c r="Q2281">
        <v>10280510</v>
      </c>
      <c r="R2281" t="s">
        <v>1145</v>
      </c>
      <c r="S2281" s="13">
        <v>3500000</v>
      </c>
      <c r="T2281">
        <v>0</v>
      </c>
      <c r="U2281" t="s">
        <v>3146</v>
      </c>
      <c r="V2281" t="s">
        <v>2291</v>
      </c>
      <c r="W2281">
        <v>5004</v>
      </c>
      <c r="X2281">
        <v>0</v>
      </c>
      <c r="Y2281">
        <v>218098</v>
      </c>
      <c r="Z2281">
        <v>20240828</v>
      </c>
      <c r="AA2281">
        <v>2402200356</v>
      </c>
      <c r="AB2281">
        <v>6</v>
      </c>
      <c r="AC2281" t="s">
        <v>2281</v>
      </c>
      <c r="AD2281" t="s">
        <v>2281</v>
      </c>
      <c r="AE2281">
        <v>11101</v>
      </c>
      <c r="AF2281" t="s">
        <v>2281</v>
      </c>
      <c r="AG2281" t="s">
        <v>549</v>
      </c>
      <c r="AH2281">
        <v>260</v>
      </c>
    </row>
    <row r="2282" spans="1:34" hidden="1" x14ac:dyDescent="0.25">
      <c r="A2282" t="str">
        <f t="shared" si="105"/>
        <v>21 11 1 11 2 1 12 0 2120202008 0 218507</v>
      </c>
      <c r="B2282" t="str">
        <f t="shared" si="106"/>
        <v>21 11 1 11 2 1 12 0 2120202008 0 218159</v>
      </c>
      <c r="C2282" t="str">
        <f t="shared" si="107"/>
        <v>21 11 1 11 2 1 12 0 2120202008 0</v>
      </c>
      <c r="D2282">
        <v>21</v>
      </c>
      <c r="E2282">
        <v>11</v>
      </c>
      <c r="F2282">
        <v>1</v>
      </c>
      <c r="G2282">
        <v>11</v>
      </c>
      <c r="H2282">
        <v>2</v>
      </c>
      <c r="I2282">
        <v>1</v>
      </c>
      <c r="J2282">
        <v>12</v>
      </c>
      <c r="K2282">
        <v>0</v>
      </c>
      <c r="L2282" t="s">
        <v>755</v>
      </c>
      <c r="M2282" t="s">
        <v>147</v>
      </c>
      <c r="N2282" s="13">
        <v>2812000</v>
      </c>
      <c r="O2282">
        <v>218507</v>
      </c>
      <c r="P2282">
        <v>2024</v>
      </c>
      <c r="Q2282">
        <v>800185826</v>
      </c>
      <c r="R2282" t="s">
        <v>1177</v>
      </c>
      <c r="S2282" s="13">
        <v>2812000</v>
      </c>
      <c r="T2282">
        <v>0</v>
      </c>
      <c r="U2282" t="s">
        <v>3196</v>
      </c>
      <c r="V2282" t="s">
        <v>2280</v>
      </c>
      <c r="W2282">
        <v>5004</v>
      </c>
      <c r="X2282">
        <v>0</v>
      </c>
      <c r="Y2282">
        <v>218159</v>
      </c>
      <c r="Z2282">
        <v>20240829</v>
      </c>
      <c r="AA2282">
        <v>2403220493</v>
      </c>
      <c r="AB2282">
        <v>4</v>
      </c>
      <c r="AC2282" t="s">
        <v>2281</v>
      </c>
      <c r="AD2282" t="s">
        <v>2281</v>
      </c>
      <c r="AE2282">
        <v>11101</v>
      </c>
      <c r="AF2282" t="s">
        <v>2281</v>
      </c>
      <c r="AG2282" t="s">
        <v>549</v>
      </c>
      <c r="AH2282">
        <v>261</v>
      </c>
    </row>
    <row r="2283" spans="1:34" hidden="1" x14ac:dyDescent="0.25">
      <c r="A2283" t="str">
        <f t="shared" si="105"/>
        <v>21 11 1 11 1 2 1 0 211020100101 0 218508</v>
      </c>
      <c r="B2283" t="str">
        <f t="shared" si="106"/>
        <v>21 11 1 11 1 2 1 0 211020100101 0 218095</v>
      </c>
      <c r="C2283" t="str">
        <f t="shared" si="107"/>
        <v>21 11 1 11 1 2 1 0 211020100101 0</v>
      </c>
      <c r="D2283">
        <v>21</v>
      </c>
      <c r="E2283">
        <v>11</v>
      </c>
      <c r="F2283">
        <v>1</v>
      </c>
      <c r="G2283">
        <v>11</v>
      </c>
      <c r="H2283">
        <v>1</v>
      </c>
      <c r="I2283">
        <v>2</v>
      </c>
      <c r="J2283">
        <v>1</v>
      </c>
      <c r="K2283">
        <v>0</v>
      </c>
      <c r="L2283" t="s">
        <v>728</v>
      </c>
      <c r="M2283" t="s">
        <v>147</v>
      </c>
      <c r="N2283" s="13">
        <v>7745400</v>
      </c>
      <c r="O2283">
        <v>218508</v>
      </c>
      <c r="P2283">
        <v>2024</v>
      </c>
      <c r="Q2283">
        <v>890801053</v>
      </c>
      <c r="R2283" t="s">
        <v>784</v>
      </c>
      <c r="S2283" s="13">
        <v>7745400</v>
      </c>
      <c r="T2283">
        <v>0</v>
      </c>
      <c r="U2283" t="s">
        <v>3335</v>
      </c>
      <c r="V2283" t="s">
        <v>2342</v>
      </c>
      <c r="W2283">
        <v>5001</v>
      </c>
      <c r="X2283">
        <v>0</v>
      </c>
      <c r="Y2283">
        <v>218095</v>
      </c>
      <c r="Z2283">
        <v>20240829</v>
      </c>
      <c r="AA2283">
        <v>2024082020</v>
      </c>
      <c r="AB2283">
        <v>0</v>
      </c>
      <c r="AC2283" t="s">
        <v>2281</v>
      </c>
      <c r="AD2283" t="s">
        <v>2281</v>
      </c>
      <c r="AE2283">
        <v>11101</v>
      </c>
      <c r="AF2283" t="s">
        <v>2281</v>
      </c>
      <c r="AG2283" t="s">
        <v>549</v>
      </c>
      <c r="AH2283">
        <v>100</v>
      </c>
    </row>
    <row r="2284" spans="1:34" hidden="1" x14ac:dyDescent="0.25">
      <c r="A2284" t="str">
        <f t="shared" si="105"/>
        <v>21 11 1 11 1 2 1 0 211020100101 0 218509</v>
      </c>
      <c r="B2284" t="str">
        <f t="shared" si="106"/>
        <v>21 11 1 11 1 2 1 0 211020100101 0 218144</v>
      </c>
      <c r="C2284" t="str">
        <f t="shared" si="107"/>
        <v>21 11 1 11 1 2 1 0 211020100101 0</v>
      </c>
      <c r="D2284">
        <v>21</v>
      </c>
      <c r="E2284">
        <v>11</v>
      </c>
      <c r="F2284">
        <v>1</v>
      </c>
      <c r="G2284">
        <v>11</v>
      </c>
      <c r="H2284">
        <v>1</v>
      </c>
      <c r="I2284">
        <v>2</v>
      </c>
      <c r="J2284">
        <v>1</v>
      </c>
      <c r="K2284">
        <v>0</v>
      </c>
      <c r="L2284" t="s">
        <v>728</v>
      </c>
      <c r="M2284" t="s">
        <v>147</v>
      </c>
      <c r="N2284" s="13">
        <v>11087801</v>
      </c>
      <c r="O2284">
        <v>218509</v>
      </c>
      <c r="P2284">
        <v>2024</v>
      </c>
      <c r="Q2284">
        <v>890801053</v>
      </c>
      <c r="R2284" t="s">
        <v>784</v>
      </c>
      <c r="S2284" s="13">
        <v>11087801</v>
      </c>
      <c r="T2284">
        <v>0</v>
      </c>
      <c r="U2284" t="s">
        <v>3336</v>
      </c>
      <c r="V2284" t="s">
        <v>2342</v>
      </c>
      <c r="W2284">
        <v>5001</v>
      </c>
      <c r="X2284">
        <v>0</v>
      </c>
      <c r="Y2284">
        <v>218144</v>
      </c>
      <c r="Z2284">
        <v>20240829</v>
      </c>
      <c r="AA2284">
        <v>2024082020</v>
      </c>
      <c r="AB2284">
        <v>0</v>
      </c>
      <c r="AC2284" t="s">
        <v>2281</v>
      </c>
      <c r="AD2284" t="s">
        <v>2281</v>
      </c>
      <c r="AE2284">
        <v>11101</v>
      </c>
      <c r="AF2284" t="s">
        <v>2281</v>
      </c>
      <c r="AG2284" t="s">
        <v>549</v>
      </c>
      <c r="AH2284">
        <v>100</v>
      </c>
    </row>
    <row r="2285" spans="1:34" hidden="1" x14ac:dyDescent="0.25">
      <c r="A2285" t="str">
        <f t="shared" si="105"/>
        <v>21 11 1 11 1 2 1 0 211020100101 0 218510</v>
      </c>
      <c r="B2285" t="str">
        <f t="shared" si="106"/>
        <v>21 11 1 11 1 2 1 0 211020100101 0 218335</v>
      </c>
      <c r="C2285" t="str">
        <f t="shared" si="107"/>
        <v>21 11 1 11 1 2 1 0 211020100101 0</v>
      </c>
      <c r="D2285">
        <v>21</v>
      </c>
      <c r="E2285">
        <v>11</v>
      </c>
      <c r="F2285">
        <v>1</v>
      </c>
      <c r="G2285">
        <v>11</v>
      </c>
      <c r="H2285">
        <v>1</v>
      </c>
      <c r="I2285">
        <v>2</v>
      </c>
      <c r="J2285">
        <v>1</v>
      </c>
      <c r="K2285">
        <v>0</v>
      </c>
      <c r="L2285" t="s">
        <v>728</v>
      </c>
      <c r="M2285" t="s">
        <v>147</v>
      </c>
      <c r="N2285" s="13">
        <v>2916861</v>
      </c>
      <c r="O2285">
        <v>218510</v>
      </c>
      <c r="P2285">
        <v>2024</v>
      </c>
      <c r="Q2285">
        <v>890801053</v>
      </c>
      <c r="R2285" t="s">
        <v>784</v>
      </c>
      <c r="S2285" s="13">
        <v>2916861</v>
      </c>
      <c r="T2285">
        <v>0</v>
      </c>
      <c r="U2285" t="s">
        <v>3337</v>
      </c>
      <c r="V2285" t="s">
        <v>2342</v>
      </c>
      <c r="W2285">
        <v>5001</v>
      </c>
      <c r="X2285">
        <v>0</v>
      </c>
      <c r="Y2285">
        <v>218335</v>
      </c>
      <c r="Z2285">
        <v>20240829</v>
      </c>
      <c r="AA2285">
        <v>2024082020</v>
      </c>
      <c r="AB2285">
        <v>0</v>
      </c>
      <c r="AC2285" t="s">
        <v>2281</v>
      </c>
      <c r="AD2285" t="s">
        <v>2281</v>
      </c>
      <c r="AE2285">
        <v>11101</v>
      </c>
      <c r="AF2285" t="s">
        <v>2281</v>
      </c>
      <c r="AG2285" t="s">
        <v>549</v>
      </c>
      <c r="AH2285">
        <v>100</v>
      </c>
    </row>
    <row r="2286" spans="1:34" hidden="1" x14ac:dyDescent="0.25">
      <c r="A2286" t="str">
        <f t="shared" si="105"/>
        <v>21 11 1 11 1 2 1 0 211020100101 0 218511</v>
      </c>
      <c r="B2286" t="str">
        <f t="shared" si="106"/>
        <v>21 11 1 11 1 2 1 0 211020100101 0 218333</v>
      </c>
      <c r="C2286" t="str">
        <f t="shared" si="107"/>
        <v>21 11 1 11 1 2 1 0 211020100101 0</v>
      </c>
      <c r="D2286">
        <v>21</v>
      </c>
      <c r="E2286">
        <v>11</v>
      </c>
      <c r="F2286">
        <v>1</v>
      </c>
      <c r="G2286">
        <v>11</v>
      </c>
      <c r="H2286">
        <v>1</v>
      </c>
      <c r="I2286">
        <v>2</v>
      </c>
      <c r="J2286">
        <v>1</v>
      </c>
      <c r="K2286">
        <v>0</v>
      </c>
      <c r="L2286" t="s">
        <v>728</v>
      </c>
      <c r="M2286" t="s">
        <v>147</v>
      </c>
      <c r="N2286" s="13">
        <v>2458046</v>
      </c>
      <c r="O2286">
        <v>218511</v>
      </c>
      <c r="P2286">
        <v>2024</v>
      </c>
      <c r="Q2286">
        <v>890801053</v>
      </c>
      <c r="R2286" t="s">
        <v>784</v>
      </c>
      <c r="S2286" s="13">
        <v>2458046</v>
      </c>
      <c r="T2286">
        <v>0</v>
      </c>
      <c r="U2286" t="s">
        <v>3338</v>
      </c>
      <c r="V2286" t="s">
        <v>2342</v>
      </c>
      <c r="W2286">
        <v>5001</v>
      </c>
      <c r="X2286">
        <v>0</v>
      </c>
      <c r="Y2286">
        <v>218333</v>
      </c>
      <c r="Z2286">
        <v>20240829</v>
      </c>
      <c r="AA2286">
        <v>2024082020</v>
      </c>
      <c r="AB2286">
        <v>0</v>
      </c>
      <c r="AC2286" t="s">
        <v>2281</v>
      </c>
      <c r="AD2286" t="s">
        <v>2281</v>
      </c>
      <c r="AE2286">
        <v>11101</v>
      </c>
      <c r="AF2286" t="s">
        <v>2281</v>
      </c>
      <c r="AG2286" t="s">
        <v>549</v>
      </c>
      <c r="AH2286">
        <v>100</v>
      </c>
    </row>
    <row r="2287" spans="1:34" hidden="1" x14ac:dyDescent="0.25">
      <c r="A2287" t="str">
        <f t="shared" si="105"/>
        <v>21 11 1 11 1 1 1 0 211010100101 0 218512</v>
      </c>
      <c r="B2287" t="str">
        <f t="shared" si="106"/>
        <v>21 11 1 11 1 1 1 0 211010100101 0 218415</v>
      </c>
      <c r="C2287" t="str">
        <f t="shared" si="107"/>
        <v>21 11 1 11 1 1 1 0 211010100101 0</v>
      </c>
      <c r="D2287">
        <v>21</v>
      </c>
      <c r="E2287">
        <v>11</v>
      </c>
      <c r="F2287">
        <v>1</v>
      </c>
      <c r="G2287">
        <v>11</v>
      </c>
      <c r="H2287">
        <v>1</v>
      </c>
      <c r="I2287">
        <v>1</v>
      </c>
      <c r="J2287">
        <v>1</v>
      </c>
      <c r="K2287">
        <v>0</v>
      </c>
      <c r="L2287" t="s">
        <v>731</v>
      </c>
      <c r="M2287" t="s">
        <v>147</v>
      </c>
      <c r="N2287" s="13">
        <v>1319135600</v>
      </c>
      <c r="O2287">
        <v>218512</v>
      </c>
      <c r="P2287">
        <v>2024</v>
      </c>
      <c r="Q2287">
        <v>890801053</v>
      </c>
      <c r="R2287" t="s">
        <v>784</v>
      </c>
      <c r="S2287" s="13">
        <v>1568829387</v>
      </c>
      <c r="T2287">
        <v>0</v>
      </c>
      <c r="U2287" t="s">
        <v>3339</v>
      </c>
      <c r="V2287" t="s">
        <v>2342</v>
      </c>
      <c r="W2287">
        <v>5001</v>
      </c>
      <c r="X2287">
        <v>0</v>
      </c>
      <c r="Y2287">
        <v>218415</v>
      </c>
      <c r="Z2287">
        <v>20240829</v>
      </c>
      <c r="AA2287">
        <v>2024082010</v>
      </c>
      <c r="AB2287">
        <v>0</v>
      </c>
      <c r="AC2287" t="s">
        <v>2281</v>
      </c>
      <c r="AD2287" t="s">
        <v>2281</v>
      </c>
      <c r="AE2287">
        <v>11101</v>
      </c>
      <c r="AF2287" t="s">
        <v>2281</v>
      </c>
      <c r="AG2287" t="s">
        <v>549</v>
      </c>
      <c r="AH2287">
        <v>100</v>
      </c>
    </row>
    <row r="2288" spans="1:34" hidden="1" x14ac:dyDescent="0.25">
      <c r="A2288" t="str">
        <f t="shared" si="105"/>
        <v>21 11 1 11 1 1 2 0 211010300103 0 218512</v>
      </c>
      <c r="B2288" t="str">
        <f t="shared" si="106"/>
        <v>21 11 1 11 1 1 2 0 211010300103 0 218415</v>
      </c>
      <c r="C2288" t="str">
        <f t="shared" si="107"/>
        <v>21 11 1 11 1 1 2 0 211010300103 0</v>
      </c>
      <c r="D2288">
        <v>21</v>
      </c>
      <c r="E2288">
        <v>11</v>
      </c>
      <c r="F2288">
        <v>1</v>
      </c>
      <c r="G2288">
        <v>11</v>
      </c>
      <c r="H2288">
        <v>1</v>
      </c>
      <c r="I2288">
        <v>1</v>
      </c>
      <c r="J2288">
        <v>2</v>
      </c>
      <c r="K2288">
        <v>0</v>
      </c>
      <c r="L2288" t="s">
        <v>732</v>
      </c>
      <c r="M2288" t="s">
        <v>147</v>
      </c>
      <c r="N2288" s="13">
        <v>2388411</v>
      </c>
      <c r="O2288">
        <v>218512</v>
      </c>
      <c r="P2288">
        <v>2024</v>
      </c>
      <c r="Q2288">
        <v>890801053</v>
      </c>
      <c r="R2288" t="s">
        <v>784</v>
      </c>
      <c r="S2288" s="13">
        <v>1568829387</v>
      </c>
      <c r="T2288">
        <v>0</v>
      </c>
      <c r="U2288" t="s">
        <v>3339</v>
      </c>
      <c r="V2288" t="s">
        <v>2342</v>
      </c>
      <c r="W2288">
        <v>5001</v>
      </c>
      <c r="X2288">
        <v>0</v>
      </c>
      <c r="Y2288">
        <v>218415</v>
      </c>
      <c r="Z2288">
        <v>20240829</v>
      </c>
      <c r="AA2288">
        <v>2024082010</v>
      </c>
      <c r="AB2288">
        <v>0</v>
      </c>
      <c r="AC2288" t="s">
        <v>2281</v>
      </c>
      <c r="AD2288" t="s">
        <v>2281</v>
      </c>
      <c r="AE2288">
        <v>11101</v>
      </c>
      <c r="AF2288" t="s">
        <v>2281</v>
      </c>
      <c r="AG2288" t="s">
        <v>549</v>
      </c>
      <c r="AH2288">
        <v>100</v>
      </c>
    </row>
    <row r="2289" spans="1:34" hidden="1" x14ac:dyDescent="0.25">
      <c r="A2289" t="str">
        <f t="shared" si="105"/>
        <v>21 11 1 11 1 1 3 0 211010100102 0 218512</v>
      </c>
      <c r="B2289" t="str">
        <f t="shared" si="106"/>
        <v>21 11 1 11 1 1 3 0 211010100102 0 218415</v>
      </c>
      <c r="C2289" t="str">
        <f t="shared" si="107"/>
        <v>21 11 1 11 1 1 3 0 211010100102 0</v>
      </c>
      <c r="D2289">
        <v>21</v>
      </c>
      <c r="E2289">
        <v>11</v>
      </c>
      <c r="F2289">
        <v>1</v>
      </c>
      <c r="G2289">
        <v>11</v>
      </c>
      <c r="H2289">
        <v>1</v>
      </c>
      <c r="I2289">
        <v>1</v>
      </c>
      <c r="J2289">
        <v>3</v>
      </c>
      <c r="K2289">
        <v>0</v>
      </c>
      <c r="L2289" t="s">
        <v>733</v>
      </c>
      <c r="M2289" t="s">
        <v>147</v>
      </c>
      <c r="N2289" s="13">
        <v>126408349</v>
      </c>
      <c r="O2289">
        <v>218512</v>
      </c>
      <c r="P2289">
        <v>2024</v>
      </c>
      <c r="Q2289">
        <v>890801053</v>
      </c>
      <c r="R2289" t="s">
        <v>784</v>
      </c>
      <c r="S2289" s="13">
        <v>1568829387</v>
      </c>
      <c r="T2289">
        <v>0</v>
      </c>
      <c r="U2289" t="s">
        <v>3339</v>
      </c>
      <c r="V2289" t="s">
        <v>2342</v>
      </c>
      <c r="W2289">
        <v>5001</v>
      </c>
      <c r="X2289">
        <v>0</v>
      </c>
      <c r="Y2289">
        <v>218415</v>
      </c>
      <c r="Z2289">
        <v>20240829</v>
      </c>
      <c r="AA2289">
        <v>2024082010</v>
      </c>
      <c r="AB2289">
        <v>0</v>
      </c>
      <c r="AC2289" t="s">
        <v>2281</v>
      </c>
      <c r="AD2289" t="s">
        <v>2281</v>
      </c>
      <c r="AE2289">
        <v>11101</v>
      </c>
      <c r="AF2289" t="s">
        <v>2281</v>
      </c>
      <c r="AG2289" t="s">
        <v>549</v>
      </c>
      <c r="AH2289">
        <v>100</v>
      </c>
    </row>
    <row r="2290" spans="1:34" hidden="1" x14ac:dyDescent="0.25">
      <c r="A2290" t="str">
        <f t="shared" si="105"/>
        <v>21 11 1 11 1 1 4 0 21101010010801 0 218512</v>
      </c>
      <c r="B2290" t="str">
        <f t="shared" si="106"/>
        <v>21 11 1 11 1 1 4 0 21101010010801 0 218415</v>
      </c>
      <c r="C2290" t="str">
        <f t="shared" si="107"/>
        <v>21 11 1 11 1 1 4 0 21101010010801 0</v>
      </c>
      <c r="D2290">
        <v>21</v>
      </c>
      <c r="E2290">
        <v>11</v>
      </c>
      <c r="F2290">
        <v>1</v>
      </c>
      <c r="G2290">
        <v>11</v>
      </c>
      <c r="H2290">
        <v>1</v>
      </c>
      <c r="I2290">
        <v>1</v>
      </c>
      <c r="J2290">
        <v>4</v>
      </c>
      <c r="K2290">
        <v>0</v>
      </c>
      <c r="L2290" t="s">
        <v>734</v>
      </c>
      <c r="M2290" t="s">
        <v>147</v>
      </c>
      <c r="N2290" s="13">
        <v>5679435</v>
      </c>
      <c r="O2290">
        <v>218512</v>
      </c>
      <c r="P2290">
        <v>2024</v>
      </c>
      <c r="Q2290">
        <v>890801053</v>
      </c>
      <c r="R2290" t="s">
        <v>784</v>
      </c>
      <c r="S2290" s="13">
        <v>1568829387</v>
      </c>
      <c r="T2290">
        <v>0</v>
      </c>
      <c r="U2290" t="s">
        <v>3339</v>
      </c>
      <c r="V2290" t="s">
        <v>2342</v>
      </c>
      <c r="W2290">
        <v>5001</v>
      </c>
      <c r="X2290">
        <v>0</v>
      </c>
      <c r="Y2290">
        <v>218415</v>
      </c>
      <c r="Z2290">
        <v>20240829</v>
      </c>
      <c r="AA2290">
        <v>2024082010</v>
      </c>
      <c r="AB2290">
        <v>0</v>
      </c>
      <c r="AC2290" t="s">
        <v>2281</v>
      </c>
      <c r="AD2290" t="s">
        <v>2281</v>
      </c>
      <c r="AE2290">
        <v>11101</v>
      </c>
      <c r="AF2290" t="s">
        <v>2281</v>
      </c>
      <c r="AG2290" t="s">
        <v>549</v>
      </c>
      <c r="AH2290">
        <v>100</v>
      </c>
    </row>
    <row r="2291" spans="1:34" hidden="1" x14ac:dyDescent="0.25">
      <c r="A2291" t="str">
        <f t="shared" si="105"/>
        <v>21 11 1 11 1 1 5 0 211010100106 0 218512</v>
      </c>
      <c r="B2291" t="str">
        <f t="shared" si="106"/>
        <v>21 11 1 11 1 1 5 0 211010100106 0 218415</v>
      </c>
      <c r="C2291" t="str">
        <f t="shared" si="107"/>
        <v>21 11 1 11 1 1 5 0 211010100106 0</v>
      </c>
      <c r="D2291">
        <v>21</v>
      </c>
      <c r="E2291">
        <v>11</v>
      </c>
      <c r="F2291">
        <v>1</v>
      </c>
      <c r="G2291">
        <v>11</v>
      </c>
      <c r="H2291">
        <v>1</v>
      </c>
      <c r="I2291">
        <v>1</v>
      </c>
      <c r="J2291">
        <v>5</v>
      </c>
      <c r="K2291">
        <v>0</v>
      </c>
      <c r="L2291" t="s">
        <v>735</v>
      </c>
      <c r="M2291" t="s">
        <v>147</v>
      </c>
      <c r="N2291" s="13">
        <v>1248620</v>
      </c>
      <c r="O2291">
        <v>218512</v>
      </c>
      <c r="P2291">
        <v>2024</v>
      </c>
      <c r="Q2291">
        <v>890801053</v>
      </c>
      <c r="R2291" t="s">
        <v>784</v>
      </c>
      <c r="S2291" s="13">
        <v>1568829387</v>
      </c>
      <c r="T2291">
        <v>0</v>
      </c>
      <c r="U2291" t="s">
        <v>3339</v>
      </c>
      <c r="V2291" t="s">
        <v>2342</v>
      </c>
      <c r="W2291">
        <v>5001</v>
      </c>
      <c r="X2291">
        <v>0</v>
      </c>
      <c r="Y2291">
        <v>218415</v>
      </c>
      <c r="Z2291">
        <v>20240829</v>
      </c>
      <c r="AA2291">
        <v>2024082010</v>
      </c>
      <c r="AB2291">
        <v>0</v>
      </c>
      <c r="AC2291" t="s">
        <v>2281</v>
      </c>
      <c r="AD2291" t="s">
        <v>2281</v>
      </c>
      <c r="AE2291">
        <v>11101</v>
      </c>
      <c r="AF2291" t="s">
        <v>2281</v>
      </c>
      <c r="AG2291" t="s">
        <v>549</v>
      </c>
      <c r="AH2291">
        <v>100</v>
      </c>
    </row>
    <row r="2292" spans="1:34" hidden="1" x14ac:dyDescent="0.25">
      <c r="A2292" t="str">
        <f t="shared" si="105"/>
        <v>21 11 1 11 1 1 7 0 21101010010802 0 218512</v>
      </c>
      <c r="B2292" t="str">
        <f t="shared" si="106"/>
        <v>21 11 1 11 1 1 7 0 21101010010802 0 218415</v>
      </c>
      <c r="C2292" t="str">
        <f t="shared" si="107"/>
        <v>21 11 1 11 1 1 7 0 21101010010802 0</v>
      </c>
      <c r="D2292">
        <v>21</v>
      </c>
      <c r="E2292">
        <v>11</v>
      </c>
      <c r="F2292">
        <v>1</v>
      </c>
      <c r="G2292">
        <v>11</v>
      </c>
      <c r="H2292">
        <v>1</v>
      </c>
      <c r="I2292">
        <v>1</v>
      </c>
      <c r="J2292">
        <v>7</v>
      </c>
      <c r="K2292">
        <v>0</v>
      </c>
      <c r="L2292" t="s">
        <v>737</v>
      </c>
      <c r="M2292" t="s">
        <v>147</v>
      </c>
      <c r="N2292" s="13">
        <v>26272529</v>
      </c>
      <c r="O2292">
        <v>218512</v>
      </c>
      <c r="P2292">
        <v>2024</v>
      </c>
      <c r="Q2292">
        <v>890801053</v>
      </c>
      <c r="R2292" t="s">
        <v>784</v>
      </c>
      <c r="S2292" s="13">
        <v>1568829387</v>
      </c>
      <c r="T2292">
        <v>0</v>
      </c>
      <c r="U2292" t="s">
        <v>3339</v>
      </c>
      <c r="V2292" t="s">
        <v>2342</v>
      </c>
      <c r="W2292">
        <v>5001</v>
      </c>
      <c r="X2292">
        <v>0</v>
      </c>
      <c r="Y2292">
        <v>218415</v>
      </c>
      <c r="Z2292">
        <v>20240829</v>
      </c>
      <c r="AA2292">
        <v>2024082010</v>
      </c>
      <c r="AB2292">
        <v>0</v>
      </c>
      <c r="AC2292" t="s">
        <v>2281</v>
      </c>
      <c r="AD2292" t="s">
        <v>2281</v>
      </c>
      <c r="AE2292">
        <v>11101</v>
      </c>
      <c r="AF2292" t="s">
        <v>2281</v>
      </c>
      <c r="AG2292" t="s">
        <v>549</v>
      </c>
      <c r="AH2292">
        <v>100</v>
      </c>
    </row>
    <row r="2293" spans="1:34" hidden="1" x14ac:dyDescent="0.25">
      <c r="A2293" t="str">
        <f t="shared" si="105"/>
        <v>21 11 1 11 1 1 8 0 2110103003 0 218512</v>
      </c>
      <c r="B2293" t="str">
        <f t="shared" si="106"/>
        <v>21 11 1 11 1 1 8 0 2110103003 0 218415</v>
      </c>
      <c r="C2293" t="str">
        <f t="shared" si="107"/>
        <v>21 11 1 11 1 1 8 0 2110103003 0</v>
      </c>
      <c r="D2293">
        <v>21</v>
      </c>
      <c r="E2293">
        <v>11</v>
      </c>
      <c r="F2293">
        <v>1</v>
      </c>
      <c r="G2293">
        <v>11</v>
      </c>
      <c r="H2293">
        <v>1</v>
      </c>
      <c r="I2293">
        <v>1</v>
      </c>
      <c r="J2293">
        <v>8</v>
      </c>
      <c r="K2293">
        <v>0</v>
      </c>
      <c r="L2293" t="s">
        <v>738</v>
      </c>
      <c r="M2293" t="s">
        <v>147</v>
      </c>
      <c r="N2293" s="13">
        <v>26928823</v>
      </c>
      <c r="O2293">
        <v>218512</v>
      </c>
      <c r="P2293">
        <v>2024</v>
      </c>
      <c r="Q2293">
        <v>890801053</v>
      </c>
      <c r="R2293" t="s">
        <v>784</v>
      </c>
      <c r="S2293" s="13">
        <v>1568829387</v>
      </c>
      <c r="T2293">
        <v>0</v>
      </c>
      <c r="U2293" t="s">
        <v>3339</v>
      </c>
      <c r="V2293" t="s">
        <v>2342</v>
      </c>
      <c r="W2293">
        <v>5001</v>
      </c>
      <c r="X2293">
        <v>0</v>
      </c>
      <c r="Y2293">
        <v>218415</v>
      </c>
      <c r="Z2293">
        <v>20240829</v>
      </c>
      <c r="AA2293">
        <v>2024082010</v>
      </c>
      <c r="AB2293">
        <v>0</v>
      </c>
      <c r="AC2293" t="s">
        <v>2281</v>
      </c>
      <c r="AD2293" t="s">
        <v>2281</v>
      </c>
      <c r="AE2293">
        <v>11101</v>
      </c>
      <c r="AF2293" t="s">
        <v>2281</v>
      </c>
      <c r="AG2293" t="s">
        <v>549</v>
      </c>
      <c r="AH2293">
        <v>100</v>
      </c>
    </row>
    <row r="2294" spans="1:34" hidden="1" x14ac:dyDescent="0.25">
      <c r="A2294" t="str">
        <f t="shared" si="105"/>
        <v>21 11 1 11 1 1 9 0 211010100105 0 218512</v>
      </c>
      <c r="B2294" t="str">
        <f t="shared" si="106"/>
        <v>21 11 1 11 1 1 9 0 211010100105 0 218415</v>
      </c>
      <c r="C2294" t="str">
        <f t="shared" si="107"/>
        <v>21 11 1 11 1 1 9 0 211010100105 0</v>
      </c>
      <c r="D2294">
        <v>21</v>
      </c>
      <c r="E2294">
        <v>11</v>
      </c>
      <c r="F2294">
        <v>1</v>
      </c>
      <c r="G2294">
        <v>11</v>
      </c>
      <c r="H2294">
        <v>1</v>
      </c>
      <c r="I2294">
        <v>1</v>
      </c>
      <c r="J2294">
        <v>9</v>
      </c>
      <c r="K2294">
        <v>0</v>
      </c>
      <c r="L2294" t="s">
        <v>739</v>
      </c>
      <c r="M2294" t="s">
        <v>147</v>
      </c>
      <c r="N2294" s="13">
        <v>18063000</v>
      </c>
      <c r="O2294">
        <v>218512</v>
      </c>
      <c r="P2294">
        <v>2024</v>
      </c>
      <c r="Q2294">
        <v>890801053</v>
      </c>
      <c r="R2294" t="s">
        <v>784</v>
      </c>
      <c r="S2294" s="13">
        <v>1568829387</v>
      </c>
      <c r="T2294">
        <v>0</v>
      </c>
      <c r="U2294" t="s">
        <v>3339</v>
      </c>
      <c r="V2294" t="s">
        <v>2342</v>
      </c>
      <c r="W2294">
        <v>5001</v>
      </c>
      <c r="X2294">
        <v>0</v>
      </c>
      <c r="Y2294">
        <v>218415</v>
      </c>
      <c r="Z2294">
        <v>20240829</v>
      </c>
      <c r="AA2294">
        <v>2024082010</v>
      </c>
      <c r="AB2294">
        <v>0</v>
      </c>
      <c r="AC2294" t="s">
        <v>2281</v>
      </c>
      <c r="AD2294" t="s">
        <v>2281</v>
      </c>
      <c r="AE2294">
        <v>11101</v>
      </c>
      <c r="AF2294" t="s">
        <v>2281</v>
      </c>
      <c r="AG2294" t="s">
        <v>549</v>
      </c>
      <c r="AH2294">
        <v>100</v>
      </c>
    </row>
    <row r="2295" spans="1:34" hidden="1" x14ac:dyDescent="0.25">
      <c r="A2295" t="str">
        <f t="shared" si="105"/>
        <v>21 11 1 11 1 1 10 0 211010300102 0 218512</v>
      </c>
      <c r="B2295" t="str">
        <f t="shared" si="106"/>
        <v>21 11 1 11 1 1 10 0 211010300102 0 218415</v>
      </c>
      <c r="C2295" t="str">
        <f t="shared" si="107"/>
        <v>21 11 1 11 1 1 10 0 211010300102 0</v>
      </c>
      <c r="D2295">
        <v>21</v>
      </c>
      <c r="E2295">
        <v>11</v>
      </c>
      <c r="F2295">
        <v>1</v>
      </c>
      <c r="G2295">
        <v>11</v>
      </c>
      <c r="H2295">
        <v>1</v>
      </c>
      <c r="I2295">
        <v>1</v>
      </c>
      <c r="J2295">
        <v>10</v>
      </c>
      <c r="K2295">
        <v>0</v>
      </c>
      <c r="L2295" t="s">
        <v>740</v>
      </c>
      <c r="M2295" t="s">
        <v>147</v>
      </c>
      <c r="N2295" s="13">
        <v>1116429</v>
      </c>
      <c r="O2295">
        <v>218512</v>
      </c>
      <c r="P2295">
        <v>2024</v>
      </c>
      <c r="Q2295">
        <v>890801053</v>
      </c>
      <c r="R2295" t="s">
        <v>784</v>
      </c>
      <c r="S2295" s="13">
        <v>1568829387</v>
      </c>
      <c r="T2295">
        <v>0</v>
      </c>
      <c r="U2295" t="s">
        <v>3339</v>
      </c>
      <c r="V2295" t="s">
        <v>2342</v>
      </c>
      <c r="W2295">
        <v>5001</v>
      </c>
      <c r="X2295">
        <v>0</v>
      </c>
      <c r="Y2295">
        <v>218415</v>
      </c>
      <c r="Z2295">
        <v>20240829</v>
      </c>
      <c r="AA2295">
        <v>2024082010</v>
      </c>
      <c r="AB2295">
        <v>0</v>
      </c>
      <c r="AC2295" t="s">
        <v>2281</v>
      </c>
      <c r="AD2295" t="s">
        <v>2281</v>
      </c>
      <c r="AE2295">
        <v>11101</v>
      </c>
      <c r="AF2295" t="s">
        <v>2281</v>
      </c>
      <c r="AG2295" t="s">
        <v>549</v>
      </c>
      <c r="AH2295">
        <v>100</v>
      </c>
    </row>
    <row r="2296" spans="1:34" hidden="1" x14ac:dyDescent="0.25">
      <c r="A2296" t="str">
        <f t="shared" si="105"/>
        <v>21 11 1 11 1 1 12 0 211010100107 0 218512</v>
      </c>
      <c r="B2296" t="str">
        <f t="shared" si="106"/>
        <v>21 11 1 11 1 1 12 0 211010100107 0 218415</v>
      </c>
      <c r="C2296" t="str">
        <f t="shared" si="107"/>
        <v>21 11 1 11 1 1 12 0 211010100107 0</v>
      </c>
      <c r="D2296">
        <v>21</v>
      </c>
      <c r="E2296">
        <v>11</v>
      </c>
      <c r="F2296">
        <v>1</v>
      </c>
      <c r="G2296">
        <v>11</v>
      </c>
      <c r="H2296">
        <v>1</v>
      </c>
      <c r="I2296">
        <v>1</v>
      </c>
      <c r="J2296">
        <v>12</v>
      </c>
      <c r="K2296">
        <v>0</v>
      </c>
      <c r="L2296" t="s">
        <v>742</v>
      </c>
      <c r="M2296" t="s">
        <v>147</v>
      </c>
      <c r="N2296" s="13">
        <v>23415895</v>
      </c>
      <c r="O2296">
        <v>218512</v>
      </c>
      <c r="P2296">
        <v>2024</v>
      </c>
      <c r="Q2296">
        <v>890801053</v>
      </c>
      <c r="R2296" t="s">
        <v>784</v>
      </c>
      <c r="S2296" s="13">
        <v>1568829387</v>
      </c>
      <c r="T2296">
        <v>0</v>
      </c>
      <c r="U2296" t="s">
        <v>3339</v>
      </c>
      <c r="V2296" t="s">
        <v>2342</v>
      </c>
      <c r="W2296">
        <v>5001</v>
      </c>
      <c r="X2296">
        <v>0</v>
      </c>
      <c r="Y2296">
        <v>218415</v>
      </c>
      <c r="Z2296">
        <v>20240829</v>
      </c>
      <c r="AA2296">
        <v>2024082010</v>
      </c>
      <c r="AB2296">
        <v>0</v>
      </c>
      <c r="AC2296" t="s">
        <v>2281</v>
      </c>
      <c r="AD2296" t="s">
        <v>2281</v>
      </c>
      <c r="AE2296">
        <v>11101</v>
      </c>
      <c r="AF2296" t="s">
        <v>2281</v>
      </c>
      <c r="AG2296" t="s">
        <v>549</v>
      </c>
      <c r="AH2296">
        <v>100</v>
      </c>
    </row>
    <row r="2297" spans="1:34" hidden="1" x14ac:dyDescent="0.25">
      <c r="A2297" t="str">
        <f t="shared" si="105"/>
        <v>21 11 1 11 1 1 15 0 211010100104 0 218512</v>
      </c>
      <c r="B2297" t="str">
        <f t="shared" si="106"/>
        <v>21 11 1 11 1 1 15 0 211010100104 0 218415</v>
      </c>
      <c r="C2297" t="str">
        <f t="shared" si="107"/>
        <v>21 11 1 11 1 1 15 0 211010100104 0</v>
      </c>
      <c r="D2297">
        <v>21</v>
      </c>
      <c r="E2297">
        <v>11</v>
      </c>
      <c r="F2297">
        <v>1</v>
      </c>
      <c r="G2297">
        <v>11</v>
      </c>
      <c r="H2297">
        <v>1</v>
      </c>
      <c r="I2297">
        <v>1</v>
      </c>
      <c r="J2297">
        <v>15</v>
      </c>
      <c r="K2297">
        <v>0</v>
      </c>
      <c r="L2297" t="s">
        <v>744</v>
      </c>
      <c r="M2297" t="s">
        <v>147</v>
      </c>
      <c r="N2297" s="13">
        <v>10309069</v>
      </c>
      <c r="O2297">
        <v>218512</v>
      </c>
      <c r="P2297">
        <v>2024</v>
      </c>
      <c r="Q2297">
        <v>890801053</v>
      </c>
      <c r="R2297" t="s">
        <v>784</v>
      </c>
      <c r="S2297" s="13">
        <v>1568829387</v>
      </c>
      <c r="T2297">
        <v>0</v>
      </c>
      <c r="U2297" t="s">
        <v>3339</v>
      </c>
      <c r="V2297" t="s">
        <v>2342</v>
      </c>
      <c r="W2297">
        <v>5001</v>
      </c>
      <c r="X2297">
        <v>0</v>
      </c>
      <c r="Y2297">
        <v>218415</v>
      </c>
      <c r="Z2297">
        <v>20240829</v>
      </c>
      <c r="AA2297">
        <v>2024082010</v>
      </c>
      <c r="AB2297">
        <v>0</v>
      </c>
      <c r="AC2297" t="s">
        <v>2281</v>
      </c>
      <c r="AD2297" t="s">
        <v>2281</v>
      </c>
      <c r="AE2297">
        <v>11101</v>
      </c>
      <c r="AF2297" t="s">
        <v>2281</v>
      </c>
      <c r="AG2297" t="s">
        <v>549</v>
      </c>
      <c r="AH2297">
        <v>100</v>
      </c>
    </row>
    <row r="2298" spans="1:34" hidden="1" x14ac:dyDescent="0.25">
      <c r="A2298" t="str">
        <f t="shared" si="105"/>
        <v>21 11 1 11 1 3 11 0 2110102003 0 218512</v>
      </c>
      <c r="B2298" t="str">
        <f t="shared" si="106"/>
        <v>21 11 1 11 1 3 11 0 2110102003 0 218415</v>
      </c>
      <c r="C2298" t="str">
        <f t="shared" si="107"/>
        <v>21 11 1 11 1 3 11 0 2110102003 0</v>
      </c>
      <c r="D2298">
        <v>21</v>
      </c>
      <c r="E2298">
        <v>11</v>
      </c>
      <c r="F2298">
        <v>1</v>
      </c>
      <c r="G2298">
        <v>11</v>
      </c>
      <c r="H2298">
        <v>1</v>
      </c>
      <c r="I2298">
        <v>3</v>
      </c>
      <c r="J2298">
        <v>11</v>
      </c>
      <c r="K2298">
        <v>0</v>
      </c>
      <c r="L2298" t="s">
        <v>753</v>
      </c>
      <c r="M2298" t="s">
        <v>147</v>
      </c>
      <c r="N2298" s="13">
        <v>7863227</v>
      </c>
      <c r="O2298">
        <v>218512</v>
      </c>
      <c r="P2298">
        <v>2024</v>
      </c>
      <c r="Q2298">
        <v>890801053</v>
      </c>
      <c r="R2298" t="s">
        <v>784</v>
      </c>
      <c r="S2298" s="13">
        <v>1568829387</v>
      </c>
      <c r="T2298">
        <v>0</v>
      </c>
      <c r="U2298" t="s">
        <v>3339</v>
      </c>
      <c r="V2298" t="s">
        <v>2342</v>
      </c>
      <c r="W2298">
        <v>5001</v>
      </c>
      <c r="X2298">
        <v>0</v>
      </c>
      <c r="Y2298">
        <v>218415</v>
      </c>
      <c r="Z2298">
        <v>20240829</v>
      </c>
      <c r="AA2298">
        <v>2024082010</v>
      </c>
      <c r="AB2298">
        <v>0</v>
      </c>
      <c r="AC2298" t="s">
        <v>2281</v>
      </c>
      <c r="AD2298" t="s">
        <v>2281</v>
      </c>
      <c r="AE2298">
        <v>11101</v>
      </c>
      <c r="AF2298" t="s">
        <v>2281</v>
      </c>
      <c r="AG2298" t="s">
        <v>549</v>
      </c>
      <c r="AH2298">
        <v>100</v>
      </c>
    </row>
    <row r="2299" spans="1:34" hidden="1" x14ac:dyDescent="0.25">
      <c r="A2299" t="str">
        <f t="shared" si="105"/>
        <v>21 5 3 22 4 203 5 44 0 4599023 218514</v>
      </c>
      <c r="B2299" t="str">
        <f t="shared" si="106"/>
        <v>21 5 3 22 4 203 5 44 0 4599023 218413</v>
      </c>
      <c r="C2299" t="str">
        <f t="shared" si="107"/>
        <v>21 5 3 22 4 203 5 44 0 4599023</v>
      </c>
      <c r="D2299">
        <v>21</v>
      </c>
      <c r="E2299">
        <v>5</v>
      </c>
      <c r="F2299">
        <v>3</v>
      </c>
      <c r="G2299">
        <v>22</v>
      </c>
      <c r="H2299">
        <v>4</v>
      </c>
      <c r="I2299">
        <v>203</v>
      </c>
      <c r="J2299">
        <v>5</v>
      </c>
      <c r="K2299">
        <v>44</v>
      </c>
      <c r="L2299" t="s">
        <v>147</v>
      </c>
      <c r="M2299" t="s">
        <v>152</v>
      </c>
      <c r="N2299" s="13">
        <v>1150000</v>
      </c>
      <c r="O2299">
        <v>218514</v>
      </c>
      <c r="P2299">
        <v>2024</v>
      </c>
      <c r="Q2299">
        <v>1053836333</v>
      </c>
      <c r="R2299" t="s">
        <v>1115</v>
      </c>
      <c r="S2299" s="13">
        <v>1150000</v>
      </c>
      <c r="T2299">
        <v>115000</v>
      </c>
      <c r="U2299" t="s">
        <v>3340</v>
      </c>
      <c r="V2299" t="s">
        <v>2291</v>
      </c>
      <c r="W2299">
        <v>5002</v>
      </c>
      <c r="X2299">
        <v>2304</v>
      </c>
      <c r="Y2299">
        <v>218413</v>
      </c>
      <c r="Z2299">
        <v>20240830</v>
      </c>
      <c r="AA2299">
        <v>0</v>
      </c>
      <c r="AB2299">
        <v>0</v>
      </c>
      <c r="AC2299" t="s">
        <v>2281</v>
      </c>
      <c r="AD2299" t="s">
        <v>2281</v>
      </c>
      <c r="AE2299">
        <v>21301</v>
      </c>
      <c r="AF2299" t="s">
        <v>2281</v>
      </c>
      <c r="AG2299" t="s">
        <v>569</v>
      </c>
      <c r="AH2299">
        <v>337</v>
      </c>
    </row>
    <row r="2300" spans="1:34" hidden="1" x14ac:dyDescent="0.25">
      <c r="A2300" t="str">
        <f t="shared" si="105"/>
        <v>21 11 1 11 2 1 24 0 2120202008 0 218515</v>
      </c>
      <c r="B2300" t="str">
        <f t="shared" si="106"/>
        <v>21 11 1 11 2 1 24 0 2120202008 0 218223</v>
      </c>
      <c r="C2300" t="str">
        <f t="shared" si="107"/>
        <v>21 11 1 11 2 1 24 0 2120202008 0</v>
      </c>
      <c r="D2300">
        <v>21</v>
      </c>
      <c r="E2300">
        <v>11</v>
      </c>
      <c r="F2300">
        <v>1</v>
      </c>
      <c r="G2300">
        <v>11</v>
      </c>
      <c r="H2300">
        <v>2</v>
      </c>
      <c r="I2300">
        <v>1</v>
      </c>
      <c r="J2300">
        <v>24</v>
      </c>
      <c r="K2300">
        <v>0</v>
      </c>
      <c r="L2300" t="s">
        <v>755</v>
      </c>
      <c r="M2300" t="s">
        <v>147</v>
      </c>
      <c r="N2300" s="13">
        <v>141210495</v>
      </c>
      <c r="O2300">
        <v>218515</v>
      </c>
      <c r="P2300">
        <v>2024</v>
      </c>
      <c r="Q2300">
        <v>900233026</v>
      </c>
      <c r="R2300" t="s">
        <v>823</v>
      </c>
      <c r="S2300" s="13">
        <v>141210495</v>
      </c>
      <c r="T2300">
        <v>0</v>
      </c>
      <c r="U2300" t="s">
        <v>2413</v>
      </c>
      <c r="V2300" t="s">
        <v>3341</v>
      </c>
      <c r="W2300">
        <v>5004</v>
      </c>
      <c r="X2300">
        <v>0</v>
      </c>
      <c r="Y2300">
        <v>218223</v>
      </c>
      <c r="Z2300">
        <v>20240830</v>
      </c>
      <c r="AA2300">
        <v>2404300602</v>
      </c>
      <c r="AB2300">
        <v>4</v>
      </c>
      <c r="AC2300" t="s">
        <v>2281</v>
      </c>
      <c r="AD2300" t="s">
        <v>2281</v>
      </c>
      <c r="AE2300">
        <v>11101</v>
      </c>
      <c r="AF2300" t="s">
        <v>2281</v>
      </c>
      <c r="AG2300" t="s">
        <v>549</v>
      </c>
      <c r="AH2300">
        <v>121</v>
      </c>
    </row>
    <row r="2301" spans="1:34" hidden="1" x14ac:dyDescent="0.25">
      <c r="A2301" t="str">
        <f t="shared" si="105"/>
        <v>21 11 1 11 2 1 24 0 2120202008 0 218516</v>
      </c>
      <c r="B2301" t="str">
        <f t="shared" si="106"/>
        <v>21 11 1 11 2 1 24 0 2120202008 0 218223</v>
      </c>
      <c r="C2301" t="str">
        <f t="shared" si="107"/>
        <v>21 11 1 11 2 1 24 0 2120202008 0</v>
      </c>
      <c r="D2301">
        <v>21</v>
      </c>
      <c r="E2301">
        <v>11</v>
      </c>
      <c r="F2301">
        <v>1</v>
      </c>
      <c r="G2301">
        <v>11</v>
      </c>
      <c r="H2301">
        <v>2</v>
      </c>
      <c r="I2301">
        <v>1</v>
      </c>
      <c r="J2301">
        <v>24</v>
      </c>
      <c r="K2301">
        <v>0</v>
      </c>
      <c r="L2301" t="s">
        <v>755</v>
      </c>
      <c r="M2301" t="s">
        <v>147</v>
      </c>
      <c r="N2301" s="13">
        <v>37469512</v>
      </c>
      <c r="O2301">
        <v>218516</v>
      </c>
      <c r="P2301">
        <v>2024</v>
      </c>
      <c r="Q2301">
        <v>900233026</v>
      </c>
      <c r="R2301" t="s">
        <v>823</v>
      </c>
      <c r="S2301" s="13">
        <v>37469512</v>
      </c>
      <c r="T2301">
        <v>629740</v>
      </c>
      <c r="U2301" t="s">
        <v>2413</v>
      </c>
      <c r="V2301" t="s">
        <v>3341</v>
      </c>
      <c r="W2301">
        <v>5004</v>
      </c>
      <c r="X2301">
        <v>2305</v>
      </c>
      <c r="Y2301">
        <v>218223</v>
      </c>
      <c r="Z2301">
        <v>20240830</v>
      </c>
      <c r="AA2301">
        <v>2404300602</v>
      </c>
      <c r="AB2301">
        <v>4</v>
      </c>
      <c r="AC2301" t="s">
        <v>2281</v>
      </c>
      <c r="AD2301" t="s">
        <v>2281</v>
      </c>
      <c r="AE2301">
        <v>11101</v>
      </c>
      <c r="AF2301" t="s">
        <v>2281</v>
      </c>
      <c r="AG2301" t="s">
        <v>549</v>
      </c>
      <c r="AH2301">
        <v>121</v>
      </c>
    </row>
    <row r="2302" spans="1:34" hidden="1" x14ac:dyDescent="0.25">
      <c r="A2302" t="str">
        <f t="shared" si="105"/>
        <v>21 11 1 11 2 1 12 0 2120202008 0 218517</v>
      </c>
      <c r="B2302" t="str">
        <f t="shared" si="106"/>
        <v>21 11 1 11 2 1 12 0 2120202008 0 218047</v>
      </c>
      <c r="C2302" t="str">
        <f t="shared" si="107"/>
        <v>21 11 1 11 2 1 12 0 2120202008 0</v>
      </c>
      <c r="D2302">
        <v>21</v>
      </c>
      <c r="E2302">
        <v>11</v>
      </c>
      <c r="F2302">
        <v>1</v>
      </c>
      <c r="G2302">
        <v>11</v>
      </c>
      <c r="H2302">
        <v>2</v>
      </c>
      <c r="I2302">
        <v>1</v>
      </c>
      <c r="J2302">
        <v>12</v>
      </c>
      <c r="K2302">
        <v>0</v>
      </c>
      <c r="L2302" t="s">
        <v>755</v>
      </c>
      <c r="M2302" t="s">
        <v>147</v>
      </c>
      <c r="N2302" s="13">
        <v>1872936</v>
      </c>
      <c r="O2302">
        <v>218517</v>
      </c>
      <c r="P2302">
        <v>2024</v>
      </c>
      <c r="Q2302">
        <v>900158114</v>
      </c>
      <c r="R2302" t="s">
        <v>1176</v>
      </c>
      <c r="S2302" s="13">
        <v>1872936</v>
      </c>
      <c r="T2302">
        <v>0</v>
      </c>
      <c r="U2302" t="s">
        <v>3149</v>
      </c>
      <c r="V2302" t="s">
        <v>3342</v>
      </c>
      <c r="W2302">
        <v>5004</v>
      </c>
      <c r="X2302">
        <v>0</v>
      </c>
      <c r="Y2302">
        <v>218047</v>
      </c>
      <c r="Z2302">
        <v>20240830</v>
      </c>
      <c r="AA2302">
        <v>2401220207</v>
      </c>
      <c r="AB2302">
        <v>6</v>
      </c>
      <c r="AC2302" t="s">
        <v>2281</v>
      </c>
      <c r="AD2302" t="s">
        <v>2281</v>
      </c>
      <c r="AE2302">
        <v>11101</v>
      </c>
      <c r="AF2302" t="s">
        <v>2281</v>
      </c>
      <c r="AG2302" t="s">
        <v>549</v>
      </c>
      <c r="AH2302">
        <v>261</v>
      </c>
    </row>
    <row r="2303" spans="1:34" hidden="1" x14ac:dyDescent="0.25">
      <c r="A2303" t="str">
        <f t="shared" si="105"/>
        <v>21 11 1 11 1 1 14 0 21101010021201 0 218518</v>
      </c>
      <c r="B2303" t="str">
        <f t="shared" si="106"/>
        <v>21 11 1 11 1 1 14 0 21101010021201 0 218428</v>
      </c>
      <c r="C2303" t="str">
        <f t="shared" si="107"/>
        <v>21 11 1 11 1 1 14 0 21101010021201 0</v>
      </c>
      <c r="D2303">
        <v>21</v>
      </c>
      <c r="E2303">
        <v>11</v>
      </c>
      <c r="F2303">
        <v>1</v>
      </c>
      <c r="G2303">
        <v>11</v>
      </c>
      <c r="H2303">
        <v>1</v>
      </c>
      <c r="I2303">
        <v>1</v>
      </c>
      <c r="J2303">
        <v>14</v>
      </c>
      <c r="K2303">
        <v>0</v>
      </c>
      <c r="L2303" t="s">
        <v>736</v>
      </c>
      <c r="M2303" t="s">
        <v>147</v>
      </c>
      <c r="N2303" s="13">
        <v>6500000</v>
      </c>
      <c r="O2303">
        <v>218518</v>
      </c>
      <c r="P2303">
        <v>2024</v>
      </c>
      <c r="Q2303">
        <v>901134036</v>
      </c>
      <c r="R2303" t="s">
        <v>1133</v>
      </c>
      <c r="S2303" s="13">
        <v>6500000</v>
      </c>
      <c r="T2303">
        <v>0</v>
      </c>
      <c r="U2303" t="s">
        <v>3343</v>
      </c>
      <c r="V2303" t="s">
        <v>2345</v>
      </c>
      <c r="W2303">
        <v>5055</v>
      </c>
      <c r="X2303">
        <v>0</v>
      </c>
      <c r="Y2303">
        <v>218428</v>
      </c>
      <c r="Z2303">
        <v>20240830</v>
      </c>
      <c r="AA2303">
        <v>0</v>
      </c>
      <c r="AB2303">
        <v>0</v>
      </c>
      <c r="AC2303" t="s">
        <v>2281</v>
      </c>
      <c r="AD2303" t="s">
        <v>2281</v>
      </c>
      <c r="AE2303">
        <v>11101</v>
      </c>
      <c r="AF2303" t="s">
        <v>2281</v>
      </c>
      <c r="AG2303" t="s">
        <v>549</v>
      </c>
      <c r="AH2303">
        <v>111</v>
      </c>
    </row>
    <row r="2304" spans="1:34" hidden="1" x14ac:dyDescent="0.25">
      <c r="A2304" t="str">
        <f t="shared" si="105"/>
        <v>21 11 1 11 1 2 1 0 211020100101 0 218519</v>
      </c>
      <c r="B2304" t="str">
        <f t="shared" si="106"/>
        <v>21 11 1 11 1 2 1 0 211020100101 0 218096</v>
      </c>
      <c r="C2304" t="str">
        <f t="shared" si="107"/>
        <v>21 11 1 11 1 2 1 0 211020100101 0</v>
      </c>
      <c r="D2304">
        <v>21</v>
      </c>
      <c r="E2304">
        <v>11</v>
      </c>
      <c r="F2304">
        <v>1</v>
      </c>
      <c r="G2304">
        <v>11</v>
      </c>
      <c r="H2304">
        <v>1</v>
      </c>
      <c r="I2304">
        <v>2</v>
      </c>
      <c r="J2304">
        <v>1</v>
      </c>
      <c r="K2304">
        <v>0</v>
      </c>
      <c r="L2304" t="s">
        <v>728</v>
      </c>
      <c r="M2304" t="s">
        <v>147</v>
      </c>
      <c r="N2304" s="13">
        <v>683700</v>
      </c>
      <c r="O2304">
        <v>218519</v>
      </c>
      <c r="P2304">
        <v>2024</v>
      </c>
      <c r="Q2304">
        <v>900319291</v>
      </c>
      <c r="R2304" t="s">
        <v>785</v>
      </c>
      <c r="S2304" s="13">
        <v>683700</v>
      </c>
      <c r="T2304">
        <v>0</v>
      </c>
      <c r="U2304" t="s">
        <v>3344</v>
      </c>
      <c r="V2304" t="s">
        <v>2345</v>
      </c>
      <c r="W2304">
        <v>5001</v>
      </c>
      <c r="X2304">
        <v>0</v>
      </c>
      <c r="Y2304">
        <v>218096</v>
      </c>
      <c r="Z2304">
        <v>20240830</v>
      </c>
      <c r="AA2304">
        <v>2024081070</v>
      </c>
      <c r="AB2304">
        <v>0</v>
      </c>
      <c r="AC2304" t="s">
        <v>2281</v>
      </c>
      <c r="AD2304" t="s">
        <v>2281</v>
      </c>
      <c r="AE2304">
        <v>11101</v>
      </c>
      <c r="AF2304" t="s">
        <v>2281</v>
      </c>
      <c r="AG2304" t="s">
        <v>549</v>
      </c>
      <c r="AH2304">
        <v>100</v>
      </c>
    </row>
    <row r="2305" spans="1:34" hidden="1" x14ac:dyDescent="0.25">
      <c r="A2305" t="str">
        <f t="shared" si="105"/>
        <v>21 11 1 11 1 2 1 0 211020100101 0 218520</v>
      </c>
      <c r="B2305" t="str">
        <f t="shared" si="106"/>
        <v>21 11 1 11 1 2 1 0 211020100101 0 218145</v>
      </c>
      <c r="C2305" t="str">
        <f t="shared" si="107"/>
        <v>21 11 1 11 1 2 1 0 211020100101 0</v>
      </c>
      <c r="D2305">
        <v>21</v>
      </c>
      <c r="E2305">
        <v>11</v>
      </c>
      <c r="F2305">
        <v>1</v>
      </c>
      <c r="G2305">
        <v>11</v>
      </c>
      <c r="H2305">
        <v>1</v>
      </c>
      <c r="I2305">
        <v>2</v>
      </c>
      <c r="J2305">
        <v>1</v>
      </c>
      <c r="K2305">
        <v>0</v>
      </c>
      <c r="L2305" t="s">
        <v>728</v>
      </c>
      <c r="M2305" t="s">
        <v>147</v>
      </c>
      <c r="N2305" s="13">
        <v>8596520</v>
      </c>
      <c r="O2305">
        <v>218520</v>
      </c>
      <c r="P2305">
        <v>2024</v>
      </c>
      <c r="Q2305">
        <v>900319291</v>
      </c>
      <c r="R2305" t="s">
        <v>785</v>
      </c>
      <c r="S2305" s="13">
        <v>8596520</v>
      </c>
      <c r="T2305">
        <v>0</v>
      </c>
      <c r="U2305" t="s">
        <v>3344</v>
      </c>
      <c r="V2305" t="s">
        <v>2345</v>
      </c>
      <c r="W2305">
        <v>5001</v>
      </c>
      <c r="X2305">
        <v>0</v>
      </c>
      <c r="Y2305">
        <v>218145</v>
      </c>
      <c r="Z2305">
        <v>20240830</v>
      </c>
      <c r="AA2305">
        <v>2024081070</v>
      </c>
      <c r="AB2305">
        <v>0</v>
      </c>
      <c r="AC2305" t="s">
        <v>2281</v>
      </c>
      <c r="AD2305" t="s">
        <v>2281</v>
      </c>
      <c r="AE2305">
        <v>11101</v>
      </c>
      <c r="AF2305" t="s">
        <v>2281</v>
      </c>
      <c r="AG2305" t="s">
        <v>549</v>
      </c>
      <c r="AH2305">
        <v>100</v>
      </c>
    </row>
    <row r="2306" spans="1:34" hidden="1" x14ac:dyDescent="0.25">
      <c r="A2306" t="str">
        <f t="shared" ref="A2306:A2369" si="108">+CONCATENATE(,D2306," ",E2306," ",F2306," ",G2306," ",H2306," ",I2306," ",J2306," ",K2306," ",L2306," ",M2306," ",O2306)</f>
        <v>21 11 1 11 1 2 1 0 211020100101 0 218521</v>
      </c>
      <c r="B2306" t="str">
        <f t="shared" ref="B2306:B2369" si="109">+CONCATENATE(,D2306," ",E2306," ",F2306," ",G2306," ",H2306," ",I2306," ",J2306," ",K2306," ",L2306," ",M2306," ",Y2306)</f>
        <v>21 11 1 11 1 2 1 0 211020100101 0 218336</v>
      </c>
      <c r="C2306" t="str">
        <f t="shared" ref="C2306:C2369" si="110">+CONCATENATE(,D2306," ",E2306," ",F2306," ",G2306," ",H2306," ",I2306," ",J2306," ",K2306," ",L2306," ",M2306)</f>
        <v>21 11 1 11 1 2 1 0 211020100101 0</v>
      </c>
      <c r="D2306">
        <v>21</v>
      </c>
      <c r="E2306">
        <v>11</v>
      </c>
      <c r="F2306">
        <v>1</v>
      </c>
      <c r="G2306">
        <v>11</v>
      </c>
      <c r="H2306">
        <v>1</v>
      </c>
      <c r="I2306">
        <v>2</v>
      </c>
      <c r="J2306">
        <v>1</v>
      </c>
      <c r="K2306">
        <v>0</v>
      </c>
      <c r="L2306" t="s">
        <v>728</v>
      </c>
      <c r="M2306" t="s">
        <v>147</v>
      </c>
      <c r="N2306" s="13">
        <v>1751780</v>
      </c>
      <c r="O2306">
        <v>218521</v>
      </c>
      <c r="P2306">
        <v>2024</v>
      </c>
      <c r="Q2306">
        <v>900319291</v>
      </c>
      <c r="R2306" t="s">
        <v>785</v>
      </c>
      <c r="S2306" s="13">
        <v>1751780</v>
      </c>
      <c r="T2306">
        <v>0</v>
      </c>
      <c r="U2306" t="s">
        <v>3344</v>
      </c>
      <c r="V2306" t="s">
        <v>2345</v>
      </c>
      <c r="W2306">
        <v>5001</v>
      </c>
      <c r="X2306">
        <v>0</v>
      </c>
      <c r="Y2306">
        <v>218336</v>
      </c>
      <c r="Z2306">
        <v>20240830</v>
      </c>
      <c r="AA2306">
        <v>2024081070</v>
      </c>
      <c r="AB2306">
        <v>0</v>
      </c>
      <c r="AC2306" t="s">
        <v>2281</v>
      </c>
      <c r="AD2306" t="s">
        <v>2281</v>
      </c>
      <c r="AE2306">
        <v>11101</v>
      </c>
      <c r="AF2306" t="s">
        <v>2281</v>
      </c>
      <c r="AG2306" t="s">
        <v>549</v>
      </c>
      <c r="AH2306">
        <v>100</v>
      </c>
    </row>
    <row r="2307" spans="1:34" hidden="1" x14ac:dyDescent="0.25">
      <c r="A2307" t="str">
        <f t="shared" si="108"/>
        <v>21 11 1 11 1 2 1 0 211020100101 0 218522</v>
      </c>
      <c r="B2307" t="str">
        <f t="shared" si="109"/>
        <v>21 11 1 11 1 2 1 0 211020100101 0 218334</v>
      </c>
      <c r="C2307" t="str">
        <f t="shared" si="110"/>
        <v>21 11 1 11 1 2 1 0 211020100101 0</v>
      </c>
      <c r="D2307">
        <v>21</v>
      </c>
      <c r="E2307">
        <v>11</v>
      </c>
      <c r="F2307">
        <v>1</v>
      </c>
      <c r="G2307">
        <v>11</v>
      </c>
      <c r="H2307">
        <v>1</v>
      </c>
      <c r="I2307">
        <v>2</v>
      </c>
      <c r="J2307">
        <v>1</v>
      </c>
      <c r="K2307">
        <v>0</v>
      </c>
      <c r="L2307" t="s">
        <v>728</v>
      </c>
      <c r="M2307" t="s">
        <v>147</v>
      </c>
      <c r="N2307" s="13">
        <v>483100</v>
      </c>
      <c r="O2307">
        <v>218522</v>
      </c>
      <c r="P2307">
        <v>2024</v>
      </c>
      <c r="Q2307">
        <v>900319291</v>
      </c>
      <c r="R2307" t="s">
        <v>785</v>
      </c>
      <c r="S2307" s="13">
        <v>483100</v>
      </c>
      <c r="T2307">
        <v>0</v>
      </c>
      <c r="U2307" t="s">
        <v>3344</v>
      </c>
      <c r="V2307" t="s">
        <v>2345</v>
      </c>
      <c r="W2307">
        <v>5001</v>
      </c>
      <c r="X2307">
        <v>0</v>
      </c>
      <c r="Y2307">
        <v>218334</v>
      </c>
      <c r="Z2307">
        <v>20240830</v>
      </c>
      <c r="AA2307">
        <v>2024081070</v>
      </c>
      <c r="AB2307">
        <v>0</v>
      </c>
      <c r="AC2307" t="s">
        <v>2281</v>
      </c>
      <c r="AD2307" t="s">
        <v>2281</v>
      </c>
      <c r="AE2307">
        <v>11101</v>
      </c>
      <c r="AF2307" t="s">
        <v>2281</v>
      </c>
      <c r="AG2307" t="s">
        <v>549</v>
      </c>
      <c r="AH2307">
        <v>100</v>
      </c>
    </row>
    <row r="2308" spans="1:34" hidden="1" x14ac:dyDescent="0.25">
      <c r="A2308" t="str">
        <f t="shared" si="108"/>
        <v>21 11 1 11 1 3 10 0 2110102005 0 218523</v>
      </c>
      <c r="B2308" t="str">
        <f t="shared" si="109"/>
        <v>21 11 1 11 1 3 10 0 2110102005 0 218064</v>
      </c>
      <c r="C2308" t="str">
        <f t="shared" si="110"/>
        <v>21 11 1 11 1 3 10 0 2110102005 0</v>
      </c>
      <c r="D2308">
        <v>21</v>
      </c>
      <c r="E2308">
        <v>11</v>
      </c>
      <c r="F2308">
        <v>1</v>
      </c>
      <c r="G2308">
        <v>11</v>
      </c>
      <c r="H2308">
        <v>1</v>
      </c>
      <c r="I2308">
        <v>3</v>
      </c>
      <c r="J2308">
        <v>10</v>
      </c>
      <c r="K2308">
        <v>0</v>
      </c>
      <c r="L2308" t="s">
        <v>752</v>
      </c>
      <c r="M2308" t="s">
        <v>147</v>
      </c>
      <c r="N2308" s="13">
        <v>210800</v>
      </c>
      <c r="O2308">
        <v>218523</v>
      </c>
      <c r="P2308">
        <v>2024</v>
      </c>
      <c r="Q2308">
        <v>900319291</v>
      </c>
      <c r="R2308" t="s">
        <v>785</v>
      </c>
      <c r="S2308" s="13">
        <v>210800</v>
      </c>
      <c r="T2308">
        <v>0</v>
      </c>
      <c r="U2308" t="s">
        <v>3345</v>
      </c>
      <c r="V2308" t="s">
        <v>2345</v>
      </c>
      <c r="W2308">
        <v>5010</v>
      </c>
      <c r="X2308">
        <v>0</v>
      </c>
      <c r="Y2308">
        <v>218064</v>
      </c>
      <c r="Z2308">
        <v>20240830</v>
      </c>
      <c r="AA2308">
        <v>0</v>
      </c>
      <c r="AB2308">
        <v>0</v>
      </c>
      <c r="AC2308" t="s">
        <v>2281</v>
      </c>
      <c r="AD2308" t="s">
        <v>2281</v>
      </c>
      <c r="AE2308">
        <v>11101</v>
      </c>
      <c r="AF2308" t="s">
        <v>2281</v>
      </c>
      <c r="AG2308" t="s">
        <v>549</v>
      </c>
      <c r="AH2308">
        <v>111</v>
      </c>
    </row>
    <row r="2309" spans="1:34" hidden="1" x14ac:dyDescent="0.25">
      <c r="A2309" t="str">
        <f t="shared" si="108"/>
        <v>21 11 1 11 2 1 17 0 2120202008 0 218524</v>
      </c>
      <c r="B2309" t="str">
        <f t="shared" si="109"/>
        <v>21 11 1 11 2 1 17 0 2120202008 0 218131</v>
      </c>
      <c r="C2309" t="str">
        <f t="shared" si="110"/>
        <v>21 11 1 11 2 1 17 0 2120202008 0</v>
      </c>
      <c r="D2309">
        <v>21</v>
      </c>
      <c r="E2309">
        <v>11</v>
      </c>
      <c r="F2309">
        <v>1</v>
      </c>
      <c r="G2309">
        <v>11</v>
      </c>
      <c r="H2309">
        <v>2</v>
      </c>
      <c r="I2309">
        <v>1</v>
      </c>
      <c r="J2309">
        <v>17</v>
      </c>
      <c r="K2309">
        <v>0</v>
      </c>
      <c r="L2309" t="s">
        <v>755</v>
      </c>
      <c r="M2309" t="s">
        <v>147</v>
      </c>
      <c r="N2309" s="13">
        <v>1126179</v>
      </c>
      <c r="O2309">
        <v>218524</v>
      </c>
      <c r="P2309">
        <v>2024</v>
      </c>
      <c r="Q2309">
        <v>900092385</v>
      </c>
      <c r="R2309" t="s">
        <v>809</v>
      </c>
      <c r="S2309" s="13">
        <v>1126179</v>
      </c>
      <c r="T2309">
        <v>0</v>
      </c>
      <c r="U2309" t="s">
        <v>3169</v>
      </c>
      <c r="V2309" t="s">
        <v>2283</v>
      </c>
      <c r="W2309">
        <v>5004</v>
      </c>
      <c r="X2309">
        <v>0</v>
      </c>
      <c r="Y2309">
        <v>218131</v>
      </c>
      <c r="Z2309">
        <v>20240830</v>
      </c>
      <c r="AA2309">
        <v>0</v>
      </c>
      <c r="AB2309">
        <v>0</v>
      </c>
      <c r="AC2309" t="s">
        <v>2281</v>
      </c>
      <c r="AD2309" t="s">
        <v>2281</v>
      </c>
      <c r="AE2309">
        <v>11101</v>
      </c>
      <c r="AF2309" t="s">
        <v>2281</v>
      </c>
      <c r="AG2309" t="s">
        <v>549</v>
      </c>
      <c r="AH2309">
        <v>335</v>
      </c>
    </row>
    <row r="2310" spans="1:34" hidden="1" x14ac:dyDescent="0.25">
      <c r="A2310" t="str">
        <f t="shared" si="108"/>
        <v>21 11 1 11 1 3 4 0 2110102007 0 218525</v>
      </c>
      <c r="B2310" t="str">
        <f t="shared" si="109"/>
        <v>21 11 1 11 1 3 4 0 2110102007 0 218429</v>
      </c>
      <c r="C2310" t="str">
        <f t="shared" si="110"/>
        <v>21 11 1 11 1 3 4 0 2110102007 0</v>
      </c>
      <c r="D2310">
        <v>21</v>
      </c>
      <c r="E2310">
        <v>11</v>
      </c>
      <c r="F2310">
        <v>1</v>
      </c>
      <c r="G2310">
        <v>11</v>
      </c>
      <c r="H2310">
        <v>1</v>
      </c>
      <c r="I2310">
        <v>3</v>
      </c>
      <c r="J2310">
        <v>4</v>
      </c>
      <c r="K2310">
        <v>0</v>
      </c>
      <c r="L2310" t="s">
        <v>747</v>
      </c>
      <c r="M2310" t="s">
        <v>147</v>
      </c>
      <c r="N2310" s="13">
        <v>16471000</v>
      </c>
      <c r="O2310">
        <v>218525</v>
      </c>
      <c r="P2310">
        <v>2024</v>
      </c>
      <c r="Q2310">
        <v>900319291</v>
      </c>
      <c r="R2310" t="s">
        <v>785</v>
      </c>
      <c r="S2310" s="13">
        <v>295976000</v>
      </c>
      <c r="T2310">
        <v>0</v>
      </c>
      <c r="U2310" t="s">
        <v>3346</v>
      </c>
      <c r="V2310" t="s">
        <v>2345</v>
      </c>
      <c r="W2310">
        <v>5010</v>
      </c>
      <c r="X2310">
        <v>0</v>
      </c>
      <c r="Y2310">
        <v>218429</v>
      </c>
      <c r="Z2310">
        <v>20240830</v>
      </c>
      <c r="AA2310">
        <v>2024081060</v>
      </c>
      <c r="AB2310">
        <v>0</v>
      </c>
      <c r="AC2310" t="s">
        <v>2281</v>
      </c>
      <c r="AD2310" t="s">
        <v>2281</v>
      </c>
      <c r="AE2310">
        <v>11101</v>
      </c>
      <c r="AF2310" t="s">
        <v>2281</v>
      </c>
      <c r="AG2310" t="s">
        <v>549</v>
      </c>
      <c r="AH2310">
        <v>100</v>
      </c>
    </row>
    <row r="2311" spans="1:34" hidden="1" x14ac:dyDescent="0.25">
      <c r="A2311" t="str">
        <f t="shared" si="108"/>
        <v>21 11 1 11 1 3 5 0 2110102006 0 218525</v>
      </c>
      <c r="B2311" t="str">
        <f t="shared" si="109"/>
        <v>21 11 1 11 1 3 5 0 2110102006 0 218429</v>
      </c>
      <c r="C2311" t="str">
        <f t="shared" si="110"/>
        <v>21 11 1 11 1 3 5 0 2110102006 0</v>
      </c>
      <c r="D2311">
        <v>21</v>
      </c>
      <c r="E2311">
        <v>11</v>
      </c>
      <c r="F2311">
        <v>1</v>
      </c>
      <c r="G2311">
        <v>11</v>
      </c>
      <c r="H2311">
        <v>1</v>
      </c>
      <c r="I2311">
        <v>3</v>
      </c>
      <c r="J2311">
        <v>5</v>
      </c>
      <c r="K2311">
        <v>0</v>
      </c>
      <c r="L2311" t="s">
        <v>748</v>
      </c>
      <c r="M2311" t="s">
        <v>147</v>
      </c>
      <c r="N2311" s="13">
        <v>98635100</v>
      </c>
      <c r="O2311">
        <v>218525</v>
      </c>
      <c r="P2311">
        <v>2024</v>
      </c>
      <c r="Q2311">
        <v>900319291</v>
      </c>
      <c r="R2311" t="s">
        <v>785</v>
      </c>
      <c r="S2311" s="13">
        <v>295976000</v>
      </c>
      <c r="T2311">
        <v>0</v>
      </c>
      <c r="U2311" t="s">
        <v>3346</v>
      </c>
      <c r="V2311" t="s">
        <v>2345</v>
      </c>
      <c r="W2311">
        <v>5010</v>
      </c>
      <c r="X2311">
        <v>0</v>
      </c>
      <c r="Y2311">
        <v>218429</v>
      </c>
      <c r="Z2311">
        <v>20240830</v>
      </c>
      <c r="AA2311">
        <v>2024081060</v>
      </c>
      <c r="AB2311">
        <v>0</v>
      </c>
      <c r="AC2311" t="s">
        <v>2281</v>
      </c>
      <c r="AD2311" t="s">
        <v>2281</v>
      </c>
      <c r="AE2311">
        <v>11101</v>
      </c>
      <c r="AF2311" t="s">
        <v>2281</v>
      </c>
      <c r="AG2311" t="s">
        <v>549</v>
      </c>
      <c r="AH2311">
        <v>100</v>
      </c>
    </row>
    <row r="2312" spans="1:34" hidden="1" x14ac:dyDescent="0.25">
      <c r="A2312" t="str">
        <f t="shared" si="108"/>
        <v>21 11 1 11 1 3 6 0 2110102008 0 218525</v>
      </c>
      <c r="B2312" t="str">
        <f t="shared" si="109"/>
        <v>21 11 1 11 1 3 6 0 2110102008 0 218429</v>
      </c>
      <c r="C2312" t="str">
        <f t="shared" si="110"/>
        <v>21 11 1 11 1 3 6 0 2110102008 0</v>
      </c>
      <c r="D2312">
        <v>21</v>
      </c>
      <c r="E2312">
        <v>11</v>
      </c>
      <c r="F2312">
        <v>1</v>
      </c>
      <c r="G2312">
        <v>11</v>
      </c>
      <c r="H2312">
        <v>1</v>
      </c>
      <c r="I2312">
        <v>3</v>
      </c>
      <c r="J2312">
        <v>6</v>
      </c>
      <c r="K2312">
        <v>0</v>
      </c>
      <c r="L2312" t="s">
        <v>749</v>
      </c>
      <c r="M2312" t="s">
        <v>147</v>
      </c>
      <c r="N2312" s="13">
        <v>16471000</v>
      </c>
      <c r="O2312">
        <v>218525</v>
      </c>
      <c r="P2312">
        <v>2024</v>
      </c>
      <c r="Q2312">
        <v>900319291</v>
      </c>
      <c r="R2312" t="s">
        <v>785</v>
      </c>
      <c r="S2312" s="13">
        <v>295976000</v>
      </c>
      <c r="T2312">
        <v>0</v>
      </c>
      <c r="U2312" t="s">
        <v>3346</v>
      </c>
      <c r="V2312" t="s">
        <v>2345</v>
      </c>
      <c r="W2312">
        <v>5010</v>
      </c>
      <c r="X2312">
        <v>0</v>
      </c>
      <c r="Y2312">
        <v>218429</v>
      </c>
      <c r="Z2312">
        <v>20240830</v>
      </c>
      <c r="AA2312">
        <v>2024081060</v>
      </c>
      <c r="AB2312">
        <v>0</v>
      </c>
      <c r="AC2312" t="s">
        <v>2281</v>
      </c>
      <c r="AD2312" t="s">
        <v>2281</v>
      </c>
      <c r="AE2312">
        <v>11101</v>
      </c>
      <c r="AF2312" t="s">
        <v>2281</v>
      </c>
      <c r="AG2312" t="s">
        <v>549</v>
      </c>
      <c r="AH2312">
        <v>100</v>
      </c>
    </row>
    <row r="2313" spans="1:34" hidden="1" x14ac:dyDescent="0.25">
      <c r="A2313" t="str">
        <f t="shared" si="108"/>
        <v>21 11 1 11 1 3 7 0 2110102009 0 218525</v>
      </c>
      <c r="B2313" t="str">
        <f t="shared" si="109"/>
        <v>21 11 1 11 1 3 7 0 2110102009 0 218429</v>
      </c>
      <c r="C2313" t="str">
        <f t="shared" si="110"/>
        <v>21 11 1 11 1 3 7 0 2110102009 0</v>
      </c>
      <c r="D2313">
        <v>21</v>
      </c>
      <c r="E2313">
        <v>11</v>
      </c>
      <c r="F2313">
        <v>1</v>
      </c>
      <c r="G2313">
        <v>11</v>
      </c>
      <c r="H2313">
        <v>1</v>
      </c>
      <c r="I2313">
        <v>3</v>
      </c>
      <c r="J2313">
        <v>7</v>
      </c>
      <c r="K2313">
        <v>0</v>
      </c>
      <c r="L2313" t="s">
        <v>750</v>
      </c>
      <c r="M2313" t="s">
        <v>147</v>
      </c>
      <c r="N2313" s="13">
        <v>32895700</v>
      </c>
      <c r="O2313">
        <v>218525</v>
      </c>
      <c r="P2313">
        <v>2024</v>
      </c>
      <c r="Q2313">
        <v>900319291</v>
      </c>
      <c r="R2313" t="s">
        <v>785</v>
      </c>
      <c r="S2313" s="13">
        <v>295976000</v>
      </c>
      <c r="T2313">
        <v>0</v>
      </c>
      <c r="U2313" t="s">
        <v>3346</v>
      </c>
      <c r="V2313" t="s">
        <v>2345</v>
      </c>
      <c r="W2313">
        <v>5010</v>
      </c>
      <c r="X2313">
        <v>0</v>
      </c>
      <c r="Y2313">
        <v>218429</v>
      </c>
      <c r="Z2313">
        <v>20240830</v>
      </c>
      <c r="AA2313">
        <v>2024081060</v>
      </c>
      <c r="AB2313">
        <v>0</v>
      </c>
      <c r="AC2313" t="s">
        <v>2281</v>
      </c>
      <c r="AD2313" t="s">
        <v>2281</v>
      </c>
      <c r="AE2313">
        <v>11101</v>
      </c>
      <c r="AF2313" t="s">
        <v>2281</v>
      </c>
      <c r="AG2313" t="s">
        <v>549</v>
      </c>
      <c r="AH2313">
        <v>100</v>
      </c>
    </row>
    <row r="2314" spans="1:34" hidden="1" x14ac:dyDescent="0.25">
      <c r="A2314" t="str">
        <f t="shared" si="108"/>
        <v>21 11 1 11 1 3 12 0 2110102004 0 218525</v>
      </c>
      <c r="B2314" t="str">
        <f t="shared" si="109"/>
        <v>21 11 1 11 1 3 12 0 2110102004 0 218429</v>
      </c>
      <c r="C2314" t="str">
        <f t="shared" si="110"/>
        <v>21 11 1 11 1 3 12 0 2110102004 0</v>
      </c>
      <c r="D2314">
        <v>21</v>
      </c>
      <c r="E2314">
        <v>11</v>
      </c>
      <c r="F2314">
        <v>1</v>
      </c>
      <c r="G2314">
        <v>11</v>
      </c>
      <c r="H2314">
        <v>1</v>
      </c>
      <c r="I2314">
        <v>3</v>
      </c>
      <c r="J2314">
        <v>12</v>
      </c>
      <c r="K2314">
        <v>0</v>
      </c>
      <c r="L2314" t="s">
        <v>754</v>
      </c>
      <c r="M2314" t="s">
        <v>147</v>
      </c>
      <c r="N2314" s="13">
        <v>131503200</v>
      </c>
      <c r="O2314">
        <v>218525</v>
      </c>
      <c r="P2314">
        <v>2024</v>
      </c>
      <c r="Q2314">
        <v>900319291</v>
      </c>
      <c r="R2314" t="s">
        <v>785</v>
      </c>
      <c r="S2314" s="13">
        <v>295976000</v>
      </c>
      <c r="T2314">
        <v>0</v>
      </c>
      <c r="U2314" t="s">
        <v>3346</v>
      </c>
      <c r="V2314" t="s">
        <v>2345</v>
      </c>
      <c r="W2314">
        <v>5010</v>
      </c>
      <c r="X2314">
        <v>0</v>
      </c>
      <c r="Y2314">
        <v>218429</v>
      </c>
      <c r="Z2314">
        <v>20240830</v>
      </c>
      <c r="AA2314">
        <v>2024081060</v>
      </c>
      <c r="AB2314">
        <v>0</v>
      </c>
      <c r="AC2314" t="s">
        <v>2281</v>
      </c>
      <c r="AD2314" t="s">
        <v>2281</v>
      </c>
      <c r="AE2314">
        <v>11101</v>
      </c>
      <c r="AF2314" t="s">
        <v>2281</v>
      </c>
      <c r="AG2314" t="s">
        <v>549</v>
      </c>
      <c r="AH2314">
        <v>100</v>
      </c>
    </row>
    <row r="2315" spans="1:34" hidden="1" x14ac:dyDescent="0.25">
      <c r="A2315" t="str">
        <f t="shared" si="108"/>
        <v>21 11 1 11 1 3 2 0 2110102001 0 218526</v>
      </c>
      <c r="B2315" t="str">
        <f t="shared" si="109"/>
        <v>21 11 1 11 1 3 2 0 2110102001 0 218434</v>
      </c>
      <c r="C2315" t="str">
        <f t="shared" si="110"/>
        <v>21 11 1 11 1 3 2 0 2110102001 0</v>
      </c>
      <c r="D2315">
        <v>21</v>
      </c>
      <c r="E2315">
        <v>11</v>
      </c>
      <c r="F2315">
        <v>1</v>
      </c>
      <c r="G2315">
        <v>11</v>
      </c>
      <c r="H2315">
        <v>1</v>
      </c>
      <c r="I2315">
        <v>3</v>
      </c>
      <c r="J2315">
        <v>2</v>
      </c>
      <c r="K2315">
        <v>0</v>
      </c>
      <c r="L2315" t="s">
        <v>746</v>
      </c>
      <c r="M2315" t="s">
        <v>147</v>
      </c>
      <c r="N2315" s="13">
        <v>312171940</v>
      </c>
      <c r="O2315">
        <v>218526</v>
      </c>
      <c r="P2315">
        <v>2024</v>
      </c>
      <c r="Q2315">
        <v>900319291</v>
      </c>
      <c r="R2315" t="s">
        <v>785</v>
      </c>
      <c r="S2315" s="13">
        <v>752188480</v>
      </c>
      <c r="T2315">
        <v>0</v>
      </c>
      <c r="U2315" t="s">
        <v>3347</v>
      </c>
      <c r="V2315" t="s">
        <v>2345</v>
      </c>
      <c r="W2315">
        <v>5010</v>
      </c>
      <c r="X2315">
        <v>0</v>
      </c>
      <c r="Y2315">
        <v>218434</v>
      </c>
      <c r="Z2315">
        <v>20240830</v>
      </c>
      <c r="AA2315">
        <v>2024081060</v>
      </c>
      <c r="AB2315">
        <v>0</v>
      </c>
      <c r="AC2315" t="s">
        <v>2281</v>
      </c>
      <c r="AD2315" t="s">
        <v>2281</v>
      </c>
      <c r="AE2315">
        <v>11101</v>
      </c>
      <c r="AF2315" t="s">
        <v>2281</v>
      </c>
      <c r="AG2315" t="s">
        <v>549</v>
      </c>
      <c r="AH2315">
        <v>100</v>
      </c>
    </row>
    <row r="2316" spans="1:34" hidden="1" x14ac:dyDescent="0.25">
      <c r="A2316" t="str">
        <f t="shared" si="108"/>
        <v>21 11 1 11 1 3 8 0 2110102002 0 218526</v>
      </c>
      <c r="B2316" t="str">
        <f t="shared" si="109"/>
        <v>21 11 1 11 1 3 8 0 2110102002 0 218434</v>
      </c>
      <c r="C2316" t="str">
        <f t="shared" si="110"/>
        <v>21 11 1 11 1 3 8 0 2110102002 0</v>
      </c>
      <c r="D2316">
        <v>21</v>
      </c>
      <c r="E2316">
        <v>11</v>
      </c>
      <c r="F2316">
        <v>1</v>
      </c>
      <c r="G2316">
        <v>11</v>
      </c>
      <c r="H2316">
        <v>1</v>
      </c>
      <c r="I2316">
        <v>3</v>
      </c>
      <c r="J2316">
        <v>8</v>
      </c>
      <c r="K2316">
        <v>0</v>
      </c>
      <c r="L2316" t="s">
        <v>751</v>
      </c>
      <c r="M2316" t="s">
        <v>147</v>
      </c>
      <c r="N2316" s="13">
        <v>277848760</v>
      </c>
      <c r="O2316">
        <v>218526</v>
      </c>
      <c r="P2316">
        <v>2024</v>
      </c>
      <c r="Q2316">
        <v>900319291</v>
      </c>
      <c r="R2316" t="s">
        <v>785</v>
      </c>
      <c r="S2316" s="13">
        <v>752188480</v>
      </c>
      <c r="T2316">
        <v>0</v>
      </c>
      <c r="U2316" t="s">
        <v>3347</v>
      </c>
      <c r="V2316" t="s">
        <v>2345</v>
      </c>
      <c r="W2316">
        <v>5010</v>
      </c>
      <c r="X2316">
        <v>0</v>
      </c>
      <c r="Y2316">
        <v>218434</v>
      </c>
      <c r="Z2316">
        <v>20240830</v>
      </c>
      <c r="AA2316">
        <v>2024081060</v>
      </c>
      <c r="AB2316">
        <v>0</v>
      </c>
      <c r="AC2316" t="s">
        <v>2281</v>
      </c>
      <c r="AD2316" t="s">
        <v>2281</v>
      </c>
      <c r="AE2316">
        <v>11101</v>
      </c>
      <c r="AF2316" t="s">
        <v>2281</v>
      </c>
      <c r="AG2316" t="s">
        <v>549</v>
      </c>
      <c r="AH2316">
        <v>100</v>
      </c>
    </row>
    <row r="2317" spans="1:34" hidden="1" x14ac:dyDescent="0.25">
      <c r="A2317" t="str">
        <f t="shared" si="108"/>
        <v>21 11 1 11 1 3 9 0 2110102001 0 218526</v>
      </c>
      <c r="B2317" t="str">
        <f t="shared" si="109"/>
        <v>21 11 1 11 1 3 9 0 2110102001 0 218434</v>
      </c>
      <c r="C2317" t="str">
        <f t="shared" si="110"/>
        <v>21 11 1 11 1 3 9 0 2110102001 0</v>
      </c>
      <c r="D2317">
        <v>21</v>
      </c>
      <c r="E2317">
        <v>11</v>
      </c>
      <c r="F2317">
        <v>1</v>
      </c>
      <c r="G2317">
        <v>11</v>
      </c>
      <c r="H2317">
        <v>1</v>
      </c>
      <c r="I2317">
        <v>3</v>
      </c>
      <c r="J2317">
        <v>9</v>
      </c>
      <c r="K2317">
        <v>0</v>
      </c>
      <c r="L2317" t="s">
        <v>746</v>
      </c>
      <c r="M2317" t="s">
        <v>147</v>
      </c>
      <c r="N2317" s="13">
        <v>118497780</v>
      </c>
      <c r="O2317">
        <v>218526</v>
      </c>
      <c r="P2317">
        <v>2024</v>
      </c>
      <c r="Q2317">
        <v>900319291</v>
      </c>
      <c r="R2317" t="s">
        <v>785</v>
      </c>
      <c r="S2317" s="13">
        <v>752188480</v>
      </c>
      <c r="T2317">
        <v>0</v>
      </c>
      <c r="U2317" t="s">
        <v>3347</v>
      </c>
      <c r="V2317" t="s">
        <v>2345</v>
      </c>
      <c r="W2317">
        <v>5010</v>
      </c>
      <c r="X2317">
        <v>0</v>
      </c>
      <c r="Y2317">
        <v>218434</v>
      </c>
      <c r="Z2317">
        <v>20240830</v>
      </c>
      <c r="AA2317">
        <v>2024081060</v>
      </c>
      <c r="AB2317">
        <v>0</v>
      </c>
      <c r="AC2317" t="s">
        <v>2281</v>
      </c>
      <c r="AD2317" t="s">
        <v>2281</v>
      </c>
      <c r="AE2317">
        <v>11101</v>
      </c>
      <c r="AF2317" t="s">
        <v>2281</v>
      </c>
      <c r="AG2317" t="s">
        <v>549</v>
      </c>
      <c r="AH2317">
        <v>100</v>
      </c>
    </row>
    <row r="2318" spans="1:34" hidden="1" x14ac:dyDescent="0.25">
      <c r="A2318" t="str">
        <f t="shared" si="108"/>
        <v>21 11 1 11 1 3 10 0 2110102005 0 218526</v>
      </c>
      <c r="B2318" t="str">
        <f t="shared" si="109"/>
        <v>21 11 1 11 1 3 10 0 2110102005 0 218434</v>
      </c>
      <c r="C2318" t="str">
        <f t="shared" si="110"/>
        <v>21 11 1 11 1 3 10 0 2110102005 0</v>
      </c>
      <c r="D2318">
        <v>21</v>
      </c>
      <c r="E2318">
        <v>11</v>
      </c>
      <c r="F2318">
        <v>1</v>
      </c>
      <c r="G2318">
        <v>11</v>
      </c>
      <c r="H2318">
        <v>1</v>
      </c>
      <c r="I2318">
        <v>3</v>
      </c>
      <c r="J2318">
        <v>10</v>
      </c>
      <c r="K2318">
        <v>0</v>
      </c>
      <c r="L2318" t="s">
        <v>752</v>
      </c>
      <c r="M2318" t="s">
        <v>147</v>
      </c>
      <c r="N2318" s="13">
        <v>43670000</v>
      </c>
      <c r="O2318">
        <v>218526</v>
      </c>
      <c r="P2318">
        <v>2024</v>
      </c>
      <c r="Q2318">
        <v>900319291</v>
      </c>
      <c r="R2318" t="s">
        <v>785</v>
      </c>
      <c r="S2318" s="13">
        <v>752188480</v>
      </c>
      <c r="T2318">
        <v>0</v>
      </c>
      <c r="U2318" t="s">
        <v>3347</v>
      </c>
      <c r="V2318" t="s">
        <v>2345</v>
      </c>
      <c r="W2318">
        <v>5010</v>
      </c>
      <c r="X2318">
        <v>0</v>
      </c>
      <c r="Y2318">
        <v>218434</v>
      </c>
      <c r="Z2318">
        <v>20240830</v>
      </c>
      <c r="AA2318">
        <v>2024081060</v>
      </c>
      <c r="AB2318">
        <v>0</v>
      </c>
      <c r="AC2318" t="s">
        <v>2281</v>
      </c>
      <c r="AD2318" t="s">
        <v>2281</v>
      </c>
      <c r="AE2318">
        <v>11101</v>
      </c>
      <c r="AF2318" t="s">
        <v>2281</v>
      </c>
      <c r="AG2318" t="s">
        <v>549</v>
      </c>
      <c r="AH2318">
        <v>100</v>
      </c>
    </row>
    <row r="2319" spans="1:34" hidden="1" x14ac:dyDescent="0.25">
      <c r="A2319" t="str">
        <f t="shared" si="108"/>
        <v>21 11 1 11 1 3 2 0 2110102001 0 218527</v>
      </c>
      <c r="B2319" t="str">
        <f t="shared" si="109"/>
        <v>21 11 1 11 1 3 2 0 2110102001 0 218438</v>
      </c>
      <c r="C2319" t="str">
        <f t="shared" si="110"/>
        <v>21 11 1 11 1 3 2 0 2110102001 0</v>
      </c>
      <c r="D2319">
        <v>21</v>
      </c>
      <c r="E2319">
        <v>11</v>
      </c>
      <c r="F2319">
        <v>1</v>
      </c>
      <c r="G2319">
        <v>11</v>
      </c>
      <c r="H2319">
        <v>1</v>
      </c>
      <c r="I2319">
        <v>3</v>
      </c>
      <c r="J2319">
        <v>2</v>
      </c>
      <c r="K2319">
        <v>0</v>
      </c>
      <c r="L2319" t="s">
        <v>746</v>
      </c>
      <c r="M2319" t="s">
        <v>147</v>
      </c>
      <c r="N2319" s="13">
        <v>3173400</v>
      </c>
      <c r="O2319">
        <v>218527</v>
      </c>
      <c r="P2319">
        <v>2024</v>
      </c>
      <c r="Q2319">
        <v>900319291</v>
      </c>
      <c r="R2319" t="s">
        <v>785</v>
      </c>
      <c r="S2319" s="13">
        <v>9232432</v>
      </c>
      <c r="T2319">
        <v>0</v>
      </c>
      <c r="U2319" t="s">
        <v>3348</v>
      </c>
      <c r="V2319" t="s">
        <v>2345</v>
      </c>
      <c r="W2319">
        <v>5010</v>
      </c>
      <c r="X2319">
        <v>0</v>
      </c>
      <c r="Y2319">
        <v>218438</v>
      </c>
      <c r="Z2319">
        <v>20240830</v>
      </c>
      <c r="AA2319">
        <v>2024081080</v>
      </c>
      <c r="AB2319">
        <v>0</v>
      </c>
      <c r="AC2319" t="s">
        <v>2281</v>
      </c>
      <c r="AD2319" t="s">
        <v>2281</v>
      </c>
      <c r="AE2319">
        <v>11101</v>
      </c>
      <c r="AF2319" t="s">
        <v>2281</v>
      </c>
      <c r="AG2319" t="s">
        <v>549</v>
      </c>
      <c r="AH2319">
        <v>100</v>
      </c>
    </row>
    <row r="2320" spans="1:34" hidden="1" x14ac:dyDescent="0.25">
      <c r="A2320" t="str">
        <f t="shared" si="108"/>
        <v>21 11 1 11 1 3 8 0 2110102002 0 218527</v>
      </c>
      <c r="B2320" t="str">
        <f t="shared" si="109"/>
        <v>21 11 1 11 1 3 8 0 2110102002 0 218438</v>
      </c>
      <c r="C2320" t="str">
        <f t="shared" si="110"/>
        <v>21 11 1 11 1 3 8 0 2110102002 0</v>
      </c>
      <c r="D2320">
        <v>21</v>
      </c>
      <c r="E2320">
        <v>11</v>
      </c>
      <c r="F2320">
        <v>1</v>
      </c>
      <c r="G2320">
        <v>11</v>
      </c>
      <c r="H2320">
        <v>1</v>
      </c>
      <c r="I2320">
        <v>3</v>
      </c>
      <c r="J2320">
        <v>8</v>
      </c>
      <c r="K2320">
        <v>0</v>
      </c>
      <c r="L2320" t="s">
        <v>751</v>
      </c>
      <c r="M2320" t="s">
        <v>147</v>
      </c>
      <c r="N2320" s="13">
        <v>6059032</v>
      </c>
      <c r="O2320">
        <v>218527</v>
      </c>
      <c r="P2320">
        <v>2024</v>
      </c>
      <c r="Q2320">
        <v>900319291</v>
      </c>
      <c r="R2320" t="s">
        <v>785</v>
      </c>
      <c r="S2320" s="13">
        <v>9232432</v>
      </c>
      <c r="T2320">
        <v>0</v>
      </c>
      <c r="U2320" t="s">
        <v>3348</v>
      </c>
      <c r="V2320" t="s">
        <v>2345</v>
      </c>
      <c r="W2320">
        <v>5010</v>
      </c>
      <c r="X2320">
        <v>0</v>
      </c>
      <c r="Y2320">
        <v>218438</v>
      </c>
      <c r="Z2320">
        <v>20240830</v>
      </c>
      <c r="AA2320">
        <v>2024081080</v>
      </c>
      <c r="AB2320">
        <v>0</v>
      </c>
      <c r="AC2320" t="s">
        <v>2281</v>
      </c>
      <c r="AD2320" t="s">
        <v>2281</v>
      </c>
      <c r="AE2320">
        <v>11101</v>
      </c>
      <c r="AF2320" t="s">
        <v>2281</v>
      </c>
      <c r="AG2320" t="s">
        <v>549</v>
      </c>
      <c r="AH2320">
        <v>100</v>
      </c>
    </row>
    <row r="2321" spans="1:34" hidden="1" x14ac:dyDescent="0.25">
      <c r="A2321" t="str">
        <f t="shared" si="108"/>
        <v>21 11 1 11 1 3 8 0 2110102002 0 218528</v>
      </c>
      <c r="B2321" t="str">
        <f t="shared" si="109"/>
        <v>21 11 1 11 1 3 8 0 2110102002 0 218440</v>
      </c>
      <c r="C2321" t="str">
        <f t="shared" si="110"/>
        <v>21 11 1 11 1 3 8 0 2110102002 0</v>
      </c>
      <c r="D2321">
        <v>21</v>
      </c>
      <c r="E2321">
        <v>11</v>
      </c>
      <c r="F2321">
        <v>1</v>
      </c>
      <c r="G2321">
        <v>11</v>
      </c>
      <c r="H2321">
        <v>1</v>
      </c>
      <c r="I2321">
        <v>3</v>
      </c>
      <c r="J2321">
        <v>8</v>
      </c>
      <c r="K2321">
        <v>0</v>
      </c>
      <c r="L2321" t="s">
        <v>751</v>
      </c>
      <c r="M2321" t="s">
        <v>147</v>
      </c>
      <c r="N2321" s="13">
        <v>413898</v>
      </c>
      <c r="O2321">
        <v>218528</v>
      </c>
      <c r="P2321">
        <v>2024</v>
      </c>
      <c r="Q2321">
        <v>900319291</v>
      </c>
      <c r="R2321" t="s">
        <v>785</v>
      </c>
      <c r="S2321" s="13">
        <v>413898</v>
      </c>
      <c r="T2321">
        <v>0</v>
      </c>
      <c r="U2321" t="s">
        <v>3349</v>
      </c>
      <c r="V2321" t="s">
        <v>2345</v>
      </c>
      <c r="W2321">
        <v>5011</v>
      </c>
      <c r="X2321">
        <v>0</v>
      </c>
      <c r="Y2321">
        <v>218440</v>
      </c>
      <c r="Z2321">
        <v>20240830</v>
      </c>
      <c r="AA2321">
        <v>2024081180</v>
      </c>
      <c r="AB2321">
        <v>0</v>
      </c>
      <c r="AC2321" t="s">
        <v>2281</v>
      </c>
      <c r="AD2321" t="s">
        <v>2281</v>
      </c>
      <c r="AE2321">
        <v>11101</v>
      </c>
      <c r="AF2321" t="s">
        <v>2281</v>
      </c>
      <c r="AG2321" t="s">
        <v>549</v>
      </c>
      <c r="AH2321">
        <v>100</v>
      </c>
    </row>
    <row r="2322" spans="1:34" hidden="1" x14ac:dyDescent="0.25">
      <c r="A2322" t="str">
        <f t="shared" si="108"/>
        <v>21 5 3 22 4 203 5 44 0 4599023 218529</v>
      </c>
      <c r="B2322" t="str">
        <f t="shared" si="109"/>
        <v>21 5 3 22 4 203 5 44 0 4599023 218411</v>
      </c>
      <c r="C2322" t="str">
        <f t="shared" si="110"/>
        <v>21 5 3 22 4 203 5 44 0 4599023</v>
      </c>
      <c r="D2322">
        <v>21</v>
      </c>
      <c r="E2322">
        <v>5</v>
      </c>
      <c r="F2322">
        <v>3</v>
      </c>
      <c r="G2322">
        <v>22</v>
      </c>
      <c r="H2322">
        <v>4</v>
      </c>
      <c r="I2322">
        <v>203</v>
      </c>
      <c r="J2322">
        <v>5</v>
      </c>
      <c r="K2322">
        <v>44</v>
      </c>
      <c r="L2322" t="s">
        <v>147</v>
      </c>
      <c r="M2322" t="s">
        <v>152</v>
      </c>
      <c r="N2322" s="13">
        <v>2974320</v>
      </c>
      <c r="O2322">
        <v>218529</v>
      </c>
      <c r="P2322">
        <v>2024</v>
      </c>
      <c r="Q2322">
        <v>900230503</v>
      </c>
      <c r="R2322" t="s">
        <v>1018</v>
      </c>
      <c r="S2322" s="13">
        <v>2974320</v>
      </c>
      <c r="T2322">
        <v>88250</v>
      </c>
      <c r="U2322" t="s">
        <v>3328</v>
      </c>
      <c r="V2322" t="s">
        <v>3350</v>
      </c>
      <c r="W2322">
        <v>5007</v>
      </c>
      <c r="X2322">
        <v>2305</v>
      </c>
      <c r="Y2322">
        <v>218411</v>
      </c>
      <c r="Z2322">
        <v>20240830</v>
      </c>
      <c r="AA2322">
        <v>2406070740</v>
      </c>
      <c r="AB2322">
        <v>2</v>
      </c>
      <c r="AC2322" t="s">
        <v>2281</v>
      </c>
      <c r="AD2322" t="s">
        <v>2281</v>
      </c>
      <c r="AE2322">
        <v>21301</v>
      </c>
      <c r="AF2322" t="s">
        <v>2281</v>
      </c>
      <c r="AG2322" t="s">
        <v>569</v>
      </c>
      <c r="AH2322">
        <v>258</v>
      </c>
    </row>
    <row r="2323" spans="1:34" hidden="1" x14ac:dyDescent="0.25">
      <c r="A2323" t="str">
        <f t="shared" si="108"/>
        <v>21 11 1 11 1 1 13 0 2120201002 0 218530</v>
      </c>
      <c r="B2323" t="str">
        <f t="shared" si="109"/>
        <v>21 11 1 11 1 1 13 0 2120201002 0 218257</v>
      </c>
      <c r="C2323" t="str">
        <f t="shared" si="110"/>
        <v>21 11 1 11 1 1 13 0 2120201002 0</v>
      </c>
      <c r="D2323">
        <v>21</v>
      </c>
      <c r="E2323">
        <v>11</v>
      </c>
      <c r="F2323">
        <v>1</v>
      </c>
      <c r="G2323">
        <v>11</v>
      </c>
      <c r="H2323">
        <v>1</v>
      </c>
      <c r="I2323">
        <v>1</v>
      </c>
      <c r="J2323">
        <v>13</v>
      </c>
      <c r="K2323">
        <v>0</v>
      </c>
      <c r="L2323" t="s">
        <v>743</v>
      </c>
      <c r="M2323" t="s">
        <v>147</v>
      </c>
      <c r="N2323" s="13">
        <v>52632000</v>
      </c>
      <c r="O2323">
        <v>218530</v>
      </c>
      <c r="P2323">
        <v>2024</v>
      </c>
      <c r="Q2323">
        <v>41642642</v>
      </c>
      <c r="R2323" t="s">
        <v>1127</v>
      </c>
      <c r="S2323" s="13">
        <v>52632000</v>
      </c>
      <c r="T2323">
        <v>1105714</v>
      </c>
      <c r="U2323" t="s">
        <v>3351</v>
      </c>
      <c r="V2323" t="s">
        <v>3352</v>
      </c>
      <c r="W2323">
        <v>5007</v>
      </c>
      <c r="X2323">
        <v>2302</v>
      </c>
      <c r="Y2323">
        <v>218257</v>
      </c>
      <c r="Z2323">
        <v>20240830</v>
      </c>
      <c r="AA2323">
        <v>2405270700</v>
      </c>
      <c r="AB2323">
        <v>1</v>
      </c>
      <c r="AC2323" t="s">
        <v>2281</v>
      </c>
      <c r="AD2323" t="s">
        <v>2281</v>
      </c>
      <c r="AE2323">
        <v>11101</v>
      </c>
      <c r="AF2323" t="s">
        <v>2281</v>
      </c>
      <c r="AG2323" t="s">
        <v>549</v>
      </c>
      <c r="AH2323">
        <v>258</v>
      </c>
    </row>
    <row r="2324" spans="1:34" hidden="1" x14ac:dyDescent="0.25">
      <c r="A2324" t="str">
        <f t="shared" si="108"/>
        <v>21 11 1 11 1 1 13 0 2120201002 0 218534</v>
      </c>
      <c r="B2324" t="str">
        <f t="shared" si="109"/>
        <v>21 11 1 11 1 1 13 0 2120201002 0 218256</v>
      </c>
      <c r="C2324" t="str">
        <f t="shared" si="110"/>
        <v>21 11 1 11 1 1 13 0 2120201002 0</v>
      </c>
      <c r="D2324">
        <v>21</v>
      </c>
      <c r="E2324">
        <v>11</v>
      </c>
      <c r="F2324">
        <v>1</v>
      </c>
      <c r="G2324">
        <v>11</v>
      </c>
      <c r="H2324">
        <v>1</v>
      </c>
      <c r="I2324">
        <v>1</v>
      </c>
      <c r="J2324">
        <v>13</v>
      </c>
      <c r="K2324">
        <v>0</v>
      </c>
      <c r="L2324" t="s">
        <v>743</v>
      </c>
      <c r="M2324" t="s">
        <v>147</v>
      </c>
      <c r="N2324" s="13">
        <v>46325184.390000001</v>
      </c>
      <c r="O2324">
        <v>218534</v>
      </c>
      <c r="P2324">
        <v>2024</v>
      </c>
      <c r="Q2324">
        <v>816007113</v>
      </c>
      <c r="R2324" t="s">
        <v>1126</v>
      </c>
      <c r="S2324" s="13">
        <v>46325184.390000001</v>
      </c>
      <c r="T2324">
        <v>973218</v>
      </c>
      <c r="U2324" t="s">
        <v>3353</v>
      </c>
      <c r="V2324" t="s">
        <v>3354</v>
      </c>
      <c r="W2324">
        <v>5007</v>
      </c>
      <c r="X2324">
        <v>2302</v>
      </c>
      <c r="Y2324">
        <v>218256</v>
      </c>
      <c r="Z2324">
        <v>20240905</v>
      </c>
      <c r="AA2324">
        <v>2405270699</v>
      </c>
      <c r="AB2324">
        <v>1</v>
      </c>
      <c r="AC2324" t="s">
        <v>2281</v>
      </c>
      <c r="AD2324" t="s">
        <v>2281</v>
      </c>
      <c r="AE2324">
        <v>11101</v>
      </c>
      <c r="AF2324" t="s">
        <v>2281</v>
      </c>
      <c r="AG2324" t="s">
        <v>549</v>
      </c>
      <c r="AH2324">
        <v>258</v>
      </c>
    </row>
    <row r="2325" spans="1:34" hidden="1" x14ac:dyDescent="0.25">
      <c r="A2325" t="str">
        <f t="shared" si="108"/>
        <v>21 4 3 11 5 1 5 0 0 4599023 218535</v>
      </c>
      <c r="B2325" t="str">
        <f t="shared" si="109"/>
        <v>21 4 3 11 5 1 5 0 0 4599023 218259</v>
      </c>
      <c r="C2325" t="str">
        <f t="shared" si="110"/>
        <v>21 4 3 11 5 1 5 0 0 4599023</v>
      </c>
      <c r="D2325">
        <v>21</v>
      </c>
      <c r="E2325">
        <v>4</v>
      </c>
      <c r="F2325">
        <v>3</v>
      </c>
      <c r="G2325">
        <v>11</v>
      </c>
      <c r="H2325">
        <v>5</v>
      </c>
      <c r="I2325">
        <v>1</v>
      </c>
      <c r="J2325">
        <v>5</v>
      </c>
      <c r="K2325">
        <v>0</v>
      </c>
      <c r="L2325" t="s">
        <v>147</v>
      </c>
      <c r="M2325" t="s">
        <v>152</v>
      </c>
      <c r="N2325" s="13">
        <v>134308802.47</v>
      </c>
      <c r="O2325">
        <v>218535</v>
      </c>
      <c r="P2325">
        <v>2024</v>
      </c>
      <c r="Q2325">
        <v>900575614</v>
      </c>
      <c r="R2325" t="s">
        <v>1107</v>
      </c>
      <c r="S2325" s="13">
        <v>134308802.47</v>
      </c>
      <c r="T2325">
        <v>0</v>
      </c>
      <c r="U2325" t="s">
        <v>3312</v>
      </c>
      <c r="V2325" t="s">
        <v>682</v>
      </c>
      <c r="W2325">
        <v>5004</v>
      </c>
      <c r="X2325">
        <v>0</v>
      </c>
      <c r="Y2325">
        <v>218259</v>
      </c>
      <c r="Z2325">
        <v>20240905</v>
      </c>
      <c r="AA2325">
        <v>2405280703</v>
      </c>
      <c r="AB2325">
        <v>2</v>
      </c>
      <c r="AC2325" t="s">
        <v>2281</v>
      </c>
      <c r="AD2325" t="s">
        <v>2281</v>
      </c>
      <c r="AE2325">
        <v>11101</v>
      </c>
      <c r="AF2325" t="s">
        <v>2281</v>
      </c>
      <c r="AG2325" t="s">
        <v>549</v>
      </c>
      <c r="AH2325">
        <v>261</v>
      </c>
    </row>
    <row r="2326" spans="1:34" hidden="1" x14ac:dyDescent="0.25">
      <c r="A2326" t="str">
        <f t="shared" si="108"/>
        <v>21 11 1 11 1 2 1 1 211020100101 0 218536</v>
      </c>
      <c r="B2326" t="str">
        <f t="shared" si="109"/>
        <v>21 11 1 11 1 2 1 1 211020100101 0 218368</v>
      </c>
      <c r="C2326" t="str">
        <f t="shared" si="110"/>
        <v>21 11 1 11 1 2 1 1 211020100101 0</v>
      </c>
      <c r="D2326">
        <v>21</v>
      </c>
      <c r="E2326">
        <v>11</v>
      </c>
      <c r="F2326">
        <v>1</v>
      </c>
      <c r="G2326">
        <v>11</v>
      </c>
      <c r="H2326">
        <v>1</v>
      </c>
      <c r="I2326">
        <v>2</v>
      </c>
      <c r="J2326">
        <v>1</v>
      </c>
      <c r="K2326">
        <v>1</v>
      </c>
      <c r="L2326" t="s">
        <v>728</v>
      </c>
      <c r="M2326" t="s">
        <v>147</v>
      </c>
      <c r="N2326" s="13">
        <v>3000000</v>
      </c>
      <c r="O2326">
        <v>218536</v>
      </c>
      <c r="P2326">
        <v>2024</v>
      </c>
      <c r="Q2326">
        <v>1053830964</v>
      </c>
      <c r="R2326" t="s">
        <v>1156</v>
      </c>
      <c r="S2326" s="13">
        <v>3000000</v>
      </c>
      <c r="T2326">
        <v>0</v>
      </c>
      <c r="U2326" t="s">
        <v>3355</v>
      </c>
      <c r="V2326" t="s">
        <v>3356</v>
      </c>
      <c r="W2326">
        <v>5004</v>
      </c>
      <c r="X2326">
        <v>0</v>
      </c>
      <c r="Y2326">
        <v>218368</v>
      </c>
      <c r="Z2326">
        <v>20240905</v>
      </c>
      <c r="AA2326">
        <v>2407240899</v>
      </c>
      <c r="AB2326">
        <v>1</v>
      </c>
      <c r="AC2326" t="s">
        <v>2281</v>
      </c>
      <c r="AD2326" t="s">
        <v>2281</v>
      </c>
      <c r="AE2326">
        <v>11101</v>
      </c>
      <c r="AF2326" t="s">
        <v>2281</v>
      </c>
      <c r="AG2326" t="s">
        <v>549</v>
      </c>
      <c r="AH2326">
        <v>260</v>
      </c>
    </row>
    <row r="2327" spans="1:34" hidden="1" x14ac:dyDescent="0.25">
      <c r="A2327" t="str">
        <f t="shared" si="108"/>
        <v>21 11 1 11 1 2 1 1 211020100101 0 218537</v>
      </c>
      <c r="B2327" t="str">
        <f t="shared" si="109"/>
        <v>21 11 1 11 1 2 1 1 211020100101 0 218187</v>
      </c>
      <c r="C2327" t="str">
        <f t="shared" si="110"/>
        <v>21 11 1 11 1 2 1 1 211020100101 0</v>
      </c>
      <c r="D2327">
        <v>21</v>
      </c>
      <c r="E2327">
        <v>11</v>
      </c>
      <c r="F2327">
        <v>1</v>
      </c>
      <c r="G2327">
        <v>11</v>
      </c>
      <c r="H2327">
        <v>1</v>
      </c>
      <c r="I2327">
        <v>2</v>
      </c>
      <c r="J2327">
        <v>1</v>
      </c>
      <c r="K2327">
        <v>1</v>
      </c>
      <c r="L2327" t="s">
        <v>728</v>
      </c>
      <c r="M2327" t="s">
        <v>147</v>
      </c>
      <c r="N2327" s="13">
        <v>5000000</v>
      </c>
      <c r="O2327">
        <v>218537</v>
      </c>
      <c r="P2327">
        <v>2024</v>
      </c>
      <c r="Q2327">
        <v>1053856491</v>
      </c>
      <c r="R2327" t="s">
        <v>3106</v>
      </c>
      <c r="S2327" s="13">
        <v>5000000</v>
      </c>
      <c r="T2327">
        <v>0</v>
      </c>
      <c r="U2327" t="s">
        <v>3201</v>
      </c>
      <c r="V2327" t="s">
        <v>2291</v>
      </c>
      <c r="W2327">
        <v>5004</v>
      </c>
      <c r="X2327">
        <v>0</v>
      </c>
      <c r="Y2327">
        <v>218187</v>
      </c>
      <c r="Z2327">
        <v>20240905</v>
      </c>
      <c r="AA2327">
        <v>2404050519</v>
      </c>
      <c r="AB2327">
        <v>5</v>
      </c>
      <c r="AC2327" t="s">
        <v>2281</v>
      </c>
      <c r="AD2327" t="s">
        <v>2281</v>
      </c>
      <c r="AE2327">
        <v>11101</v>
      </c>
      <c r="AF2327" t="s">
        <v>2281</v>
      </c>
      <c r="AG2327" t="s">
        <v>549</v>
      </c>
      <c r="AH2327">
        <v>260</v>
      </c>
    </row>
    <row r="2328" spans="1:34" hidden="1" x14ac:dyDescent="0.25">
      <c r="A2328" t="str">
        <f t="shared" si="108"/>
        <v>21 11 1 11 2 1 22 0 2120202008 0 218538</v>
      </c>
      <c r="B2328" t="str">
        <f t="shared" si="109"/>
        <v>21 11 1 11 2 1 22 0 2120202008 0 218224</v>
      </c>
      <c r="C2328" t="str">
        <f t="shared" si="110"/>
        <v>21 11 1 11 2 1 22 0 2120202008 0</v>
      </c>
      <c r="D2328">
        <v>21</v>
      </c>
      <c r="E2328">
        <v>11</v>
      </c>
      <c r="F2328">
        <v>1</v>
      </c>
      <c r="G2328">
        <v>11</v>
      </c>
      <c r="H2328">
        <v>2</v>
      </c>
      <c r="I2328">
        <v>1</v>
      </c>
      <c r="J2328">
        <v>22</v>
      </c>
      <c r="K2328">
        <v>0</v>
      </c>
      <c r="L2328" t="s">
        <v>755</v>
      </c>
      <c r="M2328" t="s">
        <v>147</v>
      </c>
      <c r="N2328" s="13">
        <v>64057354.079999998</v>
      </c>
      <c r="O2328">
        <v>218538</v>
      </c>
      <c r="P2328">
        <v>2024</v>
      </c>
      <c r="Q2328">
        <v>800028582</v>
      </c>
      <c r="R2328" t="s">
        <v>833</v>
      </c>
      <c r="S2328" s="13">
        <v>64057354.079999998</v>
      </c>
      <c r="T2328">
        <v>0</v>
      </c>
      <c r="U2328" t="s">
        <v>2411</v>
      </c>
      <c r="V2328" t="s">
        <v>3357</v>
      </c>
      <c r="W2328">
        <v>5004</v>
      </c>
      <c r="X2328">
        <v>0</v>
      </c>
      <c r="Y2328">
        <v>218224</v>
      </c>
      <c r="Z2328">
        <v>20240905</v>
      </c>
      <c r="AA2328">
        <v>2405020606</v>
      </c>
      <c r="AB2328">
        <v>4</v>
      </c>
      <c r="AC2328" t="s">
        <v>2281</v>
      </c>
      <c r="AD2328" t="s">
        <v>2281</v>
      </c>
      <c r="AE2328">
        <v>11101</v>
      </c>
      <c r="AF2328" t="s">
        <v>2281</v>
      </c>
      <c r="AG2328" t="s">
        <v>549</v>
      </c>
      <c r="AH2328">
        <v>121</v>
      </c>
    </row>
    <row r="2329" spans="1:34" hidden="1" x14ac:dyDescent="0.25">
      <c r="A2329" t="str">
        <f t="shared" si="108"/>
        <v>21 11 1 11 2 1 22 0 2120202008 0 218539</v>
      </c>
      <c r="B2329" t="str">
        <f t="shared" si="109"/>
        <v>21 11 1 11 2 1 22 0 2120202008 0 218224</v>
      </c>
      <c r="C2329" t="str">
        <f t="shared" si="110"/>
        <v>21 11 1 11 2 1 22 0 2120202008 0</v>
      </c>
      <c r="D2329">
        <v>21</v>
      </c>
      <c r="E2329">
        <v>11</v>
      </c>
      <c r="F2329">
        <v>1</v>
      </c>
      <c r="G2329">
        <v>11</v>
      </c>
      <c r="H2329">
        <v>2</v>
      </c>
      <c r="I2329">
        <v>1</v>
      </c>
      <c r="J2329">
        <v>22</v>
      </c>
      <c r="K2329">
        <v>0</v>
      </c>
      <c r="L2329" t="s">
        <v>755</v>
      </c>
      <c r="M2329" t="s">
        <v>147</v>
      </c>
      <c r="N2329" s="13">
        <v>8469805.9199999999</v>
      </c>
      <c r="O2329">
        <v>218539</v>
      </c>
      <c r="P2329">
        <v>2024</v>
      </c>
      <c r="Q2329">
        <v>800028582</v>
      </c>
      <c r="R2329" t="s">
        <v>833</v>
      </c>
      <c r="S2329" s="13">
        <v>8469805.9199999999</v>
      </c>
      <c r="T2329">
        <v>0</v>
      </c>
      <c r="U2329" t="s">
        <v>2411</v>
      </c>
      <c r="V2329" t="s">
        <v>3357</v>
      </c>
      <c r="W2329">
        <v>5004</v>
      </c>
      <c r="X2329">
        <v>0</v>
      </c>
      <c r="Y2329">
        <v>218224</v>
      </c>
      <c r="Z2329">
        <v>20240905</v>
      </c>
      <c r="AA2329">
        <v>2405020606</v>
      </c>
      <c r="AB2329">
        <v>4</v>
      </c>
      <c r="AC2329" t="s">
        <v>2281</v>
      </c>
      <c r="AD2329" t="s">
        <v>2281</v>
      </c>
      <c r="AE2329">
        <v>11101</v>
      </c>
      <c r="AF2329" t="s">
        <v>2281</v>
      </c>
      <c r="AG2329" t="s">
        <v>549</v>
      </c>
      <c r="AH2329">
        <v>121</v>
      </c>
    </row>
    <row r="2330" spans="1:34" hidden="1" x14ac:dyDescent="0.25">
      <c r="A2330" t="str">
        <f t="shared" si="108"/>
        <v>21 11 1 11 2 1 17 0 2120202008 0 218540</v>
      </c>
      <c r="B2330" t="str">
        <f t="shared" si="109"/>
        <v>21 11 1 11 2 1 17 0 2120202008 0 218068</v>
      </c>
      <c r="C2330" t="str">
        <f t="shared" si="110"/>
        <v>21 11 1 11 2 1 17 0 2120202008 0</v>
      </c>
      <c r="D2330">
        <v>21</v>
      </c>
      <c r="E2330">
        <v>11</v>
      </c>
      <c r="F2330">
        <v>1</v>
      </c>
      <c r="G2330">
        <v>11</v>
      </c>
      <c r="H2330">
        <v>2</v>
      </c>
      <c r="I2330">
        <v>1</v>
      </c>
      <c r="J2330">
        <v>17</v>
      </c>
      <c r="K2330">
        <v>0</v>
      </c>
      <c r="L2330" t="s">
        <v>755</v>
      </c>
      <c r="M2330" t="s">
        <v>147</v>
      </c>
      <c r="N2330" s="13">
        <v>201531.98</v>
      </c>
      <c r="O2330">
        <v>218540</v>
      </c>
      <c r="P2330">
        <v>2024</v>
      </c>
      <c r="Q2330">
        <v>830122566</v>
      </c>
      <c r="R2330" t="s">
        <v>1178</v>
      </c>
      <c r="S2330" s="13">
        <v>201531.98</v>
      </c>
      <c r="T2330">
        <v>0</v>
      </c>
      <c r="U2330" t="s">
        <v>3098</v>
      </c>
      <c r="V2330" t="s">
        <v>2280</v>
      </c>
      <c r="W2330">
        <v>5004</v>
      </c>
      <c r="X2330">
        <v>0</v>
      </c>
      <c r="Y2330">
        <v>218068</v>
      </c>
      <c r="Z2330">
        <v>20240905</v>
      </c>
      <c r="AA2330">
        <v>0</v>
      </c>
      <c r="AB2330">
        <v>0</v>
      </c>
      <c r="AC2330" t="s">
        <v>2281</v>
      </c>
      <c r="AD2330" t="s">
        <v>2281</v>
      </c>
      <c r="AE2330">
        <v>11101</v>
      </c>
      <c r="AF2330" t="s">
        <v>2281</v>
      </c>
      <c r="AG2330" t="s">
        <v>549</v>
      </c>
      <c r="AH2330">
        <v>335</v>
      </c>
    </row>
    <row r="2331" spans="1:34" hidden="1" x14ac:dyDescent="0.25">
      <c r="A2331" t="str">
        <f t="shared" si="108"/>
        <v>21 11 1 11 2 1 17 0 2120202008 0 218541</v>
      </c>
      <c r="B2331" t="str">
        <f t="shared" si="109"/>
        <v>21 11 1 11 2 1 17 0 2120202008 0 218042</v>
      </c>
      <c r="C2331" t="str">
        <f t="shared" si="110"/>
        <v>21 11 1 11 2 1 17 0 2120202008 0</v>
      </c>
      <c r="D2331">
        <v>21</v>
      </c>
      <c r="E2331">
        <v>11</v>
      </c>
      <c r="F2331">
        <v>1</v>
      </c>
      <c r="G2331">
        <v>11</v>
      </c>
      <c r="H2331">
        <v>2</v>
      </c>
      <c r="I2331">
        <v>1</v>
      </c>
      <c r="J2331">
        <v>17</v>
      </c>
      <c r="K2331">
        <v>0</v>
      </c>
      <c r="L2331" t="s">
        <v>755</v>
      </c>
      <c r="M2331" t="s">
        <v>147</v>
      </c>
      <c r="N2331" s="13">
        <v>332001</v>
      </c>
      <c r="O2331">
        <v>218541</v>
      </c>
      <c r="P2331">
        <v>2024</v>
      </c>
      <c r="Q2331">
        <v>800153993</v>
      </c>
      <c r="R2331" t="s">
        <v>810</v>
      </c>
      <c r="S2331" s="13">
        <v>332001</v>
      </c>
      <c r="T2331">
        <v>0</v>
      </c>
      <c r="U2331" t="s">
        <v>3090</v>
      </c>
      <c r="V2331" t="s">
        <v>2280</v>
      </c>
      <c r="W2331">
        <v>5004</v>
      </c>
      <c r="X2331">
        <v>0</v>
      </c>
      <c r="Y2331">
        <v>218042</v>
      </c>
      <c r="Z2331">
        <v>20240905</v>
      </c>
      <c r="AA2331">
        <v>0</v>
      </c>
      <c r="AB2331">
        <v>0</v>
      </c>
      <c r="AC2331" t="s">
        <v>2281</v>
      </c>
      <c r="AD2331" t="s">
        <v>2281</v>
      </c>
      <c r="AE2331">
        <v>11101</v>
      </c>
      <c r="AF2331" t="s">
        <v>2281</v>
      </c>
      <c r="AG2331" t="s">
        <v>549</v>
      </c>
      <c r="AH2331">
        <v>335</v>
      </c>
    </row>
    <row r="2332" spans="1:34" hidden="1" x14ac:dyDescent="0.25">
      <c r="A2332" t="str">
        <f t="shared" si="108"/>
        <v>21 11 1 11 2 1 23 0 2120202006 0 218542</v>
      </c>
      <c r="B2332" t="str">
        <f t="shared" si="109"/>
        <v>21 11 1 11 2 1 23 0 2120202006 0 218253</v>
      </c>
      <c r="C2332" t="str">
        <f t="shared" si="110"/>
        <v>21 11 1 11 2 1 23 0 2120202006 0</v>
      </c>
      <c r="D2332">
        <v>21</v>
      </c>
      <c r="E2332">
        <v>11</v>
      </c>
      <c r="F2332">
        <v>1</v>
      </c>
      <c r="G2332">
        <v>11</v>
      </c>
      <c r="H2332">
        <v>2</v>
      </c>
      <c r="I2332">
        <v>1</v>
      </c>
      <c r="J2332">
        <v>23</v>
      </c>
      <c r="K2332">
        <v>0</v>
      </c>
      <c r="L2332" t="s">
        <v>758</v>
      </c>
      <c r="M2332" t="s">
        <v>147</v>
      </c>
      <c r="N2332" s="13">
        <v>92946000</v>
      </c>
      <c r="O2332">
        <v>218542</v>
      </c>
      <c r="P2332">
        <v>2024</v>
      </c>
      <c r="Q2332">
        <v>810004561</v>
      </c>
      <c r="R2332" t="s">
        <v>795</v>
      </c>
      <c r="S2332" s="13">
        <v>92946000</v>
      </c>
      <c r="T2332">
        <v>0</v>
      </c>
      <c r="U2332" t="s">
        <v>2352</v>
      </c>
      <c r="V2332" t="s">
        <v>3358</v>
      </c>
      <c r="W2332">
        <v>5004</v>
      </c>
      <c r="X2332">
        <v>0</v>
      </c>
      <c r="Y2332">
        <v>218253</v>
      </c>
      <c r="Z2332">
        <v>20240906</v>
      </c>
      <c r="AA2332">
        <v>2405160660</v>
      </c>
      <c r="AB2332">
        <v>4</v>
      </c>
      <c r="AC2332" t="s">
        <v>2281</v>
      </c>
      <c r="AD2332" t="s">
        <v>2281</v>
      </c>
      <c r="AE2332">
        <v>11101</v>
      </c>
      <c r="AF2332" t="s">
        <v>2281</v>
      </c>
      <c r="AG2332" t="s">
        <v>549</v>
      </c>
      <c r="AH2332">
        <v>261</v>
      </c>
    </row>
    <row r="2333" spans="1:34" hidden="1" x14ac:dyDescent="0.25">
      <c r="A2333" t="str">
        <f t="shared" si="108"/>
        <v>21 11 1 11 1 2 1 1 211020100101 0 218543</v>
      </c>
      <c r="B2333" t="str">
        <f t="shared" si="109"/>
        <v>21 11 1 11 1 2 1 1 211020100101 0 218225</v>
      </c>
      <c r="C2333" t="str">
        <f t="shared" si="110"/>
        <v>21 11 1 11 1 2 1 1 211020100101 0</v>
      </c>
      <c r="D2333">
        <v>21</v>
      </c>
      <c r="E2333">
        <v>11</v>
      </c>
      <c r="F2333">
        <v>1</v>
      </c>
      <c r="G2333">
        <v>11</v>
      </c>
      <c r="H2333">
        <v>1</v>
      </c>
      <c r="I2333">
        <v>2</v>
      </c>
      <c r="J2333">
        <v>1</v>
      </c>
      <c r="K2333">
        <v>1</v>
      </c>
      <c r="L2333" t="s">
        <v>728</v>
      </c>
      <c r="M2333" t="s">
        <v>147</v>
      </c>
      <c r="N2333" s="13">
        <v>2500000</v>
      </c>
      <c r="O2333">
        <v>218543</v>
      </c>
      <c r="P2333">
        <v>2024</v>
      </c>
      <c r="Q2333">
        <v>30298985</v>
      </c>
      <c r="R2333" t="s">
        <v>1153</v>
      </c>
      <c r="S2333" s="13">
        <v>2500000</v>
      </c>
      <c r="T2333">
        <v>0</v>
      </c>
      <c r="U2333" t="s">
        <v>3229</v>
      </c>
      <c r="V2333" t="s">
        <v>2291</v>
      </c>
      <c r="W2333">
        <v>5004</v>
      </c>
      <c r="X2333">
        <v>0</v>
      </c>
      <c r="Y2333">
        <v>218225</v>
      </c>
      <c r="Z2333">
        <v>20240909</v>
      </c>
      <c r="AA2333">
        <v>2405080627</v>
      </c>
      <c r="AB2333">
        <v>4</v>
      </c>
      <c r="AC2333" t="s">
        <v>2281</v>
      </c>
      <c r="AD2333" t="s">
        <v>2281</v>
      </c>
      <c r="AE2333">
        <v>11101</v>
      </c>
      <c r="AF2333" t="s">
        <v>2281</v>
      </c>
      <c r="AG2333" t="s">
        <v>549</v>
      </c>
      <c r="AH2333">
        <v>260</v>
      </c>
    </row>
    <row r="2334" spans="1:34" hidden="1" x14ac:dyDescent="0.25">
      <c r="A2334" t="str">
        <f t="shared" si="108"/>
        <v>21 11 1 11 1 2 1 1 211020100101 0 218544</v>
      </c>
      <c r="B2334" t="str">
        <f t="shared" si="109"/>
        <v>21 11 1 11 1 2 1 1 211020100101 0 218186</v>
      </c>
      <c r="C2334" t="str">
        <f t="shared" si="110"/>
        <v>21 11 1 11 1 2 1 1 211020100101 0</v>
      </c>
      <c r="D2334">
        <v>21</v>
      </c>
      <c r="E2334">
        <v>11</v>
      </c>
      <c r="F2334">
        <v>1</v>
      </c>
      <c r="G2334">
        <v>11</v>
      </c>
      <c r="H2334">
        <v>1</v>
      </c>
      <c r="I2334">
        <v>2</v>
      </c>
      <c r="J2334">
        <v>1</v>
      </c>
      <c r="K2334">
        <v>1</v>
      </c>
      <c r="L2334" t="s">
        <v>728</v>
      </c>
      <c r="M2334" t="s">
        <v>147</v>
      </c>
      <c r="N2334" s="13">
        <v>5000000</v>
      </c>
      <c r="O2334">
        <v>218544</v>
      </c>
      <c r="P2334">
        <v>2024</v>
      </c>
      <c r="Q2334">
        <v>1053844734</v>
      </c>
      <c r="R2334" t="s">
        <v>3320</v>
      </c>
      <c r="S2334" s="13">
        <v>5000000</v>
      </c>
      <c r="T2334">
        <v>0</v>
      </c>
      <c r="U2334" t="s">
        <v>3359</v>
      </c>
      <c r="V2334" t="s">
        <v>2295</v>
      </c>
      <c r="W2334">
        <v>5004</v>
      </c>
      <c r="X2334">
        <v>0</v>
      </c>
      <c r="Y2334">
        <v>218186</v>
      </c>
      <c r="Z2334">
        <v>20240909</v>
      </c>
      <c r="AA2334">
        <v>2404050516</v>
      </c>
      <c r="AB2334">
        <v>5</v>
      </c>
      <c r="AC2334" t="s">
        <v>2281</v>
      </c>
      <c r="AD2334" t="s">
        <v>2281</v>
      </c>
      <c r="AE2334">
        <v>11101</v>
      </c>
      <c r="AF2334" t="s">
        <v>2281</v>
      </c>
      <c r="AG2334" t="s">
        <v>549</v>
      </c>
      <c r="AH2334">
        <v>260</v>
      </c>
    </row>
    <row r="2335" spans="1:34" hidden="1" x14ac:dyDescent="0.25">
      <c r="A2335" t="str">
        <f t="shared" si="108"/>
        <v>21 1 3 11 5 1 3 0 0 4599007 218545</v>
      </c>
      <c r="B2335" t="str">
        <f t="shared" si="109"/>
        <v>21 1 3 11 5 1 3 0 0 4599007 218102</v>
      </c>
      <c r="C2335" t="str">
        <f t="shared" si="110"/>
        <v>21 1 3 11 5 1 3 0 0 4599007</v>
      </c>
      <c r="D2335">
        <v>21</v>
      </c>
      <c r="E2335">
        <v>1</v>
      </c>
      <c r="F2335">
        <v>3</v>
      </c>
      <c r="G2335">
        <v>11</v>
      </c>
      <c r="H2335">
        <v>5</v>
      </c>
      <c r="I2335">
        <v>1</v>
      </c>
      <c r="J2335">
        <v>3</v>
      </c>
      <c r="K2335">
        <v>0</v>
      </c>
      <c r="L2335" t="s">
        <v>147</v>
      </c>
      <c r="M2335" t="s">
        <v>150</v>
      </c>
      <c r="N2335" s="13">
        <v>19595569</v>
      </c>
      <c r="O2335">
        <v>218545</v>
      </c>
      <c r="P2335">
        <v>2024</v>
      </c>
      <c r="Q2335">
        <v>900159106</v>
      </c>
      <c r="R2335" t="s">
        <v>796</v>
      </c>
      <c r="S2335" s="13">
        <v>19595569</v>
      </c>
      <c r="T2335">
        <v>658675</v>
      </c>
      <c r="U2335" t="s">
        <v>3360</v>
      </c>
      <c r="V2335" t="s">
        <v>2280</v>
      </c>
      <c r="W2335">
        <v>5016</v>
      </c>
      <c r="X2335">
        <v>2305</v>
      </c>
      <c r="Y2335">
        <v>218102</v>
      </c>
      <c r="Z2335">
        <v>20240909</v>
      </c>
      <c r="AA2335">
        <v>2402280403</v>
      </c>
      <c r="AB2335">
        <v>1</v>
      </c>
      <c r="AC2335" t="s">
        <v>2281</v>
      </c>
      <c r="AD2335" t="s">
        <v>2281</v>
      </c>
      <c r="AE2335">
        <v>11101</v>
      </c>
      <c r="AF2335" t="s">
        <v>2281</v>
      </c>
      <c r="AG2335" t="s">
        <v>549</v>
      </c>
      <c r="AH2335">
        <v>251</v>
      </c>
    </row>
    <row r="2336" spans="1:34" hidden="1" x14ac:dyDescent="0.25">
      <c r="A2336" t="str">
        <f t="shared" si="108"/>
        <v>21 11 1 11 2 1 18 0 2120202006 0 218546</v>
      </c>
      <c r="B2336" t="str">
        <f t="shared" si="109"/>
        <v>21 11 1 11 2 1 18 0 2120202006 0 218036</v>
      </c>
      <c r="C2336" t="str">
        <f t="shared" si="110"/>
        <v>21 11 1 11 2 1 18 0 2120202006 0</v>
      </c>
      <c r="D2336">
        <v>21</v>
      </c>
      <c r="E2336">
        <v>11</v>
      </c>
      <c r="F2336">
        <v>1</v>
      </c>
      <c r="G2336">
        <v>11</v>
      </c>
      <c r="H2336">
        <v>2</v>
      </c>
      <c r="I2336">
        <v>1</v>
      </c>
      <c r="J2336">
        <v>18</v>
      </c>
      <c r="K2336">
        <v>0</v>
      </c>
      <c r="L2336" t="s">
        <v>758</v>
      </c>
      <c r="M2336" t="s">
        <v>147</v>
      </c>
      <c r="N2336" s="13">
        <v>6764323</v>
      </c>
      <c r="O2336">
        <v>218546</v>
      </c>
      <c r="P2336">
        <v>2024</v>
      </c>
      <c r="Q2336">
        <v>810000598</v>
      </c>
      <c r="R2336" t="s">
        <v>2278</v>
      </c>
      <c r="S2336" s="13">
        <v>6764323</v>
      </c>
      <c r="T2336">
        <v>0</v>
      </c>
      <c r="U2336" t="s">
        <v>3089</v>
      </c>
      <c r="V2336" t="s">
        <v>2280</v>
      </c>
      <c r="W2336">
        <v>5004</v>
      </c>
      <c r="X2336">
        <v>0</v>
      </c>
      <c r="Y2336">
        <v>218036</v>
      </c>
      <c r="Z2336">
        <v>20240910</v>
      </c>
      <c r="AA2336">
        <v>0</v>
      </c>
      <c r="AB2336">
        <v>0</v>
      </c>
      <c r="AC2336" t="s">
        <v>2281</v>
      </c>
      <c r="AD2336" t="s">
        <v>2281</v>
      </c>
      <c r="AE2336">
        <v>11101</v>
      </c>
      <c r="AF2336" t="s">
        <v>2281</v>
      </c>
      <c r="AG2336" t="s">
        <v>549</v>
      </c>
      <c r="AH2336">
        <v>335</v>
      </c>
    </row>
    <row r="2337" spans="1:34" hidden="1" x14ac:dyDescent="0.25">
      <c r="A2337" t="str">
        <f t="shared" si="108"/>
        <v>21 11 1 11 2 1 27 0 2120202007 0 218547</v>
      </c>
      <c r="B2337" t="str">
        <f t="shared" si="109"/>
        <v>21 11 1 11 2 1 27 0 2120202007 0 218407</v>
      </c>
      <c r="C2337" t="str">
        <f t="shared" si="110"/>
        <v>21 11 1 11 2 1 27 0 2120202007 0</v>
      </c>
      <c r="D2337">
        <v>21</v>
      </c>
      <c r="E2337">
        <v>11</v>
      </c>
      <c r="F2337">
        <v>1</v>
      </c>
      <c r="G2337">
        <v>11</v>
      </c>
      <c r="H2337">
        <v>2</v>
      </c>
      <c r="I2337">
        <v>1</v>
      </c>
      <c r="J2337">
        <v>27</v>
      </c>
      <c r="K2337">
        <v>0</v>
      </c>
      <c r="L2337" t="s">
        <v>756</v>
      </c>
      <c r="M2337" t="s">
        <v>147</v>
      </c>
      <c r="N2337" s="13">
        <v>95356052</v>
      </c>
      <c r="O2337">
        <v>218547</v>
      </c>
      <c r="P2337">
        <v>2024</v>
      </c>
      <c r="Q2337">
        <v>890806053</v>
      </c>
      <c r="R2337" t="s">
        <v>1184</v>
      </c>
      <c r="S2337" s="13">
        <v>95356052</v>
      </c>
      <c r="T2337">
        <v>0</v>
      </c>
      <c r="U2337" t="s">
        <v>3361</v>
      </c>
      <c r="V2337" t="s">
        <v>3362</v>
      </c>
      <c r="W2337">
        <v>5004</v>
      </c>
      <c r="X2337">
        <v>0</v>
      </c>
      <c r="Y2337">
        <v>218407</v>
      </c>
      <c r="Z2337">
        <v>20240910</v>
      </c>
      <c r="AA2337">
        <v>0</v>
      </c>
      <c r="AB2337">
        <v>0</v>
      </c>
      <c r="AC2337" t="s">
        <v>2281</v>
      </c>
      <c r="AD2337" t="s">
        <v>2281</v>
      </c>
      <c r="AE2337">
        <v>11101</v>
      </c>
      <c r="AF2337" t="s">
        <v>2281</v>
      </c>
      <c r="AG2337" t="s">
        <v>549</v>
      </c>
      <c r="AH2337">
        <v>122</v>
      </c>
    </row>
    <row r="2338" spans="1:34" hidden="1" x14ac:dyDescent="0.25">
      <c r="A2338" t="str">
        <f t="shared" si="108"/>
        <v>21 11 1 11 2 1 35 0 2120202006 0 218548</v>
      </c>
      <c r="B2338" t="str">
        <f t="shared" si="109"/>
        <v>21 11 1 11 2 1 35 0 2120202006 0 218414</v>
      </c>
      <c r="C2338" t="str">
        <f t="shared" si="110"/>
        <v>21 11 1 11 2 1 35 0 2120202006 0</v>
      </c>
      <c r="D2338">
        <v>21</v>
      </c>
      <c r="E2338">
        <v>11</v>
      </c>
      <c r="F2338">
        <v>1</v>
      </c>
      <c r="G2338">
        <v>11</v>
      </c>
      <c r="H2338">
        <v>2</v>
      </c>
      <c r="I2338">
        <v>1</v>
      </c>
      <c r="J2338">
        <v>35</v>
      </c>
      <c r="K2338">
        <v>0</v>
      </c>
      <c r="L2338" t="s">
        <v>758</v>
      </c>
      <c r="M2338" t="s">
        <v>147</v>
      </c>
      <c r="N2338" s="13">
        <v>1496723</v>
      </c>
      <c r="O2338">
        <v>218548</v>
      </c>
      <c r="P2338">
        <v>2024</v>
      </c>
      <c r="Q2338">
        <v>890800128</v>
      </c>
      <c r="R2338" t="s">
        <v>838</v>
      </c>
      <c r="S2338" s="13">
        <v>1496723</v>
      </c>
      <c r="T2338">
        <v>0</v>
      </c>
      <c r="U2338" t="s">
        <v>3089</v>
      </c>
      <c r="V2338" t="s">
        <v>2280</v>
      </c>
      <c r="W2338">
        <v>5004</v>
      </c>
      <c r="X2338">
        <v>0</v>
      </c>
      <c r="Y2338">
        <v>218414</v>
      </c>
      <c r="Z2338">
        <v>20240910</v>
      </c>
      <c r="AA2338">
        <v>0</v>
      </c>
      <c r="AB2338">
        <v>0</v>
      </c>
      <c r="AC2338" t="s">
        <v>2281</v>
      </c>
      <c r="AD2338" t="s">
        <v>2281</v>
      </c>
      <c r="AE2338">
        <v>11101</v>
      </c>
      <c r="AF2338" t="s">
        <v>2281</v>
      </c>
      <c r="AG2338" t="s">
        <v>549</v>
      </c>
      <c r="AH2338">
        <v>335</v>
      </c>
    </row>
    <row r="2339" spans="1:34" hidden="1" x14ac:dyDescent="0.25">
      <c r="A2339" t="str">
        <f t="shared" si="108"/>
        <v>21 11 1 11 1 2 1 1 211020100101 0 218549</v>
      </c>
      <c r="B2339" t="str">
        <f t="shared" si="109"/>
        <v>21 11 1 11 1 2 1 1 211020100101 0 218101</v>
      </c>
      <c r="C2339" t="str">
        <f t="shared" si="110"/>
        <v>21 11 1 11 1 2 1 1 211020100101 0</v>
      </c>
      <c r="D2339">
        <v>21</v>
      </c>
      <c r="E2339">
        <v>11</v>
      </c>
      <c r="F2339">
        <v>1</v>
      </c>
      <c r="G2339">
        <v>11</v>
      </c>
      <c r="H2339">
        <v>1</v>
      </c>
      <c r="I2339">
        <v>2</v>
      </c>
      <c r="J2339">
        <v>1</v>
      </c>
      <c r="K2339">
        <v>1</v>
      </c>
      <c r="L2339" t="s">
        <v>728</v>
      </c>
      <c r="M2339" t="s">
        <v>147</v>
      </c>
      <c r="N2339" s="13">
        <v>5000000</v>
      </c>
      <c r="O2339">
        <v>218549</v>
      </c>
      <c r="P2339">
        <v>2024</v>
      </c>
      <c r="Q2339">
        <v>75104128</v>
      </c>
      <c r="R2339" t="s">
        <v>1154</v>
      </c>
      <c r="S2339" s="13">
        <v>5000000</v>
      </c>
      <c r="T2339">
        <v>0</v>
      </c>
      <c r="U2339" t="s">
        <v>3154</v>
      </c>
      <c r="V2339" t="s">
        <v>2291</v>
      </c>
      <c r="W2339">
        <v>5004</v>
      </c>
      <c r="X2339">
        <v>0</v>
      </c>
      <c r="Y2339">
        <v>218101</v>
      </c>
      <c r="Z2339">
        <v>20240910</v>
      </c>
      <c r="AA2339">
        <v>2402270394</v>
      </c>
      <c r="AB2339">
        <v>199</v>
      </c>
      <c r="AC2339" t="s">
        <v>2281</v>
      </c>
      <c r="AD2339" t="s">
        <v>2281</v>
      </c>
      <c r="AE2339">
        <v>11101</v>
      </c>
      <c r="AF2339" t="s">
        <v>2281</v>
      </c>
      <c r="AG2339" t="s">
        <v>549</v>
      </c>
      <c r="AH2339">
        <v>260</v>
      </c>
    </row>
    <row r="2340" spans="1:34" hidden="1" x14ac:dyDescent="0.25">
      <c r="A2340" t="str">
        <f t="shared" si="108"/>
        <v>21 11 1 11 2 1 5 0 2120202007 0 218551</v>
      </c>
      <c r="B2340" t="str">
        <f t="shared" si="109"/>
        <v>21 11 1 11 2 1 5 0 2120202007 0 218316</v>
      </c>
      <c r="C2340" t="str">
        <f t="shared" si="110"/>
        <v>21 11 1 11 2 1 5 0 2120202007 0</v>
      </c>
      <c r="D2340">
        <v>21</v>
      </c>
      <c r="E2340">
        <v>11</v>
      </c>
      <c r="F2340">
        <v>1</v>
      </c>
      <c r="G2340">
        <v>11</v>
      </c>
      <c r="H2340">
        <v>2</v>
      </c>
      <c r="I2340">
        <v>1</v>
      </c>
      <c r="J2340">
        <v>5</v>
      </c>
      <c r="K2340">
        <v>0</v>
      </c>
      <c r="L2340" t="s">
        <v>756</v>
      </c>
      <c r="M2340" t="s">
        <v>147</v>
      </c>
      <c r="N2340" s="13">
        <v>690403334.12</v>
      </c>
      <c r="O2340">
        <v>218551</v>
      </c>
      <c r="P2340">
        <v>2024</v>
      </c>
      <c r="Q2340">
        <v>901840901</v>
      </c>
      <c r="R2340" t="s">
        <v>1171</v>
      </c>
      <c r="S2340" s="13">
        <v>690403334.12</v>
      </c>
      <c r="T2340">
        <v>0</v>
      </c>
      <c r="U2340" t="s">
        <v>3363</v>
      </c>
      <c r="V2340" t="s">
        <v>2280</v>
      </c>
      <c r="W2340">
        <v>5004</v>
      </c>
      <c r="X2340">
        <v>0</v>
      </c>
      <c r="Y2340">
        <v>218316</v>
      </c>
      <c r="Z2340">
        <v>20240910</v>
      </c>
      <c r="AA2340">
        <v>2406140747</v>
      </c>
      <c r="AB2340">
        <v>1</v>
      </c>
      <c r="AC2340" t="s">
        <v>2281</v>
      </c>
      <c r="AD2340" t="s">
        <v>2281</v>
      </c>
      <c r="AE2340">
        <v>11101</v>
      </c>
      <c r="AF2340" t="s">
        <v>2281</v>
      </c>
      <c r="AG2340" t="s">
        <v>549</v>
      </c>
      <c r="AH2340">
        <v>261</v>
      </c>
    </row>
    <row r="2341" spans="1:34" hidden="1" x14ac:dyDescent="0.25">
      <c r="A2341" t="str">
        <f t="shared" si="108"/>
        <v>21 11 1 11 2 1 17 0 2120202008 0 218553</v>
      </c>
      <c r="B2341" t="str">
        <f t="shared" si="109"/>
        <v>21 11 1 11 2 1 17 0 2120202008 0 218042</v>
      </c>
      <c r="C2341" t="str">
        <f t="shared" si="110"/>
        <v>21 11 1 11 2 1 17 0 2120202008 0</v>
      </c>
      <c r="D2341">
        <v>21</v>
      </c>
      <c r="E2341">
        <v>11</v>
      </c>
      <c r="F2341">
        <v>1</v>
      </c>
      <c r="G2341">
        <v>11</v>
      </c>
      <c r="H2341">
        <v>2</v>
      </c>
      <c r="I2341">
        <v>1</v>
      </c>
      <c r="J2341">
        <v>17</v>
      </c>
      <c r="K2341">
        <v>0</v>
      </c>
      <c r="L2341" t="s">
        <v>755</v>
      </c>
      <c r="M2341" t="s">
        <v>147</v>
      </c>
      <c r="N2341" s="13">
        <v>5382160.4500000002</v>
      </c>
      <c r="O2341">
        <v>218553</v>
      </c>
      <c r="P2341">
        <v>2024</v>
      </c>
      <c r="Q2341">
        <v>800153993</v>
      </c>
      <c r="R2341" t="s">
        <v>810</v>
      </c>
      <c r="S2341" s="13">
        <v>5382160.4500000002</v>
      </c>
      <c r="T2341">
        <v>0</v>
      </c>
      <c r="U2341" t="s">
        <v>3114</v>
      </c>
      <c r="V2341" t="s">
        <v>2283</v>
      </c>
      <c r="W2341">
        <v>5004</v>
      </c>
      <c r="X2341">
        <v>0</v>
      </c>
      <c r="Y2341">
        <v>218042</v>
      </c>
      <c r="Z2341">
        <v>20240910</v>
      </c>
      <c r="AA2341">
        <v>0</v>
      </c>
      <c r="AB2341">
        <v>0</v>
      </c>
      <c r="AC2341" t="s">
        <v>2281</v>
      </c>
      <c r="AD2341" t="s">
        <v>2281</v>
      </c>
      <c r="AE2341">
        <v>11101</v>
      </c>
      <c r="AF2341" t="s">
        <v>2281</v>
      </c>
      <c r="AG2341" t="s">
        <v>549</v>
      </c>
      <c r="AH2341">
        <v>335</v>
      </c>
    </row>
    <row r="2342" spans="1:34" hidden="1" x14ac:dyDescent="0.25">
      <c r="A2342" t="str">
        <f t="shared" si="108"/>
        <v>21 11 1 11 2 1 17 0 2120202008 0 218554</v>
      </c>
      <c r="B2342" t="str">
        <f t="shared" si="109"/>
        <v>21 11 1 11 2 1 17 0 2120202008 0 218317</v>
      </c>
      <c r="C2342" t="str">
        <f t="shared" si="110"/>
        <v>21 11 1 11 2 1 17 0 2120202008 0</v>
      </c>
      <c r="D2342">
        <v>21</v>
      </c>
      <c r="E2342">
        <v>11</v>
      </c>
      <c r="F2342">
        <v>1</v>
      </c>
      <c r="G2342">
        <v>11</v>
      </c>
      <c r="H2342">
        <v>2</v>
      </c>
      <c r="I2342">
        <v>1</v>
      </c>
      <c r="J2342">
        <v>17</v>
      </c>
      <c r="K2342">
        <v>0</v>
      </c>
      <c r="L2342" t="s">
        <v>755</v>
      </c>
      <c r="M2342" t="s">
        <v>147</v>
      </c>
      <c r="N2342" s="13">
        <v>1963500</v>
      </c>
      <c r="O2342">
        <v>218554</v>
      </c>
      <c r="P2342">
        <v>2024</v>
      </c>
      <c r="Q2342">
        <v>830015006</v>
      </c>
      <c r="R2342" t="s">
        <v>1179</v>
      </c>
      <c r="S2342" s="13">
        <v>1963500</v>
      </c>
      <c r="T2342">
        <v>0</v>
      </c>
      <c r="U2342" t="s">
        <v>3364</v>
      </c>
      <c r="V2342" t="s">
        <v>2280</v>
      </c>
      <c r="W2342">
        <v>5004</v>
      </c>
      <c r="X2342">
        <v>0</v>
      </c>
      <c r="Y2342">
        <v>218317</v>
      </c>
      <c r="Z2342">
        <v>20240911</v>
      </c>
      <c r="AA2342">
        <v>0</v>
      </c>
      <c r="AB2342">
        <v>0</v>
      </c>
      <c r="AC2342" t="s">
        <v>2281</v>
      </c>
      <c r="AD2342" t="s">
        <v>2281</v>
      </c>
      <c r="AE2342">
        <v>11101</v>
      </c>
      <c r="AF2342" t="s">
        <v>2281</v>
      </c>
      <c r="AG2342" t="s">
        <v>549</v>
      </c>
      <c r="AH2342">
        <v>335</v>
      </c>
    </row>
    <row r="2343" spans="1:34" hidden="1" x14ac:dyDescent="0.25">
      <c r="A2343" t="str">
        <f t="shared" si="108"/>
        <v>21 11 1 11 2 1 35 0 2120202006 0 218555</v>
      </c>
      <c r="B2343" t="str">
        <f t="shared" si="109"/>
        <v>21 11 1 11 2 1 35 0 2120202006 0 218414</v>
      </c>
      <c r="C2343" t="str">
        <f t="shared" si="110"/>
        <v>21 11 1 11 2 1 35 0 2120202006 0</v>
      </c>
      <c r="D2343">
        <v>21</v>
      </c>
      <c r="E2343">
        <v>11</v>
      </c>
      <c r="F2343">
        <v>1</v>
      </c>
      <c r="G2343">
        <v>11</v>
      </c>
      <c r="H2343">
        <v>2</v>
      </c>
      <c r="I2343">
        <v>1</v>
      </c>
      <c r="J2343">
        <v>35</v>
      </c>
      <c r="K2343">
        <v>0</v>
      </c>
      <c r="L2343" t="s">
        <v>758</v>
      </c>
      <c r="M2343" t="s">
        <v>147</v>
      </c>
      <c r="N2343" s="13">
        <v>9056168</v>
      </c>
      <c r="O2343">
        <v>218555</v>
      </c>
      <c r="P2343">
        <v>2024</v>
      </c>
      <c r="Q2343">
        <v>890800128</v>
      </c>
      <c r="R2343" t="s">
        <v>838</v>
      </c>
      <c r="S2343" s="13">
        <v>9056168</v>
      </c>
      <c r="T2343">
        <v>0</v>
      </c>
      <c r="U2343" t="s">
        <v>3365</v>
      </c>
      <c r="V2343" t="s">
        <v>2280</v>
      </c>
      <c r="W2343">
        <v>5004</v>
      </c>
      <c r="X2343">
        <v>0</v>
      </c>
      <c r="Y2343">
        <v>218414</v>
      </c>
      <c r="Z2343">
        <v>20240912</v>
      </c>
      <c r="AA2343">
        <v>0</v>
      </c>
      <c r="AB2343">
        <v>0</v>
      </c>
      <c r="AC2343" t="s">
        <v>2281</v>
      </c>
      <c r="AD2343" t="s">
        <v>2281</v>
      </c>
      <c r="AE2343">
        <v>11101</v>
      </c>
      <c r="AF2343" t="s">
        <v>2281</v>
      </c>
      <c r="AG2343" t="s">
        <v>549</v>
      </c>
      <c r="AH2343">
        <v>335</v>
      </c>
    </row>
    <row r="2344" spans="1:34" hidden="1" x14ac:dyDescent="0.25">
      <c r="A2344" t="str">
        <f t="shared" si="108"/>
        <v>21 11 1 11 2 1 17 0 2120202008 0 218556</v>
      </c>
      <c r="B2344" t="str">
        <f t="shared" si="109"/>
        <v>21 11 1 11 2 1 17 0 2120202008 0 218042</v>
      </c>
      <c r="C2344" t="str">
        <f t="shared" si="110"/>
        <v>21 11 1 11 2 1 17 0 2120202008 0</v>
      </c>
      <c r="D2344">
        <v>21</v>
      </c>
      <c r="E2344">
        <v>11</v>
      </c>
      <c r="F2344">
        <v>1</v>
      </c>
      <c r="G2344">
        <v>11</v>
      </c>
      <c r="H2344">
        <v>2</v>
      </c>
      <c r="I2344">
        <v>1</v>
      </c>
      <c r="J2344">
        <v>17</v>
      </c>
      <c r="K2344">
        <v>0</v>
      </c>
      <c r="L2344" t="s">
        <v>755</v>
      </c>
      <c r="M2344" t="s">
        <v>147</v>
      </c>
      <c r="N2344" s="13">
        <v>3220078</v>
      </c>
      <c r="O2344">
        <v>218556</v>
      </c>
      <c r="P2344">
        <v>2024</v>
      </c>
      <c r="Q2344">
        <v>800153993</v>
      </c>
      <c r="R2344" t="s">
        <v>810</v>
      </c>
      <c r="S2344" s="13">
        <v>3220078</v>
      </c>
      <c r="T2344">
        <v>0</v>
      </c>
      <c r="U2344" t="s">
        <v>3366</v>
      </c>
      <c r="V2344" t="s">
        <v>2280</v>
      </c>
      <c r="W2344">
        <v>5004</v>
      </c>
      <c r="X2344">
        <v>0</v>
      </c>
      <c r="Y2344">
        <v>218042</v>
      </c>
      <c r="Z2344">
        <v>20240912</v>
      </c>
      <c r="AA2344">
        <v>0</v>
      </c>
      <c r="AB2344">
        <v>0</v>
      </c>
      <c r="AC2344" t="s">
        <v>2281</v>
      </c>
      <c r="AD2344" t="s">
        <v>2281</v>
      </c>
      <c r="AE2344">
        <v>11101</v>
      </c>
      <c r="AF2344" t="s">
        <v>2281</v>
      </c>
      <c r="AG2344" t="s">
        <v>549</v>
      </c>
      <c r="AH2344">
        <v>335</v>
      </c>
    </row>
    <row r="2345" spans="1:34" hidden="1" x14ac:dyDescent="0.25">
      <c r="A2345" t="str">
        <f t="shared" si="108"/>
        <v>21 11 1 11 2 1 18 0 2120202006 0 218557</v>
      </c>
      <c r="B2345" t="str">
        <f t="shared" si="109"/>
        <v>21 11 1 11 2 1 18 0 2120202006 0 218115</v>
      </c>
      <c r="C2345" t="str">
        <f t="shared" si="110"/>
        <v>21 11 1 11 2 1 18 0 2120202006 0</v>
      </c>
      <c r="D2345">
        <v>21</v>
      </c>
      <c r="E2345">
        <v>11</v>
      </c>
      <c r="F2345">
        <v>1</v>
      </c>
      <c r="G2345">
        <v>11</v>
      </c>
      <c r="H2345">
        <v>2</v>
      </c>
      <c r="I2345">
        <v>1</v>
      </c>
      <c r="J2345">
        <v>18</v>
      </c>
      <c r="K2345">
        <v>0</v>
      </c>
      <c r="L2345" t="s">
        <v>758</v>
      </c>
      <c r="M2345" t="s">
        <v>147</v>
      </c>
      <c r="N2345" s="13">
        <v>12819</v>
      </c>
      <c r="O2345">
        <v>218557</v>
      </c>
      <c r="P2345">
        <v>2024</v>
      </c>
      <c r="Q2345">
        <v>890803239</v>
      </c>
      <c r="R2345" t="s">
        <v>924</v>
      </c>
      <c r="S2345" s="13">
        <v>12819</v>
      </c>
      <c r="T2345">
        <v>0</v>
      </c>
      <c r="U2345" t="s">
        <v>3125</v>
      </c>
      <c r="V2345" t="s">
        <v>2283</v>
      </c>
      <c r="W2345">
        <v>5004</v>
      </c>
      <c r="X2345">
        <v>0</v>
      </c>
      <c r="Y2345">
        <v>218115</v>
      </c>
      <c r="Z2345">
        <v>20240912</v>
      </c>
      <c r="AA2345">
        <v>0</v>
      </c>
      <c r="AB2345">
        <v>0</v>
      </c>
      <c r="AC2345" t="s">
        <v>2281</v>
      </c>
      <c r="AD2345" t="s">
        <v>2281</v>
      </c>
      <c r="AE2345">
        <v>11101</v>
      </c>
      <c r="AF2345" t="s">
        <v>2281</v>
      </c>
      <c r="AG2345" t="s">
        <v>549</v>
      </c>
      <c r="AH2345">
        <v>335</v>
      </c>
    </row>
    <row r="2346" spans="1:34" hidden="1" x14ac:dyDescent="0.25">
      <c r="A2346" t="str">
        <f t="shared" si="108"/>
        <v>21 11 1 11 1 2 1 0 211020100101 0 218558</v>
      </c>
      <c r="B2346" t="str">
        <f t="shared" si="109"/>
        <v>21 11 1 11 1 2 1 0 211020100101 0 218144</v>
      </c>
      <c r="C2346" t="str">
        <f t="shared" si="110"/>
        <v>21 11 1 11 1 2 1 0 211020100101 0</v>
      </c>
      <c r="D2346">
        <v>21</v>
      </c>
      <c r="E2346">
        <v>11</v>
      </c>
      <c r="F2346">
        <v>1</v>
      </c>
      <c r="G2346">
        <v>11</v>
      </c>
      <c r="H2346">
        <v>1</v>
      </c>
      <c r="I2346">
        <v>2</v>
      </c>
      <c r="J2346">
        <v>1</v>
      </c>
      <c r="K2346">
        <v>0</v>
      </c>
      <c r="L2346" t="s">
        <v>728</v>
      </c>
      <c r="M2346" t="s">
        <v>147</v>
      </c>
      <c r="N2346" s="13">
        <v>12185499</v>
      </c>
      <c r="O2346">
        <v>218558</v>
      </c>
      <c r="P2346">
        <v>2024</v>
      </c>
      <c r="Q2346">
        <v>890801053</v>
      </c>
      <c r="R2346" t="s">
        <v>784</v>
      </c>
      <c r="S2346" s="13">
        <v>12185499</v>
      </c>
      <c r="T2346">
        <v>0</v>
      </c>
      <c r="U2346" t="s">
        <v>3367</v>
      </c>
      <c r="V2346" t="s">
        <v>2342</v>
      </c>
      <c r="W2346">
        <v>5001</v>
      </c>
      <c r="X2346">
        <v>0</v>
      </c>
      <c r="Y2346">
        <v>218144</v>
      </c>
      <c r="Z2346">
        <v>20240912</v>
      </c>
      <c r="AA2346">
        <v>2024091020</v>
      </c>
      <c r="AB2346">
        <v>0</v>
      </c>
      <c r="AC2346" t="s">
        <v>2281</v>
      </c>
      <c r="AD2346" t="s">
        <v>2281</v>
      </c>
      <c r="AE2346">
        <v>11101</v>
      </c>
      <c r="AF2346" t="s">
        <v>2281</v>
      </c>
      <c r="AG2346" t="s">
        <v>549</v>
      </c>
      <c r="AH2346">
        <v>100</v>
      </c>
    </row>
    <row r="2347" spans="1:34" hidden="1" x14ac:dyDescent="0.25">
      <c r="A2347" t="str">
        <f t="shared" si="108"/>
        <v>21 11 1 11 1 2 1 0 211020100101 0 218560</v>
      </c>
      <c r="B2347" t="str">
        <f t="shared" si="109"/>
        <v>21 11 1 11 1 2 1 0 211020100101 0 218335</v>
      </c>
      <c r="C2347" t="str">
        <f t="shared" si="110"/>
        <v>21 11 1 11 1 2 1 0 211020100101 0</v>
      </c>
      <c r="D2347">
        <v>21</v>
      </c>
      <c r="E2347">
        <v>11</v>
      </c>
      <c r="F2347">
        <v>1</v>
      </c>
      <c r="G2347">
        <v>11</v>
      </c>
      <c r="H2347">
        <v>1</v>
      </c>
      <c r="I2347">
        <v>2</v>
      </c>
      <c r="J2347">
        <v>1</v>
      </c>
      <c r="K2347">
        <v>0</v>
      </c>
      <c r="L2347" t="s">
        <v>728</v>
      </c>
      <c r="M2347" t="s">
        <v>147</v>
      </c>
      <c r="N2347" s="13">
        <v>2916861</v>
      </c>
      <c r="O2347">
        <v>218560</v>
      </c>
      <c r="P2347">
        <v>2024</v>
      </c>
      <c r="Q2347">
        <v>890801053</v>
      </c>
      <c r="R2347" t="s">
        <v>784</v>
      </c>
      <c r="S2347" s="13">
        <v>2916861</v>
      </c>
      <c r="T2347">
        <v>0</v>
      </c>
      <c r="U2347" t="s">
        <v>3367</v>
      </c>
      <c r="V2347" t="s">
        <v>2342</v>
      </c>
      <c r="W2347">
        <v>5001</v>
      </c>
      <c r="X2347">
        <v>0</v>
      </c>
      <c r="Y2347">
        <v>218335</v>
      </c>
      <c r="Z2347">
        <v>20240912</v>
      </c>
      <c r="AA2347">
        <v>2024091020</v>
      </c>
      <c r="AB2347">
        <v>0</v>
      </c>
      <c r="AC2347" t="s">
        <v>2281</v>
      </c>
      <c r="AD2347" t="s">
        <v>2281</v>
      </c>
      <c r="AE2347">
        <v>11101</v>
      </c>
      <c r="AF2347" t="s">
        <v>2281</v>
      </c>
      <c r="AG2347" t="s">
        <v>549</v>
      </c>
      <c r="AH2347">
        <v>100</v>
      </c>
    </row>
    <row r="2348" spans="1:34" hidden="1" x14ac:dyDescent="0.25">
      <c r="A2348" t="str">
        <f t="shared" si="108"/>
        <v>21 11 1 11 1 1 1 0 211010100101 0 218561</v>
      </c>
      <c r="B2348" t="str">
        <f t="shared" si="109"/>
        <v>21 11 1 11 1 1 1 0 211010100101 0 218443</v>
      </c>
      <c r="C2348" t="str">
        <f t="shared" si="110"/>
        <v>21 11 1 11 1 1 1 0 211010100101 0</v>
      </c>
      <c r="D2348">
        <v>21</v>
      </c>
      <c r="E2348">
        <v>11</v>
      </c>
      <c r="F2348">
        <v>1</v>
      </c>
      <c r="G2348">
        <v>11</v>
      </c>
      <c r="H2348">
        <v>1</v>
      </c>
      <c r="I2348">
        <v>1</v>
      </c>
      <c r="J2348">
        <v>1</v>
      </c>
      <c r="K2348">
        <v>0</v>
      </c>
      <c r="L2348" t="s">
        <v>731</v>
      </c>
      <c r="M2348" t="s">
        <v>147</v>
      </c>
      <c r="N2348" s="13">
        <v>1312943158</v>
      </c>
      <c r="O2348">
        <v>218561</v>
      </c>
      <c r="P2348">
        <v>2024</v>
      </c>
      <c r="Q2348">
        <v>890801053</v>
      </c>
      <c r="R2348" t="s">
        <v>784</v>
      </c>
      <c r="S2348" s="13">
        <v>1498148475</v>
      </c>
      <c r="T2348">
        <v>0</v>
      </c>
      <c r="U2348" t="s">
        <v>3368</v>
      </c>
      <c r="V2348" t="s">
        <v>2345</v>
      </c>
      <c r="W2348">
        <v>5001</v>
      </c>
      <c r="X2348">
        <v>0</v>
      </c>
      <c r="Y2348">
        <v>218443</v>
      </c>
      <c r="Z2348">
        <v>20240912</v>
      </c>
      <c r="AA2348">
        <v>2024091010</v>
      </c>
      <c r="AB2348">
        <v>0</v>
      </c>
      <c r="AC2348" t="s">
        <v>2281</v>
      </c>
      <c r="AD2348" t="s">
        <v>2281</v>
      </c>
      <c r="AE2348">
        <v>11101</v>
      </c>
      <c r="AF2348" t="s">
        <v>2281</v>
      </c>
      <c r="AG2348" t="s">
        <v>549</v>
      </c>
      <c r="AH2348">
        <v>100</v>
      </c>
    </row>
    <row r="2349" spans="1:34" hidden="1" x14ac:dyDescent="0.25">
      <c r="A2349" t="str">
        <f t="shared" si="108"/>
        <v>21 11 1 11 1 1 2 0 211010300103 0 218561</v>
      </c>
      <c r="B2349" t="str">
        <f t="shared" si="109"/>
        <v>21 11 1 11 1 1 2 0 211010300103 0 218443</v>
      </c>
      <c r="C2349" t="str">
        <f t="shared" si="110"/>
        <v>21 11 1 11 1 1 2 0 211010300103 0</v>
      </c>
      <c r="D2349">
        <v>21</v>
      </c>
      <c r="E2349">
        <v>11</v>
      </c>
      <c r="F2349">
        <v>1</v>
      </c>
      <c r="G2349">
        <v>11</v>
      </c>
      <c r="H2349">
        <v>1</v>
      </c>
      <c r="I2349">
        <v>1</v>
      </c>
      <c r="J2349">
        <v>2</v>
      </c>
      <c r="K2349">
        <v>0</v>
      </c>
      <c r="L2349" t="s">
        <v>732</v>
      </c>
      <c r="M2349" t="s">
        <v>147</v>
      </c>
      <c r="N2349" s="13">
        <v>3315469</v>
      </c>
      <c r="O2349">
        <v>218561</v>
      </c>
      <c r="P2349">
        <v>2024</v>
      </c>
      <c r="Q2349">
        <v>890801053</v>
      </c>
      <c r="R2349" t="s">
        <v>784</v>
      </c>
      <c r="S2349" s="13">
        <v>1498148475</v>
      </c>
      <c r="T2349">
        <v>0</v>
      </c>
      <c r="U2349" t="s">
        <v>3368</v>
      </c>
      <c r="V2349" t="s">
        <v>2345</v>
      </c>
      <c r="W2349">
        <v>5001</v>
      </c>
      <c r="X2349">
        <v>0</v>
      </c>
      <c r="Y2349">
        <v>218443</v>
      </c>
      <c r="Z2349">
        <v>20240912</v>
      </c>
      <c r="AA2349">
        <v>2024091010</v>
      </c>
      <c r="AB2349">
        <v>0</v>
      </c>
      <c r="AC2349" t="s">
        <v>2281</v>
      </c>
      <c r="AD2349" t="s">
        <v>2281</v>
      </c>
      <c r="AE2349">
        <v>11101</v>
      </c>
      <c r="AF2349" t="s">
        <v>2281</v>
      </c>
      <c r="AG2349" t="s">
        <v>549</v>
      </c>
      <c r="AH2349">
        <v>100</v>
      </c>
    </row>
    <row r="2350" spans="1:34" hidden="1" x14ac:dyDescent="0.25">
      <c r="A2350" t="str">
        <f t="shared" si="108"/>
        <v>21 11 1 11 1 1 3 0 211010100102 0 218561</v>
      </c>
      <c r="B2350" t="str">
        <f t="shared" si="109"/>
        <v>21 11 1 11 1 1 3 0 211010100102 0 218443</v>
      </c>
      <c r="C2350" t="str">
        <f t="shared" si="110"/>
        <v>21 11 1 11 1 1 3 0 211010100102 0</v>
      </c>
      <c r="D2350">
        <v>21</v>
      </c>
      <c r="E2350">
        <v>11</v>
      </c>
      <c r="F2350">
        <v>1</v>
      </c>
      <c r="G2350">
        <v>11</v>
      </c>
      <c r="H2350">
        <v>1</v>
      </c>
      <c r="I2350">
        <v>1</v>
      </c>
      <c r="J2350">
        <v>3</v>
      </c>
      <c r="K2350">
        <v>0</v>
      </c>
      <c r="L2350" t="s">
        <v>733</v>
      </c>
      <c r="M2350" t="s">
        <v>147</v>
      </c>
      <c r="N2350" s="13">
        <v>82194409</v>
      </c>
      <c r="O2350">
        <v>218561</v>
      </c>
      <c r="P2350">
        <v>2024</v>
      </c>
      <c r="Q2350">
        <v>890801053</v>
      </c>
      <c r="R2350" t="s">
        <v>784</v>
      </c>
      <c r="S2350" s="13">
        <v>1498148475</v>
      </c>
      <c r="T2350">
        <v>0</v>
      </c>
      <c r="U2350" t="s">
        <v>3368</v>
      </c>
      <c r="V2350" t="s">
        <v>2345</v>
      </c>
      <c r="W2350">
        <v>5001</v>
      </c>
      <c r="X2350">
        <v>0</v>
      </c>
      <c r="Y2350">
        <v>218443</v>
      </c>
      <c r="Z2350">
        <v>20240912</v>
      </c>
      <c r="AA2350">
        <v>2024091010</v>
      </c>
      <c r="AB2350">
        <v>0</v>
      </c>
      <c r="AC2350" t="s">
        <v>2281</v>
      </c>
      <c r="AD2350" t="s">
        <v>2281</v>
      </c>
      <c r="AE2350">
        <v>11101</v>
      </c>
      <c r="AF2350" t="s">
        <v>2281</v>
      </c>
      <c r="AG2350" t="s">
        <v>549</v>
      </c>
      <c r="AH2350">
        <v>100</v>
      </c>
    </row>
    <row r="2351" spans="1:34" hidden="1" x14ac:dyDescent="0.25">
      <c r="A2351" t="str">
        <f t="shared" si="108"/>
        <v>21 11 1 11 1 1 7 0 21101010010802 0 218561</v>
      </c>
      <c r="B2351" t="str">
        <f t="shared" si="109"/>
        <v>21 11 1 11 1 1 7 0 21101010010802 0 218443</v>
      </c>
      <c r="C2351" t="str">
        <f t="shared" si="110"/>
        <v>21 11 1 11 1 1 7 0 21101010010802 0</v>
      </c>
      <c r="D2351">
        <v>21</v>
      </c>
      <c r="E2351">
        <v>11</v>
      </c>
      <c r="F2351">
        <v>1</v>
      </c>
      <c r="G2351">
        <v>11</v>
      </c>
      <c r="H2351">
        <v>1</v>
      </c>
      <c r="I2351">
        <v>1</v>
      </c>
      <c r="J2351">
        <v>7</v>
      </c>
      <c r="K2351">
        <v>0</v>
      </c>
      <c r="L2351" t="s">
        <v>737</v>
      </c>
      <c r="M2351" t="s">
        <v>147</v>
      </c>
      <c r="N2351" s="13">
        <v>36470157</v>
      </c>
      <c r="O2351">
        <v>218561</v>
      </c>
      <c r="P2351">
        <v>2024</v>
      </c>
      <c r="Q2351">
        <v>890801053</v>
      </c>
      <c r="R2351" t="s">
        <v>784</v>
      </c>
      <c r="S2351" s="13">
        <v>1498148475</v>
      </c>
      <c r="T2351">
        <v>0</v>
      </c>
      <c r="U2351" t="s">
        <v>3368</v>
      </c>
      <c r="V2351" t="s">
        <v>2345</v>
      </c>
      <c r="W2351">
        <v>5001</v>
      </c>
      <c r="X2351">
        <v>0</v>
      </c>
      <c r="Y2351">
        <v>218443</v>
      </c>
      <c r="Z2351">
        <v>20240912</v>
      </c>
      <c r="AA2351">
        <v>2024091010</v>
      </c>
      <c r="AB2351">
        <v>0</v>
      </c>
      <c r="AC2351" t="s">
        <v>2281</v>
      </c>
      <c r="AD2351" t="s">
        <v>2281</v>
      </c>
      <c r="AE2351">
        <v>11101</v>
      </c>
      <c r="AF2351" t="s">
        <v>2281</v>
      </c>
      <c r="AG2351" t="s">
        <v>549</v>
      </c>
      <c r="AH2351">
        <v>100</v>
      </c>
    </row>
    <row r="2352" spans="1:34" hidden="1" x14ac:dyDescent="0.25">
      <c r="A2352" t="str">
        <f t="shared" si="108"/>
        <v>21 11 1 11 1 1 9 0 211010100105 0 218561</v>
      </c>
      <c r="B2352" t="str">
        <f t="shared" si="109"/>
        <v>21 11 1 11 1 1 9 0 211010100105 0 218443</v>
      </c>
      <c r="C2352" t="str">
        <f t="shared" si="110"/>
        <v>21 11 1 11 1 1 9 0 211010100105 0</v>
      </c>
      <c r="D2352">
        <v>21</v>
      </c>
      <c r="E2352">
        <v>11</v>
      </c>
      <c r="F2352">
        <v>1</v>
      </c>
      <c r="G2352">
        <v>11</v>
      </c>
      <c r="H2352">
        <v>1</v>
      </c>
      <c r="I2352">
        <v>1</v>
      </c>
      <c r="J2352">
        <v>9</v>
      </c>
      <c r="K2352">
        <v>0</v>
      </c>
      <c r="L2352" t="s">
        <v>739</v>
      </c>
      <c r="M2352" t="s">
        <v>147</v>
      </c>
      <c r="N2352" s="13">
        <v>18549000</v>
      </c>
      <c r="O2352">
        <v>218561</v>
      </c>
      <c r="P2352">
        <v>2024</v>
      </c>
      <c r="Q2352">
        <v>890801053</v>
      </c>
      <c r="R2352" t="s">
        <v>784</v>
      </c>
      <c r="S2352" s="13">
        <v>1498148475</v>
      </c>
      <c r="T2352">
        <v>0</v>
      </c>
      <c r="U2352" t="s">
        <v>3368</v>
      </c>
      <c r="V2352" t="s">
        <v>2345</v>
      </c>
      <c r="W2352">
        <v>5001</v>
      </c>
      <c r="X2352">
        <v>0</v>
      </c>
      <c r="Y2352">
        <v>218443</v>
      </c>
      <c r="Z2352">
        <v>20240912</v>
      </c>
      <c r="AA2352">
        <v>2024091010</v>
      </c>
      <c r="AB2352">
        <v>0</v>
      </c>
      <c r="AC2352" t="s">
        <v>2281</v>
      </c>
      <c r="AD2352" t="s">
        <v>2281</v>
      </c>
      <c r="AE2352">
        <v>11101</v>
      </c>
      <c r="AF2352" t="s">
        <v>2281</v>
      </c>
      <c r="AG2352" t="s">
        <v>549</v>
      </c>
      <c r="AH2352">
        <v>100</v>
      </c>
    </row>
    <row r="2353" spans="1:34" hidden="1" x14ac:dyDescent="0.25">
      <c r="A2353" t="str">
        <f t="shared" si="108"/>
        <v>21 11 1 11 1 1 12 0 211010100107 0 218561</v>
      </c>
      <c r="B2353" t="str">
        <f t="shared" si="109"/>
        <v>21 11 1 11 1 1 12 0 211010100107 0 218443</v>
      </c>
      <c r="C2353" t="str">
        <f t="shared" si="110"/>
        <v>21 11 1 11 1 1 12 0 211010100107 0</v>
      </c>
      <c r="D2353">
        <v>21</v>
      </c>
      <c r="E2353">
        <v>11</v>
      </c>
      <c r="F2353">
        <v>1</v>
      </c>
      <c r="G2353">
        <v>11</v>
      </c>
      <c r="H2353">
        <v>1</v>
      </c>
      <c r="I2353">
        <v>1</v>
      </c>
      <c r="J2353">
        <v>12</v>
      </c>
      <c r="K2353">
        <v>0</v>
      </c>
      <c r="L2353" t="s">
        <v>742</v>
      </c>
      <c r="M2353" t="s">
        <v>147</v>
      </c>
      <c r="N2353" s="13">
        <v>34089842</v>
      </c>
      <c r="O2353">
        <v>218561</v>
      </c>
      <c r="P2353">
        <v>2024</v>
      </c>
      <c r="Q2353">
        <v>890801053</v>
      </c>
      <c r="R2353" t="s">
        <v>784</v>
      </c>
      <c r="S2353" s="13">
        <v>1498148475</v>
      </c>
      <c r="T2353">
        <v>0</v>
      </c>
      <c r="U2353" t="s">
        <v>3368</v>
      </c>
      <c r="V2353" t="s">
        <v>2345</v>
      </c>
      <c r="W2353">
        <v>5001</v>
      </c>
      <c r="X2353">
        <v>0</v>
      </c>
      <c r="Y2353">
        <v>218443</v>
      </c>
      <c r="Z2353">
        <v>20240912</v>
      </c>
      <c r="AA2353">
        <v>2024091010</v>
      </c>
      <c r="AB2353">
        <v>0</v>
      </c>
      <c r="AC2353" t="s">
        <v>2281</v>
      </c>
      <c r="AD2353" t="s">
        <v>2281</v>
      </c>
      <c r="AE2353">
        <v>11101</v>
      </c>
      <c r="AF2353" t="s">
        <v>2281</v>
      </c>
      <c r="AG2353" t="s">
        <v>549</v>
      </c>
      <c r="AH2353">
        <v>100</v>
      </c>
    </row>
    <row r="2354" spans="1:34" hidden="1" x14ac:dyDescent="0.25">
      <c r="A2354" t="str">
        <f t="shared" si="108"/>
        <v>21 11 1 11 1 1 15 0 211010100104 0 218561</v>
      </c>
      <c r="B2354" t="str">
        <f t="shared" si="109"/>
        <v>21 11 1 11 1 1 15 0 211010100104 0 218443</v>
      </c>
      <c r="C2354" t="str">
        <f t="shared" si="110"/>
        <v>21 11 1 11 1 1 15 0 211010100104 0</v>
      </c>
      <c r="D2354">
        <v>21</v>
      </c>
      <c r="E2354">
        <v>11</v>
      </c>
      <c r="F2354">
        <v>1</v>
      </c>
      <c r="G2354">
        <v>11</v>
      </c>
      <c r="H2354">
        <v>1</v>
      </c>
      <c r="I2354">
        <v>1</v>
      </c>
      <c r="J2354">
        <v>15</v>
      </c>
      <c r="K2354">
        <v>0</v>
      </c>
      <c r="L2354" t="s">
        <v>744</v>
      </c>
      <c r="M2354" t="s">
        <v>147</v>
      </c>
      <c r="N2354" s="13">
        <v>10586440</v>
      </c>
      <c r="O2354">
        <v>218561</v>
      </c>
      <c r="P2354">
        <v>2024</v>
      </c>
      <c r="Q2354">
        <v>890801053</v>
      </c>
      <c r="R2354" t="s">
        <v>784</v>
      </c>
      <c r="S2354" s="13">
        <v>1498148475</v>
      </c>
      <c r="T2354">
        <v>0</v>
      </c>
      <c r="U2354" t="s">
        <v>3368</v>
      </c>
      <c r="V2354" t="s">
        <v>2345</v>
      </c>
      <c r="W2354">
        <v>5001</v>
      </c>
      <c r="X2354">
        <v>0</v>
      </c>
      <c r="Y2354">
        <v>218443</v>
      </c>
      <c r="Z2354">
        <v>20240912</v>
      </c>
      <c r="AA2354">
        <v>2024091010</v>
      </c>
      <c r="AB2354">
        <v>0</v>
      </c>
      <c r="AC2354" t="s">
        <v>2281</v>
      </c>
      <c r="AD2354" t="s">
        <v>2281</v>
      </c>
      <c r="AE2354">
        <v>11101</v>
      </c>
      <c r="AF2354" t="s">
        <v>2281</v>
      </c>
      <c r="AG2354" t="s">
        <v>549</v>
      </c>
      <c r="AH2354">
        <v>100</v>
      </c>
    </row>
    <row r="2355" spans="1:34" hidden="1" x14ac:dyDescent="0.25">
      <c r="A2355" t="str">
        <f t="shared" si="108"/>
        <v>21 5 3 22 4 203 5 44 0 4599023 218563</v>
      </c>
      <c r="B2355" t="str">
        <f t="shared" si="109"/>
        <v>21 5 3 22 4 203 5 44 0 4599023 218394</v>
      </c>
      <c r="C2355" t="str">
        <f t="shared" si="110"/>
        <v>21 5 3 22 4 203 5 44 0 4599023</v>
      </c>
      <c r="D2355">
        <v>21</v>
      </c>
      <c r="E2355">
        <v>5</v>
      </c>
      <c r="F2355">
        <v>3</v>
      </c>
      <c r="G2355">
        <v>22</v>
      </c>
      <c r="H2355">
        <v>4</v>
      </c>
      <c r="I2355">
        <v>203</v>
      </c>
      <c r="J2355">
        <v>5</v>
      </c>
      <c r="K2355">
        <v>44</v>
      </c>
      <c r="L2355" t="s">
        <v>147</v>
      </c>
      <c r="M2355" t="s">
        <v>152</v>
      </c>
      <c r="N2355" s="13">
        <v>480000</v>
      </c>
      <c r="O2355">
        <v>218563</v>
      </c>
      <c r="P2355">
        <v>2024</v>
      </c>
      <c r="Q2355">
        <v>1053814305</v>
      </c>
      <c r="R2355" t="s">
        <v>1113</v>
      </c>
      <c r="S2355" s="13">
        <v>480000</v>
      </c>
      <c r="T2355">
        <v>48000</v>
      </c>
      <c r="U2355" t="s">
        <v>3369</v>
      </c>
      <c r="V2355" t="s">
        <v>2291</v>
      </c>
      <c r="W2355">
        <v>5004</v>
      </c>
      <c r="X2355">
        <v>2304</v>
      </c>
      <c r="Y2355">
        <v>218394</v>
      </c>
      <c r="Z2355">
        <v>20240912</v>
      </c>
      <c r="AA2355">
        <v>0</v>
      </c>
      <c r="AB2355">
        <v>0</v>
      </c>
      <c r="AC2355" t="s">
        <v>2281</v>
      </c>
      <c r="AD2355" t="s">
        <v>2281</v>
      </c>
      <c r="AE2355">
        <v>21301</v>
      </c>
      <c r="AF2355" t="s">
        <v>2281</v>
      </c>
      <c r="AG2355" t="s">
        <v>569</v>
      </c>
      <c r="AH2355">
        <v>337</v>
      </c>
    </row>
    <row r="2356" spans="1:34" hidden="1" x14ac:dyDescent="0.25">
      <c r="A2356" t="str">
        <f t="shared" si="108"/>
        <v>21 11 1 11 1 1 14 0 21101010021201 0 218564</v>
      </c>
      <c r="B2356" t="str">
        <f t="shared" si="109"/>
        <v>21 11 1 11 1 1 14 0 21101010021201 0 218450</v>
      </c>
      <c r="C2356" t="str">
        <f t="shared" si="110"/>
        <v>21 11 1 11 1 1 14 0 21101010021201 0</v>
      </c>
      <c r="D2356">
        <v>21</v>
      </c>
      <c r="E2356">
        <v>11</v>
      </c>
      <c r="F2356">
        <v>1</v>
      </c>
      <c r="G2356">
        <v>11</v>
      </c>
      <c r="H2356">
        <v>1</v>
      </c>
      <c r="I2356">
        <v>1</v>
      </c>
      <c r="J2356">
        <v>14</v>
      </c>
      <c r="K2356">
        <v>0</v>
      </c>
      <c r="L2356" t="s">
        <v>736</v>
      </c>
      <c r="M2356" t="s">
        <v>147</v>
      </c>
      <c r="N2356" s="13">
        <v>1300000</v>
      </c>
      <c r="O2356">
        <v>218564</v>
      </c>
      <c r="P2356">
        <v>2024</v>
      </c>
      <c r="Q2356">
        <v>900419016</v>
      </c>
      <c r="R2356" t="s">
        <v>1134</v>
      </c>
      <c r="S2356" s="13">
        <v>1300000</v>
      </c>
      <c r="T2356">
        <v>0</v>
      </c>
      <c r="U2356" t="s">
        <v>3370</v>
      </c>
      <c r="V2356" t="s">
        <v>2342</v>
      </c>
      <c r="W2356">
        <v>5004</v>
      </c>
      <c r="X2356">
        <v>0</v>
      </c>
      <c r="Y2356">
        <v>218450</v>
      </c>
      <c r="Z2356">
        <v>20240912</v>
      </c>
      <c r="AA2356">
        <v>0</v>
      </c>
      <c r="AB2356">
        <v>0</v>
      </c>
      <c r="AC2356" t="s">
        <v>2281</v>
      </c>
      <c r="AD2356" t="s">
        <v>2281</v>
      </c>
      <c r="AE2356">
        <v>11101</v>
      </c>
      <c r="AF2356" t="s">
        <v>2281</v>
      </c>
      <c r="AG2356" t="s">
        <v>549</v>
      </c>
      <c r="AH2356">
        <v>111</v>
      </c>
    </row>
    <row r="2357" spans="1:34" hidden="1" x14ac:dyDescent="0.25">
      <c r="A2357" t="str">
        <f t="shared" si="108"/>
        <v>21 5 3 22 4 203 5 44 0 4599023 218565</v>
      </c>
      <c r="B2357" t="str">
        <f t="shared" si="109"/>
        <v>21 5 3 22 4 203 5 44 0 4599023 218427</v>
      </c>
      <c r="C2357" t="str">
        <f t="shared" si="110"/>
        <v>21 5 3 22 4 203 5 44 0 4599023</v>
      </c>
      <c r="D2357">
        <v>21</v>
      </c>
      <c r="E2357">
        <v>5</v>
      </c>
      <c r="F2357">
        <v>3</v>
      </c>
      <c r="G2357">
        <v>22</v>
      </c>
      <c r="H2357">
        <v>4</v>
      </c>
      <c r="I2357">
        <v>203</v>
      </c>
      <c r="J2357">
        <v>5</v>
      </c>
      <c r="K2357">
        <v>44</v>
      </c>
      <c r="L2357" t="s">
        <v>147</v>
      </c>
      <c r="M2357" t="s">
        <v>152</v>
      </c>
      <c r="N2357" s="13">
        <v>5800000</v>
      </c>
      <c r="O2357">
        <v>218565</v>
      </c>
      <c r="P2357">
        <v>2024</v>
      </c>
      <c r="Q2357">
        <v>75064694</v>
      </c>
      <c r="R2357" t="s">
        <v>1116</v>
      </c>
      <c r="S2357" s="13">
        <v>5800000</v>
      </c>
      <c r="T2357">
        <v>580000</v>
      </c>
      <c r="U2357" t="s">
        <v>3371</v>
      </c>
      <c r="V2357" t="s">
        <v>3372</v>
      </c>
      <c r="W2357">
        <v>5004</v>
      </c>
      <c r="X2357">
        <v>2304</v>
      </c>
      <c r="Y2357">
        <v>218427</v>
      </c>
      <c r="Z2357">
        <v>20240916</v>
      </c>
      <c r="AA2357">
        <v>0</v>
      </c>
      <c r="AB2357">
        <v>0</v>
      </c>
      <c r="AC2357" t="s">
        <v>2281</v>
      </c>
      <c r="AD2357" t="s">
        <v>2281</v>
      </c>
      <c r="AE2357">
        <v>21301</v>
      </c>
      <c r="AF2357" t="s">
        <v>2281</v>
      </c>
      <c r="AG2357" t="s">
        <v>569</v>
      </c>
      <c r="AH2357">
        <v>337</v>
      </c>
    </row>
    <row r="2358" spans="1:34" hidden="1" x14ac:dyDescent="0.25">
      <c r="A2358" t="str">
        <f t="shared" si="108"/>
        <v>21 11 1 11 2 1 18 0 2120202006 0 218566</v>
      </c>
      <c r="B2358" t="str">
        <f t="shared" si="109"/>
        <v>21 11 1 11 2 1 18 0 2120202006 0 218036</v>
      </c>
      <c r="C2358" t="str">
        <f t="shared" si="110"/>
        <v>21 11 1 11 2 1 18 0 2120202006 0</v>
      </c>
      <c r="D2358">
        <v>21</v>
      </c>
      <c r="E2358">
        <v>11</v>
      </c>
      <c r="F2358">
        <v>1</v>
      </c>
      <c r="G2358">
        <v>11</v>
      </c>
      <c r="H2358">
        <v>2</v>
      </c>
      <c r="I2358">
        <v>1</v>
      </c>
      <c r="J2358">
        <v>18</v>
      </c>
      <c r="K2358">
        <v>0</v>
      </c>
      <c r="L2358" t="s">
        <v>758</v>
      </c>
      <c r="M2358" t="s">
        <v>147</v>
      </c>
      <c r="N2358" s="13">
        <v>392332</v>
      </c>
      <c r="O2358">
        <v>218566</v>
      </c>
      <c r="P2358">
        <v>2024</v>
      </c>
      <c r="Q2358">
        <v>810000598</v>
      </c>
      <c r="R2358" t="s">
        <v>2278</v>
      </c>
      <c r="S2358" s="13">
        <v>392332</v>
      </c>
      <c r="T2358">
        <v>0</v>
      </c>
      <c r="U2358" t="s">
        <v>3373</v>
      </c>
      <c r="V2358" t="s">
        <v>2280</v>
      </c>
      <c r="W2358">
        <v>5004</v>
      </c>
      <c r="X2358">
        <v>0</v>
      </c>
      <c r="Y2358">
        <v>218036</v>
      </c>
      <c r="Z2358">
        <v>20240917</v>
      </c>
      <c r="AA2358">
        <v>0</v>
      </c>
      <c r="AB2358">
        <v>0</v>
      </c>
      <c r="AC2358" t="s">
        <v>2281</v>
      </c>
      <c r="AD2358" t="s">
        <v>2281</v>
      </c>
      <c r="AE2358">
        <v>11101</v>
      </c>
      <c r="AF2358" t="s">
        <v>2281</v>
      </c>
      <c r="AG2358" t="s">
        <v>549</v>
      </c>
      <c r="AH2358">
        <v>335</v>
      </c>
    </row>
    <row r="2359" spans="1:34" hidden="1" x14ac:dyDescent="0.25">
      <c r="A2359" t="str">
        <f t="shared" si="108"/>
        <v>21 11 1 11 2 1 35 0 2120202006 0 218567</v>
      </c>
      <c r="B2359" t="str">
        <f t="shared" si="109"/>
        <v>21 11 1 11 2 1 35 0 2120202006 0 218414</v>
      </c>
      <c r="C2359" t="str">
        <f t="shared" si="110"/>
        <v>21 11 1 11 2 1 35 0 2120202006 0</v>
      </c>
      <c r="D2359">
        <v>21</v>
      </c>
      <c r="E2359">
        <v>11</v>
      </c>
      <c r="F2359">
        <v>1</v>
      </c>
      <c r="G2359">
        <v>11</v>
      </c>
      <c r="H2359">
        <v>2</v>
      </c>
      <c r="I2359">
        <v>1</v>
      </c>
      <c r="J2359">
        <v>35</v>
      </c>
      <c r="K2359">
        <v>0</v>
      </c>
      <c r="L2359" t="s">
        <v>758</v>
      </c>
      <c r="M2359" t="s">
        <v>147</v>
      </c>
      <c r="N2359" s="13">
        <v>841424</v>
      </c>
      <c r="O2359">
        <v>218567</v>
      </c>
      <c r="P2359">
        <v>2024</v>
      </c>
      <c r="Q2359">
        <v>890800128</v>
      </c>
      <c r="R2359" t="s">
        <v>838</v>
      </c>
      <c r="S2359" s="13">
        <v>841424</v>
      </c>
      <c r="T2359">
        <v>0</v>
      </c>
      <c r="U2359" t="s">
        <v>3374</v>
      </c>
      <c r="V2359" t="s">
        <v>2280</v>
      </c>
      <c r="W2359">
        <v>5004</v>
      </c>
      <c r="X2359">
        <v>0</v>
      </c>
      <c r="Y2359">
        <v>218414</v>
      </c>
      <c r="Z2359">
        <v>20240917</v>
      </c>
      <c r="AA2359">
        <v>0</v>
      </c>
      <c r="AB2359">
        <v>0</v>
      </c>
      <c r="AC2359" t="s">
        <v>2281</v>
      </c>
      <c r="AD2359" t="s">
        <v>2281</v>
      </c>
      <c r="AE2359">
        <v>11101</v>
      </c>
      <c r="AF2359" t="s">
        <v>2281</v>
      </c>
      <c r="AG2359" t="s">
        <v>549</v>
      </c>
      <c r="AH2359">
        <v>335</v>
      </c>
    </row>
    <row r="2360" spans="1:34" hidden="1" x14ac:dyDescent="0.25">
      <c r="A2360" t="str">
        <f t="shared" si="108"/>
        <v>21 11 1 11 2 1 19 0 2120202006 0 218568</v>
      </c>
      <c r="B2360" t="str">
        <f t="shared" si="109"/>
        <v>21 11 1 11 2 1 19 0 2120202006 0 218172</v>
      </c>
      <c r="C2360" t="str">
        <f t="shared" si="110"/>
        <v>21 11 1 11 2 1 19 0 2120202006 0</v>
      </c>
      <c r="D2360">
        <v>21</v>
      </c>
      <c r="E2360">
        <v>11</v>
      </c>
      <c r="F2360">
        <v>1</v>
      </c>
      <c r="G2360">
        <v>11</v>
      </c>
      <c r="H2360">
        <v>2</v>
      </c>
      <c r="I2360">
        <v>1</v>
      </c>
      <c r="J2360">
        <v>19</v>
      </c>
      <c r="K2360">
        <v>0</v>
      </c>
      <c r="L2360" t="s">
        <v>758</v>
      </c>
      <c r="M2360" t="s">
        <v>147</v>
      </c>
      <c r="N2360" s="13">
        <v>16414438</v>
      </c>
      <c r="O2360">
        <v>218568</v>
      </c>
      <c r="P2360">
        <v>2024</v>
      </c>
      <c r="Q2360">
        <v>900062917</v>
      </c>
      <c r="R2360" t="s">
        <v>1180</v>
      </c>
      <c r="S2360" s="13">
        <v>16414438</v>
      </c>
      <c r="T2360">
        <v>0</v>
      </c>
      <c r="U2360" t="s">
        <v>3165</v>
      </c>
      <c r="V2360" t="s">
        <v>3375</v>
      </c>
      <c r="W2360">
        <v>5016</v>
      </c>
      <c r="X2360">
        <v>0</v>
      </c>
      <c r="Y2360">
        <v>218172</v>
      </c>
      <c r="Z2360">
        <v>20240917</v>
      </c>
      <c r="AA2360">
        <v>2403220499</v>
      </c>
      <c r="AB2360">
        <v>5</v>
      </c>
      <c r="AC2360" t="s">
        <v>2281</v>
      </c>
      <c r="AD2360" t="s">
        <v>2281</v>
      </c>
      <c r="AE2360">
        <v>11101</v>
      </c>
      <c r="AF2360" t="s">
        <v>2281</v>
      </c>
      <c r="AG2360" t="s">
        <v>549</v>
      </c>
      <c r="AH2360">
        <v>252</v>
      </c>
    </row>
    <row r="2361" spans="1:34" hidden="1" x14ac:dyDescent="0.25">
      <c r="A2361" t="str">
        <f t="shared" si="108"/>
        <v>21 11 1 11 1 2 1 1 211020100101 0 218569</v>
      </c>
      <c r="B2361" t="str">
        <f t="shared" si="109"/>
        <v>21 11 1 11 1 2 1 1 211020100101 0 218188</v>
      </c>
      <c r="C2361" t="str">
        <f t="shared" si="110"/>
        <v>21 11 1 11 1 2 1 1 211020100101 0</v>
      </c>
      <c r="D2361">
        <v>21</v>
      </c>
      <c r="E2361">
        <v>11</v>
      </c>
      <c r="F2361">
        <v>1</v>
      </c>
      <c r="G2361">
        <v>11</v>
      </c>
      <c r="H2361">
        <v>1</v>
      </c>
      <c r="I2361">
        <v>2</v>
      </c>
      <c r="J2361">
        <v>1</v>
      </c>
      <c r="K2361">
        <v>1</v>
      </c>
      <c r="L2361" t="s">
        <v>728</v>
      </c>
      <c r="M2361" t="s">
        <v>147</v>
      </c>
      <c r="N2361" s="13">
        <v>5000000</v>
      </c>
      <c r="O2361">
        <v>218569</v>
      </c>
      <c r="P2361">
        <v>2024</v>
      </c>
      <c r="Q2361">
        <v>1053862967</v>
      </c>
      <c r="R2361" t="s">
        <v>1155</v>
      </c>
      <c r="S2361" s="13">
        <v>5000000</v>
      </c>
      <c r="T2361">
        <v>0</v>
      </c>
      <c r="U2361" t="s">
        <v>3201</v>
      </c>
      <c r="V2361" t="s">
        <v>2291</v>
      </c>
      <c r="W2361">
        <v>5004</v>
      </c>
      <c r="X2361">
        <v>0</v>
      </c>
      <c r="Y2361">
        <v>218188</v>
      </c>
      <c r="Z2361">
        <v>20240917</v>
      </c>
      <c r="AA2361">
        <v>2404050520</v>
      </c>
      <c r="AB2361">
        <v>4</v>
      </c>
      <c r="AC2361" t="s">
        <v>2281</v>
      </c>
      <c r="AD2361" t="s">
        <v>2281</v>
      </c>
      <c r="AE2361">
        <v>11101</v>
      </c>
      <c r="AF2361" t="s">
        <v>2281</v>
      </c>
      <c r="AG2361" t="s">
        <v>549</v>
      </c>
      <c r="AH2361">
        <v>260</v>
      </c>
    </row>
    <row r="2362" spans="1:34" hidden="1" x14ac:dyDescent="0.25">
      <c r="A2362" t="str">
        <f t="shared" si="108"/>
        <v>21 11 1 11 2 1 8 0 2120202008 0 218570</v>
      </c>
      <c r="B2362" t="str">
        <f t="shared" si="109"/>
        <v>21 11 1 11 2 1 8 0 2120202008 0 218158</v>
      </c>
      <c r="C2362" t="str">
        <f t="shared" si="110"/>
        <v>21 11 1 11 2 1 8 0 2120202008 0</v>
      </c>
      <c r="D2362">
        <v>21</v>
      </c>
      <c r="E2362">
        <v>11</v>
      </c>
      <c r="F2362">
        <v>1</v>
      </c>
      <c r="G2362">
        <v>11</v>
      </c>
      <c r="H2362">
        <v>2</v>
      </c>
      <c r="I2362">
        <v>1</v>
      </c>
      <c r="J2362">
        <v>8</v>
      </c>
      <c r="K2362">
        <v>0</v>
      </c>
      <c r="L2362" t="s">
        <v>755</v>
      </c>
      <c r="M2362" t="s">
        <v>147</v>
      </c>
      <c r="N2362" s="13">
        <v>60316740</v>
      </c>
      <c r="O2362">
        <v>218570</v>
      </c>
      <c r="P2362">
        <v>2024</v>
      </c>
      <c r="Q2362">
        <v>800226784</v>
      </c>
      <c r="R2362" t="s">
        <v>1175</v>
      </c>
      <c r="S2362" s="13">
        <v>60316740</v>
      </c>
      <c r="T2362">
        <v>2027453</v>
      </c>
      <c r="U2362" t="s">
        <v>3139</v>
      </c>
      <c r="V2362" t="s">
        <v>3376</v>
      </c>
      <c r="W2362">
        <v>5007</v>
      </c>
      <c r="X2362">
        <v>2305</v>
      </c>
      <c r="Y2362">
        <v>218158</v>
      </c>
      <c r="Z2362">
        <v>20240918</v>
      </c>
      <c r="AA2362">
        <v>2403210485</v>
      </c>
      <c r="AB2362">
        <v>2</v>
      </c>
      <c r="AC2362" t="s">
        <v>2281</v>
      </c>
      <c r="AD2362" t="s">
        <v>2281</v>
      </c>
      <c r="AE2362">
        <v>11101</v>
      </c>
      <c r="AF2362" t="s">
        <v>2281</v>
      </c>
      <c r="AG2362" t="s">
        <v>549</v>
      </c>
      <c r="AH2362">
        <v>261</v>
      </c>
    </row>
    <row r="2363" spans="1:34" hidden="1" x14ac:dyDescent="0.25">
      <c r="A2363" t="str">
        <f t="shared" si="108"/>
        <v>21 5 3 22 4 203 5 44 0 4599023 218571</v>
      </c>
      <c r="B2363" t="str">
        <f t="shared" si="109"/>
        <v>21 5 3 22 4 203 5 44 0 4599023 218409</v>
      </c>
      <c r="C2363" t="str">
        <f t="shared" si="110"/>
        <v>21 5 3 22 4 203 5 44 0 4599023</v>
      </c>
      <c r="D2363">
        <v>21</v>
      </c>
      <c r="E2363">
        <v>5</v>
      </c>
      <c r="F2363">
        <v>3</v>
      </c>
      <c r="G2363">
        <v>22</v>
      </c>
      <c r="H2363">
        <v>4</v>
      </c>
      <c r="I2363">
        <v>203</v>
      </c>
      <c r="J2363">
        <v>5</v>
      </c>
      <c r="K2363">
        <v>44</v>
      </c>
      <c r="L2363" t="s">
        <v>147</v>
      </c>
      <c r="M2363" t="s">
        <v>152</v>
      </c>
      <c r="N2363" s="13">
        <v>1588889</v>
      </c>
      <c r="O2363">
        <v>218571</v>
      </c>
      <c r="P2363">
        <v>2024</v>
      </c>
      <c r="Q2363">
        <v>830085726</v>
      </c>
      <c r="R2363" t="s">
        <v>1114</v>
      </c>
      <c r="S2363" s="13">
        <v>1588889</v>
      </c>
      <c r="T2363">
        <v>0</v>
      </c>
      <c r="U2363" t="s">
        <v>3377</v>
      </c>
      <c r="V2363" t="s">
        <v>3378</v>
      </c>
      <c r="W2363">
        <v>5004</v>
      </c>
      <c r="X2363">
        <v>0</v>
      </c>
      <c r="Y2363">
        <v>218409</v>
      </c>
      <c r="Z2363">
        <v>20240919</v>
      </c>
      <c r="AA2363">
        <v>0</v>
      </c>
      <c r="AB2363">
        <v>0</v>
      </c>
      <c r="AC2363" t="s">
        <v>2281</v>
      </c>
      <c r="AD2363" t="s">
        <v>2281</v>
      </c>
      <c r="AE2363">
        <v>21301</v>
      </c>
      <c r="AF2363" t="s">
        <v>2281</v>
      </c>
      <c r="AG2363" t="s">
        <v>569</v>
      </c>
      <c r="AH2363">
        <v>337</v>
      </c>
    </row>
    <row r="2364" spans="1:34" hidden="1" x14ac:dyDescent="0.25">
      <c r="A2364" t="str">
        <f t="shared" si="108"/>
        <v>21 11 1 11 2 1 35 0 2120202006 0 218572</v>
      </c>
      <c r="B2364" t="str">
        <f t="shared" si="109"/>
        <v>21 11 1 11 2 1 35 0 2120202006 0 218414</v>
      </c>
      <c r="C2364" t="str">
        <f t="shared" si="110"/>
        <v>21 11 1 11 2 1 35 0 2120202006 0</v>
      </c>
      <c r="D2364">
        <v>21</v>
      </c>
      <c r="E2364">
        <v>11</v>
      </c>
      <c r="F2364">
        <v>1</v>
      </c>
      <c r="G2364">
        <v>11</v>
      </c>
      <c r="H2364">
        <v>2</v>
      </c>
      <c r="I2364">
        <v>1</v>
      </c>
      <c r="J2364">
        <v>35</v>
      </c>
      <c r="K2364">
        <v>0</v>
      </c>
      <c r="L2364" t="s">
        <v>758</v>
      </c>
      <c r="M2364" t="s">
        <v>147</v>
      </c>
      <c r="N2364" s="13">
        <v>17721898</v>
      </c>
      <c r="O2364">
        <v>218572</v>
      </c>
      <c r="P2364">
        <v>2024</v>
      </c>
      <c r="Q2364">
        <v>890800128</v>
      </c>
      <c r="R2364" t="s">
        <v>838</v>
      </c>
      <c r="S2364" s="13">
        <v>17721898</v>
      </c>
      <c r="T2364">
        <v>0</v>
      </c>
      <c r="U2364" t="s">
        <v>3374</v>
      </c>
      <c r="V2364" t="s">
        <v>2280</v>
      </c>
      <c r="W2364">
        <v>5004</v>
      </c>
      <c r="X2364">
        <v>0</v>
      </c>
      <c r="Y2364">
        <v>218414</v>
      </c>
      <c r="Z2364">
        <v>20240919</v>
      </c>
      <c r="AA2364">
        <v>0</v>
      </c>
      <c r="AB2364">
        <v>0</v>
      </c>
      <c r="AC2364" t="s">
        <v>2281</v>
      </c>
      <c r="AD2364" t="s">
        <v>2281</v>
      </c>
      <c r="AE2364">
        <v>11101</v>
      </c>
      <c r="AF2364" t="s">
        <v>2281</v>
      </c>
      <c r="AG2364" t="s">
        <v>549</v>
      </c>
      <c r="AH2364">
        <v>335</v>
      </c>
    </row>
    <row r="2365" spans="1:34" hidden="1" x14ac:dyDescent="0.25">
      <c r="A2365" t="str">
        <f t="shared" si="108"/>
        <v>21 11 1 11 2 1 18 0 2120202006 0 218573</v>
      </c>
      <c r="B2365" t="str">
        <f t="shared" si="109"/>
        <v>21 11 1 11 2 1 18 0 2120202006 0 218036</v>
      </c>
      <c r="C2365" t="str">
        <f t="shared" si="110"/>
        <v>21 11 1 11 2 1 18 0 2120202006 0</v>
      </c>
      <c r="D2365">
        <v>21</v>
      </c>
      <c r="E2365">
        <v>11</v>
      </c>
      <c r="F2365">
        <v>1</v>
      </c>
      <c r="G2365">
        <v>11</v>
      </c>
      <c r="H2365">
        <v>2</v>
      </c>
      <c r="I2365">
        <v>1</v>
      </c>
      <c r="J2365">
        <v>18</v>
      </c>
      <c r="K2365">
        <v>0</v>
      </c>
      <c r="L2365" t="s">
        <v>758</v>
      </c>
      <c r="M2365" t="s">
        <v>147</v>
      </c>
      <c r="N2365" s="13">
        <v>1173462</v>
      </c>
      <c r="O2365">
        <v>218573</v>
      </c>
      <c r="P2365">
        <v>2024</v>
      </c>
      <c r="Q2365">
        <v>810000598</v>
      </c>
      <c r="R2365" t="s">
        <v>2278</v>
      </c>
      <c r="S2365" s="13">
        <v>1173462</v>
      </c>
      <c r="T2365">
        <v>0</v>
      </c>
      <c r="U2365" t="s">
        <v>3089</v>
      </c>
      <c r="V2365" t="s">
        <v>2280</v>
      </c>
      <c r="W2365">
        <v>5004</v>
      </c>
      <c r="X2365">
        <v>0</v>
      </c>
      <c r="Y2365">
        <v>218036</v>
      </c>
      <c r="Z2365">
        <v>20240919</v>
      </c>
      <c r="AA2365">
        <v>0</v>
      </c>
      <c r="AB2365">
        <v>0</v>
      </c>
      <c r="AC2365" t="s">
        <v>2281</v>
      </c>
      <c r="AD2365" t="s">
        <v>2281</v>
      </c>
      <c r="AE2365">
        <v>11101</v>
      </c>
      <c r="AF2365" t="s">
        <v>2281</v>
      </c>
      <c r="AG2365" t="s">
        <v>549</v>
      </c>
      <c r="AH2365">
        <v>335</v>
      </c>
    </row>
    <row r="2366" spans="1:34" hidden="1" x14ac:dyDescent="0.25">
      <c r="A2366" t="str">
        <f t="shared" si="108"/>
        <v>21 11 1 11 2 1 1 0 2120202008 0 218574</v>
      </c>
      <c r="B2366" t="str">
        <f t="shared" si="109"/>
        <v>21 11 1 11 2 1 1 0 2120202008 0 218252</v>
      </c>
      <c r="C2366" t="str">
        <f t="shared" si="110"/>
        <v>21 11 1 11 2 1 1 0 2120202008 0</v>
      </c>
      <c r="D2366">
        <v>21</v>
      </c>
      <c r="E2366">
        <v>11</v>
      </c>
      <c r="F2366">
        <v>1</v>
      </c>
      <c r="G2366">
        <v>11</v>
      </c>
      <c r="H2366">
        <v>2</v>
      </c>
      <c r="I2366">
        <v>1</v>
      </c>
      <c r="J2366">
        <v>1</v>
      </c>
      <c r="K2366">
        <v>0</v>
      </c>
      <c r="L2366" t="s">
        <v>755</v>
      </c>
      <c r="M2366" t="s">
        <v>147</v>
      </c>
      <c r="N2366" s="13">
        <v>10892855.4</v>
      </c>
      <c r="O2366">
        <v>218574</v>
      </c>
      <c r="P2366">
        <v>2024</v>
      </c>
      <c r="Q2366">
        <v>900426614</v>
      </c>
      <c r="R2366" t="s">
        <v>1168</v>
      </c>
      <c r="S2366" s="13">
        <v>10892855.4</v>
      </c>
      <c r="T2366">
        <v>366146</v>
      </c>
      <c r="U2366" t="s">
        <v>3244</v>
      </c>
      <c r="V2366" t="s">
        <v>2280</v>
      </c>
      <c r="W2366">
        <v>5004</v>
      </c>
      <c r="X2366">
        <v>2305</v>
      </c>
      <c r="Y2366">
        <v>218252</v>
      </c>
      <c r="Z2366">
        <v>20240919</v>
      </c>
      <c r="AA2366">
        <v>2405160659</v>
      </c>
      <c r="AB2366">
        <v>4</v>
      </c>
      <c r="AC2366" t="s">
        <v>2281</v>
      </c>
      <c r="AD2366" t="s">
        <v>2281</v>
      </c>
      <c r="AE2366">
        <v>11101</v>
      </c>
      <c r="AF2366" t="s">
        <v>2281</v>
      </c>
      <c r="AG2366" t="s">
        <v>549</v>
      </c>
      <c r="AH2366">
        <v>261</v>
      </c>
    </row>
    <row r="2367" spans="1:34" hidden="1" x14ac:dyDescent="0.25">
      <c r="A2367" t="str">
        <f t="shared" si="108"/>
        <v>21 11 1 11 2 1 23 0 2120202006 0 218575</v>
      </c>
      <c r="B2367" t="str">
        <f t="shared" si="109"/>
        <v>21 11 1 11 2 1 23 0 2120202006 0 218117</v>
      </c>
      <c r="C2367" t="str">
        <f t="shared" si="110"/>
        <v>21 11 1 11 2 1 23 0 2120202006 0</v>
      </c>
      <c r="D2367">
        <v>21</v>
      </c>
      <c r="E2367">
        <v>11</v>
      </c>
      <c r="F2367">
        <v>1</v>
      </c>
      <c r="G2367">
        <v>11</v>
      </c>
      <c r="H2367">
        <v>2</v>
      </c>
      <c r="I2367">
        <v>1</v>
      </c>
      <c r="J2367">
        <v>23</v>
      </c>
      <c r="K2367">
        <v>0</v>
      </c>
      <c r="L2367" t="s">
        <v>758</v>
      </c>
      <c r="M2367" t="s">
        <v>147</v>
      </c>
      <c r="N2367" s="13">
        <v>683842</v>
      </c>
      <c r="O2367">
        <v>218575</v>
      </c>
      <c r="P2367">
        <v>2024</v>
      </c>
      <c r="Q2367">
        <v>901430297</v>
      </c>
      <c r="R2367" t="s">
        <v>1182</v>
      </c>
      <c r="S2367" s="13">
        <v>683842</v>
      </c>
      <c r="T2367">
        <v>23934</v>
      </c>
      <c r="U2367" t="s">
        <v>3202</v>
      </c>
      <c r="V2367" t="s">
        <v>3379</v>
      </c>
      <c r="W2367">
        <v>5004</v>
      </c>
      <c r="X2367">
        <v>2305</v>
      </c>
      <c r="Y2367">
        <v>218117</v>
      </c>
      <c r="Z2367">
        <v>20240920</v>
      </c>
      <c r="AA2367">
        <v>2011180526</v>
      </c>
      <c r="AB2367">
        <v>199</v>
      </c>
      <c r="AC2367" t="s">
        <v>2281</v>
      </c>
      <c r="AD2367" t="s">
        <v>2281</v>
      </c>
      <c r="AE2367">
        <v>11101</v>
      </c>
      <c r="AF2367" t="s">
        <v>2281</v>
      </c>
      <c r="AG2367" t="s">
        <v>549</v>
      </c>
      <c r="AH2367">
        <v>121</v>
      </c>
    </row>
    <row r="2368" spans="1:34" hidden="1" x14ac:dyDescent="0.25">
      <c r="A2368" t="str">
        <f t="shared" si="108"/>
        <v>21 11 1 11 2 1 23 0 2120202006 0 218576</v>
      </c>
      <c r="B2368" t="str">
        <f t="shared" si="109"/>
        <v>21 11 1 11 2 1 23 0 2120202006 0 218117</v>
      </c>
      <c r="C2368" t="str">
        <f t="shared" si="110"/>
        <v>21 11 1 11 2 1 23 0 2120202006 0</v>
      </c>
      <c r="D2368">
        <v>21</v>
      </c>
      <c r="E2368">
        <v>11</v>
      </c>
      <c r="F2368">
        <v>1</v>
      </c>
      <c r="G2368">
        <v>11</v>
      </c>
      <c r="H2368">
        <v>2</v>
      </c>
      <c r="I2368">
        <v>1</v>
      </c>
      <c r="J2368">
        <v>23</v>
      </c>
      <c r="K2368">
        <v>0</v>
      </c>
      <c r="L2368" t="s">
        <v>758</v>
      </c>
      <c r="M2368" t="s">
        <v>147</v>
      </c>
      <c r="N2368" s="13">
        <v>683842</v>
      </c>
      <c r="O2368">
        <v>218576</v>
      </c>
      <c r="P2368">
        <v>2024</v>
      </c>
      <c r="Q2368">
        <v>901430297</v>
      </c>
      <c r="R2368" t="s">
        <v>1182</v>
      </c>
      <c r="S2368" s="13">
        <v>683842</v>
      </c>
      <c r="T2368">
        <v>0</v>
      </c>
      <c r="U2368" t="s">
        <v>3202</v>
      </c>
      <c r="V2368" t="s">
        <v>3379</v>
      </c>
      <c r="W2368">
        <v>5004</v>
      </c>
      <c r="X2368">
        <v>0</v>
      </c>
      <c r="Y2368">
        <v>218117</v>
      </c>
      <c r="Z2368">
        <v>20240920</v>
      </c>
      <c r="AA2368">
        <v>2011180526</v>
      </c>
      <c r="AB2368">
        <v>199</v>
      </c>
      <c r="AC2368" t="s">
        <v>2281</v>
      </c>
      <c r="AD2368" t="s">
        <v>2281</v>
      </c>
      <c r="AE2368">
        <v>11101</v>
      </c>
      <c r="AF2368" t="s">
        <v>2281</v>
      </c>
      <c r="AG2368" t="s">
        <v>549</v>
      </c>
      <c r="AH2368">
        <v>121</v>
      </c>
    </row>
    <row r="2369" spans="1:34" hidden="1" x14ac:dyDescent="0.25">
      <c r="A2369" t="str">
        <f t="shared" si="108"/>
        <v>21 5 3 22 4 203 5 44 0 4599023 218578</v>
      </c>
      <c r="B2369" t="str">
        <f t="shared" si="109"/>
        <v>21 5 3 22 4 203 5 44 0 4599023 218411</v>
      </c>
      <c r="C2369" t="str">
        <f t="shared" si="110"/>
        <v>21 5 3 22 4 203 5 44 0 4599023</v>
      </c>
      <c r="D2369">
        <v>21</v>
      </c>
      <c r="E2369">
        <v>5</v>
      </c>
      <c r="F2369">
        <v>3</v>
      </c>
      <c r="G2369">
        <v>22</v>
      </c>
      <c r="H2369">
        <v>4</v>
      </c>
      <c r="I2369">
        <v>203</v>
      </c>
      <c r="J2369">
        <v>5</v>
      </c>
      <c r="K2369">
        <v>44</v>
      </c>
      <c r="L2369" t="s">
        <v>147</v>
      </c>
      <c r="M2369" t="s">
        <v>152</v>
      </c>
      <c r="N2369" s="13">
        <v>1193400</v>
      </c>
      <c r="O2369">
        <v>218578</v>
      </c>
      <c r="P2369">
        <v>2024</v>
      </c>
      <c r="Q2369">
        <v>900230503</v>
      </c>
      <c r="R2369" t="s">
        <v>1018</v>
      </c>
      <c r="S2369" s="13">
        <v>1193400</v>
      </c>
      <c r="T2369">
        <v>20013</v>
      </c>
      <c r="U2369" t="s">
        <v>3328</v>
      </c>
      <c r="V2369" t="s">
        <v>3380</v>
      </c>
      <c r="W2369">
        <v>5007</v>
      </c>
      <c r="X2369">
        <v>2305</v>
      </c>
      <c r="Y2369">
        <v>218411</v>
      </c>
      <c r="Z2369">
        <v>20240920</v>
      </c>
      <c r="AA2369">
        <v>2406070740</v>
      </c>
      <c r="AB2369">
        <v>3</v>
      </c>
      <c r="AC2369" t="s">
        <v>2281</v>
      </c>
      <c r="AD2369" t="s">
        <v>2281</v>
      </c>
      <c r="AE2369">
        <v>21301</v>
      </c>
      <c r="AF2369" t="s">
        <v>2281</v>
      </c>
      <c r="AG2369" t="s">
        <v>569</v>
      </c>
      <c r="AH2369">
        <v>258</v>
      </c>
    </row>
    <row r="2370" spans="1:34" hidden="1" x14ac:dyDescent="0.25">
      <c r="A2370" t="str">
        <f t="shared" ref="A2370:A2433" si="111">+CONCATENATE(,D2370," ",E2370," ",F2370," ",G2370," ",H2370," ",I2370," ",J2370," ",K2370," ",L2370," ",M2370," ",O2370)</f>
        <v>21 5 3 22 4 203 5 44 0 4599023 218579</v>
      </c>
      <c r="B2370" t="str">
        <f t="shared" ref="B2370:B2433" si="112">+CONCATENATE(,D2370," ",E2370," ",F2370," ",G2370," ",H2370," ",I2370," ",J2370," ",K2370," ",L2370," ",M2370," ",Y2370)</f>
        <v>21 5 3 22 4 203 5 44 0 4599023 218412</v>
      </c>
      <c r="C2370" t="str">
        <f t="shared" ref="C2370:C2433" si="113">+CONCATENATE(,D2370," ",E2370," ",F2370," ",G2370," ",H2370," ",I2370," ",J2370," ",K2370," ",L2370," ",M2370)</f>
        <v>21 5 3 22 4 203 5 44 0 4599023</v>
      </c>
      <c r="D2370">
        <v>21</v>
      </c>
      <c r="E2370">
        <v>5</v>
      </c>
      <c r="F2370">
        <v>3</v>
      </c>
      <c r="G2370">
        <v>22</v>
      </c>
      <c r="H2370">
        <v>4</v>
      </c>
      <c r="I2370">
        <v>203</v>
      </c>
      <c r="J2370">
        <v>5</v>
      </c>
      <c r="K2370">
        <v>44</v>
      </c>
      <c r="L2370" t="s">
        <v>147</v>
      </c>
      <c r="M2370" t="s">
        <v>152</v>
      </c>
      <c r="N2370" s="13">
        <v>2229312</v>
      </c>
      <c r="O2370">
        <v>218579</v>
      </c>
      <c r="P2370">
        <v>2024</v>
      </c>
      <c r="Q2370">
        <v>800250029</v>
      </c>
      <c r="R2370" t="s">
        <v>789</v>
      </c>
      <c r="S2370" s="13">
        <v>2229312</v>
      </c>
      <c r="T2370">
        <v>0</v>
      </c>
      <c r="U2370" t="s">
        <v>3331</v>
      </c>
      <c r="V2370" t="s">
        <v>3381</v>
      </c>
      <c r="W2370">
        <v>5016</v>
      </c>
      <c r="X2370">
        <v>0</v>
      </c>
      <c r="Y2370">
        <v>218412</v>
      </c>
      <c r="Z2370">
        <v>20240920</v>
      </c>
      <c r="AA2370">
        <v>2405150655</v>
      </c>
      <c r="AB2370">
        <v>2</v>
      </c>
      <c r="AC2370" t="s">
        <v>2281</v>
      </c>
      <c r="AD2370" t="s">
        <v>2281</v>
      </c>
      <c r="AE2370">
        <v>21301</v>
      </c>
      <c r="AF2370" t="s">
        <v>2281</v>
      </c>
      <c r="AG2370" t="s">
        <v>569</v>
      </c>
      <c r="AH2370">
        <v>251</v>
      </c>
    </row>
    <row r="2371" spans="1:34" hidden="1" x14ac:dyDescent="0.25">
      <c r="A2371" t="str">
        <f t="shared" si="111"/>
        <v>21 11 1 11 2 2 2 0 2120202008 0 218580</v>
      </c>
      <c r="B2371" t="str">
        <f t="shared" si="112"/>
        <v>21 11 1 11 2 2 2 0 2120202008 0 218008</v>
      </c>
      <c r="C2371" t="str">
        <f t="shared" si="113"/>
        <v>21 11 1 11 2 2 2 0 2120202008 0</v>
      </c>
      <c r="D2371">
        <v>21</v>
      </c>
      <c r="E2371">
        <v>11</v>
      </c>
      <c r="F2371">
        <v>1</v>
      </c>
      <c r="G2371">
        <v>11</v>
      </c>
      <c r="H2371">
        <v>2</v>
      </c>
      <c r="I2371">
        <v>2</v>
      </c>
      <c r="J2371">
        <v>2</v>
      </c>
      <c r="K2371">
        <v>0</v>
      </c>
      <c r="L2371" t="s">
        <v>755</v>
      </c>
      <c r="M2371" t="s">
        <v>147</v>
      </c>
      <c r="N2371" s="13">
        <v>6937970</v>
      </c>
      <c r="O2371">
        <v>218580</v>
      </c>
      <c r="P2371">
        <v>2024</v>
      </c>
      <c r="Q2371">
        <v>830095213</v>
      </c>
      <c r="R2371" t="s">
        <v>1188</v>
      </c>
      <c r="S2371" s="13">
        <v>6937970</v>
      </c>
      <c r="T2371">
        <v>0</v>
      </c>
      <c r="U2371" t="s">
        <v>3095</v>
      </c>
      <c r="V2371" t="s">
        <v>2280</v>
      </c>
      <c r="W2371">
        <v>5007</v>
      </c>
      <c r="X2371">
        <v>0</v>
      </c>
      <c r="Y2371">
        <v>218008</v>
      </c>
      <c r="Z2371">
        <v>20240923</v>
      </c>
      <c r="AA2371">
        <v>2401050012</v>
      </c>
      <c r="AB2371">
        <v>16</v>
      </c>
      <c r="AC2371" t="s">
        <v>2281</v>
      </c>
      <c r="AD2371" t="s">
        <v>2281</v>
      </c>
      <c r="AE2371">
        <v>11101</v>
      </c>
      <c r="AF2371" t="s">
        <v>2281</v>
      </c>
      <c r="AG2371" t="s">
        <v>549</v>
      </c>
      <c r="AH2371">
        <v>258</v>
      </c>
    </row>
    <row r="2372" spans="1:34" hidden="1" x14ac:dyDescent="0.25">
      <c r="A2372" t="str">
        <f t="shared" si="111"/>
        <v>21 11 1 11 2 2 2 0 2120202008 0 218581</v>
      </c>
      <c r="B2372" t="str">
        <f t="shared" si="112"/>
        <v>21 11 1 11 2 2 2 0 2120202008 0 218008</v>
      </c>
      <c r="C2372" t="str">
        <f t="shared" si="113"/>
        <v>21 11 1 11 2 2 2 0 2120202008 0</v>
      </c>
      <c r="D2372">
        <v>21</v>
      </c>
      <c r="E2372">
        <v>11</v>
      </c>
      <c r="F2372">
        <v>1</v>
      </c>
      <c r="G2372">
        <v>11</v>
      </c>
      <c r="H2372">
        <v>2</v>
      </c>
      <c r="I2372">
        <v>2</v>
      </c>
      <c r="J2372">
        <v>2</v>
      </c>
      <c r="K2372">
        <v>0</v>
      </c>
      <c r="L2372" t="s">
        <v>755</v>
      </c>
      <c r="M2372" t="s">
        <v>147</v>
      </c>
      <c r="N2372" s="13">
        <v>2033001</v>
      </c>
      <c r="O2372">
        <v>218581</v>
      </c>
      <c r="P2372">
        <v>2024</v>
      </c>
      <c r="Q2372">
        <v>830095213</v>
      </c>
      <c r="R2372" t="s">
        <v>1188</v>
      </c>
      <c r="S2372" s="13">
        <v>2033001</v>
      </c>
      <c r="T2372">
        <v>0</v>
      </c>
      <c r="U2372" t="s">
        <v>3095</v>
      </c>
      <c r="V2372" t="s">
        <v>2280</v>
      </c>
      <c r="W2372">
        <v>5007</v>
      </c>
      <c r="X2372">
        <v>0</v>
      </c>
      <c r="Y2372">
        <v>218008</v>
      </c>
      <c r="Z2372">
        <v>20240923</v>
      </c>
      <c r="AA2372">
        <v>2401050012</v>
      </c>
      <c r="AB2372">
        <v>17</v>
      </c>
      <c r="AC2372" t="s">
        <v>2281</v>
      </c>
      <c r="AD2372" t="s">
        <v>2281</v>
      </c>
      <c r="AE2372">
        <v>11101</v>
      </c>
      <c r="AF2372" t="s">
        <v>2281</v>
      </c>
      <c r="AG2372" t="s">
        <v>549</v>
      </c>
      <c r="AH2372">
        <v>258</v>
      </c>
    </row>
    <row r="2373" spans="1:34" hidden="1" x14ac:dyDescent="0.25">
      <c r="A2373" t="str">
        <f t="shared" si="111"/>
        <v>21 11 1 11 2 2 2 0 2120202008 0 218582</v>
      </c>
      <c r="B2373" t="str">
        <f t="shared" si="112"/>
        <v>21 11 1 11 2 2 2 0 2120202008 0 218008</v>
      </c>
      <c r="C2373" t="str">
        <f t="shared" si="113"/>
        <v>21 11 1 11 2 2 2 0 2120202008 0</v>
      </c>
      <c r="D2373">
        <v>21</v>
      </c>
      <c r="E2373">
        <v>11</v>
      </c>
      <c r="F2373">
        <v>1</v>
      </c>
      <c r="G2373">
        <v>11</v>
      </c>
      <c r="H2373">
        <v>2</v>
      </c>
      <c r="I2373">
        <v>2</v>
      </c>
      <c r="J2373">
        <v>2</v>
      </c>
      <c r="K2373">
        <v>0</v>
      </c>
      <c r="L2373" t="s">
        <v>755</v>
      </c>
      <c r="M2373" t="s">
        <v>147</v>
      </c>
      <c r="N2373" s="13">
        <v>6853388</v>
      </c>
      <c r="O2373">
        <v>218582</v>
      </c>
      <c r="P2373">
        <v>2024</v>
      </c>
      <c r="Q2373">
        <v>830095213</v>
      </c>
      <c r="R2373" t="s">
        <v>1188</v>
      </c>
      <c r="S2373" s="13">
        <v>6853388</v>
      </c>
      <c r="T2373">
        <v>0</v>
      </c>
      <c r="U2373" t="s">
        <v>3095</v>
      </c>
      <c r="V2373" t="s">
        <v>2280</v>
      </c>
      <c r="W2373">
        <v>5007</v>
      </c>
      <c r="X2373">
        <v>0</v>
      </c>
      <c r="Y2373">
        <v>218008</v>
      </c>
      <c r="Z2373">
        <v>20240923</v>
      </c>
      <c r="AA2373">
        <v>2401050012</v>
      </c>
      <c r="AB2373">
        <v>18</v>
      </c>
      <c r="AC2373" t="s">
        <v>2281</v>
      </c>
      <c r="AD2373" t="s">
        <v>2281</v>
      </c>
      <c r="AE2373">
        <v>11101</v>
      </c>
      <c r="AF2373" t="s">
        <v>2281</v>
      </c>
      <c r="AG2373" t="s">
        <v>549</v>
      </c>
      <c r="AH2373">
        <v>258</v>
      </c>
    </row>
    <row r="2374" spans="1:34" hidden="1" x14ac:dyDescent="0.25">
      <c r="A2374" t="str">
        <f t="shared" si="111"/>
        <v>21 11 1 11 1 2 1 1 211020100101 0 218583</v>
      </c>
      <c r="B2374" t="str">
        <f t="shared" si="112"/>
        <v>21 11 1 11 1 2 1 1 211020100101 0 218254</v>
      </c>
      <c r="C2374" t="str">
        <f t="shared" si="113"/>
        <v>21 11 1 11 1 2 1 1 211020100101 0</v>
      </c>
      <c r="D2374">
        <v>21</v>
      </c>
      <c r="E2374">
        <v>11</v>
      </c>
      <c r="F2374">
        <v>1</v>
      </c>
      <c r="G2374">
        <v>11</v>
      </c>
      <c r="H2374">
        <v>1</v>
      </c>
      <c r="I2374">
        <v>2</v>
      </c>
      <c r="J2374">
        <v>1</v>
      </c>
      <c r="K2374">
        <v>1</v>
      </c>
      <c r="L2374" t="s">
        <v>728</v>
      </c>
      <c r="M2374" t="s">
        <v>147</v>
      </c>
      <c r="N2374" s="13">
        <v>4857143</v>
      </c>
      <c r="O2374">
        <v>218583</v>
      </c>
      <c r="P2374">
        <v>2024</v>
      </c>
      <c r="Q2374">
        <v>1053795705</v>
      </c>
      <c r="R2374" t="s">
        <v>1144</v>
      </c>
      <c r="S2374" s="13">
        <v>4857143</v>
      </c>
      <c r="T2374">
        <v>0</v>
      </c>
      <c r="U2374" t="s">
        <v>3252</v>
      </c>
      <c r="V2374" t="s">
        <v>2291</v>
      </c>
      <c r="W2374">
        <v>5004</v>
      </c>
      <c r="X2374">
        <v>0</v>
      </c>
      <c r="Y2374">
        <v>218254</v>
      </c>
      <c r="Z2374">
        <v>20240924</v>
      </c>
      <c r="AA2374">
        <v>2405200683</v>
      </c>
      <c r="AB2374">
        <v>4</v>
      </c>
      <c r="AC2374" t="s">
        <v>2281</v>
      </c>
      <c r="AD2374" t="s">
        <v>2281</v>
      </c>
      <c r="AE2374">
        <v>11101</v>
      </c>
      <c r="AF2374" t="s">
        <v>2281</v>
      </c>
      <c r="AG2374" t="s">
        <v>549</v>
      </c>
      <c r="AH2374">
        <v>260</v>
      </c>
    </row>
    <row r="2375" spans="1:34" hidden="1" x14ac:dyDescent="0.25">
      <c r="A2375" t="str">
        <f t="shared" si="111"/>
        <v>21 11 1 11 2 1 35 0 2120202006 0 218584</v>
      </c>
      <c r="B2375" t="str">
        <f t="shared" si="112"/>
        <v>21 11 1 11 2 1 35 0 2120202006 0 218414</v>
      </c>
      <c r="C2375" t="str">
        <f t="shared" si="113"/>
        <v>21 11 1 11 2 1 35 0 2120202006 0</v>
      </c>
      <c r="D2375">
        <v>21</v>
      </c>
      <c r="E2375">
        <v>11</v>
      </c>
      <c r="F2375">
        <v>1</v>
      </c>
      <c r="G2375">
        <v>11</v>
      </c>
      <c r="H2375">
        <v>2</v>
      </c>
      <c r="I2375">
        <v>1</v>
      </c>
      <c r="J2375">
        <v>35</v>
      </c>
      <c r="K2375">
        <v>0</v>
      </c>
      <c r="L2375" t="s">
        <v>758</v>
      </c>
      <c r="M2375" t="s">
        <v>147</v>
      </c>
      <c r="N2375" s="13">
        <v>1587421</v>
      </c>
      <c r="O2375">
        <v>218584</v>
      </c>
      <c r="P2375">
        <v>2024</v>
      </c>
      <c r="Q2375">
        <v>890800128</v>
      </c>
      <c r="R2375" t="s">
        <v>838</v>
      </c>
      <c r="S2375" s="13">
        <v>1587421</v>
      </c>
      <c r="T2375">
        <v>0</v>
      </c>
      <c r="U2375" t="s">
        <v>3374</v>
      </c>
      <c r="V2375" t="s">
        <v>2280</v>
      </c>
      <c r="W2375">
        <v>5004</v>
      </c>
      <c r="X2375">
        <v>0</v>
      </c>
      <c r="Y2375">
        <v>218414</v>
      </c>
      <c r="Z2375">
        <v>20240924</v>
      </c>
      <c r="AA2375">
        <v>0</v>
      </c>
      <c r="AB2375">
        <v>0</v>
      </c>
      <c r="AC2375" t="s">
        <v>2281</v>
      </c>
      <c r="AD2375" t="s">
        <v>2281</v>
      </c>
      <c r="AE2375">
        <v>11101</v>
      </c>
      <c r="AF2375" t="s">
        <v>2281</v>
      </c>
      <c r="AG2375" t="s">
        <v>549</v>
      </c>
      <c r="AH2375">
        <v>335</v>
      </c>
    </row>
    <row r="2376" spans="1:34" hidden="1" x14ac:dyDescent="0.25">
      <c r="A2376" t="str">
        <f t="shared" si="111"/>
        <v>21 11 1 11 1 2 1 0 211020100101 0 218585</v>
      </c>
      <c r="B2376" t="str">
        <f t="shared" si="112"/>
        <v>21 11 1 11 1 2 1 0 211020100101 0 218098</v>
      </c>
      <c r="C2376" t="str">
        <f t="shared" si="113"/>
        <v>21 11 1 11 1 2 1 0 211020100101 0</v>
      </c>
      <c r="D2376">
        <v>21</v>
      </c>
      <c r="E2376">
        <v>11</v>
      </c>
      <c r="F2376">
        <v>1</v>
      </c>
      <c r="G2376">
        <v>11</v>
      </c>
      <c r="H2376">
        <v>1</v>
      </c>
      <c r="I2376">
        <v>2</v>
      </c>
      <c r="J2376">
        <v>1</v>
      </c>
      <c r="K2376">
        <v>0</v>
      </c>
      <c r="L2376" t="s">
        <v>728</v>
      </c>
      <c r="M2376" t="s">
        <v>147</v>
      </c>
      <c r="N2376" s="13">
        <v>3500000</v>
      </c>
      <c r="O2376">
        <v>218585</v>
      </c>
      <c r="P2376">
        <v>2024</v>
      </c>
      <c r="Q2376">
        <v>10280510</v>
      </c>
      <c r="R2376" t="s">
        <v>1145</v>
      </c>
      <c r="S2376" s="13">
        <v>3500000</v>
      </c>
      <c r="T2376">
        <v>0</v>
      </c>
      <c r="U2376" t="s">
        <v>3146</v>
      </c>
      <c r="V2376" t="s">
        <v>2291</v>
      </c>
      <c r="W2376">
        <v>5004</v>
      </c>
      <c r="X2376">
        <v>0</v>
      </c>
      <c r="Y2376">
        <v>218098</v>
      </c>
      <c r="Z2376">
        <v>20240925</v>
      </c>
      <c r="AA2376">
        <v>2402200356</v>
      </c>
      <c r="AB2376">
        <v>7</v>
      </c>
      <c r="AC2376" t="s">
        <v>2281</v>
      </c>
      <c r="AD2376" t="s">
        <v>2281</v>
      </c>
      <c r="AE2376">
        <v>11101</v>
      </c>
      <c r="AF2376" t="s">
        <v>2281</v>
      </c>
      <c r="AG2376" t="s">
        <v>549</v>
      </c>
      <c r="AH2376">
        <v>260</v>
      </c>
    </row>
    <row r="2377" spans="1:34" hidden="1" x14ac:dyDescent="0.25">
      <c r="A2377" t="str">
        <f t="shared" si="111"/>
        <v>21 11 1 11 2 1 35 0 2120202006 0 218586</v>
      </c>
      <c r="B2377" t="str">
        <f t="shared" si="112"/>
        <v>21 11 1 11 2 1 35 0 2120202006 0 218414</v>
      </c>
      <c r="C2377" t="str">
        <f t="shared" si="113"/>
        <v>21 11 1 11 2 1 35 0 2120202006 0</v>
      </c>
      <c r="D2377">
        <v>21</v>
      </c>
      <c r="E2377">
        <v>11</v>
      </c>
      <c r="F2377">
        <v>1</v>
      </c>
      <c r="G2377">
        <v>11</v>
      </c>
      <c r="H2377">
        <v>2</v>
      </c>
      <c r="I2377">
        <v>1</v>
      </c>
      <c r="J2377">
        <v>35</v>
      </c>
      <c r="K2377">
        <v>0</v>
      </c>
      <c r="L2377" t="s">
        <v>758</v>
      </c>
      <c r="M2377" t="s">
        <v>147</v>
      </c>
      <c r="N2377" s="13">
        <v>28603397</v>
      </c>
      <c r="O2377">
        <v>218586</v>
      </c>
      <c r="P2377">
        <v>2024</v>
      </c>
      <c r="Q2377">
        <v>890800128</v>
      </c>
      <c r="R2377" t="s">
        <v>838</v>
      </c>
      <c r="S2377" s="13">
        <v>28603397</v>
      </c>
      <c r="T2377">
        <v>0</v>
      </c>
      <c r="U2377" t="s">
        <v>3374</v>
      </c>
      <c r="V2377" t="s">
        <v>2280</v>
      </c>
      <c r="W2377">
        <v>5004</v>
      </c>
      <c r="X2377">
        <v>0</v>
      </c>
      <c r="Y2377">
        <v>218414</v>
      </c>
      <c r="Z2377">
        <v>20240926</v>
      </c>
      <c r="AA2377">
        <v>0</v>
      </c>
      <c r="AB2377">
        <v>0</v>
      </c>
      <c r="AC2377" t="s">
        <v>2281</v>
      </c>
      <c r="AD2377" t="s">
        <v>2281</v>
      </c>
      <c r="AE2377">
        <v>11101</v>
      </c>
      <c r="AF2377" t="s">
        <v>2281</v>
      </c>
      <c r="AG2377" t="s">
        <v>549</v>
      </c>
      <c r="AH2377">
        <v>335</v>
      </c>
    </row>
    <row r="2378" spans="1:34" hidden="1" x14ac:dyDescent="0.25">
      <c r="A2378" t="str">
        <f t="shared" si="111"/>
        <v>21 11 1 11 2 1 18 0 2120202006 0 218587</v>
      </c>
      <c r="B2378" t="str">
        <f t="shared" si="112"/>
        <v>21 11 1 11 2 1 18 0 2120202006 0 218036</v>
      </c>
      <c r="C2378" t="str">
        <f t="shared" si="113"/>
        <v>21 11 1 11 2 1 18 0 2120202006 0</v>
      </c>
      <c r="D2378">
        <v>21</v>
      </c>
      <c r="E2378">
        <v>11</v>
      </c>
      <c r="F2378">
        <v>1</v>
      </c>
      <c r="G2378">
        <v>11</v>
      </c>
      <c r="H2378">
        <v>2</v>
      </c>
      <c r="I2378">
        <v>1</v>
      </c>
      <c r="J2378">
        <v>18</v>
      </c>
      <c r="K2378">
        <v>0</v>
      </c>
      <c r="L2378" t="s">
        <v>758</v>
      </c>
      <c r="M2378" t="s">
        <v>147</v>
      </c>
      <c r="N2378" s="13">
        <v>2011630</v>
      </c>
      <c r="O2378">
        <v>218587</v>
      </c>
      <c r="P2378">
        <v>2024</v>
      </c>
      <c r="Q2378">
        <v>810000598</v>
      </c>
      <c r="R2378" t="s">
        <v>2278</v>
      </c>
      <c r="S2378" s="13">
        <v>2011630</v>
      </c>
      <c r="T2378">
        <v>0</v>
      </c>
      <c r="U2378" t="s">
        <v>3382</v>
      </c>
      <c r="V2378" t="s">
        <v>2280</v>
      </c>
      <c r="W2378">
        <v>5004</v>
      </c>
      <c r="X2378">
        <v>0</v>
      </c>
      <c r="Y2378">
        <v>218036</v>
      </c>
      <c r="Z2378">
        <v>20240926</v>
      </c>
      <c r="AA2378">
        <v>0</v>
      </c>
      <c r="AB2378">
        <v>0</v>
      </c>
      <c r="AC2378" t="s">
        <v>2281</v>
      </c>
      <c r="AD2378" t="s">
        <v>2281</v>
      </c>
      <c r="AE2378">
        <v>11101</v>
      </c>
      <c r="AF2378" t="s">
        <v>2281</v>
      </c>
      <c r="AG2378" t="s">
        <v>549</v>
      </c>
      <c r="AH2378">
        <v>335</v>
      </c>
    </row>
    <row r="2379" spans="1:34" hidden="1" x14ac:dyDescent="0.25">
      <c r="A2379" t="str">
        <f t="shared" si="111"/>
        <v>21 11 1 11 1 2 1 0 211020100101 0 218589</v>
      </c>
      <c r="B2379" t="str">
        <f t="shared" si="112"/>
        <v>21 11 1 11 1 2 1 0 211020100101 0 218144</v>
      </c>
      <c r="C2379" t="str">
        <f t="shared" si="113"/>
        <v>21 11 1 11 1 2 1 0 211020100101 0</v>
      </c>
      <c r="D2379">
        <v>21</v>
      </c>
      <c r="E2379">
        <v>11</v>
      </c>
      <c r="F2379">
        <v>1</v>
      </c>
      <c r="G2379">
        <v>11</v>
      </c>
      <c r="H2379">
        <v>1</v>
      </c>
      <c r="I2379">
        <v>2</v>
      </c>
      <c r="J2379">
        <v>1</v>
      </c>
      <c r="K2379">
        <v>0</v>
      </c>
      <c r="L2379" t="s">
        <v>728</v>
      </c>
      <c r="M2379" t="s">
        <v>147</v>
      </c>
      <c r="N2379" s="13">
        <v>16096961</v>
      </c>
      <c r="O2379">
        <v>218589</v>
      </c>
      <c r="P2379">
        <v>2024</v>
      </c>
      <c r="Q2379">
        <v>890801053</v>
      </c>
      <c r="R2379" t="s">
        <v>784</v>
      </c>
      <c r="S2379" s="13">
        <v>16096961</v>
      </c>
      <c r="T2379">
        <v>0</v>
      </c>
      <c r="U2379" t="s">
        <v>3383</v>
      </c>
      <c r="V2379" t="s">
        <v>2345</v>
      </c>
      <c r="W2379">
        <v>5001</v>
      </c>
      <c r="X2379">
        <v>0</v>
      </c>
      <c r="Y2379">
        <v>218144</v>
      </c>
      <c r="Z2379">
        <v>20240927</v>
      </c>
      <c r="AA2379">
        <v>2024092020</v>
      </c>
      <c r="AB2379">
        <v>0</v>
      </c>
      <c r="AC2379" t="s">
        <v>2281</v>
      </c>
      <c r="AD2379" t="s">
        <v>2281</v>
      </c>
      <c r="AE2379">
        <v>11101</v>
      </c>
      <c r="AF2379" t="s">
        <v>2281</v>
      </c>
      <c r="AG2379" t="s">
        <v>549</v>
      </c>
      <c r="AH2379">
        <v>100</v>
      </c>
    </row>
    <row r="2380" spans="1:34" hidden="1" x14ac:dyDescent="0.25">
      <c r="A2380" t="str">
        <f t="shared" si="111"/>
        <v>21 11 1 11 1 2 1 0 211020100101 0 218590</v>
      </c>
      <c r="B2380" t="str">
        <f t="shared" si="112"/>
        <v>21 11 1 11 1 2 1 0 211020100101 0 218335</v>
      </c>
      <c r="C2380" t="str">
        <f t="shared" si="113"/>
        <v>21 11 1 11 1 2 1 0 211020100101 0</v>
      </c>
      <c r="D2380">
        <v>21</v>
      </c>
      <c r="E2380">
        <v>11</v>
      </c>
      <c r="F2380">
        <v>1</v>
      </c>
      <c r="G2380">
        <v>11</v>
      </c>
      <c r="H2380">
        <v>1</v>
      </c>
      <c r="I2380">
        <v>2</v>
      </c>
      <c r="J2380">
        <v>1</v>
      </c>
      <c r="K2380">
        <v>0</v>
      </c>
      <c r="L2380" t="s">
        <v>728</v>
      </c>
      <c r="M2380" t="s">
        <v>147</v>
      </c>
      <c r="N2380" s="13">
        <v>3074973</v>
      </c>
      <c r="O2380">
        <v>218590</v>
      </c>
      <c r="P2380">
        <v>2024</v>
      </c>
      <c r="Q2380">
        <v>890801053</v>
      </c>
      <c r="R2380" t="s">
        <v>784</v>
      </c>
      <c r="S2380" s="13">
        <v>3074973</v>
      </c>
      <c r="T2380">
        <v>0</v>
      </c>
      <c r="U2380" t="s">
        <v>3383</v>
      </c>
      <c r="V2380" t="s">
        <v>2345</v>
      </c>
      <c r="W2380">
        <v>5001</v>
      </c>
      <c r="X2380">
        <v>0</v>
      </c>
      <c r="Y2380">
        <v>218335</v>
      </c>
      <c r="Z2380">
        <v>20240927</v>
      </c>
      <c r="AA2380">
        <v>2024092020</v>
      </c>
      <c r="AB2380">
        <v>0</v>
      </c>
      <c r="AC2380" t="s">
        <v>2281</v>
      </c>
      <c r="AD2380" t="s">
        <v>2281</v>
      </c>
      <c r="AE2380">
        <v>11101</v>
      </c>
      <c r="AF2380" t="s">
        <v>2281</v>
      </c>
      <c r="AG2380" t="s">
        <v>549</v>
      </c>
      <c r="AH2380">
        <v>100</v>
      </c>
    </row>
    <row r="2381" spans="1:34" hidden="1" x14ac:dyDescent="0.25">
      <c r="A2381" t="str">
        <f t="shared" si="111"/>
        <v>21 11 1 11 1 1 1 0 211010100101 0 218591</v>
      </c>
      <c r="B2381" t="str">
        <f t="shared" si="112"/>
        <v>21 11 1 11 1 1 1 0 211010100101 0 218457</v>
      </c>
      <c r="C2381" t="str">
        <f t="shared" si="113"/>
        <v>21 11 1 11 1 1 1 0 211010100101 0</v>
      </c>
      <c r="D2381">
        <v>21</v>
      </c>
      <c r="E2381">
        <v>11</v>
      </c>
      <c r="F2381">
        <v>1</v>
      </c>
      <c r="G2381">
        <v>11</v>
      </c>
      <c r="H2381">
        <v>1</v>
      </c>
      <c r="I2381">
        <v>1</v>
      </c>
      <c r="J2381">
        <v>1</v>
      </c>
      <c r="K2381">
        <v>0</v>
      </c>
      <c r="L2381" t="s">
        <v>731</v>
      </c>
      <c r="M2381" t="s">
        <v>147</v>
      </c>
      <c r="N2381" s="13">
        <v>1396970343</v>
      </c>
      <c r="O2381">
        <v>218591</v>
      </c>
      <c r="P2381">
        <v>2024</v>
      </c>
      <c r="Q2381">
        <v>890801053</v>
      </c>
      <c r="R2381" t="s">
        <v>784</v>
      </c>
      <c r="S2381" s="13">
        <v>2128141752</v>
      </c>
      <c r="T2381">
        <v>0</v>
      </c>
      <c r="U2381" t="s">
        <v>3384</v>
      </c>
      <c r="V2381" t="s">
        <v>2345</v>
      </c>
      <c r="W2381">
        <v>5001</v>
      </c>
      <c r="X2381">
        <v>0</v>
      </c>
      <c r="Y2381">
        <v>218457</v>
      </c>
      <c r="Z2381">
        <v>20240927</v>
      </c>
      <c r="AA2381">
        <v>2024092010</v>
      </c>
      <c r="AB2381">
        <v>0</v>
      </c>
      <c r="AC2381" t="s">
        <v>2281</v>
      </c>
      <c r="AD2381" t="s">
        <v>2281</v>
      </c>
      <c r="AE2381">
        <v>11101</v>
      </c>
      <c r="AF2381" t="s">
        <v>2281</v>
      </c>
      <c r="AG2381" t="s">
        <v>549</v>
      </c>
      <c r="AH2381">
        <v>100</v>
      </c>
    </row>
    <row r="2382" spans="1:34" hidden="1" x14ac:dyDescent="0.25">
      <c r="A2382" t="str">
        <f t="shared" si="111"/>
        <v>21 11 1 11 1 1 2 0 211010300103 0 218591</v>
      </c>
      <c r="B2382" t="str">
        <f t="shared" si="112"/>
        <v>21 11 1 11 1 1 2 0 211010300103 0 218457</v>
      </c>
      <c r="C2382" t="str">
        <f t="shared" si="113"/>
        <v>21 11 1 11 1 1 2 0 211010300103 0</v>
      </c>
      <c r="D2382">
        <v>21</v>
      </c>
      <c r="E2382">
        <v>11</v>
      </c>
      <c r="F2382">
        <v>1</v>
      </c>
      <c r="G2382">
        <v>11</v>
      </c>
      <c r="H2382">
        <v>1</v>
      </c>
      <c r="I2382">
        <v>1</v>
      </c>
      <c r="J2382">
        <v>2</v>
      </c>
      <c r="K2382">
        <v>0</v>
      </c>
      <c r="L2382" t="s">
        <v>732</v>
      </c>
      <c r="M2382" t="s">
        <v>147</v>
      </c>
      <c r="N2382" s="13">
        <v>10096396</v>
      </c>
      <c r="O2382">
        <v>218591</v>
      </c>
      <c r="P2382">
        <v>2024</v>
      </c>
      <c r="Q2382">
        <v>890801053</v>
      </c>
      <c r="R2382" t="s">
        <v>784</v>
      </c>
      <c r="S2382" s="13">
        <v>2128141752</v>
      </c>
      <c r="T2382">
        <v>0</v>
      </c>
      <c r="U2382" t="s">
        <v>3384</v>
      </c>
      <c r="V2382" t="s">
        <v>2345</v>
      </c>
      <c r="W2382">
        <v>5001</v>
      </c>
      <c r="X2382">
        <v>0</v>
      </c>
      <c r="Y2382">
        <v>218457</v>
      </c>
      <c r="Z2382">
        <v>20240927</v>
      </c>
      <c r="AA2382">
        <v>2024092010</v>
      </c>
      <c r="AB2382">
        <v>0</v>
      </c>
      <c r="AC2382" t="s">
        <v>2281</v>
      </c>
      <c r="AD2382" t="s">
        <v>2281</v>
      </c>
      <c r="AE2382">
        <v>11101</v>
      </c>
      <c r="AF2382" t="s">
        <v>2281</v>
      </c>
      <c r="AG2382" t="s">
        <v>549</v>
      </c>
      <c r="AH2382">
        <v>100</v>
      </c>
    </row>
    <row r="2383" spans="1:34" hidden="1" x14ac:dyDescent="0.25">
      <c r="A2383" t="str">
        <f t="shared" si="111"/>
        <v>21 11 1 11 1 1 3 0 211010100102 0 218591</v>
      </c>
      <c r="B2383" t="str">
        <f t="shared" si="112"/>
        <v>21 11 1 11 1 1 3 0 211010100102 0 218457</v>
      </c>
      <c r="C2383" t="str">
        <f t="shared" si="113"/>
        <v>21 11 1 11 1 1 3 0 211010100102 0</v>
      </c>
      <c r="D2383">
        <v>21</v>
      </c>
      <c r="E2383">
        <v>11</v>
      </c>
      <c r="F2383">
        <v>1</v>
      </c>
      <c r="G2383">
        <v>11</v>
      </c>
      <c r="H2383">
        <v>1</v>
      </c>
      <c r="I2383">
        <v>1</v>
      </c>
      <c r="J2383">
        <v>3</v>
      </c>
      <c r="K2383">
        <v>0</v>
      </c>
      <c r="L2383" t="s">
        <v>733</v>
      </c>
      <c r="M2383" t="s">
        <v>147</v>
      </c>
      <c r="N2383" s="13">
        <v>100995514</v>
      </c>
      <c r="O2383">
        <v>218591</v>
      </c>
      <c r="P2383">
        <v>2024</v>
      </c>
      <c r="Q2383">
        <v>890801053</v>
      </c>
      <c r="R2383" t="s">
        <v>784</v>
      </c>
      <c r="S2383" s="13">
        <v>2128141752</v>
      </c>
      <c r="T2383">
        <v>0</v>
      </c>
      <c r="U2383" t="s">
        <v>3384</v>
      </c>
      <c r="V2383" t="s">
        <v>2345</v>
      </c>
      <c r="W2383">
        <v>5001</v>
      </c>
      <c r="X2383">
        <v>0</v>
      </c>
      <c r="Y2383">
        <v>218457</v>
      </c>
      <c r="Z2383">
        <v>20240927</v>
      </c>
      <c r="AA2383">
        <v>2024092010</v>
      </c>
      <c r="AB2383">
        <v>0</v>
      </c>
      <c r="AC2383" t="s">
        <v>2281</v>
      </c>
      <c r="AD2383" t="s">
        <v>2281</v>
      </c>
      <c r="AE2383">
        <v>11101</v>
      </c>
      <c r="AF2383" t="s">
        <v>2281</v>
      </c>
      <c r="AG2383" t="s">
        <v>549</v>
      </c>
      <c r="AH2383">
        <v>100</v>
      </c>
    </row>
    <row r="2384" spans="1:34" hidden="1" x14ac:dyDescent="0.25">
      <c r="A2384" t="str">
        <f t="shared" si="111"/>
        <v>21 11 1 11 1 1 4 0 21101010010801 0 218591</v>
      </c>
      <c r="B2384" t="str">
        <f t="shared" si="112"/>
        <v>21 11 1 11 1 1 4 0 21101010010801 0 218457</v>
      </c>
      <c r="C2384" t="str">
        <f t="shared" si="113"/>
        <v>21 11 1 11 1 1 4 0 21101010010801 0</v>
      </c>
      <c r="D2384">
        <v>21</v>
      </c>
      <c r="E2384">
        <v>11</v>
      </c>
      <c r="F2384">
        <v>1</v>
      </c>
      <c r="G2384">
        <v>11</v>
      </c>
      <c r="H2384">
        <v>1</v>
      </c>
      <c r="I2384">
        <v>1</v>
      </c>
      <c r="J2384">
        <v>4</v>
      </c>
      <c r="K2384">
        <v>0</v>
      </c>
      <c r="L2384" t="s">
        <v>734</v>
      </c>
      <c r="M2384" t="s">
        <v>147</v>
      </c>
      <c r="N2384" s="13">
        <v>31951189</v>
      </c>
      <c r="O2384">
        <v>218591</v>
      </c>
      <c r="P2384">
        <v>2024</v>
      </c>
      <c r="Q2384">
        <v>890801053</v>
      </c>
      <c r="R2384" t="s">
        <v>784</v>
      </c>
      <c r="S2384" s="13">
        <v>2128141752</v>
      </c>
      <c r="T2384">
        <v>0</v>
      </c>
      <c r="U2384" t="s">
        <v>3384</v>
      </c>
      <c r="V2384" t="s">
        <v>2345</v>
      </c>
      <c r="W2384">
        <v>5001</v>
      </c>
      <c r="X2384">
        <v>0</v>
      </c>
      <c r="Y2384">
        <v>218457</v>
      </c>
      <c r="Z2384">
        <v>20240927</v>
      </c>
      <c r="AA2384">
        <v>2024092010</v>
      </c>
      <c r="AB2384">
        <v>0</v>
      </c>
      <c r="AC2384" t="s">
        <v>2281</v>
      </c>
      <c r="AD2384" t="s">
        <v>2281</v>
      </c>
      <c r="AE2384">
        <v>11101</v>
      </c>
      <c r="AF2384" t="s">
        <v>2281</v>
      </c>
      <c r="AG2384" t="s">
        <v>549</v>
      </c>
      <c r="AH2384">
        <v>100</v>
      </c>
    </row>
    <row r="2385" spans="1:34" hidden="1" x14ac:dyDescent="0.25">
      <c r="A2385" t="str">
        <f t="shared" si="111"/>
        <v>21 11 1 11 1 1 5 0 211010100106 0 218591</v>
      </c>
      <c r="B2385" t="str">
        <f t="shared" si="112"/>
        <v>21 11 1 11 1 1 5 0 211010100106 0 218457</v>
      </c>
      <c r="C2385" t="str">
        <f t="shared" si="113"/>
        <v>21 11 1 11 1 1 5 0 211010100106 0</v>
      </c>
      <c r="D2385">
        <v>21</v>
      </c>
      <c r="E2385">
        <v>11</v>
      </c>
      <c r="F2385">
        <v>1</v>
      </c>
      <c r="G2385">
        <v>11</v>
      </c>
      <c r="H2385">
        <v>1</v>
      </c>
      <c r="I2385">
        <v>1</v>
      </c>
      <c r="J2385">
        <v>5</v>
      </c>
      <c r="K2385">
        <v>0</v>
      </c>
      <c r="L2385" t="s">
        <v>735</v>
      </c>
      <c r="M2385" t="s">
        <v>147</v>
      </c>
      <c r="N2385" s="13">
        <v>17592306</v>
      </c>
      <c r="O2385">
        <v>218591</v>
      </c>
      <c r="P2385">
        <v>2024</v>
      </c>
      <c r="Q2385">
        <v>890801053</v>
      </c>
      <c r="R2385" t="s">
        <v>784</v>
      </c>
      <c r="S2385" s="13">
        <v>2128141752</v>
      </c>
      <c r="T2385">
        <v>0</v>
      </c>
      <c r="U2385" t="s">
        <v>3384</v>
      </c>
      <c r="V2385" t="s">
        <v>2345</v>
      </c>
      <c r="W2385">
        <v>5001</v>
      </c>
      <c r="X2385">
        <v>0</v>
      </c>
      <c r="Y2385">
        <v>218457</v>
      </c>
      <c r="Z2385">
        <v>20240927</v>
      </c>
      <c r="AA2385">
        <v>2024092010</v>
      </c>
      <c r="AB2385">
        <v>0</v>
      </c>
      <c r="AC2385" t="s">
        <v>2281</v>
      </c>
      <c r="AD2385" t="s">
        <v>2281</v>
      </c>
      <c r="AE2385">
        <v>11101</v>
      </c>
      <c r="AF2385" t="s">
        <v>2281</v>
      </c>
      <c r="AG2385" t="s">
        <v>549</v>
      </c>
      <c r="AH2385">
        <v>100</v>
      </c>
    </row>
    <row r="2386" spans="1:34" hidden="1" x14ac:dyDescent="0.25">
      <c r="A2386" t="str">
        <f t="shared" si="111"/>
        <v>21 11 1 11 1 1 7 0 21101010010802 0 218591</v>
      </c>
      <c r="B2386" t="str">
        <f t="shared" si="112"/>
        <v>21 11 1 11 1 1 7 0 21101010010802 0 218457</v>
      </c>
      <c r="C2386" t="str">
        <f t="shared" si="113"/>
        <v>21 11 1 11 1 1 7 0 21101010010802 0</v>
      </c>
      <c r="D2386">
        <v>21</v>
      </c>
      <c r="E2386">
        <v>11</v>
      </c>
      <c r="F2386">
        <v>1</v>
      </c>
      <c r="G2386">
        <v>11</v>
      </c>
      <c r="H2386">
        <v>1</v>
      </c>
      <c r="I2386">
        <v>1</v>
      </c>
      <c r="J2386">
        <v>7</v>
      </c>
      <c r="K2386">
        <v>0</v>
      </c>
      <c r="L2386" t="s">
        <v>737</v>
      </c>
      <c r="M2386" t="s">
        <v>147</v>
      </c>
      <c r="N2386" s="13">
        <v>111060364</v>
      </c>
      <c r="O2386">
        <v>218591</v>
      </c>
      <c r="P2386">
        <v>2024</v>
      </c>
      <c r="Q2386">
        <v>890801053</v>
      </c>
      <c r="R2386" t="s">
        <v>784</v>
      </c>
      <c r="S2386" s="13">
        <v>2128141752</v>
      </c>
      <c r="T2386">
        <v>0</v>
      </c>
      <c r="U2386" t="s">
        <v>3384</v>
      </c>
      <c r="V2386" t="s">
        <v>2345</v>
      </c>
      <c r="W2386">
        <v>5001</v>
      </c>
      <c r="X2386">
        <v>0</v>
      </c>
      <c r="Y2386">
        <v>218457</v>
      </c>
      <c r="Z2386">
        <v>20240927</v>
      </c>
      <c r="AA2386">
        <v>2024092010</v>
      </c>
      <c r="AB2386">
        <v>0</v>
      </c>
      <c r="AC2386" t="s">
        <v>2281</v>
      </c>
      <c r="AD2386" t="s">
        <v>2281</v>
      </c>
      <c r="AE2386">
        <v>11101</v>
      </c>
      <c r="AF2386" t="s">
        <v>2281</v>
      </c>
      <c r="AG2386" t="s">
        <v>549</v>
      </c>
      <c r="AH2386">
        <v>100</v>
      </c>
    </row>
    <row r="2387" spans="1:34" hidden="1" x14ac:dyDescent="0.25">
      <c r="A2387" t="str">
        <f t="shared" si="111"/>
        <v>21 11 1 11 1 1 9 0 211010100105 0 218591</v>
      </c>
      <c r="B2387" t="str">
        <f t="shared" si="112"/>
        <v>21 11 1 11 1 1 9 0 211010100105 0 218457</v>
      </c>
      <c r="C2387" t="str">
        <f t="shared" si="113"/>
        <v>21 11 1 11 1 1 9 0 211010100105 0</v>
      </c>
      <c r="D2387">
        <v>21</v>
      </c>
      <c r="E2387">
        <v>11</v>
      </c>
      <c r="F2387">
        <v>1</v>
      </c>
      <c r="G2387">
        <v>11</v>
      </c>
      <c r="H2387">
        <v>1</v>
      </c>
      <c r="I2387">
        <v>1</v>
      </c>
      <c r="J2387">
        <v>9</v>
      </c>
      <c r="K2387">
        <v>0</v>
      </c>
      <c r="L2387" t="s">
        <v>739</v>
      </c>
      <c r="M2387" t="s">
        <v>147</v>
      </c>
      <c r="N2387" s="13">
        <v>19515600</v>
      </c>
      <c r="O2387">
        <v>218591</v>
      </c>
      <c r="P2387">
        <v>2024</v>
      </c>
      <c r="Q2387">
        <v>890801053</v>
      </c>
      <c r="R2387" t="s">
        <v>784</v>
      </c>
      <c r="S2387" s="13">
        <v>2128141752</v>
      </c>
      <c r="T2387">
        <v>0</v>
      </c>
      <c r="U2387" t="s">
        <v>3384</v>
      </c>
      <c r="V2387" t="s">
        <v>2345</v>
      </c>
      <c r="W2387">
        <v>5001</v>
      </c>
      <c r="X2387">
        <v>0</v>
      </c>
      <c r="Y2387">
        <v>218457</v>
      </c>
      <c r="Z2387">
        <v>20240927</v>
      </c>
      <c r="AA2387">
        <v>2024092010</v>
      </c>
      <c r="AB2387">
        <v>0</v>
      </c>
      <c r="AC2387" t="s">
        <v>2281</v>
      </c>
      <c r="AD2387" t="s">
        <v>2281</v>
      </c>
      <c r="AE2387">
        <v>11101</v>
      </c>
      <c r="AF2387" t="s">
        <v>2281</v>
      </c>
      <c r="AG2387" t="s">
        <v>549</v>
      </c>
      <c r="AH2387">
        <v>100</v>
      </c>
    </row>
    <row r="2388" spans="1:34" hidden="1" x14ac:dyDescent="0.25">
      <c r="A2388" t="str">
        <f t="shared" si="111"/>
        <v>21 11 1 11 1 1 10 0 211010300102 0 218591</v>
      </c>
      <c r="B2388" t="str">
        <f t="shared" si="112"/>
        <v>21 11 1 11 1 1 10 0 211010300102 0 218457</v>
      </c>
      <c r="C2388" t="str">
        <f t="shared" si="113"/>
        <v>21 11 1 11 1 1 10 0 211010300102 0</v>
      </c>
      <c r="D2388">
        <v>21</v>
      </c>
      <c r="E2388">
        <v>11</v>
      </c>
      <c r="F2388">
        <v>1</v>
      </c>
      <c r="G2388">
        <v>11</v>
      </c>
      <c r="H2388">
        <v>1</v>
      </c>
      <c r="I2388">
        <v>1</v>
      </c>
      <c r="J2388">
        <v>10</v>
      </c>
      <c r="K2388">
        <v>0</v>
      </c>
      <c r="L2388" t="s">
        <v>740</v>
      </c>
      <c r="M2388" t="s">
        <v>147</v>
      </c>
      <c r="N2388" s="13">
        <v>45655627</v>
      </c>
      <c r="O2388">
        <v>218591</v>
      </c>
      <c r="P2388">
        <v>2024</v>
      </c>
      <c r="Q2388">
        <v>890801053</v>
      </c>
      <c r="R2388" t="s">
        <v>784</v>
      </c>
      <c r="S2388" s="13">
        <v>2128141752</v>
      </c>
      <c r="T2388">
        <v>0</v>
      </c>
      <c r="U2388" t="s">
        <v>3384</v>
      </c>
      <c r="V2388" t="s">
        <v>2345</v>
      </c>
      <c r="W2388">
        <v>5001</v>
      </c>
      <c r="X2388">
        <v>0</v>
      </c>
      <c r="Y2388">
        <v>218457</v>
      </c>
      <c r="Z2388">
        <v>20240927</v>
      </c>
      <c r="AA2388">
        <v>2024092010</v>
      </c>
      <c r="AB2388">
        <v>0</v>
      </c>
      <c r="AC2388" t="s">
        <v>2281</v>
      </c>
      <c r="AD2388" t="s">
        <v>2281</v>
      </c>
      <c r="AE2388">
        <v>11101</v>
      </c>
      <c r="AF2388" t="s">
        <v>2281</v>
      </c>
      <c r="AG2388" t="s">
        <v>549</v>
      </c>
      <c r="AH2388">
        <v>100</v>
      </c>
    </row>
    <row r="2389" spans="1:34" hidden="1" x14ac:dyDescent="0.25">
      <c r="A2389" t="str">
        <f t="shared" si="111"/>
        <v>21 11 1 11 1 1 12 0 211010100107 0 218591</v>
      </c>
      <c r="B2389" t="str">
        <f t="shared" si="112"/>
        <v>21 11 1 11 1 1 12 0 211010100107 0 218457</v>
      </c>
      <c r="C2389" t="str">
        <f t="shared" si="113"/>
        <v>21 11 1 11 1 1 12 0 211010100107 0</v>
      </c>
      <c r="D2389">
        <v>21</v>
      </c>
      <c r="E2389">
        <v>11</v>
      </c>
      <c r="F2389">
        <v>1</v>
      </c>
      <c r="G2389">
        <v>11</v>
      </c>
      <c r="H2389">
        <v>1</v>
      </c>
      <c r="I2389">
        <v>1</v>
      </c>
      <c r="J2389">
        <v>12</v>
      </c>
      <c r="K2389">
        <v>0</v>
      </c>
      <c r="L2389" t="s">
        <v>742</v>
      </c>
      <c r="M2389" t="s">
        <v>147</v>
      </c>
      <c r="N2389" s="13">
        <v>25346387</v>
      </c>
      <c r="O2389">
        <v>218591</v>
      </c>
      <c r="P2389">
        <v>2024</v>
      </c>
      <c r="Q2389">
        <v>890801053</v>
      </c>
      <c r="R2389" t="s">
        <v>784</v>
      </c>
      <c r="S2389" s="13">
        <v>2128141752</v>
      </c>
      <c r="T2389">
        <v>0</v>
      </c>
      <c r="U2389" t="s">
        <v>3384</v>
      </c>
      <c r="V2389" t="s">
        <v>2345</v>
      </c>
      <c r="W2389">
        <v>5001</v>
      </c>
      <c r="X2389">
        <v>0</v>
      </c>
      <c r="Y2389">
        <v>218457</v>
      </c>
      <c r="Z2389">
        <v>20240927</v>
      </c>
      <c r="AA2389">
        <v>2024092010</v>
      </c>
      <c r="AB2389">
        <v>0</v>
      </c>
      <c r="AC2389" t="s">
        <v>2281</v>
      </c>
      <c r="AD2389" t="s">
        <v>2281</v>
      </c>
      <c r="AE2389">
        <v>11101</v>
      </c>
      <c r="AF2389" t="s">
        <v>2281</v>
      </c>
      <c r="AG2389" t="s">
        <v>549</v>
      </c>
      <c r="AH2389">
        <v>100</v>
      </c>
    </row>
    <row r="2390" spans="1:34" hidden="1" x14ac:dyDescent="0.25">
      <c r="A2390" t="str">
        <f t="shared" si="111"/>
        <v>21 11 1 11 1 1 15 0 211010100104 0 218591</v>
      </c>
      <c r="B2390" t="str">
        <f t="shared" si="112"/>
        <v>21 11 1 11 1 1 15 0 211010100104 0 218457</v>
      </c>
      <c r="C2390" t="str">
        <f t="shared" si="113"/>
        <v>21 11 1 11 1 1 15 0 211010100104 0</v>
      </c>
      <c r="D2390">
        <v>21</v>
      </c>
      <c r="E2390">
        <v>11</v>
      </c>
      <c r="F2390">
        <v>1</v>
      </c>
      <c r="G2390">
        <v>11</v>
      </c>
      <c r="H2390">
        <v>1</v>
      </c>
      <c r="I2390">
        <v>1</v>
      </c>
      <c r="J2390">
        <v>15</v>
      </c>
      <c r="K2390">
        <v>0</v>
      </c>
      <c r="L2390" t="s">
        <v>744</v>
      </c>
      <c r="M2390" t="s">
        <v>147</v>
      </c>
      <c r="N2390" s="13">
        <v>11138101</v>
      </c>
      <c r="O2390">
        <v>218591</v>
      </c>
      <c r="P2390">
        <v>2024</v>
      </c>
      <c r="Q2390">
        <v>890801053</v>
      </c>
      <c r="R2390" t="s">
        <v>784</v>
      </c>
      <c r="S2390" s="13">
        <v>2128141752</v>
      </c>
      <c r="T2390">
        <v>0</v>
      </c>
      <c r="U2390" t="s">
        <v>3384</v>
      </c>
      <c r="V2390" t="s">
        <v>2345</v>
      </c>
      <c r="W2390">
        <v>5001</v>
      </c>
      <c r="X2390">
        <v>0</v>
      </c>
      <c r="Y2390">
        <v>218457</v>
      </c>
      <c r="Z2390">
        <v>20240927</v>
      </c>
      <c r="AA2390">
        <v>2024092010</v>
      </c>
      <c r="AB2390">
        <v>0</v>
      </c>
      <c r="AC2390" t="s">
        <v>2281</v>
      </c>
      <c r="AD2390" t="s">
        <v>2281</v>
      </c>
      <c r="AE2390">
        <v>11101</v>
      </c>
      <c r="AF2390" t="s">
        <v>2281</v>
      </c>
      <c r="AG2390" t="s">
        <v>549</v>
      </c>
      <c r="AH2390">
        <v>100</v>
      </c>
    </row>
    <row r="2391" spans="1:34" hidden="1" x14ac:dyDescent="0.25">
      <c r="A2391" t="str">
        <f t="shared" si="111"/>
        <v>21 11 1 11 1 3 11 0 2110102003 0 218591</v>
      </c>
      <c r="B2391" t="str">
        <f t="shared" si="112"/>
        <v>21 11 1 11 1 3 11 0 2110102003 0 218457</v>
      </c>
      <c r="C2391" t="str">
        <f t="shared" si="113"/>
        <v>21 11 1 11 1 3 11 0 2110102003 0</v>
      </c>
      <c r="D2391">
        <v>21</v>
      </c>
      <c r="E2391">
        <v>11</v>
      </c>
      <c r="F2391">
        <v>1</v>
      </c>
      <c r="G2391">
        <v>11</v>
      </c>
      <c r="H2391">
        <v>1</v>
      </c>
      <c r="I2391">
        <v>3</v>
      </c>
      <c r="J2391">
        <v>11</v>
      </c>
      <c r="K2391">
        <v>0</v>
      </c>
      <c r="L2391" t="s">
        <v>753</v>
      </c>
      <c r="M2391" t="s">
        <v>147</v>
      </c>
      <c r="N2391" s="13">
        <v>357819925</v>
      </c>
      <c r="O2391">
        <v>218591</v>
      </c>
      <c r="P2391">
        <v>2024</v>
      </c>
      <c r="Q2391">
        <v>890801053</v>
      </c>
      <c r="R2391" t="s">
        <v>784</v>
      </c>
      <c r="S2391" s="13">
        <v>2128141752</v>
      </c>
      <c r="T2391">
        <v>0</v>
      </c>
      <c r="U2391" t="s">
        <v>3384</v>
      </c>
      <c r="V2391" t="s">
        <v>2345</v>
      </c>
      <c r="W2391">
        <v>5001</v>
      </c>
      <c r="X2391">
        <v>0</v>
      </c>
      <c r="Y2391">
        <v>218457</v>
      </c>
      <c r="Z2391">
        <v>20240927</v>
      </c>
      <c r="AA2391">
        <v>2024092010</v>
      </c>
      <c r="AB2391">
        <v>0</v>
      </c>
      <c r="AC2391" t="s">
        <v>2281</v>
      </c>
      <c r="AD2391" t="s">
        <v>2281</v>
      </c>
      <c r="AE2391">
        <v>11101</v>
      </c>
      <c r="AF2391" t="s">
        <v>2281</v>
      </c>
      <c r="AG2391" t="s">
        <v>549</v>
      </c>
      <c r="AH2391">
        <v>100</v>
      </c>
    </row>
    <row r="2392" spans="1:34" hidden="1" x14ac:dyDescent="0.25">
      <c r="A2392" t="str">
        <f t="shared" si="111"/>
        <v>21 1 3 11 5 1 3 0 0 4599007 218592</v>
      </c>
      <c r="B2392" t="str">
        <f t="shared" si="112"/>
        <v>21 1 3 11 5 1 3 0 0 4599007 218043</v>
      </c>
      <c r="C2392" t="str">
        <f t="shared" si="113"/>
        <v>21 1 3 11 5 1 3 0 0 4599007</v>
      </c>
      <c r="D2392">
        <v>21</v>
      </c>
      <c r="E2392">
        <v>1</v>
      </c>
      <c r="F2392">
        <v>3</v>
      </c>
      <c r="G2392">
        <v>11</v>
      </c>
      <c r="H2392">
        <v>5</v>
      </c>
      <c r="I2392">
        <v>1</v>
      </c>
      <c r="J2392">
        <v>3</v>
      </c>
      <c r="K2392">
        <v>0</v>
      </c>
      <c r="L2392" t="s">
        <v>147</v>
      </c>
      <c r="M2392" t="s">
        <v>150</v>
      </c>
      <c r="N2392" s="13">
        <v>4928194</v>
      </c>
      <c r="O2392">
        <v>218592</v>
      </c>
      <c r="P2392">
        <v>2024</v>
      </c>
      <c r="Q2392">
        <v>810000725</v>
      </c>
      <c r="R2392" t="s">
        <v>1102</v>
      </c>
      <c r="S2392" s="13">
        <v>4928194</v>
      </c>
      <c r="T2392">
        <v>144947</v>
      </c>
      <c r="U2392" t="s">
        <v>3123</v>
      </c>
      <c r="V2392" t="s">
        <v>3385</v>
      </c>
      <c r="W2392">
        <v>5004</v>
      </c>
      <c r="X2392">
        <v>2305</v>
      </c>
      <c r="Y2392">
        <v>218043</v>
      </c>
      <c r="Z2392">
        <v>20240927</v>
      </c>
      <c r="AA2392">
        <v>2401190193</v>
      </c>
      <c r="AB2392">
        <v>8</v>
      </c>
      <c r="AC2392" t="s">
        <v>2281</v>
      </c>
      <c r="AD2392" t="s">
        <v>2281</v>
      </c>
      <c r="AE2392">
        <v>11101</v>
      </c>
      <c r="AF2392" t="s">
        <v>2281</v>
      </c>
      <c r="AG2392" t="s">
        <v>549</v>
      </c>
      <c r="AH2392">
        <v>261</v>
      </c>
    </row>
    <row r="2393" spans="1:34" hidden="1" x14ac:dyDescent="0.25">
      <c r="A2393" t="str">
        <f t="shared" si="111"/>
        <v>21 1 3 11 5 1 3 0 0 4599007 218593</v>
      </c>
      <c r="B2393" t="str">
        <f t="shared" si="112"/>
        <v>21 1 3 11 5 1 3 0 0 4599007 218048</v>
      </c>
      <c r="C2393" t="str">
        <f t="shared" si="113"/>
        <v>21 1 3 11 5 1 3 0 0 4599007</v>
      </c>
      <c r="D2393">
        <v>21</v>
      </c>
      <c r="E2393">
        <v>1</v>
      </c>
      <c r="F2393">
        <v>3</v>
      </c>
      <c r="G2393">
        <v>11</v>
      </c>
      <c r="H2393">
        <v>5</v>
      </c>
      <c r="I2393">
        <v>1</v>
      </c>
      <c r="J2393">
        <v>3</v>
      </c>
      <c r="K2393">
        <v>0</v>
      </c>
      <c r="L2393" t="s">
        <v>147</v>
      </c>
      <c r="M2393" t="s">
        <v>150</v>
      </c>
      <c r="N2393" s="13">
        <v>32180000</v>
      </c>
      <c r="O2393">
        <v>218593</v>
      </c>
      <c r="P2393">
        <v>2024</v>
      </c>
      <c r="Q2393">
        <v>900807744</v>
      </c>
      <c r="R2393" t="s">
        <v>1103</v>
      </c>
      <c r="S2393" s="13">
        <v>32180000</v>
      </c>
      <c r="T2393">
        <v>1126300</v>
      </c>
      <c r="U2393" t="s">
        <v>3141</v>
      </c>
      <c r="V2393" t="s">
        <v>3386</v>
      </c>
      <c r="W2393">
        <v>5004</v>
      </c>
      <c r="X2393">
        <v>2313</v>
      </c>
      <c r="Y2393">
        <v>218048</v>
      </c>
      <c r="Z2393">
        <v>20240927</v>
      </c>
      <c r="AA2393">
        <v>2401240219</v>
      </c>
      <c r="AB2393">
        <v>8</v>
      </c>
      <c r="AC2393" t="s">
        <v>2281</v>
      </c>
      <c r="AD2393" t="s">
        <v>2281</v>
      </c>
      <c r="AE2393">
        <v>11101</v>
      </c>
      <c r="AF2393" t="s">
        <v>2281</v>
      </c>
      <c r="AG2393" t="s">
        <v>549</v>
      </c>
      <c r="AH2393">
        <v>261</v>
      </c>
    </row>
    <row r="2394" spans="1:34" hidden="1" x14ac:dyDescent="0.25">
      <c r="A2394" t="str">
        <f t="shared" si="111"/>
        <v>21 11 1 11 1 2 1 1 211020100101 0 218594</v>
      </c>
      <c r="B2394" t="str">
        <f t="shared" si="112"/>
        <v>21 11 1 11 1 2 1 1 211020100101 0 218210</v>
      </c>
      <c r="C2394" t="str">
        <f t="shared" si="113"/>
        <v>21 11 1 11 1 2 1 1 211020100101 0</v>
      </c>
      <c r="D2394">
        <v>21</v>
      </c>
      <c r="E2394">
        <v>11</v>
      </c>
      <c r="F2394">
        <v>1</v>
      </c>
      <c r="G2394">
        <v>11</v>
      </c>
      <c r="H2394">
        <v>1</v>
      </c>
      <c r="I2394">
        <v>2</v>
      </c>
      <c r="J2394">
        <v>1</v>
      </c>
      <c r="K2394">
        <v>1</v>
      </c>
      <c r="L2394" t="s">
        <v>728</v>
      </c>
      <c r="M2394" t="s">
        <v>147</v>
      </c>
      <c r="N2394" s="13">
        <v>2200000</v>
      </c>
      <c r="O2394">
        <v>218594</v>
      </c>
      <c r="P2394">
        <v>2024</v>
      </c>
      <c r="Q2394">
        <v>1053824493</v>
      </c>
      <c r="R2394" t="s">
        <v>3112</v>
      </c>
      <c r="S2394" s="13">
        <v>2200000</v>
      </c>
      <c r="T2394">
        <v>0</v>
      </c>
      <c r="U2394" t="s">
        <v>3113</v>
      </c>
      <c r="V2394" t="s">
        <v>2291</v>
      </c>
      <c r="W2394">
        <v>5004</v>
      </c>
      <c r="X2394">
        <v>0</v>
      </c>
      <c r="Y2394">
        <v>218210</v>
      </c>
      <c r="Z2394">
        <v>20240930</v>
      </c>
      <c r="AA2394">
        <v>2404260596</v>
      </c>
      <c r="AB2394">
        <v>5</v>
      </c>
      <c r="AC2394" t="s">
        <v>2281</v>
      </c>
      <c r="AD2394" t="s">
        <v>2281</v>
      </c>
      <c r="AE2394">
        <v>11101</v>
      </c>
      <c r="AF2394" t="s">
        <v>2281</v>
      </c>
      <c r="AG2394" t="s">
        <v>549</v>
      </c>
      <c r="AH2394">
        <v>260</v>
      </c>
    </row>
    <row r="2395" spans="1:34" hidden="1" x14ac:dyDescent="0.25">
      <c r="A2395" t="str">
        <f t="shared" si="111"/>
        <v>21 11 1 11 1 2 1 1 211020100101 0 218595</v>
      </c>
      <c r="B2395" t="str">
        <f t="shared" si="112"/>
        <v>21 11 1 11 1 2 1 1 211020100101 0 218368</v>
      </c>
      <c r="C2395" t="str">
        <f t="shared" si="113"/>
        <v>21 11 1 11 1 2 1 1 211020100101 0</v>
      </c>
      <c r="D2395">
        <v>21</v>
      </c>
      <c r="E2395">
        <v>11</v>
      </c>
      <c r="F2395">
        <v>1</v>
      </c>
      <c r="G2395">
        <v>11</v>
      </c>
      <c r="H2395">
        <v>1</v>
      </c>
      <c r="I2395">
        <v>2</v>
      </c>
      <c r="J2395">
        <v>1</v>
      </c>
      <c r="K2395">
        <v>1</v>
      </c>
      <c r="L2395" t="s">
        <v>728</v>
      </c>
      <c r="M2395" t="s">
        <v>147</v>
      </c>
      <c r="N2395" s="13">
        <v>3000000</v>
      </c>
      <c r="O2395">
        <v>218595</v>
      </c>
      <c r="P2395">
        <v>2024</v>
      </c>
      <c r="Q2395">
        <v>1053830964</v>
      </c>
      <c r="R2395" t="s">
        <v>1156</v>
      </c>
      <c r="S2395" s="13">
        <v>3000000</v>
      </c>
      <c r="T2395">
        <v>0</v>
      </c>
      <c r="U2395" t="s">
        <v>3355</v>
      </c>
      <c r="V2395" t="s">
        <v>3356</v>
      </c>
      <c r="W2395">
        <v>5004</v>
      </c>
      <c r="X2395">
        <v>0</v>
      </c>
      <c r="Y2395">
        <v>218368</v>
      </c>
      <c r="Z2395">
        <v>20240930</v>
      </c>
      <c r="AA2395">
        <v>2407240899</v>
      </c>
      <c r="AB2395">
        <v>2</v>
      </c>
      <c r="AC2395" t="s">
        <v>2281</v>
      </c>
      <c r="AD2395" t="s">
        <v>2281</v>
      </c>
      <c r="AE2395">
        <v>11101</v>
      </c>
      <c r="AF2395" t="s">
        <v>2281</v>
      </c>
      <c r="AG2395" t="s">
        <v>549</v>
      </c>
      <c r="AH2395">
        <v>260</v>
      </c>
    </row>
    <row r="2396" spans="1:34" hidden="1" x14ac:dyDescent="0.25">
      <c r="A2396" t="str">
        <f t="shared" si="111"/>
        <v>21 11 1 11 1 3 10 0 2110102005 0 218596</v>
      </c>
      <c r="B2396" t="str">
        <f t="shared" si="112"/>
        <v>21 11 1 11 1 3 10 0 2110102005 0 218064</v>
      </c>
      <c r="C2396" t="str">
        <f t="shared" si="113"/>
        <v>21 11 1 11 1 3 10 0 2110102005 0</v>
      </c>
      <c r="D2396">
        <v>21</v>
      </c>
      <c r="E2396">
        <v>11</v>
      </c>
      <c r="F2396">
        <v>1</v>
      </c>
      <c r="G2396">
        <v>11</v>
      </c>
      <c r="H2396">
        <v>1</v>
      </c>
      <c r="I2396">
        <v>3</v>
      </c>
      <c r="J2396">
        <v>10</v>
      </c>
      <c r="K2396">
        <v>0</v>
      </c>
      <c r="L2396" t="s">
        <v>752</v>
      </c>
      <c r="M2396" t="s">
        <v>147</v>
      </c>
      <c r="N2396" s="13">
        <v>224400</v>
      </c>
      <c r="O2396">
        <v>218596</v>
      </c>
      <c r="P2396">
        <v>2024</v>
      </c>
      <c r="Q2396">
        <v>900319291</v>
      </c>
      <c r="R2396" t="s">
        <v>785</v>
      </c>
      <c r="S2396" s="13">
        <v>224400</v>
      </c>
      <c r="T2396">
        <v>0</v>
      </c>
      <c r="U2396" t="s">
        <v>3387</v>
      </c>
      <c r="V2396" t="s">
        <v>2345</v>
      </c>
      <c r="W2396">
        <v>5004</v>
      </c>
      <c r="X2396">
        <v>0</v>
      </c>
      <c r="Y2396">
        <v>218064</v>
      </c>
      <c r="Z2396">
        <v>20240930</v>
      </c>
      <c r="AA2396">
        <v>0</v>
      </c>
      <c r="AB2396">
        <v>0</v>
      </c>
      <c r="AC2396" t="s">
        <v>2281</v>
      </c>
      <c r="AD2396" t="s">
        <v>2281</v>
      </c>
      <c r="AE2396">
        <v>11101</v>
      </c>
      <c r="AF2396" t="s">
        <v>2281</v>
      </c>
      <c r="AG2396" t="s">
        <v>549</v>
      </c>
      <c r="AH2396">
        <v>111</v>
      </c>
    </row>
    <row r="2397" spans="1:34" hidden="1" x14ac:dyDescent="0.25">
      <c r="A2397" t="str">
        <f t="shared" si="111"/>
        <v>21 11 1 11 1 2 1 0 211020100101 0 218597</v>
      </c>
      <c r="B2397" t="str">
        <f t="shared" si="112"/>
        <v>21 11 1 11 1 2 1 0 211020100101 0 218336</v>
      </c>
      <c r="C2397" t="str">
        <f t="shared" si="113"/>
        <v>21 11 1 11 1 2 1 0 211020100101 0</v>
      </c>
      <c r="D2397">
        <v>21</v>
      </c>
      <c r="E2397">
        <v>11</v>
      </c>
      <c r="F2397">
        <v>1</v>
      </c>
      <c r="G2397">
        <v>11</v>
      </c>
      <c r="H2397">
        <v>1</v>
      </c>
      <c r="I2397">
        <v>2</v>
      </c>
      <c r="J2397">
        <v>1</v>
      </c>
      <c r="K2397">
        <v>0</v>
      </c>
      <c r="L2397" t="s">
        <v>728</v>
      </c>
      <c r="M2397" t="s">
        <v>147</v>
      </c>
      <c r="N2397" s="13">
        <v>1008916</v>
      </c>
      <c r="O2397">
        <v>218597</v>
      </c>
      <c r="P2397">
        <v>2024</v>
      </c>
      <c r="Q2397">
        <v>900319291</v>
      </c>
      <c r="R2397" t="s">
        <v>785</v>
      </c>
      <c r="S2397" s="13">
        <v>1008916</v>
      </c>
      <c r="T2397">
        <v>0</v>
      </c>
      <c r="U2397" t="s">
        <v>3388</v>
      </c>
      <c r="V2397" t="s">
        <v>2345</v>
      </c>
      <c r="W2397">
        <v>5010</v>
      </c>
      <c r="X2397">
        <v>0</v>
      </c>
      <c r="Y2397">
        <v>218336</v>
      </c>
      <c r="Z2397">
        <v>20240930</v>
      </c>
      <c r="AA2397">
        <v>2024091070</v>
      </c>
      <c r="AB2397">
        <v>0</v>
      </c>
      <c r="AC2397" t="s">
        <v>2281</v>
      </c>
      <c r="AD2397" t="s">
        <v>2281</v>
      </c>
      <c r="AE2397">
        <v>11101</v>
      </c>
      <c r="AF2397" t="s">
        <v>2281</v>
      </c>
      <c r="AG2397" t="s">
        <v>549</v>
      </c>
      <c r="AH2397">
        <v>100</v>
      </c>
    </row>
    <row r="2398" spans="1:34" hidden="1" x14ac:dyDescent="0.25">
      <c r="A2398" t="str">
        <f t="shared" si="111"/>
        <v>21 11 1 11 1 2 1 0 211020100101 0 218598</v>
      </c>
      <c r="B2398" t="str">
        <f t="shared" si="112"/>
        <v>21 11 1 11 1 2 1 0 211020100101 0 218145</v>
      </c>
      <c r="C2398" t="str">
        <f t="shared" si="113"/>
        <v>21 11 1 11 1 2 1 0 211020100101 0</v>
      </c>
      <c r="D2398">
        <v>21</v>
      </c>
      <c r="E2398">
        <v>11</v>
      </c>
      <c r="F2398">
        <v>1</v>
      </c>
      <c r="G2398">
        <v>11</v>
      </c>
      <c r="H2398">
        <v>1</v>
      </c>
      <c r="I2398">
        <v>2</v>
      </c>
      <c r="J2398">
        <v>1</v>
      </c>
      <c r="K2398">
        <v>0</v>
      </c>
      <c r="L2398" t="s">
        <v>728</v>
      </c>
      <c r="M2398" t="s">
        <v>147</v>
      </c>
      <c r="N2398" s="13">
        <v>8444444</v>
      </c>
      <c r="O2398">
        <v>218598</v>
      </c>
      <c r="P2398">
        <v>2024</v>
      </c>
      <c r="Q2398">
        <v>900319291</v>
      </c>
      <c r="R2398" t="s">
        <v>785</v>
      </c>
      <c r="S2398" s="13">
        <v>8444444</v>
      </c>
      <c r="T2398">
        <v>0</v>
      </c>
      <c r="U2398" t="s">
        <v>3388</v>
      </c>
      <c r="V2398" t="s">
        <v>2345</v>
      </c>
      <c r="W2398">
        <v>5010</v>
      </c>
      <c r="X2398">
        <v>0</v>
      </c>
      <c r="Y2398">
        <v>218145</v>
      </c>
      <c r="Z2398">
        <v>20240930</v>
      </c>
      <c r="AA2398">
        <v>2024091070</v>
      </c>
      <c r="AB2398">
        <v>0</v>
      </c>
      <c r="AC2398" t="s">
        <v>2281</v>
      </c>
      <c r="AD2398" t="s">
        <v>2281</v>
      </c>
      <c r="AE2398">
        <v>11101</v>
      </c>
      <c r="AF2398" t="s">
        <v>2281</v>
      </c>
      <c r="AG2398" t="s">
        <v>549</v>
      </c>
      <c r="AH2398">
        <v>100</v>
      </c>
    </row>
    <row r="2399" spans="1:34" hidden="1" x14ac:dyDescent="0.25">
      <c r="A2399" t="str">
        <f t="shared" si="111"/>
        <v>21 11 1 11 1 3 4 0 2110102007 0 218599</v>
      </c>
      <c r="B2399" t="str">
        <f t="shared" si="112"/>
        <v>21 11 1 11 1 3 4 0 2110102007 0 218469</v>
      </c>
      <c r="C2399" t="str">
        <f t="shared" si="113"/>
        <v>21 11 1 11 1 3 4 0 2110102007 0</v>
      </c>
      <c r="D2399">
        <v>21</v>
      </c>
      <c r="E2399">
        <v>11</v>
      </c>
      <c r="F2399">
        <v>1</v>
      </c>
      <c r="G2399">
        <v>11</v>
      </c>
      <c r="H2399">
        <v>1</v>
      </c>
      <c r="I2399">
        <v>3</v>
      </c>
      <c r="J2399">
        <v>4</v>
      </c>
      <c r="K2399">
        <v>0</v>
      </c>
      <c r="L2399" t="s">
        <v>747</v>
      </c>
      <c r="M2399" t="s">
        <v>147</v>
      </c>
      <c r="N2399" s="13">
        <v>16776900</v>
      </c>
      <c r="O2399">
        <v>218599</v>
      </c>
      <c r="P2399">
        <v>2024</v>
      </c>
      <c r="Q2399">
        <v>900319291</v>
      </c>
      <c r="R2399" t="s">
        <v>785</v>
      </c>
      <c r="S2399" s="13">
        <v>301461600</v>
      </c>
      <c r="T2399">
        <v>0</v>
      </c>
      <c r="U2399" t="s">
        <v>3389</v>
      </c>
      <c r="V2399" t="s">
        <v>2345</v>
      </c>
      <c r="W2399">
        <v>5010</v>
      </c>
      <c r="X2399">
        <v>0</v>
      </c>
      <c r="Y2399">
        <v>218469</v>
      </c>
      <c r="Z2399">
        <v>20240930</v>
      </c>
      <c r="AA2399">
        <v>2024091060</v>
      </c>
      <c r="AB2399">
        <v>0</v>
      </c>
      <c r="AC2399" t="s">
        <v>2281</v>
      </c>
      <c r="AD2399" t="s">
        <v>2281</v>
      </c>
      <c r="AE2399">
        <v>11101</v>
      </c>
      <c r="AF2399" t="s">
        <v>2281</v>
      </c>
      <c r="AG2399" t="s">
        <v>549</v>
      </c>
      <c r="AH2399">
        <v>100</v>
      </c>
    </row>
    <row r="2400" spans="1:34" hidden="1" x14ac:dyDescent="0.25">
      <c r="A2400" t="str">
        <f t="shared" si="111"/>
        <v>21 11 1 11 1 3 5 0 2110102006 0 218599</v>
      </c>
      <c r="B2400" t="str">
        <f t="shared" si="112"/>
        <v>21 11 1 11 1 3 5 0 2110102006 0 218469</v>
      </c>
      <c r="C2400" t="str">
        <f t="shared" si="113"/>
        <v>21 11 1 11 1 3 5 0 2110102006 0</v>
      </c>
      <c r="D2400">
        <v>21</v>
      </c>
      <c r="E2400">
        <v>11</v>
      </c>
      <c r="F2400">
        <v>1</v>
      </c>
      <c r="G2400">
        <v>11</v>
      </c>
      <c r="H2400">
        <v>1</v>
      </c>
      <c r="I2400">
        <v>3</v>
      </c>
      <c r="J2400">
        <v>5</v>
      </c>
      <c r="K2400">
        <v>0</v>
      </c>
      <c r="L2400" t="s">
        <v>748</v>
      </c>
      <c r="M2400" t="s">
        <v>147</v>
      </c>
      <c r="N2400" s="13">
        <v>100462200</v>
      </c>
      <c r="O2400">
        <v>218599</v>
      </c>
      <c r="P2400">
        <v>2024</v>
      </c>
      <c r="Q2400">
        <v>900319291</v>
      </c>
      <c r="R2400" t="s">
        <v>785</v>
      </c>
      <c r="S2400" s="13">
        <v>301461600</v>
      </c>
      <c r="T2400">
        <v>0</v>
      </c>
      <c r="U2400" t="s">
        <v>3389</v>
      </c>
      <c r="V2400" t="s">
        <v>2345</v>
      </c>
      <c r="W2400">
        <v>5010</v>
      </c>
      <c r="X2400">
        <v>0</v>
      </c>
      <c r="Y2400">
        <v>218469</v>
      </c>
      <c r="Z2400">
        <v>20240930</v>
      </c>
      <c r="AA2400">
        <v>2024091060</v>
      </c>
      <c r="AB2400">
        <v>0</v>
      </c>
      <c r="AC2400" t="s">
        <v>2281</v>
      </c>
      <c r="AD2400" t="s">
        <v>2281</v>
      </c>
      <c r="AE2400">
        <v>11101</v>
      </c>
      <c r="AF2400" t="s">
        <v>2281</v>
      </c>
      <c r="AG2400" t="s">
        <v>549</v>
      </c>
      <c r="AH2400">
        <v>100</v>
      </c>
    </row>
    <row r="2401" spans="1:34" hidden="1" x14ac:dyDescent="0.25">
      <c r="A2401" t="str">
        <f t="shared" si="111"/>
        <v>21 11 1 11 1 3 6 0 2110102008 0 218599</v>
      </c>
      <c r="B2401" t="str">
        <f t="shared" si="112"/>
        <v>21 11 1 11 1 3 6 0 2110102008 0 218469</v>
      </c>
      <c r="C2401" t="str">
        <f t="shared" si="113"/>
        <v>21 11 1 11 1 3 6 0 2110102008 0</v>
      </c>
      <c r="D2401">
        <v>21</v>
      </c>
      <c r="E2401">
        <v>11</v>
      </c>
      <c r="F2401">
        <v>1</v>
      </c>
      <c r="G2401">
        <v>11</v>
      </c>
      <c r="H2401">
        <v>1</v>
      </c>
      <c r="I2401">
        <v>3</v>
      </c>
      <c r="J2401">
        <v>6</v>
      </c>
      <c r="K2401">
        <v>0</v>
      </c>
      <c r="L2401" t="s">
        <v>749</v>
      </c>
      <c r="M2401" t="s">
        <v>147</v>
      </c>
      <c r="N2401" s="13">
        <v>16776900</v>
      </c>
      <c r="O2401">
        <v>218599</v>
      </c>
      <c r="P2401">
        <v>2024</v>
      </c>
      <c r="Q2401">
        <v>900319291</v>
      </c>
      <c r="R2401" t="s">
        <v>785</v>
      </c>
      <c r="S2401" s="13">
        <v>301461600</v>
      </c>
      <c r="T2401">
        <v>0</v>
      </c>
      <c r="U2401" t="s">
        <v>3389</v>
      </c>
      <c r="V2401" t="s">
        <v>2345</v>
      </c>
      <c r="W2401">
        <v>5010</v>
      </c>
      <c r="X2401">
        <v>0</v>
      </c>
      <c r="Y2401">
        <v>218469</v>
      </c>
      <c r="Z2401">
        <v>20240930</v>
      </c>
      <c r="AA2401">
        <v>2024091060</v>
      </c>
      <c r="AB2401">
        <v>0</v>
      </c>
      <c r="AC2401" t="s">
        <v>2281</v>
      </c>
      <c r="AD2401" t="s">
        <v>2281</v>
      </c>
      <c r="AE2401">
        <v>11101</v>
      </c>
      <c r="AF2401" t="s">
        <v>2281</v>
      </c>
      <c r="AG2401" t="s">
        <v>549</v>
      </c>
      <c r="AH2401">
        <v>100</v>
      </c>
    </row>
    <row r="2402" spans="1:34" hidden="1" x14ac:dyDescent="0.25">
      <c r="A2402" t="str">
        <f t="shared" si="111"/>
        <v>21 11 1 11 1 3 7 0 2110102009 0 218599</v>
      </c>
      <c r="B2402" t="str">
        <f t="shared" si="112"/>
        <v>21 11 1 11 1 3 7 0 2110102009 0 218469</v>
      </c>
      <c r="C2402" t="str">
        <f t="shared" si="113"/>
        <v>21 11 1 11 1 3 7 0 2110102009 0</v>
      </c>
      <c r="D2402">
        <v>21</v>
      </c>
      <c r="E2402">
        <v>11</v>
      </c>
      <c r="F2402">
        <v>1</v>
      </c>
      <c r="G2402">
        <v>11</v>
      </c>
      <c r="H2402">
        <v>1</v>
      </c>
      <c r="I2402">
        <v>3</v>
      </c>
      <c r="J2402">
        <v>7</v>
      </c>
      <c r="K2402">
        <v>0</v>
      </c>
      <c r="L2402" t="s">
        <v>750</v>
      </c>
      <c r="M2402" t="s">
        <v>147</v>
      </c>
      <c r="N2402" s="13">
        <v>33505600</v>
      </c>
      <c r="O2402">
        <v>218599</v>
      </c>
      <c r="P2402">
        <v>2024</v>
      </c>
      <c r="Q2402">
        <v>900319291</v>
      </c>
      <c r="R2402" t="s">
        <v>785</v>
      </c>
      <c r="S2402" s="13">
        <v>301461600</v>
      </c>
      <c r="T2402">
        <v>0</v>
      </c>
      <c r="U2402" t="s">
        <v>3389</v>
      </c>
      <c r="V2402" t="s">
        <v>2345</v>
      </c>
      <c r="W2402">
        <v>5010</v>
      </c>
      <c r="X2402">
        <v>0</v>
      </c>
      <c r="Y2402">
        <v>218469</v>
      </c>
      <c r="Z2402">
        <v>20240930</v>
      </c>
      <c r="AA2402">
        <v>2024091060</v>
      </c>
      <c r="AB2402">
        <v>0</v>
      </c>
      <c r="AC2402" t="s">
        <v>2281</v>
      </c>
      <c r="AD2402" t="s">
        <v>2281</v>
      </c>
      <c r="AE2402">
        <v>11101</v>
      </c>
      <c r="AF2402" t="s">
        <v>2281</v>
      </c>
      <c r="AG2402" t="s">
        <v>549</v>
      </c>
      <c r="AH2402">
        <v>100</v>
      </c>
    </row>
    <row r="2403" spans="1:34" hidden="1" x14ac:dyDescent="0.25">
      <c r="A2403" t="str">
        <f t="shared" si="111"/>
        <v>21 11 1 11 1 3 12 0 2110102004 0 218599</v>
      </c>
      <c r="B2403" t="str">
        <f t="shared" si="112"/>
        <v>21 11 1 11 1 3 12 0 2110102004 0 218469</v>
      </c>
      <c r="C2403" t="str">
        <f t="shared" si="113"/>
        <v>21 11 1 11 1 3 12 0 2110102004 0</v>
      </c>
      <c r="D2403">
        <v>21</v>
      </c>
      <c r="E2403">
        <v>11</v>
      </c>
      <c r="F2403">
        <v>1</v>
      </c>
      <c r="G2403">
        <v>11</v>
      </c>
      <c r="H2403">
        <v>1</v>
      </c>
      <c r="I2403">
        <v>3</v>
      </c>
      <c r="J2403">
        <v>12</v>
      </c>
      <c r="K2403">
        <v>0</v>
      </c>
      <c r="L2403" t="s">
        <v>754</v>
      </c>
      <c r="M2403" t="s">
        <v>147</v>
      </c>
      <c r="N2403" s="13">
        <v>133940000</v>
      </c>
      <c r="O2403">
        <v>218599</v>
      </c>
      <c r="P2403">
        <v>2024</v>
      </c>
      <c r="Q2403">
        <v>900319291</v>
      </c>
      <c r="R2403" t="s">
        <v>785</v>
      </c>
      <c r="S2403" s="13">
        <v>301461600</v>
      </c>
      <c r="T2403">
        <v>0</v>
      </c>
      <c r="U2403" t="s">
        <v>3389</v>
      </c>
      <c r="V2403" t="s">
        <v>2345</v>
      </c>
      <c r="W2403">
        <v>5010</v>
      </c>
      <c r="X2403">
        <v>0</v>
      </c>
      <c r="Y2403">
        <v>218469</v>
      </c>
      <c r="Z2403">
        <v>20240930</v>
      </c>
      <c r="AA2403">
        <v>2024091060</v>
      </c>
      <c r="AB2403">
        <v>0</v>
      </c>
      <c r="AC2403" t="s">
        <v>2281</v>
      </c>
      <c r="AD2403" t="s">
        <v>2281</v>
      </c>
      <c r="AE2403">
        <v>11101</v>
      </c>
      <c r="AF2403" t="s">
        <v>2281</v>
      </c>
      <c r="AG2403" t="s">
        <v>549</v>
      </c>
      <c r="AH2403">
        <v>100</v>
      </c>
    </row>
    <row r="2404" spans="1:34" hidden="1" x14ac:dyDescent="0.25">
      <c r="A2404" t="str">
        <f t="shared" si="111"/>
        <v>21 11 1 11 1 3 2 0 2110102001 0 218600</v>
      </c>
      <c r="B2404" t="str">
        <f t="shared" si="112"/>
        <v>21 11 1 11 1 3 2 0 2110102001 0 218474</v>
      </c>
      <c r="C2404" t="str">
        <f t="shared" si="113"/>
        <v>21 11 1 11 1 3 2 0 2110102001 0</v>
      </c>
      <c r="D2404">
        <v>21</v>
      </c>
      <c r="E2404">
        <v>11</v>
      </c>
      <c r="F2404">
        <v>1</v>
      </c>
      <c r="G2404">
        <v>11</v>
      </c>
      <c r="H2404">
        <v>1</v>
      </c>
      <c r="I2404">
        <v>3</v>
      </c>
      <c r="J2404">
        <v>2</v>
      </c>
      <c r="K2404">
        <v>0</v>
      </c>
      <c r="L2404" t="s">
        <v>746</v>
      </c>
      <c r="M2404" t="s">
        <v>147</v>
      </c>
      <c r="N2404" s="13">
        <v>301183602</v>
      </c>
      <c r="O2404">
        <v>218600</v>
      </c>
      <c r="P2404">
        <v>2024</v>
      </c>
      <c r="Q2404">
        <v>900319291</v>
      </c>
      <c r="R2404" t="s">
        <v>785</v>
      </c>
      <c r="S2404" s="13">
        <v>729698882</v>
      </c>
      <c r="T2404">
        <v>0</v>
      </c>
      <c r="U2404" t="s">
        <v>3390</v>
      </c>
      <c r="V2404" t="s">
        <v>2345</v>
      </c>
      <c r="W2404">
        <v>5010</v>
      </c>
      <c r="X2404">
        <v>0</v>
      </c>
      <c r="Y2404">
        <v>218474</v>
      </c>
      <c r="Z2404">
        <v>20240930</v>
      </c>
      <c r="AA2404">
        <v>2024091060</v>
      </c>
      <c r="AB2404">
        <v>0</v>
      </c>
      <c r="AC2404" t="s">
        <v>2281</v>
      </c>
      <c r="AD2404" t="s">
        <v>2281</v>
      </c>
      <c r="AE2404">
        <v>11101</v>
      </c>
      <c r="AF2404" t="s">
        <v>2281</v>
      </c>
      <c r="AG2404" t="s">
        <v>549</v>
      </c>
      <c r="AH2404">
        <v>100</v>
      </c>
    </row>
    <row r="2405" spans="1:34" hidden="1" x14ac:dyDescent="0.25">
      <c r="A2405" t="str">
        <f t="shared" si="111"/>
        <v>21 11 1 11 1 3 8 0 2110102002 0 218600</v>
      </c>
      <c r="B2405" t="str">
        <f t="shared" si="112"/>
        <v>21 11 1 11 1 3 8 0 2110102002 0 218474</v>
      </c>
      <c r="C2405" t="str">
        <f t="shared" si="113"/>
        <v>21 11 1 11 1 3 8 0 2110102002 0</v>
      </c>
      <c r="D2405">
        <v>21</v>
      </c>
      <c r="E2405">
        <v>11</v>
      </c>
      <c r="F2405">
        <v>1</v>
      </c>
      <c r="G2405">
        <v>11</v>
      </c>
      <c r="H2405">
        <v>1</v>
      </c>
      <c r="I2405">
        <v>3</v>
      </c>
      <c r="J2405">
        <v>8</v>
      </c>
      <c r="K2405">
        <v>0</v>
      </c>
      <c r="L2405" t="s">
        <v>751</v>
      </c>
      <c r="M2405" t="s">
        <v>147</v>
      </c>
      <c r="N2405" s="13">
        <v>270351960</v>
      </c>
      <c r="O2405">
        <v>218600</v>
      </c>
      <c r="P2405">
        <v>2024</v>
      </c>
      <c r="Q2405">
        <v>900319291</v>
      </c>
      <c r="R2405" t="s">
        <v>785</v>
      </c>
      <c r="S2405" s="13">
        <v>729698882</v>
      </c>
      <c r="T2405">
        <v>0</v>
      </c>
      <c r="U2405" t="s">
        <v>3390</v>
      </c>
      <c r="V2405" t="s">
        <v>2345</v>
      </c>
      <c r="W2405">
        <v>5010</v>
      </c>
      <c r="X2405">
        <v>0</v>
      </c>
      <c r="Y2405">
        <v>218474</v>
      </c>
      <c r="Z2405">
        <v>20240930</v>
      </c>
      <c r="AA2405">
        <v>2024091060</v>
      </c>
      <c r="AB2405">
        <v>0</v>
      </c>
      <c r="AC2405" t="s">
        <v>2281</v>
      </c>
      <c r="AD2405" t="s">
        <v>2281</v>
      </c>
      <c r="AE2405">
        <v>11101</v>
      </c>
      <c r="AF2405" t="s">
        <v>2281</v>
      </c>
      <c r="AG2405" t="s">
        <v>549</v>
      </c>
      <c r="AH2405">
        <v>100</v>
      </c>
    </row>
    <row r="2406" spans="1:34" hidden="1" x14ac:dyDescent="0.25">
      <c r="A2406" t="str">
        <f t="shared" si="111"/>
        <v>21 11 1 11 1 3 9 0 2110102001 0 218600</v>
      </c>
      <c r="B2406" t="str">
        <f t="shared" si="112"/>
        <v>21 11 1 11 1 3 9 0 2110102001 0 218474</v>
      </c>
      <c r="C2406" t="str">
        <f t="shared" si="113"/>
        <v>21 11 1 11 1 3 9 0 2110102001 0</v>
      </c>
      <c r="D2406">
        <v>21</v>
      </c>
      <c r="E2406">
        <v>11</v>
      </c>
      <c r="F2406">
        <v>1</v>
      </c>
      <c r="G2406">
        <v>11</v>
      </c>
      <c r="H2406">
        <v>1</v>
      </c>
      <c r="I2406">
        <v>3</v>
      </c>
      <c r="J2406">
        <v>9</v>
      </c>
      <c r="K2406">
        <v>0</v>
      </c>
      <c r="L2406" t="s">
        <v>746</v>
      </c>
      <c r="M2406" t="s">
        <v>147</v>
      </c>
      <c r="N2406" s="13">
        <v>116607420</v>
      </c>
      <c r="O2406">
        <v>218600</v>
      </c>
      <c r="P2406">
        <v>2024</v>
      </c>
      <c r="Q2406">
        <v>900319291</v>
      </c>
      <c r="R2406" t="s">
        <v>785</v>
      </c>
      <c r="S2406" s="13">
        <v>729698882</v>
      </c>
      <c r="T2406">
        <v>0</v>
      </c>
      <c r="U2406" t="s">
        <v>3390</v>
      </c>
      <c r="V2406" t="s">
        <v>2345</v>
      </c>
      <c r="W2406">
        <v>5010</v>
      </c>
      <c r="X2406">
        <v>0</v>
      </c>
      <c r="Y2406">
        <v>218474</v>
      </c>
      <c r="Z2406">
        <v>20240930</v>
      </c>
      <c r="AA2406">
        <v>2024091060</v>
      </c>
      <c r="AB2406">
        <v>0</v>
      </c>
      <c r="AC2406" t="s">
        <v>2281</v>
      </c>
      <c r="AD2406" t="s">
        <v>2281</v>
      </c>
      <c r="AE2406">
        <v>11101</v>
      </c>
      <c r="AF2406" t="s">
        <v>2281</v>
      </c>
      <c r="AG2406" t="s">
        <v>549</v>
      </c>
      <c r="AH2406">
        <v>100</v>
      </c>
    </row>
    <row r="2407" spans="1:34" hidden="1" x14ac:dyDescent="0.25">
      <c r="A2407" t="str">
        <f t="shared" si="111"/>
        <v>21 11 1 11 1 3 10 0 2110102005 0 218600</v>
      </c>
      <c r="B2407" t="str">
        <f t="shared" si="112"/>
        <v>21 11 1 11 1 3 10 0 2110102005 0 218474</v>
      </c>
      <c r="C2407" t="str">
        <f t="shared" si="113"/>
        <v>21 11 1 11 1 3 10 0 2110102005 0</v>
      </c>
      <c r="D2407">
        <v>21</v>
      </c>
      <c r="E2407">
        <v>11</v>
      </c>
      <c r="F2407">
        <v>1</v>
      </c>
      <c r="G2407">
        <v>11</v>
      </c>
      <c r="H2407">
        <v>1</v>
      </c>
      <c r="I2407">
        <v>3</v>
      </c>
      <c r="J2407">
        <v>10</v>
      </c>
      <c r="K2407">
        <v>0</v>
      </c>
      <c r="L2407" t="s">
        <v>752</v>
      </c>
      <c r="M2407" t="s">
        <v>147</v>
      </c>
      <c r="N2407" s="13">
        <v>41555900</v>
      </c>
      <c r="O2407">
        <v>218600</v>
      </c>
      <c r="P2407">
        <v>2024</v>
      </c>
      <c r="Q2407">
        <v>900319291</v>
      </c>
      <c r="R2407" t="s">
        <v>785</v>
      </c>
      <c r="S2407" s="13">
        <v>729698882</v>
      </c>
      <c r="T2407">
        <v>0</v>
      </c>
      <c r="U2407" t="s">
        <v>3390</v>
      </c>
      <c r="V2407" t="s">
        <v>2345</v>
      </c>
      <c r="W2407">
        <v>5010</v>
      </c>
      <c r="X2407">
        <v>0</v>
      </c>
      <c r="Y2407">
        <v>218474</v>
      </c>
      <c r="Z2407">
        <v>20240930</v>
      </c>
      <c r="AA2407">
        <v>2024091060</v>
      </c>
      <c r="AB2407">
        <v>0</v>
      </c>
      <c r="AC2407" t="s">
        <v>2281</v>
      </c>
      <c r="AD2407" t="s">
        <v>2281</v>
      </c>
      <c r="AE2407">
        <v>11101</v>
      </c>
      <c r="AF2407" t="s">
        <v>2281</v>
      </c>
      <c r="AG2407" t="s">
        <v>549</v>
      </c>
      <c r="AH2407">
        <v>100</v>
      </c>
    </row>
    <row r="2408" spans="1:34" hidden="1" x14ac:dyDescent="0.25">
      <c r="A2408" t="str">
        <f t="shared" si="111"/>
        <v>21 11 1 11 1 3 2 0 2110102001 0 218601</v>
      </c>
      <c r="B2408" t="str">
        <f t="shared" si="112"/>
        <v>21 11 1 11 1 3 2 0 2110102001 0 218478</v>
      </c>
      <c r="C2408" t="str">
        <f t="shared" si="113"/>
        <v>21 11 1 11 1 3 2 0 2110102001 0</v>
      </c>
      <c r="D2408">
        <v>21</v>
      </c>
      <c r="E2408">
        <v>11</v>
      </c>
      <c r="F2408">
        <v>1</v>
      </c>
      <c r="G2408">
        <v>11</v>
      </c>
      <c r="H2408">
        <v>1</v>
      </c>
      <c r="I2408">
        <v>3</v>
      </c>
      <c r="J2408">
        <v>2</v>
      </c>
      <c r="K2408">
        <v>0</v>
      </c>
      <c r="L2408" t="s">
        <v>746</v>
      </c>
      <c r="M2408" t="s">
        <v>147</v>
      </c>
      <c r="N2408" s="13">
        <v>3173400</v>
      </c>
      <c r="O2408">
        <v>218601</v>
      </c>
      <c r="P2408">
        <v>2024</v>
      </c>
      <c r="Q2408">
        <v>900319291</v>
      </c>
      <c r="R2408" t="s">
        <v>785</v>
      </c>
      <c r="S2408" s="13">
        <v>9150194</v>
      </c>
      <c r="T2408">
        <v>0</v>
      </c>
      <c r="U2408" t="s">
        <v>3391</v>
      </c>
      <c r="V2408" t="s">
        <v>2345</v>
      </c>
      <c r="W2408">
        <v>5010</v>
      </c>
      <c r="X2408">
        <v>0</v>
      </c>
      <c r="Y2408">
        <v>218478</v>
      </c>
      <c r="Z2408">
        <v>20240930</v>
      </c>
      <c r="AA2408">
        <v>2024091080</v>
      </c>
      <c r="AB2408">
        <v>0</v>
      </c>
      <c r="AC2408" t="s">
        <v>2281</v>
      </c>
      <c r="AD2408" t="s">
        <v>2281</v>
      </c>
      <c r="AE2408">
        <v>11101</v>
      </c>
      <c r="AF2408" t="s">
        <v>2281</v>
      </c>
      <c r="AG2408" t="s">
        <v>549</v>
      </c>
      <c r="AH2408">
        <v>100</v>
      </c>
    </row>
    <row r="2409" spans="1:34" hidden="1" x14ac:dyDescent="0.25">
      <c r="A2409" t="str">
        <f t="shared" si="111"/>
        <v>21 11 1 11 1 3 8 0 2110102002 0 218601</v>
      </c>
      <c r="B2409" t="str">
        <f t="shared" si="112"/>
        <v>21 11 1 11 1 3 8 0 2110102002 0 218478</v>
      </c>
      <c r="C2409" t="str">
        <f t="shared" si="113"/>
        <v>21 11 1 11 1 3 8 0 2110102002 0</v>
      </c>
      <c r="D2409">
        <v>21</v>
      </c>
      <c r="E2409">
        <v>11</v>
      </c>
      <c r="F2409">
        <v>1</v>
      </c>
      <c r="G2409">
        <v>11</v>
      </c>
      <c r="H2409">
        <v>1</v>
      </c>
      <c r="I2409">
        <v>3</v>
      </c>
      <c r="J2409">
        <v>8</v>
      </c>
      <c r="K2409">
        <v>0</v>
      </c>
      <c r="L2409" t="s">
        <v>751</v>
      </c>
      <c r="M2409" t="s">
        <v>147</v>
      </c>
      <c r="N2409" s="13">
        <v>5976794</v>
      </c>
      <c r="O2409">
        <v>218601</v>
      </c>
      <c r="P2409">
        <v>2024</v>
      </c>
      <c r="Q2409">
        <v>900319291</v>
      </c>
      <c r="R2409" t="s">
        <v>785</v>
      </c>
      <c r="S2409" s="13">
        <v>9150194</v>
      </c>
      <c r="T2409">
        <v>0</v>
      </c>
      <c r="U2409" t="s">
        <v>3391</v>
      </c>
      <c r="V2409" t="s">
        <v>2345</v>
      </c>
      <c r="W2409">
        <v>5010</v>
      </c>
      <c r="X2409">
        <v>0</v>
      </c>
      <c r="Y2409">
        <v>218478</v>
      </c>
      <c r="Z2409">
        <v>20240930</v>
      </c>
      <c r="AA2409">
        <v>2024091080</v>
      </c>
      <c r="AB2409">
        <v>0</v>
      </c>
      <c r="AC2409" t="s">
        <v>2281</v>
      </c>
      <c r="AD2409" t="s">
        <v>2281</v>
      </c>
      <c r="AE2409">
        <v>11101</v>
      </c>
      <c r="AF2409" t="s">
        <v>2281</v>
      </c>
      <c r="AG2409" t="s">
        <v>549</v>
      </c>
      <c r="AH2409">
        <v>100</v>
      </c>
    </row>
    <row r="2410" spans="1:34" hidden="1" x14ac:dyDescent="0.25">
      <c r="A2410" t="str">
        <f t="shared" si="111"/>
        <v>21 11 1 11 1 3 8 0 2110102002 0 218602</v>
      </c>
      <c r="B2410" t="str">
        <f t="shared" si="112"/>
        <v>21 11 1 11 1 3 8 0 2110102002 0 218480</v>
      </c>
      <c r="C2410" t="str">
        <f t="shared" si="113"/>
        <v>21 11 1 11 1 3 8 0 2110102002 0</v>
      </c>
      <c r="D2410">
        <v>21</v>
      </c>
      <c r="E2410">
        <v>11</v>
      </c>
      <c r="F2410">
        <v>1</v>
      </c>
      <c r="G2410">
        <v>11</v>
      </c>
      <c r="H2410">
        <v>1</v>
      </c>
      <c r="I2410">
        <v>3</v>
      </c>
      <c r="J2410">
        <v>8</v>
      </c>
      <c r="K2410">
        <v>0</v>
      </c>
      <c r="L2410" t="s">
        <v>751</v>
      </c>
      <c r="M2410" t="s">
        <v>147</v>
      </c>
      <c r="N2410" s="13">
        <v>414898</v>
      </c>
      <c r="O2410">
        <v>218602</v>
      </c>
      <c r="P2410">
        <v>2024</v>
      </c>
      <c r="Q2410">
        <v>900319291</v>
      </c>
      <c r="R2410" t="s">
        <v>785</v>
      </c>
      <c r="S2410" s="13">
        <v>414898</v>
      </c>
      <c r="T2410">
        <v>0</v>
      </c>
      <c r="U2410" t="s">
        <v>3392</v>
      </c>
      <c r="V2410" t="s">
        <v>2345</v>
      </c>
      <c r="W2410">
        <v>5010</v>
      </c>
      <c r="X2410">
        <v>0</v>
      </c>
      <c r="Y2410">
        <v>218480</v>
      </c>
      <c r="Z2410">
        <v>20240930</v>
      </c>
      <c r="AA2410">
        <v>2024091180</v>
      </c>
      <c r="AB2410">
        <v>0</v>
      </c>
      <c r="AC2410" t="s">
        <v>2281</v>
      </c>
      <c r="AD2410" t="s">
        <v>2281</v>
      </c>
      <c r="AE2410">
        <v>11101</v>
      </c>
      <c r="AF2410" t="s">
        <v>2281</v>
      </c>
      <c r="AG2410" t="s">
        <v>549</v>
      </c>
      <c r="AH2410">
        <v>100</v>
      </c>
    </row>
    <row r="2411" spans="1:34" hidden="1" x14ac:dyDescent="0.25">
      <c r="A2411" t="str">
        <f t="shared" si="111"/>
        <v>21 11 1 11 2 1 17 0 2120202008 0 218603</v>
      </c>
      <c r="B2411" t="str">
        <f t="shared" si="112"/>
        <v>21 11 1 11 2 1 17 0 2120202008 0 218042</v>
      </c>
      <c r="C2411" t="str">
        <f t="shared" si="113"/>
        <v>21 11 1 11 2 1 17 0 2120202008 0</v>
      </c>
      <c r="D2411">
        <v>21</v>
      </c>
      <c r="E2411">
        <v>11</v>
      </c>
      <c r="F2411">
        <v>1</v>
      </c>
      <c r="G2411">
        <v>11</v>
      </c>
      <c r="H2411">
        <v>2</v>
      </c>
      <c r="I2411">
        <v>1</v>
      </c>
      <c r="J2411">
        <v>17</v>
      </c>
      <c r="K2411">
        <v>0</v>
      </c>
      <c r="L2411" t="s">
        <v>755</v>
      </c>
      <c r="M2411" t="s">
        <v>147</v>
      </c>
      <c r="N2411" s="13">
        <v>390750.52</v>
      </c>
      <c r="O2411">
        <v>218603</v>
      </c>
      <c r="P2411">
        <v>2024</v>
      </c>
      <c r="Q2411">
        <v>800153993</v>
      </c>
      <c r="R2411" t="s">
        <v>810</v>
      </c>
      <c r="S2411" s="13">
        <v>390750.52</v>
      </c>
      <c r="T2411">
        <v>0</v>
      </c>
      <c r="U2411" t="s">
        <v>3393</v>
      </c>
      <c r="V2411" t="s">
        <v>2283</v>
      </c>
      <c r="W2411">
        <v>5004</v>
      </c>
      <c r="X2411">
        <v>0</v>
      </c>
      <c r="Y2411">
        <v>218042</v>
      </c>
      <c r="Z2411">
        <v>20240930</v>
      </c>
      <c r="AA2411">
        <v>0</v>
      </c>
      <c r="AB2411">
        <v>0</v>
      </c>
      <c r="AC2411" t="s">
        <v>2281</v>
      </c>
      <c r="AD2411" t="s">
        <v>2281</v>
      </c>
      <c r="AE2411">
        <v>11101</v>
      </c>
      <c r="AF2411" t="s">
        <v>2281</v>
      </c>
      <c r="AG2411" t="s">
        <v>549</v>
      </c>
      <c r="AH2411">
        <v>335</v>
      </c>
    </row>
    <row r="2412" spans="1:34" hidden="1" x14ac:dyDescent="0.25">
      <c r="A2412" t="str">
        <f t="shared" si="111"/>
        <v>21 11 1 11 2 1 22 0 2120202008 0 218605</v>
      </c>
      <c r="B2412" t="str">
        <f t="shared" si="112"/>
        <v>21 11 1 11 2 1 22 0 2120202008 0 218224</v>
      </c>
      <c r="C2412" t="str">
        <f t="shared" si="113"/>
        <v>21 11 1 11 2 1 22 0 2120202008 0</v>
      </c>
      <c r="D2412">
        <v>21</v>
      </c>
      <c r="E2412">
        <v>11</v>
      </c>
      <c r="F2412">
        <v>1</v>
      </c>
      <c r="G2412">
        <v>11</v>
      </c>
      <c r="H2412">
        <v>2</v>
      </c>
      <c r="I2412">
        <v>1</v>
      </c>
      <c r="J2412">
        <v>22</v>
      </c>
      <c r="K2412">
        <v>0</v>
      </c>
      <c r="L2412" t="s">
        <v>755</v>
      </c>
      <c r="M2412" t="s">
        <v>147</v>
      </c>
      <c r="N2412" s="13">
        <v>8469805.9199999999</v>
      </c>
      <c r="O2412">
        <v>218605</v>
      </c>
      <c r="P2412">
        <v>2024</v>
      </c>
      <c r="Q2412">
        <v>800028582</v>
      </c>
      <c r="R2412" t="s">
        <v>833</v>
      </c>
      <c r="S2412" s="13">
        <v>8469805.9199999999</v>
      </c>
      <c r="T2412">
        <v>0</v>
      </c>
      <c r="U2412" t="s">
        <v>2411</v>
      </c>
      <c r="V2412" t="s">
        <v>3394</v>
      </c>
      <c r="W2412">
        <v>5004</v>
      </c>
      <c r="X2412">
        <v>0</v>
      </c>
      <c r="Y2412">
        <v>218224</v>
      </c>
      <c r="Z2412">
        <v>20240930</v>
      </c>
      <c r="AA2412">
        <v>2405020606</v>
      </c>
      <c r="AB2412">
        <v>5</v>
      </c>
      <c r="AC2412" t="s">
        <v>2281</v>
      </c>
      <c r="AD2412" t="s">
        <v>2281</v>
      </c>
      <c r="AE2412">
        <v>11101</v>
      </c>
      <c r="AF2412" t="s">
        <v>2281</v>
      </c>
      <c r="AG2412" t="s">
        <v>549</v>
      </c>
      <c r="AH2412">
        <v>121</v>
      </c>
    </row>
    <row r="2413" spans="1:34" hidden="1" x14ac:dyDescent="0.25">
      <c r="A2413" t="str">
        <f t="shared" si="111"/>
        <v>21 11 1 11 2 1 22 0 2120202008 0 218606</v>
      </c>
      <c r="B2413" t="str">
        <f t="shared" si="112"/>
        <v>21 11 1 11 2 1 22 0 2120202008 0 218224</v>
      </c>
      <c r="C2413" t="str">
        <f t="shared" si="113"/>
        <v>21 11 1 11 2 1 22 0 2120202008 0</v>
      </c>
      <c r="D2413">
        <v>21</v>
      </c>
      <c r="E2413">
        <v>11</v>
      </c>
      <c r="F2413">
        <v>1</v>
      </c>
      <c r="G2413">
        <v>11</v>
      </c>
      <c r="H2413">
        <v>2</v>
      </c>
      <c r="I2413">
        <v>1</v>
      </c>
      <c r="J2413">
        <v>22</v>
      </c>
      <c r="K2413">
        <v>0</v>
      </c>
      <c r="L2413" t="s">
        <v>755</v>
      </c>
      <c r="M2413" t="s">
        <v>147</v>
      </c>
      <c r="N2413" s="13">
        <v>64057354.079999998</v>
      </c>
      <c r="O2413">
        <v>218606</v>
      </c>
      <c r="P2413">
        <v>2024</v>
      </c>
      <c r="Q2413">
        <v>800028582</v>
      </c>
      <c r="R2413" t="s">
        <v>833</v>
      </c>
      <c r="S2413" s="13">
        <v>64057354.079999998</v>
      </c>
      <c r="T2413">
        <v>0</v>
      </c>
      <c r="U2413" t="s">
        <v>2411</v>
      </c>
      <c r="V2413" t="s">
        <v>3394</v>
      </c>
      <c r="W2413">
        <v>5004</v>
      </c>
      <c r="X2413">
        <v>0</v>
      </c>
      <c r="Y2413">
        <v>218224</v>
      </c>
      <c r="Z2413">
        <v>20240930</v>
      </c>
      <c r="AA2413">
        <v>2405020606</v>
      </c>
      <c r="AB2413">
        <v>5</v>
      </c>
      <c r="AC2413" t="s">
        <v>2281</v>
      </c>
      <c r="AD2413" t="s">
        <v>2281</v>
      </c>
      <c r="AE2413">
        <v>11101</v>
      </c>
      <c r="AF2413" t="s">
        <v>2281</v>
      </c>
      <c r="AG2413" t="s">
        <v>549</v>
      </c>
      <c r="AH2413">
        <v>121</v>
      </c>
    </row>
    <row r="2414" spans="1:34" hidden="1" x14ac:dyDescent="0.25">
      <c r="A2414" t="str">
        <f t="shared" si="111"/>
        <v>21 11 1 11 1 2 1 1 211020100101 0 218607</v>
      </c>
      <c r="B2414" t="str">
        <f t="shared" si="112"/>
        <v>21 11 1 11 1 2 1 1 211020100101 0 218187</v>
      </c>
      <c r="C2414" t="str">
        <f t="shared" si="113"/>
        <v>21 11 1 11 1 2 1 1 211020100101 0</v>
      </c>
      <c r="D2414">
        <v>21</v>
      </c>
      <c r="E2414">
        <v>11</v>
      </c>
      <c r="F2414">
        <v>1</v>
      </c>
      <c r="G2414">
        <v>11</v>
      </c>
      <c r="H2414">
        <v>1</v>
      </c>
      <c r="I2414">
        <v>2</v>
      </c>
      <c r="J2414">
        <v>1</v>
      </c>
      <c r="K2414">
        <v>1</v>
      </c>
      <c r="L2414" t="s">
        <v>728</v>
      </c>
      <c r="M2414" t="s">
        <v>147</v>
      </c>
      <c r="N2414" s="13">
        <v>5000000</v>
      </c>
      <c r="O2414">
        <v>218607</v>
      </c>
      <c r="P2414">
        <v>2024</v>
      </c>
      <c r="Q2414">
        <v>1053856491</v>
      </c>
      <c r="R2414" t="s">
        <v>3106</v>
      </c>
      <c r="S2414" s="13">
        <v>5000000</v>
      </c>
      <c r="T2414">
        <v>0</v>
      </c>
      <c r="U2414" t="s">
        <v>3201</v>
      </c>
      <c r="V2414" t="s">
        <v>2291</v>
      </c>
      <c r="W2414">
        <v>5004</v>
      </c>
      <c r="X2414">
        <v>0</v>
      </c>
      <c r="Y2414">
        <v>218187</v>
      </c>
      <c r="Z2414">
        <v>20241004</v>
      </c>
      <c r="AA2414">
        <v>2404050519</v>
      </c>
      <c r="AB2414">
        <v>6</v>
      </c>
      <c r="AC2414" t="s">
        <v>2281</v>
      </c>
      <c r="AD2414" t="s">
        <v>2281</v>
      </c>
      <c r="AE2414">
        <v>11101</v>
      </c>
      <c r="AF2414" t="s">
        <v>2281</v>
      </c>
      <c r="AG2414" t="s">
        <v>549</v>
      </c>
      <c r="AH2414">
        <v>260</v>
      </c>
    </row>
    <row r="2415" spans="1:34" hidden="1" x14ac:dyDescent="0.25">
      <c r="A2415" t="str">
        <f t="shared" si="111"/>
        <v>21 11 1 11 2 1 24 0 2120202008 0 218608</v>
      </c>
      <c r="B2415" t="str">
        <f t="shared" si="112"/>
        <v>21 11 1 11 2 1 24 0 2120202008 0 218223</v>
      </c>
      <c r="C2415" t="str">
        <f t="shared" si="113"/>
        <v>21 11 1 11 2 1 24 0 2120202008 0</v>
      </c>
      <c r="D2415">
        <v>21</v>
      </c>
      <c r="E2415">
        <v>11</v>
      </c>
      <c r="F2415">
        <v>1</v>
      </c>
      <c r="G2415">
        <v>11</v>
      </c>
      <c r="H2415">
        <v>2</v>
      </c>
      <c r="I2415">
        <v>1</v>
      </c>
      <c r="J2415">
        <v>24</v>
      </c>
      <c r="K2415">
        <v>0</v>
      </c>
      <c r="L2415" t="s">
        <v>755</v>
      </c>
      <c r="M2415" t="s">
        <v>147</v>
      </c>
      <c r="N2415" s="13">
        <v>39598296</v>
      </c>
      <c r="O2415">
        <v>218608</v>
      </c>
      <c r="P2415">
        <v>2024</v>
      </c>
      <c r="Q2415">
        <v>900233026</v>
      </c>
      <c r="R2415" t="s">
        <v>823</v>
      </c>
      <c r="S2415" s="13">
        <v>39598296</v>
      </c>
      <c r="T2415">
        <v>665518</v>
      </c>
      <c r="U2415" t="s">
        <v>2413</v>
      </c>
      <c r="V2415" t="s">
        <v>2283</v>
      </c>
      <c r="W2415">
        <v>5004</v>
      </c>
      <c r="X2415">
        <v>2305</v>
      </c>
      <c r="Y2415">
        <v>218223</v>
      </c>
      <c r="Z2415">
        <v>20241004</v>
      </c>
      <c r="AA2415">
        <v>2404300602</v>
      </c>
      <c r="AB2415">
        <v>5</v>
      </c>
      <c r="AC2415" t="s">
        <v>2281</v>
      </c>
      <c r="AD2415" t="s">
        <v>2281</v>
      </c>
      <c r="AE2415">
        <v>11101</v>
      </c>
      <c r="AF2415" t="s">
        <v>2281</v>
      </c>
      <c r="AG2415" t="s">
        <v>549</v>
      </c>
      <c r="AH2415">
        <v>121</v>
      </c>
    </row>
    <row r="2416" spans="1:34" hidden="1" x14ac:dyDescent="0.25">
      <c r="A2416" t="str">
        <f t="shared" si="111"/>
        <v>21 11 1 11 2 1 24 0 2120202008 0 218609</v>
      </c>
      <c r="B2416" t="str">
        <f t="shared" si="112"/>
        <v>21 11 1 11 2 1 24 0 2120202008 0 218223</v>
      </c>
      <c r="C2416" t="str">
        <f t="shared" si="113"/>
        <v>21 11 1 11 2 1 24 0 2120202008 0</v>
      </c>
      <c r="D2416">
        <v>21</v>
      </c>
      <c r="E2416">
        <v>11</v>
      </c>
      <c r="F2416">
        <v>1</v>
      </c>
      <c r="G2416">
        <v>11</v>
      </c>
      <c r="H2416">
        <v>2</v>
      </c>
      <c r="I2416">
        <v>1</v>
      </c>
      <c r="J2416">
        <v>24</v>
      </c>
      <c r="K2416">
        <v>0</v>
      </c>
      <c r="L2416" t="s">
        <v>755</v>
      </c>
      <c r="M2416" t="s">
        <v>147</v>
      </c>
      <c r="N2416" s="13">
        <v>143650000</v>
      </c>
      <c r="O2416">
        <v>218609</v>
      </c>
      <c r="P2416">
        <v>2024</v>
      </c>
      <c r="Q2416">
        <v>900233026</v>
      </c>
      <c r="R2416" t="s">
        <v>823</v>
      </c>
      <c r="S2416" s="13">
        <v>143650000</v>
      </c>
      <c r="T2416">
        <v>0</v>
      </c>
      <c r="U2416" t="s">
        <v>2413</v>
      </c>
      <c r="V2416" t="s">
        <v>2414</v>
      </c>
      <c r="W2416">
        <v>5004</v>
      </c>
      <c r="X2416">
        <v>0</v>
      </c>
      <c r="Y2416">
        <v>218223</v>
      </c>
      <c r="Z2416">
        <v>20241004</v>
      </c>
      <c r="AA2416">
        <v>2404300602</v>
      </c>
      <c r="AB2416">
        <v>5</v>
      </c>
      <c r="AC2416" t="s">
        <v>2281</v>
      </c>
      <c r="AD2416" t="s">
        <v>2281</v>
      </c>
      <c r="AE2416">
        <v>11101</v>
      </c>
      <c r="AF2416" t="s">
        <v>2281</v>
      </c>
      <c r="AG2416" t="s">
        <v>549</v>
      </c>
      <c r="AH2416">
        <v>121</v>
      </c>
    </row>
    <row r="2417" spans="1:34" hidden="1" x14ac:dyDescent="0.25">
      <c r="A2417" t="str">
        <f t="shared" si="111"/>
        <v>21 11 1 11 2 1 17 0 2120202008 0 218610</v>
      </c>
      <c r="B2417" t="str">
        <f t="shared" si="112"/>
        <v>21 11 1 11 2 1 17 0 2120202008 0 218317</v>
      </c>
      <c r="C2417" t="str">
        <f t="shared" si="113"/>
        <v>21 11 1 11 2 1 17 0 2120202008 0</v>
      </c>
      <c r="D2417">
        <v>21</v>
      </c>
      <c r="E2417">
        <v>11</v>
      </c>
      <c r="F2417">
        <v>1</v>
      </c>
      <c r="G2417">
        <v>11</v>
      </c>
      <c r="H2417">
        <v>2</v>
      </c>
      <c r="I2417">
        <v>1</v>
      </c>
      <c r="J2417">
        <v>17</v>
      </c>
      <c r="K2417">
        <v>0</v>
      </c>
      <c r="L2417" t="s">
        <v>755</v>
      </c>
      <c r="M2417" t="s">
        <v>147</v>
      </c>
      <c r="N2417" s="13">
        <v>1428000</v>
      </c>
      <c r="O2417">
        <v>218610</v>
      </c>
      <c r="P2417">
        <v>2024</v>
      </c>
      <c r="Q2417">
        <v>830015006</v>
      </c>
      <c r="R2417" t="s">
        <v>1179</v>
      </c>
      <c r="S2417" s="13">
        <v>1428000</v>
      </c>
      <c r="T2417">
        <v>0</v>
      </c>
      <c r="U2417" t="s">
        <v>3364</v>
      </c>
      <c r="V2417" t="s">
        <v>2280</v>
      </c>
      <c r="W2417">
        <v>5004</v>
      </c>
      <c r="X2417">
        <v>0</v>
      </c>
      <c r="Y2417">
        <v>218317</v>
      </c>
      <c r="Z2417">
        <v>20241004</v>
      </c>
      <c r="AA2417">
        <v>0</v>
      </c>
      <c r="AB2417">
        <v>0</v>
      </c>
      <c r="AC2417" t="s">
        <v>2281</v>
      </c>
      <c r="AD2417" t="s">
        <v>2281</v>
      </c>
      <c r="AE2417">
        <v>11101</v>
      </c>
      <c r="AF2417" t="s">
        <v>2281</v>
      </c>
      <c r="AG2417" t="s">
        <v>549</v>
      </c>
      <c r="AH2417">
        <v>335</v>
      </c>
    </row>
    <row r="2418" spans="1:34" hidden="1" x14ac:dyDescent="0.25">
      <c r="A2418" t="str">
        <f t="shared" si="111"/>
        <v>21 11 1 11 2 1 1 0 2120202008 0 218611</v>
      </c>
      <c r="B2418" t="str">
        <f t="shared" si="112"/>
        <v>21 11 1 11 2 1 1 0 2120202008 0 218252</v>
      </c>
      <c r="C2418" t="str">
        <f t="shared" si="113"/>
        <v>21 11 1 11 2 1 1 0 2120202008 0</v>
      </c>
      <c r="D2418">
        <v>21</v>
      </c>
      <c r="E2418">
        <v>11</v>
      </c>
      <c r="F2418">
        <v>1</v>
      </c>
      <c r="G2418">
        <v>11</v>
      </c>
      <c r="H2418">
        <v>2</v>
      </c>
      <c r="I2418">
        <v>1</v>
      </c>
      <c r="J2418">
        <v>1</v>
      </c>
      <c r="K2418">
        <v>0</v>
      </c>
      <c r="L2418" t="s">
        <v>755</v>
      </c>
      <c r="M2418" t="s">
        <v>147</v>
      </c>
      <c r="N2418" s="13">
        <v>13717683.9</v>
      </c>
      <c r="O2418">
        <v>218611</v>
      </c>
      <c r="P2418">
        <v>2024</v>
      </c>
      <c r="Q2418">
        <v>900426614</v>
      </c>
      <c r="R2418" t="s">
        <v>1168</v>
      </c>
      <c r="S2418" s="13">
        <v>13717683.9</v>
      </c>
      <c r="T2418">
        <v>461099</v>
      </c>
      <c r="U2418" t="s">
        <v>3244</v>
      </c>
      <c r="V2418" t="s">
        <v>2280</v>
      </c>
      <c r="W2418">
        <v>5004</v>
      </c>
      <c r="X2418">
        <v>2305</v>
      </c>
      <c r="Y2418">
        <v>218252</v>
      </c>
      <c r="Z2418">
        <v>20241007</v>
      </c>
      <c r="AA2418">
        <v>2405160659</v>
      </c>
      <c r="AB2418">
        <v>5</v>
      </c>
      <c r="AC2418" t="s">
        <v>2281</v>
      </c>
      <c r="AD2418" t="s">
        <v>2281</v>
      </c>
      <c r="AE2418">
        <v>11101</v>
      </c>
      <c r="AF2418" t="s">
        <v>2281</v>
      </c>
      <c r="AG2418" t="s">
        <v>549</v>
      </c>
      <c r="AH2418">
        <v>261</v>
      </c>
    </row>
    <row r="2419" spans="1:34" hidden="1" x14ac:dyDescent="0.25">
      <c r="A2419" t="str">
        <f t="shared" si="111"/>
        <v>21 11 1 11 2 1 18 0 2120202006 0 218612</v>
      </c>
      <c r="B2419" t="str">
        <f t="shared" si="112"/>
        <v>21 11 1 11 2 1 18 0 2120202006 0 218036</v>
      </c>
      <c r="C2419" t="str">
        <f t="shared" si="113"/>
        <v>21 11 1 11 2 1 18 0 2120202006 0</v>
      </c>
      <c r="D2419">
        <v>21</v>
      </c>
      <c r="E2419">
        <v>11</v>
      </c>
      <c r="F2419">
        <v>1</v>
      </c>
      <c r="G2419">
        <v>11</v>
      </c>
      <c r="H2419">
        <v>2</v>
      </c>
      <c r="I2419">
        <v>1</v>
      </c>
      <c r="J2419">
        <v>18</v>
      </c>
      <c r="K2419">
        <v>0</v>
      </c>
      <c r="L2419" t="s">
        <v>758</v>
      </c>
      <c r="M2419" t="s">
        <v>147</v>
      </c>
      <c r="N2419" s="13">
        <v>1336974</v>
      </c>
      <c r="O2419">
        <v>218612</v>
      </c>
      <c r="P2419">
        <v>2024</v>
      </c>
      <c r="Q2419">
        <v>810000598</v>
      </c>
      <c r="R2419" t="s">
        <v>2278</v>
      </c>
      <c r="S2419" s="13">
        <v>1336974</v>
      </c>
      <c r="T2419">
        <v>0</v>
      </c>
      <c r="U2419" t="s">
        <v>3395</v>
      </c>
      <c r="V2419" t="s">
        <v>2280</v>
      </c>
      <c r="W2419">
        <v>5004</v>
      </c>
      <c r="X2419">
        <v>0</v>
      </c>
      <c r="Y2419">
        <v>218036</v>
      </c>
      <c r="Z2419">
        <v>20241007</v>
      </c>
      <c r="AA2419">
        <v>0</v>
      </c>
      <c r="AB2419">
        <v>0</v>
      </c>
      <c r="AC2419" t="s">
        <v>2281</v>
      </c>
      <c r="AD2419" t="s">
        <v>2281</v>
      </c>
      <c r="AE2419">
        <v>11101</v>
      </c>
      <c r="AF2419" t="s">
        <v>2281</v>
      </c>
      <c r="AG2419" t="s">
        <v>549</v>
      </c>
      <c r="AH2419">
        <v>335</v>
      </c>
    </row>
    <row r="2420" spans="1:34" hidden="1" x14ac:dyDescent="0.25">
      <c r="A2420" t="str">
        <f t="shared" si="111"/>
        <v>21 11 1 11 2 1 35 0 2120202006 0 218613</v>
      </c>
      <c r="B2420" t="str">
        <f t="shared" si="112"/>
        <v>21 11 1 11 2 1 35 0 2120202006 0 218414</v>
      </c>
      <c r="C2420" t="str">
        <f t="shared" si="113"/>
        <v>21 11 1 11 2 1 35 0 2120202006 0</v>
      </c>
      <c r="D2420">
        <v>21</v>
      </c>
      <c r="E2420">
        <v>11</v>
      </c>
      <c r="F2420">
        <v>1</v>
      </c>
      <c r="G2420">
        <v>11</v>
      </c>
      <c r="H2420">
        <v>2</v>
      </c>
      <c r="I2420">
        <v>1</v>
      </c>
      <c r="J2420">
        <v>35</v>
      </c>
      <c r="K2420">
        <v>0</v>
      </c>
      <c r="L2420" t="s">
        <v>758</v>
      </c>
      <c r="M2420" t="s">
        <v>147</v>
      </c>
      <c r="N2420" s="13">
        <v>4107996</v>
      </c>
      <c r="O2420">
        <v>218613</v>
      </c>
      <c r="P2420">
        <v>2024</v>
      </c>
      <c r="Q2420">
        <v>890800128</v>
      </c>
      <c r="R2420" t="s">
        <v>838</v>
      </c>
      <c r="S2420" s="13">
        <v>4107996</v>
      </c>
      <c r="T2420">
        <v>0</v>
      </c>
      <c r="U2420" t="s">
        <v>3374</v>
      </c>
      <c r="V2420" t="s">
        <v>2280</v>
      </c>
      <c r="W2420">
        <v>5004</v>
      </c>
      <c r="X2420">
        <v>0</v>
      </c>
      <c r="Y2420">
        <v>218414</v>
      </c>
      <c r="Z2420">
        <v>20241007</v>
      </c>
      <c r="AA2420">
        <v>0</v>
      </c>
      <c r="AB2420">
        <v>0</v>
      </c>
      <c r="AC2420" t="s">
        <v>2281</v>
      </c>
      <c r="AD2420" t="s">
        <v>2281</v>
      </c>
      <c r="AE2420">
        <v>11101</v>
      </c>
      <c r="AF2420" t="s">
        <v>2281</v>
      </c>
      <c r="AG2420" t="s">
        <v>549</v>
      </c>
      <c r="AH2420">
        <v>335</v>
      </c>
    </row>
    <row r="2421" spans="1:34" hidden="1" x14ac:dyDescent="0.25">
      <c r="A2421" t="str">
        <f t="shared" si="111"/>
        <v>21 11 1 11 1 2 1 1 211020100101 0 218614</v>
      </c>
      <c r="B2421" t="str">
        <f t="shared" si="112"/>
        <v>21 11 1 11 1 2 1 1 211020100101 0 218225</v>
      </c>
      <c r="C2421" t="str">
        <f t="shared" si="113"/>
        <v>21 11 1 11 1 2 1 1 211020100101 0</v>
      </c>
      <c r="D2421">
        <v>21</v>
      </c>
      <c r="E2421">
        <v>11</v>
      </c>
      <c r="F2421">
        <v>1</v>
      </c>
      <c r="G2421">
        <v>11</v>
      </c>
      <c r="H2421">
        <v>1</v>
      </c>
      <c r="I2421">
        <v>2</v>
      </c>
      <c r="J2421">
        <v>1</v>
      </c>
      <c r="K2421">
        <v>1</v>
      </c>
      <c r="L2421" t="s">
        <v>728</v>
      </c>
      <c r="M2421" t="s">
        <v>147</v>
      </c>
      <c r="N2421" s="13">
        <v>2500000</v>
      </c>
      <c r="O2421">
        <v>218614</v>
      </c>
      <c r="P2421">
        <v>2024</v>
      </c>
      <c r="Q2421">
        <v>30298985</v>
      </c>
      <c r="R2421" t="s">
        <v>1153</v>
      </c>
      <c r="S2421" s="13">
        <v>2500000</v>
      </c>
      <c r="T2421">
        <v>0</v>
      </c>
      <c r="U2421" t="s">
        <v>3229</v>
      </c>
      <c r="V2421" t="s">
        <v>2291</v>
      </c>
      <c r="W2421">
        <v>5004</v>
      </c>
      <c r="X2421">
        <v>0</v>
      </c>
      <c r="Y2421">
        <v>218225</v>
      </c>
      <c r="Z2421">
        <v>20241007</v>
      </c>
      <c r="AA2421">
        <v>2405080627</v>
      </c>
      <c r="AB2421">
        <v>5</v>
      </c>
      <c r="AC2421" t="s">
        <v>2281</v>
      </c>
      <c r="AD2421" t="s">
        <v>2281</v>
      </c>
      <c r="AE2421">
        <v>11101</v>
      </c>
      <c r="AF2421" t="s">
        <v>2281</v>
      </c>
      <c r="AG2421" t="s">
        <v>549</v>
      </c>
      <c r="AH2421">
        <v>260</v>
      </c>
    </row>
    <row r="2422" spans="1:34" hidden="1" x14ac:dyDescent="0.25">
      <c r="A2422" t="str">
        <f t="shared" si="111"/>
        <v>21 4 3 11 5 1 5 0 0 4599023 218616</v>
      </c>
      <c r="B2422" t="str">
        <f t="shared" si="112"/>
        <v>21 4 3 11 5 1 5 0 0 4599023 218259</v>
      </c>
      <c r="C2422" t="str">
        <f t="shared" si="113"/>
        <v>21 4 3 11 5 1 5 0 0 4599023</v>
      </c>
      <c r="D2422">
        <v>21</v>
      </c>
      <c r="E2422">
        <v>4</v>
      </c>
      <c r="F2422">
        <v>3</v>
      </c>
      <c r="G2422">
        <v>11</v>
      </c>
      <c r="H2422">
        <v>5</v>
      </c>
      <c r="I2422">
        <v>1</v>
      </c>
      <c r="J2422">
        <v>5</v>
      </c>
      <c r="K2422">
        <v>0</v>
      </c>
      <c r="L2422" t="s">
        <v>147</v>
      </c>
      <c r="M2422" t="s">
        <v>152</v>
      </c>
      <c r="N2422" s="13">
        <v>4707910.05</v>
      </c>
      <c r="O2422">
        <v>218616</v>
      </c>
      <c r="P2422">
        <v>2024</v>
      </c>
      <c r="Q2422">
        <v>900575614</v>
      </c>
      <c r="R2422" t="s">
        <v>1107</v>
      </c>
      <c r="S2422" s="13">
        <v>4707910.05</v>
      </c>
      <c r="T2422">
        <v>0</v>
      </c>
      <c r="U2422" t="s">
        <v>3312</v>
      </c>
      <c r="V2422" t="s">
        <v>3396</v>
      </c>
      <c r="W2422">
        <v>5004</v>
      </c>
      <c r="X2422">
        <v>0</v>
      </c>
      <c r="Y2422">
        <v>218259</v>
      </c>
      <c r="Z2422">
        <v>20241008</v>
      </c>
      <c r="AA2422">
        <v>2405280703</v>
      </c>
      <c r="AB2422">
        <v>3</v>
      </c>
      <c r="AC2422" t="s">
        <v>2281</v>
      </c>
      <c r="AD2422" t="s">
        <v>2281</v>
      </c>
      <c r="AE2422">
        <v>11101</v>
      </c>
      <c r="AF2422" t="s">
        <v>2281</v>
      </c>
      <c r="AG2422" t="s">
        <v>549</v>
      </c>
      <c r="AH2422">
        <v>261</v>
      </c>
    </row>
    <row r="2423" spans="1:34" hidden="1" x14ac:dyDescent="0.25">
      <c r="A2423" t="str">
        <f t="shared" si="111"/>
        <v>21 11 1 11 1 2 1 1 211020100101 0 218617</v>
      </c>
      <c r="B2423" t="str">
        <f t="shared" si="112"/>
        <v>21 11 1 11 1 2 1 1 211020100101 0 218186</v>
      </c>
      <c r="C2423" t="str">
        <f t="shared" si="113"/>
        <v>21 11 1 11 1 2 1 1 211020100101 0</v>
      </c>
      <c r="D2423">
        <v>21</v>
      </c>
      <c r="E2423">
        <v>11</v>
      </c>
      <c r="F2423">
        <v>1</v>
      </c>
      <c r="G2423">
        <v>11</v>
      </c>
      <c r="H2423">
        <v>1</v>
      </c>
      <c r="I2423">
        <v>2</v>
      </c>
      <c r="J2423">
        <v>1</v>
      </c>
      <c r="K2423">
        <v>1</v>
      </c>
      <c r="L2423" t="s">
        <v>728</v>
      </c>
      <c r="M2423" t="s">
        <v>147</v>
      </c>
      <c r="N2423" s="13">
        <v>5000000</v>
      </c>
      <c r="O2423">
        <v>218617</v>
      </c>
      <c r="P2423">
        <v>2024</v>
      </c>
      <c r="Q2423">
        <v>1053844734</v>
      </c>
      <c r="R2423" t="s">
        <v>3320</v>
      </c>
      <c r="S2423" s="13">
        <v>5000000</v>
      </c>
      <c r="T2423">
        <v>0</v>
      </c>
      <c r="U2423" t="s">
        <v>3359</v>
      </c>
      <c r="V2423" t="s">
        <v>2291</v>
      </c>
      <c r="W2423">
        <v>5004</v>
      </c>
      <c r="X2423">
        <v>0</v>
      </c>
      <c r="Y2423">
        <v>218186</v>
      </c>
      <c r="Z2423">
        <v>20241008</v>
      </c>
      <c r="AA2423">
        <v>2404050516</v>
      </c>
      <c r="AB2423">
        <v>6</v>
      </c>
      <c r="AC2423" t="s">
        <v>2281</v>
      </c>
      <c r="AD2423" t="s">
        <v>2281</v>
      </c>
      <c r="AE2423">
        <v>11101</v>
      </c>
      <c r="AF2423" t="s">
        <v>2281</v>
      </c>
      <c r="AG2423" t="s">
        <v>549</v>
      </c>
      <c r="AH2423">
        <v>260</v>
      </c>
    </row>
    <row r="2424" spans="1:34" hidden="1" x14ac:dyDescent="0.25">
      <c r="A2424" t="str">
        <f t="shared" si="111"/>
        <v>21 11 1 11 2 1 27 0 2120202007 0 218618</v>
      </c>
      <c r="B2424" t="str">
        <f t="shared" si="112"/>
        <v>21 11 1 11 2 1 27 0 2120202007 0 218407</v>
      </c>
      <c r="C2424" t="str">
        <f t="shared" si="113"/>
        <v>21 11 1 11 2 1 27 0 2120202007 0</v>
      </c>
      <c r="D2424">
        <v>21</v>
      </c>
      <c r="E2424">
        <v>11</v>
      </c>
      <c r="F2424">
        <v>1</v>
      </c>
      <c r="G2424">
        <v>11</v>
      </c>
      <c r="H2424">
        <v>2</v>
      </c>
      <c r="I2424">
        <v>1</v>
      </c>
      <c r="J2424">
        <v>27</v>
      </c>
      <c r="K2424">
        <v>0</v>
      </c>
      <c r="L2424" t="s">
        <v>756</v>
      </c>
      <c r="M2424" t="s">
        <v>147</v>
      </c>
      <c r="N2424" s="13">
        <v>95870558</v>
      </c>
      <c r="O2424">
        <v>218618</v>
      </c>
      <c r="P2424">
        <v>2024</v>
      </c>
      <c r="Q2424">
        <v>890806053</v>
      </c>
      <c r="R2424" t="s">
        <v>1184</v>
      </c>
      <c r="S2424" s="13">
        <v>95870558</v>
      </c>
      <c r="T2424">
        <v>0</v>
      </c>
      <c r="U2424" t="s">
        <v>3087</v>
      </c>
      <c r="V2424" t="s">
        <v>3397</v>
      </c>
      <c r="W2424">
        <v>5004</v>
      </c>
      <c r="X2424">
        <v>0</v>
      </c>
      <c r="Y2424">
        <v>218407</v>
      </c>
      <c r="Z2424">
        <v>20241008</v>
      </c>
      <c r="AA2424">
        <v>0</v>
      </c>
      <c r="AB2424">
        <v>0</v>
      </c>
      <c r="AC2424" t="s">
        <v>2281</v>
      </c>
      <c r="AD2424" t="s">
        <v>2281</v>
      </c>
      <c r="AE2424">
        <v>11101</v>
      </c>
      <c r="AF2424" t="s">
        <v>2281</v>
      </c>
      <c r="AG2424" t="s">
        <v>549</v>
      </c>
      <c r="AH2424">
        <v>122</v>
      </c>
    </row>
    <row r="2425" spans="1:34" hidden="1" x14ac:dyDescent="0.25">
      <c r="A2425" t="str">
        <f t="shared" si="111"/>
        <v>21 11 1 11 2 1 11 0 2120101004010101 0 218619</v>
      </c>
      <c r="B2425" t="str">
        <f t="shared" si="112"/>
        <v>21 11 1 11 2 1 11 0 2120101004010101 0 218442</v>
      </c>
      <c r="C2425" t="str">
        <f t="shared" si="113"/>
        <v>21 11 1 11 2 1 11 0 2120101004010101 0</v>
      </c>
      <c r="D2425">
        <v>21</v>
      </c>
      <c r="E2425">
        <v>11</v>
      </c>
      <c r="F2425">
        <v>1</v>
      </c>
      <c r="G2425">
        <v>11</v>
      </c>
      <c r="H2425">
        <v>2</v>
      </c>
      <c r="I2425">
        <v>1</v>
      </c>
      <c r="J2425">
        <v>11</v>
      </c>
      <c r="K2425">
        <v>0</v>
      </c>
      <c r="L2425" t="s">
        <v>757</v>
      </c>
      <c r="M2425" t="s">
        <v>147</v>
      </c>
      <c r="N2425" s="13">
        <v>58805040</v>
      </c>
      <c r="O2425">
        <v>218619</v>
      </c>
      <c r="P2425">
        <v>2024</v>
      </c>
      <c r="Q2425">
        <v>830037946</v>
      </c>
      <c r="R2425" t="s">
        <v>3398</v>
      </c>
      <c r="S2425" s="13">
        <v>58805040</v>
      </c>
      <c r="T2425">
        <v>0</v>
      </c>
      <c r="U2425" t="s">
        <v>3399</v>
      </c>
      <c r="V2425" t="s">
        <v>3400</v>
      </c>
      <c r="W2425">
        <v>5016</v>
      </c>
      <c r="X2425">
        <v>0</v>
      </c>
      <c r="Y2425">
        <v>218442</v>
      </c>
      <c r="Z2425">
        <v>20241008</v>
      </c>
      <c r="AA2425">
        <v>2409041015</v>
      </c>
      <c r="AB2425">
        <v>1</v>
      </c>
      <c r="AC2425" t="s">
        <v>2281</v>
      </c>
      <c r="AD2425" t="s">
        <v>2281</v>
      </c>
      <c r="AE2425">
        <v>11101</v>
      </c>
      <c r="AF2425" t="s">
        <v>2281</v>
      </c>
      <c r="AG2425" t="s">
        <v>549</v>
      </c>
      <c r="AH2425">
        <v>115</v>
      </c>
    </row>
    <row r="2426" spans="1:34" hidden="1" x14ac:dyDescent="0.25">
      <c r="A2426" t="str">
        <f t="shared" si="111"/>
        <v>21 11 1 11 2 1 17 0 2120202008 0 218620</v>
      </c>
      <c r="B2426" t="str">
        <f t="shared" si="112"/>
        <v>21 11 1 11 2 1 17 0 2120202008 0 218068</v>
      </c>
      <c r="C2426" t="str">
        <f t="shared" si="113"/>
        <v>21 11 1 11 2 1 17 0 2120202008 0</v>
      </c>
      <c r="D2426">
        <v>21</v>
      </c>
      <c r="E2426">
        <v>11</v>
      </c>
      <c r="F2426">
        <v>1</v>
      </c>
      <c r="G2426">
        <v>11</v>
      </c>
      <c r="H2426">
        <v>2</v>
      </c>
      <c r="I2426">
        <v>1</v>
      </c>
      <c r="J2426">
        <v>17</v>
      </c>
      <c r="K2426">
        <v>0</v>
      </c>
      <c r="L2426" t="s">
        <v>755</v>
      </c>
      <c r="M2426" t="s">
        <v>147</v>
      </c>
      <c r="N2426" s="13">
        <v>141511.01999999999</v>
      </c>
      <c r="O2426">
        <v>218620</v>
      </c>
      <c r="P2426">
        <v>2024</v>
      </c>
      <c r="Q2426">
        <v>830122566</v>
      </c>
      <c r="R2426" t="s">
        <v>1178</v>
      </c>
      <c r="S2426" s="13">
        <v>141511.01999999999</v>
      </c>
      <c r="T2426">
        <v>0</v>
      </c>
      <c r="U2426" t="s">
        <v>3098</v>
      </c>
      <c r="V2426" t="s">
        <v>2280</v>
      </c>
      <c r="W2426">
        <v>5004</v>
      </c>
      <c r="X2426">
        <v>0</v>
      </c>
      <c r="Y2426">
        <v>218068</v>
      </c>
      <c r="Z2426">
        <v>20241008</v>
      </c>
      <c r="AA2426">
        <v>0</v>
      </c>
      <c r="AB2426">
        <v>0</v>
      </c>
      <c r="AC2426" t="s">
        <v>2281</v>
      </c>
      <c r="AD2426" t="s">
        <v>2281</v>
      </c>
      <c r="AE2426">
        <v>11101</v>
      </c>
      <c r="AF2426" t="s">
        <v>2281</v>
      </c>
      <c r="AG2426" t="s">
        <v>549</v>
      </c>
      <c r="AH2426">
        <v>335</v>
      </c>
    </row>
    <row r="2427" spans="1:34" hidden="1" x14ac:dyDescent="0.25">
      <c r="A2427" t="str">
        <f t="shared" si="111"/>
        <v>21 11 1 11 1 1 14 0 21101010021201 0 218621</v>
      </c>
      <c r="B2427" t="str">
        <f t="shared" si="112"/>
        <v>21 11 1 11 1 1 14 0 21101010021201 0 218483</v>
      </c>
      <c r="C2427" t="str">
        <f t="shared" si="113"/>
        <v>21 11 1 11 1 1 14 0 21101010021201 0</v>
      </c>
      <c r="D2427">
        <v>21</v>
      </c>
      <c r="E2427">
        <v>11</v>
      </c>
      <c r="F2427">
        <v>1</v>
      </c>
      <c r="G2427">
        <v>11</v>
      </c>
      <c r="H2427">
        <v>1</v>
      </c>
      <c r="I2427">
        <v>1</v>
      </c>
      <c r="J2427">
        <v>14</v>
      </c>
      <c r="K2427">
        <v>0</v>
      </c>
      <c r="L2427" t="s">
        <v>736</v>
      </c>
      <c r="M2427" t="s">
        <v>147</v>
      </c>
      <c r="N2427" s="13">
        <v>2470000</v>
      </c>
      <c r="O2427">
        <v>218621</v>
      </c>
      <c r="P2427">
        <v>2024</v>
      </c>
      <c r="Q2427">
        <v>75062912</v>
      </c>
      <c r="R2427" t="s">
        <v>1135</v>
      </c>
      <c r="S2427" s="13">
        <v>2470000</v>
      </c>
      <c r="T2427">
        <v>0</v>
      </c>
      <c r="U2427" t="s">
        <v>3401</v>
      </c>
      <c r="V2427" t="s">
        <v>2342</v>
      </c>
      <c r="W2427">
        <v>5001</v>
      </c>
      <c r="X2427">
        <v>0</v>
      </c>
      <c r="Y2427">
        <v>218483</v>
      </c>
      <c r="Z2427">
        <v>20241009</v>
      </c>
      <c r="AA2427">
        <v>0</v>
      </c>
      <c r="AB2427">
        <v>0</v>
      </c>
      <c r="AC2427" t="s">
        <v>2281</v>
      </c>
      <c r="AD2427" t="s">
        <v>2281</v>
      </c>
      <c r="AE2427">
        <v>11101</v>
      </c>
      <c r="AF2427" t="s">
        <v>2281</v>
      </c>
      <c r="AG2427" t="s">
        <v>549</v>
      </c>
      <c r="AH2427">
        <v>111</v>
      </c>
    </row>
    <row r="2428" spans="1:34" hidden="1" x14ac:dyDescent="0.25">
      <c r="A2428" t="str">
        <f t="shared" si="111"/>
        <v>21 11 1 11 1 2 1 1 211020100101 0 218622</v>
      </c>
      <c r="B2428" t="str">
        <f t="shared" si="112"/>
        <v>21 11 1 11 1 2 1 1 211020100101 0 218188</v>
      </c>
      <c r="C2428" t="str">
        <f t="shared" si="113"/>
        <v>21 11 1 11 1 2 1 1 211020100101 0</v>
      </c>
      <c r="D2428">
        <v>21</v>
      </c>
      <c r="E2428">
        <v>11</v>
      </c>
      <c r="F2428">
        <v>1</v>
      </c>
      <c r="G2428">
        <v>11</v>
      </c>
      <c r="H2428">
        <v>1</v>
      </c>
      <c r="I2428">
        <v>2</v>
      </c>
      <c r="J2428">
        <v>1</v>
      </c>
      <c r="K2428">
        <v>1</v>
      </c>
      <c r="L2428" t="s">
        <v>728</v>
      </c>
      <c r="M2428" t="s">
        <v>147</v>
      </c>
      <c r="N2428" s="13">
        <v>5000000</v>
      </c>
      <c r="O2428">
        <v>218622</v>
      </c>
      <c r="P2428">
        <v>2024</v>
      </c>
      <c r="Q2428">
        <v>1053862967</v>
      </c>
      <c r="R2428" t="s">
        <v>1155</v>
      </c>
      <c r="S2428" s="13">
        <v>5000000</v>
      </c>
      <c r="T2428">
        <v>0</v>
      </c>
      <c r="U2428" t="s">
        <v>3201</v>
      </c>
      <c r="V2428" t="s">
        <v>2291</v>
      </c>
      <c r="W2428">
        <v>5004</v>
      </c>
      <c r="X2428">
        <v>0</v>
      </c>
      <c r="Y2428">
        <v>218188</v>
      </c>
      <c r="Z2428">
        <v>20241009</v>
      </c>
      <c r="AA2428">
        <v>2404050520</v>
      </c>
      <c r="AB2428">
        <v>5</v>
      </c>
      <c r="AC2428" t="s">
        <v>2281</v>
      </c>
      <c r="AD2428" t="s">
        <v>2281</v>
      </c>
      <c r="AE2428">
        <v>11101</v>
      </c>
      <c r="AF2428" t="s">
        <v>2281</v>
      </c>
      <c r="AG2428" t="s">
        <v>549</v>
      </c>
      <c r="AH2428">
        <v>260</v>
      </c>
    </row>
    <row r="2429" spans="1:34" hidden="1" x14ac:dyDescent="0.25">
      <c r="A2429" t="str">
        <f t="shared" si="111"/>
        <v>21 11 1 11 2 1 12 0 2120202008 0 218623</v>
      </c>
      <c r="B2429" t="str">
        <f t="shared" si="112"/>
        <v>21 11 1 11 2 1 12 0 2120202008 0 218159</v>
      </c>
      <c r="C2429" t="str">
        <f t="shared" si="113"/>
        <v>21 11 1 11 2 1 12 0 2120202008 0</v>
      </c>
      <c r="D2429">
        <v>21</v>
      </c>
      <c r="E2429">
        <v>11</v>
      </c>
      <c r="F2429">
        <v>1</v>
      </c>
      <c r="G2429">
        <v>11</v>
      </c>
      <c r="H2429">
        <v>2</v>
      </c>
      <c r="I2429">
        <v>1</v>
      </c>
      <c r="J2429">
        <v>12</v>
      </c>
      <c r="K2429">
        <v>0</v>
      </c>
      <c r="L2429" t="s">
        <v>755</v>
      </c>
      <c r="M2429" t="s">
        <v>147</v>
      </c>
      <c r="N2429" s="13">
        <v>2072000</v>
      </c>
      <c r="O2429">
        <v>218623</v>
      </c>
      <c r="P2429">
        <v>2024</v>
      </c>
      <c r="Q2429">
        <v>800185826</v>
      </c>
      <c r="R2429" t="s">
        <v>1177</v>
      </c>
      <c r="S2429" s="13">
        <v>2072000</v>
      </c>
      <c r="T2429">
        <v>0</v>
      </c>
      <c r="U2429" t="s">
        <v>3196</v>
      </c>
      <c r="V2429" t="s">
        <v>2280</v>
      </c>
      <c r="W2429">
        <v>5004</v>
      </c>
      <c r="X2429">
        <v>0</v>
      </c>
      <c r="Y2429">
        <v>218159</v>
      </c>
      <c r="Z2429">
        <v>20241009</v>
      </c>
      <c r="AA2429">
        <v>2403220493</v>
      </c>
      <c r="AB2429">
        <v>5</v>
      </c>
      <c r="AC2429" t="s">
        <v>2281</v>
      </c>
      <c r="AD2429" t="s">
        <v>2281</v>
      </c>
      <c r="AE2429">
        <v>11101</v>
      </c>
      <c r="AF2429" t="s">
        <v>2281</v>
      </c>
      <c r="AG2429" t="s">
        <v>549</v>
      </c>
      <c r="AH2429">
        <v>261</v>
      </c>
    </row>
    <row r="2430" spans="1:34" hidden="1" x14ac:dyDescent="0.25">
      <c r="A2430" t="str">
        <f t="shared" si="111"/>
        <v>21 11 1 11 2 1 18 0 2120202006 0 218625</v>
      </c>
      <c r="B2430" t="str">
        <f t="shared" si="112"/>
        <v>21 11 1 11 2 1 18 0 2120202006 0 218115</v>
      </c>
      <c r="C2430" t="str">
        <f t="shared" si="113"/>
        <v>21 11 1 11 2 1 18 0 2120202006 0</v>
      </c>
      <c r="D2430">
        <v>21</v>
      </c>
      <c r="E2430">
        <v>11</v>
      </c>
      <c r="F2430">
        <v>1</v>
      </c>
      <c r="G2430">
        <v>11</v>
      </c>
      <c r="H2430">
        <v>2</v>
      </c>
      <c r="I2430">
        <v>1</v>
      </c>
      <c r="J2430">
        <v>18</v>
      </c>
      <c r="K2430">
        <v>0</v>
      </c>
      <c r="L2430" t="s">
        <v>758</v>
      </c>
      <c r="M2430" t="s">
        <v>147</v>
      </c>
      <c r="N2430" s="13">
        <v>16759</v>
      </c>
      <c r="O2430">
        <v>218625</v>
      </c>
      <c r="P2430">
        <v>2024</v>
      </c>
      <c r="Q2430">
        <v>890803239</v>
      </c>
      <c r="R2430" t="s">
        <v>924</v>
      </c>
      <c r="S2430" s="13">
        <v>16759</v>
      </c>
      <c r="T2430">
        <v>0</v>
      </c>
      <c r="U2430" t="s">
        <v>3402</v>
      </c>
      <c r="V2430" t="s">
        <v>2283</v>
      </c>
      <c r="W2430">
        <v>5004</v>
      </c>
      <c r="X2430">
        <v>0</v>
      </c>
      <c r="Y2430">
        <v>218115</v>
      </c>
      <c r="Z2430">
        <v>20241010</v>
      </c>
      <c r="AA2430">
        <v>0</v>
      </c>
      <c r="AB2430">
        <v>0</v>
      </c>
      <c r="AC2430" t="s">
        <v>2281</v>
      </c>
      <c r="AD2430" t="s">
        <v>2281</v>
      </c>
      <c r="AE2430">
        <v>11101</v>
      </c>
      <c r="AF2430" t="s">
        <v>2281</v>
      </c>
      <c r="AG2430" t="s">
        <v>549</v>
      </c>
      <c r="AH2430">
        <v>335</v>
      </c>
    </row>
    <row r="2431" spans="1:34" hidden="1" x14ac:dyDescent="0.25">
      <c r="A2431" t="str">
        <f t="shared" si="111"/>
        <v>21 4 3 11 5 1 5 1 0 4599028 218626</v>
      </c>
      <c r="B2431" t="str">
        <f t="shared" si="112"/>
        <v>21 4 3 11 5 1 5 1 0 4599028 218251</v>
      </c>
      <c r="C2431" t="str">
        <f t="shared" si="113"/>
        <v>21 4 3 11 5 1 5 1 0 4599028</v>
      </c>
      <c r="D2431">
        <v>21</v>
      </c>
      <c r="E2431">
        <v>4</v>
      </c>
      <c r="F2431">
        <v>3</v>
      </c>
      <c r="G2431">
        <v>11</v>
      </c>
      <c r="H2431">
        <v>5</v>
      </c>
      <c r="I2431">
        <v>1</v>
      </c>
      <c r="J2431">
        <v>5</v>
      </c>
      <c r="K2431">
        <v>1</v>
      </c>
      <c r="L2431" t="s">
        <v>147</v>
      </c>
      <c r="M2431" t="s">
        <v>151</v>
      </c>
      <c r="N2431" s="13">
        <v>3060000</v>
      </c>
      <c r="O2431">
        <v>218626</v>
      </c>
      <c r="P2431">
        <v>2024</v>
      </c>
      <c r="Q2431">
        <v>800044967</v>
      </c>
      <c r="R2431" t="s">
        <v>1108</v>
      </c>
      <c r="S2431" s="13">
        <v>3060000</v>
      </c>
      <c r="T2431">
        <v>0</v>
      </c>
      <c r="U2431" t="s">
        <v>3304</v>
      </c>
      <c r="V2431" t="s">
        <v>3403</v>
      </c>
      <c r="W2431">
        <v>5016</v>
      </c>
      <c r="X2431">
        <v>0</v>
      </c>
      <c r="Y2431">
        <v>218251</v>
      </c>
      <c r="Z2431">
        <v>20241010</v>
      </c>
      <c r="AA2431">
        <v>2405160658</v>
      </c>
      <c r="AB2431">
        <v>3</v>
      </c>
      <c r="AC2431" t="s">
        <v>2281</v>
      </c>
      <c r="AD2431" t="s">
        <v>2281</v>
      </c>
      <c r="AE2431">
        <v>11101</v>
      </c>
      <c r="AF2431" t="s">
        <v>2281</v>
      </c>
      <c r="AG2431" t="s">
        <v>549</v>
      </c>
      <c r="AH2431">
        <v>251</v>
      </c>
    </row>
    <row r="2432" spans="1:34" hidden="1" x14ac:dyDescent="0.25">
      <c r="A2432" t="str">
        <f t="shared" si="111"/>
        <v>21 11 1 11 2 1 18 0 2120202006 0 218627</v>
      </c>
      <c r="B2432" t="str">
        <f t="shared" si="112"/>
        <v>21 11 1 11 2 1 18 0 2120202006 0 218036</v>
      </c>
      <c r="C2432" t="str">
        <f t="shared" si="113"/>
        <v>21 11 1 11 2 1 18 0 2120202006 0</v>
      </c>
      <c r="D2432">
        <v>21</v>
      </c>
      <c r="E2432">
        <v>11</v>
      </c>
      <c r="F2432">
        <v>1</v>
      </c>
      <c r="G2432">
        <v>11</v>
      </c>
      <c r="H2432">
        <v>2</v>
      </c>
      <c r="I2432">
        <v>1</v>
      </c>
      <c r="J2432">
        <v>18</v>
      </c>
      <c r="K2432">
        <v>0</v>
      </c>
      <c r="L2432" t="s">
        <v>758</v>
      </c>
      <c r="M2432" t="s">
        <v>147</v>
      </c>
      <c r="N2432" s="13">
        <v>1296723</v>
      </c>
      <c r="O2432">
        <v>218627</v>
      </c>
      <c r="P2432">
        <v>2024</v>
      </c>
      <c r="Q2432">
        <v>810000598</v>
      </c>
      <c r="R2432" t="s">
        <v>2278</v>
      </c>
      <c r="S2432" s="13">
        <v>1296723</v>
      </c>
      <c r="T2432">
        <v>0</v>
      </c>
      <c r="U2432" t="s">
        <v>3089</v>
      </c>
      <c r="V2432" t="s">
        <v>2280</v>
      </c>
      <c r="W2432">
        <v>5004</v>
      </c>
      <c r="X2432">
        <v>0</v>
      </c>
      <c r="Y2432">
        <v>218036</v>
      </c>
      <c r="Z2432">
        <v>20241011</v>
      </c>
      <c r="AA2432">
        <v>0</v>
      </c>
      <c r="AB2432">
        <v>0</v>
      </c>
      <c r="AC2432" t="s">
        <v>2281</v>
      </c>
      <c r="AD2432" t="s">
        <v>2281</v>
      </c>
      <c r="AE2432">
        <v>11101</v>
      </c>
      <c r="AF2432" t="s">
        <v>2281</v>
      </c>
      <c r="AG2432" t="s">
        <v>549</v>
      </c>
      <c r="AH2432">
        <v>335</v>
      </c>
    </row>
    <row r="2433" spans="1:34" hidden="1" x14ac:dyDescent="0.25">
      <c r="A2433" t="str">
        <f t="shared" si="111"/>
        <v>21 11 1 11 2 1 17 0 2120202008 0 218628</v>
      </c>
      <c r="B2433" t="str">
        <f t="shared" si="112"/>
        <v>21 11 1 11 2 1 17 0 2120202008 0 218042</v>
      </c>
      <c r="C2433" t="str">
        <f t="shared" si="113"/>
        <v>21 11 1 11 2 1 17 0 2120202008 0</v>
      </c>
      <c r="D2433">
        <v>21</v>
      </c>
      <c r="E2433">
        <v>11</v>
      </c>
      <c r="F2433">
        <v>1</v>
      </c>
      <c r="G2433">
        <v>11</v>
      </c>
      <c r="H2433">
        <v>2</v>
      </c>
      <c r="I2433">
        <v>1</v>
      </c>
      <c r="J2433">
        <v>17</v>
      </c>
      <c r="K2433">
        <v>0</v>
      </c>
      <c r="L2433" t="s">
        <v>755</v>
      </c>
      <c r="M2433" t="s">
        <v>147</v>
      </c>
      <c r="N2433" s="13">
        <v>3220078</v>
      </c>
      <c r="O2433">
        <v>218628</v>
      </c>
      <c r="P2433">
        <v>2024</v>
      </c>
      <c r="Q2433">
        <v>800153993</v>
      </c>
      <c r="R2433" t="s">
        <v>810</v>
      </c>
      <c r="S2433" s="13">
        <v>3220078</v>
      </c>
      <c r="T2433">
        <v>0</v>
      </c>
      <c r="U2433" t="s">
        <v>3090</v>
      </c>
      <c r="V2433" t="s">
        <v>2280</v>
      </c>
      <c r="W2433">
        <v>5004</v>
      </c>
      <c r="X2433">
        <v>0</v>
      </c>
      <c r="Y2433">
        <v>218042</v>
      </c>
      <c r="Z2433">
        <v>20241011</v>
      </c>
      <c r="AA2433">
        <v>0</v>
      </c>
      <c r="AB2433">
        <v>0</v>
      </c>
      <c r="AC2433" t="s">
        <v>2281</v>
      </c>
      <c r="AD2433" t="s">
        <v>2281</v>
      </c>
      <c r="AE2433">
        <v>11101</v>
      </c>
      <c r="AF2433" t="s">
        <v>2281</v>
      </c>
      <c r="AG2433" t="s">
        <v>549</v>
      </c>
      <c r="AH2433">
        <v>335</v>
      </c>
    </row>
    <row r="2434" spans="1:34" hidden="1" x14ac:dyDescent="0.25">
      <c r="A2434" t="str">
        <f t="shared" ref="A2434:A2497" si="114">+CONCATENATE(,D2434," ",E2434," ",F2434," ",G2434," ",H2434," ",I2434," ",J2434," ",K2434," ",L2434," ",M2434," ",O2434)</f>
        <v>21 11 1 11 2 1 35 0 2120202006 0 218629</v>
      </c>
      <c r="B2434" t="str">
        <f t="shared" ref="B2434:B2497" si="115">+CONCATENATE(,D2434," ",E2434," ",F2434," ",G2434," ",H2434," ",I2434," ",J2434," ",K2434," ",L2434," ",M2434," ",Y2434)</f>
        <v>21 11 1 11 2 1 35 0 2120202006 0 218414</v>
      </c>
      <c r="C2434" t="str">
        <f t="shared" ref="C2434:C2497" si="116">+CONCATENATE(,D2434," ",E2434," ",F2434," ",G2434," ",H2434," ",I2434," ",J2434," ",K2434," ",L2434," ",M2434)</f>
        <v>21 11 1 11 2 1 35 0 2120202006 0</v>
      </c>
      <c r="D2434">
        <v>21</v>
      </c>
      <c r="E2434">
        <v>11</v>
      </c>
      <c r="F2434">
        <v>1</v>
      </c>
      <c r="G2434">
        <v>11</v>
      </c>
      <c r="H2434">
        <v>2</v>
      </c>
      <c r="I2434">
        <v>1</v>
      </c>
      <c r="J2434">
        <v>35</v>
      </c>
      <c r="K2434">
        <v>0</v>
      </c>
      <c r="L2434" t="s">
        <v>758</v>
      </c>
      <c r="M2434" t="s">
        <v>147</v>
      </c>
      <c r="N2434" s="13">
        <v>3537271</v>
      </c>
      <c r="O2434">
        <v>218629</v>
      </c>
      <c r="P2434">
        <v>2024</v>
      </c>
      <c r="Q2434">
        <v>890800128</v>
      </c>
      <c r="R2434" t="s">
        <v>838</v>
      </c>
      <c r="S2434" s="13">
        <v>3537271</v>
      </c>
      <c r="T2434">
        <v>0</v>
      </c>
      <c r="U2434" t="s">
        <v>3374</v>
      </c>
      <c r="V2434" t="s">
        <v>2280</v>
      </c>
      <c r="W2434">
        <v>5004</v>
      </c>
      <c r="X2434">
        <v>0</v>
      </c>
      <c r="Y2434">
        <v>218414</v>
      </c>
      <c r="Z2434">
        <v>20241011</v>
      </c>
      <c r="AA2434">
        <v>0</v>
      </c>
      <c r="AB2434">
        <v>0</v>
      </c>
      <c r="AC2434" t="s">
        <v>2281</v>
      </c>
      <c r="AD2434" t="s">
        <v>2281</v>
      </c>
      <c r="AE2434">
        <v>11101</v>
      </c>
      <c r="AF2434" t="s">
        <v>2281</v>
      </c>
      <c r="AG2434" t="s">
        <v>549</v>
      </c>
      <c r="AH2434">
        <v>335</v>
      </c>
    </row>
    <row r="2435" spans="1:34" hidden="1" x14ac:dyDescent="0.25">
      <c r="A2435" t="str">
        <f t="shared" si="114"/>
        <v>21 11 1 11 1 2 1 0 211020100101 0 218630</v>
      </c>
      <c r="B2435" t="str">
        <f t="shared" si="115"/>
        <v>21 11 1 11 1 2 1 0 211020100101 0 218144</v>
      </c>
      <c r="C2435" t="str">
        <f t="shared" si="116"/>
        <v>21 11 1 11 1 2 1 0 211020100101 0</v>
      </c>
      <c r="D2435">
        <v>21</v>
      </c>
      <c r="E2435">
        <v>11</v>
      </c>
      <c r="F2435">
        <v>1</v>
      </c>
      <c r="G2435">
        <v>11</v>
      </c>
      <c r="H2435">
        <v>1</v>
      </c>
      <c r="I2435">
        <v>2</v>
      </c>
      <c r="J2435">
        <v>1</v>
      </c>
      <c r="K2435">
        <v>0</v>
      </c>
      <c r="L2435" t="s">
        <v>728</v>
      </c>
      <c r="M2435" t="s">
        <v>147</v>
      </c>
      <c r="N2435" s="13">
        <v>13464616</v>
      </c>
      <c r="O2435">
        <v>218630</v>
      </c>
      <c r="P2435">
        <v>2024</v>
      </c>
      <c r="Q2435">
        <v>890801053</v>
      </c>
      <c r="R2435" t="s">
        <v>784</v>
      </c>
      <c r="S2435" s="13">
        <v>13464616</v>
      </c>
      <c r="T2435">
        <v>0</v>
      </c>
      <c r="U2435" t="s">
        <v>3367</v>
      </c>
      <c r="V2435" t="s">
        <v>3404</v>
      </c>
      <c r="W2435">
        <v>5001</v>
      </c>
      <c r="X2435">
        <v>0</v>
      </c>
      <c r="Y2435">
        <v>218144</v>
      </c>
      <c r="Z2435">
        <v>20241011</v>
      </c>
      <c r="AA2435">
        <v>2024101020</v>
      </c>
      <c r="AB2435">
        <v>0</v>
      </c>
      <c r="AC2435" t="s">
        <v>2281</v>
      </c>
      <c r="AD2435" t="s">
        <v>2281</v>
      </c>
      <c r="AE2435">
        <v>11101</v>
      </c>
      <c r="AF2435" t="s">
        <v>2281</v>
      </c>
      <c r="AG2435" t="s">
        <v>549</v>
      </c>
      <c r="AH2435">
        <v>100</v>
      </c>
    </row>
    <row r="2436" spans="1:34" hidden="1" x14ac:dyDescent="0.25">
      <c r="A2436" t="str">
        <f t="shared" si="114"/>
        <v>21 11 1 11 1 1 1 0 211010100101 0 218631</v>
      </c>
      <c r="B2436" t="str">
        <f t="shared" si="115"/>
        <v>21 11 1 11 1 1 1 0 211010100101 0 218485</v>
      </c>
      <c r="C2436" t="str">
        <f t="shared" si="116"/>
        <v>21 11 1 11 1 1 1 0 211010100101 0</v>
      </c>
      <c r="D2436">
        <v>21</v>
      </c>
      <c r="E2436">
        <v>11</v>
      </c>
      <c r="F2436">
        <v>1</v>
      </c>
      <c r="G2436">
        <v>11</v>
      </c>
      <c r="H2436">
        <v>1</v>
      </c>
      <c r="I2436">
        <v>1</v>
      </c>
      <c r="J2436">
        <v>1</v>
      </c>
      <c r="K2436">
        <v>0</v>
      </c>
      <c r="L2436" t="s">
        <v>731</v>
      </c>
      <c r="M2436" t="s">
        <v>147</v>
      </c>
      <c r="N2436" s="13">
        <v>1357177925</v>
      </c>
      <c r="O2436">
        <v>218631</v>
      </c>
      <c r="P2436">
        <v>2024</v>
      </c>
      <c r="Q2436">
        <v>890801053</v>
      </c>
      <c r="R2436" t="s">
        <v>784</v>
      </c>
      <c r="S2436" s="13">
        <v>1613333210</v>
      </c>
      <c r="T2436">
        <v>0</v>
      </c>
      <c r="U2436" t="s">
        <v>3405</v>
      </c>
      <c r="V2436" t="s">
        <v>2342</v>
      </c>
      <c r="W2436">
        <v>5001</v>
      </c>
      <c r="X2436">
        <v>0</v>
      </c>
      <c r="Y2436">
        <v>218485</v>
      </c>
      <c r="Z2436">
        <v>20241011</v>
      </c>
      <c r="AA2436">
        <v>2024101010</v>
      </c>
      <c r="AB2436">
        <v>0</v>
      </c>
      <c r="AC2436" t="s">
        <v>2281</v>
      </c>
      <c r="AD2436" t="s">
        <v>2281</v>
      </c>
      <c r="AE2436">
        <v>11101</v>
      </c>
      <c r="AF2436" t="s">
        <v>2281</v>
      </c>
      <c r="AG2436" t="s">
        <v>549</v>
      </c>
      <c r="AH2436">
        <v>100</v>
      </c>
    </row>
    <row r="2437" spans="1:34" hidden="1" x14ac:dyDescent="0.25">
      <c r="A2437" t="str">
        <f t="shared" si="114"/>
        <v>21 11 1 11 1 1 2 0 211010300103 0 218631</v>
      </c>
      <c r="B2437" t="str">
        <f t="shared" si="115"/>
        <v>21 11 1 11 1 1 2 0 211010300103 0 218485</v>
      </c>
      <c r="C2437" t="str">
        <f t="shared" si="116"/>
        <v>21 11 1 11 1 1 2 0 211010300103 0</v>
      </c>
      <c r="D2437">
        <v>21</v>
      </c>
      <c r="E2437">
        <v>11</v>
      </c>
      <c r="F2437">
        <v>1</v>
      </c>
      <c r="G2437">
        <v>11</v>
      </c>
      <c r="H2437">
        <v>1</v>
      </c>
      <c r="I2437">
        <v>1</v>
      </c>
      <c r="J2437">
        <v>2</v>
      </c>
      <c r="K2437">
        <v>0</v>
      </c>
      <c r="L2437" t="s">
        <v>732</v>
      </c>
      <c r="M2437" t="s">
        <v>147</v>
      </c>
      <c r="N2437" s="13">
        <v>6511538</v>
      </c>
      <c r="O2437">
        <v>218631</v>
      </c>
      <c r="P2437">
        <v>2024</v>
      </c>
      <c r="Q2437">
        <v>890801053</v>
      </c>
      <c r="R2437" t="s">
        <v>784</v>
      </c>
      <c r="S2437" s="13">
        <v>1613333210</v>
      </c>
      <c r="T2437">
        <v>0</v>
      </c>
      <c r="U2437" t="s">
        <v>3405</v>
      </c>
      <c r="V2437" t="s">
        <v>2342</v>
      </c>
      <c r="W2437">
        <v>5001</v>
      </c>
      <c r="X2437">
        <v>0</v>
      </c>
      <c r="Y2437">
        <v>218485</v>
      </c>
      <c r="Z2437">
        <v>20241011</v>
      </c>
      <c r="AA2437">
        <v>2024101010</v>
      </c>
      <c r="AB2437">
        <v>0</v>
      </c>
      <c r="AC2437" t="s">
        <v>2281</v>
      </c>
      <c r="AD2437" t="s">
        <v>2281</v>
      </c>
      <c r="AE2437">
        <v>11101</v>
      </c>
      <c r="AF2437" t="s">
        <v>2281</v>
      </c>
      <c r="AG2437" t="s">
        <v>549</v>
      </c>
      <c r="AH2437">
        <v>100</v>
      </c>
    </row>
    <row r="2438" spans="1:34" hidden="1" x14ac:dyDescent="0.25">
      <c r="A2438" t="str">
        <f t="shared" si="114"/>
        <v>21 11 1 11 1 1 3 0 211010100102 0 218631</v>
      </c>
      <c r="B2438" t="str">
        <f t="shared" si="115"/>
        <v>21 11 1 11 1 1 3 0 211010100102 0 218485</v>
      </c>
      <c r="C2438" t="str">
        <f t="shared" si="116"/>
        <v>21 11 1 11 1 1 3 0 211010100102 0</v>
      </c>
      <c r="D2438">
        <v>21</v>
      </c>
      <c r="E2438">
        <v>11</v>
      </c>
      <c r="F2438">
        <v>1</v>
      </c>
      <c r="G2438">
        <v>11</v>
      </c>
      <c r="H2438">
        <v>1</v>
      </c>
      <c r="I2438">
        <v>1</v>
      </c>
      <c r="J2438">
        <v>3</v>
      </c>
      <c r="K2438">
        <v>0</v>
      </c>
      <c r="L2438" t="s">
        <v>733</v>
      </c>
      <c r="M2438" t="s">
        <v>147</v>
      </c>
      <c r="N2438" s="13">
        <v>94185528</v>
      </c>
      <c r="O2438">
        <v>218631</v>
      </c>
      <c r="P2438">
        <v>2024</v>
      </c>
      <c r="Q2438">
        <v>890801053</v>
      </c>
      <c r="R2438" t="s">
        <v>784</v>
      </c>
      <c r="S2438" s="13">
        <v>1613333210</v>
      </c>
      <c r="T2438">
        <v>0</v>
      </c>
      <c r="U2438" t="s">
        <v>3405</v>
      </c>
      <c r="V2438" t="s">
        <v>2342</v>
      </c>
      <c r="W2438">
        <v>5001</v>
      </c>
      <c r="X2438">
        <v>0</v>
      </c>
      <c r="Y2438">
        <v>218485</v>
      </c>
      <c r="Z2438">
        <v>20241011</v>
      </c>
      <c r="AA2438">
        <v>2024101010</v>
      </c>
      <c r="AB2438">
        <v>0</v>
      </c>
      <c r="AC2438" t="s">
        <v>2281</v>
      </c>
      <c r="AD2438" t="s">
        <v>2281</v>
      </c>
      <c r="AE2438">
        <v>11101</v>
      </c>
      <c r="AF2438" t="s">
        <v>2281</v>
      </c>
      <c r="AG2438" t="s">
        <v>549</v>
      </c>
      <c r="AH2438">
        <v>100</v>
      </c>
    </row>
    <row r="2439" spans="1:34" hidden="1" x14ac:dyDescent="0.25">
      <c r="A2439" t="str">
        <f t="shared" si="114"/>
        <v>21 11 1 11 1 1 4 0 21101010010801 0 218631</v>
      </c>
      <c r="B2439" t="str">
        <f t="shared" si="115"/>
        <v>21 11 1 11 1 1 4 0 21101010010801 0 218485</v>
      </c>
      <c r="C2439" t="str">
        <f t="shared" si="116"/>
        <v>21 11 1 11 1 1 4 0 21101010010801 0</v>
      </c>
      <c r="D2439">
        <v>21</v>
      </c>
      <c r="E2439">
        <v>11</v>
      </c>
      <c r="F2439">
        <v>1</v>
      </c>
      <c r="G2439">
        <v>11</v>
      </c>
      <c r="H2439">
        <v>1</v>
      </c>
      <c r="I2439">
        <v>1</v>
      </c>
      <c r="J2439">
        <v>4</v>
      </c>
      <c r="K2439">
        <v>0</v>
      </c>
      <c r="L2439" t="s">
        <v>734</v>
      </c>
      <c r="M2439" t="s">
        <v>147</v>
      </c>
      <c r="N2439" s="13">
        <v>7271780</v>
      </c>
      <c r="O2439">
        <v>218631</v>
      </c>
      <c r="P2439">
        <v>2024</v>
      </c>
      <c r="Q2439">
        <v>890801053</v>
      </c>
      <c r="R2439" t="s">
        <v>784</v>
      </c>
      <c r="S2439" s="13">
        <v>1613333210</v>
      </c>
      <c r="T2439">
        <v>0</v>
      </c>
      <c r="U2439" t="s">
        <v>3405</v>
      </c>
      <c r="V2439" t="s">
        <v>2342</v>
      </c>
      <c r="W2439">
        <v>5001</v>
      </c>
      <c r="X2439">
        <v>0</v>
      </c>
      <c r="Y2439">
        <v>218485</v>
      </c>
      <c r="Z2439">
        <v>20241011</v>
      </c>
      <c r="AA2439">
        <v>2024101010</v>
      </c>
      <c r="AB2439">
        <v>0</v>
      </c>
      <c r="AC2439" t="s">
        <v>2281</v>
      </c>
      <c r="AD2439" t="s">
        <v>2281</v>
      </c>
      <c r="AE2439">
        <v>11101</v>
      </c>
      <c r="AF2439" t="s">
        <v>2281</v>
      </c>
      <c r="AG2439" t="s">
        <v>549</v>
      </c>
      <c r="AH2439">
        <v>100</v>
      </c>
    </row>
    <row r="2440" spans="1:34" hidden="1" x14ac:dyDescent="0.25">
      <c r="A2440" t="str">
        <f t="shared" si="114"/>
        <v>21 11 1 11 1 1 5 0 211010100106 0 218631</v>
      </c>
      <c r="B2440" t="str">
        <f t="shared" si="115"/>
        <v>21 11 1 11 1 1 5 0 211010100106 0 218485</v>
      </c>
      <c r="C2440" t="str">
        <f t="shared" si="116"/>
        <v>21 11 1 11 1 1 5 0 211010100106 0</v>
      </c>
      <c r="D2440">
        <v>21</v>
      </c>
      <c r="E2440">
        <v>11</v>
      </c>
      <c r="F2440">
        <v>1</v>
      </c>
      <c r="G2440">
        <v>11</v>
      </c>
      <c r="H2440">
        <v>1</v>
      </c>
      <c r="I2440">
        <v>1</v>
      </c>
      <c r="J2440">
        <v>5</v>
      </c>
      <c r="K2440">
        <v>0</v>
      </c>
      <c r="L2440" t="s">
        <v>735</v>
      </c>
      <c r="M2440" t="s">
        <v>147</v>
      </c>
      <c r="N2440" s="13">
        <v>6001576</v>
      </c>
      <c r="O2440">
        <v>218631</v>
      </c>
      <c r="P2440">
        <v>2024</v>
      </c>
      <c r="Q2440">
        <v>890801053</v>
      </c>
      <c r="R2440" t="s">
        <v>784</v>
      </c>
      <c r="S2440" s="13">
        <v>1613333210</v>
      </c>
      <c r="T2440">
        <v>0</v>
      </c>
      <c r="U2440" t="s">
        <v>3405</v>
      </c>
      <c r="V2440" t="s">
        <v>2342</v>
      </c>
      <c r="W2440">
        <v>5001</v>
      </c>
      <c r="X2440">
        <v>0</v>
      </c>
      <c r="Y2440">
        <v>218485</v>
      </c>
      <c r="Z2440">
        <v>20241011</v>
      </c>
      <c r="AA2440">
        <v>2024101010</v>
      </c>
      <c r="AB2440">
        <v>0</v>
      </c>
      <c r="AC2440" t="s">
        <v>2281</v>
      </c>
      <c r="AD2440" t="s">
        <v>2281</v>
      </c>
      <c r="AE2440">
        <v>11101</v>
      </c>
      <c r="AF2440" t="s">
        <v>2281</v>
      </c>
      <c r="AG2440" t="s">
        <v>549</v>
      </c>
      <c r="AH2440">
        <v>100</v>
      </c>
    </row>
    <row r="2441" spans="1:34" hidden="1" x14ac:dyDescent="0.25">
      <c r="A2441" t="str">
        <f t="shared" si="114"/>
        <v>21 11 1 11 1 1 7 0 21101010010802 0 218631</v>
      </c>
      <c r="B2441" t="str">
        <f t="shared" si="115"/>
        <v>21 11 1 11 1 1 7 0 21101010010802 0 218485</v>
      </c>
      <c r="C2441" t="str">
        <f t="shared" si="116"/>
        <v>21 11 1 11 1 1 7 0 21101010010802 0</v>
      </c>
      <c r="D2441">
        <v>21</v>
      </c>
      <c r="E2441">
        <v>11</v>
      </c>
      <c r="F2441">
        <v>1</v>
      </c>
      <c r="G2441">
        <v>11</v>
      </c>
      <c r="H2441">
        <v>1</v>
      </c>
      <c r="I2441">
        <v>1</v>
      </c>
      <c r="J2441">
        <v>7</v>
      </c>
      <c r="K2441">
        <v>0</v>
      </c>
      <c r="L2441" t="s">
        <v>737</v>
      </c>
      <c r="M2441" t="s">
        <v>147</v>
      </c>
      <c r="N2441" s="13">
        <v>76601426</v>
      </c>
      <c r="O2441">
        <v>218631</v>
      </c>
      <c r="P2441">
        <v>2024</v>
      </c>
      <c r="Q2441">
        <v>890801053</v>
      </c>
      <c r="R2441" t="s">
        <v>784</v>
      </c>
      <c r="S2441" s="13">
        <v>1613333210</v>
      </c>
      <c r="T2441">
        <v>0</v>
      </c>
      <c r="U2441" t="s">
        <v>3405</v>
      </c>
      <c r="V2441" t="s">
        <v>2342</v>
      </c>
      <c r="W2441">
        <v>5001</v>
      </c>
      <c r="X2441">
        <v>0</v>
      </c>
      <c r="Y2441">
        <v>218485</v>
      </c>
      <c r="Z2441">
        <v>20241011</v>
      </c>
      <c r="AA2441">
        <v>2024101010</v>
      </c>
      <c r="AB2441">
        <v>0</v>
      </c>
      <c r="AC2441" t="s">
        <v>2281</v>
      </c>
      <c r="AD2441" t="s">
        <v>2281</v>
      </c>
      <c r="AE2441">
        <v>11101</v>
      </c>
      <c r="AF2441" t="s">
        <v>2281</v>
      </c>
      <c r="AG2441" t="s">
        <v>549</v>
      </c>
      <c r="AH2441">
        <v>100</v>
      </c>
    </row>
    <row r="2442" spans="1:34" hidden="1" x14ac:dyDescent="0.25">
      <c r="A2442" t="str">
        <f t="shared" si="114"/>
        <v>21 11 1 11 1 1 9 0 211010100105 0 218631</v>
      </c>
      <c r="B2442" t="str">
        <f t="shared" si="115"/>
        <v>21 11 1 11 1 1 9 0 211010100105 0 218485</v>
      </c>
      <c r="C2442" t="str">
        <f t="shared" si="116"/>
        <v>21 11 1 11 1 1 9 0 211010100105 0</v>
      </c>
      <c r="D2442">
        <v>21</v>
      </c>
      <c r="E2442">
        <v>11</v>
      </c>
      <c r="F2442">
        <v>1</v>
      </c>
      <c r="G2442">
        <v>11</v>
      </c>
      <c r="H2442">
        <v>1</v>
      </c>
      <c r="I2442">
        <v>1</v>
      </c>
      <c r="J2442">
        <v>9</v>
      </c>
      <c r="K2442">
        <v>0</v>
      </c>
      <c r="L2442" t="s">
        <v>739</v>
      </c>
      <c r="M2442" t="s">
        <v>147</v>
      </c>
      <c r="N2442" s="13">
        <v>19375200</v>
      </c>
      <c r="O2442">
        <v>218631</v>
      </c>
      <c r="P2442">
        <v>2024</v>
      </c>
      <c r="Q2442">
        <v>890801053</v>
      </c>
      <c r="R2442" t="s">
        <v>784</v>
      </c>
      <c r="S2442" s="13">
        <v>1613333210</v>
      </c>
      <c r="T2442">
        <v>0</v>
      </c>
      <c r="U2442" t="s">
        <v>3405</v>
      </c>
      <c r="V2442" t="s">
        <v>2342</v>
      </c>
      <c r="W2442">
        <v>5001</v>
      </c>
      <c r="X2442">
        <v>0</v>
      </c>
      <c r="Y2442">
        <v>218485</v>
      </c>
      <c r="Z2442">
        <v>20241011</v>
      </c>
      <c r="AA2442">
        <v>2024101010</v>
      </c>
      <c r="AB2442">
        <v>0</v>
      </c>
      <c r="AC2442" t="s">
        <v>2281</v>
      </c>
      <c r="AD2442" t="s">
        <v>2281</v>
      </c>
      <c r="AE2442">
        <v>11101</v>
      </c>
      <c r="AF2442" t="s">
        <v>2281</v>
      </c>
      <c r="AG2442" t="s">
        <v>549</v>
      </c>
      <c r="AH2442">
        <v>100</v>
      </c>
    </row>
    <row r="2443" spans="1:34" hidden="1" x14ac:dyDescent="0.25">
      <c r="A2443" t="str">
        <f t="shared" si="114"/>
        <v>21 11 1 11 1 1 12 0 211010100107 0 218631</v>
      </c>
      <c r="B2443" t="str">
        <f t="shared" si="115"/>
        <v>21 11 1 11 1 1 12 0 211010100107 0 218485</v>
      </c>
      <c r="C2443" t="str">
        <f t="shared" si="116"/>
        <v>21 11 1 11 1 1 12 0 211010100107 0</v>
      </c>
      <c r="D2443">
        <v>21</v>
      </c>
      <c r="E2443">
        <v>11</v>
      </c>
      <c r="F2443">
        <v>1</v>
      </c>
      <c r="G2443">
        <v>11</v>
      </c>
      <c r="H2443">
        <v>1</v>
      </c>
      <c r="I2443">
        <v>1</v>
      </c>
      <c r="J2443">
        <v>12</v>
      </c>
      <c r="K2443">
        <v>0</v>
      </c>
      <c r="L2443" t="s">
        <v>742</v>
      </c>
      <c r="M2443" t="s">
        <v>147</v>
      </c>
      <c r="N2443" s="13">
        <v>26875167</v>
      </c>
      <c r="O2443">
        <v>218631</v>
      </c>
      <c r="P2443">
        <v>2024</v>
      </c>
      <c r="Q2443">
        <v>890801053</v>
      </c>
      <c r="R2443" t="s">
        <v>784</v>
      </c>
      <c r="S2443" s="13">
        <v>1613333210</v>
      </c>
      <c r="T2443">
        <v>0</v>
      </c>
      <c r="U2443" t="s">
        <v>3405</v>
      </c>
      <c r="V2443" t="s">
        <v>2342</v>
      </c>
      <c r="W2443">
        <v>5001</v>
      </c>
      <c r="X2443">
        <v>0</v>
      </c>
      <c r="Y2443">
        <v>218485</v>
      </c>
      <c r="Z2443">
        <v>20241011</v>
      </c>
      <c r="AA2443">
        <v>2024101010</v>
      </c>
      <c r="AB2443">
        <v>0</v>
      </c>
      <c r="AC2443" t="s">
        <v>2281</v>
      </c>
      <c r="AD2443" t="s">
        <v>2281</v>
      </c>
      <c r="AE2443">
        <v>11101</v>
      </c>
      <c r="AF2443" t="s">
        <v>2281</v>
      </c>
      <c r="AG2443" t="s">
        <v>549</v>
      </c>
      <c r="AH2443">
        <v>100</v>
      </c>
    </row>
    <row r="2444" spans="1:34" hidden="1" x14ac:dyDescent="0.25">
      <c r="A2444" t="str">
        <f t="shared" si="114"/>
        <v>21 11 1 11 1 1 15 0 211010100104 0 218631</v>
      </c>
      <c r="B2444" t="str">
        <f t="shared" si="115"/>
        <v>21 11 1 11 1 1 15 0 211010100104 0 218485</v>
      </c>
      <c r="C2444" t="str">
        <f t="shared" si="116"/>
        <v>21 11 1 11 1 1 15 0 211010100104 0</v>
      </c>
      <c r="D2444">
        <v>21</v>
      </c>
      <c r="E2444">
        <v>11</v>
      </c>
      <c r="F2444">
        <v>1</v>
      </c>
      <c r="G2444">
        <v>11</v>
      </c>
      <c r="H2444">
        <v>1</v>
      </c>
      <c r="I2444">
        <v>1</v>
      </c>
      <c r="J2444">
        <v>15</v>
      </c>
      <c r="K2444">
        <v>0</v>
      </c>
      <c r="L2444" t="s">
        <v>744</v>
      </c>
      <c r="M2444" t="s">
        <v>147</v>
      </c>
      <c r="N2444" s="13">
        <v>11057977</v>
      </c>
      <c r="O2444">
        <v>218631</v>
      </c>
      <c r="P2444">
        <v>2024</v>
      </c>
      <c r="Q2444">
        <v>890801053</v>
      </c>
      <c r="R2444" t="s">
        <v>784</v>
      </c>
      <c r="S2444" s="13">
        <v>1613333210</v>
      </c>
      <c r="T2444">
        <v>0</v>
      </c>
      <c r="U2444" t="s">
        <v>3405</v>
      </c>
      <c r="V2444" t="s">
        <v>2342</v>
      </c>
      <c r="W2444">
        <v>5001</v>
      </c>
      <c r="X2444">
        <v>0</v>
      </c>
      <c r="Y2444">
        <v>218485</v>
      </c>
      <c r="Z2444">
        <v>20241011</v>
      </c>
      <c r="AA2444">
        <v>2024101010</v>
      </c>
      <c r="AB2444">
        <v>0</v>
      </c>
      <c r="AC2444" t="s">
        <v>2281</v>
      </c>
      <c r="AD2444" t="s">
        <v>2281</v>
      </c>
      <c r="AE2444">
        <v>11101</v>
      </c>
      <c r="AF2444" t="s">
        <v>2281</v>
      </c>
      <c r="AG2444" t="s">
        <v>549</v>
      </c>
      <c r="AH2444">
        <v>100</v>
      </c>
    </row>
    <row r="2445" spans="1:34" hidden="1" x14ac:dyDescent="0.25">
      <c r="A2445" t="str">
        <f t="shared" si="114"/>
        <v>21 11 1 11 1 3 11 0 2110102003 0 218631</v>
      </c>
      <c r="B2445" t="str">
        <f t="shared" si="115"/>
        <v>21 11 1 11 1 3 11 0 2110102003 0 218485</v>
      </c>
      <c r="C2445" t="str">
        <f t="shared" si="116"/>
        <v>21 11 1 11 1 3 11 0 2110102003 0</v>
      </c>
      <c r="D2445">
        <v>21</v>
      </c>
      <c r="E2445">
        <v>11</v>
      </c>
      <c r="F2445">
        <v>1</v>
      </c>
      <c r="G2445">
        <v>11</v>
      </c>
      <c r="H2445">
        <v>1</v>
      </c>
      <c r="I2445">
        <v>3</v>
      </c>
      <c r="J2445">
        <v>11</v>
      </c>
      <c r="K2445">
        <v>0</v>
      </c>
      <c r="L2445" t="s">
        <v>753</v>
      </c>
      <c r="M2445" t="s">
        <v>147</v>
      </c>
      <c r="N2445" s="13">
        <v>8275093</v>
      </c>
      <c r="O2445">
        <v>218631</v>
      </c>
      <c r="P2445">
        <v>2024</v>
      </c>
      <c r="Q2445">
        <v>890801053</v>
      </c>
      <c r="R2445" t="s">
        <v>784</v>
      </c>
      <c r="S2445" s="13">
        <v>1613333210</v>
      </c>
      <c r="T2445">
        <v>0</v>
      </c>
      <c r="U2445" t="s">
        <v>3405</v>
      </c>
      <c r="V2445" t="s">
        <v>2342</v>
      </c>
      <c r="W2445">
        <v>5001</v>
      </c>
      <c r="X2445">
        <v>0</v>
      </c>
      <c r="Y2445">
        <v>218485</v>
      </c>
      <c r="Z2445">
        <v>20241011</v>
      </c>
      <c r="AA2445">
        <v>2024101010</v>
      </c>
      <c r="AB2445">
        <v>0</v>
      </c>
      <c r="AC2445" t="s">
        <v>2281</v>
      </c>
      <c r="AD2445" t="s">
        <v>2281</v>
      </c>
      <c r="AE2445">
        <v>11101</v>
      </c>
      <c r="AF2445" t="s">
        <v>2281</v>
      </c>
      <c r="AG2445" t="s">
        <v>549</v>
      </c>
      <c r="AH2445">
        <v>100</v>
      </c>
    </row>
    <row r="2446" spans="1:34" hidden="1" x14ac:dyDescent="0.25">
      <c r="A2446" t="str">
        <f t="shared" si="114"/>
        <v>21 11 1 11 2 1 8 0 2120202008 0 218632</v>
      </c>
      <c r="B2446" t="str">
        <f t="shared" si="115"/>
        <v>21 11 1 11 2 1 8 0 2120202008 0 218158</v>
      </c>
      <c r="C2446" t="str">
        <f t="shared" si="116"/>
        <v>21 11 1 11 2 1 8 0 2120202008 0</v>
      </c>
      <c r="D2446">
        <v>21</v>
      </c>
      <c r="E2446">
        <v>11</v>
      </c>
      <c r="F2446">
        <v>1</v>
      </c>
      <c r="G2446">
        <v>11</v>
      </c>
      <c r="H2446">
        <v>2</v>
      </c>
      <c r="I2446">
        <v>1</v>
      </c>
      <c r="J2446">
        <v>8</v>
      </c>
      <c r="K2446">
        <v>0</v>
      </c>
      <c r="L2446" t="s">
        <v>755</v>
      </c>
      <c r="M2446" t="s">
        <v>147</v>
      </c>
      <c r="N2446" s="13">
        <v>30158370</v>
      </c>
      <c r="O2446">
        <v>218632</v>
      </c>
      <c r="P2446">
        <v>2024</v>
      </c>
      <c r="Q2446">
        <v>800226784</v>
      </c>
      <c r="R2446" t="s">
        <v>1175</v>
      </c>
      <c r="S2446" s="13">
        <v>30158370</v>
      </c>
      <c r="T2446">
        <v>1013727</v>
      </c>
      <c r="U2446" t="s">
        <v>3139</v>
      </c>
      <c r="V2446" t="s">
        <v>3406</v>
      </c>
      <c r="W2446">
        <v>5007</v>
      </c>
      <c r="X2446">
        <v>2305</v>
      </c>
      <c r="Y2446">
        <v>218158</v>
      </c>
      <c r="Z2446">
        <v>20241015</v>
      </c>
      <c r="AA2446">
        <v>2403210485</v>
      </c>
      <c r="AB2446">
        <v>3</v>
      </c>
      <c r="AC2446" t="s">
        <v>2281</v>
      </c>
      <c r="AD2446" t="s">
        <v>2281</v>
      </c>
      <c r="AE2446">
        <v>11101</v>
      </c>
      <c r="AF2446" t="s">
        <v>2281</v>
      </c>
      <c r="AG2446" t="s">
        <v>549</v>
      </c>
      <c r="AH2446">
        <v>261</v>
      </c>
    </row>
    <row r="2447" spans="1:34" hidden="1" x14ac:dyDescent="0.25">
      <c r="A2447" t="str">
        <f t="shared" si="114"/>
        <v>21 11 1 11 2 2 2 0 2120202008 0 218635</v>
      </c>
      <c r="B2447" t="str">
        <f t="shared" si="115"/>
        <v>21 11 1 11 2 2 2 0 2120202008 0 218008</v>
      </c>
      <c r="C2447" t="str">
        <f t="shared" si="116"/>
        <v>21 11 1 11 2 2 2 0 2120202008 0</v>
      </c>
      <c r="D2447">
        <v>21</v>
      </c>
      <c r="E2447">
        <v>11</v>
      </c>
      <c r="F2447">
        <v>1</v>
      </c>
      <c r="G2447">
        <v>11</v>
      </c>
      <c r="H2447">
        <v>2</v>
      </c>
      <c r="I2447">
        <v>2</v>
      </c>
      <c r="J2447">
        <v>2</v>
      </c>
      <c r="K2447">
        <v>0</v>
      </c>
      <c r="L2447" t="s">
        <v>755</v>
      </c>
      <c r="M2447" t="s">
        <v>147</v>
      </c>
      <c r="N2447" s="13">
        <v>8990684</v>
      </c>
      <c r="O2447">
        <v>218635</v>
      </c>
      <c r="P2447">
        <v>2024</v>
      </c>
      <c r="Q2447">
        <v>830095213</v>
      </c>
      <c r="R2447" t="s">
        <v>1188</v>
      </c>
      <c r="S2447" s="13">
        <v>8990684</v>
      </c>
      <c r="T2447">
        <v>0</v>
      </c>
      <c r="U2447" t="s">
        <v>3095</v>
      </c>
      <c r="V2447" t="s">
        <v>2280</v>
      </c>
      <c r="W2447">
        <v>5007</v>
      </c>
      <c r="X2447">
        <v>0</v>
      </c>
      <c r="Y2447">
        <v>218008</v>
      </c>
      <c r="Z2447">
        <v>20241015</v>
      </c>
      <c r="AA2447">
        <v>2401050012</v>
      </c>
      <c r="AB2447">
        <v>19</v>
      </c>
      <c r="AC2447" t="s">
        <v>2281</v>
      </c>
      <c r="AD2447" t="s">
        <v>2281</v>
      </c>
      <c r="AE2447">
        <v>11101</v>
      </c>
      <c r="AF2447" t="s">
        <v>2281</v>
      </c>
      <c r="AG2447" t="s">
        <v>549</v>
      </c>
      <c r="AH2447">
        <v>258</v>
      </c>
    </row>
    <row r="2448" spans="1:34" hidden="1" x14ac:dyDescent="0.25">
      <c r="A2448" t="str">
        <f t="shared" si="114"/>
        <v>21 11 1 11 2 1 38 0 2120202008 0 218636</v>
      </c>
      <c r="B2448" t="str">
        <f t="shared" si="115"/>
        <v>21 11 1 11 2 1 38 0 2120202008 0 218204</v>
      </c>
      <c r="C2448" t="str">
        <f t="shared" si="116"/>
        <v>21 11 1 11 2 1 38 0 2120202008 0</v>
      </c>
      <c r="D2448">
        <v>21</v>
      </c>
      <c r="E2448">
        <v>11</v>
      </c>
      <c r="F2448">
        <v>1</v>
      </c>
      <c r="G2448">
        <v>11</v>
      </c>
      <c r="H2448">
        <v>2</v>
      </c>
      <c r="I2448">
        <v>1</v>
      </c>
      <c r="J2448">
        <v>38</v>
      </c>
      <c r="K2448">
        <v>0</v>
      </c>
      <c r="L2448" t="s">
        <v>755</v>
      </c>
      <c r="M2448" t="s">
        <v>147</v>
      </c>
      <c r="N2448" s="13">
        <v>1059739</v>
      </c>
      <c r="O2448">
        <v>218636</v>
      </c>
      <c r="P2448">
        <v>2024</v>
      </c>
      <c r="Q2448">
        <v>890805554</v>
      </c>
      <c r="R2448" t="s">
        <v>1187</v>
      </c>
      <c r="S2448" s="13">
        <v>1059739</v>
      </c>
      <c r="T2448">
        <v>36044</v>
      </c>
      <c r="U2448" t="s">
        <v>3249</v>
      </c>
      <c r="V2448" t="s">
        <v>2280</v>
      </c>
      <c r="W2448">
        <v>5016</v>
      </c>
      <c r="X2448">
        <v>2305</v>
      </c>
      <c r="Y2448">
        <v>218204</v>
      </c>
      <c r="Z2448">
        <v>20241015</v>
      </c>
      <c r="AA2448">
        <v>2404180576</v>
      </c>
      <c r="AB2448">
        <v>5</v>
      </c>
      <c r="AC2448" t="s">
        <v>2281</v>
      </c>
      <c r="AD2448" t="s">
        <v>2281</v>
      </c>
      <c r="AE2448">
        <v>11101</v>
      </c>
      <c r="AF2448" t="s">
        <v>2281</v>
      </c>
      <c r="AG2448" t="s">
        <v>549</v>
      </c>
      <c r="AH2448">
        <v>253</v>
      </c>
    </row>
    <row r="2449" spans="1:34" hidden="1" x14ac:dyDescent="0.25">
      <c r="A2449" t="str">
        <f t="shared" si="114"/>
        <v>21 5 3 22 4 203 5 44 0 4599023 218638</v>
      </c>
      <c r="B2449" t="str">
        <f t="shared" si="115"/>
        <v>21 5 3 22 4 203 5 44 0 4599023 218411</v>
      </c>
      <c r="C2449" t="str">
        <f t="shared" si="116"/>
        <v>21 5 3 22 4 203 5 44 0 4599023</v>
      </c>
      <c r="D2449">
        <v>21</v>
      </c>
      <c r="E2449">
        <v>5</v>
      </c>
      <c r="F2449">
        <v>3</v>
      </c>
      <c r="G2449">
        <v>22</v>
      </c>
      <c r="H2449">
        <v>4</v>
      </c>
      <c r="I2449">
        <v>203</v>
      </c>
      <c r="J2449">
        <v>5</v>
      </c>
      <c r="K2449">
        <v>44</v>
      </c>
      <c r="L2449" t="s">
        <v>147</v>
      </c>
      <c r="M2449" t="s">
        <v>152</v>
      </c>
      <c r="N2449" s="13">
        <v>5349240</v>
      </c>
      <c r="O2449">
        <v>218638</v>
      </c>
      <c r="P2449">
        <v>2024</v>
      </c>
      <c r="Q2449">
        <v>900230503</v>
      </c>
      <c r="R2449" t="s">
        <v>1018</v>
      </c>
      <c r="S2449" s="13">
        <v>5349240</v>
      </c>
      <c r="T2449">
        <v>147428</v>
      </c>
      <c r="U2449" t="s">
        <v>3328</v>
      </c>
      <c r="V2449" t="s">
        <v>3407</v>
      </c>
      <c r="W2449">
        <v>5007</v>
      </c>
      <c r="X2449">
        <v>2305</v>
      </c>
      <c r="Y2449">
        <v>218411</v>
      </c>
      <c r="Z2449">
        <v>20241016</v>
      </c>
      <c r="AA2449">
        <v>2406070740</v>
      </c>
      <c r="AB2449">
        <v>4</v>
      </c>
      <c r="AC2449" t="s">
        <v>2281</v>
      </c>
      <c r="AD2449" t="s">
        <v>2281</v>
      </c>
      <c r="AE2449">
        <v>21301</v>
      </c>
      <c r="AF2449" t="s">
        <v>2281</v>
      </c>
      <c r="AG2449" t="s">
        <v>569</v>
      </c>
      <c r="AH2449">
        <v>258</v>
      </c>
    </row>
    <row r="2450" spans="1:34" hidden="1" x14ac:dyDescent="0.25">
      <c r="A2450" t="str">
        <f t="shared" si="114"/>
        <v>21 5 3 22 4 203 5 44 0 4599023 218641</v>
      </c>
      <c r="B2450" t="str">
        <f t="shared" si="115"/>
        <v>21 5 3 22 4 203 5 44 0 4599023 218456</v>
      </c>
      <c r="C2450" t="str">
        <f t="shared" si="116"/>
        <v>21 5 3 22 4 203 5 44 0 4599023</v>
      </c>
      <c r="D2450">
        <v>21</v>
      </c>
      <c r="E2450">
        <v>5</v>
      </c>
      <c r="F2450">
        <v>3</v>
      </c>
      <c r="G2450">
        <v>22</v>
      </c>
      <c r="H2450">
        <v>4</v>
      </c>
      <c r="I2450">
        <v>203</v>
      </c>
      <c r="J2450">
        <v>5</v>
      </c>
      <c r="K2450">
        <v>44</v>
      </c>
      <c r="L2450" t="s">
        <v>147</v>
      </c>
      <c r="M2450" t="s">
        <v>152</v>
      </c>
      <c r="N2450" s="13">
        <v>2000000</v>
      </c>
      <c r="O2450">
        <v>218641</v>
      </c>
      <c r="P2450">
        <v>2024</v>
      </c>
      <c r="Q2450">
        <v>860007386</v>
      </c>
      <c r="R2450" t="s">
        <v>1117</v>
      </c>
      <c r="S2450" s="13">
        <v>2000000</v>
      </c>
      <c r="T2450">
        <v>0</v>
      </c>
      <c r="U2450" t="s">
        <v>3408</v>
      </c>
      <c r="V2450" t="s">
        <v>3409</v>
      </c>
      <c r="W2450">
        <v>5004</v>
      </c>
      <c r="X2450">
        <v>0</v>
      </c>
      <c r="Y2450">
        <v>218456</v>
      </c>
      <c r="Z2450">
        <v>20241016</v>
      </c>
      <c r="AA2450">
        <v>0</v>
      </c>
      <c r="AB2450">
        <v>0</v>
      </c>
      <c r="AC2450" t="s">
        <v>2281</v>
      </c>
      <c r="AD2450" t="s">
        <v>2281</v>
      </c>
      <c r="AE2450">
        <v>21301</v>
      </c>
      <c r="AF2450" t="s">
        <v>2281</v>
      </c>
      <c r="AG2450" t="s">
        <v>569</v>
      </c>
      <c r="AH2450">
        <v>337</v>
      </c>
    </row>
    <row r="2451" spans="1:34" hidden="1" x14ac:dyDescent="0.25">
      <c r="A2451" t="str">
        <f t="shared" si="114"/>
        <v>21 11 1 11 2 1 38 0 2120202008 0 218642</v>
      </c>
      <c r="B2451" t="str">
        <f t="shared" si="115"/>
        <v>21 11 1 11 2 1 38 0 2120202008 0 218204</v>
      </c>
      <c r="C2451" t="str">
        <f t="shared" si="116"/>
        <v>21 11 1 11 2 1 38 0 2120202008 0</v>
      </c>
      <c r="D2451">
        <v>21</v>
      </c>
      <c r="E2451">
        <v>11</v>
      </c>
      <c r="F2451">
        <v>1</v>
      </c>
      <c r="G2451">
        <v>11</v>
      </c>
      <c r="H2451">
        <v>2</v>
      </c>
      <c r="I2451">
        <v>1</v>
      </c>
      <c r="J2451">
        <v>38</v>
      </c>
      <c r="K2451">
        <v>0</v>
      </c>
      <c r="L2451" t="s">
        <v>755</v>
      </c>
      <c r="M2451" t="s">
        <v>147</v>
      </c>
      <c r="N2451" s="13">
        <v>775584</v>
      </c>
      <c r="O2451">
        <v>218642</v>
      </c>
      <c r="P2451">
        <v>2024</v>
      </c>
      <c r="Q2451">
        <v>890805554</v>
      </c>
      <c r="R2451" t="s">
        <v>1187</v>
      </c>
      <c r="S2451" s="13">
        <v>775584</v>
      </c>
      <c r="T2451">
        <v>26405</v>
      </c>
      <c r="U2451" t="s">
        <v>3249</v>
      </c>
      <c r="V2451" t="s">
        <v>2280</v>
      </c>
      <c r="W2451">
        <v>5016</v>
      </c>
      <c r="X2451">
        <v>2305</v>
      </c>
      <c r="Y2451">
        <v>218204</v>
      </c>
      <c r="Z2451">
        <v>20241017</v>
      </c>
      <c r="AA2451">
        <v>2404180576</v>
      </c>
      <c r="AB2451">
        <v>6</v>
      </c>
      <c r="AC2451" t="s">
        <v>2281</v>
      </c>
      <c r="AD2451" t="s">
        <v>2281</v>
      </c>
      <c r="AE2451">
        <v>11101</v>
      </c>
      <c r="AF2451" t="s">
        <v>2281</v>
      </c>
      <c r="AG2451" t="s">
        <v>549</v>
      </c>
      <c r="AH2451">
        <v>253</v>
      </c>
    </row>
    <row r="2452" spans="1:34" hidden="1" x14ac:dyDescent="0.25">
      <c r="A2452" t="str">
        <f t="shared" si="114"/>
        <v>21 11 1 11 2 1 18 0 2120202006 0 218644</v>
      </c>
      <c r="B2452" t="str">
        <f t="shared" si="115"/>
        <v>21 11 1 11 2 1 18 0 2120202006 0 218036</v>
      </c>
      <c r="C2452" t="str">
        <f t="shared" si="116"/>
        <v>21 11 1 11 2 1 18 0 2120202006 0</v>
      </c>
      <c r="D2452">
        <v>21</v>
      </c>
      <c r="E2452">
        <v>11</v>
      </c>
      <c r="F2452">
        <v>1</v>
      </c>
      <c r="G2452">
        <v>11</v>
      </c>
      <c r="H2452">
        <v>2</v>
      </c>
      <c r="I2452">
        <v>1</v>
      </c>
      <c r="J2452">
        <v>18</v>
      </c>
      <c r="K2452">
        <v>0</v>
      </c>
      <c r="L2452" t="s">
        <v>758</v>
      </c>
      <c r="M2452" t="s">
        <v>147</v>
      </c>
      <c r="N2452" s="13">
        <v>3607799</v>
      </c>
      <c r="O2452">
        <v>218644</v>
      </c>
      <c r="P2452">
        <v>2024</v>
      </c>
      <c r="Q2452">
        <v>810000598</v>
      </c>
      <c r="R2452" t="s">
        <v>2278</v>
      </c>
      <c r="S2452" s="13">
        <v>3607799</v>
      </c>
      <c r="T2452">
        <v>0</v>
      </c>
      <c r="U2452" t="s">
        <v>3089</v>
      </c>
      <c r="V2452" t="s">
        <v>2280</v>
      </c>
      <c r="W2452">
        <v>5004</v>
      </c>
      <c r="X2452">
        <v>0</v>
      </c>
      <c r="Y2452">
        <v>218036</v>
      </c>
      <c r="Z2452">
        <v>20241017</v>
      </c>
      <c r="AA2452">
        <v>0</v>
      </c>
      <c r="AB2452">
        <v>0</v>
      </c>
      <c r="AC2452" t="s">
        <v>2281</v>
      </c>
      <c r="AD2452" t="s">
        <v>2281</v>
      </c>
      <c r="AE2452">
        <v>11101</v>
      </c>
      <c r="AF2452" t="s">
        <v>2281</v>
      </c>
      <c r="AG2452" t="s">
        <v>549</v>
      </c>
      <c r="AH2452">
        <v>335</v>
      </c>
    </row>
    <row r="2453" spans="1:34" hidden="1" x14ac:dyDescent="0.25">
      <c r="A2453" t="str">
        <f t="shared" si="114"/>
        <v>21 11 1 11 1 1 14 0 21101010021201 0 218645</v>
      </c>
      <c r="B2453" t="str">
        <f t="shared" si="115"/>
        <v>21 11 1 11 1 1 14 0 21101010021201 0 218500</v>
      </c>
      <c r="C2453" t="str">
        <f t="shared" si="116"/>
        <v>21 11 1 11 1 1 14 0 21101010021201 0</v>
      </c>
      <c r="D2453">
        <v>21</v>
      </c>
      <c r="E2453">
        <v>11</v>
      </c>
      <c r="F2453">
        <v>1</v>
      </c>
      <c r="G2453">
        <v>11</v>
      </c>
      <c r="H2453">
        <v>1</v>
      </c>
      <c r="I2453">
        <v>1</v>
      </c>
      <c r="J2453">
        <v>14</v>
      </c>
      <c r="K2453">
        <v>0</v>
      </c>
      <c r="L2453" t="s">
        <v>736</v>
      </c>
      <c r="M2453" t="s">
        <v>147</v>
      </c>
      <c r="N2453" s="13">
        <v>4550000</v>
      </c>
      <c r="O2453">
        <v>218645</v>
      </c>
      <c r="P2453">
        <v>2024</v>
      </c>
      <c r="Q2453">
        <v>810005984</v>
      </c>
      <c r="R2453" t="s">
        <v>1136</v>
      </c>
      <c r="S2453" s="13">
        <v>4550000</v>
      </c>
      <c r="T2453">
        <v>0</v>
      </c>
      <c r="U2453" t="s">
        <v>3410</v>
      </c>
      <c r="V2453" t="s">
        <v>2342</v>
      </c>
      <c r="W2453">
        <v>5004</v>
      </c>
      <c r="X2453">
        <v>0</v>
      </c>
      <c r="Y2453">
        <v>218500</v>
      </c>
      <c r="Z2453">
        <v>20241017</v>
      </c>
      <c r="AA2453">
        <v>0</v>
      </c>
      <c r="AB2453">
        <v>0</v>
      </c>
      <c r="AC2453" t="s">
        <v>2281</v>
      </c>
      <c r="AD2453" t="s">
        <v>2281</v>
      </c>
      <c r="AE2453">
        <v>11101</v>
      </c>
      <c r="AF2453" t="s">
        <v>2281</v>
      </c>
      <c r="AG2453" t="s">
        <v>549</v>
      </c>
      <c r="AH2453">
        <v>111</v>
      </c>
    </row>
    <row r="2454" spans="1:34" hidden="1" x14ac:dyDescent="0.25">
      <c r="A2454" t="str">
        <f t="shared" si="114"/>
        <v>21 11 1 11 2 1 5 0 2120202007 0 218646</v>
      </c>
      <c r="B2454" t="str">
        <f t="shared" si="115"/>
        <v>21 11 1 11 2 1 5 0 2120202007 0 218171</v>
      </c>
      <c r="C2454" t="str">
        <f t="shared" si="116"/>
        <v>21 11 1 11 2 1 5 0 2120202007 0</v>
      </c>
      <c r="D2454">
        <v>21</v>
      </c>
      <c r="E2454">
        <v>11</v>
      </c>
      <c r="F2454">
        <v>1</v>
      </c>
      <c r="G2454">
        <v>11</v>
      </c>
      <c r="H2454">
        <v>2</v>
      </c>
      <c r="I2454">
        <v>1</v>
      </c>
      <c r="J2454">
        <v>5</v>
      </c>
      <c r="K2454">
        <v>0</v>
      </c>
      <c r="L2454" t="s">
        <v>756</v>
      </c>
      <c r="M2454" t="s">
        <v>147</v>
      </c>
      <c r="N2454" s="13">
        <v>20890971</v>
      </c>
      <c r="O2454">
        <v>218646</v>
      </c>
      <c r="P2454">
        <v>2024</v>
      </c>
      <c r="Q2454">
        <v>901408215</v>
      </c>
      <c r="R2454" t="s">
        <v>1170</v>
      </c>
      <c r="S2454" s="13">
        <v>20890971</v>
      </c>
      <c r="T2454">
        <v>0</v>
      </c>
      <c r="U2454" t="s">
        <v>3175</v>
      </c>
      <c r="V2454" t="s">
        <v>2280</v>
      </c>
      <c r="W2454">
        <v>5004</v>
      </c>
      <c r="X2454">
        <v>0</v>
      </c>
      <c r="Y2454">
        <v>218171</v>
      </c>
      <c r="Z2454">
        <v>20241018</v>
      </c>
      <c r="AA2454">
        <v>2009080341</v>
      </c>
      <c r="AB2454">
        <v>199</v>
      </c>
      <c r="AC2454" t="s">
        <v>2281</v>
      </c>
      <c r="AD2454" t="s">
        <v>2281</v>
      </c>
      <c r="AE2454">
        <v>11101</v>
      </c>
      <c r="AF2454" t="s">
        <v>2281</v>
      </c>
      <c r="AG2454" t="s">
        <v>549</v>
      </c>
      <c r="AH2454">
        <v>121</v>
      </c>
    </row>
    <row r="2455" spans="1:34" hidden="1" x14ac:dyDescent="0.25">
      <c r="A2455" t="str">
        <f t="shared" si="114"/>
        <v>21 11 1 11 2 1 5 0 2120202007 0 218647</v>
      </c>
      <c r="B2455" t="str">
        <f t="shared" si="115"/>
        <v>21 11 1 11 2 1 5 0 2120202007 0 218208</v>
      </c>
      <c r="C2455" t="str">
        <f t="shared" si="116"/>
        <v>21 11 1 11 2 1 5 0 2120202007 0</v>
      </c>
      <c r="D2455">
        <v>21</v>
      </c>
      <c r="E2455">
        <v>11</v>
      </c>
      <c r="F2455">
        <v>1</v>
      </c>
      <c r="G2455">
        <v>11</v>
      </c>
      <c r="H2455">
        <v>2</v>
      </c>
      <c r="I2455">
        <v>1</v>
      </c>
      <c r="J2455">
        <v>5</v>
      </c>
      <c r="K2455">
        <v>0</v>
      </c>
      <c r="L2455" t="s">
        <v>756</v>
      </c>
      <c r="M2455" t="s">
        <v>147</v>
      </c>
      <c r="N2455" s="13">
        <v>548956525</v>
      </c>
      <c r="O2455">
        <v>218647</v>
      </c>
      <c r="P2455">
        <v>2024</v>
      </c>
      <c r="Q2455">
        <v>901408215</v>
      </c>
      <c r="R2455" t="s">
        <v>1170</v>
      </c>
      <c r="S2455" s="13">
        <v>548956525</v>
      </c>
      <c r="T2455">
        <v>0</v>
      </c>
      <c r="U2455" t="s">
        <v>3175</v>
      </c>
      <c r="V2455" t="s">
        <v>2280</v>
      </c>
      <c r="W2455">
        <v>5004</v>
      </c>
      <c r="X2455">
        <v>0</v>
      </c>
      <c r="Y2455">
        <v>218208</v>
      </c>
      <c r="Z2455">
        <v>20241018</v>
      </c>
      <c r="AA2455">
        <v>2009080341</v>
      </c>
      <c r="AB2455">
        <v>199</v>
      </c>
      <c r="AC2455" t="s">
        <v>2281</v>
      </c>
      <c r="AD2455" t="s">
        <v>2281</v>
      </c>
      <c r="AE2455">
        <v>11101</v>
      </c>
      <c r="AF2455" t="s">
        <v>2281</v>
      </c>
      <c r="AG2455" t="s">
        <v>549</v>
      </c>
      <c r="AH2455">
        <v>121</v>
      </c>
    </row>
    <row r="2456" spans="1:34" hidden="1" x14ac:dyDescent="0.25">
      <c r="A2456" t="str">
        <f t="shared" si="114"/>
        <v>21 11 1 11 2 1 23 0 2120202006 0 218648</v>
      </c>
      <c r="B2456" t="str">
        <f t="shared" si="115"/>
        <v>21 11 1 11 2 1 23 0 2120202006 0 218253</v>
      </c>
      <c r="C2456" t="str">
        <f t="shared" si="116"/>
        <v>21 11 1 11 2 1 23 0 2120202006 0</v>
      </c>
      <c r="D2456">
        <v>21</v>
      </c>
      <c r="E2456">
        <v>11</v>
      </c>
      <c r="F2456">
        <v>1</v>
      </c>
      <c r="G2456">
        <v>11</v>
      </c>
      <c r="H2456">
        <v>2</v>
      </c>
      <c r="I2456">
        <v>1</v>
      </c>
      <c r="J2456">
        <v>23</v>
      </c>
      <c r="K2456">
        <v>0</v>
      </c>
      <c r="L2456" t="s">
        <v>758</v>
      </c>
      <c r="M2456" t="s">
        <v>147</v>
      </c>
      <c r="N2456" s="13">
        <v>70603000</v>
      </c>
      <c r="O2456">
        <v>218648</v>
      </c>
      <c r="P2456">
        <v>2024</v>
      </c>
      <c r="Q2456">
        <v>810004561</v>
      </c>
      <c r="R2456" t="s">
        <v>795</v>
      </c>
      <c r="S2456" s="13">
        <v>70603000</v>
      </c>
      <c r="T2456">
        <v>0</v>
      </c>
      <c r="U2456" t="s">
        <v>2352</v>
      </c>
      <c r="V2456" t="s">
        <v>2280</v>
      </c>
      <c r="W2456">
        <v>5004</v>
      </c>
      <c r="X2456">
        <v>0</v>
      </c>
      <c r="Y2456">
        <v>218253</v>
      </c>
      <c r="Z2456">
        <v>20241018</v>
      </c>
      <c r="AA2456">
        <v>2405160660</v>
      </c>
      <c r="AB2456">
        <v>5</v>
      </c>
      <c r="AC2456" t="s">
        <v>2281</v>
      </c>
      <c r="AD2456" t="s">
        <v>2281</v>
      </c>
      <c r="AE2456">
        <v>11101</v>
      </c>
      <c r="AF2456" t="s">
        <v>2281</v>
      </c>
      <c r="AG2456" t="s">
        <v>549</v>
      </c>
      <c r="AH2456">
        <v>261</v>
      </c>
    </row>
    <row r="2457" spans="1:34" hidden="1" x14ac:dyDescent="0.25">
      <c r="A2457" t="str">
        <f t="shared" si="114"/>
        <v>21 11 1 11 2 1 35 0 2120202006 0 218649</v>
      </c>
      <c r="B2457" t="str">
        <f t="shared" si="115"/>
        <v>21 11 1 11 2 1 35 0 2120202006 0 218414</v>
      </c>
      <c r="C2457" t="str">
        <f t="shared" si="116"/>
        <v>21 11 1 11 2 1 35 0 2120202006 0</v>
      </c>
      <c r="D2457">
        <v>21</v>
      </c>
      <c r="E2457">
        <v>11</v>
      </c>
      <c r="F2457">
        <v>1</v>
      </c>
      <c r="G2457">
        <v>11</v>
      </c>
      <c r="H2457">
        <v>2</v>
      </c>
      <c r="I2457">
        <v>1</v>
      </c>
      <c r="J2457">
        <v>35</v>
      </c>
      <c r="K2457">
        <v>0</v>
      </c>
      <c r="L2457" t="s">
        <v>758</v>
      </c>
      <c r="M2457" t="s">
        <v>147</v>
      </c>
      <c r="N2457" s="13">
        <v>15488589</v>
      </c>
      <c r="O2457">
        <v>218649</v>
      </c>
      <c r="P2457">
        <v>2024</v>
      </c>
      <c r="Q2457">
        <v>890800128</v>
      </c>
      <c r="R2457" t="s">
        <v>838</v>
      </c>
      <c r="S2457" s="13">
        <v>15488589</v>
      </c>
      <c r="T2457">
        <v>0</v>
      </c>
      <c r="U2457" t="s">
        <v>3374</v>
      </c>
      <c r="V2457" t="s">
        <v>2280</v>
      </c>
      <c r="W2457">
        <v>5004</v>
      </c>
      <c r="X2457">
        <v>0</v>
      </c>
      <c r="Y2457">
        <v>218414</v>
      </c>
      <c r="Z2457">
        <v>20241018</v>
      </c>
      <c r="AA2457">
        <v>0</v>
      </c>
      <c r="AB2457">
        <v>0</v>
      </c>
      <c r="AC2457" t="s">
        <v>2281</v>
      </c>
      <c r="AD2457" t="s">
        <v>2281</v>
      </c>
      <c r="AE2457">
        <v>11101</v>
      </c>
      <c r="AF2457" t="s">
        <v>2281</v>
      </c>
      <c r="AG2457" t="s">
        <v>549</v>
      </c>
      <c r="AH2457">
        <v>335</v>
      </c>
    </row>
    <row r="2458" spans="1:34" hidden="1" x14ac:dyDescent="0.25">
      <c r="A2458" t="str">
        <f t="shared" si="114"/>
        <v>21 11 1 11 2 1 18 0 2120202006 0 218650</v>
      </c>
      <c r="B2458" t="str">
        <f t="shared" si="115"/>
        <v>21 11 1 11 2 1 18 0 2120202006 0 218036</v>
      </c>
      <c r="C2458" t="str">
        <f t="shared" si="116"/>
        <v>21 11 1 11 2 1 18 0 2120202006 0</v>
      </c>
      <c r="D2458">
        <v>21</v>
      </c>
      <c r="E2458">
        <v>11</v>
      </c>
      <c r="F2458">
        <v>1</v>
      </c>
      <c r="G2458">
        <v>11</v>
      </c>
      <c r="H2458">
        <v>2</v>
      </c>
      <c r="I2458">
        <v>1</v>
      </c>
      <c r="J2458">
        <v>18</v>
      </c>
      <c r="K2458">
        <v>0</v>
      </c>
      <c r="L2458" t="s">
        <v>758</v>
      </c>
      <c r="M2458" t="s">
        <v>147</v>
      </c>
      <c r="N2458" s="13">
        <v>1128563</v>
      </c>
      <c r="O2458">
        <v>218650</v>
      </c>
      <c r="P2458">
        <v>2024</v>
      </c>
      <c r="Q2458">
        <v>810000598</v>
      </c>
      <c r="R2458" t="s">
        <v>2278</v>
      </c>
      <c r="S2458" s="13">
        <v>1128563</v>
      </c>
      <c r="T2458">
        <v>0</v>
      </c>
      <c r="U2458" t="s">
        <v>3089</v>
      </c>
      <c r="V2458" t="s">
        <v>2280</v>
      </c>
      <c r="W2458">
        <v>5004</v>
      </c>
      <c r="X2458">
        <v>0</v>
      </c>
      <c r="Y2458">
        <v>218036</v>
      </c>
      <c r="Z2458">
        <v>20241021</v>
      </c>
      <c r="AA2458">
        <v>0</v>
      </c>
      <c r="AB2458">
        <v>0</v>
      </c>
      <c r="AC2458" t="s">
        <v>2281</v>
      </c>
      <c r="AD2458" t="s">
        <v>2281</v>
      </c>
      <c r="AE2458">
        <v>11101</v>
      </c>
      <c r="AF2458" t="s">
        <v>2281</v>
      </c>
      <c r="AG2458" t="s">
        <v>549</v>
      </c>
      <c r="AH2458">
        <v>335</v>
      </c>
    </row>
    <row r="2459" spans="1:34" hidden="1" x14ac:dyDescent="0.25">
      <c r="A2459" t="str">
        <f t="shared" si="114"/>
        <v>21 11 1 11 2 1 1 0 2120202008 0 218651</v>
      </c>
      <c r="B2459" t="str">
        <f t="shared" si="115"/>
        <v>21 11 1 11 2 1 1 0 2120202008 0 218453</v>
      </c>
      <c r="C2459" t="str">
        <f t="shared" si="116"/>
        <v>21 11 1 11 2 1 1 0 2120202008 0</v>
      </c>
      <c r="D2459">
        <v>21</v>
      </c>
      <c r="E2459">
        <v>11</v>
      </c>
      <c r="F2459">
        <v>1</v>
      </c>
      <c r="G2459">
        <v>11</v>
      </c>
      <c r="H2459">
        <v>2</v>
      </c>
      <c r="I2459">
        <v>1</v>
      </c>
      <c r="J2459">
        <v>1</v>
      </c>
      <c r="K2459">
        <v>0</v>
      </c>
      <c r="L2459" t="s">
        <v>755</v>
      </c>
      <c r="M2459" t="s">
        <v>147</v>
      </c>
      <c r="N2459" s="13">
        <v>1767787.84</v>
      </c>
      <c r="O2459">
        <v>218651</v>
      </c>
      <c r="P2459">
        <v>2024</v>
      </c>
      <c r="Q2459">
        <v>900426614</v>
      </c>
      <c r="R2459" t="s">
        <v>1168</v>
      </c>
      <c r="S2459" s="13">
        <v>1767787.84</v>
      </c>
      <c r="T2459">
        <v>59421</v>
      </c>
      <c r="U2459" t="s">
        <v>3411</v>
      </c>
      <c r="V2459" t="s">
        <v>2283</v>
      </c>
      <c r="W2459">
        <v>5004</v>
      </c>
      <c r="X2459">
        <v>2305</v>
      </c>
      <c r="Y2459">
        <v>218453</v>
      </c>
      <c r="Z2459">
        <v>20241021</v>
      </c>
      <c r="AA2459">
        <v>2409201080</v>
      </c>
      <c r="AB2459">
        <v>1</v>
      </c>
      <c r="AC2459" t="s">
        <v>2281</v>
      </c>
      <c r="AD2459" t="s">
        <v>2281</v>
      </c>
      <c r="AE2459">
        <v>11101</v>
      </c>
      <c r="AF2459" t="s">
        <v>2281</v>
      </c>
      <c r="AG2459" t="s">
        <v>549</v>
      </c>
      <c r="AH2459">
        <v>261</v>
      </c>
    </row>
    <row r="2460" spans="1:34" hidden="1" x14ac:dyDescent="0.25">
      <c r="A2460" t="str">
        <f t="shared" si="114"/>
        <v>21 11 1 11 2 1 35 0 2120202006 0 218652</v>
      </c>
      <c r="B2460" t="str">
        <f t="shared" si="115"/>
        <v>21 11 1 11 2 1 35 0 2120202006 0 218414</v>
      </c>
      <c r="C2460" t="str">
        <f t="shared" si="116"/>
        <v>21 11 1 11 2 1 35 0 2120202006 0</v>
      </c>
      <c r="D2460">
        <v>21</v>
      </c>
      <c r="E2460">
        <v>11</v>
      </c>
      <c r="F2460">
        <v>1</v>
      </c>
      <c r="G2460">
        <v>11</v>
      </c>
      <c r="H2460">
        <v>2</v>
      </c>
      <c r="I2460">
        <v>1</v>
      </c>
      <c r="J2460">
        <v>35</v>
      </c>
      <c r="K2460">
        <v>0</v>
      </c>
      <c r="L2460" t="s">
        <v>758</v>
      </c>
      <c r="M2460" t="s">
        <v>147</v>
      </c>
      <c r="N2460" s="13">
        <v>2092402</v>
      </c>
      <c r="O2460">
        <v>218652</v>
      </c>
      <c r="P2460">
        <v>2024</v>
      </c>
      <c r="Q2460">
        <v>890800128</v>
      </c>
      <c r="R2460" t="s">
        <v>838</v>
      </c>
      <c r="S2460" s="13">
        <v>2092402</v>
      </c>
      <c r="T2460">
        <v>0</v>
      </c>
      <c r="U2460" t="s">
        <v>3374</v>
      </c>
      <c r="V2460" t="s">
        <v>2280</v>
      </c>
      <c r="W2460">
        <v>5004</v>
      </c>
      <c r="X2460">
        <v>0</v>
      </c>
      <c r="Y2460">
        <v>218414</v>
      </c>
      <c r="Z2460">
        <v>20241022</v>
      </c>
      <c r="AA2460">
        <v>0</v>
      </c>
      <c r="AB2460">
        <v>0</v>
      </c>
      <c r="AC2460" t="s">
        <v>2281</v>
      </c>
      <c r="AD2460" t="s">
        <v>2281</v>
      </c>
      <c r="AE2460">
        <v>11101</v>
      </c>
      <c r="AF2460" t="s">
        <v>2281</v>
      </c>
      <c r="AG2460" t="s">
        <v>549</v>
      </c>
      <c r="AH2460">
        <v>335</v>
      </c>
    </row>
    <row r="2461" spans="1:34" hidden="1" x14ac:dyDescent="0.25">
      <c r="A2461" t="str">
        <f t="shared" si="114"/>
        <v>21 11 1 11 2 1 35 0 2120202006 0 218653</v>
      </c>
      <c r="B2461" t="str">
        <f t="shared" si="115"/>
        <v>21 11 1 11 2 1 35 0 2120202006 0 218414</v>
      </c>
      <c r="C2461" t="str">
        <f t="shared" si="116"/>
        <v>21 11 1 11 2 1 35 0 2120202006 0</v>
      </c>
      <c r="D2461">
        <v>21</v>
      </c>
      <c r="E2461">
        <v>11</v>
      </c>
      <c r="F2461">
        <v>1</v>
      </c>
      <c r="G2461">
        <v>11</v>
      </c>
      <c r="H2461">
        <v>2</v>
      </c>
      <c r="I2461">
        <v>1</v>
      </c>
      <c r="J2461">
        <v>35</v>
      </c>
      <c r="K2461">
        <v>0</v>
      </c>
      <c r="L2461" t="s">
        <v>758</v>
      </c>
      <c r="M2461" t="s">
        <v>147</v>
      </c>
      <c r="N2461" s="13">
        <v>1528198</v>
      </c>
      <c r="O2461">
        <v>218653</v>
      </c>
      <c r="P2461">
        <v>2024</v>
      </c>
      <c r="Q2461">
        <v>890800128</v>
      </c>
      <c r="R2461" t="s">
        <v>838</v>
      </c>
      <c r="S2461" s="13">
        <v>1528198</v>
      </c>
      <c r="T2461">
        <v>0</v>
      </c>
      <c r="U2461" t="s">
        <v>3374</v>
      </c>
      <c r="V2461" t="s">
        <v>2280</v>
      </c>
      <c r="W2461">
        <v>5004</v>
      </c>
      <c r="X2461">
        <v>0</v>
      </c>
      <c r="Y2461">
        <v>218414</v>
      </c>
      <c r="Z2461">
        <v>20241024</v>
      </c>
      <c r="AA2461">
        <v>0</v>
      </c>
      <c r="AB2461">
        <v>0</v>
      </c>
      <c r="AC2461" t="s">
        <v>2281</v>
      </c>
      <c r="AD2461" t="s">
        <v>2281</v>
      </c>
      <c r="AE2461">
        <v>11101</v>
      </c>
      <c r="AF2461" t="s">
        <v>2281</v>
      </c>
      <c r="AG2461" t="s">
        <v>549</v>
      </c>
      <c r="AH2461">
        <v>335</v>
      </c>
    </row>
    <row r="2462" spans="1:34" hidden="1" x14ac:dyDescent="0.25">
      <c r="A2462" t="str">
        <f t="shared" si="114"/>
        <v>21 11 1 11 1 2 1 0 211020100101 0 218654</v>
      </c>
      <c r="B2462" t="str">
        <f t="shared" si="115"/>
        <v>21 11 1 11 1 2 1 0 211020100101 0 218098</v>
      </c>
      <c r="C2462" t="str">
        <f t="shared" si="116"/>
        <v>21 11 1 11 1 2 1 0 211020100101 0</v>
      </c>
      <c r="D2462">
        <v>21</v>
      </c>
      <c r="E2462">
        <v>11</v>
      </c>
      <c r="F2462">
        <v>1</v>
      </c>
      <c r="G2462">
        <v>11</v>
      </c>
      <c r="H2462">
        <v>1</v>
      </c>
      <c r="I2462">
        <v>2</v>
      </c>
      <c r="J2462">
        <v>1</v>
      </c>
      <c r="K2462">
        <v>0</v>
      </c>
      <c r="L2462" t="s">
        <v>728</v>
      </c>
      <c r="M2462" t="s">
        <v>147</v>
      </c>
      <c r="N2462" s="13">
        <v>3500000</v>
      </c>
      <c r="O2462">
        <v>218654</v>
      </c>
      <c r="P2462">
        <v>2024</v>
      </c>
      <c r="Q2462">
        <v>10280510</v>
      </c>
      <c r="R2462" t="s">
        <v>1145</v>
      </c>
      <c r="S2462" s="13">
        <v>3500000</v>
      </c>
      <c r="T2462">
        <v>0</v>
      </c>
      <c r="U2462" t="s">
        <v>3146</v>
      </c>
      <c r="V2462" t="s">
        <v>2291</v>
      </c>
      <c r="W2462">
        <v>5004</v>
      </c>
      <c r="X2462">
        <v>0</v>
      </c>
      <c r="Y2462">
        <v>218098</v>
      </c>
      <c r="Z2462">
        <v>20241025</v>
      </c>
      <c r="AA2462">
        <v>2402200356</v>
      </c>
      <c r="AB2462">
        <v>8</v>
      </c>
      <c r="AC2462" t="s">
        <v>2281</v>
      </c>
      <c r="AD2462" t="s">
        <v>2281</v>
      </c>
      <c r="AE2462">
        <v>11101</v>
      </c>
      <c r="AF2462" t="s">
        <v>2281</v>
      </c>
      <c r="AG2462" t="s">
        <v>549</v>
      </c>
      <c r="AH2462">
        <v>260</v>
      </c>
    </row>
    <row r="2463" spans="1:34" hidden="1" x14ac:dyDescent="0.25">
      <c r="A2463" t="str">
        <f t="shared" si="114"/>
        <v>21 11 1 11 1 2 1 1 211020100101 0 218655</v>
      </c>
      <c r="B2463" t="str">
        <f t="shared" si="115"/>
        <v>21 11 1 11 1 2 1 1 211020100101 0 218210</v>
      </c>
      <c r="C2463" t="str">
        <f t="shared" si="116"/>
        <v>21 11 1 11 1 2 1 1 211020100101 0</v>
      </c>
      <c r="D2463">
        <v>21</v>
      </c>
      <c r="E2463">
        <v>11</v>
      </c>
      <c r="F2463">
        <v>1</v>
      </c>
      <c r="G2463">
        <v>11</v>
      </c>
      <c r="H2463">
        <v>1</v>
      </c>
      <c r="I2463">
        <v>2</v>
      </c>
      <c r="J2463">
        <v>1</v>
      </c>
      <c r="K2463">
        <v>1</v>
      </c>
      <c r="L2463" t="s">
        <v>728</v>
      </c>
      <c r="M2463" t="s">
        <v>147</v>
      </c>
      <c r="N2463" s="13">
        <v>2200000</v>
      </c>
      <c r="O2463">
        <v>218655</v>
      </c>
      <c r="P2463">
        <v>2024</v>
      </c>
      <c r="Q2463">
        <v>1053824493</v>
      </c>
      <c r="R2463" t="s">
        <v>3112</v>
      </c>
      <c r="S2463" s="13">
        <v>2200000</v>
      </c>
      <c r="T2463">
        <v>0</v>
      </c>
      <c r="U2463" t="s">
        <v>3113</v>
      </c>
      <c r="V2463" t="s">
        <v>2291</v>
      </c>
      <c r="W2463">
        <v>5004</v>
      </c>
      <c r="X2463">
        <v>0</v>
      </c>
      <c r="Y2463">
        <v>218210</v>
      </c>
      <c r="Z2463">
        <v>20241028</v>
      </c>
      <c r="AA2463">
        <v>2404260596</v>
      </c>
      <c r="AB2463">
        <v>6</v>
      </c>
      <c r="AC2463" t="s">
        <v>2281</v>
      </c>
      <c r="AD2463" t="s">
        <v>2281</v>
      </c>
      <c r="AE2463">
        <v>11101</v>
      </c>
      <c r="AF2463" t="s">
        <v>2281</v>
      </c>
      <c r="AG2463" t="s">
        <v>549</v>
      </c>
      <c r="AH2463">
        <v>260</v>
      </c>
    </row>
    <row r="2464" spans="1:34" hidden="1" x14ac:dyDescent="0.25">
      <c r="A2464" t="str">
        <f t="shared" si="114"/>
        <v>21 11 1 11 2 2 2 0 2120202008 0 218656</v>
      </c>
      <c r="B2464" t="str">
        <f t="shared" si="115"/>
        <v>21 11 1 11 2 2 2 0 2120202008 0 218008</v>
      </c>
      <c r="C2464" t="str">
        <f t="shared" si="116"/>
        <v>21 11 1 11 2 2 2 0 2120202008 0</v>
      </c>
      <c r="D2464">
        <v>21</v>
      </c>
      <c r="E2464">
        <v>11</v>
      </c>
      <c r="F2464">
        <v>1</v>
      </c>
      <c r="G2464">
        <v>11</v>
      </c>
      <c r="H2464">
        <v>2</v>
      </c>
      <c r="I2464">
        <v>2</v>
      </c>
      <c r="J2464">
        <v>2</v>
      </c>
      <c r="K2464">
        <v>0</v>
      </c>
      <c r="L2464" t="s">
        <v>755</v>
      </c>
      <c r="M2464" t="s">
        <v>147</v>
      </c>
      <c r="N2464" s="13">
        <v>6553753</v>
      </c>
      <c r="O2464">
        <v>218656</v>
      </c>
      <c r="P2464">
        <v>2024</v>
      </c>
      <c r="Q2464">
        <v>830095213</v>
      </c>
      <c r="R2464" t="s">
        <v>1188</v>
      </c>
      <c r="S2464" s="13">
        <v>6553753</v>
      </c>
      <c r="T2464">
        <v>0</v>
      </c>
      <c r="U2464" t="s">
        <v>3095</v>
      </c>
      <c r="V2464" t="s">
        <v>2280</v>
      </c>
      <c r="W2464">
        <v>5007</v>
      </c>
      <c r="X2464">
        <v>0</v>
      </c>
      <c r="Y2464">
        <v>218008</v>
      </c>
      <c r="Z2464">
        <v>20241028</v>
      </c>
      <c r="AA2464">
        <v>2401050012</v>
      </c>
      <c r="AB2464">
        <v>20</v>
      </c>
      <c r="AC2464" t="s">
        <v>2281</v>
      </c>
      <c r="AD2464" t="s">
        <v>2281</v>
      </c>
      <c r="AE2464">
        <v>11101</v>
      </c>
      <c r="AF2464" t="s">
        <v>2281</v>
      </c>
      <c r="AG2464" t="s">
        <v>549</v>
      </c>
      <c r="AH2464">
        <v>258</v>
      </c>
    </row>
    <row r="2465" spans="1:34" hidden="1" x14ac:dyDescent="0.25">
      <c r="A2465" t="str">
        <f t="shared" si="114"/>
        <v>21 11 1 11 1 2 1 1 211020100101 0 218657</v>
      </c>
      <c r="B2465" t="str">
        <f t="shared" si="115"/>
        <v>21 11 1 11 1 2 1 1 211020100101 0 218254</v>
      </c>
      <c r="C2465" t="str">
        <f t="shared" si="116"/>
        <v>21 11 1 11 1 2 1 1 211020100101 0</v>
      </c>
      <c r="D2465">
        <v>21</v>
      </c>
      <c r="E2465">
        <v>11</v>
      </c>
      <c r="F2465">
        <v>1</v>
      </c>
      <c r="G2465">
        <v>11</v>
      </c>
      <c r="H2465">
        <v>1</v>
      </c>
      <c r="I2465">
        <v>2</v>
      </c>
      <c r="J2465">
        <v>1</v>
      </c>
      <c r="K2465">
        <v>1</v>
      </c>
      <c r="L2465" t="s">
        <v>728</v>
      </c>
      <c r="M2465" t="s">
        <v>147</v>
      </c>
      <c r="N2465" s="13">
        <v>4857143</v>
      </c>
      <c r="O2465">
        <v>218657</v>
      </c>
      <c r="P2465">
        <v>2024</v>
      </c>
      <c r="Q2465">
        <v>1053795705</v>
      </c>
      <c r="R2465" t="s">
        <v>1144</v>
      </c>
      <c r="S2465" s="13">
        <v>4857143</v>
      </c>
      <c r="T2465">
        <v>0</v>
      </c>
      <c r="U2465" t="s">
        <v>3252</v>
      </c>
      <c r="V2465" t="s">
        <v>2291</v>
      </c>
      <c r="W2465">
        <v>5004</v>
      </c>
      <c r="X2465">
        <v>0</v>
      </c>
      <c r="Y2465">
        <v>218254</v>
      </c>
      <c r="Z2465">
        <v>20241028</v>
      </c>
      <c r="AA2465">
        <v>2405200683</v>
      </c>
      <c r="AB2465">
        <v>5</v>
      </c>
      <c r="AC2465" t="s">
        <v>2281</v>
      </c>
      <c r="AD2465" t="s">
        <v>2281</v>
      </c>
      <c r="AE2465">
        <v>11101</v>
      </c>
      <c r="AF2465" t="s">
        <v>2281</v>
      </c>
      <c r="AG2465" t="s">
        <v>549</v>
      </c>
      <c r="AH2465">
        <v>260</v>
      </c>
    </row>
    <row r="2466" spans="1:34" hidden="1" x14ac:dyDescent="0.25">
      <c r="A2466" t="str">
        <f t="shared" si="114"/>
        <v>21 1 3 11 5 1 3 0 0 4599007 218658</v>
      </c>
      <c r="B2466" t="str">
        <f t="shared" si="115"/>
        <v>21 1 3 11 5 1 3 0 0 4599007 218043</v>
      </c>
      <c r="C2466" t="str">
        <f t="shared" si="116"/>
        <v>21 1 3 11 5 1 3 0 0 4599007</v>
      </c>
      <c r="D2466">
        <v>21</v>
      </c>
      <c r="E2466">
        <v>1</v>
      </c>
      <c r="F2466">
        <v>3</v>
      </c>
      <c r="G2466">
        <v>11</v>
      </c>
      <c r="H2466">
        <v>5</v>
      </c>
      <c r="I2466">
        <v>1</v>
      </c>
      <c r="J2466">
        <v>3</v>
      </c>
      <c r="K2466">
        <v>0</v>
      </c>
      <c r="L2466" t="s">
        <v>147</v>
      </c>
      <c r="M2466" t="s">
        <v>150</v>
      </c>
      <c r="N2466" s="13">
        <v>4928194</v>
      </c>
      <c r="O2466">
        <v>218658</v>
      </c>
      <c r="P2466">
        <v>2024</v>
      </c>
      <c r="Q2466">
        <v>810000725</v>
      </c>
      <c r="R2466" t="s">
        <v>1102</v>
      </c>
      <c r="S2466" s="13">
        <v>4928194</v>
      </c>
      <c r="T2466">
        <v>144947</v>
      </c>
      <c r="U2466" t="s">
        <v>3123</v>
      </c>
      <c r="V2466" t="s">
        <v>3412</v>
      </c>
      <c r="W2466">
        <v>5004</v>
      </c>
      <c r="X2466">
        <v>2305</v>
      </c>
      <c r="Y2466">
        <v>218043</v>
      </c>
      <c r="Z2466">
        <v>20241028</v>
      </c>
      <c r="AA2466">
        <v>2401190193</v>
      </c>
      <c r="AB2466">
        <v>9</v>
      </c>
      <c r="AC2466" t="s">
        <v>2281</v>
      </c>
      <c r="AD2466" t="s">
        <v>2281</v>
      </c>
      <c r="AE2466">
        <v>11101</v>
      </c>
      <c r="AF2466" t="s">
        <v>2281</v>
      </c>
      <c r="AG2466" t="s">
        <v>549</v>
      </c>
      <c r="AH2466">
        <v>261</v>
      </c>
    </row>
    <row r="2467" spans="1:34" hidden="1" x14ac:dyDescent="0.25">
      <c r="A2467" t="str">
        <f t="shared" si="114"/>
        <v>21 1 3 11 5 1 3 0 0 4599007 218659</v>
      </c>
      <c r="B2467" t="str">
        <f t="shared" si="115"/>
        <v>21 1 3 11 5 1 3 0 0 4599007 218048</v>
      </c>
      <c r="C2467" t="str">
        <f t="shared" si="116"/>
        <v>21 1 3 11 5 1 3 0 0 4599007</v>
      </c>
      <c r="D2467">
        <v>21</v>
      </c>
      <c r="E2467">
        <v>1</v>
      </c>
      <c r="F2467">
        <v>3</v>
      </c>
      <c r="G2467">
        <v>11</v>
      </c>
      <c r="H2467">
        <v>5</v>
      </c>
      <c r="I2467">
        <v>1</v>
      </c>
      <c r="J2467">
        <v>3</v>
      </c>
      <c r="K2467">
        <v>0</v>
      </c>
      <c r="L2467" t="s">
        <v>147</v>
      </c>
      <c r="M2467" t="s">
        <v>150</v>
      </c>
      <c r="N2467" s="13">
        <v>1430754</v>
      </c>
      <c r="O2467">
        <v>218659</v>
      </c>
      <c r="P2467">
        <v>2024</v>
      </c>
      <c r="Q2467">
        <v>900807744</v>
      </c>
      <c r="R2467" t="s">
        <v>1103</v>
      </c>
      <c r="S2467" s="13">
        <v>1430754</v>
      </c>
      <c r="T2467">
        <v>50076</v>
      </c>
      <c r="U2467" t="s">
        <v>3141</v>
      </c>
      <c r="V2467" t="s">
        <v>3413</v>
      </c>
      <c r="W2467">
        <v>5004</v>
      </c>
      <c r="X2467">
        <v>2313</v>
      </c>
      <c r="Y2467">
        <v>218048</v>
      </c>
      <c r="Z2467">
        <v>20241028</v>
      </c>
      <c r="AA2467">
        <v>2401240219</v>
      </c>
      <c r="AB2467">
        <v>9</v>
      </c>
      <c r="AC2467" t="s">
        <v>2281</v>
      </c>
      <c r="AD2467" t="s">
        <v>2281</v>
      </c>
      <c r="AE2467">
        <v>11101</v>
      </c>
      <c r="AF2467" t="s">
        <v>2281</v>
      </c>
      <c r="AG2467" t="s">
        <v>549</v>
      </c>
      <c r="AH2467">
        <v>261</v>
      </c>
    </row>
    <row r="2468" spans="1:34" hidden="1" x14ac:dyDescent="0.25">
      <c r="A2468" t="str">
        <f t="shared" si="114"/>
        <v>21 1 3 11 5 1 3 0 0 4599007 218660</v>
      </c>
      <c r="B2468" t="str">
        <f t="shared" si="115"/>
        <v>21 1 3 11 5 1 3 0 0 4599007 218157</v>
      </c>
      <c r="C2468" t="str">
        <f t="shared" si="116"/>
        <v>21 1 3 11 5 1 3 0 0 4599007</v>
      </c>
      <c r="D2468">
        <v>21</v>
      </c>
      <c r="E2468">
        <v>1</v>
      </c>
      <c r="F2468">
        <v>3</v>
      </c>
      <c r="G2468">
        <v>11</v>
      </c>
      <c r="H2468">
        <v>5</v>
      </c>
      <c r="I2468">
        <v>1</v>
      </c>
      <c r="J2468">
        <v>3</v>
      </c>
      <c r="K2468">
        <v>0</v>
      </c>
      <c r="L2468" t="s">
        <v>147</v>
      </c>
      <c r="M2468" t="s">
        <v>150</v>
      </c>
      <c r="N2468" s="13">
        <v>6949246</v>
      </c>
      <c r="O2468">
        <v>218660</v>
      </c>
      <c r="P2468">
        <v>2024</v>
      </c>
      <c r="Q2468">
        <v>900807744</v>
      </c>
      <c r="R2468" t="s">
        <v>1103</v>
      </c>
      <c r="S2468" s="13">
        <v>6949246</v>
      </c>
      <c r="T2468">
        <v>243224</v>
      </c>
      <c r="U2468" t="s">
        <v>3141</v>
      </c>
      <c r="V2468" t="s">
        <v>3413</v>
      </c>
      <c r="W2468">
        <v>5004</v>
      </c>
      <c r="X2468">
        <v>2313</v>
      </c>
      <c r="Y2468">
        <v>218157</v>
      </c>
      <c r="Z2468">
        <v>20241028</v>
      </c>
      <c r="AA2468">
        <v>2401240219</v>
      </c>
      <c r="AB2468">
        <v>9</v>
      </c>
      <c r="AC2468" t="s">
        <v>2281</v>
      </c>
      <c r="AD2468" t="s">
        <v>2281</v>
      </c>
      <c r="AE2468">
        <v>11101</v>
      </c>
      <c r="AF2468" t="s">
        <v>2281</v>
      </c>
      <c r="AG2468" t="s">
        <v>549</v>
      </c>
      <c r="AH2468">
        <v>261</v>
      </c>
    </row>
    <row r="2469" spans="1:34" hidden="1" x14ac:dyDescent="0.25">
      <c r="A2469" t="str">
        <f t="shared" si="114"/>
        <v>21 4 3 11 5 1 5 1 0 4599028 218661</v>
      </c>
      <c r="B2469" t="str">
        <f t="shared" si="115"/>
        <v>21 4 3 11 5 1 5 1 0 4599028 218251</v>
      </c>
      <c r="C2469" t="str">
        <f t="shared" si="116"/>
        <v>21 4 3 11 5 1 5 1 0 4599028</v>
      </c>
      <c r="D2469">
        <v>21</v>
      </c>
      <c r="E2469">
        <v>4</v>
      </c>
      <c r="F2469">
        <v>3</v>
      </c>
      <c r="G2469">
        <v>11</v>
      </c>
      <c r="H2469">
        <v>5</v>
      </c>
      <c r="I2469">
        <v>1</v>
      </c>
      <c r="J2469">
        <v>5</v>
      </c>
      <c r="K2469">
        <v>1</v>
      </c>
      <c r="L2469" t="s">
        <v>147</v>
      </c>
      <c r="M2469" t="s">
        <v>151</v>
      </c>
      <c r="N2469" s="13">
        <v>809300</v>
      </c>
      <c r="O2469">
        <v>218661</v>
      </c>
      <c r="P2469">
        <v>2024</v>
      </c>
      <c r="Q2469">
        <v>800044967</v>
      </c>
      <c r="R2469" t="s">
        <v>1108</v>
      </c>
      <c r="S2469" s="13">
        <v>809300</v>
      </c>
      <c r="T2469">
        <v>0</v>
      </c>
      <c r="U2469" t="s">
        <v>3304</v>
      </c>
      <c r="V2469" t="s">
        <v>3414</v>
      </c>
      <c r="W2469">
        <v>5016</v>
      </c>
      <c r="X2469">
        <v>0</v>
      </c>
      <c r="Y2469">
        <v>218251</v>
      </c>
      <c r="Z2469">
        <v>20241028</v>
      </c>
      <c r="AA2469">
        <v>2405160658</v>
      </c>
      <c r="AB2469">
        <v>4</v>
      </c>
      <c r="AC2469" t="s">
        <v>2281</v>
      </c>
      <c r="AD2469" t="s">
        <v>2281</v>
      </c>
      <c r="AE2469">
        <v>11101</v>
      </c>
      <c r="AF2469" t="s">
        <v>2281</v>
      </c>
      <c r="AG2469" t="s">
        <v>549</v>
      </c>
      <c r="AH2469">
        <v>251</v>
      </c>
    </row>
    <row r="2470" spans="1:34" hidden="1" x14ac:dyDescent="0.25">
      <c r="A2470" t="str">
        <f t="shared" si="114"/>
        <v>21 11 1 11 1 2 1 1 211020100101 0 218662</v>
      </c>
      <c r="B2470" t="str">
        <f t="shared" si="115"/>
        <v>21 11 1 11 1 2 1 1 211020100101 0 218455</v>
      </c>
      <c r="C2470" t="str">
        <f t="shared" si="116"/>
        <v>21 11 1 11 1 2 1 1 211020100101 0</v>
      </c>
      <c r="D2470">
        <v>21</v>
      </c>
      <c r="E2470">
        <v>11</v>
      </c>
      <c r="F2470">
        <v>1</v>
      </c>
      <c r="G2470">
        <v>11</v>
      </c>
      <c r="H2470">
        <v>1</v>
      </c>
      <c r="I2470">
        <v>2</v>
      </c>
      <c r="J2470">
        <v>1</v>
      </c>
      <c r="K2470">
        <v>1</v>
      </c>
      <c r="L2470" t="s">
        <v>728</v>
      </c>
      <c r="M2470" t="s">
        <v>147</v>
      </c>
      <c r="N2470" s="13">
        <v>5666666</v>
      </c>
      <c r="O2470">
        <v>218662</v>
      </c>
      <c r="P2470">
        <v>2024</v>
      </c>
      <c r="Q2470">
        <v>75104128</v>
      </c>
      <c r="R2470" t="s">
        <v>1154</v>
      </c>
      <c r="S2470" s="13">
        <v>5666666</v>
      </c>
      <c r="T2470">
        <v>0</v>
      </c>
      <c r="U2470" t="s">
        <v>3415</v>
      </c>
      <c r="V2470" t="s">
        <v>2291</v>
      </c>
      <c r="W2470">
        <v>5004</v>
      </c>
      <c r="X2470">
        <v>0</v>
      </c>
      <c r="Y2470">
        <v>218455</v>
      </c>
      <c r="Z2470">
        <v>20241028</v>
      </c>
      <c r="AA2470">
        <v>2409231086</v>
      </c>
      <c r="AB2470">
        <v>1</v>
      </c>
      <c r="AC2470" t="s">
        <v>2281</v>
      </c>
      <c r="AD2470" t="s">
        <v>2281</v>
      </c>
      <c r="AE2470">
        <v>11101</v>
      </c>
      <c r="AF2470" t="s">
        <v>2281</v>
      </c>
      <c r="AG2470" t="s">
        <v>549</v>
      </c>
      <c r="AH2470">
        <v>260</v>
      </c>
    </row>
    <row r="2471" spans="1:34" hidden="1" x14ac:dyDescent="0.25">
      <c r="A2471" t="str">
        <f t="shared" si="114"/>
        <v>21 5 3 22 4 203 5 44 0 4599023 218663</v>
      </c>
      <c r="B2471" t="str">
        <f t="shared" si="115"/>
        <v>21 5 3 22 4 203 5 44 0 4599023 218468</v>
      </c>
      <c r="C2471" t="str">
        <f t="shared" si="116"/>
        <v>21 5 3 22 4 203 5 44 0 4599023</v>
      </c>
      <c r="D2471">
        <v>21</v>
      </c>
      <c r="E2471">
        <v>5</v>
      </c>
      <c r="F2471">
        <v>3</v>
      </c>
      <c r="G2471">
        <v>22</v>
      </c>
      <c r="H2471">
        <v>4</v>
      </c>
      <c r="I2471">
        <v>203</v>
      </c>
      <c r="J2471">
        <v>5</v>
      </c>
      <c r="K2471">
        <v>44</v>
      </c>
      <c r="L2471" t="s">
        <v>147</v>
      </c>
      <c r="M2471" t="s">
        <v>152</v>
      </c>
      <c r="N2471" s="13">
        <v>1111500</v>
      </c>
      <c r="O2471">
        <v>218663</v>
      </c>
      <c r="P2471">
        <v>2024</v>
      </c>
      <c r="Q2471">
        <v>890803025</v>
      </c>
      <c r="R2471" t="s">
        <v>1118</v>
      </c>
      <c r="S2471" s="13">
        <v>1111500</v>
      </c>
      <c r="T2471">
        <v>0</v>
      </c>
      <c r="U2471" t="s">
        <v>3416</v>
      </c>
      <c r="V2471" t="s">
        <v>3417</v>
      </c>
      <c r="W2471">
        <v>5004</v>
      </c>
      <c r="X2471">
        <v>0</v>
      </c>
      <c r="Y2471">
        <v>218468</v>
      </c>
      <c r="Z2471">
        <v>20241028</v>
      </c>
      <c r="AA2471">
        <v>0</v>
      </c>
      <c r="AB2471">
        <v>0</v>
      </c>
      <c r="AC2471" t="s">
        <v>2281</v>
      </c>
      <c r="AD2471" t="s">
        <v>2281</v>
      </c>
      <c r="AE2471">
        <v>21301</v>
      </c>
      <c r="AF2471" t="s">
        <v>2281</v>
      </c>
      <c r="AG2471" t="s">
        <v>569</v>
      </c>
      <c r="AH2471">
        <v>337</v>
      </c>
    </row>
    <row r="2472" spans="1:34" hidden="1" x14ac:dyDescent="0.25">
      <c r="A2472" t="str">
        <f t="shared" si="114"/>
        <v>21 11 1 11 1 2 1 0 211020100101 0 218664</v>
      </c>
      <c r="B2472" t="str">
        <f t="shared" si="115"/>
        <v>21 11 1 11 1 2 1 0 211020100101 0 218144</v>
      </c>
      <c r="C2472" t="str">
        <f t="shared" si="116"/>
        <v>21 11 1 11 1 2 1 0 211020100101 0</v>
      </c>
      <c r="D2472">
        <v>21</v>
      </c>
      <c r="E2472">
        <v>11</v>
      </c>
      <c r="F2472">
        <v>1</v>
      </c>
      <c r="G2472">
        <v>11</v>
      </c>
      <c r="H2472">
        <v>1</v>
      </c>
      <c r="I2472">
        <v>2</v>
      </c>
      <c r="J2472">
        <v>1</v>
      </c>
      <c r="K2472">
        <v>0</v>
      </c>
      <c r="L2472" t="s">
        <v>728</v>
      </c>
      <c r="M2472" t="s">
        <v>147</v>
      </c>
      <c r="N2472" s="13">
        <v>15738602</v>
      </c>
      <c r="O2472">
        <v>218664</v>
      </c>
      <c r="P2472">
        <v>2024</v>
      </c>
      <c r="Q2472">
        <v>890801053</v>
      </c>
      <c r="R2472" t="s">
        <v>784</v>
      </c>
      <c r="S2472" s="13">
        <v>15738602</v>
      </c>
      <c r="T2472">
        <v>0</v>
      </c>
      <c r="U2472" t="s">
        <v>3418</v>
      </c>
      <c r="V2472" t="s">
        <v>2342</v>
      </c>
      <c r="W2472">
        <v>5001</v>
      </c>
      <c r="X2472">
        <v>0</v>
      </c>
      <c r="Y2472">
        <v>218144</v>
      </c>
      <c r="Z2472">
        <v>20241029</v>
      </c>
      <c r="AA2472">
        <v>2024102020</v>
      </c>
      <c r="AB2472">
        <v>0</v>
      </c>
      <c r="AC2472" t="s">
        <v>2281</v>
      </c>
      <c r="AD2472" t="s">
        <v>2281</v>
      </c>
      <c r="AE2472">
        <v>11101</v>
      </c>
      <c r="AF2472" t="s">
        <v>2281</v>
      </c>
      <c r="AG2472" t="s">
        <v>549</v>
      </c>
      <c r="AH2472">
        <v>100</v>
      </c>
    </row>
    <row r="2473" spans="1:34" hidden="1" x14ac:dyDescent="0.25">
      <c r="A2473" t="str">
        <f t="shared" si="114"/>
        <v>21 11 1 11 1 1 1 0 211010100101 0 218666</v>
      </c>
      <c r="B2473" t="str">
        <f t="shared" si="115"/>
        <v>21 11 1 11 1 1 1 0 211010100101 0 218503</v>
      </c>
      <c r="C2473" t="str">
        <f t="shared" si="116"/>
        <v>21 11 1 11 1 1 1 0 211010100101 0</v>
      </c>
      <c r="D2473">
        <v>21</v>
      </c>
      <c r="E2473">
        <v>11</v>
      </c>
      <c r="F2473">
        <v>1</v>
      </c>
      <c r="G2473">
        <v>11</v>
      </c>
      <c r="H2473">
        <v>1</v>
      </c>
      <c r="I2473">
        <v>1</v>
      </c>
      <c r="J2473">
        <v>1</v>
      </c>
      <c r="K2473">
        <v>0</v>
      </c>
      <c r="L2473" t="s">
        <v>731</v>
      </c>
      <c r="M2473" t="s">
        <v>147</v>
      </c>
      <c r="N2473" s="13">
        <v>946729262</v>
      </c>
      <c r="O2473">
        <v>218666</v>
      </c>
      <c r="P2473">
        <v>2024</v>
      </c>
      <c r="Q2473">
        <v>890801053</v>
      </c>
      <c r="R2473" t="s">
        <v>784</v>
      </c>
      <c r="S2473" s="13">
        <v>1174916875</v>
      </c>
      <c r="T2473">
        <v>0</v>
      </c>
      <c r="U2473" t="s">
        <v>3419</v>
      </c>
      <c r="V2473" t="s">
        <v>2342</v>
      </c>
      <c r="W2473">
        <v>5001</v>
      </c>
      <c r="X2473">
        <v>0</v>
      </c>
      <c r="Y2473">
        <v>218503</v>
      </c>
      <c r="Z2473">
        <v>20241030</v>
      </c>
      <c r="AA2473">
        <v>2024102010</v>
      </c>
      <c r="AB2473">
        <v>0</v>
      </c>
      <c r="AC2473" t="s">
        <v>2281</v>
      </c>
      <c r="AD2473" t="s">
        <v>2281</v>
      </c>
      <c r="AE2473">
        <v>11101</v>
      </c>
      <c r="AF2473" t="s">
        <v>2281</v>
      </c>
      <c r="AG2473" t="s">
        <v>549</v>
      </c>
      <c r="AH2473">
        <v>100</v>
      </c>
    </row>
    <row r="2474" spans="1:34" hidden="1" x14ac:dyDescent="0.25">
      <c r="A2474" t="str">
        <f t="shared" si="114"/>
        <v>21 11 1 11 1 1 2 0 211010300103 0 218666</v>
      </c>
      <c r="B2474" t="str">
        <f t="shared" si="115"/>
        <v>21 11 1 11 1 1 2 0 211010300103 0 218503</v>
      </c>
      <c r="C2474" t="str">
        <f t="shared" si="116"/>
        <v>21 11 1 11 1 1 2 0 211010300103 0</v>
      </c>
      <c r="D2474">
        <v>21</v>
      </c>
      <c r="E2474">
        <v>11</v>
      </c>
      <c r="F2474">
        <v>1</v>
      </c>
      <c r="G2474">
        <v>11</v>
      </c>
      <c r="H2474">
        <v>1</v>
      </c>
      <c r="I2474">
        <v>1</v>
      </c>
      <c r="J2474">
        <v>2</v>
      </c>
      <c r="K2474">
        <v>0</v>
      </c>
      <c r="L2474" t="s">
        <v>732</v>
      </c>
      <c r="M2474" t="s">
        <v>147</v>
      </c>
      <c r="N2474" s="13">
        <v>5495374</v>
      </c>
      <c r="O2474">
        <v>218666</v>
      </c>
      <c r="P2474">
        <v>2024</v>
      </c>
      <c r="Q2474">
        <v>890801053</v>
      </c>
      <c r="R2474" t="s">
        <v>784</v>
      </c>
      <c r="S2474" s="13">
        <v>1174916875</v>
      </c>
      <c r="T2474">
        <v>0</v>
      </c>
      <c r="U2474" t="s">
        <v>3419</v>
      </c>
      <c r="V2474" t="s">
        <v>2342</v>
      </c>
      <c r="W2474">
        <v>5001</v>
      </c>
      <c r="X2474">
        <v>0</v>
      </c>
      <c r="Y2474">
        <v>218503</v>
      </c>
      <c r="Z2474">
        <v>20241030</v>
      </c>
      <c r="AA2474">
        <v>2024102010</v>
      </c>
      <c r="AB2474">
        <v>0</v>
      </c>
      <c r="AC2474" t="s">
        <v>2281</v>
      </c>
      <c r="AD2474" t="s">
        <v>2281</v>
      </c>
      <c r="AE2474">
        <v>11101</v>
      </c>
      <c r="AF2474" t="s">
        <v>2281</v>
      </c>
      <c r="AG2474" t="s">
        <v>549</v>
      </c>
      <c r="AH2474">
        <v>100</v>
      </c>
    </row>
    <row r="2475" spans="1:34" hidden="1" x14ac:dyDescent="0.25">
      <c r="A2475" t="str">
        <f t="shared" si="114"/>
        <v>21 11 1 11 1 1 3 0 211010100102 0 218666</v>
      </c>
      <c r="B2475" t="str">
        <f t="shared" si="115"/>
        <v>21 11 1 11 1 1 3 0 211010100102 0 218503</v>
      </c>
      <c r="C2475" t="str">
        <f t="shared" si="116"/>
        <v>21 11 1 11 1 1 3 0 211010100102 0</v>
      </c>
      <c r="D2475">
        <v>21</v>
      </c>
      <c r="E2475">
        <v>11</v>
      </c>
      <c r="F2475">
        <v>1</v>
      </c>
      <c r="G2475">
        <v>11</v>
      </c>
      <c r="H2475">
        <v>1</v>
      </c>
      <c r="I2475">
        <v>1</v>
      </c>
      <c r="J2475">
        <v>3</v>
      </c>
      <c r="K2475">
        <v>0</v>
      </c>
      <c r="L2475" t="s">
        <v>733</v>
      </c>
      <c r="M2475" t="s">
        <v>147</v>
      </c>
      <c r="N2475" s="13">
        <v>111113739</v>
      </c>
      <c r="O2475">
        <v>218666</v>
      </c>
      <c r="P2475">
        <v>2024</v>
      </c>
      <c r="Q2475">
        <v>890801053</v>
      </c>
      <c r="R2475" t="s">
        <v>784</v>
      </c>
      <c r="S2475" s="13">
        <v>1174916875</v>
      </c>
      <c r="T2475">
        <v>0</v>
      </c>
      <c r="U2475" t="s">
        <v>3419</v>
      </c>
      <c r="V2475" t="s">
        <v>2342</v>
      </c>
      <c r="W2475">
        <v>5001</v>
      </c>
      <c r="X2475">
        <v>0</v>
      </c>
      <c r="Y2475">
        <v>218503</v>
      </c>
      <c r="Z2475">
        <v>20241030</v>
      </c>
      <c r="AA2475">
        <v>2024102010</v>
      </c>
      <c r="AB2475">
        <v>0</v>
      </c>
      <c r="AC2475" t="s">
        <v>2281</v>
      </c>
      <c r="AD2475" t="s">
        <v>2281</v>
      </c>
      <c r="AE2475">
        <v>11101</v>
      </c>
      <c r="AF2475" t="s">
        <v>2281</v>
      </c>
      <c r="AG2475" t="s">
        <v>549</v>
      </c>
      <c r="AH2475">
        <v>100</v>
      </c>
    </row>
    <row r="2476" spans="1:34" hidden="1" x14ac:dyDescent="0.25">
      <c r="A2476" t="str">
        <f t="shared" si="114"/>
        <v>21 11 1 11 1 1 7 0 21101010010802 0 218666</v>
      </c>
      <c r="B2476" t="str">
        <f t="shared" si="115"/>
        <v>21 11 1 11 1 1 7 0 21101010010802 0 218503</v>
      </c>
      <c r="C2476" t="str">
        <f t="shared" si="116"/>
        <v>21 11 1 11 1 1 7 0 21101010010802 0</v>
      </c>
      <c r="D2476">
        <v>21</v>
      </c>
      <c r="E2476">
        <v>11</v>
      </c>
      <c r="F2476">
        <v>1</v>
      </c>
      <c r="G2476">
        <v>11</v>
      </c>
      <c r="H2476">
        <v>1</v>
      </c>
      <c r="I2476">
        <v>1</v>
      </c>
      <c r="J2476">
        <v>7</v>
      </c>
      <c r="K2476">
        <v>0</v>
      </c>
      <c r="L2476" t="s">
        <v>737</v>
      </c>
      <c r="M2476" t="s">
        <v>147</v>
      </c>
      <c r="N2476" s="13">
        <v>60449150</v>
      </c>
      <c r="O2476">
        <v>218666</v>
      </c>
      <c r="P2476">
        <v>2024</v>
      </c>
      <c r="Q2476">
        <v>890801053</v>
      </c>
      <c r="R2476" t="s">
        <v>784</v>
      </c>
      <c r="S2476" s="13">
        <v>1174916875</v>
      </c>
      <c r="T2476">
        <v>0</v>
      </c>
      <c r="U2476" t="s">
        <v>3419</v>
      </c>
      <c r="V2476" t="s">
        <v>2342</v>
      </c>
      <c r="W2476">
        <v>5001</v>
      </c>
      <c r="X2476">
        <v>0</v>
      </c>
      <c r="Y2476">
        <v>218503</v>
      </c>
      <c r="Z2476">
        <v>20241030</v>
      </c>
      <c r="AA2476">
        <v>2024102010</v>
      </c>
      <c r="AB2476">
        <v>0</v>
      </c>
      <c r="AC2476" t="s">
        <v>2281</v>
      </c>
      <c r="AD2476" t="s">
        <v>2281</v>
      </c>
      <c r="AE2476">
        <v>11101</v>
      </c>
      <c r="AF2476" t="s">
        <v>2281</v>
      </c>
      <c r="AG2476" t="s">
        <v>549</v>
      </c>
      <c r="AH2476">
        <v>100</v>
      </c>
    </row>
    <row r="2477" spans="1:34" hidden="1" x14ac:dyDescent="0.25">
      <c r="A2477" t="str">
        <f t="shared" si="114"/>
        <v>21 11 1 11 1 1 9 0 211010100105 0 218666</v>
      </c>
      <c r="B2477" t="str">
        <f t="shared" si="115"/>
        <v>21 11 1 11 1 1 9 0 211010100105 0 218503</v>
      </c>
      <c r="C2477" t="str">
        <f t="shared" si="116"/>
        <v>21 11 1 11 1 1 9 0 211010100105 0</v>
      </c>
      <c r="D2477">
        <v>21</v>
      </c>
      <c r="E2477">
        <v>11</v>
      </c>
      <c r="F2477">
        <v>1</v>
      </c>
      <c r="G2477">
        <v>11</v>
      </c>
      <c r="H2477">
        <v>1</v>
      </c>
      <c r="I2477">
        <v>1</v>
      </c>
      <c r="J2477">
        <v>9</v>
      </c>
      <c r="K2477">
        <v>0</v>
      </c>
      <c r="L2477" t="s">
        <v>739</v>
      </c>
      <c r="M2477" t="s">
        <v>147</v>
      </c>
      <c r="N2477" s="13">
        <v>18862200</v>
      </c>
      <c r="O2477">
        <v>218666</v>
      </c>
      <c r="P2477">
        <v>2024</v>
      </c>
      <c r="Q2477">
        <v>890801053</v>
      </c>
      <c r="R2477" t="s">
        <v>784</v>
      </c>
      <c r="S2477" s="13">
        <v>1174916875</v>
      </c>
      <c r="T2477">
        <v>0</v>
      </c>
      <c r="U2477" t="s">
        <v>3419</v>
      </c>
      <c r="V2477" t="s">
        <v>2342</v>
      </c>
      <c r="W2477">
        <v>5001</v>
      </c>
      <c r="X2477">
        <v>0</v>
      </c>
      <c r="Y2477">
        <v>218503</v>
      </c>
      <c r="Z2477">
        <v>20241030</v>
      </c>
      <c r="AA2477">
        <v>2024102010</v>
      </c>
      <c r="AB2477">
        <v>0</v>
      </c>
      <c r="AC2477" t="s">
        <v>2281</v>
      </c>
      <c r="AD2477" t="s">
        <v>2281</v>
      </c>
      <c r="AE2477">
        <v>11101</v>
      </c>
      <c r="AF2477" t="s">
        <v>2281</v>
      </c>
      <c r="AG2477" t="s">
        <v>549</v>
      </c>
      <c r="AH2477">
        <v>100</v>
      </c>
    </row>
    <row r="2478" spans="1:34" hidden="1" x14ac:dyDescent="0.25">
      <c r="A2478" t="str">
        <f t="shared" si="114"/>
        <v>21 11 1 11 1 1 12 0 211010100107 0 218666</v>
      </c>
      <c r="B2478" t="str">
        <f t="shared" si="115"/>
        <v>21 11 1 11 1 1 12 0 211010100107 0 218503</v>
      </c>
      <c r="C2478" t="str">
        <f t="shared" si="116"/>
        <v>21 11 1 11 1 1 12 0 211010100107 0</v>
      </c>
      <c r="D2478">
        <v>21</v>
      </c>
      <c r="E2478">
        <v>11</v>
      </c>
      <c r="F2478">
        <v>1</v>
      </c>
      <c r="G2478">
        <v>11</v>
      </c>
      <c r="H2478">
        <v>1</v>
      </c>
      <c r="I2478">
        <v>1</v>
      </c>
      <c r="J2478">
        <v>12</v>
      </c>
      <c r="K2478">
        <v>0</v>
      </c>
      <c r="L2478" t="s">
        <v>742</v>
      </c>
      <c r="M2478" t="s">
        <v>147</v>
      </c>
      <c r="N2478" s="13">
        <v>21501960</v>
      </c>
      <c r="O2478">
        <v>218666</v>
      </c>
      <c r="P2478">
        <v>2024</v>
      </c>
      <c r="Q2478">
        <v>890801053</v>
      </c>
      <c r="R2478" t="s">
        <v>784</v>
      </c>
      <c r="S2478" s="13">
        <v>1174916875</v>
      </c>
      <c r="T2478">
        <v>0</v>
      </c>
      <c r="U2478" t="s">
        <v>3419</v>
      </c>
      <c r="V2478" t="s">
        <v>2342</v>
      </c>
      <c r="W2478">
        <v>5001</v>
      </c>
      <c r="X2478">
        <v>0</v>
      </c>
      <c r="Y2478">
        <v>218503</v>
      </c>
      <c r="Z2478">
        <v>20241030</v>
      </c>
      <c r="AA2478">
        <v>2024102010</v>
      </c>
      <c r="AB2478">
        <v>0</v>
      </c>
      <c r="AC2478" t="s">
        <v>2281</v>
      </c>
      <c r="AD2478" t="s">
        <v>2281</v>
      </c>
      <c r="AE2478">
        <v>11101</v>
      </c>
      <c r="AF2478" t="s">
        <v>2281</v>
      </c>
      <c r="AG2478" t="s">
        <v>549</v>
      </c>
      <c r="AH2478">
        <v>100</v>
      </c>
    </row>
    <row r="2479" spans="1:34" hidden="1" x14ac:dyDescent="0.25">
      <c r="A2479" t="str">
        <f t="shared" si="114"/>
        <v>21 11 1 11 1 1 15 0 211010100104 0 218666</v>
      </c>
      <c r="B2479" t="str">
        <f t="shared" si="115"/>
        <v>21 11 1 11 1 1 15 0 211010100104 0 218503</v>
      </c>
      <c r="C2479" t="str">
        <f t="shared" si="116"/>
        <v>21 11 1 11 1 1 15 0 211010100104 0</v>
      </c>
      <c r="D2479">
        <v>21</v>
      </c>
      <c r="E2479">
        <v>11</v>
      </c>
      <c r="F2479">
        <v>1</v>
      </c>
      <c r="G2479">
        <v>11</v>
      </c>
      <c r="H2479">
        <v>1</v>
      </c>
      <c r="I2479">
        <v>1</v>
      </c>
      <c r="J2479">
        <v>15</v>
      </c>
      <c r="K2479">
        <v>0</v>
      </c>
      <c r="L2479" t="s">
        <v>744</v>
      </c>
      <c r="M2479" t="s">
        <v>147</v>
      </c>
      <c r="N2479" s="13">
        <v>10765190</v>
      </c>
      <c r="O2479">
        <v>218666</v>
      </c>
      <c r="P2479">
        <v>2024</v>
      </c>
      <c r="Q2479">
        <v>890801053</v>
      </c>
      <c r="R2479" t="s">
        <v>784</v>
      </c>
      <c r="S2479" s="13">
        <v>1174916875</v>
      </c>
      <c r="T2479">
        <v>0</v>
      </c>
      <c r="U2479" t="s">
        <v>3419</v>
      </c>
      <c r="V2479" t="s">
        <v>2342</v>
      </c>
      <c r="W2479">
        <v>5001</v>
      </c>
      <c r="X2479">
        <v>0</v>
      </c>
      <c r="Y2479">
        <v>218503</v>
      </c>
      <c r="Z2479">
        <v>20241030</v>
      </c>
      <c r="AA2479">
        <v>2024102010</v>
      </c>
      <c r="AB2479">
        <v>0</v>
      </c>
      <c r="AC2479" t="s">
        <v>2281</v>
      </c>
      <c r="AD2479" t="s">
        <v>2281</v>
      </c>
      <c r="AE2479">
        <v>11101</v>
      </c>
      <c r="AF2479" t="s">
        <v>2281</v>
      </c>
      <c r="AG2479" t="s">
        <v>549</v>
      </c>
      <c r="AH2479">
        <v>100</v>
      </c>
    </row>
    <row r="2480" spans="1:34" hidden="1" x14ac:dyDescent="0.25">
      <c r="A2480" t="str">
        <f t="shared" si="114"/>
        <v>21 11 1 22 1 1 3 0 211010100101 0 218667</v>
      </c>
      <c r="B2480" t="str">
        <f t="shared" si="115"/>
        <v>21 11 1 22 1 1 3 0 211010100101 0 218503</v>
      </c>
      <c r="C2480" t="str">
        <f t="shared" si="116"/>
        <v>21 11 1 22 1 1 3 0 211010100101 0</v>
      </c>
      <c r="D2480">
        <v>21</v>
      </c>
      <c r="E2480">
        <v>11</v>
      </c>
      <c r="F2480">
        <v>1</v>
      </c>
      <c r="G2480">
        <v>22</v>
      </c>
      <c r="H2480">
        <v>1</v>
      </c>
      <c r="I2480">
        <v>1</v>
      </c>
      <c r="J2480">
        <v>3</v>
      </c>
      <c r="K2480">
        <v>0</v>
      </c>
      <c r="L2480" t="s">
        <v>731</v>
      </c>
      <c r="M2480" t="s">
        <v>147</v>
      </c>
      <c r="N2480" s="13">
        <v>400000000</v>
      </c>
      <c r="O2480">
        <v>218667</v>
      </c>
      <c r="P2480">
        <v>2024</v>
      </c>
      <c r="Q2480">
        <v>890801053</v>
      </c>
      <c r="R2480" t="s">
        <v>784</v>
      </c>
      <c r="S2480" s="13">
        <v>400000000</v>
      </c>
      <c r="T2480">
        <v>0</v>
      </c>
      <c r="U2480" t="s">
        <v>3419</v>
      </c>
      <c r="V2480" t="s">
        <v>2342</v>
      </c>
      <c r="W2480">
        <v>5001</v>
      </c>
      <c r="X2480">
        <v>0</v>
      </c>
      <c r="Y2480">
        <v>218503</v>
      </c>
      <c r="Z2480">
        <v>20241030</v>
      </c>
      <c r="AA2480">
        <v>2024102010</v>
      </c>
      <c r="AB2480">
        <v>0</v>
      </c>
      <c r="AC2480" t="s">
        <v>2281</v>
      </c>
      <c r="AD2480" t="s">
        <v>2281</v>
      </c>
      <c r="AE2480">
        <v>11229</v>
      </c>
      <c r="AF2480" t="s">
        <v>2281</v>
      </c>
      <c r="AG2480" t="s">
        <v>639</v>
      </c>
      <c r="AH2480">
        <v>100</v>
      </c>
    </row>
    <row r="2481" spans="1:34" hidden="1" x14ac:dyDescent="0.25">
      <c r="A2481" t="str">
        <f t="shared" si="114"/>
        <v>21 11 1 11 2 2 7 0 2120202008 0 218668</v>
      </c>
      <c r="B2481" t="str">
        <f t="shared" si="115"/>
        <v>21 11 1 11 2 2 7 0 2120202008 0 218367</v>
      </c>
      <c r="C2481" t="str">
        <f t="shared" si="116"/>
        <v>21 11 1 11 2 2 7 0 2120202008 0</v>
      </c>
      <c r="D2481">
        <v>21</v>
      </c>
      <c r="E2481">
        <v>11</v>
      </c>
      <c r="F2481">
        <v>1</v>
      </c>
      <c r="G2481">
        <v>11</v>
      </c>
      <c r="H2481">
        <v>2</v>
      </c>
      <c r="I2481">
        <v>2</v>
      </c>
      <c r="J2481">
        <v>7</v>
      </c>
      <c r="K2481">
        <v>0</v>
      </c>
      <c r="L2481" t="s">
        <v>755</v>
      </c>
      <c r="M2481" t="s">
        <v>147</v>
      </c>
      <c r="N2481" s="13">
        <v>5430666.1500000004</v>
      </c>
      <c r="O2481">
        <v>218668</v>
      </c>
      <c r="P2481">
        <v>2024</v>
      </c>
      <c r="Q2481">
        <v>901667148</v>
      </c>
      <c r="R2481" t="s">
        <v>1189</v>
      </c>
      <c r="S2481" s="13">
        <v>5430666.1500000004</v>
      </c>
      <c r="T2481">
        <v>114090</v>
      </c>
      <c r="U2481" t="s">
        <v>3420</v>
      </c>
      <c r="V2481" t="s">
        <v>3421</v>
      </c>
      <c r="W2481">
        <v>5007</v>
      </c>
      <c r="X2481">
        <v>2302</v>
      </c>
      <c r="Y2481">
        <v>218367</v>
      </c>
      <c r="Z2481">
        <v>20241030</v>
      </c>
      <c r="AA2481">
        <v>2407170881</v>
      </c>
      <c r="AB2481">
        <v>1</v>
      </c>
      <c r="AC2481" t="s">
        <v>2281</v>
      </c>
      <c r="AD2481" t="s">
        <v>2281</v>
      </c>
      <c r="AE2481">
        <v>11101</v>
      </c>
      <c r="AF2481" t="s">
        <v>2281</v>
      </c>
      <c r="AG2481" t="s">
        <v>549</v>
      </c>
      <c r="AH2481">
        <v>258</v>
      </c>
    </row>
    <row r="2482" spans="1:34" hidden="1" x14ac:dyDescent="0.25">
      <c r="A2482" t="str">
        <f t="shared" si="114"/>
        <v>21 11 1 11 2 1 22 0 2120202008 0 218669</v>
      </c>
      <c r="B2482" t="str">
        <f t="shared" si="115"/>
        <v>21 11 1 11 2 1 22 0 2120202008 0 218224</v>
      </c>
      <c r="C2482" t="str">
        <f t="shared" si="116"/>
        <v>21 11 1 11 2 1 22 0 2120202008 0</v>
      </c>
      <c r="D2482">
        <v>21</v>
      </c>
      <c r="E2482">
        <v>11</v>
      </c>
      <c r="F2482">
        <v>1</v>
      </c>
      <c r="G2482">
        <v>11</v>
      </c>
      <c r="H2482">
        <v>2</v>
      </c>
      <c r="I2482">
        <v>1</v>
      </c>
      <c r="J2482">
        <v>22</v>
      </c>
      <c r="K2482">
        <v>0</v>
      </c>
      <c r="L2482" t="s">
        <v>755</v>
      </c>
      <c r="M2482" t="s">
        <v>147</v>
      </c>
      <c r="N2482" s="13">
        <v>72447933.629999995</v>
      </c>
      <c r="O2482">
        <v>218669</v>
      </c>
      <c r="P2482">
        <v>2024</v>
      </c>
      <c r="Q2482">
        <v>800028582</v>
      </c>
      <c r="R2482" t="s">
        <v>833</v>
      </c>
      <c r="S2482" s="13">
        <v>72447933.629999995</v>
      </c>
      <c r="T2482">
        <v>0</v>
      </c>
      <c r="U2482" t="s">
        <v>2411</v>
      </c>
      <c r="V2482" t="s">
        <v>3422</v>
      </c>
      <c r="W2482">
        <v>5004</v>
      </c>
      <c r="X2482">
        <v>0</v>
      </c>
      <c r="Y2482">
        <v>218224</v>
      </c>
      <c r="Z2482">
        <v>20241030</v>
      </c>
      <c r="AA2482">
        <v>2405020606</v>
      </c>
      <c r="AB2482">
        <v>6</v>
      </c>
      <c r="AC2482" t="s">
        <v>2281</v>
      </c>
      <c r="AD2482" t="s">
        <v>2281</v>
      </c>
      <c r="AE2482">
        <v>11101</v>
      </c>
      <c r="AF2482" t="s">
        <v>2281</v>
      </c>
      <c r="AG2482" t="s">
        <v>549</v>
      </c>
      <c r="AH2482">
        <v>121</v>
      </c>
    </row>
    <row r="2483" spans="1:34" hidden="1" x14ac:dyDescent="0.25">
      <c r="A2483" t="str">
        <f t="shared" si="114"/>
        <v>21 11 1 11 2 1 22 0 2120202008 0 218670</v>
      </c>
      <c r="B2483" t="str">
        <f t="shared" si="115"/>
        <v>21 11 1 11 2 1 22 0 2120202008 0 218224</v>
      </c>
      <c r="C2483" t="str">
        <f t="shared" si="116"/>
        <v>21 11 1 11 2 1 22 0 2120202008 0</v>
      </c>
      <c r="D2483">
        <v>21</v>
      </c>
      <c r="E2483">
        <v>11</v>
      </c>
      <c r="F2483">
        <v>1</v>
      </c>
      <c r="G2483">
        <v>11</v>
      </c>
      <c r="H2483">
        <v>2</v>
      </c>
      <c r="I2483">
        <v>1</v>
      </c>
      <c r="J2483">
        <v>22</v>
      </c>
      <c r="K2483">
        <v>0</v>
      </c>
      <c r="L2483" t="s">
        <v>755</v>
      </c>
      <c r="M2483" t="s">
        <v>147</v>
      </c>
      <c r="N2483" s="13">
        <v>9579226.3699999992</v>
      </c>
      <c r="O2483">
        <v>218670</v>
      </c>
      <c r="P2483">
        <v>2024</v>
      </c>
      <c r="Q2483">
        <v>800028582</v>
      </c>
      <c r="R2483" t="s">
        <v>833</v>
      </c>
      <c r="S2483" s="13">
        <v>9579226.3699999992</v>
      </c>
      <c r="T2483">
        <v>0</v>
      </c>
      <c r="U2483" t="s">
        <v>2411</v>
      </c>
      <c r="V2483" t="s">
        <v>3422</v>
      </c>
      <c r="W2483">
        <v>5004</v>
      </c>
      <c r="X2483">
        <v>0</v>
      </c>
      <c r="Y2483">
        <v>218224</v>
      </c>
      <c r="Z2483">
        <v>20241030</v>
      </c>
      <c r="AA2483">
        <v>2405020606</v>
      </c>
      <c r="AB2483">
        <v>6</v>
      </c>
      <c r="AC2483" t="s">
        <v>2281</v>
      </c>
      <c r="AD2483" t="s">
        <v>2281</v>
      </c>
      <c r="AE2483">
        <v>11101</v>
      </c>
      <c r="AF2483" t="s">
        <v>2281</v>
      </c>
      <c r="AG2483" t="s">
        <v>549</v>
      </c>
      <c r="AH2483">
        <v>121</v>
      </c>
    </row>
    <row r="2484" spans="1:34" hidden="1" x14ac:dyDescent="0.25">
      <c r="A2484" t="str">
        <f t="shared" si="114"/>
        <v>21 11 1 11 2 1 35 0 2120202006 0 218671</v>
      </c>
      <c r="B2484" t="str">
        <f t="shared" si="115"/>
        <v>21 11 1 11 2 1 35 0 2120202006 0 218414</v>
      </c>
      <c r="C2484" t="str">
        <f t="shared" si="116"/>
        <v>21 11 1 11 2 1 35 0 2120202006 0</v>
      </c>
      <c r="D2484">
        <v>21</v>
      </c>
      <c r="E2484">
        <v>11</v>
      </c>
      <c r="F2484">
        <v>1</v>
      </c>
      <c r="G2484">
        <v>11</v>
      </c>
      <c r="H2484">
        <v>2</v>
      </c>
      <c r="I2484">
        <v>1</v>
      </c>
      <c r="J2484">
        <v>35</v>
      </c>
      <c r="K2484">
        <v>0</v>
      </c>
      <c r="L2484" t="s">
        <v>758</v>
      </c>
      <c r="M2484" t="s">
        <v>147</v>
      </c>
      <c r="N2484" s="13">
        <v>22715286</v>
      </c>
      <c r="O2484">
        <v>218671</v>
      </c>
      <c r="P2484">
        <v>2024</v>
      </c>
      <c r="Q2484">
        <v>890800128</v>
      </c>
      <c r="R2484" t="s">
        <v>838</v>
      </c>
      <c r="S2484" s="13">
        <v>22715286</v>
      </c>
      <c r="T2484">
        <v>0</v>
      </c>
      <c r="U2484" t="s">
        <v>3081</v>
      </c>
      <c r="V2484" t="s">
        <v>2280</v>
      </c>
      <c r="W2484">
        <v>5004</v>
      </c>
      <c r="X2484">
        <v>0</v>
      </c>
      <c r="Y2484">
        <v>218414</v>
      </c>
      <c r="Z2484">
        <v>20241030</v>
      </c>
      <c r="AA2484">
        <v>0</v>
      </c>
      <c r="AB2484">
        <v>0</v>
      </c>
      <c r="AC2484" t="s">
        <v>2281</v>
      </c>
      <c r="AD2484" t="s">
        <v>2281</v>
      </c>
      <c r="AE2484">
        <v>11101</v>
      </c>
      <c r="AF2484" t="s">
        <v>2281</v>
      </c>
      <c r="AG2484" t="s">
        <v>549</v>
      </c>
      <c r="AH2484">
        <v>335</v>
      </c>
    </row>
    <row r="2485" spans="1:34" hidden="1" x14ac:dyDescent="0.25">
      <c r="A2485" t="str">
        <f t="shared" si="114"/>
        <v>21 11 1 11 2 1 35 0 2120202006 0 218672</v>
      </c>
      <c r="B2485" t="str">
        <f t="shared" si="115"/>
        <v>21 11 1 11 2 1 35 0 2120202006 0 218511</v>
      </c>
      <c r="C2485" t="str">
        <f t="shared" si="116"/>
        <v>21 11 1 11 2 1 35 0 2120202006 0</v>
      </c>
      <c r="D2485">
        <v>21</v>
      </c>
      <c r="E2485">
        <v>11</v>
      </c>
      <c r="F2485">
        <v>1</v>
      </c>
      <c r="G2485">
        <v>11</v>
      </c>
      <c r="H2485">
        <v>2</v>
      </c>
      <c r="I2485">
        <v>1</v>
      </c>
      <c r="J2485">
        <v>35</v>
      </c>
      <c r="K2485">
        <v>0</v>
      </c>
      <c r="L2485" t="s">
        <v>758</v>
      </c>
      <c r="M2485" t="s">
        <v>147</v>
      </c>
      <c r="N2485" s="13">
        <v>5660671</v>
      </c>
      <c r="O2485">
        <v>218672</v>
      </c>
      <c r="P2485">
        <v>2024</v>
      </c>
      <c r="Q2485">
        <v>890800128</v>
      </c>
      <c r="R2485" t="s">
        <v>838</v>
      </c>
      <c r="S2485" s="13">
        <v>5660671</v>
      </c>
      <c r="T2485">
        <v>0</v>
      </c>
      <c r="U2485" t="s">
        <v>3081</v>
      </c>
      <c r="V2485" t="s">
        <v>2280</v>
      </c>
      <c r="W2485">
        <v>5004</v>
      </c>
      <c r="X2485">
        <v>0</v>
      </c>
      <c r="Y2485">
        <v>218511</v>
      </c>
      <c r="Z2485">
        <v>20241030</v>
      </c>
      <c r="AA2485">
        <v>0</v>
      </c>
      <c r="AB2485">
        <v>0</v>
      </c>
      <c r="AC2485" t="s">
        <v>2281</v>
      </c>
      <c r="AD2485" t="s">
        <v>2281</v>
      </c>
      <c r="AE2485">
        <v>11101</v>
      </c>
      <c r="AF2485" t="s">
        <v>2281</v>
      </c>
      <c r="AG2485" t="s">
        <v>549</v>
      </c>
      <c r="AH2485">
        <v>335</v>
      </c>
    </row>
    <row r="2486" spans="1:34" hidden="1" x14ac:dyDescent="0.25">
      <c r="A2486" t="str">
        <f t="shared" si="114"/>
        <v>21 11 1 11 2 1 24 0 2120202008 0 218673</v>
      </c>
      <c r="B2486" t="str">
        <f t="shared" si="115"/>
        <v>21 11 1 11 2 1 24 0 2120202008 0 218223</v>
      </c>
      <c r="C2486" t="str">
        <f t="shared" si="116"/>
        <v>21 11 1 11 2 1 24 0 2120202008 0</v>
      </c>
      <c r="D2486">
        <v>21</v>
      </c>
      <c r="E2486">
        <v>11</v>
      </c>
      <c r="F2486">
        <v>1</v>
      </c>
      <c r="G2486">
        <v>11</v>
      </c>
      <c r="H2486">
        <v>2</v>
      </c>
      <c r="I2486">
        <v>1</v>
      </c>
      <c r="J2486">
        <v>24</v>
      </c>
      <c r="K2486">
        <v>0</v>
      </c>
      <c r="L2486" t="s">
        <v>755</v>
      </c>
      <c r="M2486" t="s">
        <v>147</v>
      </c>
      <c r="N2486" s="13">
        <v>114645929</v>
      </c>
      <c r="O2486">
        <v>218673</v>
      </c>
      <c r="P2486">
        <v>2024</v>
      </c>
      <c r="Q2486">
        <v>900233026</v>
      </c>
      <c r="R2486" t="s">
        <v>823</v>
      </c>
      <c r="S2486" s="13">
        <v>114645929</v>
      </c>
      <c r="T2486">
        <v>0</v>
      </c>
      <c r="U2486" t="s">
        <v>2413</v>
      </c>
      <c r="V2486" t="s">
        <v>2427</v>
      </c>
      <c r="W2486">
        <v>5004</v>
      </c>
      <c r="X2486">
        <v>0</v>
      </c>
      <c r="Y2486">
        <v>218223</v>
      </c>
      <c r="Z2486">
        <v>20241031</v>
      </c>
      <c r="AA2486">
        <v>2404300602</v>
      </c>
      <c r="AB2486">
        <v>6</v>
      </c>
      <c r="AC2486" t="s">
        <v>2281</v>
      </c>
      <c r="AD2486" t="s">
        <v>2281</v>
      </c>
      <c r="AE2486">
        <v>11101</v>
      </c>
      <c r="AF2486" t="s">
        <v>2281</v>
      </c>
      <c r="AG2486" t="s">
        <v>549</v>
      </c>
      <c r="AH2486">
        <v>121</v>
      </c>
    </row>
    <row r="2487" spans="1:34" hidden="1" x14ac:dyDescent="0.25">
      <c r="A2487" t="str">
        <f t="shared" si="114"/>
        <v>21 11 1 11 2 1 24 0 2120202008 0 218674</v>
      </c>
      <c r="B2487" t="str">
        <f t="shared" si="115"/>
        <v>21 11 1 11 2 1 24 0 2120202008 0 218223</v>
      </c>
      <c r="C2487" t="str">
        <f t="shared" si="116"/>
        <v>21 11 1 11 2 1 24 0 2120202008 0</v>
      </c>
      <c r="D2487">
        <v>21</v>
      </c>
      <c r="E2487">
        <v>11</v>
      </c>
      <c r="F2487">
        <v>1</v>
      </c>
      <c r="G2487">
        <v>11</v>
      </c>
      <c r="H2487">
        <v>2</v>
      </c>
      <c r="I2487">
        <v>1</v>
      </c>
      <c r="J2487">
        <v>24</v>
      </c>
      <c r="K2487">
        <v>0</v>
      </c>
      <c r="L2487" t="s">
        <v>755</v>
      </c>
      <c r="M2487" t="s">
        <v>147</v>
      </c>
      <c r="N2487" s="13">
        <v>39597812</v>
      </c>
      <c r="O2487">
        <v>218674</v>
      </c>
      <c r="P2487">
        <v>2024</v>
      </c>
      <c r="Q2487">
        <v>900233026</v>
      </c>
      <c r="R2487" t="s">
        <v>823</v>
      </c>
      <c r="S2487" s="13">
        <v>39597812</v>
      </c>
      <c r="T2487">
        <v>665509</v>
      </c>
      <c r="U2487" t="s">
        <v>2413</v>
      </c>
      <c r="V2487" t="s">
        <v>2427</v>
      </c>
      <c r="W2487">
        <v>5004</v>
      </c>
      <c r="X2487">
        <v>2305</v>
      </c>
      <c r="Y2487">
        <v>218223</v>
      </c>
      <c r="Z2487">
        <v>20241031</v>
      </c>
      <c r="AA2487">
        <v>2404300602</v>
      </c>
      <c r="AB2487">
        <v>6</v>
      </c>
      <c r="AC2487" t="s">
        <v>2281</v>
      </c>
      <c r="AD2487" t="s">
        <v>2281</v>
      </c>
      <c r="AE2487">
        <v>11101</v>
      </c>
      <c r="AF2487" t="s">
        <v>2281</v>
      </c>
      <c r="AG2487" t="s">
        <v>549</v>
      </c>
      <c r="AH2487">
        <v>121</v>
      </c>
    </row>
    <row r="2488" spans="1:34" hidden="1" x14ac:dyDescent="0.25">
      <c r="A2488" t="str">
        <f t="shared" si="114"/>
        <v>21 11 1 11 2 1 8 0 2120202008 0 218675</v>
      </c>
      <c r="B2488" t="str">
        <f t="shared" si="115"/>
        <v>21 11 1 11 2 1 8 0 2120202008 0 218158</v>
      </c>
      <c r="C2488" t="str">
        <f t="shared" si="116"/>
        <v>21 11 1 11 2 1 8 0 2120202008 0</v>
      </c>
      <c r="D2488">
        <v>21</v>
      </c>
      <c r="E2488">
        <v>11</v>
      </c>
      <c r="F2488">
        <v>1</v>
      </c>
      <c r="G2488">
        <v>11</v>
      </c>
      <c r="H2488">
        <v>2</v>
      </c>
      <c r="I2488">
        <v>1</v>
      </c>
      <c r="J2488">
        <v>8</v>
      </c>
      <c r="K2488">
        <v>0</v>
      </c>
      <c r="L2488" t="s">
        <v>755</v>
      </c>
      <c r="M2488" t="s">
        <v>147</v>
      </c>
      <c r="N2488" s="13">
        <v>30158370</v>
      </c>
      <c r="O2488">
        <v>218675</v>
      </c>
      <c r="P2488">
        <v>2024</v>
      </c>
      <c r="Q2488">
        <v>800226784</v>
      </c>
      <c r="R2488" t="s">
        <v>1175</v>
      </c>
      <c r="S2488" s="13">
        <v>30158370</v>
      </c>
      <c r="T2488">
        <v>1013727</v>
      </c>
      <c r="U2488" t="s">
        <v>3139</v>
      </c>
      <c r="V2488" t="s">
        <v>3423</v>
      </c>
      <c r="W2488">
        <v>5007</v>
      </c>
      <c r="X2488">
        <v>2305</v>
      </c>
      <c r="Y2488">
        <v>218158</v>
      </c>
      <c r="Z2488">
        <v>20241031</v>
      </c>
      <c r="AA2488">
        <v>2403210485</v>
      </c>
      <c r="AB2488">
        <v>4</v>
      </c>
      <c r="AC2488" t="s">
        <v>2281</v>
      </c>
      <c r="AD2488" t="s">
        <v>2281</v>
      </c>
      <c r="AE2488">
        <v>11101</v>
      </c>
      <c r="AF2488" t="s">
        <v>2281</v>
      </c>
      <c r="AG2488" t="s">
        <v>549</v>
      </c>
      <c r="AH2488">
        <v>261</v>
      </c>
    </row>
    <row r="2489" spans="1:34" hidden="1" x14ac:dyDescent="0.25">
      <c r="A2489" t="str">
        <f t="shared" si="114"/>
        <v>21 11 1 11 1 2 1 1 211020100101 0 218676</v>
      </c>
      <c r="B2489" t="str">
        <f t="shared" si="115"/>
        <v>21 11 1 11 1 2 1 1 211020100101 0 218454</v>
      </c>
      <c r="C2489" t="str">
        <f t="shared" si="116"/>
        <v>21 11 1 11 1 2 1 1 211020100101 0</v>
      </c>
      <c r="D2489">
        <v>21</v>
      </c>
      <c r="E2489">
        <v>11</v>
      </c>
      <c r="F2489">
        <v>1</v>
      </c>
      <c r="G2489">
        <v>11</v>
      </c>
      <c r="H2489">
        <v>1</v>
      </c>
      <c r="I2489">
        <v>2</v>
      </c>
      <c r="J2489">
        <v>1</v>
      </c>
      <c r="K2489">
        <v>1</v>
      </c>
      <c r="L2489" t="s">
        <v>728</v>
      </c>
      <c r="M2489" t="s">
        <v>147</v>
      </c>
      <c r="N2489" s="13">
        <v>3000000</v>
      </c>
      <c r="O2489">
        <v>218676</v>
      </c>
      <c r="P2489">
        <v>2024</v>
      </c>
      <c r="Q2489">
        <v>80538377</v>
      </c>
      <c r="R2489" t="s">
        <v>1157</v>
      </c>
      <c r="S2489" s="13">
        <v>3000000</v>
      </c>
      <c r="T2489">
        <v>0</v>
      </c>
      <c r="U2489" t="s">
        <v>3424</v>
      </c>
      <c r="V2489" t="s">
        <v>2291</v>
      </c>
      <c r="W2489">
        <v>5004</v>
      </c>
      <c r="X2489">
        <v>0</v>
      </c>
      <c r="Y2489">
        <v>218454</v>
      </c>
      <c r="Z2489">
        <v>20241031</v>
      </c>
      <c r="AA2489">
        <v>2409231084</v>
      </c>
      <c r="AB2489">
        <v>1</v>
      </c>
      <c r="AC2489" t="s">
        <v>2281</v>
      </c>
      <c r="AD2489" t="s">
        <v>2281</v>
      </c>
      <c r="AE2489">
        <v>11101</v>
      </c>
      <c r="AF2489" t="s">
        <v>2281</v>
      </c>
      <c r="AG2489" t="s">
        <v>549</v>
      </c>
      <c r="AH2489">
        <v>260</v>
      </c>
    </row>
    <row r="2490" spans="1:34" hidden="1" x14ac:dyDescent="0.25">
      <c r="A2490" t="str">
        <f t="shared" si="114"/>
        <v>21 11 1 11 2 1 12 0 2120202008 0 218677</v>
      </c>
      <c r="B2490" t="str">
        <f t="shared" si="115"/>
        <v>21 11 1 11 2 1 12 0 2120202008 0 218047</v>
      </c>
      <c r="C2490" t="str">
        <f t="shared" si="116"/>
        <v>21 11 1 11 2 1 12 0 2120202008 0</v>
      </c>
      <c r="D2490">
        <v>21</v>
      </c>
      <c r="E2490">
        <v>11</v>
      </c>
      <c r="F2490">
        <v>1</v>
      </c>
      <c r="G2490">
        <v>11</v>
      </c>
      <c r="H2490">
        <v>2</v>
      </c>
      <c r="I2490">
        <v>1</v>
      </c>
      <c r="J2490">
        <v>12</v>
      </c>
      <c r="K2490">
        <v>0</v>
      </c>
      <c r="L2490" t="s">
        <v>755</v>
      </c>
      <c r="M2490" t="s">
        <v>147</v>
      </c>
      <c r="N2490" s="13">
        <v>1397916</v>
      </c>
      <c r="O2490">
        <v>218677</v>
      </c>
      <c r="P2490">
        <v>2024</v>
      </c>
      <c r="Q2490">
        <v>900158114</v>
      </c>
      <c r="R2490" t="s">
        <v>1176</v>
      </c>
      <c r="S2490" s="13">
        <v>1397916</v>
      </c>
      <c r="T2490">
        <v>0</v>
      </c>
      <c r="U2490" t="s">
        <v>3149</v>
      </c>
      <c r="V2490" t="s">
        <v>3425</v>
      </c>
      <c r="W2490">
        <v>5004</v>
      </c>
      <c r="X2490">
        <v>0</v>
      </c>
      <c r="Y2490">
        <v>218047</v>
      </c>
      <c r="Z2490">
        <v>20241031</v>
      </c>
      <c r="AA2490">
        <v>2401220207</v>
      </c>
      <c r="AB2490">
        <v>7</v>
      </c>
      <c r="AC2490" t="s">
        <v>2281</v>
      </c>
      <c r="AD2490" t="s">
        <v>2281</v>
      </c>
      <c r="AE2490">
        <v>11101</v>
      </c>
      <c r="AF2490" t="s">
        <v>2281</v>
      </c>
      <c r="AG2490" t="s">
        <v>549</v>
      </c>
      <c r="AH2490">
        <v>261</v>
      </c>
    </row>
    <row r="2491" spans="1:34" hidden="1" x14ac:dyDescent="0.25">
      <c r="A2491" t="str">
        <f t="shared" si="114"/>
        <v>21 11 1 11 2 1 12 0 2120202008 0 218678</v>
      </c>
      <c r="B2491" t="str">
        <f t="shared" si="115"/>
        <v>21 11 1 11 2 1 12 0 2120202008 0 218047</v>
      </c>
      <c r="C2491" t="str">
        <f t="shared" si="116"/>
        <v>21 11 1 11 2 1 12 0 2120202008 0</v>
      </c>
      <c r="D2491">
        <v>21</v>
      </c>
      <c r="E2491">
        <v>11</v>
      </c>
      <c r="F2491">
        <v>1</v>
      </c>
      <c r="G2491">
        <v>11</v>
      </c>
      <c r="H2491">
        <v>2</v>
      </c>
      <c r="I2491">
        <v>1</v>
      </c>
      <c r="J2491">
        <v>12</v>
      </c>
      <c r="K2491">
        <v>0</v>
      </c>
      <c r="L2491" t="s">
        <v>755</v>
      </c>
      <c r="M2491" t="s">
        <v>147</v>
      </c>
      <c r="N2491" s="13">
        <v>1398960</v>
      </c>
      <c r="O2491">
        <v>218678</v>
      </c>
      <c r="P2491">
        <v>2024</v>
      </c>
      <c r="Q2491">
        <v>900158114</v>
      </c>
      <c r="R2491" t="s">
        <v>1176</v>
      </c>
      <c r="S2491" s="13">
        <v>1398960</v>
      </c>
      <c r="T2491">
        <v>0</v>
      </c>
      <c r="U2491" t="s">
        <v>3149</v>
      </c>
      <c r="V2491" t="s">
        <v>3426</v>
      </c>
      <c r="W2491">
        <v>5004</v>
      </c>
      <c r="X2491">
        <v>0</v>
      </c>
      <c r="Y2491">
        <v>218047</v>
      </c>
      <c r="Z2491">
        <v>20241031</v>
      </c>
      <c r="AA2491">
        <v>2401220207</v>
      </c>
      <c r="AB2491">
        <v>8</v>
      </c>
      <c r="AC2491" t="s">
        <v>2281</v>
      </c>
      <c r="AD2491" t="s">
        <v>2281</v>
      </c>
      <c r="AE2491">
        <v>11101</v>
      </c>
      <c r="AF2491" t="s">
        <v>2281</v>
      </c>
      <c r="AG2491" t="s">
        <v>549</v>
      </c>
      <c r="AH2491">
        <v>261</v>
      </c>
    </row>
    <row r="2492" spans="1:34" hidden="1" x14ac:dyDescent="0.25">
      <c r="A2492" t="str">
        <f t="shared" si="114"/>
        <v>21 11 1 11 1 2 1 1 211020100101 0 218680</v>
      </c>
      <c r="B2492" t="str">
        <f t="shared" si="115"/>
        <v>21 11 1 11 1 2 1 1 211020100101 0 218368</v>
      </c>
      <c r="C2492" t="str">
        <f t="shared" si="116"/>
        <v>21 11 1 11 1 2 1 1 211020100101 0</v>
      </c>
      <c r="D2492">
        <v>21</v>
      </c>
      <c r="E2492">
        <v>11</v>
      </c>
      <c r="F2492">
        <v>1</v>
      </c>
      <c r="G2492">
        <v>11</v>
      </c>
      <c r="H2492">
        <v>1</v>
      </c>
      <c r="I2492">
        <v>2</v>
      </c>
      <c r="J2492">
        <v>1</v>
      </c>
      <c r="K2492">
        <v>1</v>
      </c>
      <c r="L2492" t="s">
        <v>728</v>
      </c>
      <c r="M2492" t="s">
        <v>147</v>
      </c>
      <c r="N2492" s="13">
        <v>3000000</v>
      </c>
      <c r="O2492">
        <v>218680</v>
      </c>
      <c r="P2492">
        <v>2024</v>
      </c>
      <c r="Q2492">
        <v>1053830964</v>
      </c>
      <c r="R2492" t="s">
        <v>1156</v>
      </c>
      <c r="S2492" s="13">
        <v>3000000</v>
      </c>
      <c r="T2492">
        <v>0</v>
      </c>
      <c r="U2492" t="s">
        <v>3355</v>
      </c>
      <c r="V2492" t="s">
        <v>3356</v>
      </c>
      <c r="W2492">
        <v>5004</v>
      </c>
      <c r="X2492">
        <v>0</v>
      </c>
      <c r="Y2492">
        <v>218368</v>
      </c>
      <c r="Z2492">
        <v>20241031</v>
      </c>
      <c r="AA2492">
        <v>2407240899</v>
      </c>
      <c r="AB2492">
        <v>3</v>
      </c>
      <c r="AC2492" t="s">
        <v>2281</v>
      </c>
      <c r="AD2492" t="s">
        <v>2281</v>
      </c>
      <c r="AE2492">
        <v>11101</v>
      </c>
      <c r="AF2492" t="s">
        <v>2281</v>
      </c>
      <c r="AG2492" t="s">
        <v>549</v>
      </c>
      <c r="AH2492">
        <v>260</v>
      </c>
    </row>
    <row r="2493" spans="1:34" hidden="1" x14ac:dyDescent="0.25">
      <c r="A2493" t="str">
        <f t="shared" si="114"/>
        <v>21 11 1 11 2 1 18 0 2120202006 0 218681</v>
      </c>
      <c r="B2493" t="str">
        <f t="shared" si="115"/>
        <v>21 11 1 11 2 1 18 0 2120202006 0 218036</v>
      </c>
      <c r="C2493" t="str">
        <f t="shared" si="116"/>
        <v>21 11 1 11 2 1 18 0 2120202006 0</v>
      </c>
      <c r="D2493">
        <v>21</v>
      </c>
      <c r="E2493">
        <v>11</v>
      </c>
      <c r="F2493">
        <v>1</v>
      </c>
      <c r="G2493">
        <v>11</v>
      </c>
      <c r="H2493">
        <v>2</v>
      </c>
      <c r="I2493">
        <v>1</v>
      </c>
      <c r="J2493">
        <v>18</v>
      </c>
      <c r="K2493">
        <v>0</v>
      </c>
      <c r="L2493" t="s">
        <v>758</v>
      </c>
      <c r="M2493" t="s">
        <v>147</v>
      </c>
      <c r="N2493" s="13">
        <v>2629393</v>
      </c>
      <c r="O2493">
        <v>218681</v>
      </c>
      <c r="P2493">
        <v>2024</v>
      </c>
      <c r="Q2493">
        <v>810000598</v>
      </c>
      <c r="R2493" t="s">
        <v>2278</v>
      </c>
      <c r="S2493" s="13">
        <v>2629393</v>
      </c>
      <c r="T2493">
        <v>0</v>
      </c>
      <c r="U2493" t="s">
        <v>3089</v>
      </c>
      <c r="V2493" t="s">
        <v>2280</v>
      </c>
      <c r="W2493">
        <v>5004</v>
      </c>
      <c r="X2493">
        <v>0</v>
      </c>
      <c r="Y2493">
        <v>218036</v>
      </c>
      <c r="Z2493">
        <v>20241031</v>
      </c>
      <c r="AA2493">
        <v>0</v>
      </c>
      <c r="AB2493">
        <v>0</v>
      </c>
      <c r="AC2493" t="s">
        <v>2281</v>
      </c>
      <c r="AD2493" t="s">
        <v>2281</v>
      </c>
      <c r="AE2493">
        <v>11101</v>
      </c>
      <c r="AF2493" t="s">
        <v>2281</v>
      </c>
      <c r="AG2493" t="s">
        <v>549</v>
      </c>
      <c r="AH2493">
        <v>335</v>
      </c>
    </row>
    <row r="2494" spans="1:34" hidden="1" x14ac:dyDescent="0.25">
      <c r="A2494" t="str">
        <f t="shared" si="114"/>
        <v>21 11 1 11 2 1 17 0 2120202008 0 218682</v>
      </c>
      <c r="B2494" t="str">
        <f t="shared" si="115"/>
        <v>21 11 1 11 2 1 17 0 2120202008 0 218131</v>
      </c>
      <c r="C2494" t="str">
        <f t="shared" si="116"/>
        <v>21 11 1 11 2 1 17 0 2120202008 0</v>
      </c>
      <c r="D2494">
        <v>21</v>
      </c>
      <c r="E2494">
        <v>11</v>
      </c>
      <c r="F2494">
        <v>1</v>
      </c>
      <c r="G2494">
        <v>11</v>
      </c>
      <c r="H2494">
        <v>2</v>
      </c>
      <c r="I2494">
        <v>1</v>
      </c>
      <c r="J2494">
        <v>17</v>
      </c>
      <c r="K2494">
        <v>0</v>
      </c>
      <c r="L2494" t="s">
        <v>755</v>
      </c>
      <c r="M2494" t="s">
        <v>147</v>
      </c>
      <c r="N2494" s="13">
        <v>7404264</v>
      </c>
      <c r="O2494">
        <v>218682</v>
      </c>
      <c r="P2494">
        <v>2024</v>
      </c>
      <c r="Q2494">
        <v>900092385</v>
      </c>
      <c r="R2494" t="s">
        <v>809</v>
      </c>
      <c r="S2494" s="13">
        <v>7404264</v>
      </c>
      <c r="T2494">
        <v>0</v>
      </c>
      <c r="U2494" t="s">
        <v>3427</v>
      </c>
      <c r="V2494" t="s">
        <v>2280</v>
      </c>
      <c r="W2494">
        <v>5004</v>
      </c>
      <c r="X2494">
        <v>0</v>
      </c>
      <c r="Y2494">
        <v>218131</v>
      </c>
      <c r="Z2494">
        <v>20241031</v>
      </c>
      <c r="AA2494">
        <v>0</v>
      </c>
      <c r="AB2494">
        <v>0</v>
      </c>
      <c r="AC2494" t="s">
        <v>2281</v>
      </c>
      <c r="AD2494" t="s">
        <v>2281</v>
      </c>
      <c r="AE2494">
        <v>11101</v>
      </c>
      <c r="AF2494" t="s">
        <v>2281</v>
      </c>
      <c r="AG2494" t="s">
        <v>549</v>
      </c>
      <c r="AH2494">
        <v>335</v>
      </c>
    </row>
    <row r="2495" spans="1:34" hidden="1" x14ac:dyDescent="0.25">
      <c r="A2495" t="str">
        <f t="shared" si="114"/>
        <v>21 11 1 11 2 1 35 0 2120202006 0 218683</v>
      </c>
      <c r="B2495" t="str">
        <f t="shared" si="115"/>
        <v>21 11 1 11 2 1 35 0 2120202006 0 218511</v>
      </c>
      <c r="C2495" t="str">
        <f t="shared" si="116"/>
        <v>21 11 1 11 2 1 35 0 2120202006 0</v>
      </c>
      <c r="D2495">
        <v>21</v>
      </c>
      <c r="E2495">
        <v>11</v>
      </c>
      <c r="F2495">
        <v>1</v>
      </c>
      <c r="G2495">
        <v>11</v>
      </c>
      <c r="H2495">
        <v>2</v>
      </c>
      <c r="I2495">
        <v>1</v>
      </c>
      <c r="J2495">
        <v>35</v>
      </c>
      <c r="K2495">
        <v>0</v>
      </c>
      <c r="L2495" t="s">
        <v>758</v>
      </c>
      <c r="M2495" t="s">
        <v>147</v>
      </c>
      <c r="N2495" s="13">
        <v>2031967</v>
      </c>
      <c r="O2495">
        <v>218683</v>
      </c>
      <c r="P2495">
        <v>2024</v>
      </c>
      <c r="Q2495">
        <v>890800128</v>
      </c>
      <c r="R2495" t="s">
        <v>838</v>
      </c>
      <c r="S2495" s="13">
        <v>2031967</v>
      </c>
      <c r="T2495">
        <v>0</v>
      </c>
      <c r="U2495" t="s">
        <v>3081</v>
      </c>
      <c r="V2495" t="s">
        <v>2280</v>
      </c>
      <c r="W2495">
        <v>5004</v>
      </c>
      <c r="X2495">
        <v>0</v>
      </c>
      <c r="Y2495">
        <v>218511</v>
      </c>
      <c r="Z2495">
        <v>20241031</v>
      </c>
      <c r="AA2495">
        <v>0</v>
      </c>
      <c r="AB2495">
        <v>0</v>
      </c>
      <c r="AC2495" t="s">
        <v>2281</v>
      </c>
      <c r="AD2495" t="s">
        <v>2281</v>
      </c>
      <c r="AE2495">
        <v>11101</v>
      </c>
      <c r="AF2495" t="s">
        <v>2281</v>
      </c>
      <c r="AG2495" t="s">
        <v>549</v>
      </c>
      <c r="AH2495">
        <v>335</v>
      </c>
    </row>
    <row r="2496" spans="1:34" hidden="1" x14ac:dyDescent="0.25">
      <c r="A2496" t="str">
        <f t="shared" si="114"/>
        <v>21 11 1 11 1 3 10 0 2110102005 0 218684</v>
      </c>
      <c r="B2496" t="str">
        <f t="shared" si="115"/>
        <v>21 11 1 11 1 3 10 0 2110102005 0 218064</v>
      </c>
      <c r="C2496" t="str">
        <f t="shared" si="116"/>
        <v>21 11 1 11 1 3 10 0 2110102005 0</v>
      </c>
      <c r="D2496">
        <v>21</v>
      </c>
      <c r="E2496">
        <v>11</v>
      </c>
      <c r="F2496">
        <v>1</v>
      </c>
      <c r="G2496">
        <v>11</v>
      </c>
      <c r="H2496">
        <v>1</v>
      </c>
      <c r="I2496">
        <v>3</v>
      </c>
      <c r="J2496">
        <v>10</v>
      </c>
      <c r="K2496">
        <v>0</v>
      </c>
      <c r="L2496" t="s">
        <v>752</v>
      </c>
      <c r="M2496" t="s">
        <v>147</v>
      </c>
      <c r="N2496" s="13">
        <v>231200</v>
      </c>
      <c r="O2496">
        <v>218684</v>
      </c>
      <c r="P2496">
        <v>2024</v>
      </c>
      <c r="Q2496">
        <v>900319291</v>
      </c>
      <c r="R2496" t="s">
        <v>785</v>
      </c>
      <c r="S2496" s="13">
        <v>231200</v>
      </c>
      <c r="T2496">
        <v>0</v>
      </c>
      <c r="U2496" t="s">
        <v>3428</v>
      </c>
      <c r="V2496" t="s">
        <v>2342</v>
      </c>
      <c r="W2496">
        <v>5004</v>
      </c>
      <c r="X2496">
        <v>0</v>
      </c>
      <c r="Y2496">
        <v>218064</v>
      </c>
      <c r="Z2496">
        <v>20241031</v>
      </c>
      <c r="AA2496">
        <v>0</v>
      </c>
      <c r="AB2496">
        <v>0</v>
      </c>
      <c r="AC2496" t="s">
        <v>2281</v>
      </c>
      <c r="AD2496" t="s">
        <v>2281</v>
      </c>
      <c r="AE2496">
        <v>11101</v>
      </c>
      <c r="AF2496" t="s">
        <v>2281</v>
      </c>
      <c r="AG2496" t="s">
        <v>549</v>
      </c>
      <c r="AH2496">
        <v>111</v>
      </c>
    </row>
    <row r="2497" spans="1:34" hidden="1" x14ac:dyDescent="0.25">
      <c r="A2497" t="str">
        <f t="shared" si="114"/>
        <v>21 11 1 11 1 2 1 0 211020100101 0 218685</v>
      </c>
      <c r="B2497" t="str">
        <f t="shared" si="115"/>
        <v>21 11 1 11 1 2 1 0 211020100101 0 218145</v>
      </c>
      <c r="C2497" t="str">
        <f t="shared" si="116"/>
        <v>21 11 1 11 1 2 1 0 211020100101 0</v>
      </c>
      <c r="D2497">
        <v>21</v>
      </c>
      <c r="E2497">
        <v>11</v>
      </c>
      <c r="F2497">
        <v>1</v>
      </c>
      <c r="G2497">
        <v>11</v>
      </c>
      <c r="H2497">
        <v>1</v>
      </c>
      <c r="I2497">
        <v>2</v>
      </c>
      <c r="J2497">
        <v>1</v>
      </c>
      <c r="K2497">
        <v>0</v>
      </c>
      <c r="L2497" t="s">
        <v>728</v>
      </c>
      <c r="M2497" t="s">
        <v>147</v>
      </c>
      <c r="N2497" s="13">
        <v>8567400</v>
      </c>
      <c r="O2497">
        <v>218685</v>
      </c>
      <c r="P2497">
        <v>2024</v>
      </c>
      <c r="Q2497">
        <v>900319291</v>
      </c>
      <c r="R2497" t="s">
        <v>785</v>
      </c>
      <c r="S2497" s="13">
        <v>8567400</v>
      </c>
      <c r="T2497">
        <v>0</v>
      </c>
      <c r="U2497" t="s">
        <v>3429</v>
      </c>
      <c r="V2497" t="s">
        <v>2342</v>
      </c>
      <c r="W2497">
        <v>5010</v>
      </c>
      <c r="X2497">
        <v>0</v>
      </c>
      <c r="Y2497">
        <v>218145</v>
      </c>
      <c r="Z2497">
        <v>20241031</v>
      </c>
      <c r="AA2497">
        <v>2024101070</v>
      </c>
      <c r="AB2497">
        <v>0</v>
      </c>
      <c r="AC2497" t="s">
        <v>2281</v>
      </c>
      <c r="AD2497" t="s">
        <v>2281</v>
      </c>
      <c r="AE2497">
        <v>11101</v>
      </c>
      <c r="AF2497" t="s">
        <v>2281</v>
      </c>
      <c r="AG2497" t="s">
        <v>549</v>
      </c>
      <c r="AH2497">
        <v>100</v>
      </c>
    </row>
    <row r="2498" spans="1:34" hidden="1" x14ac:dyDescent="0.25">
      <c r="A2498" t="str">
        <f t="shared" ref="A2498:A2561" si="117">+CONCATENATE(,D2498," ",E2498," ",F2498," ",G2498," ",H2498," ",I2498," ",J2498," ",K2498," ",L2498," ",M2498," ",O2498)</f>
        <v>21 11 1 11 1 3 4 0 2110102007 0 218686</v>
      </c>
      <c r="B2498" t="str">
        <f t="shared" ref="B2498:B2561" si="118">+CONCATENATE(,D2498," ",E2498," ",F2498," ",G2498," ",H2498," ",I2498," ",J2498," ",K2498," ",L2498," ",M2498," ",Y2498)</f>
        <v>21 11 1 11 1 3 4 0 2110102007 0 218512</v>
      </c>
      <c r="C2498" t="str">
        <f t="shared" ref="C2498:C2561" si="119">+CONCATENATE(,D2498," ",E2498," ",F2498," ",G2498," ",H2498," ",I2498," ",J2498," ",K2498," ",L2498," ",M2498)</f>
        <v>21 11 1 11 1 3 4 0 2110102007 0</v>
      </c>
      <c r="D2498">
        <v>21</v>
      </c>
      <c r="E2498">
        <v>11</v>
      </c>
      <c r="F2498">
        <v>1</v>
      </c>
      <c r="G2498">
        <v>11</v>
      </c>
      <c r="H2498">
        <v>1</v>
      </c>
      <c r="I2498">
        <v>3</v>
      </c>
      <c r="J2498">
        <v>4</v>
      </c>
      <c r="K2498">
        <v>0</v>
      </c>
      <c r="L2498" t="s">
        <v>747</v>
      </c>
      <c r="M2498" t="s">
        <v>147</v>
      </c>
      <c r="N2498" s="13">
        <v>16976100</v>
      </c>
      <c r="O2498">
        <v>218686</v>
      </c>
      <c r="P2498">
        <v>2024</v>
      </c>
      <c r="Q2498">
        <v>900319291</v>
      </c>
      <c r="R2498" t="s">
        <v>785</v>
      </c>
      <c r="S2498" s="13">
        <v>305030000</v>
      </c>
      <c r="T2498">
        <v>0</v>
      </c>
      <c r="U2498" t="s">
        <v>3430</v>
      </c>
      <c r="V2498" t="s">
        <v>2342</v>
      </c>
      <c r="W2498">
        <v>5010</v>
      </c>
      <c r="X2498">
        <v>0</v>
      </c>
      <c r="Y2498">
        <v>218512</v>
      </c>
      <c r="Z2498">
        <v>20241031</v>
      </c>
      <c r="AA2498">
        <v>2024101060</v>
      </c>
      <c r="AB2498">
        <v>0</v>
      </c>
      <c r="AC2498" t="s">
        <v>2281</v>
      </c>
      <c r="AD2498" t="s">
        <v>2281</v>
      </c>
      <c r="AE2498">
        <v>11101</v>
      </c>
      <c r="AF2498" t="s">
        <v>2281</v>
      </c>
      <c r="AG2498" t="s">
        <v>549</v>
      </c>
      <c r="AH2498">
        <v>100</v>
      </c>
    </row>
    <row r="2499" spans="1:34" hidden="1" x14ac:dyDescent="0.25">
      <c r="A2499" t="str">
        <f t="shared" si="117"/>
        <v>21 11 1 11 1 3 5 0 2110102006 0 218686</v>
      </c>
      <c r="B2499" t="str">
        <f t="shared" si="118"/>
        <v>21 11 1 11 1 3 5 0 2110102006 0 218512</v>
      </c>
      <c r="C2499" t="str">
        <f t="shared" si="119"/>
        <v>21 11 1 11 1 3 5 0 2110102006 0</v>
      </c>
      <c r="D2499">
        <v>21</v>
      </c>
      <c r="E2499">
        <v>11</v>
      </c>
      <c r="F2499">
        <v>1</v>
      </c>
      <c r="G2499">
        <v>11</v>
      </c>
      <c r="H2499">
        <v>1</v>
      </c>
      <c r="I2499">
        <v>3</v>
      </c>
      <c r="J2499">
        <v>5</v>
      </c>
      <c r="K2499">
        <v>0</v>
      </c>
      <c r="L2499" t="s">
        <v>748</v>
      </c>
      <c r="M2499" t="s">
        <v>147</v>
      </c>
      <c r="N2499" s="13">
        <v>101650900</v>
      </c>
      <c r="O2499">
        <v>218686</v>
      </c>
      <c r="P2499">
        <v>2024</v>
      </c>
      <c r="Q2499">
        <v>900319291</v>
      </c>
      <c r="R2499" t="s">
        <v>785</v>
      </c>
      <c r="S2499" s="13">
        <v>305030000</v>
      </c>
      <c r="T2499">
        <v>0</v>
      </c>
      <c r="U2499" t="s">
        <v>3430</v>
      </c>
      <c r="V2499" t="s">
        <v>2342</v>
      </c>
      <c r="W2499">
        <v>5010</v>
      </c>
      <c r="X2499">
        <v>0</v>
      </c>
      <c r="Y2499">
        <v>218512</v>
      </c>
      <c r="Z2499">
        <v>20241031</v>
      </c>
      <c r="AA2499">
        <v>2024101060</v>
      </c>
      <c r="AB2499">
        <v>0</v>
      </c>
      <c r="AC2499" t="s">
        <v>2281</v>
      </c>
      <c r="AD2499" t="s">
        <v>2281</v>
      </c>
      <c r="AE2499">
        <v>11101</v>
      </c>
      <c r="AF2499" t="s">
        <v>2281</v>
      </c>
      <c r="AG2499" t="s">
        <v>549</v>
      </c>
      <c r="AH2499">
        <v>100</v>
      </c>
    </row>
    <row r="2500" spans="1:34" hidden="1" x14ac:dyDescent="0.25">
      <c r="A2500" t="str">
        <f t="shared" si="117"/>
        <v>21 11 1 11 1 3 6 0 2110102008 0 218686</v>
      </c>
      <c r="B2500" t="str">
        <f t="shared" si="118"/>
        <v>21 11 1 11 1 3 6 0 2110102008 0 218512</v>
      </c>
      <c r="C2500" t="str">
        <f t="shared" si="119"/>
        <v>21 11 1 11 1 3 6 0 2110102008 0</v>
      </c>
      <c r="D2500">
        <v>21</v>
      </c>
      <c r="E2500">
        <v>11</v>
      </c>
      <c r="F2500">
        <v>1</v>
      </c>
      <c r="G2500">
        <v>11</v>
      </c>
      <c r="H2500">
        <v>1</v>
      </c>
      <c r="I2500">
        <v>3</v>
      </c>
      <c r="J2500">
        <v>6</v>
      </c>
      <c r="K2500">
        <v>0</v>
      </c>
      <c r="L2500" t="s">
        <v>749</v>
      </c>
      <c r="M2500" t="s">
        <v>147</v>
      </c>
      <c r="N2500" s="13">
        <v>16976100</v>
      </c>
      <c r="O2500">
        <v>218686</v>
      </c>
      <c r="P2500">
        <v>2024</v>
      </c>
      <c r="Q2500">
        <v>900319291</v>
      </c>
      <c r="R2500" t="s">
        <v>785</v>
      </c>
      <c r="S2500" s="13">
        <v>305030000</v>
      </c>
      <c r="T2500">
        <v>0</v>
      </c>
      <c r="U2500" t="s">
        <v>3430</v>
      </c>
      <c r="V2500" t="s">
        <v>2342</v>
      </c>
      <c r="W2500">
        <v>5010</v>
      </c>
      <c r="X2500">
        <v>0</v>
      </c>
      <c r="Y2500">
        <v>218512</v>
      </c>
      <c r="Z2500">
        <v>20241031</v>
      </c>
      <c r="AA2500">
        <v>2024101060</v>
      </c>
      <c r="AB2500">
        <v>0</v>
      </c>
      <c r="AC2500" t="s">
        <v>2281</v>
      </c>
      <c r="AD2500" t="s">
        <v>2281</v>
      </c>
      <c r="AE2500">
        <v>11101</v>
      </c>
      <c r="AF2500" t="s">
        <v>2281</v>
      </c>
      <c r="AG2500" t="s">
        <v>549</v>
      </c>
      <c r="AH2500">
        <v>100</v>
      </c>
    </row>
    <row r="2501" spans="1:34" hidden="1" x14ac:dyDescent="0.25">
      <c r="A2501" t="str">
        <f t="shared" si="117"/>
        <v>21 11 1 11 1 3 7 0 2110102009 0 218686</v>
      </c>
      <c r="B2501" t="str">
        <f t="shared" si="118"/>
        <v>21 11 1 11 1 3 7 0 2110102009 0 218512</v>
      </c>
      <c r="C2501" t="str">
        <f t="shared" si="119"/>
        <v>21 11 1 11 1 3 7 0 2110102009 0</v>
      </c>
      <c r="D2501">
        <v>21</v>
      </c>
      <c r="E2501">
        <v>11</v>
      </c>
      <c r="F2501">
        <v>1</v>
      </c>
      <c r="G2501">
        <v>11</v>
      </c>
      <c r="H2501">
        <v>1</v>
      </c>
      <c r="I2501">
        <v>3</v>
      </c>
      <c r="J2501">
        <v>7</v>
      </c>
      <c r="K2501">
        <v>0</v>
      </c>
      <c r="L2501" t="s">
        <v>750</v>
      </c>
      <c r="M2501" t="s">
        <v>147</v>
      </c>
      <c r="N2501" s="13">
        <v>33903600</v>
      </c>
      <c r="O2501">
        <v>218686</v>
      </c>
      <c r="P2501">
        <v>2024</v>
      </c>
      <c r="Q2501">
        <v>900319291</v>
      </c>
      <c r="R2501" t="s">
        <v>785</v>
      </c>
      <c r="S2501" s="13">
        <v>305030000</v>
      </c>
      <c r="T2501">
        <v>0</v>
      </c>
      <c r="U2501" t="s">
        <v>3430</v>
      </c>
      <c r="V2501" t="s">
        <v>2342</v>
      </c>
      <c r="W2501">
        <v>5010</v>
      </c>
      <c r="X2501">
        <v>0</v>
      </c>
      <c r="Y2501">
        <v>218512</v>
      </c>
      <c r="Z2501">
        <v>20241031</v>
      </c>
      <c r="AA2501">
        <v>2024101060</v>
      </c>
      <c r="AB2501">
        <v>0</v>
      </c>
      <c r="AC2501" t="s">
        <v>2281</v>
      </c>
      <c r="AD2501" t="s">
        <v>2281</v>
      </c>
      <c r="AE2501">
        <v>11101</v>
      </c>
      <c r="AF2501" t="s">
        <v>2281</v>
      </c>
      <c r="AG2501" t="s">
        <v>549</v>
      </c>
      <c r="AH2501">
        <v>100</v>
      </c>
    </row>
    <row r="2502" spans="1:34" hidden="1" x14ac:dyDescent="0.25">
      <c r="A2502" t="str">
        <f t="shared" si="117"/>
        <v>21 11 1 11 1 3 12 0 2110102004 0 218686</v>
      </c>
      <c r="B2502" t="str">
        <f t="shared" si="118"/>
        <v>21 11 1 11 1 3 12 0 2110102004 0 218512</v>
      </c>
      <c r="C2502" t="str">
        <f t="shared" si="119"/>
        <v>21 11 1 11 1 3 12 0 2110102004 0</v>
      </c>
      <c r="D2502">
        <v>21</v>
      </c>
      <c r="E2502">
        <v>11</v>
      </c>
      <c r="F2502">
        <v>1</v>
      </c>
      <c r="G2502">
        <v>11</v>
      </c>
      <c r="H2502">
        <v>1</v>
      </c>
      <c r="I2502">
        <v>3</v>
      </c>
      <c r="J2502">
        <v>12</v>
      </c>
      <c r="K2502">
        <v>0</v>
      </c>
      <c r="L2502" t="s">
        <v>754</v>
      </c>
      <c r="M2502" t="s">
        <v>147</v>
      </c>
      <c r="N2502" s="13">
        <v>135523300</v>
      </c>
      <c r="O2502">
        <v>218686</v>
      </c>
      <c r="P2502">
        <v>2024</v>
      </c>
      <c r="Q2502">
        <v>900319291</v>
      </c>
      <c r="R2502" t="s">
        <v>785</v>
      </c>
      <c r="S2502" s="13">
        <v>305030000</v>
      </c>
      <c r="T2502">
        <v>0</v>
      </c>
      <c r="U2502" t="s">
        <v>3430</v>
      </c>
      <c r="V2502" t="s">
        <v>2342</v>
      </c>
      <c r="W2502">
        <v>5010</v>
      </c>
      <c r="X2502">
        <v>0</v>
      </c>
      <c r="Y2502">
        <v>218512</v>
      </c>
      <c r="Z2502">
        <v>20241031</v>
      </c>
      <c r="AA2502">
        <v>2024101060</v>
      </c>
      <c r="AB2502">
        <v>0</v>
      </c>
      <c r="AC2502" t="s">
        <v>2281</v>
      </c>
      <c r="AD2502" t="s">
        <v>2281</v>
      </c>
      <c r="AE2502">
        <v>11101</v>
      </c>
      <c r="AF2502" t="s">
        <v>2281</v>
      </c>
      <c r="AG2502" t="s">
        <v>549</v>
      </c>
      <c r="AH2502">
        <v>100</v>
      </c>
    </row>
    <row r="2503" spans="1:34" hidden="1" x14ac:dyDescent="0.25">
      <c r="A2503" t="str">
        <f t="shared" si="117"/>
        <v>21 11 1 11 1 3 2 0 2110102001 0 218687</v>
      </c>
      <c r="B2503" t="str">
        <f t="shared" si="118"/>
        <v>21 11 1 11 1 3 2 0 2110102001 0 218517</v>
      </c>
      <c r="C2503" t="str">
        <f t="shared" si="119"/>
        <v>21 11 1 11 1 3 2 0 2110102001 0</v>
      </c>
      <c r="D2503">
        <v>21</v>
      </c>
      <c r="E2503">
        <v>11</v>
      </c>
      <c r="F2503">
        <v>1</v>
      </c>
      <c r="G2503">
        <v>11</v>
      </c>
      <c r="H2503">
        <v>1</v>
      </c>
      <c r="I2503">
        <v>3</v>
      </c>
      <c r="J2503">
        <v>2</v>
      </c>
      <c r="K2503">
        <v>0</v>
      </c>
      <c r="L2503" t="s">
        <v>746</v>
      </c>
      <c r="M2503" t="s">
        <v>147</v>
      </c>
      <c r="N2503" s="13">
        <v>308833222</v>
      </c>
      <c r="O2503">
        <v>218687</v>
      </c>
      <c r="P2503">
        <v>2024</v>
      </c>
      <c r="Q2503">
        <v>900319291</v>
      </c>
      <c r="R2503" t="s">
        <v>785</v>
      </c>
      <c r="S2503" s="13">
        <v>748502362</v>
      </c>
      <c r="T2503">
        <v>0</v>
      </c>
      <c r="U2503" t="s">
        <v>3431</v>
      </c>
      <c r="V2503" t="s">
        <v>2342</v>
      </c>
      <c r="W2503">
        <v>5010</v>
      </c>
      <c r="X2503">
        <v>0</v>
      </c>
      <c r="Y2503">
        <v>218517</v>
      </c>
      <c r="Z2503">
        <v>20241031</v>
      </c>
      <c r="AA2503">
        <v>2024101060</v>
      </c>
      <c r="AB2503">
        <v>0</v>
      </c>
      <c r="AC2503" t="s">
        <v>2281</v>
      </c>
      <c r="AD2503" t="s">
        <v>2281</v>
      </c>
      <c r="AE2503">
        <v>11101</v>
      </c>
      <c r="AF2503" t="s">
        <v>2281</v>
      </c>
      <c r="AG2503" t="s">
        <v>549</v>
      </c>
      <c r="AH2503">
        <v>100</v>
      </c>
    </row>
    <row r="2504" spans="1:34" hidden="1" x14ac:dyDescent="0.25">
      <c r="A2504" t="str">
        <f t="shared" si="117"/>
        <v>21 11 1 11 1 3 8 0 2110102002 0 218687</v>
      </c>
      <c r="B2504" t="str">
        <f t="shared" si="118"/>
        <v>21 11 1 11 1 3 8 0 2110102002 0 218517</v>
      </c>
      <c r="C2504" t="str">
        <f t="shared" si="119"/>
        <v>21 11 1 11 1 3 8 0 2110102002 0</v>
      </c>
      <c r="D2504">
        <v>21</v>
      </c>
      <c r="E2504">
        <v>11</v>
      </c>
      <c r="F2504">
        <v>1</v>
      </c>
      <c r="G2504">
        <v>11</v>
      </c>
      <c r="H2504">
        <v>1</v>
      </c>
      <c r="I2504">
        <v>3</v>
      </c>
      <c r="J2504">
        <v>8</v>
      </c>
      <c r="K2504">
        <v>0</v>
      </c>
      <c r="L2504" t="s">
        <v>751</v>
      </c>
      <c r="M2504" t="s">
        <v>147</v>
      </c>
      <c r="N2504" s="13">
        <v>276560420</v>
      </c>
      <c r="O2504">
        <v>218687</v>
      </c>
      <c r="P2504">
        <v>2024</v>
      </c>
      <c r="Q2504">
        <v>900319291</v>
      </c>
      <c r="R2504" t="s">
        <v>785</v>
      </c>
      <c r="S2504" s="13">
        <v>748502362</v>
      </c>
      <c r="T2504">
        <v>0</v>
      </c>
      <c r="U2504" t="s">
        <v>3431</v>
      </c>
      <c r="V2504" t="s">
        <v>2342</v>
      </c>
      <c r="W2504">
        <v>5010</v>
      </c>
      <c r="X2504">
        <v>0</v>
      </c>
      <c r="Y2504">
        <v>218517</v>
      </c>
      <c r="Z2504">
        <v>20241031</v>
      </c>
      <c r="AA2504">
        <v>2024101060</v>
      </c>
      <c r="AB2504">
        <v>0</v>
      </c>
      <c r="AC2504" t="s">
        <v>2281</v>
      </c>
      <c r="AD2504" t="s">
        <v>2281</v>
      </c>
      <c r="AE2504">
        <v>11101</v>
      </c>
      <c r="AF2504" t="s">
        <v>2281</v>
      </c>
      <c r="AG2504" t="s">
        <v>549</v>
      </c>
      <c r="AH2504">
        <v>100</v>
      </c>
    </row>
    <row r="2505" spans="1:34" hidden="1" x14ac:dyDescent="0.25">
      <c r="A2505" t="str">
        <f t="shared" si="117"/>
        <v>21 11 1 11 1 3 9 0 2110102001 0 218687</v>
      </c>
      <c r="B2505" t="str">
        <f t="shared" si="118"/>
        <v>21 11 1 11 1 3 9 0 2110102001 0 218517</v>
      </c>
      <c r="C2505" t="str">
        <f t="shared" si="119"/>
        <v>21 11 1 11 1 3 9 0 2110102001 0</v>
      </c>
      <c r="D2505">
        <v>21</v>
      </c>
      <c r="E2505">
        <v>11</v>
      </c>
      <c r="F2505">
        <v>1</v>
      </c>
      <c r="G2505">
        <v>11</v>
      </c>
      <c r="H2505">
        <v>1</v>
      </c>
      <c r="I2505">
        <v>3</v>
      </c>
      <c r="J2505">
        <v>9</v>
      </c>
      <c r="K2505">
        <v>0</v>
      </c>
      <c r="L2505" t="s">
        <v>746</v>
      </c>
      <c r="M2505" t="s">
        <v>147</v>
      </c>
      <c r="N2505" s="13">
        <v>120404820</v>
      </c>
      <c r="O2505">
        <v>218687</v>
      </c>
      <c r="P2505">
        <v>2024</v>
      </c>
      <c r="Q2505">
        <v>900319291</v>
      </c>
      <c r="R2505" t="s">
        <v>785</v>
      </c>
      <c r="S2505" s="13">
        <v>748502362</v>
      </c>
      <c r="T2505">
        <v>0</v>
      </c>
      <c r="U2505" t="s">
        <v>3431</v>
      </c>
      <c r="V2505" t="s">
        <v>2342</v>
      </c>
      <c r="W2505">
        <v>5010</v>
      </c>
      <c r="X2505">
        <v>0</v>
      </c>
      <c r="Y2505">
        <v>218517</v>
      </c>
      <c r="Z2505">
        <v>20241031</v>
      </c>
      <c r="AA2505">
        <v>2024101060</v>
      </c>
      <c r="AB2505">
        <v>0</v>
      </c>
      <c r="AC2505" t="s">
        <v>2281</v>
      </c>
      <c r="AD2505" t="s">
        <v>2281</v>
      </c>
      <c r="AE2505">
        <v>11101</v>
      </c>
      <c r="AF2505" t="s">
        <v>2281</v>
      </c>
      <c r="AG2505" t="s">
        <v>549</v>
      </c>
      <c r="AH2505">
        <v>100</v>
      </c>
    </row>
    <row r="2506" spans="1:34" hidden="1" x14ac:dyDescent="0.25">
      <c r="A2506" t="str">
        <f t="shared" si="117"/>
        <v>21 11 1 11 1 3 10 0 2110102005 0 218687</v>
      </c>
      <c r="B2506" t="str">
        <f t="shared" si="118"/>
        <v>21 11 1 11 1 3 10 0 2110102005 0 218517</v>
      </c>
      <c r="C2506" t="str">
        <f t="shared" si="119"/>
        <v>21 11 1 11 1 3 10 0 2110102005 0</v>
      </c>
      <c r="D2506">
        <v>21</v>
      </c>
      <c r="E2506">
        <v>11</v>
      </c>
      <c r="F2506">
        <v>1</v>
      </c>
      <c r="G2506">
        <v>11</v>
      </c>
      <c r="H2506">
        <v>1</v>
      </c>
      <c r="I2506">
        <v>3</v>
      </c>
      <c r="J2506">
        <v>10</v>
      </c>
      <c r="K2506">
        <v>0</v>
      </c>
      <c r="L2506" t="s">
        <v>752</v>
      </c>
      <c r="M2506" t="s">
        <v>147</v>
      </c>
      <c r="N2506" s="13">
        <v>42703900</v>
      </c>
      <c r="O2506">
        <v>218687</v>
      </c>
      <c r="P2506">
        <v>2024</v>
      </c>
      <c r="Q2506">
        <v>900319291</v>
      </c>
      <c r="R2506" t="s">
        <v>785</v>
      </c>
      <c r="S2506" s="13">
        <v>748502362</v>
      </c>
      <c r="T2506">
        <v>0</v>
      </c>
      <c r="U2506" t="s">
        <v>3431</v>
      </c>
      <c r="V2506" t="s">
        <v>2342</v>
      </c>
      <c r="W2506">
        <v>5010</v>
      </c>
      <c r="X2506">
        <v>0</v>
      </c>
      <c r="Y2506">
        <v>218517</v>
      </c>
      <c r="Z2506">
        <v>20241031</v>
      </c>
      <c r="AA2506">
        <v>2024101060</v>
      </c>
      <c r="AB2506">
        <v>0</v>
      </c>
      <c r="AC2506" t="s">
        <v>2281</v>
      </c>
      <c r="AD2506" t="s">
        <v>2281</v>
      </c>
      <c r="AE2506">
        <v>11101</v>
      </c>
      <c r="AF2506" t="s">
        <v>2281</v>
      </c>
      <c r="AG2506" t="s">
        <v>549</v>
      </c>
      <c r="AH2506">
        <v>100</v>
      </c>
    </row>
    <row r="2507" spans="1:34" hidden="1" x14ac:dyDescent="0.25">
      <c r="A2507" t="str">
        <f t="shared" si="117"/>
        <v>21 11 1 11 1 3 2 0 2110102001 0 218688</v>
      </c>
      <c r="B2507" t="str">
        <f t="shared" si="118"/>
        <v>21 11 1 11 1 3 2 0 2110102001 0 218521</v>
      </c>
      <c r="C2507" t="str">
        <f t="shared" si="119"/>
        <v>21 11 1 11 1 3 2 0 2110102001 0</v>
      </c>
      <c r="D2507">
        <v>21</v>
      </c>
      <c r="E2507">
        <v>11</v>
      </c>
      <c r="F2507">
        <v>1</v>
      </c>
      <c r="G2507">
        <v>11</v>
      </c>
      <c r="H2507">
        <v>1</v>
      </c>
      <c r="I2507">
        <v>3</v>
      </c>
      <c r="J2507">
        <v>2</v>
      </c>
      <c r="K2507">
        <v>0</v>
      </c>
      <c r="L2507" t="s">
        <v>746</v>
      </c>
      <c r="M2507" t="s">
        <v>147</v>
      </c>
      <c r="N2507" s="13">
        <v>3173400</v>
      </c>
      <c r="O2507">
        <v>218688</v>
      </c>
      <c r="P2507">
        <v>2024</v>
      </c>
      <c r="Q2507">
        <v>900319291</v>
      </c>
      <c r="R2507" t="s">
        <v>785</v>
      </c>
      <c r="S2507" s="13">
        <v>9158794</v>
      </c>
      <c r="T2507">
        <v>0</v>
      </c>
      <c r="U2507" t="s">
        <v>3432</v>
      </c>
      <c r="V2507" t="s">
        <v>2342</v>
      </c>
      <c r="W2507">
        <v>5010</v>
      </c>
      <c r="X2507">
        <v>0</v>
      </c>
      <c r="Y2507">
        <v>218521</v>
      </c>
      <c r="Z2507">
        <v>20241031</v>
      </c>
      <c r="AA2507">
        <v>2024101080</v>
      </c>
      <c r="AB2507">
        <v>0</v>
      </c>
      <c r="AC2507" t="s">
        <v>2281</v>
      </c>
      <c r="AD2507" t="s">
        <v>2281</v>
      </c>
      <c r="AE2507">
        <v>11101</v>
      </c>
      <c r="AF2507" t="s">
        <v>2281</v>
      </c>
      <c r="AG2507" t="s">
        <v>549</v>
      </c>
      <c r="AH2507">
        <v>100</v>
      </c>
    </row>
    <row r="2508" spans="1:34" hidden="1" x14ac:dyDescent="0.25">
      <c r="A2508" t="str">
        <f t="shared" si="117"/>
        <v>21 11 1 11 1 3 8 0 2110102002 0 218688</v>
      </c>
      <c r="B2508" t="str">
        <f t="shared" si="118"/>
        <v>21 11 1 11 1 3 8 0 2110102002 0 218521</v>
      </c>
      <c r="C2508" t="str">
        <f t="shared" si="119"/>
        <v>21 11 1 11 1 3 8 0 2110102002 0</v>
      </c>
      <c r="D2508">
        <v>21</v>
      </c>
      <c r="E2508">
        <v>11</v>
      </c>
      <c r="F2508">
        <v>1</v>
      </c>
      <c r="G2508">
        <v>11</v>
      </c>
      <c r="H2508">
        <v>1</v>
      </c>
      <c r="I2508">
        <v>3</v>
      </c>
      <c r="J2508">
        <v>8</v>
      </c>
      <c r="K2508">
        <v>0</v>
      </c>
      <c r="L2508" t="s">
        <v>751</v>
      </c>
      <c r="M2508" t="s">
        <v>147</v>
      </c>
      <c r="N2508" s="13">
        <v>5985394</v>
      </c>
      <c r="O2508">
        <v>218688</v>
      </c>
      <c r="P2508">
        <v>2024</v>
      </c>
      <c r="Q2508">
        <v>900319291</v>
      </c>
      <c r="R2508" t="s">
        <v>785</v>
      </c>
      <c r="S2508" s="13">
        <v>9158794</v>
      </c>
      <c r="T2508">
        <v>0</v>
      </c>
      <c r="U2508" t="s">
        <v>3432</v>
      </c>
      <c r="V2508" t="s">
        <v>2342</v>
      </c>
      <c r="W2508">
        <v>5010</v>
      </c>
      <c r="X2508">
        <v>0</v>
      </c>
      <c r="Y2508">
        <v>218521</v>
      </c>
      <c r="Z2508">
        <v>20241031</v>
      </c>
      <c r="AA2508">
        <v>2024101080</v>
      </c>
      <c r="AB2508">
        <v>0</v>
      </c>
      <c r="AC2508" t="s">
        <v>2281</v>
      </c>
      <c r="AD2508" t="s">
        <v>2281</v>
      </c>
      <c r="AE2508">
        <v>11101</v>
      </c>
      <c r="AF2508" t="s">
        <v>2281</v>
      </c>
      <c r="AG2508" t="s">
        <v>549</v>
      </c>
      <c r="AH2508">
        <v>100</v>
      </c>
    </row>
    <row r="2509" spans="1:34" hidden="1" x14ac:dyDescent="0.25">
      <c r="A2509" t="str">
        <f t="shared" si="117"/>
        <v>21 11 1 11 1 3 8 0 2110102002 0 218689</v>
      </c>
      <c r="B2509" t="str">
        <f t="shared" si="118"/>
        <v>21 11 1 11 1 3 8 0 2110102002 0 218523</v>
      </c>
      <c r="C2509" t="str">
        <f t="shared" si="119"/>
        <v>21 11 1 11 1 3 8 0 2110102002 0</v>
      </c>
      <c r="D2509">
        <v>21</v>
      </c>
      <c r="E2509">
        <v>11</v>
      </c>
      <c r="F2509">
        <v>1</v>
      </c>
      <c r="G2509">
        <v>11</v>
      </c>
      <c r="H2509">
        <v>1</v>
      </c>
      <c r="I2509">
        <v>3</v>
      </c>
      <c r="J2509">
        <v>8</v>
      </c>
      <c r="K2509">
        <v>0</v>
      </c>
      <c r="L2509" t="s">
        <v>751</v>
      </c>
      <c r="M2509" t="s">
        <v>147</v>
      </c>
      <c r="N2509" s="13">
        <v>413898</v>
      </c>
      <c r="O2509">
        <v>218689</v>
      </c>
      <c r="P2509">
        <v>2024</v>
      </c>
      <c r="Q2509">
        <v>900319291</v>
      </c>
      <c r="R2509" t="s">
        <v>785</v>
      </c>
      <c r="S2509" s="13">
        <v>413898</v>
      </c>
      <c r="T2509">
        <v>0</v>
      </c>
      <c r="U2509" t="s">
        <v>3433</v>
      </c>
      <c r="V2509" t="s">
        <v>2342</v>
      </c>
      <c r="W2509">
        <v>5011</v>
      </c>
      <c r="X2509">
        <v>0</v>
      </c>
      <c r="Y2509">
        <v>218523</v>
      </c>
      <c r="Z2509">
        <v>20241031</v>
      </c>
      <c r="AA2509">
        <v>2024101180</v>
      </c>
      <c r="AB2509">
        <v>0</v>
      </c>
      <c r="AC2509" t="s">
        <v>2281</v>
      </c>
      <c r="AD2509" t="s">
        <v>2281</v>
      </c>
      <c r="AE2509">
        <v>11101</v>
      </c>
      <c r="AF2509" t="s">
        <v>2281</v>
      </c>
      <c r="AG2509" t="s">
        <v>549</v>
      </c>
      <c r="AH2509">
        <v>100</v>
      </c>
    </row>
    <row r="2510" spans="1:34" hidden="1" x14ac:dyDescent="0.25">
      <c r="A2510" t="str">
        <f t="shared" si="117"/>
        <v>21 11 1 11 1 2 1 1 211020100101 0 218690</v>
      </c>
      <c r="B2510" t="str">
        <f t="shared" si="118"/>
        <v>21 11 1 11 1 2 1 1 211020100101 0 218187</v>
      </c>
      <c r="C2510" t="str">
        <f t="shared" si="119"/>
        <v>21 11 1 11 1 2 1 1 211020100101 0</v>
      </c>
      <c r="D2510">
        <v>21</v>
      </c>
      <c r="E2510">
        <v>11</v>
      </c>
      <c r="F2510">
        <v>1</v>
      </c>
      <c r="G2510">
        <v>11</v>
      </c>
      <c r="H2510">
        <v>1</v>
      </c>
      <c r="I2510">
        <v>2</v>
      </c>
      <c r="J2510">
        <v>1</v>
      </c>
      <c r="K2510">
        <v>1</v>
      </c>
      <c r="L2510" t="s">
        <v>728</v>
      </c>
      <c r="M2510" t="s">
        <v>147</v>
      </c>
      <c r="N2510" s="13">
        <v>5000000</v>
      </c>
      <c r="O2510">
        <v>218690</v>
      </c>
      <c r="P2510">
        <v>2024</v>
      </c>
      <c r="Q2510">
        <v>1053856491</v>
      </c>
      <c r="R2510" t="s">
        <v>3106</v>
      </c>
      <c r="S2510" s="13">
        <v>5000000</v>
      </c>
      <c r="T2510">
        <v>0</v>
      </c>
      <c r="U2510" t="s">
        <v>3434</v>
      </c>
      <c r="V2510" t="s">
        <v>2291</v>
      </c>
      <c r="W2510">
        <v>5004</v>
      </c>
      <c r="X2510">
        <v>0</v>
      </c>
      <c r="Y2510">
        <v>218187</v>
      </c>
      <c r="Z2510">
        <v>20241031</v>
      </c>
      <c r="AA2510">
        <v>2404050519</v>
      </c>
      <c r="AB2510">
        <v>7</v>
      </c>
      <c r="AC2510" t="s">
        <v>2281</v>
      </c>
      <c r="AD2510" t="s">
        <v>2281</v>
      </c>
      <c r="AE2510">
        <v>11101</v>
      </c>
      <c r="AF2510" t="s">
        <v>2281</v>
      </c>
      <c r="AG2510" t="s">
        <v>549</v>
      </c>
      <c r="AH2510">
        <v>260</v>
      </c>
    </row>
    <row r="2511" spans="1:34" hidden="1" x14ac:dyDescent="0.25">
      <c r="A2511" t="str">
        <f t="shared" si="117"/>
        <v>21 4 3 11 5 1 5 0 0 4599023 218691</v>
      </c>
      <c r="B2511" t="str">
        <f t="shared" si="118"/>
        <v>21 4 3 11 5 1 5 0 0 4599023 218259</v>
      </c>
      <c r="C2511" t="str">
        <f t="shared" si="119"/>
        <v>21 4 3 11 5 1 5 0 0 4599023</v>
      </c>
      <c r="D2511">
        <v>21</v>
      </c>
      <c r="E2511">
        <v>4</v>
      </c>
      <c r="F2511">
        <v>3</v>
      </c>
      <c r="G2511">
        <v>11</v>
      </c>
      <c r="H2511">
        <v>5</v>
      </c>
      <c r="I2511">
        <v>1</v>
      </c>
      <c r="J2511">
        <v>5</v>
      </c>
      <c r="K2511">
        <v>0</v>
      </c>
      <c r="L2511" t="s">
        <v>147</v>
      </c>
      <c r="M2511" t="s">
        <v>152</v>
      </c>
      <c r="N2511" s="13">
        <v>26635289.02</v>
      </c>
      <c r="O2511">
        <v>218691</v>
      </c>
      <c r="P2511">
        <v>2024</v>
      </c>
      <c r="Q2511">
        <v>900575614</v>
      </c>
      <c r="R2511" t="s">
        <v>1107</v>
      </c>
      <c r="S2511" s="13">
        <v>26635289.02</v>
      </c>
      <c r="T2511">
        <v>0</v>
      </c>
      <c r="U2511" t="s">
        <v>3312</v>
      </c>
      <c r="V2511" t="s">
        <v>3435</v>
      </c>
      <c r="W2511">
        <v>5004</v>
      </c>
      <c r="X2511">
        <v>0</v>
      </c>
      <c r="Y2511">
        <v>218259</v>
      </c>
      <c r="Z2511">
        <v>20241031</v>
      </c>
      <c r="AA2511">
        <v>2405280703</v>
      </c>
      <c r="AB2511">
        <v>4</v>
      </c>
      <c r="AC2511" t="s">
        <v>2281</v>
      </c>
      <c r="AD2511" t="s">
        <v>2281</v>
      </c>
      <c r="AE2511">
        <v>11101</v>
      </c>
      <c r="AF2511" t="s">
        <v>2281</v>
      </c>
      <c r="AG2511" t="s">
        <v>549</v>
      </c>
      <c r="AH2511">
        <v>261</v>
      </c>
    </row>
    <row r="2512" spans="1:34" hidden="1" x14ac:dyDescent="0.25">
      <c r="A2512" t="str">
        <f t="shared" si="117"/>
        <v>21 11 1 11 2 1 18 0 2120202006 0 218692</v>
      </c>
      <c r="B2512" t="str">
        <f t="shared" si="118"/>
        <v>21 11 1 11 2 1 18 0 2120202006 0 218036</v>
      </c>
      <c r="C2512" t="str">
        <f t="shared" si="119"/>
        <v>21 11 1 11 2 1 18 0 2120202006 0</v>
      </c>
      <c r="D2512">
        <v>21</v>
      </c>
      <c r="E2512">
        <v>11</v>
      </c>
      <c r="F2512">
        <v>1</v>
      </c>
      <c r="G2512">
        <v>11</v>
      </c>
      <c r="H2512">
        <v>2</v>
      </c>
      <c r="I2512">
        <v>1</v>
      </c>
      <c r="J2512">
        <v>18</v>
      </c>
      <c r="K2512">
        <v>0</v>
      </c>
      <c r="L2512" t="s">
        <v>758</v>
      </c>
      <c r="M2512" t="s">
        <v>147</v>
      </c>
      <c r="N2512" s="13">
        <v>730921</v>
      </c>
      <c r="O2512">
        <v>218692</v>
      </c>
      <c r="P2512">
        <v>2024</v>
      </c>
      <c r="Q2512">
        <v>810000598</v>
      </c>
      <c r="R2512" t="s">
        <v>2278</v>
      </c>
      <c r="S2512" s="13">
        <v>730921</v>
      </c>
      <c r="T2512">
        <v>0</v>
      </c>
      <c r="U2512" t="s">
        <v>3382</v>
      </c>
      <c r="V2512" t="s">
        <v>2280</v>
      </c>
      <c r="W2512">
        <v>5004</v>
      </c>
      <c r="X2512">
        <v>0</v>
      </c>
      <c r="Y2512">
        <v>218036</v>
      </c>
      <c r="Z2512">
        <v>20241031</v>
      </c>
      <c r="AA2512">
        <v>0</v>
      </c>
      <c r="AB2512">
        <v>0</v>
      </c>
      <c r="AC2512" t="s">
        <v>2281</v>
      </c>
      <c r="AD2512" t="s">
        <v>2281</v>
      </c>
      <c r="AE2512">
        <v>11101</v>
      </c>
      <c r="AF2512" t="s">
        <v>2281</v>
      </c>
      <c r="AG2512" t="s">
        <v>549</v>
      </c>
      <c r="AH2512">
        <v>335</v>
      </c>
    </row>
    <row r="2513" spans="1:34" hidden="1" x14ac:dyDescent="0.25">
      <c r="A2513" t="str">
        <f t="shared" si="117"/>
        <v>21 11 1 11 1 2 1 1 211020100101 0 218693</v>
      </c>
      <c r="B2513" t="str">
        <f t="shared" si="118"/>
        <v>21 11 1 11 1 2 1 1 211020100101 0 218188</v>
      </c>
      <c r="C2513" t="str">
        <f t="shared" si="119"/>
        <v>21 11 1 11 1 2 1 1 211020100101 0</v>
      </c>
      <c r="D2513">
        <v>21</v>
      </c>
      <c r="E2513">
        <v>11</v>
      </c>
      <c r="F2513">
        <v>1</v>
      </c>
      <c r="G2513">
        <v>11</v>
      </c>
      <c r="H2513">
        <v>1</v>
      </c>
      <c r="I2513">
        <v>2</v>
      </c>
      <c r="J2513">
        <v>1</v>
      </c>
      <c r="K2513">
        <v>1</v>
      </c>
      <c r="L2513" t="s">
        <v>728</v>
      </c>
      <c r="M2513" t="s">
        <v>147</v>
      </c>
      <c r="N2513" s="13">
        <v>5000000</v>
      </c>
      <c r="O2513">
        <v>218693</v>
      </c>
      <c r="P2513">
        <v>2024</v>
      </c>
      <c r="Q2513">
        <v>1053862967</v>
      </c>
      <c r="R2513" t="s">
        <v>1155</v>
      </c>
      <c r="S2513" s="13">
        <v>5000000</v>
      </c>
      <c r="T2513">
        <v>0</v>
      </c>
      <c r="U2513" t="s">
        <v>3201</v>
      </c>
      <c r="V2513" t="s">
        <v>2291</v>
      </c>
      <c r="W2513">
        <v>5004</v>
      </c>
      <c r="X2513">
        <v>0</v>
      </c>
      <c r="Y2513">
        <v>218188</v>
      </c>
      <c r="Z2513">
        <v>20241107</v>
      </c>
      <c r="AA2513">
        <v>2404050520</v>
      </c>
      <c r="AB2513">
        <v>6</v>
      </c>
      <c r="AC2513" t="s">
        <v>2281</v>
      </c>
      <c r="AD2513" t="s">
        <v>2281</v>
      </c>
      <c r="AE2513">
        <v>11101</v>
      </c>
      <c r="AF2513" t="s">
        <v>2281</v>
      </c>
      <c r="AG2513" t="s">
        <v>549</v>
      </c>
      <c r="AH2513">
        <v>260</v>
      </c>
    </row>
    <row r="2514" spans="1:34" hidden="1" x14ac:dyDescent="0.25">
      <c r="A2514" t="str">
        <f t="shared" si="117"/>
        <v>21 11 1 11 2 1 17 0 2120202008 0 218695</v>
      </c>
      <c r="B2514" t="str">
        <f t="shared" si="118"/>
        <v>21 11 1 11 2 1 17 0 2120202008 0 218068</v>
      </c>
      <c r="C2514" t="str">
        <f t="shared" si="119"/>
        <v>21 11 1 11 2 1 17 0 2120202008 0</v>
      </c>
      <c r="D2514">
        <v>21</v>
      </c>
      <c r="E2514">
        <v>11</v>
      </c>
      <c r="F2514">
        <v>1</v>
      </c>
      <c r="G2514">
        <v>11</v>
      </c>
      <c r="H2514">
        <v>2</v>
      </c>
      <c r="I2514">
        <v>1</v>
      </c>
      <c r="J2514">
        <v>17</v>
      </c>
      <c r="K2514">
        <v>0</v>
      </c>
      <c r="L2514" t="s">
        <v>755</v>
      </c>
      <c r="M2514" t="s">
        <v>147</v>
      </c>
      <c r="N2514" s="13">
        <v>146500.92000000001</v>
      </c>
      <c r="O2514">
        <v>218695</v>
      </c>
      <c r="P2514">
        <v>2024</v>
      </c>
      <c r="Q2514">
        <v>830122566</v>
      </c>
      <c r="R2514" t="s">
        <v>1178</v>
      </c>
      <c r="S2514" s="13">
        <v>146500.92000000001</v>
      </c>
      <c r="T2514">
        <v>0</v>
      </c>
      <c r="U2514" t="s">
        <v>3098</v>
      </c>
      <c r="V2514" t="s">
        <v>2283</v>
      </c>
      <c r="W2514">
        <v>5004</v>
      </c>
      <c r="X2514">
        <v>0</v>
      </c>
      <c r="Y2514">
        <v>218068</v>
      </c>
      <c r="Z2514">
        <v>20241107</v>
      </c>
      <c r="AA2514">
        <v>0</v>
      </c>
      <c r="AB2514">
        <v>0</v>
      </c>
      <c r="AC2514" t="s">
        <v>2281</v>
      </c>
      <c r="AD2514" t="s">
        <v>2281</v>
      </c>
      <c r="AE2514">
        <v>11101</v>
      </c>
      <c r="AF2514" t="s">
        <v>2281</v>
      </c>
      <c r="AG2514" t="s">
        <v>549</v>
      </c>
      <c r="AH2514">
        <v>335</v>
      </c>
    </row>
    <row r="2515" spans="1:34" hidden="1" x14ac:dyDescent="0.25">
      <c r="A2515" t="str">
        <f t="shared" si="117"/>
        <v>21 11 1 11 1 2 1 1 211020100101 0 218696</v>
      </c>
      <c r="B2515" t="str">
        <f t="shared" si="118"/>
        <v>21 11 1 11 1 2 1 1 211020100101 0 218225</v>
      </c>
      <c r="C2515" t="str">
        <f t="shared" si="119"/>
        <v>21 11 1 11 1 2 1 1 211020100101 0</v>
      </c>
      <c r="D2515">
        <v>21</v>
      </c>
      <c r="E2515">
        <v>11</v>
      </c>
      <c r="F2515">
        <v>1</v>
      </c>
      <c r="G2515">
        <v>11</v>
      </c>
      <c r="H2515">
        <v>1</v>
      </c>
      <c r="I2515">
        <v>2</v>
      </c>
      <c r="J2515">
        <v>1</v>
      </c>
      <c r="K2515">
        <v>1</v>
      </c>
      <c r="L2515" t="s">
        <v>728</v>
      </c>
      <c r="M2515" t="s">
        <v>147</v>
      </c>
      <c r="N2515" s="13">
        <v>2500000</v>
      </c>
      <c r="O2515">
        <v>218696</v>
      </c>
      <c r="P2515">
        <v>2024</v>
      </c>
      <c r="Q2515">
        <v>30298985</v>
      </c>
      <c r="R2515" t="s">
        <v>1153</v>
      </c>
      <c r="S2515" s="13">
        <v>2500000</v>
      </c>
      <c r="T2515">
        <v>0</v>
      </c>
      <c r="U2515" t="s">
        <v>3229</v>
      </c>
      <c r="V2515" t="s">
        <v>2291</v>
      </c>
      <c r="W2515">
        <v>5004</v>
      </c>
      <c r="X2515">
        <v>0</v>
      </c>
      <c r="Y2515">
        <v>218225</v>
      </c>
      <c r="Z2515">
        <v>20241107</v>
      </c>
      <c r="AA2515">
        <v>2405080627</v>
      </c>
      <c r="AB2515">
        <v>6</v>
      </c>
      <c r="AC2515" t="s">
        <v>2281</v>
      </c>
      <c r="AD2515" t="s">
        <v>2281</v>
      </c>
      <c r="AE2515">
        <v>11101</v>
      </c>
      <c r="AF2515" t="s">
        <v>2281</v>
      </c>
      <c r="AG2515" t="s">
        <v>549</v>
      </c>
      <c r="AH2515">
        <v>260</v>
      </c>
    </row>
    <row r="2516" spans="1:34" hidden="1" x14ac:dyDescent="0.25">
      <c r="A2516" t="str">
        <f t="shared" si="117"/>
        <v>21 5 3 11 5 1 5 0 0 4599023 218697</v>
      </c>
      <c r="B2516" t="str">
        <f t="shared" si="118"/>
        <v>21 5 3 11 5 1 5 0 0 4599023 218132</v>
      </c>
      <c r="C2516" t="str">
        <f t="shared" si="119"/>
        <v>21 5 3 11 5 1 5 0 0 4599023</v>
      </c>
      <c r="D2516">
        <v>21</v>
      </c>
      <c r="E2516">
        <v>5</v>
      </c>
      <c r="F2516">
        <v>3</v>
      </c>
      <c r="G2516">
        <v>11</v>
      </c>
      <c r="H2516">
        <v>5</v>
      </c>
      <c r="I2516">
        <v>1</v>
      </c>
      <c r="J2516">
        <v>5</v>
      </c>
      <c r="K2516">
        <v>0</v>
      </c>
      <c r="L2516" t="s">
        <v>147</v>
      </c>
      <c r="M2516" t="s">
        <v>152</v>
      </c>
      <c r="N2516" s="13">
        <v>3636000</v>
      </c>
      <c r="O2516">
        <v>218697</v>
      </c>
      <c r="P2516">
        <v>2024</v>
      </c>
      <c r="Q2516">
        <v>810006693</v>
      </c>
      <c r="R2516" t="s">
        <v>1095</v>
      </c>
      <c r="S2516" s="13">
        <v>3636000</v>
      </c>
      <c r="T2516">
        <v>116063</v>
      </c>
      <c r="U2516" t="s">
        <v>3197</v>
      </c>
      <c r="V2516" t="s">
        <v>3436</v>
      </c>
      <c r="W2516">
        <v>5004</v>
      </c>
      <c r="X2516">
        <v>2305</v>
      </c>
      <c r="Y2516">
        <v>218132</v>
      </c>
      <c r="Z2516">
        <v>20241112</v>
      </c>
      <c r="AA2516">
        <v>2403130465</v>
      </c>
      <c r="AB2516">
        <v>2</v>
      </c>
      <c r="AC2516" t="s">
        <v>2281</v>
      </c>
      <c r="AD2516" t="s">
        <v>2281</v>
      </c>
      <c r="AE2516">
        <v>11101</v>
      </c>
      <c r="AF2516" t="s">
        <v>2281</v>
      </c>
      <c r="AG2516" t="s">
        <v>549</v>
      </c>
      <c r="AH2516">
        <v>261</v>
      </c>
    </row>
    <row r="2517" spans="1:34" hidden="1" x14ac:dyDescent="0.25">
      <c r="A2517" t="str">
        <f t="shared" si="117"/>
        <v>21 11 1 11 1 1 13 0 2120201002 0 218698</v>
      </c>
      <c r="B2517" t="str">
        <f t="shared" si="118"/>
        <v>21 11 1 11 1 1 13 0 2120201002 0 218257</v>
      </c>
      <c r="C2517" t="str">
        <f t="shared" si="119"/>
        <v>21 11 1 11 1 1 13 0 2120201002 0</v>
      </c>
      <c r="D2517">
        <v>21</v>
      </c>
      <c r="E2517">
        <v>11</v>
      </c>
      <c r="F2517">
        <v>1</v>
      </c>
      <c r="G2517">
        <v>11</v>
      </c>
      <c r="H2517">
        <v>1</v>
      </c>
      <c r="I2517">
        <v>1</v>
      </c>
      <c r="J2517">
        <v>13</v>
      </c>
      <c r="K2517">
        <v>0</v>
      </c>
      <c r="L2517" t="s">
        <v>743</v>
      </c>
      <c r="M2517" t="s">
        <v>147</v>
      </c>
      <c r="N2517" s="13">
        <v>54180000</v>
      </c>
      <c r="O2517">
        <v>218698</v>
      </c>
      <c r="P2517">
        <v>2024</v>
      </c>
      <c r="Q2517">
        <v>41642642</v>
      </c>
      <c r="R2517" t="s">
        <v>1127</v>
      </c>
      <c r="S2517" s="13">
        <v>54180000</v>
      </c>
      <c r="T2517">
        <v>1138235</v>
      </c>
      <c r="U2517" t="s">
        <v>3351</v>
      </c>
      <c r="V2517" t="s">
        <v>3437</v>
      </c>
      <c r="W2517">
        <v>5007</v>
      </c>
      <c r="X2517">
        <v>2302</v>
      </c>
      <c r="Y2517">
        <v>218257</v>
      </c>
      <c r="Z2517">
        <v>20241112</v>
      </c>
      <c r="AA2517">
        <v>2405270700</v>
      </c>
      <c r="AB2517">
        <v>2</v>
      </c>
      <c r="AC2517" t="s">
        <v>2281</v>
      </c>
      <c r="AD2517" t="s">
        <v>2281</v>
      </c>
      <c r="AE2517">
        <v>11101</v>
      </c>
      <c r="AF2517" t="s">
        <v>2281</v>
      </c>
      <c r="AG2517" t="s">
        <v>549</v>
      </c>
      <c r="AH2517">
        <v>258</v>
      </c>
    </row>
    <row r="2518" spans="1:34" hidden="1" x14ac:dyDescent="0.25">
      <c r="A2518" t="str">
        <f t="shared" si="117"/>
        <v>21 5 3 22 4 203 5 44 0 4599023 218700</v>
      </c>
      <c r="B2518" t="str">
        <f t="shared" si="118"/>
        <v>21 5 3 22 4 203 5 44 0 4599023 218412</v>
      </c>
      <c r="C2518" t="str">
        <f t="shared" si="119"/>
        <v>21 5 3 22 4 203 5 44 0 4599023</v>
      </c>
      <c r="D2518">
        <v>21</v>
      </c>
      <c r="E2518">
        <v>5</v>
      </c>
      <c r="F2518">
        <v>3</v>
      </c>
      <c r="G2518">
        <v>22</v>
      </c>
      <c r="H2518">
        <v>4</v>
      </c>
      <c r="I2518">
        <v>203</v>
      </c>
      <c r="J2518">
        <v>5</v>
      </c>
      <c r="K2518">
        <v>44</v>
      </c>
      <c r="L2518" t="s">
        <v>147</v>
      </c>
      <c r="M2518" t="s">
        <v>152</v>
      </c>
      <c r="N2518" s="13">
        <v>3660881</v>
      </c>
      <c r="O2518">
        <v>218700</v>
      </c>
      <c r="P2518">
        <v>2024</v>
      </c>
      <c r="Q2518">
        <v>800250029</v>
      </c>
      <c r="R2518" t="s">
        <v>789</v>
      </c>
      <c r="S2518" s="13">
        <v>3660881</v>
      </c>
      <c r="T2518">
        <v>0</v>
      </c>
      <c r="U2518" t="s">
        <v>3331</v>
      </c>
      <c r="V2518" t="s">
        <v>2283</v>
      </c>
      <c r="W2518">
        <v>5016</v>
      </c>
      <c r="X2518">
        <v>0</v>
      </c>
      <c r="Y2518">
        <v>218412</v>
      </c>
      <c r="Z2518">
        <v>20241112</v>
      </c>
      <c r="AA2518">
        <v>2405150655</v>
      </c>
      <c r="AB2518">
        <v>4</v>
      </c>
      <c r="AC2518" t="s">
        <v>2281</v>
      </c>
      <c r="AD2518" t="s">
        <v>2281</v>
      </c>
      <c r="AE2518">
        <v>21301</v>
      </c>
      <c r="AF2518" t="s">
        <v>2281</v>
      </c>
      <c r="AG2518" t="s">
        <v>569</v>
      </c>
      <c r="AH2518">
        <v>251</v>
      </c>
    </row>
    <row r="2519" spans="1:34" hidden="1" x14ac:dyDescent="0.25">
      <c r="A2519" t="str">
        <f t="shared" si="117"/>
        <v>21 11 1 11 1 2 1 1 211020100101 0 218701</v>
      </c>
      <c r="B2519" t="str">
        <f t="shared" si="118"/>
        <v>21 11 1 11 1 2 1 1 211020100101 0 218186</v>
      </c>
      <c r="C2519" t="str">
        <f t="shared" si="119"/>
        <v>21 11 1 11 1 2 1 1 211020100101 0</v>
      </c>
      <c r="D2519">
        <v>21</v>
      </c>
      <c r="E2519">
        <v>11</v>
      </c>
      <c r="F2519">
        <v>1</v>
      </c>
      <c r="G2519">
        <v>11</v>
      </c>
      <c r="H2519">
        <v>1</v>
      </c>
      <c r="I2519">
        <v>2</v>
      </c>
      <c r="J2519">
        <v>1</v>
      </c>
      <c r="K2519">
        <v>1</v>
      </c>
      <c r="L2519" t="s">
        <v>728</v>
      </c>
      <c r="M2519" t="s">
        <v>147</v>
      </c>
      <c r="N2519" s="13">
        <v>5000000</v>
      </c>
      <c r="O2519">
        <v>218701</v>
      </c>
      <c r="P2519">
        <v>2024</v>
      </c>
      <c r="Q2519">
        <v>1053844734</v>
      </c>
      <c r="R2519" t="s">
        <v>3320</v>
      </c>
      <c r="S2519" s="13">
        <v>5000000</v>
      </c>
      <c r="T2519">
        <v>0</v>
      </c>
      <c r="U2519" t="s">
        <v>3438</v>
      </c>
      <c r="V2519" t="s">
        <v>2295</v>
      </c>
      <c r="W2519">
        <v>5004</v>
      </c>
      <c r="X2519">
        <v>0</v>
      </c>
      <c r="Y2519">
        <v>218186</v>
      </c>
      <c r="Z2519">
        <v>20241113</v>
      </c>
      <c r="AA2519">
        <v>2404050516</v>
      </c>
      <c r="AB2519">
        <v>7</v>
      </c>
      <c r="AC2519" t="s">
        <v>2281</v>
      </c>
      <c r="AD2519" t="s">
        <v>2281</v>
      </c>
      <c r="AE2519">
        <v>11101</v>
      </c>
      <c r="AF2519" t="s">
        <v>2281</v>
      </c>
      <c r="AG2519" t="s">
        <v>549</v>
      </c>
      <c r="AH2519">
        <v>260</v>
      </c>
    </row>
    <row r="2520" spans="1:34" hidden="1" x14ac:dyDescent="0.25">
      <c r="A2520" t="str">
        <f t="shared" si="117"/>
        <v>21 11 1 11 2 1 27 0 2120202007 0 218702</v>
      </c>
      <c r="B2520" t="str">
        <f t="shared" si="118"/>
        <v>21 11 1 11 2 1 27 0 2120202007 0 218407</v>
      </c>
      <c r="C2520" t="str">
        <f t="shared" si="119"/>
        <v>21 11 1 11 2 1 27 0 2120202007 0</v>
      </c>
      <c r="D2520">
        <v>21</v>
      </c>
      <c r="E2520">
        <v>11</v>
      </c>
      <c r="F2520">
        <v>1</v>
      </c>
      <c r="G2520">
        <v>11</v>
      </c>
      <c r="H2520">
        <v>2</v>
      </c>
      <c r="I2520">
        <v>1</v>
      </c>
      <c r="J2520">
        <v>27</v>
      </c>
      <c r="K2520">
        <v>0</v>
      </c>
      <c r="L2520" t="s">
        <v>756</v>
      </c>
      <c r="M2520" t="s">
        <v>147</v>
      </c>
      <c r="N2520" s="13">
        <v>92830998</v>
      </c>
      <c r="O2520">
        <v>218702</v>
      </c>
      <c r="P2520">
        <v>2024</v>
      </c>
      <c r="Q2520">
        <v>890806053</v>
      </c>
      <c r="R2520" t="s">
        <v>1184</v>
      </c>
      <c r="S2520" s="13">
        <v>92830998</v>
      </c>
      <c r="T2520">
        <v>0</v>
      </c>
      <c r="U2520" t="s">
        <v>3087</v>
      </c>
      <c r="V2520" t="s">
        <v>3439</v>
      </c>
      <c r="W2520">
        <v>5004</v>
      </c>
      <c r="X2520">
        <v>0</v>
      </c>
      <c r="Y2520">
        <v>218407</v>
      </c>
      <c r="Z2520">
        <v>20241114</v>
      </c>
      <c r="AA2520">
        <v>0</v>
      </c>
      <c r="AB2520">
        <v>0</v>
      </c>
      <c r="AC2520" t="s">
        <v>2281</v>
      </c>
      <c r="AD2520" t="s">
        <v>2281</v>
      </c>
      <c r="AE2520">
        <v>11101</v>
      </c>
      <c r="AF2520" t="s">
        <v>2281</v>
      </c>
      <c r="AG2520" t="s">
        <v>549</v>
      </c>
      <c r="AH2520">
        <v>122</v>
      </c>
    </row>
    <row r="2521" spans="1:34" hidden="1" x14ac:dyDescent="0.25">
      <c r="A2521" t="str">
        <f t="shared" si="117"/>
        <v>21 11 1 11 2 1 18 0 2120202006 0 218703</v>
      </c>
      <c r="B2521" t="str">
        <f t="shared" si="118"/>
        <v>21 11 1 11 2 1 18 0 2120202006 0 218115</v>
      </c>
      <c r="C2521" t="str">
        <f t="shared" si="119"/>
        <v>21 11 1 11 2 1 18 0 2120202006 0</v>
      </c>
      <c r="D2521">
        <v>21</v>
      </c>
      <c r="E2521">
        <v>11</v>
      </c>
      <c r="F2521">
        <v>1</v>
      </c>
      <c r="G2521">
        <v>11</v>
      </c>
      <c r="H2521">
        <v>2</v>
      </c>
      <c r="I2521">
        <v>1</v>
      </c>
      <c r="J2521">
        <v>18</v>
      </c>
      <c r="K2521">
        <v>0</v>
      </c>
      <c r="L2521" t="s">
        <v>758</v>
      </c>
      <c r="M2521" t="s">
        <v>147</v>
      </c>
      <c r="N2521" s="13">
        <v>28576</v>
      </c>
      <c r="O2521">
        <v>218703</v>
      </c>
      <c r="P2521">
        <v>2024</v>
      </c>
      <c r="Q2521">
        <v>890803239</v>
      </c>
      <c r="R2521" t="s">
        <v>924</v>
      </c>
      <c r="S2521" s="13">
        <v>28576</v>
      </c>
      <c r="T2521">
        <v>0</v>
      </c>
      <c r="U2521" t="s">
        <v>3402</v>
      </c>
      <c r="V2521" t="s">
        <v>2283</v>
      </c>
      <c r="W2521">
        <v>5004</v>
      </c>
      <c r="X2521">
        <v>0</v>
      </c>
      <c r="Y2521">
        <v>218115</v>
      </c>
      <c r="Z2521">
        <v>20241114</v>
      </c>
      <c r="AA2521">
        <v>0</v>
      </c>
      <c r="AB2521">
        <v>0</v>
      </c>
      <c r="AC2521" t="s">
        <v>2281</v>
      </c>
      <c r="AD2521" t="s">
        <v>2281</v>
      </c>
      <c r="AE2521">
        <v>11101</v>
      </c>
      <c r="AF2521" t="s">
        <v>2281</v>
      </c>
      <c r="AG2521" t="s">
        <v>549</v>
      </c>
      <c r="AH2521">
        <v>335</v>
      </c>
    </row>
    <row r="2522" spans="1:34" hidden="1" x14ac:dyDescent="0.25">
      <c r="A2522" t="str">
        <f t="shared" si="117"/>
        <v>21 11 1 11 1 2 1 0 211020100101 0 218704</v>
      </c>
      <c r="B2522" t="str">
        <f t="shared" si="118"/>
        <v>21 11 1 11 1 2 1 0 211020100101 0 218144</v>
      </c>
      <c r="C2522" t="str">
        <f t="shared" si="119"/>
        <v>21 11 1 11 1 2 1 0 211020100101 0</v>
      </c>
      <c r="D2522">
        <v>21</v>
      </c>
      <c r="E2522">
        <v>11</v>
      </c>
      <c r="F2522">
        <v>1</v>
      </c>
      <c r="G2522">
        <v>11</v>
      </c>
      <c r="H2522">
        <v>1</v>
      </c>
      <c r="I2522">
        <v>2</v>
      </c>
      <c r="J2522">
        <v>1</v>
      </c>
      <c r="K2522">
        <v>0</v>
      </c>
      <c r="L2522" t="s">
        <v>728</v>
      </c>
      <c r="M2522" t="s">
        <v>147</v>
      </c>
      <c r="N2522" s="13">
        <v>17728338</v>
      </c>
      <c r="O2522">
        <v>218704</v>
      </c>
      <c r="P2522">
        <v>2024</v>
      </c>
      <c r="Q2522">
        <v>890801053</v>
      </c>
      <c r="R2522" t="s">
        <v>784</v>
      </c>
      <c r="S2522" s="13">
        <v>17728338</v>
      </c>
      <c r="T2522">
        <v>0</v>
      </c>
      <c r="U2522" t="s">
        <v>3440</v>
      </c>
      <c r="V2522" t="s">
        <v>2342</v>
      </c>
      <c r="W2522">
        <v>5001</v>
      </c>
      <c r="X2522">
        <v>0</v>
      </c>
      <c r="Y2522">
        <v>218144</v>
      </c>
      <c r="Z2522">
        <v>20241114</v>
      </c>
      <c r="AA2522">
        <v>2024111020</v>
      </c>
      <c r="AB2522">
        <v>0</v>
      </c>
      <c r="AC2522" t="s">
        <v>2281</v>
      </c>
      <c r="AD2522" t="s">
        <v>2281</v>
      </c>
      <c r="AE2522">
        <v>11101</v>
      </c>
      <c r="AF2522" t="s">
        <v>2281</v>
      </c>
      <c r="AG2522" t="s">
        <v>549</v>
      </c>
      <c r="AH2522">
        <v>100</v>
      </c>
    </row>
    <row r="2523" spans="1:34" hidden="1" x14ac:dyDescent="0.25">
      <c r="A2523" t="str">
        <f t="shared" si="117"/>
        <v>21 11 1 11 2 1 18 0 2120202006 0 218705</v>
      </c>
      <c r="B2523" t="str">
        <f t="shared" si="118"/>
        <v>21 11 1 11 2 1 18 0 2120202006 0 218036</v>
      </c>
      <c r="C2523" t="str">
        <f t="shared" si="119"/>
        <v>21 11 1 11 2 1 18 0 2120202006 0</v>
      </c>
      <c r="D2523">
        <v>21</v>
      </c>
      <c r="E2523">
        <v>11</v>
      </c>
      <c r="F2523">
        <v>1</v>
      </c>
      <c r="G2523">
        <v>11</v>
      </c>
      <c r="H2523">
        <v>2</v>
      </c>
      <c r="I2523">
        <v>1</v>
      </c>
      <c r="J2523">
        <v>18</v>
      </c>
      <c r="K2523">
        <v>0</v>
      </c>
      <c r="L2523" t="s">
        <v>758</v>
      </c>
      <c r="M2523" t="s">
        <v>147</v>
      </c>
      <c r="N2523" s="13">
        <v>5947207</v>
      </c>
      <c r="O2523">
        <v>218705</v>
      </c>
      <c r="P2523">
        <v>2024</v>
      </c>
      <c r="Q2523">
        <v>810000598</v>
      </c>
      <c r="R2523" t="s">
        <v>2278</v>
      </c>
      <c r="S2523" s="13">
        <v>5947207</v>
      </c>
      <c r="T2523">
        <v>0</v>
      </c>
      <c r="U2523" t="s">
        <v>3089</v>
      </c>
      <c r="V2523" t="s">
        <v>2280</v>
      </c>
      <c r="W2523">
        <v>5004</v>
      </c>
      <c r="X2523">
        <v>0</v>
      </c>
      <c r="Y2523">
        <v>218036</v>
      </c>
      <c r="Z2523">
        <v>20241114</v>
      </c>
      <c r="AA2523">
        <v>0</v>
      </c>
      <c r="AB2523">
        <v>0</v>
      </c>
      <c r="AC2523" t="s">
        <v>2281</v>
      </c>
      <c r="AD2523" t="s">
        <v>2281</v>
      </c>
      <c r="AE2523">
        <v>11101</v>
      </c>
      <c r="AF2523" t="s">
        <v>2281</v>
      </c>
      <c r="AG2523" t="s">
        <v>549</v>
      </c>
      <c r="AH2523">
        <v>335</v>
      </c>
    </row>
    <row r="2524" spans="1:34" hidden="1" x14ac:dyDescent="0.25">
      <c r="A2524" t="str">
        <f t="shared" si="117"/>
        <v>21 5 3 22 4 203 5 44 0 4599023 218706</v>
      </c>
      <c r="B2524" t="str">
        <f t="shared" si="118"/>
        <v>21 5 3 22 4 203 5 44 0 4599023 218482</v>
      </c>
      <c r="C2524" t="str">
        <f t="shared" si="119"/>
        <v>21 5 3 22 4 203 5 44 0 4599023</v>
      </c>
      <c r="D2524">
        <v>21</v>
      </c>
      <c r="E2524">
        <v>5</v>
      </c>
      <c r="F2524">
        <v>3</v>
      </c>
      <c r="G2524">
        <v>22</v>
      </c>
      <c r="H2524">
        <v>4</v>
      </c>
      <c r="I2524">
        <v>203</v>
      </c>
      <c r="J2524">
        <v>5</v>
      </c>
      <c r="K2524">
        <v>44</v>
      </c>
      <c r="L2524" t="s">
        <v>147</v>
      </c>
      <c r="M2524" t="s">
        <v>152</v>
      </c>
      <c r="N2524" s="13">
        <v>1071000</v>
      </c>
      <c r="O2524">
        <v>218706</v>
      </c>
      <c r="P2524">
        <v>2024</v>
      </c>
      <c r="Q2524">
        <v>900782276</v>
      </c>
      <c r="R2524" t="s">
        <v>1119</v>
      </c>
      <c r="S2524" s="13">
        <v>1071000</v>
      </c>
      <c r="T2524">
        <v>0</v>
      </c>
      <c r="U2524" t="s">
        <v>3441</v>
      </c>
      <c r="V2524" t="s">
        <v>3442</v>
      </c>
      <c r="W2524">
        <v>5001</v>
      </c>
      <c r="X2524">
        <v>0</v>
      </c>
      <c r="Y2524">
        <v>218482</v>
      </c>
      <c r="Z2524">
        <v>20241114</v>
      </c>
      <c r="AA2524">
        <v>0</v>
      </c>
      <c r="AB2524">
        <v>0</v>
      </c>
      <c r="AC2524" t="s">
        <v>2281</v>
      </c>
      <c r="AD2524" t="s">
        <v>2281</v>
      </c>
      <c r="AE2524">
        <v>21301</v>
      </c>
      <c r="AF2524" t="s">
        <v>2281</v>
      </c>
      <c r="AG2524" t="s">
        <v>569</v>
      </c>
      <c r="AH2524">
        <v>337</v>
      </c>
    </row>
    <row r="2525" spans="1:34" hidden="1" x14ac:dyDescent="0.25">
      <c r="A2525" t="str">
        <f t="shared" si="117"/>
        <v>21 11 1 11 1 1 1 0 211010100101 0 218707</v>
      </c>
      <c r="B2525" t="str">
        <f t="shared" si="118"/>
        <v>21 11 1 11 1 1 1 0 211010100101 0 218528</v>
      </c>
      <c r="C2525" t="str">
        <f t="shared" si="119"/>
        <v>21 11 1 11 1 1 1 0 211010100101 0</v>
      </c>
      <c r="D2525">
        <v>21</v>
      </c>
      <c r="E2525">
        <v>11</v>
      </c>
      <c r="F2525">
        <v>1</v>
      </c>
      <c r="G2525">
        <v>11</v>
      </c>
      <c r="H2525">
        <v>1</v>
      </c>
      <c r="I2525">
        <v>1</v>
      </c>
      <c r="J2525">
        <v>1</v>
      </c>
      <c r="K2525">
        <v>0</v>
      </c>
      <c r="L2525" t="s">
        <v>731</v>
      </c>
      <c r="M2525" t="s">
        <v>147</v>
      </c>
      <c r="N2525" s="13">
        <v>1484976883</v>
      </c>
      <c r="O2525">
        <v>218707</v>
      </c>
      <c r="P2525">
        <v>2024</v>
      </c>
      <c r="Q2525">
        <v>890801053</v>
      </c>
      <c r="R2525" t="s">
        <v>784</v>
      </c>
      <c r="S2525" s="13">
        <v>1958487561</v>
      </c>
      <c r="T2525">
        <v>0</v>
      </c>
      <c r="U2525" t="s">
        <v>3443</v>
      </c>
      <c r="V2525" t="s">
        <v>2342</v>
      </c>
      <c r="W2525">
        <v>5001</v>
      </c>
      <c r="X2525">
        <v>0</v>
      </c>
      <c r="Y2525">
        <v>218528</v>
      </c>
      <c r="Z2525">
        <v>20241114</v>
      </c>
      <c r="AA2525">
        <v>2024111010</v>
      </c>
      <c r="AB2525">
        <v>0</v>
      </c>
      <c r="AC2525" t="s">
        <v>2281</v>
      </c>
      <c r="AD2525" t="s">
        <v>2281</v>
      </c>
      <c r="AE2525">
        <v>11101</v>
      </c>
      <c r="AF2525" t="s">
        <v>2281</v>
      </c>
      <c r="AG2525" t="s">
        <v>549</v>
      </c>
      <c r="AH2525">
        <v>100</v>
      </c>
    </row>
    <row r="2526" spans="1:34" hidden="1" x14ac:dyDescent="0.25">
      <c r="A2526" t="str">
        <f t="shared" si="117"/>
        <v>21 11 1 11 1 1 2 0 211010300103 0 218707</v>
      </c>
      <c r="B2526" t="str">
        <f t="shared" si="118"/>
        <v>21 11 1 11 1 1 2 0 211010300103 0 218528</v>
      </c>
      <c r="C2526" t="str">
        <f t="shared" si="119"/>
        <v>21 11 1 11 1 1 2 0 211010300103 0</v>
      </c>
      <c r="D2526">
        <v>21</v>
      </c>
      <c r="E2526">
        <v>11</v>
      </c>
      <c r="F2526">
        <v>1</v>
      </c>
      <c r="G2526">
        <v>11</v>
      </c>
      <c r="H2526">
        <v>1</v>
      </c>
      <c r="I2526">
        <v>1</v>
      </c>
      <c r="J2526">
        <v>2</v>
      </c>
      <c r="K2526">
        <v>0</v>
      </c>
      <c r="L2526" t="s">
        <v>732</v>
      </c>
      <c r="M2526" t="s">
        <v>147</v>
      </c>
      <c r="N2526" s="13">
        <v>5333688</v>
      </c>
      <c r="O2526">
        <v>218707</v>
      </c>
      <c r="P2526">
        <v>2024</v>
      </c>
      <c r="Q2526">
        <v>890801053</v>
      </c>
      <c r="R2526" t="s">
        <v>784</v>
      </c>
      <c r="S2526" s="13">
        <v>1958487561</v>
      </c>
      <c r="T2526">
        <v>0</v>
      </c>
      <c r="U2526" t="s">
        <v>3443</v>
      </c>
      <c r="V2526" t="s">
        <v>2342</v>
      </c>
      <c r="W2526">
        <v>5001</v>
      </c>
      <c r="X2526">
        <v>0</v>
      </c>
      <c r="Y2526">
        <v>218528</v>
      </c>
      <c r="Z2526">
        <v>20241114</v>
      </c>
      <c r="AA2526">
        <v>2024111010</v>
      </c>
      <c r="AB2526">
        <v>0</v>
      </c>
      <c r="AC2526" t="s">
        <v>2281</v>
      </c>
      <c r="AD2526" t="s">
        <v>2281</v>
      </c>
      <c r="AE2526">
        <v>11101</v>
      </c>
      <c r="AF2526" t="s">
        <v>2281</v>
      </c>
      <c r="AG2526" t="s">
        <v>549</v>
      </c>
      <c r="AH2526">
        <v>100</v>
      </c>
    </row>
    <row r="2527" spans="1:34" hidden="1" x14ac:dyDescent="0.25">
      <c r="A2527" t="str">
        <f t="shared" si="117"/>
        <v>21 11 1 11 1 1 3 0 211010100102 0 218707</v>
      </c>
      <c r="B2527" t="str">
        <f t="shared" si="118"/>
        <v>21 11 1 11 1 1 3 0 211010100102 0 218528</v>
      </c>
      <c r="C2527" t="str">
        <f t="shared" si="119"/>
        <v>21 11 1 11 1 1 3 0 211010100102 0</v>
      </c>
      <c r="D2527">
        <v>21</v>
      </c>
      <c r="E2527">
        <v>11</v>
      </c>
      <c r="F2527">
        <v>1</v>
      </c>
      <c r="G2527">
        <v>11</v>
      </c>
      <c r="H2527">
        <v>1</v>
      </c>
      <c r="I2527">
        <v>1</v>
      </c>
      <c r="J2527">
        <v>3</v>
      </c>
      <c r="K2527">
        <v>0</v>
      </c>
      <c r="L2527" t="s">
        <v>733</v>
      </c>
      <c r="M2527" t="s">
        <v>147</v>
      </c>
      <c r="N2527" s="13">
        <v>108579633</v>
      </c>
      <c r="O2527">
        <v>218707</v>
      </c>
      <c r="P2527">
        <v>2024</v>
      </c>
      <c r="Q2527">
        <v>890801053</v>
      </c>
      <c r="R2527" t="s">
        <v>784</v>
      </c>
      <c r="S2527" s="13">
        <v>1958487561</v>
      </c>
      <c r="T2527">
        <v>0</v>
      </c>
      <c r="U2527" t="s">
        <v>3443</v>
      </c>
      <c r="V2527" t="s">
        <v>2342</v>
      </c>
      <c r="W2527">
        <v>5001</v>
      </c>
      <c r="X2527">
        <v>0</v>
      </c>
      <c r="Y2527">
        <v>218528</v>
      </c>
      <c r="Z2527">
        <v>20241114</v>
      </c>
      <c r="AA2527">
        <v>2024111010</v>
      </c>
      <c r="AB2527">
        <v>0</v>
      </c>
      <c r="AC2527" t="s">
        <v>2281</v>
      </c>
      <c r="AD2527" t="s">
        <v>2281</v>
      </c>
      <c r="AE2527">
        <v>11101</v>
      </c>
      <c r="AF2527" t="s">
        <v>2281</v>
      </c>
      <c r="AG2527" t="s">
        <v>549</v>
      </c>
      <c r="AH2527">
        <v>100</v>
      </c>
    </row>
    <row r="2528" spans="1:34" hidden="1" x14ac:dyDescent="0.25">
      <c r="A2528" t="str">
        <f t="shared" si="117"/>
        <v>21 11 1 11 1 1 4 0 21101010010801 0 218707</v>
      </c>
      <c r="B2528" t="str">
        <f t="shared" si="118"/>
        <v>21 11 1 11 1 1 4 0 21101010010801 0 218528</v>
      </c>
      <c r="C2528" t="str">
        <f t="shared" si="119"/>
        <v>21 11 1 11 1 1 4 0 21101010010801 0</v>
      </c>
      <c r="D2528">
        <v>21</v>
      </c>
      <c r="E2528">
        <v>11</v>
      </c>
      <c r="F2528">
        <v>1</v>
      </c>
      <c r="G2528">
        <v>11</v>
      </c>
      <c r="H2528">
        <v>1</v>
      </c>
      <c r="I2528">
        <v>1</v>
      </c>
      <c r="J2528">
        <v>4</v>
      </c>
      <c r="K2528">
        <v>0</v>
      </c>
      <c r="L2528" t="s">
        <v>734</v>
      </c>
      <c r="M2528" t="s">
        <v>147</v>
      </c>
      <c r="N2528" s="13">
        <v>3120698</v>
      </c>
      <c r="O2528">
        <v>218707</v>
      </c>
      <c r="P2528">
        <v>2024</v>
      </c>
      <c r="Q2528">
        <v>890801053</v>
      </c>
      <c r="R2528" t="s">
        <v>784</v>
      </c>
      <c r="S2528" s="13">
        <v>1958487561</v>
      </c>
      <c r="T2528">
        <v>0</v>
      </c>
      <c r="U2528" t="s">
        <v>3443</v>
      </c>
      <c r="V2528" t="s">
        <v>2342</v>
      </c>
      <c r="W2528">
        <v>5001</v>
      </c>
      <c r="X2528">
        <v>0</v>
      </c>
      <c r="Y2528">
        <v>218528</v>
      </c>
      <c r="Z2528">
        <v>20241114</v>
      </c>
      <c r="AA2528">
        <v>2024111010</v>
      </c>
      <c r="AB2528">
        <v>0</v>
      </c>
      <c r="AC2528" t="s">
        <v>2281</v>
      </c>
      <c r="AD2528" t="s">
        <v>2281</v>
      </c>
      <c r="AE2528">
        <v>11101</v>
      </c>
      <c r="AF2528" t="s">
        <v>2281</v>
      </c>
      <c r="AG2528" t="s">
        <v>549</v>
      </c>
      <c r="AH2528">
        <v>100</v>
      </c>
    </row>
    <row r="2529" spans="1:34" hidden="1" x14ac:dyDescent="0.25">
      <c r="A2529" t="str">
        <f t="shared" si="117"/>
        <v>21 11 1 11 1 1 5 0 211010100106 0 218707</v>
      </c>
      <c r="B2529" t="str">
        <f t="shared" si="118"/>
        <v>21 11 1 11 1 1 5 0 211010100106 0 218528</v>
      </c>
      <c r="C2529" t="str">
        <f t="shared" si="119"/>
        <v>21 11 1 11 1 1 5 0 211010100106 0</v>
      </c>
      <c r="D2529">
        <v>21</v>
      </c>
      <c r="E2529">
        <v>11</v>
      </c>
      <c r="F2529">
        <v>1</v>
      </c>
      <c r="G2529">
        <v>11</v>
      </c>
      <c r="H2529">
        <v>1</v>
      </c>
      <c r="I2529">
        <v>1</v>
      </c>
      <c r="J2529">
        <v>5</v>
      </c>
      <c r="K2529">
        <v>0</v>
      </c>
      <c r="L2529" t="s">
        <v>735</v>
      </c>
      <c r="M2529" t="s">
        <v>147</v>
      </c>
      <c r="N2529" s="13">
        <v>2759756</v>
      </c>
      <c r="O2529">
        <v>218707</v>
      </c>
      <c r="P2529">
        <v>2024</v>
      </c>
      <c r="Q2529">
        <v>890801053</v>
      </c>
      <c r="R2529" t="s">
        <v>784</v>
      </c>
      <c r="S2529" s="13">
        <v>1958487561</v>
      </c>
      <c r="T2529">
        <v>0</v>
      </c>
      <c r="U2529" t="s">
        <v>3443</v>
      </c>
      <c r="V2529" t="s">
        <v>2342</v>
      </c>
      <c r="W2529">
        <v>5001</v>
      </c>
      <c r="X2529">
        <v>0</v>
      </c>
      <c r="Y2529">
        <v>218528</v>
      </c>
      <c r="Z2529">
        <v>20241114</v>
      </c>
      <c r="AA2529">
        <v>2024111010</v>
      </c>
      <c r="AB2529">
        <v>0</v>
      </c>
      <c r="AC2529" t="s">
        <v>2281</v>
      </c>
      <c r="AD2529" t="s">
        <v>2281</v>
      </c>
      <c r="AE2529">
        <v>11101</v>
      </c>
      <c r="AF2529" t="s">
        <v>2281</v>
      </c>
      <c r="AG2529" t="s">
        <v>549</v>
      </c>
      <c r="AH2529">
        <v>100</v>
      </c>
    </row>
    <row r="2530" spans="1:34" hidden="1" x14ac:dyDescent="0.25">
      <c r="A2530" t="str">
        <f t="shared" si="117"/>
        <v>21 11 1 11 1 1 7 0 21101010010802 0 218707</v>
      </c>
      <c r="B2530" t="str">
        <f t="shared" si="118"/>
        <v>21 11 1 11 1 1 7 0 21101010010802 0 218528</v>
      </c>
      <c r="C2530" t="str">
        <f t="shared" si="119"/>
        <v>21 11 1 11 1 1 7 0 21101010010802 0</v>
      </c>
      <c r="D2530">
        <v>21</v>
      </c>
      <c r="E2530">
        <v>11</v>
      </c>
      <c r="F2530">
        <v>1</v>
      </c>
      <c r="G2530">
        <v>11</v>
      </c>
      <c r="H2530">
        <v>1</v>
      </c>
      <c r="I2530">
        <v>1</v>
      </c>
      <c r="J2530">
        <v>7</v>
      </c>
      <c r="K2530">
        <v>0</v>
      </c>
      <c r="L2530" t="s">
        <v>737</v>
      </c>
      <c r="M2530" t="s">
        <v>147</v>
      </c>
      <c r="N2530" s="13">
        <v>58670579</v>
      </c>
      <c r="O2530">
        <v>218707</v>
      </c>
      <c r="P2530">
        <v>2024</v>
      </c>
      <c r="Q2530">
        <v>890801053</v>
      </c>
      <c r="R2530" t="s">
        <v>784</v>
      </c>
      <c r="S2530" s="13">
        <v>1958487561</v>
      </c>
      <c r="T2530">
        <v>0</v>
      </c>
      <c r="U2530" t="s">
        <v>3443</v>
      </c>
      <c r="V2530" t="s">
        <v>2342</v>
      </c>
      <c r="W2530">
        <v>5001</v>
      </c>
      <c r="X2530">
        <v>0</v>
      </c>
      <c r="Y2530">
        <v>218528</v>
      </c>
      <c r="Z2530">
        <v>20241114</v>
      </c>
      <c r="AA2530">
        <v>2024111010</v>
      </c>
      <c r="AB2530">
        <v>0</v>
      </c>
      <c r="AC2530" t="s">
        <v>2281</v>
      </c>
      <c r="AD2530" t="s">
        <v>2281</v>
      </c>
      <c r="AE2530">
        <v>11101</v>
      </c>
      <c r="AF2530" t="s">
        <v>2281</v>
      </c>
      <c r="AG2530" t="s">
        <v>549</v>
      </c>
      <c r="AH2530">
        <v>100</v>
      </c>
    </row>
    <row r="2531" spans="1:34" hidden="1" x14ac:dyDescent="0.25">
      <c r="A2531" t="str">
        <f t="shared" si="117"/>
        <v>21 11 1 11 1 1 9 0 211010100105 0 218707</v>
      </c>
      <c r="B2531" t="str">
        <f t="shared" si="118"/>
        <v>21 11 1 11 1 1 9 0 211010100105 0 218528</v>
      </c>
      <c r="C2531" t="str">
        <f t="shared" si="119"/>
        <v>21 11 1 11 1 1 9 0 211010100105 0</v>
      </c>
      <c r="D2531">
        <v>21</v>
      </c>
      <c r="E2531">
        <v>11</v>
      </c>
      <c r="F2531">
        <v>1</v>
      </c>
      <c r="G2531">
        <v>11</v>
      </c>
      <c r="H2531">
        <v>1</v>
      </c>
      <c r="I2531">
        <v>1</v>
      </c>
      <c r="J2531">
        <v>9</v>
      </c>
      <c r="K2531">
        <v>0</v>
      </c>
      <c r="L2531" t="s">
        <v>739</v>
      </c>
      <c r="M2531" t="s">
        <v>147</v>
      </c>
      <c r="N2531" s="13">
        <v>19045800</v>
      </c>
      <c r="O2531">
        <v>218707</v>
      </c>
      <c r="P2531">
        <v>2024</v>
      </c>
      <c r="Q2531">
        <v>890801053</v>
      </c>
      <c r="R2531" t="s">
        <v>784</v>
      </c>
      <c r="S2531" s="13">
        <v>1958487561</v>
      </c>
      <c r="T2531">
        <v>0</v>
      </c>
      <c r="U2531" t="s">
        <v>3443</v>
      </c>
      <c r="V2531" t="s">
        <v>2342</v>
      </c>
      <c r="W2531">
        <v>5001</v>
      </c>
      <c r="X2531">
        <v>0</v>
      </c>
      <c r="Y2531">
        <v>218528</v>
      </c>
      <c r="Z2531">
        <v>20241114</v>
      </c>
      <c r="AA2531">
        <v>2024111010</v>
      </c>
      <c r="AB2531">
        <v>0</v>
      </c>
      <c r="AC2531" t="s">
        <v>2281</v>
      </c>
      <c r="AD2531" t="s">
        <v>2281</v>
      </c>
      <c r="AE2531">
        <v>11101</v>
      </c>
      <c r="AF2531" t="s">
        <v>2281</v>
      </c>
      <c r="AG2531" t="s">
        <v>549</v>
      </c>
      <c r="AH2531">
        <v>100</v>
      </c>
    </row>
    <row r="2532" spans="1:34" hidden="1" x14ac:dyDescent="0.25">
      <c r="A2532" t="str">
        <f t="shared" si="117"/>
        <v>21 11 1 11 1 1 10 0 211010300102 0 218707</v>
      </c>
      <c r="B2532" t="str">
        <f t="shared" si="118"/>
        <v>21 11 1 11 1 1 10 0 211010300102 0 218528</v>
      </c>
      <c r="C2532" t="str">
        <f t="shared" si="119"/>
        <v>21 11 1 11 1 1 10 0 211010300102 0</v>
      </c>
      <c r="D2532">
        <v>21</v>
      </c>
      <c r="E2532">
        <v>11</v>
      </c>
      <c r="F2532">
        <v>1</v>
      </c>
      <c r="G2532">
        <v>11</v>
      </c>
      <c r="H2532">
        <v>1</v>
      </c>
      <c r="I2532">
        <v>1</v>
      </c>
      <c r="J2532">
        <v>10</v>
      </c>
      <c r="K2532">
        <v>0</v>
      </c>
      <c r="L2532" t="s">
        <v>740</v>
      </c>
      <c r="M2532" t="s">
        <v>147</v>
      </c>
      <c r="N2532" s="13">
        <v>2264917</v>
      </c>
      <c r="O2532">
        <v>218707</v>
      </c>
      <c r="P2532">
        <v>2024</v>
      </c>
      <c r="Q2532">
        <v>890801053</v>
      </c>
      <c r="R2532" t="s">
        <v>784</v>
      </c>
      <c r="S2532" s="13">
        <v>1958487561</v>
      </c>
      <c r="T2532">
        <v>0</v>
      </c>
      <c r="U2532" t="s">
        <v>3443</v>
      </c>
      <c r="V2532" t="s">
        <v>2342</v>
      </c>
      <c r="W2532">
        <v>5001</v>
      </c>
      <c r="X2532">
        <v>0</v>
      </c>
      <c r="Y2532">
        <v>218528</v>
      </c>
      <c r="Z2532">
        <v>20241114</v>
      </c>
      <c r="AA2532">
        <v>2024111010</v>
      </c>
      <c r="AB2532">
        <v>0</v>
      </c>
      <c r="AC2532" t="s">
        <v>2281</v>
      </c>
      <c r="AD2532" t="s">
        <v>2281</v>
      </c>
      <c r="AE2532">
        <v>11101</v>
      </c>
      <c r="AF2532" t="s">
        <v>2281</v>
      </c>
      <c r="AG2532" t="s">
        <v>549</v>
      </c>
      <c r="AH2532">
        <v>100</v>
      </c>
    </row>
    <row r="2533" spans="1:34" hidden="1" x14ac:dyDescent="0.25">
      <c r="A2533" t="str">
        <f t="shared" si="117"/>
        <v>21 11 1 11 1 1 12 0 211010100107 0 218707</v>
      </c>
      <c r="B2533" t="str">
        <f t="shared" si="118"/>
        <v>21 11 1 11 1 1 12 0 211010100107 0 218528</v>
      </c>
      <c r="C2533" t="str">
        <f t="shared" si="119"/>
        <v>21 11 1 11 1 1 12 0 211010100107 0</v>
      </c>
      <c r="D2533">
        <v>21</v>
      </c>
      <c r="E2533">
        <v>11</v>
      </c>
      <c r="F2533">
        <v>1</v>
      </c>
      <c r="G2533">
        <v>11</v>
      </c>
      <c r="H2533">
        <v>1</v>
      </c>
      <c r="I2533">
        <v>1</v>
      </c>
      <c r="J2533">
        <v>12</v>
      </c>
      <c r="K2533">
        <v>0</v>
      </c>
      <c r="L2533" t="s">
        <v>742</v>
      </c>
      <c r="M2533" t="s">
        <v>147</v>
      </c>
      <c r="N2533" s="13">
        <v>33261665</v>
      </c>
      <c r="O2533">
        <v>218707</v>
      </c>
      <c r="P2533">
        <v>2024</v>
      </c>
      <c r="Q2533">
        <v>890801053</v>
      </c>
      <c r="R2533" t="s">
        <v>784</v>
      </c>
      <c r="S2533" s="13">
        <v>1958487561</v>
      </c>
      <c r="T2533">
        <v>0</v>
      </c>
      <c r="U2533" t="s">
        <v>3443</v>
      </c>
      <c r="V2533" t="s">
        <v>2342</v>
      </c>
      <c r="W2533">
        <v>5001</v>
      </c>
      <c r="X2533">
        <v>0</v>
      </c>
      <c r="Y2533">
        <v>218528</v>
      </c>
      <c r="Z2533">
        <v>20241114</v>
      </c>
      <c r="AA2533">
        <v>2024111010</v>
      </c>
      <c r="AB2533">
        <v>0</v>
      </c>
      <c r="AC2533" t="s">
        <v>2281</v>
      </c>
      <c r="AD2533" t="s">
        <v>2281</v>
      </c>
      <c r="AE2533">
        <v>11101</v>
      </c>
      <c r="AF2533" t="s">
        <v>2281</v>
      </c>
      <c r="AG2533" t="s">
        <v>549</v>
      </c>
      <c r="AH2533">
        <v>100</v>
      </c>
    </row>
    <row r="2534" spans="1:34" hidden="1" x14ac:dyDescent="0.25">
      <c r="A2534" t="str">
        <f t="shared" si="117"/>
        <v>21 11 1 11 1 1 15 0 211010100104 0 218707</v>
      </c>
      <c r="B2534" t="str">
        <f t="shared" si="118"/>
        <v>21 11 1 11 1 1 15 0 211010100104 0 218528</v>
      </c>
      <c r="C2534" t="str">
        <f t="shared" si="119"/>
        <v>21 11 1 11 1 1 15 0 211010100104 0</v>
      </c>
      <c r="D2534">
        <v>21</v>
      </c>
      <c r="E2534">
        <v>11</v>
      </c>
      <c r="F2534">
        <v>1</v>
      </c>
      <c r="G2534">
        <v>11</v>
      </c>
      <c r="H2534">
        <v>1</v>
      </c>
      <c r="I2534">
        <v>1</v>
      </c>
      <c r="J2534">
        <v>15</v>
      </c>
      <c r="K2534">
        <v>0</v>
      </c>
      <c r="L2534" t="s">
        <v>744</v>
      </c>
      <c r="M2534" t="s">
        <v>147</v>
      </c>
      <c r="N2534" s="13">
        <v>10869978</v>
      </c>
      <c r="O2534">
        <v>218707</v>
      </c>
      <c r="P2534">
        <v>2024</v>
      </c>
      <c r="Q2534">
        <v>890801053</v>
      </c>
      <c r="R2534" t="s">
        <v>784</v>
      </c>
      <c r="S2534" s="13">
        <v>1958487561</v>
      </c>
      <c r="T2534">
        <v>0</v>
      </c>
      <c r="U2534" t="s">
        <v>3443</v>
      </c>
      <c r="V2534" t="s">
        <v>2342</v>
      </c>
      <c r="W2534">
        <v>5001</v>
      </c>
      <c r="X2534">
        <v>0</v>
      </c>
      <c r="Y2534">
        <v>218528</v>
      </c>
      <c r="Z2534">
        <v>20241114</v>
      </c>
      <c r="AA2534">
        <v>2024111010</v>
      </c>
      <c r="AB2534">
        <v>0</v>
      </c>
      <c r="AC2534" t="s">
        <v>2281</v>
      </c>
      <c r="AD2534" t="s">
        <v>2281</v>
      </c>
      <c r="AE2534">
        <v>11101</v>
      </c>
      <c r="AF2534" t="s">
        <v>2281</v>
      </c>
      <c r="AG2534" t="s">
        <v>549</v>
      </c>
      <c r="AH2534">
        <v>100</v>
      </c>
    </row>
    <row r="2535" spans="1:34" hidden="1" x14ac:dyDescent="0.25">
      <c r="A2535" t="str">
        <f t="shared" si="117"/>
        <v>21 11 1 11 1 3 11 0 2110102003 0 218707</v>
      </c>
      <c r="B2535" t="str">
        <f t="shared" si="118"/>
        <v>21 11 1 11 1 3 11 0 2110102003 0 218528</v>
      </c>
      <c r="C2535" t="str">
        <f t="shared" si="119"/>
        <v>21 11 1 11 1 3 11 0 2110102003 0</v>
      </c>
      <c r="D2535">
        <v>21</v>
      </c>
      <c r="E2535">
        <v>11</v>
      </c>
      <c r="F2535">
        <v>1</v>
      </c>
      <c r="G2535">
        <v>11</v>
      </c>
      <c r="H2535">
        <v>1</v>
      </c>
      <c r="I2535">
        <v>3</v>
      </c>
      <c r="J2535">
        <v>11</v>
      </c>
      <c r="K2535">
        <v>0</v>
      </c>
      <c r="L2535" t="s">
        <v>753</v>
      </c>
      <c r="M2535" t="s">
        <v>147</v>
      </c>
      <c r="N2535" s="13">
        <v>229603964</v>
      </c>
      <c r="O2535">
        <v>218707</v>
      </c>
      <c r="P2535">
        <v>2024</v>
      </c>
      <c r="Q2535">
        <v>890801053</v>
      </c>
      <c r="R2535" t="s">
        <v>784</v>
      </c>
      <c r="S2535" s="13">
        <v>1958487561</v>
      </c>
      <c r="T2535">
        <v>0</v>
      </c>
      <c r="U2535" t="s">
        <v>3443</v>
      </c>
      <c r="V2535" t="s">
        <v>2342</v>
      </c>
      <c r="W2535">
        <v>5001</v>
      </c>
      <c r="X2535">
        <v>0</v>
      </c>
      <c r="Y2535">
        <v>218528</v>
      </c>
      <c r="Z2535">
        <v>20241114</v>
      </c>
      <c r="AA2535">
        <v>2024111010</v>
      </c>
      <c r="AB2535">
        <v>0</v>
      </c>
      <c r="AC2535" t="s">
        <v>2281</v>
      </c>
      <c r="AD2535" t="s">
        <v>2281</v>
      </c>
      <c r="AE2535">
        <v>11101</v>
      </c>
      <c r="AF2535" t="s">
        <v>2281</v>
      </c>
      <c r="AG2535" t="s">
        <v>549</v>
      </c>
      <c r="AH2535">
        <v>100</v>
      </c>
    </row>
    <row r="2536" spans="1:34" hidden="1" x14ac:dyDescent="0.25">
      <c r="A2536" t="str">
        <f t="shared" si="117"/>
        <v>21 4 3 11 5 1 5 1 0 4599028 218709</v>
      </c>
      <c r="B2536" t="str">
        <f t="shared" si="118"/>
        <v>21 4 3 11 5 1 5 1 0 4599028 218251</v>
      </c>
      <c r="C2536" t="str">
        <f t="shared" si="119"/>
        <v>21 4 3 11 5 1 5 1 0 4599028</v>
      </c>
      <c r="D2536">
        <v>21</v>
      </c>
      <c r="E2536">
        <v>4</v>
      </c>
      <c r="F2536">
        <v>3</v>
      </c>
      <c r="G2536">
        <v>11</v>
      </c>
      <c r="H2536">
        <v>5</v>
      </c>
      <c r="I2536">
        <v>1</v>
      </c>
      <c r="J2536">
        <v>5</v>
      </c>
      <c r="K2536">
        <v>1</v>
      </c>
      <c r="L2536" t="s">
        <v>147</v>
      </c>
      <c r="M2536" t="s">
        <v>151</v>
      </c>
      <c r="N2536" s="13">
        <v>486800</v>
      </c>
      <c r="O2536">
        <v>218709</v>
      </c>
      <c r="P2536">
        <v>2024</v>
      </c>
      <c r="Q2536">
        <v>800044967</v>
      </c>
      <c r="R2536" t="s">
        <v>1108</v>
      </c>
      <c r="S2536" s="13">
        <v>486800</v>
      </c>
      <c r="T2536">
        <v>0</v>
      </c>
      <c r="U2536" t="s">
        <v>3304</v>
      </c>
      <c r="V2536" t="s">
        <v>3444</v>
      </c>
      <c r="W2536">
        <v>5016</v>
      </c>
      <c r="X2536">
        <v>0</v>
      </c>
      <c r="Y2536">
        <v>218251</v>
      </c>
      <c r="Z2536">
        <v>20241114</v>
      </c>
      <c r="AA2536">
        <v>2405160658</v>
      </c>
      <c r="AB2536">
        <v>5</v>
      </c>
      <c r="AC2536" t="s">
        <v>2281</v>
      </c>
      <c r="AD2536" t="s">
        <v>2281</v>
      </c>
      <c r="AE2536">
        <v>11101</v>
      </c>
      <c r="AF2536" t="s">
        <v>2281</v>
      </c>
      <c r="AG2536" t="s">
        <v>549</v>
      </c>
      <c r="AH2536">
        <v>251</v>
      </c>
    </row>
    <row r="2537" spans="1:34" hidden="1" x14ac:dyDescent="0.25">
      <c r="A2537" t="str">
        <f t="shared" si="117"/>
        <v>21 11 1 11 2 1 1 0 2120202008 0 218710</v>
      </c>
      <c r="B2537" t="str">
        <f t="shared" si="118"/>
        <v>21 11 1 11 2 1 1 0 2120202008 0 218252</v>
      </c>
      <c r="C2537" t="str">
        <f t="shared" si="119"/>
        <v>21 11 1 11 2 1 1 0 2120202008 0</v>
      </c>
      <c r="D2537">
        <v>21</v>
      </c>
      <c r="E2537">
        <v>11</v>
      </c>
      <c r="F2537">
        <v>1</v>
      </c>
      <c r="G2537">
        <v>11</v>
      </c>
      <c r="H2537">
        <v>2</v>
      </c>
      <c r="I2537">
        <v>1</v>
      </c>
      <c r="J2537">
        <v>1</v>
      </c>
      <c r="K2537">
        <v>0</v>
      </c>
      <c r="L2537" t="s">
        <v>755</v>
      </c>
      <c r="M2537" t="s">
        <v>147</v>
      </c>
      <c r="N2537" s="13">
        <v>7592198.8099999996</v>
      </c>
      <c r="O2537">
        <v>218710</v>
      </c>
      <c r="P2537">
        <v>2024</v>
      </c>
      <c r="Q2537">
        <v>900426614</v>
      </c>
      <c r="R2537" t="s">
        <v>1168</v>
      </c>
      <c r="S2537" s="13">
        <v>7592198.8099999996</v>
      </c>
      <c r="T2537">
        <v>255200</v>
      </c>
      <c r="U2537" t="s">
        <v>3244</v>
      </c>
      <c r="V2537" t="s">
        <v>2280</v>
      </c>
      <c r="W2537">
        <v>5004</v>
      </c>
      <c r="X2537">
        <v>2305</v>
      </c>
      <c r="Y2537">
        <v>218252</v>
      </c>
      <c r="Z2537">
        <v>20241115</v>
      </c>
      <c r="AA2537">
        <v>2405160659</v>
      </c>
      <c r="AB2537">
        <v>6</v>
      </c>
      <c r="AC2537" t="s">
        <v>2281</v>
      </c>
      <c r="AD2537" t="s">
        <v>2281</v>
      </c>
      <c r="AE2537">
        <v>11101</v>
      </c>
      <c r="AF2537" t="s">
        <v>2281</v>
      </c>
      <c r="AG2537" t="s">
        <v>549</v>
      </c>
      <c r="AH2537">
        <v>261</v>
      </c>
    </row>
    <row r="2538" spans="1:34" hidden="1" x14ac:dyDescent="0.25">
      <c r="A2538" t="str">
        <f t="shared" si="117"/>
        <v>21 5 3 22 4 203 5 44 0 4599023 218711</v>
      </c>
      <c r="B2538" t="str">
        <f t="shared" si="118"/>
        <v>21 5 3 22 4 203 5 44 0 4599023 218411</v>
      </c>
      <c r="C2538" t="str">
        <f t="shared" si="119"/>
        <v>21 5 3 22 4 203 5 44 0 4599023</v>
      </c>
      <c r="D2538">
        <v>21</v>
      </c>
      <c r="E2538">
        <v>5</v>
      </c>
      <c r="F2538">
        <v>3</v>
      </c>
      <c r="G2538">
        <v>22</v>
      </c>
      <c r="H2538">
        <v>4</v>
      </c>
      <c r="I2538">
        <v>203</v>
      </c>
      <c r="J2538">
        <v>5</v>
      </c>
      <c r="K2538">
        <v>44</v>
      </c>
      <c r="L2538" t="s">
        <v>147</v>
      </c>
      <c r="M2538" t="s">
        <v>152</v>
      </c>
      <c r="N2538" s="13">
        <v>1606500</v>
      </c>
      <c r="O2538">
        <v>218711</v>
      </c>
      <c r="P2538">
        <v>2024</v>
      </c>
      <c r="Q2538">
        <v>900230503</v>
      </c>
      <c r="R2538" t="s">
        <v>1018</v>
      </c>
      <c r="S2538" s="13">
        <v>1606500</v>
      </c>
      <c r="T2538">
        <v>56228</v>
      </c>
      <c r="U2538" t="s">
        <v>3328</v>
      </c>
      <c r="V2538" t="s">
        <v>3445</v>
      </c>
      <c r="W2538">
        <v>5007</v>
      </c>
      <c r="X2538">
        <v>2305</v>
      </c>
      <c r="Y2538">
        <v>218411</v>
      </c>
      <c r="Z2538">
        <v>20241115</v>
      </c>
      <c r="AA2538">
        <v>2406070740</v>
      </c>
      <c r="AB2538">
        <v>5</v>
      </c>
      <c r="AC2538" t="s">
        <v>2281</v>
      </c>
      <c r="AD2538" t="s">
        <v>2281</v>
      </c>
      <c r="AE2538">
        <v>21301</v>
      </c>
      <c r="AF2538" t="s">
        <v>2281</v>
      </c>
      <c r="AG2538" t="s">
        <v>569</v>
      </c>
      <c r="AH2538">
        <v>258</v>
      </c>
    </row>
    <row r="2539" spans="1:34" hidden="1" x14ac:dyDescent="0.25">
      <c r="A2539" t="str">
        <f t="shared" si="117"/>
        <v>21 11 1 11 2 1 1 0 2120202008 0 218712</v>
      </c>
      <c r="B2539" t="str">
        <f t="shared" si="118"/>
        <v>21 11 1 11 2 1 1 0 2120202008 0 218453</v>
      </c>
      <c r="C2539" t="str">
        <f t="shared" si="119"/>
        <v>21 11 1 11 2 1 1 0 2120202008 0</v>
      </c>
      <c r="D2539">
        <v>21</v>
      </c>
      <c r="E2539">
        <v>11</v>
      </c>
      <c r="F2539">
        <v>1</v>
      </c>
      <c r="G2539">
        <v>11</v>
      </c>
      <c r="H2539">
        <v>2</v>
      </c>
      <c r="I2539">
        <v>1</v>
      </c>
      <c r="J2539">
        <v>1</v>
      </c>
      <c r="K2539">
        <v>0</v>
      </c>
      <c r="L2539" t="s">
        <v>755</v>
      </c>
      <c r="M2539" t="s">
        <v>147</v>
      </c>
      <c r="N2539" s="13">
        <v>7632383.0899999999</v>
      </c>
      <c r="O2539">
        <v>218712</v>
      </c>
      <c r="P2539">
        <v>2024</v>
      </c>
      <c r="Q2539">
        <v>900426614</v>
      </c>
      <c r="R2539" t="s">
        <v>1168</v>
      </c>
      <c r="S2539" s="13">
        <v>7632383.0899999999</v>
      </c>
      <c r="T2539">
        <v>256551</v>
      </c>
      <c r="U2539" t="s">
        <v>3411</v>
      </c>
      <c r="V2539" t="s">
        <v>2280</v>
      </c>
      <c r="W2539">
        <v>5004</v>
      </c>
      <c r="X2539">
        <v>2305</v>
      </c>
      <c r="Y2539">
        <v>218453</v>
      </c>
      <c r="Z2539">
        <v>20241115</v>
      </c>
      <c r="AA2539">
        <v>2409201080</v>
      </c>
      <c r="AB2539">
        <v>2</v>
      </c>
      <c r="AC2539" t="s">
        <v>2281</v>
      </c>
      <c r="AD2539" t="s">
        <v>2281</v>
      </c>
      <c r="AE2539">
        <v>11101</v>
      </c>
      <c r="AF2539" t="s">
        <v>2281</v>
      </c>
      <c r="AG2539" t="s">
        <v>549</v>
      </c>
      <c r="AH2539">
        <v>261</v>
      </c>
    </row>
    <row r="2540" spans="1:34" hidden="1" x14ac:dyDescent="0.25">
      <c r="A2540" t="str">
        <f t="shared" si="117"/>
        <v>21 11 1 11 1 2 1 0 211020100101 0 218713</v>
      </c>
      <c r="B2540" t="str">
        <f t="shared" si="118"/>
        <v>21 11 1 11 1 2 1 0 211020100101 0 218498</v>
      </c>
      <c r="C2540" t="str">
        <f t="shared" si="119"/>
        <v>21 11 1 11 1 2 1 0 211020100101 0</v>
      </c>
      <c r="D2540">
        <v>21</v>
      </c>
      <c r="E2540">
        <v>11</v>
      </c>
      <c r="F2540">
        <v>1</v>
      </c>
      <c r="G2540">
        <v>11</v>
      </c>
      <c r="H2540">
        <v>1</v>
      </c>
      <c r="I2540">
        <v>2</v>
      </c>
      <c r="J2540">
        <v>1</v>
      </c>
      <c r="K2540">
        <v>0</v>
      </c>
      <c r="L2540" t="s">
        <v>728</v>
      </c>
      <c r="M2540" t="s">
        <v>147</v>
      </c>
      <c r="N2540" s="13">
        <v>1166600</v>
      </c>
      <c r="O2540">
        <v>218713</v>
      </c>
      <c r="P2540">
        <v>2024</v>
      </c>
      <c r="Q2540">
        <v>1018441241</v>
      </c>
      <c r="R2540" t="s">
        <v>1148</v>
      </c>
      <c r="S2540" s="13">
        <v>1166600</v>
      </c>
      <c r="T2540">
        <v>0</v>
      </c>
      <c r="U2540" t="s">
        <v>3446</v>
      </c>
      <c r="V2540" t="s">
        <v>2291</v>
      </c>
      <c r="W2540">
        <v>5004</v>
      </c>
      <c r="X2540">
        <v>0</v>
      </c>
      <c r="Y2540">
        <v>218498</v>
      </c>
      <c r="Z2540">
        <v>20241115</v>
      </c>
      <c r="AA2540">
        <v>2410161151</v>
      </c>
      <c r="AB2540">
        <v>1</v>
      </c>
      <c r="AC2540" t="s">
        <v>2281</v>
      </c>
      <c r="AD2540" t="s">
        <v>2281</v>
      </c>
      <c r="AE2540">
        <v>11101</v>
      </c>
      <c r="AF2540" t="s">
        <v>2281</v>
      </c>
      <c r="AG2540" t="s">
        <v>549</v>
      </c>
      <c r="AH2540">
        <v>260</v>
      </c>
    </row>
    <row r="2541" spans="1:34" hidden="1" x14ac:dyDescent="0.25">
      <c r="A2541" t="str">
        <f t="shared" si="117"/>
        <v>21 1 3 11 5 1 3 0 0 4599007 218714</v>
      </c>
      <c r="B2541" t="str">
        <f t="shared" si="118"/>
        <v>21 1 3 11 5 1 3 0 0 4599007 218102</v>
      </c>
      <c r="C2541" t="str">
        <f t="shared" si="119"/>
        <v>21 1 3 11 5 1 3 0 0 4599007</v>
      </c>
      <c r="D2541">
        <v>21</v>
      </c>
      <c r="E2541">
        <v>1</v>
      </c>
      <c r="F2541">
        <v>3</v>
      </c>
      <c r="G2541">
        <v>11</v>
      </c>
      <c r="H2541">
        <v>5</v>
      </c>
      <c r="I2541">
        <v>1</v>
      </c>
      <c r="J2541">
        <v>3</v>
      </c>
      <c r="K2541">
        <v>0</v>
      </c>
      <c r="L2541" t="s">
        <v>147</v>
      </c>
      <c r="M2541" t="s">
        <v>150</v>
      </c>
      <c r="N2541" s="13">
        <v>2903048</v>
      </c>
      <c r="O2541">
        <v>218714</v>
      </c>
      <c r="P2541">
        <v>2024</v>
      </c>
      <c r="Q2541">
        <v>900159106</v>
      </c>
      <c r="R2541" t="s">
        <v>796</v>
      </c>
      <c r="S2541" s="13">
        <v>2903048</v>
      </c>
      <c r="T2541">
        <v>97581</v>
      </c>
      <c r="U2541" t="s">
        <v>3360</v>
      </c>
      <c r="V2541" t="s">
        <v>3447</v>
      </c>
      <c r="W2541">
        <v>5016</v>
      </c>
      <c r="X2541">
        <v>2305</v>
      </c>
      <c r="Y2541">
        <v>218102</v>
      </c>
      <c r="Z2541">
        <v>20241118</v>
      </c>
      <c r="AA2541">
        <v>2402280403</v>
      </c>
      <c r="AB2541">
        <v>2</v>
      </c>
      <c r="AC2541" t="s">
        <v>2281</v>
      </c>
      <c r="AD2541" t="s">
        <v>2281</v>
      </c>
      <c r="AE2541">
        <v>11101</v>
      </c>
      <c r="AF2541" t="s">
        <v>2281</v>
      </c>
      <c r="AG2541" t="s">
        <v>549</v>
      </c>
      <c r="AH2541">
        <v>251</v>
      </c>
    </row>
    <row r="2542" spans="1:34" hidden="1" x14ac:dyDescent="0.25">
      <c r="A2542" t="str">
        <f t="shared" si="117"/>
        <v>21 11 1 11 1 1 13 0 2120201002 0 218715</v>
      </c>
      <c r="B2542" t="str">
        <f t="shared" si="118"/>
        <v>21 11 1 11 1 1 13 0 2120201002 0 218451</v>
      </c>
      <c r="C2542" t="str">
        <f t="shared" si="119"/>
        <v>21 11 1 11 1 1 13 0 2120201002 0</v>
      </c>
      <c r="D2542">
        <v>21</v>
      </c>
      <c r="E2542">
        <v>11</v>
      </c>
      <c r="F2542">
        <v>1</v>
      </c>
      <c r="G2542">
        <v>11</v>
      </c>
      <c r="H2542">
        <v>1</v>
      </c>
      <c r="I2542">
        <v>1</v>
      </c>
      <c r="J2542">
        <v>13</v>
      </c>
      <c r="K2542">
        <v>0</v>
      </c>
      <c r="L2542" t="s">
        <v>743</v>
      </c>
      <c r="M2542" t="s">
        <v>147</v>
      </c>
      <c r="N2542" s="13">
        <v>35822400</v>
      </c>
      <c r="O2542">
        <v>218715</v>
      </c>
      <c r="P2542">
        <v>2024</v>
      </c>
      <c r="Q2542">
        <v>10225601</v>
      </c>
      <c r="R2542" t="s">
        <v>1128</v>
      </c>
      <c r="S2542" s="13">
        <v>35822400</v>
      </c>
      <c r="T2542">
        <v>626405</v>
      </c>
      <c r="U2542" t="s">
        <v>3448</v>
      </c>
      <c r="V2542" t="s">
        <v>3449</v>
      </c>
      <c r="W2542">
        <v>5007</v>
      </c>
      <c r="X2542">
        <v>2302</v>
      </c>
      <c r="Y2542">
        <v>218451</v>
      </c>
      <c r="Z2542">
        <v>20241119</v>
      </c>
      <c r="AA2542">
        <v>2409171064</v>
      </c>
      <c r="AB2542">
        <v>1</v>
      </c>
      <c r="AC2542" t="s">
        <v>2281</v>
      </c>
      <c r="AD2542" t="s">
        <v>2281</v>
      </c>
      <c r="AE2542">
        <v>11101</v>
      </c>
      <c r="AF2542" t="s">
        <v>2281</v>
      </c>
      <c r="AG2542" t="s">
        <v>549</v>
      </c>
      <c r="AH2542">
        <v>258</v>
      </c>
    </row>
    <row r="2543" spans="1:34" hidden="1" x14ac:dyDescent="0.25">
      <c r="A2543" t="str">
        <f t="shared" si="117"/>
        <v>21 11 1 11 2 1 18 0 2120202006 0 218716</v>
      </c>
      <c r="B2543" t="str">
        <f t="shared" si="118"/>
        <v>21 11 1 11 2 1 18 0 2120202006 0 218036</v>
      </c>
      <c r="C2543" t="str">
        <f t="shared" si="119"/>
        <v>21 11 1 11 2 1 18 0 2120202006 0</v>
      </c>
      <c r="D2543">
        <v>21</v>
      </c>
      <c r="E2543">
        <v>11</v>
      </c>
      <c r="F2543">
        <v>1</v>
      </c>
      <c r="G2543">
        <v>11</v>
      </c>
      <c r="H2543">
        <v>2</v>
      </c>
      <c r="I2543">
        <v>1</v>
      </c>
      <c r="J2543">
        <v>18</v>
      </c>
      <c r="K2543">
        <v>0</v>
      </c>
      <c r="L2543" t="s">
        <v>758</v>
      </c>
      <c r="M2543" t="s">
        <v>147</v>
      </c>
      <c r="N2543" s="13">
        <v>1080427</v>
      </c>
      <c r="O2543">
        <v>218716</v>
      </c>
      <c r="P2543">
        <v>2024</v>
      </c>
      <c r="Q2543">
        <v>810000598</v>
      </c>
      <c r="R2543" t="s">
        <v>2278</v>
      </c>
      <c r="S2543" s="13">
        <v>1080427</v>
      </c>
      <c r="T2543">
        <v>0</v>
      </c>
      <c r="U2543" t="s">
        <v>3089</v>
      </c>
      <c r="V2543" t="s">
        <v>2280</v>
      </c>
      <c r="W2543">
        <v>5004</v>
      </c>
      <c r="X2543">
        <v>0</v>
      </c>
      <c r="Y2543">
        <v>218036</v>
      </c>
      <c r="Z2543">
        <v>20241119</v>
      </c>
      <c r="AA2543">
        <v>0</v>
      </c>
      <c r="AB2543">
        <v>0</v>
      </c>
      <c r="AC2543" t="s">
        <v>2281</v>
      </c>
      <c r="AD2543" t="s">
        <v>2281</v>
      </c>
      <c r="AE2543">
        <v>11101</v>
      </c>
      <c r="AF2543" t="s">
        <v>2281</v>
      </c>
      <c r="AG2543" t="s">
        <v>549</v>
      </c>
      <c r="AH2543">
        <v>335</v>
      </c>
    </row>
    <row r="2544" spans="1:34" hidden="1" x14ac:dyDescent="0.25">
      <c r="A2544" t="str">
        <f t="shared" si="117"/>
        <v>21 11 1 11 2 1 17 0 2120202008 0 218718</v>
      </c>
      <c r="B2544" t="str">
        <f t="shared" si="118"/>
        <v>21 11 1 11 2 1 17 0 2120202008 0 218042</v>
      </c>
      <c r="C2544" t="str">
        <f t="shared" si="119"/>
        <v>21 11 1 11 2 1 17 0 2120202008 0</v>
      </c>
      <c r="D2544">
        <v>21</v>
      </c>
      <c r="E2544">
        <v>11</v>
      </c>
      <c r="F2544">
        <v>1</v>
      </c>
      <c r="G2544">
        <v>11</v>
      </c>
      <c r="H2544">
        <v>2</v>
      </c>
      <c r="I2544">
        <v>1</v>
      </c>
      <c r="J2544">
        <v>17</v>
      </c>
      <c r="K2544">
        <v>0</v>
      </c>
      <c r="L2544" t="s">
        <v>755</v>
      </c>
      <c r="M2544" t="s">
        <v>147</v>
      </c>
      <c r="N2544" s="13">
        <v>1789602</v>
      </c>
      <c r="O2544">
        <v>218718</v>
      </c>
      <c r="P2544">
        <v>2024</v>
      </c>
      <c r="Q2544">
        <v>800153993</v>
      </c>
      <c r="R2544" t="s">
        <v>810</v>
      </c>
      <c r="S2544" s="13">
        <v>1789602</v>
      </c>
      <c r="T2544">
        <v>0</v>
      </c>
      <c r="U2544" t="s">
        <v>3114</v>
      </c>
      <c r="V2544" t="s">
        <v>2280</v>
      </c>
      <c r="W2544">
        <v>5004</v>
      </c>
      <c r="X2544">
        <v>0</v>
      </c>
      <c r="Y2544">
        <v>218042</v>
      </c>
      <c r="Z2544">
        <v>20241119</v>
      </c>
      <c r="AA2544">
        <v>0</v>
      </c>
      <c r="AB2544">
        <v>0</v>
      </c>
      <c r="AC2544" t="s">
        <v>2281</v>
      </c>
      <c r="AD2544" t="s">
        <v>2281</v>
      </c>
      <c r="AE2544">
        <v>11101</v>
      </c>
      <c r="AF2544" t="s">
        <v>2281</v>
      </c>
      <c r="AG2544" t="s">
        <v>549</v>
      </c>
      <c r="AH2544">
        <v>335</v>
      </c>
    </row>
    <row r="2545" spans="1:34" hidden="1" x14ac:dyDescent="0.25">
      <c r="A2545" t="str">
        <f t="shared" si="117"/>
        <v>21 11 1 11 2 1 17 0 2120202008 0 218719</v>
      </c>
      <c r="B2545" t="str">
        <f t="shared" si="118"/>
        <v>21 11 1 11 2 1 17 0 2120202008 0 218042</v>
      </c>
      <c r="C2545" t="str">
        <f t="shared" si="119"/>
        <v>21 11 1 11 2 1 17 0 2120202008 0</v>
      </c>
      <c r="D2545">
        <v>21</v>
      </c>
      <c r="E2545">
        <v>11</v>
      </c>
      <c r="F2545">
        <v>1</v>
      </c>
      <c r="G2545">
        <v>11</v>
      </c>
      <c r="H2545">
        <v>2</v>
      </c>
      <c r="I2545">
        <v>1</v>
      </c>
      <c r="J2545">
        <v>17</v>
      </c>
      <c r="K2545">
        <v>0</v>
      </c>
      <c r="L2545" t="s">
        <v>755</v>
      </c>
      <c r="M2545" t="s">
        <v>147</v>
      </c>
      <c r="N2545" s="13">
        <v>3220078</v>
      </c>
      <c r="O2545">
        <v>218719</v>
      </c>
      <c r="P2545">
        <v>2024</v>
      </c>
      <c r="Q2545">
        <v>800153993</v>
      </c>
      <c r="R2545" t="s">
        <v>810</v>
      </c>
      <c r="S2545" s="13">
        <v>3220078</v>
      </c>
      <c r="T2545">
        <v>0</v>
      </c>
      <c r="U2545" t="s">
        <v>3090</v>
      </c>
      <c r="V2545" t="s">
        <v>2280</v>
      </c>
      <c r="W2545">
        <v>5004</v>
      </c>
      <c r="X2545">
        <v>0</v>
      </c>
      <c r="Y2545">
        <v>218042</v>
      </c>
      <c r="Z2545">
        <v>20241119</v>
      </c>
      <c r="AA2545">
        <v>0</v>
      </c>
      <c r="AB2545">
        <v>0</v>
      </c>
      <c r="AC2545" t="s">
        <v>2281</v>
      </c>
      <c r="AD2545" t="s">
        <v>2281</v>
      </c>
      <c r="AE2545">
        <v>11101</v>
      </c>
      <c r="AF2545" t="s">
        <v>2281</v>
      </c>
      <c r="AG2545" t="s">
        <v>549</v>
      </c>
      <c r="AH2545">
        <v>335</v>
      </c>
    </row>
    <row r="2546" spans="1:34" hidden="1" x14ac:dyDescent="0.25">
      <c r="A2546" t="str">
        <f t="shared" si="117"/>
        <v>21 11 1 11 2 1 35 0 2120202006 0 218720</v>
      </c>
      <c r="B2546" t="str">
        <f t="shared" si="118"/>
        <v>21 11 1 11 2 1 35 0 2120202006 0 218511</v>
      </c>
      <c r="C2546" t="str">
        <f t="shared" si="119"/>
        <v>21 11 1 11 2 1 35 0 2120202006 0</v>
      </c>
      <c r="D2546">
        <v>21</v>
      </c>
      <c r="E2546">
        <v>11</v>
      </c>
      <c r="F2546">
        <v>1</v>
      </c>
      <c r="G2546">
        <v>11</v>
      </c>
      <c r="H2546">
        <v>2</v>
      </c>
      <c r="I2546">
        <v>1</v>
      </c>
      <c r="J2546">
        <v>35</v>
      </c>
      <c r="K2546">
        <v>0</v>
      </c>
      <c r="L2546" t="s">
        <v>758</v>
      </c>
      <c r="M2546" t="s">
        <v>147</v>
      </c>
      <c r="N2546" s="13">
        <v>4013995</v>
      </c>
      <c r="O2546">
        <v>218720</v>
      </c>
      <c r="P2546">
        <v>2024</v>
      </c>
      <c r="Q2546">
        <v>890800128</v>
      </c>
      <c r="R2546" t="s">
        <v>838</v>
      </c>
      <c r="S2546" s="13">
        <v>4013995</v>
      </c>
      <c r="T2546">
        <v>0</v>
      </c>
      <c r="U2546" t="s">
        <v>3081</v>
      </c>
      <c r="V2546" t="s">
        <v>2280</v>
      </c>
      <c r="W2546">
        <v>5004</v>
      </c>
      <c r="X2546">
        <v>0</v>
      </c>
      <c r="Y2546">
        <v>218511</v>
      </c>
      <c r="Z2546">
        <v>20241119</v>
      </c>
      <c r="AA2546">
        <v>0</v>
      </c>
      <c r="AB2546">
        <v>0</v>
      </c>
      <c r="AC2546" t="s">
        <v>2281</v>
      </c>
      <c r="AD2546" t="s">
        <v>2281</v>
      </c>
      <c r="AE2546">
        <v>11101</v>
      </c>
      <c r="AF2546" t="s">
        <v>2281</v>
      </c>
      <c r="AG2546" t="s">
        <v>549</v>
      </c>
      <c r="AH2546">
        <v>335</v>
      </c>
    </row>
    <row r="2547" spans="1:34" hidden="1" x14ac:dyDescent="0.25">
      <c r="A2547" t="str">
        <f t="shared" si="117"/>
        <v>21 11 1 11 2 1 17 0 2120202008 0 218721</v>
      </c>
      <c r="B2547" t="str">
        <f t="shared" si="118"/>
        <v>21 11 1 11 2 1 17 0 2120202008 0 218131</v>
      </c>
      <c r="C2547" t="str">
        <f t="shared" si="119"/>
        <v>21 11 1 11 2 1 17 0 2120202008 0</v>
      </c>
      <c r="D2547">
        <v>21</v>
      </c>
      <c r="E2547">
        <v>11</v>
      </c>
      <c r="F2547">
        <v>1</v>
      </c>
      <c r="G2547">
        <v>11</v>
      </c>
      <c r="H2547">
        <v>2</v>
      </c>
      <c r="I2547">
        <v>1</v>
      </c>
      <c r="J2547">
        <v>17</v>
      </c>
      <c r="K2547">
        <v>0</v>
      </c>
      <c r="L2547" t="s">
        <v>755</v>
      </c>
      <c r="M2547" t="s">
        <v>147</v>
      </c>
      <c r="N2547" s="13">
        <v>5783641</v>
      </c>
      <c r="O2547">
        <v>218721</v>
      </c>
      <c r="P2547">
        <v>2024</v>
      </c>
      <c r="Q2547">
        <v>900092385</v>
      </c>
      <c r="R2547" t="s">
        <v>809</v>
      </c>
      <c r="S2547" s="13">
        <v>5783641</v>
      </c>
      <c r="T2547">
        <v>0</v>
      </c>
      <c r="U2547" t="s">
        <v>3450</v>
      </c>
      <c r="V2547" t="s">
        <v>2280</v>
      </c>
      <c r="W2547">
        <v>5004</v>
      </c>
      <c r="X2547">
        <v>0</v>
      </c>
      <c r="Y2547">
        <v>218131</v>
      </c>
      <c r="Z2547">
        <v>20241119</v>
      </c>
      <c r="AA2547">
        <v>0</v>
      </c>
      <c r="AB2547">
        <v>0</v>
      </c>
      <c r="AC2547" t="s">
        <v>2281</v>
      </c>
      <c r="AD2547" t="s">
        <v>2281</v>
      </c>
      <c r="AE2547">
        <v>11101</v>
      </c>
      <c r="AF2547" t="s">
        <v>2281</v>
      </c>
      <c r="AG2547" t="s">
        <v>549</v>
      </c>
      <c r="AH2547">
        <v>335</v>
      </c>
    </row>
    <row r="2548" spans="1:34" hidden="1" x14ac:dyDescent="0.25">
      <c r="A2548" t="str">
        <f t="shared" si="117"/>
        <v>21 11 1 11 2 1 17 0 2120202008 0 218722</v>
      </c>
      <c r="B2548" t="str">
        <f t="shared" si="118"/>
        <v>21 11 1 11 2 1 17 0 2120202008 0 218042</v>
      </c>
      <c r="C2548" t="str">
        <f t="shared" si="119"/>
        <v>21 11 1 11 2 1 17 0 2120202008 0</v>
      </c>
      <c r="D2548">
        <v>21</v>
      </c>
      <c r="E2548">
        <v>11</v>
      </c>
      <c r="F2548">
        <v>1</v>
      </c>
      <c r="G2548">
        <v>11</v>
      </c>
      <c r="H2548">
        <v>2</v>
      </c>
      <c r="I2548">
        <v>1</v>
      </c>
      <c r="J2548">
        <v>17</v>
      </c>
      <c r="K2548">
        <v>0</v>
      </c>
      <c r="L2548" t="s">
        <v>755</v>
      </c>
      <c r="M2548" t="s">
        <v>147</v>
      </c>
      <c r="N2548" s="13">
        <v>859780.62</v>
      </c>
      <c r="O2548">
        <v>218722</v>
      </c>
      <c r="P2548">
        <v>2024</v>
      </c>
      <c r="Q2548">
        <v>800153993</v>
      </c>
      <c r="R2548" t="s">
        <v>810</v>
      </c>
      <c r="S2548" s="13">
        <v>859780.62</v>
      </c>
      <c r="T2548">
        <v>0</v>
      </c>
      <c r="U2548" t="s">
        <v>3114</v>
      </c>
      <c r="V2548" t="s">
        <v>2283</v>
      </c>
      <c r="W2548">
        <v>5004</v>
      </c>
      <c r="X2548">
        <v>0</v>
      </c>
      <c r="Y2548">
        <v>218042</v>
      </c>
      <c r="Z2548">
        <v>20241120</v>
      </c>
      <c r="AA2548">
        <v>0</v>
      </c>
      <c r="AB2548">
        <v>0</v>
      </c>
      <c r="AC2548" t="s">
        <v>2281</v>
      </c>
      <c r="AD2548" t="s">
        <v>2281</v>
      </c>
      <c r="AE2548">
        <v>11101</v>
      </c>
      <c r="AF2548" t="s">
        <v>2281</v>
      </c>
      <c r="AG2548" t="s">
        <v>549</v>
      </c>
      <c r="AH2548">
        <v>335</v>
      </c>
    </row>
    <row r="2549" spans="1:34" hidden="1" x14ac:dyDescent="0.25">
      <c r="A2549" t="str">
        <f t="shared" si="117"/>
        <v>21 11 1 11 2 1 28 0 2120202007 0 218723</v>
      </c>
      <c r="B2549" t="str">
        <f t="shared" si="118"/>
        <v>21 11 1 11 2 1 28 0 2120202007 0 218116</v>
      </c>
      <c r="C2549" t="str">
        <f t="shared" si="119"/>
        <v>21 11 1 11 2 1 28 0 2120202007 0</v>
      </c>
      <c r="D2549">
        <v>21</v>
      </c>
      <c r="E2549">
        <v>11</v>
      </c>
      <c r="F2549">
        <v>1</v>
      </c>
      <c r="G2549">
        <v>11</v>
      </c>
      <c r="H2549">
        <v>2</v>
      </c>
      <c r="I2549">
        <v>1</v>
      </c>
      <c r="J2549">
        <v>28</v>
      </c>
      <c r="K2549">
        <v>0</v>
      </c>
      <c r="L2549" t="s">
        <v>756</v>
      </c>
      <c r="M2549" t="s">
        <v>147</v>
      </c>
      <c r="N2549" s="13">
        <v>1611458</v>
      </c>
      <c r="O2549">
        <v>218723</v>
      </c>
      <c r="P2549">
        <v>2024</v>
      </c>
      <c r="Q2549">
        <v>24510086</v>
      </c>
      <c r="R2549" t="s">
        <v>1186</v>
      </c>
      <c r="S2549" s="13">
        <v>1611458</v>
      </c>
      <c r="T2549">
        <v>56401</v>
      </c>
      <c r="U2549" t="s">
        <v>3291</v>
      </c>
      <c r="V2549" t="s">
        <v>2291</v>
      </c>
      <c r="W2549">
        <v>5005</v>
      </c>
      <c r="X2549">
        <v>2306</v>
      </c>
      <c r="Y2549">
        <v>218116</v>
      </c>
      <c r="Z2549">
        <v>20241121</v>
      </c>
      <c r="AA2549">
        <v>2402150341</v>
      </c>
      <c r="AB2549">
        <v>5</v>
      </c>
      <c r="AC2549" t="s">
        <v>2281</v>
      </c>
      <c r="AD2549" t="s">
        <v>2281</v>
      </c>
      <c r="AE2549">
        <v>11101</v>
      </c>
      <c r="AF2549" t="s">
        <v>2281</v>
      </c>
      <c r="AG2549" t="s">
        <v>549</v>
      </c>
      <c r="AH2549">
        <v>139</v>
      </c>
    </row>
    <row r="2550" spans="1:34" hidden="1" x14ac:dyDescent="0.25">
      <c r="A2550" t="str">
        <f t="shared" si="117"/>
        <v>21 11 1 11 2 1 28 0 2120202007 0 218724</v>
      </c>
      <c r="B2550" t="str">
        <f t="shared" si="118"/>
        <v>21 11 1 11 2 1 28 0 2120202007 0 218116</v>
      </c>
      <c r="C2550" t="str">
        <f t="shared" si="119"/>
        <v>21 11 1 11 2 1 28 0 2120202007 0</v>
      </c>
      <c r="D2550">
        <v>21</v>
      </c>
      <c r="E2550">
        <v>11</v>
      </c>
      <c r="F2550">
        <v>1</v>
      </c>
      <c r="G2550">
        <v>11</v>
      </c>
      <c r="H2550">
        <v>2</v>
      </c>
      <c r="I2550">
        <v>1</v>
      </c>
      <c r="J2550">
        <v>28</v>
      </c>
      <c r="K2550">
        <v>0</v>
      </c>
      <c r="L2550" t="s">
        <v>756</v>
      </c>
      <c r="M2550" t="s">
        <v>147</v>
      </c>
      <c r="N2550" s="13">
        <v>1611458</v>
      </c>
      <c r="O2550">
        <v>218724</v>
      </c>
      <c r="P2550">
        <v>2024</v>
      </c>
      <c r="Q2550">
        <v>24510086</v>
      </c>
      <c r="R2550" t="s">
        <v>1186</v>
      </c>
      <c r="S2550" s="13">
        <v>1611458</v>
      </c>
      <c r="T2550">
        <v>56401</v>
      </c>
      <c r="U2550" t="s">
        <v>3291</v>
      </c>
      <c r="V2550" t="s">
        <v>2291</v>
      </c>
      <c r="W2550">
        <v>5005</v>
      </c>
      <c r="X2550">
        <v>2306</v>
      </c>
      <c r="Y2550">
        <v>218116</v>
      </c>
      <c r="Z2550">
        <v>20241121</v>
      </c>
      <c r="AA2550">
        <v>2402150341</v>
      </c>
      <c r="AB2550">
        <v>6</v>
      </c>
      <c r="AC2550" t="s">
        <v>2281</v>
      </c>
      <c r="AD2550" t="s">
        <v>2281</v>
      </c>
      <c r="AE2550">
        <v>11101</v>
      </c>
      <c r="AF2550" t="s">
        <v>2281</v>
      </c>
      <c r="AG2550" t="s">
        <v>549</v>
      </c>
      <c r="AH2550">
        <v>139</v>
      </c>
    </row>
    <row r="2551" spans="1:34" hidden="1" x14ac:dyDescent="0.25">
      <c r="A2551" t="str">
        <f t="shared" si="117"/>
        <v>21 11 1 11 2 1 28 0 2120202007 0 218725</v>
      </c>
      <c r="B2551" t="str">
        <f t="shared" si="118"/>
        <v>21 11 1 11 2 1 28 0 2120202007 0 218116</v>
      </c>
      <c r="C2551" t="str">
        <f t="shared" si="119"/>
        <v>21 11 1 11 2 1 28 0 2120202007 0</v>
      </c>
      <c r="D2551">
        <v>21</v>
      </c>
      <c r="E2551">
        <v>11</v>
      </c>
      <c r="F2551">
        <v>1</v>
      </c>
      <c r="G2551">
        <v>11</v>
      </c>
      <c r="H2551">
        <v>2</v>
      </c>
      <c r="I2551">
        <v>1</v>
      </c>
      <c r="J2551">
        <v>28</v>
      </c>
      <c r="K2551">
        <v>0</v>
      </c>
      <c r="L2551" t="s">
        <v>756</v>
      </c>
      <c r="M2551" t="s">
        <v>147</v>
      </c>
      <c r="N2551" s="13">
        <v>1611458</v>
      </c>
      <c r="O2551">
        <v>218725</v>
      </c>
      <c r="P2551">
        <v>2024</v>
      </c>
      <c r="Q2551">
        <v>24510086</v>
      </c>
      <c r="R2551" t="s">
        <v>1186</v>
      </c>
      <c r="S2551" s="13">
        <v>1611458</v>
      </c>
      <c r="T2551">
        <v>56401</v>
      </c>
      <c r="U2551" t="s">
        <v>3291</v>
      </c>
      <c r="V2551" t="s">
        <v>2291</v>
      </c>
      <c r="W2551">
        <v>5005</v>
      </c>
      <c r="X2551">
        <v>2306</v>
      </c>
      <c r="Y2551">
        <v>218116</v>
      </c>
      <c r="Z2551">
        <v>20241121</v>
      </c>
      <c r="AA2551">
        <v>2402150341</v>
      </c>
      <c r="AB2551">
        <v>7</v>
      </c>
      <c r="AC2551" t="s">
        <v>2281</v>
      </c>
      <c r="AD2551" t="s">
        <v>2281</v>
      </c>
      <c r="AE2551">
        <v>11101</v>
      </c>
      <c r="AF2551" t="s">
        <v>2281</v>
      </c>
      <c r="AG2551" t="s">
        <v>549</v>
      </c>
      <c r="AH2551">
        <v>139</v>
      </c>
    </row>
    <row r="2552" spans="1:34" hidden="1" x14ac:dyDescent="0.25">
      <c r="A2552" t="str">
        <f t="shared" si="117"/>
        <v>21 11 1 11 2 1 28 0 2120202007 0 218726</v>
      </c>
      <c r="B2552" t="str">
        <f t="shared" si="118"/>
        <v>21 11 1 11 2 1 28 0 2120202007 0 218050</v>
      </c>
      <c r="C2552" t="str">
        <f t="shared" si="119"/>
        <v>21 11 1 11 2 1 28 0 2120202007 0</v>
      </c>
      <c r="D2552">
        <v>21</v>
      </c>
      <c r="E2552">
        <v>11</v>
      </c>
      <c r="F2552">
        <v>1</v>
      </c>
      <c r="G2552">
        <v>11</v>
      </c>
      <c r="H2552">
        <v>2</v>
      </c>
      <c r="I2552">
        <v>1</v>
      </c>
      <c r="J2552">
        <v>28</v>
      </c>
      <c r="K2552">
        <v>0</v>
      </c>
      <c r="L2552" t="s">
        <v>756</v>
      </c>
      <c r="M2552" t="s">
        <v>147</v>
      </c>
      <c r="N2552" s="13">
        <v>212606314</v>
      </c>
      <c r="O2552">
        <v>218726</v>
      </c>
      <c r="P2552">
        <v>2024</v>
      </c>
      <c r="Q2552">
        <v>890801059</v>
      </c>
      <c r="R2552" t="s">
        <v>1185</v>
      </c>
      <c r="S2552" s="13">
        <v>212606314</v>
      </c>
      <c r="T2552">
        <v>0</v>
      </c>
      <c r="U2552" t="s">
        <v>3209</v>
      </c>
      <c r="V2552" t="s">
        <v>3451</v>
      </c>
      <c r="W2552">
        <v>5016</v>
      </c>
      <c r="X2552">
        <v>0</v>
      </c>
      <c r="Y2552">
        <v>218050</v>
      </c>
      <c r="Z2552">
        <v>20241121</v>
      </c>
      <c r="AA2552">
        <v>2401250237</v>
      </c>
      <c r="AB2552">
        <v>4</v>
      </c>
      <c r="AC2552" t="s">
        <v>2281</v>
      </c>
      <c r="AD2552" t="s">
        <v>2281</v>
      </c>
      <c r="AE2552">
        <v>11101</v>
      </c>
      <c r="AF2552" t="s">
        <v>2281</v>
      </c>
      <c r="AG2552" t="s">
        <v>549</v>
      </c>
      <c r="AH2552">
        <v>251</v>
      </c>
    </row>
    <row r="2553" spans="1:34" hidden="1" x14ac:dyDescent="0.25">
      <c r="A2553" t="str">
        <f t="shared" si="117"/>
        <v>21 11 1 11 2 1 17 0 2120202008 0 218728</v>
      </c>
      <c r="B2553" t="str">
        <f t="shared" si="118"/>
        <v>21 11 1 11 2 1 17 0 2120202008 0 218042</v>
      </c>
      <c r="C2553" t="str">
        <f t="shared" si="119"/>
        <v>21 11 1 11 2 1 17 0 2120202008 0</v>
      </c>
      <c r="D2553">
        <v>21</v>
      </c>
      <c r="E2553">
        <v>11</v>
      </c>
      <c r="F2553">
        <v>1</v>
      </c>
      <c r="G2553">
        <v>11</v>
      </c>
      <c r="H2553">
        <v>2</v>
      </c>
      <c r="I2553">
        <v>1</v>
      </c>
      <c r="J2553">
        <v>17</v>
      </c>
      <c r="K2553">
        <v>0</v>
      </c>
      <c r="L2553" t="s">
        <v>755</v>
      </c>
      <c r="M2553" t="s">
        <v>147</v>
      </c>
      <c r="N2553" s="13">
        <v>6360922.1900000004</v>
      </c>
      <c r="O2553">
        <v>218728</v>
      </c>
      <c r="P2553">
        <v>2024</v>
      </c>
      <c r="Q2553">
        <v>800153993</v>
      </c>
      <c r="R2553" t="s">
        <v>810</v>
      </c>
      <c r="S2553" s="13">
        <v>6360922.1900000004</v>
      </c>
      <c r="T2553">
        <v>0</v>
      </c>
      <c r="U2553" t="s">
        <v>3114</v>
      </c>
      <c r="V2553" t="s">
        <v>3452</v>
      </c>
      <c r="W2553">
        <v>5004</v>
      </c>
      <c r="X2553">
        <v>0</v>
      </c>
      <c r="Y2553">
        <v>218042</v>
      </c>
      <c r="Z2553">
        <v>20241122</v>
      </c>
      <c r="AA2553">
        <v>0</v>
      </c>
      <c r="AB2553">
        <v>0</v>
      </c>
      <c r="AC2553" t="s">
        <v>2281</v>
      </c>
      <c r="AD2553" t="s">
        <v>2281</v>
      </c>
      <c r="AE2553">
        <v>11101</v>
      </c>
      <c r="AF2553" t="s">
        <v>2281</v>
      </c>
      <c r="AG2553" t="s">
        <v>549</v>
      </c>
      <c r="AH2553">
        <v>335</v>
      </c>
    </row>
    <row r="2554" spans="1:34" hidden="1" x14ac:dyDescent="0.25">
      <c r="A2554" t="str">
        <f t="shared" si="117"/>
        <v>21 11 1 11 2 2 2 0 2120202008 0 218729</v>
      </c>
      <c r="B2554" t="str">
        <f t="shared" si="118"/>
        <v>21 11 1 11 2 2 2 0 2120202008 0 218008</v>
      </c>
      <c r="C2554" t="str">
        <f t="shared" si="119"/>
        <v>21 11 1 11 2 2 2 0 2120202008 0</v>
      </c>
      <c r="D2554">
        <v>21</v>
      </c>
      <c r="E2554">
        <v>11</v>
      </c>
      <c r="F2554">
        <v>1</v>
      </c>
      <c r="G2554">
        <v>11</v>
      </c>
      <c r="H2554">
        <v>2</v>
      </c>
      <c r="I2554">
        <v>2</v>
      </c>
      <c r="J2554">
        <v>2</v>
      </c>
      <c r="K2554">
        <v>0</v>
      </c>
      <c r="L2554" t="s">
        <v>755</v>
      </c>
      <c r="M2554" t="s">
        <v>147</v>
      </c>
      <c r="N2554" s="13">
        <v>6620383</v>
      </c>
      <c r="O2554">
        <v>218729</v>
      </c>
      <c r="P2554">
        <v>2024</v>
      </c>
      <c r="Q2554">
        <v>830095213</v>
      </c>
      <c r="R2554" t="s">
        <v>1188</v>
      </c>
      <c r="S2554" s="13">
        <v>6620383</v>
      </c>
      <c r="T2554">
        <v>0</v>
      </c>
      <c r="U2554" t="s">
        <v>3095</v>
      </c>
      <c r="V2554" t="s">
        <v>2280</v>
      </c>
      <c r="W2554">
        <v>5007</v>
      </c>
      <c r="X2554">
        <v>0</v>
      </c>
      <c r="Y2554">
        <v>218008</v>
      </c>
      <c r="Z2554">
        <v>20241122</v>
      </c>
      <c r="AA2554">
        <v>2401050012</v>
      </c>
      <c r="AB2554">
        <v>21</v>
      </c>
      <c r="AC2554" t="s">
        <v>2281</v>
      </c>
      <c r="AD2554" t="s">
        <v>2281</v>
      </c>
      <c r="AE2554">
        <v>11101</v>
      </c>
      <c r="AF2554" t="s">
        <v>2281</v>
      </c>
      <c r="AG2554" t="s">
        <v>549</v>
      </c>
      <c r="AH2554">
        <v>258</v>
      </c>
    </row>
    <row r="2555" spans="1:34" hidden="1" x14ac:dyDescent="0.25">
      <c r="A2555" t="str">
        <f t="shared" si="117"/>
        <v>21 11 1 11 2 1 17 0 2120202008 0 218730</v>
      </c>
      <c r="B2555" t="str">
        <f t="shared" si="118"/>
        <v>21 11 1 11 2 1 17 0 2120202008 0 218317</v>
      </c>
      <c r="C2555" t="str">
        <f t="shared" si="119"/>
        <v>21 11 1 11 2 1 17 0 2120202008 0</v>
      </c>
      <c r="D2555">
        <v>21</v>
      </c>
      <c r="E2555">
        <v>11</v>
      </c>
      <c r="F2555">
        <v>1</v>
      </c>
      <c r="G2555">
        <v>11</v>
      </c>
      <c r="H2555">
        <v>2</v>
      </c>
      <c r="I2555">
        <v>1</v>
      </c>
      <c r="J2555">
        <v>17</v>
      </c>
      <c r="K2555">
        <v>0</v>
      </c>
      <c r="L2555" t="s">
        <v>755</v>
      </c>
      <c r="M2555" t="s">
        <v>147</v>
      </c>
      <c r="N2555" s="13">
        <v>1428000</v>
      </c>
      <c r="O2555">
        <v>218730</v>
      </c>
      <c r="P2555">
        <v>2024</v>
      </c>
      <c r="Q2555">
        <v>830015006</v>
      </c>
      <c r="R2555" t="s">
        <v>1179</v>
      </c>
      <c r="S2555" s="13">
        <v>1428000</v>
      </c>
      <c r="T2555">
        <v>0</v>
      </c>
      <c r="U2555" t="s">
        <v>3364</v>
      </c>
      <c r="V2555" t="s">
        <v>2280</v>
      </c>
      <c r="W2555">
        <v>5004</v>
      </c>
      <c r="X2555">
        <v>0</v>
      </c>
      <c r="Y2555">
        <v>218317</v>
      </c>
      <c r="Z2555">
        <v>20241125</v>
      </c>
      <c r="AA2555">
        <v>0</v>
      </c>
      <c r="AB2555">
        <v>0</v>
      </c>
      <c r="AC2555" t="s">
        <v>2281</v>
      </c>
      <c r="AD2555" t="s">
        <v>2281</v>
      </c>
      <c r="AE2555">
        <v>11101</v>
      </c>
      <c r="AF2555" t="s">
        <v>2281</v>
      </c>
      <c r="AG2555" t="s">
        <v>549</v>
      </c>
      <c r="AH2555">
        <v>335</v>
      </c>
    </row>
    <row r="2556" spans="1:34" hidden="1" x14ac:dyDescent="0.25">
      <c r="A2556" t="str">
        <f t="shared" si="117"/>
        <v>21 11 1 11 1 1 16 0 2120202009 0 218731</v>
      </c>
      <c r="B2556" t="str">
        <f t="shared" si="118"/>
        <v>21 11 1 11 1 1 16 0 2120202009 0 218548</v>
      </c>
      <c r="C2556" t="str">
        <f t="shared" si="119"/>
        <v>21 11 1 11 1 1 16 0 2120202009 0</v>
      </c>
      <c r="D2556">
        <v>21</v>
      </c>
      <c r="E2556">
        <v>11</v>
      </c>
      <c r="F2556">
        <v>1</v>
      </c>
      <c r="G2556">
        <v>11</v>
      </c>
      <c r="H2556">
        <v>1</v>
      </c>
      <c r="I2556">
        <v>1</v>
      </c>
      <c r="J2556">
        <v>16</v>
      </c>
      <c r="K2556">
        <v>0</v>
      </c>
      <c r="L2556" t="s">
        <v>730</v>
      </c>
      <c r="M2556" t="s">
        <v>147</v>
      </c>
      <c r="N2556" s="13">
        <v>3900000</v>
      </c>
      <c r="O2556">
        <v>218731</v>
      </c>
      <c r="P2556">
        <v>2024</v>
      </c>
      <c r="Q2556">
        <v>10283299</v>
      </c>
      <c r="R2556" t="s">
        <v>1139</v>
      </c>
      <c r="S2556" s="13">
        <v>3900000</v>
      </c>
      <c r="T2556">
        <v>0</v>
      </c>
      <c r="U2556" t="s">
        <v>3453</v>
      </c>
      <c r="V2556" t="s">
        <v>2342</v>
      </c>
      <c r="W2556">
        <v>5004</v>
      </c>
      <c r="X2556">
        <v>0</v>
      </c>
      <c r="Y2556">
        <v>218548</v>
      </c>
      <c r="Z2556">
        <v>20241126</v>
      </c>
      <c r="AA2556">
        <v>0</v>
      </c>
      <c r="AB2556">
        <v>0</v>
      </c>
      <c r="AC2556" t="s">
        <v>2281</v>
      </c>
      <c r="AD2556" t="s">
        <v>2281</v>
      </c>
      <c r="AE2556">
        <v>11101</v>
      </c>
      <c r="AF2556" t="s">
        <v>2281</v>
      </c>
      <c r="AG2556" t="s">
        <v>549</v>
      </c>
      <c r="AH2556">
        <v>122</v>
      </c>
    </row>
    <row r="2557" spans="1:34" hidden="1" x14ac:dyDescent="0.25">
      <c r="A2557" t="str">
        <f t="shared" si="117"/>
        <v>21 11 1 11 1 1 16 0 2120202009 0 218732</v>
      </c>
      <c r="B2557" t="str">
        <f t="shared" si="118"/>
        <v>21 11 1 11 1 1 16 0 2120202009 0 218550</v>
      </c>
      <c r="C2557" t="str">
        <f t="shared" si="119"/>
        <v>21 11 1 11 1 1 16 0 2120202009 0</v>
      </c>
      <c r="D2557">
        <v>21</v>
      </c>
      <c r="E2557">
        <v>11</v>
      </c>
      <c r="F2557">
        <v>1</v>
      </c>
      <c r="G2557">
        <v>11</v>
      </c>
      <c r="H2557">
        <v>1</v>
      </c>
      <c r="I2557">
        <v>1</v>
      </c>
      <c r="J2557">
        <v>16</v>
      </c>
      <c r="K2557">
        <v>0</v>
      </c>
      <c r="L2557" t="s">
        <v>730</v>
      </c>
      <c r="M2557" t="s">
        <v>147</v>
      </c>
      <c r="N2557" s="13">
        <v>3900000</v>
      </c>
      <c r="O2557">
        <v>218732</v>
      </c>
      <c r="P2557">
        <v>2024</v>
      </c>
      <c r="Q2557">
        <v>1053817215</v>
      </c>
      <c r="R2557" t="s">
        <v>1140</v>
      </c>
      <c r="S2557" s="13">
        <v>3900000</v>
      </c>
      <c r="T2557">
        <v>0</v>
      </c>
      <c r="U2557" t="s">
        <v>3454</v>
      </c>
      <c r="V2557" t="s">
        <v>2342</v>
      </c>
      <c r="W2557">
        <v>5004</v>
      </c>
      <c r="X2557">
        <v>0</v>
      </c>
      <c r="Y2557">
        <v>218550</v>
      </c>
      <c r="Z2557">
        <v>20241126</v>
      </c>
      <c r="AA2557">
        <v>0</v>
      </c>
      <c r="AB2557">
        <v>0</v>
      </c>
      <c r="AC2557" t="s">
        <v>2281</v>
      </c>
      <c r="AD2557" t="s">
        <v>2281</v>
      </c>
      <c r="AE2557">
        <v>11101</v>
      </c>
      <c r="AF2557" t="s">
        <v>2281</v>
      </c>
      <c r="AG2557" t="s">
        <v>549</v>
      </c>
      <c r="AH2557">
        <v>122</v>
      </c>
    </row>
    <row r="2558" spans="1:34" hidden="1" x14ac:dyDescent="0.25">
      <c r="A2558" t="str">
        <f t="shared" si="117"/>
        <v>21 11 1 11 1 2 1 1 211020100101 0 218733</v>
      </c>
      <c r="B2558" t="str">
        <f t="shared" si="118"/>
        <v>21 11 1 11 1 2 1 1 211020100101 0 218188</v>
      </c>
      <c r="C2558" t="str">
        <f t="shared" si="119"/>
        <v>21 11 1 11 1 2 1 1 211020100101 0</v>
      </c>
      <c r="D2558">
        <v>21</v>
      </c>
      <c r="E2558">
        <v>11</v>
      </c>
      <c r="F2558">
        <v>1</v>
      </c>
      <c r="G2558">
        <v>11</v>
      </c>
      <c r="H2558">
        <v>1</v>
      </c>
      <c r="I2558">
        <v>2</v>
      </c>
      <c r="J2558">
        <v>1</v>
      </c>
      <c r="K2558">
        <v>1</v>
      </c>
      <c r="L2558" t="s">
        <v>728</v>
      </c>
      <c r="M2558" t="s">
        <v>147</v>
      </c>
      <c r="N2558" s="13">
        <v>5000000</v>
      </c>
      <c r="O2558">
        <v>218733</v>
      </c>
      <c r="P2558">
        <v>2024</v>
      </c>
      <c r="Q2558">
        <v>1053862967</v>
      </c>
      <c r="R2558" t="s">
        <v>1155</v>
      </c>
      <c r="S2558" s="13">
        <v>5000000</v>
      </c>
      <c r="T2558">
        <v>0</v>
      </c>
      <c r="U2558" t="s">
        <v>3201</v>
      </c>
      <c r="V2558" t="s">
        <v>2291</v>
      </c>
      <c r="W2558">
        <v>5004</v>
      </c>
      <c r="X2558">
        <v>0</v>
      </c>
      <c r="Y2558">
        <v>218188</v>
      </c>
      <c r="Z2558">
        <v>20241126</v>
      </c>
      <c r="AA2558">
        <v>2404050520</v>
      </c>
      <c r="AB2558">
        <v>7</v>
      </c>
      <c r="AC2558" t="s">
        <v>2281</v>
      </c>
      <c r="AD2558" t="s">
        <v>2281</v>
      </c>
      <c r="AE2558">
        <v>11101</v>
      </c>
      <c r="AF2558" t="s">
        <v>2281</v>
      </c>
      <c r="AG2558" t="s">
        <v>549</v>
      </c>
      <c r="AH2558">
        <v>260</v>
      </c>
    </row>
    <row r="2559" spans="1:34" hidden="1" x14ac:dyDescent="0.25">
      <c r="A2559" t="str">
        <f t="shared" si="117"/>
        <v>21 11 1 11 1 2 1 0 211020100101 0 218734</v>
      </c>
      <c r="B2559" t="str">
        <f t="shared" si="118"/>
        <v>21 11 1 11 1 2 1 0 211020100101 0 218144</v>
      </c>
      <c r="C2559" t="str">
        <f t="shared" si="119"/>
        <v>21 11 1 11 1 2 1 0 211020100101 0</v>
      </c>
      <c r="D2559">
        <v>21</v>
      </c>
      <c r="E2559">
        <v>11</v>
      </c>
      <c r="F2559">
        <v>1</v>
      </c>
      <c r="G2559">
        <v>11</v>
      </c>
      <c r="H2559">
        <v>1</v>
      </c>
      <c r="I2559">
        <v>2</v>
      </c>
      <c r="J2559">
        <v>1</v>
      </c>
      <c r="K2559">
        <v>0</v>
      </c>
      <c r="L2559" t="s">
        <v>728</v>
      </c>
      <c r="M2559" t="s">
        <v>147</v>
      </c>
      <c r="N2559" s="13">
        <v>17728338</v>
      </c>
      <c r="O2559">
        <v>218734</v>
      </c>
      <c r="P2559">
        <v>2024</v>
      </c>
      <c r="Q2559">
        <v>890801053</v>
      </c>
      <c r="R2559" t="s">
        <v>784</v>
      </c>
      <c r="S2559" s="13">
        <v>17728338</v>
      </c>
      <c r="T2559">
        <v>0</v>
      </c>
      <c r="U2559" t="s">
        <v>3455</v>
      </c>
      <c r="V2559" t="s">
        <v>2342</v>
      </c>
      <c r="W2559">
        <v>5001</v>
      </c>
      <c r="X2559">
        <v>0</v>
      </c>
      <c r="Y2559">
        <v>218144</v>
      </c>
      <c r="Z2559">
        <v>20241126</v>
      </c>
      <c r="AA2559">
        <v>2024112020</v>
      </c>
      <c r="AB2559">
        <v>0</v>
      </c>
      <c r="AC2559" t="s">
        <v>2281</v>
      </c>
      <c r="AD2559" t="s">
        <v>2281</v>
      </c>
      <c r="AE2559">
        <v>11101</v>
      </c>
      <c r="AF2559" t="s">
        <v>2281</v>
      </c>
      <c r="AG2559" t="s">
        <v>549</v>
      </c>
      <c r="AH2559">
        <v>100</v>
      </c>
    </row>
    <row r="2560" spans="1:34" hidden="1" x14ac:dyDescent="0.25">
      <c r="A2560" t="str">
        <f t="shared" si="117"/>
        <v>21 11 1 11 2 1 35 0 2120202006 0 218735</v>
      </c>
      <c r="B2560" t="str">
        <f t="shared" si="118"/>
        <v>21 11 1 11 2 1 35 0 2120202006 0 218511</v>
      </c>
      <c r="C2560" t="str">
        <f t="shared" si="119"/>
        <v>21 11 1 11 2 1 35 0 2120202006 0</v>
      </c>
      <c r="D2560">
        <v>21</v>
      </c>
      <c r="E2560">
        <v>11</v>
      </c>
      <c r="F2560">
        <v>1</v>
      </c>
      <c r="G2560">
        <v>11</v>
      </c>
      <c r="H2560">
        <v>2</v>
      </c>
      <c r="I2560">
        <v>1</v>
      </c>
      <c r="J2560">
        <v>35</v>
      </c>
      <c r="K2560">
        <v>0</v>
      </c>
      <c r="L2560" t="s">
        <v>758</v>
      </c>
      <c r="M2560" t="s">
        <v>147</v>
      </c>
      <c r="N2560" s="13">
        <v>3120134</v>
      </c>
      <c r="O2560">
        <v>218735</v>
      </c>
      <c r="P2560">
        <v>2024</v>
      </c>
      <c r="Q2560">
        <v>890800128</v>
      </c>
      <c r="R2560" t="s">
        <v>838</v>
      </c>
      <c r="S2560" s="13">
        <v>3120134</v>
      </c>
      <c r="T2560">
        <v>0</v>
      </c>
      <c r="U2560" t="s">
        <v>3081</v>
      </c>
      <c r="V2560" t="s">
        <v>2280</v>
      </c>
      <c r="W2560">
        <v>5004</v>
      </c>
      <c r="X2560">
        <v>0</v>
      </c>
      <c r="Y2560">
        <v>218511</v>
      </c>
      <c r="Z2560">
        <v>20241126</v>
      </c>
      <c r="AA2560">
        <v>0</v>
      </c>
      <c r="AB2560">
        <v>0</v>
      </c>
      <c r="AC2560" t="s">
        <v>2281</v>
      </c>
      <c r="AD2560" t="s">
        <v>2281</v>
      </c>
      <c r="AE2560">
        <v>11101</v>
      </c>
      <c r="AF2560" t="s">
        <v>2281</v>
      </c>
      <c r="AG2560" t="s">
        <v>549</v>
      </c>
      <c r="AH2560">
        <v>335</v>
      </c>
    </row>
    <row r="2561" spans="1:34" hidden="1" x14ac:dyDescent="0.25">
      <c r="A2561" t="str">
        <f t="shared" si="117"/>
        <v>21 11 1 11 2 1 17 0 2120202008 0 218736</v>
      </c>
      <c r="B2561" t="str">
        <f t="shared" si="118"/>
        <v>21 11 1 11 2 1 17 0 2120202008 0 218131</v>
      </c>
      <c r="C2561" t="str">
        <f t="shared" si="119"/>
        <v>21 11 1 11 2 1 17 0 2120202008 0</v>
      </c>
      <c r="D2561">
        <v>21</v>
      </c>
      <c r="E2561">
        <v>11</v>
      </c>
      <c r="F2561">
        <v>1</v>
      </c>
      <c r="G2561">
        <v>11</v>
      </c>
      <c r="H2561">
        <v>2</v>
      </c>
      <c r="I2561">
        <v>1</v>
      </c>
      <c r="J2561">
        <v>17</v>
      </c>
      <c r="K2561">
        <v>0</v>
      </c>
      <c r="L2561" t="s">
        <v>755</v>
      </c>
      <c r="M2561" t="s">
        <v>147</v>
      </c>
      <c r="N2561" s="13">
        <v>11750</v>
      </c>
      <c r="O2561">
        <v>218736</v>
      </c>
      <c r="P2561">
        <v>2024</v>
      </c>
      <c r="Q2561">
        <v>900092385</v>
      </c>
      <c r="R2561" t="s">
        <v>809</v>
      </c>
      <c r="S2561" s="13">
        <v>11750</v>
      </c>
      <c r="T2561">
        <v>0</v>
      </c>
      <c r="U2561" t="s">
        <v>3135</v>
      </c>
      <c r="V2561" t="s">
        <v>2283</v>
      </c>
      <c r="W2561">
        <v>5004</v>
      </c>
      <c r="X2561">
        <v>0</v>
      </c>
      <c r="Y2561">
        <v>218131</v>
      </c>
      <c r="Z2561">
        <v>20241126</v>
      </c>
      <c r="AA2561">
        <v>0</v>
      </c>
      <c r="AB2561">
        <v>0</v>
      </c>
      <c r="AC2561" t="s">
        <v>2281</v>
      </c>
      <c r="AD2561" t="s">
        <v>2281</v>
      </c>
      <c r="AE2561">
        <v>11101</v>
      </c>
      <c r="AF2561" t="s">
        <v>2281</v>
      </c>
      <c r="AG2561" t="s">
        <v>549</v>
      </c>
      <c r="AH2561">
        <v>335</v>
      </c>
    </row>
    <row r="2562" spans="1:34" hidden="1" x14ac:dyDescent="0.25">
      <c r="A2562" t="str">
        <f t="shared" ref="A2562:A2625" si="120">+CONCATENATE(,D2562," ",E2562," ",F2562," ",G2562," ",H2562," ",I2562," ",J2562," ",K2562," ",L2562," ",M2562," ",O2562)</f>
        <v>21 11 1 11 1 1 16 0 2120202009 0 218737</v>
      </c>
      <c r="B2562" t="str">
        <f t="shared" ref="B2562:B2625" si="121">+CONCATENATE(,D2562," ",E2562," ",F2562," ",G2562," ",H2562," ",I2562," ",J2562," ",K2562," ",L2562," ",M2562," ",Y2562)</f>
        <v>21 11 1 11 1 1 16 0 2120202009 0 218551</v>
      </c>
      <c r="C2562" t="str">
        <f t="shared" ref="C2562:C2625" si="122">+CONCATENATE(,D2562," ",E2562," ",F2562," ",G2562," ",H2562," ",I2562," ",J2562," ",K2562," ",L2562," ",M2562)</f>
        <v>21 11 1 11 1 1 16 0 2120202009 0</v>
      </c>
      <c r="D2562">
        <v>21</v>
      </c>
      <c r="E2562">
        <v>11</v>
      </c>
      <c r="F2562">
        <v>1</v>
      </c>
      <c r="G2562">
        <v>11</v>
      </c>
      <c r="H2562">
        <v>1</v>
      </c>
      <c r="I2562">
        <v>1</v>
      </c>
      <c r="J2562">
        <v>16</v>
      </c>
      <c r="K2562">
        <v>0</v>
      </c>
      <c r="L2562" t="s">
        <v>730</v>
      </c>
      <c r="M2562" t="s">
        <v>147</v>
      </c>
      <c r="N2562" s="13">
        <v>3900000</v>
      </c>
      <c r="O2562">
        <v>218737</v>
      </c>
      <c r="P2562">
        <v>2024</v>
      </c>
      <c r="Q2562">
        <v>1053863349</v>
      </c>
      <c r="R2562" t="s">
        <v>1141</v>
      </c>
      <c r="S2562" s="13">
        <v>3900000</v>
      </c>
      <c r="T2562">
        <v>0</v>
      </c>
      <c r="U2562" t="s">
        <v>3456</v>
      </c>
      <c r="V2562" t="s">
        <v>2342</v>
      </c>
      <c r="W2562">
        <v>5004</v>
      </c>
      <c r="X2562">
        <v>0</v>
      </c>
      <c r="Y2562">
        <v>218551</v>
      </c>
      <c r="Z2562">
        <v>20241126</v>
      </c>
      <c r="AA2562">
        <v>0</v>
      </c>
      <c r="AB2562">
        <v>0</v>
      </c>
      <c r="AC2562" t="s">
        <v>2281</v>
      </c>
      <c r="AD2562" t="s">
        <v>2281</v>
      </c>
      <c r="AE2562">
        <v>11101</v>
      </c>
      <c r="AF2562" t="s">
        <v>2281</v>
      </c>
      <c r="AG2562" t="s">
        <v>549</v>
      </c>
      <c r="AH2562">
        <v>122</v>
      </c>
    </row>
    <row r="2563" spans="1:34" hidden="1" x14ac:dyDescent="0.25">
      <c r="A2563" t="str">
        <f t="shared" si="120"/>
        <v>21 11 1 11 1 1 1 0 211010100101 0 218738</v>
      </c>
      <c r="B2563" t="str">
        <f t="shared" si="121"/>
        <v>21 11 1 11 1 1 1 0 211010100101 0 218552</v>
      </c>
      <c r="C2563" t="str">
        <f t="shared" si="122"/>
        <v>21 11 1 11 1 1 1 0 211010100101 0</v>
      </c>
      <c r="D2563">
        <v>21</v>
      </c>
      <c r="E2563">
        <v>11</v>
      </c>
      <c r="F2563">
        <v>1</v>
      </c>
      <c r="G2563">
        <v>11</v>
      </c>
      <c r="H2563">
        <v>1</v>
      </c>
      <c r="I2563">
        <v>1</v>
      </c>
      <c r="J2563">
        <v>1</v>
      </c>
      <c r="K2563">
        <v>0</v>
      </c>
      <c r="L2563" t="s">
        <v>731</v>
      </c>
      <c r="M2563" t="s">
        <v>147</v>
      </c>
      <c r="N2563" s="13">
        <v>1463336278</v>
      </c>
      <c r="O2563">
        <v>218738</v>
      </c>
      <c r="P2563">
        <v>2024</v>
      </c>
      <c r="Q2563">
        <v>890801053</v>
      </c>
      <c r="R2563" t="s">
        <v>784</v>
      </c>
      <c r="S2563" s="13">
        <v>1738040125</v>
      </c>
      <c r="T2563">
        <v>0</v>
      </c>
      <c r="U2563" t="s">
        <v>3457</v>
      </c>
      <c r="V2563" t="s">
        <v>2342</v>
      </c>
      <c r="W2563">
        <v>5001</v>
      </c>
      <c r="X2563">
        <v>0</v>
      </c>
      <c r="Y2563">
        <v>218552</v>
      </c>
      <c r="Z2563">
        <v>20241126</v>
      </c>
      <c r="AA2563">
        <v>2024112010</v>
      </c>
      <c r="AB2563">
        <v>0</v>
      </c>
      <c r="AC2563" t="s">
        <v>2281</v>
      </c>
      <c r="AD2563" t="s">
        <v>2281</v>
      </c>
      <c r="AE2563">
        <v>11101</v>
      </c>
      <c r="AF2563" t="s">
        <v>2281</v>
      </c>
      <c r="AG2563" t="s">
        <v>549</v>
      </c>
      <c r="AH2563">
        <v>100</v>
      </c>
    </row>
    <row r="2564" spans="1:34" hidden="1" x14ac:dyDescent="0.25">
      <c r="A2564" t="str">
        <f t="shared" si="120"/>
        <v>21 11 1 11 1 1 2 0 211010300103 0 218738</v>
      </c>
      <c r="B2564" t="str">
        <f t="shared" si="121"/>
        <v>21 11 1 11 1 1 2 0 211010300103 0 218552</v>
      </c>
      <c r="C2564" t="str">
        <f t="shared" si="122"/>
        <v>21 11 1 11 1 1 2 0 211010300103 0</v>
      </c>
      <c r="D2564">
        <v>21</v>
      </c>
      <c r="E2564">
        <v>11</v>
      </c>
      <c r="F2564">
        <v>1</v>
      </c>
      <c r="G2564">
        <v>11</v>
      </c>
      <c r="H2564">
        <v>1</v>
      </c>
      <c r="I2564">
        <v>1</v>
      </c>
      <c r="J2564">
        <v>2</v>
      </c>
      <c r="K2564">
        <v>0</v>
      </c>
      <c r="L2564" t="s">
        <v>732</v>
      </c>
      <c r="M2564" t="s">
        <v>147</v>
      </c>
      <c r="N2564" s="13">
        <v>1847119</v>
      </c>
      <c r="O2564">
        <v>218738</v>
      </c>
      <c r="P2564">
        <v>2024</v>
      </c>
      <c r="Q2564">
        <v>890801053</v>
      </c>
      <c r="R2564" t="s">
        <v>784</v>
      </c>
      <c r="S2564" s="13">
        <v>1738040125</v>
      </c>
      <c r="T2564">
        <v>0</v>
      </c>
      <c r="U2564" t="s">
        <v>3457</v>
      </c>
      <c r="V2564" t="s">
        <v>2342</v>
      </c>
      <c r="W2564">
        <v>5001</v>
      </c>
      <c r="X2564">
        <v>0</v>
      </c>
      <c r="Y2564">
        <v>218552</v>
      </c>
      <c r="Z2564">
        <v>20241126</v>
      </c>
      <c r="AA2564">
        <v>2024112010</v>
      </c>
      <c r="AB2564">
        <v>0</v>
      </c>
      <c r="AC2564" t="s">
        <v>2281</v>
      </c>
      <c r="AD2564" t="s">
        <v>2281</v>
      </c>
      <c r="AE2564">
        <v>11101</v>
      </c>
      <c r="AF2564" t="s">
        <v>2281</v>
      </c>
      <c r="AG2564" t="s">
        <v>549</v>
      </c>
      <c r="AH2564">
        <v>100</v>
      </c>
    </row>
    <row r="2565" spans="1:34" hidden="1" x14ac:dyDescent="0.25">
      <c r="A2565" t="str">
        <f t="shared" si="120"/>
        <v>21 11 1 11 1 1 3 0 211010100102 0 218738</v>
      </c>
      <c r="B2565" t="str">
        <f t="shared" si="121"/>
        <v>21 11 1 11 1 1 3 0 211010100102 0 218552</v>
      </c>
      <c r="C2565" t="str">
        <f t="shared" si="122"/>
        <v>21 11 1 11 1 1 3 0 211010100102 0</v>
      </c>
      <c r="D2565">
        <v>21</v>
      </c>
      <c r="E2565">
        <v>11</v>
      </c>
      <c r="F2565">
        <v>1</v>
      </c>
      <c r="G2565">
        <v>11</v>
      </c>
      <c r="H2565">
        <v>1</v>
      </c>
      <c r="I2565">
        <v>1</v>
      </c>
      <c r="J2565">
        <v>3</v>
      </c>
      <c r="K2565">
        <v>0</v>
      </c>
      <c r="L2565" t="s">
        <v>733</v>
      </c>
      <c r="M2565" t="s">
        <v>147</v>
      </c>
      <c r="N2565" s="13">
        <v>103297463</v>
      </c>
      <c r="O2565">
        <v>218738</v>
      </c>
      <c r="P2565">
        <v>2024</v>
      </c>
      <c r="Q2565">
        <v>890801053</v>
      </c>
      <c r="R2565" t="s">
        <v>784</v>
      </c>
      <c r="S2565" s="13">
        <v>1738040125</v>
      </c>
      <c r="T2565">
        <v>0</v>
      </c>
      <c r="U2565" t="s">
        <v>3457</v>
      </c>
      <c r="V2565" t="s">
        <v>2342</v>
      </c>
      <c r="W2565">
        <v>5001</v>
      </c>
      <c r="X2565">
        <v>0</v>
      </c>
      <c r="Y2565">
        <v>218552</v>
      </c>
      <c r="Z2565">
        <v>20241126</v>
      </c>
      <c r="AA2565">
        <v>2024112010</v>
      </c>
      <c r="AB2565">
        <v>0</v>
      </c>
      <c r="AC2565" t="s">
        <v>2281</v>
      </c>
      <c r="AD2565" t="s">
        <v>2281</v>
      </c>
      <c r="AE2565">
        <v>11101</v>
      </c>
      <c r="AF2565" t="s">
        <v>2281</v>
      </c>
      <c r="AG2565" t="s">
        <v>549</v>
      </c>
      <c r="AH2565">
        <v>100</v>
      </c>
    </row>
    <row r="2566" spans="1:34" hidden="1" x14ac:dyDescent="0.25">
      <c r="A2566" t="str">
        <f t="shared" si="120"/>
        <v>21 11 1 11 1 1 4 0 21101010010801 0 218738</v>
      </c>
      <c r="B2566" t="str">
        <f t="shared" si="121"/>
        <v>21 11 1 11 1 1 4 0 21101010010801 0 218552</v>
      </c>
      <c r="C2566" t="str">
        <f t="shared" si="122"/>
        <v>21 11 1 11 1 1 4 0 21101010010801 0</v>
      </c>
      <c r="D2566">
        <v>21</v>
      </c>
      <c r="E2566">
        <v>11</v>
      </c>
      <c r="F2566">
        <v>1</v>
      </c>
      <c r="G2566">
        <v>11</v>
      </c>
      <c r="H2566">
        <v>1</v>
      </c>
      <c r="I2566">
        <v>1</v>
      </c>
      <c r="J2566">
        <v>4</v>
      </c>
      <c r="K2566">
        <v>0</v>
      </c>
      <c r="L2566" t="s">
        <v>734</v>
      </c>
      <c r="M2566" t="s">
        <v>147</v>
      </c>
      <c r="N2566" s="13">
        <v>4547345</v>
      </c>
      <c r="O2566">
        <v>218738</v>
      </c>
      <c r="P2566">
        <v>2024</v>
      </c>
      <c r="Q2566">
        <v>890801053</v>
      </c>
      <c r="R2566" t="s">
        <v>784</v>
      </c>
      <c r="S2566" s="13">
        <v>1738040125</v>
      </c>
      <c r="T2566">
        <v>0</v>
      </c>
      <c r="U2566" t="s">
        <v>3457</v>
      </c>
      <c r="V2566" t="s">
        <v>2342</v>
      </c>
      <c r="W2566">
        <v>5001</v>
      </c>
      <c r="X2566">
        <v>0</v>
      </c>
      <c r="Y2566">
        <v>218552</v>
      </c>
      <c r="Z2566">
        <v>20241126</v>
      </c>
      <c r="AA2566">
        <v>2024112010</v>
      </c>
      <c r="AB2566">
        <v>0</v>
      </c>
      <c r="AC2566" t="s">
        <v>2281</v>
      </c>
      <c r="AD2566" t="s">
        <v>2281</v>
      </c>
      <c r="AE2566">
        <v>11101</v>
      </c>
      <c r="AF2566" t="s">
        <v>2281</v>
      </c>
      <c r="AG2566" t="s">
        <v>549</v>
      </c>
      <c r="AH2566">
        <v>100</v>
      </c>
    </row>
    <row r="2567" spans="1:34" hidden="1" x14ac:dyDescent="0.25">
      <c r="A2567" t="str">
        <f t="shared" si="120"/>
        <v>21 11 1 11 1 1 5 0 211010100106 0 218738</v>
      </c>
      <c r="B2567" t="str">
        <f t="shared" si="121"/>
        <v>21 11 1 11 1 1 5 0 211010100106 0 218552</v>
      </c>
      <c r="C2567" t="str">
        <f t="shared" si="122"/>
        <v>21 11 1 11 1 1 5 0 211010100106 0</v>
      </c>
      <c r="D2567">
        <v>21</v>
      </c>
      <c r="E2567">
        <v>11</v>
      </c>
      <c r="F2567">
        <v>1</v>
      </c>
      <c r="G2567">
        <v>11</v>
      </c>
      <c r="H2567">
        <v>1</v>
      </c>
      <c r="I2567">
        <v>1</v>
      </c>
      <c r="J2567">
        <v>5</v>
      </c>
      <c r="K2567">
        <v>0</v>
      </c>
      <c r="L2567" t="s">
        <v>735</v>
      </c>
      <c r="M2567" t="s">
        <v>147</v>
      </c>
      <c r="N2567" s="13">
        <v>3967448</v>
      </c>
      <c r="O2567">
        <v>218738</v>
      </c>
      <c r="P2567">
        <v>2024</v>
      </c>
      <c r="Q2567">
        <v>890801053</v>
      </c>
      <c r="R2567" t="s">
        <v>784</v>
      </c>
      <c r="S2567" s="13">
        <v>1738040125</v>
      </c>
      <c r="T2567">
        <v>0</v>
      </c>
      <c r="U2567" t="s">
        <v>3457</v>
      </c>
      <c r="V2567" t="s">
        <v>2342</v>
      </c>
      <c r="W2567">
        <v>5001</v>
      </c>
      <c r="X2567">
        <v>0</v>
      </c>
      <c r="Y2567">
        <v>218552</v>
      </c>
      <c r="Z2567">
        <v>20241126</v>
      </c>
      <c r="AA2567">
        <v>2024112010</v>
      </c>
      <c r="AB2567">
        <v>0</v>
      </c>
      <c r="AC2567" t="s">
        <v>2281</v>
      </c>
      <c r="AD2567" t="s">
        <v>2281</v>
      </c>
      <c r="AE2567">
        <v>11101</v>
      </c>
      <c r="AF2567" t="s">
        <v>2281</v>
      </c>
      <c r="AG2567" t="s">
        <v>549</v>
      </c>
      <c r="AH2567">
        <v>100</v>
      </c>
    </row>
    <row r="2568" spans="1:34" hidden="1" x14ac:dyDescent="0.25">
      <c r="A2568" t="str">
        <f t="shared" si="120"/>
        <v>21 11 1 11 1 1 7 0 21101010010802 0 218738</v>
      </c>
      <c r="B2568" t="str">
        <f t="shared" si="121"/>
        <v>21 11 1 11 1 1 7 0 21101010010802 0 218552</v>
      </c>
      <c r="C2568" t="str">
        <f t="shared" si="122"/>
        <v>21 11 1 11 1 1 7 0 21101010010802 0</v>
      </c>
      <c r="D2568">
        <v>21</v>
      </c>
      <c r="E2568">
        <v>11</v>
      </c>
      <c r="F2568">
        <v>1</v>
      </c>
      <c r="G2568">
        <v>11</v>
      </c>
      <c r="H2568">
        <v>1</v>
      </c>
      <c r="I2568">
        <v>1</v>
      </c>
      <c r="J2568">
        <v>7</v>
      </c>
      <c r="K2568">
        <v>0</v>
      </c>
      <c r="L2568" t="s">
        <v>737</v>
      </c>
      <c r="M2568" t="s">
        <v>147</v>
      </c>
      <c r="N2568" s="13">
        <v>20318304</v>
      </c>
      <c r="O2568">
        <v>218738</v>
      </c>
      <c r="P2568">
        <v>2024</v>
      </c>
      <c r="Q2568">
        <v>890801053</v>
      </c>
      <c r="R2568" t="s">
        <v>784</v>
      </c>
      <c r="S2568" s="13">
        <v>1738040125</v>
      </c>
      <c r="T2568">
        <v>0</v>
      </c>
      <c r="U2568" t="s">
        <v>3457</v>
      </c>
      <c r="V2568" t="s">
        <v>2342</v>
      </c>
      <c r="W2568">
        <v>5001</v>
      </c>
      <c r="X2568">
        <v>0</v>
      </c>
      <c r="Y2568">
        <v>218552</v>
      </c>
      <c r="Z2568">
        <v>20241126</v>
      </c>
      <c r="AA2568">
        <v>2024112010</v>
      </c>
      <c r="AB2568">
        <v>0</v>
      </c>
      <c r="AC2568" t="s">
        <v>2281</v>
      </c>
      <c r="AD2568" t="s">
        <v>2281</v>
      </c>
      <c r="AE2568">
        <v>11101</v>
      </c>
      <c r="AF2568" t="s">
        <v>2281</v>
      </c>
      <c r="AG2568" t="s">
        <v>549</v>
      </c>
      <c r="AH2568">
        <v>100</v>
      </c>
    </row>
    <row r="2569" spans="1:34" hidden="1" x14ac:dyDescent="0.25">
      <c r="A2569" t="str">
        <f t="shared" si="120"/>
        <v>21 11 1 11 1 1 9 0 211010100105 0 218738</v>
      </c>
      <c r="B2569" t="str">
        <f t="shared" si="121"/>
        <v>21 11 1 11 1 1 9 0 211010100105 0 218552</v>
      </c>
      <c r="C2569" t="str">
        <f t="shared" si="122"/>
        <v>21 11 1 11 1 1 9 0 211010100105 0</v>
      </c>
      <c r="D2569">
        <v>21</v>
      </c>
      <c r="E2569">
        <v>11</v>
      </c>
      <c r="F2569">
        <v>1</v>
      </c>
      <c r="G2569">
        <v>11</v>
      </c>
      <c r="H2569">
        <v>1</v>
      </c>
      <c r="I2569">
        <v>1</v>
      </c>
      <c r="J2569">
        <v>9</v>
      </c>
      <c r="K2569">
        <v>0</v>
      </c>
      <c r="L2569" t="s">
        <v>739</v>
      </c>
      <c r="M2569" t="s">
        <v>147</v>
      </c>
      <c r="N2569" s="13">
        <v>18732600</v>
      </c>
      <c r="O2569">
        <v>218738</v>
      </c>
      <c r="P2569">
        <v>2024</v>
      </c>
      <c r="Q2569">
        <v>890801053</v>
      </c>
      <c r="R2569" t="s">
        <v>784</v>
      </c>
      <c r="S2569" s="13">
        <v>1738040125</v>
      </c>
      <c r="T2569">
        <v>0</v>
      </c>
      <c r="U2569" t="s">
        <v>3457</v>
      </c>
      <c r="V2569" t="s">
        <v>2342</v>
      </c>
      <c r="W2569">
        <v>5001</v>
      </c>
      <c r="X2569">
        <v>0</v>
      </c>
      <c r="Y2569">
        <v>218552</v>
      </c>
      <c r="Z2569">
        <v>20241126</v>
      </c>
      <c r="AA2569">
        <v>2024112010</v>
      </c>
      <c r="AB2569">
        <v>0</v>
      </c>
      <c r="AC2569" t="s">
        <v>2281</v>
      </c>
      <c r="AD2569" t="s">
        <v>2281</v>
      </c>
      <c r="AE2569">
        <v>11101</v>
      </c>
      <c r="AF2569" t="s">
        <v>2281</v>
      </c>
      <c r="AG2569" t="s">
        <v>549</v>
      </c>
      <c r="AH2569">
        <v>100</v>
      </c>
    </row>
    <row r="2570" spans="1:34" hidden="1" x14ac:dyDescent="0.25">
      <c r="A2570" t="str">
        <f t="shared" si="120"/>
        <v>21 11 1 11 1 1 10 0 211010300102 0 218738</v>
      </c>
      <c r="B2570" t="str">
        <f t="shared" si="121"/>
        <v>21 11 1 11 1 1 10 0 211010300102 0 218552</v>
      </c>
      <c r="C2570" t="str">
        <f t="shared" si="122"/>
        <v>21 11 1 11 1 1 10 0 211010300102 0</v>
      </c>
      <c r="D2570">
        <v>21</v>
      </c>
      <c r="E2570">
        <v>11</v>
      </c>
      <c r="F2570">
        <v>1</v>
      </c>
      <c r="G2570">
        <v>11</v>
      </c>
      <c r="H2570">
        <v>1</v>
      </c>
      <c r="I2570">
        <v>1</v>
      </c>
      <c r="J2570">
        <v>10</v>
      </c>
      <c r="K2570">
        <v>0</v>
      </c>
      <c r="L2570" t="s">
        <v>740</v>
      </c>
      <c r="M2570" t="s">
        <v>147</v>
      </c>
      <c r="N2570" s="13">
        <v>679691</v>
      </c>
      <c r="O2570">
        <v>218738</v>
      </c>
      <c r="P2570">
        <v>2024</v>
      </c>
      <c r="Q2570">
        <v>890801053</v>
      </c>
      <c r="R2570" t="s">
        <v>784</v>
      </c>
      <c r="S2570" s="13">
        <v>1738040125</v>
      </c>
      <c r="T2570">
        <v>0</v>
      </c>
      <c r="U2570" t="s">
        <v>3457</v>
      </c>
      <c r="V2570" t="s">
        <v>2342</v>
      </c>
      <c r="W2570">
        <v>5001</v>
      </c>
      <c r="X2570">
        <v>0</v>
      </c>
      <c r="Y2570">
        <v>218552</v>
      </c>
      <c r="Z2570">
        <v>20241126</v>
      </c>
      <c r="AA2570">
        <v>2024112010</v>
      </c>
      <c r="AB2570">
        <v>0</v>
      </c>
      <c r="AC2570" t="s">
        <v>2281</v>
      </c>
      <c r="AD2570" t="s">
        <v>2281</v>
      </c>
      <c r="AE2570">
        <v>11101</v>
      </c>
      <c r="AF2570" t="s">
        <v>2281</v>
      </c>
      <c r="AG2570" t="s">
        <v>549</v>
      </c>
      <c r="AH2570">
        <v>100</v>
      </c>
    </row>
    <row r="2571" spans="1:34" hidden="1" x14ac:dyDescent="0.25">
      <c r="A2571" t="str">
        <f t="shared" si="120"/>
        <v>21 11 1 11 1 1 12 0 211010100107 0 218738</v>
      </c>
      <c r="B2571" t="str">
        <f t="shared" si="121"/>
        <v>21 11 1 11 1 1 12 0 211010100107 0 218552</v>
      </c>
      <c r="C2571" t="str">
        <f t="shared" si="122"/>
        <v>21 11 1 11 1 1 12 0 211010100107 0</v>
      </c>
      <c r="D2571">
        <v>21</v>
      </c>
      <c r="E2571">
        <v>11</v>
      </c>
      <c r="F2571">
        <v>1</v>
      </c>
      <c r="G2571">
        <v>11</v>
      </c>
      <c r="H2571">
        <v>1</v>
      </c>
      <c r="I2571">
        <v>1</v>
      </c>
      <c r="J2571">
        <v>12</v>
      </c>
      <c r="K2571">
        <v>0</v>
      </c>
      <c r="L2571" t="s">
        <v>742</v>
      </c>
      <c r="M2571" t="s">
        <v>147</v>
      </c>
      <c r="N2571" s="13">
        <v>16827910</v>
      </c>
      <c r="O2571">
        <v>218738</v>
      </c>
      <c r="P2571">
        <v>2024</v>
      </c>
      <c r="Q2571">
        <v>890801053</v>
      </c>
      <c r="R2571" t="s">
        <v>784</v>
      </c>
      <c r="S2571" s="13">
        <v>1738040125</v>
      </c>
      <c r="T2571">
        <v>0</v>
      </c>
      <c r="U2571" t="s">
        <v>3457</v>
      </c>
      <c r="V2571" t="s">
        <v>2342</v>
      </c>
      <c r="W2571">
        <v>5001</v>
      </c>
      <c r="X2571">
        <v>0</v>
      </c>
      <c r="Y2571">
        <v>218552</v>
      </c>
      <c r="Z2571">
        <v>20241126</v>
      </c>
      <c r="AA2571">
        <v>2024112010</v>
      </c>
      <c r="AB2571">
        <v>0</v>
      </c>
      <c r="AC2571" t="s">
        <v>2281</v>
      </c>
      <c r="AD2571" t="s">
        <v>2281</v>
      </c>
      <c r="AE2571">
        <v>11101</v>
      </c>
      <c r="AF2571" t="s">
        <v>2281</v>
      </c>
      <c r="AG2571" t="s">
        <v>549</v>
      </c>
      <c r="AH2571">
        <v>100</v>
      </c>
    </row>
    <row r="2572" spans="1:34" hidden="1" x14ac:dyDescent="0.25">
      <c r="A2572" t="str">
        <f t="shared" si="120"/>
        <v>21 11 1 11 1 1 15 0 211010100104 0 218738</v>
      </c>
      <c r="B2572" t="str">
        <f t="shared" si="121"/>
        <v>21 11 1 11 1 1 15 0 211010100104 0 218552</v>
      </c>
      <c r="C2572" t="str">
        <f t="shared" si="122"/>
        <v>21 11 1 11 1 1 15 0 211010100104 0</v>
      </c>
      <c r="D2572">
        <v>21</v>
      </c>
      <c r="E2572">
        <v>11</v>
      </c>
      <c r="F2572">
        <v>1</v>
      </c>
      <c r="G2572">
        <v>11</v>
      </c>
      <c r="H2572">
        <v>1</v>
      </c>
      <c r="I2572">
        <v>1</v>
      </c>
      <c r="J2572">
        <v>15</v>
      </c>
      <c r="K2572">
        <v>0</v>
      </c>
      <c r="L2572" t="s">
        <v>744</v>
      </c>
      <c r="M2572" t="s">
        <v>147</v>
      </c>
      <c r="N2572" s="13">
        <v>10691230</v>
      </c>
      <c r="O2572">
        <v>218738</v>
      </c>
      <c r="P2572">
        <v>2024</v>
      </c>
      <c r="Q2572">
        <v>890801053</v>
      </c>
      <c r="R2572" t="s">
        <v>784</v>
      </c>
      <c r="S2572" s="13">
        <v>1738040125</v>
      </c>
      <c r="T2572">
        <v>0</v>
      </c>
      <c r="U2572" t="s">
        <v>3457</v>
      </c>
      <c r="V2572" t="s">
        <v>2342</v>
      </c>
      <c r="W2572">
        <v>5001</v>
      </c>
      <c r="X2572">
        <v>0</v>
      </c>
      <c r="Y2572">
        <v>218552</v>
      </c>
      <c r="Z2572">
        <v>20241126</v>
      </c>
      <c r="AA2572">
        <v>2024112010</v>
      </c>
      <c r="AB2572">
        <v>0</v>
      </c>
      <c r="AC2572" t="s">
        <v>2281</v>
      </c>
      <c r="AD2572" t="s">
        <v>2281</v>
      </c>
      <c r="AE2572">
        <v>11101</v>
      </c>
      <c r="AF2572" t="s">
        <v>2281</v>
      </c>
      <c r="AG2572" t="s">
        <v>549</v>
      </c>
      <c r="AH2572">
        <v>100</v>
      </c>
    </row>
    <row r="2573" spans="1:34" hidden="1" x14ac:dyDescent="0.25">
      <c r="A2573" t="str">
        <f t="shared" si="120"/>
        <v>21 11 1 11 1 3 11 0 2110102003 0 218738</v>
      </c>
      <c r="B2573" t="str">
        <f t="shared" si="121"/>
        <v>21 11 1 11 1 3 11 0 2110102003 0 218552</v>
      </c>
      <c r="C2573" t="str">
        <f t="shared" si="122"/>
        <v>21 11 1 11 1 3 11 0 2110102003 0</v>
      </c>
      <c r="D2573">
        <v>21</v>
      </c>
      <c r="E2573">
        <v>11</v>
      </c>
      <c r="F2573">
        <v>1</v>
      </c>
      <c r="G2573">
        <v>11</v>
      </c>
      <c r="H2573">
        <v>1</v>
      </c>
      <c r="I2573">
        <v>3</v>
      </c>
      <c r="J2573">
        <v>11</v>
      </c>
      <c r="K2573">
        <v>0</v>
      </c>
      <c r="L2573" t="s">
        <v>753</v>
      </c>
      <c r="M2573" t="s">
        <v>147</v>
      </c>
      <c r="N2573" s="13">
        <v>93794737</v>
      </c>
      <c r="O2573">
        <v>218738</v>
      </c>
      <c r="P2573">
        <v>2024</v>
      </c>
      <c r="Q2573">
        <v>890801053</v>
      </c>
      <c r="R2573" t="s">
        <v>784</v>
      </c>
      <c r="S2573" s="13">
        <v>1738040125</v>
      </c>
      <c r="T2573">
        <v>0</v>
      </c>
      <c r="U2573" t="s">
        <v>3457</v>
      </c>
      <c r="V2573" t="s">
        <v>2342</v>
      </c>
      <c r="W2573">
        <v>5001</v>
      </c>
      <c r="X2573">
        <v>0</v>
      </c>
      <c r="Y2573">
        <v>218552</v>
      </c>
      <c r="Z2573">
        <v>20241126</v>
      </c>
      <c r="AA2573">
        <v>2024112010</v>
      </c>
      <c r="AB2573">
        <v>0</v>
      </c>
      <c r="AC2573" t="s">
        <v>2281</v>
      </c>
      <c r="AD2573" t="s">
        <v>2281</v>
      </c>
      <c r="AE2573">
        <v>11101</v>
      </c>
      <c r="AF2573" t="s">
        <v>2281</v>
      </c>
      <c r="AG2573" t="s">
        <v>549</v>
      </c>
      <c r="AH2573">
        <v>100</v>
      </c>
    </row>
    <row r="2574" spans="1:34" hidden="1" x14ac:dyDescent="0.25">
      <c r="A2574" t="str">
        <f t="shared" si="120"/>
        <v>21 4 3 11 5 1 5 0 0 4599023 218739</v>
      </c>
      <c r="B2574" t="str">
        <f t="shared" si="121"/>
        <v>21 4 3 11 5 1 5 0 0 4599023 218259</v>
      </c>
      <c r="C2574" t="str">
        <f t="shared" si="122"/>
        <v>21 4 3 11 5 1 5 0 0 4599023</v>
      </c>
      <c r="D2574">
        <v>21</v>
      </c>
      <c r="E2574">
        <v>4</v>
      </c>
      <c r="F2574">
        <v>3</v>
      </c>
      <c r="G2574">
        <v>11</v>
      </c>
      <c r="H2574">
        <v>5</v>
      </c>
      <c r="I2574">
        <v>1</v>
      </c>
      <c r="J2574">
        <v>5</v>
      </c>
      <c r="K2574">
        <v>0</v>
      </c>
      <c r="L2574" t="s">
        <v>147</v>
      </c>
      <c r="M2574" t="s">
        <v>152</v>
      </c>
      <c r="N2574" s="13">
        <v>43625738.869999997</v>
      </c>
      <c r="O2574">
        <v>218739</v>
      </c>
      <c r="P2574">
        <v>2024</v>
      </c>
      <c r="Q2574">
        <v>900575614</v>
      </c>
      <c r="R2574" t="s">
        <v>1107</v>
      </c>
      <c r="S2574" s="13">
        <v>43625738.869999997</v>
      </c>
      <c r="T2574">
        <v>0</v>
      </c>
      <c r="U2574" t="s">
        <v>3312</v>
      </c>
      <c r="V2574" t="s">
        <v>570</v>
      </c>
      <c r="W2574">
        <v>5004</v>
      </c>
      <c r="X2574">
        <v>0</v>
      </c>
      <c r="Y2574">
        <v>218259</v>
      </c>
      <c r="Z2574">
        <v>20241127</v>
      </c>
      <c r="AA2574">
        <v>2405280703</v>
      </c>
      <c r="AB2574">
        <v>5</v>
      </c>
      <c r="AC2574" t="s">
        <v>2281</v>
      </c>
      <c r="AD2574" t="s">
        <v>2281</v>
      </c>
      <c r="AE2574">
        <v>11101</v>
      </c>
      <c r="AF2574" t="s">
        <v>2281</v>
      </c>
      <c r="AG2574" t="s">
        <v>549</v>
      </c>
      <c r="AH2574">
        <v>261</v>
      </c>
    </row>
    <row r="2575" spans="1:34" hidden="1" x14ac:dyDescent="0.25">
      <c r="A2575" t="str">
        <f t="shared" si="120"/>
        <v>21 11 1 11 1 2 1 1 211020100101 0 218740</v>
      </c>
      <c r="B2575" t="str">
        <f t="shared" si="121"/>
        <v>21 11 1 11 1 2 1 1 211020100101 0 218254</v>
      </c>
      <c r="C2575" t="str">
        <f t="shared" si="122"/>
        <v>21 11 1 11 1 2 1 1 211020100101 0</v>
      </c>
      <c r="D2575">
        <v>21</v>
      </c>
      <c r="E2575">
        <v>11</v>
      </c>
      <c r="F2575">
        <v>1</v>
      </c>
      <c r="G2575">
        <v>11</v>
      </c>
      <c r="H2575">
        <v>1</v>
      </c>
      <c r="I2575">
        <v>2</v>
      </c>
      <c r="J2575">
        <v>1</v>
      </c>
      <c r="K2575">
        <v>1</v>
      </c>
      <c r="L2575" t="s">
        <v>728</v>
      </c>
      <c r="M2575" t="s">
        <v>147</v>
      </c>
      <c r="N2575" s="13">
        <v>4857143</v>
      </c>
      <c r="O2575">
        <v>218740</v>
      </c>
      <c r="P2575">
        <v>2024</v>
      </c>
      <c r="Q2575">
        <v>1053795705</v>
      </c>
      <c r="R2575" t="s">
        <v>1144</v>
      </c>
      <c r="S2575" s="13">
        <v>4857143</v>
      </c>
      <c r="T2575">
        <v>0</v>
      </c>
      <c r="U2575" t="s">
        <v>3252</v>
      </c>
      <c r="V2575" t="s">
        <v>2291</v>
      </c>
      <c r="W2575">
        <v>5004</v>
      </c>
      <c r="X2575">
        <v>0</v>
      </c>
      <c r="Y2575">
        <v>218254</v>
      </c>
      <c r="Z2575">
        <v>20241127</v>
      </c>
      <c r="AA2575">
        <v>2405200683</v>
      </c>
      <c r="AB2575">
        <v>6</v>
      </c>
      <c r="AC2575" t="s">
        <v>2281</v>
      </c>
      <c r="AD2575" t="s">
        <v>2281</v>
      </c>
      <c r="AE2575">
        <v>11101</v>
      </c>
      <c r="AF2575" t="s">
        <v>2281</v>
      </c>
      <c r="AG2575" t="s">
        <v>549</v>
      </c>
      <c r="AH2575">
        <v>260</v>
      </c>
    </row>
    <row r="2576" spans="1:34" hidden="1" x14ac:dyDescent="0.25">
      <c r="A2576" t="str">
        <f t="shared" si="120"/>
        <v>21 11 1 11 1 2 1 1 211020100101 0 218741</v>
      </c>
      <c r="B2576" t="str">
        <f t="shared" si="121"/>
        <v>21 11 1 11 1 2 1 1 211020100101 0 218455</v>
      </c>
      <c r="C2576" t="str">
        <f t="shared" si="122"/>
        <v>21 11 1 11 1 2 1 1 211020100101 0</v>
      </c>
      <c r="D2576">
        <v>21</v>
      </c>
      <c r="E2576">
        <v>11</v>
      </c>
      <c r="F2576">
        <v>1</v>
      </c>
      <c r="G2576">
        <v>11</v>
      </c>
      <c r="H2576">
        <v>1</v>
      </c>
      <c r="I2576">
        <v>2</v>
      </c>
      <c r="J2576">
        <v>1</v>
      </c>
      <c r="K2576">
        <v>1</v>
      </c>
      <c r="L2576" t="s">
        <v>728</v>
      </c>
      <c r="M2576" t="s">
        <v>147</v>
      </c>
      <c r="N2576" s="13">
        <v>5666666</v>
      </c>
      <c r="O2576">
        <v>218741</v>
      </c>
      <c r="P2576">
        <v>2024</v>
      </c>
      <c r="Q2576">
        <v>75104128</v>
      </c>
      <c r="R2576" t="s">
        <v>1154</v>
      </c>
      <c r="S2576" s="13">
        <v>5666666</v>
      </c>
      <c r="T2576">
        <v>0</v>
      </c>
      <c r="U2576" t="s">
        <v>3415</v>
      </c>
      <c r="V2576" t="s">
        <v>2291</v>
      </c>
      <c r="W2576">
        <v>5004</v>
      </c>
      <c r="X2576">
        <v>0</v>
      </c>
      <c r="Y2576">
        <v>218455</v>
      </c>
      <c r="Z2576">
        <v>20241128</v>
      </c>
      <c r="AA2576">
        <v>2409231086</v>
      </c>
      <c r="AB2576">
        <v>2</v>
      </c>
      <c r="AC2576" t="s">
        <v>2281</v>
      </c>
      <c r="AD2576" t="s">
        <v>2281</v>
      </c>
      <c r="AE2576">
        <v>11101</v>
      </c>
      <c r="AF2576" t="s">
        <v>2281</v>
      </c>
      <c r="AG2576" t="s">
        <v>549</v>
      </c>
      <c r="AH2576">
        <v>260</v>
      </c>
    </row>
    <row r="2577" spans="1:34" hidden="1" x14ac:dyDescent="0.25">
      <c r="A2577" t="str">
        <f t="shared" si="120"/>
        <v>21 11 1 11 2 1 19 0 2120202006 0 218742</v>
      </c>
      <c r="B2577" t="str">
        <f t="shared" si="121"/>
        <v>21 11 1 11 2 1 19 0 2120202006 0 218172</v>
      </c>
      <c r="C2577" t="str">
        <f t="shared" si="122"/>
        <v>21 11 1 11 2 1 19 0 2120202006 0</v>
      </c>
      <c r="D2577">
        <v>21</v>
      </c>
      <c r="E2577">
        <v>11</v>
      </c>
      <c r="F2577">
        <v>1</v>
      </c>
      <c r="G2577">
        <v>11</v>
      </c>
      <c r="H2577">
        <v>2</v>
      </c>
      <c r="I2577">
        <v>1</v>
      </c>
      <c r="J2577">
        <v>19</v>
      </c>
      <c r="K2577">
        <v>0</v>
      </c>
      <c r="L2577" t="s">
        <v>758</v>
      </c>
      <c r="M2577" t="s">
        <v>147</v>
      </c>
      <c r="N2577" s="13">
        <v>52524472</v>
      </c>
      <c r="O2577">
        <v>218742</v>
      </c>
      <c r="P2577">
        <v>2024</v>
      </c>
      <c r="Q2577">
        <v>900062917</v>
      </c>
      <c r="R2577" t="s">
        <v>1180</v>
      </c>
      <c r="S2577" s="13">
        <v>52524472</v>
      </c>
      <c r="T2577">
        <v>0</v>
      </c>
      <c r="U2577" t="s">
        <v>3165</v>
      </c>
      <c r="V2577" t="s">
        <v>3458</v>
      </c>
      <c r="W2577">
        <v>5016</v>
      </c>
      <c r="X2577">
        <v>0</v>
      </c>
      <c r="Y2577">
        <v>218172</v>
      </c>
      <c r="Z2577">
        <v>20241128</v>
      </c>
      <c r="AA2577">
        <v>2403220499</v>
      </c>
      <c r="AB2577">
        <v>6</v>
      </c>
      <c r="AC2577" t="s">
        <v>2281</v>
      </c>
      <c r="AD2577" t="s">
        <v>2281</v>
      </c>
      <c r="AE2577">
        <v>11101</v>
      </c>
      <c r="AF2577" t="s">
        <v>2281</v>
      </c>
      <c r="AG2577" t="s">
        <v>549</v>
      </c>
      <c r="AH2577">
        <v>252</v>
      </c>
    </row>
    <row r="2578" spans="1:34" hidden="1" x14ac:dyDescent="0.25">
      <c r="A2578" t="str">
        <f t="shared" si="120"/>
        <v>21 11 1 11 2 1 19 0 2120202006 0 218743</v>
      </c>
      <c r="B2578" t="str">
        <f t="shared" si="121"/>
        <v>21 11 1 11 2 1 19 0 2120202006 0 218172</v>
      </c>
      <c r="C2578" t="str">
        <f t="shared" si="122"/>
        <v>21 11 1 11 2 1 19 0 2120202006 0</v>
      </c>
      <c r="D2578">
        <v>21</v>
      </c>
      <c r="E2578">
        <v>11</v>
      </c>
      <c r="F2578">
        <v>1</v>
      </c>
      <c r="G2578">
        <v>11</v>
      </c>
      <c r="H2578">
        <v>2</v>
      </c>
      <c r="I2578">
        <v>1</v>
      </c>
      <c r="J2578">
        <v>19</v>
      </c>
      <c r="K2578">
        <v>0</v>
      </c>
      <c r="L2578" t="s">
        <v>758</v>
      </c>
      <c r="M2578" t="s">
        <v>147</v>
      </c>
      <c r="N2578" s="13">
        <v>20634528</v>
      </c>
      <c r="O2578">
        <v>218743</v>
      </c>
      <c r="P2578">
        <v>2024</v>
      </c>
      <c r="Q2578">
        <v>900062917</v>
      </c>
      <c r="R2578" t="s">
        <v>1180</v>
      </c>
      <c r="S2578" s="13">
        <v>20634528</v>
      </c>
      <c r="T2578">
        <v>0</v>
      </c>
      <c r="U2578" t="s">
        <v>3165</v>
      </c>
      <c r="V2578" t="s">
        <v>3459</v>
      </c>
      <c r="W2578">
        <v>5016</v>
      </c>
      <c r="X2578">
        <v>0</v>
      </c>
      <c r="Y2578">
        <v>218172</v>
      </c>
      <c r="Z2578">
        <v>20241128</v>
      </c>
      <c r="AA2578">
        <v>2403220499</v>
      </c>
      <c r="AB2578">
        <v>7</v>
      </c>
      <c r="AC2578" t="s">
        <v>2281</v>
      </c>
      <c r="AD2578" t="s">
        <v>2281</v>
      </c>
      <c r="AE2578">
        <v>11101</v>
      </c>
      <c r="AF2578" t="s">
        <v>2281</v>
      </c>
      <c r="AG2578" t="s">
        <v>549</v>
      </c>
      <c r="AH2578">
        <v>252</v>
      </c>
    </row>
    <row r="2579" spans="1:34" hidden="1" x14ac:dyDescent="0.25">
      <c r="A2579" t="str">
        <f t="shared" si="120"/>
        <v>21 1 3 11 5 1 3 0 0 4599007 218744</v>
      </c>
      <c r="B2579" t="str">
        <f t="shared" si="121"/>
        <v>21 1 3 11 5 1 3 0 0 4599007 218043</v>
      </c>
      <c r="C2579" t="str">
        <f t="shared" si="122"/>
        <v>21 1 3 11 5 1 3 0 0 4599007</v>
      </c>
      <c r="D2579">
        <v>21</v>
      </c>
      <c r="E2579">
        <v>1</v>
      </c>
      <c r="F2579">
        <v>3</v>
      </c>
      <c r="G2579">
        <v>11</v>
      </c>
      <c r="H2579">
        <v>5</v>
      </c>
      <c r="I2579">
        <v>1</v>
      </c>
      <c r="J2579">
        <v>3</v>
      </c>
      <c r="K2579">
        <v>0</v>
      </c>
      <c r="L2579" t="s">
        <v>147</v>
      </c>
      <c r="M2579" t="s">
        <v>150</v>
      </c>
      <c r="N2579" s="13">
        <v>4928194</v>
      </c>
      <c r="O2579">
        <v>218744</v>
      </c>
      <c r="P2579">
        <v>2024</v>
      </c>
      <c r="Q2579">
        <v>810000725</v>
      </c>
      <c r="R2579" t="s">
        <v>1102</v>
      </c>
      <c r="S2579" s="13">
        <v>4928194</v>
      </c>
      <c r="T2579">
        <v>144947</v>
      </c>
      <c r="U2579" t="s">
        <v>3123</v>
      </c>
      <c r="V2579" t="s">
        <v>3460</v>
      </c>
      <c r="W2579">
        <v>5004</v>
      </c>
      <c r="X2579">
        <v>2305</v>
      </c>
      <c r="Y2579">
        <v>218043</v>
      </c>
      <c r="Z2579">
        <v>20241128</v>
      </c>
      <c r="AA2579">
        <v>2401190193</v>
      </c>
      <c r="AB2579">
        <v>10</v>
      </c>
      <c r="AC2579" t="s">
        <v>2281</v>
      </c>
      <c r="AD2579" t="s">
        <v>2281</v>
      </c>
      <c r="AE2579">
        <v>11101</v>
      </c>
      <c r="AF2579" t="s">
        <v>2281</v>
      </c>
      <c r="AG2579" t="s">
        <v>549</v>
      </c>
      <c r="AH2579">
        <v>261</v>
      </c>
    </row>
    <row r="2580" spans="1:34" hidden="1" x14ac:dyDescent="0.25">
      <c r="A2580" t="str">
        <f t="shared" si="120"/>
        <v>21 11 1 11 1 2 1 1 211020100101 0 218745</v>
      </c>
      <c r="B2580" t="str">
        <f t="shared" si="121"/>
        <v>21 11 1 11 1 2 1 1 211020100101 0 218210</v>
      </c>
      <c r="C2580" t="str">
        <f t="shared" si="122"/>
        <v>21 11 1 11 1 2 1 1 211020100101 0</v>
      </c>
      <c r="D2580">
        <v>21</v>
      </c>
      <c r="E2580">
        <v>11</v>
      </c>
      <c r="F2580">
        <v>1</v>
      </c>
      <c r="G2580">
        <v>11</v>
      </c>
      <c r="H2580">
        <v>1</v>
      </c>
      <c r="I2580">
        <v>2</v>
      </c>
      <c r="J2580">
        <v>1</v>
      </c>
      <c r="K2580">
        <v>1</v>
      </c>
      <c r="L2580" t="s">
        <v>728</v>
      </c>
      <c r="M2580" t="s">
        <v>147</v>
      </c>
      <c r="N2580" s="13">
        <v>2200000</v>
      </c>
      <c r="O2580">
        <v>218745</v>
      </c>
      <c r="P2580">
        <v>2024</v>
      </c>
      <c r="Q2580">
        <v>1053824493</v>
      </c>
      <c r="R2580" t="s">
        <v>3112</v>
      </c>
      <c r="S2580" s="13">
        <v>2200000</v>
      </c>
      <c r="T2580">
        <v>0</v>
      </c>
      <c r="U2580" t="s">
        <v>3113</v>
      </c>
      <c r="V2580" t="s">
        <v>2291</v>
      </c>
      <c r="W2580">
        <v>5004</v>
      </c>
      <c r="X2580">
        <v>0</v>
      </c>
      <c r="Y2580">
        <v>218210</v>
      </c>
      <c r="Z2580">
        <v>20241128</v>
      </c>
      <c r="AA2580">
        <v>2404260596</v>
      </c>
      <c r="AB2580">
        <v>7</v>
      </c>
      <c r="AC2580" t="s">
        <v>2281</v>
      </c>
      <c r="AD2580" t="s">
        <v>2281</v>
      </c>
      <c r="AE2580">
        <v>11101</v>
      </c>
      <c r="AF2580" t="s">
        <v>2281</v>
      </c>
      <c r="AG2580" t="s">
        <v>549</v>
      </c>
      <c r="AH2580">
        <v>260</v>
      </c>
    </row>
    <row r="2581" spans="1:34" hidden="1" x14ac:dyDescent="0.25">
      <c r="A2581" t="str">
        <f t="shared" si="120"/>
        <v>21 11 1 11 1 3 10 0 2110102005 0 218746</v>
      </c>
      <c r="B2581" t="str">
        <f t="shared" si="121"/>
        <v>21 11 1 11 1 3 10 0 2110102005 0 218064</v>
      </c>
      <c r="C2581" t="str">
        <f t="shared" si="122"/>
        <v>21 11 1 11 1 3 10 0 2110102005 0</v>
      </c>
      <c r="D2581">
        <v>21</v>
      </c>
      <c r="E2581">
        <v>11</v>
      </c>
      <c r="F2581">
        <v>1</v>
      </c>
      <c r="G2581">
        <v>11</v>
      </c>
      <c r="H2581">
        <v>1</v>
      </c>
      <c r="I2581">
        <v>3</v>
      </c>
      <c r="J2581">
        <v>10</v>
      </c>
      <c r="K2581">
        <v>0</v>
      </c>
      <c r="L2581" t="s">
        <v>752</v>
      </c>
      <c r="M2581" t="s">
        <v>147</v>
      </c>
      <c r="N2581" s="13">
        <v>217600</v>
      </c>
      <c r="O2581">
        <v>218746</v>
      </c>
      <c r="P2581">
        <v>2024</v>
      </c>
      <c r="Q2581">
        <v>900319291</v>
      </c>
      <c r="R2581" t="s">
        <v>785</v>
      </c>
      <c r="S2581" s="13">
        <v>217600</v>
      </c>
      <c r="T2581">
        <v>0</v>
      </c>
      <c r="U2581" t="s">
        <v>3461</v>
      </c>
      <c r="V2581" t="s">
        <v>2342</v>
      </c>
      <c r="W2581">
        <v>5010</v>
      </c>
      <c r="X2581">
        <v>0</v>
      </c>
      <c r="Y2581">
        <v>218064</v>
      </c>
      <c r="Z2581">
        <v>20241128</v>
      </c>
      <c r="AA2581">
        <v>0</v>
      </c>
      <c r="AB2581">
        <v>0</v>
      </c>
      <c r="AC2581" t="s">
        <v>2281</v>
      </c>
      <c r="AD2581" t="s">
        <v>2281</v>
      </c>
      <c r="AE2581">
        <v>11101</v>
      </c>
      <c r="AF2581" t="s">
        <v>2281</v>
      </c>
      <c r="AG2581" t="s">
        <v>549</v>
      </c>
      <c r="AH2581">
        <v>111</v>
      </c>
    </row>
    <row r="2582" spans="1:34" hidden="1" x14ac:dyDescent="0.25">
      <c r="A2582" t="str">
        <f t="shared" si="120"/>
        <v>21 1 3 11 5 1 3 0 0 4599007 218749</v>
      </c>
      <c r="B2582" t="str">
        <f t="shared" si="121"/>
        <v>21 1 3 11 5 1 3 0 0 4599007 218157</v>
      </c>
      <c r="C2582" t="str">
        <f t="shared" si="122"/>
        <v>21 1 3 11 5 1 3 0 0 4599007</v>
      </c>
      <c r="D2582">
        <v>21</v>
      </c>
      <c r="E2582">
        <v>1</v>
      </c>
      <c r="F2582">
        <v>3</v>
      </c>
      <c r="G2582">
        <v>11</v>
      </c>
      <c r="H2582">
        <v>5</v>
      </c>
      <c r="I2582">
        <v>1</v>
      </c>
      <c r="J2582">
        <v>3</v>
      </c>
      <c r="K2582">
        <v>0</v>
      </c>
      <c r="L2582" t="s">
        <v>147</v>
      </c>
      <c r="M2582" t="s">
        <v>150</v>
      </c>
      <c r="N2582" s="13">
        <v>8380000</v>
      </c>
      <c r="O2582">
        <v>218749</v>
      </c>
      <c r="P2582">
        <v>2024</v>
      </c>
      <c r="Q2582">
        <v>900807744</v>
      </c>
      <c r="R2582" t="s">
        <v>1103</v>
      </c>
      <c r="S2582" s="13">
        <v>8380000</v>
      </c>
      <c r="T2582">
        <v>293300</v>
      </c>
      <c r="U2582" t="s">
        <v>3141</v>
      </c>
      <c r="V2582" t="s">
        <v>3462</v>
      </c>
      <c r="W2582">
        <v>5004</v>
      </c>
      <c r="X2582">
        <v>2313</v>
      </c>
      <c r="Y2582">
        <v>218157</v>
      </c>
      <c r="Z2582">
        <v>20241128</v>
      </c>
      <c r="AA2582">
        <v>2401240219</v>
      </c>
      <c r="AB2582">
        <v>10</v>
      </c>
      <c r="AC2582" t="s">
        <v>2281</v>
      </c>
      <c r="AD2582" t="s">
        <v>2281</v>
      </c>
      <c r="AE2582">
        <v>11101</v>
      </c>
      <c r="AF2582" t="s">
        <v>2281</v>
      </c>
      <c r="AG2582" t="s">
        <v>549</v>
      </c>
      <c r="AH2582">
        <v>261</v>
      </c>
    </row>
    <row r="2583" spans="1:34" hidden="1" x14ac:dyDescent="0.25">
      <c r="A2583" t="str">
        <f t="shared" si="120"/>
        <v>21 11 1 11 1 2 1 0 211020100101 0 218750</v>
      </c>
      <c r="B2583" t="str">
        <f t="shared" si="121"/>
        <v>21 11 1 11 1 2 1 0 211020100101 0 218098</v>
      </c>
      <c r="C2583" t="str">
        <f t="shared" si="122"/>
        <v>21 11 1 11 1 2 1 0 211020100101 0</v>
      </c>
      <c r="D2583">
        <v>21</v>
      </c>
      <c r="E2583">
        <v>11</v>
      </c>
      <c r="F2583">
        <v>1</v>
      </c>
      <c r="G2583">
        <v>11</v>
      </c>
      <c r="H2583">
        <v>1</v>
      </c>
      <c r="I2583">
        <v>2</v>
      </c>
      <c r="J2583">
        <v>1</v>
      </c>
      <c r="K2583">
        <v>0</v>
      </c>
      <c r="L2583" t="s">
        <v>728</v>
      </c>
      <c r="M2583" t="s">
        <v>147</v>
      </c>
      <c r="N2583" s="13">
        <v>3850000</v>
      </c>
      <c r="O2583">
        <v>218750</v>
      </c>
      <c r="P2583">
        <v>2024</v>
      </c>
      <c r="Q2583">
        <v>10280510</v>
      </c>
      <c r="R2583" t="s">
        <v>1145</v>
      </c>
      <c r="S2583" s="13">
        <v>3850000</v>
      </c>
      <c r="T2583">
        <v>0</v>
      </c>
      <c r="U2583" t="s">
        <v>3146</v>
      </c>
      <c r="V2583" t="s">
        <v>2291</v>
      </c>
      <c r="W2583">
        <v>5004</v>
      </c>
      <c r="X2583">
        <v>0</v>
      </c>
      <c r="Y2583">
        <v>218098</v>
      </c>
      <c r="Z2583">
        <v>20241128</v>
      </c>
      <c r="AA2583">
        <v>2402200356</v>
      </c>
      <c r="AB2583">
        <v>199</v>
      </c>
      <c r="AC2583" t="s">
        <v>2281</v>
      </c>
      <c r="AD2583" t="s">
        <v>2281</v>
      </c>
      <c r="AE2583">
        <v>11101</v>
      </c>
      <c r="AF2583" t="s">
        <v>2281</v>
      </c>
      <c r="AG2583" t="s">
        <v>549</v>
      </c>
      <c r="AH2583">
        <v>260</v>
      </c>
    </row>
    <row r="2584" spans="1:34" hidden="1" x14ac:dyDescent="0.25">
      <c r="A2584" t="str">
        <f t="shared" si="120"/>
        <v>21 11 1 11 2 1 5 0 2120202007 0 218751</v>
      </c>
      <c r="B2584" t="str">
        <f t="shared" si="121"/>
        <v>21 11 1 11 2 1 5 0 2120202007 0 218316</v>
      </c>
      <c r="C2584" t="str">
        <f t="shared" si="122"/>
        <v>21 11 1 11 2 1 5 0 2120202007 0</v>
      </c>
      <c r="D2584">
        <v>21</v>
      </c>
      <c r="E2584">
        <v>11</v>
      </c>
      <c r="F2584">
        <v>1</v>
      </c>
      <c r="G2584">
        <v>11</v>
      </c>
      <c r="H2584">
        <v>2</v>
      </c>
      <c r="I2584">
        <v>1</v>
      </c>
      <c r="J2584">
        <v>5</v>
      </c>
      <c r="K2584">
        <v>0</v>
      </c>
      <c r="L2584" t="s">
        <v>756</v>
      </c>
      <c r="M2584" t="s">
        <v>147</v>
      </c>
      <c r="N2584" s="13">
        <v>78977625</v>
      </c>
      <c r="O2584">
        <v>218751</v>
      </c>
      <c r="P2584">
        <v>2024</v>
      </c>
      <c r="Q2584">
        <v>901840901</v>
      </c>
      <c r="R2584" t="s">
        <v>1171</v>
      </c>
      <c r="S2584" s="13">
        <v>78977625</v>
      </c>
      <c r="T2584">
        <v>0</v>
      </c>
      <c r="U2584" t="s">
        <v>3463</v>
      </c>
      <c r="V2584" t="s">
        <v>2280</v>
      </c>
      <c r="W2584">
        <v>5004</v>
      </c>
      <c r="X2584">
        <v>0</v>
      </c>
      <c r="Y2584">
        <v>218316</v>
      </c>
      <c r="Z2584">
        <v>20241128</v>
      </c>
      <c r="AA2584">
        <v>2406140747</v>
      </c>
      <c r="AB2584">
        <v>2</v>
      </c>
      <c r="AC2584" t="s">
        <v>2281</v>
      </c>
      <c r="AD2584" t="s">
        <v>2281</v>
      </c>
      <c r="AE2584">
        <v>11101</v>
      </c>
      <c r="AF2584" t="s">
        <v>2281</v>
      </c>
      <c r="AG2584" t="s">
        <v>549</v>
      </c>
      <c r="AH2584">
        <v>261</v>
      </c>
    </row>
    <row r="2585" spans="1:34" hidden="1" x14ac:dyDescent="0.25">
      <c r="A2585" t="str">
        <f t="shared" si="120"/>
        <v>21 11 1 11 2 1 28 0 2120202007 0 218752</v>
      </c>
      <c r="B2585" t="str">
        <f t="shared" si="121"/>
        <v>21 11 1 11 2 1 28 0 2120202007 0 218116</v>
      </c>
      <c r="C2585" t="str">
        <f t="shared" si="122"/>
        <v>21 11 1 11 2 1 28 0 2120202007 0</v>
      </c>
      <c r="D2585">
        <v>21</v>
      </c>
      <c r="E2585">
        <v>11</v>
      </c>
      <c r="F2585">
        <v>1</v>
      </c>
      <c r="G2585">
        <v>11</v>
      </c>
      <c r="H2585">
        <v>2</v>
      </c>
      <c r="I2585">
        <v>1</v>
      </c>
      <c r="J2585">
        <v>28</v>
      </c>
      <c r="K2585">
        <v>0</v>
      </c>
      <c r="L2585" t="s">
        <v>756</v>
      </c>
      <c r="M2585" t="s">
        <v>147</v>
      </c>
      <c r="N2585" s="13">
        <v>1611458</v>
      </c>
      <c r="O2585">
        <v>218752</v>
      </c>
      <c r="P2585">
        <v>2024</v>
      </c>
      <c r="Q2585">
        <v>24510086</v>
      </c>
      <c r="R2585" t="s">
        <v>1186</v>
      </c>
      <c r="S2585" s="13">
        <v>1611458</v>
      </c>
      <c r="T2585">
        <v>56401</v>
      </c>
      <c r="U2585" t="s">
        <v>3291</v>
      </c>
      <c r="V2585" t="s">
        <v>2291</v>
      </c>
      <c r="W2585">
        <v>5005</v>
      </c>
      <c r="X2585">
        <v>2306</v>
      </c>
      <c r="Y2585">
        <v>218116</v>
      </c>
      <c r="Z2585">
        <v>20241129</v>
      </c>
      <c r="AA2585">
        <v>2402150341</v>
      </c>
      <c r="AB2585">
        <v>8</v>
      </c>
      <c r="AC2585" t="s">
        <v>2281</v>
      </c>
      <c r="AD2585" t="s">
        <v>2281</v>
      </c>
      <c r="AE2585">
        <v>11101</v>
      </c>
      <c r="AF2585" t="s">
        <v>2281</v>
      </c>
      <c r="AG2585" t="s">
        <v>549</v>
      </c>
      <c r="AH2585">
        <v>139</v>
      </c>
    </row>
    <row r="2586" spans="1:34" hidden="1" x14ac:dyDescent="0.25">
      <c r="A2586" t="str">
        <f t="shared" si="120"/>
        <v>21 11 1 11 2 1 28 0 2120202007 0 218753</v>
      </c>
      <c r="B2586" t="str">
        <f t="shared" si="121"/>
        <v>21 11 1 11 2 1 28 0 2120202007 0 218116</v>
      </c>
      <c r="C2586" t="str">
        <f t="shared" si="122"/>
        <v>21 11 1 11 2 1 28 0 2120202007 0</v>
      </c>
      <c r="D2586">
        <v>21</v>
      </c>
      <c r="E2586">
        <v>11</v>
      </c>
      <c r="F2586">
        <v>1</v>
      </c>
      <c r="G2586">
        <v>11</v>
      </c>
      <c r="H2586">
        <v>2</v>
      </c>
      <c r="I2586">
        <v>1</v>
      </c>
      <c r="J2586">
        <v>28</v>
      </c>
      <c r="K2586">
        <v>0</v>
      </c>
      <c r="L2586" t="s">
        <v>756</v>
      </c>
      <c r="M2586" t="s">
        <v>147</v>
      </c>
      <c r="N2586" s="13">
        <v>1611458</v>
      </c>
      <c r="O2586">
        <v>218753</v>
      </c>
      <c r="P2586">
        <v>2024</v>
      </c>
      <c r="Q2586">
        <v>24510086</v>
      </c>
      <c r="R2586" t="s">
        <v>1186</v>
      </c>
      <c r="S2586" s="13">
        <v>1611458</v>
      </c>
      <c r="T2586">
        <v>56401</v>
      </c>
      <c r="U2586" t="s">
        <v>3291</v>
      </c>
      <c r="V2586" t="s">
        <v>2291</v>
      </c>
      <c r="W2586">
        <v>5005</v>
      </c>
      <c r="X2586">
        <v>2306</v>
      </c>
      <c r="Y2586">
        <v>218116</v>
      </c>
      <c r="Z2586">
        <v>20241129</v>
      </c>
      <c r="AA2586">
        <v>2402150341</v>
      </c>
      <c r="AB2586">
        <v>9</v>
      </c>
      <c r="AC2586" t="s">
        <v>2281</v>
      </c>
      <c r="AD2586" t="s">
        <v>2281</v>
      </c>
      <c r="AE2586">
        <v>11101</v>
      </c>
      <c r="AF2586" t="s">
        <v>2281</v>
      </c>
      <c r="AG2586" t="s">
        <v>549</v>
      </c>
      <c r="AH2586">
        <v>139</v>
      </c>
    </row>
    <row r="2587" spans="1:34" hidden="1" x14ac:dyDescent="0.25">
      <c r="A2587" t="str">
        <f t="shared" si="120"/>
        <v>21 11 1 11 2 1 26 0 2130405001 0 218754</v>
      </c>
      <c r="B2587" t="str">
        <f t="shared" si="121"/>
        <v>21 11 1 11 2 1 26 0 2130405001 0 218565</v>
      </c>
      <c r="C2587" t="str">
        <f t="shared" si="122"/>
        <v>21 11 1 11 2 1 26 0 2130405001 0</v>
      </c>
      <c r="D2587">
        <v>21</v>
      </c>
      <c r="E2587">
        <v>11</v>
      </c>
      <c r="F2587">
        <v>1</v>
      </c>
      <c r="G2587">
        <v>11</v>
      </c>
      <c r="H2587">
        <v>2</v>
      </c>
      <c r="I2587">
        <v>1</v>
      </c>
      <c r="J2587">
        <v>26</v>
      </c>
      <c r="K2587">
        <v>0</v>
      </c>
      <c r="L2587" t="s">
        <v>759</v>
      </c>
      <c r="M2587" t="s">
        <v>147</v>
      </c>
      <c r="N2587" s="13">
        <v>82446130</v>
      </c>
      <c r="O2587">
        <v>218754</v>
      </c>
      <c r="P2587">
        <v>2024</v>
      </c>
      <c r="Q2587">
        <v>900638550</v>
      </c>
      <c r="R2587" t="s">
        <v>1183</v>
      </c>
      <c r="S2587" s="13">
        <v>82446130</v>
      </c>
      <c r="T2587">
        <v>0</v>
      </c>
      <c r="U2587" t="s">
        <v>3464</v>
      </c>
      <c r="V2587" t="s">
        <v>3465</v>
      </c>
      <c r="W2587">
        <v>5004</v>
      </c>
      <c r="X2587">
        <v>0</v>
      </c>
      <c r="Y2587">
        <v>218565</v>
      </c>
      <c r="Z2587">
        <v>20241129</v>
      </c>
      <c r="AA2587">
        <v>0</v>
      </c>
      <c r="AB2587">
        <v>0</v>
      </c>
      <c r="AC2587" t="s">
        <v>2281</v>
      </c>
      <c r="AD2587" t="s">
        <v>2281</v>
      </c>
      <c r="AE2587">
        <v>11101</v>
      </c>
      <c r="AF2587" t="s">
        <v>2281</v>
      </c>
      <c r="AG2587" t="s">
        <v>549</v>
      </c>
      <c r="AH2587">
        <v>122</v>
      </c>
    </row>
    <row r="2588" spans="1:34" hidden="1" x14ac:dyDescent="0.25">
      <c r="A2588" t="str">
        <f t="shared" si="120"/>
        <v>21 11 1 11 1 2 1 0 211020100101 0 218755</v>
      </c>
      <c r="B2588" t="str">
        <f t="shared" si="121"/>
        <v>21 11 1 11 1 2 1 0 211020100101 0 218145</v>
      </c>
      <c r="C2588" t="str">
        <f t="shared" si="122"/>
        <v>21 11 1 11 1 2 1 0 211020100101 0</v>
      </c>
      <c r="D2588">
        <v>21</v>
      </c>
      <c r="E2588">
        <v>11</v>
      </c>
      <c r="F2588">
        <v>1</v>
      </c>
      <c r="G2588">
        <v>11</v>
      </c>
      <c r="H2588">
        <v>1</v>
      </c>
      <c r="I2588">
        <v>2</v>
      </c>
      <c r="J2588">
        <v>1</v>
      </c>
      <c r="K2588">
        <v>0</v>
      </c>
      <c r="L2588" t="s">
        <v>728</v>
      </c>
      <c r="M2588" t="s">
        <v>147</v>
      </c>
      <c r="N2588" s="13">
        <v>10444880</v>
      </c>
      <c r="O2588">
        <v>218755</v>
      </c>
      <c r="P2588">
        <v>2024</v>
      </c>
      <c r="Q2588">
        <v>900319291</v>
      </c>
      <c r="R2588" t="s">
        <v>785</v>
      </c>
      <c r="S2588" s="13">
        <v>10444880</v>
      </c>
      <c r="T2588">
        <v>0</v>
      </c>
      <c r="U2588" t="s">
        <v>3466</v>
      </c>
      <c r="V2588" t="s">
        <v>2342</v>
      </c>
      <c r="W2588">
        <v>5010</v>
      </c>
      <c r="X2588">
        <v>0</v>
      </c>
      <c r="Y2588">
        <v>218145</v>
      </c>
      <c r="Z2588">
        <v>20241129</v>
      </c>
      <c r="AA2588">
        <v>2024111070</v>
      </c>
      <c r="AB2588">
        <v>0</v>
      </c>
      <c r="AC2588" t="s">
        <v>2281</v>
      </c>
      <c r="AD2588" t="s">
        <v>2281</v>
      </c>
      <c r="AE2588">
        <v>11101</v>
      </c>
      <c r="AF2588" t="s">
        <v>2281</v>
      </c>
      <c r="AG2588" t="s">
        <v>549</v>
      </c>
      <c r="AH2588">
        <v>100</v>
      </c>
    </row>
    <row r="2589" spans="1:34" hidden="1" x14ac:dyDescent="0.25">
      <c r="A2589" t="str">
        <f t="shared" si="120"/>
        <v>21 11 1 11 2 1 35 0 2120202006 0 218756</v>
      </c>
      <c r="B2589" t="str">
        <f t="shared" si="121"/>
        <v>21 11 1 11 2 1 35 0 2120202006 0 218511</v>
      </c>
      <c r="C2589" t="str">
        <f t="shared" si="122"/>
        <v>21 11 1 11 2 1 35 0 2120202006 0</v>
      </c>
      <c r="D2589">
        <v>21</v>
      </c>
      <c r="E2589">
        <v>11</v>
      </c>
      <c r="F2589">
        <v>1</v>
      </c>
      <c r="G2589">
        <v>11</v>
      </c>
      <c r="H2589">
        <v>2</v>
      </c>
      <c r="I2589">
        <v>1</v>
      </c>
      <c r="J2589">
        <v>35</v>
      </c>
      <c r="K2589">
        <v>0</v>
      </c>
      <c r="L2589" t="s">
        <v>758</v>
      </c>
      <c r="M2589" t="s">
        <v>147</v>
      </c>
      <c r="N2589" s="13">
        <v>20152329</v>
      </c>
      <c r="O2589">
        <v>218756</v>
      </c>
      <c r="P2589">
        <v>2024</v>
      </c>
      <c r="Q2589">
        <v>890800128</v>
      </c>
      <c r="R2589" t="s">
        <v>838</v>
      </c>
      <c r="S2589" s="13">
        <v>20152329</v>
      </c>
      <c r="T2589">
        <v>0</v>
      </c>
      <c r="U2589" t="s">
        <v>3081</v>
      </c>
      <c r="V2589" t="s">
        <v>2280</v>
      </c>
      <c r="W2589">
        <v>5004</v>
      </c>
      <c r="X2589">
        <v>0</v>
      </c>
      <c r="Y2589">
        <v>218511</v>
      </c>
      <c r="Z2589">
        <v>20241129</v>
      </c>
      <c r="AA2589">
        <v>0</v>
      </c>
      <c r="AB2589">
        <v>0</v>
      </c>
      <c r="AC2589" t="s">
        <v>2281</v>
      </c>
      <c r="AD2589" t="s">
        <v>2281</v>
      </c>
      <c r="AE2589">
        <v>11101</v>
      </c>
      <c r="AF2589" t="s">
        <v>2281</v>
      </c>
      <c r="AG2589" t="s">
        <v>549</v>
      </c>
      <c r="AH2589">
        <v>335</v>
      </c>
    </row>
    <row r="2590" spans="1:34" hidden="1" x14ac:dyDescent="0.25">
      <c r="A2590" t="str">
        <f t="shared" si="120"/>
        <v>21 11 1 11 2 1 18 0 2120202006 0 218757</v>
      </c>
      <c r="B2590" t="str">
        <f t="shared" si="121"/>
        <v>21 11 1 11 2 1 18 0 2120202006 0 218036</v>
      </c>
      <c r="C2590" t="str">
        <f t="shared" si="122"/>
        <v>21 11 1 11 2 1 18 0 2120202006 0</v>
      </c>
      <c r="D2590">
        <v>21</v>
      </c>
      <c r="E2590">
        <v>11</v>
      </c>
      <c r="F2590">
        <v>1</v>
      </c>
      <c r="G2590">
        <v>11</v>
      </c>
      <c r="H2590">
        <v>2</v>
      </c>
      <c r="I2590">
        <v>1</v>
      </c>
      <c r="J2590">
        <v>18</v>
      </c>
      <c r="K2590">
        <v>0</v>
      </c>
      <c r="L2590" t="s">
        <v>758</v>
      </c>
      <c r="M2590" t="s">
        <v>147</v>
      </c>
      <c r="N2590" s="13">
        <v>1632670</v>
      </c>
      <c r="O2590">
        <v>218757</v>
      </c>
      <c r="P2590">
        <v>2024</v>
      </c>
      <c r="Q2590">
        <v>810000598</v>
      </c>
      <c r="R2590" t="s">
        <v>2278</v>
      </c>
      <c r="S2590" s="13">
        <v>1632670</v>
      </c>
      <c r="T2590">
        <v>0</v>
      </c>
      <c r="U2590" t="s">
        <v>3089</v>
      </c>
      <c r="V2590" t="s">
        <v>2280</v>
      </c>
      <c r="W2590">
        <v>5004</v>
      </c>
      <c r="X2590">
        <v>0</v>
      </c>
      <c r="Y2590">
        <v>218036</v>
      </c>
      <c r="Z2590">
        <v>20241129</v>
      </c>
      <c r="AA2590">
        <v>0</v>
      </c>
      <c r="AB2590">
        <v>0</v>
      </c>
      <c r="AC2590" t="s">
        <v>2281</v>
      </c>
      <c r="AD2590" t="s">
        <v>2281</v>
      </c>
      <c r="AE2590">
        <v>11101</v>
      </c>
      <c r="AF2590" t="s">
        <v>2281</v>
      </c>
      <c r="AG2590" t="s">
        <v>549</v>
      </c>
      <c r="AH2590">
        <v>335</v>
      </c>
    </row>
    <row r="2591" spans="1:34" hidden="1" x14ac:dyDescent="0.25">
      <c r="A2591" t="str">
        <f t="shared" si="120"/>
        <v>21 11 1 11 1 3 4 0 2110102007 0 218758</v>
      </c>
      <c r="B2591" t="str">
        <f t="shared" si="121"/>
        <v>21 11 1 11 1 3 4 0 2110102007 0 218566</v>
      </c>
      <c r="C2591" t="str">
        <f t="shared" si="122"/>
        <v>21 11 1 11 1 3 4 0 2110102007 0</v>
      </c>
      <c r="D2591">
        <v>21</v>
      </c>
      <c r="E2591">
        <v>11</v>
      </c>
      <c r="F2591">
        <v>1</v>
      </c>
      <c r="G2591">
        <v>11</v>
      </c>
      <c r="H2591">
        <v>1</v>
      </c>
      <c r="I2591">
        <v>3</v>
      </c>
      <c r="J2591">
        <v>4</v>
      </c>
      <c r="K2591">
        <v>0</v>
      </c>
      <c r="L2591" t="s">
        <v>747</v>
      </c>
      <c r="M2591" t="s">
        <v>147</v>
      </c>
      <c r="N2591" s="13">
        <v>16969500</v>
      </c>
      <c r="O2591">
        <v>218758</v>
      </c>
      <c r="P2591">
        <v>2024</v>
      </c>
      <c r="Q2591">
        <v>900319291</v>
      </c>
      <c r="R2591" t="s">
        <v>785</v>
      </c>
      <c r="S2591" s="13">
        <v>304909600</v>
      </c>
      <c r="T2591">
        <v>0</v>
      </c>
      <c r="U2591" t="s">
        <v>3467</v>
      </c>
      <c r="V2591" t="s">
        <v>2342</v>
      </c>
      <c r="W2591">
        <v>5010</v>
      </c>
      <c r="X2591">
        <v>0</v>
      </c>
      <c r="Y2591">
        <v>218566</v>
      </c>
      <c r="Z2591">
        <v>20241129</v>
      </c>
      <c r="AA2591">
        <v>2024111060</v>
      </c>
      <c r="AB2591">
        <v>0</v>
      </c>
      <c r="AC2591" t="s">
        <v>2281</v>
      </c>
      <c r="AD2591" t="s">
        <v>2281</v>
      </c>
      <c r="AE2591">
        <v>11101</v>
      </c>
      <c r="AF2591" t="s">
        <v>2281</v>
      </c>
      <c r="AG2591" t="s">
        <v>549</v>
      </c>
      <c r="AH2591">
        <v>100</v>
      </c>
    </row>
    <row r="2592" spans="1:34" hidden="1" x14ac:dyDescent="0.25">
      <c r="A2592" t="str">
        <f t="shared" si="120"/>
        <v>21 11 1 11 1 3 5 0 2110102006 0 218758</v>
      </c>
      <c r="B2592" t="str">
        <f t="shared" si="121"/>
        <v>21 11 1 11 1 3 5 0 2110102006 0 218566</v>
      </c>
      <c r="C2592" t="str">
        <f t="shared" si="122"/>
        <v>21 11 1 11 1 3 5 0 2110102006 0</v>
      </c>
      <c r="D2592">
        <v>21</v>
      </c>
      <c r="E2592">
        <v>11</v>
      </c>
      <c r="F2592">
        <v>1</v>
      </c>
      <c r="G2592">
        <v>11</v>
      </c>
      <c r="H2592">
        <v>1</v>
      </c>
      <c r="I2592">
        <v>3</v>
      </c>
      <c r="J2592">
        <v>5</v>
      </c>
      <c r="K2592">
        <v>0</v>
      </c>
      <c r="L2592" t="s">
        <v>748</v>
      </c>
      <c r="M2592" t="s">
        <v>147</v>
      </c>
      <c r="N2592" s="13">
        <v>101611300</v>
      </c>
      <c r="O2592">
        <v>218758</v>
      </c>
      <c r="P2592">
        <v>2024</v>
      </c>
      <c r="Q2592">
        <v>900319291</v>
      </c>
      <c r="R2592" t="s">
        <v>785</v>
      </c>
      <c r="S2592" s="13">
        <v>304909600</v>
      </c>
      <c r="T2592">
        <v>0</v>
      </c>
      <c r="U2592" t="s">
        <v>3467</v>
      </c>
      <c r="V2592" t="s">
        <v>2342</v>
      </c>
      <c r="W2592">
        <v>5010</v>
      </c>
      <c r="X2592">
        <v>0</v>
      </c>
      <c r="Y2592">
        <v>218566</v>
      </c>
      <c r="Z2592">
        <v>20241129</v>
      </c>
      <c r="AA2592">
        <v>2024111060</v>
      </c>
      <c r="AB2592">
        <v>0</v>
      </c>
      <c r="AC2592" t="s">
        <v>2281</v>
      </c>
      <c r="AD2592" t="s">
        <v>2281</v>
      </c>
      <c r="AE2592">
        <v>11101</v>
      </c>
      <c r="AF2592" t="s">
        <v>2281</v>
      </c>
      <c r="AG2592" t="s">
        <v>549</v>
      </c>
      <c r="AH2592">
        <v>100</v>
      </c>
    </row>
    <row r="2593" spans="1:34" hidden="1" x14ac:dyDescent="0.25">
      <c r="A2593" t="str">
        <f t="shared" si="120"/>
        <v>21 11 1 11 1 3 6 0 2110102008 0 218758</v>
      </c>
      <c r="B2593" t="str">
        <f t="shared" si="121"/>
        <v>21 11 1 11 1 3 6 0 2110102008 0 218566</v>
      </c>
      <c r="C2593" t="str">
        <f t="shared" si="122"/>
        <v>21 11 1 11 1 3 6 0 2110102008 0</v>
      </c>
      <c r="D2593">
        <v>21</v>
      </c>
      <c r="E2593">
        <v>11</v>
      </c>
      <c r="F2593">
        <v>1</v>
      </c>
      <c r="G2593">
        <v>11</v>
      </c>
      <c r="H2593">
        <v>1</v>
      </c>
      <c r="I2593">
        <v>3</v>
      </c>
      <c r="J2593">
        <v>6</v>
      </c>
      <c r="K2593">
        <v>0</v>
      </c>
      <c r="L2593" t="s">
        <v>749</v>
      </c>
      <c r="M2593" t="s">
        <v>147</v>
      </c>
      <c r="N2593" s="13">
        <v>16969500</v>
      </c>
      <c r="O2593">
        <v>218758</v>
      </c>
      <c r="P2593">
        <v>2024</v>
      </c>
      <c r="Q2593">
        <v>900319291</v>
      </c>
      <c r="R2593" t="s">
        <v>785</v>
      </c>
      <c r="S2593" s="13">
        <v>304909600</v>
      </c>
      <c r="T2593">
        <v>0</v>
      </c>
      <c r="U2593" t="s">
        <v>3467</v>
      </c>
      <c r="V2593" t="s">
        <v>2342</v>
      </c>
      <c r="W2593">
        <v>5010</v>
      </c>
      <c r="X2593">
        <v>0</v>
      </c>
      <c r="Y2593">
        <v>218566</v>
      </c>
      <c r="Z2593">
        <v>20241129</v>
      </c>
      <c r="AA2593">
        <v>2024111060</v>
      </c>
      <c r="AB2593">
        <v>0</v>
      </c>
      <c r="AC2593" t="s">
        <v>2281</v>
      </c>
      <c r="AD2593" t="s">
        <v>2281</v>
      </c>
      <c r="AE2593">
        <v>11101</v>
      </c>
      <c r="AF2593" t="s">
        <v>2281</v>
      </c>
      <c r="AG2593" t="s">
        <v>549</v>
      </c>
      <c r="AH2593">
        <v>100</v>
      </c>
    </row>
    <row r="2594" spans="1:34" hidden="1" x14ac:dyDescent="0.25">
      <c r="A2594" t="str">
        <f t="shared" si="120"/>
        <v>21 11 1 11 1 3 7 0 2110102009 0 218758</v>
      </c>
      <c r="B2594" t="str">
        <f t="shared" si="121"/>
        <v>21 11 1 11 1 3 7 0 2110102009 0 218566</v>
      </c>
      <c r="C2594" t="str">
        <f t="shared" si="122"/>
        <v>21 11 1 11 1 3 7 0 2110102009 0</v>
      </c>
      <c r="D2594">
        <v>21</v>
      </c>
      <c r="E2594">
        <v>11</v>
      </c>
      <c r="F2594">
        <v>1</v>
      </c>
      <c r="G2594">
        <v>11</v>
      </c>
      <c r="H2594">
        <v>1</v>
      </c>
      <c r="I2594">
        <v>3</v>
      </c>
      <c r="J2594">
        <v>7</v>
      </c>
      <c r="K2594">
        <v>0</v>
      </c>
      <c r="L2594" t="s">
        <v>750</v>
      </c>
      <c r="M2594" t="s">
        <v>147</v>
      </c>
      <c r="N2594" s="13">
        <v>33889000</v>
      </c>
      <c r="O2594">
        <v>218758</v>
      </c>
      <c r="P2594">
        <v>2024</v>
      </c>
      <c r="Q2594">
        <v>900319291</v>
      </c>
      <c r="R2594" t="s">
        <v>785</v>
      </c>
      <c r="S2594" s="13">
        <v>304909600</v>
      </c>
      <c r="T2594">
        <v>0</v>
      </c>
      <c r="U2594" t="s">
        <v>3467</v>
      </c>
      <c r="V2594" t="s">
        <v>2342</v>
      </c>
      <c r="W2594">
        <v>5010</v>
      </c>
      <c r="X2594">
        <v>0</v>
      </c>
      <c r="Y2594">
        <v>218566</v>
      </c>
      <c r="Z2594">
        <v>20241129</v>
      </c>
      <c r="AA2594">
        <v>2024111060</v>
      </c>
      <c r="AB2594">
        <v>0</v>
      </c>
      <c r="AC2594" t="s">
        <v>2281</v>
      </c>
      <c r="AD2594" t="s">
        <v>2281</v>
      </c>
      <c r="AE2594">
        <v>11101</v>
      </c>
      <c r="AF2594" t="s">
        <v>2281</v>
      </c>
      <c r="AG2594" t="s">
        <v>549</v>
      </c>
      <c r="AH2594">
        <v>100</v>
      </c>
    </row>
    <row r="2595" spans="1:34" hidden="1" x14ac:dyDescent="0.25">
      <c r="A2595" t="str">
        <f t="shared" si="120"/>
        <v>21 11 1 11 1 3 12 0 2110102004 0 218758</v>
      </c>
      <c r="B2595" t="str">
        <f t="shared" si="121"/>
        <v>21 11 1 11 1 3 12 0 2110102004 0 218566</v>
      </c>
      <c r="C2595" t="str">
        <f t="shared" si="122"/>
        <v>21 11 1 11 1 3 12 0 2110102004 0</v>
      </c>
      <c r="D2595">
        <v>21</v>
      </c>
      <c r="E2595">
        <v>11</v>
      </c>
      <c r="F2595">
        <v>1</v>
      </c>
      <c r="G2595">
        <v>11</v>
      </c>
      <c r="H2595">
        <v>1</v>
      </c>
      <c r="I2595">
        <v>3</v>
      </c>
      <c r="J2595">
        <v>12</v>
      </c>
      <c r="K2595">
        <v>0</v>
      </c>
      <c r="L2595" t="s">
        <v>754</v>
      </c>
      <c r="M2595" t="s">
        <v>147</v>
      </c>
      <c r="N2595" s="13">
        <v>135470300</v>
      </c>
      <c r="O2595">
        <v>218758</v>
      </c>
      <c r="P2595">
        <v>2024</v>
      </c>
      <c r="Q2595">
        <v>900319291</v>
      </c>
      <c r="R2595" t="s">
        <v>785</v>
      </c>
      <c r="S2595" s="13">
        <v>304909600</v>
      </c>
      <c r="T2595">
        <v>0</v>
      </c>
      <c r="U2595" t="s">
        <v>3467</v>
      </c>
      <c r="V2595" t="s">
        <v>2342</v>
      </c>
      <c r="W2595">
        <v>5010</v>
      </c>
      <c r="X2595">
        <v>0</v>
      </c>
      <c r="Y2595">
        <v>218566</v>
      </c>
      <c r="Z2595">
        <v>20241129</v>
      </c>
      <c r="AA2595">
        <v>2024111060</v>
      </c>
      <c r="AB2595">
        <v>0</v>
      </c>
      <c r="AC2595" t="s">
        <v>2281</v>
      </c>
      <c r="AD2595" t="s">
        <v>2281</v>
      </c>
      <c r="AE2595">
        <v>11101</v>
      </c>
      <c r="AF2595" t="s">
        <v>2281</v>
      </c>
      <c r="AG2595" t="s">
        <v>549</v>
      </c>
      <c r="AH2595">
        <v>100</v>
      </c>
    </row>
    <row r="2596" spans="1:34" hidden="1" x14ac:dyDescent="0.25">
      <c r="A2596" t="str">
        <f t="shared" si="120"/>
        <v>21 11 1 11 1 3 2 0 2110102001 0 218759</v>
      </c>
      <c r="B2596" t="str">
        <f t="shared" si="121"/>
        <v>21 11 1 11 1 3 2 0 2110102001 0 218571</v>
      </c>
      <c r="C2596" t="str">
        <f t="shared" si="122"/>
        <v>21 11 1 11 1 3 2 0 2110102001 0</v>
      </c>
      <c r="D2596">
        <v>21</v>
      </c>
      <c r="E2596">
        <v>11</v>
      </c>
      <c r="F2596">
        <v>1</v>
      </c>
      <c r="G2596">
        <v>11</v>
      </c>
      <c r="H2596">
        <v>1</v>
      </c>
      <c r="I2596">
        <v>3</v>
      </c>
      <c r="J2596">
        <v>2</v>
      </c>
      <c r="K2596">
        <v>0</v>
      </c>
      <c r="L2596" t="s">
        <v>746</v>
      </c>
      <c r="M2596" t="s">
        <v>147</v>
      </c>
      <c r="N2596" s="13">
        <v>314877216</v>
      </c>
      <c r="O2596">
        <v>218759</v>
      </c>
      <c r="P2596">
        <v>2024</v>
      </c>
      <c r="Q2596">
        <v>900319291</v>
      </c>
      <c r="R2596" t="s">
        <v>785</v>
      </c>
      <c r="S2596" s="13">
        <v>765436296</v>
      </c>
      <c r="T2596">
        <v>0</v>
      </c>
      <c r="U2596" t="s">
        <v>3468</v>
      </c>
      <c r="V2596" t="s">
        <v>2342</v>
      </c>
      <c r="W2596">
        <v>5010</v>
      </c>
      <c r="X2596">
        <v>0</v>
      </c>
      <c r="Y2596">
        <v>218571</v>
      </c>
      <c r="Z2596">
        <v>20241129</v>
      </c>
      <c r="AA2596">
        <v>2024111060</v>
      </c>
      <c r="AB2596">
        <v>0</v>
      </c>
      <c r="AC2596" t="s">
        <v>2281</v>
      </c>
      <c r="AD2596" t="s">
        <v>2281</v>
      </c>
      <c r="AE2596">
        <v>11101</v>
      </c>
      <c r="AF2596" t="s">
        <v>2281</v>
      </c>
      <c r="AG2596" t="s">
        <v>549</v>
      </c>
      <c r="AH2596">
        <v>100</v>
      </c>
    </row>
    <row r="2597" spans="1:34" hidden="1" x14ac:dyDescent="0.25">
      <c r="A2597" t="str">
        <f t="shared" si="120"/>
        <v>21 11 1 11 1 3 8 0 2110102002 0 218759</v>
      </c>
      <c r="B2597" t="str">
        <f t="shared" si="121"/>
        <v>21 11 1 11 1 3 8 0 2110102002 0 218571</v>
      </c>
      <c r="C2597" t="str">
        <f t="shared" si="122"/>
        <v>21 11 1 11 1 3 8 0 2110102002 0</v>
      </c>
      <c r="D2597">
        <v>21</v>
      </c>
      <c r="E2597">
        <v>11</v>
      </c>
      <c r="F2597">
        <v>1</v>
      </c>
      <c r="G2597">
        <v>11</v>
      </c>
      <c r="H2597">
        <v>1</v>
      </c>
      <c r="I2597">
        <v>3</v>
      </c>
      <c r="J2597">
        <v>8</v>
      </c>
      <c r="K2597">
        <v>0</v>
      </c>
      <c r="L2597" t="s">
        <v>751</v>
      </c>
      <c r="M2597" t="s">
        <v>147</v>
      </c>
      <c r="N2597" s="13">
        <v>283477300</v>
      </c>
      <c r="O2597">
        <v>218759</v>
      </c>
      <c r="P2597">
        <v>2024</v>
      </c>
      <c r="Q2597">
        <v>900319291</v>
      </c>
      <c r="R2597" t="s">
        <v>785</v>
      </c>
      <c r="S2597" s="13">
        <v>765436296</v>
      </c>
      <c r="T2597">
        <v>0</v>
      </c>
      <c r="U2597" t="s">
        <v>3468</v>
      </c>
      <c r="V2597" t="s">
        <v>2342</v>
      </c>
      <c r="W2597">
        <v>5010</v>
      </c>
      <c r="X2597">
        <v>0</v>
      </c>
      <c r="Y2597">
        <v>218571</v>
      </c>
      <c r="Z2597">
        <v>20241129</v>
      </c>
      <c r="AA2597">
        <v>2024111060</v>
      </c>
      <c r="AB2597">
        <v>0</v>
      </c>
      <c r="AC2597" t="s">
        <v>2281</v>
      </c>
      <c r="AD2597" t="s">
        <v>2281</v>
      </c>
      <c r="AE2597">
        <v>11101</v>
      </c>
      <c r="AF2597" t="s">
        <v>2281</v>
      </c>
      <c r="AG2597" t="s">
        <v>549</v>
      </c>
      <c r="AH2597">
        <v>100</v>
      </c>
    </row>
    <row r="2598" spans="1:34" hidden="1" x14ac:dyDescent="0.25">
      <c r="A2598" t="str">
        <f t="shared" si="120"/>
        <v>21 11 1 11 1 3 9 0 2110102001 0 218759</v>
      </c>
      <c r="B2598" t="str">
        <f t="shared" si="121"/>
        <v>21 11 1 11 1 3 9 0 2110102001 0 218571</v>
      </c>
      <c r="C2598" t="str">
        <f t="shared" si="122"/>
        <v>21 11 1 11 1 3 9 0 2110102001 0</v>
      </c>
      <c r="D2598">
        <v>21</v>
      </c>
      <c r="E2598">
        <v>11</v>
      </c>
      <c r="F2598">
        <v>1</v>
      </c>
      <c r="G2598">
        <v>11</v>
      </c>
      <c r="H2598">
        <v>1</v>
      </c>
      <c r="I2598">
        <v>3</v>
      </c>
      <c r="J2598">
        <v>9</v>
      </c>
      <c r="K2598">
        <v>0</v>
      </c>
      <c r="L2598" t="s">
        <v>746</v>
      </c>
      <c r="M2598" t="s">
        <v>147</v>
      </c>
      <c r="N2598" s="13">
        <v>123968180</v>
      </c>
      <c r="O2598">
        <v>218759</v>
      </c>
      <c r="P2598">
        <v>2024</v>
      </c>
      <c r="Q2598">
        <v>900319291</v>
      </c>
      <c r="R2598" t="s">
        <v>785</v>
      </c>
      <c r="S2598" s="13">
        <v>765436296</v>
      </c>
      <c r="T2598">
        <v>0</v>
      </c>
      <c r="U2598" t="s">
        <v>3468</v>
      </c>
      <c r="V2598" t="s">
        <v>2342</v>
      </c>
      <c r="W2598">
        <v>5010</v>
      </c>
      <c r="X2598">
        <v>0</v>
      </c>
      <c r="Y2598">
        <v>218571</v>
      </c>
      <c r="Z2598">
        <v>20241129</v>
      </c>
      <c r="AA2598">
        <v>2024111060</v>
      </c>
      <c r="AB2598">
        <v>0</v>
      </c>
      <c r="AC2598" t="s">
        <v>2281</v>
      </c>
      <c r="AD2598" t="s">
        <v>2281</v>
      </c>
      <c r="AE2598">
        <v>11101</v>
      </c>
      <c r="AF2598" t="s">
        <v>2281</v>
      </c>
      <c r="AG2598" t="s">
        <v>549</v>
      </c>
      <c r="AH2598">
        <v>100</v>
      </c>
    </row>
    <row r="2599" spans="1:34" hidden="1" x14ac:dyDescent="0.25">
      <c r="A2599" t="str">
        <f t="shared" si="120"/>
        <v>21 11 1 11 1 3 10 0 2110102005 0 218759</v>
      </c>
      <c r="B2599" t="str">
        <f t="shared" si="121"/>
        <v>21 11 1 11 1 3 10 0 2110102005 0 218571</v>
      </c>
      <c r="C2599" t="str">
        <f t="shared" si="122"/>
        <v>21 11 1 11 1 3 10 0 2110102005 0</v>
      </c>
      <c r="D2599">
        <v>21</v>
      </c>
      <c r="E2599">
        <v>11</v>
      </c>
      <c r="F2599">
        <v>1</v>
      </c>
      <c r="G2599">
        <v>11</v>
      </c>
      <c r="H2599">
        <v>1</v>
      </c>
      <c r="I2599">
        <v>3</v>
      </c>
      <c r="J2599">
        <v>10</v>
      </c>
      <c r="K2599">
        <v>0</v>
      </c>
      <c r="L2599" t="s">
        <v>752</v>
      </c>
      <c r="M2599" t="s">
        <v>147</v>
      </c>
      <c r="N2599" s="13">
        <v>43113600</v>
      </c>
      <c r="O2599">
        <v>218759</v>
      </c>
      <c r="P2599">
        <v>2024</v>
      </c>
      <c r="Q2599">
        <v>900319291</v>
      </c>
      <c r="R2599" t="s">
        <v>785</v>
      </c>
      <c r="S2599" s="13">
        <v>765436296</v>
      </c>
      <c r="T2599">
        <v>0</v>
      </c>
      <c r="U2599" t="s">
        <v>3468</v>
      </c>
      <c r="V2599" t="s">
        <v>2342</v>
      </c>
      <c r="W2599">
        <v>5010</v>
      </c>
      <c r="X2599">
        <v>0</v>
      </c>
      <c r="Y2599">
        <v>218571</v>
      </c>
      <c r="Z2599">
        <v>20241129</v>
      </c>
      <c r="AA2599">
        <v>2024111060</v>
      </c>
      <c r="AB2599">
        <v>0</v>
      </c>
      <c r="AC2599" t="s">
        <v>2281</v>
      </c>
      <c r="AD2599" t="s">
        <v>2281</v>
      </c>
      <c r="AE2599">
        <v>11101</v>
      </c>
      <c r="AF2599" t="s">
        <v>2281</v>
      </c>
      <c r="AG2599" t="s">
        <v>549</v>
      </c>
      <c r="AH2599">
        <v>100</v>
      </c>
    </row>
    <row r="2600" spans="1:34" hidden="1" x14ac:dyDescent="0.25">
      <c r="A2600" t="str">
        <f t="shared" si="120"/>
        <v>21 11 1 11 1 3 2 0 2110102001 0 218760</v>
      </c>
      <c r="B2600" t="str">
        <f t="shared" si="121"/>
        <v>21 11 1 11 1 3 2 0 2110102001 0 218575</v>
      </c>
      <c r="C2600" t="str">
        <f t="shared" si="122"/>
        <v>21 11 1 11 1 3 2 0 2110102001 0</v>
      </c>
      <c r="D2600">
        <v>21</v>
      </c>
      <c r="E2600">
        <v>11</v>
      </c>
      <c r="F2600">
        <v>1</v>
      </c>
      <c r="G2600">
        <v>11</v>
      </c>
      <c r="H2600">
        <v>1</v>
      </c>
      <c r="I2600">
        <v>3</v>
      </c>
      <c r="J2600">
        <v>2</v>
      </c>
      <c r="K2600">
        <v>0</v>
      </c>
      <c r="L2600" t="s">
        <v>746</v>
      </c>
      <c r="M2600" t="s">
        <v>147</v>
      </c>
      <c r="N2600" s="13">
        <v>3173400</v>
      </c>
      <c r="O2600">
        <v>218760</v>
      </c>
      <c r="P2600">
        <v>2024</v>
      </c>
      <c r="Q2600">
        <v>900319291</v>
      </c>
      <c r="R2600" t="s">
        <v>785</v>
      </c>
      <c r="S2600" s="13">
        <v>9144594</v>
      </c>
      <c r="T2600">
        <v>0</v>
      </c>
      <c r="U2600" t="s">
        <v>3469</v>
      </c>
      <c r="V2600" t="s">
        <v>2342</v>
      </c>
      <c r="W2600">
        <v>5010</v>
      </c>
      <c r="X2600">
        <v>0</v>
      </c>
      <c r="Y2600">
        <v>218575</v>
      </c>
      <c r="Z2600">
        <v>20241129</v>
      </c>
      <c r="AA2600">
        <v>2024111080</v>
      </c>
      <c r="AB2600">
        <v>0</v>
      </c>
      <c r="AC2600" t="s">
        <v>2281</v>
      </c>
      <c r="AD2600" t="s">
        <v>2281</v>
      </c>
      <c r="AE2600">
        <v>11101</v>
      </c>
      <c r="AF2600" t="s">
        <v>2281</v>
      </c>
      <c r="AG2600" t="s">
        <v>549</v>
      </c>
      <c r="AH2600">
        <v>100</v>
      </c>
    </row>
    <row r="2601" spans="1:34" hidden="1" x14ac:dyDescent="0.25">
      <c r="A2601" t="str">
        <f t="shared" si="120"/>
        <v>21 11 1 11 1 3 8 0 2110102002 0 218760</v>
      </c>
      <c r="B2601" t="str">
        <f t="shared" si="121"/>
        <v>21 11 1 11 1 3 8 0 2110102002 0 218575</v>
      </c>
      <c r="C2601" t="str">
        <f t="shared" si="122"/>
        <v>21 11 1 11 1 3 8 0 2110102002 0</v>
      </c>
      <c r="D2601">
        <v>21</v>
      </c>
      <c r="E2601">
        <v>11</v>
      </c>
      <c r="F2601">
        <v>1</v>
      </c>
      <c r="G2601">
        <v>11</v>
      </c>
      <c r="H2601">
        <v>1</v>
      </c>
      <c r="I2601">
        <v>3</v>
      </c>
      <c r="J2601">
        <v>8</v>
      </c>
      <c r="K2601">
        <v>0</v>
      </c>
      <c r="L2601" t="s">
        <v>751</v>
      </c>
      <c r="M2601" t="s">
        <v>147</v>
      </c>
      <c r="N2601" s="13">
        <v>5971194</v>
      </c>
      <c r="O2601">
        <v>218760</v>
      </c>
      <c r="P2601">
        <v>2024</v>
      </c>
      <c r="Q2601">
        <v>900319291</v>
      </c>
      <c r="R2601" t="s">
        <v>785</v>
      </c>
      <c r="S2601" s="13">
        <v>9144594</v>
      </c>
      <c r="T2601">
        <v>0</v>
      </c>
      <c r="U2601" t="s">
        <v>3469</v>
      </c>
      <c r="V2601" t="s">
        <v>2342</v>
      </c>
      <c r="W2601">
        <v>5010</v>
      </c>
      <c r="X2601">
        <v>0</v>
      </c>
      <c r="Y2601">
        <v>218575</v>
      </c>
      <c r="Z2601">
        <v>20241129</v>
      </c>
      <c r="AA2601">
        <v>2024111080</v>
      </c>
      <c r="AB2601">
        <v>0</v>
      </c>
      <c r="AC2601" t="s">
        <v>2281</v>
      </c>
      <c r="AD2601" t="s">
        <v>2281</v>
      </c>
      <c r="AE2601">
        <v>11101</v>
      </c>
      <c r="AF2601" t="s">
        <v>2281</v>
      </c>
      <c r="AG2601" t="s">
        <v>549</v>
      </c>
      <c r="AH2601">
        <v>100</v>
      </c>
    </row>
    <row r="2602" spans="1:34" hidden="1" x14ac:dyDescent="0.25">
      <c r="A2602" t="str">
        <f t="shared" si="120"/>
        <v>21 11 1 11 1 3 8 0 2110102002 0 218761</v>
      </c>
      <c r="B2602" t="str">
        <f t="shared" si="121"/>
        <v>21 11 1 11 1 3 8 0 2110102002 0 218577</v>
      </c>
      <c r="C2602" t="str">
        <f t="shared" si="122"/>
        <v>21 11 1 11 1 3 8 0 2110102002 0</v>
      </c>
      <c r="D2602">
        <v>21</v>
      </c>
      <c r="E2602">
        <v>11</v>
      </c>
      <c r="F2602">
        <v>1</v>
      </c>
      <c r="G2602">
        <v>11</v>
      </c>
      <c r="H2602">
        <v>1</v>
      </c>
      <c r="I2602">
        <v>3</v>
      </c>
      <c r="J2602">
        <v>8</v>
      </c>
      <c r="K2602">
        <v>0</v>
      </c>
      <c r="L2602" t="s">
        <v>751</v>
      </c>
      <c r="M2602" t="s">
        <v>147</v>
      </c>
      <c r="N2602" s="13">
        <v>413898</v>
      </c>
      <c r="O2602">
        <v>218761</v>
      </c>
      <c r="P2602">
        <v>2024</v>
      </c>
      <c r="Q2602">
        <v>900319291</v>
      </c>
      <c r="R2602" t="s">
        <v>785</v>
      </c>
      <c r="S2602" s="13">
        <v>413898</v>
      </c>
      <c r="T2602">
        <v>0</v>
      </c>
      <c r="U2602" t="s">
        <v>3470</v>
      </c>
      <c r="V2602" t="s">
        <v>2342</v>
      </c>
      <c r="W2602">
        <v>5011</v>
      </c>
      <c r="X2602">
        <v>0</v>
      </c>
      <c r="Y2602">
        <v>218577</v>
      </c>
      <c r="Z2602">
        <v>20241129</v>
      </c>
      <c r="AA2602">
        <v>2024111180</v>
      </c>
      <c r="AB2602">
        <v>0</v>
      </c>
      <c r="AC2602" t="s">
        <v>2281</v>
      </c>
      <c r="AD2602" t="s">
        <v>2281</v>
      </c>
      <c r="AE2602">
        <v>11101</v>
      </c>
      <c r="AF2602" t="s">
        <v>2281</v>
      </c>
      <c r="AG2602" t="s">
        <v>549</v>
      </c>
      <c r="AH2602">
        <v>100</v>
      </c>
    </row>
    <row r="2603" spans="1:34" hidden="1" x14ac:dyDescent="0.25">
      <c r="A2603" t="str">
        <f t="shared" si="120"/>
        <v>21 11 1 11 1 2 1 1 211020100101 0 218762</v>
      </c>
      <c r="B2603" t="str">
        <f t="shared" si="121"/>
        <v>21 11 1 11 1 2 1 1 211020100101 0 218368</v>
      </c>
      <c r="C2603" t="str">
        <f t="shared" si="122"/>
        <v>21 11 1 11 1 2 1 1 211020100101 0</v>
      </c>
      <c r="D2603">
        <v>21</v>
      </c>
      <c r="E2603">
        <v>11</v>
      </c>
      <c r="F2603">
        <v>1</v>
      </c>
      <c r="G2603">
        <v>11</v>
      </c>
      <c r="H2603">
        <v>1</v>
      </c>
      <c r="I2603">
        <v>2</v>
      </c>
      <c r="J2603">
        <v>1</v>
      </c>
      <c r="K2603">
        <v>1</v>
      </c>
      <c r="L2603" t="s">
        <v>728</v>
      </c>
      <c r="M2603" t="s">
        <v>147</v>
      </c>
      <c r="N2603" s="13">
        <v>3000000</v>
      </c>
      <c r="O2603">
        <v>218762</v>
      </c>
      <c r="P2603">
        <v>2024</v>
      </c>
      <c r="Q2603">
        <v>1053830964</v>
      </c>
      <c r="R2603" t="s">
        <v>1156</v>
      </c>
      <c r="S2603" s="13">
        <v>3000000</v>
      </c>
      <c r="T2603">
        <v>0</v>
      </c>
      <c r="U2603" t="s">
        <v>3355</v>
      </c>
      <c r="V2603" t="s">
        <v>3356</v>
      </c>
      <c r="W2603">
        <v>5004</v>
      </c>
      <c r="X2603">
        <v>0</v>
      </c>
      <c r="Y2603">
        <v>218368</v>
      </c>
      <c r="Z2603">
        <v>20241129</v>
      </c>
      <c r="AA2603">
        <v>2407240899</v>
      </c>
      <c r="AB2603">
        <v>4</v>
      </c>
      <c r="AC2603" t="s">
        <v>2281</v>
      </c>
      <c r="AD2603" t="s">
        <v>2281</v>
      </c>
      <c r="AE2603">
        <v>11101</v>
      </c>
      <c r="AF2603" t="s">
        <v>2281</v>
      </c>
      <c r="AG2603" t="s">
        <v>549</v>
      </c>
      <c r="AH2603">
        <v>260</v>
      </c>
    </row>
    <row r="2604" spans="1:34" hidden="1" x14ac:dyDescent="0.25">
      <c r="A2604" t="str">
        <f t="shared" si="120"/>
        <v>21 11 1 11 1 2 1 0 211020100101 0 218763</v>
      </c>
      <c r="B2604" t="str">
        <f t="shared" si="121"/>
        <v>21 11 1 11 1 2 1 0 211020100101 0 218144</v>
      </c>
      <c r="C2604" t="str">
        <f t="shared" si="122"/>
        <v>21 11 1 11 1 2 1 0 211020100101 0</v>
      </c>
      <c r="D2604">
        <v>21</v>
      </c>
      <c r="E2604">
        <v>11</v>
      </c>
      <c r="F2604">
        <v>1</v>
      </c>
      <c r="G2604">
        <v>11</v>
      </c>
      <c r="H2604">
        <v>1</v>
      </c>
      <c r="I2604">
        <v>2</v>
      </c>
      <c r="J2604">
        <v>1</v>
      </c>
      <c r="K2604">
        <v>0</v>
      </c>
      <c r="L2604" t="s">
        <v>728</v>
      </c>
      <c r="M2604" t="s">
        <v>147</v>
      </c>
      <c r="N2604" s="13">
        <v>51123722</v>
      </c>
      <c r="O2604">
        <v>218763</v>
      </c>
      <c r="P2604">
        <v>2024</v>
      </c>
      <c r="Q2604">
        <v>890801053</v>
      </c>
      <c r="R2604" t="s">
        <v>784</v>
      </c>
      <c r="S2604" s="13">
        <v>51123722</v>
      </c>
      <c r="T2604">
        <v>0</v>
      </c>
      <c r="U2604" t="s">
        <v>3471</v>
      </c>
      <c r="V2604" t="s">
        <v>2345</v>
      </c>
      <c r="W2604">
        <v>5001</v>
      </c>
      <c r="X2604">
        <v>0</v>
      </c>
      <c r="Y2604">
        <v>218144</v>
      </c>
      <c r="Z2604">
        <v>20241204</v>
      </c>
      <c r="AA2604">
        <v>2024121020</v>
      </c>
      <c r="AB2604">
        <v>0</v>
      </c>
      <c r="AC2604" t="s">
        <v>2281</v>
      </c>
      <c r="AD2604" t="s">
        <v>2281</v>
      </c>
      <c r="AE2604">
        <v>11101</v>
      </c>
      <c r="AF2604" t="s">
        <v>2281</v>
      </c>
      <c r="AG2604" t="s">
        <v>549</v>
      </c>
      <c r="AH2604">
        <v>100</v>
      </c>
    </row>
    <row r="2605" spans="1:34" hidden="1" x14ac:dyDescent="0.25">
      <c r="A2605" t="str">
        <f t="shared" si="120"/>
        <v>21 11 1 11 1 2 1 1 211020100101 0 218764</v>
      </c>
      <c r="B2605" t="str">
        <f t="shared" si="121"/>
        <v>21 11 1 11 1 2 1 1 211020100101 0 218188</v>
      </c>
      <c r="C2605" t="str">
        <f t="shared" si="122"/>
        <v>21 11 1 11 1 2 1 1 211020100101 0</v>
      </c>
      <c r="D2605">
        <v>21</v>
      </c>
      <c r="E2605">
        <v>11</v>
      </c>
      <c r="F2605">
        <v>1</v>
      </c>
      <c r="G2605">
        <v>11</v>
      </c>
      <c r="H2605">
        <v>1</v>
      </c>
      <c r="I2605">
        <v>2</v>
      </c>
      <c r="J2605">
        <v>1</v>
      </c>
      <c r="K2605">
        <v>1</v>
      </c>
      <c r="L2605" t="s">
        <v>728</v>
      </c>
      <c r="M2605" t="s">
        <v>147</v>
      </c>
      <c r="N2605" s="13">
        <v>5000000</v>
      </c>
      <c r="O2605">
        <v>218764</v>
      </c>
      <c r="P2605">
        <v>2024</v>
      </c>
      <c r="Q2605">
        <v>1053862967</v>
      </c>
      <c r="R2605" t="s">
        <v>1155</v>
      </c>
      <c r="S2605" s="13">
        <v>5000000</v>
      </c>
      <c r="T2605">
        <v>0</v>
      </c>
      <c r="U2605" t="s">
        <v>3201</v>
      </c>
      <c r="V2605" t="s">
        <v>2291</v>
      </c>
      <c r="W2605">
        <v>5004</v>
      </c>
      <c r="X2605">
        <v>0</v>
      </c>
      <c r="Y2605">
        <v>218188</v>
      </c>
      <c r="Z2605">
        <v>20241204</v>
      </c>
      <c r="AA2605">
        <v>2404050520</v>
      </c>
      <c r="AB2605">
        <v>8</v>
      </c>
      <c r="AC2605" t="s">
        <v>2281</v>
      </c>
      <c r="AD2605" t="s">
        <v>2281</v>
      </c>
      <c r="AE2605">
        <v>11101</v>
      </c>
      <c r="AF2605" t="s">
        <v>2281</v>
      </c>
      <c r="AG2605" t="s">
        <v>549</v>
      </c>
      <c r="AH2605">
        <v>260</v>
      </c>
    </row>
    <row r="2606" spans="1:34" hidden="1" x14ac:dyDescent="0.25">
      <c r="A2606" t="str">
        <f t="shared" si="120"/>
        <v>21 11 1 11 1 2 1 0 211020100101 0 218765</v>
      </c>
      <c r="B2606" t="str">
        <f t="shared" si="121"/>
        <v>21 11 1 11 1 2 1 0 211020100101 0 218498</v>
      </c>
      <c r="C2606" t="str">
        <f t="shared" si="122"/>
        <v>21 11 1 11 1 2 1 0 211020100101 0</v>
      </c>
      <c r="D2606">
        <v>21</v>
      </c>
      <c r="E2606">
        <v>11</v>
      </c>
      <c r="F2606">
        <v>1</v>
      </c>
      <c r="G2606">
        <v>11</v>
      </c>
      <c r="H2606">
        <v>1</v>
      </c>
      <c r="I2606">
        <v>2</v>
      </c>
      <c r="J2606">
        <v>1</v>
      </c>
      <c r="K2606">
        <v>0</v>
      </c>
      <c r="L2606" t="s">
        <v>728</v>
      </c>
      <c r="M2606" t="s">
        <v>147</v>
      </c>
      <c r="N2606" s="13">
        <v>3500000</v>
      </c>
      <c r="O2606">
        <v>218765</v>
      </c>
      <c r="P2606">
        <v>2024</v>
      </c>
      <c r="Q2606">
        <v>1018441241</v>
      </c>
      <c r="R2606" t="s">
        <v>1148</v>
      </c>
      <c r="S2606" s="13">
        <v>3500000</v>
      </c>
      <c r="T2606">
        <v>0</v>
      </c>
      <c r="U2606" t="s">
        <v>3446</v>
      </c>
      <c r="V2606" t="s">
        <v>2291</v>
      </c>
      <c r="W2606">
        <v>5004</v>
      </c>
      <c r="X2606">
        <v>0</v>
      </c>
      <c r="Y2606">
        <v>218498</v>
      </c>
      <c r="Z2606">
        <v>20241204</v>
      </c>
      <c r="AA2606">
        <v>2410161151</v>
      </c>
      <c r="AB2606">
        <v>2</v>
      </c>
      <c r="AC2606" t="s">
        <v>2281</v>
      </c>
      <c r="AD2606" t="s">
        <v>2281</v>
      </c>
      <c r="AE2606">
        <v>11101</v>
      </c>
      <c r="AF2606" t="s">
        <v>2281</v>
      </c>
      <c r="AG2606" t="s">
        <v>549</v>
      </c>
      <c r="AH2606">
        <v>260</v>
      </c>
    </row>
    <row r="2607" spans="1:34" hidden="1" x14ac:dyDescent="0.25">
      <c r="A2607" t="str">
        <f t="shared" si="120"/>
        <v>21 11 1 11 2 1 24 0 2120202008 0 218766</v>
      </c>
      <c r="B2607" t="str">
        <f t="shared" si="121"/>
        <v>21 11 1 11 2 1 24 0 2120202008 0 218223</v>
      </c>
      <c r="C2607" t="str">
        <f t="shared" si="122"/>
        <v>21 11 1 11 2 1 24 0 2120202008 0</v>
      </c>
      <c r="D2607">
        <v>21</v>
      </c>
      <c r="E2607">
        <v>11</v>
      </c>
      <c r="F2607">
        <v>1</v>
      </c>
      <c r="G2607">
        <v>11</v>
      </c>
      <c r="H2607">
        <v>2</v>
      </c>
      <c r="I2607">
        <v>1</v>
      </c>
      <c r="J2607">
        <v>24</v>
      </c>
      <c r="K2607">
        <v>0</v>
      </c>
      <c r="L2607" t="s">
        <v>755</v>
      </c>
      <c r="M2607" t="s">
        <v>147</v>
      </c>
      <c r="N2607" s="13">
        <v>41874998</v>
      </c>
      <c r="O2607">
        <v>218766</v>
      </c>
      <c r="P2607">
        <v>2024</v>
      </c>
      <c r="Q2607">
        <v>900233026</v>
      </c>
      <c r="R2607" t="s">
        <v>823</v>
      </c>
      <c r="S2607" s="13">
        <v>41874998</v>
      </c>
      <c r="T2607">
        <v>703781</v>
      </c>
      <c r="U2607" t="s">
        <v>2413</v>
      </c>
      <c r="V2607" t="s">
        <v>2459</v>
      </c>
      <c r="W2607">
        <v>5004</v>
      </c>
      <c r="X2607">
        <v>2305</v>
      </c>
      <c r="Y2607">
        <v>218223</v>
      </c>
      <c r="Z2607">
        <v>20241204</v>
      </c>
      <c r="AA2607">
        <v>2404300602</v>
      </c>
      <c r="AB2607">
        <v>7</v>
      </c>
      <c r="AC2607" t="s">
        <v>2281</v>
      </c>
      <c r="AD2607" t="s">
        <v>2281</v>
      </c>
      <c r="AE2607">
        <v>11101</v>
      </c>
      <c r="AF2607" t="s">
        <v>2281</v>
      </c>
      <c r="AG2607" t="s">
        <v>549</v>
      </c>
      <c r="AH2607">
        <v>121</v>
      </c>
    </row>
    <row r="2608" spans="1:34" hidden="1" x14ac:dyDescent="0.25">
      <c r="A2608" t="str">
        <f t="shared" si="120"/>
        <v>21 11 1 11 2 1 24 0 2120202008 0 218767</v>
      </c>
      <c r="B2608" t="str">
        <f t="shared" si="121"/>
        <v>21 11 1 11 2 1 24 0 2120202008 0 218441</v>
      </c>
      <c r="C2608" t="str">
        <f t="shared" si="122"/>
        <v>21 11 1 11 2 1 24 0 2120202008 0</v>
      </c>
      <c r="D2608">
        <v>21</v>
      </c>
      <c r="E2608">
        <v>11</v>
      </c>
      <c r="F2608">
        <v>1</v>
      </c>
      <c r="G2608">
        <v>11</v>
      </c>
      <c r="H2608">
        <v>2</v>
      </c>
      <c r="I2608">
        <v>1</v>
      </c>
      <c r="J2608">
        <v>24</v>
      </c>
      <c r="K2608">
        <v>0</v>
      </c>
      <c r="L2608" t="s">
        <v>755</v>
      </c>
      <c r="M2608" t="s">
        <v>147</v>
      </c>
      <c r="N2608" s="13">
        <v>109829612</v>
      </c>
      <c r="O2608">
        <v>218767</v>
      </c>
      <c r="P2608">
        <v>2024</v>
      </c>
      <c r="Q2608">
        <v>900233026</v>
      </c>
      <c r="R2608" t="s">
        <v>823</v>
      </c>
      <c r="S2608" s="13">
        <v>109829612</v>
      </c>
      <c r="T2608">
        <v>0</v>
      </c>
      <c r="U2608" t="s">
        <v>2413</v>
      </c>
      <c r="V2608" t="s">
        <v>2459</v>
      </c>
      <c r="W2608">
        <v>5004</v>
      </c>
      <c r="X2608">
        <v>0</v>
      </c>
      <c r="Y2608">
        <v>218441</v>
      </c>
      <c r="Z2608">
        <v>20241204</v>
      </c>
      <c r="AA2608">
        <v>2404300602</v>
      </c>
      <c r="AB2608">
        <v>7</v>
      </c>
      <c r="AC2608" t="s">
        <v>2281</v>
      </c>
      <c r="AD2608" t="s">
        <v>2281</v>
      </c>
      <c r="AE2608">
        <v>11101</v>
      </c>
      <c r="AF2608" t="s">
        <v>2281</v>
      </c>
      <c r="AG2608" t="s">
        <v>549</v>
      </c>
      <c r="AH2608">
        <v>121</v>
      </c>
    </row>
    <row r="2609" spans="1:34" hidden="1" x14ac:dyDescent="0.25">
      <c r="A2609" t="str">
        <f t="shared" si="120"/>
        <v>21 11 1 11 1 2 1 1 211020100101 0 218768</v>
      </c>
      <c r="B2609" t="str">
        <f t="shared" si="121"/>
        <v>21 11 1 11 1 2 1 1 211020100101 0 218187</v>
      </c>
      <c r="C2609" t="str">
        <f t="shared" si="122"/>
        <v>21 11 1 11 1 2 1 1 211020100101 0</v>
      </c>
      <c r="D2609">
        <v>21</v>
      </c>
      <c r="E2609">
        <v>11</v>
      </c>
      <c r="F2609">
        <v>1</v>
      </c>
      <c r="G2609">
        <v>11</v>
      </c>
      <c r="H2609">
        <v>1</v>
      </c>
      <c r="I2609">
        <v>2</v>
      </c>
      <c r="J2609">
        <v>1</v>
      </c>
      <c r="K2609">
        <v>1</v>
      </c>
      <c r="L2609" t="s">
        <v>728</v>
      </c>
      <c r="M2609" t="s">
        <v>147</v>
      </c>
      <c r="N2609" s="13">
        <v>5000000</v>
      </c>
      <c r="O2609">
        <v>218768</v>
      </c>
      <c r="P2609">
        <v>2024</v>
      </c>
      <c r="Q2609">
        <v>1053856491</v>
      </c>
      <c r="R2609" t="s">
        <v>3106</v>
      </c>
      <c r="S2609" s="13">
        <v>5000000</v>
      </c>
      <c r="T2609">
        <v>0</v>
      </c>
      <c r="U2609" t="s">
        <v>3201</v>
      </c>
      <c r="V2609" t="s">
        <v>2291</v>
      </c>
      <c r="W2609">
        <v>5004</v>
      </c>
      <c r="X2609">
        <v>0</v>
      </c>
      <c r="Y2609">
        <v>218187</v>
      </c>
      <c r="Z2609">
        <v>20241205</v>
      </c>
      <c r="AA2609">
        <v>2404050519</v>
      </c>
      <c r="AB2609">
        <v>8</v>
      </c>
      <c r="AC2609" t="s">
        <v>2281</v>
      </c>
      <c r="AD2609" t="s">
        <v>2281</v>
      </c>
      <c r="AE2609">
        <v>11101</v>
      </c>
      <c r="AF2609" t="s">
        <v>2281</v>
      </c>
      <c r="AG2609" t="s">
        <v>549</v>
      </c>
      <c r="AH2609">
        <v>260</v>
      </c>
    </row>
    <row r="2610" spans="1:34" hidden="1" x14ac:dyDescent="0.25">
      <c r="A2610" t="str">
        <f t="shared" si="120"/>
        <v>21 11 1 11 1 1 1 0 211010100101 0 218769</v>
      </c>
      <c r="B2610" t="str">
        <f t="shared" si="121"/>
        <v>21 11 1 11 1 1 1 0 211010100101 0 218579</v>
      </c>
      <c r="C2610" t="str">
        <f t="shared" si="122"/>
        <v>21 11 1 11 1 1 1 0 211010100101 0</v>
      </c>
      <c r="D2610">
        <v>21</v>
      </c>
      <c r="E2610">
        <v>11</v>
      </c>
      <c r="F2610">
        <v>1</v>
      </c>
      <c r="G2610">
        <v>11</v>
      </c>
      <c r="H2610">
        <v>1</v>
      </c>
      <c r="I2610">
        <v>1</v>
      </c>
      <c r="J2610">
        <v>1</v>
      </c>
      <c r="K2610">
        <v>0</v>
      </c>
      <c r="L2610" t="s">
        <v>731</v>
      </c>
      <c r="M2610" t="s">
        <v>147</v>
      </c>
      <c r="N2610" s="13">
        <v>1467196480</v>
      </c>
      <c r="O2610">
        <v>218769</v>
      </c>
      <c r="P2610">
        <v>2024</v>
      </c>
      <c r="Q2610">
        <v>890801053</v>
      </c>
      <c r="R2610" t="s">
        <v>784</v>
      </c>
      <c r="S2610" s="13">
        <v>8136121846</v>
      </c>
      <c r="T2610">
        <v>0</v>
      </c>
      <c r="U2610" t="s">
        <v>3472</v>
      </c>
      <c r="V2610" t="s">
        <v>2345</v>
      </c>
      <c r="W2610">
        <v>5001</v>
      </c>
      <c r="X2610">
        <v>0</v>
      </c>
      <c r="Y2610">
        <v>218579</v>
      </c>
      <c r="Z2610">
        <v>20241205</v>
      </c>
      <c r="AA2610">
        <v>2024121010</v>
      </c>
      <c r="AB2610">
        <v>0</v>
      </c>
      <c r="AC2610" t="s">
        <v>2281</v>
      </c>
      <c r="AD2610" t="s">
        <v>2281</v>
      </c>
      <c r="AE2610">
        <v>11101</v>
      </c>
      <c r="AF2610" t="s">
        <v>2281</v>
      </c>
      <c r="AG2610" t="s">
        <v>549</v>
      </c>
      <c r="AH2610">
        <v>100</v>
      </c>
    </row>
    <row r="2611" spans="1:34" hidden="1" x14ac:dyDescent="0.25">
      <c r="A2611" t="str">
        <f t="shared" si="120"/>
        <v>21 11 1 11 1 1 2 0 211010300103 0 218769</v>
      </c>
      <c r="B2611" t="str">
        <f t="shared" si="121"/>
        <v>21 11 1 11 1 1 2 0 211010300103 0 218579</v>
      </c>
      <c r="C2611" t="str">
        <f t="shared" si="122"/>
        <v>21 11 1 11 1 1 2 0 211010300103 0</v>
      </c>
      <c r="D2611">
        <v>21</v>
      </c>
      <c r="E2611">
        <v>11</v>
      </c>
      <c r="F2611">
        <v>1</v>
      </c>
      <c r="G2611">
        <v>11</v>
      </c>
      <c r="H2611">
        <v>1</v>
      </c>
      <c r="I2611">
        <v>1</v>
      </c>
      <c r="J2611">
        <v>2</v>
      </c>
      <c r="K2611">
        <v>0</v>
      </c>
      <c r="L2611" t="s">
        <v>732</v>
      </c>
      <c r="M2611" t="s">
        <v>147</v>
      </c>
      <c r="N2611" s="13">
        <v>22993742</v>
      </c>
      <c r="O2611">
        <v>218769</v>
      </c>
      <c r="P2611">
        <v>2024</v>
      </c>
      <c r="Q2611">
        <v>890801053</v>
      </c>
      <c r="R2611" t="s">
        <v>784</v>
      </c>
      <c r="S2611" s="13">
        <v>8136121846</v>
      </c>
      <c r="T2611">
        <v>0</v>
      </c>
      <c r="U2611" t="s">
        <v>3472</v>
      </c>
      <c r="V2611" t="s">
        <v>2345</v>
      </c>
      <c r="W2611">
        <v>5001</v>
      </c>
      <c r="X2611">
        <v>0</v>
      </c>
      <c r="Y2611">
        <v>218579</v>
      </c>
      <c r="Z2611">
        <v>20241205</v>
      </c>
      <c r="AA2611">
        <v>2024121010</v>
      </c>
      <c r="AB2611">
        <v>0</v>
      </c>
      <c r="AC2611" t="s">
        <v>2281</v>
      </c>
      <c r="AD2611" t="s">
        <v>2281</v>
      </c>
      <c r="AE2611">
        <v>11101</v>
      </c>
      <c r="AF2611" t="s">
        <v>2281</v>
      </c>
      <c r="AG2611" t="s">
        <v>549</v>
      </c>
      <c r="AH2611">
        <v>100</v>
      </c>
    </row>
    <row r="2612" spans="1:34" hidden="1" x14ac:dyDescent="0.25">
      <c r="A2612" t="str">
        <f t="shared" si="120"/>
        <v>21 11 1 11 1 1 3 0 211010100102 0 218769</v>
      </c>
      <c r="B2612" t="str">
        <f t="shared" si="121"/>
        <v>21 11 1 11 1 1 3 0 211010100102 0 218579</v>
      </c>
      <c r="C2612" t="str">
        <f t="shared" si="122"/>
        <v>21 11 1 11 1 1 3 0 211010100102 0</v>
      </c>
      <c r="D2612">
        <v>21</v>
      </c>
      <c r="E2612">
        <v>11</v>
      </c>
      <c r="F2612">
        <v>1</v>
      </c>
      <c r="G2612">
        <v>11</v>
      </c>
      <c r="H2612">
        <v>1</v>
      </c>
      <c r="I2612">
        <v>1</v>
      </c>
      <c r="J2612">
        <v>3</v>
      </c>
      <c r="K2612">
        <v>0</v>
      </c>
      <c r="L2612" t="s">
        <v>733</v>
      </c>
      <c r="M2612" t="s">
        <v>147</v>
      </c>
      <c r="N2612" s="13">
        <v>86691516</v>
      </c>
      <c r="O2612">
        <v>218769</v>
      </c>
      <c r="P2612">
        <v>2024</v>
      </c>
      <c r="Q2612">
        <v>890801053</v>
      </c>
      <c r="R2612" t="s">
        <v>784</v>
      </c>
      <c r="S2612" s="13">
        <v>8136121846</v>
      </c>
      <c r="T2612">
        <v>0</v>
      </c>
      <c r="U2612" t="s">
        <v>3472</v>
      </c>
      <c r="V2612" t="s">
        <v>2345</v>
      </c>
      <c r="W2612">
        <v>5001</v>
      </c>
      <c r="X2612">
        <v>0</v>
      </c>
      <c r="Y2612">
        <v>218579</v>
      </c>
      <c r="Z2612">
        <v>20241205</v>
      </c>
      <c r="AA2612">
        <v>2024121010</v>
      </c>
      <c r="AB2612">
        <v>0</v>
      </c>
      <c r="AC2612" t="s">
        <v>2281</v>
      </c>
      <c r="AD2612" t="s">
        <v>2281</v>
      </c>
      <c r="AE2612">
        <v>11101</v>
      </c>
      <c r="AF2612" t="s">
        <v>2281</v>
      </c>
      <c r="AG2612" t="s">
        <v>549</v>
      </c>
      <c r="AH2612">
        <v>100</v>
      </c>
    </row>
    <row r="2613" spans="1:34" hidden="1" x14ac:dyDescent="0.25">
      <c r="A2613" t="str">
        <f t="shared" si="120"/>
        <v>21 11 1 11 1 1 4 0 21101010010801 0 218769</v>
      </c>
      <c r="B2613" t="str">
        <f t="shared" si="121"/>
        <v>21 11 1 11 1 1 4 0 21101010010801 0 218579</v>
      </c>
      <c r="C2613" t="str">
        <f t="shared" si="122"/>
        <v>21 11 1 11 1 1 4 0 21101010010801 0</v>
      </c>
      <c r="D2613">
        <v>21</v>
      </c>
      <c r="E2613">
        <v>11</v>
      </c>
      <c r="F2613">
        <v>1</v>
      </c>
      <c r="G2613">
        <v>11</v>
      </c>
      <c r="H2613">
        <v>1</v>
      </c>
      <c r="I2613">
        <v>1</v>
      </c>
      <c r="J2613">
        <v>4</v>
      </c>
      <c r="K2613">
        <v>0</v>
      </c>
      <c r="L2613" t="s">
        <v>734</v>
      </c>
      <c r="M2613" t="s">
        <v>147</v>
      </c>
      <c r="N2613" s="13">
        <v>3319648493</v>
      </c>
      <c r="O2613">
        <v>218769</v>
      </c>
      <c r="P2613">
        <v>2024</v>
      </c>
      <c r="Q2613">
        <v>890801053</v>
      </c>
      <c r="R2613" t="s">
        <v>784</v>
      </c>
      <c r="S2613" s="13">
        <v>8136121846</v>
      </c>
      <c r="T2613">
        <v>0</v>
      </c>
      <c r="U2613" t="s">
        <v>3472</v>
      </c>
      <c r="V2613" t="s">
        <v>2345</v>
      </c>
      <c r="W2613">
        <v>5001</v>
      </c>
      <c r="X2613">
        <v>0</v>
      </c>
      <c r="Y2613">
        <v>218579</v>
      </c>
      <c r="Z2613">
        <v>20241205</v>
      </c>
      <c r="AA2613">
        <v>2024121010</v>
      </c>
      <c r="AB2613">
        <v>0</v>
      </c>
      <c r="AC2613" t="s">
        <v>2281</v>
      </c>
      <c r="AD2613" t="s">
        <v>2281</v>
      </c>
      <c r="AE2613">
        <v>11101</v>
      </c>
      <c r="AF2613" t="s">
        <v>2281</v>
      </c>
      <c r="AG2613" t="s">
        <v>549</v>
      </c>
      <c r="AH2613">
        <v>100</v>
      </c>
    </row>
    <row r="2614" spans="1:34" hidden="1" x14ac:dyDescent="0.25">
      <c r="A2614" t="str">
        <f t="shared" si="120"/>
        <v>21 11 1 11 1 1 5 0 211010100106 0 218769</v>
      </c>
      <c r="B2614" t="str">
        <f t="shared" si="121"/>
        <v>21 11 1 11 1 1 5 0 211010100106 0 218579</v>
      </c>
      <c r="C2614" t="str">
        <f t="shared" si="122"/>
        <v>21 11 1 11 1 1 5 0 211010100106 0</v>
      </c>
      <c r="D2614">
        <v>21</v>
      </c>
      <c r="E2614">
        <v>11</v>
      </c>
      <c r="F2614">
        <v>1</v>
      </c>
      <c r="G2614">
        <v>11</v>
      </c>
      <c r="H2614">
        <v>1</v>
      </c>
      <c r="I2614">
        <v>1</v>
      </c>
      <c r="J2614">
        <v>5</v>
      </c>
      <c r="K2614">
        <v>0</v>
      </c>
      <c r="L2614" t="s">
        <v>735</v>
      </c>
      <c r="M2614" t="s">
        <v>147</v>
      </c>
      <c r="N2614" s="13">
        <v>2889841653</v>
      </c>
      <c r="O2614">
        <v>218769</v>
      </c>
      <c r="P2614">
        <v>2024</v>
      </c>
      <c r="Q2614">
        <v>890801053</v>
      </c>
      <c r="R2614" t="s">
        <v>784</v>
      </c>
      <c r="S2614" s="13">
        <v>8136121846</v>
      </c>
      <c r="T2614">
        <v>0</v>
      </c>
      <c r="U2614" t="s">
        <v>3472</v>
      </c>
      <c r="V2614" t="s">
        <v>2345</v>
      </c>
      <c r="W2614">
        <v>5001</v>
      </c>
      <c r="X2614">
        <v>0</v>
      </c>
      <c r="Y2614">
        <v>218579</v>
      </c>
      <c r="Z2614">
        <v>20241205</v>
      </c>
      <c r="AA2614">
        <v>2024121010</v>
      </c>
      <c r="AB2614">
        <v>0</v>
      </c>
      <c r="AC2614" t="s">
        <v>2281</v>
      </c>
      <c r="AD2614" t="s">
        <v>2281</v>
      </c>
      <c r="AE2614">
        <v>11101</v>
      </c>
      <c r="AF2614" t="s">
        <v>2281</v>
      </c>
      <c r="AG2614" t="s">
        <v>549</v>
      </c>
      <c r="AH2614">
        <v>100</v>
      </c>
    </row>
    <row r="2615" spans="1:34" hidden="1" x14ac:dyDescent="0.25">
      <c r="A2615" t="str">
        <f t="shared" si="120"/>
        <v>21 11 1 11 1 1 6 0 21101010021201 0 218769</v>
      </c>
      <c r="B2615" t="str">
        <f t="shared" si="121"/>
        <v>21 11 1 11 1 1 6 0 21101010021201 0 218579</v>
      </c>
      <c r="C2615" t="str">
        <f t="shared" si="122"/>
        <v>21 11 1 11 1 1 6 0 21101010021201 0</v>
      </c>
      <c r="D2615">
        <v>21</v>
      </c>
      <c r="E2615">
        <v>11</v>
      </c>
      <c r="F2615">
        <v>1</v>
      </c>
      <c r="G2615">
        <v>11</v>
      </c>
      <c r="H2615">
        <v>1</v>
      </c>
      <c r="I2615">
        <v>1</v>
      </c>
      <c r="J2615">
        <v>6</v>
      </c>
      <c r="K2615">
        <v>0</v>
      </c>
      <c r="L2615" t="s">
        <v>736</v>
      </c>
      <c r="M2615" t="s">
        <v>147</v>
      </c>
      <c r="N2615" s="13">
        <v>223500</v>
      </c>
      <c r="O2615">
        <v>218769</v>
      </c>
      <c r="P2615">
        <v>2024</v>
      </c>
      <c r="Q2615">
        <v>890801053</v>
      </c>
      <c r="R2615" t="s">
        <v>784</v>
      </c>
      <c r="S2615" s="13">
        <v>8136121846</v>
      </c>
      <c r="T2615">
        <v>0</v>
      </c>
      <c r="U2615" t="s">
        <v>3472</v>
      </c>
      <c r="V2615" t="s">
        <v>2345</v>
      </c>
      <c r="W2615">
        <v>5001</v>
      </c>
      <c r="X2615">
        <v>0</v>
      </c>
      <c r="Y2615">
        <v>218579</v>
      </c>
      <c r="Z2615">
        <v>20241205</v>
      </c>
      <c r="AA2615">
        <v>2024121010</v>
      </c>
      <c r="AB2615">
        <v>0</v>
      </c>
      <c r="AC2615" t="s">
        <v>2281</v>
      </c>
      <c r="AD2615" t="s">
        <v>2281</v>
      </c>
      <c r="AE2615">
        <v>11101</v>
      </c>
      <c r="AF2615" t="s">
        <v>2281</v>
      </c>
      <c r="AG2615" t="s">
        <v>549</v>
      </c>
      <c r="AH2615">
        <v>100</v>
      </c>
    </row>
    <row r="2616" spans="1:34" hidden="1" x14ac:dyDescent="0.25">
      <c r="A2616" t="str">
        <f t="shared" si="120"/>
        <v>21 11 1 11 1 1 7 0 21101010010802 0 218769</v>
      </c>
      <c r="B2616" t="str">
        <f t="shared" si="121"/>
        <v>21 11 1 11 1 1 7 0 21101010010802 0 218579</v>
      </c>
      <c r="C2616" t="str">
        <f t="shared" si="122"/>
        <v>21 11 1 11 1 1 7 0 21101010010802 0</v>
      </c>
      <c r="D2616">
        <v>21</v>
      </c>
      <c r="E2616">
        <v>11</v>
      </c>
      <c r="F2616">
        <v>1</v>
      </c>
      <c r="G2616">
        <v>11</v>
      </c>
      <c r="H2616">
        <v>1</v>
      </c>
      <c r="I2616">
        <v>1</v>
      </c>
      <c r="J2616">
        <v>7</v>
      </c>
      <c r="K2616">
        <v>0</v>
      </c>
      <c r="L2616" t="s">
        <v>737</v>
      </c>
      <c r="M2616" t="s">
        <v>147</v>
      </c>
      <c r="N2616" s="13">
        <v>252931241</v>
      </c>
      <c r="O2616">
        <v>218769</v>
      </c>
      <c r="P2616">
        <v>2024</v>
      </c>
      <c r="Q2616">
        <v>890801053</v>
      </c>
      <c r="R2616" t="s">
        <v>784</v>
      </c>
      <c r="S2616" s="13">
        <v>8136121846</v>
      </c>
      <c r="T2616">
        <v>0</v>
      </c>
      <c r="U2616" t="s">
        <v>3472</v>
      </c>
      <c r="V2616" t="s">
        <v>2345</v>
      </c>
      <c r="W2616">
        <v>5001</v>
      </c>
      <c r="X2616">
        <v>0</v>
      </c>
      <c r="Y2616">
        <v>218579</v>
      </c>
      <c r="Z2616">
        <v>20241205</v>
      </c>
      <c r="AA2616">
        <v>2024121010</v>
      </c>
      <c r="AB2616">
        <v>0</v>
      </c>
      <c r="AC2616" t="s">
        <v>2281</v>
      </c>
      <c r="AD2616" t="s">
        <v>2281</v>
      </c>
      <c r="AE2616">
        <v>11101</v>
      </c>
      <c r="AF2616" t="s">
        <v>2281</v>
      </c>
      <c r="AG2616" t="s">
        <v>549</v>
      </c>
      <c r="AH2616">
        <v>100</v>
      </c>
    </row>
    <row r="2617" spans="1:34" hidden="1" x14ac:dyDescent="0.25">
      <c r="A2617" t="str">
        <f t="shared" si="120"/>
        <v>21 11 1 11 1 1 8 0 2110103003 0 218769</v>
      </c>
      <c r="B2617" t="str">
        <f t="shared" si="121"/>
        <v>21 11 1 11 1 1 8 0 2110103003 0 218579</v>
      </c>
      <c r="C2617" t="str">
        <f t="shared" si="122"/>
        <v>21 11 1 11 1 1 8 0 2110103003 0</v>
      </c>
      <c r="D2617">
        <v>21</v>
      </c>
      <c r="E2617">
        <v>11</v>
      </c>
      <c r="F2617">
        <v>1</v>
      </c>
      <c r="G2617">
        <v>11</v>
      </c>
      <c r="H2617">
        <v>1</v>
      </c>
      <c r="I2617">
        <v>1</v>
      </c>
      <c r="J2617">
        <v>8</v>
      </c>
      <c r="K2617">
        <v>0</v>
      </c>
      <c r="L2617" t="s">
        <v>738</v>
      </c>
      <c r="M2617" t="s">
        <v>147</v>
      </c>
      <c r="N2617" s="13">
        <v>26928823</v>
      </c>
      <c r="O2617">
        <v>218769</v>
      </c>
      <c r="P2617">
        <v>2024</v>
      </c>
      <c r="Q2617">
        <v>890801053</v>
      </c>
      <c r="R2617" t="s">
        <v>784</v>
      </c>
      <c r="S2617" s="13">
        <v>8136121846</v>
      </c>
      <c r="T2617">
        <v>0</v>
      </c>
      <c r="U2617" t="s">
        <v>3472</v>
      </c>
      <c r="V2617" t="s">
        <v>2345</v>
      </c>
      <c r="W2617">
        <v>5001</v>
      </c>
      <c r="X2617">
        <v>0</v>
      </c>
      <c r="Y2617">
        <v>218579</v>
      </c>
      <c r="Z2617">
        <v>20241205</v>
      </c>
      <c r="AA2617">
        <v>2024121010</v>
      </c>
      <c r="AB2617">
        <v>0</v>
      </c>
      <c r="AC2617" t="s">
        <v>2281</v>
      </c>
      <c r="AD2617" t="s">
        <v>2281</v>
      </c>
      <c r="AE2617">
        <v>11101</v>
      </c>
      <c r="AF2617" t="s">
        <v>2281</v>
      </c>
      <c r="AG2617" t="s">
        <v>549</v>
      </c>
      <c r="AH2617">
        <v>100</v>
      </c>
    </row>
    <row r="2618" spans="1:34" hidden="1" x14ac:dyDescent="0.25">
      <c r="A2618" t="str">
        <f t="shared" si="120"/>
        <v>21 11 1 11 1 1 9 0 211010100105 0 218769</v>
      </c>
      <c r="B2618" t="str">
        <f t="shared" si="121"/>
        <v>21 11 1 11 1 1 9 0 211010100105 0 218579</v>
      </c>
      <c r="C2618" t="str">
        <f t="shared" si="122"/>
        <v>21 11 1 11 1 1 9 0 211010100105 0</v>
      </c>
      <c r="D2618">
        <v>21</v>
      </c>
      <c r="E2618">
        <v>11</v>
      </c>
      <c r="F2618">
        <v>1</v>
      </c>
      <c r="G2618">
        <v>11</v>
      </c>
      <c r="H2618">
        <v>1</v>
      </c>
      <c r="I2618">
        <v>1</v>
      </c>
      <c r="J2618">
        <v>9</v>
      </c>
      <c r="K2618">
        <v>0</v>
      </c>
      <c r="L2618" t="s">
        <v>739</v>
      </c>
      <c r="M2618" t="s">
        <v>147</v>
      </c>
      <c r="N2618" s="13">
        <v>19056600</v>
      </c>
      <c r="O2618">
        <v>218769</v>
      </c>
      <c r="P2618">
        <v>2024</v>
      </c>
      <c r="Q2618">
        <v>890801053</v>
      </c>
      <c r="R2618" t="s">
        <v>784</v>
      </c>
      <c r="S2618" s="13">
        <v>8136121846</v>
      </c>
      <c r="T2618">
        <v>0</v>
      </c>
      <c r="U2618" t="s">
        <v>3472</v>
      </c>
      <c r="V2618" t="s">
        <v>2345</v>
      </c>
      <c r="W2618">
        <v>5001</v>
      </c>
      <c r="X2618">
        <v>0</v>
      </c>
      <c r="Y2618">
        <v>218579</v>
      </c>
      <c r="Z2618">
        <v>20241205</v>
      </c>
      <c r="AA2618">
        <v>2024121010</v>
      </c>
      <c r="AB2618">
        <v>0</v>
      </c>
      <c r="AC2618" t="s">
        <v>2281</v>
      </c>
      <c r="AD2618" t="s">
        <v>2281</v>
      </c>
      <c r="AE2618">
        <v>11101</v>
      </c>
      <c r="AF2618" t="s">
        <v>2281</v>
      </c>
      <c r="AG2618" t="s">
        <v>549</v>
      </c>
      <c r="AH2618">
        <v>100</v>
      </c>
    </row>
    <row r="2619" spans="1:34" hidden="1" x14ac:dyDescent="0.25">
      <c r="A2619" t="str">
        <f t="shared" si="120"/>
        <v>21 11 1 11 1 1 10 0 211010300102 0 218769</v>
      </c>
      <c r="B2619" t="str">
        <f t="shared" si="121"/>
        <v>21 11 1 11 1 1 10 0 211010300102 0 218579</v>
      </c>
      <c r="C2619" t="str">
        <f t="shared" si="122"/>
        <v>21 11 1 11 1 1 10 0 211010300102 0</v>
      </c>
      <c r="D2619">
        <v>21</v>
      </c>
      <c r="E2619">
        <v>11</v>
      </c>
      <c r="F2619">
        <v>1</v>
      </c>
      <c r="G2619">
        <v>11</v>
      </c>
      <c r="H2619">
        <v>1</v>
      </c>
      <c r="I2619">
        <v>1</v>
      </c>
      <c r="J2619">
        <v>10</v>
      </c>
      <c r="K2619">
        <v>0</v>
      </c>
      <c r="L2619" t="s">
        <v>740</v>
      </c>
      <c r="M2619" t="s">
        <v>147</v>
      </c>
      <c r="N2619" s="13">
        <v>3424193</v>
      </c>
      <c r="O2619">
        <v>218769</v>
      </c>
      <c r="P2619">
        <v>2024</v>
      </c>
      <c r="Q2619">
        <v>890801053</v>
      </c>
      <c r="R2619" t="s">
        <v>784</v>
      </c>
      <c r="S2619" s="13">
        <v>8136121846</v>
      </c>
      <c r="T2619">
        <v>0</v>
      </c>
      <c r="U2619" t="s">
        <v>3472</v>
      </c>
      <c r="V2619" t="s">
        <v>2345</v>
      </c>
      <c r="W2619">
        <v>5001</v>
      </c>
      <c r="X2619">
        <v>0</v>
      </c>
      <c r="Y2619">
        <v>218579</v>
      </c>
      <c r="Z2619">
        <v>20241205</v>
      </c>
      <c r="AA2619">
        <v>2024121010</v>
      </c>
      <c r="AB2619">
        <v>0</v>
      </c>
      <c r="AC2619" t="s">
        <v>2281</v>
      </c>
      <c r="AD2619" t="s">
        <v>2281</v>
      </c>
      <c r="AE2619">
        <v>11101</v>
      </c>
      <c r="AF2619" t="s">
        <v>2281</v>
      </c>
      <c r="AG2619" t="s">
        <v>549</v>
      </c>
      <c r="AH2619">
        <v>100</v>
      </c>
    </row>
    <row r="2620" spans="1:34" hidden="1" x14ac:dyDescent="0.25">
      <c r="A2620" t="str">
        <f t="shared" si="120"/>
        <v>21 11 1 11 1 1 11 0 2110103004 0 218769</v>
      </c>
      <c r="B2620" t="str">
        <f t="shared" si="121"/>
        <v>21 11 1 11 1 1 11 0 2110103004 0 218579</v>
      </c>
      <c r="C2620" t="str">
        <f t="shared" si="122"/>
        <v>21 11 1 11 1 1 11 0 2110103004 0</v>
      </c>
      <c r="D2620">
        <v>21</v>
      </c>
      <c r="E2620">
        <v>11</v>
      </c>
      <c r="F2620">
        <v>1</v>
      </c>
      <c r="G2620">
        <v>11</v>
      </c>
      <c r="H2620">
        <v>1</v>
      </c>
      <c r="I2620">
        <v>1</v>
      </c>
      <c r="J2620">
        <v>11</v>
      </c>
      <c r="K2620">
        <v>0</v>
      </c>
      <c r="L2620" t="s">
        <v>741</v>
      </c>
      <c r="M2620" t="s">
        <v>147</v>
      </c>
      <c r="N2620" s="13">
        <v>10098309</v>
      </c>
      <c r="O2620">
        <v>218769</v>
      </c>
      <c r="P2620">
        <v>2024</v>
      </c>
      <c r="Q2620">
        <v>890801053</v>
      </c>
      <c r="R2620" t="s">
        <v>784</v>
      </c>
      <c r="S2620" s="13">
        <v>8136121846</v>
      </c>
      <c r="T2620">
        <v>0</v>
      </c>
      <c r="U2620" t="s">
        <v>3472</v>
      </c>
      <c r="V2620" t="s">
        <v>2345</v>
      </c>
      <c r="W2620">
        <v>5001</v>
      </c>
      <c r="X2620">
        <v>0</v>
      </c>
      <c r="Y2620">
        <v>218579</v>
      </c>
      <c r="Z2620">
        <v>20241205</v>
      </c>
      <c r="AA2620">
        <v>2024121010</v>
      </c>
      <c r="AB2620">
        <v>0</v>
      </c>
      <c r="AC2620" t="s">
        <v>2281</v>
      </c>
      <c r="AD2620" t="s">
        <v>2281</v>
      </c>
      <c r="AE2620">
        <v>11101</v>
      </c>
      <c r="AF2620" t="s">
        <v>2281</v>
      </c>
      <c r="AG2620" t="s">
        <v>549</v>
      </c>
      <c r="AH2620">
        <v>100</v>
      </c>
    </row>
    <row r="2621" spans="1:34" hidden="1" x14ac:dyDescent="0.25">
      <c r="A2621" t="str">
        <f t="shared" si="120"/>
        <v>21 11 1 11 1 1 12 0 211010100107 0 218769</v>
      </c>
      <c r="B2621" t="str">
        <f t="shared" si="121"/>
        <v>21 11 1 11 1 1 12 0 211010100107 0 218579</v>
      </c>
      <c r="C2621" t="str">
        <f t="shared" si="122"/>
        <v>21 11 1 11 1 1 12 0 211010100107 0</v>
      </c>
      <c r="D2621">
        <v>21</v>
      </c>
      <c r="E2621">
        <v>11</v>
      </c>
      <c r="F2621">
        <v>1</v>
      </c>
      <c r="G2621">
        <v>11</v>
      </c>
      <c r="H2621">
        <v>1</v>
      </c>
      <c r="I2621">
        <v>1</v>
      </c>
      <c r="J2621">
        <v>12</v>
      </c>
      <c r="K2621">
        <v>0</v>
      </c>
      <c r="L2621" t="s">
        <v>742</v>
      </c>
      <c r="M2621" t="s">
        <v>147</v>
      </c>
      <c r="N2621" s="13">
        <v>17849117</v>
      </c>
      <c r="O2621">
        <v>218769</v>
      </c>
      <c r="P2621">
        <v>2024</v>
      </c>
      <c r="Q2621">
        <v>890801053</v>
      </c>
      <c r="R2621" t="s">
        <v>784</v>
      </c>
      <c r="S2621" s="13">
        <v>8136121846</v>
      </c>
      <c r="T2621">
        <v>0</v>
      </c>
      <c r="U2621" t="s">
        <v>3472</v>
      </c>
      <c r="V2621" t="s">
        <v>2345</v>
      </c>
      <c r="W2621">
        <v>5001</v>
      </c>
      <c r="X2621">
        <v>0</v>
      </c>
      <c r="Y2621">
        <v>218579</v>
      </c>
      <c r="Z2621">
        <v>20241205</v>
      </c>
      <c r="AA2621">
        <v>2024121010</v>
      </c>
      <c r="AB2621">
        <v>0</v>
      </c>
      <c r="AC2621" t="s">
        <v>2281</v>
      </c>
      <c r="AD2621" t="s">
        <v>2281</v>
      </c>
      <c r="AE2621">
        <v>11101</v>
      </c>
      <c r="AF2621" t="s">
        <v>2281</v>
      </c>
      <c r="AG2621" t="s">
        <v>549</v>
      </c>
      <c r="AH2621">
        <v>100</v>
      </c>
    </row>
    <row r="2622" spans="1:34" hidden="1" x14ac:dyDescent="0.25">
      <c r="A2622" t="str">
        <f t="shared" si="120"/>
        <v>21 11 1 11 1 1 15 0 211010100104 0 218769</v>
      </c>
      <c r="B2622" t="str">
        <f t="shared" si="121"/>
        <v>21 11 1 11 1 1 15 0 211010100104 0 218579</v>
      </c>
      <c r="C2622" t="str">
        <f t="shared" si="122"/>
        <v>21 11 1 11 1 1 15 0 211010100104 0</v>
      </c>
      <c r="D2622">
        <v>21</v>
      </c>
      <c r="E2622">
        <v>11</v>
      </c>
      <c r="F2622">
        <v>1</v>
      </c>
      <c r="G2622">
        <v>11</v>
      </c>
      <c r="H2622">
        <v>1</v>
      </c>
      <c r="I2622">
        <v>1</v>
      </c>
      <c r="J2622">
        <v>15</v>
      </c>
      <c r="K2622">
        <v>0</v>
      </c>
      <c r="L2622" t="s">
        <v>744</v>
      </c>
      <c r="M2622" t="s">
        <v>147</v>
      </c>
      <c r="N2622" s="13">
        <v>10876124</v>
      </c>
      <c r="O2622">
        <v>218769</v>
      </c>
      <c r="P2622">
        <v>2024</v>
      </c>
      <c r="Q2622">
        <v>890801053</v>
      </c>
      <c r="R2622" t="s">
        <v>784</v>
      </c>
      <c r="S2622" s="13">
        <v>8136121846</v>
      </c>
      <c r="T2622">
        <v>0</v>
      </c>
      <c r="U2622" t="s">
        <v>3472</v>
      </c>
      <c r="V2622" t="s">
        <v>2345</v>
      </c>
      <c r="W2622">
        <v>5001</v>
      </c>
      <c r="X2622">
        <v>0</v>
      </c>
      <c r="Y2622">
        <v>218579</v>
      </c>
      <c r="Z2622">
        <v>20241205</v>
      </c>
      <c r="AA2622">
        <v>2024121010</v>
      </c>
      <c r="AB2622">
        <v>0</v>
      </c>
      <c r="AC2622" t="s">
        <v>2281</v>
      </c>
      <c r="AD2622" t="s">
        <v>2281</v>
      </c>
      <c r="AE2622">
        <v>11101</v>
      </c>
      <c r="AF2622" t="s">
        <v>2281</v>
      </c>
      <c r="AG2622" t="s">
        <v>549</v>
      </c>
      <c r="AH2622">
        <v>100</v>
      </c>
    </row>
    <row r="2623" spans="1:34" hidden="1" x14ac:dyDescent="0.25">
      <c r="A2623" t="str">
        <f t="shared" si="120"/>
        <v>21 11 1 11 1 3 11 0 2110102003 0 218769</v>
      </c>
      <c r="B2623" t="str">
        <f t="shared" si="121"/>
        <v>21 11 1 11 1 3 11 0 2110102003 0 218579</v>
      </c>
      <c r="C2623" t="str">
        <f t="shared" si="122"/>
        <v>21 11 1 11 1 3 11 0 2110102003 0</v>
      </c>
      <c r="D2623">
        <v>21</v>
      </c>
      <c r="E2623">
        <v>11</v>
      </c>
      <c r="F2623">
        <v>1</v>
      </c>
      <c r="G2623">
        <v>11</v>
      </c>
      <c r="H2623">
        <v>1</v>
      </c>
      <c r="I2623">
        <v>3</v>
      </c>
      <c r="J2623">
        <v>11</v>
      </c>
      <c r="K2623">
        <v>0</v>
      </c>
      <c r="L2623" t="s">
        <v>753</v>
      </c>
      <c r="M2623" t="s">
        <v>147</v>
      </c>
      <c r="N2623" s="13">
        <v>8362055</v>
      </c>
      <c r="O2623">
        <v>218769</v>
      </c>
      <c r="P2623">
        <v>2024</v>
      </c>
      <c r="Q2623">
        <v>890801053</v>
      </c>
      <c r="R2623" t="s">
        <v>784</v>
      </c>
      <c r="S2623" s="13">
        <v>8136121846</v>
      </c>
      <c r="T2623">
        <v>0</v>
      </c>
      <c r="U2623" t="s">
        <v>3472</v>
      </c>
      <c r="V2623" t="s">
        <v>2345</v>
      </c>
      <c r="W2623">
        <v>5001</v>
      </c>
      <c r="X2623">
        <v>0</v>
      </c>
      <c r="Y2623">
        <v>218579</v>
      </c>
      <c r="Z2623">
        <v>20241205</v>
      </c>
      <c r="AA2623">
        <v>2024121010</v>
      </c>
      <c r="AB2623">
        <v>0</v>
      </c>
      <c r="AC2623" t="s">
        <v>2281</v>
      </c>
      <c r="AD2623" t="s">
        <v>2281</v>
      </c>
      <c r="AE2623">
        <v>11101</v>
      </c>
      <c r="AF2623" t="s">
        <v>2281</v>
      </c>
      <c r="AG2623" t="s">
        <v>549</v>
      </c>
      <c r="AH2623">
        <v>100</v>
      </c>
    </row>
    <row r="2624" spans="1:34" hidden="1" x14ac:dyDescent="0.25">
      <c r="A2624" t="str">
        <f t="shared" si="120"/>
        <v>21 11 1 11 1 2 1 1 211020100101 0 218770</v>
      </c>
      <c r="B2624" t="str">
        <f t="shared" si="121"/>
        <v>21 11 1 11 1 2 1 1 211020100101 0 218454</v>
      </c>
      <c r="C2624" t="str">
        <f t="shared" si="122"/>
        <v>21 11 1 11 1 2 1 1 211020100101 0</v>
      </c>
      <c r="D2624">
        <v>21</v>
      </c>
      <c r="E2624">
        <v>11</v>
      </c>
      <c r="F2624">
        <v>1</v>
      </c>
      <c r="G2624">
        <v>11</v>
      </c>
      <c r="H2624">
        <v>1</v>
      </c>
      <c r="I2624">
        <v>2</v>
      </c>
      <c r="J2624">
        <v>1</v>
      </c>
      <c r="K2624">
        <v>1</v>
      </c>
      <c r="L2624" t="s">
        <v>728</v>
      </c>
      <c r="M2624" t="s">
        <v>147</v>
      </c>
      <c r="N2624" s="13">
        <v>3000000</v>
      </c>
      <c r="O2624">
        <v>218770</v>
      </c>
      <c r="P2624">
        <v>2024</v>
      </c>
      <c r="Q2624">
        <v>80538377</v>
      </c>
      <c r="R2624" t="s">
        <v>1157</v>
      </c>
      <c r="S2624" s="13">
        <v>3000000</v>
      </c>
      <c r="T2624">
        <v>0</v>
      </c>
      <c r="U2624" t="s">
        <v>3424</v>
      </c>
      <c r="V2624" t="s">
        <v>2291</v>
      </c>
      <c r="W2624">
        <v>5004</v>
      </c>
      <c r="X2624">
        <v>0</v>
      </c>
      <c r="Y2624">
        <v>218454</v>
      </c>
      <c r="Z2624">
        <v>20241205</v>
      </c>
      <c r="AA2624">
        <v>2409231084</v>
      </c>
      <c r="AB2624">
        <v>2</v>
      </c>
      <c r="AC2624" t="s">
        <v>2281</v>
      </c>
      <c r="AD2624" t="s">
        <v>2281</v>
      </c>
      <c r="AE2624">
        <v>11101</v>
      </c>
      <c r="AF2624" t="s">
        <v>2281</v>
      </c>
      <c r="AG2624" t="s">
        <v>549</v>
      </c>
      <c r="AH2624">
        <v>260</v>
      </c>
    </row>
    <row r="2625" spans="1:34" hidden="1" x14ac:dyDescent="0.25">
      <c r="A2625" t="str">
        <f t="shared" si="120"/>
        <v>21 1 3 11 4 204 3 40 0 4599007 218771</v>
      </c>
      <c r="B2625" t="str">
        <f t="shared" si="121"/>
        <v>21 1 3 11 4 204 3 40 0 4599007 218524</v>
      </c>
      <c r="C2625" t="str">
        <f t="shared" si="122"/>
        <v>21 1 3 11 4 204 3 40 0 4599007</v>
      </c>
      <c r="D2625">
        <v>21</v>
      </c>
      <c r="E2625">
        <v>1</v>
      </c>
      <c r="F2625">
        <v>3</v>
      </c>
      <c r="G2625">
        <v>11</v>
      </c>
      <c r="H2625">
        <v>4</v>
      </c>
      <c r="I2625">
        <v>204</v>
      </c>
      <c r="J2625">
        <v>3</v>
      </c>
      <c r="K2625">
        <v>40</v>
      </c>
      <c r="L2625" t="s">
        <v>147</v>
      </c>
      <c r="M2625" t="s">
        <v>150</v>
      </c>
      <c r="N2625" s="13">
        <v>12500000</v>
      </c>
      <c r="O2625">
        <v>218771</v>
      </c>
      <c r="P2625">
        <v>2024</v>
      </c>
      <c r="Q2625">
        <v>10273188</v>
      </c>
      <c r="R2625" t="s">
        <v>1097</v>
      </c>
      <c r="S2625" s="13">
        <v>12500000</v>
      </c>
      <c r="T2625">
        <v>367647</v>
      </c>
      <c r="U2625" t="s">
        <v>3473</v>
      </c>
      <c r="V2625" t="s">
        <v>3474</v>
      </c>
      <c r="W2625">
        <v>5004</v>
      </c>
      <c r="X2625">
        <v>2305</v>
      </c>
      <c r="Y2625">
        <v>218524</v>
      </c>
      <c r="Z2625">
        <v>20241205</v>
      </c>
      <c r="AA2625">
        <v>2410311194</v>
      </c>
      <c r="AB2625">
        <v>1</v>
      </c>
      <c r="AC2625" t="s">
        <v>2281</v>
      </c>
      <c r="AD2625" t="s">
        <v>2281</v>
      </c>
      <c r="AE2625">
        <v>11101</v>
      </c>
      <c r="AF2625" t="s">
        <v>2281</v>
      </c>
      <c r="AG2625" t="s">
        <v>549</v>
      </c>
      <c r="AH2625">
        <v>260</v>
      </c>
    </row>
    <row r="2626" spans="1:34" hidden="1" x14ac:dyDescent="0.25">
      <c r="A2626" t="str">
        <f t="shared" ref="A2626:A2689" si="123">+CONCATENATE(,D2626," ",E2626," ",F2626," ",G2626," ",H2626," ",I2626," ",J2626," ",K2626," ",L2626," ",M2626," ",O2626)</f>
        <v>21 11 1 11 2 1 17 0 2120202008 0 218772</v>
      </c>
      <c r="B2626" t="str">
        <f t="shared" ref="B2626:B2689" si="124">+CONCATENATE(,D2626," ",E2626," ",F2626," ",G2626," ",H2626," ",I2626," ",J2626," ",K2626," ",L2626," ",M2626," ",Y2626)</f>
        <v>21 11 1 11 2 1 17 0 2120202008 0 218131</v>
      </c>
      <c r="C2626" t="str">
        <f t="shared" ref="C2626:C2689" si="125">+CONCATENATE(,D2626," ",E2626," ",F2626," ",G2626," ",H2626," ",I2626," ",J2626," ",K2626," ",L2626," ",M2626)</f>
        <v>21 11 1 11 2 1 17 0 2120202008 0</v>
      </c>
      <c r="D2626">
        <v>21</v>
      </c>
      <c r="E2626">
        <v>11</v>
      </c>
      <c r="F2626">
        <v>1</v>
      </c>
      <c r="G2626">
        <v>11</v>
      </c>
      <c r="H2626">
        <v>2</v>
      </c>
      <c r="I2626">
        <v>1</v>
      </c>
      <c r="J2626">
        <v>17</v>
      </c>
      <c r="K2626">
        <v>0</v>
      </c>
      <c r="L2626" t="s">
        <v>755</v>
      </c>
      <c r="M2626" t="s">
        <v>147</v>
      </c>
      <c r="N2626" s="13">
        <v>3134304</v>
      </c>
      <c r="O2626">
        <v>218772</v>
      </c>
      <c r="P2626">
        <v>2024</v>
      </c>
      <c r="Q2626">
        <v>900092385</v>
      </c>
      <c r="R2626" t="s">
        <v>809</v>
      </c>
      <c r="S2626" s="13">
        <v>3134304</v>
      </c>
      <c r="T2626">
        <v>0</v>
      </c>
      <c r="U2626" t="s">
        <v>3427</v>
      </c>
      <c r="V2626" t="s">
        <v>2280</v>
      </c>
      <c r="W2626">
        <v>5004</v>
      </c>
      <c r="X2626">
        <v>0</v>
      </c>
      <c r="Y2626">
        <v>218131</v>
      </c>
      <c r="Z2626">
        <v>20241205</v>
      </c>
      <c r="AA2626">
        <v>0</v>
      </c>
      <c r="AB2626">
        <v>0</v>
      </c>
      <c r="AC2626" t="s">
        <v>2281</v>
      </c>
      <c r="AD2626" t="s">
        <v>2281</v>
      </c>
      <c r="AE2626">
        <v>11101</v>
      </c>
      <c r="AF2626" t="s">
        <v>2281</v>
      </c>
      <c r="AG2626" t="s">
        <v>549</v>
      </c>
      <c r="AH2626">
        <v>335</v>
      </c>
    </row>
    <row r="2627" spans="1:34" hidden="1" x14ac:dyDescent="0.25">
      <c r="A2627" t="str">
        <f t="shared" si="123"/>
        <v>21 11 1 11 2 1 17 0 2120202008 0 218773</v>
      </c>
      <c r="B2627" t="str">
        <f t="shared" si="124"/>
        <v>21 11 1 11 2 1 17 0 2120202008 0 218068</v>
      </c>
      <c r="C2627" t="str">
        <f t="shared" si="125"/>
        <v>21 11 1 11 2 1 17 0 2120202008 0</v>
      </c>
      <c r="D2627">
        <v>21</v>
      </c>
      <c r="E2627">
        <v>11</v>
      </c>
      <c r="F2627">
        <v>1</v>
      </c>
      <c r="G2627">
        <v>11</v>
      </c>
      <c r="H2627">
        <v>2</v>
      </c>
      <c r="I2627">
        <v>1</v>
      </c>
      <c r="J2627">
        <v>17</v>
      </c>
      <c r="K2627">
        <v>0</v>
      </c>
      <c r="L2627" t="s">
        <v>755</v>
      </c>
      <c r="M2627" t="s">
        <v>147</v>
      </c>
      <c r="N2627" s="13">
        <v>138313.43</v>
      </c>
      <c r="O2627">
        <v>218773</v>
      </c>
      <c r="P2627">
        <v>2024</v>
      </c>
      <c r="Q2627">
        <v>830122566</v>
      </c>
      <c r="R2627" t="s">
        <v>1178</v>
      </c>
      <c r="S2627" s="13">
        <v>138313.43</v>
      </c>
      <c r="T2627">
        <v>0</v>
      </c>
      <c r="U2627" t="s">
        <v>3098</v>
      </c>
      <c r="V2627" t="s">
        <v>2280</v>
      </c>
      <c r="W2627">
        <v>5004</v>
      </c>
      <c r="X2627">
        <v>0</v>
      </c>
      <c r="Y2627">
        <v>218068</v>
      </c>
      <c r="Z2627">
        <v>20241205</v>
      </c>
      <c r="AA2627">
        <v>0</v>
      </c>
      <c r="AB2627">
        <v>0</v>
      </c>
      <c r="AC2627" t="s">
        <v>2281</v>
      </c>
      <c r="AD2627" t="s">
        <v>2281</v>
      </c>
      <c r="AE2627">
        <v>11101</v>
      </c>
      <c r="AF2627" t="s">
        <v>2281</v>
      </c>
      <c r="AG2627" t="s">
        <v>549</v>
      </c>
      <c r="AH2627">
        <v>335</v>
      </c>
    </row>
    <row r="2628" spans="1:34" hidden="1" x14ac:dyDescent="0.25">
      <c r="A2628" t="str">
        <f t="shared" si="123"/>
        <v>21 11 1 11 2 1 35 0 2120202006 0 218774</v>
      </c>
      <c r="B2628" t="str">
        <f t="shared" si="124"/>
        <v>21 11 1 11 2 1 35 0 2120202006 0 218511</v>
      </c>
      <c r="C2628" t="str">
        <f t="shared" si="125"/>
        <v>21 11 1 11 2 1 35 0 2120202006 0</v>
      </c>
      <c r="D2628">
        <v>21</v>
      </c>
      <c r="E2628">
        <v>11</v>
      </c>
      <c r="F2628">
        <v>1</v>
      </c>
      <c r="G2628">
        <v>11</v>
      </c>
      <c r="H2628">
        <v>2</v>
      </c>
      <c r="I2628">
        <v>1</v>
      </c>
      <c r="J2628">
        <v>35</v>
      </c>
      <c r="K2628">
        <v>0</v>
      </c>
      <c r="L2628" t="s">
        <v>758</v>
      </c>
      <c r="M2628" t="s">
        <v>147</v>
      </c>
      <c r="N2628" s="13">
        <v>29015957</v>
      </c>
      <c r="O2628">
        <v>218774</v>
      </c>
      <c r="P2628">
        <v>2024</v>
      </c>
      <c r="Q2628">
        <v>890800128</v>
      </c>
      <c r="R2628" t="s">
        <v>838</v>
      </c>
      <c r="S2628" s="13">
        <v>29015957</v>
      </c>
      <c r="T2628">
        <v>0</v>
      </c>
      <c r="U2628" t="s">
        <v>3081</v>
      </c>
      <c r="V2628" t="s">
        <v>2280</v>
      </c>
      <c r="W2628">
        <v>5004</v>
      </c>
      <c r="X2628">
        <v>0</v>
      </c>
      <c r="Y2628">
        <v>218511</v>
      </c>
      <c r="Z2628">
        <v>20241205</v>
      </c>
      <c r="AA2628">
        <v>0</v>
      </c>
      <c r="AB2628">
        <v>0</v>
      </c>
      <c r="AC2628" t="s">
        <v>2281</v>
      </c>
      <c r="AD2628" t="s">
        <v>2281</v>
      </c>
      <c r="AE2628">
        <v>11101</v>
      </c>
      <c r="AF2628" t="s">
        <v>2281</v>
      </c>
      <c r="AG2628" t="s">
        <v>549</v>
      </c>
      <c r="AH2628">
        <v>335</v>
      </c>
    </row>
    <row r="2629" spans="1:34" hidden="1" x14ac:dyDescent="0.25">
      <c r="A2629" t="str">
        <f t="shared" si="123"/>
        <v>21 11 1 11 1 2 1 1 211020100101 0 218775</v>
      </c>
      <c r="B2629" t="str">
        <f t="shared" si="124"/>
        <v>21 11 1 11 1 2 1 1 211020100101 0 218499</v>
      </c>
      <c r="C2629" t="str">
        <f t="shared" si="125"/>
        <v>21 11 1 11 1 2 1 1 211020100101 0</v>
      </c>
      <c r="D2629">
        <v>21</v>
      </c>
      <c r="E2629">
        <v>11</v>
      </c>
      <c r="F2629">
        <v>1</v>
      </c>
      <c r="G2629">
        <v>11</v>
      </c>
      <c r="H2629">
        <v>1</v>
      </c>
      <c r="I2629">
        <v>2</v>
      </c>
      <c r="J2629">
        <v>1</v>
      </c>
      <c r="K2629">
        <v>1</v>
      </c>
      <c r="L2629" t="s">
        <v>728</v>
      </c>
      <c r="M2629" t="s">
        <v>147</v>
      </c>
      <c r="N2629" s="13">
        <v>4300000</v>
      </c>
      <c r="O2629">
        <v>218775</v>
      </c>
      <c r="P2629">
        <v>2024</v>
      </c>
      <c r="Q2629">
        <v>15905743</v>
      </c>
      <c r="R2629" t="s">
        <v>1158</v>
      </c>
      <c r="S2629" s="13">
        <v>4300000</v>
      </c>
      <c r="T2629">
        <v>0</v>
      </c>
      <c r="U2629" t="s">
        <v>3475</v>
      </c>
      <c r="V2629" t="s">
        <v>2291</v>
      </c>
      <c r="W2629">
        <v>5004</v>
      </c>
      <c r="X2629">
        <v>0</v>
      </c>
      <c r="Y2629">
        <v>218499</v>
      </c>
      <c r="Z2629">
        <v>20241205</v>
      </c>
      <c r="AA2629">
        <v>2410171155</v>
      </c>
      <c r="AB2629">
        <v>1</v>
      </c>
      <c r="AC2629" t="s">
        <v>2281</v>
      </c>
      <c r="AD2629" t="s">
        <v>2281</v>
      </c>
      <c r="AE2629">
        <v>11101</v>
      </c>
      <c r="AF2629" t="s">
        <v>2281</v>
      </c>
      <c r="AG2629" t="s">
        <v>549</v>
      </c>
      <c r="AH2629">
        <v>260</v>
      </c>
    </row>
    <row r="2630" spans="1:34" hidden="1" x14ac:dyDescent="0.25">
      <c r="A2630" t="str">
        <f t="shared" si="123"/>
        <v>21 11 1 11 2 2 2 0 2120202008 0 218776</v>
      </c>
      <c r="B2630" t="str">
        <f t="shared" si="124"/>
        <v>21 11 1 11 2 2 2 0 2120202008 0 218008</v>
      </c>
      <c r="C2630" t="str">
        <f t="shared" si="125"/>
        <v>21 11 1 11 2 2 2 0 2120202008 0</v>
      </c>
      <c r="D2630">
        <v>21</v>
      </c>
      <c r="E2630">
        <v>11</v>
      </c>
      <c r="F2630">
        <v>1</v>
      </c>
      <c r="G2630">
        <v>11</v>
      </c>
      <c r="H2630">
        <v>2</v>
      </c>
      <c r="I2630">
        <v>2</v>
      </c>
      <c r="J2630">
        <v>2</v>
      </c>
      <c r="K2630">
        <v>0</v>
      </c>
      <c r="L2630" t="s">
        <v>755</v>
      </c>
      <c r="M2630" t="s">
        <v>147</v>
      </c>
      <c r="N2630" s="13">
        <v>14145057</v>
      </c>
      <c r="O2630">
        <v>218776</v>
      </c>
      <c r="P2630">
        <v>2024</v>
      </c>
      <c r="Q2630">
        <v>830095213</v>
      </c>
      <c r="R2630" t="s">
        <v>1188</v>
      </c>
      <c r="S2630" s="13">
        <v>14145057</v>
      </c>
      <c r="T2630">
        <v>0</v>
      </c>
      <c r="U2630" t="s">
        <v>3095</v>
      </c>
      <c r="V2630" t="s">
        <v>2280</v>
      </c>
      <c r="W2630">
        <v>5007</v>
      </c>
      <c r="X2630">
        <v>0</v>
      </c>
      <c r="Y2630">
        <v>218008</v>
      </c>
      <c r="Z2630">
        <v>20241205</v>
      </c>
      <c r="AA2630">
        <v>2401050012</v>
      </c>
      <c r="AB2630">
        <v>22</v>
      </c>
      <c r="AC2630" t="s">
        <v>2281</v>
      </c>
      <c r="AD2630" t="s">
        <v>2281</v>
      </c>
      <c r="AE2630">
        <v>11101</v>
      </c>
      <c r="AF2630" t="s">
        <v>2281</v>
      </c>
      <c r="AG2630" t="s">
        <v>549</v>
      </c>
      <c r="AH2630">
        <v>258</v>
      </c>
    </row>
    <row r="2631" spans="1:34" hidden="1" x14ac:dyDescent="0.25">
      <c r="A2631" t="str">
        <f t="shared" si="123"/>
        <v>21 11 1 11 2 1 22 0 2120202008 0 218778</v>
      </c>
      <c r="B2631" t="str">
        <f t="shared" si="124"/>
        <v>21 11 1 11 2 1 22 0 2120202008 0 218224</v>
      </c>
      <c r="C2631" t="str">
        <f t="shared" si="125"/>
        <v>21 11 1 11 2 1 22 0 2120202008 0</v>
      </c>
      <c r="D2631">
        <v>21</v>
      </c>
      <c r="E2631">
        <v>11</v>
      </c>
      <c r="F2631">
        <v>1</v>
      </c>
      <c r="G2631">
        <v>11</v>
      </c>
      <c r="H2631">
        <v>2</v>
      </c>
      <c r="I2631">
        <v>1</v>
      </c>
      <c r="J2631">
        <v>22</v>
      </c>
      <c r="K2631">
        <v>0</v>
      </c>
      <c r="L2631" t="s">
        <v>755</v>
      </c>
      <c r="M2631" t="s">
        <v>147</v>
      </c>
      <c r="N2631" s="13">
        <v>85405968.629999995</v>
      </c>
      <c r="O2631">
        <v>218778</v>
      </c>
      <c r="P2631">
        <v>2024</v>
      </c>
      <c r="Q2631">
        <v>800028582</v>
      </c>
      <c r="R2631" t="s">
        <v>833</v>
      </c>
      <c r="S2631" s="13">
        <v>85405968.629999995</v>
      </c>
      <c r="T2631">
        <v>0</v>
      </c>
      <c r="U2631" t="s">
        <v>2411</v>
      </c>
      <c r="V2631" t="s">
        <v>3476</v>
      </c>
      <c r="W2631">
        <v>5004</v>
      </c>
      <c r="X2631">
        <v>0</v>
      </c>
      <c r="Y2631">
        <v>218224</v>
      </c>
      <c r="Z2631">
        <v>20241209</v>
      </c>
      <c r="AA2631">
        <v>2405020606</v>
      </c>
      <c r="AB2631">
        <v>7</v>
      </c>
      <c r="AC2631" t="s">
        <v>2281</v>
      </c>
      <c r="AD2631" t="s">
        <v>2281</v>
      </c>
      <c r="AE2631">
        <v>11101</v>
      </c>
      <c r="AF2631" t="s">
        <v>2281</v>
      </c>
      <c r="AG2631" t="s">
        <v>549</v>
      </c>
      <c r="AH2631">
        <v>121</v>
      </c>
    </row>
    <row r="2632" spans="1:34" hidden="1" x14ac:dyDescent="0.25">
      <c r="A2632" t="str">
        <f t="shared" si="123"/>
        <v>21 11 1 11 2 1 22 0 2120202008 0 218779</v>
      </c>
      <c r="B2632" t="str">
        <f t="shared" si="124"/>
        <v>21 11 1 11 2 1 22 0 2120202008 0 218224</v>
      </c>
      <c r="C2632" t="str">
        <f t="shared" si="125"/>
        <v>21 11 1 11 2 1 22 0 2120202008 0</v>
      </c>
      <c r="D2632">
        <v>21</v>
      </c>
      <c r="E2632">
        <v>11</v>
      </c>
      <c r="F2632">
        <v>1</v>
      </c>
      <c r="G2632">
        <v>11</v>
      </c>
      <c r="H2632">
        <v>2</v>
      </c>
      <c r="I2632">
        <v>1</v>
      </c>
      <c r="J2632">
        <v>22</v>
      </c>
      <c r="K2632">
        <v>0</v>
      </c>
      <c r="L2632" t="s">
        <v>755</v>
      </c>
      <c r="M2632" t="s">
        <v>147</v>
      </c>
      <c r="N2632" s="13">
        <v>9579226.3699999992</v>
      </c>
      <c r="O2632">
        <v>218779</v>
      </c>
      <c r="P2632">
        <v>2024</v>
      </c>
      <c r="Q2632">
        <v>800028582</v>
      </c>
      <c r="R2632" t="s">
        <v>833</v>
      </c>
      <c r="S2632" s="13">
        <v>9579226.3699999992</v>
      </c>
      <c r="T2632">
        <v>0</v>
      </c>
      <c r="U2632" t="s">
        <v>2411</v>
      </c>
      <c r="V2632" t="s">
        <v>3476</v>
      </c>
      <c r="W2632">
        <v>5004</v>
      </c>
      <c r="X2632">
        <v>0</v>
      </c>
      <c r="Y2632">
        <v>218224</v>
      </c>
      <c r="Z2632">
        <v>20241209</v>
      </c>
      <c r="AA2632">
        <v>2405020606</v>
      </c>
      <c r="AB2632">
        <v>7</v>
      </c>
      <c r="AC2632" t="s">
        <v>2281</v>
      </c>
      <c r="AD2632" t="s">
        <v>2281</v>
      </c>
      <c r="AE2632">
        <v>11101</v>
      </c>
      <c r="AF2632" t="s">
        <v>2281</v>
      </c>
      <c r="AG2632" t="s">
        <v>549</v>
      </c>
      <c r="AH2632">
        <v>121</v>
      </c>
    </row>
    <row r="2633" spans="1:34" hidden="1" x14ac:dyDescent="0.25">
      <c r="A2633" t="str">
        <f t="shared" si="123"/>
        <v>21 11 1 11 2 1 1 0 2120202008 0 218782</v>
      </c>
      <c r="B2633" t="str">
        <f t="shared" si="124"/>
        <v>21 11 1 11 2 1 1 0 2120202008 0 218252</v>
      </c>
      <c r="C2633" t="str">
        <f t="shared" si="125"/>
        <v>21 11 1 11 2 1 1 0 2120202008 0</v>
      </c>
      <c r="D2633">
        <v>21</v>
      </c>
      <c r="E2633">
        <v>11</v>
      </c>
      <c r="F2633">
        <v>1</v>
      </c>
      <c r="G2633">
        <v>11</v>
      </c>
      <c r="H2633">
        <v>2</v>
      </c>
      <c r="I2633">
        <v>1</v>
      </c>
      <c r="J2633">
        <v>1</v>
      </c>
      <c r="K2633">
        <v>0</v>
      </c>
      <c r="L2633" t="s">
        <v>755</v>
      </c>
      <c r="M2633" t="s">
        <v>147</v>
      </c>
      <c r="N2633" s="13">
        <v>74801651.569999993</v>
      </c>
      <c r="O2633">
        <v>218782</v>
      </c>
      <c r="P2633">
        <v>2024</v>
      </c>
      <c r="Q2633">
        <v>900426614</v>
      </c>
      <c r="R2633" t="s">
        <v>1168</v>
      </c>
      <c r="S2633" s="13">
        <v>74801651.569999993</v>
      </c>
      <c r="T2633">
        <v>2515248</v>
      </c>
      <c r="U2633" t="s">
        <v>3244</v>
      </c>
      <c r="V2633" t="s">
        <v>2280</v>
      </c>
      <c r="W2633">
        <v>5004</v>
      </c>
      <c r="X2633">
        <v>2305</v>
      </c>
      <c r="Y2633">
        <v>218252</v>
      </c>
      <c r="Z2633">
        <v>20241209</v>
      </c>
      <c r="AA2633">
        <v>2405160659</v>
      </c>
      <c r="AB2633">
        <v>7</v>
      </c>
      <c r="AC2633" t="s">
        <v>2281</v>
      </c>
      <c r="AD2633" t="s">
        <v>2281</v>
      </c>
      <c r="AE2633">
        <v>11101</v>
      </c>
      <c r="AF2633" t="s">
        <v>2281</v>
      </c>
      <c r="AG2633" t="s">
        <v>549</v>
      </c>
      <c r="AH2633">
        <v>261</v>
      </c>
    </row>
    <row r="2634" spans="1:34" hidden="1" x14ac:dyDescent="0.25">
      <c r="A2634" t="str">
        <f t="shared" si="123"/>
        <v>21 11 1 11 1 2 1 1 211020100101 0 218783</v>
      </c>
      <c r="B2634" t="str">
        <f t="shared" si="124"/>
        <v>21 11 1 11 1 2 1 1 211020100101 0 218186</v>
      </c>
      <c r="C2634" t="str">
        <f t="shared" si="125"/>
        <v>21 11 1 11 1 2 1 1 211020100101 0</v>
      </c>
      <c r="D2634">
        <v>21</v>
      </c>
      <c r="E2634">
        <v>11</v>
      </c>
      <c r="F2634">
        <v>1</v>
      </c>
      <c r="G2634">
        <v>11</v>
      </c>
      <c r="H2634">
        <v>1</v>
      </c>
      <c r="I2634">
        <v>2</v>
      </c>
      <c r="J2634">
        <v>1</v>
      </c>
      <c r="K2634">
        <v>1</v>
      </c>
      <c r="L2634" t="s">
        <v>728</v>
      </c>
      <c r="M2634" t="s">
        <v>147</v>
      </c>
      <c r="N2634" s="13">
        <v>5000000</v>
      </c>
      <c r="O2634">
        <v>218783</v>
      </c>
      <c r="P2634">
        <v>2024</v>
      </c>
      <c r="Q2634">
        <v>1053844734</v>
      </c>
      <c r="R2634" t="s">
        <v>3320</v>
      </c>
      <c r="S2634" s="13">
        <v>5000000</v>
      </c>
      <c r="T2634">
        <v>0</v>
      </c>
      <c r="U2634" t="s">
        <v>3190</v>
      </c>
      <c r="V2634" t="s">
        <v>2291</v>
      </c>
      <c r="W2634">
        <v>5004</v>
      </c>
      <c r="X2634">
        <v>0</v>
      </c>
      <c r="Y2634">
        <v>218186</v>
      </c>
      <c r="Z2634">
        <v>20241210</v>
      </c>
      <c r="AA2634">
        <v>2404050516</v>
      </c>
      <c r="AB2634">
        <v>8</v>
      </c>
      <c r="AC2634" t="s">
        <v>2281</v>
      </c>
      <c r="AD2634" t="s">
        <v>2281</v>
      </c>
      <c r="AE2634">
        <v>11101</v>
      </c>
      <c r="AF2634" t="s">
        <v>2281</v>
      </c>
      <c r="AG2634" t="s">
        <v>549</v>
      </c>
      <c r="AH2634">
        <v>260</v>
      </c>
    </row>
    <row r="2635" spans="1:34" hidden="1" x14ac:dyDescent="0.25">
      <c r="A2635" t="str">
        <f t="shared" si="123"/>
        <v>21 5 3 22 4 203 5 44 0 4599023 218784</v>
      </c>
      <c r="B2635" t="str">
        <f t="shared" si="124"/>
        <v>21 5 3 22 4 203 5 44 0 4599023 218411</v>
      </c>
      <c r="C2635" t="str">
        <f t="shared" si="125"/>
        <v>21 5 3 22 4 203 5 44 0 4599023</v>
      </c>
      <c r="D2635">
        <v>21</v>
      </c>
      <c r="E2635">
        <v>5</v>
      </c>
      <c r="F2635">
        <v>3</v>
      </c>
      <c r="G2635">
        <v>22</v>
      </c>
      <c r="H2635">
        <v>4</v>
      </c>
      <c r="I2635">
        <v>203</v>
      </c>
      <c r="J2635">
        <v>5</v>
      </c>
      <c r="K2635">
        <v>44</v>
      </c>
      <c r="L2635" t="s">
        <v>147</v>
      </c>
      <c r="M2635" t="s">
        <v>152</v>
      </c>
      <c r="N2635" s="13">
        <v>999000</v>
      </c>
      <c r="O2635">
        <v>218784</v>
      </c>
      <c r="P2635">
        <v>2024</v>
      </c>
      <c r="Q2635">
        <v>900230503</v>
      </c>
      <c r="R2635" t="s">
        <v>1018</v>
      </c>
      <c r="S2635" s="13">
        <v>999000</v>
      </c>
      <c r="T2635">
        <v>34965</v>
      </c>
      <c r="U2635" t="s">
        <v>3328</v>
      </c>
      <c r="V2635" t="s">
        <v>3477</v>
      </c>
      <c r="W2635">
        <v>5007</v>
      </c>
      <c r="X2635">
        <v>2305</v>
      </c>
      <c r="Y2635">
        <v>218411</v>
      </c>
      <c r="Z2635">
        <v>20241210</v>
      </c>
      <c r="AA2635">
        <v>2406070740</v>
      </c>
      <c r="AB2635">
        <v>6</v>
      </c>
      <c r="AC2635" t="s">
        <v>2281</v>
      </c>
      <c r="AD2635" t="s">
        <v>2281</v>
      </c>
      <c r="AE2635">
        <v>21301</v>
      </c>
      <c r="AF2635" t="s">
        <v>2281</v>
      </c>
      <c r="AG2635" t="s">
        <v>569</v>
      </c>
      <c r="AH2635">
        <v>258</v>
      </c>
    </row>
    <row r="2636" spans="1:34" hidden="1" x14ac:dyDescent="0.25">
      <c r="A2636" t="str">
        <f t="shared" si="123"/>
        <v>21 5 3 22 4 203 5 44 0 4599023 218785</v>
      </c>
      <c r="B2636" t="str">
        <f t="shared" si="124"/>
        <v>21 5 3 22 4 203 5 44 0 4599023 218527</v>
      </c>
      <c r="C2636" t="str">
        <f t="shared" si="125"/>
        <v>21 5 3 22 4 203 5 44 0 4599023</v>
      </c>
      <c r="D2636">
        <v>21</v>
      </c>
      <c r="E2636">
        <v>5</v>
      </c>
      <c r="F2636">
        <v>3</v>
      </c>
      <c r="G2636">
        <v>22</v>
      </c>
      <c r="H2636">
        <v>4</v>
      </c>
      <c r="I2636">
        <v>203</v>
      </c>
      <c r="J2636">
        <v>5</v>
      </c>
      <c r="K2636">
        <v>44</v>
      </c>
      <c r="L2636" t="s">
        <v>147</v>
      </c>
      <c r="M2636" t="s">
        <v>152</v>
      </c>
      <c r="N2636" s="13">
        <v>6545000</v>
      </c>
      <c r="O2636">
        <v>218785</v>
      </c>
      <c r="P2636">
        <v>2024</v>
      </c>
      <c r="Q2636">
        <v>900691598</v>
      </c>
      <c r="R2636" t="s">
        <v>1122</v>
      </c>
      <c r="S2636" s="13">
        <v>6545000</v>
      </c>
      <c r="T2636">
        <v>719950</v>
      </c>
      <c r="U2636" t="s">
        <v>3478</v>
      </c>
      <c r="V2636" t="s">
        <v>3479</v>
      </c>
      <c r="W2636">
        <v>5004</v>
      </c>
      <c r="X2636">
        <v>2304</v>
      </c>
      <c r="Y2636">
        <v>218527</v>
      </c>
      <c r="Z2636">
        <v>20241210</v>
      </c>
      <c r="AA2636">
        <v>0</v>
      </c>
      <c r="AB2636">
        <v>0</v>
      </c>
      <c r="AC2636" t="s">
        <v>2281</v>
      </c>
      <c r="AD2636" t="s">
        <v>2281</v>
      </c>
      <c r="AE2636">
        <v>21301</v>
      </c>
      <c r="AF2636" t="s">
        <v>2281</v>
      </c>
      <c r="AG2636" t="s">
        <v>569</v>
      </c>
      <c r="AH2636">
        <v>122</v>
      </c>
    </row>
    <row r="2637" spans="1:34" hidden="1" x14ac:dyDescent="0.25">
      <c r="A2637" t="str">
        <f t="shared" si="123"/>
        <v>21 5 3 22 4 203 5 44 0 4599023 218786</v>
      </c>
      <c r="B2637" t="str">
        <f t="shared" si="124"/>
        <v>21 5 3 22 4 203 5 44 0 4599023 218502</v>
      </c>
      <c r="C2637" t="str">
        <f t="shared" si="125"/>
        <v>21 5 3 22 4 203 5 44 0 4599023</v>
      </c>
      <c r="D2637">
        <v>21</v>
      </c>
      <c r="E2637">
        <v>5</v>
      </c>
      <c r="F2637">
        <v>3</v>
      </c>
      <c r="G2637">
        <v>22</v>
      </c>
      <c r="H2637">
        <v>4</v>
      </c>
      <c r="I2637">
        <v>203</v>
      </c>
      <c r="J2637">
        <v>5</v>
      </c>
      <c r="K2637">
        <v>44</v>
      </c>
      <c r="L2637" t="s">
        <v>147</v>
      </c>
      <c r="M2637" t="s">
        <v>152</v>
      </c>
      <c r="N2637" s="13">
        <v>2500000</v>
      </c>
      <c r="O2637">
        <v>218786</v>
      </c>
      <c r="P2637">
        <v>2024</v>
      </c>
      <c r="Q2637">
        <v>860075558</v>
      </c>
      <c r="R2637" t="s">
        <v>1121</v>
      </c>
      <c r="S2637" s="13">
        <v>2500000</v>
      </c>
      <c r="T2637">
        <v>0</v>
      </c>
      <c r="U2637" t="s">
        <v>3480</v>
      </c>
      <c r="V2637" t="s">
        <v>3481</v>
      </c>
      <c r="W2637">
        <v>5004</v>
      </c>
      <c r="X2637">
        <v>0</v>
      </c>
      <c r="Y2637">
        <v>218502</v>
      </c>
      <c r="Z2637">
        <v>20241210</v>
      </c>
      <c r="AA2637">
        <v>0</v>
      </c>
      <c r="AB2637">
        <v>0</v>
      </c>
      <c r="AC2637" t="s">
        <v>2281</v>
      </c>
      <c r="AD2637" t="s">
        <v>2281</v>
      </c>
      <c r="AE2637">
        <v>21301</v>
      </c>
      <c r="AF2637" t="s">
        <v>2281</v>
      </c>
      <c r="AG2637" t="s">
        <v>569</v>
      </c>
      <c r="AH2637">
        <v>122</v>
      </c>
    </row>
    <row r="2638" spans="1:34" hidden="1" x14ac:dyDescent="0.25">
      <c r="A2638" t="str">
        <f t="shared" si="123"/>
        <v>21 5 3 22 4 203 5 44 0 4599023 218787</v>
      </c>
      <c r="B2638" t="str">
        <f t="shared" si="124"/>
        <v>21 5 3 22 4 203 5 44 0 4599023 218412</v>
      </c>
      <c r="C2638" t="str">
        <f t="shared" si="125"/>
        <v>21 5 3 22 4 203 5 44 0 4599023</v>
      </c>
      <c r="D2638">
        <v>21</v>
      </c>
      <c r="E2638">
        <v>5</v>
      </c>
      <c r="F2638">
        <v>3</v>
      </c>
      <c r="G2638">
        <v>22</v>
      </c>
      <c r="H2638">
        <v>4</v>
      </c>
      <c r="I2638">
        <v>203</v>
      </c>
      <c r="J2638">
        <v>5</v>
      </c>
      <c r="K2638">
        <v>44</v>
      </c>
      <c r="L2638" t="s">
        <v>147</v>
      </c>
      <c r="M2638" t="s">
        <v>152</v>
      </c>
      <c r="N2638" s="13">
        <v>7788864</v>
      </c>
      <c r="O2638">
        <v>218787</v>
      </c>
      <c r="P2638">
        <v>2024</v>
      </c>
      <c r="Q2638">
        <v>800250029</v>
      </c>
      <c r="R2638" t="s">
        <v>789</v>
      </c>
      <c r="S2638" s="13">
        <v>7788864</v>
      </c>
      <c r="T2638">
        <v>0</v>
      </c>
      <c r="U2638" t="s">
        <v>3331</v>
      </c>
      <c r="V2638" t="s">
        <v>3482</v>
      </c>
      <c r="W2638">
        <v>5016</v>
      </c>
      <c r="X2638">
        <v>0</v>
      </c>
      <c r="Y2638">
        <v>218412</v>
      </c>
      <c r="Z2638">
        <v>20241210</v>
      </c>
      <c r="AA2638">
        <v>2405150655</v>
      </c>
      <c r="AB2638">
        <v>5</v>
      </c>
      <c r="AC2638" t="s">
        <v>2281</v>
      </c>
      <c r="AD2638" t="s">
        <v>2281</v>
      </c>
      <c r="AE2638">
        <v>21301</v>
      </c>
      <c r="AF2638" t="s">
        <v>2281</v>
      </c>
      <c r="AG2638" t="s">
        <v>569</v>
      </c>
      <c r="AH2638">
        <v>251</v>
      </c>
    </row>
    <row r="2639" spans="1:34" hidden="1" x14ac:dyDescent="0.25">
      <c r="A2639" t="str">
        <f t="shared" si="123"/>
        <v>21 11 1 11 1 2 1 1 211020100101 0 218788</v>
      </c>
      <c r="B2639" t="str">
        <f t="shared" si="124"/>
        <v>21 11 1 11 1 2 1 1 211020100101 0 218225</v>
      </c>
      <c r="C2639" t="str">
        <f t="shared" si="125"/>
        <v>21 11 1 11 1 2 1 1 211020100101 0</v>
      </c>
      <c r="D2639">
        <v>21</v>
      </c>
      <c r="E2639">
        <v>11</v>
      </c>
      <c r="F2639">
        <v>1</v>
      </c>
      <c r="G2639">
        <v>11</v>
      </c>
      <c r="H2639">
        <v>1</v>
      </c>
      <c r="I2639">
        <v>2</v>
      </c>
      <c r="J2639">
        <v>1</v>
      </c>
      <c r="K2639">
        <v>1</v>
      </c>
      <c r="L2639" t="s">
        <v>728</v>
      </c>
      <c r="M2639" t="s">
        <v>147</v>
      </c>
      <c r="N2639" s="13">
        <v>2500000</v>
      </c>
      <c r="O2639">
        <v>218788</v>
      </c>
      <c r="P2639">
        <v>2024</v>
      </c>
      <c r="Q2639">
        <v>30298985</v>
      </c>
      <c r="R2639" t="s">
        <v>1153</v>
      </c>
      <c r="S2639" s="13">
        <v>2500000</v>
      </c>
      <c r="T2639">
        <v>0</v>
      </c>
      <c r="U2639" t="s">
        <v>3229</v>
      </c>
      <c r="V2639" t="s">
        <v>2291</v>
      </c>
      <c r="W2639">
        <v>5004</v>
      </c>
      <c r="X2639">
        <v>0</v>
      </c>
      <c r="Y2639">
        <v>218225</v>
      </c>
      <c r="Z2639">
        <v>20241211</v>
      </c>
      <c r="AA2639">
        <v>2405080627</v>
      </c>
      <c r="AB2639">
        <v>199</v>
      </c>
      <c r="AC2639" t="s">
        <v>2281</v>
      </c>
      <c r="AD2639" t="s">
        <v>2281</v>
      </c>
      <c r="AE2639">
        <v>11101</v>
      </c>
      <c r="AF2639" t="s">
        <v>2281</v>
      </c>
      <c r="AG2639" t="s">
        <v>549</v>
      </c>
      <c r="AH2639">
        <v>260</v>
      </c>
    </row>
    <row r="2640" spans="1:34" hidden="1" x14ac:dyDescent="0.25">
      <c r="A2640" t="str">
        <f t="shared" si="123"/>
        <v>21 11 1 11 2 1 8 0 2120202008 0 218789</v>
      </c>
      <c r="B2640" t="str">
        <f t="shared" si="124"/>
        <v>21 11 1 11 2 1 8 0 2120202008 0 218158</v>
      </c>
      <c r="C2640" t="str">
        <f t="shared" si="125"/>
        <v>21 11 1 11 2 1 8 0 2120202008 0</v>
      </c>
      <c r="D2640">
        <v>21</v>
      </c>
      <c r="E2640">
        <v>11</v>
      </c>
      <c r="F2640">
        <v>1</v>
      </c>
      <c r="G2640">
        <v>11</v>
      </c>
      <c r="H2640">
        <v>2</v>
      </c>
      <c r="I2640">
        <v>1</v>
      </c>
      <c r="J2640">
        <v>8</v>
      </c>
      <c r="K2640">
        <v>0</v>
      </c>
      <c r="L2640" t="s">
        <v>755</v>
      </c>
      <c r="M2640" t="s">
        <v>147</v>
      </c>
      <c r="N2640" s="13">
        <v>30158370</v>
      </c>
      <c r="O2640">
        <v>218789</v>
      </c>
      <c r="P2640">
        <v>2024</v>
      </c>
      <c r="Q2640">
        <v>800226784</v>
      </c>
      <c r="R2640" t="s">
        <v>1175</v>
      </c>
      <c r="S2640" s="13">
        <v>30158370</v>
      </c>
      <c r="T2640">
        <v>1013727</v>
      </c>
      <c r="U2640" t="s">
        <v>3139</v>
      </c>
      <c r="V2640" t="s">
        <v>3483</v>
      </c>
      <c r="W2640">
        <v>5007</v>
      </c>
      <c r="X2640">
        <v>2305</v>
      </c>
      <c r="Y2640">
        <v>218158</v>
      </c>
      <c r="Z2640">
        <v>20241211</v>
      </c>
      <c r="AA2640">
        <v>2403210485</v>
      </c>
      <c r="AB2640">
        <v>5</v>
      </c>
      <c r="AC2640" t="s">
        <v>2281</v>
      </c>
      <c r="AD2640" t="s">
        <v>2281</v>
      </c>
      <c r="AE2640">
        <v>11101</v>
      </c>
      <c r="AF2640" t="s">
        <v>2281</v>
      </c>
      <c r="AG2640" t="s">
        <v>549</v>
      </c>
      <c r="AH2640">
        <v>261</v>
      </c>
    </row>
    <row r="2641" spans="1:34" hidden="1" x14ac:dyDescent="0.25">
      <c r="A2641" t="str">
        <f t="shared" si="123"/>
        <v>21 11 1 11 2 2 7 0 2120202008 0 218790</v>
      </c>
      <c r="B2641" t="str">
        <f t="shared" si="124"/>
        <v>21 11 1 11 2 2 7 0 2120202008 0 218542</v>
      </c>
      <c r="C2641" t="str">
        <f t="shared" si="125"/>
        <v>21 11 1 11 2 2 7 0 2120202008 0</v>
      </c>
      <c r="D2641">
        <v>21</v>
      </c>
      <c r="E2641">
        <v>11</v>
      </c>
      <c r="F2641">
        <v>1</v>
      </c>
      <c r="G2641">
        <v>11</v>
      </c>
      <c r="H2641">
        <v>2</v>
      </c>
      <c r="I2641">
        <v>2</v>
      </c>
      <c r="J2641">
        <v>7</v>
      </c>
      <c r="K2641">
        <v>0</v>
      </c>
      <c r="L2641" t="s">
        <v>755</v>
      </c>
      <c r="M2641" t="s">
        <v>147</v>
      </c>
      <c r="N2641" s="13">
        <v>93885248</v>
      </c>
      <c r="O2641">
        <v>218790</v>
      </c>
      <c r="P2641">
        <v>2024</v>
      </c>
      <c r="Q2641">
        <v>890806968</v>
      </c>
      <c r="R2641" t="s">
        <v>1190</v>
      </c>
      <c r="S2641" s="13">
        <v>93885248</v>
      </c>
      <c r="T2641">
        <v>1973738</v>
      </c>
      <c r="U2641" t="s">
        <v>3484</v>
      </c>
      <c r="V2641" t="s">
        <v>3485</v>
      </c>
      <c r="W2641">
        <v>5007</v>
      </c>
      <c r="X2641">
        <v>2302</v>
      </c>
      <c r="Y2641">
        <v>218542</v>
      </c>
      <c r="Z2641">
        <v>20241211</v>
      </c>
      <c r="AA2641">
        <v>2411191229</v>
      </c>
      <c r="AB2641">
        <v>1</v>
      </c>
      <c r="AC2641" t="s">
        <v>2281</v>
      </c>
      <c r="AD2641" t="s">
        <v>2281</v>
      </c>
      <c r="AE2641">
        <v>11101</v>
      </c>
      <c r="AF2641" t="s">
        <v>2281</v>
      </c>
      <c r="AG2641" t="s">
        <v>549</v>
      </c>
      <c r="AH2641">
        <v>258</v>
      </c>
    </row>
    <row r="2642" spans="1:34" hidden="1" x14ac:dyDescent="0.25">
      <c r="A2642" t="str">
        <f t="shared" si="123"/>
        <v>21 11 1 11 2 1 18 0 2120202006 0 218791</v>
      </c>
      <c r="B2642" t="str">
        <f t="shared" si="124"/>
        <v>21 11 1 11 2 1 18 0 2120202006 0 218036</v>
      </c>
      <c r="C2642" t="str">
        <f t="shared" si="125"/>
        <v>21 11 1 11 2 1 18 0 2120202006 0</v>
      </c>
      <c r="D2642">
        <v>21</v>
      </c>
      <c r="E2642">
        <v>11</v>
      </c>
      <c r="F2642">
        <v>1</v>
      </c>
      <c r="G2642">
        <v>11</v>
      </c>
      <c r="H2642">
        <v>2</v>
      </c>
      <c r="I2642">
        <v>1</v>
      </c>
      <c r="J2642">
        <v>18</v>
      </c>
      <c r="K2642">
        <v>0</v>
      </c>
      <c r="L2642" t="s">
        <v>758</v>
      </c>
      <c r="M2642" t="s">
        <v>147</v>
      </c>
      <c r="N2642" s="13">
        <v>4750451</v>
      </c>
      <c r="O2642">
        <v>218791</v>
      </c>
      <c r="P2642">
        <v>2024</v>
      </c>
      <c r="Q2642">
        <v>810000598</v>
      </c>
      <c r="R2642" t="s">
        <v>2278</v>
      </c>
      <c r="S2642" s="13">
        <v>4750451</v>
      </c>
      <c r="T2642">
        <v>0</v>
      </c>
      <c r="U2642" t="s">
        <v>3089</v>
      </c>
      <c r="V2642" t="s">
        <v>2280</v>
      </c>
      <c r="W2642">
        <v>5004</v>
      </c>
      <c r="X2642">
        <v>0</v>
      </c>
      <c r="Y2642">
        <v>218036</v>
      </c>
      <c r="Z2642">
        <v>20241211</v>
      </c>
      <c r="AA2642">
        <v>0</v>
      </c>
      <c r="AB2642">
        <v>0</v>
      </c>
      <c r="AC2642" t="s">
        <v>2281</v>
      </c>
      <c r="AD2642" t="s">
        <v>2281</v>
      </c>
      <c r="AE2642">
        <v>11101</v>
      </c>
      <c r="AF2642" t="s">
        <v>2281</v>
      </c>
      <c r="AG2642" t="s">
        <v>549</v>
      </c>
      <c r="AH2642">
        <v>335</v>
      </c>
    </row>
    <row r="2643" spans="1:34" hidden="1" x14ac:dyDescent="0.25">
      <c r="A2643" t="str">
        <f t="shared" si="123"/>
        <v>21 11 1 11 1 2 1 1 211020100101 0 218792</v>
      </c>
      <c r="B2643" t="str">
        <f t="shared" si="124"/>
        <v>21 11 1 11 1 2 1 1 211020100101 0 218210</v>
      </c>
      <c r="C2643" t="str">
        <f t="shared" si="125"/>
        <v>21 11 1 11 1 2 1 1 211020100101 0</v>
      </c>
      <c r="D2643">
        <v>21</v>
      </c>
      <c r="E2643">
        <v>11</v>
      </c>
      <c r="F2643">
        <v>1</v>
      </c>
      <c r="G2643">
        <v>11</v>
      </c>
      <c r="H2643">
        <v>1</v>
      </c>
      <c r="I2643">
        <v>2</v>
      </c>
      <c r="J2643">
        <v>1</v>
      </c>
      <c r="K2643">
        <v>1</v>
      </c>
      <c r="L2643" t="s">
        <v>728</v>
      </c>
      <c r="M2643" t="s">
        <v>147</v>
      </c>
      <c r="N2643" s="13">
        <v>2200000</v>
      </c>
      <c r="O2643">
        <v>218792</v>
      </c>
      <c r="P2643">
        <v>2024</v>
      </c>
      <c r="Q2643">
        <v>1053824493</v>
      </c>
      <c r="R2643" t="s">
        <v>3112</v>
      </c>
      <c r="S2643" s="13">
        <v>2200000</v>
      </c>
      <c r="T2643">
        <v>0</v>
      </c>
      <c r="U2643" t="s">
        <v>3113</v>
      </c>
      <c r="V2643" t="s">
        <v>2291</v>
      </c>
      <c r="W2643">
        <v>5004</v>
      </c>
      <c r="X2643">
        <v>0</v>
      </c>
      <c r="Y2643">
        <v>218210</v>
      </c>
      <c r="Z2643">
        <v>20241211</v>
      </c>
      <c r="AA2643">
        <v>2404260596</v>
      </c>
      <c r="AB2643">
        <v>8</v>
      </c>
      <c r="AC2643" t="s">
        <v>2281</v>
      </c>
      <c r="AD2643" t="s">
        <v>2281</v>
      </c>
      <c r="AE2643">
        <v>11101</v>
      </c>
      <c r="AF2643" t="s">
        <v>2281</v>
      </c>
      <c r="AG2643" t="s">
        <v>549</v>
      </c>
      <c r="AH2643">
        <v>260</v>
      </c>
    </row>
    <row r="2644" spans="1:34" hidden="1" x14ac:dyDescent="0.25">
      <c r="A2644" t="str">
        <f t="shared" si="123"/>
        <v>21 11 1 11 2 1 1 0 2120202008 0 218793</v>
      </c>
      <c r="B2644" t="str">
        <f t="shared" si="124"/>
        <v>21 11 1 11 2 1 1 0 2120202008 0 218453</v>
      </c>
      <c r="C2644" t="str">
        <f t="shared" si="125"/>
        <v>21 11 1 11 2 1 1 0 2120202008 0</v>
      </c>
      <c r="D2644">
        <v>21</v>
      </c>
      <c r="E2644">
        <v>11</v>
      </c>
      <c r="F2644">
        <v>1</v>
      </c>
      <c r="G2644">
        <v>11</v>
      </c>
      <c r="H2644">
        <v>2</v>
      </c>
      <c r="I2644">
        <v>1</v>
      </c>
      <c r="J2644">
        <v>1</v>
      </c>
      <c r="K2644">
        <v>0</v>
      </c>
      <c r="L2644" t="s">
        <v>755</v>
      </c>
      <c r="M2644" t="s">
        <v>147</v>
      </c>
      <c r="N2644" s="13">
        <v>1502283.37</v>
      </c>
      <c r="O2644">
        <v>218793</v>
      </c>
      <c r="P2644">
        <v>2024</v>
      </c>
      <c r="Q2644">
        <v>900426614</v>
      </c>
      <c r="R2644" t="s">
        <v>1168</v>
      </c>
      <c r="S2644" s="13">
        <v>1502283.37</v>
      </c>
      <c r="T2644">
        <v>50497</v>
      </c>
      <c r="U2644" t="s">
        <v>3486</v>
      </c>
      <c r="V2644" t="s">
        <v>2280</v>
      </c>
      <c r="W2644">
        <v>5004</v>
      </c>
      <c r="X2644">
        <v>2305</v>
      </c>
      <c r="Y2644">
        <v>218453</v>
      </c>
      <c r="Z2644">
        <v>20241212</v>
      </c>
      <c r="AA2644">
        <v>2409201080</v>
      </c>
      <c r="AB2644">
        <v>3</v>
      </c>
      <c r="AC2644" t="s">
        <v>2281</v>
      </c>
      <c r="AD2644" t="s">
        <v>2281</v>
      </c>
      <c r="AE2644">
        <v>11101</v>
      </c>
      <c r="AF2644" t="s">
        <v>2281</v>
      </c>
      <c r="AG2644" t="s">
        <v>549</v>
      </c>
      <c r="AH2644">
        <v>261</v>
      </c>
    </row>
    <row r="2645" spans="1:34" hidden="1" x14ac:dyDescent="0.25">
      <c r="A2645" t="str">
        <f t="shared" si="123"/>
        <v>21 11 1 11 2 1 27 0 2120202007 0 218794</v>
      </c>
      <c r="B2645" t="str">
        <f t="shared" si="124"/>
        <v>21 11 1 11 2 1 27 0 2120202007 0 218407</v>
      </c>
      <c r="C2645" t="str">
        <f t="shared" si="125"/>
        <v>21 11 1 11 2 1 27 0 2120202007 0</v>
      </c>
      <c r="D2645">
        <v>21</v>
      </c>
      <c r="E2645">
        <v>11</v>
      </c>
      <c r="F2645">
        <v>1</v>
      </c>
      <c r="G2645">
        <v>11</v>
      </c>
      <c r="H2645">
        <v>2</v>
      </c>
      <c r="I2645">
        <v>1</v>
      </c>
      <c r="J2645">
        <v>27</v>
      </c>
      <c r="K2645">
        <v>0</v>
      </c>
      <c r="L2645" t="s">
        <v>756</v>
      </c>
      <c r="M2645" t="s">
        <v>147</v>
      </c>
      <c r="N2645" s="13">
        <v>95298057</v>
      </c>
      <c r="O2645">
        <v>218794</v>
      </c>
      <c r="P2645">
        <v>2024</v>
      </c>
      <c r="Q2645">
        <v>890806053</v>
      </c>
      <c r="R2645" t="s">
        <v>1184</v>
      </c>
      <c r="S2645" s="13">
        <v>95298057</v>
      </c>
      <c r="T2645">
        <v>0</v>
      </c>
      <c r="U2645" t="s">
        <v>3087</v>
      </c>
      <c r="V2645" t="s">
        <v>3487</v>
      </c>
      <c r="W2645">
        <v>5004</v>
      </c>
      <c r="X2645">
        <v>0</v>
      </c>
      <c r="Y2645">
        <v>218407</v>
      </c>
      <c r="Z2645">
        <v>20241212</v>
      </c>
      <c r="AA2645">
        <v>0</v>
      </c>
      <c r="AB2645">
        <v>0</v>
      </c>
      <c r="AC2645" t="s">
        <v>2281</v>
      </c>
      <c r="AD2645" t="s">
        <v>2281</v>
      </c>
      <c r="AE2645">
        <v>11101</v>
      </c>
      <c r="AF2645" t="s">
        <v>2281</v>
      </c>
      <c r="AG2645" t="s">
        <v>549</v>
      </c>
      <c r="AH2645">
        <v>122</v>
      </c>
    </row>
    <row r="2646" spans="1:34" hidden="1" x14ac:dyDescent="0.25">
      <c r="A2646" t="str">
        <f t="shared" si="123"/>
        <v>21 11 1 11 2 1 23 0 2120202006 0 218795</v>
      </c>
      <c r="B2646" t="str">
        <f t="shared" si="124"/>
        <v>21 11 1 11 2 1 23 0 2120202006 0 218253</v>
      </c>
      <c r="C2646" t="str">
        <f t="shared" si="125"/>
        <v>21 11 1 11 2 1 23 0 2120202006 0</v>
      </c>
      <c r="D2646">
        <v>21</v>
      </c>
      <c r="E2646">
        <v>11</v>
      </c>
      <c r="F2646">
        <v>1</v>
      </c>
      <c r="G2646">
        <v>11</v>
      </c>
      <c r="H2646">
        <v>2</v>
      </c>
      <c r="I2646">
        <v>1</v>
      </c>
      <c r="J2646">
        <v>23</v>
      </c>
      <c r="K2646">
        <v>0</v>
      </c>
      <c r="L2646" t="s">
        <v>758</v>
      </c>
      <c r="M2646" t="s">
        <v>147</v>
      </c>
      <c r="N2646" s="13">
        <v>77541000</v>
      </c>
      <c r="O2646">
        <v>218795</v>
      </c>
      <c r="P2646">
        <v>2024</v>
      </c>
      <c r="Q2646">
        <v>810004561</v>
      </c>
      <c r="R2646" t="s">
        <v>795</v>
      </c>
      <c r="S2646" s="13">
        <v>77541000</v>
      </c>
      <c r="T2646">
        <v>0</v>
      </c>
      <c r="U2646" t="s">
        <v>2352</v>
      </c>
      <c r="V2646" t="s">
        <v>3488</v>
      </c>
      <c r="W2646">
        <v>5004</v>
      </c>
      <c r="X2646">
        <v>0</v>
      </c>
      <c r="Y2646">
        <v>218253</v>
      </c>
      <c r="Z2646">
        <v>20241213</v>
      </c>
      <c r="AA2646">
        <v>2405160660</v>
      </c>
      <c r="AB2646">
        <v>7</v>
      </c>
      <c r="AC2646" t="s">
        <v>2281</v>
      </c>
      <c r="AD2646" t="s">
        <v>2281</v>
      </c>
      <c r="AE2646">
        <v>11101</v>
      </c>
      <c r="AF2646" t="s">
        <v>2281</v>
      </c>
      <c r="AG2646" t="s">
        <v>549</v>
      </c>
      <c r="AH2646">
        <v>261</v>
      </c>
    </row>
    <row r="2647" spans="1:34" hidden="1" x14ac:dyDescent="0.25">
      <c r="A2647" t="str">
        <f t="shared" si="123"/>
        <v>21 11 1 11 1 1 13 0 2120201002 0 218796</v>
      </c>
      <c r="B2647" t="str">
        <f t="shared" si="124"/>
        <v>21 11 1 11 1 1 13 0 2120201002 0 218256</v>
      </c>
      <c r="C2647" t="str">
        <f t="shared" si="125"/>
        <v>21 11 1 11 1 1 13 0 2120201002 0</v>
      </c>
      <c r="D2647">
        <v>21</v>
      </c>
      <c r="E2647">
        <v>11</v>
      </c>
      <c r="F2647">
        <v>1</v>
      </c>
      <c r="G2647">
        <v>11</v>
      </c>
      <c r="H2647">
        <v>1</v>
      </c>
      <c r="I2647">
        <v>1</v>
      </c>
      <c r="J2647">
        <v>13</v>
      </c>
      <c r="K2647">
        <v>0</v>
      </c>
      <c r="L2647" t="s">
        <v>743</v>
      </c>
      <c r="M2647" t="s">
        <v>147</v>
      </c>
      <c r="N2647" s="13">
        <v>50920816</v>
      </c>
      <c r="O2647">
        <v>218796</v>
      </c>
      <c r="P2647">
        <v>2024</v>
      </c>
      <c r="Q2647">
        <v>816007113</v>
      </c>
      <c r="R2647" t="s">
        <v>1126</v>
      </c>
      <c r="S2647" s="13">
        <v>50920816</v>
      </c>
      <c r="T2647">
        <v>1069765</v>
      </c>
      <c r="U2647" t="s">
        <v>3353</v>
      </c>
      <c r="V2647" t="s">
        <v>3489</v>
      </c>
      <c r="W2647">
        <v>5007</v>
      </c>
      <c r="X2647">
        <v>2302</v>
      </c>
      <c r="Y2647">
        <v>218256</v>
      </c>
      <c r="Z2647">
        <v>20241213</v>
      </c>
      <c r="AA2647">
        <v>2405270699</v>
      </c>
      <c r="AB2647">
        <v>2</v>
      </c>
      <c r="AC2647" t="s">
        <v>2281</v>
      </c>
      <c r="AD2647" t="s">
        <v>2281</v>
      </c>
      <c r="AE2647">
        <v>11101</v>
      </c>
      <c r="AF2647" t="s">
        <v>2281</v>
      </c>
      <c r="AG2647" t="s">
        <v>549</v>
      </c>
      <c r="AH2647">
        <v>258</v>
      </c>
    </row>
    <row r="2648" spans="1:34" hidden="1" x14ac:dyDescent="0.25">
      <c r="A2648" t="str">
        <f t="shared" si="123"/>
        <v>21 11 1 11 2 2 7 0 2120202008 0 218797</v>
      </c>
      <c r="B2648" t="str">
        <f t="shared" si="124"/>
        <v>21 11 1 11 2 2 7 0 2120202008 0 218367</v>
      </c>
      <c r="C2648" t="str">
        <f t="shared" si="125"/>
        <v>21 11 1 11 2 2 7 0 2120202008 0</v>
      </c>
      <c r="D2648">
        <v>21</v>
      </c>
      <c r="E2648">
        <v>11</v>
      </c>
      <c r="F2648">
        <v>1</v>
      </c>
      <c r="G2648">
        <v>11</v>
      </c>
      <c r="H2648">
        <v>2</v>
      </c>
      <c r="I2648">
        <v>2</v>
      </c>
      <c r="J2648">
        <v>7</v>
      </c>
      <c r="K2648">
        <v>0</v>
      </c>
      <c r="L2648" t="s">
        <v>755</v>
      </c>
      <c r="M2648" t="s">
        <v>147</v>
      </c>
      <c r="N2648" s="13">
        <v>11567924.550000001</v>
      </c>
      <c r="O2648">
        <v>218797</v>
      </c>
      <c r="P2648">
        <v>2024</v>
      </c>
      <c r="Q2648">
        <v>901667148</v>
      </c>
      <c r="R2648" t="s">
        <v>1189</v>
      </c>
      <c r="S2648" s="13">
        <v>11567924.550000001</v>
      </c>
      <c r="T2648">
        <v>243024</v>
      </c>
      <c r="U2648" t="s">
        <v>3420</v>
      </c>
      <c r="V2648" t="s">
        <v>3490</v>
      </c>
      <c r="W2648">
        <v>5007</v>
      </c>
      <c r="X2648">
        <v>2302</v>
      </c>
      <c r="Y2648">
        <v>218367</v>
      </c>
      <c r="Z2648">
        <v>20241213</v>
      </c>
      <c r="AA2648">
        <v>2407170881</v>
      </c>
      <c r="AB2648">
        <v>2</v>
      </c>
      <c r="AC2648" t="s">
        <v>2281</v>
      </c>
      <c r="AD2648" t="s">
        <v>2281</v>
      </c>
      <c r="AE2648">
        <v>11101</v>
      </c>
      <c r="AF2648" t="s">
        <v>2281</v>
      </c>
      <c r="AG2648" t="s">
        <v>549</v>
      </c>
      <c r="AH2648">
        <v>258</v>
      </c>
    </row>
    <row r="2649" spans="1:34" hidden="1" x14ac:dyDescent="0.25">
      <c r="A2649" t="str">
        <f t="shared" si="123"/>
        <v>21 11 1 11 2 1 35 0 2120202006 0 218798</v>
      </c>
      <c r="B2649" t="str">
        <f t="shared" si="124"/>
        <v>21 11 1 11 2 1 35 0 2120202006 0 218511</v>
      </c>
      <c r="C2649" t="str">
        <f t="shared" si="125"/>
        <v>21 11 1 11 2 1 35 0 2120202006 0</v>
      </c>
      <c r="D2649">
        <v>21</v>
      </c>
      <c r="E2649">
        <v>11</v>
      </c>
      <c r="F2649">
        <v>1</v>
      </c>
      <c r="G2649">
        <v>11</v>
      </c>
      <c r="H2649">
        <v>2</v>
      </c>
      <c r="I2649">
        <v>1</v>
      </c>
      <c r="J2649">
        <v>35</v>
      </c>
      <c r="K2649">
        <v>0</v>
      </c>
      <c r="L2649" t="s">
        <v>758</v>
      </c>
      <c r="M2649" t="s">
        <v>147</v>
      </c>
      <c r="N2649" s="13">
        <v>8090547</v>
      </c>
      <c r="O2649">
        <v>218798</v>
      </c>
      <c r="P2649">
        <v>2024</v>
      </c>
      <c r="Q2649">
        <v>890800128</v>
      </c>
      <c r="R2649" t="s">
        <v>838</v>
      </c>
      <c r="S2649" s="13">
        <v>8090547</v>
      </c>
      <c r="T2649">
        <v>0</v>
      </c>
      <c r="U2649" t="s">
        <v>3081</v>
      </c>
      <c r="V2649" t="s">
        <v>2280</v>
      </c>
      <c r="W2649">
        <v>5004</v>
      </c>
      <c r="X2649">
        <v>0</v>
      </c>
      <c r="Y2649">
        <v>218511</v>
      </c>
      <c r="Z2649">
        <v>20241216</v>
      </c>
      <c r="AA2649">
        <v>0</v>
      </c>
      <c r="AB2649">
        <v>0</v>
      </c>
      <c r="AC2649" t="s">
        <v>2281</v>
      </c>
      <c r="AD2649" t="s">
        <v>2281</v>
      </c>
      <c r="AE2649">
        <v>11101</v>
      </c>
      <c r="AF2649" t="s">
        <v>2281</v>
      </c>
      <c r="AG2649" t="s">
        <v>549</v>
      </c>
      <c r="AH2649">
        <v>335</v>
      </c>
    </row>
    <row r="2650" spans="1:34" hidden="1" x14ac:dyDescent="0.25">
      <c r="A2650" t="str">
        <f t="shared" si="123"/>
        <v>21 4 3 11 5 1 5 0 0 4599023 218799</v>
      </c>
      <c r="B2650" t="str">
        <f t="shared" si="124"/>
        <v>21 4 3 11 5 1 5 0 0 4599023 218259</v>
      </c>
      <c r="C2650" t="str">
        <f t="shared" si="125"/>
        <v>21 4 3 11 5 1 5 0 0 4599023</v>
      </c>
      <c r="D2650">
        <v>21</v>
      </c>
      <c r="E2650">
        <v>4</v>
      </c>
      <c r="F2650">
        <v>3</v>
      </c>
      <c r="G2650">
        <v>11</v>
      </c>
      <c r="H2650">
        <v>5</v>
      </c>
      <c r="I2650">
        <v>1</v>
      </c>
      <c r="J2650">
        <v>5</v>
      </c>
      <c r="K2650">
        <v>0</v>
      </c>
      <c r="L2650" t="s">
        <v>147</v>
      </c>
      <c r="M2650" t="s">
        <v>152</v>
      </c>
      <c r="N2650" s="13">
        <v>62895761.649999999</v>
      </c>
      <c r="O2650">
        <v>218799</v>
      </c>
      <c r="P2650">
        <v>2024</v>
      </c>
      <c r="Q2650">
        <v>900575614</v>
      </c>
      <c r="R2650" t="s">
        <v>1107</v>
      </c>
      <c r="S2650" s="13">
        <v>62895761.649999999</v>
      </c>
      <c r="T2650">
        <v>0</v>
      </c>
      <c r="U2650" t="s">
        <v>3312</v>
      </c>
      <c r="V2650" t="s">
        <v>3491</v>
      </c>
      <c r="W2650">
        <v>5004</v>
      </c>
      <c r="X2650">
        <v>0</v>
      </c>
      <c r="Y2650">
        <v>218259</v>
      </c>
      <c r="Z2650">
        <v>20241216</v>
      </c>
      <c r="AA2650">
        <v>2405280703</v>
      </c>
      <c r="AB2650">
        <v>6</v>
      </c>
      <c r="AC2650" t="s">
        <v>2281</v>
      </c>
      <c r="AD2650" t="s">
        <v>2281</v>
      </c>
      <c r="AE2650">
        <v>11101</v>
      </c>
      <c r="AF2650" t="s">
        <v>2281</v>
      </c>
      <c r="AG2650" t="s">
        <v>549</v>
      </c>
      <c r="AH2650">
        <v>261</v>
      </c>
    </row>
    <row r="2651" spans="1:34" hidden="1" x14ac:dyDescent="0.25">
      <c r="A2651" t="str">
        <f t="shared" si="123"/>
        <v>21 11 1 11 1 1 14 0 21101010021201 0 218800</v>
      </c>
      <c r="B2651" t="str">
        <f t="shared" si="124"/>
        <v>21 11 1 11 1 1 14 0 21101010021201 0 218593</v>
      </c>
      <c r="C2651" t="str">
        <f t="shared" si="125"/>
        <v>21 11 1 11 1 1 14 0 21101010021201 0</v>
      </c>
      <c r="D2651">
        <v>21</v>
      </c>
      <c r="E2651">
        <v>11</v>
      </c>
      <c r="F2651">
        <v>1</v>
      </c>
      <c r="G2651">
        <v>11</v>
      </c>
      <c r="H2651">
        <v>1</v>
      </c>
      <c r="I2651">
        <v>1</v>
      </c>
      <c r="J2651">
        <v>14</v>
      </c>
      <c r="K2651">
        <v>0</v>
      </c>
      <c r="L2651" t="s">
        <v>736</v>
      </c>
      <c r="M2651" t="s">
        <v>147</v>
      </c>
      <c r="N2651" s="13">
        <v>6500000</v>
      </c>
      <c r="O2651">
        <v>218800</v>
      </c>
      <c r="P2651">
        <v>2024</v>
      </c>
      <c r="Q2651">
        <v>900378988</v>
      </c>
      <c r="R2651" t="s">
        <v>1137</v>
      </c>
      <c r="S2651" s="13">
        <v>6500000</v>
      </c>
      <c r="T2651">
        <v>0</v>
      </c>
      <c r="U2651" t="s">
        <v>3492</v>
      </c>
      <c r="V2651" t="s">
        <v>2342</v>
      </c>
      <c r="W2651">
        <v>5004</v>
      </c>
      <c r="X2651">
        <v>0</v>
      </c>
      <c r="Y2651">
        <v>218593</v>
      </c>
      <c r="Z2651">
        <v>20241216</v>
      </c>
      <c r="AA2651">
        <v>0</v>
      </c>
      <c r="AB2651">
        <v>0</v>
      </c>
      <c r="AC2651" t="s">
        <v>2281</v>
      </c>
      <c r="AD2651" t="s">
        <v>2281</v>
      </c>
      <c r="AE2651">
        <v>11101</v>
      </c>
      <c r="AF2651" t="s">
        <v>2281</v>
      </c>
      <c r="AG2651" t="s">
        <v>549</v>
      </c>
      <c r="AH2651">
        <v>111</v>
      </c>
    </row>
    <row r="2652" spans="1:34" hidden="1" x14ac:dyDescent="0.25">
      <c r="A2652" t="str">
        <f t="shared" si="123"/>
        <v>21 11 1 11 1 2 1 1 211020100101 0 218801</v>
      </c>
      <c r="B2652" t="str">
        <f t="shared" si="124"/>
        <v>21 11 1 11 1 2 1 1 211020100101 0 218455</v>
      </c>
      <c r="C2652" t="str">
        <f t="shared" si="125"/>
        <v>21 11 1 11 1 2 1 1 211020100101 0</v>
      </c>
      <c r="D2652">
        <v>21</v>
      </c>
      <c r="E2652">
        <v>11</v>
      </c>
      <c r="F2652">
        <v>1</v>
      </c>
      <c r="G2652">
        <v>11</v>
      </c>
      <c r="H2652">
        <v>1</v>
      </c>
      <c r="I2652">
        <v>2</v>
      </c>
      <c r="J2652">
        <v>1</v>
      </c>
      <c r="K2652">
        <v>1</v>
      </c>
      <c r="L2652" t="s">
        <v>728</v>
      </c>
      <c r="M2652" t="s">
        <v>147</v>
      </c>
      <c r="N2652" s="13">
        <v>5666668</v>
      </c>
      <c r="O2652">
        <v>218801</v>
      </c>
      <c r="P2652">
        <v>2024</v>
      </c>
      <c r="Q2652">
        <v>75104128</v>
      </c>
      <c r="R2652" t="s">
        <v>1154</v>
      </c>
      <c r="S2652" s="13">
        <v>5666668</v>
      </c>
      <c r="T2652">
        <v>0</v>
      </c>
      <c r="U2652" t="s">
        <v>3415</v>
      </c>
      <c r="V2652" t="s">
        <v>2291</v>
      </c>
      <c r="W2652">
        <v>5004</v>
      </c>
      <c r="X2652">
        <v>0</v>
      </c>
      <c r="Y2652">
        <v>218455</v>
      </c>
      <c r="Z2652">
        <v>20241216</v>
      </c>
      <c r="AA2652">
        <v>2409231086</v>
      </c>
      <c r="AB2652">
        <v>199</v>
      </c>
      <c r="AC2652" t="s">
        <v>2281</v>
      </c>
      <c r="AD2652" t="s">
        <v>2281</v>
      </c>
      <c r="AE2652">
        <v>11101</v>
      </c>
      <c r="AF2652" t="s">
        <v>2281</v>
      </c>
      <c r="AG2652" t="s">
        <v>549</v>
      </c>
      <c r="AH2652">
        <v>260</v>
      </c>
    </row>
    <row r="2653" spans="1:34" hidden="1" x14ac:dyDescent="0.25">
      <c r="A2653" t="str">
        <f t="shared" si="123"/>
        <v>21 1 3 11 5 1 3 0 0 4599007 218803</v>
      </c>
      <c r="B2653" t="str">
        <f t="shared" si="124"/>
        <v>21 1 3 11 5 1 3 0 0 4599007 218157</v>
      </c>
      <c r="C2653" t="str">
        <f t="shared" si="125"/>
        <v>21 1 3 11 5 1 3 0 0 4599007</v>
      </c>
      <c r="D2653">
        <v>21</v>
      </c>
      <c r="E2653">
        <v>1</v>
      </c>
      <c r="F2653">
        <v>3</v>
      </c>
      <c r="G2653">
        <v>11</v>
      </c>
      <c r="H2653">
        <v>5</v>
      </c>
      <c r="I2653">
        <v>1</v>
      </c>
      <c r="J2653">
        <v>3</v>
      </c>
      <c r="K2653">
        <v>0</v>
      </c>
      <c r="L2653" t="s">
        <v>147</v>
      </c>
      <c r="M2653" t="s">
        <v>150</v>
      </c>
      <c r="N2653" s="13">
        <v>8470754</v>
      </c>
      <c r="O2653">
        <v>218803</v>
      </c>
      <c r="P2653">
        <v>2024</v>
      </c>
      <c r="Q2653">
        <v>900807744</v>
      </c>
      <c r="R2653" t="s">
        <v>1103</v>
      </c>
      <c r="S2653" s="13">
        <v>8470754</v>
      </c>
      <c r="T2653">
        <v>296476</v>
      </c>
      <c r="U2653" t="s">
        <v>3141</v>
      </c>
      <c r="V2653" t="s">
        <v>3493</v>
      </c>
      <c r="W2653">
        <v>5004</v>
      </c>
      <c r="X2653">
        <v>2313</v>
      </c>
      <c r="Y2653">
        <v>218157</v>
      </c>
      <c r="Z2653">
        <v>20241217</v>
      </c>
      <c r="AA2653">
        <v>2401240219</v>
      </c>
      <c r="AB2653">
        <v>199</v>
      </c>
      <c r="AC2653" t="s">
        <v>2281</v>
      </c>
      <c r="AD2653" t="s">
        <v>2281</v>
      </c>
      <c r="AE2653">
        <v>11101</v>
      </c>
      <c r="AF2653" t="s">
        <v>2281</v>
      </c>
      <c r="AG2653" t="s">
        <v>549</v>
      </c>
      <c r="AH2653">
        <v>261</v>
      </c>
    </row>
    <row r="2654" spans="1:34" hidden="1" x14ac:dyDescent="0.25">
      <c r="A2654" t="str">
        <f t="shared" si="123"/>
        <v>21 11 1 11 1 2 1 1 211020100101 0 218804</v>
      </c>
      <c r="B2654" t="str">
        <f t="shared" si="124"/>
        <v>21 11 1 11 1 2 1 1 211020100101 0 218186</v>
      </c>
      <c r="C2654" t="str">
        <f t="shared" si="125"/>
        <v>21 11 1 11 1 2 1 1 211020100101 0</v>
      </c>
      <c r="D2654">
        <v>21</v>
      </c>
      <c r="E2654">
        <v>11</v>
      </c>
      <c r="F2654">
        <v>1</v>
      </c>
      <c r="G2654">
        <v>11</v>
      </c>
      <c r="H2654">
        <v>1</v>
      </c>
      <c r="I2654">
        <v>2</v>
      </c>
      <c r="J2654">
        <v>1</v>
      </c>
      <c r="K2654">
        <v>1</v>
      </c>
      <c r="L2654" t="s">
        <v>728</v>
      </c>
      <c r="M2654" t="s">
        <v>147</v>
      </c>
      <c r="N2654" s="13">
        <v>3333333</v>
      </c>
      <c r="O2654">
        <v>218804</v>
      </c>
      <c r="P2654">
        <v>2024</v>
      </c>
      <c r="Q2654">
        <v>1053844734</v>
      </c>
      <c r="R2654" t="s">
        <v>3320</v>
      </c>
      <c r="S2654" s="13">
        <v>3333333</v>
      </c>
      <c r="T2654">
        <v>0</v>
      </c>
      <c r="U2654" t="s">
        <v>3190</v>
      </c>
      <c r="V2654" t="s">
        <v>2283</v>
      </c>
      <c r="W2654">
        <v>5004</v>
      </c>
      <c r="X2654">
        <v>0</v>
      </c>
      <c r="Y2654">
        <v>218186</v>
      </c>
      <c r="Z2654">
        <v>20241217</v>
      </c>
      <c r="AA2654">
        <v>2404050516</v>
      </c>
      <c r="AB2654">
        <v>199</v>
      </c>
      <c r="AC2654" t="s">
        <v>2281</v>
      </c>
      <c r="AD2654" t="s">
        <v>2281</v>
      </c>
      <c r="AE2654">
        <v>11101</v>
      </c>
      <c r="AF2654" t="s">
        <v>2281</v>
      </c>
      <c r="AG2654" t="s">
        <v>549</v>
      </c>
      <c r="AH2654">
        <v>260</v>
      </c>
    </row>
    <row r="2655" spans="1:34" hidden="1" x14ac:dyDescent="0.25">
      <c r="A2655" t="str">
        <f t="shared" si="123"/>
        <v>21 11 1 11 1 2 1 1 211020100101 0 218805</v>
      </c>
      <c r="B2655" t="str">
        <f t="shared" si="124"/>
        <v>21 11 1 11 1 2 1 1 211020100101 0 218254</v>
      </c>
      <c r="C2655" t="str">
        <f t="shared" si="125"/>
        <v>21 11 1 11 1 2 1 1 211020100101 0</v>
      </c>
      <c r="D2655">
        <v>21</v>
      </c>
      <c r="E2655">
        <v>11</v>
      </c>
      <c r="F2655">
        <v>1</v>
      </c>
      <c r="G2655">
        <v>11</v>
      </c>
      <c r="H2655">
        <v>1</v>
      </c>
      <c r="I2655">
        <v>2</v>
      </c>
      <c r="J2655">
        <v>1</v>
      </c>
      <c r="K2655">
        <v>1</v>
      </c>
      <c r="L2655" t="s">
        <v>728</v>
      </c>
      <c r="M2655" t="s">
        <v>147</v>
      </c>
      <c r="N2655" s="13">
        <v>4857142</v>
      </c>
      <c r="O2655">
        <v>218805</v>
      </c>
      <c r="P2655">
        <v>2024</v>
      </c>
      <c r="Q2655">
        <v>1053795705</v>
      </c>
      <c r="R2655" t="s">
        <v>1144</v>
      </c>
      <c r="S2655" s="13">
        <v>4857142</v>
      </c>
      <c r="T2655">
        <v>0</v>
      </c>
      <c r="U2655" t="s">
        <v>3252</v>
      </c>
      <c r="V2655" t="s">
        <v>2291</v>
      </c>
      <c r="W2655">
        <v>5004</v>
      </c>
      <c r="X2655">
        <v>0</v>
      </c>
      <c r="Y2655">
        <v>218254</v>
      </c>
      <c r="Z2655">
        <v>20241217</v>
      </c>
      <c r="AA2655">
        <v>2405200683</v>
      </c>
      <c r="AB2655">
        <v>199</v>
      </c>
      <c r="AC2655" t="s">
        <v>2281</v>
      </c>
      <c r="AD2655" t="s">
        <v>2281</v>
      </c>
      <c r="AE2655">
        <v>11101</v>
      </c>
      <c r="AF2655" t="s">
        <v>2281</v>
      </c>
      <c r="AG2655" t="s">
        <v>549</v>
      </c>
      <c r="AH2655">
        <v>260</v>
      </c>
    </row>
    <row r="2656" spans="1:34" hidden="1" x14ac:dyDescent="0.25">
      <c r="A2656" t="str">
        <f t="shared" si="123"/>
        <v>21 11 1 11 2 1 18 0 2120202006 0 218806</v>
      </c>
      <c r="B2656" t="str">
        <f t="shared" si="124"/>
        <v>21 11 1 11 2 1 18 0 2120202006 0 218036</v>
      </c>
      <c r="C2656" t="str">
        <f t="shared" si="125"/>
        <v>21 11 1 11 2 1 18 0 2120202006 0</v>
      </c>
      <c r="D2656">
        <v>21</v>
      </c>
      <c r="E2656">
        <v>11</v>
      </c>
      <c r="F2656">
        <v>1</v>
      </c>
      <c r="G2656">
        <v>11</v>
      </c>
      <c r="H2656">
        <v>2</v>
      </c>
      <c r="I2656">
        <v>1</v>
      </c>
      <c r="J2656">
        <v>18</v>
      </c>
      <c r="K2656">
        <v>0</v>
      </c>
      <c r="L2656" t="s">
        <v>758</v>
      </c>
      <c r="M2656" t="s">
        <v>147</v>
      </c>
      <c r="N2656" s="13">
        <v>8356277</v>
      </c>
      <c r="O2656">
        <v>218806</v>
      </c>
      <c r="P2656">
        <v>2024</v>
      </c>
      <c r="Q2656">
        <v>810000598</v>
      </c>
      <c r="R2656" t="s">
        <v>2278</v>
      </c>
      <c r="S2656" s="13">
        <v>8356277</v>
      </c>
      <c r="T2656">
        <v>0</v>
      </c>
      <c r="U2656" t="s">
        <v>3089</v>
      </c>
      <c r="V2656" t="s">
        <v>3494</v>
      </c>
      <c r="W2656">
        <v>5004</v>
      </c>
      <c r="X2656">
        <v>0</v>
      </c>
      <c r="Y2656">
        <v>218036</v>
      </c>
      <c r="Z2656">
        <v>20241218</v>
      </c>
      <c r="AA2656">
        <v>0</v>
      </c>
      <c r="AB2656">
        <v>0</v>
      </c>
      <c r="AC2656" t="s">
        <v>2281</v>
      </c>
      <c r="AD2656" t="s">
        <v>2281</v>
      </c>
      <c r="AE2656">
        <v>11101</v>
      </c>
      <c r="AF2656" t="s">
        <v>2281</v>
      </c>
      <c r="AG2656" t="s">
        <v>549</v>
      </c>
      <c r="AH2656">
        <v>335</v>
      </c>
    </row>
    <row r="2657" spans="1:34" hidden="1" x14ac:dyDescent="0.25">
      <c r="A2657" t="str">
        <f t="shared" si="123"/>
        <v>21 11 1 11 2 1 18 0 2120202006 0 218807</v>
      </c>
      <c r="B2657" t="str">
        <f t="shared" si="124"/>
        <v>21 11 1 11 2 1 18 0 2120202006 0 218036</v>
      </c>
      <c r="C2657" t="str">
        <f t="shared" si="125"/>
        <v>21 11 1 11 2 1 18 0 2120202006 0</v>
      </c>
      <c r="D2657">
        <v>21</v>
      </c>
      <c r="E2657">
        <v>11</v>
      </c>
      <c r="F2657">
        <v>1</v>
      </c>
      <c r="G2657">
        <v>11</v>
      </c>
      <c r="H2657">
        <v>2</v>
      </c>
      <c r="I2657">
        <v>1</v>
      </c>
      <c r="J2657">
        <v>18</v>
      </c>
      <c r="K2657">
        <v>0</v>
      </c>
      <c r="L2657" t="s">
        <v>758</v>
      </c>
      <c r="M2657" t="s">
        <v>147</v>
      </c>
      <c r="N2657" s="13">
        <v>910585</v>
      </c>
      <c r="O2657">
        <v>218807</v>
      </c>
      <c r="P2657">
        <v>2024</v>
      </c>
      <c r="Q2657">
        <v>810000598</v>
      </c>
      <c r="R2657" t="s">
        <v>2278</v>
      </c>
      <c r="S2657" s="13">
        <v>910585</v>
      </c>
      <c r="T2657">
        <v>0</v>
      </c>
      <c r="U2657" t="s">
        <v>3089</v>
      </c>
      <c r="V2657" t="s">
        <v>2280</v>
      </c>
      <c r="W2657">
        <v>5004</v>
      </c>
      <c r="X2657">
        <v>0</v>
      </c>
      <c r="Y2657">
        <v>218036</v>
      </c>
      <c r="Z2657">
        <v>20241218</v>
      </c>
      <c r="AA2657">
        <v>0</v>
      </c>
      <c r="AB2657">
        <v>0</v>
      </c>
      <c r="AC2657" t="s">
        <v>2281</v>
      </c>
      <c r="AD2657" t="s">
        <v>2281</v>
      </c>
      <c r="AE2657">
        <v>11101</v>
      </c>
      <c r="AF2657" t="s">
        <v>2281</v>
      </c>
      <c r="AG2657" t="s">
        <v>549</v>
      </c>
      <c r="AH2657">
        <v>335</v>
      </c>
    </row>
    <row r="2658" spans="1:34" hidden="1" x14ac:dyDescent="0.25">
      <c r="A2658" t="str">
        <f t="shared" si="123"/>
        <v>21 11 1 11 2 1 17 0 2120202008 0 218808</v>
      </c>
      <c r="B2658" t="str">
        <f t="shared" si="124"/>
        <v>21 11 1 11 2 1 17 0 2120202008 0 218042</v>
      </c>
      <c r="C2658" t="str">
        <f t="shared" si="125"/>
        <v>21 11 1 11 2 1 17 0 2120202008 0</v>
      </c>
      <c r="D2658">
        <v>21</v>
      </c>
      <c r="E2658">
        <v>11</v>
      </c>
      <c r="F2658">
        <v>1</v>
      </c>
      <c r="G2658">
        <v>11</v>
      </c>
      <c r="H2658">
        <v>2</v>
      </c>
      <c r="I2658">
        <v>1</v>
      </c>
      <c r="J2658">
        <v>17</v>
      </c>
      <c r="K2658">
        <v>0</v>
      </c>
      <c r="L2658" t="s">
        <v>755</v>
      </c>
      <c r="M2658" t="s">
        <v>147</v>
      </c>
      <c r="N2658" s="13">
        <v>1685040</v>
      </c>
      <c r="O2658">
        <v>218808</v>
      </c>
      <c r="P2658">
        <v>2024</v>
      </c>
      <c r="Q2658">
        <v>800153993</v>
      </c>
      <c r="R2658" t="s">
        <v>810</v>
      </c>
      <c r="S2658" s="13">
        <v>1685040</v>
      </c>
      <c r="T2658">
        <v>0</v>
      </c>
      <c r="U2658" t="s">
        <v>3114</v>
      </c>
      <c r="V2658" t="s">
        <v>2283</v>
      </c>
      <c r="W2658">
        <v>5004</v>
      </c>
      <c r="X2658">
        <v>0</v>
      </c>
      <c r="Y2658">
        <v>218042</v>
      </c>
      <c r="Z2658">
        <v>20241218</v>
      </c>
      <c r="AA2658">
        <v>0</v>
      </c>
      <c r="AB2658">
        <v>0</v>
      </c>
      <c r="AC2658" t="s">
        <v>2281</v>
      </c>
      <c r="AD2658" t="s">
        <v>2281</v>
      </c>
      <c r="AE2658">
        <v>11101</v>
      </c>
      <c r="AF2658" t="s">
        <v>2281</v>
      </c>
      <c r="AG2658" t="s">
        <v>549</v>
      </c>
      <c r="AH2658">
        <v>335</v>
      </c>
    </row>
    <row r="2659" spans="1:34" hidden="1" x14ac:dyDescent="0.25">
      <c r="A2659" t="str">
        <f t="shared" si="123"/>
        <v>21 11 1 11 2 1 17 0 2120202008 0 218809</v>
      </c>
      <c r="B2659" t="str">
        <f t="shared" si="124"/>
        <v>21 11 1 11 2 1 17 0 2120202008 0 218131</v>
      </c>
      <c r="C2659" t="str">
        <f t="shared" si="125"/>
        <v>21 11 1 11 2 1 17 0 2120202008 0</v>
      </c>
      <c r="D2659">
        <v>21</v>
      </c>
      <c r="E2659">
        <v>11</v>
      </c>
      <c r="F2659">
        <v>1</v>
      </c>
      <c r="G2659">
        <v>11</v>
      </c>
      <c r="H2659">
        <v>2</v>
      </c>
      <c r="I2659">
        <v>1</v>
      </c>
      <c r="J2659">
        <v>17</v>
      </c>
      <c r="K2659">
        <v>0</v>
      </c>
      <c r="L2659" t="s">
        <v>755</v>
      </c>
      <c r="M2659" t="s">
        <v>147</v>
      </c>
      <c r="N2659" s="13">
        <v>4352429</v>
      </c>
      <c r="O2659">
        <v>218809</v>
      </c>
      <c r="P2659">
        <v>2024</v>
      </c>
      <c r="Q2659">
        <v>900092385</v>
      </c>
      <c r="R2659" t="s">
        <v>809</v>
      </c>
      <c r="S2659" s="13">
        <v>4352429</v>
      </c>
      <c r="T2659">
        <v>0</v>
      </c>
      <c r="U2659" t="s">
        <v>3495</v>
      </c>
      <c r="V2659" t="s">
        <v>2283</v>
      </c>
      <c r="W2659">
        <v>5004</v>
      </c>
      <c r="X2659">
        <v>0</v>
      </c>
      <c r="Y2659">
        <v>218131</v>
      </c>
      <c r="Z2659">
        <v>20241218</v>
      </c>
      <c r="AA2659">
        <v>0</v>
      </c>
      <c r="AB2659">
        <v>0</v>
      </c>
      <c r="AC2659" t="s">
        <v>2281</v>
      </c>
      <c r="AD2659" t="s">
        <v>2281</v>
      </c>
      <c r="AE2659">
        <v>11101</v>
      </c>
      <c r="AF2659" t="s">
        <v>2281</v>
      </c>
      <c r="AG2659" t="s">
        <v>549</v>
      </c>
      <c r="AH2659">
        <v>335</v>
      </c>
    </row>
    <row r="2660" spans="1:34" hidden="1" x14ac:dyDescent="0.25">
      <c r="A2660" t="str">
        <f t="shared" si="123"/>
        <v>21 5 3 22 4 203 5 44 0 4599023 218812</v>
      </c>
      <c r="B2660" t="str">
        <f t="shared" si="124"/>
        <v>21 5 3 22 4 203 5 44 0 4599023 218539</v>
      </c>
      <c r="C2660" t="str">
        <f t="shared" si="125"/>
        <v>21 5 3 22 4 203 5 44 0 4599023</v>
      </c>
      <c r="D2660">
        <v>21</v>
      </c>
      <c r="E2660">
        <v>5</v>
      </c>
      <c r="F2660">
        <v>3</v>
      </c>
      <c r="G2660">
        <v>22</v>
      </c>
      <c r="H2660">
        <v>4</v>
      </c>
      <c r="I2660">
        <v>203</v>
      </c>
      <c r="J2660">
        <v>5</v>
      </c>
      <c r="K2660">
        <v>44</v>
      </c>
      <c r="L2660" t="s">
        <v>147</v>
      </c>
      <c r="M2660" t="s">
        <v>152</v>
      </c>
      <c r="N2660" s="13">
        <v>1200000</v>
      </c>
      <c r="O2660">
        <v>218812</v>
      </c>
      <c r="P2660">
        <v>2024</v>
      </c>
      <c r="Q2660">
        <v>900417454</v>
      </c>
      <c r="R2660" t="s">
        <v>1123</v>
      </c>
      <c r="S2660" s="13">
        <v>1200000</v>
      </c>
      <c r="T2660">
        <v>110924</v>
      </c>
      <c r="U2660" t="s">
        <v>3496</v>
      </c>
      <c r="V2660" t="s">
        <v>3497</v>
      </c>
      <c r="W2660">
        <v>5002</v>
      </c>
      <c r="X2660">
        <v>2304</v>
      </c>
      <c r="Y2660">
        <v>218539</v>
      </c>
      <c r="Z2660">
        <v>20241218</v>
      </c>
      <c r="AA2660">
        <v>0</v>
      </c>
      <c r="AB2660">
        <v>0</v>
      </c>
      <c r="AC2660" t="s">
        <v>2281</v>
      </c>
      <c r="AD2660" t="s">
        <v>2281</v>
      </c>
      <c r="AE2660">
        <v>21301</v>
      </c>
      <c r="AF2660" t="s">
        <v>2281</v>
      </c>
      <c r="AG2660" t="s">
        <v>569</v>
      </c>
      <c r="AH2660">
        <v>337</v>
      </c>
    </row>
    <row r="2661" spans="1:34" hidden="1" x14ac:dyDescent="0.25">
      <c r="A2661" t="str">
        <f t="shared" si="123"/>
        <v>21 1 3 11 5 1 3 0 0 4599007 218814</v>
      </c>
      <c r="B2661" t="str">
        <f t="shared" si="124"/>
        <v>21 1 3 11 5 1 3 0 0 4599007 218043</v>
      </c>
      <c r="C2661" t="str">
        <f t="shared" si="125"/>
        <v>21 1 3 11 5 1 3 0 0 4599007</v>
      </c>
      <c r="D2661">
        <v>21</v>
      </c>
      <c r="E2661">
        <v>1</v>
      </c>
      <c r="F2661">
        <v>3</v>
      </c>
      <c r="G2661">
        <v>11</v>
      </c>
      <c r="H2661">
        <v>5</v>
      </c>
      <c r="I2661">
        <v>1</v>
      </c>
      <c r="J2661">
        <v>3</v>
      </c>
      <c r="K2661">
        <v>0</v>
      </c>
      <c r="L2661" t="s">
        <v>147</v>
      </c>
      <c r="M2661" t="s">
        <v>150</v>
      </c>
      <c r="N2661" s="13">
        <v>4928190</v>
      </c>
      <c r="O2661">
        <v>218814</v>
      </c>
      <c r="P2661">
        <v>2024</v>
      </c>
      <c r="Q2661">
        <v>810000725</v>
      </c>
      <c r="R2661" t="s">
        <v>1102</v>
      </c>
      <c r="S2661" s="13">
        <v>4928190</v>
      </c>
      <c r="T2661">
        <v>144947</v>
      </c>
      <c r="U2661" t="s">
        <v>3123</v>
      </c>
      <c r="V2661" t="s">
        <v>3498</v>
      </c>
      <c r="W2661">
        <v>5004</v>
      </c>
      <c r="X2661">
        <v>2305</v>
      </c>
      <c r="Y2661">
        <v>218043</v>
      </c>
      <c r="Z2661">
        <v>20241218</v>
      </c>
      <c r="AA2661">
        <v>2401190193</v>
      </c>
      <c r="AB2661">
        <v>199</v>
      </c>
      <c r="AC2661" t="s">
        <v>2281</v>
      </c>
      <c r="AD2661" t="s">
        <v>2281</v>
      </c>
      <c r="AE2661">
        <v>11101</v>
      </c>
      <c r="AF2661" t="s">
        <v>2281</v>
      </c>
      <c r="AG2661" t="s">
        <v>549</v>
      </c>
      <c r="AH2661">
        <v>261</v>
      </c>
    </row>
    <row r="2662" spans="1:34" hidden="1" x14ac:dyDescent="0.25">
      <c r="A2662" t="str">
        <f t="shared" si="123"/>
        <v>21 11 1 11 2 1 12 0 2120202008 0 218815</v>
      </c>
      <c r="B2662" t="str">
        <f t="shared" si="124"/>
        <v>21 11 1 11 2 1 12 0 2120202008 0 218047</v>
      </c>
      <c r="C2662" t="str">
        <f t="shared" si="125"/>
        <v>21 11 1 11 2 1 12 0 2120202008 0</v>
      </c>
      <c r="D2662">
        <v>21</v>
      </c>
      <c r="E2662">
        <v>11</v>
      </c>
      <c r="F2662">
        <v>1</v>
      </c>
      <c r="G2662">
        <v>11</v>
      </c>
      <c r="H2662">
        <v>2</v>
      </c>
      <c r="I2662">
        <v>1</v>
      </c>
      <c r="J2662">
        <v>12</v>
      </c>
      <c r="K2662">
        <v>0</v>
      </c>
      <c r="L2662" t="s">
        <v>755</v>
      </c>
      <c r="M2662" t="s">
        <v>147</v>
      </c>
      <c r="N2662" s="13">
        <v>2678904</v>
      </c>
      <c r="O2662">
        <v>218815</v>
      </c>
      <c r="P2662">
        <v>2024</v>
      </c>
      <c r="Q2662">
        <v>900158114</v>
      </c>
      <c r="R2662" t="s">
        <v>1176</v>
      </c>
      <c r="S2662" s="13">
        <v>2678904</v>
      </c>
      <c r="T2662">
        <v>0</v>
      </c>
      <c r="U2662" t="s">
        <v>3149</v>
      </c>
      <c r="V2662" t="s">
        <v>3499</v>
      </c>
      <c r="W2662">
        <v>5004</v>
      </c>
      <c r="X2662">
        <v>0</v>
      </c>
      <c r="Y2662">
        <v>218047</v>
      </c>
      <c r="Z2662">
        <v>20241218</v>
      </c>
      <c r="AA2662">
        <v>2401220207</v>
      </c>
      <c r="AB2662">
        <v>199</v>
      </c>
      <c r="AC2662" t="s">
        <v>2281</v>
      </c>
      <c r="AD2662" t="s">
        <v>2281</v>
      </c>
      <c r="AE2662">
        <v>11101</v>
      </c>
      <c r="AF2662" t="s">
        <v>2281</v>
      </c>
      <c r="AG2662" t="s">
        <v>549</v>
      </c>
      <c r="AH2662">
        <v>261</v>
      </c>
    </row>
    <row r="2663" spans="1:34" hidden="1" x14ac:dyDescent="0.25">
      <c r="A2663" t="str">
        <f t="shared" si="123"/>
        <v>21 11 1 11 2 1 12 0 2120202008 0 218816</v>
      </c>
      <c r="B2663" t="str">
        <f t="shared" si="124"/>
        <v>21 11 1 11 2 1 12 0 2120202008 0 218159</v>
      </c>
      <c r="C2663" t="str">
        <f t="shared" si="125"/>
        <v>21 11 1 11 2 1 12 0 2120202008 0</v>
      </c>
      <c r="D2663">
        <v>21</v>
      </c>
      <c r="E2663">
        <v>11</v>
      </c>
      <c r="F2663">
        <v>1</v>
      </c>
      <c r="G2663">
        <v>11</v>
      </c>
      <c r="H2663">
        <v>2</v>
      </c>
      <c r="I2663">
        <v>1</v>
      </c>
      <c r="J2663">
        <v>12</v>
      </c>
      <c r="K2663">
        <v>0</v>
      </c>
      <c r="L2663" t="s">
        <v>755</v>
      </c>
      <c r="M2663" t="s">
        <v>147</v>
      </c>
      <c r="N2663" s="13">
        <v>3219000</v>
      </c>
      <c r="O2663">
        <v>218816</v>
      </c>
      <c r="P2663">
        <v>2024</v>
      </c>
      <c r="Q2663">
        <v>800185826</v>
      </c>
      <c r="R2663" t="s">
        <v>1177</v>
      </c>
      <c r="S2663" s="13">
        <v>3219000</v>
      </c>
      <c r="T2663">
        <v>0</v>
      </c>
      <c r="U2663" t="s">
        <v>3196</v>
      </c>
      <c r="V2663" t="s">
        <v>3500</v>
      </c>
      <c r="W2663">
        <v>5004</v>
      </c>
      <c r="X2663">
        <v>0</v>
      </c>
      <c r="Y2663">
        <v>218159</v>
      </c>
      <c r="Z2663">
        <v>20241218</v>
      </c>
      <c r="AA2663">
        <v>2403220493</v>
      </c>
      <c r="AB2663">
        <v>199</v>
      </c>
      <c r="AC2663" t="s">
        <v>2281</v>
      </c>
      <c r="AD2663" t="s">
        <v>2281</v>
      </c>
      <c r="AE2663">
        <v>11101</v>
      </c>
      <c r="AF2663" t="s">
        <v>2281</v>
      </c>
      <c r="AG2663" t="s">
        <v>549</v>
      </c>
      <c r="AH2663">
        <v>261</v>
      </c>
    </row>
    <row r="2664" spans="1:34" hidden="1" x14ac:dyDescent="0.25">
      <c r="A2664" t="str">
        <f t="shared" si="123"/>
        <v>21 11 1 11 2 1 7 0 2120202008 0 218817</v>
      </c>
      <c r="B2664" t="str">
        <f t="shared" si="124"/>
        <v>21 11 1 11 2 1 7 0 2120202008 0 218395</v>
      </c>
      <c r="C2664" t="str">
        <f t="shared" si="125"/>
        <v>21 11 1 11 2 1 7 0 2120202008 0</v>
      </c>
      <c r="D2664">
        <v>21</v>
      </c>
      <c r="E2664">
        <v>11</v>
      </c>
      <c r="F2664">
        <v>1</v>
      </c>
      <c r="G2664">
        <v>11</v>
      </c>
      <c r="H2664">
        <v>2</v>
      </c>
      <c r="I2664">
        <v>1</v>
      </c>
      <c r="J2664">
        <v>7</v>
      </c>
      <c r="K2664">
        <v>0</v>
      </c>
      <c r="L2664" t="s">
        <v>755</v>
      </c>
      <c r="M2664" t="s">
        <v>147</v>
      </c>
      <c r="N2664" s="13">
        <v>7343600</v>
      </c>
      <c r="O2664">
        <v>218817</v>
      </c>
      <c r="P2664">
        <v>2024</v>
      </c>
      <c r="Q2664">
        <v>1013596006</v>
      </c>
      <c r="R2664" t="s">
        <v>1172</v>
      </c>
      <c r="S2664" s="13">
        <v>7343600</v>
      </c>
      <c r="T2664">
        <v>246844</v>
      </c>
      <c r="U2664" t="s">
        <v>3501</v>
      </c>
      <c r="V2664" t="s">
        <v>3502</v>
      </c>
      <c r="W2664">
        <v>5004</v>
      </c>
      <c r="X2664">
        <v>2305</v>
      </c>
      <c r="Y2664">
        <v>218395</v>
      </c>
      <c r="Z2664">
        <v>20241218</v>
      </c>
      <c r="AA2664">
        <v>2408140944</v>
      </c>
      <c r="AB2664">
        <v>1</v>
      </c>
      <c r="AC2664" t="s">
        <v>2281</v>
      </c>
      <c r="AD2664" t="s">
        <v>2281</v>
      </c>
      <c r="AE2664">
        <v>11101</v>
      </c>
      <c r="AF2664" t="s">
        <v>2281</v>
      </c>
      <c r="AG2664" t="s">
        <v>549</v>
      </c>
      <c r="AH2664">
        <v>260</v>
      </c>
    </row>
    <row r="2665" spans="1:34" hidden="1" x14ac:dyDescent="0.25">
      <c r="A2665" t="str">
        <f t="shared" si="123"/>
        <v>21 11 1 11 1 2 1 1 211020100101 0 218818</v>
      </c>
      <c r="B2665" t="str">
        <f t="shared" si="124"/>
        <v>21 11 1 11 1 2 1 1 211020100101 0 218563</v>
      </c>
      <c r="C2665" t="str">
        <f t="shared" si="125"/>
        <v>21 11 1 11 1 2 1 1 211020100101 0</v>
      </c>
      <c r="D2665">
        <v>21</v>
      </c>
      <c r="E2665">
        <v>11</v>
      </c>
      <c r="F2665">
        <v>1</v>
      </c>
      <c r="G2665">
        <v>11</v>
      </c>
      <c r="H2665">
        <v>1</v>
      </c>
      <c r="I2665">
        <v>2</v>
      </c>
      <c r="J2665">
        <v>1</v>
      </c>
      <c r="K2665">
        <v>1</v>
      </c>
      <c r="L2665" t="s">
        <v>728</v>
      </c>
      <c r="M2665" t="s">
        <v>147</v>
      </c>
      <c r="N2665" s="13">
        <v>2346666</v>
      </c>
      <c r="O2665">
        <v>218818</v>
      </c>
      <c r="P2665">
        <v>2024</v>
      </c>
      <c r="Q2665">
        <v>1053784412</v>
      </c>
      <c r="R2665" t="s">
        <v>1160</v>
      </c>
      <c r="S2665" s="13">
        <v>2346666</v>
      </c>
      <c r="T2665">
        <v>0</v>
      </c>
      <c r="U2665" t="s">
        <v>3503</v>
      </c>
      <c r="V2665" t="s">
        <v>2291</v>
      </c>
      <c r="W2665">
        <v>5004</v>
      </c>
      <c r="X2665">
        <v>0</v>
      </c>
      <c r="Y2665">
        <v>218563</v>
      </c>
      <c r="Z2665">
        <v>20241218</v>
      </c>
      <c r="AA2665">
        <v>2411271253</v>
      </c>
      <c r="AB2665">
        <v>199</v>
      </c>
      <c r="AC2665" t="s">
        <v>2281</v>
      </c>
      <c r="AD2665" t="s">
        <v>2281</v>
      </c>
      <c r="AE2665">
        <v>11101</v>
      </c>
      <c r="AF2665" t="s">
        <v>2281</v>
      </c>
      <c r="AG2665" t="s">
        <v>549</v>
      </c>
      <c r="AH2665">
        <v>260</v>
      </c>
    </row>
    <row r="2666" spans="1:34" hidden="1" x14ac:dyDescent="0.25">
      <c r="A2666" t="str">
        <f t="shared" si="123"/>
        <v>21 11 1 11 2 1 18 0 2120202006 0 218820</v>
      </c>
      <c r="B2666" t="str">
        <f t="shared" si="124"/>
        <v>21 11 1 11 2 1 18 0 2120202006 0 218036</v>
      </c>
      <c r="C2666" t="str">
        <f t="shared" si="125"/>
        <v>21 11 1 11 2 1 18 0 2120202006 0</v>
      </c>
      <c r="D2666">
        <v>21</v>
      </c>
      <c r="E2666">
        <v>11</v>
      </c>
      <c r="F2666">
        <v>1</v>
      </c>
      <c r="G2666">
        <v>11</v>
      </c>
      <c r="H2666">
        <v>2</v>
      </c>
      <c r="I2666">
        <v>1</v>
      </c>
      <c r="J2666">
        <v>18</v>
      </c>
      <c r="K2666">
        <v>0</v>
      </c>
      <c r="L2666" t="s">
        <v>758</v>
      </c>
      <c r="M2666" t="s">
        <v>147</v>
      </c>
      <c r="N2666" s="13">
        <v>1061001</v>
      </c>
      <c r="O2666">
        <v>218820</v>
      </c>
      <c r="P2666">
        <v>2024</v>
      </c>
      <c r="Q2666">
        <v>810000598</v>
      </c>
      <c r="R2666" t="s">
        <v>2278</v>
      </c>
      <c r="S2666" s="13">
        <v>1061001</v>
      </c>
      <c r="T2666">
        <v>0</v>
      </c>
      <c r="U2666" t="s">
        <v>3089</v>
      </c>
      <c r="V2666" t="s">
        <v>2280</v>
      </c>
      <c r="W2666">
        <v>5004</v>
      </c>
      <c r="X2666">
        <v>0</v>
      </c>
      <c r="Y2666">
        <v>218036</v>
      </c>
      <c r="Z2666">
        <v>20241219</v>
      </c>
      <c r="AA2666">
        <v>0</v>
      </c>
      <c r="AB2666">
        <v>0</v>
      </c>
      <c r="AC2666" t="s">
        <v>2281</v>
      </c>
      <c r="AD2666" t="s">
        <v>2281</v>
      </c>
      <c r="AE2666">
        <v>11101</v>
      </c>
      <c r="AF2666" t="s">
        <v>2281</v>
      </c>
      <c r="AG2666" t="s">
        <v>549</v>
      </c>
      <c r="AH2666">
        <v>335</v>
      </c>
    </row>
    <row r="2667" spans="1:34" hidden="1" x14ac:dyDescent="0.25">
      <c r="A2667" t="str">
        <f t="shared" si="123"/>
        <v>21 11 1 11 2 1 38 0 2120202008 0 218821</v>
      </c>
      <c r="B2667" t="str">
        <f t="shared" si="124"/>
        <v>21 11 1 11 2 1 38 0 2120202008 0 218204</v>
      </c>
      <c r="C2667" t="str">
        <f t="shared" si="125"/>
        <v>21 11 1 11 2 1 38 0 2120202008 0</v>
      </c>
      <c r="D2667">
        <v>21</v>
      </c>
      <c r="E2667">
        <v>11</v>
      </c>
      <c r="F2667">
        <v>1</v>
      </c>
      <c r="G2667">
        <v>11</v>
      </c>
      <c r="H2667">
        <v>2</v>
      </c>
      <c r="I2667">
        <v>1</v>
      </c>
      <c r="J2667">
        <v>38</v>
      </c>
      <c r="K2667">
        <v>0</v>
      </c>
      <c r="L2667" t="s">
        <v>755</v>
      </c>
      <c r="M2667" t="s">
        <v>147</v>
      </c>
      <c r="N2667" s="13">
        <v>2196359</v>
      </c>
      <c r="O2667">
        <v>218821</v>
      </c>
      <c r="P2667">
        <v>2024</v>
      </c>
      <c r="Q2667">
        <v>890805554</v>
      </c>
      <c r="R2667" t="s">
        <v>1187</v>
      </c>
      <c r="S2667" s="13">
        <v>2196359</v>
      </c>
      <c r="T2667">
        <v>74599</v>
      </c>
      <c r="U2667" t="s">
        <v>3249</v>
      </c>
      <c r="V2667" t="s">
        <v>2280</v>
      </c>
      <c r="W2667">
        <v>5016</v>
      </c>
      <c r="X2667">
        <v>2305</v>
      </c>
      <c r="Y2667">
        <v>218204</v>
      </c>
      <c r="Z2667">
        <v>20241219</v>
      </c>
      <c r="AA2667">
        <v>2404180576</v>
      </c>
      <c r="AB2667">
        <v>7</v>
      </c>
      <c r="AC2667" t="s">
        <v>2281</v>
      </c>
      <c r="AD2667" t="s">
        <v>2281</v>
      </c>
      <c r="AE2667">
        <v>11101</v>
      </c>
      <c r="AF2667" t="s">
        <v>2281</v>
      </c>
      <c r="AG2667" t="s">
        <v>549</v>
      </c>
      <c r="AH2667">
        <v>253</v>
      </c>
    </row>
    <row r="2668" spans="1:34" hidden="1" x14ac:dyDescent="0.25">
      <c r="A2668" t="str">
        <f t="shared" si="123"/>
        <v>21 11 1 11 2 1 38 0 2120202008 0 218822</v>
      </c>
      <c r="B2668" t="str">
        <f t="shared" si="124"/>
        <v>21 11 1 11 2 1 38 0 2120202008 0 218204</v>
      </c>
      <c r="C2668" t="str">
        <f t="shared" si="125"/>
        <v>21 11 1 11 2 1 38 0 2120202008 0</v>
      </c>
      <c r="D2668">
        <v>21</v>
      </c>
      <c r="E2668">
        <v>11</v>
      </c>
      <c r="F2668">
        <v>1</v>
      </c>
      <c r="G2668">
        <v>11</v>
      </c>
      <c r="H2668">
        <v>2</v>
      </c>
      <c r="I2668">
        <v>1</v>
      </c>
      <c r="J2668">
        <v>38</v>
      </c>
      <c r="K2668">
        <v>0</v>
      </c>
      <c r="L2668" t="s">
        <v>755</v>
      </c>
      <c r="M2668" t="s">
        <v>147</v>
      </c>
      <c r="N2668" s="13">
        <v>193896</v>
      </c>
      <c r="O2668">
        <v>218822</v>
      </c>
      <c r="P2668">
        <v>2024</v>
      </c>
      <c r="Q2668">
        <v>890805554</v>
      </c>
      <c r="R2668" t="s">
        <v>1187</v>
      </c>
      <c r="S2668" s="13">
        <v>193896</v>
      </c>
      <c r="T2668">
        <v>6601</v>
      </c>
      <c r="U2668" t="s">
        <v>3249</v>
      </c>
      <c r="V2668" t="s">
        <v>2280</v>
      </c>
      <c r="W2668">
        <v>5016</v>
      </c>
      <c r="X2668">
        <v>2305</v>
      </c>
      <c r="Y2668">
        <v>218204</v>
      </c>
      <c r="Z2668">
        <v>20241219</v>
      </c>
      <c r="AA2668">
        <v>2404180576</v>
      </c>
      <c r="AB2668">
        <v>8</v>
      </c>
      <c r="AC2668" t="s">
        <v>2281</v>
      </c>
      <c r="AD2668" t="s">
        <v>2281</v>
      </c>
      <c r="AE2668">
        <v>11101</v>
      </c>
      <c r="AF2668" t="s">
        <v>2281</v>
      </c>
      <c r="AG2668" t="s">
        <v>549</v>
      </c>
      <c r="AH2668">
        <v>253</v>
      </c>
    </row>
    <row r="2669" spans="1:34" hidden="1" x14ac:dyDescent="0.25">
      <c r="A2669" t="str">
        <f t="shared" si="123"/>
        <v>21 11 1 11 2 1 24 0 2120202008 0 218823</v>
      </c>
      <c r="B2669" t="str">
        <f t="shared" si="124"/>
        <v>21 11 1 11 2 1 24 0 2120202008 0 218441</v>
      </c>
      <c r="C2669" t="str">
        <f t="shared" si="125"/>
        <v>21 11 1 11 2 1 24 0 2120202008 0</v>
      </c>
      <c r="D2669">
        <v>21</v>
      </c>
      <c r="E2669">
        <v>11</v>
      </c>
      <c r="F2669">
        <v>1</v>
      </c>
      <c r="G2669">
        <v>11</v>
      </c>
      <c r="H2669">
        <v>2</v>
      </c>
      <c r="I2669">
        <v>1</v>
      </c>
      <c r="J2669">
        <v>24</v>
      </c>
      <c r="K2669">
        <v>0</v>
      </c>
      <c r="L2669" t="s">
        <v>755</v>
      </c>
      <c r="M2669" t="s">
        <v>147</v>
      </c>
      <c r="N2669" s="13">
        <v>111450555</v>
      </c>
      <c r="O2669">
        <v>218823</v>
      </c>
      <c r="P2669">
        <v>2024</v>
      </c>
      <c r="Q2669">
        <v>900233026</v>
      </c>
      <c r="R2669" t="s">
        <v>823</v>
      </c>
      <c r="S2669" s="13">
        <v>111450555</v>
      </c>
      <c r="T2669">
        <v>0</v>
      </c>
      <c r="U2669" t="s">
        <v>2413</v>
      </c>
      <c r="V2669" t="s">
        <v>2485</v>
      </c>
      <c r="W2669">
        <v>5004</v>
      </c>
      <c r="X2669">
        <v>0</v>
      </c>
      <c r="Y2669">
        <v>218441</v>
      </c>
      <c r="Z2669">
        <v>20241219</v>
      </c>
      <c r="AA2669">
        <v>2404300602</v>
      </c>
      <c r="AB2669">
        <v>8</v>
      </c>
      <c r="AC2669" t="s">
        <v>2281</v>
      </c>
      <c r="AD2669" t="s">
        <v>2281</v>
      </c>
      <c r="AE2669">
        <v>11101</v>
      </c>
      <c r="AF2669" t="s">
        <v>2281</v>
      </c>
      <c r="AG2669" t="s">
        <v>549</v>
      </c>
      <c r="AH2669">
        <v>121</v>
      </c>
    </row>
    <row r="2670" spans="1:34" hidden="1" x14ac:dyDescent="0.25">
      <c r="A2670" t="str">
        <f t="shared" si="123"/>
        <v>21 11 1 11 2 1 24 0 2120202008 0 218824</v>
      </c>
      <c r="B2670" t="str">
        <f t="shared" si="124"/>
        <v>21 11 1 11 2 1 24 0 2120202008 0 218441</v>
      </c>
      <c r="C2670" t="str">
        <f t="shared" si="125"/>
        <v>21 11 1 11 2 1 24 0 2120202008 0</v>
      </c>
      <c r="D2670">
        <v>21</v>
      </c>
      <c r="E2670">
        <v>11</v>
      </c>
      <c r="F2670">
        <v>1</v>
      </c>
      <c r="G2670">
        <v>11</v>
      </c>
      <c r="H2670">
        <v>2</v>
      </c>
      <c r="I2670">
        <v>1</v>
      </c>
      <c r="J2670">
        <v>24</v>
      </c>
      <c r="K2670">
        <v>0</v>
      </c>
      <c r="L2670" t="s">
        <v>755</v>
      </c>
      <c r="M2670" t="s">
        <v>147</v>
      </c>
      <c r="N2670" s="13">
        <v>44188636</v>
      </c>
      <c r="O2670">
        <v>218824</v>
      </c>
      <c r="P2670">
        <v>2024</v>
      </c>
      <c r="Q2670">
        <v>900233026</v>
      </c>
      <c r="R2670" t="s">
        <v>823</v>
      </c>
      <c r="S2670" s="13">
        <v>44188636</v>
      </c>
      <c r="T2670">
        <v>742666</v>
      </c>
      <c r="U2670" t="s">
        <v>2413</v>
      </c>
      <c r="V2670" t="s">
        <v>2485</v>
      </c>
      <c r="W2670">
        <v>5004</v>
      </c>
      <c r="X2670">
        <v>2305</v>
      </c>
      <c r="Y2670">
        <v>218441</v>
      </c>
      <c r="Z2670">
        <v>20241219</v>
      </c>
      <c r="AA2670">
        <v>2404300602</v>
      </c>
      <c r="AB2670">
        <v>8</v>
      </c>
      <c r="AC2670" t="s">
        <v>2281</v>
      </c>
      <c r="AD2670" t="s">
        <v>2281</v>
      </c>
      <c r="AE2670">
        <v>11101</v>
      </c>
      <c r="AF2670" t="s">
        <v>2281</v>
      </c>
      <c r="AG2670" t="s">
        <v>549</v>
      </c>
      <c r="AH2670">
        <v>121</v>
      </c>
    </row>
    <row r="2671" spans="1:34" hidden="1" x14ac:dyDescent="0.25">
      <c r="A2671" t="str">
        <f t="shared" si="123"/>
        <v>21 11 1 11 2 1 17 0 2120202008 0 218825</v>
      </c>
      <c r="B2671" t="str">
        <f t="shared" si="124"/>
        <v>21 11 1 11 2 1 17 0 2120202008 0 218131</v>
      </c>
      <c r="C2671" t="str">
        <f t="shared" si="125"/>
        <v>21 11 1 11 2 1 17 0 2120202008 0</v>
      </c>
      <c r="D2671">
        <v>21</v>
      </c>
      <c r="E2671">
        <v>11</v>
      </c>
      <c r="F2671">
        <v>1</v>
      </c>
      <c r="G2671">
        <v>11</v>
      </c>
      <c r="H2671">
        <v>2</v>
      </c>
      <c r="I2671">
        <v>1</v>
      </c>
      <c r="J2671">
        <v>17</v>
      </c>
      <c r="K2671">
        <v>0</v>
      </c>
      <c r="L2671" t="s">
        <v>755</v>
      </c>
      <c r="M2671" t="s">
        <v>147</v>
      </c>
      <c r="N2671" s="13">
        <v>196666</v>
      </c>
      <c r="O2671">
        <v>218825</v>
      </c>
      <c r="P2671">
        <v>2024</v>
      </c>
      <c r="Q2671">
        <v>900092385</v>
      </c>
      <c r="R2671" t="s">
        <v>809</v>
      </c>
      <c r="S2671" s="13">
        <v>196666</v>
      </c>
      <c r="T2671">
        <v>0</v>
      </c>
      <c r="U2671" t="s">
        <v>3504</v>
      </c>
      <c r="V2671" t="s">
        <v>2283</v>
      </c>
      <c r="W2671">
        <v>5004</v>
      </c>
      <c r="X2671">
        <v>0</v>
      </c>
      <c r="Y2671">
        <v>218131</v>
      </c>
      <c r="Z2671">
        <v>20241219</v>
      </c>
      <c r="AA2671">
        <v>0</v>
      </c>
      <c r="AB2671">
        <v>0</v>
      </c>
      <c r="AC2671" t="s">
        <v>2281</v>
      </c>
      <c r="AD2671" t="s">
        <v>2281</v>
      </c>
      <c r="AE2671">
        <v>11101</v>
      </c>
      <c r="AF2671" t="s">
        <v>2281</v>
      </c>
      <c r="AG2671" t="s">
        <v>549</v>
      </c>
      <c r="AH2671">
        <v>335</v>
      </c>
    </row>
    <row r="2672" spans="1:34" hidden="1" x14ac:dyDescent="0.25">
      <c r="A2672" t="str">
        <f t="shared" si="123"/>
        <v>21 4 3 11 5 1 5 1 0 4599028 218827</v>
      </c>
      <c r="B2672" t="str">
        <f t="shared" si="124"/>
        <v>21 4 3 11 5 1 5 1 0 4599028 218251</v>
      </c>
      <c r="C2672" t="str">
        <f t="shared" si="125"/>
        <v>21 4 3 11 5 1 5 1 0 4599028</v>
      </c>
      <c r="D2672">
        <v>21</v>
      </c>
      <c r="E2672">
        <v>4</v>
      </c>
      <c r="F2672">
        <v>3</v>
      </c>
      <c r="G2672">
        <v>11</v>
      </c>
      <c r="H2672">
        <v>5</v>
      </c>
      <c r="I2672">
        <v>1</v>
      </c>
      <c r="J2672">
        <v>5</v>
      </c>
      <c r="K2672">
        <v>1</v>
      </c>
      <c r="L2672" t="s">
        <v>147</v>
      </c>
      <c r="M2672" t="s">
        <v>151</v>
      </c>
      <c r="N2672" s="13">
        <v>20485980</v>
      </c>
      <c r="O2672">
        <v>218827</v>
      </c>
      <c r="P2672">
        <v>2024</v>
      </c>
      <c r="Q2672">
        <v>800044967</v>
      </c>
      <c r="R2672" t="s">
        <v>1108</v>
      </c>
      <c r="S2672" s="13">
        <v>20485980</v>
      </c>
      <c r="T2672">
        <v>0</v>
      </c>
      <c r="U2672" t="s">
        <v>3304</v>
      </c>
      <c r="V2672" t="s">
        <v>3505</v>
      </c>
      <c r="W2672">
        <v>5016</v>
      </c>
      <c r="X2672">
        <v>0</v>
      </c>
      <c r="Y2672">
        <v>218251</v>
      </c>
      <c r="Z2672">
        <v>20241219</v>
      </c>
      <c r="AA2672">
        <v>2405160658</v>
      </c>
      <c r="AB2672">
        <v>6</v>
      </c>
      <c r="AC2672" t="s">
        <v>2281</v>
      </c>
      <c r="AD2672" t="s">
        <v>2281</v>
      </c>
      <c r="AE2672">
        <v>11101</v>
      </c>
      <c r="AF2672" t="s">
        <v>2281</v>
      </c>
      <c r="AG2672" t="s">
        <v>549</v>
      </c>
      <c r="AH2672">
        <v>251</v>
      </c>
    </row>
    <row r="2673" spans="1:34" hidden="1" x14ac:dyDescent="0.25">
      <c r="A2673" t="str">
        <f t="shared" si="123"/>
        <v>21 11 1 11 2 1 5 0 2120202007 0 218828</v>
      </c>
      <c r="B2673" t="str">
        <f t="shared" si="124"/>
        <v>21 11 1 11 2 1 5 0 2120202007 0 218316</v>
      </c>
      <c r="C2673" t="str">
        <f t="shared" si="125"/>
        <v>21 11 1 11 2 1 5 0 2120202007 0</v>
      </c>
      <c r="D2673">
        <v>21</v>
      </c>
      <c r="E2673">
        <v>11</v>
      </c>
      <c r="F2673">
        <v>1</v>
      </c>
      <c r="G2673">
        <v>11</v>
      </c>
      <c r="H2673">
        <v>2</v>
      </c>
      <c r="I2673">
        <v>1</v>
      </c>
      <c r="J2673">
        <v>5</v>
      </c>
      <c r="K2673">
        <v>0</v>
      </c>
      <c r="L2673" t="s">
        <v>756</v>
      </c>
      <c r="M2673" t="s">
        <v>147</v>
      </c>
      <c r="N2673" s="13">
        <v>7757259.8799999999</v>
      </c>
      <c r="O2673">
        <v>218828</v>
      </c>
      <c r="P2673">
        <v>2024</v>
      </c>
      <c r="Q2673">
        <v>901840901</v>
      </c>
      <c r="R2673" t="s">
        <v>1171</v>
      </c>
      <c r="S2673" s="13">
        <v>7757259.8799999999</v>
      </c>
      <c r="T2673">
        <v>0</v>
      </c>
      <c r="U2673" t="s">
        <v>3463</v>
      </c>
      <c r="V2673" t="s">
        <v>2280</v>
      </c>
      <c r="W2673">
        <v>5004</v>
      </c>
      <c r="X2673">
        <v>0</v>
      </c>
      <c r="Y2673">
        <v>218316</v>
      </c>
      <c r="Z2673">
        <v>20241219</v>
      </c>
      <c r="AA2673">
        <v>2406140747</v>
      </c>
      <c r="AB2673">
        <v>3</v>
      </c>
      <c r="AC2673" t="s">
        <v>2281</v>
      </c>
      <c r="AD2673" t="s">
        <v>2281</v>
      </c>
      <c r="AE2673">
        <v>11101</v>
      </c>
      <c r="AF2673" t="s">
        <v>2281</v>
      </c>
      <c r="AG2673" t="s">
        <v>549</v>
      </c>
      <c r="AH2673">
        <v>261</v>
      </c>
    </row>
    <row r="2674" spans="1:34" hidden="1" x14ac:dyDescent="0.25">
      <c r="A2674" t="str">
        <f t="shared" si="123"/>
        <v>21 11 1 11 2 1 5 0 2120202007 0 218829</v>
      </c>
      <c r="B2674" t="str">
        <f t="shared" si="124"/>
        <v>21 11 1 11 2 1 5 0 2120202007 0 218525</v>
      </c>
      <c r="C2674" t="str">
        <f t="shared" si="125"/>
        <v>21 11 1 11 2 1 5 0 2120202007 0</v>
      </c>
      <c r="D2674">
        <v>21</v>
      </c>
      <c r="E2674">
        <v>11</v>
      </c>
      <c r="F2674">
        <v>1</v>
      </c>
      <c r="G2674">
        <v>11</v>
      </c>
      <c r="H2674">
        <v>2</v>
      </c>
      <c r="I2674">
        <v>1</v>
      </c>
      <c r="J2674">
        <v>5</v>
      </c>
      <c r="K2674">
        <v>0</v>
      </c>
      <c r="L2674" t="s">
        <v>756</v>
      </c>
      <c r="M2674" t="s">
        <v>147</v>
      </c>
      <c r="N2674" s="13">
        <v>46558475.119999997</v>
      </c>
      <c r="O2674">
        <v>218829</v>
      </c>
      <c r="P2674">
        <v>2024</v>
      </c>
      <c r="Q2674">
        <v>901840901</v>
      </c>
      <c r="R2674" t="s">
        <v>1171</v>
      </c>
      <c r="S2674" s="13">
        <v>46558475.119999997</v>
      </c>
      <c r="T2674">
        <v>0</v>
      </c>
      <c r="U2674" t="s">
        <v>3463</v>
      </c>
      <c r="V2674" t="s">
        <v>2283</v>
      </c>
      <c r="W2674">
        <v>5004</v>
      </c>
      <c r="X2674">
        <v>0</v>
      </c>
      <c r="Y2674">
        <v>218525</v>
      </c>
      <c r="Z2674">
        <v>20241219</v>
      </c>
      <c r="AA2674">
        <v>2406140747</v>
      </c>
      <c r="AB2674">
        <v>3</v>
      </c>
      <c r="AC2674" t="s">
        <v>2281</v>
      </c>
      <c r="AD2674" t="s">
        <v>2281</v>
      </c>
      <c r="AE2674">
        <v>11101</v>
      </c>
      <c r="AF2674" t="s">
        <v>2281</v>
      </c>
      <c r="AG2674" t="s">
        <v>549</v>
      </c>
      <c r="AH2674">
        <v>261</v>
      </c>
    </row>
    <row r="2675" spans="1:34" hidden="1" x14ac:dyDescent="0.25">
      <c r="A2675" t="str">
        <f t="shared" si="123"/>
        <v>21 11 1 11 2 1 17 0 2120202008 0 218830</v>
      </c>
      <c r="B2675" t="str">
        <f t="shared" si="124"/>
        <v>21 11 1 11 2 1 17 0 2120202008 0 218042</v>
      </c>
      <c r="C2675" t="str">
        <f t="shared" si="125"/>
        <v>21 11 1 11 2 1 17 0 2120202008 0</v>
      </c>
      <c r="D2675">
        <v>21</v>
      </c>
      <c r="E2675">
        <v>11</v>
      </c>
      <c r="F2675">
        <v>1</v>
      </c>
      <c r="G2675">
        <v>11</v>
      </c>
      <c r="H2675">
        <v>2</v>
      </c>
      <c r="I2675">
        <v>1</v>
      </c>
      <c r="J2675">
        <v>17</v>
      </c>
      <c r="K2675">
        <v>0</v>
      </c>
      <c r="L2675" t="s">
        <v>755</v>
      </c>
      <c r="M2675" t="s">
        <v>147</v>
      </c>
      <c r="N2675" s="13">
        <v>701400</v>
      </c>
      <c r="O2675">
        <v>218830</v>
      </c>
      <c r="P2675">
        <v>2024</v>
      </c>
      <c r="Q2675">
        <v>800153993</v>
      </c>
      <c r="R2675" t="s">
        <v>810</v>
      </c>
      <c r="S2675" s="13">
        <v>701400</v>
      </c>
      <c r="T2675">
        <v>0</v>
      </c>
      <c r="U2675" t="s">
        <v>3114</v>
      </c>
      <c r="V2675" t="s">
        <v>2280</v>
      </c>
      <c r="W2675">
        <v>5004</v>
      </c>
      <c r="X2675">
        <v>0</v>
      </c>
      <c r="Y2675">
        <v>218042</v>
      </c>
      <c r="Z2675">
        <v>20241220</v>
      </c>
      <c r="AA2675">
        <v>0</v>
      </c>
      <c r="AB2675">
        <v>0</v>
      </c>
      <c r="AC2675" t="s">
        <v>2281</v>
      </c>
      <c r="AD2675" t="s">
        <v>2281</v>
      </c>
      <c r="AE2675">
        <v>11101</v>
      </c>
      <c r="AF2675" t="s">
        <v>2281</v>
      </c>
      <c r="AG2675" t="s">
        <v>549</v>
      </c>
      <c r="AH2675">
        <v>335</v>
      </c>
    </row>
    <row r="2676" spans="1:34" hidden="1" x14ac:dyDescent="0.25">
      <c r="A2676" t="str">
        <f t="shared" si="123"/>
        <v>21 11 1 11 2 1 22 0 2120202008 0 218831</v>
      </c>
      <c r="B2676" t="str">
        <f t="shared" si="124"/>
        <v>21 11 1 11 2 1 22 0 2120202008 0 218224</v>
      </c>
      <c r="C2676" t="str">
        <f t="shared" si="125"/>
        <v>21 11 1 11 2 1 22 0 2120202008 0</v>
      </c>
      <c r="D2676">
        <v>21</v>
      </c>
      <c r="E2676">
        <v>11</v>
      </c>
      <c r="F2676">
        <v>1</v>
      </c>
      <c r="G2676">
        <v>11</v>
      </c>
      <c r="H2676">
        <v>2</v>
      </c>
      <c r="I2676">
        <v>1</v>
      </c>
      <c r="J2676">
        <v>22</v>
      </c>
      <c r="K2676">
        <v>0</v>
      </c>
      <c r="L2676" t="s">
        <v>755</v>
      </c>
      <c r="M2676" t="s">
        <v>147</v>
      </c>
      <c r="N2676" s="13">
        <v>70980229</v>
      </c>
      <c r="O2676">
        <v>218831</v>
      </c>
      <c r="P2676">
        <v>2024</v>
      </c>
      <c r="Q2676">
        <v>800028582</v>
      </c>
      <c r="R2676" t="s">
        <v>833</v>
      </c>
      <c r="S2676" s="13">
        <v>70980229</v>
      </c>
      <c r="T2676">
        <v>0</v>
      </c>
      <c r="U2676" t="s">
        <v>2411</v>
      </c>
      <c r="V2676" t="s">
        <v>3506</v>
      </c>
      <c r="W2676">
        <v>5004</v>
      </c>
      <c r="X2676">
        <v>0</v>
      </c>
      <c r="Y2676">
        <v>218224</v>
      </c>
      <c r="Z2676">
        <v>20241220</v>
      </c>
      <c r="AA2676">
        <v>2405020606</v>
      </c>
      <c r="AB2676">
        <v>8</v>
      </c>
      <c r="AC2676" t="s">
        <v>2281</v>
      </c>
      <c r="AD2676" t="s">
        <v>2281</v>
      </c>
      <c r="AE2676">
        <v>11101</v>
      </c>
      <c r="AF2676" t="s">
        <v>2281</v>
      </c>
      <c r="AG2676" t="s">
        <v>549</v>
      </c>
      <c r="AH2676">
        <v>121</v>
      </c>
    </row>
    <row r="2677" spans="1:34" hidden="1" x14ac:dyDescent="0.25">
      <c r="A2677" t="str">
        <f t="shared" si="123"/>
        <v>21 11 1 11 2 1 22 0 2120202008 0 218832</v>
      </c>
      <c r="B2677" t="str">
        <f t="shared" si="124"/>
        <v>21 11 1 11 2 1 22 0 2120202008 0 218544</v>
      </c>
      <c r="C2677" t="str">
        <f t="shared" si="125"/>
        <v>21 11 1 11 2 1 22 0 2120202008 0</v>
      </c>
      <c r="D2677">
        <v>21</v>
      </c>
      <c r="E2677">
        <v>11</v>
      </c>
      <c r="F2677">
        <v>1</v>
      </c>
      <c r="G2677">
        <v>11</v>
      </c>
      <c r="H2677">
        <v>2</v>
      </c>
      <c r="I2677">
        <v>1</v>
      </c>
      <c r="J2677">
        <v>22</v>
      </c>
      <c r="K2677">
        <v>0</v>
      </c>
      <c r="L2677" t="s">
        <v>755</v>
      </c>
      <c r="M2677" t="s">
        <v>147</v>
      </c>
      <c r="N2677" s="13">
        <v>12912484.59</v>
      </c>
      <c r="O2677">
        <v>218832</v>
      </c>
      <c r="P2677">
        <v>2024</v>
      </c>
      <c r="Q2677">
        <v>800028582</v>
      </c>
      <c r="R2677" t="s">
        <v>833</v>
      </c>
      <c r="S2677" s="13">
        <v>12912484.59</v>
      </c>
      <c r="T2677">
        <v>0</v>
      </c>
      <c r="U2677" t="s">
        <v>2411</v>
      </c>
      <c r="V2677" t="s">
        <v>3506</v>
      </c>
      <c r="W2677">
        <v>5004</v>
      </c>
      <c r="X2677">
        <v>0</v>
      </c>
      <c r="Y2677">
        <v>218544</v>
      </c>
      <c r="Z2677">
        <v>20241220</v>
      </c>
      <c r="AA2677">
        <v>2405020606</v>
      </c>
      <c r="AB2677">
        <v>8</v>
      </c>
      <c r="AC2677" t="s">
        <v>2281</v>
      </c>
      <c r="AD2677" t="s">
        <v>2281</v>
      </c>
      <c r="AE2677">
        <v>11101</v>
      </c>
      <c r="AF2677" t="s">
        <v>2281</v>
      </c>
      <c r="AG2677" t="s">
        <v>549</v>
      </c>
      <c r="AH2677">
        <v>121</v>
      </c>
    </row>
    <row r="2678" spans="1:34" hidden="1" x14ac:dyDescent="0.25">
      <c r="A2678" t="str">
        <f t="shared" si="123"/>
        <v>21 11 1 11 2 1 22 0 2120202008 0 218833</v>
      </c>
      <c r="B2678" t="str">
        <f t="shared" si="124"/>
        <v>21 11 1 11 2 1 22 0 2120202008 0 218544</v>
      </c>
      <c r="C2678" t="str">
        <f t="shared" si="125"/>
        <v>21 11 1 11 2 1 22 0 2120202008 0</v>
      </c>
      <c r="D2678">
        <v>21</v>
      </c>
      <c r="E2678">
        <v>11</v>
      </c>
      <c r="F2678">
        <v>1</v>
      </c>
      <c r="G2678">
        <v>11</v>
      </c>
      <c r="H2678">
        <v>2</v>
      </c>
      <c r="I2678">
        <v>1</v>
      </c>
      <c r="J2678">
        <v>22</v>
      </c>
      <c r="K2678">
        <v>0</v>
      </c>
      <c r="L2678" t="s">
        <v>755</v>
      </c>
      <c r="M2678" t="s">
        <v>147</v>
      </c>
      <c r="N2678" s="13">
        <v>11092481.41</v>
      </c>
      <c r="O2678">
        <v>218833</v>
      </c>
      <c r="P2678">
        <v>2024</v>
      </c>
      <c r="Q2678">
        <v>800028582</v>
      </c>
      <c r="R2678" t="s">
        <v>833</v>
      </c>
      <c r="S2678" s="13">
        <v>11092481.41</v>
      </c>
      <c r="T2678">
        <v>0</v>
      </c>
      <c r="U2678" t="s">
        <v>2411</v>
      </c>
      <c r="V2678" t="s">
        <v>3506</v>
      </c>
      <c r="W2678">
        <v>5004</v>
      </c>
      <c r="X2678">
        <v>0</v>
      </c>
      <c r="Y2678">
        <v>218544</v>
      </c>
      <c r="Z2678">
        <v>20241220</v>
      </c>
      <c r="AA2678">
        <v>2405020606</v>
      </c>
      <c r="AB2678">
        <v>8</v>
      </c>
      <c r="AC2678" t="s">
        <v>2281</v>
      </c>
      <c r="AD2678" t="s">
        <v>2281</v>
      </c>
      <c r="AE2678">
        <v>11101</v>
      </c>
      <c r="AF2678" t="s">
        <v>2281</v>
      </c>
      <c r="AG2678" t="s">
        <v>549</v>
      </c>
      <c r="AH2678">
        <v>121</v>
      </c>
    </row>
    <row r="2679" spans="1:34" hidden="1" x14ac:dyDescent="0.25">
      <c r="A2679" t="str">
        <f t="shared" si="123"/>
        <v>21 11 1 11 2 1 35 0 2120202006 0 218834</v>
      </c>
      <c r="B2679" t="str">
        <f t="shared" si="124"/>
        <v>21 11 1 11 2 1 35 0 2120202006 0 218511</v>
      </c>
      <c r="C2679" t="str">
        <f t="shared" si="125"/>
        <v>21 11 1 11 2 1 35 0 2120202006 0</v>
      </c>
      <c r="D2679">
        <v>21</v>
      </c>
      <c r="E2679">
        <v>11</v>
      </c>
      <c r="F2679">
        <v>1</v>
      </c>
      <c r="G2679">
        <v>11</v>
      </c>
      <c r="H2679">
        <v>2</v>
      </c>
      <c r="I2679">
        <v>1</v>
      </c>
      <c r="J2679">
        <v>35</v>
      </c>
      <c r="K2679">
        <v>0</v>
      </c>
      <c r="L2679" t="s">
        <v>758</v>
      </c>
      <c r="M2679" t="s">
        <v>147</v>
      </c>
      <c r="N2679" s="13">
        <v>1089771</v>
      </c>
      <c r="O2679">
        <v>218834</v>
      </c>
      <c r="P2679">
        <v>2024</v>
      </c>
      <c r="Q2679">
        <v>890800128</v>
      </c>
      <c r="R2679" t="s">
        <v>838</v>
      </c>
      <c r="S2679" s="13">
        <v>1089771</v>
      </c>
      <c r="T2679">
        <v>0</v>
      </c>
      <c r="U2679" t="s">
        <v>3081</v>
      </c>
      <c r="V2679" t="s">
        <v>2280</v>
      </c>
      <c r="W2679">
        <v>5004</v>
      </c>
      <c r="X2679">
        <v>0</v>
      </c>
      <c r="Y2679">
        <v>218511</v>
      </c>
      <c r="Z2679">
        <v>20241220</v>
      </c>
      <c r="AA2679">
        <v>0</v>
      </c>
      <c r="AB2679">
        <v>0</v>
      </c>
      <c r="AC2679" t="s">
        <v>2281</v>
      </c>
      <c r="AD2679" t="s">
        <v>2281</v>
      </c>
      <c r="AE2679">
        <v>11101</v>
      </c>
      <c r="AF2679" t="s">
        <v>2281</v>
      </c>
      <c r="AG2679" t="s">
        <v>549</v>
      </c>
      <c r="AH2679">
        <v>335</v>
      </c>
    </row>
    <row r="2680" spans="1:34" hidden="1" x14ac:dyDescent="0.25">
      <c r="A2680" t="str">
        <f t="shared" si="123"/>
        <v>21 11 1 11 1 2 1 0 211020100101 0 218837</v>
      </c>
      <c r="B2680" t="str">
        <f t="shared" si="124"/>
        <v>21 11 1 11 1 2 1 0 211020100101 0 218144</v>
      </c>
      <c r="C2680" t="str">
        <f t="shared" si="125"/>
        <v>21 11 1 11 1 2 1 0 211020100101 0</v>
      </c>
      <c r="D2680">
        <v>21</v>
      </c>
      <c r="E2680">
        <v>11</v>
      </c>
      <c r="F2680">
        <v>1</v>
      </c>
      <c r="G2680">
        <v>11</v>
      </c>
      <c r="H2680">
        <v>1</v>
      </c>
      <c r="I2680">
        <v>2</v>
      </c>
      <c r="J2680">
        <v>1</v>
      </c>
      <c r="K2680">
        <v>0</v>
      </c>
      <c r="L2680" t="s">
        <v>728</v>
      </c>
      <c r="M2680" t="s">
        <v>147</v>
      </c>
      <c r="N2680" s="13">
        <v>14885714</v>
      </c>
      <c r="O2680">
        <v>218837</v>
      </c>
      <c r="P2680">
        <v>2024</v>
      </c>
      <c r="Q2680">
        <v>890801053</v>
      </c>
      <c r="R2680" t="s">
        <v>784</v>
      </c>
      <c r="S2680" s="13">
        <v>14885714</v>
      </c>
      <c r="T2680">
        <v>0</v>
      </c>
      <c r="U2680" t="s">
        <v>3507</v>
      </c>
      <c r="V2680" t="s">
        <v>2342</v>
      </c>
      <c r="W2680">
        <v>5001</v>
      </c>
      <c r="X2680">
        <v>0</v>
      </c>
      <c r="Y2680">
        <v>218144</v>
      </c>
      <c r="Z2680">
        <v>20241223</v>
      </c>
      <c r="AA2680">
        <v>2024122020</v>
      </c>
      <c r="AB2680">
        <v>0</v>
      </c>
      <c r="AC2680" t="s">
        <v>2281</v>
      </c>
      <c r="AD2680" t="s">
        <v>2281</v>
      </c>
      <c r="AE2680">
        <v>11101</v>
      </c>
      <c r="AF2680" t="s">
        <v>2281</v>
      </c>
      <c r="AG2680" t="s">
        <v>549</v>
      </c>
      <c r="AH2680">
        <v>100</v>
      </c>
    </row>
    <row r="2681" spans="1:34" hidden="1" x14ac:dyDescent="0.25">
      <c r="A2681" t="str">
        <f t="shared" si="123"/>
        <v>21 11 1 11 1 1 1 0 211010100101 0 218838</v>
      </c>
      <c r="B2681" t="str">
        <f t="shared" si="124"/>
        <v>21 11 1 11 1 1 1 0 211010100101 0 218594</v>
      </c>
      <c r="C2681" t="str">
        <f t="shared" si="125"/>
        <v>21 11 1 11 1 1 1 0 211010100101 0</v>
      </c>
      <c r="D2681">
        <v>21</v>
      </c>
      <c r="E2681">
        <v>11</v>
      </c>
      <c r="F2681">
        <v>1</v>
      </c>
      <c r="G2681">
        <v>11</v>
      </c>
      <c r="H2681">
        <v>1</v>
      </c>
      <c r="I2681">
        <v>1</v>
      </c>
      <c r="J2681">
        <v>1</v>
      </c>
      <c r="K2681">
        <v>0</v>
      </c>
      <c r="L2681" t="s">
        <v>731</v>
      </c>
      <c r="M2681" t="s">
        <v>147</v>
      </c>
      <c r="N2681" s="13">
        <v>722398975</v>
      </c>
      <c r="O2681">
        <v>218838</v>
      </c>
      <c r="P2681">
        <v>2024</v>
      </c>
      <c r="Q2681">
        <v>890801053</v>
      </c>
      <c r="R2681" t="s">
        <v>784</v>
      </c>
      <c r="S2681" s="13">
        <v>940690236</v>
      </c>
      <c r="T2681">
        <v>0</v>
      </c>
      <c r="U2681" t="s">
        <v>3508</v>
      </c>
      <c r="V2681" t="s">
        <v>2280</v>
      </c>
      <c r="W2681">
        <v>5001</v>
      </c>
      <c r="X2681">
        <v>0</v>
      </c>
      <c r="Y2681">
        <v>218594</v>
      </c>
      <c r="Z2681">
        <v>20241224</v>
      </c>
      <c r="AA2681">
        <v>2024122010</v>
      </c>
      <c r="AB2681">
        <v>0</v>
      </c>
      <c r="AC2681" t="s">
        <v>2281</v>
      </c>
      <c r="AD2681" t="s">
        <v>2281</v>
      </c>
      <c r="AE2681">
        <v>11101</v>
      </c>
      <c r="AF2681" t="s">
        <v>2281</v>
      </c>
      <c r="AG2681" t="s">
        <v>549</v>
      </c>
      <c r="AH2681">
        <v>100</v>
      </c>
    </row>
    <row r="2682" spans="1:34" hidden="1" x14ac:dyDescent="0.25">
      <c r="A2682" t="str">
        <f t="shared" si="123"/>
        <v>21 11 1 11 1 1 2 0 211010300103 0 218838</v>
      </c>
      <c r="B2682" t="str">
        <f t="shared" si="124"/>
        <v>21 11 1 11 1 1 2 0 211010300103 0 218594</v>
      </c>
      <c r="C2682" t="str">
        <f t="shared" si="125"/>
        <v>21 11 1 11 1 1 2 0 211010300103 0</v>
      </c>
      <c r="D2682">
        <v>21</v>
      </c>
      <c r="E2682">
        <v>11</v>
      </c>
      <c r="F2682">
        <v>1</v>
      </c>
      <c r="G2682">
        <v>11</v>
      </c>
      <c r="H2682">
        <v>1</v>
      </c>
      <c r="I2682">
        <v>1</v>
      </c>
      <c r="J2682">
        <v>2</v>
      </c>
      <c r="K2682">
        <v>0</v>
      </c>
      <c r="L2682" t="s">
        <v>732</v>
      </c>
      <c r="M2682" t="s">
        <v>147</v>
      </c>
      <c r="N2682" s="13">
        <v>1223538</v>
      </c>
      <c r="O2682">
        <v>218838</v>
      </c>
      <c r="P2682">
        <v>2024</v>
      </c>
      <c r="Q2682">
        <v>890801053</v>
      </c>
      <c r="R2682" t="s">
        <v>784</v>
      </c>
      <c r="S2682" s="13">
        <v>940690236</v>
      </c>
      <c r="T2682">
        <v>0</v>
      </c>
      <c r="U2682" t="s">
        <v>3508</v>
      </c>
      <c r="V2682" t="s">
        <v>2280</v>
      </c>
      <c r="W2682">
        <v>5001</v>
      </c>
      <c r="X2682">
        <v>0</v>
      </c>
      <c r="Y2682">
        <v>218594</v>
      </c>
      <c r="Z2682">
        <v>20241224</v>
      </c>
      <c r="AA2682">
        <v>2024122010</v>
      </c>
      <c r="AB2682">
        <v>0</v>
      </c>
      <c r="AC2682" t="s">
        <v>2281</v>
      </c>
      <c r="AD2682" t="s">
        <v>2281</v>
      </c>
      <c r="AE2682">
        <v>11101</v>
      </c>
      <c r="AF2682" t="s">
        <v>2281</v>
      </c>
      <c r="AG2682" t="s">
        <v>549</v>
      </c>
      <c r="AH2682">
        <v>100</v>
      </c>
    </row>
    <row r="2683" spans="1:34" hidden="1" x14ac:dyDescent="0.25">
      <c r="A2683" t="str">
        <f t="shared" si="123"/>
        <v>21 11 1 11 1 1 3 0 211010100102 0 218838</v>
      </c>
      <c r="B2683" t="str">
        <f t="shared" si="124"/>
        <v>21 11 1 11 1 1 3 0 211010100102 0 218594</v>
      </c>
      <c r="C2683" t="str">
        <f t="shared" si="125"/>
        <v>21 11 1 11 1 1 3 0 211010100102 0</v>
      </c>
      <c r="D2683">
        <v>21</v>
      </c>
      <c r="E2683">
        <v>11</v>
      </c>
      <c r="F2683">
        <v>1</v>
      </c>
      <c r="G2683">
        <v>11</v>
      </c>
      <c r="H2683">
        <v>1</v>
      </c>
      <c r="I2683">
        <v>1</v>
      </c>
      <c r="J2683">
        <v>3</v>
      </c>
      <c r="K2683">
        <v>0</v>
      </c>
      <c r="L2683" t="s">
        <v>733</v>
      </c>
      <c r="M2683" t="s">
        <v>147</v>
      </c>
      <c r="N2683" s="13">
        <v>122702585</v>
      </c>
      <c r="O2683">
        <v>218838</v>
      </c>
      <c r="P2683">
        <v>2024</v>
      </c>
      <c r="Q2683">
        <v>890801053</v>
      </c>
      <c r="R2683" t="s">
        <v>784</v>
      </c>
      <c r="S2683" s="13">
        <v>940690236</v>
      </c>
      <c r="T2683">
        <v>0</v>
      </c>
      <c r="U2683" t="s">
        <v>3508</v>
      </c>
      <c r="V2683" t="s">
        <v>2280</v>
      </c>
      <c r="W2683">
        <v>5001</v>
      </c>
      <c r="X2683">
        <v>0</v>
      </c>
      <c r="Y2683">
        <v>218594</v>
      </c>
      <c r="Z2683">
        <v>20241224</v>
      </c>
      <c r="AA2683">
        <v>2024122010</v>
      </c>
      <c r="AB2683">
        <v>0</v>
      </c>
      <c r="AC2683" t="s">
        <v>2281</v>
      </c>
      <c r="AD2683" t="s">
        <v>2281</v>
      </c>
      <c r="AE2683">
        <v>11101</v>
      </c>
      <c r="AF2683" t="s">
        <v>2281</v>
      </c>
      <c r="AG2683" t="s">
        <v>549</v>
      </c>
      <c r="AH2683">
        <v>100</v>
      </c>
    </row>
    <row r="2684" spans="1:34" hidden="1" x14ac:dyDescent="0.25">
      <c r="A2684" t="str">
        <f t="shared" si="123"/>
        <v>21 11 1 11 1 1 4 0 21101010010801 0 218838</v>
      </c>
      <c r="B2684" t="str">
        <f t="shared" si="124"/>
        <v>21 11 1 11 1 1 4 0 21101010010801 0 218594</v>
      </c>
      <c r="C2684" t="str">
        <f t="shared" si="125"/>
        <v>21 11 1 11 1 1 4 0 21101010010801 0</v>
      </c>
      <c r="D2684">
        <v>21</v>
      </c>
      <c r="E2684">
        <v>11</v>
      </c>
      <c r="F2684">
        <v>1</v>
      </c>
      <c r="G2684">
        <v>11</v>
      </c>
      <c r="H2684">
        <v>1</v>
      </c>
      <c r="I2684">
        <v>1</v>
      </c>
      <c r="J2684">
        <v>4</v>
      </c>
      <c r="K2684">
        <v>0</v>
      </c>
      <c r="L2684" t="s">
        <v>734</v>
      </c>
      <c r="M2684" t="s">
        <v>147</v>
      </c>
      <c r="N2684" s="13">
        <v>8916781</v>
      </c>
      <c r="O2684">
        <v>218838</v>
      </c>
      <c r="P2684">
        <v>2024</v>
      </c>
      <c r="Q2684">
        <v>890801053</v>
      </c>
      <c r="R2684" t="s">
        <v>784</v>
      </c>
      <c r="S2684" s="13">
        <v>940690236</v>
      </c>
      <c r="T2684">
        <v>0</v>
      </c>
      <c r="U2684" t="s">
        <v>3508</v>
      </c>
      <c r="V2684" t="s">
        <v>2280</v>
      </c>
      <c r="W2684">
        <v>5001</v>
      </c>
      <c r="X2684">
        <v>0</v>
      </c>
      <c r="Y2684">
        <v>218594</v>
      </c>
      <c r="Z2684">
        <v>20241224</v>
      </c>
      <c r="AA2684">
        <v>2024122010</v>
      </c>
      <c r="AB2684">
        <v>0</v>
      </c>
      <c r="AC2684" t="s">
        <v>2281</v>
      </c>
      <c r="AD2684" t="s">
        <v>2281</v>
      </c>
      <c r="AE2684">
        <v>11101</v>
      </c>
      <c r="AF2684" t="s">
        <v>2281</v>
      </c>
      <c r="AG2684" t="s">
        <v>549</v>
      </c>
      <c r="AH2684">
        <v>100</v>
      </c>
    </row>
    <row r="2685" spans="1:34" hidden="1" x14ac:dyDescent="0.25">
      <c r="A2685" t="str">
        <f t="shared" si="123"/>
        <v>21 11 1 11 1 1 5 0 211010100106 0 218838</v>
      </c>
      <c r="B2685" t="str">
        <f t="shared" si="124"/>
        <v>21 11 1 11 1 1 5 0 211010100106 0 218594</v>
      </c>
      <c r="C2685" t="str">
        <f t="shared" si="125"/>
        <v>21 11 1 11 1 1 5 0 211010100106 0</v>
      </c>
      <c r="D2685">
        <v>21</v>
      </c>
      <c r="E2685">
        <v>11</v>
      </c>
      <c r="F2685">
        <v>1</v>
      </c>
      <c r="G2685">
        <v>11</v>
      </c>
      <c r="H2685">
        <v>1</v>
      </c>
      <c r="I2685">
        <v>1</v>
      </c>
      <c r="J2685">
        <v>5</v>
      </c>
      <c r="K2685">
        <v>0</v>
      </c>
      <c r="L2685" t="s">
        <v>735</v>
      </c>
      <c r="M2685" t="s">
        <v>147</v>
      </c>
      <c r="N2685" s="13">
        <v>318772</v>
      </c>
      <c r="O2685">
        <v>218838</v>
      </c>
      <c r="P2685">
        <v>2024</v>
      </c>
      <c r="Q2685">
        <v>890801053</v>
      </c>
      <c r="R2685" t="s">
        <v>784</v>
      </c>
      <c r="S2685" s="13">
        <v>940690236</v>
      </c>
      <c r="T2685">
        <v>0</v>
      </c>
      <c r="U2685" t="s">
        <v>3508</v>
      </c>
      <c r="V2685" t="s">
        <v>2280</v>
      </c>
      <c r="W2685">
        <v>5001</v>
      </c>
      <c r="X2685">
        <v>0</v>
      </c>
      <c r="Y2685">
        <v>218594</v>
      </c>
      <c r="Z2685">
        <v>20241224</v>
      </c>
      <c r="AA2685">
        <v>2024122010</v>
      </c>
      <c r="AB2685">
        <v>0</v>
      </c>
      <c r="AC2685" t="s">
        <v>2281</v>
      </c>
      <c r="AD2685" t="s">
        <v>2281</v>
      </c>
      <c r="AE2685">
        <v>11101</v>
      </c>
      <c r="AF2685" t="s">
        <v>2281</v>
      </c>
      <c r="AG2685" t="s">
        <v>549</v>
      </c>
      <c r="AH2685">
        <v>100</v>
      </c>
    </row>
    <row r="2686" spans="1:34" hidden="1" x14ac:dyDescent="0.25">
      <c r="A2686" t="str">
        <f t="shared" si="123"/>
        <v>21 11 1 11 1 1 7 0 21101010010802 0 218838</v>
      </c>
      <c r="B2686" t="str">
        <f t="shared" si="124"/>
        <v>21 11 1 11 1 1 7 0 21101010010802 0 218594</v>
      </c>
      <c r="C2686" t="str">
        <f t="shared" si="125"/>
        <v>21 11 1 11 1 1 7 0 21101010010802 0</v>
      </c>
      <c r="D2686">
        <v>21</v>
      </c>
      <c r="E2686">
        <v>11</v>
      </c>
      <c r="F2686">
        <v>1</v>
      </c>
      <c r="G2686">
        <v>11</v>
      </c>
      <c r="H2686">
        <v>1</v>
      </c>
      <c r="I2686">
        <v>1</v>
      </c>
      <c r="J2686">
        <v>7</v>
      </c>
      <c r="K2686">
        <v>0</v>
      </c>
      <c r="L2686" t="s">
        <v>737</v>
      </c>
      <c r="M2686" t="s">
        <v>147</v>
      </c>
      <c r="N2686" s="13">
        <v>13458935</v>
      </c>
      <c r="O2686">
        <v>218838</v>
      </c>
      <c r="P2686">
        <v>2024</v>
      </c>
      <c r="Q2686">
        <v>890801053</v>
      </c>
      <c r="R2686" t="s">
        <v>784</v>
      </c>
      <c r="S2686" s="13">
        <v>940690236</v>
      </c>
      <c r="T2686">
        <v>0</v>
      </c>
      <c r="U2686" t="s">
        <v>3508</v>
      </c>
      <c r="V2686" t="s">
        <v>2280</v>
      </c>
      <c r="W2686">
        <v>5001</v>
      </c>
      <c r="X2686">
        <v>0</v>
      </c>
      <c r="Y2686">
        <v>218594</v>
      </c>
      <c r="Z2686">
        <v>20241224</v>
      </c>
      <c r="AA2686">
        <v>2024122010</v>
      </c>
      <c r="AB2686">
        <v>0</v>
      </c>
      <c r="AC2686" t="s">
        <v>2281</v>
      </c>
      <c r="AD2686" t="s">
        <v>2281</v>
      </c>
      <c r="AE2686">
        <v>11101</v>
      </c>
      <c r="AF2686" t="s">
        <v>2281</v>
      </c>
      <c r="AG2686" t="s">
        <v>549</v>
      </c>
      <c r="AH2686">
        <v>100</v>
      </c>
    </row>
    <row r="2687" spans="1:34" hidden="1" x14ac:dyDescent="0.25">
      <c r="A2687" t="str">
        <f t="shared" si="123"/>
        <v>21 11 1 11 1 1 9 0 211010100105 0 218838</v>
      </c>
      <c r="B2687" t="str">
        <f t="shared" si="124"/>
        <v>21 11 1 11 1 1 9 0 211010100105 0 218594</v>
      </c>
      <c r="C2687" t="str">
        <f t="shared" si="125"/>
        <v>21 11 1 11 1 1 9 0 211010100105 0</v>
      </c>
      <c r="D2687">
        <v>21</v>
      </c>
      <c r="E2687">
        <v>11</v>
      </c>
      <c r="F2687">
        <v>1</v>
      </c>
      <c r="G2687">
        <v>11</v>
      </c>
      <c r="H2687">
        <v>1</v>
      </c>
      <c r="I2687">
        <v>1</v>
      </c>
      <c r="J2687">
        <v>9</v>
      </c>
      <c r="K2687">
        <v>0</v>
      </c>
      <c r="L2687" t="s">
        <v>739</v>
      </c>
      <c r="M2687" t="s">
        <v>147</v>
      </c>
      <c r="N2687" s="13">
        <v>17420400</v>
      </c>
      <c r="O2687">
        <v>218838</v>
      </c>
      <c r="P2687">
        <v>2024</v>
      </c>
      <c r="Q2687">
        <v>890801053</v>
      </c>
      <c r="R2687" t="s">
        <v>784</v>
      </c>
      <c r="S2687" s="13">
        <v>940690236</v>
      </c>
      <c r="T2687">
        <v>0</v>
      </c>
      <c r="U2687" t="s">
        <v>3508</v>
      </c>
      <c r="V2687" t="s">
        <v>2280</v>
      </c>
      <c r="W2687">
        <v>5001</v>
      </c>
      <c r="X2687">
        <v>0</v>
      </c>
      <c r="Y2687">
        <v>218594</v>
      </c>
      <c r="Z2687">
        <v>20241224</v>
      </c>
      <c r="AA2687">
        <v>2024122010</v>
      </c>
      <c r="AB2687">
        <v>0</v>
      </c>
      <c r="AC2687" t="s">
        <v>2281</v>
      </c>
      <c r="AD2687" t="s">
        <v>2281</v>
      </c>
      <c r="AE2687">
        <v>11101</v>
      </c>
      <c r="AF2687" t="s">
        <v>2281</v>
      </c>
      <c r="AG2687" t="s">
        <v>549</v>
      </c>
      <c r="AH2687">
        <v>100</v>
      </c>
    </row>
    <row r="2688" spans="1:34" hidden="1" x14ac:dyDescent="0.25">
      <c r="A2688" t="str">
        <f t="shared" si="123"/>
        <v>21 11 1 11 1 1 10 0 211010300102 0 218838</v>
      </c>
      <c r="B2688" t="str">
        <f t="shared" si="124"/>
        <v>21 11 1 11 1 1 10 0 211010300102 0 218594</v>
      </c>
      <c r="C2688" t="str">
        <f t="shared" si="125"/>
        <v>21 11 1 11 1 1 10 0 211010300102 0</v>
      </c>
      <c r="D2688">
        <v>21</v>
      </c>
      <c r="E2688">
        <v>11</v>
      </c>
      <c r="F2688">
        <v>1</v>
      </c>
      <c r="G2688">
        <v>11</v>
      </c>
      <c r="H2688">
        <v>1</v>
      </c>
      <c r="I2688">
        <v>1</v>
      </c>
      <c r="J2688">
        <v>10</v>
      </c>
      <c r="K2688">
        <v>0</v>
      </c>
      <c r="L2688" t="s">
        <v>740</v>
      </c>
      <c r="M2688" t="s">
        <v>147</v>
      </c>
      <c r="N2688" s="13">
        <v>12988654</v>
      </c>
      <c r="O2688">
        <v>218838</v>
      </c>
      <c r="P2688">
        <v>2024</v>
      </c>
      <c r="Q2688">
        <v>890801053</v>
      </c>
      <c r="R2688" t="s">
        <v>784</v>
      </c>
      <c r="S2688" s="13">
        <v>940690236</v>
      </c>
      <c r="T2688">
        <v>0</v>
      </c>
      <c r="U2688" t="s">
        <v>3508</v>
      </c>
      <c r="V2688" t="s">
        <v>2280</v>
      </c>
      <c r="W2688">
        <v>5001</v>
      </c>
      <c r="X2688">
        <v>0</v>
      </c>
      <c r="Y2688">
        <v>218594</v>
      </c>
      <c r="Z2688">
        <v>20241224</v>
      </c>
      <c r="AA2688">
        <v>2024122010</v>
      </c>
      <c r="AB2688">
        <v>0</v>
      </c>
      <c r="AC2688" t="s">
        <v>2281</v>
      </c>
      <c r="AD2688" t="s">
        <v>2281</v>
      </c>
      <c r="AE2688">
        <v>11101</v>
      </c>
      <c r="AF2688" t="s">
        <v>2281</v>
      </c>
      <c r="AG2688" t="s">
        <v>549</v>
      </c>
      <c r="AH2688">
        <v>100</v>
      </c>
    </row>
    <row r="2689" spans="1:34" hidden="1" x14ac:dyDescent="0.25">
      <c r="A2689" t="str">
        <f t="shared" si="123"/>
        <v>21 11 1 11 1 1 12 0 211010100107 0 218838</v>
      </c>
      <c r="B2689" t="str">
        <f t="shared" si="124"/>
        <v>21 11 1 11 1 1 12 0 211010100107 0 218594</v>
      </c>
      <c r="C2689" t="str">
        <f t="shared" si="125"/>
        <v>21 11 1 11 1 1 12 0 211010100107 0</v>
      </c>
      <c r="D2689">
        <v>21</v>
      </c>
      <c r="E2689">
        <v>11</v>
      </c>
      <c r="F2689">
        <v>1</v>
      </c>
      <c r="G2689">
        <v>11</v>
      </c>
      <c r="H2689">
        <v>1</v>
      </c>
      <c r="I2689">
        <v>1</v>
      </c>
      <c r="J2689">
        <v>12</v>
      </c>
      <c r="K2689">
        <v>0</v>
      </c>
      <c r="L2689" t="s">
        <v>742</v>
      </c>
      <c r="M2689" t="s">
        <v>147</v>
      </c>
      <c r="N2689" s="13">
        <v>16005543</v>
      </c>
      <c r="O2689">
        <v>218838</v>
      </c>
      <c r="P2689">
        <v>2024</v>
      </c>
      <c r="Q2689">
        <v>890801053</v>
      </c>
      <c r="R2689" t="s">
        <v>784</v>
      </c>
      <c r="S2689" s="13">
        <v>940690236</v>
      </c>
      <c r="T2689">
        <v>0</v>
      </c>
      <c r="U2689" t="s">
        <v>3508</v>
      </c>
      <c r="V2689" t="s">
        <v>2280</v>
      </c>
      <c r="W2689">
        <v>5001</v>
      </c>
      <c r="X2689">
        <v>0</v>
      </c>
      <c r="Y2689">
        <v>218594</v>
      </c>
      <c r="Z2689">
        <v>20241224</v>
      </c>
      <c r="AA2689">
        <v>2024122010</v>
      </c>
      <c r="AB2689">
        <v>0</v>
      </c>
      <c r="AC2689" t="s">
        <v>2281</v>
      </c>
      <c r="AD2689" t="s">
        <v>2281</v>
      </c>
      <c r="AE2689">
        <v>11101</v>
      </c>
      <c r="AF2689" t="s">
        <v>2281</v>
      </c>
      <c r="AG2689" t="s">
        <v>549</v>
      </c>
      <c r="AH2689">
        <v>100</v>
      </c>
    </row>
    <row r="2690" spans="1:34" hidden="1" x14ac:dyDescent="0.25">
      <c r="A2690" t="str">
        <f t="shared" ref="A2690:A2753" si="126">+CONCATENATE(,D2690," ",E2690," ",F2690," ",G2690," ",H2690," ",I2690," ",J2690," ",K2690," ",L2690," ",M2690," ",O2690)</f>
        <v>21 11 1 11 1 1 15 0 211010100104 0 218838</v>
      </c>
      <c r="B2690" t="str">
        <f t="shared" ref="B2690:B2753" si="127">+CONCATENATE(,D2690," ",E2690," ",F2690," ",G2690," ",H2690," ",I2690," ",J2690," ",K2690," ",L2690," ",M2690," ",Y2690)</f>
        <v>21 11 1 11 1 1 15 0 211010100104 0 218594</v>
      </c>
      <c r="C2690" t="str">
        <f t="shared" ref="C2690:C2753" si="128">+CONCATENATE(,D2690," ",E2690," ",F2690," ",G2690," ",H2690," ",I2690," ",J2690," ",K2690," ",L2690," ",M2690)</f>
        <v>21 11 1 11 1 1 15 0 211010100104 0</v>
      </c>
      <c r="D2690">
        <v>21</v>
      </c>
      <c r="E2690">
        <v>11</v>
      </c>
      <c r="F2690">
        <v>1</v>
      </c>
      <c r="G2690">
        <v>11</v>
      </c>
      <c r="H2690">
        <v>1</v>
      </c>
      <c r="I2690">
        <v>1</v>
      </c>
      <c r="J2690">
        <v>15</v>
      </c>
      <c r="K2690">
        <v>0</v>
      </c>
      <c r="L2690" t="s">
        <v>744</v>
      </c>
      <c r="M2690" t="s">
        <v>147</v>
      </c>
      <c r="N2690" s="13">
        <v>9942316</v>
      </c>
      <c r="O2690">
        <v>218838</v>
      </c>
      <c r="P2690">
        <v>2024</v>
      </c>
      <c r="Q2690">
        <v>890801053</v>
      </c>
      <c r="R2690" t="s">
        <v>784</v>
      </c>
      <c r="S2690" s="13">
        <v>940690236</v>
      </c>
      <c r="T2690">
        <v>0</v>
      </c>
      <c r="U2690" t="s">
        <v>3508</v>
      </c>
      <c r="V2690" t="s">
        <v>2280</v>
      </c>
      <c r="W2690">
        <v>5001</v>
      </c>
      <c r="X2690">
        <v>0</v>
      </c>
      <c r="Y2690">
        <v>218594</v>
      </c>
      <c r="Z2690">
        <v>20241224</v>
      </c>
      <c r="AA2690">
        <v>2024122010</v>
      </c>
      <c r="AB2690">
        <v>0</v>
      </c>
      <c r="AC2690" t="s">
        <v>2281</v>
      </c>
      <c r="AD2690" t="s">
        <v>2281</v>
      </c>
      <c r="AE2690">
        <v>11101</v>
      </c>
      <c r="AF2690" t="s">
        <v>2281</v>
      </c>
      <c r="AG2690" t="s">
        <v>549</v>
      </c>
      <c r="AH2690">
        <v>100</v>
      </c>
    </row>
    <row r="2691" spans="1:34" hidden="1" x14ac:dyDescent="0.25">
      <c r="A2691" t="str">
        <f t="shared" si="126"/>
        <v>21 11 1 11 1 3 11 0 2110102003 0 218838</v>
      </c>
      <c r="B2691" t="str">
        <f t="shared" si="127"/>
        <v>21 11 1 11 1 3 11 0 2110102003 0 218594</v>
      </c>
      <c r="C2691" t="str">
        <f t="shared" si="128"/>
        <v>21 11 1 11 1 3 11 0 2110102003 0</v>
      </c>
      <c r="D2691">
        <v>21</v>
      </c>
      <c r="E2691">
        <v>11</v>
      </c>
      <c r="F2691">
        <v>1</v>
      </c>
      <c r="G2691">
        <v>11</v>
      </c>
      <c r="H2691">
        <v>1</v>
      </c>
      <c r="I2691">
        <v>3</v>
      </c>
      <c r="J2691">
        <v>11</v>
      </c>
      <c r="K2691">
        <v>0</v>
      </c>
      <c r="L2691" t="s">
        <v>753</v>
      </c>
      <c r="M2691" t="s">
        <v>147</v>
      </c>
      <c r="N2691" s="13">
        <v>15313737</v>
      </c>
      <c r="O2691">
        <v>218838</v>
      </c>
      <c r="P2691">
        <v>2024</v>
      </c>
      <c r="Q2691">
        <v>890801053</v>
      </c>
      <c r="R2691" t="s">
        <v>784</v>
      </c>
      <c r="S2691" s="13">
        <v>940690236</v>
      </c>
      <c r="T2691">
        <v>0</v>
      </c>
      <c r="U2691" t="s">
        <v>3508</v>
      </c>
      <c r="V2691" t="s">
        <v>2280</v>
      </c>
      <c r="W2691">
        <v>5001</v>
      </c>
      <c r="X2691">
        <v>0</v>
      </c>
      <c r="Y2691">
        <v>218594</v>
      </c>
      <c r="Z2691">
        <v>20241224</v>
      </c>
      <c r="AA2691">
        <v>2024122010</v>
      </c>
      <c r="AB2691">
        <v>0</v>
      </c>
      <c r="AC2691" t="s">
        <v>2281</v>
      </c>
      <c r="AD2691" t="s">
        <v>2281</v>
      </c>
      <c r="AE2691">
        <v>11101</v>
      </c>
      <c r="AF2691" t="s">
        <v>2281</v>
      </c>
      <c r="AG2691" t="s">
        <v>549</v>
      </c>
      <c r="AH2691">
        <v>100</v>
      </c>
    </row>
    <row r="2692" spans="1:34" hidden="1" x14ac:dyDescent="0.25">
      <c r="A2692" t="str">
        <f t="shared" si="126"/>
        <v>21 11 1 22 1 1 3 0 211010100101 0 218839</v>
      </c>
      <c r="B2692" t="str">
        <f t="shared" si="127"/>
        <v>21 11 1 22 1 1 3 0 211010100101 0 218594</v>
      </c>
      <c r="C2692" t="str">
        <f t="shared" si="128"/>
        <v>21 11 1 22 1 1 3 0 211010100101 0</v>
      </c>
      <c r="D2692">
        <v>21</v>
      </c>
      <c r="E2692">
        <v>11</v>
      </c>
      <c r="F2692">
        <v>1</v>
      </c>
      <c r="G2692">
        <v>22</v>
      </c>
      <c r="H2692">
        <v>1</v>
      </c>
      <c r="I2692">
        <v>1</v>
      </c>
      <c r="J2692">
        <v>3</v>
      </c>
      <c r="K2692">
        <v>0</v>
      </c>
      <c r="L2692" t="s">
        <v>731</v>
      </c>
      <c r="M2692" t="s">
        <v>147</v>
      </c>
      <c r="N2692" s="13">
        <v>639930261</v>
      </c>
      <c r="O2692">
        <v>218839</v>
      </c>
      <c r="P2692">
        <v>2024</v>
      </c>
      <c r="Q2692">
        <v>890801053</v>
      </c>
      <c r="R2692" t="s">
        <v>784</v>
      </c>
      <c r="S2692" s="13">
        <v>639930261</v>
      </c>
      <c r="T2692">
        <v>0</v>
      </c>
      <c r="U2692" t="s">
        <v>3508</v>
      </c>
      <c r="V2692" t="s">
        <v>2280</v>
      </c>
      <c r="W2692">
        <v>5001</v>
      </c>
      <c r="X2692">
        <v>0</v>
      </c>
      <c r="Y2692">
        <v>218594</v>
      </c>
      <c r="Z2692">
        <v>20241224</v>
      </c>
      <c r="AA2692">
        <v>2024122010</v>
      </c>
      <c r="AB2692">
        <v>0</v>
      </c>
      <c r="AC2692" t="s">
        <v>2281</v>
      </c>
      <c r="AD2692" t="s">
        <v>2281</v>
      </c>
      <c r="AE2692">
        <v>11229</v>
      </c>
      <c r="AF2692" t="s">
        <v>2281</v>
      </c>
      <c r="AG2692" t="s">
        <v>639</v>
      </c>
      <c r="AH2692">
        <v>100</v>
      </c>
    </row>
    <row r="2693" spans="1:34" hidden="1" x14ac:dyDescent="0.25">
      <c r="A2693" t="str">
        <f t="shared" si="126"/>
        <v>21 4 3 11 5 1 5 0 0 4599023 218840</v>
      </c>
      <c r="B2693" t="str">
        <f t="shared" si="127"/>
        <v>21 4 3 11 5 1 5 0 0 4599023 218259</v>
      </c>
      <c r="C2693" t="str">
        <f t="shared" si="128"/>
        <v>21 4 3 11 5 1 5 0 0 4599023</v>
      </c>
      <c r="D2693">
        <v>21</v>
      </c>
      <c r="E2693">
        <v>4</v>
      </c>
      <c r="F2693">
        <v>3</v>
      </c>
      <c r="G2693">
        <v>11</v>
      </c>
      <c r="H2693">
        <v>5</v>
      </c>
      <c r="I2693">
        <v>1</v>
      </c>
      <c r="J2693">
        <v>5</v>
      </c>
      <c r="K2693">
        <v>0</v>
      </c>
      <c r="L2693" t="s">
        <v>147</v>
      </c>
      <c r="M2693" t="s">
        <v>152</v>
      </c>
      <c r="N2693" s="13">
        <v>91846502.680000007</v>
      </c>
      <c r="O2693">
        <v>218840</v>
      </c>
      <c r="P2693">
        <v>2024</v>
      </c>
      <c r="Q2693">
        <v>900575614</v>
      </c>
      <c r="R2693" t="s">
        <v>1107</v>
      </c>
      <c r="S2693" s="13">
        <v>91846502.680000007</v>
      </c>
      <c r="T2693">
        <v>0</v>
      </c>
      <c r="U2693" t="s">
        <v>3312</v>
      </c>
      <c r="V2693" t="s">
        <v>3509</v>
      </c>
      <c r="W2693">
        <v>5004</v>
      </c>
      <c r="X2693">
        <v>0</v>
      </c>
      <c r="Y2693">
        <v>218259</v>
      </c>
      <c r="Z2693">
        <v>20241224</v>
      </c>
      <c r="AA2693">
        <v>2405280703</v>
      </c>
      <c r="AB2693">
        <v>199</v>
      </c>
      <c r="AC2693" t="s">
        <v>2281</v>
      </c>
      <c r="AD2693" t="s">
        <v>2281</v>
      </c>
      <c r="AE2693">
        <v>11101</v>
      </c>
      <c r="AF2693" t="s">
        <v>2281</v>
      </c>
      <c r="AG2693" t="s">
        <v>549</v>
      </c>
      <c r="AH2693">
        <v>261</v>
      </c>
    </row>
    <row r="2694" spans="1:34" hidden="1" x14ac:dyDescent="0.25">
      <c r="A2694" t="str">
        <f t="shared" si="126"/>
        <v>21 11 1 11 1 1 16 0 2120202009 0 218841</v>
      </c>
      <c r="B2694" t="str">
        <f t="shared" si="127"/>
        <v>21 11 1 11 1 1 16 0 2120202009 0 218260</v>
      </c>
      <c r="C2694" t="str">
        <f t="shared" si="128"/>
        <v>21 11 1 11 1 1 16 0 2120202009 0</v>
      </c>
      <c r="D2694">
        <v>21</v>
      </c>
      <c r="E2694">
        <v>11</v>
      </c>
      <c r="F2694">
        <v>1</v>
      </c>
      <c r="G2694">
        <v>11</v>
      </c>
      <c r="H2694">
        <v>1</v>
      </c>
      <c r="I2694">
        <v>1</v>
      </c>
      <c r="J2694">
        <v>16</v>
      </c>
      <c r="K2694">
        <v>0</v>
      </c>
      <c r="L2694" t="s">
        <v>730</v>
      </c>
      <c r="M2694" t="s">
        <v>147</v>
      </c>
      <c r="N2694" s="13">
        <v>20220000</v>
      </c>
      <c r="O2694">
        <v>218841</v>
      </c>
      <c r="P2694">
        <v>2024</v>
      </c>
      <c r="Q2694">
        <v>900575614</v>
      </c>
      <c r="R2694" t="s">
        <v>1107</v>
      </c>
      <c r="S2694" s="13">
        <v>20220000</v>
      </c>
      <c r="T2694">
        <v>0</v>
      </c>
      <c r="U2694" t="s">
        <v>3312</v>
      </c>
      <c r="V2694" t="s">
        <v>3509</v>
      </c>
      <c r="W2694">
        <v>5004</v>
      </c>
      <c r="X2694">
        <v>0</v>
      </c>
      <c r="Y2694">
        <v>218260</v>
      </c>
      <c r="Z2694">
        <v>20241224</v>
      </c>
      <c r="AA2694">
        <v>2405280703</v>
      </c>
      <c r="AB2694">
        <v>199</v>
      </c>
      <c r="AC2694" t="s">
        <v>2281</v>
      </c>
      <c r="AD2694" t="s">
        <v>2281</v>
      </c>
      <c r="AE2694">
        <v>11101</v>
      </c>
      <c r="AF2694" t="s">
        <v>2281</v>
      </c>
      <c r="AG2694" t="s">
        <v>549</v>
      </c>
      <c r="AH2694">
        <v>261</v>
      </c>
    </row>
    <row r="2695" spans="1:34" hidden="1" x14ac:dyDescent="0.25">
      <c r="A2695" t="str">
        <f t="shared" si="126"/>
        <v>21 11 1 11 1 1 16 0 2120202009 0 218842</v>
      </c>
      <c r="B2695" t="str">
        <f t="shared" si="127"/>
        <v>21 11 1 11 1 1 16 0 2120202009 0 218546</v>
      </c>
      <c r="C2695" t="str">
        <f t="shared" si="128"/>
        <v>21 11 1 11 1 1 16 0 2120202009 0</v>
      </c>
      <c r="D2695">
        <v>21</v>
      </c>
      <c r="E2695">
        <v>11</v>
      </c>
      <c r="F2695">
        <v>1</v>
      </c>
      <c r="G2695">
        <v>11</v>
      </c>
      <c r="H2695">
        <v>1</v>
      </c>
      <c r="I2695">
        <v>1</v>
      </c>
      <c r="J2695">
        <v>16</v>
      </c>
      <c r="K2695">
        <v>0</v>
      </c>
      <c r="L2695" t="s">
        <v>730</v>
      </c>
      <c r="M2695" t="s">
        <v>147</v>
      </c>
      <c r="N2695" s="13">
        <v>53570000</v>
      </c>
      <c r="O2695">
        <v>218842</v>
      </c>
      <c r="P2695">
        <v>2024</v>
      </c>
      <c r="Q2695">
        <v>900575614</v>
      </c>
      <c r="R2695" t="s">
        <v>1107</v>
      </c>
      <c r="S2695" s="13">
        <v>53570000</v>
      </c>
      <c r="T2695">
        <v>0</v>
      </c>
      <c r="U2695" t="s">
        <v>3312</v>
      </c>
      <c r="V2695" t="s">
        <v>3509</v>
      </c>
      <c r="W2695">
        <v>5004</v>
      </c>
      <c r="X2695">
        <v>0</v>
      </c>
      <c r="Y2695">
        <v>218546</v>
      </c>
      <c r="Z2695">
        <v>20241224</v>
      </c>
      <c r="AA2695">
        <v>2405280703</v>
      </c>
      <c r="AB2695">
        <v>199</v>
      </c>
      <c r="AC2695" t="s">
        <v>2281</v>
      </c>
      <c r="AD2695" t="s">
        <v>2281</v>
      </c>
      <c r="AE2695">
        <v>11101</v>
      </c>
      <c r="AF2695" t="s">
        <v>2281</v>
      </c>
      <c r="AG2695" t="s">
        <v>549</v>
      </c>
      <c r="AH2695">
        <v>261</v>
      </c>
    </row>
    <row r="2696" spans="1:34" hidden="1" x14ac:dyDescent="0.25">
      <c r="A2696" t="str">
        <f t="shared" si="126"/>
        <v>21 11 1 11 1 1 16 0 2120202009 0 218843</v>
      </c>
      <c r="B2696" t="str">
        <f t="shared" si="127"/>
        <v>21 11 1 11 1 1 16 0 2120202009 0 218578</v>
      </c>
      <c r="C2696" t="str">
        <f t="shared" si="128"/>
        <v>21 11 1 11 1 1 16 0 2120202009 0</v>
      </c>
      <c r="D2696">
        <v>21</v>
      </c>
      <c r="E2696">
        <v>11</v>
      </c>
      <c r="F2696">
        <v>1</v>
      </c>
      <c r="G2696">
        <v>11</v>
      </c>
      <c r="H2696">
        <v>1</v>
      </c>
      <c r="I2696">
        <v>1</v>
      </c>
      <c r="J2696">
        <v>16</v>
      </c>
      <c r="K2696">
        <v>0</v>
      </c>
      <c r="L2696" t="s">
        <v>730</v>
      </c>
      <c r="M2696" t="s">
        <v>147</v>
      </c>
      <c r="N2696" s="13">
        <v>172750000</v>
      </c>
      <c r="O2696">
        <v>218843</v>
      </c>
      <c r="P2696">
        <v>2024</v>
      </c>
      <c r="Q2696">
        <v>900575614</v>
      </c>
      <c r="R2696" t="s">
        <v>1107</v>
      </c>
      <c r="S2696" s="13">
        <v>172750000</v>
      </c>
      <c r="T2696">
        <v>0</v>
      </c>
      <c r="U2696" t="s">
        <v>3312</v>
      </c>
      <c r="V2696" t="s">
        <v>3509</v>
      </c>
      <c r="W2696">
        <v>5004</v>
      </c>
      <c r="X2696">
        <v>0</v>
      </c>
      <c r="Y2696">
        <v>218578</v>
      </c>
      <c r="Z2696">
        <v>20241224</v>
      </c>
      <c r="AA2696">
        <v>2405280703</v>
      </c>
      <c r="AB2696">
        <v>199</v>
      </c>
      <c r="AC2696" t="s">
        <v>2281</v>
      </c>
      <c r="AD2696" t="s">
        <v>2281</v>
      </c>
      <c r="AE2696">
        <v>11101</v>
      </c>
      <c r="AF2696" t="s">
        <v>2281</v>
      </c>
      <c r="AG2696" t="s">
        <v>549</v>
      </c>
      <c r="AH2696">
        <v>261</v>
      </c>
    </row>
    <row r="2697" spans="1:34" hidden="1" x14ac:dyDescent="0.25">
      <c r="A2697" t="str">
        <f t="shared" si="126"/>
        <v>21 11 1 11 2 1 24 0 2120202008 0 218846</v>
      </c>
      <c r="B2697" t="str">
        <f t="shared" si="127"/>
        <v>21 11 1 11 2 1 24 0 2120202008 0 218066</v>
      </c>
      <c r="C2697" t="str">
        <f t="shared" si="128"/>
        <v>21 11 1 11 2 1 24 0 2120202008 0</v>
      </c>
      <c r="D2697">
        <v>21</v>
      </c>
      <c r="E2697">
        <v>11</v>
      </c>
      <c r="F2697">
        <v>1</v>
      </c>
      <c r="G2697">
        <v>11</v>
      </c>
      <c r="H2697">
        <v>2</v>
      </c>
      <c r="I2697">
        <v>1</v>
      </c>
      <c r="J2697">
        <v>24</v>
      </c>
      <c r="K2697">
        <v>0</v>
      </c>
      <c r="L2697" t="s">
        <v>755</v>
      </c>
      <c r="M2697" t="s">
        <v>147</v>
      </c>
      <c r="N2697" s="13">
        <v>100554621.14</v>
      </c>
      <c r="O2697">
        <v>218846</v>
      </c>
      <c r="P2697">
        <v>2024</v>
      </c>
      <c r="Q2697">
        <v>813005241</v>
      </c>
      <c r="R2697" t="s">
        <v>798</v>
      </c>
      <c r="S2697" s="13">
        <v>100554621.14</v>
      </c>
      <c r="T2697">
        <v>0</v>
      </c>
      <c r="U2697" t="s">
        <v>3283</v>
      </c>
      <c r="V2697" t="s">
        <v>3510</v>
      </c>
      <c r="W2697">
        <v>5004</v>
      </c>
      <c r="X2697">
        <v>0</v>
      </c>
      <c r="Y2697">
        <v>218066</v>
      </c>
      <c r="Z2697">
        <v>20241226</v>
      </c>
      <c r="AA2697">
        <v>2009100348</v>
      </c>
      <c r="AB2697">
        <v>199</v>
      </c>
      <c r="AC2697" t="s">
        <v>2281</v>
      </c>
      <c r="AD2697" t="s">
        <v>2281</v>
      </c>
      <c r="AE2697">
        <v>11101</v>
      </c>
      <c r="AF2697" t="s">
        <v>2281</v>
      </c>
      <c r="AG2697" t="s">
        <v>549</v>
      </c>
      <c r="AH2697">
        <v>334</v>
      </c>
    </row>
    <row r="2698" spans="1:34" hidden="1" x14ac:dyDescent="0.25">
      <c r="A2698" t="str">
        <f t="shared" si="126"/>
        <v>21 11 1 11 2 1 24 0 2120202008 0 218847</v>
      </c>
      <c r="B2698" t="str">
        <f t="shared" si="127"/>
        <v>21 11 1 11 2 1 24 0 2120202008 0 218066</v>
      </c>
      <c r="C2698" t="str">
        <f t="shared" si="128"/>
        <v>21 11 1 11 2 1 24 0 2120202008 0</v>
      </c>
      <c r="D2698">
        <v>21</v>
      </c>
      <c r="E2698">
        <v>11</v>
      </c>
      <c r="F2698">
        <v>1</v>
      </c>
      <c r="G2698">
        <v>11</v>
      </c>
      <c r="H2698">
        <v>2</v>
      </c>
      <c r="I2698">
        <v>1</v>
      </c>
      <c r="J2698">
        <v>24</v>
      </c>
      <c r="K2698">
        <v>0</v>
      </c>
      <c r="L2698" t="s">
        <v>755</v>
      </c>
      <c r="M2698" t="s">
        <v>147</v>
      </c>
      <c r="N2698" s="13">
        <v>16752399.35</v>
      </c>
      <c r="O2698">
        <v>218847</v>
      </c>
      <c r="P2698">
        <v>2024</v>
      </c>
      <c r="Q2698">
        <v>813005241</v>
      </c>
      <c r="R2698" t="s">
        <v>798</v>
      </c>
      <c r="S2698" s="13">
        <v>16752399.35</v>
      </c>
      <c r="T2698">
        <v>281553</v>
      </c>
      <c r="U2698" t="s">
        <v>3283</v>
      </c>
      <c r="V2698" t="s">
        <v>3510</v>
      </c>
      <c r="W2698">
        <v>5004</v>
      </c>
      <c r="X2698">
        <v>2305</v>
      </c>
      <c r="Y2698">
        <v>218066</v>
      </c>
      <c r="Z2698">
        <v>20241226</v>
      </c>
      <c r="AA2698">
        <v>2009100348</v>
      </c>
      <c r="AB2698">
        <v>199</v>
      </c>
      <c r="AC2698" t="s">
        <v>2281</v>
      </c>
      <c r="AD2698" t="s">
        <v>2281</v>
      </c>
      <c r="AE2698">
        <v>11101</v>
      </c>
      <c r="AF2698" t="s">
        <v>2281</v>
      </c>
      <c r="AG2698" t="s">
        <v>549</v>
      </c>
      <c r="AH2698">
        <v>334</v>
      </c>
    </row>
    <row r="2699" spans="1:34" hidden="1" x14ac:dyDescent="0.25">
      <c r="A2699" t="str">
        <f t="shared" si="126"/>
        <v>21 11 1 11 2 1 24 0 2120202008 0 218848</v>
      </c>
      <c r="B2699" t="str">
        <f t="shared" si="127"/>
        <v>21 11 1 11 2 1 24 0 2120202008 0 218441</v>
      </c>
      <c r="C2699" t="str">
        <f t="shared" si="128"/>
        <v>21 11 1 11 2 1 24 0 2120202008 0</v>
      </c>
      <c r="D2699">
        <v>21</v>
      </c>
      <c r="E2699">
        <v>11</v>
      </c>
      <c r="F2699">
        <v>1</v>
      </c>
      <c r="G2699">
        <v>11</v>
      </c>
      <c r="H2699">
        <v>2</v>
      </c>
      <c r="I2699">
        <v>1</v>
      </c>
      <c r="J2699">
        <v>24</v>
      </c>
      <c r="K2699">
        <v>0</v>
      </c>
      <c r="L2699" t="s">
        <v>755</v>
      </c>
      <c r="M2699" t="s">
        <v>147</v>
      </c>
      <c r="N2699" s="13">
        <v>13603</v>
      </c>
      <c r="O2699">
        <v>218848</v>
      </c>
      <c r="P2699">
        <v>2024</v>
      </c>
      <c r="Q2699">
        <v>900233026</v>
      </c>
      <c r="R2699" t="s">
        <v>823</v>
      </c>
      <c r="S2699" s="13">
        <v>13603</v>
      </c>
      <c r="T2699">
        <v>0</v>
      </c>
      <c r="U2699" t="s">
        <v>2413</v>
      </c>
      <c r="V2699" t="s">
        <v>2485</v>
      </c>
      <c r="W2699">
        <v>5004</v>
      </c>
      <c r="X2699">
        <v>0</v>
      </c>
      <c r="Y2699">
        <v>218441</v>
      </c>
      <c r="Z2699">
        <v>20241226</v>
      </c>
      <c r="AA2699">
        <v>2404300602</v>
      </c>
      <c r="AB2699">
        <v>8</v>
      </c>
      <c r="AC2699" t="s">
        <v>2281</v>
      </c>
      <c r="AD2699" t="s">
        <v>2281</v>
      </c>
      <c r="AE2699">
        <v>11101</v>
      </c>
      <c r="AF2699" t="s">
        <v>2281</v>
      </c>
      <c r="AG2699" t="s">
        <v>549</v>
      </c>
      <c r="AH2699">
        <v>121</v>
      </c>
    </row>
    <row r="2700" spans="1:34" hidden="1" x14ac:dyDescent="0.25">
      <c r="A2700" t="str">
        <f t="shared" si="126"/>
        <v>21 11 1 11 2 1 35 0 2120202006 0 218849</v>
      </c>
      <c r="B2700" t="str">
        <f t="shared" si="127"/>
        <v>21 11 1 11 2 1 35 0 2120202006 0 218511</v>
      </c>
      <c r="C2700" t="str">
        <f t="shared" si="128"/>
        <v>21 11 1 11 2 1 35 0 2120202006 0</v>
      </c>
      <c r="D2700">
        <v>21</v>
      </c>
      <c r="E2700">
        <v>11</v>
      </c>
      <c r="F2700">
        <v>1</v>
      </c>
      <c r="G2700">
        <v>11</v>
      </c>
      <c r="H2700">
        <v>2</v>
      </c>
      <c r="I2700">
        <v>1</v>
      </c>
      <c r="J2700">
        <v>35</v>
      </c>
      <c r="K2700">
        <v>0</v>
      </c>
      <c r="L2700" t="s">
        <v>758</v>
      </c>
      <c r="M2700" t="s">
        <v>147</v>
      </c>
      <c r="N2700" s="13">
        <v>18256966</v>
      </c>
      <c r="O2700">
        <v>218849</v>
      </c>
      <c r="P2700">
        <v>2024</v>
      </c>
      <c r="Q2700">
        <v>890800128</v>
      </c>
      <c r="R2700" t="s">
        <v>838</v>
      </c>
      <c r="S2700" s="13">
        <v>18256966</v>
      </c>
      <c r="T2700">
        <v>0</v>
      </c>
      <c r="U2700" t="s">
        <v>3081</v>
      </c>
      <c r="V2700" t="s">
        <v>2280</v>
      </c>
      <c r="W2700">
        <v>5004</v>
      </c>
      <c r="X2700">
        <v>0</v>
      </c>
      <c r="Y2700">
        <v>218511</v>
      </c>
      <c r="Z2700">
        <v>20241226</v>
      </c>
      <c r="AA2700">
        <v>0</v>
      </c>
      <c r="AB2700">
        <v>0</v>
      </c>
      <c r="AC2700" t="s">
        <v>2281</v>
      </c>
      <c r="AD2700" t="s">
        <v>2281</v>
      </c>
      <c r="AE2700">
        <v>11101</v>
      </c>
      <c r="AF2700" t="s">
        <v>2281</v>
      </c>
      <c r="AG2700" t="s">
        <v>549</v>
      </c>
      <c r="AH2700">
        <v>335</v>
      </c>
    </row>
    <row r="2701" spans="1:34" hidden="1" x14ac:dyDescent="0.25">
      <c r="A2701" t="str">
        <f t="shared" si="126"/>
        <v>21 5 3 11 5 1 5 0 0 4599023 218850</v>
      </c>
      <c r="B2701" t="str">
        <f t="shared" si="127"/>
        <v>21 5 3 11 5 1 5 0 0 4599023 218132</v>
      </c>
      <c r="C2701" t="str">
        <f t="shared" si="128"/>
        <v>21 5 3 11 5 1 5 0 0 4599023</v>
      </c>
      <c r="D2701">
        <v>21</v>
      </c>
      <c r="E2701">
        <v>5</v>
      </c>
      <c r="F2701">
        <v>3</v>
      </c>
      <c r="G2701">
        <v>11</v>
      </c>
      <c r="H2701">
        <v>5</v>
      </c>
      <c r="I2701">
        <v>1</v>
      </c>
      <c r="J2701">
        <v>5</v>
      </c>
      <c r="K2701">
        <v>0</v>
      </c>
      <c r="L2701" t="s">
        <v>147</v>
      </c>
      <c r="M2701" t="s">
        <v>152</v>
      </c>
      <c r="N2701" s="13">
        <v>6804520</v>
      </c>
      <c r="O2701">
        <v>218850</v>
      </c>
      <c r="P2701">
        <v>2024</v>
      </c>
      <c r="Q2701">
        <v>810006693</v>
      </c>
      <c r="R2701" t="s">
        <v>1095</v>
      </c>
      <c r="S2701" s="13">
        <v>6804520</v>
      </c>
      <c r="T2701">
        <v>215814</v>
      </c>
      <c r="U2701" t="s">
        <v>3197</v>
      </c>
      <c r="V2701" t="s">
        <v>2280</v>
      </c>
      <c r="W2701">
        <v>5004</v>
      </c>
      <c r="X2701">
        <v>2305</v>
      </c>
      <c r="Y2701">
        <v>218132</v>
      </c>
      <c r="Z2701">
        <v>20241226</v>
      </c>
      <c r="AA2701">
        <v>2403130465</v>
      </c>
      <c r="AB2701">
        <v>199</v>
      </c>
      <c r="AC2701" t="s">
        <v>2281</v>
      </c>
      <c r="AD2701" t="s">
        <v>2281</v>
      </c>
      <c r="AE2701">
        <v>11101</v>
      </c>
      <c r="AF2701" t="s">
        <v>2281</v>
      </c>
      <c r="AG2701" t="s">
        <v>549</v>
      </c>
      <c r="AH2701">
        <v>261</v>
      </c>
    </row>
    <row r="2702" spans="1:34" hidden="1" x14ac:dyDescent="0.25">
      <c r="A2702" t="str">
        <f t="shared" si="126"/>
        <v>21 5 3 22 4 203 5 44 0 4599023 218851</v>
      </c>
      <c r="B2702" t="str">
        <f t="shared" si="127"/>
        <v>21 5 3 22 4 203 5 44 0 4599023 218501</v>
      </c>
      <c r="C2702" t="str">
        <f t="shared" si="128"/>
        <v>21 5 3 22 4 203 5 44 0 4599023</v>
      </c>
      <c r="D2702">
        <v>21</v>
      </c>
      <c r="E2702">
        <v>5</v>
      </c>
      <c r="F2702">
        <v>3</v>
      </c>
      <c r="G2702">
        <v>22</v>
      </c>
      <c r="H2702">
        <v>4</v>
      </c>
      <c r="I2702">
        <v>203</v>
      </c>
      <c r="J2702">
        <v>5</v>
      </c>
      <c r="K2702">
        <v>44</v>
      </c>
      <c r="L2702" t="s">
        <v>147</v>
      </c>
      <c r="M2702" t="s">
        <v>152</v>
      </c>
      <c r="N2702" s="13">
        <v>70133333</v>
      </c>
      <c r="O2702">
        <v>218851</v>
      </c>
      <c r="P2702">
        <v>2024</v>
      </c>
      <c r="Q2702">
        <v>890806001</v>
      </c>
      <c r="R2702" t="s">
        <v>1120</v>
      </c>
      <c r="S2702" s="13">
        <v>70133333</v>
      </c>
      <c r="T2702">
        <v>0</v>
      </c>
      <c r="U2702" t="s">
        <v>3511</v>
      </c>
      <c r="V2702" t="s">
        <v>3512</v>
      </c>
      <c r="W2702">
        <v>5004</v>
      </c>
      <c r="X2702">
        <v>0</v>
      </c>
      <c r="Y2702">
        <v>218501</v>
      </c>
      <c r="Z2702">
        <v>20241227</v>
      </c>
      <c r="AA2702">
        <v>2410181156</v>
      </c>
      <c r="AB2702">
        <v>199</v>
      </c>
      <c r="AC2702" t="s">
        <v>2281</v>
      </c>
      <c r="AD2702" t="s">
        <v>2281</v>
      </c>
      <c r="AE2702">
        <v>21301</v>
      </c>
      <c r="AF2702" t="s">
        <v>2281</v>
      </c>
      <c r="AG2702" t="s">
        <v>569</v>
      </c>
      <c r="AH2702">
        <v>261</v>
      </c>
    </row>
    <row r="2703" spans="1:34" hidden="1" x14ac:dyDescent="0.25">
      <c r="A2703" t="str">
        <f t="shared" si="126"/>
        <v>21 11 1 11 1 3 10 0 2110102005 0 218853</v>
      </c>
      <c r="B2703" t="str">
        <f t="shared" si="127"/>
        <v>21 11 1 11 1 3 10 0 2110102005 0 218064</v>
      </c>
      <c r="C2703" t="str">
        <f t="shared" si="128"/>
        <v>21 11 1 11 1 3 10 0 2110102005 0</v>
      </c>
      <c r="D2703">
        <v>21</v>
      </c>
      <c r="E2703">
        <v>11</v>
      </c>
      <c r="F2703">
        <v>1</v>
      </c>
      <c r="G2703">
        <v>11</v>
      </c>
      <c r="H2703">
        <v>1</v>
      </c>
      <c r="I2703">
        <v>3</v>
      </c>
      <c r="J2703">
        <v>10</v>
      </c>
      <c r="K2703">
        <v>0</v>
      </c>
      <c r="L2703" t="s">
        <v>752</v>
      </c>
      <c r="M2703" t="s">
        <v>147</v>
      </c>
      <c r="N2703" s="13">
        <v>102000</v>
      </c>
      <c r="O2703">
        <v>218853</v>
      </c>
      <c r="P2703">
        <v>2024</v>
      </c>
      <c r="Q2703">
        <v>900319291</v>
      </c>
      <c r="R2703" t="s">
        <v>785</v>
      </c>
      <c r="S2703" s="13">
        <v>102000</v>
      </c>
      <c r="T2703">
        <v>0</v>
      </c>
      <c r="U2703" t="s">
        <v>3513</v>
      </c>
      <c r="V2703" t="s">
        <v>2345</v>
      </c>
      <c r="W2703">
        <v>5004</v>
      </c>
      <c r="X2703">
        <v>0</v>
      </c>
      <c r="Y2703">
        <v>218064</v>
      </c>
      <c r="Z2703">
        <v>20241227</v>
      </c>
      <c r="AA2703">
        <v>0</v>
      </c>
      <c r="AB2703">
        <v>0</v>
      </c>
      <c r="AC2703" t="s">
        <v>2281</v>
      </c>
      <c r="AD2703" t="s">
        <v>2281</v>
      </c>
      <c r="AE2703">
        <v>11101</v>
      </c>
      <c r="AF2703" t="s">
        <v>2281</v>
      </c>
      <c r="AG2703" t="s">
        <v>549</v>
      </c>
      <c r="AH2703">
        <v>111</v>
      </c>
    </row>
    <row r="2704" spans="1:34" hidden="1" x14ac:dyDescent="0.25">
      <c r="A2704" t="str">
        <f t="shared" si="126"/>
        <v>21 1 3 11 4 204 3 40 0 4599007 218854</v>
      </c>
      <c r="B2704" t="str">
        <f t="shared" si="127"/>
        <v>21 1 3 11 4 204 3 40 0 4599007 218524</v>
      </c>
      <c r="C2704" t="str">
        <f t="shared" si="128"/>
        <v>21 1 3 11 4 204 3 40 0 4599007</v>
      </c>
      <c r="D2704">
        <v>21</v>
      </c>
      <c r="E2704">
        <v>1</v>
      </c>
      <c r="F2704">
        <v>3</v>
      </c>
      <c r="G2704">
        <v>11</v>
      </c>
      <c r="H2704">
        <v>4</v>
      </c>
      <c r="I2704">
        <v>204</v>
      </c>
      <c r="J2704">
        <v>3</v>
      </c>
      <c r="K2704">
        <v>40</v>
      </c>
      <c r="L2704" t="s">
        <v>147</v>
      </c>
      <c r="M2704" t="s">
        <v>150</v>
      </c>
      <c r="N2704" s="13">
        <v>12500000</v>
      </c>
      <c r="O2704">
        <v>218854</v>
      </c>
      <c r="P2704">
        <v>2024</v>
      </c>
      <c r="Q2704">
        <v>10273188</v>
      </c>
      <c r="R2704" t="s">
        <v>1097</v>
      </c>
      <c r="S2704" s="13">
        <v>12500000</v>
      </c>
      <c r="T2704">
        <v>367647</v>
      </c>
      <c r="U2704" t="s">
        <v>3473</v>
      </c>
      <c r="V2704" t="s">
        <v>127</v>
      </c>
      <c r="W2704">
        <v>5004</v>
      </c>
      <c r="X2704">
        <v>2305</v>
      </c>
      <c r="Y2704">
        <v>218524</v>
      </c>
      <c r="Z2704">
        <v>20241227</v>
      </c>
      <c r="AA2704">
        <v>2410311194</v>
      </c>
      <c r="AB2704">
        <v>199</v>
      </c>
      <c r="AC2704" t="s">
        <v>2281</v>
      </c>
      <c r="AD2704" t="s">
        <v>2281</v>
      </c>
      <c r="AE2704">
        <v>11101</v>
      </c>
      <c r="AF2704" t="s">
        <v>2281</v>
      </c>
      <c r="AG2704" t="s">
        <v>549</v>
      </c>
      <c r="AH2704">
        <v>260</v>
      </c>
    </row>
    <row r="2705" spans="1:34" hidden="1" x14ac:dyDescent="0.25">
      <c r="A2705" t="str">
        <f t="shared" si="126"/>
        <v>21 5 3 22 4 203 5 44 0 4599023 218856</v>
      </c>
      <c r="B2705" t="str">
        <f t="shared" si="127"/>
        <v>21 5 3 22 4 203 5 44 0 4599023 218411</v>
      </c>
      <c r="C2705" t="str">
        <f t="shared" si="128"/>
        <v>21 5 3 22 4 203 5 44 0 4599023</v>
      </c>
      <c r="D2705">
        <v>21</v>
      </c>
      <c r="E2705">
        <v>5</v>
      </c>
      <c r="F2705">
        <v>3</v>
      </c>
      <c r="G2705">
        <v>22</v>
      </c>
      <c r="H2705">
        <v>4</v>
      </c>
      <c r="I2705">
        <v>203</v>
      </c>
      <c r="J2705">
        <v>5</v>
      </c>
      <c r="K2705">
        <v>44</v>
      </c>
      <c r="L2705" t="s">
        <v>147</v>
      </c>
      <c r="M2705" t="s">
        <v>152</v>
      </c>
      <c r="N2705" s="13">
        <v>10281600</v>
      </c>
      <c r="O2705">
        <v>218856</v>
      </c>
      <c r="P2705">
        <v>2024</v>
      </c>
      <c r="Q2705">
        <v>900230503</v>
      </c>
      <c r="R2705" t="s">
        <v>1018</v>
      </c>
      <c r="S2705" s="13">
        <v>10281600</v>
      </c>
      <c r="T2705">
        <v>315627</v>
      </c>
      <c r="U2705" t="s">
        <v>3328</v>
      </c>
      <c r="V2705" t="s">
        <v>3514</v>
      </c>
      <c r="W2705">
        <v>5007</v>
      </c>
      <c r="X2705">
        <v>2305</v>
      </c>
      <c r="Y2705">
        <v>218411</v>
      </c>
      <c r="Z2705">
        <v>20241227</v>
      </c>
      <c r="AA2705">
        <v>2406070740</v>
      </c>
      <c r="AB2705">
        <v>199</v>
      </c>
      <c r="AC2705" t="s">
        <v>2281</v>
      </c>
      <c r="AD2705" t="s">
        <v>2281</v>
      </c>
      <c r="AE2705">
        <v>21301</v>
      </c>
      <c r="AF2705" t="s">
        <v>2281</v>
      </c>
      <c r="AG2705" t="s">
        <v>569</v>
      </c>
      <c r="AH2705">
        <v>258</v>
      </c>
    </row>
    <row r="2706" spans="1:34" hidden="1" x14ac:dyDescent="0.25">
      <c r="A2706" t="str">
        <f t="shared" si="126"/>
        <v>21 11 1 11 1 2 1 1 211020100101 0 218857</v>
      </c>
      <c r="B2706" t="str">
        <f t="shared" si="127"/>
        <v>21 11 1 11 1 2 1 1 211020100101 0 218499</v>
      </c>
      <c r="C2706" t="str">
        <f t="shared" si="128"/>
        <v>21 11 1 11 1 2 1 1 211020100101 0</v>
      </c>
      <c r="D2706">
        <v>21</v>
      </c>
      <c r="E2706">
        <v>11</v>
      </c>
      <c r="F2706">
        <v>1</v>
      </c>
      <c r="G2706">
        <v>11</v>
      </c>
      <c r="H2706">
        <v>1</v>
      </c>
      <c r="I2706">
        <v>2</v>
      </c>
      <c r="J2706">
        <v>1</v>
      </c>
      <c r="K2706">
        <v>1</v>
      </c>
      <c r="L2706" t="s">
        <v>728</v>
      </c>
      <c r="M2706" t="s">
        <v>147</v>
      </c>
      <c r="N2706" s="13">
        <v>3000000</v>
      </c>
      <c r="O2706">
        <v>218857</v>
      </c>
      <c r="P2706">
        <v>2024</v>
      </c>
      <c r="Q2706">
        <v>15905743</v>
      </c>
      <c r="R2706" t="s">
        <v>1158</v>
      </c>
      <c r="S2706" s="13">
        <v>3000000</v>
      </c>
      <c r="T2706">
        <v>0</v>
      </c>
      <c r="U2706" t="s">
        <v>3475</v>
      </c>
      <c r="V2706" t="s">
        <v>2291</v>
      </c>
      <c r="W2706">
        <v>5004</v>
      </c>
      <c r="X2706">
        <v>0</v>
      </c>
      <c r="Y2706">
        <v>218499</v>
      </c>
      <c r="Z2706">
        <v>20241227</v>
      </c>
      <c r="AA2706">
        <v>2410171155</v>
      </c>
      <c r="AB2706">
        <v>199</v>
      </c>
      <c r="AC2706" t="s">
        <v>2281</v>
      </c>
      <c r="AD2706" t="s">
        <v>2281</v>
      </c>
      <c r="AE2706">
        <v>11101</v>
      </c>
      <c r="AF2706" t="s">
        <v>2281</v>
      </c>
      <c r="AG2706" t="s">
        <v>549</v>
      </c>
      <c r="AH2706">
        <v>260</v>
      </c>
    </row>
    <row r="2707" spans="1:34" hidden="1" x14ac:dyDescent="0.25">
      <c r="A2707" t="str">
        <f t="shared" si="126"/>
        <v>21 11 1 11 2 1 19 0 2120202006 0 218858</v>
      </c>
      <c r="B2707" t="str">
        <f t="shared" si="127"/>
        <v>21 11 1 11 2 1 19 0 2120202006 0 218172</v>
      </c>
      <c r="C2707" t="str">
        <f t="shared" si="128"/>
        <v>21 11 1 11 2 1 19 0 2120202006 0</v>
      </c>
      <c r="D2707">
        <v>21</v>
      </c>
      <c r="E2707">
        <v>11</v>
      </c>
      <c r="F2707">
        <v>1</v>
      </c>
      <c r="G2707">
        <v>11</v>
      </c>
      <c r="H2707">
        <v>2</v>
      </c>
      <c r="I2707">
        <v>1</v>
      </c>
      <c r="J2707">
        <v>19</v>
      </c>
      <c r="K2707">
        <v>0</v>
      </c>
      <c r="L2707" t="s">
        <v>758</v>
      </c>
      <c r="M2707" t="s">
        <v>147</v>
      </c>
      <c r="N2707" s="13">
        <v>5874912</v>
      </c>
      <c r="O2707">
        <v>218858</v>
      </c>
      <c r="P2707">
        <v>2024</v>
      </c>
      <c r="Q2707">
        <v>900062917</v>
      </c>
      <c r="R2707" t="s">
        <v>1180</v>
      </c>
      <c r="S2707" s="13">
        <v>5874912</v>
      </c>
      <c r="T2707">
        <v>0</v>
      </c>
      <c r="U2707" t="s">
        <v>3165</v>
      </c>
      <c r="V2707" t="s">
        <v>3515</v>
      </c>
      <c r="W2707">
        <v>5016</v>
      </c>
      <c r="X2707">
        <v>0</v>
      </c>
      <c r="Y2707">
        <v>218172</v>
      </c>
      <c r="Z2707">
        <v>20241230</v>
      </c>
      <c r="AA2707">
        <v>2403220499</v>
      </c>
      <c r="AB2707">
        <v>8</v>
      </c>
      <c r="AC2707" t="s">
        <v>2281</v>
      </c>
      <c r="AD2707" t="s">
        <v>2281</v>
      </c>
      <c r="AE2707">
        <v>11101</v>
      </c>
      <c r="AF2707" t="s">
        <v>2281</v>
      </c>
      <c r="AG2707" t="s">
        <v>549</v>
      </c>
      <c r="AH2707">
        <v>252</v>
      </c>
    </row>
    <row r="2708" spans="1:34" hidden="1" x14ac:dyDescent="0.25">
      <c r="A2708" t="str">
        <f t="shared" si="126"/>
        <v>21 11 1 11 2 1 19 0 2120202006 0 218859</v>
      </c>
      <c r="B2708" t="str">
        <f t="shared" si="127"/>
        <v>21 11 1 11 2 1 19 0 2120202006 0 218540</v>
      </c>
      <c r="C2708" t="str">
        <f t="shared" si="128"/>
        <v>21 11 1 11 2 1 19 0 2120202006 0</v>
      </c>
      <c r="D2708">
        <v>21</v>
      </c>
      <c r="E2708">
        <v>11</v>
      </c>
      <c r="F2708">
        <v>1</v>
      </c>
      <c r="G2708">
        <v>11</v>
      </c>
      <c r="H2708">
        <v>2</v>
      </c>
      <c r="I2708">
        <v>1</v>
      </c>
      <c r="J2708">
        <v>19</v>
      </c>
      <c r="K2708">
        <v>0</v>
      </c>
      <c r="L2708" t="s">
        <v>758</v>
      </c>
      <c r="M2708" t="s">
        <v>147</v>
      </c>
      <c r="N2708" s="13">
        <v>6597326</v>
      </c>
      <c r="O2708">
        <v>218859</v>
      </c>
      <c r="P2708">
        <v>2024</v>
      </c>
      <c r="Q2708">
        <v>900062917</v>
      </c>
      <c r="R2708" t="s">
        <v>1180</v>
      </c>
      <c r="S2708" s="13">
        <v>6597326</v>
      </c>
      <c r="T2708">
        <v>0</v>
      </c>
      <c r="U2708" t="s">
        <v>3165</v>
      </c>
      <c r="V2708" t="s">
        <v>3515</v>
      </c>
      <c r="W2708">
        <v>5016</v>
      </c>
      <c r="X2708">
        <v>0</v>
      </c>
      <c r="Y2708">
        <v>218540</v>
      </c>
      <c r="Z2708">
        <v>20241230</v>
      </c>
      <c r="AA2708">
        <v>2403220499</v>
      </c>
      <c r="AB2708">
        <v>8</v>
      </c>
      <c r="AC2708" t="s">
        <v>2281</v>
      </c>
      <c r="AD2708" t="s">
        <v>2281</v>
      </c>
      <c r="AE2708">
        <v>11101</v>
      </c>
      <c r="AF2708" t="s">
        <v>2281</v>
      </c>
      <c r="AG2708" t="s">
        <v>549</v>
      </c>
      <c r="AH2708">
        <v>252</v>
      </c>
    </row>
    <row r="2709" spans="1:34" hidden="1" x14ac:dyDescent="0.25">
      <c r="A2709" t="str">
        <f t="shared" si="126"/>
        <v>21 11 1 11 2 1 17 0 2120202008 0 218860</v>
      </c>
      <c r="B2709" t="str">
        <f t="shared" si="127"/>
        <v>21 11 1 11 2 1 17 0 2120202008 0 218042</v>
      </c>
      <c r="C2709" t="str">
        <f t="shared" si="128"/>
        <v>21 11 1 11 2 1 17 0 2120202008 0</v>
      </c>
      <c r="D2709">
        <v>21</v>
      </c>
      <c r="E2709">
        <v>11</v>
      </c>
      <c r="F2709">
        <v>1</v>
      </c>
      <c r="G2709">
        <v>11</v>
      </c>
      <c r="H2709">
        <v>2</v>
      </c>
      <c r="I2709">
        <v>1</v>
      </c>
      <c r="J2709">
        <v>17</v>
      </c>
      <c r="K2709">
        <v>0</v>
      </c>
      <c r="L2709" t="s">
        <v>755</v>
      </c>
      <c r="M2709" t="s">
        <v>147</v>
      </c>
      <c r="N2709" s="13">
        <v>7132304.2199999997</v>
      </c>
      <c r="O2709">
        <v>218860</v>
      </c>
      <c r="P2709">
        <v>2024</v>
      </c>
      <c r="Q2709">
        <v>800153993</v>
      </c>
      <c r="R2709" t="s">
        <v>810</v>
      </c>
      <c r="S2709" s="13">
        <v>7132304.2199999997</v>
      </c>
      <c r="T2709">
        <v>0</v>
      </c>
      <c r="U2709" t="s">
        <v>3114</v>
      </c>
      <c r="V2709" t="s">
        <v>2283</v>
      </c>
      <c r="W2709">
        <v>5004</v>
      </c>
      <c r="X2709">
        <v>0</v>
      </c>
      <c r="Y2709">
        <v>218042</v>
      </c>
      <c r="Z2709">
        <v>20241231</v>
      </c>
      <c r="AA2709">
        <v>0</v>
      </c>
      <c r="AB2709">
        <v>0</v>
      </c>
      <c r="AC2709" t="s">
        <v>2281</v>
      </c>
      <c r="AD2709" t="s">
        <v>2281</v>
      </c>
      <c r="AE2709">
        <v>11101</v>
      </c>
      <c r="AF2709" t="s">
        <v>2281</v>
      </c>
      <c r="AG2709" t="s">
        <v>549</v>
      </c>
      <c r="AH2709">
        <v>335</v>
      </c>
    </row>
    <row r="2710" spans="1:34" hidden="1" x14ac:dyDescent="0.25">
      <c r="A2710" t="str">
        <f t="shared" si="126"/>
        <v>21 11 1 11 2 1 18 0 2120202006 0 218861</v>
      </c>
      <c r="B2710" t="str">
        <f t="shared" si="127"/>
        <v>21 11 1 11 2 1 18 0 2120202006 0 218036</v>
      </c>
      <c r="C2710" t="str">
        <f t="shared" si="128"/>
        <v>21 11 1 11 2 1 18 0 2120202006 0</v>
      </c>
      <c r="D2710">
        <v>21</v>
      </c>
      <c r="E2710">
        <v>11</v>
      </c>
      <c r="F2710">
        <v>1</v>
      </c>
      <c r="G2710">
        <v>11</v>
      </c>
      <c r="H2710">
        <v>2</v>
      </c>
      <c r="I2710">
        <v>1</v>
      </c>
      <c r="J2710">
        <v>18</v>
      </c>
      <c r="K2710">
        <v>0</v>
      </c>
      <c r="L2710" t="s">
        <v>758</v>
      </c>
      <c r="M2710" t="s">
        <v>147</v>
      </c>
      <c r="N2710" s="13">
        <v>1721518</v>
      </c>
      <c r="O2710">
        <v>218861</v>
      </c>
      <c r="P2710">
        <v>2024</v>
      </c>
      <c r="Q2710">
        <v>810000598</v>
      </c>
      <c r="R2710" t="s">
        <v>2278</v>
      </c>
      <c r="S2710" s="13">
        <v>1721518</v>
      </c>
      <c r="T2710">
        <v>0</v>
      </c>
      <c r="U2710" t="s">
        <v>3089</v>
      </c>
      <c r="V2710" t="s">
        <v>2283</v>
      </c>
      <c r="W2710">
        <v>5004</v>
      </c>
      <c r="X2710">
        <v>0</v>
      </c>
      <c r="Y2710">
        <v>218036</v>
      </c>
      <c r="Z2710">
        <v>20241231</v>
      </c>
      <c r="AA2710">
        <v>0</v>
      </c>
      <c r="AB2710">
        <v>0</v>
      </c>
      <c r="AC2710" t="s">
        <v>2281</v>
      </c>
      <c r="AD2710" t="s">
        <v>2281</v>
      </c>
      <c r="AE2710">
        <v>11101</v>
      </c>
      <c r="AF2710" t="s">
        <v>2281</v>
      </c>
      <c r="AG2710" t="s">
        <v>549</v>
      </c>
      <c r="AH2710">
        <v>335</v>
      </c>
    </row>
    <row r="2711" spans="1:34" hidden="1" x14ac:dyDescent="0.25">
      <c r="A2711" t="str">
        <f t="shared" si="126"/>
        <v>21 11 1 11 1 1 14 0 21101010021201 0 218865</v>
      </c>
      <c r="B2711" t="str">
        <f t="shared" si="127"/>
        <v>21 11 1 11 1 1 14 0 21101010021201 0 218610</v>
      </c>
      <c r="C2711" t="str">
        <f t="shared" si="128"/>
        <v>21 11 1 11 1 1 14 0 21101010021201 0</v>
      </c>
      <c r="D2711">
        <v>21</v>
      </c>
      <c r="E2711">
        <v>11</v>
      </c>
      <c r="F2711">
        <v>1</v>
      </c>
      <c r="G2711">
        <v>11</v>
      </c>
      <c r="H2711">
        <v>1</v>
      </c>
      <c r="I2711">
        <v>1</v>
      </c>
      <c r="J2711">
        <v>14</v>
      </c>
      <c r="K2711">
        <v>0</v>
      </c>
      <c r="L2711" t="s">
        <v>736</v>
      </c>
      <c r="M2711" t="s">
        <v>147</v>
      </c>
      <c r="N2711" s="13">
        <v>6500000</v>
      </c>
      <c r="O2711">
        <v>218865</v>
      </c>
      <c r="P2711">
        <v>2024</v>
      </c>
      <c r="Q2711">
        <v>901560601</v>
      </c>
      <c r="R2711" t="s">
        <v>2247</v>
      </c>
      <c r="S2711" s="13">
        <v>6500000</v>
      </c>
      <c r="T2711">
        <v>0</v>
      </c>
      <c r="U2711" t="s">
        <v>3516</v>
      </c>
      <c r="V2711" t="s">
        <v>2342</v>
      </c>
      <c r="W2711">
        <v>5004</v>
      </c>
      <c r="X2711">
        <v>0</v>
      </c>
      <c r="Y2711">
        <v>218610</v>
      </c>
      <c r="Z2711">
        <v>20241231</v>
      </c>
      <c r="AA2711">
        <v>0</v>
      </c>
      <c r="AB2711">
        <v>0</v>
      </c>
      <c r="AC2711" t="s">
        <v>2281</v>
      </c>
      <c r="AD2711" t="s">
        <v>2281</v>
      </c>
      <c r="AE2711">
        <v>11101</v>
      </c>
      <c r="AF2711" t="s">
        <v>2281</v>
      </c>
      <c r="AG2711" t="s">
        <v>549</v>
      </c>
      <c r="AH2711">
        <v>122</v>
      </c>
    </row>
    <row r="2712" spans="1:34" hidden="1" x14ac:dyDescent="0.25">
      <c r="A2712" t="str">
        <f t="shared" si="126"/>
        <v>21 11 1 11 1 1 14 0 21101010021201 0 218866</v>
      </c>
      <c r="B2712" t="str">
        <f t="shared" si="127"/>
        <v>21 11 1 11 1 1 14 0 21101010021201 0 218611</v>
      </c>
      <c r="C2712" t="str">
        <f t="shared" si="128"/>
        <v>21 11 1 11 1 1 14 0 21101010021201 0</v>
      </c>
      <c r="D2712">
        <v>21</v>
      </c>
      <c r="E2712">
        <v>11</v>
      </c>
      <c r="F2712">
        <v>1</v>
      </c>
      <c r="G2712">
        <v>11</v>
      </c>
      <c r="H2712">
        <v>1</v>
      </c>
      <c r="I2712">
        <v>1</v>
      </c>
      <c r="J2712">
        <v>14</v>
      </c>
      <c r="K2712">
        <v>0</v>
      </c>
      <c r="L2712" t="s">
        <v>736</v>
      </c>
      <c r="M2712" t="s">
        <v>147</v>
      </c>
      <c r="N2712" s="13">
        <v>1300000</v>
      </c>
      <c r="O2712">
        <v>218866</v>
      </c>
      <c r="P2712">
        <v>2024</v>
      </c>
      <c r="Q2712">
        <v>810000683</v>
      </c>
      <c r="R2712" t="s">
        <v>2248</v>
      </c>
      <c r="S2712" s="13">
        <v>1300000</v>
      </c>
      <c r="T2712">
        <v>0</v>
      </c>
      <c r="U2712" t="s">
        <v>3517</v>
      </c>
      <c r="V2712" t="s">
        <v>2342</v>
      </c>
      <c r="W2712">
        <v>5004</v>
      </c>
      <c r="X2712">
        <v>0</v>
      </c>
      <c r="Y2712">
        <v>218611</v>
      </c>
      <c r="Z2712">
        <v>20241231</v>
      </c>
      <c r="AA2712">
        <v>0</v>
      </c>
      <c r="AB2712">
        <v>0</v>
      </c>
      <c r="AC2712" t="s">
        <v>2281</v>
      </c>
      <c r="AD2712" t="s">
        <v>2281</v>
      </c>
      <c r="AE2712">
        <v>11101</v>
      </c>
      <c r="AF2712" t="s">
        <v>2281</v>
      </c>
      <c r="AG2712" t="s">
        <v>549</v>
      </c>
      <c r="AH2712">
        <v>122</v>
      </c>
    </row>
    <row r="2713" spans="1:34" hidden="1" x14ac:dyDescent="0.25">
      <c r="A2713" t="str">
        <f t="shared" si="126"/>
        <v>21 11 1 11 2 1 28 0 2120202007 0 218868</v>
      </c>
      <c r="B2713" t="str">
        <f t="shared" si="127"/>
        <v>21 11 1 11 2 1 28 0 2120202007 0 218050</v>
      </c>
      <c r="C2713" t="str">
        <f t="shared" si="128"/>
        <v>21 11 1 11 2 1 28 0 2120202007 0</v>
      </c>
      <c r="D2713">
        <v>21</v>
      </c>
      <c r="E2713">
        <v>11</v>
      </c>
      <c r="F2713">
        <v>1</v>
      </c>
      <c r="G2713">
        <v>11</v>
      </c>
      <c r="H2713">
        <v>2</v>
      </c>
      <c r="I2713">
        <v>1</v>
      </c>
      <c r="J2713">
        <v>28</v>
      </c>
      <c r="K2713">
        <v>0</v>
      </c>
      <c r="L2713" t="s">
        <v>756</v>
      </c>
      <c r="M2713" t="s">
        <v>147</v>
      </c>
      <c r="N2713" s="13">
        <v>212606314</v>
      </c>
      <c r="O2713">
        <v>218868</v>
      </c>
      <c r="P2713">
        <v>2024</v>
      </c>
      <c r="Q2713">
        <v>890801059</v>
      </c>
      <c r="R2713" t="s">
        <v>1185</v>
      </c>
      <c r="S2713" s="13">
        <v>212606314</v>
      </c>
      <c r="T2713">
        <v>0</v>
      </c>
      <c r="U2713" t="s">
        <v>3518</v>
      </c>
      <c r="V2713" t="s">
        <v>3519</v>
      </c>
      <c r="W2713">
        <v>5016</v>
      </c>
      <c r="X2713">
        <v>0</v>
      </c>
      <c r="Y2713">
        <v>218050</v>
      </c>
      <c r="Z2713">
        <v>20241231</v>
      </c>
      <c r="AA2713">
        <v>2401250237</v>
      </c>
      <c r="AB2713">
        <v>199</v>
      </c>
      <c r="AC2713" t="s">
        <v>2281</v>
      </c>
      <c r="AD2713" t="s">
        <v>2281</v>
      </c>
      <c r="AE2713">
        <v>11101</v>
      </c>
      <c r="AF2713" t="s">
        <v>2281</v>
      </c>
      <c r="AG2713" t="s">
        <v>549</v>
      </c>
      <c r="AH2713">
        <v>251</v>
      </c>
    </row>
    <row r="2714" spans="1:34" hidden="1" x14ac:dyDescent="0.25">
      <c r="A2714" t="str">
        <f t="shared" si="126"/>
        <v>21 11 1 11 2 1 28 0 2120202007 0 218869</v>
      </c>
      <c r="B2714" t="str">
        <f t="shared" si="127"/>
        <v>21 11 1 11 2 1 28 0 2120202007 0 218050</v>
      </c>
      <c r="C2714" t="str">
        <f t="shared" si="128"/>
        <v>21 11 1 11 2 1 28 0 2120202007 0</v>
      </c>
      <c r="D2714">
        <v>21</v>
      </c>
      <c r="E2714">
        <v>11</v>
      </c>
      <c r="F2714">
        <v>1</v>
      </c>
      <c r="G2714">
        <v>11</v>
      </c>
      <c r="H2714">
        <v>2</v>
      </c>
      <c r="I2714">
        <v>1</v>
      </c>
      <c r="J2714">
        <v>28</v>
      </c>
      <c r="K2714">
        <v>0</v>
      </c>
      <c r="L2714" t="s">
        <v>756</v>
      </c>
      <c r="M2714" t="s">
        <v>147</v>
      </c>
      <c r="N2714" s="13">
        <v>4991080</v>
      </c>
      <c r="O2714">
        <v>218869</v>
      </c>
      <c r="P2714">
        <v>2024</v>
      </c>
      <c r="Q2714">
        <v>890801059</v>
      </c>
      <c r="R2714" t="s">
        <v>1185</v>
      </c>
      <c r="S2714" s="13">
        <v>4991080</v>
      </c>
      <c r="T2714">
        <v>0</v>
      </c>
      <c r="U2714" t="s">
        <v>3518</v>
      </c>
      <c r="V2714" t="s">
        <v>3520</v>
      </c>
      <c r="W2714">
        <v>5016</v>
      </c>
      <c r="X2714">
        <v>0</v>
      </c>
      <c r="Y2714">
        <v>218050</v>
      </c>
      <c r="Z2714">
        <v>20241231</v>
      </c>
      <c r="AA2714">
        <v>2401250237</v>
      </c>
      <c r="AB2714">
        <v>199</v>
      </c>
      <c r="AC2714" t="s">
        <v>2281</v>
      </c>
      <c r="AD2714" t="s">
        <v>2281</v>
      </c>
      <c r="AE2714">
        <v>11101</v>
      </c>
      <c r="AF2714" t="s">
        <v>2281</v>
      </c>
      <c r="AG2714" t="s">
        <v>549</v>
      </c>
      <c r="AH2714">
        <v>251</v>
      </c>
    </row>
    <row r="2715" spans="1:34" hidden="1" x14ac:dyDescent="0.25">
      <c r="A2715" t="str">
        <f t="shared" si="126"/>
        <v>21 11 1 11 2 1 17 0 2120202008 0 218870</v>
      </c>
      <c r="B2715" t="str">
        <f t="shared" si="127"/>
        <v>21 11 1 11 2 1 17 0 2120202008 0 218131</v>
      </c>
      <c r="C2715" t="str">
        <f t="shared" si="128"/>
        <v>21 11 1 11 2 1 17 0 2120202008 0</v>
      </c>
      <c r="D2715">
        <v>21</v>
      </c>
      <c r="E2715">
        <v>11</v>
      </c>
      <c r="F2715">
        <v>1</v>
      </c>
      <c r="G2715">
        <v>11</v>
      </c>
      <c r="H2715">
        <v>2</v>
      </c>
      <c r="I2715">
        <v>1</v>
      </c>
      <c r="J2715">
        <v>17</v>
      </c>
      <c r="K2715">
        <v>0</v>
      </c>
      <c r="L2715" t="s">
        <v>755</v>
      </c>
      <c r="M2715" t="s">
        <v>147</v>
      </c>
      <c r="N2715" s="13">
        <v>2146730</v>
      </c>
      <c r="O2715">
        <v>218870</v>
      </c>
      <c r="P2715">
        <v>2024</v>
      </c>
      <c r="Q2715">
        <v>900092385</v>
      </c>
      <c r="R2715" t="s">
        <v>809</v>
      </c>
      <c r="S2715" s="13">
        <v>2146730</v>
      </c>
      <c r="T2715">
        <v>0</v>
      </c>
      <c r="U2715" t="s">
        <v>3114</v>
      </c>
      <c r="V2715" t="s">
        <v>2283</v>
      </c>
      <c r="W2715">
        <v>5004</v>
      </c>
      <c r="X2715">
        <v>0</v>
      </c>
      <c r="Y2715">
        <v>218131</v>
      </c>
      <c r="Z2715">
        <v>20241231</v>
      </c>
      <c r="AA2715">
        <v>0</v>
      </c>
      <c r="AB2715">
        <v>0</v>
      </c>
      <c r="AC2715" t="s">
        <v>2281</v>
      </c>
      <c r="AD2715" t="s">
        <v>2281</v>
      </c>
      <c r="AE2715">
        <v>11101</v>
      </c>
      <c r="AF2715" t="s">
        <v>2281</v>
      </c>
      <c r="AG2715" t="s">
        <v>549</v>
      </c>
      <c r="AH2715">
        <v>335</v>
      </c>
    </row>
    <row r="2716" spans="1:34" hidden="1" x14ac:dyDescent="0.25">
      <c r="A2716" t="str">
        <f t="shared" si="126"/>
        <v>21 11 1 11 2 1 18 0 2120202006 0 218871</v>
      </c>
      <c r="B2716" t="str">
        <f t="shared" si="127"/>
        <v>21 11 1 11 2 1 18 0 2120202006 0 218036</v>
      </c>
      <c r="C2716" t="str">
        <f t="shared" si="128"/>
        <v>21 11 1 11 2 1 18 0 2120202006 0</v>
      </c>
      <c r="D2716">
        <v>21</v>
      </c>
      <c r="E2716">
        <v>11</v>
      </c>
      <c r="F2716">
        <v>1</v>
      </c>
      <c r="G2716">
        <v>11</v>
      </c>
      <c r="H2716">
        <v>2</v>
      </c>
      <c r="I2716">
        <v>1</v>
      </c>
      <c r="J2716">
        <v>18</v>
      </c>
      <c r="K2716">
        <v>0</v>
      </c>
      <c r="L2716" t="s">
        <v>758</v>
      </c>
      <c r="M2716" t="s">
        <v>147</v>
      </c>
      <c r="N2716" s="13">
        <v>236101</v>
      </c>
      <c r="O2716">
        <v>218871</v>
      </c>
      <c r="P2716">
        <v>2024</v>
      </c>
      <c r="Q2716">
        <v>810000598</v>
      </c>
      <c r="R2716" t="s">
        <v>2278</v>
      </c>
      <c r="S2716" s="13">
        <v>236101</v>
      </c>
      <c r="T2716">
        <v>0</v>
      </c>
      <c r="U2716" t="s">
        <v>3089</v>
      </c>
      <c r="V2716" t="s">
        <v>2283</v>
      </c>
      <c r="W2716">
        <v>5004</v>
      </c>
      <c r="X2716">
        <v>0</v>
      </c>
      <c r="Y2716">
        <v>218036</v>
      </c>
      <c r="Z2716">
        <v>20241231</v>
      </c>
      <c r="AA2716">
        <v>0</v>
      </c>
      <c r="AB2716">
        <v>0</v>
      </c>
      <c r="AC2716" t="s">
        <v>2281</v>
      </c>
      <c r="AD2716" t="s">
        <v>2281</v>
      </c>
      <c r="AE2716">
        <v>11101</v>
      </c>
      <c r="AF2716" t="s">
        <v>2281</v>
      </c>
      <c r="AG2716" t="s">
        <v>549</v>
      </c>
      <c r="AH2716">
        <v>335</v>
      </c>
    </row>
    <row r="2717" spans="1:34" hidden="1" x14ac:dyDescent="0.25">
      <c r="A2717" t="str">
        <f t="shared" si="126"/>
        <v>21 11 1 11 2 1 35 0 2120202006 0 218872</v>
      </c>
      <c r="B2717" t="str">
        <f t="shared" si="127"/>
        <v>21 11 1 11 2 1 35 0 2120202006 0 218511</v>
      </c>
      <c r="C2717" t="str">
        <f t="shared" si="128"/>
        <v>21 11 1 11 2 1 35 0 2120202006 0</v>
      </c>
      <c r="D2717">
        <v>21</v>
      </c>
      <c r="E2717">
        <v>11</v>
      </c>
      <c r="F2717">
        <v>1</v>
      </c>
      <c r="G2717">
        <v>11</v>
      </c>
      <c r="H2717">
        <v>2</v>
      </c>
      <c r="I2717">
        <v>1</v>
      </c>
      <c r="J2717">
        <v>35</v>
      </c>
      <c r="K2717">
        <v>0</v>
      </c>
      <c r="L2717" t="s">
        <v>758</v>
      </c>
      <c r="M2717" t="s">
        <v>147</v>
      </c>
      <c r="N2717" s="13">
        <v>791213</v>
      </c>
      <c r="O2717">
        <v>218872</v>
      </c>
      <c r="P2717">
        <v>2024</v>
      </c>
      <c r="Q2717">
        <v>890800128</v>
      </c>
      <c r="R2717" t="s">
        <v>838</v>
      </c>
      <c r="S2717" s="13">
        <v>791213</v>
      </c>
      <c r="T2717">
        <v>0</v>
      </c>
      <c r="U2717" t="s">
        <v>3081</v>
      </c>
      <c r="V2717" t="s">
        <v>2280</v>
      </c>
      <c r="W2717">
        <v>5004</v>
      </c>
      <c r="X2717">
        <v>0</v>
      </c>
      <c r="Y2717">
        <v>218511</v>
      </c>
      <c r="Z2717">
        <v>20241231</v>
      </c>
      <c r="AA2717">
        <v>0</v>
      </c>
      <c r="AB2717">
        <v>0</v>
      </c>
      <c r="AC2717" t="s">
        <v>2281</v>
      </c>
      <c r="AD2717" t="s">
        <v>2281</v>
      </c>
      <c r="AE2717">
        <v>11101</v>
      </c>
      <c r="AF2717" t="s">
        <v>2281</v>
      </c>
      <c r="AG2717" t="s">
        <v>549</v>
      </c>
      <c r="AH2717">
        <v>335</v>
      </c>
    </row>
    <row r="2718" spans="1:34" hidden="1" x14ac:dyDescent="0.25">
      <c r="A2718" t="str">
        <f t="shared" si="126"/>
        <v>21 11 1 11 2 1 35 0 2120202006 0 218873</v>
      </c>
      <c r="B2718" t="str">
        <f t="shared" si="127"/>
        <v>21 11 1 11 2 1 35 0 2120202006 0 218511</v>
      </c>
      <c r="C2718" t="str">
        <f t="shared" si="128"/>
        <v>21 11 1 11 2 1 35 0 2120202006 0</v>
      </c>
      <c r="D2718">
        <v>21</v>
      </c>
      <c r="E2718">
        <v>11</v>
      </c>
      <c r="F2718">
        <v>1</v>
      </c>
      <c r="G2718">
        <v>11</v>
      </c>
      <c r="H2718">
        <v>2</v>
      </c>
      <c r="I2718">
        <v>1</v>
      </c>
      <c r="J2718">
        <v>35</v>
      </c>
      <c r="K2718">
        <v>0</v>
      </c>
      <c r="L2718" t="s">
        <v>758</v>
      </c>
      <c r="M2718" t="s">
        <v>147</v>
      </c>
      <c r="N2718" s="13">
        <v>33725433</v>
      </c>
      <c r="O2718">
        <v>218873</v>
      </c>
      <c r="P2718">
        <v>2024</v>
      </c>
      <c r="Q2718">
        <v>890800128</v>
      </c>
      <c r="R2718" t="s">
        <v>838</v>
      </c>
      <c r="S2718" s="13">
        <v>33725433</v>
      </c>
      <c r="T2718">
        <v>0</v>
      </c>
      <c r="U2718" t="s">
        <v>3081</v>
      </c>
      <c r="V2718" t="s">
        <v>2280</v>
      </c>
      <c r="W2718">
        <v>5004</v>
      </c>
      <c r="X2718">
        <v>0</v>
      </c>
      <c r="Y2718">
        <v>218511</v>
      </c>
      <c r="Z2718">
        <v>20241231</v>
      </c>
      <c r="AA2718">
        <v>0</v>
      </c>
      <c r="AB2718">
        <v>0</v>
      </c>
      <c r="AC2718" t="s">
        <v>2281</v>
      </c>
      <c r="AD2718" t="s">
        <v>2281</v>
      </c>
      <c r="AE2718">
        <v>11101</v>
      </c>
      <c r="AF2718" t="s">
        <v>2281</v>
      </c>
      <c r="AG2718" t="s">
        <v>549</v>
      </c>
      <c r="AH2718">
        <v>335</v>
      </c>
    </row>
    <row r="2719" spans="1:34" hidden="1" x14ac:dyDescent="0.25">
      <c r="A2719" t="str">
        <f t="shared" si="126"/>
        <v>21 11 1 11 2 1 7 0 2120202008 0 218874</v>
      </c>
      <c r="B2719" t="str">
        <f t="shared" si="127"/>
        <v>21 11 1 11 2 1 7 0 2120202008 0 218395</v>
      </c>
      <c r="C2719" t="str">
        <f t="shared" si="128"/>
        <v>21 11 1 11 2 1 7 0 2120202008 0</v>
      </c>
      <c r="D2719">
        <v>21</v>
      </c>
      <c r="E2719">
        <v>11</v>
      </c>
      <c r="F2719">
        <v>1</v>
      </c>
      <c r="G2719">
        <v>11</v>
      </c>
      <c r="H2719">
        <v>2</v>
      </c>
      <c r="I2719">
        <v>1</v>
      </c>
      <c r="J2719">
        <v>7</v>
      </c>
      <c r="K2719">
        <v>0</v>
      </c>
      <c r="L2719" t="s">
        <v>755</v>
      </c>
      <c r="M2719" t="s">
        <v>147</v>
      </c>
      <c r="N2719" s="13">
        <v>3520000</v>
      </c>
      <c r="O2719">
        <v>218874</v>
      </c>
      <c r="P2719">
        <v>2024</v>
      </c>
      <c r="Q2719">
        <v>1013596006</v>
      </c>
      <c r="R2719" t="s">
        <v>1172</v>
      </c>
      <c r="S2719" s="13">
        <v>3520000</v>
      </c>
      <c r="T2719">
        <v>118319</v>
      </c>
      <c r="U2719" t="s">
        <v>3501</v>
      </c>
      <c r="V2719" t="s">
        <v>3521</v>
      </c>
      <c r="W2719">
        <v>5004</v>
      </c>
      <c r="X2719">
        <v>2305</v>
      </c>
      <c r="Y2719">
        <v>218395</v>
      </c>
      <c r="Z2719">
        <v>20241231</v>
      </c>
      <c r="AA2719">
        <v>2408140944</v>
      </c>
      <c r="AB2719">
        <v>199</v>
      </c>
      <c r="AC2719" t="s">
        <v>2281</v>
      </c>
      <c r="AD2719" t="s">
        <v>2281</v>
      </c>
      <c r="AE2719">
        <v>11101</v>
      </c>
      <c r="AF2719" t="s">
        <v>2281</v>
      </c>
      <c r="AG2719" t="s">
        <v>549</v>
      </c>
      <c r="AH2719">
        <v>260</v>
      </c>
    </row>
    <row r="2720" spans="1:34" hidden="1" x14ac:dyDescent="0.25">
      <c r="A2720" t="str">
        <f t="shared" si="126"/>
        <v>21 11 1 11 1 2 1 1 211020100101 0 218875</v>
      </c>
      <c r="B2720" t="str">
        <f t="shared" si="127"/>
        <v>21 11 1 11 1 2 1 1 211020100101 0 218188</v>
      </c>
      <c r="C2720" t="str">
        <f t="shared" si="128"/>
        <v>21 11 1 11 1 2 1 1 211020100101 0</v>
      </c>
      <c r="D2720">
        <v>21</v>
      </c>
      <c r="E2720">
        <v>11</v>
      </c>
      <c r="F2720">
        <v>1</v>
      </c>
      <c r="G2720">
        <v>11</v>
      </c>
      <c r="H2720">
        <v>1</v>
      </c>
      <c r="I2720">
        <v>2</v>
      </c>
      <c r="J2720">
        <v>1</v>
      </c>
      <c r="K2720">
        <v>1</v>
      </c>
      <c r="L2720" t="s">
        <v>728</v>
      </c>
      <c r="M2720" t="s">
        <v>147</v>
      </c>
      <c r="N2720" s="13">
        <v>5000000</v>
      </c>
      <c r="O2720">
        <v>218875</v>
      </c>
      <c r="P2720">
        <v>2024</v>
      </c>
      <c r="Q2720">
        <v>1053862967</v>
      </c>
      <c r="R2720" t="s">
        <v>1155</v>
      </c>
      <c r="S2720" s="13">
        <v>5000000</v>
      </c>
      <c r="T2720">
        <v>0</v>
      </c>
      <c r="U2720" t="s">
        <v>3201</v>
      </c>
      <c r="V2720" t="s">
        <v>2291</v>
      </c>
      <c r="W2720">
        <v>5004</v>
      </c>
      <c r="X2720">
        <v>0</v>
      </c>
      <c r="Y2720">
        <v>218188</v>
      </c>
      <c r="Z2720">
        <v>20241231</v>
      </c>
      <c r="AA2720">
        <v>2404050520</v>
      </c>
      <c r="AB2720">
        <v>199</v>
      </c>
      <c r="AC2720" t="s">
        <v>2281</v>
      </c>
      <c r="AD2720" t="s">
        <v>2281</v>
      </c>
      <c r="AE2720">
        <v>11101</v>
      </c>
      <c r="AF2720" t="s">
        <v>2281</v>
      </c>
      <c r="AG2720" t="s">
        <v>549</v>
      </c>
      <c r="AH2720">
        <v>260</v>
      </c>
    </row>
    <row r="2721" spans="1:34" hidden="1" x14ac:dyDescent="0.25">
      <c r="A2721" t="str">
        <f t="shared" si="126"/>
        <v>21 11 1 11 1 2 1 1 211020100101 0 218876</v>
      </c>
      <c r="B2721" t="str">
        <f t="shared" si="127"/>
        <v>21 11 1 11 1 2 1 1 211020100101 0 218187</v>
      </c>
      <c r="C2721" t="str">
        <f t="shared" si="128"/>
        <v>21 11 1 11 1 2 1 1 211020100101 0</v>
      </c>
      <c r="D2721">
        <v>21</v>
      </c>
      <c r="E2721">
        <v>11</v>
      </c>
      <c r="F2721">
        <v>1</v>
      </c>
      <c r="G2721">
        <v>11</v>
      </c>
      <c r="H2721">
        <v>1</v>
      </c>
      <c r="I2721">
        <v>2</v>
      </c>
      <c r="J2721">
        <v>1</v>
      </c>
      <c r="K2721">
        <v>1</v>
      </c>
      <c r="L2721" t="s">
        <v>728</v>
      </c>
      <c r="M2721" t="s">
        <v>147</v>
      </c>
      <c r="N2721" s="13">
        <v>5000000</v>
      </c>
      <c r="O2721">
        <v>218876</v>
      </c>
      <c r="P2721">
        <v>2024</v>
      </c>
      <c r="Q2721">
        <v>1053856491</v>
      </c>
      <c r="R2721" t="s">
        <v>3106</v>
      </c>
      <c r="S2721" s="13">
        <v>5000000</v>
      </c>
      <c r="T2721">
        <v>0</v>
      </c>
      <c r="U2721" t="s">
        <v>3201</v>
      </c>
      <c r="V2721" t="s">
        <v>2291</v>
      </c>
      <c r="W2721">
        <v>5004</v>
      </c>
      <c r="X2721">
        <v>0</v>
      </c>
      <c r="Y2721">
        <v>218187</v>
      </c>
      <c r="Z2721">
        <v>20241231</v>
      </c>
      <c r="AA2721">
        <v>2404050519</v>
      </c>
      <c r="AB2721">
        <v>199</v>
      </c>
      <c r="AC2721" t="s">
        <v>2281</v>
      </c>
      <c r="AD2721" t="s">
        <v>2281</v>
      </c>
      <c r="AE2721">
        <v>11101</v>
      </c>
      <c r="AF2721" t="s">
        <v>2281</v>
      </c>
      <c r="AG2721" t="s">
        <v>549</v>
      </c>
      <c r="AH2721">
        <v>260</v>
      </c>
    </row>
    <row r="2722" spans="1:34" hidden="1" x14ac:dyDescent="0.25">
      <c r="A2722" t="str">
        <f t="shared" si="126"/>
        <v>21 11 1 11 2 1 18 0 2120202006 0 218877</v>
      </c>
      <c r="B2722" t="str">
        <f t="shared" si="127"/>
        <v>21 11 1 11 2 1 18 0 2120202006 0 218036</v>
      </c>
      <c r="C2722" t="str">
        <f t="shared" si="128"/>
        <v>21 11 1 11 2 1 18 0 2120202006 0</v>
      </c>
      <c r="D2722">
        <v>21</v>
      </c>
      <c r="E2722">
        <v>11</v>
      </c>
      <c r="F2722">
        <v>1</v>
      </c>
      <c r="G2722">
        <v>11</v>
      </c>
      <c r="H2722">
        <v>2</v>
      </c>
      <c r="I2722">
        <v>1</v>
      </c>
      <c r="J2722">
        <v>18</v>
      </c>
      <c r="K2722">
        <v>0</v>
      </c>
      <c r="L2722" t="s">
        <v>758</v>
      </c>
      <c r="M2722" t="s">
        <v>147</v>
      </c>
      <c r="N2722" s="13">
        <v>3379735</v>
      </c>
      <c r="O2722">
        <v>218877</v>
      </c>
      <c r="P2722">
        <v>2024</v>
      </c>
      <c r="Q2722">
        <v>810000598</v>
      </c>
      <c r="R2722" t="s">
        <v>2278</v>
      </c>
      <c r="S2722" s="13">
        <v>3379735</v>
      </c>
      <c r="T2722">
        <v>0</v>
      </c>
      <c r="U2722" t="s">
        <v>3089</v>
      </c>
      <c r="V2722" t="s">
        <v>2280</v>
      </c>
      <c r="W2722">
        <v>5004</v>
      </c>
      <c r="X2722">
        <v>0</v>
      </c>
      <c r="Y2722">
        <v>218036</v>
      </c>
      <c r="Z2722">
        <v>20241231</v>
      </c>
      <c r="AA2722">
        <v>0</v>
      </c>
      <c r="AB2722">
        <v>0</v>
      </c>
      <c r="AC2722" t="s">
        <v>2281</v>
      </c>
      <c r="AD2722" t="s">
        <v>2281</v>
      </c>
      <c r="AE2722">
        <v>11101</v>
      </c>
      <c r="AF2722" t="s">
        <v>2281</v>
      </c>
      <c r="AG2722" t="s">
        <v>549</v>
      </c>
      <c r="AH2722">
        <v>335</v>
      </c>
    </row>
    <row r="2723" spans="1:34" hidden="1" x14ac:dyDescent="0.25">
      <c r="A2723" t="str">
        <f t="shared" si="126"/>
        <v>21 11 1 11 1 3 4 0 2110102007 0 218878</v>
      </c>
      <c r="B2723" t="str">
        <f t="shared" si="127"/>
        <v>21 11 1 11 1 3 4 0 2110102007 0 218612</v>
      </c>
      <c r="C2723" t="str">
        <f t="shared" si="128"/>
        <v>21 11 1 11 1 3 4 0 2110102007 0</v>
      </c>
      <c r="D2723">
        <v>21</v>
      </c>
      <c r="E2723">
        <v>11</v>
      </c>
      <c r="F2723">
        <v>1</v>
      </c>
      <c r="G2723">
        <v>11</v>
      </c>
      <c r="H2723">
        <v>1</v>
      </c>
      <c r="I2723">
        <v>3</v>
      </c>
      <c r="J2723">
        <v>4</v>
      </c>
      <c r="K2723">
        <v>0</v>
      </c>
      <c r="L2723" t="s">
        <v>747</v>
      </c>
      <c r="M2723" t="s">
        <v>147</v>
      </c>
      <c r="N2723" s="13">
        <v>32530500</v>
      </c>
      <c r="O2723">
        <v>218878</v>
      </c>
      <c r="P2723">
        <v>2024</v>
      </c>
      <c r="Q2723">
        <v>900319291</v>
      </c>
      <c r="R2723" t="s">
        <v>785</v>
      </c>
      <c r="S2723" s="13">
        <v>584919600</v>
      </c>
      <c r="T2723">
        <v>0</v>
      </c>
      <c r="U2723" t="s">
        <v>3522</v>
      </c>
      <c r="V2723" t="s">
        <v>2342</v>
      </c>
      <c r="W2723">
        <v>5010</v>
      </c>
      <c r="X2723">
        <v>0</v>
      </c>
      <c r="Y2723">
        <v>218612</v>
      </c>
      <c r="Z2723">
        <v>20241231</v>
      </c>
      <c r="AA2723">
        <v>2024121060</v>
      </c>
      <c r="AB2723">
        <v>0</v>
      </c>
      <c r="AC2723" t="s">
        <v>2281</v>
      </c>
      <c r="AD2723" t="s">
        <v>2281</v>
      </c>
      <c r="AE2723">
        <v>11101</v>
      </c>
      <c r="AF2723" t="s">
        <v>2281</v>
      </c>
      <c r="AG2723" t="s">
        <v>549</v>
      </c>
      <c r="AH2723">
        <v>100</v>
      </c>
    </row>
    <row r="2724" spans="1:34" hidden="1" x14ac:dyDescent="0.25">
      <c r="A2724" t="str">
        <f t="shared" si="126"/>
        <v>21 11 1 11 1 3 5 0 2110102006 0 218878</v>
      </c>
      <c r="B2724" t="str">
        <f t="shared" si="127"/>
        <v>21 11 1 11 1 3 5 0 2110102006 0 218612</v>
      </c>
      <c r="C2724" t="str">
        <f t="shared" si="128"/>
        <v>21 11 1 11 1 3 5 0 2110102006 0</v>
      </c>
      <c r="D2724">
        <v>21</v>
      </c>
      <c r="E2724">
        <v>11</v>
      </c>
      <c r="F2724">
        <v>1</v>
      </c>
      <c r="G2724">
        <v>11</v>
      </c>
      <c r="H2724">
        <v>1</v>
      </c>
      <c r="I2724">
        <v>3</v>
      </c>
      <c r="J2724">
        <v>5</v>
      </c>
      <c r="K2724">
        <v>0</v>
      </c>
      <c r="L2724" t="s">
        <v>748</v>
      </c>
      <c r="M2724" t="s">
        <v>147</v>
      </c>
      <c r="N2724" s="13">
        <v>194938300</v>
      </c>
      <c r="O2724">
        <v>218878</v>
      </c>
      <c r="P2724">
        <v>2024</v>
      </c>
      <c r="Q2724">
        <v>900319291</v>
      </c>
      <c r="R2724" t="s">
        <v>785</v>
      </c>
      <c r="S2724" s="13">
        <v>584919600</v>
      </c>
      <c r="T2724">
        <v>0</v>
      </c>
      <c r="U2724" t="s">
        <v>3522</v>
      </c>
      <c r="V2724" t="s">
        <v>2342</v>
      </c>
      <c r="W2724">
        <v>5010</v>
      </c>
      <c r="X2724">
        <v>0</v>
      </c>
      <c r="Y2724">
        <v>218612</v>
      </c>
      <c r="Z2724">
        <v>20241231</v>
      </c>
      <c r="AA2724">
        <v>2024121060</v>
      </c>
      <c r="AB2724">
        <v>0</v>
      </c>
      <c r="AC2724" t="s">
        <v>2281</v>
      </c>
      <c r="AD2724" t="s">
        <v>2281</v>
      </c>
      <c r="AE2724">
        <v>11101</v>
      </c>
      <c r="AF2724" t="s">
        <v>2281</v>
      </c>
      <c r="AG2724" t="s">
        <v>549</v>
      </c>
      <c r="AH2724">
        <v>100</v>
      </c>
    </row>
    <row r="2725" spans="1:34" hidden="1" x14ac:dyDescent="0.25">
      <c r="A2725" t="str">
        <f t="shared" si="126"/>
        <v>21 11 1 11 1 3 6 0 2110102008 0 218878</v>
      </c>
      <c r="B2725" t="str">
        <f t="shared" si="127"/>
        <v>21 11 1 11 1 3 6 0 2110102008 0 218612</v>
      </c>
      <c r="C2725" t="str">
        <f t="shared" si="128"/>
        <v>21 11 1 11 1 3 6 0 2110102008 0</v>
      </c>
      <c r="D2725">
        <v>21</v>
      </c>
      <c r="E2725">
        <v>11</v>
      </c>
      <c r="F2725">
        <v>1</v>
      </c>
      <c r="G2725">
        <v>11</v>
      </c>
      <c r="H2725">
        <v>1</v>
      </c>
      <c r="I2725">
        <v>3</v>
      </c>
      <c r="J2725">
        <v>6</v>
      </c>
      <c r="K2725">
        <v>0</v>
      </c>
      <c r="L2725" t="s">
        <v>749</v>
      </c>
      <c r="M2725" t="s">
        <v>147</v>
      </c>
      <c r="N2725" s="13">
        <v>32530500</v>
      </c>
      <c r="O2725">
        <v>218878</v>
      </c>
      <c r="P2725">
        <v>2024</v>
      </c>
      <c r="Q2725">
        <v>900319291</v>
      </c>
      <c r="R2725" t="s">
        <v>785</v>
      </c>
      <c r="S2725" s="13">
        <v>584919600</v>
      </c>
      <c r="T2725">
        <v>0</v>
      </c>
      <c r="U2725" t="s">
        <v>3522</v>
      </c>
      <c r="V2725" t="s">
        <v>2342</v>
      </c>
      <c r="W2725">
        <v>5010</v>
      </c>
      <c r="X2725">
        <v>0</v>
      </c>
      <c r="Y2725">
        <v>218612</v>
      </c>
      <c r="Z2725">
        <v>20241231</v>
      </c>
      <c r="AA2725">
        <v>2024121060</v>
      </c>
      <c r="AB2725">
        <v>0</v>
      </c>
      <c r="AC2725" t="s">
        <v>2281</v>
      </c>
      <c r="AD2725" t="s">
        <v>2281</v>
      </c>
      <c r="AE2725">
        <v>11101</v>
      </c>
      <c r="AF2725" t="s">
        <v>2281</v>
      </c>
      <c r="AG2725" t="s">
        <v>549</v>
      </c>
      <c r="AH2725">
        <v>100</v>
      </c>
    </row>
    <row r="2726" spans="1:34" hidden="1" x14ac:dyDescent="0.25">
      <c r="A2726" t="str">
        <f t="shared" si="126"/>
        <v>21 11 1 11 1 3 7 0 2110102009 0 218878</v>
      </c>
      <c r="B2726" t="str">
        <f t="shared" si="127"/>
        <v>21 11 1 11 1 3 7 0 2110102009 0 218612</v>
      </c>
      <c r="C2726" t="str">
        <f t="shared" si="128"/>
        <v>21 11 1 11 1 3 7 0 2110102009 0</v>
      </c>
      <c r="D2726">
        <v>21</v>
      </c>
      <c r="E2726">
        <v>11</v>
      </c>
      <c r="F2726">
        <v>1</v>
      </c>
      <c r="G2726">
        <v>11</v>
      </c>
      <c r="H2726">
        <v>1</v>
      </c>
      <c r="I2726">
        <v>3</v>
      </c>
      <c r="J2726">
        <v>7</v>
      </c>
      <c r="K2726">
        <v>0</v>
      </c>
      <c r="L2726" t="s">
        <v>750</v>
      </c>
      <c r="M2726" t="s">
        <v>147</v>
      </c>
      <c r="N2726" s="13">
        <v>31065494</v>
      </c>
      <c r="O2726">
        <v>218878</v>
      </c>
      <c r="P2726">
        <v>2024</v>
      </c>
      <c r="Q2726">
        <v>900319291</v>
      </c>
      <c r="R2726" t="s">
        <v>785</v>
      </c>
      <c r="S2726" s="13">
        <v>584919600</v>
      </c>
      <c r="T2726">
        <v>0</v>
      </c>
      <c r="U2726" t="s">
        <v>3522</v>
      </c>
      <c r="V2726" t="s">
        <v>2342</v>
      </c>
      <c r="W2726">
        <v>5010</v>
      </c>
      <c r="X2726">
        <v>0</v>
      </c>
      <c r="Y2726">
        <v>218612</v>
      </c>
      <c r="Z2726">
        <v>20241231</v>
      </c>
      <c r="AA2726">
        <v>2024121060</v>
      </c>
      <c r="AB2726">
        <v>0</v>
      </c>
      <c r="AC2726" t="s">
        <v>2281</v>
      </c>
      <c r="AD2726" t="s">
        <v>2281</v>
      </c>
      <c r="AE2726">
        <v>11101</v>
      </c>
      <c r="AF2726" t="s">
        <v>2281</v>
      </c>
      <c r="AG2726" t="s">
        <v>549</v>
      </c>
      <c r="AH2726">
        <v>100</v>
      </c>
    </row>
    <row r="2727" spans="1:34" hidden="1" x14ac:dyDescent="0.25">
      <c r="A2727" t="str">
        <f t="shared" si="126"/>
        <v>21 11 1 11 1 3 8 0 2110102009 0 218878</v>
      </c>
      <c r="B2727" t="str">
        <f t="shared" si="127"/>
        <v>21 11 1 11 1 3 8 0 2110102009 0 218612</v>
      </c>
      <c r="C2727" t="str">
        <f t="shared" si="128"/>
        <v>21 11 1 11 1 3 8 0 2110102009 0</v>
      </c>
      <c r="D2727">
        <v>21</v>
      </c>
      <c r="E2727">
        <v>11</v>
      </c>
      <c r="F2727">
        <v>1</v>
      </c>
      <c r="G2727">
        <v>11</v>
      </c>
      <c r="H2727">
        <v>1</v>
      </c>
      <c r="I2727">
        <v>3</v>
      </c>
      <c r="J2727">
        <v>8</v>
      </c>
      <c r="K2727">
        <v>0</v>
      </c>
      <c r="L2727" t="s">
        <v>750</v>
      </c>
      <c r="M2727" t="s">
        <v>147</v>
      </c>
      <c r="N2727" s="13">
        <v>33945706</v>
      </c>
      <c r="O2727">
        <v>218878</v>
      </c>
      <c r="P2727">
        <v>2024</v>
      </c>
      <c r="Q2727">
        <v>900319291</v>
      </c>
      <c r="R2727" t="s">
        <v>785</v>
      </c>
      <c r="S2727" s="13">
        <v>584919600</v>
      </c>
      <c r="T2727">
        <v>0</v>
      </c>
      <c r="U2727" t="s">
        <v>3522</v>
      </c>
      <c r="V2727" t="s">
        <v>2342</v>
      </c>
      <c r="W2727">
        <v>5010</v>
      </c>
      <c r="X2727">
        <v>0</v>
      </c>
      <c r="Y2727">
        <v>218612</v>
      </c>
      <c r="Z2727">
        <v>20241231</v>
      </c>
      <c r="AA2727">
        <v>2024121060</v>
      </c>
      <c r="AB2727">
        <v>0</v>
      </c>
      <c r="AC2727" t="s">
        <v>2281</v>
      </c>
      <c r="AD2727" t="s">
        <v>2281</v>
      </c>
      <c r="AE2727">
        <v>11101</v>
      </c>
      <c r="AF2727" t="s">
        <v>2281</v>
      </c>
      <c r="AG2727" t="s">
        <v>549</v>
      </c>
      <c r="AH2727">
        <v>100</v>
      </c>
    </row>
    <row r="2728" spans="1:34" hidden="1" x14ac:dyDescent="0.25">
      <c r="A2728" t="str">
        <f t="shared" si="126"/>
        <v>21 11 1 11 1 3 12 0 2110102004 0 218878</v>
      </c>
      <c r="B2728" t="str">
        <f t="shared" si="127"/>
        <v>21 11 1 11 1 3 12 0 2110102004 0 218612</v>
      </c>
      <c r="C2728" t="str">
        <f t="shared" si="128"/>
        <v>21 11 1 11 1 3 12 0 2110102004 0</v>
      </c>
      <c r="D2728">
        <v>21</v>
      </c>
      <c r="E2728">
        <v>11</v>
      </c>
      <c r="F2728">
        <v>1</v>
      </c>
      <c r="G2728">
        <v>11</v>
      </c>
      <c r="H2728">
        <v>1</v>
      </c>
      <c r="I2728">
        <v>3</v>
      </c>
      <c r="J2728">
        <v>12</v>
      </c>
      <c r="K2728">
        <v>0</v>
      </c>
      <c r="L2728" t="s">
        <v>754</v>
      </c>
      <c r="M2728" t="s">
        <v>147</v>
      </c>
      <c r="N2728" s="13">
        <v>259909100</v>
      </c>
      <c r="O2728">
        <v>218878</v>
      </c>
      <c r="P2728">
        <v>2024</v>
      </c>
      <c r="Q2728">
        <v>900319291</v>
      </c>
      <c r="R2728" t="s">
        <v>785</v>
      </c>
      <c r="S2728" s="13">
        <v>584919600</v>
      </c>
      <c r="T2728">
        <v>0</v>
      </c>
      <c r="U2728" t="s">
        <v>3522</v>
      </c>
      <c r="V2728" t="s">
        <v>2342</v>
      </c>
      <c r="W2728">
        <v>5010</v>
      </c>
      <c r="X2728">
        <v>0</v>
      </c>
      <c r="Y2728">
        <v>218612</v>
      </c>
      <c r="Z2728">
        <v>20241231</v>
      </c>
      <c r="AA2728">
        <v>2024121060</v>
      </c>
      <c r="AB2728">
        <v>0</v>
      </c>
      <c r="AC2728" t="s">
        <v>2281</v>
      </c>
      <c r="AD2728" t="s">
        <v>2281</v>
      </c>
      <c r="AE2728">
        <v>11101</v>
      </c>
      <c r="AF2728" t="s">
        <v>2281</v>
      </c>
      <c r="AG2728" t="s">
        <v>549</v>
      </c>
      <c r="AH2728">
        <v>100</v>
      </c>
    </row>
    <row r="2729" spans="1:34" hidden="1" x14ac:dyDescent="0.25">
      <c r="A2729" t="str">
        <f t="shared" si="126"/>
        <v>21 11 1 11 1 3 2 0 2110102001 0 218879</v>
      </c>
      <c r="B2729" t="str">
        <f t="shared" si="127"/>
        <v>21 11 1 11 1 3 2 0 2110102001 0 218618</v>
      </c>
      <c r="C2729" t="str">
        <f t="shared" si="128"/>
        <v>21 11 1 11 1 3 2 0 2110102001 0</v>
      </c>
      <c r="D2729">
        <v>21</v>
      </c>
      <c r="E2729">
        <v>11</v>
      </c>
      <c r="F2729">
        <v>1</v>
      </c>
      <c r="G2729">
        <v>11</v>
      </c>
      <c r="H2729">
        <v>1</v>
      </c>
      <c r="I2729">
        <v>3</v>
      </c>
      <c r="J2729">
        <v>2</v>
      </c>
      <c r="K2729">
        <v>0</v>
      </c>
      <c r="L2729" t="s">
        <v>746</v>
      </c>
      <c r="M2729" t="s">
        <v>147</v>
      </c>
      <c r="N2729" s="13">
        <v>316003660</v>
      </c>
      <c r="O2729">
        <v>218879</v>
      </c>
      <c r="P2729">
        <v>2024</v>
      </c>
      <c r="Q2729">
        <v>900319291</v>
      </c>
      <c r="R2729" t="s">
        <v>785</v>
      </c>
      <c r="S2729" s="13">
        <v>764961440</v>
      </c>
      <c r="T2729">
        <v>0</v>
      </c>
      <c r="U2729" t="s">
        <v>3523</v>
      </c>
      <c r="V2729" t="s">
        <v>2342</v>
      </c>
      <c r="W2729">
        <v>5010</v>
      </c>
      <c r="X2729">
        <v>0</v>
      </c>
      <c r="Y2729">
        <v>218618</v>
      </c>
      <c r="Z2729">
        <v>20241231</v>
      </c>
      <c r="AA2729">
        <v>2024121060</v>
      </c>
      <c r="AB2729">
        <v>0</v>
      </c>
      <c r="AC2729" t="s">
        <v>2281</v>
      </c>
      <c r="AD2729" t="s">
        <v>2281</v>
      </c>
      <c r="AE2729">
        <v>11101</v>
      </c>
      <c r="AF2729" t="s">
        <v>2281</v>
      </c>
      <c r="AG2729" t="s">
        <v>549</v>
      </c>
      <c r="AH2729">
        <v>100</v>
      </c>
    </row>
    <row r="2730" spans="1:34" hidden="1" x14ac:dyDescent="0.25">
      <c r="A2730" t="str">
        <f t="shared" si="126"/>
        <v>21 11 1 11 1 3 8 0 2110102002 0 218879</v>
      </c>
      <c r="B2730" t="str">
        <f t="shared" si="127"/>
        <v>21 11 1 11 1 3 8 0 2110102002 0 218618</v>
      </c>
      <c r="C2730" t="str">
        <f t="shared" si="128"/>
        <v>21 11 1 11 1 3 8 0 2110102002 0</v>
      </c>
      <c r="D2730">
        <v>21</v>
      </c>
      <c r="E2730">
        <v>11</v>
      </c>
      <c r="F2730">
        <v>1</v>
      </c>
      <c r="G2730">
        <v>11</v>
      </c>
      <c r="H2730">
        <v>1</v>
      </c>
      <c r="I2730">
        <v>3</v>
      </c>
      <c r="J2730">
        <v>8</v>
      </c>
      <c r="K2730">
        <v>0</v>
      </c>
      <c r="L2730" t="s">
        <v>751</v>
      </c>
      <c r="M2730" t="s">
        <v>147</v>
      </c>
      <c r="N2730" s="13">
        <v>282949240</v>
      </c>
      <c r="O2730">
        <v>218879</v>
      </c>
      <c r="P2730">
        <v>2024</v>
      </c>
      <c r="Q2730">
        <v>900319291</v>
      </c>
      <c r="R2730" t="s">
        <v>785</v>
      </c>
      <c r="S2730" s="13">
        <v>764961440</v>
      </c>
      <c r="T2730">
        <v>0</v>
      </c>
      <c r="U2730" t="s">
        <v>3523</v>
      </c>
      <c r="V2730" t="s">
        <v>2342</v>
      </c>
      <c r="W2730">
        <v>5010</v>
      </c>
      <c r="X2730">
        <v>0</v>
      </c>
      <c r="Y2730">
        <v>218618</v>
      </c>
      <c r="Z2730">
        <v>20241231</v>
      </c>
      <c r="AA2730">
        <v>2024121060</v>
      </c>
      <c r="AB2730">
        <v>0</v>
      </c>
      <c r="AC2730" t="s">
        <v>2281</v>
      </c>
      <c r="AD2730" t="s">
        <v>2281</v>
      </c>
      <c r="AE2730">
        <v>11101</v>
      </c>
      <c r="AF2730" t="s">
        <v>2281</v>
      </c>
      <c r="AG2730" t="s">
        <v>549</v>
      </c>
      <c r="AH2730">
        <v>100</v>
      </c>
    </row>
    <row r="2731" spans="1:34" hidden="1" x14ac:dyDescent="0.25">
      <c r="A2731" t="str">
        <f t="shared" si="126"/>
        <v>21 11 1 11 1 3 9 0 2110102001 0 218879</v>
      </c>
      <c r="B2731" t="str">
        <f t="shared" si="127"/>
        <v>21 11 1 11 1 3 9 0 2110102001 0 218618</v>
      </c>
      <c r="C2731" t="str">
        <f t="shared" si="128"/>
        <v>21 11 1 11 1 3 9 0 2110102001 0</v>
      </c>
      <c r="D2731">
        <v>21</v>
      </c>
      <c r="E2731">
        <v>11</v>
      </c>
      <c r="F2731">
        <v>1</v>
      </c>
      <c r="G2731">
        <v>11</v>
      </c>
      <c r="H2731">
        <v>1</v>
      </c>
      <c r="I2731">
        <v>3</v>
      </c>
      <c r="J2731">
        <v>9</v>
      </c>
      <c r="K2731">
        <v>0</v>
      </c>
      <c r="L2731" t="s">
        <v>746</v>
      </c>
      <c r="M2731" t="s">
        <v>147</v>
      </c>
      <c r="N2731" s="13">
        <v>124099640</v>
      </c>
      <c r="O2731">
        <v>218879</v>
      </c>
      <c r="P2731">
        <v>2024</v>
      </c>
      <c r="Q2731">
        <v>900319291</v>
      </c>
      <c r="R2731" t="s">
        <v>785</v>
      </c>
      <c r="S2731" s="13">
        <v>764961440</v>
      </c>
      <c r="T2731">
        <v>0</v>
      </c>
      <c r="U2731" t="s">
        <v>3523</v>
      </c>
      <c r="V2731" t="s">
        <v>2342</v>
      </c>
      <c r="W2731">
        <v>5010</v>
      </c>
      <c r="X2731">
        <v>0</v>
      </c>
      <c r="Y2731">
        <v>218618</v>
      </c>
      <c r="Z2731">
        <v>20241231</v>
      </c>
      <c r="AA2731">
        <v>2024121060</v>
      </c>
      <c r="AB2731">
        <v>0</v>
      </c>
      <c r="AC2731" t="s">
        <v>2281</v>
      </c>
      <c r="AD2731" t="s">
        <v>2281</v>
      </c>
      <c r="AE2731">
        <v>11101</v>
      </c>
      <c r="AF2731" t="s">
        <v>2281</v>
      </c>
      <c r="AG2731" t="s">
        <v>549</v>
      </c>
      <c r="AH2731">
        <v>100</v>
      </c>
    </row>
    <row r="2732" spans="1:34" hidden="1" x14ac:dyDescent="0.25">
      <c r="A2732" t="str">
        <f t="shared" si="126"/>
        <v>21 11 1 11 1 3 10 0 2110102005 0 218879</v>
      </c>
      <c r="B2732" t="str">
        <f t="shared" si="127"/>
        <v>21 11 1 11 1 3 10 0 2110102005 0 218618</v>
      </c>
      <c r="C2732" t="str">
        <f t="shared" si="128"/>
        <v>21 11 1 11 1 3 10 0 2110102005 0</v>
      </c>
      <c r="D2732">
        <v>21</v>
      </c>
      <c r="E2732">
        <v>11</v>
      </c>
      <c r="F2732">
        <v>1</v>
      </c>
      <c r="G2732">
        <v>11</v>
      </c>
      <c r="H2732">
        <v>1</v>
      </c>
      <c r="I2732">
        <v>3</v>
      </c>
      <c r="J2732">
        <v>10</v>
      </c>
      <c r="K2732">
        <v>0</v>
      </c>
      <c r="L2732" t="s">
        <v>752</v>
      </c>
      <c r="M2732" t="s">
        <v>147</v>
      </c>
      <c r="N2732" s="13">
        <v>41908900</v>
      </c>
      <c r="O2732">
        <v>218879</v>
      </c>
      <c r="P2732">
        <v>2024</v>
      </c>
      <c r="Q2732">
        <v>900319291</v>
      </c>
      <c r="R2732" t="s">
        <v>785</v>
      </c>
      <c r="S2732" s="13">
        <v>764961440</v>
      </c>
      <c r="T2732">
        <v>0</v>
      </c>
      <c r="U2732" t="s">
        <v>3523</v>
      </c>
      <c r="V2732" t="s">
        <v>2342</v>
      </c>
      <c r="W2732">
        <v>5010</v>
      </c>
      <c r="X2732">
        <v>0</v>
      </c>
      <c r="Y2732">
        <v>218618</v>
      </c>
      <c r="Z2732">
        <v>20241231</v>
      </c>
      <c r="AA2732">
        <v>2024121060</v>
      </c>
      <c r="AB2732">
        <v>0</v>
      </c>
      <c r="AC2732" t="s">
        <v>2281</v>
      </c>
      <c r="AD2732" t="s">
        <v>2281</v>
      </c>
      <c r="AE2732">
        <v>11101</v>
      </c>
      <c r="AF2732" t="s">
        <v>2281</v>
      </c>
      <c r="AG2732" t="s">
        <v>549</v>
      </c>
      <c r="AH2732">
        <v>100</v>
      </c>
    </row>
    <row r="2733" spans="1:34" hidden="1" x14ac:dyDescent="0.25">
      <c r="A2733" t="str">
        <f t="shared" si="126"/>
        <v>21 11 1 11 1 3 2 0 2110102001 0 218880</v>
      </c>
      <c r="B2733" t="str">
        <f t="shared" si="127"/>
        <v>21 11 1 11 1 3 2 0 2110102001 0 218622</v>
      </c>
      <c r="C2733" t="str">
        <f t="shared" si="128"/>
        <v>21 11 1 11 1 3 2 0 2110102001 0</v>
      </c>
      <c r="D2733">
        <v>21</v>
      </c>
      <c r="E2733">
        <v>11</v>
      </c>
      <c r="F2733">
        <v>1</v>
      </c>
      <c r="G2733">
        <v>11</v>
      </c>
      <c r="H2733">
        <v>1</v>
      </c>
      <c r="I2733">
        <v>3</v>
      </c>
      <c r="J2733">
        <v>2</v>
      </c>
      <c r="K2733">
        <v>0</v>
      </c>
      <c r="L2733" t="s">
        <v>746</v>
      </c>
      <c r="M2733" t="s">
        <v>147</v>
      </c>
      <c r="N2733" s="13">
        <v>3173400</v>
      </c>
      <c r="O2733">
        <v>218880</v>
      </c>
      <c r="P2733">
        <v>2024</v>
      </c>
      <c r="Q2733">
        <v>900319291</v>
      </c>
      <c r="R2733" t="s">
        <v>785</v>
      </c>
      <c r="S2733" s="13">
        <v>9144594</v>
      </c>
      <c r="T2733">
        <v>0</v>
      </c>
      <c r="U2733" t="s">
        <v>3524</v>
      </c>
      <c r="V2733" t="s">
        <v>2342</v>
      </c>
      <c r="W2733">
        <v>5010</v>
      </c>
      <c r="X2733">
        <v>0</v>
      </c>
      <c r="Y2733">
        <v>218622</v>
      </c>
      <c r="Z2733">
        <v>20241231</v>
      </c>
      <c r="AA2733">
        <v>2024121080</v>
      </c>
      <c r="AB2733">
        <v>0</v>
      </c>
      <c r="AC2733" t="s">
        <v>2281</v>
      </c>
      <c r="AD2733" t="s">
        <v>2281</v>
      </c>
      <c r="AE2733">
        <v>11101</v>
      </c>
      <c r="AF2733" t="s">
        <v>2281</v>
      </c>
      <c r="AG2733" t="s">
        <v>549</v>
      </c>
      <c r="AH2733">
        <v>100</v>
      </c>
    </row>
    <row r="2734" spans="1:34" hidden="1" x14ac:dyDescent="0.25">
      <c r="A2734" t="str">
        <f t="shared" si="126"/>
        <v>21 11 1 11 1 3 8 0 2110102002 0 218880</v>
      </c>
      <c r="B2734" t="str">
        <f t="shared" si="127"/>
        <v>21 11 1 11 1 3 8 0 2110102002 0 218622</v>
      </c>
      <c r="C2734" t="str">
        <f t="shared" si="128"/>
        <v>21 11 1 11 1 3 8 0 2110102002 0</v>
      </c>
      <c r="D2734">
        <v>21</v>
      </c>
      <c r="E2734">
        <v>11</v>
      </c>
      <c r="F2734">
        <v>1</v>
      </c>
      <c r="G2734">
        <v>11</v>
      </c>
      <c r="H2734">
        <v>1</v>
      </c>
      <c r="I2734">
        <v>3</v>
      </c>
      <c r="J2734">
        <v>8</v>
      </c>
      <c r="K2734">
        <v>0</v>
      </c>
      <c r="L2734" t="s">
        <v>751</v>
      </c>
      <c r="M2734" t="s">
        <v>147</v>
      </c>
      <c r="N2734" s="13">
        <v>5971194</v>
      </c>
      <c r="O2734">
        <v>218880</v>
      </c>
      <c r="P2734">
        <v>2024</v>
      </c>
      <c r="Q2734">
        <v>900319291</v>
      </c>
      <c r="R2734" t="s">
        <v>785</v>
      </c>
      <c r="S2734" s="13">
        <v>9144594</v>
      </c>
      <c r="T2734">
        <v>0</v>
      </c>
      <c r="U2734" t="s">
        <v>3524</v>
      </c>
      <c r="V2734" t="s">
        <v>2342</v>
      </c>
      <c r="W2734">
        <v>5010</v>
      </c>
      <c r="X2734">
        <v>0</v>
      </c>
      <c r="Y2734">
        <v>218622</v>
      </c>
      <c r="Z2734">
        <v>20241231</v>
      </c>
      <c r="AA2734">
        <v>2024121080</v>
      </c>
      <c r="AB2734">
        <v>0</v>
      </c>
      <c r="AC2734" t="s">
        <v>2281</v>
      </c>
      <c r="AD2734" t="s">
        <v>2281</v>
      </c>
      <c r="AE2734">
        <v>11101</v>
      </c>
      <c r="AF2734" t="s">
        <v>2281</v>
      </c>
      <c r="AG2734" t="s">
        <v>549</v>
      </c>
      <c r="AH2734">
        <v>100</v>
      </c>
    </row>
    <row r="2735" spans="1:34" hidden="1" x14ac:dyDescent="0.25">
      <c r="A2735" t="str">
        <f t="shared" si="126"/>
        <v>21 11 1 11 1 3 8 0 2110102002 0 218881</v>
      </c>
      <c r="B2735" t="str">
        <f t="shared" si="127"/>
        <v>21 11 1 11 1 3 8 0 2110102002 0 218624</v>
      </c>
      <c r="C2735" t="str">
        <f t="shared" si="128"/>
        <v>21 11 1 11 1 3 8 0 2110102002 0</v>
      </c>
      <c r="D2735">
        <v>21</v>
      </c>
      <c r="E2735">
        <v>11</v>
      </c>
      <c r="F2735">
        <v>1</v>
      </c>
      <c r="G2735">
        <v>11</v>
      </c>
      <c r="H2735">
        <v>1</v>
      </c>
      <c r="I2735">
        <v>3</v>
      </c>
      <c r="J2735">
        <v>8</v>
      </c>
      <c r="K2735">
        <v>0</v>
      </c>
      <c r="L2735" t="s">
        <v>751</v>
      </c>
      <c r="M2735" t="s">
        <v>147</v>
      </c>
      <c r="N2735" s="13">
        <v>413898</v>
      </c>
      <c r="O2735">
        <v>218881</v>
      </c>
      <c r="P2735">
        <v>2024</v>
      </c>
      <c r="Q2735">
        <v>900319291</v>
      </c>
      <c r="R2735" t="s">
        <v>785</v>
      </c>
      <c r="S2735" s="13">
        <v>413898</v>
      </c>
      <c r="T2735">
        <v>0</v>
      </c>
      <c r="U2735" t="s">
        <v>3525</v>
      </c>
      <c r="V2735" t="s">
        <v>2342</v>
      </c>
      <c r="W2735">
        <v>5011</v>
      </c>
      <c r="X2735">
        <v>0</v>
      </c>
      <c r="Y2735">
        <v>218624</v>
      </c>
      <c r="Z2735">
        <v>20241231</v>
      </c>
      <c r="AA2735">
        <v>2024121180</v>
      </c>
      <c r="AB2735">
        <v>0</v>
      </c>
      <c r="AC2735" t="s">
        <v>2281</v>
      </c>
      <c r="AD2735" t="s">
        <v>2281</v>
      </c>
      <c r="AE2735">
        <v>11101</v>
      </c>
      <c r="AF2735" t="s">
        <v>2281</v>
      </c>
      <c r="AG2735" t="s">
        <v>549</v>
      </c>
      <c r="AH2735">
        <v>100</v>
      </c>
    </row>
    <row r="2736" spans="1:34" hidden="1" x14ac:dyDescent="0.25">
      <c r="A2736" t="str">
        <f t="shared" si="126"/>
        <v>21 11 1 11 1 2 1 0 211020100101 0 218882</v>
      </c>
      <c r="B2736" t="str">
        <f t="shared" si="127"/>
        <v>21 11 1 11 1 2 1 0 211020100101 0 218145</v>
      </c>
      <c r="C2736" t="str">
        <f t="shared" si="128"/>
        <v>21 11 1 11 1 2 1 0 211020100101 0</v>
      </c>
      <c r="D2736">
        <v>21</v>
      </c>
      <c r="E2736">
        <v>11</v>
      </c>
      <c r="F2736">
        <v>1</v>
      </c>
      <c r="G2736">
        <v>11</v>
      </c>
      <c r="H2736">
        <v>1</v>
      </c>
      <c r="I2736">
        <v>2</v>
      </c>
      <c r="J2736">
        <v>1</v>
      </c>
      <c r="K2736">
        <v>0</v>
      </c>
      <c r="L2736" t="s">
        <v>728</v>
      </c>
      <c r="M2736" t="s">
        <v>147</v>
      </c>
      <c r="N2736" s="13">
        <v>9942640</v>
      </c>
      <c r="O2736">
        <v>218882</v>
      </c>
      <c r="P2736">
        <v>2024</v>
      </c>
      <c r="Q2736">
        <v>900319291</v>
      </c>
      <c r="R2736" t="s">
        <v>785</v>
      </c>
      <c r="S2736" s="13">
        <v>9942640</v>
      </c>
      <c r="T2736">
        <v>0</v>
      </c>
      <c r="U2736" t="s">
        <v>3526</v>
      </c>
      <c r="V2736" t="s">
        <v>2342</v>
      </c>
      <c r="W2736">
        <v>5010</v>
      </c>
      <c r="X2736">
        <v>0</v>
      </c>
      <c r="Y2736">
        <v>218145</v>
      </c>
      <c r="Z2736">
        <v>20241231</v>
      </c>
      <c r="AA2736">
        <v>2024121070</v>
      </c>
      <c r="AB2736">
        <v>0</v>
      </c>
      <c r="AC2736" t="s">
        <v>2281</v>
      </c>
      <c r="AD2736" t="s">
        <v>2281</v>
      </c>
      <c r="AE2736">
        <v>11101</v>
      </c>
      <c r="AF2736" t="s">
        <v>2281</v>
      </c>
      <c r="AG2736" t="s">
        <v>549</v>
      </c>
      <c r="AH2736">
        <v>100</v>
      </c>
    </row>
    <row r="2737" spans="1:34" hidden="1" x14ac:dyDescent="0.25">
      <c r="A2737" t="str">
        <f t="shared" si="126"/>
        <v>21 4 3 11 5 1 5 1 0 4599028 218883</v>
      </c>
      <c r="B2737" t="str">
        <f t="shared" si="127"/>
        <v>21 4 3 11 5 1 5 1 0 4599028 218251</v>
      </c>
      <c r="C2737" t="str">
        <f t="shared" si="128"/>
        <v>21 4 3 11 5 1 5 1 0 4599028</v>
      </c>
      <c r="D2737">
        <v>21</v>
      </c>
      <c r="E2737">
        <v>4</v>
      </c>
      <c r="F2737">
        <v>3</v>
      </c>
      <c r="G2737">
        <v>11</v>
      </c>
      <c r="H2737">
        <v>5</v>
      </c>
      <c r="I2737">
        <v>1</v>
      </c>
      <c r="J2737">
        <v>5</v>
      </c>
      <c r="K2737">
        <v>1</v>
      </c>
      <c r="L2737" t="s">
        <v>147</v>
      </c>
      <c r="M2737" t="s">
        <v>151</v>
      </c>
      <c r="N2737" s="13">
        <v>24281850</v>
      </c>
      <c r="O2737">
        <v>218883</v>
      </c>
      <c r="P2737">
        <v>2024</v>
      </c>
      <c r="Q2737">
        <v>800044967</v>
      </c>
      <c r="R2737" t="s">
        <v>1108</v>
      </c>
      <c r="S2737" s="13">
        <v>24281850</v>
      </c>
      <c r="T2737">
        <v>0</v>
      </c>
      <c r="U2737" t="s">
        <v>3304</v>
      </c>
      <c r="V2737" t="s">
        <v>3527</v>
      </c>
      <c r="W2737">
        <v>5016</v>
      </c>
      <c r="X2737">
        <v>0</v>
      </c>
      <c r="Y2737">
        <v>218251</v>
      </c>
      <c r="Z2737">
        <v>20241231</v>
      </c>
      <c r="AA2737">
        <v>2405160658</v>
      </c>
      <c r="AB2737">
        <v>199</v>
      </c>
      <c r="AC2737" t="s">
        <v>2281</v>
      </c>
      <c r="AD2737" t="s">
        <v>2281</v>
      </c>
      <c r="AE2737">
        <v>11101</v>
      </c>
      <c r="AF2737" t="s">
        <v>2281</v>
      </c>
      <c r="AG2737" t="s">
        <v>549</v>
      </c>
      <c r="AH2737">
        <v>251</v>
      </c>
    </row>
    <row r="2738" spans="1:34" hidden="1" x14ac:dyDescent="0.25">
      <c r="A2738" t="str">
        <f t="shared" si="126"/>
        <v>21 1 3 11 5 1 3 0 0 4599007 218884</v>
      </c>
      <c r="B2738" t="str">
        <f t="shared" si="127"/>
        <v>21 1 3 11 5 1 3 0 0 4599007 218102</v>
      </c>
      <c r="C2738" t="str">
        <f t="shared" si="128"/>
        <v>21 1 3 11 5 1 3 0 0 4599007</v>
      </c>
      <c r="D2738">
        <v>21</v>
      </c>
      <c r="E2738">
        <v>1</v>
      </c>
      <c r="F2738">
        <v>3</v>
      </c>
      <c r="G2738">
        <v>11</v>
      </c>
      <c r="H2738">
        <v>5</v>
      </c>
      <c r="I2738">
        <v>1</v>
      </c>
      <c r="J2738">
        <v>3</v>
      </c>
      <c r="K2738">
        <v>0</v>
      </c>
      <c r="L2738" t="s">
        <v>147</v>
      </c>
      <c r="M2738" t="s">
        <v>150</v>
      </c>
      <c r="N2738" s="13">
        <v>2903046</v>
      </c>
      <c r="O2738">
        <v>218884</v>
      </c>
      <c r="P2738">
        <v>2024</v>
      </c>
      <c r="Q2738">
        <v>900159106</v>
      </c>
      <c r="R2738" t="s">
        <v>796</v>
      </c>
      <c r="S2738" s="13">
        <v>2903046</v>
      </c>
      <c r="T2738">
        <v>97581</v>
      </c>
      <c r="U2738" t="s">
        <v>3360</v>
      </c>
      <c r="V2738" t="s">
        <v>3528</v>
      </c>
      <c r="W2738">
        <v>5016</v>
      </c>
      <c r="X2738">
        <v>2305</v>
      </c>
      <c r="Y2738">
        <v>218102</v>
      </c>
      <c r="Z2738">
        <v>20241231</v>
      </c>
      <c r="AA2738">
        <v>2402280403</v>
      </c>
      <c r="AB2738">
        <v>199</v>
      </c>
      <c r="AC2738" t="s">
        <v>2281</v>
      </c>
      <c r="AD2738" t="s">
        <v>2281</v>
      </c>
      <c r="AE2738">
        <v>11101</v>
      </c>
      <c r="AF2738" t="s">
        <v>2281</v>
      </c>
      <c r="AG2738" t="s">
        <v>549</v>
      </c>
      <c r="AH2738">
        <v>251</v>
      </c>
    </row>
    <row r="2739" spans="1:34" hidden="1" x14ac:dyDescent="0.25">
      <c r="A2739" t="str">
        <f t="shared" si="126"/>
        <v>21 11 1 11 1 2 1 0 211020100101 0 218885</v>
      </c>
      <c r="B2739" t="str">
        <f t="shared" si="127"/>
        <v>21 11 1 11 1 2 1 0 211020100101 0 218498</v>
      </c>
      <c r="C2739" t="str">
        <f t="shared" si="128"/>
        <v>21 11 1 11 1 2 1 0 211020100101 0</v>
      </c>
      <c r="D2739">
        <v>21</v>
      </c>
      <c r="E2739">
        <v>11</v>
      </c>
      <c r="F2739">
        <v>1</v>
      </c>
      <c r="G2739">
        <v>11</v>
      </c>
      <c r="H2739">
        <v>1</v>
      </c>
      <c r="I2739">
        <v>2</v>
      </c>
      <c r="J2739">
        <v>1</v>
      </c>
      <c r="K2739">
        <v>0</v>
      </c>
      <c r="L2739" t="s">
        <v>728</v>
      </c>
      <c r="M2739" t="s">
        <v>147</v>
      </c>
      <c r="N2739" s="13">
        <v>3500000</v>
      </c>
      <c r="O2739">
        <v>218885</v>
      </c>
      <c r="P2739">
        <v>2024</v>
      </c>
      <c r="Q2739">
        <v>1018441241</v>
      </c>
      <c r="R2739" t="s">
        <v>1148</v>
      </c>
      <c r="S2739" s="13">
        <v>3500000</v>
      </c>
      <c r="T2739">
        <v>0</v>
      </c>
      <c r="U2739" t="s">
        <v>3446</v>
      </c>
      <c r="V2739" t="s">
        <v>2291</v>
      </c>
      <c r="W2739">
        <v>5004</v>
      </c>
      <c r="X2739">
        <v>0</v>
      </c>
      <c r="Y2739">
        <v>218498</v>
      </c>
      <c r="Z2739">
        <v>20241231</v>
      </c>
      <c r="AA2739">
        <v>2410161151</v>
      </c>
      <c r="AB2739">
        <v>199</v>
      </c>
      <c r="AC2739" t="s">
        <v>2281</v>
      </c>
      <c r="AD2739" t="s">
        <v>2281</v>
      </c>
      <c r="AE2739">
        <v>11101</v>
      </c>
      <c r="AF2739" t="s">
        <v>2281</v>
      </c>
      <c r="AG2739" t="s">
        <v>549</v>
      </c>
      <c r="AH2739">
        <v>260</v>
      </c>
    </row>
    <row r="2740" spans="1:34" hidden="1" x14ac:dyDescent="0.25">
      <c r="A2740" t="str">
        <f t="shared" si="126"/>
        <v>21 5 3 22 4 203 5 44 0 4599023 218886</v>
      </c>
      <c r="B2740" t="str">
        <f t="shared" si="127"/>
        <v>21 5 3 22 4 203 5 44 0 4599023 218412</v>
      </c>
      <c r="C2740" t="str">
        <f t="shared" si="128"/>
        <v>21 5 3 22 4 203 5 44 0 4599023</v>
      </c>
      <c r="D2740">
        <v>21</v>
      </c>
      <c r="E2740">
        <v>5</v>
      </c>
      <c r="F2740">
        <v>3</v>
      </c>
      <c r="G2740">
        <v>22</v>
      </c>
      <c r="H2740">
        <v>4</v>
      </c>
      <c r="I2740">
        <v>203</v>
      </c>
      <c r="J2740">
        <v>5</v>
      </c>
      <c r="K2740">
        <v>44</v>
      </c>
      <c r="L2740" t="s">
        <v>147</v>
      </c>
      <c r="M2740" t="s">
        <v>152</v>
      </c>
      <c r="N2740" s="13">
        <v>4169032</v>
      </c>
      <c r="O2740">
        <v>218886</v>
      </c>
      <c r="P2740">
        <v>2024</v>
      </c>
      <c r="Q2740">
        <v>800250029</v>
      </c>
      <c r="R2740" t="s">
        <v>789</v>
      </c>
      <c r="S2740" s="13">
        <v>4169032</v>
      </c>
      <c r="T2740">
        <v>0</v>
      </c>
      <c r="U2740" t="s">
        <v>3331</v>
      </c>
      <c r="V2740" t="s">
        <v>3529</v>
      </c>
      <c r="W2740">
        <v>5016</v>
      </c>
      <c r="X2740">
        <v>0</v>
      </c>
      <c r="Y2740">
        <v>218412</v>
      </c>
      <c r="Z2740">
        <v>20241231</v>
      </c>
      <c r="AA2740">
        <v>2405150655</v>
      </c>
      <c r="AB2740">
        <v>6</v>
      </c>
      <c r="AC2740" t="s">
        <v>2281</v>
      </c>
      <c r="AD2740" t="s">
        <v>2281</v>
      </c>
      <c r="AE2740">
        <v>21301</v>
      </c>
      <c r="AF2740" t="s">
        <v>2281</v>
      </c>
      <c r="AG2740" t="s">
        <v>569</v>
      </c>
      <c r="AH2740">
        <v>251</v>
      </c>
    </row>
    <row r="2741" spans="1:34" hidden="1" x14ac:dyDescent="0.25">
      <c r="A2741" t="str">
        <f t="shared" si="126"/>
        <v>21 5 3 22 4 203 5 44 0 4599023 218887</v>
      </c>
      <c r="B2741" t="str">
        <f t="shared" si="127"/>
        <v>21 5 3 22 4 203 5 44 0 4599023 218412</v>
      </c>
      <c r="C2741" t="str">
        <f t="shared" si="128"/>
        <v>21 5 3 22 4 203 5 44 0 4599023</v>
      </c>
      <c r="D2741">
        <v>21</v>
      </c>
      <c r="E2741">
        <v>5</v>
      </c>
      <c r="F2741">
        <v>3</v>
      </c>
      <c r="G2741">
        <v>22</v>
      </c>
      <c r="H2741">
        <v>4</v>
      </c>
      <c r="I2741">
        <v>203</v>
      </c>
      <c r="J2741">
        <v>5</v>
      </c>
      <c r="K2741">
        <v>44</v>
      </c>
      <c r="L2741" t="s">
        <v>147</v>
      </c>
      <c r="M2741" t="s">
        <v>152</v>
      </c>
      <c r="N2741" s="13">
        <v>852384</v>
      </c>
      <c r="O2741">
        <v>218887</v>
      </c>
      <c r="P2741">
        <v>2024</v>
      </c>
      <c r="Q2741">
        <v>800250029</v>
      </c>
      <c r="R2741" t="s">
        <v>789</v>
      </c>
      <c r="S2741" s="13">
        <v>852384</v>
      </c>
      <c r="T2741">
        <v>0</v>
      </c>
      <c r="U2741" t="s">
        <v>3331</v>
      </c>
      <c r="V2741" t="s">
        <v>3530</v>
      </c>
      <c r="W2741">
        <v>5016</v>
      </c>
      <c r="X2741">
        <v>0</v>
      </c>
      <c r="Y2741">
        <v>218412</v>
      </c>
      <c r="Z2741">
        <v>20241231</v>
      </c>
      <c r="AA2741">
        <v>2405150655</v>
      </c>
      <c r="AB2741">
        <v>199</v>
      </c>
      <c r="AC2741" t="s">
        <v>2281</v>
      </c>
      <c r="AD2741" t="s">
        <v>2281</v>
      </c>
      <c r="AE2741">
        <v>21301</v>
      </c>
      <c r="AF2741" t="s">
        <v>2281</v>
      </c>
      <c r="AG2741" t="s">
        <v>569</v>
      </c>
      <c r="AH2741">
        <v>251</v>
      </c>
    </row>
    <row r="2742" spans="1:34" hidden="1" x14ac:dyDescent="0.25">
      <c r="A2742" t="str">
        <f t="shared" si="126"/>
        <v>21 11 1 11 2 1 22 0 2120202008 0 218888</v>
      </c>
      <c r="B2742" t="str">
        <f t="shared" si="127"/>
        <v>21 11 1 11 2 1 22 0 2120202008 0 218051</v>
      </c>
      <c r="C2742" t="str">
        <f t="shared" si="128"/>
        <v>21 11 1 11 2 1 22 0 2120202008 0</v>
      </c>
      <c r="D2742">
        <v>21</v>
      </c>
      <c r="E2742">
        <v>11</v>
      </c>
      <c r="F2742">
        <v>1</v>
      </c>
      <c r="G2742">
        <v>11</v>
      </c>
      <c r="H2742">
        <v>2</v>
      </c>
      <c r="I2742">
        <v>1</v>
      </c>
      <c r="J2742">
        <v>22</v>
      </c>
      <c r="K2742">
        <v>0</v>
      </c>
      <c r="L2742" t="s">
        <v>755</v>
      </c>
      <c r="M2742" t="s">
        <v>147</v>
      </c>
      <c r="N2742" s="13">
        <v>54263971</v>
      </c>
      <c r="O2742">
        <v>218888</v>
      </c>
      <c r="P2742">
        <v>2024</v>
      </c>
      <c r="Q2742">
        <v>860513971</v>
      </c>
      <c r="R2742" t="s">
        <v>797</v>
      </c>
      <c r="S2742" s="13">
        <v>54263971</v>
      </c>
      <c r="T2742">
        <v>0</v>
      </c>
      <c r="U2742" t="s">
        <v>2312</v>
      </c>
      <c r="V2742" t="s">
        <v>3531</v>
      </c>
      <c r="W2742">
        <v>5004</v>
      </c>
      <c r="X2742">
        <v>0</v>
      </c>
      <c r="Y2742">
        <v>218051</v>
      </c>
      <c r="Z2742">
        <v>20241231</v>
      </c>
      <c r="AA2742">
        <v>2005130218</v>
      </c>
      <c r="AB2742">
        <v>199</v>
      </c>
      <c r="AC2742" t="s">
        <v>2281</v>
      </c>
      <c r="AD2742" t="s">
        <v>2281</v>
      </c>
      <c r="AE2742">
        <v>11101</v>
      </c>
      <c r="AF2742" t="s">
        <v>2281</v>
      </c>
      <c r="AG2742" t="s">
        <v>549</v>
      </c>
      <c r="AH2742">
        <v>261</v>
      </c>
    </row>
    <row r="2743" spans="1:34" hidden="1" x14ac:dyDescent="0.25">
      <c r="A2743" t="str">
        <f t="shared" si="126"/>
        <v>21 11 1 11 2 1 22 0 2120202008 0 218889</v>
      </c>
      <c r="B2743" t="str">
        <f t="shared" si="127"/>
        <v>21 11 1 11 2 1 22 0 2120202008 0 218051</v>
      </c>
      <c r="C2743" t="str">
        <f t="shared" si="128"/>
        <v>21 11 1 11 2 1 22 0 2120202008 0</v>
      </c>
      <c r="D2743">
        <v>21</v>
      </c>
      <c r="E2743">
        <v>11</v>
      </c>
      <c r="F2743">
        <v>1</v>
      </c>
      <c r="G2743">
        <v>11</v>
      </c>
      <c r="H2743">
        <v>2</v>
      </c>
      <c r="I2743">
        <v>1</v>
      </c>
      <c r="J2743">
        <v>22</v>
      </c>
      <c r="K2743">
        <v>0</v>
      </c>
      <c r="L2743" t="s">
        <v>755</v>
      </c>
      <c r="M2743" t="s">
        <v>147</v>
      </c>
      <c r="N2743" s="13">
        <v>7174905</v>
      </c>
      <c r="O2743">
        <v>218889</v>
      </c>
      <c r="P2743">
        <v>2024</v>
      </c>
      <c r="Q2743">
        <v>860513971</v>
      </c>
      <c r="R2743" t="s">
        <v>797</v>
      </c>
      <c r="S2743" s="13">
        <v>7174905</v>
      </c>
      <c r="T2743">
        <v>120587</v>
      </c>
      <c r="U2743" t="s">
        <v>2312</v>
      </c>
      <c r="V2743" t="s">
        <v>3531</v>
      </c>
      <c r="W2743">
        <v>5004</v>
      </c>
      <c r="X2743">
        <v>2305</v>
      </c>
      <c r="Y2743">
        <v>218051</v>
      </c>
      <c r="Z2743">
        <v>20241231</v>
      </c>
      <c r="AA2743">
        <v>2005130218</v>
      </c>
      <c r="AB2743">
        <v>199</v>
      </c>
      <c r="AC2743" t="s">
        <v>2281</v>
      </c>
      <c r="AD2743" t="s">
        <v>2281</v>
      </c>
      <c r="AE2743">
        <v>11101</v>
      </c>
      <c r="AF2743" t="s">
        <v>2281</v>
      </c>
      <c r="AG2743" t="s">
        <v>549</v>
      </c>
      <c r="AH2743">
        <v>261</v>
      </c>
    </row>
    <row r="2744" spans="1:34" hidden="1" x14ac:dyDescent="0.25">
      <c r="A2744" t="str">
        <f t="shared" si="126"/>
        <v>21 11 1 11 1 1 16 0 2120202009 0 218891</v>
      </c>
      <c r="B2744" t="str">
        <f t="shared" si="127"/>
        <v>21 11 1 11 1 1 16 0 2120202009 0 218564</v>
      </c>
      <c r="C2744" t="str">
        <f t="shared" si="128"/>
        <v>21 11 1 11 1 1 16 0 2120202009 0</v>
      </c>
      <c r="D2744">
        <v>21</v>
      </c>
      <c r="E2744">
        <v>11</v>
      </c>
      <c r="F2744">
        <v>1</v>
      </c>
      <c r="G2744">
        <v>11</v>
      </c>
      <c r="H2744">
        <v>1</v>
      </c>
      <c r="I2744">
        <v>1</v>
      </c>
      <c r="J2744">
        <v>16</v>
      </c>
      <c r="K2744">
        <v>0</v>
      </c>
      <c r="L2744" t="s">
        <v>730</v>
      </c>
      <c r="M2744" t="s">
        <v>147</v>
      </c>
      <c r="N2744" s="13">
        <v>31639520</v>
      </c>
      <c r="O2744">
        <v>218891</v>
      </c>
      <c r="P2744">
        <v>2024</v>
      </c>
      <c r="Q2744">
        <v>16136430</v>
      </c>
      <c r="R2744" t="s">
        <v>1142</v>
      </c>
      <c r="S2744" s="13">
        <v>31639520</v>
      </c>
      <c r="T2744">
        <v>640926</v>
      </c>
      <c r="U2744" t="s">
        <v>3532</v>
      </c>
      <c r="V2744" t="s">
        <v>3533</v>
      </c>
      <c r="W2744">
        <v>5007</v>
      </c>
      <c r="X2744">
        <v>2302</v>
      </c>
      <c r="Y2744">
        <v>218564</v>
      </c>
      <c r="Z2744">
        <v>20241231</v>
      </c>
      <c r="AA2744">
        <v>2411291277</v>
      </c>
      <c r="AB2744">
        <v>199</v>
      </c>
      <c r="AC2744" t="s">
        <v>2281</v>
      </c>
      <c r="AD2744" t="s">
        <v>2281</v>
      </c>
      <c r="AE2744">
        <v>11101</v>
      </c>
      <c r="AF2744" t="s">
        <v>2281</v>
      </c>
      <c r="AG2744" t="s">
        <v>549</v>
      </c>
      <c r="AH2744">
        <v>258</v>
      </c>
    </row>
    <row r="2745" spans="1:34" hidden="1" x14ac:dyDescent="0.25">
      <c r="A2745" t="str">
        <f t="shared" si="126"/>
        <v>21 11 1 11 2 2 2 0 2120202008 0 218892</v>
      </c>
      <c r="B2745" t="str">
        <f t="shared" si="127"/>
        <v>21 11 1 11 2 2 2 0 2120202008 0 218008</v>
      </c>
      <c r="C2745" t="str">
        <f t="shared" si="128"/>
        <v>21 11 1 11 2 2 2 0 2120202008 0</v>
      </c>
      <c r="D2745">
        <v>21</v>
      </c>
      <c r="E2745">
        <v>11</v>
      </c>
      <c r="F2745">
        <v>1</v>
      </c>
      <c r="G2745">
        <v>11</v>
      </c>
      <c r="H2745">
        <v>2</v>
      </c>
      <c r="I2745">
        <v>2</v>
      </c>
      <c r="J2745">
        <v>2</v>
      </c>
      <c r="K2745">
        <v>0</v>
      </c>
      <c r="L2745" t="s">
        <v>755</v>
      </c>
      <c r="M2745" t="s">
        <v>147</v>
      </c>
      <c r="N2745" s="13">
        <v>9305882</v>
      </c>
      <c r="O2745">
        <v>218892</v>
      </c>
      <c r="P2745">
        <v>2024</v>
      </c>
      <c r="Q2745">
        <v>830095213</v>
      </c>
      <c r="R2745" t="s">
        <v>1188</v>
      </c>
      <c r="S2745" s="13">
        <v>9305882</v>
      </c>
      <c r="T2745">
        <v>0</v>
      </c>
      <c r="U2745" t="s">
        <v>3095</v>
      </c>
      <c r="V2745" t="s">
        <v>2280</v>
      </c>
      <c r="W2745">
        <v>5007</v>
      </c>
      <c r="X2745">
        <v>0</v>
      </c>
      <c r="Y2745">
        <v>218008</v>
      </c>
      <c r="Z2745">
        <v>20241231</v>
      </c>
      <c r="AA2745">
        <v>2401050012</v>
      </c>
      <c r="AB2745">
        <v>23</v>
      </c>
      <c r="AC2745" t="s">
        <v>2281</v>
      </c>
      <c r="AD2745" t="s">
        <v>2281</v>
      </c>
      <c r="AE2745">
        <v>11101</v>
      </c>
      <c r="AF2745" t="s">
        <v>2281</v>
      </c>
      <c r="AG2745" t="s">
        <v>549</v>
      </c>
      <c r="AH2745">
        <v>258</v>
      </c>
    </row>
    <row r="2746" spans="1:34" hidden="1" x14ac:dyDescent="0.25">
      <c r="A2746" t="str">
        <f t="shared" si="126"/>
        <v>21 11 1 11 2 2 2 0 2120202008 0 218894</v>
      </c>
      <c r="B2746" t="str">
        <f t="shared" si="127"/>
        <v>21 11 1 11 2 2 2 0 2120202008 0 218008</v>
      </c>
      <c r="C2746" t="str">
        <f t="shared" si="128"/>
        <v>21 11 1 11 2 2 2 0 2120202008 0</v>
      </c>
      <c r="D2746">
        <v>21</v>
      </c>
      <c r="E2746">
        <v>11</v>
      </c>
      <c r="F2746">
        <v>1</v>
      </c>
      <c r="G2746">
        <v>11</v>
      </c>
      <c r="H2746">
        <v>2</v>
      </c>
      <c r="I2746">
        <v>2</v>
      </c>
      <c r="J2746">
        <v>2</v>
      </c>
      <c r="K2746">
        <v>0</v>
      </c>
      <c r="L2746" t="s">
        <v>755</v>
      </c>
      <c r="M2746" t="s">
        <v>147</v>
      </c>
      <c r="N2746" s="13">
        <v>13955537</v>
      </c>
      <c r="O2746">
        <v>218894</v>
      </c>
      <c r="P2746">
        <v>2024</v>
      </c>
      <c r="Q2746">
        <v>830095213</v>
      </c>
      <c r="R2746" t="s">
        <v>1188</v>
      </c>
      <c r="S2746" s="13">
        <v>13955537</v>
      </c>
      <c r="T2746">
        <v>0</v>
      </c>
      <c r="U2746" t="s">
        <v>3095</v>
      </c>
      <c r="V2746" t="s">
        <v>2280</v>
      </c>
      <c r="W2746">
        <v>5007</v>
      </c>
      <c r="X2746">
        <v>0</v>
      </c>
      <c r="Y2746">
        <v>218008</v>
      </c>
      <c r="Z2746">
        <v>20241231</v>
      </c>
      <c r="AA2746">
        <v>2401050012</v>
      </c>
      <c r="AB2746">
        <v>199</v>
      </c>
      <c r="AC2746" t="s">
        <v>2281</v>
      </c>
      <c r="AD2746" t="s">
        <v>2281</v>
      </c>
      <c r="AE2746">
        <v>11101</v>
      </c>
      <c r="AF2746" t="s">
        <v>2281</v>
      </c>
      <c r="AG2746" t="s">
        <v>549</v>
      </c>
      <c r="AH2746">
        <v>258</v>
      </c>
    </row>
    <row r="2747" spans="1:34" hidden="1" x14ac:dyDescent="0.25">
      <c r="A2747" t="str">
        <f t="shared" si="126"/>
        <v>21 11 1 11 2 1 8 0 2120202008 0 218896</v>
      </c>
      <c r="B2747" t="str">
        <f t="shared" si="127"/>
        <v>21 11 1 11 2 1 8 0 2120202008 0 218158</v>
      </c>
      <c r="C2747" t="str">
        <f t="shared" si="128"/>
        <v>21 11 1 11 2 1 8 0 2120202008 0</v>
      </c>
      <c r="D2747">
        <v>21</v>
      </c>
      <c r="E2747">
        <v>11</v>
      </c>
      <c r="F2747">
        <v>1</v>
      </c>
      <c r="G2747">
        <v>11</v>
      </c>
      <c r="H2747">
        <v>2</v>
      </c>
      <c r="I2747">
        <v>1</v>
      </c>
      <c r="J2747">
        <v>8</v>
      </c>
      <c r="K2747">
        <v>0</v>
      </c>
      <c r="L2747" t="s">
        <v>755</v>
      </c>
      <c r="M2747" t="s">
        <v>147</v>
      </c>
      <c r="N2747" s="13">
        <v>30158370</v>
      </c>
      <c r="O2747">
        <v>218896</v>
      </c>
      <c r="P2747">
        <v>2024</v>
      </c>
      <c r="Q2747">
        <v>800226784</v>
      </c>
      <c r="R2747" t="s">
        <v>1175</v>
      </c>
      <c r="S2747" s="13">
        <v>30158370</v>
      </c>
      <c r="T2747">
        <v>1013727</v>
      </c>
      <c r="U2747" t="s">
        <v>3139</v>
      </c>
      <c r="V2747" t="s">
        <v>3534</v>
      </c>
      <c r="W2747">
        <v>5007</v>
      </c>
      <c r="X2747">
        <v>2305</v>
      </c>
      <c r="Y2747">
        <v>218158</v>
      </c>
      <c r="Z2747">
        <v>20241231</v>
      </c>
      <c r="AA2747">
        <v>2403210485</v>
      </c>
      <c r="AB2747">
        <v>6</v>
      </c>
      <c r="AC2747" t="s">
        <v>2281</v>
      </c>
      <c r="AD2747" t="s">
        <v>2281</v>
      </c>
      <c r="AE2747">
        <v>11101</v>
      </c>
      <c r="AF2747" t="s">
        <v>2281</v>
      </c>
      <c r="AG2747" t="s">
        <v>549</v>
      </c>
      <c r="AH2747">
        <v>261</v>
      </c>
    </row>
    <row r="2748" spans="1:34" hidden="1" x14ac:dyDescent="0.25">
      <c r="A2748" t="str">
        <f t="shared" si="126"/>
        <v>21 11 1 11 1 2 1 1 211020100101 0 218897</v>
      </c>
      <c r="B2748" t="str">
        <f t="shared" si="127"/>
        <v>21 11 1 11 1 2 1 1 211020100101 0 218543</v>
      </c>
      <c r="C2748" t="str">
        <f t="shared" si="128"/>
        <v>21 11 1 11 1 2 1 1 211020100101 0</v>
      </c>
      <c r="D2748">
        <v>21</v>
      </c>
      <c r="E2748">
        <v>11</v>
      </c>
      <c r="F2748">
        <v>1</v>
      </c>
      <c r="G2748">
        <v>11</v>
      </c>
      <c r="H2748">
        <v>1</v>
      </c>
      <c r="I2748">
        <v>2</v>
      </c>
      <c r="J2748">
        <v>1</v>
      </c>
      <c r="K2748">
        <v>1</v>
      </c>
      <c r="L2748" t="s">
        <v>728</v>
      </c>
      <c r="M2748" t="s">
        <v>147</v>
      </c>
      <c r="N2748" s="13">
        <v>4050000</v>
      </c>
      <c r="O2748">
        <v>218897</v>
      </c>
      <c r="P2748">
        <v>2024</v>
      </c>
      <c r="Q2748">
        <v>1053868604</v>
      </c>
      <c r="R2748" t="s">
        <v>1159</v>
      </c>
      <c r="S2748" s="13">
        <v>4050000</v>
      </c>
      <c r="T2748">
        <v>0</v>
      </c>
      <c r="U2748" t="s">
        <v>3535</v>
      </c>
      <c r="V2748" t="s">
        <v>2291</v>
      </c>
      <c r="W2748">
        <v>5004</v>
      </c>
      <c r="X2748">
        <v>0</v>
      </c>
      <c r="Y2748">
        <v>218543</v>
      </c>
      <c r="Z2748">
        <v>20241231</v>
      </c>
      <c r="AA2748">
        <v>2411201232</v>
      </c>
      <c r="AB2748">
        <v>199</v>
      </c>
      <c r="AC2748" t="s">
        <v>2281</v>
      </c>
      <c r="AD2748" t="s">
        <v>2281</v>
      </c>
      <c r="AE2748">
        <v>11101</v>
      </c>
      <c r="AF2748" t="s">
        <v>2281</v>
      </c>
      <c r="AG2748" t="s">
        <v>549</v>
      </c>
      <c r="AH2748">
        <v>260</v>
      </c>
    </row>
    <row r="2749" spans="1:34" hidden="1" x14ac:dyDescent="0.25">
      <c r="A2749" t="str">
        <f t="shared" si="126"/>
        <v>21 11 1 11 2 2 7 0 2120202008 0 218898</v>
      </c>
      <c r="B2749" t="str">
        <f t="shared" si="127"/>
        <v>21 11 1 11 2 2 7 0 2120202008 0 218542</v>
      </c>
      <c r="C2749" t="str">
        <f t="shared" si="128"/>
        <v>21 11 1 11 2 2 7 0 2120202008 0</v>
      </c>
      <c r="D2749">
        <v>21</v>
      </c>
      <c r="E2749">
        <v>11</v>
      </c>
      <c r="F2749">
        <v>1</v>
      </c>
      <c r="G2749">
        <v>11</v>
      </c>
      <c r="H2749">
        <v>2</v>
      </c>
      <c r="I2749">
        <v>2</v>
      </c>
      <c r="J2749">
        <v>7</v>
      </c>
      <c r="K2749">
        <v>0</v>
      </c>
      <c r="L2749" t="s">
        <v>755</v>
      </c>
      <c r="M2749" t="s">
        <v>147</v>
      </c>
      <c r="N2749" s="13">
        <v>78533847</v>
      </c>
      <c r="O2749">
        <v>218898</v>
      </c>
      <c r="P2749">
        <v>2024</v>
      </c>
      <c r="Q2749">
        <v>890806968</v>
      </c>
      <c r="R2749" t="s">
        <v>1190</v>
      </c>
      <c r="S2749" s="13">
        <v>78533847</v>
      </c>
      <c r="T2749">
        <v>1650627</v>
      </c>
      <c r="U2749" t="s">
        <v>3484</v>
      </c>
      <c r="V2749" t="s">
        <v>3536</v>
      </c>
      <c r="W2749">
        <v>5007</v>
      </c>
      <c r="X2749">
        <v>2302</v>
      </c>
      <c r="Y2749">
        <v>218542</v>
      </c>
      <c r="Z2749">
        <v>20241231</v>
      </c>
      <c r="AA2749">
        <v>2411191229</v>
      </c>
      <c r="AB2749">
        <v>199</v>
      </c>
      <c r="AC2749" t="s">
        <v>2281</v>
      </c>
      <c r="AD2749" t="s">
        <v>2281</v>
      </c>
      <c r="AE2749">
        <v>11101</v>
      </c>
      <c r="AF2749" t="s">
        <v>2281</v>
      </c>
      <c r="AG2749" t="s">
        <v>549</v>
      </c>
      <c r="AH2749">
        <v>258</v>
      </c>
    </row>
    <row r="2750" spans="1:34" hidden="1" x14ac:dyDescent="0.25">
      <c r="A2750" t="str">
        <f t="shared" si="126"/>
        <v>21 11 1 11 2 1 19 0 2120202006 0 218899</v>
      </c>
      <c r="B2750" t="str">
        <f t="shared" si="127"/>
        <v>21 11 1 11 2 1 19 0 2120202006 0 218540</v>
      </c>
      <c r="C2750" t="str">
        <f t="shared" si="128"/>
        <v>21 11 1 11 2 1 19 0 2120202006 0</v>
      </c>
      <c r="D2750">
        <v>21</v>
      </c>
      <c r="E2750">
        <v>11</v>
      </c>
      <c r="F2750">
        <v>1</v>
      </c>
      <c r="G2750">
        <v>11</v>
      </c>
      <c r="H2750">
        <v>2</v>
      </c>
      <c r="I2750">
        <v>1</v>
      </c>
      <c r="J2750">
        <v>19</v>
      </c>
      <c r="K2750">
        <v>0</v>
      </c>
      <c r="L2750" t="s">
        <v>758</v>
      </c>
      <c r="M2750" t="s">
        <v>147</v>
      </c>
      <c r="N2750" s="13">
        <v>53863046</v>
      </c>
      <c r="O2750">
        <v>218899</v>
      </c>
      <c r="P2750">
        <v>2024</v>
      </c>
      <c r="Q2750">
        <v>900062917</v>
      </c>
      <c r="R2750" t="s">
        <v>1180</v>
      </c>
      <c r="S2750" s="13">
        <v>53863046</v>
      </c>
      <c r="T2750">
        <v>0</v>
      </c>
      <c r="U2750" t="s">
        <v>3165</v>
      </c>
      <c r="V2750" t="s">
        <v>3537</v>
      </c>
      <c r="W2750">
        <v>5016</v>
      </c>
      <c r="X2750">
        <v>0</v>
      </c>
      <c r="Y2750">
        <v>218540</v>
      </c>
      <c r="Z2750">
        <v>20241231</v>
      </c>
      <c r="AA2750">
        <v>2403220499</v>
      </c>
      <c r="AB2750">
        <v>199</v>
      </c>
      <c r="AC2750" t="s">
        <v>2281</v>
      </c>
      <c r="AD2750" t="s">
        <v>2281</v>
      </c>
      <c r="AE2750">
        <v>11101</v>
      </c>
      <c r="AF2750" t="s">
        <v>2281</v>
      </c>
      <c r="AG2750" t="s">
        <v>549</v>
      </c>
      <c r="AH2750">
        <v>252</v>
      </c>
    </row>
    <row r="2751" spans="1:34" hidden="1" x14ac:dyDescent="0.25">
      <c r="A2751" t="str">
        <f t="shared" si="126"/>
        <v>21 11 1 11 2 1 7 0 2120202008 0 218900</v>
      </c>
      <c r="B2751" t="str">
        <f t="shared" si="127"/>
        <v>21 11 1 11 2 1 7 0 2120202008 0 218547</v>
      </c>
      <c r="C2751" t="str">
        <f t="shared" si="128"/>
        <v>21 11 1 11 2 1 7 0 2120202008 0</v>
      </c>
      <c r="D2751">
        <v>21</v>
      </c>
      <c r="E2751">
        <v>11</v>
      </c>
      <c r="F2751">
        <v>1</v>
      </c>
      <c r="G2751">
        <v>11</v>
      </c>
      <c r="H2751">
        <v>2</v>
      </c>
      <c r="I2751">
        <v>1</v>
      </c>
      <c r="J2751">
        <v>7</v>
      </c>
      <c r="K2751">
        <v>0</v>
      </c>
      <c r="L2751" t="s">
        <v>755</v>
      </c>
      <c r="M2751" t="s">
        <v>147</v>
      </c>
      <c r="N2751" s="13">
        <v>4537003.5199999996</v>
      </c>
      <c r="O2751">
        <v>218900</v>
      </c>
      <c r="P2751">
        <v>2024</v>
      </c>
      <c r="Q2751">
        <v>10281163</v>
      </c>
      <c r="R2751" t="s">
        <v>1174</v>
      </c>
      <c r="S2751" s="13">
        <v>4537003.5199999996</v>
      </c>
      <c r="T2751">
        <v>133441</v>
      </c>
      <c r="U2751" t="s">
        <v>3538</v>
      </c>
      <c r="V2751" t="s">
        <v>2280</v>
      </c>
      <c r="W2751">
        <v>5007</v>
      </c>
      <c r="X2751">
        <v>2302</v>
      </c>
      <c r="Y2751">
        <v>218547</v>
      </c>
      <c r="Z2751">
        <v>20241231</v>
      </c>
      <c r="AA2751">
        <v>2411221238</v>
      </c>
      <c r="AB2751">
        <v>199</v>
      </c>
      <c r="AC2751" t="s">
        <v>2281</v>
      </c>
      <c r="AD2751" t="s">
        <v>2281</v>
      </c>
      <c r="AE2751">
        <v>11101</v>
      </c>
      <c r="AF2751" t="s">
        <v>2281</v>
      </c>
      <c r="AG2751" t="s">
        <v>549</v>
      </c>
      <c r="AH2751">
        <v>258</v>
      </c>
    </row>
    <row r="2752" spans="1:34" hidden="1" x14ac:dyDescent="0.25">
      <c r="A2752" t="str">
        <f t="shared" si="126"/>
        <v>21 1 3 11 4 204 3 40 0 4599007 218901</v>
      </c>
      <c r="B2752" t="str">
        <f t="shared" si="127"/>
        <v>21 1 3 11 4 204 3 40 0 4599007 218606</v>
      </c>
      <c r="C2752" t="str">
        <f t="shared" si="128"/>
        <v>21 1 3 11 4 204 3 40 0 4599007</v>
      </c>
      <c r="D2752">
        <v>21</v>
      </c>
      <c r="E2752">
        <v>1</v>
      </c>
      <c r="F2752">
        <v>3</v>
      </c>
      <c r="G2752">
        <v>11</v>
      </c>
      <c r="H2752">
        <v>4</v>
      </c>
      <c r="I2752">
        <v>204</v>
      </c>
      <c r="J2752">
        <v>3</v>
      </c>
      <c r="K2752">
        <v>40</v>
      </c>
      <c r="L2752" t="s">
        <v>147</v>
      </c>
      <c r="M2752" t="s">
        <v>150</v>
      </c>
      <c r="N2752" s="13">
        <v>167007033</v>
      </c>
      <c r="O2752">
        <v>218901</v>
      </c>
      <c r="P2752">
        <v>2024</v>
      </c>
      <c r="Q2752">
        <v>816005590</v>
      </c>
      <c r="R2752" t="s">
        <v>1104</v>
      </c>
      <c r="S2752" s="13">
        <v>167007033</v>
      </c>
      <c r="T2752">
        <v>3705936</v>
      </c>
      <c r="U2752" t="s">
        <v>2794</v>
      </c>
      <c r="V2752" t="s">
        <v>3539</v>
      </c>
      <c r="W2752">
        <v>5007</v>
      </c>
      <c r="X2752">
        <v>2302</v>
      </c>
      <c r="Y2752">
        <v>218606</v>
      </c>
      <c r="Z2752">
        <v>20241231</v>
      </c>
      <c r="AA2752">
        <v>2412241343</v>
      </c>
      <c r="AB2752">
        <v>199</v>
      </c>
      <c r="AC2752" t="s">
        <v>2281</v>
      </c>
      <c r="AD2752" t="s">
        <v>2281</v>
      </c>
      <c r="AE2752">
        <v>11101</v>
      </c>
      <c r="AF2752" t="s">
        <v>2281</v>
      </c>
      <c r="AG2752" t="s">
        <v>549</v>
      </c>
      <c r="AH2752">
        <v>258</v>
      </c>
    </row>
    <row r="2753" spans="1:34" hidden="1" x14ac:dyDescent="0.25">
      <c r="A2753" t="str">
        <f t="shared" si="126"/>
        <v>21 1 3 11 4 204 3 40 0 4599007 218902</v>
      </c>
      <c r="B2753" t="str">
        <f t="shared" si="127"/>
        <v>21 1 3 11 4 204 3 40 0 4599007 218609</v>
      </c>
      <c r="C2753" t="str">
        <f t="shared" si="128"/>
        <v>21 1 3 11 4 204 3 40 0 4599007</v>
      </c>
      <c r="D2753">
        <v>21</v>
      </c>
      <c r="E2753">
        <v>1</v>
      </c>
      <c r="F2753">
        <v>3</v>
      </c>
      <c r="G2753">
        <v>11</v>
      </c>
      <c r="H2753">
        <v>4</v>
      </c>
      <c r="I2753">
        <v>204</v>
      </c>
      <c r="J2753">
        <v>3</v>
      </c>
      <c r="K2753">
        <v>40</v>
      </c>
      <c r="L2753" t="s">
        <v>147</v>
      </c>
      <c r="M2753" t="s">
        <v>150</v>
      </c>
      <c r="N2753" s="13">
        <v>9931671</v>
      </c>
      <c r="O2753">
        <v>218902</v>
      </c>
      <c r="P2753">
        <v>2024</v>
      </c>
      <c r="Q2753">
        <v>816005590</v>
      </c>
      <c r="R2753" t="s">
        <v>1104</v>
      </c>
      <c r="S2753" s="13">
        <v>9931671</v>
      </c>
      <c r="T2753">
        <v>248292</v>
      </c>
      <c r="U2753" t="s">
        <v>2794</v>
      </c>
      <c r="V2753" t="s">
        <v>3539</v>
      </c>
      <c r="W2753">
        <v>5007</v>
      </c>
      <c r="X2753">
        <v>2302</v>
      </c>
      <c r="Y2753">
        <v>218609</v>
      </c>
      <c r="Z2753">
        <v>20241231</v>
      </c>
      <c r="AA2753">
        <v>2412241343</v>
      </c>
      <c r="AB2753">
        <v>199</v>
      </c>
      <c r="AC2753" t="s">
        <v>2281</v>
      </c>
      <c r="AD2753" t="s">
        <v>2281</v>
      </c>
      <c r="AE2753">
        <v>11101</v>
      </c>
      <c r="AF2753" t="s">
        <v>2281</v>
      </c>
      <c r="AG2753" t="s">
        <v>549</v>
      </c>
      <c r="AH2753">
        <v>258</v>
      </c>
    </row>
    <row r="2754" spans="1:34" hidden="1" x14ac:dyDescent="0.25">
      <c r="A2754" t="str">
        <f t="shared" ref="A2754:A2817" si="129">+CONCATENATE(,D2754," ",E2754," ",F2754," ",G2754," ",H2754," ",I2754," ",J2754," ",K2754," ",L2754," ",M2754," ",O2754)</f>
        <v>21 11 1 11 1 1 16 0 2120202009 0 218903</v>
      </c>
      <c r="B2754" t="str">
        <f t="shared" ref="B2754:B2817" si="130">+CONCATENATE(,D2754," ",E2754," ",F2754," ",G2754," ",H2754," ",I2754," ",J2754," ",K2754," ",L2754," ",M2754," ",Y2754)</f>
        <v>21 11 1 11 1 1 16 0 2120202009 0 218351</v>
      </c>
      <c r="C2754" t="str">
        <f t="shared" ref="C2754:C2817" si="131">+CONCATENATE(,D2754," ",E2754," ",F2754," ",G2754," ",H2754," ",I2754," ",J2754," ",K2754," ",L2754," ",M2754)</f>
        <v>21 11 1 11 1 1 16 0 2120202009 0</v>
      </c>
      <c r="D2754">
        <v>21</v>
      </c>
      <c r="E2754">
        <v>11</v>
      </c>
      <c r="F2754">
        <v>1</v>
      </c>
      <c r="G2754">
        <v>11</v>
      </c>
      <c r="H2754">
        <v>1</v>
      </c>
      <c r="I2754">
        <v>1</v>
      </c>
      <c r="J2754">
        <v>16</v>
      </c>
      <c r="K2754">
        <v>0</v>
      </c>
      <c r="L2754" t="s">
        <v>730</v>
      </c>
      <c r="M2754" t="s">
        <v>147</v>
      </c>
      <c r="N2754" s="13">
        <v>7233500.0800000001</v>
      </c>
      <c r="O2754">
        <v>218903</v>
      </c>
      <c r="P2754">
        <v>2024</v>
      </c>
      <c r="Q2754">
        <v>901046714</v>
      </c>
      <c r="R2754" t="s">
        <v>1138</v>
      </c>
      <c r="S2754" s="13">
        <v>7233500.0800000001</v>
      </c>
      <c r="T2754">
        <v>243143</v>
      </c>
      <c r="U2754" t="s">
        <v>3540</v>
      </c>
      <c r="V2754" t="s">
        <v>3541</v>
      </c>
      <c r="W2754">
        <v>5004</v>
      </c>
      <c r="X2754">
        <v>2305</v>
      </c>
      <c r="Y2754">
        <v>218351</v>
      </c>
      <c r="Z2754">
        <v>20241231</v>
      </c>
      <c r="AA2754">
        <v>2407080848</v>
      </c>
      <c r="AB2754">
        <v>199</v>
      </c>
      <c r="AC2754" t="s">
        <v>2281</v>
      </c>
      <c r="AD2754" t="s">
        <v>2281</v>
      </c>
      <c r="AE2754">
        <v>11101</v>
      </c>
      <c r="AF2754" t="s">
        <v>2281</v>
      </c>
      <c r="AG2754" t="s">
        <v>549</v>
      </c>
      <c r="AH2754">
        <v>261</v>
      </c>
    </row>
    <row r="2755" spans="1:34" hidden="1" x14ac:dyDescent="0.25">
      <c r="A2755" t="str">
        <f t="shared" si="129"/>
        <v>21 1 3 11 4 204 3 40 0 4599007 218904</v>
      </c>
      <c r="B2755" t="str">
        <f t="shared" si="130"/>
        <v>21 1 3 11 4 204 3 40 0 4599007 218607</v>
      </c>
      <c r="C2755" t="str">
        <f t="shared" si="131"/>
        <v>21 1 3 11 4 204 3 40 0 4599007</v>
      </c>
      <c r="D2755">
        <v>21</v>
      </c>
      <c r="E2755">
        <v>1</v>
      </c>
      <c r="F2755">
        <v>3</v>
      </c>
      <c r="G2755">
        <v>11</v>
      </c>
      <c r="H2755">
        <v>4</v>
      </c>
      <c r="I2755">
        <v>204</v>
      </c>
      <c r="J2755">
        <v>3</v>
      </c>
      <c r="K2755">
        <v>40</v>
      </c>
      <c r="L2755" t="s">
        <v>147</v>
      </c>
      <c r="M2755" t="s">
        <v>150</v>
      </c>
      <c r="N2755" s="13">
        <v>50928430</v>
      </c>
      <c r="O2755">
        <v>218904</v>
      </c>
      <c r="P2755">
        <v>2024</v>
      </c>
      <c r="Q2755">
        <v>816005590</v>
      </c>
      <c r="R2755" t="s">
        <v>1104</v>
      </c>
      <c r="S2755" s="13">
        <v>50928430</v>
      </c>
      <c r="T2755">
        <v>1069925</v>
      </c>
      <c r="U2755" t="s">
        <v>2794</v>
      </c>
      <c r="V2755" t="s">
        <v>3542</v>
      </c>
      <c r="W2755">
        <v>5007</v>
      </c>
      <c r="X2755">
        <v>2302</v>
      </c>
      <c r="Y2755">
        <v>218607</v>
      </c>
      <c r="Z2755">
        <v>20241231</v>
      </c>
      <c r="AA2755">
        <v>2412241344</v>
      </c>
      <c r="AB2755">
        <v>199</v>
      </c>
      <c r="AC2755" t="s">
        <v>2281</v>
      </c>
      <c r="AD2755" t="s">
        <v>2281</v>
      </c>
      <c r="AE2755">
        <v>11101</v>
      </c>
      <c r="AF2755" t="s">
        <v>2281</v>
      </c>
      <c r="AG2755" t="s">
        <v>549</v>
      </c>
      <c r="AH2755">
        <v>258</v>
      </c>
    </row>
    <row r="2756" spans="1:34" hidden="1" x14ac:dyDescent="0.25">
      <c r="A2756" t="str">
        <f t="shared" si="129"/>
        <v>21 11 1 11 1 2 1 1 211020100101 0 218906</v>
      </c>
      <c r="B2756" t="str">
        <f t="shared" si="130"/>
        <v>21 11 1 11 1 2 1 1 211020100101 0 218368</v>
      </c>
      <c r="C2756" t="str">
        <f t="shared" si="131"/>
        <v>21 11 1 11 1 2 1 1 211020100101 0</v>
      </c>
      <c r="D2756">
        <v>21</v>
      </c>
      <c r="E2756">
        <v>11</v>
      </c>
      <c r="F2756">
        <v>1</v>
      </c>
      <c r="G2756">
        <v>11</v>
      </c>
      <c r="H2756">
        <v>1</v>
      </c>
      <c r="I2756">
        <v>2</v>
      </c>
      <c r="J2756">
        <v>1</v>
      </c>
      <c r="K2756">
        <v>1</v>
      </c>
      <c r="L2756" t="s">
        <v>728</v>
      </c>
      <c r="M2756" t="s">
        <v>147</v>
      </c>
      <c r="N2756" s="13">
        <v>3000000</v>
      </c>
      <c r="O2756">
        <v>218906</v>
      </c>
      <c r="P2756">
        <v>2024</v>
      </c>
      <c r="Q2756">
        <v>1053830964</v>
      </c>
      <c r="R2756" t="s">
        <v>1156</v>
      </c>
      <c r="S2756" s="13">
        <v>3000000</v>
      </c>
      <c r="T2756">
        <v>0</v>
      </c>
      <c r="U2756" t="s">
        <v>3355</v>
      </c>
      <c r="V2756" t="s">
        <v>3356</v>
      </c>
      <c r="W2756">
        <v>5004</v>
      </c>
      <c r="X2756">
        <v>0</v>
      </c>
      <c r="Y2756">
        <v>218368</v>
      </c>
      <c r="Z2756">
        <v>20241231</v>
      </c>
      <c r="AA2756">
        <v>2407240899</v>
      </c>
      <c r="AB2756">
        <v>199</v>
      </c>
      <c r="AC2756" t="s">
        <v>2281</v>
      </c>
      <c r="AD2756" t="s">
        <v>2281</v>
      </c>
      <c r="AE2756">
        <v>11101</v>
      </c>
      <c r="AF2756" t="s">
        <v>2281</v>
      </c>
      <c r="AG2756" t="s">
        <v>549</v>
      </c>
      <c r="AH2756">
        <v>260</v>
      </c>
    </row>
    <row r="2757" spans="1:34" hidden="1" x14ac:dyDescent="0.25">
      <c r="A2757" t="str">
        <f t="shared" si="129"/>
        <v>21 11 1 11 1 2 1 1 211020100101 0 218907</v>
      </c>
      <c r="B2757" t="str">
        <f t="shared" si="130"/>
        <v>21 11 1 11 1 2 1 1 211020100101 0 218454</v>
      </c>
      <c r="C2757" t="str">
        <f t="shared" si="131"/>
        <v>21 11 1 11 1 2 1 1 211020100101 0</v>
      </c>
      <c r="D2757">
        <v>21</v>
      </c>
      <c r="E2757">
        <v>11</v>
      </c>
      <c r="F2757">
        <v>1</v>
      </c>
      <c r="G2757">
        <v>11</v>
      </c>
      <c r="H2757">
        <v>1</v>
      </c>
      <c r="I2757">
        <v>2</v>
      </c>
      <c r="J2757">
        <v>1</v>
      </c>
      <c r="K2757">
        <v>1</v>
      </c>
      <c r="L2757" t="s">
        <v>728</v>
      </c>
      <c r="M2757" t="s">
        <v>147</v>
      </c>
      <c r="N2757" s="13">
        <v>3600000</v>
      </c>
      <c r="O2757">
        <v>218907</v>
      </c>
      <c r="P2757">
        <v>2024</v>
      </c>
      <c r="Q2757">
        <v>80538377</v>
      </c>
      <c r="R2757" t="s">
        <v>1157</v>
      </c>
      <c r="S2757" s="13">
        <v>3600000</v>
      </c>
      <c r="T2757">
        <v>0</v>
      </c>
      <c r="U2757" t="s">
        <v>3424</v>
      </c>
      <c r="V2757" t="s">
        <v>2291</v>
      </c>
      <c r="W2757">
        <v>5004</v>
      </c>
      <c r="X2757">
        <v>0</v>
      </c>
      <c r="Y2757">
        <v>218454</v>
      </c>
      <c r="Z2757">
        <v>20241231</v>
      </c>
      <c r="AA2757">
        <v>2409231084</v>
      </c>
      <c r="AB2757">
        <v>199</v>
      </c>
      <c r="AC2757" t="s">
        <v>2281</v>
      </c>
      <c r="AD2757" t="s">
        <v>2281</v>
      </c>
      <c r="AE2757">
        <v>11101</v>
      </c>
      <c r="AF2757" t="s">
        <v>2281</v>
      </c>
      <c r="AG2757" t="s">
        <v>549</v>
      </c>
      <c r="AH2757">
        <v>260</v>
      </c>
    </row>
    <row r="2758" spans="1:34" hidden="1" x14ac:dyDescent="0.25">
      <c r="A2758" t="str">
        <f t="shared" si="129"/>
        <v>21 1 3 11 4 204 3 42 0 4599028 218908</v>
      </c>
      <c r="B2758" t="str">
        <f t="shared" si="130"/>
        <v>21 1 3 11 4 204 3 42 0 4599028 218481</v>
      </c>
      <c r="C2758" t="str">
        <f t="shared" si="131"/>
        <v>21 1 3 11 4 204 3 42 0 4599028</v>
      </c>
      <c r="D2758">
        <v>21</v>
      </c>
      <c r="E2758">
        <v>1</v>
      </c>
      <c r="F2758">
        <v>3</v>
      </c>
      <c r="G2758">
        <v>11</v>
      </c>
      <c r="H2758">
        <v>4</v>
      </c>
      <c r="I2758">
        <v>204</v>
      </c>
      <c r="J2758">
        <v>3</v>
      </c>
      <c r="K2758">
        <v>42</v>
      </c>
      <c r="L2758" t="s">
        <v>147</v>
      </c>
      <c r="M2758" t="s">
        <v>151</v>
      </c>
      <c r="N2758" s="13">
        <v>3153500</v>
      </c>
      <c r="O2758">
        <v>218908</v>
      </c>
      <c r="P2758">
        <v>2024</v>
      </c>
      <c r="Q2758">
        <v>900239396</v>
      </c>
      <c r="R2758" t="s">
        <v>1100</v>
      </c>
      <c r="S2758" s="13">
        <v>3153500</v>
      </c>
      <c r="T2758">
        <v>106000</v>
      </c>
      <c r="U2758" t="s">
        <v>3544</v>
      </c>
      <c r="V2758" t="s">
        <v>3545</v>
      </c>
      <c r="W2758">
        <v>5004</v>
      </c>
      <c r="X2758">
        <v>2305</v>
      </c>
      <c r="Y2758">
        <v>218481</v>
      </c>
      <c r="Z2758">
        <v>20241231</v>
      </c>
      <c r="AA2758">
        <v>2409301116</v>
      </c>
      <c r="AB2758">
        <v>199</v>
      </c>
      <c r="AC2758" t="s">
        <v>2281</v>
      </c>
      <c r="AD2758" t="s">
        <v>2281</v>
      </c>
      <c r="AE2758">
        <v>11101</v>
      </c>
      <c r="AF2758" t="s">
        <v>2281</v>
      </c>
      <c r="AG2758" t="s">
        <v>549</v>
      </c>
      <c r="AH2758">
        <v>261</v>
      </c>
    </row>
    <row r="2759" spans="1:34" hidden="1" x14ac:dyDescent="0.25">
      <c r="A2759" t="str">
        <f t="shared" si="129"/>
        <v>21 1 3 11 4 204 3 42 0 4599028 218909</v>
      </c>
      <c r="B2759" t="str">
        <f t="shared" si="130"/>
        <v>21 1 3 11 4 204 3 42 0 4599028 218497</v>
      </c>
      <c r="C2759" t="str">
        <f t="shared" si="131"/>
        <v>21 1 3 11 4 204 3 42 0 4599028</v>
      </c>
      <c r="D2759">
        <v>21</v>
      </c>
      <c r="E2759">
        <v>1</v>
      </c>
      <c r="F2759">
        <v>3</v>
      </c>
      <c r="G2759">
        <v>11</v>
      </c>
      <c r="H2759">
        <v>4</v>
      </c>
      <c r="I2759">
        <v>204</v>
      </c>
      <c r="J2759">
        <v>3</v>
      </c>
      <c r="K2759">
        <v>42</v>
      </c>
      <c r="L2759" t="s">
        <v>147</v>
      </c>
      <c r="M2759" t="s">
        <v>151</v>
      </c>
      <c r="N2759" s="13">
        <v>58000000</v>
      </c>
      <c r="O2759">
        <v>218909</v>
      </c>
      <c r="P2759">
        <v>2024</v>
      </c>
      <c r="Q2759">
        <v>860521236</v>
      </c>
      <c r="R2759" t="s">
        <v>1101</v>
      </c>
      <c r="S2759" s="13">
        <v>58000000</v>
      </c>
      <c r="T2759">
        <v>1932190</v>
      </c>
      <c r="U2759" t="s">
        <v>3546</v>
      </c>
      <c r="V2759" t="s">
        <v>3547</v>
      </c>
      <c r="W2759">
        <v>5004</v>
      </c>
      <c r="X2759">
        <v>2305</v>
      </c>
      <c r="Y2759">
        <v>218497</v>
      </c>
      <c r="Z2759">
        <v>20241231</v>
      </c>
      <c r="AA2759">
        <v>2410161150</v>
      </c>
      <c r="AB2759">
        <v>199</v>
      </c>
      <c r="AC2759" t="s">
        <v>2281</v>
      </c>
      <c r="AD2759" t="s">
        <v>2281</v>
      </c>
      <c r="AE2759">
        <v>11101</v>
      </c>
      <c r="AF2759" t="s">
        <v>2281</v>
      </c>
      <c r="AG2759" t="s">
        <v>549</v>
      </c>
      <c r="AH2759">
        <v>261</v>
      </c>
    </row>
    <row r="2760" spans="1:34" hidden="1" x14ac:dyDescent="0.25">
      <c r="A2760" t="str">
        <f t="shared" si="129"/>
        <v>21 11 1 11 2 1 17 0 2120202008 0 218910</v>
      </c>
      <c r="B2760" t="str">
        <f t="shared" si="130"/>
        <v>21 11 1 11 2 1 17 0 2120202008 0 218317</v>
      </c>
      <c r="C2760" t="str">
        <f t="shared" si="131"/>
        <v>21 11 1 11 2 1 17 0 2120202008 0</v>
      </c>
      <c r="D2760">
        <v>21</v>
      </c>
      <c r="E2760">
        <v>11</v>
      </c>
      <c r="F2760">
        <v>1</v>
      </c>
      <c r="G2760">
        <v>11</v>
      </c>
      <c r="H2760">
        <v>2</v>
      </c>
      <c r="I2760">
        <v>1</v>
      </c>
      <c r="J2760">
        <v>17</v>
      </c>
      <c r="K2760">
        <v>0</v>
      </c>
      <c r="L2760" t="s">
        <v>755</v>
      </c>
      <c r="M2760" t="s">
        <v>147</v>
      </c>
      <c r="N2760" s="13">
        <v>892500</v>
      </c>
      <c r="O2760">
        <v>218910</v>
      </c>
      <c r="P2760">
        <v>2024</v>
      </c>
      <c r="Q2760">
        <v>830015006</v>
      </c>
      <c r="R2760" t="s">
        <v>1179</v>
      </c>
      <c r="S2760" s="13">
        <v>892500</v>
      </c>
      <c r="T2760">
        <v>0</v>
      </c>
      <c r="U2760" t="s">
        <v>3238</v>
      </c>
      <c r="V2760" t="s">
        <v>3548</v>
      </c>
      <c r="W2760">
        <v>5004</v>
      </c>
      <c r="X2760">
        <v>0</v>
      </c>
      <c r="Y2760">
        <v>218317</v>
      </c>
      <c r="Z2760">
        <v>20241231</v>
      </c>
      <c r="AA2760">
        <v>0</v>
      </c>
      <c r="AB2760">
        <v>0</v>
      </c>
      <c r="AC2760" t="s">
        <v>2281</v>
      </c>
      <c r="AD2760" t="s">
        <v>2281</v>
      </c>
      <c r="AE2760">
        <v>11101</v>
      </c>
      <c r="AF2760" t="s">
        <v>2281</v>
      </c>
      <c r="AG2760" t="s">
        <v>549</v>
      </c>
      <c r="AH2760">
        <v>335</v>
      </c>
    </row>
    <row r="2761" spans="1:34" hidden="1" x14ac:dyDescent="0.25">
      <c r="A2761" t="str">
        <f t="shared" si="129"/>
        <v>21 1 3 11 4 204 3 40 0 4599007 218911</v>
      </c>
      <c r="B2761" t="str">
        <f t="shared" si="130"/>
        <v>21 1 3 11 4 204 3 40 0 4599007 218549</v>
      </c>
      <c r="C2761" t="str">
        <f t="shared" si="131"/>
        <v>21 1 3 11 4 204 3 40 0 4599007</v>
      </c>
      <c r="D2761">
        <v>21</v>
      </c>
      <c r="E2761">
        <v>1</v>
      </c>
      <c r="F2761">
        <v>3</v>
      </c>
      <c r="G2761">
        <v>11</v>
      </c>
      <c r="H2761">
        <v>4</v>
      </c>
      <c r="I2761">
        <v>204</v>
      </c>
      <c r="J2761">
        <v>3</v>
      </c>
      <c r="K2761">
        <v>40</v>
      </c>
      <c r="L2761" t="s">
        <v>147</v>
      </c>
      <c r="M2761" t="s">
        <v>150</v>
      </c>
      <c r="N2761" s="13">
        <v>7805623</v>
      </c>
      <c r="O2761">
        <v>218911</v>
      </c>
      <c r="P2761">
        <v>2024</v>
      </c>
      <c r="Q2761">
        <v>802017459</v>
      </c>
      <c r="R2761" t="s">
        <v>1099</v>
      </c>
      <c r="S2761" s="13">
        <v>7805623</v>
      </c>
      <c r="T2761">
        <v>163984</v>
      </c>
      <c r="U2761" t="s">
        <v>3549</v>
      </c>
      <c r="V2761" t="s">
        <v>3550</v>
      </c>
      <c r="W2761">
        <v>5007</v>
      </c>
      <c r="X2761">
        <v>2302</v>
      </c>
      <c r="Y2761">
        <v>218549</v>
      </c>
      <c r="Z2761">
        <v>20241231</v>
      </c>
      <c r="AA2761">
        <v>2411251246</v>
      </c>
      <c r="AB2761">
        <v>199</v>
      </c>
      <c r="AC2761" t="s">
        <v>2281</v>
      </c>
      <c r="AD2761" t="s">
        <v>2281</v>
      </c>
      <c r="AE2761">
        <v>11101</v>
      </c>
      <c r="AF2761" t="s">
        <v>2281</v>
      </c>
      <c r="AG2761" t="s">
        <v>549</v>
      </c>
      <c r="AH2761">
        <v>258</v>
      </c>
    </row>
    <row r="2762" spans="1:34" hidden="1" x14ac:dyDescent="0.25">
      <c r="A2762" t="str">
        <f t="shared" si="129"/>
        <v>21 11 1 11 2 1 17 0 2120202008 0 218912</v>
      </c>
      <c r="B2762" t="str">
        <f t="shared" si="130"/>
        <v>21 11 1 11 2 1 17 0 2120202008 0 218042</v>
      </c>
      <c r="C2762" t="str">
        <f t="shared" si="131"/>
        <v>21 11 1 11 2 1 17 0 2120202008 0</v>
      </c>
      <c r="D2762">
        <v>21</v>
      </c>
      <c r="E2762">
        <v>11</v>
      </c>
      <c r="F2762">
        <v>1</v>
      </c>
      <c r="G2762">
        <v>11</v>
      </c>
      <c r="H2762">
        <v>2</v>
      </c>
      <c r="I2762">
        <v>1</v>
      </c>
      <c r="J2762">
        <v>17</v>
      </c>
      <c r="K2762">
        <v>0</v>
      </c>
      <c r="L2762" t="s">
        <v>755</v>
      </c>
      <c r="M2762" t="s">
        <v>147</v>
      </c>
      <c r="N2762" s="13">
        <v>1535038</v>
      </c>
      <c r="O2762">
        <v>218912</v>
      </c>
      <c r="P2762">
        <v>2024</v>
      </c>
      <c r="Q2762">
        <v>800153993</v>
      </c>
      <c r="R2762" t="s">
        <v>810</v>
      </c>
      <c r="S2762" s="13">
        <v>1535038</v>
      </c>
      <c r="T2762">
        <v>0</v>
      </c>
      <c r="U2762" t="s">
        <v>3090</v>
      </c>
      <c r="V2762" t="s">
        <v>2283</v>
      </c>
      <c r="W2762">
        <v>5004</v>
      </c>
      <c r="X2762">
        <v>0</v>
      </c>
      <c r="Y2762">
        <v>218042</v>
      </c>
      <c r="Z2762">
        <v>20241231</v>
      </c>
      <c r="AA2762">
        <v>0</v>
      </c>
      <c r="AB2762">
        <v>0</v>
      </c>
      <c r="AC2762" t="s">
        <v>2281</v>
      </c>
      <c r="AD2762" t="s">
        <v>2281</v>
      </c>
      <c r="AE2762">
        <v>11101</v>
      </c>
      <c r="AF2762" t="s">
        <v>2281</v>
      </c>
      <c r="AG2762" t="s">
        <v>549</v>
      </c>
      <c r="AH2762">
        <v>335</v>
      </c>
    </row>
    <row r="2763" spans="1:34" hidden="1" x14ac:dyDescent="0.25">
      <c r="A2763" t="str">
        <f t="shared" si="129"/>
        <v>21 11 1 11 2 1 17 0 2120202008 0 218913</v>
      </c>
      <c r="B2763" t="str">
        <f t="shared" si="130"/>
        <v>21 11 1 11 2 1 17 0 2120202008 0 218068</v>
      </c>
      <c r="C2763" t="str">
        <f t="shared" si="131"/>
        <v>21 11 1 11 2 1 17 0 2120202008 0</v>
      </c>
      <c r="D2763">
        <v>21</v>
      </c>
      <c r="E2763">
        <v>11</v>
      </c>
      <c r="F2763">
        <v>1</v>
      </c>
      <c r="G2763">
        <v>11</v>
      </c>
      <c r="H2763">
        <v>2</v>
      </c>
      <c r="I2763">
        <v>1</v>
      </c>
      <c r="J2763">
        <v>17</v>
      </c>
      <c r="K2763">
        <v>0</v>
      </c>
      <c r="L2763" t="s">
        <v>755</v>
      </c>
      <c r="M2763" t="s">
        <v>147</v>
      </c>
      <c r="N2763" s="13">
        <v>114668.83</v>
      </c>
      <c r="O2763">
        <v>218913</v>
      </c>
      <c r="P2763">
        <v>2024</v>
      </c>
      <c r="Q2763">
        <v>830122566</v>
      </c>
      <c r="R2763" t="s">
        <v>1178</v>
      </c>
      <c r="S2763" s="13">
        <v>114668.83</v>
      </c>
      <c r="T2763">
        <v>0</v>
      </c>
      <c r="U2763" t="s">
        <v>3098</v>
      </c>
      <c r="V2763" t="s">
        <v>2280</v>
      </c>
      <c r="W2763">
        <v>5004</v>
      </c>
      <c r="X2763">
        <v>0</v>
      </c>
      <c r="Y2763">
        <v>218068</v>
      </c>
      <c r="Z2763">
        <v>20241231</v>
      </c>
      <c r="AA2763">
        <v>0</v>
      </c>
      <c r="AB2763">
        <v>0</v>
      </c>
      <c r="AC2763" t="s">
        <v>2281</v>
      </c>
      <c r="AD2763" t="s">
        <v>2281</v>
      </c>
      <c r="AE2763">
        <v>11101</v>
      </c>
      <c r="AF2763" t="s">
        <v>2281</v>
      </c>
      <c r="AG2763" t="s">
        <v>549</v>
      </c>
      <c r="AH2763">
        <v>335</v>
      </c>
    </row>
    <row r="2764" spans="1:34" hidden="1" x14ac:dyDescent="0.25">
      <c r="A2764" t="str">
        <f t="shared" si="129"/>
        <v>21 11 1 11 1 1 13 0 2120201002 0 218914</v>
      </c>
      <c r="B2764" t="str">
        <f t="shared" si="130"/>
        <v>21 11 1 11 1 1 13 0 2120201002 0 218257</v>
      </c>
      <c r="C2764" t="str">
        <f t="shared" si="131"/>
        <v>21 11 1 11 1 1 13 0 2120201002 0</v>
      </c>
      <c r="D2764">
        <v>21</v>
      </c>
      <c r="E2764">
        <v>11</v>
      </c>
      <c r="F2764">
        <v>1</v>
      </c>
      <c r="G2764">
        <v>11</v>
      </c>
      <c r="H2764">
        <v>1</v>
      </c>
      <c r="I2764">
        <v>1</v>
      </c>
      <c r="J2764">
        <v>13</v>
      </c>
      <c r="K2764">
        <v>0</v>
      </c>
      <c r="L2764" t="s">
        <v>743</v>
      </c>
      <c r="M2764" t="s">
        <v>147</v>
      </c>
      <c r="N2764" s="13">
        <v>62436000</v>
      </c>
      <c r="O2764">
        <v>218914</v>
      </c>
      <c r="P2764">
        <v>2024</v>
      </c>
      <c r="Q2764">
        <v>41642642</v>
      </c>
      <c r="R2764" t="s">
        <v>1127</v>
      </c>
      <c r="S2764" s="13">
        <v>62436000</v>
      </c>
      <c r="T2764">
        <v>1311681</v>
      </c>
      <c r="U2764" t="s">
        <v>3351</v>
      </c>
      <c r="V2764" t="s">
        <v>8061</v>
      </c>
      <c r="W2764">
        <v>5007</v>
      </c>
      <c r="X2764">
        <v>2302</v>
      </c>
      <c r="Y2764">
        <v>218257</v>
      </c>
      <c r="Z2764">
        <v>20241231</v>
      </c>
      <c r="AA2764">
        <v>2405270700</v>
      </c>
      <c r="AB2764">
        <v>199</v>
      </c>
      <c r="AC2764" t="s">
        <v>2281</v>
      </c>
      <c r="AD2764" t="s">
        <v>2281</v>
      </c>
      <c r="AE2764">
        <v>11101</v>
      </c>
      <c r="AF2764" t="s">
        <v>2281</v>
      </c>
      <c r="AG2764" t="s">
        <v>549</v>
      </c>
      <c r="AH2764">
        <v>258</v>
      </c>
    </row>
    <row r="2765" spans="1:34" hidden="1" x14ac:dyDescent="0.25">
      <c r="A2765" t="str">
        <f t="shared" si="129"/>
        <v>21 1 3 11 4 204 3 40 0 4599007 218915</v>
      </c>
      <c r="B2765" t="str">
        <f t="shared" si="130"/>
        <v>21 1 3 11 4 204 3 40 0 4599007 218545</v>
      </c>
      <c r="C2765" t="str">
        <f t="shared" si="131"/>
        <v>21 1 3 11 4 204 3 40 0 4599007</v>
      </c>
      <c r="D2765">
        <v>21</v>
      </c>
      <c r="E2765">
        <v>1</v>
      </c>
      <c r="F2765">
        <v>3</v>
      </c>
      <c r="G2765">
        <v>11</v>
      </c>
      <c r="H2765">
        <v>4</v>
      </c>
      <c r="I2765">
        <v>204</v>
      </c>
      <c r="J2765">
        <v>3</v>
      </c>
      <c r="K2765">
        <v>40</v>
      </c>
      <c r="L2765" t="s">
        <v>147</v>
      </c>
      <c r="M2765" t="s">
        <v>150</v>
      </c>
      <c r="N2765" s="13">
        <v>8758300</v>
      </c>
      <c r="O2765">
        <v>218915</v>
      </c>
      <c r="P2765">
        <v>2024</v>
      </c>
      <c r="Q2765">
        <v>901249716</v>
      </c>
      <c r="R2765" t="s">
        <v>1098</v>
      </c>
      <c r="S2765" s="13">
        <v>8758300</v>
      </c>
      <c r="T2765">
        <v>350332</v>
      </c>
      <c r="U2765" t="s">
        <v>3081</v>
      </c>
      <c r="V2765" t="s">
        <v>2280</v>
      </c>
      <c r="W2765">
        <v>5004</v>
      </c>
      <c r="X2765">
        <v>2305</v>
      </c>
      <c r="Y2765">
        <v>218545</v>
      </c>
      <c r="Z2765">
        <v>20241231</v>
      </c>
      <c r="AA2765">
        <v>2411201233</v>
      </c>
      <c r="AB2765">
        <v>199</v>
      </c>
      <c r="AC2765" t="s">
        <v>2281</v>
      </c>
      <c r="AD2765" t="s">
        <v>2281</v>
      </c>
      <c r="AE2765">
        <v>11101</v>
      </c>
      <c r="AF2765" t="s">
        <v>2281</v>
      </c>
      <c r="AG2765" t="s">
        <v>549</v>
      </c>
      <c r="AH2765">
        <v>261</v>
      </c>
    </row>
    <row r="2766" spans="1:34" hidden="1" x14ac:dyDescent="0.25">
      <c r="A2766" t="str">
        <f t="shared" si="129"/>
        <v>21 11 1 11 2 1 7 0 2120202008 0 218916</v>
      </c>
      <c r="B2766" t="str">
        <f t="shared" si="130"/>
        <v>21 11 1 11 2 1 7 0 2120202008 0 218526</v>
      </c>
      <c r="C2766" t="str">
        <f t="shared" si="131"/>
        <v>21 11 1 11 2 1 7 0 2120202008 0</v>
      </c>
      <c r="D2766">
        <v>21</v>
      </c>
      <c r="E2766">
        <v>11</v>
      </c>
      <c r="F2766">
        <v>1</v>
      </c>
      <c r="G2766">
        <v>11</v>
      </c>
      <c r="H2766">
        <v>2</v>
      </c>
      <c r="I2766">
        <v>1</v>
      </c>
      <c r="J2766">
        <v>7</v>
      </c>
      <c r="K2766">
        <v>0</v>
      </c>
      <c r="L2766" t="s">
        <v>755</v>
      </c>
      <c r="M2766" t="s">
        <v>147</v>
      </c>
      <c r="N2766" s="13">
        <v>39981025</v>
      </c>
      <c r="O2766">
        <v>218916</v>
      </c>
      <c r="P2766">
        <v>2024</v>
      </c>
      <c r="Q2766">
        <v>901016550</v>
      </c>
      <c r="R2766" t="s">
        <v>1173</v>
      </c>
      <c r="S2766" s="13">
        <v>39981025</v>
      </c>
      <c r="T2766">
        <v>839938</v>
      </c>
      <c r="U2766" t="s">
        <v>8062</v>
      </c>
      <c r="V2766" t="s">
        <v>2280</v>
      </c>
      <c r="W2766">
        <v>5007</v>
      </c>
      <c r="X2766">
        <v>2302</v>
      </c>
      <c r="Y2766">
        <v>218526</v>
      </c>
      <c r="Z2766">
        <v>20241231</v>
      </c>
      <c r="AA2766">
        <v>2411121209</v>
      </c>
      <c r="AB2766">
        <v>199</v>
      </c>
      <c r="AC2766" t="s">
        <v>2281</v>
      </c>
      <c r="AD2766" t="s">
        <v>2281</v>
      </c>
      <c r="AE2766">
        <v>11101</v>
      </c>
      <c r="AF2766" t="s">
        <v>2281</v>
      </c>
      <c r="AG2766" t="s">
        <v>549</v>
      </c>
      <c r="AH2766">
        <v>258</v>
      </c>
    </row>
    <row r="2767" spans="1:34" hidden="1" x14ac:dyDescent="0.25">
      <c r="A2767" t="str">
        <f t="shared" si="129"/>
        <v>21 11 1 11 1 1 13 0 2120201002 0 218917</v>
      </c>
      <c r="B2767" t="str">
        <f t="shared" si="130"/>
        <v>21 11 1 11 1 1 13 0 2120201002 0 218451</v>
      </c>
      <c r="C2767" t="str">
        <f t="shared" si="131"/>
        <v>21 11 1 11 1 1 13 0 2120201002 0</v>
      </c>
      <c r="D2767">
        <v>21</v>
      </c>
      <c r="E2767">
        <v>11</v>
      </c>
      <c r="F2767">
        <v>1</v>
      </c>
      <c r="G2767">
        <v>11</v>
      </c>
      <c r="H2767">
        <v>1</v>
      </c>
      <c r="I2767">
        <v>1</v>
      </c>
      <c r="J2767">
        <v>13</v>
      </c>
      <c r="K2767">
        <v>0</v>
      </c>
      <c r="L2767" t="s">
        <v>743</v>
      </c>
      <c r="M2767" t="s">
        <v>147</v>
      </c>
      <c r="N2767" s="13">
        <v>21598800</v>
      </c>
      <c r="O2767">
        <v>218917</v>
      </c>
      <c r="P2767">
        <v>2024</v>
      </c>
      <c r="Q2767">
        <v>10225601</v>
      </c>
      <c r="R2767" t="s">
        <v>1128</v>
      </c>
      <c r="S2767" s="13">
        <v>21598800</v>
      </c>
      <c r="T2767">
        <v>389271</v>
      </c>
      <c r="U2767" t="s">
        <v>3448</v>
      </c>
      <c r="V2767" t="s">
        <v>8063</v>
      </c>
      <c r="W2767">
        <v>5007</v>
      </c>
      <c r="X2767">
        <v>2302</v>
      </c>
      <c r="Y2767">
        <v>218451</v>
      </c>
      <c r="Z2767">
        <v>20241231</v>
      </c>
      <c r="AA2767">
        <v>2409171064</v>
      </c>
      <c r="AB2767">
        <v>199</v>
      </c>
      <c r="AC2767" t="s">
        <v>2281</v>
      </c>
      <c r="AD2767" t="s">
        <v>2281</v>
      </c>
      <c r="AE2767">
        <v>11101</v>
      </c>
      <c r="AF2767" t="s">
        <v>2281</v>
      </c>
      <c r="AG2767" t="s">
        <v>549</v>
      </c>
      <c r="AH2767">
        <v>258</v>
      </c>
    </row>
    <row r="2768" spans="1:34" hidden="1" x14ac:dyDescent="0.25">
      <c r="A2768" t="str">
        <f t="shared" si="129"/>
        <v>21 11 1 11 2 1 38 0 2120202008 0 218919</v>
      </c>
      <c r="B2768" t="str">
        <f t="shared" si="130"/>
        <v>21 11 1 11 2 1 38 0 2120202008 0 218204</v>
      </c>
      <c r="C2768" t="str">
        <f t="shared" si="131"/>
        <v>21 11 1 11 2 1 38 0 2120202008 0</v>
      </c>
      <c r="D2768">
        <v>21</v>
      </c>
      <c r="E2768">
        <v>11</v>
      </c>
      <c r="F2768">
        <v>1</v>
      </c>
      <c r="G2768">
        <v>11</v>
      </c>
      <c r="H2768">
        <v>2</v>
      </c>
      <c r="I2768">
        <v>1</v>
      </c>
      <c r="J2768">
        <v>38</v>
      </c>
      <c r="K2768">
        <v>0</v>
      </c>
      <c r="L2768" t="s">
        <v>755</v>
      </c>
      <c r="M2768" t="s">
        <v>147</v>
      </c>
      <c r="N2768" s="13">
        <v>1419975</v>
      </c>
      <c r="O2768">
        <v>218919</v>
      </c>
      <c r="P2768">
        <v>2024</v>
      </c>
      <c r="Q2768">
        <v>890805554</v>
      </c>
      <c r="R2768" t="s">
        <v>1187</v>
      </c>
      <c r="S2768" s="13">
        <v>1419975</v>
      </c>
      <c r="T2768">
        <v>48163</v>
      </c>
      <c r="U2768" t="s">
        <v>3249</v>
      </c>
      <c r="V2768" t="s">
        <v>2280</v>
      </c>
      <c r="W2768">
        <v>5016</v>
      </c>
      <c r="X2768">
        <v>2305</v>
      </c>
      <c r="Y2768">
        <v>218204</v>
      </c>
      <c r="Z2768">
        <v>20241231</v>
      </c>
      <c r="AA2768">
        <v>2404180576</v>
      </c>
      <c r="AB2768">
        <v>199</v>
      </c>
      <c r="AC2768" t="s">
        <v>2281</v>
      </c>
      <c r="AD2768" t="s">
        <v>2281</v>
      </c>
      <c r="AE2768">
        <v>11101</v>
      </c>
      <c r="AF2768" t="s">
        <v>2281</v>
      </c>
      <c r="AG2768" t="s">
        <v>549</v>
      </c>
      <c r="AH2768">
        <v>253</v>
      </c>
    </row>
    <row r="2769" spans="1:34" hidden="1" x14ac:dyDescent="0.25">
      <c r="A2769" t="str">
        <f t="shared" si="129"/>
        <v>21 11 1 11 2 1 1 0 2120202008 0 218920</v>
      </c>
      <c r="B2769" t="str">
        <f t="shared" si="130"/>
        <v>21 11 1 11 2 1 1 0 2120202008 0 218252</v>
      </c>
      <c r="C2769" t="str">
        <f t="shared" si="131"/>
        <v>21 11 1 11 2 1 1 0 2120202008 0</v>
      </c>
      <c r="D2769">
        <v>21</v>
      </c>
      <c r="E2769">
        <v>11</v>
      </c>
      <c r="F2769">
        <v>1</v>
      </c>
      <c r="G2769">
        <v>11</v>
      </c>
      <c r="H2769">
        <v>2</v>
      </c>
      <c r="I2769">
        <v>1</v>
      </c>
      <c r="J2769">
        <v>1</v>
      </c>
      <c r="K2769">
        <v>0</v>
      </c>
      <c r="L2769" t="s">
        <v>755</v>
      </c>
      <c r="M2769" t="s">
        <v>147</v>
      </c>
      <c r="N2769" s="13">
        <v>27060855.870000001</v>
      </c>
      <c r="O2769">
        <v>218920</v>
      </c>
      <c r="P2769">
        <v>2024</v>
      </c>
      <c r="Q2769">
        <v>900426614</v>
      </c>
      <c r="R2769" t="s">
        <v>1168</v>
      </c>
      <c r="S2769" s="13">
        <v>27060855.870000001</v>
      </c>
      <c r="T2769">
        <v>909992</v>
      </c>
      <c r="U2769" t="s">
        <v>3244</v>
      </c>
      <c r="V2769" t="s">
        <v>2280</v>
      </c>
      <c r="W2769">
        <v>5004</v>
      </c>
      <c r="X2769">
        <v>2305</v>
      </c>
      <c r="Y2769">
        <v>218252</v>
      </c>
      <c r="Z2769">
        <v>20241231</v>
      </c>
      <c r="AA2769">
        <v>2405160659</v>
      </c>
      <c r="AB2769">
        <v>199</v>
      </c>
      <c r="AC2769" t="s">
        <v>2281</v>
      </c>
      <c r="AD2769" t="s">
        <v>2281</v>
      </c>
      <c r="AE2769">
        <v>11101</v>
      </c>
      <c r="AF2769" t="s">
        <v>2281</v>
      </c>
      <c r="AG2769" t="s">
        <v>549</v>
      </c>
      <c r="AH2769">
        <v>261</v>
      </c>
    </row>
    <row r="2770" spans="1:34" hidden="1" x14ac:dyDescent="0.25">
      <c r="A2770" t="str">
        <f t="shared" si="129"/>
        <v>21 11 1 11 2 1 1 0 2120202008 0 218921</v>
      </c>
      <c r="B2770" t="str">
        <f t="shared" si="130"/>
        <v>21 11 1 11 2 1 1 0 2120202008 0 218453</v>
      </c>
      <c r="C2770" t="str">
        <f t="shared" si="131"/>
        <v>21 11 1 11 2 1 1 0 2120202008 0</v>
      </c>
      <c r="D2770">
        <v>21</v>
      </c>
      <c r="E2770">
        <v>11</v>
      </c>
      <c r="F2770">
        <v>1</v>
      </c>
      <c r="G2770">
        <v>11</v>
      </c>
      <c r="H2770">
        <v>2</v>
      </c>
      <c r="I2770">
        <v>1</v>
      </c>
      <c r="J2770">
        <v>1</v>
      </c>
      <c r="K2770">
        <v>0</v>
      </c>
      <c r="L2770" t="s">
        <v>755</v>
      </c>
      <c r="M2770" t="s">
        <v>147</v>
      </c>
      <c r="N2770" s="13">
        <v>9097545.6999999993</v>
      </c>
      <c r="O2770">
        <v>218921</v>
      </c>
      <c r="P2770">
        <v>2024</v>
      </c>
      <c r="Q2770">
        <v>900426614</v>
      </c>
      <c r="R2770" t="s">
        <v>1168</v>
      </c>
      <c r="S2770" s="13">
        <v>9097545.6999999993</v>
      </c>
      <c r="T2770">
        <v>305800</v>
      </c>
      <c r="U2770" t="s">
        <v>3486</v>
      </c>
      <c r="V2770" t="s">
        <v>2280</v>
      </c>
      <c r="W2770">
        <v>5004</v>
      </c>
      <c r="X2770">
        <v>2305</v>
      </c>
      <c r="Y2770">
        <v>218453</v>
      </c>
      <c r="Z2770">
        <v>20241231</v>
      </c>
      <c r="AA2770">
        <v>2409201080</v>
      </c>
      <c r="AB2770">
        <v>199</v>
      </c>
      <c r="AC2770" t="s">
        <v>2281</v>
      </c>
      <c r="AD2770" t="s">
        <v>2281</v>
      </c>
      <c r="AE2770">
        <v>11101</v>
      </c>
      <c r="AF2770" t="s">
        <v>2281</v>
      </c>
      <c r="AG2770" t="s">
        <v>549</v>
      </c>
      <c r="AH2770">
        <v>261</v>
      </c>
    </row>
    <row r="2771" spans="1:34" hidden="1" x14ac:dyDescent="0.25">
      <c r="A2771" t="str">
        <f t="shared" si="129"/>
        <v>21 1 3 11 4 204 3 41 0 4599007 218922</v>
      </c>
      <c r="B2771" t="str">
        <f t="shared" si="130"/>
        <v>21 1 3 11 4 204 3 41 0 4599007 218608</v>
      </c>
      <c r="C2771" t="str">
        <f t="shared" si="131"/>
        <v>21 1 3 11 4 204 3 41 0 4599007</v>
      </c>
      <c r="D2771">
        <v>21</v>
      </c>
      <c r="E2771">
        <v>1</v>
      </c>
      <c r="F2771">
        <v>3</v>
      </c>
      <c r="G2771">
        <v>11</v>
      </c>
      <c r="H2771">
        <v>4</v>
      </c>
      <c r="I2771">
        <v>204</v>
      </c>
      <c r="J2771">
        <v>3</v>
      </c>
      <c r="K2771">
        <v>41</v>
      </c>
      <c r="L2771" t="s">
        <v>147</v>
      </c>
      <c r="M2771" t="s">
        <v>150</v>
      </c>
      <c r="N2771" s="13">
        <v>150000000</v>
      </c>
      <c r="O2771">
        <v>218922</v>
      </c>
      <c r="P2771">
        <v>2024</v>
      </c>
      <c r="Q2771">
        <v>811000242</v>
      </c>
      <c r="R2771" t="s">
        <v>2243</v>
      </c>
      <c r="S2771" s="13">
        <v>150000000</v>
      </c>
      <c r="T2771">
        <v>0</v>
      </c>
      <c r="U2771" t="s">
        <v>2794</v>
      </c>
      <c r="V2771" t="s">
        <v>3543</v>
      </c>
      <c r="W2771">
        <v>5007</v>
      </c>
      <c r="X2771">
        <v>0</v>
      </c>
      <c r="Y2771">
        <v>218608</v>
      </c>
      <c r="Z2771">
        <v>20241231</v>
      </c>
      <c r="AA2771">
        <v>2412241342</v>
      </c>
      <c r="AB2771">
        <v>199</v>
      </c>
      <c r="AC2771" t="s">
        <v>2281</v>
      </c>
      <c r="AD2771" t="s">
        <v>2281</v>
      </c>
      <c r="AE2771">
        <v>11101</v>
      </c>
      <c r="AF2771" t="s">
        <v>2281</v>
      </c>
      <c r="AG2771" t="s">
        <v>549</v>
      </c>
      <c r="AH2771">
        <v>258</v>
      </c>
    </row>
    <row r="2772" spans="1:34" hidden="1" x14ac:dyDescent="0.25">
      <c r="A2772" t="str">
        <f t="shared" si="129"/>
        <v>21 11 1 11 2 1 28 0 2120202007 0 218923</v>
      </c>
      <c r="B2772" t="str">
        <f t="shared" si="130"/>
        <v>21 11 1 11 2 1 28 0 2120202007 0 218116</v>
      </c>
      <c r="C2772" t="str">
        <f t="shared" si="131"/>
        <v>21 11 1 11 2 1 28 0 2120202007 0</v>
      </c>
      <c r="D2772">
        <v>21</v>
      </c>
      <c r="E2772">
        <v>11</v>
      </c>
      <c r="F2772">
        <v>1</v>
      </c>
      <c r="G2772">
        <v>11</v>
      </c>
      <c r="H2772">
        <v>2</v>
      </c>
      <c r="I2772">
        <v>1</v>
      </c>
      <c r="J2772">
        <v>28</v>
      </c>
      <c r="K2772">
        <v>0</v>
      </c>
      <c r="L2772" t="s">
        <v>756</v>
      </c>
      <c r="M2772" t="s">
        <v>147</v>
      </c>
      <c r="N2772" s="13">
        <v>1611458</v>
      </c>
      <c r="O2772">
        <v>218923</v>
      </c>
      <c r="P2772">
        <v>2024</v>
      </c>
      <c r="Q2772">
        <v>24510086</v>
      </c>
      <c r="R2772" t="s">
        <v>1186</v>
      </c>
      <c r="S2772" s="13">
        <v>1611458</v>
      </c>
      <c r="T2772">
        <v>56401</v>
      </c>
      <c r="U2772" t="s">
        <v>3291</v>
      </c>
      <c r="V2772" t="s">
        <v>2291</v>
      </c>
      <c r="W2772">
        <v>5005</v>
      </c>
      <c r="X2772">
        <v>2306</v>
      </c>
      <c r="Y2772">
        <v>218116</v>
      </c>
      <c r="Z2772">
        <v>20241231</v>
      </c>
      <c r="AA2772">
        <v>2402150341</v>
      </c>
      <c r="AB2772">
        <v>199</v>
      </c>
      <c r="AC2772" t="s">
        <v>2281</v>
      </c>
      <c r="AD2772" t="s">
        <v>2281</v>
      </c>
      <c r="AE2772">
        <v>11101</v>
      </c>
      <c r="AF2772" t="s">
        <v>2281</v>
      </c>
      <c r="AG2772" t="s">
        <v>549</v>
      </c>
      <c r="AH2772">
        <v>139</v>
      </c>
    </row>
    <row r="2773" spans="1:34" hidden="1" x14ac:dyDescent="0.25">
      <c r="A2773" t="str">
        <f t="shared" si="129"/>
        <v>21 11 1 11 2 1 23 0 2120202006 0 218924</v>
      </c>
      <c r="B2773" t="str">
        <f t="shared" si="130"/>
        <v>21 11 1 11 2 1 23 0 2120202006 0 218253</v>
      </c>
      <c r="C2773" t="str">
        <f t="shared" si="131"/>
        <v>21 11 1 11 2 1 23 0 2120202006 0</v>
      </c>
      <c r="D2773">
        <v>21</v>
      </c>
      <c r="E2773">
        <v>11</v>
      </c>
      <c r="F2773">
        <v>1</v>
      </c>
      <c r="G2773">
        <v>11</v>
      </c>
      <c r="H2773">
        <v>2</v>
      </c>
      <c r="I2773">
        <v>1</v>
      </c>
      <c r="J2773">
        <v>23</v>
      </c>
      <c r="K2773">
        <v>0</v>
      </c>
      <c r="L2773" t="s">
        <v>758</v>
      </c>
      <c r="M2773" t="s">
        <v>147</v>
      </c>
      <c r="N2773" s="13">
        <v>102141000</v>
      </c>
      <c r="O2773">
        <v>218924</v>
      </c>
      <c r="P2773">
        <v>2024</v>
      </c>
      <c r="Q2773">
        <v>810004561</v>
      </c>
      <c r="R2773" t="s">
        <v>795</v>
      </c>
      <c r="S2773" s="13">
        <v>102141000</v>
      </c>
      <c r="T2773">
        <v>0</v>
      </c>
      <c r="U2773" t="s">
        <v>2352</v>
      </c>
      <c r="V2773" t="s">
        <v>8126</v>
      </c>
      <c r="W2773">
        <v>5004</v>
      </c>
      <c r="X2773">
        <v>0</v>
      </c>
      <c r="Y2773">
        <v>218253</v>
      </c>
      <c r="Z2773">
        <v>20241231</v>
      </c>
      <c r="AA2773">
        <v>2405160660</v>
      </c>
      <c r="AB2773">
        <v>8</v>
      </c>
      <c r="AC2773" t="s">
        <v>2281</v>
      </c>
      <c r="AD2773" t="s">
        <v>2281</v>
      </c>
      <c r="AE2773">
        <v>11101</v>
      </c>
      <c r="AF2773" t="s">
        <v>2281</v>
      </c>
      <c r="AG2773" t="s">
        <v>549</v>
      </c>
      <c r="AH2773">
        <v>261</v>
      </c>
    </row>
    <row r="2774" spans="1:34" hidden="1" x14ac:dyDescent="0.25">
      <c r="A2774" t="str">
        <f t="shared" si="129"/>
        <v>22 1 3 22 5 1 69 1 0 0401102 228001</v>
      </c>
      <c r="B2774" t="str">
        <f t="shared" si="130"/>
        <v>22 1 3 22 5 1 69 1 0 0401102 228001</v>
      </c>
      <c r="C2774" t="str">
        <f t="shared" si="131"/>
        <v>22 1 3 22 5 1 69 1 0 0401102</v>
      </c>
      <c r="D2774">
        <v>22</v>
      </c>
      <c r="E2774">
        <v>1</v>
      </c>
      <c r="F2774">
        <v>3</v>
      </c>
      <c r="G2774">
        <v>22</v>
      </c>
      <c r="H2774">
        <v>5</v>
      </c>
      <c r="I2774">
        <v>1</v>
      </c>
      <c r="J2774">
        <v>69</v>
      </c>
      <c r="K2774">
        <v>1</v>
      </c>
      <c r="L2774" t="s">
        <v>147</v>
      </c>
      <c r="M2774" t="s">
        <v>159</v>
      </c>
      <c r="N2774" s="13">
        <v>2400000</v>
      </c>
      <c r="O2774">
        <v>228001</v>
      </c>
      <c r="P2774">
        <v>2024</v>
      </c>
      <c r="Q2774">
        <v>1053806046</v>
      </c>
      <c r="R2774" t="s">
        <v>1224</v>
      </c>
      <c r="S2774" s="13">
        <v>2400000</v>
      </c>
      <c r="T2774">
        <v>0</v>
      </c>
      <c r="U2774" t="s">
        <v>3551</v>
      </c>
      <c r="V2774" t="s">
        <v>2291</v>
      </c>
      <c r="W2774">
        <v>5004</v>
      </c>
      <c r="X2774">
        <v>0</v>
      </c>
      <c r="Y2774">
        <v>228001</v>
      </c>
      <c r="Z2774">
        <v>20240221</v>
      </c>
      <c r="AA2774">
        <v>2401150164</v>
      </c>
      <c r="AB2774">
        <v>1</v>
      </c>
      <c r="AC2774" t="s">
        <v>2281</v>
      </c>
      <c r="AD2774" t="s">
        <v>2281</v>
      </c>
      <c r="AE2774">
        <v>12609</v>
      </c>
      <c r="AF2774" t="s">
        <v>3552</v>
      </c>
      <c r="AG2774" t="s">
        <v>62</v>
      </c>
      <c r="AH2774">
        <v>260</v>
      </c>
    </row>
    <row r="2775" spans="1:34" hidden="1" x14ac:dyDescent="0.25">
      <c r="A2775" t="str">
        <f t="shared" si="129"/>
        <v>22 1 3 22 5 1 69 0 0 0401105 228002</v>
      </c>
      <c r="B2775" t="str">
        <f t="shared" si="130"/>
        <v>22 1 3 22 5 1 69 0 0 0401105 228018</v>
      </c>
      <c r="C2775" t="str">
        <f t="shared" si="131"/>
        <v>22 1 3 22 5 1 69 0 0 0401105</v>
      </c>
      <c r="D2775">
        <v>22</v>
      </c>
      <c r="E2775">
        <v>1</v>
      </c>
      <c r="F2775">
        <v>3</v>
      </c>
      <c r="G2775">
        <v>22</v>
      </c>
      <c r="H2775">
        <v>5</v>
      </c>
      <c r="I2775">
        <v>1</v>
      </c>
      <c r="J2775">
        <v>69</v>
      </c>
      <c r="K2775">
        <v>0</v>
      </c>
      <c r="L2775" t="s">
        <v>147</v>
      </c>
      <c r="M2775" t="s">
        <v>160</v>
      </c>
      <c r="N2775" s="13">
        <v>303580</v>
      </c>
      <c r="O2775">
        <v>228002</v>
      </c>
      <c r="P2775">
        <v>2024</v>
      </c>
      <c r="Q2775">
        <v>10234143</v>
      </c>
      <c r="R2775" t="s">
        <v>1234</v>
      </c>
      <c r="S2775" s="13">
        <v>303580</v>
      </c>
      <c r="T2775">
        <v>0</v>
      </c>
      <c r="U2775" t="s">
        <v>3553</v>
      </c>
      <c r="V2775" t="s">
        <v>2291</v>
      </c>
      <c r="W2775">
        <v>5016</v>
      </c>
      <c r="X2775">
        <v>0</v>
      </c>
      <c r="Y2775">
        <v>228018</v>
      </c>
      <c r="Z2775">
        <v>20240222</v>
      </c>
      <c r="AA2775">
        <v>0</v>
      </c>
      <c r="AB2775">
        <v>0</v>
      </c>
      <c r="AC2775" t="s">
        <v>2281</v>
      </c>
      <c r="AD2775" t="s">
        <v>2281</v>
      </c>
      <c r="AE2775">
        <v>12609</v>
      </c>
      <c r="AF2775" t="s">
        <v>3552</v>
      </c>
      <c r="AG2775" t="s">
        <v>62</v>
      </c>
      <c r="AH2775">
        <v>337</v>
      </c>
    </row>
    <row r="2776" spans="1:34" hidden="1" x14ac:dyDescent="0.25">
      <c r="A2776" t="str">
        <f t="shared" si="129"/>
        <v>22 1 3 22 5 1 69 0 0 0401105 228003</v>
      </c>
      <c r="B2776" t="str">
        <f t="shared" si="130"/>
        <v>22 1 3 22 5 1 69 0 0 0401105 228017</v>
      </c>
      <c r="C2776" t="str">
        <f t="shared" si="131"/>
        <v>22 1 3 22 5 1 69 0 0 0401105</v>
      </c>
      <c r="D2776">
        <v>22</v>
      </c>
      <c r="E2776">
        <v>1</v>
      </c>
      <c r="F2776">
        <v>3</v>
      </c>
      <c r="G2776">
        <v>22</v>
      </c>
      <c r="H2776">
        <v>5</v>
      </c>
      <c r="I2776">
        <v>1</v>
      </c>
      <c r="J2776">
        <v>69</v>
      </c>
      <c r="K2776">
        <v>0</v>
      </c>
      <c r="L2776" t="s">
        <v>147</v>
      </c>
      <c r="M2776" t="s">
        <v>160</v>
      </c>
      <c r="N2776" s="13">
        <v>303580</v>
      </c>
      <c r="O2776">
        <v>228003</v>
      </c>
      <c r="P2776">
        <v>2024</v>
      </c>
      <c r="Q2776">
        <v>30323245</v>
      </c>
      <c r="R2776" t="s">
        <v>1233</v>
      </c>
      <c r="S2776" s="13">
        <v>303580</v>
      </c>
      <c r="T2776">
        <v>0</v>
      </c>
      <c r="U2776" t="s">
        <v>3553</v>
      </c>
      <c r="V2776" t="s">
        <v>2291</v>
      </c>
      <c r="W2776">
        <v>5016</v>
      </c>
      <c r="X2776">
        <v>0</v>
      </c>
      <c r="Y2776">
        <v>228017</v>
      </c>
      <c r="Z2776">
        <v>20240222</v>
      </c>
      <c r="AA2776">
        <v>0</v>
      </c>
      <c r="AB2776">
        <v>0</v>
      </c>
      <c r="AC2776" t="s">
        <v>2281</v>
      </c>
      <c r="AD2776" t="s">
        <v>2281</v>
      </c>
      <c r="AE2776">
        <v>12609</v>
      </c>
      <c r="AF2776" t="s">
        <v>3552</v>
      </c>
      <c r="AG2776" t="s">
        <v>62</v>
      </c>
      <c r="AH2776">
        <v>337</v>
      </c>
    </row>
    <row r="2777" spans="1:34" hidden="1" x14ac:dyDescent="0.25">
      <c r="A2777" t="str">
        <f t="shared" si="129"/>
        <v>22 1 3 22 5 1 69 0 0 0401105 228004</v>
      </c>
      <c r="B2777" t="str">
        <f t="shared" si="130"/>
        <v>22 1 3 22 5 1 69 0 0 0401105 228016</v>
      </c>
      <c r="C2777" t="str">
        <f t="shared" si="131"/>
        <v>22 1 3 22 5 1 69 0 0 0401105</v>
      </c>
      <c r="D2777">
        <v>22</v>
      </c>
      <c r="E2777">
        <v>1</v>
      </c>
      <c r="F2777">
        <v>3</v>
      </c>
      <c r="G2777">
        <v>22</v>
      </c>
      <c r="H2777">
        <v>5</v>
      </c>
      <c r="I2777">
        <v>1</v>
      </c>
      <c r="J2777">
        <v>69</v>
      </c>
      <c r="K2777">
        <v>0</v>
      </c>
      <c r="L2777" t="s">
        <v>147</v>
      </c>
      <c r="M2777" t="s">
        <v>160</v>
      </c>
      <c r="N2777" s="13">
        <v>303580</v>
      </c>
      <c r="O2777">
        <v>228004</v>
      </c>
      <c r="P2777">
        <v>2024</v>
      </c>
      <c r="Q2777">
        <v>30298518</v>
      </c>
      <c r="R2777" t="s">
        <v>1232</v>
      </c>
      <c r="S2777" s="13">
        <v>303580</v>
      </c>
      <c r="T2777">
        <v>0</v>
      </c>
      <c r="U2777" t="s">
        <v>3553</v>
      </c>
      <c r="V2777" t="s">
        <v>2291</v>
      </c>
      <c r="W2777">
        <v>5016</v>
      </c>
      <c r="X2777">
        <v>0</v>
      </c>
      <c r="Y2777">
        <v>228016</v>
      </c>
      <c r="Z2777">
        <v>20240222</v>
      </c>
      <c r="AA2777">
        <v>0</v>
      </c>
      <c r="AB2777">
        <v>0</v>
      </c>
      <c r="AC2777" t="s">
        <v>2281</v>
      </c>
      <c r="AD2777" t="s">
        <v>2281</v>
      </c>
      <c r="AE2777">
        <v>12609</v>
      </c>
      <c r="AF2777" t="s">
        <v>3552</v>
      </c>
      <c r="AG2777" t="s">
        <v>62</v>
      </c>
      <c r="AH2777">
        <v>337</v>
      </c>
    </row>
    <row r="2778" spans="1:34" hidden="1" x14ac:dyDescent="0.25">
      <c r="A2778" t="str">
        <f t="shared" si="129"/>
        <v>22 1 3 22 5 1 13 0 0 4599026 228005</v>
      </c>
      <c r="B2778" t="str">
        <f t="shared" si="130"/>
        <v>22 1 3 22 5 1 13 0 0 4599026 228004</v>
      </c>
      <c r="C2778" t="str">
        <f t="shared" si="131"/>
        <v>22 1 3 22 5 1 13 0 0 4599026</v>
      </c>
      <c r="D2778">
        <v>22</v>
      </c>
      <c r="E2778">
        <v>1</v>
      </c>
      <c r="F2778">
        <v>3</v>
      </c>
      <c r="G2778">
        <v>22</v>
      </c>
      <c r="H2778">
        <v>5</v>
      </c>
      <c r="I2778">
        <v>1</v>
      </c>
      <c r="J2778">
        <v>13</v>
      </c>
      <c r="K2778">
        <v>0</v>
      </c>
      <c r="L2778" t="s">
        <v>147</v>
      </c>
      <c r="M2778" t="s">
        <v>157</v>
      </c>
      <c r="N2778" s="13">
        <v>5000000</v>
      </c>
      <c r="O2778">
        <v>228005</v>
      </c>
      <c r="P2778">
        <v>2024</v>
      </c>
      <c r="Q2778">
        <v>1061369813</v>
      </c>
      <c r="R2778" t="s">
        <v>1226</v>
      </c>
      <c r="S2778" s="13">
        <v>5000000</v>
      </c>
      <c r="T2778">
        <v>0</v>
      </c>
      <c r="U2778" t="s">
        <v>3554</v>
      </c>
      <c r="V2778" t="s">
        <v>2291</v>
      </c>
      <c r="W2778">
        <v>5004</v>
      </c>
      <c r="X2778">
        <v>0</v>
      </c>
      <c r="Y2778">
        <v>228004</v>
      </c>
      <c r="Z2778">
        <v>20240227</v>
      </c>
      <c r="AA2778">
        <v>2401230209</v>
      </c>
      <c r="AB2778">
        <v>1</v>
      </c>
      <c r="AC2778" t="s">
        <v>2281</v>
      </c>
      <c r="AD2778" t="s">
        <v>2281</v>
      </c>
      <c r="AE2778">
        <v>21302</v>
      </c>
      <c r="AF2778" t="s">
        <v>2281</v>
      </c>
      <c r="AG2778" t="s">
        <v>572</v>
      </c>
      <c r="AH2778">
        <v>260</v>
      </c>
    </row>
    <row r="2779" spans="1:34" hidden="1" x14ac:dyDescent="0.25">
      <c r="A2779" t="str">
        <f t="shared" si="129"/>
        <v>22 1 3 22 5 1 13 0 0 4599026 228006</v>
      </c>
      <c r="B2779" t="str">
        <f t="shared" si="130"/>
        <v>22 1 3 22 5 1 13 0 0 4599026 228005</v>
      </c>
      <c r="C2779" t="str">
        <f t="shared" si="131"/>
        <v>22 1 3 22 5 1 13 0 0 4599026</v>
      </c>
      <c r="D2779">
        <v>22</v>
      </c>
      <c r="E2779">
        <v>1</v>
      </c>
      <c r="F2779">
        <v>3</v>
      </c>
      <c r="G2779">
        <v>22</v>
      </c>
      <c r="H2779">
        <v>5</v>
      </c>
      <c r="I2779">
        <v>1</v>
      </c>
      <c r="J2779">
        <v>13</v>
      </c>
      <c r="K2779">
        <v>0</v>
      </c>
      <c r="L2779" t="s">
        <v>147</v>
      </c>
      <c r="M2779" t="s">
        <v>157</v>
      </c>
      <c r="N2779" s="13">
        <v>3400000</v>
      </c>
      <c r="O2779">
        <v>228006</v>
      </c>
      <c r="P2779">
        <v>2024</v>
      </c>
      <c r="Q2779">
        <v>1112476785</v>
      </c>
      <c r="R2779" t="s">
        <v>1227</v>
      </c>
      <c r="S2779" s="13">
        <v>3400000</v>
      </c>
      <c r="T2779">
        <v>0</v>
      </c>
      <c r="U2779" t="s">
        <v>3555</v>
      </c>
      <c r="V2779" t="s">
        <v>2291</v>
      </c>
      <c r="W2779">
        <v>5004</v>
      </c>
      <c r="X2779">
        <v>0</v>
      </c>
      <c r="Y2779">
        <v>228005</v>
      </c>
      <c r="Z2779">
        <v>20240227</v>
      </c>
      <c r="AA2779">
        <v>2401230214</v>
      </c>
      <c r="AB2779">
        <v>1</v>
      </c>
      <c r="AC2779" t="s">
        <v>2281</v>
      </c>
      <c r="AD2779" t="s">
        <v>2281</v>
      </c>
      <c r="AE2779">
        <v>21302</v>
      </c>
      <c r="AF2779" t="s">
        <v>2281</v>
      </c>
      <c r="AG2779" t="s">
        <v>572</v>
      </c>
      <c r="AH2779">
        <v>260</v>
      </c>
    </row>
    <row r="2780" spans="1:34" hidden="1" x14ac:dyDescent="0.25">
      <c r="A2780" t="str">
        <f t="shared" si="129"/>
        <v>22 1 3 22 5 1 13 0 0 4599026 228007</v>
      </c>
      <c r="B2780" t="str">
        <f t="shared" si="130"/>
        <v>22 1 3 22 5 1 13 0 0 4599026 228006</v>
      </c>
      <c r="C2780" t="str">
        <f t="shared" si="131"/>
        <v>22 1 3 22 5 1 13 0 0 4599026</v>
      </c>
      <c r="D2780">
        <v>22</v>
      </c>
      <c r="E2780">
        <v>1</v>
      </c>
      <c r="F2780">
        <v>3</v>
      </c>
      <c r="G2780">
        <v>22</v>
      </c>
      <c r="H2780">
        <v>5</v>
      </c>
      <c r="I2780">
        <v>1</v>
      </c>
      <c r="J2780">
        <v>13</v>
      </c>
      <c r="K2780">
        <v>0</v>
      </c>
      <c r="L2780" t="s">
        <v>147</v>
      </c>
      <c r="M2780" t="s">
        <v>157</v>
      </c>
      <c r="N2780" s="13">
        <v>3400000</v>
      </c>
      <c r="O2780">
        <v>228007</v>
      </c>
      <c r="P2780">
        <v>2024</v>
      </c>
      <c r="Q2780">
        <v>1053855559</v>
      </c>
      <c r="R2780" t="s">
        <v>1228</v>
      </c>
      <c r="S2780" s="13">
        <v>3400000</v>
      </c>
      <c r="T2780">
        <v>0</v>
      </c>
      <c r="U2780" t="s">
        <v>3556</v>
      </c>
      <c r="V2780" t="s">
        <v>2291</v>
      </c>
      <c r="W2780">
        <v>5004</v>
      </c>
      <c r="X2780">
        <v>0</v>
      </c>
      <c r="Y2780">
        <v>228006</v>
      </c>
      <c r="Z2780">
        <v>20240227</v>
      </c>
      <c r="AA2780">
        <v>2401230215</v>
      </c>
      <c r="AB2780">
        <v>1</v>
      </c>
      <c r="AC2780" t="s">
        <v>2281</v>
      </c>
      <c r="AD2780" t="s">
        <v>2281</v>
      </c>
      <c r="AE2780">
        <v>21302</v>
      </c>
      <c r="AF2780" t="s">
        <v>2281</v>
      </c>
      <c r="AG2780" t="s">
        <v>572</v>
      </c>
      <c r="AH2780">
        <v>260</v>
      </c>
    </row>
    <row r="2781" spans="1:34" hidden="1" x14ac:dyDescent="0.25">
      <c r="A2781" t="str">
        <f t="shared" si="129"/>
        <v>22 1 3 22 5 1 13 0 0 4599026 228008</v>
      </c>
      <c r="B2781" t="str">
        <f t="shared" si="130"/>
        <v>22 1 3 22 5 1 13 0 0 4599026 228007</v>
      </c>
      <c r="C2781" t="str">
        <f t="shared" si="131"/>
        <v>22 1 3 22 5 1 13 0 0 4599026</v>
      </c>
      <c r="D2781">
        <v>22</v>
      </c>
      <c r="E2781">
        <v>1</v>
      </c>
      <c r="F2781">
        <v>3</v>
      </c>
      <c r="G2781">
        <v>22</v>
      </c>
      <c r="H2781">
        <v>5</v>
      </c>
      <c r="I2781">
        <v>1</v>
      </c>
      <c r="J2781">
        <v>13</v>
      </c>
      <c r="K2781">
        <v>0</v>
      </c>
      <c r="L2781" t="s">
        <v>147</v>
      </c>
      <c r="M2781" t="s">
        <v>157</v>
      </c>
      <c r="N2781" s="13">
        <v>2800000</v>
      </c>
      <c r="O2781">
        <v>228008</v>
      </c>
      <c r="P2781">
        <v>2024</v>
      </c>
      <c r="Q2781">
        <v>30404581</v>
      </c>
      <c r="R2781" t="s">
        <v>1229</v>
      </c>
      <c r="S2781" s="13">
        <v>2800000</v>
      </c>
      <c r="T2781">
        <v>0</v>
      </c>
      <c r="U2781" t="s">
        <v>3557</v>
      </c>
      <c r="V2781" t="s">
        <v>2291</v>
      </c>
      <c r="W2781">
        <v>5004</v>
      </c>
      <c r="X2781">
        <v>0</v>
      </c>
      <c r="Y2781">
        <v>228007</v>
      </c>
      <c r="Z2781">
        <v>20240228</v>
      </c>
      <c r="AA2781">
        <v>2401240223</v>
      </c>
      <c r="AB2781">
        <v>1</v>
      </c>
      <c r="AC2781" t="s">
        <v>2281</v>
      </c>
      <c r="AD2781" t="s">
        <v>2281</v>
      </c>
      <c r="AE2781">
        <v>21302</v>
      </c>
      <c r="AF2781" t="s">
        <v>2281</v>
      </c>
      <c r="AG2781" t="s">
        <v>572</v>
      </c>
      <c r="AH2781">
        <v>260</v>
      </c>
    </row>
    <row r="2782" spans="1:34" hidden="1" x14ac:dyDescent="0.25">
      <c r="A2782" t="str">
        <f t="shared" si="129"/>
        <v>22 1 3 11 5 1 13 2 0 4599025 228009</v>
      </c>
      <c r="B2782" t="str">
        <f t="shared" si="130"/>
        <v>22 1 3 11 5 1 13 2 0 4599025 228003</v>
      </c>
      <c r="C2782" t="str">
        <f t="shared" si="131"/>
        <v>22 1 3 11 5 1 13 2 0 4599025</v>
      </c>
      <c r="D2782">
        <v>22</v>
      </c>
      <c r="E2782">
        <v>1</v>
      </c>
      <c r="F2782">
        <v>3</v>
      </c>
      <c r="G2782">
        <v>11</v>
      </c>
      <c r="H2782">
        <v>5</v>
      </c>
      <c r="I2782">
        <v>1</v>
      </c>
      <c r="J2782">
        <v>13</v>
      </c>
      <c r="K2782">
        <v>2</v>
      </c>
      <c r="L2782" t="s">
        <v>147</v>
      </c>
      <c r="M2782" t="s">
        <v>156</v>
      </c>
      <c r="N2782" s="13">
        <v>5000000</v>
      </c>
      <c r="O2782">
        <v>228009</v>
      </c>
      <c r="P2782">
        <v>2024</v>
      </c>
      <c r="Q2782">
        <v>24331356</v>
      </c>
      <c r="R2782" t="s">
        <v>1210</v>
      </c>
      <c r="S2782" s="13">
        <v>5000000</v>
      </c>
      <c r="T2782">
        <v>0</v>
      </c>
      <c r="U2782" t="s">
        <v>3558</v>
      </c>
      <c r="V2782" t="s">
        <v>2291</v>
      </c>
      <c r="W2782">
        <v>5004</v>
      </c>
      <c r="X2782">
        <v>0</v>
      </c>
      <c r="Y2782">
        <v>228003</v>
      </c>
      <c r="Z2782">
        <v>20240228</v>
      </c>
      <c r="AA2782">
        <v>2401230210</v>
      </c>
      <c r="AB2782">
        <v>1</v>
      </c>
      <c r="AC2782" t="s">
        <v>2281</v>
      </c>
      <c r="AD2782" t="s">
        <v>2281</v>
      </c>
      <c r="AE2782">
        <v>11101</v>
      </c>
      <c r="AF2782" t="s">
        <v>2281</v>
      </c>
      <c r="AG2782" t="s">
        <v>549</v>
      </c>
      <c r="AH2782">
        <v>260</v>
      </c>
    </row>
    <row r="2783" spans="1:34" hidden="1" x14ac:dyDescent="0.25">
      <c r="A2783" t="str">
        <f t="shared" si="129"/>
        <v>22 1 3 22 5 1 13 0 0 4599026 228010</v>
      </c>
      <c r="B2783" t="str">
        <f t="shared" si="130"/>
        <v>22 1 3 22 5 1 13 0 0 4599026 228002</v>
      </c>
      <c r="C2783" t="str">
        <f t="shared" si="131"/>
        <v>22 1 3 22 5 1 13 0 0 4599026</v>
      </c>
      <c r="D2783">
        <v>22</v>
      </c>
      <c r="E2783">
        <v>1</v>
      </c>
      <c r="F2783">
        <v>3</v>
      </c>
      <c r="G2783">
        <v>22</v>
      </c>
      <c r="H2783">
        <v>5</v>
      </c>
      <c r="I2783">
        <v>1</v>
      </c>
      <c r="J2783">
        <v>13</v>
      </c>
      <c r="K2783">
        <v>0</v>
      </c>
      <c r="L2783" t="s">
        <v>147</v>
      </c>
      <c r="M2783" t="s">
        <v>157</v>
      </c>
      <c r="N2783" s="13">
        <v>4200000</v>
      </c>
      <c r="O2783">
        <v>228010</v>
      </c>
      <c r="P2783">
        <v>2024</v>
      </c>
      <c r="Q2783">
        <v>30402093</v>
      </c>
      <c r="R2783" t="s">
        <v>1225</v>
      </c>
      <c r="S2783" s="13">
        <v>4200000</v>
      </c>
      <c r="T2783">
        <v>0</v>
      </c>
      <c r="U2783" t="s">
        <v>3559</v>
      </c>
      <c r="V2783" t="s">
        <v>2291</v>
      </c>
      <c r="W2783">
        <v>5004</v>
      </c>
      <c r="X2783">
        <v>0</v>
      </c>
      <c r="Y2783">
        <v>228002</v>
      </c>
      <c r="Z2783">
        <v>20240229</v>
      </c>
      <c r="AA2783">
        <v>2401190201</v>
      </c>
      <c r="AB2783">
        <v>1</v>
      </c>
      <c r="AC2783" t="s">
        <v>2281</v>
      </c>
      <c r="AD2783" t="s">
        <v>2281</v>
      </c>
      <c r="AE2783">
        <v>21302</v>
      </c>
      <c r="AF2783" t="s">
        <v>2281</v>
      </c>
      <c r="AG2783" t="s">
        <v>572</v>
      </c>
      <c r="AH2783">
        <v>260</v>
      </c>
    </row>
    <row r="2784" spans="1:34" hidden="1" x14ac:dyDescent="0.25">
      <c r="A2784" t="str">
        <f t="shared" si="129"/>
        <v>22 1 3 11 5 1 11 0 0 4002016 228011</v>
      </c>
      <c r="B2784" t="str">
        <f t="shared" si="130"/>
        <v>22 1 3 11 5 1 11 0 0 4002016 228008</v>
      </c>
      <c r="C2784" t="str">
        <f t="shared" si="131"/>
        <v>22 1 3 11 5 1 11 0 0 4002016</v>
      </c>
      <c r="D2784">
        <v>22</v>
      </c>
      <c r="E2784">
        <v>1</v>
      </c>
      <c r="F2784">
        <v>3</v>
      </c>
      <c r="G2784">
        <v>11</v>
      </c>
      <c r="H2784">
        <v>5</v>
      </c>
      <c r="I2784">
        <v>1</v>
      </c>
      <c r="J2784">
        <v>11</v>
      </c>
      <c r="K2784">
        <v>0</v>
      </c>
      <c r="L2784" t="s">
        <v>147</v>
      </c>
      <c r="M2784" t="s">
        <v>142</v>
      </c>
      <c r="N2784" s="13">
        <v>4000000</v>
      </c>
      <c r="O2784">
        <v>228011</v>
      </c>
      <c r="P2784">
        <v>2024</v>
      </c>
      <c r="Q2784">
        <v>1053773625</v>
      </c>
      <c r="R2784" t="s">
        <v>1220</v>
      </c>
      <c r="S2784" s="13">
        <v>4000000</v>
      </c>
      <c r="T2784">
        <v>0</v>
      </c>
      <c r="U2784" t="s">
        <v>3560</v>
      </c>
      <c r="V2784" t="s">
        <v>2291</v>
      </c>
      <c r="W2784">
        <v>5004</v>
      </c>
      <c r="X2784">
        <v>0</v>
      </c>
      <c r="Y2784">
        <v>228008</v>
      </c>
      <c r="Z2784">
        <v>20240306</v>
      </c>
      <c r="AA2784">
        <v>2401310281</v>
      </c>
      <c r="AB2784">
        <v>1</v>
      </c>
      <c r="AC2784" t="s">
        <v>2281</v>
      </c>
      <c r="AD2784" t="s">
        <v>2281</v>
      </c>
      <c r="AE2784">
        <v>11101</v>
      </c>
      <c r="AF2784" t="s">
        <v>2281</v>
      </c>
      <c r="AG2784" t="s">
        <v>549</v>
      </c>
      <c r="AH2784">
        <v>260</v>
      </c>
    </row>
    <row r="2785" spans="1:34" hidden="1" x14ac:dyDescent="0.25">
      <c r="A2785" t="str">
        <f t="shared" si="129"/>
        <v>22 1 3 22 5 1 69 0 0 0401105 228012</v>
      </c>
      <c r="B2785" t="str">
        <f t="shared" si="130"/>
        <v>22 1 3 22 5 1 69 0 0 0401105 228014</v>
      </c>
      <c r="C2785" t="str">
        <f t="shared" si="131"/>
        <v>22 1 3 22 5 1 69 0 0 0401105</v>
      </c>
      <c r="D2785">
        <v>22</v>
      </c>
      <c r="E2785">
        <v>1</v>
      </c>
      <c r="F2785">
        <v>3</v>
      </c>
      <c r="G2785">
        <v>22</v>
      </c>
      <c r="H2785">
        <v>5</v>
      </c>
      <c r="I2785">
        <v>1</v>
      </c>
      <c r="J2785">
        <v>69</v>
      </c>
      <c r="K2785">
        <v>0</v>
      </c>
      <c r="L2785" t="s">
        <v>147</v>
      </c>
      <c r="M2785" t="s">
        <v>160</v>
      </c>
      <c r="N2785" s="13">
        <v>303580</v>
      </c>
      <c r="O2785">
        <v>228012</v>
      </c>
      <c r="P2785">
        <v>2024</v>
      </c>
      <c r="Q2785">
        <v>1053843553</v>
      </c>
      <c r="R2785" t="s">
        <v>1230</v>
      </c>
      <c r="S2785" s="13">
        <v>303580</v>
      </c>
      <c r="T2785">
        <v>0</v>
      </c>
      <c r="U2785" t="s">
        <v>3553</v>
      </c>
      <c r="V2785" t="s">
        <v>2291</v>
      </c>
      <c r="W2785">
        <v>5016</v>
      </c>
      <c r="X2785">
        <v>0</v>
      </c>
      <c r="Y2785">
        <v>228014</v>
      </c>
      <c r="Z2785">
        <v>20240308</v>
      </c>
      <c r="AA2785">
        <v>0</v>
      </c>
      <c r="AB2785">
        <v>0</v>
      </c>
      <c r="AC2785" t="s">
        <v>2281</v>
      </c>
      <c r="AD2785" t="s">
        <v>2281</v>
      </c>
      <c r="AE2785">
        <v>12609</v>
      </c>
      <c r="AF2785" t="s">
        <v>3552</v>
      </c>
      <c r="AG2785" t="s">
        <v>62</v>
      </c>
      <c r="AH2785">
        <v>337</v>
      </c>
    </row>
    <row r="2786" spans="1:34" hidden="1" x14ac:dyDescent="0.25">
      <c r="A2786" t="str">
        <f t="shared" si="129"/>
        <v>22 1 3 11 5 1 13 1 0 4599026 228013</v>
      </c>
      <c r="B2786" t="str">
        <f t="shared" si="130"/>
        <v>22 1 3 11 5 1 13 1 0 4599026 228012</v>
      </c>
      <c r="C2786" t="str">
        <f t="shared" si="131"/>
        <v>22 1 3 11 5 1 13 1 0 4599026</v>
      </c>
      <c r="D2786">
        <v>22</v>
      </c>
      <c r="E2786">
        <v>1</v>
      </c>
      <c r="F2786">
        <v>3</v>
      </c>
      <c r="G2786">
        <v>11</v>
      </c>
      <c r="H2786">
        <v>5</v>
      </c>
      <c r="I2786">
        <v>1</v>
      </c>
      <c r="J2786">
        <v>13</v>
      </c>
      <c r="K2786">
        <v>1</v>
      </c>
      <c r="L2786" t="s">
        <v>147</v>
      </c>
      <c r="M2786" t="s">
        <v>157</v>
      </c>
      <c r="N2786" s="13">
        <v>1666666</v>
      </c>
      <c r="O2786">
        <v>228013</v>
      </c>
      <c r="P2786">
        <v>2024</v>
      </c>
      <c r="Q2786">
        <v>43979578</v>
      </c>
      <c r="R2786" t="s">
        <v>1221</v>
      </c>
      <c r="S2786" s="13">
        <v>1666666</v>
      </c>
      <c r="T2786">
        <v>0</v>
      </c>
      <c r="U2786" t="s">
        <v>3561</v>
      </c>
      <c r="V2786" t="s">
        <v>2291</v>
      </c>
      <c r="W2786">
        <v>5004</v>
      </c>
      <c r="X2786">
        <v>0</v>
      </c>
      <c r="Y2786">
        <v>228012</v>
      </c>
      <c r="Z2786">
        <v>20240312</v>
      </c>
      <c r="AA2786">
        <v>2402160345</v>
      </c>
      <c r="AB2786">
        <v>1</v>
      </c>
      <c r="AC2786" t="s">
        <v>2281</v>
      </c>
      <c r="AD2786" t="s">
        <v>2281</v>
      </c>
      <c r="AE2786">
        <v>11101</v>
      </c>
      <c r="AF2786" t="s">
        <v>2281</v>
      </c>
      <c r="AG2786" t="s">
        <v>549</v>
      </c>
      <c r="AH2786">
        <v>260</v>
      </c>
    </row>
    <row r="2787" spans="1:34" hidden="1" x14ac:dyDescent="0.25">
      <c r="A2787" t="str">
        <f t="shared" si="129"/>
        <v>22 1 3 22 5 1 13 0 0 4599026 228014</v>
      </c>
      <c r="B2787" t="str">
        <f t="shared" si="130"/>
        <v>22 1 3 22 5 1 13 0 0 4599026 228009</v>
      </c>
      <c r="C2787" t="str">
        <f t="shared" si="131"/>
        <v>22 1 3 22 5 1 13 0 0 4599026</v>
      </c>
      <c r="D2787">
        <v>22</v>
      </c>
      <c r="E2787">
        <v>1</v>
      </c>
      <c r="F2787">
        <v>3</v>
      </c>
      <c r="G2787">
        <v>22</v>
      </c>
      <c r="H2787">
        <v>5</v>
      </c>
      <c r="I2787">
        <v>1</v>
      </c>
      <c r="J2787">
        <v>13</v>
      </c>
      <c r="K2787">
        <v>0</v>
      </c>
      <c r="L2787" t="s">
        <v>147</v>
      </c>
      <c r="M2787" t="s">
        <v>157</v>
      </c>
      <c r="N2787" s="13">
        <v>16982880</v>
      </c>
      <c r="O2787">
        <v>228014</v>
      </c>
      <c r="P2787">
        <v>2024</v>
      </c>
      <c r="Q2787">
        <v>900230503</v>
      </c>
      <c r="R2787" t="s">
        <v>1018</v>
      </c>
      <c r="S2787" s="13">
        <v>16982880</v>
      </c>
      <c r="T2787">
        <v>546928</v>
      </c>
      <c r="U2787" t="s">
        <v>3562</v>
      </c>
      <c r="V2787" t="s">
        <v>3563</v>
      </c>
      <c r="W2787">
        <v>5007</v>
      </c>
      <c r="X2787">
        <v>2305</v>
      </c>
      <c r="Y2787">
        <v>228009</v>
      </c>
      <c r="Z2787">
        <v>20240315</v>
      </c>
      <c r="AA2787">
        <v>2402090323</v>
      </c>
      <c r="AB2787">
        <v>1</v>
      </c>
      <c r="AC2787" t="s">
        <v>2281</v>
      </c>
      <c r="AD2787" t="s">
        <v>2281</v>
      </c>
      <c r="AE2787">
        <v>21302</v>
      </c>
      <c r="AF2787" t="s">
        <v>2281</v>
      </c>
      <c r="AG2787" t="s">
        <v>572</v>
      </c>
      <c r="AH2787">
        <v>258</v>
      </c>
    </row>
    <row r="2788" spans="1:34" hidden="1" x14ac:dyDescent="0.25">
      <c r="A2788" t="str">
        <f t="shared" si="129"/>
        <v>22 1 3 22 5 1 69 0 0 0401105 228015</v>
      </c>
      <c r="B2788" t="str">
        <f t="shared" si="130"/>
        <v>22 1 3 22 5 1 69 0 0 0401105 228014</v>
      </c>
      <c r="C2788" t="str">
        <f t="shared" si="131"/>
        <v>22 1 3 22 5 1 69 0 0 0401105</v>
      </c>
      <c r="D2788">
        <v>22</v>
      </c>
      <c r="E2788">
        <v>1</v>
      </c>
      <c r="F2788">
        <v>3</v>
      </c>
      <c r="G2788">
        <v>22</v>
      </c>
      <c r="H2788">
        <v>5</v>
      </c>
      <c r="I2788">
        <v>1</v>
      </c>
      <c r="J2788">
        <v>69</v>
      </c>
      <c r="K2788">
        <v>0</v>
      </c>
      <c r="L2788" t="s">
        <v>147</v>
      </c>
      <c r="M2788" t="s">
        <v>160</v>
      </c>
      <c r="N2788" s="13">
        <v>303580</v>
      </c>
      <c r="O2788">
        <v>228015</v>
      </c>
      <c r="P2788">
        <v>2024</v>
      </c>
      <c r="Q2788">
        <v>1053843553</v>
      </c>
      <c r="R2788" t="s">
        <v>1230</v>
      </c>
      <c r="S2788" s="13">
        <v>303580</v>
      </c>
      <c r="T2788">
        <v>0</v>
      </c>
      <c r="U2788" t="s">
        <v>3564</v>
      </c>
      <c r="V2788" t="s">
        <v>2291</v>
      </c>
      <c r="W2788">
        <v>5016</v>
      </c>
      <c r="X2788">
        <v>0</v>
      </c>
      <c r="Y2788">
        <v>228014</v>
      </c>
      <c r="Z2788">
        <v>20240315</v>
      </c>
      <c r="AA2788">
        <v>0</v>
      </c>
      <c r="AB2788">
        <v>0</v>
      </c>
      <c r="AC2788" t="s">
        <v>2281</v>
      </c>
      <c r="AD2788" t="s">
        <v>2281</v>
      </c>
      <c r="AE2788">
        <v>12609</v>
      </c>
      <c r="AF2788" t="s">
        <v>3552</v>
      </c>
      <c r="AG2788" t="s">
        <v>62</v>
      </c>
      <c r="AH2788">
        <v>337</v>
      </c>
    </row>
    <row r="2789" spans="1:34" hidden="1" x14ac:dyDescent="0.25">
      <c r="A2789" t="str">
        <f t="shared" si="129"/>
        <v>22 1 3 22 5 1 69 0 0 0401105 228016</v>
      </c>
      <c r="B2789" t="str">
        <f t="shared" si="130"/>
        <v>22 1 3 22 5 1 69 0 0 0401105 228018</v>
      </c>
      <c r="C2789" t="str">
        <f t="shared" si="131"/>
        <v>22 1 3 22 5 1 69 0 0 0401105</v>
      </c>
      <c r="D2789">
        <v>22</v>
      </c>
      <c r="E2789">
        <v>1</v>
      </c>
      <c r="F2789">
        <v>3</v>
      </c>
      <c r="G2789">
        <v>22</v>
      </c>
      <c r="H2789">
        <v>5</v>
      </c>
      <c r="I2789">
        <v>1</v>
      </c>
      <c r="J2789">
        <v>69</v>
      </c>
      <c r="K2789">
        <v>0</v>
      </c>
      <c r="L2789" t="s">
        <v>147</v>
      </c>
      <c r="M2789" t="s">
        <v>160</v>
      </c>
      <c r="N2789" s="13">
        <v>303580</v>
      </c>
      <c r="O2789">
        <v>228016</v>
      </c>
      <c r="P2789">
        <v>2024</v>
      </c>
      <c r="Q2789">
        <v>10234143</v>
      </c>
      <c r="R2789" t="s">
        <v>1234</v>
      </c>
      <c r="S2789" s="13">
        <v>303580</v>
      </c>
      <c r="T2789">
        <v>0</v>
      </c>
      <c r="U2789" t="s">
        <v>3564</v>
      </c>
      <c r="V2789" t="s">
        <v>2291</v>
      </c>
      <c r="W2789">
        <v>5016</v>
      </c>
      <c r="X2789">
        <v>0</v>
      </c>
      <c r="Y2789">
        <v>228018</v>
      </c>
      <c r="Z2789">
        <v>20240315</v>
      </c>
      <c r="AA2789">
        <v>0</v>
      </c>
      <c r="AB2789">
        <v>0</v>
      </c>
      <c r="AC2789" t="s">
        <v>2281</v>
      </c>
      <c r="AD2789" t="s">
        <v>2281</v>
      </c>
      <c r="AE2789">
        <v>12609</v>
      </c>
      <c r="AF2789" t="s">
        <v>3552</v>
      </c>
      <c r="AG2789" t="s">
        <v>62</v>
      </c>
      <c r="AH2789">
        <v>337</v>
      </c>
    </row>
    <row r="2790" spans="1:34" hidden="1" x14ac:dyDescent="0.25">
      <c r="A2790" t="str">
        <f t="shared" si="129"/>
        <v>22 1 3 22 5 1 69 0 0 0401105 228017</v>
      </c>
      <c r="B2790" t="str">
        <f t="shared" si="130"/>
        <v>22 1 3 22 5 1 69 0 0 0401105 228015</v>
      </c>
      <c r="C2790" t="str">
        <f t="shared" si="131"/>
        <v>22 1 3 22 5 1 69 0 0 0401105</v>
      </c>
      <c r="D2790">
        <v>22</v>
      </c>
      <c r="E2790">
        <v>1</v>
      </c>
      <c r="F2790">
        <v>3</v>
      </c>
      <c r="G2790">
        <v>22</v>
      </c>
      <c r="H2790">
        <v>5</v>
      </c>
      <c r="I2790">
        <v>1</v>
      </c>
      <c r="J2790">
        <v>69</v>
      </c>
      <c r="K2790">
        <v>0</v>
      </c>
      <c r="L2790" t="s">
        <v>147</v>
      </c>
      <c r="M2790" t="s">
        <v>160</v>
      </c>
      <c r="N2790" s="13">
        <v>303580</v>
      </c>
      <c r="O2790">
        <v>228017</v>
      </c>
      <c r="P2790">
        <v>2024</v>
      </c>
      <c r="Q2790">
        <v>1007475987</v>
      </c>
      <c r="R2790" t="s">
        <v>1231</v>
      </c>
      <c r="S2790" s="13">
        <v>303580</v>
      </c>
      <c r="T2790">
        <v>0</v>
      </c>
      <c r="U2790" t="s">
        <v>3564</v>
      </c>
      <c r="V2790" t="s">
        <v>2291</v>
      </c>
      <c r="W2790">
        <v>5016</v>
      </c>
      <c r="X2790">
        <v>0</v>
      </c>
      <c r="Y2790">
        <v>228015</v>
      </c>
      <c r="Z2790">
        <v>20240315</v>
      </c>
      <c r="AA2790">
        <v>0</v>
      </c>
      <c r="AB2790">
        <v>0</v>
      </c>
      <c r="AC2790" t="s">
        <v>2281</v>
      </c>
      <c r="AD2790" t="s">
        <v>2281</v>
      </c>
      <c r="AE2790">
        <v>12609</v>
      </c>
      <c r="AF2790" t="s">
        <v>3552</v>
      </c>
      <c r="AG2790" t="s">
        <v>62</v>
      </c>
      <c r="AH2790">
        <v>337</v>
      </c>
    </row>
    <row r="2791" spans="1:34" hidden="1" x14ac:dyDescent="0.25">
      <c r="A2791" t="str">
        <f t="shared" si="129"/>
        <v>22 1 3 22 5 1 69 0 0 0401105 228018</v>
      </c>
      <c r="B2791" t="str">
        <f t="shared" si="130"/>
        <v>22 1 3 22 5 1 69 0 0 0401105 228017</v>
      </c>
      <c r="C2791" t="str">
        <f t="shared" si="131"/>
        <v>22 1 3 22 5 1 69 0 0 0401105</v>
      </c>
      <c r="D2791">
        <v>22</v>
      </c>
      <c r="E2791">
        <v>1</v>
      </c>
      <c r="F2791">
        <v>3</v>
      </c>
      <c r="G2791">
        <v>22</v>
      </c>
      <c r="H2791">
        <v>5</v>
      </c>
      <c r="I2791">
        <v>1</v>
      </c>
      <c r="J2791">
        <v>69</v>
      </c>
      <c r="K2791">
        <v>0</v>
      </c>
      <c r="L2791" t="s">
        <v>147</v>
      </c>
      <c r="M2791" t="s">
        <v>160</v>
      </c>
      <c r="N2791" s="13">
        <v>303580</v>
      </c>
      <c r="O2791">
        <v>228018</v>
      </c>
      <c r="P2791">
        <v>2024</v>
      </c>
      <c r="Q2791">
        <v>30323245</v>
      </c>
      <c r="R2791" t="s">
        <v>1233</v>
      </c>
      <c r="S2791" s="13">
        <v>303580</v>
      </c>
      <c r="T2791">
        <v>0</v>
      </c>
      <c r="U2791" t="s">
        <v>3564</v>
      </c>
      <c r="V2791" t="s">
        <v>2291</v>
      </c>
      <c r="W2791">
        <v>5016</v>
      </c>
      <c r="X2791">
        <v>0</v>
      </c>
      <c r="Y2791">
        <v>228017</v>
      </c>
      <c r="Z2791">
        <v>20240315</v>
      </c>
      <c r="AA2791">
        <v>0</v>
      </c>
      <c r="AB2791">
        <v>0</v>
      </c>
      <c r="AC2791" t="s">
        <v>2281</v>
      </c>
      <c r="AD2791" t="s">
        <v>2281</v>
      </c>
      <c r="AE2791">
        <v>12609</v>
      </c>
      <c r="AF2791" t="s">
        <v>3552</v>
      </c>
      <c r="AG2791" t="s">
        <v>62</v>
      </c>
      <c r="AH2791">
        <v>337</v>
      </c>
    </row>
    <row r="2792" spans="1:34" hidden="1" x14ac:dyDescent="0.25">
      <c r="A2792" t="str">
        <f t="shared" si="129"/>
        <v>22 1 3 22 5 1 69 0 0 0401105 228019</v>
      </c>
      <c r="B2792" t="str">
        <f t="shared" si="130"/>
        <v>22 1 3 22 5 1 69 0 0 0401105 228016</v>
      </c>
      <c r="C2792" t="str">
        <f t="shared" si="131"/>
        <v>22 1 3 22 5 1 69 0 0 0401105</v>
      </c>
      <c r="D2792">
        <v>22</v>
      </c>
      <c r="E2792">
        <v>1</v>
      </c>
      <c r="F2792">
        <v>3</v>
      </c>
      <c r="G2792">
        <v>22</v>
      </c>
      <c r="H2792">
        <v>5</v>
      </c>
      <c r="I2792">
        <v>1</v>
      </c>
      <c r="J2792">
        <v>69</v>
      </c>
      <c r="K2792">
        <v>0</v>
      </c>
      <c r="L2792" t="s">
        <v>147</v>
      </c>
      <c r="M2792" t="s">
        <v>160</v>
      </c>
      <c r="N2792" s="13">
        <v>303580</v>
      </c>
      <c r="O2792">
        <v>228019</v>
      </c>
      <c r="P2792">
        <v>2024</v>
      </c>
      <c r="Q2792">
        <v>30298518</v>
      </c>
      <c r="R2792" t="s">
        <v>1232</v>
      </c>
      <c r="S2792" s="13">
        <v>303580</v>
      </c>
      <c r="T2792">
        <v>0</v>
      </c>
      <c r="U2792" t="s">
        <v>3564</v>
      </c>
      <c r="V2792" t="s">
        <v>2291</v>
      </c>
      <c r="W2792">
        <v>5016</v>
      </c>
      <c r="X2792">
        <v>0</v>
      </c>
      <c r="Y2792">
        <v>228016</v>
      </c>
      <c r="Z2792">
        <v>20240315</v>
      </c>
      <c r="AA2792">
        <v>0</v>
      </c>
      <c r="AB2792">
        <v>0</v>
      </c>
      <c r="AC2792" t="s">
        <v>2281</v>
      </c>
      <c r="AD2792" t="s">
        <v>2281</v>
      </c>
      <c r="AE2792">
        <v>12609</v>
      </c>
      <c r="AF2792" t="s">
        <v>3552</v>
      </c>
      <c r="AG2792" t="s">
        <v>62</v>
      </c>
      <c r="AH2792">
        <v>337</v>
      </c>
    </row>
    <row r="2793" spans="1:34" hidden="1" x14ac:dyDescent="0.25">
      <c r="A2793" t="str">
        <f t="shared" si="129"/>
        <v>22 1 3 22 5 1 69 1 0 0401102 228020</v>
      </c>
      <c r="B2793" t="str">
        <f t="shared" si="130"/>
        <v>22 1 3 22 5 1 69 1 0 0401102 228001</v>
      </c>
      <c r="C2793" t="str">
        <f t="shared" si="131"/>
        <v>22 1 3 22 5 1 69 1 0 0401102</v>
      </c>
      <c r="D2793">
        <v>22</v>
      </c>
      <c r="E2793">
        <v>1</v>
      </c>
      <c r="F2793">
        <v>3</v>
      </c>
      <c r="G2793">
        <v>22</v>
      </c>
      <c r="H2793">
        <v>5</v>
      </c>
      <c r="I2793">
        <v>1</v>
      </c>
      <c r="J2793">
        <v>69</v>
      </c>
      <c r="K2793">
        <v>1</v>
      </c>
      <c r="L2793" t="s">
        <v>147</v>
      </c>
      <c r="M2793" t="s">
        <v>159</v>
      </c>
      <c r="N2793" s="13">
        <v>2400000</v>
      </c>
      <c r="O2793">
        <v>228020</v>
      </c>
      <c r="P2793">
        <v>2024</v>
      </c>
      <c r="Q2793">
        <v>1053806046</v>
      </c>
      <c r="R2793" t="s">
        <v>1224</v>
      </c>
      <c r="S2793" s="13">
        <v>2400000</v>
      </c>
      <c r="T2793">
        <v>0</v>
      </c>
      <c r="U2793" t="s">
        <v>3551</v>
      </c>
      <c r="V2793" t="s">
        <v>2291</v>
      </c>
      <c r="W2793">
        <v>5004</v>
      </c>
      <c r="X2793">
        <v>0</v>
      </c>
      <c r="Y2793">
        <v>228001</v>
      </c>
      <c r="Z2793">
        <v>20240315</v>
      </c>
      <c r="AA2793">
        <v>2401150164</v>
      </c>
      <c r="AB2793">
        <v>2</v>
      </c>
      <c r="AC2793" t="s">
        <v>2281</v>
      </c>
      <c r="AD2793" t="s">
        <v>2281</v>
      </c>
      <c r="AE2793">
        <v>12609</v>
      </c>
      <c r="AF2793" t="s">
        <v>3552</v>
      </c>
      <c r="AG2793" t="s">
        <v>62</v>
      </c>
      <c r="AH2793">
        <v>260</v>
      </c>
    </row>
    <row r="2794" spans="1:34" hidden="1" x14ac:dyDescent="0.25">
      <c r="A2794" t="str">
        <f t="shared" si="129"/>
        <v>22 1 3 22 5 1 13 0 0 4599026 228021</v>
      </c>
      <c r="B2794" t="str">
        <f t="shared" si="130"/>
        <v>22 1 3 22 5 1 13 0 0 4599026 228004</v>
      </c>
      <c r="C2794" t="str">
        <f t="shared" si="131"/>
        <v>22 1 3 22 5 1 13 0 0 4599026</v>
      </c>
      <c r="D2794">
        <v>22</v>
      </c>
      <c r="E2794">
        <v>1</v>
      </c>
      <c r="F2794">
        <v>3</v>
      </c>
      <c r="G2794">
        <v>22</v>
      </c>
      <c r="H2794">
        <v>5</v>
      </c>
      <c r="I2794">
        <v>1</v>
      </c>
      <c r="J2794">
        <v>13</v>
      </c>
      <c r="K2794">
        <v>0</v>
      </c>
      <c r="L2794" t="s">
        <v>147</v>
      </c>
      <c r="M2794" t="s">
        <v>157</v>
      </c>
      <c r="N2794" s="13">
        <v>5000000</v>
      </c>
      <c r="O2794">
        <v>228021</v>
      </c>
      <c r="P2794">
        <v>2024</v>
      </c>
      <c r="Q2794">
        <v>1061369813</v>
      </c>
      <c r="R2794" t="s">
        <v>1226</v>
      </c>
      <c r="S2794" s="13">
        <v>5000000</v>
      </c>
      <c r="T2794">
        <v>0</v>
      </c>
      <c r="U2794" t="s">
        <v>3554</v>
      </c>
      <c r="V2794" t="s">
        <v>2291</v>
      </c>
      <c r="W2794">
        <v>5004</v>
      </c>
      <c r="X2794">
        <v>0</v>
      </c>
      <c r="Y2794">
        <v>228004</v>
      </c>
      <c r="Z2794">
        <v>20240318</v>
      </c>
      <c r="AA2794">
        <v>2401230209</v>
      </c>
      <c r="AB2794">
        <v>2</v>
      </c>
      <c r="AC2794" t="s">
        <v>2281</v>
      </c>
      <c r="AD2794" t="s">
        <v>2281</v>
      </c>
      <c r="AE2794">
        <v>21302</v>
      </c>
      <c r="AF2794" t="s">
        <v>2281</v>
      </c>
      <c r="AG2794" t="s">
        <v>572</v>
      </c>
      <c r="AH2794">
        <v>260</v>
      </c>
    </row>
    <row r="2795" spans="1:34" hidden="1" x14ac:dyDescent="0.25">
      <c r="A2795" t="str">
        <f t="shared" si="129"/>
        <v>22 1 3 11 5 1 13 2 0 4599025 228022</v>
      </c>
      <c r="B2795" t="str">
        <f t="shared" si="130"/>
        <v>22 1 3 11 5 1 13 2 0 4599025 228003</v>
      </c>
      <c r="C2795" t="str">
        <f t="shared" si="131"/>
        <v>22 1 3 11 5 1 13 2 0 4599025</v>
      </c>
      <c r="D2795">
        <v>22</v>
      </c>
      <c r="E2795">
        <v>1</v>
      </c>
      <c r="F2795">
        <v>3</v>
      </c>
      <c r="G2795">
        <v>11</v>
      </c>
      <c r="H2795">
        <v>5</v>
      </c>
      <c r="I2795">
        <v>1</v>
      </c>
      <c r="J2795">
        <v>13</v>
      </c>
      <c r="K2795">
        <v>2</v>
      </c>
      <c r="L2795" t="s">
        <v>147</v>
      </c>
      <c r="M2795" t="s">
        <v>156</v>
      </c>
      <c r="N2795" s="13">
        <v>5000000</v>
      </c>
      <c r="O2795">
        <v>228022</v>
      </c>
      <c r="P2795">
        <v>2024</v>
      </c>
      <c r="Q2795">
        <v>24331356</v>
      </c>
      <c r="R2795" t="s">
        <v>1210</v>
      </c>
      <c r="S2795" s="13">
        <v>5000000</v>
      </c>
      <c r="T2795">
        <v>0</v>
      </c>
      <c r="U2795" t="s">
        <v>3558</v>
      </c>
      <c r="V2795" t="s">
        <v>2291</v>
      </c>
      <c r="W2795">
        <v>5004</v>
      </c>
      <c r="X2795">
        <v>0</v>
      </c>
      <c r="Y2795">
        <v>228003</v>
      </c>
      <c r="Z2795">
        <v>20240319</v>
      </c>
      <c r="AA2795">
        <v>2401230210</v>
      </c>
      <c r="AB2795">
        <v>2</v>
      </c>
      <c r="AC2795" t="s">
        <v>2281</v>
      </c>
      <c r="AD2795" t="s">
        <v>2281</v>
      </c>
      <c r="AE2795">
        <v>11101</v>
      </c>
      <c r="AF2795" t="s">
        <v>2281</v>
      </c>
      <c r="AG2795" t="s">
        <v>549</v>
      </c>
      <c r="AH2795">
        <v>260</v>
      </c>
    </row>
    <row r="2796" spans="1:34" hidden="1" x14ac:dyDescent="0.25">
      <c r="A2796" t="str">
        <f t="shared" si="129"/>
        <v>22 1 3 22 5 1 13 0 0 4599026 228023</v>
      </c>
      <c r="B2796" t="str">
        <f t="shared" si="130"/>
        <v>22 1 3 22 5 1 13 0 0 4599026 228007</v>
      </c>
      <c r="C2796" t="str">
        <f t="shared" si="131"/>
        <v>22 1 3 22 5 1 13 0 0 4599026</v>
      </c>
      <c r="D2796">
        <v>22</v>
      </c>
      <c r="E2796">
        <v>1</v>
      </c>
      <c r="F2796">
        <v>3</v>
      </c>
      <c r="G2796">
        <v>22</v>
      </c>
      <c r="H2796">
        <v>5</v>
      </c>
      <c r="I2796">
        <v>1</v>
      </c>
      <c r="J2796">
        <v>13</v>
      </c>
      <c r="K2796">
        <v>0</v>
      </c>
      <c r="L2796" t="s">
        <v>147</v>
      </c>
      <c r="M2796" t="s">
        <v>157</v>
      </c>
      <c r="N2796" s="13">
        <v>2800000</v>
      </c>
      <c r="O2796">
        <v>228023</v>
      </c>
      <c r="P2796">
        <v>2024</v>
      </c>
      <c r="Q2796">
        <v>30404581</v>
      </c>
      <c r="R2796" t="s">
        <v>1229</v>
      </c>
      <c r="S2796" s="13">
        <v>2800000</v>
      </c>
      <c r="T2796">
        <v>0</v>
      </c>
      <c r="U2796" t="s">
        <v>3557</v>
      </c>
      <c r="V2796" t="s">
        <v>2291</v>
      </c>
      <c r="W2796">
        <v>5004</v>
      </c>
      <c r="X2796">
        <v>0</v>
      </c>
      <c r="Y2796">
        <v>228007</v>
      </c>
      <c r="Z2796">
        <v>20240319</v>
      </c>
      <c r="AA2796">
        <v>2401240223</v>
      </c>
      <c r="AB2796">
        <v>2</v>
      </c>
      <c r="AC2796" t="s">
        <v>2281</v>
      </c>
      <c r="AD2796" t="s">
        <v>2281</v>
      </c>
      <c r="AE2796">
        <v>21302</v>
      </c>
      <c r="AF2796" t="s">
        <v>2281</v>
      </c>
      <c r="AG2796" t="s">
        <v>572</v>
      </c>
      <c r="AH2796">
        <v>260</v>
      </c>
    </row>
    <row r="2797" spans="1:34" hidden="1" x14ac:dyDescent="0.25">
      <c r="A2797" t="str">
        <f t="shared" si="129"/>
        <v>22 1 3 22 5 1 13 0 0 4599026 228024</v>
      </c>
      <c r="B2797" t="str">
        <f t="shared" si="130"/>
        <v>22 1 3 22 5 1 13 0 0 4599026 228002</v>
      </c>
      <c r="C2797" t="str">
        <f t="shared" si="131"/>
        <v>22 1 3 22 5 1 13 0 0 4599026</v>
      </c>
      <c r="D2797">
        <v>22</v>
      </c>
      <c r="E2797">
        <v>1</v>
      </c>
      <c r="F2797">
        <v>3</v>
      </c>
      <c r="G2797">
        <v>22</v>
      </c>
      <c r="H2797">
        <v>5</v>
      </c>
      <c r="I2797">
        <v>1</v>
      </c>
      <c r="J2797">
        <v>13</v>
      </c>
      <c r="K2797">
        <v>0</v>
      </c>
      <c r="L2797" t="s">
        <v>147</v>
      </c>
      <c r="M2797" t="s">
        <v>157</v>
      </c>
      <c r="N2797" s="13">
        <v>4200000</v>
      </c>
      <c r="O2797">
        <v>228024</v>
      </c>
      <c r="P2797">
        <v>2024</v>
      </c>
      <c r="Q2797">
        <v>30402093</v>
      </c>
      <c r="R2797" t="s">
        <v>1225</v>
      </c>
      <c r="S2797" s="13">
        <v>4200000</v>
      </c>
      <c r="T2797">
        <v>0</v>
      </c>
      <c r="U2797" t="s">
        <v>3559</v>
      </c>
      <c r="V2797" t="s">
        <v>2291</v>
      </c>
      <c r="W2797">
        <v>5004</v>
      </c>
      <c r="X2797">
        <v>0</v>
      </c>
      <c r="Y2797">
        <v>228002</v>
      </c>
      <c r="Z2797">
        <v>20240319</v>
      </c>
      <c r="AA2797">
        <v>2401190201</v>
      </c>
      <c r="AB2797">
        <v>2</v>
      </c>
      <c r="AC2797" t="s">
        <v>2281</v>
      </c>
      <c r="AD2797" t="s">
        <v>2281</v>
      </c>
      <c r="AE2797">
        <v>21302</v>
      </c>
      <c r="AF2797" t="s">
        <v>2281</v>
      </c>
      <c r="AG2797" t="s">
        <v>572</v>
      </c>
      <c r="AH2797">
        <v>260</v>
      </c>
    </row>
    <row r="2798" spans="1:34" hidden="1" x14ac:dyDescent="0.25">
      <c r="A2798" t="str">
        <f t="shared" si="129"/>
        <v>22 1 3 22 5 1 13 0 0 4599026 228025</v>
      </c>
      <c r="B2798" t="str">
        <f t="shared" si="130"/>
        <v>22 1 3 22 5 1 13 0 0 4599026 228005</v>
      </c>
      <c r="C2798" t="str">
        <f t="shared" si="131"/>
        <v>22 1 3 22 5 1 13 0 0 4599026</v>
      </c>
      <c r="D2798">
        <v>22</v>
      </c>
      <c r="E2798">
        <v>1</v>
      </c>
      <c r="F2798">
        <v>3</v>
      </c>
      <c r="G2798">
        <v>22</v>
      </c>
      <c r="H2798">
        <v>5</v>
      </c>
      <c r="I2798">
        <v>1</v>
      </c>
      <c r="J2798">
        <v>13</v>
      </c>
      <c r="K2798">
        <v>0</v>
      </c>
      <c r="L2798" t="s">
        <v>147</v>
      </c>
      <c r="M2798" t="s">
        <v>157</v>
      </c>
      <c r="N2798" s="13">
        <v>3400000</v>
      </c>
      <c r="O2798">
        <v>228025</v>
      </c>
      <c r="P2798">
        <v>2024</v>
      </c>
      <c r="Q2798">
        <v>1112476785</v>
      </c>
      <c r="R2798" t="s">
        <v>1227</v>
      </c>
      <c r="S2798" s="13">
        <v>3400000</v>
      </c>
      <c r="T2798">
        <v>0</v>
      </c>
      <c r="U2798" t="s">
        <v>3555</v>
      </c>
      <c r="V2798" t="s">
        <v>2291</v>
      </c>
      <c r="W2798">
        <v>5004</v>
      </c>
      <c r="X2798">
        <v>0</v>
      </c>
      <c r="Y2798">
        <v>228005</v>
      </c>
      <c r="Z2798">
        <v>20240319</v>
      </c>
      <c r="AA2798">
        <v>2401230214</v>
      </c>
      <c r="AB2798">
        <v>2</v>
      </c>
      <c r="AC2798" t="s">
        <v>2281</v>
      </c>
      <c r="AD2798" t="s">
        <v>2281</v>
      </c>
      <c r="AE2798">
        <v>21302</v>
      </c>
      <c r="AF2798" t="s">
        <v>2281</v>
      </c>
      <c r="AG2798" t="s">
        <v>572</v>
      </c>
      <c r="AH2798">
        <v>260</v>
      </c>
    </row>
    <row r="2799" spans="1:34" hidden="1" x14ac:dyDescent="0.25">
      <c r="A2799" t="str">
        <f t="shared" si="129"/>
        <v>22 1 3 22 5 1 13 0 0 4599026 228026</v>
      </c>
      <c r="B2799" t="str">
        <f t="shared" si="130"/>
        <v>22 1 3 22 5 1 13 0 0 4599026 228006</v>
      </c>
      <c r="C2799" t="str">
        <f t="shared" si="131"/>
        <v>22 1 3 22 5 1 13 0 0 4599026</v>
      </c>
      <c r="D2799">
        <v>22</v>
      </c>
      <c r="E2799">
        <v>1</v>
      </c>
      <c r="F2799">
        <v>3</v>
      </c>
      <c r="G2799">
        <v>22</v>
      </c>
      <c r="H2799">
        <v>5</v>
      </c>
      <c r="I2799">
        <v>1</v>
      </c>
      <c r="J2799">
        <v>13</v>
      </c>
      <c r="K2799">
        <v>0</v>
      </c>
      <c r="L2799" t="s">
        <v>147</v>
      </c>
      <c r="M2799" t="s">
        <v>157</v>
      </c>
      <c r="N2799" s="13">
        <v>3400000</v>
      </c>
      <c r="O2799">
        <v>228026</v>
      </c>
      <c r="P2799">
        <v>2024</v>
      </c>
      <c r="Q2799">
        <v>1053855559</v>
      </c>
      <c r="R2799" t="s">
        <v>1228</v>
      </c>
      <c r="S2799" s="13">
        <v>3400000</v>
      </c>
      <c r="T2799">
        <v>0</v>
      </c>
      <c r="U2799" t="s">
        <v>3556</v>
      </c>
      <c r="V2799" t="s">
        <v>2291</v>
      </c>
      <c r="W2799">
        <v>5004</v>
      </c>
      <c r="X2799">
        <v>0</v>
      </c>
      <c r="Y2799">
        <v>228006</v>
      </c>
      <c r="Z2799">
        <v>20240320</v>
      </c>
      <c r="AA2799">
        <v>2401230215</v>
      </c>
      <c r="AB2799">
        <v>2</v>
      </c>
      <c r="AC2799" t="s">
        <v>2281</v>
      </c>
      <c r="AD2799" t="s">
        <v>2281</v>
      </c>
      <c r="AE2799">
        <v>21302</v>
      </c>
      <c r="AF2799" t="s">
        <v>2281</v>
      </c>
      <c r="AG2799" t="s">
        <v>572</v>
      </c>
      <c r="AH2799">
        <v>260</v>
      </c>
    </row>
    <row r="2800" spans="1:34" hidden="1" x14ac:dyDescent="0.25">
      <c r="A2800" t="str">
        <f t="shared" si="129"/>
        <v>22 1 3 22 5 1 13 0 0 4599026 228029</v>
      </c>
      <c r="B2800" t="str">
        <f t="shared" si="130"/>
        <v>22 1 3 22 5 1 13 0 0 4599026 228010</v>
      </c>
      <c r="C2800" t="str">
        <f t="shared" si="131"/>
        <v>22 1 3 22 5 1 13 0 0 4599026</v>
      </c>
      <c r="D2800">
        <v>22</v>
      </c>
      <c r="E2800">
        <v>1</v>
      </c>
      <c r="F2800">
        <v>3</v>
      </c>
      <c r="G2800">
        <v>22</v>
      </c>
      <c r="H2800">
        <v>5</v>
      </c>
      <c r="I2800">
        <v>1</v>
      </c>
      <c r="J2800">
        <v>13</v>
      </c>
      <c r="K2800">
        <v>0</v>
      </c>
      <c r="L2800" t="s">
        <v>147</v>
      </c>
      <c r="M2800" t="s">
        <v>157</v>
      </c>
      <c r="N2800" s="13">
        <v>906666</v>
      </c>
      <c r="O2800">
        <v>228029</v>
      </c>
      <c r="P2800">
        <v>2024</v>
      </c>
      <c r="Q2800">
        <v>1053810690</v>
      </c>
      <c r="R2800" t="s">
        <v>1212</v>
      </c>
      <c r="S2800" s="13">
        <v>906666</v>
      </c>
      <c r="T2800">
        <v>0</v>
      </c>
      <c r="U2800" t="s">
        <v>3565</v>
      </c>
      <c r="V2800" t="s">
        <v>2291</v>
      </c>
      <c r="W2800">
        <v>5004</v>
      </c>
      <c r="X2800">
        <v>0</v>
      </c>
      <c r="Y2800">
        <v>228010</v>
      </c>
      <c r="Z2800">
        <v>20240322</v>
      </c>
      <c r="AA2800">
        <v>2402090324</v>
      </c>
      <c r="AB2800">
        <v>1</v>
      </c>
      <c r="AC2800" t="s">
        <v>2281</v>
      </c>
      <c r="AD2800" t="s">
        <v>2281</v>
      </c>
      <c r="AE2800">
        <v>21302</v>
      </c>
      <c r="AF2800" t="s">
        <v>2281</v>
      </c>
      <c r="AG2800" t="s">
        <v>572</v>
      </c>
      <c r="AH2800">
        <v>260</v>
      </c>
    </row>
    <row r="2801" spans="1:34" hidden="1" x14ac:dyDescent="0.25">
      <c r="A2801" t="str">
        <f t="shared" si="129"/>
        <v>22 1 3 22 5 1 13 0 0 4599026 228030</v>
      </c>
      <c r="B2801" t="str">
        <f t="shared" si="130"/>
        <v>22 1 3 22 5 1 13 0 0 4599026 228010</v>
      </c>
      <c r="C2801" t="str">
        <f t="shared" si="131"/>
        <v>22 1 3 22 5 1 13 0 0 4599026</v>
      </c>
      <c r="D2801">
        <v>22</v>
      </c>
      <c r="E2801">
        <v>1</v>
      </c>
      <c r="F2801">
        <v>3</v>
      </c>
      <c r="G2801">
        <v>22</v>
      </c>
      <c r="H2801">
        <v>5</v>
      </c>
      <c r="I2801">
        <v>1</v>
      </c>
      <c r="J2801">
        <v>13</v>
      </c>
      <c r="K2801">
        <v>0</v>
      </c>
      <c r="L2801" t="s">
        <v>147</v>
      </c>
      <c r="M2801" t="s">
        <v>157</v>
      </c>
      <c r="N2801" s="13">
        <v>3400000</v>
      </c>
      <c r="O2801">
        <v>228030</v>
      </c>
      <c r="P2801">
        <v>2024</v>
      </c>
      <c r="Q2801">
        <v>1053810690</v>
      </c>
      <c r="R2801" t="s">
        <v>1212</v>
      </c>
      <c r="S2801" s="13">
        <v>3400000</v>
      </c>
      <c r="T2801">
        <v>0</v>
      </c>
      <c r="U2801" t="s">
        <v>3565</v>
      </c>
      <c r="V2801" t="s">
        <v>2291</v>
      </c>
      <c r="W2801">
        <v>5004</v>
      </c>
      <c r="X2801">
        <v>0</v>
      </c>
      <c r="Y2801">
        <v>228010</v>
      </c>
      <c r="Z2801">
        <v>20240322</v>
      </c>
      <c r="AA2801">
        <v>2402090324</v>
      </c>
      <c r="AB2801">
        <v>2</v>
      </c>
      <c r="AC2801" t="s">
        <v>2281</v>
      </c>
      <c r="AD2801" t="s">
        <v>2281</v>
      </c>
      <c r="AE2801">
        <v>21302</v>
      </c>
      <c r="AF2801" t="s">
        <v>2281</v>
      </c>
      <c r="AG2801" t="s">
        <v>572</v>
      </c>
      <c r="AH2801">
        <v>260</v>
      </c>
    </row>
    <row r="2802" spans="1:34" hidden="1" x14ac:dyDescent="0.25">
      <c r="A2802" t="str">
        <f t="shared" si="129"/>
        <v>22 1 3 11 1 7 68 0 0 4599033 228031</v>
      </c>
      <c r="B2802" t="str">
        <f t="shared" si="130"/>
        <v>22 1 3 11 1 7 68 0 0 4599033 228019</v>
      </c>
      <c r="C2802" t="str">
        <f t="shared" si="131"/>
        <v>22 1 3 11 1 7 68 0 0 4599033</v>
      </c>
      <c r="D2802">
        <v>22</v>
      </c>
      <c r="E2802">
        <v>1</v>
      </c>
      <c r="F2802">
        <v>3</v>
      </c>
      <c r="G2802">
        <v>11</v>
      </c>
      <c r="H2802">
        <v>1</v>
      </c>
      <c r="I2802">
        <v>7</v>
      </c>
      <c r="J2802">
        <v>68</v>
      </c>
      <c r="K2802">
        <v>0</v>
      </c>
      <c r="L2802" t="s">
        <v>147</v>
      </c>
      <c r="M2802" t="s">
        <v>154</v>
      </c>
      <c r="N2802" s="13">
        <v>2400000</v>
      </c>
      <c r="O2802">
        <v>228031</v>
      </c>
      <c r="P2802">
        <v>2024</v>
      </c>
      <c r="Q2802">
        <v>79401265</v>
      </c>
      <c r="R2802" t="s">
        <v>1193</v>
      </c>
      <c r="S2802" s="13">
        <v>2400000</v>
      </c>
      <c r="T2802">
        <v>0</v>
      </c>
      <c r="U2802" t="s">
        <v>3566</v>
      </c>
      <c r="V2802" t="s">
        <v>2291</v>
      </c>
      <c r="W2802">
        <v>5004</v>
      </c>
      <c r="X2802">
        <v>0</v>
      </c>
      <c r="Y2802">
        <v>228019</v>
      </c>
      <c r="Z2802">
        <v>20240405</v>
      </c>
      <c r="AA2802">
        <v>2402230379</v>
      </c>
      <c r="AB2802">
        <v>1</v>
      </c>
      <c r="AC2802" t="s">
        <v>2281</v>
      </c>
      <c r="AD2802" t="s">
        <v>2281</v>
      </c>
      <c r="AE2802">
        <v>11101</v>
      </c>
      <c r="AF2802" t="s">
        <v>2281</v>
      </c>
      <c r="AG2802" t="s">
        <v>549</v>
      </c>
      <c r="AH2802">
        <v>260</v>
      </c>
    </row>
    <row r="2803" spans="1:34" hidden="1" x14ac:dyDescent="0.25">
      <c r="A2803" t="str">
        <f t="shared" si="129"/>
        <v>22 1 3 11 5 1 11 0 0 4002016 228032</v>
      </c>
      <c r="B2803" t="str">
        <f t="shared" si="130"/>
        <v>22 1 3 11 5 1 11 0 0 4002016 228008</v>
      </c>
      <c r="C2803" t="str">
        <f t="shared" si="131"/>
        <v>22 1 3 11 5 1 11 0 0 4002016</v>
      </c>
      <c r="D2803">
        <v>22</v>
      </c>
      <c r="E2803">
        <v>1</v>
      </c>
      <c r="F2803">
        <v>3</v>
      </c>
      <c r="G2803">
        <v>11</v>
      </c>
      <c r="H2803">
        <v>5</v>
      </c>
      <c r="I2803">
        <v>1</v>
      </c>
      <c r="J2803">
        <v>11</v>
      </c>
      <c r="K2803">
        <v>0</v>
      </c>
      <c r="L2803" t="s">
        <v>147</v>
      </c>
      <c r="M2803" t="s">
        <v>142</v>
      </c>
      <c r="N2803" s="13">
        <v>4000000</v>
      </c>
      <c r="O2803">
        <v>228032</v>
      </c>
      <c r="P2803">
        <v>2024</v>
      </c>
      <c r="Q2803">
        <v>1053773625</v>
      </c>
      <c r="R2803" t="s">
        <v>1220</v>
      </c>
      <c r="S2803" s="13">
        <v>4000000</v>
      </c>
      <c r="T2803">
        <v>0</v>
      </c>
      <c r="U2803" t="s">
        <v>3560</v>
      </c>
      <c r="V2803" t="s">
        <v>2291</v>
      </c>
      <c r="W2803">
        <v>5004</v>
      </c>
      <c r="X2803">
        <v>0</v>
      </c>
      <c r="Y2803">
        <v>228008</v>
      </c>
      <c r="Z2803">
        <v>20240405</v>
      </c>
      <c r="AA2803">
        <v>2401310281</v>
      </c>
      <c r="AB2803">
        <v>2</v>
      </c>
      <c r="AC2803" t="s">
        <v>2281</v>
      </c>
      <c r="AD2803" t="s">
        <v>2281</v>
      </c>
      <c r="AE2803">
        <v>11101</v>
      </c>
      <c r="AF2803" t="s">
        <v>2281</v>
      </c>
      <c r="AG2803" t="s">
        <v>549</v>
      </c>
      <c r="AH2803">
        <v>260</v>
      </c>
    </row>
    <row r="2804" spans="1:34" hidden="1" x14ac:dyDescent="0.25">
      <c r="A2804" t="str">
        <f t="shared" si="129"/>
        <v>22 1 3 11 1 7 68 0 0 4599033 228033</v>
      </c>
      <c r="B2804" t="str">
        <f t="shared" si="130"/>
        <v>22 1 3 11 1 7 68 0 0 4599033 228020</v>
      </c>
      <c r="C2804" t="str">
        <f t="shared" si="131"/>
        <v>22 1 3 11 1 7 68 0 0 4599033</v>
      </c>
      <c r="D2804">
        <v>22</v>
      </c>
      <c r="E2804">
        <v>1</v>
      </c>
      <c r="F2804">
        <v>3</v>
      </c>
      <c r="G2804">
        <v>11</v>
      </c>
      <c r="H2804">
        <v>1</v>
      </c>
      <c r="I2804">
        <v>7</v>
      </c>
      <c r="J2804">
        <v>68</v>
      </c>
      <c r="K2804">
        <v>0</v>
      </c>
      <c r="L2804" t="s">
        <v>147</v>
      </c>
      <c r="M2804" t="s">
        <v>154</v>
      </c>
      <c r="N2804" s="13">
        <v>2400000</v>
      </c>
      <c r="O2804">
        <v>228033</v>
      </c>
      <c r="P2804">
        <v>2024</v>
      </c>
      <c r="Q2804">
        <v>24341518</v>
      </c>
      <c r="R2804" t="s">
        <v>1194</v>
      </c>
      <c r="S2804" s="13">
        <v>2400000</v>
      </c>
      <c r="T2804">
        <v>0</v>
      </c>
      <c r="U2804" t="s">
        <v>3567</v>
      </c>
      <c r="V2804" t="s">
        <v>2291</v>
      </c>
      <c r="W2804">
        <v>5004</v>
      </c>
      <c r="X2804">
        <v>0</v>
      </c>
      <c r="Y2804">
        <v>228020</v>
      </c>
      <c r="Z2804">
        <v>20240405</v>
      </c>
      <c r="AA2804">
        <v>2402230391</v>
      </c>
      <c r="AB2804">
        <v>1</v>
      </c>
      <c r="AC2804" t="s">
        <v>2281</v>
      </c>
      <c r="AD2804" t="s">
        <v>2281</v>
      </c>
      <c r="AE2804">
        <v>11101</v>
      </c>
      <c r="AF2804" t="s">
        <v>2281</v>
      </c>
      <c r="AG2804" t="s">
        <v>549</v>
      </c>
      <c r="AH2804">
        <v>260</v>
      </c>
    </row>
    <row r="2805" spans="1:34" hidden="1" x14ac:dyDescent="0.25">
      <c r="A2805" t="str">
        <f t="shared" si="129"/>
        <v>22 1 3 11 1 7 68 0 0 4599033 228034</v>
      </c>
      <c r="B2805" t="str">
        <f t="shared" si="130"/>
        <v>22 1 3 11 1 7 68 0 0 4599033 228011</v>
      </c>
      <c r="C2805" t="str">
        <f t="shared" si="131"/>
        <v>22 1 3 11 1 7 68 0 0 4599033</v>
      </c>
      <c r="D2805">
        <v>22</v>
      </c>
      <c r="E2805">
        <v>1</v>
      </c>
      <c r="F2805">
        <v>3</v>
      </c>
      <c r="G2805">
        <v>11</v>
      </c>
      <c r="H2805">
        <v>1</v>
      </c>
      <c r="I2805">
        <v>7</v>
      </c>
      <c r="J2805">
        <v>68</v>
      </c>
      <c r="K2805">
        <v>0</v>
      </c>
      <c r="L2805" t="s">
        <v>147</v>
      </c>
      <c r="M2805" t="s">
        <v>154</v>
      </c>
      <c r="N2805" s="13">
        <v>2400000</v>
      </c>
      <c r="O2805">
        <v>228034</v>
      </c>
      <c r="P2805">
        <v>2024</v>
      </c>
      <c r="Q2805">
        <v>75091066</v>
      </c>
      <c r="R2805" t="s">
        <v>1192</v>
      </c>
      <c r="S2805" s="13">
        <v>2400000</v>
      </c>
      <c r="T2805">
        <v>0</v>
      </c>
      <c r="U2805" t="s">
        <v>3568</v>
      </c>
      <c r="V2805" t="s">
        <v>2291</v>
      </c>
      <c r="W2805">
        <v>5004</v>
      </c>
      <c r="X2805">
        <v>0</v>
      </c>
      <c r="Y2805">
        <v>228011</v>
      </c>
      <c r="Z2805">
        <v>20240405</v>
      </c>
      <c r="AA2805">
        <v>2402150340</v>
      </c>
      <c r="AB2805">
        <v>1</v>
      </c>
      <c r="AC2805" t="s">
        <v>2281</v>
      </c>
      <c r="AD2805" t="s">
        <v>2281</v>
      </c>
      <c r="AE2805">
        <v>11101</v>
      </c>
      <c r="AF2805" t="s">
        <v>2281</v>
      </c>
      <c r="AG2805" t="s">
        <v>549</v>
      </c>
      <c r="AH2805">
        <v>260</v>
      </c>
    </row>
    <row r="2806" spans="1:34" hidden="1" x14ac:dyDescent="0.25">
      <c r="A2806" t="str">
        <f t="shared" si="129"/>
        <v>22 1 3 11 5 1 13 1 0 4599026 228035</v>
      </c>
      <c r="B2806" t="str">
        <f t="shared" si="130"/>
        <v>22 1 3 11 5 1 13 1 0 4599026 228012</v>
      </c>
      <c r="C2806" t="str">
        <f t="shared" si="131"/>
        <v>22 1 3 11 5 1 13 1 0 4599026</v>
      </c>
      <c r="D2806">
        <v>22</v>
      </c>
      <c r="E2806">
        <v>1</v>
      </c>
      <c r="F2806">
        <v>3</v>
      </c>
      <c r="G2806">
        <v>11</v>
      </c>
      <c r="H2806">
        <v>5</v>
      </c>
      <c r="I2806">
        <v>1</v>
      </c>
      <c r="J2806">
        <v>13</v>
      </c>
      <c r="K2806">
        <v>1</v>
      </c>
      <c r="L2806" t="s">
        <v>147</v>
      </c>
      <c r="M2806" t="s">
        <v>157</v>
      </c>
      <c r="N2806" s="13">
        <v>5000000</v>
      </c>
      <c r="O2806">
        <v>228035</v>
      </c>
      <c r="P2806">
        <v>2024</v>
      </c>
      <c r="Q2806">
        <v>43979578</v>
      </c>
      <c r="R2806" t="s">
        <v>1221</v>
      </c>
      <c r="S2806" s="13">
        <v>5000000</v>
      </c>
      <c r="T2806">
        <v>0</v>
      </c>
      <c r="U2806" t="s">
        <v>3561</v>
      </c>
      <c r="V2806" t="s">
        <v>2291</v>
      </c>
      <c r="W2806">
        <v>5004</v>
      </c>
      <c r="X2806">
        <v>0</v>
      </c>
      <c r="Y2806">
        <v>228012</v>
      </c>
      <c r="Z2806">
        <v>20240405</v>
      </c>
      <c r="AA2806">
        <v>2402160345</v>
      </c>
      <c r="AB2806">
        <v>2</v>
      </c>
      <c r="AC2806" t="s">
        <v>2281</v>
      </c>
      <c r="AD2806" t="s">
        <v>2281</v>
      </c>
      <c r="AE2806">
        <v>11101</v>
      </c>
      <c r="AF2806" t="s">
        <v>2281</v>
      </c>
      <c r="AG2806" t="s">
        <v>549</v>
      </c>
      <c r="AH2806">
        <v>260</v>
      </c>
    </row>
    <row r="2807" spans="1:34" hidden="1" x14ac:dyDescent="0.25">
      <c r="A2807" t="str">
        <f t="shared" si="129"/>
        <v>22 1 3 22 5 1 13 0 0 4599026 228036</v>
      </c>
      <c r="B2807" t="str">
        <f t="shared" si="130"/>
        <v>22 1 3 22 5 1 13 0 0 4599026 228021</v>
      </c>
      <c r="C2807" t="str">
        <f t="shared" si="131"/>
        <v>22 1 3 22 5 1 13 0 0 4599026</v>
      </c>
      <c r="D2807">
        <v>22</v>
      </c>
      <c r="E2807">
        <v>1</v>
      </c>
      <c r="F2807">
        <v>3</v>
      </c>
      <c r="G2807">
        <v>22</v>
      </c>
      <c r="H2807">
        <v>5</v>
      </c>
      <c r="I2807">
        <v>1</v>
      </c>
      <c r="J2807">
        <v>13</v>
      </c>
      <c r="K2807">
        <v>0</v>
      </c>
      <c r="L2807" t="s">
        <v>147</v>
      </c>
      <c r="M2807" t="s">
        <v>157</v>
      </c>
      <c r="N2807" s="13">
        <v>4000000</v>
      </c>
      <c r="O2807">
        <v>228036</v>
      </c>
      <c r="P2807">
        <v>2024</v>
      </c>
      <c r="Q2807">
        <v>16077033</v>
      </c>
      <c r="R2807" t="s">
        <v>3569</v>
      </c>
      <c r="S2807" s="13">
        <v>4000000</v>
      </c>
      <c r="T2807">
        <v>0</v>
      </c>
      <c r="U2807" t="s">
        <v>3570</v>
      </c>
      <c r="V2807" t="s">
        <v>2291</v>
      </c>
      <c r="W2807">
        <v>5004</v>
      </c>
      <c r="X2807">
        <v>0</v>
      </c>
      <c r="Y2807">
        <v>228021</v>
      </c>
      <c r="Z2807">
        <v>20240416</v>
      </c>
      <c r="AA2807">
        <v>2402290409</v>
      </c>
      <c r="AB2807">
        <v>1</v>
      </c>
      <c r="AC2807" t="s">
        <v>2281</v>
      </c>
      <c r="AD2807" t="s">
        <v>2281</v>
      </c>
      <c r="AE2807">
        <v>21302</v>
      </c>
      <c r="AF2807" t="s">
        <v>2281</v>
      </c>
      <c r="AG2807" t="s">
        <v>572</v>
      </c>
      <c r="AH2807">
        <v>260</v>
      </c>
    </row>
    <row r="2808" spans="1:34" hidden="1" x14ac:dyDescent="0.25">
      <c r="A2808" t="str">
        <f t="shared" si="129"/>
        <v>22 1 3 22 5 1 69 0 0 0401105 228037</v>
      </c>
      <c r="B2808" t="str">
        <f t="shared" si="130"/>
        <v>22 1 3 22 5 1 69 0 0 0401105 228014</v>
      </c>
      <c r="C2808" t="str">
        <f t="shared" si="131"/>
        <v>22 1 3 22 5 1 69 0 0 0401105</v>
      </c>
      <c r="D2808">
        <v>22</v>
      </c>
      <c r="E2808">
        <v>1</v>
      </c>
      <c r="F2808">
        <v>3</v>
      </c>
      <c r="G2808">
        <v>22</v>
      </c>
      <c r="H2808">
        <v>5</v>
      </c>
      <c r="I2808">
        <v>1</v>
      </c>
      <c r="J2808">
        <v>69</v>
      </c>
      <c r="K2808">
        <v>0</v>
      </c>
      <c r="L2808" t="s">
        <v>147</v>
      </c>
      <c r="M2808" t="s">
        <v>160</v>
      </c>
      <c r="N2808" s="13">
        <v>303580</v>
      </c>
      <c r="O2808">
        <v>228037</v>
      </c>
      <c r="P2808">
        <v>2024</v>
      </c>
      <c r="Q2808">
        <v>1053843553</v>
      </c>
      <c r="R2808" t="s">
        <v>1230</v>
      </c>
      <c r="S2808" s="13">
        <v>303580</v>
      </c>
      <c r="T2808">
        <v>0</v>
      </c>
      <c r="U2808" t="s">
        <v>3571</v>
      </c>
      <c r="V2808" t="s">
        <v>2291</v>
      </c>
      <c r="W2808">
        <v>5002</v>
      </c>
      <c r="X2808">
        <v>0</v>
      </c>
      <c r="Y2808">
        <v>228014</v>
      </c>
      <c r="Z2808">
        <v>20240417</v>
      </c>
      <c r="AA2808">
        <v>0</v>
      </c>
      <c r="AB2808">
        <v>0</v>
      </c>
      <c r="AC2808" t="s">
        <v>2281</v>
      </c>
      <c r="AD2808" t="s">
        <v>2281</v>
      </c>
      <c r="AE2808">
        <v>12609</v>
      </c>
      <c r="AF2808" t="s">
        <v>3552</v>
      </c>
      <c r="AG2808" t="s">
        <v>62</v>
      </c>
      <c r="AH2808">
        <v>122</v>
      </c>
    </row>
    <row r="2809" spans="1:34" hidden="1" x14ac:dyDescent="0.25">
      <c r="A2809" t="str">
        <f t="shared" si="129"/>
        <v>22 1 3 22 5 1 69 0 0 0401105 228038</v>
      </c>
      <c r="B2809" t="str">
        <f t="shared" si="130"/>
        <v>22 1 3 22 5 1 69 0 0 0401105 228017</v>
      </c>
      <c r="C2809" t="str">
        <f t="shared" si="131"/>
        <v>22 1 3 22 5 1 69 0 0 0401105</v>
      </c>
      <c r="D2809">
        <v>22</v>
      </c>
      <c r="E2809">
        <v>1</v>
      </c>
      <c r="F2809">
        <v>3</v>
      </c>
      <c r="G2809">
        <v>22</v>
      </c>
      <c r="H2809">
        <v>5</v>
      </c>
      <c r="I2809">
        <v>1</v>
      </c>
      <c r="J2809">
        <v>69</v>
      </c>
      <c r="K2809">
        <v>0</v>
      </c>
      <c r="L2809" t="s">
        <v>147</v>
      </c>
      <c r="M2809" t="s">
        <v>160</v>
      </c>
      <c r="N2809" s="13">
        <v>303580</v>
      </c>
      <c r="O2809">
        <v>228038</v>
      </c>
      <c r="P2809">
        <v>2024</v>
      </c>
      <c r="Q2809">
        <v>30323245</v>
      </c>
      <c r="R2809" t="s">
        <v>1233</v>
      </c>
      <c r="S2809" s="13">
        <v>303580</v>
      </c>
      <c r="T2809">
        <v>0</v>
      </c>
      <c r="U2809" t="s">
        <v>3571</v>
      </c>
      <c r="V2809" t="s">
        <v>3572</v>
      </c>
      <c r="W2809">
        <v>5002</v>
      </c>
      <c r="X2809">
        <v>0</v>
      </c>
      <c r="Y2809">
        <v>228017</v>
      </c>
      <c r="Z2809">
        <v>20240417</v>
      </c>
      <c r="AA2809">
        <v>0</v>
      </c>
      <c r="AB2809">
        <v>0</v>
      </c>
      <c r="AC2809" t="s">
        <v>2281</v>
      </c>
      <c r="AD2809" t="s">
        <v>2281</v>
      </c>
      <c r="AE2809">
        <v>12609</v>
      </c>
      <c r="AF2809" t="s">
        <v>3552</v>
      </c>
      <c r="AG2809" t="s">
        <v>62</v>
      </c>
      <c r="AH2809">
        <v>122</v>
      </c>
    </row>
    <row r="2810" spans="1:34" hidden="1" x14ac:dyDescent="0.25">
      <c r="A2810" t="str">
        <f t="shared" si="129"/>
        <v>22 1 3 22 5 1 69 0 0 0401105 228039</v>
      </c>
      <c r="B2810" t="str">
        <f t="shared" si="130"/>
        <v>22 1 3 22 5 1 69 0 0 0401105 228018</v>
      </c>
      <c r="C2810" t="str">
        <f t="shared" si="131"/>
        <v>22 1 3 22 5 1 69 0 0 0401105</v>
      </c>
      <c r="D2810">
        <v>22</v>
      </c>
      <c r="E2810">
        <v>1</v>
      </c>
      <c r="F2810">
        <v>3</v>
      </c>
      <c r="G2810">
        <v>22</v>
      </c>
      <c r="H2810">
        <v>5</v>
      </c>
      <c r="I2810">
        <v>1</v>
      </c>
      <c r="J2810">
        <v>69</v>
      </c>
      <c r="K2810">
        <v>0</v>
      </c>
      <c r="L2810" t="s">
        <v>147</v>
      </c>
      <c r="M2810" t="s">
        <v>160</v>
      </c>
      <c r="N2810" s="13">
        <v>303580</v>
      </c>
      <c r="O2810">
        <v>228039</v>
      </c>
      <c r="P2810">
        <v>2024</v>
      </c>
      <c r="Q2810">
        <v>10234143</v>
      </c>
      <c r="R2810" t="s">
        <v>1234</v>
      </c>
      <c r="S2810" s="13">
        <v>303580</v>
      </c>
      <c r="T2810">
        <v>0</v>
      </c>
      <c r="U2810" t="s">
        <v>3571</v>
      </c>
      <c r="V2810" t="s">
        <v>2291</v>
      </c>
      <c r="W2810">
        <v>5002</v>
      </c>
      <c r="X2810">
        <v>0</v>
      </c>
      <c r="Y2810">
        <v>228018</v>
      </c>
      <c r="Z2810">
        <v>20240417</v>
      </c>
      <c r="AA2810">
        <v>0</v>
      </c>
      <c r="AB2810">
        <v>0</v>
      </c>
      <c r="AC2810" t="s">
        <v>2281</v>
      </c>
      <c r="AD2810" t="s">
        <v>2281</v>
      </c>
      <c r="AE2810">
        <v>12609</v>
      </c>
      <c r="AF2810" t="s">
        <v>3552</v>
      </c>
      <c r="AG2810" t="s">
        <v>62</v>
      </c>
      <c r="AH2810">
        <v>122</v>
      </c>
    </row>
    <row r="2811" spans="1:34" hidden="1" x14ac:dyDescent="0.25">
      <c r="A2811" t="str">
        <f t="shared" si="129"/>
        <v>22 1 3 11 1 7 68 0 0 4599033 228040</v>
      </c>
      <c r="B2811" t="str">
        <f t="shared" si="130"/>
        <v>22 1 3 11 1 7 68 0 0 4599033 228022</v>
      </c>
      <c r="C2811" t="str">
        <f t="shared" si="131"/>
        <v>22 1 3 11 1 7 68 0 0 4599033</v>
      </c>
      <c r="D2811">
        <v>22</v>
      </c>
      <c r="E2811">
        <v>1</v>
      </c>
      <c r="F2811">
        <v>3</v>
      </c>
      <c r="G2811">
        <v>11</v>
      </c>
      <c r="H2811">
        <v>1</v>
      </c>
      <c r="I2811">
        <v>7</v>
      </c>
      <c r="J2811">
        <v>68</v>
      </c>
      <c r="K2811">
        <v>0</v>
      </c>
      <c r="L2811" t="s">
        <v>147</v>
      </c>
      <c r="M2811" t="s">
        <v>154</v>
      </c>
      <c r="N2811" s="13">
        <v>2400000</v>
      </c>
      <c r="O2811">
        <v>228040</v>
      </c>
      <c r="P2811">
        <v>2024</v>
      </c>
      <c r="Q2811">
        <v>1058230743</v>
      </c>
      <c r="R2811" t="s">
        <v>1195</v>
      </c>
      <c r="S2811" s="13">
        <v>2400000</v>
      </c>
      <c r="T2811">
        <v>0</v>
      </c>
      <c r="U2811" t="s">
        <v>3573</v>
      </c>
      <c r="V2811" t="s">
        <v>2291</v>
      </c>
      <c r="W2811">
        <v>5004</v>
      </c>
      <c r="X2811">
        <v>0</v>
      </c>
      <c r="Y2811">
        <v>228022</v>
      </c>
      <c r="Z2811">
        <v>20240418</v>
      </c>
      <c r="AA2811">
        <v>2403070439</v>
      </c>
      <c r="AB2811">
        <v>1</v>
      </c>
      <c r="AC2811" t="s">
        <v>2281</v>
      </c>
      <c r="AD2811" t="s">
        <v>2281</v>
      </c>
      <c r="AE2811">
        <v>11101</v>
      </c>
      <c r="AF2811" t="s">
        <v>2281</v>
      </c>
      <c r="AG2811" t="s">
        <v>549</v>
      </c>
      <c r="AH2811">
        <v>260</v>
      </c>
    </row>
    <row r="2812" spans="1:34" hidden="1" x14ac:dyDescent="0.25">
      <c r="A2812" t="str">
        <f t="shared" si="129"/>
        <v>22 1 3 22 5 1 69 1 0 0401102 228041</v>
      </c>
      <c r="B2812" t="str">
        <f t="shared" si="130"/>
        <v>22 1 3 22 5 1 69 1 0 0401102 228001</v>
      </c>
      <c r="C2812" t="str">
        <f t="shared" si="131"/>
        <v>22 1 3 22 5 1 69 1 0 0401102</v>
      </c>
      <c r="D2812">
        <v>22</v>
      </c>
      <c r="E2812">
        <v>1</v>
      </c>
      <c r="F2812">
        <v>3</v>
      </c>
      <c r="G2812">
        <v>22</v>
      </c>
      <c r="H2812">
        <v>5</v>
      </c>
      <c r="I2812">
        <v>1</v>
      </c>
      <c r="J2812">
        <v>69</v>
      </c>
      <c r="K2812">
        <v>1</v>
      </c>
      <c r="L2812" t="s">
        <v>147</v>
      </c>
      <c r="M2812" t="s">
        <v>159</v>
      </c>
      <c r="N2812" s="13">
        <v>2400000</v>
      </c>
      <c r="O2812">
        <v>228041</v>
      </c>
      <c r="P2812">
        <v>2024</v>
      </c>
      <c r="Q2812">
        <v>1053806046</v>
      </c>
      <c r="R2812" t="s">
        <v>1224</v>
      </c>
      <c r="S2812" s="13">
        <v>2400000</v>
      </c>
      <c r="T2812">
        <v>0</v>
      </c>
      <c r="U2812" t="s">
        <v>3551</v>
      </c>
      <c r="V2812" t="s">
        <v>2291</v>
      </c>
      <c r="W2812">
        <v>5004</v>
      </c>
      <c r="X2812">
        <v>0</v>
      </c>
      <c r="Y2812">
        <v>228001</v>
      </c>
      <c r="Z2812">
        <v>20240422</v>
      </c>
      <c r="AA2812">
        <v>2401150164</v>
      </c>
      <c r="AB2812">
        <v>199</v>
      </c>
      <c r="AC2812" t="s">
        <v>2281</v>
      </c>
      <c r="AD2812" t="s">
        <v>2281</v>
      </c>
      <c r="AE2812">
        <v>12609</v>
      </c>
      <c r="AF2812" t="s">
        <v>3552</v>
      </c>
      <c r="AG2812" t="s">
        <v>62</v>
      </c>
      <c r="AH2812">
        <v>260</v>
      </c>
    </row>
    <row r="2813" spans="1:34" hidden="1" x14ac:dyDescent="0.25">
      <c r="A2813" t="str">
        <f t="shared" si="129"/>
        <v>22 1 3 22 5 1 13 0 0 4599026 228042</v>
      </c>
      <c r="B2813" t="str">
        <f t="shared" si="130"/>
        <v>22 1 3 22 5 1 13 0 0 4599026 228004</v>
      </c>
      <c r="C2813" t="str">
        <f t="shared" si="131"/>
        <v>22 1 3 22 5 1 13 0 0 4599026</v>
      </c>
      <c r="D2813">
        <v>22</v>
      </c>
      <c r="E2813">
        <v>1</v>
      </c>
      <c r="F2813">
        <v>3</v>
      </c>
      <c r="G2813">
        <v>22</v>
      </c>
      <c r="H2813">
        <v>5</v>
      </c>
      <c r="I2813">
        <v>1</v>
      </c>
      <c r="J2813">
        <v>13</v>
      </c>
      <c r="K2813">
        <v>0</v>
      </c>
      <c r="L2813" t="s">
        <v>147</v>
      </c>
      <c r="M2813" t="s">
        <v>157</v>
      </c>
      <c r="N2813" s="13">
        <v>5000000</v>
      </c>
      <c r="O2813">
        <v>228042</v>
      </c>
      <c r="P2813">
        <v>2024</v>
      </c>
      <c r="Q2813">
        <v>1061369813</v>
      </c>
      <c r="R2813" t="s">
        <v>1226</v>
      </c>
      <c r="S2813" s="13">
        <v>5000000</v>
      </c>
      <c r="T2813">
        <v>0</v>
      </c>
      <c r="U2813" t="s">
        <v>3554</v>
      </c>
      <c r="V2813" t="s">
        <v>2291</v>
      </c>
      <c r="W2813">
        <v>5004</v>
      </c>
      <c r="X2813">
        <v>0</v>
      </c>
      <c r="Y2813">
        <v>228004</v>
      </c>
      <c r="Z2813">
        <v>20240424</v>
      </c>
      <c r="AA2813">
        <v>2401230209</v>
      </c>
      <c r="AB2813">
        <v>3</v>
      </c>
      <c r="AC2813" t="s">
        <v>2281</v>
      </c>
      <c r="AD2813" t="s">
        <v>2281</v>
      </c>
      <c r="AE2813">
        <v>21302</v>
      </c>
      <c r="AF2813" t="s">
        <v>2281</v>
      </c>
      <c r="AG2813" t="s">
        <v>572</v>
      </c>
      <c r="AH2813">
        <v>260</v>
      </c>
    </row>
    <row r="2814" spans="1:34" hidden="1" x14ac:dyDescent="0.25">
      <c r="A2814" t="str">
        <f t="shared" si="129"/>
        <v>22 1 3 22 5 1 13 0 0 4599026 228043</v>
      </c>
      <c r="B2814" t="str">
        <f t="shared" si="130"/>
        <v>22 1 3 22 5 1 13 0 0 4599026 228002</v>
      </c>
      <c r="C2814" t="str">
        <f t="shared" si="131"/>
        <v>22 1 3 22 5 1 13 0 0 4599026</v>
      </c>
      <c r="D2814">
        <v>22</v>
      </c>
      <c r="E2814">
        <v>1</v>
      </c>
      <c r="F2814">
        <v>3</v>
      </c>
      <c r="G2814">
        <v>22</v>
      </c>
      <c r="H2814">
        <v>5</v>
      </c>
      <c r="I2814">
        <v>1</v>
      </c>
      <c r="J2814">
        <v>13</v>
      </c>
      <c r="K2814">
        <v>0</v>
      </c>
      <c r="L2814" t="s">
        <v>147</v>
      </c>
      <c r="M2814" t="s">
        <v>157</v>
      </c>
      <c r="N2814" s="13">
        <v>4200000</v>
      </c>
      <c r="O2814">
        <v>228043</v>
      </c>
      <c r="P2814">
        <v>2024</v>
      </c>
      <c r="Q2814">
        <v>30402093</v>
      </c>
      <c r="R2814" t="s">
        <v>1225</v>
      </c>
      <c r="S2814" s="13">
        <v>4200000</v>
      </c>
      <c r="T2814">
        <v>0</v>
      </c>
      <c r="U2814" t="s">
        <v>3559</v>
      </c>
      <c r="V2814" t="s">
        <v>2291</v>
      </c>
      <c r="W2814">
        <v>5004</v>
      </c>
      <c r="X2814">
        <v>0</v>
      </c>
      <c r="Y2814">
        <v>228002</v>
      </c>
      <c r="Z2814">
        <v>20240424</v>
      </c>
      <c r="AA2814">
        <v>2401190201</v>
      </c>
      <c r="AB2814">
        <v>3</v>
      </c>
      <c r="AC2814" t="s">
        <v>2281</v>
      </c>
      <c r="AD2814" t="s">
        <v>2281</v>
      </c>
      <c r="AE2814">
        <v>21302</v>
      </c>
      <c r="AF2814" t="s">
        <v>2281</v>
      </c>
      <c r="AG2814" t="s">
        <v>572</v>
      </c>
      <c r="AH2814">
        <v>260</v>
      </c>
    </row>
    <row r="2815" spans="1:34" hidden="1" x14ac:dyDescent="0.25">
      <c r="A2815" t="str">
        <f t="shared" si="129"/>
        <v>22 1 3 11 5 1 13 2 0 4599025 228044</v>
      </c>
      <c r="B2815" t="str">
        <f t="shared" si="130"/>
        <v>22 1 3 11 5 1 13 2 0 4599025 228003</v>
      </c>
      <c r="C2815" t="str">
        <f t="shared" si="131"/>
        <v>22 1 3 11 5 1 13 2 0 4599025</v>
      </c>
      <c r="D2815">
        <v>22</v>
      </c>
      <c r="E2815">
        <v>1</v>
      </c>
      <c r="F2815">
        <v>3</v>
      </c>
      <c r="G2815">
        <v>11</v>
      </c>
      <c r="H2815">
        <v>5</v>
      </c>
      <c r="I2815">
        <v>1</v>
      </c>
      <c r="J2815">
        <v>13</v>
      </c>
      <c r="K2815">
        <v>2</v>
      </c>
      <c r="L2815" t="s">
        <v>147</v>
      </c>
      <c r="M2815" t="s">
        <v>156</v>
      </c>
      <c r="N2815" s="13">
        <v>5000000</v>
      </c>
      <c r="O2815">
        <v>228044</v>
      </c>
      <c r="P2815">
        <v>2024</v>
      </c>
      <c r="Q2815">
        <v>24331356</v>
      </c>
      <c r="R2815" t="s">
        <v>1210</v>
      </c>
      <c r="S2815" s="13">
        <v>5000000</v>
      </c>
      <c r="T2815">
        <v>0</v>
      </c>
      <c r="U2815" t="s">
        <v>3558</v>
      </c>
      <c r="V2815" t="s">
        <v>2291</v>
      </c>
      <c r="W2815">
        <v>5004</v>
      </c>
      <c r="X2815">
        <v>0</v>
      </c>
      <c r="Y2815">
        <v>228003</v>
      </c>
      <c r="Z2815">
        <v>20240425</v>
      </c>
      <c r="AA2815">
        <v>2401230210</v>
      </c>
      <c r="AB2815">
        <v>3</v>
      </c>
      <c r="AC2815" t="s">
        <v>2281</v>
      </c>
      <c r="AD2815" t="s">
        <v>2281</v>
      </c>
      <c r="AE2815">
        <v>11101</v>
      </c>
      <c r="AF2815" t="s">
        <v>2281</v>
      </c>
      <c r="AG2815" t="s">
        <v>549</v>
      </c>
      <c r="AH2815">
        <v>260</v>
      </c>
    </row>
    <row r="2816" spans="1:34" hidden="1" x14ac:dyDescent="0.25">
      <c r="A2816" t="str">
        <f t="shared" si="129"/>
        <v>22 1 3 11 1 7 68 0 0 4599033 228045</v>
      </c>
      <c r="B2816" t="str">
        <f t="shared" si="130"/>
        <v>22 1 3 11 1 7 68 0 0 4599033 228011</v>
      </c>
      <c r="C2816" t="str">
        <f t="shared" si="131"/>
        <v>22 1 3 11 1 7 68 0 0 4599033</v>
      </c>
      <c r="D2816">
        <v>22</v>
      </c>
      <c r="E2816">
        <v>1</v>
      </c>
      <c r="F2816">
        <v>3</v>
      </c>
      <c r="G2816">
        <v>11</v>
      </c>
      <c r="H2816">
        <v>1</v>
      </c>
      <c r="I2816">
        <v>7</v>
      </c>
      <c r="J2816">
        <v>68</v>
      </c>
      <c r="K2816">
        <v>0</v>
      </c>
      <c r="L2816" t="s">
        <v>147</v>
      </c>
      <c r="M2816" t="s">
        <v>154</v>
      </c>
      <c r="N2816" s="13">
        <v>2400000</v>
      </c>
      <c r="O2816">
        <v>228045</v>
      </c>
      <c r="P2816">
        <v>2024</v>
      </c>
      <c r="Q2816">
        <v>75091066</v>
      </c>
      <c r="R2816" t="s">
        <v>1192</v>
      </c>
      <c r="S2816" s="13">
        <v>2400000</v>
      </c>
      <c r="T2816">
        <v>0</v>
      </c>
      <c r="U2816" t="s">
        <v>3568</v>
      </c>
      <c r="V2816" t="s">
        <v>2291</v>
      </c>
      <c r="W2816">
        <v>5004</v>
      </c>
      <c r="X2816">
        <v>0</v>
      </c>
      <c r="Y2816">
        <v>228011</v>
      </c>
      <c r="Z2816">
        <v>20240425</v>
      </c>
      <c r="AA2816">
        <v>2402150340</v>
      </c>
      <c r="AB2816">
        <v>2</v>
      </c>
      <c r="AC2816" t="s">
        <v>2281</v>
      </c>
      <c r="AD2816" t="s">
        <v>2281</v>
      </c>
      <c r="AE2816">
        <v>11101</v>
      </c>
      <c r="AF2816" t="s">
        <v>2281</v>
      </c>
      <c r="AG2816" t="s">
        <v>549</v>
      </c>
      <c r="AH2816">
        <v>260</v>
      </c>
    </row>
    <row r="2817" spans="1:34" hidden="1" x14ac:dyDescent="0.25">
      <c r="A2817" t="str">
        <f t="shared" si="129"/>
        <v>22 1 3 22 5 1 13 0 0 4599026 228046</v>
      </c>
      <c r="B2817" t="str">
        <f t="shared" si="130"/>
        <v>22 1 3 22 5 1 13 0 0 4599026 228010</v>
      </c>
      <c r="C2817" t="str">
        <f t="shared" si="131"/>
        <v>22 1 3 22 5 1 13 0 0 4599026</v>
      </c>
      <c r="D2817">
        <v>22</v>
      </c>
      <c r="E2817">
        <v>1</v>
      </c>
      <c r="F2817">
        <v>3</v>
      </c>
      <c r="G2817">
        <v>22</v>
      </c>
      <c r="H2817">
        <v>5</v>
      </c>
      <c r="I2817">
        <v>1</v>
      </c>
      <c r="J2817">
        <v>13</v>
      </c>
      <c r="K2817">
        <v>0</v>
      </c>
      <c r="L2817" t="s">
        <v>147</v>
      </c>
      <c r="M2817" t="s">
        <v>157</v>
      </c>
      <c r="N2817" s="13">
        <v>3400000</v>
      </c>
      <c r="O2817">
        <v>228046</v>
      </c>
      <c r="P2817">
        <v>2024</v>
      </c>
      <c r="Q2817">
        <v>1053810690</v>
      </c>
      <c r="R2817" t="s">
        <v>1212</v>
      </c>
      <c r="S2817" s="13">
        <v>3400000</v>
      </c>
      <c r="T2817">
        <v>0</v>
      </c>
      <c r="U2817" t="s">
        <v>3565</v>
      </c>
      <c r="V2817" t="s">
        <v>2291</v>
      </c>
      <c r="W2817">
        <v>5004</v>
      </c>
      <c r="X2817">
        <v>0</v>
      </c>
      <c r="Y2817">
        <v>228010</v>
      </c>
      <c r="Z2817">
        <v>20240425</v>
      </c>
      <c r="AA2817">
        <v>2402090324</v>
      </c>
      <c r="AB2817">
        <v>3</v>
      </c>
      <c r="AC2817" t="s">
        <v>2281</v>
      </c>
      <c r="AD2817" t="s">
        <v>2281</v>
      </c>
      <c r="AE2817">
        <v>21302</v>
      </c>
      <c r="AF2817" t="s">
        <v>2281</v>
      </c>
      <c r="AG2817" t="s">
        <v>572</v>
      </c>
      <c r="AH2817">
        <v>260</v>
      </c>
    </row>
    <row r="2818" spans="1:34" hidden="1" x14ac:dyDescent="0.25">
      <c r="A2818" t="str">
        <f t="shared" ref="A2818:A2881" si="132">+CONCATENATE(,D2818," ",E2818," ",F2818," ",G2818," ",H2818," ",I2818," ",J2818," ",K2818," ",L2818," ",M2818," ",O2818)</f>
        <v>22 1 3 22 5 1 13 0 0 4599026 228047</v>
      </c>
      <c r="B2818" t="str">
        <f t="shared" ref="B2818:B2881" si="133">+CONCATENATE(,D2818," ",E2818," ",F2818," ",G2818," ",H2818," ",I2818," ",J2818," ",K2818," ",L2818," ",M2818," ",Y2818)</f>
        <v>22 1 3 22 5 1 13 0 0 4599026 228006</v>
      </c>
      <c r="C2818" t="str">
        <f t="shared" ref="C2818:C2881" si="134">+CONCATENATE(,D2818," ",E2818," ",F2818," ",G2818," ",H2818," ",I2818," ",J2818," ",K2818," ",L2818," ",M2818)</f>
        <v>22 1 3 22 5 1 13 0 0 4599026</v>
      </c>
      <c r="D2818">
        <v>22</v>
      </c>
      <c r="E2818">
        <v>1</v>
      </c>
      <c r="F2818">
        <v>3</v>
      </c>
      <c r="G2818">
        <v>22</v>
      </c>
      <c r="H2818">
        <v>5</v>
      </c>
      <c r="I2818">
        <v>1</v>
      </c>
      <c r="J2818">
        <v>13</v>
      </c>
      <c r="K2818">
        <v>0</v>
      </c>
      <c r="L2818" t="s">
        <v>147</v>
      </c>
      <c r="M2818" t="s">
        <v>157</v>
      </c>
      <c r="N2818" s="13">
        <v>3400000</v>
      </c>
      <c r="O2818">
        <v>228047</v>
      </c>
      <c r="P2818">
        <v>2024</v>
      </c>
      <c r="Q2818">
        <v>1053855559</v>
      </c>
      <c r="R2818" t="s">
        <v>1228</v>
      </c>
      <c r="S2818" s="13">
        <v>3400000</v>
      </c>
      <c r="T2818">
        <v>0</v>
      </c>
      <c r="U2818" t="s">
        <v>3556</v>
      </c>
      <c r="V2818" t="s">
        <v>2291</v>
      </c>
      <c r="W2818">
        <v>5004</v>
      </c>
      <c r="X2818">
        <v>0</v>
      </c>
      <c r="Y2818">
        <v>228006</v>
      </c>
      <c r="Z2818">
        <v>20240425</v>
      </c>
      <c r="AA2818">
        <v>2401230215</v>
      </c>
      <c r="AB2818">
        <v>3</v>
      </c>
      <c r="AC2818" t="s">
        <v>2281</v>
      </c>
      <c r="AD2818" t="s">
        <v>2281</v>
      </c>
      <c r="AE2818">
        <v>21302</v>
      </c>
      <c r="AF2818" t="s">
        <v>2281</v>
      </c>
      <c r="AG2818" t="s">
        <v>572</v>
      </c>
      <c r="AH2818">
        <v>260</v>
      </c>
    </row>
    <row r="2819" spans="1:34" hidden="1" x14ac:dyDescent="0.25">
      <c r="A2819" t="str">
        <f t="shared" si="132"/>
        <v>22 1 3 22 5 1 13 0 0 4599026 228048</v>
      </c>
      <c r="B2819" t="str">
        <f t="shared" si="133"/>
        <v>22 1 3 22 5 1 13 0 0 4599026 228005</v>
      </c>
      <c r="C2819" t="str">
        <f t="shared" si="134"/>
        <v>22 1 3 22 5 1 13 0 0 4599026</v>
      </c>
      <c r="D2819">
        <v>22</v>
      </c>
      <c r="E2819">
        <v>1</v>
      </c>
      <c r="F2819">
        <v>3</v>
      </c>
      <c r="G2819">
        <v>22</v>
      </c>
      <c r="H2819">
        <v>5</v>
      </c>
      <c r="I2819">
        <v>1</v>
      </c>
      <c r="J2819">
        <v>13</v>
      </c>
      <c r="K2819">
        <v>0</v>
      </c>
      <c r="L2819" t="s">
        <v>147</v>
      </c>
      <c r="M2819" t="s">
        <v>157</v>
      </c>
      <c r="N2819" s="13">
        <v>3400000</v>
      </c>
      <c r="O2819">
        <v>228048</v>
      </c>
      <c r="P2819">
        <v>2024</v>
      </c>
      <c r="Q2819">
        <v>1112476785</v>
      </c>
      <c r="R2819" t="s">
        <v>1227</v>
      </c>
      <c r="S2819" s="13">
        <v>3400000</v>
      </c>
      <c r="T2819">
        <v>0</v>
      </c>
      <c r="U2819" t="s">
        <v>3555</v>
      </c>
      <c r="V2819" t="s">
        <v>2291</v>
      </c>
      <c r="W2819">
        <v>5004</v>
      </c>
      <c r="X2819">
        <v>0</v>
      </c>
      <c r="Y2819">
        <v>228005</v>
      </c>
      <c r="Z2819">
        <v>20240426</v>
      </c>
      <c r="AA2819">
        <v>2401230214</v>
      </c>
      <c r="AB2819">
        <v>3</v>
      </c>
      <c r="AC2819" t="s">
        <v>2281</v>
      </c>
      <c r="AD2819" t="s">
        <v>2281</v>
      </c>
      <c r="AE2819">
        <v>21302</v>
      </c>
      <c r="AF2819" t="s">
        <v>2281</v>
      </c>
      <c r="AG2819" t="s">
        <v>572</v>
      </c>
      <c r="AH2819">
        <v>260</v>
      </c>
    </row>
    <row r="2820" spans="1:34" hidden="1" x14ac:dyDescent="0.25">
      <c r="A2820" t="str">
        <f t="shared" si="132"/>
        <v>22 1 3 22 5 1 13 0 0 4599026 228049</v>
      </c>
      <c r="B2820" t="str">
        <f t="shared" si="133"/>
        <v>22 1 3 22 5 1 13 0 0 4599026 228007</v>
      </c>
      <c r="C2820" t="str">
        <f t="shared" si="134"/>
        <v>22 1 3 22 5 1 13 0 0 4599026</v>
      </c>
      <c r="D2820">
        <v>22</v>
      </c>
      <c r="E2820">
        <v>1</v>
      </c>
      <c r="F2820">
        <v>3</v>
      </c>
      <c r="G2820">
        <v>22</v>
      </c>
      <c r="H2820">
        <v>5</v>
      </c>
      <c r="I2820">
        <v>1</v>
      </c>
      <c r="J2820">
        <v>13</v>
      </c>
      <c r="K2820">
        <v>0</v>
      </c>
      <c r="L2820" t="s">
        <v>147</v>
      </c>
      <c r="M2820" t="s">
        <v>157</v>
      </c>
      <c r="N2820" s="13">
        <v>2800000</v>
      </c>
      <c r="O2820">
        <v>228049</v>
      </c>
      <c r="P2820">
        <v>2024</v>
      </c>
      <c r="Q2820">
        <v>30404581</v>
      </c>
      <c r="R2820" t="s">
        <v>1229</v>
      </c>
      <c r="S2820" s="13">
        <v>2800000</v>
      </c>
      <c r="T2820">
        <v>0</v>
      </c>
      <c r="U2820" t="s">
        <v>3557</v>
      </c>
      <c r="V2820" t="s">
        <v>2291</v>
      </c>
      <c r="W2820">
        <v>5004</v>
      </c>
      <c r="X2820">
        <v>0</v>
      </c>
      <c r="Y2820">
        <v>228007</v>
      </c>
      <c r="Z2820">
        <v>20240426</v>
      </c>
      <c r="AA2820">
        <v>2401240223</v>
      </c>
      <c r="AB2820">
        <v>3</v>
      </c>
      <c r="AC2820" t="s">
        <v>2281</v>
      </c>
      <c r="AD2820" t="s">
        <v>2281</v>
      </c>
      <c r="AE2820">
        <v>21302</v>
      </c>
      <c r="AF2820" t="s">
        <v>2281</v>
      </c>
      <c r="AG2820" t="s">
        <v>572</v>
      </c>
      <c r="AH2820">
        <v>260</v>
      </c>
    </row>
    <row r="2821" spans="1:34" hidden="1" x14ac:dyDescent="0.25">
      <c r="A2821" t="str">
        <f t="shared" si="132"/>
        <v>22 1 3 11 5 1 11 0 0 4002016 228050</v>
      </c>
      <c r="B2821" t="str">
        <f t="shared" si="133"/>
        <v>22 1 3 11 5 1 11 0 0 4002016 228036</v>
      </c>
      <c r="C2821" t="str">
        <f t="shared" si="134"/>
        <v>22 1 3 11 5 1 11 0 0 4002016</v>
      </c>
      <c r="D2821">
        <v>22</v>
      </c>
      <c r="E2821">
        <v>1</v>
      </c>
      <c r="F2821">
        <v>3</v>
      </c>
      <c r="G2821">
        <v>11</v>
      </c>
      <c r="H2821">
        <v>5</v>
      </c>
      <c r="I2821">
        <v>1</v>
      </c>
      <c r="J2821">
        <v>11</v>
      </c>
      <c r="K2821">
        <v>0</v>
      </c>
      <c r="L2821" t="s">
        <v>147</v>
      </c>
      <c r="M2821" t="s">
        <v>142</v>
      </c>
      <c r="N2821" s="13">
        <v>977414</v>
      </c>
      <c r="O2821">
        <v>228050</v>
      </c>
      <c r="P2821">
        <v>2024</v>
      </c>
      <c r="Q2821">
        <v>890801053</v>
      </c>
      <c r="R2821" t="s">
        <v>784</v>
      </c>
      <c r="S2821" s="13">
        <v>977414</v>
      </c>
      <c r="T2821">
        <v>0</v>
      </c>
      <c r="U2821" t="s">
        <v>3574</v>
      </c>
      <c r="V2821" t="s">
        <v>766</v>
      </c>
      <c r="W2821">
        <v>5001</v>
      </c>
      <c r="X2821">
        <v>0</v>
      </c>
      <c r="Y2821">
        <v>228036</v>
      </c>
      <c r="Z2821">
        <v>20240429</v>
      </c>
      <c r="AA2821">
        <v>2024042020</v>
      </c>
      <c r="AB2821">
        <v>0</v>
      </c>
      <c r="AC2821" t="s">
        <v>2281</v>
      </c>
      <c r="AD2821" t="s">
        <v>2281</v>
      </c>
      <c r="AE2821">
        <v>11101</v>
      </c>
      <c r="AF2821" t="s">
        <v>2281</v>
      </c>
      <c r="AG2821" t="s">
        <v>549</v>
      </c>
      <c r="AH2821">
        <v>100</v>
      </c>
    </row>
    <row r="2822" spans="1:34" hidden="1" x14ac:dyDescent="0.25">
      <c r="A2822" t="str">
        <f t="shared" si="132"/>
        <v>22 1 3 11 1 7 68 0 0 4599033 228051</v>
      </c>
      <c r="B2822" t="str">
        <f t="shared" si="133"/>
        <v>22 1 3 11 1 7 68 0 0 4599033 228019</v>
      </c>
      <c r="C2822" t="str">
        <f t="shared" si="134"/>
        <v>22 1 3 11 1 7 68 0 0 4599033</v>
      </c>
      <c r="D2822">
        <v>22</v>
      </c>
      <c r="E2822">
        <v>1</v>
      </c>
      <c r="F2822">
        <v>3</v>
      </c>
      <c r="G2822">
        <v>11</v>
      </c>
      <c r="H2822">
        <v>1</v>
      </c>
      <c r="I2822">
        <v>7</v>
      </c>
      <c r="J2822">
        <v>68</v>
      </c>
      <c r="K2822">
        <v>0</v>
      </c>
      <c r="L2822" t="s">
        <v>147</v>
      </c>
      <c r="M2822" t="s">
        <v>154</v>
      </c>
      <c r="N2822" s="13">
        <v>2400000</v>
      </c>
      <c r="O2822">
        <v>228051</v>
      </c>
      <c r="P2822">
        <v>2024</v>
      </c>
      <c r="Q2822">
        <v>79401265</v>
      </c>
      <c r="R2822" t="s">
        <v>1193</v>
      </c>
      <c r="S2822" s="13">
        <v>2400000</v>
      </c>
      <c r="T2822">
        <v>0</v>
      </c>
      <c r="U2822" t="s">
        <v>3566</v>
      </c>
      <c r="V2822" t="s">
        <v>2291</v>
      </c>
      <c r="W2822">
        <v>5004</v>
      </c>
      <c r="X2822">
        <v>0</v>
      </c>
      <c r="Y2822">
        <v>228019</v>
      </c>
      <c r="Z2822">
        <v>20240430</v>
      </c>
      <c r="AA2822">
        <v>2402230379</v>
      </c>
      <c r="AB2822">
        <v>2</v>
      </c>
      <c r="AC2822" t="s">
        <v>2281</v>
      </c>
      <c r="AD2822" t="s">
        <v>2281</v>
      </c>
      <c r="AE2822">
        <v>11101</v>
      </c>
      <c r="AF2822" t="s">
        <v>2281</v>
      </c>
      <c r="AG2822" t="s">
        <v>549</v>
      </c>
      <c r="AH2822">
        <v>260</v>
      </c>
    </row>
    <row r="2823" spans="1:34" hidden="1" x14ac:dyDescent="0.25">
      <c r="A2823" t="str">
        <f t="shared" si="132"/>
        <v>22 1 3 11 1 7 68 0 0 4599033 228052</v>
      </c>
      <c r="B2823" t="str">
        <f t="shared" si="133"/>
        <v>22 1 3 11 1 7 68 0 0 4599033 228020</v>
      </c>
      <c r="C2823" t="str">
        <f t="shared" si="134"/>
        <v>22 1 3 11 1 7 68 0 0 4599033</v>
      </c>
      <c r="D2823">
        <v>22</v>
      </c>
      <c r="E2823">
        <v>1</v>
      </c>
      <c r="F2823">
        <v>3</v>
      </c>
      <c r="G2823">
        <v>11</v>
      </c>
      <c r="H2823">
        <v>1</v>
      </c>
      <c r="I2823">
        <v>7</v>
      </c>
      <c r="J2823">
        <v>68</v>
      </c>
      <c r="K2823">
        <v>0</v>
      </c>
      <c r="L2823" t="s">
        <v>147</v>
      </c>
      <c r="M2823" t="s">
        <v>154</v>
      </c>
      <c r="N2823" s="13">
        <v>2400000</v>
      </c>
      <c r="O2823">
        <v>228052</v>
      </c>
      <c r="P2823">
        <v>2024</v>
      </c>
      <c r="Q2823">
        <v>24341518</v>
      </c>
      <c r="R2823" t="s">
        <v>1194</v>
      </c>
      <c r="S2823" s="13">
        <v>2400000</v>
      </c>
      <c r="T2823">
        <v>0</v>
      </c>
      <c r="U2823" t="s">
        <v>3567</v>
      </c>
      <c r="V2823" t="s">
        <v>2291</v>
      </c>
      <c r="W2823">
        <v>5004</v>
      </c>
      <c r="X2823">
        <v>0</v>
      </c>
      <c r="Y2823">
        <v>228020</v>
      </c>
      <c r="Z2823">
        <v>20240430</v>
      </c>
      <c r="AA2823">
        <v>2402230391</v>
      </c>
      <c r="AB2823">
        <v>2</v>
      </c>
      <c r="AC2823" t="s">
        <v>2281</v>
      </c>
      <c r="AD2823" t="s">
        <v>2281</v>
      </c>
      <c r="AE2823">
        <v>11101</v>
      </c>
      <c r="AF2823" t="s">
        <v>2281</v>
      </c>
      <c r="AG2823" t="s">
        <v>549</v>
      </c>
      <c r="AH2823">
        <v>260</v>
      </c>
    </row>
    <row r="2824" spans="1:34" hidden="1" x14ac:dyDescent="0.25">
      <c r="A2824" t="str">
        <f t="shared" si="132"/>
        <v>22 1 3 22 5 1 69 0 0 0401105 228053</v>
      </c>
      <c r="B2824" t="str">
        <f t="shared" si="133"/>
        <v>22 1 3 22 5 1 69 0 0 0401105 228015</v>
      </c>
      <c r="C2824" t="str">
        <f t="shared" si="134"/>
        <v>22 1 3 22 5 1 69 0 0 0401105</v>
      </c>
      <c r="D2824">
        <v>22</v>
      </c>
      <c r="E2824">
        <v>1</v>
      </c>
      <c r="F2824">
        <v>3</v>
      </c>
      <c r="G2824">
        <v>22</v>
      </c>
      <c r="H2824">
        <v>5</v>
      </c>
      <c r="I2824">
        <v>1</v>
      </c>
      <c r="J2824">
        <v>69</v>
      </c>
      <c r="K2824">
        <v>0</v>
      </c>
      <c r="L2824" t="s">
        <v>147</v>
      </c>
      <c r="M2824" t="s">
        <v>160</v>
      </c>
      <c r="N2824" s="13">
        <v>303580</v>
      </c>
      <c r="O2824">
        <v>228053</v>
      </c>
      <c r="P2824">
        <v>2024</v>
      </c>
      <c r="Q2824">
        <v>1007475987</v>
      </c>
      <c r="R2824" t="s">
        <v>1231</v>
      </c>
      <c r="S2824" s="13">
        <v>303580</v>
      </c>
      <c r="T2824">
        <v>0</v>
      </c>
      <c r="U2824" t="s">
        <v>3575</v>
      </c>
      <c r="V2824" t="s">
        <v>2291</v>
      </c>
      <c r="W2824">
        <v>5016</v>
      </c>
      <c r="X2824">
        <v>0</v>
      </c>
      <c r="Y2824">
        <v>228015</v>
      </c>
      <c r="Z2824">
        <v>20240430</v>
      </c>
      <c r="AA2824">
        <v>0</v>
      </c>
      <c r="AB2824">
        <v>0</v>
      </c>
      <c r="AC2824" t="s">
        <v>2281</v>
      </c>
      <c r="AD2824" t="s">
        <v>2281</v>
      </c>
      <c r="AE2824">
        <v>12609</v>
      </c>
      <c r="AF2824" t="s">
        <v>3552</v>
      </c>
      <c r="AG2824" t="s">
        <v>62</v>
      </c>
      <c r="AH2824">
        <v>337</v>
      </c>
    </row>
    <row r="2825" spans="1:34" hidden="1" x14ac:dyDescent="0.25">
      <c r="A2825" t="str">
        <f t="shared" si="132"/>
        <v>22 1 3 11 5 1 13 1 0 4599026 228054</v>
      </c>
      <c r="B2825" t="str">
        <f t="shared" si="133"/>
        <v>22 1 3 11 5 1 13 1 0 4599026 228023</v>
      </c>
      <c r="C2825" t="str">
        <f t="shared" si="134"/>
        <v>22 1 3 11 5 1 13 1 0 4599026</v>
      </c>
      <c r="D2825">
        <v>22</v>
      </c>
      <c r="E2825">
        <v>1</v>
      </c>
      <c r="F2825">
        <v>3</v>
      </c>
      <c r="G2825">
        <v>11</v>
      </c>
      <c r="H2825">
        <v>5</v>
      </c>
      <c r="I2825">
        <v>1</v>
      </c>
      <c r="J2825">
        <v>13</v>
      </c>
      <c r="K2825">
        <v>1</v>
      </c>
      <c r="L2825" t="s">
        <v>147</v>
      </c>
      <c r="M2825" t="s">
        <v>157</v>
      </c>
      <c r="N2825" s="13">
        <v>7600000</v>
      </c>
      <c r="O2825">
        <v>228054</v>
      </c>
      <c r="P2825">
        <v>2024</v>
      </c>
      <c r="Q2825">
        <v>75096687</v>
      </c>
      <c r="R2825" t="s">
        <v>1213</v>
      </c>
      <c r="S2825" s="13">
        <v>7600000</v>
      </c>
      <c r="T2825">
        <v>107920</v>
      </c>
      <c r="U2825" t="s">
        <v>3576</v>
      </c>
      <c r="V2825" t="s">
        <v>2291</v>
      </c>
      <c r="W2825">
        <v>5004</v>
      </c>
      <c r="X2825">
        <v>2304</v>
      </c>
      <c r="Y2825">
        <v>228023</v>
      </c>
      <c r="Z2825">
        <v>20240430</v>
      </c>
      <c r="AA2825">
        <v>2403120455</v>
      </c>
      <c r="AB2825">
        <v>1</v>
      </c>
      <c r="AC2825" t="s">
        <v>2281</v>
      </c>
      <c r="AD2825" t="s">
        <v>2281</v>
      </c>
      <c r="AE2825">
        <v>11101</v>
      </c>
      <c r="AF2825" t="s">
        <v>2281</v>
      </c>
      <c r="AG2825" t="s">
        <v>549</v>
      </c>
      <c r="AH2825">
        <v>260</v>
      </c>
    </row>
    <row r="2826" spans="1:34" hidden="1" x14ac:dyDescent="0.25">
      <c r="A2826" t="str">
        <f t="shared" si="132"/>
        <v>22 1 3 11 5 1 13 1 0 4599026 228055</v>
      </c>
      <c r="B2826" t="str">
        <f t="shared" si="133"/>
        <v>22 1 3 11 5 1 13 1 0 4599026 228012</v>
      </c>
      <c r="C2826" t="str">
        <f t="shared" si="134"/>
        <v>22 1 3 11 5 1 13 1 0 4599026</v>
      </c>
      <c r="D2826">
        <v>22</v>
      </c>
      <c r="E2826">
        <v>1</v>
      </c>
      <c r="F2826">
        <v>3</v>
      </c>
      <c r="G2826">
        <v>11</v>
      </c>
      <c r="H2826">
        <v>5</v>
      </c>
      <c r="I2826">
        <v>1</v>
      </c>
      <c r="J2826">
        <v>13</v>
      </c>
      <c r="K2826">
        <v>1</v>
      </c>
      <c r="L2826" t="s">
        <v>147</v>
      </c>
      <c r="M2826" t="s">
        <v>157</v>
      </c>
      <c r="N2826" s="13">
        <v>5000000</v>
      </c>
      <c r="O2826">
        <v>228055</v>
      </c>
      <c r="P2826">
        <v>2024</v>
      </c>
      <c r="Q2826">
        <v>43979578</v>
      </c>
      <c r="R2826" t="s">
        <v>1221</v>
      </c>
      <c r="S2826" s="13">
        <v>5000000</v>
      </c>
      <c r="T2826">
        <v>0</v>
      </c>
      <c r="U2826" t="s">
        <v>3561</v>
      </c>
      <c r="V2826" t="s">
        <v>2291</v>
      </c>
      <c r="W2826">
        <v>5004</v>
      </c>
      <c r="X2826">
        <v>0</v>
      </c>
      <c r="Y2826">
        <v>228012</v>
      </c>
      <c r="Z2826">
        <v>20240506</v>
      </c>
      <c r="AA2826">
        <v>2402160345</v>
      </c>
      <c r="AB2826">
        <v>3</v>
      </c>
      <c r="AC2826" t="s">
        <v>2281</v>
      </c>
      <c r="AD2826" t="s">
        <v>2281</v>
      </c>
      <c r="AE2826">
        <v>11101</v>
      </c>
      <c r="AF2826" t="s">
        <v>2281</v>
      </c>
      <c r="AG2826" t="s">
        <v>549</v>
      </c>
      <c r="AH2826">
        <v>260</v>
      </c>
    </row>
    <row r="2827" spans="1:34" hidden="1" x14ac:dyDescent="0.25">
      <c r="A2827" t="str">
        <f t="shared" si="132"/>
        <v>22 1 3 11 1 7 68 0 0 4599033 228056</v>
      </c>
      <c r="B2827" t="str">
        <f t="shared" si="133"/>
        <v>22 1 3 11 1 7 68 0 0 4599033 228024</v>
      </c>
      <c r="C2827" t="str">
        <f t="shared" si="134"/>
        <v>22 1 3 11 1 7 68 0 0 4599033</v>
      </c>
      <c r="D2827">
        <v>22</v>
      </c>
      <c r="E2827">
        <v>1</v>
      </c>
      <c r="F2827">
        <v>3</v>
      </c>
      <c r="G2827">
        <v>11</v>
      </c>
      <c r="H2827">
        <v>1</v>
      </c>
      <c r="I2827">
        <v>7</v>
      </c>
      <c r="J2827">
        <v>68</v>
      </c>
      <c r="K2827">
        <v>0</v>
      </c>
      <c r="L2827" t="s">
        <v>147</v>
      </c>
      <c r="M2827" t="s">
        <v>154</v>
      </c>
      <c r="N2827" s="13">
        <v>1704000</v>
      </c>
      <c r="O2827">
        <v>228056</v>
      </c>
      <c r="P2827">
        <v>2024</v>
      </c>
      <c r="Q2827">
        <v>1053868542</v>
      </c>
      <c r="R2827" t="s">
        <v>1196</v>
      </c>
      <c r="S2827" s="13">
        <v>1704000</v>
      </c>
      <c r="T2827">
        <v>0</v>
      </c>
      <c r="U2827" t="s">
        <v>3577</v>
      </c>
      <c r="V2827" t="s">
        <v>2291</v>
      </c>
      <c r="W2827">
        <v>5004</v>
      </c>
      <c r="X2827">
        <v>0</v>
      </c>
      <c r="Y2827">
        <v>228024</v>
      </c>
      <c r="Z2827">
        <v>20240507</v>
      </c>
      <c r="AA2827">
        <v>2403130460</v>
      </c>
      <c r="AB2827">
        <v>1</v>
      </c>
      <c r="AC2827" t="s">
        <v>2281</v>
      </c>
      <c r="AD2827" t="s">
        <v>2281</v>
      </c>
      <c r="AE2827">
        <v>11101</v>
      </c>
      <c r="AF2827" t="s">
        <v>2281</v>
      </c>
      <c r="AG2827" t="s">
        <v>549</v>
      </c>
      <c r="AH2827">
        <v>260</v>
      </c>
    </row>
    <row r="2828" spans="1:34" hidden="1" x14ac:dyDescent="0.25">
      <c r="A2828" t="str">
        <f t="shared" si="132"/>
        <v>22 1 3 11 5 1 13 1 0 4599026 228057</v>
      </c>
      <c r="B2828" t="str">
        <f t="shared" si="133"/>
        <v>22 1 3 11 5 1 13 1 0 4599026 228025</v>
      </c>
      <c r="C2828" t="str">
        <f t="shared" si="134"/>
        <v>22 1 3 11 5 1 13 1 0 4599026</v>
      </c>
      <c r="D2828">
        <v>22</v>
      </c>
      <c r="E2828">
        <v>1</v>
      </c>
      <c r="F2828">
        <v>3</v>
      </c>
      <c r="G2828">
        <v>11</v>
      </c>
      <c r="H2828">
        <v>5</v>
      </c>
      <c r="I2828">
        <v>1</v>
      </c>
      <c r="J2828">
        <v>13</v>
      </c>
      <c r="K2828">
        <v>1</v>
      </c>
      <c r="L2828" t="s">
        <v>147</v>
      </c>
      <c r="M2828" t="s">
        <v>157</v>
      </c>
      <c r="N2828" s="13">
        <v>7200000</v>
      </c>
      <c r="O2828">
        <v>228057</v>
      </c>
      <c r="P2828">
        <v>2024</v>
      </c>
      <c r="Q2828">
        <v>1053816909</v>
      </c>
      <c r="R2828" t="s">
        <v>1216</v>
      </c>
      <c r="S2828" s="13">
        <v>7200000</v>
      </c>
      <c r="T2828">
        <v>61920</v>
      </c>
      <c r="U2828" t="s">
        <v>3578</v>
      </c>
      <c r="V2828" t="s">
        <v>2291</v>
      </c>
      <c r="W2828">
        <v>5004</v>
      </c>
      <c r="X2828">
        <v>2304</v>
      </c>
      <c r="Y2828">
        <v>228025</v>
      </c>
      <c r="Z2828">
        <v>20240507</v>
      </c>
      <c r="AA2828">
        <v>2403180477</v>
      </c>
      <c r="AB2828">
        <v>1</v>
      </c>
      <c r="AC2828" t="s">
        <v>2281</v>
      </c>
      <c r="AD2828" t="s">
        <v>2281</v>
      </c>
      <c r="AE2828">
        <v>11101</v>
      </c>
      <c r="AF2828" t="s">
        <v>2281</v>
      </c>
      <c r="AG2828" t="s">
        <v>549</v>
      </c>
      <c r="AH2828">
        <v>260</v>
      </c>
    </row>
    <row r="2829" spans="1:34" hidden="1" x14ac:dyDescent="0.25">
      <c r="A2829" t="str">
        <f t="shared" si="132"/>
        <v>22 1 3 11 5 1 11 0 0 4002016 228058</v>
      </c>
      <c r="B2829" t="str">
        <f t="shared" si="133"/>
        <v>22 1 3 11 5 1 11 0 0 4002016 228008</v>
      </c>
      <c r="C2829" t="str">
        <f t="shared" si="134"/>
        <v>22 1 3 11 5 1 11 0 0 4002016</v>
      </c>
      <c r="D2829">
        <v>22</v>
      </c>
      <c r="E2829">
        <v>1</v>
      </c>
      <c r="F2829">
        <v>3</v>
      </c>
      <c r="G2829">
        <v>11</v>
      </c>
      <c r="H2829">
        <v>5</v>
      </c>
      <c r="I2829">
        <v>1</v>
      </c>
      <c r="J2829">
        <v>11</v>
      </c>
      <c r="K2829">
        <v>0</v>
      </c>
      <c r="L2829" t="s">
        <v>147</v>
      </c>
      <c r="M2829" t="s">
        <v>142</v>
      </c>
      <c r="N2829" s="13">
        <v>4000000</v>
      </c>
      <c r="O2829">
        <v>228058</v>
      </c>
      <c r="P2829">
        <v>2024</v>
      </c>
      <c r="Q2829">
        <v>1053773625</v>
      </c>
      <c r="R2829" t="s">
        <v>1220</v>
      </c>
      <c r="S2829" s="13">
        <v>4000000</v>
      </c>
      <c r="T2829">
        <v>0</v>
      </c>
      <c r="U2829" t="s">
        <v>3560</v>
      </c>
      <c r="V2829" t="s">
        <v>2291</v>
      </c>
      <c r="W2829">
        <v>5004</v>
      </c>
      <c r="X2829">
        <v>0</v>
      </c>
      <c r="Y2829">
        <v>228008</v>
      </c>
      <c r="Z2829">
        <v>20240507</v>
      </c>
      <c r="AA2829">
        <v>2401310281</v>
      </c>
      <c r="AB2829">
        <v>199</v>
      </c>
      <c r="AC2829" t="s">
        <v>2281</v>
      </c>
      <c r="AD2829" t="s">
        <v>2281</v>
      </c>
      <c r="AE2829">
        <v>11101</v>
      </c>
      <c r="AF2829" t="s">
        <v>2281</v>
      </c>
      <c r="AG2829" t="s">
        <v>549</v>
      </c>
      <c r="AH2829">
        <v>260</v>
      </c>
    </row>
    <row r="2830" spans="1:34" hidden="1" x14ac:dyDescent="0.25">
      <c r="A2830" t="str">
        <f t="shared" si="132"/>
        <v>22 1 3 11 5 1 13 0 0 4599020 228059</v>
      </c>
      <c r="B2830" t="str">
        <f t="shared" si="133"/>
        <v>22 1 3 11 5 1 13 0 0 4599020 228013</v>
      </c>
      <c r="C2830" t="str">
        <f t="shared" si="134"/>
        <v>22 1 3 11 5 1 13 0 0 4599020</v>
      </c>
      <c r="D2830">
        <v>22</v>
      </c>
      <c r="E2830">
        <v>1</v>
      </c>
      <c r="F2830">
        <v>3</v>
      </c>
      <c r="G2830">
        <v>11</v>
      </c>
      <c r="H2830">
        <v>5</v>
      </c>
      <c r="I2830">
        <v>1</v>
      </c>
      <c r="J2830">
        <v>13</v>
      </c>
      <c r="K2830">
        <v>0</v>
      </c>
      <c r="L2830" t="s">
        <v>147</v>
      </c>
      <c r="M2830" t="s">
        <v>153</v>
      </c>
      <c r="N2830" s="13">
        <v>66768446</v>
      </c>
      <c r="O2830">
        <v>228059</v>
      </c>
      <c r="P2830">
        <v>2024</v>
      </c>
      <c r="Q2830">
        <v>890807724</v>
      </c>
      <c r="R2830" t="s">
        <v>822</v>
      </c>
      <c r="S2830" s="13">
        <v>66768446</v>
      </c>
      <c r="T2830">
        <v>0</v>
      </c>
      <c r="U2830" t="s">
        <v>3579</v>
      </c>
      <c r="V2830" t="s">
        <v>2340</v>
      </c>
      <c r="W2830">
        <v>5016</v>
      </c>
      <c r="X2830">
        <v>0</v>
      </c>
      <c r="Y2830">
        <v>228013</v>
      </c>
      <c r="Z2830">
        <v>20240508</v>
      </c>
      <c r="AA2830">
        <v>2402190350</v>
      </c>
      <c r="AB2830">
        <v>1</v>
      </c>
      <c r="AC2830" t="s">
        <v>2281</v>
      </c>
      <c r="AD2830" t="s">
        <v>2281</v>
      </c>
      <c r="AE2830">
        <v>11101</v>
      </c>
      <c r="AF2830" t="s">
        <v>2281</v>
      </c>
      <c r="AG2830" t="s">
        <v>549</v>
      </c>
      <c r="AH2830">
        <v>252</v>
      </c>
    </row>
    <row r="2831" spans="1:34" hidden="1" x14ac:dyDescent="0.25">
      <c r="A2831" t="str">
        <f t="shared" si="132"/>
        <v>22 1 3 11 5 1 11 0 0 4002016 228061</v>
      </c>
      <c r="B2831" t="str">
        <f t="shared" si="133"/>
        <v>22 1 3 11 5 1 11 0 0 4002016 228037</v>
      </c>
      <c r="C2831" t="str">
        <f t="shared" si="134"/>
        <v>22 1 3 11 5 1 11 0 0 4002016</v>
      </c>
      <c r="D2831">
        <v>22</v>
      </c>
      <c r="E2831">
        <v>1</v>
      </c>
      <c r="F2831">
        <v>3</v>
      </c>
      <c r="G2831">
        <v>11</v>
      </c>
      <c r="H2831">
        <v>5</v>
      </c>
      <c r="I2831">
        <v>1</v>
      </c>
      <c r="J2831">
        <v>11</v>
      </c>
      <c r="K2831">
        <v>0</v>
      </c>
      <c r="L2831" t="s">
        <v>147</v>
      </c>
      <c r="M2831" t="s">
        <v>142</v>
      </c>
      <c r="N2831" s="13">
        <v>293740</v>
      </c>
      <c r="O2831">
        <v>228061</v>
      </c>
      <c r="P2831">
        <v>2024</v>
      </c>
      <c r="Q2831">
        <v>900319291</v>
      </c>
      <c r="R2831" t="s">
        <v>785</v>
      </c>
      <c r="S2831" s="13">
        <v>293740</v>
      </c>
      <c r="T2831">
        <v>0</v>
      </c>
      <c r="U2831" t="s">
        <v>3580</v>
      </c>
      <c r="V2831" t="s">
        <v>766</v>
      </c>
      <c r="W2831">
        <v>5001</v>
      </c>
      <c r="X2831">
        <v>0</v>
      </c>
      <c r="Y2831">
        <v>228037</v>
      </c>
      <c r="Z2831">
        <v>20240509</v>
      </c>
      <c r="AA2831">
        <v>2024041070</v>
      </c>
      <c r="AB2831">
        <v>0</v>
      </c>
      <c r="AC2831" t="s">
        <v>2281</v>
      </c>
      <c r="AD2831" t="s">
        <v>2281</v>
      </c>
      <c r="AE2831">
        <v>11101</v>
      </c>
      <c r="AF2831" t="s">
        <v>2281</v>
      </c>
      <c r="AG2831" t="s">
        <v>549</v>
      </c>
      <c r="AH2831">
        <v>100</v>
      </c>
    </row>
    <row r="2832" spans="1:34" hidden="1" x14ac:dyDescent="0.25">
      <c r="A2832" t="str">
        <f t="shared" si="132"/>
        <v>22 1 3 22 5 1 69 0 0 0401105 228062</v>
      </c>
      <c r="B2832" t="str">
        <f t="shared" si="133"/>
        <v>22 1 3 22 5 1 69 0 0 0401105 228016</v>
      </c>
      <c r="C2832" t="str">
        <f t="shared" si="134"/>
        <v>22 1 3 22 5 1 69 0 0 0401105</v>
      </c>
      <c r="D2832">
        <v>22</v>
      </c>
      <c r="E2832">
        <v>1</v>
      </c>
      <c r="F2832">
        <v>3</v>
      </c>
      <c r="G2832">
        <v>22</v>
      </c>
      <c r="H2832">
        <v>5</v>
      </c>
      <c r="I2832">
        <v>1</v>
      </c>
      <c r="J2832">
        <v>69</v>
      </c>
      <c r="K2832">
        <v>0</v>
      </c>
      <c r="L2832" t="s">
        <v>147</v>
      </c>
      <c r="M2832" t="s">
        <v>160</v>
      </c>
      <c r="N2832" s="13">
        <v>336610</v>
      </c>
      <c r="O2832">
        <v>228062</v>
      </c>
      <c r="P2832">
        <v>2024</v>
      </c>
      <c r="Q2832">
        <v>30298518</v>
      </c>
      <c r="R2832" t="s">
        <v>1232</v>
      </c>
      <c r="S2832" s="13">
        <v>336610</v>
      </c>
      <c r="T2832">
        <v>0</v>
      </c>
      <c r="U2832" t="s">
        <v>3581</v>
      </c>
      <c r="V2832" t="s">
        <v>2291</v>
      </c>
      <c r="W2832">
        <v>5016</v>
      </c>
      <c r="X2832">
        <v>0</v>
      </c>
      <c r="Y2832">
        <v>228016</v>
      </c>
      <c r="Z2832">
        <v>20240510</v>
      </c>
      <c r="AA2832">
        <v>0</v>
      </c>
      <c r="AB2832">
        <v>0</v>
      </c>
      <c r="AC2832" t="s">
        <v>2281</v>
      </c>
      <c r="AD2832" t="s">
        <v>2281</v>
      </c>
      <c r="AE2832">
        <v>12609</v>
      </c>
      <c r="AF2832" t="s">
        <v>3552</v>
      </c>
      <c r="AG2832" t="s">
        <v>62</v>
      </c>
      <c r="AH2832">
        <v>337</v>
      </c>
    </row>
    <row r="2833" spans="1:34" hidden="1" x14ac:dyDescent="0.25">
      <c r="A2833" t="str">
        <f t="shared" si="132"/>
        <v>22 1 3 22 5 1 69 0 0 0401105 228063</v>
      </c>
      <c r="B2833" t="str">
        <f t="shared" si="133"/>
        <v>22 1 3 22 5 1 69 0 0 0401105 228016</v>
      </c>
      <c r="C2833" t="str">
        <f t="shared" si="134"/>
        <v>22 1 3 22 5 1 69 0 0 0401105</v>
      </c>
      <c r="D2833">
        <v>22</v>
      </c>
      <c r="E2833">
        <v>1</v>
      </c>
      <c r="F2833">
        <v>3</v>
      </c>
      <c r="G2833">
        <v>22</v>
      </c>
      <c r="H2833">
        <v>5</v>
      </c>
      <c r="I2833">
        <v>1</v>
      </c>
      <c r="J2833">
        <v>69</v>
      </c>
      <c r="K2833">
        <v>0</v>
      </c>
      <c r="L2833" t="s">
        <v>147</v>
      </c>
      <c r="M2833" t="s">
        <v>160</v>
      </c>
      <c r="N2833" s="13">
        <v>99090</v>
      </c>
      <c r="O2833">
        <v>228063</v>
      </c>
      <c r="P2833">
        <v>2024</v>
      </c>
      <c r="Q2833">
        <v>30298518</v>
      </c>
      <c r="R2833" t="s">
        <v>1232</v>
      </c>
      <c r="S2833" s="13">
        <v>99090</v>
      </c>
      <c r="T2833">
        <v>0</v>
      </c>
      <c r="U2833" t="s">
        <v>3582</v>
      </c>
      <c r="V2833" t="s">
        <v>2291</v>
      </c>
      <c r="W2833">
        <v>5016</v>
      </c>
      <c r="X2833">
        <v>0</v>
      </c>
      <c r="Y2833">
        <v>228016</v>
      </c>
      <c r="Z2833">
        <v>20240510</v>
      </c>
      <c r="AA2833">
        <v>0</v>
      </c>
      <c r="AB2833">
        <v>0</v>
      </c>
      <c r="AC2833" t="s">
        <v>2281</v>
      </c>
      <c r="AD2833" t="s">
        <v>2281</v>
      </c>
      <c r="AE2833">
        <v>12609</v>
      </c>
      <c r="AF2833" t="s">
        <v>3552</v>
      </c>
      <c r="AG2833" t="s">
        <v>62</v>
      </c>
      <c r="AH2833">
        <v>337</v>
      </c>
    </row>
    <row r="2834" spans="1:34" hidden="1" x14ac:dyDescent="0.25">
      <c r="A2834" t="str">
        <f t="shared" si="132"/>
        <v>22 1 3 22 5 1 69 0 0 0401105 228064</v>
      </c>
      <c r="B2834" t="str">
        <f t="shared" si="133"/>
        <v>22 1 3 22 5 1 69 0 0 0401105 228016</v>
      </c>
      <c r="C2834" t="str">
        <f t="shared" si="134"/>
        <v>22 1 3 22 5 1 69 0 0 0401105</v>
      </c>
      <c r="D2834">
        <v>22</v>
      </c>
      <c r="E2834">
        <v>1</v>
      </c>
      <c r="F2834">
        <v>3</v>
      </c>
      <c r="G2834">
        <v>22</v>
      </c>
      <c r="H2834">
        <v>5</v>
      </c>
      <c r="I2834">
        <v>1</v>
      </c>
      <c r="J2834">
        <v>69</v>
      </c>
      <c r="K2834">
        <v>0</v>
      </c>
      <c r="L2834" t="s">
        <v>147</v>
      </c>
      <c r="M2834" t="s">
        <v>160</v>
      </c>
      <c r="N2834" s="13">
        <v>303580</v>
      </c>
      <c r="O2834">
        <v>228064</v>
      </c>
      <c r="P2834">
        <v>2024</v>
      </c>
      <c r="Q2834">
        <v>30298518</v>
      </c>
      <c r="R2834" t="s">
        <v>1232</v>
      </c>
      <c r="S2834" s="13">
        <v>303580</v>
      </c>
      <c r="T2834">
        <v>0</v>
      </c>
      <c r="U2834" t="s">
        <v>3583</v>
      </c>
      <c r="V2834" t="s">
        <v>2291</v>
      </c>
      <c r="W2834">
        <v>5016</v>
      </c>
      <c r="X2834">
        <v>0</v>
      </c>
      <c r="Y2834">
        <v>228016</v>
      </c>
      <c r="Z2834">
        <v>20240510</v>
      </c>
      <c r="AA2834">
        <v>0</v>
      </c>
      <c r="AB2834">
        <v>0</v>
      </c>
      <c r="AC2834" t="s">
        <v>2281</v>
      </c>
      <c r="AD2834" t="s">
        <v>2281</v>
      </c>
      <c r="AE2834">
        <v>12609</v>
      </c>
      <c r="AF2834" t="s">
        <v>3552</v>
      </c>
      <c r="AG2834" t="s">
        <v>62</v>
      </c>
      <c r="AH2834">
        <v>337</v>
      </c>
    </row>
    <row r="2835" spans="1:34" hidden="1" x14ac:dyDescent="0.25">
      <c r="A2835" t="str">
        <f t="shared" si="132"/>
        <v>22 1 3 22 5 1 69 0 0 0401105 228065</v>
      </c>
      <c r="B2835" t="str">
        <f t="shared" si="133"/>
        <v>22 1 3 22 5 1 69 0 0 0401105 228014</v>
      </c>
      <c r="C2835" t="str">
        <f t="shared" si="134"/>
        <v>22 1 3 22 5 1 69 0 0 0401105</v>
      </c>
      <c r="D2835">
        <v>22</v>
      </c>
      <c r="E2835">
        <v>1</v>
      </c>
      <c r="F2835">
        <v>3</v>
      </c>
      <c r="G2835">
        <v>22</v>
      </c>
      <c r="H2835">
        <v>5</v>
      </c>
      <c r="I2835">
        <v>1</v>
      </c>
      <c r="J2835">
        <v>69</v>
      </c>
      <c r="K2835">
        <v>0</v>
      </c>
      <c r="L2835" t="s">
        <v>147</v>
      </c>
      <c r="M2835" t="s">
        <v>160</v>
      </c>
      <c r="N2835" s="13">
        <v>336610</v>
      </c>
      <c r="O2835">
        <v>228065</v>
      </c>
      <c r="P2835">
        <v>2024</v>
      </c>
      <c r="Q2835">
        <v>1053843553</v>
      </c>
      <c r="R2835" t="s">
        <v>1230</v>
      </c>
      <c r="S2835" s="13">
        <v>336610</v>
      </c>
      <c r="T2835">
        <v>0</v>
      </c>
      <c r="U2835" t="s">
        <v>3581</v>
      </c>
      <c r="V2835" t="s">
        <v>2291</v>
      </c>
      <c r="W2835">
        <v>5016</v>
      </c>
      <c r="X2835">
        <v>0</v>
      </c>
      <c r="Y2835">
        <v>228014</v>
      </c>
      <c r="Z2835">
        <v>20240510</v>
      </c>
      <c r="AA2835">
        <v>0</v>
      </c>
      <c r="AB2835">
        <v>0</v>
      </c>
      <c r="AC2835" t="s">
        <v>2281</v>
      </c>
      <c r="AD2835" t="s">
        <v>2281</v>
      </c>
      <c r="AE2835">
        <v>12609</v>
      </c>
      <c r="AF2835" t="s">
        <v>3552</v>
      </c>
      <c r="AG2835" t="s">
        <v>62</v>
      </c>
      <c r="AH2835">
        <v>337</v>
      </c>
    </row>
    <row r="2836" spans="1:34" hidden="1" x14ac:dyDescent="0.25">
      <c r="A2836" t="str">
        <f t="shared" si="132"/>
        <v>22 1 3 22 5 1 69 0 0 0401105 228066</v>
      </c>
      <c r="B2836" t="str">
        <f t="shared" si="133"/>
        <v>22 1 3 22 5 1 69 0 0 0401105 228014</v>
      </c>
      <c r="C2836" t="str">
        <f t="shared" si="134"/>
        <v>22 1 3 22 5 1 69 0 0 0401105</v>
      </c>
      <c r="D2836">
        <v>22</v>
      </c>
      <c r="E2836">
        <v>1</v>
      </c>
      <c r="F2836">
        <v>3</v>
      </c>
      <c r="G2836">
        <v>22</v>
      </c>
      <c r="H2836">
        <v>5</v>
      </c>
      <c r="I2836">
        <v>1</v>
      </c>
      <c r="J2836">
        <v>69</v>
      </c>
      <c r="K2836">
        <v>0</v>
      </c>
      <c r="L2836" t="s">
        <v>147</v>
      </c>
      <c r="M2836" t="s">
        <v>160</v>
      </c>
      <c r="N2836" s="13">
        <v>99090</v>
      </c>
      <c r="O2836">
        <v>228066</v>
      </c>
      <c r="P2836">
        <v>2024</v>
      </c>
      <c r="Q2836">
        <v>1053843553</v>
      </c>
      <c r="R2836" t="s">
        <v>1230</v>
      </c>
      <c r="S2836" s="13">
        <v>99090</v>
      </c>
      <c r="T2836">
        <v>0</v>
      </c>
      <c r="U2836" t="s">
        <v>3584</v>
      </c>
      <c r="V2836" t="s">
        <v>2291</v>
      </c>
      <c r="W2836">
        <v>5016</v>
      </c>
      <c r="X2836">
        <v>0</v>
      </c>
      <c r="Y2836">
        <v>228014</v>
      </c>
      <c r="Z2836">
        <v>20240510</v>
      </c>
      <c r="AA2836">
        <v>0</v>
      </c>
      <c r="AB2836">
        <v>0</v>
      </c>
      <c r="AC2836" t="s">
        <v>2281</v>
      </c>
      <c r="AD2836" t="s">
        <v>2281</v>
      </c>
      <c r="AE2836">
        <v>12609</v>
      </c>
      <c r="AF2836" t="s">
        <v>3552</v>
      </c>
      <c r="AG2836" t="s">
        <v>62</v>
      </c>
      <c r="AH2836">
        <v>337</v>
      </c>
    </row>
    <row r="2837" spans="1:34" hidden="1" x14ac:dyDescent="0.25">
      <c r="A2837" t="str">
        <f t="shared" si="132"/>
        <v>22 1 3 22 5 1 69 0 0 0401105 228067</v>
      </c>
      <c r="B2837" t="str">
        <f t="shared" si="133"/>
        <v>22 1 3 22 5 1 69 0 0 0401105 228017</v>
      </c>
      <c r="C2837" t="str">
        <f t="shared" si="134"/>
        <v>22 1 3 22 5 1 69 0 0 0401105</v>
      </c>
      <c r="D2837">
        <v>22</v>
      </c>
      <c r="E2837">
        <v>1</v>
      </c>
      <c r="F2837">
        <v>3</v>
      </c>
      <c r="G2837">
        <v>22</v>
      </c>
      <c r="H2837">
        <v>5</v>
      </c>
      <c r="I2837">
        <v>1</v>
      </c>
      <c r="J2837">
        <v>69</v>
      </c>
      <c r="K2837">
        <v>0</v>
      </c>
      <c r="L2837" t="s">
        <v>147</v>
      </c>
      <c r="M2837" t="s">
        <v>160</v>
      </c>
      <c r="N2837" s="13">
        <v>336610</v>
      </c>
      <c r="O2837">
        <v>228067</v>
      </c>
      <c r="P2837">
        <v>2024</v>
      </c>
      <c r="Q2837">
        <v>30323245</v>
      </c>
      <c r="R2837" t="s">
        <v>1233</v>
      </c>
      <c r="S2837" s="13">
        <v>336610</v>
      </c>
      <c r="T2837">
        <v>0</v>
      </c>
      <c r="U2837" t="s">
        <v>3581</v>
      </c>
      <c r="V2837" t="s">
        <v>2291</v>
      </c>
      <c r="W2837">
        <v>5016</v>
      </c>
      <c r="X2837">
        <v>0</v>
      </c>
      <c r="Y2837">
        <v>228017</v>
      </c>
      <c r="Z2837">
        <v>20240510</v>
      </c>
      <c r="AA2837">
        <v>0</v>
      </c>
      <c r="AB2837">
        <v>0</v>
      </c>
      <c r="AC2837" t="s">
        <v>2281</v>
      </c>
      <c r="AD2837" t="s">
        <v>2281</v>
      </c>
      <c r="AE2837">
        <v>12609</v>
      </c>
      <c r="AF2837" t="s">
        <v>3552</v>
      </c>
      <c r="AG2837" t="s">
        <v>62</v>
      </c>
      <c r="AH2837">
        <v>337</v>
      </c>
    </row>
    <row r="2838" spans="1:34" hidden="1" x14ac:dyDescent="0.25">
      <c r="A2838" t="str">
        <f t="shared" si="132"/>
        <v>22 1 3 22 5 1 69 0 0 0401105 228068</v>
      </c>
      <c r="B2838" t="str">
        <f t="shared" si="133"/>
        <v>22 1 3 22 5 1 69 0 0 0401105 228017</v>
      </c>
      <c r="C2838" t="str">
        <f t="shared" si="134"/>
        <v>22 1 3 22 5 1 69 0 0 0401105</v>
      </c>
      <c r="D2838">
        <v>22</v>
      </c>
      <c r="E2838">
        <v>1</v>
      </c>
      <c r="F2838">
        <v>3</v>
      </c>
      <c r="G2838">
        <v>22</v>
      </c>
      <c r="H2838">
        <v>5</v>
      </c>
      <c r="I2838">
        <v>1</v>
      </c>
      <c r="J2838">
        <v>69</v>
      </c>
      <c r="K2838">
        <v>0</v>
      </c>
      <c r="L2838" t="s">
        <v>147</v>
      </c>
      <c r="M2838" t="s">
        <v>160</v>
      </c>
      <c r="N2838" s="13">
        <v>99090</v>
      </c>
      <c r="O2838">
        <v>228068</v>
      </c>
      <c r="P2838">
        <v>2024</v>
      </c>
      <c r="Q2838">
        <v>30323245</v>
      </c>
      <c r="R2838" t="s">
        <v>1233</v>
      </c>
      <c r="S2838" s="13">
        <v>99090</v>
      </c>
      <c r="T2838">
        <v>0</v>
      </c>
      <c r="U2838" t="s">
        <v>3585</v>
      </c>
      <c r="V2838" t="s">
        <v>2291</v>
      </c>
      <c r="W2838">
        <v>5016</v>
      </c>
      <c r="X2838">
        <v>0</v>
      </c>
      <c r="Y2838">
        <v>228017</v>
      </c>
      <c r="Z2838">
        <v>20240510</v>
      </c>
      <c r="AA2838">
        <v>0</v>
      </c>
      <c r="AB2838">
        <v>0</v>
      </c>
      <c r="AC2838" t="s">
        <v>2281</v>
      </c>
      <c r="AD2838" t="s">
        <v>2281</v>
      </c>
      <c r="AE2838">
        <v>12609</v>
      </c>
      <c r="AF2838" t="s">
        <v>3552</v>
      </c>
      <c r="AG2838" t="s">
        <v>62</v>
      </c>
      <c r="AH2838">
        <v>337</v>
      </c>
    </row>
    <row r="2839" spans="1:34" hidden="1" x14ac:dyDescent="0.25">
      <c r="A2839" t="str">
        <f t="shared" si="132"/>
        <v>22 1 3 22 5 1 69 0 0 0401105 228069</v>
      </c>
      <c r="B2839" t="str">
        <f t="shared" si="133"/>
        <v>22 1 3 22 5 1 69 0 0 0401105 228018</v>
      </c>
      <c r="C2839" t="str">
        <f t="shared" si="134"/>
        <v>22 1 3 22 5 1 69 0 0 0401105</v>
      </c>
      <c r="D2839">
        <v>22</v>
      </c>
      <c r="E2839">
        <v>1</v>
      </c>
      <c r="F2839">
        <v>3</v>
      </c>
      <c r="G2839">
        <v>22</v>
      </c>
      <c r="H2839">
        <v>5</v>
      </c>
      <c r="I2839">
        <v>1</v>
      </c>
      <c r="J2839">
        <v>69</v>
      </c>
      <c r="K2839">
        <v>0</v>
      </c>
      <c r="L2839" t="s">
        <v>147</v>
      </c>
      <c r="M2839" t="s">
        <v>160</v>
      </c>
      <c r="N2839" s="13">
        <v>336610</v>
      </c>
      <c r="O2839">
        <v>228069</v>
      </c>
      <c r="P2839">
        <v>2024</v>
      </c>
      <c r="Q2839">
        <v>10234143</v>
      </c>
      <c r="R2839" t="s">
        <v>1234</v>
      </c>
      <c r="S2839" s="13">
        <v>336610</v>
      </c>
      <c r="T2839">
        <v>0</v>
      </c>
      <c r="U2839" t="s">
        <v>3581</v>
      </c>
      <c r="V2839" t="s">
        <v>2291</v>
      </c>
      <c r="W2839">
        <v>5016</v>
      </c>
      <c r="X2839">
        <v>0</v>
      </c>
      <c r="Y2839">
        <v>228018</v>
      </c>
      <c r="Z2839">
        <v>20240510</v>
      </c>
      <c r="AA2839">
        <v>0</v>
      </c>
      <c r="AB2839">
        <v>0</v>
      </c>
      <c r="AC2839" t="s">
        <v>2281</v>
      </c>
      <c r="AD2839" t="s">
        <v>2281</v>
      </c>
      <c r="AE2839">
        <v>12609</v>
      </c>
      <c r="AF2839" t="s">
        <v>3552</v>
      </c>
      <c r="AG2839" t="s">
        <v>62</v>
      </c>
      <c r="AH2839">
        <v>337</v>
      </c>
    </row>
    <row r="2840" spans="1:34" hidden="1" x14ac:dyDescent="0.25">
      <c r="A2840" t="str">
        <f t="shared" si="132"/>
        <v>22 1 3 22 5 1 69 0 0 0401105 228070</v>
      </c>
      <c r="B2840" t="str">
        <f t="shared" si="133"/>
        <v>22 1 3 22 5 1 69 0 0 0401105 228018</v>
      </c>
      <c r="C2840" t="str">
        <f t="shared" si="134"/>
        <v>22 1 3 22 5 1 69 0 0 0401105</v>
      </c>
      <c r="D2840">
        <v>22</v>
      </c>
      <c r="E2840">
        <v>1</v>
      </c>
      <c r="F2840">
        <v>3</v>
      </c>
      <c r="G2840">
        <v>22</v>
      </c>
      <c r="H2840">
        <v>5</v>
      </c>
      <c r="I2840">
        <v>1</v>
      </c>
      <c r="J2840">
        <v>69</v>
      </c>
      <c r="K2840">
        <v>0</v>
      </c>
      <c r="L2840" t="s">
        <v>147</v>
      </c>
      <c r="M2840" t="s">
        <v>160</v>
      </c>
      <c r="N2840" s="13">
        <v>99090</v>
      </c>
      <c r="O2840">
        <v>228070</v>
      </c>
      <c r="P2840">
        <v>2024</v>
      </c>
      <c r="Q2840">
        <v>10234143</v>
      </c>
      <c r="R2840" t="s">
        <v>1234</v>
      </c>
      <c r="S2840" s="13">
        <v>99090</v>
      </c>
      <c r="T2840">
        <v>0</v>
      </c>
      <c r="U2840" t="s">
        <v>3584</v>
      </c>
      <c r="V2840" t="s">
        <v>2291</v>
      </c>
      <c r="W2840">
        <v>5016</v>
      </c>
      <c r="X2840">
        <v>0</v>
      </c>
      <c r="Y2840">
        <v>228018</v>
      </c>
      <c r="Z2840">
        <v>20240510</v>
      </c>
      <c r="AA2840">
        <v>0</v>
      </c>
      <c r="AB2840">
        <v>0</v>
      </c>
      <c r="AC2840" t="s">
        <v>2281</v>
      </c>
      <c r="AD2840" t="s">
        <v>2281</v>
      </c>
      <c r="AE2840">
        <v>12609</v>
      </c>
      <c r="AF2840" t="s">
        <v>3552</v>
      </c>
      <c r="AG2840" t="s">
        <v>62</v>
      </c>
      <c r="AH2840">
        <v>337</v>
      </c>
    </row>
    <row r="2841" spans="1:34" hidden="1" x14ac:dyDescent="0.25">
      <c r="A2841" t="str">
        <f t="shared" si="132"/>
        <v>22 1 3 11 5 1 11 0 0 4002016 228071</v>
      </c>
      <c r="B2841" t="str">
        <f t="shared" si="133"/>
        <v>22 1 3 11 5 1 11 0 0 4002016 228036</v>
      </c>
      <c r="C2841" t="str">
        <f t="shared" si="134"/>
        <v>22 1 3 11 5 1 11 0 0 4002016</v>
      </c>
      <c r="D2841">
        <v>22</v>
      </c>
      <c r="E2841">
        <v>1</v>
      </c>
      <c r="F2841">
        <v>3</v>
      </c>
      <c r="G2841">
        <v>11</v>
      </c>
      <c r="H2841">
        <v>5</v>
      </c>
      <c r="I2841">
        <v>1</v>
      </c>
      <c r="J2841">
        <v>11</v>
      </c>
      <c r="K2841">
        <v>0</v>
      </c>
      <c r="L2841" t="s">
        <v>147</v>
      </c>
      <c r="M2841" t="s">
        <v>142</v>
      </c>
      <c r="N2841" s="13">
        <v>2094460</v>
      </c>
      <c r="O2841">
        <v>228071</v>
      </c>
      <c r="P2841">
        <v>2024</v>
      </c>
      <c r="Q2841">
        <v>890801053</v>
      </c>
      <c r="R2841" t="s">
        <v>784</v>
      </c>
      <c r="S2841" s="13">
        <v>2094460</v>
      </c>
      <c r="T2841">
        <v>0</v>
      </c>
      <c r="U2841" t="s">
        <v>3586</v>
      </c>
      <c r="V2841" t="s">
        <v>766</v>
      </c>
      <c r="W2841">
        <v>5001</v>
      </c>
      <c r="X2841">
        <v>0</v>
      </c>
      <c r="Y2841">
        <v>228036</v>
      </c>
      <c r="Z2841">
        <v>20240514</v>
      </c>
      <c r="AA2841">
        <v>2024051020</v>
      </c>
      <c r="AB2841">
        <v>0</v>
      </c>
      <c r="AC2841" t="s">
        <v>2281</v>
      </c>
      <c r="AD2841" t="s">
        <v>2281</v>
      </c>
      <c r="AE2841">
        <v>11101</v>
      </c>
      <c r="AF2841" t="s">
        <v>2281</v>
      </c>
      <c r="AG2841" t="s">
        <v>549</v>
      </c>
      <c r="AH2841">
        <v>100</v>
      </c>
    </row>
    <row r="2842" spans="1:34" hidden="1" x14ac:dyDescent="0.25">
      <c r="A2842" t="str">
        <f t="shared" si="132"/>
        <v>22 1 3 11 5 1 13 1 0 4599026 228072</v>
      </c>
      <c r="B2842" t="str">
        <f t="shared" si="133"/>
        <v>22 1 3 11 5 1 13 1 0 4599026 228028</v>
      </c>
      <c r="C2842" t="str">
        <f t="shared" si="134"/>
        <v>22 1 3 11 5 1 13 1 0 4599026</v>
      </c>
      <c r="D2842">
        <v>22</v>
      </c>
      <c r="E2842">
        <v>1</v>
      </c>
      <c r="F2842">
        <v>3</v>
      </c>
      <c r="G2842">
        <v>11</v>
      </c>
      <c r="H2842">
        <v>5</v>
      </c>
      <c r="I2842">
        <v>1</v>
      </c>
      <c r="J2842">
        <v>13</v>
      </c>
      <c r="K2842">
        <v>1</v>
      </c>
      <c r="L2842" t="s">
        <v>147</v>
      </c>
      <c r="M2842" t="s">
        <v>157</v>
      </c>
      <c r="N2842" s="13">
        <v>7200000</v>
      </c>
      <c r="O2842">
        <v>228072</v>
      </c>
      <c r="P2842">
        <v>2024</v>
      </c>
      <c r="Q2842">
        <v>30397281</v>
      </c>
      <c r="R2842" t="s">
        <v>1215</v>
      </c>
      <c r="S2842" s="13">
        <v>7200000</v>
      </c>
      <c r="T2842">
        <v>61920</v>
      </c>
      <c r="U2842" t="s">
        <v>3587</v>
      </c>
      <c r="V2842" t="s">
        <v>2291</v>
      </c>
      <c r="W2842">
        <v>5004</v>
      </c>
      <c r="X2842">
        <v>2304</v>
      </c>
      <c r="Y2842">
        <v>228028</v>
      </c>
      <c r="Z2842">
        <v>20240516</v>
      </c>
      <c r="AA2842">
        <v>2404050507</v>
      </c>
      <c r="AB2842">
        <v>1</v>
      </c>
      <c r="AC2842" t="s">
        <v>2281</v>
      </c>
      <c r="AD2842" t="s">
        <v>2281</v>
      </c>
      <c r="AE2842">
        <v>11101</v>
      </c>
      <c r="AF2842" t="s">
        <v>2281</v>
      </c>
      <c r="AG2842" t="s">
        <v>549</v>
      </c>
      <c r="AH2842">
        <v>260</v>
      </c>
    </row>
    <row r="2843" spans="1:34" hidden="1" x14ac:dyDescent="0.25">
      <c r="A2843" t="str">
        <f t="shared" si="132"/>
        <v>22 1 3 11 5 1 13 1 0 4599026 228073</v>
      </c>
      <c r="B2843" t="str">
        <f t="shared" si="133"/>
        <v>22 1 3 11 5 1 13 1 0 4599026 228032</v>
      </c>
      <c r="C2843" t="str">
        <f t="shared" si="134"/>
        <v>22 1 3 11 5 1 13 1 0 4599026</v>
      </c>
      <c r="D2843">
        <v>22</v>
      </c>
      <c r="E2843">
        <v>1</v>
      </c>
      <c r="F2843">
        <v>3</v>
      </c>
      <c r="G2843">
        <v>11</v>
      </c>
      <c r="H2843">
        <v>5</v>
      </c>
      <c r="I2843">
        <v>1</v>
      </c>
      <c r="J2843">
        <v>13</v>
      </c>
      <c r="K2843">
        <v>1</v>
      </c>
      <c r="L2843" t="s">
        <v>147</v>
      </c>
      <c r="M2843" t="s">
        <v>157</v>
      </c>
      <c r="N2843" s="13">
        <v>6200000</v>
      </c>
      <c r="O2843">
        <v>228073</v>
      </c>
      <c r="P2843">
        <v>2024</v>
      </c>
      <c r="Q2843">
        <v>94501261</v>
      </c>
      <c r="R2843" t="s">
        <v>1214</v>
      </c>
      <c r="S2843" s="13">
        <v>6200000</v>
      </c>
      <c r="T2843">
        <v>0</v>
      </c>
      <c r="U2843" t="s">
        <v>3588</v>
      </c>
      <c r="V2843" t="s">
        <v>2291</v>
      </c>
      <c r="W2843">
        <v>5004</v>
      </c>
      <c r="X2843">
        <v>0</v>
      </c>
      <c r="Y2843">
        <v>228032</v>
      </c>
      <c r="Z2843">
        <v>20240516</v>
      </c>
      <c r="AA2843">
        <v>2404090530</v>
      </c>
      <c r="AB2843">
        <v>1</v>
      </c>
      <c r="AC2843" t="s">
        <v>2281</v>
      </c>
      <c r="AD2843" t="s">
        <v>2281</v>
      </c>
      <c r="AE2843">
        <v>11101</v>
      </c>
      <c r="AF2843" t="s">
        <v>2281</v>
      </c>
      <c r="AG2843" t="s">
        <v>549</v>
      </c>
      <c r="AH2843">
        <v>260</v>
      </c>
    </row>
    <row r="2844" spans="1:34" hidden="1" x14ac:dyDescent="0.25">
      <c r="A2844" t="str">
        <f t="shared" si="132"/>
        <v>22 1 3 11 1 7 68 0 0 4599033 228074</v>
      </c>
      <c r="B2844" t="str">
        <f t="shared" si="133"/>
        <v>22 1 3 11 1 7 68 0 0 4599033 228022</v>
      </c>
      <c r="C2844" t="str">
        <f t="shared" si="134"/>
        <v>22 1 3 11 1 7 68 0 0 4599033</v>
      </c>
      <c r="D2844">
        <v>22</v>
      </c>
      <c r="E2844">
        <v>1</v>
      </c>
      <c r="F2844">
        <v>3</v>
      </c>
      <c r="G2844">
        <v>11</v>
      </c>
      <c r="H2844">
        <v>1</v>
      </c>
      <c r="I2844">
        <v>7</v>
      </c>
      <c r="J2844">
        <v>68</v>
      </c>
      <c r="K2844">
        <v>0</v>
      </c>
      <c r="L2844" t="s">
        <v>147</v>
      </c>
      <c r="M2844" t="s">
        <v>154</v>
      </c>
      <c r="N2844" s="13">
        <v>2400000</v>
      </c>
      <c r="O2844">
        <v>228074</v>
      </c>
      <c r="P2844">
        <v>2024</v>
      </c>
      <c r="Q2844">
        <v>1058230743</v>
      </c>
      <c r="R2844" t="s">
        <v>1195</v>
      </c>
      <c r="S2844" s="13">
        <v>2400000</v>
      </c>
      <c r="T2844">
        <v>0</v>
      </c>
      <c r="U2844" t="s">
        <v>3573</v>
      </c>
      <c r="V2844" t="s">
        <v>2291</v>
      </c>
      <c r="W2844">
        <v>5004</v>
      </c>
      <c r="X2844">
        <v>0</v>
      </c>
      <c r="Y2844">
        <v>228022</v>
      </c>
      <c r="Z2844">
        <v>20240516</v>
      </c>
      <c r="AA2844">
        <v>2403070439</v>
      </c>
      <c r="AB2844">
        <v>2</v>
      </c>
      <c r="AC2844" t="s">
        <v>2281</v>
      </c>
      <c r="AD2844" t="s">
        <v>2281</v>
      </c>
      <c r="AE2844">
        <v>11101</v>
      </c>
      <c r="AF2844" t="s">
        <v>2281</v>
      </c>
      <c r="AG2844" t="s">
        <v>549</v>
      </c>
      <c r="AH2844">
        <v>260</v>
      </c>
    </row>
    <row r="2845" spans="1:34" hidden="1" x14ac:dyDescent="0.25">
      <c r="A2845" t="str">
        <f t="shared" si="132"/>
        <v>22 1 3 11 3 1 12 0 0 4002014 228075</v>
      </c>
      <c r="B2845" t="str">
        <f t="shared" si="133"/>
        <v>22 1 3 11 3 1 12 0 0 4002014 228026</v>
      </c>
      <c r="C2845" t="str">
        <f t="shared" si="134"/>
        <v>22 1 3 11 3 1 12 0 0 4002014</v>
      </c>
      <c r="D2845">
        <v>22</v>
      </c>
      <c r="E2845">
        <v>1</v>
      </c>
      <c r="F2845">
        <v>3</v>
      </c>
      <c r="G2845">
        <v>11</v>
      </c>
      <c r="H2845">
        <v>3</v>
      </c>
      <c r="I2845">
        <v>1</v>
      </c>
      <c r="J2845">
        <v>12</v>
      </c>
      <c r="K2845">
        <v>0</v>
      </c>
      <c r="L2845" t="s">
        <v>147</v>
      </c>
      <c r="M2845" t="s">
        <v>155</v>
      </c>
      <c r="N2845" s="13">
        <v>456246281</v>
      </c>
      <c r="O2845">
        <v>228075</v>
      </c>
      <c r="P2845">
        <v>2024</v>
      </c>
      <c r="Q2845">
        <v>810000319</v>
      </c>
      <c r="R2845" t="s">
        <v>1199</v>
      </c>
      <c r="S2845" s="13">
        <v>456246281</v>
      </c>
      <c r="T2845">
        <v>0</v>
      </c>
      <c r="U2845" t="s">
        <v>3589</v>
      </c>
      <c r="V2845" t="s">
        <v>2291</v>
      </c>
      <c r="W2845">
        <v>5016</v>
      </c>
      <c r="X2845">
        <v>0</v>
      </c>
      <c r="Y2845">
        <v>228026</v>
      </c>
      <c r="Z2845">
        <v>20240520</v>
      </c>
      <c r="AA2845">
        <v>2403220496</v>
      </c>
      <c r="AB2845">
        <v>1</v>
      </c>
      <c r="AC2845" t="s">
        <v>2281</v>
      </c>
      <c r="AD2845" t="s">
        <v>2281</v>
      </c>
      <c r="AE2845">
        <v>11101</v>
      </c>
      <c r="AF2845" t="s">
        <v>2281</v>
      </c>
      <c r="AG2845" t="s">
        <v>549</v>
      </c>
      <c r="AH2845">
        <v>251</v>
      </c>
    </row>
    <row r="2846" spans="1:34" hidden="1" x14ac:dyDescent="0.25">
      <c r="A2846" t="str">
        <f t="shared" si="132"/>
        <v>22 1 3 22 5 1 13 0 0 4599026 228076</v>
      </c>
      <c r="B2846" t="str">
        <f t="shared" si="133"/>
        <v>22 1 3 22 5 1 13 0 0 4599026 228009</v>
      </c>
      <c r="C2846" t="str">
        <f t="shared" si="134"/>
        <v>22 1 3 22 5 1 13 0 0 4599026</v>
      </c>
      <c r="D2846">
        <v>22</v>
      </c>
      <c r="E2846">
        <v>1</v>
      </c>
      <c r="F2846">
        <v>3</v>
      </c>
      <c r="G2846">
        <v>22</v>
      </c>
      <c r="H2846">
        <v>5</v>
      </c>
      <c r="I2846">
        <v>1</v>
      </c>
      <c r="J2846">
        <v>13</v>
      </c>
      <c r="K2846">
        <v>0</v>
      </c>
      <c r="L2846" t="s">
        <v>147</v>
      </c>
      <c r="M2846" t="s">
        <v>157</v>
      </c>
      <c r="N2846" s="13">
        <v>1002400</v>
      </c>
      <c r="O2846">
        <v>228076</v>
      </c>
      <c r="P2846">
        <v>2024</v>
      </c>
      <c r="Q2846">
        <v>900230503</v>
      </c>
      <c r="R2846" t="s">
        <v>1018</v>
      </c>
      <c r="S2846" s="13">
        <v>1002400</v>
      </c>
      <c r="T2846">
        <v>32200</v>
      </c>
      <c r="U2846" t="s">
        <v>3562</v>
      </c>
      <c r="V2846" t="s">
        <v>3590</v>
      </c>
      <c r="W2846">
        <v>5007</v>
      </c>
      <c r="X2846">
        <v>2305</v>
      </c>
      <c r="Y2846">
        <v>228009</v>
      </c>
      <c r="Z2846">
        <v>20240520</v>
      </c>
      <c r="AA2846">
        <v>2402090323</v>
      </c>
      <c r="AB2846">
        <v>199</v>
      </c>
      <c r="AC2846" t="s">
        <v>2281</v>
      </c>
      <c r="AD2846" t="s">
        <v>2281</v>
      </c>
      <c r="AE2846">
        <v>21302</v>
      </c>
      <c r="AF2846" t="s">
        <v>2281</v>
      </c>
      <c r="AG2846" t="s">
        <v>572</v>
      </c>
      <c r="AH2846">
        <v>258</v>
      </c>
    </row>
    <row r="2847" spans="1:34" hidden="1" x14ac:dyDescent="0.25">
      <c r="A2847" t="str">
        <f t="shared" si="132"/>
        <v>22 1 3 11 1 7 68 0 0 4599033 228077</v>
      </c>
      <c r="B2847" t="str">
        <f t="shared" si="133"/>
        <v>22 1 3 11 1 7 68 0 0 4599033 228033</v>
      </c>
      <c r="C2847" t="str">
        <f t="shared" si="134"/>
        <v>22 1 3 11 1 7 68 0 0 4599033</v>
      </c>
      <c r="D2847">
        <v>22</v>
      </c>
      <c r="E2847">
        <v>1</v>
      </c>
      <c r="F2847">
        <v>3</v>
      </c>
      <c r="G2847">
        <v>11</v>
      </c>
      <c r="H2847">
        <v>1</v>
      </c>
      <c r="I2847">
        <v>7</v>
      </c>
      <c r="J2847">
        <v>68</v>
      </c>
      <c r="K2847">
        <v>0</v>
      </c>
      <c r="L2847" t="s">
        <v>147</v>
      </c>
      <c r="M2847" t="s">
        <v>154</v>
      </c>
      <c r="N2847" s="13">
        <v>2400000</v>
      </c>
      <c r="O2847">
        <v>228077</v>
      </c>
      <c r="P2847">
        <v>2024</v>
      </c>
      <c r="Q2847">
        <v>30230478</v>
      </c>
      <c r="R2847" t="s">
        <v>1197</v>
      </c>
      <c r="S2847" s="13">
        <v>2400000</v>
      </c>
      <c r="T2847">
        <v>0</v>
      </c>
      <c r="U2847" t="s">
        <v>3591</v>
      </c>
      <c r="V2847" t="s">
        <v>2291</v>
      </c>
      <c r="W2847">
        <v>5004</v>
      </c>
      <c r="X2847">
        <v>0</v>
      </c>
      <c r="Y2847">
        <v>228033</v>
      </c>
      <c r="Z2847">
        <v>20240521</v>
      </c>
      <c r="AA2847">
        <v>2404090534</v>
      </c>
      <c r="AB2847">
        <v>1</v>
      </c>
      <c r="AC2847" t="s">
        <v>2281</v>
      </c>
      <c r="AD2847" t="s">
        <v>2281</v>
      </c>
      <c r="AE2847">
        <v>11101</v>
      </c>
      <c r="AF2847" t="s">
        <v>2281</v>
      </c>
      <c r="AG2847" t="s">
        <v>549</v>
      </c>
      <c r="AH2847">
        <v>260</v>
      </c>
    </row>
    <row r="2848" spans="1:34" hidden="1" x14ac:dyDescent="0.25">
      <c r="A2848" t="str">
        <f t="shared" si="132"/>
        <v>22 1 3 11 5 1 13 1 0 4599026 228078</v>
      </c>
      <c r="B2848" t="str">
        <f t="shared" si="133"/>
        <v>22 1 3 11 5 1 13 1 0 4599026 228023</v>
      </c>
      <c r="C2848" t="str">
        <f t="shared" si="134"/>
        <v>22 1 3 11 5 1 13 1 0 4599026</v>
      </c>
      <c r="D2848">
        <v>22</v>
      </c>
      <c r="E2848">
        <v>1</v>
      </c>
      <c r="F2848">
        <v>3</v>
      </c>
      <c r="G2848">
        <v>11</v>
      </c>
      <c r="H2848">
        <v>5</v>
      </c>
      <c r="I2848">
        <v>1</v>
      </c>
      <c r="J2848">
        <v>13</v>
      </c>
      <c r="K2848">
        <v>1</v>
      </c>
      <c r="L2848" t="s">
        <v>147</v>
      </c>
      <c r="M2848" t="s">
        <v>157</v>
      </c>
      <c r="N2848" s="13">
        <v>7600000</v>
      </c>
      <c r="O2848">
        <v>228078</v>
      </c>
      <c r="P2848">
        <v>2024</v>
      </c>
      <c r="Q2848">
        <v>75096687</v>
      </c>
      <c r="R2848" t="s">
        <v>1213</v>
      </c>
      <c r="S2848" s="13">
        <v>7600000</v>
      </c>
      <c r="T2848">
        <v>107920</v>
      </c>
      <c r="U2848" t="s">
        <v>3576</v>
      </c>
      <c r="V2848" t="s">
        <v>2291</v>
      </c>
      <c r="W2848">
        <v>5004</v>
      </c>
      <c r="X2848">
        <v>2304</v>
      </c>
      <c r="Y2848">
        <v>228023</v>
      </c>
      <c r="Z2848">
        <v>20240522</v>
      </c>
      <c r="AA2848">
        <v>2403120455</v>
      </c>
      <c r="AB2848">
        <v>2</v>
      </c>
      <c r="AC2848" t="s">
        <v>2281</v>
      </c>
      <c r="AD2848" t="s">
        <v>2281</v>
      </c>
      <c r="AE2848">
        <v>11101</v>
      </c>
      <c r="AF2848" t="s">
        <v>2281</v>
      </c>
      <c r="AG2848" t="s">
        <v>549</v>
      </c>
      <c r="AH2848">
        <v>260</v>
      </c>
    </row>
    <row r="2849" spans="1:34" hidden="1" x14ac:dyDescent="0.25">
      <c r="A2849" t="str">
        <f t="shared" si="132"/>
        <v>22 1 3 22 5 1 13 0 0 4599026 228079</v>
      </c>
      <c r="B2849" t="str">
        <f t="shared" si="133"/>
        <v>22 1 3 22 5 1 13 0 0 4599026 228021</v>
      </c>
      <c r="C2849" t="str">
        <f t="shared" si="134"/>
        <v>22 1 3 22 5 1 13 0 0 4599026</v>
      </c>
      <c r="D2849">
        <v>22</v>
      </c>
      <c r="E2849">
        <v>1</v>
      </c>
      <c r="F2849">
        <v>3</v>
      </c>
      <c r="G2849">
        <v>22</v>
      </c>
      <c r="H2849">
        <v>5</v>
      </c>
      <c r="I2849">
        <v>1</v>
      </c>
      <c r="J2849">
        <v>13</v>
      </c>
      <c r="K2849">
        <v>0</v>
      </c>
      <c r="L2849" t="s">
        <v>147</v>
      </c>
      <c r="M2849" t="s">
        <v>157</v>
      </c>
      <c r="N2849" s="13">
        <v>4000000</v>
      </c>
      <c r="O2849">
        <v>228079</v>
      </c>
      <c r="P2849">
        <v>2024</v>
      </c>
      <c r="Q2849">
        <v>16077033</v>
      </c>
      <c r="R2849" t="s">
        <v>3569</v>
      </c>
      <c r="S2849" s="13">
        <v>4000000</v>
      </c>
      <c r="T2849">
        <v>0</v>
      </c>
      <c r="U2849" t="s">
        <v>3570</v>
      </c>
      <c r="V2849" t="s">
        <v>2291</v>
      </c>
      <c r="W2849">
        <v>5004</v>
      </c>
      <c r="X2849">
        <v>0</v>
      </c>
      <c r="Y2849">
        <v>228021</v>
      </c>
      <c r="Z2849">
        <v>20240522</v>
      </c>
      <c r="AA2849">
        <v>2402290409</v>
      </c>
      <c r="AB2849">
        <v>2</v>
      </c>
      <c r="AC2849" t="s">
        <v>2281</v>
      </c>
      <c r="AD2849" t="s">
        <v>2281</v>
      </c>
      <c r="AE2849">
        <v>21302</v>
      </c>
      <c r="AF2849" t="s">
        <v>2281</v>
      </c>
      <c r="AG2849" t="s">
        <v>572</v>
      </c>
      <c r="AH2849">
        <v>260</v>
      </c>
    </row>
    <row r="2850" spans="1:34" hidden="1" x14ac:dyDescent="0.25">
      <c r="A2850" t="str">
        <f t="shared" si="132"/>
        <v>22 1 3 11 5 1 13 2 0 4599025 228080</v>
      </c>
      <c r="B2850" t="str">
        <f t="shared" si="133"/>
        <v>22 1 3 11 5 1 13 2 0 4599025 228003</v>
      </c>
      <c r="C2850" t="str">
        <f t="shared" si="134"/>
        <v>22 1 3 11 5 1 13 2 0 4599025</v>
      </c>
      <c r="D2850">
        <v>22</v>
      </c>
      <c r="E2850">
        <v>1</v>
      </c>
      <c r="F2850">
        <v>3</v>
      </c>
      <c r="G2850">
        <v>11</v>
      </c>
      <c r="H2850">
        <v>5</v>
      </c>
      <c r="I2850">
        <v>1</v>
      </c>
      <c r="J2850">
        <v>13</v>
      </c>
      <c r="K2850">
        <v>2</v>
      </c>
      <c r="L2850" t="s">
        <v>147</v>
      </c>
      <c r="M2850" t="s">
        <v>156</v>
      </c>
      <c r="N2850" s="13">
        <v>5000000</v>
      </c>
      <c r="O2850">
        <v>228080</v>
      </c>
      <c r="P2850">
        <v>2024</v>
      </c>
      <c r="Q2850">
        <v>24331356</v>
      </c>
      <c r="R2850" t="s">
        <v>1210</v>
      </c>
      <c r="S2850" s="13">
        <v>5000000</v>
      </c>
      <c r="T2850">
        <v>0</v>
      </c>
      <c r="U2850" t="s">
        <v>3558</v>
      </c>
      <c r="V2850" t="s">
        <v>2291</v>
      </c>
      <c r="W2850">
        <v>5004</v>
      </c>
      <c r="X2850">
        <v>0</v>
      </c>
      <c r="Y2850">
        <v>228003</v>
      </c>
      <c r="Z2850">
        <v>20240523</v>
      </c>
      <c r="AA2850">
        <v>2401230210</v>
      </c>
      <c r="AB2850">
        <v>4</v>
      </c>
      <c r="AC2850" t="s">
        <v>2281</v>
      </c>
      <c r="AD2850" t="s">
        <v>2281</v>
      </c>
      <c r="AE2850">
        <v>11101</v>
      </c>
      <c r="AF2850" t="s">
        <v>2281</v>
      </c>
      <c r="AG2850" t="s">
        <v>549</v>
      </c>
      <c r="AH2850">
        <v>260</v>
      </c>
    </row>
    <row r="2851" spans="1:34" hidden="1" x14ac:dyDescent="0.25">
      <c r="A2851" t="str">
        <f t="shared" si="132"/>
        <v>22 1 3 22 5 1 13 0 0 4599026 228081</v>
      </c>
      <c r="B2851" t="str">
        <f t="shared" si="133"/>
        <v>22 1 3 22 5 1 13 0 0 4599026 228010</v>
      </c>
      <c r="C2851" t="str">
        <f t="shared" si="134"/>
        <v>22 1 3 22 5 1 13 0 0 4599026</v>
      </c>
      <c r="D2851">
        <v>22</v>
      </c>
      <c r="E2851">
        <v>1</v>
      </c>
      <c r="F2851">
        <v>3</v>
      </c>
      <c r="G2851">
        <v>22</v>
      </c>
      <c r="H2851">
        <v>5</v>
      </c>
      <c r="I2851">
        <v>1</v>
      </c>
      <c r="J2851">
        <v>13</v>
      </c>
      <c r="K2851">
        <v>0</v>
      </c>
      <c r="L2851" t="s">
        <v>147</v>
      </c>
      <c r="M2851" t="s">
        <v>157</v>
      </c>
      <c r="N2851" s="13">
        <v>3400000</v>
      </c>
      <c r="O2851">
        <v>228081</v>
      </c>
      <c r="P2851">
        <v>2024</v>
      </c>
      <c r="Q2851">
        <v>1053810690</v>
      </c>
      <c r="R2851" t="s">
        <v>1212</v>
      </c>
      <c r="S2851" s="13">
        <v>3400000</v>
      </c>
      <c r="T2851">
        <v>0</v>
      </c>
      <c r="U2851" t="s">
        <v>3565</v>
      </c>
      <c r="V2851" t="s">
        <v>2291</v>
      </c>
      <c r="W2851">
        <v>5004</v>
      </c>
      <c r="X2851">
        <v>0</v>
      </c>
      <c r="Y2851">
        <v>228010</v>
      </c>
      <c r="Z2851">
        <v>20240523</v>
      </c>
      <c r="AA2851">
        <v>2402090324</v>
      </c>
      <c r="AB2851">
        <v>4</v>
      </c>
      <c r="AC2851" t="s">
        <v>2281</v>
      </c>
      <c r="AD2851" t="s">
        <v>2281</v>
      </c>
      <c r="AE2851">
        <v>21302</v>
      </c>
      <c r="AF2851" t="s">
        <v>2281</v>
      </c>
      <c r="AG2851" t="s">
        <v>572</v>
      </c>
      <c r="AH2851">
        <v>260</v>
      </c>
    </row>
    <row r="2852" spans="1:34" hidden="1" x14ac:dyDescent="0.25">
      <c r="A2852" t="str">
        <f t="shared" si="132"/>
        <v>22 1 3 22 5 1 13 0 0 4599026 228082</v>
      </c>
      <c r="B2852" t="str">
        <f t="shared" si="133"/>
        <v>22 1 3 22 5 1 13 0 0 4599026 228004</v>
      </c>
      <c r="C2852" t="str">
        <f t="shared" si="134"/>
        <v>22 1 3 22 5 1 13 0 0 4599026</v>
      </c>
      <c r="D2852">
        <v>22</v>
      </c>
      <c r="E2852">
        <v>1</v>
      </c>
      <c r="F2852">
        <v>3</v>
      </c>
      <c r="G2852">
        <v>22</v>
      </c>
      <c r="H2852">
        <v>5</v>
      </c>
      <c r="I2852">
        <v>1</v>
      </c>
      <c r="J2852">
        <v>13</v>
      </c>
      <c r="K2852">
        <v>0</v>
      </c>
      <c r="L2852" t="s">
        <v>147</v>
      </c>
      <c r="M2852" t="s">
        <v>157</v>
      </c>
      <c r="N2852" s="13">
        <v>5000000</v>
      </c>
      <c r="O2852">
        <v>228082</v>
      </c>
      <c r="P2852">
        <v>2024</v>
      </c>
      <c r="Q2852">
        <v>1061369813</v>
      </c>
      <c r="R2852" t="s">
        <v>1226</v>
      </c>
      <c r="S2852" s="13">
        <v>5000000</v>
      </c>
      <c r="T2852">
        <v>0</v>
      </c>
      <c r="U2852" t="s">
        <v>3554</v>
      </c>
      <c r="V2852" t="s">
        <v>2291</v>
      </c>
      <c r="W2852">
        <v>5004</v>
      </c>
      <c r="X2852">
        <v>0</v>
      </c>
      <c r="Y2852">
        <v>228004</v>
      </c>
      <c r="Z2852">
        <v>20240524</v>
      </c>
      <c r="AA2852">
        <v>2401230209</v>
      </c>
      <c r="AB2852">
        <v>4</v>
      </c>
      <c r="AC2852" t="s">
        <v>2281</v>
      </c>
      <c r="AD2852" t="s">
        <v>2281</v>
      </c>
      <c r="AE2852">
        <v>21302</v>
      </c>
      <c r="AF2852" t="s">
        <v>2281</v>
      </c>
      <c r="AG2852" t="s">
        <v>572</v>
      </c>
      <c r="AH2852">
        <v>260</v>
      </c>
    </row>
    <row r="2853" spans="1:34" hidden="1" x14ac:dyDescent="0.25">
      <c r="A2853" t="str">
        <f t="shared" si="132"/>
        <v>22 1 3 22 5 1 13 0 0 4599026 228083</v>
      </c>
      <c r="B2853" t="str">
        <f t="shared" si="133"/>
        <v>22 1 3 22 5 1 13 0 0 4599026 228007</v>
      </c>
      <c r="C2853" t="str">
        <f t="shared" si="134"/>
        <v>22 1 3 22 5 1 13 0 0 4599026</v>
      </c>
      <c r="D2853">
        <v>22</v>
      </c>
      <c r="E2853">
        <v>1</v>
      </c>
      <c r="F2853">
        <v>3</v>
      </c>
      <c r="G2853">
        <v>22</v>
      </c>
      <c r="H2853">
        <v>5</v>
      </c>
      <c r="I2853">
        <v>1</v>
      </c>
      <c r="J2853">
        <v>13</v>
      </c>
      <c r="K2853">
        <v>0</v>
      </c>
      <c r="L2853" t="s">
        <v>147</v>
      </c>
      <c r="M2853" t="s">
        <v>157</v>
      </c>
      <c r="N2853" s="13">
        <v>2800000</v>
      </c>
      <c r="O2853">
        <v>228083</v>
      </c>
      <c r="P2853">
        <v>2024</v>
      </c>
      <c r="Q2853">
        <v>30404581</v>
      </c>
      <c r="R2853" t="s">
        <v>1229</v>
      </c>
      <c r="S2853" s="13">
        <v>2800000</v>
      </c>
      <c r="T2853">
        <v>0</v>
      </c>
      <c r="U2853" t="s">
        <v>3557</v>
      </c>
      <c r="V2853" t="s">
        <v>2291</v>
      </c>
      <c r="W2853">
        <v>5004</v>
      </c>
      <c r="X2853">
        <v>0</v>
      </c>
      <c r="Y2853">
        <v>228007</v>
      </c>
      <c r="Z2853">
        <v>20240524</v>
      </c>
      <c r="AA2853">
        <v>2401240223</v>
      </c>
      <c r="AB2853">
        <v>4</v>
      </c>
      <c r="AC2853" t="s">
        <v>2281</v>
      </c>
      <c r="AD2853" t="s">
        <v>2281</v>
      </c>
      <c r="AE2853">
        <v>21302</v>
      </c>
      <c r="AF2853" t="s">
        <v>2281</v>
      </c>
      <c r="AG2853" t="s">
        <v>572</v>
      </c>
      <c r="AH2853">
        <v>260</v>
      </c>
    </row>
    <row r="2854" spans="1:34" hidden="1" x14ac:dyDescent="0.25">
      <c r="A2854" t="str">
        <f t="shared" si="132"/>
        <v>22 1 3 22 5 1 13 0 0 4599026 228084</v>
      </c>
      <c r="B2854" t="str">
        <f t="shared" si="133"/>
        <v>22 1 3 22 5 1 13 0 0 4599026 228005</v>
      </c>
      <c r="C2854" t="str">
        <f t="shared" si="134"/>
        <v>22 1 3 22 5 1 13 0 0 4599026</v>
      </c>
      <c r="D2854">
        <v>22</v>
      </c>
      <c r="E2854">
        <v>1</v>
      </c>
      <c r="F2854">
        <v>3</v>
      </c>
      <c r="G2854">
        <v>22</v>
      </c>
      <c r="H2854">
        <v>5</v>
      </c>
      <c r="I2854">
        <v>1</v>
      </c>
      <c r="J2854">
        <v>13</v>
      </c>
      <c r="K2854">
        <v>0</v>
      </c>
      <c r="L2854" t="s">
        <v>147</v>
      </c>
      <c r="M2854" t="s">
        <v>157</v>
      </c>
      <c r="N2854" s="13">
        <v>3400000</v>
      </c>
      <c r="O2854">
        <v>228084</v>
      </c>
      <c r="P2854">
        <v>2024</v>
      </c>
      <c r="Q2854">
        <v>1112476785</v>
      </c>
      <c r="R2854" t="s">
        <v>1227</v>
      </c>
      <c r="S2854" s="13">
        <v>3400000</v>
      </c>
      <c r="T2854">
        <v>0</v>
      </c>
      <c r="U2854" t="s">
        <v>3555</v>
      </c>
      <c r="V2854" t="s">
        <v>2291</v>
      </c>
      <c r="W2854">
        <v>5004</v>
      </c>
      <c r="X2854">
        <v>0</v>
      </c>
      <c r="Y2854">
        <v>228005</v>
      </c>
      <c r="Z2854">
        <v>20240524</v>
      </c>
      <c r="AA2854">
        <v>2401230214</v>
      </c>
      <c r="AB2854">
        <v>4</v>
      </c>
      <c r="AC2854" t="s">
        <v>2281</v>
      </c>
      <c r="AD2854" t="s">
        <v>2281</v>
      </c>
      <c r="AE2854">
        <v>21302</v>
      </c>
      <c r="AF2854" t="s">
        <v>2281</v>
      </c>
      <c r="AG2854" t="s">
        <v>572</v>
      </c>
      <c r="AH2854">
        <v>260</v>
      </c>
    </row>
    <row r="2855" spans="1:34" hidden="1" x14ac:dyDescent="0.25">
      <c r="A2855" t="str">
        <f t="shared" si="132"/>
        <v>22 1 3 11 5 1 69 0 0 0401105 228085</v>
      </c>
      <c r="B2855" t="str">
        <f t="shared" si="133"/>
        <v>22 1 3 11 5 1 69 0 0 0401105 228034</v>
      </c>
      <c r="C2855" t="str">
        <f t="shared" si="134"/>
        <v>22 1 3 11 5 1 69 0 0 0401105</v>
      </c>
      <c r="D2855">
        <v>22</v>
      </c>
      <c r="E2855">
        <v>1</v>
      </c>
      <c r="F2855">
        <v>3</v>
      </c>
      <c r="G2855">
        <v>11</v>
      </c>
      <c r="H2855">
        <v>5</v>
      </c>
      <c r="I2855">
        <v>1</v>
      </c>
      <c r="J2855">
        <v>69</v>
      </c>
      <c r="K2855">
        <v>0</v>
      </c>
      <c r="L2855" t="s">
        <v>147</v>
      </c>
      <c r="M2855" t="s">
        <v>160</v>
      </c>
      <c r="N2855" s="13">
        <v>2400000</v>
      </c>
      <c r="O2855">
        <v>228085</v>
      </c>
      <c r="P2855">
        <v>2024</v>
      </c>
      <c r="Q2855">
        <v>1053806046</v>
      </c>
      <c r="R2855" t="s">
        <v>1224</v>
      </c>
      <c r="S2855" s="13">
        <v>2400000</v>
      </c>
      <c r="T2855">
        <v>0</v>
      </c>
      <c r="U2855" t="s">
        <v>3592</v>
      </c>
      <c r="V2855" t="s">
        <v>2291</v>
      </c>
      <c r="W2855">
        <v>5004</v>
      </c>
      <c r="X2855">
        <v>0</v>
      </c>
      <c r="Y2855">
        <v>228034</v>
      </c>
      <c r="Z2855">
        <v>20240524</v>
      </c>
      <c r="AA2855">
        <v>2404180573</v>
      </c>
      <c r="AB2855">
        <v>1</v>
      </c>
      <c r="AC2855" t="s">
        <v>2281</v>
      </c>
      <c r="AD2855" t="s">
        <v>2281</v>
      </c>
      <c r="AE2855">
        <v>11101</v>
      </c>
      <c r="AF2855" t="s">
        <v>2281</v>
      </c>
      <c r="AG2855" t="s">
        <v>549</v>
      </c>
      <c r="AH2855">
        <v>260</v>
      </c>
    </row>
    <row r="2856" spans="1:34" hidden="1" x14ac:dyDescent="0.25">
      <c r="A2856" t="str">
        <f t="shared" si="132"/>
        <v>22 1 3 22 5 1 13 0 0 4599026 228086</v>
      </c>
      <c r="B2856" t="str">
        <f t="shared" si="133"/>
        <v>22 1 3 22 5 1 13 0 0 4599026 228006</v>
      </c>
      <c r="C2856" t="str">
        <f t="shared" si="134"/>
        <v>22 1 3 22 5 1 13 0 0 4599026</v>
      </c>
      <c r="D2856">
        <v>22</v>
      </c>
      <c r="E2856">
        <v>1</v>
      </c>
      <c r="F2856">
        <v>3</v>
      </c>
      <c r="G2856">
        <v>22</v>
      </c>
      <c r="H2856">
        <v>5</v>
      </c>
      <c r="I2856">
        <v>1</v>
      </c>
      <c r="J2856">
        <v>13</v>
      </c>
      <c r="K2856">
        <v>0</v>
      </c>
      <c r="L2856" t="s">
        <v>147</v>
      </c>
      <c r="M2856" t="s">
        <v>157</v>
      </c>
      <c r="N2856" s="13">
        <v>3400000</v>
      </c>
      <c r="O2856">
        <v>228086</v>
      </c>
      <c r="P2856">
        <v>2024</v>
      </c>
      <c r="Q2856">
        <v>1053855559</v>
      </c>
      <c r="R2856" t="s">
        <v>1228</v>
      </c>
      <c r="S2856" s="13">
        <v>3400000</v>
      </c>
      <c r="T2856">
        <v>0</v>
      </c>
      <c r="U2856" t="s">
        <v>3556</v>
      </c>
      <c r="V2856" t="s">
        <v>2291</v>
      </c>
      <c r="W2856">
        <v>5004</v>
      </c>
      <c r="X2856">
        <v>0</v>
      </c>
      <c r="Y2856">
        <v>228006</v>
      </c>
      <c r="Z2856">
        <v>20240524</v>
      </c>
      <c r="AA2856">
        <v>2401230215</v>
      </c>
      <c r="AB2856">
        <v>4</v>
      </c>
      <c r="AC2856" t="s">
        <v>2281</v>
      </c>
      <c r="AD2856" t="s">
        <v>2281</v>
      </c>
      <c r="AE2856">
        <v>21302</v>
      </c>
      <c r="AF2856" t="s">
        <v>2281</v>
      </c>
      <c r="AG2856" t="s">
        <v>572</v>
      </c>
      <c r="AH2856">
        <v>260</v>
      </c>
    </row>
    <row r="2857" spans="1:34" hidden="1" x14ac:dyDescent="0.25">
      <c r="A2857" t="str">
        <f t="shared" si="132"/>
        <v>22 1 3 22 5 1 13 0 0 4599026 228087</v>
      </c>
      <c r="B2857" t="str">
        <f t="shared" si="133"/>
        <v>22 1 3 22 5 1 13 0 0 4599026 228002</v>
      </c>
      <c r="C2857" t="str">
        <f t="shared" si="134"/>
        <v>22 1 3 22 5 1 13 0 0 4599026</v>
      </c>
      <c r="D2857">
        <v>22</v>
      </c>
      <c r="E2857">
        <v>1</v>
      </c>
      <c r="F2857">
        <v>3</v>
      </c>
      <c r="G2857">
        <v>22</v>
      </c>
      <c r="H2857">
        <v>5</v>
      </c>
      <c r="I2857">
        <v>1</v>
      </c>
      <c r="J2857">
        <v>13</v>
      </c>
      <c r="K2857">
        <v>0</v>
      </c>
      <c r="L2857" t="s">
        <v>147</v>
      </c>
      <c r="M2857" t="s">
        <v>157</v>
      </c>
      <c r="N2857" s="13">
        <v>4200000</v>
      </c>
      <c r="O2857">
        <v>228087</v>
      </c>
      <c r="P2857">
        <v>2024</v>
      </c>
      <c r="Q2857">
        <v>30402093</v>
      </c>
      <c r="R2857" t="s">
        <v>1225</v>
      </c>
      <c r="S2857" s="13">
        <v>4200000</v>
      </c>
      <c r="T2857">
        <v>0</v>
      </c>
      <c r="U2857" t="s">
        <v>3559</v>
      </c>
      <c r="V2857" t="s">
        <v>2291</v>
      </c>
      <c r="W2857">
        <v>5004</v>
      </c>
      <c r="X2857">
        <v>0</v>
      </c>
      <c r="Y2857">
        <v>228002</v>
      </c>
      <c r="Z2857">
        <v>20240524</v>
      </c>
      <c r="AA2857">
        <v>2401190201</v>
      </c>
      <c r="AB2857">
        <v>4</v>
      </c>
      <c r="AC2857" t="s">
        <v>2281</v>
      </c>
      <c r="AD2857" t="s">
        <v>2281</v>
      </c>
      <c r="AE2857">
        <v>21302</v>
      </c>
      <c r="AF2857" t="s">
        <v>2281</v>
      </c>
      <c r="AG2857" t="s">
        <v>572</v>
      </c>
      <c r="AH2857">
        <v>260</v>
      </c>
    </row>
    <row r="2858" spans="1:34" hidden="1" x14ac:dyDescent="0.25">
      <c r="A2858" t="str">
        <f t="shared" si="132"/>
        <v>22 1 3 11 5 1 13 1 0 4599026 228088</v>
      </c>
      <c r="B2858" t="str">
        <f t="shared" si="133"/>
        <v>22 1 3 11 5 1 13 1 0 4599026 228027</v>
      </c>
      <c r="C2858" t="str">
        <f t="shared" si="134"/>
        <v>22 1 3 11 5 1 13 1 0 4599026</v>
      </c>
      <c r="D2858">
        <v>22</v>
      </c>
      <c r="E2858">
        <v>1</v>
      </c>
      <c r="F2858">
        <v>3</v>
      </c>
      <c r="G2858">
        <v>11</v>
      </c>
      <c r="H2858">
        <v>5</v>
      </c>
      <c r="I2858">
        <v>1</v>
      </c>
      <c r="J2858">
        <v>13</v>
      </c>
      <c r="K2858">
        <v>1</v>
      </c>
      <c r="L2858" t="s">
        <v>147</v>
      </c>
      <c r="M2858" t="s">
        <v>157</v>
      </c>
      <c r="N2858" s="13">
        <v>7200000</v>
      </c>
      <c r="O2858">
        <v>228088</v>
      </c>
      <c r="P2858">
        <v>2024</v>
      </c>
      <c r="Q2858">
        <v>1032435867</v>
      </c>
      <c r="R2858" t="s">
        <v>1217</v>
      </c>
      <c r="S2858" s="13">
        <v>7200000</v>
      </c>
      <c r="T2858">
        <v>61920</v>
      </c>
      <c r="U2858" t="s">
        <v>3593</v>
      </c>
      <c r="V2858" t="s">
        <v>2291</v>
      </c>
      <c r="W2858">
        <v>5004</v>
      </c>
      <c r="X2858">
        <v>2304</v>
      </c>
      <c r="Y2858">
        <v>228027</v>
      </c>
      <c r="Z2858">
        <v>20240527</v>
      </c>
      <c r="AA2858">
        <v>2404050508</v>
      </c>
      <c r="AB2858">
        <v>1</v>
      </c>
      <c r="AC2858" t="s">
        <v>2281</v>
      </c>
      <c r="AD2858" t="s">
        <v>2281</v>
      </c>
      <c r="AE2858">
        <v>11101</v>
      </c>
      <c r="AF2858" t="s">
        <v>2281</v>
      </c>
      <c r="AG2858" t="s">
        <v>549</v>
      </c>
      <c r="AH2858">
        <v>260</v>
      </c>
    </row>
    <row r="2859" spans="1:34" hidden="1" x14ac:dyDescent="0.25">
      <c r="A2859" t="str">
        <f t="shared" si="132"/>
        <v>22 1 3 11 5 1 13 1 0 4599026 228089</v>
      </c>
      <c r="B2859" t="str">
        <f t="shared" si="133"/>
        <v>22 1 3 11 5 1 13 1 0 4599026 228030</v>
      </c>
      <c r="C2859" t="str">
        <f t="shared" si="134"/>
        <v>22 1 3 11 5 1 13 1 0 4599026</v>
      </c>
      <c r="D2859">
        <v>22</v>
      </c>
      <c r="E2859">
        <v>1</v>
      </c>
      <c r="F2859">
        <v>3</v>
      </c>
      <c r="G2859">
        <v>11</v>
      </c>
      <c r="H2859">
        <v>5</v>
      </c>
      <c r="I2859">
        <v>1</v>
      </c>
      <c r="J2859">
        <v>13</v>
      </c>
      <c r="K2859">
        <v>1</v>
      </c>
      <c r="L2859" t="s">
        <v>147</v>
      </c>
      <c r="M2859" t="s">
        <v>157</v>
      </c>
      <c r="N2859" s="13">
        <v>6800000</v>
      </c>
      <c r="O2859">
        <v>228089</v>
      </c>
      <c r="P2859">
        <v>2024</v>
      </c>
      <c r="Q2859">
        <v>1088265343</v>
      </c>
      <c r="R2859" t="s">
        <v>1222</v>
      </c>
      <c r="S2859" s="13">
        <v>6800000</v>
      </c>
      <c r="T2859">
        <v>8840</v>
      </c>
      <c r="U2859" t="s">
        <v>3594</v>
      </c>
      <c r="V2859" t="s">
        <v>2291</v>
      </c>
      <c r="W2859">
        <v>5004</v>
      </c>
      <c r="X2859">
        <v>2304</v>
      </c>
      <c r="Y2859">
        <v>228030</v>
      </c>
      <c r="Z2859">
        <v>20240527</v>
      </c>
      <c r="AA2859">
        <v>2404080522</v>
      </c>
      <c r="AB2859">
        <v>1</v>
      </c>
      <c r="AC2859" t="s">
        <v>2281</v>
      </c>
      <c r="AD2859" t="s">
        <v>2281</v>
      </c>
      <c r="AE2859">
        <v>11101</v>
      </c>
      <c r="AF2859" t="s">
        <v>2281</v>
      </c>
      <c r="AG2859" t="s">
        <v>549</v>
      </c>
      <c r="AH2859">
        <v>260</v>
      </c>
    </row>
    <row r="2860" spans="1:34" hidden="1" x14ac:dyDescent="0.25">
      <c r="A2860" t="str">
        <f t="shared" si="132"/>
        <v>22 1 3 11 1 7 68 0 0 4599033 228090</v>
      </c>
      <c r="B2860" t="str">
        <f t="shared" si="133"/>
        <v>22 1 3 11 1 7 68 0 0 4599033 228024</v>
      </c>
      <c r="C2860" t="str">
        <f t="shared" si="134"/>
        <v>22 1 3 11 1 7 68 0 0 4599033</v>
      </c>
      <c r="D2860">
        <v>22</v>
      </c>
      <c r="E2860">
        <v>1</v>
      </c>
      <c r="F2860">
        <v>3</v>
      </c>
      <c r="G2860">
        <v>11</v>
      </c>
      <c r="H2860">
        <v>1</v>
      </c>
      <c r="I2860">
        <v>7</v>
      </c>
      <c r="J2860">
        <v>68</v>
      </c>
      <c r="K2860">
        <v>0</v>
      </c>
      <c r="L2860" t="s">
        <v>147</v>
      </c>
      <c r="M2860" t="s">
        <v>154</v>
      </c>
      <c r="N2860" s="13">
        <v>2400000</v>
      </c>
      <c r="O2860">
        <v>228090</v>
      </c>
      <c r="P2860">
        <v>2024</v>
      </c>
      <c r="Q2860">
        <v>1053868542</v>
      </c>
      <c r="R2860" t="s">
        <v>1196</v>
      </c>
      <c r="S2860" s="13">
        <v>2400000</v>
      </c>
      <c r="T2860">
        <v>0</v>
      </c>
      <c r="U2860" t="s">
        <v>3577</v>
      </c>
      <c r="V2860" t="s">
        <v>2291</v>
      </c>
      <c r="W2860">
        <v>5004</v>
      </c>
      <c r="X2860">
        <v>0</v>
      </c>
      <c r="Y2860">
        <v>228024</v>
      </c>
      <c r="Z2860">
        <v>20240528</v>
      </c>
      <c r="AA2860">
        <v>2403130460</v>
      </c>
      <c r="AB2860">
        <v>2</v>
      </c>
      <c r="AC2860" t="s">
        <v>2281</v>
      </c>
      <c r="AD2860" t="s">
        <v>2281</v>
      </c>
      <c r="AE2860">
        <v>11101</v>
      </c>
      <c r="AF2860" t="s">
        <v>2281</v>
      </c>
      <c r="AG2860" t="s">
        <v>549</v>
      </c>
      <c r="AH2860">
        <v>260</v>
      </c>
    </row>
    <row r="2861" spans="1:34" hidden="1" x14ac:dyDescent="0.25">
      <c r="A2861" t="str">
        <f t="shared" si="132"/>
        <v>22 1 3 11 5 1 11 0 0 4002016 228091</v>
      </c>
      <c r="B2861" t="str">
        <f t="shared" si="133"/>
        <v>22 1 3 11 5 1 11 0 0 4002016 228036</v>
      </c>
      <c r="C2861" t="str">
        <f t="shared" si="134"/>
        <v>22 1 3 11 5 1 11 0 0 4002016</v>
      </c>
      <c r="D2861">
        <v>22</v>
      </c>
      <c r="E2861">
        <v>1</v>
      </c>
      <c r="F2861">
        <v>3</v>
      </c>
      <c r="G2861">
        <v>11</v>
      </c>
      <c r="H2861">
        <v>5</v>
      </c>
      <c r="I2861">
        <v>1</v>
      </c>
      <c r="J2861">
        <v>11</v>
      </c>
      <c r="K2861">
        <v>0</v>
      </c>
      <c r="L2861" t="s">
        <v>147</v>
      </c>
      <c r="M2861" t="s">
        <v>142</v>
      </c>
      <c r="N2861" s="13">
        <v>3351136</v>
      </c>
      <c r="O2861">
        <v>228091</v>
      </c>
      <c r="P2861">
        <v>2024</v>
      </c>
      <c r="Q2861">
        <v>890801053</v>
      </c>
      <c r="R2861" t="s">
        <v>784</v>
      </c>
      <c r="S2861" s="13">
        <v>3351136</v>
      </c>
      <c r="T2861">
        <v>0</v>
      </c>
      <c r="U2861" t="s">
        <v>3595</v>
      </c>
      <c r="V2861" t="s">
        <v>2345</v>
      </c>
      <c r="W2861">
        <v>5001</v>
      </c>
      <c r="X2861">
        <v>0</v>
      </c>
      <c r="Y2861">
        <v>228036</v>
      </c>
      <c r="Z2861">
        <v>20240529</v>
      </c>
      <c r="AA2861">
        <v>2024052020</v>
      </c>
      <c r="AB2861">
        <v>0</v>
      </c>
      <c r="AC2861" t="s">
        <v>2281</v>
      </c>
      <c r="AD2861" t="s">
        <v>2281</v>
      </c>
      <c r="AE2861">
        <v>11101</v>
      </c>
      <c r="AF2861" t="s">
        <v>2281</v>
      </c>
      <c r="AG2861" t="s">
        <v>549</v>
      </c>
      <c r="AH2861">
        <v>100</v>
      </c>
    </row>
    <row r="2862" spans="1:34" hidden="1" x14ac:dyDescent="0.25">
      <c r="A2862" t="str">
        <f t="shared" si="132"/>
        <v>22 1 3 11 1 7 68 0 0 4599033 228092</v>
      </c>
      <c r="B2862" t="str">
        <f t="shared" si="133"/>
        <v>22 1 3 11 1 7 68 0 0 4599033 228046</v>
      </c>
      <c r="C2862" t="str">
        <f t="shared" si="134"/>
        <v>22 1 3 11 1 7 68 0 0 4599033</v>
      </c>
      <c r="D2862">
        <v>22</v>
      </c>
      <c r="E2862">
        <v>1</v>
      </c>
      <c r="F2862">
        <v>3</v>
      </c>
      <c r="G2862">
        <v>11</v>
      </c>
      <c r="H2862">
        <v>1</v>
      </c>
      <c r="I2862">
        <v>7</v>
      </c>
      <c r="J2862">
        <v>68</v>
      </c>
      <c r="K2862">
        <v>0</v>
      </c>
      <c r="L2862" t="s">
        <v>147</v>
      </c>
      <c r="M2862" t="s">
        <v>154</v>
      </c>
      <c r="N2862" s="13">
        <v>626398</v>
      </c>
      <c r="O2862">
        <v>228092</v>
      </c>
      <c r="P2862">
        <v>2024</v>
      </c>
      <c r="Q2862">
        <v>890801053</v>
      </c>
      <c r="R2862" t="s">
        <v>784</v>
      </c>
      <c r="S2862" s="13">
        <v>626398</v>
      </c>
      <c r="T2862">
        <v>0</v>
      </c>
      <c r="U2862" t="s">
        <v>3595</v>
      </c>
      <c r="V2862" t="s">
        <v>2345</v>
      </c>
      <c r="W2862">
        <v>5001</v>
      </c>
      <c r="X2862">
        <v>0</v>
      </c>
      <c r="Y2862">
        <v>228046</v>
      </c>
      <c r="Z2862">
        <v>20240529</v>
      </c>
      <c r="AA2862">
        <v>2024052020</v>
      </c>
      <c r="AB2862">
        <v>0</v>
      </c>
      <c r="AC2862" t="s">
        <v>2281</v>
      </c>
      <c r="AD2862" t="s">
        <v>2281</v>
      </c>
      <c r="AE2862">
        <v>11101</v>
      </c>
      <c r="AF2862" t="s">
        <v>2281</v>
      </c>
      <c r="AG2862" t="s">
        <v>549</v>
      </c>
      <c r="AH2862">
        <v>100</v>
      </c>
    </row>
    <row r="2863" spans="1:34" hidden="1" x14ac:dyDescent="0.25">
      <c r="A2863" t="str">
        <f t="shared" si="132"/>
        <v>22 1 3 11 5 1 13 1 0 4599026 228093</v>
      </c>
      <c r="B2863" t="str">
        <f t="shared" si="133"/>
        <v>22 1 3 11 5 1 13 1 0 4599026 228029</v>
      </c>
      <c r="C2863" t="str">
        <f t="shared" si="134"/>
        <v>22 1 3 11 5 1 13 1 0 4599026</v>
      </c>
      <c r="D2863">
        <v>22</v>
      </c>
      <c r="E2863">
        <v>1</v>
      </c>
      <c r="F2863">
        <v>3</v>
      </c>
      <c r="G2863">
        <v>11</v>
      </c>
      <c r="H2863">
        <v>5</v>
      </c>
      <c r="I2863">
        <v>1</v>
      </c>
      <c r="J2863">
        <v>13</v>
      </c>
      <c r="K2863">
        <v>1</v>
      </c>
      <c r="L2863" t="s">
        <v>147</v>
      </c>
      <c r="M2863" t="s">
        <v>157</v>
      </c>
      <c r="N2863" s="13">
        <v>6800000</v>
      </c>
      <c r="O2863">
        <v>228093</v>
      </c>
      <c r="P2863">
        <v>2024</v>
      </c>
      <c r="Q2863">
        <v>16078108</v>
      </c>
      <c r="R2863" t="s">
        <v>1218</v>
      </c>
      <c r="S2863" s="13">
        <v>6800000</v>
      </c>
      <c r="T2863">
        <v>8840</v>
      </c>
      <c r="U2863" t="s">
        <v>3596</v>
      </c>
      <c r="V2863" t="s">
        <v>2291</v>
      </c>
      <c r="W2863">
        <v>5004</v>
      </c>
      <c r="X2863">
        <v>2304</v>
      </c>
      <c r="Y2863">
        <v>228029</v>
      </c>
      <c r="Z2863">
        <v>20240529</v>
      </c>
      <c r="AA2863">
        <v>2404080523</v>
      </c>
      <c r="AB2863">
        <v>1</v>
      </c>
      <c r="AC2863" t="s">
        <v>2281</v>
      </c>
      <c r="AD2863" t="s">
        <v>2281</v>
      </c>
      <c r="AE2863">
        <v>11101</v>
      </c>
      <c r="AF2863" t="s">
        <v>2281</v>
      </c>
      <c r="AG2863" t="s">
        <v>549</v>
      </c>
      <c r="AH2863">
        <v>260</v>
      </c>
    </row>
    <row r="2864" spans="1:34" hidden="1" x14ac:dyDescent="0.25">
      <c r="A2864" t="str">
        <f t="shared" si="132"/>
        <v>22 1 3 11 1 7 68 0 0 4599033 228094</v>
      </c>
      <c r="B2864" t="str">
        <f t="shared" si="133"/>
        <v>22 1 3 11 1 7 68 0 0 4599033 228011</v>
      </c>
      <c r="C2864" t="str">
        <f t="shared" si="134"/>
        <v>22 1 3 11 1 7 68 0 0 4599033</v>
      </c>
      <c r="D2864">
        <v>22</v>
      </c>
      <c r="E2864">
        <v>1</v>
      </c>
      <c r="F2864">
        <v>3</v>
      </c>
      <c r="G2864">
        <v>11</v>
      </c>
      <c r="H2864">
        <v>1</v>
      </c>
      <c r="I2864">
        <v>7</v>
      </c>
      <c r="J2864">
        <v>68</v>
      </c>
      <c r="K2864">
        <v>0</v>
      </c>
      <c r="L2864" t="s">
        <v>147</v>
      </c>
      <c r="M2864" t="s">
        <v>154</v>
      </c>
      <c r="N2864" s="13">
        <v>2400000</v>
      </c>
      <c r="O2864">
        <v>228094</v>
      </c>
      <c r="P2864">
        <v>2024</v>
      </c>
      <c r="Q2864">
        <v>75091066</v>
      </c>
      <c r="R2864" t="s">
        <v>1192</v>
      </c>
      <c r="S2864" s="13">
        <v>2400000</v>
      </c>
      <c r="T2864">
        <v>0</v>
      </c>
      <c r="U2864" t="s">
        <v>3568</v>
      </c>
      <c r="V2864" t="s">
        <v>2291</v>
      </c>
      <c r="W2864">
        <v>5004</v>
      </c>
      <c r="X2864">
        <v>0</v>
      </c>
      <c r="Y2864">
        <v>228011</v>
      </c>
      <c r="Z2864">
        <v>20240529</v>
      </c>
      <c r="AA2864">
        <v>2402150340</v>
      </c>
      <c r="AB2864">
        <v>199</v>
      </c>
      <c r="AC2864" t="s">
        <v>2281</v>
      </c>
      <c r="AD2864" t="s">
        <v>2281</v>
      </c>
      <c r="AE2864">
        <v>11101</v>
      </c>
      <c r="AF2864" t="s">
        <v>2281</v>
      </c>
      <c r="AG2864" t="s">
        <v>549</v>
      </c>
      <c r="AH2864">
        <v>260</v>
      </c>
    </row>
    <row r="2865" spans="1:34" hidden="1" x14ac:dyDescent="0.25">
      <c r="A2865" t="str">
        <f t="shared" si="132"/>
        <v>22 1 3 11 1 7 68 0 0 4599033 228095</v>
      </c>
      <c r="B2865" t="str">
        <f t="shared" si="133"/>
        <v>22 1 3 11 1 7 68 0 0 4599033 228020</v>
      </c>
      <c r="C2865" t="str">
        <f t="shared" si="134"/>
        <v>22 1 3 11 1 7 68 0 0 4599033</v>
      </c>
      <c r="D2865">
        <v>22</v>
      </c>
      <c r="E2865">
        <v>1</v>
      </c>
      <c r="F2865">
        <v>3</v>
      </c>
      <c r="G2865">
        <v>11</v>
      </c>
      <c r="H2865">
        <v>1</v>
      </c>
      <c r="I2865">
        <v>7</v>
      </c>
      <c r="J2865">
        <v>68</v>
      </c>
      <c r="K2865">
        <v>0</v>
      </c>
      <c r="L2865" t="s">
        <v>147</v>
      </c>
      <c r="M2865" t="s">
        <v>154</v>
      </c>
      <c r="N2865" s="13">
        <v>2400000</v>
      </c>
      <c r="O2865">
        <v>228095</v>
      </c>
      <c r="P2865">
        <v>2024</v>
      </c>
      <c r="Q2865">
        <v>24341518</v>
      </c>
      <c r="R2865" t="s">
        <v>1194</v>
      </c>
      <c r="S2865" s="13">
        <v>2400000</v>
      </c>
      <c r="T2865">
        <v>0</v>
      </c>
      <c r="U2865" t="s">
        <v>3567</v>
      </c>
      <c r="V2865" t="s">
        <v>2291</v>
      </c>
      <c r="W2865">
        <v>5004</v>
      </c>
      <c r="X2865">
        <v>0</v>
      </c>
      <c r="Y2865">
        <v>228020</v>
      </c>
      <c r="Z2865">
        <v>20240529</v>
      </c>
      <c r="AA2865">
        <v>2402230391</v>
      </c>
      <c r="AB2865">
        <v>199</v>
      </c>
      <c r="AC2865" t="s">
        <v>2281</v>
      </c>
      <c r="AD2865" t="s">
        <v>2281</v>
      </c>
      <c r="AE2865">
        <v>11101</v>
      </c>
      <c r="AF2865" t="s">
        <v>2281</v>
      </c>
      <c r="AG2865" t="s">
        <v>549</v>
      </c>
      <c r="AH2865">
        <v>260</v>
      </c>
    </row>
    <row r="2866" spans="1:34" hidden="1" x14ac:dyDescent="0.25">
      <c r="A2866" t="str">
        <f t="shared" si="132"/>
        <v>22 1 3 11 5 1 11 0 0 4002016 228096</v>
      </c>
      <c r="B2866" t="str">
        <f t="shared" si="133"/>
        <v>22 1 3 11 5 1 11 0 0 4002016 228037</v>
      </c>
      <c r="C2866" t="str">
        <f t="shared" si="134"/>
        <v>22 1 3 11 5 1 11 0 0 4002016</v>
      </c>
      <c r="D2866">
        <v>22</v>
      </c>
      <c r="E2866">
        <v>1</v>
      </c>
      <c r="F2866">
        <v>3</v>
      </c>
      <c r="G2866">
        <v>11</v>
      </c>
      <c r="H2866">
        <v>5</v>
      </c>
      <c r="I2866">
        <v>1</v>
      </c>
      <c r="J2866">
        <v>11</v>
      </c>
      <c r="K2866">
        <v>0</v>
      </c>
      <c r="L2866" t="s">
        <v>147</v>
      </c>
      <c r="M2866" t="s">
        <v>142</v>
      </c>
      <c r="N2866" s="13">
        <v>1635520</v>
      </c>
      <c r="O2866">
        <v>228096</v>
      </c>
      <c r="P2866">
        <v>2024</v>
      </c>
      <c r="Q2866">
        <v>900319291</v>
      </c>
      <c r="R2866" t="s">
        <v>785</v>
      </c>
      <c r="S2866" s="13">
        <v>1635520</v>
      </c>
      <c r="T2866">
        <v>0</v>
      </c>
      <c r="U2866" t="s">
        <v>3597</v>
      </c>
      <c r="V2866" t="s">
        <v>766</v>
      </c>
      <c r="W2866">
        <v>5001</v>
      </c>
      <c r="X2866">
        <v>0</v>
      </c>
      <c r="Y2866">
        <v>228037</v>
      </c>
      <c r="Z2866">
        <v>20240531</v>
      </c>
      <c r="AA2866">
        <v>2024051070</v>
      </c>
      <c r="AB2866">
        <v>0</v>
      </c>
      <c r="AC2866" t="s">
        <v>2281</v>
      </c>
      <c r="AD2866" t="s">
        <v>2281</v>
      </c>
      <c r="AE2866">
        <v>11101</v>
      </c>
      <c r="AF2866" t="s">
        <v>2281</v>
      </c>
      <c r="AG2866" t="s">
        <v>549</v>
      </c>
      <c r="AH2866">
        <v>100</v>
      </c>
    </row>
    <row r="2867" spans="1:34" hidden="1" x14ac:dyDescent="0.25">
      <c r="A2867" t="str">
        <f t="shared" si="132"/>
        <v>22 1 3 11 1 7 68 0 0 4599033 228097</v>
      </c>
      <c r="B2867" t="str">
        <f t="shared" si="133"/>
        <v>22 1 3 11 1 7 68 0 0 4599033 228047</v>
      </c>
      <c r="C2867" t="str">
        <f t="shared" si="134"/>
        <v>22 1 3 11 1 7 68 0 0 4599033</v>
      </c>
      <c r="D2867">
        <v>22</v>
      </c>
      <c r="E2867">
        <v>1</v>
      </c>
      <c r="F2867">
        <v>3</v>
      </c>
      <c r="G2867">
        <v>11</v>
      </c>
      <c r="H2867">
        <v>1</v>
      </c>
      <c r="I2867">
        <v>7</v>
      </c>
      <c r="J2867">
        <v>68</v>
      </c>
      <c r="K2867">
        <v>0</v>
      </c>
      <c r="L2867" t="s">
        <v>147</v>
      </c>
      <c r="M2867" t="s">
        <v>154</v>
      </c>
      <c r="N2867" s="13">
        <v>168000</v>
      </c>
      <c r="O2867">
        <v>228097</v>
      </c>
      <c r="P2867">
        <v>2024</v>
      </c>
      <c r="Q2867">
        <v>900319291</v>
      </c>
      <c r="R2867" t="s">
        <v>785</v>
      </c>
      <c r="S2867" s="13">
        <v>168000</v>
      </c>
      <c r="T2867">
        <v>0</v>
      </c>
      <c r="U2867" t="s">
        <v>3598</v>
      </c>
      <c r="V2867" t="s">
        <v>766</v>
      </c>
      <c r="W2867">
        <v>5001</v>
      </c>
      <c r="X2867">
        <v>0</v>
      </c>
      <c r="Y2867">
        <v>228047</v>
      </c>
      <c r="Z2867">
        <v>20240531</v>
      </c>
      <c r="AA2867">
        <v>2024051070</v>
      </c>
      <c r="AB2867">
        <v>0</v>
      </c>
      <c r="AC2867" t="s">
        <v>2281</v>
      </c>
      <c r="AD2867" t="s">
        <v>2281</v>
      </c>
      <c r="AE2867">
        <v>11101</v>
      </c>
      <c r="AF2867" t="s">
        <v>2281</v>
      </c>
      <c r="AG2867" t="s">
        <v>549</v>
      </c>
      <c r="AH2867">
        <v>100</v>
      </c>
    </row>
    <row r="2868" spans="1:34" hidden="1" x14ac:dyDescent="0.25">
      <c r="A2868" t="str">
        <f t="shared" si="132"/>
        <v>22 1 3 11 1 7 68 0 0 4599033 228098</v>
      </c>
      <c r="B2868" t="str">
        <f t="shared" si="133"/>
        <v>22 1 3 11 1 7 68 0 0 4599033 228019</v>
      </c>
      <c r="C2868" t="str">
        <f t="shared" si="134"/>
        <v>22 1 3 11 1 7 68 0 0 4599033</v>
      </c>
      <c r="D2868">
        <v>22</v>
      </c>
      <c r="E2868">
        <v>1</v>
      </c>
      <c r="F2868">
        <v>3</v>
      </c>
      <c r="G2868">
        <v>11</v>
      </c>
      <c r="H2868">
        <v>1</v>
      </c>
      <c r="I2868">
        <v>7</v>
      </c>
      <c r="J2868">
        <v>68</v>
      </c>
      <c r="K2868">
        <v>0</v>
      </c>
      <c r="L2868" t="s">
        <v>147</v>
      </c>
      <c r="M2868" t="s">
        <v>154</v>
      </c>
      <c r="N2868" s="13">
        <v>2400000</v>
      </c>
      <c r="O2868">
        <v>228098</v>
      </c>
      <c r="P2868">
        <v>2024</v>
      </c>
      <c r="Q2868">
        <v>79401265</v>
      </c>
      <c r="R2868" t="s">
        <v>1193</v>
      </c>
      <c r="S2868" s="13">
        <v>2400000</v>
      </c>
      <c r="T2868">
        <v>0</v>
      </c>
      <c r="U2868" t="s">
        <v>3566</v>
      </c>
      <c r="V2868" t="s">
        <v>2291</v>
      </c>
      <c r="W2868">
        <v>5004</v>
      </c>
      <c r="X2868">
        <v>0</v>
      </c>
      <c r="Y2868">
        <v>228019</v>
      </c>
      <c r="Z2868">
        <v>20240531</v>
      </c>
      <c r="AA2868">
        <v>2402230379</v>
      </c>
      <c r="AB2868">
        <v>199</v>
      </c>
      <c r="AC2868" t="s">
        <v>2281</v>
      </c>
      <c r="AD2868" t="s">
        <v>2281</v>
      </c>
      <c r="AE2868">
        <v>11101</v>
      </c>
      <c r="AF2868" t="s">
        <v>2281</v>
      </c>
      <c r="AG2868" t="s">
        <v>549</v>
      </c>
      <c r="AH2868">
        <v>260</v>
      </c>
    </row>
    <row r="2869" spans="1:34" hidden="1" x14ac:dyDescent="0.25">
      <c r="A2869" t="str">
        <f t="shared" si="132"/>
        <v>22 1 3 11 5 1 11 0 0 4002016 228099</v>
      </c>
      <c r="B2869" t="str">
        <f t="shared" si="133"/>
        <v>22 1 3 11 5 1 11 0 0 4002016 228038</v>
      </c>
      <c r="C2869" t="str">
        <f t="shared" si="134"/>
        <v>22 1 3 11 5 1 11 0 0 4002016</v>
      </c>
      <c r="D2869">
        <v>22</v>
      </c>
      <c r="E2869">
        <v>1</v>
      </c>
      <c r="F2869">
        <v>3</v>
      </c>
      <c r="G2869">
        <v>11</v>
      </c>
      <c r="H2869">
        <v>5</v>
      </c>
      <c r="I2869">
        <v>1</v>
      </c>
      <c r="J2869">
        <v>11</v>
      </c>
      <c r="K2869">
        <v>0</v>
      </c>
      <c r="L2869" t="s">
        <v>147</v>
      </c>
      <c r="M2869" t="s">
        <v>142</v>
      </c>
      <c r="N2869" s="13">
        <v>4000000</v>
      </c>
      <c r="O2869">
        <v>228099</v>
      </c>
      <c r="P2869">
        <v>2024</v>
      </c>
      <c r="Q2869">
        <v>1053773625</v>
      </c>
      <c r="R2869" t="s">
        <v>1220</v>
      </c>
      <c r="S2869" s="13">
        <v>4000000</v>
      </c>
      <c r="T2869">
        <v>0</v>
      </c>
      <c r="U2869" t="s">
        <v>3599</v>
      </c>
      <c r="V2869" t="s">
        <v>2291</v>
      </c>
      <c r="W2869">
        <v>5004</v>
      </c>
      <c r="X2869">
        <v>0</v>
      </c>
      <c r="Y2869">
        <v>228038</v>
      </c>
      <c r="Z2869">
        <v>20240613</v>
      </c>
      <c r="AA2869">
        <v>2405020603</v>
      </c>
      <c r="AB2869">
        <v>1</v>
      </c>
      <c r="AC2869" t="s">
        <v>2281</v>
      </c>
      <c r="AD2869" t="s">
        <v>2281</v>
      </c>
      <c r="AE2869">
        <v>11101</v>
      </c>
      <c r="AF2869" t="s">
        <v>2281</v>
      </c>
      <c r="AG2869" t="s">
        <v>549</v>
      </c>
      <c r="AH2869">
        <v>260</v>
      </c>
    </row>
    <row r="2870" spans="1:34" hidden="1" x14ac:dyDescent="0.25">
      <c r="A2870" t="str">
        <f t="shared" si="132"/>
        <v>22 1 3 11 5 1 11 0 0 4002016 228100</v>
      </c>
      <c r="B2870" t="str">
        <f t="shared" si="133"/>
        <v>22 1 3 11 5 1 11 0 0 4002016 228036</v>
      </c>
      <c r="C2870" t="str">
        <f t="shared" si="134"/>
        <v>22 1 3 11 5 1 11 0 0 4002016</v>
      </c>
      <c r="D2870">
        <v>22</v>
      </c>
      <c r="E2870">
        <v>1</v>
      </c>
      <c r="F2870">
        <v>3</v>
      </c>
      <c r="G2870">
        <v>11</v>
      </c>
      <c r="H2870">
        <v>5</v>
      </c>
      <c r="I2870">
        <v>1</v>
      </c>
      <c r="J2870">
        <v>11</v>
      </c>
      <c r="K2870">
        <v>0</v>
      </c>
      <c r="L2870" t="s">
        <v>147</v>
      </c>
      <c r="M2870" t="s">
        <v>142</v>
      </c>
      <c r="N2870" s="13">
        <v>4188920</v>
      </c>
      <c r="O2870">
        <v>228100</v>
      </c>
      <c r="P2870">
        <v>2024</v>
      </c>
      <c r="Q2870">
        <v>890801053</v>
      </c>
      <c r="R2870" t="s">
        <v>784</v>
      </c>
      <c r="S2870" s="13">
        <v>4188920</v>
      </c>
      <c r="T2870">
        <v>0</v>
      </c>
      <c r="U2870" t="s">
        <v>3600</v>
      </c>
      <c r="V2870" t="s">
        <v>766</v>
      </c>
      <c r="W2870">
        <v>5001</v>
      </c>
      <c r="X2870">
        <v>0</v>
      </c>
      <c r="Y2870">
        <v>228036</v>
      </c>
      <c r="Z2870">
        <v>20240613</v>
      </c>
      <c r="AA2870">
        <v>2024061020</v>
      </c>
      <c r="AB2870">
        <v>0</v>
      </c>
      <c r="AC2870" t="s">
        <v>2281</v>
      </c>
      <c r="AD2870" t="s">
        <v>2281</v>
      </c>
      <c r="AE2870">
        <v>11101</v>
      </c>
      <c r="AF2870" t="s">
        <v>2281</v>
      </c>
      <c r="AG2870" t="s">
        <v>549</v>
      </c>
      <c r="AH2870">
        <v>100</v>
      </c>
    </row>
    <row r="2871" spans="1:34" hidden="1" x14ac:dyDescent="0.25">
      <c r="A2871" t="str">
        <f t="shared" si="132"/>
        <v>22 1 3 11 1 7 68 0 0 4599033 228101</v>
      </c>
      <c r="B2871" t="str">
        <f t="shared" si="133"/>
        <v>22 1 3 11 1 7 68 0 0 4599033 228046</v>
      </c>
      <c r="C2871" t="str">
        <f t="shared" si="134"/>
        <v>22 1 3 11 1 7 68 0 0 4599033</v>
      </c>
      <c r="D2871">
        <v>22</v>
      </c>
      <c r="E2871">
        <v>1</v>
      </c>
      <c r="F2871">
        <v>3</v>
      </c>
      <c r="G2871">
        <v>11</v>
      </c>
      <c r="H2871">
        <v>1</v>
      </c>
      <c r="I2871">
        <v>7</v>
      </c>
      <c r="J2871">
        <v>68</v>
      </c>
      <c r="K2871">
        <v>0</v>
      </c>
      <c r="L2871" t="s">
        <v>147</v>
      </c>
      <c r="M2871" t="s">
        <v>154</v>
      </c>
      <c r="N2871" s="13">
        <v>1043998</v>
      </c>
      <c r="O2871">
        <v>228101</v>
      </c>
      <c r="P2871">
        <v>2024</v>
      </c>
      <c r="Q2871">
        <v>890801053</v>
      </c>
      <c r="R2871" t="s">
        <v>784</v>
      </c>
      <c r="S2871" s="13">
        <v>1043998</v>
      </c>
      <c r="T2871">
        <v>0</v>
      </c>
      <c r="U2871" t="s">
        <v>3600</v>
      </c>
      <c r="V2871" t="s">
        <v>766</v>
      </c>
      <c r="W2871">
        <v>5001</v>
      </c>
      <c r="X2871">
        <v>0</v>
      </c>
      <c r="Y2871">
        <v>228046</v>
      </c>
      <c r="Z2871">
        <v>20240613</v>
      </c>
      <c r="AA2871">
        <v>2024061020</v>
      </c>
      <c r="AB2871">
        <v>0</v>
      </c>
      <c r="AC2871" t="s">
        <v>2281</v>
      </c>
      <c r="AD2871" t="s">
        <v>2281</v>
      </c>
      <c r="AE2871">
        <v>11101</v>
      </c>
      <c r="AF2871" t="s">
        <v>2281</v>
      </c>
      <c r="AG2871" t="s">
        <v>549</v>
      </c>
      <c r="AH2871">
        <v>100</v>
      </c>
    </row>
    <row r="2872" spans="1:34" hidden="1" x14ac:dyDescent="0.25">
      <c r="A2872" t="str">
        <f t="shared" si="132"/>
        <v>22 1 3 11 5 1 13 1 0 4599026 228102</v>
      </c>
      <c r="B2872" t="str">
        <f t="shared" si="133"/>
        <v>22 1 3 11 5 1 13 1 0 4599026 228025</v>
      </c>
      <c r="C2872" t="str">
        <f t="shared" si="134"/>
        <v>22 1 3 11 5 1 13 1 0 4599026</v>
      </c>
      <c r="D2872">
        <v>22</v>
      </c>
      <c r="E2872">
        <v>1</v>
      </c>
      <c r="F2872">
        <v>3</v>
      </c>
      <c r="G2872">
        <v>11</v>
      </c>
      <c r="H2872">
        <v>5</v>
      </c>
      <c r="I2872">
        <v>1</v>
      </c>
      <c r="J2872">
        <v>13</v>
      </c>
      <c r="K2872">
        <v>1</v>
      </c>
      <c r="L2872" t="s">
        <v>147</v>
      </c>
      <c r="M2872" t="s">
        <v>157</v>
      </c>
      <c r="N2872" s="13">
        <v>7200000</v>
      </c>
      <c r="O2872">
        <v>228102</v>
      </c>
      <c r="P2872">
        <v>2024</v>
      </c>
      <c r="Q2872">
        <v>1053816909</v>
      </c>
      <c r="R2872" t="s">
        <v>1216</v>
      </c>
      <c r="S2872" s="13">
        <v>7200000</v>
      </c>
      <c r="T2872">
        <v>61920</v>
      </c>
      <c r="U2872" t="s">
        <v>3578</v>
      </c>
      <c r="V2872" t="s">
        <v>2291</v>
      </c>
      <c r="W2872">
        <v>5004</v>
      </c>
      <c r="X2872">
        <v>2304</v>
      </c>
      <c r="Y2872">
        <v>228025</v>
      </c>
      <c r="Z2872">
        <v>20240614</v>
      </c>
      <c r="AA2872">
        <v>2403180477</v>
      </c>
      <c r="AB2872">
        <v>2</v>
      </c>
      <c r="AC2872" t="s">
        <v>2281</v>
      </c>
      <c r="AD2872" t="s">
        <v>2281</v>
      </c>
      <c r="AE2872">
        <v>11101</v>
      </c>
      <c r="AF2872" t="s">
        <v>2281</v>
      </c>
      <c r="AG2872" t="s">
        <v>549</v>
      </c>
      <c r="AH2872">
        <v>260</v>
      </c>
    </row>
    <row r="2873" spans="1:34" hidden="1" x14ac:dyDescent="0.25">
      <c r="A2873" t="str">
        <f t="shared" si="132"/>
        <v>22 1 3 11 5 1 13 1 0 4599026 228103</v>
      </c>
      <c r="B2873" t="str">
        <f t="shared" si="133"/>
        <v>22 1 3 11 5 1 13 1 0 4599026 228028</v>
      </c>
      <c r="C2873" t="str">
        <f t="shared" si="134"/>
        <v>22 1 3 11 5 1 13 1 0 4599026</v>
      </c>
      <c r="D2873">
        <v>22</v>
      </c>
      <c r="E2873">
        <v>1</v>
      </c>
      <c r="F2873">
        <v>3</v>
      </c>
      <c r="G2873">
        <v>11</v>
      </c>
      <c r="H2873">
        <v>5</v>
      </c>
      <c r="I2873">
        <v>1</v>
      </c>
      <c r="J2873">
        <v>13</v>
      </c>
      <c r="K2873">
        <v>1</v>
      </c>
      <c r="L2873" t="s">
        <v>147</v>
      </c>
      <c r="M2873" t="s">
        <v>157</v>
      </c>
      <c r="N2873" s="13">
        <v>7200000</v>
      </c>
      <c r="O2873">
        <v>228103</v>
      </c>
      <c r="P2873">
        <v>2024</v>
      </c>
      <c r="Q2873">
        <v>30397281</v>
      </c>
      <c r="R2873" t="s">
        <v>1215</v>
      </c>
      <c r="S2873" s="13">
        <v>7200000</v>
      </c>
      <c r="T2873">
        <v>61920</v>
      </c>
      <c r="U2873" t="s">
        <v>3587</v>
      </c>
      <c r="V2873" t="s">
        <v>2291</v>
      </c>
      <c r="W2873">
        <v>5004</v>
      </c>
      <c r="X2873">
        <v>2304</v>
      </c>
      <c r="Y2873">
        <v>228028</v>
      </c>
      <c r="Z2873">
        <v>20240614</v>
      </c>
      <c r="AA2873">
        <v>2404050507</v>
      </c>
      <c r="AB2873">
        <v>2</v>
      </c>
      <c r="AC2873" t="s">
        <v>2281</v>
      </c>
      <c r="AD2873" t="s">
        <v>2281</v>
      </c>
      <c r="AE2873">
        <v>11101</v>
      </c>
      <c r="AF2873" t="s">
        <v>2281</v>
      </c>
      <c r="AG2873" t="s">
        <v>549</v>
      </c>
      <c r="AH2873">
        <v>260</v>
      </c>
    </row>
    <row r="2874" spans="1:34" hidden="1" x14ac:dyDescent="0.25">
      <c r="A2874" t="str">
        <f t="shared" si="132"/>
        <v>22 1 3 11 5 1 13 1 0 4599026 228104</v>
      </c>
      <c r="B2874" t="str">
        <f t="shared" si="133"/>
        <v>22 1 3 11 5 1 13 1 0 4599026 228032</v>
      </c>
      <c r="C2874" t="str">
        <f t="shared" si="134"/>
        <v>22 1 3 11 5 1 13 1 0 4599026</v>
      </c>
      <c r="D2874">
        <v>22</v>
      </c>
      <c r="E2874">
        <v>1</v>
      </c>
      <c r="F2874">
        <v>3</v>
      </c>
      <c r="G2874">
        <v>11</v>
      </c>
      <c r="H2874">
        <v>5</v>
      </c>
      <c r="I2874">
        <v>1</v>
      </c>
      <c r="J2874">
        <v>13</v>
      </c>
      <c r="K2874">
        <v>1</v>
      </c>
      <c r="L2874" t="s">
        <v>147</v>
      </c>
      <c r="M2874" t="s">
        <v>157</v>
      </c>
      <c r="N2874" s="13">
        <v>6200000</v>
      </c>
      <c r="O2874">
        <v>228104</v>
      </c>
      <c r="P2874">
        <v>2024</v>
      </c>
      <c r="Q2874">
        <v>94501261</v>
      </c>
      <c r="R2874" t="s">
        <v>1214</v>
      </c>
      <c r="S2874" s="13">
        <v>6200000</v>
      </c>
      <c r="T2874">
        <v>0</v>
      </c>
      <c r="U2874" t="s">
        <v>3588</v>
      </c>
      <c r="V2874" t="s">
        <v>2291</v>
      </c>
      <c r="W2874">
        <v>5004</v>
      </c>
      <c r="X2874">
        <v>0</v>
      </c>
      <c r="Y2874">
        <v>228032</v>
      </c>
      <c r="Z2874">
        <v>20240614</v>
      </c>
      <c r="AA2874">
        <v>2404090530</v>
      </c>
      <c r="AB2874">
        <v>2</v>
      </c>
      <c r="AC2874" t="s">
        <v>2281</v>
      </c>
      <c r="AD2874" t="s">
        <v>2281</v>
      </c>
      <c r="AE2874">
        <v>11101</v>
      </c>
      <c r="AF2874" t="s">
        <v>2281</v>
      </c>
      <c r="AG2874" t="s">
        <v>549</v>
      </c>
      <c r="AH2874">
        <v>260</v>
      </c>
    </row>
    <row r="2875" spans="1:34" hidden="1" x14ac:dyDescent="0.25">
      <c r="A2875" t="str">
        <f t="shared" si="132"/>
        <v>22 1 3 11 1 7 68 0 0 4599033 228105</v>
      </c>
      <c r="B2875" t="str">
        <f t="shared" si="133"/>
        <v>22 1 3 11 1 7 68 0 0 4599033 228033</v>
      </c>
      <c r="C2875" t="str">
        <f t="shared" si="134"/>
        <v>22 1 3 11 1 7 68 0 0 4599033</v>
      </c>
      <c r="D2875">
        <v>22</v>
      </c>
      <c r="E2875">
        <v>1</v>
      </c>
      <c r="F2875">
        <v>3</v>
      </c>
      <c r="G2875">
        <v>11</v>
      </c>
      <c r="H2875">
        <v>1</v>
      </c>
      <c r="I2875">
        <v>7</v>
      </c>
      <c r="J2875">
        <v>68</v>
      </c>
      <c r="K2875">
        <v>0</v>
      </c>
      <c r="L2875" t="s">
        <v>147</v>
      </c>
      <c r="M2875" t="s">
        <v>154</v>
      </c>
      <c r="N2875" s="13">
        <v>2400000</v>
      </c>
      <c r="O2875">
        <v>228105</v>
      </c>
      <c r="P2875">
        <v>2024</v>
      </c>
      <c r="Q2875">
        <v>30230478</v>
      </c>
      <c r="R2875" t="s">
        <v>1197</v>
      </c>
      <c r="S2875" s="13">
        <v>2400000</v>
      </c>
      <c r="T2875">
        <v>0</v>
      </c>
      <c r="U2875" t="s">
        <v>3591</v>
      </c>
      <c r="V2875" t="s">
        <v>2291</v>
      </c>
      <c r="W2875">
        <v>5004</v>
      </c>
      <c r="X2875">
        <v>0</v>
      </c>
      <c r="Y2875">
        <v>228033</v>
      </c>
      <c r="Z2875">
        <v>20240614</v>
      </c>
      <c r="AA2875">
        <v>2404090534</v>
      </c>
      <c r="AB2875">
        <v>2</v>
      </c>
      <c r="AC2875" t="s">
        <v>2281</v>
      </c>
      <c r="AD2875" t="s">
        <v>2281</v>
      </c>
      <c r="AE2875">
        <v>11101</v>
      </c>
      <c r="AF2875" t="s">
        <v>2281</v>
      </c>
      <c r="AG2875" t="s">
        <v>549</v>
      </c>
      <c r="AH2875">
        <v>260</v>
      </c>
    </row>
    <row r="2876" spans="1:34" hidden="1" x14ac:dyDescent="0.25">
      <c r="A2876" t="str">
        <f t="shared" si="132"/>
        <v>22 1 3 22 5 1 69 0 0 0401105 228107</v>
      </c>
      <c r="B2876" t="str">
        <f t="shared" si="133"/>
        <v>22 1 3 22 5 1 69 0 0 0401105 228016</v>
      </c>
      <c r="C2876" t="str">
        <f t="shared" si="134"/>
        <v>22 1 3 22 5 1 69 0 0 0401105</v>
      </c>
      <c r="D2876">
        <v>22</v>
      </c>
      <c r="E2876">
        <v>1</v>
      </c>
      <c r="F2876">
        <v>3</v>
      </c>
      <c r="G2876">
        <v>22</v>
      </c>
      <c r="H2876">
        <v>5</v>
      </c>
      <c r="I2876">
        <v>1</v>
      </c>
      <c r="J2876">
        <v>69</v>
      </c>
      <c r="K2876">
        <v>0</v>
      </c>
      <c r="L2876" t="s">
        <v>147</v>
      </c>
      <c r="M2876" t="s">
        <v>160</v>
      </c>
      <c r="N2876" s="13">
        <v>336610</v>
      </c>
      <c r="O2876">
        <v>228107</v>
      </c>
      <c r="P2876">
        <v>2024</v>
      </c>
      <c r="Q2876">
        <v>30298518</v>
      </c>
      <c r="R2876" t="s">
        <v>1232</v>
      </c>
      <c r="S2876" s="13">
        <v>336610</v>
      </c>
      <c r="T2876">
        <v>0</v>
      </c>
      <c r="U2876" t="s">
        <v>3601</v>
      </c>
      <c r="V2876" t="s">
        <v>2295</v>
      </c>
      <c r="W2876">
        <v>5016</v>
      </c>
      <c r="X2876">
        <v>0</v>
      </c>
      <c r="Y2876">
        <v>228016</v>
      </c>
      <c r="Z2876">
        <v>20240617</v>
      </c>
      <c r="AA2876">
        <v>0</v>
      </c>
      <c r="AB2876">
        <v>0</v>
      </c>
      <c r="AC2876" t="s">
        <v>2281</v>
      </c>
      <c r="AD2876" t="s">
        <v>2281</v>
      </c>
      <c r="AE2876">
        <v>12609</v>
      </c>
      <c r="AF2876" t="s">
        <v>3552</v>
      </c>
      <c r="AG2876" t="s">
        <v>62</v>
      </c>
      <c r="AH2876">
        <v>337</v>
      </c>
    </row>
    <row r="2877" spans="1:34" hidden="1" x14ac:dyDescent="0.25">
      <c r="A2877" t="str">
        <f t="shared" si="132"/>
        <v>22 1 3 22 5 1 69 0 0 0401105 228108</v>
      </c>
      <c r="B2877" t="str">
        <f t="shared" si="133"/>
        <v>22 1 3 22 5 1 69 0 0 0401105 228018</v>
      </c>
      <c r="C2877" t="str">
        <f t="shared" si="134"/>
        <v>22 1 3 22 5 1 69 0 0 0401105</v>
      </c>
      <c r="D2877">
        <v>22</v>
      </c>
      <c r="E2877">
        <v>1</v>
      </c>
      <c r="F2877">
        <v>3</v>
      </c>
      <c r="G2877">
        <v>22</v>
      </c>
      <c r="H2877">
        <v>5</v>
      </c>
      <c r="I2877">
        <v>1</v>
      </c>
      <c r="J2877">
        <v>69</v>
      </c>
      <c r="K2877">
        <v>0</v>
      </c>
      <c r="L2877" t="s">
        <v>147</v>
      </c>
      <c r="M2877" t="s">
        <v>160</v>
      </c>
      <c r="N2877" s="13">
        <v>336610</v>
      </c>
      <c r="O2877">
        <v>228108</v>
      </c>
      <c r="P2877">
        <v>2024</v>
      </c>
      <c r="Q2877">
        <v>10234143</v>
      </c>
      <c r="R2877" t="s">
        <v>1234</v>
      </c>
      <c r="S2877" s="13">
        <v>336610</v>
      </c>
      <c r="T2877">
        <v>0</v>
      </c>
      <c r="U2877" t="s">
        <v>3601</v>
      </c>
      <c r="V2877" t="s">
        <v>2295</v>
      </c>
      <c r="W2877">
        <v>5016</v>
      </c>
      <c r="X2877">
        <v>0</v>
      </c>
      <c r="Y2877">
        <v>228018</v>
      </c>
      <c r="Z2877">
        <v>20240617</v>
      </c>
      <c r="AA2877">
        <v>0</v>
      </c>
      <c r="AB2877">
        <v>0</v>
      </c>
      <c r="AC2877" t="s">
        <v>2281</v>
      </c>
      <c r="AD2877" t="s">
        <v>2281</v>
      </c>
      <c r="AE2877">
        <v>12609</v>
      </c>
      <c r="AF2877" t="s">
        <v>3552</v>
      </c>
      <c r="AG2877" t="s">
        <v>62</v>
      </c>
      <c r="AH2877">
        <v>337</v>
      </c>
    </row>
    <row r="2878" spans="1:34" hidden="1" x14ac:dyDescent="0.25">
      <c r="A2878" t="str">
        <f t="shared" si="132"/>
        <v>22 1 3 22 5 1 69 0 0 0401105 228109</v>
      </c>
      <c r="B2878" t="str">
        <f t="shared" si="133"/>
        <v>22 1 3 22 5 1 69 0 0 0401105 228017</v>
      </c>
      <c r="C2878" t="str">
        <f t="shared" si="134"/>
        <v>22 1 3 22 5 1 69 0 0 0401105</v>
      </c>
      <c r="D2878">
        <v>22</v>
      </c>
      <c r="E2878">
        <v>1</v>
      </c>
      <c r="F2878">
        <v>3</v>
      </c>
      <c r="G2878">
        <v>22</v>
      </c>
      <c r="H2878">
        <v>5</v>
      </c>
      <c r="I2878">
        <v>1</v>
      </c>
      <c r="J2878">
        <v>69</v>
      </c>
      <c r="K2878">
        <v>0</v>
      </c>
      <c r="L2878" t="s">
        <v>147</v>
      </c>
      <c r="M2878" t="s">
        <v>160</v>
      </c>
      <c r="N2878" s="13">
        <v>336610</v>
      </c>
      <c r="O2878">
        <v>228109</v>
      </c>
      <c r="P2878">
        <v>2024</v>
      </c>
      <c r="Q2878">
        <v>30323245</v>
      </c>
      <c r="R2878" t="s">
        <v>1233</v>
      </c>
      <c r="S2878" s="13">
        <v>336610</v>
      </c>
      <c r="T2878">
        <v>0</v>
      </c>
      <c r="U2878" t="s">
        <v>3601</v>
      </c>
      <c r="V2878" t="s">
        <v>2295</v>
      </c>
      <c r="W2878">
        <v>5016</v>
      </c>
      <c r="X2878">
        <v>0</v>
      </c>
      <c r="Y2878">
        <v>228017</v>
      </c>
      <c r="Z2878">
        <v>20240617</v>
      </c>
      <c r="AA2878">
        <v>0</v>
      </c>
      <c r="AB2878">
        <v>0</v>
      </c>
      <c r="AC2878" t="s">
        <v>2281</v>
      </c>
      <c r="AD2878" t="s">
        <v>2281</v>
      </c>
      <c r="AE2878">
        <v>12609</v>
      </c>
      <c r="AF2878" t="s">
        <v>3552</v>
      </c>
      <c r="AG2878" t="s">
        <v>62</v>
      </c>
      <c r="AH2878">
        <v>337</v>
      </c>
    </row>
    <row r="2879" spans="1:34" hidden="1" x14ac:dyDescent="0.25">
      <c r="A2879" t="str">
        <f t="shared" si="132"/>
        <v>22 1 3 22 5 1 69 0 0 0401105 228110</v>
      </c>
      <c r="B2879" t="str">
        <f t="shared" si="133"/>
        <v>22 1 3 22 5 1 69 0 0 0401105 228014</v>
      </c>
      <c r="C2879" t="str">
        <f t="shared" si="134"/>
        <v>22 1 3 22 5 1 69 0 0 0401105</v>
      </c>
      <c r="D2879">
        <v>22</v>
      </c>
      <c r="E2879">
        <v>1</v>
      </c>
      <c r="F2879">
        <v>3</v>
      </c>
      <c r="G2879">
        <v>22</v>
      </c>
      <c r="H2879">
        <v>5</v>
      </c>
      <c r="I2879">
        <v>1</v>
      </c>
      <c r="J2879">
        <v>69</v>
      </c>
      <c r="K2879">
        <v>0</v>
      </c>
      <c r="L2879" t="s">
        <v>147</v>
      </c>
      <c r="M2879" t="s">
        <v>160</v>
      </c>
      <c r="N2879" s="13">
        <v>336610</v>
      </c>
      <c r="O2879">
        <v>228110</v>
      </c>
      <c r="P2879">
        <v>2024</v>
      </c>
      <c r="Q2879">
        <v>1053843553</v>
      </c>
      <c r="R2879" t="s">
        <v>1230</v>
      </c>
      <c r="S2879" s="13">
        <v>336610</v>
      </c>
      <c r="T2879">
        <v>0</v>
      </c>
      <c r="U2879" t="s">
        <v>3601</v>
      </c>
      <c r="V2879" t="s">
        <v>2295</v>
      </c>
      <c r="W2879">
        <v>5016</v>
      </c>
      <c r="X2879">
        <v>0</v>
      </c>
      <c r="Y2879">
        <v>228014</v>
      </c>
      <c r="Z2879">
        <v>20240617</v>
      </c>
      <c r="AA2879">
        <v>0</v>
      </c>
      <c r="AB2879">
        <v>0</v>
      </c>
      <c r="AC2879" t="s">
        <v>2281</v>
      </c>
      <c r="AD2879" t="s">
        <v>2281</v>
      </c>
      <c r="AE2879">
        <v>12609</v>
      </c>
      <c r="AF2879" t="s">
        <v>3552</v>
      </c>
      <c r="AG2879" t="s">
        <v>62</v>
      </c>
      <c r="AH2879">
        <v>337</v>
      </c>
    </row>
    <row r="2880" spans="1:34" hidden="1" x14ac:dyDescent="0.25">
      <c r="A2880" t="str">
        <f t="shared" si="132"/>
        <v>22 1 3 11 5 1 13 1 0 4599026 228111</v>
      </c>
      <c r="B2880" t="str">
        <f t="shared" si="133"/>
        <v>22 1 3 11 5 1 13 1 0 4599026 228012</v>
      </c>
      <c r="C2880" t="str">
        <f t="shared" si="134"/>
        <v>22 1 3 11 5 1 13 1 0 4599026</v>
      </c>
      <c r="D2880">
        <v>22</v>
      </c>
      <c r="E2880">
        <v>1</v>
      </c>
      <c r="F2880">
        <v>3</v>
      </c>
      <c r="G2880">
        <v>11</v>
      </c>
      <c r="H2880">
        <v>5</v>
      </c>
      <c r="I2880">
        <v>1</v>
      </c>
      <c r="J2880">
        <v>13</v>
      </c>
      <c r="K2880">
        <v>1</v>
      </c>
      <c r="L2880" t="s">
        <v>147</v>
      </c>
      <c r="M2880" t="s">
        <v>157</v>
      </c>
      <c r="N2880" s="13">
        <v>5000000</v>
      </c>
      <c r="O2880">
        <v>228111</v>
      </c>
      <c r="P2880">
        <v>2024</v>
      </c>
      <c r="Q2880">
        <v>43979578</v>
      </c>
      <c r="R2880" t="s">
        <v>1221</v>
      </c>
      <c r="S2880" s="13">
        <v>5000000</v>
      </c>
      <c r="T2880">
        <v>0</v>
      </c>
      <c r="U2880" t="s">
        <v>3561</v>
      </c>
      <c r="V2880" t="s">
        <v>2291</v>
      </c>
      <c r="W2880">
        <v>5004</v>
      </c>
      <c r="X2880">
        <v>0</v>
      </c>
      <c r="Y2880">
        <v>228012</v>
      </c>
      <c r="Z2880">
        <v>20240617</v>
      </c>
      <c r="AA2880">
        <v>2402160345</v>
      </c>
      <c r="AB2880">
        <v>4</v>
      </c>
      <c r="AC2880" t="s">
        <v>2281</v>
      </c>
      <c r="AD2880" t="s">
        <v>2281</v>
      </c>
      <c r="AE2880">
        <v>11101</v>
      </c>
      <c r="AF2880" t="s">
        <v>2281</v>
      </c>
      <c r="AG2880" t="s">
        <v>549</v>
      </c>
      <c r="AH2880">
        <v>260</v>
      </c>
    </row>
    <row r="2881" spans="1:34" hidden="1" x14ac:dyDescent="0.25">
      <c r="A2881" t="str">
        <f t="shared" si="132"/>
        <v>22 1 3 11 1 7 68 0 0 4599033 228112</v>
      </c>
      <c r="B2881" t="str">
        <f t="shared" si="133"/>
        <v>22 1 3 11 1 7 68 0 0 4599033 228022</v>
      </c>
      <c r="C2881" t="str">
        <f t="shared" si="134"/>
        <v>22 1 3 11 1 7 68 0 0 4599033</v>
      </c>
      <c r="D2881">
        <v>22</v>
      </c>
      <c r="E2881">
        <v>1</v>
      </c>
      <c r="F2881">
        <v>3</v>
      </c>
      <c r="G2881">
        <v>11</v>
      </c>
      <c r="H2881">
        <v>1</v>
      </c>
      <c r="I2881">
        <v>7</v>
      </c>
      <c r="J2881">
        <v>68</v>
      </c>
      <c r="K2881">
        <v>0</v>
      </c>
      <c r="L2881" t="s">
        <v>147</v>
      </c>
      <c r="M2881" t="s">
        <v>154</v>
      </c>
      <c r="N2881" s="13">
        <v>2400000</v>
      </c>
      <c r="O2881">
        <v>228112</v>
      </c>
      <c r="P2881">
        <v>2024</v>
      </c>
      <c r="Q2881">
        <v>1058230743</v>
      </c>
      <c r="R2881" t="s">
        <v>1195</v>
      </c>
      <c r="S2881" s="13">
        <v>2400000</v>
      </c>
      <c r="T2881">
        <v>0</v>
      </c>
      <c r="U2881" t="s">
        <v>3573</v>
      </c>
      <c r="V2881" t="s">
        <v>2291</v>
      </c>
      <c r="W2881">
        <v>5004</v>
      </c>
      <c r="X2881">
        <v>0</v>
      </c>
      <c r="Y2881">
        <v>228022</v>
      </c>
      <c r="Z2881">
        <v>20240618</v>
      </c>
      <c r="AA2881">
        <v>2403070439</v>
      </c>
      <c r="AB2881">
        <v>199</v>
      </c>
      <c r="AC2881" t="s">
        <v>2281</v>
      </c>
      <c r="AD2881" t="s">
        <v>2281</v>
      </c>
      <c r="AE2881">
        <v>11101</v>
      </c>
      <c r="AF2881" t="s">
        <v>2281</v>
      </c>
      <c r="AG2881" t="s">
        <v>549</v>
      </c>
      <c r="AH2881">
        <v>260</v>
      </c>
    </row>
    <row r="2882" spans="1:34" hidden="1" x14ac:dyDescent="0.25">
      <c r="A2882" t="str">
        <f t="shared" ref="A2882:A2945" si="135">+CONCATENATE(,D2882," ",E2882," ",F2882," ",G2882," ",H2882," ",I2882," ",J2882," ",K2882," ",L2882," ",M2882," ",O2882)</f>
        <v>22 1 3 11 5 1 69 0 0 0401105 228113</v>
      </c>
      <c r="B2882" t="str">
        <f t="shared" ref="B2882:B2945" si="136">+CONCATENATE(,D2882," ",E2882," ",F2882," ",G2882," ",H2882," ",I2882," ",J2882," ",K2882," ",L2882," ",M2882," ",Y2882)</f>
        <v>22 1 3 11 5 1 69 0 0 0401105 228034</v>
      </c>
      <c r="C2882" t="str">
        <f t="shared" ref="C2882:C2945" si="137">+CONCATENATE(,D2882," ",E2882," ",F2882," ",G2882," ",H2882," ",I2882," ",J2882," ",K2882," ",L2882," ",M2882)</f>
        <v>22 1 3 11 5 1 69 0 0 0401105</v>
      </c>
      <c r="D2882">
        <v>22</v>
      </c>
      <c r="E2882">
        <v>1</v>
      </c>
      <c r="F2882">
        <v>3</v>
      </c>
      <c r="G2882">
        <v>11</v>
      </c>
      <c r="H2882">
        <v>5</v>
      </c>
      <c r="I2882">
        <v>1</v>
      </c>
      <c r="J2882">
        <v>69</v>
      </c>
      <c r="K2882">
        <v>0</v>
      </c>
      <c r="L2882" t="s">
        <v>147</v>
      </c>
      <c r="M2882" t="s">
        <v>160</v>
      </c>
      <c r="N2882" s="13">
        <v>2400000</v>
      </c>
      <c r="O2882">
        <v>228113</v>
      </c>
      <c r="P2882">
        <v>2024</v>
      </c>
      <c r="Q2882">
        <v>1053806046</v>
      </c>
      <c r="R2882" t="s">
        <v>1224</v>
      </c>
      <c r="S2882" s="13">
        <v>2400000</v>
      </c>
      <c r="T2882">
        <v>0</v>
      </c>
      <c r="U2882" t="s">
        <v>3592</v>
      </c>
      <c r="V2882" t="s">
        <v>2291</v>
      </c>
      <c r="W2882">
        <v>5004</v>
      </c>
      <c r="X2882">
        <v>0</v>
      </c>
      <c r="Y2882">
        <v>228034</v>
      </c>
      <c r="Z2882">
        <v>20240619</v>
      </c>
      <c r="AA2882">
        <v>2404180573</v>
      </c>
      <c r="AB2882">
        <v>2</v>
      </c>
      <c r="AC2882" t="s">
        <v>2281</v>
      </c>
      <c r="AD2882" t="s">
        <v>2281</v>
      </c>
      <c r="AE2882">
        <v>11101</v>
      </c>
      <c r="AF2882" t="s">
        <v>2281</v>
      </c>
      <c r="AG2882" t="s">
        <v>549</v>
      </c>
      <c r="AH2882">
        <v>260</v>
      </c>
    </row>
    <row r="2883" spans="1:34" hidden="1" x14ac:dyDescent="0.25">
      <c r="A2883" t="str">
        <f t="shared" si="135"/>
        <v>22 1 3 11 1 7 68 0 0 4599033 228114</v>
      </c>
      <c r="B2883" t="str">
        <f t="shared" si="136"/>
        <v>22 1 3 11 1 7 68 0 0 4599033 228040</v>
      </c>
      <c r="C2883" t="str">
        <f t="shared" si="137"/>
        <v>22 1 3 11 1 7 68 0 0 4599033</v>
      </c>
      <c r="D2883">
        <v>22</v>
      </c>
      <c r="E2883">
        <v>1</v>
      </c>
      <c r="F2883">
        <v>3</v>
      </c>
      <c r="G2883">
        <v>11</v>
      </c>
      <c r="H2883">
        <v>1</v>
      </c>
      <c r="I2883">
        <v>7</v>
      </c>
      <c r="J2883">
        <v>68</v>
      </c>
      <c r="K2883">
        <v>0</v>
      </c>
      <c r="L2883" t="s">
        <v>147</v>
      </c>
      <c r="M2883" t="s">
        <v>154</v>
      </c>
      <c r="N2883" s="13">
        <v>3485000</v>
      </c>
      <c r="O2883">
        <v>228114</v>
      </c>
      <c r="P2883">
        <v>2024</v>
      </c>
      <c r="Q2883">
        <v>810004561</v>
      </c>
      <c r="R2883" t="s">
        <v>795</v>
      </c>
      <c r="S2883" s="13">
        <v>3485000</v>
      </c>
      <c r="T2883">
        <v>0</v>
      </c>
      <c r="U2883" t="s">
        <v>2352</v>
      </c>
      <c r="V2883" t="s">
        <v>3602</v>
      </c>
      <c r="W2883">
        <v>5004</v>
      </c>
      <c r="X2883">
        <v>0</v>
      </c>
      <c r="Y2883">
        <v>228040</v>
      </c>
      <c r="Z2883">
        <v>20240625</v>
      </c>
      <c r="AA2883">
        <v>2405160660</v>
      </c>
      <c r="AB2883">
        <v>1</v>
      </c>
      <c r="AC2883" t="s">
        <v>2281</v>
      </c>
      <c r="AD2883" t="s">
        <v>2281</v>
      </c>
      <c r="AE2883">
        <v>11101</v>
      </c>
      <c r="AF2883" t="s">
        <v>2281</v>
      </c>
      <c r="AG2883" t="s">
        <v>549</v>
      </c>
      <c r="AH2883">
        <v>261</v>
      </c>
    </row>
    <row r="2884" spans="1:34" hidden="1" x14ac:dyDescent="0.25">
      <c r="A2884" t="str">
        <f t="shared" si="135"/>
        <v>22 1 3 22 5 1 69 0 0 0401105 228115</v>
      </c>
      <c r="B2884" t="str">
        <f t="shared" si="136"/>
        <v>22 1 3 22 5 1 69 0 0 0401105 228041</v>
      </c>
      <c r="C2884" t="str">
        <f t="shared" si="137"/>
        <v>22 1 3 22 5 1 69 0 0 0401105</v>
      </c>
      <c r="D2884">
        <v>22</v>
      </c>
      <c r="E2884">
        <v>1</v>
      </c>
      <c r="F2884">
        <v>3</v>
      </c>
      <c r="G2884">
        <v>22</v>
      </c>
      <c r="H2884">
        <v>5</v>
      </c>
      <c r="I2884">
        <v>1</v>
      </c>
      <c r="J2884">
        <v>69</v>
      </c>
      <c r="K2884">
        <v>0</v>
      </c>
      <c r="L2884" t="s">
        <v>147</v>
      </c>
      <c r="M2884" t="s">
        <v>160</v>
      </c>
      <c r="N2884" s="13">
        <v>1394000</v>
      </c>
      <c r="O2884">
        <v>228115</v>
      </c>
      <c r="P2884">
        <v>2024</v>
      </c>
      <c r="Q2884">
        <v>810004561</v>
      </c>
      <c r="R2884" t="s">
        <v>795</v>
      </c>
      <c r="S2884" s="13">
        <v>1394000</v>
      </c>
      <c r="T2884">
        <v>0</v>
      </c>
      <c r="U2884" t="s">
        <v>2352</v>
      </c>
      <c r="V2884" t="s">
        <v>3602</v>
      </c>
      <c r="W2884">
        <v>5004</v>
      </c>
      <c r="X2884">
        <v>0</v>
      </c>
      <c r="Y2884">
        <v>228041</v>
      </c>
      <c r="Z2884">
        <v>20240625</v>
      </c>
      <c r="AA2884">
        <v>2405160660</v>
      </c>
      <c r="AB2884">
        <v>1</v>
      </c>
      <c r="AC2884" t="s">
        <v>2281</v>
      </c>
      <c r="AD2884" t="s">
        <v>2281</v>
      </c>
      <c r="AE2884">
        <v>12609</v>
      </c>
      <c r="AF2884" t="s">
        <v>3552</v>
      </c>
      <c r="AG2884" t="s">
        <v>62</v>
      </c>
      <c r="AH2884">
        <v>261</v>
      </c>
    </row>
    <row r="2885" spans="1:34" hidden="1" x14ac:dyDescent="0.25">
      <c r="A2885" t="str">
        <f t="shared" si="135"/>
        <v>22 1 3 11 5 1 11 0 0 4002016 228116</v>
      </c>
      <c r="B2885" t="str">
        <f t="shared" si="136"/>
        <v>22 1 3 11 5 1 11 0 0 4002016 228042</v>
      </c>
      <c r="C2885" t="str">
        <f t="shared" si="137"/>
        <v>22 1 3 11 5 1 11 0 0 4002016</v>
      </c>
      <c r="D2885">
        <v>22</v>
      </c>
      <c r="E2885">
        <v>1</v>
      </c>
      <c r="F2885">
        <v>3</v>
      </c>
      <c r="G2885">
        <v>11</v>
      </c>
      <c r="H2885">
        <v>5</v>
      </c>
      <c r="I2885">
        <v>1</v>
      </c>
      <c r="J2885">
        <v>11</v>
      </c>
      <c r="K2885">
        <v>0</v>
      </c>
      <c r="L2885" t="s">
        <v>147</v>
      </c>
      <c r="M2885" t="s">
        <v>142</v>
      </c>
      <c r="N2885" s="13">
        <v>2091000</v>
      </c>
      <c r="O2885">
        <v>228116</v>
      </c>
      <c r="P2885">
        <v>2024</v>
      </c>
      <c r="Q2885">
        <v>810004561</v>
      </c>
      <c r="R2885" t="s">
        <v>795</v>
      </c>
      <c r="S2885" s="13">
        <v>2091000</v>
      </c>
      <c r="T2885">
        <v>0</v>
      </c>
      <c r="U2885" t="s">
        <v>2352</v>
      </c>
      <c r="V2885" t="s">
        <v>3602</v>
      </c>
      <c r="W2885">
        <v>5004</v>
      </c>
      <c r="X2885">
        <v>0</v>
      </c>
      <c r="Y2885">
        <v>228042</v>
      </c>
      <c r="Z2885">
        <v>20240625</v>
      </c>
      <c r="AA2885">
        <v>2405160660</v>
      </c>
      <c r="AB2885">
        <v>1</v>
      </c>
      <c r="AC2885" t="s">
        <v>2281</v>
      </c>
      <c r="AD2885" t="s">
        <v>2281</v>
      </c>
      <c r="AE2885">
        <v>11101</v>
      </c>
      <c r="AF2885" t="s">
        <v>2281</v>
      </c>
      <c r="AG2885" t="s">
        <v>549</v>
      </c>
      <c r="AH2885">
        <v>261</v>
      </c>
    </row>
    <row r="2886" spans="1:34" hidden="1" x14ac:dyDescent="0.25">
      <c r="A2886" t="str">
        <f t="shared" si="135"/>
        <v>22 1 3 11 5 1 13 2 0 4599025 228117</v>
      </c>
      <c r="B2886" t="str">
        <f t="shared" si="136"/>
        <v>22 1 3 11 5 1 13 2 0 4599025 228003</v>
      </c>
      <c r="C2886" t="str">
        <f t="shared" si="137"/>
        <v>22 1 3 11 5 1 13 2 0 4599025</v>
      </c>
      <c r="D2886">
        <v>22</v>
      </c>
      <c r="E2886">
        <v>1</v>
      </c>
      <c r="F2886">
        <v>3</v>
      </c>
      <c r="G2886">
        <v>11</v>
      </c>
      <c r="H2886">
        <v>5</v>
      </c>
      <c r="I2886">
        <v>1</v>
      </c>
      <c r="J2886">
        <v>13</v>
      </c>
      <c r="K2886">
        <v>2</v>
      </c>
      <c r="L2886" t="s">
        <v>147</v>
      </c>
      <c r="M2886" t="s">
        <v>156</v>
      </c>
      <c r="N2886" s="13">
        <v>5000000</v>
      </c>
      <c r="O2886">
        <v>228117</v>
      </c>
      <c r="P2886">
        <v>2024</v>
      </c>
      <c r="Q2886">
        <v>24331356</v>
      </c>
      <c r="R2886" t="s">
        <v>1210</v>
      </c>
      <c r="S2886" s="13">
        <v>5000000</v>
      </c>
      <c r="T2886">
        <v>0</v>
      </c>
      <c r="U2886" t="s">
        <v>3558</v>
      </c>
      <c r="V2886" t="s">
        <v>2291</v>
      </c>
      <c r="W2886">
        <v>5004</v>
      </c>
      <c r="X2886">
        <v>0</v>
      </c>
      <c r="Y2886">
        <v>228003</v>
      </c>
      <c r="Z2886">
        <v>20240625</v>
      </c>
      <c r="AA2886">
        <v>2401230210</v>
      </c>
      <c r="AB2886">
        <v>199</v>
      </c>
      <c r="AC2886" t="s">
        <v>2281</v>
      </c>
      <c r="AD2886" t="s">
        <v>2281</v>
      </c>
      <c r="AE2886">
        <v>11101</v>
      </c>
      <c r="AF2886" t="s">
        <v>2281</v>
      </c>
      <c r="AG2886" t="s">
        <v>549</v>
      </c>
      <c r="AH2886">
        <v>260</v>
      </c>
    </row>
    <row r="2887" spans="1:34" hidden="1" x14ac:dyDescent="0.25">
      <c r="A2887" t="str">
        <f t="shared" si="135"/>
        <v>22 1 3 22 5 1 13 0 0 4599026 228118</v>
      </c>
      <c r="B2887" t="str">
        <f t="shared" si="136"/>
        <v>22 1 3 22 5 1 13 0 0 4599026 228007</v>
      </c>
      <c r="C2887" t="str">
        <f t="shared" si="137"/>
        <v>22 1 3 22 5 1 13 0 0 4599026</v>
      </c>
      <c r="D2887">
        <v>22</v>
      </c>
      <c r="E2887">
        <v>1</v>
      </c>
      <c r="F2887">
        <v>3</v>
      </c>
      <c r="G2887">
        <v>22</v>
      </c>
      <c r="H2887">
        <v>5</v>
      </c>
      <c r="I2887">
        <v>1</v>
      </c>
      <c r="J2887">
        <v>13</v>
      </c>
      <c r="K2887">
        <v>0</v>
      </c>
      <c r="L2887" t="s">
        <v>147</v>
      </c>
      <c r="M2887" t="s">
        <v>157</v>
      </c>
      <c r="N2887" s="13">
        <v>2800000</v>
      </c>
      <c r="O2887">
        <v>228118</v>
      </c>
      <c r="P2887">
        <v>2024</v>
      </c>
      <c r="Q2887">
        <v>30404581</v>
      </c>
      <c r="R2887" t="s">
        <v>1229</v>
      </c>
      <c r="S2887" s="13">
        <v>2800000</v>
      </c>
      <c r="T2887">
        <v>0</v>
      </c>
      <c r="U2887" t="s">
        <v>3557</v>
      </c>
      <c r="V2887" t="s">
        <v>2291</v>
      </c>
      <c r="W2887">
        <v>5004</v>
      </c>
      <c r="X2887">
        <v>0</v>
      </c>
      <c r="Y2887">
        <v>228007</v>
      </c>
      <c r="Z2887">
        <v>20240625</v>
      </c>
      <c r="AA2887">
        <v>2401240223</v>
      </c>
      <c r="AB2887">
        <v>199</v>
      </c>
      <c r="AC2887" t="s">
        <v>2281</v>
      </c>
      <c r="AD2887" t="s">
        <v>2281</v>
      </c>
      <c r="AE2887">
        <v>21302</v>
      </c>
      <c r="AF2887" t="s">
        <v>2281</v>
      </c>
      <c r="AG2887" t="s">
        <v>572</v>
      </c>
      <c r="AH2887">
        <v>260</v>
      </c>
    </row>
    <row r="2888" spans="1:34" hidden="1" x14ac:dyDescent="0.25">
      <c r="A2888" t="str">
        <f t="shared" si="135"/>
        <v>22 1 3 11 5 1 13 1 0 4599026 228119</v>
      </c>
      <c r="B2888" t="str">
        <f t="shared" si="136"/>
        <v>22 1 3 11 5 1 13 1 0 4599026 228030</v>
      </c>
      <c r="C2888" t="str">
        <f t="shared" si="137"/>
        <v>22 1 3 11 5 1 13 1 0 4599026</v>
      </c>
      <c r="D2888">
        <v>22</v>
      </c>
      <c r="E2888">
        <v>1</v>
      </c>
      <c r="F2888">
        <v>3</v>
      </c>
      <c r="G2888">
        <v>11</v>
      </c>
      <c r="H2888">
        <v>5</v>
      </c>
      <c r="I2888">
        <v>1</v>
      </c>
      <c r="J2888">
        <v>13</v>
      </c>
      <c r="K2888">
        <v>1</v>
      </c>
      <c r="L2888" t="s">
        <v>147</v>
      </c>
      <c r="M2888" t="s">
        <v>157</v>
      </c>
      <c r="N2888" s="13">
        <v>6800000</v>
      </c>
      <c r="O2888">
        <v>228119</v>
      </c>
      <c r="P2888">
        <v>2024</v>
      </c>
      <c r="Q2888">
        <v>1088265343</v>
      </c>
      <c r="R2888" t="s">
        <v>1222</v>
      </c>
      <c r="S2888" s="13">
        <v>6800000</v>
      </c>
      <c r="T2888">
        <v>8840</v>
      </c>
      <c r="U2888" t="s">
        <v>3594</v>
      </c>
      <c r="V2888" t="s">
        <v>2291</v>
      </c>
      <c r="W2888">
        <v>5004</v>
      </c>
      <c r="X2888">
        <v>2304</v>
      </c>
      <c r="Y2888">
        <v>228030</v>
      </c>
      <c r="Z2888">
        <v>20240625</v>
      </c>
      <c r="AA2888">
        <v>2404080522</v>
      </c>
      <c r="AB2888">
        <v>2</v>
      </c>
      <c r="AC2888" t="s">
        <v>2281</v>
      </c>
      <c r="AD2888" t="s">
        <v>2281</v>
      </c>
      <c r="AE2888">
        <v>11101</v>
      </c>
      <c r="AF2888" t="s">
        <v>2281</v>
      </c>
      <c r="AG2888" t="s">
        <v>549</v>
      </c>
      <c r="AH2888">
        <v>260</v>
      </c>
    </row>
    <row r="2889" spans="1:34" hidden="1" x14ac:dyDescent="0.25">
      <c r="A2889" t="str">
        <f t="shared" si="135"/>
        <v>22 1 3 22 5 1 13 0 0 4599026 228120</v>
      </c>
      <c r="B2889" t="str">
        <f t="shared" si="136"/>
        <v>22 1 3 22 5 1 13 0 0 4599026 228004</v>
      </c>
      <c r="C2889" t="str">
        <f t="shared" si="137"/>
        <v>22 1 3 22 5 1 13 0 0 4599026</v>
      </c>
      <c r="D2889">
        <v>22</v>
      </c>
      <c r="E2889">
        <v>1</v>
      </c>
      <c r="F2889">
        <v>3</v>
      </c>
      <c r="G2889">
        <v>22</v>
      </c>
      <c r="H2889">
        <v>5</v>
      </c>
      <c r="I2889">
        <v>1</v>
      </c>
      <c r="J2889">
        <v>13</v>
      </c>
      <c r="K2889">
        <v>0</v>
      </c>
      <c r="L2889" t="s">
        <v>147</v>
      </c>
      <c r="M2889" t="s">
        <v>157</v>
      </c>
      <c r="N2889" s="13">
        <v>5000000</v>
      </c>
      <c r="O2889">
        <v>228120</v>
      </c>
      <c r="P2889">
        <v>2024</v>
      </c>
      <c r="Q2889">
        <v>1061369813</v>
      </c>
      <c r="R2889" t="s">
        <v>1226</v>
      </c>
      <c r="S2889" s="13">
        <v>5000000</v>
      </c>
      <c r="T2889">
        <v>0</v>
      </c>
      <c r="U2889" t="s">
        <v>3554</v>
      </c>
      <c r="V2889" t="s">
        <v>2291</v>
      </c>
      <c r="W2889">
        <v>5004</v>
      </c>
      <c r="X2889">
        <v>0</v>
      </c>
      <c r="Y2889">
        <v>228004</v>
      </c>
      <c r="Z2889">
        <v>20240626</v>
      </c>
      <c r="AA2889">
        <v>2401230209</v>
      </c>
      <c r="AB2889">
        <v>199</v>
      </c>
      <c r="AC2889" t="s">
        <v>2281</v>
      </c>
      <c r="AD2889" t="s">
        <v>2281</v>
      </c>
      <c r="AE2889">
        <v>21302</v>
      </c>
      <c r="AF2889" t="s">
        <v>2281</v>
      </c>
      <c r="AG2889" t="s">
        <v>572</v>
      </c>
      <c r="AH2889">
        <v>260</v>
      </c>
    </row>
    <row r="2890" spans="1:34" hidden="1" x14ac:dyDescent="0.25">
      <c r="A2890" t="str">
        <f t="shared" si="135"/>
        <v>22 1 3 22 5 1 13 0 0 4599026 228121</v>
      </c>
      <c r="B2890" t="str">
        <f t="shared" si="136"/>
        <v>22 1 3 22 5 1 13 0 0 4599026 228005</v>
      </c>
      <c r="C2890" t="str">
        <f t="shared" si="137"/>
        <v>22 1 3 22 5 1 13 0 0 4599026</v>
      </c>
      <c r="D2890">
        <v>22</v>
      </c>
      <c r="E2890">
        <v>1</v>
      </c>
      <c r="F2890">
        <v>3</v>
      </c>
      <c r="G2890">
        <v>22</v>
      </c>
      <c r="H2890">
        <v>5</v>
      </c>
      <c r="I2890">
        <v>1</v>
      </c>
      <c r="J2890">
        <v>13</v>
      </c>
      <c r="K2890">
        <v>0</v>
      </c>
      <c r="L2890" t="s">
        <v>147</v>
      </c>
      <c r="M2890" t="s">
        <v>157</v>
      </c>
      <c r="N2890" s="13">
        <v>3400000</v>
      </c>
      <c r="O2890">
        <v>228121</v>
      </c>
      <c r="P2890">
        <v>2024</v>
      </c>
      <c r="Q2890">
        <v>1112476785</v>
      </c>
      <c r="R2890" t="s">
        <v>1227</v>
      </c>
      <c r="S2890" s="13">
        <v>3400000</v>
      </c>
      <c r="T2890">
        <v>0</v>
      </c>
      <c r="U2890" t="s">
        <v>3555</v>
      </c>
      <c r="V2890" t="s">
        <v>2291</v>
      </c>
      <c r="W2890">
        <v>5004</v>
      </c>
      <c r="X2890">
        <v>0</v>
      </c>
      <c r="Y2890">
        <v>228005</v>
      </c>
      <c r="Z2890">
        <v>20240626</v>
      </c>
      <c r="AA2890">
        <v>2401230214</v>
      </c>
      <c r="AB2890">
        <v>199</v>
      </c>
      <c r="AC2890" t="s">
        <v>2281</v>
      </c>
      <c r="AD2890" t="s">
        <v>2281</v>
      </c>
      <c r="AE2890">
        <v>21302</v>
      </c>
      <c r="AF2890" t="s">
        <v>2281</v>
      </c>
      <c r="AG2890" t="s">
        <v>572</v>
      </c>
      <c r="AH2890">
        <v>260</v>
      </c>
    </row>
    <row r="2891" spans="1:34" hidden="1" x14ac:dyDescent="0.25">
      <c r="A2891" t="str">
        <f t="shared" si="135"/>
        <v>22 1 3 22 5 1 13 0 0 4599026 228122</v>
      </c>
      <c r="B2891" t="str">
        <f t="shared" si="136"/>
        <v>22 1 3 22 5 1 13 0 0 4599026 228010</v>
      </c>
      <c r="C2891" t="str">
        <f t="shared" si="137"/>
        <v>22 1 3 22 5 1 13 0 0 4599026</v>
      </c>
      <c r="D2891">
        <v>22</v>
      </c>
      <c r="E2891">
        <v>1</v>
      </c>
      <c r="F2891">
        <v>3</v>
      </c>
      <c r="G2891">
        <v>22</v>
      </c>
      <c r="H2891">
        <v>5</v>
      </c>
      <c r="I2891">
        <v>1</v>
      </c>
      <c r="J2891">
        <v>13</v>
      </c>
      <c r="K2891">
        <v>0</v>
      </c>
      <c r="L2891" t="s">
        <v>147</v>
      </c>
      <c r="M2891" t="s">
        <v>157</v>
      </c>
      <c r="N2891" s="13">
        <v>3400000</v>
      </c>
      <c r="O2891">
        <v>228122</v>
      </c>
      <c r="P2891">
        <v>2024</v>
      </c>
      <c r="Q2891">
        <v>1053810690</v>
      </c>
      <c r="R2891" t="s">
        <v>1212</v>
      </c>
      <c r="S2891" s="13">
        <v>3400000</v>
      </c>
      <c r="T2891">
        <v>0</v>
      </c>
      <c r="U2891" t="s">
        <v>3565</v>
      </c>
      <c r="V2891" t="s">
        <v>2291</v>
      </c>
      <c r="W2891">
        <v>5004</v>
      </c>
      <c r="X2891">
        <v>0</v>
      </c>
      <c r="Y2891">
        <v>228010</v>
      </c>
      <c r="Z2891">
        <v>20240626</v>
      </c>
      <c r="AA2891">
        <v>2402090324</v>
      </c>
      <c r="AB2891">
        <v>199</v>
      </c>
      <c r="AC2891" t="s">
        <v>2281</v>
      </c>
      <c r="AD2891" t="s">
        <v>2281</v>
      </c>
      <c r="AE2891">
        <v>21302</v>
      </c>
      <c r="AF2891" t="s">
        <v>2281</v>
      </c>
      <c r="AG2891" t="s">
        <v>572</v>
      </c>
      <c r="AH2891">
        <v>260</v>
      </c>
    </row>
    <row r="2892" spans="1:34" hidden="1" x14ac:dyDescent="0.25">
      <c r="A2892" t="str">
        <f t="shared" si="135"/>
        <v>22 1 3 22 5 1 13 0 0 4599026 228123</v>
      </c>
      <c r="B2892" t="str">
        <f t="shared" si="136"/>
        <v>22 1 3 22 5 1 13 0 0 4599026 228006</v>
      </c>
      <c r="C2892" t="str">
        <f t="shared" si="137"/>
        <v>22 1 3 22 5 1 13 0 0 4599026</v>
      </c>
      <c r="D2892">
        <v>22</v>
      </c>
      <c r="E2892">
        <v>1</v>
      </c>
      <c r="F2892">
        <v>3</v>
      </c>
      <c r="G2892">
        <v>22</v>
      </c>
      <c r="H2892">
        <v>5</v>
      </c>
      <c r="I2892">
        <v>1</v>
      </c>
      <c r="J2892">
        <v>13</v>
      </c>
      <c r="K2892">
        <v>0</v>
      </c>
      <c r="L2892" t="s">
        <v>147</v>
      </c>
      <c r="M2892" t="s">
        <v>157</v>
      </c>
      <c r="N2892" s="13">
        <v>3400000</v>
      </c>
      <c r="O2892">
        <v>228123</v>
      </c>
      <c r="P2892">
        <v>2024</v>
      </c>
      <c r="Q2892">
        <v>1053855559</v>
      </c>
      <c r="R2892" t="s">
        <v>1228</v>
      </c>
      <c r="S2892" s="13">
        <v>3400000</v>
      </c>
      <c r="T2892">
        <v>0</v>
      </c>
      <c r="U2892" t="s">
        <v>3556</v>
      </c>
      <c r="V2892" t="s">
        <v>2291</v>
      </c>
      <c r="W2892">
        <v>5004</v>
      </c>
      <c r="X2892">
        <v>0</v>
      </c>
      <c r="Y2892">
        <v>228006</v>
      </c>
      <c r="Z2892">
        <v>20240626</v>
      </c>
      <c r="AA2892">
        <v>2401230215</v>
      </c>
      <c r="AB2892">
        <v>199</v>
      </c>
      <c r="AC2892" t="s">
        <v>2281</v>
      </c>
      <c r="AD2892" t="s">
        <v>2281</v>
      </c>
      <c r="AE2892">
        <v>21302</v>
      </c>
      <c r="AF2892" t="s">
        <v>2281</v>
      </c>
      <c r="AG2892" t="s">
        <v>572</v>
      </c>
      <c r="AH2892">
        <v>260</v>
      </c>
    </row>
    <row r="2893" spans="1:34" hidden="1" x14ac:dyDescent="0.25">
      <c r="A2893" t="str">
        <f t="shared" si="135"/>
        <v>22 1 3 22 5 1 13 0 0 4599026 228124</v>
      </c>
      <c r="B2893" t="str">
        <f t="shared" si="136"/>
        <v>22 1 3 22 5 1 13 0 0 4599026 228002</v>
      </c>
      <c r="C2893" t="str">
        <f t="shared" si="137"/>
        <v>22 1 3 22 5 1 13 0 0 4599026</v>
      </c>
      <c r="D2893">
        <v>22</v>
      </c>
      <c r="E2893">
        <v>1</v>
      </c>
      <c r="F2893">
        <v>3</v>
      </c>
      <c r="G2893">
        <v>22</v>
      </c>
      <c r="H2893">
        <v>5</v>
      </c>
      <c r="I2893">
        <v>1</v>
      </c>
      <c r="J2893">
        <v>13</v>
      </c>
      <c r="K2893">
        <v>0</v>
      </c>
      <c r="L2893" t="s">
        <v>147</v>
      </c>
      <c r="M2893" t="s">
        <v>157</v>
      </c>
      <c r="N2893" s="13">
        <v>4200000</v>
      </c>
      <c r="O2893">
        <v>228124</v>
      </c>
      <c r="P2893">
        <v>2024</v>
      </c>
      <c r="Q2893">
        <v>30402093</v>
      </c>
      <c r="R2893" t="s">
        <v>1225</v>
      </c>
      <c r="S2893" s="13">
        <v>4200000</v>
      </c>
      <c r="T2893">
        <v>0</v>
      </c>
      <c r="U2893" t="s">
        <v>3559</v>
      </c>
      <c r="V2893" t="s">
        <v>2291</v>
      </c>
      <c r="W2893">
        <v>5004</v>
      </c>
      <c r="X2893">
        <v>0</v>
      </c>
      <c r="Y2893">
        <v>228002</v>
      </c>
      <c r="Z2893">
        <v>20240626</v>
      </c>
      <c r="AA2893">
        <v>2401190201</v>
      </c>
      <c r="AB2893">
        <v>199</v>
      </c>
      <c r="AC2893" t="s">
        <v>2281</v>
      </c>
      <c r="AD2893" t="s">
        <v>2281</v>
      </c>
      <c r="AE2893">
        <v>21302</v>
      </c>
      <c r="AF2893" t="s">
        <v>2281</v>
      </c>
      <c r="AG2893" t="s">
        <v>572</v>
      </c>
      <c r="AH2893">
        <v>260</v>
      </c>
    </row>
    <row r="2894" spans="1:34" hidden="1" x14ac:dyDescent="0.25">
      <c r="A2894" t="str">
        <f t="shared" si="135"/>
        <v>22 1 3 11 5 1 11 0 0 4002016 228125</v>
      </c>
      <c r="B2894" t="str">
        <f t="shared" si="136"/>
        <v>22 1 3 11 5 1 11 0 0 4002016 228036</v>
      </c>
      <c r="C2894" t="str">
        <f t="shared" si="137"/>
        <v>22 1 3 11 5 1 11 0 0 4002016</v>
      </c>
      <c r="D2894">
        <v>22</v>
      </c>
      <c r="E2894">
        <v>1</v>
      </c>
      <c r="F2894">
        <v>3</v>
      </c>
      <c r="G2894">
        <v>11</v>
      </c>
      <c r="H2894">
        <v>5</v>
      </c>
      <c r="I2894">
        <v>1</v>
      </c>
      <c r="J2894">
        <v>11</v>
      </c>
      <c r="K2894">
        <v>0</v>
      </c>
      <c r="L2894" t="s">
        <v>147</v>
      </c>
      <c r="M2894" t="s">
        <v>142</v>
      </c>
      <c r="N2894" s="13">
        <v>6510280</v>
      </c>
      <c r="O2894">
        <v>228125</v>
      </c>
      <c r="P2894">
        <v>2024</v>
      </c>
      <c r="Q2894">
        <v>890801053</v>
      </c>
      <c r="R2894" t="s">
        <v>784</v>
      </c>
      <c r="S2894" s="13">
        <v>6510280</v>
      </c>
      <c r="T2894">
        <v>0</v>
      </c>
      <c r="U2894" t="s">
        <v>3603</v>
      </c>
      <c r="V2894" t="s">
        <v>2342</v>
      </c>
      <c r="W2894">
        <v>5001</v>
      </c>
      <c r="X2894">
        <v>0</v>
      </c>
      <c r="Y2894">
        <v>228036</v>
      </c>
      <c r="Z2894">
        <v>20240627</v>
      </c>
      <c r="AA2894">
        <v>2024062020</v>
      </c>
      <c r="AB2894">
        <v>0</v>
      </c>
      <c r="AC2894" t="s">
        <v>2281</v>
      </c>
      <c r="AD2894" t="s">
        <v>2281</v>
      </c>
      <c r="AE2894">
        <v>11101</v>
      </c>
      <c r="AF2894" t="s">
        <v>2281</v>
      </c>
      <c r="AG2894" t="s">
        <v>549</v>
      </c>
      <c r="AH2894">
        <v>100</v>
      </c>
    </row>
    <row r="2895" spans="1:34" hidden="1" x14ac:dyDescent="0.25">
      <c r="A2895" t="str">
        <f t="shared" si="135"/>
        <v>22 1 3 11 1 7 68 0 0 4599033 228126</v>
      </c>
      <c r="B2895" t="str">
        <f t="shared" si="136"/>
        <v>22 1 3 11 1 7 68 0 0 4599033 228046</v>
      </c>
      <c r="C2895" t="str">
        <f t="shared" si="137"/>
        <v>22 1 3 11 1 7 68 0 0 4599033</v>
      </c>
      <c r="D2895">
        <v>22</v>
      </c>
      <c r="E2895">
        <v>1</v>
      </c>
      <c r="F2895">
        <v>3</v>
      </c>
      <c r="G2895">
        <v>11</v>
      </c>
      <c r="H2895">
        <v>1</v>
      </c>
      <c r="I2895">
        <v>7</v>
      </c>
      <c r="J2895">
        <v>68</v>
      </c>
      <c r="K2895">
        <v>0</v>
      </c>
      <c r="L2895" t="s">
        <v>147</v>
      </c>
      <c r="M2895" t="s">
        <v>154</v>
      </c>
      <c r="N2895" s="13">
        <v>1157098</v>
      </c>
      <c r="O2895">
        <v>228126</v>
      </c>
      <c r="P2895">
        <v>2024</v>
      </c>
      <c r="Q2895">
        <v>890801053</v>
      </c>
      <c r="R2895" t="s">
        <v>784</v>
      </c>
      <c r="S2895" s="13">
        <v>1157098</v>
      </c>
      <c r="T2895">
        <v>0</v>
      </c>
      <c r="U2895" t="s">
        <v>3603</v>
      </c>
      <c r="V2895" t="s">
        <v>2342</v>
      </c>
      <c r="W2895">
        <v>5001</v>
      </c>
      <c r="X2895">
        <v>0</v>
      </c>
      <c r="Y2895">
        <v>228046</v>
      </c>
      <c r="Z2895">
        <v>20240627</v>
      </c>
      <c r="AA2895">
        <v>2024062020</v>
      </c>
      <c r="AB2895">
        <v>0</v>
      </c>
      <c r="AC2895" t="s">
        <v>2281</v>
      </c>
      <c r="AD2895" t="s">
        <v>2281</v>
      </c>
      <c r="AE2895">
        <v>11101</v>
      </c>
      <c r="AF2895" t="s">
        <v>2281</v>
      </c>
      <c r="AG2895" t="s">
        <v>549</v>
      </c>
      <c r="AH2895">
        <v>100</v>
      </c>
    </row>
    <row r="2896" spans="1:34" hidden="1" x14ac:dyDescent="0.25">
      <c r="A2896" t="str">
        <f t="shared" si="135"/>
        <v>22 1 3 22 5 1 13 0 0 4599026 228127</v>
      </c>
      <c r="B2896" t="str">
        <f t="shared" si="136"/>
        <v>22 1 3 22 5 1 13 0 0 4599026 228021</v>
      </c>
      <c r="C2896" t="str">
        <f t="shared" si="137"/>
        <v>22 1 3 22 5 1 13 0 0 4599026</v>
      </c>
      <c r="D2896">
        <v>22</v>
      </c>
      <c r="E2896">
        <v>1</v>
      </c>
      <c r="F2896">
        <v>3</v>
      </c>
      <c r="G2896">
        <v>22</v>
      </c>
      <c r="H2896">
        <v>5</v>
      </c>
      <c r="I2896">
        <v>1</v>
      </c>
      <c r="J2896">
        <v>13</v>
      </c>
      <c r="K2896">
        <v>0</v>
      </c>
      <c r="L2896" t="s">
        <v>147</v>
      </c>
      <c r="M2896" t="s">
        <v>157</v>
      </c>
      <c r="N2896" s="13">
        <v>4000000</v>
      </c>
      <c r="O2896">
        <v>228127</v>
      </c>
      <c r="P2896">
        <v>2024</v>
      </c>
      <c r="Q2896">
        <v>16077033</v>
      </c>
      <c r="R2896" t="s">
        <v>3569</v>
      </c>
      <c r="S2896" s="13">
        <v>4000000</v>
      </c>
      <c r="T2896">
        <v>0</v>
      </c>
      <c r="U2896" t="s">
        <v>3570</v>
      </c>
      <c r="V2896" t="s">
        <v>2291</v>
      </c>
      <c r="W2896">
        <v>5004</v>
      </c>
      <c r="X2896">
        <v>0</v>
      </c>
      <c r="Y2896">
        <v>228021</v>
      </c>
      <c r="Z2896">
        <v>20240628</v>
      </c>
      <c r="AA2896">
        <v>2402290409</v>
      </c>
      <c r="AB2896">
        <v>199</v>
      </c>
      <c r="AC2896" t="s">
        <v>2281</v>
      </c>
      <c r="AD2896" t="s">
        <v>2281</v>
      </c>
      <c r="AE2896">
        <v>21302</v>
      </c>
      <c r="AF2896" t="s">
        <v>2281</v>
      </c>
      <c r="AG2896" t="s">
        <v>572</v>
      </c>
      <c r="AH2896">
        <v>260</v>
      </c>
    </row>
    <row r="2897" spans="1:34" hidden="1" x14ac:dyDescent="0.25">
      <c r="A2897" t="str">
        <f t="shared" si="135"/>
        <v>22 1 3 11 5 1 13 1 0 4599026 228128</v>
      </c>
      <c r="B2897" t="str">
        <f t="shared" si="136"/>
        <v>22 1 3 11 5 1 13 1 0 4599026 228043</v>
      </c>
      <c r="C2897" t="str">
        <f t="shared" si="137"/>
        <v>22 1 3 11 5 1 13 1 0 4599026</v>
      </c>
      <c r="D2897">
        <v>22</v>
      </c>
      <c r="E2897">
        <v>1</v>
      </c>
      <c r="F2897">
        <v>3</v>
      </c>
      <c r="G2897">
        <v>11</v>
      </c>
      <c r="H2897">
        <v>5</v>
      </c>
      <c r="I2897">
        <v>1</v>
      </c>
      <c r="J2897">
        <v>13</v>
      </c>
      <c r="K2897">
        <v>1</v>
      </c>
      <c r="L2897" t="s">
        <v>147</v>
      </c>
      <c r="M2897" t="s">
        <v>157</v>
      </c>
      <c r="N2897" s="13">
        <v>6000000</v>
      </c>
      <c r="O2897">
        <v>228128</v>
      </c>
      <c r="P2897">
        <v>2024</v>
      </c>
      <c r="Q2897">
        <v>1053871066</v>
      </c>
      <c r="R2897" t="s">
        <v>1219</v>
      </c>
      <c r="S2897" s="13">
        <v>6000000</v>
      </c>
      <c r="T2897">
        <v>0</v>
      </c>
      <c r="U2897" t="s">
        <v>3604</v>
      </c>
      <c r="V2897" t="s">
        <v>2291</v>
      </c>
      <c r="W2897">
        <v>5004</v>
      </c>
      <c r="X2897">
        <v>0</v>
      </c>
      <c r="Y2897">
        <v>228043</v>
      </c>
      <c r="Z2897">
        <v>20240628</v>
      </c>
      <c r="AA2897">
        <v>2405220689</v>
      </c>
      <c r="AB2897">
        <v>1</v>
      </c>
      <c r="AC2897" t="s">
        <v>2281</v>
      </c>
      <c r="AD2897" t="s">
        <v>2281</v>
      </c>
      <c r="AE2897">
        <v>11101</v>
      </c>
      <c r="AF2897" t="s">
        <v>2281</v>
      </c>
      <c r="AG2897" t="s">
        <v>549</v>
      </c>
      <c r="AH2897">
        <v>260</v>
      </c>
    </row>
    <row r="2898" spans="1:34" hidden="1" x14ac:dyDescent="0.25">
      <c r="A2898" t="str">
        <f t="shared" si="135"/>
        <v>22 1 3 11 5 1 13 0 0 4599020 228129</v>
      </c>
      <c r="B2898" t="str">
        <f t="shared" si="136"/>
        <v>22 1 3 11 5 1 13 0 0 4599020 228013</v>
      </c>
      <c r="C2898" t="str">
        <f t="shared" si="137"/>
        <v>22 1 3 11 5 1 13 0 0 4599020</v>
      </c>
      <c r="D2898">
        <v>22</v>
      </c>
      <c r="E2898">
        <v>1</v>
      </c>
      <c r="F2898">
        <v>3</v>
      </c>
      <c r="G2898">
        <v>11</v>
      </c>
      <c r="H2898">
        <v>5</v>
      </c>
      <c r="I2898">
        <v>1</v>
      </c>
      <c r="J2898">
        <v>13</v>
      </c>
      <c r="K2898">
        <v>0</v>
      </c>
      <c r="L2898" t="s">
        <v>147</v>
      </c>
      <c r="M2898" t="s">
        <v>153</v>
      </c>
      <c r="N2898" s="13">
        <v>25463733</v>
      </c>
      <c r="O2898">
        <v>228129</v>
      </c>
      <c r="P2898">
        <v>2024</v>
      </c>
      <c r="Q2898">
        <v>890807724</v>
      </c>
      <c r="R2898" t="s">
        <v>822</v>
      </c>
      <c r="S2898" s="13">
        <v>25463733</v>
      </c>
      <c r="T2898">
        <v>0</v>
      </c>
      <c r="U2898" t="s">
        <v>2339</v>
      </c>
      <c r="V2898" t="s">
        <v>2362</v>
      </c>
      <c r="W2898">
        <v>5016</v>
      </c>
      <c r="X2898">
        <v>0</v>
      </c>
      <c r="Y2898">
        <v>228013</v>
      </c>
      <c r="Z2898">
        <v>20240628</v>
      </c>
      <c r="AA2898">
        <v>2402190350</v>
      </c>
      <c r="AB2898">
        <v>2</v>
      </c>
      <c r="AC2898" t="s">
        <v>2281</v>
      </c>
      <c r="AD2898" t="s">
        <v>2281</v>
      </c>
      <c r="AE2898">
        <v>11101</v>
      </c>
      <c r="AF2898" t="s">
        <v>2281</v>
      </c>
      <c r="AG2898" t="s">
        <v>549</v>
      </c>
      <c r="AH2898">
        <v>252</v>
      </c>
    </row>
    <row r="2899" spans="1:34" hidden="1" x14ac:dyDescent="0.25">
      <c r="A2899" t="str">
        <f t="shared" si="135"/>
        <v>22 1 3 11 5 1 11 0 0 4002016 228130</v>
      </c>
      <c r="B2899" t="str">
        <f t="shared" si="136"/>
        <v>22 1 3 11 5 1 11 0 0 4002016 228037</v>
      </c>
      <c r="C2899" t="str">
        <f t="shared" si="137"/>
        <v>22 1 3 11 5 1 11 0 0 4002016</v>
      </c>
      <c r="D2899">
        <v>22</v>
      </c>
      <c r="E2899">
        <v>1</v>
      </c>
      <c r="F2899">
        <v>3</v>
      </c>
      <c r="G2899">
        <v>11</v>
      </c>
      <c r="H2899">
        <v>5</v>
      </c>
      <c r="I2899">
        <v>1</v>
      </c>
      <c r="J2899">
        <v>11</v>
      </c>
      <c r="K2899">
        <v>0</v>
      </c>
      <c r="L2899" t="s">
        <v>147</v>
      </c>
      <c r="M2899" t="s">
        <v>142</v>
      </c>
      <c r="N2899" s="13">
        <v>2725060</v>
      </c>
      <c r="O2899">
        <v>228130</v>
      </c>
      <c r="P2899">
        <v>2024</v>
      </c>
      <c r="Q2899">
        <v>900319291</v>
      </c>
      <c r="R2899" t="s">
        <v>785</v>
      </c>
      <c r="S2899" s="13">
        <v>2725060</v>
      </c>
      <c r="T2899">
        <v>0</v>
      </c>
      <c r="U2899" t="s">
        <v>3605</v>
      </c>
      <c r="V2899" t="s">
        <v>2342</v>
      </c>
      <c r="W2899">
        <v>5001</v>
      </c>
      <c r="X2899">
        <v>0</v>
      </c>
      <c r="Y2899">
        <v>228037</v>
      </c>
      <c r="Z2899">
        <v>20240628</v>
      </c>
      <c r="AA2899">
        <v>2024061070</v>
      </c>
      <c r="AB2899">
        <v>0</v>
      </c>
      <c r="AC2899" t="s">
        <v>2281</v>
      </c>
      <c r="AD2899" t="s">
        <v>2281</v>
      </c>
      <c r="AE2899">
        <v>11101</v>
      </c>
      <c r="AF2899" t="s">
        <v>2281</v>
      </c>
      <c r="AG2899" t="s">
        <v>549</v>
      </c>
      <c r="AH2899">
        <v>100</v>
      </c>
    </row>
    <row r="2900" spans="1:34" hidden="1" x14ac:dyDescent="0.25">
      <c r="A2900" t="str">
        <f t="shared" si="135"/>
        <v>22 1 3 11 1 7 68 0 0 4599033 228131</v>
      </c>
      <c r="B2900" t="str">
        <f t="shared" si="136"/>
        <v>22 1 3 11 1 7 68 0 0 4599033 228047</v>
      </c>
      <c r="C2900" t="str">
        <f t="shared" si="137"/>
        <v>22 1 3 11 1 7 68 0 0 4599033</v>
      </c>
      <c r="D2900">
        <v>22</v>
      </c>
      <c r="E2900">
        <v>1</v>
      </c>
      <c r="F2900">
        <v>3</v>
      </c>
      <c r="G2900">
        <v>11</v>
      </c>
      <c r="H2900">
        <v>1</v>
      </c>
      <c r="I2900">
        <v>7</v>
      </c>
      <c r="J2900">
        <v>68</v>
      </c>
      <c r="K2900">
        <v>0</v>
      </c>
      <c r="L2900" t="s">
        <v>147</v>
      </c>
      <c r="M2900" t="s">
        <v>154</v>
      </c>
      <c r="N2900" s="13">
        <v>569080</v>
      </c>
      <c r="O2900">
        <v>228131</v>
      </c>
      <c r="P2900">
        <v>2024</v>
      </c>
      <c r="Q2900">
        <v>900319291</v>
      </c>
      <c r="R2900" t="s">
        <v>785</v>
      </c>
      <c r="S2900" s="13">
        <v>569080</v>
      </c>
      <c r="T2900">
        <v>0</v>
      </c>
      <c r="U2900" t="s">
        <v>3605</v>
      </c>
      <c r="V2900" t="s">
        <v>2342</v>
      </c>
      <c r="W2900">
        <v>5001</v>
      </c>
      <c r="X2900">
        <v>0</v>
      </c>
      <c r="Y2900">
        <v>228047</v>
      </c>
      <c r="Z2900">
        <v>20240628</v>
      </c>
      <c r="AA2900">
        <v>2024061070</v>
      </c>
      <c r="AB2900">
        <v>0</v>
      </c>
      <c r="AC2900" t="s">
        <v>2281</v>
      </c>
      <c r="AD2900" t="s">
        <v>2281</v>
      </c>
      <c r="AE2900">
        <v>11101</v>
      </c>
      <c r="AF2900" t="s">
        <v>2281</v>
      </c>
      <c r="AG2900" t="s">
        <v>549</v>
      </c>
      <c r="AH2900">
        <v>100</v>
      </c>
    </row>
    <row r="2901" spans="1:34" hidden="1" x14ac:dyDescent="0.25">
      <c r="A2901" t="str">
        <f t="shared" si="135"/>
        <v>22 1 3 11 5 1 11 0 0 4002016 228132</v>
      </c>
      <c r="B2901" t="str">
        <f t="shared" si="136"/>
        <v>22 1 3 11 5 1 11 0 0 4002016 228038</v>
      </c>
      <c r="C2901" t="str">
        <f t="shared" si="137"/>
        <v>22 1 3 11 5 1 11 0 0 4002016</v>
      </c>
      <c r="D2901">
        <v>22</v>
      </c>
      <c r="E2901">
        <v>1</v>
      </c>
      <c r="F2901">
        <v>3</v>
      </c>
      <c r="G2901">
        <v>11</v>
      </c>
      <c r="H2901">
        <v>5</v>
      </c>
      <c r="I2901">
        <v>1</v>
      </c>
      <c r="J2901">
        <v>11</v>
      </c>
      <c r="K2901">
        <v>0</v>
      </c>
      <c r="L2901" t="s">
        <v>147</v>
      </c>
      <c r="M2901" t="s">
        <v>142</v>
      </c>
      <c r="N2901" s="13">
        <v>4000000</v>
      </c>
      <c r="O2901">
        <v>228132</v>
      </c>
      <c r="P2901">
        <v>2024</v>
      </c>
      <c r="Q2901">
        <v>1053773625</v>
      </c>
      <c r="R2901" t="s">
        <v>1220</v>
      </c>
      <c r="S2901" s="13">
        <v>4000000</v>
      </c>
      <c r="T2901">
        <v>0</v>
      </c>
      <c r="U2901" t="s">
        <v>3599</v>
      </c>
      <c r="V2901" t="s">
        <v>2291</v>
      </c>
      <c r="W2901">
        <v>5004</v>
      </c>
      <c r="X2901">
        <v>0</v>
      </c>
      <c r="Y2901">
        <v>228038</v>
      </c>
      <c r="Z2901">
        <v>20240708</v>
      </c>
      <c r="AA2901">
        <v>2405020603</v>
      </c>
      <c r="AB2901">
        <v>2</v>
      </c>
      <c r="AC2901" t="s">
        <v>2281</v>
      </c>
      <c r="AD2901" t="s">
        <v>2281</v>
      </c>
      <c r="AE2901">
        <v>11101</v>
      </c>
      <c r="AF2901" t="s">
        <v>2281</v>
      </c>
      <c r="AG2901" t="s">
        <v>549</v>
      </c>
      <c r="AH2901">
        <v>260</v>
      </c>
    </row>
    <row r="2902" spans="1:34" hidden="1" x14ac:dyDescent="0.25">
      <c r="A2902" t="str">
        <f t="shared" si="135"/>
        <v>22 1 3 11 5 1 13 1 0 4599026 228133</v>
      </c>
      <c r="B2902" t="str">
        <f t="shared" si="136"/>
        <v>22 1 3 11 5 1 13 1 0 4599026 228049</v>
      </c>
      <c r="C2902" t="str">
        <f t="shared" si="137"/>
        <v>22 1 3 11 5 1 13 1 0 4599026</v>
      </c>
      <c r="D2902">
        <v>22</v>
      </c>
      <c r="E2902">
        <v>1</v>
      </c>
      <c r="F2902">
        <v>3</v>
      </c>
      <c r="G2902">
        <v>11</v>
      </c>
      <c r="H2902">
        <v>5</v>
      </c>
      <c r="I2902">
        <v>1</v>
      </c>
      <c r="J2902">
        <v>13</v>
      </c>
      <c r="K2902">
        <v>1</v>
      </c>
      <c r="L2902" t="s">
        <v>147</v>
      </c>
      <c r="M2902" t="s">
        <v>157</v>
      </c>
      <c r="N2902" s="13">
        <v>6000000</v>
      </c>
      <c r="O2902">
        <v>228133</v>
      </c>
      <c r="P2902">
        <v>2024</v>
      </c>
      <c r="Q2902">
        <v>1053823970</v>
      </c>
      <c r="R2902" t="s">
        <v>1223</v>
      </c>
      <c r="S2902" s="13">
        <v>6000000</v>
      </c>
      <c r="T2902">
        <v>0</v>
      </c>
      <c r="U2902" t="s">
        <v>3606</v>
      </c>
      <c r="V2902" t="s">
        <v>2291</v>
      </c>
      <c r="W2902">
        <v>5004</v>
      </c>
      <c r="X2902">
        <v>0</v>
      </c>
      <c r="Y2902">
        <v>228049</v>
      </c>
      <c r="Z2902">
        <v>20240708</v>
      </c>
      <c r="AA2902">
        <v>2405310728</v>
      </c>
      <c r="AB2902">
        <v>1</v>
      </c>
      <c r="AC2902" t="s">
        <v>2281</v>
      </c>
      <c r="AD2902" t="s">
        <v>2281</v>
      </c>
      <c r="AE2902">
        <v>11101</v>
      </c>
      <c r="AF2902" t="s">
        <v>2281</v>
      </c>
      <c r="AG2902" t="s">
        <v>549</v>
      </c>
      <c r="AH2902">
        <v>260</v>
      </c>
    </row>
    <row r="2903" spans="1:34" hidden="1" x14ac:dyDescent="0.25">
      <c r="A2903" t="str">
        <f t="shared" si="135"/>
        <v>22 1 3 11 1 7 68 0 0 4599033 228134</v>
      </c>
      <c r="B2903" t="str">
        <f t="shared" si="136"/>
        <v>22 1 3 11 1 7 68 0 0 4599033 228045</v>
      </c>
      <c r="C2903" t="str">
        <f t="shared" si="137"/>
        <v>22 1 3 11 1 7 68 0 0 4599033</v>
      </c>
      <c r="D2903">
        <v>22</v>
      </c>
      <c r="E2903">
        <v>1</v>
      </c>
      <c r="F2903">
        <v>3</v>
      </c>
      <c r="G2903">
        <v>11</v>
      </c>
      <c r="H2903">
        <v>1</v>
      </c>
      <c r="I2903">
        <v>7</v>
      </c>
      <c r="J2903">
        <v>68</v>
      </c>
      <c r="K2903">
        <v>0</v>
      </c>
      <c r="L2903" t="s">
        <v>147</v>
      </c>
      <c r="M2903" t="s">
        <v>154</v>
      </c>
      <c r="N2903" s="13">
        <v>2400000</v>
      </c>
      <c r="O2903">
        <v>228134</v>
      </c>
      <c r="P2903">
        <v>2024</v>
      </c>
      <c r="Q2903">
        <v>24341518</v>
      </c>
      <c r="R2903" t="s">
        <v>1194</v>
      </c>
      <c r="S2903" s="13">
        <v>2400000</v>
      </c>
      <c r="T2903">
        <v>0</v>
      </c>
      <c r="U2903" t="s">
        <v>3607</v>
      </c>
      <c r="V2903" t="s">
        <v>2291</v>
      </c>
      <c r="W2903">
        <v>5004</v>
      </c>
      <c r="X2903">
        <v>0</v>
      </c>
      <c r="Y2903">
        <v>228045</v>
      </c>
      <c r="Z2903">
        <v>20240708</v>
      </c>
      <c r="AA2903">
        <v>2405280702</v>
      </c>
      <c r="AB2903">
        <v>1</v>
      </c>
      <c r="AC2903" t="s">
        <v>2281</v>
      </c>
      <c r="AD2903" t="s">
        <v>2281</v>
      </c>
      <c r="AE2903">
        <v>11101</v>
      </c>
      <c r="AF2903" t="s">
        <v>2281</v>
      </c>
      <c r="AG2903" t="s">
        <v>549</v>
      </c>
      <c r="AH2903">
        <v>260</v>
      </c>
    </row>
    <row r="2904" spans="1:34" hidden="1" x14ac:dyDescent="0.25">
      <c r="A2904" t="str">
        <f t="shared" si="135"/>
        <v>22 1 3 11 1 7 68 0 0 4599033 228135</v>
      </c>
      <c r="B2904" t="str">
        <f t="shared" si="136"/>
        <v>22 1 3 11 1 7 68 0 0 4599033 228044</v>
      </c>
      <c r="C2904" t="str">
        <f t="shared" si="137"/>
        <v>22 1 3 11 1 7 68 0 0 4599033</v>
      </c>
      <c r="D2904">
        <v>22</v>
      </c>
      <c r="E2904">
        <v>1</v>
      </c>
      <c r="F2904">
        <v>3</v>
      </c>
      <c r="G2904">
        <v>11</v>
      </c>
      <c r="H2904">
        <v>1</v>
      </c>
      <c r="I2904">
        <v>7</v>
      </c>
      <c r="J2904">
        <v>68</v>
      </c>
      <c r="K2904">
        <v>0</v>
      </c>
      <c r="L2904" t="s">
        <v>147</v>
      </c>
      <c r="M2904" t="s">
        <v>154</v>
      </c>
      <c r="N2904" s="13">
        <v>2400000</v>
      </c>
      <c r="O2904">
        <v>228135</v>
      </c>
      <c r="P2904">
        <v>2024</v>
      </c>
      <c r="Q2904">
        <v>75091066</v>
      </c>
      <c r="R2904" t="s">
        <v>1192</v>
      </c>
      <c r="S2904" s="13">
        <v>2400000</v>
      </c>
      <c r="T2904">
        <v>0</v>
      </c>
      <c r="U2904" t="s">
        <v>3608</v>
      </c>
      <c r="V2904" t="s">
        <v>2291</v>
      </c>
      <c r="W2904">
        <v>5004</v>
      </c>
      <c r="X2904">
        <v>0</v>
      </c>
      <c r="Y2904">
        <v>228044</v>
      </c>
      <c r="Z2904">
        <v>20240708</v>
      </c>
      <c r="AA2904">
        <v>2405270697</v>
      </c>
      <c r="AB2904">
        <v>1</v>
      </c>
      <c r="AC2904" t="s">
        <v>2281</v>
      </c>
      <c r="AD2904" t="s">
        <v>2281</v>
      </c>
      <c r="AE2904">
        <v>11101</v>
      </c>
      <c r="AF2904" t="s">
        <v>2281</v>
      </c>
      <c r="AG2904" t="s">
        <v>549</v>
      </c>
      <c r="AH2904">
        <v>260</v>
      </c>
    </row>
    <row r="2905" spans="1:34" hidden="1" x14ac:dyDescent="0.25">
      <c r="A2905" t="str">
        <f t="shared" si="135"/>
        <v>22 1 3 11 1 7 68 0 0 4599033 228136</v>
      </c>
      <c r="B2905" t="str">
        <f t="shared" si="136"/>
        <v>22 1 3 11 1 7 68 0 0 4599033 228024</v>
      </c>
      <c r="C2905" t="str">
        <f t="shared" si="137"/>
        <v>22 1 3 11 1 7 68 0 0 4599033</v>
      </c>
      <c r="D2905">
        <v>22</v>
      </c>
      <c r="E2905">
        <v>1</v>
      </c>
      <c r="F2905">
        <v>3</v>
      </c>
      <c r="G2905">
        <v>11</v>
      </c>
      <c r="H2905">
        <v>1</v>
      </c>
      <c r="I2905">
        <v>7</v>
      </c>
      <c r="J2905">
        <v>68</v>
      </c>
      <c r="K2905">
        <v>0</v>
      </c>
      <c r="L2905" t="s">
        <v>147</v>
      </c>
      <c r="M2905" t="s">
        <v>154</v>
      </c>
      <c r="N2905" s="13">
        <v>2400000</v>
      </c>
      <c r="O2905">
        <v>228136</v>
      </c>
      <c r="P2905">
        <v>2024</v>
      </c>
      <c r="Q2905">
        <v>1053868542</v>
      </c>
      <c r="R2905" t="s">
        <v>1196</v>
      </c>
      <c r="S2905" s="13">
        <v>2400000</v>
      </c>
      <c r="T2905">
        <v>0</v>
      </c>
      <c r="U2905" t="s">
        <v>3577</v>
      </c>
      <c r="V2905" t="s">
        <v>2291</v>
      </c>
      <c r="W2905">
        <v>5004</v>
      </c>
      <c r="X2905">
        <v>0</v>
      </c>
      <c r="Y2905">
        <v>228024</v>
      </c>
      <c r="Z2905">
        <v>20240709</v>
      </c>
      <c r="AA2905">
        <v>2403130460</v>
      </c>
      <c r="AB2905">
        <v>199</v>
      </c>
      <c r="AC2905" t="s">
        <v>2281</v>
      </c>
      <c r="AD2905" t="s">
        <v>2281</v>
      </c>
      <c r="AE2905">
        <v>11101</v>
      </c>
      <c r="AF2905" t="s">
        <v>2281</v>
      </c>
      <c r="AG2905" t="s">
        <v>549</v>
      </c>
      <c r="AH2905">
        <v>260</v>
      </c>
    </row>
    <row r="2906" spans="1:34" hidden="1" x14ac:dyDescent="0.25">
      <c r="A2906" t="str">
        <f t="shared" si="135"/>
        <v>22 1 3 11 1 7 68 0 0 4599033 228137</v>
      </c>
      <c r="B2906" t="str">
        <f t="shared" si="136"/>
        <v>22 1 3 11 1 7 68 0 0 4599033 228048</v>
      </c>
      <c r="C2906" t="str">
        <f t="shared" si="137"/>
        <v>22 1 3 11 1 7 68 0 0 4599033</v>
      </c>
      <c r="D2906">
        <v>22</v>
      </c>
      <c r="E2906">
        <v>1</v>
      </c>
      <c r="F2906">
        <v>3</v>
      </c>
      <c r="G2906">
        <v>11</v>
      </c>
      <c r="H2906">
        <v>1</v>
      </c>
      <c r="I2906">
        <v>7</v>
      </c>
      <c r="J2906">
        <v>68</v>
      </c>
      <c r="K2906">
        <v>0</v>
      </c>
      <c r="L2906" t="s">
        <v>147</v>
      </c>
      <c r="M2906" t="s">
        <v>154</v>
      </c>
      <c r="N2906" s="13">
        <v>2160000</v>
      </c>
      <c r="O2906">
        <v>228137</v>
      </c>
      <c r="P2906">
        <v>2024</v>
      </c>
      <c r="Q2906">
        <v>79401265</v>
      </c>
      <c r="R2906" t="s">
        <v>1193</v>
      </c>
      <c r="S2906" s="13">
        <v>2160000</v>
      </c>
      <c r="T2906">
        <v>0</v>
      </c>
      <c r="U2906" t="s">
        <v>3577</v>
      </c>
      <c r="V2906" t="s">
        <v>2291</v>
      </c>
      <c r="W2906">
        <v>5004</v>
      </c>
      <c r="X2906">
        <v>0</v>
      </c>
      <c r="Y2906">
        <v>228048</v>
      </c>
      <c r="Z2906">
        <v>20240709</v>
      </c>
      <c r="AA2906">
        <v>2405300717</v>
      </c>
      <c r="AB2906">
        <v>1</v>
      </c>
      <c r="AC2906" t="s">
        <v>2281</v>
      </c>
      <c r="AD2906" t="s">
        <v>2281</v>
      </c>
      <c r="AE2906">
        <v>11101</v>
      </c>
      <c r="AF2906" t="s">
        <v>2281</v>
      </c>
      <c r="AG2906" t="s">
        <v>549</v>
      </c>
      <c r="AH2906">
        <v>260</v>
      </c>
    </row>
    <row r="2907" spans="1:34" hidden="1" x14ac:dyDescent="0.25">
      <c r="A2907" t="str">
        <f t="shared" si="135"/>
        <v>22 1 3 82 4 101 13 40 0 4599026 228138</v>
      </c>
      <c r="B2907" t="str">
        <f t="shared" si="136"/>
        <v>22 1 3 82 4 101 13 40 0 4599026 228055</v>
      </c>
      <c r="C2907" t="str">
        <f t="shared" si="137"/>
        <v>22 1 3 82 4 101 13 40 0 4599026</v>
      </c>
      <c r="D2907">
        <v>22</v>
      </c>
      <c r="E2907">
        <v>1</v>
      </c>
      <c r="F2907">
        <v>3</v>
      </c>
      <c r="G2907">
        <v>82</v>
      </c>
      <c r="H2907">
        <v>4</v>
      </c>
      <c r="I2907">
        <v>101</v>
      </c>
      <c r="J2907">
        <v>13</v>
      </c>
      <c r="K2907">
        <v>40</v>
      </c>
      <c r="L2907" t="s">
        <v>147</v>
      </c>
      <c r="M2907" t="s">
        <v>157</v>
      </c>
      <c r="N2907" s="13">
        <v>600000</v>
      </c>
      <c r="O2907">
        <v>228138</v>
      </c>
      <c r="P2907">
        <v>2024</v>
      </c>
      <c r="Q2907">
        <v>1061369813</v>
      </c>
      <c r="R2907" t="s">
        <v>1226</v>
      </c>
      <c r="S2907" s="13">
        <v>600000</v>
      </c>
      <c r="T2907">
        <v>0</v>
      </c>
      <c r="U2907" t="s">
        <v>3609</v>
      </c>
      <c r="V2907" t="s">
        <v>2291</v>
      </c>
      <c r="W2907">
        <v>5004</v>
      </c>
      <c r="X2907">
        <v>0</v>
      </c>
      <c r="Y2907">
        <v>228055</v>
      </c>
      <c r="Z2907">
        <v>20240711</v>
      </c>
      <c r="AA2907">
        <v>2406280808</v>
      </c>
      <c r="AB2907">
        <v>1</v>
      </c>
      <c r="AC2907" t="s">
        <v>2281</v>
      </c>
      <c r="AD2907" t="s">
        <v>2281</v>
      </c>
      <c r="AE2907">
        <v>25352</v>
      </c>
      <c r="AF2907" t="s">
        <v>2394</v>
      </c>
      <c r="AG2907" t="s">
        <v>657</v>
      </c>
      <c r="AH2907">
        <v>260</v>
      </c>
    </row>
    <row r="2908" spans="1:34" hidden="1" x14ac:dyDescent="0.25">
      <c r="A2908" t="str">
        <f t="shared" si="135"/>
        <v>22 1 3 82 4 101 13 40 0 4599026 228139</v>
      </c>
      <c r="B2908" t="str">
        <f t="shared" si="136"/>
        <v>22 1 3 82 4 101 13 40 0 4599026 228052</v>
      </c>
      <c r="C2908" t="str">
        <f t="shared" si="137"/>
        <v>22 1 3 82 4 101 13 40 0 4599026</v>
      </c>
      <c r="D2908">
        <v>22</v>
      </c>
      <c r="E2908">
        <v>1</v>
      </c>
      <c r="F2908">
        <v>3</v>
      </c>
      <c r="G2908">
        <v>82</v>
      </c>
      <c r="H2908">
        <v>4</v>
      </c>
      <c r="I2908">
        <v>101</v>
      </c>
      <c r="J2908">
        <v>13</v>
      </c>
      <c r="K2908">
        <v>40</v>
      </c>
      <c r="L2908" t="s">
        <v>147</v>
      </c>
      <c r="M2908" t="s">
        <v>157</v>
      </c>
      <c r="N2908" s="13">
        <v>500000</v>
      </c>
      <c r="O2908">
        <v>228139</v>
      </c>
      <c r="P2908">
        <v>2024</v>
      </c>
      <c r="Q2908">
        <v>30402093</v>
      </c>
      <c r="R2908" t="s">
        <v>1225</v>
      </c>
      <c r="S2908" s="13">
        <v>500000</v>
      </c>
      <c r="T2908">
        <v>0</v>
      </c>
      <c r="U2908" t="s">
        <v>3610</v>
      </c>
      <c r="V2908" t="s">
        <v>2291</v>
      </c>
      <c r="W2908">
        <v>5004</v>
      </c>
      <c r="X2908">
        <v>0</v>
      </c>
      <c r="Y2908">
        <v>228052</v>
      </c>
      <c r="Z2908">
        <v>20240711</v>
      </c>
      <c r="AA2908">
        <v>2406270804</v>
      </c>
      <c r="AB2908">
        <v>1</v>
      </c>
      <c r="AC2908" t="s">
        <v>2281</v>
      </c>
      <c r="AD2908" t="s">
        <v>2281</v>
      </c>
      <c r="AE2908">
        <v>25352</v>
      </c>
      <c r="AF2908" t="s">
        <v>2394</v>
      </c>
      <c r="AG2908" t="s">
        <v>657</v>
      </c>
      <c r="AH2908">
        <v>260</v>
      </c>
    </row>
    <row r="2909" spans="1:34" hidden="1" x14ac:dyDescent="0.25">
      <c r="A2909" t="str">
        <f t="shared" si="135"/>
        <v>22 1 3 82 4 101 13 40 0 4599026 228140</v>
      </c>
      <c r="B2909" t="str">
        <f t="shared" si="136"/>
        <v>22 1 3 82 4 101 13 40 0 4599026 228056</v>
      </c>
      <c r="C2909" t="str">
        <f t="shared" si="137"/>
        <v>22 1 3 82 4 101 13 40 0 4599026</v>
      </c>
      <c r="D2909">
        <v>22</v>
      </c>
      <c r="E2909">
        <v>1</v>
      </c>
      <c r="F2909">
        <v>3</v>
      </c>
      <c r="G2909">
        <v>82</v>
      </c>
      <c r="H2909">
        <v>4</v>
      </c>
      <c r="I2909">
        <v>101</v>
      </c>
      <c r="J2909">
        <v>13</v>
      </c>
      <c r="K2909">
        <v>40</v>
      </c>
      <c r="L2909" t="s">
        <v>147</v>
      </c>
      <c r="M2909" t="s">
        <v>157</v>
      </c>
      <c r="N2909" s="13">
        <v>380000</v>
      </c>
      <c r="O2909">
        <v>228140</v>
      </c>
      <c r="P2909">
        <v>2024</v>
      </c>
      <c r="Q2909">
        <v>30404581</v>
      </c>
      <c r="R2909" t="s">
        <v>1229</v>
      </c>
      <c r="S2909" s="13">
        <v>380000</v>
      </c>
      <c r="T2909">
        <v>0</v>
      </c>
      <c r="U2909" t="s">
        <v>3611</v>
      </c>
      <c r="V2909" t="s">
        <v>2291</v>
      </c>
      <c r="W2909">
        <v>5004</v>
      </c>
      <c r="X2909">
        <v>0</v>
      </c>
      <c r="Y2909">
        <v>228056</v>
      </c>
      <c r="Z2909">
        <v>20240711</v>
      </c>
      <c r="AA2909">
        <v>2406280810</v>
      </c>
      <c r="AB2909">
        <v>1</v>
      </c>
      <c r="AC2909" t="s">
        <v>2281</v>
      </c>
      <c r="AD2909" t="s">
        <v>2281</v>
      </c>
      <c r="AE2909">
        <v>25352</v>
      </c>
      <c r="AF2909" t="s">
        <v>2394</v>
      </c>
      <c r="AG2909" t="s">
        <v>657</v>
      </c>
      <c r="AH2909">
        <v>260</v>
      </c>
    </row>
    <row r="2910" spans="1:34" hidden="1" x14ac:dyDescent="0.25">
      <c r="A2910" t="str">
        <f t="shared" si="135"/>
        <v>22 1 3 11 5 1 13 0 0 4599020 228141</v>
      </c>
      <c r="B2910" t="str">
        <f t="shared" si="136"/>
        <v>22 1 3 11 5 1 13 0 0 4599020 228013</v>
      </c>
      <c r="C2910" t="str">
        <f t="shared" si="137"/>
        <v>22 1 3 11 5 1 13 0 0 4599020</v>
      </c>
      <c r="D2910">
        <v>22</v>
      </c>
      <c r="E2910">
        <v>1</v>
      </c>
      <c r="F2910">
        <v>3</v>
      </c>
      <c r="G2910">
        <v>11</v>
      </c>
      <c r="H2910">
        <v>5</v>
      </c>
      <c r="I2910">
        <v>1</v>
      </c>
      <c r="J2910">
        <v>13</v>
      </c>
      <c r="K2910">
        <v>0</v>
      </c>
      <c r="L2910" t="s">
        <v>147</v>
      </c>
      <c r="M2910" t="s">
        <v>153</v>
      </c>
      <c r="N2910" s="13">
        <v>107590754</v>
      </c>
      <c r="O2910">
        <v>228141</v>
      </c>
      <c r="P2910">
        <v>2024</v>
      </c>
      <c r="Q2910">
        <v>890807724</v>
      </c>
      <c r="R2910" t="s">
        <v>822</v>
      </c>
      <c r="S2910" s="13">
        <v>107590754</v>
      </c>
      <c r="T2910">
        <v>0</v>
      </c>
      <c r="U2910" t="s">
        <v>2339</v>
      </c>
      <c r="V2910" t="s">
        <v>2370</v>
      </c>
      <c r="W2910">
        <v>5016</v>
      </c>
      <c r="X2910">
        <v>0</v>
      </c>
      <c r="Y2910">
        <v>228013</v>
      </c>
      <c r="Z2910">
        <v>20240711</v>
      </c>
      <c r="AA2910">
        <v>2402190350</v>
      </c>
      <c r="AB2910">
        <v>3</v>
      </c>
      <c r="AC2910" t="s">
        <v>2281</v>
      </c>
      <c r="AD2910" t="s">
        <v>2281</v>
      </c>
      <c r="AE2910">
        <v>11101</v>
      </c>
      <c r="AF2910" t="s">
        <v>2281</v>
      </c>
      <c r="AG2910" t="s">
        <v>549</v>
      </c>
      <c r="AH2910">
        <v>252</v>
      </c>
    </row>
    <row r="2911" spans="1:34" hidden="1" x14ac:dyDescent="0.25">
      <c r="A2911" t="str">
        <f t="shared" si="135"/>
        <v>22 1 3 11 5 1 11 0 0 4002016 228142</v>
      </c>
      <c r="B2911" t="str">
        <f t="shared" si="136"/>
        <v>22 1 3 11 5 1 11 0 0 4002016 228036</v>
      </c>
      <c r="C2911" t="str">
        <f t="shared" si="137"/>
        <v>22 1 3 11 5 1 11 0 0 4002016</v>
      </c>
      <c r="D2911">
        <v>22</v>
      </c>
      <c r="E2911">
        <v>1</v>
      </c>
      <c r="F2911">
        <v>3</v>
      </c>
      <c r="G2911">
        <v>11</v>
      </c>
      <c r="H2911">
        <v>5</v>
      </c>
      <c r="I2911">
        <v>1</v>
      </c>
      <c r="J2911">
        <v>11</v>
      </c>
      <c r="K2911">
        <v>0</v>
      </c>
      <c r="L2911" t="s">
        <v>147</v>
      </c>
      <c r="M2911" t="s">
        <v>142</v>
      </c>
      <c r="N2911" s="13">
        <v>4188920</v>
      </c>
      <c r="O2911">
        <v>228142</v>
      </c>
      <c r="P2911">
        <v>2024</v>
      </c>
      <c r="Q2911">
        <v>890801053</v>
      </c>
      <c r="R2911" t="s">
        <v>784</v>
      </c>
      <c r="S2911" s="13">
        <v>4188920</v>
      </c>
      <c r="T2911">
        <v>0</v>
      </c>
      <c r="U2911" t="s">
        <v>3612</v>
      </c>
      <c r="V2911" t="s">
        <v>766</v>
      </c>
      <c r="W2911">
        <v>5001</v>
      </c>
      <c r="X2911">
        <v>0</v>
      </c>
      <c r="Y2911">
        <v>228036</v>
      </c>
      <c r="Z2911">
        <v>20240711</v>
      </c>
      <c r="AA2911">
        <v>2024071020</v>
      </c>
      <c r="AB2911">
        <v>0</v>
      </c>
      <c r="AC2911" t="s">
        <v>2281</v>
      </c>
      <c r="AD2911" t="s">
        <v>2281</v>
      </c>
      <c r="AE2911">
        <v>11101</v>
      </c>
      <c r="AF2911" t="s">
        <v>2281</v>
      </c>
      <c r="AG2911" t="s">
        <v>549</v>
      </c>
      <c r="AH2911">
        <v>100</v>
      </c>
    </row>
    <row r="2912" spans="1:34" hidden="1" x14ac:dyDescent="0.25">
      <c r="A2912" t="str">
        <f t="shared" si="135"/>
        <v>22 1 3 11 1 7 68 0 0 4599033 228143</v>
      </c>
      <c r="B2912" t="str">
        <f t="shared" si="136"/>
        <v>22 1 3 11 1 7 68 0 0 4599033 228046</v>
      </c>
      <c r="C2912" t="str">
        <f t="shared" si="137"/>
        <v>22 1 3 11 1 7 68 0 0 4599033</v>
      </c>
      <c r="D2912">
        <v>22</v>
      </c>
      <c r="E2912">
        <v>1</v>
      </c>
      <c r="F2912">
        <v>3</v>
      </c>
      <c r="G2912">
        <v>11</v>
      </c>
      <c r="H2912">
        <v>1</v>
      </c>
      <c r="I2912">
        <v>7</v>
      </c>
      <c r="J2912">
        <v>68</v>
      </c>
      <c r="K2912">
        <v>0</v>
      </c>
      <c r="L2912" t="s">
        <v>147</v>
      </c>
      <c r="M2912" t="s">
        <v>154</v>
      </c>
      <c r="N2912" s="13">
        <v>1043998</v>
      </c>
      <c r="O2912">
        <v>228143</v>
      </c>
      <c r="P2912">
        <v>2024</v>
      </c>
      <c r="Q2912">
        <v>890801053</v>
      </c>
      <c r="R2912" t="s">
        <v>784</v>
      </c>
      <c r="S2912" s="13">
        <v>1043998</v>
      </c>
      <c r="T2912">
        <v>0</v>
      </c>
      <c r="U2912" t="s">
        <v>3612</v>
      </c>
      <c r="V2912" t="s">
        <v>766</v>
      </c>
      <c r="W2912">
        <v>5001</v>
      </c>
      <c r="X2912">
        <v>0</v>
      </c>
      <c r="Y2912">
        <v>228046</v>
      </c>
      <c r="Z2912">
        <v>20240711</v>
      </c>
      <c r="AA2912">
        <v>2024071020</v>
      </c>
      <c r="AB2912">
        <v>0</v>
      </c>
      <c r="AC2912" t="s">
        <v>2281</v>
      </c>
      <c r="AD2912" t="s">
        <v>2281</v>
      </c>
      <c r="AE2912">
        <v>11101</v>
      </c>
      <c r="AF2912" t="s">
        <v>2281</v>
      </c>
      <c r="AG2912" t="s">
        <v>549</v>
      </c>
      <c r="AH2912">
        <v>100</v>
      </c>
    </row>
    <row r="2913" spans="1:34" hidden="1" x14ac:dyDescent="0.25">
      <c r="A2913" t="str">
        <f t="shared" si="135"/>
        <v>22 1 3 11 5 1 13 1 0 4599026 228144</v>
      </c>
      <c r="B2913" t="str">
        <f t="shared" si="136"/>
        <v>22 1 3 11 5 1 13 1 0 4599026 228023</v>
      </c>
      <c r="C2913" t="str">
        <f t="shared" si="137"/>
        <v>22 1 3 11 5 1 13 1 0 4599026</v>
      </c>
      <c r="D2913">
        <v>22</v>
      </c>
      <c r="E2913">
        <v>1</v>
      </c>
      <c r="F2913">
        <v>3</v>
      </c>
      <c r="G2913">
        <v>11</v>
      </c>
      <c r="H2913">
        <v>5</v>
      </c>
      <c r="I2913">
        <v>1</v>
      </c>
      <c r="J2913">
        <v>13</v>
      </c>
      <c r="K2913">
        <v>1</v>
      </c>
      <c r="L2913" t="s">
        <v>147</v>
      </c>
      <c r="M2913" t="s">
        <v>157</v>
      </c>
      <c r="N2913" s="13">
        <v>7600000</v>
      </c>
      <c r="O2913">
        <v>228144</v>
      </c>
      <c r="P2913">
        <v>2024</v>
      </c>
      <c r="Q2913">
        <v>75096687</v>
      </c>
      <c r="R2913" t="s">
        <v>1213</v>
      </c>
      <c r="S2913" s="13">
        <v>7600000</v>
      </c>
      <c r="T2913">
        <v>107920</v>
      </c>
      <c r="U2913" t="s">
        <v>3576</v>
      </c>
      <c r="V2913" t="s">
        <v>2291</v>
      </c>
      <c r="W2913">
        <v>5004</v>
      </c>
      <c r="X2913">
        <v>2304</v>
      </c>
      <c r="Y2913">
        <v>228023</v>
      </c>
      <c r="Z2913">
        <v>20240716</v>
      </c>
      <c r="AA2913">
        <v>2403120455</v>
      </c>
      <c r="AB2913">
        <v>199</v>
      </c>
      <c r="AC2913" t="s">
        <v>2281</v>
      </c>
      <c r="AD2913" t="s">
        <v>2281</v>
      </c>
      <c r="AE2913">
        <v>11101</v>
      </c>
      <c r="AF2913" t="s">
        <v>2281</v>
      </c>
      <c r="AG2913" t="s">
        <v>549</v>
      </c>
      <c r="AH2913">
        <v>260</v>
      </c>
    </row>
    <row r="2914" spans="1:34" hidden="1" x14ac:dyDescent="0.25">
      <c r="A2914" t="str">
        <f t="shared" si="135"/>
        <v>22 1 3 11 5 1 13 1 0 4599026 228145</v>
      </c>
      <c r="B2914" t="str">
        <f t="shared" si="136"/>
        <v>22 1 3 11 5 1 13 1 0 4599026 228028</v>
      </c>
      <c r="C2914" t="str">
        <f t="shared" si="137"/>
        <v>22 1 3 11 5 1 13 1 0 4599026</v>
      </c>
      <c r="D2914">
        <v>22</v>
      </c>
      <c r="E2914">
        <v>1</v>
      </c>
      <c r="F2914">
        <v>3</v>
      </c>
      <c r="G2914">
        <v>11</v>
      </c>
      <c r="H2914">
        <v>5</v>
      </c>
      <c r="I2914">
        <v>1</v>
      </c>
      <c r="J2914">
        <v>13</v>
      </c>
      <c r="K2914">
        <v>1</v>
      </c>
      <c r="L2914" t="s">
        <v>147</v>
      </c>
      <c r="M2914" t="s">
        <v>157</v>
      </c>
      <c r="N2914" s="13">
        <v>7200000</v>
      </c>
      <c r="O2914">
        <v>228145</v>
      </c>
      <c r="P2914">
        <v>2024</v>
      </c>
      <c r="Q2914">
        <v>30397281</v>
      </c>
      <c r="R2914" t="s">
        <v>1215</v>
      </c>
      <c r="S2914" s="13">
        <v>7200000</v>
      </c>
      <c r="T2914">
        <v>61920</v>
      </c>
      <c r="U2914" t="s">
        <v>3587</v>
      </c>
      <c r="V2914" t="s">
        <v>2291</v>
      </c>
      <c r="W2914">
        <v>5004</v>
      </c>
      <c r="X2914">
        <v>2304</v>
      </c>
      <c r="Y2914">
        <v>228028</v>
      </c>
      <c r="Z2914">
        <v>20240716</v>
      </c>
      <c r="AA2914">
        <v>2404050507</v>
      </c>
      <c r="AB2914">
        <v>199</v>
      </c>
      <c r="AC2914" t="s">
        <v>2281</v>
      </c>
      <c r="AD2914" t="s">
        <v>2281</v>
      </c>
      <c r="AE2914">
        <v>11101</v>
      </c>
      <c r="AF2914" t="s">
        <v>2281</v>
      </c>
      <c r="AG2914" t="s">
        <v>549</v>
      </c>
      <c r="AH2914">
        <v>260</v>
      </c>
    </row>
    <row r="2915" spans="1:34" hidden="1" x14ac:dyDescent="0.25">
      <c r="A2915" t="str">
        <f t="shared" si="135"/>
        <v>22 1 3 11 5 1 13 1 0 4599026 228146</v>
      </c>
      <c r="B2915" t="str">
        <f t="shared" si="136"/>
        <v>22 1 3 11 5 1 13 1 0 4599026 228027</v>
      </c>
      <c r="C2915" t="str">
        <f t="shared" si="137"/>
        <v>22 1 3 11 5 1 13 1 0 4599026</v>
      </c>
      <c r="D2915">
        <v>22</v>
      </c>
      <c r="E2915">
        <v>1</v>
      </c>
      <c r="F2915">
        <v>3</v>
      </c>
      <c r="G2915">
        <v>11</v>
      </c>
      <c r="H2915">
        <v>5</v>
      </c>
      <c r="I2915">
        <v>1</v>
      </c>
      <c r="J2915">
        <v>13</v>
      </c>
      <c r="K2915">
        <v>1</v>
      </c>
      <c r="L2915" t="s">
        <v>147</v>
      </c>
      <c r="M2915" t="s">
        <v>157</v>
      </c>
      <c r="N2915" s="13">
        <v>7200000</v>
      </c>
      <c r="O2915">
        <v>228146</v>
      </c>
      <c r="P2915">
        <v>2024</v>
      </c>
      <c r="Q2915">
        <v>1032435867</v>
      </c>
      <c r="R2915" t="s">
        <v>1217</v>
      </c>
      <c r="S2915" s="13">
        <v>7200000</v>
      </c>
      <c r="T2915">
        <v>61920</v>
      </c>
      <c r="U2915" t="s">
        <v>3593</v>
      </c>
      <c r="V2915" t="s">
        <v>2291</v>
      </c>
      <c r="W2915">
        <v>5004</v>
      </c>
      <c r="X2915">
        <v>2304</v>
      </c>
      <c r="Y2915">
        <v>228027</v>
      </c>
      <c r="Z2915">
        <v>20240716</v>
      </c>
      <c r="AA2915">
        <v>2404050508</v>
      </c>
      <c r="AB2915">
        <v>2</v>
      </c>
      <c r="AC2915" t="s">
        <v>2281</v>
      </c>
      <c r="AD2915" t="s">
        <v>2281</v>
      </c>
      <c r="AE2915">
        <v>11101</v>
      </c>
      <c r="AF2915" t="s">
        <v>2281</v>
      </c>
      <c r="AG2915" t="s">
        <v>549</v>
      </c>
      <c r="AH2915">
        <v>260</v>
      </c>
    </row>
    <row r="2916" spans="1:34" hidden="1" x14ac:dyDescent="0.25">
      <c r="A2916" t="str">
        <f t="shared" si="135"/>
        <v>22 1 3 11 4 101 13 40 0 4599026 228147</v>
      </c>
      <c r="B2916" t="str">
        <f t="shared" si="136"/>
        <v>22 1 3 11 4 101 13 40 0 4599026 228054</v>
      </c>
      <c r="C2916" t="str">
        <f t="shared" si="137"/>
        <v>22 1 3 11 4 101 13 40 0 4599026</v>
      </c>
      <c r="D2916">
        <v>22</v>
      </c>
      <c r="E2916">
        <v>1</v>
      </c>
      <c r="F2916">
        <v>3</v>
      </c>
      <c r="G2916">
        <v>11</v>
      </c>
      <c r="H2916">
        <v>4</v>
      </c>
      <c r="I2916">
        <v>101</v>
      </c>
      <c r="J2916">
        <v>13</v>
      </c>
      <c r="K2916">
        <v>40</v>
      </c>
      <c r="L2916" t="s">
        <v>147</v>
      </c>
      <c r="M2916" t="s">
        <v>157</v>
      </c>
      <c r="N2916" s="13">
        <v>420000</v>
      </c>
      <c r="O2916">
        <v>228147</v>
      </c>
      <c r="P2916">
        <v>2024</v>
      </c>
      <c r="Q2916">
        <v>1053810690</v>
      </c>
      <c r="R2916" t="s">
        <v>1212</v>
      </c>
      <c r="S2916" s="13">
        <v>420000</v>
      </c>
      <c r="T2916">
        <v>0</v>
      </c>
      <c r="U2916" t="s">
        <v>3613</v>
      </c>
      <c r="V2916" t="s">
        <v>2291</v>
      </c>
      <c r="W2916">
        <v>5004</v>
      </c>
      <c r="X2916">
        <v>0</v>
      </c>
      <c r="Y2916">
        <v>228054</v>
      </c>
      <c r="Z2916">
        <v>20240717</v>
      </c>
      <c r="AA2916">
        <v>2406280807</v>
      </c>
      <c r="AB2916">
        <v>1</v>
      </c>
      <c r="AC2916" t="s">
        <v>2281</v>
      </c>
      <c r="AD2916" t="s">
        <v>2281</v>
      </c>
      <c r="AE2916">
        <v>11101</v>
      </c>
      <c r="AF2916" t="s">
        <v>2281</v>
      </c>
      <c r="AG2916" t="s">
        <v>549</v>
      </c>
      <c r="AH2916">
        <v>260</v>
      </c>
    </row>
    <row r="2917" spans="1:34" hidden="1" x14ac:dyDescent="0.25">
      <c r="A2917" t="str">
        <f t="shared" si="135"/>
        <v>22 1 3 11 1 7 68 0 0 4599033 228148</v>
      </c>
      <c r="B2917" t="str">
        <f t="shared" si="136"/>
        <v>22 1 3 11 1 7 68 0 0 4599033 228033</v>
      </c>
      <c r="C2917" t="str">
        <f t="shared" si="137"/>
        <v>22 1 3 11 1 7 68 0 0 4599033</v>
      </c>
      <c r="D2917">
        <v>22</v>
      </c>
      <c r="E2917">
        <v>1</v>
      </c>
      <c r="F2917">
        <v>3</v>
      </c>
      <c r="G2917">
        <v>11</v>
      </c>
      <c r="H2917">
        <v>1</v>
      </c>
      <c r="I2917">
        <v>7</v>
      </c>
      <c r="J2917">
        <v>68</v>
      </c>
      <c r="K2917">
        <v>0</v>
      </c>
      <c r="L2917" t="s">
        <v>147</v>
      </c>
      <c r="M2917" t="s">
        <v>154</v>
      </c>
      <c r="N2917" s="13">
        <v>2400000</v>
      </c>
      <c r="O2917">
        <v>228148</v>
      </c>
      <c r="P2917">
        <v>2024</v>
      </c>
      <c r="Q2917">
        <v>30230478</v>
      </c>
      <c r="R2917" t="s">
        <v>1197</v>
      </c>
      <c r="S2917" s="13">
        <v>2400000</v>
      </c>
      <c r="T2917">
        <v>0</v>
      </c>
      <c r="U2917" t="s">
        <v>3591</v>
      </c>
      <c r="V2917" t="s">
        <v>2291</v>
      </c>
      <c r="W2917">
        <v>5004</v>
      </c>
      <c r="X2917">
        <v>0</v>
      </c>
      <c r="Y2917">
        <v>228033</v>
      </c>
      <c r="Z2917">
        <v>20240718</v>
      </c>
      <c r="AA2917">
        <v>2404090534</v>
      </c>
      <c r="AB2917">
        <v>199</v>
      </c>
      <c r="AC2917" t="s">
        <v>2281</v>
      </c>
      <c r="AD2917" t="s">
        <v>2281</v>
      </c>
      <c r="AE2917">
        <v>11101</v>
      </c>
      <c r="AF2917" t="s">
        <v>2281</v>
      </c>
      <c r="AG2917" t="s">
        <v>549</v>
      </c>
      <c r="AH2917">
        <v>260</v>
      </c>
    </row>
    <row r="2918" spans="1:34" hidden="1" x14ac:dyDescent="0.25">
      <c r="A2918" t="str">
        <f t="shared" si="135"/>
        <v>22 1 3 11 5 1 69 0 0 0401105 228149</v>
      </c>
      <c r="B2918" t="str">
        <f t="shared" si="136"/>
        <v>22 1 3 11 5 1 69 0 0 0401105 228034</v>
      </c>
      <c r="C2918" t="str">
        <f t="shared" si="137"/>
        <v>22 1 3 11 5 1 69 0 0 0401105</v>
      </c>
      <c r="D2918">
        <v>22</v>
      </c>
      <c r="E2918">
        <v>1</v>
      </c>
      <c r="F2918">
        <v>3</v>
      </c>
      <c r="G2918">
        <v>11</v>
      </c>
      <c r="H2918">
        <v>5</v>
      </c>
      <c r="I2918">
        <v>1</v>
      </c>
      <c r="J2918">
        <v>69</v>
      </c>
      <c r="K2918">
        <v>0</v>
      </c>
      <c r="L2918" t="s">
        <v>147</v>
      </c>
      <c r="M2918" t="s">
        <v>160</v>
      </c>
      <c r="N2918" s="13">
        <v>2400000</v>
      </c>
      <c r="O2918">
        <v>228149</v>
      </c>
      <c r="P2918">
        <v>2024</v>
      </c>
      <c r="Q2918">
        <v>1053806046</v>
      </c>
      <c r="R2918" t="s">
        <v>1224</v>
      </c>
      <c r="S2918" s="13">
        <v>2400000</v>
      </c>
      <c r="T2918">
        <v>0</v>
      </c>
      <c r="U2918" t="s">
        <v>3592</v>
      </c>
      <c r="V2918" t="s">
        <v>2291</v>
      </c>
      <c r="W2918">
        <v>5004</v>
      </c>
      <c r="X2918">
        <v>0</v>
      </c>
      <c r="Y2918">
        <v>228034</v>
      </c>
      <c r="Z2918">
        <v>20240718</v>
      </c>
      <c r="AA2918">
        <v>2404180573</v>
      </c>
      <c r="AB2918">
        <v>3</v>
      </c>
      <c r="AC2918" t="s">
        <v>2281</v>
      </c>
      <c r="AD2918" t="s">
        <v>2281</v>
      </c>
      <c r="AE2918">
        <v>11101</v>
      </c>
      <c r="AF2918" t="s">
        <v>2281</v>
      </c>
      <c r="AG2918" t="s">
        <v>549</v>
      </c>
      <c r="AH2918">
        <v>260</v>
      </c>
    </row>
    <row r="2919" spans="1:34" hidden="1" x14ac:dyDescent="0.25">
      <c r="A2919" t="str">
        <f t="shared" si="135"/>
        <v>22 1 3 11 5 1 13 1 0 4599026 228150</v>
      </c>
      <c r="B2919" t="str">
        <f t="shared" si="136"/>
        <v>22 1 3 11 5 1 13 1 0 4599026 228025</v>
      </c>
      <c r="C2919" t="str">
        <f t="shared" si="137"/>
        <v>22 1 3 11 5 1 13 1 0 4599026</v>
      </c>
      <c r="D2919">
        <v>22</v>
      </c>
      <c r="E2919">
        <v>1</v>
      </c>
      <c r="F2919">
        <v>3</v>
      </c>
      <c r="G2919">
        <v>11</v>
      </c>
      <c r="H2919">
        <v>5</v>
      </c>
      <c r="I2919">
        <v>1</v>
      </c>
      <c r="J2919">
        <v>13</v>
      </c>
      <c r="K2919">
        <v>1</v>
      </c>
      <c r="L2919" t="s">
        <v>147</v>
      </c>
      <c r="M2919" t="s">
        <v>157</v>
      </c>
      <c r="N2919" s="13">
        <v>7200000</v>
      </c>
      <c r="O2919">
        <v>228150</v>
      </c>
      <c r="P2919">
        <v>2024</v>
      </c>
      <c r="Q2919">
        <v>1053816909</v>
      </c>
      <c r="R2919" t="s">
        <v>1216</v>
      </c>
      <c r="S2919" s="13">
        <v>7200000</v>
      </c>
      <c r="T2919">
        <v>61920</v>
      </c>
      <c r="U2919" t="s">
        <v>3578</v>
      </c>
      <c r="V2919" t="s">
        <v>2291</v>
      </c>
      <c r="W2919">
        <v>5004</v>
      </c>
      <c r="X2919">
        <v>2304</v>
      </c>
      <c r="Y2919">
        <v>228025</v>
      </c>
      <c r="Z2919">
        <v>20240719</v>
      </c>
      <c r="AA2919">
        <v>2403180477</v>
      </c>
      <c r="AB2919">
        <v>199</v>
      </c>
      <c r="AC2919" t="s">
        <v>2281</v>
      </c>
      <c r="AD2919" t="s">
        <v>2281</v>
      </c>
      <c r="AE2919">
        <v>11101</v>
      </c>
      <c r="AF2919" t="s">
        <v>2281</v>
      </c>
      <c r="AG2919" t="s">
        <v>549</v>
      </c>
      <c r="AH2919">
        <v>260</v>
      </c>
    </row>
    <row r="2920" spans="1:34" hidden="1" x14ac:dyDescent="0.25">
      <c r="A2920" t="str">
        <f t="shared" si="135"/>
        <v>22 1 3 22 5 1 69 0 0 0401105 228153</v>
      </c>
      <c r="B2920" t="str">
        <f t="shared" si="136"/>
        <v>22 1 3 22 5 1 69 0 0 0401105 228018</v>
      </c>
      <c r="C2920" t="str">
        <f t="shared" si="137"/>
        <v>22 1 3 22 5 1 69 0 0 0401105</v>
      </c>
      <c r="D2920">
        <v>22</v>
      </c>
      <c r="E2920">
        <v>1</v>
      </c>
      <c r="F2920">
        <v>3</v>
      </c>
      <c r="G2920">
        <v>22</v>
      </c>
      <c r="H2920">
        <v>5</v>
      </c>
      <c r="I2920">
        <v>1</v>
      </c>
      <c r="J2920">
        <v>69</v>
      </c>
      <c r="K2920">
        <v>0</v>
      </c>
      <c r="L2920" t="s">
        <v>147</v>
      </c>
      <c r="M2920" t="s">
        <v>160</v>
      </c>
      <c r="N2920" s="13">
        <v>336610</v>
      </c>
      <c r="O2920">
        <v>228153</v>
      </c>
      <c r="P2920">
        <v>2024</v>
      </c>
      <c r="Q2920">
        <v>10234143</v>
      </c>
      <c r="R2920" t="s">
        <v>1234</v>
      </c>
      <c r="S2920" s="13">
        <v>336610</v>
      </c>
      <c r="T2920">
        <v>0</v>
      </c>
      <c r="U2920" t="s">
        <v>3614</v>
      </c>
      <c r="V2920" t="s">
        <v>766</v>
      </c>
      <c r="W2920">
        <v>5016</v>
      </c>
      <c r="X2920">
        <v>0</v>
      </c>
      <c r="Y2920">
        <v>228018</v>
      </c>
      <c r="Z2920">
        <v>20240719</v>
      </c>
      <c r="AA2920">
        <v>0</v>
      </c>
      <c r="AB2920">
        <v>0</v>
      </c>
      <c r="AC2920" t="s">
        <v>2281</v>
      </c>
      <c r="AD2920" t="s">
        <v>2281</v>
      </c>
      <c r="AE2920">
        <v>12609</v>
      </c>
      <c r="AF2920" t="s">
        <v>3552</v>
      </c>
      <c r="AG2920" t="s">
        <v>62</v>
      </c>
      <c r="AH2920">
        <v>337</v>
      </c>
    </row>
    <row r="2921" spans="1:34" hidden="1" x14ac:dyDescent="0.25">
      <c r="A2921" t="str">
        <f t="shared" si="135"/>
        <v>22 1 3 22 5 1 69 0 0 0401105 228154</v>
      </c>
      <c r="B2921" t="str">
        <f t="shared" si="136"/>
        <v>22 1 3 22 5 1 69 0 0 0401105 228016</v>
      </c>
      <c r="C2921" t="str">
        <f t="shared" si="137"/>
        <v>22 1 3 22 5 1 69 0 0 0401105</v>
      </c>
      <c r="D2921">
        <v>22</v>
      </c>
      <c r="E2921">
        <v>1</v>
      </c>
      <c r="F2921">
        <v>3</v>
      </c>
      <c r="G2921">
        <v>22</v>
      </c>
      <c r="H2921">
        <v>5</v>
      </c>
      <c r="I2921">
        <v>1</v>
      </c>
      <c r="J2921">
        <v>69</v>
      </c>
      <c r="K2921">
        <v>0</v>
      </c>
      <c r="L2921" t="s">
        <v>147</v>
      </c>
      <c r="M2921" t="s">
        <v>160</v>
      </c>
      <c r="N2921" s="13">
        <v>336610</v>
      </c>
      <c r="O2921">
        <v>228154</v>
      </c>
      <c r="P2921">
        <v>2024</v>
      </c>
      <c r="Q2921">
        <v>30298518</v>
      </c>
      <c r="R2921" t="s">
        <v>1232</v>
      </c>
      <c r="S2921" s="13">
        <v>336610</v>
      </c>
      <c r="T2921">
        <v>0</v>
      </c>
      <c r="U2921" t="s">
        <v>3614</v>
      </c>
      <c r="V2921" t="s">
        <v>766</v>
      </c>
      <c r="W2921">
        <v>5016</v>
      </c>
      <c r="X2921">
        <v>0</v>
      </c>
      <c r="Y2921">
        <v>228016</v>
      </c>
      <c r="Z2921">
        <v>20240719</v>
      </c>
      <c r="AA2921">
        <v>0</v>
      </c>
      <c r="AB2921">
        <v>0</v>
      </c>
      <c r="AC2921" t="s">
        <v>2281</v>
      </c>
      <c r="AD2921" t="s">
        <v>2281</v>
      </c>
      <c r="AE2921">
        <v>12609</v>
      </c>
      <c r="AF2921" t="s">
        <v>3552</v>
      </c>
      <c r="AG2921" t="s">
        <v>62</v>
      </c>
      <c r="AH2921">
        <v>337</v>
      </c>
    </row>
    <row r="2922" spans="1:34" hidden="1" x14ac:dyDescent="0.25">
      <c r="A2922" t="str">
        <f t="shared" si="135"/>
        <v>22 1 3 22 5 1 69 0 0 0401105 228155</v>
      </c>
      <c r="B2922" t="str">
        <f t="shared" si="136"/>
        <v>22 1 3 22 5 1 69 0 0 0401105 228017</v>
      </c>
      <c r="C2922" t="str">
        <f t="shared" si="137"/>
        <v>22 1 3 22 5 1 69 0 0 0401105</v>
      </c>
      <c r="D2922">
        <v>22</v>
      </c>
      <c r="E2922">
        <v>1</v>
      </c>
      <c r="F2922">
        <v>3</v>
      </c>
      <c r="G2922">
        <v>22</v>
      </c>
      <c r="H2922">
        <v>5</v>
      </c>
      <c r="I2922">
        <v>1</v>
      </c>
      <c r="J2922">
        <v>69</v>
      </c>
      <c r="K2922">
        <v>0</v>
      </c>
      <c r="L2922" t="s">
        <v>147</v>
      </c>
      <c r="M2922" t="s">
        <v>160</v>
      </c>
      <c r="N2922" s="13">
        <v>336610</v>
      </c>
      <c r="O2922">
        <v>228155</v>
      </c>
      <c r="P2922">
        <v>2024</v>
      </c>
      <c r="Q2922">
        <v>30323245</v>
      </c>
      <c r="R2922" t="s">
        <v>1233</v>
      </c>
      <c r="S2922" s="13">
        <v>336610</v>
      </c>
      <c r="T2922">
        <v>0</v>
      </c>
      <c r="U2922" t="s">
        <v>3614</v>
      </c>
      <c r="V2922" t="s">
        <v>766</v>
      </c>
      <c r="W2922">
        <v>5016</v>
      </c>
      <c r="X2922">
        <v>0</v>
      </c>
      <c r="Y2922">
        <v>228017</v>
      </c>
      <c r="Z2922">
        <v>20240719</v>
      </c>
      <c r="AA2922">
        <v>0</v>
      </c>
      <c r="AB2922">
        <v>0</v>
      </c>
      <c r="AC2922" t="s">
        <v>2281</v>
      </c>
      <c r="AD2922" t="s">
        <v>2281</v>
      </c>
      <c r="AE2922">
        <v>12609</v>
      </c>
      <c r="AF2922" t="s">
        <v>3552</v>
      </c>
      <c r="AG2922" t="s">
        <v>62</v>
      </c>
      <c r="AH2922">
        <v>337</v>
      </c>
    </row>
    <row r="2923" spans="1:34" hidden="1" x14ac:dyDescent="0.25">
      <c r="A2923" t="str">
        <f t="shared" si="135"/>
        <v>22 1 3 22 5 1 69 0 0 0401105 228156</v>
      </c>
      <c r="B2923" t="str">
        <f t="shared" si="136"/>
        <v>22 1 3 22 5 1 69 0 0 0401105 228014</v>
      </c>
      <c r="C2923" t="str">
        <f t="shared" si="137"/>
        <v>22 1 3 22 5 1 69 0 0 0401105</v>
      </c>
      <c r="D2923">
        <v>22</v>
      </c>
      <c r="E2923">
        <v>1</v>
      </c>
      <c r="F2923">
        <v>3</v>
      </c>
      <c r="G2923">
        <v>22</v>
      </c>
      <c r="H2923">
        <v>5</v>
      </c>
      <c r="I2923">
        <v>1</v>
      </c>
      <c r="J2923">
        <v>69</v>
      </c>
      <c r="K2923">
        <v>0</v>
      </c>
      <c r="L2923" t="s">
        <v>147</v>
      </c>
      <c r="M2923" t="s">
        <v>160</v>
      </c>
      <c r="N2923" s="13">
        <v>336610</v>
      </c>
      <c r="O2923">
        <v>228156</v>
      </c>
      <c r="P2923">
        <v>2024</v>
      </c>
      <c r="Q2923">
        <v>1053843553</v>
      </c>
      <c r="R2923" t="s">
        <v>1230</v>
      </c>
      <c r="S2923" s="13">
        <v>336610</v>
      </c>
      <c r="T2923">
        <v>0</v>
      </c>
      <c r="U2923" t="s">
        <v>3614</v>
      </c>
      <c r="V2923" t="s">
        <v>766</v>
      </c>
      <c r="W2923">
        <v>5016</v>
      </c>
      <c r="X2923">
        <v>0</v>
      </c>
      <c r="Y2923">
        <v>228014</v>
      </c>
      <c r="Z2923">
        <v>20240719</v>
      </c>
      <c r="AA2923">
        <v>0</v>
      </c>
      <c r="AB2923">
        <v>0</v>
      </c>
      <c r="AC2923" t="s">
        <v>2281</v>
      </c>
      <c r="AD2923" t="s">
        <v>2281</v>
      </c>
      <c r="AE2923">
        <v>12609</v>
      </c>
      <c r="AF2923" t="s">
        <v>3552</v>
      </c>
      <c r="AG2923" t="s">
        <v>62</v>
      </c>
      <c r="AH2923">
        <v>337</v>
      </c>
    </row>
    <row r="2924" spans="1:34" hidden="1" x14ac:dyDescent="0.25">
      <c r="A2924" t="str">
        <f t="shared" si="135"/>
        <v>22 1 3 11 5 1 13 1 0 4599026 228157</v>
      </c>
      <c r="B2924" t="str">
        <f t="shared" si="136"/>
        <v>22 1 3 11 5 1 13 1 0 4599026 228032</v>
      </c>
      <c r="C2924" t="str">
        <f t="shared" si="137"/>
        <v>22 1 3 11 5 1 13 1 0 4599026</v>
      </c>
      <c r="D2924">
        <v>22</v>
      </c>
      <c r="E2924">
        <v>1</v>
      </c>
      <c r="F2924">
        <v>3</v>
      </c>
      <c r="G2924">
        <v>11</v>
      </c>
      <c r="H2924">
        <v>5</v>
      </c>
      <c r="I2924">
        <v>1</v>
      </c>
      <c r="J2924">
        <v>13</v>
      </c>
      <c r="K2924">
        <v>1</v>
      </c>
      <c r="L2924" t="s">
        <v>147</v>
      </c>
      <c r="M2924" t="s">
        <v>157</v>
      </c>
      <c r="N2924" s="13">
        <v>6200000</v>
      </c>
      <c r="O2924">
        <v>228157</v>
      </c>
      <c r="P2924">
        <v>2024</v>
      </c>
      <c r="Q2924">
        <v>94501261</v>
      </c>
      <c r="R2924" t="s">
        <v>1214</v>
      </c>
      <c r="S2924" s="13">
        <v>6200000</v>
      </c>
      <c r="T2924">
        <v>0</v>
      </c>
      <c r="U2924" t="s">
        <v>3588</v>
      </c>
      <c r="V2924" t="s">
        <v>2291</v>
      </c>
      <c r="W2924">
        <v>5004</v>
      </c>
      <c r="X2924">
        <v>0</v>
      </c>
      <c r="Y2924">
        <v>228032</v>
      </c>
      <c r="Z2924">
        <v>20240722</v>
      </c>
      <c r="AA2924">
        <v>2404090530</v>
      </c>
      <c r="AB2924">
        <v>199</v>
      </c>
      <c r="AC2924" t="s">
        <v>2281</v>
      </c>
      <c r="AD2924" t="s">
        <v>2281</v>
      </c>
      <c r="AE2924">
        <v>11101</v>
      </c>
      <c r="AF2924" t="s">
        <v>2281</v>
      </c>
      <c r="AG2924" t="s">
        <v>549</v>
      </c>
      <c r="AH2924">
        <v>260</v>
      </c>
    </row>
    <row r="2925" spans="1:34" hidden="1" x14ac:dyDescent="0.25">
      <c r="A2925" t="str">
        <f t="shared" si="135"/>
        <v>22 1 3 11 1 7 68 0 0 4599033 228158</v>
      </c>
      <c r="B2925" t="str">
        <f t="shared" si="136"/>
        <v>22 1 3 11 1 7 68 0 0 4599033 228040</v>
      </c>
      <c r="C2925" t="str">
        <f t="shared" si="137"/>
        <v>22 1 3 11 1 7 68 0 0 4599033</v>
      </c>
      <c r="D2925">
        <v>22</v>
      </c>
      <c r="E2925">
        <v>1</v>
      </c>
      <c r="F2925">
        <v>3</v>
      </c>
      <c r="G2925">
        <v>11</v>
      </c>
      <c r="H2925">
        <v>1</v>
      </c>
      <c r="I2925">
        <v>7</v>
      </c>
      <c r="J2925">
        <v>68</v>
      </c>
      <c r="K2925">
        <v>0</v>
      </c>
      <c r="L2925" t="s">
        <v>147</v>
      </c>
      <c r="M2925" t="s">
        <v>154</v>
      </c>
      <c r="N2925" s="13">
        <v>5150000</v>
      </c>
      <c r="O2925">
        <v>228158</v>
      </c>
      <c r="P2925">
        <v>2024</v>
      </c>
      <c r="Q2925">
        <v>810004561</v>
      </c>
      <c r="R2925" t="s">
        <v>795</v>
      </c>
      <c r="S2925" s="13">
        <v>5150000</v>
      </c>
      <c r="T2925">
        <v>0</v>
      </c>
      <c r="U2925" t="s">
        <v>2352</v>
      </c>
      <c r="V2925" t="s">
        <v>3615</v>
      </c>
      <c r="W2925">
        <v>5004</v>
      </c>
      <c r="X2925">
        <v>0</v>
      </c>
      <c r="Y2925">
        <v>228040</v>
      </c>
      <c r="Z2925">
        <v>20240722</v>
      </c>
      <c r="AA2925">
        <v>2405160660</v>
      </c>
      <c r="AB2925">
        <v>2</v>
      </c>
      <c r="AC2925" t="s">
        <v>2281</v>
      </c>
      <c r="AD2925" t="s">
        <v>2281</v>
      </c>
      <c r="AE2925">
        <v>11101</v>
      </c>
      <c r="AF2925" t="s">
        <v>2281</v>
      </c>
      <c r="AG2925" t="s">
        <v>549</v>
      </c>
      <c r="AH2925">
        <v>261</v>
      </c>
    </row>
    <row r="2926" spans="1:34" hidden="1" x14ac:dyDescent="0.25">
      <c r="A2926" t="str">
        <f t="shared" si="135"/>
        <v>22 1 3 11 5 1 11 0 0 4002016 228159</v>
      </c>
      <c r="B2926" t="str">
        <f t="shared" si="136"/>
        <v>22 1 3 11 5 1 11 0 0 4002016 228042</v>
      </c>
      <c r="C2926" t="str">
        <f t="shared" si="137"/>
        <v>22 1 3 11 5 1 11 0 0 4002016</v>
      </c>
      <c r="D2926">
        <v>22</v>
      </c>
      <c r="E2926">
        <v>1</v>
      </c>
      <c r="F2926">
        <v>3</v>
      </c>
      <c r="G2926">
        <v>11</v>
      </c>
      <c r="H2926">
        <v>5</v>
      </c>
      <c r="I2926">
        <v>1</v>
      </c>
      <c r="J2926">
        <v>11</v>
      </c>
      <c r="K2926">
        <v>0</v>
      </c>
      <c r="L2926" t="s">
        <v>147</v>
      </c>
      <c r="M2926" t="s">
        <v>142</v>
      </c>
      <c r="N2926" s="13">
        <v>3090000</v>
      </c>
      <c r="O2926">
        <v>228159</v>
      </c>
      <c r="P2926">
        <v>2024</v>
      </c>
      <c r="Q2926">
        <v>810004561</v>
      </c>
      <c r="R2926" t="s">
        <v>795</v>
      </c>
      <c r="S2926" s="13">
        <v>3090000</v>
      </c>
      <c r="T2926">
        <v>0</v>
      </c>
      <c r="U2926" t="s">
        <v>2352</v>
      </c>
      <c r="V2926" t="s">
        <v>3615</v>
      </c>
      <c r="W2926">
        <v>5004</v>
      </c>
      <c r="X2926">
        <v>0</v>
      </c>
      <c r="Y2926">
        <v>228042</v>
      </c>
      <c r="Z2926">
        <v>20240722</v>
      </c>
      <c r="AA2926">
        <v>2405160660</v>
      </c>
      <c r="AB2926">
        <v>2</v>
      </c>
      <c r="AC2926" t="s">
        <v>2281</v>
      </c>
      <c r="AD2926" t="s">
        <v>2281</v>
      </c>
      <c r="AE2926">
        <v>11101</v>
      </c>
      <c r="AF2926" t="s">
        <v>2281</v>
      </c>
      <c r="AG2926" t="s">
        <v>549</v>
      </c>
      <c r="AH2926">
        <v>261</v>
      </c>
    </row>
    <row r="2927" spans="1:34" hidden="1" x14ac:dyDescent="0.25">
      <c r="A2927" t="str">
        <f t="shared" si="135"/>
        <v>22 1 3 22 5 1 69 0 0 0401105 228161</v>
      </c>
      <c r="B2927" t="str">
        <f t="shared" si="136"/>
        <v>22 1 3 22 5 1 69 0 0 0401105 228041</v>
      </c>
      <c r="C2927" t="str">
        <f t="shared" si="137"/>
        <v>22 1 3 22 5 1 69 0 0 0401105</v>
      </c>
      <c r="D2927">
        <v>22</v>
      </c>
      <c r="E2927">
        <v>1</v>
      </c>
      <c r="F2927">
        <v>3</v>
      </c>
      <c r="G2927">
        <v>22</v>
      </c>
      <c r="H2927">
        <v>5</v>
      </c>
      <c r="I2927">
        <v>1</v>
      </c>
      <c r="J2927">
        <v>69</v>
      </c>
      <c r="K2927">
        <v>0</v>
      </c>
      <c r="L2927" t="s">
        <v>147</v>
      </c>
      <c r="M2927" t="s">
        <v>160</v>
      </c>
      <c r="N2927" s="13">
        <v>2150000</v>
      </c>
      <c r="O2927">
        <v>228161</v>
      </c>
      <c r="P2927">
        <v>2024</v>
      </c>
      <c r="Q2927">
        <v>810004561</v>
      </c>
      <c r="R2927" t="s">
        <v>795</v>
      </c>
      <c r="S2927" s="13">
        <v>2150000</v>
      </c>
      <c r="T2927">
        <v>0</v>
      </c>
      <c r="U2927" t="s">
        <v>2352</v>
      </c>
      <c r="V2927" t="s">
        <v>3615</v>
      </c>
      <c r="W2927">
        <v>5004</v>
      </c>
      <c r="X2927">
        <v>0</v>
      </c>
      <c r="Y2927">
        <v>228041</v>
      </c>
      <c r="Z2927">
        <v>20240722</v>
      </c>
      <c r="AA2927">
        <v>2405160660</v>
      </c>
      <c r="AB2927">
        <v>2</v>
      </c>
      <c r="AC2927" t="s">
        <v>2281</v>
      </c>
      <c r="AD2927" t="s">
        <v>2281</v>
      </c>
      <c r="AE2927">
        <v>12609</v>
      </c>
      <c r="AF2927" t="s">
        <v>3552</v>
      </c>
      <c r="AG2927" t="s">
        <v>62</v>
      </c>
      <c r="AH2927">
        <v>261</v>
      </c>
    </row>
    <row r="2928" spans="1:34" hidden="1" x14ac:dyDescent="0.25">
      <c r="A2928" t="str">
        <f t="shared" si="135"/>
        <v>22 1 3 11 5 1 13 1 0 4599026 228162</v>
      </c>
      <c r="B2928" t="str">
        <f t="shared" si="136"/>
        <v>22 1 3 11 5 1 13 1 0 4599026 228012</v>
      </c>
      <c r="C2928" t="str">
        <f t="shared" si="137"/>
        <v>22 1 3 11 5 1 13 1 0 4599026</v>
      </c>
      <c r="D2928">
        <v>22</v>
      </c>
      <c r="E2928">
        <v>1</v>
      </c>
      <c r="F2928">
        <v>3</v>
      </c>
      <c r="G2928">
        <v>11</v>
      </c>
      <c r="H2928">
        <v>5</v>
      </c>
      <c r="I2928">
        <v>1</v>
      </c>
      <c r="J2928">
        <v>13</v>
      </c>
      <c r="K2928">
        <v>1</v>
      </c>
      <c r="L2928" t="s">
        <v>147</v>
      </c>
      <c r="M2928" t="s">
        <v>157</v>
      </c>
      <c r="N2928" s="13">
        <v>5000000</v>
      </c>
      <c r="O2928">
        <v>228162</v>
      </c>
      <c r="P2928">
        <v>2024</v>
      </c>
      <c r="Q2928">
        <v>43979578</v>
      </c>
      <c r="R2928" t="s">
        <v>1221</v>
      </c>
      <c r="S2928" s="13">
        <v>5000000</v>
      </c>
      <c r="T2928">
        <v>0</v>
      </c>
      <c r="U2928" t="s">
        <v>3561</v>
      </c>
      <c r="V2928" t="s">
        <v>2291</v>
      </c>
      <c r="W2928">
        <v>5004</v>
      </c>
      <c r="X2928">
        <v>0</v>
      </c>
      <c r="Y2928">
        <v>228012</v>
      </c>
      <c r="Z2928">
        <v>20240723</v>
      </c>
      <c r="AA2928">
        <v>2402160345</v>
      </c>
      <c r="AB2928">
        <v>5</v>
      </c>
      <c r="AC2928" t="s">
        <v>2281</v>
      </c>
      <c r="AD2928" t="s">
        <v>2281</v>
      </c>
      <c r="AE2928">
        <v>11101</v>
      </c>
      <c r="AF2928" t="s">
        <v>2281</v>
      </c>
      <c r="AG2928" t="s">
        <v>549</v>
      </c>
      <c r="AH2928">
        <v>260</v>
      </c>
    </row>
    <row r="2929" spans="1:34" hidden="1" x14ac:dyDescent="0.25">
      <c r="A2929" t="str">
        <f t="shared" si="135"/>
        <v>22 1 3 11 5 1 13 1 0 4599026 228163</v>
      </c>
      <c r="B2929" t="str">
        <f t="shared" si="136"/>
        <v>22 1 3 11 5 1 13 1 0 4599026 228027</v>
      </c>
      <c r="C2929" t="str">
        <f t="shared" si="137"/>
        <v>22 1 3 11 5 1 13 1 0 4599026</v>
      </c>
      <c r="D2929">
        <v>22</v>
      </c>
      <c r="E2929">
        <v>1</v>
      </c>
      <c r="F2929">
        <v>3</v>
      </c>
      <c r="G2929">
        <v>11</v>
      </c>
      <c r="H2929">
        <v>5</v>
      </c>
      <c r="I2929">
        <v>1</v>
      </c>
      <c r="J2929">
        <v>13</v>
      </c>
      <c r="K2929">
        <v>1</v>
      </c>
      <c r="L2929" t="s">
        <v>147</v>
      </c>
      <c r="M2929" t="s">
        <v>157</v>
      </c>
      <c r="N2929" s="13">
        <v>7200000</v>
      </c>
      <c r="O2929">
        <v>228163</v>
      </c>
      <c r="P2929">
        <v>2024</v>
      </c>
      <c r="Q2929">
        <v>1032435867</v>
      </c>
      <c r="R2929" t="s">
        <v>1217</v>
      </c>
      <c r="S2929" s="13">
        <v>7200000</v>
      </c>
      <c r="T2929">
        <v>61920</v>
      </c>
      <c r="U2929" t="s">
        <v>3593</v>
      </c>
      <c r="V2929" t="s">
        <v>2291</v>
      </c>
      <c r="W2929">
        <v>5004</v>
      </c>
      <c r="X2929">
        <v>2304</v>
      </c>
      <c r="Y2929">
        <v>228027</v>
      </c>
      <c r="Z2929">
        <v>20240724</v>
      </c>
      <c r="AA2929">
        <v>2404050508</v>
      </c>
      <c r="AB2929">
        <v>199</v>
      </c>
      <c r="AC2929" t="s">
        <v>2281</v>
      </c>
      <c r="AD2929" t="s">
        <v>2281</v>
      </c>
      <c r="AE2929">
        <v>11101</v>
      </c>
      <c r="AF2929" t="s">
        <v>2281</v>
      </c>
      <c r="AG2929" t="s">
        <v>549</v>
      </c>
      <c r="AH2929">
        <v>260</v>
      </c>
    </row>
    <row r="2930" spans="1:34" hidden="1" x14ac:dyDescent="0.25">
      <c r="A2930" t="str">
        <f t="shared" si="135"/>
        <v>22 1 3 11 5 1 13 0 0 4599020 228164</v>
      </c>
      <c r="B2930" t="str">
        <f t="shared" si="136"/>
        <v>22 1 3 11 5 1 13 0 0 4599020 228013</v>
      </c>
      <c r="C2930" t="str">
        <f t="shared" si="137"/>
        <v>22 1 3 11 5 1 13 0 0 4599020</v>
      </c>
      <c r="D2930">
        <v>22</v>
      </c>
      <c r="E2930">
        <v>1</v>
      </c>
      <c r="F2930">
        <v>3</v>
      </c>
      <c r="G2930">
        <v>11</v>
      </c>
      <c r="H2930">
        <v>5</v>
      </c>
      <c r="I2930">
        <v>1</v>
      </c>
      <c r="J2930">
        <v>13</v>
      </c>
      <c r="K2930">
        <v>0</v>
      </c>
      <c r="L2930" t="s">
        <v>147</v>
      </c>
      <c r="M2930" t="s">
        <v>153</v>
      </c>
      <c r="N2930" s="13">
        <v>84031976</v>
      </c>
      <c r="O2930">
        <v>228164</v>
      </c>
      <c r="P2930">
        <v>2024</v>
      </c>
      <c r="Q2930">
        <v>890807724</v>
      </c>
      <c r="R2930" t="s">
        <v>822</v>
      </c>
      <c r="S2930" s="13">
        <v>84031976</v>
      </c>
      <c r="T2930">
        <v>0</v>
      </c>
      <c r="U2930" t="s">
        <v>2339</v>
      </c>
      <c r="V2930" t="s">
        <v>2376</v>
      </c>
      <c r="W2930">
        <v>5016</v>
      </c>
      <c r="X2930">
        <v>0</v>
      </c>
      <c r="Y2930">
        <v>228013</v>
      </c>
      <c r="Z2930">
        <v>20240724</v>
      </c>
      <c r="AA2930">
        <v>2402190350</v>
      </c>
      <c r="AB2930">
        <v>4</v>
      </c>
      <c r="AC2930" t="s">
        <v>2281</v>
      </c>
      <c r="AD2930" t="s">
        <v>2281</v>
      </c>
      <c r="AE2930">
        <v>11101</v>
      </c>
      <c r="AF2930" t="s">
        <v>2281</v>
      </c>
      <c r="AG2930" t="s">
        <v>549</v>
      </c>
      <c r="AH2930">
        <v>252</v>
      </c>
    </row>
    <row r="2931" spans="1:34" hidden="1" x14ac:dyDescent="0.25">
      <c r="A2931" t="str">
        <f t="shared" si="135"/>
        <v>22 1 3 11 5 1 11 0 0 4002016 228165</v>
      </c>
      <c r="B2931" t="str">
        <f t="shared" si="136"/>
        <v>22 1 3 11 5 1 11 0 0 4002016 228036</v>
      </c>
      <c r="C2931" t="str">
        <f t="shared" si="137"/>
        <v>22 1 3 11 5 1 11 0 0 4002016</v>
      </c>
      <c r="D2931">
        <v>22</v>
      </c>
      <c r="E2931">
        <v>1</v>
      </c>
      <c r="F2931">
        <v>3</v>
      </c>
      <c r="G2931">
        <v>11</v>
      </c>
      <c r="H2931">
        <v>5</v>
      </c>
      <c r="I2931">
        <v>1</v>
      </c>
      <c r="J2931">
        <v>11</v>
      </c>
      <c r="K2931">
        <v>0</v>
      </c>
      <c r="L2931" t="s">
        <v>147</v>
      </c>
      <c r="M2931" t="s">
        <v>142</v>
      </c>
      <c r="N2931" s="13">
        <v>4644287</v>
      </c>
      <c r="O2931">
        <v>228165</v>
      </c>
      <c r="P2931">
        <v>2024</v>
      </c>
      <c r="Q2931">
        <v>890801053</v>
      </c>
      <c r="R2931" t="s">
        <v>784</v>
      </c>
      <c r="S2931" s="13">
        <v>4644287</v>
      </c>
      <c r="T2931">
        <v>0</v>
      </c>
      <c r="U2931" t="s">
        <v>3616</v>
      </c>
      <c r="V2931" t="s">
        <v>766</v>
      </c>
      <c r="W2931">
        <v>5001</v>
      </c>
      <c r="X2931">
        <v>0</v>
      </c>
      <c r="Y2931">
        <v>228036</v>
      </c>
      <c r="Z2931">
        <v>20240729</v>
      </c>
      <c r="AA2931">
        <v>2024072020</v>
      </c>
      <c r="AB2931">
        <v>0</v>
      </c>
      <c r="AC2931" t="s">
        <v>2281</v>
      </c>
      <c r="AD2931" t="s">
        <v>2281</v>
      </c>
      <c r="AE2931">
        <v>11101</v>
      </c>
      <c r="AF2931" t="s">
        <v>2281</v>
      </c>
      <c r="AG2931" t="s">
        <v>549</v>
      </c>
      <c r="AH2931">
        <v>100</v>
      </c>
    </row>
    <row r="2932" spans="1:34" hidden="1" x14ac:dyDescent="0.25">
      <c r="A2932" t="str">
        <f t="shared" si="135"/>
        <v>22 1 3 11 1 7 68 0 0 4599033 228166</v>
      </c>
      <c r="B2932" t="str">
        <f t="shared" si="136"/>
        <v>22 1 3 11 1 7 68 0 0 4599033 228046</v>
      </c>
      <c r="C2932" t="str">
        <f t="shared" si="137"/>
        <v>22 1 3 11 1 7 68 0 0 4599033</v>
      </c>
      <c r="D2932">
        <v>22</v>
      </c>
      <c r="E2932">
        <v>1</v>
      </c>
      <c r="F2932">
        <v>3</v>
      </c>
      <c r="G2932">
        <v>11</v>
      </c>
      <c r="H2932">
        <v>1</v>
      </c>
      <c r="I2932">
        <v>7</v>
      </c>
      <c r="J2932">
        <v>68</v>
      </c>
      <c r="K2932">
        <v>0</v>
      </c>
      <c r="L2932" t="s">
        <v>147</v>
      </c>
      <c r="M2932" t="s">
        <v>154</v>
      </c>
      <c r="N2932" s="13">
        <v>1121325</v>
      </c>
      <c r="O2932">
        <v>228166</v>
      </c>
      <c r="P2932">
        <v>2024</v>
      </c>
      <c r="Q2932">
        <v>890801053</v>
      </c>
      <c r="R2932" t="s">
        <v>784</v>
      </c>
      <c r="S2932" s="13">
        <v>1121325</v>
      </c>
      <c r="T2932">
        <v>0</v>
      </c>
      <c r="U2932" t="s">
        <v>3616</v>
      </c>
      <c r="V2932" t="s">
        <v>766</v>
      </c>
      <c r="W2932">
        <v>5001</v>
      </c>
      <c r="X2932">
        <v>0</v>
      </c>
      <c r="Y2932">
        <v>228046</v>
      </c>
      <c r="Z2932">
        <v>20240729</v>
      </c>
      <c r="AA2932">
        <v>2024072020</v>
      </c>
      <c r="AB2932">
        <v>0</v>
      </c>
      <c r="AC2932" t="s">
        <v>2281</v>
      </c>
      <c r="AD2932" t="s">
        <v>2281</v>
      </c>
      <c r="AE2932">
        <v>11101</v>
      </c>
      <c r="AF2932" t="s">
        <v>2281</v>
      </c>
      <c r="AG2932" t="s">
        <v>549</v>
      </c>
      <c r="AH2932">
        <v>100</v>
      </c>
    </row>
    <row r="2933" spans="1:34" hidden="1" x14ac:dyDescent="0.25">
      <c r="A2933" t="str">
        <f t="shared" si="135"/>
        <v>22 1 3 11 1 7 68 0 0 4599033 228167</v>
      </c>
      <c r="B2933" t="str">
        <f t="shared" si="136"/>
        <v>22 1 3 11 1 7 68 0 0 4599033 228045</v>
      </c>
      <c r="C2933" t="str">
        <f t="shared" si="137"/>
        <v>22 1 3 11 1 7 68 0 0 4599033</v>
      </c>
      <c r="D2933">
        <v>22</v>
      </c>
      <c r="E2933">
        <v>1</v>
      </c>
      <c r="F2933">
        <v>3</v>
      </c>
      <c r="G2933">
        <v>11</v>
      </c>
      <c r="H2933">
        <v>1</v>
      </c>
      <c r="I2933">
        <v>7</v>
      </c>
      <c r="J2933">
        <v>68</v>
      </c>
      <c r="K2933">
        <v>0</v>
      </c>
      <c r="L2933" t="s">
        <v>147</v>
      </c>
      <c r="M2933" t="s">
        <v>154</v>
      </c>
      <c r="N2933" s="13">
        <v>2400000</v>
      </c>
      <c r="O2933">
        <v>228167</v>
      </c>
      <c r="P2933">
        <v>2024</v>
      </c>
      <c r="Q2933">
        <v>24341518</v>
      </c>
      <c r="R2933" t="s">
        <v>1194</v>
      </c>
      <c r="S2933" s="13">
        <v>2400000</v>
      </c>
      <c r="T2933">
        <v>0</v>
      </c>
      <c r="U2933" t="s">
        <v>3607</v>
      </c>
      <c r="V2933" t="s">
        <v>2291</v>
      </c>
      <c r="W2933">
        <v>5004</v>
      </c>
      <c r="X2933">
        <v>0</v>
      </c>
      <c r="Y2933">
        <v>228045</v>
      </c>
      <c r="Z2933">
        <v>20240730</v>
      </c>
      <c r="AA2933">
        <v>2405280702</v>
      </c>
      <c r="AB2933">
        <v>2</v>
      </c>
      <c r="AC2933" t="s">
        <v>2281</v>
      </c>
      <c r="AD2933" t="s">
        <v>2281</v>
      </c>
      <c r="AE2933">
        <v>11101</v>
      </c>
      <c r="AF2933" t="s">
        <v>2281</v>
      </c>
      <c r="AG2933" t="s">
        <v>549</v>
      </c>
      <c r="AH2933">
        <v>260</v>
      </c>
    </row>
    <row r="2934" spans="1:34" hidden="1" x14ac:dyDescent="0.25">
      <c r="A2934" t="str">
        <f t="shared" si="135"/>
        <v>22 1 3 82 4 101 13 40 0 4599026 228168</v>
      </c>
      <c r="B2934" t="str">
        <f t="shared" si="136"/>
        <v>22 1 3 82 4 101 13 40 0 4599026 228055</v>
      </c>
      <c r="C2934" t="str">
        <f t="shared" si="137"/>
        <v>22 1 3 82 4 101 13 40 0 4599026</v>
      </c>
      <c r="D2934">
        <v>22</v>
      </c>
      <c r="E2934">
        <v>1</v>
      </c>
      <c r="F2934">
        <v>3</v>
      </c>
      <c r="G2934">
        <v>82</v>
      </c>
      <c r="H2934">
        <v>4</v>
      </c>
      <c r="I2934">
        <v>101</v>
      </c>
      <c r="J2934">
        <v>13</v>
      </c>
      <c r="K2934">
        <v>40</v>
      </c>
      <c r="L2934" t="s">
        <v>147</v>
      </c>
      <c r="M2934" t="s">
        <v>157</v>
      </c>
      <c r="N2934" s="13">
        <v>6000000</v>
      </c>
      <c r="O2934">
        <v>228168</v>
      </c>
      <c r="P2934">
        <v>2024</v>
      </c>
      <c r="Q2934">
        <v>1061369813</v>
      </c>
      <c r="R2934" t="s">
        <v>1226</v>
      </c>
      <c r="S2934" s="13">
        <v>6000000</v>
      </c>
      <c r="T2934">
        <v>0</v>
      </c>
      <c r="U2934" t="s">
        <v>3609</v>
      </c>
      <c r="V2934" t="s">
        <v>2291</v>
      </c>
      <c r="W2934">
        <v>5004</v>
      </c>
      <c r="X2934">
        <v>0</v>
      </c>
      <c r="Y2934">
        <v>228055</v>
      </c>
      <c r="Z2934">
        <v>20240731</v>
      </c>
      <c r="AA2934">
        <v>2406280808</v>
      </c>
      <c r="AB2934">
        <v>2</v>
      </c>
      <c r="AC2934" t="s">
        <v>2281</v>
      </c>
      <c r="AD2934" t="s">
        <v>2281</v>
      </c>
      <c r="AE2934">
        <v>25352</v>
      </c>
      <c r="AF2934" t="s">
        <v>2394</v>
      </c>
      <c r="AG2934" t="s">
        <v>657</v>
      </c>
      <c r="AH2934">
        <v>260</v>
      </c>
    </row>
    <row r="2935" spans="1:34" hidden="1" x14ac:dyDescent="0.25">
      <c r="A2935" t="str">
        <f t="shared" si="135"/>
        <v>22 1 3 11 4 101 13 40 0 4599025 228169</v>
      </c>
      <c r="B2935" t="str">
        <f t="shared" si="136"/>
        <v>22 1 3 11 4 101 13 40 0 4599025 228053</v>
      </c>
      <c r="C2935" t="str">
        <f t="shared" si="137"/>
        <v>22 1 3 11 4 101 13 40 0 4599025</v>
      </c>
      <c r="D2935">
        <v>22</v>
      </c>
      <c r="E2935">
        <v>1</v>
      </c>
      <c r="F2935">
        <v>3</v>
      </c>
      <c r="G2935">
        <v>11</v>
      </c>
      <c r="H2935">
        <v>4</v>
      </c>
      <c r="I2935">
        <v>101</v>
      </c>
      <c r="J2935">
        <v>13</v>
      </c>
      <c r="K2935">
        <v>40</v>
      </c>
      <c r="L2935" t="s">
        <v>147</v>
      </c>
      <c r="M2935" t="s">
        <v>156</v>
      </c>
      <c r="N2935" s="13">
        <v>5500000</v>
      </c>
      <c r="O2935">
        <v>228169</v>
      </c>
      <c r="P2935">
        <v>2024</v>
      </c>
      <c r="Q2935">
        <v>24331356</v>
      </c>
      <c r="R2935" t="s">
        <v>1210</v>
      </c>
      <c r="S2935" s="13">
        <v>5500000</v>
      </c>
      <c r="T2935">
        <v>0</v>
      </c>
      <c r="U2935" t="s">
        <v>3617</v>
      </c>
      <c r="V2935" t="s">
        <v>2291</v>
      </c>
      <c r="W2935">
        <v>5004</v>
      </c>
      <c r="X2935">
        <v>0</v>
      </c>
      <c r="Y2935">
        <v>228053</v>
      </c>
      <c r="Z2935">
        <v>20240731</v>
      </c>
      <c r="AA2935">
        <v>2406270806</v>
      </c>
      <c r="AB2935">
        <v>1</v>
      </c>
      <c r="AC2935" t="s">
        <v>2281</v>
      </c>
      <c r="AD2935" t="s">
        <v>2281</v>
      </c>
      <c r="AE2935">
        <v>11101</v>
      </c>
      <c r="AF2935" t="s">
        <v>2281</v>
      </c>
      <c r="AG2935" t="s">
        <v>549</v>
      </c>
      <c r="AH2935">
        <v>260</v>
      </c>
    </row>
    <row r="2936" spans="1:34" hidden="1" x14ac:dyDescent="0.25">
      <c r="A2936" t="str">
        <f t="shared" si="135"/>
        <v>22 1 3 11 4 101 13 40 0 4599026 228170</v>
      </c>
      <c r="B2936" t="str">
        <f t="shared" si="136"/>
        <v>22 1 3 11 4 101 13 40 0 4599026 228054</v>
      </c>
      <c r="C2936" t="str">
        <f t="shared" si="137"/>
        <v>22 1 3 11 4 101 13 40 0 4599026</v>
      </c>
      <c r="D2936">
        <v>22</v>
      </c>
      <c r="E2936">
        <v>1</v>
      </c>
      <c r="F2936">
        <v>3</v>
      </c>
      <c r="G2936">
        <v>11</v>
      </c>
      <c r="H2936">
        <v>4</v>
      </c>
      <c r="I2936">
        <v>101</v>
      </c>
      <c r="J2936">
        <v>13</v>
      </c>
      <c r="K2936">
        <v>40</v>
      </c>
      <c r="L2936" t="s">
        <v>147</v>
      </c>
      <c r="M2936" t="s">
        <v>157</v>
      </c>
      <c r="N2936" s="13">
        <v>4200000</v>
      </c>
      <c r="O2936">
        <v>228170</v>
      </c>
      <c r="P2936">
        <v>2024</v>
      </c>
      <c r="Q2936">
        <v>1053810690</v>
      </c>
      <c r="R2936" t="s">
        <v>1212</v>
      </c>
      <c r="S2936" s="13">
        <v>4200000</v>
      </c>
      <c r="T2936">
        <v>0</v>
      </c>
      <c r="U2936" t="s">
        <v>3613</v>
      </c>
      <c r="V2936" t="s">
        <v>2291</v>
      </c>
      <c r="W2936">
        <v>5004</v>
      </c>
      <c r="X2936">
        <v>0</v>
      </c>
      <c r="Y2936">
        <v>228054</v>
      </c>
      <c r="Z2936">
        <v>20240731</v>
      </c>
      <c r="AA2936">
        <v>2406280807</v>
      </c>
      <c r="AB2936">
        <v>2</v>
      </c>
      <c r="AC2936" t="s">
        <v>2281</v>
      </c>
      <c r="AD2936" t="s">
        <v>2281</v>
      </c>
      <c r="AE2936">
        <v>11101</v>
      </c>
      <c r="AF2936" t="s">
        <v>2281</v>
      </c>
      <c r="AG2936" t="s">
        <v>549</v>
      </c>
      <c r="AH2936">
        <v>260</v>
      </c>
    </row>
    <row r="2937" spans="1:34" hidden="1" x14ac:dyDescent="0.25">
      <c r="A2937" t="str">
        <f t="shared" si="135"/>
        <v>22 1 3 11 5 1 13 1 0 4599026 228171</v>
      </c>
      <c r="B2937" t="str">
        <f t="shared" si="136"/>
        <v>22 1 3 11 5 1 13 1 0 4599026 228029</v>
      </c>
      <c r="C2937" t="str">
        <f t="shared" si="137"/>
        <v>22 1 3 11 5 1 13 1 0 4599026</v>
      </c>
      <c r="D2937">
        <v>22</v>
      </c>
      <c r="E2937">
        <v>1</v>
      </c>
      <c r="F2937">
        <v>3</v>
      </c>
      <c r="G2937">
        <v>11</v>
      </c>
      <c r="H2937">
        <v>5</v>
      </c>
      <c r="I2937">
        <v>1</v>
      </c>
      <c r="J2937">
        <v>13</v>
      </c>
      <c r="K2937">
        <v>1</v>
      </c>
      <c r="L2937" t="s">
        <v>147</v>
      </c>
      <c r="M2937" t="s">
        <v>157</v>
      </c>
      <c r="N2937" s="13">
        <v>6800000</v>
      </c>
      <c r="O2937">
        <v>228171</v>
      </c>
      <c r="P2937">
        <v>2024</v>
      </c>
      <c r="Q2937">
        <v>16078108</v>
      </c>
      <c r="R2937" t="s">
        <v>1218</v>
      </c>
      <c r="S2937" s="13">
        <v>6800000</v>
      </c>
      <c r="T2937">
        <v>8840</v>
      </c>
      <c r="U2937" t="s">
        <v>3596</v>
      </c>
      <c r="V2937" t="s">
        <v>2291</v>
      </c>
      <c r="W2937">
        <v>5004</v>
      </c>
      <c r="X2937">
        <v>2304</v>
      </c>
      <c r="Y2937">
        <v>228029</v>
      </c>
      <c r="Z2937">
        <v>20240731</v>
      </c>
      <c r="AA2937">
        <v>2404080523</v>
      </c>
      <c r="AB2937">
        <v>2</v>
      </c>
      <c r="AC2937" t="s">
        <v>2281</v>
      </c>
      <c r="AD2937" t="s">
        <v>2281</v>
      </c>
      <c r="AE2937">
        <v>11101</v>
      </c>
      <c r="AF2937" t="s">
        <v>2281</v>
      </c>
      <c r="AG2937" t="s">
        <v>549</v>
      </c>
      <c r="AH2937">
        <v>260</v>
      </c>
    </row>
    <row r="2938" spans="1:34" hidden="1" x14ac:dyDescent="0.25">
      <c r="A2938" t="str">
        <f t="shared" si="135"/>
        <v>22 1 3 11 5 1 13 1 0 4599026 228172</v>
      </c>
      <c r="B2938" t="str">
        <f t="shared" si="136"/>
        <v>22 1 3 11 5 1 13 1 0 4599026 228029</v>
      </c>
      <c r="C2938" t="str">
        <f t="shared" si="137"/>
        <v>22 1 3 11 5 1 13 1 0 4599026</v>
      </c>
      <c r="D2938">
        <v>22</v>
      </c>
      <c r="E2938">
        <v>1</v>
      </c>
      <c r="F2938">
        <v>3</v>
      </c>
      <c r="G2938">
        <v>11</v>
      </c>
      <c r="H2938">
        <v>5</v>
      </c>
      <c r="I2938">
        <v>1</v>
      </c>
      <c r="J2938">
        <v>13</v>
      </c>
      <c r="K2938">
        <v>1</v>
      </c>
      <c r="L2938" t="s">
        <v>147</v>
      </c>
      <c r="M2938" t="s">
        <v>157</v>
      </c>
      <c r="N2938" s="13">
        <v>6800000</v>
      </c>
      <c r="O2938">
        <v>228172</v>
      </c>
      <c r="P2938">
        <v>2024</v>
      </c>
      <c r="Q2938">
        <v>16078108</v>
      </c>
      <c r="R2938" t="s">
        <v>1218</v>
      </c>
      <c r="S2938" s="13">
        <v>6800000</v>
      </c>
      <c r="T2938">
        <v>8840</v>
      </c>
      <c r="U2938" t="s">
        <v>3596</v>
      </c>
      <c r="V2938" t="s">
        <v>2291</v>
      </c>
      <c r="W2938">
        <v>5004</v>
      </c>
      <c r="X2938">
        <v>2304</v>
      </c>
      <c r="Y2938">
        <v>228029</v>
      </c>
      <c r="Z2938">
        <v>20240731</v>
      </c>
      <c r="AA2938">
        <v>2404080523</v>
      </c>
      <c r="AB2938">
        <v>199</v>
      </c>
      <c r="AC2938" t="s">
        <v>2281</v>
      </c>
      <c r="AD2938" t="s">
        <v>2281</v>
      </c>
      <c r="AE2938">
        <v>11101</v>
      </c>
      <c r="AF2938" t="s">
        <v>2281</v>
      </c>
      <c r="AG2938" t="s">
        <v>549</v>
      </c>
      <c r="AH2938">
        <v>260</v>
      </c>
    </row>
    <row r="2939" spans="1:34" hidden="1" x14ac:dyDescent="0.25">
      <c r="A2939" t="str">
        <f t="shared" si="135"/>
        <v>22 1 3 11 1 7 68 0 0 4599033 228173</v>
      </c>
      <c r="B2939" t="str">
        <f t="shared" si="136"/>
        <v>22 1 3 11 1 7 68 0 0 4599033 228044</v>
      </c>
      <c r="C2939" t="str">
        <f t="shared" si="137"/>
        <v>22 1 3 11 1 7 68 0 0 4599033</v>
      </c>
      <c r="D2939">
        <v>22</v>
      </c>
      <c r="E2939">
        <v>1</v>
      </c>
      <c r="F2939">
        <v>3</v>
      </c>
      <c r="G2939">
        <v>11</v>
      </c>
      <c r="H2939">
        <v>1</v>
      </c>
      <c r="I2939">
        <v>7</v>
      </c>
      <c r="J2939">
        <v>68</v>
      </c>
      <c r="K2939">
        <v>0</v>
      </c>
      <c r="L2939" t="s">
        <v>147</v>
      </c>
      <c r="M2939" t="s">
        <v>154</v>
      </c>
      <c r="N2939" s="13">
        <v>2400000</v>
      </c>
      <c r="O2939">
        <v>228173</v>
      </c>
      <c r="P2939">
        <v>2024</v>
      </c>
      <c r="Q2939">
        <v>75091066</v>
      </c>
      <c r="R2939" t="s">
        <v>1192</v>
      </c>
      <c r="S2939" s="13">
        <v>2400000</v>
      </c>
      <c r="T2939">
        <v>0</v>
      </c>
      <c r="U2939" t="s">
        <v>3608</v>
      </c>
      <c r="V2939" t="s">
        <v>2291</v>
      </c>
      <c r="W2939">
        <v>5004</v>
      </c>
      <c r="X2939">
        <v>0</v>
      </c>
      <c r="Y2939">
        <v>228044</v>
      </c>
      <c r="Z2939">
        <v>20240731</v>
      </c>
      <c r="AA2939">
        <v>2405270697</v>
      </c>
      <c r="AB2939">
        <v>2</v>
      </c>
      <c r="AC2939" t="s">
        <v>2281</v>
      </c>
      <c r="AD2939" t="s">
        <v>2281</v>
      </c>
      <c r="AE2939">
        <v>11101</v>
      </c>
      <c r="AF2939" t="s">
        <v>2281</v>
      </c>
      <c r="AG2939" t="s">
        <v>549</v>
      </c>
      <c r="AH2939">
        <v>260</v>
      </c>
    </row>
    <row r="2940" spans="1:34" hidden="1" x14ac:dyDescent="0.25">
      <c r="A2940" t="str">
        <f t="shared" si="135"/>
        <v>22 1 3 11 5 1 13 1 0 4599026 228174</v>
      </c>
      <c r="B2940" t="str">
        <f t="shared" si="136"/>
        <v>22 1 3 11 5 1 13 1 0 4599026 228049</v>
      </c>
      <c r="C2940" t="str">
        <f t="shared" si="137"/>
        <v>22 1 3 11 5 1 13 1 0 4599026</v>
      </c>
      <c r="D2940">
        <v>22</v>
      </c>
      <c r="E2940">
        <v>1</v>
      </c>
      <c r="F2940">
        <v>3</v>
      </c>
      <c r="G2940">
        <v>11</v>
      </c>
      <c r="H2940">
        <v>5</v>
      </c>
      <c r="I2940">
        <v>1</v>
      </c>
      <c r="J2940">
        <v>13</v>
      </c>
      <c r="K2940">
        <v>1</v>
      </c>
      <c r="L2940" t="s">
        <v>147</v>
      </c>
      <c r="M2940" t="s">
        <v>157</v>
      </c>
      <c r="N2940" s="13">
        <v>6000000</v>
      </c>
      <c r="O2940">
        <v>228174</v>
      </c>
      <c r="P2940">
        <v>2024</v>
      </c>
      <c r="Q2940">
        <v>1053823970</v>
      </c>
      <c r="R2940" t="s">
        <v>1223</v>
      </c>
      <c r="S2940" s="13">
        <v>6000000</v>
      </c>
      <c r="T2940">
        <v>0</v>
      </c>
      <c r="U2940" t="s">
        <v>3606</v>
      </c>
      <c r="V2940" t="s">
        <v>2291</v>
      </c>
      <c r="W2940">
        <v>5004</v>
      </c>
      <c r="X2940">
        <v>0</v>
      </c>
      <c r="Y2940">
        <v>228049</v>
      </c>
      <c r="Z2940">
        <v>20240731</v>
      </c>
      <c r="AA2940">
        <v>2405310728</v>
      </c>
      <c r="AB2940">
        <v>2</v>
      </c>
      <c r="AC2940" t="s">
        <v>2281</v>
      </c>
      <c r="AD2940" t="s">
        <v>2281</v>
      </c>
      <c r="AE2940">
        <v>11101</v>
      </c>
      <c r="AF2940" t="s">
        <v>2281</v>
      </c>
      <c r="AG2940" t="s">
        <v>549</v>
      </c>
      <c r="AH2940">
        <v>260</v>
      </c>
    </row>
    <row r="2941" spans="1:34" hidden="1" x14ac:dyDescent="0.25">
      <c r="A2941" t="str">
        <f t="shared" si="135"/>
        <v>22 1 3 11 5 1 13 1 0 4599026 228175</v>
      </c>
      <c r="B2941" t="str">
        <f t="shared" si="136"/>
        <v>22 1 3 11 5 1 13 1 0 4599026 228012</v>
      </c>
      <c r="C2941" t="str">
        <f t="shared" si="137"/>
        <v>22 1 3 11 5 1 13 1 0 4599026</v>
      </c>
      <c r="D2941">
        <v>22</v>
      </c>
      <c r="E2941">
        <v>1</v>
      </c>
      <c r="F2941">
        <v>3</v>
      </c>
      <c r="G2941">
        <v>11</v>
      </c>
      <c r="H2941">
        <v>5</v>
      </c>
      <c r="I2941">
        <v>1</v>
      </c>
      <c r="J2941">
        <v>13</v>
      </c>
      <c r="K2941">
        <v>1</v>
      </c>
      <c r="L2941" t="s">
        <v>147</v>
      </c>
      <c r="M2941" t="s">
        <v>157</v>
      </c>
      <c r="N2941" s="13">
        <v>5000000</v>
      </c>
      <c r="O2941">
        <v>228175</v>
      </c>
      <c r="P2941">
        <v>2024</v>
      </c>
      <c r="Q2941">
        <v>43979578</v>
      </c>
      <c r="R2941" t="s">
        <v>1221</v>
      </c>
      <c r="S2941" s="13">
        <v>5000000</v>
      </c>
      <c r="T2941">
        <v>0</v>
      </c>
      <c r="U2941" t="s">
        <v>3561</v>
      </c>
      <c r="V2941" t="s">
        <v>2291</v>
      </c>
      <c r="W2941">
        <v>5004</v>
      </c>
      <c r="X2941">
        <v>0</v>
      </c>
      <c r="Y2941">
        <v>228012</v>
      </c>
      <c r="Z2941">
        <v>20240731</v>
      </c>
      <c r="AA2941">
        <v>2402160345</v>
      </c>
      <c r="AB2941">
        <v>6</v>
      </c>
      <c r="AC2941" t="s">
        <v>2281</v>
      </c>
      <c r="AD2941" t="s">
        <v>2281</v>
      </c>
      <c r="AE2941">
        <v>11101</v>
      </c>
      <c r="AF2941" t="s">
        <v>2281</v>
      </c>
      <c r="AG2941" t="s">
        <v>549</v>
      </c>
      <c r="AH2941">
        <v>260</v>
      </c>
    </row>
    <row r="2942" spans="1:34" hidden="1" x14ac:dyDescent="0.25">
      <c r="A2942" t="str">
        <f t="shared" si="135"/>
        <v>22 1 3 82 4 101 13 40 0 4599026 228176</v>
      </c>
      <c r="B2942" t="str">
        <f t="shared" si="136"/>
        <v>22 1 3 82 4 101 13 40 0 4599026 228052</v>
      </c>
      <c r="C2942" t="str">
        <f t="shared" si="137"/>
        <v>22 1 3 82 4 101 13 40 0 4599026</v>
      </c>
      <c r="D2942">
        <v>22</v>
      </c>
      <c r="E2942">
        <v>1</v>
      </c>
      <c r="F2942">
        <v>3</v>
      </c>
      <c r="G2942">
        <v>82</v>
      </c>
      <c r="H2942">
        <v>4</v>
      </c>
      <c r="I2942">
        <v>101</v>
      </c>
      <c r="J2942">
        <v>13</v>
      </c>
      <c r="K2942">
        <v>40</v>
      </c>
      <c r="L2942" t="s">
        <v>147</v>
      </c>
      <c r="M2942" t="s">
        <v>157</v>
      </c>
      <c r="N2942" s="13">
        <v>5000000</v>
      </c>
      <c r="O2942">
        <v>228176</v>
      </c>
      <c r="P2942">
        <v>2024</v>
      </c>
      <c r="Q2942">
        <v>30402093</v>
      </c>
      <c r="R2942" t="s">
        <v>1225</v>
      </c>
      <c r="S2942" s="13">
        <v>5000000</v>
      </c>
      <c r="T2942">
        <v>0</v>
      </c>
      <c r="U2942" t="s">
        <v>3610</v>
      </c>
      <c r="V2942" t="s">
        <v>2291</v>
      </c>
      <c r="W2942">
        <v>5004</v>
      </c>
      <c r="X2942">
        <v>0</v>
      </c>
      <c r="Y2942">
        <v>228052</v>
      </c>
      <c r="Z2942">
        <v>20240805</v>
      </c>
      <c r="AA2942">
        <v>2406270804</v>
      </c>
      <c r="AB2942">
        <v>2</v>
      </c>
      <c r="AC2942" t="s">
        <v>2281</v>
      </c>
      <c r="AD2942" t="s">
        <v>2281</v>
      </c>
      <c r="AE2942">
        <v>25352</v>
      </c>
      <c r="AF2942" t="s">
        <v>2394</v>
      </c>
      <c r="AG2942" t="s">
        <v>657</v>
      </c>
      <c r="AH2942">
        <v>260</v>
      </c>
    </row>
    <row r="2943" spans="1:34" hidden="1" x14ac:dyDescent="0.25">
      <c r="A2943" t="str">
        <f t="shared" si="135"/>
        <v>22 1 3 11 5 1 13 0 0 4599020 228177</v>
      </c>
      <c r="B2943" t="str">
        <f t="shared" si="136"/>
        <v>22 1 3 11 5 1 13 0 0 4599020 228013</v>
      </c>
      <c r="C2943" t="str">
        <f t="shared" si="137"/>
        <v>22 1 3 11 5 1 13 0 0 4599020</v>
      </c>
      <c r="D2943">
        <v>22</v>
      </c>
      <c r="E2943">
        <v>1</v>
      </c>
      <c r="F2943">
        <v>3</v>
      </c>
      <c r="G2943">
        <v>11</v>
      </c>
      <c r="H2943">
        <v>5</v>
      </c>
      <c r="I2943">
        <v>1</v>
      </c>
      <c r="J2943">
        <v>13</v>
      </c>
      <c r="K2943">
        <v>0</v>
      </c>
      <c r="L2943" t="s">
        <v>147</v>
      </c>
      <c r="M2943" t="s">
        <v>153</v>
      </c>
      <c r="N2943" s="13">
        <v>45030723</v>
      </c>
      <c r="O2943">
        <v>228177</v>
      </c>
      <c r="P2943">
        <v>2024</v>
      </c>
      <c r="Q2943">
        <v>890807724</v>
      </c>
      <c r="R2943" t="s">
        <v>822</v>
      </c>
      <c r="S2943" s="13">
        <v>45030723</v>
      </c>
      <c r="T2943">
        <v>0</v>
      </c>
      <c r="U2943" t="s">
        <v>2339</v>
      </c>
      <c r="V2943" t="s">
        <v>3618</v>
      </c>
      <c r="W2943">
        <v>5016</v>
      </c>
      <c r="X2943">
        <v>0</v>
      </c>
      <c r="Y2943">
        <v>228013</v>
      </c>
      <c r="Z2943">
        <v>20240805</v>
      </c>
      <c r="AA2943">
        <v>2402190350</v>
      </c>
      <c r="AB2943">
        <v>5</v>
      </c>
      <c r="AC2943" t="s">
        <v>2281</v>
      </c>
      <c r="AD2943" t="s">
        <v>2281</v>
      </c>
      <c r="AE2943">
        <v>11101</v>
      </c>
      <c r="AF2943" t="s">
        <v>2281</v>
      </c>
      <c r="AG2943" t="s">
        <v>549</v>
      </c>
      <c r="AH2943">
        <v>252</v>
      </c>
    </row>
    <row r="2944" spans="1:34" hidden="1" x14ac:dyDescent="0.25">
      <c r="A2944" t="str">
        <f t="shared" si="135"/>
        <v>22 1 3 82 4 101 13 40 0 4599026 228178</v>
      </c>
      <c r="B2944" t="str">
        <f t="shared" si="136"/>
        <v>22 1 3 82 4 101 13 40 0 4599026 228056</v>
      </c>
      <c r="C2944" t="str">
        <f t="shared" si="137"/>
        <v>22 1 3 82 4 101 13 40 0 4599026</v>
      </c>
      <c r="D2944">
        <v>22</v>
      </c>
      <c r="E2944">
        <v>1</v>
      </c>
      <c r="F2944">
        <v>3</v>
      </c>
      <c r="G2944">
        <v>82</v>
      </c>
      <c r="H2944">
        <v>4</v>
      </c>
      <c r="I2944">
        <v>101</v>
      </c>
      <c r="J2944">
        <v>13</v>
      </c>
      <c r="K2944">
        <v>40</v>
      </c>
      <c r="L2944" t="s">
        <v>147</v>
      </c>
      <c r="M2944" t="s">
        <v>157</v>
      </c>
      <c r="N2944" s="13">
        <v>3800000</v>
      </c>
      <c r="O2944">
        <v>228178</v>
      </c>
      <c r="P2944">
        <v>2024</v>
      </c>
      <c r="Q2944">
        <v>30404581</v>
      </c>
      <c r="R2944" t="s">
        <v>1229</v>
      </c>
      <c r="S2944" s="13">
        <v>3800000</v>
      </c>
      <c r="T2944">
        <v>0</v>
      </c>
      <c r="U2944" t="s">
        <v>3611</v>
      </c>
      <c r="V2944" t="s">
        <v>2291</v>
      </c>
      <c r="W2944">
        <v>5004</v>
      </c>
      <c r="X2944">
        <v>0</v>
      </c>
      <c r="Y2944">
        <v>228056</v>
      </c>
      <c r="Z2944">
        <v>20240805</v>
      </c>
      <c r="AA2944">
        <v>2406280810</v>
      </c>
      <c r="AB2944">
        <v>2</v>
      </c>
      <c r="AC2944" t="s">
        <v>2281</v>
      </c>
      <c r="AD2944" t="s">
        <v>2281</v>
      </c>
      <c r="AE2944">
        <v>25352</v>
      </c>
      <c r="AF2944" t="s">
        <v>2394</v>
      </c>
      <c r="AG2944" t="s">
        <v>657</v>
      </c>
      <c r="AH2944">
        <v>260</v>
      </c>
    </row>
    <row r="2945" spans="1:34" hidden="1" x14ac:dyDescent="0.25">
      <c r="A2945" t="str">
        <f t="shared" si="135"/>
        <v>22 1 3 11 5 1 13 1 0 4599026 228179</v>
      </c>
      <c r="B2945" t="str">
        <f t="shared" si="136"/>
        <v>22 1 3 11 5 1 13 1 0 4599026 228043</v>
      </c>
      <c r="C2945" t="str">
        <f t="shared" si="137"/>
        <v>22 1 3 11 5 1 13 1 0 4599026</v>
      </c>
      <c r="D2945">
        <v>22</v>
      </c>
      <c r="E2945">
        <v>1</v>
      </c>
      <c r="F2945">
        <v>3</v>
      </c>
      <c r="G2945">
        <v>11</v>
      </c>
      <c r="H2945">
        <v>5</v>
      </c>
      <c r="I2945">
        <v>1</v>
      </c>
      <c r="J2945">
        <v>13</v>
      </c>
      <c r="K2945">
        <v>1</v>
      </c>
      <c r="L2945" t="s">
        <v>147</v>
      </c>
      <c r="M2945" t="s">
        <v>157</v>
      </c>
      <c r="N2945" s="13">
        <v>6000000</v>
      </c>
      <c r="O2945">
        <v>228179</v>
      </c>
      <c r="P2945">
        <v>2024</v>
      </c>
      <c r="Q2945">
        <v>1053871066</v>
      </c>
      <c r="R2945" t="s">
        <v>1219</v>
      </c>
      <c r="S2945" s="13">
        <v>6000000</v>
      </c>
      <c r="T2945">
        <v>0</v>
      </c>
      <c r="U2945" t="s">
        <v>3604</v>
      </c>
      <c r="V2945" t="s">
        <v>2291</v>
      </c>
      <c r="W2945">
        <v>5004</v>
      </c>
      <c r="X2945">
        <v>0</v>
      </c>
      <c r="Y2945">
        <v>228043</v>
      </c>
      <c r="Z2945">
        <v>20240805</v>
      </c>
      <c r="AA2945">
        <v>2405220689</v>
      </c>
      <c r="AB2945">
        <v>2</v>
      </c>
      <c r="AC2945" t="s">
        <v>2281</v>
      </c>
      <c r="AD2945" t="s">
        <v>2281</v>
      </c>
      <c r="AE2945">
        <v>11101</v>
      </c>
      <c r="AF2945" t="s">
        <v>2281</v>
      </c>
      <c r="AG2945" t="s">
        <v>549</v>
      </c>
      <c r="AH2945">
        <v>260</v>
      </c>
    </row>
    <row r="2946" spans="1:34" hidden="1" x14ac:dyDescent="0.25">
      <c r="A2946" t="str">
        <f t="shared" ref="A2946:A3009" si="138">+CONCATENATE(,D2946," ",E2946," ",F2946," ",G2946," ",H2946," ",I2946," ",J2946," ",K2946," ",L2946," ",M2946," ",O2946)</f>
        <v>22 1 3 11 5 1 11 0 0 4002016 228180</v>
      </c>
      <c r="B2946" t="str">
        <f t="shared" ref="B2946:B3009" si="139">+CONCATENATE(,D2946," ",E2946," ",F2946," ",G2946," ",H2946," ",I2946," ",J2946," ",K2946," ",L2946," ",M2946," ",Y2946)</f>
        <v>22 1 3 11 5 1 11 0 0 4002016 228038</v>
      </c>
      <c r="C2946" t="str">
        <f t="shared" ref="C2946:C3009" si="140">+CONCATENATE(,D2946," ",E2946," ",F2946," ",G2946," ",H2946," ",I2946," ",J2946," ",K2946," ",L2946," ",M2946)</f>
        <v>22 1 3 11 5 1 11 0 0 4002016</v>
      </c>
      <c r="D2946">
        <v>22</v>
      </c>
      <c r="E2946">
        <v>1</v>
      </c>
      <c r="F2946">
        <v>3</v>
      </c>
      <c r="G2946">
        <v>11</v>
      </c>
      <c r="H2946">
        <v>5</v>
      </c>
      <c r="I2946">
        <v>1</v>
      </c>
      <c r="J2946">
        <v>11</v>
      </c>
      <c r="K2946">
        <v>0</v>
      </c>
      <c r="L2946" t="s">
        <v>147</v>
      </c>
      <c r="M2946" t="s">
        <v>142</v>
      </c>
      <c r="N2946" s="13">
        <v>4000000</v>
      </c>
      <c r="O2946">
        <v>228180</v>
      </c>
      <c r="P2946">
        <v>2024</v>
      </c>
      <c r="Q2946">
        <v>1053773625</v>
      </c>
      <c r="R2946" t="s">
        <v>1220</v>
      </c>
      <c r="S2946" s="13">
        <v>4000000</v>
      </c>
      <c r="T2946">
        <v>0</v>
      </c>
      <c r="U2946" t="s">
        <v>3599</v>
      </c>
      <c r="V2946" t="s">
        <v>2291</v>
      </c>
      <c r="W2946">
        <v>5004</v>
      </c>
      <c r="X2946">
        <v>0</v>
      </c>
      <c r="Y2946">
        <v>228038</v>
      </c>
      <c r="Z2946">
        <v>20240805</v>
      </c>
      <c r="AA2946">
        <v>2405020603</v>
      </c>
      <c r="AB2946">
        <v>3</v>
      </c>
      <c r="AC2946" t="s">
        <v>2281</v>
      </c>
      <c r="AD2946" t="s">
        <v>2281</v>
      </c>
      <c r="AE2946">
        <v>11101</v>
      </c>
      <c r="AF2946" t="s">
        <v>2281</v>
      </c>
      <c r="AG2946" t="s">
        <v>549</v>
      </c>
      <c r="AH2946">
        <v>260</v>
      </c>
    </row>
    <row r="2947" spans="1:34" hidden="1" x14ac:dyDescent="0.25">
      <c r="A2947" t="str">
        <f t="shared" si="138"/>
        <v>22 1 3 11 1 7 68 0 0 4599033 228181</v>
      </c>
      <c r="B2947" t="str">
        <f t="shared" si="139"/>
        <v>22 1 3 11 1 7 68 0 0 4599033 228048</v>
      </c>
      <c r="C2947" t="str">
        <f t="shared" si="140"/>
        <v>22 1 3 11 1 7 68 0 0 4599033</v>
      </c>
      <c r="D2947">
        <v>22</v>
      </c>
      <c r="E2947">
        <v>1</v>
      </c>
      <c r="F2947">
        <v>3</v>
      </c>
      <c r="G2947">
        <v>11</v>
      </c>
      <c r="H2947">
        <v>1</v>
      </c>
      <c r="I2947">
        <v>7</v>
      </c>
      <c r="J2947">
        <v>68</v>
      </c>
      <c r="K2947">
        <v>0</v>
      </c>
      <c r="L2947" t="s">
        <v>147</v>
      </c>
      <c r="M2947" t="s">
        <v>154</v>
      </c>
      <c r="N2947" s="13">
        <v>2400000</v>
      </c>
      <c r="O2947">
        <v>228181</v>
      </c>
      <c r="P2947">
        <v>2024</v>
      </c>
      <c r="Q2947">
        <v>79401265</v>
      </c>
      <c r="R2947" t="s">
        <v>1193</v>
      </c>
      <c r="S2947" s="13">
        <v>2400000</v>
      </c>
      <c r="T2947">
        <v>0</v>
      </c>
      <c r="U2947" t="s">
        <v>3577</v>
      </c>
      <c r="V2947" t="s">
        <v>2291</v>
      </c>
      <c r="W2947">
        <v>5004</v>
      </c>
      <c r="X2947">
        <v>0</v>
      </c>
      <c r="Y2947">
        <v>228048</v>
      </c>
      <c r="Z2947">
        <v>20240806</v>
      </c>
      <c r="AA2947">
        <v>2405300717</v>
      </c>
      <c r="AB2947">
        <v>2</v>
      </c>
      <c r="AC2947" t="s">
        <v>2281</v>
      </c>
      <c r="AD2947" t="s">
        <v>2281</v>
      </c>
      <c r="AE2947">
        <v>11101</v>
      </c>
      <c r="AF2947" t="s">
        <v>2281</v>
      </c>
      <c r="AG2947" t="s">
        <v>549</v>
      </c>
      <c r="AH2947">
        <v>260</v>
      </c>
    </row>
    <row r="2948" spans="1:34" hidden="1" x14ac:dyDescent="0.25">
      <c r="A2948" t="str">
        <f t="shared" si="138"/>
        <v>22 1 3 81 4 101 11 40 0 4002016 228182</v>
      </c>
      <c r="B2948" t="str">
        <f t="shared" si="139"/>
        <v>22 1 3 81 4 101 11 40 0 4002016 228058</v>
      </c>
      <c r="C2948" t="str">
        <f t="shared" si="140"/>
        <v>22 1 3 81 4 101 11 40 0 4002016</v>
      </c>
      <c r="D2948">
        <v>22</v>
      </c>
      <c r="E2948">
        <v>1</v>
      </c>
      <c r="F2948">
        <v>3</v>
      </c>
      <c r="G2948">
        <v>81</v>
      </c>
      <c r="H2948">
        <v>4</v>
      </c>
      <c r="I2948">
        <v>101</v>
      </c>
      <c r="J2948">
        <v>11</v>
      </c>
      <c r="K2948">
        <v>40</v>
      </c>
      <c r="L2948" t="s">
        <v>147</v>
      </c>
      <c r="M2948" t="s">
        <v>142</v>
      </c>
      <c r="N2948" s="13">
        <v>4200000</v>
      </c>
      <c r="O2948">
        <v>228182</v>
      </c>
      <c r="P2948">
        <v>2024</v>
      </c>
      <c r="Q2948">
        <v>1053855559</v>
      </c>
      <c r="R2948" t="s">
        <v>1228</v>
      </c>
      <c r="S2948" s="13">
        <v>4200000</v>
      </c>
      <c r="T2948">
        <v>0</v>
      </c>
      <c r="U2948" t="s">
        <v>3619</v>
      </c>
      <c r="V2948" t="s">
        <v>2291</v>
      </c>
      <c r="W2948">
        <v>5004</v>
      </c>
      <c r="X2948">
        <v>0</v>
      </c>
      <c r="Y2948">
        <v>228058</v>
      </c>
      <c r="Z2948">
        <v>20240808</v>
      </c>
      <c r="AA2948">
        <v>2407030842</v>
      </c>
      <c r="AB2948">
        <v>1</v>
      </c>
      <c r="AC2948" t="s">
        <v>2281</v>
      </c>
      <c r="AD2948" t="s">
        <v>2281</v>
      </c>
      <c r="AE2948">
        <v>25101</v>
      </c>
      <c r="AF2948" t="s">
        <v>2281</v>
      </c>
      <c r="AG2948" t="s">
        <v>61</v>
      </c>
      <c r="AH2948">
        <v>260</v>
      </c>
    </row>
    <row r="2949" spans="1:34" hidden="1" x14ac:dyDescent="0.25">
      <c r="A2949" t="str">
        <f t="shared" si="138"/>
        <v>22 1 3 11 5 1 11 0 0 4002016 228183</v>
      </c>
      <c r="B2949" t="str">
        <f t="shared" si="139"/>
        <v>22 1 3 11 5 1 11 0 0 4002016 228037</v>
      </c>
      <c r="C2949" t="str">
        <f t="shared" si="140"/>
        <v>22 1 3 11 5 1 11 0 0 4002016</v>
      </c>
      <c r="D2949">
        <v>22</v>
      </c>
      <c r="E2949">
        <v>1</v>
      </c>
      <c r="F2949">
        <v>3</v>
      </c>
      <c r="G2949">
        <v>11</v>
      </c>
      <c r="H2949">
        <v>5</v>
      </c>
      <c r="I2949">
        <v>1</v>
      </c>
      <c r="J2949">
        <v>11</v>
      </c>
      <c r="K2949">
        <v>0</v>
      </c>
      <c r="L2949" t="s">
        <v>147</v>
      </c>
      <c r="M2949" t="s">
        <v>142</v>
      </c>
      <c r="N2949" s="13">
        <v>2644140</v>
      </c>
      <c r="O2949">
        <v>228183</v>
      </c>
      <c r="P2949">
        <v>2024</v>
      </c>
      <c r="Q2949">
        <v>900319291</v>
      </c>
      <c r="R2949" t="s">
        <v>785</v>
      </c>
      <c r="S2949" s="13">
        <v>2644140</v>
      </c>
      <c r="T2949">
        <v>0</v>
      </c>
      <c r="U2949" t="s">
        <v>3620</v>
      </c>
      <c r="V2949" t="s">
        <v>766</v>
      </c>
      <c r="W2949">
        <v>5001</v>
      </c>
      <c r="X2949">
        <v>0</v>
      </c>
      <c r="Y2949">
        <v>228037</v>
      </c>
      <c r="Z2949">
        <v>20240812</v>
      </c>
      <c r="AA2949">
        <v>2024071070</v>
      </c>
      <c r="AB2949">
        <v>0</v>
      </c>
      <c r="AC2949" t="s">
        <v>2281</v>
      </c>
      <c r="AD2949" t="s">
        <v>2281</v>
      </c>
      <c r="AE2949">
        <v>11101</v>
      </c>
      <c r="AF2949" t="s">
        <v>2281</v>
      </c>
      <c r="AG2949" t="s">
        <v>549</v>
      </c>
      <c r="AH2949">
        <v>100</v>
      </c>
    </row>
    <row r="2950" spans="1:34" hidden="1" x14ac:dyDescent="0.25">
      <c r="A2950" t="str">
        <f t="shared" si="138"/>
        <v>22 1 3 11 1 7 68 0 0 4599033 228184</v>
      </c>
      <c r="B2950" t="str">
        <f t="shared" si="139"/>
        <v>22 1 3 11 1 7 68 0 0 4599033 228047</v>
      </c>
      <c r="C2950" t="str">
        <f t="shared" si="140"/>
        <v>22 1 3 11 1 7 68 0 0 4599033</v>
      </c>
      <c r="D2950">
        <v>22</v>
      </c>
      <c r="E2950">
        <v>1</v>
      </c>
      <c r="F2950">
        <v>3</v>
      </c>
      <c r="G2950">
        <v>11</v>
      </c>
      <c r="H2950">
        <v>1</v>
      </c>
      <c r="I2950">
        <v>7</v>
      </c>
      <c r="J2950">
        <v>68</v>
      </c>
      <c r="K2950">
        <v>0</v>
      </c>
      <c r="L2950" t="s">
        <v>147</v>
      </c>
      <c r="M2950" t="s">
        <v>154</v>
      </c>
      <c r="N2950" s="13">
        <v>582080</v>
      </c>
      <c r="O2950">
        <v>228184</v>
      </c>
      <c r="P2950">
        <v>2024</v>
      </c>
      <c r="Q2950">
        <v>900319291</v>
      </c>
      <c r="R2950" t="s">
        <v>785</v>
      </c>
      <c r="S2950" s="13">
        <v>582080</v>
      </c>
      <c r="T2950">
        <v>0</v>
      </c>
      <c r="U2950" t="s">
        <v>3620</v>
      </c>
      <c r="V2950" t="s">
        <v>766</v>
      </c>
      <c r="W2950">
        <v>5001</v>
      </c>
      <c r="X2950">
        <v>0</v>
      </c>
      <c r="Y2950">
        <v>228047</v>
      </c>
      <c r="Z2950">
        <v>20240812</v>
      </c>
      <c r="AA2950">
        <v>2024071070</v>
      </c>
      <c r="AB2950">
        <v>0</v>
      </c>
      <c r="AC2950" t="s">
        <v>2281</v>
      </c>
      <c r="AD2950" t="s">
        <v>2281</v>
      </c>
      <c r="AE2950">
        <v>11101</v>
      </c>
      <c r="AF2950" t="s">
        <v>2281</v>
      </c>
      <c r="AG2950" t="s">
        <v>549</v>
      </c>
      <c r="AH2950">
        <v>100</v>
      </c>
    </row>
    <row r="2951" spans="1:34" hidden="1" x14ac:dyDescent="0.25">
      <c r="A2951" t="str">
        <f t="shared" si="138"/>
        <v>22 1 3 11 1 7 68 0 0 4599033 228185</v>
      </c>
      <c r="B2951" t="str">
        <f t="shared" si="139"/>
        <v>22 1 3 11 1 7 68 0 0 4599033 228040</v>
      </c>
      <c r="C2951" t="str">
        <f t="shared" si="140"/>
        <v>22 1 3 11 1 7 68 0 0 4599033</v>
      </c>
      <c r="D2951">
        <v>22</v>
      </c>
      <c r="E2951">
        <v>1</v>
      </c>
      <c r="F2951">
        <v>3</v>
      </c>
      <c r="G2951">
        <v>11</v>
      </c>
      <c r="H2951">
        <v>1</v>
      </c>
      <c r="I2951">
        <v>7</v>
      </c>
      <c r="J2951">
        <v>68</v>
      </c>
      <c r="K2951">
        <v>0</v>
      </c>
      <c r="L2951" t="s">
        <v>147</v>
      </c>
      <c r="M2951" t="s">
        <v>154</v>
      </c>
      <c r="N2951" s="13">
        <v>5777500</v>
      </c>
      <c r="O2951">
        <v>228185</v>
      </c>
      <c r="P2951">
        <v>2024</v>
      </c>
      <c r="Q2951">
        <v>810004561</v>
      </c>
      <c r="R2951" t="s">
        <v>795</v>
      </c>
      <c r="S2951" s="13">
        <v>5777500</v>
      </c>
      <c r="T2951">
        <v>0</v>
      </c>
      <c r="U2951" t="s">
        <v>2352</v>
      </c>
      <c r="V2951" t="s">
        <v>3621</v>
      </c>
      <c r="W2951">
        <v>5004</v>
      </c>
      <c r="X2951">
        <v>0</v>
      </c>
      <c r="Y2951">
        <v>228040</v>
      </c>
      <c r="Z2951">
        <v>20240812</v>
      </c>
      <c r="AA2951">
        <v>2405160660</v>
      </c>
      <c r="AB2951">
        <v>3</v>
      </c>
      <c r="AC2951" t="s">
        <v>2281</v>
      </c>
      <c r="AD2951" t="s">
        <v>2281</v>
      </c>
      <c r="AE2951">
        <v>11101</v>
      </c>
      <c r="AF2951" t="s">
        <v>2281</v>
      </c>
      <c r="AG2951" t="s">
        <v>549</v>
      </c>
      <c r="AH2951">
        <v>261</v>
      </c>
    </row>
    <row r="2952" spans="1:34" hidden="1" x14ac:dyDescent="0.25">
      <c r="A2952" t="str">
        <f t="shared" si="138"/>
        <v>22 1 3 11 5 1 11 0 0 4002016 228186</v>
      </c>
      <c r="B2952" t="str">
        <f t="shared" si="139"/>
        <v>22 1 3 11 5 1 11 0 0 4002016 228042</v>
      </c>
      <c r="C2952" t="str">
        <f t="shared" si="140"/>
        <v>22 1 3 11 5 1 11 0 0 4002016</v>
      </c>
      <c r="D2952">
        <v>22</v>
      </c>
      <c r="E2952">
        <v>1</v>
      </c>
      <c r="F2952">
        <v>3</v>
      </c>
      <c r="G2952">
        <v>11</v>
      </c>
      <c r="H2952">
        <v>5</v>
      </c>
      <c r="I2952">
        <v>1</v>
      </c>
      <c r="J2952">
        <v>11</v>
      </c>
      <c r="K2952">
        <v>0</v>
      </c>
      <c r="L2952" t="s">
        <v>147</v>
      </c>
      <c r="M2952" t="s">
        <v>142</v>
      </c>
      <c r="N2952" s="13">
        <v>3466500</v>
      </c>
      <c r="O2952">
        <v>228186</v>
      </c>
      <c r="P2952">
        <v>2024</v>
      </c>
      <c r="Q2952">
        <v>810004561</v>
      </c>
      <c r="R2952" t="s">
        <v>795</v>
      </c>
      <c r="S2952" s="13">
        <v>3466500</v>
      </c>
      <c r="T2952">
        <v>0</v>
      </c>
      <c r="U2952" t="s">
        <v>2352</v>
      </c>
      <c r="V2952" t="s">
        <v>3621</v>
      </c>
      <c r="W2952">
        <v>5004</v>
      </c>
      <c r="X2952">
        <v>0</v>
      </c>
      <c r="Y2952">
        <v>228042</v>
      </c>
      <c r="Z2952">
        <v>20240812</v>
      </c>
      <c r="AA2952">
        <v>2405160660</v>
      </c>
      <c r="AB2952">
        <v>3</v>
      </c>
      <c r="AC2952" t="s">
        <v>2281</v>
      </c>
      <c r="AD2952" t="s">
        <v>2281</v>
      </c>
      <c r="AE2952">
        <v>11101</v>
      </c>
      <c r="AF2952" t="s">
        <v>2281</v>
      </c>
      <c r="AG2952" t="s">
        <v>549</v>
      </c>
      <c r="AH2952">
        <v>261</v>
      </c>
    </row>
    <row r="2953" spans="1:34" hidden="1" x14ac:dyDescent="0.25">
      <c r="A2953" t="str">
        <f t="shared" si="138"/>
        <v>22 1 3 22 5 1 69 0 0 0401105 228187</v>
      </c>
      <c r="B2953" t="str">
        <f t="shared" si="139"/>
        <v>22 1 3 22 5 1 69 0 0 0401105 228041</v>
      </c>
      <c r="C2953" t="str">
        <f t="shared" si="140"/>
        <v>22 1 3 22 5 1 69 0 0 0401105</v>
      </c>
      <c r="D2953">
        <v>22</v>
      </c>
      <c r="E2953">
        <v>1</v>
      </c>
      <c r="F2953">
        <v>3</v>
      </c>
      <c r="G2953">
        <v>22</v>
      </c>
      <c r="H2953">
        <v>5</v>
      </c>
      <c r="I2953">
        <v>1</v>
      </c>
      <c r="J2953">
        <v>69</v>
      </c>
      <c r="K2953">
        <v>0</v>
      </c>
      <c r="L2953" t="s">
        <v>147</v>
      </c>
      <c r="M2953" t="s">
        <v>160</v>
      </c>
      <c r="N2953" s="13">
        <v>2311000</v>
      </c>
      <c r="O2953">
        <v>228187</v>
      </c>
      <c r="P2953">
        <v>2024</v>
      </c>
      <c r="Q2953">
        <v>810004561</v>
      </c>
      <c r="R2953" t="s">
        <v>795</v>
      </c>
      <c r="S2953" s="13">
        <v>2311000</v>
      </c>
      <c r="T2953">
        <v>0</v>
      </c>
      <c r="U2953" t="s">
        <v>2352</v>
      </c>
      <c r="V2953" t="s">
        <v>3621</v>
      </c>
      <c r="W2953">
        <v>5004</v>
      </c>
      <c r="X2953">
        <v>0</v>
      </c>
      <c r="Y2953">
        <v>228041</v>
      </c>
      <c r="Z2953">
        <v>20240812</v>
      </c>
      <c r="AA2953">
        <v>2405160660</v>
      </c>
      <c r="AB2953">
        <v>3</v>
      </c>
      <c r="AC2953" t="s">
        <v>2281</v>
      </c>
      <c r="AD2953" t="s">
        <v>2281</v>
      </c>
      <c r="AE2953">
        <v>12609</v>
      </c>
      <c r="AF2953" t="s">
        <v>3552</v>
      </c>
      <c r="AG2953" t="s">
        <v>62</v>
      </c>
      <c r="AH2953">
        <v>261</v>
      </c>
    </row>
    <row r="2954" spans="1:34" hidden="1" x14ac:dyDescent="0.25">
      <c r="A2954" t="str">
        <f t="shared" si="138"/>
        <v>22 1 3 22 5 1 69 0 0 0401105 228188</v>
      </c>
      <c r="B2954" t="str">
        <f t="shared" si="139"/>
        <v>22 1 3 22 5 1 69 0 0 0401105 228014</v>
      </c>
      <c r="C2954" t="str">
        <f t="shared" si="140"/>
        <v>22 1 3 22 5 1 69 0 0 0401105</v>
      </c>
      <c r="D2954">
        <v>22</v>
      </c>
      <c r="E2954">
        <v>1</v>
      </c>
      <c r="F2954">
        <v>3</v>
      </c>
      <c r="G2954">
        <v>22</v>
      </c>
      <c r="H2954">
        <v>5</v>
      </c>
      <c r="I2954">
        <v>1</v>
      </c>
      <c r="J2954">
        <v>69</v>
      </c>
      <c r="K2954">
        <v>0</v>
      </c>
      <c r="L2954" t="s">
        <v>147</v>
      </c>
      <c r="M2954" t="s">
        <v>160</v>
      </c>
      <c r="N2954" s="13">
        <v>336610</v>
      </c>
      <c r="O2954">
        <v>228188</v>
      </c>
      <c r="P2954">
        <v>2024</v>
      </c>
      <c r="Q2954">
        <v>1053843553</v>
      </c>
      <c r="R2954" t="s">
        <v>1230</v>
      </c>
      <c r="S2954" s="13">
        <v>336610</v>
      </c>
      <c r="T2954">
        <v>0</v>
      </c>
      <c r="U2954" t="s">
        <v>3622</v>
      </c>
      <c r="V2954" t="s">
        <v>2291</v>
      </c>
      <c r="W2954">
        <v>5016</v>
      </c>
      <c r="X2954">
        <v>0</v>
      </c>
      <c r="Y2954">
        <v>228014</v>
      </c>
      <c r="Z2954">
        <v>20240813</v>
      </c>
      <c r="AA2954">
        <v>0</v>
      </c>
      <c r="AB2954">
        <v>0</v>
      </c>
      <c r="AC2954" t="s">
        <v>2281</v>
      </c>
      <c r="AD2954" t="s">
        <v>2281</v>
      </c>
      <c r="AE2954">
        <v>12609</v>
      </c>
      <c r="AF2954" t="s">
        <v>3552</v>
      </c>
      <c r="AG2954" t="s">
        <v>62</v>
      </c>
      <c r="AH2954">
        <v>337</v>
      </c>
    </row>
    <row r="2955" spans="1:34" hidden="1" x14ac:dyDescent="0.25">
      <c r="A2955" t="str">
        <f t="shared" si="138"/>
        <v>22 1 3 22 5 1 69 0 0 0401105 228189</v>
      </c>
      <c r="B2955" t="str">
        <f t="shared" si="139"/>
        <v>22 1 3 22 5 1 69 0 0 0401105 228016</v>
      </c>
      <c r="C2955" t="str">
        <f t="shared" si="140"/>
        <v>22 1 3 22 5 1 69 0 0 0401105</v>
      </c>
      <c r="D2955">
        <v>22</v>
      </c>
      <c r="E2955">
        <v>1</v>
      </c>
      <c r="F2955">
        <v>3</v>
      </c>
      <c r="G2955">
        <v>22</v>
      </c>
      <c r="H2955">
        <v>5</v>
      </c>
      <c r="I2955">
        <v>1</v>
      </c>
      <c r="J2955">
        <v>69</v>
      </c>
      <c r="K2955">
        <v>0</v>
      </c>
      <c r="L2955" t="s">
        <v>147</v>
      </c>
      <c r="M2955" t="s">
        <v>160</v>
      </c>
      <c r="N2955" s="13">
        <v>336610</v>
      </c>
      <c r="O2955">
        <v>228189</v>
      </c>
      <c r="P2955">
        <v>2024</v>
      </c>
      <c r="Q2955">
        <v>30298518</v>
      </c>
      <c r="R2955" t="s">
        <v>1232</v>
      </c>
      <c r="S2955" s="13">
        <v>336610</v>
      </c>
      <c r="T2955">
        <v>0</v>
      </c>
      <c r="U2955" t="s">
        <v>3622</v>
      </c>
      <c r="V2955" t="s">
        <v>2291</v>
      </c>
      <c r="W2955">
        <v>5016</v>
      </c>
      <c r="X2955">
        <v>0</v>
      </c>
      <c r="Y2955">
        <v>228016</v>
      </c>
      <c r="Z2955">
        <v>20240813</v>
      </c>
      <c r="AA2955">
        <v>0</v>
      </c>
      <c r="AB2955">
        <v>0</v>
      </c>
      <c r="AC2955" t="s">
        <v>2281</v>
      </c>
      <c r="AD2955" t="s">
        <v>2281</v>
      </c>
      <c r="AE2955">
        <v>12609</v>
      </c>
      <c r="AF2955" t="s">
        <v>3552</v>
      </c>
      <c r="AG2955" t="s">
        <v>62</v>
      </c>
      <c r="AH2955">
        <v>337</v>
      </c>
    </row>
    <row r="2956" spans="1:34" hidden="1" x14ac:dyDescent="0.25">
      <c r="A2956" t="str">
        <f t="shared" si="138"/>
        <v>22 1 3 22 5 1 69 0 0 0401105 228190</v>
      </c>
      <c r="B2956" t="str">
        <f t="shared" si="139"/>
        <v>22 1 3 22 5 1 69 0 0 0401105 228017</v>
      </c>
      <c r="C2956" t="str">
        <f t="shared" si="140"/>
        <v>22 1 3 22 5 1 69 0 0 0401105</v>
      </c>
      <c r="D2956">
        <v>22</v>
      </c>
      <c r="E2956">
        <v>1</v>
      </c>
      <c r="F2956">
        <v>3</v>
      </c>
      <c r="G2956">
        <v>22</v>
      </c>
      <c r="H2956">
        <v>5</v>
      </c>
      <c r="I2956">
        <v>1</v>
      </c>
      <c r="J2956">
        <v>69</v>
      </c>
      <c r="K2956">
        <v>0</v>
      </c>
      <c r="L2956" t="s">
        <v>147</v>
      </c>
      <c r="M2956" t="s">
        <v>160</v>
      </c>
      <c r="N2956" s="13">
        <v>336610</v>
      </c>
      <c r="O2956">
        <v>228190</v>
      </c>
      <c r="P2956">
        <v>2024</v>
      </c>
      <c r="Q2956">
        <v>30323245</v>
      </c>
      <c r="R2956" t="s">
        <v>1233</v>
      </c>
      <c r="S2956" s="13">
        <v>336610</v>
      </c>
      <c r="T2956">
        <v>0</v>
      </c>
      <c r="U2956" t="s">
        <v>3622</v>
      </c>
      <c r="V2956" t="s">
        <v>3623</v>
      </c>
      <c r="W2956">
        <v>5016</v>
      </c>
      <c r="X2956">
        <v>0</v>
      </c>
      <c r="Y2956">
        <v>228017</v>
      </c>
      <c r="Z2956">
        <v>20240813</v>
      </c>
      <c r="AA2956">
        <v>0</v>
      </c>
      <c r="AB2956">
        <v>0</v>
      </c>
      <c r="AC2956" t="s">
        <v>2281</v>
      </c>
      <c r="AD2956" t="s">
        <v>2281</v>
      </c>
      <c r="AE2956">
        <v>12609</v>
      </c>
      <c r="AF2956" t="s">
        <v>3552</v>
      </c>
      <c r="AG2956" t="s">
        <v>62</v>
      </c>
      <c r="AH2956">
        <v>337</v>
      </c>
    </row>
    <row r="2957" spans="1:34" hidden="1" x14ac:dyDescent="0.25">
      <c r="A2957" t="str">
        <f t="shared" si="138"/>
        <v>22 1 3 11 5 1 11 0 0 4002016 228191</v>
      </c>
      <c r="B2957" t="str">
        <f t="shared" si="139"/>
        <v>22 1 3 11 5 1 11 0 0 4002016 228036</v>
      </c>
      <c r="C2957" t="str">
        <f t="shared" si="140"/>
        <v>22 1 3 11 5 1 11 0 0 4002016</v>
      </c>
      <c r="D2957">
        <v>22</v>
      </c>
      <c r="E2957">
        <v>1</v>
      </c>
      <c r="F2957">
        <v>3</v>
      </c>
      <c r="G2957">
        <v>11</v>
      </c>
      <c r="H2957">
        <v>5</v>
      </c>
      <c r="I2957">
        <v>1</v>
      </c>
      <c r="J2957">
        <v>11</v>
      </c>
      <c r="K2957">
        <v>0</v>
      </c>
      <c r="L2957" t="s">
        <v>147</v>
      </c>
      <c r="M2957" t="s">
        <v>142</v>
      </c>
      <c r="N2957" s="13">
        <v>4263722</v>
      </c>
      <c r="O2957">
        <v>228191</v>
      </c>
      <c r="P2957">
        <v>2024</v>
      </c>
      <c r="Q2957">
        <v>890801053</v>
      </c>
      <c r="R2957" t="s">
        <v>784</v>
      </c>
      <c r="S2957" s="13">
        <v>4263722</v>
      </c>
      <c r="T2957">
        <v>0</v>
      </c>
      <c r="U2957" t="s">
        <v>2907</v>
      </c>
      <c r="V2957" t="s">
        <v>766</v>
      </c>
      <c r="W2957">
        <v>5001</v>
      </c>
      <c r="X2957">
        <v>0</v>
      </c>
      <c r="Y2957">
        <v>228036</v>
      </c>
      <c r="Z2957">
        <v>20240813</v>
      </c>
      <c r="AA2957">
        <v>2024081020</v>
      </c>
      <c r="AB2957">
        <v>0</v>
      </c>
      <c r="AC2957" t="s">
        <v>2281</v>
      </c>
      <c r="AD2957" t="s">
        <v>2281</v>
      </c>
      <c r="AE2957">
        <v>11101</v>
      </c>
      <c r="AF2957" t="s">
        <v>2281</v>
      </c>
      <c r="AG2957" t="s">
        <v>549</v>
      </c>
      <c r="AH2957">
        <v>100</v>
      </c>
    </row>
    <row r="2958" spans="1:34" hidden="1" x14ac:dyDescent="0.25">
      <c r="A2958" t="str">
        <f t="shared" si="138"/>
        <v>22 1 3 11 1 7 68 0 0 4599033 228192</v>
      </c>
      <c r="B2958" t="str">
        <f t="shared" si="139"/>
        <v>22 1 3 11 1 7 68 0 0 4599033 228046</v>
      </c>
      <c r="C2958" t="str">
        <f t="shared" si="140"/>
        <v>22 1 3 11 1 7 68 0 0 4599033</v>
      </c>
      <c r="D2958">
        <v>22</v>
      </c>
      <c r="E2958">
        <v>1</v>
      </c>
      <c r="F2958">
        <v>3</v>
      </c>
      <c r="G2958">
        <v>11</v>
      </c>
      <c r="H2958">
        <v>1</v>
      </c>
      <c r="I2958">
        <v>7</v>
      </c>
      <c r="J2958">
        <v>68</v>
      </c>
      <c r="K2958">
        <v>0</v>
      </c>
      <c r="L2958" t="s">
        <v>147</v>
      </c>
      <c r="M2958" t="s">
        <v>154</v>
      </c>
      <c r="N2958" s="13">
        <v>1060369</v>
      </c>
      <c r="O2958">
        <v>228192</v>
      </c>
      <c r="P2958">
        <v>2024</v>
      </c>
      <c r="Q2958">
        <v>890801053</v>
      </c>
      <c r="R2958" t="s">
        <v>784</v>
      </c>
      <c r="S2958" s="13">
        <v>1060369</v>
      </c>
      <c r="T2958">
        <v>0</v>
      </c>
      <c r="U2958" t="s">
        <v>2907</v>
      </c>
      <c r="V2958" t="s">
        <v>766</v>
      </c>
      <c r="W2958">
        <v>5001</v>
      </c>
      <c r="X2958">
        <v>0</v>
      </c>
      <c r="Y2958">
        <v>228046</v>
      </c>
      <c r="Z2958">
        <v>20240813</v>
      </c>
      <c r="AA2958">
        <v>2024081020</v>
      </c>
      <c r="AB2958">
        <v>0</v>
      </c>
      <c r="AC2958" t="s">
        <v>2281</v>
      </c>
      <c r="AD2958" t="s">
        <v>2281</v>
      </c>
      <c r="AE2958">
        <v>11101</v>
      </c>
      <c r="AF2958" t="s">
        <v>2281</v>
      </c>
      <c r="AG2958" t="s">
        <v>549</v>
      </c>
      <c r="AH2958">
        <v>100</v>
      </c>
    </row>
    <row r="2959" spans="1:34" hidden="1" x14ac:dyDescent="0.25">
      <c r="A2959" t="str">
        <f t="shared" si="138"/>
        <v>22 1 3 82 4 101 13 40 0 4599026 228193</v>
      </c>
      <c r="B2959" t="str">
        <f t="shared" si="139"/>
        <v>22 1 3 82 4 101 13 40 0 4599026 228057</v>
      </c>
      <c r="C2959" t="str">
        <f t="shared" si="140"/>
        <v>22 1 3 82 4 101 13 40 0 4599026</v>
      </c>
      <c r="D2959">
        <v>22</v>
      </c>
      <c r="E2959">
        <v>1</v>
      </c>
      <c r="F2959">
        <v>3</v>
      </c>
      <c r="G2959">
        <v>82</v>
      </c>
      <c r="H2959">
        <v>4</v>
      </c>
      <c r="I2959">
        <v>101</v>
      </c>
      <c r="J2959">
        <v>13</v>
      </c>
      <c r="K2959">
        <v>40</v>
      </c>
      <c r="L2959" t="s">
        <v>147</v>
      </c>
      <c r="M2959" t="s">
        <v>157</v>
      </c>
      <c r="N2959" s="13">
        <v>4060000</v>
      </c>
      <c r="O2959">
        <v>228193</v>
      </c>
      <c r="P2959">
        <v>2024</v>
      </c>
      <c r="Q2959">
        <v>1112476785</v>
      </c>
      <c r="R2959" t="s">
        <v>1227</v>
      </c>
      <c r="S2959" s="13">
        <v>4060000</v>
      </c>
      <c r="T2959">
        <v>0</v>
      </c>
      <c r="U2959" t="s">
        <v>3624</v>
      </c>
      <c r="V2959" t="s">
        <v>2291</v>
      </c>
      <c r="W2959">
        <v>5004</v>
      </c>
      <c r="X2959">
        <v>0</v>
      </c>
      <c r="Y2959">
        <v>228057</v>
      </c>
      <c r="Z2959">
        <v>20240815</v>
      </c>
      <c r="AA2959">
        <v>2406280839</v>
      </c>
      <c r="AB2959">
        <v>1</v>
      </c>
      <c r="AC2959" t="s">
        <v>2281</v>
      </c>
      <c r="AD2959" t="s">
        <v>2281</v>
      </c>
      <c r="AE2959">
        <v>25352</v>
      </c>
      <c r="AF2959" t="s">
        <v>2394</v>
      </c>
      <c r="AG2959" t="s">
        <v>657</v>
      </c>
      <c r="AH2959">
        <v>260</v>
      </c>
    </row>
    <row r="2960" spans="1:34" hidden="1" x14ac:dyDescent="0.25">
      <c r="A2960" t="str">
        <f t="shared" si="138"/>
        <v>22 1 3 11 4 101 68 40 0 4599033 228194</v>
      </c>
      <c r="B2960" t="str">
        <f t="shared" si="139"/>
        <v>22 1 3 11 4 101 68 40 0 4599033 228061</v>
      </c>
      <c r="C2960" t="str">
        <f t="shared" si="140"/>
        <v>22 1 3 11 4 101 68 40 0 4599033</v>
      </c>
      <c r="D2960">
        <v>22</v>
      </c>
      <c r="E2960">
        <v>1</v>
      </c>
      <c r="F2960">
        <v>3</v>
      </c>
      <c r="G2960">
        <v>11</v>
      </c>
      <c r="H2960">
        <v>4</v>
      </c>
      <c r="I2960">
        <v>101</v>
      </c>
      <c r="J2960">
        <v>68</v>
      </c>
      <c r="K2960">
        <v>40</v>
      </c>
      <c r="L2960" t="s">
        <v>147</v>
      </c>
      <c r="M2960" t="s">
        <v>154</v>
      </c>
      <c r="N2960" s="13">
        <v>1040000</v>
      </c>
      <c r="O2960">
        <v>228194</v>
      </c>
      <c r="P2960">
        <v>2024</v>
      </c>
      <c r="Q2960">
        <v>30230478</v>
      </c>
      <c r="R2960" t="s">
        <v>1197</v>
      </c>
      <c r="S2960" s="13">
        <v>1040000</v>
      </c>
      <c r="T2960">
        <v>0</v>
      </c>
      <c r="U2960" t="s">
        <v>3625</v>
      </c>
      <c r="V2960" t="s">
        <v>2291</v>
      </c>
      <c r="W2960">
        <v>5004</v>
      </c>
      <c r="X2960">
        <v>0</v>
      </c>
      <c r="Y2960">
        <v>228061</v>
      </c>
      <c r="Z2960">
        <v>20240815</v>
      </c>
      <c r="AA2960">
        <v>2407160878</v>
      </c>
      <c r="AB2960">
        <v>1</v>
      </c>
      <c r="AC2960" t="s">
        <v>2281</v>
      </c>
      <c r="AD2960" t="s">
        <v>2281</v>
      </c>
      <c r="AE2960">
        <v>11101</v>
      </c>
      <c r="AF2960" t="s">
        <v>2281</v>
      </c>
      <c r="AG2960" t="s">
        <v>549</v>
      </c>
      <c r="AH2960">
        <v>260</v>
      </c>
    </row>
    <row r="2961" spans="1:34" hidden="1" x14ac:dyDescent="0.25">
      <c r="A2961" t="str">
        <f t="shared" si="138"/>
        <v>22 1 3 22 5 1 69 0 0 0401105 228195</v>
      </c>
      <c r="B2961" t="str">
        <f t="shared" si="139"/>
        <v>22 1 3 22 5 1 69 0 0 0401105 228018</v>
      </c>
      <c r="C2961" t="str">
        <f t="shared" si="140"/>
        <v>22 1 3 22 5 1 69 0 0 0401105</v>
      </c>
      <c r="D2961">
        <v>22</v>
      </c>
      <c r="E2961">
        <v>1</v>
      </c>
      <c r="F2961">
        <v>3</v>
      </c>
      <c r="G2961">
        <v>22</v>
      </c>
      <c r="H2961">
        <v>5</v>
      </c>
      <c r="I2961">
        <v>1</v>
      </c>
      <c r="J2961">
        <v>69</v>
      </c>
      <c r="K2961">
        <v>0</v>
      </c>
      <c r="L2961" t="s">
        <v>147</v>
      </c>
      <c r="M2961" t="s">
        <v>160</v>
      </c>
      <c r="N2961" s="13">
        <v>336610</v>
      </c>
      <c r="O2961">
        <v>228195</v>
      </c>
      <c r="P2961">
        <v>2024</v>
      </c>
      <c r="Q2961">
        <v>10234143</v>
      </c>
      <c r="R2961" t="s">
        <v>1234</v>
      </c>
      <c r="S2961" s="13">
        <v>336610</v>
      </c>
      <c r="T2961">
        <v>0</v>
      </c>
      <c r="U2961" t="s">
        <v>3622</v>
      </c>
      <c r="V2961" t="s">
        <v>2291</v>
      </c>
      <c r="W2961">
        <v>5001</v>
      </c>
      <c r="X2961">
        <v>0</v>
      </c>
      <c r="Y2961">
        <v>228018</v>
      </c>
      <c r="Z2961">
        <v>20240816</v>
      </c>
      <c r="AA2961">
        <v>0</v>
      </c>
      <c r="AB2961">
        <v>0</v>
      </c>
      <c r="AC2961" t="s">
        <v>2281</v>
      </c>
      <c r="AD2961" t="s">
        <v>2281</v>
      </c>
      <c r="AE2961">
        <v>12609</v>
      </c>
      <c r="AF2961" t="s">
        <v>3552</v>
      </c>
      <c r="AG2961" t="s">
        <v>62</v>
      </c>
      <c r="AH2961">
        <v>337</v>
      </c>
    </row>
    <row r="2962" spans="1:34" hidden="1" x14ac:dyDescent="0.25">
      <c r="A2962" t="str">
        <f t="shared" si="138"/>
        <v>22 1 3 11 5 1 69 0 0 0401105 228196</v>
      </c>
      <c r="B2962" t="str">
        <f t="shared" si="139"/>
        <v>22 1 3 11 5 1 69 0 0 0401105 228034</v>
      </c>
      <c r="C2962" t="str">
        <f t="shared" si="140"/>
        <v>22 1 3 11 5 1 69 0 0 0401105</v>
      </c>
      <c r="D2962">
        <v>22</v>
      </c>
      <c r="E2962">
        <v>1</v>
      </c>
      <c r="F2962">
        <v>3</v>
      </c>
      <c r="G2962">
        <v>11</v>
      </c>
      <c r="H2962">
        <v>5</v>
      </c>
      <c r="I2962">
        <v>1</v>
      </c>
      <c r="J2962">
        <v>69</v>
      </c>
      <c r="K2962">
        <v>0</v>
      </c>
      <c r="L2962" t="s">
        <v>147</v>
      </c>
      <c r="M2962" t="s">
        <v>160</v>
      </c>
      <c r="N2962" s="13">
        <v>2400000</v>
      </c>
      <c r="O2962">
        <v>228196</v>
      </c>
      <c r="P2962">
        <v>2024</v>
      </c>
      <c r="Q2962">
        <v>1053806046</v>
      </c>
      <c r="R2962" t="s">
        <v>1224</v>
      </c>
      <c r="S2962" s="13">
        <v>2400000</v>
      </c>
      <c r="T2962">
        <v>0</v>
      </c>
      <c r="U2962" t="s">
        <v>3592</v>
      </c>
      <c r="V2962" t="s">
        <v>2291</v>
      </c>
      <c r="W2962">
        <v>5004</v>
      </c>
      <c r="X2962">
        <v>0</v>
      </c>
      <c r="Y2962">
        <v>228034</v>
      </c>
      <c r="Z2962">
        <v>20240821</v>
      </c>
      <c r="AA2962">
        <v>2404180573</v>
      </c>
      <c r="AB2962">
        <v>4</v>
      </c>
      <c r="AC2962" t="s">
        <v>2281</v>
      </c>
      <c r="AD2962" t="s">
        <v>2281</v>
      </c>
      <c r="AE2962">
        <v>11101</v>
      </c>
      <c r="AF2962" t="s">
        <v>2281</v>
      </c>
      <c r="AG2962" t="s">
        <v>549</v>
      </c>
      <c r="AH2962">
        <v>260</v>
      </c>
    </row>
    <row r="2963" spans="1:34" hidden="1" x14ac:dyDescent="0.25">
      <c r="A2963" t="str">
        <f t="shared" si="138"/>
        <v>22 1 3 11 4 101 13 40 0 4599025 228197</v>
      </c>
      <c r="B2963" t="str">
        <f t="shared" si="139"/>
        <v>22 1 3 11 4 101 13 40 0 4599025 228062</v>
      </c>
      <c r="C2963" t="str">
        <f t="shared" si="140"/>
        <v>22 1 3 11 4 101 13 40 0 4599025</v>
      </c>
      <c r="D2963">
        <v>22</v>
      </c>
      <c r="E2963">
        <v>1</v>
      </c>
      <c r="F2963">
        <v>3</v>
      </c>
      <c r="G2963">
        <v>11</v>
      </c>
      <c r="H2963">
        <v>4</v>
      </c>
      <c r="I2963">
        <v>101</v>
      </c>
      <c r="J2963">
        <v>13</v>
      </c>
      <c r="K2963">
        <v>40</v>
      </c>
      <c r="L2963" t="s">
        <v>147</v>
      </c>
      <c r="M2963" t="s">
        <v>156</v>
      </c>
      <c r="N2963" s="13">
        <v>43967197</v>
      </c>
      <c r="O2963">
        <v>228197</v>
      </c>
      <c r="P2963">
        <v>2024</v>
      </c>
      <c r="Q2963">
        <v>830122983</v>
      </c>
      <c r="R2963" t="s">
        <v>840</v>
      </c>
      <c r="S2963" s="13">
        <v>43967197</v>
      </c>
      <c r="T2963">
        <v>0</v>
      </c>
      <c r="U2963" t="s">
        <v>2392</v>
      </c>
      <c r="V2963" t="s">
        <v>2393</v>
      </c>
      <c r="W2963">
        <v>5004</v>
      </c>
      <c r="X2963">
        <v>0</v>
      </c>
      <c r="Y2963">
        <v>228062</v>
      </c>
      <c r="Z2963">
        <v>20240822</v>
      </c>
      <c r="AA2963">
        <v>2407170880</v>
      </c>
      <c r="AB2963">
        <v>199</v>
      </c>
      <c r="AC2963" t="s">
        <v>2281</v>
      </c>
      <c r="AD2963" t="s">
        <v>2281</v>
      </c>
      <c r="AE2963">
        <v>11101</v>
      </c>
      <c r="AF2963" t="s">
        <v>2281</v>
      </c>
      <c r="AG2963" t="s">
        <v>549</v>
      </c>
      <c r="AH2963">
        <v>261</v>
      </c>
    </row>
    <row r="2964" spans="1:34" hidden="1" x14ac:dyDescent="0.25">
      <c r="A2964" t="str">
        <f t="shared" si="138"/>
        <v>22 1 3 11 1 7 68 0 0 4599033 228198</v>
      </c>
      <c r="B2964" t="str">
        <f t="shared" si="139"/>
        <v>22 1 3 11 1 7 68 0 0 4599033 228045</v>
      </c>
      <c r="C2964" t="str">
        <f t="shared" si="140"/>
        <v>22 1 3 11 1 7 68 0 0 4599033</v>
      </c>
      <c r="D2964">
        <v>22</v>
      </c>
      <c r="E2964">
        <v>1</v>
      </c>
      <c r="F2964">
        <v>3</v>
      </c>
      <c r="G2964">
        <v>11</v>
      </c>
      <c r="H2964">
        <v>1</v>
      </c>
      <c r="I2964">
        <v>7</v>
      </c>
      <c r="J2964">
        <v>68</v>
      </c>
      <c r="K2964">
        <v>0</v>
      </c>
      <c r="L2964" t="s">
        <v>147</v>
      </c>
      <c r="M2964" t="s">
        <v>154</v>
      </c>
      <c r="N2964" s="13">
        <v>160000</v>
      </c>
      <c r="O2964">
        <v>228198</v>
      </c>
      <c r="P2964">
        <v>2024</v>
      </c>
      <c r="Q2964">
        <v>24341518</v>
      </c>
      <c r="R2964" t="s">
        <v>1194</v>
      </c>
      <c r="S2964" s="13">
        <v>160000</v>
      </c>
      <c r="T2964">
        <v>0</v>
      </c>
      <c r="U2964" t="s">
        <v>3607</v>
      </c>
      <c r="V2964" t="s">
        <v>2291</v>
      </c>
      <c r="W2964">
        <v>5004</v>
      </c>
      <c r="X2964">
        <v>0</v>
      </c>
      <c r="Y2964">
        <v>228045</v>
      </c>
      <c r="Z2964">
        <v>20240823</v>
      </c>
      <c r="AA2964">
        <v>2405280702</v>
      </c>
      <c r="AB2964">
        <v>199</v>
      </c>
      <c r="AC2964" t="s">
        <v>2281</v>
      </c>
      <c r="AD2964" t="s">
        <v>2281</v>
      </c>
      <c r="AE2964">
        <v>11101</v>
      </c>
      <c r="AF2964" t="s">
        <v>2281</v>
      </c>
      <c r="AG2964" t="s">
        <v>549</v>
      </c>
      <c r="AH2964">
        <v>260</v>
      </c>
    </row>
    <row r="2965" spans="1:34" hidden="1" x14ac:dyDescent="0.25">
      <c r="A2965" t="str">
        <f t="shared" si="138"/>
        <v>22 1 3 11 5 1 13 1 0 4599026 228199</v>
      </c>
      <c r="B2965" t="str">
        <f t="shared" si="139"/>
        <v>22 1 3 11 5 1 13 1 0 4599026 228043</v>
      </c>
      <c r="C2965" t="str">
        <f t="shared" si="140"/>
        <v>22 1 3 11 5 1 13 1 0 4599026</v>
      </c>
      <c r="D2965">
        <v>22</v>
      </c>
      <c r="E2965">
        <v>1</v>
      </c>
      <c r="F2965">
        <v>3</v>
      </c>
      <c r="G2965">
        <v>11</v>
      </c>
      <c r="H2965">
        <v>5</v>
      </c>
      <c r="I2965">
        <v>1</v>
      </c>
      <c r="J2965">
        <v>13</v>
      </c>
      <c r="K2965">
        <v>1</v>
      </c>
      <c r="L2965" t="s">
        <v>147</v>
      </c>
      <c r="M2965" t="s">
        <v>157</v>
      </c>
      <c r="N2965" s="13">
        <v>6000000</v>
      </c>
      <c r="O2965">
        <v>228199</v>
      </c>
      <c r="P2965">
        <v>2024</v>
      </c>
      <c r="Q2965">
        <v>1053871066</v>
      </c>
      <c r="R2965" t="s">
        <v>1219</v>
      </c>
      <c r="S2965" s="13">
        <v>6000000</v>
      </c>
      <c r="T2965">
        <v>0</v>
      </c>
      <c r="U2965" t="s">
        <v>3604</v>
      </c>
      <c r="V2965" t="s">
        <v>2291</v>
      </c>
      <c r="W2965">
        <v>5004</v>
      </c>
      <c r="X2965">
        <v>0</v>
      </c>
      <c r="Y2965">
        <v>228043</v>
      </c>
      <c r="Z2965">
        <v>20240826</v>
      </c>
      <c r="AA2965">
        <v>2405220689</v>
      </c>
      <c r="AB2965">
        <v>199</v>
      </c>
      <c r="AC2965" t="s">
        <v>2281</v>
      </c>
      <c r="AD2965" t="s">
        <v>2281</v>
      </c>
      <c r="AE2965">
        <v>11101</v>
      </c>
      <c r="AF2965" t="s">
        <v>2281</v>
      </c>
      <c r="AG2965" t="s">
        <v>549</v>
      </c>
      <c r="AH2965">
        <v>260</v>
      </c>
    </row>
    <row r="2966" spans="1:34" hidden="1" x14ac:dyDescent="0.25">
      <c r="A2966" t="str">
        <f t="shared" si="138"/>
        <v>22 1 3 11 4 101 68 40 0 4599033 228200</v>
      </c>
      <c r="B2966" t="str">
        <f t="shared" si="139"/>
        <v>22 1 3 11 4 101 68 40 0 4599033 228059</v>
      </c>
      <c r="C2966" t="str">
        <f t="shared" si="140"/>
        <v>22 1 3 11 4 101 68 40 0 4599033</v>
      </c>
      <c r="D2966">
        <v>22</v>
      </c>
      <c r="E2966">
        <v>1</v>
      </c>
      <c r="F2966">
        <v>3</v>
      </c>
      <c r="G2966">
        <v>11</v>
      </c>
      <c r="H2966">
        <v>4</v>
      </c>
      <c r="I2966">
        <v>101</v>
      </c>
      <c r="J2966">
        <v>68</v>
      </c>
      <c r="K2966">
        <v>40</v>
      </c>
      <c r="L2966" t="s">
        <v>147</v>
      </c>
      <c r="M2966" t="s">
        <v>154</v>
      </c>
      <c r="N2966" s="13">
        <v>2400000</v>
      </c>
      <c r="O2966">
        <v>228200</v>
      </c>
      <c r="P2966">
        <v>2024</v>
      </c>
      <c r="Q2966">
        <v>1058230743</v>
      </c>
      <c r="R2966" t="s">
        <v>1195</v>
      </c>
      <c r="S2966" s="13">
        <v>2400000</v>
      </c>
      <c r="T2966">
        <v>0</v>
      </c>
      <c r="U2966" t="s">
        <v>3626</v>
      </c>
      <c r="V2966" t="s">
        <v>2291</v>
      </c>
      <c r="W2966">
        <v>5004</v>
      </c>
      <c r="X2966">
        <v>0</v>
      </c>
      <c r="Y2966">
        <v>228059</v>
      </c>
      <c r="Z2966">
        <v>20240828</v>
      </c>
      <c r="AA2966">
        <v>2407090855</v>
      </c>
      <c r="AB2966">
        <v>1</v>
      </c>
      <c r="AC2966" t="s">
        <v>2281</v>
      </c>
      <c r="AD2966" t="s">
        <v>2281</v>
      </c>
      <c r="AE2966">
        <v>11101</v>
      </c>
      <c r="AF2966" t="s">
        <v>2281</v>
      </c>
      <c r="AG2966" t="s">
        <v>549</v>
      </c>
      <c r="AH2966">
        <v>260</v>
      </c>
    </row>
    <row r="2967" spans="1:34" hidden="1" x14ac:dyDescent="0.25">
      <c r="A2967" t="str">
        <f t="shared" si="138"/>
        <v>22 1 3 11 5 1 11 0 0 4002016 228201</v>
      </c>
      <c r="B2967" t="str">
        <f t="shared" si="139"/>
        <v>22 1 3 11 5 1 11 0 0 4002016 228036</v>
      </c>
      <c r="C2967" t="str">
        <f t="shared" si="140"/>
        <v>22 1 3 11 5 1 11 0 0 4002016</v>
      </c>
      <c r="D2967">
        <v>22</v>
      </c>
      <c r="E2967">
        <v>1</v>
      </c>
      <c r="F2967">
        <v>3</v>
      </c>
      <c r="G2967">
        <v>11</v>
      </c>
      <c r="H2967">
        <v>5</v>
      </c>
      <c r="I2967">
        <v>1</v>
      </c>
      <c r="J2967">
        <v>11</v>
      </c>
      <c r="K2967">
        <v>0</v>
      </c>
      <c r="L2967" t="s">
        <v>147</v>
      </c>
      <c r="M2967" t="s">
        <v>142</v>
      </c>
      <c r="N2967" s="13">
        <v>4263722</v>
      </c>
      <c r="O2967">
        <v>228201</v>
      </c>
      <c r="P2967">
        <v>2024</v>
      </c>
      <c r="Q2967">
        <v>890801053</v>
      </c>
      <c r="R2967" t="s">
        <v>784</v>
      </c>
      <c r="S2967" s="13">
        <v>4263722</v>
      </c>
      <c r="T2967">
        <v>0</v>
      </c>
      <c r="U2967" t="s">
        <v>2916</v>
      </c>
      <c r="V2967" t="s">
        <v>2342</v>
      </c>
      <c r="W2967">
        <v>5001</v>
      </c>
      <c r="X2967">
        <v>0</v>
      </c>
      <c r="Y2967">
        <v>228036</v>
      </c>
      <c r="Z2967">
        <v>20240829</v>
      </c>
      <c r="AA2967">
        <v>2024082020</v>
      </c>
      <c r="AB2967">
        <v>0</v>
      </c>
      <c r="AC2967" t="s">
        <v>2281</v>
      </c>
      <c r="AD2967" t="s">
        <v>2281</v>
      </c>
      <c r="AE2967">
        <v>11101</v>
      </c>
      <c r="AF2967" t="s">
        <v>2281</v>
      </c>
      <c r="AG2967" t="s">
        <v>549</v>
      </c>
      <c r="AH2967">
        <v>100</v>
      </c>
    </row>
    <row r="2968" spans="1:34" hidden="1" x14ac:dyDescent="0.25">
      <c r="A2968" t="str">
        <f t="shared" si="138"/>
        <v>22 1 3 11 1 7 68 0 0 4599033 228202</v>
      </c>
      <c r="B2968" t="str">
        <f t="shared" si="139"/>
        <v>22 1 3 11 1 7 68 0 0 4599033 228046</v>
      </c>
      <c r="C2968" t="str">
        <f t="shared" si="140"/>
        <v>22 1 3 11 1 7 68 0 0 4599033</v>
      </c>
      <c r="D2968">
        <v>22</v>
      </c>
      <c r="E2968">
        <v>1</v>
      </c>
      <c r="F2968">
        <v>3</v>
      </c>
      <c r="G2968">
        <v>11</v>
      </c>
      <c r="H2968">
        <v>1</v>
      </c>
      <c r="I2968">
        <v>7</v>
      </c>
      <c r="J2968">
        <v>68</v>
      </c>
      <c r="K2968">
        <v>0</v>
      </c>
      <c r="L2968" t="s">
        <v>147</v>
      </c>
      <c r="M2968" t="s">
        <v>154</v>
      </c>
      <c r="N2968" s="13">
        <v>1060369</v>
      </c>
      <c r="O2968">
        <v>228202</v>
      </c>
      <c r="P2968">
        <v>2024</v>
      </c>
      <c r="Q2968">
        <v>890801053</v>
      </c>
      <c r="R2968" t="s">
        <v>784</v>
      </c>
      <c r="S2968" s="13">
        <v>1060369</v>
      </c>
      <c r="T2968">
        <v>0</v>
      </c>
      <c r="U2968" t="s">
        <v>2916</v>
      </c>
      <c r="V2968" t="s">
        <v>2342</v>
      </c>
      <c r="W2968">
        <v>5001</v>
      </c>
      <c r="X2968">
        <v>0</v>
      </c>
      <c r="Y2968">
        <v>228046</v>
      </c>
      <c r="Z2968">
        <v>20240829</v>
      </c>
      <c r="AA2968">
        <v>2024082020</v>
      </c>
      <c r="AB2968">
        <v>0</v>
      </c>
      <c r="AC2968" t="s">
        <v>2281</v>
      </c>
      <c r="AD2968" t="s">
        <v>2281</v>
      </c>
      <c r="AE2968">
        <v>11101</v>
      </c>
      <c r="AF2968" t="s">
        <v>2281</v>
      </c>
      <c r="AG2968" t="s">
        <v>549</v>
      </c>
      <c r="AH2968">
        <v>100</v>
      </c>
    </row>
    <row r="2969" spans="1:34" hidden="1" x14ac:dyDescent="0.25">
      <c r="A2969" t="str">
        <f t="shared" si="138"/>
        <v>22 1 3 11 4 101 13 40 0 4599026 228203</v>
      </c>
      <c r="B2969" t="str">
        <f t="shared" si="139"/>
        <v>22 1 3 11 4 101 13 40 0 4599026 228065</v>
      </c>
      <c r="C2969" t="str">
        <f t="shared" si="140"/>
        <v>22 1 3 11 4 101 13 40 0 4599026</v>
      </c>
      <c r="D2969">
        <v>22</v>
      </c>
      <c r="E2969">
        <v>1</v>
      </c>
      <c r="F2969">
        <v>3</v>
      </c>
      <c r="G2969">
        <v>11</v>
      </c>
      <c r="H2969">
        <v>4</v>
      </c>
      <c r="I2969">
        <v>101</v>
      </c>
      <c r="J2969">
        <v>13</v>
      </c>
      <c r="K2969">
        <v>40</v>
      </c>
      <c r="L2969" t="s">
        <v>147</v>
      </c>
      <c r="M2969" t="s">
        <v>157</v>
      </c>
      <c r="N2969" s="13">
        <v>6200000</v>
      </c>
      <c r="O2969">
        <v>228203</v>
      </c>
      <c r="P2969">
        <v>2024</v>
      </c>
      <c r="Q2969">
        <v>94501261</v>
      </c>
      <c r="R2969" t="s">
        <v>1214</v>
      </c>
      <c r="S2969" s="13">
        <v>6200000</v>
      </c>
      <c r="T2969">
        <v>0</v>
      </c>
      <c r="U2969" t="s">
        <v>3627</v>
      </c>
      <c r="V2969" t="s">
        <v>2291</v>
      </c>
      <c r="W2969">
        <v>5004</v>
      </c>
      <c r="X2969">
        <v>0</v>
      </c>
      <c r="Y2969">
        <v>228065</v>
      </c>
      <c r="Z2969">
        <v>20240830</v>
      </c>
      <c r="AA2969">
        <v>2407240901</v>
      </c>
      <c r="AB2969">
        <v>1</v>
      </c>
      <c r="AC2969" t="s">
        <v>2281</v>
      </c>
      <c r="AD2969" t="s">
        <v>2281</v>
      </c>
      <c r="AE2969">
        <v>11101</v>
      </c>
      <c r="AF2969" t="s">
        <v>2281</v>
      </c>
      <c r="AG2969" t="s">
        <v>549</v>
      </c>
      <c r="AH2969">
        <v>260</v>
      </c>
    </row>
    <row r="2970" spans="1:34" hidden="1" x14ac:dyDescent="0.25">
      <c r="A2970" t="str">
        <f t="shared" si="138"/>
        <v>22 1 3 11 1 7 68 0 0 4599033 228204</v>
      </c>
      <c r="B2970" t="str">
        <f t="shared" si="139"/>
        <v>22 1 3 11 1 7 68 0 0 4599033 228044</v>
      </c>
      <c r="C2970" t="str">
        <f t="shared" si="140"/>
        <v>22 1 3 11 1 7 68 0 0 4599033</v>
      </c>
      <c r="D2970">
        <v>22</v>
      </c>
      <c r="E2970">
        <v>1</v>
      </c>
      <c r="F2970">
        <v>3</v>
      </c>
      <c r="G2970">
        <v>11</v>
      </c>
      <c r="H2970">
        <v>1</v>
      </c>
      <c r="I2970">
        <v>7</v>
      </c>
      <c r="J2970">
        <v>68</v>
      </c>
      <c r="K2970">
        <v>0</v>
      </c>
      <c r="L2970" t="s">
        <v>147</v>
      </c>
      <c r="M2970" t="s">
        <v>154</v>
      </c>
      <c r="N2970" s="13">
        <v>2400000</v>
      </c>
      <c r="O2970">
        <v>228204</v>
      </c>
      <c r="P2970">
        <v>2024</v>
      </c>
      <c r="Q2970">
        <v>75091066</v>
      </c>
      <c r="R2970" t="s">
        <v>1192</v>
      </c>
      <c r="S2970" s="13">
        <v>2400000</v>
      </c>
      <c r="T2970">
        <v>0</v>
      </c>
      <c r="U2970" t="s">
        <v>3608</v>
      </c>
      <c r="V2970" t="s">
        <v>2291</v>
      </c>
      <c r="W2970">
        <v>5004</v>
      </c>
      <c r="X2970">
        <v>0</v>
      </c>
      <c r="Y2970">
        <v>228044</v>
      </c>
      <c r="Z2970">
        <v>20240830</v>
      </c>
      <c r="AA2970">
        <v>2405270697</v>
      </c>
      <c r="AB2970">
        <v>3</v>
      </c>
      <c r="AC2970" t="s">
        <v>2281</v>
      </c>
      <c r="AD2970" t="s">
        <v>2281</v>
      </c>
      <c r="AE2970">
        <v>11101</v>
      </c>
      <c r="AF2970" t="s">
        <v>2281</v>
      </c>
      <c r="AG2970" t="s">
        <v>549</v>
      </c>
      <c r="AH2970">
        <v>260</v>
      </c>
    </row>
    <row r="2971" spans="1:34" hidden="1" x14ac:dyDescent="0.25">
      <c r="A2971" t="str">
        <f t="shared" si="138"/>
        <v>22 1 3 11 5 1 13 0 0 4599020 228205</v>
      </c>
      <c r="B2971" t="str">
        <f t="shared" si="139"/>
        <v>22 1 3 11 5 1 13 0 0 4599020 228050</v>
      </c>
      <c r="C2971" t="str">
        <f t="shared" si="140"/>
        <v>22 1 3 11 5 1 13 0 0 4599020</v>
      </c>
      <c r="D2971">
        <v>22</v>
      </c>
      <c r="E2971">
        <v>1</v>
      </c>
      <c r="F2971">
        <v>3</v>
      </c>
      <c r="G2971">
        <v>11</v>
      </c>
      <c r="H2971">
        <v>5</v>
      </c>
      <c r="I2971">
        <v>1</v>
      </c>
      <c r="J2971">
        <v>13</v>
      </c>
      <c r="K2971">
        <v>0</v>
      </c>
      <c r="L2971" t="s">
        <v>147</v>
      </c>
      <c r="M2971" t="s">
        <v>153</v>
      </c>
      <c r="N2971" s="13">
        <v>201960</v>
      </c>
      <c r="O2971">
        <v>228205</v>
      </c>
      <c r="P2971">
        <v>2024</v>
      </c>
      <c r="Q2971">
        <v>900230503</v>
      </c>
      <c r="R2971" t="s">
        <v>1018</v>
      </c>
      <c r="S2971" s="13">
        <v>201960</v>
      </c>
      <c r="T2971">
        <v>7069</v>
      </c>
      <c r="U2971" t="s">
        <v>3328</v>
      </c>
      <c r="V2971" t="s">
        <v>3350</v>
      </c>
      <c r="W2971">
        <v>5007</v>
      </c>
      <c r="X2971">
        <v>2305</v>
      </c>
      <c r="Y2971">
        <v>228050</v>
      </c>
      <c r="Z2971">
        <v>20240830</v>
      </c>
      <c r="AA2971">
        <v>2406070740</v>
      </c>
      <c r="AB2971">
        <v>2</v>
      </c>
      <c r="AC2971" t="s">
        <v>2281</v>
      </c>
      <c r="AD2971" t="s">
        <v>2281</v>
      </c>
      <c r="AE2971">
        <v>11101</v>
      </c>
      <c r="AF2971" t="s">
        <v>2281</v>
      </c>
      <c r="AG2971" t="s">
        <v>549</v>
      </c>
      <c r="AH2971">
        <v>258</v>
      </c>
    </row>
    <row r="2972" spans="1:34" hidden="1" x14ac:dyDescent="0.25">
      <c r="A2972" t="str">
        <f t="shared" si="138"/>
        <v>22 1 3 11 4 101 13 40 0 4599025 228206</v>
      </c>
      <c r="B2972" t="str">
        <f t="shared" si="139"/>
        <v>22 1 3 11 4 101 13 40 0 4599025 228053</v>
      </c>
      <c r="C2972" t="str">
        <f t="shared" si="140"/>
        <v>22 1 3 11 4 101 13 40 0 4599025</v>
      </c>
      <c r="D2972">
        <v>22</v>
      </c>
      <c r="E2972">
        <v>1</v>
      </c>
      <c r="F2972">
        <v>3</v>
      </c>
      <c r="G2972">
        <v>11</v>
      </c>
      <c r="H2972">
        <v>4</v>
      </c>
      <c r="I2972">
        <v>101</v>
      </c>
      <c r="J2972">
        <v>13</v>
      </c>
      <c r="K2972">
        <v>40</v>
      </c>
      <c r="L2972" t="s">
        <v>147</v>
      </c>
      <c r="M2972" t="s">
        <v>156</v>
      </c>
      <c r="N2972" s="13">
        <v>5000000</v>
      </c>
      <c r="O2972">
        <v>228206</v>
      </c>
      <c r="P2972">
        <v>2024</v>
      </c>
      <c r="Q2972">
        <v>24331356</v>
      </c>
      <c r="R2972" t="s">
        <v>1210</v>
      </c>
      <c r="S2972" s="13">
        <v>5000000</v>
      </c>
      <c r="T2972">
        <v>0</v>
      </c>
      <c r="U2972" t="s">
        <v>3617</v>
      </c>
      <c r="V2972" t="s">
        <v>2291</v>
      </c>
      <c r="W2972">
        <v>5004</v>
      </c>
      <c r="X2972">
        <v>0</v>
      </c>
      <c r="Y2972">
        <v>228053</v>
      </c>
      <c r="Z2972">
        <v>20240830</v>
      </c>
      <c r="AA2972">
        <v>2406270806</v>
      </c>
      <c r="AB2972">
        <v>2</v>
      </c>
      <c r="AC2972" t="s">
        <v>2281</v>
      </c>
      <c r="AD2972" t="s">
        <v>2281</v>
      </c>
      <c r="AE2972">
        <v>11101</v>
      </c>
      <c r="AF2972" t="s">
        <v>2281</v>
      </c>
      <c r="AG2972" t="s">
        <v>549</v>
      </c>
      <c r="AH2972">
        <v>260</v>
      </c>
    </row>
    <row r="2973" spans="1:34" hidden="1" x14ac:dyDescent="0.25">
      <c r="A2973" t="str">
        <f t="shared" si="138"/>
        <v>22 1 3 82 4 101 13 40 0 4599026 228207</v>
      </c>
      <c r="B2973" t="str">
        <f t="shared" si="139"/>
        <v>22 1 3 82 4 101 13 40 0 4599026 228057</v>
      </c>
      <c r="C2973" t="str">
        <f t="shared" si="140"/>
        <v>22 1 3 82 4 101 13 40 0 4599026</v>
      </c>
      <c r="D2973">
        <v>22</v>
      </c>
      <c r="E2973">
        <v>1</v>
      </c>
      <c r="F2973">
        <v>3</v>
      </c>
      <c r="G2973">
        <v>82</v>
      </c>
      <c r="H2973">
        <v>4</v>
      </c>
      <c r="I2973">
        <v>101</v>
      </c>
      <c r="J2973">
        <v>13</v>
      </c>
      <c r="K2973">
        <v>40</v>
      </c>
      <c r="L2973" t="s">
        <v>147</v>
      </c>
      <c r="M2973" t="s">
        <v>157</v>
      </c>
      <c r="N2973" s="13">
        <v>4200000</v>
      </c>
      <c r="O2973">
        <v>228207</v>
      </c>
      <c r="P2973">
        <v>2024</v>
      </c>
      <c r="Q2973">
        <v>1112476785</v>
      </c>
      <c r="R2973" t="s">
        <v>1227</v>
      </c>
      <c r="S2973" s="13">
        <v>4200000</v>
      </c>
      <c r="T2973">
        <v>0</v>
      </c>
      <c r="U2973" t="s">
        <v>3624</v>
      </c>
      <c r="V2973" t="s">
        <v>2291</v>
      </c>
      <c r="W2973">
        <v>5004</v>
      </c>
      <c r="X2973">
        <v>0</v>
      </c>
      <c r="Y2973">
        <v>228057</v>
      </c>
      <c r="Z2973">
        <v>20240830</v>
      </c>
      <c r="AA2973">
        <v>2406280839</v>
      </c>
      <c r="AB2973">
        <v>2</v>
      </c>
      <c r="AC2973" t="s">
        <v>2281</v>
      </c>
      <c r="AD2973" t="s">
        <v>2281</v>
      </c>
      <c r="AE2973">
        <v>25352</v>
      </c>
      <c r="AF2973" t="s">
        <v>2394</v>
      </c>
      <c r="AG2973" t="s">
        <v>657</v>
      </c>
      <c r="AH2973">
        <v>260</v>
      </c>
    </row>
    <row r="2974" spans="1:34" hidden="1" x14ac:dyDescent="0.25">
      <c r="A2974" t="str">
        <f t="shared" si="138"/>
        <v>22 1 3 82 4 101 13 40 0 4599026 228208</v>
      </c>
      <c r="B2974" t="str">
        <f t="shared" si="139"/>
        <v>22 1 3 82 4 101 13 40 0 4599026 228052</v>
      </c>
      <c r="C2974" t="str">
        <f t="shared" si="140"/>
        <v>22 1 3 82 4 101 13 40 0 4599026</v>
      </c>
      <c r="D2974">
        <v>22</v>
      </c>
      <c r="E2974">
        <v>1</v>
      </c>
      <c r="F2974">
        <v>3</v>
      </c>
      <c r="G2974">
        <v>82</v>
      </c>
      <c r="H2974">
        <v>4</v>
      </c>
      <c r="I2974">
        <v>101</v>
      </c>
      <c r="J2974">
        <v>13</v>
      </c>
      <c r="K2974">
        <v>40</v>
      </c>
      <c r="L2974" t="s">
        <v>147</v>
      </c>
      <c r="M2974" t="s">
        <v>157</v>
      </c>
      <c r="N2974" s="13">
        <v>5000000</v>
      </c>
      <c r="O2974">
        <v>228208</v>
      </c>
      <c r="P2974">
        <v>2024</v>
      </c>
      <c r="Q2974">
        <v>30402093</v>
      </c>
      <c r="R2974" t="s">
        <v>1225</v>
      </c>
      <c r="S2974" s="13">
        <v>5000000</v>
      </c>
      <c r="T2974">
        <v>0</v>
      </c>
      <c r="U2974" t="s">
        <v>3610</v>
      </c>
      <c r="V2974" t="s">
        <v>2291</v>
      </c>
      <c r="W2974">
        <v>5004</v>
      </c>
      <c r="X2974">
        <v>0</v>
      </c>
      <c r="Y2974">
        <v>228052</v>
      </c>
      <c r="Z2974">
        <v>20240830</v>
      </c>
      <c r="AA2974">
        <v>2406270804</v>
      </c>
      <c r="AB2974">
        <v>3</v>
      </c>
      <c r="AC2974" t="s">
        <v>2281</v>
      </c>
      <c r="AD2974" t="s">
        <v>2281</v>
      </c>
      <c r="AE2974">
        <v>25352</v>
      </c>
      <c r="AF2974" t="s">
        <v>2394</v>
      </c>
      <c r="AG2974" t="s">
        <v>657</v>
      </c>
      <c r="AH2974">
        <v>260</v>
      </c>
    </row>
    <row r="2975" spans="1:34" hidden="1" x14ac:dyDescent="0.25">
      <c r="A2975" t="str">
        <f t="shared" si="138"/>
        <v>22 1 3 11 5 1 11 0 0 4002016 228209</v>
      </c>
      <c r="B2975" t="str">
        <f t="shared" si="139"/>
        <v>22 1 3 11 5 1 11 0 0 4002016 228038</v>
      </c>
      <c r="C2975" t="str">
        <f t="shared" si="140"/>
        <v>22 1 3 11 5 1 11 0 0 4002016</v>
      </c>
      <c r="D2975">
        <v>22</v>
      </c>
      <c r="E2975">
        <v>1</v>
      </c>
      <c r="F2975">
        <v>3</v>
      </c>
      <c r="G2975">
        <v>11</v>
      </c>
      <c r="H2975">
        <v>5</v>
      </c>
      <c r="I2975">
        <v>1</v>
      </c>
      <c r="J2975">
        <v>11</v>
      </c>
      <c r="K2975">
        <v>0</v>
      </c>
      <c r="L2975" t="s">
        <v>147</v>
      </c>
      <c r="M2975" t="s">
        <v>142</v>
      </c>
      <c r="N2975" s="13">
        <v>4000000</v>
      </c>
      <c r="O2975">
        <v>228209</v>
      </c>
      <c r="P2975">
        <v>2024</v>
      </c>
      <c r="Q2975">
        <v>1053773625</v>
      </c>
      <c r="R2975" t="s">
        <v>1220</v>
      </c>
      <c r="S2975" s="13">
        <v>4000000</v>
      </c>
      <c r="T2975">
        <v>0</v>
      </c>
      <c r="U2975" t="s">
        <v>3599</v>
      </c>
      <c r="V2975" t="s">
        <v>2291</v>
      </c>
      <c r="W2975">
        <v>5004</v>
      </c>
      <c r="X2975">
        <v>0</v>
      </c>
      <c r="Y2975">
        <v>228038</v>
      </c>
      <c r="Z2975">
        <v>20240905</v>
      </c>
      <c r="AA2975">
        <v>2405020603</v>
      </c>
      <c r="AB2975">
        <v>4</v>
      </c>
      <c r="AC2975" t="s">
        <v>2281</v>
      </c>
      <c r="AD2975" t="s">
        <v>2281</v>
      </c>
      <c r="AE2975">
        <v>11101</v>
      </c>
      <c r="AF2975" t="s">
        <v>2281</v>
      </c>
      <c r="AG2975" t="s">
        <v>549</v>
      </c>
      <c r="AH2975">
        <v>260</v>
      </c>
    </row>
    <row r="2976" spans="1:34" hidden="1" x14ac:dyDescent="0.25">
      <c r="A2976" t="str">
        <f t="shared" si="138"/>
        <v>22 1 3 11 1 7 68 0 0 4599033 228210</v>
      </c>
      <c r="B2976" t="str">
        <f t="shared" si="139"/>
        <v>22 1 3 11 1 7 68 0 0 4599033 228048</v>
      </c>
      <c r="C2976" t="str">
        <f t="shared" si="140"/>
        <v>22 1 3 11 1 7 68 0 0 4599033</v>
      </c>
      <c r="D2976">
        <v>22</v>
      </c>
      <c r="E2976">
        <v>1</v>
      </c>
      <c r="F2976">
        <v>3</v>
      </c>
      <c r="G2976">
        <v>11</v>
      </c>
      <c r="H2976">
        <v>1</v>
      </c>
      <c r="I2976">
        <v>7</v>
      </c>
      <c r="J2976">
        <v>68</v>
      </c>
      <c r="K2976">
        <v>0</v>
      </c>
      <c r="L2976" t="s">
        <v>147</v>
      </c>
      <c r="M2976" t="s">
        <v>154</v>
      </c>
      <c r="N2976" s="13">
        <v>2400000</v>
      </c>
      <c r="O2976">
        <v>228210</v>
      </c>
      <c r="P2976">
        <v>2024</v>
      </c>
      <c r="Q2976">
        <v>79401265</v>
      </c>
      <c r="R2976" t="s">
        <v>1193</v>
      </c>
      <c r="S2976" s="13">
        <v>2400000</v>
      </c>
      <c r="T2976">
        <v>0</v>
      </c>
      <c r="U2976" t="s">
        <v>3577</v>
      </c>
      <c r="V2976" t="s">
        <v>2291</v>
      </c>
      <c r="W2976">
        <v>5004</v>
      </c>
      <c r="X2976">
        <v>0</v>
      </c>
      <c r="Y2976">
        <v>228048</v>
      </c>
      <c r="Z2976">
        <v>20240905</v>
      </c>
      <c r="AA2976">
        <v>2405300717</v>
      </c>
      <c r="AB2976">
        <v>3</v>
      </c>
      <c r="AC2976" t="s">
        <v>2281</v>
      </c>
      <c r="AD2976" t="s">
        <v>2281</v>
      </c>
      <c r="AE2976">
        <v>11101</v>
      </c>
      <c r="AF2976" t="s">
        <v>2281</v>
      </c>
      <c r="AG2976" t="s">
        <v>549</v>
      </c>
      <c r="AH2976">
        <v>260</v>
      </c>
    </row>
    <row r="2977" spans="1:34" hidden="1" x14ac:dyDescent="0.25">
      <c r="A2977" t="str">
        <f t="shared" si="138"/>
        <v>22 1 3 82 4 101 13 40 0 4599026 228211</v>
      </c>
      <c r="B2977" t="str">
        <f t="shared" si="139"/>
        <v>22 1 3 82 4 101 13 40 0 4599026 228055</v>
      </c>
      <c r="C2977" t="str">
        <f t="shared" si="140"/>
        <v>22 1 3 82 4 101 13 40 0 4599026</v>
      </c>
      <c r="D2977">
        <v>22</v>
      </c>
      <c r="E2977">
        <v>1</v>
      </c>
      <c r="F2977">
        <v>3</v>
      </c>
      <c r="G2977">
        <v>82</v>
      </c>
      <c r="H2977">
        <v>4</v>
      </c>
      <c r="I2977">
        <v>101</v>
      </c>
      <c r="J2977">
        <v>13</v>
      </c>
      <c r="K2977">
        <v>40</v>
      </c>
      <c r="L2977" t="s">
        <v>147</v>
      </c>
      <c r="M2977" t="s">
        <v>157</v>
      </c>
      <c r="N2977" s="13">
        <v>6000000</v>
      </c>
      <c r="O2977">
        <v>228211</v>
      </c>
      <c r="P2977">
        <v>2024</v>
      </c>
      <c r="Q2977">
        <v>1061369813</v>
      </c>
      <c r="R2977" t="s">
        <v>1226</v>
      </c>
      <c r="S2977" s="13">
        <v>6000000</v>
      </c>
      <c r="T2977">
        <v>0</v>
      </c>
      <c r="U2977" t="s">
        <v>3609</v>
      </c>
      <c r="V2977" t="s">
        <v>2291</v>
      </c>
      <c r="W2977">
        <v>5004</v>
      </c>
      <c r="X2977">
        <v>0</v>
      </c>
      <c r="Y2977">
        <v>228055</v>
      </c>
      <c r="Z2977">
        <v>20240905</v>
      </c>
      <c r="AA2977">
        <v>2406280808</v>
      </c>
      <c r="AB2977">
        <v>3</v>
      </c>
      <c r="AC2977" t="s">
        <v>2281</v>
      </c>
      <c r="AD2977" t="s">
        <v>2281</v>
      </c>
      <c r="AE2977">
        <v>25352</v>
      </c>
      <c r="AF2977" t="s">
        <v>2394</v>
      </c>
      <c r="AG2977" t="s">
        <v>657</v>
      </c>
      <c r="AH2977">
        <v>260</v>
      </c>
    </row>
    <row r="2978" spans="1:34" hidden="1" x14ac:dyDescent="0.25">
      <c r="A2978" t="str">
        <f t="shared" si="138"/>
        <v>22 1 3 11 4 101 13 40 0 4599026 228212</v>
      </c>
      <c r="B2978" t="str">
        <f t="shared" si="139"/>
        <v>22 1 3 11 4 101 13 40 0 4599026 228054</v>
      </c>
      <c r="C2978" t="str">
        <f t="shared" si="140"/>
        <v>22 1 3 11 4 101 13 40 0 4599026</v>
      </c>
      <c r="D2978">
        <v>22</v>
      </c>
      <c r="E2978">
        <v>1</v>
      </c>
      <c r="F2978">
        <v>3</v>
      </c>
      <c r="G2978">
        <v>11</v>
      </c>
      <c r="H2978">
        <v>4</v>
      </c>
      <c r="I2978">
        <v>101</v>
      </c>
      <c r="J2978">
        <v>13</v>
      </c>
      <c r="K2978">
        <v>40</v>
      </c>
      <c r="L2978" t="s">
        <v>147</v>
      </c>
      <c r="M2978" t="s">
        <v>157</v>
      </c>
      <c r="N2978" s="13">
        <v>4200000</v>
      </c>
      <c r="O2978">
        <v>228212</v>
      </c>
      <c r="P2978">
        <v>2024</v>
      </c>
      <c r="Q2978">
        <v>1053810690</v>
      </c>
      <c r="R2978" t="s">
        <v>1212</v>
      </c>
      <c r="S2978" s="13">
        <v>4200000</v>
      </c>
      <c r="T2978">
        <v>0</v>
      </c>
      <c r="U2978" t="s">
        <v>3613</v>
      </c>
      <c r="V2978" t="s">
        <v>2291</v>
      </c>
      <c r="W2978">
        <v>5004</v>
      </c>
      <c r="X2978">
        <v>0</v>
      </c>
      <c r="Y2978">
        <v>228054</v>
      </c>
      <c r="Z2978">
        <v>20240905</v>
      </c>
      <c r="AA2978">
        <v>2406280807</v>
      </c>
      <c r="AB2978">
        <v>3</v>
      </c>
      <c r="AC2978" t="s">
        <v>2281</v>
      </c>
      <c r="AD2978" t="s">
        <v>2281</v>
      </c>
      <c r="AE2978">
        <v>11101</v>
      </c>
      <c r="AF2978" t="s">
        <v>2281</v>
      </c>
      <c r="AG2978" t="s">
        <v>549</v>
      </c>
      <c r="AH2978">
        <v>260</v>
      </c>
    </row>
    <row r="2979" spans="1:34" hidden="1" x14ac:dyDescent="0.25">
      <c r="A2979" t="str">
        <f t="shared" si="138"/>
        <v>22 1 3 11 5 1 13 1 0 4599026 228213</v>
      </c>
      <c r="B2979" t="str">
        <f t="shared" si="139"/>
        <v>22 1 3 11 5 1 13 1 0 4599026 228049</v>
      </c>
      <c r="C2979" t="str">
        <f t="shared" si="140"/>
        <v>22 1 3 11 5 1 13 1 0 4599026</v>
      </c>
      <c r="D2979">
        <v>22</v>
      </c>
      <c r="E2979">
        <v>1</v>
      </c>
      <c r="F2979">
        <v>3</v>
      </c>
      <c r="G2979">
        <v>11</v>
      </c>
      <c r="H2979">
        <v>5</v>
      </c>
      <c r="I2979">
        <v>1</v>
      </c>
      <c r="J2979">
        <v>13</v>
      </c>
      <c r="K2979">
        <v>1</v>
      </c>
      <c r="L2979" t="s">
        <v>147</v>
      </c>
      <c r="M2979" t="s">
        <v>157</v>
      </c>
      <c r="N2979" s="13">
        <v>6000000</v>
      </c>
      <c r="O2979">
        <v>228213</v>
      </c>
      <c r="P2979">
        <v>2024</v>
      </c>
      <c r="Q2979">
        <v>1053823970</v>
      </c>
      <c r="R2979" t="s">
        <v>1223</v>
      </c>
      <c r="S2979" s="13">
        <v>6000000</v>
      </c>
      <c r="T2979">
        <v>0</v>
      </c>
      <c r="U2979" t="s">
        <v>3606</v>
      </c>
      <c r="V2979" t="s">
        <v>2291</v>
      </c>
      <c r="W2979">
        <v>5004</v>
      </c>
      <c r="X2979">
        <v>0</v>
      </c>
      <c r="Y2979">
        <v>228049</v>
      </c>
      <c r="Z2979">
        <v>20240905</v>
      </c>
      <c r="AA2979">
        <v>2405310728</v>
      </c>
      <c r="AB2979">
        <v>3</v>
      </c>
      <c r="AC2979" t="s">
        <v>2281</v>
      </c>
      <c r="AD2979" t="s">
        <v>2281</v>
      </c>
      <c r="AE2979">
        <v>11101</v>
      </c>
      <c r="AF2979" t="s">
        <v>2281</v>
      </c>
      <c r="AG2979" t="s">
        <v>549</v>
      </c>
      <c r="AH2979">
        <v>260</v>
      </c>
    </row>
    <row r="2980" spans="1:34" hidden="1" x14ac:dyDescent="0.25">
      <c r="A2980" t="str">
        <f t="shared" si="138"/>
        <v>22 1 3 82 4 101 13 40 0 4599026 228214</v>
      </c>
      <c r="B2980" t="str">
        <f t="shared" si="139"/>
        <v>22 1 3 82 4 101 13 40 0 4599026 228056</v>
      </c>
      <c r="C2980" t="str">
        <f t="shared" si="140"/>
        <v>22 1 3 82 4 101 13 40 0 4599026</v>
      </c>
      <c r="D2980">
        <v>22</v>
      </c>
      <c r="E2980">
        <v>1</v>
      </c>
      <c r="F2980">
        <v>3</v>
      </c>
      <c r="G2980">
        <v>82</v>
      </c>
      <c r="H2980">
        <v>4</v>
      </c>
      <c r="I2980">
        <v>101</v>
      </c>
      <c r="J2980">
        <v>13</v>
      </c>
      <c r="K2980">
        <v>40</v>
      </c>
      <c r="L2980" t="s">
        <v>147</v>
      </c>
      <c r="M2980" t="s">
        <v>157</v>
      </c>
      <c r="N2980" s="13">
        <v>3800000</v>
      </c>
      <c r="O2980">
        <v>228214</v>
      </c>
      <c r="P2980">
        <v>2024</v>
      </c>
      <c r="Q2980">
        <v>30404581</v>
      </c>
      <c r="R2980" t="s">
        <v>1229</v>
      </c>
      <c r="S2980" s="13">
        <v>3800000</v>
      </c>
      <c r="T2980">
        <v>0</v>
      </c>
      <c r="U2980" t="s">
        <v>3611</v>
      </c>
      <c r="V2980" t="s">
        <v>2291</v>
      </c>
      <c r="W2980">
        <v>5004</v>
      </c>
      <c r="X2980">
        <v>0</v>
      </c>
      <c r="Y2980">
        <v>228056</v>
      </c>
      <c r="Z2980">
        <v>20240905</v>
      </c>
      <c r="AA2980">
        <v>2406280810</v>
      </c>
      <c r="AB2980">
        <v>3</v>
      </c>
      <c r="AC2980" t="s">
        <v>2281</v>
      </c>
      <c r="AD2980" t="s">
        <v>2281</v>
      </c>
      <c r="AE2980">
        <v>25352</v>
      </c>
      <c r="AF2980" t="s">
        <v>2394</v>
      </c>
      <c r="AG2980" t="s">
        <v>657</v>
      </c>
      <c r="AH2980">
        <v>260</v>
      </c>
    </row>
    <row r="2981" spans="1:34" hidden="1" x14ac:dyDescent="0.25">
      <c r="A2981" t="str">
        <f t="shared" si="138"/>
        <v>22 1 3 11 4 101 68 40 0 4599033 228215</v>
      </c>
      <c r="B2981" t="str">
        <f t="shared" si="139"/>
        <v>22 1 3 11 4 101 68 40 0 4599033 228061</v>
      </c>
      <c r="C2981" t="str">
        <f t="shared" si="140"/>
        <v>22 1 3 11 4 101 68 40 0 4599033</v>
      </c>
      <c r="D2981">
        <v>22</v>
      </c>
      <c r="E2981">
        <v>1</v>
      </c>
      <c r="F2981">
        <v>3</v>
      </c>
      <c r="G2981">
        <v>11</v>
      </c>
      <c r="H2981">
        <v>4</v>
      </c>
      <c r="I2981">
        <v>101</v>
      </c>
      <c r="J2981">
        <v>68</v>
      </c>
      <c r="K2981">
        <v>40</v>
      </c>
      <c r="L2981" t="s">
        <v>147</v>
      </c>
      <c r="M2981" t="s">
        <v>154</v>
      </c>
      <c r="N2981" s="13">
        <v>2400000</v>
      </c>
      <c r="O2981">
        <v>228215</v>
      </c>
      <c r="P2981">
        <v>2024</v>
      </c>
      <c r="Q2981">
        <v>30230478</v>
      </c>
      <c r="R2981" t="s">
        <v>1197</v>
      </c>
      <c r="S2981" s="13">
        <v>2400000</v>
      </c>
      <c r="T2981">
        <v>0</v>
      </c>
      <c r="U2981" t="s">
        <v>3625</v>
      </c>
      <c r="V2981" t="s">
        <v>2291</v>
      </c>
      <c r="W2981">
        <v>5004</v>
      </c>
      <c r="X2981">
        <v>0</v>
      </c>
      <c r="Y2981">
        <v>228061</v>
      </c>
      <c r="Z2981">
        <v>20240905</v>
      </c>
      <c r="AA2981">
        <v>2407160878</v>
      </c>
      <c r="AB2981">
        <v>2</v>
      </c>
      <c r="AC2981" t="s">
        <v>2281</v>
      </c>
      <c r="AD2981" t="s">
        <v>2281</v>
      </c>
      <c r="AE2981">
        <v>11101</v>
      </c>
      <c r="AF2981" t="s">
        <v>2281</v>
      </c>
      <c r="AG2981" t="s">
        <v>549</v>
      </c>
      <c r="AH2981">
        <v>260</v>
      </c>
    </row>
    <row r="2982" spans="1:34" hidden="1" x14ac:dyDescent="0.25">
      <c r="A2982" t="str">
        <f t="shared" si="138"/>
        <v>22 1 3 11 1 7 68 0 0 4599033 228216</v>
      </c>
      <c r="B2982" t="str">
        <f t="shared" si="139"/>
        <v>22 1 3 11 1 7 68 0 0 4599033 228040</v>
      </c>
      <c r="C2982" t="str">
        <f t="shared" si="140"/>
        <v>22 1 3 11 1 7 68 0 0 4599033</v>
      </c>
      <c r="D2982">
        <v>22</v>
      </c>
      <c r="E2982">
        <v>1</v>
      </c>
      <c r="F2982">
        <v>3</v>
      </c>
      <c r="G2982">
        <v>11</v>
      </c>
      <c r="H2982">
        <v>1</v>
      </c>
      <c r="I2982">
        <v>7</v>
      </c>
      <c r="J2982">
        <v>68</v>
      </c>
      <c r="K2982">
        <v>0</v>
      </c>
      <c r="L2982" t="s">
        <v>147</v>
      </c>
      <c r="M2982" t="s">
        <v>154</v>
      </c>
      <c r="N2982" s="13">
        <v>7470000</v>
      </c>
      <c r="O2982">
        <v>228216</v>
      </c>
      <c r="P2982">
        <v>2024</v>
      </c>
      <c r="Q2982">
        <v>810004561</v>
      </c>
      <c r="R2982" t="s">
        <v>795</v>
      </c>
      <c r="S2982" s="13">
        <v>7470000</v>
      </c>
      <c r="T2982">
        <v>0</v>
      </c>
      <c r="U2982" t="s">
        <v>2352</v>
      </c>
      <c r="V2982" t="s">
        <v>3628</v>
      </c>
      <c r="W2982">
        <v>5004</v>
      </c>
      <c r="X2982">
        <v>0</v>
      </c>
      <c r="Y2982">
        <v>228040</v>
      </c>
      <c r="Z2982">
        <v>20240906</v>
      </c>
      <c r="AA2982">
        <v>2405160660</v>
      </c>
      <c r="AB2982">
        <v>4</v>
      </c>
      <c r="AC2982" t="s">
        <v>2281</v>
      </c>
      <c r="AD2982" t="s">
        <v>2281</v>
      </c>
      <c r="AE2982">
        <v>11101</v>
      </c>
      <c r="AF2982" t="s">
        <v>2281</v>
      </c>
      <c r="AG2982" t="s">
        <v>549</v>
      </c>
      <c r="AH2982">
        <v>261</v>
      </c>
    </row>
    <row r="2983" spans="1:34" hidden="1" x14ac:dyDescent="0.25">
      <c r="A2983" t="str">
        <f t="shared" si="138"/>
        <v>22 1 3 11 5 1 11 0 0 4002016 228217</v>
      </c>
      <c r="B2983" t="str">
        <f t="shared" si="139"/>
        <v>22 1 3 11 5 1 11 0 0 4002016 228042</v>
      </c>
      <c r="C2983" t="str">
        <f t="shared" si="140"/>
        <v>22 1 3 11 5 1 11 0 0 4002016</v>
      </c>
      <c r="D2983">
        <v>22</v>
      </c>
      <c r="E2983">
        <v>1</v>
      </c>
      <c r="F2983">
        <v>3</v>
      </c>
      <c r="G2983">
        <v>11</v>
      </c>
      <c r="H2983">
        <v>5</v>
      </c>
      <c r="I2983">
        <v>1</v>
      </c>
      <c r="J2983">
        <v>11</v>
      </c>
      <c r="K2983">
        <v>0</v>
      </c>
      <c r="L2983" t="s">
        <v>147</v>
      </c>
      <c r="M2983" t="s">
        <v>142</v>
      </c>
      <c r="N2983" s="13">
        <v>3735000</v>
      </c>
      <c r="O2983">
        <v>228217</v>
      </c>
      <c r="P2983">
        <v>2024</v>
      </c>
      <c r="Q2983">
        <v>810004561</v>
      </c>
      <c r="R2983" t="s">
        <v>795</v>
      </c>
      <c r="S2983" s="13">
        <v>3735000</v>
      </c>
      <c r="T2983">
        <v>0</v>
      </c>
      <c r="U2983" t="s">
        <v>2352</v>
      </c>
      <c r="V2983" t="s">
        <v>3628</v>
      </c>
      <c r="W2983">
        <v>5004</v>
      </c>
      <c r="X2983">
        <v>0</v>
      </c>
      <c r="Y2983">
        <v>228042</v>
      </c>
      <c r="Z2983">
        <v>20240906</v>
      </c>
      <c r="AA2983">
        <v>2405160660</v>
      </c>
      <c r="AB2983">
        <v>4</v>
      </c>
      <c r="AC2983" t="s">
        <v>2281</v>
      </c>
      <c r="AD2983" t="s">
        <v>2281</v>
      </c>
      <c r="AE2983">
        <v>11101</v>
      </c>
      <c r="AF2983" t="s">
        <v>2281</v>
      </c>
      <c r="AG2983" t="s">
        <v>549</v>
      </c>
      <c r="AH2983">
        <v>261</v>
      </c>
    </row>
    <row r="2984" spans="1:34" hidden="1" x14ac:dyDescent="0.25">
      <c r="A2984" t="str">
        <f t="shared" si="138"/>
        <v>22 1 3 22 5 1 69 0 0 0401105 228218</v>
      </c>
      <c r="B2984" t="str">
        <f t="shared" si="139"/>
        <v>22 1 3 22 5 1 69 0 0 0401105 228041</v>
      </c>
      <c r="C2984" t="str">
        <f t="shared" si="140"/>
        <v>22 1 3 22 5 1 69 0 0 0401105</v>
      </c>
      <c r="D2984">
        <v>22</v>
      </c>
      <c r="E2984">
        <v>1</v>
      </c>
      <c r="F2984">
        <v>3</v>
      </c>
      <c r="G2984">
        <v>22</v>
      </c>
      <c r="H2984">
        <v>5</v>
      </c>
      <c r="I2984">
        <v>1</v>
      </c>
      <c r="J2984">
        <v>69</v>
      </c>
      <c r="K2984">
        <v>0</v>
      </c>
      <c r="L2984" t="s">
        <v>147</v>
      </c>
      <c r="M2984" t="s">
        <v>160</v>
      </c>
      <c r="N2984" s="13">
        <v>1245000</v>
      </c>
      <c r="O2984">
        <v>228218</v>
      </c>
      <c r="P2984">
        <v>2024</v>
      </c>
      <c r="Q2984">
        <v>810004561</v>
      </c>
      <c r="R2984" t="s">
        <v>795</v>
      </c>
      <c r="S2984" s="13">
        <v>1245000</v>
      </c>
      <c r="T2984">
        <v>0</v>
      </c>
      <c r="U2984" t="s">
        <v>2352</v>
      </c>
      <c r="V2984" t="s">
        <v>3628</v>
      </c>
      <c r="W2984">
        <v>5004</v>
      </c>
      <c r="X2984">
        <v>0</v>
      </c>
      <c r="Y2984">
        <v>228041</v>
      </c>
      <c r="Z2984">
        <v>20240906</v>
      </c>
      <c r="AA2984">
        <v>2405160660</v>
      </c>
      <c r="AB2984">
        <v>4</v>
      </c>
      <c r="AC2984" t="s">
        <v>2281</v>
      </c>
      <c r="AD2984" t="s">
        <v>2281</v>
      </c>
      <c r="AE2984">
        <v>12609</v>
      </c>
      <c r="AF2984" t="s">
        <v>3552</v>
      </c>
      <c r="AG2984" t="s">
        <v>62</v>
      </c>
      <c r="AH2984">
        <v>261</v>
      </c>
    </row>
    <row r="2985" spans="1:34" hidden="1" x14ac:dyDescent="0.25">
      <c r="A2985" t="str">
        <f t="shared" si="138"/>
        <v>22 1 3 11 5 1 13 0 0 4599020 228219</v>
      </c>
      <c r="B2985" t="str">
        <f t="shared" si="139"/>
        <v>22 1 3 11 5 1 13 0 0 4599020 228013</v>
      </c>
      <c r="C2985" t="str">
        <f t="shared" si="140"/>
        <v>22 1 3 11 5 1 13 0 0 4599020</v>
      </c>
      <c r="D2985">
        <v>22</v>
      </c>
      <c r="E2985">
        <v>1</v>
      </c>
      <c r="F2985">
        <v>3</v>
      </c>
      <c r="G2985">
        <v>11</v>
      </c>
      <c r="H2985">
        <v>5</v>
      </c>
      <c r="I2985">
        <v>1</v>
      </c>
      <c r="J2985">
        <v>13</v>
      </c>
      <c r="K2985">
        <v>0</v>
      </c>
      <c r="L2985" t="s">
        <v>147</v>
      </c>
      <c r="M2985" t="s">
        <v>153</v>
      </c>
      <c r="N2985" s="13">
        <v>74810474</v>
      </c>
      <c r="O2985">
        <v>228219</v>
      </c>
      <c r="P2985">
        <v>2024</v>
      </c>
      <c r="Q2985">
        <v>890807724</v>
      </c>
      <c r="R2985" t="s">
        <v>822</v>
      </c>
      <c r="S2985" s="13">
        <v>74810474</v>
      </c>
      <c r="T2985">
        <v>0</v>
      </c>
      <c r="U2985" t="s">
        <v>2339</v>
      </c>
      <c r="V2985" t="s">
        <v>2399</v>
      </c>
      <c r="W2985">
        <v>5016</v>
      </c>
      <c r="X2985">
        <v>0</v>
      </c>
      <c r="Y2985">
        <v>228013</v>
      </c>
      <c r="Z2985">
        <v>20240906</v>
      </c>
      <c r="AA2985">
        <v>2402190350</v>
      </c>
      <c r="AB2985">
        <v>6</v>
      </c>
      <c r="AC2985" t="s">
        <v>2281</v>
      </c>
      <c r="AD2985" t="s">
        <v>2281</v>
      </c>
      <c r="AE2985">
        <v>11101</v>
      </c>
      <c r="AF2985" t="s">
        <v>2281</v>
      </c>
      <c r="AG2985" t="s">
        <v>549</v>
      </c>
      <c r="AH2985">
        <v>252</v>
      </c>
    </row>
    <row r="2986" spans="1:34" hidden="1" x14ac:dyDescent="0.25">
      <c r="A2986" t="str">
        <f t="shared" si="138"/>
        <v>22 1 3 81 4 101 11 40 0 4002016 228220</v>
      </c>
      <c r="B2986" t="str">
        <f t="shared" si="139"/>
        <v>22 1 3 81 4 101 11 40 0 4002016 228058</v>
      </c>
      <c r="C2986" t="str">
        <f t="shared" si="140"/>
        <v>22 1 3 81 4 101 11 40 0 4002016</v>
      </c>
      <c r="D2986">
        <v>22</v>
      </c>
      <c r="E2986">
        <v>1</v>
      </c>
      <c r="F2986">
        <v>3</v>
      </c>
      <c r="G2986">
        <v>81</v>
      </c>
      <c r="H2986">
        <v>4</v>
      </c>
      <c r="I2986">
        <v>101</v>
      </c>
      <c r="J2986">
        <v>11</v>
      </c>
      <c r="K2986">
        <v>40</v>
      </c>
      <c r="L2986" t="s">
        <v>147</v>
      </c>
      <c r="M2986" t="s">
        <v>142</v>
      </c>
      <c r="N2986" s="13">
        <v>4200000</v>
      </c>
      <c r="O2986">
        <v>228220</v>
      </c>
      <c r="P2986">
        <v>2024</v>
      </c>
      <c r="Q2986">
        <v>1053855559</v>
      </c>
      <c r="R2986" t="s">
        <v>1228</v>
      </c>
      <c r="S2986" s="13">
        <v>4200000</v>
      </c>
      <c r="T2986">
        <v>0</v>
      </c>
      <c r="U2986" t="s">
        <v>3619</v>
      </c>
      <c r="V2986" t="s">
        <v>2291</v>
      </c>
      <c r="W2986">
        <v>5004</v>
      </c>
      <c r="X2986">
        <v>0</v>
      </c>
      <c r="Y2986">
        <v>228058</v>
      </c>
      <c r="Z2986">
        <v>20240906</v>
      </c>
      <c r="AA2986">
        <v>2407030842</v>
      </c>
      <c r="AB2986">
        <v>2</v>
      </c>
      <c r="AC2986" t="s">
        <v>2281</v>
      </c>
      <c r="AD2986" t="s">
        <v>2281</v>
      </c>
      <c r="AE2986">
        <v>25101</v>
      </c>
      <c r="AF2986" t="s">
        <v>2281</v>
      </c>
      <c r="AG2986" t="s">
        <v>61</v>
      </c>
      <c r="AH2986">
        <v>260</v>
      </c>
    </row>
    <row r="2987" spans="1:34" hidden="1" x14ac:dyDescent="0.25">
      <c r="A2987" t="str">
        <f t="shared" si="138"/>
        <v>22 1 3 11 5 1 11 0 0 4002016 228221</v>
      </c>
      <c r="B2987" t="str">
        <f t="shared" si="139"/>
        <v>22 1 3 11 5 1 11 0 0 4002016 228037</v>
      </c>
      <c r="C2987" t="str">
        <f t="shared" si="140"/>
        <v>22 1 3 11 5 1 11 0 0 4002016</v>
      </c>
      <c r="D2987">
        <v>22</v>
      </c>
      <c r="E2987">
        <v>1</v>
      </c>
      <c r="F2987">
        <v>3</v>
      </c>
      <c r="G2987">
        <v>11</v>
      </c>
      <c r="H2987">
        <v>5</v>
      </c>
      <c r="I2987">
        <v>1</v>
      </c>
      <c r="J2987">
        <v>11</v>
      </c>
      <c r="K2987">
        <v>0</v>
      </c>
      <c r="L2987" t="s">
        <v>147</v>
      </c>
      <c r="M2987" t="s">
        <v>142</v>
      </c>
      <c r="N2987" s="13">
        <v>2560960</v>
      </c>
      <c r="O2987">
        <v>228221</v>
      </c>
      <c r="P2987">
        <v>2024</v>
      </c>
      <c r="Q2987">
        <v>900319291</v>
      </c>
      <c r="R2987" t="s">
        <v>785</v>
      </c>
      <c r="S2987" s="13">
        <v>2560960</v>
      </c>
      <c r="T2987">
        <v>0</v>
      </c>
      <c r="U2987" t="s">
        <v>2919</v>
      </c>
      <c r="V2987" t="s">
        <v>2342</v>
      </c>
      <c r="W2987">
        <v>5010</v>
      </c>
      <c r="X2987">
        <v>0</v>
      </c>
      <c r="Y2987">
        <v>228037</v>
      </c>
      <c r="Z2987">
        <v>20240909</v>
      </c>
      <c r="AA2987">
        <v>2024081070</v>
      </c>
      <c r="AB2987">
        <v>0</v>
      </c>
      <c r="AC2987" t="s">
        <v>2281</v>
      </c>
      <c r="AD2987" t="s">
        <v>2281</v>
      </c>
      <c r="AE2987">
        <v>11101</v>
      </c>
      <c r="AF2987" t="s">
        <v>2281</v>
      </c>
      <c r="AG2987" t="s">
        <v>549</v>
      </c>
      <c r="AH2987">
        <v>100</v>
      </c>
    </row>
    <row r="2988" spans="1:34" hidden="1" x14ac:dyDescent="0.25">
      <c r="A2988" t="str">
        <f t="shared" si="138"/>
        <v>22 1 3 11 1 7 68 0 0 4599033 228222</v>
      </c>
      <c r="B2988" t="str">
        <f t="shared" si="139"/>
        <v>22 1 3 11 1 7 68 0 0 4599033 228047</v>
      </c>
      <c r="C2988" t="str">
        <f t="shared" si="140"/>
        <v>22 1 3 11 1 7 68 0 0 4599033</v>
      </c>
      <c r="D2988">
        <v>22</v>
      </c>
      <c r="E2988">
        <v>1</v>
      </c>
      <c r="F2988">
        <v>3</v>
      </c>
      <c r="G2988">
        <v>11</v>
      </c>
      <c r="H2988">
        <v>1</v>
      </c>
      <c r="I2988">
        <v>7</v>
      </c>
      <c r="J2988">
        <v>68</v>
      </c>
      <c r="K2988">
        <v>0</v>
      </c>
      <c r="L2988" t="s">
        <v>147</v>
      </c>
      <c r="M2988" t="s">
        <v>154</v>
      </c>
      <c r="N2988" s="13">
        <v>568920</v>
      </c>
      <c r="O2988">
        <v>228222</v>
      </c>
      <c r="P2988">
        <v>2024</v>
      </c>
      <c r="Q2988">
        <v>900319291</v>
      </c>
      <c r="R2988" t="s">
        <v>785</v>
      </c>
      <c r="S2988" s="13">
        <v>568920</v>
      </c>
      <c r="T2988">
        <v>0</v>
      </c>
      <c r="U2988" t="s">
        <v>2919</v>
      </c>
      <c r="V2988" t="s">
        <v>2342</v>
      </c>
      <c r="W2988">
        <v>5010</v>
      </c>
      <c r="X2988">
        <v>0</v>
      </c>
      <c r="Y2988">
        <v>228047</v>
      </c>
      <c r="Z2988">
        <v>20240909</v>
      </c>
      <c r="AA2988">
        <v>2024081070</v>
      </c>
      <c r="AB2988">
        <v>0</v>
      </c>
      <c r="AC2988" t="s">
        <v>2281</v>
      </c>
      <c r="AD2988" t="s">
        <v>2281</v>
      </c>
      <c r="AE2988">
        <v>11101</v>
      </c>
      <c r="AF2988" t="s">
        <v>2281</v>
      </c>
      <c r="AG2988" t="s">
        <v>549</v>
      </c>
      <c r="AH2988">
        <v>100</v>
      </c>
    </row>
    <row r="2989" spans="1:34" hidden="1" x14ac:dyDescent="0.25">
      <c r="A2989" t="str">
        <f t="shared" si="138"/>
        <v>22 1 3 11 5 1 11 0 0 4002016 228224</v>
      </c>
      <c r="B2989" t="str">
        <f t="shared" si="139"/>
        <v>22 1 3 11 5 1 11 0 0 4002016 228036</v>
      </c>
      <c r="C2989" t="str">
        <f t="shared" si="140"/>
        <v>22 1 3 11 5 1 11 0 0 4002016</v>
      </c>
      <c r="D2989">
        <v>22</v>
      </c>
      <c r="E2989">
        <v>1</v>
      </c>
      <c r="F2989">
        <v>3</v>
      </c>
      <c r="G2989">
        <v>11</v>
      </c>
      <c r="H2989">
        <v>5</v>
      </c>
      <c r="I2989">
        <v>1</v>
      </c>
      <c r="J2989">
        <v>11</v>
      </c>
      <c r="K2989">
        <v>0</v>
      </c>
      <c r="L2989" t="s">
        <v>147</v>
      </c>
      <c r="M2989" t="s">
        <v>142</v>
      </c>
      <c r="N2989" s="13">
        <v>5756025</v>
      </c>
      <c r="O2989">
        <v>228224</v>
      </c>
      <c r="P2989">
        <v>2024</v>
      </c>
      <c r="Q2989">
        <v>890801053</v>
      </c>
      <c r="R2989" t="s">
        <v>784</v>
      </c>
      <c r="S2989" s="13">
        <v>5756025</v>
      </c>
      <c r="T2989">
        <v>0</v>
      </c>
      <c r="U2989" t="s">
        <v>2920</v>
      </c>
      <c r="V2989" t="s">
        <v>766</v>
      </c>
      <c r="W2989">
        <v>5001</v>
      </c>
      <c r="X2989">
        <v>0</v>
      </c>
      <c r="Y2989">
        <v>228036</v>
      </c>
      <c r="Z2989">
        <v>20240912</v>
      </c>
      <c r="AA2989">
        <v>2024091020</v>
      </c>
      <c r="AB2989">
        <v>0</v>
      </c>
      <c r="AC2989" t="s">
        <v>2281</v>
      </c>
      <c r="AD2989" t="s">
        <v>2281</v>
      </c>
      <c r="AE2989">
        <v>11101</v>
      </c>
      <c r="AF2989" t="s">
        <v>2281</v>
      </c>
      <c r="AG2989" t="s">
        <v>549</v>
      </c>
      <c r="AH2989">
        <v>100</v>
      </c>
    </row>
    <row r="2990" spans="1:34" hidden="1" x14ac:dyDescent="0.25">
      <c r="A2990" t="str">
        <f t="shared" si="138"/>
        <v>22 1 3 11 1 7 68 0 0 4599033 228225</v>
      </c>
      <c r="B2990" t="str">
        <f t="shared" si="139"/>
        <v>22 1 3 11 1 7 68 0 0 4599033 228046</v>
      </c>
      <c r="C2990" t="str">
        <f t="shared" si="140"/>
        <v>22 1 3 11 1 7 68 0 0 4599033</v>
      </c>
      <c r="D2990">
        <v>22</v>
      </c>
      <c r="E2990">
        <v>1</v>
      </c>
      <c r="F2990">
        <v>3</v>
      </c>
      <c r="G2990">
        <v>11</v>
      </c>
      <c r="H2990">
        <v>1</v>
      </c>
      <c r="I2990">
        <v>7</v>
      </c>
      <c r="J2990">
        <v>68</v>
      </c>
      <c r="K2990">
        <v>0</v>
      </c>
      <c r="L2990" t="s">
        <v>147</v>
      </c>
      <c r="M2990" t="s">
        <v>154</v>
      </c>
      <c r="N2990" s="13">
        <v>1060369</v>
      </c>
      <c r="O2990">
        <v>228225</v>
      </c>
      <c r="P2990">
        <v>2024</v>
      </c>
      <c r="Q2990">
        <v>890801053</v>
      </c>
      <c r="R2990" t="s">
        <v>784</v>
      </c>
      <c r="S2990" s="13">
        <v>1060369</v>
      </c>
      <c r="T2990">
        <v>0</v>
      </c>
      <c r="U2990" t="s">
        <v>2920</v>
      </c>
      <c r="V2990" t="s">
        <v>766</v>
      </c>
      <c r="W2990">
        <v>5001</v>
      </c>
      <c r="X2990">
        <v>0</v>
      </c>
      <c r="Y2990">
        <v>228046</v>
      </c>
      <c r="Z2990">
        <v>20240912</v>
      </c>
      <c r="AA2990">
        <v>2024091020</v>
      </c>
      <c r="AB2990">
        <v>0</v>
      </c>
      <c r="AC2990" t="s">
        <v>2281</v>
      </c>
      <c r="AD2990" t="s">
        <v>2281</v>
      </c>
      <c r="AE2990">
        <v>11101</v>
      </c>
      <c r="AF2990" t="s">
        <v>2281</v>
      </c>
      <c r="AG2990" t="s">
        <v>549</v>
      </c>
      <c r="AH2990">
        <v>100</v>
      </c>
    </row>
    <row r="2991" spans="1:34" hidden="1" x14ac:dyDescent="0.25">
      <c r="A2991" t="str">
        <f t="shared" si="138"/>
        <v>22 1 3 11 4 101 13 40 0 4599026 228226</v>
      </c>
      <c r="B2991" t="str">
        <f t="shared" si="139"/>
        <v>22 1 3 11 4 101 13 40 0 4599026 228064</v>
      </c>
      <c r="C2991" t="str">
        <f t="shared" si="140"/>
        <v>22 1 3 11 4 101 13 40 0 4599026</v>
      </c>
      <c r="D2991">
        <v>22</v>
      </c>
      <c r="E2991">
        <v>1</v>
      </c>
      <c r="F2991">
        <v>3</v>
      </c>
      <c r="G2991">
        <v>11</v>
      </c>
      <c r="H2991">
        <v>4</v>
      </c>
      <c r="I2991">
        <v>101</v>
      </c>
      <c r="J2991">
        <v>13</v>
      </c>
      <c r="K2991">
        <v>40</v>
      </c>
      <c r="L2991" t="s">
        <v>147</v>
      </c>
      <c r="M2991" t="s">
        <v>157</v>
      </c>
      <c r="N2991" s="13">
        <v>7200000</v>
      </c>
      <c r="O2991">
        <v>228226</v>
      </c>
      <c r="P2991">
        <v>2024</v>
      </c>
      <c r="Q2991">
        <v>75096687</v>
      </c>
      <c r="R2991" t="s">
        <v>1213</v>
      </c>
      <c r="S2991" s="13">
        <v>7200000</v>
      </c>
      <c r="T2991">
        <v>61920</v>
      </c>
      <c r="U2991" t="s">
        <v>3629</v>
      </c>
      <c r="V2991" t="s">
        <v>2291</v>
      </c>
      <c r="W2991">
        <v>5004</v>
      </c>
      <c r="X2991">
        <v>2304</v>
      </c>
      <c r="Y2991">
        <v>228064</v>
      </c>
      <c r="Z2991">
        <v>20240912</v>
      </c>
      <c r="AA2991">
        <v>2407230896</v>
      </c>
      <c r="AB2991">
        <v>1</v>
      </c>
      <c r="AC2991" t="s">
        <v>2281</v>
      </c>
      <c r="AD2991" t="s">
        <v>2281</v>
      </c>
      <c r="AE2991">
        <v>11101</v>
      </c>
      <c r="AF2991" t="s">
        <v>2281</v>
      </c>
      <c r="AG2991" t="s">
        <v>549</v>
      </c>
      <c r="AH2991">
        <v>260</v>
      </c>
    </row>
    <row r="2992" spans="1:34" hidden="1" x14ac:dyDescent="0.25">
      <c r="A2992" t="str">
        <f t="shared" si="138"/>
        <v>22 1 3 11 4 101 13 40 0 4599026 228227</v>
      </c>
      <c r="B2992" t="str">
        <f t="shared" si="139"/>
        <v>22 1 3 11 4 101 13 40 0 4599026 228066</v>
      </c>
      <c r="C2992" t="str">
        <f t="shared" si="140"/>
        <v>22 1 3 11 4 101 13 40 0 4599026</v>
      </c>
      <c r="D2992">
        <v>22</v>
      </c>
      <c r="E2992">
        <v>1</v>
      </c>
      <c r="F2992">
        <v>3</v>
      </c>
      <c r="G2992">
        <v>11</v>
      </c>
      <c r="H2992">
        <v>4</v>
      </c>
      <c r="I2992">
        <v>101</v>
      </c>
      <c r="J2992">
        <v>13</v>
      </c>
      <c r="K2992">
        <v>40</v>
      </c>
      <c r="L2992" t="s">
        <v>147</v>
      </c>
      <c r="M2992" t="s">
        <v>157</v>
      </c>
      <c r="N2992" s="13">
        <v>7200000</v>
      </c>
      <c r="O2992">
        <v>228227</v>
      </c>
      <c r="P2992">
        <v>2024</v>
      </c>
      <c r="Q2992">
        <v>30397281</v>
      </c>
      <c r="R2992" t="s">
        <v>1215</v>
      </c>
      <c r="S2992" s="13">
        <v>7200000</v>
      </c>
      <c r="T2992">
        <v>61920</v>
      </c>
      <c r="U2992" t="s">
        <v>3630</v>
      </c>
      <c r="V2992" t="s">
        <v>2291</v>
      </c>
      <c r="W2992">
        <v>5004</v>
      </c>
      <c r="X2992">
        <v>2304</v>
      </c>
      <c r="Y2992">
        <v>228066</v>
      </c>
      <c r="Z2992">
        <v>20240913</v>
      </c>
      <c r="AA2992">
        <v>2407240900</v>
      </c>
      <c r="AB2992">
        <v>1</v>
      </c>
      <c r="AC2992" t="s">
        <v>2281</v>
      </c>
      <c r="AD2992" t="s">
        <v>2281</v>
      </c>
      <c r="AE2992">
        <v>11101</v>
      </c>
      <c r="AF2992" t="s">
        <v>2281</v>
      </c>
      <c r="AG2992" t="s">
        <v>549</v>
      </c>
      <c r="AH2992">
        <v>260</v>
      </c>
    </row>
    <row r="2993" spans="1:34" hidden="1" x14ac:dyDescent="0.25">
      <c r="A2993" t="str">
        <f t="shared" si="138"/>
        <v>22 1 3 11 5 1 13 1 0 4599026 228228</v>
      </c>
      <c r="B2993" t="str">
        <f t="shared" si="139"/>
        <v>22 1 3 11 5 1 13 1 0 4599026 228012</v>
      </c>
      <c r="C2993" t="str">
        <f t="shared" si="140"/>
        <v>22 1 3 11 5 1 13 1 0 4599026</v>
      </c>
      <c r="D2993">
        <v>22</v>
      </c>
      <c r="E2993">
        <v>1</v>
      </c>
      <c r="F2993">
        <v>3</v>
      </c>
      <c r="G2993">
        <v>11</v>
      </c>
      <c r="H2993">
        <v>5</v>
      </c>
      <c r="I2993">
        <v>1</v>
      </c>
      <c r="J2993">
        <v>13</v>
      </c>
      <c r="K2993">
        <v>1</v>
      </c>
      <c r="L2993" t="s">
        <v>147</v>
      </c>
      <c r="M2993" t="s">
        <v>157</v>
      </c>
      <c r="N2993" s="13">
        <v>5000000</v>
      </c>
      <c r="O2993">
        <v>228228</v>
      </c>
      <c r="P2993">
        <v>2024</v>
      </c>
      <c r="Q2993">
        <v>43979578</v>
      </c>
      <c r="R2993" t="s">
        <v>1221</v>
      </c>
      <c r="S2993" s="13">
        <v>5000000</v>
      </c>
      <c r="T2993">
        <v>0</v>
      </c>
      <c r="U2993" t="s">
        <v>3561</v>
      </c>
      <c r="V2993" t="s">
        <v>2291</v>
      </c>
      <c r="W2993">
        <v>5004</v>
      </c>
      <c r="X2993">
        <v>0</v>
      </c>
      <c r="Y2993">
        <v>228012</v>
      </c>
      <c r="Z2993">
        <v>20240917</v>
      </c>
      <c r="AA2993">
        <v>2402160345</v>
      </c>
      <c r="AB2993">
        <v>7</v>
      </c>
      <c r="AC2993" t="s">
        <v>2281</v>
      </c>
      <c r="AD2993" t="s">
        <v>2281</v>
      </c>
      <c r="AE2993">
        <v>11101</v>
      </c>
      <c r="AF2993" t="s">
        <v>2281</v>
      </c>
      <c r="AG2993" t="s">
        <v>549</v>
      </c>
      <c r="AH2993">
        <v>260</v>
      </c>
    </row>
    <row r="2994" spans="1:34" hidden="1" x14ac:dyDescent="0.25">
      <c r="A2994" t="str">
        <f t="shared" si="138"/>
        <v>22 1 3 22 5 1 69 0 0 0401105 228229</v>
      </c>
      <c r="B2994" t="str">
        <f t="shared" si="139"/>
        <v>22 1 3 22 5 1 69 0 0 0401105 228016</v>
      </c>
      <c r="C2994" t="str">
        <f t="shared" si="140"/>
        <v>22 1 3 22 5 1 69 0 0 0401105</v>
      </c>
      <c r="D2994">
        <v>22</v>
      </c>
      <c r="E2994">
        <v>1</v>
      </c>
      <c r="F2994">
        <v>3</v>
      </c>
      <c r="G2994">
        <v>22</v>
      </c>
      <c r="H2994">
        <v>5</v>
      </c>
      <c r="I2994">
        <v>1</v>
      </c>
      <c r="J2994">
        <v>69</v>
      </c>
      <c r="K2994">
        <v>0</v>
      </c>
      <c r="L2994" t="s">
        <v>147</v>
      </c>
      <c r="M2994" t="s">
        <v>160</v>
      </c>
      <c r="N2994" s="13">
        <v>336610</v>
      </c>
      <c r="O2994">
        <v>228229</v>
      </c>
      <c r="P2994">
        <v>2024</v>
      </c>
      <c r="Q2994">
        <v>30298518</v>
      </c>
      <c r="R2994" t="s">
        <v>1232</v>
      </c>
      <c r="S2994" s="13">
        <v>336610</v>
      </c>
      <c r="T2994">
        <v>0</v>
      </c>
      <c r="U2994" t="s">
        <v>3631</v>
      </c>
      <c r="V2994" t="s">
        <v>2291</v>
      </c>
      <c r="W2994">
        <v>5004</v>
      </c>
      <c r="X2994">
        <v>0</v>
      </c>
      <c r="Y2994">
        <v>228016</v>
      </c>
      <c r="Z2994">
        <v>20240917</v>
      </c>
      <c r="AA2994">
        <v>0</v>
      </c>
      <c r="AB2994">
        <v>0</v>
      </c>
      <c r="AC2994" t="s">
        <v>2281</v>
      </c>
      <c r="AD2994" t="s">
        <v>2281</v>
      </c>
      <c r="AE2994">
        <v>12609</v>
      </c>
      <c r="AF2994" t="s">
        <v>3552</v>
      </c>
      <c r="AG2994" t="s">
        <v>62</v>
      </c>
      <c r="AH2994">
        <v>337</v>
      </c>
    </row>
    <row r="2995" spans="1:34" hidden="1" x14ac:dyDescent="0.25">
      <c r="A2995" t="str">
        <f t="shared" si="138"/>
        <v>22 1 3 22 5 1 69 0 0 0401105 228230</v>
      </c>
      <c r="B2995" t="str">
        <f t="shared" si="139"/>
        <v>22 1 3 22 5 1 69 0 0 0401105 228014</v>
      </c>
      <c r="C2995" t="str">
        <f t="shared" si="140"/>
        <v>22 1 3 22 5 1 69 0 0 0401105</v>
      </c>
      <c r="D2995">
        <v>22</v>
      </c>
      <c r="E2995">
        <v>1</v>
      </c>
      <c r="F2995">
        <v>3</v>
      </c>
      <c r="G2995">
        <v>22</v>
      </c>
      <c r="H2995">
        <v>5</v>
      </c>
      <c r="I2995">
        <v>1</v>
      </c>
      <c r="J2995">
        <v>69</v>
      </c>
      <c r="K2995">
        <v>0</v>
      </c>
      <c r="L2995" t="s">
        <v>147</v>
      </c>
      <c r="M2995" t="s">
        <v>160</v>
      </c>
      <c r="N2995" s="13">
        <v>336610</v>
      </c>
      <c r="O2995">
        <v>228230</v>
      </c>
      <c r="P2995">
        <v>2024</v>
      </c>
      <c r="Q2995">
        <v>1053843553</v>
      </c>
      <c r="R2995" t="s">
        <v>1230</v>
      </c>
      <c r="S2995" s="13">
        <v>336610</v>
      </c>
      <c r="T2995">
        <v>0</v>
      </c>
      <c r="U2995" t="s">
        <v>3631</v>
      </c>
      <c r="V2995" t="s">
        <v>2291</v>
      </c>
      <c r="W2995">
        <v>5004</v>
      </c>
      <c r="X2995">
        <v>0</v>
      </c>
      <c r="Y2995">
        <v>228014</v>
      </c>
      <c r="Z2995">
        <v>20240917</v>
      </c>
      <c r="AA2995">
        <v>0</v>
      </c>
      <c r="AB2995">
        <v>0</v>
      </c>
      <c r="AC2995" t="s">
        <v>2281</v>
      </c>
      <c r="AD2995" t="s">
        <v>2281</v>
      </c>
      <c r="AE2995">
        <v>12609</v>
      </c>
      <c r="AF2995" t="s">
        <v>3552</v>
      </c>
      <c r="AG2995" t="s">
        <v>62</v>
      </c>
      <c r="AH2995">
        <v>337</v>
      </c>
    </row>
    <row r="2996" spans="1:34" hidden="1" x14ac:dyDescent="0.25">
      <c r="A2996" t="str">
        <f t="shared" si="138"/>
        <v>22 1 3 11 5 1 69 0 0 0401105 228232</v>
      </c>
      <c r="B2996" t="str">
        <f t="shared" si="139"/>
        <v>22 1 3 11 5 1 69 0 0 0401105 228034</v>
      </c>
      <c r="C2996" t="str">
        <f t="shared" si="140"/>
        <v>22 1 3 11 5 1 69 0 0 0401105</v>
      </c>
      <c r="D2996">
        <v>22</v>
      </c>
      <c r="E2996">
        <v>1</v>
      </c>
      <c r="F2996">
        <v>3</v>
      </c>
      <c r="G2996">
        <v>11</v>
      </c>
      <c r="H2996">
        <v>5</v>
      </c>
      <c r="I2996">
        <v>1</v>
      </c>
      <c r="J2996">
        <v>69</v>
      </c>
      <c r="K2996">
        <v>0</v>
      </c>
      <c r="L2996" t="s">
        <v>147</v>
      </c>
      <c r="M2996" t="s">
        <v>160</v>
      </c>
      <c r="N2996" s="13">
        <v>2400000</v>
      </c>
      <c r="O2996">
        <v>228232</v>
      </c>
      <c r="P2996">
        <v>2024</v>
      </c>
      <c r="Q2996">
        <v>1053806046</v>
      </c>
      <c r="R2996" t="s">
        <v>1224</v>
      </c>
      <c r="S2996" s="13">
        <v>2400000</v>
      </c>
      <c r="T2996">
        <v>0</v>
      </c>
      <c r="U2996" t="s">
        <v>3592</v>
      </c>
      <c r="V2996" t="s">
        <v>2291</v>
      </c>
      <c r="W2996">
        <v>5004</v>
      </c>
      <c r="X2996">
        <v>0</v>
      </c>
      <c r="Y2996">
        <v>228034</v>
      </c>
      <c r="Z2996">
        <v>20240919</v>
      </c>
      <c r="AA2996">
        <v>2404180573</v>
      </c>
      <c r="AB2996">
        <v>5</v>
      </c>
      <c r="AC2996" t="s">
        <v>2281</v>
      </c>
      <c r="AD2996" t="s">
        <v>2281</v>
      </c>
      <c r="AE2996">
        <v>11101</v>
      </c>
      <c r="AF2996" t="s">
        <v>2281</v>
      </c>
      <c r="AG2996" t="s">
        <v>549</v>
      </c>
      <c r="AH2996">
        <v>260</v>
      </c>
    </row>
    <row r="2997" spans="1:34" hidden="1" x14ac:dyDescent="0.25">
      <c r="A2997" t="str">
        <f t="shared" si="138"/>
        <v>22 1 3 22 5 1 69 0 0 0401105 228233</v>
      </c>
      <c r="B2997" t="str">
        <f t="shared" si="139"/>
        <v>22 1 3 22 5 1 69 0 0 0401105 228017</v>
      </c>
      <c r="C2997" t="str">
        <f t="shared" si="140"/>
        <v>22 1 3 22 5 1 69 0 0 0401105</v>
      </c>
      <c r="D2997">
        <v>22</v>
      </c>
      <c r="E2997">
        <v>1</v>
      </c>
      <c r="F2997">
        <v>3</v>
      </c>
      <c r="G2997">
        <v>22</v>
      </c>
      <c r="H2997">
        <v>5</v>
      </c>
      <c r="I2997">
        <v>1</v>
      </c>
      <c r="J2997">
        <v>69</v>
      </c>
      <c r="K2997">
        <v>0</v>
      </c>
      <c r="L2997" t="s">
        <v>147</v>
      </c>
      <c r="M2997" t="s">
        <v>160</v>
      </c>
      <c r="N2997" s="13">
        <v>336610</v>
      </c>
      <c r="O2997">
        <v>228233</v>
      </c>
      <c r="P2997">
        <v>2024</v>
      </c>
      <c r="Q2997">
        <v>30323245</v>
      </c>
      <c r="R2997" t="s">
        <v>1233</v>
      </c>
      <c r="S2997" s="13">
        <v>336610</v>
      </c>
      <c r="T2997">
        <v>0</v>
      </c>
      <c r="U2997" t="s">
        <v>3631</v>
      </c>
      <c r="V2997" t="s">
        <v>2291</v>
      </c>
      <c r="W2997">
        <v>5004</v>
      </c>
      <c r="X2997">
        <v>0</v>
      </c>
      <c r="Y2997">
        <v>228017</v>
      </c>
      <c r="Z2997">
        <v>20240919</v>
      </c>
      <c r="AA2997">
        <v>0</v>
      </c>
      <c r="AB2997">
        <v>0</v>
      </c>
      <c r="AC2997" t="s">
        <v>2281</v>
      </c>
      <c r="AD2997" t="s">
        <v>2281</v>
      </c>
      <c r="AE2997">
        <v>12609</v>
      </c>
      <c r="AF2997" t="s">
        <v>3552</v>
      </c>
      <c r="AG2997" t="s">
        <v>62</v>
      </c>
      <c r="AH2997">
        <v>337</v>
      </c>
    </row>
    <row r="2998" spans="1:34" hidden="1" x14ac:dyDescent="0.25">
      <c r="A2998" t="str">
        <f t="shared" si="138"/>
        <v>22 1 3 11 4 101 68 40 0 4599033 228234</v>
      </c>
      <c r="B2998" t="str">
        <f t="shared" si="139"/>
        <v>22 1 3 11 4 101 68 40 0 4599033 228059</v>
      </c>
      <c r="C2998" t="str">
        <f t="shared" si="140"/>
        <v>22 1 3 11 4 101 68 40 0 4599033</v>
      </c>
      <c r="D2998">
        <v>22</v>
      </c>
      <c r="E2998">
        <v>1</v>
      </c>
      <c r="F2998">
        <v>3</v>
      </c>
      <c r="G2998">
        <v>11</v>
      </c>
      <c r="H2998">
        <v>4</v>
      </c>
      <c r="I2998">
        <v>101</v>
      </c>
      <c r="J2998">
        <v>68</v>
      </c>
      <c r="K2998">
        <v>40</v>
      </c>
      <c r="L2998" t="s">
        <v>147</v>
      </c>
      <c r="M2998" t="s">
        <v>154</v>
      </c>
      <c r="N2998" s="13">
        <v>2400000</v>
      </c>
      <c r="O2998">
        <v>228234</v>
      </c>
      <c r="P2998">
        <v>2024</v>
      </c>
      <c r="Q2998">
        <v>1058230743</v>
      </c>
      <c r="R2998" t="s">
        <v>1195</v>
      </c>
      <c r="S2998" s="13">
        <v>2400000</v>
      </c>
      <c r="T2998">
        <v>0</v>
      </c>
      <c r="U2998" t="s">
        <v>3626</v>
      </c>
      <c r="V2998" t="s">
        <v>2291</v>
      </c>
      <c r="W2998">
        <v>5004</v>
      </c>
      <c r="X2998">
        <v>0</v>
      </c>
      <c r="Y2998">
        <v>228059</v>
      </c>
      <c r="Z2998">
        <v>20240920</v>
      </c>
      <c r="AA2998">
        <v>2407090855</v>
      </c>
      <c r="AB2998">
        <v>2</v>
      </c>
      <c r="AC2998" t="s">
        <v>2281</v>
      </c>
      <c r="AD2998" t="s">
        <v>2281</v>
      </c>
      <c r="AE2998">
        <v>11101</v>
      </c>
      <c r="AF2998" t="s">
        <v>2281</v>
      </c>
      <c r="AG2998" t="s">
        <v>549</v>
      </c>
      <c r="AH2998">
        <v>260</v>
      </c>
    </row>
    <row r="2999" spans="1:34" hidden="1" x14ac:dyDescent="0.25">
      <c r="A2999" t="str">
        <f t="shared" si="138"/>
        <v>22 1 3 82 4 101 13 40 0 4599026 228235</v>
      </c>
      <c r="B2999" t="str">
        <f t="shared" si="139"/>
        <v>22 1 3 82 4 101 13 40 0 4599026 228067</v>
      </c>
      <c r="C2999" t="str">
        <f t="shared" si="140"/>
        <v>22 1 3 82 4 101 13 40 0 4599026</v>
      </c>
      <c r="D2999">
        <v>22</v>
      </c>
      <c r="E2999">
        <v>1</v>
      </c>
      <c r="F2999">
        <v>3</v>
      </c>
      <c r="G2999">
        <v>82</v>
      </c>
      <c r="H2999">
        <v>4</v>
      </c>
      <c r="I2999">
        <v>101</v>
      </c>
      <c r="J2999">
        <v>13</v>
      </c>
      <c r="K2999">
        <v>40</v>
      </c>
      <c r="L2999" t="s">
        <v>147</v>
      </c>
      <c r="M2999" t="s">
        <v>157</v>
      </c>
      <c r="N2999" s="13">
        <v>7200000</v>
      </c>
      <c r="O2999">
        <v>228235</v>
      </c>
      <c r="P2999">
        <v>2024</v>
      </c>
      <c r="Q2999">
        <v>1053816909</v>
      </c>
      <c r="R2999" t="s">
        <v>1216</v>
      </c>
      <c r="S2999" s="13">
        <v>7200000</v>
      </c>
      <c r="T2999">
        <v>125000</v>
      </c>
      <c r="U2999" t="s">
        <v>3632</v>
      </c>
      <c r="V2999" t="s">
        <v>2291</v>
      </c>
      <c r="W2999">
        <v>5004</v>
      </c>
      <c r="X2999">
        <v>2304</v>
      </c>
      <c r="Y2999">
        <v>228067</v>
      </c>
      <c r="Z2999">
        <v>20240923</v>
      </c>
      <c r="AA2999">
        <v>2407290910</v>
      </c>
      <c r="AB2999">
        <v>1</v>
      </c>
      <c r="AC2999" t="s">
        <v>2281</v>
      </c>
      <c r="AD2999" t="s">
        <v>2281</v>
      </c>
      <c r="AE2999">
        <v>25352</v>
      </c>
      <c r="AF2999" t="s">
        <v>2394</v>
      </c>
      <c r="AG2999" t="s">
        <v>657</v>
      </c>
      <c r="AH2999">
        <v>260</v>
      </c>
    </row>
    <row r="3000" spans="1:34" hidden="1" x14ac:dyDescent="0.25">
      <c r="A3000" t="str">
        <f t="shared" si="138"/>
        <v>22 1 3 11 5 1 11 0 0 4002016 228236</v>
      </c>
      <c r="B3000" t="str">
        <f t="shared" si="139"/>
        <v>22 1 3 11 5 1 11 0 0 4002016 228036</v>
      </c>
      <c r="C3000" t="str">
        <f t="shared" si="140"/>
        <v>22 1 3 11 5 1 11 0 0 4002016</v>
      </c>
      <c r="D3000">
        <v>22</v>
      </c>
      <c r="E3000">
        <v>1</v>
      </c>
      <c r="F3000">
        <v>3</v>
      </c>
      <c r="G3000">
        <v>11</v>
      </c>
      <c r="H3000">
        <v>5</v>
      </c>
      <c r="I3000">
        <v>1</v>
      </c>
      <c r="J3000">
        <v>11</v>
      </c>
      <c r="K3000">
        <v>0</v>
      </c>
      <c r="L3000" t="s">
        <v>147</v>
      </c>
      <c r="M3000" t="s">
        <v>142</v>
      </c>
      <c r="N3000" s="13">
        <v>4263722</v>
      </c>
      <c r="O3000">
        <v>228236</v>
      </c>
      <c r="P3000">
        <v>2024</v>
      </c>
      <c r="Q3000">
        <v>890801053</v>
      </c>
      <c r="R3000" t="s">
        <v>784</v>
      </c>
      <c r="S3000" s="13">
        <v>4263722</v>
      </c>
      <c r="T3000">
        <v>0</v>
      </c>
      <c r="U3000" t="s">
        <v>2939</v>
      </c>
      <c r="V3000" t="s">
        <v>2345</v>
      </c>
      <c r="W3000">
        <v>5001</v>
      </c>
      <c r="X3000">
        <v>0</v>
      </c>
      <c r="Y3000">
        <v>228036</v>
      </c>
      <c r="Z3000">
        <v>20240927</v>
      </c>
      <c r="AA3000">
        <v>2024092020</v>
      </c>
      <c r="AB3000">
        <v>0</v>
      </c>
      <c r="AC3000" t="s">
        <v>2281</v>
      </c>
      <c r="AD3000" t="s">
        <v>2281</v>
      </c>
      <c r="AE3000">
        <v>11101</v>
      </c>
      <c r="AF3000" t="s">
        <v>2281</v>
      </c>
      <c r="AG3000" t="s">
        <v>549</v>
      </c>
      <c r="AH3000">
        <v>100</v>
      </c>
    </row>
    <row r="3001" spans="1:34" hidden="1" x14ac:dyDescent="0.25">
      <c r="A3001" t="str">
        <f t="shared" si="138"/>
        <v>22 1 3 11 1 7 68 0 0 4599033 228237</v>
      </c>
      <c r="B3001" t="str">
        <f t="shared" si="139"/>
        <v>22 1 3 11 1 7 68 0 0 4599033 228046</v>
      </c>
      <c r="C3001" t="str">
        <f t="shared" si="140"/>
        <v>22 1 3 11 1 7 68 0 0 4599033</v>
      </c>
      <c r="D3001">
        <v>22</v>
      </c>
      <c r="E3001">
        <v>1</v>
      </c>
      <c r="F3001">
        <v>3</v>
      </c>
      <c r="G3001">
        <v>11</v>
      </c>
      <c r="H3001">
        <v>1</v>
      </c>
      <c r="I3001">
        <v>7</v>
      </c>
      <c r="J3001">
        <v>68</v>
      </c>
      <c r="K3001">
        <v>0</v>
      </c>
      <c r="L3001" t="s">
        <v>147</v>
      </c>
      <c r="M3001" t="s">
        <v>154</v>
      </c>
      <c r="N3001" s="13">
        <v>1060369</v>
      </c>
      <c r="O3001">
        <v>228237</v>
      </c>
      <c r="P3001">
        <v>2024</v>
      </c>
      <c r="Q3001">
        <v>890801053</v>
      </c>
      <c r="R3001" t="s">
        <v>784</v>
      </c>
      <c r="S3001" s="13">
        <v>1060369</v>
      </c>
      <c r="T3001">
        <v>0</v>
      </c>
      <c r="U3001" t="s">
        <v>2939</v>
      </c>
      <c r="V3001" t="s">
        <v>2345</v>
      </c>
      <c r="W3001">
        <v>5001</v>
      </c>
      <c r="X3001">
        <v>0</v>
      </c>
      <c r="Y3001">
        <v>228046</v>
      </c>
      <c r="Z3001">
        <v>20240927</v>
      </c>
      <c r="AA3001">
        <v>2024092020</v>
      </c>
      <c r="AB3001">
        <v>0</v>
      </c>
      <c r="AC3001" t="s">
        <v>2281</v>
      </c>
      <c r="AD3001" t="s">
        <v>2281</v>
      </c>
      <c r="AE3001">
        <v>11101</v>
      </c>
      <c r="AF3001" t="s">
        <v>2281</v>
      </c>
      <c r="AG3001" t="s">
        <v>549</v>
      </c>
      <c r="AH3001">
        <v>100</v>
      </c>
    </row>
    <row r="3002" spans="1:34" hidden="1" x14ac:dyDescent="0.25">
      <c r="A3002" t="str">
        <f t="shared" si="138"/>
        <v>22 1 3 11 4 101 13 40 0 4599026 228238</v>
      </c>
      <c r="B3002" t="str">
        <f t="shared" si="139"/>
        <v>22 1 3 11 4 101 13 40 0 4599026 228065</v>
      </c>
      <c r="C3002" t="str">
        <f t="shared" si="140"/>
        <v>22 1 3 11 4 101 13 40 0 4599026</v>
      </c>
      <c r="D3002">
        <v>22</v>
      </c>
      <c r="E3002">
        <v>1</v>
      </c>
      <c r="F3002">
        <v>3</v>
      </c>
      <c r="G3002">
        <v>11</v>
      </c>
      <c r="H3002">
        <v>4</v>
      </c>
      <c r="I3002">
        <v>101</v>
      </c>
      <c r="J3002">
        <v>13</v>
      </c>
      <c r="K3002">
        <v>40</v>
      </c>
      <c r="L3002" t="s">
        <v>147</v>
      </c>
      <c r="M3002" t="s">
        <v>157</v>
      </c>
      <c r="N3002" s="13">
        <v>6200000</v>
      </c>
      <c r="O3002">
        <v>228238</v>
      </c>
      <c r="P3002">
        <v>2024</v>
      </c>
      <c r="Q3002">
        <v>94501261</v>
      </c>
      <c r="R3002" t="s">
        <v>1214</v>
      </c>
      <c r="S3002" s="13">
        <v>6200000</v>
      </c>
      <c r="T3002">
        <v>0</v>
      </c>
      <c r="U3002" t="s">
        <v>3627</v>
      </c>
      <c r="V3002" t="s">
        <v>2291</v>
      </c>
      <c r="W3002">
        <v>5004</v>
      </c>
      <c r="X3002">
        <v>0</v>
      </c>
      <c r="Y3002">
        <v>228065</v>
      </c>
      <c r="Z3002">
        <v>20240930</v>
      </c>
      <c r="AA3002">
        <v>2407240901</v>
      </c>
      <c r="AB3002">
        <v>2</v>
      </c>
      <c r="AC3002" t="s">
        <v>2281</v>
      </c>
      <c r="AD3002" t="s">
        <v>2281</v>
      </c>
      <c r="AE3002">
        <v>11101</v>
      </c>
      <c r="AF3002" t="s">
        <v>2281</v>
      </c>
      <c r="AG3002" t="s">
        <v>549</v>
      </c>
      <c r="AH3002">
        <v>260</v>
      </c>
    </row>
    <row r="3003" spans="1:34" hidden="1" x14ac:dyDescent="0.25">
      <c r="A3003" t="str">
        <f t="shared" si="138"/>
        <v>22 1 3 11 1 7 68 0 0 4599033 228239</v>
      </c>
      <c r="B3003" t="str">
        <f t="shared" si="139"/>
        <v>22 1 3 11 1 7 68 0 0 4599033 228044</v>
      </c>
      <c r="C3003" t="str">
        <f t="shared" si="140"/>
        <v>22 1 3 11 1 7 68 0 0 4599033</v>
      </c>
      <c r="D3003">
        <v>22</v>
      </c>
      <c r="E3003">
        <v>1</v>
      </c>
      <c r="F3003">
        <v>3</v>
      </c>
      <c r="G3003">
        <v>11</v>
      </c>
      <c r="H3003">
        <v>1</v>
      </c>
      <c r="I3003">
        <v>7</v>
      </c>
      <c r="J3003">
        <v>68</v>
      </c>
      <c r="K3003">
        <v>0</v>
      </c>
      <c r="L3003" t="s">
        <v>147</v>
      </c>
      <c r="M3003" t="s">
        <v>154</v>
      </c>
      <c r="N3003" s="13">
        <v>2400000</v>
      </c>
      <c r="O3003">
        <v>228239</v>
      </c>
      <c r="P3003">
        <v>2024</v>
      </c>
      <c r="Q3003">
        <v>75091066</v>
      </c>
      <c r="R3003" t="s">
        <v>1192</v>
      </c>
      <c r="S3003" s="13">
        <v>2400000</v>
      </c>
      <c r="T3003">
        <v>0</v>
      </c>
      <c r="U3003" t="s">
        <v>3608</v>
      </c>
      <c r="V3003" t="s">
        <v>2291</v>
      </c>
      <c r="W3003">
        <v>5004</v>
      </c>
      <c r="X3003">
        <v>0</v>
      </c>
      <c r="Y3003">
        <v>228044</v>
      </c>
      <c r="Z3003">
        <v>20240930</v>
      </c>
      <c r="AA3003">
        <v>2405270697</v>
      </c>
      <c r="AB3003">
        <v>4</v>
      </c>
      <c r="AC3003" t="s">
        <v>2281</v>
      </c>
      <c r="AD3003" t="s">
        <v>2281</v>
      </c>
      <c r="AE3003">
        <v>11101</v>
      </c>
      <c r="AF3003" t="s">
        <v>2281</v>
      </c>
      <c r="AG3003" t="s">
        <v>549</v>
      </c>
      <c r="AH3003">
        <v>260</v>
      </c>
    </row>
    <row r="3004" spans="1:34" hidden="1" x14ac:dyDescent="0.25">
      <c r="A3004" t="str">
        <f t="shared" si="138"/>
        <v>22 1 3 11 4 101 13 40 0 4599025 228240</v>
      </c>
      <c r="B3004" t="str">
        <f t="shared" si="139"/>
        <v>22 1 3 11 4 101 13 40 0 4599025 228053</v>
      </c>
      <c r="C3004" t="str">
        <f t="shared" si="140"/>
        <v>22 1 3 11 4 101 13 40 0 4599025</v>
      </c>
      <c r="D3004">
        <v>22</v>
      </c>
      <c r="E3004">
        <v>1</v>
      </c>
      <c r="F3004">
        <v>3</v>
      </c>
      <c r="G3004">
        <v>11</v>
      </c>
      <c r="H3004">
        <v>4</v>
      </c>
      <c r="I3004">
        <v>101</v>
      </c>
      <c r="J3004">
        <v>13</v>
      </c>
      <c r="K3004">
        <v>40</v>
      </c>
      <c r="L3004" t="s">
        <v>147</v>
      </c>
      <c r="M3004" t="s">
        <v>156</v>
      </c>
      <c r="N3004" s="13">
        <v>5000000</v>
      </c>
      <c r="O3004">
        <v>228240</v>
      </c>
      <c r="P3004">
        <v>2024</v>
      </c>
      <c r="Q3004">
        <v>34000331</v>
      </c>
      <c r="R3004" t="s">
        <v>3633</v>
      </c>
      <c r="S3004" s="13">
        <v>5000000</v>
      </c>
      <c r="T3004">
        <v>0</v>
      </c>
      <c r="U3004" t="s">
        <v>3634</v>
      </c>
      <c r="V3004" t="s">
        <v>2291</v>
      </c>
      <c r="W3004">
        <v>5004</v>
      </c>
      <c r="X3004">
        <v>0</v>
      </c>
      <c r="Y3004">
        <v>228053</v>
      </c>
      <c r="Z3004">
        <v>20240930</v>
      </c>
      <c r="AA3004">
        <v>2406270806</v>
      </c>
      <c r="AB3004">
        <v>3</v>
      </c>
      <c r="AC3004" t="s">
        <v>2281</v>
      </c>
      <c r="AD3004" t="s">
        <v>2281</v>
      </c>
      <c r="AE3004">
        <v>11101</v>
      </c>
      <c r="AF3004" t="s">
        <v>2281</v>
      </c>
      <c r="AG3004" t="s">
        <v>549</v>
      </c>
      <c r="AH3004">
        <v>260</v>
      </c>
    </row>
    <row r="3005" spans="1:34" hidden="1" x14ac:dyDescent="0.25">
      <c r="A3005" t="str">
        <f t="shared" si="138"/>
        <v>22 1 3 82 4 101 13 40 0 4599026 228241</v>
      </c>
      <c r="B3005" t="str">
        <f t="shared" si="139"/>
        <v>22 1 3 82 4 101 13 40 0 4599026 228057</v>
      </c>
      <c r="C3005" t="str">
        <f t="shared" si="140"/>
        <v>22 1 3 82 4 101 13 40 0 4599026</v>
      </c>
      <c r="D3005">
        <v>22</v>
      </c>
      <c r="E3005">
        <v>1</v>
      </c>
      <c r="F3005">
        <v>3</v>
      </c>
      <c r="G3005">
        <v>82</v>
      </c>
      <c r="H3005">
        <v>4</v>
      </c>
      <c r="I3005">
        <v>101</v>
      </c>
      <c r="J3005">
        <v>13</v>
      </c>
      <c r="K3005">
        <v>40</v>
      </c>
      <c r="L3005" t="s">
        <v>147</v>
      </c>
      <c r="M3005" t="s">
        <v>157</v>
      </c>
      <c r="N3005" s="13">
        <v>4200000</v>
      </c>
      <c r="O3005">
        <v>228241</v>
      </c>
      <c r="P3005">
        <v>2024</v>
      </c>
      <c r="Q3005">
        <v>1112476785</v>
      </c>
      <c r="R3005" t="s">
        <v>1227</v>
      </c>
      <c r="S3005" s="13">
        <v>4200000</v>
      </c>
      <c r="T3005">
        <v>0</v>
      </c>
      <c r="U3005" t="s">
        <v>3624</v>
      </c>
      <c r="V3005" t="s">
        <v>2291</v>
      </c>
      <c r="W3005">
        <v>5004</v>
      </c>
      <c r="X3005">
        <v>0</v>
      </c>
      <c r="Y3005">
        <v>228057</v>
      </c>
      <c r="Z3005">
        <v>20240930</v>
      </c>
      <c r="AA3005">
        <v>2406280839</v>
      </c>
      <c r="AB3005">
        <v>3</v>
      </c>
      <c r="AC3005" t="s">
        <v>2281</v>
      </c>
      <c r="AD3005" t="s">
        <v>2281</v>
      </c>
      <c r="AE3005">
        <v>25352</v>
      </c>
      <c r="AF3005" t="s">
        <v>2394</v>
      </c>
      <c r="AG3005" t="s">
        <v>657</v>
      </c>
      <c r="AH3005">
        <v>260</v>
      </c>
    </row>
    <row r="3006" spans="1:34" hidden="1" x14ac:dyDescent="0.25">
      <c r="A3006" t="str">
        <f t="shared" si="138"/>
        <v>22 1 3 11 4 101 13 40 0 4599026 228242</v>
      </c>
      <c r="B3006" t="str">
        <f t="shared" si="139"/>
        <v>22 1 3 11 4 101 13 40 0 4599026 228066</v>
      </c>
      <c r="C3006" t="str">
        <f t="shared" si="140"/>
        <v>22 1 3 11 4 101 13 40 0 4599026</v>
      </c>
      <c r="D3006">
        <v>22</v>
      </c>
      <c r="E3006">
        <v>1</v>
      </c>
      <c r="F3006">
        <v>3</v>
      </c>
      <c r="G3006">
        <v>11</v>
      </c>
      <c r="H3006">
        <v>4</v>
      </c>
      <c r="I3006">
        <v>101</v>
      </c>
      <c r="J3006">
        <v>13</v>
      </c>
      <c r="K3006">
        <v>40</v>
      </c>
      <c r="L3006" t="s">
        <v>147</v>
      </c>
      <c r="M3006" t="s">
        <v>157</v>
      </c>
      <c r="N3006" s="13">
        <v>7200000</v>
      </c>
      <c r="O3006">
        <v>228242</v>
      </c>
      <c r="P3006">
        <v>2024</v>
      </c>
      <c r="Q3006">
        <v>30397281</v>
      </c>
      <c r="R3006" t="s">
        <v>1215</v>
      </c>
      <c r="S3006" s="13">
        <v>7200000</v>
      </c>
      <c r="T3006">
        <v>61920</v>
      </c>
      <c r="U3006" t="s">
        <v>3630</v>
      </c>
      <c r="V3006" t="s">
        <v>2291</v>
      </c>
      <c r="W3006">
        <v>5004</v>
      </c>
      <c r="X3006">
        <v>2304</v>
      </c>
      <c r="Y3006">
        <v>228066</v>
      </c>
      <c r="Z3006">
        <v>20240930</v>
      </c>
      <c r="AA3006">
        <v>2407240900</v>
      </c>
      <c r="AB3006">
        <v>2</v>
      </c>
      <c r="AC3006" t="s">
        <v>2281</v>
      </c>
      <c r="AD3006" t="s">
        <v>2281</v>
      </c>
      <c r="AE3006">
        <v>11101</v>
      </c>
      <c r="AF3006" t="s">
        <v>2281</v>
      </c>
      <c r="AG3006" t="s">
        <v>549</v>
      </c>
      <c r="AH3006">
        <v>260</v>
      </c>
    </row>
    <row r="3007" spans="1:34" hidden="1" x14ac:dyDescent="0.25">
      <c r="A3007" t="str">
        <f t="shared" si="138"/>
        <v>22 1 3 11 4 101 13 40 0 4599026 228243</v>
      </c>
      <c r="B3007" t="str">
        <f t="shared" si="139"/>
        <v>22 1 3 11 4 101 13 40 0 4599026 228069</v>
      </c>
      <c r="C3007" t="str">
        <f t="shared" si="140"/>
        <v>22 1 3 11 4 101 13 40 0 4599026</v>
      </c>
      <c r="D3007">
        <v>22</v>
      </c>
      <c r="E3007">
        <v>1</v>
      </c>
      <c r="F3007">
        <v>3</v>
      </c>
      <c r="G3007">
        <v>11</v>
      </c>
      <c r="H3007">
        <v>4</v>
      </c>
      <c r="I3007">
        <v>101</v>
      </c>
      <c r="J3007">
        <v>13</v>
      </c>
      <c r="K3007">
        <v>40</v>
      </c>
      <c r="L3007" t="s">
        <v>147</v>
      </c>
      <c r="M3007" t="s">
        <v>157</v>
      </c>
      <c r="N3007" s="13">
        <v>7200000</v>
      </c>
      <c r="O3007">
        <v>228243</v>
      </c>
      <c r="P3007">
        <v>2024</v>
      </c>
      <c r="Q3007">
        <v>1032435867</v>
      </c>
      <c r="R3007" t="s">
        <v>1217</v>
      </c>
      <c r="S3007" s="13">
        <v>7200000</v>
      </c>
      <c r="T3007">
        <v>61920</v>
      </c>
      <c r="U3007" t="s">
        <v>3635</v>
      </c>
      <c r="V3007" t="s">
        <v>2291</v>
      </c>
      <c r="W3007">
        <v>5004</v>
      </c>
      <c r="X3007">
        <v>2304</v>
      </c>
      <c r="Y3007">
        <v>228069</v>
      </c>
      <c r="Z3007">
        <v>20240930</v>
      </c>
      <c r="AA3007">
        <v>2407290909</v>
      </c>
      <c r="AB3007">
        <v>1</v>
      </c>
      <c r="AC3007" t="s">
        <v>2281</v>
      </c>
      <c r="AD3007" t="s">
        <v>2281</v>
      </c>
      <c r="AE3007">
        <v>11101</v>
      </c>
      <c r="AF3007" t="s">
        <v>2281</v>
      </c>
      <c r="AG3007" t="s">
        <v>549</v>
      </c>
      <c r="AH3007">
        <v>260</v>
      </c>
    </row>
    <row r="3008" spans="1:34" hidden="1" x14ac:dyDescent="0.25">
      <c r="A3008" t="str">
        <f t="shared" si="138"/>
        <v>22 1 3 11 4 101 13 40 0 4599026 228244</v>
      </c>
      <c r="B3008" t="str">
        <f t="shared" si="139"/>
        <v>22 1 3 11 4 101 13 40 0 4599026 228054</v>
      </c>
      <c r="C3008" t="str">
        <f t="shared" si="140"/>
        <v>22 1 3 11 4 101 13 40 0 4599026</v>
      </c>
      <c r="D3008">
        <v>22</v>
      </c>
      <c r="E3008">
        <v>1</v>
      </c>
      <c r="F3008">
        <v>3</v>
      </c>
      <c r="G3008">
        <v>11</v>
      </c>
      <c r="H3008">
        <v>4</v>
      </c>
      <c r="I3008">
        <v>101</v>
      </c>
      <c r="J3008">
        <v>13</v>
      </c>
      <c r="K3008">
        <v>40</v>
      </c>
      <c r="L3008" t="s">
        <v>147</v>
      </c>
      <c r="M3008" t="s">
        <v>157</v>
      </c>
      <c r="N3008" s="13">
        <v>4200000</v>
      </c>
      <c r="O3008">
        <v>228244</v>
      </c>
      <c r="P3008">
        <v>2024</v>
      </c>
      <c r="Q3008">
        <v>1053810690</v>
      </c>
      <c r="R3008" t="s">
        <v>1212</v>
      </c>
      <c r="S3008" s="13">
        <v>4200000</v>
      </c>
      <c r="T3008">
        <v>0</v>
      </c>
      <c r="U3008" t="s">
        <v>3613</v>
      </c>
      <c r="V3008" t="s">
        <v>2291</v>
      </c>
      <c r="W3008">
        <v>5004</v>
      </c>
      <c r="X3008">
        <v>0</v>
      </c>
      <c r="Y3008">
        <v>228054</v>
      </c>
      <c r="Z3008">
        <v>20240930</v>
      </c>
      <c r="AA3008">
        <v>2406280807</v>
      </c>
      <c r="AB3008">
        <v>4</v>
      </c>
      <c r="AC3008" t="s">
        <v>2281</v>
      </c>
      <c r="AD3008" t="s">
        <v>2281</v>
      </c>
      <c r="AE3008">
        <v>11101</v>
      </c>
      <c r="AF3008" t="s">
        <v>2281</v>
      </c>
      <c r="AG3008" t="s">
        <v>549</v>
      </c>
      <c r="AH3008">
        <v>260</v>
      </c>
    </row>
    <row r="3009" spans="1:34" hidden="1" x14ac:dyDescent="0.25">
      <c r="A3009" t="str">
        <f t="shared" si="138"/>
        <v>22 1 3 11 5 1 11 0 0 4002016 228245</v>
      </c>
      <c r="B3009" t="str">
        <f t="shared" si="139"/>
        <v>22 1 3 11 5 1 11 0 0 4002016 228038</v>
      </c>
      <c r="C3009" t="str">
        <f t="shared" si="140"/>
        <v>22 1 3 11 5 1 11 0 0 4002016</v>
      </c>
      <c r="D3009">
        <v>22</v>
      </c>
      <c r="E3009">
        <v>1</v>
      </c>
      <c r="F3009">
        <v>3</v>
      </c>
      <c r="G3009">
        <v>11</v>
      </c>
      <c r="H3009">
        <v>5</v>
      </c>
      <c r="I3009">
        <v>1</v>
      </c>
      <c r="J3009">
        <v>11</v>
      </c>
      <c r="K3009">
        <v>0</v>
      </c>
      <c r="L3009" t="s">
        <v>147</v>
      </c>
      <c r="M3009" t="s">
        <v>142</v>
      </c>
      <c r="N3009" s="13">
        <v>4000000</v>
      </c>
      <c r="O3009">
        <v>228245</v>
      </c>
      <c r="P3009">
        <v>2024</v>
      </c>
      <c r="Q3009">
        <v>1053773625</v>
      </c>
      <c r="R3009" t="s">
        <v>1220</v>
      </c>
      <c r="S3009" s="13">
        <v>4000000</v>
      </c>
      <c r="T3009">
        <v>0</v>
      </c>
      <c r="U3009" t="s">
        <v>3599</v>
      </c>
      <c r="V3009" t="s">
        <v>2291</v>
      </c>
      <c r="W3009">
        <v>5004</v>
      </c>
      <c r="X3009">
        <v>0</v>
      </c>
      <c r="Y3009">
        <v>228038</v>
      </c>
      <c r="Z3009">
        <v>20241004</v>
      </c>
      <c r="AA3009">
        <v>2405020603</v>
      </c>
      <c r="AB3009">
        <v>5</v>
      </c>
      <c r="AC3009" t="s">
        <v>2281</v>
      </c>
      <c r="AD3009" t="s">
        <v>2281</v>
      </c>
      <c r="AE3009">
        <v>11101</v>
      </c>
      <c r="AF3009" t="s">
        <v>2281</v>
      </c>
      <c r="AG3009" t="s">
        <v>549</v>
      </c>
      <c r="AH3009">
        <v>260</v>
      </c>
    </row>
    <row r="3010" spans="1:34" hidden="1" x14ac:dyDescent="0.25">
      <c r="A3010" t="str">
        <f t="shared" ref="A3010:A3073" si="141">+CONCATENATE(,D3010," ",E3010," ",F3010," ",G3010," ",H3010," ",I3010," ",J3010," ",K3010," ",L3010," ",M3010," ",O3010)</f>
        <v>22 1 3 11 5 1 13 1 0 4599026 228246</v>
      </c>
      <c r="B3010" t="str">
        <f t="shared" ref="B3010:B3073" si="142">+CONCATENATE(,D3010," ",E3010," ",F3010," ",G3010," ",H3010," ",I3010," ",J3010," ",K3010," ",L3010," ",M3010," ",Y3010)</f>
        <v>22 1 3 11 5 1 13 1 0 4599026 228049</v>
      </c>
      <c r="C3010" t="str">
        <f t="shared" ref="C3010:C3073" si="143">+CONCATENATE(,D3010," ",E3010," ",F3010," ",G3010," ",H3010," ",I3010," ",J3010," ",K3010," ",L3010," ",M3010)</f>
        <v>22 1 3 11 5 1 13 1 0 4599026</v>
      </c>
      <c r="D3010">
        <v>22</v>
      </c>
      <c r="E3010">
        <v>1</v>
      </c>
      <c r="F3010">
        <v>3</v>
      </c>
      <c r="G3010">
        <v>11</v>
      </c>
      <c r="H3010">
        <v>5</v>
      </c>
      <c r="I3010">
        <v>1</v>
      </c>
      <c r="J3010">
        <v>13</v>
      </c>
      <c r="K3010">
        <v>1</v>
      </c>
      <c r="L3010" t="s">
        <v>147</v>
      </c>
      <c r="M3010" t="s">
        <v>157</v>
      </c>
      <c r="N3010" s="13">
        <v>6000000</v>
      </c>
      <c r="O3010">
        <v>228246</v>
      </c>
      <c r="P3010">
        <v>2024</v>
      </c>
      <c r="Q3010">
        <v>1053823970</v>
      </c>
      <c r="R3010" t="s">
        <v>1223</v>
      </c>
      <c r="S3010" s="13">
        <v>6000000</v>
      </c>
      <c r="T3010">
        <v>0</v>
      </c>
      <c r="U3010" t="s">
        <v>3606</v>
      </c>
      <c r="V3010" t="s">
        <v>2291</v>
      </c>
      <c r="W3010">
        <v>5004</v>
      </c>
      <c r="X3010">
        <v>0</v>
      </c>
      <c r="Y3010">
        <v>228049</v>
      </c>
      <c r="Z3010">
        <v>20241004</v>
      </c>
      <c r="AA3010">
        <v>2405310728</v>
      </c>
      <c r="AB3010">
        <v>4</v>
      </c>
      <c r="AC3010" t="s">
        <v>2281</v>
      </c>
      <c r="AD3010" t="s">
        <v>2281</v>
      </c>
      <c r="AE3010">
        <v>11101</v>
      </c>
      <c r="AF3010" t="s">
        <v>2281</v>
      </c>
      <c r="AG3010" t="s">
        <v>549</v>
      </c>
      <c r="AH3010">
        <v>260</v>
      </c>
    </row>
    <row r="3011" spans="1:34" hidden="1" x14ac:dyDescent="0.25">
      <c r="A3011" t="str">
        <f t="shared" si="141"/>
        <v>22 1 3 82 4 101 13 40 0 4599026 228247</v>
      </c>
      <c r="B3011" t="str">
        <f t="shared" si="142"/>
        <v>22 1 3 82 4 101 13 40 0 4599026 228055</v>
      </c>
      <c r="C3011" t="str">
        <f t="shared" si="143"/>
        <v>22 1 3 82 4 101 13 40 0 4599026</v>
      </c>
      <c r="D3011">
        <v>22</v>
      </c>
      <c r="E3011">
        <v>1</v>
      </c>
      <c r="F3011">
        <v>3</v>
      </c>
      <c r="G3011">
        <v>82</v>
      </c>
      <c r="H3011">
        <v>4</v>
      </c>
      <c r="I3011">
        <v>101</v>
      </c>
      <c r="J3011">
        <v>13</v>
      </c>
      <c r="K3011">
        <v>40</v>
      </c>
      <c r="L3011" t="s">
        <v>147</v>
      </c>
      <c r="M3011" t="s">
        <v>157</v>
      </c>
      <c r="N3011" s="13">
        <v>6000000</v>
      </c>
      <c r="O3011">
        <v>228247</v>
      </c>
      <c r="P3011">
        <v>2024</v>
      </c>
      <c r="Q3011">
        <v>1061369813</v>
      </c>
      <c r="R3011" t="s">
        <v>1226</v>
      </c>
      <c r="S3011" s="13">
        <v>6000000</v>
      </c>
      <c r="T3011">
        <v>0</v>
      </c>
      <c r="U3011" t="s">
        <v>3609</v>
      </c>
      <c r="V3011" t="s">
        <v>2291</v>
      </c>
      <c r="W3011">
        <v>5004</v>
      </c>
      <c r="X3011">
        <v>0</v>
      </c>
      <c r="Y3011">
        <v>228055</v>
      </c>
      <c r="Z3011">
        <v>20241004</v>
      </c>
      <c r="AA3011">
        <v>2406280808</v>
      </c>
      <c r="AB3011">
        <v>4</v>
      </c>
      <c r="AC3011" t="s">
        <v>2281</v>
      </c>
      <c r="AD3011" t="s">
        <v>2281</v>
      </c>
      <c r="AE3011">
        <v>25352</v>
      </c>
      <c r="AF3011" t="s">
        <v>2394</v>
      </c>
      <c r="AG3011" t="s">
        <v>657</v>
      </c>
      <c r="AH3011">
        <v>260</v>
      </c>
    </row>
    <row r="3012" spans="1:34" hidden="1" x14ac:dyDescent="0.25">
      <c r="A3012" t="str">
        <f t="shared" si="141"/>
        <v>22 1 3 11 1 7 68 0 0 4599033 228248</v>
      </c>
      <c r="B3012" t="str">
        <f t="shared" si="142"/>
        <v>22 1 3 11 1 7 68 0 0 4599033 228048</v>
      </c>
      <c r="C3012" t="str">
        <f t="shared" si="143"/>
        <v>22 1 3 11 1 7 68 0 0 4599033</v>
      </c>
      <c r="D3012">
        <v>22</v>
      </c>
      <c r="E3012">
        <v>1</v>
      </c>
      <c r="F3012">
        <v>3</v>
      </c>
      <c r="G3012">
        <v>11</v>
      </c>
      <c r="H3012">
        <v>1</v>
      </c>
      <c r="I3012">
        <v>7</v>
      </c>
      <c r="J3012">
        <v>68</v>
      </c>
      <c r="K3012">
        <v>0</v>
      </c>
      <c r="L3012" t="s">
        <v>147</v>
      </c>
      <c r="M3012" t="s">
        <v>154</v>
      </c>
      <c r="N3012" s="13">
        <v>2400000</v>
      </c>
      <c r="O3012">
        <v>228248</v>
      </c>
      <c r="P3012">
        <v>2024</v>
      </c>
      <c r="Q3012">
        <v>79401265</v>
      </c>
      <c r="R3012" t="s">
        <v>1193</v>
      </c>
      <c r="S3012" s="13">
        <v>2400000</v>
      </c>
      <c r="T3012">
        <v>0</v>
      </c>
      <c r="U3012" t="s">
        <v>3577</v>
      </c>
      <c r="V3012" t="s">
        <v>2291</v>
      </c>
      <c r="W3012">
        <v>5004</v>
      </c>
      <c r="X3012">
        <v>0</v>
      </c>
      <c r="Y3012">
        <v>228048</v>
      </c>
      <c r="Z3012">
        <v>20241004</v>
      </c>
      <c r="AA3012">
        <v>2405300717</v>
      </c>
      <c r="AB3012">
        <v>4</v>
      </c>
      <c r="AC3012" t="s">
        <v>2281</v>
      </c>
      <c r="AD3012" t="s">
        <v>2281</v>
      </c>
      <c r="AE3012">
        <v>11101</v>
      </c>
      <c r="AF3012" t="s">
        <v>2281</v>
      </c>
      <c r="AG3012" t="s">
        <v>549</v>
      </c>
      <c r="AH3012">
        <v>260</v>
      </c>
    </row>
    <row r="3013" spans="1:34" hidden="1" x14ac:dyDescent="0.25">
      <c r="A3013" t="str">
        <f t="shared" si="141"/>
        <v>22 1 3 11 4 101 68 40 0 4599033 228249</v>
      </c>
      <c r="B3013" t="str">
        <f t="shared" si="142"/>
        <v>22 1 3 11 4 101 68 40 0 4599033 228061</v>
      </c>
      <c r="C3013" t="str">
        <f t="shared" si="143"/>
        <v>22 1 3 11 4 101 68 40 0 4599033</v>
      </c>
      <c r="D3013">
        <v>22</v>
      </c>
      <c r="E3013">
        <v>1</v>
      </c>
      <c r="F3013">
        <v>3</v>
      </c>
      <c r="G3013">
        <v>11</v>
      </c>
      <c r="H3013">
        <v>4</v>
      </c>
      <c r="I3013">
        <v>101</v>
      </c>
      <c r="J3013">
        <v>68</v>
      </c>
      <c r="K3013">
        <v>40</v>
      </c>
      <c r="L3013" t="s">
        <v>147</v>
      </c>
      <c r="M3013" t="s">
        <v>154</v>
      </c>
      <c r="N3013" s="13">
        <v>2400000</v>
      </c>
      <c r="O3013">
        <v>228249</v>
      </c>
      <c r="P3013">
        <v>2024</v>
      </c>
      <c r="Q3013">
        <v>30230478</v>
      </c>
      <c r="R3013" t="s">
        <v>1197</v>
      </c>
      <c r="S3013" s="13">
        <v>2400000</v>
      </c>
      <c r="T3013">
        <v>0</v>
      </c>
      <c r="U3013" t="s">
        <v>3625</v>
      </c>
      <c r="V3013" t="s">
        <v>2291</v>
      </c>
      <c r="W3013">
        <v>5004</v>
      </c>
      <c r="X3013">
        <v>0</v>
      </c>
      <c r="Y3013">
        <v>228061</v>
      </c>
      <c r="Z3013">
        <v>20241004</v>
      </c>
      <c r="AA3013">
        <v>2407160878</v>
      </c>
      <c r="AB3013">
        <v>3</v>
      </c>
      <c r="AC3013" t="s">
        <v>2281</v>
      </c>
      <c r="AD3013" t="s">
        <v>2281</v>
      </c>
      <c r="AE3013">
        <v>11101</v>
      </c>
      <c r="AF3013" t="s">
        <v>2281</v>
      </c>
      <c r="AG3013" t="s">
        <v>549</v>
      </c>
      <c r="AH3013">
        <v>260</v>
      </c>
    </row>
    <row r="3014" spans="1:34" hidden="1" x14ac:dyDescent="0.25">
      <c r="A3014" t="str">
        <f t="shared" si="141"/>
        <v>22 1 3 11 5 1 11 0 0 4002016 228250</v>
      </c>
      <c r="B3014" t="str">
        <f t="shared" si="142"/>
        <v>22 1 3 11 5 1 11 0 0 4002016 228037</v>
      </c>
      <c r="C3014" t="str">
        <f t="shared" si="143"/>
        <v>22 1 3 11 5 1 11 0 0 4002016</v>
      </c>
      <c r="D3014">
        <v>22</v>
      </c>
      <c r="E3014">
        <v>1</v>
      </c>
      <c r="F3014">
        <v>3</v>
      </c>
      <c r="G3014">
        <v>11</v>
      </c>
      <c r="H3014">
        <v>5</v>
      </c>
      <c r="I3014">
        <v>1</v>
      </c>
      <c r="J3014">
        <v>11</v>
      </c>
      <c r="K3014">
        <v>0</v>
      </c>
      <c r="L3014" t="s">
        <v>147</v>
      </c>
      <c r="M3014" t="s">
        <v>142</v>
      </c>
      <c r="N3014" s="13">
        <v>3008900</v>
      </c>
      <c r="O3014">
        <v>228250</v>
      </c>
      <c r="P3014">
        <v>2024</v>
      </c>
      <c r="Q3014">
        <v>900319291</v>
      </c>
      <c r="R3014" t="s">
        <v>785</v>
      </c>
      <c r="S3014" s="13">
        <v>3008900</v>
      </c>
      <c r="T3014">
        <v>0</v>
      </c>
      <c r="U3014" t="s">
        <v>2944</v>
      </c>
      <c r="V3014" t="s">
        <v>766</v>
      </c>
      <c r="W3014">
        <v>5001</v>
      </c>
      <c r="X3014">
        <v>0</v>
      </c>
      <c r="Y3014">
        <v>228037</v>
      </c>
      <c r="Z3014">
        <v>20241007</v>
      </c>
      <c r="AA3014">
        <v>2024091070</v>
      </c>
      <c r="AB3014">
        <v>0</v>
      </c>
      <c r="AC3014" t="s">
        <v>2281</v>
      </c>
      <c r="AD3014" t="s">
        <v>2281</v>
      </c>
      <c r="AE3014">
        <v>11101</v>
      </c>
      <c r="AF3014" t="s">
        <v>2281</v>
      </c>
      <c r="AG3014" t="s">
        <v>549</v>
      </c>
      <c r="AH3014">
        <v>100</v>
      </c>
    </row>
    <row r="3015" spans="1:34" hidden="1" x14ac:dyDescent="0.25">
      <c r="A3015" t="str">
        <f t="shared" si="141"/>
        <v>22 1 3 11 1 7 68 0 0 4599033 228251</v>
      </c>
      <c r="B3015" t="str">
        <f t="shared" si="142"/>
        <v>22 1 3 11 1 7 68 0 0 4599033 228047</v>
      </c>
      <c r="C3015" t="str">
        <f t="shared" si="143"/>
        <v>22 1 3 11 1 7 68 0 0 4599033</v>
      </c>
      <c r="D3015">
        <v>22</v>
      </c>
      <c r="E3015">
        <v>1</v>
      </c>
      <c r="F3015">
        <v>3</v>
      </c>
      <c r="G3015">
        <v>11</v>
      </c>
      <c r="H3015">
        <v>1</v>
      </c>
      <c r="I3015">
        <v>7</v>
      </c>
      <c r="J3015">
        <v>68</v>
      </c>
      <c r="K3015">
        <v>0</v>
      </c>
      <c r="L3015" t="s">
        <v>147</v>
      </c>
      <c r="M3015" t="s">
        <v>154</v>
      </c>
      <c r="N3015" s="13">
        <v>568920</v>
      </c>
      <c r="O3015">
        <v>228251</v>
      </c>
      <c r="P3015">
        <v>2024</v>
      </c>
      <c r="Q3015">
        <v>900319291</v>
      </c>
      <c r="R3015" t="s">
        <v>785</v>
      </c>
      <c r="S3015" s="13">
        <v>568920</v>
      </c>
      <c r="T3015">
        <v>0</v>
      </c>
      <c r="U3015" t="s">
        <v>2944</v>
      </c>
      <c r="V3015" t="s">
        <v>766</v>
      </c>
      <c r="W3015">
        <v>5001</v>
      </c>
      <c r="X3015">
        <v>0</v>
      </c>
      <c r="Y3015">
        <v>228047</v>
      </c>
      <c r="Z3015">
        <v>20241007</v>
      </c>
      <c r="AA3015">
        <v>2024091070</v>
      </c>
      <c r="AB3015">
        <v>0</v>
      </c>
      <c r="AC3015" t="s">
        <v>2281</v>
      </c>
      <c r="AD3015" t="s">
        <v>2281</v>
      </c>
      <c r="AE3015">
        <v>11101</v>
      </c>
      <c r="AF3015" t="s">
        <v>2281</v>
      </c>
      <c r="AG3015" t="s">
        <v>549</v>
      </c>
      <c r="AH3015">
        <v>100</v>
      </c>
    </row>
    <row r="3016" spans="1:34" hidden="1" x14ac:dyDescent="0.25">
      <c r="A3016" t="str">
        <f t="shared" si="141"/>
        <v>22 1 3 11 4 101 13 40 0 4599026 228252</v>
      </c>
      <c r="B3016" t="str">
        <f t="shared" si="142"/>
        <v>22 1 3 11 4 101 13 40 0 4599026 228072</v>
      </c>
      <c r="C3016" t="str">
        <f t="shared" si="143"/>
        <v>22 1 3 11 4 101 13 40 0 4599026</v>
      </c>
      <c r="D3016">
        <v>22</v>
      </c>
      <c r="E3016">
        <v>1</v>
      </c>
      <c r="F3016">
        <v>3</v>
      </c>
      <c r="G3016">
        <v>11</v>
      </c>
      <c r="H3016">
        <v>4</v>
      </c>
      <c r="I3016">
        <v>101</v>
      </c>
      <c r="J3016">
        <v>13</v>
      </c>
      <c r="K3016">
        <v>40</v>
      </c>
      <c r="L3016" t="s">
        <v>147</v>
      </c>
      <c r="M3016" t="s">
        <v>157</v>
      </c>
      <c r="N3016" s="13">
        <v>6800000</v>
      </c>
      <c r="O3016">
        <v>228252</v>
      </c>
      <c r="P3016">
        <v>2024</v>
      </c>
      <c r="Q3016">
        <v>1053871066</v>
      </c>
      <c r="R3016" t="s">
        <v>1219</v>
      </c>
      <c r="S3016" s="13">
        <v>6800000</v>
      </c>
      <c r="T3016">
        <v>8840</v>
      </c>
      <c r="U3016" t="s">
        <v>3636</v>
      </c>
      <c r="V3016" t="s">
        <v>2291</v>
      </c>
      <c r="W3016">
        <v>5004</v>
      </c>
      <c r="X3016">
        <v>2304</v>
      </c>
      <c r="Y3016">
        <v>228072</v>
      </c>
      <c r="Z3016">
        <v>20241007</v>
      </c>
      <c r="AA3016">
        <v>2408230976</v>
      </c>
      <c r="AB3016">
        <v>1</v>
      </c>
      <c r="AC3016" t="s">
        <v>2281</v>
      </c>
      <c r="AD3016" t="s">
        <v>2281</v>
      </c>
      <c r="AE3016">
        <v>11101</v>
      </c>
      <c r="AF3016" t="s">
        <v>2281</v>
      </c>
      <c r="AG3016" t="s">
        <v>549</v>
      </c>
      <c r="AH3016">
        <v>260</v>
      </c>
    </row>
    <row r="3017" spans="1:34" hidden="1" x14ac:dyDescent="0.25">
      <c r="A3017" t="str">
        <f t="shared" si="141"/>
        <v>22 1 3 11 5 1 13 1 0 4599026 228253</v>
      </c>
      <c r="B3017" t="str">
        <f t="shared" si="142"/>
        <v>22 1 3 11 5 1 13 1 0 4599026 228012</v>
      </c>
      <c r="C3017" t="str">
        <f t="shared" si="143"/>
        <v>22 1 3 11 5 1 13 1 0 4599026</v>
      </c>
      <c r="D3017">
        <v>22</v>
      </c>
      <c r="E3017">
        <v>1</v>
      </c>
      <c r="F3017">
        <v>3</v>
      </c>
      <c r="G3017">
        <v>11</v>
      </c>
      <c r="H3017">
        <v>5</v>
      </c>
      <c r="I3017">
        <v>1</v>
      </c>
      <c r="J3017">
        <v>13</v>
      </c>
      <c r="K3017">
        <v>1</v>
      </c>
      <c r="L3017" t="s">
        <v>147</v>
      </c>
      <c r="M3017" t="s">
        <v>157</v>
      </c>
      <c r="N3017" s="13">
        <v>5000000</v>
      </c>
      <c r="O3017">
        <v>228253</v>
      </c>
      <c r="P3017">
        <v>2024</v>
      </c>
      <c r="Q3017">
        <v>43979578</v>
      </c>
      <c r="R3017" t="s">
        <v>1221</v>
      </c>
      <c r="S3017" s="13">
        <v>5000000</v>
      </c>
      <c r="T3017">
        <v>0</v>
      </c>
      <c r="U3017" t="s">
        <v>3561</v>
      </c>
      <c r="V3017" t="s">
        <v>2291</v>
      </c>
      <c r="W3017">
        <v>5004</v>
      </c>
      <c r="X3017">
        <v>0</v>
      </c>
      <c r="Y3017">
        <v>228012</v>
      </c>
      <c r="Z3017">
        <v>20241007</v>
      </c>
      <c r="AA3017">
        <v>2402160345</v>
      </c>
      <c r="AB3017">
        <v>8</v>
      </c>
      <c r="AC3017" t="s">
        <v>2281</v>
      </c>
      <c r="AD3017" t="s">
        <v>2281</v>
      </c>
      <c r="AE3017">
        <v>11101</v>
      </c>
      <c r="AF3017" t="s">
        <v>2281</v>
      </c>
      <c r="AG3017" t="s">
        <v>549</v>
      </c>
      <c r="AH3017">
        <v>260</v>
      </c>
    </row>
    <row r="3018" spans="1:34" hidden="1" x14ac:dyDescent="0.25">
      <c r="A3018" t="str">
        <f t="shared" si="141"/>
        <v>22 1 3 81 4 101 11 40 0 4002016 228254</v>
      </c>
      <c r="B3018" t="str">
        <f t="shared" si="142"/>
        <v>22 1 3 81 4 101 11 40 0 4002016 228058</v>
      </c>
      <c r="C3018" t="str">
        <f t="shared" si="143"/>
        <v>22 1 3 81 4 101 11 40 0 4002016</v>
      </c>
      <c r="D3018">
        <v>22</v>
      </c>
      <c r="E3018">
        <v>1</v>
      </c>
      <c r="F3018">
        <v>3</v>
      </c>
      <c r="G3018">
        <v>81</v>
      </c>
      <c r="H3018">
        <v>4</v>
      </c>
      <c r="I3018">
        <v>101</v>
      </c>
      <c r="J3018">
        <v>11</v>
      </c>
      <c r="K3018">
        <v>40</v>
      </c>
      <c r="L3018" t="s">
        <v>147</v>
      </c>
      <c r="M3018" t="s">
        <v>142</v>
      </c>
      <c r="N3018" s="13">
        <v>4200000</v>
      </c>
      <c r="O3018">
        <v>228254</v>
      </c>
      <c r="P3018">
        <v>2024</v>
      </c>
      <c r="Q3018">
        <v>1053855559</v>
      </c>
      <c r="R3018" t="s">
        <v>1228</v>
      </c>
      <c r="S3018" s="13">
        <v>4200000</v>
      </c>
      <c r="T3018">
        <v>0</v>
      </c>
      <c r="U3018" t="s">
        <v>3619</v>
      </c>
      <c r="V3018" t="s">
        <v>2291</v>
      </c>
      <c r="W3018">
        <v>5004</v>
      </c>
      <c r="X3018">
        <v>0</v>
      </c>
      <c r="Y3018">
        <v>228058</v>
      </c>
      <c r="Z3018">
        <v>20241008</v>
      </c>
      <c r="AA3018">
        <v>2407030842</v>
      </c>
      <c r="AB3018">
        <v>3</v>
      </c>
      <c r="AC3018" t="s">
        <v>2281</v>
      </c>
      <c r="AD3018" t="s">
        <v>2281</v>
      </c>
      <c r="AE3018">
        <v>25101</v>
      </c>
      <c r="AF3018" t="s">
        <v>2281</v>
      </c>
      <c r="AG3018" t="s">
        <v>61</v>
      </c>
      <c r="AH3018">
        <v>260</v>
      </c>
    </row>
    <row r="3019" spans="1:34" hidden="1" x14ac:dyDescent="0.25">
      <c r="A3019" t="str">
        <f t="shared" si="141"/>
        <v>22 1 3 82 4 101 13 40 0 4599026 228255</v>
      </c>
      <c r="B3019" t="str">
        <f t="shared" si="142"/>
        <v>22 1 3 82 4 101 13 40 0 4599026 228056</v>
      </c>
      <c r="C3019" t="str">
        <f t="shared" si="143"/>
        <v>22 1 3 82 4 101 13 40 0 4599026</v>
      </c>
      <c r="D3019">
        <v>22</v>
      </c>
      <c r="E3019">
        <v>1</v>
      </c>
      <c r="F3019">
        <v>3</v>
      </c>
      <c r="G3019">
        <v>82</v>
      </c>
      <c r="H3019">
        <v>4</v>
      </c>
      <c r="I3019">
        <v>101</v>
      </c>
      <c r="J3019">
        <v>13</v>
      </c>
      <c r="K3019">
        <v>40</v>
      </c>
      <c r="L3019" t="s">
        <v>147</v>
      </c>
      <c r="M3019" t="s">
        <v>157</v>
      </c>
      <c r="N3019" s="13">
        <v>3800000</v>
      </c>
      <c r="O3019">
        <v>228255</v>
      </c>
      <c r="P3019">
        <v>2024</v>
      </c>
      <c r="Q3019">
        <v>30404581</v>
      </c>
      <c r="R3019" t="s">
        <v>1229</v>
      </c>
      <c r="S3019" s="13">
        <v>3800000</v>
      </c>
      <c r="T3019">
        <v>0</v>
      </c>
      <c r="U3019" t="s">
        <v>3611</v>
      </c>
      <c r="V3019" t="s">
        <v>2291</v>
      </c>
      <c r="W3019">
        <v>5004</v>
      </c>
      <c r="X3019">
        <v>0</v>
      </c>
      <c r="Y3019">
        <v>228056</v>
      </c>
      <c r="Z3019">
        <v>20241011</v>
      </c>
      <c r="AA3019">
        <v>2406280810</v>
      </c>
      <c r="AB3019">
        <v>4</v>
      </c>
      <c r="AC3019" t="s">
        <v>2281</v>
      </c>
      <c r="AD3019" t="s">
        <v>2281</v>
      </c>
      <c r="AE3019">
        <v>25352</v>
      </c>
      <c r="AF3019" t="s">
        <v>2394</v>
      </c>
      <c r="AG3019" t="s">
        <v>657</v>
      </c>
      <c r="AH3019">
        <v>260</v>
      </c>
    </row>
    <row r="3020" spans="1:34" hidden="1" x14ac:dyDescent="0.25">
      <c r="A3020" t="str">
        <f t="shared" si="141"/>
        <v>22 1 3 11 4 101 12 40 0 4002014 228256</v>
      </c>
      <c r="B3020" t="str">
        <f t="shared" si="142"/>
        <v>22 1 3 11 4 101 12 40 0 4002014 228071</v>
      </c>
      <c r="C3020" t="str">
        <f t="shared" si="143"/>
        <v>22 1 3 11 4 101 12 40 0 4002014</v>
      </c>
      <c r="D3020">
        <v>22</v>
      </c>
      <c r="E3020">
        <v>1</v>
      </c>
      <c r="F3020">
        <v>3</v>
      </c>
      <c r="G3020">
        <v>11</v>
      </c>
      <c r="H3020">
        <v>4</v>
      </c>
      <c r="I3020">
        <v>101</v>
      </c>
      <c r="J3020">
        <v>12</v>
      </c>
      <c r="K3020">
        <v>40</v>
      </c>
      <c r="L3020" t="s">
        <v>147</v>
      </c>
      <c r="M3020" t="s">
        <v>155</v>
      </c>
      <c r="N3020" s="13">
        <v>149191762</v>
      </c>
      <c r="O3020">
        <v>228256</v>
      </c>
      <c r="P3020">
        <v>2024</v>
      </c>
      <c r="Q3020">
        <v>810000319</v>
      </c>
      <c r="R3020" t="s">
        <v>1199</v>
      </c>
      <c r="S3020" s="13">
        <v>149191762</v>
      </c>
      <c r="T3020">
        <v>0</v>
      </c>
      <c r="U3020" t="s">
        <v>3637</v>
      </c>
      <c r="V3020" t="s">
        <v>2291</v>
      </c>
      <c r="W3020">
        <v>5016</v>
      </c>
      <c r="X3020">
        <v>0</v>
      </c>
      <c r="Y3020">
        <v>228071</v>
      </c>
      <c r="Z3020">
        <v>20241011</v>
      </c>
      <c r="AA3020">
        <v>2408120935</v>
      </c>
      <c r="AB3020">
        <v>1</v>
      </c>
      <c r="AC3020" t="s">
        <v>2281</v>
      </c>
      <c r="AD3020" t="s">
        <v>2281</v>
      </c>
      <c r="AE3020">
        <v>11101</v>
      </c>
      <c r="AF3020" t="s">
        <v>2281</v>
      </c>
      <c r="AG3020" t="s">
        <v>549</v>
      </c>
      <c r="AH3020">
        <v>251</v>
      </c>
    </row>
    <row r="3021" spans="1:34" hidden="1" x14ac:dyDescent="0.25">
      <c r="A3021" t="str">
        <f t="shared" si="141"/>
        <v>22 1 3 11 5 1 11 0 0 4002016 228257</v>
      </c>
      <c r="B3021" t="str">
        <f t="shared" si="142"/>
        <v>22 1 3 11 5 1 11 0 0 4002016 228036</v>
      </c>
      <c r="C3021" t="str">
        <f t="shared" si="143"/>
        <v>22 1 3 11 5 1 11 0 0 4002016</v>
      </c>
      <c r="D3021">
        <v>22</v>
      </c>
      <c r="E3021">
        <v>1</v>
      </c>
      <c r="F3021">
        <v>3</v>
      </c>
      <c r="G3021">
        <v>11</v>
      </c>
      <c r="H3021">
        <v>5</v>
      </c>
      <c r="I3021">
        <v>1</v>
      </c>
      <c r="J3021">
        <v>11</v>
      </c>
      <c r="K3021">
        <v>0</v>
      </c>
      <c r="L3021" t="s">
        <v>147</v>
      </c>
      <c r="M3021" t="s">
        <v>142</v>
      </c>
      <c r="N3021" s="13">
        <v>4263722</v>
      </c>
      <c r="O3021">
        <v>228257</v>
      </c>
      <c r="P3021">
        <v>2024</v>
      </c>
      <c r="Q3021">
        <v>890801053</v>
      </c>
      <c r="R3021" t="s">
        <v>784</v>
      </c>
      <c r="S3021" s="13">
        <v>4263722</v>
      </c>
      <c r="T3021">
        <v>0</v>
      </c>
      <c r="U3021" t="s">
        <v>2949</v>
      </c>
      <c r="V3021" t="s">
        <v>766</v>
      </c>
      <c r="W3021">
        <v>5001</v>
      </c>
      <c r="X3021">
        <v>0</v>
      </c>
      <c r="Y3021">
        <v>228036</v>
      </c>
      <c r="Z3021">
        <v>20241011</v>
      </c>
      <c r="AA3021">
        <v>2024101020</v>
      </c>
      <c r="AB3021">
        <v>0</v>
      </c>
      <c r="AC3021" t="s">
        <v>2281</v>
      </c>
      <c r="AD3021" t="s">
        <v>2281</v>
      </c>
      <c r="AE3021">
        <v>11101</v>
      </c>
      <c r="AF3021" t="s">
        <v>2281</v>
      </c>
      <c r="AG3021" t="s">
        <v>549</v>
      </c>
      <c r="AH3021">
        <v>100</v>
      </c>
    </row>
    <row r="3022" spans="1:34" hidden="1" x14ac:dyDescent="0.25">
      <c r="A3022" t="str">
        <f t="shared" si="141"/>
        <v>22 1 3 11 1 7 68 0 0 4599033 228258</v>
      </c>
      <c r="B3022" t="str">
        <f t="shared" si="142"/>
        <v>22 1 3 11 1 7 68 0 0 4599033 228046</v>
      </c>
      <c r="C3022" t="str">
        <f t="shared" si="143"/>
        <v>22 1 3 11 1 7 68 0 0 4599033</v>
      </c>
      <c r="D3022">
        <v>22</v>
      </c>
      <c r="E3022">
        <v>1</v>
      </c>
      <c r="F3022">
        <v>3</v>
      </c>
      <c r="G3022">
        <v>11</v>
      </c>
      <c r="H3022">
        <v>1</v>
      </c>
      <c r="I3022">
        <v>7</v>
      </c>
      <c r="J3022">
        <v>68</v>
      </c>
      <c r="K3022">
        <v>0</v>
      </c>
      <c r="L3022" t="s">
        <v>147</v>
      </c>
      <c r="M3022" t="s">
        <v>154</v>
      </c>
      <c r="N3022" s="13">
        <v>1060369</v>
      </c>
      <c r="O3022">
        <v>228258</v>
      </c>
      <c r="P3022">
        <v>2024</v>
      </c>
      <c r="Q3022">
        <v>890801053</v>
      </c>
      <c r="R3022" t="s">
        <v>784</v>
      </c>
      <c r="S3022" s="13">
        <v>1060369</v>
      </c>
      <c r="T3022">
        <v>0</v>
      </c>
      <c r="U3022" t="s">
        <v>2949</v>
      </c>
      <c r="V3022" t="s">
        <v>766</v>
      </c>
      <c r="W3022">
        <v>5001</v>
      </c>
      <c r="X3022">
        <v>0</v>
      </c>
      <c r="Y3022">
        <v>228046</v>
      </c>
      <c r="Z3022">
        <v>20241011</v>
      </c>
      <c r="AA3022">
        <v>2024101020</v>
      </c>
      <c r="AB3022">
        <v>0</v>
      </c>
      <c r="AC3022" t="s">
        <v>2281</v>
      </c>
      <c r="AD3022" t="s">
        <v>2281</v>
      </c>
      <c r="AE3022">
        <v>11101</v>
      </c>
      <c r="AF3022" t="s">
        <v>2281</v>
      </c>
      <c r="AG3022" t="s">
        <v>549</v>
      </c>
      <c r="AH3022">
        <v>100</v>
      </c>
    </row>
    <row r="3023" spans="1:34" hidden="1" x14ac:dyDescent="0.25">
      <c r="A3023" t="str">
        <f t="shared" si="141"/>
        <v>22 1 3 11 5 1 13 0 0 4599020 228259</v>
      </c>
      <c r="B3023" t="str">
        <f t="shared" si="142"/>
        <v>22 1 3 11 5 1 13 0 0 4599020 228050</v>
      </c>
      <c r="C3023" t="str">
        <f t="shared" si="143"/>
        <v>22 1 3 11 5 1 13 0 0 4599020</v>
      </c>
      <c r="D3023">
        <v>22</v>
      </c>
      <c r="E3023">
        <v>1</v>
      </c>
      <c r="F3023">
        <v>3</v>
      </c>
      <c r="G3023">
        <v>11</v>
      </c>
      <c r="H3023">
        <v>5</v>
      </c>
      <c r="I3023">
        <v>1</v>
      </c>
      <c r="J3023">
        <v>13</v>
      </c>
      <c r="K3023">
        <v>0</v>
      </c>
      <c r="L3023" t="s">
        <v>147</v>
      </c>
      <c r="M3023" t="s">
        <v>153</v>
      </c>
      <c r="N3023" s="13">
        <v>1485000</v>
      </c>
      <c r="O3023">
        <v>228259</v>
      </c>
      <c r="P3023">
        <v>2024</v>
      </c>
      <c r="Q3023">
        <v>900230503</v>
      </c>
      <c r="R3023" t="s">
        <v>1018</v>
      </c>
      <c r="S3023" s="13">
        <v>1485000</v>
      </c>
      <c r="T3023">
        <v>51975</v>
      </c>
      <c r="U3023" t="s">
        <v>3328</v>
      </c>
      <c r="V3023" t="s">
        <v>3407</v>
      </c>
      <c r="W3023">
        <v>5007</v>
      </c>
      <c r="X3023">
        <v>2305</v>
      </c>
      <c r="Y3023">
        <v>228050</v>
      </c>
      <c r="Z3023">
        <v>20241016</v>
      </c>
      <c r="AA3023">
        <v>2406070740</v>
      </c>
      <c r="AB3023">
        <v>4</v>
      </c>
      <c r="AC3023" t="s">
        <v>2281</v>
      </c>
      <c r="AD3023" t="s">
        <v>2281</v>
      </c>
      <c r="AE3023">
        <v>11101</v>
      </c>
      <c r="AF3023" t="s">
        <v>2281</v>
      </c>
      <c r="AG3023" t="s">
        <v>549</v>
      </c>
      <c r="AH3023">
        <v>258</v>
      </c>
    </row>
    <row r="3024" spans="1:34" hidden="1" x14ac:dyDescent="0.25">
      <c r="A3024" t="str">
        <f t="shared" si="141"/>
        <v>22 1 3 82 4 101 13 40 0 4599026 228260</v>
      </c>
      <c r="B3024" t="str">
        <f t="shared" si="142"/>
        <v>22 1 3 82 4 101 13 40 0 4599026 228052</v>
      </c>
      <c r="C3024" t="str">
        <f t="shared" si="143"/>
        <v>22 1 3 82 4 101 13 40 0 4599026</v>
      </c>
      <c r="D3024">
        <v>22</v>
      </c>
      <c r="E3024">
        <v>1</v>
      </c>
      <c r="F3024">
        <v>3</v>
      </c>
      <c r="G3024">
        <v>82</v>
      </c>
      <c r="H3024">
        <v>4</v>
      </c>
      <c r="I3024">
        <v>101</v>
      </c>
      <c r="J3024">
        <v>13</v>
      </c>
      <c r="K3024">
        <v>40</v>
      </c>
      <c r="L3024" t="s">
        <v>147</v>
      </c>
      <c r="M3024" t="s">
        <v>157</v>
      </c>
      <c r="N3024" s="13">
        <v>5000000</v>
      </c>
      <c r="O3024">
        <v>228260</v>
      </c>
      <c r="P3024">
        <v>2024</v>
      </c>
      <c r="Q3024">
        <v>30402093</v>
      </c>
      <c r="R3024" t="s">
        <v>1225</v>
      </c>
      <c r="S3024" s="13">
        <v>5000000</v>
      </c>
      <c r="T3024">
        <v>0</v>
      </c>
      <c r="U3024" t="s">
        <v>3610</v>
      </c>
      <c r="V3024" t="s">
        <v>2291</v>
      </c>
      <c r="W3024">
        <v>5004</v>
      </c>
      <c r="X3024">
        <v>0</v>
      </c>
      <c r="Y3024">
        <v>228052</v>
      </c>
      <c r="Z3024">
        <v>20241016</v>
      </c>
      <c r="AA3024">
        <v>2406270804</v>
      </c>
      <c r="AB3024">
        <v>4</v>
      </c>
      <c r="AC3024" t="s">
        <v>2281</v>
      </c>
      <c r="AD3024" t="s">
        <v>2281</v>
      </c>
      <c r="AE3024">
        <v>25352</v>
      </c>
      <c r="AF3024" t="s">
        <v>2394</v>
      </c>
      <c r="AG3024" t="s">
        <v>657</v>
      </c>
      <c r="AH3024">
        <v>260</v>
      </c>
    </row>
    <row r="3025" spans="1:34" hidden="1" x14ac:dyDescent="0.25">
      <c r="A3025" t="str">
        <f t="shared" si="141"/>
        <v>22 1 3 11 1 7 68 0 0 4599033 228261</v>
      </c>
      <c r="B3025" t="str">
        <f t="shared" si="142"/>
        <v>22 1 3 11 1 7 68 0 0 4599033 228040</v>
      </c>
      <c r="C3025" t="str">
        <f t="shared" si="143"/>
        <v>22 1 3 11 1 7 68 0 0 4599033</v>
      </c>
      <c r="D3025">
        <v>22</v>
      </c>
      <c r="E3025">
        <v>1</v>
      </c>
      <c r="F3025">
        <v>3</v>
      </c>
      <c r="G3025">
        <v>11</v>
      </c>
      <c r="H3025">
        <v>1</v>
      </c>
      <c r="I3025">
        <v>7</v>
      </c>
      <c r="J3025">
        <v>68</v>
      </c>
      <c r="K3025">
        <v>0</v>
      </c>
      <c r="L3025" t="s">
        <v>147</v>
      </c>
      <c r="M3025" t="s">
        <v>154</v>
      </c>
      <c r="N3025" s="13">
        <v>6540000</v>
      </c>
      <c r="O3025">
        <v>228261</v>
      </c>
      <c r="P3025">
        <v>2024</v>
      </c>
      <c r="Q3025">
        <v>810004561</v>
      </c>
      <c r="R3025" t="s">
        <v>795</v>
      </c>
      <c r="S3025" s="13">
        <v>6540000</v>
      </c>
      <c r="T3025">
        <v>0</v>
      </c>
      <c r="U3025" t="s">
        <v>2352</v>
      </c>
      <c r="V3025" t="s">
        <v>3638</v>
      </c>
      <c r="W3025">
        <v>5004</v>
      </c>
      <c r="X3025">
        <v>0</v>
      </c>
      <c r="Y3025">
        <v>228040</v>
      </c>
      <c r="Z3025">
        <v>20241016</v>
      </c>
      <c r="AA3025">
        <v>2405160660</v>
      </c>
      <c r="AB3025">
        <v>5</v>
      </c>
      <c r="AC3025" t="s">
        <v>2281</v>
      </c>
      <c r="AD3025" t="s">
        <v>2281</v>
      </c>
      <c r="AE3025">
        <v>11101</v>
      </c>
      <c r="AF3025" t="s">
        <v>2281</v>
      </c>
      <c r="AG3025" t="s">
        <v>549</v>
      </c>
      <c r="AH3025">
        <v>261</v>
      </c>
    </row>
    <row r="3026" spans="1:34" hidden="1" x14ac:dyDescent="0.25">
      <c r="A3026" t="str">
        <f t="shared" si="141"/>
        <v>22 1 3 22 5 1 69 0 0 0401105 228262</v>
      </c>
      <c r="B3026" t="str">
        <f t="shared" si="142"/>
        <v>22 1 3 22 5 1 69 0 0 0401105 228041</v>
      </c>
      <c r="C3026" t="str">
        <f t="shared" si="143"/>
        <v>22 1 3 22 5 1 69 0 0 0401105</v>
      </c>
      <c r="D3026">
        <v>22</v>
      </c>
      <c r="E3026">
        <v>1</v>
      </c>
      <c r="F3026">
        <v>3</v>
      </c>
      <c r="G3026">
        <v>22</v>
      </c>
      <c r="H3026">
        <v>5</v>
      </c>
      <c r="I3026">
        <v>1</v>
      </c>
      <c r="J3026">
        <v>69</v>
      </c>
      <c r="K3026">
        <v>0</v>
      </c>
      <c r="L3026" t="s">
        <v>147</v>
      </c>
      <c r="M3026" t="s">
        <v>160</v>
      </c>
      <c r="N3026" s="13">
        <v>1090000</v>
      </c>
      <c r="O3026">
        <v>228262</v>
      </c>
      <c r="P3026">
        <v>2024</v>
      </c>
      <c r="Q3026">
        <v>810004561</v>
      </c>
      <c r="R3026" t="s">
        <v>795</v>
      </c>
      <c r="S3026" s="13">
        <v>1090000</v>
      </c>
      <c r="T3026">
        <v>0</v>
      </c>
      <c r="U3026" t="s">
        <v>2352</v>
      </c>
      <c r="V3026" t="s">
        <v>3638</v>
      </c>
      <c r="W3026">
        <v>5004</v>
      </c>
      <c r="X3026">
        <v>0</v>
      </c>
      <c r="Y3026">
        <v>228041</v>
      </c>
      <c r="Z3026">
        <v>20241016</v>
      </c>
      <c r="AA3026">
        <v>2405160660</v>
      </c>
      <c r="AB3026">
        <v>5</v>
      </c>
      <c r="AC3026" t="s">
        <v>2281</v>
      </c>
      <c r="AD3026" t="s">
        <v>2281</v>
      </c>
      <c r="AE3026">
        <v>12609</v>
      </c>
      <c r="AF3026" t="s">
        <v>3552</v>
      </c>
      <c r="AG3026" t="s">
        <v>62</v>
      </c>
      <c r="AH3026">
        <v>261</v>
      </c>
    </row>
    <row r="3027" spans="1:34" hidden="1" x14ac:dyDescent="0.25">
      <c r="A3027" t="str">
        <f t="shared" si="141"/>
        <v>22 1 3 11 5 1 11 0 0 4002016 228263</v>
      </c>
      <c r="B3027" t="str">
        <f t="shared" si="142"/>
        <v>22 1 3 11 5 1 11 0 0 4002016 228042</v>
      </c>
      <c r="C3027" t="str">
        <f t="shared" si="143"/>
        <v>22 1 3 11 5 1 11 0 0 4002016</v>
      </c>
      <c r="D3027">
        <v>22</v>
      </c>
      <c r="E3027">
        <v>1</v>
      </c>
      <c r="F3027">
        <v>3</v>
      </c>
      <c r="G3027">
        <v>11</v>
      </c>
      <c r="H3027">
        <v>5</v>
      </c>
      <c r="I3027">
        <v>1</v>
      </c>
      <c r="J3027">
        <v>11</v>
      </c>
      <c r="K3027">
        <v>0</v>
      </c>
      <c r="L3027" t="s">
        <v>147</v>
      </c>
      <c r="M3027" t="s">
        <v>142</v>
      </c>
      <c r="N3027" s="13">
        <v>3270000</v>
      </c>
      <c r="O3027">
        <v>228263</v>
      </c>
      <c r="P3027">
        <v>2024</v>
      </c>
      <c r="Q3027">
        <v>810004561</v>
      </c>
      <c r="R3027" t="s">
        <v>795</v>
      </c>
      <c r="S3027" s="13">
        <v>3270000</v>
      </c>
      <c r="T3027">
        <v>0</v>
      </c>
      <c r="U3027" t="s">
        <v>2352</v>
      </c>
      <c r="V3027" t="s">
        <v>3638</v>
      </c>
      <c r="W3027">
        <v>5004</v>
      </c>
      <c r="X3027">
        <v>0</v>
      </c>
      <c r="Y3027">
        <v>228042</v>
      </c>
      <c r="Z3027">
        <v>20241016</v>
      </c>
      <c r="AA3027">
        <v>2405160660</v>
      </c>
      <c r="AB3027">
        <v>5</v>
      </c>
      <c r="AC3027" t="s">
        <v>2281</v>
      </c>
      <c r="AD3027" t="s">
        <v>2281</v>
      </c>
      <c r="AE3027">
        <v>11101</v>
      </c>
      <c r="AF3027" t="s">
        <v>2281</v>
      </c>
      <c r="AG3027" t="s">
        <v>549</v>
      </c>
      <c r="AH3027">
        <v>261</v>
      </c>
    </row>
    <row r="3028" spans="1:34" hidden="1" x14ac:dyDescent="0.25">
      <c r="A3028" t="str">
        <f t="shared" si="141"/>
        <v>22 1 3 11 1 7 68 0 0 4599033 228264</v>
      </c>
      <c r="B3028" t="str">
        <f t="shared" si="142"/>
        <v>22 1 3 11 1 7 68 0 0 4599033 228073</v>
      </c>
      <c r="C3028" t="str">
        <f t="shared" si="143"/>
        <v>22 1 3 11 1 7 68 0 0 4599033</v>
      </c>
      <c r="D3028">
        <v>22</v>
      </c>
      <c r="E3028">
        <v>1</v>
      </c>
      <c r="F3028">
        <v>3</v>
      </c>
      <c r="G3028">
        <v>11</v>
      </c>
      <c r="H3028">
        <v>1</v>
      </c>
      <c r="I3028">
        <v>7</v>
      </c>
      <c r="J3028">
        <v>68</v>
      </c>
      <c r="K3028">
        <v>0</v>
      </c>
      <c r="L3028" t="s">
        <v>147</v>
      </c>
      <c r="M3028" t="s">
        <v>154</v>
      </c>
      <c r="N3028" s="13">
        <v>2400000</v>
      </c>
      <c r="O3028">
        <v>228264</v>
      </c>
      <c r="P3028">
        <v>2024</v>
      </c>
      <c r="Q3028">
        <v>30308744</v>
      </c>
      <c r="R3028" t="s">
        <v>1198</v>
      </c>
      <c r="S3028" s="13">
        <v>2400000</v>
      </c>
      <c r="T3028">
        <v>0</v>
      </c>
      <c r="U3028" t="s">
        <v>3639</v>
      </c>
      <c r="V3028" t="s">
        <v>2291</v>
      </c>
      <c r="W3028">
        <v>5004</v>
      </c>
      <c r="X3028">
        <v>0</v>
      </c>
      <c r="Y3028">
        <v>228073</v>
      </c>
      <c r="Z3028">
        <v>20241017</v>
      </c>
      <c r="AA3028">
        <v>2408280989</v>
      </c>
      <c r="AB3028">
        <v>1</v>
      </c>
      <c r="AC3028" t="s">
        <v>2281</v>
      </c>
      <c r="AD3028" t="s">
        <v>2281</v>
      </c>
      <c r="AE3028">
        <v>11101</v>
      </c>
      <c r="AF3028" t="s">
        <v>2281</v>
      </c>
      <c r="AG3028" t="s">
        <v>549</v>
      </c>
      <c r="AH3028">
        <v>260</v>
      </c>
    </row>
    <row r="3029" spans="1:34" hidden="1" x14ac:dyDescent="0.25">
      <c r="A3029" t="str">
        <f t="shared" si="141"/>
        <v>22 1 3 22 5 1 69 1 0 0401102 228265</v>
      </c>
      <c r="B3029" t="str">
        <f t="shared" si="142"/>
        <v>22 1 3 22 5 1 69 1 0 0401102 228035</v>
      </c>
      <c r="C3029" t="str">
        <f t="shared" si="143"/>
        <v>22 1 3 22 5 1 69 1 0 0401102</v>
      </c>
      <c r="D3029">
        <v>22</v>
      </c>
      <c r="E3029">
        <v>1</v>
      </c>
      <c r="F3029">
        <v>3</v>
      </c>
      <c r="G3029">
        <v>22</v>
      </c>
      <c r="H3029">
        <v>5</v>
      </c>
      <c r="I3029">
        <v>1</v>
      </c>
      <c r="J3029">
        <v>69</v>
      </c>
      <c r="K3029">
        <v>1</v>
      </c>
      <c r="L3029" t="s">
        <v>147</v>
      </c>
      <c r="M3029" t="s">
        <v>159</v>
      </c>
      <c r="N3029" s="13">
        <v>2400000</v>
      </c>
      <c r="O3029">
        <v>228265</v>
      </c>
      <c r="P3029">
        <v>2024</v>
      </c>
      <c r="Q3029">
        <v>1053806046</v>
      </c>
      <c r="R3029" t="s">
        <v>1224</v>
      </c>
      <c r="S3029" s="13">
        <v>2400000</v>
      </c>
      <c r="T3029">
        <v>0</v>
      </c>
      <c r="U3029" t="s">
        <v>3592</v>
      </c>
      <c r="V3029" t="s">
        <v>2291</v>
      </c>
      <c r="W3029">
        <v>5004</v>
      </c>
      <c r="X3029">
        <v>0</v>
      </c>
      <c r="Y3029">
        <v>228035</v>
      </c>
      <c r="Z3029">
        <v>20241022</v>
      </c>
      <c r="AA3029">
        <v>2404180573</v>
      </c>
      <c r="AB3029">
        <v>6</v>
      </c>
      <c r="AC3029" t="s">
        <v>2281</v>
      </c>
      <c r="AD3029" t="s">
        <v>2281</v>
      </c>
      <c r="AE3029">
        <v>12609</v>
      </c>
      <c r="AF3029" t="s">
        <v>3552</v>
      </c>
      <c r="AG3029" t="s">
        <v>62</v>
      </c>
      <c r="AH3029">
        <v>260</v>
      </c>
    </row>
    <row r="3030" spans="1:34" hidden="1" x14ac:dyDescent="0.25">
      <c r="A3030" t="str">
        <f t="shared" si="141"/>
        <v>22 1 3 11 4 101 13 40 0 4599026 228266</v>
      </c>
      <c r="B3030" t="str">
        <f t="shared" si="142"/>
        <v>22 1 3 11 4 101 13 40 0 4599026 228064</v>
      </c>
      <c r="C3030" t="str">
        <f t="shared" si="143"/>
        <v>22 1 3 11 4 101 13 40 0 4599026</v>
      </c>
      <c r="D3030">
        <v>22</v>
      </c>
      <c r="E3030">
        <v>1</v>
      </c>
      <c r="F3030">
        <v>3</v>
      </c>
      <c r="G3030">
        <v>11</v>
      </c>
      <c r="H3030">
        <v>4</v>
      </c>
      <c r="I3030">
        <v>101</v>
      </c>
      <c r="J3030">
        <v>13</v>
      </c>
      <c r="K3030">
        <v>40</v>
      </c>
      <c r="L3030" t="s">
        <v>147</v>
      </c>
      <c r="M3030" t="s">
        <v>157</v>
      </c>
      <c r="N3030" s="13">
        <v>7200000</v>
      </c>
      <c r="O3030">
        <v>228266</v>
      </c>
      <c r="P3030">
        <v>2024</v>
      </c>
      <c r="Q3030">
        <v>75096687</v>
      </c>
      <c r="R3030" t="s">
        <v>1213</v>
      </c>
      <c r="S3030" s="13">
        <v>7200000</v>
      </c>
      <c r="T3030">
        <v>61920</v>
      </c>
      <c r="U3030" t="s">
        <v>3629</v>
      </c>
      <c r="V3030" t="s">
        <v>2291</v>
      </c>
      <c r="W3030">
        <v>5004</v>
      </c>
      <c r="X3030">
        <v>2304</v>
      </c>
      <c r="Y3030">
        <v>228064</v>
      </c>
      <c r="Z3030">
        <v>20241022</v>
      </c>
      <c r="AA3030">
        <v>2407230896</v>
      </c>
      <c r="AB3030">
        <v>2</v>
      </c>
      <c r="AC3030" t="s">
        <v>2281</v>
      </c>
      <c r="AD3030" t="s">
        <v>2281</v>
      </c>
      <c r="AE3030">
        <v>11101</v>
      </c>
      <c r="AF3030" t="s">
        <v>2281</v>
      </c>
      <c r="AG3030" t="s">
        <v>549</v>
      </c>
      <c r="AH3030">
        <v>260</v>
      </c>
    </row>
    <row r="3031" spans="1:34" hidden="1" x14ac:dyDescent="0.25">
      <c r="A3031" t="str">
        <f t="shared" si="141"/>
        <v>22 1 3 22 5 1 69 0 0 0401105 228267</v>
      </c>
      <c r="B3031" t="str">
        <f t="shared" si="142"/>
        <v>22 1 3 22 5 1 69 0 0 0401105 228017</v>
      </c>
      <c r="C3031" t="str">
        <f t="shared" si="143"/>
        <v>22 1 3 22 5 1 69 0 0 0401105</v>
      </c>
      <c r="D3031">
        <v>22</v>
      </c>
      <c r="E3031">
        <v>1</v>
      </c>
      <c r="F3031">
        <v>3</v>
      </c>
      <c r="G3031">
        <v>22</v>
      </c>
      <c r="H3031">
        <v>5</v>
      </c>
      <c r="I3031">
        <v>1</v>
      </c>
      <c r="J3031">
        <v>69</v>
      </c>
      <c r="K3031">
        <v>0</v>
      </c>
      <c r="L3031" t="s">
        <v>147</v>
      </c>
      <c r="M3031" t="s">
        <v>160</v>
      </c>
      <c r="N3031" s="13">
        <v>336610</v>
      </c>
      <c r="O3031">
        <v>228267</v>
      </c>
      <c r="P3031">
        <v>2024</v>
      </c>
      <c r="Q3031">
        <v>30323245</v>
      </c>
      <c r="R3031" t="s">
        <v>1233</v>
      </c>
      <c r="S3031" s="13">
        <v>336610</v>
      </c>
      <c r="T3031">
        <v>0</v>
      </c>
      <c r="U3031" t="s">
        <v>3640</v>
      </c>
      <c r="V3031" t="s">
        <v>2291</v>
      </c>
      <c r="W3031">
        <v>5016</v>
      </c>
      <c r="X3031">
        <v>0</v>
      </c>
      <c r="Y3031">
        <v>228017</v>
      </c>
      <c r="Z3031">
        <v>20241023</v>
      </c>
      <c r="AA3031">
        <v>0</v>
      </c>
      <c r="AB3031">
        <v>0</v>
      </c>
      <c r="AC3031" t="s">
        <v>2281</v>
      </c>
      <c r="AD3031" t="s">
        <v>2281</v>
      </c>
      <c r="AE3031">
        <v>12609</v>
      </c>
      <c r="AF3031" t="s">
        <v>3552</v>
      </c>
      <c r="AG3031" t="s">
        <v>62</v>
      </c>
      <c r="AH3031">
        <v>122</v>
      </c>
    </row>
    <row r="3032" spans="1:34" hidden="1" x14ac:dyDescent="0.25">
      <c r="A3032" t="str">
        <f t="shared" si="141"/>
        <v>22 1 3 22 5 1 69 0 0 0401105 228268</v>
      </c>
      <c r="B3032" t="str">
        <f t="shared" si="142"/>
        <v>22 1 3 22 5 1 69 0 0 0401105 228016</v>
      </c>
      <c r="C3032" t="str">
        <f t="shared" si="143"/>
        <v>22 1 3 22 5 1 69 0 0 0401105</v>
      </c>
      <c r="D3032">
        <v>22</v>
      </c>
      <c r="E3032">
        <v>1</v>
      </c>
      <c r="F3032">
        <v>3</v>
      </c>
      <c r="G3032">
        <v>22</v>
      </c>
      <c r="H3032">
        <v>5</v>
      </c>
      <c r="I3032">
        <v>1</v>
      </c>
      <c r="J3032">
        <v>69</v>
      </c>
      <c r="K3032">
        <v>0</v>
      </c>
      <c r="L3032" t="s">
        <v>147</v>
      </c>
      <c r="M3032" t="s">
        <v>160</v>
      </c>
      <c r="N3032" s="13">
        <v>336610</v>
      </c>
      <c r="O3032">
        <v>228268</v>
      </c>
      <c r="P3032">
        <v>2024</v>
      </c>
      <c r="Q3032">
        <v>30298518</v>
      </c>
      <c r="R3032" t="s">
        <v>1232</v>
      </c>
      <c r="S3032" s="13">
        <v>336610</v>
      </c>
      <c r="T3032">
        <v>0</v>
      </c>
      <c r="U3032" t="s">
        <v>3640</v>
      </c>
      <c r="V3032" t="s">
        <v>2291</v>
      </c>
      <c r="W3032">
        <v>5016</v>
      </c>
      <c r="X3032">
        <v>0</v>
      </c>
      <c r="Y3032">
        <v>228016</v>
      </c>
      <c r="Z3032">
        <v>20241023</v>
      </c>
      <c r="AA3032">
        <v>0</v>
      </c>
      <c r="AB3032">
        <v>0</v>
      </c>
      <c r="AC3032" t="s">
        <v>2281</v>
      </c>
      <c r="AD3032" t="s">
        <v>2281</v>
      </c>
      <c r="AE3032">
        <v>12609</v>
      </c>
      <c r="AF3032" t="s">
        <v>3552</v>
      </c>
      <c r="AG3032" t="s">
        <v>62</v>
      </c>
      <c r="AH3032">
        <v>122</v>
      </c>
    </row>
    <row r="3033" spans="1:34" hidden="1" x14ac:dyDescent="0.25">
      <c r="A3033" t="str">
        <f t="shared" si="141"/>
        <v>22 1 3 22 5 1 69 0 0 0401105 228269</v>
      </c>
      <c r="B3033" t="str">
        <f t="shared" si="142"/>
        <v>22 1 3 22 5 1 69 0 0 0401105 228014</v>
      </c>
      <c r="C3033" t="str">
        <f t="shared" si="143"/>
        <v>22 1 3 22 5 1 69 0 0 0401105</v>
      </c>
      <c r="D3033">
        <v>22</v>
      </c>
      <c r="E3033">
        <v>1</v>
      </c>
      <c r="F3033">
        <v>3</v>
      </c>
      <c r="G3033">
        <v>22</v>
      </c>
      <c r="H3033">
        <v>5</v>
      </c>
      <c r="I3033">
        <v>1</v>
      </c>
      <c r="J3033">
        <v>69</v>
      </c>
      <c r="K3033">
        <v>0</v>
      </c>
      <c r="L3033" t="s">
        <v>147</v>
      </c>
      <c r="M3033" t="s">
        <v>160</v>
      </c>
      <c r="N3033" s="13">
        <v>336610</v>
      </c>
      <c r="O3033">
        <v>228269</v>
      </c>
      <c r="P3033">
        <v>2024</v>
      </c>
      <c r="Q3033">
        <v>1053843553</v>
      </c>
      <c r="R3033" t="s">
        <v>1230</v>
      </c>
      <c r="S3033" s="13">
        <v>336610</v>
      </c>
      <c r="T3033">
        <v>0</v>
      </c>
      <c r="U3033" t="s">
        <v>3640</v>
      </c>
      <c r="V3033" t="s">
        <v>2291</v>
      </c>
      <c r="W3033">
        <v>5016</v>
      </c>
      <c r="X3033">
        <v>0</v>
      </c>
      <c r="Y3033">
        <v>228014</v>
      </c>
      <c r="Z3033">
        <v>20241023</v>
      </c>
      <c r="AA3033">
        <v>0</v>
      </c>
      <c r="AB3033">
        <v>0</v>
      </c>
      <c r="AC3033" t="s">
        <v>2281</v>
      </c>
      <c r="AD3033" t="s">
        <v>2281</v>
      </c>
      <c r="AE3033">
        <v>12609</v>
      </c>
      <c r="AF3033" t="s">
        <v>3552</v>
      </c>
      <c r="AG3033" t="s">
        <v>62</v>
      </c>
      <c r="AH3033">
        <v>122</v>
      </c>
    </row>
    <row r="3034" spans="1:34" hidden="1" x14ac:dyDescent="0.25">
      <c r="A3034" t="str">
        <f t="shared" si="141"/>
        <v>22 1 3 22 5 1 69 0 0 0401105 228270</v>
      </c>
      <c r="B3034" t="str">
        <f t="shared" si="142"/>
        <v>22 1 3 22 5 1 69 0 0 0401105 228018</v>
      </c>
      <c r="C3034" t="str">
        <f t="shared" si="143"/>
        <v>22 1 3 22 5 1 69 0 0 0401105</v>
      </c>
      <c r="D3034">
        <v>22</v>
      </c>
      <c r="E3034">
        <v>1</v>
      </c>
      <c r="F3034">
        <v>3</v>
      </c>
      <c r="G3034">
        <v>22</v>
      </c>
      <c r="H3034">
        <v>5</v>
      </c>
      <c r="I3034">
        <v>1</v>
      </c>
      <c r="J3034">
        <v>69</v>
      </c>
      <c r="K3034">
        <v>0</v>
      </c>
      <c r="L3034" t="s">
        <v>147</v>
      </c>
      <c r="M3034" t="s">
        <v>160</v>
      </c>
      <c r="N3034" s="13">
        <v>336610</v>
      </c>
      <c r="O3034">
        <v>228270</v>
      </c>
      <c r="P3034">
        <v>2024</v>
      </c>
      <c r="Q3034">
        <v>10234143</v>
      </c>
      <c r="R3034" t="s">
        <v>1234</v>
      </c>
      <c r="S3034" s="13">
        <v>336610</v>
      </c>
      <c r="T3034">
        <v>0</v>
      </c>
      <c r="U3034" t="s">
        <v>3640</v>
      </c>
      <c r="V3034" t="s">
        <v>2291</v>
      </c>
      <c r="W3034">
        <v>5016</v>
      </c>
      <c r="X3034">
        <v>0</v>
      </c>
      <c r="Y3034">
        <v>228018</v>
      </c>
      <c r="Z3034">
        <v>20241023</v>
      </c>
      <c r="AA3034">
        <v>0</v>
      </c>
      <c r="AB3034">
        <v>0</v>
      </c>
      <c r="AC3034" t="s">
        <v>2281</v>
      </c>
      <c r="AD3034" t="s">
        <v>2281</v>
      </c>
      <c r="AE3034">
        <v>12609</v>
      </c>
      <c r="AF3034" t="s">
        <v>3552</v>
      </c>
      <c r="AG3034" t="s">
        <v>62</v>
      </c>
      <c r="AH3034">
        <v>122</v>
      </c>
    </row>
    <row r="3035" spans="1:34" hidden="1" x14ac:dyDescent="0.25">
      <c r="A3035" t="str">
        <f t="shared" si="141"/>
        <v>22 1 3 11 4 101 68 40 0 4599033 228271</v>
      </c>
      <c r="B3035" t="str">
        <f t="shared" si="142"/>
        <v>22 1 3 11 4 101 68 40 0 4599033 228059</v>
      </c>
      <c r="C3035" t="str">
        <f t="shared" si="143"/>
        <v>22 1 3 11 4 101 68 40 0 4599033</v>
      </c>
      <c r="D3035">
        <v>22</v>
      </c>
      <c r="E3035">
        <v>1</v>
      </c>
      <c r="F3035">
        <v>3</v>
      </c>
      <c r="G3035">
        <v>11</v>
      </c>
      <c r="H3035">
        <v>4</v>
      </c>
      <c r="I3035">
        <v>101</v>
      </c>
      <c r="J3035">
        <v>68</v>
      </c>
      <c r="K3035">
        <v>40</v>
      </c>
      <c r="L3035" t="s">
        <v>147</v>
      </c>
      <c r="M3035" t="s">
        <v>154</v>
      </c>
      <c r="N3035" s="13">
        <v>2400000</v>
      </c>
      <c r="O3035">
        <v>228271</v>
      </c>
      <c r="P3035">
        <v>2024</v>
      </c>
      <c r="Q3035">
        <v>1058230743</v>
      </c>
      <c r="R3035" t="s">
        <v>1195</v>
      </c>
      <c r="S3035" s="13">
        <v>2400000</v>
      </c>
      <c r="T3035">
        <v>0</v>
      </c>
      <c r="U3035" t="s">
        <v>3626</v>
      </c>
      <c r="V3035" t="s">
        <v>2291</v>
      </c>
      <c r="W3035">
        <v>5004</v>
      </c>
      <c r="X3035">
        <v>0</v>
      </c>
      <c r="Y3035">
        <v>228059</v>
      </c>
      <c r="Z3035">
        <v>20241025</v>
      </c>
      <c r="AA3035">
        <v>2407090855</v>
      </c>
      <c r="AB3035">
        <v>3</v>
      </c>
      <c r="AC3035" t="s">
        <v>2281</v>
      </c>
      <c r="AD3035" t="s">
        <v>2281</v>
      </c>
      <c r="AE3035">
        <v>11101</v>
      </c>
      <c r="AF3035" t="s">
        <v>2281</v>
      </c>
      <c r="AG3035" t="s">
        <v>549</v>
      </c>
      <c r="AH3035">
        <v>260</v>
      </c>
    </row>
    <row r="3036" spans="1:34" hidden="1" x14ac:dyDescent="0.25">
      <c r="A3036" t="str">
        <f t="shared" si="141"/>
        <v>22 1 3 81 4 101 11 40 0 4002016 228272</v>
      </c>
      <c r="B3036" t="str">
        <f t="shared" si="142"/>
        <v>22 1 3 81 4 101 11 40 0 4002016 228084</v>
      </c>
      <c r="C3036" t="str">
        <f t="shared" si="143"/>
        <v>22 1 3 81 4 101 11 40 0 4002016</v>
      </c>
      <c r="D3036">
        <v>22</v>
      </c>
      <c r="E3036">
        <v>1</v>
      </c>
      <c r="F3036">
        <v>3</v>
      </c>
      <c r="G3036">
        <v>81</v>
      </c>
      <c r="H3036">
        <v>4</v>
      </c>
      <c r="I3036">
        <v>101</v>
      </c>
      <c r="J3036">
        <v>11</v>
      </c>
      <c r="K3036">
        <v>40</v>
      </c>
      <c r="L3036" t="s">
        <v>147</v>
      </c>
      <c r="M3036" t="s">
        <v>142</v>
      </c>
      <c r="N3036" s="13">
        <v>1200000</v>
      </c>
      <c r="O3036">
        <v>228272</v>
      </c>
      <c r="P3036">
        <v>2024</v>
      </c>
      <c r="Q3036">
        <v>42133321</v>
      </c>
      <c r="R3036" t="s">
        <v>1239</v>
      </c>
      <c r="S3036" s="13">
        <v>1200000</v>
      </c>
      <c r="T3036">
        <v>0</v>
      </c>
      <c r="U3036" t="s">
        <v>3641</v>
      </c>
      <c r="V3036" t="s">
        <v>2291</v>
      </c>
      <c r="W3036">
        <v>5004</v>
      </c>
      <c r="X3036">
        <v>0</v>
      </c>
      <c r="Y3036">
        <v>228084</v>
      </c>
      <c r="Z3036">
        <v>20241025</v>
      </c>
      <c r="AA3036">
        <v>2409241088</v>
      </c>
      <c r="AB3036">
        <v>1</v>
      </c>
      <c r="AC3036" t="s">
        <v>2281</v>
      </c>
      <c r="AD3036" t="s">
        <v>2281</v>
      </c>
      <c r="AE3036">
        <v>25101</v>
      </c>
      <c r="AF3036" t="s">
        <v>2281</v>
      </c>
      <c r="AG3036" t="s">
        <v>61</v>
      </c>
      <c r="AH3036">
        <v>260</v>
      </c>
    </row>
    <row r="3037" spans="1:34" hidden="1" x14ac:dyDescent="0.25">
      <c r="A3037" t="str">
        <f t="shared" si="141"/>
        <v>22 1 3 11 5 1 11 0 0 4002016 228273</v>
      </c>
      <c r="B3037" t="str">
        <f t="shared" si="142"/>
        <v>22 1 3 11 5 1 11 0 0 4002016 228036</v>
      </c>
      <c r="C3037" t="str">
        <f t="shared" si="143"/>
        <v>22 1 3 11 5 1 11 0 0 4002016</v>
      </c>
      <c r="D3037">
        <v>22</v>
      </c>
      <c r="E3037">
        <v>1</v>
      </c>
      <c r="F3037">
        <v>3</v>
      </c>
      <c r="G3037">
        <v>11</v>
      </c>
      <c r="H3037">
        <v>5</v>
      </c>
      <c r="I3037">
        <v>1</v>
      </c>
      <c r="J3037">
        <v>11</v>
      </c>
      <c r="K3037">
        <v>0</v>
      </c>
      <c r="L3037" t="s">
        <v>147</v>
      </c>
      <c r="M3037" t="s">
        <v>142</v>
      </c>
      <c r="N3037" s="13">
        <v>4263722</v>
      </c>
      <c r="O3037">
        <v>228273</v>
      </c>
      <c r="P3037">
        <v>2024</v>
      </c>
      <c r="Q3037">
        <v>890801053</v>
      </c>
      <c r="R3037" t="s">
        <v>784</v>
      </c>
      <c r="S3037" s="13">
        <v>4263722</v>
      </c>
      <c r="T3037">
        <v>0</v>
      </c>
      <c r="U3037" t="s">
        <v>2962</v>
      </c>
      <c r="V3037" t="s">
        <v>2342</v>
      </c>
      <c r="W3037">
        <v>5001</v>
      </c>
      <c r="X3037">
        <v>0</v>
      </c>
      <c r="Y3037">
        <v>228036</v>
      </c>
      <c r="Z3037">
        <v>20241029</v>
      </c>
      <c r="AA3037">
        <v>2024102020</v>
      </c>
      <c r="AB3037">
        <v>0</v>
      </c>
      <c r="AC3037" t="s">
        <v>2281</v>
      </c>
      <c r="AD3037" t="s">
        <v>2281</v>
      </c>
      <c r="AE3037">
        <v>11101</v>
      </c>
      <c r="AF3037" t="s">
        <v>2281</v>
      </c>
      <c r="AG3037" t="s">
        <v>549</v>
      </c>
      <c r="AH3037">
        <v>100</v>
      </c>
    </row>
    <row r="3038" spans="1:34" hidden="1" x14ac:dyDescent="0.25">
      <c r="A3038" t="str">
        <f t="shared" si="141"/>
        <v>22 1 3 11 1 7 68 0 0 4599033 228274</v>
      </c>
      <c r="B3038" t="str">
        <f t="shared" si="142"/>
        <v>22 1 3 11 1 7 68 0 0 4599033 228046</v>
      </c>
      <c r="C3038" t="str">
        <f t="shared" si="143"/>
        <v>22 1 3 11 1 7 68 0 0 4599033</v>
      </c>
      <c r="D3038">
        <v>22</v>
      </c>
      <c r="E3038">
        <v>1</v>
      </c>
      <c r="F3038">
        <v>3</v>
      </c>
      <c r="G3038">
        <v>11</v>
      </c>
      <c r="H3038">
        <v>1</v>
      </c>
      <c r="I3038">
        <v>7</v>
      </c>
      <c r="J3038">
        <v>68</v>
      </c>
      <c r="K3038">
        <v>0</v>
      </c>
      <c r="L3038" t="s">
        <v>147</v>
      </c>
      <c r="M3038" t="s">
        <v>154</v>
      </c>
      <c r="N3038" s="13">
        <v>1060369</v>
      </c>
      <c r="O3038">
        <v>228274</v>
      </c>
      <c r="P3038">
        <v>2024</v>
      </c>
      <c r="Q3038">
        <v>890801053</v>
      </c>
      <c r="R3038" t="s">
        <v>784</v>
      </c>
      <c r="S3038" s="13">
        <v>1060369</v>
      </c>
      <c r="T3038">
        <v>0</v>
      </c>
      <c r="U3038" t="s">
        <v>2962</v>
      </c>
      <c r="V3038" t="s">
        <v>2342</v>
      </c>
      <c r="W3038">
        <v>5001</v>
      </c>
      <c r="X3038">
        <v>0</v>
      </c>
      <c r="Y3038">
        <v>228046</v>
      </c>
      <c r="Z3038">
        <v>20241029</v>
      </c>
      <c r="AA3038">
        <v>2024102020</v>
      </c>
      <c r="AB3038">
        <v>0</v>
      </c>
      <c r="AC3038" t="s">
        <v>2281</v>
      </c>
      <c r="AD3038" t="s">
        <v>2281</v>
      </c>
      <c r="AE3038">
        <v>11101</v>
      </c>
      <c r="AF3038" t="s">
        <v>2281</v>
      </c>
      <c r="AG3038" t="s">
        <v>549</v>
      </c>
      <c r="AH3038">
        <v>100</v>
      </c>
    </row>
    <row r="3039" spans="1:34" hidden="1" x14ac:dyDescent="0.25">
      <c r="A3039" t="str">
        <f t="shared" si="141"/>
        <v>22 1 3 11 4 101 12 40 0 4002014 228275</v>
      </c>
      <c r="B3039" t="str">
        <f t="shared" si="142"/>
        <v>22 1 3 11 4 101 12 40 0 4002014 228077</v>
      </c>
      <c r="C3039" t="str">
        <f t="shared" si="143"/>
        <v>22 1 3 11 4 101 12 40 0 4002014</v>
      </c>
      <c r="D3039">
        <v>22</v>
      </c>
      <c r="E3039">
        <v>1</v>
      </c>
      <c r="F3039">
        <v>3</v>
      </c>
      <c r="G3039">
        <v>11</v>
      </c>
      <c r="H3039">
        <v>4</v>
      </c>
      <c r="I3039">
        <v>101</v>
      </c>
      <c r="J3039">
        <v>12</v>
      </c>
      <c r="K3039">
        <v>40</v>
      </c>
      <c r="L3039" t="s">
        <v>147</v>
      </c>
      <c r="M3039" t="s">
        <v>155</v>
      </c>
      <c r="N3039" s="13">
        <v>6400000</v>
      </c>
      <c r="O3039">
        <v>228275</v>
      </c>
      <c r="P3039">
        <v>2024</v>
      </c>
      <c r="Q3039">
        <v>1053775698</v>
      </c>
      <c r="R3039" t="s">
        <v>1202</v>
      </c>
      <c r="S3039" s="13">
        <v>6400000</v>
      </c>
      <c r="T3039">
        <v>0</v>
      </c>
      <c r="U3039" t="s">
        <v>3642</v>
      </c>
      <c r="V3039" t="s">
        <v>2291</v>
      </c>
      <c r="W3039">
        <v>5004</v>
      </c>
      <c r="X3039">
        <v>0</v>
      </c>
      <c r="Y3039">
        <v>228077</v>
      </c>
      <c r="Z3039">
        <v>20241030</v>
      </c>
      <c r="AA3039">
        <v>2409161060</v>
      </c>
      <c r="AB3039">
        <v>1</v>
      </c>
      <c r="AC3039" t="s">
        <v>2281</v>
      </c>
      <c r="AD3039" t="s">
        <v>2281</v>
      </c>
      <c r="AE3039">
        <v>11101</v>
      </c>
      <c r="AF3039" t="s">
        <v>2281</v>
      </c>
      <c r="AG3039" t="s">
        <v>549</v>
      </c>
      <c r="AH3039">
        <v>260</v>
      </c>
    </row>
    <row r="3040" spans="1:34" hidden="1" x14ac:dyDescent="0.25">
      <c r="A3040" t="str">
        <f t="shared" si="141"/>
        <v>22 1 3 11 4 101 12 40 0 4002014 228276</v>
      </c>
      <c r="B3040" t="str">
        <f t="shared" si="142"/>
        <v>22 1 3 11 4 101 12 40 0 4002014 228088</v>
      </c>
      <c r="C3040" t="str">
        <f t="shared" si="143"/>
        <v>22 1 3 11 4 101 12 40 0 4002014</v>
      </c>
      <c r="D3040">
        <v>22</v>
      </c>
      <c r="E3040">
        <v>1</v>
      </c>
      <c r="F3040">
        <v>3</v>
      </c>
      <c r="G3040">
        <v>11</v>
      </c>
      <c r="H3040">
        <v>4</v>
      </c>
      <c r="I3040">
        <v>101</v>
      </c>
      <c r="J3040">
        <v>12</v>
      </c>
      <c r="K3040">
        <v>40</v>
      </c>
      <c r="L3040" t="s">
        <v>147</v>
      </c>
      <c r="M3040" t="s">
        <v>155</v>
      </c>
      <c r="N3040" s="13">
        <v>3800000</v>
      </c>
      <c r="O3040">
        <v>228276</v>
      </c>
      <c r="P3040">
        <v>2024</v>
      </c>
      <c r="Q3040">
        <v>75067982</v>
      </c>
      <c r="R3040" t="s">
        <v>1208</v>
      </c>
      <c r="S3040" s="13">
        <v>3800000</v>
      </c>
      <c r="T3040">
        <v>0</v>
      </c>
      <c r="U3040" t="s">
        <v>3643</v>
      </c>
      <c r="V3040" t="s">
        <v>2291</v>
      </c>
      <c r="W3040">
        <v>5004</v>
      </c>
      <c r="X3040">
        <v>0</v>
      </c>
      <c r="Y3040">
        <v>228088</v>
      </c>
      <c r="Z3040">
        <v>20241030</v>
      </c>
      <c r="AA3040">
        <v>2409301110</v>
      </c>
      <c r="AB3040">
        <v>1</v>
      </c>
      <c r="AC3040" t="s">
        <v>2281</v>
      </c>
      <c r="AD3040" t="s">
        <v>2281</v>
      </c>
      <c r="AE3040">
        <v>11101</v>
      </c>
      <c r="AF3040" t="s">
        <v>2281</v>
      </c>
      <c r="AG3040" t="s">
        <v>549</v>
      </c>
      <c r="AH3040">
        <v>260</v>
      </c>
    </row>
    <row r="3041" spans="1:34" hidden="1" x14ac:dyDescent="0.25">
      <c r="A3041" t="str">
        <f t="shared" si="141"/>
        <v>22 1 3 81 4 101 11 40 0 4002016 228277</v>
      </c>
      <c r="B3041" t="str">
        <f t="shared" si="142"/>
        <v>22 1 3 81 4 101 11 40 0 4002016 228083</v>
      </c>
      <c r="C3041" t="str">
        <f t="shared" si="143"/>
        <v>22 1 3 81 4 101 11 40 0 4002016</v>
      </c>
      <c r="D3041">
        <v>22</v>
      </c>
      <c r="E3041">
        <v>1</v>
      </c>
      <c r="F3041">
        <v>3</v>
      </c>
      <c r="G3041">
        <v>81</v>
      </c>
      <c r="H3041">
        <v>4</v>
      </c>
      <c r="I3041">
        <v>101</v>
      </c>
      <c r="J3041">
        <v>11</v>
      </c>
      <c r="K3041">
        <v>40</v>
      </c>
      <c r="L3041" t="s">
        <v>147</v>
      </c>
      <c r="M3041" t="s">
        <v>142</v>
      </c>
      <c r="N3041" s="13">
        <v>1333333</v>
      </c>
      <c r="O3041">
        <v>228277</v>
      </c>
      <c r="P3041">
        <v>2024</v>
      </c>
      <c r="Q3041">
        <v>4439145</v>
      </c>
      <c r="R3041" t="s">
        <v>1238</v>
      </c>
      <c r="S3041" s="13">
        <v>1333333</v>
      </c>
      <c r="T3041">
        <v>0</v>
      </c>
      <c r="U3041" t="s">
        <v>3644</v>
      </c>
      <c r="V3041" t="s">
        <v>2291</v>
      </c>
      <c r="W3041">
        <v>5004</v>
      </c>
      <c r="X3041">
        <v>0</v>
      </c>
      <c r="Y3041">
        <v>228083</v>
      </c>
      <c r="Z3041">
        <v>20241031</v>
      </c>
      <c r="AA3041">
        <v>2409201079</v>
      </c>
      <c r="AB3041">
        <v>1</v>
      </c>
      <c r="AC3041" t="s">
        <v>2281</v>
      </c>
      <c r="AD3041" t="s">
        <v>2281</v>
      </c>
      <c r="AE3041">
        <v>25101</v>
      </c>
      <c r="AF3041" t="s">
        <v>2281</v>
      </c>
      <c r="AG3041" t="s">
        <v>61</v>
      </c>
      <c r="AH3041">
        <v>260</v>
      </c>
    </row>
    <row r="3042" spans="1:34" hidden="1" x14ac:dyDescent="0.25">
      <c r="A3042" t="str">
        <f t="shared" si="141"/>
        <v>22 1 3 11 1 7 68 0 0 4599033 228278</v>
      </c>
      <c r="B3042" t="str">
        <f t="shared" si="142"/>
        <v>22 1 3 11 1 7 68 0 0 4599033 228044</v>
      </c>
      <c r="C3042" t="str">
        <f t="shared" si="143"/>
        <v>22 1 3 11 1 7 68 0 0 4599033</v>
      </c>
      <c r="D3042">
        <v>22</v>
      </c>
      <c r="E3042">
        <v>1</v>
      </c>
      <c r="F3042">
        <v>3</v>
      </c>
      <c r="G3042">
        <v>11</v>
      </c>
      <c r="H3042">
        <v>1</v>
      </c>
      <c r="I3042">
        <v>7</v>
      </c>
      <c r="J3042">
        <v>68</v>
      </c>
      <c r="K3042">
        <v>0</v>
      </c>
      <c r="L3042" t="s">
        <v>147</v>
      </c>
      <c r="M3042" t="s">
        <v>154</v>
      </c>
      <c r="N3042" s="13">
        <v>2400000</v>
      </c>
      <c r="O3042">
        <v>228278</v>
      </c>
      <c r="P3042">
        <v>2024</v>
      </c>
      <c r="Q3042">
        <v>75091066</v>
      </c>
      <c r="R3042" t="s">
        <v>1192</v>
      </c>
      <c r="S3042" s="13">
        <v>2400000</v>
      </c>
      <c r="T3042">
        <v>0</v>
      </c>
      <c r="U3042" t="s">
        <v>3608</v>
      </c>
      <c r="V3042" t="s">
        <v>2291</v>
      </c>
      <c r="W3042">
        <v>5004</v>
      </c>
      <c r="X3042">
        <v>0</v>
      </c>
      <c r="Y3042">
        <v>228044</v>
      </c>
      <c r="Z3042">
        <v>20241031</v>
      </c>
      <c r="AA3042">
        <v>2405270697</v>
      </c>
      <c r="AB3042">
        <v>5</v>
      </c>
      <c r="AC3042" t="s">
        <v>2281</v>
      </c>
      <c r="AD3042" t="s">
        <v>2281</v>
      </c>
      <c r="AE3042">
        <v>11101</v>
      </c>
      <c r="AF3042" t="s">
        <v>2281</v>
      </c>
      <c r="AG3042" t="s">
        <v>549</v>
      </c>
      <c r="AH3042">
        <v>260</v>
      </c>
    </row>
    <row r="3043" spans="1:34" hidden="1" x14ac:dyDescent="0.25">
      <c r="A3043" t="str">
        <f t="shared" si="141"/>
        <v>22 1 3 11 5 1 11 0 0 4002016 228279</v>
      </c>
      <c r="B3043" t="str">
        <f t="shared" si="142"/>
        <v>22 1 3 11 5 1 11 0 0 4002016 228037</v>
      </c>
      <c r="C3043" t="str">
        <f t="shared" si="143"/>
        <v>22 1 3 11 5 1 11 0 0 4002016</v>
      </c>
      <c r="D3043">
        <v>22</v>
      </c>
      <c r="E3043">
        <v>1</v>
      </c>
      <c r="F3043">
        <v>3</v>
      </c>
      <c r="G3043">
        <v>11</v>
      </c>
      <c r="H3043">
        <v>5</v>
      </c>
      <c r="I3043">
        <v>1</v>
      </c>
      <c r="J3043">
        <v>11</v>
      </c>
      <c r="K3043">
        <v>0</v>
      </c>
      <c r="L3043" t="s">
        <v>147</v>
      </c>
      <c r="M3043" t="s">
        <v>142</v>
      </c>
      <c r="N3043" s="13">
        <v>2560960</v>
      </c>
      <c r="O3043">
        <v>228279</v>
      </c>
      <c r="P3043">
        <v>2024</v>
      </c>
      <c r="Q3043">
        <v>900319291</v>
      </c>
      <c r="R3043" t="s">
        <v>785</v>
      </c>
      <c r="S3043" s="13">
        <v>2560960</v>
      </c>
      <c r="T3043">
        <v>0</v>
      </c>
      <c r="U3043" t="s">
        <v>2963</v>
      </c>
      <c r="V3043" t="s">
        <v>2342</v>
      </c>
      <c r="W3043">
        <v>5001</v>
      </c>
      <c r="X3043">
        <v>0</v>
      </c>
      <c r="Y3043">
        <v>228037</v>
      </c>
      <c r="Z3043">
        <v>20241031</v>
      </c>
      <c r="AA3043">
        <v>2024101070</v>
      </c>
      <c r="AB3043">
        <v>0</v>
      </c>
      <c r="AC3043" t="s">
        <v>2281</v>
      </c>
      <c r="AD3043" t="s">
        <v>2281</v>
      </c>
      <c r="AE3043">
        <v>11101</v>
      </c>
      <c r="AF3043" t="s">
        <v>2281</v>
      </c>
      <c r="AG3043" t="s">
        <v>549</v>
      </c>
      <c r="AH3043">
        <v>100</v>
      </c>
    </row>
    <row r="3044" spans="1:34" hidden="1" x14ac:dyDescent="0.25">
      <c r="A3044" t="str">
        <f t="shared" si="141"/>
        <v>22 1 3 11 1 7 68 0 0 4599033 228280</v>
      </c>
      <c r="B3044" t="str">
        <f t="shared" si="142"/>
        <v>22 1 3 11 1 7 68 0 0 4599033 228047</v>
      </c>
      <c r="C3044" t="str">
        <f t="shared" si="143"/>
        <v>22 1 3 11 1 7 68 0 0 4599033</v>
      </c>
      <c r="D3044">
        <v>22</v>
      </c>
      <c r="E3044">
        <v>1</v>
      </c>
      <c r="F3044">
        <v>3</v>
      </c>
      <c r="G3044">
        <v>11</v>
      </c>
      <c r="H3044">
        <v>1</v>
      </c>
      <c r="I3044">
        <v>7</v>
      </c>
      <c r="J3044">
        <v>68</v>
      </c>
      <c r="K3044">
        <v>0</v>
      </c>
      <c r="L3044" t="s">
        <v>147</v>
      </c>
      <c r="M3044" t="s">
        <v>154</v>
      </c>
      <c r="N3044" s="13">
        <v>568920</v>
      </c>
      <c r="O3044">
        <v>228280</v>
      </c>
      <c r="P3044">
        <v>2024</v>
      </c>
      <c r="Q3044">
        <v>900319291</v>
      </c>
      <c r="R3044" t="s">
        <v>785</v>
      </c>
      <c r="S3044" s="13">
        <v>568920</v>
      </c>
      <c r="T3044">
        <v>0</v>
      </c>
      <c r="U3044" t="s">
        <v>2963</v>
      </c>
      <c r="V3044" t="s">
        <v>2342</v>
      </c>
      <c r="W3044">
        <v>5001</v>
      </c>
      <c r="X3044">
        <v>0</v>
      </c>
      <c r="Y3044">
        <v>228047</v>
      </c>
      <c r="Z3044">
        <v>20241031</v>
      </c>
      <c r="AA3044">
        <v>2024101070</v>
      </c>
      <c r="AB3044">
        <v>0</v>
      </c>
      <c r="AC3044" t="s">
        <v>2281</v>
      </c>
      <c r="AD3044" t="s">
        <v>2281</v>
      </c>
      <c r="AE3044">
        <v>11101</v>
      </c>
      <c r="AF3044" t="s">
        <v>2281</v>
      </c>
      <c r="AG3044" t="s">
        <v>549</v>
      </c>
      <c r="AH3044">
        <v>100</v>
      </c>
    </row>
    <row r="3045" spans="1:34" hidden="1" x14ac:dyDescent="0.25">
      <c r="A3045" t="str">
        <f t="shared" si="141"/>
        <v>22 1 3 11 5 1 13 1 0 4599026 228281</v>
      </c>
      <c r="B3045" t="str">
        <f t="shared" si="142"/>
        <v>22 1 3 11 5 1 13 1 0 4599026 228049</v>
      </c>
      <c r="C3045" t="str">
        <f t="shared" si="143"/>
        <v>22 1 3 11 5 1 13 1 0 4599026</v>
      </c>
      <c r="D3045">
        <v>22</v>
      </c>
      <c r="E3045">
        <v>1</v>
      </c>
      <c r="F3045">
        <v>3</v>
      </c>
      <c r="G3045">
        <v>11</v>
      </c>
      <c r="H3045">
        <v>5</v>
      </c>
      <c r="I3045">
        <v>1</v>
      </c>
      <c r="J3045">
        <v>13</v>
      </c>
      <c r="K3045">
        <v>1</v>
      </c>
      <c r="L3045" t="s">
        <v>147</v>
      </c>
      <c r="M3045" t="s">
        <v>157</v>
      </c>
      <c r="N3045" s="13">
        <v>6000000</v>
      </c>
      <c r="O3045">
        <v>228281</v>
      </c>
      <c r="P3045">
        <v>2024</v>
      </c>
      <c r="Q3045">
        <v>1053823970</v>
      </c>
      <c r="R3045" t="s">
        <v>1223</v>
      </c>
      <c r="S3045" s="13">
        <v>6000000</v>
      </c>
      <c r="T3045">
        <v>0</v>
      </c>
      <c r="U3045" t="s">
        <v>3606</v>
      </c>
      <c r="V3045" t="s">
        <v>2291</v>
      </c>
      <c r="W3045">
        <v>5004</v>
      </c>
      <c r="X3045">
        <v>0</v>
      </c>
      <c r="Y3045">
        <v>228049</v>
      </c>
      <c r="Z3045">
        <v>20241031</v>
      </c>
      <c r="AA3045">
        <v>2405310728</v>
      </c>
      <c r="AB3045">
        <v>5</v>
      </c>
      <c r="AC3045" t="s">
        <v>2281</v>
      </c>
      <c r="AD3045" t="s">
        <v>2281</v>
      </c>
      <c r="AE3045">
        <v>11101</v>
      </c>
      <c r="AF3045" t="s">
        <v>2281</v>
      </c>
      <c r="AG3045" t="s">
        <v>549</v>
      </c>
      <c r="AH3045">
        <v>260</v>
      </c>
    </row>
    <row r="3046" spans="1:34" hidden="1" x14ac:dyDescent="0.25">
      <c r="A3046" t="str">
        <f t="shared" si="141"/>
        <v>22 1 3 11 4 101 13 40 0 4599025 228283</v>
      </c>
      <c r="B3046" t="str">
        <f t="shared" si="142"/>
        <v>22 1 3 11 4 101 13 40 0 4599025 228053</v>
      </c>
      <c r="C3046" t="str">
        <f t="shared" si="143"/>
        <v>22 1 3 11 4 101 13 40 0 4599025</v>
      </c>
      <c r="D3046">
        <v>22</v>
      </c>
      <c r="E3046">
        <v>1</v>
      </c>
      <c r="F3046">
        <v>3</v>
      </c>
      <c r="G3046">
        <v>11</v>
      </c>
      <c r="H3046">
        <v>4</v>
      </c>
      <c r="I3046">
        <v>101</v>
      </c>
      <c r="J3046">
        <v>13</v>
      </c>
      <c r="K3046">
        <v>40</v>
      </c>
      <c r="L3046" t="s">
        <v>147</v>
      </c>
      <c r="M3046" t="s">
        <v>156</v>
      </c>
      <c r="N3046" s="13">
        <v>5000000</v>
      </c>
      <c r="O3046">
        <v>228283</v>
      </c>
      <c r="P3046">
        <v>2024</v>
      </c>
      <c r="Q3046">
        <v>34000331</v>
      </c>
      <c r="R3046" t="s">
        <v>3633</v>
      </c>
      <c r="S3046" s="13">
        <v>5000000</v>
      </c>
      <c r="T3046">
        <v>0</v>
      </c>
      <c r="U3046" t="s">
        <v>3634</v>
      </c>
      <c r="V3046" t="s">
        <v>2291</v>
      </c>
      <c r="W3046">
        <v>5004</v>
      </c>
      <c r="X3046">
        <v>0</v>
      </c>
      <c r="Y3046">
        <v>228053</v>
      </c>
      <c r="Z3046">
        <v>20241031</v>
      </c>
      <c r="AA3046">
        <v>2406270806</v>
      </c>
      <c r="AB3046">
        <v>4</v>
      </c>
      <c r="AC3046" t="s">
        <v>2281</v>
      </c>
      <c r="AD3046" t="s">
        <v>2281</v>
      </c>
      <c r="AE3046">
        <v>11101</v>
      </c>
      <c r="AF3046" t="s">
        <v>2281</v>
      </c>
      <c r="AG3046" t="s">
        <v>549</v>
      </c>
      <c r="AH3046">
        <v>260</v>
      </c>
    </row>
    <row r="3047" spans="1:34" hidden="1" x14ac:dyDescent="0.25">
      <c r="A3047" t="str">
        <f t="shared" si="141"/>
        <v>22 1 3 11 4 101 13 40 0 4599026 228284</v>
      </c>
      <c r="B3047" t="str">
        <f t="shared" si="142"/>
        <v>22 1 3 11 4 101 13 40 0 4599026 228065</v>
      </c>
      <c r="C3047" t="str">
        <f t="shared" si="143"/>
        <v>22 1 3 11 4 101 13 40 0 4599026</v>
      </c>
      <c r="D3047">
        <v>22</v>
      </c>
      <c r="E3047">
        <v>1</v>
      </c>
      <c r="F3047">
        <v>3</v>
      </c>
      <c r="G3047">
        <v>11</v>
      </c>
      <c r="H3047">
        <v>4</v>
      </c>
      <c r="I3047">
        <v>101</v>
      </c>
      <c r="J3047">
        <v>13</v>
      </c>
      <c r="K3047">
        <v>40</v>
      </c>
      <c r="L3047" t="s">
        <v>147</v>
      </c>
      <c r="M3047" t="s">
        <v>157</v>
      </c>
      <c r="N3047" s="13">
        <v>6200000</v>
      </c>
      <c r="O3047">
        <v>228284</v>
      </c>
      <c r="P3047">
        <v>2024</v>
      </c>
      <c r="Q3047">
        <v>94501261</v>
      </c>
      <c r="R3047" t="s">
        <v>1214</v>
      </c>
      <c r="S3047" s="13">
        <v>6200000</v>
      </c>
      <c r="T3047">
        <v>0</v>
      </c>
      <c r="U3047" t="s">
        <v>3627</v>
      </c>
      <c r="V3047" t="s">
        <v>2291</v>
      </c>
      <c r="W3047">
        <v>5004</v>
      </c>
      <c r="X3047">
        <v>0</v>
      </c>
      <c r="Y3047">
        <v>228065</v>
      </c>
      <c r="Z3047">
        <v>20241031</v>
      </c>
      <c r="AA3047">
        <v>2407240901</v>
      </c>
      <c r="AB3047">
        <v>3</v>
      </c>
      <c r="AC3047" t="s">
        <v>2281</v>
      </c>
      <c r="AD3047" t="s">
        <v>2281</v>
      </c>
      <c r="AE3047">
        <v>11101</v>
      </c>
      <c r="AF3047" t="s">
        <v>2281</v>
      </c>
      <c r="AG3047" t="s">
        <v>549</v>
      </c>
      <c r="AH3047">
        <v>260</v>
      </c>
    </row>
    <row r="3048" spans="1:34" hidden="1" x14ac:dyDescent="0.25">
      <c r="A3048" t="str">
        <f t="shared" si="141"/>
        <v>22 1 3 11 4 101 13 40 0 4599026 228285</v>
      </c>
      <c r="B3048" t="str">
        <f t="shared" si="142"/>
        <v>22 1 3 11 4 101 13 40 0 4599026 228066</v>
      </c>
      <c r="C3048" t="str">
        <f t="shared" si="143"/>
        <v>22 1 3 11 4 101 13 40 0 4599026</v>
      </c>
      <c r="D3048">
        <v>22</v>
      </c>
      <c r="E3048">
        <v>1</v>
      </c>
      <c r="F3048">
        <v>3</v>
      </c>
      <c r="G3048">
        <v>11</v>
      </c>
      <c r="H3048">
        <v>4</v>
      </c>
      <c r="I3048">
        <v>101</v>
      </c>
      <c r="J3048">
        <v>13</v>
      </c>
      <c r="K3048">
        <v>40</v>
      </c>
      <c r="L3048" t="s">
        <v>147</v>
      </c>
      <c r="M3048" t="s">
        <v>157</v>
      </c>
      <c r="N3048" s="13">
        <v>7200000</v>
      </c>
      <c r="O3048">
        <v>228285</v>
      </c>
      <c r="P3048">
        <v>2024</v>
      </c>
      <c r="Q3048">
        <v>30397281</v>
      </c>
      <c r="R3048" t="s">
        <v>1215</v>
      </c>
      <c r="S3048" s="13">
        <v>7200000</v>
      </c>
      <c r="T3048">
        <v>61920</v>
      </c>
      <c r="U3048" t="s">
        <v>3630</v>
      </c>
      <c r="V3048" t="s">
        <v>2291</v>
      </c>
      <c r="W3048">
        <v>5004</v>
      </c>
      <c r="X3048">
        <v>2304</v>
      </c>
      <c r="Y3048">
        <v>228066</v>
      </c>
      <c r="Z3048">
        <v>20241031</v>
      </c>
      <c r="AA3048">
        <v>2407240900</v>
      </c>
      <c r="AB3048">
        <v>3</v>
      </c>
      <c r="AC3048" t="s">
        <v>2281</v>
      </c>
      <c r="AD3048" t="s">
        <v>2281</v>
      </c>
      <c r="AE3048">
        <v>11101</v>
      </c>
      <c r="AF3048" t="s">
        <v>2281</v>
      </c>
      <c r="AG3048" t="s">
        <v>549</v>
      </c>
      <c r="AH3048">
        <v>260</v>
      </c>
    </row>
    <row r="3049" spans="1:34" hidden="1" x14ac:dyDescent="0.25">
      <c r="A3049" t="str">
        <f t="shared" si="141"/>
        <v>22 1 3 81 4 101 11 40 0 4002016 228286</v>
      </c>
      <c r="B3049" t="str">
        <f t="shared" si="142"/>
        <v>22 1 3 81 4 101 11 40 0 4002016 228084</v>
      </c>
      <c r="C3049" t="str">
        <f t="shared" si="143"/>
        <v>22 1 3 81 4 101 11 40 0 4002016</v>
      </c>
      <c r="D3049">
        <v>22</v>
      </c>
      <c r="E3049">
        <v>1</v>
      </c>
      <c r="F3049">
        <v>3</v>
      </c>
      <c r="G3049">
        <v>81</v>
      </c>
      <c r="H3049">
        <v>4</v>
      </c>
      <c r="I3049">
        <v>101</v>
      </c>
      <c r="J3049">
        <v>11</v>
      </c>
      <c r="K3049">
        <v>40</v>
      </c>
      <c r="L3049" t="s">
        <v>147</v>
      </c>
      <c r="M3049" t="s">
        <v>142</v>
      </c>
      <c r="N3049" s="13">
        <v>7200000</v>
      </c>
      <c r="O3049">
        <v>228286</v>
      </c>
      <c r="P3049">
        <v>2024</v>
      </c>
      <c r="Q3049">
        <v>42133321</v>
      </c>
      <c r="R3049" t="s">
        <v>1239</v>
      </c>
      <c r="S3049" s="13">
        <v>7200000</v>
      </c>
      <c r="T3049">
        <v>61920</v>
      </c>
      <c r="U3049" t="s">
        <v>3641</v>
      </c>
      <c r="V3049" t="s">
        <v>2291</v>
      </c>
      <c r="W3049">
        <v>5004</v>
      </c>
      <c r="X3049">
        <v>2304</v>
      </c>
      <c r="Y3049">
        <v>228084</v>
      </c>
      <c r="Z3049">
        <v>20241031</v>
      </c>
      <c r="AA3049">
        <v>2409241088</v>
      </c>
      <c r="AB3049">
        <v>2</v>
      </c>
      <c r="AC3049" t="s">
        <v>2281</v>
      </c>
      <c r="AD3049" t="s">
        <v>2281</v>
      </c>
      <c r="AE3049">
        <v>25101</v>
      </c>
      <c r="AF3049" t="s">
        <v>2281</v>
      </c>
      <c r="AG3049" t="s">
        <v>61</v>
      </c>
      <c r="AH3049">
        <v>260</v>
      </c>
    </row>
    <row r="3050" spans="1:34" hidden="1" x14ac:dyDescent="0.25">
      <c r="A3050" t="str">
        <f t="shared" si="141"/>
        <v>22 1 3 11 1 7 68 0 0 4599033 228287</v>
      </c>
      <c r="B3050" t="str">
        <f t="shared" si="142"/>
        <v>22 1 3 11 1 7 68 0 0 4599033 228048</v>
      </c>
      <c r="C3050" t="str">
        <f t="shared" si="143"/>
        <v>22 1 3 11 1 7 68 0 0 4599033</v>
      </c>
      <c r="D3050">
        <v>22</v>
      </c>
      <c r="E3050">
        <v>1</v>
      </c>
      <c r="F3050">
        <v>3</v>
      </c>
      <c r="G3050">
        <v>11</v>
      </c>
      <c r="H3050">
        <v>1</v>
      </c>
      <c r="I3050">
        <v>7</v>
      </c>
      <c r="J3050">
        <v>68</v>
      </c>
      <c r="K3050">
        <v>0</v>
      </c>
      <c r="L3050" t="s">
        <v>147</v>
      </c>
      <c r="M3050" t="s">
        <v>154</v>
      </c>
      <c r="N3050" s="13">
        <v>2400000</v>
      </c>
      <c r="O3050">
        <v>228287</v>
      </c>
      <c r="P3050">
        <v>2024</v>
      </c>
      <c r="Q3050">
        <v>79401265</v>
      </c>
      <c r="R3050" t="s">
        <v>1193</v>
      </c>
      <c r="S3050" s="13">
        <v>2400000</v>
      </c>
      <c r="T3050">
        <v>0</v>
      </c>
      <c r="U3050" t="s">
        <v>3577</v>
      </c>
      <c r="V3050" t="s">
        <v>2291</v>
      </c>
      <c r="W3050">
        <v>5004</v>
      </c>
      <c r="X3050">
        <v>0</v>
      </c>
      <c r="Y3050">
        <v>228048</v>
      </c>
      <c r="Z3050">
        <v>20241107</v>
      </c>
      <c r="AA3050">
        <v>2405300717</v>
      </c>
      <c r="AB3050">
        <v>5</v>
      </c>
      <c r="AC3050" t="s">
        <v>2281</v>
      </c>
      <c r="AD3050" t="s">
        <v>2281</v>
      </c>
      <c r="AE3050">
        <v>11101</v>
      </c>
      <c r="AF3050" t="s">
        <v>2281</v>
      </c>
      <c r="AG3050" t="s">
        <v>549</v>
      </c>
      <c r="AH3050">
        <v>260</v>
      </c>
    </row>
    <row r="3051" spans="1:34" hidden="1" x14ac:dyDescent="0.25">
      <c r="A3051" t="str">
        <f t="shared" si="141"/>
        <v>22 1 3 11 4 101 68 40 0 4599033 228288</v>
      </c>
      <c r="B3051" t="str">
        <f t="shared" si="142"/>
        <v>22 1 3 11 4 101 68 40 0 4599033 228061</v>
      </c>
      <c r="C3051" t="str">
        <f t="shared" si="143"/>
        <v>22 1 3 11 4 101 68 40 0 4599033</v>
      </c>
      <c r="D3051">
        <v>22</v>
      </c>
      <c r="E3051">
        <v>1</v>
      </c>
      <c r="F3051">
        <v>3</v>
      </c>
      <c r="G3051">
        <v>11</v>
      </c>
      <c r="H3051">
        <v>4</v>
      </c>
      <c r="I3051">
        <v>101</v>
      </c>
      <c r="J3051">
        <v>68</v>
      </c>
      <c r="K3051">
        <v>40</v>
      </c>
      <c r="L3051" t="s">
        <v>147</v>
      </c>
      <c r="M3051" t="s">
        <v>154</v>
      </c>
      <c r="N3051" s="13">
        <v>2400000</v>
      </c>
      <c r="O3051">
        <v>228288</v>
      </c>
      <c r="P3051">
        <v>2024</v>
      </c>
      <c r="Q3051">
        <v>30230478</v>
      </c>
      <c r="R3051" t="s">
        <v>1197</v>
      </c>
      <c r="S3051" s="13">
        <v>2400000</v>
      </c>
      <c r="T3051">
        <v>0</v>
      </c>
      <c r="U3051" t="s">
        <v>3625</v>
      </c>
      <c r="V3051" t="s">
        <v>2291</v>
      </c>
      <c r="W3051">
        <v>5004</v>
      </c>
      <c r="X3051">
        <v>0</v>
      </c>
      <c r="Y3051">
        <v>228061</v>
      </c>
      <c r="Z3051">
        <v>20241107</v>
      </c>
      <c r="AA3051">
        <v>2407160878</v>
      </c>
      <c r="AB3051">
        <v>4</v>
      </c>
      <c r="AC3051" t="s">
        <v>2281</v>
      </c>
      <c r="AD3051" t="s">
        <v>2281</v>
      </c>
      <c r="AE3051">
        <v>11101</v>
      </c>
      <c r="AF3051" t="s">
        <v>2281</v>
      </c>
      <c r="AG3051" t="s">
        <v>549</v>
      </c>
      <c r="AH3051">
        <v>260</v>
      </c>
    </row>
    <row r="3052" spans="1:34" hidden="1" x14ac:dyDescent="0.25">
      <c r="A3052" t="str">
        <f t="shared" si="141"/>
        <v>22 1 3 11 4 101 12 40 0 4002014 228289</v>
      </c>
      <c r="B3052" t="str">
        <f t="shared" si="142"/>
        <v>22 1 3 11 4 101 12 40 0 4002014 228081</v>
      </c>
      <c r="C3052" t="str">
        <f t="shared" si="143"/>
        <v>22 1 3 11 4 101 12 40 0 4002014</v>
      </c>
      <c r="D3052">
        <v>22</v>
      </c>
      <c r="E3052">
        <v>1</v>
      </c>
      <c r="F3052">
        <v>3</v>
      </c>
      <c r="G3052">
        <v>11</v>
      </c>
      <c r="H3052">
        <v>4</v>
      </c>
      <c r="I3052">
        <v>101</v>
      </c>
      <c r="J3052">
        <v>12</v>
      </c>
      <c r="K3052">
        <v>40</v>
      </c>
      <c r="L3052" t="s">
        <v>147</v>
      </c>
      <c r="M3052" t="s">
        <v>155</v>
      </c>
      <c r="N3052" s="13">
        <v>6240000</v>
      </c>
      <c r="O3052">
        <v>228289</v>
      </c>
      <c r="P3052">
        <v>2024</v>
      </c>
      <c r="Q3052">
        <v>1053784766</v>
      </c>
      <c r="R3052" t="s">
        <v>1205</v>
      </c>
      <c r="S3052" s="13">
        <v>6240000</v>
      </c>
      <c r="T3052">
        <v>0</v>
      </c>
      <c r="U3052" t="s">
        <v>3645</v>
      </c>
      <c r="V3052" t="s">
        <v>3646</v>
      </c>
      <c r="W3052">
        <v>5004</v>
      </c>
      <c r="X3052">
        <v>0</v>
      </c>
      <c r="Y3052">
        <v>228081</v>
      </c>
      <c r="Z3052">
        <v>20241107</v>
      </c>
      <c r="AA3052">
        <v>2409181069</v>
      </c>
      <c r="AB3052">
        <v>1</v>
      </c>
      <c r="AC3052" t="s">
        <v>2281</v>
      </c>
      <c r="AD3052" t="s">
        <v>2281</v>
      </c>
      <c r="AE3052">
        <v>11101</v>
      </c>
      <c r="AF3052" t="s">
        <v>2281</v>
      </c>
      <c r="AG3052" t="s">
        <v>549</v>
      </c>
      <c r="AH3052">
        <v>260</v>
      </c>
    </row>
    <row r="3053" spans="1:34" hidden="1" x14ac:dyDescent="0.25">
      <c r="A3053" t="str">
        <f t="shared" si="141"/>
        <v>22 1 3 11 5 1 11 0 0 4002016 228290</v>
      </c>
      <c r="B3053" t="str">
        <f t="shared" si="142"/>
        <v>22 1 3 11 5 1 11 0 0 4002016 228038</v>
      </c>
      <c r="C3053" t="str">
        <f t="shared" si="143"/>
        <v>22 1 3 11 5 1 11 0 0 4002016</v>
      </c>
      <c r="D3053">
        <v>22</v>
      </c>
      <c r="E3053">
        <v>1</v>
      </c>
      <c r="F3053">
        <v>3</v>
      </c>
      <c r="G3053">
        <v>11</v>
      </c>
      <c r="H3053">
        <v>5</v>
      </c>
      <c r="I3053">
        <v>1</v>
      </c>
      <c r="J3053">
        <v>11</v>
      </c>
      <c r="K3053">
        <v>0</v>
      </c>
      <c r="L3053" t="s">
        <v>147</v>
      </c>
      <c r="M3053" t="s">
        <v>142</v>
      </c>
      <c r="N3053" s="13">
        <v>4000000</v>
      </c>
      <c r="O3053">
        <v>228290</v>
      </c>
      <c r="P3053">
        <v>2024</v>
      </c>
      <c r="Q3053">
        <v>1053773625</v>
      </c>
      <c r="R3053" t="s">
        <v>1220</v>
      </c>
      <c r="S3053" s="13">
        <v>4000000</v>
      </c>
      <c r="T3053">
        <v>0</v>
      </c>
      <c r="U3053" t="s">
        <v>3599</v>
      </c>
      <c r="V3053" t="s">
        <v>2291</v>
      </c>
      <c r="W3053">
        <v>5004</v>
      </c>
      <c r="X3053">
        <v>0</v>
      </c>
      <c r="Y3053">
        <v>228038</v>
      </c>
      <c r="Z3053">
        <v>20241107</v>
      </c>
      <c r="AA3053">
        <v>2405020603</v>
      </c>
      <c r="AB3053">
        <v>6</v>
      </c>
      <c r="AC3053" t="s">
        <v>2281</v>
      </c>
      <c r="AD3053" t="s">
        <v>2281</v>
      </c>
      <c r="AE3053">
        <v>11101</v>
      </c>
      <c r="AF3053" t="s">
        <v>2281</v>
      </c>
      <c r="AG3053" t="s">
        <v>549</v>
      </c>
      <c r="AH3053">
        <v>260</v>
      </c>
    </row>
    <row r="3054" spans="1:34" hidden="1" x14ac:dyDescent="0.25">
      <c r="A3054" t="str">
        <f t="shared" si="141"/>
        <v>22 1 3 82 4 101 13 40 0 4599026 228291</v>
      </c>
      <c r="B3054" t="str">
        <f t="shared" si="142"/>
        <v>22 1 3 82 4 101 13 40 0 4599026 228055</v>
      </c>
      <c r="C3054" t="str">
        <f t="shared" si="143"/>
        <v>22 1 3 82 4 101 13 40 0 4599026</v>
      </c>
      <c r="D3054">
        <v>22</v>
      </c>
      <c r="E3054">
        <v>1</v>
      </c>
      <c r="F3054">
        <v>3</v>
      </c>
      <c r="G3054">
        <v>82</v>
      </c>
      <c r="H3054">
        <v>4</v>
      </c>
      <c r="I3054">
        <v>101</v>
      </c>
      <c r="J3054">
        <v>13</v>
      </c>
      <c r="K3054">
        <v>40</v>
      </c>
      <c r="L3054" t="s">
        <v>147</v>
      </c>
      <c r="M3054" t="s">
        <v>157</v>
      </c>
      <c r="N3054" s="13">
        <v>6000000</v>
      </c>
      <c r="O3054">
        <v>228291</v>
      </c>
      <c r="P3054">
        <v>2024</v>
      </c>
      <c r="Q3054">
        <v>1061369813</v>
      </c>
      <c r="R3054" t="s">
        <v>1226</v>
      </c>
      <c r="S3054" s="13">
        <v>6000000</v>
      </c>
      <c r="T3054">
        <v>0</v>
      </c>
      <c r="U3054" t="s">
        <v>3609</v>
      </c>
      <c r="V3054" t="s">
        <v>2291</v>
      </c>
      <c r="W3054">
        <v>5004</v>
      </c>
      <c r="X3054">
        <v>0</v>
      </c>
      <c r="Y3054">
        <v>228055</v>
      </c>
      <c r="Z3054">
        <v>20241107</v>
      </c>
      <c r="AA3054">
        <v>2406280808</v>
      </c>
      <c r="AB3054">
        <v>5</v>
      </c>
      <c r="AC3054" t="s">
        <v>2281</v>
      </c>
      <c r="AD3054" t="s">
        <v>2281</v>
      </c>
      <c r="AE3054">
        <v>25352</v>
      </c>
      <c r="AF3054" t="s">
        <v>2394</v>
      </c>
      <c r="AG3054" t="s">
        <v>657</v>
      </c>
      <c r="AH3054">
        <v>260</v>
      </c>
    </row>
    <row r="3055" spans="1:34" hidden="1" x14ac:dyDescent="0.25">
      <c r="A3055" t="str">
        <f t="shared" si="141"/>
        <v>22 1 3 82 4 101 13 40 0 4599026 228292</v>
      </c>
      <c r="B3055" t="str">
        <f t="shared" si="142"/>
        <v>22 1 3 82 4 101 13 40 0 4599026 228052</v>
      </c>
      <c r="C3055" t="str">
        <f t="shared" si="143"/>
        <v>22 1 3 82 4 101 13 40 0 4599026</v>
      </c>
      <c r="D3055">
        <v>22</v>
      </c>
      <c r="E3055">
        <v>1</v>
      </c>
      <c r="F3055">
        <v>3</v>
      </c>
      <c r="G3055">
        <v>82</v>
      </c>
      <c r="H3055">
        <v>4</v>
      </c>
      <c r="I3055">
        <v>101</v>
      </c>
      <c r="J3055">
        <v>13</v>
      </c>
      <c r="K3055">
        <v>40</v>
      </c>
      <c r="L3055" t="s">
        <v>147</v>
      </c>
      <c r="M3055" t="s">
        <v>157</v>
      </c>
      <c r="N3055" s="13">
        <v>5000000</v>
      </c>
      <c r="O3055">
        <v>228292</v>
      </c>
      <c r="P3055">
        <v>2024</v>
      </c>
      <c r="Q3055">
        <v>30402093</v>
      </c>
      <c r="R3055" t="s">
        <v>1225</v>
      </c>
      <c r="S3055" s="13">
        <v>5000000</v>
      </c>
      <c r="T3055">
        <v>0</v>
      </c>
      <c r="U3055" t="s">
        <v>3610</v>
      </c>
      <c r="V3055" t="s">
        <v>2291</v>
      </c>
      <c r="W3055">
        <v>5004</v>
      </c>
      <c r="X3055">
        <v>0</v>
      </c>
      <c r="Y3055">
        <v>228052</v>
      </c>
      <c r="Z3055">
        <v>20241107</v>
      </c>
      <c r="AA3055">
        <v>2406270804</v>
      </c>
      <c r="AB3055">
        <v>5</v>
      </c>
      <c r="AC3055" t="s">
        <v>2281</v>
      </c>
      <c r="AD3055" t="s">
        <v>2281</v>
      </c>
      <c r="AE3055">
        <v>25352</v>
      </c>
      <c r="AF3055" t="s">
        <v>2394</v>
      </c>
      <c r="AG3055" t="s">
        <v>657</v>
      </c>
      <c r="AH3055">
        <v>260</v>
      </c>
    </row>
    <row r="3056" spans="1:34" hidden="1" x14ac:dyDescent="0.25">
      <c r="A3056" t="str">
        <f t="shared" si="141"/>
        <v>22 1 3 11 4 101 13 40 0 4599026 228293</v>
      </c>
      <c r="B3056" t="str">
        <f t="shared" si="142"/>
        <v>22 1 3 11 4 101 13 40 0 4599026 228054</v>
      </c>
      <c r="C3056" t="str">
        <f t="shared" si="143"/>
        <v>22 1 3 11 4 101 13 40 0 4599026</v>
      </c>
      <c r="D3056">
        <v>22</v>
      </c>
      <c r="E3056">
        <v>1</v>
      </c>
      <c r="F3056">
        <v>3</v>
      </c>
      <c r="G3056">
        <v>11</v>
      </c>
      <c r="H3056">
        <v>4</v>
      </c>
      <c r="I3056">
        <v>101</v>
      </c>
      <c r="J3056">
        <v>13</v>
      </c>
      <c r="K3056">
        <v>40</v>
      </c>
      <c r="L3056" t="s">
        <v>147</v>
      </c>
      <c r="M3056" t="s">
        <v>157</v>
      </c>
      <c r="N3056" s="13">
        <v>4200000</v>
      </c>
      <c r="O3056">
        <v>228293</v>
      </c>
      <c r="P3056">
        <v>2024</v>
      </c>
      <c r="Q3056">
        <v>1053810690</v>
      </c>
      <c r="R3056" t="s">
        <v>1212</v>
      </c>
      <c r="S3056" s="13">
        <v>4200000</v>
      </c>
      <c r="T3056">
        <v>0</v>
      </c>
      <c r="U3056" t="s">
        <v>3613</v>
      </c>
      <c r="V3056" t="s">
        <v>2291</v>
      </c>
      <c r="W3056">
        <v>5004</v>
      </c>
      <c r="X3056">
        <v>0</v>
      </c>
      <c r="Y3056">
        <v>228054</v>
      </c>
      <c r="Z3056">
        <v>20241107</v>
      </c>
      <c r="AA3056">
        <v>2406280807</v>
      </c>
      <c r="AB3056">
        <v>5</v>
      </c>
      <c r="AC3056" t="s">
        <v>2281</v>
      </c>
      <c r="AD3056" t="s">
        <v>2281</v>
      </c>
      <c r="AE3056">
        <v>11101</v>
      </c>
      <c r="AF3056" t="s">
        <v>2281</v>
      </c>
      <c r="AG3056" t="s">
        <v>549</v>
      </c>
      <c r="AH3056">
        <v>260</v>
      </c>
    </row>
    <row r="3057" spans="1:34" hidden="1" x14ac:dyDescent="0.25">
      <c r="A3057" t="str">
        <f t="shared" si="141"/>
        <v>22 1 3 82 4 101 13 40 0 4599026 228294</v>
      </c>
      <c r="B3057" t="str">
        <f t="shared" si="142"/>
        <v>22 1 3 82 4 101 13 40 0 4599026 228057</v>
      </c>
      <c r="C3057" t="str">
        <f t="shared" si="143"/>
        <v>22 1 3 82 4 101 13 40 0 4599026</v>
      </c>
      <c r="D3057">
        <v>22</v>
      </c>
      <c r="E3057">
        <v>1</v>
      </c>
      <c r="F3057">
        <v>3</v>
      </c>
      <c r="G3057">
        <v>82</v>
      </c>
      <c r="H3057">
        <v>4</v>
      </c>
      <c r="I3057">
        <v>101</v>
      </c>
      <c r="J3057">
        <v>13</v>
      </c>
      <c r="K3057">
        <v>40</v>
      </c>
      <c r="L3057" t="s">
        <v>147</v>
      </c>
      <c r="M3057" t="s">
        <v>157</v>
      </c>
      <c r="N3057" s="13">
        <v>4200000</v>
      </c>
      <c r="O3057">
        <v>228294</v>
      </c>
      <c r="P3057">
        <v>2024</v>
      </c>
      <c r="Q3057">
        <v>1112476785</v>
      </c>
      <c r="R3057" t="s">
        <v>1227</v>
      </c>
      <c r="S3057" s="13">
        <v>4200000</v>
      </c>
      <c r="T3057">
        <v>0</v>
      </c>
      <c r="U3057" t="s">
        <v>3624</v>
      </c>
      <c r="V3057" t="s">
        <v>2291</v>
      </c>
      <c r="W3057">
        <v>5004</v>
      </c>
      <c r="X3057">
        <v>0</v>
      </c>
      <c r="Y3057">
        <v>228057</v>
      </c>
      <c r="Z3057">
        <v>20241107</v>
      </c>
      <c r="AA3057">
        <v>2406280839</v>
      </c>
      <c r="AB3057">
        <v>4</v>
      </c>
      <c r="AC3057" t="s">
        <v>2281</v>
      </c>
      <c r="AD3057" t="s">
        <v>2281</v>
      </c>
      <c r="AE3057">
        <v>25352</v>
      </c>
      <c r="AF3057" t="s">
        <v>2394</v>
      </c>
      <c r="AG3057" t="s">
        <v>657</v>
      </c>
      <c r="AH3057">
        <v>260</v>
      </c>
    </row>
    <row r="3058" spans="1:34" hidden="1" x14ac:dyDescent="0.25">
      <c r="A3058" t="str">
        <f t="shared" si="141"/>
        <v>22 1 3 82 4 101 13 40 0 4599026 228295</v>
      </c>
      <c r="B3058" t="str">
        <f t="shared" si="142"/>
        <v>22 1 3 82 4 101 13 40 0 4599026 228067</v>
      </c>
      <c r="C3058" t="str">
        <f t="shared" si="143"/>
        <v>22 1 3 82 4 101 13 40 0 4599026</v>
      </c>
      <c r="D3058">
        <v>22</v>
      </c>
      <c r="E3058">
        <v>1</v>
      </c>
      <c r="F3058">
        <v>3</v>
      </c>
      <c r="G3058">
        <v>82</v>
      </c>
      <c r="H3058">
        <v>4</v>
      </c>
      <c r="I3058">
        <v>101</v>
      </c>
      <c r="J3058">
        <v>13</v>
      </c>
      <c r="K3058">
        <v>40</v>
      </c>
      <c r="L3058" t="s">
        <v>147</v>
      </c>
      <c r="M3058" t="s">
        <v>157</v>
      </c>
      <c r="N3058" s="13">
        <v>7200000</v>
      </c>
      <c r="O3058">
        <v>228295</v>
      </c>
      <c r="P3058">
        <v>2024</v>
      </c>
      <c r="Q3058">
        <v>1053816909</v>
      </c>
      <c r="R3058" t="s">
        <v>1216</v>
      </c>
      <c r="S3058" s="13">
        <v>7200000</v>
      </c>
      <c r="T3058">
        <v>61920</v>
      </c>
      <c r="U3058" t="s">
        <v>3632</v>
      </c>
      <c r="V3058" t="s">
        <v>2291</v>
      </c>
      <c r="W3058">
        <v>5004</v>
      </c>
      <c r="X3058">
        <v>2304</v>
      </c>
      <c r="Y3058">
        <v>228067</v>
      </c>
      <c r="Z3058">
        <v>20241107</v>
      </c>
      <c r="AA3058">
        <v>2407290910</v>
      </c>
      <c r="AB3058">
        <v>2</v>
      </c>
      <c r="AC3058" t="s">
        <v>2281</v>
      </c>
      <c r="AD3058" t="s">
        <v>2281</v>
      </c>
      <c r="AE3058">
        <v>25352</v>
      </c>
      <c r="AF3058" t="s">
        <v>2394</v>
      </c>
      <c r="AG3058" t="s">
        <v>657</v>
      </c>
      <c r="AH3058">
        <v>260</v>
      </c>
    </row>
    <row r="3059" spans="1:34" hidden="1" x14ac:dyDescent="0.25">
      <c r="A3059" t="str">
        <f t="shared" si="141"/>
        <v>22 1 3 11 4 101 13 40 0 4599026 228296</v>
      </c>
      <c r="B3059" t="str">
        <f t="shared" si="142"/>
        <v>22 1 3 11 4 101 13 40 0 4599026 228072</v>
      </c>
      <c r="C3059" t="str">
        <f t="shared" si="143"/>
        <v>22 1 3 11 4 101 13 40 0 4599026</v>
      </c>
      <c r="D3059">
        <v>22</v>
      </c>
      <c r="E3059">
        <v>1</v>
      </c>
      <c r="F3059">
        <v>3</v>
      </c>
      <c r="G3059">
        <v>11</v>
      </c>
      <c r="H3059">
        <v>4</v>
      </c>
      <c r="I3059">
        <v>101</v>
      </c>
      <c r="J3059">
        <v>13</v>
      </c>
      <c r="K3059">
        <v>40</v>
      </c>
      <c r="L3059" t="s">
        <v>147</v>
      </c>
      <c r="M3059" t="s">
        <v>157</v>
      </c>
      <c r="N3059" s="13">
        <v>6000000</v>
      </c>
      <c r="O3059">
        <v>228296</v>
      </c>
      <c r="P3059">
        <v>2024</v>
      </c>
      <c r="Q3059">
        <v>1053871066</v>
      </c>
      <c r="R3059" t="s">
        <v>1219</v>
      </c>
      <c r="S3059" s="13">
        <v>6000000</v>
      </c>
      <c r="T3059">
        <v>0</v>
      </c>
      <c r="U3059" t="s">
        <v>3636</v>
      </c>
      <c r="V3059" t="s">
        <v>2291</v>
      </c>
      <c r="W3059">
        <v>5004</v>
      </c>
      <c r="X3059">
        <v>0</v>
      </c>
      <c r="Y3059">
        <v>228072</v>
      </c>
      <c r="Z3059">
        <v>20241107</v>
      </c>
      <c r="AA3059">
        <v>2408230976</v>
      </c>
      <c r="AB3059">
        <v>2</v>
      </c>
      <c r="AC3059" t="s">
        <v>2281</v>
      </c>
      <c r="AD3059" t="s">
        <v>2281</v>
      </c>
      <c r="AE3059">
        <v>11101</v>
      </c>
      <c r="AF3059" t="s">
        <v>2281</v>
      </c>
      <c r="AG3059" t="s">
        <v>549</v>
      </c>
      <c r="AH3059">
        <v>260</v>
      </c>
    </row>
    <row r="3060" spans="1:34" hidden="1" x14ac:dyDescent="0.25">
      <c r="A3060" t="str">
        <f t="shared" si="141"/>
        <v>22 1 3 11 4 101 12 40 0 4002014 228297</v>
      </c>
      <c r="B3060" t="str">
        <f t="shared" si="142"/>
        <v>22 1 3 11 4 101 12 40 0 4002014 228079</v>
      </c>
      <c r="C3060" t="str">
        <f t="shared" si="143"/>
        <v>22 1 3 11 4 101 12 40 0 4002014</v>
      </c>
      <c r="D3060">
        <v>22</v>
      </c>
      <c r="E3060">
        <v>1</v>
      </c>
      <c r="F3060">
        <v>3</v>
      </c>
      <c r="G3060">
        <v>11</v>
      </c>
      <c r="H3060">
        <v>4</v>
      </c>
      <c r="I3060">
        <v>101</v>
      </c>
      <c r="J3060">
        <v>12</v>
      </c>
      <c r="K3060">
        <v>40</v>
      </c>
      <c r="L3060" t="s">
        <v>147</v>
      </c>
      <c r="M3060" t="s">
        <v>155</v>
      </c>
      <c r="N3060" s="13">
        <v>5133333</v>
      </c>
      <c r="O3060">
        <v>228297</v>
      </c>
      <c r="P3060">
        <v>2024</v>
      </c>
      <c r="Q3060">
        <v>1053870407</v>
      </c>
      <c r="R3060" t="s">
        <v>1204</v>
      </c>
      <c r="S3060" s="13">
        <v>5133333</v>
      </c>
      <c r="T3060">
        <v>0</v>
      </c>
      <c r="U3060" t="s">
        <v>3647</v>
      </c>
      <c r="V3060" t="s">
        <v>2291</v>
      </c>
      <c r="W3060">
        <v>5004</v>
      </c>
      <c r="X3060">
        <v>0</v>
      </c>
      <c r="Y3060">
        <v>228079</v>
      </c>
      <c r="Z3060">
        <v>20241112</v>
      </c>
      <c r="AA3060">
        <v>2409161062</v>
      </c>
      <c r="AB3060">
        <v>1</v>
      </c>
      <c r="AC3060" t="s">
        <v>2281</v>
      </c>
      <c r="AD3060" t="s">
        <v>2281</v>
      </c>
      <c r="AE3060">
        <v>11101</v>
      </c>
      <c r="AF3060" t="s">
        <v>2281</v>
      </c>
      <c r="AG3060" t="s">
        <v>549</v>
      </c>
      <c r="AH3060">
        <v>260</v>
      </c>
    </row>
    <row r="3061" spans="1:34" hidden="1" x14ac:dyDescent="0.25">
      <c r="A3061" t="str">
        <f t="shared" si="141"/>
        <v>22 1 3 81 4 101 11 40 0 4002016 228298</v>
      </c>
      <c r="B3061" t="str">
        <f t="shared" si="142"/>
        <v>22 1 3 81 4 101 11 40 0 4002016 228082</v>
      </c>
      <c r="C3061" t="str">
        <f t="shared" si="143"/>
        <v>22 1 3 81 4 101 11 40 0 4002016</v>
      </c>
      <c r="D3061">
        <v>22</v>
      </c>
      <c r="E3061">
        <v>1</v>
      </c>
      <c r="F3061">
        <v>3</v>
      </c>
      <c r="G3061">
        <v>81</v>
      </c>
      <c r="H3061">
        <v>4</v>
      </c>
      <c r="I3061">
        <v>101</v>
      </c>
      <c r="J3061">
        <v>11</v>
      </c>
      <c r="K3061">
        <v>40</v>
      </c>
      <c r="L3061" t="s">
        <v>147</v>
      </c>
      <c r="M3061" t="s">
        <v>142</v>
      </c>
      <c r="N3061" s="13">
        <v>1833333</v>
      </c>
      <c r="O3061">
        <v>228298</v>
      </c>
      <c r="P3061">
        <v>2024</v>
      </c>
      <c r="Q3061">
        <v>1053831423</v>
      </c>
      <c r="R3061" t="s">
        <v>1237</v>
      </c>
      <c r="S3061" s="13">
        <v>1833333</v>
      </c>
      <c r="T3061">
        <v>0</v>
      </c>
      <c r="U3061" t="s">
        <v>3648</v>
      </c>
      <c r="V3061" t="s">
        <v>2291</v>
      </c>
      <c r="W3061">
        <v>5004</v>
      </c>
      <c r="X3061">
        <v>0</v>
      </c>
      <c r="Y3061">
        <v>228082</v>
      </c>
      <c r="Z3061">
        <v>20241112</v>
      </c>
      <c r="AA3061">
        <v>2409191073</v>
      </c>
      <c r="AB3061">
        <v>1</v>
      </c>
      <c r="AC3061" t="s">
        <v>2281</v>
      </c>
      <c r="AD3061" t="s">
        <v>2281</v>
      </c>
      <c r="AE3061">
        <v>25101</v>
      </c>
      <c r="AF3061" t="s">
        <v>2281</v>
      </c>
      <c r="AG3061" t="s">
        <v>61</v>
      </c>
      <c r="AH3061">
        <v>260</v>
      </c>
    </row>
    <row r="3062" spans="1:34" hidden="1" x14ac:dyDescent="0.25">
      <c r="A3062" t="str">
        <f t="shared" si="141"/>
        <v>22 1 3 81 4 101 11 40 0 4002016 228299</v>
      </c>
      <c r="B3062" t="str">
        <f t="shared" si="142"/>
        <v>22 1 3 81 4 101 11 40 0 4002016 228085</v>
      </c>
      <c r="C3062" t="str">
        <f t="shared" si="143"/>
        <v>22 1 3 81 4 101 11 40 0 4002016</v>
      </c>
      <c r="D3062">
        <v>22</v>
      </c>
      <c r="E3062">
        <v>1</v>
      </c>
      <c r="F3062">
        <v>3</v>
      </c>
      <c r="G3062">
        <v>81</v>
      </c>
      <c r="H3062">
        <v>4</v>
      </c>
      <c r="I3062">
        <v>101</v>
      </c>
      <c r="J3062">
        <v>11</v>
      </c>
      <c r="K3062">
        <v>40</v>
      </c>
      <c r="L3062" t="s">
        <v>147</v>
      </c>
      <c r="M3062" t="s">
        <v>142</v>
      </c>
      <c r="N3062" s="13">
        <v>1000000</v>
      </c>
      <c r="O3062">
        <v>228299</v>
      </c>
      <c r="P3062">
        <v>2024</v>
      </c>
      <c r="Q3062">
        <v>1053808235</v>
      </c>
      <c r="R3062" t="s">
        <v>1240</v>
      </c>
      <c r="S3062" s="13">
        <v>1000000</v>
      </c>
      <c r="T3062">
        <v>0</v>
      </c>
      <c r="U3062" t="s">
        <v>3649</v>
      </c>
      <c r="V3062" t="s">
        <v>2291</v>
      </c>
      <c r="W3062">
        <v>5004</v>
      </c>
      <c r="X3062">
        <v>0</v>
      </c>
      <c r="Y3062">
        <v>228085</v>
      </c>
      <c r="Z3062">
        <v>20241112</v>
      </c>
      <c r="AA3062">
        <v>2409241089</v>
      </c>
      <c r="AB3062">
        <v>1</v>
      </c>
      <c r="AC3062" t="s">
        <v>2281</v>
      </c>
      <c r="AD3062" t="s">
        <v>2281</v>
      </c>
      <c r="AE3062">
        <v>25101</v>
      </c>
      <c r="AF3062" t="s">
        <v>2281</v>
      </c>
      <c r="AG3062" t="s">
        <v>61</v>
      </c>
      <c r="AH3062">
        <v>260</v>
      </c>
    </row>
    <row r="3063" spans="1:34" hidden="1" x14ac:dyDescent="0.25">
      <c r="A3063" t="str">
        <f t="shared" si="141"/>
        <v>22 1 3 11 4 101 12 40 0 4002014 228300</v>
      </c>
      <c r="B3063" t="str">
        <f t="shared" si="142"/>
        <v>22 1 3 11 4 101 12 40 0 4002014 228076</v>
      </c>
      <c r="C3063" t="str">
        <f t="shared" si="143"/>
        <v>22 1 3 11 4 101 12 40 0 4002014</v>
      </c>
      <c r="D3063">
        <v>22</v>
      </c>
      <c r="E3063">
        <v>1</v>
      </c>
      <c r="F3063">
        <v>3</v>
      </c>
      <c r="G3063">
        <v>11</v>
      </c>
      <c r="H3063">
        <v>4</v>
      </c>
      <c r="I3063">
        <v>101</v>
      </c>
      <c r="J3063">
        <v>12</v>
      </c>
      <c r="K3063">
        <v>40</v>
      </c>
      <c r="L3063" t="s">
        <v>147</v>
      </c>
      <c r="M3063" t="s">
        <v>155</v>
      </c>
      <c r="N3063" s="13">
        <v>4533333</v>
      </c>
      <c r="O3063">
        <v>228300</v>
      </c>
      <c r="P3063">
        <v>2024</v>
      </c>
      <c r="Q3063">
        <v>1053861625</v>
      </c>
      <c r="R3063" t="s">
        <v>1201</v>
      </c>
      <c r="S3063" s="13">
        <v>4533333</v>
      </c>
      <c r="T3063">
        <v>0</v>
      </c>
      <c r="U3063" t="s">
        <v>3650</v>
      </c>
      <c r="V3063" t="s">
        <v>2291</v>
      </c>
      <c r="W3063">
        <v>5004</v>
      </c>
      <c r="X3063">
        <v>0</v>
      </c>
      <c r="Y3063">
        <v>228076</v>
      </c>
      <c r="Z3063">
        <v>20241112</v>
      </c>
      <c r="AA3063">
        <v>2409101041</v>
      </c>
      <c r="AB3063">
        <v>1</v>
      </c>
      <c r="AC3063" t="s">
        <v>2281</v>
      </c>
      <c r="AD3063" t="s">
        <v>2281</v>
      </c>
      <c r="AE3063">
        <v>11101</v>
      </c>
      <c r="AF3063" t="s">
        <v>2281</v>
      </c>
      <c r="AG3063" t="s">
        <v>549</v>
      </c>
      <c r="AH3063">
        <v>260</v>
      </c>
    </row>
    <row r="3064" spans="1:34" hidden="1" x14ac:dyDescent="0.25">
      <c r="A3064" t="str">
        <f t="shared" si="141"/>
        <v>22 1 3 11 4 101 12 40 0 4002014 228301</v>
      </c>
      <c r="B3064" t="str">
        <f t="shared" si="142"/>
        <v>22 1 3 11 4 101 12 40 0 4002014 228074</v>
      </c>
      <c r="C3064" t="str">
        <f t="shared" si="143"/>
        <v>22 1 3 11 4 101 12 40 0 4002014</v>
      </c>
      <c r="D3064">
        <v>22</v>
      </c>
      <c r="E3064">
        <v>1</v>
      </c>
      <c r="F3064">
        <v>3</v>
      </c>
      <c r="G3064">
        <v>11</v>
      </c>
      <c r="H3064">
        <v>4</v>
      </c>
      <c r="I3064">
        <v>101</v>
      </c>
      <c r="J3064">
        <v>12</v>
      </c>
      <c r="K3064">
        <v>40</v>
      </c>
      <c r="L3064" t="s">
        <v>147</v>
      </c>
      <c r="M3064" t="s">
        <v>155</v>
      </c>
      <c r="N3064" s="13">
        <v>10920000</v>
      </c>
      <c r="O3064">
        <v>228301</v>
      </c>
      <c r="P3064">
        <v>2024</v>
      </c>
      <c r="Q3064">
        <v>24348246</v>
      </c>
      <c r="R3064" t="s">
        <v>1200</v>
      </c>
      <c r="S3064" s="13">
        <v>10920000</v>
      </c>
      <c r="T3064">
        <v>523068</v>
      </c>
      <c r="U3064" t="s">
        <v>3651</v>
      </c>
      <c r="V3064" t="s">
        <v>2291</v>
      </c>
      <c r="W3064">
        <v>5004</v>
      </c>
      <c r="X3064">
        <v>2304</v>
      </c>
      <c r="Y3064">
        <v>228074</v>
      </c>
      <c r="Z3064">
        <v>20241112</v>
      </c>
      <c r="AA3064">
        <v>2409061022</v>
      </c>
      <c r="AB3064">
        <v>1</v>
      </c>
      <c r="AC3064" t="s">
        <v>2281</v>
      </c>
      <c r="AD3064" t="s">
        <v>2281</v>
      </c>
      <c r="AE3064">
        <v>11101</v>
      </c>
      <c r="AF3064" t="s">
        <v>2281</v>
      </c>
      <c r="AG3064" t="s">
        <v>549</v>
      </c>
      <c r="AH3064">
        <v>260</v>
      </c>
    </row>
    <row r="3065" spans="1:34" hidden="1" x14ac:dyDescent="0.25">
      <c r="A3065" t="str">
        <f t="shared" si="141"/>
        <v>22 1 3 81 4 101 11 40 0 4002016 228303</v>
      </c>
      <c r="B3065" t="str">
        <f t="shared" si="142"/>
        <v>22 1 3 81 4 101 11 40 0 4002016 228058</v>
      </c>
      <c r="C3065" t="str">
        <f t="shared" si="143"/>
        <v>22 1 3 81 4 101 11 40 0 4002016</v>
      </c>
      <c r="D3065">
        <v>22</v>
      </c>
      <c r="E3065">
        <v>1</v>
      </c>
      <c r="F3065">
        <v>3</v>
      </c>
      <c r="G3065">
        <v>81</v>
      </c>
      <c r="H3065">
        <v>4</v>
      </c>
      <c r="I3065">
        <v>101</v>
      </c>
      <c r="J3065">
        <v>11</v>
      </c>
      <c r="K3065">
        <v>40</v>
      </c>
      <c r="L3065" t="s">
        <v>147</v>
      </c>
      <c r="M3065" t="s">
        <v>142</v>
      </c>
      <c r="N3065" s="13">
        <v>4200000</v>
      </c>
      <c r="O3065">
        <v>228303</v>
      </c>
      <c r="P3065">
        <v>2024</v>
      </c>
      <c r="Q3065">
        <v>1053855559</v>
      </c>
      <c r="R3065" t="s">
        <v>1228</v>
      </c>
      <c r="S3065" s="13">
        <v>4200000</v>
      </c>
      <c r="T3065">
        <v>0</v>
      </c>
      <c r="U3065" t="s">
        <v>3619</v>
      </c>
      <c r="V3065" t="s">
        <v>2291</v>
      </c>
      <c r="W3065">
        <v>5004</v>
      </c>
      <c r="X3065">
        <v>0</v>
      </c>
      <c r="Y3065">
        <v>228058</v>
      </c>
      <c r="Z3065">
        <v>20241112</v>
      </c>
      <c r="AA3065">
        <v>2407030842</v>
      </c>
      <c r="AB3065">
        <v>4</v>
      </c>
      <c r="AC3065" t="s">
        <v>2281</v>
      </c>
      <c r="AD3065" t="s">
        <v>2281</v>
      </c>
      <c r="AE3065">
        <v>25101</v>
      </c>
      <c r="AF3065" t="s">
        <v>2281</v>
      </c>
      <c r="AG3065" t="s">
        <v>61</v>
      </c>
      <c r="AH3065">
        <v>260</v>
      </c>
    </row>
    <row r="3066" spans="1:34" hidden="1" x14ac:dyDescent="0.25">
      <c r="A3066" t="str">
        <f t="shared" si="141"/>
        <v>22 1 3 11 4 101 12 40 0 4002014 228304</v>
      </c>
      <c r="B3066" t="str">
        <f t="shared" si="142"/>
        <v>22 1 3 11 4 101 12 40 0 4002014 228078</v>
      </c>
      <c r="C3066" t="str">
        <f t="shared" si="143"/>
        <v>22 1 3 11 4 101 12 40 0 4002014</v>
      </c>
      <c r="D3066">
        <v>22</v>
      </c>
      <c r="E3066">
        <v>1</v>
      </c>
      <c r="F3066">
        <v>3</v>
      </c>
      <c r="G3066">
        <v>11</v>
      </c>
      <c r="H3066">
        <v>4</v>
      </c>
      <c r="I3066">
        <v>101</v>
      </c>
      <c r="J3066">
        <v>12</v>
      </c>
      <c r="K3066">
        <v>40</v>
      </c>
      <c r="L3066" t="s">
        <v>147</v>
      </c>
      <c r="M3066" t="s">
        <v>155</v>
      </c>
      <c r="N3066" s="13">
        <v>7680000</v>
      </c>
      <c r="O3066">
        <v>228304</v>
      </c>
      <c r="P3066">
        <v>2024</v>
      </c>
      <c r="Q3066">
        <v>1056799544</v>
      </c>
      <c r="R3066" t="s">
        <v>1203</v>
      </c>
      <c r="S3066" s="13">
        <v>7680000</v>
      </c>
      <c r="T3066">
        <v>116736</v>
      </c>
      <c r="U3066" t="s">
        <v>3652</v>
      </c>
      <c r="V3066" t="s">
        <v>2291</v>
      </c>
      <c r="W3066">
        <v>5004</v>
      </c>
      <c r="X3066">
        <v>2304</v>
      </c>
      <c r="Y3066">
        <v>228078</v>
      </c>
      <c r="Z3066">
        <v>20241112</v>
      </c>
      <c r="AA3066">
        <v>2409161061</v>
      </c>
      <c r="AB3066">
        <v>1</v>
      </c>
      <c r="AC3066" t="s">
        <v>2281</v>
      </c>
      <c r="AD3066" t="s">
        <v>2281</v>
      </c>
      <c r="AE3066">
        <v>11101</v>
      </c>
      <c r="AF3066" t="s">
        <v>2281</v>
      </c>
      <c r="AG3066" t="s">
        <v>549</v>
      </c>
      <c r="AH3066">
        <v>260</v>
      </c>
    </row>
    <row r="3067" spans="1:34" hidden="1" x14ac:dyDescent="0.25">
      <c r="A3067" t="str">
        <f t="shared" si="141"/>
        <v>22 1 3 11 5 1 13 1 0 4599026 228305</v>
      </c>
      <c r="B3067" t="str">
        <f t="shared" si="142"/>
        <v>22 1 3 11 5 1 13 1 0 4599026 228012</v>
      </c>
      <c r="C3067" t="str">
        <f t="shared" si="143"/>
        <v>22 1 3 11 5 1 13 1 0 4599026</v>
      </c>
      <c r="D3067">
        <v>22</v>
      </c>
      <c r="E3067">
        <v>1</v>
      </c>
      <c r="F3067">
        <v>3</v>
      </c>
      <c r="G3067">
        <v>11</v>
      </c>
      <c r="H3067">
        <v>5</v>
      </c>
      <c r="I3067">
        <v>1</v>
      </c>
      <c r="J3067">
        <v>13</v>
      </c>
      <c r="K3067">
        <v>1</v>
      </c>
      <c r="L3067" t="s">
        <v>147</v>
      </c>
      <c r="M3067" t="s">
        <v>157</v>
      </c>
      <c r="N3067" s="13">
        <v>5000000</v>
      </c>
      <c r="O3067">
        <v>228305</v>
      </c>
      <c r="P3067">
        <v>2024</v>
      </c>
      <c r="Q3067">
        <v>43979578</v>
      </c>
      <c r="R3067" t="s">
        <v>1221</v>
      </c>
      <c r="S3067" s="13">
        <v>5000000</v>
      </c>
      <c r="T3067">
        <v>0</v>
      </c>
      <c r="U3067" t="s">
        <v>3561</v>
      </c>
      <c r="V3067" t="s">
        <v>2291</v>
      </c>
      <c r="W3067">
        <v>5004</v>
      </c>
      <c r="X3067">
        <v>0</v>
      </c>
      <c r="Y3067">
        <v>228012</v>
      </c>
      <c r="Z3067">
        <v>20241113</v>
      </c>
      <c r="AA3067">
        <v>2402160345</v>
      </c>
      <c r="AB3067">
        <v>9</v>
      </c>
      <c r="AC3067" t="s">
        <v>2281</v>
      </c>
      <c r="AD3067" t="s">
        <v>2281</v>
      </c>
      <c r="AE3067">
        <v>11101</v>
      </c>
      <c r="AF3067" t="s">
        <v>2281</v>
      </c>
      <c r="AG3067" t="s">
        <v>549</v>
      </c>
      <c r="AH3067">
        <v>260</v>
      </c>
    </row>
    <row r="3068" spans="1:34" hidden="1" x14ac:dyDescent="0.25">
      <c r="A3068" t="str">
        <f t="shared" si="141"/>
        <v>22 1 3 81 4 101 11 40 0 4002016 228307</v>
      </c>
      <c r="B3068" t="str">
        <f t="shared" si="142"/>
        <v>22 1 3 81 4 101 11 40 0 4002016 228080</v>
      </c>
      <c r="C3068" t="str">
        <f t="shared" si="143"/>
        <v>22 1 3 81 4 101 11 40 0 4002016</v>
      </c>
      <c r="D3068">
        <v>22</v>
      </c>
      <c r="E3068">
        <v>1</v>
      </c>
      <c r="F3068">
        <v>3</v>
      </c>
      <c r="G3068">
        <v>81</v>
      </c>
      <c r="H3068">
        <v>4</v>
      </c>
      <c r="I3068">
        <v>101</v>
      </c>
      <c r="J3068">
        <v>11</v>
      </c>
      <c r="K3068">
        <v>40</v>
      </c>
      <c r="L3068" t="s">
        <v>147</v>
      </c>
      <c r="M3068" t="s">
        <v>142</v>
      </c>
      <c r="N3068" s="13">
        <v>1066666</v>
      </c>
      <c r="O3068">
        <v>228307</v>
      </c>
      <c r="P3068">
        <v>2024</v>
      </c>
      <c r="Q3068">
        <v>1053839830</v>
      </c>
      <c r="R3068" t="s">
        <v>1236</v>
      </c>
      <c r="S3068" s="13">
        <v>1066666</v>
      </c>
      <c r="T3068">
        <v>0</v>
      </c>
      <c r="U3068" t="s">
        <v>3653</v>
      </c>
      <c r="V3068" t="s">
        <v>2291</v>
      </c>
      <c r="W3068">
        <v>5004</v>
      </c>
      <c r="X3068">
        <v>0</v>
      </c>
      <c r="Y3068">
        <v>228080</v>
      </c>
      <c r="Z3068">
        <v>20241113</v>
      </c>
      <c r="AA3068">
        <v>2409171067</v>
      </c>
      <c r="AB3068">
        <v>1</v>
      </c>
      <c r="AC3068" t="s">
        <v>2281</v>
      </c>
      <c r="AD3068" t="s">
        <v>2281</v>
      </c>
      <c r="AE3068">
        <v>25101</v>
      </c>
      <c r="AF3068" t="s">
        <v>2281</v>
      </c>
      <c r="AG3068" t="s">
        <v>61</v>
      </c>
      <c r="AH3068">
        <v>260</v>
      </c>
    </row>
    <row r="3069" spans="1:34" hidden="1" x14ac:dyDescent="0.25">
      <c r="A3069" t="str">
        <f t="shared" si="141"/>
        <v>22 1 3 11 5 1 11 0 0 4002016 228308</v>
      </c>
      <c r="B3069" t="str">
        <f t="shared" si="142"/>
        <v>22 1 3 11 5 1 11 0 0 4002016 228036</v>
      </c>
      <c r="C3069" t="str">
        <f t="shared" si="143"/>
        <v>22 1 3 11 5 1 11 0 0 4002016</v>
      </c>
      <c r="D3069">
        <v>22</v>
      </c>
      <c r="E3069">
        <v>1</v>
      </c>
      <c r="F3069">
        <v>3</v>
      </c>
      <c r="G3069">
        <v>11</v>
      </c>
      <c r="H3069">
        <v>5</v>
      </c>
      <c r="I3069">
        <v>1</v>
      </c>
      <c r="J3069">
        <v>11</v>
      </c>
      <c r="K3069">
        <v>0</v>
      </c>
      <c r="L3069" t="s">
        <v>147</v>
      </c>
      <c r="M3069" t="s">
        <v>142</v>
      </c>
      <c r="N3069" s="13">
        <v>4263722</v>
      </c>
      <c r="O3069">
        <v>228308</v>
      </c>
      <c r="P3069">
        <v>2024</v>
      </c>
      <c r="Q3069">
        <v>890801053</v>
      </c>
      <c r="R3069" t="s">
        <v>784</v>
      </c>
      <c r="S3069" s="13">
        <v>4263722</v>
      </c>
      <c r="T3069">
        <v>0</v>
      </c>
      <c r="U3069" t="s">
        <v>2997</v>
      </c>
      <c r="V3069" t="s">
        <v>2342</v>
      </c>
      <c r="W3069">
        <v>5001</v>
      </c>
      <c r="X3069">
        <v>0</v>
      </c>
      <c r="Y3069">
        <v>228036</v>
      </c>
      <c r="Z3069">
        <v>20241114</v>
      </c>
      <c r="AA3069">
        <v>2024111020</v>
      </c>
      <c r="AB3069">
        <v>0</v>
      </c>
      <c r="AC3069" t="s">
        <v>2281</v>
      </c>
      <c r="AD3069" t="s">
        <v>2281</v>
      </c>
      <c r="AE3069">
        <v>11101</v>
      </c>
      <c r="AF3069" t="s">
        <v>2281</v>
      </c>
      <c r="AG3069" t="s">
        <v>549</v>
      </c>
      <c r="AH3069">
        <v>100</v>
      </c>
    </row>
    <row r="3070" spans="1:34" hidden="1" x14ac:dyDescent="0.25">
      <c r="A3070" t="str">
        <f t="shared" si="141"/>
        <v>22 1 3 11 1 7 68 0 0 4599033 228309</v>
      </c>
      <c r="B3070" t="str">
        <f t="shared" si="142"/>
        <v>22 1 3 11 1 7 68 0 0 4599033 228046</v>
      </c>
      <c r="C3070" t="str">
        <f t="shared" si="143"/>
        <v>22 1 3 11 1 7 68 0 0 4599033</v>
      </c>
      <c r="D3070">
        <v>22</v>
      </c>
      <c r="E3070">
        <v>1</v>
      </c>
      <c r="F3070">
        <v>3</v>
      </c>
      <c r="G3070">
        <v>11</v>
      </c>
      <c r="H3070">
        <v>1</v>
      </c>
      <c r="I3070">
        <v>7</v>
      </c>
      <c r="J3070">
        <v>68</v>
      </c>
      <c r="K3070">
        <v>0</v>
      </c>
      <c r="L3070" t="s">
        <v>147</v>
      </c>
      <c r="M3070" t="s">
        <v>154</v>
      </c>
      <c r="N3070" s="13">
        <v>1060369</v>
      </c>
      <c r="O3070">
        <v>228309</v>
      </c>
      <c r="P3070">
        <v>2024</v>
      </c>
      <c r="Q3070">
        <v>890801053</v>
      </c>
      <c r="R3070" t="s">
        <v>784</v>
      </c>
      <c r="S3070" s="13">
        <v>1060369</v>
      </c>
      <c r="T3070">
        <v>0</v>
      </c>
      <c r="U3070" t="s">
        <v>2997</v>
      </c>
      <c r="V3070" t="s">
        <v>2342</v>
      </c>
      <c r="W3070">
        <v>5001</v>
      </c>
      <c r="X3070">
        <v>0</v>
      </c>
      <c r="Y3070">
        <v>228046</v>
      </c>
      <c r="Z3070">
        <v>20241114</v>
      </c>
      <c r="AA3070">
        <v>2024111020</v>
      </c>
      <c r="AB3070">
        <v>0</v>
      </c>
      <c r="AC3070" t="s">
        <v>2281</v>
      </c>
      <c r="AD3070" t="s">
        <v>2281</v>
      </c>
      <c r="AE3070">
        <v>11101</v>
      </c>
      <c r="AF3070" t="s">
        <v>2281</v>
      </c>
      <c r="AG3070" t="s">
        <v>549</v>
      </c>
      <c r="AH3070">
        <v>100</v>
      </c>
    </row>
    <row r="3071" spans="1:34" hidden="1" x14ac:dyDescent="0.25">
      <c r="A3071" t="str">
        <f t="shared" si="141"/>
        <v>22 1 3 82 4 101 13 40 0 4599026 228310</v>
      </c>
      <c r="B3071" t="str">
        <f t="shared" si="142"/>
        <v>22 1 3 82 4 101 13 40 0 4599026 228056</v>
      </c>
      <c r="C3071" t="str">
        <f t="shared" si="143"/>
        <v>22 1 3 82 4 101 13 40 0 4599026</v>
      </c>
      <c r="D3071">
        <v>22</v>
      </c>
      <c r="E3071">
        <v>1</v>
      </c>
      <c r="F3071">
        <v>3</v>
      </c>
      <c r="G3071">
        <v>82</v>
      </c>
      <c r="H3071">
        <v>4</v>
      </c>
      <c r="I3071">
        <v>101</v>
      </c>
      <c r="J3071">
        <v>13</v>
      </c>
      <c r="K3071">
        <v>40</v>
      </c>
      <c r="L3071" t="s">
        <v>147</v>
      </c>
      <c r="M3071" t="s">
        <v>157</v>
      </c>
      <c r="N3071" s="13">
        <v>3800000</v>
      </c>
      <c r="O3071">
        <v>228310</v>
      </c>
      <c r="P3071">
        <v>2024</v>
      </c>
      <c r="Q3071">
        <v>30404581</v>
      </c>
      <c r="R3071" t="s">
        <v>1229</v>
      </c>
      <c r="S3071" s="13">
        <v>3800000</v>
      </c>
      <c r="T3071">
        <v>0</v>
      </c>
      <c r="U3071" t="s">
        <v>3611</v>
      </c>
      <c r="V3071" t="s">
        <v>2291</v>
      </c>
      <c r="W3071">
        <v>5004</v>
      </c>
      <c r="X3071">
        <v>0</v>
      </c>
      <c r="Y3071">
        <v>228056</v>
      </c>
      <c r="Z3071">
        <v>20241114</v>
      </c>
      <c r="AA3071">
        <v>2406280810</v>
      </c>
      <c r="AB3071">
        <v>5</v>
      </c>
      <c r="AC3071" t="s">
        <v>2281</v>
      </c>
      <c r="AD3071" t="s">
        <v>2281</v>
      </c>
      <c r="AE3071">
        <v>25352</v>
      </c>
      <c r="AF3071" t="s">
        <v>2394</v>
      </c>
      <c r="AG3071" t="s">
        <v>657</v>
      </c>
      <c r="AH3071">
        <v>260</v>
      </c>
    </row>
    <row r="3072" spans="1:34" hidden="1" x14ac:dyDescent="0.25">
      <c r="A3072" t="str">
        <f t="shared" si="141"/>
        <v>22 1 3 11 5 1 13 0 0 4599020 228311</v>
      </c>
      <c r="B3072" t="str">
        <f t="shared" si="142"/>
        <v>22 1 3 11 5 1 13 0 0 4599020 228050</v>
      </c>
      <c r="C3072" t="str">
        <f t="shared" si="143"/>
        <v>22 1 3 11 5 1 13 0 0 4599020</v>
      </c>
      <c r="D3072">
        <v>22</v>
      </c>
      <c r="E3072">
        <v>1</v>
      </c>
      <c r="F3072">
        <v>3</v>
      </c>
      <c r="G3072">
        <v>11</v>
      </c>
      <c r="H3072">
        <v>5</v>
      </c>
      <c r="I3072">
        <v>1</v>
      </c>
      <c r="J3072">
        <v>13</v>
      </c>
      <c r="K3072">
        <v>0</v>
      </c>
      <c r="L3072" t="s">
        <v>147</v>
      </c>
      <c r="M3072" t="s">
        <v>153</v>
      </c>
      <c r="N3072" s="13">
        <v>2166480</v>
      </c>
      <c r="O3072">
        <v>228311</v>
      </c>
      <c r="P3072">
        <v>2024</v>
      </c>
      <c r="Q3072">
        <v>900230503</v>
      </c>
      <c r="R3072" t="s">
        <v>1018</v>
      </c>
      <c r="S3072" s="13">
        <v>2166480</v>
      </c>
      <c r="T3072">
        <v>75827</v>
      </c>
      <c r="U3072" t="s">
        <v>3328</v>
      </c>
      <c r="V3072" t="s">
        <v>3445</v>
      </c>
      <c r="W3072">
        <v>5007</v>
      </c>
      <c r="X3072">
        <v>2305</v>
      </c>
      <c r="Y3072">
        <v>228050</v>
      </c>
      <c r="Z3072">
        <v>20241115</v>
      </c>
      <c r="AA3072">
        <v>2406070740</v>
      </c>
      <c r="AB3072">
        <v>5</v>
      </c>
      <c r="AC3072" t="s">
        <v>2281</v>
      </c>
      <c r="AD3072" t="s">
        <v>2281</v>
      </c>
      <c r="AE3072">
        <v>11101</v>
      </c>
      <c r="AF3072" t="s">
        <v>2281</v>
      </c>
      <c r="AG3072" t="s">
        <v>549</v>
      </c>
      <c r="AH3072">
        <v>258</v>
      </c>
    </row>
    <row r="3073" spans="1:34" hidden="1" x14ac:dyDescent="0.25">
      <c r="A3073" t="str">
        <f t="shared" si="141"/>
        <v>22 1 3 81 4 101 11 40 0 4002016 228312</v>
      </c>
      <c r="B3073" t="str">
        <f t="shared" si="142"/>
        <v>22 1 3 81 4 101 11 40 0 4002016 228090</v>
      </c>
      <c r="C3073" t="str">
        <f t="shared" si="143"/>
        <v>22 1 3 81 4 101 11 40 0 4002016</v>
      </c>
      <c r="D3073">
        <v>22</v>
      </c>
      <c r="E3073">
        <v>1</v>
      </c>
      <c r="F3073">
        <v>3</v>
      </c>
      <c r="G3073">
        <v>81</v>
      </c>
      <c r="H3073">
        <v>4</v>
      </c>
      <c r="I3073">
        <v>101</v>
      </c>
      <c r="J3073">
        <v>11</v>
      </c>
      <c r="K3073">
        <v>40</v>
      </c>
      <c r="L3073" t="s">
        <v>147</v>
      </c>
      <c r="M3073" t="s">
        <v>142</v>
      </c>
      <c r="N3073" s="13">
        <v>6480000</v>
      </c>
      <c r="O3073">
        <v>228312</v>
      </c>
      <c r="P3073">
        <v>2024</v>
      </c>
      <c r="Q3073">
        <v>10276080</v>
      </c>
      <c r="R3073" t="s">
        <v>1242</v>
      </c>
      <c r="S3073" s="13">
        <v>6480000</v>
      </c>
      <c r="T3073">
        <v>0</v>
      </c>
      <c r="U3073" t="s">
        <v>3649</v>
      </c>
      <c r="V3073" t="s">
        <v>2291</v>
      </c>
      <c r="W3073">
        <v>5004</v>
      </c>
      <c r="X3073">
        <v>0</v>
      </c>
      <c r="Y3073">
        <v>228090</v>
      </c>
      <c r="Z3073">
        <v>20241115</v>
      </c>
      <c r="AA3073">
        <v>2409301112</v>
      </c>
      <c r="AB3073">
        <v>1</v>
      </c>
      <c r="AC3073" t="s">
        <v>2281</v>
      </c>
      <c r="AD3073" t="s">
        <v>2281</v>
      </c>
      <c r="AE3073">
        <v>25101</v>
      </c>
      <c r="AF3073" t="s">
        <v>2281</v>
      </c>
      <c r="AG3073" t="s">
        <v>61</v>
      </c>
      <c r="AH3073">
        <v>260</v>
      </c>
    </row>
    <row r="3074" spans="1:34" hidden="1" x14ac:dyDescent="0.25">
      <c r="A3074" t="str">
        <f t="shared" ref="A3074:A3137" si="144">+CONCATENATE(,D3074," ",E3074," ",F3074," ",G3074," ",H3074," ",I3074," ",J3074," ",K3074," ",L3074," ",M3074," ",O3074)</f>
        <v>22 1 3 11 1 7 68 0 0 4599033 228313</v>
      </c>
      <c r="B3074" t="str">
        <f t="shared" ref="B3074:B3137" si="145">+CONCATENATE(,D3074," ",E3074," ",F3074," ",G3074," ",H3074," ",I3074," ",J3074," ",K3074," ",L3074," ",M3074," ",Y3074)</f>
        <v>22 1 3 11 1 7 68 0 0 4599033 228073</v>
      </c>
      <c r="C3074" t="str">
        <f t="shared" ref="C3074:C3137" si="146">+CONCATENATE(,D3074," ",E3074," ",F3074," ",G3074," ",H3074," ",I3074," ",J3074," ",K3074," ",L3074," ",M3074)</f>
        <v>22 1 3 11 1 7 68 0 0 4599033</v>
      </c>
      <c r="D3074">
        <v>22</v>
      </c>
      <c r="E3074">
        <v>1</v>
      </c>
      <c r="F3074">
        <v>3</v>
      </c>
      <c r="G3074">
        <v>11</v>
      </c>
      <c r="H3074">
        <v>1</v>
      </c>
      <c r="I3074">
        <v>7</v>
      </c>
      <c r="J3074">
        <v>68</v>
      </c>
      <c r="K3074">
        <v>0</v>
      </c>
      <c r="L3074" t="s">
        <v>147</v>
      </c>
      <c r="M3074" t="s">
        <v>154</v>
      </c>
      <c r="N3074" s="13">
        <v>2400000</v>
      </c>
      <c r="O3074">
        <v>228313</v>
      </c>
      <c r="P3074">
        <v>2024</v>
      </c>
      <c r="Q3074">
        <v>30308744</v>
      </c>
      <c r="R3074" t="s">
        <v>1198</v>
      </c>
      <c r="S3074" s="13">
        <v>2400000</v>
      </c>
      <c r="T3074">
        <v>0</v>
      </c>
      <c r="U3074" t="s">
        <v>3639</v>
      </c>
      <c r="V3074" t="s">
        <v>2291</v>
      </c>
      <c r="W3074">
        <v>5004</v>
      </c>
      <c r="X3074">
        <v>0</v>
      </c>
      <c r="Y3074">
        <v>228073</v>
      </c>
      <c r="Z3074">
        <v>20241115</v>
      </c>
      <c r="AA3074">
        <v>2408280989</v>
      </c>
      <c r="AB3074">
        <v>2</v>
      </c>
      <c r="AC3074" t="s">
        <v>2281</v>
      </c>
      <c r="AD3074" t="s">
        <v>2281</v>
      </c>
      <c r="AE3074">
        <v>11101</v>
      </c>
      <c r="AF3074" t="s">
        <v>2281</v>
      </c>
      <c r="AG3074" t="s">
        <v>549</v>
      </c>
      <c r="AH3074">
        <v>260</v>
      </c>
    </row>
    <row r="3075" spans="1:34" hidden="1" x14ac:dyDescent="0.25">
      <c r="A3075" t="str">
        <f t="shared" si="144"/>
        <v>22 1 3 81 4 101 11 40 0 4002016 228314</v>
      </c>
      <c r="B3075" t="str">
        <f t="shared" si="145"/>
        <v>22 1 3 81 4 101 11 40 0 4002016 228091</v>
      </c>
      <c r="C3075" t="str">
        <f t="shared" si="146"/>
        <v>22 1 3 81 4 101 11 40 0 4002016</v>
      </c>
      <c r="D3075">
        <v>22</v>
      </c>
      <c r="E3075">
        <v>1</v>
      </c>
      <c r="F3075">
        <v>3</v>
      </c>
      <c r="G3075">
        <v>81</v>
      </c>
      <c r="H3075">
        <v>4</v>
      </c>
      <c r="I3075">
        <v>101</v>
      </c>
      <c r="J3075">
        <v>11</v>
      </c>
      <c r="K3075">
        <v>40</v>
      </c>
      <c r="L3075" t="s">
        <v>147</v>
      </c>
      <c r="M3075" t="s">
        <v>142</v>
      </c>
      <c r="N3075" s="13">
        <v>4500000</v>
      </c>
      <c r="O3075">
        <v>228314</v>
      </c>
      <c r="P3075">
        <v>2024</v>
      </c>
      <c r="Q3075">
        <v>75064711</v>
      </c>
      <c r="R3075" t="s">
        <v>1243</v>
      </c>
      <c r="S3075" s="13">
        <v>4500000</v>
      </c>
      <c r="T3075">
        <v>0</v>
      </c>
      <c r="U3075" t="s">
        <v>3649</v>
      </c>
      <c r="V3075" t="s">
        <v>2291</v>
      </c>
      <c r="W3075">
        <v>5004</v>
      </c>
      <c r="X3075">
        <v>0</v>
      </c>
      <c r="Y3075">
        <v>228091</v>
      </c>
      <c r="Z3075">
        <v>20241115</v>
      </c>
      <c r="AA3075">
        <v>2409301114</v>
      </c>
      <c r="AB3075">
        <v>1</v>
      </c>
      <c r="AC3075" t="s">
        <v>2281</v>
      </c>
      <c r="AD3075" t="s">
        <v>2281</v>
      </c>
      <c r="AE3075">
        <v>25101</v>
      </c>
      <c r="AF3075" t="s">
        <v>2281</v>
      </c>
      <c r="AG3075" t="s">
        <v>61</v>
      </c>
      <c r="AH3075">
        <v>260</v>
      </c>
    </row>
    <row r="3076" spans="1:34" hidden="1" x14ac:dyDescent="0.25">
      <c r="A3076" t="str">
        <f t="shared" si="144"/>
        <v>22 1 3 22 5 1 69 0 0 0401105 228315</v>
      </c>
      <c r="B3076" t="str">
        <f t="shared" si="145"/>
        <v>22 1 3 22 5 1 69 0 0 0401105 228016</v>
      </c>
      <c r="C3076" t="str">
        <f t="shared" si="146"/>
        <v>22 1 3 22 5 1 69 0 0 0401105</v>
      </c>
      <c r="D3076">
        <v>22</v>
      </c>
      <c r="E3076">
        <v>1</v>
      </c>
      <c r="F3076">
        <v>3</v>
      </c>
      <c r="G3076">
        <v>22</v>
      </c>
      <c r="H3076">
        <v>5</v>
      </c>
      <c r="I3076">
        <v>1</v>
      </c>
      <c r="J3076">
        <v>69</v>
      </c>
      <c r="K3076">
        <v>0</v>
      </c>
      <c r="L3076" t="s">
        <v>147</v>
      </c>
      <c r="M3076" t="s">
        <v>160</v>
      </c>
      <c r="N3076" s="13">
        <v>336610</v>
      </c>
      <c r="O3076">
        <v>228315</v>
      </c>
      <c r="P3076">
        <v>2024</v>
      </c>
      <c r="Q3076">
        <v>30298518</v>
      </c>
      <c r="R3076" t="s">
        <v>1232</v>
      </c>
      <c r="S3076" s="13">
        <v>336610</v>
      </c>
      <c r="T3076">
        <v>0</v>
      </c>
      <c r="U3076" t="s">
        <v>3654</v>
      </c>
      <c r="V3076" t="s">
        <v>2291</v>
      </c>
      <c r="W3076">
        <v>5016</v>
      </c>
      <c r="X3076">
        <v>0</v>
      </c>
      <c r="Y3076">
        <v>228016</v>
      </c>
      <c r="Z3076">
        <v>20241115</v>
      </c>
      <c r="AA3076">
        <v>0</v>
      </c>
      <c r="AB3076">
        <v>0</v>
      </c>
      <c r="AC3076" t="s">
        <v>2281</v>
      </c>
      <c r="AD3076" t="s">
        <v>2281</v>
      </c>
      <c r="AE3076">
        <v>12609</v>
      </c>
      <c r="AF3076" t="s">
        <v>3552</v>
      </c>
      <c r="AG3076" t="s">
        <v>62</v>
      </c>
      <c r="AH3076">
        <v>122</v>
      </c>
    </row>
    <row r="3077" spans="1:34" hidden="1" x14ac:dyDescent="0.25">
      <c r="A3077" t="str">
        <f t="shared" si="144"/>
        <v>22 1 3 22 5 1 69 0 0 0401105 228316</v>
      </c>
      <c r="B3077" t="str">
        <f t="shared" si="145"/>
        <v>22 1 3 22 5 1 69 0 0 0401105 228017</v>
      </c>
      <c r="C3077" t="str">
        <f t="shared" si="146"/>
        <v>22 1 3 22 5 1 69 0 0 0401105</v>
      </c>
      <c r="D3077">
        <v>22</v>
      </c>
      <c r="E3077">
        <v>1</v>
      </c>
      <c r="F3077">
        <v>3</v>
      </c>
      <c r="G3077">
        <v>22</v>
      </c>
      <c r="H3077">
        <v>5</v>
      </c>
      <c r="I3077">
        <v>1</v>
      </c>
      <c r="J3077">
        <v>69</v>
      </c>
      <c r="K3077">
        <v>0</v>
      </c>
      <c r="L3077" t="s">
        <v>147</v>
      </c>
      <c r="M3077" t="s">
        <v>160</v>
      </c>
      <c r="N3077" s="13">
        <v>336610</v>
      </c>
      <c r="O3077">
        <v>228316</v>
      </c>
      <c r="P3077">
        <v>2024</v>
      </c>
      <c r="Q3077">
        <v>30323245</v>
      </c>
      <c r="R3077" t="s">
        <v>1233</v>
      </c>
      <c r="S3077" s="13">
        <v>336610</v>
      </c>
      <c r="T3077">
        <v>0</v>
      </c>
      <c r="U3077" t="s">
        <v>3654</v>
      </c>
      <c r="V3077" t="s">
        <v>2291</v>
      </c>
      <c r="W3077">
        <v>5016</v>
      </c>
      <c r="X3077">
        <v>0</v>
      </c>
      <c r="Y3077">
        <v>228017</v>
      </c>
      <c r="Z3077">
        <v>20241115</v>
      </c>
      <c r="AA3077">
        <v>0</v>
      </c>
      <c r="AB3077">
        <v>0</v>
      </c>
      <c r="AC3077" t="s">
        <v>2281</v>
      </c>
      <c r="AD3077" t="s">
        <v>2281</v>
      </c>
      <c r="AE3077">
        <v>12609</v>
      </c>
      <c r="AF3077" t="s">
        <v>3552</v>
      </c>
      <c r="AG3077" t="s">
        <v>62</v>
      </c>
      <c r="AH3077">
        <v>122</v>
      </c>
    </row>
    <row r="3078" spans="1:34" hidden="1" x14ac:dyDescent="0.25">
      <c r="A3078" t="str">
        <f t="shared" si="144"/>
        <v>22 1 3 22 5 1 69 0 0 0401105 228317</v>
      </c>
      <c r="B3078" t="str">
        <f t="shared" si="145"/>
        <v>22 1 3 22 5 1 69 0 0 0401105 228018</v>
      </c>
      <c r="C3078" t="str">
        <f t="shared" si="146"/>
        <v>22 1 3 22 5 1 69 0 0 0401105</v>
      </c>
      <c r="D3078">
        <v>22</v>
      </c>
      <c r="E3078">
        <v>1</v>
      </c>
      <c r="F3078">
        <v>3</v>
      </c>
      <c r="G3078">
        <v>22</v>
      </c>
      <c r="H3078">
        <v>5</v>
      </c>
      <c r="I3078">
        <v>1</v>
      </c>
      <c r="J3078">
        <v>69</v>
      </c>
      <c r="K3078">
        <v>0</v>
      </c>
      <c r="L3078" t="s">
        <v>147</v>
      </c>
      <c r="M3078" t="s">
        <v>160</v>
      </c>
      <c r="N3078" s="13">
        <v>336610</v>
      </c>
      <c r="O3078">
        <v>228317</v>
      </c>
      <c r="P3078">
        <v>2024</v>
      </c>
      <c r="Q3078">
        <v>10234143</v>
      </c>
      <c r="R3078" t="s">
        <v>1234</v>
      </c>
      <c r="S3078" s="13">
        <v>336610</v>
      </c>
      <c r="T3078">
        <v>0</v>
      </c>
      <c r="U3078" t="s">
        <v>3655</v>
      </c>
      <c r="V3078" t="s">
        <v>2291</v>
      </c>
      <c r="W3078">
        <v>5016</v>
      </c>
      <c r="X3078">
        <v>0</v>
      </c>
      <c r="Y3078">
        <v>228018</v>
      </c>
      <c r="Z3078">
        <v>20241115</v>
      </c>
      <c r="AA3078">
        <v>0</v>
      </c>
      <c r="AB3078">
        <v>0</v>
      </c>
      <c r="AC3078" t="s">
        <v>2281</v>
      </c>
      <c r="AD3078" t="s">
        <v>2281</v>
      </c>
      <c r="AE3078">
        <v>12609</v>
      </c>
      <c r="AF3078" t="s">
        <v>3552</v>
      </c>
      <c r="AG3078" t="s">
        <v>62</v>
      </c>
      <c r="AH3078">
        <v>122</v>
      </c>
    </row>
    <row r="3079" spans="1:34" hidden="1" x14ac:dyDescent="0.25">
      <c r="A3079" t="str">
        <f t="shared" si="144"/>
        <v>22 1 3 22 5 1 69 0 0 0401105 228318</v>
      </c>
      <c r="B3079" t="str">
        <f t="shared" si="145"/>
        <v>22 1 3 22 5 1 69 0 0 0401105 228014</v>
      </c>
      <c r="C3079" t="str">
        <f t="shared" si="146"/>
        <v>22 1 3 22 5 1 69 0 0 0401105</v>
      </c>
      <c r="D3079">
        <v>22</v>
      </c>
      <c r="E3079">
        <v>1</v>
      </c>
      <c r="F3079">
        <v>3</v>
      </c>
      <c r="G3079">
        <v>22</v>
      </c>
      <c r="H3079">
        <v>5</v>
      </c>
      <c r="I3079">
        <v>1</v>
      </c>
      <c r="J3079">
        <v>69</v>
      </c>
      <c r="K3079">
        <v>0</v>
      </c>
      <c r="L3079" t="s">
        <v>147</v>
      </c>
      <c r="M3079" t="s">
        <v>160</v>
      </c>
      <c r="N3079" s="13">
        <v>336610</v>
      </c>
      <c r="O3079">
        <v>228318</v>
      </c>
      <c r="P3079">
        <v>2024</v>
      </c>
      <c r="Q3079">
        <v>1053843553</v>
      </c>
      <c r="R3079" t="s">
        <v>1230</v>
      </c>
      <c r="S3079" s="13">
        <v>336610</v>
      </c>
      <c r="T3079">
        <v>0</v>
      </c>
      <c r="U3079" t="s">
        <v>3654</v>
      </c>
      <c r="V3079" t="s">
        <v>2291</v>
      </c>
      <c r="W3079">
        <v>5016</v>
      </c>
      <c r="X3079">
        <v>0</v>
      </c>
      <c r="Y3079">
        <v>228014</v>
      </c>
      <c r="Z3079">
        <v>20241115</v>
      </c>
      <c r="AA3079">
        <v>0</v>
      </c>
      <c r="AB3079">
        <v>0</v>
      </c>
      <c r="AC3079" t="s">
        <v>2281</v>
      </c>
      <c r="AD3079" t="s">
        <v>2281</v>
      </c>
      <c r="AE3079">
        <v>12609</v>
      </c>
      <c r="AF3079" t="s">
        <v>3552</v>
      </c>
      <c r="AG3079" t="s">
        <v>62</v>
      </c>
      <c r="AH3079">
        <v>122</v>
      </c>
    </row>
    <row r="3080" spans="1:34" hidden="1" x14ac:dyDescent="0.25">
      <c r="A3080" t="str">
        <f t="shared" si="144"/>
        <v>22 1 3 81 4 101 11 40 0 4002016 228319</v>
      </c>
      <c r="B3080" t="str">
        <f t="shared" si="145"/>
        <v>22 1 3 81 4 101 11 40 0 4002016 228089</v>
      </c>
      <c r="C3080" t="str">
        <f t="shared" si="146"/>
        <v>22 1 3 81 4 101 11 40 0 4002016</v>
      </c>
      <c r="D3080">
        <v>22</v>
      </c>
      <c r="E3080">
        <v>1</v>
      </c>
      <c r="F3080">
        <v>3</v>
      </c>
      <c r="G3080">
        <v>81</v>
      </c>
      <c r="H3080">
        <v>4</v>
      </c>
      <c r="I3080">
        <v>101</v>
      </c>
      <c r="J3080">
        <v>11</v>
      </c>
      <c r="K3080">
        <v>40</v>
      </c>
      <c r="L3080" t="s">
        <v>147</v>
      </c>
      <c r="M3080" t="s">
        <v>142</v>
      </c>
      <c r="N3080" s="13">
        <v>4666666</v>
      </c>
      <c r="O3080">
        <v>228319</v>
      </c>
      <c r="P3080">
        <v>2024</v>
      </c>
      <c r="Q3080">
        <v>30403162</v>
      </c>
      <c r="R3080" t="s">
        <v>1241</v>
      </c>
      <c r="S3080" s="13">
        <v>4666666</v>
      </c>
      <c r="T3080">
        <v>0</v>
      </c>
      <c r="U3080" t="s">
        <v>3656</v>
      </c>
      <c r="V3080" t="s">
        <v>2291</v>
      </c>
      <c r="W3080">
        <v>5004</v>
      </c>
      <c r="X3080">
        <v>0</v>
      </c>
      <c r="Y3080">
        <v>228089</v>
      </c>
      <c r="Z3080">
        <v>20241118</v>
      </c>
      <c r="AA3080">
        <v>2409301111</v>
      </c>
      <c r="AB3080">
        <v>1</v>
      </c>
      <c r="AC3080" t="s">
        <v>2281</v>
      </c>
      <c r="AD3080" t="s">
        <v>2281</v>
      </c>
      <c r="AE3080">
        <v>25101</v>
      </c>
      <c r="AF3080" t="s">
        <v>2281</v>
      </c>
      <c r="AG3080" t="s">
        <v>61</v>
      </c>
      <c r="AH3080">
        <v>260</v>
      </c>
    </row>
    <row r="3081" spans="1:34" hidden="1" x14ac:dyDescent="0.25">
      <c r="A3081" t="str">
        <f t="shared" si="144"/>
        <v>22 1 3 11 5 1 13 0 0 4599020 228320</v>
      </c>
      <c r="B3081" t="str">
        <f t="shared" si="145"/>
        <v>22 1 3 11 5 1 13 0 0 4599020 228013</v>
      </c>
      <c r="C3081" t="str">
        <f t="shared" si="146"/>
        <v>22 1 3 11 5 1 13 0 0 4599020</v>
      </c>
      <c r="D3081">
        <v>22</v>
      </c>
      <c r="E3081">
        <v>1</v>
      </c>
      <c r="F3081">
        <v>3</v>
      </c>
      <c r="G3081">
        <v>11</v>
      </c>
      <c r="H3081">
        <v>5</v>
      </c>
      <c r="I3081">
        <v>1</v>
      </c>
      <c r="J3081">
        <v>13</v>
      </c>
      <c r="K3081">
        <v>0</v>
      </c>
      <c r="L3081" t="s">
        <v>147</v>
      </c>
      <c r="M3081" t="s">
        <v>153</v>
      </c>
      <c r="N3081" s="13">
        <v>49649850</v>
      </c>
      <c r="O3081">
        <v>228320</v>
      </c>
      <c r="P3081">
        <v>2024</v>
      </c>
      <c r="Q3081">
        <v>890807724</v>
      </c>
      <c r="R3081" t="s">
        <v>822</v>
      </c>
      <c r="S3081" s="13">
        <v>49649850</v>
      </c>
      <c r="T3081">
        <v>0</v>
      </c>
      <c r="U3081" t="s">
        <v>2339</v>
      </c>
      <c r="V3081" t="s">
        <v>2445</v>
      </c>
      <c r="W3081">
        <v>5016</v>
      </c>
      <c r="X3081">
        <v>0</v>
      </c>
      <c r="Y3081">
        <v>228013</v>
      </c>
      <c r="Z3081">
        <v>20241118</v>
      </c>
      <c r="AA3081">
        <v>2402190350</v>
      </c>
      <c r="AB3081">
        <v>7</v>
      </c>
      <c r="AC3081" t="s">
        <v>2281</v>
      </c>
      <c r="AD3081" t="s">
        <v>2281</v>
      </c>
      <c r="AE3081">
        <v>11101</v>
      </c>
      <c r="AF3081" t="s">
        <v>2281</v>
      </c>
      <c r="AG3081" t="s">
        <v>549</v>
      </c>
      <c r="AH3081">
        <v>252</v>
      </c>
    </row>
    <row r="3082" spans="1:34" hidden="1" x14ac:dyDescent="0.25">
      <c r="A3082" t="str">
        <f t="shared" si="144"/>
        <v>22 1 3 11 4 101 13 40 0 4599026 228321</v>
      </c>
      <c r="B3082" t="str">
        <f t="shared" si="145"/>
        <v>22 1 3 11 4 101 13 40 0 4599026 228075</v>
      </c>
      <c r="C3082" t="str">
        <f t="shared" si="146"/>
        <v>22 1 3 11 4 101 13 40 0 4599026</v>
      </c>
      <c r="D3082">
        <v>22</v>
      </c>
      <c r="E3082">
        <v>1</v>
      </c>
      <c r="F3082">
        <v>3</v>
      </c>
      <c r="G3082">
        <v>11</v>
      </c>
      <c r="H3082">
        <v>4</v>
      </c>
      <c r="I3082">
        <v>101</v>
      </c>
      <c r="J3082">
        <v>13</v>
      </c>
      <c r="K3082">
        <v>40</v>
      </c>
      <c r="L3082" t="s">
        <v>147</v>
      </c>
      <c r="M3082" t="s">
        <v>157</v>
      </c>
      <c r="N3082" s="13">
        <v>9120000</v>
      </c>
      <c r="O3082">
        <v>228321</v>
      </c>
      <c r="P3082">
        <v>2024</v>
      </c>
      <c r="Q3082">
        <v>1053822606</v>
      </c>
      <c r="R3082" t="s">
        <v>3657</v>
      </c>
      <c r="S3082" s="13">
        <v>9120000</v>
      </c>
      <c r="T3082">
        <v>322848</v>
      </c>
      <c r="U3082" t="s">
        <v>3658</v>
      </c>
      <c r="V3082" t="s">
        <v>3659</v>
      </c>
      <c r="W3082">
        <v>5004</v>
      </c>
      <c r="X3082">
        <v>2304</v>
      </c>
      <c r="Y3082">
        <v>228075</v>
      </c>
      <c r="Z3082">
        <v>20241118</v>
      </c>
      <c r="AA3082">
        <v>2409101030</v>
      </c>
      <c r="AB3082">
        <v>1</v>
      </c>
      <c r="AC3082" t="s">
        <v>2281</v>
      </c>
      <c r="AD3082" t="s">
        <v>2281</v>
      </c>
      <c r="AE3082">
        <v>11101</v>
      </c>
      <c r="AF3082" t="s">
        <v>2281</v>
      </c>
      <c r="AG3082" t="s">
        <v>549</v>
      </c>
      <c r="AH3082">
        <v>260</v>
      </c>
    </row>
    <row r="3083" spans="1:34" hidden="1" x14ac:dyDescent="0.25">
      <c r="A3083" t="str">
        <f t="shared" si="144"/>
        <v>22 1 3 81 4 101 11 40 0 4002016 228322</v>
      </c>
      <c r="B3083" t="str">
        <f t="shared" si="145"/>
        <v>22 1 3 81 4 101 11 40 0 4002016 228083</v>
      </c>
      <c r="C3083" t="str">
        <f t="shared" si="146"/>
        <v>22 1 3 81 4 101 11 40 0 4002016</v>
      </c>
      <c r="D3083">
        <v>22</v>
      </c>
      <c r="E3083">
        <v>1</v>
      </c>
      <c r="F3083">
        <v>3</v>
      </c>
      <c r="G3083">
        <v>81</v>
      </c>
      <c r="H3083">
        <v>4</v>
      </c>
      <c r="I3083">
        <v>101</v>
      </c>
      <c r="J3083">
        <v>11</v>
      </c>
      <c r="K3083">
        <v>40</v>
      </c>
      <c r="L3083" t="s">
        <v>147</v>
      </c>
      <c r="M3083" t="s">
        <v>142</v>
      </c>
      <c r="N3083" s="13">
        <v>5000000</v>
      </c>
      <c r="O3083">
        <v>228322</v>
      </c>
      <c r="P3083">
        <v>2024</v>
      </c>
      <c r="Q3083">
        <v>4439145</v>
      </c>
      <c r="R3083" t="s">
        <v>1238</v>
      </c>
      <c r="S3083" s="13">
        <v>5000000</v>
      </c>
      <c r="T3083">
        <v>0</v>
      </c>
      <c r="U3083" t="s">
        <v>3644</v>
      </c>
      <c r="V3083" t="s">
        <v>2291</v>
      </c>
      <c r="W3083">
        <v>5004</v>
      </c>
      <c r="X3083">
        <v>0</v>
      </c>
      <c r="Y3083">
        <v>228083</v>
      </c>
      <c r="Z3083">
        <v>20241119</v>
      </c>
      <c r="AA3083">
        <v>2409201079</v>
      </c>
      <c r="AB3083">
        <v>2</v>
      </c>
      <c r="AC3083" t="s">
        <v>2281</v>
      </c>
      <c r="AD3083" t="s">
        <v>2281</v>
      </c>
      <c r="AE3083">
        <v>25101</v>
      </c>
      <c r="AF3083" t="s">
        <v>2281</v>
      </c>
      <c r="AG3083" t="s">
        <v>61</v>
      </c>
      <c r="AH3083">
        <v>260</v>
      </c>
    </row>
    <row r="3084" spans="1:34" hidden="1" x14ac:dyDescent="0.25">
      <c r="A3084" t="str">
        <f t="shared" si="144"/>
        <v>22 1 3 11 5 1 13 1 0 4599026 228323</v>
      </c>
      <c r="B3084" t="str">
        <f t="shared" si="145"/>
        <v>22 1 3 11 5 1 13 1 0 4599026 228031</v>
      </c>
      <c r="C3084" t="str">
        <f t="shared" si="146"/>
        <v>22 1 3 11 5 1 13 1 0 4599026</v>
      </c>
      <c r="D3084">
        <v>22</v>
      </c>
      <c r="E3084">
        <v>1</v>
      </c>
      <c r="F3084">
        <v>3</v>
      </c>
      <c r="G3084">
        <v>11</v>
      </c>
      <c r="H3084">
        <v>5</v>
      </c>
      <c r="I3084">
        <v>1</v>
      </c>
      <c r="J3084">
        <v>13</v>
      </c>
      <c r="K3084">
        <v>1</v>
      </c>
      <c r="L3084" t="s">
        <v>147</v>
      </c>
      <c r="M3084" t="s">
        <v>157</v>
      </c>
      <c r="N3084" s="13">
        <v>20000000</v>
      </c>
      <c r="O3084">
        <v>228323</v>
      </c>
      <c r="P3084">
        <v>2024</v>
      </c>
      <c r="Q3084">
        <v>900159106</v>
      </c>
      <c r="R3084" t="s">
        <v>796</v>
      </c>
      <c r="S3084" s="13">
        <v>110000000</v>
      </c>
      <c r="T3084">
        <v>0</v>
      </c>
      <c r="U3084" t="s">
        <v>3660</v>
      </c>
      <c r="V3084" t="s">
        <v>3661</v>
      </c>
      <c r="W3084">
        <v>5016</v>
      </c>
      <c r="X3084">
        <v>0</v>
      </c>
      <c r="Y3084">
        <v>228031</v>
      </c>
      <c r="Z3084">
        <v>20241120</v>
      </c>
      <c r="AA3084">
        <v>2404080529</v>
      </c>
      <c r="AB3084">
        <v>1</v>
      </c>
      <c r="AC3084" t="s">
        <v>2281</v>
      </c>
      <c r="AD3084" t="s">
        <v>2281</v>
      </c>
      <c r="AE3084">
        <v>11101</v>
      </c>
      <c r="AF3084" t="s">
        <v>2281</v>
      </c>
      <c r="AG3084" t="s">
        <v>549</v>
      </c>
      <c r="AH3084">
        <v>251</v>
      </c>
    </row>
    <row r="3085" spans="1:34" hidden="1" x14ac:dyDescent="0.25">
      <c r="A3085" t="str">
        <f t="shared" si="144"/>
        <v>22 1 3 11 5 1 13 2 0 4599025 228323</v>
      </c>
      <c r="B3085" t="str">
        <f t="shared" si="145"/>
        <v>22 1 3 11 5 1 13 2 0 4599025 228031</v>
      </c>
      <c r="C3085" t="str">
        <f t="shared" si="146"/>
        <v>22 1 3 11 5 1 13 2 0 4599025</v>
      </c>
      <c r="D3085">
        <v>22</v>
      </c>
      <c r="E3085">
        <v>1</v>
      </c>
      <c r="F3085">
        <v>3</v>
      </c>
      <c r="G3085">
        <v>11</v>
      </c>
      <c r="H3085">
        <v>5</v>
      </c>
      <c r="I3085">
        <v>1</v>
      </c>
      <c r="J3085">
        <v>13</v>
      </c>
      <c r="K3085">
        <v>2</v>
      </c>
      <c r="L3085" t="s">
        <v>147</v>
      </c>
      <c r="M3085" t="s">
        <v>156</v>
      </c>
      <c r="N3085" s="13">
        <v>20000000</v>
      </c>
      <c r="O3085">
        <v>228323</v>
      </c>
      <c r="P3085">
        <v>2024</v>
      </c>
      <c r="Q3085">
        <v>900159106</v>
      </c>
      <c r="R3085" t="s">
        <v>796</v>
      </c>
      <c r="S3085" s="13">
        <v>110000000</v>
      </c>
      <c r="T3085">
        <v>0</v>
      </c>
      <c r="U3085" t="s">
        <v>3660</v>
      </c>
      <c r="V3085" t="s">
        <v>3661</v>
      </c>
      <c r="W3085">
        <v>5016</v>
      </c>
      <c r="X3085">
        <v>0</v>
      </c>
      <c r="Y3085">
        <v>228031</v>
      </c>
      <c r="Z3085">
        <v>20241120</v>
      </c>
      <c r="AA3085">
        <v>2404080529</v>
      </c>
      <c r="AB3085">
        <v>1</v>
      </c>
      <c r="AC3085" t="s">
        <v>2281</v>
      </c>
      <c r="AD3085" t="s">
        <v>2281</v>
      </c>
      <c r="AE3085">
        <v>11101</v>
      </c>
      <c r="AF3085" t="s">
        <v>2281</v>
      </c>
      <c r="AG3085" t="s">
        <v>549</v>
      </c>
      <c r="AH3085">
        <v>251</v>
      </c>
    </row>
    <row r="3086" spans="1:34" hidden="1" x14ac:dyDescent="0.25">
      <c r="A3086" t="str">
        <f t="shared" si="144"/>
        <v>22 1 3 11 5 1 13 3 0 4599031 228323</v>
      </c>
      <c r="B3086" t="str">
        <f t="shared" si="145"/>
        <v>22 1 3 11 5 1 13 3 0 4599031 228031</v>
      </c>
      <c r="C3086" t="str">
        <f t="shared" si="146"/>
        <v>22 1 3 11 5 1 13 3 0 4599031</v>
      </c>
      <c r="D3086">
        <v>22</v>
      </c>
      <c r="E3086">
        <v>1</v>
      </c>
      <c r="F3086">
        <v>3</v>
      </c>
      <c r="G3086">
        <v>11</v>
      </c>
      <c r="H3086">
        <v>5</v>
      </c>
      <c r="I3086">
        <v>1</v>
      </c>
      <c r="J3086">
        <v>13</v>
      </c>
      <c r="K3086">
        <v>3</v>
      </c>
      <c r="L3086" t="s">
        <v>147</v>
      </c>
      <c r="M3086" t="s">
        <v>158</v>
      </c>
      <c r="N3086" s="13">
        <v>40000000</v>
      </c>
      <c r="O3086">
        <v>228323</v>
      </c>
      <c r="P3086">
        <v>2024</v>
      </c>
      <c r="Q3086">
        <v>900159106</v>
      </c>
      <c r="R3086" t="s">
        <v>796</v>
      </c>
      <c r="S3086" s="13">
        <v>110000000</v>
      </c>
      <c r="T3086">
        <v>0</v>
      </c>
      <c r="U3086" t="s">
        <v>3660</v>
      </c>
      <c r="V3086" t="s">
        <v>3661</v>
      </c>
      <c r="W3086">
        <v>5016</v>
      </c>
      <c r="X3086">
        <v>0</v>
      </c>
      <c r="Y3086">
        <v>228031</v>
      </c>
      <c r="Z3086">
        <v>20241120</v>
      </c>
      <c r="AA3086">
        <v>2404080529</v>
      </c>
      <c r="AB3086">
        <v>1</v>
      </c>
      <c r="AC3086" t="s">
        <v>2281</v>
      </c>
      <c r="AD3086" t="s">
        <v>2281</v>
      </c>
      <c r="AE3086">
        <v>11101</v>
      </c>
      <c r="AF3086" t="s">
        <v>2281</v>
      </c>
      <c r="AG3086" t="s">
        <v>549</v>
      </c>
      <c r="AH3086">
        <v>251</v>
      </c>
    </row>
    <row r="3087" spans="1:34" hidden="1" x14ac:dyDescent="0.25">
      <c r="A3087" t="str">
        <f t="shared" si="144"/>
        <v>22 1 3 22 5 1 13 0 0 4599026 228323</v>
      </c>
      <c r="B3087" t="str">
        <f t="shared" si="145"/>
        <v>22 1 3 22 5 1 13 0 0 4599026 228031</v>
      </c>
      <c r="C3087" t="str">
        <f t="shared" si="146"/>
        <v>22 1 3 22 5 1 13 0 0 4599026</v>
      </c>
      <c r="D3087">
        <v>22</v>
      </c>
      <c r="E3087">
        <v>1</v>
      </c>
      <c r="F3087">
        <v>3</v>
      </c>
      <c r="G3087">
        <v>22</v>
      </c>
      <c r="H3087">
        <v>5</v>
      </c>
      <c r="I3087">
        <v>1</v>
      </c>
      <c r="J3087">
        <v>13</v>
      </c>
      <c r="K3087">
        <v>0</v>
      </c>
      <c r="L3087" t="s">
        <v>147</v>
      </c>
      <c r="M3087" t="s">
        <v>157</v>
      </c>
      <c r="N3087" s="13">
        <v>30000000</v>
      </c>
      <c r="O3087">
        <v>228323</v>
      </c>
      <c r="P3087">
        <v>2024</v>
      </c>
      <c r="Q3087">
        <v>900159106</v>
      </c>
      <c r="R3087" t="s">
        <v>796</v>
      </c>
      <c r="S3087" s="13">
        <v>110000000</v>
      </c>
      <c r="T3087">
        <v>0</v>
      </c>
      <c r="U3087" t="s">
        <v>3660</v>
      </c>
      <c r="V3087" t="s">
        <v>3661</v>
      </c>
      <c r="W3087">
        <v>5016</v>
      </c>
      <c r="X3087">
        <v>0</v>
      </c>
      <c r="Y3087">
        <v>228031</v>
      </c>
      <c r="Z3087">
        <v>20241120</v>
      </c>
      <c r="AA3087">
        <v>2404080529</v>
      </c>
      <c r="AB3087">
        <v>1</v>
      </c>
      <c r="AC3087" t="s">
        <v>2281</v>
      </c>
      <c r="AD3087" t="s">
        <v>2281</v>
      </c>
      <c r="AE3087">
        <v>21302</v>
      </c>
      <c r="AF3087" t="s">
        <v>2281</v>
      </c>
      <c r="AG3087" t="s">
        <v>572</v>
      </c>
      <c r="AH3087">
        <v>251</v>
      </c>
    </row>
    <row r="3088" spans="1:34" hidden="1" x14ac:dyDescent="0.25">
      <c r="A3088" t="str">
        <f t="shared" si="144"/>
        <v>22 1 3 11 4 101 13 40 0 4599026 228324</v>
      </c>
      <c r="B3088" t="str">
        <f t="shared" si="145"/>
        <v>22 1 3 11 4 101 13 40 0 4599026 228064</v>
      </c>
      <c r="C3088" t="str">
        <f t="shared" si="146"/>
        <v>22 1 3 11 4 101 13 40 0 4599026</v>
      </c>
      <c r="D3088">
        <v>22</v>
      </c>
      <c r="E3088">
        <v>1</v>
      </c>
      <c r="F3088">
        <v>3</v>
      </c>
      <c r="G3088">
        <v>11</v>
      </c>
      <c r="H3088">
        <v>4</v>
      </c>
      <c r="I3088">
        <v>101</v>
      </c>
      <c r="J3088">
        <v>13</v>
      </c>
      <c r="K3088">
        <v>40</v>
      </c>
      <c r="L3088" t="s">
        <v>147</v>
      </c>
      <c r="M3088" t="s">
        <v>157</v>
      </c>
      <c r="N3088" s="13">
        <v>7200000</v>
      </c>
      <c r="O3088">
        <v>228324</v>
      </c>
      <c r="P3088">
        <v>2024</v>
      </c>
      <c r="Q3088">
        <v>75096687</v>
      </c>
      <c r="R3088" t="s">
        <v>1213</v>
      </c>
      <c r="S3088" s="13">
        <v>7200000</v>
      </c>
      <c r="T3088">
        <v>61920</v>
      </c>
      <c r="U3088" t="s">
        <v>3629</v>
      </c>
      <c r="V3088" t="s">
        <v>2291</v>
      </c>
      <c r="W3088">
        <v>5004</v>
      </c>
      <c r="X3088">
        <v>2304</v>
      </c>
      <c r="Y3088">
        <v>228064</v>
      </c>
      <c r="Z3088">
        <v>20241120</v>
      </c>
      <c r="AA3088">
        <v>2407230896</v>
      </c>
      <c r="AB3088">
        <v>3</v>
      </c>
      <c r="AC3088" t="s">
        <v>2281</v>
      </c>
      <c r="AD3088" t="s">
        <v>2281</v>
      </c>
      <c r="AE3088">
        <v>11101</v>
      </c>
      <c r="AF3088" t="s">
        <v>2281</v>
      </c>
      <c r="AG3088" t="s">
        <v>549</v>
      </c>
      <c r="AH3088">
        <v>260</v>
      </c>
    </row>
    <row r="3089" spans="1:34" hidden="1" x14ac:dyDescent="0.25">
      <c r="A3089" t="str">
        <f t="shared" si="144"/>
        <v>22 1 3 22 5 1 69 1 0 0401102 228325</v>
      </c>
      <c r="B3089" t="str">
        <f t="shared" si="145"/>
        <v>22 1 3 22 5 1 69 1 0 0401102 228035</v>
      </c>
      <c r="C3089" t="str">
        <f t="shared" si="146"/>
        <v>22 1 3 22 5 1 69 1 0 0401102</v>
      </c>
      <c r="D3089">
        <v>22</v>
      </c>
      <c r="E3089">
        <v>1</v>
      </c>
      <c r="F3089">
        <v>3</v>
      </c>
      <c r="G3089">
        <v>22</v>
      </c>
      <c r="H3089">
        <v>5</v>
      </c>
      <c r="I3089">
        <v>1</v>
      </c>
      <c r="J3089">
        <v>69</v>
      </c>
      <c r="K3089">
        <v>1</v>
      </c>
      <c r="L3089" t="s">
        <v>147</v>
      </c>
      <c r="M3089" t="s">
        <v>159</v>
      </c>
      <c r="N3089" s="13">
        <v>2400000</v>
      </c>
      <c r="O3089">
        <v>228325</v>
      </c>
      <c r="P3089">
        <v>2024</v>
      </c>
      <c r="Q3089">
        <v>1053806046</v>
      </c>
      <c r="R3089" t="s">
        <v>1224</v>
      </c>
      <c r="S3089" s="13">
        <v>2400000</v>
      </c>
      <c r="T3089">
        <v>0</v>
      </c>
      <c r="U3089" t="s">
        <v>3592</v>
      </c>
      <c r="V3089" t="s">
        <v>2291</v>
      </c>
      <c r="W3089">
        <v>5004</v>
      </c>
      <c r="X3089">
        <v>0</v>
      </c>
      <c r="Y3089">
        <v>228035</v>
      </c>
      <c r="Z3089">
        <v>20241120</v>
      </c>
      <c r="AA3089">
        <v>2404180573</v>
      </c>
      <c r="AB3089">
        <v>7</v>
      </c>
      <c r="AC3089" t="s">
        <v>2281</v>
      </c>
      <c r="AD3089" t="s">
        <v>2281</v>
      </c>
      <c r="AE3089">
        <v>12609</v>
      </c>
      <c r="AF3089" t="s">
        <v>3552</v>
      </c>
      <c r="AG3089" t="s">
        <v>62</v>
      </c>
      <c r="AH3089">
        <v>260</v>
      </c>
    </row>
    <row r="3090" spans="1:34" hidden="1" x14ac:dyDescent="0.25">
      <c r="A3090" t="str">
        <f t="shared" si="144"/>
        <v>22 1 3 22 5 1 69 0 0 0401105 228326</v>
      </c>
      <c r="B3090" t="str">
        <f t="shared" si="145"/>
        <v>22 1 3 22 5 1 69 0 0 0401105 228097</v>
      </c>
      <c r="C3090" t="str">
        <f t="shared" si="146"/>
        <v>22 1 3 22 5 1 69 0 0 0401105</v>
      </c>
      <c r="D3090">
        <v>22</v>
      </c>
      <c r="E3090">
        <v>1</v>
      </c>
      <c r="F3090">
        <v>3</v>
      </c>
      <c r="G3090">
        <v>22</v>
      </c>
      <c r="H3090">
        <v>5</v>
      </c>
      <c r="I3090">
        <v>1</v>
      </c>
      <c r="J3090">
        <v>69</v>
      </c>
      <c r="K3090">
        <v>0</v>
      </c>
      <c r="L3090" t="s">
        <v>147</v>
      </c>
      <c r="M3090" t="s">
        <v>160</v>
      </c>
      <c r="N3090" s="13">
        <v>336610</v>
      </c>
      <c r="O3090">
        <v>228326</v>
      </c>
      <c r="P3090">
        <v>2024</v>
      </c>
      <c r="Q3090">
        <v>16073033</v>
      </c>
      <c r="R3090" t="s">
        <v>1235</v>
      </c>
      <c r="S3090" s="13">
        <v>336610</v>
      </c>
      <c r="T3090">
        <v>0</v>
      </c>
      <c r="U3090" t="s">
        <v>3654</v>
      </c>
      <c r="V3090" t="s">
        <v>2291</v>
      </c>
      <c r="W3090">
        <v>5016</v>
      </c>
      <c r="X3090">
        <v>0</v>
      </c>
      <c r="Y3090">
        <v>228097</v>
      </c>
      <c r="Z3090">
        <v>20241120</v>
      </c>
      <c r="AA3090">
        <v>0</v>
      </c>
      <c r="AB3090">
        <v>0</v>
      </c>
      <c r="AC3090" t="s">
        <v>2281</v>
      </c>
      <c r="AD3090" t="s">
        <v>2281</v>
      </c>
      <c r="AE3090">
        <v>12609</v>
      </c>
      <c r="AF3090" t="s">
        <v>3552</v>
      </c>
      <c r="AG3090" t="s">
        <v>62</v>
      </c>
      <c r="AH3090">
        <v>122</v>
      </c>
    </row>
    <row r="3091" spans="1:34" hidden="1" x14ac:dyDescent="0.25">
      <c r="A3091" t="str">
        <f t="shared" si="144"/>
        <v>22 1 3 11 1 7 68 0 0 4599033 228327</v>
      </c>
      <c r="B3091" t="str">
        <f t="shared" si="145"/>
        <v>22 1 3 11 1 7 68 0 0 4599033 228040</v>
      </c>
      <c r="C3091" t="str">
        <f t="shared" si="146"/>
        <v>22 1 3 11 1 7 68 0 0 4599033</v>
      </c>
      <c r="D3091">
        <v>22</v>
      </c>
      <c r="E3091">
        <v>1</v>
      </c>
      <c r="F3091">
        <v>3</v>
      </c>
      <c r="G3091">
        <v>11</v>
      </c>
      <c r="H3091">
        <v>1</v>
      </c>
      <c r="I3091">
        <v>7</v>
      </c>
      <c r="J3091">
        <v>68</v>
      </c>
      <c r="K3091">
        <v>0</v>
      </c>
      <c r="L3091" t="s">
        <v>147</v>
      </c>
      <c r="M3091" t="s">
        <v>154</v>
      </c>
      <c r="N3091" s="13">
        <v>10908000</v>
      </c>
      <c r="O3091">
        <v>228327</v>
      </c>
      <c r="P3091">
        <v>2024</v>
      </c>
      <c r="Q3091">
        <v>810004561</v>
      </c>
      <c r="R3091" t="s">
        <v>795</v>
      </c>
      <c r="S3091" s="13">
        <v>10908000</v>
      </c>
      <c r="T3091">
        <v>0</v>
      </c>
      <c r="U3091" t="s">
        <v>2352</v>
      </c>
      <c r="V3091" t="s">
        <v>3662</v>
      </c>
      <c r="W3091">
        <v>5004</v>
      </c>
      <c r="X3091">
        <v>0</v>
      </c>
      <c r="Y3091">
        <v>228040</v>
      </c>
      <c r="Z3091">
        <v>20241120</v>
      </c>
      <c r="AA3091">
        <v>2405160660</v>
      </c>
      <c r="AB3091">
        <v>6</v>
      </c>
      <c r="AC3091" t="s">
        <v>2281</v>
      </c>
      <c r="AD3091" t="s">
        <v>2281</v>
      </c>
      <c r="AE3091">
        <v>11101</v>
      </c>
      <c r="AF3091" t="s">
        <v>2281</v>
      </c>
      <c r="AG3091" t="s">
        <v>549</v>
      </c>
      <c r="AH3091">
        <v>261</v>
      </c>
    </row>
    <row r="3092" spans="1:34" hidden="1" x14ac:dyDescent="0.25">
      <c r="A3092" t="str">
        <f t="shared" si="144"/>
        <v>22 1 3 11 5 1 11 0 0 4002016 228328</v>
      </c>
      <c r="B3092" t="str">
        <f t="shared" si="145"/>
        <v>22 1 3 11 5 1 11 0 0 4002016 228042</v>
      </c>
      <c r="C3092" t="str">
        <f t="shared" si="146"/>
        <v>22 1 3 11 5 1 11 0 0 4002016</v>
      </c>
      <c r="D3092">
        <v>22</v>
      </c>
      <c r="E3092">
        <v>1</v>
      </c>
      <c r="F3092">
        <v>3</v>
      </c>
      <c r="G3092">
        <v>11</v>
      </c>
      <c r="H3092">
        <v>5</v>
      </c>
      <c r="I3092">
        <v>1</v>
      </c>
      <c r="J3092">
        <v>11</v>
      </c>
      <c r="K3092">
        <v>0</v>
      </c>
      <c r="L3092" t="s">
        <v>147</v>
      </c>
      <c r="M3092" t="s">
        <v>142</v>
      </c>
      <c r="N3092" s="13">
        <v>7272000</v>
      </c>
      <c r="O3092">
        <v>228328</v>
      </c>
      <c r="P3092">
        <v>2024</v>
      </c>
      <c r="Q3092">
        <v>810004561</v>
      </c>
      <c r="R3092" t="s">
        <v>795</v>
      </c>
      <c r="S3092" s="13">
        <v>7272000</v>
      </c>
      <c r="T3092">
        <v>0</v>
      </c>
      <c r="U3092" t="s">
        <v>2352</v>
      </c>
      <c r="V3092" t="s">
        <v>3662</v>
      </c>
      <c r="W3092">
        <v>5004</v>
      </c>
      <c r="X3092">
        <v>0</v>
      </c>
      <c r="Y3092">
        <v>228042</v>
      </c>
      <c r="Z3092">
        <v>20241120</v>
      </c>
      <c r="AA3092">
        <v>2405160660</v>
      </c>
      <c r="AB3092">
        <v>6</v>
      </c>
      <c r="AC3092" t="s">
        <v>2281</v>
      </c>
      <c r="AD3092" t="s">
        <v>2281</v>
      </c>
      <c r="AE3092">
        <v>11101</v>
      </c>
      <c r="AF3092" t="s">
        <v>2281</v>
      </c>
      <c r="AG3092" t="s">
        <v>549</v>
      </c>
      <c r="AH3092">
        <v>261</v>
      </c>
    </row>
    <row r="3093" spans="1:34" hidden="1" x14ac:dyDescent="0.25">
      <c r="A3093" t="str">
        <f t="shared" si="144"/>
        <v>22 1 3 11 4 101 68 40 0 4599033 228329</v>
      </c>
      <c r="B3093" t="str">
        <f t="shared" si="145"/>
        <v>22 1 3 11 4 101 68 40 0 4599033 228059</v>
      </c>
      <c r="C3093" t="str">
        <f t="shared" si="146"/>
        <v>22 1 3 11 4 101 68 40 0 4599033</v>
      </c>
      <c r="D3093">
        <v>22</v>
      </c>
      <c r="E3093">
        <v>1</v>
      </c>
      <c r="F3093">
        <v>3</v>
      </c>
      <c r="G3093">
        <v>11</v>
      </c>
      <c r="H3093">
        <v>4</v>
      </c>
      <c r="I3093">
        <v>101</v>
      </c>
      <c r="J3093">
        <v>68</v>
      </c>
      <c r="K3093">
        <v>40</v>
      </c>
      <c r="L3093" t="s">
        <v>147</v>
      </c>
      <c r="M3093" t="s">
        <v>154</v>
      </c>
      <c r="N3093" s="13">
        <v>2400000</v>
      </c>
      <c r="O3093">
        <v>228329</v>
      </c>
      <c r="P3093">
        <v>2024</v>
      </c>
      <c r="Q3093">
        <v>1058230743</v>
      </c>
      <c r="R3093" t="s">
        <v>1195</v>
      </c>
      <c r="S3093" s="13">
        <v>2400000</v>
      </c>
      <c r="T3093">
        <v>0</v>
      </c>
      <c r="U3093" t="s">
        <v>3626</v>
      </c>
      <c r="V3093" t="s">
        <v>2291</v>
      </c>
      <c r="W3093">
        <v>5004</v>
      </c>
      <c r="X3093">
        <v>0</v>
      </c>
      <c r="Y3093">
        <v>228059</v>
      </c>
      <c r="Z3093">
        <v>20241121</v>
      </c>
      <c r="AA3093">
        <v>2407090855</v>
      </c>
      <c r="AB3093">
        <v>4</v>
      </c>
      <c r="AC3093" t="s">
        <v>2281</v>
      </c>
      <c r="AD3093" t="s">
        <v>2281</v>
      </c>
      <c r="AE3093">
        <v>11101</v>
      </c>
      <c r="AF3093" t="s">
        <v>2281</v>
      </c>
      <c r="AG3093" t="s">
        <v>549</v>
      </c>
      <c r="AH3093">
        <v>260</v>
      </c>
    </row>
    <row r="3094" spans="1:34" hidden="1" x14ac:dyDescent="0.25">
      <c r="A3094" t="str">
        <f t="shared" si="144"/>
        <v>22 1 3 81 4 101 11 40 0 4002016 228330</v>
      </c>
      <c r="B3094" t="str">
        <f t="shared" si="145"/>
        <v>22 1 3 81 4 101 11 40 0 4002016 228085</v>
      </c>
      <c r="C3094" t="str">
        <f t="shared" si="146"/>
        <v>22 1 3 81 4 101 11 40 0 4002016</v>
      </c>
      <c r="D3094">
        <v>22</v>
      </c>
      <c r="E3094">
        <v>1</v>
      </c>
      <c r="F3094">
        <v>3</v>
      </c>
      <c r="G3094">
        <v>81</v>
      </c>
      <c r="H3094">
        <v>4</v>
      </c>
      <c r="I3094">
        <v>101</v>
      </c>
      <c r="J3094">
        <v>11</v>
      </c>
      <c r="K3094">
        <v>40</v>
      </c>
      <c r="L3094" t="s">
        <v>147</v>
      </c>
      <c r="M3094" t="s">
        <v>142</v>
      </c>
      <c r="N3094" s="13">
        <v>6000000</v>
      </c>
      <c r="O3094">
        <v>228330</v>
      </c>
      <c r="P3094">
        <v>2024</v>
      </c>
      <c r="Q3094">
        <v>1053808235</v>
      </c>
      <c r="R3094" t="s">
        <v>1240</v>
      </c>
      <c r="S3094" s="13">
        <v>6000000</v>
      </c>
      <c r="T3094">
        <v>0</v>
      </c>
      <c r="U3094" t="s">
        <v>3649</v>
      </c>
      <c r="V3094" t="s">
        <v>2291</v>
      </c>
      <c r="W3094">
        <v>5004</v>
      </c>
      <c r="X3094">
        <v>0</v>
      </c>
      <c r="Y3094">
        <v>228085</v>
      </c>
      <c r="Z3094">
        <v>20241121</v>
      </c>
      <c r="AA3094">
        <v>2409241089</v>
      </c>
      <c r="AB3094">
        <v>2</v>
      </c>
      <c r="AC3094" t="s">
        <v>2281</v>
      </c>
      <c r="AD3094" t="s">
        <v>2281</v>
      </c>
      <c r="AE3094">
        <v>25101</v>
      </c>
      <c r="AF3094" t="s">
        <v>2281</v>
      </c>
      <c r="AG3094" t="s">
        <v>61</v>
      </c>
      <c r="AH3094">
        <v>260</v>
      </c>
    </row>
    <row r="3095" spans="1:34" hidden="1" x14ac:dyDescent="0.25">
      <c r="A3095" t="str">
        <f t="shared" si="144"/>
        <v>22 1 3 11 4 101 12 40 0 4002014 228331</v>
      </c>
      <c r="B3095" t="str">
        <f t="shared" si="145"/>
        <v>22 1 3 11 4 101 12 40 0 4002014 228088</v>
      </c>
      <c r="C3095" t="str">
        <f t="shared" si="146"/>
        <v>22 1 3 11 4 101 12 40 0 4002014</v>
      </c>
      <c r="D3095">
        <v>22</v>
      </c>
      <c r="E3095">
        <v>1</v>
      </c>
      <c r="F3095">
        <v>3</v>
      </c>
      <c r="G3095">
        <v>11</v>
      </c>
      <c r="H3095">
        <v>4</v>
      </c>
      <c r="I3095">
        <v>101</v>
      </c>
      <c r="J3095">
        <v>12</v>
      </c>
      <c r="K3095">
        <v>40</v>
      </c>
      <c r="L3095" t="s">
        <v>147</v>
      </c>
      <c r="M3095" t="s">
        <v>155</v>
      </c>
      <c r="N3095" s="13">
        <v>6000000</v>
      </c>
      <c r="O3095">
        <v>228331</v>
      </c>
      <c r="P3095">
        <v>2024</v>
      </c>
      <c r="Q3095">
        <v>75067982</v>
      </c>
      <c r="R3095" t="s">
        <v>1208</v>
      </c>
      <c r="S3095" s="13">
        <v>6000000</v>
      </c>
      <c r="T3095">
        <v>0</v>
      </c>
      <c r="U3095" t="s">
        <v>3643</v>
      </c>
      <c r="V3095" t="s">
        <v>2291</v>
      </c>
      <c r="W3095">
        <v>5004</v>
      </c>
      <c r="X3095">
        <v>0</v>
      </c>
      <c r="Y3095">
        <v>228088</v>
      </c>
      <c r="Z3095">
        <v>20241126</v>
      </c>
      <c r="AA3095">
        <v>2409301110</v>
      </c>
      <c r="AB3095">
        <v>2</v>
      </c>
      <c r="AC3095" t="s">
        <v>2281</v>
      </c>
      <c r="AD3095" t="s">
        <v>2281</v>
      </c>
      <c r="AE3095">
        <v>11101</v>
      </c>
      <c r="AF3095" t="s">
        <v>2281</v>
      </c>
      <c r="AG3095" t="s">
        <v>549</v>
      </c>
      <c r="AH3095">
        <v>260</v>
      </c>
    </row>
    <row r="3096" spans="1:34" hidden="1" x14ac:dyDescent="0.25">
      <c r="A3096" t="str">
        <f t="shared" si="144"/>
        <v>22 1 3 81 4 101 11 40 0 4002016 228332</v>
      </c>
      <c r="B3096" t="str">
        <f t="shared" si="145"/>
        <v>22 1 3 81 4 101 11 40 0 4002016 228082</v>
      </c>
      <c r="C3096" t="str">
        <f t="shared" si="146"/>
        <v>22 1 3 81 4 101 11 40 0 4002016</v>
      </c>
      <c r="D3096">
        <v>22</v>
      </c>
      <c r="E3096">
        <v>1</v>
      </c>
      <c r="F3096">
        <v>3</v>
      </c>
      <c r="G3096">
        <v>81</v>
      </c>
      <c r="H3096">
        <v>4</v>
      </c>
      <c r="I3096">
        <v>101</v>
      </c>
      <c r="J3096">
        <v>11</v>
      </c>
      <c r="K3096">
        <v>40</v>
      </c>
      <c r="L3096" t="s">
        <v>147</v>
      </c>
      <c r="M3096" t="s">
        <v>142</v>
      </c>
      <c r="N3096" s="13">
        <v>5000000</v>
      </c>
      <c r="O3096">
        <v>228332</v>
      </c>
      <c r="P3096">
        <v>2024</v>
      </c>
      <c r="Q3096">
        <v>1053831423</v>
      </c>
      <c r="R3096" t="s">
        <v>1237</v>
      </c>
      <c r="S3096" s="13">
        <v>5000000</v>
      </c>
      <c r="T3096">
        <v>0</v>
      </c>
      <c r="U3096" t="s">
        <v>3648</v>
      </c>
      <c r="V3096" t="s">
        <v>2291</v>
      </c>
      <c r="W3096">
        <v>5004</v>
      </c>
      <c r="X3096">
        <v>0</v>
      </c>
      <c r="Y3096">
        <v>228082</v>
      </c>
      <c r="Z3096">
        <v>20241126</v>
      </c>
      <c r="AA3096">
        <v>2409191073</v>
      </c>
      <c r="AB3096">
        <v>2</v>
      </c>
      <c r="AC3096" t="s">
        <v>2281</v>
      </c>
      <c r="AD3096" t="s">
        <v>2281</v>
      </c>
      <c r="AE3096">
        <v>25101</v>
      </c>
      <c r="AF3096" t="s">
        <v>2281</v>
      </c>
      <c r="AG3096" t="s">
        <v>61</v>
      </c>
      <c r="AH3096">
        <v>260</v>
      </c>
    </row>
    <row r="3097" spans="1:34" hidden="1" x14ac:dyDescent="0.25">
      <c r="A3097" t="str">
        <f t="shared" si="144"/>
        <v>22 1 3 11 5 1 11 0 0 4002016 228333</v>
      </c>
      <c r="B3097" t="str">
        <f t="shared" si="145"/>
        <v>22 1 3 11 5 1 11 0 0 4002016 228036</v>
      </c>
      <c r="C3097" t="str">
        <f t="shared" si="146"/>
        <v>22 1 3 11 5 1 11 0 0 4002016</v>
      </c>
      <c r="D3097">
        <v>22</v>
      </c>
      <c r="E3097">
        <v>1</v>
      </c>
      <c r="F3097">
        <v>3</v>
      </c>
      <c r="G3097">
        <v>11</v>
      </c>
      <c r="H3097">
        <v>5</v>
      </c>
      <c r="I3097">
        <v>1</v>
      </c>
      <c r="J3097">
        <v>11</v>
      </c>
      <c r="K3097">
        <v>0</v>
      </c>
      <c r="L3097" t="s">
        <v>147</v>
      </c>
      <c r="M3097" t="s">
        <v>142</v>
      </c>
      <c r="N3097" s="13">
        <v>4263722</v>
      </c>
      <c r="O3097">
        <v>228333</v>
      </c>
      <c r="P3097">
        <v>2024</v>
      </c>
      <c r="Q3097">
        <v>890801053</v>
      </c>
      <c r="R3097" t="s">
        <v>784</v>
      </c>
      <c r="S3097" s="13">
        <v>4263722</v>
      </c>
      <c r="T3097">
        <v>0</v>
      </c>
      <c r="U3097" t="s">
        <v>3023</v>
      </c>
      <c r="V3097" t="s">
        <v>2342</v>
      </c>
      <c r="W3097">
        <v>5001</v>
      </c>
      <c r="X3097">
        <v>0</v>
      </c>
      <c r="Y3097">
        <v>228036</v>
      </c>
      <c r="Z3097">
        <v>20241126</v>
      </c>
      <c r="AA3097">
        <v>2024112020</v>
      </c>
      <c r="AB3097">
        <v>0</v>
      </c>
      <c r="AC3097" t="s">
        <v>2281</v>
      </c>
      <c r="AD3097" t="s">
        <v>2281</v>
      </c>
      <c r="AE3097">
        <v>11101</v>
      </c>
      <c r="AF3097" t="s">
        <v>2281</v>
      </c>
      <c r="AG3097" t="s">
        <v>549</v>
      </c>
      <c r="AH3097">
        <v>100</v>
      </c>
    </row>
    <row r="3098" spans="1:34" hidden="1" x14ac:dyDescent="0.25">
      <c r="A3098" t="str">
        <f t="shared" si="144"/>
        <v>22 1 3 11 1 7 68 0 0 4599033 228334</v>
      </c>
      <c r="B3098" t="str">
        <f t="shared" si="145"/>
        <v>22 1 3 11 1 7 68 0 0 4599033 228046</v>
      </c>
      <c r="C3098" t="str">
        <f t="shared" si="146"/>
        <v>22 1 3 11 1 7 68 0 0 4599033</v>
      </c>
      <c r="D3098">
        <v>22</v>
      </c>
      <c r="E3098">
        <v>1</v>
      </c>
      <c r="F3098">
        <v>3</v>
      </c>
      <c r="G3098">
        <v>11</v>
      </c>
      <c r="H3098">
        <v>1</v>
      </c>
      <c r="I3098">
        <v>7</v>
      </c>
      <c r="J3098">
        <v>68</v>
      </c>
      <c r="K3098">
        <v>0</v>
      </c>
      <c r="L3098" t="s">
        <v>147</v>
      </c>
      <c r="M3098" t="s">
        <v>154</v>
      </c>
      <c r="N3098" s="13">
        <v>1060369</v>
      </c>
      <c r="O3098">
        <v>228334</v>
      </c>
      <c r="P3098">
        <v>2024</v>
      </c>
      <c r="Q3098">
        <v>890801053</v>
      </c>
      <c r="R3098" t="s">
        <v>784</v>
      </c>
      <c r="S3098" s="13">
        <v>1060369</v>
      </c>
      <c r="T3098">
        <v>0</v>
      </c>
      <c r="U3098" t="s">
        <v>3023</v>
      </c>
      <c r="V3098" t="s">
        <v>2342</v>
      </c>
      <c r="W3098">
        <v>5001</v>
      </c>
      <c r="X3098">
        <v>0</v>
      </c>
      <c r="Y3098">
        <v>228046</v>
      </c>
      <c r="Z3098">
        <v>20241126</v>
      </c>
      <c r="AA3098">
        <v>2024112020</v>
      </c>
      <c r="AB3098">
        <v>0</v>
      </c>
      <c r="AC3098" t="s">
        <v>2281</v>
      </c>
      <c r="AD3098" t="s">
        <v>2281</v>
      </c>
      <c r="AE3098">
        <v>11101</v>
      </c>
      <c r="AF3098" t="s">
        <v>2281</v>
      </c>
      <c r="AG3098" t="s">
        <v>549</v>
      </c>
      <c r="AH3098">
        <v>100</v>
      </c>
    </row>
    <row r="3099" spans="1:34" hidden="1" x14ac:dyDescent="0.25">
      <c r="A3099" t="str">
        <f t="shared" si="144"/>
        <v>22 1 3 11 4 101 12 40 0 4002014 228335</v>
      </c>
      <c r="B3099" t="str">
        <f t="shared" si="145"/>
        <v>22 1 3 11 4 101 12 40 0 4002014 228060</v>
      </c>
      <c r="C3099" t="str">
        <f t="shared" si="146"/>
        <v>22 1 3 11 4 101 12 40 0 4002014</v>
      </c>
      <c r="D3099">
        <v>22</v>
      </c>
      <c r="E3099">
        <v>1</v>
      </c>
      <c r="F3099">
        <v>3</v>
      </c>
      <c r="G3099">
        <v>11</v>
      </c>
      <c r="H3099">
        <v>4</v>
      </c>
      <c r="I3099">
        <v>101</v>
      </c>
      <c r="J3099">
        <v>12</v>
      </c>
      <c r="K3099">
        <v>40</v>
      </c>
      <c r="L3099" t="s">
        <v>147</v>
      </c>
      <c r="M3099" t="s">
        <v>155</v>
      </c>
      <c r="N3099" s="13">
        <v>105063849</v>
      </c>
      <c r="O3099">
        <v>228335</v>
      </c>
      <c r="P3099">
        <v>2024</v>
      </c>
      <c r="Q3099">
        <v>810000319</v>
      </c>
      <c r="R3099" t="s">
        <v>1199</v>
      </c>
      <c r="S3099" s="13">
        <v>105063849</v>
      </c>
      <c r="T3099">
        <v>0</v>
      </c>
      <c r="U3099" t="s">
        <v>3589</v>
      </c>
      <c r="V3099" t="s">
        <v>2291</v>
      </c>
      <c r="W3099">
        <v>5016</v>
      </c>
      <c r="X3099">
        <v>0</v>
      </c>
      <c r="Y3099">
        <v>228060</v>
      </c>
      <c r="Z3099">
        <v>20241127</v>
      </c>
      <c r="AA3099">
        <v>2403220496</v>
      </c>
      <c r="AB3099">
        <v>2</v>
      </c>
      <c r="AC3099" t="s">
        <v>2281</v>
      </c>
      <c r="AD3099" t="s">
        <v>2281</v>
      </c>
      <c r="AE3099">
        <v>11101</v>
      </c>
      <c r="AF3099" t="s">
        <v>2281</v>
      </c>
      <c r="AG3099" t="s">
        <v>549</v>
      </c>
      <c r="AH3099">
        <v>251</v>
      </c>
    </row>
    <row r="3100" spans="1:34" hidden="1" x14ac:dyDescent="0.25">
      <c r="A3100" t="str">
        <f t="shared" si="144"/>
        <v>22 1 3 11 4 101 12 40 0 4002014 228336</v>
      </c>
      <c r="B3100" t="str">
        <f t="shared" si="145"/>
        <v>22 1 3 11 4 101 12 40 0 4002014 228096</v>
      </c>
      <c r="C3100" t="str">
        <f t="shared" si="146"/>
        <v>22 1 3 11 4 101 12 40 0 4002014</v>
      </c>
      <c r="D3100">
        <v>22</v>
      </c>
      <c r="E3100">
        <v>1</v>
      </c>
      <c r="F3100">
        <v>3</v>
      </c>
      <c r="G3100">
        <v>11</v>
      </c>
      <c r="H3100">
        <v>4</v>
      </c>
      <c r="I3100">
        <v>101</v>
      </c>
      <c r="J3100">
        <v>12</v>
      </c>
      <c r="K3100">
        <v>40</v>
      </c>
      <c r="L3100" t="s">
        <v>147</v>
      </c>
      <c r="M3100" t="s">
        <v>155</v>
      </c>
      <c r="N3100" s="13">
        <v>122827148</v>
      </c>
      <c r="O3100">
        <v>228336</v>
      </c>
      <c r="P3100">
        <v>2024</v>
      </c>
      <c r="Q3100">
        <v>810000319</v>
      </c>
      <c r="R3100" t="s">
        <v>1199</v>
      </c>
      <c r="S3100" s="13">
        <v>122827148</v>
      </c>
      <c r="T3100">
        <v>0</v>
      </c>
      <c r="U3100" t="s">
        <v>3589</v>
      </c>
      <c r="V3100" t="s">
        <v>2291</v>
      </c>
      <c r="W3100">
        <v>5016</v>
      </c>
      <c r="X3100">
        <v>0</v>
      </c>
      <c r="Y3100">
        <v>228096</v>
      </c>
      <c r="Z3100">
        <v>20241127</v>
      </c>
      <c r="AA3100">
        <v>2403220496</v>
      </c>
      <c r="AB3100">
        <v>2</v>
      </c>
      <c r="AC3100" t="s">
        <v>2281</v>
      </c>
      <c r="AD3100" t="s">
        <v>2281</v>
      </c>
      <c r="AE3100">
        <v>11101</v>
      </c>
      <c r="AF3100" t="s">
        <v>2281</v>
      </c>
      <c r="AG3100" t="s">
        <v>549</v>
      </c>
      <c r="AH3100">
        <v>251</v>
      </c>
    </row>
    <row r="3101" spans="1:34" hidden="1" x14ac:dyDescent="0.25">
      <c r="A3101" t="str">
        <f t="shared" si="144"/>
        <v>22 1 3 81 4 101 11 40 0 4002016 228337</v>
      </c>
      <c r="B3101" t="str">
        <f t="shared" si="145"/>
        <v>22 1 3 81 4 101 11 40 0 4002016 228080</v>
      </c>
      <c r="C3101" t="str">
        <f t="shared" si="146"/>
        <v>22 1 3 81 4 101 11 40 0 4002016</v>
      </c>
      <c r="D3101">
        <v>22</v>
      </c>
      <c r="E3101">
        <v>1</v>
      </c>
      <c r="F3101">
        <v>3</v>
      </c>
      <c r="G3101">
        <v>81</v>
      </c>
      <c r="H3101">
        <v>4</v>
      </c>
      <c r="I3101">
        <v>101</v>
      </c>
      <c r="J3101">
        <v>11</v>
      </c>
      <c r="K3101">
        <v>40</v>
      </c>
      <c r="L3101" t="s">
        <v>147</v>
      </c>
      <c r="M3101" t="s">
        <v>142</v>
      </c>
      <c r="N3101" s="13">
        <v>4000000</v>
      </c>
      <c r="O3101">
        <v>228337</v>
      </c>
      <c r="P3101">
        <v>2024</v>
      </c>
      <c r="Q3101">
        <v>1053839830</v>
      </c>
      <c r="R3101" t="s">
        <v>1236</v>
      </c>
      <c r="S3101" s="13">
        <v>4000000</v>
      </c>
      <c r="T3101">
        <v>0</v>
      </c>
      <c r="U3101" t="s">
        <v>3653</v>
      </c>
      <c r="V3101" t="s">
        <v>2291</v>
      </c>
      <c r="W3101">
        <v>5004</v>
      </c>
      <c r="X3101">
        <v>0</v>
      </c>
      <c r="Y3101">
        <v>228080</v>
      </c>
      <c r="Z3101">
        <v>20241128</v>
      </c>
      <c r="AA3101">
        <v>2409171067</v>
      </c>
      <c r="AB3101">
        <v>2</v>
      </c>
      <c r="AC3101" t="s">
        <v>2281</v>
      </c>
      <c r="AD3101" t="s">
        <v>2281</v>
      </c>
      <c r="AE3101">
        <v>25101</v>
      </c>
      <c r="AF3101" t="s">
        <v>2281</v>
      </c>
      <c r="AG3101" t="s">
        <v>61</v>
      </c>
      <c r="AH3101">
        <v>260</v>
      </c>
    </row>
    <row r="3102" spans="1:34" hidden="1" x14ac:dyDescent="0.25">
      <c r="A3102" t="str">
        <f t="shared" si="144"/>
        <v>22 1 3 11 5 1 13 0 0 4599020 228338</v>
      </c>
      <c r="B3102" t="str">
        <f t="shared" si="145"/>
        <v>22 1 3 11 5 1 13 0 0 4599020 228013</v>
      </c>
      <c r="C3102" t="str">
        <f t="shared" si="146"/>
        <v>22 1 3 11 5 1 13 0 0 4599020</v>
      </c>
      <c r="D3102">
        <v>22</v>
      </c>
      <c r="E3102">
        <v>1</v>
      </c>
      <c r="F3102">
        <v>3</v>
      </c>
      <c r="G3102">
        <v>11</v>
      </c>
      <c r="H3102">
        <v>5</v>
      </c>
      <c r="I3102">
        <v>1</v>
      </c>
      <c r="J3102">
        <v>13</v>
      </c>
      <c r="K3102">
        <v>0</v>
      </c>
      <c r="L3102" t="s">
        <v>147</v>
      </c>
      <c r="M3102" t="s">
        <v>153</v>
      </c>
      <c r="N3102" s="13">
        <v>67012486</v>
      </c>
      <c r="O3102">
        <v>228338</v>
      </c>
      <c r="P3102">
        <v>2024</v>
      </c>
      <c r="Q3102">
        <v>890807724</v>
      </c>
      <c r="R3102" t="s">
        <v>822</v>
      </c>
      <c r="S3102" s="13">
        <v>67012486</v>
      </c>
      <c r="T3102">
        <v>0</v>
      </c>
      <c r="U3102" t="s">
        <v>2339</v>
      </c>
      <c r="V3102" t="s">
        <v>2455</v>
      </c>
      <c r="W3102">
        <v>5016</v>
      </c>
      <c r="X3102">
        <v>0</v>
      </c>
      <c r="Y3102">
        <v>228013</v>
      </c>
      <c r="Z3102">
        <v>20241128</v>
      </c>
      <c r="AA3102">
        <v>2402190350</v>
      </c>
      <c r="AB3102">
        <v>8</v>
      </c>
      <c r="AC3102" t="s">
        <v>2281</v>
      </c>
      <c r="AD3102" t="s">
        <v>2281</v>
      </c>
      <c r="AE3102">
        <v>11101</v>
      </c>
      <c r="AF3102" t="s">
        <v>2281</v>
      </c>
      <c r="AG3102" t="s">
        <v>549</v>
      </c>
      <c r="AH3102">
        <v>252</v>
      </c>
    </row>
    <row r="3103" spans="1:34" hidden="1" x14ac:dyDescent="0.25">
      <c r="A3103" t="str">
        <f t="shared" si="144"/>
        <v>22 1 3 11 4 101 12 40 0 4002014 228339</v>
      </c>
      <c r="B3103" t="str">
        <f t="shared" si="145"/>
        <v>22 1 3 11 4 101 12 40 0 4002014 228074</v>
      </c>
      <c r="C3103" t="str">
        <f t="shared" si="146"/>
        <v>22 1 3 11 4 101 12 40 0 4002014</v>
      </c>
      <c r="D3103">
        <v>22</v>
      </c>
      <c r="E3103">
        <v>1</v>
      </c>
      <c r="F3103">
        <v>3</v>
      </c>
      <c r="G3103">
        <v>11</v>
      </c>
      <c r="H3103">
        <v>4</v>
      </c>
      <c r="I3103">
        <v>101</v>
      </c>
      <c r="J3103">
        <v>12</v>
      </c>
      <c r="K3103">
        <v>40</v>
      </c>
      <c r="L3103" t="s">
        <v>147</v>
      </c>
      <c r="M3103" t="s">
        <v>155</v>
      </c>
      <c r="N3103" s="13">
        <v>7800000</v>
      </c>
      <c r="O3103">
        <v>228339</v>
      </c>
      <c r="P3103">
        <v>2024</v>
      </c>
      <c r="Q3103">
        <v>24348246</v>
      </c>
      <c r="R3103" t="s">
        <v>1200</v>
      </c>
      <c r="S3103" s="13">
        <v>7800000</v>
      </c>
      <c r="T3103">
        <v>134160</v>
      </c>
      <c r="U3103" t="s">
        <v>3651</v>
      </c>
      <c r="V3103" t="s">
        <v>2291</v>
      </c>
      <c r="W3103">
        <v>5004</v>
      </c>
      <c r="X3103">
        <v>2304</v>
      </c>
      <c r="Y3103">
        <v>228074</v>
      </c>
      <c r="Z3103">
        <v>20241128</v>
      </c>
      <c r="AA3103">
        <v>2409061022</v>
      </c>
      <c r="AB3103">
        <v>2</v>
      </c>
      <c r="AC3103" t="s">
        <v>2281</v>
      </c>
      <c r="AD3103" t="s">
        <v>2281</v>
      </c>
      <c r="AE3103">
        <v>11101</v>
      </c>
      <c r="AF3103" t="s">
        <v>2281</v>
      </c>
      <c r="AG3103" t="s">
        <v>549</v>
      </c>
      <c r="AH3103">
        <v>260</v>
      </c>
    </row>
    <row r="3104" spans="1:34" hidden="1" x14ac:dyDescent="0.25">
      <c r="A3104" t="str">
        <f t="shared" si="144"/>
        <v>22 1 3 11 4 101 12 40 0 4002014 228340</v>
      </c>
      <c r="B3104" t="str">
        <f t="shared" si="145"/>
        <v>22 1 3 11 4 101 12 40 0 4002014 228076</v>
      </c>
      <c r="C3104" t="str">
        <f t="shared" si="146"/>
        <v>22 1 3 11 4 101 12 40 0 4002014</v>
      </c>
      <c r="D3104">
        <v>22</v>
      </c>
      <c r="E3104">
        <v>1</v>
      </c>
      <c r="F3104">
        <v>3</v>
      </c>
      <c r="G3104">
        <v>11</v>
      </c>
      <c r="H3104">
        <v>4</v>
      </c>
      <c r="I3104">
        <v>101</v>
      </c>
      <c r="J3104">
        <v>12</v>
      </c>
      <c r="K3104">
        <v>40</v>
      </c>
      <c r="L3104" t="s">
        <v>147</v>
      </c>
      <c r="M3104" t="s">
        <v>155</v>
      </c>
      <c r="N3104" s="13">
        <v>4000000</v>
      </c>
      <c r="O3104">
        <v>228340</v>
      </c>
      <c r="P3104">
        <v>2024</v>
      </c>
      <c r="Q3104">
        <v>1053861625</v>
      </c>
      <c r="R3104" t="s">
        <v>1201</v>
      </c>
      <c r="S3104" s="13">
        <v>4000000</v>
      </c>
      <c r="T3104">
        <v>0</v>
      </c>
      <c r="U3104" t="s">
        <v>3650</v>
      </c>
      <c r="V3104" t="s">
        <v>2291</v>
      </c>
      <c r="W3104">
        <v>5004</v>
      </c>
      <c r="X3104">
        <v>0</v>
      </c>
      <c r="Y3104">
        <v>228076</v>
      </c>
      <c r="Z3104">
        <v>20241129</v>
      </c>
      <c r="AA3104">
        <v>2409101041</v>
      </c>
      <c r="AB3104">
        <v>2</v>
      </c>
      <c r="AC3104" t="s">
        <v>2281</v>
      </c>
      <c r="AD3104" t="s">
        <v>2281</v>
      </c>
      <c r="AE3104">
        <v>11101</v>
      </c>
      <c r="AF3104" t="s">
        <v>2281</v>
      </c>
      <c r="AG3104" t="s">
        <v>549</v>
      </c>
      <c r="AH3104">
        <v>260</v>
      </c>
    </row>
    <row r="3105" spans="1:34" hidden="1" x14ac:dyDescent="0.25">
      <c r="A3105" t="str">
        <f t="shared" si="144"/>
        <v>22 1 3 11 4 101 12 40 0 4002014 228341</v>
      </c>
      <c r="B3105" t="str">
        <f t="shared" si="145"/>
        <v>22 1 3 11 4 101 12 40 0 4002014 228077</v>
      </c>
      <c r="C3105" t="str">
        <f t="shared" si="146"/>
        <v>22 1 3 11 4 101 12 40 0 4002014</v>
      </c>
      <c r="D3105">
        <v>22</v>
      </c>
      <c r="E3105">
        <v>1</v>
      </c>
      <c r="F3105">
        <v>3</v>
      </c>
      <c r="G3105">
        <v>11</v>
      </c>
      <c r="H3105">
        <v>4</v>
      </c>
      <c r="I3105">
        <v>101</v>
      </c>
      <c r="J3105">
        <v>12</v>
      </c>
      <c r="K3105">
        <v>40</v>
      </c>
      <c r="L3105" t="s">
        <v>147</v>
      </c>
      <c r="M3105" t="s">
        <v>155</v>
      </c>
      <c r="N3105" s="13">
        <v>6000000</v>
      </c>
      <c r="O3105">
        <v>228341</v>
      </c>
      <c r="P3105">
        <v>2024</v>
      </c>
      <c r="Q3105">
        <v>1053775698</v>
      </c>
      <c r="R3105" t="s">
        <v>1202</v>
      </c>
      <c r="S3105" s="13">
        <v>6000000</v>
      </c>
      <c r="T3105">
        <v>0</v>
      </c>
      <c r="U3105" t="s">
        <v>3642</v>
      </c>
      <c r="V3105" t="s">
        <v>2291</v>
      </c>
      <c r="W3105">
        <v>5004</v>
      </c>
      <c r="X3105">
        <v>0</v>
      </c>
      <c r="Y3105">
        <v>228077</v>
      </c>
      <c r="Z3105">
        <v>20241129</v>
      </c>
      <c r="AA3105">
        <v>2409161060</v>
      </c>
      <c r="AB3105">
        <v>2</v>
      </c>
      <c r="AC3105" t="s">
        <v>2281</v>
      </c>
      <c r="AD3105" t="s">
        <v>2281</v>
      </c>
      <c r="AE3105">
        <v>11101</v>
      </c>
      <c r="AF3105" t="s">
        <v>2281</v>
      </c>
      <c r="AG3105" t="s">
        <v>549</v>
      </c>
      <c r="AH3105">
        <v>260</v>
      </c>
    </row>
    <row r="3106" spans="1:34" hidden="1" x14ac:dyDescent="0.25">
      <c r="A3106" t="str">
        <f t="shared" si="144"/>
        <v>22 1 3 11 4 101 13 40 0 4599025 228343</v>
      </c>
      <c r="B3106" t="str">
        <f t="shared" si="145"/>
        <v>22 1 3 11 4 101 13 40 0 4599025 228053</v>
      </c>
      <c r="C3106" t="str">
        <f t="shared" si="146"/>
        <v>22 1 3 11 4 101 13 40 0 4599025</v>
      </c>
      <c r="D3106">
        <v>22</v>
      </c>
      <c r="E3106">
        <v>1</v>
      </c>
      <c r="F3106">
        <v>3</v>
      </c>
      <c r="G3106">
        <v>11</v>
      </c>
      <c r="H3106">
        <v>4</v>
      </c>
      <c r="I3106">
        <v>101</v>
      </c>
      <c r="J3106">
        <v>13</v>
      </c>
      <c r="K3106">
        <v>40</v>
      </c>
      <c r="L3106" t="s">
        <v>147</v>
      </c>
      <c r="M3106" t="s">
        <v>156</v>
      </c>
      <c r="N3106" s="13">
        <v>5000000</v>
      </c>
      <c r="O3106">
        <v>228343</v>
      </c>
      <c r="P3106">
        <v>2024</v>
      </c>
      <c r="Q3106">
        <v>34000331</v>
      </c>
      <c r="R3106" t="s">
        <v>3633</v>
      </c>
      <c r="S3106" s="13">
        <v>5000000</v>
      </c>
      <c r="T3106">
        <v>0</v>
      </c>
      <c r="U3106" t="s">
        <v>3634</v>
      </c>
      <c r="V3106" t="s">
        <v>2291</v>
      </c>
      <c r="W3106">
        <v>5004</v>
      </c>
      <c r="X3106">
        <v>0</v>
      </c>
      <c r="Y3106">
        <v>228053</v>
      </c>
      <c r="Z3106">
        <v>20241129</v>
      </c>
      <c r="AA3106">
        <v>2406270806</v>
      </c>
      <c r="AB3106">
        <v>5</v>
      </c>
      <c r="AC3106" t="s">
        <v>2281</v>
      </c>
      <c r="AD3106" t="s">
        <v>2281</v>
      </c>
      <c r="AE3106">
        <v>11101</v>
      </c>
      <c r="AF3106" t="s">
        <v>2281</v>
      </c>
      <c r="AG3106" t="s">
        <v>549</v>
      </c>
      <c r="AH3106">
        <v>260</v>
      </c>
    </row>
    <row r="3107" spans="1:34" hidden="1" x14ac:dyDescent="0.25">
      <c r="A3107" t="str">
        <f t="shared" si="144"/>
        <v>22 1 3 11 1 7 68 0 0 4599033 228344</v>
      </c>
      <c r="B3107" t="str">
        <f t="shared" si="145"/>
        <v>22 1 3 11 1 7 68 0 0 4599033 228044</v>
      </c>
      <c r="C3107" t="str">
        <f t="shared" si="146"/>
        <v>22 1 3 11 1 7 68 0 0 4599033</v>
      </c>
      <c r="D3107">
        <v>22</v>
      </c>
      <c r="E3107">
        <v>1</v>
      </c>
      <c r="F3107">
        <v>3</v>
      </c>
      <c r="G3107">
        <v>11</v>
      </c>
      <c r="H3107">
        <v>1</v>
      </c>
      <c r="I3107">
        <v>7</v>
      </c>
      <c r="J3107">
        <v>68</v>
      </c>
      <c r="K3107">
        <v>0</v>
      </c>
      <c r="L3107" t="s">
        <v>147</v>
      </c>
      <c r="M3107" t="s">
        <v>154</v>
      </c>
      <c r="N3107" s="13">
        <v>2400000</v>
      </c>
      <c r="O3107">
        <v>228344</v>
      </c>
      <c r="P3107">
        <v>2024</v>
      </c>
      <c r="Q3107">
        <v>75091066</v>
      </c>
      <c r="R3107" t="s">
        <v>1192</v>
      </c>
      <c r="S3107" s="13">
        <v>2400000</v>
      </c>
      <c r="T3107">
        <v>0</v>
      </c>
      <c r="U3107" t="s">
        <v>3608</v>
      </c>
      <c r="V3107" t="s">
        <v>2291</v>
      </c>
      <c r="W3107">
        <v>5004</v>
      </c>
      <c r="X3107">
        <v>0</v>
      </c>
      <c r="Y3107">
        <v>228044</v>
      </c>
      <c r="Z3107">
        <v>20241129</v>
      </c>
      <c r="AA3107">
        <v>2405270697</v>
      </c>
      <c r="AB3107">
        <v>6</v>
      </c>
      <c r="AC3107" t="s">
        <v>2281</v>
      </c>
      <c r="AD3107" t="s">
        <v>2281</v>
      </c>
      <c r="AE3107">
        <v>11101</v>
      </c>
      <c r="AF3107" t="s">
        <v>2281</v>
      </c>
      <c r="AG3107" t="s">
        <v>549</v>
      </c>
      <c r="AH3107">
        <v>260</v>
      </c>
    </row>
    <row r="3108" spans="1:34" hidden="1" x14ac:dyDescent="0.25">
      <c r="A3108" t="str">
        <f t="shared" si="144"/>
        <v>22 1 3 11 4 101 12 40 0 4002014 228345</v>
      </c>
      <c r="B3108" t="str">
        <f t="shared" si="145"/>
        <v>22 1 3 11 4 101 12 40 0 4002014 228081</v>
      </c>
      <c r="C3108" t="str">
        <f t="shared" si="146"/>
        <v>22 1 3 11 4 101 12 40 0 4002014</v>
      </c>
      <c r="D3108">
        <v>22</v>
      </c>
      <c r="E3108">
        <v>1</v>
      </c>
      <c r="F3108">
        <v>3</v>
      </c>
      <c r="G3108">
        <v>11</v>
      </c>
      <c r="H3108">
        <v>4</v>
      </c>
      <c r="I3108">
        <v>101</v>
      </c>
      <c r="J3108">
        <v>12</v>
      </c>
      <c r="K3108">
        <v>40</v>
      </c>
      <c r="L3108" t="s">
        <v>147</v>
      </c>
      <c r="M3108" t="s">
        <v>155</v>
      </c>
      <c r="N3108" s="13">
        <v>7200000</v>
      </c>
      <c r="O3108">
        <v>228345</v>
      </c>
      <c r="P3108">
        <v>2024</v>
      </c>
      <c r="Q3108">
        <v>1053784766</v>
      </c>
      <c r="R3108" t="s">
        <v>1205</v>
      </c>
      <c r="S3108" s="13">
        <v>7200000</v>
      </c>
      <c r="T3108">
        <v>52034</v>
      </c>
      <c r="U3108" t="s">
        <v>3645</v>
      </c>
      <c r="V3108" t="s">
        <v>3663</v>
      </c>
      <c r="W3108">
        <v>5004</v>
      </c>
      <c r="X3108">
        <v>2304</v>
      </c>
      <c r="Y3108">
        <v>228081</v>
      </c>
      <c r="Z3108">
        <v>20241129</v>
      </c>
      <c r="AA3108">
        <v>2409181069</v>
      </c>
      <c r="AB3108">
        <v>2</v>
      </c>
      <c r="AC3108" t="s">
        <v>2281</v>
      </c>
      <c r="AD3108" t="s">
        <v>2281</v>
      </c>
      <c r="AE3108">
        <v>11101</v>
      </c>
      <c r="AF3108" t="s">
        <v>2281</v>
      </c>
      <c r="AG3108" t="s">
        <v>549</v>
      </c>
      <c r="AH3108">
        <v>260</v>
      </c>
    </row>
    <row r="3109" spans="1:34" hidden="1" x14ac:dyDescent="0.25">
      <c r="A3109" t="str">
        <f t="shared" si="144"/>
        <v>22 1 3 11 4 101 12 40 0 4002014 228346</v>
      </c>
      <c r="B3109" t="str">
        <f t="shared" si="145"/>
        <v>22 1 3 11 4 101 12 40 0 4002014 228079</v>
      </c>
      <c r="C3109" t="str">
        <f t="shared" si="146"/>
        <v>22 1 3 11 4 101 12 40 0 4002014</v>
      </c>
      <c r="D3109">
        <v>22</v>
      </c>
      <c r="E3109">
        <v>1</v>
      </c>
      <c r="F3109">
        <v>3</v>
      </c>
      <c r="G3109">
        <v>11</v>
      </c>
      <c r="H3109">
        <v>4</v>
      </c>
      <c r="I3109">
        <v>101</v>
      </c>
      <c r="J3109">
        <v>12</v>
      </c>
      <c r="K3109">
        <v>40</v>
      </c>
      <c r="L3109" t="s">
        <v>147</v>
      </c>
      <c r="M3109" t="s">
        <v>155</v>
      </c>
      <c r="N3109" s="13">
        <v>5500000</v>
      </c>
      <c r="O3109">
        <v>228346</v>
      </c>
      <c r="P3109">
        <v>2024</v>
      </c>
      <c r="Q3109">
        <v>1053870407</v>
      </c>
      <c r="R3109" t="s">
        <v>1204</v>
      </c>
      <c r="S3109" s="13">
        <v>5500000</v>
      </c>
      <c r="T3109">
        <v>0</v>
      </c>
      <c r="U3109" t="s">
        <v>3647</v>
      </c>
      <c r="V3109" t="s">
        <v>2291</v>
      </c>
      <c r="W3109">
        <v>5004</v>
      </c>
      <c r="X3109">
        <v>0</v>
      </c>
      <c r="Y3109">
        <v>228079</v>
      </c>
      <c r="Z3109">
        <v>20241129</v>
      </c>
      <c r="AA3109">
        <v>2409161062</v>
      </c>
      <c r="AB3109">
        <v>2</v>
      </c>
      <c r="AC3109" t="s">
        <v>2281</v>
      </c>
      <c r="AD3109" t="s">
        <v>2281</v>
      </c>
      <c r="AE3109">
        <v>11101</v>
      </c>
      <c r="AF3109" t="s">
        <v>2281</v>
      </c>
      <c r="AG3109" t="s">
        <v>549</v>
      </c>
      <c r="AH3109">
        <v>260</v>
      </c>
    </row>
    <row r="3110" spans="1:34" hidden="1" x14ac:dyDescent="0.25">
      <c r="A3110" t="str">
        <f t="shared" si="144"/>
        <v>22 1 3 11 4 101 12 40 0 4002014 228347</v>
      </c>
      <c r="B3110" t="str">
        <f t="shared" si="145"/>
        <v>22 1 3 11 4 101 12 40 0 4002014 228078</v>
      </c>
      <c r="C3110" t="str">
        <f t="shared" si="146"/>
        <v>22 1 3 11 4 101 12 40 0 4002014</v>
      </c>
      <c r="D3110">
        <v>22</v>
      </c>
      <c r="E3110">
        <v>1</v>
      </c>
      <c r="F3110">
        <v>3</v>
      </c>
      <c r="G3110">
        <v>11</v>
      </c>
      <c r="H3110">
        <v>4</v>
      </c>
      <c r="I3110">
        <v>101</v>
      </c>
      <c r="J3110">
        <v>12</v>
      </c>
      <c r="K3110">
        <v>40</v>
      </c>
      <c r="L3110" t="s">
        <v>147</v>
      </c>
      <c r="M3110" t="s">
        <v>155</v>
      </c>
      <c r="N3110" s="13">
        <v>7200000</v>
      </c>
      <c r="O3110">
        <v>228347</v>
      </c>
      <c r="P3110">
        <v>2024</v>
      </c>
      <c r="Q3110">
        <v>1056799544</v>
      </c>
      <c r="R3110" t="s">
        <v>1203</v>
      </c>
      <c r="S3110" s="13">
        <v>7200000</v>
      </c>
      <c r="T3110">
        <v>61920</v>
      </c>
      <c r="U3110" t="s">
        <v>3652</v>
      </c>
      <c r="V3110" t="s">
        <v>2291</v>
      </c>
      <c r="W3110">
        <v>5004</v>
      </c>
      <c r="X3110">
        <v>2304</v>
      </c>
      <c r="Y3110">
        <v>228078</v>
      </c>
      <c r="Z3110">
        <v>20241129</v>
      </c>
      <c r="AA3110">
        <v>2409161061</v>
      </c>
      <c r="AB3110">
        <v>2</v>
      </c>
      <c r="AC3110" t="s">
        <v>2281</v>
      </c>
      <c r="AD3110" t="s">
        <v>2281</v>
      </c>
      <c r="AE3110">
        <v>11101</v>
      </c>
      <c r="AF3110" t="s">
        <v>2281</v>
      </c>
      <c r="AG3110" t="s">
        <v>549</v>
      </c>
      <c r="AH3110">
        <v>260</v>
      </c>
    </row>
    <row r="3111" spans="1:34" hidden="1" x14ac:dyDescent="0.25">
      <c r="A3111" t="str">
        <f t="shared" si="144"/>
        <v>22 1 3 81 4 101 11 40 0 4002016 228348</v>
      </c>
      <c r="B3111" t="str">
        <f t="shared" si="145"/>
        <v>22 1 3 81 4 101 11 40 0 4002016 228089</v>
      </c>
      <c r="C3111" t="str">
        <f t="shared" si="146"/>
        <v>22 1 3 81 4 101 11 40 0 4002016</v>
      </c>
      <c r="D3111">
        <v>22</v>
      </c>
      <c r="E3111">
        <v>1</v>
      </c>
      <c r="F3111">
        <v>3</v>
      </c>
      <c r="G3111">
        <v>81</v>
      </c>
      <c r="H3111">
        <v>4</v>
      </c>
      <c r="I3111">
        <v>101</v>
      </c>
      <c r="J3111">
        <v>11</v>
      </c>
      <c r="K3111">
        <v>40</v>
      </c>
      <c r="L3111" t="s">
        <v>147</v>
      </c>
      <c r="M3111" t="s">
        <v>142</v>
      </c>
      <c r="N3111" s="13">
        <v>5000000</v>
      </c>
      <c r="O3111">
        <v>228348</v>
      </c>
      <c r="P3111">
        <v>2024</v>
      </c>
      <c r="Q3111">
        <v>30403162</v>
      </c>
      <c r="R3111" t="s">
        <v>1241</v>
      </c>
      <c r="S3111" s="13">
        <v>5000000</v>
      </c>
      <c r="T3111">
        <v>0</v>
      </c>
      <c r="U3111" t="s">
        <v>3656</v>
      </c>
      <c r="V3111" t="s">
        <v>2291</v>
      </c>
      <c r="W3111">
        <v>5004</v>
      </c>
      <c r="X3111">
        <v>0</v>
      </c>
      <c r="Y3111">
        <v>228089</v>
      </c>
      <c r="Z3111">
        <v>20241129</v>
      </c>
      <c r="AA3111">
        <v>2409301111</v>
      </c>
      <c r="AB3111">
        <v>2</v>
      </c>
      <c r="AC3111" t="s">
        <v>2281</v>
      </c>
      <c r="AD3111" t="s">
        <v>2281</v>
      </c>
      <c r="AE3111">
        <v>25101</v>
      </c>
      <c r="AF3111" t="s">
        <v>2281</v>
      </c>
      <c r="AG3111" t="s">
        <v>61</v>
      </c>
      <c r="AH3111">
        <v>260</v>
      </c>
    </row>
    <row r="3112" spans="1:34" hidden="1" x14ac:dyDescent="0.25">
      <c r="A3112" t="str">
        <f t="shared" si="144"/>
        <v>22 1 3 81 4 101 11 40 0 4002016 228349</v>
      </c>
      <c r="B3112" t="str">
        <f t="shared" si="145"/>
        <v>22 1 3 81 4 101 11 40 0 4002016 228090</v>
      </c>
      <c r="C3112" t="str">
        <f t="shared" si="146"/>
        <v>22 1 3 81 4 101 11 40 0 4002016</v>
      </c>
      <c r="D3112">
        <v>22</v>
      </c>
      <c r="E3112">
        <v>1</v>
      </c>
      <c r="F3112">
        <v>3</v>
      </c>
      <c r="G3112">
        <v>81</v>
      </c>
      <c r="H3112">
        <v>4</v>
      </c>
      <c r="I3112">
        <v>101</v>
      </c>
      <c r="J3112">
        <v>11</v>
      </c>
      <c r="K3112">
        <v>40</v>
      </c>
      <c r="L3112" t="s">
        <v>147</v>
      </c>
      <c r="M3112" t="s">
        <v>142</v>
      </c>
      <c r="N3112" s="13">
        <v>7200000</v>
      </c>
      <c r="O3112">
        <v>228349</v>
      </c>
      <c r="P3112">
        <v>2024</v>
      </c>
      <c r="Q3112">
        <v>10276080</v>
      </c>
      <c r="R3112" t="s">
        <v>1242</v>
      </c>
      <c r="S3112" s="13">
        <v>7200000</v>
      </c>
      <c r="T3112">
        <v>61920</v>
      </c>
      <c r="U3112" t="s">
        <v>3649</v>
      </c>
      <c r="V3112" t="s">
        <v>2291</v>
      </c>
      <c r="W3112">
        <v>5004</v>
      </c>
      <c r="X3112">
        <v>2304</v>
      </c>
      <c r="Y3112">
        <v>228090</v>
      </c>
      <c r="Z3112">
        <v>20241129</v>
      </c>
      <c r="AA3112">
        <v>2409301112</v>
      </c>
      <c r="AB3112">
        <v>2</v>
      </c>
      <c r="AC3112" t="s">
        <v>2281</v>
      </c>
      <c r="AD3112" t="s">
        <v>2281</v>
      </c>
      <c r="AE3112">
        <v>25101</v>
      </c>
      <c r="AF3112" t="s">
        <v>2281</v>
      </c>
      <c r="AG3112" t="s">
        <v>61</v>
      </c>
      <c r="AH3112">
        <v>260</v>
      </c>
    </row>
    <row r="3113" spans="1:34" hidden="1" x14ac:dyDescent="0.25">
      <c r="A3113" t="str">
        <f t="shared" si="144"/>
        <v>22 1 3 11 5 1 11 0 0 4002016 228350</v>
      </c>
      <c r="B3113" t="str">
        <f t="shared" si="145"/>
        <v>22 1 3 11 5 1 11 0 0 4002016 228037</v>
      </c>
      <c r="C3113" t="str">
        <f t="shared" si="146"/>
        <v>22 1 3 11 5 1 11 0 0 4002016</v>
      </c>
      <c r="D3113">
        <v>22</v>
      </c>
      <c r="E3113">
        <v>1</v>
      </c>
      <c r="F3113">
        <v>3</v>
      </c>
      <c r="G3113">
        <v>11</v>
      </c>
      <c r="H3113">
        <v>5</v>
      </c>
      <c r="I3113">
        <v>1</v>
      </c>
      <c r="J3113">
        <v>11</v>
      </c>
      <c r="K3113">
        <v>0</v>
      </c>
      <c r="L3113" t="s">
        <v>147</v>
      </c>
      <c r="M3113" t="s">
        <v>142</v>
      </c>
      <c r="N3113" s="13">
        <v>2560960</v>
      </c>
      <c r="O3113">
        <v>228350</v>
      </c>
      <c r="P3113">
        <v>2024</v>
      </c>
      <c r="Q3113">
        <v>900319291</v>
      </c>
      <c r="R3113" t="s">
        <v>785</v>
      </c>
      <c r="S3113" s="13">
        <v>2560960</v>
      </c>
      <c r="T3113">
        <v>0</v>
      </c>
      <c r="U3113" t="s">
        <v>3027</v>
      </c>
      <c r="V3113" t="s">
        <v>2345</v>
      </c>
      <c r="W3113">
        <v>5001</v>
      </c>
      <c r="X3113">
        <v>0</v>
      </c>
      <c r="Y3113">
        <v>228037</v>
      </c>
      <c r="Z3113">
        <v>20241129</v>
      </c>
      <c r="AA3113">
        <v>2024111070</v>
      </c>
      <c r="AB3113">
        <v>0</v>
      </c>
      <c r="AC3113" t="s">
        <v>2281</v>
      </c>
      <c r="AD3113" t="s">
        <v>2281</v>
      </c>
      <c r="AE3113">
        <v>11101</v>
      </c>
      <c r="AF3113" t="s">
        <v>2281</v>
      </c>
      <c r="AG3113" t="s">
        <v>549</v>
      </c>
      <c r="AH3113">
        <v>100</v>
      </c>
    </row>
    <row r="3114" spans="1:34" hidden="1" x14ac:dyDescent="0.25">
      <c r="A3114" t="str">
        <f t="shared" si="144"/>
        <v>22 1 3 11 1 7 68 0 0 4599033 228351</v>
      </c>
      <c r="B3114" t="str">
        <f t="shared" si="145"/>
        <v>22 1 3 11 1 7 68 0 0 4599033 228047</v>
      </c>
      <c r="C3114" t="str">
        <f t="shared" si="146"/>
        <v>22 1 3 11 1 7 68 0 0 4599033</v>
      </c>
      <c r="D3114">
        <v>22</v>
      </c>
      <c r="E3114">
        <v>1</v>
      </c>
      <c r="F3114">
        <v>3</v>
      </c>
      <c r="G3114">
        <v>11</v>
      </c>
      <c r="H3114">
        <v>1</v>
      </c>
      <c r="I3114">
        <v>7</v>
      </c>
      <c r="J3114">
        <v>68</v>
      </c>
      <c r="K3114">
        <v>0</v>
      </c>
      <c r="L3114" t="s">
        <v>147</v>
      </c>
      <c r="M3114" t="s">
        <v>154</v>
      </c>
      <c r="N3114" s="13">
        <v>568920</v>
      </c>
      <c r="O3114">
        <v>228351</v>
      </c>
      <c r="P3114">
        <v>2024</v>
      </c>
      <c r="Q3114">
        <v>900319291</v>
      </c>
      <c r="R3114" t="s">
        <v>785</v>
      </c>
      <c r="S3114" s="13">
        <v>568920</v>
      </c>
      <c r="T3114">
        <v>0</v>
      </c>
      <c r="U3114" t="s">
        <v>3027</v>
      </c>
      <c r="V3114" t="s">
        <v>2345</v>
      </c>
      <c r="W3114">
        <v>5001</v>
      </c>
      <c r="X3114">
        <v>0</v>
      </c>
      <c r="Y3114">
        <v>228047</v>
      </c>
      <c r="Z3114">
        <v>20241129</v>
      </c>
      <c r="AA3114">
        <v>2024111070</v>
      </c>
      <c r="AB3114">
        <v>0</v>
      </c>
      <c r="AC3114" t="s">
        <v>2281</v>
      </c>
      <c r="AD3114" t="s">
        <v>2281</v>
      </c>
      <c r="AE3114">
        <v>11101</v>
      </c>
      <c r="AF3114" t="s">
        <v>2281</v>
      </c>
      <c r="AG3114" t="s">
        <v>549</v>
      </c>
      <c r="AH3114">
        <v>100</v>
      </c>
    </row>
    <row r="3115" spans="1:34" hidden="1" x14ac:dyDescent="0.25">
      <c r="A3115" t="str">
        <f t="shared" si="144"/>
        <v>22 1 3 81 4 101 11 40 0 4002016 228353</v>
      </c>
      <c r="B3115" t="str">
        <f t="shared" si="145"/>
        <v>22 1 3 81 4 101 11 40 0 4002016 228091</v>
      </c>
      <c r="C3115" t="str">
        <f t="shared" si="146"/>
        <v>22 1 3 81 4 101 11 40 0 4002016</v>
      </c>
      <c r="D3115">
        <v>22</v>
      </c>
      <c r="E3115">
        <v>1</v>
      </c>
      <c r="F3115">
        <v>3</v>
      </c>
      <c r="G3115">
        <v>81</v>
      </c>
      <c r="H3115">
        <v>4</v>
      </c>
      <c r="I3115">
        <v>101</v>
      </c>
      <c r="J3115">
        <v>11</v>
      </c>
      <c r="K3115">
        <v>40</v>
      </c>
      <c r="L3115" t="s">
        <v>147</v>
      </c>
      <c r="M3115" t="s">
        <v>142</v>
      </c>
      <c r="N3115" s="13">
        <v>5000000</v>
      </c>
      <c r="O3115">
        <v>228353</v>
      </c>
      <c r="P3115">
        <v>2024</v>
      </c>
      <c r="Q3115">
        <v>75064711</v>
      </c>
      <c r="R3115" t="s">
        <v>1243</v>
      </c>
      <c r="S3115" s="13">
        <v>5000000</v>
      </c>
      <c r="T3115">
        <v>0</v>
      </c>
      <c r="U3115" t="s">
        <v>3649</v>
      </c>
      <c r="V3115" t="s">
        <v>2291</v>
      </c>
      <c r="W3115">
        <v>5004</v>
      </c>
      <c r="X3115">
        <v>0</v>
      </c>
      <c r="Y3115">
        <v>228091</v>
      </c>
      <c r="Z3115">
        <v>20241204</v>
      </c>
      <c r="AA3115">
        <v>2409301114</v>
      </c>
      <c r="AB3115">
        <v>2</v>
      </c>
      <c r="AC3115" t="s">
        <v>2281</v>
      </c>
      <c r="AD3115" t="s">
        <v>2281</v>
      </c>
      <c r="AE3115">
        <v>25101</v>
      </c>
      <c r="AF3115" t="s">
        <v>2281</v>
      </c>
      <c r="AG3115" t="s">
        <v>61</v>
      </c>
      <c r="AH3115">
        <v>260</v>
      </c>
    </row>
    <row r="3116" spans="1:34" hidden="1" x14ac:dyDescent="0.25">
      <c r="A3116" t="str">
        <f t="shared" si="144"/>
        <v>22 1 3 11 1 7 68 0 0 4599033 228354</v>
      </c>
      <c r="B3116" t="str">
        <f t="shared" si="145"/>
        <v>22 1 3 11 1 7 68 0 0 4599033 228048</v>
      </c>
      <c r="C3116" t="str">
        <f t="shared" si="146"/>
        <v>22 1 3 11 1 7 68 0 0 4599033</v>
      </c>
      <c r="D3116">
        <v>22</v>
      </c>
      <c r="E3116">
        <v>1</v>
      </c>
      <c r="F3116">
        <v>3</v>
      </c>
      <c r="G3116">
        <v>11</v>
      </c>
      <c r="H3116">
        <v>1</v>
      </c>
      <c r="I3116">
        <v>7</v>
      </c>
      <c r="J3116">
        <v>68</v>
      </c>
      <c r="K3116">
        <v>0</v>
      </c>
      <c r="L3116" t="s">
        <v>147</v>
      </c>
      <c r="M3116" t="s">
        <v>154</v>
      </c>
      <c r="N3116" s="13">
        <v>2400000</v>
      </c>
      <c r="O3116">
        <v>228354</v>
      </c>
      <c r="P3116">
        <v>2024</v>
      </c>
      <c r="Q3116">
        <v>79401265</v>
      </c>
      <c r="R3116" t="s">
        <v>1193</v>
      </c>
      <c r="S3116" s="13">
        <v>2400000</v>
      </c>
      <c r="T3116">
        <v>0</v>
      </c>
      <c r="U3116" t="s">
        <v>3577</v>
      </c>
      <c r="V3116" t="s">
        <v>2291</v>
      </c>
      <c r="W3116">
        <v>5004</v>
      </c>
      <c r="X3116">
        <v>0</v>
      </c>
      <c r="Y3116">
        <v>228048</v>
      </c>
      <c r="Z3116">
        <v>20241204</v>
      </c>
      <c r="AA3116">
        <v>2405300717</v>
      </c>
      <c r="AB3116">
        <v>6</v>
      </c>
      <c r="AC3116" t="s">
        <v>2281</v>
      </c>
      <c r="AD3116" t="s">
        <v>2281</v>
      </c>
      <c r="AE3116">
        <v>11101</v>
      </c>
      <c r="AF3116" t="s">
        <v>2281</v>
      </c>
      <c r="AG3116" t="s">
        <v>549</v>
      </c>
      <c r="AH3116">
        <v>260</v>
      </c>
    </row>
    <row r="3117" spans="1:34" hidden="1" x14ac:dyDescent="0.25">
      <c r="A3117" t="str">
        <f t="shared" si="144"/>
        <v>22 1 3 11 4 101 68 40 0 4599033 228355</v>
      </c>
      <c r="B3117" t="str">
        <f t="shared" si="145"/>
        <v>22 1 3 11 4 101 68 40 0 4599033 228061</v>
      </c>
      <c r="C3117" t="str">
        <f t="shared" si="146"/>
        <v>22 1 3 11 4 101 68 40 0 4599033</v>
      </c>
      <c r="D3117">
        <v>22</v>
      </c>
      <c r="E3117">
        <v>1</v>
      </c>
      <c r="F3117">
        <v>3</v>
      </c>
      <c r="G3117">
        <v>11</v>
      </c>
      <c r="H3117">
        <v>4</v>
      </c>
      <c r="I3117">
        <v>101</v>
      </c>
      <c r="J3117">
        <v>68</v>
      </c>
      <c r="K3117">
        <v>40</v>
      </c>
      <c r="L3117" t="s">
        <v>147</v>
      </c>
      <c r="M3117" t="s">
        <v>154</v>
      </c>
      <c r="N3117" s="13">
        <v>2400000</v>
      </c>
      <c r="O3117">
        <v>228355</v>
      </c>
      <c r="P3117">
        <v>2024</v>
      </c>
      <c r="Q3117">
        <v>30230478</v>
      </c>
      <c r="R3117" t="s">
        <v>1197</v>
      </c>
      <c r="S3117" s="13">
        <v>2400000</v>
      </c>
      <c r="T3117">
        <v>0</v>
      </c>
      <c r="U3117" t="s">
        <v>3625</v>
      </c>
      <c r="V3117" t="s">
        <v>2291</v>
      </c>
      <c r="W3117">
        <v>5004</v>
      </c>
      <c r="X3117">
        <v>0</v>
      </c>
      <c r="Y3117">
        <v>228061</v>
      </c>
      <c r="Z3117">
        <v>20241204</v>
      </c>
      <c r="AA3117">
        <v>2407160878</v>
      </c>
      <c r="AB3117">
        <v>5</v>
      </c>
      <c r="AC3117" t="s">
        <v>2281</v>
      </c>
      <c r="AD3117" t="s">
        <v>2281</v>
      </c>
      <c r="AE3117">
        <v>11101</v>
      </c>
      <c r="AF3117" t="s">
        <v>2281</v>
      </c>
      <c r="AG3117" t="s">
        <v>549</v>
      </c>
      <c r="AH3117">
        <v>260</v>
      </c>
    </row>
    <row r="3118" spans="1:34" hidden="1" x14ac:dyDescent="0.25">
      <c r="A3118" t="str">
        <f t="shared" si="144"/>
        <v>22 1 3 11 5 1 11 0 0 4002016 228356</v>
      </c>
      <c r="B3118" t="str">
        <f t="shared" si="145"/>
        <v>22 1 3 11 5 1 11 0 0 4002016 228036</v>
      </c>
      <c r="C3118" t="str">
        <f t="shared" si="146"/>
        <v>22 1 3 11 5 1 11 0 0 4002016</v>
      </c>
      <c r="D3118">
        <v>22</v>
      </c>
      <c r="E3118">
        <v>1</v>
      </c>
      <c r="F3118">
        <v>3</v>
      </c>
      <c r="G3118">
        <v>11</v>
      </c>
      <c r="H3118">
        <v>5</v>
      </c>
      <c r="I3118">
        <v>1</v>
      </c>
      <c r="J3118">
        <v>11</v>
      </c>
      <c r="K3118">
        <v>0</v>
      </c>
      <c r="L3118" t="s">
        <v>147</v>
      </c>
      <c r="M3118" t="s">
        <v>142</v>
      </c>
      <c r="N3118" s="13">
        <v>11434930</v>
      </c>
      <c r="O3118">
        <v>228356</v>
      </c>
      <c r="P3118">
        <v>2024</v>
      </c>
      <c r="Q3118">
        <v>890801053</v>
      </c>
      <c r="R3118" t="s">
        <v>784</v>
      </c>
      <c r="S3118" s="13">
        <v>11434930</v>
      </c>
      <c r="T3118">
        <v>0</v>
      </c>
      <c r="U3118" t="s">
        <v>3028</v>
      </c>
      <c r="V3118" t="s">
        <v>2345</v>
      </c>
      <c r="W3118">
        <v>5001</v>
      </c>
      <c r="X3118">
        <v>0</v>
      </c>
      <c r="Y3118">
        <v>228036</v>
      </c>
      <c r="Z3118">
        <v>20241205</v>
      </c>
      <c r="AA3118">
        <v>2024121020</v>
      </c>
      <c r="AB3118">
        <v>0</v>
      </c>
      <c r="AC3118" t="s">
        <v>2281</v>
      </c>
      <c r="AD3118" t="s">
        <v>2281</v>
      </c>
      <c r="AE3118">
        <v>11101</v>
      </c>
      <c r="AF3118" t="s">
        <v>2281</v>
      </c>
      <c r="AG3118" t="s">
        <v>549</v>
      </c>
      <c r="AH3118">
        <v>100</v>
      </c>
    </row>
    <row r="3119" spans="1:34" hidden="1" x14ac:dyDescent="0.25">
      <c r="A3119" t="str">
        <f t="shared" si="144"/>
        <v>22 1 3 11 1 7 68 0 0 4599033 228357</v>
      </c>
      <c r="B3119" t="str">
        <f t="shared" si="145"/>
        <v>22 1 3 11 1 7 68 0 0 4599033 228046</v>
      </c>
      <c r="C3119" t="str">
        <f t="shared" si="146"/>
        <v>22 1 3 11 1 7 68 0 0 4599033</v>
      </c>
      <c r="D3119">
        <v>22</v>
      </c>
      <c r="E3119">
        <v>1</v>
      </c>
      <c r="F3119">
        <v>3</v>
      </c>
      <c r="G3119">
        <v>11</v>
      </c>
      <c r="H3119">
        <v>1</v>
      </c>
      <c r="I3119">
        <v>7</v>
      </c>
      <c r="J3119">
        <v>68</v>
      </c>
      <c r="K3119">
        <v>0</v>
      </c>
      <c r="L3119" t="s">
        <v>147</v>
      </c>
      <c r="M3119" t="s">
        <v>154</v>
      </c>
      <c r="N3119" s="13">
        <v>2356320</v>
      </c>
      <c r="O3119">
        <v>228357</v>
      </c>
      <c r="P3119">
        <v>2024</v>
      </c>
      <c r="Q3119">
        <v>890801053</v>
      </c>
      <c r="R3119" t="s">
        <v>784</v>
      </c>
      <c r="S3119" s="13">
        <v>2356320</v>
      </c>
      <c r="T3119">
        <v>0</v>
      </c>
      <c r="U3119" t="s">
        <v>3028</v>
      </c>
      <c r="V3119" t="s">
        <v>2345</v>
      </c>
      <c r="W3119">
        <v>5001</v>
      </c>
      <c r="X3119">
        <v>0</v>
      </c>
      <c r="Y3119">
        <v>228046</v>
      </c>
      <c r="Z3119">
        <v>20241205</v>
      </c>
      <c r="AA3119">
        <v>2024121020</v>
      </c>
      <c r="AB3119">
        <v>0</v>
      </c>
      <c r="AC3119" t="s">
        <v>2281</v>
      </c>
      <c r="AD3119" t="s">
        <v>2281</v>
      </c>
      <c r="AE3119">
        <v>11101</v>
      </c>
      <c r="AF3119" t="s">
        <v>2281</v>
      </c>
      <c r="AG3119" t="s">
        <v>549</v>
      </c>
      <c r="AH3119">
        <v>100</v>
      </c>
    </row>
    <row r="3120" spans="1:34" hidden="1" x14ac:dyDescent="0.25">
      <c r="A3120" t="str">
        <f t="shared" si="144"/>
        <v>22 1 3 81 4 101 11 40 0 4002016 228358</v>
      </c>
      <c r="B3120" t="str">
        <f t="shared" si="145"/>
        <v>22 1 3 81 4 101 11 40 0 4002016 228082</v>
      </c>
      <c r="C3120" t="str">
        <f t="shared" si="146"/>
        <v>22 1 3 81 4 101 11 40 0 4002016</v>
      </c>
      <c r="D3120">
        <v>22</v>
      </c>
      <c r="E3120">
        <v>1</v>
      </c>
      <c r="F3120">
        <v>3</v>
      </c>
      <c r="G3120">
        <v>81</v>
      </c>
      <c r="H3120">
        <v>4</v>
      </c>
      <c r="I3120">
        <v>101</v>
      </c>
      <c r="J3120">
        <v>11</v>
      </c>
      <c r="K3120">
        <v>40</v>
      </c>
      <c r="L3120" t="s">
        <v>147</v>
      </c>
      <c r="M3120" t="s">
        <v>142</v>
      </c>
      <c r="N3120" s="13">
        <v>5000000</v>
      </c>
      <c r="O3120">
        <v>228358</v>
      </c>
      <c r="P3120">
        <v>2024</v>
      </c>
      <c r="Q3120">
        <v>1053831423</v>
      </c>
      <c r="R3120" t="s">
        <v>1237</v>
      </c>
      <c r="S3120" s="13">
        <v>5000000</v>
      </c>
      <c r="T3120">
        <v>0</v>
      </c>
      <c r="U3120" t="s">
        <v>3648</v>
      </c>
      <c r="V3120" t="s">
        <v>2291</v>
      </c>
      <c r="W3120">
        <v>5004</v>
      </c>
      <c r="X3120">
        <v>0</v>
      </c>
      <c r="Y3120">
        <v>228082</v>
      </c>
      <c r="Z3120">
        <v>20241205</v>
      </c>
      <c r="AA3120">
        <v>2409191073</v>
      </c>
      <c r="AB3120">
        <v>3</v>
      </c>
      <c r="AC3120" t="s">
        <v>2281</v>
      </c>
      <c r="AD3120" t="s">
        <v>2281</v>
      </c>
      <c r="AE3120">
        <v>25101</v>
      </c>
      <c r="AF3120" t="s">
        <v>2281</v>
      </c>
      <c r="AG3120" t="s">
        <v>61</v>
      </c>
      <c r="AH3120">
        <v>260</v>
      </c>
    </row>
    <row r="3121" spans="1:34" hidden="1" x14ac:dyDescent="0.25">
      <c r="A3121" t="str">
        <f t="shared" si="144"/>
        <v>22 1 3 11 5 1 13 1 0 4599026 228359</v>
      </c>
      <c r="B3121" t="str">
        <f t="shared" si="145"/>
        <v>22 1 3 11 5 1 13 1 0 4599026 228012</v>
      </c>
      <c r="C3121" t="str">
        <f t="shared" si="146"/>
        <v>22 1 3 11 5 1 13 1 0 4599026</v>
      </c>
      <c r="D3121">
        <v>22</v>
      </c>
      <c r="E3121">
        <v>1</v>
      </c>
      <c r="F3121">
        <v>3</v>
      </c>
      <c r="G3121">
        <v>11</v>
      </c>
      <c r="H3121">
        <v>5</v>
      </c>
      <c r="I3121">
        <v>1</v>
      </c>
      <c r="J3121">
        <v>13</v>
      </c>
      <c r="K3121">
        <v>1</v>
      </c>
      <c r="L3121" t="s">
        <v>147</v>
      </c>
      <c r="M3121" t="s">
        <v>157</v>
      </c>
      <c r="N3121" s="13">
        <v>5000000</v>
      </c>
      <c r="O3121">
        <v>228359</v>
      </c>
      <c r="P3121">
        <v>2024</v>
      </c>
      <c r="Q3121">
        <v>43979578</v>
      </c>
      <c r="R3121" t="s">
        <v>1221</v>
      </c>
      <c r="S3121" s="13">
        <v>5000000</v>
      </c>
      <c r="T3121">
        <v>0</v>
      </c>
      <c r="U3121" t="s">
        <v>3561</v>
      </c>
      <c r="V3121" t="s">
        <v>2291</v>
      </c>
      <c r="W3121">
        <v>5004</v>
      </c>
      <c r="X3121">
        <v>0</v>
      </c>
      <c r="Y3121">
        <v>228012</v>
      </c>
      <c r="Z3121">
        <v>20241205</v>
      </c>
      <c r="AA3121">
        <v>2402160345</v>
      </c>
      <c r="AB3121">
        <v>10</v>
      </c>
      <c r="AC3121" t="s">
        <v>2281</v>
      </c>
      <c r="AD3121" t="s">
        <v>2281</v>
      </c>
      <c r="AE3121">
        <v>11101</v>
      </c>
      <c r="AF3121" t="s">
        <v>2281</v>
      </c>
      <c r="AG3121" t="s">
        <v>549</v>
      </c>
      <c r="AH3121">
        <v>260</v>
      </c>
    </row>
    <row r="3122" spans="1:34" hidden="1" x14ac:dyDescent="0.25">
      <c r="A3122" t="str">
        <f t="shared" si="144"/>
        <v>22 1 3 11 5 1 11 0 0 4002016 228360</v>
      </c>
      <c r="B3122" t="str">
        <f t="shared" si="145"/>
        <v>22 1 3 11 5 1 11 0 0 4002016 228038</v>
      </c>
      <c r="C3122" t="str">
        <f t="shared" si="146"/>
        <v>22 1 3 11 5 1 11 0 0 4002016</v>
      </c>
      <c r="D3122">
        <v>22</v>
      </c>
      <c r="E3122">
        <v>1</v>
      </c>
      <c r="F3122">
        <v>3</v>
      </c>
      <c r="G3122">
        <v>11</v>
      </c>
      <c r="H3122">
        <v>5</v>
      </c>
      <c r="I3122">
        <v>1</v>
      </c>
      <c r="J3122">
        <v>11</v>
      </c>
      <c r="K3122">
        <v>0</v>
      </c>
      <c r="L3122" t="s">
        <v>147</v>
      </c>
      <c r="M3122" t="s">
        <v>142</v>
      </c>
      <c r="N3122" s="13">
        <v>4000000</v>
      </c>
      <c r="O3122">
        <v>228360</v>
      </c>
      <c r="P3122">
        <v>2024</v>
      </c>
      <c r="Q3122">
        <v>1053773625</v>
      </c>
      <c r="R3122" t="s">
        <v>1220</v>
      </c>
      <c r="S3122" s="13">
        <v>4000000</v>
      </c>
      <c r="T3122">
        <v>0</v>
      </c>
      <c r="U3122" t="s">
        <v>3599</v>
      </c>
      <c r="V3122" t="s">
        <v>2291</v>
      </c>
      <c r="W3122">
        <v>5004</v>
      </c>
      <c r="X3122">
        <v>0</v>
      </c>
      <c r="Y3122">
        <v>228038</v>
      </c>
      <c r="Z3122">
        <v>20241205</v>
      </c>
      <c r="AA3122">
        <v>2405020603</v>
      </c>
      <c r="AB3122">
        <v>7</v>
      </c>
      <c r="AC3122" t="s">
        <v>2281</v>
      </c>
      <c r="AD3122" t="s">
        <v>2281</v>
      </c>
      <c r="AE3122">
        <v>11101</v>
      </c>
      <c r="AF3122" t="s">
        <v>2281</v>
      </c>
      <c r="AG3122" t="s">
        <v>549</v>
      </c>
      <c r="AH3122">
        <v>260</v>
      </c>
    </row>
    <row r="3123" spans="1:34" hidden="1" x14ac:dyDescent="0.25">
      <c r="A3123" t="str">
        <f t="shared" si="144"/>
        <v>22 1 3 11 4 101 13 40 0 4599026 228361</v>
      </c>
      <c r="B3123" t="str">
        <f t="shared" si="145"/>
        <v>22 1 3 11 4 101 13 40 0 4599026 228054</v>
      </c>
      <c r="C3123" t="str">
        <f t="shared" si="146"/>
        <v>22 1 3 11 4 101 13 40 0 4599026</v>
      </c>
      <c r="D3123">
        <v>22</v>
      </c>
      <c r="E3123">
        <v>1</v>
      </c>
      <c r="F3123">
        <v>3</v>
      </c>
      <c r="G3123">
        <v>11</v>
      </c>
      <c r="H3123">
        <v>4</v>
      </c>
      <c r="I3123">
        <v>101</v>
      </c>
      <c r="J3123">
        <v>13</v>
      </c>
      <c r="K3123">
        <v>40</v>
      </c>
      <c r="L3123" t="s">
        <v>147</v>
      </c>
      <c r="M3123" t="s">
        <v>157</v>
      </c>
      <c r="N3123" s="13">
        <v>4200000</v>
      </c>
      <c r="O3123">
        <v>228361</v>
      </c>
      <c r="P3123">
        <v>2024</v>
      </c>
      <c r="Q3123">
        <v>1053810690</v>
      </c>
      <c r="R3123" t="s">
        <v>1212</v>
      </c>
      <c r="S3123" s="13">
        <v>4200000</v>
      </c>
      <c r="T3123">
        <v>0</v>
      </c>
      <c r="U3123" t="s">
        <v>3613</v>
      </c>
      <c r="V3123" t="s">
        <v>2291</v>
      </c>
      <c r="W3123">
        <v>5004</v>
      </c>
      <c r="X3123">
        <v>0</v>
      </c>
      <c r="Y3123">
        <v>228054</v>
      </c>
      <c r="Z3123">
        <v>20241205</v>
      </c>
      <c r="AA3123">
        <v>2406280807</v>
      </c>
      <c r="AB3123">
        <v>6</v>
      </c>
      <c r="AC3123" t="s">
        <v>2281</v>
      </c>
      <c r="AD3123" t="s">
        <v>2281</v>
      </c>
      <c r="AE3123">
        <v>11101</v>
      </c>
      <c r="AF3123" t="s">
        <v>2281</v>
      </c>
      <c r="AG3123" t="s">
        <v>549</v>
      </c>
      <c r="AH3123">
        <v>260</v>
      </c>
    </row>
    <row r="3124" spans="1:34" hidden="1" x14ac:dyDescent="0.25">
      <c r="A3124" t="str">
        <f t="shared" si="144"/>
        <v>22 1 3 82 4 101 13 40 0 4599026 228362</v>
      </c>
      <c r="B3124" t="str">
        <f t="shared" si="145"/>
        <v>22 1 3 82 4 101 13 40 0 4599026 228057</v>
      </c>
      <c r="C3124" t="str">
        <f t="shared" si="146"/>
        <v>22 1 3 82 4 101 13 40 0 4599026</v>
      </c>
      <c r="D3124">
        <v>22</v>
      </c>
      <c r="E3124">
        <v>1</v>
      </c>
      <c r="F3124">
        <v>3</v>
      </c>
      <c r="G3124">
        <v>82</v>
      </c>
      <c r="H3124">
        <v>4</v>
      </c>
      <c r="I3124">
        <v>101</v>
      </c>
      <c r="J3124">
        <v>13</v>
      </c>
      <c r="K3124">
        <v>40</v>
      </c>
      <c r="L3124" t="s">
        <v>147</v>
      </c>
      <c r="M3124" t="s">
        <v>157</v>
      </c>
      <c r="N3124" s="13">
        <v>4200000</v>
      </c>
      <c r="O3124">
        <v>228362</v>
      </c>
      <c r="P3124">
        <v>2024</v>
      </c>
      <c r="Q3124">
        <v>1112476785</v>
      </c>
      <c r="R3124" t="s">
        <v>1227</v>
      </c>
      <c r="S3124" s="13">
        <v>4200000</v>
      </c>
      <c r="T3124">
        <v>0</v>
      </c>
      <c r="U3124" t="s">
        <v>3624</v>
      </c>
      <c r="V3124" t="s">
        <v>2291</v>
      </c>
      <c r="W3124">
        <v>5004</v>
      </c>
      <c r="X3124">
        <v>0</v>
      </c>
      <c r="Y3124">
        <v>228057</v>
      </c>
      <c r="Z3124">
        <v>20241205</v>
      </c>
      <c r="AA3124">
        <v>2406280839</v>
      </c>
      <c r="AB3124">
        <v>5</v>
      </c>
      <c r="AC3124" t="s">
        <v>2281</v>
      </c>
      <c r="AD3124" t="s">
        <v>2281</v>
      </c>
      <c r="AE3124">
        <v>25352</v>
      </c>
      <c r="AF3124" t="s">
        <v>2394</v>
      </c>
      <c r="AG3124" t="s">
        <v>657</v>
      </c>
      <c r="AH3124">
        <v>260</v>
      </c>
    </row>
    <row r="3125" spans="1:34" hidden="1" x14ac:dyDescent="0.25">
      <c r="A3125" t="str">
        <f t="shared" si="144"/>
        <v>22 1 3 81 4 101 11 40 0 4002016 228363</v>
      </c>
      <c r="B3125" t="str">
        <f t="shared" si="145"/>
        <v>22 1 3 81 4 101 11 40 0 4002016 228084</v>
      </c>
      <c r="C3125" t="str">
        <f t="shared" si="146"/>
        <v>22 1 3 81 4 101 11 40 0 4002016</v>
      </c>
      <c r="D3125">
        <v>22</v>
      </c>
      <c r="E3125">
        <v>1</v>
      </c>
      <c r="F3125">
        <v>3</v>
      </c>
      <c r="G3125">
        <v>81</v>
      </c>
      <c r="H3125">
        <v>4</v>
      </c>
      <c r="I3125">
        <v>101</v>
      </c>
      <c r="J3125">
        <v>11</v>
      </c>
      <c r="K3125">
        <v>40</v>
      </c>
      <c r="L3125" t="s">
        <v>147</v>
      </c>
      <c r="M3125" t="s">
        <v>142</v>
      </c>
      <c r="N3125" s="13">
        <v>7200000</v>
      </c>
      <c r="O3125">
        <v>228363</v>
      </c>
      <c r="P3125">
        <v>2024</v>
      </c>
      <c r="Q3125">
        <v>42133321</v>
      </c>
      <c r="R3125" t="s">
        <v>1239</v>
      </c>
      <c r="S3125" s="13">
        <v>7200000</v>
      </c>
      <c r="T3125">
        <v>61920</v>
      </c>
      <c r="U3125" t="s">
        <v>3641</v>
      </c>
      <c r="V3125" t="s">
        <v>2291</v>
      </c>
      <c r="W3125">
        <v>5004</v>
      </c>
      <c r="X3125">
        <v>2304</v>
      </c>
      <c r="Y3125">
        <v>228084</v>
      </c>
      <c r="Z3125">
        <v>20241205</v>
      </c>
      <c r="AA3125">
        <v>2409241088</v>
      </c>
      <c r="AB3125">
        <v>3</v>
      </c>
      <c r="AC3125" t="s">
        <v>2281</v>
      </c>
      <c r="AD3125" t="s">
        <v>2281</v>
      </c>
      <c r="AE3125">
        <v>25101</v>
      </c>
      <c r="AF3125" t="s">
        <v>2281</v>
      </c>
      <c r="AG3125" t="s">
        <v>61</v>
      </c>
      <c r="AH3125">
        <v>260</v>
      </c>
    </row>
    <row r="3126" spans="1:34" hidden="1" x14ac:dyDescent="0.25">
      <c r="A3126" t="str">
        <f t="shared" si="144"/>
        <v>22 1 3 82 4 101 13 40 0 4599026 228364</v>
      </c>
      <c r="B3126" t="str">
        <f t="shared" si="145"/>
        <v>22 1 3 82 4 101 13 40 0 4599026 228055</v>
      </c>
      <c r="C3126" t="str">
        <f t="shared" si="146"/>
        <v>22 1 3 82 4 101 13 40 0 4599026</v>
      </c>
      <c r="D3126">
        <v>22</v>
      </c>
      <c r="E3126">
        <v>1</v>
      </c>
      <c r="F3126">
        <v>3</v>
      </c>
      <c r="G3126">
        <v>82</v>
      </c>
      <c r="H3126">
        <v>4</v>
      </c>
      <c r="I3126">
        <v>101</v>
      </c>
      <c r="J3126">
        <v>13</v>
      </c>
      <c r="K3126">
        <v>40</v>
      </c>
      <c r="L3126" t="s">
        <v>147</v>
      </c>
      <c r="M3126" t="s">
        <v>157</v>
      </c>
      <c r="N3126" s="13">
        <v>6000000</v>
      </c>
      <c r="O3126">
        <v>228364</v>
      </c>
      <c r="P3126">
        <v>2024</v>
      </c>
      <c r="Q3126">
        <v>1061369813</v>
      </c>
      <c r="R3126" t="s">
        <v>1226</v>
      </c>
      <c r="S3126" s="13">
        <v>6000000</v>
      </c>
      <c r="T3126">
        <v>0</v>
      </c>
      <c r="U3126" t="s">
        <v>3609</v>
      </c>
      <c r="V3126" t="s">
        <v>2291</v>
      </c>
      <c r="W3126">
        <v>5004</v>
      </c>
      <c r="X3126">
        <v>0</v>
      </c>
      <c r="Y3126">
        <v>228055</v>
      </c>
      <c r="Z3126">
        <v>20241209</v>
      </c>
      <c r="AA3126">
        <v>2406280808</v>
      </c>
      <c r="AB3126">
        <v>6</v>
      </c>
      <c r="AC3126" t="s">
        <v>2281</v>
      </c>
      <c r="AD3126" t="s">
        <v>2281</v>
      </c>
      <c r="AE3126">
        <v>25352</v>
      </c>
      <c r="AF3126" t="s">
        <v>2394</v>
      </c>
      <c r="AG3126" t="s">
        <v>657</v>
      </c>
      <c r="AH3126">
        <v>260</v>
      </c>
    </row>
    <row r="3127" spans="1:34" hidden="1" x14ac:dyDescent="0.25">
      <c r="A3127" t="str">
        <f t="shared" si="144"/>
        <v>22 1 3 82 4 101 13 40 0 4599026 228365</v>
      </c>
      <c r="B3127" t="str">
        <f t="shared" si="145"/>
        <v>22 1 3 82 4 101 13 40 0 4599026 228056</v>
      </c>
      <c r="C3127" t="str">
        <f t="shared" si="146"/>
        <v>22 1 3 82 4 101 13 40 0 4599026</v>
      </c>
      <c r="D3127">
        <v>22</v>
      </c>
      <c r="E3127">
        <v>1</v>
      </c>
      <c r="F3127">
        <v>3</v>
      </c>
      <c r="G3127">
        <v>82</v>
      </c>
      <c r="H3127">
        <v>4</v>
      </c>
      <c r="I3127">
        <v>101</v>
      </c>
      <c r="J3127">
        <v>13</v>
      </c>
      <c r="K3127">
        <v>40</v>
      </c>
      <c r="L3127" t="s">
        <v>147</v>
      </c>
      <c r="M3127" t="s">
        <v>157</v>
      </c>
      <c r="N3127" s="13">
        <v>3800000</v>
      </c>
      <c r="O3127">
        <v>228365</v>
      </c>
      <c r="P3127">
        <v>2024</v>
      </c>
      <c r="Q3127">
        <v>30404581</v>
      </c>
      <c r="R3127" t="s">
        <v>1229</v>
      </c>
      <c r="S3127" s="13">
        <v>3800000</v>
      </c>
      <c r="T3127">
        <v>0</v>
      </c>
      <c r="U3127" t="s">
        <v>3611</v>
      </c>
      <c r="V3127" t="s">
        <v>2291</v>
      </c>
      <c r="W3127">
        <v>5004</v>
      </c>
      <c r="X3127">
        <v>0</v>
      </c>
      <c r="Y3127">
        <v>228056</v>
      </c>
      <c r="Z3127">
        <v>20241209</v>
      </c>
      <c r="AA3127">
        <v>2406280810</v>
      </c>
      <c r="AB3127">
        <v>6</v>
      </c>
      <c r="AC3127" t="s">
        <v>2281</v>
      </c>
      <c r="AD3127" t="s">
        <v>2281</v>
      </c>
      <c r="AE3127">
        <v>25352</v>
      </c>
      <c r="AF3127" t="s">
        <v>2394</v>
      </c>
      <c r="AG3127" t="s">
        <v>657</v>
      </c>
      <c r="AH3127">
        <v>260</v>
      </c>
    </row>
    <row r="3128" spans="1:34" hidden="1" x14ac:dyDescent="0.25">
      <c r="A3128" t="str">
        <f t="shared" si="144"/>
        <v>22 1 3 81 4 101 11 40 0 4002016 228366</v>
      </c>
      <c r="B3128" t="str">
        <f t="shared" si="145"/>
        <v>22 1 3 81 4 101 11 40 0 4002016 228058</v>
      </c>
      <c r="C3128" t="str">
        <f t="shared" si="146"/>
        <v>22 1 3 81 4 101 11 40 0 4002016</v>
      </c>
      <c r="D3128">
        <v>22</v>
      </c>
      <c r="E3128">
        <v>1</v>
      </c>
      <c r="F3128">
        <v>3</v>
      </c>
      <c r="G3128">
        <v>81</v>
      </c>
      <c r="H3128">
        <v>4</v>
      </c>
      <c r="I3128">
        <v>101</v>
      </c>
      <c r="J3128">
        <v>11</v>
      </c>
      <c r="K3128">
        <v>40</v>
      </c>
      <c r="L3128" t="s">
        <v>147</v>
      </c>
      <c r="M3128" t="s">
        <v>142</v>
      </c>
      <c r="N3128" s="13">
        <v>2940000</v>
      </c>
      <c r="O3128">
        <v>228366</v>
      </c>
      <c r="P3128">
        <v>2024</v>
      </c>
      <c r="Q3128">
        <v>1053855559</v>
      </c>
      <c r="R3128" t="s">
        <v>1228</v>
      </c>
      <c r="S3128" s="13">
        <v>2940000</v>
      </c>
      <c r="T3128">
        <v>0</v>
      </c>
      <c r="U3128" t="s">
        <v>3619</v>
      </c>
      <c r="V3128" t="s">
        <v>2291</v>
      </c>
      <c r="W3128">
        <v>5004</v>
      </c>
      <c r="X3128">
        <v>0</v>
      </c>
      <c r="Y3128">
        <v>228058</v>
      </c>
      <c r="Z3128">
        <v>20241209</v>
      </c>
      <c r="AA3128">
        <v>2407030842</v>
      </c>
      <c r="AB3128">
        <v>5</v>
      </c>
      <c r="AC3128" t="s">
        <v>2281</v>
      </c>
      <c r="AD3128" t="s">
        <v>2281</v>
      </c>
      <c r="AE3128">
        <v>25101</v>
      </c>
      <c r="AF3128" t="s">
        <v>2281</v>
      </c>
      <c r="AG3128" t="s">
        <v>61</v>
      </c>
      <c r="AH3128">
        <v>260</v>
      </c>
    </row>
    <row r="3129" spans="1:34" hidden="1" x14ac:dyDescent="0.25">
      <c r="A3129" t="str">
        <f t="shared" si="144"/>
        <v>22 1 3 11 4 101 12 40 0 4002014 228367</v>
      </c>
      <c r="B3129" t="str">
        <f t="shared" si="145"/>
        <v>22 1 3 11 4 101 12 40 0 4002014 228094</v>
      </c>
      <c r="C3129" t="str">
        <f t="shared" si="146"/>
        <v>22 1 3 11 4 101 12 40 0 4002014</v>
      </c>
      <c r="D3129">
        <v>22</v>
      </c>
      <c r="E3129">
        <v>1</v>
      </c>
      <c r="F3129">
        <v>3</v>
      </c>
      <c r="G3129">
        <v>11</v>
      </c>
      <c r="H3129">
        <v>4</v>
      </c>
      <c r="I3129">
        <v>101</v>
      </c>
      <c r="J3129">
        <v>12</v>
      </c>
      <c r="K3129">
        <v>40</v>
      </c>
      <c r="L3129" t="s">
        <v>147</v>
      </c>
      <c r="M3129" t="s">
        <v>155</v>
      </c>
      <c r="N3129" s="13">
        <v>222704483</v>
      </c>
      <c r="O3129">
        <v>228367</v>
      </c>
      <c r="P3129">
        <v>2024</v>
      </c>
      <c r="Q3129">
        <v>800183770</v>
      </c>
      <c r="R3129" t="s">
        <v>1209</v>
      </c>
      <c r="S3129" s="13">
        <v>222704483</v>
      </c>
      <c r="T3129">
        <v>0</v>
      </c>
      <c r="U3129" t="s">
        <v>3664</v>
      </c>
      <c r="V3129" t="s">
        <v>3665</v>
      </c>
      <c r="W3129">
        <v>5016</v>
      </c>
      <c r="X3129">
        <v>0</v>
      </c>
      <c r="Y3129">
        <v>228094</v>
      </c>
      <c r="Z3129">
        <v>20241209</v>
      </c>
      <c r="AA3129">
        <v>2410291185</v>
      </c>
      <c r="AB3129">
        <v>1</v>
      </c>
      <c r="AC3129" t="s">
        <v>2281</v>
      </c>
      <c r="AD3129" t="s">
        <v>2281</v>
      </c>
      <c r="AE3129">
        <v>11101</v>
      </c>
      <c r="AF3129" t="s">
        <v>2281</v>
      </c>
      <c r="AG3129" t="s">
        <v>549</v>
      </c>
      <c r="AH3129">
        <v>252</v>
      </c>
    </row>
    <row r="3130" spans="1:34" hidden="1" x14ac:dyDescent="0.25">
      <c r="A3130" t="str">
        <f t="shared" si="144"/>
        <v>22 1 3 81 4 101 11 40 0 4002016 228368</v>
      </c>
      <c r="B3130" t="str">
        <f t="shared" si="145"/>
        <v>22 1 3 81 4 101 11 40 0 4002016 228085</v>
      </c>
      <c r="C3130" t="str">
        <f t="shared" si="146"/>
        <v>22 1 3 81 4 101 11 40 0 4002016</v>
      </c>
      <c r="D3130">
        <v>22</v>
      </c>
      <c r="E3130">
        <v>1</v>
      </c>
      <c r="F3130">
        <v>3</v>
      </c>
      <c r="G3130">
        <v>81</v>
      </c>
      <c r="H3130">
        <v>4</v>
      </c>
      <c r="I3130">
        <v>101</v>
      </c>
      <c r="J3130">
        <v>11</v>
      </c>
      <c r="K3130">
        <v>40</v>
      </c>
      <c r="L3130" t="s">
        <v>147</v>
      </c>
      <c r="M3130" t="s">
        <v>142</v>
      </c>
      <c r="N3130" s="13">
        <v>6000000</v>
      </c>
      <c r="O3130">
        <v>228368</v>
      </c>
      <c r="P3130">
        <v>2024</v>
      </c>
      <c r="Q3130">
        <v>1053808235</v>
      </c>
      <c r="R3130" t="s">
        <v>1240</v>
      </c>
      <c r="S3130" s="13">
        <v>6000000</v>
      </c>
      <c r="T3130">
        <v>0</v>
      </c>
      <c r="U3130" t="s">
        <v>3649</v>
      </c>
      <c r="V3130" t="s">
        <v>2291</v>
      </c>
      <c r="W3130">
        <v>5004</v>
      </c>
      <c r="X3130">
        <v>0</v>
      </c>
      <c r="Y3130">
        <v>228085</v>
      </c>
      <c r="Z3130">
        <v>20241209</v>
      </c>
      <c r="AA3130">
        <v>2409241089</v>
      </c>
      <c r="AB3130">
        <v>3</v>
      </c>
      <c r="AC3130" t="s">
        <v>2281</v>
      </c>
      <c r="AD3130" t="s">
        <v>2281</v>
      </c>
      <c r="AE3130">
        <v>25101</v>
      </c>
      <c r="AF3130" t="s">
        <v>2281</v>
      </c>
      <c r="AG3130" t="s">
        <v>61</v>
      </c>
      <c r="AH3130">
        <v>260</v>
      </c>
    </row>
    <row r="3131" spans="1:34" hidden="1" x14ac:dyDescent="0.25">
      <c r="A3131" t="str">
        <f t="shared" si="144"/>
        <v>22 1 3 82 4 101 13 40 0 4599026 228369</v>
      </c>
      <c r="B3131" t="str">
        <f t="shared" si="145"/>
        <v>22 1 3 82 4 101 13 40 0 4599026 228052</v>
      </c>
      <c r="C3131" t="str">
        <f t="shared" si="146"/>
        <v>22 1 3 82 4 101 13 40 0 4599026</v>
      </c>
      <c r="D3131">
        <v>22</v>
      </c>
      <c r="E3131">
        <v>1</v>
      </c>
      <c r="F3131">
        <v>3</v>
      </c>
      <c r="G3131">
        <v>82</v>
      </c>
      <c r="H3131">
        <v>4</v>
      </c>
      <c r="I3131">
        <v>101</v>
      </c>
      <c r="J3131">
        <v>13</v>
      </c>
      <c r="K3131">
        <v>40</v>
      </c>
      <c r="L3131" t="s">
        <v>147</v>
      </c>
      <c r="M3131" t="s">
        <v>157</v>
      </c>
      <c r="N3131" s="13">
        <v>5000000</v>
      </c>
      <c r="O3131">
        <v>228369</v>
      </c>
      <c r="P3131">
        <v>2024</v>
      </c>
      <c r="Q3131">
        <v>30402093</v>
      </c>
      <c r="R3131" t="s">
        <v>1225</v>
      </c>
      <c r="S3131" s="13">
        <v>5000000</v>
      </c>
      <c r="T3131">
        <v>0</v>
      </c>
      <c r="U3131" t="s">
        <v>3610</v>
      </c>
      <c r="V3131" t="s">
        <v>2291</v>
      </c>
      <c r="W3131">
        <v>5004</v>
      </c>
      <c r="X3131">
        <v>0</v>
      </c>
      <c r="Y3131">
        <v>228052</v>
      </c>
      <c r="Z3131">
        <v>20241209</v>
      </c>
      <c r="AA3131">
        <v>2406270804</v>
      </c>
      <c r="AB3131">
        <v>6</v>
      </c>
      <c r="AC3131" t="s">
        <v>2281</v>
      </c>
      <c r="AD3131" t="s">
        <v>2281</v>
      </c>
      <c r="AE3131">
        <v>25352</v>
      </c>
      <c r="AF3131" t="s">
        <v>2394</v>
      </c>
      <c r="AG3131" t="s">
        <v>657</v>
      </c>
      <c r="AH3131">
        <v>260</v>
      </c>
    </row>
    <row r="3132" spans="1:34" hidden="1" x14ac:dyDescent="0.25">
      <c r="A3132" t="str">
        <f t="shared" si="144"/>
        <v>22 1 3 11 4 101 13 40 0 4599026 228370</v>
      </c>
      <c r="B3132" t="str">
        <f t="shared" si="145"/>
        <v>22 1 3 11 4 101 13 40 0 4599026 228072</v>
      </c>
      <c r="C3132" t="str">
        <f t="shared" si="146"/>
        <v>22 1 3 11 4 101 13 40 0 4599026</v>
      </c>
      <c r="D3132">
        <v>22</v>
      </c>
      <c r="E3132">
        <v>1</v>
      </c>
      <c r="F3132">
        <v>3</v>
      </c>
      <c r="G3132">
        <v>11</v>
      </c>
      <c r="H3132">
        <v>4</v>
      </c>
      <c r="I3132">
        <v>101</v>
      </c>
      <c r="J3132">
        <v>13</v>
      </c>
      <c r="K3132">
        <v>40</v>
      </c>
      <c r="L3132" t="s">
        <v>147</v>
      </c>
      <c r="M3132" t="s">
        <v>157</v>
      </c>
      <c r="N3132" s="13">
        <v>6000000</v>
      </c>
      <c r="O3132">
        <v>228370</v>
      </c>
      <c r="P3132">
        <v>2024</v>
      </c>
      <c r="Q3132">
        <v>1053871066</v>
      </c>
      <c r="R3132" t="s">
        <v>1219</v>
      </c>
      <c r="S3132" s="13">
        <v>6000000</v>
      </c>
      <c r="T3132">
        <v>0</v>
      </c>
      <c r="U3132" t="s">
        <v>3636</v>
      </c>
      <c r="V3132" t="s">
        <v>2291</v>
      </c>
      <c r="W3132">
        <v>5004</v>
      </c>
      <c r="X3132">
        <v>0</v>
      </c>
      <c r="Y3132">
        <v>228072</v>
      </c>
      <c r="Z3132">
        <v>20241209</v>
      </c>
      <c r="AA3132">
        <v>2408230976</v>
      </c>
      <c r="AB3132">
        <v>3</v>
      </c>
      <c r="AC3132" t="s">
        <v>2281</v>
      </c>
      <c r="AD3132" t="s">
        <v>2281</v>
      </c>
      <c r="AE3132">
        <v>11101</v>
      </c>
      <c r="AF3132" t="s">
        <v>2281</v>
      </c>
      <c r="AG3132" t="s">
        <v>549</v>
      </c>
      <c r="AH3132">
        <v>260</v>
      </c>
    </row>
    <row r="3133" spans="1:34" hidden="1" x14ac:dyDescent="0.25">
      <c r="A3133" t="str">
        <f t="shared" si="144"/>
        <v>22 1 3 11 4 101 13 40 0 4599026 228371</v>
      </c>
      <c r="B3133" t="str">
        <f t="shared" si="145"/>
        <v>22 1 3 11 4 101 13 40 0 4599026 228065</v>
      </c>
      <c r="C3133" t="str">
        <f t="shared" si="146"/>
        <v>22 1 3 11 4 101 13 40 0 4599026</v>
      </c>
      <c r="D3133">
        <v>22</v>
      </c>
      <c r="E3133">
        <v>1</v>
      </c>
      <c r="F3133">
        <v>3</v>
      </c>
      <c r="G3133">
        <v>11</v>
      </c>
      <c r="H3133">
        <v>4</v>
      </c>
      <c r="I3133">
        <v>101</v>
      </c>
      <c r="J3133">
        <v>13</v>
      </c>
      <c r="K3133">
        <v>40</v>
      </c>
      <c r="L3133" t="s">
        <v>147</v>
      </c>
      <c r="M3133" t="s">
        <v>157</v>
      </c>
      <c r="N3133" s="13">
        <v>6200000</v>
      </c>
      <c r="O3133">
        <v>228371</v>
      </c>
      <c r="P3133">
        <v>2024</v>
      </c>
      <c r="Q3133">
        <v>94501261</v>
      </c>
      <c r="R3133" t="s">
        <v>1214</v>
      </c>
      <c r="S3133" s="13">
        <v>6200000</v>
      </c>
      <c r="T3133">
        <v>0</v>
      </c>
      <c r="U3133" t="s">
        <v>3627</v>
      </c>
      <c r="V3133" t="s">
        <v>2291</v>
      </c>
      <c r="W3133">
        <v>5004</v>
      </c>
      <c r="X3133">
        <v>0</v>
      </c>
      <c r="Y3133">
        <v>228065</v>
      </c>
      <c r="Z3133">
        <v>20241210</v>
      </c>
      <c r="AA3133">
        <v>2407240901</v>
      </c>
      <c r="AB3133">
        <v>4</v>
      </c>
      <c r="AC3133" t="s">
        <v>2281</v>
      </c>
      <c r="AD3133" t="s">
        <v>2281</v>
      </c>
      <c r="AE3133">
        <v>11101</v>
      </c>
      <c r="AF3133" t="s">
        <v>2281</v>
      </c>
      <c r="AG3133" t="s">
        <v>549</v>
      </c>
      <c r="AH3133">
        <v>260</v>
      </c>
    </row>
    <row r="3134" spans="1:34" hidden="1" x14ac:dyDescent="0.25">
      <c r="A3134" t="str">
        <f t="shared" si="144"/>
        <v>22 1 3 11 5 1 13 0 0 4599020 228372</v>
      </c>
      <c r="B3134" t="str">
        <f t="shared" si="145"/>
        <v>22 1 3 11 5 1 13 0 0 4599020 228050</v>
      </c>
      <c r="C3134" t="str">
        <f t="shared" si="146"/>
        <v>22 1 3 11 5 1 13 0 0 4599020</v>
      </c>
      <c r="D3134">
        <v>22</v>
      </c>
      <c r="E3134">
        <v>1</v>
      </c>
      <c r="F3134">
        <v>3</v>
      </c>
      <c r="G3134">
        <v>11</v>
      </c>
      <c r="H3134">
        <v>5</v>
      </c>
      <c r="I3134">
        <v>1</v>
      </c>
      <c r="J3134">
        <v>13</v>
      </c>
      <c r="K3134">
        <v>0</v>
      </c>
      <c r="L3134" t="s">
        <v>147</v>
      </c>
      <c r="M3134" t="s">
        <v>153</v>
      </c>
      <c r="N3134" s="13">
        <v>575100</v>
      </c>
      <c r="O3134">
        <v>228372</v>
      </c>
      <c r="P3134">
        <v>2024</v>
      </c>
      <c r="Q3134">
        <v>900230503</v>
      </c>
      <c r="R3134" t="s">
        <v>1018</v>
      </c>
      <c r="S3134" s="13">
        <v>575100</v>
      </c>
      <c r="T3134">
        <v>20129</v>
      </c>
      <c r="U3134" t="s">
        <v>3328</v>
      </c>
      <c r="V3134" t="s">
        <v>3477</v>
      </c>
      <c r="W3134">
        <v>5007</v>
      </c>
      <c r="X3134">
        <v>2305</v>
      </c>
      <c r="Y3134">
        <v>228050</v>
      </c>
      <c r="Z3134">
        <v>20241210</v>
      </c>
      <c r="AA3134">
        <v>2406070740</v>
      </c>
      <c r="AB3134">
        <v>6</v>
      </c>
      <c r="AC3134" t="s">
        <v>2281</v>
      </c>
      <c r="AD3134" t="s">
        <v>2281</v>
      </c>
      <c r="AE3134">
        <v>11101</v>
      </c>
      <c r="AF3134" t="s">
        <v>2281</v>
      </c>
      <c r="AG3134" t="s">
        <v>549</v>
      </c>
      <c r="AH3134">
        <v>258</v>
      </c>
    </row>
    <row r="3135" spans="1:34" hidden="1" x14ac:dyDescent="0.25">
      <c r="A3135" t="str">
        <f t="shared" si="144"/>
        <v>22 1 3 81 4 101 11 40 0 4002016 228373</v>
      </c>
      <c r="B3135" t="str">
        <f t="shared" si="145"/>
        <v>22 1 3 81 4 101 11 40 0 4002016 228095</v>
      </c>
      <c r="C3135" t="str">
        <f t="shared" si="146"/>
        <v>22 1 3 81 4 101 11 40 0 4002016</v>
      </c>
      <c r="D3135">
        <v>22</v>
      </c>
      <c r="E3135">
        <v>1</v>
      </c>
      <c r="F3135">
        <v>3</v>
      </c>
      <c r="G3135">
        <v>81</v>
      </c>
      <c r="H3135">
        <v>4</v>
      </c>
      <c r="I3135">
        <v>101</v>
      </c>
      <c r="J3135">
        <v>11</v>
      </c>
      <c r="K3135">
        <v>40</v>
      </c>
      <c r="L3135" t="s">
        <v>147</v>
      </c>
      <c r="M3135" t="s">
        <v>142</v>
      </c>
      <c r="N3135" s="13">
        <v>4600000</v>
      </c>
      <c r="O3135">
        <v>228373</v>
      </c>
      <c r="P3135">
        <v>2024</v>
      </c>
      <c r="Q3135">
        <v>1053783982</v>
      </c>
      <c r="R3135" t="s">
        <v>1244</v>
      </c>
      <c r="S3135" s="13">
        <v>4600000</v>
      </c>
      <c r="T3135">
        <v>0</v>
      </c>
      <c r="U3135" t="s">
        <v>3666</v>
      </c>
      <c r="V3135" t="s">
        <v>2291</v>
      </c>
      <c r="W3135">
        <v>5004</v>
      </c>
      <c r="X3135">
        <v>0</v>
      </c>
      <c r="Y3135">
        <v>228095</v>
      </c>
      <c r="Z3135">
        <v>20241210</v>
      </c>
      <c r="AA3135">
        <v>2410301189</v>
      </c>
      <c r="AB3135">
        <v>1</v>
      </c>
      <c r="AC3135" t="s">
        <v>2281</v>
      </c>
      <c r="AD3135" t="s">
        <v>2281</v>
      </c>
      <c r="AE3135">
        <v>25101</v>
      </c>
      <c r="AF3135" t="s">
        <v>2281</v>
      </c>
      <c r="AG3135" t="s">
        <v>61</v>
      </c>
      <c r="AH3135">
        <v>260</v>
      </c>
    </row>
    <row r="3136" spans="1:34" hidden="1" x14ac:dyDescent="0.25">
      <c r="A3136" t="str">
        <f t="shared" si="144"/>
        <v>22 1 3 81 4 101 11 40 0 4002016 228374</v>
      </c>
      <c r="B3136" t="str">
        <f t="shared" si="145"/>
        <v>22 1 3 81 4 101 11 40 0 4002016 228083</v>
      </c>
      <c r="C3136" t="str">
        <f t="shared" si="146"/>
        <v>22 1 3 81 4 101 11 40 0 4002016</v>
      </c>
      <c r="D3136">
        <v>22</v>
      </c>
      <c r="E3136">
        <v>1</v>
      </c>
      <c r="F3136">
        <v>3</v>
      </c>
      <c r="G3136">
        <v>81</v>
      </c>
      <c r="H3136">
        <v>4</v>
      </c>
      <c r="I3136">
        <v>101</v>
      </c>
      <c r="J3136">
        <v>11</v>
      </c>
      <c r="K3136">
        <v>40</v>
      </c>
      <c r="L3136" t="s">
        <v>147</v>
      </c>
      <c r="M3136" t="s">
        <v>142</v>
      </c>
      <c r="N3136" s="13">
        <v>5000000</v>
      </c>
      <c r="O3136">
        <v>228374</v>
      </c>
      <c r="P3136">
        <v>2024</v>
      </c>
      <c r="Q3136">
        <v>4439145</v>
      </c>
      <c r="R3136" t="s">
        <v>1238</v>
      </c>
      <c r="S3136" s="13">
        <v>5000000</v>
      </c>
      <c r="T3136">
        <v>0</v>
      </c>
      <c r="U3136" t="s">
        <v>3644</v>
      </c>
      <c r="V3136" t="s">
        <v>2291</v>
      </c>
      <c r="W3136">
        <v>5004</v>
      </c>
      <c r="X3136">
        <v>0</v>
      </c>
      <c r="Y3136">
        <v>228083</v>
      </c>
      <c r="Z3136">
        <v>20241210</v>
      </c>
      <c r="AA3136">
        <v>2409201079</v>
      </c>
      <c r="AB3136">
        <v>3</v>
      </c>
      <c r="AC3136" t="s">
        <v>2281</v>
      </c>
      <c r="AD3136" t="s">
        <v>2281</v>
      </c>
      <c r="AE3136">
        <v>25101</v>
      </c>
      <c r="AF3136" t="s">
        <v>2281</v>
      </c>
      <c r="AG3136" t="s">
        <v>61</v>
      </c>
      <c r="AH3136">
        <v>260</v>
      </c>
    </row>
    <row r="3137" spans="1:34" hidden="1" x14ac:dyDescent="0.25">
      <c r="A3137" t="str">
        <f t="shared" si="144"/>
        <v>22 1 3 22 5 1 13 0 0 4599026 228375</v>
      </c>
      <c r="B3137" t="str">
        <f t="shared" si="145"/>
        <v>22 1 3 22 5 1 13 0 0 4599026 228039</v>
      </c>
      <c r="C3137" t="str">
        <f t="shared" si="146"/>
        <v>22 1 3 22 5 1 13 0 0 4599026</v>
      </c>
      <c r="D3137">
        <v>22</v>
      </c>
      <c r="E3137">
        <v>1</v>
      </c>
      <c r="F3137">
        <v>3</v>
      </c>
      <c r="G3137">
        <v>22</v>
      </c>
      <c r="H3137">
        <v>5</v>
      </c>
      <c r="I3137">
        <v>1</v>
      </c>
      <c r="J3137">
        <v>13</v>
      </c>
      <c r="K3137">
        <v>0</v>
      </c>
      <c r="L3137" t="s">
        <v>147</v>
      </c>
      <c r="M3137" t="s">
        <v>157</v>
      </c>
      <c r="N3137" s="13">
        <v>2021680</v>
      </c>
      <c r="O3137">
        <v>228375</v>
      </c>
      <c r="P3137">
        <v>2024</v>
      </c>
      <c r="Q3137">
        <v>800250029</v>
      </c>
      <c r="R3137" t="s">
        <v>789</v>
      </c>
      <c r="S3137" s="13">
        <v>2021680</v>
      </c>
      <c r="T3137">
        <v>0</v>
      </c>
      <c r="U3137" t="s">
        <v>3331</v>
      </c>
      <c r="V3137" t="s">
        <v>3482</v>
      </c>
      <c r="W3137">
        <v>5016</v>
      </c>
      <c r="X3137">
        <v>0</v>
      </c>
      <c r="Y3137">
        <v>228039</v>
      </c>
      <c r="Z3137">
        <v>20241210</v>
      </c>
      <c r="AA3137">
        <v>2405150655</v>
      </c>
      <c r="AB3137">
        <v>5</v>
      </c>
      <c r="AC3137" t="s">
        <v>2281</v>
      </c>
      <c r="AD3137" t="s">
        <v>2281</v>
      </c>
      <c r="AE3137">
        <v>21302</v>
      </c>
      <c r="AF3137" t="s">
        <v>2281</v>
      </c>
      <c r="AG3137" t="s">
        <v>572</v>
      </c>
      <c r="AH3137">
        <v>251</v>
      </c>
    </row>
    <row r="3138" spans="1:34" hidden="1" x14ac:dyDescent="0.25">
      <c r="A3138" t="str">
        <f t="shared" ref="A3138:A3201" si="147">+CONCATENATE(,D3138," ",E3138," ",F3138," ",G3138," ",H3138," ",I3138," ",J3138," ",K3138," ",L3138," ",M3138," ",O3138)</f>
        <v>22 1 3 11 5 1 13 1 0 4599026 228376</v>
      </c>
      <c r="B3138" t="str">
        <f t="shared" ref="B3138:B3201" si="148">+CONCATENATE(,D3138," ",E3138," ",F3138," ",G3138," ",H3138," ",I3138," ",J3138," ",K3138," ",L3138," ",M3138," ",Y3138)</f>
        <v>22 1 3 11 5 1 13 1 0 4599026 228030</v>
      </c>
      <c r="C3138" t="str">
        <f t="shared" ref="C3138:C3201" si="149">+CONCATENATE(,D3138," ",E3138," ",F3138," ",G3138," ",H3138," ",I3138," ",J3138," ",K3138," ",L3138," ",M3138)</f>
        <v>22 1 3 11 5 1 13 1 0 4599026</v>
      </c>
      <c r="D3138">
        <v>22</v>
      </c>
      <c r="E3138">
        <v>1</v>
      </c>
      <c r="F3138">
        <v>3</v>
      </c>
      <c r="G3138">
        <v>11</v>
      </c>
      <c r="H3138">
        <v>5</v>
      </c>
      <c r="I3138">
        <v>1</v>
      </c>
      <c r="J3138">
        <v>13</v>
      </c>
      <c r="K3138">
        <v>1</v>
      </c>
      <c r="L3138" t="s">
        <v>147</v>
      </c>
      <c r="M3138" t="s">
        <v>157</v>
      </c>
      <c r="N3138" s="13">
        <v>6800000</v>
      </c>
      <c r="O3138">
        <v>228376</v>
      </c>
      <c r="P3138">
        <v>2024</v>
      </c>
      <c r="Q3138">
        <v>1088265343</v>
      </c>
      <c r="R3138" t="s">
        <v>1222</v>
      </c>
      <c r="S3138" s="13">
        <v>6800000</v>
      </c>
      <c r="T3138">
        <v>8840</v>
      </c>
      <c r="U3138" t="s">
        <v>3594</v>
      </c>
      <c r="V3138" t="s">
        <v>2291</v>
      </c>
      <c r="W3138">
        <v>5004</v>
      </c>
      <c r="X3138">
        <v>2304</v>
      </c>
      <c r="Y3138">
        <v>228030</v>
      </c>
      <c r="Z3138">
        <v>20241211</v>
      </c>
      <c r="AA3138">
        <v>2404080522</v>
      </c>
      <c r="AB3138">
        <v>199</v>
      </c>
      <c r="AC3138" t="s">
        <v>2281</v>
      </c>
      <c r="AD3138" t="s">
        <v>2281</v>
      </c>
      <c r="AE3138">
        <v>11101</v>
      </c>
      <c r="AF3138" t="s">
        <v>2281</v>
      </c>
      <c r="AG3138" t="s">
        <v>549</v>
      </c>
      <c r="AH3138">
        <v>260</v>
      </c>
    </row>
    <row r="3139" spans="1:34" hidden="1" x14ac:dyDescent="0.25">
      <c r="A3139" t="str">
        <f t="shared" si="147"/>
        <v>22 1 3 11 5 1 13 0 0 4599020 228377</v>
      </c>
      <c r="B3139" t="str">
        <f t="shared" si="148"/>
        <v>22 1 3 11 5 1 13 0 0 4599020 228013</v>
      </c>
      <c r="C3139" t="str">
        <f t="shared" si="149"/>
        <v>22 1 3 11 5 1 13 0 0 4599020</v>
      </c>
      <c r="D3139">
        <v>22</v>
      </c>
      <c r="E3139">
        <v>1</v>
      </c>
      <c r="F3139">
        <v>3</v>
      </c>
      <c r="G3139">
        <v>11</v>
      </c>
      <c r="H3139">
        <v>5</v>
      </c>
      <c r="I3139">
        <v>1</v>
      </c>
      <c r="J3139">
        <v>13</v>
      </c>
      <c r="K3139">
        <v>0</v>
      </c>
      <c r="L3139" t="s">
        <v>147</v>
      </c>
      <c r="M3139" t="s">
        <v>153</v>
      </c>
      <c r="N3139" s="13">
        <v>70524094</v>
      </c>
      <c r="O3139">
        <v>228377</v>
      </c>
      <c r="P3139">
        <v>2024</v>
      </c>
      <c r="Q3139">
        <v>890807724</v>
      </c>
      <c r="R3139" t="s">
        <v>822</v>
      </c>
      <c r="S3139" s="13">
        <v>70524094</v>
      </c>
      <c r="T3139">
        <v>0</v>
      </c>
      <c r="U3139" t="s">
        <v>2339</v>
      </c>
      <c r="V3139" t="s">
        <v>3667</v>
      </c>
      <c r="W3139">
        <v>5016</v>
      </c>
      <c r="X3139">
        <v>0</v>
      </c>
      <c r="Y3139">
        <v>228013</v>
      </c>
      <c r="Z3139">
        <v>20241211</v>
      </c>
      <c r="AA3139">
        <v>2402190350</v>
      </c>
      <c r="AB3139">
        <v>9</v>
      </c>
      <c r="AC3139" t="s">
        <v>2281</v>
      </c>
      <c r="AD3139" t="s">
        <v>2281</v>
      </c>
      <c r="AE3139">
        <v>11101</v>
      </c>
      <c r="AF3139" t="s">
        <v>2281</v>
      </c>
      <c r="AG3139" t="s">
        <v>549</v>
      </c>
      <c r="AH3139">
        <v>252</v>
      </c>
    </row>
    <row r="3140" spans="1:34" hidden="1" x14ac:dyDescent="0.25">
      <c r="A3140" t="str">
        <f t="shared" si="147"/>
        <v>22 1 3 11 5 1 13 1 0 4599026 228378</v>
      </c>
      <c r="B3140" t="str">
        <f t="shared" si="148"/>
        <v>22 1 3 11 5 1 13 1 0 4599026 228049</v>
      </c>
      <c r="C3140" t="str">
        <f t="shared" si="149"/>
        <v>22 1 3 11 5 1 13 1 0 4599026</v>
      </c>
      <c r="D3140">
        <v>22</v>
      </c>
      <c r="E3140">
        <v>1</v>
      </c>
      <c r="F3140">
        <v>3</v>
      </c>
      <c r="G3140">
        <v>11</v>
      </c>
      <c r="H3140">
        <v>5</v>
      </c>
      <c r="I3140">
        <v>1</v>
      </c>
      <c r="J3140">
        <v>13</v>
      </c>
      <c r="K3140">
        <v>1</v>
      </c>
      <c r="L3140" t="s">
        <v>147</v>
      </c>
      <c r="M3140" t="s">
        <v>157</v>
      </c>
      <c r="N3140" s="13">
        <v>6000000</v>
      </c>
      <c r="O3140">
        <v>228378</v>
      </c>
      <c r="P3140">
        <v>2024</v>
      </c>
      <c r="Q3140">
        <v>1053823970</v>
      </c>
      <c r="R3140" t="s">
        <v>1223</v>
      </c>
      <c r="S3140" s="13">
        <v>6000000</v>
      </c>
      <c r="T3140">
        <v>0</v>
      </c>
      <c r="U3140" t="s">
        <v>3606</v>
      </c>
      <c r="V3140" t="s">
        <v>2291</v>
      </c>
      <c r="W3140">
        <v>5004</v>
      </c>
      <c r="X3140">
        <v>0</v>
      </c>
      <c r="Y3140">
        <v>228049</v>
      </c>
      <c r="Z3140">
        <v>20241211</v>
      </c>
      <c r="AA3140">
        <v>2405310728</v>
      </c>
      <c r="AB3140">
        <v>6</v>
      </c>
      <c r="AC3140" t="s">
        <v>2281</v>
      </c>
      <c r="AD3140" t="s">
        <v>2281</v>
      </c>
      <c r="AE3140">
        <v>11101</v>
      </c>
      <c r="AF3140" t="s">
        <v>2281</v>
      </c>
      <c r="AG3140" t="s">
        <v>549</v>
      </c>
      <c r="AH3140">
        <v>260</v>
      </c>
    </row>
    <row r="3141" spans="1:34" hidden="1" x14ac:dyDescent="0.25">
      <c r="A3141" t="str">
        <f t="shared" si="147"/>
        <v>22 1 3 11 4 101 13 40 0 4599026 228379</v>
      </c>
      <c r="B3141" t="str">
        <f t="shared" si="148"/>
        <v>22 1 3 11 4 101 13 40 0 4599026 228066</v>
      </c>
      <c r="C3141" t="str">
        <f t="shared" si="149"/>
        <v>22 1 3 11 4 101 13 40 0 4599026</v>
      </c>
      <c r="D3141">
        <v>22</v>
      </c>
      <c r="E3141">
        <v>1</v>
      </c>
      <c r="F3141">
        <v>3</v>
      </c>
      <c r="G3141">
        <v>11</v>
      </c>
      <c r="H3141">
        <v>4</v>
      </c>
      <c r="I3141">
        <v>101</v>
      </c>
      <c r="J3141">
        <v>13</v>
      </c>
      <c r="K3141">
        <v>40</v>
      </c>
      <c r="L3141" t="s">
        <v>147</v>
      </c>
      <c r="M3141" t="s">
        <v>157</v>
      </c>
      <c r="N3141" s="13">
        <v>7200000</v>
      </c>
      <c r="O3141">
        <v>228379</v>
      </c>
      <c r="P3141">
        <v>2024</v>
      </c>
      <c r="Q3141">
        <v>30397281</v>
      </c>
      <c r="R3141" t="s">
        <v>1215</v>
      </c>
      <c r="S3141" s="13">
        <v>7200000</v>
      </c>
      <c r="T3141">
        <v>61920</v>
      </c>
      <c r="U3141" t="s">
        <v>3630</v>
      </c>
      <c r="V3141" t="s">
        <v>2291</v>
      </c>
      <c r="W3141">
        <v>5004</v>
      </c>
      <c r="X3141">
        <v>2304</v>
      </c>
      <c r="Y3141">
        <v>228066</v>
      </c>
      <c r="Z3141">
        <v>20241211</v>
      </c>
      <c r="AA3141">
        <v>2407240900</v>
      </c>
      <c r="AB3141">
        <v>4</v>
      </c>
      <c r="AC3141" t="s">
        <v>2281</v>
      </c>
      <c r="AD3141" t="s">
        <v>2281</v>
      </c>
      <c r="AE3141">
        <v>11101</v>
      </c>
      <c r="AF3141" t="s">
        <v>2281</v>
      </c>
      <c r="AG3141" t="s">
        <v>549</v>
      </c>
      <c r="AH3141">
        <v>260</v>
      </c>
    </row>
    <row r="3142" spans="1:34" hidden="1" x14ac:dyDescent="0.25">
      <c r="A3142" t="str">
        <f t="shared" si="147"/>
        <v>22 1 3 11 1 7 68 0 0 4599033 228380</v>
      </c>
      <c r="B3142" t="str">
        <f t="shared" si="148"/>
        <v>22 1 3 11 1 7 68 0 0 4599033 228040</v>
      </c>
      <c r="C3142" t="str">
        <f t="shared" si="149"/>
        <v>22 1 3 11 1 7 68 0 0 4599033</v>
      </c>
      <c r="D3142">
        <v>22</v>
      </c>
      <c r="E3142">
        <v>1</v>
      </c>
      <c r="F3142">
        <v>3</v>
      </c>
      <c r="G3142">
        <v>11</v>
      </c>
      <c r="H3142">
        <v>1</v>
      </c>
      <c r="I3142">
        <v>7</v>
      </c>
      <c r="J3142">
        <v>68</v>
      </c>
      <c r="K3142">
        <v>0</v>
      </c>
      <c r="L3142" t="s">
        <v>147</v>
      </c>
      <c r="M3142" t="s">
        <v>154</v>
      </c>
      <c r="N3142" s="13">
        <v>10255984</v>
      </c>
      <c r="O3142">
        <v>228380</v>
      </c>
      <c r="P3142">
        <v>2024</v>
      </c>
      <c r="Q3142">
        <v>810004561</v>
      </c>
      <c r="R3142" t="s">
        <v>795</v>
      </c>
      <c r="S3142" s="13">
        <v>10255984</v>
      </c>
      <c r="T3142">
        <v>0</v>
      </c>
      <c r="U3142" t="s">
        <v>2352</v>
      </c>
      <c r="V3142" t="s">
        <v>3668</v>
      </c>
      <c r="W3142">
        <v>5004</v>
      </c>
      <c r="X3142">
        <v>0</v>
      </c>
      <c r="Y3142">
        <v>228040</v>
      </c>
      <c r="Z3142">
        <v>20241213</v>
      </c>
      <c r="AA3142">
        <v>2405160660</v>
      </c>
      <c r="AB3142">
        <v>7</v>
      </c>
      <c r="AC3142" t="s">
        <v>2281</v>
      </c>
      <c r="AD3142" t="s">
        <v>2281</v>
      </c>
      <c r="AE3142">
        <v>11101</v>
      </c>
      <c r="AF3142" t="s">
        <v>2281</v>
      </c>
      <c r="AG3142" t="s">
        <v>549</v>
      </c>
      <c r="AH3142">
        <v>261</v>
      </c>
    </row>
    <row r="3143" spans="1:34" hidden="1" x14ac:dyDescent="0.25">
      <c r="A3143" t="str">
        <f t="shared" si="147"/>
        <v>22 1 3 11 5 1 11 0 0 4002016 228381</v>
      </c>
      <c r="B3143" t="str">
        <f t="shared" si="148"/>
        <v>22 1 3 11 5 1 11 0 0 4002016 228042</v>
      </c>
      <c r="C3143" t="str">
        <f t="shared" si="149"/>
        <v>22 1 3 11 5 1 11 0 0 4002016</v>
      </c>
      <c r="D3143">
        <v>22</v>
      </c>
      <c r="E3143">
        <v>1</v>
      </c>
      <c r="F3143">
        <v>3</v>
      </c>
      <c r="G3143">
        <v>11</v>
      </c>
      <c r="H3143">
        <v>5</v>
      </c>
      <c r="I3143">
        <v>1</v>
      </c>
      <c r="J3143">
        <v>11</v>
      </c>
      <c r="K3143">
        <v>0</v>
      </c>
      <c r="L3143" t="s">
        <v>147</v>
      </c>
      <c r="M3143" t="s">
        <v>142</v>
      </c>
      <c r="N3143" s="13">
        <v>2288967</v>
      </c>
      <c r="O3143">
        <v>228381</v>
      </c>
      <c r="P3143">
        <v>2024</v>
      </c>
      <c r="Q3143">
        <v>810004561</v>
      </c>
      <c r="R3143" t="s">
        <v>795</v>
      </c>
      <c r="S3143" s="13">
        <v>2288967</v>
      </c>
      <c r="T3143">
        <v>0</v>
      </c>
      <c r="U3143" t="s">
        <v>2352</v>
      </c>
      <c r="V3143" t="s">
        <v>3668</v>
      </c>
      <c r="W3143">
        <v>5004</v>
      </c>
      <c r="X3143">
        <v>0</v>
      </c>
      <c r="Y3143">
        <v>228042</v>
      </c>
      <c r="Z3143">
        <v>20241213</v>
      </c>
      <c r="AA3143">
        <v>2405160660</v>
      </c>
      <c r="AB3143">
        <v>7</v>
      </c>
      <c r="AC3143" t="s">
        <v>2281</v>
      </c>
      <c r="AD3143" t="s">
        <v>2281</v>
      </c>
      <c r="AE3143">
        <v>11101</v>
      </c>
      <c r="AF3143" t="s">
        <v>2281</v>
      </c>
      <c r="AG3143" t="s">
        <v>549</v>
      </c>
      <c r="AH3143">
        <v>261</v>
      </c>
    </row>
    <row r="3144" spans="1:34" hidden="1" x14ac:dyDescent="0.25">
      <c r="A3144" t="str">
        <f t="shared" si="147"/>
        <v>22 1 3 22 5 1 69 0 0 0401105 228382</v>
      </c>
      <c r="B3144" t="str">
        <f t="shared" si="148"/>
        <v>22 1 3 22 5 1 69 0 0 0401105 228041</v>
      </c>
      <c r="C3144" t="str">
        <f t="shared" si="149"/>
        <v>22 1 3 22 5 1 69 0 0 0401105</v>
      </c>
      <c r="D3144">
        <v>22</v>
      </c>
      <c r="E3144">
        <v>1</v>
      </c>
      <c r="F3144">
        <v>3</v>
      </c>
      <c r="G3144">
        <v>22</v>
      </c>
      <c r="H3144">
        <v>5</v>
      </c>
      <c r="I3144">
        <v>1</v>
      </c>
      <c r="J3144">
        <v>69</v>
      </c>
      <c r="K3144">
        <v>0</v>
      </c>
      <c r="L3144" t="s">
        <v>147</v>
      </c>
      <c r="M3144" t="s">
        <v>160</v>
      </c>
      <c r="N3144" s="13">
        <v>1054938</v>
      </c>
      <c r="O3144">
        <v>228382</v>
      </c>
      <c r="P3144">
        <v>2024</v>
      </c>
      <c r="Q3144">
        <v>810004561</v>
      </c>
      <c r="R3144" t="s">
        <v>795</v>
      </c>
      <c r="S3144" s="13">
        <v>1054938</v>
      </c>
      <c r="T3144">
        <v>0</v>
      </c>
      <c r="U3144" t="s">
        <v>2352</v>
      </c>
      <c r="V3144" t="s">
        <v>3668</v>
      </c>
      <c r="W3144">
        <v>5004</v>
      </c>
      <c r="X3144">
        <v>0</v>
      </c>
      <c r="Y3144">
        <v>228041</v>
      </c>
      <c r="Z3144">
        <v>20241213</v>
      </c>
      <c r="AA3144">
        <v>2405160660</v>
      </c>
      <c r="AB3144">
        <v>7</v>
      </c>
      <c r="AC3144" t="s">
        <v>2281</v>
      </c>
      <c r="AD3144" t="s">
        <v>2281</v>
      </c>
      <c r="AE3144">
        <v>12609</v>
      </c>
      <c r="AF3144" t="s">
        <v>3552</v>
      </c>
      <c r="AG3144" t="s">
        <v>62</v>
      </c>
      <c r="AH3144">
        <v>261</v>
      </c>
    </row>
    <row r="3145" spans="1:34" hidden="1" x14ac:dyDescent="0.25">
      <c r="A3145" t="str">
        <f t="shared" si="147"/>
        <v>22 1 3 11 4 101 68 40 0 4599033 228383</v>
      </c>
      <c r="B3145" t="str">
        <f t="shared" si="148"/>
        <v>22 1 3 11 4 101 68 40 0 4599033 228093</v>
      </c>
      <c r="C3145" t="str">
        <f t="shared" si="149"/>
        <v>22 1 3 11 4 101 68 40 0 4599033</v>
      </c>
      <c r="D3145">
        <v>22</v>
      </c>
      <c r="E3145">
        <v>1</v>
      </c>
      <c r="F3145">
        <v>3</v>
      </c>
      <c r="G3145">
        <v>11</v>
      </c>
      <c r="H3145">
        <v>4</v>
      </c>
      <c r="I3145">
        <v>101</v>
      </c>
      <c r="J3145">
        <v>68</v>
      </c>
      <c r="K3145">
        <v>40</v>
      </c>
      <c r="L3145" t="s">
        <v>147</v>
      </c>
      <c r="M3145" t="s">
        <v>154</v>
      </c>
      <c r="N3145" s="13">
        <v>2750111</v>
      </c>
      <c r="O3145">
        <v>228383</v>
      </c>
      <c r="P3145">
        <v>2024</v>
      </c>
      <c r="Q3145">
        <v>810004561</v>
      </c>
      <c r="R3145" t="s">
        <v>795</v>
      </c>
      <c r="S3145" s="13">
        <v>2750111</v>
      </c>
      <c r="T3145">
        <v>0</v>
      </c>
      <c r="U3145" t="s">
        <v>2352</v>
      </c>
      <c r="V3145" t="s">
        <v>3668</v>
      </c>
      <c r="W3145">
        <v>5004</v>
      </c>
      <c r="X3145">
        <v>0</v>
      </c>
      <c r="Y3145">
        <v>228093</v>
      </c>
      <c r="Z3145">
        <v>20241213</v>
      </c>
      <c r="AA3145">
        <v>2405160660</v>
      </c>
      <c r="AB3145">
        <v>7</v>
      </c>
      <c r="AC3145" t="s">
        <v>2281</v>
      </c>
      <c r="AD3145" t="s">
        <v>2281</v>
      </c>
      <c r="AE3145">
        <v>11101</v>
      </c>
      <c r="AF3145" t="s">
        <v>2281</v>
      </c>
      <c r="AG3145" t="s">
        <v>549</v>
      </c>
      <c r="AH3145">
        <v>261</v>
      </c>
    </row>
    <row r="3146" spans="1:34" hidden="1" x14ac:dyDescent="0.25">
      <c r="A3146" t="str">
        <f t="shared" si="147"/>
        <v>22 1 3 11 4 101 13 40 0 4599026 228384</v>
      </c>
      <c r="B3146" t="str">
        <f t="shared" si="148"/>
        <v>22 1 3 11 4 101 13 40 0 4599026 228065</v>
      </c>
      <c r="C3146" t="str">
        <f t="shared" si="149"/>
        <v>22 1 3 11 4 101 13 40 0 4599026</v>
      </c>
      <c r="D3146">
        <v>22</v>
      </c>
      <c r="E3146">
        <v>1</v>
      </c>
      <c r="F3146">
        <v>3</v>
      </c>
      <c r="G3146">
        <v>11</v>
      </c>
      <c r="H3146">
        <v>4</v>
      </c>
      <c r="I3146">
        <v>101</v>
      </c>
      <c r="J3146">
        <v>13</v>
      </c>
      <c r="K3146">
        <v>40</v>
      </c>
      <c r="L3146" t="s">
        <v>147</v>
      </c>
      <c r="M3146" t="s">
        <v>157</v>
      </c>
      <c r="N3146" s="13">
        <v>6200000</v>
      </c>
      <c r="O3146">
        <v>228384</v>
      </c>
      <c r="P3146">
        <v>2024</v>
      </c>
      <c r="Q3146">
        <v>94501261</v>
      </c>
      <c r="R3146" t="s">
        <v>1214</v>
      </c>
      <c r="S3146" s="13">
        <v>6200000</v>
      </c>
      <c r="T3146">
        <v>0</v>
      </c>
      <c r="U3146" t="s">
        <v>3627</v>
      </c>
      <c r="V3146" t="s">
        <v>2291</v>
      </c>
      <c r="W3146">
        <v>5004</v>
      </c>
      <c r="X3146">
        <v>0</v>
      </c>
      <c r="Y3146">
        <v>228065</v>
      </c>
      <c r="Z3146">
        <v>20241213</v>
      </c>
      <c r="AA3146">
        <v>2407240901</v>
      </c>
      <c r="AB3146">
        <v>199</v>
      </c>
      <c r="AC3146" t="s">
        <v>2281</v>
      </c>
      <c r="AD3146" t="s">
        <v>2281</v>
      </c>
      <c r="AE3146">
        <v>11101</v>
      </c>
      <c r="AF3146" t="s">
        <v>2281</v>
      </c>
      <c r="AG3146" t="s">
        <v>549</v>
      </c>
      <c r="AH3146">
        <v>260</v>
      </c>
    </row>
    <row r="3147" spans="1:34" hidden="1" x14ac:dyDescent="0.25">
      <c r="A3147" t="str">
        <f t="shared" si="147"/>
        <v>22 1 3 11 1 7 68 0 0 4599033 228385</v>
      </c>
      <c r="B3147" t="str">
        <f t="shared" si="148"/>
        <v>22 1 3 11 1 7 68 0 0 4599033 228048</v>
      </c>
      <c r="C3147" t="str">
        <f t="shared" si="149"/>
        <v>22 1 3 11 1 7 68 0 0 4599033</v>
      </c>
      <c r="D3147">
        <v>22</v>
      </c>
      <c r="E3147">
        <v>1</v>
      </c>
      <c r="F3147">
        <v>3</v>
      </c>
      <c r="G3147">
        <v>11</v>
      </c>
      <c r="H3147">
        <v>1</v>
      </c>
      <c r="I3147">
        <v>7</v>
      </c>
      <c r="J3147">
        <v>68</v>
      </c>
      <c r="K3147">
        <v>0</v>
      </c>
      <c r="L3147" t="s">
        <v>147</v>
      </c>
      <c r="M3147" t="s">
        <v>154</v>
      </c>
      <c r="N3147" s="13">
        <v>2400000</v>
      </c>
      <c r="O3147">
        <v>228385</v>
      </c>
      <c r="P3147">
        <v>2024</v>
      </c>
      <c r="Q3147">
        <v>79401265</v>
      </c>
      <c r="R3147" t="s">
        <v>1193</v>
      </c>
      <c r="S3147" s="13">
        <v>2400000</v>
      </c>
      <c r="T3147">
        <v>0</v>
      </c>
      <c r="U3147" t="s">
        <v>3577</v>
      </c>
      <c r="V3147" t="s">
        <v>2291</v>
      </c>
      <c r="W3147">
        <v>5004</v>
      </c>
      <c r="X3147">
        <v>0</v>
      </c>
      <c r="Y3147">
        <v>228048</v>
      </c>
      <c r="Z3147">
        <v>20241213</v>
      </c>
      <c r="AA3147">
        <v>2405300717</v>
      </c>
      <c r="AB3147">
        <v>199</v>
      </c>
      <c r="AC3147" t="s">
        <v>2281</v>
      </c>
      <c r="AD3147" t="s">
        <v>2281</v>
      </c>
      <c r="AE3147">
        <v>11101</v>
      </c>
      <c r="AF3147" t="s">
        <v>2281</v>
      </c>
      <c r="AG3147" t="s">
        <v>549</v>
      </c>
      <c r="AH3147">
        <v>260</v>
      </c>
    </row>
    <row r="3148" spans="1:34" hidden="1" x14ac:dyDescent="0.25">
      <c r="A3148" t="str">
        <f t="shared" si="147"/>
        <v>22 1 3 11 5 1 13 1 0 4599026 228386</v>
      </c>
      <c r="B3148" t="str">
        <f t="shared" si="148"/>
        <v>22 1 3 11 5 1 13 1 0 4599026 228012</v>
      </c>
      <c r="C3148" t="str">
        <f t="shared" si="149"/>
        <v>22 1 3 11 5 1 13 1 0 4599026</v>
      </c>
      <c r="D3148">
        <v>22</v>
      </c>
      <c r="E3148">
        <v>1</v>
      </c>
      <c r="F3148">
        <v>3</v>
      </c>
      <c r="G3148">
        <v>11</v>
      </c>
      <c r="H3148">
        <v>5</v>
      </c>
      <c r="I3148">
        <v>1</v>
      </c>
      <c r="J3148">
        <v>13</v>
      </c>
      <c r="K3148">
        <v>1</v>
      </c>
      <c r="L3148" t="s">
        <v>147</v>
      </c>
      <c r="M3148" t="s">
        <v>157</v>
      </c>
      <c r="N3148" s="13">
        <v>5000000</v>
      </c>
      <c r="O3148">
        <v>228386</v>
      </c>
      <c r="P3148">
        <v>2024</v>
      </c>
      <c r="Q3148">
        <v>43979578</v>
      </c>
      <c r="R3148" t="s">
        <v>1221</v>
      </c>
      <c r="S3148" s="13">
        <v>5000000</v>
      </c>
      <c r="T3148">
        <v>0</v>
      </c>
      <c r="U3148" t="s">
        <v>3561</v>
      </c>
      <c r="V3148" t="s">
        <v>2291</v>
      </c>
      <c r="W3148">
        <v>5004</v>
      </c>
      <c r="X3148">
        <v>0</v>
      </c>
      <c r="Y3148">
        <v>228012</v>
      </c>
      <c r="Z3148">
        <v>20241213</v>
      </c>
      <c r="AA3148">
        <v>2402160345</v>
      </c>
      <c r="AB3148">
        <v>199</v>
      </c>
      <c r="AC3148" t="s">
        <v>2281</v>
      </c>
      <c r="AD3148" t="s">
        <v>2281</v>
      </c>
      <c r="AE3148">
        <v>11101</v>
      </c>
      <c r="AF3148" t="s">
        <v>2281</v>
      </c>
      <c r="AG3148" t="s">
        <v>549</v>
      </c>
      <c r="AH3148">
        <v>260</v>
      </c>
    </row>
    <row r="3149" spans="1:34" hidden="1" x14ac:dyDescent="0.25">
      <c r="A3149" t="str">
        <f t="shared" si="147"/>
        <v>22 1 3 11 5 1 11 0 0 4002016 228387</v>
      </c>
      <c r="B3149" t="str">
        <f t="shared" si="148"/>
        <v>22 1 3 11 5 1 11 0 0 4002016 228038</v>
      </c>
      <c r="C3149" t="str">
        <f t="shared" si="149"/>
        <v>22 1 3 11 5 1 11 0 0 4002016</v>
      </c>
      <c r="D3149">
        <v>22</v>
      </c>
      <c r="E3149">
        <v>1</v>
      </c>
      <c r="F3149">
        <v>3</v>
      </c>
      <c r="G3149">
        <v>11</v>
      </c>
      <c r="H3149">
        <v>5</v>
      </c>
      <c r="I3149">
        <v>1</v>
      </c>
      <c r="J3149">
        <v>11</v>
      </c>
      <c r="K3149">
        <v>0</v>
      </c>
      <c r="L3149" t="s">
        <v>147</v>
      </c>
      <c r="M3149" t="s">
        <v>142</v>
      </c>
      <c r="N3149" s="13">
        <v>4000000</v>
      </c>
      <c r="O3149">
        <v>228387</v>
      </c>
      <c r="P3149">
        <v>2024</v>
      </c>
      <c r="Q3149">
        <v>1053773625</v>
      </c>
      <c r="R3149" t="s">
        <v>1220</v>
      </c>
      <c r="S3149" s="13">
        <v>4000000</v>
      </c>
      <c r="T3149">
        <v>0</v>
      </c>
      <c r="U3149" t="s">
        <v>3599</v>
      </c>
      <c r="V3149" t="s">
        <v>2291</v>
      </c>
      <c r="W3149">
        <v>5004</v>
      </c>
      <c r="X3149">
        <v>0</v>
      </c>
      <c r="Y3149">
        <v>228038</v>
      </c>
      <c r="Z3149">
        <v>20241213</v>
      </c>
      <c r="AA3149">
        <v>2405020603</v>
      </c>
      <c r="AB3149">
        <v>199</v>
      </c>
      <c r="AC3149" t="s">
        <v>2281</v>
      </c>
      <c r="AD3149" t="s">
        <v>2281</v>
      </c>
      <c r="AE3149">
        <v>11101</v>
      </c>
      <c r="AF3149" t="s">
        <v>2281</v>
      </c>
      <c r="AG3149" t="s">
        <v>549</v>
      </c>
      <c r="AH3149">
        <v>260</v>
      </c>
    </row>
    <row r="3150" spans="1:34" hidden="1" x14ac:dyDescent="0.25">
      <c r="A3150" t="str">
        <f t="shared" si="147"/>
        <v>22 1 3 11 1 7 68 0 0 4599033 228388</v>
      </c>
      <c r="B3150" t="str">
        <f t="shared" si="148"/>
        <v>22 1 3 11 1 7 68 0 0 4599033 228044</v>
      </c>
      <c r="C3150" t="str">
        <f t="shared" si="149"/>
        <v>22 1 3 11 1 7 68 0 0 4599033</v>
      </c>
      <c r="D3150">
        <v>22</v>
      </c>
      <c r="E3150">
        <v>1</v>
      </c>
      <c r="F3150">
        <v>3</v>
      </c>
      <c r="G3150">
        <v>11</v>
      </c>
      <c r="H3150">
        <v>1</v>
      </c>
      <c r="I3150">
        <v>7</v>
      </c>
      <c r="J3150">
        <v>68</v>
      </c>
      <c r="K3150">
        <v>0</v>
      </c>
      <c r="L3150" t="s">
        <v>147</v>
      </c>
      <c r="M3150" t="s">
        <v>154</v>
      </c>
      <c r="N3150" s="13">
        <v>2400000</v>
      </c>
      <c r="O3150">
        <v>228388</v>
      </c>
      <c r="P3150">
        <v>2024</v>
      </c>
      <c r="Q3150">
        <v>75091066</v>
      </c>
      <c r="R3150" t="s">
        <v>1192</v>
      </c>
      <c r="S3150" s="13">
        <v>2400000</v>
      </c>
      <c r="T3150">
        <v>0</v>
      </c>
      <c r="U3150" t="s">
        <v>3608</v>
      </c>
      <c r="V3150" t="s">
        <v>2291</v>
      </c>
      <c r="W3150">
        <v>5004</v>
      </c>
      <c r="X3150">
        <v>0</v>
      </c>
      <c r="Y3150">
        <v>228044</v>
      </c>
      <c r="Z3150">
        <v>20241213</v>
      </c>
      <c r="AA3150">
        <v>2405270697</v>
      </c>
      <c r="AB3150">
        <v>199</v>
      </c>
      <c r="AC3150" t="s">
        <v>2281</v>
      </c>
      <c r="AD3150" t="s">
        <v>2281</v>
      </c>
      <c r="AE3150">
        <v>11101</v>
      </c>
      <c r="AF3150" t="s">
        <v>2281</v>
      </c>
      <c r="AG3150" t="s">
        <v>549</v>
      </c>
      <c r="AH3150">
        <v>260</v>
      </c>
    </row>
    <row r="3151" spans="1:34" hidden="1" x14ac:dyDescent="0.25">
      <c r="A3151" t="str">
        <f t="shared" si="147"/>
        <v>22 1 3 11 4 101 68 40 0 4599033 228389</v>
      </c>
      <c r="B3151" t="str">
        <f t="shared" si="148"/>
        <v>22 1 3 11 4 101 68 40 0 4599033 228061</v>
      </c>
      <c r="C3151" t="str">
        <f t="shared" si="149"/>
        <v>22 1 3 11 4 101 68 40 0 4599033</v>
      </c>
      <c r="D3151">
        <v>22</v>
      </c>
      <c r="E3151">
        <v>1</v>
      </c>
      <c r="F3151">
        <v>3</v>
      </c>
      <c r="G3151">
        <v>11</v>
      </c>
      <c r="H3151">
        <v>4</v>
      </c>
      <c r="I3151">
        <v>101</v>
      </c>
      <c r="J3151">
        <v>68</v>
      </c>
      <c r="K3151">
        <v>40</v>
      </c>
      <c r="L3151" t="s">
        <v>147</v>
      </c>
      <c r="M3151" t="s">
        <v>154</v>
      </c>
      <c r="N3151" s="13">
        <v>2400000</v>
      </c>
      <c r="O3151">
        <v>228389</v>
      </c>
      <c r="P3151">
        <v>2024</v>
      </c>
      <c r="Q3151">
        <v>30230478</v>
      </c>
      <c r="R3151" t="s">
        <v>1197</v>
      </c>
      <c r="S3151" s="13">
        <v>2400000</v>
      </c>
      <c r="T3151">
        <v>0</v>
      </c>
      <c r="U3151" t="s">
        <v>3625</v>
      </c>
      <c r="V3151" t="s">
        <v>2291</v>
      </c>
      <c r="W3151">
        <v>5004</v>
      </c>
      <c r="X3151">
        <v>0</v>
      </c>
      <c r="Y3151">
        <v>228061</v>
      </c>
      <c r="Z3151">
        <v>20241213</v>
      </c>
      <c r="AA3151">
        <v>2407160878</v>
      </c>
      <c r="AB3151">
        <v>199</v>
      </c>
      <c r="AC3151" t="s">
        <v>2281</v>
      </c>
      <c r="AD3151" t="s">
        <v>2281</v>
      </c>
      <c r="AE3151">
        <v>11101</v>
      </c>
      <c r="AF3151" t="s">
        <v>2281</v>
      </c>
      <c r="AG3151" t="s">
        <v>549</v>
      </c>
      <c r="AH3151">
        <v>260</v>
      </c>
    </row>
    <row r="3152" spans="1:34" hidden="1" x14ac:dyDescent="0.25">
      <c r="A3152" t="str">
        <f t="shared" si="147"/>
        <v>22 1 3 11 4 101 13 40 0 4599026 228390</v>
      </c>
      <c r="B3152" t="str">
        <f t="shared" si="148"/>
        <v>22 1 3 11 4 101 13 40 0 4599026 228064</v>
      </c>
      <c r="C3152" t="str">
        <f t="shared" si="149"/>
        <v>22 1 3 11 4 101 13 40 0 4599026</v>
      </c>
      <c r="D3152">
        <v>22</v>
      </c>
      <c r="E3152">
        <v>1</v>
      </c>
      <c r="F3152">
        <v>3</v>
      </c>
      <c r="G3152">
        <v>11</v>
      </c>
      <c r="H3152">
        <v>4</v>
      </c>
      <c r="I3152">
        <v>101</v>
      </c>
      <c r="J3152">
        <v>13</v>
      </c>
      <c r="K3152">
        <v>40</v>
      </c>
      <c r="L3152" t="s">
        <v>147</v>
      </c>
      <c r="M3152" t="s">
        <v>157</v>
      </c>
      <c r="N3152" s="13">
        <v>7200000</v>
      </c>
      <c r="O3152">
        <v>228390</v>
      </c>
      <c r="P3152">
        <v>2024</v>
      </c>
      <c r="Q3152">
        <v>75096687</v>
      </c>
      <c r="R3152" t="s">
        <v>1213</v>
      </c>
      <c r="S3152" s="13">
        <v>7200000</v>
      </c>
      <c r="T3152">
        <v>61920</v>
      </c>
      <c r="U3152" t="s">
        <v>3629</v>
      </c>
      <c r="V3152" t="s">
        <v>2291</v>
      </c>
      <c r="W3152">
        <v>5004</v>
      </c>
      <c r="X3152">
        <v>2304</v>
      </c>
      <c r="Y3152">
        <v>228064</v>
      </c>
      <c r="Z3152">
        <v>20241213</v>
      </c>
      <c r="AA3152">
        <v>2407230896</v>
      </c>
      <c r="AB3152">
        <v>4</v>
      </c>
      <c r="AC3152" t="s">
        <v>2281</v>
      </c>
      <c r="AD3152" t="s">
        <v>2281</v>
      </c>
      <c r="AE3152">
        <v>11101</v>
      </c>
      <c r="AF3152" t="s">
        <v>2281</v>
      </c>
      <c r="AG3152" t="s">
        <v>549</v>
      </c>
      <c r="AH3152">
        <v>260</v>
      </c>
    </row>
    <row r="3153" spans="1:34" hidden="1" x14ac:dyDescent="0.25">
      <c r="A3153" t="str">
        <f t="shared" si="147"/>
        <v>22 1 3 11 1 7 68 0 0 4599033 228391</v>
      </c>
      <c r="B3153" t="str">
        <f t="shared" si="148"/>
        <v>22 1 3 11 1 7 68 0 0 4599033 228073</v>
      </c>
      <c r="C3153" t="str">
        <f t="shared" si="149"/>
        <v>22 1 3 11 1 7 68 0 0 4599033</v>
      </c>
      <c r="D3153">
        <v>22</v>
      </c>
      <c r="E3153">
        <v>1</v>
      </c>
      <c r="F3153">
        <v>3</v>
      </c>
      <c r="G3153">
        <v>11</v>
      </c>
      <c r="H3153">
        <v>1</v>
      </c>
      <c r="I3153">
        <v>7</v>
      </c>
      <c r="J3153">
        <v>68</v>
      </c>
      <c r="K3153">
        <v>0</v>
      </c>
      <c r="L3153" t="s">
        <v>147</v>
      </c>
      <c r="M3153" t="s">
        <v>154</v>
      </c>
      <c r="N3153" s="13">
        <v>2400000</v>
      </c>
      <c r="O3153">
        <v>228391</v>
      </c>
      <c r="P3153">
        <v>2024</v>
      </c>
      <c r="Q3153">
        <v>30308744</v>
      </c>
      <c r="R3153" t="s">
        <v>1198</v>
      </c>
      <c r="S3153" s="13">
        <v>2400000</v>
      </c>
      <c r="T3153">
        <v>0</v>
      </c>
      <c r="U3153" t="s">
        <v>3639</v>
      </c>
      <c r="V3153" t="s">
        <v>2291</v>
      </c>
      <c r="W3153">
        <v>5004</v>
      </c>
      <c r="X3153">
        <v>0</v>
      </c>
      <c r="Y3153">
        <v>228073</v>
      </c>
      <c r="Z3153">
        <v>20241213</v>
      </c>
      <c r="AA3153">
        <v>2408280989</v>
      </c>
      <c r="AB3153">
        <v>199</v>
      </c>
      <c r="AC3153" t="s">
        <v>2281</v>
      </c>
      <c r="AD3153" t="s">
        <v>2281</v>
      </c>
      <c r="AE3153">
        <v>11101</v>
      </c>
      <c r="AF3153" t="s">
        <v>2281</v>
      </c>
      <c r="AG3153" t="s">
        <v>549</v>
      </c>
      <c r="AH3153">
        <v>260</v>
      </c>
    </row>
    <row r="3154" spans="1:34" hidden="1" x14ac:dyDescent="0.25">
      <c r="A3154" t="str">
        <f t="shared" si="147"/>
        <v>22 1 3 11 4 101 12 40 0 4002014 228392</v>
      </c>
      <c r="B3154" t="str">
        <f t="shared" si="148"/>
        <v>22 1 3 11 4 101 12 40 0 4002014 228077</v>
      </c>
      <c r="C3154" t="str">
        <f t="shared" si="149"/>
        <v>22 1 3 11 4 101 12 40 0 4002014</v>
      </c>
      <c r="D3154">
        <v>22</v>
      </c>
      <c r="E3154">
        <v>1</v>
      </c>
      <c r="F3154">
        <v>3</v>
      </c>
      <c r="G3154">
        <v>11</v>
      </c>
      <c r="H3154">
        <v>4</v>
      </c>
      <c r="I3154">
        <v>101</v>
      </c>
      <c r="J3154">
        <v>12</v>
      </c>
      <c r="K3154">
        <v>40</v>
      </c>
      <c r="L3154" t="s">
        <v>147</v>
      </c>
      <c r="M3154" t="s">
        <v>155</v>
      </c>
      <c r="N3154" s="13">
        <v>6000000</v>
      </c>
      <c r="O3154">
        <v>228392</v>
      </c>
      <c r="P3154">
        <v>2024</v>
      </c>
      <c r="Q3154">
        <v>1053775698</v>
      </c>
      <c r="R3154" t="s">
        <v>1202</v>
      </c>
      <c r="S3154" s="13">
        <v>6000000</v>
      </c>
      <c r="T3154">
        <v>0</v>
      </c>
      <c r="U3154" t="s">
        <v>3642</v>
      </c>
      <c r="V3154" t="s">
        <v>2291</v>
      </c>
      <c r="W3154">
        <v>5004</v>
      </c>
      <c r="X3154">
        <v>0</v>
      </c>
      <c r="Y3154">
        <v>228077</v>
      </c>
      <c r="Z3154">
        <v>20241213</v>
      </c>
      <c r="AA3154">
        <v>2409161060</v>
      </c>
      <c r="AB3154">
        <v>199</v>
      </c>
      <c r="AC3154" t="s">
        <v>2281</v>
      </c>
      <c r="AD3154" t="s">
        <v>2281</v>
      </c>
      <c r="AE3154">
        <v>11101</v>
      </c>
      <c r="AF3154" t="s">
        <v>2281</v>
      </c>
      <c r="AG3154" t="s">
        <v>549</v>
      </c>
      <c r="AH3154">
        <v>260</v>
      </c>
    </row>
    <row r="3155" spans="1:34" hidden="1" x14ac:dyDescent="0.25">
      <c r="A3155" t="str">
        <f t="shared" si="147"/>
        <v>22 1 3 81 4 101 11 40 0 4002016 228393</v>
      </c>
      <c r="B3155" t="str">
        <f t="shared" si="148"/>
        <v>22 1 3 81 4 101 11 40 0 4002016 228082</v>
      </c>
      <c r="C3155" t="str">
        <f t="shared" si="149"/>
        <v>22 1 3 81 4 101 11 40 0 4002016</v>
      </c>
      <c r="D3155">
        <v>22</v>
      </c>
      <c r="E3155">
        <v>1</v>
      </c>
      <c r="F3155">
        <v>3</v>
      </c>
      <c r="G3155">
        <v>81</v>
      </c>
      <c r="H3155">
        <v>4</v>
      </c>
      <c r="I3155">
        <v>101</v>
      </c>
      <c r="J3155">
        <v>11</v>
      </c>
      <c r="K3155">
        <v>40</v>
      </c>
      <c r="L3155" t="s">
        <v>147</v>
      </c>
      <c r="M3155" t="s">
        <v>142</v>
      </c>
      <c r="N3155" s="13">
        <v>5000000</v>
      </c>
      <c r="O3155">
        <v>228393</v>
      </c>
      <c r="P3155">
        <v>2024</v>
      </c>
      <c r="Q3155">
        <v>1053831423</v>
      </c>
      <c r="R3155" t="s">
        <v>1237</v>
      </c>
      <c r="S3155" s="13">
        <v>5000000</v>
      </c>
      <c r="T3155">
        <v>0</v>
      </c>
      <c r="U3155" t="s">
        <v>3648</v>
      </c>
      <c r="V3155" t="s">
        <v>2291</v>
      </c>
      <c r="W3155">
        <v>5004</v>
      </c>
      <c r="X3155">
        <v>0</v>
      </c>
      <c r="Y3155">
        <v>228082</v>
      </c>
      <c r="Z3155">
        <v>20241213</v>
      </c>
      <c r="AA3155">
        <v>2409191073</v>
      </c>
      <c r="AB3155">
        <v>199</v>
      </c>
      <c r="AC3155" t="s">
        <v>2281</v>
      </c>
      <c r="AD3155" t="s">
        <v>2281</v>
      </c>
      <c r="AE3155">
        <v>25101</v>
      </c>
      <c r="AF3155" t="s">
        <v>2281</v>
      </c>
      <c r="AG3155" t="s">
        <v>61</v>
      </c>
      <c r="AH3155">
        <v>260</v>
      </c>
    </row>
    <row r="3156" spans="1:34" hidden="1" x14ac:dyDescent="0.25">
      <c r="A3156" t="str">
        <f t="shared" si="147"/>
        <v>22 1 3 81 4 101 11 40 0 4002016 228394</v>
      </c>
      <c r="B3156" t="str">
        <f t="shared" si="148"/>
        <v>22 1 3 81 4 101 11 40 0 4002016 228080</v>
      </c>
      <c r="C3156" t="str">
        <f t="shared" si="149"/>
        <v>22 1 3 81 4 101 11 40 0 4002016</v>
      </c>
      <c r="D3156">
        <v>22</v>
      </c>
      <c r="E3156">
        <v>1</v>
      </c>
      <c r="F3156">
        <v>3</v>
      </c>
      <c r="G3156">
        <v>81</v>
      </c>
      <c r="H3156">
        <v>4</v>
      </c>
      <c r="I3156">
        <v>101</v>
      </c>
      <c r="J3156">
        <v>11</v>
      </c>
      <c r="K3156">
        <v>40</v>
      </c>
      <c r="L3156" t="s">
        <v>147</v>
      </c>
      <c r="M3156" t="s">
        <v>142</v>
      </c>
      <c r="N3156" s="13">
        <v>4000000</v>
      </c>
      <c r="O3156">
        <v>228394</v>
      </c>
      <c r="P3156">
        <v>2024</v>
      </c>
      <c r="Q3156">
        <v>1053839830</v>
      </c>
      <c r="R3156" t="s">
        <v>1236</v>
      </c>
      <c r="S3156" s="13">
        <v>4000000</v>
      </c>
      <c r="T3156">
        <v>0</v>
      </c>
      <c r="U3156" t="s">
        <v>3653</v>
      </c>
      <c r="V3156" t="s">
        <v>2291</v>
      </c>
      <c r="W3156">
        <v>5004</v>
      </c>
      <c r="X3156">
        <v>0</v>
      </c>
      <c r="Y3156">
        <v>228080</v>
      </c>
      <c r="Z3156">
        <v>20241213</v>
      </c>
      <c r="AA3156">
        <v>2409171067</v>
      </c>
      <c r="AB3156">
        <v>3</v>
      </c>
      <c r="AC3156" t="s">
        <v>2281</v>
      </c>
      <c r="AD3156" t="s">
        <v>2281</v>
      </c>
      <c r="AE3156">
        <v>25101</v>
      </c>
      <c r="AF3156" t="s">
        <v>2281</v>
      </c>
      <c r="AG3156" t="s">
        <v>61</v>
      </c>
      <c r="AH3156">
        <v>260</v>
      </c>
    </row>
    <row r="3157" spans="1:34" hidden="1" x14ac:dyDescent="0.25">
      <c r="A3157" t="str">
        <f t="shared" si="147"/>
        <v>22 1 3 22 5 1 69 0 0 0401105 228395</v>
      </c>
      <c r="B3157" t="str">
        <f t="shared" si="148"/>
        <v>22 1 3 22 5 1 69 0 0 0401105 228014</v>
      </c>
      <c r="C3157" t="str">
        <f t="shared" si="149"/>
        <v>22 1 3 22 5 1 69 0 0 0401105</v>
      </c>
      <c r="D3157">
        <v>22</v>
      </c>
      <c r="E3157">
        <v>1</v>
      </c>
      <c r="F3157">
        <v>3</v>
      </c>
      <c r="G3157">
        <v>22</v>
      </c>
      <c r="H3157">
        <v>5</v>
      </c>
      <c r="I3157">
        <v>1</v>
      </c>
      <c r="J3157">
        <v>69</v>
      </c>
      <c r="K3157">
        <v>0</v>
      </c>
      <c r="L3157" t="s">
        <v>147</v>
      </c>
      <c r="M3157" t="s">
        <v>160</v>
      </c>
      <c r="N3157" s="13">
        <v>336610</v>
      </c>
      <c r="O3157">
        <v>228395</v>
      </c>
      <c r="P3157">
        <v>2024</v>
      </c>
      <c r="Q3157">
        <v>1053843553</v>
      </c>
      <c r="R3157" t="s">
        <v>1230</v>
      </c>
      <c r="S3157" s="13">
        <v>336610</v>
      </c>
      <c r="T3157">
        <v>0</v>
      </c>
      <c r="U3157" t="s">
        <v>3669</v>
      </c>
      <c r="V3157" t="s">
        <v>2291</v>
      </c>
      <c r="W3157">
        <v>5004</v>
      </c>
      <c r="X3157">
        <v>0</v>
      </c>
      <c r="Y3157">
        <v>228014</v>
      </c>
      <c r="Z3157">
        <v>20241217</v>
      </c>
      <c r="AA3157">
        <v>0</v>
      </c>
      <c r="AB3157">
        <v>0</v>
      </c>
      <c r="AC3157" t="s">
        <v>2281</v>
      </c>
      <c r="AD3157" t="s">
        <v>2281</v>
      </c>
      <c r="AE3157">
        <v>12609</v>
      </c>
      <c r="AF3157" t="s">
        <v>3552</v>
      </c>
      <c r="AG3157" t="s">
        <v>62</v>
      </c>
      <c r="AH3157">
        <v>122</v>
      </c>
    </row>
    <row r="3158" spans="1:34" hidden="1" x14ac:dyDescent="0.25">
      <c r="A3158" t="str">
        <f t="shared" si="147"/>
        <v>22 1 3 22 5 1 69 0 0 0401105 228396</v>
      </c>
      <c r="B3158" t="str">
        <f t="shared" si="148"/>
        <v>22 1 3 22 5 1 69 0 0 0401105 228017</v>
      </c>
      <c r="C3158" t="str">
        <f t="shared" si="149"/>
        <v>22 1 3 22 5 1 69 0 0 0401105</v>
      </c>
      <c r="D3158">
        <v>22</v>
      </c>
      <c r="E3158">
        <v>1</v>
      </c>
      <c r="F3158">
        <v>3</v>
      </c>
      <c r="G3158">
        <v>22</v>
      </c>
      <c r="H3158">
        <v>5</v>
      </c>
      <c r="I3158">
        <v>1</v>
      </c>
      <c r="J3158">
        <v>69</v>
      </c>
      <c r="K3158">
        <v>0</v>
      </c>
      <c r="L3158" t="s">
        <v>147</v>
      </c>
      <c r="M3158" t="s">
        <v>160</v>
      </c>
      <c r="N3158" s="13">
        <v>336610</v>
      </c>
      <c r="O3158">
        <v>228396</v>
      </c>
      <c r="P3158">
        <v>2024</v>
      </c>
      <c r="Q3158">
        <v>30323245</v>
      </c>
      <c r="R3158" t="s">
        <v>1233</v>
      </c>
      <c r="S3158" s="13">
        <v>336610</v>
      </c>
      <c r="T3158">
        <v>0</v>
      </c>
      <c r="U3158" t="s">
        <v>3669</v>
      </c>
      <c r="V3158" t="s">
        <v>2291</v>
      </c>
      <c r="W3158">
        <v>5004</v>
      </c>
      <c r="X3158">
        <v>0</v>
      </c>
      <c r="Y3158">
        <v>228017</v>
      </c>
      <c r="Z3158">
        <v>20241217</v>
      </c>
      <c r="AA3158">
        <v>0</v>
      </c>
      <c r="AB3158">
        <v>0</v>
      </c>
      <c r="AC3158" t="s">
        <v>2281</v>
      </c>
      <c r="AD3158" t="s">
        <v>2281</v>
      </c>
      <c r="AE3158">
        <v>12609</v>
      </c>
      <c r="AF3158" t="s">
        <v>3552</v>
      </c>
      <c r="AG3158" t="s">
        <v>62</v>
      </c>
      <c r="AH3158">
        <v>122</v>
      </c>
    </row>
    <row r="3159" spans="1:34" hidden="1" x14ac:dyDescent="0.25">
      <c r="A3159" t="str">
        <f t="shared" si="147"/>
        <v>22 1 3 22 5 1 69 0 0 0401105 228397</v>
      </c>
      <c r="B3159" t="str">
        <f t="shared" si="148"/>
        <v>22 1 3 22 5 1 69 0 0 0401105 228018</v>
      </c>
      <c r="C3159" t="str">
        <f t="shared" si="149"/>
        <v>22 1 3 22 5 1 69 0 0 0401105</v>
      </c>
      <c r="D3159">
        <v>22</v>
      </c>
      <c r="E3159">
        <v>1</v>
      </c>
      <c r="F3159">
        <v>3</v>
      </c>
      <c r="G3159">
        <v>22</v>
      </c>
      <c r="H3159">
        <v>5</v>
      </c>
      <c r="I3159">
        <v>1</v>
      </c>
      <c r="J3159">
        <v>69</v>
      </c>
      <c r="K3159">
        <v>0</v>
      </c>
      <c r="L3159" t="s">
        <v>147</v>
      </c>
      <c r="M3159" t="s">
        <v>160</v>
      </c>
      <c r="N3159" s="13">
        <v>336610</v>
      </c>
      <c r="O3159">
        <v>228397</v>
      </c>
      <c r="P3159">
        <v>2024</v>
      </c>
      <c r="Q3159">
        <v>10234143</v>
      </c>
      <c r="R3159" t="s">
        <v>1234</v>
      </c>
      <c r="S3159" s="13">
        <v>336610</v>
      </c>
      <c r="T3159">
        <v>0</v>
      </c>
      <c r="U3159" t="s">
        <v>3669</v>
      </c>
      <c r="V3159" t="s">
        <v>2291</v>
      </c>
      <c r="W3159">
        <v>5004</v>
      </c>
      <c r="X3159">
        <v>0</v>
      </c>
      <c r="Y3159">
        <v>228018</v>
      </c>
      <c r="Z3159">
        <v>20241217</v>
      </c>
      <c r="AA3159">
        <v>0</v>
      </c>
      <c r="AB3159">
        <v>0</v>
      </c>
      <c r="AC3159" t="s">
        <v>2281</v>
      </c>
      <c r="AD3159" t="s">
        <v>2281</v>
      </c>
      <c r="AE3159">
        <v>12609</v>
      </c>
      <c r="AF3159" t="s">
        <v>3552</v>
      </c>
      <c r="AG3159" t="s">
        <v>62</v>
      </c>
      <c r="AH3159">
        <v>122</v>
      </c>
    </row>
    <row r="3160" spans="1:34" hidden="1" x14ac:dyDescent="0.25">
      <c r="A3160" t="str">
        <f t="shared" si="147"/>
        <v>22 1 3 22 5 1 69 0 0 0401105 228398</v>
      </c>
      <c r="B3160" t="str">
        <f t="shared" si="148"/>
        <v>22 1 3 22 5 1 69 0 0 0401105 228097</v>
      </c>
      <c r="C3160" t="str">
        <f t="shared" si="149"/>
        <v>22 1 3 22 5 1 69 0 0 0401105</v>
      </c>
      <c r="D3160">
        <v>22</v>
      </c>
      <c r="E3160">
        <v>1</v>
      </c>
      <c r="F3160">
        <v>3</v>
      </c>
      <c r="G3160">
        <v>22</v>
      </c>
      <c r="H3160">
        <v>5</v>
      </c>
      <c r="I3160">
        <v>1</v>
      </c>
      <c r="J3160">
        <v>69</v>
      </c>
      <c r="K3160">
        <v>0</v>
      </c>
      <c r="L3160" t="s">
        <v>147</v>
      </c>
      <c r="M3160" t="s">
        <v>160</v>
      </c>
      <c r="N3160" s="13">
        <v>336610</v>
      </c>
      <c r="O3160">
        <v>228398</v>
      </c>
      <c r="P3160">
        <v>2024</v>
      </c>
      <c r="Q3160">
        <v>16073033</v>
      </c>
      <c r="R3160" t="s">
        <v>1235</v>
      </c>
      <c r="S3160" s="13">
        <v>336610</v>
      </c>
      <c r="T3160">
        <v>0</v>
      </c>
      <c r="U3160" t="s">
        <v>3669</v>
      </c>
      <c r="V3160" t="s">
        <v>2291</v>
      </c>
      <c r="W3160">
        <v>5004</v>
      </c>
      <c r="X3160">
        <v>0</v>
      </c>
      <c r="Y3160">
        <v>228097</v>
      </c>
      <c r="Z3160">
        <v>20241217</v>
      </c>
      <c r="AA3160">
        <v>0</v>
      </c>
      <c r="AB3160">
        <v>0</v>
      </c>
      <c r="AC3160" t="s">
        <v>2281</v>
      </c>
      <c r="AD3160" t="s">
        <v>2281</v>
      </c>
      <c r="AE3160">
        <v>12609</v>
      </c>
      <c r="AF3160" t="s">
        <v>3552</v>
      </c>
      <c r="AG3160" t="s">
        <v>62</v>
      </c>
      <c r="AH3160">
        <v>122</v>
      </c>
    </row>
    <row r="3161" spans="1:34" hidden="1" x14ac:dyDescent="0.25">
      <c r="A3161" t="str">
        <f t="shared" si="147"/>
        <v>22 1 3 22 5 1 69 0 0 0401105 228399</v>
      </c>
      <c r="B3161" t="str">
        <f t="shared" si="148"/>
        <v>22 1 3 22 5 1 69 0 0 0401105 228016</v>
      </c>
      <c r="C3161" t="str">
        <f t="shared" si="149"/>
        <v>22 1 3 22 5 1 69 0 0 0401105</v>
      </c>
      <c r="D3161">
        <v>22</v>
      </c>
      <c r="E3161">
        <v>1</v>
      </c>
      <c r="F3161">
        <v>3</v>
      </c>
      <c r="G3161">
        <v>22</v>
      </c>
      <c r="H3161">
        <v>5</v>
      </c>
      <c r="I3161">
        <v>1</v>
      </c>
      <c r="J3161">
        <v>69</v>
      </c>
      <c r="K3161">
        <v>0</v>
      </c>
      <c r="L3161" t="s">
        <v>147</v>
      </c>
      <c r="M3161" t="s">
        <v>160</v>
      </c>
      <c r="N3161" s="13">
        <v>336610</v>
      </c>
      <c r="O3161">
        <v>228399</v>
      </c>
      <c r="P3161">
        <v>2024</v>
      </c>
      <c r="Q3161">
        <v>30298518</v>
      </c>
      <c r="R3161" t="s">
        <v>1232</v>
      </c>
      <c r="S3161" s="13">
        <v>336610</v>
      </c>
      <c r="T3161">
        <v>0</v>
      </c>
      <c r="U3161" t="s">
        <v>3669</v>
      </c>
      <c r="V3161" t="s">
        <v>2291</v>
      </c>
      <c r="W3161">
        <v>5004</v>
      </c>
      <c r="X3161">
        <v>0</v>
      </c>
      <c r="Y3161">
        <v>228016</v>
      </c>
      <c r="Z3161">
        <v>20241217</v>
      </c>
      <c r="AA3161">
        <v>0</v>
      </c>
      <c r="AB3161">
        <v>0</v>
      </c>
      <c r="AC3161" t="s">
        <v>2281</v>
      </c>
      <c r="AD3161" t="s">
        <v>2281</v>
      </c>
      <c r="AE3161">
        <v>12609</v>
      </c>
      <c r="AF3161" t="s">
        <v>3552</v>
      </c>
      <c r="AG3161" t="s">
        <v>62</v>
      </c>
      <c r="AH3161">
        <v>122</v>
      </c>
    </row>
    <row r="3162" spans="1:34" hidden="1" x14ac:dyDescent="0.25">
      <c r="A3162" t="str">
        <f t="shared" si="147"/>
        <v>22 1 3 22 5 1 69 0 0 0401105 228400</v>
      </c>
      <c r="B3162" t="str">
        <f t="shared" si="148"/>
        <v>22 1 3 22 5 1 69 0 0 0401105 228018</v>
      </c>
      <c r="C3162" t="str">
        <f t="shared" si="149"/>
        <v>22 1 3 22 5 1 69 0 0 0401105</v>
      </c>
      <c r="D3162">
        <v>22</v>
      </c>
      <c r="E3162">
        <v>1</v>
      </c>
      <c r="F3162">
        <v>3</v>
      </c>
      <c r="G3162">
        <v>22</v>
      </c>
      <c r="H3162">
        <v>5</v>
      </c>
      <c r="I3162">
        <v>1</v>
      </c>
      <c r="J3162">
        <v>69</v>
      </c>
      <c r="K3162">
        <v>0</v>
      </c>
      <c r="L3162" t="s">
        <v>147</v>
      </c>
      <c r="M3162" t="s">
        <v>160</v>
      </c>
      <c r="N3162" s="13">
        <v>336610</v>
      </c>
      <c r="O3162">
        <v>228400</v>
      </c>
      <c r="P3162">
        <v>2024</v>
      </c>
      <c r="Q3162">
        <v>10234143</v>
      </c>
      <c r="R3162" t="s">
        <v>1234</v>
      </c>
      <c r="S3162" s="13">
        <v>336610</v>
      </c>
      <c r="T3162">
        <v>0</v>
      </c>
      <c r="U3162" t="s">
        <v>3670</v>
      </c>
      <c r="V3162" t="s">
        <v>2291</v>
      </c>
      <c r="W3162">
        <v>5004</v>
      </c>
      <c r="X3162">
        <v>0</v>
      </c>
      <c r="Y3162">
        <v>228018</v>
      </c>
      <c r="Z3162">
        <v>20241217</v>
      </c>
      <c r="AA3162">
        <v>0</v>
      </c>
      <c r="AB3162">
        <v>0</v>
      </c>
      <c r="AC3162" t="s">
        <v>2281</v>
      </c>
      <c r="AD3162" t="s">
        <v>2281</v>
      </c>
      <c r="AE3162">
        <v>12609</v>
      </c>
      <c r="AF3162" t="s">
        <v>3552</v>
      </c>
      <c r="AG3162" t="s">
        <v>62</v>
      </c>
      <c r="AH3162">
        <v>122</v>
      </c>
    </row>
    <row r="3163" spans="1:34" hidden="1" x14ac:dyDescent="0.25">
      <c r="A3163" t="str">
        <f t="shared" si="147"/>
        <v>22 1 3 22 5 1 69 0 0 0401105 228401</v>
      </c>
      <c r="B3163" t="str">
        <f t="shared" si="148"/>
        <v>22 1 3 22 5 1 69 0 0 0401105 228016</v>
      </c>
      <c r="C3163" t="str">
        <f t="shared" si="149"/>
        <v>22 1 3 22 5 1 69 0 0 0401105</v>
      </c>
      <c r="D3163">
        <v>22</v>
      </c>
      <c r="E3163">
        <v>1</v>
      </c>
      <c r="F3163">
        <v>3</v>
      </c>
      <c r="G3163">
        <v>22</v>
      </c>
      <c r="H3163">
        <v>5</v>
      </c>
      <c r="I3163">
        <v>1</v>
      </c>
      <c r="J3163">
        <v>69</v>
      </c>
      <c r="K3163">
        <v>0</v>
      </c>
      <c r="L3163" t="s">
        <v>147</v>
      </c>
      <c r="M3163" t="s">
        <v>160</v>
      </c>
      <c r="N3163" s="13">
        <v>336610</v>
      </c>
      <c r="O3163">
        <v>228401</v>
      </c>
      <c r="P3163">
        <v>2024</v>
      </c>
      <c r="Q3163">
        <v>30298518</v>
      </c>
      <c r="R3163" t="s">
        <v>1232</v>
      </c>
      <c r="S3163" s="13">
        <v>336610</v>
      </c>
      <c r="T3163">
        <v>0</v>
      </c>
      <c r="U3163" t="s">
        <v>3670</v>
      </c>
      <c r="V3163" t="s">
        <v>2291</v>
      </c>
      <c r="W3163">
        <v>5004</v>
      </c>
      <c r="X3163">
        <v>0</v>
      </c>
      <c r="Y3163">
        <v>228016</v>
      </c>
      <c r="Z3163">
        <v>20241217</v>
      </c>
      <c r="AA3163">
        <v>0</v>
      </c>
      <c r="AB3163">
        <v>0</v>
      </c>
      <c r="AC3163" t="s">
        <v>2281</v>
      </c>
      <c r="AD3163" t="s">
        <v>2281</v>
      </c>
      <c r="AE3163">
        <v>12609</v>
      </c>
      <c r="AF3163" t="s">
        <v>3552</v>
      </c>
      <c r="AG3163" t="s">
        <v>62</v>
      </c>
      <c r="AH3163">
        <v>122</v>
      </c>
    </row>
    <row r="3164" spans="1:34" hidden="1" x14ac:dyDescent="0.25">
      <c r="A3164" t="str">
        <f t="shared" si="147"/>
        <v>22 1 3 22 5 1 69 0 0 0401105 228402</v>
      </c>
      <c r="B3164" t="str">
        <f t="shared" si="148"/>
        <v>22 1 3 22 5 1 69 0 0 0401105 228017</v>
      </c>
      <c r="C3164" t="str">
        <f t="shared" si="149"/>
        <v>22 1 3 22 5 1 69 0 0 0401105</v>
      </c>
      <c r="D3164">
        <v>22</v>
      </c>
      <c r="E3164">
        <v>1</v>
      </c>
      <c r="F3164">
        <v>3</v>
      </c>
      <c r="G3164">
        <v>22</v>
      </c>
      <c r="H3164">
        <v>5</v>
      </c>
      <c r="I3164">
        <v>1</v>
      </c>
      <c r="J3164">
        <v>69</v>
      </c>
      <c r="K3164">
        <v>0</v>
      </c>
      <c r="L3164" t="s">
        <v>147</v>
      </c>
      <c r="M3164" t="s">
        <v>160</v>
      </c>
      <c r="N3164" s="13">
        <v>336610</v>
      </c>
      <c r="O3164">
        <v>228402</v>
      </c>
      <c r="P3164">
        <v>2024</v>
      </c>
      <c r="Q3164">
        <v>30323245</v>
      </c>
      <c r="R3164" t="s">
        <v>1233</v>
      </c>
      <c r="S3164" s="13">
        <v>336610</v>
      </c>
      <c r="T3164">
        <v>0</v>
      </c>
      <c r="U3164" t="s">
        <v>3670</v>
      </c>
      <c r="V3164" t="s">
        <v>2291</v>
      </c>
      <c r="W3164">
        <v>5004</v>
      </c>
      <c r="X3164">
        <v>0</v>
      </c>
      <c r="Y3164">
        <v>228017</v>
      </c>
      <c r="Z3164">
        <v>20241217</v>
      </c>
      <c r="AA3164">
        <v>0</v>
      </c>
      <c r="AB3164">
        <v>0</v>
      </c>
      <c r="AC3164" t="s">
        <v>2281</v>
      </c>
      <c r="AD3164" t="s">
        <v>2281</v>
      </c>
      <c r="AE3164">
        <v>12609</v>
      </c>
      <c r="AF3164" t="s">
        <v>3552</v>
      </c>
      <c r="AG3164" t="s">
        <v>62</v>
      </c>
      <c r="AH3164">
        <v>122</v>
      </c>
    </row>
    <row r="3165" spans="1:34" hidden="1" x14ac:dyDescent="0.25">
      <c r="A3165" t="str">
        <f t="shared" si="147"/>
        <v>22 1 3 22 5 1 69 0 0 0401105 228403</v>
      </c>
      <c r="B3165" t="str">
        <f t="shared" si="148"/>
        <v>22 1 3 22 5 1 69 0 0 0401105 228014</v>
      </c>
      <c r="C3165" t="str">
        <f t="shared" si="149"/>
        <v>22 1 3 22 5 1 69 0 0 0401105</v>
      </c>
      <c r="D3165">
        <v>22</v>
      </c>
      <c r="E3165">
        <v>1</v>
      </c>
      <c r="F3165">
        <v>3</v>
      </c>
      <c r="G3165">
        <v>22</v>
      </c>
      <c r="H3165">
        <v>5</v>
      </c>
      <c r="I3165">
        <v>1</v>
      </c>
      <c r="J3165">
        <v>69</v>
      </c>
      <c r="K3165">
        <v>0</v>
      </c>
      <c r="L3165" t="s">
        <v>147</v>
      </c>
      <c r="M3165" t="s">
        <v>160</v>
      </c>
      <c r="N3165" s="13">
        <v>336610</v>
      </c>
      <c r="O3165">
        <v>228403</v>
      </c>
      <c r="P3165">
        <v>2024</v>
      </c>
      <c r="Q3165">
        <v>1053843553</v>
      </c>
      <c r="R3165" t="s">
        <v>1230</v>
      </c>
      <c r="S3165" s="13">
        <v>336610</v>
      </c>
      <c r="T3165">
        <v>0</v>
      </c>
      <c r="U3165" t="s">
        <v>3670</v>
      </c>
      <c r="V3165" t="s">
        <v>2291</v>
      </c>
      <c r="W3165">
        <v>5004</v>
      </c>
      <c r="X3165">
        <v>0</v>
      </c>
      <c r="Y3165">
        <v>228014</v>
      </c>
      <c r="Z3165">
        <v>20241217</v>
      </c>
      <c r="AA3165">
        <v>0</v>
      </c>
      <c r="AB3165">
        <v>0</v>
      </c>
      <c r="AC3165" t="s">
        <v>2281</v>
      </c>
      <c r="AD3165" t="s">
        <v>2281</v>
      </c>
      <c r="AE3165">
        <v>12609</v>
      </c>
      <c r="AF3165" t="s">
        <v>3552</v>
      </c>
      <c r="AG3165" t="s">
        <v>62</v>
      </c>
      <c r="AH3165">
        <v>122</v>
      </c>
    </row>
    <row r="3166" spans="1:34" hidden="1" x14ac:dyDescent="0.25">
      <c r="A3166" t="str">
        <f t="shared" si="147"/>
        <v>22 1 3 22 5 1 69 0 0 0401105 228404</v>
      </c>
      <c r="B3166" t="str">
        <f t="shared" si="148"/>
        <v>22 1 3 22 5 1 69 0 0 0401105 228097</v>
      </c>
      <c r="C3166" t="str">
        <f t="shared" si="149"/>
        <v>22 1 3 22 5 1 69 0 0 0401105</v>
      </c>
      <c r="D3166">
        <v>22</v>
      </c>
      <c r="E3166">
        <v>1</v>
      </c>
      <c r="F3166">
        <v>3</v>
      </c>
      <c r="G3166">
        <v>22</v>
      </c>
      <c r="H3166">
        <v>5</v>
      </c>
      <c r="I3166">
        <v>1</v>
      </c>
      <c r="J3166">
        <v>69</v>
      </c>
      <c r="K3166">
        <v>0</v>
      </c>
      <c r="L3166" t="s">
        <v>147</v>
      </c>
      <c r="M3166" t="s">
        <v>160</v>
      </c>
      <c r="N3166" s="13">
        <v>336610</v>
      </c>
      <c r="O3166">
        <v>228404</v>
      </c>
      <c r="P3166">
        <v>2024</v>
      </c>
      <c r="Q3166">
        <v>16073033</v>
      </c>
      <c r="R3166" t="s">
        <v>1235</v>
      </c>
      <c r="S3166" s="13">
        <v>336610</v>
      </c>
      <c r="T3166">
        <v>0</v>
      </c>
      <c r="U3166" t="s">
        <v>3670</v>
      </c>
      <c r="V3166" t="s">
        <v>2291</v>
      </c>
      <c r="W3166">
        <v>5004</v>
      </c>
      <c r="X3166">
        <v>0</v>
      </c>
      <c r="Y3166">
        <v>228097</v>
      </c>
      <c r="Z3166">
        <v>20241217</v>
      </c>
      <c r="AA3166">
        <v>0</v>
      </c>
      <c r="AB3166">
        <v>0</v>
      </c>
      <c r="AC3166" t="s">
        <v>2281</v>
      </c>
      <c r="AD3166" t="s">
        <v>2281</v>
      </c>
      <c r="AE3166">
        <v>12609</v>
      </c>
      <c r="AF3166" t="s">
        <v>3552</v>
      </c>
      <c r="AG3166" t="s">
        <v>62</v>
      </c>
      <c r="AH3166">
        <v>122</v>
      </c>
    </row>
    <row r="3167" spans="1:34" hidden="1" x14ac:dyDescent="0.25">
      <c r="A3167" t="str">
        <f t="shared" si="147"/>
        <v>22 1 3 22 5 1 69 0 0 0401105 228405</v>
      </c>
      <c r="B3167" t="str">
        <f t="shared" si="148"/>
        <v>22 1 3 22 5 1 69 0 0 0401105 228097</v>
      </c>
      <c r="C3167" t="str">
        <f t="shared" si="149"/>
        <v>22 1 3 22 5 1 69 0 0 0401105</v>
      </c>
      <c r="D3167">
        <v>22</v>
      </c>
      <c r="E3167">
        <v>1</v>
      </c>
      <c r="F3167">
        <v>3</v>
      </c>
      <c r="G3167">
        <v>22</v>
      </c>
      <c r="H3167">
        <v>5</v>
      </c>
      <c r="I3167">
        <v>1</v>
      </c>
      <c r="J3167">
        <v>69</v>
      </c>
      <c r="K3167">
        <v>0</v>
      </c>
      <c r="L3167" t="s">
        <v>147</v>
      </c>
      <c r="M3167" t="s">
        <v>160</v>
      </c>
      <c r="N3167" s="13">
        <v>66060</v>
      </c>
      <c r="O3167">
        <v>228405</v>
      </c>
      <c r="P3167">
        <v>2024</v>
      </c>
      <c r="Q3167">
        <v>1007475987</v>
      </c>
      <c r="R3167" t="s">
        <v>1231</v>
      </c>
      <c r="S3167" s="13">
        <v>66060</v>
      </c>
      <c r="T3167">
        <v>0</v>
      </c>
      <c r="U3167" t="s">
        <v>3671</v>
      </c>
      <c r="V3167" t="s">
        <v>2291</v>
      </c>
      <c r="W3167">
        <v>5004</v>
      </c>
      <c r="X3167">
        <v>0</v>
      </c>
      <c r="Y3167">
        <v>228097</v>
      </c>
      <c r="Z3167">
        <v>20241217</v>
      </c>
      <c r="AA3167">
        <v>0</v>
      </c>
      <c r="AB3167">
        <v>0</v>
      </c>
      <c r="AC3167" t="s">
        <v>2281</v>
      </c>
      <c r="AD3167" t="s">
        <v>2281</v>
      </c>
      <c r="AE3167">
        <v>12609</v>
      </c>
      <c r="AF3167" t="s">
        <v>3552</v>
      </c>
      <c r="AG3167" t="s">
        <v>62</v>
      </c>
      <c r="AH3167">
        <v>122</v>
      </c>
    </row>
    <row r="3168" spans="1:34" hidden="1" x14ac:dyDescent="0.25">
      <c r="A3168" t="str">
        <f t="shared" si="147"/>
        <v>22 1 3 22 5 1 69 0 0 0401105 228406</v>
      </c>
      <c r="B3168" t="str">
        <f t="shared" si="148"/>
        <v>22 1 3 22 5 1 69 0 0 0401105 228097</v>
      </c>
      <c r="C3168" t="str">
        <f t="shared" si="149"/>
        <v>22 1 3 22 5 1 69 0 0 0401105</v>
      </c>
      <c r="D3168">
        <v>22</v>
      </c>
      <c r="E3168">
        <v>1</v>
      </c>
      <c r="F3168">
        <v>3</v>
      </c>
      <c r="G3168">
        <v>22</v>
      </c>
      <c r="H3168">
        <v>5</v>
      </c>
      <c r="I3168">
        <v>1</v>
      </c>
      <c r="J3168">
        <v>69</v>
      </c>
      <c r="K3168">
        <v>0</v>
      </c>
      <c r="L3168" t="s">
        <v>147</v>
      </c>
      <c r="M3168" t="s">
        <v>160</v>
      </c>
      <c r="N3168" s="13">
        <v>336610</v>
      </c>
      <c r="O3168">
        <v>228406</v>
      </c>
      <c r="P3168">
        <v>2024</v>
      </c>
      <c r="Q3168">
        <v>1007475987</v>
      </c>
      <c r="R3168" t="s">
        <v>1231</v>
      </c>
      <c r="S3168" s="13">
        <v>336610</v>
      </c>
      <c r="T3168">
        <v>0</v>
      </c>
      <c r="U3168" t="s">
        <v>3672</v>
      </c>
      <c r="V3168" t="s">
        <v>2291</v>
      </c>
      <c r="W3168">
        <v>5004</v>
      </c>
      <c r="X3168">
        <v>0</v>
      </c>
      <c r="Y3168">
        <v>228097</v>
      </c>
      <c r="Z3168">
        <v>20241217</v>
      </c>
      <c r="AA3168">
        <v>0</v>
      </c>
      <c r="AB3168">
        <v>0</v>
      </c>
      <c r="AC3168" t="s">
        <v>2281</v>
      </c>
      <c r="AD3168" t="s">
        <v>2281</v>
      </c>
      <c r="AE3168">
        <v>12609</v>
      </c>
      <c r="AF3168" t="s">
        <v>3552</v>
      </c>
      <c r="AG3168" t="s">
        <v>62</v>
      </c>
      <c r="AH3168">
        <v>122</v>
      </c>
    </row>
    <row r="3169" spans="1:34" hidden="1" x14ac:dyDescent="0.25">
      <c r="A3169" t="str">
        <f t="shared" si="147"/>
        <v>22 1 3 11 5 1 13 0 0 4599020 228407</v>
      </c>
      <c r="B3169" t="str">
        <f t="shared" si="148"/>
        <v>22 1 3 11 5 1 13 0 0 4599020 228013</v>
      </c>
      <c r="C3169" t="str">
        <f t="shared" si="149"/>
        <v>22 1 3 11 5 1 13 0 0 4599020</v>
      </c>
      <c r="D3169">
        <v>22</v>
      </c>
      <c r="E3169">
        <v>1</v>
      </c>
      <c r="F3169">
        <v>3</v>
      </c>
      <c r="G3169">
        <v>11</v>
      </c>
      <c r="H3169">
        <v>5</v>
      </c>
      <c r="I3169">
        <v>1</v>
      </c>
      <c r="J3169">
        <v>13</v>
      </c>
      <c r="K3169">
        <v>0</v>
      </c>
      <c r="L3169" t="s">
        <v>147</v>
      </c>
      <c r="M3169" t="s">
        <v>153</v>
      </c>
      <c r="N3169" s="13">
        <v>61531008</v>
      </c>
      <c r="O3169">
        <v>228407</v>
      </c>
      <c r="P3169">
        <v>2024</v>
      </c>
      <c r="Q3169">
        <v>890807724</v>
      </c>
      <c r="R3169" t="s">
        <v>822</v>
      </c>
      <c r="S3169" s="13">
        <v>61531008</v>
      </c>
      <c r="T3169">
        <v>0</v>
      </c>
      <c r="U3169" t="s">
        <v>2339</v>
      </c>
      <c r="V3169" t="s">
        <v>2479</v>
      </c>
      <c r="W3169">
        <v>5016</v>
      </c>
      <c r="X3169">
        <v>0</v>
      </c>
      <c r="Y3169">
        <v>228013</v>
      </c>
      <c r="Z3169">
        <v>20241217</v>
      </c>
      <c r="AA3169">
        <v>2402190350</v>
      </c>
      <c r="AB3169">
        <v>10</v>
      </c>
      <c r="AC3169" t="s">
        <v>2281</v>
      </c>
      <c r="AD3169" t="s">
        <v>2281</v>
      </c>
      <c r="AE3169">
        <v>11101</v>
      </c>
      <c r="AF3169" t="s">
        <v>2281</v>
      </c>
      <c r="AG3169" t="s">
        <v>549</v>
      </c>
      <c r="AH3169">
        <v>252</v>
      </c>
    </row>
    <row r="3170" spans="1:34" hidden="1" x14ac:dyDescent="0.25">
      <c r="A3170" t="str">
        <f t="shared" si="147"/>
        <v>22 1 3 11 4 101 13 40 0 4599025 228409</v>
      </c>
      <c r="B3170" t="str">
        <f t="shared" si="148"/>
        <v>22 1 3 11 4 101 13 40 0 4599025 228053</v>
      </c>
      <c r="C3170" t="str">
        <f t="shared" si="149"/>
        <v>22 1 3 11 4 101 13 40 0 4599025</v>
      </c>
      <c r="D3170">
        <v>22</v>
      </c>
      <c r="E3170">
        <v>1</v>
      </c>
      <c r="F3170">
        <v>3</v>
      </c>
      <c r="G3170">
        <v>11</v>
      </c>
      <c r="H3170">
        <v>4</v>
      </c>
      <c r="I3170">
        <v>101</v>
      </c>
      <c r="J3170">
        <v>13</v>
      </c>
      <c r="K3170">
        <v>40</v>
      </c>
      <c r="L3170" t="s">
        <v>147</v>
      </c>
      <c r="M3170" t="s">
        <v>156</v>
      </c>
      <c r="N3170" s="13">
        <v>5000000</v>
      </c>
      <c r="O3170">
        <v>228409</v>
      </c>
      <c r="P3170">
        <v>2024</v>
      </c>
      <c r="Q3170">
        <v>34000331</v>
      </c>
      <c r="R3170" t="s">
        <v>3633</v>
      </c>
      <c r="S3170" s="13">
        <v>5000000</v>
      </c>
      <c r="T3170">
        <v>0</v>
      </c>
      <c r="U3170" t="s">
        <v>3634</v>
      </c>
      <c r="V3170" t="s">
        <v>2291</v>
      </c>
      <c r="W3170">
        <v>5004</v>
      </c>
      <c r="X3170">
        <v>0</v>
      </c>
      <c r="Y3170">
        <v>228053</v>
      </c>
      <c r="Z3170">
        <v>20241217</v>
      </c>
      <c r="AA3170">
        <v>2406270806</v>
      </c>
      <c r="AB3170">
        <v>199</v>
      </c>
      <c r="AC3170" t="s">
        <v>2281</v>
      </c>
      <c r="AD3170" t="s">
        <v>2281</v>
      </c>
      <c r="AE3170">
        <v>11101</v>
      </c>
      <c r="AF3170" t="s">
        <v>2281</v>
      </c>
      <c r="AG3170" t="s">
        <v>549</v>
      </c>
      <c r="AH3170">
        <v>260</v>
      </c>
    </row>
    <row r="3171" spans="1:34" hidden="1" x14ac:dyDescent="0.25">
      <c r="A3171" t="str">
        <f t="shared" si="147"/>
        <v>22 1 3 82 4 101 13 40 0 4599026 228410</v>
      </c>
      <c r="B3171" t="str">
        <f t="shared" si="148"/>
        <v>22 1 3 82 4 101 13 40 0 4599026 228055</v>
      </c>
      <c r="C3171" t="str">
        <f t="shared" si="149"/>
        <v>22 1 3 82 4 101 13 40 0 4599026</v>
      </c>
      <c r="D3171">
        <v>22</v>
      </c>
      <c r="E3171">
        <v>1</v>
      </c>
      <c r="F3171">
        <v>3</v>
      </c>
      <c r="G3171">
        <v>82</v>
      </c>
      <c r="H3171">
        <v>4</v>
      </c>
      <c r="I3171">
        <v>101</v>
      </c>
      <c r="J3171">
        <v>13</v>
      </c>
      <c r="K3171">
        <v>40</v>
      </c>
      <c r="L3171" t="s">
        <v>147</v>
      </c>
      <c r="M3171" t="s">
        <v>157</v>
      </c>
      <c r="N3171" s="13">
        <v>6000000</v>
      </c>
      <c r="O3171">
        <v>228410</v>
      </c>
      <c r="P3171">
        <v>2024</v>
      </c>
      <c r="Q3171">
        <v>1061369813</v>
      </c>
      <c r="R3171" t="s">
        <v>1226</v>
      </c>
      <c r="S3171" s="13">
        <v>6000000</v>
      </c>
      <c r="T3171">
        <v>0</v>
      </c>
      <c r="U3171" t="s">
        <v>3609</v>
      </c>
      <c r="V3171" t="s">
        <v>2291</v>
      </c>
      <c r="W3171">
        <v>5004</v>
      </c>
      <c r="X3171">
        <v>0</v>
      </c>
      <c r="Y3171">
        <v>228055</v>
      </c>
      <c r="Z3171">
        <v>20241217</v>
      </c>
      <c r="AA3171">
        <v>2406280808</v>
      </c>
      <c r="AB3171">
        <v>199</v>
      </c>
      <c r="AC3171" t="s">
        <v>2281</v>
      </c>
      <c r="AD3171" t="s">
        <v>2281</v>
      </c>
      <c r="AE3171">
        <v>25352</v>
      </c>
      <c r="AF3171" t="s">
        <v>2394</v>
      </c>
      <c r="AG3171" t="s">
        <v>657</v>
      </c>
      <c r="AH3171">
        <v>260</v>
      </c>
    </row>
    <row r="3172" spans="1:34" hidden="1" x14ac:dyDescent="0.25">
      <c r="A3172" t="str">
        <f t="shared" si="147"/>
        <v>22 1 3 82 4 101 13 40 0 4599026 228411</v>
      </c>
      <c r="B3172" t="str">
        <f t="shared" si="148"/>
        <v>22 1 3 82 4 101 13 40 0 4599026 228052</v>
      </c>
      <c r="C3172" t="str">
        <f t="shared" si="149"/>
        <v>22 1 3 82 4 101 13 40 0 4599026</v>
      </c>
      <c r="D3172">
        <v>22</v>
      </c>
      <c r="E3172">
        <v>1</v>
      </c>
      <c r="F3172">
        <v>3</v>
      </c>
      <c r="G3172">
        <v>82</v>
      </c>
      <c r="H3172">
        <v>4</v>
      </c>
      <c r="I3172">
        <v>101</v>
      </c>
      <c r="J3172">
        <v>13</v>
      </c>
      <c r="K3172">
        <v>40</v>
      </c>
      <c r="L3172" t="s">
        <v>147</v>
      </c>
      <c r="M3172" t="s">
        <v>157</v>
      </c>
      <c r="N3172" s="13">
        <v>5000000</v>
      </c>
      <c r="O3172">
        <v>228411</v>
      </c>
      <c r="P3172">
        <v>2024</v>
      </c>
      <c r="Q3172">
        <v>30402093</v>
      </c>
      <c r="R3172" t="s">
        <v>1225</v>
      </c>
      <c r="S3172" s="13">
        <v>5000000</v>
      </c>
      <c r="T3172">
        <v>0</v>
      </c>
      <c r="U3172" t="s">
        <v>3610</v>
      </c>
      <c r="V3172" t="s">
        <v>2291</v>
      </c>
      <c r="W3172">
        <v>5004</v>
      </c>
      <c r="X3172">
        <v>0</v>
      </c>
      <c r="Y3172">
        <v>228052</v>
      </c>
      <c r="Z3172">
        <v>20241217</v>
      </c>
      <c r="AA3172">
        <v>2406270804</v>
      </c>
      <c r="AB3172">
        <v>199</v>
      </c>
      <c r="AC3172" t="s">
        <v>2281</v>
      </c>
      <c r="AD3172" t="s">
        <v>2281</v>
      </c>
      <c r="AE3172">
        <v>25352</v>
      </c>
      <c r="AF3172" t="s">
        <v>2394</v>
      </c>
      <c r="AG3172" t="s">
        <v>657</v>
      </c>
      <c r="AH3172">
        <v>260</v>
      </c>
    </row>
    <row r="3173" spans="1:34" hidden="1" x14ac:dyDescent="0.25">
      <c r="A3173" t="str">
        <f t="shared" si="147"/>
        <v>22 1 3 82 4 101 13 40 0 4599026 228412</v>
      </c>
      <c r="B3173" t="str">
        <f t="shared" si="148"/>
        <v>22 1 3 82 4 101 13 40 0 4599026 228057</v>
      </c>
      <c r="C3173" t="str">
        <f t="shared" si="149"/>
        <v>22 1 3 82 4 101 13 40 0 4599026</v>
      </c>
      <c r="D3173">
        <v>22</v>
      </c>
      <c r="E3173">
        <v>1</v>
      </c>
      <c r="F3173">
        <v>3</v>
      </c>
      <c r="G3173">
        <v>82</v>
      </c>
      <c r="H3173">
        <v>4</v>
      </c>
      <c r="I3173">
        <v>101</v>
      </c>
      <c r="J3173">
        <v>13</v>
      </c>
      <c r="K3173">
        <v>40</v>
      </c>
      <c r="L3173" t="s">
        <v>147</v>
      </c>
      <c r="M3173" t="s">
        <v>157</v>
      </c>
      <c r="N3173" s="13">
        <v>4200000</v>
      </c>
      <c r="O3173">
        <v>228412</v>
      </c>
      <c r="P3173">
        <v>2024</v>
      </c>
      <c r="Q3173">
        <v>1112476785</v>
      </c>
      <c r="R3173" t="s">
        <v>1227</v>
      </c>
      <c r="S3173" s="13">
        <v>4200000</v>
      </c>
      <c r="T3173">
        <v>0</v>
      </c>
      <c r="U3173" t="s">
        <v>3624</v>
      </c>
      <c r="V3173" t="s">
        <v>2291</v>
      </c>
      <c r="W3173">
        <v>5004</v>
      </c>
      <c r="X3173">
        <v>0</v>
      </c>
      <c r="Y3173">
        <v>228057</v>
      </c>
      <c r="Z3173">
        <v>20241218</v>
      </c>
      <c r="AA3173">
        <v>2406280839</v>
      </c>
      <c r="AB3173">
        <v>199</v>
      </c>
      <c r="AC3173" t="s">
        <v>2281</v>
      </c>
      <c r="AD3173" t="s">
        <v>2281</v>
      </c>
      <c r="AE3173">
        <v>25352</v>
      </c>
      <c r="AF3173" t="s">
        <v>2394</v>
      </c>
      <c r="AG3173" t="s">
        <v>657</v>
      </c>
      <c r="AH3173">
        <v>260</v>
      </c>
    </row>
    <row r="3174" spans="1:34" hidden="1" x14ac:dyDescent="0.25">
      <c r="A3174" t="str">
        <f t="shared" si="147"/>
        <v>22 1 3 11 4 101 13 40 0 4599026 228413</v>
      </c>
      <c r="B3174" t="str">
        <f t="shared" si="148"/>
        <v>22 1 3 11 4 101 13 40 0 4599026 228075</v>
      </c>
      <c r="C3174" t="str">
        <f t="shared" si="149"/>
        <v>22 1 3 11 4 101 13 40 0 4599026</v>
      </c>
      <c r="D3174">
        <v>22</v>
      </c>
      <c r="E3174">
        <v>1</v>
      </c>
      <c r="F3174">
        <v>3</v>
      </c>
      <c r="G3174">
        <v>11</v>
      </c>
      <c r="H3174">
        <v>4</v>
      </c>
      <c r="I3174">
        <v>101</v>
      </c>
      <c r="J3174">
        <v>13</v>
      </c>
      <c r="K3174">
        <v>40</v>
      </c>
      <c r="L3174" t="s">
        <v>147</v>
      </c>
      <c r="M3174" t="s">
        <v>157</v>
      </c>
      <c r="N3174" s="13">
        <v>7200000</v>
      </c>
      <c r="O3174">
        <v>228413</v>
      </c>
      <c r="P3174">
        <v>2024</v>
      </c>
      <c r="Q3174">
        <v>1053822606</v>
      </c>
      <c r="R3174" t="s">
        <v>3657</v>
      </c>
      <c r="S3174" s="13">
        <v>7200000</v>
      </c>
      <c r="T3174">
        <v>61920</v>
      </c>
      <c r="U3174" t="s">
        <v>3658</v>
      </c>
      <c r="V3174" t="s">
        <v>3673</v>
      </c>
      <c r="W3174">
        <v>5004</v>
      </c>
      <c r="X3174">
        <v>2304</v>
      </c>
      <c r="Y3174">
        <v>228075</v>
      </c>
      <c r="Z3174">
        <v>20241218</v>
      </c>
      <c r="AA3174">
        <v>2409101030</v>
      </c>
      <c r="AB3174">
        <v>2</v>
      </c>
      <c r="AC3174" t="s">
        <v>2281</v>
      </c>
      <c r="AD3174" t="s">
        <v>2281</v>
      </c>
      <c r="AE3174">
        <v>11101</v>
      </c>
      <c r="AF3174" t="s">
        <v>2281</v>
      </c>
      <c r="AG3174" t="s">
        <v>549</v>
      </c>
      <c r="AH3174">
        <v>260</v>
      </c>
    </row>
    <row r="3175" spans="1:34" hidden="1" x14ac:dyDescent="0.25">
      <c r="A3175" t="str">
        <f t="shared" si="147"/>
        <v>22 1 3 11 4 101 12 40 0 4002014 228414</v>
      </c>
      <c r="B3175" t="str">
        <f t="shared" si="148"/>
        <v>22 1 3 11 4 101 12 40 0 4002014 228074</v>
      </c>
      <c r="C3175" t="str">
        <f t="shared" si="149"/>
        <v>22 1 3 11 4 101 12 40 0 4002014</v>
      </c>
      <c r="D3175">
        <v>22</v>
      </c>
      <c r="E3175">
        <v>1</v>
      </c>
      <c r="F3175">
        <v>3</v>
      </c>
      <c r="G3175">
        <v>11</v>
      </c>
      <c r="H3175">
        <v>4</v>
      </c>
      <c r="I3175">
        <v>101</v>
      </c>
      <c r="J3175">
        <v>12</v>
      </c>
      <c r="K3175">
        <v>40</v>
      </c>
      <c r="L3175" t="s">
        <v>147</v>
      </c>
      <c r="M3175" t="s">
        <v>155</v>
      </c>
      <c r="N3175" s="13">
        <v>7800000</v>
      </c>
      <c r="O3175">
        <v>228414</v>
      </c>
      <c r="P3175">
        <v>2024</v>
      </c>
      <c r="Q3175">
        <v>24348246</v>
      </c>
      <c r="R3175" t="s">
        <v>1200</v>
      </c>
      <c r="S3175" s="13">
        <v>7800000</v>
      </c>
      <c r="T3175">
        <v>134160</v>
      </c>
      <c r="U3175" t="s">
        <v>3651</v>
      </c>
      <c r="V3175" t="s">
        <v>2291</v>
      </c>
      <c r="W3175">
        <v>5004</v>
      </c>
      <c r="X3175">
        <v>2304</v>
      </c>
      <c r="Y3175">
        <v>228074</v>
      </c>
      <c r="Z3175">
        <v>20241218</v>
      </c>
      <c r="AA3175">
        <v>2409061022</v>
      </c>
      <c r="AB3175">
        <v>199</v>
      </c>
      <c r="AC3175" t="s">
        <v>2281</v>
      </c>
      <c r="AD3175" t="s">
        <v>2281</v>
      </c>
      <c r="AE3175">
        <v>11101</v>
      </c>
      <c r="AF3175" t="s">
        <v>2281</v>
      </c>
      <c r="AG3175" t="s">
        <v>549</v>
      </c>
      <c r="AH3175">
        <v>260</v>
      </c>
    </row>
    <row r="3176" spans="1:34" hidden="1" x14ac:dyDescent="0.25">
      <c r="A3176" t="str">
        <f t="shared" si="147"/>
        <v>22 1 3 11 4 101 12 40 0 4002014 228415</v>
      </c>
      <c r="B3176" t="str">
        <f t="shared" si="148"/>
        <v>22 1 3 11 4 101 12 40 0 4002014 228087</v>
      </c>
      <c r="C3176" t="str">
        <f t="shared" si="149"/>
        <v>22 1 3 11 4 101 12 40 0 4002014</v>
      </c>
      <c r="D3176">
        <v>22</v>
      </c>
      <c r="E3176">
        <v>1</v>
      </c>
      <c r="F3176">
        <v>3</v>
      </c>
      <c r="G3176">
        <v>11</v>
      </c>
      <c r="H3176">
        <v>4</v>
      </c>
      <c r="I3176">
        <v>101</v>
      </c>
      <c r="J3176">
        <v>12</v>
      </c>
      <c r="K3176">
        <v>40</v>
      </c>
      <c r="L3176" t="s">
        <v>147</v>
      </c>
      <c r="M3176" t="s">
        <v>155</v>
      </c>
      <c r="N3176" s="13">
        <v>3600000</v>
      </c>
      <c r="O3176">
        <v>228415</v>
      </c>
      <c r="P3176">
        <v>2024</v>
      </c>
      <c r="Q3176">
        <v>1053777563</v>
      </c>
      <c r="R3176" t="s">
        <v>1207</v>
      </c>
      <c r="S3176" s="13">
        <v>3600000</v>
      </c>
      <c r="T3176">
        <v>0</v>
      </c>
      <c r="U3176" t="s">
        <v>3674</v>
      </c>
      <c r="V3176" t="s">
        <v>2291</v>
      </c>
      <c r="W3176">
        <v>5004</v>
      </c>
      <c r="X3176">
        <v>0</v>
      </c>
      <c r="Y3176">
        <v>228087</v>
      </c>
      <c r="Z3176">
        <v>20241218</v>
      </c>
      <c r="AA3176">
        <v>2409271098</v>
      </c>
      <c r="AB3176">
        <v>1</v>
      </c>
      <c r="AC3176" t="s">
        <v>2281</v>
      </c>
      <c r="AD3176" t="s">
        <v>2281</v>
      </c>
      <c r="AE3176">
        <v>11101</v>
      </c>
      <c r="AF3176" t="s">
        <v>2281</v>
      </c>
      <c r="AG3176" t="s">
        <v>549</v>
      </c>
      <c r="AH3176">
        <v>260</v>
      </c>
    </row>
    <row r="3177" spans="1:34" hidden="1" x14ac:dyDescent="0.25">
      <c r="A3177" t="str">
        <f t="shared" si="147"/>
        <v>22 1 3 11 4 101 12 40 0 4002014 228416</v>
      </c>
      <c r="B3177" t="str">
        <f t="shared" si="148"/>
        <v>22 1 3 11 4 101 12 40 0 4002014 228087</v>
      </c>
      <c r="C3177" t="str">
        <f t="shared" si="149"/>
        <v>22 1 3 11 4 101 12 40 0 4002014</v>
      </c>
      <c r="D3177">
        <v>22</v>
      </c>
      <c r="E3177">
        <v>1</v>
      </c>
      <c r="F3177">
        <v>3</v>
      </c>
      <c r="G3177">
        <v>11</v>
      </c>
      <c r="H3177">
        <v>4</v>
      </c>
      <c r="I3177">
        <v>101</v>
      </c>
      <c r="J3177">
        <v>12</v>
      </c>
      <c r="K3177">
        <v>40</v>
      </c>
      <c r="L3177" t="s">
        <v>147</v>
      </c>
      <c r="M3177" t="s">
        <v>155</v>
      </c>
      <c r="N3177" s="13">
        <v>6000000</v>
      </c>
      <c r="O3177">
        <v>228416</v>
      </c>
      <c r="P3177">
        <v>2024</v>
      </c>
      <c r="Q3177">
        <v>1053777563</v>
      </c>
      <c r="R3177" t="s">
        <v>1207</v>
      </c>
      <c r="S3177" s="13">
        <v>6000000</v>
      </c>
      <c r="T3177">
        <v>0</v>
      </c>
      <c r="U3177" t="s">
        <v>3674</v>
      </c>
      <c r="V3177" t="s">
        <v>2291</v>
      </c>
      <c r="W3177">
        <v>5004</v>
      </c>
      <c r="X3177">
        <v>0</v>
      </c>
      <c r="Y3177">
        <v>228087</v>
      </c>
      <c r="Z3177">
        <v>20241218</v>
      </c>
      <c r="AA3177">
        <v>2409271098</v>
      </c>
      <c r="AB3177">
        <v>2</v>
      </c>
      <c r="AC3177" t="s">
        <v>2281</v>
      </c>
      <c r="AD3177" t="s">
        <v>2281</v>
      </c>
      <c r="AE3177">
        <v>11101</v>
      </c>
      <c r="AF3177" t="s">
        <v>2281</v>
      </c>
      <c r="AG3177" t="s">
        <v>549</v>
      </c>
      <c r="AH3177">
        <v>260</v>
      </c>
    </row>
    <row r="3178" spans="1:34" hidden="1" x14ac:dyDescent="0.25">
      <c r="A3178" t="str">
        <f t="shared" si="147"/>
        <v>22 1 3 11 4 101 12 40 0 4002014 228417</v>
      </c>
      <c r="B3178" t="str">
        <f t="shared" si="148"/>
        <v>22 1 3 11 4 101 12 40 0 4002014 228087</v>
      </c>
      <c r="C3178" t="str">
        <f t="shared" si="149"/>
        <v>22 1 3 11 4 101 12 40 0 4002014</v>
      </c>
      <c r="D3178">
        <v>22</v>
      </c>
      <c r="E3178">
        <v>1</v>
      </c>
      <c r="F3178">
        <v>3</v>
      </c>
      <c r="G3178">
        <v>11</v>
      </c>
      <c r="H3178">
        <v>4</v>
      </c>
      <c r="I3178">
        <v>101</v>
      </c>
      <c r="J3178">
        <v>12</v>
      </c>
      <c r="K3178">
        <v>40</v>
      </c>
      <c r="L3178" t="s">
        <v>147</v>
      </c>
      <c r="M3178" t="s">
        <v>155</v>
      </c>
      <c r="N3178" s="13">
        <v>6000000</v>
      </c>
      <c r="O3178">
        <v>228417</v>
      </c>
      <c r="P3178">
        <v>2024</v>
      </c>
      <c r="Q3178">
        <v>1053777563</v>
      </c>
      <c r="R3178" t="s">
        <v>1207</v>
      </c>
      <c r="S3178" s="13">
        <v>6000000</v>
      </c>
      <c r="T3178">
        <v>0</v>
      </c>
      <c r="U3178" t="s">
        <v>3674</v>
      </c>
      <c r="V3178" t="s">
        <v>2291</v>
      </c>
      <c r="W3178">
        <v>5004</v>
      </c>
      <c r="X3178">
        <v>0</v>
      </c>
      <c r="Y3178">
        <v>228087</v>
      </c>
      <c r="Z3178">
        <v>20241218</v>
      </c>
      <c r="AA3178">
        <v>2409271098</v>
      </c>
      <c r="AB3178">
        <v>199</v>
      </c>
      <c r="AC3178" t="s">
        <v>2281</v>
      </c>
      <c r="AD3178" t="s">
        <v>2281</v>
      </c>
      <c r="AE3178">
        <v>11101</v>
      </c>
      <c r="AF3178" t="s">
        <v>2281</v>
      </c>
      <c r="AG3178" t="s">
        <v>549</v>
      </c>
      <c r="AH3178">
        <v>260</v>
      </c>
    </row>
    <row r="3179" spans="1:34" hidden="1" x14ac:dyDescent="0.25">
      <c r="A3179" t="str">
        <f t="shared" si="147"/>
        <v>22 1 3 22 5 1 69 1 0 0401102 228418</v>
      </c>
      <c r="B3179" t="str">
        <f t="shared" si="148"/>
        <v>22 1 3 22 5 1 69 1 0 0401102 228035</v>
      </c>
      <c r="C3179" t="str">
        <f t="shared" si="149"/>
        <v>22 1 3 22 5 1 69 1 0 0401102</v>
      </c>
      <c r="D3179">
        <v>22</v>
      </c>
      <c r="E3179">
        <v>1</v>
      </c>
      <c r="F3179">
        <v>3</v>
      </c>
      <c r="G3179">
        <v>22</v>
      </c>
      <c r="H3179">
        <v>5</v>
      </c>
      <c r="I3179">
        <v>1</v>
      </c>
      <c r="J3179">
        <v>69</v>
      </c>
      <c r="K3179">
        <v>1</v>
      </c>
      <c r="L3179" t="s">
        <v>147</v>
      </c>
      <c r="M3179" t="s">
        <v>159</v>
      </c>
      <c r="N3179" s="13">
        <v>2400000</v>
      </c>
      <c r="O3179">
        <v>228418</v>
      </c>
      <c r="P3179">
        <v>2024</v>
      </c>
      <c r="Q3179">
        <v>1053806046</v>
      </c>
      <c r="R3179" t="s">
        <v>1224</v>
      </c>
      <c r="S3179" s="13">
        <v>2400000</v>
      </c>
      <c r="T3179">
        <v>0</v>
      </c>
      <c r="U3179" t="s">
        <v>3592</v>
      </c>
      <c r="V3179" t="s">
        <v>2291</v>
      </c>
      <c r="W3179">
        <v>5004</v>
      </c>
      <c r="X3179">
        <v>0</v>
      </c>
      <c r="Y3179">
        <v>228035</v>
      </c>
      <c r="Z3179">
        <v>20241219</v>
      </c>
      <c r="AA3179">
        <v>2404180573</v>
      </c>
      <c r="AB3179">
        <v>199</v>
      </c>
      <c r="AC3179" t="s">
        <v>2281</v>
      </c>
      <c r="AD3179" t="s">
        <v>2281</v>
      </c>
      <c r="AE3179">
        <v>12609</v>
      </c>
      <c r="AF3179" t="s">
        <v>3552</v>
      </c>
      <c r="AG3179" t="s">
        <v>62</v>
      </c>
      <c r="AH3179">
        <v>260</v>
      </c>
    </row>
    <row r="3180" spans="1:34" hidden="1" x14ac:dyDescent="0.25">
      <c r="A3180" t="str">
        <f t="shared" si="147"/>
        <v>22 1 3 11 4 101 13 40 0 4599026 228419</v>
      </c>
      <c r="B3180" t="str">
        <f t="shared" si="148"/>
        <v>22 1 3 11 4 101 13 40 0 4599026 228069</v>
      </c>
      <c r="C3180" t="str">
        <f t="shared" si="149"/>
        <v>22 1 3 11 4 101 13 40 0 4599026</v>
      </c>
      <c r="D3180">
        <v>22</v>
      </c>
      <c r="E3180">
        <v>1</v>
      </c>
      <c r="F3180">
        <v>3</v>
      </c>
      <c r="G3180">
        <v>11</v>
      </c>
      <c r="H3180">
        <v>4</v>
      </c>
      <c r="I3180">
        <v>101</v>
      </c>
      <c r="J3180">
        <v>13</v>
      </c>
      <c r="K3180">
        <v>40</v>
      </c>
      <c r="L3180" t="s">
        <v>147</v>
      </c>
      <c r="M3180" t="s">
        <v>157</v>
      </c>
      <c r="N3180" s="13">
        <v>26880000</v>
      </c>
      <c r="O3180">
        <v>228419</v>
      </c>
      <c r="P3180">
        <v>2024</v>
      </c>
      <c r="Q3180">
        <v>1032435867</v>
      </c>
      <c r="R3180" t="s">
        <v>1217</v>
      </c>
      <c r="S3180" s="13">
        <v>26880000</v>
      </c>
      <c r="T3180">
        <v>2688000</v>
      </c>
      <c r="U3180" t="s">
        <v>3635</v>
      </c>
      <c r="V3180" t="s">
        <v>2291</v>
      </c>
      <c r="W3180">
        <v>5004</v>
      </c>
      <c r="X3180">
        <v>2304</v>
      </c>
      <c r="Y3180">
        <v>228069</v>
      </c>
      <c r="Z3180">
        <v>20241219</v>
      </c>
      <c r="AA3180">
        <v>2407290909</v>
      </c>
      <c r="AB3180">
        <v>199</v>
      </c>
      <c r="AC3180" t="s">
        <v>2281</v>
      </c>
      <c r="AD3180" t="s">
        <v>2281</v>
      </c>
      <c r="AE3180">
        <v>11101</v>
      </c>
      <c r="AF3180" t="s">
        <v>2281</v>
      </c>
      <c r="AG3180" t="s">
        <v>549</v>
      </c>
      <c r="AH3180">
        <v>260</v>
      </c>
    </row>
    <row r="3181" spans="1:34" hidden="1" x14ac:dyDescent="0.25">
      <c r="A3181" t="str">
        <f t="shared" si="147"/>
        <v>22 1 3 11 4 101 68 40 0 4599033 228420</v>
      </c>
      <c r="B3181" t="str">
        <f t="shared" si="148"/>
        <v>22 1 3 11 4 101 68 40 0 4599033 228063</v>
      </c>
      <c r="C3181" t="str">
        <f t="shared" si="149"/>
        <v>22 1 3 11 4 101 68 40 0 4599033</v>
      </c>
      <c r="D3181">
        <v>22</v>
      </c>
      <c r="E3181">
        <v>1</v>
      </c>
      <c r="F3181">
        <v>3</v>
      </c>
      <c r="G3181">
        <v>11</v>
      </c>
      <c r="H3181">
        <v>4</v>
      </c>
      <c r="I3181">
        <v>101</v>
      </c>
      <c r="J3181">
        <v>68</v>
      </c>
      <c r="K3181">
        <v>40</v>
      </c>
      <c r="L3181" t="s">
        <v>147</v>
      </c>
      <c r="M3181" t="s">
        <v>154</v>
      </c>
      <c r="N3181" s="13">
        <v>1243440</v>
      </c>
      <c r="O3181">
        <v>228420</v>
      </c>
      <c r="P3181">
        <v>2024</v>
      </c>
      <c r="Q3181">
        <v>1053868542</v>
      </c>
      <c r="R3181" t="s">
        <v>1196</v>
      </c>
      <c r="S3181" s="13">
        <v>1243440</v>
      </c>
      <c r="T3181">
        <v>0</v>
      </c>
      <c r="U3181" t="s">
        <v>3577</v>
      </c>
      <c r="V3181" t="s">
        <v>2291</v>
      </c>
      <c r="W3181">
        <v>5004</v>
      </c>
      <c r="X3181">
        <v>0</v>
      </c>
      <c r="Y3181">
        <v>228063</v>
      </c>
      <c r="Z3181">
        <v>20241219</v>
      </c>
      <c r="AA3181">
        <v>2407190889</v>
      </c>
      <c r="AB3181">
        <v>1</v>
      </c>
      <c r="AC3181" t="s">
        <v>2281</v>
      </c>
      <c r="AD3181" t="s">
        <v>2281</v>
      </c>
      <c r="AE3181">
        <v>11101</v>
      </c>
      <c r="AF3181" t="s">
        <v>2281</v>
      </c>
      <c r="AG3181" t="s">
        <v>549</v>
      </c>
      <c r="AH3181">
        <v>260</v>
      </c>
    </row>
    <row r="3182" spans="1:34" hidden="1" x14ac:dyDescent="0.25">
      <c r="A3182" t="str">
        <f t="shared" si="147"/>
        <v>22 1 3 81 4 101 11 40 0 4002016 228421</v>
      </c>
      <c r="B3182" t="str">
        <f t="shared" si="148"/>
        <v>22 1 3 81 4 101 11 40 0 4002016 228080</v>
      </c>
      <c r="C3182" t="str">
        <f t="shared" si="149"/>
        <v>22 1 3 81 4 101 11 40 0 4002016</v>
      </c>
      <c r="D3182">
        <v>22</v>
      </c>
      <c r="E3182">
        <v>1</v>
      </c>
      <c r="F3182">
        <v>3</v>
      </c>
      <c r="G3182">
        <v>81</v>
      </c>
      <c r="H3182">
        <v>4</v>
      </c>
      <c r="I3182">
        <v>101</v>
      </c>
      <c r="J3182">
        <v>11</v>
      </c>
      <c r="K3182">
        <v>40</v>
      </c>
      <c r="L3182" t="s">
        <v>147</v>
      </c>
      <c r="M3182" t="s">
        <v>142</v>
      </c>
      <c r="N3182" s="13">
        <v>4000000</v>
      </c>
      <c r="O3182">
        <v>228421</v>
      </c>
      <c r="P3182">
        <v>2024</v>
      </c>
      <c r="Q3182">
        <v>1053839830</v>
      </c>
      <c r="R3182" t="s">
        <v>1236</v>
      </c>
      <c r="S3182" s="13">
        <v>4000000</v>
      </c>
      <c r="T3182">
        <v>0</v>
      </c>
      <c r="U3182" t="s">
        <v>3653</v>
      </c>
      <c r="V3182" t="s">
        <v>2291</v>
      </c>
      <c r="W3182">
        <v>5004</v>
      </c>
      <c r="X3182">
        <v>0</v>
      </c>
      <c r="Y3182">
        <v>228080</v>
      </c>
      <c r="Z3182">
        <v>20241219</v>
      </c>
      <c r="AA3182">
        <v>2409171067</v>
      </c>
      <c r="AB3182">
        <v>199</v>
      </c>
      <c r="AC3182" t="s">
        <v>2281</v>
      </c>
      <c r="AD3182" t="s">
        <v>2281</v>
      </c>
      <c r="AE3182">
        <v>25101</v>
      </c>
      <c r="AF3182" t="s">
        <v>2281</v>
      </c>
      <c r="AG3182" t="s">
        <v>61</v>
      </c>
      <c r="AH3182">
        <v>260</v>
      </c>
    </row>
    <row r="3183" spans="1:34" hidden="1" x14ac:dyDescent="0.25">
      <c r="A3183" t="str">
        <f t="shared" si="147"/>
        <v>22 1 3 11 4 101 12 40 0 4002014 228422</v>
      </c>
      <c r="B3183" t="str">
        <f t="shared" si="148"/>
        <v>22 1 3 11 4 101 12 40 0 4002014 228076</v>
      </c>
      <c r="C3183" t="str">
        <f t="shared" si="149"/>
        <v>22 1 3 11 4 101 12 40 0 4002014</v>
      </c>
      <c r="D3183">
        <v>22</v>
      </c>
      <c r="E3183">
        <v>1</v>
      </c>
      <c r="F3183">
        <v>3</v>
      </c>
      <c r="G3183">
        <v>11</v>
      </c>
      <c r="H3183">
        <v>4</v>
      </c>
      <c r="I3183">
        <v>101</v>
      </c>
      <c r="J3183">
        <v>12</v>
      </c>
      <c r="K3183">
        <v>40</v>
      </c>
      <c r="L3183" t="s">
        <v>147</v>
      </c>
      <c r="M3183" t="s">
        <v>155</v>
      </c>
      <c r="N3183" s="13">
        <v>4000000</v>
      </c>
      <c r="O3183">
        <v>228422</v>
      </c>
      <c r="P3183">
        <v>2024</v>
      </c>
      <c r="Q3183">
        <v>1053861625</v>
      </c>
      <c r="R3183" t="s">
        <v>1201</v>
      </c>
      <c r="S3183" s="13">
        <v>4000000</v>
      </c>
      <c r="T3183">
        <v>0</v>
      </c>
      <c r="U3183" t="s">
        <v>3650</v>
      </c>
      <c r="V3183" t="s">
        <v>2291</v>
      </c>
      <c r="W3183">
        <v>5004</v>
      </c>
      <c r="X3183">
        <v>0</v>
      </c>
      <c r="Y3183">
        <v>228076</v>
      </c>
      <c r="Z3183">
        <v>20241219</v>
      </c>
      <c r="AA3183">
        <v>2409101041</v>
      </c>
      <c r="AB3183">
        <v>199</v>
      </c>
      <c r="AC3183" t="s">
        <v>2281</v>
      </c>
      <c r="AD3183" t="s">
        <v>2281</v>
      </c>
      <c r="AE3183">
        <v>11101</v>
      </c>
      <c r="AF3183" t="s">
        <v>2281</v>
      </c>
      <c r="AG3183" t="s">
        <v>549</v>
      </c>
      <c r="AH3183">
        <v>260</v>
      </c>
    </row>
    <row r="3184" spans="1:34" hidden="1" x14ac:dyDescent="0.25">
      <c r="A3184" t="str">
        <f t="shared" si="147"/>
        <v>22 1 3 11 5 1 13 1 0 4599026 228423</v>
      </c>
      <c r="B3184" t="str">
        <f t="shared" si="148"/>
        <v>22 1 3 11 5 1 13 1 0 4599026 228049</v>
      </c>
      <c r="C3184" t="str">
        <f t="shared" si="149"/>
        <v>22 1 3 11 5 1 13 1 0 4599026</v>
      </c>
      <c r="D3184">
        <v>22</v>
      </c>
      <c r="E3184">
        <v>1</v>
      </c>
      <c r="F3184">
        <v>3</v>
      </c>
      <c r="G3184">
        <v>11</v>
      </c>
      <c r="H3184">
        <v>5</v>
      </c>
      <c r="I3184">
        <v>1</v>
      </c>
      <c r="J3184">
        <v>13</v>
      </c>
      <c r="K3184">
        <v>1</v>
      </c>
      <c r="L3184" t="s">
        <v>147</v>
      </c>
      <c r="M3184" t="s">
        <v>157</v>
      </c>
      <c r="N3184" s="13">
        <v>6000000</v>
      </c>
      <c r="O3184">
        <v>228423</v>
      </c>
      <c r="P3184">
        <v>2024</v>
      </c>
      <c r="Q3184">
        <v>1053823970</v>
      </c>
      <c r="R3184" t="s">
        <v>1223</v>
      </c>
      <c r="S3184" s="13">
        <v>6000000</v>
      </c>
      <c r="T3184">
        <v>0</v>
      </c>
      <c r="U3184" t="s">
        <v>3606</v>
      </c>
      <c r="V3184" t="s">
        <v>2291</v>
      </c>
      <c r="W3184">
        <v>5004</v>
      </c>
      <c r="X3184">
        <v>0</v>
      </c>
      <c r="Y3184">
        <v>228049</v>
      </c>
      <c r="Z3184">
        <v>20241219</v>
      </c>
      <c r="AA3184">
        <v>2405310728</v>
      </c>
      <c r="AB3184">
        <v>199</v>
      </c>
      <c r="AC3184" t="s">
        <v>2281</v>
      </c>
      <c r="AD3184" t="s">
        <v>2281</v>
      </c>
      <c r="AE3184">
        <v>11101</v>
      </c>
      <c r="AF3184" t="s">
        <v>2281</v>
      </c>
      <c r="AG3184" t="s">
        <v>549</v>
      </c>
      <c r="AH3184">
        <v>260</v>
      </c>
    </row>
    <row r="3185" spans="1:34" hidden="1" x14ac:dyDescent="0.25">
      <c r="A3185" t="str">
        <f t="shared" si="147"/>
        <v>22 1 3 11 4 101 12 40 0 4002014 228424</v>
      </c>
      <c r="B3185" t="str">
        <f t="shared" si="148"/>
        <v>22 1 3 11 4 101 12 40 0 4002014 228088</v>
      </c>
      <c r="C3185" t="str">
        <f t="shared" si="149"/>
        <v>22 1 3 11 4 101 12 40 0 4002014</v>
      </c>
      <c r="D3185">
        <v>22</v>
      </c>
      <c r="E3185">
        <v>1</v>
      </c>
      <c r="F3185">
        <v>3</v>
      </c>
      <c r="G3185">
        <v>11</v>
      </c>
      <c r="H3185">
        <v>4</v>
      </c>
      <c r="I3185">
        <v>101</v>
      </c>
      <c r="J3185">
        <v>12</v>
      </c>
      <c r="K3185">
        <v>40</v>
      </c>
      <c r="L3185" t="s">
        <v>147</v>
      </c>
      <c r="M3185" t="s">
        <v>155</v>
      </c>
      <c r="N3185" s="13">
        <v>6000000</v>
      </c>
      <c r="O3185">
        <v>228424</v>
      </c>
      <c r="P3185">
        <v>2024</v>
      </c>
      <c r="Q3185">
        <v>75067982</v>
      </c>
      <c r="R3185" t="s">
        <v>1208</v>
      </c>
      <c r="S3185" s="13">
        <v>6000000</v>
      </c>
      <c r="T3185">
        <v>0</v>
      </c>
      <c r="U3185" t="s">
        <v>3643</v>
      </c>
      <c r="V3185" t="s">
        <v>2291</v>
      </c>
      <c r="W3185">
        <v>5004</v>
      </c>
      <c r="X3185">
        <v>0</v>
      </c>
      <c r="Y3185">
        <v>228088</v>
      </c>
      <c r="Z3185">
        <v>20241219</v>
      </c>
      <c r="AA3185">
        <v>2409301110</v>
      </c>
      <c r="AB3185">
        <v>199</v>
      </c>
      <c r="AC3185" t="s">
        <v>2281</v>
      </c>
      <c r="AD3185" t="s">
        <v>2281</v>
      </c>
      <c r="AE3185">
        <v>11101</v>
      </c>
      <c r="AF3185" t="s">
        <v>2281</v>
      </c>
      <c r="AG3185" t="s">
        <v>549</v>
      </c>
      <c r="AH3185">
        <v>260</v>
      </c>
    </row>
    <row r="3186" spans="1:34" hidden="1" x14ac:dyDescent="0.25">
      <c r="A3186" t="str">
        <f t="shared" si="147"/>
        <v>22 1 3 82 4 101 13 40 0 4599026 228425</v>
      </c>
      <c r="B3186" t="str">
        <f t="shared" si="148"/>
        <v>22 1 3 82 4 101 13 40 0 4599026 228056</v>
      </c>
      <c r="C3186" t="str">
        <f t="shared" si="149"/>
        <v>22 1 3 82 4 101 13 40 0 4599026</v>
      </c>
      <c r="D3186">
        <v>22</v>
      </c>
      <c r="E3186">
        <v>1</v>
      </c>
      <c r="F3186">
        <v>3</v>
      </c>
      <c r="G3186">
        <v>82</v>
      </c>
      <c r="H3186">
        <v>4</v>
      </c>
      <c r="I3186">
        <v>101</v>
      </c>
      <c r="J3186">
        <v>13</v>
      </c>
      <c r="K3186">
        <v>40</v>
      </c>
      <c r="L3186" t="s">
        <v>147</v>
      </c>
      <c r="M3186" t="s">
        <v>157</v>
      </c>
      <c r="N3186" s="13">
        <v>3800000</v>
      </c>
      <c r="O3186">
        <v>228425</v>
      </c>
      <c r="P3186">
        <v>2024</v>
      </c>
      <c r="Q3186">
        <v>30404581</v>
      </c>
      <c r="R3186" t="s">
        <v>1229</v>
      </c>
      <c r="S3186" s="13">
        <v>3800000</v>
      </c>
      <c r="T3186">
        <v>0</v>
      </c>
      <c r="U3186" t="s">
        <v>3611</v>
      </c>
      <c r="V3186" t="s">
        <v>2291</v>
      </c>
      <c r="W3186">
        <v>5004</v>
      </c>
      <c r="X3186">
        <v>0</v>
      </c>
      <c r="Y3186">
        <v>228056</v>
      </c>
      <c r="Z3186">
        <v>20241219</v>
      </c>
      <c r="AA3186">
        <v>2406280810</v>
      </c>
      <c r="AB3186">
        <v>199</v>
      </c>
      <c r="AC3186" t="s">
        <v>2281</v>
      </c>
      <c r="AD3186" t="s">
        <v>2281</v>
      </c>
      <c r="AE3186">
        <v>25352</v>
      </c>
      <c r="AF3186" t="s">
        <v>2394</v>
      </c>
      <c r="AG3186" t="s">
        <v>657</v>
      </c>
      <c r="AH3186">
        <v>260</v>
      </c>
    </row>
    <row r="3187" spans="1:34" hidden="1" x14ac:dyDescent="0.25">
      <c r="A3187" t="str">
        <f t="shared" si="147"/>
        <v>22 1 3 11 5 1 13 1 0 4599026 228426</v>
      </c>
      <c r="B3187" t="str">
        <f t="shared" si="148"/>
        <v>22 1 3 11 5 1 13 1 0 4599026 228031</v>
      </c>
      <c r="C3187" t="str">
        <f t="shared" si="149"/>
        <v>22 1 3 11 5 1 13 1 0 4599026</v>
      </c>
      <c r="D3187">
        <v>22</v>
      </c>
      <c r="E3187">
        <v>1</v>
      </c>
      <c r="F3187">
        <v>3</v>
      </c>
      <c r="G3187">
        <v>11</v>
      </c>
      <c r="H3187">
        <v>5</v>
      </c>
      <c r="I3187">
        <v>1</v>
      </c>
      <c r="J3187">
        <v>13</v>
      </c>
      <c r="K3187">
        <v>1</v>
      </c>
      <c r="L3187" t="s">
        <v>147</v>
      </c>
      <c r="M3187" t="s">
        <v>157</v>
      </c>
      <c r="N3187" s="13">
        <v>71963173</v>
      </c>
      <c r="O3187">
        <v>228426</v>
      </c>
      <c r="P3187">
        <v>2024</v>
      </c>
      <c r="Q3187">
        <v>900159106</v>
      </c>
      <c r="R3187" t="s">
        <v>796</v>
      </c>
      <c r="S3187" s="13">
        <v>361457792</v>
      </c>
      <c r="T3187">
        <v>14458312</v>
      </c>
      <c r="U3187" t="s">
        <v>3675</v>
      </c>
      <c r="V3187" t="s">
        <v>3676</v>
      </c>
      <c r="W3187">
        <v>5016</v>
      </c>
      <c r="X3187">
        <v>2305</v>
      </c>
      <c r="Y3187">
        <v>228031</v>
      </c>
      <c r="Z3187">
        <v>20241219</v>
      </c>
      <c r="AA3187">
        <v>2404080529</v>
      </c>
      <c r="AB3187">
        <v>199</v>
      </c>
      <c r="AC3187" t="s">
        <v>2281</v>
      </c>
      <c r="AD3187" t="s">
        <v>2281</v>
      </c>
      <c r="AE3187">
        <v>11101</v>
      </c>
      <c r="AF3187" t="s">
        <v>2281</v>
      </c>
      <c r="AG3187" t="s">
        <v>549</v>
      </c>
      <c r="AH3187">
        <v>251</v>
      </c>
    </row>
    <row r="3188" spans="1:34" hidden="1" x14ac:dyDescent="0.25">
      <c r="A3188" t="str">
        <f t="shared" si="147"/>
        <v>22 1 3 11 5 1 13 2 0 4599025 228426</v>
      </c>
      <c r="B3188" t="str">
        <f t="shared" si="148"/>
        <v>22 1 3 11 5 1 13 2 0 4599025 228031</v>
      </c>
      <c r="C3188" t="str">
        <f t="shared" si="149"/>
        <v>22 1 3 11 5 1 13 2 0 4599025</v>
      </c>
      <c r="D3188">
        <v>22</v>
      </c>
      <c r="E3188">
        <v>1</v>
      </c>
      <c r="F3188">
        <v>3</v>
      </c>
      <c r="G3188">
        <v>11</v>
      </c>
      <c r="H3188">
        <v>5</v>
      </c>
      <c r="I3188">
        <v>1</v>
      </c>
      <c r="J3188">
        <v>13</v>
      </c>
      <c r="K3188">
        <v>2</v>
      </c>
      <c r="L3188" t="s">
        <v>147</v>
      </c>
      <c r="M3188" t="s">
        <v>156</v>
      </c>
      <c r="N3188" s="13">
        <v>40000000</v>
      </c>
      <c r="O3188">
        <v>228426</v>
      </c>
      <c r="P3188">
        <v>2024</v>
      </c>
      <c r="Q3188">
        <v>900159106</v>
      </c>
      <c r="R3188" t="s">
        <v>796</v>
      </c>
      <c r="S3188" s="13">
        <v>361457792</v>
      </c>
      <c r="T3188">
        <v>14458312</v>
      </c>
      <c r="U3188" t="s">
        <v>3675</v>
      </c>
      <c r="V3188" t="s">
        <v>3676</v>
      </c>
      <c r="W3188">
        <v>5016</v>
      </c>
      <c r="X3188">
        <v>2305</v>
      </c>
      <c r="Y3188">
        <v>228031</v>
      </c>
      <c r="Z3188">
        <v>20241219</v>
      </c>
      <c r="AA3188">
        <v>2404080529</v>
      </c>
      <c r="AB3188">
        <v>199</v>
      </c>
      <c r="AC3188" t="s">
        <v>2281</v>
      </c>
      <c r="AD3188" t="s">
        <v>2281</v>
      </c>
      <c r="AE3188">
        <v>11101</v>
      </c>
      <c r="AF3188" t="s">
        <v>2281</v>
      </c>
      <c r="AG3188" t="s">
        <v>549</v>
      </c>
      <c r="AH3188">
        <v>251</v>
      </c>
    </row>
    <row r="3189" spans="1:34" hidden="1" x14ac:dyDescent="0.25">
      <c r="A3189" t="str">
        <f t="shared" si="147"/>
        <v>22 1 3 11 5 1 13 3 0 4599031 228426</v>
      </c>
      <c r="B3189" t="str">
        <f t="shared" si="148"/>
        <v>22 1 3 11 5 1 13 3 0 4599031 228031</v>
      </c>
      <c r="C3189" t="str">
        <f t="shared" si="149"/>
        <v>22 1 3 11 5 1 13 3 0 4599031</v>
      </c>
      <c r="D3189">
        <v>22</v>
      </c>
      <c r="E3189">
        <v>1</v>
      </c>
      <c r="F3189">
        <v>3</v>
      </c>
      <c r="G3189">
        <v>11</v>
      </c>
      <c r="H3189">
        <v>5</v>
      </c>
      <c r="I3189">
        <v>1</v>
      </c>
      <c r="J3189">
        <v>13</v>
      </c>
      <c r="K3189">
        <v>3</v>
      </c>
      <c r="L3189" t="s">
        <v>147</v>
      </c>
      <c r="M3189" t="s">
        <v>158</v>
      </c>
      <c r="N3189" s="13">
        <v>187094619</v>
      </c>
      <c r="O3189">
        <v>228426</v>
      </c>
      <c r="P3189">
        <v>2024</v>
      </c>
      <c r="Q3189">
        <v>900159106</v>
      </c>
      <c r="R3189" t="s">
        <v>796</v>
      </c>
      <c r="S3189" s="13">
        <v>361457792</v>
      </c>
      <c r="T3189">
        <v>14458312</v>
      </c>
      <c r="U3189" t="s">
        <v>3675</v>
      </c>
      <c r="V3189" t="s">
        <v>3676</v>
      </c>
      <c r="W3189">
        <v>5016</v>
      </c>
      <c r="X3189">
        <v>2305</v>
      </c>
      <c r="Y3189">
        <v>228031</v>
      </c>
      <c r="Z3189">
        <v>20241219</v>
      </c>
      <c r="AA3189">
        <v>2404080529</v>
      </c>
      <c r="AB3189">
        <v>199</v>
      </c>
      <c r="AC3189" t="s">
        <v>2281</v>
      </c>
      <c r="AD3189" t="s">
        <v>2281</v>
      </c>
      <c r="AE3189">
        <v>11101</v>
      </c>
      <c r="AF3189" t="s">
        <v>2281</v>
      </c>
      <c r="AG3189" t="s">
        <v>549</v>
      </c>
      <c r="AH3189">
        <v>251</v>
      </c>
    </row>
    <row r="3190" spans="1:34" hidden="1" x14ac:dyDescent="0.25">
      <c r="A3190" t="str">
        <f t="shared" si="147"/>
        <v>22 1 3 22 5 1 13 0 0 4599026 228426</v>
      </c>
      <c r="B3190" t="str">
        <f t="shared" si="148"/>
        <v>22 1 3 22 5 1 13 0 0 4599026 228031</v>
      </c>
      <c r="C3190" t="str">
        <f t="shared" si="149"/>
        <v>22 1 3 22 5 1 13 0 0 4599026</v>
      </c>
      <c r="D3190">
        <v>22</v>
      </c>
      <c r="E3190">
        <v>1</v>
      </c>
      <c r="F3190">
        <v>3</v>
      </c>
      <c r="G3190">
        <v>22</v>
      </c>
      <c r="H3190">
        <v>5</v>
      </c>
      <c r="I3190">
        <v>1</v>
      </c>
      <c r="J3190">
        <v>13</v>
      </c>
      <c r="K3190">
        <v>0</v>
      </c>
      <c r="L3190" t="s">
        <v>147</v>
      </c>
      <c r="M3190" t="s">
        <v>157</v>
      </c>
      <c r="N3190" s="13">
        <v>62400000</v>
      </c>
      <c r="O3190">
        <v>228426</v>
      </c>
      <c r="P3190">
        <v>2024</v>
      </c>
      <c r="Q3190">
        <v>900159106</v>
      </c>
      <c r="R3190" t="s">
        <v>796</v>
      </c>
      <c r="S3190" s="13">
        <v>361457792</v>
      </c>
      <c r="T3190">
        <v>14458312</v>
      </c>
      <c r="U3190" t="s">
        <v>3675</v>
      </c>
      <c r="V3190" t="s">
        <v>3676</v>
      </c>
      <c r="W3190">
        <v>5016</v>
      </c>
      <c r="X3190">
        <v>2305</v>
      </c>
      <c r="Y3190">
        <v>228031</v>
      </c>
      <c r="Z3190">
        <v>20241219</v>
      </c>
      <c r="AA3190">
        <v>2404080529</v>
      </c>
      <c r="AB3190">
        <v>199</v>
      </c>
      <c r="AC3190" t="s">
        <v>2281</v>
      </c>
      <c r="AD3190" t="s">
        <v>2281</v>
      </c>
      <c r="AE3190">
        <v>21302</v>
      </c>
      <c r="AF3190" t="s">
        <v>2281</v>
      </c>
      <c r="AG3190" t="s">
        <v>572</v>
      </c>
      <c r="AH3190">
        <v>251</v>
      </c>
    </row>
    <row r="3191" spans="1:34" hidden="1" x14ac:dyDescent="0.25">
      <c r="A3191" t="str">
        <f t="shared" si="147"/>
        <v>22 1 3 11 4 101 13 40 0 4599026 228427</v>
      </c>
      <c r="B3191" t="str">
        <f t="shared" si="148"/>
        <v>22 1 3 11 4 101 13 40 0 4599026 228054</v>
      </c>
      <c r="C3191" t="str">
        <f t="shared" si="149"/>
        <v>22 1 3 11 4 101 13 40 0 4599026</v>
      </c>
      <c r="D3191">
        <v>22</v>
      </c>
      <c r="E3191">
        <v>1</v>
      </c>
      <c r="F3191">
        <v>3</v>
      </c>
      <c r="G3191">
        <v>11</v>
      </c>
      <c r="H3191">
        <v>4</v>
      </c>
      <c r="I3191">
        <v>101</v>
      </c>
      <c r="J3191">
        <v>13</v>
      </c>
      <c r="K3191">
        <v>40</v>
      </c>
      <c r="L3191" t="s">
        <v>147</v>
      </c>
      <c r="M3191" t="s">
        <v>157</v>
      </c>
      <c r="N3191" s="13">
        <v>4200000</v>
      </c>
      <c r="O3191">
        <v>228427</v>
      </c>
      <c r="P3191">
        <v>2024</v>
      </c>
      <c r="Q3191">
        <v>1053810690</v>
      </c>
      <c r="R3191" t="s">
        <v>1212</v>
      </c>
      <c r="S3191" s="13">
        <v>4200000</v>
      </c>
      <c r="T3191">
        <v>0</v>
      </c>
      <c r="U3191" t="s">
        <v>3613</v>
      </c>
      <c r="V3191" t="s">
        <v>2291</v>
      </c>
      <c r="W3191">
        <v>5004</v>
      </c>
      <c r="X3191">
        <v>0</v>
      </c>
      <c r="Y3191">
        <v>228054</v>
      </c>
      <c r="Z3191">
        <v>20241219</v>
      </c>
      <c r="AA3191">
        <v>2406280807</v>
      </c>
      <c r="AB3191">
        <v>199</v>
      </c>
      <c r="AC3191" t="s">
        <v>2281</v>
      </c>
      <c r="AD3191" t="s">
        <v>2281</v>
      </c>
      <c r="AE3191">
        <v>11101</v>
      </c>
      <c r="AF3191" t="s">
        <v>2281</v>
      </c>
      <c r="AG3191" t="s">
        <v>549</v>
      </c>
      <c r="AH3191">
        <v>260</v>
      </c>
    </row>
    <row r="3192" spans="1:34" hidden="1" x14ac:dyDescent="0.25">
      <c r="A3192" t="str">
        <f t="shared" si="147"/>
        <v>22 1 3 81 4 101 11 40 0 4002016 228428</v>
      </c>
      <c r="B3192" t="str">
        <f t="shared" si="148"/>
        <v>22 1 3 81 4 101 11 40 0 4002016 228089</v>
      </c>
      <c r="C3192" t="str">
        <f t="shared" si="149"/>
        <v>22 1 3 81 4 101 11 40 0 4002016</v>
      </c>
      <c r="D3192">
        <v>22</v>
      </c>
      <c r="E3192">
        <v>1</v>
      </c>
      <c r="F3192">
        <v>3</v>
      </c>
      <c r="G3192">
        <v>81</v>
      </c>
      <c r="H3192">
        <v>4</v>
      </c>
      <c r="I3192">
        <v>101</v>
      </c>
      <c r="J3192">
        <v>11</v>
      </c>
      <c r="K3192">
        <v>40</v>
      </c>
      <c r="L3192" t="s">
        <v>147</v>
      </c>
      <c r="M3192" t="s">
        <v>142</v>
      </c>
      <c r="N3192" s="13">
        <v>5000000</v>
      </c>
      <c r="O3192">
        <v>228428</v>
      </c>
      <c r="P3192">
        <v>2024</v>
      </c>
      <c r="Q3192">
        <v>30403162</v>
      </c>
      <c r="R3192" t="s">
        <v>1241</v>
      </c>
      <c r="S3192" s="13">
        <v>5000000</v>
      </c>
      <c r="T3192">
        <v>0</v>
      </c>
      <c r="U3192" t="s">
        <v>3656</v>
      </c>
      <c r="V3192" t="s">
        <v>2291</v>
      </c>
      <c r="W3192">
        <v>5004</v>
      </c>
      <c r="X3192">
        <v>0</v>
      </c>
      <c r="Y3192">
        <v>228089</v>
      </c>
      <c r="Z3192">
        <v>20241220</v>
      </c>
      <c r="AA3192">
        <v>2409301111</v>
      </c>
      <c r="AB3192">
        <v>199</v>
      </c>
      <c r="AC3192" t="s">
        <v>2281</v>
      </c>
      <c r="AD3192" t="s">
        <v>2281</v>
      </c>
      <c r="AE3192">
        <v>25101</v>
      </c>
      <c r="AF3192" t="s">
        <v>2281</v>
      </c>
      <c r="AG3192" t="s">
        <v>61</v>
      </c>
      <c r="AH3192">
        <v>260</v>
      </c>
    </row>
    <row r="3193" spans="1:34" hidden="1" x14ac:dyDescent="0.25">
      <c r="A3193" t="str">
        <f t="shared" si="147"/>
        <v>22 1 3 81 4 101 11 40 0 4002016 228429</v>
      </c>
      <c r="B3193" t="str">
        <f t="shared" si="148"/>
        <v>22 1 3 81 4 101 11 40 0 4002016 228091</v>
      </c>
      <c r="C3193" t="str">
        <f t="shared" si="149"/>
        <v>22 1 3 81 4 101 11 40 0 4002016</v>
      </c>
      <c r="D3193">
        <v>22</v>
      </c>
      <c r="E3193">
        <v>1</v>
      </c>
      <c r="F3193">
        <v>3</v>
      </c>
      <c r="G3193">
        <v>81</v>
      </c>
      <c r="H3193">
        <v>4</v>
      </c>
      <c r="I3193">
        <v>101</v>
      </c>
      <c r="J3193">
        <v>11</v>
      </c>
      <c r="K3193">
        <v>40</v>
      </c>
      <c r="L3193" t="s">
        <v>147</v>
      </c>
      <c r="M3193" t="s">
        <v>142</v>
      </c>
      <c r="N3193" s="13">
        <v>5000000</v>
      </c>
      <c r="O3193">
        <v>228429</v>
      </c>
      <c r="P3193">
        <v>2024</v>
      </c>
      <c r="Q3193">
        <v>75064711</v>
      </c>
      <c r="R3193" t="s">
        <v>1243</v>
      </c>
      <c r="S3193" s="13">
        <v>5000000</v>
      </c>
      <c r="T3193">
        <v>0</v>
      </c>
      <c r="U3193" t="s">
        <v>3649</v>
      </c>
      <c r="V3193" t="s">
        <v>2291</v>
      </c>
      <c r="W3193">
        <v>5004</v>
      </c>
      <c r="X3193">
        <v>0</v>
      </c>
      <c r="Y3193">
        <v>228091</v>
      </c>
      <c r="Z3193">
        <v>20241220</v>
      </c>
      <c r="AA3193">
        <v>2409301114</v>
      </c>
      <c r="AB3193">
        <v>199</v>
      </c>
      <c r="AC3193" t="s">
        <v>2281</v>
      </c>
      <c r="AD3193" t="s">
        <v>2281</v>
      </c>
      <c r="AE3193">
        <v>25101</v>
      </c>
      <c r="AF3193" t="s">
        <v>2281</v>
      </c>
      <c r="AG3193" t="s">
        <v>61</v>
      </c>
      <c r="AH3193">
        <v>260</v>
      </c>
    </row>
    <row r="3194" spans="1:34" hidden="1" x14ac:dyDescent="0.25">
      <c r="A3194" t="str">
        <f t="shared" si="147"/>
        <v>22 1 3 81 4 101 11 40 0 4002016 228430</v>
      </c>
      <c r="B3194" t="str">
        <f t="shared" si="148"/>
        <v>22 1 3 81 4 101 11 40 0 4002016 228090</v>
      </c>
      <c r="C3194" t="str">
        <f t="shared" si="149"/>
        <v>22 1 3 81 4 101 11 40 0 4002016</v>
      </c>
      <c r="D3194">
        <v>22</v>
      </c>
      <c r="E3194">
        <v>1</v>
      </c>
      <c r="F3194">
        <v>3</v>
      </c>
      <c r="G3194">
        <v>81</v>
      </c>
      <c r="H3194">
        <v>4</v>
      </c>
      <c r="I3194">
        <v>101</v>
      </c>
      <c r="J3194">
        <v>11</v>
      </c>
      <c r="K3194">
        <v>40</v>
      </c>
      <c r="L3194" t="s">
        <v>147</v>
      </c>
      <c r="M3194" t="s">
        <v>142</v>
      </c>
      <c r="N3194" s="13">
        <v>7200000</v>
      </c>
      <c r="O3194">
        <v>228430</v>
      </c>
      <c r="P3194">
        <v>2024</v>
      </c>
      <c r="Q3194">
        <v>10276080</v>
      </c>
      <c r="R3194" t="s">
        <v>1242</v>
      </c>
      <c r="S3194" s="13">
        <v>7200000</v>
      </c>
      <c r="T3194">
        <v>61920</v>
      </c>
      <c r="U3194" t="s">
        <v>3649</v>
      </c>
      <c r="V3194" t="s">
        <v>2291</v>
      </c>
      <c r="W3194">
        <v>5004</v>
      </c>
      <c r="X3194">
        <v>2304</v>
      </c>
      <c r="Y3194">
        <v>228090</v>
      </c>
      <c r="Z3194">
        <v>20241220</v>
      </c>
      <c r="AA3194">
        <v>2409301112</v>
      </c>
      <c r="AB3194">
        <v>199</v>
      </c>
      <c r="AC3194" t="s">
        <v>2281</v>
      </c>
      <c r="AD3194" t="s">
        <v>2281</v>
      </c>
      <c r="AE3194">
        <v>25101</v>
      </c>
      <c r="AF3194" t="s">
        <v>2281</v>
      </c>
      <c r="AG3194" t="s">
        <v>61</v>
      </c>
      <c r="AH3194">
        <v>260</v>
      </c>
    </row>
    <row r="3195" spans="1:34" hidden="1" x14ac:dyDescent="0.25">
      <c r="A3195" t="str">
        <f t="shared" si="147"/>
        <v>22 1 3 11 5 1 13 0 0 4599020 228431</v>
      </c>
      <c r="B3195" t="str">
        <f t="shared" si="148"/>
        <v>22 1 3 11 5 1 13 0 0 4599020 228013</v>
      </c>
      <c r="C3195" t="str">
        <f t="shared" si="149"/>
        <v>22 1 3 11 5 1 13 0 0 4599020</v>
      </c>
      <c r="D3195">
        <v>22</v>
      </c>
      <c r="E3195">
        <v>1</v>
      </c>
      <c r="F3195">
        <v>3</v>
      </c>
      <c r="G3195">
        <v>11</v>
      </c>
      <c r="H3195">
        <v>5</v>
      </c>
      <c r="I3195">
        <v>1</v>
      </c>
      <c r="J3195">
        <v>13</v>
      </c>
      <c r="K3195">
        <v>0</v>
      </c>
      <c r="L3195" t="s">
        <v>147</v>
      </c>
      <c r="M3195" t="s">
        <v>153</v>
      </c>
      <c r="N3195" s="13">
        <v>288742380</v>
      </c>
      <c r="O3195">
        <v>228431</v>
      </c>
      <c r="P3195">
        <v>2024</v>
      </c>
      <c r="Q3195">
        <v>890807724</v>
      </c>
      <c r="R3195" t="s">
        <v>822</v>
      </c>
      <c r="S3195" s="13">
        <v>288742380</v>
      </c>
      <c r="T3195">
        <v>0</v>
      </c>
      <c r="U3195" t="s">
        <v>2339</v>
      </c>
      <c r="V3195" t="s">
        <v>2486</v>
      </c>
      <c r="W3195">
        <v>5016</v>
      </c>
      <c r="X3195">
        <v>0</v>
      </c>
      <c r="Y3195">
        <v>228013</v>
      </c>
      <c r="Z3195">
        <v>20241220</v>
      </c>
      <c r="AA3195">
        <v>2402190350</v>
      </c>
      <c r="AB3195">
        <v>11</v>
      </c>
      <c r="AC3195" t="s">
        <v>2281</v>
      </c>
      <c r="AD3195" t="s">
        <v>2281</v>
      </c>
      <c r="AE3195">
        <v>11101</v>
      </c>
      <c r="AF3195" t="s">
        <v>2281</v>
      </c>
      <c r="AG3195" t="s">
        <v>549</v>
      </c>
      <c r="AH3195">
        <v>252</v>
      </c>
    </row>
    <row r="3196" spans="1:34" hidden="1" x14ac:dyDescent="0.25">
      <c r="A3196" t="str">
        <f t="shared" si="147"/>
        <v>22 1 3 11 4 101 12 40 0 4002014 228432</v>
      </c>
      <c r="B3196" t="str">
        <f t="shared" si="148"/>
        <v>22 1 3 11 4 101 12 40 0 4002014 228078</v>
      </c>
      <c r="C3196" t="str">
        <f t="shared" si="149"/>
        <v>22 1 3 11 4 101 12 40 0 4002014</v>
      </c>
      <c r="D3196">
        <v>22</v>
      </c>
      <c r="E3196">
        <v>1</v>
      </c>
      <c r="F3196">
        <v>3</v>
      </c>
      <c r="G3196">
        <v>11</v>
      </c>
      <c r="H3196">
        <v>4</v>
      </c>
      <c r="I3196">
        <v>101</v>
      </c>
      <c r="J3196">
        <v>12</v>
      </c>
      <c r="K3196">
        <v>40</v>
      </c>
      <c r="L3196" t="s">
        <v>147</v>
      </c>
      <c r="M3196" t="s">
        <v>155</v>
      </c>
      <c r="N3196" s="13">
        <v>7200000</v>
      </c>
      <c r="O3196">
        <v>228432</v>
      </c>
      <c r="P3196">
        <v>2024</v>
      </c>
      <c r="Q3196">
        <v>1056799544</v>
      </c>
      <c r="R3196" t="s">
        <v>1203</v>
      </c>
      <c r="S3196" s="13">
        <v>7200000</v>
      </c>
      <c r="T3196">
        <v>61920</v>
      </c>
      <c r="U3196" t="s">
        <v>3652</v>
      </c>
      <c r="V3196" t="s">
        <v>2291</v>
      </c>
      <c r="W3196">
        <v>5004</v>
      </c>
      <c r="X3196">
        <v>2304</v>
      </c>
      <c r="Y3196">
        <v>228078</v>
      </c>
      <c r="Z3196">
        <v>20241220</v>
      </c>
      <c r="AA3196">
        <v>2409161061</v>
      </c>
      <c r="AB3196">
        <v>199</v>
      </c>
      <c r="AC3196" t="s">
        <v>2281</v>
      </c>
      <c r="AD3196" t="s">
        <v>2281</v>
      </c>
      <c r="AE3196">
        <v>11101</v>
      </c>
      <c r="AF3196" t="s">
        <v>2281</v>
      </c>
      <c r="AG3196" t="s">
        <v>549</v>
      </c>
      <c r="AH3196">
        <v>260</v>
      </c>
    </row>
    <row r="3197" spans="1:34" hidden="1" x14ac:dyDescent="0.25">
      <c r="A3197" t="str">
        <f t="shared" si="147"/>
        <v>22 1 3 11 4 101 68 40 0 4599033 228434</v>
      </c>
      <c r="B3197" t="str">
        <f t="shared" si="148"/>
        <v>22 1 3 11 4 101 68 40 0 4599033 228059</v>
      </c>
      <c r="C3197" t="str">
        <f t="shared" si="149"/>
        <v>22 1 3 11 4 101 68 40 0 4599033</v>
      </c>
      <c r="D3197">
        <v>22</v>
      </c>
      <c r="E3197">
        <v>1</v>
      </c>
      <c r="F3197">
        <v>3</v>
      </c>
      <c r="G3197">
        <v>11</v>
      </c>
      <c r="H3197">
        <v>4</v>
      </c>
      <c r="I3197">
        <v>101</v>
      </c>
      <c r="J3197">
        <v>68</v>
      </c>
      <c r="K3197">
        <v>40</v>
      </c>
      <c r="L3197" t="s">
        <v>147</v>
      </c>
      <c r="M3197" t="s">
        <v>154</v>
      </c>
      <c r="N3197" s="13">
        <v>3440000</v>
      </c>
      <c r="O3197">
        <v>228434</v>
      </c>
      <c r="P3197">
        <v>2024</v>
      </c>
      <c r="Q3197">
        <v>1058230743</v>
      </c>
      <c r="R3197" t="s">
        <v>1195</v>
      </c>
      <c r="S3197" s="13">
        <v>3440000</v>
      </c>
      <c r="T3197">
        <v>0</v>
      </c>
      <c r="U3197" t="s">
        <v>3626</v>
      </c>
      <c r="V3197" t="s">
        <v>2291</v>
      </c>
      <c r="W3197">
        <v>5004</v>
      </c>
      <c r="X3197">
        <v>0</v>
      </c>
      <c r="Y3197">
        <v>228059</v>
      </c>
      <c r="Z3197">
        <v>20241220</v>
      </c>
      <c r="AA3197">
        <v>2407090855</v>
      </c>
      <c r="AB3197">
        <v>199</v>
      </c>
      <c r="AC3197" t="s">
        <v>2281</v>
      </c>
      <c r="AD3197" t="s">
        <v>2281</v>
      </c>
      <c r="AE3197">
        <v>11101</v>
      </c>
      <c r="AF3197" t="s">
        <v>2281</v>
      </c>
      <c r="AG3197" t="s">
        <v>549</v>
      </c>
      <c r="AH3197">
        <v>260</v>
      </c>
    </row>
    <row r="3198" spans="1:34" hidden="1" x14ac:dyDescent="0.25">
      <c r="A3198" t="str">
        <f t="shared" si="147"/>
        <v>22 1 3 11 4 101 13 40 0 4599026 228435</v>
      </c>
      <c r="B3198" t="str">
        <f t="shared" si="148"/>
        <v>22 1 3 11 4 101 13 40 0 4599026 228072</v>
      </c>
      <c r="C3198" t="str">
        <f t="shared" si="149"/>
        <v>22 1 3 11 4 101 13 40 0 4599026</v>
      </c>
      <c r="D3198">
        <v>22</v>
      </c>
      <c r="E3198">
        <v>1</v>
      </c>
      <c r="F3198">
        <v>3</v>
      </c>
      <c r="G3198">
        <v>11</v>
      </c>
      <c r="H3198">
        <v>4</v>
      </c>
      <c r="I3198">
        <v>101</v>
      </c>
      <c r="J3198">
        <v>13</v>
      </c>
      <c r="K3198">
        <v>40</v>
      </c>
      <c r="L3198" t="s">
        <v>147</v>
      </c>
      <c r="M3198" t="s">
        <v>157</v>
      </c>
      <c r="N3198" s="13">
        <v>6000000</v>
      </c>
      <c r="O3198">
        <v>228435</v>
      </c>
      <c r="P3198">
        <v>2024</v>
      </c>
      <c r="Q3198">
        <v>1053871066</v>
      </c>
      <c r="R3198" t="s">
        <v>1219</v>
      </c>
      <c r="S3198" s="13">
        <v>6000000</v>
      </c>
      <c r="T3198">
        <v>0</v>
      </c>
      <c r="U3198" t="s">
        <v>3636</v>
      </c>
      <c r="V3198" t="s">
        <v>2291</v>
      </c>
      <c r="W3198">
        <v>5004</v>
      </c>
      <c r="X3198">
        <v>0</v>
      </c>
      <c r="Y3198">
        <v>228072</v>
      </c>
      <c r="Z3198">
        <v>20241220</v>
      </c>
      <c r="AA3198">
        <v>2408230976</v>
      </c>
      <c r="AB3198">
        <v>199</v>
      </c>
      <c r="AC3198" t="s">
        <v>2281</v>
      </c>
      <c r="AD3198" t="s">
        <v>2281</v>
      </c>
      <c r="AE3198">
        <v>11101</v>
      </c>
      <c r="AF3198" t="s">
        <v>2281</v>
      </c>
      <c r="AG3198" t="s">
        <v>549</v>
      </c>
      <c r="AH3198">
        <v>260</v>
      </c>
    </row>
    <row r="3199" spans="1:34" hidden="1" x14ac:dyDescent="0.25">
      <c r="A3199" t="str">
        <f t="shared" si="147"/>
        <v>22 1 3 11 4 101 13 40 0 4599026 228436</v>
      </c>
      <c r="B3199" t="str">
        <f t="shared" si="148"/>
        <v>22 1 3 11 4 101 13 40 0 4599026 228066</v>
      </c>
      <c r="C3199" t="str">
        <f t="shared" si="149"/>
        <v>22 1 3 11 4 101 13 40 0 4599026</v>
      </c>
      <c r="D3199">
        <v>22</v>
      </c>
      <c r="E3199">
        <v>1</v>
      </c>
      <c r="F3199">
        <v>3</v>
      </c>
      <c r="G3199">
        <v>11</v>
      </c>
      <c r="H3199">
        <v>4</v>
      </c>
      <c r="I3199">
        <v>101</v>
      </c>
      <c r="J3199">
        <v>13</v>
      </c>
      <c r="K3199">
        <v>40</v>
      </c>
      <c r="L3199" t="s">
        <v>147</v>
      </c>
      <c r="M3199" t="s">
        <v>157</v>
      </c>
      <c r="N3199" s="13">
        <v>7200000</v>
      </c>
      <c r="O3199">
        <v>228436</v>
      </c>
      <c r="P3199">
        <v>2024</v>
      </c>
      <c r="Q3199">
        <v>30397281</v>
      </c>
      <c r="R3199" t="s">
        <v>1215</v>
      </c>
      <c r="S3199" s="13">
        <v>7200000</v>
      </c>
      <c r="T3199">
        <v>61920</v>
      </c>
      <c r="U3199" t="s">
        <v>3630</v>
      </c>
      <c r="V3199" t="s">
        <v>2291</v>
      </c>
      <c r="W3199">
        <v>5004</v>
      </c>
      <c r="X3199">
        <v>2304</v>
      </c>
      <c r="Y3199">
        <v>228066</v>
      </c>
      <c r="Z3199">
        <v>20241220</v>
      </c>
      <c r="AA3199">
        <v>2407240900</v>
      </c>
      <c r="AB3199">
        <v>199</v>
      </c>
      <c r="AC3199" t="s">
        <v>2281</v>
      </c>
      <c r="AD3199" t="s">
        <v>2281</v>
      </c>
      <c r="AE3199">
        <v>11101</v>
      </c>
      <c r="AF3199" t="s">
        <v>2281</v>
      </c>
      <c r="AG3199" t="s">
        <v>549</v>
      </c>
      <c r="AH3199">
        <v>260</v>
      </c>
    </row>
    <row r="3200" spans="1:34" hidden="1" x14ac:dyDescent="0.25">
      <c r="A3200" t="str">
        <f t="shared" si="147"/>
        <v>22 1 3 81 4 101 11 40 0 4002016 228437</v>
      </c>
      <c r="B3200" t="str">
        <f t="shared" si="148"/>
        <v>22 1 3 81 4 101 11 40 0 4002016 228084</v>
      </c>
      <c r="C3200" t="str">
        <f t="shared" si="149"/>
        <v>22 1 3 81 4 101 11 40 0 4002016</v>
      </c>
      <c r="D3200">
        <v>22</v>
      </c>
      <c r="E3200">
        <v>1</v>
      </c>
      <c r="F3200">
        <v>3</v>
      </c>
      <c r="G3200">
        <v>81</v>
      </c>
      <c r="H3200">
        <v>4</v>
      </c>
      <c r="I3200">
        <v>101</v>
      </c>
      <c r="J3200">
        <v>11</v>
      </c>
      <c r="K3200">
        <v>40</v>
      </c>
      <c r="L3200" t="s">
        <v>147</v>
      </c>
      <c r="M3200" t="s">
        <v>142</v>
      </c>
      <c r="N3200" s="13">
        <v>7200000</v>
      </c>
      <c r="O3200">
        <v>228437</v>
      </c>
      <c r="P3200">
        <v>2024</v>
      </c>
      <c r="Q3200">
        <v>42133321</v>
      </c>
      <c r="R3200" t="s">
        <v>1239</v>
      </c>
      <c r="S3200" s="13">
        <v>7200000</v>
      </c>
      <c r="T3200">
        <v>61920</v>
      </c>
      <c r="U3200" t="s">
        <v>3641</v>
      </c>
      <c r="V3200" t="s">
        <v>2291</v>
      </c>
      <c r="W3200">
        <v>5004</v>
      </c>
      <c r="X3200">
        <v>2304</v>
      </c>
      <c r="Y3200">
        <v>228084</v>
      </c>
      <c r="Z3200">
        <v>20241220</v>
      </c>
      <c r="AA3200">
        <v>2409241088</v>
      </c>
      <c r="AB3200">
        <v>199</v>
      </c>
      <c r="AC3200" t="s">
        <v>2281</v>
      </c>
      <c r="AD3200" t="s">
        <v>2281</v>
      </c>
      <c r="AE3200">
        <v>25101</v>
      </c>
      <c r="AF3200" t="s">
        <v>2281</v>
      </c>
      <c r="AG3200" t="s">
        <v>61</v>
      </c>
      <c r="AH3200">
        <v>260</v>
      </c>
    </row>
    <row r="3201" spans="1:34" hidden="1" x14ac:dyDescent="0.25">
      <c r="A3201" t="str">
        <f t="shared" si="147"/>
        <v>22 1 3 81 4 101 11 40 0 4002016 228438</v>
      </c>
      <c r="B3201" t="str">
        <f t="shared" si="148"/>
        <v>22 1 3 81 4 101 11 40 0 4002016 228083</v>
      </c>
      <c r="C3201" t="str">
        <f t="shared" si="149"/>
        <v>22 1 3 81 4 101 11 40 0 4002016</v>
      </c>
      <c r="D3201">
        <v>22</v>
      </c>
      <c r="E3201">
        <v>1</v>
      </c>
      <c r="F3201">
        <v>3</v>
      </c>
      <c r="G3201">
        <v>81</v>
      </c>
      <c r="H3201">
        <v>4</v>
      </c>
      <c r="I3201">
        <v>101</v>
      </c>
      <c r="J3201">
        <v>11</v>
      </c>
      <c r="K3201">
        <v>40</v>
      </c>
      <c r="L3201" t="s">
        <v>147</v>
      </c>
      <c r="M3201" t="s">
        <v>142</v>
      </c>
      <c r="N3201" s="13">
        <v>5000000</v>
      </c>
      <c r="O3201">
        <v>228438</v>
      </c>
      <c r="P3201">
        <v>2024</v>
      </c>
      <c r="Q3201">
        <v>4439145</v>
      </c>
      <c r="R3201" t="s">
        <v>1238</v>
      </c>
      <c r="S3201" s="13">
        <v>5000000</v>
      </c>
      <c r="T3201">
        <v>0</v>
      </c>
      <c r="U3201" t="s">
        <v>3644</v>
      </c>
      <c r="V3201" t="s">
        <v>2291</v>
      </c>
      <c r="W3201">
        <v>5004</v>
      </c>
      <c r="X3201">
        <v>0</v>
      </c>
      <c r="Y3201">
        <v>228083</v>
      </c>
      <c r="Z3201">
        <v>20241220</v>
      </c>
      <c r="AA3201">
        <v>2409201079</v>
      </c>
      <c r="AB3201">
        <v>199</v>
      </c>
      <c r="AC3201" t="s">
        <v>2281</v>
      </c>
      <c r="AD3201" t="s">
        <v>2281</v>
      </c>
      <c r="AE3201">
        <v>25101</v>
      </c>
      <c r="AF3201" t="s">
        <v>2281</v>
      </c>
      <c r="AG3201" t="s">
        <v>61</v>
      </c>
      <c r="AH3201">
        <v>260</v>
      </c>
    </row>
    <row r="3202" spans="1:34" hidden="1" x14ac:dyDescent="0.25">
      <c r="A3202" t="str">
        <f t="shared" ref="A3202:A3265" si="150">+CONCATENATE(,D3202," ",E3202," ",F3202," ",G3202," ",H3202," ",I3202," ",J3202," ",K3202," ",L3202," ",M3202," ",O3202)</f>
        <v>22 1 3 82 4 101 13 40 0 4599026 228439</v>
      </c>
      <c r="B3202" t="str">
        <f t="shared" ref="B3202:B3265" si="151">+CONCATENATE(,D3202," ",E3202," ",F3202," ",G3202," ",H3202," ",I3202," ",J3202," ",K3202," ",L3202," ",M3202," ",Y3202)</f>
        <v>22 1 3 82 4 101 13 40 0 4599026 228067</v>
      </c>
      <c r="C3202" t="str">
        <f t="shared" ref="C3202:C3265" si="152">+CONCATENATE(,D3202," ",E3202," ",F3202," ",G3202," ",H3202," ",I3202," ",J3202," ",K3202," ",L3202," ",M3202)</f>
        <v>22 1 3 82 4 101 13 40 0 4599026</v>
      </c>
      <c r="D3202">
        <v>22</v>
      </c>
      <c r="E3202">
        <v>1</v>
      </c>
      <c r="F3202">
        <v>3</v>
      </c>
      <c r="G3202">
        <v>82</v>
      </c>
      <c r="H3202">
        <v>4</v>
      </c>
      <c r="I3202">
        <v>101</v>
      </c>
      <c r="J3202">
        <v>13</v>
      </c>
      <c r="K3202">
        <v>40</v>
      </c>
      <c r="L3202" t="s">
        <v>147</v>
      </c>
      <c r="M3202" t="s">
        <v>157</v>
      </c>
      <c r="N3202" s="13">
        <v>7200000</v>
      </c>
      <c r="O3202">
        <v>228439</v>
      </c>
      <c r="P3202">
        <v>2024</v>
      </c>
      <c r="Q3202">
        <v>1053816909</v>
      </c>
      <c r="R3202" t="s">
        <v>1216</v>
      </c>
      <c r="S3202" s="13">
        <v>7200000</v>
      </c>
      <c r="T3202">
        <v>61920</v>
      </c>
      <c r="U3202" t="s">
        <v>3632</v>
      </c>
      <c r="V3202" t="s">
        <v>2291</v>
      </c>
      <c r="W3202">
        <v>5004</v>
      </c>
      <c r="X3202">
        <v>2304</v>
      </c>
      <c r="Y3202">
        <v>228067</v>
      </c>
      <c r="Z3202">
        <v>20241223</v>
      </c>
      <c r="AA3202">
        <v>2407290910</v>
      </c>
      <c r="AB3202">
        <v>3</v>
      </c>
      <c r="AC3202" t="s">
        <v>2281</v>
      </c>
      <c r="AD3202" t="s">
        <v>2281</v>
      </c>
      <c r="AE3202">
        <v>25352</v>
      </c>
      <c r="AF3202" t="s">
        <v>2394</v>
      </c>
      <c r="AG3202" t="s">
        <v>657</v>
      </c>
      <c r="AH3202">
        <v>260</v>
      </c>
    </row>
    <row r="3203" spans="1:34" hidden="1" x14ac:dyDescent="0.25">
      <c r="A3203" t="str">
        <f t="shared" si="150"/>
        <v>22 1 3 11 4 101 13 40 0 4599026 228440</v>
      </c>
      <c r="B3203" t="str">
        <f t="shared" si="151"/>
        <v>22 1 3 11 4 101 13 40 0 4599026 228064</v>
      </c>
      <c r="C3203" t="str">
        <f t="shared" si="152"/>
        <v>22 1 3 11 4 101 13 40 0 4599026</v>
      </c>
      <c r="D3203">
        <v>22</v>
      </c>
      <c r="E3203">
        <v>1</v>
      </c>
      <c r="F3203">
        <v>3</v>
      </c>
      <c r="G3203">
        <v>11</v>
      </c>
      <c r="H3203">
        <v>4</v>
      </c>
      <c r="I3203">
        <v>101</v>
      </c>
      <c r="J3203">
        <v>13</v>
      </c>
      <c r="K3203">
        <v>40</v>
      </c>
      <c r="L3203" t="s">
        <v>147</v>
      </c>
      <c r="M3203" t="s">
        <v>157</v>
      </c>
      <c r="N3203" s="13">
        <v>6000000</v>
      </c>
      <c r="O3203">
        <v>228440</v>
      </c>
      <c r="P3203">
        <v>2024</v>
      </c>
      <c r="Q3203">
        <v>75096687</v>
      </c>
      <c r="R3203" t="s">
        <v>1213</v>
      </c>
      <c r="S3203" s="13">
        <v>6000000</v>
      </c>
      <c r="T3203">
        <v>0</v>
      </c>
      <c r="U3203" t="s">
        <v>3629</v>
      </c>
      <c r="V3203" t="s">
        <v>2291</v>
      </c>
      <c r="W3203">
        <v>5004</v>
      </c>
      <c r="X3203">
        <v>0</v>
      </c>
      <c r="Y3203">
        <v>228064</v>
      </c>
      <c r="Z3203">
        <v>20241223</v>
      </c>
      <c r="AA3203">
        <v>2407230896</v>
      </c>
      <c r="AB3203">
        <v>199</v>
      </c>
      <c r="AC3203" t="s">
        <v>2281</v>
      </c>
      <c r="AD3203" t="s">
        <v>2281</v>
      </c>
      <c r="AE3203">
        <v>11101</v>
      </c>
      <c r="AF3203" t="s">
        <v>2281</v>
      </c>
      <c r="AG3203" t="s">
        <v>549</v>
      </c>
      <c r="AH3203">
        <v>260</v>
      </c>
    </row>
    <row r="3204" spans="1:34" hidden="1" x14ac:dyDescent="0.25">
      <c r="A3204" t="str">
        <f t="shared" si="150"/>
        <v>22 1 3 11 4 101 12 40 0 4002014 228441</v>
      </c>
      <c r="B3204" t="str">
        <f t="shared" si="151"/>
        <v>22 1 3 11 4 101 12 40 0 4002014 228081</v>
      </c>
      <c r="C3204" t="str">
        <f t="shared" si="152"/>
        <v>22 1 3 11 4 101 12 40 0 4002014</v>
      </c>
      <c r="D3204">
        <v>22</v>
      </c>
      <c r="E3204">
        <v>1</v>
      </c>
      <c r="F3204">
        <v>3</v>
      </c>
      <c r="G3204">
        <v>11</v>
      </c>
      <c r="H3204">
        <v>4</v>
      </c>
      <c r="I3204">
        <v>101</v>
      </c>
      <c r="J3204">
        <v>12</v>
      </c>
      <c r="K3204">
        <v>40</v>
      </c>
      <c r="L3204" t="s">
        <v>147</v>
      </c>
      <c r="M3204" t="s">
        <v>155</v>
      </c>
      <c r="N3204" s="13">
        <v>7200000</v>
      </c>
      <c r="O3204">
        <v>228441</v>
      </c>
      <c r="P3204">
        <v>2024</v>
      </c>
      <c r="Q3204">
        <v>1053784766</v>
      </c>
      <c r="R3204" t="s">
        <v>1205</v>
      </c>
      <c r="S3204" s="13">
        <v>7200000</v>
      </c>
      <c r="T3204">
        <v>52034</v>
      </c>
      <c r="U3204" t="s">
        <v>3645</v>
      </c>
      <c r="V3204" t="s">
        <v>3677</v>
      </c>
      <c r="W3204">
        <v>5004</v>
      </c>
      <c r="X3204">
        <v>2304</v>
      </c>
      <c r="Y3204">
        <v>228081</v>
      </c>
      <c r="Z3204">
        <v>20241223</v>
      </c>
      <c r="AA3204">
        <v>2409181069</v>
      </c>
      <c r="AB3204">
        <v>199</v>
      </c>
      <c r="AC3204" t="s">
        <v>2281</v>
      </c>
      <c r="AD3204" t="s">
        <v>2281</v>
      </c>
      <c r="AE3204">
        <v>11101</v>
      </c>
      <c r="AF3204" t="s">
        <v>2281</v>
      </c>
      <c r="AG3204" t="s">
        <v>549</v>
      </c>
      <c r="AH3204">
        <v>260</v>
      </c>
    </row>
    <row r="3205" spans="1:34" hidden="1" x14ac:dyDescent="0.25">
      <c r="A3205" t="str">
        <f t="shared" si="150"/>
        <v>22 1 3 11 4 101 12 40 0 4002014 228442</v>
      </c>
      <c r="B3205" t="str">
        <f t="shared" si="151"/>
        <v>22 1 3 11 4 101 12 40 0 4002014 228079</v>
      </c>
      <c r="C3205" t="str">
        <f t="shared" si="152"/>
        <v>22 1 3 11 4 101 12 40 0 4002014</v>
      </c>
      <c r="D3205">
        <v>22</v>
      </c>
      <c r="E3205">
        <v>1</v>
      </c>
      <c r="F3205">
        <v>3</v>
      </c>
      <c r="G3205">
        <v>11</v>
      </c>
      <c r="H3205">
        <v>4</v>
      </c>
      <c r="I3205">
        <v>101</v>
      </c>
      <c r="J3205">
        <v>12</v>
      </c>
      <c r="K3205">
        <v>40</v>
      </c>
      <c r="L3205" t="s">
        <v>147</v>
      </c>
      <c r="M3205" t="s">
        <v>155</v>
      </c>
      <c r="N3205" s="13">
        <v>5500000</v>
      </c>
      <c r="O3205">
        <v>228442</v>
      </c>
      <c r="P3205">
        <v>2024</v>
      </c>
      <c r="Q3205">
        <v>1053870407</v>
      </c>
      <c r="R3205" t="s">
        <v>1204</v>
      </c>
      <c r="S3205" s="13">
        <v>5500000</v>
      </c>
      <c r="T3205">
        <v>0</v>
      </c>
      <c r="U3205" t="s">
        <v>3647</v>
      </c>
      <c r="V3205" t="s">
        <v>2291</v>
      </c>
      <c r="W3205">
        <v>5004</v>
      </c>
      <c r="X3205">
        <v>0</v>
      </c>
      <c r="Y3205">
        <v>228079</v>
      </c>
      <c r="Z3205">
        <v>20241223</v>
      </c>
      <c r="AA3205">
        <v>2409161062</v>
      </c>
      <c r="AB3205">
        <v>199</v>
      </c>
      <c r="AC3205" t="s">
        <v>2281</v>
      </c>
      <c r="AD3205" t="s">
        <v>2281</v>
      </c>
      <c r="AE3205">
        <v>11101</v>
      </c>
      <c r="AF3205" t="s">
        <v>2281</v>
      </c>
      <c r="AG3205" t="s">
        <v>549</v>
      </c>
      <c r="AH3205">
        <v>260</v>
      </c>
    </row>
    <row r="3206" spans="1:34" hidden="1" x14ac:dyDescent="0.25">
      <c r="A3206" t="str">
        <f t="shared" si="150"/>
        <v>22 1 3 11 4 101 12 40 0 4002014 228443</v>
      </c>
      <c r="B3206" t="str">
        <f t="shared" si="151"/>
        <v>22 1 3 11 4 101 12 40 0 4002014 228094</v>
      </c>
      <c r="C3206" t="str">
        <f t="shared" si="152"/>
        <v>22 1 3 11 4 101 12 40 0 4002014</v>
      </c>
      <c r="D3206">
        <v>22</v>
      </c>
      <c r="E3206">
        <v>1</v>
      </c>
      <c r="F3206">
        <v>3</v>
      </c>
      <c r="G3206">
        <v>11</v>
      </c>
      <c r="H3206">
        <v>4</v>
      </c>
      <c r="I3206">
        <v>101</v>
      </c>
      <c r="J3206">
        <v>12</v>
      </c>
      <c r="K3206">
        <v>40</v>
      </c>
      <c r="L3206" t="s">
        <v>147</v>
      </c>
      <c r="M3206" t="s">
        <v>155</v>
      </c>
      <c r="N3206" s="13">
        <v>222704483</v>
      </c>
      <c r="O3206">
        <v>228443</v>
      </c>
      <c r="P3206">
        <v>2024</v>
      </c>
      <c r="Q3206">
        <v>800183770</v>
      </c>
      <c r="R3206" t="s">
        <v>1209</v>
      </c>
      <c r="S3206" s="13">
        <v>222704483</v>
      </c>
      <c r="T3206">
        <v>0</v>
      </c>
      <c r="U3206" t="s">
        <v>3664</v>
      </c>
      <c r="V3206" t="s">
        <v>3678</v>
      </c>
      <c r="W3206">
        <v>5016</v>
      </c>
      <c r="X3206">
        <v>0</v>
      </c>
      <c r="Y3206">
        <v>228094</v>
      </c>
      <c r="Z3206">
        <v>20241223</v>
      </c>
      <c r="AA3206">
        <v>2410291185</v>
      </c>
      <c r="AB3206">
        <v>2</v>
      </c>
      <c r="AC3206" t="s">
        <v>2281</v>
      </c>
      <c r="AD3206" t="s">
        <v>2281</v>
      </c>
      <c r="AE3206">
        <v>11101</v>
      </c>
      <c r="AF3206" t="s">
        <v>2281</v>
      </c>
      <c r="AG3206" t="s">
        <v>549</v>
      </c>
      <c r="AH3206">
        <v>251</v>
      </c>
    </row>
    <row r="3207" spans="1:34" hidden="1" x14ac:dyDescent="0.25">
      <c r="A3207" t="str">
        <f t="shared" si="150"/>
        <v>22 1 3 81 4 101 11 40 0 4002016 228444</v>
      </c>
      <c r="B3207" t="str">
        <f t="shared" si="151"/>
        <v>22 1 3 81 4 101 11 40 0 4002016 228085</v>
      </c>
      <c r="C3207" t="str">
        <f t="shared" si="152"/>
        <v>22 1 3 81 4 101 11 40 0 4002016</v>
      </c>
      <c r="D3207">
        <v>22</v>
      </c>
      <c r="E3207">
        <v>1</v>
      </c>
      <c r="F3207">
        <v>3</v>
      </c>
      <c r="G3207">
        <v>81</v>
      </c>
      <c r="H3207">
        <v>4</v>
      </c>
      <c r="I3207">
        <v>101</v>
      </c>
      <c r="J3207">
        <v>11</v>
      </c>
      <c r="K3207">
        <v>40</v>
      </c>
      <c r="L3207" t="s">
        <v>147</v>
      </c>
      <c r="M3207" t="s">
        <v>142</v>
      </c>
      <c r="N3207" s="13">
        <v>6000000</v>
      </c>
      <c r="O3207">
        <v>228444</v>
      </c>
      <c r="P3207">
        <v>2024</v>
      </c>
      <c r="Q3207">
        <v>1053808235</v>
      </c>
      <c r="R3207" t="s">
        <v>1240</v>
      </c>
      <c r="S3207" s="13">
        <v>6000000</v>
      </c>
      <c r="T3207">
        <v>0</v>
      </c>
      <c r="U3207" t="s">
        <v>3649</v>
      </c>
      <c r="V3207" t="s">
        <v>2291</v>
      </c>
      <c r="W3207">
        <v>5004</v>
      </c>
      <c r="X3207">
        <v>0</v>
      </c>
      <c r="Y3207">
        <v>228085</v>
      </c>
      <c r="Z3207">
        <v>20241223</v>
      </c>
      <c r="AA3207">
        <v>2409241089</v>
      </c>
      <c r="AB3207">
        <v>199</v>
      </c>
      <c r="AC3207" t="s">
        <v>2281</v>
      </c>
      <c r="AD3207" t="s">
        <v>2281</v>
      </c>
      <c r="AE3207">
        <v>25101</v>
      </c>
      <c r="AF3207" t="s">
        <v>2281</v>
      </c>
      <c r="AG3207" t="s">
        <v>61</v>
      </c>
      <c r="AH3207">
        <v>260</v>
      </c>
    </row>
    <row r="3208" spans="1:34" hidden="1" x14ac:dyDescent="0.25">
      <c r="A3208" t="str">
        <f t="shared" si="150"/>
        <v>22 1 3 11 5 1 11 0 0 4002016 228445</v>
      </c>
      <c r="B3208" t="str">
        <f t="shared" si="151"/>
        <v>22 1 3 11 5 1 11 0 0 4002016 228036</v>
      </c>
      <c r="C3208" t="str">
        <f t="shared" si="152"/>
        <v>22 1 3 11 5 1 11 0 0 4002016</v>
      </c>
      <c r="D3208">
        <v>22</v>
      </c>
      <c r="E3208">
        <v>1</v>
      </c>
      <c r="F3208">
        <v>3</v>
      </c>
      <c r="G3208">
        <v>11</v>
      </c>
      <c r="H3208">
        <v>5</v>
      </c>
      <c r="I3208">
        <v>1</v>
      </c>
      <c r="J3208">
        <v>11</v>
      </c>
      <c r="K3208">
        <v>0</v>
      </c>
      <c r="L3208" t="s">
        <v>147</v>
      </c>
      <c r="M3208" t="s">
        <v>142</v>
      </c>
      <c r="N3208" s="13">
        <v>4263722</v>
      </c>
      <c r="O3208">
        <v>228445</v>
      </c>
      <c r="P3208">
        <v>2024</v>
      </c>
      <c r="Q3208">
        <v>890801053</v>
      </c>
      <c r="R3208" t="s">
        <v>784</v>
      </c>
      <c r="S3208" s="13">
        <v>4263722</v>
      </c>
      <c r="T3208">
        <v>0</v>
      </c>
      <c r="U3208" t="s">
        <v>3048</v>
      </c>
      <c r="V3208" t="s">
        <v>766</v>
      </c>
      <c r="W3208">
        <v>5001</v>
      </c>
      <c r="X3208">
        <v>0</v>
      </c>
      <c r="Y3208">
        <v>228036</v>
      </c>
      <c r="Z3208">
        <v>20241223</v>
      </c>
      <c r="AA3208">
        <v>2024122020</v>
      </c>
      <c r="AB3208">
        <v>0</v>
      </c>
      <c r="AC3208" t="s">
        <v>2281</v>
      </c>
      <c r="AD3208" t="s">
        <v>2281</v>
      </c>
      <c r="AE3208">
        <v>11101</v>
      </c>
      <c r="AF3208" t="s">
        <v>2281</v>
      </c>
      <c r="AG3208" t="s">
        <v>549</v>
      </c>
      <c r="AH3208">
        <v>100</v>
      </c>
    </row>
    <row r="3209" spans="1:34" hidden="1" x14ac:dyDescent="0.25">
      <c r="A3209" t="str">
        <f t="shared" si="150"/>
        <v>22 1 3 11 1 7 68 0 0 4599033 228446</v>
      </c>
      <c r="B3209" t="str">
        <f t="shared" si="151"/>
        <v>22 1 3 11 1 7 68 0 0 4599033 228046</v>
      </c>
      <c r="C3209" t="str">
        <f t="shared" si="152"/>
        <v>22 1 3 11 1 7 68 0 0 4599033</v>
      </c>
      <c r="D3209">
        <v>22</v>
      </c>
      <c r="E3209">
        <v>1</v>
      </c>
      <c r="F3209">
        <v>3</v>
      </c>
      <c r="G3209">
        <v>11</v>
      </c>
      <c r="H3209">
        <v>1</v>
      </c>
      <c r="I3209">
        <v>7</v>
      </c>
      <c r="J3209">
        <v>68</v>
      </c>
      <c r="K3209">
        <v>0</v>
      </c>
      <c r="L3209" t="s">
        <v>147</v>
      </c>
      <c r="M3209" t="s">
        <v>154</v>
      </c>
      <c r="N3209" s="13">
        <v>1060369</v>
      </c>
      <c r="O3209">
        <v>228446</v>
      </c>
      <c r="P3209">
        <v>2024</v>
      </c>
      <c r="Q3209">
        <v>890801053</v>
      </c>
      <c r="R3209" t="s">
        <v>784</v>
      </c>
      <c r="S3209" s="13">
        <v>1060369</v>
      </c>
      <c r="T3209">
        <v>0</v>
      </c>
      <c r="U3209" t="s">
        <v>3048</v>
      </c>
      <c r="V3209" t="s">
        <v>766</v>
      </c>
      <c r="W3209">
        <v>5001</v>
      </c>
      <c r="X3209">
        <v>0</v>
      </c>
      <c r="Y3209">
        <v>228046</v>
      </c>
      <c r="Z3209">
        <v>20241223</v>
      </c>
      <c r="AA3209">
        <v>2024122020</v>
      </c>
      <c r="AB3209">
        <v>0</v>
      </c>
      <c r="AC3209" t="s">
        <v>2281</v>
      </c>
      <c r="AD3209" t="s">
        <v>2281</v>
      </c>
      <c r="AE3209">
        <v>11101</v>
      </c>
      <c r="AF3209" t="s">
        <v>2281</v>
      </c>
      <c r="AG3209" t="s">
        <v>549</v>
      </c>
      <c r="AH3209">
        <v>100</v>
      </c>
    </row>
    <row r="3210" spans="1:34" hidden="1" x14ac:dyDescent="0.25">
      <c r="A3210" t="str">
        <f t="shared" si="150"/>
        <v>22 1 3 81 4 101 11 40 0 4002016 228448</v>
      </c>
      <c r="B3210" t="str">
        <f t="shared" si="151"/>
        <v>22 1 3 81 4 101 11 40 0 4002016 228095</v>
      </c>
      <c r="C3210" t="str">
        <f t="shared" si="152"/>
        <v>22 1 3 81 4 101 11 40 0 4002016</v>
      </c>
      <c r="D3210">
        <v>22</v>
      </c>
      <c r="E3210">
        <v>1</v>
      </c>
      <c r="F3210">
        <v>3</v>
      </c>
      <c r="G3210">
        <v>81</v>
      </c>
      <c r="H3210">
        <v>4</v>
      </c>
      <c r="I3210">
        <v>101</v>
      </c>
      <c r="J3210">
        <v>11</v>
      </c>
      <c r="K3210">
        <v>40</v>
      </c>
      <c r="L3210" t="s">
        <v>147</v>
      </c>
      <c r="M3210" t="s">
        <v>142</v>
      </c>
      <c r="N3210" s="13">
        <v>4600000</v>
      </c>
      <c r="O3210">
        <v>228448</v>
      </c>
      <c r="P3210">
        <v>2024</v>
      </c>
      <c r="Q3210">
        <v>1053783982</v>
      </c>
      <c r="R3210" t="s">
        <v>1244</v>
      </c>
      <c r="S3210" s="13">
        <v>4600000</v>
      </c>
      <c r="T3210">
        <v>0</v>
      </c>
      <c r="U3210" t="s">
        <v>3666</v>
      </c>
      <c r="V3210" t="s">
        <v>2291</v>
      </c>
      <c r="W3210">
        <v>5004</v>
      </c>
      <c r="X3210">
        <v>0</v>
      </c>
      <c r="Y3210">
        <v>228095</v>
      </c>
      <c r="Z3210">
        <v>20241226</v>
      </c>
      <c r="AA3210">
        <v>2410301189</v>
      </c>
      <c r="AB3210">
        <v>199</v>
      </c>
      <c r="AC3210" t="s">
        <v>2281</v>
      </c>
      <c r="AD3210" t="s">
        <v>2281</v>
      </c>
      <c r="AE3210">
        <v>25101</v>
      </c>
      <c r="AF3210" t="s">
        <v>2281</v>
      </c>
      <c r="AG3210" t="s">
        <v>61</v>
      </c>
      <c r="AH3210">
        <v>260</v>
      </c>
    </row>
    <row r="3211" spans="1:34" hidden="1" x14ac:dyDescent="0.25">
      <c r="A3211" t="str">
        <f t="shared" si="150"/>
        <v>22 1 3 11 4 101 13 40 0 4599026 228449</v>
      </c>
      <c r="B3211" t="str">
        <f t="shared" si="151"/>
        <v>22 1 3 11 4 101 13 40 0 4599026 228075</v>
      </c>
      <c r="C3211" t="str">
        <f t="shared" si="152"/>
        <v>22 1 3 11 4 101 13 40 0 4599026</v>
      </c>
      <c r="D3211">
        <v>22</v>
      </c>
      <c r="E3211">
        <v>1</v>
      </c>
      <c r="F3211">
        <v>3</v>
      </c>
      <c r="G3211">
        <v>11</v>
      </c>
      <c r="H3211">
        <v>4</v>
      </c>
      <c r="I3211">
        <v>101</v>
      </c>
      <c r="J3211">
        <v>13</v>
      </c>
      <c r="K3211">
        <v>40</v>
      </c>
      <c r="L3211" t="s">
        <v>147</v>
      </c>
      <c r="M3211" t="s">
        <v>157</v>
      </c>
      <c r="N3211" s="13">
        <v>7200000</v>
      </c>
      <c r="O3211">
        <v>228449</v>
      </c>
      <c r="P3211">
        <v>2024</v>
      </c>
      <c r="Q3211">
        <v>1053822606</v>
      </c>
      <c r="R3211" t="s">
        <v>3657</v>
      </c>
      <c r="S3211" s="13">
        <v>7200000</v>
      </c>
      <c r="T3211">
        <v>61920</v>
      </c>
      <c r="U3211" t="s">
        <v>3658</v>
      </c>
      <c r="V3211" t="s">
        <v>3679</v>
      </c>
      <c r="W3211">
        <v>5004</v>
      </c>
      <c r="X3211">
        <v>2304</v>
      </c>
      <c r="Y3211">
        <v>228075</v>
      </c>
      <c r="Z3211">
        <v>20241226</v>
      </c>
      <c r="AA3211">
        <v>2409101030</v>
      </c>
      <c r="AB3211">
        <v>199</v>
      </c>
      <c r="AC3211" t="s">
        <v>2281</v>
      </c>
      <c r="AD3211" t="s">
        <v>2281</v>
      </c>
      <c r="AE3211">
        <v>11101</v>
      </c>
      <c r="AF3211" t="s">
        <v>2281</v>
      </c>
      <c r="AG3211" t="s">
        <v>549</v>
      </c>
      <c r="AH3211">
        <v>260</v>
      </c>
    </row>
    <row r="3212" spans="1:34" hidden="1" x14ac:dyDescent="0.25">
      <c r="A3212" t="str">
        <f t="shared" si="150"/>
        <v>22 1 3 11 4 101 13 40 0 4599026 228450</v>
      </c>
      <c r="B3212" t="str">
        <f t="shared" si="151"/>
        <v>22 1 3 11 4 101 13 40 0 4599026 228070</v>
      </c>
      <c r="C3212" t="str">
        <f t="shared" si="152"/>
        <v>22 1 3 11 4 101 13 40 0 4599026</v>
      </c>
      <c r="D3212">
        <v>22</v>
      </c>
      <c r="E3212">
        <v>1</v>
      </c>
      <c r="F3212">
        <v>3</v>
      </c>
      <c r="G3212">
        <v>11</v>
      </c>
      <c r="H3212">
        <v>4</v>
      </c>
      <c r="I3212">
        <v>101</v>
      </c>
      <c r="J3212">
        <v>13</v>
      </c>
      <c r="K3212">
        <v>40</v>
      </c>
      <c r="L3212" t="s">
        <v>147</v>
      </c>
      <c r="M3212" t="s">
        <v>157</v>
      </c>
      <c r="N3212" s="13">
        <v>33733333</v>
      </c>
      <c r="O3212">
        <v>228450</v>
      </c>
      <c r="P3212">
        <v>2024</v>
      </c>
      <c r="Q3212">
        <v>16078108</v>
      </c>
      <c r="R3212" t="s">
        <v>1218</v>
      </c>
      <c r="S3212" s="13">
        <v>33733333</v>
      </c>
      <c r="T3212">
        <v>3373333</v>
      </c>
      <c r="U3212" t="s">
        <v>3680</v>
      </c>
      <c r="V3212" t="s">
        <v>2291</v>
      </c>
      <c r="W3212">
        <v>5004</v>
      </c>
      <c r="X3212">
        <v>2304</v>
      </c>
      <c r="Y3212">
        <v>228070</v>
      </c>
      <c r="Z3212">
        <v>20241227</v>
      </c>
      <c r="AA3212">
        <v>2407310920</v>
      </c>
      <c r="AB3212">
        <v>199</v>
      </c>
      <c r="AC3212" t="s">
        <v>2281</v>
      </c>
      <c r="AD3212" t="s">
        <v>2281</v>
      </c>
      <c r="AE3212">
        <v>11101</v>
      </c>
      <c r="AF3212" t="s">
        <v>2281</v>
      </c>
      <c r="AG3212" t="s">
        <v>549</v>
      </c>
      <c r="AH3212">
        <v>260</v>
      </c>
    </row>
    <row r="3213" spans="1:34" hidden="1" x14ac:dyDescent="0.25">
      <c r="A3213" t="str">
        <f t="shared" si="150"/>
        <v>22 1 3 11 5 1 13 0 0 4599020 228452</v>
      </c>
      <c r="B3213" t="str">
        <f t="shared" si="151"/>
        <v>22 1 3 11 5 1 13 0 0 4599020 228050</v>
      </c>
      <c r="C3213" t="str">
        <f t="shared" si="152"/>
        <v>22 1 3 11 5 1 13 0 0 4599020</v>
      </c>
      <c r="D3213">
        <v>22</v>
      </c>
      <c r="E3213">
        <v>1</v>
      </c>
      <c r="F3213">
        <v>3</v>
      </c>
      <c r="G3213">
        <v>11</v>
      </c>
      <c r="H3213">
        <v>5</v>
      </c>
      <c r="I3213">
        <v>1</v>
      </c>
      <c r="J3213">
        <v>13</v>
      </c>
      <c r="K3213">
        <v>0</v>
      </c>
      <c r="L3213" t="s">
        <v>147</v>
      </c>
      <c r="M3213" t="s">
        <v>153</v>
      </c>
      <c r="N3213" s="13">
        <v>2809080</v>
      </c>
      <c r="O3213">
        <v>228452</v>
      </c>
      <c r="P3213">
        <v>2024</v>
      </c>
      <c r="Q3213">
        <v>900230503</v>
      </c>
      <c r="R3213" t="s">
        <v>1018</v>
      </c>
      <c r="S3213" s="13">
        <v>2809080</v>
      </c>
      <c r="T3213">
        <v>98318</v>
      </c>
      <c r="U3213" t="s">
        <v>3328</v>
      </c>
      <c r="V3213" t="s">
        <v>3514</v>
      </c>
      <c r="W3213">
        <v>5007</v>
      </c>
      <c r="X3213">
        <v>2305</v>
      </c>
      <c r="Y3213">
        <v>228050</v>
      </c>
      <c r="Z3213">
        <v>20241227</v>
      </c>
      <c r="AA3213">
        <v>2406070740</v>
      </c>
      <c r="AB3213">
        <v>199</v>
      </c>
      <c r="AC3213" t="s">
        <v>2281</v>
      </c>
      <c r="AD3213" t="s">
        <v>2281</v>
      </c>
      <c r="AE3213">
        <v>11101</v>
      </c>
      <c r="AF3213" t="s">
        <v>2281</v>
      </c>
      <c r="AG3213" t="s">
        <v>549</v>
      </c>
      <c r="AH3213">
        <v>258</v>
      </c>
    </row>
    <row r="3214" spans="1:34" hidden="1" x14ac:dyDescent="0.25">
      <c r="A3214" t="str">
        <f t="shared" si="150"/>
        <v>22 1 3 81 4 101 11 40 0 4002016 228453</v>
      </c>
      <c r="B3214" t="str">
        <f t="shared" si="151"/>
        <v>22 1 3 81 4 101 11 40 0 4002016 228058</v>
      </c>
      <c r="C3214" t="str">
        <f t="shared" si="152"/>
        <v>22 1 3 81 4 101 11 40 0 4002016</v>
      </c>
      <c r="D3214">
        <v>22</v>
      </c>
      <c r="E3214">
        <v>1</v>
      </c>
      <c r="F3214">
        <v>3</v>
      </c>
      <c r="G3214">
        <v>81</v>
      </c>
      <c r="H3214">
        <v>4</v>
      </c>
      <c r="I3214">
        <v>101</v>
      </c>
      <c r="J3214">
        <v>11</v>
      </c>
      <c r="K3214">
        <v>40</v>
      </c>
      <c r="L3214" t="s">
        <v>147</v>
      </c>
      <c r="M3214" t="s">
        <v>142</v>
      </c>
      <c r="N3214" s="13">
        <v>4620000</v>
      </c>
      <c r="O3214">
        <v>228453</v>
      </c>
      <c r="P3214">
        <v>2024</v>
      </c>
      <c r="Q3214">
        <v>10272185</v>
      </c>
      <c r="R3214" t="s">
        <v>3681</v>
      </c>
      <c r="S3214" s="13">
        <v>4620000</v>
      </c>
      <c r="T3214">
        <v>0</v>
      </c>
      <c r="U3214" t="s">
        <v>3619</v>
      </c>
      <c r="V3214" t="s">
        <v>3682</v>
      </c>
      <c r="W3214">
        <v>5004</v>
      </c>
      <c r="X3214">
        <v>0</v>
      </c>
      <c r="Y3214">
        <v>228058</v>
      </c>
      <c r="Z3214">
        <v>20241230</v>
      </c>
      <c r="AA3214">
        <v>2407030842</v>
      </c>
      <c r="AB3214">
        <v>199</v>
      </c>
      <c r="AC3214" t="s">
        <v>2281</v>
      </c>
      <c r="AD3214" t="s">
        <v>2281</v>
      </c>
      <c r="AE3214">
        <v>25101</v>
      </c>
      <c r="AF3214" t="s">
        <v>2281</v>
      </c>
      <c r="AG3214" t="s">
        <v>61</v>
      </c>
      <c r="AH3214">
        <v>260</v>
      </c>
    </row>
    <row r="3215" spans="1:34" hidden="1" x14ac:dyDescent="0.25">
      <c r="A3215" t="str">
        <f t="shared" si="150"/>
        <v>22 1 3 11 4 101 12 40 0 4002014 228454</v>
      </c>
      <c r="B3215" t="str">
        <f t="shared" si="151"/>
        <v>22 1 3 11 4 101 12 40 0 4002014 228094</v>
      </c>
      <c r="C3215" t="str">
        <f t="shared" si="152"/>
        <v>22 1 3 11 4 101 12 40 0 4002014</v>
      </c>
      <c r="D3215">
        <v>22</v>
      </c>
      <c r="E3215">
        <v>1</v>
      </c>
      <c r="F3215">
        <v>3</v>
      </c>
      <c r="G3215">
        <v>11</v>
      </c>
      <c r="H3215">
        <v>4</v>
      </c>
      <c r="I3215">
        <v>101</v>
      </c>
      <c r="J3215">
        <v>12</v>
      </c>
      <c r="K3215">
        <v>40</v>
      </c>
      <c r="L3215" t="s">
        <v>147</v>
      </c>
      <c r="M3215" t="s">
        <v>155</v>
      </c>
      <c r="N3215" s="13">
        <v>296939312</v>
      </c>
      <c r="O3215">
        <v>228454</v>
      </c>
      <c r="P3215">
        <v>2024</v>
      </c>
      <c r="Q3215">
        <v>800183770</v>
      </c>
      <c r="R3215" t="s">
        <v>1209</v>
      </c>
      <c r="S3215" s="13">
        <v>296939312</v>
      </c>
      <c r="T3215">
        <v>0</v>
      </c>
      <c r="U3215" t="s">
        <v>3664</v>
      </c>
      <c r="V3215" t="s">
        <v>3683</v>
      </c>
      <c r="W3215">
        <v>5016</v>
      </c>
      <c r="X3215">
        <v>0</v>
      </c>
      <c r="Y3215">
        <v>228094</v>
      </c>
      <c r="Z3215">
        <v>20241230</v>
      </c>
      <c r="AA3215">
        <v>2410291185</v>
      </c>
      <c r="AB3215">
        <v>199</v>
      </c>
      <c r="AC3215" t="s">
        <v>2281</v>
      </c>
      <c r="AD3215" t="s">
        <v>2281</v>
      </c>
      <c r="AE3215">
        <v>11101</v>
      </c>
      <c r="AF3215" t="s">
        <v>2281</v>
      </c>
      <c r="AG3215" t="s">
        <v>549</v>
      </c>
      <c r="AH3215">
        <v>251</v>
      </c>
    </row>
    <row r="3216" spans="1:34" hidden="1" x14ac:dyDescent="0.25">
      <c r="A3216" t="str">
        <f t="shared" si="150"/>
        <v>22 1 3 11 5 1 13 0 0 4599020 228455</v>
      </c>
      <c r="B3216" t="str">
        <f t="shared" si="151"/>
        <v>22 1 3 11 5 1 13 0 0 4599020 228013</v>
      </c>
      <c r="C3216" t="str">
        <f t="shared" si="152"/>
        <v>22 1 3 11 5 1 13 0 0 4599020</v>
      </c>
      <c r="D3216">
        <v>22</v>
      </c>
      <c r="E3216">
        <v>1</v>
      </c>
      <c r="F3216">
        <v>3</v>
      </c>
      <c r="G3216">
        <v>11</v>
      </c>
      <c r="H3216">
        <v>5</v>
      </c>
      <c r="I3216">
        <v>1</v>
      </c>
      <c r="J3216">
        <v>13</v>
      </c>
      <c r="K3216">
        <v>0</v>
      </c>
      <c r="L3216" t="s">
        <v>147</v>
      </c>
      <c r="M3216" t="s">
        <v>153</v>
      </c>
      <c r="N3216" s="13">
        <v>58844076</v>
      </c>
      <c r="O3216">
        <v>228455</v>
      </c>
      <c r="P3216">
        <v>2024</v>
      </c>
      <c r="Q3216">
        <v>890807724</v>
      </c>
      <c r="R3216" t="s">
        <v>822</v>
      </c>
      <c r="S3216" s="13">
        <v>58844076</v>
      </c>
      <c r="T3216">
        <v>0</v>
      </c>
      <c r="U3216" t="s">
        <v>2339</v>
      </c>
      <c r="V3216" t="s">
        <v>2501</v>
      </c>
      <c r="W3216">
        <v>5016</v>
      </c>
      <c r="X3216">
        <v>0</v>
      </c>
      <c r="Y3216">
        <v>228013</v>
      </c>
      <c r="Z3216">
        <v>20241231</v>
      </c>
      <c r="AA3216">
        <v>2402190350</v>
      </c>
      <c r="AB3216">
        <v>199</v>
      </c>
      <c r="AC3216" t="s">
        <v>2281</v>
      </c>
      <c r="AD3216" t="s">
        <v>2281</v>
      </c>
      <c r="AE3216">
        <v>11101</v>
      </c>
      <c r="AF3216" t="s">
        <v>2281</v>
      </c>
      <c r="AG3216" t="s">
        <v>549</v>
      </c>
      <c r="AH3216">
        <v>252</v>
      </c>
    </row>
    <row r="3217" spans="1:34" hidden="1" x14ac:dyDescent="0.25">
      <c r="A3217" t="str">
        <f t="shared" si="150"/>
        <v>22 1 3 11 4 101 13 40 0 4599020 228456</v>
      </c>
      <c r="B3217" t="str">
        <f t="shared" si="151"/>
        <v>22 1 3 11 4 101 13 40 0 4599020 228098</v>
      </c>
      <c r="C3217" t="str">
        <f t="shared" si="152"/>
        <v>22 1 3 11 4 101 13 40 0 4599020</v>
      </c>
      <c r="D3217">
        <v>22</v>
      </c>
      <c r="E3217">
        <v>1</v>
      </c>
      <c r="F3217">
        <v>3</v>
      </c>
      <c r="G3217">
        <v>11</v>
      </c>
      <c r="H3217">
        <v>4</v>
      </c>
      <c r="I3217">
        <v>101</v>
      </c>
      <c r="J3217">
        <v>13</v>
      </c>
      <c r="K3217">
        <v>40</v>
      </c>
      <c r="L3217" t="s">
        <v>147</v>
      </c>
      <c r="M3217" t="s">
        <v>153</v>
      </c>
      <c r="N3217" s="13">
        <v>10000000</v>
      </c>
      <c r="O3217">
        <v>228456</v>
      </c>
      <c r="P3217">
        <v>2024</v>
      </c>
      <c r="Q3217">
        <v>890807724</v>
      </c>
      <c r="R3217" t="s">
        <v>822</v>
      </c>
      <c r="S3217" s="13">
        <v>10000000</v>
      </c>
      <c r="T3217">
        <v>0</v>
      </c>
      <c r="U3217" t="s">
        <v>2339</v>
      </c>
      <c r="V3217" t="s">
        <v>2501</v>
      </c>
      <c r="W3217">
        <v>5016</v>
      </c>
      <c r="X3217">
        <v>0</v>
      </c>
      <c r="Y3217">
        <v>228098</v>
      </c>
      <c r="Z3217">
        <v>20241231</v>
      </c>
      <c r="AA3217">
        <v>2402190350</v>
      </c>
      <c r="AB3217">
        <v>199</v>
      </c>
      <c r="AC3217" t="s">
        <v>2281</v>
      </c>
      <c r="AD3217" t="s">
        <v>2281</v>
      </c>
      <c r="AE3217">
        <v>11101</v>
      </c>
      <c r="AF3217" t="s">
        <v>2281</v>
      </c>
      <c r="AG3217" t="s">
        <v>549</v>
      </c>
      <c r="AH3217">
        <v>252</v>
      </c>
    </row>
    <row r="3218" spans="1:34" hidden="1" x14ac:dyDescent="0.25">
      <c r="A3218" t="str">
        <f t="shared" si="150"/>
        <v>22 1 3 22 5 1 13 0 0 4599026 228457</v>
      </c>
      <c r="B3218" t="str">
        <f t="shared" si="151"/>
        <v>22 1 3 22 5 1 13 0 0 4599026 228039</v>
      </c>
      <c r="C3218" t="str">
        <f t="shared" si="152"/>
        <v>22 1 3 22 5 1 13 0 0 4599026</v>
      </c>
      <c r="D3218">
        <v>22</v>
      </c>
      <c r="E3218">
        <v>1</v>
      </c>
      <c r="F3218">
        <v>3</v>
      </c>
      <c r="G3218">
        <v>22</v>
      </c>
      <c r="H3218">
        <v>5</v>
      </c>
      <c r="I3218">
        <v>1</v>
      </c>
      <c r="J3218">
        <v>13</v>
      </c>
      <c r="K3218">
        <v>0</v>
      </c>
      <c r="L3218" t="s">
        <v>147</v>
      </c>
      <c r="M3218" t="s">
        <v>157</v>
      </c>
      <c r="N3218" s="13">
        <v>419635.4</v>
      </c>
      <c r="O3218">
        <v>228457</v>
      </c>
      <c r="P3218">
        <v>2024</v>
      </c>
      <c r="Q3218">
        <v>800250029</v>
      </c>
      <c r="R3218" t="s">
        <v>789</v>
      </c>
      <c r="S3218" s="13">
        <v>419635.4</v>
      </c>
      <c r="T3218">
        <v>0</v>
      </c>
      <c r="U3218" t="s">
        <v>3331</v>
      </c>
      <c r="V3218" t="s">
        <v>3529</v>
      </c>
      <c r="W3218">
        <v>5016</v>
      </c>
      <c r="X3218">
        <v>0</v>
      </c>
      <c r="Y3218">
        <v>228039</v>
      </c>
      <c r="Z3218">
        <v>20241231</v>
      </c>
      <c r="AA3218">
        <v>2405150655</v>
      </c>
      <c r="AB3218">
        <v>6</v>
      </c>
      <c r="AC3218" t="s">
        <v>2281</v>
      </c>
      <c r="AD3218" t="s">
        <v>2281</v>
      </c>
      <c r="AE3218">
        <v>21302</v>
      </c>
      <c r="AF3218" t="s">
        <v>2281</v>
      </c>
      <c r="AG3218" t="s">
        <v>572</v>
      </c>
      <c r="AH3218">
        <v>251</v>
      </c>
    </row>
    <row r="3219" spans="1:34" hidden="1" x14ac:dyDescent="0.25">
      <c r="A3219" t="str">
        <f t="shared" si="150"/>
        <v>22 1 3 11 4 101 13 40 0 4599025 228458</v>
      </c>
      <c r="B3219" t="str">
        <f t="shared" si="151"/>
        <v>22 1 3 11 4 101 13 40 0 4599025 228099</v>
      </c>
      <c r="C3219" t="str">
        <f t="shared" si="152"/>
        <v>22 1 3 11 4 101 13 40 0 4599025</v>
      </c>
      <c r="D3219">
        <v>22</v>
      </c>
      <c r="E3219">
        <v>1</v>
      </c>
      <c r="F3219">
        <v>3</v>
      </c>
      <c r="G3219">
        <v>11</v>
      </c>
      <c r="H3219">
        <v>4</v>
      </c>
      <c r="I3219">
        <v>101</v>
      </c>
      <c r="J3219">
        <v>13</v>
      </c>
      <c r="K3219">
        <v>40</v>
      </c>
      <c r="L3219" t="s">
        <v>147</v>
      </c>
      <c r="M3219" t="s">
        <v>156</v>
      </c>
      <c r="N3219" s="13">
        <v>90801900</v>
      </c>
      <c r="O3219">
        <v>228458</v>
      </c>
      <c r="P3219">
        <v>2024</v>
      </c>
      <c r="Q3219">
        <v>900471414</v>
      </c>
      <c r="R3219" t="s">
        <v>1211</v>
      </c>
      <c r="S3219" s="13">
        <v>118401900</v>
      </c>
      <c r="T3219">
        <v>2487435</v>
      </c>
      <c r="U3219" t="s">
        <v>3684</v>
      </c>
      <c r="V3219" t="s">
        <v>3685</v>
      </c>
      <c r="W3219">
        <v>5007</v>
      </c>
      <c r="X3219">
        <v>2302</v>
      </c>
      <c r="Y3219">
        <v>228099</v>
      </c>
      <c r="Z3219">
        <v>20241231</v>
      </c>
      <c r="AA3219">
        <v>2412161309</v>
      </c>
      <c r="AB3219">
        <v>199</v>
      </c>
      <c r="AC3219" t="s">
        <v>2281</v>
      </c>
      <c r="AD3219" t="s">
        <v>2281</v>
      </c>
      <c r="AE3219">
        <v>11101</v>
      </c>
      <c r="AF3219" t="s">
        <v>2281</v>
      </c>
      <c r="AG3219" t="s">
        <v>549</v>
      </c>
      <c r="AH3219">
        <v>258</v>
      </c>
    </row>
    <row r="3220" spans="1:34" hidden="1" x14ac:dyDescent="0.25">
      <c r="A3220" t="str">
        <f t="shared" si="150"/>
        <v>22 1 3 82 4 101 13 40 0 4599025 228458</v>
      </c>
      <c r="B3220" t="str">
        <f t="shared" si="151"/>
        <v>22 1 3 82 4 101 13 40 0 4599025 228099</v>
      </c>
      <c r="C3220" t="str">
        <f t="shared" si="152"/>
        <v>22 1 3 82 4 101 13 40 0 4599025</v>
      </c>
      <c r="D3220">
        <v>22</v>
      </c>
      <c r="E3220">
        <v>1</v>
      </c>
      <c r="F3220">
        <v>3</v>
      </c>
      <c r="G3220">
        <v>82</v>
      </c>
      <c r="H3220">
        <v>4</v>
      </c>
      <c r="I3220">
        <v>101</v>
      </c>
      <c r="J3220">
        <v>13</v>
      </c>
      <c r="K3220">
        <v>40</v>
      </c>
      <c r="L3220" t="s">
        <v>147</v>
      </c>
      <c r="M3220" t="s">
        <v>156</v>
      </c>
      <c r="N3220" s="13">
        <v>27600000</v>
      </c>
      <c r="O3220">
        <v>228458</v>
      </c>
      <c r="P3220">
        <v>2024</v>
      </c>
      <c r="Q3220">
        <v>900471414</v>
      </c>
      <c r="R3220" t="s">
        <v>1211</v>
      </c>
      <c r="S3220" s="13">
        <v>118401900</v>
      </c>
      <c r="T3220">
        <v>2487435</v>
      </c>
      <c r="U3220" t="s">
        <v>3684</v>
      </c>
      <c r="V3220" t="s">
        <v>3685</v>
      </c>
      <c r="W3220">
        <v>5007</v>
      </c>
      <c r="X3220">
        <v>2302</v>
      </c>
      <c r="Y3220">
        <v>228099</v>
      </c>
      <c r="Z3220">
        <v>20241231</v>
      </c>
      <c r="AA3220">
        <v>2412161309</v>
      </c>
      <c r="AB3220">
        <v>199</v>
      </c>
      <c r="AC3220" t="s">
        <v>2281</v>
      </c>
      <c r="AD3220" t="s">
        <v>2281</v>
      </c>
      <c r="AE3220">
        <v>25352</v>
      </c>
      <c r="AF3220" t="s">
        <v>2394</v>
      </c>
      <c r="AG3220" t="s">
        <v>657</v>
      </c>
      <c r="AH3220">
        <v>258</v>
      </c>
    </row>
    <row r="3221" spans="1:34" hidden="1" x14ac:dyDescent="0.25">
      <c r="A3221" t="str">
        <f t="shared" si="150"/>
        <v>22 1 3 11 4 101 13 40 0 4599026 228459</v>
      </c>
      <c r="B3221" t="str">
        <f t="shared" si="151"/>
        <v>22 1 3 11 4 101 13 40 0 4599026 228067</v>
      </c>
      <c r="C3221" t="str">
        <f t="shared" si="152"/>
        <v>22 1 3 11 4 101 13 40 0 4599026</v>
      </c>
      <c r="D3221">
        <v>22</v>
      </c>
      <c r="E3221">
        <v>1</v>
      </c>
      <c r="F3221">
        <v>3</v>
      </c>
      <c r="G3221">
        <v>11</v>
      </c>
      <c r="H3221">
        <v>4</v>
      </c>
      <c r="I3221">
        <v>101</v>
      </c>
      <c r="J3221">
        <v>13</v>
      </c>
      <c r="K3221">
        <v>40</v>
      </c>
      <c r="L3221" t="s">
        <v>147</v>
      </c>
      <c r="M3221" t="s">
        <v>157</v>
      </c>
      <c r="N3221" s="13">
        <v>7200000</v>
      </c>
      <c r="O3221">
        <v>228459</v>
      </c>
      <c r="P3221">
        <v>2024</v>
      </c>
      <c r="Q3221">
        <v>1053816909</v>
      </c>
      <c r="R3221" t="s">
        <v>1216</v>
      </c>
      <c r="S3221" s="13">
        <v>7200000</v>
      </c>
      <c r="T3221">
        <v>61920</v>
      </c>
      <c r="U3221" t="s">
        <v>3632</v>
      </c>
      <c r="V3221" t="s">
        <v>2291</v>
      </c>
      <c r="W3221">
        <v>5004</v>
      </c>
      <c r="X3221">
        <v>2304</v>
      </c>
      <c r="Y3221">
        <v>228067</v>
      </c>
      <c r="Z3221">
        <v>20241231</v>
      </c>
      <c r="AA3221">
        <v>2407290910</v>
      </c>
      <c r="AB3221">
        <v>4</v>
      </c>
      <c r="AC3221" t="s">
        <v>2281</v>
      </c>
      <c r="AD3221" t="s">
        <v>2281</v>
      </c>
      <c r="AE3221">
        <v>11101</v>
      </c>
      <c r="AF3221" t="s">
        <v>2281</v>
      </c>
      <c r="AG3221" t="s">
        <v>549</v>
      </c>
      <c r="AH3221">
        <v>260</v>
      </c>
    </row>
    <row r="3222" spans="1:34" hidden="1" x14ac:dyDescent="0.25">
      <c r="A3222" t="str">
        <f t="shared" si="150"/>
        <v>22 1 3 82 4 101 13 40 0 4599026 228460</v>
      </c>
      <c r="B3222" t="str">
        <f t="shared" si="151"/>
        <v>22 1 3 82 4 101 13 40 0 4599026 228067</v>
      </c>
      <c r="C3222" t="str">
        <f t="shared" si="152"/>
        <v>22 1 3 82 4 101 13 40 0 4599026</v>
      </c>
      <c r="D3222">
        <v>22</v>
      </c>
      <c r="E3222">
        <v>1</v>
      </c>
      <c r="F3222">
        <v>3</v>
      </c>
      <c r="G3222">
        <v>82</v>
      </c>
      <c r="H3222">
        <v>4</v>
      </c>
      <c r="I3222">
        <v>101</v>
      </c>
      <c r="J3222">
        <v>13</v>
      </c>
      <c r="K3222">
        <v>40</v>
      </c>
      <c r="L3222" t="s">
        <v>147</v>
      </c>
      <c r="M3222" t="s">
        <v>157</v>
      </c>
      <c r="N3222" s="13">
        <v>5040000</v>
      </c>
      <c r="O3222">
        <v>228460</v>
      </c>
      <c r="P3222">
        <v>2024</v>
      </c>
      <c r="Q3222">
        <v>1053816909</v>
      </c>
      <c r="R3222" t="s">
        <v>1216</v>
      </c>
      <c r="S3222" s="13">
        <v>5040000</v>
      </c>
      <c r="T3222">
        <v>0</v>
      </c>
      <c r="U3222" t="s">
        <v>3632</v>
      </c>
      <c r="V3222" t="s">
        <v>2291</v>
      </c>
      <c r="W3222">
        <v>5004</v>
      </c>
      <c r="X3222">
        <v>0</v>
      </c>
      <c r="Y3222">
        <v>228067</v>
      </c>
      <c r="Z3222">
        <v>20241231</v>
      </c>
      <c r="AA3222">
        <v>2407290910</v>
      </c>
      <c r="AB3222">
        <v>199</v>
      </c>
      <c r="AC3222" t="s">
        <v>2281</v>
      </c>
      <c r="AD3222" t="s">
        <v>2281</v>
      </c>
      <c r="AE3222">
        <v>25352</v>
      </c>
      <c r="AF3222" t="s">
        <v>2394</v>
      </c>
      <c r="AG3222" t="s">
        <v>657</v>
      </c>
      <c r="AH3222">
        <v>260</v>
      </c>
    </row>
    <row r="3223" spans="1:34" hidden="1" x14ac:dyDescent="0.25">
      <c r="A3223" t="str">
        <f t="shared" si="150"/>
        <v>22 1 3 11 5 1 11 0 0 4002016 228461</v>
      </c>
      <c r="B3223" t="str">
        <f t="shared" si="151"/>
        <v>22 1 3 11 5 1 11 0 0 4002016 228037</v>
      </c>
      <c r="C3223" t="str">
        <f t="shared" si="152"/>
        <v>22 1 3 11 5 1 11 0 0 4002016</v>
      </c>
      <c r="D3223">
        <v>22</v>
      </c>
      <c r="E3223">
        <v>1</v>
      </c>
      <c r="F3223">
        <v>3</v>
      </c>
      <c r="G3223">
        <v>11</v>
      </c>
      <c r="H3223">
        <v>5</v>
      </c>
      <c r="I3223">
        <v>1</v>
      </c>
      <c r="J3223">
        <v>11</v>
      </c>
      <c r="K3223">
        <v>0</v>
      </c>
      <c r="L3223" t="s">
        <v>147</v>
      </c>
      <c r="M3223" t="s">
        <v>142</v>
      </c>
      <c r="N3223" s="13">
        <v>2560960</v>
      </c>
      <c r="O3223">
        <v>228461</v>
      </c>
      <c r="P3223">
        <v>2024</v>
      </c>
      <c r="Q3223">
        <v>900319291</v>
      </c>
      <c r="R3223" t="s">
        <v>785</v>
      </c>
      <c r="S3223" s="13">
        <v>2560960</v>
      </c>
      <c r="T3223">
        <v>0</v>
      </c>
      <c r="U3223" t="s">
        <v>3071</v>
      </c>
      <c r="V3223" t="s">
        <v>766</v>
      </c>
      <c r="W3223">
        <v>5001</v>
      </c>
      <c r="X3223">
        <v>0</v>
      </c>
      <c r="Y3223">
        <v>228037</v>
      </c>
      <c r="Z3223">
        <v>20241231</v>
      </c>
      <c r="AA3223">
        <v>2024121070</v>
      </c>
      <c r="AB3223">
        <v>0</v>
      </c>
      <c r="AC3223" t="s">
        <v>2281</v>
      </c>
      <c r="AD3223" t="s">
        <v>2281</v>
      </c>
      <c r="AE3223">
        <v>11101</v>
      </c>
      <c r="AF3223" t="s">
        <v>2281</v>
      </c>
      <c r="AG3223" t="s">
        <v>549</v>
      </c>
      <c r="AH3223">
        <v>100</v>
      </c>
    </row>
    <row r="3224" spans="1:34" hidden="1" x14ac:dyDescent="0.25">
      <c r="A3224" t="str">
        <f t="shared" si="150"/>
        <v>22 1 3 11 1 7 68 0 0 4599033 228462</v>
      </c>
      <c r="B3224" t="str">
        <f t="shared" si="151"/>
        <v>22 1 3 11 1 7 68 0 0 4599033 228047</v>
      </c>
      <c r="C3224" t="str">
        <f t="shared" si="152"/>
        <v>22 1 3 11 1 7 68 0 0 4599033</v>
      </c>
      <c r="D3224">
        <v>22</v>
      </c>
      <c r="E3224">
        <v>1</v>
      </c>
      <c r="F3224">
        <v>3</v>
      </c>
      <c r="G3224">
        <v>11</v>
      </c>
      <c r="H3224">
        <v>1</v>
      </c>
      <c r="I3224">
        <v>7</v>
      </c>
      <c r="J3224">
        <v>68</v>
      </c>
      <c r="K3224">
        <v>0</v>
      </c>
      <c r="L3224" t="s">
        <v>147</v>
      </c>
      <c r="M3224" t="s">
        <v>154</v>
      </c>
      <c r="N3224" s="13">
        <v>568920</v>
      </c>
      <c r="O3224">
        <v>228462</v>
      </c>
      <c r="P3224">
        <v>2024</v>
      </c>
      <c r="Q3224">
        <v>900319291</v>
      </c>
      <c r="R3224" t="s">
        <v>785</v>
      </c>
      <c r="S3224" s="13">
        <v>568920</v>
      </c>
      <c r="T3224">
        <v>0</v>
      </c>
      <c r="U3224" t="s">
        <v>3071</v>
      </c>
      <c r="V3224" t="s">
        <v>2280</v>
      </c>
      <c r="W3224">
        <v>5001</v>
      </c>
      <c r="X3224">
        <v>0</v>
      </c>
      <c r="Y3224">
        <v>228047</v>
      </c>
      <c r="Z3224">
        <v>20241231</v>
      </c>
      <c r="AA3224">
        <v>2024121070</v>
      </c>
      <c r="AB3224">
        <v>0</v>
      </c>
      <c r="AC3224" t="s">
        <v>2281</v>
      </c>
      <c r="AD3224" t="s">
        <v>2281</v>
      </c>
      <c r="AE3224">
        <v>11101</v>
      </c>
      <c r="AF3224" t="s">
        <v>2281</v>
      </c>
      <c r="AG3224" t="s">
        <v>549</v>
      </c>
      <c r="AH3224">
        <v>100</v>
      </c>
    </row>
    <row r="3225" spans="1:34" hidden="1" x14ac:dyDescent="0.25">
      <c r="A3225" t="str">
        <f t="shared" si="150"/>
        <v>22 1 3 11 4 101 13 40 0 4599025 228464</v>
      </c>
      <c r="B3225" t="str">
        <f t="shared" si="151"/>
        <v>22 1 3 11 4 101 13 40 0 4599025 228092</v>
      </c>
      <c r="C3225" t="str">
        <f t="shared" si="152"/>
        <v>22 1 3 11 4 101 13 40 0 4599025</v>
      </c>
      <c r="D3225">
        <v>22</v>
      </c>
      <c r="E3225">
        <v>1</v>
      </c>
      <c r="F3225">
        <v>3</v>
      </c>
      <c r="G3225">
        <v>11</v>
      </c>
      <c r="H3225">
        <v>4</v>
      </c>
      <c r="I3225">
        <v>101</v>
      </c>
      <c r="J3225">
        <v>13</v>
      </c>
      <c r="K3225">
        <v>40</v>
      </c>
      <c r="L3225" t="s">
        <v>147</v>
      </c>
      <c r="M3225" t="s">
        <v>156</v>
      </c>
      <c r="N3225" s="13">
        <v>2722853</v>
      </c>
      <c r="O3225">
        <v>228464</v>
      </c>
      <c r="P3225">
        <v>2024</v>
      </c>
      <c r="Q3225">
        <v>860521236</v>
      </c>
      <c r="R3225" t="s">
        <v>1101</v>
      </c>
      <c r="S3225" s="13">
        <v>2722853</v>
      </c>
      <c r="T3225">
        <v>108914</v>
      </c>
      <c r="U3225" t="s">
        <v>3546</v>
      </c>
      <c r="V3225" t="s">
        <v>3547</v>
      </c>
      <c r="W3225">
        <v>5004</v>
      </c>
      <c r="X3225">
        <v>2305</v>
      </c>
      <c r="Y3225">
        <v>228092</v>
      </c>
      <c r="Z3225">
        <v>20241231</v>
      </c>
      <c r="AA3225">
        <v>2410161150</v>
      </c>
      <c r="AB3225">
        <v>199</v>
      </c>
      <c r="AC3225" t="s">
        <v>2281</v>
      </c>
      <c r="AD3225" t="s">
        <v>2281</v>
      </c>
      <c r="AE3225">
        <v>11101</v>
      </c>
      <c r="AF3225" t="s">
        <v>2281</v>
      </c>
      <c r="AG3225" t="s">
        <v>549</v>
      </c>
      <c r="AH3225">
        <v>261</v>
      </c>
    </row>
    <row r="3226" spans="1:34" hidden="1" x14ac:dyDescent="0.25">
      <c r="A3226" t="str">
        <f t="shared" si="150"/>
        <v>22 1 3 11 4 101 12 40 0 4002014 228465</v>
      </c>
      <c r="B3226" t="str">
        <f t="shared" si="151"/>
        <v>22 1 3 11 4 101 12 40 0 4002014 228086</v>
      </c>
      <c r="C3226" t="str">
        <f t="shared" si="152"/>
        <v>22 1 3 11 4 101 12 40 0 4002014</v>
      </c>
      <c r="D3226">
        <v>22</v>
      </c>
      <c r="E3226">
        <v>1</v>
      </c>
      <c r="F3226">
        <v>3</v>
      </c>
      <c r="G3226">
        <v>11</v>
      </c>
      <c r="H3226">
        <v>4</v>
      </c>
      <c r="I3226">
        <v>101</v>
      </c>
      <c r="J3226">
        <v>12</v>
      </c>
      <c r="K3226">
        <v>40</v>
      </c>
      <c r="L3226" t="s">
        <v>147</v>
      </c>
      <c r="M3226" t="s">
        <v>155</v>
      </c>
      <c r="N3226" s="13">
        <v>20639999.030000001</v>
      </c>
      <c r="O3226">
        <v>228465</v>
      </c>
      <c r="P3226">
        <v>2024</v>
      </c>
      <c r="Q3226">
        <v>4598442</v>
      </c>
      <c r="R3226" t="s">
        <v>1206</v>
      </c>
      <c r="S3226" s="13">
        <v>20639999.030000001</v>
      </c>
      <c r="T3226">
        <v>1907899</v>
      </c>
      <c r="U3226" t="s">
        <v>3686</v>
      </c>
      <c r="V3226" t="s">
        <v>3687</v>
      </c>
      <c r="W3226">
        <v>5004</v>
      </c>
      <c r="X3226">
        <v>2304</v>
      </c>
      <c r="Y3226">
        <v>228086</v>
      </c>
      <c r="Z3226">
        <v>20241231</v>
      </c>
      <c r="AA3226">
        <v>2409241087</v>
      </c>
      <c r="AB3226">
        <v>199</v>
      </c>
      <c r="AC3226" t="s">
        <v>2281</v>
      </c>
      <c r="AD3226" t="s">
        <v>2281</v>
      </c>
      <c r="AE3226">
        <v>11101</v>
      </c>
      <c r="AF3226" t="s">
        <v>2281</v>
      </c>
      <c r="AG3226" t="s">
        <v>549</v>
      </c>
      <c r="AH3226">
        <v>261</v>
      </c>
    </row>
    <row r="3227" spans="1:34" hidden="1" x14ac:dyDescent="0.25">
      <c r="A3227" t="str">
        <f t="shared" si="150"/>
        <v>22 1 3 11 4 101 13 40 0 4599025 228466</v>
      </c>
      <c r="B3227" t="str">
        <f t="shared" si="151"/>
        <v>22 1 3 11 4 101 13 40 0 4599025 228101</v>
      </c>
      <c r="C3227" t="str">
        <f t="shared" si="152"/>
        <v>22 1 3 11 4 101 13 40 0 4599025</v>
      </c>
      <c r="D3227">
        <v>22</v>
      </c>
      <c r="E3227">
        <v>1</v>
      </c>
      <c r="F3227">
        <v>3</v>
      </c>
      <c r="G3227">
        <v>11</v>
      </c>
      <c r="H3227">
        <v>4</v>
      </c>
      <c r="I3227">
        <v>101</v>
      </c>
      <c r="J3227">
        <v>13</v>
      </c>
      <c r="K3227">
        <v>40</v>
      </c>
      <c r="L3227" t="s">
        <v>147</v>
      </c>
      <c r="M3227" t="s">
        <v>156</v>
      </c>
      <c r="N3227" s="13">
        <v>40102127</v>
      </c>
      <c r="O3227">
        <v>228466</v>
      </c>
      <c r="P3227">
        <v>2024</v>
      </c>
      <c r="Q3227">
        <v>811000242</v>
      </c>
      <c r="R3227" t="s">
        <v>2243</v>
      </c>
      <c r="S3227" s="13">
        <v>40102127</v>
      </c>
      <c r="T3227">
        <v>0</v>
      </c>
      <c r="U3227" t="s">
        <v>2794</v>
      </c>
      <c r="V3227" t="s">
        <v>3543</v>
      </c>
      <c r="W3227">
        <v>5007</v>
      </c>
      <c r="X3227">
        <v>0</v>
      </c>
      <c r="Y3227">
        <v>228101</v>
      </c>
      <c r="Z3227">
        <v>20241231</v>
      </c>
      <c r="AA3227">
        <v>2412241342</v>
      </c>
      <c r="AB3227">
        <v>199</v>
      </c>
      <c r="AC3227" t="s">
        <v>2281</v>
      </c>
      <c r="AD3227" t="s">
        <v>2281</v>
      </c>
      <c r="AE3227">
        <v>11101</v>
      </c>
      <c r="AF3227" t="s">
        <v>2281</v>
      </c>
      <c r="AG3227" t="s">
        <v>549</v>
      </c>
      <c r="AH3227">
        <v>258</v>
      </c>
    </row>
    <row r="3228" spans="1:34" hidden="1" x14ac:dyDescent="0.25">
      <c r="A3228" t="str">
        <f t="shared" si="150"/>
        <v>22 1 3 11 4 101 68 40 0 4599033 228467</v>
      </c>
      <c r="B3228" t="str">
        <f t="shared" si="151"/>
        <v>22 1 3 11 4 101 68 40 0 4599033 228093</v>
      </c>
      <c r="C3228" t="str">
        <f t="shared" si="152"/>
        <v>22 1 3 11 4 101 68 40 0 4599033</v>
      </c>
      <c r="D3228">
        <v>22</v>
      </c>
      <c r="E3228">
        <v>1</v>
      </c>
      <c r="F3228">
        <v>3</v>
      </c>
      <c r="G3228">
        <v>11</v>
      </c>
      <c r="H3228">
        <v>4</v>
      </c>
      <c r="I3228">
        <v>101</v>
      </c>
      <c r="J3228">
        <v>68</v>
      </c>
      <c r="K3228">
        <v>40</v>
      </c>
      <c r="L3228" t="s">
        <v>147</v>
      </c>
      <c r="M3228" t="s">
        <v>154</v>
      </c>
      <c r="N3228" s="13">
        <v>17660000</v>
      </c>
      <c r="O3228">
        <v>228467</v>
      </c>
      <c r="P3228">
        <v>2024</v>
      </c>
      <c r="Q3228">
        <v>810004561</v>
      </c>
      <c r="R3228" t="s">
        <v>795</v>
      </c>
      <c r="S3228" s="13">
        <v>17660000</v>
      </c>
      <c r="T3228">
        <v>0</v>
      </c>
      <c r="U3228" t="s">
        <v>2352</v>
      </c>
      <c r="V3228" t="s">
        <v>8127</v>
      </c>
      <c r="W3228">
        <v>5004</v>
      </c>
      <c r="X3228">
        <v>0</v>
      </c>
      <c r="Y3228">
        <v>228093</v>
      </c>
      <c r="Z3228">
        <v>20241231</v>
      </c>
      <c r="AA3228">
        <v>2405160660</v>
      </c>
      <c r="AB3228">
        <v>8</v>
      </c>
      <c r="AC3228" t="s">
        <v>2281</v>
      </c>
      <c r="AD3228" t="s">
        <v>2281</v>
      </c>
      <c r="AE3228">
        <v>11101</v>
      </c>
      <c r="AF3228" t="s">
        <v>2281</v>
      </c>
      <c r="AG3228" t="s">
        <v>549</v>
      </c>
      <c r="AH3228">
        <v>261</v>
      </c>
    </row>
    <row r="3229" spans="1:34" hidden="1" x14ac:dyDescent="0.25">
      <c r="A3229" t="str">
        <f t="shared" si="150"/>
        <v>23 1 3 22 4 1 76 0 0 2408008 238001</v>
      </c>
      <c r="B3229" t="str">
        <f t="shared" si="151"/>
        <v>23 1 3 22 4 1 76 0 0 2408008 238101</v>
      </c>
      <c r="C3229" t="str">
        <f t="shared" si="152"/>
        <v>23 1 3 22 4 1 76 0 0 2408008</v>
      </c>
      <c r="D3229">
        <v>23</v>
      </c>
      <c r="E3229">
        <v>1</v>
      </c>
      <c r="F3229">
        <v>3</v>
      </c>
      <c r="G3229">
        <v>22</v>
      </c>
      <c r="H3229">
        <v>4</v>
      </c>
      <c r="I3229">
        <v>1</v>
      </c>
      <c r="J3229">
        <v>76</v>
      </c>
      <c r="K3229">
        <v>0</v>
      </c>
      <c r="L3229" t="s">
        <v>147</v>
      </c>
      <c r="M3229" t="s">
        <v>163</v>
      </c>
      <c r="N3229" s="13">
        <v>3663293</v>
      </c>
      <c r="O3229">
        <v>238001</v>
      </c>
      <c r="P3229">
        <v>2024</v>
      </c>
      <c r="Q3229">
        <v>890800128</v>
      </c>
      <c r="R3229" t="s">
        <v>838</v>
      </c>
      <c r="S3229" s="13">
        <v>3663293</v>
      </c>
      <c r="T3229">
        <v>0</v>
      </c>
      <c r="U3229" t="s">
        <v>3688</v>
      </c>
      <c r="V3229" t="s">
        <v>3689</v>
      </c>
      <c r="W3229">
        <v>5004</v>
      </c>
      <c r="X3229">
        <v>0</v>
      </c>
      <c r="Y3229">
        <v>238101</v>
      </c>
      <c r="Z3229">
        <v>20240126</v>
      </c>
      <c r="AA3229">
        <v>0</v>
      </c>
      <c r="AB3229">
        <v>0</v>
      </c>
      <c r="AC3229" t="s">
        <v>2281</v>
      </c>
      <c r="AD3229" t="s">
        <v>2281</v>
      </c>
      <c r="AE3229">
        <v>12201</v>
      </c>
      <c r="AF3229" t="s">
        <v>2394</v>
      </c>
      <c r="AG3229" t="s">
        <v>63</v>
      </c>
      <c r="AH3229">
        <v>335</v>
      </c>
    </row>
    <row r="3230" spans="1:34" hidden="1" x14ac:dyDescent="0.25">
      <c r="A3230" t="str">
        <f t="shared" si="150"/>
        <v>23 1 3 22 4 2 76 6 0 2408035 238002</v>
      </c>
      <c r="B3230" t="str">
        <f t="shared" si="151"/>
        <v>23 1 3 22 4 2 76 6 0 2408035 238049</v>
      </c>
      <c r="C3230" t="str">
        <f t="shared" si="152"/>
        <v>23 1 3 22 4 2 76 6 0 2408035</v>
      </c>
      <c r="D3230">
        <v>23</v>
      </c>
      <c r="E3230">
        <v>1</v>
      </c>
      <c r="F3230">
        <v>3</v>
      </c>
      <c r="G3230">
        <v>22</v>
      </c>
      <c r="H3230">
        <v>4</v>
      </c>
      <c r="I3230">
        <v>2</v>
      </c>
      <c r="J3230">
        <v>76</v>
      </c>
      <c r="K3230">
        <v>6</v>
      </c>
      <c r="L3230" t="s">
        <v>147</v>
      </c>
      <c r="M3230" t="s">
        <v>161</v>
      </c>
      <c r="N3230" s="13">
        <v>274764010</v>
      </c>
      <c r="O3230">
        <v>238002</v>
      </c>
      <c r="P3230">
        <v>2024</v>
      </c>
      <c r="Q3230">
        <v>890800947</v>
      </c>
      <c r="R3230" t="s">
        <v>1402</v>
      </c>
      <c r="S3230" s="13">
        <v>274764010</v>
      </c>
      <c r="T3230">
        <v>0</v>
      </c>
      <c r="U3230" t="s">
        <v>3690</v>
      </c>
      <c r="V3230" t="s">
        <v>3691</v>
      </c>
      <c r="W3230">
        <v>5016</v>
      </c>
      <c r="X3230">
        <v>0</v>
      </c>
      <c r="Y3230">
        <v>238049</v>
      </c>
      <c r="Z3230">
        <v>20240131</v>
      </c>
      <c r="AA3230">
        <v>2401050084</v>
      </c>
      <c r="AB3230">
        <v>1</v>
      </c>
      <c r="AC3230" t="s">
        <v>2281</v>
      </c>
      <c r="AD3230" t="s">
        <v>2281</v>
      </c>
      <c r="AE3230">
        <v>12201</v>
      </c>
      <c r="AF3230" t="s">
        <v>2394</v>
      </c>
      <c r="AG3230" t="s">
        <v>63</v>
      </c>
      <c r="AH3230">
        <v>250</v>
      </c>
    </row>
    <row r="3231" spans="1:34" hidden="1" x14ac:dyDescent="0.25">
      <c r="A3231" t="str">
        <f t="shared" si="150"/>
        <v>23 1 3 22 4 2 76 4 0 2408039 238003</v>
      </c>
      <c r="B3231" t="str">
        <f t="shared" si="151"/>
        <v>23 1 3 22 4 2 76 4 0 2408039 238001</v>
      </c>
      <c r="C3231" t="str">
        <f t="shared" si="152"/>
        <v>23 1 3 22 4 2 76 4 0 2408039</v>
      </c>
      <c r="D3231">
        <v>23</v>
      </c>
      <c r="E3231">
        <v>1</v>
      </c>
      <c r="F3231">
        <v>3</v>
      </c>
      <c r="G3231">
        <v>22</v>
      </c>
      <c r="H3231">
        <v>4</v>
      </c>
      <c r="I3231">
        <v>2</v>
      </c>
      <c r="J3231">
        <v>76</v>
      </c>
      <c r="K3231">
        <v>4</v>
      </c>
      <c r="L3231" t="s">
        <v>147</v>
      </c>
      <c r="M3231" t="s">
        <v>165</v>
      </c>
      <c r="N3231" s="13">
        <v>4014802</v>
      </c>
      <c r="O3231">
        <v>238003</v>
      </c>
      <c r="P3231">
        <v>2024</v>
      </c>
      <c r="Q3231">
        <v>830095213</v>
      </c>
      <c r="R3231" t="s">
        <v>1188</v>
      </c>
      <c r="S3231" s="13">
        <v>4014802</v>
      </c>
      <c r="T3231">
        <v>0</v>
      </c>
      <c r="U3231" t="s">
        <v>3095</v>
      </c>
      <c r="V3231" t="s">
        <v>3692</v>
      </c>
      <c r="W3231">
        <v>5007</v>
      </c>
      <c r="X3231">
        <v>0</v>
      </c>
      <c r="Y3231">
        <v>238001</v>
      </c>
      <c r="Z3231">
        <v>20240131</v>
      </c>
      <c r="AA3231">
        <v>2401050012</v>
      </c>
      <c r="AB3231">
        <v>1</v>
      </c>
      <c r="AC3231" t="s">
        <v>2281</v>
      </c>
      <c r="AD3231" t="s">
        <v>2281</v>
      </c>
      <c r="AE3231">
        <v>12201</v>
      </c>
      <c r="AF3231" t="s">
        <v>2394</v>
      </c>
      <c r="AG3231" t="s">
        <v>63</v>
      </c>
      <c r="AH3231">
        <v>258</v>
      </c>
    </row>
    <row r="3232" spans="1:34" hidden="1" x14ac:dyDescent="0.25">
      <c r="A3232" t="str">
        <f t="shared" si="150"/>
        <v>23 1 3 11 4 2 76 2 0 2408039 238004</v>
      </c>
      <c r="B3232" t="str">
        <f t="shared" si="151"/>
        <v>23 1 3 11 4 2 76 2 0 2408039 238043</v>
      </c>
      <c r="C3232" t="str">
        <f t="shared" si="152"/>
        <v>23 1 3 11 4 2 76 2 0 2408039</v>
      </c>
      <c r="D3232">
        <v>23</v>
      </c>
      <c r="E3232">
        <v>1</v>
      </c>
      <c r="F3232">
        <v>3</v>
      </c>
      <c r="G3232">
        <v>11</v>
      </c>
      <c r="H3232">
        <v>4</v>
      </c>
      <c r="I3232">
        <v>2</v>
      </c>
      <c r="J3232">
        <v>76</v>
      </c>
      <c r="K3232">
        <v>2</v>
      </c>
      <c r="L3232" t="s">
        <v>147</v>
      </c>
      <c r="M3232" t="s">
        <v>165</v>
      </c>
      <c r="N3232" s="13">
        <v>4999900</v>
      </c>
      <c r="O3232">
        <v>238004</v>
      </c>
      <c r="P3232">
        <v>2024</v>
      </c>
      <c r="Q3232">
        <v>900319291</v>
      </c>
      <c r="R3232" t="s">
        <v>785</v>
      </c>
      <c r="S3232" s="13">
        <v>4999900</v>
      </c>
      <c r="T3232">
        <v>0</v>
      </c>
      <c r="U3232" t="s">
        <v>3693</v>
      </c>
      <c r="V3232" t="s">
        <v>3694</v>
      </c>
      <c r="W3232">
        <v>5011</v>
      </c>
      <c r="X3232">
        <v>0</v>
      </c>
      <c r="Y3232">
        <v>238043</v>
      </c>
      <c r="Z3232">
        <v>20240131</v>
      </c>
      <c r="AA3232">
        <v>0</v>
      </c>
      <c r="AB3232">
        <v>0</v>
      </c>
      <c r="AC3232" t="s">
        <v>2281</v>
      </c>
      <c r="AD3232" t="s">
        <v>2281</v>
      </c>
      <c r="AE3232">
        <v>11101</v>
      </c>
      <c r="AF3232" t="s">
        <v>2281</v>
      </c>
      <c r="AG3232" t="s">
        <v>549</v>
      </c>
      <c r="AH3232">
        <v>122</v>
      </c>
    </row>
    <row r="3233" spans="1:34" hidden="1" x14ac:dyDescent="0.25">
      <c r="A3233" t="str">
        <f t="shared" si="150"/>
        <v>23 1 3 11 4 2 76 2 0 2408039 238005</v>
      </c>
      <c r="B3233" t="str">
        <f t="shared" si="151"/>
        <v>23 1 3 11 4 2 76 2 0 2408039 238062</v>
      </c>
      <c r="C3233" t="str">
        <f t="shared" si="152"/>
        <v>23 1 3 11 4 2 76 2 0 2408039</v>
      </c>
      <c r="D3233">
        <v>23</v>
      </c>
      <c r="E3233">
        <v>1</v>
      </c>
      <c r="F3233">
        <v>3</v>
      </c>
      <c r="G3233">
        <v>11</v>
      </c>
      <c r="H3233">
        <v>4</v>
      </c>
      <c r="I3233">
        <v>2</v>
      </c>
      <c r="J3233">
        <v>76</v>
      </c>
      <c r="K3233">
        <v>2</v>
      </c>
      <c r="L3233" t="s">
        <v>147</v>
      </c>
      <c r="M3233" t="s">
        <v>165</v>
      </c>
      <c r="N3233" s="13">
        <v>2431000</v>
      </c>
      <c r="O3233">
        <v>238005</v>
      </c>
      <c r="P3233">
        <v>2024</v>
      </c>
      <c r="Q3233">
        <v>1007234798</v>
      </c>
      <c r="R3233" t="s">
        <v>1265</v>
      </c>
      <c r="S3233" s="13">
        <v>2431000</v>
      </c>
      <c r="T3233">
        <v>0</v>
      </c>
      <c r="U3233" t="s">
        <v>3695</v>
      </c>
      <c r="V3233" t="s">
        <v>2291</v>
      </c>
      <c r="W3233">
        <v>5004</v>
      </c>
      <c r="X3233">
        <v>0</v>
      </c>
      <c r="Y3233">
        <v>238062</v>
      </c>
      <c r="Z3233">
        <v>20240212</v>
      </c>
      <c r="AA3233">
        <v>2401050114</v>
      </c>
      <c r="AB3233">
        <v>1</v>
      </c>
      <c r="AC3233" t="s">
        <v>2281</v>
      </c>
      <c r="AD3233" t="s">
        <v>2281</v>
      </c>
      <c r="AE3233">
        <v>11101</v>
      </c>
      <c r="AF3233" t="s">
        <v>2281</v>
      </c>
      <c r="AG3233" t="s">
        <v>549</v>
      </c>
      <c r="AH3233">
        <v>260</v>
      </c>
    </row>
    <row r="3234" spans="1:34" hidden="1" x14ac:dyDescent="0.25">
      <c r="A3234" t="str">
        <f t="shared" si="150"/>
        <v>23 1 3 11 4 2 76 2 0 2408039 238006</v>
      </c>
      <c r="B3234" t="str">
        <f t="shared" si="151"/>
        <v>23 1 3 11 4 2 76 2 0 2408039 238007</v>
      </c>
      <c r="C3234" t="str">
        <f t="shared" si="152"/>
        <v>23 1 3 11 4 2 76 2 0 2408039</v>
      </c>
      <c r="D3234">
        <v>23</v>
      </c>
      <c r="E3234">
        <v>1</v>
      </c>
      <c r="F3234">
        <v>3</v>
      </c>
      <c r="G3234">
        <v>11</v>
      </c>
      <c r="H3234">
        <v>4</v>
      </c>
      <c r="I3234">
        <v>2</v>
      </c>
      <c r="J3234">
        <v>76</v>
      </c>
      <c r="K3234">
        <v>2</v>
      </c>
      <c r="L3234" t="s">
        <v>147</v>
      </c>
      <c r="M3234" t="s">
        <v>165</v>
      </c>
      <c r="N3234" s="13">
        <v>6000000</v>
      </c>
      <c r="O3234">
        <v>238006</v>
      </c>
      <c r="P3234">
        <v>2024</v>
      </c>
      <c r="Q3234">
        <v>1053824495</v>
      </c>
      <c r="R3234" t="s">
        <v>1258</v>
      </c>
      <c r="S3234" s="13">
        <v>6000000</v>
      </c>
      <c r="T3234">
        <v>0</v>
      </c>
      <c r="U3234" t="s">
        <v>3696</v>
      </c>
      <c r="V3234" t="s">
        <v>2291</v>
      </c>
      <c r="W3234">
        <v>5004</v>
      </c>
      <c r="X3234">
        <v>0</v>
      </c>
      <c r="Y3234">
        <v>238007</v>
      </c>
      <c r="Z3234">
        <v>20240214</v>
      </c>
      <c r="AA3234">
        <v>2401050043</v>
      </c>
      <c r="AB3234">
        <v>1</v>
      </c>
      <c r="AC3234" t="s">
        <v>2281</v>
      </c>
      <c r="AD3234" t="s">
        <v>2281</v>
      </c>
      <c r="AE3234">
        <v>11101</v>
      </c>
      <c r="AF3234" t="s">
        <v>2281</v>
      </c>
      <c r="AG3234" t="s">
        <v>549</v>
      </c>
      <c r="AH3234">
        <v>260</v>
      </c>
    </row>
    <row r="3235" spans="1:34" hidden="1" x14ac:dyDescent="0.25">
      <c r="A3235" t="str">
        <f t="shared" si="150"/>
        <v>23 1 3 22 4 2 76 4 0 2408039 238007</v>
      </c>
      <c r="B3235" t="str">
        <f t="shared" si="151"/>
        <v>23 1 3 22 4 2 76 4 0 2408039 238024</v>
      </c>
      <c r="C3235" t="str">
        <f t="shared" si="152"/>
        <v>23 1 3 22 4 2 76 4 0 2408039</v>
      </c>
      <c r="D3235">
        <v>23</v>
      </c>
      <c r="E3235">
        <v>1</v>
      </c>
      <c r="F3235">
        <v>3</v>
      </c>
      <c r="G3235">
        <v>22</v>
      </c>
      <c r="H3235">
        <v>4</v>
      </c>
      <c r="I3235">
        <v>2</v>
      </c>
      <c r="J3235">
        <v>76</v>
      </c>
      <c r="K3235">
        <v>4</v>
      </c>
      <c r="L3235" t="s">
        <v>147</v>
      </c>
      <c r="M3235" t="s">
        <v>165</v>
      </c>
      <c r="N3235" s="13">
        <v>3821376</v>
      </c>
      <c r="O3235">
        <v>238007</v>
      </c>
      <c r="P3235">
        <v>2024</v>
      </c>
      <c r="Q3235">
        <v>1152711934</v>
      </c>
      <c r="R3235" t="s">
        <v>1333</v>
      </c>
      <c r="S3235" s="13">
        <v>3821376</v>
      </c>
      <c r="T3235">
        <v>0</v>
      </c>
      <c r="U3235" t="s">
        <v>3697</v>
      </c>
      <c r="V3235" t="s">
        <v>2291</v>
      </c>
      <c r="W3235">
        <v>5004</v>
      </c>
      <c r="X3235">
        <v>0</v>
      </c>
      <c r="Y3235">
        <v>238024</v>
      </c>
      <c r="Z3235">
        <v>20240214</v>
      </c>
      <c r="AA3235">
        <v>2401050061</v>
      </c>
      <c r="AB3235">
        <v>1</v>
      </c>
      <c r="AC3235" t="s">
        <v>2281</v>
      </c>
      <c r="AD3235" t="s">
        <v>2281</v>
      </c>
      <c r="AE3235">
        <v>12201</v>
      </c>
      <c r="AF3235" t="s">
        <v>2394</v>
      </c>
      <c r="AG3235" t="s">
        <v>63</v>
      </c>
      <c r="AH3235">
        <v>260</v>
      </c>
    </row>
    <row r="3236" spans="1:34" hidden="1" x14ac:dyDescent="0.25">
      <c r="A3236" t="str">
        <f t="shared" si="150"/>
        <v>23 1 3 22 4 2 76 4 0 2408039 238008</v>
      </c>
      <c r="B3236" t="str">
        <f t="shared" si="151"/>
        <v>23 1 3 22 4 2 76 4 0 2408039 238003</v>
      </c>
      <c r="C3236" t="str">
        <f t="shared" si="152"/>
        <v>23 1 3 22 4 2 76 4 0 2408039</v>
      </c>
      <c r="D3236">
        <v>23</v>
      </c>
      <c r="E3236">
        <v>1</v>
      </c>
      <c r="F3236">
        <v>3</v>
      </c>
      <c r="G3236">
        <v>22</v>
      </c>
      <c r="H3236">
        <v>4</v>
      </c>
      <c r="I3236">
        <v>2</v>
      </c>
      <c r="J3236">
        <v>76</v>
      </c>
      <c r="K3236">
        <v>4</v>
      </c>
      <c r="L3236" t="s">
        <v>147</v>
      </c>
      <c r="M3236" t="s">
        <v>165</v>
      </c>
      <c r="N3236" s="13">
        <v>3821376</v>
      </c>
      <c r="O3236">
        <v>238008</v>
      </c>
      <c r="P3236">
        <v>2024</v>
      </c>
      <c r="Q3236">
        <v>1010031217</v>
      </c>
      <c r="R3236" t="s">
        <v>1381</v>
      </c>
      <c r="S3236" s="13">
        <v>3821376</v>
      </c>
      <c r="T3236">
        <v>0</v>
      </c>
      <c r="U3236" t="s">
        <v>3697</v>
      </c>
      <c r="V3236" t="s">
        <v>2291</v>
      </c>
      <c r="W3236">
        <v>5004</v>
      </c>
      <c r="X3236">
        <v>0</v>
      </c>
      <c r="Y3236">
        <v>238003</v>
      </c>
      <c r="Z3236">
        <v>20240214</v>
      </c>
      <c r="AA3236">
        <v>2401050030</v>
      </c>
      <c r="AB3236">
        <v>1</v>
      </c>
      <c r="AC3236" t="s">
        <v>2281</v>
      </c>
      <c r="AD3236" t="s">
        <v>2281</v>
      </c>
      <c r="AE3236">
        <v>12201</v>
      </c>
      <c r="AF3236" t="s">
        <v>2394</v>
      </c>
      <c r="AG3236" t="s">
        <v>63</v>
      </c>
      <c r="AH3236">
        <v>260</v>
      </c>
    </row>
    <row r="3237" spans="1:34" hidden="1" x14ac:dyDescent="0.25">
      <c r="A3237" t="str">
        <f t="shared" si="150"/>
        <v>23 1 3 22 4 2 76 4 0 2408039 238009</v>
      </c>
      <c r="B3237" t="str">
        <f t="shared" si="151"/>
        <v>23 1 3 22 4 2 76 4 0 2408039 238012</v>
      </c>
      <c r="C3237" t="str">
        <f t="shared" si="152"/>
        <v>23 1 3 22 4 2 76 4 0 2408039</v>
      </c>
      <c r="D3237">
        <v>23</v>
      </c>
      <c r="E3237">
        <v>1</v>
      </c>
      <c r="F3237">
        <v>3</v>
      </c>
      <c r="G3237">
        <v>22</v>
      </c>
      <c r="H3237">
        <v>4</v>
      </c>
      <c r="I3237">
        <v>2</v>
      </c>
      <c r="J3237">
        <v>76</v>
      </c>
      <c r="K3237">
        <v>4</v>
      </c>
      <c r="L3237" t="s">
        <v>147</v>
      </c>
      <c r="M3237" t="s">
        <v>165</v>
      </c>
      <c r="N3237" s="13">
        <v>3821376</v>
      </c>
      <c r="O3237">
        <v>238009</v>
      </c>
      <c r="P3237">
        <v>2024</v>
      </c>
      <c r="Q3237">
        <v>1053792573</v>
      </c>
      <c r="R3237" t="s">
        <v>1327</v>
      </c>
      <c r="S3237" s="13">
        <v>3821376</v>
      </c>
      <c r="T3237">
        <v>0</v>
      </c>
      <c r="U3237" t="s">
        <v>3697</v>
      </c>
      <c r="V3237" t="s">
        <v>2291</v>
      </c>
      <c r="W3237">
        <v>5004</v>
      </c>
      <c r="X3237">
        <v>0</v>
      </c>
      <c r="Y3237">
        <v>238012</v>
      </c>
      <c r="Z3237">
        <v>20240214</v>
      </c>
      <c r="AA3237">
        <v>2401050048</v>
      </c>
      <c r="AB3237">
        <v>1</v>
      </c>
      <c r="AC3237" t="s">
        <v>2281</v>
      </c>
      <c r="AD3237" t="s">
        <v>2281</v>
      </c>
      <c r="AE3237">
        <v>12201</v>
      </c>
      <c r="AF3237" t="s">
        <v>2394</v>
      </c>
      <c r="AG3237" t="s">
        <v>63</v>
      </c>
      <c r="AH3237">
        <v>260</v>
      </c>
    </row>
    <row r="3238" spans="1:34" hidden="1" x14ac:dyDescent="0.25">
      <c r="A3238" t="str">
        <f t="shared" si="150"/>
        <v>23 1 3 22 4 2 76 4 0 2408039 238010</v>
      </c>
      <c r="B3238" t="str">
        <f t="shared" si="151"/>
        <v>23 1 3 22 4 2 76 4 0 2408039 238026</v>
      </c>
      <c r="C3238" t="str">
        <f t="shared" si="152"/>
        <v>23 1 3 22 4 2 76 4 0 2408039</v>
      </c>
      <c r="D3238">
        <v>23</v>
      </c>
      <c r="E3238">
        <v>1</v>
      </c>
      <c r="F3238">
        <v>3</v>
      </c>
      <c r="G3238">
        <v>22</v>
      </c>
      <c r="H3238">
        <v>4</v>
      </c>
      <c r="I3238">
        <v>2</v>
      </c>
      <c r="J3238">
        <v>76</v>
      </c>
      <c r="K3238">
        <v>4</v>
      </c>
      <c r="L3238" t="s">
        <v>147</v>
      </c>
      <c r="M3238" t="s">
        <v>165</v>
      </c>
      <c r="N3238" s="13">
        <v>3821376</v>
      </c>
      <c r="O3238">
        <v>238010</v>
      </c>
      <c r="P3238">
        <v>2024</v>
      </c>
      <c r="Q3238">
        <v>1053791861</v>
      </c>
      <c r="R3238" t="s">
        <v>1330</v>
      </c>
      <c r="S3238" s="13">
        <v>3821376</v>
      </c>
      <c r="T3238">
        <v>0</v>
      </c>
      <c r="U3238" t="s">
        <v>3697</v>
      </c>
      <c r="V3238" t="s">
        <v>2291</v>
      </c>
      <c r="W3238">
        <v>5004</v>
      </c>
      <c r="X3238">
        <v>0</v>
      </c>
      <c r="Y3238">
        <v>238026</v>
      </c>
      <c r="Z3238">
        <v>20240214</v>
      </c>
      <c r="AA3238">
        <v>2401050059</v>
      </c>
      <c r="AB3238">
        <v>1</v>
      </c>
      <c r="AC3238" t="s">
        <v>2281</v>
      </c>
      <c r="AD3238" t="s">
        <v>2281</v>
      </c>
      <c r="AE3238">
        <v>12201</v>
      </c>
      <c r="AF3238" t="s">
        <v>2394</v>
      </c>
      <c r="AG3238" t="s">
        <v>63</v>
      </c>
      <c r="AH3238">
        <v>260</v>
      </c>
    </row>
    <row r="3239" spans="1:34" hidden="1" x14ac:dyDescent="0.25">
      <c r="A3239" t="str">
        <f t="shared" si="150"/>
        <v>23 1 3 22 4 2 76 4 0 2408039 238011</v>
      </c>
      <c r="B3239" t="str">
        <f t="shared" si="151"/>
        <v>23 1 3 22 4 2 76 4 0 2408039 238014</v>
      </c>
      <c r="C3239" t="str">
        <f t="shared" si="152"/>
        <v>23 1 3 22 4 2 76 4 0 2408039</v>
      </c>
      <c r="D3239">
        <v>23</v>
      </c>
      <c r="E3239">
        <v>1</v>
      </c>
      <c r="F3239">
        <v>3</v>
      </c>
      <c r="G3239">
        <v>22</v>
      </c>
      <c r="H3239">
        <v>4</v>
      </c>
      <c r="I3239">
        <v>2</v>
      </c>
      <c r="J3239">
        <v>76</v>
      </c>
      <c r="K3239">
        <v>4</v>
      </c>
      <c r="L3239" t="s">
        <v>147</v>
      </c>
      <c r="M3239" t="s">
        <v>165</v>
      </c>
      <c r="N3239" s="13">
        <v>3821376</v>
      </c>
      <c r="O3239">
        <v>238011</v>
      </c>
      <c r="P3239">
        <v>2024</v>
      </c>
      <c r="Q3239">
        <v>1053836820</v>
      </c>
      <c r="R3239" t="s">
        <v>1329</v>
      </c>
      <c r="S3239" s="13">
        <v>3821376</v>
      </c>
      <c r="T3239">
        <v>0</v>
      </c>
      <c r="U3239" t="s">
        <v>3697</v>
      </c>
      <c r="V3239" t="s">
        <v>2291</v>
      </c>
      <c r="W3239">
        <v>5004</v>
      </c>
      <c r="X3239">
        <v>0</v>
      </c>
      <c r="Y3239">
        <v>238014</v>
      </c>
      <c r="Z3239">
        <v>20240214</v>
      </c>
      <c r="AA3239">
        <v>2401050050</v>
      </c>
      <c r="AB3239">
        <v>1</v>
      </c>
      <c r="AC3239" t="s">
        <v>2281</v>
      </c>
      <c r="AD3239" t="s">
        <v>2281</v>
      </c>
      <c r="AE3239">
        <v>12201</v>
      </c>
      <c r="AF3239" t="s">
        <v>2394</v>
      </c>
      <c r="AG3239" t="s">
        <v>63</v>
      </c>
      <c r="AH3239">
        <v>260</v>
      </c>
    </row>
    <row r="3240" spans="1:34" hidden="1" x14ac:dyDescent="0.25">
      <c r="A3240" t="str">
        <f t="shared" si="150"/>
        <v>23 1 3 22 4 2 76 4 0 2408039 238012</v>
      </c>
      <c r="B3240" t="str">
        <f t="shared" si="151"/>
        <v>23 1 3 22 4 2 76 4 0 2408039 238027</v>
      </c>
      <c r="C3240" t="str">
        <f t="shared" si="152"/>
        <v>23 1 3 22 4 2 76 4 0 2408039</v>
      </c>
      <c r="D3240">
        <v>23</v>
      </c>
      <c r="E3240">
        <v>1</v>
      </c>
      <c r="F3240">
        <v>3</v>
      </c>
      <c r="G3240">
        <v>22</v>
      </c>
      <c r="H3240">
        <v>4</v>
      </c>
      <c r="I3240">
        <v>2</v>
      </c>
      <c r="J3240">
        <v>76</v>
      </c>
      <c r="K3240">
        <v>4</v>
      </c>
      <c r="L3240" t="s">
        <v>147</v>
      </c>
      <c r="M3240" t="s">
        <v>165</v>
      </c>
      <c r="N3240" s="13">
        <v>3821376</v>
      </c>
      <c r="O3240">
        <v>238012</v>
      </c>
      <c r="P3240">
        <v>2024</v>
      </c>
      <c r="Q3240">
        <v>10286685</v>
      </c>
      <c r="R3240" t="s">
        <v>1331</v>
      </c>
      <c r="S3240" s="13">
        <v>3821376</v>
      </c>
      <c r="T3240">
        <v>0</v>
      </c>
      <c r="U3240" t="s">
        <v>3697</v>
      </c>
      <c r="V3240" t="s">
        <v>2291</v>
      </c>
      <c r="W3240">
        <v>5004</v>
      </c>
      <c r="X3240">
        <v>0</v>
      </c>
      <c r="Y3240">
        <v>238027</v>
      </c>
      <c r="Z3240">
        <v>20240214</v>
      </c>
      <c r="AA3240">
        <v>2401050066</v>
      </c>
      <c r="AB3240">
        <v>1</v>
      </c>
      <c r="AC3240" t="s">
        <v>2281</v>
      </c>
      <c r="AD3240" t="s">
        <v>2281</v>
      </c>
      <c r="AE3240">
        <v>12201</v>
      </c>
      <c r="AF3240" t="s">
        <v>2394</v>
      </c>
      <c r="AG3240" t="s">
        <v>63</v>
      </c>
      <c r="AH3240">
        <v>260</v>
      </c>
    </row>
    <row r="3241" spans="1:34" hidden="1" x14ac:dyDescent="0.25">
      <c r="A3241" t="str">
        <f t="shared" si="150"/>
        <v>23 1 3 22 4 2 76 4 0 2408039 238013</v>
      </c>
      <c r="B3241" t="str">
        <f t="shared" si="151"/>
        <v>23 1 3 22 4 2 76 4 0 2408039 238040</v>
      </c>
      <c r="C3241" t="str">
        <f t="shared" si="152"/>
        <v>23 1 3 22 4 2 76 4 0 2408039</v>
      </c>
      <c r="D3241">
        <v>23</v>
      </c>
      <c r="E3241">
        <v>1</v>
      </c>
      <c r="F3241">
        <v>3</v>
      </c>
      <c r="G3241">
        <v>22</v>
      </c>
      <c r="H3241">
        <v>4</v>
      </c>
      <c r="I3241">
        <v>2</v>
      </c>
      <c r="J3241">
        <v>76</v>
      </c>
      <c r="K3241">
        <v>4</v>
      </c>
      <c r="L3241" t="s">
        <v>147</v>
      </c>
      <c r="M3241" t="s">
        <v>165</v>
      </c>
      <c r="N3241" s="13">
        <v>3821376</v>
      </c>
      <c r="O3241">
        <v>238013</v>
      </c>
      <c r="P3241">
        <v>2024</v>
      </c>
      <c r="Q3241">
        <v>94477689</v>
      </c>
      <c r="R3241" t="s">
        <v>1389</v>
      </c>
      <c r="S3241" s="13">
        <v>3821376</v>
      </c>
      <c r="T3241">
        <v>0</v>
      </c>
      <c r="U3241" t="s">
        <v>3697</v>
      </c>
      <c r="V3241" t="s">
        <v>2291</v>
      </c>
      <c r="W3241">
        <v>5004</v>
      </c>
      <c r="X3241">
        <v>0</v>
      </c>
      <c r="Y3241">
        <v>238040</v>
      </c>
      <c r="Z3241">
        <v>20240214</v>
      </c>
      <c r="AA3241">
        <v>2401050078</v>
      </c>
      <c r="AB3241">
        <v>1</v>
      </c>
      <c r="AC3241" t="s">
        <v>2281</v>
      </c>
      <c r="AD3241" t="s">
        <v>2281</v>
      </c>
      <c r="AE3241">
        <v>12201</v>
      </c>
      <c r="AF3241" t="s">
        <v>2394</v>
      </c>
      <c r="AG3241" t="s">
        <v>63</v>
      </c>
      <c r="AH3241">
        <v>260</v>
      </c>
    </row>
    <row r="3242" spans="1:34" hidden="1" x14ac:dyDescent="0.25">
      <c r="A3242" t="str">
        <f t="shared" si="150"/>
        <v>23 1 3 22 4 2 76 4 0 2408039 238014</v>
      </c>
      <c r="B3242" t="str">
        <f t="shared" si="151"/>
        <v>23 1 3 22 4 2 76 4 0 2408039 238036</v>
      </c>
      <c r="C3242" t="str">
        <f t="shared" si="152"/>
        <v>23 1 3 22 4 2 76 4 0 2408039</v>
      </c>
      <c r="D3242">
        <v>23</v>
      </c>
      <c r="E3242">
        <v>1</v>
      </c>
      <c r="F3242">
        <v>3</v>
      </c>
      <c r="G3242">
        <v>22</v>
      </c>
      <c r="H3242">
        <v>4</v>
      </c>
      <c r="I3242">
        <v>2</v>
      </c>
      <c r="J3242">
        <v>76</v>
      </c>
      <c r="K3242">
        <v>4</v>
      </c>
      <c r="L3242" t="s">
        <v>147</v>
      </c>
      <c r="M3242" t="s">
        <v>165</v>
      </c>
      <c r="N3242" s="13">
        <v>3821376</v>
      </c>
      <c r="O3242">
        <v>238014</v>
      </c>
      <c r="P3242">
        <v>2024</v>
      </c>
      <c r="Q3242">
        <v>1060648599</v>
      </c>
      <c r="R3242" t="s">
        <v>1325</v>
      </c>
      <c r="S3242" s="13">
        <v>3821376</v>
      </c>
      <c r="T3242">
        <v>0</v>
      </c>
      <c r="U3242" t="s">
        <v>3697</v>
      </c>
      <c r="V3242" t="s">
        <v>3698</v>
      </c>
      <c r="W3242">
        <v>5004</v>
      </c>
      <c r="X3242">
        <v>0</v>
      </c>
      <c r="Y3242">
        <v>238036</v>
      </c>
      <c r="Z3242">
        <v>20240214</v>
      </c>
      <c r="AA3242">
        <v>2401050065</v>
      </c>
      <c r="AB3242">
        <v>1</v>
      </c>
      <c r="AC3242" t="s">
        <v>2281</v>
      </c>
      <c r="AD3242" t="s">
        <v>2281</v>
      </c>
      <c r="AE3242">
        <v>12201</v>
      </c>
      <c r="AF3242" t="s">
        <v>2394</v>
      </c>
      <c r="AG3242" t="s">
        <v>63</v>
      </c>
      <c r="AH3242">
        <v>260</v>
      </c>
    </row>
    <row r="3243" spans="1:34" hidden="1" x14ac:dyDescent="0.25">
      <c r="A3243" t="str">
        <f t="shared" si="150"/>
        <v>23 1 3 22 4 2 76 4 0 2408039 238015</v>
      </c>
      <c r="B3243" t="str">
        <f t="shared" si="151"/>
        <v>23 1 3 22 4 2 76 4 0 2408039 238042</v>
      </c>
      <c r="C3243" t="str">
        <f t="shared" si="152"/>
        <v>23 1 3 22 4 2 76 4 0 2408039</v>
      </c>
      <c r="D3243">
        <v>23</v>
      </c>
      <c r="E3243">
        <v>1</v>
      </c>
      <c r="F3243">
        <v>3</v>
      </c>
      <c r="G3243">
        <v>22</v>
      </c>
      <c r="H3243">
        <v>4</v>
      </c>
      <c r="I3243">
        <v>2</v>
      </c>
      <c r="J3243">
        <v>76</v>
      </c>
      <c r="K3243">
        <v>4</v>
      </c>
      <c r="L3243" t="s">
        <v>147</v>
      </c>
      <c r="M3243" t="s">
        <v>165</v>
      </c>
      <c r="N3243" s="13">
        <v>3821376</v>
      </c>
      <c r="O3243">
        <v>238015</v>
      </c>
      <c r="P3243">
        <v>2024</v>
      </c>
      <c r="Q3243">
        <v>1036631521</v>
      </c>
      <c r="R3243" t="s">
        <v>1326</v>
      </c>
      <c r="S3243" s="13">
        <v>3821376</v>
      </c>
      <c r="T3243">
        <v>0</v>
      </c>
      <c r="U3243" t="s">
        <v>3697</v>
      </c>
      <c r="V3243" t="s">
        <v>2291</v>
      </c>
      <c r="W3243">
        <v>5004</v>
      </c>
      <c r="X3243">
        <v>0</v>
      </c>
      <c r="Y3243">
        <v>238042</v>
      </c>
      <c r="Z3243">
        <v>20240214</v>
      </c>
      <c r="AA3243">
        <v>2401050077</v>
      </c>
      <c r="AB3243">
        <v>1</v>
      </c>
      <c r="AC3243" t="s">
        <v>2281</v>
      </c>
      <c r="AD3243" t="s">
        <v>2281</v>
      </c>
      <c r="AE3243">
        <v>12201</v>
      </c>
      <c r="AF3243" t="s">
        <v>2394</v>
      </c>
      <c r="AG3243" t="s">
        <v>63</v>
      </c>
      <c r="AH3243">
        <v>260</v>
      </c>
    </row>
    <row r="3244" spans="1:34" hidden="1" x14ac:dyDescent="0.25">
      <c r="A3244" t="str">
        <f t="shared" si="150"/>
        <v>23 1 3 22 4 2 76 4 0 2408039 238016</v>
      </c>
      <c r="B3244" t="str">
        <f t="shared" si="151"/>
        <v>23 1 3 22 4 2 76 4 0 2408039 238015</v>
      </c>
      <c r="C3244" t="str">
        <f t="shared" si="152"/>
        <v>23 1 3 22 4 2 76 4 0 2408039</v>
      </c>
      <c r="D3244">
        <v>23</v>
      </c>
      <c r="E3244">
        <v>1</v>
      </c>
      <c r="F3244">
        <v>3</v>
      </c>
      <c r="G3244">
        <v>22</v>
      </c>
      <c r="H3244">
        <v>4</v>
      </c>
      <c r="I3244">
        <v>2</v>
      </c>
      <c r="J3244">
        <v>76</v>
      </c>
      <c r="K3244">
        <v>4</v>
      </c>
      <c r="L3244" t="s">
        <v>147</v>
      </c>
      <c r="M3244" t="s">
        <v>165</v>
      </c>
      <c r="N3244" s="13">
        <v>3821376</v>
      </c>
      <c r="O3244">
        <v>238016</v>
      </c>
      <c r="P3244">
        <v>2024</v>
      </c>
      <c r="Q3244">
        <v>75090551</v>
      </c>
      <c r="R3244" t="s">
        <v>1384</v>
      </c>
      <c r="S3244" s="13">
        <v>3821376</v>
      </c>
      <c r="T3244">
        <v>0</v>
      </c>
      <c r="U3244" t="s">
        <v>3697</v>
      </c>
      <c r="V3244" t="s">
        <v>2291</v>
      </c>
      <c r="W3244">
        <v>5004</v>
      </c>
      <c r="X3244">
        <v>0</v>
      </c>
      <c r="Y3244">
        <v>238015</v>
      </c>
      <c r="Z3244">
        <v>20240214</v>
      </c>
      <c r="AA3244">
        <v>2401050051</v>
      </c>
      <c r="AB3244">
        <v>1</v>
      </c>
      <c r="AC3244" t="s">
        <v>2281</v>
      </c>
      <c r="AD3244" t="s">
        <v>2281</v>
      </c>
      <c r="AE3244">
        <v>12201</v>
      </c>
      <c r="AF3244" t="s">
        <v>2394</v>
      </c>
      <c r="AG3244" t="s">
        <v>63</v>
      </c>
      <c r="AH3244">
        <v>260</v>
      </c>
    </row>
    <row r="3245" spans="1:34" hidden="1" x14ac:dyDescent="0.25">
      <c r="A3245" t="str">
        <f t="shared" si="150"/>
        <v>23 1 3 22 4 2 76 4 0 2408039 238017</v>
      </c>
      <c r="B3245" t="str">
        <f t="shared" si="151"/>
        <v>23 1 3 22 4 2 76 4 0 2408039 238004</v>
      </c>
      <c r="C3245" t="str">
        <f t="shared" si="152"/>
        <v>23 1 3 22 4 2 76 4 0 2408039</v>
      </c>
      <c r="D3245">
        <v>23</v>
      </c>
      <c r="E3245">
        <v>1</v>
      </c>
      <c r="F3245">
        <v>3</v>
      </c>
      <c r="G3245">
        <v>22</v>
      </c>
      <c r="H3245">
        <v>4</v>
      </c>
      <c r="I3245">
        <v>2</v>
      </c>
      <c r="J3245">
        <v>76</v>
      </c>
      <c r="K3245">
        <v>4</v>
      </c>
      <c r="L3245" t="s">
        <v>147</v>
      </c>
      <c r="M3245" t="s">
        <v>165</v>
      </c>
      <c r="N3245" s="13">
        <v>3821376</v>
      </c>
      <c r="O3245">
        <v>238017</v>
      </c>
      <c r="P3245">
        <v>2024</v>
      </c>
      <c r="Q3245">
        <v>9869636</v>
      </c>
      <c r="R3245" t="s">
        <v>1382</v>
      </c>
      <c r="S3245" s="13">
        <v>3821376</v>
      </c>
      <c r="T3245">
        <v>0</v>
      </c>
      <c r="U3245" t="s">
        <v>3697</v>
      </c>
      <c r="V3245" t="s">
        <v>2291</v>
      </c>
      <c r="W3245">
        <v>5004</v>
      </c>
      <c r="X3245">
        <v>0</v>
      </c>
      <c r="Y3245">
        <v>238004</v>
      </c>
      <c r="Z3245">
        <v>20240214</v>
      </c>
      <c r="AA3245">
        <v>2401050031</v>
      </c>
      <c r="AB3245">
        <v>1</v>
      </c>
      <c r="AC3245" t="s">
        <v>2281</v>
      </c>
      <c r="AD3245" t="s">
        <v>2281</v>
      </c>
      <c r="AE3245">
        <v>12201</v>
      </c>
      <c r="AF3245" t="s">
        <v>2394</v>
      </c>
      <c r="AG3245" t="s">
        <v>63</v>
      </c>
      <c r="AH3245">
        <v>260</v>
      </c>
    </row>
    <row r="3246" spans="1:34" hidden="1" x14ac:dyDescent="0.25">
      <c r="A3246" t="str">
        <f t="shared" si="150"/>
        <v>23 1 3 22 4 2 76 4 0 2408039 238018</v>
      </c>
      <c r="B3246" t="str">
        <f t="shared" si="151"/>
        <v>23 1 3 22 4 2 76 4 0 2408039 238033</v>
      </c>
      <c r="C3246" t="str">
        <f t="shared" si="152"/>
        <v>23 1 3 22 4 2 76 4 0 2408039</v>
      </c>
      <c r="D3246">
        <v>23</v>
      </c>
      <c r="E3246">
        <v>1</v>
      </c>
      <c r="F3246">
        <v>3</v>
      </c>
      <c r="G3246">
        <v>22</v>
      </c>
      <c r="H3246">
        <v>4</v>
      </c>
      <c r="I3246">
        <v>2</v>
      </c>
      <c r="J3246">
        <v>76</v>
      </c>
      <c r="K3246">
        <v>4</v>
      </c>
      <c r="L3246" t="s">
        <v>147</v>
      </c>
      <c r="M3246" t="s">
        <v>165</v>
      </c>
      <c r="N3246" s="13">
        <v>3821376</v>
      </c>
      <c r="O3246">
        <v>238018</v>
      </c>
      <c r="P3246">
        <v>2024</v>
      </c>
      <c r="Q3246">
        <v>1053813182</v>
      </c>
      <c r="R3246" t="s">
        <v>1388</v>
      </c>
      <c r="S3246" s="13">
        <v>3821376</v>
      </c>
      <c r="T3246">
        <v>0</v>
      </c>
      <c r="U3246" t="s">
        <v>3697</v>
      </c>
      <c r="V3246" t="s">
        <v>2291</v>
      </c>
      <c r="W3246">
        <v>5004</v>
      </c>
      <c r="X3246">
        <v>0</v>
      </c>
      <c r="Y3246">
        <v>238033</v>
      </c>
      <c r="Z3246">
        <v>20240214</v>
      </c>
      <c r="AA3246">
        <v>2401050069</v>
      </c>
      <c r="AB3246">
        <v>1</v>
      </c>
      <c r="AC3246" t="s">
        <v>2281</v>
      </c>
      <c r="AD3246" t="s">
        <v>2281</v>
      </c>
      <c r="AE3246">
        <v>12201</v>
      </c>
      <c r="AF3246" t="s">
        <v>2394</v>
      </c>
      <c r="AG3246" t="s">
        <v>63</v>
      </c>
      <c r="AH3246">
        <v>260</v>
      </c>
    </row>
    <row r="3247" spans="1:34" hidden="1" x14ac:dyDescent="0.25">
      <c r="A3247" t="str">
        <f t="shared" si="150"/>
        <v>23 1 3 22 4 2 76 4 0 2408039 238019</v>
      </c>
      <c r="B3247" t="str">
        <f t="shared" si="151"/>
        <v>23 1 3 22 4 2 76 4 0 2408039 238039</v>
      </c>
      <c r="C3247" t="str">
        <f t="shared" si="152"/>
        <v>23 1 3 22 4 2 76 4 0 2408039</v>
      </c>
      <c r="D3247">
        <v>23</v>
      </c>
      <c r="E3247">
        <v>1</v>
      </c>
      <c r="F3247">
        <v>3</v>
      </c>
      <c r="G3247">
        <v>22</v>
      </c>
      <c r="H3247">
        <v>4</v>
      </c>
      <c r="I3247">
        <v>2</v>
      </c>
      <c r="J3247">
        <v>76</v>
      </c>
      <c r="K3247">
        <v>4</v>
      </c>
      <c r="L3247" t="s">
        <v>147</v>
      </c>
      <c r="M3247" t="s">
        <v>165</v>
      </c>
      <c r="N3247" s="13">
        <v>3821376</v>
      </c>
      <c r="O3247">
        <v>238019</v>
      </c>
      <c r="P3247">
        <v>2024</v>
      </c>
      <c r="Q3247">
        <v>24337561</v>
      </c>
      <c r="R3247" t="s">
        <v>1336</v>
      </c>
      <c r="S3247" s="13">
        <v>3821376</v>
      </c>
      <c r="T3247">
        <v>0</v>
      </c>
      <c r="U3247" t="s">
        <v>3697</v>
      </c>
      <c r="V3247" t="s">
        <v>2291</v>
      </c>
      <c r="W3247">
        <v>5004</v>
      </c>
      <c r="X3247">
        <v>0</v>
      </c>
      <c r="Y3247">
        <v>238039</v>
      </c>
      <c r="Z3247">
        <v>20240214</v>
      </c>
      <c r="AA3247">
        <v>2401050067</v>
      </c>
      <c r="AB3247">
        <v>1</v>
      </c>
      <c r="AC3247" t="s">
        <v>2281</v>
      </c>
      <c r="AD3247" t="s">
        <v>2281</v>
      </c>
      <c r="AE3247">
        <v>12201</v>
      </c>
      <c r="AF3247" t="s">
        <v>2394</v>
      </c>
      <c r="AG3247" t="s">
        <v>63</v>
      </c>
      <c r="AH3247">
        <v>260</v>
      </c>
    </row>
    <row r="3248" spans="1:34" hidden="1" x14ac:dyDescent="0.25">
      <c r="A3248" t="str">
        <f t="shared" si="150"/>
        <v>23 1 3 22 4 2 76 4 0 2408039 238020</v>
      </c>
      <c r="B3248" t="str">
        <f t="shared" si="151"/>
        <v>23 1 3 22 4 2 76 4 0 2408039 238060</v>
      </c>
      <c r="C3248" t="str">
        <f t="shared" si="152"/>
        <v>23 1 3 22 4 2 76 4 0 2408039</v>
      </c>
      <c r="D3248">
        <v>23</v>
      </c>
      <c r="E3248">
        <v>1</v>
      </c>
      <c r="F3248">
        <v>3</v>
      </c>
      <c r="G3248">
        <v>22</v>
      </c>
      <c r="H3248">
        <v>4</v>
      </c>
      <c r="I3248">
        <v>2</v>
      </c>
      <c r="J3248">
        <v>76</v>
      </c>
      <c r="K3248">
        <v>4</v>
      </c>
      <c r="L3248" t="s">
        <v>147</v>
      </c>
      <c r="M3248" t="s">
        <v>165</v>
      </c>
      <c r="N3248" s="13">
        <v>3821376</v>
      </c>
      <c r="O3248">
        <v>238020</v>
      </c>
      <c r="P3248">
        <v>2024</v>
      </c>
      <c r="Q3248">
        <v>1002718380</v>
      </c>
      <c r="R3248" t="s">
        <v>1328</v>
      </c>
      <c r="S3248" s="13">
        <v>3821376</v>
      </c>
      <c r="T3248">
        <v>0</v>
      </c>
      <c r="U3248" t="s">
        <v>3697</v>
      </c>
      <c r="V3248" t="s">
        <v>2291</v>
      </c>
      <c r="W3248">
        <v>5004</v>
      </c>
      <c r="X3248">
        <v>0</v>
      </c>
      <c r="Y3248">
        <v>238060</v>
      </c>
      <c r="Z3248">
        <v>20240215</v>
      </c>
      <c r="AA3248">
        <v>2401050093</v>
      </c>
      <c r="AB3248">
        <v>1</v>
      </c>
      <c r="AC3248" t="s">
        <v>2281</v>
      </c>
      <c r="AD3248" t="s">
        <v>2281</v>
      </c>
      <c r="AE3248">
        <v>12201</v>
      </c>
      <c r="AF3248" t="s">
        <v>2394</v>
      </c>
      <c r="AG3248" t="s">
        <v>63</v>
      </c>
      <c r="AH3248">
        <v>260</v>
      </c>
    </row>
    <row r="3249" spans="1:34" hidden="1" x14ac:dyDescent="0.25">
      <c r="A3249" t="str">
        <f t="shared" si="150"/>
        <v>23 1 3 22 4 2 76 4 0 2408039 238021</v>
      </c>
      <c r="B3249" t="str">
        <f t="shared" si="151"/>
        <v>23 1 3 22 4 2 76 4 0 2408039 238019</v>
      </c>
      <c r="C3249" t="str">
        <f t="shared" si="152"/>
        <v>23 1 3 22 4 2 76 4 0 2408039</v>
      </c>
      <c r="D3249">
        <v>23</v>
      </c>
      <c r="E3249">
        <v>1</v>
      </c>
      <c r="F3249">
        <v>3</v>
      </c>
      <c r="G3249">
        <v>22</v>
      </c>
      <c r="H3249">
        <v>4</v>
      </c>
      <c r="I3249">
        <v>2</v>
      </c>
      <c r="J3249">
        <v>76</v>
      </c>
      <c r="K3249">
        <v>4</v>
      </c>
      <c r="L3249" t="s">
        <v>147</v>
      </c>
      <c r="M3249" t="s">
        <v>165</v>
      </c>
      <c r="N3249" s="13">
        <v>3821376</v>
      </c>
      <c r="O3249">
        <v>238021</v>
      </c>
      <c r="P3249">
        <v>2024</v>
      </c>
      <c r="Q3249">
        <v>1053784049</v>
      </c>
      <c r="R3249" t="s">
        <v>1332</v>
      </c>
      <c r="S3249" s="13">
        <v>3821376</v>
      </c>
      <c r="T3249">
        <v>0</v>
      </c>
      <c r="U3249" t="s">
        <v>3697</v>
      </c>
      <c r="V3249" t="s">
        <v>2291</v>
      </c>
      <c r="W3249">
        <v>5004</v>
      </c>
      <c r="X3249">
        <v>0</v>
      </c>
      <c r="Y3249">
        <v>238019</v>
      </c>
      <c r="Z3249">
        <v>20240215</v>
      </c>
      <c r="AA3249">
        <v>2401050054</v>
      </c>
      <c r="AB3249">
        <v>1</v>
      </c>
      <c r="AC3249" t="s">
        <v>2281</v>
      </c>
      <c r="AD3249" t="s">
        <v>2281</v>
      </c>
      <c r="AE3249">
        <v>12201</v>
      </c>
      <c r="AF3249" t="s">
        <v>2394</v>
      </c>
      <c r="AG3249" t="s">
        <v>63</v>
      </c>
      <c r="AH3249">
        <v>260</v>
      </c>
    </row>
    <row r="3250" spans="1:34" hidden="1" x14ac:dyDescent="0.25">
      <c r="A3250" t="str">
        <f t="shared" si="150"/>
        <v>23 1 3 11 4 2 76 2 0 2408039 238022</v>
      </c>
      <c r="B3250" t="str">
        <f t="shared" si="151"/>
        <v>23 1 3 11 4 2 76 2 0 2408039 238071</v>
      </c>
      <c r="C3250" t="str">
        <f t="shared" si="152"/>
        <v>23 1 3 11 4 2 76 2 0 2408039</v>
      </c>
      <c r="D3250">
        <v>23</v>
      </c>
      <c r="E3250">
        <v>1</v>
      </c>
      <c r="F3250">
        <v>3</v>
      </c>
      <c r="G3250">
        <v>11</v>
      </c>
      <c r="H3250">
        <v>4</v>
      </c>
      <c r="I3250">
        <v>2</v>
      </c>
      <c r="J3250">
        <v>76</v>
      </c>
      <c r="K3250">
        <v>2</v>
      </c>
      <c r="L3250" t="s">
        <v>147</v>
      </c>
      <c r="M3250" t="s">
        <v>165</v>
      </c>
      <c r="N3250" s="13">
        <v>3821376</v>
      </c>
      <c r="O3250">
        <v>238022</v>
      </c>
      <c r="P3250">
        <v>2024</v>
      </c>
      <c r="Q3250">
        <v>30399433</v>
      </c>
      <c r="R3250" t="s">
        <v>1268</v>
      </c>
      <c r="S3250" s="13">
        <v>3821376</v>
      </c>
      <c r="T3250">
        <v>0</v>
      </c>
      <c r="U3250" t="s">
        <v>3697</v>
      </c>
      <c r="V3250" t="s">
        <v>2291</v>
      </c>
      <c r="W3250">
        <v>5004</v>
      </c>
      <c r="X3250">
        <v>0</v>
      </c>
      <c r="Y3250">
        <v>238071</v>
      </c>
      <c r="Z3250">
        <v>20240215</v>
      </c>
      <c r="AA3250">
        <v>2401050110</v>
      </c>
      <c r="AB3250">
        <v>1</v>
      </c>
      <c r="AC3250" t="s">
        <v>2281</v>
      </c>
      <c r="AD3250" t="s">
        <v>2281</v>
      </c>
      <c r="AE3250">
        <v>11101</v>
      </c>
      <c r="AF3250" t="s">
        <v>2281</v>
      </c>
      <c r="AG3250" t="s">
        <v>549</v>
      </c>
      <c r="AH3250">
        <v>260</v>
      </c>
    </row>
    <row r="3251" spans="1:34" hidden="1" x14ac:dyDescent="0.25">
      <c r="A3251" t="str">
        <f t="shared" si="150"/>
        <v>23 1 3 22 4 2 76 4 0 2408039 238023</v>
      </c>
      <c r="B3251" t="str">
        <f t="shared" si="151"/>
        <v>23 1 3 22 4 2 76 4 0 2408039 238057</v>
      </c>
      <c r="C3251" t="str">
        <f t="shared" si="152"/>
        <v>23 1 3 22 4 2 76 4 0 2408039</v>
      </c>
      <c r="D3251">
        <v>23</v>
      </c>
      <c r="E3251">
        <v>1</v>
      </c>
      <c r="F3251">
        <v>3</v>
      </c>
      <c r="G3251">
        <v>22</v>
      </c>
      <c r="H3251">
        <v>4</v>
      </c>
      <c r="I3251">
        <v>2</v>
      </c>
      <c r="J3251">
        <v>76</v>
      </c>
      <c r="K3251">
        <v>4</v>
      </c>
      <c r="L3251" t="s">
        <v>147</v>
      </c>
      <c r="M3251" t="s">
        <v>165</v>
      </c>
      <c r="N3251" s="13">
        <v>3821376</v>
      </c>
      <c r="O3251">
        <v>238023</v>
      </c>
      <c r="P3251">
        <v>2024</v>
      </c>
      <c r="Q3251">
        <v>1109383456</v>
      </c>
      <c r="R3251" t="s">
        <v>1337</v>
      </c>
      <c r="S3251" s="13">
        <v>3821376</v>
      </c>
      <c r="T3251">
        <v>0</v>
      </c>
      <c r="U3251" t="s">
        <v>3697</v>
      </c>
      <c r="V3251" t="s">
        <v>2291</v>
      </c>
      <c r="W3251">
        <v>5004</v>
      </c>
      <c r="X3251">
        <v>0</v>
      </c>
      <c r="Y3251">
        <v>238057</v>
      </c>
      <c r="Z3251">
        <v>20240215</v>
      </c>
      <c r="AA3251">
        <v>2401050095</v>
      </c>
      <c r="AB3251">
        <v>1</v>
      </c>
      <c r="AC3251" t="s">
        <v>2281</v>
      </c>
      <c r="AD3251" t="s">
        <v>2281</v>
      </c>
      <c r="AE3251">
        <v>12201</v>
      </c>
      <c r="AF3251" t="s">
        <v>2394</v>
      </c>
      <c r="AG3251" t="s">
        <v>63</v>
      </c>
      <c r="AH3251">
        <v>260</v>
      </c>
    </row>
    <row r="3252" spans="1:34" hidden="1" x14ac:dyDescent="0.25">
      <c r="A3252" t="str">
        <f t="shared" si="150"/>
        <v>23 1 3 22 4 2 76 4 0 2408039 238024</v>
      </c>
      <c r="B3252" t="str">
        <f t="shared" si="151"/>
        <v>23 1 3 22 4 2 76 4 0 2408039 238001</v>
      </c>
      <c r="C3252" t="str">
        <f t="shared" si="152"/>
        <v>23 1 3 22 4 2 76 4 0 2408039</v>
      </c>
      <c r="D3252">
        <v>23</v>
      </c>
      <c r="E3252">
        <v>1</v>
      </c>
      <c r="F3252">
        <v>3</v>
      </c>
      <c r="G3252">
        <v>22</v>
      </c>
      <c r="H3252">
        <v>4</v>
      </c>
      <c r="I3252">
        <v>2</v>
      </c>
      <c r="J3252">
        <v>76</v>
      </c>
      <c r="K3252">
        <v>4</v>
      </c>
      <c r="L3252" t="s">
        <v>147</v>
      </c>
      <c r="M3252" t="s">
        <v>165</v>
      </c>
      <c r="N3252" s="13">
        <v>4250596</v>
      </c>
      <c r="O3252">
        <v>238024</v>
      </c>
      <c r="P3252">
        <v>2024</v>
      </c>
      <c r="Q3252">
        <v>830095213</v>
      </c>
      <c r="R3252" t="s">
        <v>1188</v>
      </c>
      <c r="S3252" s="13">
        <v>4250596</v>
      </c>
      <c r="T3252">
        <v>0</v>
      </c>
      <c r="U3252" t="s">
        <v>3095</v>
      </c>
      <c r="V3252" t="s">
        <v>3699</v>
      </c>
      <c r="W3252">
        <v>5007</v>
      </c>
      <c r="X3252">
        <v>0</v>
      </c>
      <c r="Y3252">
        <v>238001</v>
      </c>
      <c r="Z3252">
        <v>20240215</v>
      </c>
      <c r="AA3252">
        <v>2401050012</v>
      </c>
      <c r="AB3252">
        <v>2</v>
      </c>
      <c r="AC3252" t="s">
        <v>2281</v>
      </c>
      <c r="AD3252" t="s">
        <v>2281</v>
      </c>
      <c r="AE3252">
        <v>12201</v>
      </c>
      <c r="AF3252" t="s">
        <v>2394</v>
      </c>
      <c r="AG3252" t="s">
        <v>63</v>
      </c>
      <c r="AH3252">
        <v>258</v>
      </c>
    </row>
    <row r="3253" spans="1:34" hidden="1" x14ac:dyDescent="0.25">
      <c r="A3253" t="str">
        <f t="shared" si="150"/>
        <v>23 1 3 22 4 2 76 4 0 2408039 238025</v>
      </c>
      <c r="B3253" t="str">
        <f t="shared" si="151"/>
        <v>23 1 3 22 4 2 76 4 0 2408039 238017</v>
      </c>
      <c r="C3253" t="str">
        <f t="shared" si="152"/>
        <v>23 1 3 22 4 2 76 4 0 2408039</v>
      </c>
      <c r="D3253">
        <v>23</v>
      </c>
      <c r="E3253">
        <v>1</v>
      </c>
      <c r="F3253">
        <v>3</v>
      </c>
      <c r="G3253">
        <v>22</v>
      </c>
      <c r="H3253">
        <v>4</v>
      </c>
      <c r="I3253">
        <v>2</v>
      </c>
      <c r="J3253">
        <v>76</v>
      </c>
      <c r="K3253">
        <v>4</v>
      </c>
      <c r="L3253" t="s">
        <v>147</v>
      </c>
      <c r="M3253" t="s">
        <v>165</v>
      </c>
      <c r="N3253" s="13">
        <v>3821376</v>
      </c>
      <c r="O3253">
        <v>238025</v>
      </c>
      <c r="P3253">
        <v>2024</v>
      </c>
      <c r="Q3253">
        <v>24829253</v>
      </c>
      <c r="R3253" t="s">
        <v>1339</v>
      </c>
      <c r="S3253" s="13">
        <v>3821376</v>
      </c>
      <c r="T3253">
        <v>0</v>
      </c>
      <c r="U3253" t="s">
        <v>3697</v>
      </c>
      <c r="V3253" t="s">
        <v>2291</v>
      </c>
      <c r="W3253">
        <v>5004</v>
      </c>
      <c r="X3253">
        <v>0</v>
      </c>
      <c r="Y3253">
        <v>238017</v>
      </c>
      <c r="Z3253">
        <v>20240215</v>
      </c>
      <c r="AA3253">
        <v>2401050053</v>
      </c>
      <c r="AB3253">
        <v>1</v>
      </c>
      <c r="AC3253" t="s">
        <v>2281</v>
      </c>
      <c r="AD3253" t="s">
        <v>2281</v>
      </c>
      <c r="AE3253">
        <v>12201</v>
      </c>
      <c r="AF3253" t="s">
        <v>2394</v>
      </c>
      <c r="AG3253" t="s">
        <v>63</v>
      </c>
      <c r="AH3253">
        <v>260</v>
      </c>
    </row>
    <row r="3254" spans="1:34" hidden="1" x14ac:dyDescent="0.25">
      <c r="A3254" t="str">
        <f t="shared" si="150"/>
        <v>23 1 3 22 4 2 76 4 0 2408039 238026</v>
      </c>
      <c r="B3254" t="str">
        <f t="shared" si="151"/>
        <v>23 1 3 22 4 2 76 4 0 2408039 238009</v>
      </c>
      <c r="C3254" t="str">
        <f t="shared" si="152"/>
        <v>23 1 3 22 4 2 76 4 0 2408039</v>
      </c>
      <c r="D3254">
        <v>23</v>
      </c>
      <c r="E3254">
        <v>1</v>
      </c>
      <c r="F3254">
        <v>3</v>
      </c>
      <c r="G3254">
        <v>22</v>
      </c>
      <c r="H3254">
        <v>4</v>
      </c>
      <c r="I3254">
        <v>2</v>
      </c>
      <c r="J3254">
        <v>76</v>
      </c>
      <c r="K3254">
        <v>4</v>
      </c>
      <c r="L3254" t="s">
        <v>147</v>
      </c>
      <c r="M3254" t="s">
        <v>165</v>
      </c>
      <c r="N3254" s="13">
        <v>3821376</v>
      </c>
      <c r="O3254">
        <v>238026</v>
      </c>
      <c r="P3254">
        <v>2024</v>
      </c>
      <c r="Q3254">
        <v>30396638</v>
      </c>
      <c r="R3254" t="s">
        <v>1334</v>
      </c>
      <c r="S3254" s="13">
        <v>3821376</v>
      </c>
      <c r="T3254">
        <v>0</v>
      </c>
      <c r="U3254" t="s">
        <v>3697</v>
      </c>
      <c r="V3254" t="s">
        <v>2291</v>
      </c>
      <c r="W3254">
        <v>5004</v>
      </c>
      <c r="X3254">
        <v>0</v>
      </c>
      <c r="Y3254">
        <v>238009</v>
      </c>
      <c r="Z3254">
        <v>20240215</v>
      </c>
      <c r="AA3254">
        <v>2401050045</v>
      </c>
      <c r="AB3254">
        <v>1</v>
      </c>
      <c r="AC3254" t="s">
        <v>2281</v>
      </c>
      <c r="AD3254" t="s">
        <v>2281</v>
      </c>
      <c r="AE3254">
        <v>12201</v>
      </c>
      <c r="AF3254" t="s">
        <v>2394</v>
      </c>
      <c r="AG3254" t="s">
        <v>63</v>
      </c>
      <c r="AH3254">
        <v>260</v>
      </c>
    </row>
    <row r="3255" spans="1:34" hidden="1" x14ac:dyDescent="0.25">
      <c r="A3255" t="str">
        <f t="shared" si="150"/>
        <v>23 1 3 22 4 2 76 4 0 2408039 238027</v>
      </c>
      <c r="B3255" t="str">
        <f t="shared" si="151"/>
        <v>23 1 3 22 4 2 76 4 0 2408039 238002</v>
      </c>
      <c r="C3255" t="str">
        <f t="shared" si="152"/>
        <v>23 1 3 22 4 2 76 4 0 2408039</v>
      </c>
      <c r="D3255">
        <v>23</v>
      </c>
      <c r="E3255">
        <v>1</v>
      </c>
      <c r="F3255">
        <v>3</v>
      </c>
      <c r="G3255">
        <v>22</v>
      </c>
      <c r="H3255">
        <v>4</v>
      </c>
      <c r="I3255">
        <v>2</v>
      </c>
      <c r="J3255">
        <v>76</v>
      </c>
      <c r="K3255">
        <v>4</v>
      </c>
      <c r="L3255" t="s">
        <v>147</v>
      </c>
      <c r="M3255" t="s">
        <v>165</v>
      </c>
      <c r="N3255" s="13">
        <v>3821376</v>
      </c>
      <c r="O3255">
        <v>238027</v>
      </c>
      <c r="P3255">
        <v>2024</v>
      </c>
      <c r="Q3255">
        <v>30337264</v>
      </c>
      <c r="R3255" t="s">
        <v>1342</v>
      </c>
      <c r="S3255" s="13">
        <v>3821376</v>
      </c>
      <c r="T3255">
        <v>0</v>
      </c>
      <c r="U3255" t="s">
        <v>3697</v>
      </c>
      <c r="V3255" t="s">
        <v>2291</v>
      </c>
      <c r="W3255">
        <v>5004</v>
      </c>
      <c r="X3255">
        <v>0</v>
      </c>
      <c r="Y3255">
        <v>238002</v>
      </c>
      <c r="Z3255">
        <v>20240215</v>
      </c>
      <c r="AA3255">
        <v>2401050028</v>
      </c>
      <c r="AB3255">
        <v>1</v>
      </c>
      <c r="AC3255" t="s">
        <v>2281</v>
      </c>
      <c r="AD3255" t="s">
        <v>2281</v>
      </c>
      <c r="AE3255">
        <v>12201</v>
      </c>
      <c r="AF3255" t="s">
        <v>2394</v>
      </c>
      <c r="AG3255" t="s">
        <v>63</v>
      </c>
      <c r="AH3255">
        <v>260</v>
      </c>
    </row>
    <row r="3256" spans="1:34" hidden="1" x14ac:dyDescent="0.25">
      <c r="A3256" t="str">
        <f t="shared" si="150"/>
        <v>23 1 3 11 4 2 76 2 0 2408039 238028</v>
      </c>
      <c r="B3256" t="str">
        <f t="shared" si="151"/>
        <v>23 1 3 11 4 2 76 2 0 2408039 238064</v>
      </c>
      <c r="C3256" t="str">
        <f t="shared" si="152"/>
        <v>23 1 3 11 4 2 76 2 0 2408039</v>
      </c>
      <c r="D3256">
        <v>23</v>
      </c>
      <c r="E3256">
        <v>1</v>
      </c>
      <c r="F3256">
        <v>3</v>
      </c>
      <c r="G3256">
        <v>11</v>
      </c>
      <c r="H3256">
        <v>4</v>
      </c>
      <c r="I3256">
        <v>2</v>
      </c>
      <c r="J3256">
        <v>76</v>
      </c>
      <c r="K3256">
        <v>2</v>
      </c>
      <c r="L3256" t="s">
        <v>147</v>
      </c>
      <c r="M3256" t="s">
        <v>165</v>
      </c>
      <c r="N3256" s="13">
        <v>3821376</v>
      </c>
      <c r="O3256">
        <v>238028</v>
      </c>
      <c r="P3256">
        <v>2024</v>
      </c>
      <c r="Q3256">
        <v>1104674990</v>
      </c>
      <c r="R3256" t="s">
        <v>1266</v>
      </c>
      <c r="S3256" s="13">
        <v>3821376</v>
      </c>
      <c r="T3256">
        <v>0</v>
      </c>
      <c r="U3256" t="s">
        <v>3697</v>
      </c>
      <c r="V3256" t="s">
        <v>2291</v>
      </c>
      <c r="W3256">
        <v>5004</v>
      </c>
      <c r="X3256">
        <v>0</v>
      </c>
      <c r="Y3256">
        <v>238064</v>
      </c>
      <c r="Z3256">
        <v>20240215</v>
      </c>
      <c r="AA3256">
        <v>2401050106</v>
      </c>
      <c r="AB3256">
        <v>1</v>
      </c>
      <c r="AC3256" t="s">
        <v>2281</v>
      </c>
      <c r="AD3256" t="s">
        <v>2281</v>
      </c>
      <c r="AE3256">
        <v>11101</v>
      </c>
      <c r="AF3256" t="s">
        <v>2281</v>
      </c>
      <c r="AG3256" t="s">
        <v>549</v>
      </c>
      <c r="AH3256">
        <v>260</v>
      </c>
    </row>
    <row r="3257" spans="1:34" hidden="1" x14ac:dyDescent="0.25">
      <c r="A3257" t="str">
        <f t="shared" si="150"/>
        <v>23 1 3 11 4 2 76 2 0 2408039 238029</v>
      </c>
      <c r="B3257" t="str">
        <f t="shared" si="151"/>
        <v>23 1 3 11 4 2 76 2 0 2408039 238045</v>
      </c>
      <c r="C3257" t="str">
        <f t="shared" si="152"/>
        <v>23 1 3 11 4 2 76 2 0 2408039</v>
      </c>
      <c r="D3257">
        <v>23</v>
      </c>
      <c r="E3257">
        <v>1</v>
      </c>
      <c r="F3257">
        <v>3</v>
      </c>
      <c r="G3257">
        <v>11</v>
      </c>
      <c r="H3257">
        <v>4</v>
      </c>
      <c r="I3257">
        <v>2</v>
      </c>
      <c r="J3257">
        <v>76</v>
      </c>
      <c r="K3257">
        <v>2</v>
      </c>
      <c r="L3257" t="s">
        <v>147</v>
      </c>
      <c r="M3257" t="s">
        <v>165</v>
      </c>
      <c r="N3257" s="13">
        <v>3821376</v>
      </c>
      <c r="O3257">
        <v>238029</v>
      </c>
      <c r="P3257">
        <v>2024</v>
      </c>
      <c r="Q3257">
        <v>1082983487</v>
      </c>
      <c r="R3257" t="s">
        <v>1262</v>
      </c>
      <c r="S3257" s="13">
        <v>3821376</v>
      </c>
      <c r="T3257">
        <v>0</v>
      </c>
      <c r="U3257" t="s">
        <v>3697</v>
      </c>
      <c r="V3257" t="s">
        <v>2291</v>
      </c>
      <c r="W3257">
        <v>5004</v>
      </c>
      <c r="X3257">
        <v>0</v>
      </c>
      <c r="Y3257">
        <v>238045</v>
      </c>
      <c r="Z3257">
        <v>20240215</v>
      </c>
      <c r="AA3257">
        <v>2401050082</v>
      </c>
      <c r="AB3257">
        <v>1</v>
      </c>
      <c r="AC3257" t="s">
        <v>2281</v>
      </c>
      <c r="AD3257" t="s">
        <v>2281</v>
      </c>
      <c r="AE3257">
        <v>11101</v>
      </c>
      <c r="AF3257" t="s">
        <v>2281</v>
      </c>
      <c r="AG3257" t="s">
        <v>549</v>
      </c>
      <c r="AH3257">
        <v>260</v>
      </c>
    </row>
    <row r="3258" spans="1:34" hidden="1" x14ac:dyDescent="0.25">
      <c r="A3258" t="str">
        <f t="shared" si="150"/>
        <v>23 1 3 22 4 2 76 4 0 2408039 238030</v>
      </c>
      <c r="B3258" t="str">
        <f t="shared" si="151"/>
        <v>23 1 3 22 4 2 76 4 0 2408039 238020</v>
      </c>
      <c r="C3258" t="str">
        <f t="shared" si="152"/>
        <v>23 1 3 22 4 2 76 4 0 2408039</v>
      </c>
      <c r="D3258">
        <v>23</v>
      </c>
      <c r="E3258">
        <v>1</v>
      </c>
      <c r="F3258">
        <v>3</v>
      </c>
      <c r="G3258">
        <v>22</v>
      </c>
      <c r="H3258">
        <v>4</v>
      </c>
      <c r="I3258">
        <v>2</v>
      </c>
      <c r="J3258">
        <v>76</v>
      </c>
      <c r="K3258">
        <v>4</v>
      </c>
      <c r="L3258" t="s">
        <v>147</v>
      </c>
      <c r="M3258" t="s">
        <v>165</v>
      </c>
      <c r="N3258" s="13">
        <v>3821376</v>
      </c>
      <c r="O3258">
        <v>238030</v>
      </c>
      <c r="P3258">
        <v>2024</v>
      </c>
      <c r="Q3258">
        <v>75092546</v>
      </c>
      <c r="R3258" t="s">
        <v>1340</v>
      </c>
      <c r="S3258" s="13">
        <v>3821376</v>
      </c>
      <c r="T3258">
        <v>0</v>
      </c>
      <c r="U3258" t="s">
        <v>3697</v>
      </c>
      <c r="V3258" t="s">
        <v>2291</v>
      </c>
      <c r="W3258">
        <v>5004</v>
      </c>
      <c r="X3258">
        <v>0</v>
      </c>
      <c r="Y3258">
        <v>238020</v>
      </c>
      <c r="Z3258">
        <v>20240215</v>
      </c>
      <c r="AA3258">
        <v>2401050055</v>
      </c>
      <c r="AB3258">
        <v>1</v>
      </c>
      <c r="AC3258" t="s">
        <v>2281</v>
      </c>
      <c r="AD3258" t="s">
        <v>2281</v>
      </c>
      <c r="AE3258">
        <v>12201</v>
      </c>
      <c r="AF3258" t="s">
        <v>2394</v>
      </c>
      <c r="AG3258" t="s">
        <v>63</v>
      </c>
      <c r="AH3258">
        <v>260</v>
      </c>
    </row>
    <row r="3259" spans="1:34" hidden="1" x14ac:dyDescent="0.25">
      <c r="A3259" t="str">
        <f t="shared" si="150"/>
        <v>23 1 3 22 4 2 76 4 0 2408039 238031</v>
      </c>
      <c r="B3259" t="str">
        <f t="shared" si="151"/>
        <v>23 1 3 22 4 2 76 4 0 2408039 238029</v>
      </c>
      <c r="C3259" t="str">
        <f t="shared" si="152"/>
        <v>23 1 3 22 4 2 76 4 0 2408039</v>
      </c>
      <c r="D3259">
        <v>23</v>
      </c>
      <c r="E3259">
        <v>1</v>
      </c>
      <c r="F3259">
        <v>3</v>
      </c>
      <c r="G3259">
        <v>22</v>
      </c>
      <c r="H3259">
        <v>4</v>
      </c>
      <c r="I3259">
        <v>2</v>
      </c>
      <c r="J3259">
        <v>76</v>
      </c>
      <c r="K3259">
        <v>4</v>
      </c>
      <c r="L3259" t="s">
        <v>147</v>
      </c>
      <c r="M3259" t="s">
        <v>165</v>
      </c>
      <c r="N3259" s="13">
        <v>3821376</v>
      </c>
      <c r="O3259">
        <v>238031</v>
      </c>
      <c r="P3259">
        <v>2024</v>
      </c>
      <c r="Q3259">
        <v>75097229</v>
      </c>
      <c r="R3259" t="s">
        <v>1341</v>
      </c>
      <c r="S3259" s="13">
        <v>3821376</v>
      </c>
      <c r="T3259">
        <v>0</v>
      </c>
      <c r="U3259" t="s">
        <v>3697</v>
      </c>
      <c r="V3259" t="s">
        <v>2291</v>
      </c>
      <c r="W3259">
        <v>5004</v>
      </c>
      <c r="X3259">
        <v>0</v>
      </c>
      <c r="Y3259">
        <v>238029</v>
      </c>
      <c r="Z3259">
        <v>20240215</v>
      </c>
      <c r="AA3259">
        <v>2401050070</v>
      </c>
      <c r="AB3259">
        <v>1</v>
      </c>
      <c r="AC3259" t="s">
        <v>2281</v>
      </c>
      <c r="AD3259" t="s">
        <v>2281</v>
      </c>
      <c r="AE3259">
        <v>12201</v>
      </c>
      <c r="AF3259" t="s">
        <v>2394</v>
      </c>
      <c r="AG3259" t="s">
        <v>63</v>
      </c>
      <c r="AH3259">
        <v>260</v>
      </c>
    </row>
    <row r="3260" spans="1:34" hidden="1" x14ac:dyDescent="0.25">
      <c r="A3260" t="str">
        <f t="shared" si="150"/>
        <v>23 1 3 11 4 2 76 2 0 2408039 238032</v>
      </c>
      <c r="B3260" t="str">
        <f t="shared" si="151"/>
        <v>23 1 3 11 4 2 76 2 0 2408039 238056</v>
      </c>
      <c r="C3260" t="str">
        <f t="shared" si="152"/>
        <v>23 1 3 11 4 2 76 2 0 2408039</v>
      </c>
      <c r="D3260">
        <v>23</v>
      </c>
      <c r="E3260">
        <v>1</v>
      </c>
      <c r="F3260">
        <v>3</v>
      </c>
      <c r="G3260">
        <v>11</v>
      </c>
      <c r="H3260">
        <v>4</v>
      </c>
      <c r="I3260">
        <v>2</v>
      </c>
      <c r="J3260">
        <v>76</v>
      </c>
      <c r="K3260">
        <v>2</v>
      </c>
      <c r="L3260" t="s">
        <v>147</v>
      </c>
      <c r="M3260" t="s">
        <v>165</v>
      </c>
      <c r="N3260" s="13">
        <v>3821376</v>
      </c>
      <c r="O3260">
        <v>238032</v>
      </c>
      <c r="P3260">
        <v>2024</v>
      </c>
      <c r="Q3260">
        <v>1026160873</v>
      </c>
      <c r="R3260" t="s">
        <v>1264</v>
      </c>
      <c r="S3260" s="13">
        <v>3821376</v>
      </c>
      <c r="T3260">
        <v>0</v>
      </c>
      <c r="U3260" t="s">
        <v>3697</v>
      </c>
      <c r="V3260" t="s">
        <v>2291</v>
      </c>
      <c r="W3260">
        <v>5004</v>
      </c>
      <c r="X3260">
        <v>0</v>
      </c>
      <c r="Y3260">
        <v>238056</v>
      </c>
      <c r="Z3260">
        <v>20240215</v>
      </c>
      <c r="AA3260">
        <v>2401050089</v>
      </c>
      <c r="AB3260">
        <v>1</v>
      </c>
      <c r="AC3260" t="s">
        <v>2281</v>
      </c>
      <c r="AD3260" t="s">
        <v>2281</v>
      </c>
      <c r="AE3260">
        <v>11101</v>
      </c>
      <c r="AF3260" t="s">
        <v>2281</v>
      </c>
      <c r="AG3260" t="s">
        <v>549</v>
      </c>
      <c r="AH3260">
        <v>260</v>
      </c>
    </row>
    <row r="3261" spans="1:34" hidden="1" x14ac:dyDescent="0.25">
      <c r="A3261" t="str">
        <f t="shared" si="150"/>
        <v>23 1 3 22 4 2 76 4 0 2408039 238033</v>
      </c>
      <c r="B3261" t="str">
        <f t="shared" si="151"/>
        <v>23 1 3 22 4 2 76 4 0 2408039 238065</v>
      </c>
      <c r="C3261" t="str">
        <f t="shared" si="152"/>
        <v>23 1 3 22 4 2 76 4 0 2408039</v>
      </c>
      <c r="D3261">
        <v>23</v>
      </c>
      <c r="E3261">
        <v>1</v>
      </c>
      <c r="F3261">
        <v>3</v>
      </c>
      <c r="G3261">
        <v>22</v>
      </c>
      <c r="H3261">
        <v>4</v>
      </c>
      <c r="I3261">
        <v>2</v>
      </c>
      <c r="J3261">
        <v>76</v>
      </c>
      <c r="K3261">
        <v>4</v>
      </c>
      <c r="L3261" t="s">
        <v>147</v>
      </c>
      <c r="M3261" t="s">
        <v>165</v>
      </c>
      <c r="N3261" s="13">
        <v>3821376</v>
      </c>
      <c r="O3261">
        <v>238033</v>
      </c>
      <c r="P3261">
        <v>2024</v>
      </c>
      <c r="Q3261">
        <v>1053777136</v>
      </c>
      <c r="R3261" t="s">
        <v>1343</v>
      </c>
      <c r="S3261" s="13">
        <v>3821376</v>
      </c>
      <c r="T3261">
        <v>0</v>
      </c>
      <c r="U3261" t="s">
        <v>3697</v>
      </c>
      <c r="V3261" t="s">
        <v>2291</v>
      </c>
      <c r="W3261">
        <v>5004</v>
      </c>
      <c r="X3261">
        <v>0</v>
      </c>
      <c r="Y3261">
        <v>238065</v>
      </c>
      <c r="Z3261">
        <v>20240215</v>
      </c>
      <c r="AA3261">
        <v>2401050104</v>
      </c>
      <c r="AB3261">
        <v>1</v>
      </c>
      <c r="AC3261" t="s">
        <v>2281</v>
      </c>
      <c r="AD3261" t="s">
        <v>2281</v>
      </c>
      <c r="AE3261">
        <v>12201</v>
      </c>
      <c r="AF3261" t="s">
        <v>2394</v>
      </c>
      <c r="AG3261" t="s">
        <v>63</v>
      </c>
      <c r="AH3261">
        <v>260</v>
      </c>
    </row>
    <row r="3262" spans="1:34" hidden="1" x14ac:dyDescent="0.25">
      <c r="A3262" t="str">
        <f t="shared" si="150"/>
        <v>23 1 3 22 4 2 76 4 0 2408039 238034</v>
      </c>
      <c r="B3262" t="str">
        <f t="shared" si="151"/>
        <v>23 1 3 22 4 2 76 4 0 2408039 238018</v>
      </c>
      <c r="C3262" t="str">
        <f t="shared" si="152"/>
        <v>23 1 3 22 4 2 76 4 0 2408039</v>
      </c>
      <c r="D3262">
        <v>23</v>
      </c>
      <c r="E3262">
        <v>1</v>
      </c>
      <c r="F3262">
        <v>3</v>
      </c>
      <c r="G3262">
        <v>22</v>
      </c>
      <c r="H3262">
        <v>4</v>
      </c>
      <c r="I3262">
        <v>2</v>
      </c>
      <c r="J3262">
        <v>76</v>
      </c>
      <c r="K3262">
        <v>4</v>
      </c>
      <c r="L3262" t="s">
        <v>147</v>
      </c>
      <c r="M3262" t="s">
        <v>165</v>
      </c>
      <c r="N3262" s="13">
        <v>3821376</v>
      </c>
      <c r="O3262">
        <v>238034</v>
      </c>
      <c r="P3262">
        <v>2024</v>
      </c>
      <c r="Q3262">
        <v>1007243545</v>
      </c>
      <c r="R3262" t="s">
        <v>1351</v>
      </c>
      <c r="S3262" s="13">
        <v>3821376</v>
      </c>
      <c r="T3262">
        <v>0</v>
      </c>
      <c r="U3262" t="s">
        <v>3697</v>
      </c>
      <c r="V3262" t="s">
        <v>2291</v>
      </c>
      <c r="W3262">
        <v>5004</v>
      </c>
      <c r="X3262">
        <v>0</v>
      </c>
      <c r="Y3262">
        <v>238018</v>
      </c>
      <c r="Z3262">
        <v>20240216</v>
      </c>
      <c r="AA3262">
        <v>2401050042</v>
      </c>
      <c r="AB3262">
        <v>1</v>
      </c>
      <c r="AC3262" t="s">
        <v>2281</v>
      </c>
      <c r="AD3262" t="s">
        <v>2281</v>
      </c>
      <c r="AE3262">
        <v>12201</v>
      </c>
      <c r="AF3262" t="s">
        <v>2394</v>
      </c>
      <c r="AG3262" t="s">
        <v>63</v>
      </c>
      <c r="AH3262">
        <v>260</v>
      </c>
    </row>
    <row r="3263" spans="1:34" hidden="1" x14ac:dyDescent="0.25">
      <c r="A3263" t="str">
        <f t="shared" si="150"/>
        <v>23 1 3 22 4 2 76 4 0 2408039 238035</v>
      </c>
      <c r="B3263" t="str">
        <f t="shared" si="151"/>
        <v>23 1 3 22 4 2 76 4 0 2408039 238076</v>
      </c>
      <c r="C3263" t="str">
        <f t="shared" si="152"/>
        <v>23 1 3 22 4 2 76 4 0 2408039</v>
      </c>
      <c r="D3263">
        <v>23</v>
      </c>
      <c r="E3263">
        <v>1</v>
      </c>
      <c r="F3263">
        <v>3</v>
      </c>
      <c r="G3263">
        <v>22</v>
      </c>
      <c r="H3263">
        <v>4</v>
      </c>
      <c r="I3263">
        <v>2</v>
      </c>
      <c r="J3263">
        <v>76</v>
      </c>
      <c r="K3263">
        <v>4</v>
      </c>
      <c r="L3263" t="s">
        <v>147</v>
      </c>
      <c r="M3263" t="s">
        <v>165</v>
      </c>
      <c r="N3263" s="13">
        <v>3821376</v>
      </c>
      <c r="O3263">
        <v>238035</v>
      </c>
      <c r="P3263">
        <v>2024</v>
      </c>
      <c r="Q3263">
        <v>1053829694</v>
      </c>
      <c r="R3263" t="s">
        <v>1344</v>
      </c>
      <c r="S3263" s="13">
        <v>3821376</v>
      </c>
      <c r="T3263">
        <v>0</v>
      </c>
      <c r="U3263" t="s">
        <v>3697</v>
      </c>
      <c r="V3263" t="s">
        <v>2291</v>
      </c>
      <c r="W3263">
        <v>5004</v>
      </c>
      <c r="X3263">
        <v>0</v>
      </c>
      <c r="Y3263">
        <v>238076</v>
      </c>
      <c r="Z3263">
        <v>20240216</v>
      </c>
      <c r="AA3263">
        <v>2401090117</v>
      </c>
      <c r="AB3263">
        <v>1</v>
      </c>
      <c r="AC3263" t="s">
        <v>2281</v>
      </c>
      <c r="AD3263" t="s">
        <v>2281</v>
      </c>
      <c r="AE3263">
        <v>12201</v>
      </c>
      <c r="AF3263" t="s">
        <v>2394</v>
      </c>
      <c r="AG3263" t="s">
        <v>63</v>
      </c>
      <c r="AH3263">
        <v>260</v>
      </c>
    </row>
    <row r="3264" spans="1:34" hidden="1" x14ac:dyDescent="0.25">
      <c r="A3264" t="str">
        <f t="shared" si="150"/>
        <v>23 1 3 22 4 2 76 4 0 2408039 238036</v>
      </c>
      <c r="B3264" t="str">
        <f t="shared" si="151"/>
        <v>23 1 3 22 4 2 76 4 0 2408039 238058</v>
      </c>
      <c r="C3264" t="str">
        <f t="shared" si="152"/>
        <v>23 1 3 22 4 2 76 4 0 2408039</v>
      </c>
      <c r="D3264">
        <v>23</v>
      </c>
      <c r="E3264">
        <v>1</v>
      </c>
      <c r="F3264">
        <v>3</v>
      </c>
      <c r="G3264">
        <v>22</v>
      </c>
      <c r="H3264">
        <v>4</v>
      </c>
      <c r="I3264">
        <v>2</v>
      </c>
      <c r="J3264">
        <v>76</v>
      </c>
      <c r="K3264">
        <v>4</v>
      </c>
      <c r="L3264" t="s">
        <v>147</v>
      </c>
      <c r="M3264" t="s">
        <v>165</v>
      </c>
      <c r="N3264" s="13">
        <v>3821376</v>
      </c>
      <c r="O3264">
        <v>238036</v>
      </c>
      <c r="P3264">
        <v>2024</v>
      </c>
      <c r="Q3264">
        <v>30392618</v>
      </c>
      <c r="R3264" t="s">
        <v>1391</v>
      </c>
      <c r="S3264" s="13">
        <v>3821376</v>
      </c>
      <c r="T3264">
        <v>0</v>
      </c>
      <c r="U3264" t="s">
        <v>3697</v>
      </c>
      <c r="V3264" t="s">
        <v>2291</v>
      </c>
      <c r="W3264">
        <v>5004</v>
      </c>
      <c r="X3264">
        <v>0</v>
      </c>
      <c r="Y3264">
        <v>238058</v>
      </c>
      <c r="Z3264">
        <v>20240216</v>
      </c>
      <c r="AA3264">
        <v>2401050096</v>
      </c>
      <c r="AB3264">
        <v>1</v>
      </c>
      <c r="AC3264" t="s">
        <v>2281</v>
      </c>
      <c r="AD3264" t="s">
        <v>2281</v>
      </c>
      <c r="AE3264">
        <v>12201</v>
      </c>
      <c r="AF3264" t="s">
        <v>2394</v>
      </c>
      <c r="AG3264" t="s">
        <v>63</v>
      </c>
      <c r="AH3264">
        <v>260</v>
      </c>
    </row>
    <row r="3265" spans="1:34" hidden="1" x14ac:dyDescent="0.25">
      <c r="A3265" t="str">
        <f t="shared" si="150"/>
        <v>23 1 3 22 4 2 76 4 0 2408039 238037</v>
      </c>
      <c r="B3265" t="str">
        <f t="shared" si="151"/>
        <v>23 1 3 22 4 2 76 4 0 2408039 238048</v>
      </c>
      <c r="C3265" t="str">
        <f t="shared" si="152"/>
        <v>23 1 3 22 4 2 76 4 0 2408039</v>
      </c>
      <c r="D3265">
        <v>23</v>
      </c>
      <c r="E3265">
        <v>1</v>
      </c>
      <c r="F3265">
        <v>3</v>
      </c>
      <c r="G3265">
        <v>22</v>
      </c>
      <c r="H3265">
        <v>4</v>
      </c>
      <c r="I3265">
        <v>2</v>
      </c>
      <c r="J3265">
        <v>76</v>
      </c>
      <c r="K3265">
        <v>4</v>
      </c>
      <c r="L3265" t="s">
        <v>147</v>
      </c>
      <c r="M3265" t="s">
        <v>165</v>
      </c>
      <c r="N3265" s="13">
        <v>3821376</v>
      </c>
      <c r="O3265">
        <v>238037</v>
      </c>
      <c r="P3265">
        <v>2024</v>
      </c>
      <c r="Q3265">
        <v>1054548402</v>
      </c>
      <c r="R3265" t="s">
        <v>1345</v>
      </c>
      <c r="S3265" s="13">
        <v>3821376</v>
      </c>
      <c r="T3265">
        <v>0</v>
      </c>
      <c r="U3265" t="s">
        <v>3697</v>
      </c>
      <c r="V3265" t="s">
        <v>2291</v>
      </c>
      <c r="W3265">
        <v>5004</v>
      </c>
      <c r="X3265">
        <v>0</v>
      </c>
      <c r="Y3265">
        <v>238048</v>
      </c>
      <c r="Z3265">
        <v>20240216</v>
      </c>
      <c r="AA3265">
        <v>2401050083</v>
      </c>
      <c r="AB3265">
        <v>1</v>
      </c>
      <c r="AC3265" t="s">
        <v>2281</v>
      </c>
      <c r="AD3265" t="s">
        <v>2281</v>
      </c>
      <c r="AE3265">
        <v>12201</v>
      </c>
      <c r="AF3265" t="s">
        <v>2394</v>
      </c>
      <c r="AG3265" t="s">
        <v>63</v>
      </c>
      <c r="AH3265">
        <v>260</v>
      </c>
    </row>
    <row r="3266" spans="1:34" hidden="1" x14ac:dyDescent="0.25">
      <c r="A3266" t="str">
        <f t="shared" ref="A3266:A3329" si="153">+CONCATENATE(,D3266," ",E3266," ",F3266," ",G3266," ",H3266," ",I3266," ",J3266," ",K3266," ",L3266," ",M3266," ",O3266)</f>
        <v>23 1 3 11 4 2 76 2 0 2408039 238038</v>
      </c>
      <c r="B3266" t="str">
        <f t="shared" ref="B3266:B3329" si="154">+CONCATENATE(,D3266," ",E3266," ",F3266," ",G3266," ",H3266," ",I3266," ",J3266," ",K3266," ",L3266," ",M3266," ",Y3266)</f>
        <v>23 1 3 11 4 2 76 2 0 2408039 238072</v>
      </c>
      <c r="C3266" t="str">
        <f t="shared" ref="C3266:C3329" si="155">+CONCATENATE(,D3266," ",E3266," ",F3266," ",G3266," ",H3266," ",I3266," ",J3266," ",K3266," ",L3266," ",M3266)</f>
        <v>23 1 3 11 4 2 76 2 0 2408039</v>
      </c>
      <c r="D3266">
        <v>23</v>
      </c>
      <c r="E3266">
        <v>1</v>
      </c>
      <c r="F3266">
        <v>3</v>
      </c>
      <c r="G3266">
        <v>11</v>
      </c>
      <c r="H3266">
        <v>4</v>
      </c>
      <c r="I3266">
        <v>2</v>
      </c>
      <c r="J3266">
        <v>76</v>
      </c>
      <c r="K3266">
        <v>2</v>
      </c>
      <c r="L3266" t="s">
        <v>147</v>
      </c>
      <c r="M3266" t="s">
        <v>165</v>
      </c>
      <c r="N3266" s="13">
        <v>3821376</v>
      </c>
      <c r="O3266">
        <v>238038</v>
      </c>
      <c r="P3266">
        <v>2024</v>
      </c>
      <c r="Q3266">
        <v>75079582</v>
      </c>
      <c r="R3266" t="s">
        <v>1269</v>
      </c>
      <c r="S3266" s="13">
        <v>3821376</v>
      </c>
      <c r="T3266">
        <v>0</v>
      </c>
      <c r="U3266" t="s">
        <v>3697</v>
      </c>
      <c r="V3266" t="s">
        <v>2291</v>
      </c>
      <c r="W3266">
        <v>5004</v>
      </c>
      <c r="X3266">
        <v>0</v>
      </c>
      <c r="Y3266">
        <v>238072</v>
      </c>
      <c r="Z3266">
        <v>20240216</v>
      </c>
      <c r="AA3266">
        <v>2401050112</v>
      </c>
      <c r="AB3266">
        <v>1</v>
      </c>
      <c r="AC3266" t="s">
        <v>2281</v>
      </c>
      <c r="AD3266" t="s">
        <v>2281</v>
      </c>
      <c r="AE3266">
        <v>11101</v>
      </c>
      <c r="AF3266" t="s">
        <v>2281</v>
      </c>
      <c r="AG3266" t="s">
        <v>549</v>
      </c>
      <c r="AH3266">
        <v>260</v>
      </c>
    </row>
    <row r="3267" spans="1:34" hidden="1" x14ac:dyDescent="0.25">
      <c r="A3267" t="str">
        <f t="shared" si="153"/>
        <v>23 1 3 11 4 2 76 2 0 2408039 238039</v>
      </c>
      <c r="B3267" t="str">
        <f t="shared" si="154"/>
        <v>23 1 3 11 4 2 76 2 0 2408039 238037</v>
      </c>
      <c r="C3267" t="str">
        <f t="shared" si="155"/>
        <v>23 1 3 11 4 2 76 2 0 2408039</v>
      </c>
      <c r="D3267">
        <v>23</v>
      </c>
      <c r="E3267">
        <v>1</v>
      </c>
      <c r="F3267">
        <v>3</v>
      </c>
      <c r="G3267">
        <v>11</v>
      </c>
      <c r="H3267">
        <v>4</v>
      </c>
      <c r="I3267">
        <v>2</v>
      </c>
      <c r="J3267">
        <v>76</v>
      </c>
      <c r="K3267">
        <v>2</v>
      </c>
      <c r="L3267" t="s">
        <v>147</v>
      </c>
      <c r="M3267" t="s">
        <v>165</v>
      </c>
      <c r="N3267" s="13">
        <v>3821376</v>
      </c>
      <c r="O3267">
        <v>238039</v>
      </c>
      <c r="P3267">
        <v>2024</v>
      </c>
      <c r="Q3267">
        <v>93437562</v>
      </c>
      <c r="R3267" t="s">
        <v>1260</v>
      </c>
      <c r="S3267" s="13">
        <v>3821376</v>
      </c>
      <c r="T3267">
        <v>0</v>
      </c>
      <c r="U3267" t="s">
        <v>3697</v>
      </c>
      <c r="V3267" t="s">
        <v>2291</v>
      </c>
      <c r="W3267">
        <v>5004</v>
      </c>
      <c r="X3267">
        <v>0</v>
      </c>
      <c r="Y3267">
        <v>238037</v>
      </c>
      <c r="Z3267">
        <v>20240216</v>
      </c>
      <c r="AA3267">
        <v>2401050074</v>
      </c>
      <c r="AB3267">
        <v>1</v>
      </c>
      <c r="AC3267" t="s">
        <v>2281</v>
      </c>
      <c r="AD3267" t="s">
        <v>2281</v>
      </c>
      <c r="AE3267">
        <v>11101</v>
      </c>
      <c r="AF3267" t="s">
        <v>2281</v>
      </c>
      <c r="AG3267" t="s">
        <v>549</v>
      </c>
      <c r="AH3267">
        <v>260</v>
      </c>
    </row>
    <row r="3268" spans="1:34" hidden="1" x14ac:dyDescent="0.25">
      <c r="A3268" t="str">
        <f t="shared" si="153"/>
        <v>23 1 3 11 4 2 76 2 0 2408039 238040</v>
      </c>
      <c r="B3268" t="str">
        <f t="shared" si="154"/>
        <v>23 1 3 11 4 2 76 2 0 2408039 238075</v>
      </c>
      <c r="C3268" t="str">
        <f t="shared" si="155"/>
        <v>23 1 3 11 4 2 76 2 0 2408039</v>
      </c>
      <c r="D3268">
        <v>23</v>
      </c>
      <c r="E3268">
        <v>1</v>
      </c>
      <c r="F3268">
        <v>3</v>
      </c>
      <c r="G3268">
        <v>11</v>
      </c>
      <c r="H3268">
        <v>4</v>
      </c>
      <c r="I3268">
        <v>2</v>
      </c>
      <c r="J3268">
        <v>76</v>
      </c>
      <c r="K3268">
        <v>2</v>
      </c>
      <c r="L3268" t="s">
        <v>147</v>
      </c>
      <c r="M3268" t="s">
        <v>165</v>
      </c>
      <c r="N3268" s="13">
        <v>3821376</v>
      </c>
      <c r="O3268">
        <v>238040</v>
      </c>
      <c r="P3268">
        <v>2024</v>
      </c>
      <c r="Q3268">
        <v>1110463458</v>
      </c>
      <c r="R3268" t="s">
        <v>3700</v>
      </c>
      <c r="S3268" s="13">
        <v>3821376</v>
      </c>
      <c r="T3268">
        <v>0</v>
      </c>
      <c r="U3268" t="s">
        <v>3697</v>
      </c>
      <c r="V3268" t="s">
        <v>2291</v>
      </c>
      <c r="W3268">
        <v>5004</v>
      </c>
      <c r="X3268">
        <v>0</v>
      </c>
      <c r="Y3268">
        <v>238075</v>
      </c>
      <c r="Z3268">
        <v>20240216</v>
      </c>
      <c r="AA3268">
        <v>2401090121</v>
      </c>
      <c r="AB3268">
        <v>1</v>
      </c>
      <c r="AC3268" t="s">
        <v>2281</v>
      </c>
      <c r="AD3268" t="s">
        <v>2281</v>
      </c>
      <c r="AE3268">
        <v>11101</v>
      </c>
      <c r="AF3268" t="s">
        <v>2281</v>
      </c>
      <c r="AG3268" t="s">
        <v>549</v>
      </c>
      <c r="AH3268">
        <v>260</v>
      </c>
    </row>
    <row r="3269" spans="1:34" hidden="1" x14ac:dyDescent="0.25">
      <c r="A3269" t="str">
        <f t="shared" si="153"/>
        <v>23 1 3 22 4 2 76 4 0 2408039 238041</v>
      </c>
      <c r="B3269" t="str">
        <f t="shared" si="154"/>
        <v>23 1 3 22 4 2 76 4 0 2408039 238059</v>
      </c>
      <c r="C3269" t="str">
        <f t="shared" si="155"/>
        <v>23 1 3 22 4 2 76 4 0 2408039</v>
      </c>
      <c r="D3269">
        <v>23</v>
      </c>
      <c r="E3269">
        <v>1</v>
      </c>
      <c r="F3269">
        <v>3</v>
      </c>
      <c r="G3269">
        <v>22</v>
      </c>
      <c r="H3269">
        <v>4</v>
      </c>
      <c r="I3269">
        <v>2</v>
      </c>
      <c r="J3269">
        <v>76</v>
      </c>
      <c r="K3269">
        <v>4</v>
      </c>
      <c r="L3269" t="s">
        <v>147</v>
      </c>
      <c r="M3269" t="s">
        <v>165</v>
      </c>
      <c r="N3269" s="13">
        <v>3821376</v>
      </c>
      <c r="O3269">
        <v>238041</v>
      </c>
      <c r="P3269">
        <v>2024</v>
      </c>
      <c r="Q3269">
        <v>34000774</v>
      </c>
      <c r="R3269" t="s">
        <v>1335</v>
      </c>
      <c r="S3269" s="13">
        <v>3821376</v>
      </c>
      <c r="T3269">
        <v>0</v>
      </c>
      <c r="U3269" t="s">
        <v>3697</v>
      </c>
      <c r="V3269" t="s">
        <v>2291</v>
      </c>
      <c r="W3269">
        <v>5004</v>
      </c>
      <c r="X3269">
        <v>0</v>
      </c>
      <c r="Y3269">
        <v>238059</v>
      </c>
      <c r="Z3269">
        <v>20240216</v>
      </c>
      <c r="AA3269">
        <v>2401050094</v>
      </c>
      <c r="AB3269">
        <v>1</v>
      </c>
      <c r="AC3269" t="s">
        <v>2281</v>
      </c>
      <c r="AD3269" t="s">
        <v>2281</v>
      </c>
      <c r="AE3269">
        <v>12201</v>
      </c>
      <c r="AF3269" t="s">
        <v>2394</v>
      </c>
      <c r="AG3269" t="s">
        <v>63</v>
      </c>
      <c r="AH3269">
        <v>260</v>
      </c>
    </row>
    <row r="3270" spans="1:34" hidden="1" x14ac:dyDescent="0.25">
      <c r="A3270" t="str">
        <f t="shared" si="153"/>
        <v>23 1 3 22 4 2 76 4 0 2408039 238042</v>
      </c>
      <c r="B3270" t="str">
        <f t="shared" si="154"/>
        <v>23 1 3 22 4 2 76 4 0 2408039 238011</v>
      </c>
      <c r="C3270" t="str">
        <f t="shared" si="155"/>
        <v>23 1 3 22 4 2 76 4 0 2408039</v>
      </c>
      <c r="D3270">
        <v>23</v>
      </c>
      <c r="E3270">
        <v>1</v>
      </c>
      <c r="F3270">
        <v>3</v>
      </c>
      <c r="G3270">
        <v>22</v>
      </c>
      <c r="H3270">
        <v>4</v>
      </c>
      <c r="I3270">
        <v>2</v>
      </c>
      <c r="J3270">
        <v>76</v>
      </c>
      <c r="K3270">
        <v>4</v>
      </c>
      <c r="L3270" t="s">
        <v>147</v>
      </c>
      <c r="M3270" t="s">
        <v>165</v>
      </c>
      <c r="N3270" s="13">
        <v>3821376</v>
      </c>
      <c r="O3270">
        <v>238042</v>
      </c>
      <c r="P3270">
        <v>2024</v>
      </c>
      <c r="Q3270">
        <v>1053809243</v>
      </c>
      <c r="R3270" t="s">
        <v>1338</v>
      </c>
      <c r="S3270" s="13">
        <v>3821376</v>
      </c>
      <c r="T3270">
        <v>0</v>
      </c>
      <c r="U3270" t="s">
        <v>3697</v>
      </c>
      <c r="V3270" t="s">
        <v>2291</v>
      </c>
      <c r="W3270">
        <v>5004</v>
      </c>
      <c r="X3270">
        <v>0</v>
      </c>
      <c r="Y3270">
        <v>238011</v>
      </c>
      <c r="Z3270">
        <v>20240216</v>
      </c>
      <c r="AA3270">
        <v>2401050047</v>
      </c>
      <c r="AB3270">
        <v>1</v>
      </c>
      <c r="AC3270" t="s">
        <v>2281</v>
      </c>
      <c r="AD3270" t="s">
        <v>2281</v>
      </c>
      <c r="AE3270">
        <v>12201</v>
      </c>
      <c r="AF3270" t="s">
        <v>2394</v>
      </c>
      <c r="AG3270" t="s">
        <v>63</v>
      </c>
      <c r="AH3270">
        <v>260</v>
      </c>
    </row>
    <row r="3271" spans="1:34" hidden="1" x14ac:dyDescent="0.25">
      <c r="A3271" t="str">
        <f t="shared" si="153"/>
        <v>23 1 3 11 4 2 76 2 0 2408039 238043</v>
      </c>
      <c r="B3271" t="str">
        <f t="shared" si="154"/>
        <v>23 1 3 11 4 2 76 2 0 2408039 238070</v>
      </c>
      <c r="C3271" t="str">
        <f t="shared" si="155"/>
        <v>23 1 3 11 4 2 76 2 0 2408039</v>
      </c>
      <c r="D3271">
        <v>23</v>
      </c>
      <c r="E3271">
        <v>1</v>
      </c>
      <c r="F3271">
        <v>3</v>
      </c>
      <c r="G3271">
        <v>11</v>
      </c>
      <c r="H3271">
        <v>4</v>
      </c>
      <c r="I3271">
        <v>2</v>
      </c>
      <c r="J3271">
        <v>76</v>
      </c>
      <c r="K3271">
        <v>2</v>
      </c>
      <c r="L3271" t="s">
        <v>147</v>
      </c>
      <c r="M3271" t="s">
        <v>165</v>
      </c>
      <c r="N3271" s="13">
        <v>3821376</v>
      </c>
      <c r="O3271">
        <v>238043</v>
      </c>
      <c r="P3271">
        <v>2024</v>
      </c>
      <c r="Q3271">
        <v>30400081</v>
      </c>
      <c r="R3271" t="s">
        <v>1267</v>
      </c>
      <c r="S3271" s="13">
        <v>3821376</v>
      </c>
      <c r="T3271">
        <v>0</v>
      </c>
      <c r="U3271" t="s">
        <v>3697</v>
      </c>
      <c r="V3271" t="s">
        <v>2291</v>
      </c>
      <c r="W3271">
        <v>5004</v>
      </c>
      <c r="X3271">
        <v>0</v>
      </c>
      <c r="Y3271">
        <v>238070</v>
      </c>
      <c r="Z3271">
        <v>20240216</v>
      </c>
      <c r="AA3271">
        <v>2401050113</v>
      </c>
      <c r="AB3271">
        <v>1</v>
      </c>
      <c r="AC3271" t="s">
        <v>2281</v>
      </c>
      <c r="AD3271" t="s">
        <v>2281</v>
      </c>
      <c r="AE3271">
        <v>11101</v>
      </c>
      <c r="AF3271" t="s">
        <v>2281</v>
      </c>
      <c r="AG3271" t="s">
        <v>549</v>
      </c>
      <c r="AH3271">
        <v>260</v>
      </c>
    </row>
    <row r="3272" spans="1:34" hidden="1" x14ac:dyDescent="0.25">
      <c r="A3272" t="str">
        <f t="shared" si="153"/>
        <v>23 1 3 11 4 2 76 2 0 2408039 238044</v>
      </c>
      <c r="B3272" t="str">
        <f t="shared" si="154"/>
        <v>23 1 3 11 4 2 76 2 0 2408039 238082</v>
      </c>
      <c r="C3272" t="str">
        <f t="shared" si="155"/>
        <v>23 1 3 11 4 2 76 2 0 2408039</v>
      </c>
      <c r="D3272">
        <v>23</v>
      </c>
      <c r="E3272">
        <v>1</v>
      </c>
      <c r="F3272">
        <v>3</v>
      </c>
      <c r="G3272">
        <v>11</v>
      </c>
      <c r="H3272">
        <v>4</v>
      </c>
      <c r="I3272">
        <v>2</v>
      </c>
      <c r="J3272">
        <v>76</v>
      </c>
      <c r="K3272">
        <v>2</v>
      </c>
      <c r="L3272" t="s">
        <v>147</v>
      </c>
      <c r="M3272" t="s">
        <v>165</v>
      </c>
      <c r="N3272" s="13">
        <v>3821376</v>
      </c>
      <c r="O3272">
        <v>238044</v>
      </c>
      <c r="P3272">
        <v>2024</v>
      </c>
      <c r="Q3272">
        <v>1107974505</v>
      </c>
      <c r="R3272" t="s">
        <v>1276</v>
      </c>
      <c r="S3272" s="13">
        <v>3821376</v>
      </c>
      <c r="T3272">
        <v>0</v>
      </c>
      <c r="U3272" t="s">
        <v>3697</v>
      </c>
      <c r="V3272" t="s">
        <v>2291</v>
      </c>
      <c r="W3272">
        <v>5004</v>
      </c>
      <c r="X3272">
        <v>0</v>
      </c>
      <c r="Y3272">
        <v>238082</v>
      </c>
      <c r="Z3272">
        <v>20240216</v>
      </c>
      <c r="AA3272">
        <v>2401110147</v>
      </c>
      <c r="AB3272">
        <v>1</v>
      </c>
      <c r="AC3272" t="s">
        <v>2281</v>
      </c>
      <c r="AD3272" t="s">
        <v>2281</v>
      </c>
      <c r="AE3272">
        <v>11101</v>
      </c>
      <c r="AF3272" t="s">
        <v>2281</v>
      </c>
      <c r="AG3272" t="s">
        <v>549</v>
      </c>
      <c r="AH3272">
        <v>260</v>
      </c>
    </row>
    <row r="3273" spans="1:34" hidden="1" x14ac:dyDescent="0.25">
      <c r="A3273" t="str">
        <f t="shared" si="153"/>
        <v>23 1 3 11 4 2 76 2 0 2408039 238045</v>
      </c>
      <c r="B3273" t="str">
        <f t="shared" si="154"/>
        <v>23 1 3 11 4 2 76 2 0 2408039 238074</v>
      </c>
      <c r="C3273" t="str">
        <f t="shared" si="155"/>
        <v>23 1 3 11 4 2 76 2 0 2408039</v>
      </c>
      <c r="D3273">
        <v>23</v>
      </c>
      <c r="E3273">
        <v>1</v>
      </c>
      <c r="F3273">
        <v>3</v>
      </c>
      <c r="G3273">
        <v>11</v>
      </c>
      <c r="H3273">
        <v>4</v>
      </c>
      <c r="I3273">
        <v>2</v>
      </c>
      <c r="J3273">
        <v>76</v>
      </c>
      <c r="K3273">
        <v>2</v>
      </c>
      <c r="L3273" t="s">
        <v>147</v>
      </c>
      <c r="M3273" t="s">
        <v>165</v>
      </c>
      <c r="N3273" s="13">
        <v>3821376</v>
      </c>
      <c r="O3273">
        <v>238045</v>
      </c>
      <c r="P3273">
        <v>2024</v>
      </c>
      <c r="Q3273">
        <v>1193069436</v>
      </c>
      <c r="R3273" t="s">
        <v>1270</v>
      </c>
      <c r="S3273" s="13">
        <v>3821376</v>
      </c>
      <c r="T3273">
        <v>0</v>
      </c>
      <c r="U3273" t="s">
        <v>3697</v>
      </c>
      <c r="V3273" t="s">
        <v>2291</v>
      </c>
      <c r="W3273">
        <v>5004</v>
      </c>
      <c r="X3273">
        <v>0</v>
      </c>
      <c r="Y3273">
        <v>238074</v>
      </c>
      <c r="Z3273">
        <v>20240216</v>
      </c>
      <c r="AA3273">
        <v>2401090118</v>
      </c>
      <c r="AB3273">
        <v>1</v>
      </c>
      <c r="AC3273" t="s">
        <v>2281</v>
      </c>
      <c r="AD3273" t="s">
        <v>2281</v>
      </c>
      <c r="AE3273">
        <v>11101</v>
      </c>
      <c r="AF3273" t="s">
        <v>2281</v>
      </c>
      <c r="AG3273" t="s">
        <v>549</v>
      </c>
      <c r="AH3273">
        <v>260</v>
      </c>
    </row>
    <row r="3274" spans="1:34" hidden="1" x14ac:dyDescent="0.25">
      <c r="A3274" t="str">
        <f t="shared" si="153"/>
        <v>23 1 3 22 4 2 76 4 0 2408039 238046</v>
      </c>
      <c r="B3274" t="str">
        <f t="shared" si="154"/>
        <v>23 1 3 22 4 2 76 4 0 2408039 238030</v>
      </c>
      <c r="C3274" t="str">
        <f t="shared" si="155"/>
        <v>23 1 3 22 4 2 76 4 0 2408039</v>
      </c>
      <c r="D3274">
        <v>23</v>
      </c>
      <c r="E3274">
        <v>1</v>
      </c>
      <c r="F3274">
        <v>3</v>
      </c>
      <c r="G3274">
        <v>22</v>
      </c>
      <c r="H3274">
        <v>4</v>
      </c>
      <c r="I3274">
        <v>2</v>
      </c>
      <c r="J3274">
        <v>76</v>
      </c>
      <c r="K3274">
        <v>4</v>
      </c>
      <c r="L3274" t="s">
        <v>147</v>
      </c>
      <c r="M3274" t="s">
        <v>165</v>
      </c>
      <c r="N3274" s="13">
        <v>3821376</v>
      </c>
      <c r="O3274">
        <v>238046</v>
      </c>
      <c r="P3274">
        <v>2024</v>
      </c>
      <c r="Q3274">
        <v>1053807626</v>
      </c>
      <c r="R3274" t="s">
        <v>1387</v>
      </c>
      <c r="S3274" s="13">
        <v>3821376</v>
      </c>
      <c r="T3274">
        <v>0</v>
      </c>
      <c r="U3274" t="s">
        <v>3697</v>
      </c>
      <c r="V3274" t="s">
        <v>2291</v>
      </c>
      <c r="W3274">
        <v>5004</v>
      </c>
      <c r="X3274">
        <v>0</v>
      </c>
      <c r="Y3274">
        <v>238030</v>
      </c>
      <c r="Z3274">
        <v>20240216</v>
      </c>
      <c r="AA3274">
        <v>2401050068</v>
      </c>
      <c r="AB3274">
        <v>1</v>
      </c>
      <c r="AC3274" t="s">
        <v>2281</v>
      </c>
      <c r="AD3274" t="s">
        <v>2281</v>
      </c>
      <c r="AE3274">
        <v>12201</v>
      </c>
      <c r="AF3274" t="s">
        <v>2394</v>
      </c>
      <c r="AG3274" t="s">
        <v>63</v>
      </c>
      <c r="AH3274">
        <v>260</v>
      </c>
    </row>
    <row r="3275" spans="1:34" hidden="1" x14ac:dyDescent="0.25">
      <c r="A3275" t="str">
        <f t="shared" si="153"/>
        <v>23 1 3 22 4 2 76 4 0 2408039 238047</v>
      </c>
      <c r="B3275" t="str">
        <f t="shared" si="154"/>
        <v>23 1 3 22 4 2 76 4 0 2408039 238063</v>
      </c>
      <c r="C3275" t="str">
        <f t="shared" si="155"/>
        <v>23 1 3 22 4 2 76 4 0 2408039</v>
      </c>
      <c r="D3275">
        <v>23</v>
      </c>
      <c r="E3275">
        <v>1</v>
      </c>
      <c r="F3275">
        <v>3</v>
      </c>
      <c r="G3275">
        <v>22</v>
      </c>
      <c r="H3275">
        <v>4</v>
      </c>
      <c r="I3275">
        <v>2</v>
      </c>
      <c r="J3275">
        <v>76</v>
      </c>
      <c r="K3275">
        <v>4</v>
      </c>
      <c r="L3275" t="s">
        <v>147</v>
      </c>
      <c r="M3275" t="s">
        <v>165</v>
      </c>
      <c r="N3275" s="13">
        <v>3821376</v>
      </c>
      <c r="O3275">
        <v>238047</v>
      </c>
      <c r="P3275">
        <v>2024</v>
      </c>
      <c r="Q3275">
        <v>1128386026</v>
      </c>
      <c r="R3275" t="s">
        <v>1353</v>
      </c>
      <c r="S3275" s="13">
        <v>3821376</v>
      </c>
      <c r="T3275">
        <v>0</v>
      </c>
      <c r="U3275" t="s">
        <v>3697</v>
      </c>
      <c r="V3275" t="s">
        <v>2291</v>
      </c>
      <c r="W3275">
        <v>5004</v>
      </c>
      <c r="X3275">
        <v>0</v>
      </c>
      <c r="Y3275">
        <v>238063</v>
      </c>
      <c r="Z3275">
        <v>20240216</v>
      </c>
      <c r="AA3275">
        <v>2401050103</v>
      </c>
      <c r="AB3275">
        <v>1</v>
      </c>
      <c r="AC3275" t="s">
        <v>2281</v>
      </c>
      <c r="AD3275" t="s">
        <v>2281</v>
      </c>
      <c r="AE3275">
        <v>12201</v>
      </c>
      <c r="AF3275" t="s">
        <v>2394</v>
      </c>
      <c r="AG3275" t="s">
        <v>63</v>
      </c>
      <c r="AH3275">
        <v>260</v>
      </c>
    </row>
    <row r="3276" spans="1:34" hidden="1" x14ac:dyDescent="0.25">
      <c r="A3276" t="str">
        <f t="shared" si="153"/>
        <v>23 1 3 22 4 2 76 4 0 2408039 238048</v>
      </c>
      <c r="B3276" t="str">
        <f t="shared" si="154"/>
        <v>23 1 3 22 4 2 76 4 0 2408039 238053</v>
      </c>
      <c r="C3276" t="str">
        <f t="shared" si="155"/>
        <v>23 1 3 22 4 2 76 4 0 2408039</v>
      </c>
      <c r="D3276">
        <v>23</v>
      </c>
      <c r="E3276">
        <v>1</v>
      </c>
      <c r="F3276">
        <v>3</v>
      </c>
      <c r="G3276">
        <v>22</v>
      </c>
      <c r="H3276">
        <v>4</v>
      </c>
      <c r="I3276">
        <v>2</v>
      </c>
      <c r="J3276">
        <v>76</v>
      </c>
      <c r="K3276">
        <v>4</v>
      </c>
      <c r="L3276" t="s">
        <v>147</v>
      </c>
      <c r="M3276" t="s">
        <v>165</v>
      </c>
      <c r="N3276" s="13">
        <v>3821376</v>
      </c>
      <c r="O3276">
        <v>238048</v>
      </c>
      <c r="P3276">
        <v>2024</v>
      </c>
      <c r="Q3276">
        <v>10278896</v>
      </c>
      <c r="R3276" t="s">
        <v>1347</v>
      </c>
      <c r="S3276" s="13">
        <v>3821376</v>
      </c>
      <c r="T3276">
        <v>0</v>
      </c>
      <c r="U3276" t="s">
        <v>3697</v>
      </c>
      <c r="V3276" t="s">
        <v>2291</v>
      </c>
      <c r="W3276">
        <v>5004</v>
      </c>
      <c r="X3276">
        <v>0</v>
      </c>
      <c r="Y3276">
        <v>238053</v>
      </c>
      <c r="Z3276">
        <v>20240216</v>
      </c>
      <c r="AA3276">
        <v>2401050090</v>
      </c>
      <c r="AB3276">
        <v>1</v>
      </c>
      <c r="AC3276" t="s">
        <v>2281</v>
      </c>
      <c r="AD3276" t="s">
        <v>2281</v>
      </c>
      <c r="AE3276">
        <v>12201</v>
      </c>
      <c r="AF3276" t="s">
        <v>2394</v>
      </c>
      <c r="AG3276" t="s">
        <v>63</v>
      </c>
      <c r="AH3276">
        <v>260</v>
      </c>
    </row>
    <row r="3277" spans="1:34" hidden="1" x14ac:dyDescent="0.25">
      <c r="A3277" t="str">
        <f t="shared" si="153"/>
        <v>23 1 3 22 4 2 76 4 0 2408039 238049</v>
      </c>
      <c r="B3277" t="str">
        <f t="shared" si="154"/>
        <v>23 1 3 22 4 2 76 4 0 2408039 238010</v>
      </c>
      <c r="C3277" t="str">
        <f t="shared" si="155"/>
        <v>23 1 3 22 4 2 76 4 0 2408039</v>
      </c>
      <c r="D3277">
        <v>23</v>
      </c>
      <c r="E3277">
        <v>1</v>
      </c>
      <c r="F3277">
        <v>3</v>
      </c>
      <c r="G3277">
        <v>22</v>
      </c>
      <c r="H3277">
        <v>4</v>
      </c>
      <c r="I3277">
        <v>2</v>
      </c>
      <c r="J3277">
        <v>76</v>
      </c>
      <c r="K3277">
        <v>4</v>
      </c>
      <c r="L3277" t="s">
        <v>147</v>
      </c>
      <c r="M3277" t="s">
        <v>165</v>
      </c>
      <c r="N3277" s="13">
        <v>3821376</v>
      </c>
      <c r="O3277">
        <v>238049</v>
      </c>
      <c r="P3277">
        <v>2024</v>
      </c>
      <c r="Q3277">
        <v>24346802</v>
      </c>
      <c r="R3277" t="s">
        <v>1346</v>
      </c>
      <c r="S3277" s="13">
        <v>3821376</v>
      </c>
      <c r="T3277">
        <v>0</v>
      </c>
      <c r="U3277" t="s">
        <v>3697</v>
      </c>
      <c r="V3277" t="s">
        <v>2291</v>
      </c>
      <c r="W3277">
        <v>5004</v>
      </c>
      <c r="X3277">
        <v>0</v>
      </c>
      <c r="Y3277">
        <v>238010</v>
      </c>
      <c r="Z3277">
        <v>20240216</v>
      </c>
      <c r="AA3277">
        <v>2401050046</v>
      </c>
      <c r="AB3277">
        <v>1</v>
      </c>
      <c r="AC3277" t="s">
        <v>2281</v>
      </c>
      <c r="AD3277" t="s">
        <v>2281</v>
      </c>
      <c r="AE3277">
        <v>12201</v>
      </c>
      <c r="AF3277" t="s">
        <v>2394</v>
      </c>
      <c r="AG3277" t="s">
        <v>63</v>
      </c>
      <c r="AH3277">
        <v>260</v>
      </c>
    </row>
    <row r="3278" spans="1:34" hidden="1" x14ac:dyDescent="0.25">
      <c r="A3278" t="str">
        <f t="shared" si="153"/>
        <v>23 1 3 22 4 2 76 4 0 2408039 238050</v>
      </c>
      <c r="B3278" t="str">
        <f t="shared" si="154"/>
        <v>23 1 3 22 4 2 76 4 0 2408039 238035</v>
      </c>
      <c r="C3278" t="str">
        <f t="shared" si="155"/>
        <v>23 1 3 22 4 2 76 4 0 2408039</v>
      </c>
      <c r="D3278">
        <v>23</v>
      </c>
      <c r="E3278">
        <v>1</v>
      </c>
      <c r="F3278">
        <v>3</v>
      </c>
      <c r="G3278">
        <v>22</v>
      </c>
      <c r="H3278">
        <v>4</v>
      </c>
      <c r="I3278">
        <v>2</v>
      </c>
      <c r="J3278">
        <v>76</v>
      </c>
      <c r="K3278">
        <v>4</v>
      </c>
      <c r="L3278" t="s">
        <v>147</v>
      </c>
      <c r="M3278" t="s">
        <v>165</v>
      </c>
      <c r="N3278" s="13">
        <v>3821376</v>
      </c>
      <c r="O3278">
        <v>238050</v>
      </c>
      <c r="P3278">
        <v>2024</v>
      </c>
      <c r="Q3278">
        <v>1053818620</v>
      </c>
      <c r="R3278" t="s">
        <v>1350</v>
      </c>
      <c r="S3278" s="13">
        <v>3821376</v>
      </c>
      <c r="T3278">
        <v>0</v>
      </c>
      <c r="U3278" t="s">
        <v>3697</v>
      </c>
      <c r="V3278" t="s">
        <v>2291</v>
      </c>
      <c r="W3278">
        <v>5004</v>
      </c>
      <c r="X3278">
        <v>0</v>
      </c>
      <c r="Y3278">
        <v>238035</v>
      </c>
      <c r="Z3278">
        <v>20240216</v>
      </c>
      <c r="AA3278">
        <v>2401050064</v>
      </c>
      <c r="AB3278">
        <v>1</v>
      </c>
      <c r="AC3278" t="s">
        <v>2281</v>
      </c>
      <c r="AD3278" t="s">
        <v>2281</v>
      </c>
      <c r="AE3278">
        <v>12201</v>
      </c>
      <c r="AF3278" t="s">
        <v>2394</v>
      </c>
      <c r="AG3278" t="s">
        <v>63</v>
      </c>
      <c r="AH3278">
        <v>260</v>
      </c>
    </row>
    <row r="3279" spans="1:34" hidden="1" x14ac:dyDescent="0.25">
      <c r="A3279" t="str">
        <f t="shared" si="153"/>
        <v>23 1 3 11 4 2 76 2 0 2408039 238051</v>
      </c>
      <c r="B3279" t="str">
        <f t="shared" si="154"/>
        <v>23 1 3 11 4 2 76 2 0 2408039 238080</v>
      </c>
      <c r="C3279" t="str">
        <f t="shared" si="155"/>
        <v>23 1 3 11 4 2 76 2 0 2408039</v>
      </c>
      <c r="D3279">
        <v>23</v>
      </c>
      <c r="E3279">
        <v>1</v>
      </c>
      <c r="F3279">
        <v>3</v>
      </c>
      <c r="G3279">
        <v>11</v>
      </c>
      <c r="H3279">
        <v>4</v>
      </c>
      <c r="I3279">
        <v>2</v>
      </c>
      <c r="J3279">
        <v>76</v>
      </c>
      <c r="K3279">
        <v>2</v>
      </c>
      <c r="L3279" t="s">
        <v>147</v>
      </c>
      <c r="M3279" t="s">
        <v>165</v>
      </c>
      <c r="N3279" s="13">
        <v>3821376</v>
      </c>
      <c r="O3279">
        <v>238051</v>
      </c>
      <c r="P3279">
        <v>2024</v>
      </c>
      <c r="Q3279">
        <v>30317552</v>
      </c>
      <c r="R3279" t="s">
        <v>1274</v>
      </c>
      <c r="S3279" s="13">
        <v>3821376</v>
      </c>
      <c r="T3279">
        <v>0</v>
      </c>
      <c r="U3279" t="s">
        <v>3697</v>
      </c>
      <c r="V3279" t="s">
        <v>2291</v>
      </c>
      <c r="W3279">
        <v>5004</v>
      </c>
      <c r="X3279">
        <v>0</v>
      </c>
      <c r="Y3279">
        <v>238080</v>
      </c>
      <c r="Z3279">
        <v>20240216</v>
      </c>
      <c r="AA3279">
        <v>2401110145</v>
      </c>
      <c r="AB3279">
        <v>1</v>
      </c>
      <c r="AC3279" t="s">
        <v>2281</v>
      </c>
      <c r="AD3279" t="s">
        <v>2281</v>
      </c>
      <c r="AE3279">
        <v>11101</v>
      </c>
      <c r="AF3279" t="s">
        <v>2281</v>
      </c>
      <c r="AG3279" t="s">
        <v>549</v>
      </c>
      <c r="AH3279">
        <v>260</v>
      </c>
    </row>
    <row r="3280" spans="1:34" hidden="1" x14ac:dyDescent="0.25">
      <c r="A3280" t="str">
        <f t="shared" si="153"/>
        <v>23 1 3 22 4 2 76 4 0 2408039 238052</v>
      </c>
      <c r="B3280" t="str">
        <f t="shared" si="154"/>
        <v>23 1 3 22 4 2 76 4 0 2408039 238050</v>
      </c>
      <c r="C3280" t="str">
        <f t="shared" si="155"/>
        <v>23 1 3 22 4 2 76 4 0 2408039</v>
      </c>
      <c r="D3280">
        <v>23</v>
      </c>
      <c r="E3280">
        <v>1</v>
      </c>
      <c r="F3280">
        <v>3</v>
      </c>
      <c r="G3280">
        <v>22</v>
      </c>
      <c r="H3280">
        <v>4</v>
      </c>
      <c r="I3280">
        <v>2</v>
      </c>
      <c r="J3280">
        <v>76</v>
      </c>
      <c r="K3280">
        <v>4</v>
      </c>
      <c r="L3280" t="s">
        <v>147</v>
      </c>
      <c r="M3280" t="s">
        <v>165</v>
      </c>
      <c r="N3280" s="13">
        <v>3821376</v>
      </c>
      <c r="O3280">
        <v>238052</v>
      </c>
      <c r="P3280">
        <v>2024</v>
      </c>
      <c r="Q3280">
        <v>1053815313</v>
      </c>
      <c r="R3280" t="s">
        <v>1348</v>
      </c>
      <c r="S3280" s="13">
        <v>3821376</v>
      </c>
      <c r="T3280">
        <v>0</v>
      </c>
      <c r="U3280" t="s">
        <v>3697</v>
      </c>
      <c r="V3280" t="s">
        <v>2291</v>
      </c>
      <c r="W3280">
        <v>5004</v>
      </c>
      <c r="X3280">
        <v>0</v>
      </c>
      <c r="Y3280">
        <v>238050</v>
      </c>
      <c r="Z3280">
        <v>20240219</v>
      </c>
      <c r="AA3280">
        <v>2401050088</v>
      </c>
      <c r="AB3280">
        <v>1</v>
      </c>
      <c r="AC3280" t="s">
        <v>2281</v>
      </c>
      <c r="AD3280" t="s">
        <v>2281</v>
      </c>
      <c r="AE3280">
        <v>12201</v>
      </c>
      <c r="AF3280" t="s">
        <v>2394</v>
      </c>
      <c r="AG3280" t="s">
        <v>63</v>
      </c>
      <c r="AH3280">
        <v>260</v>
      </c>
    </row>
    <row r="3281" spans="1:34" hidden="1" x14ac:dyDescent="0.25">
      <c r="A3281" t="str">
        <f t="shared" si="153"/>
        <v>23 1 3 22 4 2 76 4 0 2408039 238053</v>
      </c>
      <c r="B3281" t="str">
        <f t="shared" si="154"/>
        <v>23 1 3 22 4 2 76 4 0 2408039 238068</v>
      </c>
      <c r="C3281" t="str">
        <f t="shared" si="155"/>
        <v>23 1 3 22 4 2 76 4 0 2408039</v>
      </c>
      <c r="D3281">
        <v>23</v>
      </c>
      <c r="E3281">
        <v>1</v>
      </c>
      <c r="F3281">
        <v>3</v>
      </c>
      <c r="G3281">
        <v>22</v>
      </c>
      <c r="H3281">
        <v>4</v>
      </c>
      <c r="I3281">
        <v>2</v>
      </c>
      <c r="J3281">
        <v>76</v>
      </c>
      <c r="K3281">
        <v>4</v>
      </c>
      <c r="L3281" t="s">
        <v>147</v>
      </c>
      <c r="M3281" t="s">
        <v>165</v>
      </c>
      <c r="N3281" s="13">
        <v>3821376</v>
      </c>
      <c r="O3281">
        <v>238053</v>
      </c>
      <c r="P3281">
        <v>2024</v>
      </c>
      <c r="Q3281">
        <v>75077960</v>
      </c>
      <c r="R3281" t="s">
        <v>1354</v>
      </c>
      <c r="S3281" s="13">
        <v>3821376</v>
      </c>
      <c r="T3281">
        <v>0</v>
      </c>
      <c r="U3281" t="s">
        <v>3697</v>
      </c>
      <c r="V3281" t="s">
        <v>2291</v>
      </c>
      <c r="W3281">
        <v>5004</v>
      </c>
      <c r="X3281">
        <v>0</v>
      </c>
      <c r="Y3281">
        <v>238068</v>
      </c>
      <c r="Z3281">
        <v>20240219</v>
      </c>
      <c r="AA3281">
        <v>2401090120</v>
      </c>
      <c r="AB3281">
        <v>1</v>
      </c>
      <c r="AC3281" t="s">
        <v>2281</v>
      </c>
      <c r="AD3281" t="s">
        <v>2281</v>
      </c>
      <c r="AE3281">
        <v>12201</v>
      </c>
      <c r="AF3281" t="s">
        <v>2394</v>
      </c>
      <c r="AG3281" t="s">
        <v>63</v>
      </c>
      <c r="AH3281">
        <v>260</v>
      </c>
    </row>
    <row r="3282" spans="1:34" hidden="1" x14ac:dyDescent="0.25">
      <c r="A3282" t="str">
        <f t="shared" si="153"/>
        <v>23 1 3 22 4 2 76 4 0 2408039 238054</v>
      </c>
      <c r="B3282" t="str">
        <f t="shared" si="154"/>
        <v>23 1 3 22 4 2 76 4 0 2408039 238034</v>
      </c>
      <c r="C3282" t="str">
        <f t="shared" si="155"/>
        <v>23 1 3 22 4 2 76 4 0 2408039</v>
      </c>
      <c r="D3282">
        <v>23</v>
      </c>
      <c r="E3282">
        <v>1</v>
      </c>
      <c r="F3282">
        <v>3</v>
      </c>
      <c r="G3282">
        <v>22</v>
      </c>
      <c r="H3282">
        <v>4</v>
      </c>
      <c r="I3282">
        <v>2</v>
      </c>
      <c r="J3282">
        <v>76</v>
      </c>
      <c r="K3282">
        <v>4</v>
      </c>
      <c r="L3282" t="s">
        <v>147</v>
      </c>
      <c r="M3282" t="s">
        <v>165</v>
      </c>
      <c r="N3282" s="13">
        <v>3821376</v>
      </c>
      <c r="O3282">
        <v>238054</v>
      </c>
      <c r="P3282">
        <v>2024</v>
      </c>
      <c r="Q3282">
        <v>1053856087</v>
      </c>
      <c r="R3282" t="s">
        <v>1349</v>
      </c>
      <c r="S3282" s="13">
        <v>3821376</v>
      </c>
      <c r="T3282">
        <v>0</v>
      </c>
      <c r="U3282" t="s">
        <v>3697</v>
      </c>
      <c r="V3282" t="s">
        <v>2291</v>
      </c>
      <c r="W3282">
        <v>5004</v>
      </c>
      <c r="X3282">
        <v>0</v>
      </c>
      <c r="Y3282">
        <v>238034</v>
      </c>
      <c r="Z3282">
        <v>20240219</v>
      </c>
      <c r="AA3282">
        <v>2401050063</v>
      </c>
      <c r="AB3282">
        <v>1</v>
      </c>
      <c r="AC3282" t="s">
        <v>2281</v>
      </c>
      <c r="AD3282" t="s">
        <v>2281</v>
      </c>
      <c r="AE3282">
        <v>12201</v>
      </c>
      <c r="AF3282" t="s">
        <v>2394</v>
      </c>
      <c r="AG3282" t="s">
        <v>63</v>
      </c>
      <c r="AH3282">
        <v>260</v>
      </c>
    </row>
    <row r="3283" spans="1:34" hidden="1" x14ac:dyDescent="0.25">
      <c r="A3283" t="str">
        <f t="shared" si="153"/>
        <v>23 1 3 11 4 2 76 2 0 2408039 238055</v>
      </c>
      <c r="B3283" t="str">
        <f t="shared" si="154"/>
        <v>23 1 3 11 4 2 76 2 0 2408039 238078</v>
      </c>
      <c r="C3283" t="str">
        <f t="shared" si="155"/>
        <v>23 1 3 11 4 2 76 2 0 2408039</v>
      </c>
      <c r="D3283">
        <v>23</v>
      </c>
      <c r="E3283">
        <v>1</v>
      </c>
      <c r="F3283">
        <v>3</v>
      </c>
      <c r="G3283">
        <v>11</v>
      </c>
      <c r="H3283">
        <v>4</v>
      </c>
      <c r="I3283">
        <v>2</v>
      </c>
      <c r="J3283">
        <v>76</v>
      </c>
      <c r="K3283">
        <v>2</v>
      </c>
      <c r="L3283" t="s">
        <v>147</v>
      </c>
      <c r="M3283" t="s">
        <v>165</v>
      </c>
      <c r="N3283" s="13">
        <v>3821376</v>
      </c>
      <c r="O3283">
        <v>238055</v>
      </c>
      <c r="P3283">
        <v>2024</v>
      </c>
      <c r="Q3283">
        <v>16079466</v>
      </c>
      <c r="R3283" t="s">
        <v>1272</v>
      </c>
      <c r="S3283" s="13">
        <v>3821376</v>
      </c>
      <c r="T3283">
        <v>0</v>
      </c>
      <c r="U3283" t="s">
        <v>3697</v>
      </c>
      <c r="V3283" t="s">
        <v>2291</v>
      </c>
      <c r="W3283">
        <v>5004</v>
      </c>
      <c r="X3283">
        <v>0</v>
      </c>
      <c r="Y3283">
        <v>238078</v>
      </c>
      <c r="Z3283">
        <v>20240219</v>
      </c>
      <c r="AA3283">
        <v>2401100124</v>
      </c>
      <c r="AB3283">
        <v>1</v>
      </c>
      <c r="AC3283" t="s">
        <v>2281</v>
      </c>
      <c r="AD3283" t="s">
        <v>2281</v>
      </c>
      <c r="AE3283">
        <v>11101</v>
      </c>
      <c r="AF3283" t="s">
        <v>2281</v>
      </c>
      <c r="AG3283" t="s">
        <v>549</v>
      </c>
      <c r="AH3283">
        <v>260</v>
      </c>
    </row>
    <row r="3284" spans="1:34" hidden="1" x14ac:dyDescent="0.25">
      <c r="A3284" t="str">
        <f t="shared" si="153"/>
        <v>23 1 3 22 4 2 76 4 0 2408039 238056</v>
      </c>
      <c r="B3284" t="str">
        <f t="shared" si="154"/>
        <v>23 1 3 22 4 2 76 4 0 2408039 238005</v>
      </c>
      <c r="C3284" t="str">
        <f t="shared" si="155"/>
        <v>23 1 3 22 4 2 76 4 0 2408039</v>
      </c>
      <c r="D3284">
        <v>23</v>
      </c>
      <c r="E3284">
        <v>1</v>
      </c>
      <c r="F3284">
        <v>3</v>
      </c>
      <c r="G3284">
        <v>22</v>
      </c>
      <c r="H3284">
        <v>4</v>
      </c>
      <c r="I3284">
        <v>2</v>
      </c>
      <c r="J3284">
        <v>76</v>
      </c>
      <c r="K3284">
        <v>4</v>
      </c>
      <c r="L3284" t="s">
        <v>147</v>
      </c>
      <c r="M3284" t="s">
        <v>165</v>
      </c>
      <c r="N3284" s="13">
        <v>3821376</v>
      </c>
      <c r="O3284">
        <v>238056</v>
      </c>
      <c r="P3284">
        <v>2024</v>
      </c>
      <c r="Q3284">
        <v>1053790033</v>
      </c>
      <c r="R3284" t="s">
        <v>1352</v>
      </c>
      <c r="S3284" s="13">
        <v>3821376</v>
      </c>
      <c r="T3284">
        <v>0</v>
      </c>
      <c r="U3284" t="s">
        <v>3697</v>
      </c>
      <c r="V3284" t="s">
        <v>2291</v>
      </c>
      <c r="W3284">
        <v>5004</v>
      </c>
      <c r="X3284">
        <v>0</v>
      </c>
      <c r="Y3284">
        <v>238005</v>
      </c>
      <c r="Z3284">
        <v>20240219</v>
      </c>
      <c r="AA3284">
        <v>2401050027</v>
      </c>
      <c r="AB3284">
        <v>1</v>
      </c>
      <c r="AC3284" t="s">
        <v>2281</v>
      </c>
      <c r="AD3284" t="s">
        <v>2281</v>
      </c>
      <c r="AE3284">
        <v>12201</v>
      </c>
      <c r="AF3284" t="s">
        <v>2394</v>
      </c>
      <c r="AG3284" t="s">
        <v>63</v>
      </c>
      <c r="AH3284">
        <v>260</v>
      </c>
    </row>
    <row r="3285" spans="1:34" hidden="1" x14ac:dyDescent="0.25">
      <c r="A3285" t="str">
        <f t="shared" si="153"/>
        <v>23 1 3 11 4 2 76 2 0 2408039 238057</v>
      </c>
      <c r="B3285" t="str">
        <f t="shared" si="154"/>
        <v>23 1 3 11 4 2 76 2 0 2408039 238079</v>
      </c>
      <c r="C3285" t="str">
        <f t="shared" si="155"/>
        <v>23 1 3 11 4 2 76 2 0 2408039</v>
      </c>
      <c r="D3285">
        <v>23</v>
      </c>
      <c r="E3285">
        <v>1</v>
      </c>
      <c r="F3285">
        <v>3</v>
      </c>
      <c r="G3285">
        <v>11</v>
      </c>
      <c r="H3285">
        <v>4</v>
      </c>
      <c r="I3285">
        <v>2</v>
      </c>
      <c r="J3285">
        <v>76</v>
      </c>
      <c r="K3285">
        <v>2</v>
      </c>
      <c r="L3285" t="s">
        <v>147</v>
      </c>
      <c r="M3285" t="s">
        <v>165</v>
      </c>
      <c r="N3285" s="13">
        <v>3821376</v>
      </c>
      <c r="O3285">
        <v>238057</v>
      </c>
      <c r="P3285">
        <v>2024</v>
      </c>
      <c r="Q3285">
        <v>1152220935</v>
      </c>
      <c r="R3285" t="s">
        <v>1273</v>
      </c>
      <c r="S3285" s="13">
        <v>3821376</v>
      </c>
      <c r="T3285">
        <v>0</v>
      </c>
      <c r="U3285" t="s">
        <v>3697</v>
      </c>
      <c r="V3285" t="s">
        <v>2291</v>
      </c>
      <c r="W3285">
        <v>5004</v>
      </c>
      <c r="X3285">
        <v>0</v>
      </c>
      <c r="Y3285">
        <v>238079</v>
      </c>
      <c r="Z3285">
        <v>20240219</v>
      </c>
      <c r="AA3285">
        <v>2401100126</v>
      </c>
      <c r="AB3285">
        <v>1</v>
      </c>
      <c r="AC3285" t="s">
        <v>2281</v>
      </c>
      <c r="AD3285" t="s">
        <v>2281</v>
      </c>
      <c r="AE3285">
        <v>11101</v>
      </c>
      <c r="AF3285" t="s">
        <v>2281</v>
      </c>
      <c r="AG3285" t="s">
        <v>549</v>
      </c>
      <c r="AH3285">
        <v>260</v>
      </c>
    </row>
    <row r="3286" spans="1:34" hidden="1" x14ac:dyDescent="0.25">
      <c r="A3286" t="str">
        <f t="shared" si="153"/>
        <v>23 1 3 22 4 2 76 4 0 2408039 238058</v>
      </c>
      <c r="B3286" t="str">
        <f t="shared" si="154"/>
        <v>23 1 3 22 4 2 76 4 0 2408039 238086</v>
      </c>
      <c r="C3286" t="str">
        <f t="shared" si="155"/>
        <v>23 1 3 22 4 2 76 4 0 2408039</v>
      </c>
      <c r="D3286">
        <v>23</v>
      </c>
      <c r="E3286">
        <v>1</v>
      </c>
      <c r="F3286">
        <v>3</v>
      </c>
      <c r="G3286">
        <v>22</v>
      </c>
      <c r="H3286">
        <v>4</v>
      </c>
      <c r="I3286">
        <v>2</v>
      </c>
      <c r="J3286">
        <v>76</v>
      </c>
      <c r="K3286">
        <v>4</v>
      </c>
      <c r="L3286" t="s">
        <v>147</v>
      </c>
      <c r="M3286" t="s">
        <v>165</v>
      </c>
      <c r="N3286" s="13">
        <v>3821376</v>
      </c>
      <c r="O3286">
        <v>238058</v>
      </c>
      <c r="P3286">
        <v>2024</v>
      </c>
      <c r="Q3286">
        <v>1073679220</v>
      </c>
      <c r="R3286" t="s">
        <v>1393</v>
      </c>
      <c r="S3286" s="13">
        <v>3821376</v>
      </c>
      <c r="T3286">
        <v>0</v>
      </c>
      <c r="U3286" t="s">
        <v>3701</v>
      </c>
      <c r="V3286" t="s">
        <v>2291</v>
      </c>
      <c r="W3286">
        <v>5004</v>
      </c>
      <c r="X3286">
        <v>0</v>
      </c>
      <c r="Y3286">
        <v>238086</v>
      </c>
      <c r="Z3286">
        <v>20240220</v>
      </c>
      <c r="AA3286">
        <v>2401150172</v>
      </c>
      <c r="AB3286">
        <v>1</v>
      </c>
      <c r="AC3286" t="s">
        <v>2281</v>
      </c>
      <c r="AD3286" t="s">
        <v>2281</v>
      </c>
      <c r="AE3286">
        <v>12201</v>
      </c>
      <c r="AF3286" t="s">
        <v>2394</v>
      </c>
      <c r="AG3286" t="s">
        <v>63</v>
      </c>
      <c r="AH3286">
        <v>260</v>
      </c>
    </row>
    <row r="3287" spans="1:34" hidden="1" x14ac:dyDescent="0.25">
      <c r="A3287" t="str">
        <f t="shared" si="153"/>
        <v>23 1 3 22 4 2 76 4 0 2408039 238059</v>
      </c>
      <c r="B3287" t="str">
        <f t="shared" si="154"/>
        <v>23 1 3 22 4 2 76 4 0 2408039 238090</v>
      </c>
      <c r="C3287" t="str">
        <f t="shared" si="155"/>
        <v>23 1 3 22 4 2 76 4 0 2408039</v>
      </c>
      <c r="D3287">
        <v>23</v>
      </c>
      <c r="E3287">
        <v>1</v>
      </c>
      <c r="F3287">
        <v>3</v>
      </c>
      <c r="G3287">
        <v>22</v>
      </c>
      <c r="H3287">
        <v>4</v>
      </c>
      <c r="I3287">
        <v>2</v>
      </c>
      <c r="J3287">
        <v>76</v>
      </c>
      <c r="K3287">
        <v>4</v>
      </c>
      <c r="L3287" t="s">
        <v>147</v>
      </c>
      <c r="M3287" t="s">
        <v>165</v>
      </c>
      <c r="N3287" s="13">
        <v>3821376</v>
      </c>
      <c r="O3287">
        <v>238059</v>
      </c>
      <c r="P3287">
        <v>2024</v>
      </c>
      <c r="Q3287">
        <v>75080134</v>
      </c>
      <c r="R3287" t="s">
        <v>1373</v>
      </c>
      <c r="S3287" s="13">
        <v>3821376</v>
      </c>
      <c r="T3287">
        <v>0</v>
      </c>
      <c r="U3287" t="s">
        <v>3702</v>
      </c>
      <c r="V3287" t="s">
        <v>2291</v>
      </c>
      <c r="W3287">
        <v>5004</v>
      </c>
      <c r="X3287">
        <v>0</v>
      </c>
      <c r="Y3287">
        <v>238090</v>
      </c>
      <c r="Z3287">
        <v>20240221</v>
      </c>
      <c r="AA3287">
        <v>2401160178</v>
      </c>
      <c r="AB3287">
        <v>1</v>
      </c>
      <c r="AC3287" t="s">
        <v>2281</v>
      </c>
      <c r="AD3287" t="s">
        <v>2281</v>
      </c>
      <c r="AE3287">
        <v>12201</v>
      </c>
      <c r="AF3287" t="s">
        <v>2394</v>
      </c>
      <c r="AG3287" t="s">
        <v>63</v>
      </c>
      <c r="AH3287">
        <v>260</v>
      </c>
    </row>
    <row r="3288" spans="1:34" hidden="1" x14ac:dyDescent="0.25">
      <c r="A3288" t="str">
        <f t="shared" si="153"/>
        <v>23 1 3 22 4 2 76 4 0 2408039 238060</v>
      </c>
      <c r="B3288" t="str">
        <f t="shared" si="154"/>
        <v>23 1 3 22 4 2 76 4 0 2408039 238028</v>
      </c>
      <c r="C3288" t="str">
        <f t="shared" si="155"/>
        <v>23 1 3 22 4 2 76 4 0 2408039</v>
      </c>
      <c r="D3288">
        <v>23</v>
      </c>
      <c r="E3288">
        <v>1</v>
      </c>
      <c r="F3288">
        <v>3</v>
      </c>
      <c r="G3288">
        <v>22</v>
      </c>
      <c r="H3288">
        <v>4</v>
      </c>
      <c r="I3288">
        <v>2</v>
      </c>
      <c r="J3288">
        <v>76</v>
      </c>
      <c r="K3288">
        <v>4</v>
      </c>
      <c r="L3288" t="s">
        <v>147</v>
      </c>
      <c r="M3288" t="s">
        <v>165</v>
      </c>
      <c r="N3288" s="13">
        <v>3821376</v>
      </c>
      <c r="O3288">
        <v>238060</v>
      </c>
      <c r="P3288">
        <v>2024</v>
      </c>
      <c r="Q3288">
        <v>75103939</v>
      </c>
      <c r="R3288" t="s">
        <v>1368</v>
      </c>
      <c r="S3288" s="13">
        <v>3821376</v>
      </c>
      <c r="T3288">
        <v>0</v>
      </c>
      <c r="U3288" t="s">
        <v>3703</v>
      </c>
      <c r="V3288" t="s">
        <v>2291</v>
      </c>
      <c r="W3288">
        <v>5004</v>
      </c>
      <c r="X3288">
        <v>0</v>
      </c>
      <c r="Y3288">
        <v>238028</v>
      </c>
      <c r="Z3288">
        <v>20240221</v>
      </c>
      <c r="AA3288">
        <v>2401050073</v>
      </c>
      <c r="AB3288">
        <v>1</v>
      </c>
      <c r="AC3288" t="s">
        <v>2281</v>
      </c>
      <c r="AD3288" t="s">
        <v>2281</v>
      </c>
      <c r="AE3288">
        <v>12201</v>
      </c>
      <c r="AF3288" t="s">
        <v>2394</v>
      </c>
      <c r="AG3288" t="s">
        <v>63</v>
      </c>
      <c r="AH3288">
        <v>260</v>
      </c>
    </row>
    <row r="3289" spans="1:34" hidden="1" x14ac:dyDescent="0.25">
      <c r="A3289" t="str">
        <f t="shared" si="153"/>
        <v>23 1 3 22 4 2 76 4 0 2408039 238061</v>
      </c>
      <c r="B3289" t="str">
        <f t="shared" si="154"/>
        <v>23 1 3 22 4 2 76 4 0 2408039 238061</v>
      </c>
      <c r="C3289" t="str">
        <f t="shared" si="155"/>
        <v>23 1 3 22 4 2 76 4 0 2408039</v>
      </c>
      <c r="D3289">
        <v>23</v>
      </c>
      <c r="E3289">
        <v>1</v>
      </c>
      <c r="F3289">
        <v>3</v>
      </c>
      <c r="G3289">
        <v>22</v>
      </c>
      <c r="H3289">
        <v>4</v>
      </c>
      <c r="I3289">
        <v>2</v>
      </c>
      <c r="J3289">
        <v>76</v>
      </c>
      <c r="K3289">
        <v>4</v>
      </c>
      <c r="L3289" t="s">
        <v>147</v>
      </c>
      <c r="M3289" t="s">
        <v>165</v>
      </c>
      <c r="N3289" s="13">
        <v>3821376</v>
      </c>
      <c r="O3289">
        <v>238061</v>
      </c>
      <c r="P3289">
        <v>2024</v>
      </c>
      <c r="Q3289">
        <v>1053802824</v>
      </c>
      <c r="R3289" t="s">
        <v>1359</v>
      </c>
      <c r="S3289" s="13">
        <v>3821376</v>
      </c>
      <c r="T3289">
        <v>0</v>
      </c>
      <c r="U3289" t="s">
        <v>3702</v>
      </c>
      <c r="V3289" t="s">
        <v>2291</v>
      </c>
      <c r="W3289">
        <v>5004</v>
      </c>
      <c r="X3289">
        <v>0</v>
      </c>
      <c r="Y3289">
        <v>238061</v>
      </c>
      <c r="Z3289">
        <v>20240222</v>
      </c>
      <c r="AA3289">
        <v>2401050097</v>
      </c>
      <c r="AB3289">
        <v>1</v>
      </c>
      <c r="AC3289" t="s">
        <v>2281</v>
      </c>
      <c r="AD3289" t="s">
        <v>2281</v>
      </c>
      <c r="AE3289">
        <v>12201</v>
      </c>
      <c r="AF3289" t="s">
        <v>2394</v>
      </c>
      <c r="AG3289" t="s">
        <v>63</v>
      </c>
      <c r="AH3289">
        <v>260</v>
      </c>
    </row>
    <row r="3290" spans="1:34" hidden="1" x14ac:dyDescent="0.25">
      <c r="A3290" t="str">
        <f t="shared" si="153"/>
        <v>23 1 3 22 4 1 76 0 0 2408008 238062</v>
      </c>
      <c r="B3290" t="str">
        <f t="shared" si="154"/>
        <v>23 1 3 22 4 1 76 0 0 2408008 238101</v>
      </c>
      <c r="C3290" t="str">
        <f t="shared" si="155"/>
        <v>23 1 3 22 4 1 76 0 0 2408008</v>
      </c>
      <c r="D3290">
        <v>23</v>
      </c>
      <c r="E3290">
        <v>1</v>
      </c>
      <c r="F3290">
        <v>3</v>
      </c>
      <c r="G3290">
        <v>22</v>
      </c>
      <c r="H3290">
        <v>4</v>
      </c>
      <c r="I3290">
        <v>1</v>
      </c>
      <c r="J3290">
        <v>76</v>
      </c>
      <c r="K3290">
        <v>0</v>
      </c>
      <c r="L3290" t="s">
        <v>147</v>
      </c>
      <c r="M3290" t="s">
        <v>163</v>
      </c>
      <c r="N3290" s="13">
        <v>3520721</v>
      </c>
      <c r="O3290">
        <v>238062</v>
      </c>
      <c r="P3290">
        <v>2024</v>
      </c>
      <c r="Q3290">
        <v>890800128</v>
      </c>
      <c r="R3290" t="s">
        <v>838</v>
      </c>
      <c r="S3290" s="13">
        <v>3520721</v>
      </c>
      <c r="T3290">
        <v>0</v>
      </c>
      <c r="U3290" t="s">
        <v>3704</v>
      </c>
      <c r="V3290" t="s">
        <v>3705</v>
      </c>
      <c r="W3290">
        <v>5004</v>
      </c>
      <c r="X3290">
        <v>0</v>
      </c>
      <c r="Y3290">
        <v>238101</v>
      </c>
      <c r="Z3290">
        <v>20240222</v>
      </c>
      <c r="AA3290">
        <v>0</v>
      </c>
      <c r="AB3290">
        <v>0</v>
      </c>
      <c r="AC3290" t="s">
        <v>2281</v>
      </c>
      <c r="AD3290" t="s">
        <v>2281</v>
      </c>
      <c r="AE3290">
        <v>12201</v>
      </c>
      <c r="AF3290" t="s">
        <v>2394</v>
      </c>
      <c r="AG3290" t="s">
        <v>63</v>
      </c>
      <c r="AH3290">
        <v>335</v>
      </c>
    </row>
    <row r="3291" spans="1:34" hidden="1" x14ac:dyDescent="0.25">
      <c r="A3291" t="str">
        <f t="shared" si="153"/>
        <v>23 1 3 11 4 2 76 2 0 2408039 238063</v>
      </c>
      <c r="B3291" t="str">
        <f t="shared" si="154"/>
        <v>23 1 3 11 4 2 76 2 0 2408039 238044</v>
      </c>
      <c r="C3291" t="str">
        <f t="shared" si="155"/>
        <v>23 1 3 11 4 2 76 2 0 2408039</v>
      </c>
      <c r="D3291">
        <v>23</v>
      </c>
      <c r="E3291">
        <v>1</v>
      </c>
      <c r="F3291">
        <v>3</v>
      </c>
      <c r="G3291">
        <v>11</v>
      </c>
      <c r="H3291">
        <v>4</v>
      </c>
      <c r="I3291">
        <v>2</v>
      </c>
      <c r="J3291">
        <v>76</v>
      </c>
      <c r="K3291">
        <v>2</v>
      </c>
      <c r="L3291" t="s">
        <v>147</v>
      </c>
      <c r="M3291" t="s">
        <v>165</v>
      </c>
      <c r="N3291" s="13">
        <v>3821376</v>
      </c>
      <c r="O3291">
        <v>238063</v>
      </c>
      <c r="P3291">
        <v>2024</v>
      </c>
      <c r="Q3291">
        <v>75069402</v>
      </c>
      <c r="R3291" t="s">
        <v>1261</v>
      </c>
      <c r="S3291" s="13">
        <v>3821376</v>
      </c>
      <c r="T3291">
        <v>0</v>
      </c>
      <c r="U3291" t="s">
        <v>3702</v>
      </c>
      <c r="V3291" t="s">
        <v>2291</v>
      </c>
      <c r="W3291">
        <v>5004</v>
      </c>
      <c r="X3291">
        <v>0</v>
      </c>
      <c r="Y3291">
        <v>238044</v>
      </c>
      <c r="Z3291">
        <v>20240222</v>
      </c>
      <c r="AA3291">
        <v>2401050079</v>
      </c>
      <c r="AB3291">
        <v>1</v>
      </c>
      <c r="AC3291" t="s">
        <v>2281</v>
      </c>
      <c r="AD3291" t="s">
        <v>2281</v>
      </c>
      <c r="AE3291">
        <v>11101</v>
      </c>
      <c r="AF3291" t="s">
        <v>2281</v>
      </c>
      <c r="AG3291" t="s">
        <v>549</v>
      </c>
      <c r="AH3291">
        <v>260</v>
      </c>
    </row>
    <row r="3292" spans="1:34" hidden="1" x14ac:dyDescent="0.25">
      <c r="A3292" t="str">
        <f t="shared" si="153"/>
        <v>23 1 3 22 4 2 76 4 0 2408039 238064</v>
      </c>
      <c r="B3292" t="str">
        <f t="shared" si="154"/>
        <v>23 1 3 22 4 2 76 4 0 2408039 238006</v>
      </c>
      <c r="C3292" t="str">
        <f t="shared" si="155"/>
        <v>23 1 3 22 4 2 76 4 0 2408039</v>
      </c>
      <c r="D3292">
        <v>23</v>
      </c>
      <c r="E3292">
        <v>1</v>
      </c>
      <c r="F3292">
        <v>3</v>
      </c>
      <c r="G3292">
        <v>22</v>
      </c>
      <c r="H3292">
        <v>4</v>
      </c>
      <c r="I3292">
        <v>2</v>
      </c>
      <c r="J3292">
        <v>76</v>
      </c>
      <c r="K3292">
        <v>4</v>
      </c>
      <c r="L3292" t="s">
        <v>147</v>
      </c>
      <c r="M3292" t="s">
        <v>165</v>
      </c>
      <c r="N3292" s="13">
        <v>3821376</v>
      </c>
      <c r="O3292">
        <v>238064</v>
      </c>
      <c r="P3292">
        <v>2024</v>
      </c>
      <c r="Q3292">
        <v>1036684340</v>
      </c>
      <c r="R3292" t="s">
        <v>1370</v>
      </c>
      <c r="S3292" s="13">
        <v>3821376</v>
      </c>
      <c r="T3292">
        <v>0</v>
      </c>
      <c r="U3292" t="s">
        <v>3706</v>
      </c>
      <c r="V3292" t="s">
        <v>2291</v>
      </c>
      <c r="W3292">
        <v>5004</v>
      </c>
      <c r="X3292">
        <v>0</v>
      </c>
      <c r="Y3292">
        <v>238006</v>
      </c>
      <c r="Z3292">
        <v>20240222</v>
      </c>
      <c r="AA3292">
        <v>2401050029</v>
      </c>
      <c r="AB3292">
        <v>1</v>
      </c>
      <c r="AC3292" t="s">
        <v>2281</v>
      </c>
      <c r="AD3292" t="s">
        <v>2281</v>
      </c>
      <c r="AE3292">
        <v>12201</v>
      </c>
      <c r="AF3292" t="s">
        <v>2394</v>
      </c>
      <c r="AG3292" t="s">
        <v>63</v>
      </c>
      <c r="AH3292">
        <v>260</v>
      </c>
    </row>
    <row r="3293" spans="1:34" hidden="1" x14ac:dyDescent="0.25">
      <c r="A3293" t="str">
        <f t="shared" si="153"/>
        <v>23 1 3 22 4 2 76 4 0 2408039 238065</v>
      </c>
      <c r="B3293" t="str">
        <f t="shared" si="154"/>
        <v>23 1 3 22 4 2 76 4 0 2408039 238067</v>
      </c>
      <c r="C3293" t="str">
        <f t="shared" si="155"/>
        <v>23 1 3 22 4 2 76 4 0 2408039</v>
      </c>
      <c r="D3293">
        <v>23</v>
      </c>
      <c r="E3293">
        <v>1</v>
      </c>
      <c r="F3293">
        <v>3</v>
      </c>
      <c r="G3293">
        <v>22</v>
      </c>
      <c r="H3293">
        <v>4</v>
      </c>
      <c r="I3293">
        <v>2</v>
      </c>
      <c r="J3293">
        <v>76</v>
      </c>
      <c r="K3293">
        <v>4</v>
      </c>
      <c r="L3293" t="s">
        <v>147</v>
      </c>
      <c r="M3293" t="s">
        <v>165</v>
      </c>
      <c r="N3293" s="13">
        <v>3821376</v>
      </c>
      <c r="O3293">
        <v>238065</v>
      </c>
      <c r="P3293">
        <v>2024</v>
      </c>
      <c r="Q3293">
        <v>9976821</v>
      </c>
      <c r="R3293" t="s">
        <v>1367</v>
      </c>
      <c r="S3293" s="13">
        <v>3821376</v>
      </c>
      <c r="T3293">
        <v>0</v>
      </c>
      <c r="U3293" t="s">
        <v>3702</v>
      </c>
      <c r="V3293" t="s">
        <v>2291</v>
      </c>
      <c r="W3293">
        <v>5004</v>
      </c>
      <c r="X3293">
        <v>0</v>
      </c>
      <c r="Y3293">
        <v>238067</v>
      </c>
      <c r="Z3293">
        <v>20240223</v>
      </c>
      <c r="AA3293">
        <v>2401090116</v>
      </c>
      <c r="AB3293">
        <v>1</v>
      </c>
      <c r="AC3293" t="s">
        <v>2281</v>
      </c>
      <c r="AD3293" t="s">
        <v>2281</v>
      </c>
      <c r="AE3293">
        <v>12201</v>
      </c>
      <c r="AF3293" t="s">
        <v>2394</v>
      </c>
      <c r="AG3293" t="s">
        <v>63</v>
      </c>
      <c r="AH3293">
        <v>260</v>
      </c>
    </row>
    <row r="3294" spans="1:34" hidden="1" x14ac:dyDescent="0.25">
      <c r="A3294" t="str">
        <f t="shared" si="153"/>
        <v>23 1 3 22 4 2 76 4 0 2408039 238066</v>
      </c>
      <c r="B3294" t="str">
        <f t="shared" si="154"/>
        <v>23 1 3 22 4 2 76 4 0 2408039 238041</v>
      </c>
      <c r="C3294" t="str">
        <f t="shared" si="155"/>
        <v>23 1 3 22 4 2 76 4 0 2408039</v>
      </c>
      <c r="D3294">
        <v>23</v>
      </c>
      <c r="E3294">
        <v>1</v>
      </c>
      <c r="F3294">
        <v>3</v>
      </c>
      <c r="G3294">
        <v>22</v>
      </c>
      <c r="H3294">
        <v>4</v>
      </c>
      <c r="I3294">
        <v>2</v>
      </c>
      <c r="J3294">
        <v>76</v>
      </c>
      <c r="K3294">
        <v>4</v>
      </c>
      <c r="L3294" t="s">
        <v>147</v>
      </c>
      <c r="M3294" t="s">
        <v>165</v>
      </c>
      <c r="N3294" s="13">
        <v>3821376</v>
      </c>
      <c r="O3294">
        <v>238066</v>
      </c>
      <c r="P3294">
        <v>2024</v>
      </c>
      <c r="Q3294">
        <v>9923177</v>
      </c>
      <c r="R3294" t="s">
        <v>1363</v>
      </c>
      <c r="S3294" s="13">
        <v>3821376</v>
      </c>
      <c r="T3294">
        <v>0</v>
      </c>
      <c r="U3294" t="s">
        <v>3702</v>
      </c>
      <c r="V3294" t="s">
        <v>2291</v>
      </c>
      <c r="W3294">
        <v>5004</v>
      </c>
      <c r="X3294">
        <v>0</v>
      </c>
      <c r="Y3294">
        <v>238041</v>
      </c>
      <c r="Z3294">
        <v>20240223</v>
      </c>
      <c r="AA3294">
        <v>2401050076</v>
      </c>
      <c r="AB3294">
        <v>1</v>
      </c>
      <c r="AC3294" t="s">
        <v>2281</v>
      </c>
      <c r="AD3294" t="s">
        <v>2281</v>
      </c>
      <c r="AE3294">
        <v>12201</v>
      </c>
      <c r="AF3294" t="s">
        <v>2394</v>
      </c>
      <c r="AG3294" t="s">
        <v>63</v>
      </c>
      <c r="AH3294">
        <v>260</v>
      </c>
    </row>
    <row r="3295" spans="1:34" hidden="1" x14ac:dyDescent="0.25">
      <c r="A3295" t="str">
        <f t="shared" si="153"/>
        <v>23 1 3 22 4 2 76 4 0 2408039 238067</v>
      </c>
      <c r="B3295" t="str">
        <f t="shared" si="154"/>
        <v>23 1 3 22 4 2 76 4 0 2408039 238016</v>
      </c>
      <c r="C3295" t="str">
        <f t="shared" si="155"/>
        <v>23 1 3 22 4 2 76 4 0 2408039</v>
      </c>
      <c r="D3295">
        <v>23</v>
      </c>
      <c r="E3295">
        <v>1</v>
      </c>
      <c r="F3295">
        <v>3</v>
      </c>
      <c r="G3295">
        <v>22</v>
      </c>
      <c r="H3295">
        <v>4</v>
      </c>
      <c r="I3295">
        <v>2</v>
      </c>
      <c r="J3295">
        <v>76</v>
      </c>
      <c r="K3295">
        <v>4</v>
      </c>
      <c r="L3295" t="s">
        <v>147</v>
      </c>
      <c r="M3295" t="s">
        <v>165</v>
      </c>
      <c r="N3295" s="13">
        <v>3821376</v>
      </c>
      <c r="O3295">
        <v>238067</v>
      </c>
      <c r="P3295">
        <v>2024</v>
      </c>
      <c r="Q3295">
        <v>1053774939</v>
      </c>
      <c r="R3295" t="s">
        <v>1369</v>
      </c>
      <c r="S3295" s="13">
        <v>3821376</v>
      </c>
      <c r="T3295">
        <v>0</v>
      </c>
      <c r="U3295" t="s">
        <v>3702</v>
      </c>
      <c r="V3295" t="s">
        <v>2291</v>
      </c>
      <c r="W3295">
        <v>5004</v>
      </c>
      <c r="X3295">
        <v>0</v>
      </c>
      <c r="Y3295">
        <v>238016</v>
      </c>
      <c r="Z3295">
        <v>20240223</v>
      </c>
      <c r="AA3295">
        <v>2401050052</v>
      </c>
      <c r="AB3295">
        <v>1</v>
      </c>
      <c r="AC3295" t="s">
        <v>2281</v>
      </c>
      <c r="AD3295" t="s">
        <v>2281</v>
      </c>
      <c r="AE3295">
        <v>12201</v>
      </c>
      <c r="AF3295" t="s">
        <v>2394</v>
      </c>
      <c r="AG3295" t="s">
        <v>63</v>
      </c>
      <c r="AH3295">
        <v>260</v>
      </c>
    </row>
    <row r="3296" spans="1:34" hidden="1" x14ac:dyDescent="0.25">
      <c r="A3296" t="str">
        <f t="shared" si="153"/>
        <v>23 1 3 22 4 2 76 4 0 2408039 238068</v>
      </c>
      <c r="B3296" t="str">
        <f t="shared" si="154"/>
        <v>23 1 3 22 4 2 76 4 0 2408039 238032</v>
      </c>
      <c r="C3296" t="str">
        <f t="shared" si="155"/>
        <v>23 1 3 22 4 2 76 4 0 2408039</v>
      </c>
      <c r="D3296">
        <v>23</v>
      </c>
      <c r="E3296">
        <v>1</v>
      </c>
      <c r="F3296">
        <v>3</v>
      </c>
      <c r="G3296">
        <v>22</v>
      </c>
      <c r="H3296">
        <v>4</v>
      </c>
      <c r="I3296">
        <v>2</v>
      </c>
      <c r="J3296">
        <v>76</v>
      </c>
      <c r="K3296">
        <v>4</v>
      </c>
      <c r="L3296" t="s">
        <v>147</v>
      </c>
      <c r="M3296" t="s">
        <v>165</v>
      </c>
      <c r="N3296" s="13">
        <v>3821376</v>
      </c>
      <c r="O3296">
        <v>238068</v>
      </c>
      <c r="P3296">
        <v>2024</v>
      </c>
      <c r="Q3296">
        <v>16073573</v>
      </c>
      <c r="R3296" t="s">
        <v>1361</v>
      </c>
      <c r="S3296" s="13">
        <v>3821376</v>
      </c>
      <c r="T3296">
        <v>0</v>
      </c>
      <c r="U3296" t="s">
        <v>3702</v>
      </c>
      <c r="V3296" t="s">
        <v>2291</v>
      </c>
      <c r="W3296">
        <v>5004</v>
      </c>
      <c r="X3296">
        <v>0</v>
      </c>
      <c r="Y3296">
        <v>238032</v>
      </c>
      <c r="Z3296">
        <v>20240223</v>
      </c>
      <c r="AA3296">
        <v>2401050075</v>
      </c>
      <c r="AB3296">
        <v>1</v>
      </c>
      <c r="AC3296" t="s">
        <v>2281</v>
      </c>
      <c r="AD3296" t="s">
        <v>2281</v>
      </c>
      <c r="AE3296">
        <v>12201</v>
      </c>
      <c r="AF3296" t="s">
        <v>2394</v>
      </c>
      <c r="AG3296" t="s">
        <v>63</v>
      </c>
      <c r="AH3296">
        <v>260</v>
      </c>
    </row>
    <row r="3297" spans="1:34" hidden="1" x14ac:dyDescent="0.25">
      <c r="A3297" t="str">
        <f t="shared" si="153"/>
        <v>23 1 3 11 4 2 76 2 0 2408039 238069</v>
      </c>
      <c r="B3297" t="str">
        <f t="shared" si="154"/>
        <v>23 1 3 11 4 2 76 2 0 2408039 238081</v>
      </c>
      <c r="C3297" t="str">
        <f t="shared" si="155"/>
        <v>23 1 3 11 4 2 76 2 0 2408039</v>
      </c>
      <c r="D3297">
        <v>23</v>
      </c>
      <c r="E3297">
        <v>1</v>
      </c>
      <c r="F3297">
        <v>3</v>
      </c>
      <c r="G3297">
        <v>11</v>
      </c>
      <c r="H3297">
        <v>4</v>
      </c>
      <c r="I3297">
        <v>2</v>
      </c>
      <c r="J3297">
        <v>76</v>
      </c>
      <c r="K3297">
        <v>2</v>
      </c>
      <c r="L3297" t="s">
        <v>147</v>
      </c>
      <c r="M3297" t="s">
        <v>165</v>
      </c>
      <c r="N3297" s="13">
        <v>3821376</v>
      </c>
      <c r="O3297">
        <v>238069</v>
      </c>
      <c r="P3297">
        <v>2024</v>
      </c>
      <c r="Q3297">
        <v>75097551</v>
      </c>
      <c r="R3297" t="s">
        <v>1275</v>
      </c>
      <c r="S3297" s="13">
        <v>3821376</v>
      </c>
      <c r="T3297">
        <v>0</v>
      </c>
      <c r="U3297" t="s">
        <v>3702</v>
      </c>
      <c r="V3297" t="s">
        <v>2291</v>
      </c>
      <c r="W3297">
        <v>5004</v>
      </c>
      <c r="X3297">
        <v>0</v>
      </c>
      <c r="Y3297">
        <v>238081</v>
      </c>
      <c r="Z3297">
        <v>20240223</v>
      </c>
      <c r="AA3297">
        <v>2401110146</v>
      </c>
      <c r="AB3297">
        <v>1</v>
      </c>
      <c r="AC3297" t="s">
        <v>2281</v>
      </c>
      <c r="AD3297" t="s">
        <v>2281</v>
      </c>
      <c r="AE3297">
        <v>11101</v>
      </c>
      <c r="AF3297" t="s">
        <v>2281</v>
      </c>
      <c r="AG3297" t="s">
        <v>549</v>
      </c>
      <c r="AH3297">
        <v>260</v>
      </c>
    </row>
    <row r="3298" spans="1:34" hidden="1" x14ac:dyDescent="0.25">
      <c r="A3298" t="str">
        <f t="shared" si="153"/>
        <v>23 1 3 82 4 2 76 0 0 2408039 238070</v>
      </c>
      <c r="B3298" t="str">
        <f t="shared" si="154"/>
        <v>23 1 3 82 4 2 76 0 0 2408039 238087</v>
      </c>
      <c r="C3298" t="str">
        <f t="shared" si="155"/>
        <v>23 1 3 82 4 2 76 0 0 2408039</v>
      </c>
      <c r="D3298">
        <v>23</v>
      </c>
      <c r="E3298">
        <v>1</v>
      </c>
      <c r="F3298">
        <v>3</v>
      </c>
      <c r="G3298">
        <v>82</v>
      </c>
      <c r="H3298">
        <v>4</v>
      </c>
      <c r="I3298">
        <v>2</v>
      </c>
      <c r="J3298">
        <v>76</v>
      </c>
      <c r="K3298">
        <v>0</v>
      </c>
      <c r="L3298" t="s">
        <v>147</v>
      </c>
      <c r="M3298" t="s">
        <v>165</v>
      </c>
      <c r="N3298" s="13">
        <v>3821376</v>
      </c>
      <c r="O3298">
        <v>238070</v>
      </c>
      <c r="P3298">
        <v>2024</v>
      </c>
      <c r="Q3298">
        <v>3674311</v>
      </c>
      <c r="R3298" t="s">
        <v>1375</v>
      </c>
      <c r="S3298" s="13">
        <v>3821376</v>
      </c>
      <c r="T3298">
        <v>0</v>
      </c>
      <c r="U3298" t="s">
        <v>3702</v>
      </c>
      <c r="V3298" t="s">
        <v>2291</v>
      </c>
      <c r="W3298">
        <v>5004</v>
      </c>
      <c r="X3298">
        <v>0</v>
      </c>
      <c r="Y3298">
        <v>238087</v>
      </c>
      <c r="Z3298">
        <v>20240223</v>
      </c>
      <c r="AA3298">
        <v>2401160175</v>
      </c>
      <c r="AB3298">
        <v>1</v>
      </c>
      <c r="AC3298" t="s">
        <v>2281</v>
      </c>
      <c r="AD3298" t="s">
        <v>2281</v>
      </c>
      <c r="AE3298">
        <v>25335</v>
      </c>
      <c r="AF3298" t="s">
        <v>2394</v>
      </c>
      <c r="AG3298" t="s">
        <v>64</v>
      </c>
      <c r="AH3298">
        <v>260</v>
      </c>
    </row>
    <row r="3299" spans="1:34" hidden="1" x14ac:dyDescent="0.25">
      <c r="A3299" t="str">
        <f t="shared" si="153"/>
        <v>23 1 3 22 4 2 76 4 0 2408039 238071</v>
      </c>
      <c r="B3299" t="str">
        <f t="shared" si="154"/>
        <v>23 1 3 22 4 2 76 4 0 2408039 238008</v>
      </c>
      <c r="C3299" t="str">
        <f t="shared" si="155"/>
        <v>23 1 3 22 4 2 76 4 0 2408039</v>
      </c>
      <c r="D3299">
        <v>23</v>
      </c>
      <c r="E3299">
        <v>1</v>
      </c>
      <c r="F3299">
        <v>3</v>
      </c>
      <c r="G3299">
        <v>22</v>
      </c>
      <c r="H3299">
        <v>4</v>
      </c>
      <c r="I3299">
        <v>2</v>
      </c>
      <c r="J3299">
        <v>76</v>
      </c>
      <c r="K3299">
        <v>4</v>
      </c>
      <c r="L3299" t="s">
        <v>147</v>
      </c>
      <c r="M3299" t="s">
        <v>165</v>
      </c>
      <c r="N3299" s="13">
        <v>3821376</v>
      </c>
      <c r="O3299">
        <v>238071</v>
      </c>
      <c r="P3299">
        <v>2024</v>
      </c>
      <c r="Q3299">
        <v>9850622</v>
      </c>
      <c r="R3299" t="s">
        <v>1355</v>
      </c>
      <c r="S3299" s="13">
        <v>3821376</v>
      </c>
      <c r="T3299">
        <v>0</v>
      </c>
      <c r="U3299" t="s">
        <v>3702</v>
      </c>
      <c r="V3299" t="s">
        <v>2291</v>
      </c>
      <c r="W3299">
        <v>5004</v>
      </c>
      <c r="X3299">
        <v>0</v>
      </c>
      <c r="Y3299">
        <v>238008</v>
      </c>
      <c r="Z3299">
        <v>20240223</v>
      </c>
      <c r="AA3299">
        <v>2401050044</v>
      </c>
      <c r="AB3299">
        <v>1</v>
      </c>
      <c r="AC3299" t="s">
        <v>2281</v>
      </c>
      <c r="AD3299" t="s">
        <v>2281</v>
      </c>
      <c r="AE3299">
        <v>12201</v>
      </c>
      <c r="AF3299" t="s">
        <v>2394</v>
      </c>
      <c r="AG3299" t="s">
        <v>63</v>
      </c>
      <c r="AH3299">
        <v>260</v>
      </c>
    </row>
    <row r="3300" spans="1:34" hidden="1" x14ac:dyDescent="0.25">
      <c r="A3300" t="str">
        <f t="shared" si="153"/>
        <v>23 1 3 22 4 2 76 4 0 2408039 238072</v>
      </c>
      <c r="B3300" t="str">
        <f t="shared" si="154"/>
        <v>23 1 3 22 4 2 76 4 0 2408039 238083</v>
      </c>
      <c r="C3300" t="str">
        <f t="shared" si="155"/>
        <v>23 1 3 22 4 2 76 4 0 2408039</v>
      </c>
      <c r="D3300">
        <v>23</v>
      </c>
      <c r="E3300">
        <v>1</v>
      </c>
      <c r="F3300">
        <v>3</v>
      </c>
      <c r="G3300">
        <v>22</v>
      </c>
      <c r="H3300">
        <v>4</v>
      </c>
      <c r="I3300">
        <v>2</v>
      </c>
      <c r="J3300">
        <v>76</v>
      </c>
      <c r="K3300">
        <v>4</v>
      </c>
      <c r="L3300" t="s">
        <v>147</v>
      </c>
      <c r="M3300" t="s">
        <v>165</v>
      </c>
      <c r="N3300" s="13">
        <v>3821376</v>
      </c>
      <c r="O3300">
        <v>238072</v>
      </c>
      <c r="P3300">
        <v>2024</v>
      </c>
      <c r="Q3300">
        <v>7720760</v>
      </c>
      <c r="R3300" t="s">
        <v>1364</v>
      </c>
      <c r="S3300" s="13">
        <v>3821376</v>
      </c>
      <c r="T3300">
        <v>0</v>
      </c>
      <c r="U3300" t="s">
        <v>3702</v>
      </c>
      <c r="V3300" t="s">
        <v>2291</v>
      </c>
      <c r="W3300">
        <v>5004</v>
      </c>
      <c r="X3300">
        <v>0</v>
      </c>
      <c r="Y3300">
        <v>238083</v>
      </c>
      <c r="Z3300">
        <v>20240223</v>
      </c>
      <c r="AA3300">
        <v>2401150165</v>
      </c>
      <c r="AB3300">
        <v>1</v>
      </c>
      <c r="AC3300" t="s">
        <v>2281</v>
      </c>
      <c r="AD3300" t="s">
        <v>2281</v>
      </c>
      <c r="AE3300">
        <v>12201</v>
      </c>
      <c r="AF3300" t="s">
        <v>2394</v>
      </c>
      <c r="AG3300" t="s">
        <v>63</v>
      </c>
      <c r="AH3300">
        <v>260</v>
      </c>
    </row>
    <row r="3301" spans="1:34" hidden="1" x14ac:dyDescent="0.25">
      <c r="A3301" t="str">
        <f t="shared" si="153"/>
        <v>23 1 3 11 4 2 76 2 0 2408039 238073</v>
      </c>
      <c r="B3301" t="str">
        <f t="shared" si="154"/>
        <v>23 1 3 11 4 2 76 2 0 2408039 238046</v>
      </c>
      <c r="C3301" t="str">
        <f t="shared" si="155"/>
        <v>23 1 3 11 4 2 76 2 0 2408039</v>
      </c>
      <c r="D3301">
        <v>23</v>
      </c>
      <c r="E3301">
        <v>1</v>
      </c>
      <c r="F3301">
        <v>3</v>
      </c>
      <c r="G3301">
        <v>11</v>
      </c>
      <c r="H3301">
        <v>4</v>
      </c>
      <c r="I3301">
        <v>2</v>
      </c>
      <c r="J3301">
        <v>76</v>
      </c>
      <c r="K3301">
        <v>2</v>
      </c>
      <c r="L3301" t="s">
        <v>147</v>
      </c>
      <c r="M3301" t="s">
        <v>165</v>
      </c>
      <c r="N3301" s="13">
        <v>3821376</v>
      </c>
      <c r="O3301">
        <v>238073</v>
      </c>
      <c r="P3301">
        <v>2024</v>
      </c>
      <c r="Q3301">
        <v>7719717</v>
      </c>
      <c r="R3301" t="s">
        <v>1263</v>
      </c>
      <c r="S3301" s="13">
        <v>3821376</v>
      </c>
      <c r="T3301">
        <v>0</v>
      </c>
      <c r="U3301" t="s">
        <v>3706</v>
      </c>
      <c r="V3301" t="s">
        <v>2291</v>
      </c>
      <c r="W3301">
        <v>5004</v>
      </c>
      <c r="X3301">
        <v>0</v>
      </c>
      <c r="Y3301">
        <v>238046</v>
      </c>
      <c r="Z3301">
        <v>20240223</v>
      </c>
      <c r="AA3301">
        <v>2401050080</v>
      </c>
      <c r="AB3301">
        <v>1</v>
      </c>
      <c r="AC3301" t="s">
        <v>2281</v>
      </c>
      <c r="AD3301" t="s">
        <v>2281</v>
      </c>
      <c r="AE3301">
        <v>11101</v>
      </c>
      <c r="AF3301" t="s">
        <v>2281</v>
      </c>
      <c r="AG3301" t="s">
        <v>549</v>
      </c>
      <c r="AH3301">
        <v>260</v>
      </c>
    </row>
    <row r="3302" spans="1:34" hidden="1" x14ac:dyDescent="0.25">
      <c r="A3302" t="str">
        <f t="shared" si="153"/>
        <v>23 1 3 22 4 2 76 4 0 2408039 238074</v>
      </c>
      <c r="B3302" t="str">
        <f t="shared" si="154"/>
        <v>23 1 3 22 4 2 76 4 0 2408039 238054</v>
      </c>
      <c r="C3302" t="str">
        <f t="shared" si="155"/>
        <v>23 1 3 22 4 2 76 4 0 2408039</v>
      </c>
      <c r="D3302">
        <v>23</v>
      </c>
      <c r="E3302">
        <v>1</v>
      </c>
      <c r="F3302">
        <v>3</v>
      </c>
      <c r="G3302">
        <v>22</v>
      </c>
      <c r="H3302">
        <v>4</v>
      </c>
      <c r="I3302">
        <v>2</v>
      </c>
      <c r="J3302">
        <v>76</v>
      </c>
      <c r="K3302">
        <v>4</v>
      </c>
      <c r="L3302" t="s">
        <v>147</v>
      </c>
      <c r="M3302" t="s">
        <v>165</v>
      </c>
      <c r="N3302" s="13">
        <v>3821376</v>
      </c>
      <c r="O3302">
        <v>238074</v>
      </c>
      <c r="P3302">
        <v>2024</v>
      </c>
      <c r="Q3302">
        <v>18395434</v>
      </c>
      <c r="R3302" t="s">
        <v>1356</v>
      </c>
      <c r="S3302" s="13">
        <v>3821376</v>
      </c>
      <c r="T3302">
        <v>0</v>
      </c>
      <c r="U3302" t="s">
        <v>3706</v>
      </c>
      <c r="V3302" t="s">
        <v>2291</v>
      </c>
      <c r="W3302">
        <v>5004</v>
      </c>
      <c r="X3302">
        <v>0</v>
      </c>
      <c r="Y3302">
        <v>238054</v>
      </c>
      <c r="Z3302">
        <v>20240223</v>
      </c>
      <c r="AA3302">
        <v>2401050092</v>
      </c>
      <c r="AB3302">
        <v>1</v>
      </c>
      <c r="AC3302" t="s">
        <v>2281</v>
      </c>
      <c r="AD3302" t="s">
        <v>2281</v>
      </c>
      <c r="AE3302">
        <v>12201</v>
      </c>
      <c r="AF3302" t="s">
        <v>2394</v>
      </c>
      <c r="AG3302" t="s">
        <v>63</v>
      </c>
      <c r="AH3302">
        <v>260</v>
      </c>
    </row>
    <row r="3303" spans="1:34" hidden="1" x14ac:dyDescent="0.25">
      <c r="A3303" t="str">
        <f t="shared" si="153"/>
        <v>23 1 3 22 4 2 76 4 0 2408039 238075</v>
      </c>
      <c r="B3303" t="str">
        <f t="shared" si="154"/>
        <v>23 1 3 22 4 2 76 4 0 2408039 238052</v>
      </c>
      <c r="C3303" t="str">
        <f t="shared" si="155"/>
        <v>23 1 3 22 4 2 76 4 0 2408039</v>
      </c>
      <c r="D3303">
        <v>23</v>
      </c>
      <c r="E3303">
        <v>1</v>
      </c>
      <c r="F3303">
        <v>3</v>
      </c>
      <c r="G3303">
        <v>22</v>
      </c>
      <c r="H3303">
        <v>4</v>
      </c>
      <c r="I3303">
        <v>2</v>
      </c>
      <c r="J3303">
        <v>76</v>
      </c>
      <c r="K3303">
        <v>4</v>
      </c>
      <c r="L3303" t="s">
        <v>147</v>
      </c>
      <c r="M3303" t="s">
        <v>165</v>
      </c>
      <c r="N3303" s="13">
        <v>3821376</v>
      </c>
      <c r="O3303">
        <v>238075</v>
      </c>
      <c r="P3303">
        <v>2024</v>
      </c>
      <c r="Q3303">
        <v>75101468</v>
      </c>
      <c r="R3303" t="s">
        <v>1366</v>
      </c>
      <c r="S3303" s="13">
        <v>3821376</v>
      </c>
      <c r="T3303">
        <v>0</v>
      </c>
      <c r="U3303" t="s">
        <v>3706</v>
      </c>
      <c r="V3303" t="s">
        <v>2291</v>
      </c>
      <c r="W3303">
        <v>5004</v>
      </c>
      <c r="X3303">
        <v>0</v>
      </c>
      <c r="Y3303">
        <v>238052</v>
      </c>
      <c r="Z3303">
        <v>20240223</v>
      </c>
      <c r="AA3303">
        <v>2401050087</v>
      </c>
      <c r="AB3303">
        <v>1</v>
      </c>
      <c r="AC3303" t="s">
        <v>2281</v>
      </c>
      <c r="AD3303" t="s">
        <v>2281</v>
      </c>
      <c r="AE3303">
        <v>12201</v>
      </c>
      <c r="AF3303" t="s">
        <v>2394</v>
      </c>
      <c r="AG3303" t="s">
        <v>63</v>
      </c>
      <c r="AH3303">
        <v>260</v>
      </c>
    </row>
    <row r="3304" spans="1:34" hidden="1" x14ac:dyDescent="0.25">
      <c r="A3304" t="str">
        <f t="shared" si="153"/>
        <v>23 1 3 82 4 2 76 0 0 2408039 238076</v>
      </c>
      <c r="B3304" t="str">
        <f t="shared" si="154"/>
        <v>23 1 3 82 4 2 76 0 0 2408039 238092</v>
      </c>
      <c r="C3304" t="str">
        <f t="shared" si="155"/>
        <v>23 1 3 82 4 2 76 0 0 2408039</v>
      </c>
      <c r="D3304">
        <v>23</v>
      </c>
      <c r="E3304">
        <v>1</v>
      </c>
      <c r="F3304">
        <v>3</v>
      </c>
      <c r="G3304">
        <v>82</v>
      </c>
      <c r="H3304">
        <v>4</v>
      </c>
      <c r="I3304">
        <v>2</v>
      </c>
      <c r="J3304">
        <v>76</v>
      </c>
      <c r="K3304">
        <v>0</v>
      </c>
      <c r="L3304" t="s">
        <v>147</v>
      </c>
      <c r="M3304" t="s">
        <v>165</v>
      </c>
      <c r="N3304" s="13">
        <v>3821376</v>
      </c>
      <c r="O3304">
        <v>238076</v>
      </c>
      <c r="P3304">
        <v>2024</v>
      </c>
      <c r="Q3304">
        <v>1035915457</v>
      </c>
      <c r="R3304" t="s">
        <v>1377</v>
      </c>
      <c r="S3304" s="13">
        <v>3821376</v>
      </c>
      <c r="T3304">
        <v>0</v>
      </c>
      <c r="U3304" t="s">
        <v>3706</v>
      </c>
      <c r="V3304" t="s">
        <v>2291</v>
      </c>
      <c r="W3304">
        <v>5004</v>
      </c>
      <c r="X3304">
        <v>0</v>
      </c>
      <c r="Y3304">
        <v>238092</v>
      </c>
      <c r="Z3304">
        <v>20240223</v>
      </c>
      <c r="AA3304">
        <v>2401180190</v>
      </c>
      <c r="AB3304">
        <v>1</v>
      </c>
      <c r="AC3304" t="s">
        <v>2281</v>
      </c>
      <c r="AD3304" t="s">
        <v>2281</v>
      </c>
      <c r="AE3304">
        <v>25335</v>
      </c>
      <c r="AF3304" t="s">
        <v>2394</v>
      </c>
      <c r="AG3304" t="s">
        <v>64</v>
      </c>
      <c r="AH3304">
        <v>260</v>
      </c>
    </row>
    <row r="3305" spans="1:34" hidden="1" x14ac:dyDescent="0.25">
      <c r="A3305" t="str">
        <f t="shared" si="153"/>
        <v>23 1 3 11 4 2 76 2 0 2408039 238077</v>
      </c>
      <c r="B3305" t="str">
        <f t="shared" si="154"/>
        <v>23 1 3 11 4 2 76 2 0 2408039 238094</v>
      </c>
      <c r="C3305" t="str">
        <f t="shared" si="155"/>
        <v>23 1 3 11 4 2 76 2 0 2408039</v>
      </c>
      <c r="D3305">
        <v>23</v>
      </c>
      <c r="E3305">
        <v>1</v>
      </c>
      <c r="F3305">
        <v>3</v>
      </c>
      <c r="G3305">
        <v>11</v>
      </c>
      <c r="H3305">
        <v>4</v>
      </c>
      <c r="I3305">
        <v>2</v>
      </c>
      <c r="J3305">
        <v>76</v>
      </c>
      <c r="K3305">
        <v>2</v>
      </c>
      <c r="L3305" t="s">
        <v>147</v>
      </c>
      <c r="M3305" t="s">
        <v>165</v>
      </c>
      <c r="N3305" s="13">
        <v>4000000</v>
      </c>
      <c r="O3305">
        <v>238077</v>
      </c>
      <c r="P3305">
        <v>2024</v>
      </c>
      <c r="Q3305">
        <v>75095799</v>
      </c>
      <c r="R3305" t="s">
        <v>1281</v>
      </c>
      <c r="S3305" s="13">
        <v>4000000</v>
      </c>
      <c r="T3305">
        <v>0</v>
      </c>
      <c r="U3305" t="s">
        <v>3707</v>
      </c>
      <c r="V3305" t="s">
        <v>2291</v>
      </c>
      <c r="W3305">
        <v>5004</v>
      </c>
      <c r="X3305">
        <v>0</v>
      </c>
      <c r="Y3305">
        <v>238094</v>
      </c>
      <c r="Z3305">
        <v>20240223</v>
      </c>
      <c r="AA3305">
        <v>2401180185</v>
      </c>
      <c r="AB3305">
        <v>1</v>
      </c>
      <c r="AC3305" t="s">
        <v>2281</v>
      </c>
      <c r="AD3305" t="s">
        <v>2281</v>
      </c>
      <c r="AE3305">
        <v>11101</v>
      </c>
      <c r="AF3305" t="s">
        <v>2281</v>
      </c>
      <c r="AG3305" t="s">
        <v>549</v>
      </c>
      <c r="AH3305">
        <v>260</v>
      </c>
    </row>
    <row r="3306" spans="1:34" hidden="1" x14ac:dyDescent="0.25">
      <c r="A3306" t="str">
        <f t="shared" si="153"/>
        <v>23 1 3 22 4 2 76 4 0 2408039 238079</v>
      </c>
      <c r="B3306" t="str">
        <f t="shared" si="154"/>
        <v>23 1 3 22 4 2 76 4 0 2408039 238069</v>
      </c>
      <c r="C3306" t="str">
        <f t="shared" si="155"/>
        <v>23 1 3 22 4 2 76 4 0 2408039</v>
      </c>
      <c r="D3306">
        <v>23</v>
      </c>
      <c r="E3306">
        <v>1</v>
      </c>
      <c r="F3306">
        <v>3</v>
      </c>
      <c r="G3306">
        <v>22</v>
      </c>
      <c r="H3306">
        <v>4</v>
      </c>
      <c r="I3306">
        <v>2</v>
      </c>
      <c r="J3306">
        <v>76</v>
      </c>
      <c r="K3306">
        <v>4</v>
      </c>
      <c r="L3306" t="s">
        <v>147</v>
      </c>
      <c r="M3306" t="s">
        <v>165</v>
      </c>
      <c r="N3306" s="13">
        <v>3821376</v>
      </c>
      <c r="O3306">
        <v>238079</v>
      </c>
      <c r="P3306">
        <v>2024</v>
      </c>
      <c r="Q3306">
        <v>1007231913</v>
      </c>
      <c r="R3306" t="s">
        <v>1392</v>
      </c>
      <c r="S3306" s="13">
        <v>3821376</v>
      </c>
      <c r="T3306">
        <v>0</v>
      </c>
      <c r="U3306" t="s">
        <v>3702</v>
      </c>
      <c r="V3306" t="s">
        <v>2291</v>
      </c>
      <c r="W3306">
        <v>5004</v>
      </c>
      <c r="X3306">
        <v>0</v>
      </c>
      <c r="Y3306">
        <v>238069</v>
      </c>
      <c r="Z3306">
        <v>20240226</v>
      </c>
      <c r="AA3306">
        <v>2401050111</v>
      </c>
      <c r="AB3306">
        <v>1</v>
      </c>
      <c r="AC3306" t="s">
        <v>2281</v>
      </c>
      <c r="AD3306" t="s">
        <v>2281</v>
      </c>
      <c r="AE3306">
        <v>12201</v>
      </c>
      <c r="AF3306" t="s">
        <v>2394</v>
      </c>
      <c r="AG3306" t="s">
        <v>63</v>
      </c>
      <c r="AH3306">
        <v>260</v>
      </c>
    </row>
    <row r="3307" spans="1:34" hidden="1" x14ac:dyDescent="0.25">
      <c r="A3307" t="str">
        <f t="shared" si="153"/>
        <v>23 1 3 22 4 2 76 4 0 2408039 238080</v>
      </c>
      <c r="B3307" t="str">
        <f t="shared" si="154"/>
        <v>23 1 3 22 4 2 76 4 0 2408039 238085</v>
      </c>
      <c r="C3307" t="str">
        <f t="shared" si="155"/>
        <v>23 1 3 22 4 2 76 4 0 2408039</v>
      </c>
      <c r="D3307">
        <v>23</v>
      </c>
      <c r="E3307">
        <v>1</v>
      </c>
      <c r="F3307">
        <v>3</v>
      </c>
      <c r="G3307">
        <v>22</v>
      </c>
      <c r="H3307">
        <v>4</v>
      </c>
      <c r="I3307">
        <v>2</v>
      </c>
      <c r="J3307">
        <v>76</v>
      </c>
      <c r="K3307">
        <v>4</v>
      </c>
      <c r="L3307" t="s">
        <v>147</v>
      </c>
      <c r="M3307" t="s">
        <v>165</v>
      </c>
      <c r="N3307" s="13">
        <v>3821376</v>
      </c>
      <c r="O3307">
        <v>238080</v>
      </c>
      <c r="P3307">
        <v>2024</v>
      </c>
      <c r="Q3307">
        <v>75103886</v>
      </c>
      <c r="R3307" t="s">
        <v>1374</v>
      </c>
      <c r="S3307" s="13">
        <v>3821376</v>
      </c>
      <c r="T3307">
        <v>0</v>
      </c>
      <c r="U3307" t="s">
        <v>3702</v>
      </c>
      <c r="V3307" t="s">
        <v>2291</v>
      </c>
      <c r="W3307">
        <v>5004</v>
      </c>
      <c r="X3307">
        <v>0</v>
      </c>
      <c r="Y3307">
        <v>238085</v>
      </c>
      <c r="Z3307">
        <v>20240226</v>
      </c>
      <c r="AA3307">
        <v>2401150170</v>
      </c>
      <c r="AB3307">
        <v>1</v>
      </c>
      <c r="AC3307" t="s">
        <v>2281</v>
      </c>
      <c r="AD3307" t="s">
        <v>2281</v>
      </c>
      <c r="AE3307">
        <v>12201</v>
      </c>
      <c r="AF3307" t="s">
        <v>2394</v>
      </c>
      <c r="AG3307" t="s">
        <v>63</v>
      </c>
      <c r="AH3307">
        <v>260</v>
      </c>
    </row>
    <row r="3308" spans="1:34" hidden="1" x14ac:dyDescent="0.25">
      <c r="A3308" t="str">
        <f t="shared" si="153"/>
        <v>23 1 3 82 4 2 76 0 0 2408039 238081</v>
      </c>
      <c r="B3308" t="str">
        <f t="shared" si="154"/>
        <v>23 1 3 82 4 2 76 0 0 2408039 238093</v>
      </c>
      <c r="C3308" t="str">
        <f t="shared" si="155"/>
        <v>23 1 3 82 4 2 76 0 0 2408039</v>
      </c>
      <c r="D3308">
        <v>23</v>
      </c>
      <c r="E3308">
        <v>1</v>
      </c>
      <c r="F3308">
        <v>3</v>
      </c>
      <c r="G3308">
        <v>82</v>
      </c>
      <c r="H3308">
        <v>4</v>
      </c>
      <c r="I3308">
        <v>2</v>
      </c>
      <c r="J3308">
        <v>76</v>
      </c>
      <c r="K3308">
        <v>0</v>
      </c>
      <c r="L3308" t="s">
        <v>147</v>
      </c>
      <c r="M3308" t="s">
        <v>165</v>
      </c>
      <c r="N3308" s="13">
        <v>3821376</v>
      </c>
      <c r="O3308">
        <v>238081</v>
      </c>
      <c r="P3308">
        <v>2024</v>
      </c>
      <c r="Q3308">
        <v>98637612</v>
      </c>
      <c r="R3308" t="s">
        <v>1380</v>
      </c>
      <c r="S3308" s="13">
        <v>3821376</v>
      </c>
      <c r="T3308">
        <v>0</v>
      </c>
      <c r="U3308" t="s">
        <v>3702</v>
      </c>
      <c r="V3308" t="s">
        <v>2291</v>
      </c>
      <c r="W3308">
        <v>5004</v>
      </c>
      <c r="X3308">
        <v>0</v>
      </c>
      <c r="Y3308">
        <v>238093</v>
      </c>
      <c r="Z3308">
        <v>20240226</v>
      </c>
      <c r="AA3308">
        <v>2401180191</v>
      </c>
      <c r="AB3308">
        <v>1</v>
      </c>
      <c r="AC3308" t="s">
        <v>2281</v>
      </c>
      <c r="AD3308" t="s">
        <v>2281</v>
      </c>
      <c r="AE3308">
        <v>25335</v>
      </c>
      <c r="AF3308" t="s">
        <v>2394</v>
      </c>
      <c r="AG3308" t="s">
        <v>64</v>
      </c>
      <c r="AH3308">
        <v>260</v>
      </c>
    </row>
    <row r="3309" spans="1:34" hidden="1" x14ac:dyDescent="0.25">
      <c r="A3309" t="str">
        <f t="shared" si="153"/>
        <v>23 1 3 22 4 2 76 4 0 2408039 238082</v>
      </c>
      <c r="B3309" t="str">
        <f t="shared" si="154"/>
        <v>23 1 3 22 4 2 76 4 0 2408039 238001</v>
      </c>
      <c r="C3309" t="str">
        <f t="shared" si="155"/>
        <v>23 1 3 22 4 2 76 4 0 2408039</v>
      </c>
      <c r="D3309">
        <v>23</v>
      </c>
      <c r="E3309">
        <v>1</v>
      </c>
      <c r="F3309">
        <v>3</v>
      </c>
      <c r="G3309">
        <v>22</v>
      </c>
      <c r="H3309">
        <v>4</v>
      </c>
      <c r="I3309">
        <v>2</v>
      </c>
      <c r="J3309">
        <v>76</v>
      </c>
      <c r="K3309">
        <v>4</v>
      </c>
      <c r="L3309" t="s">
        <v>147</v>
      </c>
      <c r="M3309" t="s">
        <v>165</v>
      </c>
      <c r="N3309" s="13">
        <v>4932147</v>
      </c>
      <c r="O3309">
        <v>238082</v>
      </c>
      <c r="P3309">
        <v>2024</v>
      </c>
      <c r="Q3309">
        <v>830095213</v>
      </c>
      <c r="R3309" t="s">
        <v>1188</v>
      </c>
      <c r="S3309" s="13">
        <v>4932147</v>
      </c>
      <c r="T3309">
        <v>0</v>
      </c>
      <c r="U3309" t="s">
        <v>3095</v>
      </c>
      <c r="V3309" t="s">
        <v>2280</v>
      </c>
      <c r="W3309">
        <v>5007</v>
      </c>
      <c r="X3309">
        <v>0</v>
      </c>
      <c r="Y3309">
        <v>238001</v>
      </c>
      <c r="Z3309">
        <v>20240226</v>
      </c>
      <c r="AA3309">
        <v>2401050012</v>
      </c>
      <c r="AB3309">
        <v>3</v>
      </c>
      <c r="AC3309" t="s">
        <v>2281</v>
      </c>
      <c r="AD3309" t="s">
        <v>2281</v>
      </c>
      <c r="AE3309">
        <v>12201</v>
      </c>
      <c r="AF3309" t="s">
        <v>2394</v>
      </c>
      <c r="AG3309" t="s">
        <v>63</v>
      </c>
      <c r="AH3309">
        <v>258</v>
      </c>
    </row>
    <row r="3310" spans="1:34" hidden="1" x14ac:dyDescent="0.25">
      <c r="A3310" t="str">
        <f t="shared" si="153"/>
        <v>23 1 3 22 4 2 76 4 0 2408039 238083</v>
      </c>
      <c r="B3310" t="str">
        <f t="shared" si="154"/>
        <v>23 1 3 22 4 2 76 4 0 2408039 238025</v>
      </c>
      <c r="C3310" t="str">
        <f t="shared" si="155"/>
        <v>23 1 3 22 4 2 76 4 0 2408039</v>
      </c>
      <c r="D3310">
        <v>23</v>
      </c>
      <c r="E3310">
        <v>1</v>
      </c>
      <c r="F3310">
        <v>3</v>
      </c>
      <c r="G3310">
        <v>22</v>
      </c>
      <c r="H3310">
        <v>4</v>
      </c>
      <c r="I3310">
        <v>2</v>
      </c>
      <c r="J3310">
        <v>76</v>
      </c>
      <c r="K3310">
        <v>4</v>
      </c>
      <c r="L3310" t="s">
        <v>147</v>
      </c>
      <c r="M3310" t="s">
        <v>165</v>
      </c>
      <c r="N3310" s="13">
        <v>3821376</v>
      </c>
      <c r="O3310">
        <v>238083</v>
      </c>
      <c r="P3310">
        <v>2024</v>
      </c>
      <c r="Q3310">
        <v>75033053</v>
      </c>
      <c r="R3310" t="s">
        <v>1386</v>
      </c>
      <c r="S3310" s="13">
        <v>3821376</v>
      </c>
      <c r="T3310">
        <v>0</v>
      </c>
      <c r="U3310" t="s">
        <v>3702</v>
      </c>
      <c r="V3310" t="s">
        <v>2291</v>
      </c>
      <c r="W3310">
        <v>5004</v>
      </c>
      <c r="X3310">
        <v>0</v>
      </c>
      <c r="Y3310">
        <v>238025</v>
      </c>
      <c r="Z3310">
        <v>20240226</v>
      </c>
      <c r="AA3310">
        <v>2401050060</v>
      </c>
      <c r="AB3310">
        <v>1</v>
      </c>
      <c r="AC3310" t="s">
        <v>2281</v>
      </c>
      <c r="AD3310" t="s">
        <v>2281</v>
      </c>
      <c r="AE3310">
        <v>12201</v>
      </c>
      <c r="AF3310" t="s">
        <v>2394</v>
      </c>
      <c r="AG3310" t="s">
        <v>63</v>
      </c>
      <c r="AH3310">
        <v>260</v>
      </c>
    </row>
    <row r="3311" spans="1:34" hidden="1" x14ac:dyDescent="0.25">
      <c r="A3311" t="str">
        <f t="shared" si="153"/>
        <v>23 1 3 22 4 2 76 4 0 2408039 238084</v>
      </c>
      <c r="B3311" t="str">
        <f t="shared" si="154"/>
        <v>23 1 3 22 4 2 76 4 0 2408039 238095</v>
      </c>
      <c r="C3311" t="str">
        <f t="shared" si="155"/>
        <v>23 1 3 22 4 2 76 4 0 2408039</v>
      </c>
      <c r="D3311">
        <v>23</v>
      </c>
      <c r="E3311">
        <v>1</v>
      </c>
      <c r="F3311">
        <v>3</v>
      </c>
      <c r="G3311">
        <v>22</v>
      </c>
      <c r="H3311">
        <v>4</v>
      </c>
      <c r="I3311">
        <v>2</v>
      </c>
      <c r="J3311">
        <v>76</v>
      </c>
      <c r="K3311">
        <v>4</v>
      </c>
      <c r="L3311" t="s">
        <v>147</v>
      </c>
      <c r="M3311" t="s">
        <v>165</v>
      </c>
      <c r="N3311" s="13">
        <v>3821376</v>
      </c>
      <c r="O3311">
        <v>238084</v>
      </c>
      <c r="P3311">
        <v>2024</v>
      </c>
      <c r="Q3311">
        <v>10240480</v>
      </c>
      <c r="R3311" t="s">
        <v>1379</v>
      </c>
      <c r="S3311" s="13">
        <v>3821376</v>
      </c>
      <c r="T3311">
        <v>0</v>
      </c>
      <c r="U3311" t="s">
        <v>3702</v>
      </c>
      <c r="V3311" t="s">
        <v>2291</v>
      </c>
      <c r="W3311">
        <v>5004</v>
      </c>
      <c r="X3311">
        <v>0</v>
      </c>
      <c r="Y3311">
        <v>238095</v>
      </c>
      <c r="Z3311">
        <v>20240226</v>
      </c>
      <c r="AA3311">
        <v>2401240220</v>
      </c>
      <c r="AB3311">
        <v>1</v>
      </c>
      <c r="AC3311" t="s">
        <v>2281</v>
      </c>
      <c r="AD3311" t="s">
        <v>2281</v>
      </c>
      <c r="AE3311">
        <v>12201</v>
      </c>
      <c r="AF3311" t="s">
        <v>2394</v>
      </c>
      <c r="AG3311" t="s">
        <v>63</v>
      </c>
      <c r="AH3311">
        <v>260</v>
      </c>
    </row>
    <row r="3312" spans="1:34" hidden="1" x14ac:dyDescent="0.25">
      <c r="A3312" t="str">
        <f t="shared" si="153"/>
        <v>23 1 3 82 4 2 76 0 0 2408039 238085</v>
      </c>
      <c r="B3312" t="str">
        <f t="shared" si="154"/>
        <v>23 1 3 82 4 2 76 0 0 2408039 238096</v>
      </c>
      <c r="C3312" t="str">
        <f t="shared" si="155"/>
        <v>23 1 3 82 4 2 76 0 0 2408039</v>
      </c>
      <c r="D3312">
        <v>23</v>
      </c>
      <c r="E3312">
        <v>1</v>
      </c>
      <c r="F3312">
        <v>3</v>
      </c>
      <c r="G3312">
        <v>82</v>
      </c>
      <c r="H3312">
        <v>4</v>
      </c>
      <c r="I3312">
        <v>2</v>
      </c>
      <c r="J3312">
        <v>76</v>
      </c>
      <c r="K3312">
        <v>0</v>
      </c>
      <c r="L3312" t="s">
        <v>147</v>
      </c>
      <c r="M3312" t="s">
        <v>165</v>
      </c>
      <c r="N3312" s="13">
        <v>3821376</v>
      </c>
      <c r="O3312">
        <v>238085</v>
      </c>
      <c r="P3312">
        <v>2024</v>
      </c>
      <c r="Q3312">
        <v>1144143958</v>
      </c>
      <c r="R3312" t="s">
        <v>1378</v>
      </c>
      <c r="S3312" s="13">
        <v>3821376</v>
      </c>
      <c r="T3312">
        <v>0</v>
      </c>
      <c r="U3312" t="s">
        <v>3702</v>
      </c>
      <c r="V3312" t="s">
        <v>2291</v>
      </c>
      <c r="W3312">
        <v>5004</v>
      </c>
      <c r="X3312">
        <v>0</v>
      </c>
      <c r="Y3312">
        <v>238096</v>
      </c>
      <c r="Z3312">
        <v>20240226</v>
      </c>
      <c r="AA3312">
        <v>2401240221</v>
      </c>
      <c r="AB3312">
        <v>1</v>
      </c>
      <c r="AC3312" t="s">
        <v>2281</v>
      </c>
      <c r="AD3312" t="s">
        <v>2281</v>
      </c>
      <c r="AE3312">
        <v>25335</v>
      </c>
      <c r="AF3312" t="s">
        <v>2394</v>
      </c>
      <c r="AG3312" t="s">
        <v>64</v>
      </c>
      <c r="AH3312">
        <v>260</v>
      </c>
    </row>
    <row r="3313" spans="1:34" hidden="1" x14ac:dyDescent="0.25">
      <c r="A3313" t="str">
        <f t="shared" si="153"/>
        <v>23 1 3 11 4 2 76 2 0 2408039 238086</v>
      </c>
      <c r="B3313" t="str">
        <f t="shared" si="154"/>
        <v>23 1 3 11 4 2 76 2 0 2408039 238077</v>
      </c>
      <c r="C3313" t="str">
        <f t="shared" si="155"/>
        <v>23 1 3 11 4 2 76 2 0 2408039</v>
      </c>
      <c r="D3313">
        <v>23</v>
      </c>
      <c r="E3313">
        <v>1</v>
      </c>
      <c r="F3313">
        <v>3</v>
      </c>
      <c r="G3313">
        <v>11</v>
      </c>
      <c r="H3313">
        <v>4</v>
      </c>
      <c r="I3313">
        <v>2</v>
      </c>
      <c r="J3313">
        <v>76</v>
      </c>
      <c r="K3313">
        <v>2</v>
      </c>
      <c r="L3313" t="s">
        <v>147</v>
      </c>
      <c r="M3313" t="s">
        <v>165</v>
      </c>
      <c r="N3313" s="13">
        <v>3821376</v>
      </c>
      <c r="O3313">
        <v>238086</v>
      </c>
      <c r="P3313">
        <v>2024</v>
      </c>
      <c r="Q3313">
        <v>16077373</v>
      </c>
      <c r="R3313" t="s">
        <v>1271</v>
      </c>
      <c r="S3313" s="13">
        <v>3821376</v>
      </c>
      <c r="T3313">
        <v>0</v>
      </c>
      <c r="U3313" t="s">
        <v>3702</v>
      </c>
      <c r="V3313" t="s">
        <v>2291</v>
      </c>
      <c r="W3313">
        <v>5004</v>
      </c>
      <c r="X3313">
        <v>0</v>
      </c>
      <c r="Y3313">
        <v>238077</v>
      </c>
      <c r="Z3313">
        <v>20240227</v>
      </c>
      <c r="AA3313">
        <v>2401100125</v>
      </c>
      <c r="AB3313">
        <v>1</v>
      </c>
      <c r="AC3313" t="s">
        <v>2281</v>
      </c>
      <c r="AD3313" t="s">
        <v>2281</v>
      </c>
      <c r="AE3313">
        <v>11101</v>
      </c>
      <c r="AF3313" t="s">
        <v>2281</v>
      </c>
      <c r="AG3313" t="s">
        <v>549</v>
      </c>
      <c r="AH3313">
        <v>260</v>
      </c>
    </row>
    <row r="3314" spans="1:34" hidden="1" x14ac:dyDescent="0.25">
      <c r="A3314" t="str">
        <f t="shared" si="153"/>
        <v>23 1 3 22 4 2 76 4 0 2408039 238087</v>
      </c>
      <c r="B3314" t="str">
        <f t="shared" si="154"/>
        <v>23 1 3 22 4 2 76 4 0 2408039 238073</v>
      </c>
      <c r="C3314" t="str">
        <f t="shared" si="155"/>
        <v>23 1 3 22 4 2 76 4 0 2408039</v>
      </c>
      <c r="D3314">
        <v>23</v>
      </c>
      <c r="E3314">
        <v>1</v>
      </c>
      <c r="F3314">
        <v>3</v>
      </c>
      <c r="G3314">
        <v>22</v>
      </c>
      <c r="H3314">
        <v>4</v>
      </c>
      <c r="I3314">
        <v>2</v>
      </c>
      <c r="J3314">
        <v>76</v>
      </c>
      <c r="K3314">
        <v>4</v>
      </c>
      <c r="L3314" t="s">
        <v>147</v>
      </c>
      <c r="M3314" t="s">
        <v>165</v>
      </c>
      <c r="N3314" s="13">
        <v>3821376</v>
      </c>
      <c r="O3314">
        <v>238087</v>
      </c>
      <c r="P3314">
        <v>2024</v>
      </c>
      <c r="Q3314">
        <v>1053841037</v>
      </c>
      <c r="R3314" t="s">
        <v>1371</v>
      </c>
      <c r="S3314" s="13">
        <v>3821376</v>
      </c>
      <c r="T3314">
        <v>0</v>
      </c>
      <c r="U3314" t="s">
        <v>3702</v>
      </c>
      <c r="V3314" t="s">
        <v>2291</v>
      </c>
      <c r="W3314">
        <v>5004</v>
      </c>
      <c r="X3314">
        <v>0</v>
      </c>
      <c r="Y3314">
        <v>238073</v>
      </c>
      <c r="Z3314">
        <v>20240227</v>
      </c>
      <c r="AA3314">
        <v>2401090119</v>
      </c>
      <c r="AB3314">
        <v>1</v>
      </c>
      <c r="AC3314" t="s">
        <v>2281</v>
      </c>
      <c r="AD3314" t="s">
        <v>2281</v>
      </c>
      <c r="AE3314">
        <v>12201</v>
      </c>
      <c r="AF3314" t="s">
        <v>2394</v>
      </c>
      <c r="AG3314" t="s">
        <v>63</v>
      </c>
      <c r="AH3314">
        <v>260</v>
      </c>
    </row>
    <row r="3315" spans="1:34" hidden="1" x14ac:dyDescent="0.25">
      <c r="A3315" t="str">
        <f t="shared" si="153"/>
        <v>23 1 3 22 4 2 76 4 0 2408039 238088</v>
      </c>
      <c r="B3315" t="str">
        <f t="shared" si="154"/>
        <v>23 1 3 22 4 2 76 4 0 2408039 238047</v>
      </c>
      <c r="C3315" t="str">
        <f t="shared" si="155"/>
        <v>23 1 3 22 4 2 76 4 0 2408039</v>
      </c>
      <c r="D3315">
        <v>23</v>
      </c>
      <c r="E3315">
        <v>1</v>
      </c>
      <c r="F3315">
        <v>3</v>
      </c>
      <c r="G3315">
        <v>22</v>
      </c>
      <c r="H3315">
        <v>4</v>
      </c>
      <c r="I3315">
        <v>2</v>
      </c>
      <c r="J3315">
        <v>76</v>
      </c>
      <c r="K3315">
        <v>4</v>
      </c>
      <c r="L3315" t="s">
        <v>147</v>
      </c>
      <c r="M3315" t="s">
        <v>165</v>
      </c>
      <c r="N3315" s="13">
        <v>3821376</v>
      </c>
      <c r="O3315">
        <v>238088</v>
      </c>
      <c r="P3315">
        <v>2024</v>
      </c>
      <c r="Q3315">
        <v>1053839958</v>
      </c>
      <c r="R3315" t="s">
        <v>1376</v>
      </c>
      <c r="S3315" s="13">
        <v>3821376</v>
      </c>
      <c r="T3315">
        <v>0</v>
      </c>
      <c r="U3315" t="s">
        <v>3702</v>
      </c>
      <c r="V3315" t="s">
        <v>2291</v>
      </c>
      <c r="W3315">
        <v>5004</v>
      </c>
      <c r="X3315">
        <v>0</v>
      </c>
      <c r="Y3315">
        <v>238047</v>
      </c>
      <c r="Z3315">
        <v>20240227</v>
      </c>
      <c r="AA3315">
        <v>2401050081</v>
      </c>
      <c r="AB3315">
        <v>1</v>
      </c>
      <c r="AC3315" t="s">
        <v>2281</v>
      </c>
      <c r="AD3315" t="s">
        <v>2281</v>
      </c>
      <c r="AE3315">
        <v>12201</v>
      </c>
      <c r="AF3315" t="s">
        <v>2394</v>
      </c>
      <c r="AG3315" t="s">
        <v>63</v>
      </c>
      <c r="AH3315">
        <v>260</v>
      </c>
    </row>
    <row r="3316" spans="1:34" hidden="1" x14ac:dyDescent="0.25">
      <c r="A3316" t="str">
        <f t="shared" si="153"/>
        <v>23 1 3 22 4 2 76 4 0 2408039 238089</v>
      </c>
      <c r="B3316" t="str">
        <f t="shared" si="154"/>
        <v>23 1 3 22 4 2 76 4 0 2408039 238038</v>
      </c>
      <c r="C3316" t="str">
        <f t="shared" si="155"/>
        <v>23 1 3 22 4 2 76 4 0 2408039</v>
      </c>
      <c r="D3316">
        <v>23</v>
      </c>
      <c r="E3316">
        <v>1</v>
      </c>
      <c r="F3316">
        <v>3</v>
      </c>
      <c r="G3316">
        <v>22</v>
      </c>
      <c r="H3316">
        <v>4</v>
      </c>
      <c r="I3316">
        <v>2</v>
      </c>
      <c r="J3316">
        <v>76</v>
      </c>
      <c r="K3316">
        <v>4</v>
      </c>
      <c r="L3316" t="s">
        <v>147</v>
      </c>
      <c r="M3316" t="s">
        <v>165</v>
      </c>
      <c r="N3316" s="13">
        <v>3821376</v>
      </c>
      <c r="O3316">
        <v>238089</v>
      </c>
      <c r="P3316">
        <v>2024</v>
      </c>
      <c r="Q3316">
        <v>16071958</v>
      </c>
      <c r="R3316" t="s">
        <v>1362</v>
      </c>
      <c r="S3316" s="13">
        <v>3821376</v>
      </c>
      <c r="T3316">
        <v>0</v>
      </c>
      <c r="U3316" t="s">
        <v>3702</v>
      </c>
      <c r="V3316" t="s">
        <v>2291</v>
      </c>
      <c r="W3316">
        <v>5004</v>
      </c>
      <c r="X3316">
        <v>0</v>
      </c>
      <c r="Y3316">
        <v>238038</v>
      </c>
      <c r="Z3316">
        <v>20240227</v>
      </c>
      <c r="AA3316">
        <v>2401050072</v>
      </c>
      <c r="AB3316">
        <v>1</v>
      </c>
      <c r="AC3316" t="s">
        <v>2281</v>
      </c>
      <c r="AD3316" t="s">
        <v>2281</v>
      </c>
      <c r="AE3316">
        <v>12201</v>
      </c>
      <c r="AF3316" t="s">
        <v>2394</v>
      </c>
      <c r="AG3316" t="s">
        <v>63</v>
      </c>
      <c r="AH3316">
        <v>260</v>
      </c>
    </row>
    <row r="3317" spans="1:34" hidden="1" x14ac:dyDescent="0.25">
      <c r="A3317" t="str">
        <f t="shared" si="153"/>
        <v>23 1 3 11 4 2 76 2 0 2408039 238090</v>
      </c>
      <c r="B3317" t="str">
        <f t="shared" si="154"/>
        <v>23 1 3 11 4 2 76 2 0 2408039 238088</v>
      </c>
      <c r="C3317" t="str">
        <f t="shared" si="155"/>
        <v>23 1 3 11 4 2 76 2 0 2408039</v>
      </c>
      <c r="D3317">
        <v>23</v>
      </c>
      <c r="E3317">
        <v>1</v>
      </c>
      <c r="F3317">
        <v>3</v>
      </c>
      <c r="G3317">
        <v>11</v>
      </c>
      <c r="H3317">
        <v>4</v>
      </c>
      <c r="I3317">
        <v>2</v>
      </c>
      <c r="J3317">
        <v>76</v>
      </c>
      <c r="K3317">
        <v>2</v>
      </c>
      <c r="L3317" t="s">
        <v>147</v>
      </c>
      <c r="M3317" t="s">
        <v>165</v>
      </c>
      <c r="N3317" s="13">
        <v>6000000</v>
      </c>
      <c r="O3317">
        <v>238090</v>
      </c>
      <c r="P3317">
        <v>2024</v>
      </c>
      <c r="Q3317">
        <v>1116793055</v>
      </c>
      <c r="R3317" t="s">
        <v>1278</v>
      </c>
      <c r="S3317" s="13">
        <v>6000000</v>
      </c>
      <c r="T3317">
        <v>0</v>
      </c>
      <c r="U3317" t="s">
        <v>3708</v>
      </c>
      <c r="V3317" t="s">
        <v>2291</v>
      </c>
      <c r="W3317">
        <v>5004</v>
      </c>
      <c r="X3317">
        <v>0</v>
      </c>
      <c r="Y3317">
        <v>238088</v>
      </c>
      <c r="Z3317">
        <v>20240228</v>
      </c>
      <c r="AA3317">
        <v>2401160176</v>
      </c>
      <c r="AB3317">
        <v>1</v>
      </c>
      <c r="AC3317" t="s">
        <v>2281</v>
      </c>
      <c r="AD3317" t="s">
        <v>2281</v>
      </c>
      <c r="AE3317">
        <v>11101</v>
      </c>
      <c r="AF3317" t="s">
        <v>2281</v>
      </c>
      <c r="AG3317" t="s">
        <v>549</v>
      </c>
      <c r="AH3317">
        <v>260</v>
      </c>
    </row>
    <row r="3318" spans="1:34" hidden="1" x14ac:dyDescent="0.25">
      <c r="A3318" t="str">
        <f t="shared" si="153"/>
        <v>23 1 3 22 4 2 76 4 0 2408039 238091</v>
      </c>
      <c r="B3318" t="str">
        <f t="shared" si="154"/>
        <v>23 1 3 22 4 2 76 4 0 2408039 238023</v>
      </c>
      <c r="C3318" t="str">
        <f t="shared" si="155"/>
        <v>23 1 3 22 4 2 76 4 0 2408039</v>
      </c>
      <c r="D3318">
        <v>23</v>
      </c>
      <c r="E3318">
        <v>1</v>
      </c>
      <c r="F3318">
        <v>3</v>
      </c>
      <c r="G3318">
        <v>22</v>
      </c>
      <c r="H3318">
        <v>4</v>
      </c>
      <c r="I3318">
        <v>2</v>
      </c>
      <c r="J3318">
        <v>76</v>
      </c>
      <c r="K3318">
        <v>4</v>
      </c>
      <c r="L3318" t="s">
        <v>147</v>
      </c>
      <c r="M3318" t="s">
        <v>165</v>
      </c>
      <c r="N3318" s="13">
        <v>3821376</v>
      </c>
      <c r="O3318">
        <v>238091</v>
      </c>
      <c r="P3318">
        <v>2024</v>
      </c>
      <c r="Q3318">
        <v>1216720798</v>
      </c>
      <c r="R3318" t="s">
        <v>1357</v>
      </c>
      <c r="S3318" s="13">
        <v>3821376</v>
      </c>
      <c r="T3318">
        <v>0</v>
      </c>
      <c r="U3318" t="s">
        <v>3709</v>
      </c>
      <c r="V3318" t="s">
        <v>2291</v>
      </c>
      <c r="W3318">
        <v>5004</v>
      </c>
      <c r="X3318">
        <v>0</v>
      </c>
      <c r="Y3318">
        <v>238023</v>
      </c>
      <c r="Z3318">
        <v>20240228</v>
      </c>
      <c r="AA3318">
        <v>2401050058</v>
      </c>
      <c r="AB3318">
        <v>1</v>
      </c>
      <c r="AC3318" t="s">
        <v>2281</v>
      </c>
      <c r="AD3318" t="s">
        <v>2281</v>
      </c>
      <c r="AE3318">
        <v>12201</v>
      </c>
      <c r="AF3318" t="s">
        <v>2394</v>
      </c>
      <c r="AG3318" t="s">
        <v>63</v>
      </c>
      <c r="AH3318">
        <v>260</v>
      </c>
    </row>
    <row r="3319" spans="1:34" hidden="1" x14ac:dyDescent="0.25">
      <c r="A3319" t="str">
        <f t="shared" si="153"/>
        <v>23 1 3 11 4 2 76 2 0 2408039 238092</v>
      </c>
      <c r="B3319" t="str">
        <f t="shared" si="154"/>
        <v>23 1 3 11 4 2 76 2 0 2408039 238084</v>
      </c>
      <c r="C3319" t="str">
        <f t="shared" si="155"/>
        <v>23 1 3 11 4 2 76 2 0 2408039</v>
      </c>
      <c r="D3319">
        <v>23</v>
      </c>
      <c r="E3319">
        <v>1</v>
      </c>
      <c r="F3319">
        <v>3</v>
      </c>
      <c r="G3319">
        <v>11</v>
      </c>
      <c r="H3319">
        <v>4</v>
      </c>
      <c r="I3319">
        <v>2</v>
      </c>
      <c r="J3319">
        <v>76</v>
      </c>
      <c r="K3319">
        <v>2</v>
      </c>
      <c r="L3319" t="s">
        <v>147</v>
      </c>
      <c r="M3319" t="s">
        <v>165</v>
      </c>
      <c r="N3319" s="13">
        <v>3821376</v>
      </c>
      <c r="O3319">
        <v>238092</v>
      </c>
      <c r="P3319">
        <v>2024</v>
      </c>
      <c r="Q3319">
        <v>1053792838</v>
      </c>
      <c r="R3319" t="s">
        <v>1277</v>
      </c>
      <c r="S3319" s="13">
        <v>3821376</v>
      </c>
      <c r="T3319">
        <v>0</v>
      </c>
      <c r="U3319" t="s">
        <v>3710</v>
      </c>
      <c r="V3319" t="s">
        <v>2291</v>
      </c>
      <c r="W3319">
        <v>5004</v>
      </c>
      <c r="X3319">
        <v>0</v>
      </c>
      <c r="Y3319">
        <v>238084</v>
      </c>
      <c r="Z3319">
        <v>20240228</v>
      </c>
      <c r="AA3319">
        <v>2401150169</v>
      </c>
      <c r="AB3319">
        <v>1</v>
      </c>
      <c r="AC3319" t="s">
        <v>2281</v>
      </c>
      <c r="AD3319" t="s">
        <v>2281</v>
      </c>
      <c r="AE3319">
        <v>11101</v>
      </c>
      <c r="AF3319" t="s">
        <v>2281</v>
      </c>
      <c r="AG3319" t="s">
        <v>549</v>
      </c>
      <c r="AH3319">
        <v>260</v>
      </c>
    </row>
    <row r="3320" spans="1:34" hidden="1" x14ac:dyDescent="0.25">
      <c r="A3320" t="str">
        <f t="shared" si="153"/>
        <v>23 1 3 11 4 2 76 2 0 2408039 238093</v>
      </c>
      <c r="B3320" t="str">
        <f t="shared" si="154"/>
        <v>23 1 3 11 4 2 76 2 0 2408039 238089</v>
      </c>
      <c r="C3320" t="str">
        <f t="shared" si="155"/>
        <v>23 1 3 11 4 2 76 2 0 2408039</v>
      </c>
      <c r="D3320">
        <v>23</v>
      </c>
      <c r="E3320">
        <v>1</v>
      </c>
      <c r="F3320">
        <v>3</v>
      </c>
      <c r="G3320">
        <v>11</v>
      </c>
      <c r="H3320">
        <v>4</v>
      </c>
      <c r="I3320">
        <v>2</v>
      </c>
      <c r="J3320">
        <v>76</v>
      </c>
      <c r="K3320">
        <v>2</v>
      </c>
      <c r="L3320" t="s">
        <v>147</v>
      </c>
      <c r="M3320" t="s">
        <v>165</v>
      </c>
      <c r="N3320" s="13">
        <v>3821376</v>
      </c>
      <c r="O3320">
        <v>238093</v>
      </c>
      <c r="P3320">
        <v>2024</v>
      </c>
      <c r="Q3320">
        <v>1059703733</v>
      </c>
      <c r="R3320" t="s">
        <v>1279</v>
      </c>
      <c r="S3320" s="13">
        <v>3821376</v>
      </c>
      <c r="T3320">
        <v>0</v>
      </c>
      <c r="U3320" t="s">
        <v>3710</v>
      </c>
      <c r="V3320" t="s">
        <v>2291</v>
      </c>
      <c r="W3320">
        <v>5004</v>
      </c>
      <c r="X3320">
        <v>0</v>
      </c>
      <c r="Y3320">
        <v>238089</v>
      </c>
      <c r="Z3320">
        <v>20240228</v>
      </c>
      <c r="AA3320">
        <v>2401160177</v>
      </c>
      <c r="AB3320">
        <v>1</v>
      </c>
      <c r="AC3320" t="s">
        <v>2281</v>
      </c>
      <c r="AD3320" t="s">
        <v>2281</v>
      </c>
      <c r="AE3320">
        <v>11101</v>
      </c>
      <c r="AF3320" t="s">
        <v>2281</v>
      </c>
      <c r="AG3320" t="s">
        <v>549</v>
      </c>
      <c r="AH3320">
        <v>260</v>
      </c>
    </row>
    <row r="3321" spans="1:34" hidden="1" x14ac:dyDescent="0.25">
      <c r="A3321" t="str">
        <f t="shared" si="153"/>
        <v>23 1 3 22 4 2 76 4 0 2408039 238094</v>
      </c>
      <c r="B3321" t="str">
        <f t="shared" si="154"/>
        <v>23 1 3 22 4 2 76 4 0 2408039 238066</v>
      </c>
      <c r="C3321" t="str">
        <f t="shared" si="155"/>
        <v>23 1 3 22 4 2 76 4 0 2408039</v>
      </c>
      <c r="D3321">
        <v>23</v>
      </c>
      <c r="E3321">
        <v>1</v>
      </c>
      <c r="F3321">
        <v>3</v>
      </c>
      <c r="G3321">
        <v>22</v>
      </c>
      <c r="H3321">
        <v>4</v>
      </c>
      <c r="I3321">
        <v>2</v>
      </c>
      <c r="J3321">
        <v>76</v>
      </c>
      <c r="K3321">
        <v>4</v>
      </c>
      <c r="L3321" t="s">
        <v>147</v>
      </c>
      <c r="M3321" t="s">
        <v>165</v>
      </c>
      <c r="N3321" s="13">
        <v>3821376</v>
      </c>
      <c r="O3321">
        <v>238094</v>
      </c>
      <c r="P3321">
        <v>2024</v>
      </c>
      <c r="Q3321">
        <v>16073527</v>
      </c>
      <c r="R3321" t="s">
        <v>1365</v>
      </c>
      <c r="S3321" s="13">
        <v>3821376</v>
      </c>
      <c r="T3321">
        <v>0</v>
      </c>
      <c r="U3321" t="s">
        <v>3710</v>
      </c>
      <c r="V3321" t="s">
        <v>2291</v>
      </c>
      <c r="W3321">
        <v>5004</v>
      </c>
      <c r="X3321">
        <v>0</v>
      </c>
      <c r="Y3321">
        <v>238066</v>
      </c>
      <c r="Z3321">
        <v>20240228</v>
      </c>
      <c r="AA3321">
        <v>2401050109</v>
      </c>
      <c r="AB3321">
        <v>1</v>
      </c>
      <c r="AC3321" t="s">
        <v>2281</v>
      </c>
      <c r="AD3321" t="s">
        <v>2281</v>
      </c>
      <c r="AE3321">
        <v>12201</v>
      </c>
      <c r="AF3321" t="s">
        <v>2394</v>
      </c>
      <c r="AG3321" t="s">
        <v>63</v>
      </c>
      <c r="AH3321">
        <v>260</v>
      </c>
    </row>
    <row r="3322" spans="1:34" hidden="1" x14ac:dyDescent="0.25">
      <c r="A3322" t="str">
        <f t="shared" si="153"/>
        <v>23 1 3 11 4 2 76 2 0 2408039 238095</v>
      </c>
      <c r="B3322" t="str">
        <f t="shared" si="154"/>
        <v>23 1 3 11 4 2 76 2 0 2408039 238091</v>
      </c>
      <c r="C3322" t="str">
        <f t="shared" si="155"/>
        <v>23 1 3 11 4 2 76 2 0 2408039</v>
      </c>
      <c r="D3322">
        <v>23</v>
      </c>
      <c r="E3322">
        <v>1</v>
      </c>
      <c r="F3322">
        <v>3</v>
      </c>
      <c r="G3322">
        <v>11</v>
      </c>
      <c r="H3322">
        <v>4</v>
      </c>
      <c r="I3322">
        <v>2</v>
      </c>
      <c r="J3322">
        <v>76</v>
      </c>
      <c r="K3322">
        <v>2</v>
      </c>
      <c r="L3322" t="s">
        <v>147</v>
      </c>
      <c r="M3322" t="s">
        <v>165</v>
      </c>
      <c r="N3322" s="13">
        <v>3821376</v>
      </c>
      <c r="O3322">
        <v>238095</v>
      </c>
      <c r="P3322">
        <v>2024</v>
      </c>
      <c r="Q3322">
        <v>89002961</v>
      </c>
      <c r="R3322" t="s">
        <v>1280</v>
      </c>
      <c r="S3322" s="13">
        <v>3821376</v>
      </c>
      <c r="T3322">
        <v>0</v>
      </c>
      <c r="U3322" t="s">
        <v>3710</v>
      </c>
      <c r="V3322" t="s">
        <v>2291</v>
      </c>
      <c r="W3322">
        <v>5004</v>
      </c>
      <c r="X3322">
        <v>0</v>
      </c>
      <c r="Y3322">
        <v>238091</v>
      </c>
      <c r="Z3322">
        <v>20240228</v>
      </c>
      <c r="AA3322">
        <v>2401180184</v>
      </c>
      <c r="AB3322">
        <v>1</v>
      </c>
      <c r="AC3322" t="s">
        <v>2281</v>
      </c>
      <c r="AD3322" t="s">
        <v>2281</v>
      </c>
      <c r="AE3322">
        <v>11101</v>
      </c>
      <c r="AF3322" t="s">
        <v>2281</v>
      </c>
      <c r="AG3322" t="s">
        <v>549</v>
      </c>
      <c r="AH3322">
        <v>260</v>
      </c>
    </row>
    <row r="3323" spans="1:34" hidden="1" x14ac:dyDescent="0.25">
      <c r="A3323" t="str">
        <f t="shared" si="153"/>
        <v>23 1 3 82 4 2 76 0 0 2408039 238096</v>
      </c>
      <c r="B3323" t="str">
        <f t="shared" si="154"/>
        <v>23 1 3 82 4 2 76 0 0 2408039 238099</v>
      </c>
      <c r="C3323" t="str">
        <f t="shared" si="155"/>
        <v>23 1 3 82 4 2 76 0 0 2408039</v>
      </c>
      <c r="D3323">
        <v>23</v>
      </c>
      <c r="E3323">
        <v>1</v>
      </c>
      <c r="F3323">
        <v>3</v>
      </c>
      <c r="G3323">
        <v>82</v>
      </c>
      <c r="H3323">
        <v>4</v>
      </c>
      <c r="I3323">
        <v>2</v>
      </c>
      <c r="J3323">
        <v>76</v>
      </c>
      <c r="K3323">
        <v>0</v>
      </c>
      <c r="L3323" t="s">
        <v>147</v>
      </c>
      <c r="M3323" t="s">
        <v>165</v>
      </c>
      <c r="N3323" s="13">
        <v>3821376</v>
      </c>
      <c r="O3323">
        <v>238096</v>
      </c>
      <c r="P3323">
        <v>2024</v>
      </c>
      <c r="Q3323">
        <v>1007729888</v>
      </c>
      <c r="R3323" t="s">
        <v>1411</v>
      </c>
      <c r="S3323" s="13">
        <v>3821376</v>
      </c>
      <c r="T3323">
        <v>0</v>
      </c>
      <c r="U3323" t="s">
        <v>3702</v>
      </c>
      <c r="V3323" t="s">
        <v>2291</v>
      </c>
      <c r="W3323">
        <v>5004</v>
      </c>
      <c r="X3323">
        <v>0</v>
      </c>
      <c r="Y3323">
        <v>238099</v>
      </c>
      <c r="Z3323">
        <v>20240229</v>
      </c>
      <c r="AA3323">
        <v>2401240225</v>
      </c>
      <c r="AB3323">
        <v>1</v>
      </c>
      <c r="AC3323" t="s">
        <v>2281</v>
      </c>
      <c r="AD3323" t="s">
        <v>2281</v>
      </c>
      <c r="AE3323">
        <v>25335</v>
      </c>
      <c r="AF3323" t="s">
        <v>2394</v>
      </c>
      <c r="AG3323" t="s">
        <v>64</v>
      </c>
      <c r="AH3323">
        <v>260</v>
      </c>
    </row>
    <row r="3324" spans="1:34" hidden="1" x14ac:dyDescent="0.25">
      <c r="A3324" t="str">
        <f t="shared" si="153"/>
        <v>23 1 3 11 4 2 76 2 0 2408039 238097</v>
      </c>
      <c r="B3324" t="str">
        <f t="shared" si="154"/>
        <v>23 1 3 11 4 2 76 2 0 2408039 238111</v>
      </c>
      <c r="C3324" t="str">
        <f t="shared" si="155"/>
        <v>23 1 3 11 4 2 76 2 0 2408039</v>
      </c>
      <c r="D3324">
        <v>23</v>
      </c>
      <c r="E3324">
        <v>1</v>
      </c>
      <c r="F3324">
        <v>3</v>
      </c>
      <c r="G3324">
        <v>11</v>
      </c>
      <c r="H3324">
        <v>4</v>
      </c>
      <c r="I3324">
        <v>2</v>
      </c>
      <c r="J3324">
        <v>76</v>
      </c>
      <c r="K3324">
        <v>2</v>
      </c>
      <c r="L3324" t="s">
        <v>147</v>
      </c>
      <c r="M3324" t="s">
        <v>165</v>
      </c>
      <c r="N3324" s="13">
        <v>1910688</v>
      </c>
      <c r="O3324">
        <v>238097</v>
      </c>
      <c r="P3324">
        <v>2024</v>
      </c>
      <c r="Q3324">
        <v>18515850</v>
      </c>
      <c r="R3324" t="s">
        <v>1291</v>
      </c>
      <c r="S3324" s="13">
        <v>1910688</v>
      </c>
      <c r="T3324">
        <v>0</v>
      </c>
      <c r="U3324" t="s">
        <v>3702</v>
      </c>
      <c r="V3324" t="s">
        <v>2291</v>
      </c>
      <c r="W3324">
        <v>5004</v>
      </c>
      <c r="X3324">
        <v>0</v>
      </c>
      <c r="Y3324">
        <v>238111</v>
      </c>
      <c r="Z3324">
        <v>20240229</v>
      </c>
      <c r="AA3324">
        <v>2401290257</v>
      </c>
      <c r="AB3324">
        <v>1</v>
      </c>
      <c r="AC3324" t="s">
        <v>2281</v>
      </c>
      <c r="AD3324" t="s">
        <v>2281</v>
      </c>
      <c r="AE3324">
        <v>11101</v>
      </c>
      <c r="AF3324" t="s">
        <v>2281</v>
      </c>
      <c r="AG3324" t="s">
        <v>549</v>
      </c>
      <c r="AH3324">
        <v>260</v>
      </c>
    </row>
    <row r="3325" spans="1:34" hidden="1" x14ac:dyDescent="0.25">
      <c r="A3325" t="str">
        <f t="shared" si="153"/>
        <v>23 1 3 11 4 2 76 2 0 2408039 238098</v>
      </c>
      <c r="B3325" t="str">
        <f t="shared" si="154"/>
        <v>23 1 3 11 4 2 76 2 0 2408039 238106</v>
      </c>
      <c r="C3325" t="str">
        <f t="shared" si="155"/>
        <v>23 1 3 11 4 2 76 2 0 2408039</v>
      </c>
      <c r="D3325">
        <v>23</v>
      </c>
      <c r="E3325">
        <v>1</v>
      </c>
      <c r="F3325">
        <v>3</v>
      </c>
      <c r="G3325">
        <v>11</v>
      </c>
      <c r="H3325">
        <v>4</v>
      </c>
      <c r="I3325">
        <v>2</v>
      </c>
      <c r="J3325">
        <v>76</v>
      </c>
      <c r="K3325">
        <v>2</v>
      </c>
      <c r="L3325" t="s">
        <v>147</v>
      </c>
      <c r="M3325" t="s">
        <v>165</v>
      </c>
      <c r="N3325" s="13">
        <v>3821376</v>
      </c>
      <c r="O3325">
        <v>238098</v>
      </c>
      <c r="P3325">
        <v>2024</v>
      </c>
      <c r="Q3325">
        <v>1110471664</v>
      </c>
      <c r="R3325" t="s">
        <v>1286</v>
      </c>
      <c r="S3325" s="13">
        <v>3821376</v>
      </c>
      <c r="T3325">
        <v>0</v>
      </c>
      <c r="U3325" t="s">
        <v>3706</v>
      </c>
      <c r="V3325" t="s">
        <v>2291</v>
      </c>
      <c r="W3325">
        <v>5004</v>
      </c>
      <c r="X3325">
        <v>0</v>
      </c>
      <c r="Y3325">
        <v>238106</v>
      </c>
      <c r="Z3325">
        <v>20240229</v>
      </c>
      <c r="AA3325">
        <v>2401260245</v>
      </c>
      <c r="AB3325">
        <v>1</v>
      </c>
      <c r="AC3325" t="s">
        <v>2281</v>
      </c>
      <c r="AD3325" t="s">
        <v>2281</v>
      </c>
      <c r="AE3325">
        <v>11101</v>
      </c>
      <c r="AF3325" t="s">
        <v>2281</v>
      </c>
      <c r="AG3325" t="s">
        <v>549</v>
      </c>
      <c r="AH3325">
        <v>260</v>
      </c>
    </row>
    <row r="3326" spans="1:34" hidden="1" x14ac:dyDescent="0.25">
      <c r="A3326" t="str">
        <f t="shared" si="153"/>
        <v>23 1 3 11 4 2 76 2 0 2408039 238099</v>
      </c>
      <c r="B3326" t="str">
        <f t="shared" si="154"/>
        <v>23 1 3 11 4 2 76 2 0 2408039 238031</v>
      </c>
      <c r="C3326" t="str">
        <f t="shared" si="155"/>
        <v>23 1 3 11 4 2 76 2 0 2408039</v>
      </c>
      <c r="D3326">
        <v>23</v>
      </c>
      <c r="E3326">
        <v>1</v>
      </c>
      <c r="F3326">
        <v>3</v>
      </c>
      <c r="G3326">
        <v>11</v>
      </c>
      <c r="H3326">
        <v>4</v>
      </c>
      <c r="I3326">
        <v>2</v>
      </c>
      <c r="J3326">
        <v>76</v>
      </c>
      <c r="K3326">
        <v>2</v>
      </c>
      <c r="L3326" t="s">
        <v>147</v>
      </c>
      <c r="M3326" t="s">
        <v>165</v>
      </c>
      <c r="N3326" s="13">
        <v>3821376</v>
      </c>
      <c r="O3326">
        <v>238099</v>
      </c>
      <c r="P3326">
        <v>2024</v>
      </c>
      <c r="Q3326">
        <v>75096793</v>
      </c>
      <c r="R3326" t="s">
        <v>1259</v>
      </c>
      <c r="S3326" s="13">
        <v>3821376</v>
      </c>
      <c r="T3326">
        <v>0</v>
      </c>
      <c r="U3326" t="s">
        <v>3706</v>
      </c>
      <c r="V3326" t="s">
        <v>2291</v>
      </c>
      <c r="W3326">
        <v>5004</v>
      </c>
      <c r="X3326">
        <v>0</v>
      </c>
      <c r="Y3326">
        <v>238031</v>
      </c>
      <c r="Z3326">
        <v>20240229</v>
      </c>
      <c r="AA3326">
        <v>2401050071</v>
      </c>
      <c r="AB3326">
        <v>1</v>
      </c>
      <c r="AC3326" t="s">
        <v>2281</v>
      </c>
      <c r="AD3326" t="s">
        <v>2281</v>
      </c>
      <c r="AE3326">
        <v>11101</v>
      </c>
      <c r="AF3326" t="s">
        <v>2281</v>
      </c>
      <c r="AG3326" t="s">
        <v>549</v>
      </c>
      <c r="AH3326">
        <v>260</v>
      </c>
    </row>
    <row r="3327" spans="1:34" hidden="1" x14ac:dyDescent="0.25">
      <c r="A3327" t="str">
        <f t="shared" si="153"/>
        <v>23 1 3 11 4 2 76 2 0 2408039 238100</v>
      </c>
      <c r="B3327" t="str">
        <f t="shared" si="154"/>
        <v>23 1 3 11 4 2 76 2 0 2408039 238097</v>
      </c>
      <c r="C3327" t="str">
        <f t="shared" si="155"/>
        <v>23 1 3 11 4 2 76 2 0 2408039</v>
      </c>
      <c r="D3327">
        <v>23</v>
      </c>
      <c r="E3327">
        <v>1</v>
      </c>
      <c r="F3327">
        <v>3</v>
      </c>
      <c r="G3327">
        <v>11</v>
      </c>
      <c r="H3327">
        <v>4</v>
      </c>
      <c r="I3327">
        <v>2</v>
      </c>
      <c r="J3327">
        <v>76</v>
      </c>
      <c r="K3327">
        <v>2</v>
      </c>
      <c r="L3327" t="s">
        <v>147</v>
      </c>
      <c r="M3327" t="s">
        <v>165</v>
      </c>
      <c r="N3327" s="13">
        <v>3821376</v>
      </c>
      <c r="O3327">
        <v>238100</v>
      </c>
      <c r="P3327">
        <v>2024</v>
      </c>
      <c r="Q3327">
        <v>1094946283</v>
      </c>
      <c r="R3327" t="s">
        <v>1282</v>
      </c>
      <c r="S3327" s="13">
        <v>3821376</v>
      </c>
      <c r="T3327">
        <v>0</v>
      </c>
      <c r="U3327" t="s">
        <v>3706</v>
      </c>
      <c r="V3327" t="s">
        <v>2291</v>
      </c>
      <c r="W3327">
        <v>5004</v>
      </c>
      <c r="X3327">
        <v>0</v>
      </c>
      <c r="Y3327">
        <v>238097</v>
      </c>
      <c r="Z3327">
        <v>20240229</v>
      </c>
      <c r="AA3327">
        <v>2401240227</v>
      </c>
      <c r="AB3327">
        <v>1</v>
      </c>
      <c r="AC3327" t="s">
        <v>2281</v>
      </c>
      <c r="AD3327" t="s">
        <v>2281</v>
      </c>
      <c r="AE3327">
        <v>11101</v>
      </c>
      <c r="AF3327" t="s">
        <v>2281</v>
      </c>
      <c r="AG3327" t="s">
        <v>549</v>
      </c>
      <c r="AH3327">
        <v>260</v>
      </c>
    </row>
    <row r="3328" spans="1:34" hidden="1" x14ac:dyDescent="0.25">
      <c r="A3328" t="str">
        <f t="shared" si="153"/>
        <v>23 1 3 11 4 2 76 2 0 2408039 238101</v>
      </c>
      <c r="B3328" t="str">
        <f t="shared" si="154"/>
        <v>23 1 3 11 4 2 76 2 0 2408039 238043</v>
      </c>
      <c r="C3328" t="str">
        <f t="shared" si="155"/>
        <v>23 1 3 11 4 2 76 2 0 2408039</v>
      </c>
      <c r="D3328">
        <v>23</v>
      </c>
      <c r="E3328">
        <v>1</v>
      </c>
      <c r="F3328">
        <v>3</v>
      </c>
      <c r="G3328">
        <v>11</v>
      </c>
      <c r="H3328">
        <v>4</v>
      </c>
      <c r="I3328">
        <v>2</v>
      </c>
      <c r="J3328">
        <v>76</v>
      </c>
      <c r="K3328">
        <v>2</v>
      </c>
      <c r="L3328" t="s">
        <v>147</v>
      </c>
      <c r="M3328" t="s">
        <v>165</v>
      </c>
      <c r="N3328" s="13">
        <v>8056600</v>
      </c>
      <c r="O3328">
        <v>238101</v>
      </c>
      <c r="P3328">
        <v>2024</v>
      </c>
      <c r="Q3328">
        <v>900319291</v>
      </c>
      <c r="R3328" t="s">
        <v>785</v>
      </c>
      <c r="S3328" s="13">
        <v>8056600</v>
      </c>
      <c r="T3328">
        <v>0</v>
      </c>
      <c r="U3328" t="s">
        <v>3711</v>
      </c>
      <c r="V3328" t="s">
        <v>3712</v>
      </c>
      <c r="W3328">
        <v>5011</v>
      </c>
      <c r="X3328">
        <v>0</v>
      </c>
      <c r="Y3328">
        <v>238043</v>
      </c>
      <c r="Z3328">
        <v>20240229</v>
      </c>
      <c r="AA3328">
        <v>0</v>
      </c>
      <c r="AB3328">
        <v>0</v>
      </c>
      <c r="AC3328" t="s">
        <v>2281</v>
      </c>
      <c r="AD3328" t="s">
        <v>2281</v>
      </c>
      <c r="AE3328">
        <v>11101</v>
      </c>
      <c r="AF3328" t="s">
        <v>2281</v>
      </c>
      <c r="AG3328" t="s">
        <v>549</v>
      </c>
      <c r="AH3328">
        <v>122</v>
      </c>
    </row>
    <row r="3329" spans="1:34" hidden="1" x14ac:dyDescent="0.25">
      <c r="A3329" t="str">
        <f t="shared" si="153"/>
        <v>23 1 3 22 4 2 76 4 0 2408039 238102</v>
      </c>
      <c r="B3329" t="str">
        <f t="shared" si="154"/>
        <v>23 1 3 22 4 2 76 4 0 2408039 238022</v>
      </c>
      <c r="C3329" t="str">
        <f t="shared" si="155"/>
        <v>23 1 3 22 4 2 76 4 0 2408039</v>
      </c>
      <c r="D3329">
        <v>23</v>
      </c>
      <c r="E3329">
        <v>1</v>
      </c>
      <c r="F3329">
        <v>3</v>
      </c>
      <c r="G3329">
        <v>22</v>
      </c>
      <c r="H3329">
        <v>4</v>
      </c>
      <c r="I3329">
        <v>2</v>
      </c>
      <c r="J3329">
        <v>76</v>
      </c>
      <c r="K3329">
        <v>4</v>
      </c>
      <c r="L3329" t="s">
        <v>147</v>
      </c>
      <c r="M3329" t="s">
        <v>165</v>
      </c>
      <c r="N3329" s="13">
        <v>3821376</v>
      </c>
      <c r="O3329">
        <v>238102</v>
      </c>
      <c r="P3329">
        <v>2024</v>
      </c>
      <c r="Q3329">
        <v>1053837055</v>
      </c>
      <c r="R3329" t="s">
        <v>1360</v>
      </c>
      <c r="S3329" s="13">
        <v>3821376</v>
      </c>
      <c r="T3329">
        <v>0</v>
      </c>
      <c r="U3329" t="s">
        <v>3706</v>
      </c>
      <c r="V3329" t="s">
        <v>2291</v>
      </c>
      <c r="W3329">
        <v>5004</v>
      </c>
      <c r="X3329">
        <v>0</v>
      </c>
      <c r="Y3329">
        <v>238022</v>
      </c>
      <c r="Z3329">
        <v>20240229</v>
      </c>
      <c r="AA3329">
        <v>2401050057</v>
      </c>
      <c r="AB3329">
        <v>1</v>
      </c>
      <c r="AC3329" t="s">
        <v>2281</v>
      </c>
      <c r="AD3329" t="s">
        <v>2281</v>
      </c>
      <c r="AE3329">
        <v>12201</v>
      </c>
      <c r="AF3329" t="s">
        <v>2394</v>
      </c>
      <c r="AG3329" t="s">
        <v>63</v>
      </c>
      <c r="AH3329">
        <v>260</v>
      </c>
    </row>
    <row r="3330" spans="1:34" hidden="1" x14ac:dyDescent="0.25">
      <c r="A3330" t="str">
        <f t="shared" ref="A3330:A3393" si="156">+CONCATENATE(,D3330," ",E3330," ",F3330," ",G3330," ",H3330," ",I3330," ",J3330," ",K3330," ",L3330," ",M3330," ",O3330)</f>
        <v>23 1 3 22 4 2 76 4 0 2408039 238103</v>
      </c>
      <c r="B3330" t="str">
        <f t="shared" ref="B3330:B3393" si="157">+CONCATENATE(,D3330," ",E3330," ",F3330," ",G3330," ",H3330," ",I3330," ",J3330," ",K3330," ",L3330," ",M3330," ",Y3330)</f>
        <v>23 1 3 22 4 2 76 4 0 2408039 238104</v>
      </c>
      <c r="C3330" t="str">
        <f t="shared" ref="C3330:C3393" si="158">+CONCATENATE(,D3330," ",E3330," ",F3330," ",G3330," ",H3330," ",I3330," ",J3330," ",K3330," ",L3330," ",M3330)</f>
        <v>23 1 3 22 4 2 76 4 0 2408039</v>
      </c>
      <c r="D3330">
        <v>23</v>
      </c>
      <c r="E3330">
        <v>1</v>
      </c>
      <c r="F3330">
        <v>3</v>
      </c>
      <c r="G3330">
        <v>22</v>
      </c>
      <c r="H3330">
        <v>4</v>
      </c>
      <c r="I3330">
        <v>2</v>
      </c>
      <c r="J3330">
        <v>76</v>
      </c>
      <c r="K3330">
        <v>4</v>
      </c>
      <c r="L3330" t="s">
        <v>147</v>
      </c>
      <c r="M3330" t="s">
        <v>165</v>
      </c>
      <c r="N3330" s="13">
        <v>3821376</v>
      </c>
      <c r="O3330">
        <v>238103</v>
      </c>
      <c r="P3330">
        <v>2024</v>
      </c>
      <c r="Q3330">
        <v>1035874141</v>
      </c>
      <c r="R3330" t="s">
        <v>1396</v>
      </c>
      <c r="S3330" s="13">
        <v>3821376</v>
      </c>
      <c r="T3330">
        <v>0</v>
      </c>
      <c r="U3330" t="s">
        <v>3706</v>
      </c>
      <c r="V3330" t="s">
        <v>2291</v>
      </c>
      <c r="W3330">
        <v>5004</v>
      </c>
      <c r="X3330">
        <v>0</v>
      </c>
      <c r="Y3330">
        <v>238104</v>
      </c>
      <c r="Z3330">
        <v>20240229</v>
      </c>
      <c r="AA3330">
        <v>2401250241</v>
      </c>
      <c r="AB3330">
        <v>1</v>
      </c>
      <c r="AC3330" t="s">
        <v>2281</v>
      </c>
      <c r="AD3330" t="s">
        <v>2281</v>
      </c>
      <c r="AE3330">
        <v>12201</v>
      </c>
      <c r="AF3330" t="s">
        <v>2394</v>
      </c>
      <c r="AG3330" t="s">
        <v>63</v>
      </c>
      <c r="AH3330">
        <v>260</v>
      </c>
    </row>
    <row r="3331" spans="1:34" hidden="1" x14ac:dyDescent="0.25">
      <c r="A3331" t="str">
        <f t="shared" si="156"/>
        <v>23 1 3 22 4 2 76 4 0 2408039 238104</v>
      </c>
      <c r="B3331" t="str">
        <f t="shared" si="157"/>
        <v>23 1 3 22 4 2 76 4 0 2408039 238100</v>
      </c>
      <c r="C3331" t="str">
        <f t="shared" si="158"/>
        <v>23 1 3 22 4 2 76 4 0 2408039</v>
      </c>
      <c r="D3331">
        <v>23</v>
      </c>
      <c r="E3331">
        <v>1</v>
      </c>
      <c r="F3331">
        <v>3</v>
      </c>
      <c r="G3331">
        <v>22</v>
      </c>
      <c r="H3331">
        <v>4</v>
      </c>
      <c r="I3331">
        <v>2</v>
      </c>
      <c r="J3331">
        <v>76</v>
      </c>
      <c r="K3331">
        <v>4</v>
      </c>
      <c r="L3331" t="s">
        <v>147</v>
      </c>
      <c r="M3331" t="s">
        <v>165</v>
      </c>
      <c r="N3331" s="13">
        <v>3821376</v>
      </c>
      <c r="O3331">
        <v>238104</v>
      </c>
      <c r="P3331">
        <v>2024</v>
      </c>
      <c r="Q3331">
        <v>1038404300</v>
      </c>
      <c r="R3331" t="s">
        <v>1395</v>
      </c>
      <c r="S3331" s="13">
        <v>3821376</v>
      </c>
      <c r="T3331">
        <v>0</v>
      </c>
      <c r="U3331" t="s">
        <v>3706</v>
      </c>
      <c r="V3331" t="s">
        <v>2291</v>
      </c>
      <c r="W3331">
        <v>5004</v>
      </c>
      <c r="X3331">
        <v>0</v>
      </c>
      <c r="Y3331">
        <v>238100</v>
      </c>
      <c r="Z3331">
        <v>20240229</v>
      </c>
      <c r="AA3331">
        <v>2401240226</v>
      </c>
      <c r="AB3331">
        <v>1</v>
      </c>
      <c r="AC3331" t="s">
        <v>2281</v>
      </c>
      <c r="AD3331" t="s">
        <v>2281</v>
      </c>
      <c r="AE3331">
        <v>12201</v>
      </c>
      <c r="AF3331" t="s">
        <v>2394</v>
      </c>
      <c r="AG3331" t="s">
        <v>63</v>
      </c>
      <c r="AH3331">
        <v>260</v>
      </c>
    </row>
    <row r="3332" spans="1:34" hidden="1" x14ac:dyDescent="0.25">
      <c r="A3332" t="str">
        <f t="shared" si="156"/>
        <v>23 1 3 22 4 2 76 4 0 2408039 238105</v>
      </c>
      <c r="B3332" t="str">
        <f t="shared" si="157"/>
        <v>23 1 3 22 4 2 76 4 0 2408039 238098</v>
      </c>
      <c r="C3332" t="str">
        <f t="shared" si="158"/>
        <v>23 1 3 22 4 2 76 4 0 2408039</v>
      </c>
      <c r="D3332">
        <v>23</v>
      </c>
      <c r="E3332">
        <v>1</v>
      </c>
      <c r="F3332">
        <v>3</v>
      </c>
      <c r="G3332">
        <v>22</v>
      </c>
      <c r="H3332">
        <v>4</v>
      </c>
      <c r="I3332">
        <v>2</v>
      </c>
      <c r="J3332">
        <v>76</v>
      </c>
      <c r="K3332">
        <v>4</v>
      </c>
      <c r="L3332" t="s">
        <v>147</v>
      </c>
      <c r="M3332" t="s">
        <v>165</v>
      </c>
      <c r="N3332" s="13">
        <v>3821376</v>
      </c>
      <c r="O3332">
        <v>238105</v>
      </c>
      <c r="P3332">
        <v>2024</v>
      </c>
      <c r="Q3332">
        <v>9729715</v>
      </c>
      <c r="R3332" t="s">
        <v>1394</v>
      </c>
      <c r="S3332" s="13">
        <v>3821376</v>
      </c>
      <c r="T3332">
        <v>0</v>
      </c>
      <c r="U3332" t="s">
        <v>3706</v>
      </c>
      <c r="V3332" t="s">
        <v>2291</v>
      </c>
      <c r="W3332">
        <v>5004</v>
      </c>
      <c r="X3332">
        <v>0</v>
      </c>
      <c r="Y3332">
        <v>238098</v>
      </c>
      <c r="Z3332">
        <v>20240229</v>
      </c>
      <c r="AA3332">
        <v>2401240224</v>
      </c>
      <c r="AB3332">
        <v>1</v>
      </c>
      <c r="AC3332" t="s">
        <v>2281</v>
      </c>
      <c r="AD3332" t="s">
        <v>2281</v>
      </c>
      <c r="AE3332">
        <v>12201</v>
      </c>
      <c r="AF3332" t="s">
        <v>2394</v>
      </c>
      <c r="AG3332" t="s">
        <v>63</v>
      </c>
      <c r="AH3332">
        <v>260</v>
      </c>
    </row>
    <row r="3333" spans="1:34" hidden="1" x14ac:dyDescent="0.25">
      <c r="A3333" t="str">
        <f t="shared" si="156"/>
        <v>23 1 3 11 4 2 76 2 0 2408039 238106</v>
      </c>
      <c r="B3333" t="str">
        <f t="shared" si="157"/>
        <v>23 1 3 11 4 2 76 2 0 2408039 238105</v>
      </c>
      <c r="C3333" t="str">
        <f t="shared" si="158"/>
        <v>23 1 3 11 4 2 76 2 0 2408039</v>
      </c>
      <c r="D3333">
        <v>23</v>
      </c>
      <c r="E3333">
        <v>1</v>
      </c>
      <c r="F3333">
        <v>3</v>
      </c>
      <c r="G3333">
        <v>11</v>
      </c>
      <c r="H3333">
        <v>4</v>
      </c>
      <c r="I3333">
        <v>2</v>
      </c>
      <c r="J3333">
        <v>76</v>
      </c>
      <c r="K3333">
        <v>2</v>
      </c>
      <c r="L3333" t="s">
        <v>147</v>
      </c>
      <c r="M3333" t="s">
        <v>165</v>
      </c>
      <c r="N3333" s="13">
        <v>3821376</v>
      </c>
      <c r="O3333">
        <v>238106</v>
      </c>
      <c r="P3333">
        <v>2024</v>
      </c>
      <c r="Q3333">
        <v>1007524801</v>
      </c>
      <c r="R3333" t="s">
        <v>1285</v>
      </c>
      <c r="S3333" s="13">
        <v>3821376</v>
      </c>
      <c r="T3333">
        <v>0</v>
      </c>
      <c r="U3333" t="s">
        <v>3702</v>
      </c>
      <c r="V3333" t="s">
        <v>2291</v>
      </c>
      <c r="W3333">
        <v>5004</v>
      </c>
      <c r="X3333">
        <v>0</v>
      </c>
      <c r="Y3333">
        <v>238105</v>
      </c>
      <c r="Z3333">
        <v>20240306</v>
      </c>
      <c r="AA3333">
        <v>2401260244</v>
      </c>
      <c r="AB3333">
        <v>1</v>
      </c>
      <c r="AC3333" t="s">
        <v>2281</v>
      </c>
      <c r="AD3333" t="s">
        <v>2281</v>
      </c>
      <c r="AE3333">
        <v>11101</v>
      </c>
      <c r="AF3333" t="s">
        <v>2281</v>
      </c>
      <c r="AG3333" t="s">
        <v>549</v>
      </c>
      <c r="AH3333">
        <v>260</v>
      </c>
    </row>
    <row r="3334" spans="1:34" hidden="1" x14ac:dyDescent="0.25">
      <c r="A3334" t="str">
        <f t="shared" si="156"/>
        <v>23 1 3 82 4 2 76 0 0 2408039 238107</v>
      </c>
      <c r="B3334" t="str">
        <f t="shared" si="157"/>
        <v>23 1 3 82 4 2 76 0 0 2408039 238122</v>
      </c>
      <c r="C3334" t="str">
        <f t="shared" si="158"/>
        <v>23 1 3 82 4 2 76 0 0 2408039</v>
      </c>
      <c r="D3334">
        <v>23</v>
      </c>
      <c r="E3334">
        <v>1</v>
      </c>
      <c r="F3334">
        <v>3</v>
      </c>
      <c r="G3334">
        <v>82</v>
      </c>
      <c r="H3334">
        <v>4</v>
      </c>
      <c r="I3334">
        <v>2</v>
      </c>
      <c r="J3334">
        <v>76</v>
      </c>
      <c r="K3334">
        <v>0</v>
      </c>
      <c r="L3334" t="s">
        <v>147</v>
      </c>
      <c r="M3334" t="s">
        <v>165</v>
      </c>
      <c r="N3334" s="13">
        <v>3821376</v>
      </c>
      <c r="O3334">
        <v>238107</v>
      </c>
      <c r="P3334">
        <v>2024</v>
      </c>
      <c r="Q3334">
        <v>1001004037</v>
      </c>
      <c r="R3334" t="s">
        <v>1412</v>
      </c>
      <c r="S3334" s="13">
        <v>3821376</v>
      </c>
      <c r="T3334">
        <v>0</v>
      </c>
      <c r="U3334" t="s">
        <v>3702</v>
      </c>
      <c r="V3334" t="s">
        <v>2291</v>
      </c>
      <c r="W3334">
        <v>5004</v>
      </c>
      <c r="X3334">
        <v>0</v>
      </c>
      <c r="Y3334">
        <v>238122</v>
      </c>
      <c r="Z3334">
        <v>20240306</v>
      </c>
      <c r="AA3334">
        <v>2401310282</v>
      </c>
      <c r="AB3334">
        <v>1</v>
      </c>
      <c r="AC3334" t="s">
        <v>2281</v>
      </c>
      <c r="AD3334" t="s">
        <v>2281</v>
      </c>
      <c r="AE3334">
        <v>25335</v>
      </c>
      <c r="AF3334" t="s">
        <v>2394</v>
      </c>
      <c r="AG3334" t="s">
        <v>64</v>
      </c>
      <c r="AH3334">
        <v>260</v>
      </c>
    </row>
    <row r="3335" spans="1:34" hidden="1" x14ac:dyDescent="0.25">
      <c r="A3335" t="str">
        <f t="shared" si="156"/>
        <v>23 1 3 11 4 2 76 2 0 2408039 238108</v>
      </c>
      <c r="B3335" t="str">
        <f t="shared" si="157"/>
        <v>23 1 3 11 4 2 76 2 0 2408039 238007</v>
      </c>
      <c r="C3335" t="str">
        <f t="shared" si="158"/>
        <v>23 1 3 11 4 2 76 2 0 2408039</v>
      </c>
      <c r="D3335">
        <v>23</v>
      </c>
      <c r="E3335">
        <v>1</v>
      </c>
      <c r="F3335">
        <v>3</v>
      </c>
      <c r="G3335">
        <v>11</v>
      </c>
      <c r="H3335">
        <v>4</v>
      </c>
      <c r="I3335">
        <v>2</v>
      </c>
      <c r="J3335">
        <v>76</v>
      </c>
      <c r="K3335">
        <v>2</v>
      </c>
      <c r="L3335" t="s">
        <v>147</v>
      </c>
      <c r="M3335" t="s">
        <v>165</v>
      </c>
      <c r="N3335" s="13">
        <v>6000000</v>
      </c>
      <c r="O3335">
        <v>238108</v>
      </c>
      <c r="P3335">
        <v>2024</v>
      </c>
      <c r="Q3335">
        <v>1053824495</v>
      </c>
      <c r="R3335" t="s">
        <v>1258</v>
      </c>
      <c r="S3335" s="13">
        <v>6000000</v>
      </c>
      <c r="T3335">
        <v>0</v>
      </c>
      <c r="U3335" t="s">
        <v>3696</v>
      </c>
      <c r="V3335" t="s">
        <v>2291</v>
      </c>
      <c r="W3335">
        <v>5004</v>
      </c>
      <c r="X3335">
        <v>0</v>
      </c>
      <c r="Y3335">
        <v>238007</v>
      </c>
      <c r="Z3335">
        <v>20240308</v>
      </c>
      <c r="AA3335">
        <v>2401050043</v>
      </c>
      <c r="AB3335">
        <v>2</v>
      </c>
      <c r="AC3335" t="s">
        <v>2281</v>
      </c>
      <c r="AD3335" t="s">
        <v>2281</v>
      </c>
      <c r="AE3335">
        <v>11101</v>
      </c>
      <c r="AF3335" t="s">
        <v>2281</v>
      </c>
      <c r="AG3335" t="s">
        <v>549</v>
      </c>
      <c r="AH3335">
        <v>260</v>
      </c>
    </row>
    <row r="3336" spans="1:34" hidden="1" x14ac:dyDescent="0.25">
      <c r="A3336" t="str">
        <f t="shared" si="156"/>
        <v>23 1 3 11 4 2 76 2 0 2408039 238109</v>
      </c>
      <c r="B3336" t="str">
        <f t="shared" si="157"/>
        <v>23 1 3 11 4 2 76 2 0 2408039 238102</v>
      </c>
      <c r="C3336" t="str">
        <f t="shared" si="158"/>
        <v>23 1 3 11 4 2 76 2 0 2408039</v>
      </c>
      <c r="D3336">
        <v>23</v>
      </c>
      <c r="E3336">
        <v>1</v>
      </c>
      <c r="F3336">
        <v>3</v>
      </c>
      <c r="G3336">
        <v>11</v>
      </c>
      <c r="H3336">
        <v>4</v>
      </c>
      <c r="I3336">
        <v>2</v>
      </c>
      <c r="J3336">
        <v>76</v>
      </c>
      <c r="K3336">
        <v>2</v>
      </c>
      <c r="L3336" t="s">
        <v>147</v>
      </c>
      <c r="M3336" t="s">
        <v>165</v>
      </c>
      <c r="N3336" s="13">
        <v>3821376</v>
      </c>
      <c r="O3336">
        <v>238109</v>
      </c>
      <c r="P3336">
        <v>2024</v>
      </c>
      <c r="Q3336">
        <v>1075629337</v>
      </c>
      <c r="R3336" t="s">
        <v>1283</v>
      </c>
      <c r="S3336" s="13">
        <v>3821376</v>
      </c>
      <c r="T3336">
        <v>0</v>
      </c>
      <c r="U3336" t="s">
        <v>3706</v>
      </c>
      <c r="V3336" t="s">
        <v>2291</v>
      </c>
      <c r="W3336">
        <v>5004</v>
      </c>
      <c r="X3336">
        <v>0</v>
      </c>
      <c r="Y3336">
        <v>238102</v>
      </c>
      <c r="Z3336">
        <v>20240308</v>
      </c>
      <c r="AA3336">
        <v>2401250240</v>
      </c>
      <c r="AB3336">
        <v>1</v>
      </c>
      <c r="AC3336" t="s">
        <v>2281</v>
      </c>
      <c r="AD3336" t="s">
        <v>2281</v>
      </c>
      <c r="AE3336">
        <v>11101</v>
      </c>
      <c r="AF3336" t="s">
        <v>2281</v>
      </c>
      <c r="AG3336" t="s">
        <v>549</v>
      </c>
      <c r="AH3336">
        <v>260</v>
      </c>
    </row>
    <row r="3337" spans="1:34" hidden="1" x14ac:dyDescent="0.25">
      <c r="A3337" t="str">
        <f t="shared" si="156"/>
        <v>23 1 3 11 4 2 76 2 0 2408039 238110</v>
      </c>
      <c r="B3337" t="str">
        <f t="shared" si="157"/>
        <v>23 1 3 11 4 2 76 2 0 2408039 238107</v>
      </c>
      <c r="C3337" t="str">
        <f t="shared" si="158"/>
        <v>23 1 3 11 4 2 76 2 0 2408039</v>
      </c>
      <c r="D3337">
        <v>23</v>
      </c>
      <c r="E3337">
        <v>1</v>
      </c>
      <c r="F3337">
        <v>3</v>
      </c>
      <c r="G3337">
        <v>11</v>
      </c>
      <c r="H3337">
        <v>4</v>
      </c>
      <c r="I3337">
        <v>2</v>
      </c>
      <c r="J3337">
        <v>76</v>
      </c>
      <c r="K3337">
        <v>2</v>
      </c>
      <c r="L3337" t="s">
        <v>147</v>
      </c>
      <c r="M3337" t="s">
        <v>165</v>
      </c>
      <c r="N3337" s="13">
        <v>3821376</v>
      </c>
      <c r="O3337">
        <v>238110</v>
      </c>
      <c r="P3337">
        <v>2024</v>
      </c>
      <c r="Q3337">
        <v>1152708010</v>
      </c>
      <c r="R3337" t="s">
        <v>1287</v>
      </c>
      <c r="S3337" s="13">
        <v>3821376</v>
      </c>
      <c r="T3337">
        <v>0</v>
      </c>
      <c r="U3337" t="s">
        <v>3706</v>
      </c>
      <c r="V3337" t="s">
        <v>2291</v>
      </c>
      <c r="W3337">
        <v>5004</v>
      </c>
      <c r="X3337">
        <v>0</v>
      </c>
      <c r="Y3337">
        <v>238107</v>
      </c>
      <c r="Z3337">
        <v>20240308</v>
      </c>
      <c r="AA3337">
        <v>2401260252</v>
      </c>
      <c r="AB3337">
        <v>1</v>
      </c>
      <c r="AC3337" t="s">
        <v>2281</v>
      </c>
      <c r="AD3337" t="s">
        <v>2281</v>
      </c>
      <c r="AE3337">
        <v>11101</v>
      </c>
      <c r="AF3337" t="s">
        <v>2281</v>
      </c>
      <c r="AG3337" t="s">
        <v>549</v>
      </c>
      <c r="AH3337">
        <v>260</v>
      </c>
    </row>
    <row r="3338" spans="1:34" hidden="1" x14ac:dyDescent="0.25">
      <c r="A3338" t="str">
        <f t="shared" si="156"/>
        <v>23 1 3 11 4 2 76 2 0 2408039 238111</v>
      </c>
      <c r="B3338" t="str">
        <f t="shared" si="157"/>
        <v>23 1 3 11 4 2 76 2 0 2408039 238109</v>
      </c>
      <c r="C3338" t="str">
        <f t="shared" si="158"/>
        <v>23 1 3 11 4 2 76 2 0 2408039</v>
      </c>
      <c r="D3338">
        <v>23</v>
      </c>
      <c r="E3338">
        <v>1</v>
      </c>
      <c r="F3338">
        <v>3</v>
      </c>
      <c r="G3338">
        <v>11</v>
      </c>
      <c r="H3338">
        <v>4</v>
      </c>
      <c r="I3338">
        <v>2</v>
      </c>
      <c r="J3338">
        <v>76</v>
      </c>
      <c r="K3338">
        <v>2</v>
      </c>
      <c r="L3338" t="s">
        <v>147</v>
      </c>
      <c r="M3338" t="s">
        <v>165</v>
      </c>
      <c r="N3338" s="13">
        <v>3821376</v>
      </c>
      <c r="O3338">
        <v>238111</v>
      </c>
      <c r="P3338">
        <v>2024</v>
      </c>
      <c r="Q3338">
        <v>1116160135</v>
      </c>
      <c r="R3338" t="s">
        <v>1289</v>
      </c>
      <c r="S3338" s="13">
        <v>3821376</v>
      </c>
      <c r="T3338">
        <v>0</v>
      </c>
      <c r="U3338" t="s">
        <v>3706</v>
      </c>
      <c r="V3338" t="s">
        <v>2291</v>
      </c>
      <c r="W3338">
        <v>5004</v>
      </c>
      <c r="X3338">
        <v>0</v>
      </c>
      <c r="Y3338">
        <v>238109</v>
      </c>
      <c r="Z3338">
        <v>20240308</v>
      </c>
      <c r="AA3338">
        <v>2401290256</v>
      </c>
      <c r="AB3338">
        <v>1</v>
      </c>
      <c r="AC3338" t="s">
        <v>2281</v>
      </c>
      <c r="AD3338" t="s">
        <v>2281</v>
      </c>
      <c r="AE3338">
        <v>11101</v>
      </c>
      <c r="AF3338" t="s">
        <v>2281</v>
      </c>
      <c r="AG3338" t="s">
        <v>549</v>
      </c>
      <c r="AH3338">
        <v>260</v>
      </c>
    </row>
    <row r="3339" spans="1:34" hidden="1" x14ac:dyDescent="0.25">
      <c r="A3339" t="str">
        <f t="shared" si="156"/>
        <v>23 1 3 11 4 2 76 2 0 2408039 238112</v>
      </c>
      <c r="B3339" t="str">
        <f t="shared" si="157"/>
        <v>23 1 3 11 4 2 76 2 0 2408039 238108</v>
      </c>
      <c r="C3339" t="str">
        <f t="shared" si="158"/>
        <v>23 1 3 11 4 2 76 2 0 2408039</v>
      </c>
      <c r="D3339">
        <v>23</v>
      </c>
      <c r="E3339">
        <v>1</v>
      </c>
      <c r="F3339">
        <v>3</v>
      </c>
      <c r="G3339">
        <v>11</v>
      </c>
      <c r="H3339">
        <v>4</v>
      </c>
      <c r="I3339">
        <v>2</v>
      </c>
      <c r="J3339">
        <v>76</v>
      </c>
      <c r="K3339">
        <v>2</v>
      </c>
      <c r="L3339" t="s">
        <v>147</v>
      </c>
      <c r="M3339" t="s">
        <v>165</v>
      </c>
      <c r="N3339" s="13">
        <v>3821376</v>
      </c>
      <c r="O3339">
        <v>238112</v>
      </c>
      <c r="P3339">
        <v>2024</v>
      </c>
      <c r="Q3339">
        <v>80152718</v>
      </c>
      <c r="R3339" t="s">
        <v>1288</v>
      </c>
      <c r="S3339" s="13">
        <v>3821376</v>
      </c>
      <c r="T3339">
        <v>0</v>
      </c>
      <c r="U3339" t="s">
        <v>3706</v>
      </c>
      <c r="V3339" t="s">
        <v>2291</v>
      </c>
      <c r="W3339">
        <v>5004</v>
      </c>
      <c r="X3339">
        <v>0</v>
      </c>
      <c r="Y3339">
        <v>238108</v>
      </c>
      <c r="Z3339">
        <v>20240308</v>
      </c>
      <c r="AA3339">
        <v>2401260253</v>
      </c>
      <c r="AB3339">
        <v>1</v>
      </c>
      <c r="AC3339" t="s">
        <v>2281</v>
      </c>
      <c r="AD3339" t="s">
        <v>2281</v>
      </c>
      <c r="AE3339">
        <v>11101</v>
      </c>
      <c r="AF3339" t="s">
        <v>2281</v>
      </c>
      <c r="AG3339" t="s">
        <v>549</v>
      </c>
      <c r="AH3339">
        <v>260</v>
      </c>
    </row>
    <row r="3340" spans="1:34" hidden="1" x14ac:dyDescent="0.25">
      <c r="A3340" t="str">
        <f t="shared" si="156"/>
        <v>23 1 3 11 4 2 76 2 0 2408039 238113</v>
      </c>
      <c r="B3340" t="str">
        <f t="shared" si="157"/>
        <v>23 1 3 11 4 2 76 2 0 2408039 238110</v>
      </c>
      <c r="C3340" t="str">
        <f t="shared" si="158"/>
        <v>23 1 3 11 4 2 76 2 0 2408039</v>
      </c>
      <c r="D3340">
        <v>23</v>
      </c>
      <c r="E3340">
        <v>1</v>
      </c>
      <c r="F3340">
        <v>3</v>
      </c>
      <c r="G3340">
        <v>11</v>
      </c>
      <c r="H3340">
        <v>4</v>
      </c>
      <c r="I3340">
        <v>2</v>
      </c>
      <c r="J3340">
        <v>76</v>
      </c>
      <c r="K3340">
        <v>2</v>
      </c>
      <c r="L3340" t="s">
        <v>147</v>
      </c>
      <c r="M3340" t="s">
        <v>165</v>
      </c>
      <c r="N3340" s="13">
        <v>3821376</v>
      </c>
      <c r="O3340">
        <v>238113</v>
      </c>
      <c r="P3340">
        <v>2024</v>
      </c>
      <c r="Q3340">
        <v>1023748622</v>
      </c>
      <c r="R3340" t="s">
        <v>1290</v>
      </c>
      <c r="S3340" s="13">
        <v>3821376</v>
      </c>
      <c r="T3340">
        <v>0</v>
      </c>
      <c r="U3340" t="s">
        <v>3706</v>
      </c>
      <c r="V3340" t="s">
        <v>2291</v>
      </c>
      <c r="W3340">
        <v>5004</v>
      </c>
      <c r="X3340">
        <v>0</v>
      </c>
      <c r="Y3340">
        <v>238110</v>
      </c>
      <c r="Z3340">
        <v>20240308</v>
      </c>
      <c r="AA3340">
        <v>2401290255</v>
      </c>
      <c r="AB3340">
        <v>1</v>
      </c>
      <c r="AC3340" t="s">
        <v>2281</v>
      </c>
      <c r="AD3340" t="s">
        <v>2281</v>
      </c>
      <c r="AE3340">
        <v>11101</v>
      </c>
      <c r="AF3340" t="s">
        <v>2281</v>
      </c>
      <c r="AG3340" t="s">
        <v>549</v>
      </c>
      <c r="AH3340">
        <v>260</v>
      </c>
    </row>
    <row r="3341" spans="1:34" hidden="1" x14ac:dyDescent="0.25">
      <c r="A3341" t="str">
        <f t="shared" si="156"/>
        <v>23 1 3 11 4 2 76 2 0 2408039 238114</v>
      </c>
      <c r="B3341" t="str">
        <f t="shared" si="157"/>
        <v>23 1 3 11 4 2 76 2 0 2408039 238128</v>
      </c>
      <c r="C3341" t="str">
        <f t="shared" si="158"/>
        <v>23 1 3 11 4 2 76 2 0 2408039</v>
      </c>
      <c r="D3341">
        <v>23</v>
      </c>
      <c r="E3341">
        <v>1</v>
      </c>
      <c r="F3341">
        <v>3</v>
      </c>
      <c r="G3341">
        <v>11</v>
      </c>
      <c r="H3341">
        <v>4</v>
      </c>
      <c r="I3341">
        <v>2</v>
      </c>
      <c r="J3341">
        <v>76</v>
      </c>
      <c r="K3341">
        <v>2</v>
      </c>
      <c r="L3341" t="s">
        <v>147</v>
      </c>
      <c r="M3341" t="s">
        <v>165</v>
      </c>
      <c r="N3341" s="13">
        <v>3821376</v>
      </c>
      <c r="O3341">
        <v>238114</v>
      </c>
      <c r="P3341">
        <v>2024</v>
      </c>
      <c r="Q3341">
        <v>1054994272</v>
      </c>
      <c r="R3341" t="s">
        <v>1303</v>
      </c>
      <c r="S3341" s="13">
        <v>3821376</v>
      </c>
      <c r="T3341">
        <v>0</v>
      </c>
      <c r="U3341" t="s">
        <v>3706</v>
      </c>
      <c r="V3341" t="s">
        <v>2291</v>
      </c>
      <c r="W3341">
        <v>5004</v>
      </c>
      <c r="X3341">
        <v>0</v>
      </c>
      <c r="Y3341">
        <v>238128</v>
      </c>
      <c r="Z3341">
        <v>20240311</v>
      </c>
      <c r="AA3341">
        <v>2401310289</v>
      </c>
      <c r="AB3341">
        <v>1</v>
      </c>
      <c r="AC3341" t="s">
        <v>2281</v>
      </c>
      <c r="AD3341" t="s">
        <v>2281</v>
      </c>
      <c r="AE3341">
        <v>11101</v>
      </c>
      <c r="AF3341" t="s">
        <v>2281</v>
      </c>
      <c r="AG3341" t="s">
        <v>549</v>
      </c>
      <c r="AH3341">
        <v>260</v>
      </c>
    </row>
    <row r="3342" spans="1:34" hidden="1" x14ac:dyDescent="0.25">
      <c r="A3342" t="str">
        <f t="shared" si="156"/>
        <v>23 1 3 11 4 2 76 2 0 2408039 238115</v>
      </c>
      <c r="B3342" t="str">
        <f t="shared" si="157"/>
        <v>23 1 3 11 4 2 76 2 0 2408039 238126</v>
      </c>
      <c r="C3342" t="str">
        <f t="shared" si="158"/>
        <v>23 1 3 11 4 2 76 2 0 2408039</v>
      </c>
      <c r="D3342">
        <v>23</v>
      </c>
      <c r="E3342">
        <v>1</v>
      </c>
      <c r="F3342">
        <v>3</v>
      </c>
      <c r="G3342">
        <v>11</v>
      </c>
      <c r="H3342">
        <v>4</v>
      </c>
      <c r="I3342">
        <v>2</v>
      </c>
      <c r="J3342">
        <v>76</v>
      </c>
      <c r="K3342">
        <v>2</v>
      </c>
      <c r="L3342" t="s">
        <v>147</v>
      </c>
      <c r="M3342" t="s">
        <v>165</v>
      </c>
      <c r="N3342" s="13">
        <v>3821376</v>
      </c>
      <c r="O3342">
        <v>238115</v>
      </c>
      <c r="P3342">
        <v>2024</v>
      </c>
      <c r="Q3342">
        <v>1053855091</v>
      </c>
      <c r="R3342" t="s">
        <v>1302</v>
      </c>
      <c r="S3342" s="13">
        <v>3821376</v>
      </c>
      <c r="T3342">
        <v>0</v>
      </c>
      <c r="U3342" t="s">
        <v>3706</v>
      </c>
      <c r="V3342" t="s">
        <v>2291</v>
      </c>
      <c r="W3342">
        <v>5004</v>
      </c>
      <c r="X3342">
        <v>0</v>
      </c>
      <c r="Y3342">
        <v>238126</v>
      </c>
      <c r="Z3342">
        <v>20240311</v>
      </c>
      <c r="AA3342">
        <v>2401310290</v>
      </c>
      <c r="AB3342">
        <v>1</v>
      </c>
      <c r="AC3342" t="s">
        <v>2281</v>
      </c>
      <c r="AD3342" t="s">
        <v>2281</v>
      </c>
      <c r="AE3342">
        <v>11101</v>
      </c>
      <c r="AF3342" t="s">
        <v>2281</v>
      </c>
      <c r="AG3342" t="s">
        <v>549</v>
      </c>
      <c r="AH3342">
        <v>260</v>
      </c>
    </row>
    <row r="3343" spans="1:34" hidden="1" x14ac:dyDescent="0.25">
      <c r="A3343" t="str">
        <f t="shared" si="156"/>
        <v>23 1 3 11 4 2 76 2 0 2408039 238116</v>
      </c>
      <c r="B3343" t="str">
        <f t="shared" si="157"/>
        <v>23 1 3 11 4 2 76 2 0 2408039 238112</v>
      </c>
      <c r="C3343" t="str">
        <f t="shared" si="158"/>
        <v>23 1 3 11 4 2 76 2 0 2408039</v>
      </c>
      <c r="D3343">
        <v>23</v>
      </c>
      <c r="E3343">
        <v>1</v>
      </c>
      <c r="F3343">
        <v>3</v>
      </c>
      <c r="G3343">
        <v>11</v>
      </c>
      <c r="H3343">
        <v>4</v>
      </c>
      <c r="I3343">
        <v>2</v>
      </c>
      <c r="J3343">
        <v>76</v>
      </c>
      <c r="K3343">
        <v>2</v>
      </c>
      <c r="L3343" t="s">
        <v>147</v>
      </c>
      <c r="M3343" t="s">
        <v>165</v>
      </c>
      <c r="N3343" s="13">
        <v>3821376</v>
      </c>
      <c r="O3343">
        <v>238116</v>
      </c>
      <c r="P3343">
        <v>2024</v>
      </c>
      <c r="Q3343">
        <v>10286575</v>
      </c>
      <c r="R3343" t="s">
        <v>1292</v>
      </c>
      <c r="S3343" s="13">
        <v>3821376</v>
      </c>
      <c r="T3343">
        <v>0</v>
      </c>
      <c r="U3343" t="s">
        <v>3706</v>
      </c>
      <c r="V3343" t="s">
        <v>2291</v>
      </c>
      <c r="W3343">
        <v>5004</v>
      </c>
      <c r="X3343">
        <v>0</v>
      </c>
      <c r="Y3343">
        <v>238112</v>
      </c>
      <c r="Z3343">
        <v>20240311</v>
      </c>
      <c r="AA3343">
        <v>2401290258</v>
      </c>
      <c r="AB3343">
        <v>1</v>
      </c>
      <c r="AC3343" t="s">
        <v>2281</v>
      </c>
      <c r="AD3343" t="s">
        <v>2281</v>
      </c>
      <c r="AE3343">
        <v>11101</v>
      </c>
      <c r="AF3343" t="s">
        <v>2281</v>
      </c>
      <c r="AG3343" t="s">
        <v>549</v>
      </c>
      <c r="AH3343">
        <v>260</v>
      </c>
    </row>
    <row r="3344" spans="1:34" hidden="1" x14ac:dyDescent="0.25">
      <c r="A3344" t="str">
        <f t="shared" si="156"/>
        <v>23 1 3 11 4 2 76 2 0 2408039 238117</v>
      </c>
      <c r="B3344" t="str">
        <f t="shared" si="157"/>
        <v>23 1 3 11 4 2 76 2 0 2408039 238132</v>
      </c>
      <c r="C3344" t="str">
        <f t="shared" si="158"/>
        <v>23 1 3 11 4 2 76 2 0 2408039</v>
      </c>
      <c r="D3344">
        <v>23</v>
      </c>
      <c r="E3344">
        <v>1</v>
      </c>
      <c r="F3344">
        <v>3</v>
      </c>
      <c r="G3344">
        <v>11</v>
      </c>
      <c r="H3344">
        <v>4</v>
      </c>
      <c r="I3344">
        <v>2</v>
      </c>
      <c r="J3344">
        <v>76</v>
      </c>
      <c r="K3344">
        <v>2</v>
      </c>
      <c r="L3344" t="s">
        <v>147</v>
      </c>
      <c r="M3344" t="s">
        <v>165</v>
      </c>
      <c r="N3344" s="13">
        <v>3821376</v>
      </c>
      <c r="O3344">
        <v>238117</v>
      </c>
      <c r="P3344">
        <v>2024</v>
      </c>
      <c r="Q3344">
        <v>75084952</v>
      </c>
      <c r="R3344" t="s">
        <v>1307</v>
      </c>
      <c r="S3344" s="13">
        <v>3821376</v>
      </c>
      <c r="T3344">
        <v>0</v>
      </c>
      <c r="U3344" t="s">
        <v>3706</v>
      </c>
      <c r="V3344" t="s">
        <v>2291</v>
      </c>
      <c r="W3344">
        <v>5004</v>
      </c>
      <c r="X3344">
        <v>0</v>
      </c>
      <c r="Y3344">
        <v>238132</v>
      </c>
      <c r="Z3344">
        <v>20240311</v>
      </c>
      <c r="AA3344">
        <v>2401310294</v>
      </c>
      <c r="AB3344">
        <v>1</v>
      </c>
      <c r="AC3344" t="s">
        <v>2281</v>
      </c>
      <c r="AD3344" t="s">
        <v>2281</v>
      </c>
      <c r="AE3344">
        <v>11101</v>
      </c>
      <c r="AF3344" t="s">
        <v>2281</v>
      </c>
      <c r="AG3344" t="s">
        <v>549</v>
      </c>
      <c r="AH3344">
        <v>260</v>
      </c>
    </row>
    <row r="3345" spans="1:34" hidden="1" x14ac:dyDescent="0.25">
      <c r="A3345" t="str">
        <f t="shared" si="156"/>
        <v>23 1 3 11 4 2 76 2 0 2408039 238118</v>
      </c>
      <c r="B3345" t="str">
        <f t="shared" si="157"/>
        <v>23 1 3 11 4 2 76 2 0 2408039 238130</v>
      </c>
      <c r="C3345" t="str">
        <f t="shared" si="158"/>
        <v>23 1 3 11 4 2 76 2 0 2408039</v>
      </c>
      <c r="D3345">
        <v>23</v>
      </c>
      <c r="E3345">
        <v>1</v>
      </c>
      <c r="F3345">
        <v>3</v>
      </c>
      <c r="G3345">
        <v>11</v>
      </c>
      <c r="H3345">
        <v>4</v>
      </c>
      <c r="I3345">
        <v>2</v>
      </c>
      <c r="J3345">
        <v>76</v>
      </c>
      <c r="K3345">
        <v>2</v>
      </c>
      <c r="L3345" t="s">
        <v>147</v>
      </c>
      <c r="M3345" t="s">
        <v>165</v>
      </c>
      <c r="N3345" s="13">
        <v>3821376</v>
      </c>
      <c r="O3345">
        <v>238118</v>
      </c>
      <c r="P3345">
        <v>2024</v>
      </c>
      <c r="Q3345">
        <v>9976621</v>
      </c>
      <c r="R3345" t="s">
        <v>1305</v>
      </c>
      <c r="S3345" s="13">
        <v>3821376</v>
      </c>
      <c r="T3345">
        <v>0</v>
      </c>
      <c r="U3345" t="s">
        <v>3706</v>
      </c>
      <c r="V3345" t="s">
        <v>2291</v>
      </c>
      <c r="W3345">
        <v>5004</v>
      </c>
      <c r="X3345">
        <v>0</v>
      </c>
      <c r="Y3345">
        <v>238130</v>
      </c>
      <c r="Z3345">
        <v>20240311</v>
      </c>
      <c r="AA3345">
        <v>2401310288</v>
      </c>
      <c r="AB3345">
        <v>1</v>
      </c>
      <c r="AC3345" t="s">
        <v>2281</v>
      </c>
      <c r="AD3345" t="s">
        <v>2281</v>
      </c>
      <c r="AE3345">
        <v>11101</v>
      </c>
      <c r="AF3345" t="s">
        <v>2281</v>
      </c>
      <c r="AG3345" t="s">
        <v>549</v>
      </c>
      <c r="AH3345">
        <v>260</v>
      </c>
    </row>
    <row r="3346" spans="1:34" hidden="1" x14ac:dyDescent="0.25">
      <c r="A3346" t="str">
        <f t="shared" si="156"/>
        <v>23 1 3 11 4 2 76 2 0 2408039 238119</v>
      </c>
      <c r="B3346" t="str">
        <f t="shared" si="157"/>
        <v>23 1 3 11 4 2 76 2 0 2408039 238120</v>
      </c>
      <c r="C3346" t="str">
        <f t="shared" si="158"/>
        <v>23 1 3 11 4 2 76 2 0 2408039</v>
      </c>
      <c r="D3346">
        <v>23</v>
      </c>
      <c r="E3346">
        <v>1</v>
      </c>
      <c r="F3346">
        <v>3</v>
      </c>
      <c r="G3346">
        <v>11</v>
      </c>
      <c r="H3346">
        <v>4</v>
      </c>
      <c r="I3346">
        <v>2</v>
      </c>
      <c r="J3346">
        <v>76</v>
      </c>
      <c r="K3346">
        <v>2</v>
      </c>
      <c r="L3346" t="s">
        <v>147</v>
      </c>
      <c r="M3346" t="s">
        <v>165</v>
      </c>
      <c r="N3346" s="13">
        <v>3821376</v>
      </c>
      <c r="O3346">
        <v>238119</v>
      </c>
      <c r="P3346">
        <v>2024</v>
      </c>
      <c r="Q3346">
        <v>1037607829</v>
      </c>
      <c r="R3346" t="s">
        <v>1298</v>
      </c>
      <c r="S3346" s="13">
        <v>3821376</v>
      </c>
      <c r="T3346">
        <v>0</v>
      </c>
      <c r="U3346" t="s">
        <v>3706</v>
      </c>
      <c r="V3346" t="s">
        <v>2291</v>
      </c>
      <c r="W3346">
        <v>5004</v>
      </c>
      <c r="X3346">
        <v>0</v>
      </c>
      <c r="Y3346">
        <v>238120</v>
      </c>
      <c r="Z3346">
        <v>20240311</v>
      </c>
      <c r="AA3346">
        <v>2401300270</v>
      </c>
      <c r="AB3346">
        <v>1</v>
      </c>
      <c r="AC3346" t="s">
        <v>2281</v>
      </c>
      <c r="AD3346" t="s">
        <v>2281</v>
      </c>
      <c r="AE3346">
        <v>11101</v>
      </c>
      <c r="AF3346" t="s">
        <v>2281</v>
      </c>
      <c r="AG3346" t="s">
        <v>549</v>
      </c>
      <c r="AH3346">
        <v>260</v>
      </c>
    </row>
    <row r="3347" spans="1:34" hidden="1" x14ac:dyDescent="0.25">
      <c r="A3347" t="str">
        <f t="shared" si="156"/>
        <v>23 1 3 11 4 2 76 2 0 2408039 238120</v>
      </c>
      <c r="B3347" t="str">
        <f t="shared" si="157"/>
        <v>23 1 3 11 4 2 76 2 0 2408039 238124</v>
      </c>
      <c r="C3347" t="str">
        <f t="shared" si="158"/>
        <v>23 1 3 11 4 2 76 2 0 2408039</v>
      </c>
      <c r="D3347">
        <v>23</v>
      </c>
      <c r="E3347">
        <v>1</v>
      </c>
      <c r="F3347">
        <v>3</v>
      </c>
      <c r="G3347">
        <v>11</v>
      </c>
      <c r="H3347">
        <v>4</v>
      </c>
      <c r="I3347">
        <v>2</v>
      </c>
      <c r="J3347">
        <v>76</v>
      </c>
      <c r="K3347">
        <v>2</v>
      </c>
      <c r="L3347" t="s">
        <v>147</v>
      </c>
      <c r="M3347" t="s">
        <v>165</v>
      </c>
      <c r="N3347" s="13">
        <v>3821376</v>
      </c>
      <c r="O3347">
        <v>238120</v>
      </c>
      <c r="P3347">
        <v>2024</v>
      </c>
      <c r="Q3347">
        <v>75083379</v>
      </c>
      <c r="R3347" t="s">
        <v>1300</v>
      </c>
      <c r="S3347" s="13">
        <v>3821376</v>
      </c>
      <c r="T3347">
        <v>0</v>
      </c>
      <c r="U3347" t="s">
        <v>3706</v>
      </c>
      <c r="V3347" t="s">
        <v>2291</v>
      </c>
      <c r="W3347">
        <v>5004</v>
      </c>
      <c r="X3347">
        <v>0</v>
      </c>
      <c r="Y3347">
        <v>238124</v>
      </c>
      <c r="Z3347">
        <v>20240311</v>
      </c>
      <c r="AA3347">
        <v>2401310284</v>
      </c>
      <c r="AB3347">
        <v>1</v>
      </c>
      <c r="AC3347" t="s">
        <v>2281</v>
      </c>
      <c r="AD3347" t="s">
        <v>2281</v>
      </c>
      <c r="AE3347">
        <v>11101</v>
      </c>
      <c r="AF3347" t="s">
        <v>2281</v>
      </c>
      <c r="AG3347" t="s">
        <v>549</v>
      </c>
      <c r="AH3347">
        <v>260</v>
      </c>
    </row>
    <row r="3348" spans="1:34" hidden="1" x14ac:dyDescent="0.25">
      <c r="A3348" t="str">
        <f t="shared" si="156"/>
        <v>23 1 3 82 4 2 76 0 0 2408039 238121</v>
      </c>
      <c r="B3348" t="str">
        <f t="shared" si="157"/>
        <v>23 1 3 82 4 2 76 0 0 2408039 238123</v>
      </c>
      <c r="C3348" t="str">
        <f t="shared" si="158"/>
        <v>23 1 3 82 4 2 76 0 0 2408039</v>
      </c>
      <c r="D3348">
        <v>23</v>
      </c>
      <c r="E3348">
        <v>1</v>
      </c>
      <c r="F3348">
        <v>3</v>
      </c>
      <c r="G3348">
        <v>82</v>
      </c>
      <c r="H3348">
        <v>4</v>
      </c>
      <c r="I3348">
        <v>2</v>
      </c>
      <c r="J3348">
        <v>76</v>
      </c>
      <c r="K3348">
        <v>0</v>
      </c>
      <c r="L3348" t="s">
        <v>147</v>
      </c>
      <c r="M3348" t="s">
        <v>165</v>
      </c>
      <c r="N3348" s="13">
        <v>3821376</v>
      </c>
      <c r="O3348">
        <v>238121</v>
      </c>
      <c r="P3348">
        <v>2024</v>
      </c>
      <c r="Q3348">
        <v>9735202</v>
      </c>
      <c r="R3348" t="s">
        <v>3713</v>
      </c>
      <c r="S3348" s="13">
        <v>3821376</v>
      </c>
      <c r="T3348">
        <v>0</v>
      </c>
      <c r="U3348" t="s">
        <v>3706</v>
      </c>
      <c r="V3348" t="s">
        <v>3714</v>
      </c>
      <c r="W3348">
        <v>5004</v>
      </c>
      <c r="X3348">
        <v>0</v>
      </c>
      <c r="Y3348">
        <v>238123</v>
      </c>
      <c r="Z3348">
        <v>20240311</v>
      </c>
      <c r="AA3348">
        <v>2401310283</v>
      </c>
      <c r="AB3348">
        <v>1</v>
      </c>
      <c r="AC3348" t="s">
        <v>2281</v>
      </c>
      <c r="AD3348" t="s">
        <v>2281</v>
      </c>
      <c r="AE3348">
        <v>25335</v>
      </c>
      <c r="AF3348" t="s">
        <v>2394</v>
      </c>
      <c r="AG3348" t="s">
        <v>64</v>
      </c>
      <c r="AH3348">
        <v>260</v>
      </c>
    </row>
    <row r="3349" spans="1:34" hidden="1" x14ac:dyDescent="0.25">
      <c r="A3349" t="str">
        <f t="shared" si="156"/>
        <v>23 1 3 11 4 2 76 2 0 2408039 238122</v>
      </c>
      <c r="B3349" t="str">
        <f t="shared" si="157"/>
        <v>23 1 3 11 4 2 76 2 0 2408039 238116</v>
      </c>
      <c r="C3349" t="str">
        <f t="shared" si="158"/>
        <v>23 1 3 11 4 2 76 2 0 2408039</v>
      </c>
      <c r="D3349">
        <v>23</v>
      </c>
      <c r="E3349">
        <v>1</v>
      </c>
      <c r="F3349">
        <v>3</v>
      </c>
      <c r="G3349">
        <v>11</v>
      </c>
      <c r="H3349">
        <v>4</v>
      </c>
      <c r="I3349">
        <v>2</v>
      </c>
      <c r="J3349">
        <v>76</v>
      </c>
      <c r="K3349">
        <v>2</v>
      </c>
      <c r="L3349" t="s">
        <v>147</v>
      </c>
      <c r="M3349" t="s">
        <v>165</v>
      </c>
      <c r="N3349" s="13">
        <v>3821376</v>
      </c>
      <c r="O3349">
        <v>238122</v>
      </c>
      <c r="P3349">
        <v>2024</v>
      </c>
      <c r="Q3349">
        <v>4561891</v>
      </c>
      <c r="R3349" t="s">
        <v>1295</v>
      </c>
      <c r="S3349" s="13">
        <v>3821376</v>
      </c>
      <c r="T3349">
        <v>0</v>
      </c>
      <c r="U3349" t="s">
        <v>3706</v>
      </c>
      <c r="V3349" t="s">
        <v>2291</v>
      </c>
      <c r="W3349">
        <v>5004</v>
      </c>
      <c r="X3349">
        <v>0</v>
      </c>
      <c r="Y3349">
        <v>238116</v>
      </c>
      <c r="Z3349">
        <v>20240311</v>
      </c>
      <c r="AA3349">
        <v>2401300264</v>
      </c>
      <c r="AB3349">
        <v>1</v>
      </c>
      <c r="AC3349" t="s">
        <v>2281</v>
      </c>
      <c r="AD3349" t="s">
        <v>2281</v>
      </c>
      <c r="AE3349">
        <v>11101</v>
      </c>
      <c r="AF3349" t="s">
        <v>2281</v>
      </c>
      <c r="AG3349" t="s">
        <v>549</v>
      </c>
      <c r="AH3349">
        <v>260</v>
      </c>
    </row>
    <row r="3350" spans="1:34" hidden="1" x14ac:dyDescent="0.25">
      <c r="A3350" t="str">
        <f t="shared" si="156"/>
        <v>23 1 3 22 4 2 76 4 0 2408039 238123</v>
      </c>
      <c r="B3350" t="str">
        <f t="shared" si="157"/>
        <v>23 1 3 22 4 2 76 4 0 2408039 238042</v>
      </c>
      <c r="C3350" t="str">
        <f t="shared" si="158"/>
        <v>23 1 3 22 4 2 76 4 0 2408039</v>
      </c>
      <c r="D3350">
        <v>23</v>
      </c>
      <c r="E3350">
        <v>1</v>
      </c>
      <c r="F3350">
        <v>3</v>
      </c>
      <c r="G3350">
        <v>22</v>
      </c>
      <c r="H3350">
        <v>4</v>
      </c>
      <c r="I3350">
        <v>2</v>
      </c>
      <c r="J3350">
        <v>76</v>
      </c>
      <c r="K3350">
        <v>4</v>
      </c>
      <c r="L3350" t="s">
        <v>147</v>
      </c>
      <c r="M3350" t="s">
        <v>165</v>
      </c>
      <c r="N3350" s="13">
        <v>3821376</v>
      </c>
      <c r="O3350">
        <v>238123</v>
      </c>
      <c r="P3350">
        <v>2024</v>
      </c>
      <c r="Q3350">
        <v>1036631521</v>
      </c>
      <c r="R3350" t="s">
        <v>1326</v>
      </c>
      <c r="S3350" s="13">
        <v>3821376</v>
      </c>
      <c r="T3350">
        <v>0</v>
      </c>
      <c r="U3350" t="s">
        <v>3697</v>
      </c>
      <c r="V3350" t="s">
        <v>2291</v>
      </c>
      <c r="W3350">
        <v>5004</v>
      </c>
      <c r="X3350">
        <v>0</v>
      </c>
      <c r="Y3350">
        <v>238042</v>
      </c>
      <c r="Z3350">
        <v>20240311</v>
      </c>
      <c r="AA3350">
        <v>2401050077</v>
      </c>
      <c r="AB3350">
        <v>2</v>
      </c>
      <c r="AC3350" t="s">
        <v>2281</v>
      </c>
      <c r="AD3350" t="s">
        <v>2281</v>
      </c>
      <c r="AE3350">
        <v>12201</v>
      </c>
      <c r="AF3350" t="s">
        <v>2394</v>
      </c>
      <c r="AG3350" t="s">
        <v>63</v>
      </c>
      <c r="AH3350">
        <v>260</v>
      </c>
    </row>
    <row r="3351" spans="1:34" hidden="1" x14ac:dyDescent="0.25">
      <c r="A3351" t="str">
        <f t="shared" si="156"/>
        <v>23 1 3 22 4 2 76 4 0 2408039 238124</v>
      </c>
      <c r="B3351" t="str">
        <f t="shared" si="157"/>
        <v>23 1 3 22 4 2 76 4 0 2408039 238040</v>
      </c>
      <c r="C3351" t="str">
        <f t="shared" si="158"/>
        <v>23 1 3 22 4 2 76 4 0 2408039</v>
      </c>
      <c r="D3351">
        <v>23</v>
      </c>
      <c r="E3351">
        <v>1</v>
      </c>
      <c r="F3351">
        <v>3</v>
      </c>
      <c r="G3351">
        <v>22</v>
      </c>
      <c r="H3351">
        <v>4</v>
      </c>
      <c r="I3351">
        <v>2</v>
      </c>
      <c r="J3351">
        <v>76</v>
      </c>
      <c r="K3351">
        <v>4</v>
      </c>
      <c r="L3351" t="s">
        <v>147</v>
      </c>
      <c r="M3351" t="s">
        <v>165</v>
      </c>
      <c r="N3351" s="13">
        <v>3821376</v>
      </c>
      <c r="O3351">
        <v>238124</v>
      </c>
      <c r="P3351">
        <v>2024</v>
      </c>
      <c r="Q3351">
        <v>94477689</v>
      </c>
      <c r="R3351" t="s">
        <v>1389</v>
      </c>
      <c r="S3351" s="13">
        <v>3821376</v>
      </c>
      <c r="T3351">
        <v>0</v>
      </c>
      <c r="U3351" t="s">
        <v>3697</v>
      </c>
      <c r="V3351" t="s">
        <v>2291</v>
      </c>
      <c r="W3351">
        <v>5004</v>
      </c>
      <c r="X3351">
        <v>0</v>
      </c>
      <c r="Y3351">
        <v>238040</v>
      </c>
      <c r="Z3351">
        <v>20240311</v>
      </c>
      <c r="AA3351">
        <v>2401050078</v>
      </c>
      <c r="AB3351">
        <v>2</v>
      </c>
      <c r="AC3351" t="s">
        <v>2281</v>
      </c>
      <c r="AD3351" t="s">
        <v>2281</v>
      </c>
      <c r="AE3351">
        <v>12201</v>
      </c>
      <c r="AF3351" t="s">
        <v>2394</v>
      </c>
      <c r="AG3351" t="s">
        <v>63</v>
      </c>
      <c r="AH3351">
        <v>260</v>
      </c>
    </row>
    <row r="3352" spans="1:34" hidden="1" x14ac:dyDescent="0.25">
      <c r="A3352" t="str">
        <f t="shared" si="156"/>
        <v>23 1 3 22 4 2 76 4 0 2408039 238125</v>
      </c>
      <c r="B3352" t="str">
        <f t="shared" si="157"/>
        <v>23 1 3 22 4 2 76 4 0 2408039 238036</v>
      </c>
      <c r="C3352" t="str">
        <f t="shared" si="158"/>
        <v>23 1 3 22 4 2 76 4 0 2408039</v>
      </c>
      <c r="D3352">
        <v>23</v>
      </c>
      <c r="E3352">
        <v>1</v>
      </c>
      <c r="F3352">
        <v>3</v>
      </c>
      <c r="G3352">
        <v>22</v>
      </c>
      <c r="H3352">
        <v>4</v>
      </c>
      <c r="I3352">
        <v>2</v>
      </c>
      <c r="J3352">
        <v>76</v>
      </c>
      <c r="K3352">
        <v>4</v>
      </c>
      <c r="L3352" t="s">
        <v>147</v>
      </c>
      <c r="M3352" t="s">
        <v>165</v>
      </c>
      <c r="N3352" s="13">
        <v>3821376</v>
      </c>
      <c r="O3352">
        <v>238125</v>
      </c>
      <c r="P3352">
        <v>2024</v>
      </c>
      <c r="Q3352">
        <v>1060648599</v>
      </c>
      <c r="R3352" t="s">
        <v>1325</v>
      </c>
      <c r="S3352" s="13">
        <v>3821376</v>
      </c>
      <c r="T3352">
        <v>0</v>
      </c>
      <c r="U3352" t="s">
        <v>3697</v>
      </c>
      <c r="V3352" t="s">
        <v>3698</v>
      </c>
      <c r="W3352">
        <v>5004</v>
      </c>
      <c r="X3352">
        <v>0</v>
      </c>
      <c r="Y3352">
        <v>238036</v>
      </c>
      <c r="Z3352">
        <v>20240311</v>
      </c>
      <c r="AA3352">
        <v>2401050065</v>
      </c>
      <c r="AB3352">
        <v>2</v>
      </c>
      <c r="AC3352" t="s">
        <v>2281</v>
      </c>
      <c r="AD3352" t="s">
        <v>2281</v>
      </c>
      <c r="AE3352">
        <v>12201</v>
      </c>
      <c r="AF3352" t="s">
        <v>2394</v>
      </c>
      <c r="AG3352" t="s">
        <v>63</v>
      </c>
      <c r="AH3352">
        <v>260</v>
      </c>
    </row>
    <row r="3353" spans="1:34" hidden="1" x14ac:dyDescent="0.25">
      <c r="A3353" t="str">
        <f t="shared" si="156"/>
        <v>23 1 3 22 4 2 76 4 0 2408039 238126</v>
      </c>
      <c r="B3353" t="str">
        <f t="shared" si="157"/>
        <v>23 1 3 22 4 2 76 4 0 2408039 238019</v>
      </c>
      <c r="C3353" t="str">
        <f t="shared" si="158"/>
        <v>23 1 3 22 4 2 76 4 0 2408039</v>
      </c>
      <c r="D3353">
        <v>23</v>
      </c>
      <c r="E3353">
        <v>1</v>
      </c>
      <c r="F3353">
        <v>3</v>
      </c>
      <c r="G3353">
        <v>22</v>
      </c>
      <c r="H3353">
        <v>4</v>
      </c>
      <c r="I3353">
        <v>2</v>
      </c>
      <c r="J3353">
        <v>76</v>
      </c>
      <c r="K3353">
        <v>4</v>
      </c>
      <c r="L3353" t="s">
        <v>147</v>
      </c>
      <c r="M3353" t="s">
        <v>165</v>
      </c>
      <c r="N3353" s="13">
        <v>3821376</v>
      </c>
      <c r="O3353">
        <v>238126</v>
      </c>
      <c r="P3353">
        <v>2024</v>
      </c>
      <c r="Q3353">
        <v>1053784049</v>
      </c>
      <c r="R3353" t="s">
        <v>1332</v>
      </c>
      <c r="S3353" s="13">
        <v>3821376</v>
      </c>
      <c r="T3353">
        <v>0</v>
      </c>
      <c r="U3353" t="s">
        <v>3697</v>
      </c>
      <c r="V3353" t="s">
        <v>2291</v>
      </c>
      <c r="W3353">
        <v>5004</v>
      </c>
      <c r="X3353">
        <v>0</v>
      </c>
      <c r="Y3353">
        <v>238019</v>
      </c>
      <c r="Z3353">
        <v>20240311</v>
      </c>
      <c r="AA3353">
        <v>2401050054</v>
      </c>
      <c r="AB3353">
        <v>2</v>
      </c>
      <c r="AC3353" t="s">
        <v>2281</v>
      </c>
      <c r="AD3353" t="s">
        <v>2281</v>
      </c>
      <c r="AE3353">
        <v>12201</v>
      </c>
      <c r="AF3353" t="s">
        <v>2394</v>
      </c>
      <c r="AG3353" t="s">
        <v>63</v>
      </c>
      <c r="AH3353">
        <v>260</v>
      </c>
    </row>
    <row r="3354" spans="1:34" hidden="1" x14ac:dyDescent="0.25">
      <c r="A3354" t="str">
        <f t="shared" si="156"/>
        <v>23 1 3 22 4 2 76 4 0 2408039 238127</v>
      </c>
      <c r="B3354" t="str">
        <f t="shared" si="157"/>
        <v>23 1 3 22 4 2 76 4 0 2408039 238003</v>
      </c>
      <c r="C3354" t="str">
        <f t="shared" si="158"/>
        <v>23 1 3 22 4 2 76 4 0 2408039</v>
      </c>
      <c r="D3354">
        <v>23</v>
      </c>
      <c r="E3354">
        <v>1</v>
      </c>
      <c r="F3354">
        <v>3</v>
      </c>
      <c r="G3354">
        <v>22</v>
      </c>
      <c r="H3354">
        <v>4</v>
      </c>
      <c r="I3354">
        <v>2</v>
      </c>
      <c r="J3354">
        <v>76</v>
      </c>
      <c r="K3354">
        <v>4</v>
      </c>
      <c r="L3354" t="s">
        <v>147</v>
      </c>
      <c r="M3354" t="s">
        <v>165</v>
      </c>
      <c r="N3354" s="13">
        <v>3821376</v>
      </c>
      <c r="O3354">
        <v>238127</v>
      </c>
      <c r="P3354">
        <v>2024</v>
      </c>
      <c r="Q3354">
        <v>1010031217</v>
      </c>
      <c r="R3354" t="s">
        <v>1381</v>
      </c>
      <c r="S3354" s="13">
        <v>3821376</v>
      </c>
      <c r="T3354">
        <v>0</v>
      </c>
      <c r="U3354" t="s">
        <v>3697</v>
      </c>
      <c r="V3354" t="s">
        <v>2291</v>
      </c>
      <c r="W3354">
        <v>5004</v>
      </c>
      <c r="X3354">
        <v>0</v>
      </c>
      <c r="Y3354">
        <v>238003</v>
      </c>
      <c r="Z3354">
        <v>20240311</v>
      </c>
      <c r="AA3354">
        <v>2401050030</v>
      </c>
      <c r="AB3354">
        <v>2</v>
      </c>
      <c r="AC3354" t="s">
        <v>2281</v>
      </c>
      <c r="AD3354" t="s">
        <v>2281</v>
      </c>
      <c r="AE3354">
        <v>12201</v>
      </c>
      <c r="AF3354" t="s">
        <v>2394</v>
      </c>
      <c r="AG3354" t="s">
        <v>63</v>
      </c>
      <c r="AH3354">
        <v>260</v>
      </c>
    </row>
    <row r="3355" spans="1:34" hidden="1" x14ac:dyDescent="0.25">
      <c r="A3355" t="str">
        <f t="shared" si="156"/>
        <v>23 1 3 22 4 2 76 4 0 2408039 238128</v>
      </c>
      <c r="B3355" t="str">
        <f t="shared" si="157"/>
        <v>23 1 3 22 4 2 76 4 0 2408039 238015</v>
      </c>
      <c r="C3355" t="str">
        <f t="shared" si="158"/>
        <v>23 1 3 22 4 2 76 4 0 2408039</v>
      </c>
      <c r="D3355">
        <v>23</v>
      </c>
      <c r="E3355">
        <v>1</v>
      </c>
      <c r="F3355">
        <v>3</v>
      </c>
      <c r="G3355">
        <v>22</v>
      </c>
      <c r="H3355">
        <v>4</v>
      </c>
      <c r="I3355">
        <v>2</v>
      </c>
      <c r="J3355">
        <v>76</v>
      </c>
      <c r="K3355">
        <v>4</v>
      </c>
      <c r="L3355" t="s">
        <v>147</v>
      </c>
      <c r="M3355" t="s">
        <v>165</v>
      </c>
      <c r="N3355" s="13">
        <v>3821376</v>
      </c>
      <c r="O3355">
        <v>238128</v>
      </c>
      <c r="P3355">
        <v>2024</v>
      </c>
      <c r="Q3355">
        <v>75090551</v>
      </c>
      <c r="R3355" t="s">
        <v>1384</v>
      </c>
      <c r="S3355" s="13">
        <v>3821376</v>
      </c>
      <c r="T3355">
        <v>0</v>
      </c>
      <c r="U3355" t="s">
        <v>3697</v>
      </c>
      <c r="V3355" t="s">
        <v>2291</v>
      </c>
      <c r="W3355">
        <v>5004</v>
      </c>
      <c r="X3355">
        <v>0</v>
      </c>
      <c r="Y3355">
        <v>238015</v>
      </c>
      <c r="Z3355">
        <v>20240311</v>
      </c>
      <c r="AA3355">
        <v>2401050051</v>
      </c>
      <c r="AB3355">
        <v>2</v>
      </c>
      <c r="AC3355" t="s">
        <v>2281</v>
      </c>
      <c r="AD3355" t="s">
        <v>2281</v>
      </c>
      <c r="AE3355">
        <v>12201</v>
      </c>
      <c r="AF3355" t="s">
        <v>2394</v>
      </c>
      <c r="AG3355" t="s">
        <v>63</v>
      </c>
      <c r="AH3355">
        <v>260</v>
      </c>
    </row>
    <row r="3356" spans="1:34" hidden="1" x14ac:dyDescent="0.25">
      <c r="A3356" t="str">
        <f t="shared" si="156"/>
        <v>23 1 3 22 4 2 76 4 0 2408039 238129</v>
      </c>
      <c r="B3356" t="str">
        <f t="shared" si="157"/>
        <v>23 1 3 22 4 2 76 4 0 2408039 238033</v>
      </c>
      <c r="C3356" t="str">
        <f t="shared" si="158"/>
        <v>23 1 3 22 4 2 76 4 0 2408039</v>
      </c>
      <c r="D3356">
        <v>23</v>
      </c>
      <c r="E3356">
        <v>1</v>
      </c>
      <c r="F3356">
        <v>3</v>
      </c>
      <c r="G3356">
        <v>22</v>
      </c>
      <c r="H3356">
        <v>4</v>
      </c>
      <c r="I3356">
        <v>2</v>
      </c>
      <c r="J3356">
        <v>76</v>
      </c>
      <c r="K3356">
        <v>4</v>
      </c>
      <c r="L3356" t="s">
        <v>147</v>
      </c>
      <c r="M3356" t="s">
        <v>165</v>
      </c>
      <c r="N3356" s="13">
        <v>3821376</v>
      </c>
      <c r="O3356">
        <v>238129</v>
      </c>
      <c r="P3356">
        <v>2024</v>
      </c>
      <c r="Q3356">
        <v>1053813182</v>
      </c>
      <c r="R3356" t="s">
        <v>1388</v>
      </c>
      <c r="S3356" s="13">
        <v>3821376</v>
      </c>
      <c r="T3356">
        <v>0</v>
      </c>
      <c r="U3356" t="s">
        <v>3697</v>
      </c>
      <c r="V3356" t="s">
        <v>2291</v>
      </c>
      <c r="W3356">
        <v>5004</v>
      </c>
      <c r="X3356">
        <v>0</v>
      </c>
      <c r="Y3356">
        <v>238033</v>
      </c>
      <c r="Z3356">
        <v>20240311</v>
      </c>
      <c r="AA3356">
        <v>2401050069</v>
      </c>
      <c r="AB3356">
        <v>2</v>
      </c>
      <c r="AC3356" t="s">
        <v>2281</v>
      </c>
      <c r="AD3356" t="s">
        <v>2281</v>
      </c>
      <c r="AE3356">
        <v>12201</v>
      </c>
      <c r="AF3356" t="s">
        <v>2394</v>
      </c>
      <c r="AG3356" t="s">
        <v>63</v>
      </c>
      <c r="AH3356">
        <v>260</v>
      </c>
    </row>
    <row r="3357" spans="1:34" hidden="1" x14ac:dyDescent="0.25">
      <c r="A3357" t="str">
        <f t="shared" si="156"/>
        <v>23 1 3 22 4 2 76 4 0 2408039 238130</v>
      </c>
      <c r="B3357" t="str">
        <f t="shared" si="157"/>
        <v>23 1 3 22 4 2 76 4 0 2408039 238004</v>
      </c>
      <c r="C3357" t="str">
        <f t="shared" si="158"/>
        <v>23 1 3 22 4 2 76 4 0 2408039</v>
      </c>
      <c r="D3357">
        <v>23</v>
      </c>
      <c r="E3357">
        <v>1</v>
      </c>
      <c r="F3357">
        <v>3</v>
      </c>
      <c r="G3357">
        <v>22</v>
      </c>
      <c r="H3357">
        <v>4</v>
      </c>
      <c r="I3357">
        <v>2</v>
      </c>
      <c r="J3357">
        <v>76</v>
      </c>
      <c r="K3357">
        <v>4</v>
      </c>
      <c r="L3357" t="s">
        <v>147</v>
      </c>
      <c r="M3357" t="s">
        <v>165</v>
      </c>
      <c r="N3357" s="13">
        <v>3821376</v>
      </c>
      <c r="O3357">
        <v>238130</v>
      </c>
      <c r="P3357">
        <v>2024</v>
      </c>
      <c r="Q3357">
        <v>9869636</v>
      </c>
      <c r="R3357" t="s">
        <v>1382</v>
      </c>
      <c r="S3357" s="13">
        <v>3821376</v>
      </c>
      <c r="T3357">
        <v>0</v>
      </c>
      <c r="U3357" t="s">
        <v>3697</v>
      </c>
      <c r="V3357" t="s">
        <v>2291</v>
      </c>
      <c r="W3357">
        <v>5004</v>
      </c>
      <c r="X3357">
        <v>0</v>
      </c>
      <c r="Y3357">
        <v>238004</v>
      </c>
      <c r="Z3357">
        <v>20240311</v>
      </c>
      <c r="AA3357">
        <v>2401050031</v>
      </c>
      <c r="AB3357">
        <v>2</v>
      </c>
      <c r="AC3357" t="s">
        <v>2281</v>
      </c>
      <c r="AD3357" t="s">
        <v>2281</v>
      </c>
      <c r="AE3357">
        <v>12201</v>
      </c>
      <c r="AF3357" t="s">
        <v>2394</v>
      </c>
      <c r="AG3357" t="s">
        <v>63</v>
      </c>
      <c r="AH3357">
        <v>260</v>
      </c>
    </row>
    <row r="3358" spans="1:34" hidden="1" x14ac:dyDescent="0.25">
      <c r="A3358" t="str">
        <f t="shared" si="156"/>
        <v>23 1 3 22 4 2 76 4 0 2408039 238131</v>
      </c>
      <c r="B3358" t="str">
        <f t="shared" si="157"/>
        <v>23 1 3 22 4 2 76 4 0 2408039 238014</v>
      </c>
      <c r="C3358" t="str">
        <f t="shared" si="158"/>
        <v>23 1 3 22 4 2 76 4 0 2408039</v>
      </c>
      <c r="D3358">
        <v>23</v>
      </c>
      <c r="E3358">
        <v>1</v>
      </c>
      <c r="F3358">
        <v>3</v>
      </c>
      <c r="G3358">
        <v>22</v>
      </c>
      <c r="H3358">
        <v>4</v>
      </c>
      <c r="I3358">
        <v>2</v>
      </c>
      <c r="J3358">
        <v>76</v>
      </c>
      <c r="K3358">
        <v>4</v>
      </c>
      <c r="L3358" t="s">
        <v>147</v>
      </c>
      <c r="M3358" t="s">
        <v>165</v>
      </c>
      <c r="N3358" s="13">
        <v>3821376</v>
      </c>
      <c r="O3358">
        <v>238131</v>
      </c>
      <c r="P3358">
        <v>2024</v>
      </c>
      <c r="Q3358">
        <v>1053836820</v>
      </c>
      <c r="R3358" t="s">
        <v>1329</v>
      </c>
      <c r="S3358" s="13">
        <v>3821376</v>
      </c>
      <c r="T3358">
        <v>0</v>
      </c>
      <c r="U3358" t="s">
        <v>3697</v>
      </c>
      <c r="V3358" t="s">
        <v>2291</v>
      </c>
      <c r="W3358">
        <v>5004</v>
      </c>
      <c r="X3358">
        <v>0</v>
      </c>
      <c r="Y3358">
        <v>238014</v>
      </c>
      <c r="Z3358">
        <v>20240311</v>
      </c>
      <c r="AA3358">
        <v>2401050050</v>
      </c>
      <c r="AB3358">
        <v>2</v>
      </c>
      <c r="AC3358" t="s">
        <v>2281</v>
      </c>
      <c r="AD3358" t="s">
        <v>2281</v>
      </c>
      <c r="AE3358">
        <v>12201</v>
      </c>
      <c r="AF3358" t="s">
        <v>2394</v>
      </c>
      <c r="AG3358" t="s">
        <v>63</v>
      </c>
      <c r="AH3358">
        <v>260</v>
      </c>
    </row>
    <row r="3359" spans="1:34" hidden="1" x14ac:dyDescent="0.25">
      <c r="A3359" t="str">
        <f t="shared" si="156"/>
        <v>23 1 3 22 4 2 76 4 0 2408039 238132</v>
      </c>
      <c r="B3359" t="str">
        <f t="shared" si="157"/>
        <v>23 1 3 22 4 2 76 4 0 2408039 238012</v>
      </c>
      <c r="C3359" t="str">
        <f t="shared" si="158"/>
        <v>23 1 3 22 4 2 76 4 0 2408039</v>
      </c>
      <c r="D3359">
        <v>23</v>
      </c>
      <c r="E3359">
        <v>1</v>
      </c>
      <c r="F3359">
        <v>3</v>
      </c>
      <c r="G3359">
        <v>22</v>
      </c>
      <c r="H3359">
        <v>4</v>
      </c>
      <c r="I3359">
        <v>2</v>
      </c>
      <c r="J3359">
        <v>76</v>
      </c>
      <c r="K3359">
        <v>4</v>
      </c>
      <c r="L3359" t="s">
        <v>147</v>
      </c>
      <c r="M3359" t="s">
        <v>165</v>
      </c>
      <c r="N3359" s="13">
        <v>3821376</v>
      </c>
      <c r="O3359">
        <v>238132</v>
      </c>
      <c r="P3359">
        <v>2024</v>
      </c>
      <c r="Q3359">
        <v>1053792573</v>
      </c>
      <c r="R3359" t="s">
        <v>1327</v>
      </c>
      <c r="S3359" s="13">
        <v>3821376</v>
      </c>
      <c r="T3359">
        <v>0</v>
      </c>
      <c r="U3359" t="s">
        <v>3697</v>
      </c>
      <c r="V3359" t="s">
        <v>2291</v>
      </c>
      <c r="W3359">
        <v>5004</v>
      </c>
      <c r="X3359">
        <v>0</v>
      </c>
      <c r="Y3359">
        <v>238012</v>
      </c>
      <c r="Z3359">
        <v>20240311</v>
      </c>
      <c r="AA3359">
        <v>2401050048</v>
      </c>
      <c r="AB3359">
        <v>2</v>
      </c>
      <c r="AC3359" t="s">
        <v>2281</v>
      </c>
      <c r="AD3359" t="s">
        <v>2281</v>
      </c>
      <c r="AE3359">
        <v>12201</v>
      </c>
      <c r="AF3359" t="s">
        <v>2394</v>
      </c>
      <c r="AG3359" t="s">
        <v>63</v>
      </c>
      <c r="AH3359">
        <v>260</v>
      </c>
    </row>
    <row r="3360" spans="1:34" hidden="1" x14ac:dyDescent="0.25">
      <c r="A3360" t="str">
        <f t="shared" si="156"/>
        <v>23 1 3 22 4 2 76 4 0 2408039 238133</v>
      </c>
      <c r="B3360" t="str">
        <f t="shared" si="157"/>
        <v>23 1 3 22 4 2 76 4 0 2408039 238026</v>
      </c>
      <c r="C3360" t="str">
        <f t="shared" si="158"/>
        <v>23 1 3 22 4 2 76 4 0 2408039</v>
      </c>
      <c r="D3360">
        <v>23</v>
      </c>
      <c r="E3360">
        <v>1</v>
      </c>
      <c r="F3360">
        <v>3</v>
      </c>
      <c r="G3360">
        <v>22</v>
      </c>
      <c r="H3360">
        <v>4</v>
      </c>
      <c r="I3360">
        <v>2</v>
      </c>
      <c r="J3360">
        <v>76</v>
      </c>
      <c r="K3360">
        <v>4</v>
      </c>
      <c r="L3360" t="s">
        <v>147</v>
      </c>
      <c r="M3360" t="s">
        <v>165</v>
      </c>
      <c r="N3360" s="13">
        <v>3821376</v>
      </c>
      <c r="O3360">
        <v>238133</v>
      </c>
      <c r="P3360">
        <v>2024</v>
      </c>
      <c r="Q3360">
        <v>1053791861</v>
      </c>
      <c r="R3360" t="s">
        <v>1330</v>
      </c>
      <c r="S3360" s="13">
        <v>3821376</v>
      </c>
      <c r="T3360">
        <v>0</v>
      </c>
      <c r="U3360" t="s">
        <v>3697</v>
      </c>
      <c r="V3360" t="s">
        <v>2291</v>
      </c>
      <c r="W3360">
        <v>5004</v>
      </c>
      <c r="X3360">
        <v>0</v>
      </c>
      <c r="Y3360">
        <v>238026</v>
      </c>
      <c r="Z3360">
        <v>20240311</v>
      </c>
      <c r="AA3360">
        <v>2401050059</v>
      </c>
      <c r="AB3360">
        <v>2</v>
      </c>
      <c r="AC3360" t="s">
        <v>2281</v>
      </c>
      <c r="AD3360" t="s">
        <v>2281</v>
      </c>
      <c r="AE3360">
        <v>12201</v>
      </c>
      <c r="AF3360" t="s">
        <v>2394</v>
      </c>
      <c r="AG3360" t="s">
        <v>63</v>
      </c>
      <c r="AH3360">
        <v>260</v>
      </c>
    </row>
    <row r="3361" spans="1:34" hidden="1" x14ac:dyDescent="0.25">
      <c r="A3361" t="str">
        <f t="shared" si="156"/>
        <v>23 1 3 22 4 2 76 4 0 2408039 238134</v>
      </c>
      <c r="B3361" t="str">
        <f t="shared" si="157"/>
        <v>23 1 3 22 4 2 76 4 0 2408039 238057</v>
      </c>
      <c r="C3361" t="str">
        <f t="shared" si="158"/>
        <v>23 1 3 22 4 2 76 4 0 2408039</v>
      </c>
      <c r="D3361">
        <v>23</v>
      </c>
      <c r="E3361">
        <v>1</v>
      </c>
      <c r="F3361">
        <v>3</v>
      </c>
      <c r="G3361">
        <v>22</v>
      </c>
      <c r="H3361">
        <v>4</v>
      </c>
      <c r="I3361">
        <v>2</v>
      </c>
      <c r="J3361">
        <v>76</v>
      </c>
      <c r="K3361">
        <v>4</v>
      </c>
      <c r="L3361" t="s">
        <v>147</v>
      </c>
      <c r="M3361" t="s">
        <v>165</v>
      </c>
      <c r="N3361" s="13">
        <v>3821376</v>
      </c>
      <c r="O3361">
        <v>238134</v>
      </c>
      <c r="P3361">
        <v>2024</v>
      </c>
      <c r="Q3361">
        <v>1109383456</v>
      </c>
      <c r="R3361" t="s">
        <v>1337</v>
      </c>
      <c r="S3361" s="13">
        <v>3821376</v>
      </c>
      <c r="T3361">
        <v>0</v>
      </c>
      <c r="U3361" t="s">
        <v>3697</v>
      </c>
      <c r="V3361" t="s">
        <v>2291</v>
      </c>
      <c r="W3361">
        <v>5004</v>
      </c>
      <c r="X3361">
        <v>0</v>
      </c>
      <c r="Y3361">
        <v>238057</v>
      </c>
      <c r="Z3361">
        <v>20240311</v>
      </c>
      <c r="AA3361">
        <v>2401050095</v>
      </c>
      <c r="AB3361">
        <v>2</v>
      </c>
      <c r="AC3361" t="s">
        <v>2281</v>
      </c>
      <c r="AD3361" t="s">
        <v>2281</v>
      </c>
      <c r="AE3361">
        <v>12201</v>
      </c>
      <c r="AF3361" t="s">
        <v>2394</v>
      </c>
      <c r="AG3361" t="s">
        <v>63</v>
      </c>
      <c r="AH3361">
        <v>260</v>
      </c>
    </row>
    <row r="3362" spans="1:34" hidden="1" x14ac:dyDescent="0.25">
      <c r="A3362" t="str">
        <f t="shared" si="156"/>
        <v>23 1 3 11 4 2 76 2 0 2408039 238135</v>
      </c>
      <c r="B3362" t="str">
        <f t="shared" si="157"/>
        <v>23 1 3 11 4 2 76 2 0 2408039 238082</v>
      </c>
      <c r="C3362" t="str">
        <f t="shared" si="158"/>
        <v>23 1 3 11 4 2 76 2 0 2408039</v>
      </c>
      <c r="D3362">
        <v>23</v>
      </c>
      <c r="E3362">
        <v>1</v>
      </c>
      <c r="F3362">
        <v>3</v>
      </c>
      <c r="G3362">
        <v>11</v>
      </c>
      <c r="H3362">
        <v>4</v>
      </c>
      <c r="I3362">
        <v>2</v>
      </c>
      <c r="J3362">
        <v>76</v>
      </c>
      <c r="K3362">
        <v>2</v>
      </c>
      <c r="L3362" t="s">
        <v>147</v>
      </c>
      <c r="M3362" t="s">
        <v>165</v>
      </c>
      <c r="N3362" s="13">
        <v>3821376</v>
      </c>
      <c r="O3362">
        <v>238135</v>
      </c>
      <c r="P3362">
        <v>2024</v>
      </c>
      <c r="Q3362">
        <v>1107974505</v>
      </c>
      <c r="R3362" t="s">
        <v>1276</v>
      </c>
      <c r="S3362" s="13">
        <v>3821376</v>
      </c>
      <c r="T3362">
        <v>0</v>
      </c>
      <c r="U3362" t="s">
        <v>3697</v>
      </c>
      <c r="V3362" t="s">
        <v>2291</v>
      </c>
      <c r="W3362">
        <v>5004</v>
      </c>
      <c r="X3362">
        <v>0</v>
      </c>
      <c r="Y3362">
        <v>238082</v>
      </c>
      <c r="Z3362">
        <v>20240311</v>
      </c>
      <c r="AA3362">
        <v>2401110147</v>
      </c>
      <c r="AB3362">
        <v>2</v>
      </c>
      <c r="AC3362" t="s">
        <v>2281</v>
      </c>
      <c r="AD3362" t="s">
        <v>2281</v>
      </c>
      <c r="AE3362">
        <v>11101</v>
      </c>
      <c r="AF3362" t="s">
        <v>2281</v>
      </c>
      <c r="AG3362" t="s">
        <v>549</v>
      </c>
      <c r="AH3362">
        <v>260</v>
      </c>
    </row>
    <row r="3363" spans="1:34" hidden="1" x14ac:dyDescent="0.25">
      <c r="A3363" t="str">
        <f t="shared" si="156"/>
        <v>23 1 3 11 4 2 76 2 0 2408039 238136</v>
      </c>
      <c r="B3363" t="str">
        <f t="shared" si="157"/>
        <v>23 1 3 11 4 2 76 2 0 2408039 238037</v>
      </c>
      <c r="C3363" t="str">
        <f t="shared" si="158"/>
        <v>23 1 3 11 4 2 76 2 0 2408039</v>
      </c>
      <c r="D3363">
        <v>23</v>
      </c>
      <c r="E3363">
        <v>1</v>
      </c>
      <c r="F3363">
        <v>3</v>
      </c>
      <c r="G3363">
        <v>11</v>
      </c>
      <c r="H3363">
        <v>4</v>
      </c>
      <c r="I3363">
        <v>2</v>
      </c>
      <c r="J3363">
        <v>76</v>
      </c>
      <c r="K3363">
        <v>2</v>
      </c>
      <c r="L3363" t="s">
        <v>147</v>
      </c>
      <c r="M3363" t="s">
        <v>165</v>
      </c>
      <c r="N3363" s="13">
        <v>3821376</v>
      </c>
      <c r="O3363">
        <v>238136</v>
      </c>
      <c r="P3363">
        <v>2024</v>
      </c>
      <c r="Q3363">
        <v>93437562</v>
      </c>
      <c r="R3363" t="s">
        <v>1260</v>
      </c>
      <c r="S3363" s="13">
        <v>3821376</v>
      </c>
      <c r="T3363">
        <v>0</v>
      </c>
      <c r="U3363" t="s">
        <v>3697</v>
      </c>
      <c r="V3363" t="s">
        <v>2291</v>
      </c>
      <c r="W3363">
        <v>5004</v>
      </c>
      <c r="X3363">
        <v>0</v>
      </c>
      <c r="Y3363">
        <v>238037</v>
      </c>
      <c r="Z3363">
        <v>20240311</v>
      </c>
      <c r="AA3363">
        <v>2401050074</v>
      </c>
      <c r="AB3363">
        <v>2</v>
      </c>
      <c r="AC3363" t="s">
        <v>2281</v>
      </c>
      <c r="AD3363" t="s">
        <v>2281</v>
      </c>
      <c r="AE3363">
        <v>11101</v>
      </c>
      <c r="AF3363" t="s">
        <v>2281</v>
      </c>
      <c r="AG3363" t="s">
        <v>549</v>
      </c>
      <c r="AH3363">
        <v>260</v>
      </c>
    </row>
    <row r="3364" spans="1:34" hidden="1" x14ac:dyDescent="0.25">
      <c r="A3364" t="str">
        <f t="shared" si="156"/>
        <v>23 1 3 11 4 2 76 2 0 2408039 238137</v>
      </c>
      <c r="B3364" t="str">
        <f t="shared" si="157"/>
        <v>23 1 3 11 4 2 76 2 0 2408039 238064</v>
      </c>
      <c r="C3364" t="str">
        <f t="shared" si="158"/>
        <v>23 1 3 11 4 2 76 2 0 2408039</v>
      </c>
      <c r="D3364">
        <v>23</v>
      </c>
      <c r="E3364">
        <v>1</v>
      </c>
      <c r="F3364">
        <v>3</v>
      </c>
      <c r="G3364">
        <v>11</v>
      </c>
      <c r="H3364">
        <v>4</v>
      </c>
      <c r="I3364">
        <v>2</v>
      </c>
      <c r="J3364">
        <v>76</v>
      </c>
      <c r="K3364">
        <v>2</v>
      </c>
      <c r="L3364" t="s">
        <v>147</v>
      </c>
      <c r="M3364" t="s">
        <v>165</v>
      </c>
      <c r="N3364" s="13">
        <v>3821376</v>
      </c>
      <c r="O3364">
        <v>238137</v>
      </c>
      <c r="P3364">
        <v>2024</v>
      </c>
      <c r="Q3364">
        <v>1104674990</v>
      </c>
      <c r="R3364" t="s">
        <v>1266</v>
      </c>
      <c r="S3364" s="13">
        <v>3821376</v>
      </c>
      <c r="T3364">
        <v>0</v>
      </c>
      <c r="U3364" t="s">
        <v>3697</v>
      </c>
      <c r="V3364" t="s">
        <v>2291</v>
      </c>
      <c r="W3364">
        <v>5004</v>
      </c>
      <c r="X3364">
        <v>0</v>
      </c>
      <c r="Y3364">
        <v>238064</v>
      </c>
      <c r="Z3364">
        <v>20240311</v>
      </c>
      <c r="AA3364">
        <v>2401050106</v>
      </c>
      <c r="AB3364">
        <v>2</v>
      </c>
      <c r="AC3364" t="s">
        <v>2281</v>
      </c>
      <c r="AD3364" t="s">
        <v>2281</v>
      </c>
      <c r="AE3364">
        <v>11101</v>
      </c>
      <c r="AF3364" t="s">
        <v>2281</v>
      </c>
      <c r="AG3364" t="s">
        <v>549</v>
      </c>
      <c r="AH3364">
        <v>260</v>
      </c>
    </row>
    <row r="3365" spans="1:34" hidden="1" x14ac:dyDescent="0.25">
      <c r="A3365" t="str">
        <f t="shared" si="156"/>
        <v>23 1 3 22 4 2 76 4 0 2408039 238138</v>
      </c>
      <c r="B3365" t="str">
        <f t="shared" si="157"/>
        <v>23 1 3 22 4 2 76 4 0 2408039 238024</v>
      </c>
      <c r="C3365" t="str">
        <f t="shared" si="158"/>
        <v>23 1 3 22 4 2 76 4 0 2408039</v>
      </c>
      <c r="D3365">
        <v>23</v>
      </c>
      <c r="E3365">
        <v>1</v>
      </c>
      <c r="F3365">
        <v>3</v>
      </c>
      <c r="G3365">
        <v>22</v>
      </c>
      <c r="H3365">
        <v>4</v>
      </c>
      <c r="I3365">
        <v>2</v>
      </c>
      <c r="J3365">
        <v>76</v>
      </c>
      <c r="K3365">
        <v>4</v>
      </c>
      <c r="L3365" t="s">
        <v>147</v>
      </c>
      <c r="M3365" t="s">
        <v>165</v>
      </c>
      <c r="N3365" s="13">
        <v>3821376</v>
      </c>
      <c r="O3365">
        <v>238138</v>
      </c>
      <c r="P3365">
        <v>2024</v>
      </c>
      <c r="Q3365">
        <v>1152711934</v>
      </c>
      <c r="R3365" t="s">
        <v>1333</v>
      </c>
      <c r="S3365" s="13">
        <v>3821376</v>
      </c>
      <c r="T3365">
        <v>0</v>
      </c>
      <c r="U3365" t="s">
        <v>3697</v>
      </c>
      <c r="V3365" t="s">
        <v>2291</v>
      </c>
      <c r="W3365">
        <v>5004</v>
      </c>
      <c r="X3365">
        <v>0</v>
      </c>
      <c r="Y3365">
        <v>238024</v>
      </c>
      <c r="Z3365">
        <v>20240311</v>
      </c>
      <c r="AA3365">
        <v>2401050061</v>
      </c>
      <c r="AB3365">
        <v>2</v>
      </c>
      <c r="AC3365" t="s">
        <v>2281</v>
      </c>
      <c r="AD3365" t="s">
        <v>2281</v>
      </c>
      <c r="AE3365">
        <v>12201</v>
      </c>
      <c r="AF3365" t="s">
        <v>2394</v>
      </c>
      <c r="AG3365" t="s">
        <v>63</v>
      </c>
      <c r="AH3365">
        <v>260</v>
      </c>
    </row>
    <row r="3366" spans="1:34" hidden="1" x14ac:dyDescent="0.25">
      <c r="A3366" t="str">
        <f t="shared" si="156"/>
        <v>23 1 3 22 4 2 76 4 0 2408039 238139</v>
      </c>
      <c r="B3366" t="str">
        <f t="shared" si="157"/>
        <v>23 1 3 22 4 2 76 4 0 2408039 238068</v>
      </c>
      <c r="C3366" t="str">
        <f t="shared" si="158"/>
        <v>23 1 3 22 4 2 76 4 0 2408039</v>
      </c>
      <c r="D3366">
        <v>23</v>
      </c>
      <c r="E3366">
        <v>1</v>
      </c>
      <c r="F3366">
        <v>3</v>
      </c>
      <c r="G3366">
        <v>22</v>
      </c>
      <c r="H3366">
        <v>4</v>
      </c>
      <c r="I3366">
        <v>2</v>
      </c>
      <c r="J3366">
        <v>76</v>
      </c>
      <c r="K3366">
        <v>4</v>
      </c>
      <c r="L3366" t="s">
        <v>147</v>
      </c>
      <c r="M3366" t="s">
        <v>165</v>
      </c>
      <c r="N3366" s="13">
        <v>3821376</v>
      </c>
      <c r="O3366">
        <v>238139</v>
      </c>
      <c r="P3366">
        <v>2024</v>
      </c>
      <c r="Q3366">
        <v>75077960</v>
      </c>
      <c r="R3366" t="s">
        <v>1354</v>
      </c>
      <c r="S3366" s="13">
        <v>3821376</v>
      </c>
      <c r="T3366">
        <v>0</v>
      </c>
      <c r="U3366" t="s">
        <v>3697</v>
      </c>
      <c r="V3366" t="s">
        <v>2291</v>
      </c>
      <c r="W3366">
        <v>5004</v>
      </c>
      <c r="X3366">
        <v>0</v>
      </c>
      <c r="Y3366">
        <v>238068</v>
      </c>
      <c r="Z3366">
        <v>20240312</v>
      </c>
      <c r="AA3366">
        <v>2401090120</v>
      </c>
      <c r="AB3366">
        <v>2</v>
      </c>
      <c r="AC3366" t="s">
        <v>2281</v>
      </c>
      <c r="AD3366" t="s">
        <v>2281</v>
      </c>
      <c r="AE3366">
        <v>12201</v>
      </c>
      <c r="AF3366" t="s">
        <v>2394</v>
      </c>
      <c r="AG3366" t="s">
        <v>63</v>
      </c>
      <c r="AH3366">
        <v>260</v>
      </c>
    </row>
    <row r="3367" spans="1:34" hidden="1" x14ac:dyDescent="0.25">
      <c r="A3367" t="str">
        <f t="shared" si="156"/>
        <v>23 1 3 22 4 2 76 4 0 2408039 238140</v>
      </c>
      <c r="B3367" t="str">
        <f t="shared" si="157"/>
        <v>23 1 3 22 4 2 76 4 0 2408039 238017</v>
      </c>
      <c r="C3367" t="str">
        <f t="shared" si="158"/>
        <v>23 1 3 22 4 2 76 4 0 2408039</v>
      </c>
      <c r="D3367">
        <v>23</v>
      </c>
      <c r="E3367">
        <v>1</v>
      </c>
      <c r="F3367">
        <v>3</v>
      </c>
      <c r="G3367">
        <v>22</v>
      </c>
      <c r="H3367">
        <v>4</v>
      </c>
      <c r="I3367">
        <v>2</v>
      </c>
      <c r="J3367">
        <v>76</v>
      </c>
      <c r="K3367">
        <v>4</v>
      </c>
      <c r="L3367" t="s">
        <v>147</v>
      </c>
      <c r="M3367" t="s">
        <v>165</v>
      </c>
      <c r="N3367" s="13">
        <v>3821376</v>
      </c>
      <c r="O3367">
        <v>238140</v>
      </c>
      <c r="P3367">
        <v>2024</v>
      </c>
      <c r="Q3367">
        <v>24829253</v>
      </c>
      <c r="R3367" t="s">
        <v>1339</v>
      </c>
      <c r="S3367" s="13">
        <v>3821376</v>
      </c>
      <c r="T3367">
        <v>0</v>
      </c>
      <c r="U3367" t="s">
        <v>3697</v>
      </c>
      <c r="V3367" t="s">
        <v>2291</v>
      </c>
      <c r="W3367">
        <v>5004</v>
      </c>
      <c r="X3367">
        <v>0</v>
      </c>
      <c r="Y3367">
        <v>238017</v>
      </c>
      <c r="Z3367">
        <v>20240312</v>
      </c>
      <c r="AA3367">
        <v>2401050053</v>
      </c>
      <c r="AB3367">
        <v>2</v>
      </c>
      <c r="AC3367" t="s">
        <v>2281</v>
      </c>
      <c r="AD3367" t="s">
        <v>2281</v>
      </c>
      <c r="AE3367">
        <v>12201</v>
      </c>
      <c r="AF3367" t="s">
        <v>2394</v>
      </c>
      <c r="AG3367" t="s">
        <v>63</v>
      </c>
      <c r="AH3367">
        <v>260</v>
      </c>
    </row>
    <row r="3368" spans="1:34" hidden="1" x14ac:dyDescent="0.25">
      <c r="A3368" t="str">
        <f t="shared" si="156"/>
        <v>23 1 3 22 4 2 76 4 0 2408039 238141</v>
      </c>
      <c r="B3368" t="str">
        <f t="shared" si="157"/>
        <v>23 1 3 22 4 2 76 4 0 2408039 238060</v>
      </c>
      <c r="C3368" t="str">
        <f t="shared" si="158"/>
        <v>23 1 3 22 4 2 76 4 0 2408039</v>
      </c>
      <c r="D3368">
        <v>23</v>
      </c>
      <c r="E3368">
        <v>1</v>
      </c>
      <c r="F3368">
        <v>3</v>
      </c>
      <c r="G3368">
        <v>22</v>
      </c>
      <c r="H3368">
        <v>4</v>
      </c>
      <c r="I3368">
        <v>2</v>
      </c>
      <c r="J3368">
        <v>76</v>
      </c>
      <c r="K3368">
        <v>4</v>
      </c>
      <c r="L3368" t="s">
        <v>147</v>
      </c>
      <c r="M3368" t="s">
        <v>165</v>
      </c>
      <c r="N3368" s="13">
        <v>3821376</v>
      </c>
      <c r="O3368">
        <v>238141</v>
      </c>
      <c r="P3368">
        <v>2024</v>
      </c>
      <c r="Q3368">
        <v>1002718380</v>
      </c>
      <c r="R3368" t="s">
        <v>1328</v>
      </c>
      <c r="S3368" s="13">
        <v>3821376</v>
      </c>
      <c r="T3368">
        <v>0</v>
      </c>
      <c r="U3368" t="s">
        <v>3697</v>
      </c>
      <c r="V3368" t="s">
        <v>2291</v>
      </c>
      <c r="W3368">
        <v>5004</v>
      </c>
      <c r="X3368">
        <v>0</v>
      </c>
      <c r="Y3368">
        <v>238060</v>
      </c>
      <c r="Z3368">
        <v>20240312</v>
      </c>
      <c r="AA3368">
        <v>2401050093</v>
      </c>
      <c r="AB3368">
        <v>2</v>
      </c>
      <c r="AC3368" t="s">
        <v>2281</v>
      </c>
      <c r="AD3368" t="s">
        <v>2281</v>
      </c>
      <c r="AE3368">
        <v>12201</v>
      </c>
      <c r="AF3368" t="s">
        <v>2394</v>
      </c>
      <c r="AG3368" t="s">
        <v>63</v>
      </c>
      <c r="AH3368">
        <v>260</v>
      </c>
    </row>
    <row r="3369" spans="1:34" hidden="1" x14ac:dyDescent="0.25">
      <c r="A3369" t="str">
        <f t="shared" si="156"/>
        <v>23 1 3 22 4 2 76 4 0 2408039 238142</v>
      </c>
      <c r="B3369" t="str">
        <f t="shared" si="157"/>
        <v>23 1 3 22 4 2 76 4 0 2408039 238009</v>
      </c>
      <c r="C3369" t="str">
        <f t="shared" si="158"/>
        <v>23 1 3 22 4 2 76 4 0 2408039</v>
      </c>
      <c r="D3369">
        <v>23</v>
      </c>
      <c r="E3369">
        <v>1</v>
      </c>
      <c r="F3369">
        <v>3</v>
      </c>
      <c r="G3369">
        <v>22</v>
      </c>
      <c r="H3369">
        <v>4</v>
      </c>
      <c r="I3369">
        <v>2</v>
      </c>
      <c r="J3369">
        <v>76</v>
      </c>
      <c r="K3369">
        <v>4</v>
      </c>
      <c r="L3369" t="s">
        <v>147</v>
      </c>
      <c r="M3369" t="s">
        <v>165</v>
      </c>
      <c r="N3369" s="13">
        <v>3821376</v>
      </c>
      <c r="O3369">
        <v>238142</v>
      </c>
      <c r="P3369">
        <v>2024</v>
      </c>
      <c r="Q3369">
        <v>30396638</v>
      </c>
      <c r="R3369" t="s">
        <v>1334</v>
      </c>
      <c r="S3369" s="13">
        <v>3821376</v>
      </c>
      <c r="T3369">
        <v>0</v>
      </c>
      <c r="U3369" t="s">
        <v>3697</v>
      </c>
      <c r="V3369" t="s">
        <v>2291</v>
      </c>
      <c r="W3369">
        <v>5004</v>
      </c>
      <c r="X3369">
        <v>0</v>
      </c>
      <c r="Y3369">
        <v>238009</v>
      </c>
      <c r="Z3369">
        <v>20240312</v>
      </c>
      <c r="AA3369">
        <v>2401050045</v>
      </c>
      <c r="AB3369">
        <v>2</v>
      </c>
      <c r="AC3369" t="s">
        <v>2281</v>
      </c>
      <c r="AD3369" t="s">
        <v>2281</v>
      </c>
      <c r="AE3369">
        <v>12201</v>
      </c>
      <c r="AF3369" t="s">
        <v>2394</v>
      </c>
      <c r="AG3369" t="s">
        <v>63</v>
      </c>
      <c r="AH3369">
        <v>260</v>
      </c>
    </row>
    <row r="3370" spans="1:34" hidden="1" x14ac:dyDescent="0.25">
      <c r="A3370" t="str">
        <f t="shared" si="156"/>
        <v>23 1 3 11 4 2 76 2 0 2408039 238143</v>
      </c>
      <c r="B3370" t="str">
        <f t="shared" si="157"/>
        <v>23 1 3 11 4 2 76 2 0 2408039 238071</v>
      </c>
      <c r="C3370" t="str">
        <f t="shared" si="158"/>
        <v>23 1 3 11 4 2 76 2 0 2408039</v>
      </c>
      <c r="D3370">
        <v>23</v>
      </c>
      <c r="E3370">
        <v>1</v>
      </c>
      <c r="F3370">
        <v>3</v>
      </c>
      <c r="G3370">
        <v>11</v>
      </c>
      <c r="H3370">
        <v>4</v>
      </c>
      <c r="I3370">
        <v>2</v>
      </c>
      <c r="J3370">
        <v>76</v>
      </c>
      <c r="K3370">
        <v>2</v>
      </c>
      <c r="L3370" t="s">
        <v>147</v>
      </c>
      <c r="M3370" t="s">
        <v>165</v>
      </c>
      <c r="N3370" s="13">
        <v>3821376</v>
      </c>
      <c r="O3370">
        <v>238143</v>
      </c>
      <c r="P3370">
        <v>2024</v>
      </c>
      <c r="Q3370">
        <v>30399433</v>
      </c>
      <c r="R3370" t="s">
        <v>1268</v>
      </c>
      <c r="S3370" s="13">
        <v>3821376</v>
      </c>
      <c r="T3370">
        <v>0</v>
      </c>
      <c r="U3370" t="s">
        <v>3697</v>
      </c>
      <c r="V3370" t="s">
        <v>2291</v>
      </c>
      <c r="W3370">
        <v>5004</v>
      </c>
      <c r="X3370">
        <v>0</v>
      </c>
      <c r="Y3370">
        <v>238071</v>
      </c>
      <c r="Z3370">
        <v>20240312</v>
      </c>
      <c r="AA3370">
        <v>2401050110</v>
      </c>
      <c r="AB3370">
        <v>2</v>
      </c>
      <c r="AC3370" t="s">
        <v>2281</v>
      </c>
      <c r="AD3370" t="s">
        <v>2281</v>
      </c>
      <c r="AE3370">
        <v>11101</v>
      </c>
      <c r="AF3370" t="s">
        <v>2281</v>
      </c>
      <c r="AG3370" t="s">
        <v>549</v>
      </c>
      <c r="AH3370">
        <v>260</v>
      </c>
    </row>
    <row r="3371" spans="1:34" hidden="1" x14ac:dyDescent="0.25">
      <c r="A3371" t="str">
        <f t="shared" si="156"/>
        <v>23 1 3 22 4 2 76 4 0 2408039 238144</v>
      </c>
      <c r="B3371" t="str">
        <f t="shared" si="157"/>
        <v>23 1 3 22 4 2 76 4 0 2408039 238034</v>
      </c>
      <c r="C3371" t="str">
        <f t="shared" si="158"/>
        <v>23 1 3 22 4 2 76 4 0 2408039</v>
      </c>
      <c r="D3371">
        <v>23</v>
      </c>
      <c r="E3371">
        <v>1</v>
      </c>
      <c r="F3371">
        <v>3</v>
      </c>
      <c r="G3371">
        <v>22</v>
      </c>
      <c r="H3371">
        <v>4</v>
      </c>
      <c r="I3371">
        <v>2</v>
      </c>
      <c r="J3371">
        <v>76</v>
      </c>
      <c r="K3371">
        <v>4</v>
      </c>
      <c r="L3371" t="s">
        <v>147</v>
      </c>
      <c r="M3371" t="s">
        <v>165</v>
      </c>
      <c r="N3371" s="13">
        <v>3821376</v>
      </c>
      <c r="O3371">
        <v>238144</v>
      </c>
      <c r="P3371">
        <v>2024</v>
      </c>
      <c r="Q3371">
        <v>1053856087</v>
      </c>
      <c r="R3371" t="s">
        <v>1349</v>
      </c>
      <c r="S3371" s="13">
        <v>3821376</v>
      </c>
      <c r="T3371">
        <v>0</v>
      </c>
      <c r="U3371" t="s">
        <v>3697</v>
      </c>
      <c r="V3371" t="s">
        <v>2291</v>
      </c>
      <c r="W3371">
        <v>5004</v>
      </c>
      <c r="X3371">
        <v>0</v>
      </c>
      <c r="Y3371">
        <v>238034</v>
      </c>
      <c r="Z3371">
        <v>20240313</v>
      </c>
      <c r="AA3371">
        <v>2401050063</v>
      </c>
      <c r="AB3371">
        <v>2</v>
      </c>
      <c r="AC3371" t="s">
        <v>2281</v>
      </c>
      <c r="AD3371" t="s">
        <v>2281</v>
      </c>
      <c r="AE3371">
        <v>12201</v>
      </c>
      <c r="AF3371" t="s">
        <v>2394</v>
      </c>
      <c r="AG3371" t="s">
        <v>63</v>
      </c>
      <c r="AH3371">
        <v>260</v>
      </c>
    </row>
    <row r="3372" spans="1:34" hidden="1" x14ac:dyDescent="0.25">
      <c r="A3372" t="str">
        <f t="shared" si="156"/>
        <v>23 1 3 22 4 2 76 4 0 2408039 238145</v>
      </c>
      <c r="B3372" t="str">
        <f t="shared" si="157"/>
        <v>23 1 3 22 4 2 76 4 0 2408039 238010</v>
      </c>
      <c r="C3372" t="str">
        <f t="shared" si="158"/>
        <v>23 1 3 22 4 2 76 4 0 2408039</v>
      </c>
      <c r="D3372">
        <v>23</v>
      </c>
      <c r="E3372">
        <v>1</v>
      </c>
      <c r="F3372">
        <v>3</v>
      </c>
      <c r="G3372">
        <v>22</v>
      </c>
      <c r="H3372">
        <v>4</v>
      </c>
      <c r="I3372">
        <v>2</v>
      </c>
      <c r="J3372">
        <v>76</v>
      </c>
      <c r="K3372">
        <v>4</v>
      </c>
      <c r="L3372" t="s">
        <v>147</v>
      </c>
      <c r="M3372" t="s">
        <v>165</v>
      </c>
      <c r="N3372" s="13">
        <v>3821376</v>
      </c>
      <c r="O3372">
        <v>238145</v>
      </c>
      <c r="P3372">
        <v>2024</v>
      </c>
      <c r="Q3372">
        <v>24346802</v>
      </c>
      <c r="R3372" t="s">
        <v>1346</v>
      </c>
      <c r="S3372" s="13">
        <v>3821376</v>
      </c>
      <c r="T3372">
        <v>0</v>
      </c>
      <c r="U3372" t="s">
        <v>3697</v>
      </c>
      <c r="V3372" t="s">
        <v>2291</v>
      </c>
      <c r="W3372">
        <v>5004</v>
      </c>
      <c r="X3372">
        <v>0</v>
      </c>
      <c r="Y3372">
        <v>238010</v>
      </c>
      <c r="Z3372">
        <v>20240313</v>
      </c>
      <c r="AA3372">
        <v>2401050046</v>
      </c>
      <c r="AB3372">
        <v>2</v>
      </c>
      <c r="AC3372" t="s">
        <v>2281</v>
      </c>
      <c r="AD3372" t="s">
        <v>2281</v>
      </c>
      <c r="AE3372">
        <v>12201</v>
      </c>
      <c r="AF3372" t="s">
        <v>2394</v>
      </c>
      <c r="AG3372" t="s">
        <v>63</v>
      </c>
      <c r="AH3372">
        <v>260</v>
      </c>
    </row>
    <row r="3373" spans="1:34" hidden="1" x14ac:dyDescent="0.25">
      <c r="A3373" t="str">
        <f t="shared" si="156"/>
        <v>23 1 3 22 4 2 76 4 0 2408039 238146</v>
      </c>
      <c r="B3373" t="str">
        <f t="shared" si="157"/>
        <v>23 1 3 22 4 2 76 4 0 2408039 238027</v>
      </c>
      <c r="C3373" t="str">
        <f t="shared" si="158"/>
        <v>23 1 3 22 4 2 76 4 0 2408039</v>
      </c>
      <c r="D3373">
        <v>23</v>
      </c>
      <c r="E3373">
        <v>1</v>
      </c>
      <c r="F3373">
        <v>3</v>
      </c>
      <c r="G3373">
        <v>22</v>
      </c>
      <c r="H3373">
        <v>4</v>
      </c>
      <c r="I3373">
        <v>2</v>
      </c>
      <c r="J3373">
        <v>76</v>
      </c>
      <c r="K3373">
        <v>4</v>
      </c>
      <c r="L3373" t="s">
        <v>147</v>
      </c>
      <c r="M3373" t="s">
        <v>165</v>
      </c>
      <c r="N3373" s="13">
        <v>3821376</v>
      </c>
      <c r="O3373">
        <v>238146</v>
      </c>
      <c r="P3373">
        <v>2024</v>
      </c>
      <c r="Q3373">
        <v>10286685</v>
      </c>
      <c r="R3373" t="s">
        <v>1331</v>
      </c>
      <c r="S3373" s="13">
        <v>3821376</v>
      </c>
      <c r="T3373">
        <v>0</v>
      </c>
      <c r="U3373" t="s">
        <v>3697</v>
      </c>
      <c r="V3373" t="s">
        <v>2291</v>
      </c>
      <c r="W3373">
        <v>5004</v>
      </c>
      <c r="X3373">
        <v>0</v>
      </c>
      <c r="Y3373">
        <v>238027</v>
      </c>
      <c r="Z3373">
        <v>20240313</v>
      </c>
      <c r="AA3373">
        <v>2401050066</v>
      </c>
      <c r="AB3373">
        <v>2</v>
      </c>
      <c r="AC3373" t="s">
        <v>2281</v>
      </c>
      <c r="AD3373" t="s">
        <v>2281</v>
      </c>
      <c r="AE3373">
        <v>12201</v>
      </c>
      <c r="AF3373" t="s">
        <v>2394</v>
      </c>
      <c r="AG3373" t="s">
        <v>63</v>
      </c>
      <c r="AH3373">
        <v>260</v>
      </c>
    </row>
    <row r="3374" spans="1:34" hidden="1" x14ac:dyDescent="0.25">
      <c r="A3374" t="str">
        <f t="shared" si="156"/>
        <v>23 1 3 22 4 2 76 4 0 2408039 238147</v>
      </c>
      <c r="B3374" t="str">
        <f t="shared" si="157"/>
        <v>23 1 3 22 4 2 76 4 0 2408039 238059</v>
      </c>
      <c r="C3374" t="str">
        <f t="shared" si="158"/>
        <v>23 1 3 22 4 2 76 4 0 2408039</v>
      </c>
      <c r="D3374">
        <v>23</v>
      </c>
      <c r="E3374">
        <v>1</v>
      </c>
      <c r="F3374">
        <v>3</v>
      </c>
      <c r="G3374">
        <v>22</v>
      </c>
      <c r="H3374">
        <v>4</v>
      </c>
      <c r="I3374">
        <v>2</v>
      </c>
      <c r="J3374">
        <v>76</v>
      </c>
      <c r="K3374">
        <v>4</v>
      </c>
      <c r="L3374" t="s">
        <v>147</v>
      </c>
      <c r="M3374" t="s">
        <v>165</v>
      </c>
      <c r="N3374" s="13">
        <v>3821376</v>
      </c>
      <c r="O3374">
        <v>238147</v>
      </c>
      <c r="P3374">
        <v>2024</v>
      </c>
      <c r="Q3374">
        <v>34000774</v>
      </c>
      <c r="R3374" t="s">
        <v>1335</v>
      </c>
      <c r="S3374" s="13">
        <v>3821376</v>
      </c>
      <c r="T3374">
        <v>0</v>
      </c>
      <c r="U3374" t="s">
        <v>3697</v>
      </c>
      <c r="V3374" t="s">
        <v>2291</v>
      </c>
      <c r="W3374">
        <v>5004</v>
      </c>
      <c r="X3374">
        <v>0</v>
      </c>
      <c r="Y3374">
        <v>238059</v>
      </c>
      <c r="Z3374">
        <v>20240313</v>
      </c>
      <c r="AA3374">
        <v>2401050094</v>
      </c>
      <c r="AB3374">
        <v>2</v>
      </c>
      <c r="AC3374" t="s">
        <v>2281</v>
      </c>
      <c r="AD3374" t="s">
        <v>2281</v>
      </c>
      <c r="AE3374">
        <v>12201</v>
      </c>
      <c r="AF3374" t="s">
        <v>2394</v>
      </c>
      <c r="AG3374" t="s">
        <v>63</v>
      </c>
      <c r="AH3374">
        <v>260</v>
      </c>
    </row>
    <row r="3375" spans="1:34" hidden="1" x14ac:dyDescent="0.25">
      <c r="A3375" t="str">
        <f t="shared" si="156"/>
        <v>23 1 3 22 4 2 76 4 0 2408039 238148</v>
      </c>
      <c r="B3375" t="str">
        <f t="shared" si="157"/>
        <v>23 1 3 22 4 2 76 4 0 2408039 238058</v>
      </c>
      <c r="C3375" t="str">
        <f t="shared" si="158"/>
        <v>23 1 3 22 4 2 76 4 0 2408039</v>
      </c>
      <c r="D3375">
        <v>23</v>
      </c>
      <c r="E3375">
        <v>1</v>
      </c>
      <c r="F3375">
        <v>3</v>
      </c>
      <c r="G3375">
        <v>22</v>
      </c>
      <c r="H3375">
        <v>4</v>
      </c>
      <c r="I3375">
        <v>2</v>
      </c>
      <c r="J3375">
        <v>76</v>
      </c>
      <c r="K3375">
        <v>4</v>
      </c>
      <c r="L3375" t="s">
        <v>147</v>
      </c>
      <c r="M3375" t="s">
        <v>165</v>
      </c>
      <c r="N3375" s="13">
        <v>3821376</v>
      </c>
      <c r="O3375">
        <v>238148</v>
      </c>
      <c r="P3375">
        <v>2024</v>
      </c>
      <c r="Q3375">
        <v>30392618</v>
      </c>
      <c r="R3375" t="s">
        <v>1391</v>
      </c>
      <c r="S3375" s="13">
        <v>3821376</v>
      </c>
      <c r="T3375">
        <v>0</v>
      </c>
      <c r="U3375" t="s">
        <v>3697</v>
      </c>
      <c r="V3375" t="s">
        <v>2291</v>
      </c>
      <c r="W3375">
        <v>5004</v>
      </c>
      <c r="X3375">
        <v>0</v>
      </c>
      <c r="Y3375">
        <v>238058</v>
      </c>
      <c r="Z3375">
        <v>20240313</v>
      </c>
      <c r="AA3375">
        <v>2401050096</v>
      </c>
      <c r="AB3375">
        <v>2</v>
      </c>
      <c r="AC3375" t="s">
        <v>2281</v>
      </c>
      <c r="AD3375" t="s">
        <v>2281</v>
      </c>
      <c r="AE3375">
        <v>12201</v>
      </c>
      <c r="AF3375" t="s">
        <v>2394</v>
      </c>
      <c r="AG3375" t="s">
        <v>63</v>
      </c>
      <c r="AH3375">
        <v>260</v>
      </c>
    </row>
    <row r="3376" spans="1:34" hidden="1" x14ac:dyDescent="0.25">
      <c r="A3376" t="str">
        <f t="shared" si="156"/>
        <v>23 1 3 11 4 2 76 2 0 2408039 238149</v>
      </c>
      <c r="B3376" t="str">
        <f t="shared" si="157"/>
        <v>23 1 3 11 4 2 76 2 0 2408039 238045</v>
      </c>
      <c r="C3376" t="str">
        <f t="shared" si="158"/>
        <v>23 1 3 11 4 2 76 2 0 2408039</v>
      </c>
      <c r="D3376">
        <v>23</v>
      </c>
      <c r="E3376">
        <v>1</v>
      </c>
      <c r="F3376">
        <v>3</v>
      </c>
      <c r="G3376">
        <v>11</v>
      </c>
      <c r="H3376">
        <v>4</v>
      </c>
      <c r="I3376">
        <v>2</v>
      </c>
      <c r="J3376">
        <v>76</v>
      </c>
      <c r="K3376">
        <v>2</v>
      </c>
      <c r="L3376" t="s">
        <v>147</v>
      </c>
      <c r="M3376" t="s">
        <v>165</v>
      </c>
      <c r="N3376" s="13">
        <v>3821376</v>
      </c>
      <c r="O3376">
        <v>238149</v>
      </c>
      <c r="P3376">
        <v>2024</v>
      </c>
      <c r="Q3376">
        <v>1082983487</v>
      </c>
      <c r="R3376" t="s">
        <v>1262</v>
      </c>
      <c r="S3376" s="13">
        <v>3821376</v>
      </c>
      <c r="T3376">
        <v>0</v>
      </c>
      <c r="U3376" t="s">
        <v>3697</v>
      </c>
      <c r="V3376" t="s">
        <v>2291</v>
      </c>
      <c r="W3376">
        <v>5004</v>
      </c>
      <c r="X3376">
        <v>0</v>
      </c>
      <c r="Y3376">
        <v>238045</v>
      </c>
      <c r="Z3376">
        <v>20240313</v>
      </c>
      <c r="AA3376">
        <v>2401050082</v>
      </c>
      <c r="AB3376">
        <v>2</v>
      </c>
      <c r="AC3376" t="s">
        <v>2281</v>
      </c>
      <c r="AD3376" t="s">
        <v>2281</v>
      </c>
      <c r="AE3376">
        <v>11101</v>
      </c>
      <c r="AF3376" t="s">
        <v>2281</v>
      </c>
      <c r="AG3376" t="s">
        <v>549</v>
      </c>
      <c r="AH3376">
        <v>260</v>
      </c>
    </row>
    <row r="3377" spans="1:34" hidden="1" x14ac:dyDescent="0.25">
      <c r="A3377" t="str">
        <f t="shared" si="156"/>
        <v>23 1 3 22 4 2 76 4 0 2408039 238150</v>
      </c>
      <c r="B3377" t="str">
        <f t="shared" si="157"/>
        <v>23 1 3 22 4 2 76 4 0 2408039 238020</v>
      </c>
      <c r="C3377" t="str">
        <f t="shared" si="158"/>
        <v>23 1 3 22 4 2 76 4 0 2408039</v>
      </c>
      <c r="D3377">
        <v>23</v>
      </c>
      <c r="E3377">
        <v>1</v>
      </c>
      <c r="F3377">
        <v>3</v>
      </c>
      <c r="G3377">
        <v>22</v>
      </c>
      <c r="H3377">
        <v>4</v>
      </c>
      <c r="I3377">
        <v>2</v>
      </c>
      <c r="J3377">
        <v>76</v>
      </c>
      <c r="K3377">
        <v>4</v>
      </c>
      <c r="L3377" t="s">
        <v>147</v>
      </c>
      <c r="M3377" t="s">
        <v>165</v>
      </c>
      <c r="N3377" s="13">
        <v>3821376</v>
      </c>
      <c r="O3377">
        <v>238150</v>
      </c>
      <c r="P3377">
        <v>2024</v>
      </c>
      <c r="Q3377">
        <v>75092546</v>
      </c>
      <c r="R3377" t="s">
        <v>1340</v>
      </c>
      <c r="S3377" s="13">
        <v>3821376</v>
      </c>
      <c r="T3377">
        <v>0</v>
      </c>
      <c r="U3377" t="s">
        <v>3697</v>
      </c>
      <c r="V3377" t="s">
        <v>2291</v>
      </c>
      <c r="W3377">
        <v>5004</v>
      </c>
      <c r="X3377">
        <v>0</v>
      </c>
      <c r="Y3377">
        <v>238020</v>
      </c>
      <c r="Z3377">
        <v>20240313</v>
      </c>
      <c r="AA3377">
        <v>2401050055</v>
      </c>
      <c r="AB3377">
        <v>2</v>
      </c>
      <c r="AC3377" t="s">
        <v>2281</v>
      </c>
      <c r="AD3377" t="s">
        <v>2281</v>
      </c>
      <c r="AE3377">
        <v>12201</v>
      </c>
      <c r="AF3377" t="s">
        <v>2394</v>
      </c>
      <c r="AG3377" t="s">
        <v>63</v>
      </c>
      <c r="AH3377">
        <v>260</v>
      </c>
    </row>
    <row r="3378" spans="1:34" hidden="1" x14ac:dyDescent="0.25">
      <c r="A3378" t="str">
        <f t="shared" si="156"/>
        <v>23 1 3 22 4 2 76 4 0 2408039 238151</v>
      </c>
      <c r="B3378" t="str">
        <f t="shared" si="157"/>
        <v>23 1 3 22 4 2 76 4 0 2408039 238029</v>
      </c>
      <c r="C3378" t="str">
        <f t="shared" si="158"/>
        <v>23 1 3 22 4 2 76 4 0 2408039</v>
      </c>
      <c r="D3378">
        <v>23</v>
      </c>
      <c r="E3378">
        <v>1</v>
      </c>
      <c r="F3378">
        <v>3</v>
      </c>
      <c r="G3378">
        <v>22</v>
      </c>
      <c r="H3378">
        <v>4</v>
      </c>
      <c r="I3378">
        <v>2</v>
      </c>
      <c r="J3378">
        <v>76</v>
      </c>
      <c r="K3378">
        <v>4</v>
      </c>
      <c r="L3378" t="s">
        <v>147</v>
      </c>
      <c r="M3378" t="s">
        <v>165</v>
      </c>
      <c r="N3378" s="13">
        <v>3821376</v>
      </c>
      <c r="O3378">
        <v>238151</v>
      </c>
      <c r="P3378">
        <v>2024</v>
      </c>
      <c r="Q3378">
        <v>75097229</v>
      </c>
      <c r="R3378" t="s">
        <v>1341</v>
      </c>
      <c r="S3378" s="13">
        <v>3821376</v>
      </c>
      <c r="T3378">
        <v>0</v>
      </c>
      <c r="U3378" t="s">
        <v>3697</v>
      </c>
      <c r="V3378" t="s">
        <v>2291</v>
      </c>
      <c r="W3378">
        <v>5004</v>
      </c>
      <c r="X3378">
        <v>0</v>
      </c>
      <c r="Y3378">
        <v>238029</v>
      </c>
      <c r="Z3378">
        <v>20240313</v>
      </c>
      <c r="AA3378">
        <v>2401050070</v>
      </c>
      <c r="AB3378">
        <v>2</v>
      </c>
      <c r="AC3378" t="s">
        <v>2281</v>
      </c>
      <c r="AD3378" t="s">
        <v>2281</v>
      </c>
      <c r="AE3378">
        <v>12201</v>
      </c>
      <c r="AF3378" t="s">
        <v>2394</v>
      </c>
      <c r="AG3378" t="s">
        <v>63</v>
      </c>
      <c r="AH3378">
        <v>260</v>
      </c>
    </row>
    <row r="3379" spans="1:34" hidden="1" x14ac:dyDescent="0.25">
      <c r="A3379" t="str">
        <f t="shared" si="156"/>
        <v>23 1 3 11 4 2 76 2 0 2408039 238152</v>
      </c>
      <c r="B3379" t="str">
        <f t="shared" si="157"/>
        <v>23 1 3 11 4 2 76 2 0 2408039 238056</v>
      </c>
      <c r="C3379" t="str">
        <f t="shared" si="158"/>
        <v>23 1 3 11 4 2 76 2 0 2408039</v>
      </c>
      <c r="D3379">
        <v>23</v>
      </c>
      <c r="E3379">
        <v>1</v>
      </c>
      <c r="F3379">
        <v>3</v>
      </c>
      <c r="G3379">
        <v>11</v>
      </c>
      <c r="H3379">
        <v>4</v>
      </c>
      <c r="I3379">
        <v>2</v>
      </c>
      <c r="J3379">
        <v>76</v>
      </c>
      <c r="K3379">
        <v>2</v>
      </c>
      <c r="L3379" t="s">
        <v>147</v>
      </c>
      <c r="M3379" t="s">
        <v>165</v>
      </c>
      <c r="N3379" s="13">
        <v>3821376</v>
      </c>
      <c r="O3379">
        <v>238152</v>
      </c>
      <c r="P3379">
        <v>2024</v>
      </c>
      <c r="Q3379">
        <v>1026160873</v>
      </c>
      <c r="R3379" t="s">
        <v>1264</v>
      </c>
      <c r="S3379" s="13">
        <v>3821376</v>
      </c>
      <c r="T3379">
        <v>0</v>
      </c>
      <c r="U3379" t="s">
        <v>3697</v>
      </c>
      <c r="V3379" t="s">
        <v>2291</v>
      </c>
      <c r="W3379">
        <v>5004</v>
      </c>
      <c r="X3379">
        <v>0</v>
      </c>
      <c r="Y3379">
        <v>238056</v>
      </c>
      <c r="Z3379">
        <v>20240313</v>
      </c>
      <c r="AA3379">
        <v>2401050089</v>
      </c>
      <c r="AB3379">
        <v>2</v>
      </c>
      <c r="AC3379" t="s">
        <v>2281</v>
      </c>
      <c r="AD3379" t="s">
        <v>2281</v>
      </c>
      <c r="AE3379">
        <v>11101</v>
      </c>
      <c r="AF3379" t="s">
        <v>2281</v>
      </c>
      <c r="AG3379" t="s">
        <v>549</v>
      </c>
      <c r="AH3379">
        <v>260</v>
      </c>
    </row>
    <row r="3380" spans="1:34" hidden="1" x14ac:dyDescent="0.25">
      <c r="A3380" t="str">
        <f t="shared" si="156"/>
        <v>23 1 3 22 4 2 76 4 0 2408039 238153</v>
      </c>
      <c r="B3380" t="str">
        <f t="shared" si="157"/>
        <v>23 1 3 22 4 2 76 4 0 2408039 238035</v>
      </c>
      <c r="C3380" t="str">
        <f t="shared" si="158"/>
        <v>23 1 3 22 4 2 76 4 0 2408039</v>
      </c>
      <c r="D3380">
        <v>23</v>
      </c>
      <c r="E3380">
        <v>1</v>
      </c>
      <c r="F3380">
        <v>3</v>
      </c>
      <c r="G3380">
        <v>22</v>
      </c>
      <c r="H3380">
        <v>4</v>
      </c>
      <c r="I3380">
        <v>2</v>
      </c>
      <c r="J3380">
        <v>76</v>
      </c>
      <c r="K3380">
        <v>4</v>
      </c>
      <c r="L3380" t="s">
        <v>147</v>
      </c>
      <c r="M3380" t="s">
        <v>165</v>
      </c>
      <c r="N3380" s="13">
        <v>3821376</v>
      </c>
      <c r="O3380">
        <v>238153</v>
      </c>
      <c r="P3380">
        <v>2024</v>
      </c>
      <c r="Q3380">
        <v>1053818620</v>
      </c>
      <c r="R3380" t="s">
        <v>1350</v>
      </c>
      <c r="S3380" s="13">
        <v>3821376</v>
      </c>
      <c r="T3380">
        <v>0</v>
      </c>
      <c r="U3380" t="s">
        <v>3697</v>
      </c>
      <c r="V3380" t="s">
        <v>2291</v>
      </c>
      <c r="W3380">
        <v>5004</v>
      </c>
      <c r="X3380">
        <v>0</v>
      </c>
      <c r="Y3380">
        <v>238035</v>
      </c>
      <c r="Z3380">
        <v>20240313</v>
      </c>
      <c r="AA3380">
        <v>2401050064</v>
      </c>
      <c r="AB3380">
        <v>2</v>
      </c>
      <c r="AC3380" t="s">
        <v>2281</v>
      </c>
      <c r="AD3380" t="s">
        <v>2281</v>
      </c>
      <c r="AE3380">
        <v>12201</v>
      </c>
      <c r="AF3380" t="s">
        <v>2394</v>
      </c>
      <c r="AG3380" t="s">
        <v>63</v>
      </c>
      <c r="AH3380">
        <v>260</v>
      </c>
    </row>
    <row r="3381" spans="1:34" hidden="1" x14ac:dyDescent="0.25">
      <c r="A3381" t="str">
        <f t="shared" si="156"/>
        <v>23 1 3 11 4 2 76 2 0 2408039 238154</v>
      </c>
      <c r="B3381" t="str">
        <f t="shared" si="157"/>
        <v>23 1 3 11 4 2 76 2 0 2408039 238080</v>
      </c>
      <c r="C3381" t="str">
        <f t="shared" si="158"/>
        <v>23 1 3 11 4 2 76 2 0 2408039</v>
      </c>
      <c r="D3381">
        <v>23</v>
      </c>
      <c r="E3381">
        <v>1</v>
      </c>
      <c r="F3381">
        <v>3</v>
      </c>
      <c r="G3381">
        <v>11</v>
      </c>
      <c r="H3381">
        <v>4</v>
      </c>
      <c r="I3381">
        <v>2</v>
      </c>
      <c r="J3381">
        <v>76</v>
      </c>
      <c r="K3381">
        <v>2</v>
      </c>
      <c r="L3381" t="s">
        <v>147</v>
      </c>
      <c r="M3381" t="s">
        <v>165</v>
      </c>
      <c r="N3381" s="13">
        <v>3821376</v>
      </c>
      <c r="O3381">
        <v>238154</v>
      </c>
      <c r="P3381">
        <v>2024</v>
      </c>
      <c r="Q3381">
        <v>30317552</v>
      </c>
      <c r="R3381" t="s">
        <v>1274</v>
      </c>
      <c r="S3381" s="13">
        <v>3821376</v>
      </c>
      <c r="T3381">
        <v>0</v>
      </c>
      <c r="U3381" t="s">
        <v>3697</v>
      </c>
      <c r="V3381" t="s">
        <v>2291</v>
      </c>
      <c r="W3381">
        <v>5004</v>
      </c>
      <c r="X3381">
        <v>0</v>
      </c>
      <c r="Y3381">
        <v>238080</v>
      </c>
      <c r="Z3381">
        <v>20240313</v>
      </c>
      <c r="AA3381">
        <v>2401110145</v>
      </c>
      <c r="AB3381">
        <v>2</v>
      </c>
      <c r="AC3381" t="s">
        <v>2281</v>
      </c>
      <c r="AD3381" t="s">
        <v>2281</v>
      </c>
      <c r="AE3381">
        <v>11101</v>
      </c>
      <c r="AF3381" t="s">
        <v>2281</v>
      </c>
      <c r="AG3381" t="s">
        <v>549</v>
      </c>
      <c r="AH3381">
        <v>260</v>
      </c>
    </row>
    <row r="3382" spans="1:34" hidden="1" x14ac:dyDescent="0.25">
      <c r="A3382" t="str">
        <f t="shared" si="156"/>
        <v>23 1 3 22 4 2 76 4 0 2408039 238155</v>
      </c>
      <c r="B3382" t="str">
        <f t="shared" si="157"/>
        <v>23 1 3 22 4 2 76 4 0 2408039 238054</v>
      </c>
      <c r="C3382" t="str">
        <f t="shared" si="158"/>
        <v>23 1 3 22 4 2 76 4 0 2408039</v>
      </c>
      <c r="D3382">
        <v>23</v>
      </c>
      <c r="E3382">
        <v>1</v>
      </c>
      <c r="F3382">
        <v>3</v>
      </c>
      <c r="G3382">
        <v>22</v>
      </c>
      <c r="H3382">
        <v>4</v>
      </c>
      <c r="I3382">
        <v>2</v>
      </c>
      <c r="J3382">
        <v>76</v>
      </c>
      <c r="K3382">
        <v>4</v>
      </c>
      <c r="L3382" t="s">
        <v>147</v>
      </c>
      <c r="M3382" t="s">
        <v>165</v>
      </c>
      <c r="N3382" s="13">
        <v>3821376</v>
      </c>
      <c r="O3382">
        <v>238155</v>
      </c>
      <c r="P3382">
        <v>2024</v>
      </c>
      <c r="Q3382">
        <v>18395434</v>
      </c>
      <c r="R3382" t="s">
        <v>1356</v>
      </c>
      <c r="S3382" s="13">
        <v>3821376</v>
      </c>
      <c r="T3382">
        <v>0</v>
      </c>
      <c r="U3382" t="s">
        <v>3706</v>
      </c>
      <c r="V3382" t="s">
        <v>2291</v>
      </c>
      <c r="W3382">
        <v>5004</v>
      </c>
      <c r="X3382">
        <v>0</v>
      </c>
      <c r="Y3382">
        <v>238054</v>
      </c>
      <c r="Z3382">
        <v>20240313</v>
      </c>
      <c r="AA3382">
        <v>2401050092</v>
      </c>
      <c r="AB3382">
        <v>2</v>
      </c>
      <c r="AC3382" t="s">
        <v>2281</v>
      </c>
      <c r="AD3382" t="s">
        <v>2281</v>
      </c>
      <c r="AE3382">
        <v>12201</v>
      </c>
      <c r="AF3382" t="s">
        <v>2394</v>
      </c>
      <c r="AG3382" t="s">
        <v>63</v>
      </c>
      <c r="AH3382">
        <v>260</v>
      </c>
    </row>
    <row r="3383" spans="1:34" hidden="1" x14ac:dyDescent="0.25">
      <c r="A3383" t="str">
        <f t="shared" si="156"/>
        <v>23 1 3 11 4 2 76 2 0 2408039 238156</v>
      </c>
      <c r="B3383" t="str">
        <f t="shared" si="157"/>
        <v>23 1 3 11 4 2 76 2 0 2408039 238121</v>
      </c>
      <c r="C3383" t="str">
        <f t="shared" si="158"/>
        <v>23 1 3 11 4 2 76 2 0 2408039</v>
      </c>
      <c r="D3383">
        <v>23</v>
      </c>
      <c r="E3383">
        <v>1</v>
      </c>
      <c r="F3383">
        <v>3</v>
      </c>
      <c r="G3383">
        <v>11</v>
      </c>
      <c r="H3383">
        <v>4</v>
      </c>
      <c r="I3383">
        <v>2</v>
      </c>
      <c r="J3383">
        <v>76</v>
      </c>
      <c r="K3383">
        <v>2</v>
      </c>
      <c r="L3383" t="s">
        <v>147</v>
      </c>
      <c r="M3383" t="s">
        <v>165</v>
      </c>
      <c r="N3383" s="13">
        <v>3821376</v>
      </c>
      <c r="O3383">
        <v>238156</v>
      </c>
      <c r="P3383">
        <v>2024</v>
      </c>
      <c r="Q3383">
        <v>1143875356</v>
      </c>
      <c r="R3383" t="s">
        <v>1299</v>
      </c>
      <c r="S3383" s="13">
        <v>3821376</v>
      </c>
      <c r="T3383">
        <v>0</v>
      </c>
      <c r="U3383" t="s">
        <v>3706</v>
      </c>
      <c r="V3383" t="s">
        <v>2291</v>
      </c>
      <c r="W3383">
        <v>5004</v>
      </c>
      <c r="X3383">
        <v>0</v>
      </c>
      <c r="Y3383">
        <v>238121</v>
      </c>
      <c r="Z3383">
        <v>20240313</v>
      </c>
      <c r="AA3383">
        <v>2401310277</v>
      </c>
      <c r="AB3383">
        <v>1</v>
      </c>
      <c r="AC3383" t="s">
        <v>2281</v>
      </c>
      <c r="AD3383" t="s">
        <v>2281</v>
      </c>
      <c r="AE3383">
        <v>11101</v>
      </c>
      <c r="AF3383" t="s">
        <v>2281</v>
      </c>
      <c r="AG3383" t="s">
        <v>549</v>
      </c>
      <c r="AH3383">
        <v>260</v>
      </c>
    </row>
    <row r="3384" spans="1:34" hidden="1" x14ac:dyDescent="0.25">
      <c r="A3384" t="str">
        <f t="shared" si="156"/>
        <v>23 1 3 11 4 2 76 2 0 2408039 238157</v>
      </c>
      <c r="B3384" t="str">
        <f t="shared" si="157"/>
        <v>23 1 3 11 4 2 76 2 0 2408039 238117</v>
      </c>
      <c r="C3384" t="str">
        <f t="shared" si="158"/>
        <v>23 1 3 11 4 2 76 2 0 2408039</v>
      </c>
      <c r="D3384">
        <v>23</v>
      </c>
      <c r="E3384">
        <v>1</v>
      </c>
      <c r="F3384">
        <v>3</v>
      </c>
      <c r="G3384">
        <v>11</v>
      </c>
      <c r="H3384">
        <v>4</v>
      </c>
      <c r="I3384">
        <v>2</v>
      </c>
      <c r="J3384">
        <v>76</v>
      </c>
      <c r="K3384">
        <v>2</v>
      </c>
      <c r="L3384" t="s">
        <v>147</v>
      </c>
      <c r="M3384" t="s">
        <v>165</v>
      </c>
      <c r="N3384" s="13">
        <v>3821376</v>
      </c>
      <c r="O3384">
        <v>238157</v>
      </c>
      <c r="P3384">
        <v>2024</v>
      </c>
      <c r="Q3384">
        <v>1088305772</v>
      </c>
      <c r="R3384" t="s">
        <v>1296</v>
      </c>
      <c r="S3384" s="13">
        <v>3821376</v>
      </c>
      <c r="T3384">
        <v>0</v>
      </c>
      <c r="U3384" t="s">
        <v>3706</v>
      </c>
      <c r="V3384" t="s">
        <v>2291</v>
      </c>
      <c r="W3384">
        <v>5004</v>
      </c>
      <c r="X3384">
        <v>0</v>
      </c>
      <c r="Y3384">
        <v>238117</v>
      </c>
      <c r="Z3384">
        <v>20240313</v>
      </c>
      <c r="AA3384">
        <v>2401300265</v>
      </c>
      <c r="AB3384">
        <v>1</v>
      </c>
      <c r="AC3384" t="s">
        <v>2281</v>
      </c>
      <c r="AD3384" t="s">
        <v>2281</v>
      </c>
      <c r="AE3384">
        <v>11101</v>
      </c>
      <c r="AF3384" t="s">
        <v>2281</v>
      </c>
      <c r="AG3384" t="s">
        <v>549</v>
      </c>
      <c r="AH3384">
        <v>260</v>
      </c>
    </row>
    <row r="3385" spans="1:34" hidden="1" x14ac:dyDescent="0.25">
      <c r="A3385" t="str">
        <f t="shared" si="156"/>
        <v>23 1 3 11 4 2 76 2 0 2408039 238158</v>
      </c>
      <c r="B3385" t="str">
        <f t="shared" si="157"/>
        <v>23 1 3 11 4 2 76 2 0 2408039 238125</v>
      </c>
      <c r="C3385" t="str">
        <f t="shared" si="158"/>
        <v>23 1 3 11 4 2 76 2 0 2408039</v>
      </c>
      <c r="D3385">
        <v>23</v>
      </c>
      <c r="E3385">
        <v>1</v>
      </c>
      <c r="F3385">
        <v>3</v>
      </c>
      <c r="G3385">
        <v>11</v>
      </c>
      <c r="H3385">
        <v>4</v>
      </c>
      <c r="I3385">
        <v>2</v>
      </c>
      <c r="J3385">
        <v>76</v>
      </c>
      <c r="K3385">
        <v>2</v>
      </c>
      <c r="L3385" t="s">
        <v>147</v>
      </c>
      <c r="M3385" t="s">
        <v>165</v>
      </c>
      <c r="N3385" s="13">
        <v>3821376</v>
      </c>
      <c r="O3385">
        <v>238158</v>
      </c>
      <c r="P3385">
        <v>2024</v>
      </c>
      <c r="Q3385">
        <v>79971499</v>
      </c>
      <c r="R3385" t="s">
        <v>1301</v>
      </c>
      <c r="S3385" s="13">
        <v>3821376</v>
      </c>
      <c r="T3385">
        <v>0</v>
      </c>
      <c r="U3385" t="s">
        <v>3706</v>
      </c>
      <c r="V3385" t="s">
        <v>2291</v>
      </c>
      <c r="W3385">
        <v>5004</v>
      </c>
      <c r="X3385">
        <v>0</v>
      </c>
      <c r="Y3385">
        <v>238125</v>
      </c>
      <c r="Z3385">
        <v>20240313</v>
      </c>
      <c r="AA3385">
        <v>2401310285</v>
      </c>
      <c r="AB3385">
        <v>1</v>
      </c>
      <c r="AC3385" t="s">
        <v>2281</v>
      </c>
      <c r="AD3385" t="s">
        <v>2281</v>
      </c>
      <c r="AE3385">
        <v>11101</v>
      </c>
      <c r="AF3385" t="s">
        <v>2281</v>
      </c>
      <c r="AG3385" t="s">
        <v>549</v>
      </c>
      <c r="AH3385">
        <v>260</v>
      </c>
    </row>
    <row r="3386" spans="1:34" hidden="1" x14ac:dyDescent="0.25">
      <c r="A3386" t="str">
        <f t="shared" si="156"/>
        <v>23 1 3 11 4 2 76 2 0 2408039 238159</v>
      </c>
      <c r="B3386" t="str">
        <f t="shared" si="157"/>
        <v>23 1 3 11 4 2 76 2 0 2408039 238129</v>
      </c>
      <c r="C3386" t="str">
        <f t="shared" si="158"/>
        <v>23 1 3 11 4 2 76 2 0 2408039</v>
      </c>
      <c r="D3386">
        <v>23</v>
      </c>
      <c r="E3386">
        <v>1</v>
      </c>
      <c r="F3386">
        <v>3</v>
      </c>
      <c r="G3386">
        <v>11</v>
      </c>
      <c r="H3386">
        <v>4</v>
      </c>
      <c r="I3386">
        <v>2</v>
      </c>
      <c r="J3386">
        <v>76</v>
      </c>
      <c r="K3386">
        <v>2</v>
      </c>
      <c r="L3386" t="s">
        <v>147</v>
      </c>
      <c r="M3386" t="s">
        <v>165</v>
      </c>
      <c r="N3386" s="13">
        <v>3821376</v>
      </c>
      <c r="O3386">
        <v>238159</v>
      </c>
      <c r="P3386">
        <v>2024</v>
      </c>
      <c r="Q3386">
        <v>73239116</v>
      </c>
      <c r="R3386" t="s">
        <v>1304</v>
      </c>
      <c r="S3386" s="13">
        <v>3821376</v>
      </c>
      <c r="T3386">
        <v>0</v>
      </c>
      <c r="U3386" t="s">
        <v>3706</v>
      </c>
      <c r="V3386" t="s">
        <v>2291</v>
      </c>
      <c r="W3386">
        <v>5004</v>
      </c>
      <c r="X3386">
        <v>0</v>
      </c>
      <c r="Y3386">
        <v>238129</v>
      </c>
      <c r="Z3386">
        <v>20240313</v>
      </c>
      <c r="AA3386">
        <v>2401310292</v>
      </c>
      <c r="AB3386">
        <v>1</v>
      </c>
      <c r="AC3386" t="s">
        <v>2281</v>
      </c>
      <c r="AD3386" t="s">
        <v>2281</v>
      </c>
      <c r="AE3386">
        <v>11101</v>
      </c>
      <c r="AF3386" t="s">
        <v>2281</v>
      </c>
      <c r="AG3386" t="s">
        <v>549</v>
      </c>
      <c r="AH3386">
        <v>260</v>
      </c>
    </row>
    <row r="3387" spans="1:34" hidden="1" x14ac:dyDescent="0.25">
      <c r="A3387" t="str">
        <f t="shared" si="156"/>
        <v>23 1 3 11 4 2 76 2 0 2408039 238160</v>
      </c>
      <c r="B3387" t="str">
        <f t="shared" si="157"/>
        <v>23 1 3 11 4 2 76 2 0 2408039 238133</v>
      </c>
      <c r="C3387" t="str">
        <f t="shared" si="158"/>
        <v>23 1 3 11 4 2 76 2 0 2408039</v>
      </c>
      <c r="D3387">
        <v>23</v>
      </c>
      <c r="E3387">
        <v>1</v>
      </c>
      <c r="F3387">
        <v>3</v>
      </c>
      <c r="G3387">
        <v>11</v>
      </c>
      <c r="H3387">
        <v>4</v>
      </c>
      <c r="I3387">
        <v>2</v>
      </c>
      <c r="J3387">
        <v>76</v>
      </c>
      <c r="K3387">
        <v>2</v>
      </c>
      <c r="L3387" t="s">
        <v>147</v>
      </c>
      <c r="M3387" t="s">
        <v>165</v>
      </c>
      <c r="N3387" s="13">
        <v>3821376</v>
      </c>
      <c r="O3387">
        <v>238160</v>
      </c>
      <c r="P3387">
        <v>2024</v>
      </c>
      <c r="Q3387">
        <v>16076624</v>
      </c>
      <c r="R3387" t="s">
        <v>1308</v>
      </c>
      <c r="S3387" s="13">
        <v>3821376</v>
      </c>
      <c r="T3387">
        <v>0</v>
      </c>
      <c r="U3387" t="s">
        <v>3706</v>
      </c>
      <c r="V3387" t="s">
        <v>2291</v>
      </c>
      <c r="W3387">
        <v>5004</v>
      </c>
      <c r="X3387">
        <v>0</v>
      </c>
      <c r="Y3387">
        <v>238133</v>
      </c>
      <c r="Z3387">
        <v>20240313</v>
      </c>
      <c r="AA3387">
        <v>2401310295</v>
      </c>
      <c r="AB3387">
        <v>1</v>
      </c>
      <c r="AC3387" t="s">
        <v>2281</v>
      </c>
      <c r="AD3387" t="s">
        <v>2281</v>
      </c>
      <c r="AE3387">
        <v>11101</v>
      </c>
      <c r="AF3387" t="s">
        <v>2281</v>
      </c>
      <c r="AG3387" t="s">
        <v>549</v>
      </c>
      <c r="AH3387">
        <v>260</v>
      </c>
    </row>
    <row r="3388" spans="1:34" hidden="1" x14ac:dyDescent="0.25">
      <c r="A3388" t="str">
        <f t="shared" si="156"/>
        <v>23 1 3 11 4 2 76 2 0 2408039 238161</v>
      </c>
      <c r="B3388" t="str">
        <f t="shared" si="157"/>
        <v>23 1 3 11 4 2 76 2 0 2408039 238136</v>
      </c>
      <c r="C3388" t="str">
        <f t="shared" si="158"/>
        <v>23 1 3 11 4 2 76 2 0 2408039</v>
      </c>
      <c r="D3388">
        <v>23</v>
      </c>
      <c r="E3388">
        <v>1</v>
      </c>
      <c r="F3388">
        <v>3</v>
      </c>
      <c r="G3388">
        <v>11</v>
      </c>
      <c r="H3388">
        <v>4</v>
      </c>
      <c r="I3388">
        <v>2</v>
      </c>
      <c r="J3388">
        <v>76</v>
      </c>
      <c r="K3388">
        <v>2</v>
      </c>
      <c r="L3388" t="s">
        <v>147</v>
      </c>
      <c r="M3388" t="s">
        <v>165</v>
      </c>
      <c r="N3388" s="13">
        <v>3821376</v>
      </c>
      <c r="O3388">
        <v>238161</v>
      </c>
      <c r="P3388">
        <v>2024</v>
      </c>
      <c r="Q3388">
        <v>1039448167</v>
      </c>
      <c r="R3388" t="s">
        <v>1309</v>
      </c>
      <c r="S3388" s="13">
        <v>3821376</v>
      </c>
      <c r="T3388">
        <v>0</v>
      </c>
      <c r="U3388" t="s">
        <v>3706</v>
      </c>
      <c r="V3388" t="s">
        <v>2291</v>
      </c>
      <c r="W3388">
        <v>5004</v>
      </c>
      <c r="X3388">
        <v>0</v>
      </c>
      <c r="Y3388">
        <v>238136</v>
      </c>
      <c r="Z3388">
        <v>20240313</v>
      </c>
      <c r="AA3388">
        <v>2402080318</v>
      </c>
      <c r="AB3388">
        <v>1</v>
      </c>
      <c r="AC3388" t="s">
        <v>2281</v>
      </c>
      <c r="AD3388" t="s">
        <v>2281</v>
      </c>
      <c r="AE3388">
        <v>11101</v>
      </c>
      <c r="AF3388" t="s">
        <v>2281</v>
      </c>
      <c r="AG3388" t="s">
        <v>549</v>
      </c>
      <c r="AH3388">
        <v>260</v>
      </c>
    </row>
    <row r="3389" spans="1:34" hidden="1" x14ac:dyDescent="0.25">
      <c r="A3389" t="str">
        <f t="shared" si="156"/>
        <v>23 1 3 11 4 2 76 2 0 2408039 238162</v>
      </c>
      <c r="B3389" t="str">
        <f t="shared" si="157"/>
        <v>23 1 3 11 4 2 76 2 0 2408039 238131</v>
      </c>
      <c r="C3389" t="str">
        <f t="shared" si="158"/>
        <v>23 1 3 11 4 2 76 2 0 2408039</v>
      </c>
      <c r="D3389">
        <v>23</v>
      </c>
      <c r="E3389">
        <v>1</v>
      </c>
      <c r="F3389">
        <v>3</v>
      </c>
      <c r="G3389">
        <v>11</v>
      </c>
      <c r="H3389">
        <v>4</v>
      </c>
      <c r="I3389">
        <v>2</v>
      </c>
      <c r="J3389">
        <v>76</v>
      </c>
      <c r="K3389">
        <v>2</v>
      </c>
      <c r="L3389" t="s">
        <v>147</v>
      </c>
      <c r="M3389" t="s">
        <v>165</v>
      </c>
      <c r="N3389" s="13">
        <v>3821376</v>
      </c>
      <c r="O3389">
        <v>238162</v>
      </c>
      <c r="P3389">
        <v>2024</v>
      </c>
      <c r="Q3389">
        <v>39428855</v>
      </c>
      <c r="R3389" t="s">
        <v>1306</v>
      </c>
      <c r="S3389" s="13">
        <v>3821376</v>
      </c>
      <c r="T3389">
        <v>0</v>
      </c>
      <c r="U3389" t="s">
        <v>3706</v>
      </c>
      <c r="V3389" t="s">
        <v>2291</v>
      </c>
      <c r="W3389">
        <v>5004</v>
      </c>
      <c r="X3389">
        <v>0</v>
      </c>
      <c r="Y3389">
        <v>238131</v>
      </c>
      <c r="Z3389">
        <v>20240313</v>
      </c>
      <c r="AA3389">
        <v>2401310293</v>
      </c>
      <c r="AB3389">
        <v>1</v>
      </c>
      <c r="AC3389" t="s">
        <v>2281</v>
      </c>
      <c r="AD3389" t="s">
        <v>2281</v>
      </c>
      <c r="AE3389">
        <v>11101</v>
      </c>
      <c r="AF3389" t="s">
        <v>2281</v>
      </c>
      <c r="AG3389" t="s">
        <v>549</v>
      </c>
      <c r="AH3389">
        <v>260</v>
      </c>
    </row>
    <row r="3390" spans="1:34" hidden="1" x14ac:dyDescent="0.25">
      <c r="A3390" t="str">
        <f t="shared" si="156"/>
        <v>23 1 3 22 4 2 76 4 0 2408039 238163</v>
      </c>
      <c r="B3390" t="str">
        <f t="shared" si="157"/>
        <v>23 1 3 22 4 2 76 4 0 2408039 238065</v>
      </c>
      <c r="C3390" t="str">
        <f t="shared" si="158"/>
        <v>23 1 3 22 4 2 76 4 0 2408039</v>
      </c>
      <c r="D3390">
        <v>23</v>
      </c>
      <c r="E3390">
        <v>1</v>
      </c>
      <c r="F3390">
        <v>3</v>
      </c>
      <c r="G3390">
        <v>22</v>
      </c>
      <c r="H3390">
        <v>4</v>
      </c>
      <c r="I3390">
        <v>2</v>
      </c>
      <c r="J3390">
        <v>76</v>
      </c>
      <c r="K3390">
        <v>4</v>
      </c>
      <c r="L3390" t="s">
        <v>147</v>
      </c>
      <c r="M3390" t="s">
        <v>165</v>
      </c>
      <c r="N3390" s="13">
        <v>3821376</v>
      </c>
      <c r="O3390">
        <v>238163</v>
      </c>
      <c r="P3390">
        <v>2024</v>
      </c>
      <c r="Q3390">
        <v>1053777136</v>
      </c>
      <c r="R3390" t="s">
        <v>1343</v>
      </c>
      <c r="S3390" s="13">
        <v>3821376</v>
      </c>
      <c r="T3390">
        <v>0</v>
      </c>
      <c r="U3390" t="s">
        <v>3697</v>
      </c>
      <c r="V3390" t="s">
        <v>2291</v>
      </c>
      <c r="W3390">
        <v>5004</v>
      </c>
      <c r="X3390">
        <v>0</v>
      </c>
      <c r="Y3390">
        <v>238065</v>
      </c>
      <c r="Z3390">
        <v>20240313</v>
      </c>
      <c r="AA3390">
        <v>2401050104</v>
      </c>
      <c r="AB3390">
        <v>2</v>
      </c>
      <c r="AC3390" t="s">
        <v>2281</v>
      </c>
      <c r="AD3390" t="s">
        <v>2281</v>
      </c>
      <c r="AE3390">
        <v>12201</v>
      </c>
      <c r="AF3390" t="s">
        <v>2394</v>
      </c>
      <c r="AG3390" t="s">
        <v>63</v>
      </c>
      <c r="AH3390">
        <v>260</v>
      </c>
    </row>
    <row r="3391" spans="1:34" hidden="1" x14ac:dyDescent="0.25">
      <c r="A3391" t="str">
        <f t="shared" si="156"/>
        <v>23 1 3 22 4 2 76 4 0 2408039 238164</v>
      </c>
      <c r="B3391" t="str">
        <f t="shared" si="157"/>
        <v>23 1 3 22 4 2 76 4 0 2408039 238051</v>
      </c>
      <c r="C3391" t="str">
        <f t="shared" si="158"/>
        <v>23 1 3 22 4 2 76 4 0 2408039</v>
      </c>
      <c r="D3391">
        <v>23</v>
      </c>
      <c r="E3391">
        <v>1</v>
      </c>
      <c r="F3391">
        <v>3</v>
      </c>
      <c r="G3391">
        <v>22</v>
      </c>
      <c r="H3391">
        <v>4</v>
      </c>
      <c r="I3391">
        <v>2</v>
      </c>
      <c r="J3391">
        <v>76</v>
      </c>
      <c r="K3391">
        <v>4</v>
      </c>
      <c r="L3391" t="s">
        <v>147</v>
      </c>
      <c r="M3391" t="s">
        <v>165</v>
      </c>
      <c r="N3391" s="13">
        <v>1528550</v>
      </c>
      <c r="O3391">
        <v>238164</v>
      </c>
      <c r="P3391">
        <v>2024</v>
      </c>
      <c r="Q3391">
        <v>1193460189</v>
      </c>
      <c r="R3391" t="s">
        <v>1390</v>
      </c>
      <c r="S3391" s="13">
        <v>1528550</v>
      </c>
      <c r="T3391">
        <v>0</v>
      </c>
      <c r="U3391" t="s">
        <v>3706</v>
      </c>
      <c r="V3391" t="s">
        <v>2291</v>
      </c>
      <c r="W3391">
        <v>5004</v>
      </c>
      <c r="X3391">
        <v>0</v>
      </c>
      <c r="Y3391">
        <v>238051</v>
      </c>
      <c r="Z3391">
        <v>20240313</v>
      </c>
      <c r="AA3391">
        <v>2401050091</v>
      </c>
      <c r="AB3391">
        <v>199</v>
      </c>
      <c r="AC3391" t="s">
        <v>2281</v>
      </c>
      <c r="AD3391" t="s">
        <v>2281</v>
      </c>
      <c r="AE3391">
        <v>12201</v>
      </c>
      <c r="AF3391" t="s">
        <v>2394</v>
      </c>
      <c r="AG3391" t="s">
        <v>63</v>
      </c>
      <c r="AH3391">
        <v>260</v>
      </c>
    </row>
    <row r="3392" spans="1:34" hidden="1" x14ac:dyDescent="0.25">
      <c r="A3392" t="str">
        <f t="shared" si="156"/>
        <v>23 1 3 11 4 2 76 2 0 2408039 238165</v>
      </c>
      <c r="B3392" t="str">
        <f t="shared" si="157"/>
        <v>23 1 3 11 4 2 76 2 0 2408039 238062</v>
      </c>
      <c r="C3392" t="str">
        <f t="shared" si="158"/>
        <v>23 1 3 11 4 2 76 2 0 2408039</v>
      </c>
      <c r="D3392">
        <v>23</v>
      </c>
      <c r="E3392">
        <v>1</v>
      </c>
      <c r="F3392">
        <v>3</v>
      </c>
      <c r="G3392">
        <v>11</v>
      </c>
      <c r="H3392">
        <v>4</v>
      </c>
      <c r="I3392">
        <v>2</v>
      </c>
      <c r="J3392">
        <v>76</v>
      </c>
      <c r="K3392">
        <v>2</v>
      </c>
      <c r="L3392" t="s">
        <v>147</v>
      </c>
      <c r="M3392" t="s">
        <v>165</v>
      </c>
      <c r="N3392" s="13">
        <v>2431000</v>
      </c>
      <c r="O3392">
        <v>238165</v>
      </c>
      <c r="P3392">
        <v>2024</v>
      </c>
      <c r="Q3392">
        <v>1007234798</v>
      </c>
      <c r="R3392" t="s">
        <v>1265</v>
      </c>
      <c r="S3392" s="13">
        <v>2431000</v>
      </c>
      <c r="T3392">
        <v>0</v>
      </c>
      <c r="U3392" t="s">
        <v>3695</v>
      </c>
      <c r="V3392" t="s">
        <v>2291</v>
      </c>
      <c r="W3392">
        <v>5004</v>
      </c>
      <c r="X3392">
        <v>0</v>
      </c>
      <c r="Y3392">
        <v>238062</v>
      </c>
      <c r="Z3392">
        <v>20240313</v>
      </c>
      <c r="AA3392">
        <v>2401050114</v>
      </c>
      <c r="AB3392">
        <v>2</v>
      </c>
      <c r="AC3392" t="s">
        <v>2281</v>
      </c>
      <c r="AD3392" t="s">
        <v>2281</v>
      </c>
      <c r="AE3392">
        <v>11101</v>
      </c>
      <c r="AF3392" t="s">
        <v>2281</v>
      </c>
      <c r="AG3392" t="s">
        <v>549</v>
      </c>
      <c r="AH3392">
        <v>260</v>
      </c>
    </row>
    <row r="3393" spans="1:34" hidden="1" x14ac:dyDescent="0.25">
      <c r="A3393" t="str">
        <f t="shared" si="156"/>
        <v>23 1 3 11 4 2 76 2 0 2408039 238166</v>
      </c>
      <c r="B3393" t="str">
        <f t="shared" si="157"/>
        <v>23 1 3 11 4 2 76 2 0 2408039 238075</v>
      </c>
      <c r="C3393" t="str">
        <f t="shared" si="158"/>
        <v>23 1 3 11 4 2 76 2 0 2408039</v>
      </c>
      <c r="D3393">
        <v>23</v>
      </c>
      <c r="E3393">
        <v>1</v>
      </c>
      <c r="F3393">
        <v>3</v>
      </c>
      <c r="G3393">
        <v>11</v>
      </c>
      <c r="H3393">
        <v>4</v>
      </c>
      <c r="I3393">
        <v>2</v>
      </c>
      <c r="J3393">
        <v>76</v>
      </c>
      <c r="K3393">
        <v>2</v>
      </c>
      <c r="L3393" t="s">
        <v>147</v>
      </c>
      <c r="M3393" t="s">
        <v>165</v>
      </c>
      <c r="N3393" s="13">
        <v>3821376</v>
      </c>
      <c r="O3393">
        <v>238166</v>
      </c>
      <c r="P3393">
        <v>2024</v>
      </c>
      <c r="Q3393">
        <v>1110463458</v>
      </c>
      <c r="R3393" t="s">
        <v>3700</v>
      </c>
      <c r="S3393" s="13">
        <v>3821376</v>
      </c>
      <c r="T3393">
        <v>0</v>
      </c>
      <c r="U3393" t="s">
        <v>3697</v>
      </c>
      <c r="V3393" t="s">
        <v>2291</v>
      </c>
      <c r="W3393">
        <v>5004</v>
      </c>
      <c r="X3393">
        <v>0</v>
      </c>
      <c r="Y3393">
        <v>238075</v>
      </c>
      <c r="Z3393">
        <v>20240313</v>
      </c>
      <c r="AA3393">
        <v>2401090121</v>
      </c>
      <c r="AB3393">
        <v>2</v>
      </c>
      <c r="AC3393" t="s">
        <v>2281</v>
      </c>
      <c r="AD3393" t="s">
        <v>2281</v>
      </c>
      <c r="AE3393">
        <v>11101</v>
      </c>
      <c r="AF3393" t="s">
        <v>2281</v>
      </c>
      <c r="AG3393" t="s">
        <v>549</v>
      </c>
      <c r="AH3393">
        <v>260</v>
      </c>
    </row>
    <row r="3394" spans="1:34" hidden="1" x14ac:dyDescent="0.25">
      <c r="A3394" t="str">
        <f t="shared" ref="A3394:A3457" si="159">+CONCATENATE(,D3394," ",E3394," ",F3394," ",G3394," ",H3394," ",I3394," ",J3394," ",K3394," ",L3394," ",M3394," ",O3394)</f>
        <v>23 1 3 22 4 2 76 4 0 2408039 238167</v>
      </c>
      <c r="B3394" t="str">
        <f t="shared" ref="B3394:B3457" si="160">+CONCATENATE(,D3394," ",E3394," ",F3394," ",G3394," ",H3394," ",I3394," ",J3394," ",K3394," ",L3394," ",M3394," ",Y3394)</f>
        <v>23 1 3 22 4 2 76 4 0 2408039 238013</v>
      </c>
      <c r="C3394" t="str">
        <f t="shared" ref="C3394:C3457" si="161">+CONCATENATE(,D3394," ",E3394," ",F3394," ",G3394," ",H3394," ",I3394," ",J3394," ",K3394," ",L3394," ",M3394)</f>
        <v>23 1 3 22 4 2 76 4 0 2408039</v>
      </c>
      <c r="D3394">
        <v>23</v>
      </c>
      <c r="E3394">
        <v>1</v>
      </c>
      <c r="F3394">
        <v>3</v>
      </c>
      <c r="G3394">
        <v>22</v>
      </c>
      <c r="H3394">
        <v>4</v>
      </c>
      <c r="I3394">
        <v>2</v>
      </c>
      <c r="J3394">
        <v>76</v>
      </c>
      <c r="K3394">
        <v>4</v>
      </c>
      <c r="L3394" t="s">
        <v>147</v>
      </c>
      <c r="M3394" t="s">
        <v>165</v>
      </c>
      <c r="N3394" s="13">
        <v>1910688</v>
      </c>
      <c r="O3394">
        <v>238167</v>
      </c>
      <c r="P3394">
        <v>2024</v>
      </c>
      <c r="Q3394">
        <v>30393569</v>
      </c>
      <c r="R3394" t="s">
        <v>1383</v>
      </c>
      <c r="S3394" s="13">
        <v>1910688</v>
      </c>
      <c r="T3394">
        <v>0</v>
      </c>
      <c r="U3394" t="s">
        <v>3706</v>
      </c>
      <c r="V3394" t="s">
        <v>2291</v>
      </c>
      <c r="W3394">
        <v>5004</v>
      </c>
      <c r="X3394">
        <v>0</v>
      </c>
      <c r="Y3394">
        <v>238013</v>
      </c>
      <c r="Z3394">
        <v>20240313</v>
      </c>
      <c r="AA3394">
        <v>2401050049</v>
      </c>
      <c r="AB3394">
        <v>1</v>
      </c>
      <c r="AC3394" t="s">
        <v>2281</v>
      </c>
      <c r="AD3394" t="s">
        <v>2281</v>
      </c>
      <c r="AE3394">
        <v>12201</v>
      </c>
      <c r="AF3394" t="s">
        <v>2394</v>
      </c>
      <c r="AG3394" t="s">
        <v>63</v>
      </c>
      <c r="AH3394">
        <v>260</v>
      </c>
    </row>
    <row r="3395" spans="1:34" hidden="1" x14ac:dyDescent="0.25">
      <c r="A3395" t="str">
        <f t="shared" si="159"/>
        <v>23 1 3 22 4 2 76 4 0 2408039 238168</v>
      </c>
      <c r="B3395" t="str">
        <f t="shared" si="160"/>
        <v>23 1 3 22 4 2 76 4 0 2408039 238018</v>
      </c>
      <c r="C3395" t="str">
        <f t="shared" si="161"/>
        <v>23 1 3 22 4 2 76 4 0 2408039</v>
      </c>
      <c r="D3395">
        <v>23</v>
      </c>
      <c r="E3395">
        <v>1</v>
      </c>
      <c r="F3395">
        <v>3</v>
      </c>
      <c r="G3395">
        <v>22</v>
      </c>
      <c r="H3395">
        <v>4</v>
      </c>
      <c r="I3395">
        <v>2</v>
      </c>
      <c r="J3395">
        <v>76</v>
      </c>
      <c r="K3395">
        <v>4</v>
      </c>
      <c r="L3395" t="s">
        <v>147</v>
      </c>
      <c r="M3395" t="s">
        <v>165</v>
      </c>
      <c r="N3395" s="13">
        <v>3821376</v>
      </c>
      <c r="O3395">
        <v>238168</v>
      </c>
      <c r="P3395">
        <v>2024</v>
      </c>
      <c r="Q3395">
        <v>1007243545</v>
      </c>
      <c r="R3395" t="s">
        <v>1351</v>
      </c>
      <c r="S3395" s="13">
        <v>3821376</v>
      </c>
      <c r="T3395">
        <v>0</v>
      </c>
      <c r="U3395" t="s">
        <v>3697</v>
      </c>
      <c r="V3395" t="s">
        <v>2291</v>
      </c>
      <c r="W3395">
        <v>5004</v>
      </c>
      <c r="X3395">
        <v>0</v>
      </c>
      <c r="Y3395">
        <v>238018</v>
      </c>
      <c r="Z3395">
        <v>20240313</v>
      </c>
      <c r="AA3395">
        <v>2401050042</v>
      </c>
      <c r="AB3395">
        <v>2</v>
      </c>
      <c r="AC3395" t="s">
        <v>2281</v>
      </c>
      <c r="AD3395" t="s">
        <v>2281</v>
      </c>
      <c r="AE3395">
        <v>12201</v>
      </c>
      <c r="AF3395" t="s">
        <v>2394</v>
      </c>
      <c r="AG3395" t="s">
        <v>63</v>
      </c>
      <c r="AH3395">
        <v>260</v>
      </c>
    </row>
    <row r="3396" spans="1:34" hidden="1" x14ac:dyDescent="0.25">
      <c r="A3396" t="str">
        <f t="shared" si="159"/>
        <v>23 1 3 22 4 2 76 4 0 2408039 238169</v>
      </c>
      <c r="B3396" t="str">
        <f t="shared" si="160"/>
        <v>23 1 3 22 4 2 76 4 0 2408039 238011</v>
      </c>
      <c r="C3396" t="str">
        <f t="shared" si="161"/>
        <v>23 1 3 22 4 2 76 4 0 2408039</v>
      </c>
      <c r="D3396">
        <v>23</v>
      </c>
      <c r="E3396">
        <v>1</v>
      </c>
      <c r="F3396">
        <v>3</v>
      </c>
      <c r="G3396">
        <v>22</v>
      </c>
      <c r="H3396">
        <v>4</v>
      </c>
      <c r="I3396">
        <v>2</v>
      </c>
      <c r="J3396">
        <v>76</v>
      </c>
      <c r="K3396">
        <v>4</v>
      </c>
      <c r="L3396" t="s">
        <v>147</v>
      </c>
      <c r="M3396" t="s">
        <v>165</v>
      </c>
      <c r="N3396" s="13">
        <v>3821376</v>
      </c>
      <c r="O3396">
        <v>238169</v>
      </c>
      <c r="P3396">
        <v>2024</v>
      </c>
      <c r="Q3396">
        <v>1053809243</v>
      </c>
      <c r="R3396" t="s">
        <v>1338</v>
      </c>
      <c r="S3396" s="13">
        <v>3821376</v>
      </c>
      <c r="T3396">
        <v>0</v>
      </c>
      <c r="U3396" t="s">
        <v>3697</v>
      </c>
      <c r="V3396" t="s">
        <v>2291</v>
      </c>
      <c r="W3396">
        <v>5004</v>
      </c>
      <c r="X3396">
        <v>0</v>
      </c>
      <c r="Y3396">
        <v>238011</v>
      </c>
      <c r="Z3396">
        <v>20240313</v>
      </c>
      <c r="AA3396">
        <v>2401050047</v>
      </c>
      <c r="AB3396">
        <v>2</v>
      </c>
      <c r="AC3396" t="s">
        <v>2281</v>
      </c>
      <c r="AD3396" t="s">
        <v>2281</v>
      </c>
      <c r="AE3396">
        <v>12201</v>
      </c>
      <c r="AF3396" t="s">
        <v>2394</v>
      </c>
      <c r="AG3396" t="s">
        <v>63</v>
      </c>
      <c r="AH3396">
        <v>260</v>
      </c>
    </row>
    <row r="3397" spans="1:34" hidden="1" x14ac:dyDescent="0.25">
      <c r="A3397" t="str">
        <f t="shared" si="159"/>
        <v>23 1 3 11 4 2 76 2 0 2408039 238170</v>
      </c>
      <c r="B3397" t="str">
        <f t="shared" si="160"/>
        <v>23 1 3 11 4 2 76 2 0 2408039 238070</v>
      </c>
      <c r="C3397" t="str">
        <f t="shared" si="161"/>
        <v>23 1 3 11 4 2 76 2 0 2408039</v>
      </c>
      <c r="D3397">
        <v>23</v>
      </c>
      <c r="E3397">
        <v>1</v>
      </c>
      <c r="F3397">
        <v>3</v>
      </c>
      <c r="G3397">
        <v>11</v>
      </c>
      <c r="H3397">
        <v>4</v>
      </c>
      <c r="I3397">
        <v>2</v>
      </c>
      <c r="J3397">
        <v>76</v>
      </c>
      <c r="K3397">
        <v>2</v>
      </c>
      <c r="L3397" t="s">
        <v>147</v>
      </c>
      <c r="M3397" t="s">
        <v>165</v>
      </c>
      <c r="N3397" s="13">
        <v>3821376</v>
      </c>
      <c r="O3397">
        <v>238170</v>
      </c>
      <c r="P3397">
        <v>2024</v>
      </c>
      <c r="Q3397">
        <v>30400081</v>
      </c>
      <c r="R3397" t="s">
        <v>1267</v>
      </c>
      <c r="S3397" s="13">
        <v>3821376</v>
      </c>
      <c r="T3397">
        <v>0</v>
      </c>
      <c r="U3397" t="s">
        <v>3697</v>
      </c>
      <c r="V3397" t="s">
        <v>2291</v>
      </c>
      <c r="W3397">
        <v>5004</v>
      </c>
      <c r="X3397">
        <v>0</v>
      </c>
      <c r="Y3397">
        <v>238070</v>
      </c>
      <c r="Z3397">
        <v>20240313</v>
      </c>
      <c r="AA3397">
        <v>2401050113</v>
      </c>
      <c r="AB3397">
        <v>2</v>
      </c>
      <c r="AC3397" t="s">
        <v>2281</v>
      </c>
      <c r="AD3397" t="s">
        <v>2281</v>
      </c>
      <c r="AE3397">
        <v>11101</v>
      </c>
      <c r="AF3397" t="s">
        <v>2281</v>
      </c>
      <c r="AG3397" t="s">
        <v>549</v>
      </c>
      <c r="AH3397">
        <v>260</v>
      </c>
    </row>
    <row r="3398" spans="1:34" hidden="1" x14ac:dyDescent="0.25">
      <c r="A3398" t="str">
        <f t="shared" si="159"/>
        <v>23 1 3 22 4 2 76 4 0 2408039 238171</v>
      </c>
      <c r="B3398" t="str">
        <f t="shared" si="160"/>
        <v>23 1 3 22 4 2 76 4 0 2408039 238002</v>
      </c>
      <c r="C3398" t="str">
        <f t="shared" si="161"/>
        <v>23 1 3 22 4 2 76 4 0 2408039</v>
      </c>
      <c r="D3398">
        <v>23</v>
      </c>
      <c r="E3398">
        <v>1</v>
      </c>
      <c r="F3398">
        <v>3</v>
      </c>
      <c r="G3398">
        <v>22</v>
      </c>
      <c r="H3398">
        <v>4</v>
      </c>
      <c r="I3398">
        <v>2</v>
      </c>
      <c r="J3398">
        <v>76</v>
      </c>
      <c r="K3398">
        <v>4</v>
      </c>
      <c r="L3398" t="s">
        <v>147</v>
      </c>
      <c r="M3398" t="s">
        <v>165</v>
      </c>
      <c r="N3398" s="13">
        <v>3821376</v>
      </c>
      <c r="O3398">
        <v>238171</v>
      </c>
      <c r="P3398">
        <v>2024</v>
      </c>
      <c r="Q3398">
        <v>30337264</v>
      </c>
      <c r="R3398" t="s">
        <v>1342</v>
      </c>
      <c r="S3398" s="13">
        <v>3821376</v>
      </c>
      <c r="T3398">
        <v>0</v>
      </c>
      <c r="U3398" t="s">
        <v>3697</v>
      </c>
      <c r="V3398" t="s">
        <v>2291</v>
      </c>
      <c r="W3398">
        <v>5004</v>
      </c>
      <c r="X3398">
        <v>0</v>
      </c>
      <c r="Y3398">
        <v>238002</v>
      </c>
      <c r="Z3398">
        <v>20240313</v>
      </c>
      <c r="AA3398">
        <v>2401050028</v>
      </c>
      <c r="AB3398">
        <v>2</v>
      </c>
      <c r="AC3398" t="s">
        <v>2281</v>
      </c>
      <c r="AD3398" t="s">
        <v>2281</v>
      </c>
      <c r="AE3398">
        <v>12201</v>
      </c>
      <c r="AF3398" t="s">
        <v>2394</v>
      </c>
      <c r="AG3398" t="s">
        <v>63</v>
      </c>
      <c r="AH3398">
        <v>260</v>
      </c>
    </row>
    <row r="3399" spans="1:34" hidden="1" x14ac:dyDescent="0.25">
      <c r="A3399" t="str">
        <f t="shared" si="159"/>
        <v>23 1 3 22 4 2 76 4 0 2408039 238172</v>
      </c>
      <c r="B3399" t="str">
        <f t="shared" si="160"/>
        <v>23 1 3 22 4 2 76 4 0 2408039 238039</v>
      </c>
      <c r="C3399" t="str">
        <f t="shared" si="161"/>
        <v>23 1 3 22 4 2 76 4 0 2408039</v>
      </c>
      <c r="D3399">
        <v>23</v>
      </c>
      <c r="E3399">
        <v>1</v>
      </c>
      <c r="F3399">
        <v>3</v>
      </c>
      <c r="G3399">
        <v>22</v>
      </c>
      <c r="H3399">
        <v>4</v>
      </c>
      <c r="I3399">
        <v>2</v>
      </c>
      <c r="J3399">
        <v>76</v>
      </c>
      <c r="K3399">
        <v>4</v>
      </c>
      <c r="L3399" t="s">
        <v>147</v>
      </c>
      <c r="M3399" t="s">
        <v>165</v>
      </c>
      <c r="N3399" s="13">
        <v>3821376</v>
      </c>
      <c r="O3399">
        <v>238172</v>
      </c>
      <c r="P3399">
        <v>2024</v>
      </c>
      <c r="Q3399">
        <v>24337561</v>
      </c>
      <c r="R3399" t="s">
        <v>1336</v>
      </c>
      <c r="S3399" s="13">
        <v>3821376</v>
      </c>
      <c r="T3399">
        <v>0</v>
      </c>
      <c r="U3399" t="s">
        <v>3697</v>
      </c>
      <c r="V3399" t="s">
        <v>2291</v>
      </c>
      <c r="W3399">
        <v>5004</v>
      </c>
      <c r="X3399">
        <v>0</v>
      </c>
      <c r="Y3399">
        <v>238039</v>
      </c>
      <c r="Z3399">
        <v>20240313</v>
      </c>
      <c r="AA3399">
        <v>2401050067</v>
      </c>
      <c r="AB3399">
        <v>2</v>
      </c>
      <c r="AC3399" t="s">
        <v>2281</v>
      </c>
      <c r="AD3399" t="s">
        <v>2281</v>
      </c>
      <c r="AE3399">
        <v>12201</v>
      </c>
      <c r="AF3399" t="s">
        <v>2394</v>
      </c>
      <c r="AG3399" t="s">
        <v>63</v>
      </c>
      <c r="AH3399">
        <v>260</v>
      </c>
    </row>
    <row r="3400" spans="1:34" hidden="1" x14ac:dyDescent="0.25">
      <c r="A3400" t="str">
        <f t="shared" si="159"/>
        <v>23 1 3 22 4 2 76 4 0 2408039 238173</v>
      </c>
      <c r="B3400" t="str">
        <f t="shared" si="160"/>
        <v>23 1 3 22 4 2 76 4 0 2408039 238076</v>
      </c>
      <c r="C3400" t="str">
        <f t="shared" si="161"/>
        <v>23 1 3 22 4 2 76 4 0 2408039</v>
      </c>
      <c r="D3400">
        <v>23</v>
      </c>
      <c r="E3400">
        <v>1</v>
      </c>
      <c r="F3400">
        <v>3</v>
      </c>
      <c r="G3400">
        <v>22</v>
      </c>
      <c r="H3400">
        <v>4</v>
      </c>
      <c r="I3400">
        <v>2</v>
      </c>
      <c r="J3400">
        <v>76</v>
      </c>
      <c r="K3400">
        <v>4</v>
      </c>
      <c r="L3400" t="s">
        <v>147</v>
      </c>
      <c r="M3400" t="s">
        <v>165</v>
      </c>
      <c r="N3400" s="13">
        <v>3821376</v>
      </c>
      <c r="O3400">
        <v>238173</v>
      </c>
      <c r="P3400">
        <v>2024</v>
      </c>
      <c r="Q3400">
        <v>1053829694</v>
      </c>
      <c r="R3400" t="s">
        <v>1344</v>
      </c>
      <c r="S3400" s="13">
        <v>3821376</v>
      </c>
      <c r="T3400">
        <v>0</v>
      </c>
      <c r="U3400" t="s">
        <v>3697</v>
      </c>
      <c r="V3400" t="s">
        <v>2291</v>
      </c>
      <c r="W3400">
        <v>5004</v>
      </c>
      <c r="X3400">
        <v>0</v>
      </c>
      <c r="Y3400">
        <v>238076</v>
      </c>
      <c r="Z3400">
        <v>20240313</v>
      </c>
      <c r="AA3400">
        <v>2401090117</v>
      </c>
      <c r="AB3400">
        <v>2</v>
      </c>
      <c r="AC3400" t="s">
        <v>2281</v>
      </c>
      <c r="AD3400" t="s">
        <v>2281</v>
      </c>
      <c r="AE3400">
        <v>12201</v>
      </c>
      <c r="AF3400" t="s">
        <v>2394</v>
      </c>
      <c r="AG3400" t="s">
        <v>63</v>
      </c>
      <c r="AH3400">
        <v>260</v>
      </c>
    </row>
    <row r="3401" spans="1:34" hidden="1" x14ac:dyDescent="0.25">
      <c r="A3401" t="str">
        <f t="shared" si="159"/>
        <v>23 1 3 11 4 2 76 2 0 2408039 238174</v>
      </c>
      <c r="B3401" t="str">
        <f t="shared" si="160"/>
        <v>23 1 3 11 4 2 76 2 0 2408039 238078</v>
      </c>
      <c r="C3401" t="str">
        <f t="shared" si="161"/>
        <v>23 1 3 11 4 2 76 2 0 2408039</v>
      </c>
      <c r="D3401">
        <v>23</v>
      </c>
      <c r="E3401">
        <v>1</v>
      </c>
      <c r="F3401">
        <v>3</v>
      </c>
      <c r="G3401">
        <v>11</v>
      </c>
      <c r="H3401">
        <v>4</v>
      </c>
      <c r="I3401">
        <v>2</v>
      </c>
      <c r="J3401">
        <v>76</v>
      </c>
      <c r="K3401">
        <v>2</v>
      </c>
      <c r="L3401" t="s">
        <v>147</v>
      </c>
      <c r="M3401" t="s">
        <v>165</v>
      </c>
      <c r="N3401" s="13">
        <v>3821376</v>
      </c>
      <c r="O3401">
        <v>238174</v>
      </c>
      <c r="P3401">
        <v>2024</v>
      </c>
      <c r="Q3401">
        <v>16079466</v>
      </c>
      <c r="R3401" t="s">
        <v>1272</v>
      </c>
      <c r="S3401" s="13">
        <v>3821376</v>
      </c>
      <c r="T3401">
        <v>0</v>
      </c>
      <c r="U3401" t="s">
        <v>3697</v>
      </c>
      <c r="V3401" t="s">
        <v>2291</v>
      </c>
      <c r="W3401">
        <v>5004</v>
      </c>
      <c r="X3401">
        <v>0</v>
      </c>
      <c r="Y3401">
        <v>238078</v>
      </c>
      <c r="Z3401">
        <v>20240313</v>
      </c>
      <c r="AA3401">
        <v>2401100124</v>
      </c>
      <c r="AB3401">
        <v>2</v>
      </c>
      <c r="AC3401" t="s">
        <v>2281</v>
      </c>
      <c r="AD3401" t="s">
        <v>2281</v>
      </c>
      <c r="AE3401">
        <v>11101</v>
      </c>
      <c r="AF3401" t="s">
        <v>2281</v>
      </c>
      <c r="AG3401" t="s">
        <v>549</v>
      </c>
      <c r="AH3401">
        <v>260</v>
      </c>
    </row>
    <row r="3402" spans="1:34" hidden="1" x14ac:dyDescent="0.25">
      <c r="A3402" t="str">
        <f t="shared" si="159"/>
        <v>23 1 3 22 4 2 76 4 0 2408039 238175</v>
      </c>
      <c r="B3402" t="str">
        <f t="shared" si="160"/>
        <v>23 1 3 22 4 2 76 4 0 2408039 238001</v>
      </c>
      <c r="C3402" t="str">
        <f t="shared" si="161"/>
        <v>23 1 3 22 4 2 76 4 0 2408039</v>
      </c>
      <c r="D3402">
        <v>23</v>
      </c>
      <c r="E3402">
        <v>1</v>
      </c>
      <c r="F3402">
        <v>3</v>
      </c>
      <c r="G3402">
        <v>22</v>
      </c>
      <c r="H3402">
        <v>4</v>
      </c>
      <c r="I3402">
        <v>2</v>
      </c>
      <c r="J3402">
        <v>76</v>
      </c>
      <c r="K3402">
        <v>4</v>
      </c>
      <c r="L3402" t="s">
        <v>147</v>
      </c>
      <c r="M3402" t="s">
        <v>165</v>
      </c>
      <c r="N3402" s="13">
        <v>3491959</v>
      </c>
      <c r="O3402">
        <v>238175</v>
      </c>
      <c r="P3402">
        <v>2024</v>
      </c>
      <c r="Q3402">
        <v>830095213</v>
      </c>
      <c r="R3402" t="s">
        <v>1188</v>
      </c>
      <c r="S3402" s="13">
        <v>3491959</v>
      </c>
      <c r="T3402">
        <v>0</v>
      </c>
      <c r="U3402" t="s">
        <v>3095</v>
      </c>
      <c r="V3402" t="s">
        <v>2280</v>
      </c>
      <c r="W3402">
        <v>5007</v>
      </c>
      <c r="X3402">
        <v>0</v>
      </c>
      <c r="Y3402">
        <v>238001</v>
      </c>
      <c r="Z3402">
        <v>20240313</v>
      </c>
      <c r="AA3402">
        <v>2401050012</v>
      </c>
      <c r="AB3402">
        <v>4</v>
      </c>
      <c r="AC3402" t="s">
        <v>2281</v>
      </c>
      <c r="AD3402" t="s">
        <v>2281</v>
      </c>
      <c r="AE3402">
        <v>12201</v>
      </c>
      <c r="AF3402" t="s">
        <v>2394</v>
      </c>
      <c r="AG3402" t="s">
        <v>63</v>
      </c>
      <c r="AH3402">
        <v>258</v>
      </c>
    </row>
    <row r="3403" spans="1:34" hidden="1" x14ac:dyDescent="0.25">
      <c r="A3403" t="str">
        <f t="shared" si="159"/>
        <v>23 1 3 22 4 2 76 4 0 2408039 238176</v>
      </c>
      <c r="B3403" t="str">
        <f t="shared" si="160"/>
        <v>23 1 3 22 4 2 76 4 0 2408039 238050</v>
      </c>
      <c r="C3403" t="str">
        <f t="shared" si="161"/>
        <v>23 1 3 22 4 2 76 4 0 2408039</v>
      </c>
      <c r="D3403">
        <v>23</v>
      </c>
      <c r="E3403">
        <v>1</v>
      </c>
      <c r="F3403">
        <v>3</v>
      </c>
      <c r="G3403">
        <v>22</v>
      </c>
      <c r="H3403">
        <v>4</v>
      </c>
      <c r="I3403">
        <v>2</v>
      </c>
      <c r="J3403">
        <v>76</v>
      </c>
      <c r="K3403">
        <v>4</v>
      </c>
      <c r="L3403" t="s">
        <v>147</v>
      </c>
      <c r="M3403" t="s">
        <v>165</v>
      </c>
      <c r="N3403" s="13">
        <v>3821376</v>
      </c>
      <c r="O3403">
        <v>238176</v>
      </c>
      <c r="P3403">
        <v>2024</v>
      </c>
      <c r="Q3403">
        <v>1053815313</v>
      </c>
      <c r="R3403" t="s">
        <v>1348</v>
      </c>
      <c r="S3403" s="13">
        <v>3821376</v>
      </c>
      <c r="T3403">
        <v>0</v>
      </c>
      <c r="U3403" t="s">
        <v>3697</v>
      </c>
      <c r="V3403" t="s">
        <v>2291</v>
      </c>
      <c r="W3403">
        <v>5004</v>
      </c>
      <c r="X3403">
        <v>0</v>
      </c>
      <c r="Y3403">
        <v>238050</v>
      </c>
      <c r="Z3403">
        <v>20240314</v>
      </c>
      <c r="AA3403">
        <v>2401050088</v>
      </c>
      <c r="AB3403">
        <v>2</v>
      </c>
      <c r="AC3403" t="s">
        <v>2281</v>
      </c>
      <c r="AD3403" t="s">
        <v>2281</v>
      </c>
      <c r="AE3403">
        <v>12201</v>
      </c>
      <c r="AF3403" t="s">
        <v>2394</v>
      </c>
      <c r="AG3403" t="s">
        <v>63</v>
      </c>
      <c r="AH3403">
        <v>260</v>
      </c>
    </row>
    <row r="3404" spans="1:34" hidden="1" x14ac:dyDescent="0.25">
      <c r="A3404" t="str">
        <f t="shared" si="159"/>
        <v>23 1 3 22 4 2 76 4 0 2408039 238177</v>
      </c>
      <c r="B3404" t="str">
        <f t="shared" si="160"/>
        <v>23 1 3 22 4 2 76 4 0 2408039 238063</v>
      </c>
      <c r="C3404" t="str">
        <f t="shared" si="161"/>
        <v>23 1 3 22 4 2 76 4 0 2408039</v>
      </c>
      <c r="D3404">
        <v>23</v>
      </c>
      <c r="E3404">
        <v>1</v>
      </c>
      <c r="F3404">
        <v>3</v>
      </c>
      <c r="G3404">
        <v>22</v>
      </c>
      <c r="H3404">
        <v>4</v>
      </c>
      <c r="I3404">
        <v>2</v>
      </c>
      <c r="J3404">
        <v>76</v>
      </c>
      <c r="K3404">
        <v>4</v>
      </c>
      <c r="L3404" t="s">
        <v>147</v>
      </c>
      <c r="M3404" t="s">
        <v>165</v>
      </c>
      <c r="N3404" s="13">
        <v>3821376</v>
      </c>
      <c r="O3404">
        <v>238177</v>
      </c>
      <c r="P3404">
        <v>2024</v>
      </c>
      <c r="Q3404">
        <v>1128386026</v>
      </c>
      <c r="R3404" t="s">
        <v>1353</v>
      </c>
      <c r="S3404" s="13">
        <v>3821376</v>
      </c>
      <c r="T3404">
        <v>0</v>
      </c>
      <c r="U3404" t="s">
        <v>3697</v>
      </c>
      <c r="V3404" t="s">
        <v>2291</v>
      </c>
      <c r="W3404">
        <v>5004</v>
      </c>
      <c r="X3404">
        <v>0</v>
      </c>
      <c r="Y3404">
        <v>238063</v>
      </c>
      <c r="Z3404">
        <v>20240314</v>
      </c>
      <c r="AA3404">
        <v>2401050103</v>
      </c>
      <c r="AB3404">
        <v>2</v>
      </c>
      <c r="AC3404" t="s">
        <v>2281</v>
      </c>
      <c r="AD3404" t="s">
        <v>2281</v>
      </c>
      <c r="AE3404">
        <v>12201</v>
      </c>
      <c r="AF3404" t="s">
        <v>2394</v>
      </c>
      <c r="AG3404" t="s">
        <v>63</v>
      </c>
      <c r="AH3404">
        <v>260</v>
      </c>
    </row>
    <row r="3405" spans="1:34" hidden="1" x14ac:dyDescent="0.25">
      <c r="A3405" t="str">
        <f t="shared" si="159"/>
        <v>23 1 3 22 4 2 76 4 0 2408039 238178</v>
      </c>
      <c r="B3405" t="str">
        <f t="shared" si="160"/>
        <v>23 1 3 22 4 2 76 4 0 2408039 238053</v>
      </c>
      <c r="C3405" t="str">
        <f t="shared" si="161"/>
        <v>23 1 3 22 4 2 76 4 0 2408039</v>
      </c>
      <c r="D3405">
        <v>23</v>
      </c>
      <c r="E3405">
        <v>1</v>
      </c>
      <c r="F3405">
        <v>3</v>
      </c>
      <c r="G3405">
        <v>22</v>
      </c>
      <c r="H3405">
        <v>4</v>
      </c>
      <c r="I3405">
        <v>2</v>
      </c>
      <c r="J3405">
        <v>76</v>
      </c>
      <c r="K3405">
        <v>4</v>
      </c>
      <c r="L3405" t="s">
        <v>147</v>
      </c>
      <c r="M3405" t="s">
        <v>165</v>
      </c>
      <c r="N3405" s="13">
        <v>3821376</v>
      </c>
      <c r="O3405">
        <v>238178</v>
      </c>
      <c r="P3405">
        <v>2024</v>
      </c>
      <c r="Q3405">
        <v>10278896</v>
      </c>
      <c r="R3405" t="s">
        <v>1347</v>
      </c>
      <c r="S3405" s="13">
        <v>3821376</v>
      </c>
      <c r="T3405">
        <v>0</v>
      </c>
      <c r="U3405" t="s">
        <v>3697</v>
      </c>
      <c r="V3405" t="s">
        <v>2291</v>
      </c>
      <c r="W3405">
        <v>5004</v>
      </c>
      <c r="X3405">
        <v>0</v>
      </c>
      <c r="Y3405">
        <v>238053</v>
      </c>
      <c r="Z3405">
        <v>20240314</v>
      </c>
      <c r="AA3405">
        <v>2401050090</v>
      </c>
      <c r="AB3405">
        <v>2</v>
      </c>
      <c r="AC3405" t="s">
        <v>2281</v>
      </c>
      <c r="AD3405" t="s">
        <v>2281</v>
      </c>
      <c r="AE3405">
        <v>12201</v>
      </c>
      <c r="AF3405" t="s">
        <v>2394</v>
      </c>
      <c r="AG3405" t="s">
        <v>63</v>
      </c>
      <c r="AH3405">
        <v>260</v>
      </c>
    </row>
    <row r="3406" spans="1:34" hidden="1" x14ac:dyDescent="0.25">
      <c r="A3406" t="str">
        <f t="shared" si="159"/>
        <v>23 1 3 11 4 2 76 2 0 2408039 238179</v>
      </c>
      <c r="B3406" t="str">
        <f t="shared" si="160"/>
        <v>23 1 3 11 4 2 76 2 0 2408039 238079</v>
      </c>
      <c r="C3406" t="str">
        <f t="shared" si="161"/>
        <v>23 1 3 11 4 2 76 2 0 2408039</v>
      </c>
      <c r="D3406">
        <v>23</v>
      </c>
      <c r="E3406">
        <v>1</v>
      </c>
      <c r="F3406">
        <v>3</v>
      </c>
      <c r="G3406">
        <v>11</v>
      </c>
      <c r="H3406">
        <v>4</v>
      </c>
      <c r="I3406">
        <v>2</v>
      </c>
      <c r="J3406">
        <v>76</v>
      </c>
      <c r="K3406">
        <v>2</v>
      </c>
      <c r="L3406" t="s">
        <v>147</v>
      </c>
      <c r="M3406" t="s">
        <v>165</v>
      </c>
      <c r="N3406" s="13">
        <v>3821376</v>
      </c>
      <c r="O3406">
        <v>238179</v>
      </c>
      <c r="P3406">
        <v>2024</v>
      </c>
      <c r="Q3406">
        <v>1152220935</v>
      </c>
      <c r="R3406" t="s">
        <v>1273</v>
      </c>
      <c r="S3406" s="13">
        <v>3821376</v>
      </c>
      <c r="T3406">
        <v>0</v>
      </c>
      <c r="U3406" t="s">
        <v>3697</v>
      </c>
      <c r="V3406" t="s">
        <v>2291</v>
      </c>
      <c r="W3406">
        <v>5004</v>
      </c>
      <c r="X3406">
        <v>0</v>
      </c>
      <c r="Y3406">
        <v>238079</v>
      </c>
      <c r="Z3406">
        <v>20240314</v>
      </c>
      <c r="AA3406">
        <v>2401100126</v>
      </c>
      <c r="AB3406">
        <v>2</v>
      </c>
      <c r="AC3406" t="s">
        <v>2281</v>
      </c>
      <c r="AD3406" t="s">
        <v>2281</v>
      </c>
      <c r="AE3406">
        <v>11101</v>
      </c>
      <c r="AF3406" t="s">
        <v>2281</v>
      </c>
      <c r="AG3406" t="s">
        <v>549</v>
      </c>
      <c r="AH3406">
        <v>260</v>
      </c>
    </row>
    <row r="3407" spans="1:34" hidden="1" x14ac:dyDescent="0.25">
      <c r="A3407" t="str">
        <f t="shared" si="159"/>
        <v>23 1 3 11 4 2 76 2 0 2408039 238180</v>
      </c>
      <c r="B3407" t="str">
        <f t="shared" si="160"/>
        <v>23 1 3 11 4 2 76 2 0 2408039 238081</v>
      </c>
      <c r="C3407" t="str">
        <f t="shared" si="161"/>
        <v>23 1 3 11 4 2 76 2 0 2408039</v>
      </c>
      <c r="D3407">
        <v>23</v>
      </c>
      <c r="E3407">
        <v>1</v>
      </c>
      <c r="F3407">
        <v>3</v>
      </c>
      <c r="G3407">
        <v>11</v>
      </c>
      <c r="H3407">
        <v>4</v>
      </c>
      <c r="I3407">
        <v>2</v>
      </c>
      <c r="J3407">
        <v>76</v>
      </c>
      <c r="K3407">
        <v>2</v>
      </c>
      <c r="L3407" t="s">
        <v>147</v>
      </c>
      <c r="M3407" t="s">
        <v>165</v>
      </c>
      <c r="N3407" s="13">
        <v>3821376</v>
      </c>
      <c r="O3407">
        <v>238180</v>
      </c>
      <c r="P3407">
        <v>2024</v>
      </c>
      <c r="Q3407">
        <v>75097551</v>
      </c>
      <c r="R3407" t="s">
        <v>1275</v>
      </c>
      <c r="S3407" s="13">
        <v>3821376</v>
      </c>
      <c r="T3407">
        <v>0</v>
      </c>
      <c r="U3407" t="s">
        <v>3702</v>
      </c>
      <c r="V3407" t="s">
        <v>2291</v>
      </c>
      <c r="W3407">
        <v>5004</v>
      </c>
      <c r="X3407">
        <v>0</v>
      </c>
      <c r="Y3407">
        <v>238081</v>
      </c>
      <c r="Z3407">
        <v>20240314</v>
      </c>
      <c r="AA3407">
        <v>2401110146</v>
      </c>
      <c r="AB3407">
        <v>2</v>
      </c>
      <c r="AC3407" t="s">
        <v>2281</v>
      </c>
      <c r="AD3407" t="s">
        <v>2281</v>
      </c>
      <c r="AE3407">
        <v>11101</v>
      </c>
      <c r="AF3407" t="s">
        <v>2281</v>
      </c>
      <c r="AG3407" t="s">
        <v>549</v>
      </c>
      <c r="AH3407">
        <v>260</v>
      </c>
    </row>
    <row r="3408" spans="1:34" hidden="1" x14ac:dyDescent="0.25">
      <c r="A3408" t="str">
        <f t="shared" si="159"/>
        <v>23 1 3 22 4 2 76 4 0 2408039 238181</v>
      </c>
      <c r="B3408" t="str">
        <f t="shared" si="160"/>
        <v>23 1 3 22 4 2 76 4 0 2408039 238025</v>
      </c>
      <c r="C3408" t="str">
        <f t="shared" si="161"/>
        <v>23 1 3 22 4 2 76 4 0 2408039</v>
      </c>
      <c r="D3408">
        <v>23</v>
      </c>
      <c r="E3408">
        <v>1</v>
      </c>
      <c r="F3408">
        <v>3</v>
      </c>
      <c r="G3408">
        <v>22</v>
      </c>
      <c r="H3408">
        <v>4</v>
      </c>
      <c r="I3408">
        <v>2</v>
      </c>
      <c r="J3408">
        <v>76</v>
      </c>
      <c r="K3408">
        <v>4</v>
      </c>
      <c r="L3408" t="s">
        <v>147</v>
      </c>
      <c r="M3408" t="s">
        <v>165</v>
      </c>
      <c r="N3408" s="13">
        <v>3821376</v>
      </c>
      <c r="O3408">
        <v>238181</v>
      </c>
      <c r="P3408">
        <v>2024</v>
      </c>
      <c r="Q3408">
        <v>75033053</v>
      </c>
      <c r="R3408" t="s">
        <v>1386</v>
      </c>
      <c r="S3408" s="13">
        <v>3821376</v>
      </c>
      <c r="T3408">
        <v>0</v>
      </c>
      <c r="U3408" t="s">
        <v>3702</v>
      </c>
      <c r="V3408" t="s">
        <v>2291</v>
      </c>
      <c r="W3408">
        <v>5004</v>
      </c>
      <c r="X3408">
        <v>0</v>
      </c>
      <c r="Y3408">
        <v>238025</v>
      </c>
      <c r="Z3408">
        <v>20240314</v>
      </c>
      <c r="AA3408">
        <v>2401050060</v>
      </c>
      <c r="AB3408">
        <v>2</v>
      </c>
      <c r="AC3408" t="s">
        <v>2281</v>
      </c>
      <c r="AD3408" t="s">
        <v>2281</v>
      </c>
      <c r="AE3408">
        <v>12201</v>
      </c>
      <c r="AF3408" t="s">
        <v>2394</v>
      </c>
      <c r="AG3408" t="s">
        <v>63</v>
      </c>
      <c r="AH3408">
        <v>260</v>
      </c>
    </row>
    <row r="3409" spans="1:34" hidden="1" x14ac:dyDescent="0.25">
      <c r="A3409" t="str">
        <f t="shared" si="159"/>
        <v>23 1 3 11 4 2 76 2 0 2408039 238182</v>
      </c>
      <c r="B3409" t="str">
        <f t="shared" si="160"/>
        <v>23 1 3 11 4 2 76 2 0 2408039 238044</v>
      </c>
      <c r="C3409" t="str">
        <f t="shared" si="161"/>
        <v>23 1 3 11 4 2 76 2 0 2408039</v>
      </c>
      <c r="D3409">
        <v>23</v>
      </c>
      <c r="E3409">
        <v>1</v>
      </c>
      <c r="F3409">
        <v>3</v>
      </c>
      <c r="G3409">
        <v>11</v>
      </c>
      <c r="H3409">
        <v>4</v>
      </c>
      <c r="I3409">
        <v>2</v>
      </c>
      <c r="J3409">
        <v>76</v>
      </c>
      <c r="K3409">
        <v>2</v>
      </c>
      <c r="L3409" t="s">
        <v>147</v>
      </c>
      <c r="M3409" t="s">
        <v>165</v>
      </c>
      <c r="N3409" s="13">
        <v>3821376</v>
      </c>
      <c r="O3409">
        <v>238182</v>
      </c>
      <c r="P3409">
        <v>2024</v>
      </c>
      <c r="Q3409">
        <v>75069402</v>
      </c>
      <c r="R3409" t="s">
        <v>1261</v>
      </c>
      <c r="S3409" s="13">
        <v>3821376</v>
      </c>
      <c r="T3409">
        <v>0</v>
      </c>
      <c r="U3409" t="s">
        <v>3702</v>
      </c>
      <c r="V3409" t="s">
        <v>2291</v>
      </c>
      <c r="W3409">
        <v>5004</v>
      </c>
      <c r="X3409">
        <v>0</v>
      </c>
      <c r="Y3409">
        <v>238044</v>
      </c>
      <c r="Z3409">
        <v>20240314</v>
      </c>
      <c r="AA3409">
        <v>2401050079</v>
      </c>
      <c r="AB3409">
        <v>2</v>
      </c>
      <c r="AC3409" t="s">
        <v>2281</v>
      </c>
      <c r="AD3409" t="s">
        <v>2281</v>
      </c>
      <c r="AE3409">
        <v>11101</v>
      </c>
      <c r="AF3409" t="s">
        <v>2281</v>
      </c>
      <c r="AG3409" t="s">
        <v>549</v>
      </c>
      <c r="AH3409">
        <v>260</v>
      </c>
    </row>
    <row r="3410" spans="1:34" hidden="1" x14ac:dyDescent="0.25">
      <c r="A3410" t="str">
        <f t="shared" si="159"/>
        <v>23 1 3 82 4 2 76 0 0 2408039 238183</v>
      </c>
      <c r="B3410" t="str">
        <f t="shared" si="160"/>
        <v>23 1 3 82 4 2 76 0 0 2408039 238087</v>
      </c>
      <c r="C3410" t="str">
        <f t="shared" si="161"/>
        <v>23 1 3 82 4 2 76 0 0 2408039</v>
      </c>
      <c r="D3410">
        <v>23</v>
      </c>
      <c r="E3410">
        <v>1</v>
      </c>
      <c r="F3410">
        <v>3</v>
      </c>
      <c r="G3410">
        <v>82</v>
      </c>
      <c r="H3410">
        <v>4</v>
      </c>
      <c r="I3410">
        <v>2</v>
      </c>
      <c r="J3410">
        <v>76</v>
      </c>
      <c r="K3410">
        <v>0</v>
      </c>
      <c r="L3410" t="s">
        <v>147</v>
      </c>
      <c r="M3410" t="s">
        <v>165</v>
      </c>
      <c r="N3410" s="13">
        <v>3821376</v>
      </c>
      <c r="O3410">
        <v>238183</v>
      </c>
      <c r="P3410">
        <v>2024</v>
      </c>
      <c r="Q3410">
        <v>3674311</v>
      </c>
      <c r="R3410" t="s">
        <v>1375</v>
      </c>
      <c r="S3410" s="13">
        <v>3821376</v>
      </c>
      <c r="T3410">
        <v>0</v>
      </c>
      <c r="U3410" t="s">
        <v>3702</v>
      </c>
      <c r="V3410" t="s">
        <v>2291</v>
      </c>
      <c r="W3410">
        <v>5004</v>
      </c>
      <c r="X3410">
        <v>0</v>
      </c>
      <c r="Y3410">
        <v>238087</v>
      </c>
      <c r="Z3410">
        <v>20240314</v>
      </c>
      <c r="AA3410">
        <v>2401160175</v>
      </c>
      <c r="AB3410">
        <v>2</v>
      </c>
      <c r="AC3410" t="s">
        <v>2281</v>
      </c>
      <c r="AD3410" t="s">
        <v>2281</v>
      </c>
      <c r="AE3410">
        <v>25335</v>
      </c>
      <c r="AF3410" t="s">
        <v>2394</v>
      </c>
      <c r="AG3410" t="s">
        <v>64</v>
      </c>
      <c r="AH3410">
        <v>260</v>
      </c>
    </row>
    <row r="3411" spans="1:34" hidden="1" x14ac:dyDescent="0.25">
      <c r="A3411" t="str">
        <f t="shared" si="159"/>
        <v>23 1 3 11 4 2 76 2 0 2408039 238184</v>
      </c>
      <c r="B3411" t="str">
        <f t="shared" si="160"/>
        <v>23 1 3 11 4 2 76 2 0 2408039 238135</v>
      </c>
      <c r="C3411" t="str">
        <f t="shared" si="161"/>
        <v>23 1 3 11 4 2 76 2 0 2408039</v>
      </c>
      <c r="D3411">
        <v>23</v>
      </c>
      <c r="E3411">
        <v>1</v>
      </c>
      <c r="F3411">
        <v>3</v>
      </c>
      <c r="G3411">
        <v>11</v>
      </c>
      <c r="H3411">
        <v>4</v>
      </c>
      <c r="I3411">
        <v>2</v>
      </c>
      <c r="J3411">
        <v>76</v>
      </c>
      <c r="K3411">
        <v>2</v>
      </c>
      <c r="L3411" t="s">
        <v>147</v>
      </c>
      <c r="M3411" t="s">
        <v>165</v>
      </c>
      <c r="N3411" s="13">
        <v>3821376</v>
      </c>
      <c r="O3411">
        <v>238184</v>
      </c>
      <c r="P3411">
        <v>2024</v>
      </c>
      <c r="Q3411">
        <v>79844829</v>
      </c>
      <c r="R3411" t="s">
        <v>3715</v>
      </c>
      <c r="S3411" s="13">
        <v>3821376</v>
      </c>
      <c r="T3411">
        <v>0</v>
      </c>
      <c r="U3411" t="s">
        <v>3706</v>
      </c>
      <c r="V3411" t="s">
        <v>2291</v>
      </c>
      <c r="W3411">
        <v>5004</v>
      </c>
      <c r="X3411">
        <v>0</v>
      </c>
      <c r="Y3411">
        <v>238135</v>
      </c>
      <c r="Z3411">
        <v>20240314</v>
      </c>
      <c r="AA3411">
        <v>2402070311</v>
      </c>
      <c r="AB3411">
        <v>1</v>
      </c>
      <c r="AC3411" t="s">
        <v>2281</v>
      </c>
      <c r="AD3411" t="s">
        <v>2281</v>
      </c>
      <c r="AE3411">
        <v>11101</v>
      </c>
      <c r="AF3411" t="s">
        <v>2281</v>
      </c>
      <c r="AG3411" t="s">
        <v>549</v>
      </c>
      <c r="AH3411">
        <v>260</v>
      </c>
    </row>
    <row r="3412" spans="1:34" hidden="1" x14ac:dyDescent="0.25">
      <c r="A3412" t="str">
        <f t="shared" si="159"/>
        <v>23 1 3 11 4 2 76 2 0 2408039 238185</v>
      </c>
      <c r="B3412" t="str">
        <f t="shared" si="160"/>
        <v>23 1 3 11 4 2 76 2 0 2408039 238141</v>
      </c>
      <c r="C3412" t="str">
        <f t="shared" si="161"/>
        <v>23 1 3 11 4 2 76 2 0 2408039</v>
      </c>
      <c r="D3412">
        <v>23</v>
      </c>
      <c r="E3412">
        <v>1</v>
      </c>
      <c r="F3412">
        <v>3</v>
      </c>
      <c r="G3412">
        <v>11</v>
      </c>
      <c r="H3412">
        <v>4</v>
      </c>
      <c r="I3412">
        <v>2</v>
      </c>
      <c r="J3412">
        <v>76</v>
      </c>
      <c r="K3412">
        <v>2</v>
      </c>
      <c r="L3412" t="s">
        <v>147</v>
      </c>
      <c r="M3412" t="s">
        <v>165</v>
      </c>
      <c r="N3412" s="13">
        <v>3821376</v>
      </c>
      <c r="O3412">
        <v>238185</v>
      </c>
      <c r="P3412">
        <v>2024</v>
      </c>
      <c r="Q3412">
        <v>1000760145</v>
      </c>
      <c r="R3412" t="s">
        <v>3716</v>
      </c>
      <c r="S3412" s="13">
        <v>3821376</v>
      </c>
      <c r="T3412">
        <v>0</v>
      </c>
      <c r="U3412" t="s">
        <v>3706</v>
      </c>
      <c r="V3412" t="s">
        <v>2291</v>
      </c>
      <c r="W3412">
        <v>5004</v>
      </c>
      <c r="X3412">
        <v>0</v>
      </c>
      <c r="Y3412">
        <v>238141</v>
      </c>
      <c r="Z3412">
        <v>20240314</v>
      </c>
      <c r="AA3412">
        <v>2402120327</v>
      </c>
      <c r="AB3412">
        <v>1</v>
      </c>
      <c r="AC3412" t="s">
        <v>2281</v>
      </c>
      <c r="AD3412" t="s">
        <v>2281</v>
      </c>
      <c r="AE3412">
        <v>11101</v>
      </c>
      <c r="AF3412" t="s">
        <v>2281</v>
      </c>
      <c r="AG3412" t="s">
        <v>549</v>
      </c>
      <c r="AH3412">
        <v>260</v>
      </c>
    </row>
    <row r="3413" spans="1:34" hidden="1" x14ac:dyDescent="0.25">
      <c r="A3413" t="str">
        <f t="shared" si="159"/>
        <v>23 1 3 22 4 2 76 4 0 2408039 238186</v>
      </c>
      <c r="B3413" t="str">
        <f t="shared" si="160"/>
        <v>23 1 3 22 4 2 76 4 0 2408039 238137</v>
      </c>
      <c r="C3413" t="str">
        <f t="shared" si="161"/>
        <v>23 1 3 22 4 2 76 4 0 2408039</v>
      </c>
      <c r="D3413">
        <v>23</v>
      </c>
      <c r="E3413">
        <v>1</v>
      </c>
      <c r="F3413">
        <v>3</v>
      </c>
      <c r="G3413">
        <v>22</v>
      </c>
      <c r="H3413">
        <v>4</v>
      </c>
      <c r="I3413">
        <v>2</v>
      </c>
      <c r="J3413">
        <v>76</v>
      </c>
      <c r="K3413">
        <v>4</v>
      </c>
      <c r="L3413" t="s">
        <v>147</v>
      </c>
      <c r="M3413" t="s">
        <v>165</v>
      </c>
      <c r="N3413" s="13">
        <v>3821376</v>
      </c>
      <c r="O3413">
        <v>238186</v>
      </c>
      <c r="P3413">
        <v>2024</v>
      </c>
      <c r="Q3413">
        <v>10184932</v>
      </c>
      <c r="R3413" t="s">
        <v>1398</v>
      </c>
      <c r="S3413" s="13">
        <v>3821376</v>
      </c>
      <c r="T3413">
        <v>0</v>
      </c>
      <c r="U3413" t="s">
        <v>3706</v>
      </c>
      <c r="V3413" t="s">
        <v>2291</v>
      </c>
      <c r="W3413">
        <v>5004</v>
      </c>
      <c r="X3413">
        <v>0</v>
      </c>
      <c r="Y3413">
        <v>238137</v>
      </c>
      <c r="Z3413">
        <v>20240314</v>
      </c>
      <c r="AA3413">
        <v>2402080317</v>
      </c>
      <c r="AB3413">
        <v>1</v>
      </c>
      <c r="AC3413" t="s">
        <v>2281</v>
      </c>
      <c r="AD3413" t="s">
        <v>2281</v>
      </c>
      <c r="AE3413">
        <v>12201</v>
      </c>
      <c r="AF3413" t="s">
        <v>2394</v>
      </c>
      <c r="AG3413" t="s">
        <v>63</v>
      </c>
      <c r="AH3413">
        <v>260</v>
      </c>
    </row>
    <row r="3414" spans="1:34" hidden="1" x14ac:dyDescent="0.25">
      <c r="A3414" t="str">
        <f t="shared" si="159"/>
        <v>23 1 3 11 4 2 76 2 0 2408039 238187</v>
      </c>
      <c r="B3414" t="str">
        <f t="shared" si="160"/>
        <v>23 1 3 11 4 2 76 2 0 2408039 238118</v>
      </c>
      <c r="C3414" t="str">
        <f t="shared" si="161"/>
        <v>23 1 3 11 4 2 76 2 0 2408039</v>
      </c>
      <c r="D3414">
        <v>23</v>
      </c>
      <c r="E3414">
        <v>1</v>
      </c>
      <c r="F3414">
        <v>3</v>
      </c>
      <c r="G3414">
        <v>11</v>
      </c>
      <c r="H3414">
        <v>4</v>
      </c>
      <c r="I3414">
        <v>2</v>
      </c>
      <c r="J3414">
        <v>76</v>
      </c>
      <c r="K3414">
        <v>2</v>
      </c>
      <c r="L3414" t="s">
        <v>147</v>
      </c>
      <c r="M3414" t="s">
        <v>165</v>
      </c>
      <c r="N3414" s="13">
        <v>3821376</v>
      </c>
      <c r="O3414">
        <v>238187</v>
      </c>
      <c r="P3414">
        <v>2024</v>
      </c>
      <c r="Q3414">
        <v>10263704</v>
      </c>
      <c r="R3414" t="s">
        <v>1297</v>
      </c>
      <c r="S3414" s="13">
        <v>3821376</v>
      </c>
      <c r="T3414">
        <v>0</v>
      </c>
      <c r="U3414" t="s">
        <v>3706</v>
      </c>
      <c r="V3414" t="s">
        <v>2291</v>
      </c>
      <c r="W3414">
        <v>5004</v>
      </c>
      <c r="X3414">
        <v>0</v>
      </c>
      <c r="Y3414">
        <v>238118</v>
      </c>
      <c r="Z3414">
        <v>20240314</v>
      </c>
      <c r="AA3414">
        <v>2401300272</v>
      </c>
      <c r="AB3414">
        <v>1</v>
      </c>
      <c r="AC3414" t="s">
        <v>2281</v>
      </c>
      <c r="AD3414" t="s">
        <v>2281</v>
      </c>
      <c r="AE3414">
        <v>11101</v>
      </c>
      <c r="AF3414" t="s">
        <v>2281</v>
      </c>
      <c r="AG3414" t="s">
        <v>549</v>
      </c>
      <c r="AH3414">
        <v>260</v>
      </c>
    </row>
    <row r="3415" spans="1:34" hidden="1" x14ac:dyDescent="0.25">
      <c r="A3415" t="str">
        <f t="shared" si="159"/>
        <v>23 1 3 22 4 2 76 4 0 2408039 238188</v>
      </c>
      <c r="B3415" t="str">
        <f t="shared" si="160"/>
        <v>23 1 3 22 4 2 76 4 0 2408039 238023</v>
      </c>
      <c r="C3415" t="str">
        <f t="shared" si="161"/>
        <v>23 1 3 22 4 2 76 4 0 2408039</v>
      </c>
      <c r="D3415">
        <v>23</v>
      </c>
      <c r="E3415">
        <v>1</v>
      </c>
      <c r="F3415">
        <v>3</v>
      </c>
      <c r="G3415">
        <v>22</v>
      </c>
      <c r="H3415">
        <v>4</v>
      </c>
      <c r="I3415">
        <v>2</v>
      </c>
      <c r="J3415">
        <v>76</v>
      </c>
      <c r="K3415">
        <v>4</v>
      </c>
      <c r="L3415" t="s">
        <v>147</v>
      </c>
      <c r="M3415" t="s">
        <v>165</v>
      </c>
      <c r="N3415" s="13">
        <v>3821376</v>
      </c>
      <c r="O3415">
        <v>238188</v>
      </c>
      <c r="P3415">
        <v>2024</v>
      </c>
      <c r="Q3415">
        <v>1216720798</v>
      </c>
      <c r="R3415" t="s">
        <v>1357</v>
      </c>
      <c r="S3415" s="13">
        <v>3821376</v>
      </c>
      <c r="T3415">
        <v>0</v>
      </c>
      <c r="U3415" t="s">
        <v>3709</v>
      </c>
      <c r="V3415" t="s">
        <v>2291</v>
      </c>
      <c r="W3415">
        <v>5004</v>
      </c>
      <c r="X3415">
        <v>0</v>
      </c>
      <c r="Y3415">
        <v>238023</v>
      </c>
      <c r="Z3415">
        <v>20240314</v>
      </c>
      <c r="AA3415">
        <v>2401050058</v>
      </c>
      <c r="AB3415">
        <v>2</v>
      </c>
      <c r="AC3415" t="s">
        <v>2281</v>
      </c>
      <c r="AD3415" t="s">
        <v>2281</v>
      </c>
      <c r="AE3415">
        <v>12201</v>
      </c>
      <c r="AF3415" t="s">
        <v>2394</v>
      </c>
      <c r="AG3415" t="s">
        <v>63</v>
      </c>
      <c r="AH3415">
        <v>260</v>
      </c>
    </row>
    <row r="3416" spans="1:34" hidden="1" x14ac:dyDescent="0.25">
      <c r="A3416" t="str">
        <f t="shared" si="159"/>
        <v>23 1 3 22 4 2 76 4 0 2408039 238189</v>
      </c>
      <c r="B3416" t="str">
        <f t="shared" si="160"/>
        <v>23 1 3 22 4 2 76 4 0 2408039 238048</v>
      </c>
      <c r="C3416" t="str">
        <f t="shared" si="161"/>
        <v>23 1 3 22 4 2 76 4 0 2408039</v>
      </c>
      <c r="D3416">
        <v>23</v>
      </c>
      <c r="E3416">
        <v>1</v>
      </c>
      <c r="F3416">
        <v>3</v>
      </c>
      <c r="G3416">
        <v>22</v>
      </c>
      <c r="H3416">
        <v>4</v>
      </c>
      <c r="I3416">
        <v>2</v>
      </c>
      <c r="J3416">
        <v>76</v>
      </c>
      <c r="K3416">
        <v>4</v>
      </c>
      <c r="L3416" t="s">
        <v>147</v>
      </c>
      <c r="M3416" t="s">
        <v>165</v>
      </c>
      <c r="N3416" s="13">
        <v>3821376</v>
      </c>
      <c r="O3416">
        <v>238189</v>
      </c>
      <c r="P3416">
        <v>2024</v>
      </c>
      <c r="Q3416">
        <v>1054548402</v>
      </c>
      <c r="R3416" t="s">
        <v>1345</v>
      </c>
      <c r="S3416" s="13">
        <v>3821376</v>
      </c>
      <c r="T3416">
        <v>0</v>
      </c>
      <c r="U3416" t="s">
        <v>3697</v>
      </c>
      <c r="V3416" t="s">
        <v>2291</v>
      </c>
      <c r="W3416">
        <v>5004</v>
      </c>
      <c r="X3416">
        <v>0</v>
      </c>
      <c r="Y3416">
        <v>238048</v>
      </c>
      <c r="Z3416">
        <v>20240315</v>
      </c>
      <c r="AA3416">
        <v>2401050083</v>
      </c>
      <c r="AB3416">
        <v>2</v>
      </c>
      <c r="AC3416" t="s">
        <v>2281</v>
      </c>
      <c r="AD3416" t="s">
        <v>2281</v>
      </c>
      <c r="AE3416">
        <v>12201</v>
      </c>
      <c r="AF3416" t="s">
        <v>2394</v>
      </c>
      <c r="AG3416" t="s">
        <v>63</v>
      </c>
      <c r="AH3416">
        <v>260</v>
      </c>
    </row>
    <row r="3417" spans="1:34" hidden="1" x14ac:dyDescent="0.25">
      <c r="A3417" t="str">
        <f t="shared" si="159"/>
        <v>23 1 3 22 4 2 76 4 0 2408039 238190</v>
      </c>
      <c r="B3417" t="str">
        <f t="shared" si="160"/>
        <v>23 1 3 22 4 2 76 4 0 2408039 238016</v>
      </c>
      <c r="C3417" t="str">
        <f t="shared" si="161"/>
        <v>23 1 3 22 4 2 76 4 0 2408039</v>
      </c>
      <c r="D3417">
        <v>23</v>
      </c>
      <c r="E3417">
        <v>1</v>
      </c>
      <c r="F3417">
        <v>3</v>
      </c>
      <c r="G3417">
        <v>22</v>
      </c>
      <c r="H3417">
        <v>4</v>
      </c>
      <c r="I3417">
        <v>2</v>
      </c>
      <c r="J3417">
        <v>76</v>
      </c>
      <c r="K3417">
        <v>4</v>
      </c>
      <c r="L3417" t="s">
        <v>147</v>
      </c>
      <c r="M3417" t="s">
        <v>165</v>
      </c>
      <c r="N3417" s="13">
        <v>3821376</v>
      </c>
      <c r="O3417">
        <v>238190</v>
      </c>
      <c r="P3417">
        <v>2024</v>
      </c>
      <c r="Q3417">
        <v>1053774939</v>
      </c>
      <c r="R3417" t="s">
        <v>1369</v>
      </c>
      <c r="S3417" s="13">
        <v>3821376</v>
      </c>
      <c r="T3417">
        <v>0</v>
      </c>
      <c r="U3417" t="s">
        <v>3702</v>
      </c>
      <c r="V3417" t="s">
        <v>2291</v>
      </c>
      <c r="W3417">
        <v>5004</v>
      </c>
      <c r="X3417">
        <v>0</v>
      </c>
      <c r="Y3417">
        <v>238016</v>
      </c>
      <c r="Z3417">
        <v>20240315</v>
      </c>
      <c r="AA3417">
        <v>2401050052</v>
      </c>
      <c r="AB3417">
        <v>2</v>
      </c>
      <c r="AC3417" t="s">
        <v>2281</v>
      </c>
      <c r="AD3417" t="s">
        <v>2281</v>
      </c>
      <c r="AE3417">
        <v>12201</v>
      </c>
      <c r="AF3417" t="s">
        <v>2394</v>
      </c>
      <c r="AG3417" t="s">
        <v>63</v>
      </c>
      <c r="AH3417">
        <v>260</v>
      </c>
    </row>
    <row r="3418" spans="1:34" hidden="1" x14ac:dyDescent="0.25">
      <c r="A3418" t="str">
        <f t="shared" si="159"/>
        <v>23 1 3 11 4 2 76 2 0 2408039 238191</v>
      </c>
      <c r="B3418" t="str">
        <f t="shared" si="160"/>
        <v>23 1 3 11 4 2 76 2 0 2408039 238072</v>
      </c>
      <c r="C3418" t="str">
        <f t="shared" si="161"/>
        <v>23 1 3 11 4 2 76 2 0 2408039</v>
      </c>
      <c r="D3418">
        <v>23</v>
      </c>
      <c r="E3418">
        <v>1</v>
      </c>
      <c r="F3418">
        <v>3</v>
      </c>
      <c r="G3418">
        <v>11</v>
      </c>
      <c r="H3418">
        <v>4</v>
      </c>
      <c r="I3418">
        <v>2</v>
      </c>
      <c r="J3418">
        <v>76</v>
      </c>
      <c r="K3418">
        <v>2</v>
      </c>
      <c r="L3418" t="s">
        <v>147</v>
      </c>
      <c r="M3418" t="s">
        <v>165</v>
      </c>
      <c r="N3418" s="13">
        <v>3821376</v>
      </c>
      <c r="O3418">
        <v>238191</v>
      </c>
      <c r="P3418">
        <v>2024</v>
      </c>
      <c r="Q3418">
        <v>75079582</v>
      </c>
      <c r="R3418" t="s">
        <v>1269</v>
      </c>
      <c r="S3418" s="13">
        <v>3821376</v>
      </c>
      <c r="T3418">
        <v>0</v>
      </c>
      <c r="U3418" t="s">
        <v>3697</v>
      </c>
      <c r="V3418" t="s">
        <v>2291</v>
      </c>
      <c r="W3418">
        <v>5004</v>
      </c>
      <c r="X3418">
        <v>0</v>
      </c>
      <c r="Y3418">
        <v>238072</v>
      </c>
      <c r="Z3418">
        <v>20240315</v>
      </c>
      <c r="AA3418">
        <v>2401050112</v>
      </c>
      <c r="AB3418">
        <v>2</v>
      </c>
      <c r="AC3418" t="s">
        <v>2281</v>
      </c>
      <c r="AD3418" t="s">
        <v>2281</v>
      </c>
      <c r="AE3418">
        <v>11101</v>
      </c>
      <c r="AF3418" t="s">
        <v>2281</v>
      </c>
      <c r="AG3418" t="s">
        <v>549</v>
      </c>
      <c r="AH3418">
        <v>260</v>
      </c>
    </row>
    <row r="3419" spans="1:34" hidden="1" x14ac:dyDescent="0.25">
      <c r="A3419" t="str">
        <f t="shared" si="159"/>
        <v>23 1 3 22 4 2 76 4 0 2408039 238192</v>
      </c>
      <c r="B3419" t="str">
        <f t="shared" si="160"/>
        <v>23 1 3 22 4 2 76 4 0 2408039 238061</v>
      </c>
      <c r="C3419" t="str">
        <f t="shared" si="161"/>
        <v>23 1 3 22 4 2 76 4 0 2408039</v>
      </c>
      <c r="D3419">
        <v>23</v>
      </c>
      <c r="E3419">
        <v>1</v>
      </c>
      <c r="F3419">
        <v>3</v>
      </c>
      <c r="G3419">
        <v>22</v>
      </c>
      <c r="H3419">
        <v>4</v>
      </c>
      <c r="I3419">
        <v>2</v>
      </c>
      <c r="J3419">
        <v>76</v>
      </c>
      <c r="K3419">
        <v>4</v>
      </c>
      <c r="L3419" t="s">
        <v>147</v>
      </c>
      <c r="M3419" t="s">
        <v>165</v>
      </c>
      <c r="N3419" s="13">
        <v>3821376</v>
      </c>
      <c r="O3419">
        <v>238192</v>
      </c>
      <c r="P3419">
        <v>2024</v>
      </c>
      <c r="Q3419">
        <v>1053802824</v>
      </c>
      <c r="R3419" t="s">
        <v>1359</v>
      </c>
      <c r="S3419" s="13">
        <v>3821376</v>
      </c>
      <c r="T3419">
        <v>0</v>
      </c>
      <c r="U3419" t="s">
        <v>3702</v>
      </c>
      <c r="V3419" t="s">
        <v>2291</v>
      </c>
      <c r="W3419">
        <v>5004</v>
      </c>
      <c r="X3419">
        <v>0</v>
      </c>
      <c r="Y3419">
        <v>238061</v>
      </c>
      <c r="Z3419">
        <v>20240315</v>
      </c>
      <c r="AA3419">
        <v>2401050097</v>
      </c>
      <c r="AB3419">
        <v>2</v>
      </c>
      <c r="AC3419" t="s">
        <v>2281</v>
      </c>
      <c r="AD3419" t="s">
        <v>2281</v>
      </c>
      <c r="AE3419">
        <v>12201</v>
      </c>
      <c r="AF3419" t="s">
        <v>2394</v>
      </c>
      <c r="AG3419" t="s">
        <v>63</v>
      </c>
      <c r="AH3419">
        <v>260</v>
      </c>
    </row>
    <row r="3420" spans="1:34" hidden="1" x14ac:dyDescent="0.25">
      <c r="A3420" t="str">
        <f t="shared" si="159"/>
        <v>23 1 3 22 4 2 76 4 0 2408039 238193</v>
      </c>
      <c r="B3420" t="str">
        <f t="shared" si="160"/>
        <v>23 1 3 22 4 2 76 4 0 2408039 238052</v>
      </c>
      <c r="C3420" t="str">
        <f t="shared" si="161"/>
        <v>23 1 3 22 4 2 76 4 0 2408039</v>
      </c>
      <c r="D3420">
        <v>23</v>
      </c>
      <c r="E3420">
        <v>1</v>
      </c>
      <c r="F3420">
        <v>3</v>
      </c>
      <c r="G3420">
        <v>22</v>
      </c>
      <c r="H3420">
        <v>4</v>
      </c>
      <c r="I3420">
        <v>2</v>
      </c>
      <c r="J3420">
        <v>76</v>
      </c>
      <c r="K3420">
        <v>4</v>
      </c>
      <c r="L3420" t="s">
        <v>147</v>
      </c>
      <c r="M3420" t="s">
        <v>165</v>
      </c>
      <c r="N3420" s="13">
        <v>3821376</v>
      </c>
      <c r="O3420">
        <v>238193</v>
      </c>
      <c r="P3420">
        <v>2024</v>
      </c>
      <c r="Q3420">
        <v>75101468</v>
      </c>
      <c r="R3420" t="s">
        <v>1366</v>
      </c>
      <c r="S3420" s="13">
        <v>3821376</v>
      </c>
      <c r="T3420">
        <v>0</v>
      </c>
      <c r="U3420" t="s">
        <v>3706</v>
      </c>
      <c r="V3420" t="s">
        <v>2291</v>
      </c>
      <c r="W3420">
        <v>5004</v>
      </c>
      <c r="X3420">
        <v>0</v>
      </c>
      <c r="Y3420">
        <v>238052</v>
      </c>
      <c r="Z3420">
        <v>20240315</v>
      </c>
      <c r="AA3420">
        <v>2401050087</v>
      </c>
      <c r="AB3420">
        <v>2</v>
      </c>
      <c r="AC3420" t="s">
        <v>2281</v>
      </c>
      <c r="AD3420" t="s">
        <v>2281</v>
      </c>
      <c r="AE3420">
        <v>12201</v>
      </c>
      <c r="AF3420" t="s">
        <v>2394</v>
      </c>
      <c r="AG3420" t="s">
        <v>63</v>
      </c>
      <c r="AH3420">
        <v>260</v>
      </c>
    </row>
    <row r="3421" spans="1:34" hidden="1" x14ac:dyDescent="0.25">
      <c r="A3421" t="str">
        <f t="shared" si="159"/>
        <v>23 1 3 22 4 2 76 4 0 2408039 238194</v>
      </c>
      <c r="B3421" t="str">
        <f t="shared" si="160"/>
        <v>23 1 3 22 4 2 76 4 0 2408039 238022</v>
      </c>
      <c r="C3421" t="str">
        <f t="shared" si="161"/>
        <v>23 1 3 22 4 2 76 4 0 2408039</v>
      </c>
      <c r="D3421">
        <v>23</v>
      </c>
      <c r="E3421">
        <v>1</v>
      </c>
      <c r="F3421">
        <v>3</v>
      </c>
      <c r="G3421">
        <v>22</v>
      </c>
      <c r="H3421">
        <v>4</v>
      </c>
      <c r="I3421">
        <v>2</v>
      </c>
      <c r="J3421">
        <v>76</v>
      </c>
      <c r="K3421">
        <v>4</v>
      </c>
      <c r="L3421" t="s">
        <v>147</v>
      </c>
      <c r="M3421" t="s">
        <v>165</v>
      </c>
      <c r="N3421" s="13">
        <v>3821376</v>
      </c>
      <c r="O3421">
        <v>238194</v>
      </c>
      <c r="P3421">
        <v>2024</v>
      </c>
      <c r="Q3421">
        <v>1053837055</v>
      </c>
      <c r="R3421" t="s">
        <v>1360</v>
      </c>
      <c r="S3421" s="13">
        <v>3821376</v>
      </c>
      <c r="T3421">
        <v>0</v>
      </c>
      <c r="U3421" t="s">
        <v>3706</v>
      </c>
      <c r="V3421" t="s">
        <v>2291</v>
      </c>
      <c r="W3421">
        <v>5004</v>
      </c>
      <c r="X3421">
        <v>0</v>
      </c>
      <c r="Y3421">
        <v>238022</v>
      </c>
      <c r="Z3421">
        <v>20240315</v>
      </c>
      <c r="AA3421">
        <v>2401050057</v>
      </c>
      <c r="AB3421">
        <v>2</v>
      </c>
      <c r="AC3421" t="s">
        <v>2281</v>
      </c>
      <c r="AD3421" t="s">
        <v>2281</v>
      </c>
      <c r="AE3421">
        <v>12201</v>
      </c>
      <c r="AF3421" t="s">
        <v>2394</v>
      </c>
      <c r="AG3421" t="s">
        <v>63</v>
      </c>
      <c r="AH3421">
        <v>260</v>
      </c>
    </row>
    <row r="3422" spans="1:34" hidden="1" x14ac:dyDescent="0.25">
      <c r="A3422" t="str">
        <f t="shared" si="159"/>
        <v>23 1 3 11 4 2 76 2 0 2408039 238195</v>
      </c>
      <c r="B3422" t="str">
        <f t="shared" si="160"/>
        <v>23 1 3 11 4 2 76 2 0 2408039 238074</v>
      </c>
      <c r="C3422" t="str">
        <f t="shared" si="161"/>
        <v>23 1 3 11 4 2 76 2 0 2408039</v>
      </c>
      <c r="D3422">
        <v>23</v>
      </c>
      <c r="E3422">
        <v>1</v>
      </c>
      <c r="F3422">
        <v>3</v>
      </c>
      <c r="G3422">
        <v>11</v>
      </c>
      <c r="H3422">
        <v>4</v>
      </c>
      <c r="I3422">
        <v>2</v>
      </c>
      <c r="J3422">
        <v>76</v>
      </c>
      <c r="K3422">
        <v>2</v>
      </c>
      <c r="L3422" t="s">
        <v>147</v>
      </c>
      <c r="M3422" t="s">
        <v>165</v>
      </c>
      <c r="N3422" s="13">
        <v>3821376</v>
      </c>
      <c r="O3422">
        <v>238195</v>
      </c>
      <c r="P3422">
        <v>2024</v>
      </c>
      <c r="Q3422">
        <v>1193069436</v>
      </c>
      <c r="R3422" t="s">
        <v>1270</v>
      </c>
      <c r="S3422" s="13">
        <v>3821376</v>
      </c>
      <c r="T3422">
        <v>0</v>
      </c>
      <c r="U3422" t="s">
        <v>3697</v>
      </c>
      <c r="V3422" t="s">
        <v>2291</v>
      </c>
      <c r="W3422">
        <v>5004</v>
      </c>
      <c r="X3422">
        <v>0</v>
      </c>
      <c r="Y3422">
        <v>238074</v>
      </c>
      <c r="Z3422">
        <v>20240315</v>
      </c>
      <c r="AA3422">
        <v>2401090118</v>
      </c>
      <c r="AB3422">
        <v>2</v>
      </c>
      <c r="AC3422" t="s">
        <v>2281</v>
      </c>
      <c r="AD3422" t="s">
        <v>2281</v>
      </c>
      <c r="AE3422">
        <v>11101</v>
      </c>
      <c r="AF3422" t="s">
        <v>2281</v>
      </c>
      <c r="AG3422" t="s">
        <v>549</v>
      </c>
      <c r="AH3422">
        <v>260</v>
      </c>
    </row>
    <row r="3423" spans="1:34" hidden="1" x14ac:dyDescent="0.25">
      <c r="A3423" t="str">
        <f t="shared" si="159"/>
        <v>23 1 3 22 4 2 76 4 0 2408039 238196</v>
      </c>
      <c r="B3423" t="str">
        <f t="shared" si="160"/>
        <v>23 1 3 22 4 2 76 4 0 2408039 238006</v>
      </c>
      <c r="C3423" t="str">
        <f t="shared" si="161"/>
        <v>23 1 3 22 4 2 76 4 0 2408039</v>
      </c>
      <c r="D3423">
        <v>23</v>
      </c>
      <c r="E3423">
        <v>1</v>
      </c>
      <c r="F3423">
        <v>3</v>
      </c>
      <c r="G3423">
        <v>22</v>
      </c>
      <c r="H3423">
        <v>4</v>
      </c>
      <c r="I3423">
        <v>2</v>
      </c>
      <c r="J3423">
        <v>76</v>
      </c>
      <c r="K3423">
        <v>4</v>
      </c>
      <c r="L3423" t="s">
        <v>147</v>
      </c>
      <c r="M3423" t="s">
        <v>165</v>
      </c>
      <c r="N3423" s="13">
        <v>3821376</v>
      </c>
      <c r="O3423">
        <v>238196</v>
      </c>
      <c r="P3423">
        <v>2024</v>
      </c>
      <c r="Q3423">
        <v>1036684340</v>
      </c>
      <c r="R3423" t="s">
        <v>1370</v>
      </c>
      <c r="S3423" s="13">
        <v>3821376</v>
      </c>
      <c r="T3423">
        <v>0</v>
      </c>
      <c r="U3423" t="s">
        <v>3706</v>
      </c>
      <c r="V3423" t="s">
        <v>2291</v>
      </c>
      <c r="W3423">
        <v>5004</v>
      </c>
      <c r="X3423">
        <v>0</v>
      </c>
      <c r="Y3423">
        <v>238006</v>
      </c>
      <c r="Z3423">
        <v>20240315</v>
      </c>
      <c r="AA3423">
        <v>2401050029</v>
      </c>
      <c r="AB3423">
        <v>2</v>
      </c>
      <c r="AC3423" t="s">
        <v>2281</v>
      </c>
      <c r="AD3423" t="s">
        <v>2281</v>
      </c>
      <c r="AE3423">
        <v>12201</v>
      </c>
      <c r="AF3423" t="s">
        <v>2394</v>
      </c>
      <c r="AG3423" t="s">
        <v>63</v>
      </c>
      <c r="AH3423">
        <v>260</v>
      </c>
    </row>
    <row r="3424" spans="1:34" hidden="1" x14ac:dyDescent="0.25">
      <c r="A3424" t="str">
        <f t="shared" si="159"/>
        <v>23 1 3 22 4 2 76 4 0 2408039 238197</v>
      </c>
      <c r="B3424" t="str">
        <f t="shared" si="160"/>
        <v>23 1 3 22 4 2 76 4 0 2408039 238008</v>
      </c>
      <c r="C3424" t="str">
        <f t="shared" si="161"/>
        <v>23 1 3 22 4 2 76 4 0 2408039</v>
      </c>
      <c r="D3424">
        <v>23</v>
      </c>
      <c r="E3424">
        <v>1</v>
      </c>
      <c r="F3424">
        <v>3</v>
      </c>
      <c r="G3424">
        <v>22</v>
      </c>
      <c r="H3424">
        <v>4</v>
      </c>
      <c r="I3424">
        <v>2</v>
      </c>
      <c r="J3424">
        <v>76</v>
      </c>
      <c r="K3424">
        <v>4</v>
      </c>
      <c r="L3424" t="s">
        <v>147</v>
      </c>
      <c r="M3424" t="s">
        <v>165</v>
      </c>
      <c r="N3424" s="13">
        <v>3821376</v>
      </c>
      <c r="O3424">
        <v>238197</v>
      </c>
      <c r="P3424">
        <v>2024</v>
      </c>
      <c r="Q3424">
        <v>9850622</v>
      </c>
      <c r="R3424" t="s">
        <v>1355</v>
      </c>
      <c r="S3424" s="13">
        <v>3821376</v>
      </c>
      <c r="T3424">
        <v>0</v>
      </c>
      <c r="U3424" t="s">
        <v>3702</v>
      </c>
      <c r="V3424" t="s">
        <v>2291</v>
      </c>
      <c r="W3424">
        <v>5004</v>
      </c>
      <c r="X3424">
        <v>0</v>
      </c>
      <c r="Y3424">
        <v>238008</v>
      </c>
      <c r="Z3424">
        <v>20240315</v>
      </c>
      <c r="AA3424">
        <v>2401050044</v>
      </c>
      <c r="AB3424">
        <v>2</v>
      </c>
      <c r="AC3424" t="s">
        <v>2281</v>
      </c>
      <c r="AD3424" t="s">
        <v>2281</v>
      </c>
      <c r="AE3424">
        <v>12201</v>
      </c>
      <c r="AF3424" t="s">
        <v>2394</v>
      </c>
      <c r="AG3424" t="s">
        <v>63</v>
      </c>
      <c r="AH3424">
        <v>260</v>
      </c>
    </row>
    <row r="3425" spans="1:34" hidden="1" x14ac:dyDescent="0.25">
      <c r="A3425" t="str">
        <f t="shared" si="159"/>
        <v>23 1 3 22 4 2 76 4 0 2408039 238198</v>
      </c>
      <c r="B3425" t="str">
        <f t="shared" si="160"/>
        <v>23 1 3 22 4 2 76 4 0 2408039 238069</v>
      </c>
      <c r="C3425" t="str">
        <f t="shared" si="161"/>
        <v>23 1 3 22 4 2 76 4 0 2408039</v>
      </c>
      <c r="D3425">
        <v>23</v>
      </c>
      <c r="E3425">
        <v>1</v>
      </c>
      <c r="F3425">
        <v>3</v>
      </c>
      <c r="G3425">
        <v>22</v>
      </c>
      <c r="H3425">
        <v>4</v>
      </c>
      <c r="I3425">
        <v>2</v>
      </c>
      <c r="J3425">
        <v>76</v>
      </c>
      <c r="K3425">
        <v>4</v>
      </c>
      <c r="L3425" t="s">
        <v>147</v>
      </c>
      <c r="M3425" t="s">
        <v>165</v>
      </c>
      <c r="N3425" s="13">
        <v>3821376</v>
      </c>
      <c r="O3425">
        <v>238198</v>
      </c>
      <c r="P3425">
        <v>2024</v>
      </c>
      <c r="Q3425">
        <v>1007231913</v>
      </c>
      <c r="R3425" t="s">
        <v>1392</v>
      </c>
      <c r="S3425" s="13">
        <v>3821376</v>
      </c>
      <c r="T3425">
        <v>0</v>
      </c>
      <c r="U3425" t="s">
        <v>3702</v>
      </c>
      <c r="V3425" t="s">
        <v>2291</v>
      </c>
      <c r="W3425">
        <v>5004</v>
      </c>
      <c r="X3425">
        <v>0</v>
      </c>
      <c r="Y3425">
        <v>238069</v>
      </c>
      <c r="Z3425">
        <v>20240315</v>
      </c>
      <c r="AA3425">
        <v>2401050111</v>
      </c>
      <c r="AB3425">
        <v>2</v>
      </c>
      <c r="AC3425" t="s">
        <v>2281</v>
      </c>
      <c r="AD3425" t="s">
        <v>2281</v>
      </c>
      <c r="AE3425">
        <v>12201</v>
      </c>
      <c r="AF3425" t="s">
        <v>2394</v>
      </c>
      <c r="AG3425" t="s">
        <v>63</v>
      </c>
      <c r="AH3425">
        <v>260</v>
      </c>
    </row>
    <row r="3426" spans="1:34" hidden="1" x14ac:dyDescent="0.25">
      <c r="A3426" t="str">
        <f t="shared" si="159"/>
        <v>23 1 3 11 4 2 76 2 0 2408039 238199</v>
      </c>
      <c r="B3426" t="str">
        <f t="shared" si="160"/>
        <v>23 1 3 11 4 2 76 2 0 2408039 238077</v>
      </c>
      <c r="C3426" t="str">
        <f t="shared" si="161"/>
        <v>23 1 3 11 4 2 76 2 0 2408039</v>
      </c>
      <c r="D3426">
        <v>23</v>
      </c>
      <c r="E3426">
        <v>1</v>
      </c>
      <c r="F3426">
        <v>3</v>
      </c>
      <c r="G3426">
        <v>11</v>
      </c>
      <c r="H3426">
        <v>4</v>
      </c>
      <c r="I3426">
        <v>2</v>
      </c>
      <c r="J3426">
        <v>76</v>
      </c>
      <c r="K3426">
        <v>2</v>
      </c>
      <c r="L3426" t="s">
        <v>147</v>
      </c>
      <c r="M3426" t="s">
        <v>165</v>
      </c>
      <c r="N3426" s="13">
        <v>3821376</v>
      </c>
      <c r="O3426">
        <v>238199</v>
      </c>
      <c r="P3426">
        <v>2024</v>
      </c>
      <c r="Q3426">
        <v>16077373</v>
      </c>
      <c r="R3426" t="s">
        <v>1271</v>
      </c>
      <c r="S3426" s="13">
        <v>3821376</v>
      </c>
      <c r="T3426">
        <v>0</v>
      </c>
      <c r="U3426" t="s">
        <v>3702</v>
      </c>
      <c r="V3426" t="s">
        <v>2291</v>
      </c>
      <c r="W3426">
        <v>5004</v>
      </c>
      <c r="X3426">
        <v>0</v>
      </c>
      <c r="Y3426">
        <v>238077</v>
      </c>
      <c r="Z3426">
        <v>20240315</v>
      </c>
      <c r="AA3426">
        <v>2401100125</v>
      </c>
      <c r="AB3426">
        <v>2</v>
      </c>
      <c r="AC3426" t="s">
        <v>2281</v>
      </c>
      <c r="AD3426" t="s">
        <v>2281</v>
      </c>
      <c r="AE3426">
        <v>11101</v>
      </c>
      <c r="AF3426" t="s">
        <v>2281</v>
      </c>
      <c r="AG3426" t="s">
        <v>549</v>
      </c>
      <c r="AH3426">
        <v>260</v>
      </c>
    </row>
    <row r="3427" spans="1:34" hidden="1" x14ac:dyDescent="0.25">
      <c r="A3427" t="str">
        <f t="shared" si="159"/>
        <v>23 1 3 22 4 2 76 4 0 2408039 238200</v>
      </c>
      <c r="B3427" t="str">
        <f t="shared" si="160"/>
        <v>23 1 3 22 4 2 76 4 0 2408039 238073</v>
      </c>
      <c r="C3427" t="str">
        <f t="shared" si="161"/>
        <v>23 1 3 22 4 2 76 4 0 2408039</v>
      </c>
      <c r="D3427">
        <v>23</v>
      </c>
      <c r="E3427">
        <v>1</v>
      </c>
      <c r="F3427">
        <v>3</v>
      </c>
      <c r="G3427">
        <v>22</v>
      </c>
      <c r="H3427">
        <v>4</v>
      </c>
      <c r="I3427">
        <v>2</v>
      </c>
      <c r="J3427">
        <v>76</v>
      </c>
      <c r="K3427">
        <v>4</v>
      </c>
      <c r="L3427" t="s">
        <v>147</v>
      </c>
      <c r="M3427" t="s">
        <v>165</v>
      </c>
      <c r="N3427" s="13">
        <v>3821376</v>
      </c>
      <c r="O3427">
        <v>238200</v>
      </c>
      <c r="P3427">
        <v>2024</v>
      </c>
      <c r="Q3427">
        <v>1053841037</v>
      </c>
      <c r="R3427" t="s">
        <v>1371</v>
      </c>
      <c r="S3427" s="13">
        <v>3821376</v>
      </c>
      <c r="T3427">
        <v>0</v>
      </c>
      <c r="U3427" t="s">
        <v>3702</v>
      </c>
      <c r="V3427" t="s">
        <v>2291</v>
      </c>
      <c r="W3427">
        <v>5004</v>
      </c>
      <c r="X3427">
        <v>0</v>
      </c>
      <c r="Y3427">
        <v>238073</v>
      </c>
      <c r="Z3427">
        <v>20240315</v>
      </c>
      <c r="AA3427">
        <v>2401090119</v>
      </c>
      <c r="AB3427">
        <v>2</v>
      </c>
      <c r="AC3427" t="s">
        <v>2281</v>
      </c>
      <c r="AD3427" t="s">
        <v>2281</v>
      </c>
      <c r="AE3427">
        <v>12201</v>
      </c>
      <c r="AF3427" t="s">
        <v>2394</v>
      </c>
      <c r="AG3427" t="s">
        <v>63</v>
      </c>
      <c r="AH3427">
        <v>260</v>
      </c>
    </row>
    <row r="3428" spans="1:34" hidden="1" x14ac:dyDescent="0.25">
      <c r="A3428" t="str">
        <f t="shared" si="159"/>
        <v>23 1 3 11 4 2 76 2 0 2408039 238201</v>
      </c>
      <c r="B3428" t="str">
        <f t="shared" si="160"/>
        <v>23 1 3 11 4 2 76 2 0 2408039 238091</v>
      </c>
      <c r="C3428" t="str">
        <f t="shared" si="161"/>
        <v>23 1 3 11 4 2 76 2 0 2408039</v>
      </c>
      <c r="D3428">
        <v>23</v>
      </c>
      <c r="E3428">
        <v>1</v>
      </c>
      <c r="F3428">
        <v>3</v>
      </c>
      <c r="G3428">
        <v>11</v>
      </c>
      <c r="H3428">
        <v>4</v>
      </c>
      <c r="I3428">
        <v>2</v>
      </c>
      <c r="J3428">
        <v>76</v>
      </c>
      <c r="K3428">
        <v>2</v>
      </c>
      <c r="L3428" t="s">
        <v>147</v>
      </c>
      <c r="M3428" t="s">
        <v>165</v>
      </c>
      <c r="N3428" s="13">
        <v>3821376</v>
      </c>
      <c r="O3428">
        <v>238201</v>
      </c>
      <c r="P3428">
        <v>2024</v>
      </c>
      <c r="Q3428">
        <v>89002961</v>
      </c>
      <c r="R3428" t="s">
        <v>1280</v>
      </c>
      <c r="S3428" s="13">
        <v>3821376</v>
      </c>
      <c r="T3428">
        <v>0</v>
      </c>
      <c r="U3428" t="s">
        <v>3710</v>
      </c>
      <c r="V3428" t="s">
        <v>2291</v>
      </c>
      <c r="W3428">
        <v>5004</v>
      </c>
      <c r="X3428">
        <v>0</v>
      </c>
      <c r="Y3428">
        <v>238091</v>
      </c>
      <c r="Z3428">
        <v>20240318</v>
      </c>
      <c r="AA3428">
        <v>2401180184</v>
      </c>
      <c r="AB3428">
        <v>2</v>
      </c>
      <c r="AC3428" t="s">
        <v>2281</v>
      </c>
      <c r="AD3428" t="s">
        <v>2281</v>
      </c>
      <c r="AE3428">
        <v>11101</v>
      </c>
      <c r="AF3428" t="s">
        <v>2281</v>
      </c>
      <c r="AG3428" t="s">
        <v>549</v>
      </c>
      <c r="AH3428">
        <v>260</v>
      </c>
    </row>
    <row r="3429" spans="1:34" hidden="1" x14ac:dyDescent="0.25">
      <c r="A3429" t="str">
        <f t="shared" si="159"/>
        <v>23 1 3 22 4 2 76 4 0 2408039 238202</v>
      </c>
      <c r="B3429" t="str">
        <f t="shared" si="160"/>
        <v>23 1 3 22 4 2 76 4 0 2408039 238032</v>
      </c>
      <c r="C3429" t="str">
        <f t="shared" si="161"/>
        <v>23 1 3 22 4 2 76 4 0 2408039</v>
      </c>
      <c r="D3429">
        <v>23</v>
      </c>
      <c r="E3429">
        <v>1</v>
      </c>
      <c r="F3429">
        <v>3</v>
      </c>
      <c r="G3429">
        <v>22</v>
      </c>
      <c r="H3429">
        <v>4</v>
      </c>
      <c r="I3429">
        <v>2</v>
      </c>
      <c r="J3429">
        <v>76</v>
      </c>
      <c r="K3429">
        <v>4</v>
      </c>
      <c r="L3429" t="s">
        <v>147</v>
      </c>
      <c r="M3429" t="s">
        <v>165</v>
      </c>
      <c r="N3429" s="13">
        <v>3821376</v>
      </c>
      <c r="O3429">
        <v>238202</v>
      </c>
      <c r="P3429">
        <v>2024</v>
      </c>
      <c r="Q3429">
        <v>16073573</v>
      </c>
      <c r="R3429" t="s">
        <v>1361</v>
      </c>
      <c r="S3429" s="13">
        <v>3821376</v>
      </c>
      <c r="T3429">
        <v>0</v>
      </c>
      <c r="U3429" t="s">
        <v>3702</v>
      </c>
      <c r="V3429" t="s">
        <v>2291</v>
      </c>
      <c r="W3429">
        <v>5004</v>
      </c>
      <c r="X3429">
        <v>0</v>
      </c>
      <c r="Y3429">
        <v>238032</v>
      </c>
      <c r="Z3429">
        <v>20240318</v>
      </c>
      <c r="AA3429">
        <v>2401050075</v>
      </c>
      <c r="AB3429">
        <v>2</v>
      </c>
      <c r="AC3429" t="s">
        <v>2281</v>
      </c>
      <c r="AD3429" t="s">
        <v>2281</v>
      </c>
      <c r="AE3429">
        <v>12201</v>
      </c>
      <c r="AF3429" t="s">
        <v>2394</v>
      </c>
      <c r="AG3429" t="s">
        <v>63</v>
      </c>
      <c r="AH3429">
        <v>260</v>
      </c>
    </row>
    <row r="3430" spans="1:34" hidden="1" x14ac:dyDescent="0.25">
      <c r="A3430" t="str">
        <f t="shared" si="159"/>
        <v>23 1 3 22 4 2 76 4 0 2408039 238203</v>
      </c>
      <c r="B3430" t="str">
        <f t="shared" si="160"/>
        <v>23 1 3 22 4 2 76 4 0 2408039 238085</v>
      </c>
      <c r="C3430" t="str">
        <f t="shared" si="161"/>
        <v>23 1 3 22 4 2 76 4 0 2408039</v>
      </c>
      <c r="D3430">
        <v>23</v>
      </c>
      <c r="E3430">
        <v>1</v>
      </c>
      <c r="F3430">
        <v>3</v>
      </c>
      <c r="G3430">
        <v>22</v>
      </c>
      <c r="H3430">
        <v>4</v>
      </c>
      <c r="I3430">
        <v>2</v>
      </c>
      <c r="J3430">
        <v>76</v>
      </c>
      <c r="K3430">
        <v>4</v>
      </c>
      <c r="L3430" t="s">
        <v>147</v>
      </c>
      <c r="M3430" t="s">
        <v>165</v>
      </c>
      <c r="N3430" s="13">
        <v>3821376</v>
      </c>
      <c r="O3430">
        <v>238203</v>
      </c>
      <c r="P3430">
        <v>2024</v>
      </c>
      <c r="Q3430">
        <v>75103886</v>
      </c>
      <c r="R3430" t="s">
        <v>1374</v>
      </c>
      <c r="S3430" s="13">
        <v>3821376</v>
      </c>
      <c r="T3430">
        <v>0</v>
      </c>
      <c r="U3430" t="s">
        <v>3702</v>
      </c>
      <c r="V3430" t="s">
        <v>2291</v>
      </c>
      <c r="W3430">
        <v>5004</v>
      </c>
      <c r="X3430">
        <v>0</v>
      </c>
      <c r="Y3430">
        <v>238085</v>
      </c>
      <c r="Z3430">
        <v>20240318</v>
      </c>
      <c r="AA3430">
        <v>2401150170</v>
      </c>
      <c r="AB3430">
        <v>2</v>
      </c>
      <c r="AC3430" t="s">
        <v>2281</v>
      </c>
      <c r="AD3430" t="s">
        <v>2281</v>
      </c>
      <c r="AE3430">
        <v>12201</v>
      </c>
      <c r="AF3430" t="s">
        <v>2394</v>
      </c>
      <c r="AG3430" t="s">
        <v>63</v>
      </c>
      <c r="AH3430">
        <v>260</v>
      </c>
    </row>
    <row r="3431" spans="1:34" hidden="1" x14ac:dyDescent="0.25">
      <c r="A3431" t="str">
        <f t="shared" si="159"/>
        <v>23 1 3 11 4 2 76 2 0 2408039 238204</v>
      </c>
      <c r="B3431" t="str">
        <f t="shared" si="160"/>
        <v>23 1 3 11 4 2 76 2 0 2408039 238084</v>
      </c>
      <c r="C3431" t="str">
        <f t="shared" si="161"/>
        <v>23 1 3 11 4 2 76 2 0 2408039</v>
      </c>
      <c r="D3431">
        <v>23</v>
      </c>
      <c r="E3431">
        <v>1</v>
      </c>
      <c r="F3431">
        <v>3</v>
      </c>
      <c r="G3431">
        <v>11</v>
      </c>
      <c r="H3431">
        <v>4</v>
      </c>
      <c r="I3431">
        <v>2</v>
      </c>
      <c r="J3431">
        <v>76</v>
      </c>
      <c r="K3431">
        <v>2</v>
      </c>
      <c r="L3431" t="s">
        <v>147</v>
      </c>
      <c r="M3431" t="s">
        <v>165</v>
      </c>
      <c r="N3431" s="13">
        <v>3821376</v>
      </c>
      <c r="O3431">
        <v>238204</v>
      </c>
      <c r="P3431">
        <v>2024</v>
      </c>
      <c r="Q3431">
        <v>1053792838</v>
      </c>
      <c r="R3431" t="s">
        <v>1277</v>
      </c>
      <c r="S3431" s="13">
        <v>3821376</v>
      </c>
      <c r="T3431">
        <v>0</v>
      </c>
      <c r="U3431" t="s">
        <v>3710</v>
      </c>
      <c r="V3431" t="s">
        <v>2291</v>
      </c>
      <c r="W3431">
        <v>5004</v>
      </c>
      <c r="X3431">
        <v>0</v>
      </c>
      <c r="Y3431">
        <v>238084</v>
      </c>
      <c r="Z3431">
        <v>20240318</v>
      </c>
      <c r="AA3431">
        <v>2401150169</v>
      </c>
      <c r="AB3431">
        <v>2</v>
      </c>
      <c r="AC3431" t="s">
        <v>2281</v>
      </c>
      <c r="AD3431" t="s">
        <v>2281</v>
      </c>
      <c r="AE3431">
        <v>11101</v>
      </c>
      <c r="AF3431" t="s">
        <v>2281</v>
      </c>
      <c r="AG3431" t="s">
        <v>549</v>
      </c>
      <c r="AH3431">
        <v>260</v>
      </c>
    </row>
    <row r="3432" spans="1:34" hidden="1" x14ac:dyDescent="0.25">
      <c r="A3432" t="str">
        <f t="shared" si="159"/>
        <v>23 1 3 22 4 2 76 4 0 2408039 238205</v>
      </c>
      <c r="B3432" t="str">
        <f t="shared" si="160"/>
        <v>23 1 3 22 4 2 76 4 0 2408039 238047</v>
      </c>
      <c r="C3432" t="str">
        <f t="shared" si="161"/>
        <v>23 1 3 22 4 2 76 4 0 2408039</v>
      </c>
      <c r="D3432">
        <v>23</v>
      </c>
      <c r="E3432">
        <v>1</v>
      </c>
      <c r="F3432">
        <v>3</v>
      </c>
      <c r="G3432">
        <v>22</v>
      </c>
      <c r="H3432">
        <v>4</v>
      </c>
      <c r="I3432">
        <v>2</v>
      </c>
      <c r="J3432">
        <v>76</v>
      </c>
      <c r="K3432">
        <v>4</v>
      </c>
      <c r="L3432" t="s">
        <v>147</v>
      </c>
      <c r="M3432" t="s">
        <v>165</v>
      </c>
      <c r="N3432" s="13">
        <v>3821376</v>
      </c>
      <c r="O3432">
        <v>238205</v>
      </c>
      <c r="P3432">
        <v>2024</v>
      </c>
      <c r="Q3432">
        <v>1053839958</v>
      </c>
      <c r="R3432" t="s">
        <v>1376</v>
      </c>
      <c r="S3432" s="13">
        <v>3821376</v>
      </c>
      <c r="T3432">
        <v>0</v>
      </c>
      <c r="U3432" t="s">
        <v>3702</v>
      </c>
      <c r="V3432" t="s">
        <v>2291</v>
      </c>
      <c r="W3432">
        <v>5004</v>
      </c>
      <c r="X3432">
        <v>0</v>
      </c>
      <c r="Y3432">
        <v>238047</v>
      </c>
      <c r="Z3432">
        <v>20240318</v>
      </c>
      <c r="AA3432">
        <v>2401050081</v>
      </c>
      <c r="AB3432">
        <v>2</v>
      </c>
      <c r="AC3432" t="s">
        <v>2281</v>
      </c>
      <c r="AD3432" t="s">
        <v>2281</v>
      </c>
      <c r="AE3432">
        <v>12201</v>
      </c>
      <c r="AF3432" t="s">
        <v>2394</v>
      </c>
      <c r="AG3432" t="s">
        <v>63</v>
      </c>
      <c r="AH3432">
        <v>260</v>
      </c>
    </row>
    <row r="3433" spans="1:34" hidden="1" x14ac:dyDescent="0.25">
      <c r="A3433" t="str">
        <f t="shared" si="159"/>
        <v>23 1 3 22 4 2 76 4 0 2408039 238206</v>
      </c>
      <c r="B3433" t="str">
        <f t="shared" si="160"/>
        <v>23 1 3 22 4 2 76 4 0 2408039 238005</v>
      </c>
      <c r="C3433" t="str">
        <f t="shared" si="161"/>
        <v>23 1 3 22 4 2 76 4 0 2408039</v>
      </c>
      <c r="D3433">
        <v>23</v>
      </c>
      <c r="E3433">
        <v>1</v>
      </c>
      <c r="F3433">
        <v>3</v>
      </c>
      <c r="G3433">
        <v>22</v>
      </c>
      <c r="H3433">
        <v>4</v>
      </c>
      <c r="I3433">
        <v>2</v>
      </c>
      <c r="J3433">
        <v>76</v>
      </c>
      <c r="K3433">
        <v>4</v>
      </c>
      <c r="L3433" t="s">
        <v>147</v>
      </c>
      <c r="M3433" t="s">
        <v>165</v>
      </c>
      <c r="N3433" s="13">
        <v>3821376</v>
      </c>
      <c r="O3433">
        <v>238206</v>
      </c>
      <c r="P3433">
        <v>2024</v>
      </c>
      <c r="Q3433">
        <v>1053790033</v>
      </c>
      <c r="R3433" t="s">
        <v>1352</v>
      </c>
      <c r="S3433" s="13">
        <v>3821376</v>
      </c>
      <c r="T3433">
        <v>0</v>
      </c>
      <c r="U3433" t="s">
        <v>3697</v>
      </c>
      <c r="V3433" t="s">
        <v>2291</v>
      </c>
      <c r="W3433">
        <v>5004</v>
      </c>
      <c r="X3433">
        <v>0</v>
      </c>
      <c r="Y3433">
        <v>238005</v>
      </c>
      <c r="Z3433">
        <v>20240318</v>
      </c>
      <c r="AA3433">
        <v>2401050027</v>
      </c>
      <c r="AB3433">
        <v>2</v>
      </c>
      <c r="AC3433" t="s">
        <v>2281</v>
      </c>
      <c r="AD3433" t="s">
        <v>2281</v>
      </c>
      <c r="AE3433">
        <v>12201</v>
      </c>
      <c r="AF3433" t="s">
        <v>2394</v>
      </c>
      <c r="AG3433" t="s">
        <v>63</v>
      </c>
      <c r="AH3433">
        <v>260</v>
      </c>
    </row>
    <row r="3434" spans="1:34" hidden="1" x14ac:dyDescent="0.25">
      <c r="A3434" t="str">
        <f t="shared" si="159"/>
        <v>23 1 3 22 4 2 76 4 0 2408039 238207</v>
      </c>
      <c r="B3434" t="str">
        <f t="shared" si="160"/>
        <v>23 1 3 22 4 2 76 4 0 2408039 238067</v>
      </c>
      <c r="C3434" t="str">
        <f t="shared" si="161"/>
        <v>23 1 3 22 4 2 76 4 0 2408039</v>
      </c>
      <c r="D3434">
        <v>23</v>
      </c>
      <c r="E3434">
        <v>1</v>
      </c>
      <c r="F3434">
        <v>3</v>
      </c>
      <c r="G3434">
        <v>22</v>
      </c>
      <c r="H3434">
        <v>4</v>
      </c>
      <c r="I3434">
        <v>2</v>
      </c>
      <c r="J3434">
        <v>76</v>
      </c>
      <c r="K3434">
        <v>4</v>
      </c>
      <c r="L3434" t="s">
        <v>147</v>
      </c>
      <c r="M3434" t="s">
        <v>165</v>
      </c>
      <c r="N3434" s="13">
        <v>3821376</v>
      </c>
      <c r="O3434">
        <v>238207</v>
      </c>
      <c r="P3434">
        <v>2024</v>
      </c>
      <c r="Q3434">
        <v>9976821</v>
      </c>
      <c r="R3434" t="s">
        <v>1367</v>
      </c>
      <c r="S3434" s="13">
        <v>3821376</v>
      </c>
      <c r="T3434">
        <v>0</v>
      </c>
      <c r="U3434" t="s">
        <v>3702</v>
      </c>
      <c r="V3434" t="s">
        <v>2291</v>
      </c>
      <c r="W3434">
        <v>5004</v>
      </c>
      <c r="X3434">
        <v>0</v>
      </c>
      <c r="Y3434">
        <v>238067</v>
      </c>
      <c r="Z3434">
        <v>20240318</v>
      </c>
      <c r="AA3434">
        <v>2401090116</v>
      </c>
      <c r="AB3434">
        <v>2</v>
      </c>
      <c r="AC3434" t="s">
        <v>2281</v>
      </c>
      <c r="AD3434" t="s">
        <v>2281</v>
      </c>
      <c r="AE3434">
        <v>12201</v>
      </c>
      <c r="AF3434" t="s">
        <v>2394</v>
      </c>
      <c r="AG3434" t="s">
        <v>63</v>
      </c>
      <c r="AH3434">
        <v>260</v>
      </c>
    </row>
    <row r="3435" spans="1:34" hidden="1" x14ac:dyDescent="0.25">
      <c r="A3435" t="str">
        <f t="shared" si="159"/>
        <v>23 1 3 22 4 2 76 4 0 2408039 238208</v>
      </c>
      <c r="B3435" t="str">
        <f t="shared" si="160"/>
        <v>23 1 3 22 4 2 76 4 0 2408039 238041</v>
      </c>
      <c r="C3435" t="str">
        <f t="shared" si="161"/>
        <v>23 1 3 22 4 2 76 4 0 2408039</v>
      </c>
      <c r="D3435">
        <v>23</v>
      </c>
      <c r="E3435">
        <v>1</v>
      </c>
      <c r="F3435">
        <v>3</v>
      </c>
      <c r="G3435">
        <v>22</v>
      </c>
      <c r="H3435">
        <v>4</v>
      </c>
      <c r="I3435">
        <v>2</v>
      </c>
      <c r="J3435">
        <v>76</v>
      </c>
      <c r="K3435">
        <v>4</v>
      </c>
      <c r="L3435" t="s">
        <v>147</v>
      </c>
      <c r="M3435" t="s">
        <v>165</v>
      </c>
      <c r="N3435" s="13">
        <v>3821376</v>
      </c>
      <c r="O3435">
        <v>238208</v>
      </c>
      <c r="P3435">
        <v>2024</v>
      </c>
      <c r="Q3435">
        <v>9923177</v>
      </c>
      <c r="R3435" t="s">
        <v>1363</v>
      </c>
      <c r="S3435" s="13">
        <v>3821376</v>
      </c>
      <c r="T3435">
        <v>0</v>
      </c>
      <c r="U3435" t="s">
        <v>3702</v>
      </c>
      <c r="V3435" t="s">
        <v>2291</v>
      </c>
      <c r="W3435">
        <v>5004</v>
      </c>
      <c r="X3435">
        <v>0</v>
      </c>
      <c r="Y3435">
        <v>238041</v>
      </c>
      <c r="Z3435">
        <v>20240318</v>
      </c>
      <c r="AA3435">
        <v>2401050076</v>
      </c>
      <c r="AB3435">
        <v>2</v>
      </c>
      <c r="AC3435" t="s">
        <v>2281</v>
      </c>
      <c r="AD3435" t="s">
        <v>2281</v>
      </c>
      <c r="AE3435">
        <v>12201</v>
      </c>
      <c r="AF3435" t="s">
        <v>2394</v>
      </c>
      <c r="AG3435" t="s">
        <v>63</v>
      </c>
      <c r="AH3435">
        <v>260</v>
      </c>
    </row>
    <row r="3436" spans="1:34" hidden="1" x14ac:dyDescent="0.25">
      <c r="A3436" t="str">
        <f t="shared" si="159"/>
        <v>23 1 3 22 4 2 76 4 0 2408039 238209</v>
      </c>
      <c r="B3436" t="str">
        <f t="shared" si="160"/>
        <v>23 1 3 22 4 2 76 4 0 2408039 238086</v>
      </c>
      <c r="C3436" t="str">
        <f t="shared" si="161"/>
        <v>23 1 3 22 4 2 76 4 0 2408039</v>
      </c>
      <c r="D3436">
        <v>23</v>
      </c>
      <c r="E3436">
        <v>1</v>
      </c>
      <c r="F3436">
        <v>3</v>
      </c>
      <c r="G3436">
        <v>22</v>
      </c>
      <c r="H3436">
        <v>4</v>
      </c>
      <c r="I3436">
        <v>2</v>
      </c>
      <c r="J3436">
        <v>76</v>
      </c>
      <c r="K3436">
        <v>4</v>
      </c>
      <c r="L3436" t="s">
        <v>147</v>
      </c>
      <c r="M3436" t="s">
        <v>165</v>
      </c>
      <c r="N3436" s="13">
        <v>3821376</v>
      </c>
      <c r="O3436">
        <v>238209</v>
      </c>
      <c r="P3436">
        <v>2024</v>
      </c>
      <c r="Q3436">
        <v>1073679220</v>
      </c>
      <c r="R3436" t="s">
        <v>1393</v>
      </c>
      <c r="S3436" s="13">
        <v>3821376</v>
      </c>
      <c r="T3436">
        <v>0</v>
      </c>
      <c r="U3436" t="s">
        <v>3701</v>
      </c>
      <c r="V3436" t="s">
        <v>2291</v>
      </c>
      <c r="W3436">
        <v>5004</v>
      </c>
      <c r="X3436">
        <v>0</v>
      </c>
      <c r="Y3436">
        <v>238086</v>
      </c>
      <c r="Z3436">
        <v>20240318</v>
      </c>
      <c r="AA3436">
        <v>2401150172</v>
      </c>
      <c r="AB3436">
        <v>2</v>
      </c>
      <c r="AC3436" t="s">
        <v>2281</v>
      </c>
      <c r="AD3436" t="s">
        <v>2281</v>
      </c>
      <c r="AE3436">
        <v>12201</v>
      </c>
      <c r="AF3436" t="s">
        <v>2394</v>
      </c>
      <c r="AG3436" t="s">
        <v>63</v>
      </c>
      <c r="AH3436">
        <v>260</v>
      </c>
    </row>
    <row r="3437" spans="1:34" hidden="1" x14ac:dyDescent="0.25">
      <c r="A3437" t="str">
        <f t="shared" si="159"/>
        <v>23 1 3 22 4 2 76 4 0 2408039 238210</v>
      </c>
      <c r="B3437" t="str">
        <f t="shared" si="160"/>
        <v>23 1 3 22 4 2 76 4 0 2408039 238028</v>
      </c>
      <c r="C3437" t="str">
        <f t="shared" si="161"/>
        <v>23 1 3 22 4 2 76 4 0 2408039</v>
      </c>
      <c r="D3437">
        <v>23</v>
      </c>
      <c r="E3437">
        <v>1</v>
      </c>
      <c r="F3437">
        <v>3</v>
      </c>
      <c r="G3437">
        <v>22</v>
      </c>
      <c r="H3437">
        <v>4</v>
      </c>
      <c r="I3437">
        <v>2</v>
      </c>
      <c r="J3437">
        <v>76</v>
      </c>
      <c r="K3437">
        <v>4</v>
      </c>
      <c r="L3437" t="s">
        <v>147</v>
      </c>
      <c r="M3437" t="s">
        <v>165</v>
      </c>
      <c r="N3437" s="13">
        <v>3821376</v>
      </c>
      <c r="O3437">
        <v>238210</v>
      </c>
      <c r="P3437">
        <v>2024</v>
      </c>
      <c r="Q3437">
        <v>75103939</v>
      </c>
      <c r="R3437" t="s">
        <v>1368</v>
      </c>
      <c r="S3437" s="13">
        <v>3821376</v>
      </c>
      <c r="T3437">
        <v>0</v>
      </c>
      <c r="U3437" t="s">
        <v>3703</v>
      </c>
      <c r="V3437" t="s">
        <v>2291</v>
      </c>
      <c r="W3437">
        <v>5004</v>
      </c>
      <c r="X3437">
        <v>0</v>
      </c>
      <c r="Y3437">
        <v>238028</v>
      </c>
      <c r="Z3437">
        <v>20240318</v>
      </c>
      <c r="AA3437">
        <v>2401050073</v>
      </c>
      <c r="AB3437">
        <v>2</v>
      </c>
      <c r="AC3437" t="s">
        <v>2281</v>
      </c>
      <c r="AD3437" t="s">
        <v>2281</v>
      </c>
      <c r="AE3437">
        <v>12201</v>
      </c>
      <c r="AF3437" t="s">
        <v>2394</v>
      </c>
      <c r="AG3437" t="s">
        <v>63</v>
      </c>
      <c r="AH3437">
        <v>260</v>
      </c>
    </row>
    <row r="3438" spans="1:34" hidden="1" x14ac:dyDescent="0.25">
      <c r="A3438" t="str">
        <f t="shared" si="159"/>
        <v>23 1 3 22 4 2 76 4 0 2408039 238211</v>
      </c>
      <c r="B3438" t="str">
        <f t="shared" si="160"/>
        <v>23 1 3 22 4 2 76 4 0 2408039 238038</v>
      </c>
      <c r="C3438" t="str">
        <f t="shared" si="161"/>
        <v>23 1 3 22 4 2 76 4 0 2408039</v>
      </c>
      <c r="D3438">
        <v>23</v>
      </c>
      <c r="E3438">
        <v>1</v>
      </c>
      <c r="F3438">
        <v>3</v>
      </c>
      <c r="G3438">
        <v>22</v>
      </c>
      <c r="H3438">
        <v>4</v>
      </c>
      <c r="I3438">
        <v>2</v>
      </c>
      <c r="J3438">
        <v>76</v>
      </c>
      <c r="K3438">
        <v>4</v>
      </c>
      <c r="L3438" t="s">
        <v>147</v>
      </c>
      <c r="M3438" t="s">
        <v>165</v>
      </c>
      <c r="N3438" s="13">
        <v>3821376</v>
      </c>
      <c r="O3438">
        <v>238211</v>
      </c>
      <c r="P3438">
        <v>2024</v>
      </c>
      <c r="Q3438">
        <v>16071958</v>
      </c>
      <c r="R3438" t="s">
        <v>1362</v>
      </c>
      <c r="S3438" s="13">
        <v>3821376</v>
      </c>
      <c r="T3438">
        <v>0</v>
      </c>
      <c r="U3438" t="s">
        <v>3702</v>
      </c>
      <c r="V3438" t="s">
        <v>2291</v>
      </c>
      <c r="W3438">
        <v>5004</v>
      </c>
      <c r="X3438">
        <v>0</v>
      </c>
      <c r="Y3438">
        <v>238038</v>
      </c>
      <c r="Z3438">
        <v>20240318</v>
      </c>
      <c r="AA3438">
        <v>2401050072</v>
      </c>
      <c r="AB3438">
        <v>2</v>
      </c>
      <c r="AC3438" t="s">
        <v>2281</v>
      </c>
      <c r="AD3438" t="s">
        <v>2281</v>
      </c>
      <c r="AE3438">
        <v>12201</v>
      </c>
      <c r="AF3438" t="s">
        <v>2394</v>
      </c>
      <c r="AG3438" t="s">
        <v>63</v>
      </c>
      <c r="AH3438">
        <v>260</v>
      </c>
    </row>
    <row r="3439" spans="1:34" hidden="1" x14ac:dyDescent="0.25">
      <c r="A3439" t="str">
        <f t="shared" si="159"/>
        <v>23 1 3 11 4 2 76 2 0 2408039 238212</v>
      </c>
      <c r="B3439" t="str">
        <f t="shared" si="160"/>
        <v>23 1 3 11 4 2 76 2 0 2408039 238046</v>
      </c>
      <c r="C3439" t="str">
        <f t="shared" si="161"/>
        <v>23 1 3 11 4 2 76 2 0 2408039</v>
      </c>
      <c r="D3439">
        <v>23</v>
      </c>
      <c r="E3439">
        <v>1</v>
      </c>
      <c r="F3439">
        <v>3</v>
      </c>
      <c r="G3439">
        <v>11</v>
      </c>
      <c r="H3439">
        <v>4</v>
      </c>
      <c r="I3439">
        <v>2</v>
      </c>
      <c r="J3439">
        <v>76</v>
      </c>
      <c r="K3439">
        <v>2</v>
      </c>
      <c r="L3439" t="s">
        <v>147</v>
      </c>
      <c r="M3439" t="s">
        <v>165</v>
      </c>
      <c r="N3439" s="13">
        <v>3821376</v>
      </c>
      <c r="O3439">
        <v>238212</v>
      </c>
      <c r="P3439">
        <v>2024</v>
      </c>
      <c r="Q3439">
        <v>7719717</v>
      </c>
      <c r="R3439" t="s">
        <v>1263</v>
      </c>
      <c r="S3439" s="13">
        <v>3821376</v>
      </c>
      <c r="T3439">
        <v>0</v>
      </c>
      <c r="U3439" t="s">
        <v>3706</v>
      </c>
      <c r="V3439" t="s">
        <v>2291</v>
      </c>
      <c r="W3439">
        <v>5004</v>
      </c>
      <c r="X3439">
        <v>0</v>
      </c>
      <c r="Y3439">
        <v>238046</v>
      </c>
      <c r="Z3439">
        <v>20240318</v>
      </c>
      <c r="AA3439">
        <v>2401050080</v>
      </c>
      <c r="AB3439">
        <v>2</v>
      </c>
      <c r="AC3439" t="s">
        <v>2281</v>
      </c>
      <c r="AD3439" t="s">
        <v>2281</v>
      </c>
      <c r="AE3439">
        <v>11101</v>
      </c>
      <c r="AF3439" t="s">
        <v>2281</v>
      </c>
      <c r="AG3439" t="s">
        <v>549</v>
      </c>
      <c r="AH3439">
        <v>260</v>
      </c>
    </row>
    <row r="3440" spans="1:34" hidden="1" x14ac:dyDescent="0.25">
      <c r="A3440" t="str">
        <f t="shared" si="159"/>
        <v>23 1 3 22 4 2 76 4 0 2408039 238213</v>
      </c>
      <c r="B3440" t="str">
        <f t="shared" si="160"/>
        <v>23 1 3 22 4 2 76 4 0 2408039 238090</v>
      </c>
      <c r="C3440" t="str">
        <f t="shared" si="161"/>
        <v>23 1 3 22 4 2 76 4 0 2408039</v>
      </c>
      <c r="D3440">
        <v>23</v>
      </c>
      <c r="E3440">
        <v>1</v>
      </c>
      <c r="F3440">
        <v>3</v>
      </c>
      <c r="G3440">
        <v>22</v>
      </c>
      <c r="H3440">
        <v>4</v>
      </c>
      <c r="I3440">
        <v>2</v>
      </c>
      <c r="J3440">
        <v>76</v>
      </c>
      <c r="K3440">
        <v>4</v>
      </c>
      <c r="L3440" t="s">
        <v>147</v>
      </c>
      <c r="M3440" t="s">
        <v>165</v>
      </c>
      <c r="N3440" s="13">
        <v>3821376</v>
      </c>
      <c r="O3440">
        <v>238213</v>
      </c>
      <c r="P3440">
        <v>2024</v>
      </c>
      <c r="Q3440">
        <v>75080134</v>
      </c>
      <c r="R3440" t="s">
        <v>1373</v>
      </c>
      <c r="S3440" s="13">
        <v>3821376</v>
      </c>
      <c r="T3440">
        <v>0</v>
      </c>
      <c r="U3440" t="s">
        <v>3702</v>
      </c>
      <c r="V3440" t="s">
        <v>2291</v>
      </c>
      <c r="W3440">
        <v>5004</v>
      </c>
      <c r="X3440">
        <v>0</v>
      </c>
      <c r="Y3440">
        <v>238090</v>
      </c>
      <c r="Z3440">
        <v>20240318</v>
      </c>
      <c r="AA3440">
        <v>2401160178</v>
      </c>
      <c r="AB3440">
        <v>2</v>
      </c>
      <c r="AC3440" t="s">
        <v>2281</v>
      </c>
      <c r="AD3440" t="s">
        <v>2281</v>
      </c>
      <c r="AE3440">
        <v>12201</v>
      </c>
      <c r="AF3440" t="s">
        <v>2394</v>
      </c>
      <c r="AG3440" t="s">
        <v>63</v>
      </c>
      <c r="AH3440">
        <v>260</v>
      </c>
    </row>
    <row r="3441" spans="1:34" hidden="1" x14ac:dyDescent="0.25">
      <c r="A3441" t="str">
        <f t="shared" si="159"/>
        <v>23 1 3 82 4 2 76 0 0 2408039 238214</v>
      </c>
      <c r="B3441" t="str">
        <f t="shared" si="160"/>
        <v>23 1 3 82 4 2 76 0 0 2408039 238092</v>
      </c>
      <c r="C3441" t="str">
        <f t="shared" si="161"/>
        <v>23 1 3 82 4 2 76 0 0 2408039</v>
      </c>
      <c r="D3441">
        <v>23</v>
      </c>
      <c r="E3441">
        <v>1</v>
      </c>
      <c r="F3441">
        <v>3</v>
      </c>
      <c r="G3441">
        <v>82</v>
      </c>
      <c r="H3441">
        <v>4</v>
      </c>
      <c r="I3441">
        <v>2</v>
      </c>
      <c r="J3441">
        <v>76</v>
      </c>
      <c r="K3441">
        <v>0</v>
      </c>
      <c r="L3441" t="s">
        <v>147</v>
      </c>
      <c r="M3441" t="s">
        <v>165</v>
      </c>
      <c r="N3441" s="13">
        <v>3821376</v>
      </c>
      <c r="O3441">
        <v>238214</v>
      </c>
      <c r="P3441">
        <v>2024</v>
      </c>
      <c r="Q3441">
        <v>1035915457</v>
      </c>
      <c r="R3441" t="s">
        <v>1377</v>
      </c>
      <c r="S3441" s="13">
        <v>3821376</v>
      </c>
      <c r="T3441">
        <v>0</v>
      </c>
      <c r="U3441" t="s">
        <v>3706</v>
      </c>
      <c r="V3441" t="s">
        <v>2291</v>
      </c>
      <c r="W3441">
        <v>5004</v>
      </c>
      <c r="X3441">
        <v>0</v>
      </c>
      <c r="Y3441">
        <v>238092</v>
      </c>
      <c r="Z3441">
        <v>20240318</v>
      </c>
      <c r="AA3441">
        <v>2401180190</v>
      </c>
      <c r="AB3441">
        <v>2</v>
      </c>
      <c r="AC3441" t="s">
        <v>2281</v>
      </c>
      <c r="AD3441" t="s">
        <v>2281</v>
      </c>
      <c r="AE3441">
        <v>25335</v>
      </c>
      <c r="AF3441" t="s">
        <v>2394</v>
      </c>
      <c r="AG3441" t="s">
        <v>64</v>
      </c>
      <c r="AH3441">
        <v>260</v>
      </c>
    </row>
    <row r="3442" spans="1:34" hidden="1" x14ac:dyDescent="0.25">
      <c r="A3442" t="str">
        <f t="shared" si="159"/>
        <v>23 1 3 11 4 2 76 2 0 2408039 238215</v>
      </c>
      <c r="B3442" t="str">
        <f t="shared" si="160"/>
        <v>23 1 3 11 4 2 76 2 0 2408039 238089</v>
      </c>
      <c r="C3442" t="str">
        <f t="shared" si="161"/>
        <v>23 1 3 11 4 2 76 2 0 2408039</v>
      </c>
      <c r="D3442">
        <v>23</v>
      </c>
      <c r="E3442">
        <v>1</v>
      </c>
      <c r="F3442">
        <v>3</v>
      </c>
      <c r="G3442">
        <v>11</v>
      </c>
      <c r="H3442">
        <v>4</v>
      </c>
      <c r="I3442">
        <v>2</v>
      </c>
      <c r="J3442">
        <v>76</v>
      </c>
      <c r="K3442">
        <v>2</v>
      </c>
      <c r="L3442" t="s">
        <v>147</v>
      </c>
      <c r="M3442" t="s">
        <v>165</v>
      </c>
      <c r="N3442" s="13">
        <v>3821376</v>
      </c>
      <c r="O3442">
        <v>238215</v>
      </c>
      <c r="P3442">
        <v>2024</v>
      </c>
      <c r="Q3442">
        <v>1059703733</v>
      </c>
      <c r="R3442" t="s">
        <v>1279</v>
      </c>
      <c r="S3442" s="13">
        <v>3821376</v>
      </c>
      <c r="T3442">
        <v>0</v>
      </c>
      <c r="U3442" t="s">
        <v>3710</v>
      </c>
      <c r="V3442" t="s">
        <v>2291</v>
      </c>
      <c r="W3442">
        <v>5004</v>
      </c>
      <c r="X3442">
        <v>0</v>
      </c>
      <c r="Y3442">
        <v>238089</v>
      </c>
      <c r="Z3442">
        <v>20240318</v>
      </c>
      <c r="AA3442">
        <v>2401160177</v>
      </c>
      <c r="AB3442">
        <v>2</v>
      </c>
      <c r="AC3442" t="s">
        <v>2281</v>
      </c>
      <c r="AD3442" t="s">
        <v>2281</v>
      </c>
      <c r="AE3442">
        <v>11101</v>
      </c>
      <c r="AF3442" t="s">
        <v>2281</v>
      </c>
      <c r="AG3442" t="s">
        <v>549</v>
      </c>
      <c r="AH3442">
        <v>260</v>
      </c>
    </row>
    <row r="3443" spans="1:34" hidden="1" x14ac:dyDescent="0.25">
      <c r="A3443" t="str">
        <f t="shared" si="159"/>
        <v>23 1 3 11 4 2 76 2 0 2408039 238216</v>
      </c>
      <c r="B3443" t="str">
        <f t="shared" si="160"/>
        <v>23 1 3 11 4 2 76 2 0 2408039 238111</v>
      </c>
      <c r="C3443" t="str">
        <f t="shared" si="161"/>
        <v>23 1 3 11 4 2 76 2 0 2408039</v>
      </c>
      <c r="D3443">
        <v>23</v>
      </c>
      <c r="E3443">
        <v>1</v>
      </c>
      <c r="F3443">
        <v>3</v>
      </c>
      <c r="G3443">
        <v>11</v>
      </c>
      <c r="H3443">
        <v>4</v>
      </c>
      <c r="I3443">
        <v>2</v>
      </c>
      <c r="J3443">
        <v>76</v>
      </c>
      <c r="K3443">
        <v>2</v>
      </c>
      <c r="L3443" t="s">
        <v>147</v>
      </c>
      <c r="M3443" t="s">
        <v>165</v>
      </c>
      <c r="N3443" s="13">
        <v>3821376</v>
      </c>
      <c r="O3443">
        <v>238216</v>
      </c>
      <c r="P3443">
        <v>2024</v>
      </c>
      <c r="Q3443">
        <v>18515850</v>
      </c>
      <c r="R3443" t="s">
        <v>1291</v>
      </c>
      <c r="S3443" s="13">
        <v>3821376</v>
      </c>
      <c r="T3443">
        <v>0</v>
      </c>
      <c r="U3443" t="s">
        <v>3702</v>
      </c>
      <c r="V3443" t="s">
        <v>2291</v>
      </c>
      <c r="W3443">
        <v>5004</v>
      </c>
      <c r="X3443">
        <v>0</v>
      </c>
      <c r="Y3443">
        <v>238111</v>
      </c>
      <c r="Z3443">
        <v>20240318</v>
      </c>
      <c r="AA3443">
        <v>2401290257</v>
      </c>
      <c r="AB3443">
        <v>2</v>
      </c>
      <c r="AC3443" t="s">
        <v>2281</v>
      </c>
      <c r="AD3443" t="s">
        <v>2281</v>
      </c>
      <c r="AE3443">
        <v>11101</v>
      </c>
      <c r="AF3443" t="s">
        <v>2281</v>
      </c>
      <c r="AG3443" t="s">
        <v>549</v>
      </c>
      <c r="AH3443">
        <v>260</v>
      </c>
    </row>
    <row r="3444" spans="1:34" hidden="1" x14ac:dyDescent="0.25">
      <c r="A3444" t="str">
        <f t="shared" si="159"/>
        <v>23 1 3 11 4 2 76 2 0 2408039 238217</v>
      </c>
      <c r="B3444" t="str">
        <f t="shared" si="160"/>
        <v>23 1 3 11 4 2 76 2 0 2408039 238094</v>
      </c>
      <c r="C3444" t="str">
        <f t="shared" si="161"/>
        <v>23 1 3 11 4 2 76 2 0 2408039</v>
      </c>
      <c r="D3444">
        <v>23</v>
      </c>
      <c r="E3444">
        <v>1</v>
      </c>
      <c r="F3444">
        <v>3</v>
      </c>
      <c r="G3444">
        <v>11</v>
      </c>
      <c r="H3444">
        <v>4</v>
      </c>
      <c r="I3444">
        <v>2</v>
      </c>
      <c r="J3444">
        <v>76</v>
      </c>
      <c r="K3444">
        <v>2</v>
      </c>
      <c r="L3444" t="s">
        <v>147</v>
      </c>
      <c r="M3444" t="s">
        <v>165</v>
      </c>
      <c r="N3444" s="13">
        <v>4000000</v>
      </c>
      <c r="O3444">
        <v>238217</v>
      </c>
      <c r="P3444">
        <v>2024</v>
      </c>
      <c r="Q3444">
        <v>75095799</v>
      </c>
      <c r="R3444" t="s">
        <v>1281</v>
      </c>
      <c r="S3444" s="13">
        <v>4000000</v>
      </c>
      <c r="T3444">
        <v>0</v>
      </c>
      <c r="U3444" t="s">
        <v>3707</v>
      </c>
      <c r="V3444" t="s">
        <v>2291</v>
      </c>
      <c r="W3444">
        <v>5004</v>
      </c>
      <c r="X3444">
        <v>0</v>
      </c>
      <c r="Y3444">
        <v>238094</v>
      </c>
      <c r="Z3444">
        <v>20240319</v>
      </c>
      <c r="AA3444">
        <v>2401180185</v>
      </c>
      <c r="AB3444">
        <v>2</v>
      </c>
      <c r="AC3444" t="s">
        <v>2281</v>
      </c>
      <c r="AD3444" t="s">
        <v>2281</v>
      </c>
      <c r="AE3444">
        <v>11101</v>
      </c>
      <c r="AF3444" t="s">
        <v>2281</v>
      </c>
      <c r="AG3444" t="s">
        <v>549</v>
      </c>
      <c r="AH3444">
        <v>260</v>
      </c>
    </row>
    <row r="3445" spans="1:34" hidden="1" x14ac:dyDescent="0.25">
      <c r="A3445" t="str">
        <f t="shared" si="159"/>
        <v>23 1 3 22 4 2 76 4 0 2408039 238218</v>
      </c>
      <c r="B3445" t="str">
        <f t="shared" si="160"/>
        <v>23 1 3 22 4 2 76 4 0 2408039 238104</v>
      </c>
      <c r="C3445" t="str">
        <f t="shared" si="161"/>
        <v>23 1 3 22 4 2 76 4 0 2408039</v>
      </c>
      <c r="D3445">
        <v>23</v>
      </c>
      <c r="E3445">
        <v>1</v>
      </c>
      <c r="F3445">
        <v>3</v>
      </c>
      <c r="G3445">
        <v>22</v>
      </c>
      <c r="H3445">
        <v>4</v>
      </c>
      <c r="I3445">
        <v>2</v>
      </c>
      <c r="J3445">
        <v>76</v>
      </c>
      <c r="K3445">
        <v>4</v>
      </c>
      <c r="L3445" t="s">
        <v>147</v>
      </c>
      <c r="M3445" t="s">
        <v>165</v>
      </c>
      <c r="N3445" s="13">
        <v>3821376</v>
      </c>
      <c r="O3445">
        <v>238218</v>
      </c>
      <c r="P3445">
        <v>2024</v>
      </c>
      <c r="Q3445">
        <v>1035874141</v>
      </c>
      <c r="R3445" t="s">
        <v>1396</v>
      </c>
      <c r="S3445" s="13">
        <v>3821376</v>
      </c>
      <c r="T3445">
        <v>0</v>
      </c>
      <c r="U3445" t="s">
        <v>3706</v>
      </c>
      <c r="V3445" t="s">
        <v>2291</v>
      </c>
      <c r="W3445">
        <v>5004</v>
      </c>
      <c r="X3445">
        <v>0</v>
      </c>
      <c r="Y3445">
        <v>238104</v>
      </c>
      <c r="Z3445">
        <v>20240319</v>
      </c>
      <c r="AA3445">
        <v>2401250241</v>
      </c>
      <c r="AB3445">
        <v>2</v>
      </c>
      <c r="AC3445" t="s">
        <v>2281</v>
      </c>
      <c r="AD3445" t="s">
        <v>2281</v>
      </c>
      <c r="AE3445">
        <v>12201</v>
      </c>
      <c r="AF3445" t="s">
        <v>2394</v>
      </c>
      <c r="AG3445" t="s">
        <v>63</v>
      </c>
      <c r="AH3445">
        <v>260</v>
      </c>
    </row>
    <row r="3446" spans="1:34" hidden="1" x14ac:dyDescent="0.25">
      <c r="A3446" t="str">
        <f t="shared" si="159"/>
        <v>23 1 3 22 4 2 76 4 0 2408039 238219</v>
      </c>
      <c r="B3446" t="str">
        <f t="shared" si="160"/>
        <v>23 1 3 22 4 2 76 4 0 2408039 238100</v>
      </c>
      <c r="C3446" t="str">
        <f t="shared" si="161"/>
        <v>23 1 3 22 4 2 76 4 0 2408039</v>
      </c>
      <c r="D3446">
        <v>23</v>
      </c>
      <c r="E3446">
        <v>1</v>
      </c>
      <c r="F3446">
        <v>3</v>
      </c>
      <c r="G3446">
        <v>22</v>
      </c>
      <c r="H3446">
        <v>4</v>
      </c>
      <c r="I3446">
        <v>2</v>
      </c>
      <c r="J3446">
        <v>76</v>
      </c>
      <c r="K3446">
        <v>4</v>
      </c>
      <c r="L3446" t="s">
        <v>147</v>
      </c>
      <c r="M3446" t="s">
        <v>165</v>
      </c>
      <c r="N3446" s="13">
        <v>3821376</v>
      </c>
      <c r="O3446">
        <v>238219</v>
      </c>
      <c r="P3446">
        <v>2024</v>
      </c>
      <c r="Q3446">
        <v>1038404300</v>
      </c>
      <c r="R3446" t="s">
        <v>1395</v>
      </c>
      <c r="S3446" s="13">
        <v>3821376</v>
      </c>
      <c r="T3446">
        <v>0</v>
      </c>
      <c r="U3446" t="s">
        <v>3706</v>
      </c>
      <c r="V3446" t="s">
        <v>2291</v>
      </c>
      <c r="W3446">
        <v>5004</v>
      </c>
      <c r="X3446">
        <v>0</v>
      </c>
      <c r="Y3446">
        <v>238100</v>
      </c>
      <c r="Z3446">
        <v>20240319</v>
      </c>
      <c r="AA3446">
        <v>2401240226</v>
      </c>
      <c r="AB3446">
        <v>2</v>
      </c>
      <c r="AC3446" t="s">
        <v>2281</v>
      </c>
      <c r="AD3446" t="s">
        <v>2281</v>
      </c>
      <c r="AE3446">
        <v>12201</v>
      </c>
      <c r="AF3446" t="s">
        <v>2394</v>
      </c>
      <c r="AG3446" t="s">
        <v>63</v>
      </c>
      <c r="AH3446">
        <v>260</v>
      </c>
    </row>
    <row r="3447" spans="1:34" hidden="1" x14ac:dyDescent="0.25">
      <c r="A3447" t="str">
        <f t="shared" si="159"/>
        <v>23 1 3 11 4 2 76 2 0 2408039 238220</v>
      </c>
      <c r="B3447" t="str">
        <f t="shared" si="160"/>
        <v>23 1 3 11 4 2 76 2 0 2408039 238097</v>
      </c>
      <c r="C3447" t="str">
        <f t="shared" si="161"/>
        <v>23 1 3 11 4 2 76 2 0 2408039</v>
      </c>
      <c r="D3447">
        <v>23</v>
      </c>
      <c r="E3447">
        <v>1</v>
      </c>
      <c r="F3447">
        <v>3</v>
      </c>
      <c r="G3447">
        <v>11</v>
      </c>
      <c r="H3447">
        <v>4</v>
      </c>
      <c r="I3447">
        <v>2</v>
      </c>
      <c r="J3447">
        <v>76</v>
      </c>
      <c r="K3447">
        <v>2</v>
      </c>
      <c r="L3447" t="s">
        <v>147</v>
      </c>
      <c r="M3447" t="s">
        <v>165</v>
      </c>
      <c r="N3447" s="13">
        <v>3821376</v>
      </c>
      <c r="O3447">
        <v>238220</v>
      </c>
      <c r="P3447">
        <v>2024</v>
      </c>
      <c r="Q3447">
        <v>1094946283</v>
      </c>
      <c r="R3447" t="s">
        <v>1282</v>
      </c>
      <c r="S3447" s="13">
        <v>3821376</v>
      </c>
      <c r="T3447">
        <v>0</v>
      </c>
      <c r="U3447" t="s">
        <v>3706</v>
      </c>
      <c r="V3447" t="s">
        <v>2291</v>
      </c>
      <c r="W3447">
        <v>5004</v>
      </c>
      <c r="X3447">
        <v>0</v>
      </c>
      <c r="Y3447">
        <v>238097</v>
      </c>
      <c r="Z3447">
        <v>20240319</v>
      </c>
      <c r="AA3447">
        <v>2401240227</v>
      </c>
      <c r="AB3447">
        <v>2</v>
      </c>
      <c r="AC3447" t="s">
        <v>2281</v>
      </c>
      <c r="AD3447" t="s">
        <v>2281</v>
      </c>
      <c r="AE3447">
        <v>11101</v>
      </c>
      <c r="AF3447" t="s">
        <v>2281</v>
      </c>
      <c r="AG3447" t="s">
        <v>549</v>
      </c>
      <c r="AH3447">
        <v>260</v>
      </c>
    </row>
    <row r="3448" spans="1:34" hidden="1" x14ac:dyDescent="0.25">
      <c r="A3448" t="str">
        <f t="shared" si="159"/>
        <v>23 1 3 22 4 2 76 4 0 2408039 238221</v>
      </c>
      <c r="B3448" t="str">
        <f t="shared" si="160"/>
        <v>23 1 3 22 4 2 76 4 0 2408039 238095</v>
      </c>
      <c r="C3448" t="str">
        <f t="shared" si="161"/>
        <v>23 1 3 22 4 2 76 4 0 2408039</v>
      </c>
      <c r="D3448">
        <v>23</v>
      </c>
      <c r="E3448">
        <v>1</v>
      </c>
      <c r="F3448">
        <v>3</v>
      </c>
      <c r="G3448">
        <v>22</v>
      </c>
      <c r="H3448">
        <v>4</v>
      </c>
      <c r="I3448">
        <v>2</v>
      </c>
      <c r="J3448">
        <v>76</v>
      </c>
      <c r="K3448">
        <v>4</v>
      </c>
      <c r="L3448" t="s">
        <v>147</v>
      </c>
      <c r="M3448" t="s">
        <v>165</v>
      </c>
      <c r="N3448" s="13">
        <v>3821376</v>
      </c>
      <c r="O3448">
        <v>238221</v>
      </c>
      <c r="P3448">
        <v>2024</v>
      </c>
      <c r="Q3448">
        <v>10240480</v>
      </c>
      <c r="R3448" t="s">
        <v>1379</v>
      </c>
      <c r="S3448" s="13">
        <v>3821376</v>
      </c>
      <c r="T3448">
        <v>0</v>
      </c>
      <c r="U3448" t="s">
        <v>3702</v>
      </c>
      <c r="V3448" t="s">
        <v>2291</v>
      </c>
      <c r="W3448">
        <v>5004</v>
      </c>
      <c r="X3448">
        <v>0</v>
      </c>
      <c r="Y3448">
        <v>238095</v>
      </c>
      <c r="Z3448">
        <v>20240319</v>
      </c>
      <c r="AA3448">
        <v>2401240220</v>
      </c>
      <c r="AB3448">
        <v>2</v>
      </c>
      <c r="AC3448" t="s">
        <v>2281</v>
      </c>
      <c r="AD3448" t="s">
        <v>2281</v>
      </c>
      <c r="AE3448">
        <v>12201</v>
      </c>
      <c r="AF3448" t="s">
        <v>2394</v>
      </c>
      <c r="AG3448" t="s">
        <v>63</v>
      </c>
      <c r="AH3448">
        <v>260</v>
      </c>
    </row>
    <row r="3449" spans="1:34" hidden="1" x14ac:dyDescent="0.25">
      <c r="A3449" t="str">
        <f t="shared" si="159"/>
        <v>23 1 3 82 4 2 76 0 0 2408039 238222</v>
      </c>
      <c r="B3449" t="str">
        <f t="shared" si="160"/>
        <v>23 1 3 82 4 2 76 0 0 2408039 238096</v>
      </c>
      <c r="C3449" t="str">
        <f t="shared" si="161"/>
        <v>23 1 3 82 4 2 76 0 0 2408039</v>
      </c>
      <c r="D3449">
        <v>23</v>
      </c>
      <c r="E3449">
        <v>1</v>
      </c>
      <c r="F3449">
        <v>3</v>
      </c>
      <c r="G3449">
        <v>82</v>
      </c>
      <c r="H3449">
        <v>4</v>
      </c>
      <c r="I3449">
        <v>2</v>
      </c>
      <c r="J3449">
        <v>76</v>
      </c>
      <c r="K3449">
        <v>0</v>
      </c>
      <c r="L3449" t="s">
        <v>147</v>
      </c>
      <c r="M3449" t="s">
        <v>165</v>
      </c>
      <c r="N3449" s="13">
        <v>3821376</v>
      </c>
      <c r="O3449">
        <v>238222</v>
      </c>
      <c r="P3449">
        <v>2024</v>
      </c>
      <c r="Q3449">
        <v>1144143958</v>
      </c>
      <c r="R3449" t="s">
        <v>1378</v>
      </c>
      <c r="S3449" s="13">
        <v>3821376</v>
      </c>
      <c r="T3449">
        <v>0</v>
      </c>
      <c r="U3449" t="s">
        <v>3702</v>
      </c>
      <c r="V3449" t="s">
        <v>2291</v>
      </c>
      <c r="W3449">
        <v>5004</v>
      </c>
      <c r="X3449">
        <v>0</v>
      </c>
      <c r="Y3449">
        <v>238096</v>
      </c>
      <c r="Z3449">
        <v>20240319</v>
      </c>
      <c r="AA3449">
        <v>2401240221</v>
      </c>
      <c r="AB3449">
        <v>2</v>
      </c>
      <c r="AC3449" t="s">
        <v>2281</v>
      </c>
      <c r="AD3449" t="s">
        <v>2281</v>
      </c>
      <c r="AE3449">
        <v>25335</v>
      </c>
      <c r="AF3449" t="s">
        <v>2394</v>
      </c>
      <c r="AG3449" t="s">
        <v>64</v>
      </c>
      <c r="AH3449">
        <v>260</v>
      </c>
    </row>
    <row r="3450" spans="1:34" hidden="1" x14ac:dyDescent="0.25">
      <c r="A3450" t="str">
        <f t="shared" si="159"/>
        <v>23 1 3 11 4 2 76 2 0 2408039 238223</v>
      </c>
      <c r="B3450" t="str">
        <f t="shared" si="160"/>
        <v>23 1 3 11 4 2 76 2 0 2408039 238031</v>
      </c>
      <c r="C3450" t="str">
        <f t="shared" si="161"/>
        <v>23 1 3 11 4 2 76 2 0 2408039</v>
      </c>
      <c r="D3450">
        <v>23</v>
      </c>
      <c r="E3450">
        <v>1</v>
      </c>
      <c r="F3450">
        <v>3</v>
      </c>
      <c r="G3450">
        <v>11</v>
      </c>
      <c r="H3450">
        <v>4</v>
      </c>
      <c r="I3450">
        <v>2</v>
      </c>
      <c r="J3450">
        <v>76</v>
      </c>
      <c r="K3450">
        <v>2</v>
      </c>
      <c r="L3450" t="s">
        <v>147</v>
      </c>
      <c r="M3450" t="s">
        <v>165</v>
      </c>
      <c r="N3450" s="13">
        <v>3821376</v>
      </c>
      <c r="O3450">
        <v>238223</v>
      </c>
      <c r="P3450">
        <v>2024</v>
      </c>
      <c r="Q3450">
        <v>75096793</v>
      </c>
      <c r="R3450" t="s">
        <v>1259</v>
      </c>
      <c r="S3450" s="13">
        <v>3821376</v>
      </c>
      <c r="T3450">
        <v>0</v>
      </c>
      <c r="U3450" t="s">
        <v>3706</v>
      </c>
      <c r="V3450" t="s">
        <v>2291</v>
      </c>
      <c r="W3450">
        <v>5004</v>
      </c>
      <c r="X3450">
        <v>0</v>
      </c>
      <c r="Y3450">
        <v>238031</v>
      </c>
      <c r="Z3450">
        <v>20240319</v>
      </c>
      <c r="AA3450">
        <v>2401050071</v>
      </c>
      <c r="AB3450">
        <v>2</v>
      </c>
      <c r="AC3450" t="s">
        <v>2281</v>
      </c>
      <c r="AD3450" t="s">
        <v>2281</v>
      </c>
      <c r="AE3450">
        <v>11101</v>
      </c>
      <c r="AF3450" t="s">
        <v>2281</v>
      </c>
      <c r="AG3450" t="s">
        <v>549</v>
      </c>
      <c r="AH3450">
        <v>260</v>
      </c>
    </row>
    <row r="3451" spans="1:34" hidden="1" x14ac:dyDescent="0.25">
      <c r="A3451" t="str">
        <f t="shared" si="159"/>
        <v>23 1 3 22 4 2 76 4 0 2408039 238225</v>
      </c>
      <c r="B3451" t="str">
        <f t="shared" si="160"/>
        <v>23 1 3 22 4 2 76 4 0 2408039 238127</v>
      </c>
      <c r="C3451" t="str">
        <f t="shared" si="161"/>
        <v>23 1 3 22 4 2 76 4 0 2408039</v>
      </c>
      <c r="D3451">
        <v>23</v>
      </c>
      <c r="E3451">
        <v>1</v>
      </c>
      <c r="F3451">
        <v>3</v>
      </c>
      <c r="G3451">
        <v>22</v>
      </c>
      <c r="H3451">
        <v>4</v>
      </c>
      <c r="I3451">
        <v>2</v>
      </c>
      <c r="J3451">
        <v>76</v>
      </c>
      <c r="K3451">
        <v>4</v>
      </c>
      <c r="L3451" t="s">
        <v>147</v>
      </c>
      <c r="M3451" t="s">
        <v>165</v>
      </c>
      <c r="N3451" s="13">
        <v>3821376</v>
      </c>
      <c r="O3451">
        <v>238225</v>
      </c>
      <c r="P3451">
        <v>2024</v>
      </c>
      <c r="Q3451">
        <v>41871557</v>
      </c>
      <c r="R3451" t="s">
        <v>1397</v>
      </c>
      <c r="S3451" s="13">
        <v>3821376</v>
      </c>
      <c r="T3451">
        <v>0</v>
      </c>
      <c r="U3451" t="s">
        <v>3706</v>
      </c>
      <c r="V3451" t="s">
        <v>2291</v>
      </c>
      <c r="W3451">
        <v>5004</v>
      </c>
      <c r="X3451">
        <v>0</v>
      </c>
      <c r="Y3451">
        <v>238127</v>
      </c>
      <c r="Z3451">
        <v>20240319</v>
      </c>
      <c r="AA3451">
        <v>2401310291</v>
      </c>
      <c r="AB3451">
        <v>1</v>
      </c>
      <c r="AC3451" t="s">
        <v>2281</v>
      </c>
      <c r="AD3451" t="s">
        <v>2281</v>
      </c>
      <c r="AE3451">
        <v>12201</v>
      </c>
      <c r="AF3451" t="s">
        <v>2394</v>
      </c>
      <c r="AG3451" t="s">
        <v>63</v>
      </c>
      <c r="AH3451">
        <v>260</v>
      </c>
    </row>
    <row r="3452" spans="1:34" hidden="1" x14ac:dyDescent="0.25">
      <c r="A3452" t="str">
        <f t="shared" si="159"/>
        <v>23 1 3 22 4 2 76 0 0 2408039 238228</v>
      </c>
      <c r="B3452" t="str">
        <f t="shared" si="160"/>
        <v>23 1 3 22 4 2 76 0 0 2408039 238143</v>
      </c>
      <c r="C3452" t="str">
        <f t="shared" si="161"/>
        <v>23 1 3 22 4 2 76 0 0 2408039</v>
      </c>
      <c r="D3452">
        <v>23</v>
      </c>
      <c r="E3452">
        <v>1</v>
      </c>
      <c r="F3452">
        <v>3</v>
      </c>
      <c r="G3452">
        <v>22</v>
      </c>
      <c r="H3452">
        <v>4</v>
      </c>
      <c r="I3452">
        <v>2</v>
      </c>
      <c r="J3452">
        <v>76</v>
      </c>
      <c r="K3452">
        <v>0</v>
      </c>
      <c r="L3452" t="s">
        <v>147</v>
      </c>
      <c r="M3452" t="s">
        <v>165</v>
      </c>
      <c r="N3452" s="13">
        <v>6400000</v>
      </c>
      <c r="O3452">
        <v>238228</v>
      </c>
      <c r="P3452">
        <v>2024</v>
      </c>
      <c r="Q3452">
        <v>1053848193</v>
      </c>
      <c r="R3452" t="s">
        <v>1321</v>
      </c>
      <c r="S3452" s="13">
        <v>6400000</v>
      </c>
      <c r="T3452">
        <v>0</v>
      </c>
      <c r="U3452" t="s">
        <v>3717</v>
      </c>
      <c r="V3452" t="s">
        <v>2295</v>
      </c>
      <c r="W3452">
        <v>5004</v>
      </c>
      <c r="X3452">
        <v>0</v>
      </c>
      <c r="Y3452">
        <v>238143</v>
      </c>
      <c r="Z3452">
        <v>20240319</v>
      </c>
      <c r="AA3452">
        <v>2402140339</v>
      </c>
      <c r="AB3452">
        <v>1</v>
      </c>
      <c r="AC3452" t="s">
        <v>2281</v>
      </c>
      <c r="AD3452" t="s">
        <v>2281</v>
      </c>
      <c r="AE3452">
        <v>12201</v>
      </c>
      <c r="AF3452" t="s">
        <v>2394</v>
      </c>
      <c r="AG3452" t="s">
        <v>63</v>
      </c>
      <c r="AH3452">
        <v>260</v>
      </c>
    </row>
    <row r="3453" spans="1:34" hidden="1" x14ac:dyDescent="0.25">
      <c r="A3453" t="str">
        <f t="shared" si="159"/>
        <v>23 1 3 11 4 2 76 2 0 2408039 238229</v>
      </c>
      <c r="B3453" t="str">
        <f t="shared" si="160"/>
        <v>23 1 3 11 4 2 76 2 0 2408039 238114</v>
      </c>
      <c r="C3453" t="str">
        <f t="shared" si="161"/>
        <v>23 1 3 11 4 2 76 2 0 2408039</v>
      </c>
      <c r="D3453">
        <v>23</v>
      </c>
      <c r="E3453">
        <v>1</v>
      </c>
      <c r="F3453">
        <v>3</v>
      </c>
      <c r="G3453">
        <v>11</v>
      </c>
      <c r="H3453">
        <v>4</v>
      </c>
      <c r="I3453">
        <v>2</v>
      </c>
      <c r="J3453">
        <v>76</v>
      </c>
      <c r="K3453">
        <v>2</v>
      </c>
      <c r="L3453" t="s">
        <v>147</v>
      </c>
      <c r="M3453" t="s">
        <v>165</v>
      </c>
      <c r="N3453" s="13">
        <v>3821376</v>
      </c>
      <c r="O3453">
        <v>238229</v>
      </c>
      <c r="P3453">
        <v>2024</v>
      </c>
      <c r="Q3453">
        <v>75087999</v>
      </c>
      <c r="R3453" t="s">
        <v>1294</v>
      </c>
      <c r="S3453" s="13">
        <v>3821376</v>
      </c>
      <c r="T3453">
        <v>0</v>
      </c>
      <c r="U3453" t="s">
        <v>3718</v>
      </c>
      <c r="V3453" t="s">
        <v>2295</v>
      </c>
      <c r="W3453">
        <v>5004</v>
      </c>
      <c r="X3453">
        <v>0</v>
      </c>
      <c r="Y3453">
        <v>238114</v>
      </c>
      <c r="Z3453">
        <v>20240319</v>
      </c>
      <c r="AA3453">
        <v>2401290260</v>
      </c>
      <c r="AB3453">
        <v>1</v>
      </c>
      <c r="AC3453" t="s">
        <v>2281</v>
      </c>
      <c r="AD3453" t="s">
        <v>2281</v>
      </c>
      <c r="AE3453">
        <v>11101</v>
      </c>
      <c r="AF3453" t="s">
        <v>2281</v>
      </c>
      <c r="AG3453" t="s">
        <v>549</v>
      </c>
      <c r="AH3453">
        <v>260</v>
      </c>
    </row>
    <row r="3454" spans="1:34" hidden="1" x14ac:dyDescent="0.25">
      <c r="A3454" t="str">
        <f t="shared" si="159"/>
        <v>23 1 3 11 4 2 76 2 0 2408039 238230</v>
      </c>
      <c r="B3454" t="str">
        <f t="shared" si="160"/>
        <v>23 1 3 11 4 2 76 2 0 2408039 238088</v>
      </c>
      <c r="C3454" t="str">
        <f t="shared" si="161"/>
        <v>23 1 3 11 4 2 76 2 0 2408039</v>
      </c>
      <c r="D3454">
        <v>23</v>
      </c>
      <c r="E3454">
        <v>1</v>
      </c>
      <c r="F3454">
        <v>3</v>
      </c>
      <c r="G3454">
        <v>11</v>
      </c>
      <c r="H3454">
        <v>4</v>
      </c>
      <c r="I3454">
        <v>2</v>
      </c>
      <c r="J3454">
        <v>76</v>
      </c>
      <c r="K3454">
        <v>2</v>
      </c>
      <c r="L3454" t="s">
        <v>147</v>
      </c>
      <c r="M3454" t="s">
        <v>165</v>
      </c>
      <c r="N3454" s="13">
        <v>6000000</v>
      </c>
      <c r="O3454">
        <v>238230</v>
      </c>
      <c r="P3454">
        <v>2024</v>
      </c>
      <c r="Q3454">
        <v>1116793055</v>
      </c>
      <c r="R3454" t="s">
        <v>1278</v>
      </c>
      <c r="S3454" s="13">
        <v>6000000</v>
      </c>
      <c r="T3454">
        <v>240000</v>
      </c>
      <c r="U3454" t="s">
        <v>3708</v>
      </c>
      <c r="V3454" t="s">
        <v>2291</v>
      </c>
      <c r="W3454">
        <v>5004</v>
      </c>
      <c r="X3454">
        <v>2305</v>
      </c>
      <c r="Y3454">
        <v>238088</v>
      </c>
      <c r="Z3454">
        <v>20240320</v>
      </c>
      <c r="AA3454">
        <v>2401160176</v>
      </c>
      <c r="AB3454">
        <v>2</v>
      </c>
      <c r="AC3454" t="s">
        <v>2281</v>
      </c>
      <c r="AD3454" t="s">
        <v>2281</v>
      </c>
      <c r="AE3454">
        <v>11101</v>
      </c>
      <c r="AF3454" t="s">
        <v>2281</v>
      </c>
      <c r="AG3454" t="s">
        <v>549</v>
      </c>
      <c r="AH3454">
        <v>260</v>
      </c>
    </row>
    <row r="3455" spans="1:34" hidden="1" x14ac:dyDescent="0.25">
      <c r="A3455" t="str">
        <f t="shared" si="159"/>
        <v>23 1 3 22 4 2 76 4 0 2408039 238231</v>
      </c>
      <c r="B3455" t="str">
        <f t="shared" si="160"/>
        <v>23 1 3 22 4 2 76 4 0 2408039 238083</v>
      </c>
      <c r="C3455" t="str">
        <f t="shared" si="161"/>
        <v>23 1 3 22 4 2 76 4 0 2408039</v>
      </c>
      <c r="D3455">
        <v>23</v>
      </c>
      <c r="E3455">
        <v>1</v>
      </c>
      <c r="F3455">
        <v>3</v>
      </c>
      <c r="G3455">
        <v>22</v>
      </c>
      <c r="H3455">
        <v>4</v>
      </c>
      <c r="I3455">
        <v>2</v>
      </c>
      <c r="J3455">
        <v>76</v>
      </c>
      <c r="K3455">
        <v>4</v>
      </c>
      <c r="L3455" t="s">
        <v>147</v>
      </c>
      <c r="M3455" t="s">
        <v>165</v>
      </c>
      <c r="N3455" s="13">
        <v>3821376</v>
      </c>
      <c r="O3455">
        <v>238231</v>
      </c>
      <c r="P3455">
        <v>2024</v>
      </c>
      <c r="Q3455">
        <v>7720760</v>
      </c>
      <c r="R3455" t="s">
        <v>1364</v>
      </c>
      <c r="S3455" s="13">
        <v>3821376</v>
      </c>
      <c r="T3455">
        <v>0</v>
      </c>
      <c r="U3455" t="s">
        <v>3702</v>
      </c>
      <c r="V3455" t="s">
        <v>2291</v>
      </c>
      <c r="W3455">
        <v>5004</v>
      </c>
      <c r="X3455">
        <v>0</v>
      </c>
      <c r="Y3455">
        <v>238083</v>
      </c>
      <c r="Z3455">
        <v>20240320</v>
      </c>
      <c r="AA3455">
        <v>2401150165</v>
      </c>
      <c r="AB3455">
        <v>2</v>
      </c>
      <c r="AC3455" t="s">
        <v>2281</v>
      </c>
      <c r="AD3455" t="s">
        <v>2281</v>
      </c>
      <c r="AE3455">
        <v>12201</v>
      </c>
      <c r="AF3455" t="s">
        <v>2394</v>
      </c>
      <c r="AG3455" t="s">
        <v>63</v>
      </c>
      <c r="AH3455">
        <v>260</v>
      </c>
    </row>
    <row r="3456" spans="1:34" hidden="1" x14ac:dyDescent="0.25">
      <c r="A3456" t="str">
        <f t="shared" si="159"/>
        <v>23 1 3 82 4 2 76 0 0 2408039 238232</v>
      </c>
      <c r="B3456" t="str">
        <f t="shared" si="160"/>
        <v>23 1 3 82 4 2 76 0 0 2408039 238093</v>
      </c>
      <c r="C3456" t="str">
        <f t="shared" si="161"/>
        <v>23 1 3 82 4 2 76 0 0 2408039</v>
      </c>
      <c r="D3456">
        <v>23</v>
      </c>
      <c r="E3456">
        <v>1</v>
      </c>
      <c r="F3456">
        <v>3</v>
      </c>
      <c r="G3456">
        <v>82</v>
      </c>
      <c r="H3456">
        <v>4</v>
      </c>
      <c r="I3456">
        <v>2</v>
      </c>
      <c r="J3456">
        <v>76</v>
      </c>
      <c r="K3456">
        <v>0</v>
      </c>
      <c r="L3456" t="s">
        <v>147</v>
      </c>
      <c r="M3456" t="s">
        <v>165</v>
      </c>
      <c r="N3456" s="13">
        <v>3821376</v>
      </c>
      <c r="O3456">
        <v>238232</v>
      </c>
      <c r="P3456">
        <v>2024</v>
      </c>
      <c r="Q3456">
        <v>98637612</v>
      </c>
      <c r="R3456" t="s">
        <v>1380</v>
      </c>
      <c r="S3456" s="13">
        <v>3821376</v>
      </c>
      <c r="T3456">
        <v>0</v>
      </c>
      <c r="U3456" t="s">
        <v>3702</v>
      </c>
      <c r="V3456" t="s">
        <v>2291</v>
      </c>
      <c r="W3456">
        <v>5004</v>
      </c>
      <c r="X3456">
        <v>0</v>
      </c>
      <c r="Y3456">
        <v>238093</v>
      </c>
      <c r="Z3456">
        <v>20240320</v>
      </c>
      <c r="AA3456">
        <v>2401180191</v>
      </c>
      <c r="AB3456">
        <v>2</v>
      </c>
      <c r="AC3456" t="s">
        <v>2281</v>
      </c>
      <c r="AD3456" t="s">
        <v>2281</v>
      </c>
      <c r="AE3456">
        <v>25335</v>
      </c>
      <c r="AF3456" t="s">
        <v>2394</v>
      </c>
      <c r="AG3456" t="s">
        <v>64</v>
      </c>
      <c r="AH3456">
        <v>260</v>
      </c>
    </row>
    <row r="3457" spans="1:34" hidden="1" x14ac:dyDescent="0.25">
      <c r="A3457" t="str">
        <f t="shared" si="159"/>
        <v>23 1 3 22 4 1 76 0 0 2408008 238233</v>
      </c>
      <c r="B3457" t="str">
        <f t="shared" si="160"/>
        <v>23 1 3 22 4 1 76 0 0 2408008 238101</v>
      </c>
      <c r="C3457" t="str">
        <f t="shared" si="161"/>
        <v>23 1 3 22 4 1 76 0 0 2408008</v>
      </c>
      <c r="D3457">
        <v>23</v>
      </c>
      <c r="E3457">
        <v>1</v>
      </c>
      <c r="F3457">
        <v>3</v>
      </c>
      <c r="G3457">
        <v>22</v>
      </c>
      <c r="H3457">
        <v>4</v>
      </c>
      <c r="I3457">
        <v>1</v>
      </c>
      <c r="J3457">
        <v>76</v>
      </c>
      <c r="K3457">
        <v>0</v>
      </c>
      <c r="L3457" t="s">
        <v>147</v>
      </c>
      <c r="M3457" t="s">
        <v>163</v>
      </c>
      <c r="N3457" s="13">
        <v>2815986</v>
      </c>
      <c r="O3457">
        <v>238233</v>
      </c>
      <c r="P3457">
        <v>2024</v>
      </c>
      <c r="Q3457">
        <v>890800128</v>
      </c>
      <c r="R3457" t="s">
        <v>838</v>
      </c>
      <c r="S3457" s="13">
        <v>2815986</v>
      </c>
      <c r="T3457">
        <v>0</v>
      </c>
      <c r="U3457" t="s">
        <v>3719</v>
      </c>
      <c r="V3457" t="s">
        <v>3720</v>
      </c>
      <c r="W3457">
        <v>5004</v>
      </c>
      <c r="X3457">
        <v>0</v>
      </c>
      <c r="Y3457">
        <v>238101</v>
      </c>
      <c r="Z3457">
        <v>20240320</v>
      </c>
      <c r="AA3457">
        <v>0</v>
      </c>
      <c r="AB3457">
        <v>0</v>
      </c>
      <c r="AC3457" t="s">
        <v>2281</v>
      </c>
      <c r="AD3457" t="s">
        <v>2281</v>
      </c>
      <c r="AE3457">
        <v>12201</v>
      </c>
      <c r="AF3457" t="s">
        <v>2394</v>
      </c>
      <c r="AG3457" t="s">
        <v>63</v>
      </c>
      <c r="AH3457">
        <v>335</v>
      </c>
    </row>
    <row r="3458" spans="1:34" hidden="1" x14ac:dyDescent="0.25">
      <c r="A3458" t="str">
        <f t="shared" ref="A3458:A3521" si="162">+CONCATENATE(,D3458," ",E3458," ",F3458," ",G3458," ",H3458," ",I3458," ",J3458," ",K3458," ",L3458," ",M3458," ",O3458)</f>
        <v>23 1 3 22 4 1 76 0 0 2408008 238234</v>
      </c>
      <c r="B3458" t="str">
        <f t="shared" ref="B3458:B3521" si="163">+CONCATENATE(,D3458," ",E3458," ",F3458," ",G3458," ",H3458," ",I3458," ",J3458," ",K3458," ",L3458," ",M3458," ",Y3458)</f>
        <v>23 1 3 22 4 1 76 0 0 2408008 238152</v>
      </c>
      <c r="C3458" t="str">
        <f t="shared" ref="C3458:C3521" si="164">+CONCATENATE(,D3458," ",E3458," ",F3458," ",G3458," ",H3458," ",I3458," ",J3458," ",K3458," ",L3458," ",M3458)</f>
        <v>23 1 3 22 4 1 76 0 0 2408008</v>
      </c>
      <c r="D3458">
        <v>23</v>
      </c>
      <c r="E3458">
        <v>1</v>
      </c>
      <c r="F3458">
        <v>3</v>
      </c>
      <c r="G3458">
        <v>22</v>
      </c>
      <c r="H3458">
        <v>4</v>
      </c>
      <c r="I3458">
        <v>1</v>
      </c>
      <c r="J3458">
        <v>76</v>
      </c>
      <c r="K3458">
        <v>0</v>
      </c>
      <c r="L3458" t="s">
        <v>147</v>
      </c>
      <c r="M3458" t="s">
        <v>163</v>
      </c>
      <c r="N3458" s="13">
        <v>710029</v>
      </c>
      <c r="O3458">
        <v>238234</v>
      </c>
      <c r="P3458">
        <v>2024</v>
      </c>
      <c r="Q3458">
        <v>890800128</v>
      </c>
      <c r="R3458" t="s">
        <v>838</v>
      </c>
      <c r="S3458" s="13">
        <v>710029</v>
      </c>
      <c r="T3458">
        <v>0</v>
      </c>
      <c r="U3458" t="s">
        <v>3719</v>
      </c>
      <c r="V3458" t="s">
        <v>3720</v>
      </c>
      <c r="W3458">
        <v>5004</v>
      </c>
      <c r="X3458">
        <v>0</v>
      </c>
      <c r="Y3458">
        <v>238152</v>
      </c>
      <c r="Z3458">
        <v>20240320</v>
      </c>
      <c r="AA3458">
        <v>0</v>
      </c>
      <c r="AB3458">
        <v>0</v>
      </c>
      <c r="AC3458" t="s">
        <v>2281</v>
      </c>
      <c r="AD3458" t="s">
        <v>2281</v>
      </c>
      <c r="AE3458">
        <v>12201</v>
      </c>
      <c r="AF3458" t="s">
        <v>2394</v>
      </c>
      <c r="AG3458" t="s">
        <v>63</v>
      </c>
      <c r="AH3458">
        <v>335</v>
      </c>
    </row>
    <row r="3459" spans="1:34" hidden="1" x14ac:dyDescent="0.25">
      <c r="A3459" t="str">
        <f t="shared" si="162"/>
        <v>23 1 3 22 4 2 76 4 0 2408039 238235</v>
      </c>
      <c r="B3459" t="str">
        <f t="shared" si="163"/>
        <v>23 1 3 22 4 2 76 4 0 2408039 238001</v>
      </c>
      <c r="C3459" t="str">
        <f t="shared" si="164"/>
        <v>23 1 3 22 4 2 76 4 0 2408039</v>
      </c>
      <c r="D3459">
        <v>23</v>
      </c>
      <c r="E3459">
        <v>1</v>
      </c>
      <c r="F3459">
        <v>3</v>
      </c>
      <c r="G3459">
        <v>22</v>
      </c>
      <c r="H3459">
        <v>4</v>
      </c>
      <c r="I3459">
        <v>2</v>
      </c>
      <c r="J3459">
        <v>76</v>
      </c>
      <c r="K3459">
        <v>4</v>
      </c>
      <c r="L3459" t="s">
        <v>147</v>
      </c>
      <c r="M3459" t="s">
        <v>165</v>
      </c>
      <c r="N3459" s="13">
        <v>5760389</v>
      </c>
      <c r="O3459">
        <v>238235</v>
      </c>
      <c r="P3459">
        <v>2024</v>
      </c>
      <c r="Q3459">
        <v>830095213</v>
      </c>
      <c r="R3459" t="s">
        <v>1188</v>
      </c>
      <c r="S3459" s="13">
        <v>5760389</v>
      </c>
      <c r="T3459">
        <v>0</v>
      </c>
      <c r="U3459" t="s">
        <v>3095</v>
      </c>
      <c r="V3459" t="s">
        <v>2280</v>
      </c>
      <c r="W3459">
        <v>5007</v>
      </c>
      <c r="X3459">
        <v>0</v>
      </c>
      <c r="Y3459">
        <v>238001</v>
      </c>
      <c r="Z3459">
        <v>20240321</v>
      </c>
      <c r="AA3459">
        <v>2401050012</v>
      </c>
      <c r="AB3459">
        <v>5</v>
      </c>
      <c r="AC3459" t="s">
        <v>2281</v>
      </c>
      <c r="AD3459" t="s">
        <v>2281</v>
      </c>
      <c r="AE3459">
        <v>12201</v>
      </c>
      <c r="AF3459" t="s">
        <v>2394</v>
      </c>
      <c r="AG3459" t="s">
        <v>63</v>
      </c>
      <c r="AH3459">
        <v>258</v>
      </c>
    </row>
    <row r="3460" spans="1:34" hidden="1" x14ac:dyDescent="0.25">
      <c r="A3460" t="str">
        <f t="shared" si="162"/>
        <v>23 1 3 11 4 2 76 2 0 2408039 238236</v>
      </c>
      <c r="B3460" t="str">
        <f t="shared" si="163"/>
        <v>23 1 3 11 4 2 76 2 0 2408039 238103</v>
      </c>
      <c r="C3460" t="str">
        <f t="shared" si="164"/>
        <v>23 1 3 11 4 2 76 2 0 2408039</v>
      </c>
      <c r="D3460">
        <v>23</v>
      </c>
      <c r="E3460">
        <v>1</v>
      </c>
      <c r="F3460">
        <v>3</v>
      </c>
      <c r="G3460">
        <v>11</v>
      </c>
      <c r="H3460">
        <v>4</v>
      </c>
      <c r="I3460">
        <v>2</v>
      </c>
      <c r="J3460">
        <v>76</v>
      </c>
      <c r="K3460">
        <v>2</v>
      </c>
      <c r="L3460" t="s">
        <v>147</v>
      </c>
      <c r="M3460" t="s">
        <v>165</v>
      </c>
      <c r="N3460" s="13">
        <v>3821376</v>
      </c>
      <c r="O3460">
        <v>238236</v>
      </c>
      <c r="P3460">
        <v>2024</v>
      </c>
      <c r="Q3460">
        <v>98773537</v>
      </c>
      <c r="R3460" t="s">
        <v>1284</v>
      </c>
      <c r="S3460" s="13">
        <v>3821376</v>
      </c>
      <c r="T3460">
        <v>0</v>
      </c>
      <c r="U3460" t="s">
        <v>3706</v>
      </c>
      <c r="V3460" t="s">
        <v>2291</v>
      </c>
      <c r="W3460">
        <v>5004</v>
      </c>
      <c r="X3460">
        <v>0</v>
      </c>
      <c r="Y3460">
        <v>238103</v>
      </c>
      <c r="Z3460">
        <v>20240322</v>
      </c>
      <c r="AA3460">
        <v>2401250242</v>
      </c>
      <c r="AB3460">
        <v>1</v>
      </c>
      <c r="AC3460" t="s">
        <v>2281</v>
      </c>
      <c r="AD3460" t="s">
        <v>2281</v>
      </c>
      <c r="AE3460">
        <v>11101</v>
      </c>
      <c r="AF3460" t="s">
        <v>2281</v>
      </c>
      <c r="AG3460" t="s">
        <v>549</v>
      </c>
      <c r="AH3460">
        <v>260</v>
      </c>
    </row>
    <row r="3461" spans="1:34" hidden="1" x14ac:dyDescent="0.25">
      <c r="A3461" t="str">
        <f t="shared" si="162"/>
        <v>23 1 3 22 4 2 76 4 0 2408039 238238</v>
      </c>
      <c r="B3461" t="str">
        <f t="shared" si="163"/>
        <v>23 1 3 22 4 2 76 4 0 2408039 238013</v>
      </c>
      <c r="C3461" t="str">
        <f t="shared" si="164"/>
        <v>23 1 3 22 4 2 76 4 0 2408039</v>
      </c>
      <c r="D3461">
        <v>23</v>
      </c>
      <c r="E3461">
        <v>1</v>
      </c>
      <c r="F3461">
        <v>3</v>
      </c>
      <c r="G3461">
        <v>22</v>
      </c>
      <c r="H3461">
        <v>4</v>
      </c>
      <c r="I3461">
        <v>2</v>
      </c>
      <c r="J3461">
        <v>76</v>
      </c>
      <c r="K3461">
        <v>4</v>
      </c>
      <c r="L3461" t="s">
        <v>147</v>
      </c>
      <c r="M3461" t="s">
        <v>165</v>
      </c>
      <c r="N3461" s="13">
        <v>3821376</v>
      </c>
      <c r="O3461">
        <v>238238</v>
      </c>
      <c r="P3461">
        <v>2024</v>
      </c>
      <c r="Q3461">
        <v>94544582</v>
      </c>
      <c r="R3461" t="s">
        <v>1358</v>
      </c>
      <c r="S3461" s="13">
        <v>3821376</v>
      </c>
      <c r="T3461">
        <v>0</v>
      </c>
      <c r="U3461" t="s">
        <v>3706</v>
      </c>
      <c r="V3461" t="s">
        <v>2291</v>
      </c>
      <c r="W3461">
        <v>5004</v>
      </c>
      <c r="X3461">
        <v>0</v>
      </c>
      <c r="Y3461">
        <v>238013</v>
      </c>
      <c r="Z3461">
        <v>20240322</v>
      </c>
      <c r="AA3461">
        <v>2401050049</v>
      </c>
      <c r="AB3461">
        <v>2</v>
      </c>
      <c r="AC3461" t="s">
        <v>2281</v>
      </c>
      <c r="AD3461" t="s">
        <v>2281</v>
      </c>
      <c r="AE3461">
        <v>12201</v>
      </c>
      <c r="AF3461" t="s">
        <v>2394</v>
      </c>
      <c r="AG3461" t="s">
        <v>63</v>
      </c>
      <c r="AH3461">
        <v>260</v>
      </c>
    </row>
    <row r="3462" spans="1:34" hidden="1" x14ac:dyDescent="0.25">
      <c r="A3462" t="str">
        <f t="shared" si="162"/>
        <v>23 1 3 22 4 2 76 4 0 2408039 238240</v>
      </c>
      <c r="B3462" t="str">
        <f t="shared" si="163"/>
        <v>23 1 3 22 4 2 76 4 0 2408039 238066</v>
      </c>
      <c r="C3462" t="str">
        <f t="shared" si="164"/>
        <v>23 1 3 22 4 2 76 4 0 2408039</v>
      </c>
      <c r="D3462">
        <v>23</v>
      </c>
      <c r="E3462">
        <v>1</v>
      </c>
      <c r="F3462">
        <v>3</v>
      </c>
      <c r="G3462">
        <v>22</v>
      </c>
      <c r="H3462">
        <v>4</v>
      </c>
      <c r="I3462">
        <v>2</v>
      </c>
      <c r="J3462">
        <v>76</v>
      </c>
      <c r="K3462">
        <v>4</v>
      </c>
      <c r="L3462" t="s">
        <v>147</v>
      </c>
      <c r="M3462" t="s">
        <v>165</v>
      </c>
      <c r="N3462" s="13">
        <v>3821376</v>
      </c>
      <c r="O3462">
        <v>238240</v>
      </c>
      <c r="P3462">
        <v>2024</v>
      </c>
      <c r="Q3462">
        <v>16073527</v>
      </c>
      <c r="R3462" t="s">
        <v>1365</v>
      </c>
      <c r="S3462" s="13">
        <v>3821376</v>
      </c>
      <c r="T3462">
        <v>0</v>
      </c>
      <c r="U3462" t="s">
        <v>3710</v>
      </c>
      <c r="V3462" t="s">
        <v>2291</v>
      </c>
      <c r="W3462">
        <v>5004</v>
      </c>
      <c r="X3462">
        <v>0</v>
      </c>
      <c r="Y3462">
        <v>238066</v>
      </c>
      <c r="Z3462">
        <v>20240322</v>
      </c>
      <c r="AA3462">
        <v>2401050109</v>
      </c>
      <c r="AB3462">
        <v>2</v>
      </c>
      <c r="AC3462" t="s">
        <v>2281</v>
      </c>
      <c r="AD3462" t="s">
        <v>2281</v>
      </c>
      <c r="AE3462">
        <v>12201</v>
      </c>
      <c r="AF3462" t="s">
        <v>2394</v>
      </c>
      <c r="AG3462" t="s">
        <v>63</v>
      </c>
      <c r="AH3462">
        <v>260</v>
      </c>
    </row>
    <row r="3463" spans="1:34" hidden="1" x14ac:dyDescent="0.25">
      <c r="A3463" t="str">
        <f t="shared" si="162"/>
        <v>23 1 3 11 4 2 76 2 0 2408039 238241</v>
      </c>
      <c r="B3463" t="str">
        <f t="shared" si="163"/>
        <v>23 1 3 11 4 2 76 2 0 2408039 238148</v>
      </c>
      <c r="C3463" t="str">
        <f t="shared" si="164"/>
        <v>23 1 3 11 4 2 76 2 0 2408039</v>
      </c>
      <c r="D3463">
        <v>23</v>
      </c>
      <c r="E3463">
        <v>1</v>
      </c>
      <c r="F3463">
        <v>3</v>
      </c>
      <c r="G3463">
        <v>11</v>
      </c>
      <c r="H3463">
        <v>4</v>
      </c>
      <c r="I3463">
        <v>2</v>
      </c>
      <c r="J3463">
        <v>76</v>
      </c>
      <c r="K3463">
        <v>2</v>
      </c>
      <c r="L3463" t="s">
        <v>147</v>
      </c>
      <c r="M3463" t="s">
        <v>165</v>
      </c>
      <c r="N3463" s="13">
        <v>3821376</v>
      </c>
      <c r="O3463">
        <v>238241</v>
      </c>
      <c r="P3463">
        <v>2024</v>
      </c>
      <c r="Q3463">
        <v>18516535</v>
      </c>
      <c r="R3463" t="s">
        <v>1311</v>
      </c>
      <c r="S3463" s="13">
        <v>3821376</v>
      </c>
      <c r="T3463">
        <v>0</v>
      </c>
      <c r="U3463" t="s">
        <v>3706</v>
      </c>
      <c r="V3463" t="s">
        <v>2295</v>
      </c>
      <c r="W3463">
        <v>5004</v>
      </c>
      <c r="X3463">
        <v>0</v>
      </c>
      <c r="Y3463">
        <v>238148</v>
      </c>
      <c r="Z3463">
        <v>20240405</v>
      </c>
      <c r="AA3463">
        <v>2402200362</v>
      </c>
      <c r="AB3463">
        <v>1</v>
      </c>
      <c r="AC3463" t="s">
        <v>2281</v>
      </c>
      <c r="AD3463" t="s">
        <v>2281</v>
      </c>
      <c r="AE3463">
        <v>11101</v>
      </c>
      <c r="AF3463" t="s">
        <v>2281</v>
      </c>
      <c r="AG3463" t="s">
        <v>549</v>
      </c>
      <c r="AH3463">
        <v>260</v>
      </c>
    </row>
    <row r="3464" spans="1:34" hidden="1" x14ac:dyDescent="0.25">
      <c r="A3464" t="str">
        <f t="shared" si="162"/>
        <v>23 1 3 11 4 2 76 2 0 2408039 238242</v>
      </c>
      <c r="B3464" t="str">
        <f t="shared" si="163"/>
        <v>23 1 3 11 4 2 76 2 0 2408039 238149</v>
      </c>
      <c r="C3464" t="str">
        <f t="shared" si="164"/>
        <v>23 1 3 11 4 2 76 2 0 2408039</v>
      </c>
      <c r="D3464">
        <v>23</v>
      </c>
      <c r="E3464">
        <v>1</v>
      </c>
      <c r="F3464">
        <v>3</v>
      </c>
      <c r="G3464">
        <v>11</v>
      </c>
      <c r="H3464">
        <v>4</v>
      </c>
      <c r="I3464">
        <v>2</v>
      </c>
      <c r="J3464">
        <v>76</v>
      </c>
      <c r="K3464">
        <v>2</v>
      </c>
      <c r="L3464" t="s">
        <v>147</v>
      </c>
      <c r="M3464" t="s">
        <v>165</v>
      </c>
      <c r="N3464" s="13">
        <v>3821376</v>
      </c>
      <c r="O3464">
        <v>238242</v>
      </c>
      <c r="P3464">
        <v>2024</v>
      </c>
      <c r="Q3464">
        <v>43689654</v>
      </c>
      <c r="R3464" t="s">
        <v>1312</v>
      </c>
      <c r="S3464" s="13">
        <v>3821376</v>
      </c>
      <c r="T3464">
        <v>0</v>
      </c>
      <c r="U3464" t="s">
        <v>3706</v>
      </c>
      <c r="V3464" t="s">
        <v>2291</v>
      </c>
      <c r="W3464">
        <v>5004</v>
      </c>
      <c r="X3464">
        <v>0</v>
      </c>
      <c r="Y3464">
        <v>238149</v>
      </c>
      <c r="Z3464">
        <v>20240405</v>
      </c>
      <c r="AA3464">
        <v>2402200363</v>
      </c>
      <c r="AB3464">
        <v>1</v>
      </c>
      <c r="AC3464" t="s">
        <v>2281</v>
      </c>
      <c r="AD3464" t="s">
        <v>2281</v>
      </c>
      <c r="AE3464">
        <v>11101</v>
      </c>
      <c r="AF3464" t="s">
        <v>2281</v>
      </c>
      <c r="AG3464" t="s">
        <v>549</v>
      </c>
      <c r="AH3464">
        <v>260</v>
      </c>
    </row>
    <row r="3465" spans="1:34" hidden="1" x14ac:dyDescent="0.25">
      <c r="A3465" t="str">
        <f t="shared" si="162"/>
        <v>23 1 3 11 4 2 76 2 0 2408039 238243</v>
      </c>
      <c r="B3465" t="str">
        <f t="shared" si="163"/>
        <v>23 1 3 11 4 2 76 2 0 2408039 238147</v>
      </c>
      <c r="C3465" t="str">
        <f t="shared" si="164"/>
        <v>23 1 3 11 4 2 76 2 0 2408039</v>
      </c>
      <c r="D3465">
        <v>23</v>
      </c>
      <c r="E3465">
        <v>1</v>
      </c>
      <c r="F3465">
        <v>3</v>
      </c>
      <c r="G3465">
        <v>11</v>
      </c>
      <c r="H3465">
        <v>4</v>
      </c>
      <c r="I3465">
        <v>2</v>
      </c>
      <c r="J3465">
        <v>76</v>
      </c>
      <c r="K3465">
        <v>2</v>
      </c>
      <c r="L3465" t="s">
        <v>147</v>
      </c>
      <c r="M3465" t="s">
        <v>165</v>
      </c>
      <c r="N3465" s="13">
        <v>3821376</v>
      </c>
      <c r="O3465">
        <v>238243</v>
      </c>
      <c r="P3465">
        <v>2024</v>
      </c>
      <c r="Q3465">
        <v>16078952</v>
      </c>
      <c r="R3465" t="s">
        <v>1310</v>
      </c>
      <c r="S3465" s="13">
        <v>3821376</v>
      </c>
      <c r="T3465">
        <v>0</v>
      </c>
      <c r="U3465" t="s">
        <v>3706</v>
      </c>
      <c r="V3465" t="s">
        <v>2291</v>
      </c>
      <c r="W3465">
        <v>5004</v>
      </c>
      <c r="X3465">
        <v>0</v>
      </c>
      <c r="Y3465">
        <v>238147</v>
      </c>
      <c r="Z3465">
        <v>20240405</v>
      </c>
      <c r="AA3465">
        <v>2402200360</v>
      </c>
      <c r="AB3465">
        <v>1</v>
      </c>
      <c r="AC3465" t="s">
        <v>2281</v>
      </c>
      <c r="AD3465" t="s">
        <v>2281</v>
      </c>
      <c r="AE3465">
        <v>11101</v>
      </c>
      <c r="AF3465" t="s">
        <v>2281</v>
      </c>
      <c r="AG3465" t="s">
        <v>549</v>
      </c>
      <c r="AH3465">
        <v>260</v>
      </c>
    </row>
    <row r="3466" spans="1:34" hidden="1" x14ac:dyDescent="0.25">
      <c r="A3466" t="str">
        <f t="shared" si="162"/>
        <v>23 1 3 22 4 2 76 0 0 2408039 238244</v>
      </c>
      <c r="B3466" t="str">
        <f t="shared" si="163"/>
        <v>23 1 3 22 4 2 76 0 0 2408039 238144</v>
      </c>
      <c r="C3466" t="str">
        <f t="shared" si="164"/>
        <v>23 1 3 22 4 2 76 0 0 2408039</v>
      </c>
      <c r="D3466">
        <v>23</v>
      </c>
      <c r="E3466">
        <v>1</v>
      </c>
      <c r="F3466">
        <v>3</v>
      </c>
      <c r="G3466">
        <v>22</v>
      </c>
      <c r="H3466">
        <v>4</v>
      </c>
      <c r="I3466">
        <v>2</v>
      </c>
      <c r="J3466">
        <v>76</v>
      </c>
      <c r="K3466">
        <v>0</v>
      </c>
      <c r="L3466" t="s">
        <v>147</v>
      </c>
      <c r="M3466" t="s">
        <v>165</v>
      </c>
      <c r="N3466" s="13">
        <v>6400000</v>
      </c>
      <c r="O3466">
        <v>238244</v>
      </c>
      <c r="P3466">
        <v>2024</v>
      </c>
      <c r="Q3466">
        <v>75074688</v>
      </c>
      <c r="R3466" t="s">
        <v>1322</v>
      </c>
      <c r="S3466" s="13">
        <v>6400000</v>
      </c>
      <c r="T3466">
        <v>0</v>
      </c>
      <c r="U3466" t="s">
        <v>3721</v>
      </c>
      <c r="V3466" t="s">
        <v>3722</v>
      </c>
      <c r="W3466">
        <v>5004</v>
      </c>
      <c r="X3466">
        <v>0</v>
      </c>
      <c r="Y3466">
        <v>238144</v>
      </c>
      <c r="Z3466">
        <v>20240405</v>
      </c>
      <c r="AA3466">
        <v>2402190348</v>
      </c>
      <c r="AB3466">
        <v>1</v>
      </c>
      <c r="AC3466" t="s">
        <v>2281</v>
      </c>
      <c r="AD3466" t="s">
        <v>2281</v>
      </c>
      <c r="AE3466">
        <v>12201</v>
      </c>
      <c r="AF3466" t="s">
        <v>2394</v>
      </c>
      <c r="AG3466" t="s">
        <v>63</v>
      </c>
      <c r="AH3466">
        <v>260</v>
      </c>
    </row>
    <row r="3467" spans="1:34" hidden="1" x14ac:dyDescent="0.25">
      <c r="A3467" t="str">
        <f t="shared" si="162"/>
        <v>23 1 3 22 4 2 76 4 0 2408039 238245</v>
      </c>
      <c r="B3467" t="str">
        <f t="shared" si="163"/>
        <v>23 1 3 22 4 2 76 4 0 2408039 238013</v>
      </c>
      <c r="C3467" t="str">
        <f t="shared" si="164"/>
        <v>23 1 3 22 4 2 76 4 0 2408039</v>
      </c>
      <c r="D3467">
        <v>23</v>
      </c>
      <c r="E3467">
        <v>1</v>
      </c>
      <c r="F3467">
        <v>3</v>
      </c>
      <c r="G3467">
        <v>22</v>
      </c>
      <c r="H3467">
        <v>4</v>
      </c>
      <c r="I3467">
        <v>2</v>
      </c>
      <c r="J3467">
        <v>76</v>
      </c>
      <c r="K3467">
        <v>4</v>
      </c>
      <c r="L3467" t="s">
        <v>147</v>
      </c>
      <c r="M3467" t="s">
        <v>165</v>
      </c>
      <c r="N3467" s="13">
        <v>3821376</v>
      </c>
      <c r="O3467">
        <v>238245</v>
      </c>
      <c r="P3467">
        <v>2024</v>
      </c>
      <c r="Q3467">
        <v>94544582</v>
      </c>
      <c r="R3467" t="s">
        <v>1358</v>
      </c>
      <c r="S3467" s="13">
        <v>3821376</v>
      </c>
      <c r="T3467">
        <v>0</v>
      </c>
      <c r="U3467" t="s">
        <v>3706</v>
      </c>
      <c r="V3467" t="s">
        <v>2291</v>
      </c>
      <c r="W3467">
        <v>5004</v>
      </c>
      <c r="X3467">
        <v>0</v>
      </c>
      <c r="Y3467">
        <v>238013</v>
      </c>
      <c r="Z3467">
        <v>20240405</v>
      </c>
      <c r="AA3467">
        <v>2401050049</v>
      </c>
      <c r="AB3467">
        <v>3</v>
      </c>
      <c r="AC3467" t="s">
        <v>2281</v>
      </c>
      <c r="AD3467" t="s">
        <v>2281</v>
      </c>
      <c r="AE3467">
        <v>12201</v>
      </c>
      <c r="AF3467" t="s">
        <v>2394</v>
      </c>
      <c r="AG3467" t="s">
        <v>63</v>
      </c>
      <c r="AH3467">
        <v>260</v>
      </c>
    </row>
    <row r="3468" spans="1:34" hidden="1" x14ac:dyDescent="0.25">
      <c r="A3468" t="str">
        <f t="shared" si="162"/>
        <v>23 1 3 11 4 2 76 2 0 2408039 238246</v>
      </c>
      <c r="B3468" t="str">
        <f t="shared" si="163"/>
        <v>23 1 3 11 4 2 76 2 0 2408039 238102</v>
      </c>
      <c r="C3468" t="str">
        <f t="shared" si="164"/>
        <v>23 1 3 11 4 2 76 2 0 2408039</v>
      </c>
      <c r="D3468">
        <v>23</v>
      </c>
      <c r="E3468">
        <v>1</v>
      </c>
      <c r="F3468">
        <v>3</v>
      </c>
      <c r="G3468">
        <v>11</v>
      </c>
      <c r="H3468">
        <v>4</v>
      </c>
      <c r="I3468">
        <v>2</v>
      </c>
      <c r="J3468">
        <v>76</v>
      </c>
      <c r="K3468">
        <v>2</v>
      </c>
      <c r="L3468" t="s">
        <v>147</v>
      </c>
      <c r="M3468" t="s">
        <v>165</v>
      </c>
      <c r="N3468" s="13">
        <v>3821376</v>
      </c>
      <c r="O3468">
        <v>238246</v>
      </c>
      <c r="P3468">
        <v>2024</v>
      </c>
      <c r="Q3468">
        <v>1075629337</v>
      </c>
      <c r="R3468" t="s">
        <v>1283</v>
      </c>
      <c r="S3468" s="13">
        <v>3821376</v>
      </c>
      <c r="T3468">
        <v>0</v>
      </c>
      <c r="U3468" t="s">
        <v>3706</v>
      </c>
      <c r="V3468" t="s">
        <v>2291</v>
      </c>
      <c r="W3468">
        <v>5004</v>
      </c>
      <c r="X3468">
        <v>0</v>
      </c>
      <c r="Y3468">
        <v>238102</v>
      </c>
      <c r="Z3468">
        <v>20240405</v>
      </c>
      <c r="AA3468">
        <v>2401250240</v>
      </c>
      <c r="AB3468">
        <v>2</v>
      </c>
      <c r="AC3468" t="s">
        <v>2281</v>
      </c>
      <c r="AD3468" t="s">
        <v>2281</v>
      </c>
      <c r="AE3468">
        <v>11101</v>
      </c>
      <c r="AF3468" t="s">
        <v>2281</v>
      </c>
      <c r="AG3468" t="s">
        <v>549</v>
      </c>
      <c r="AH3468">
        <v>260</v>
      </c>
    </row>
    <row r="3469" spans="1:34" hidden="1" x14ac:dyDescent="0.25">
      <c r="A3469" t="str">
        <f t="shared" si="162"/>
        <v>23 1 3 11 4 2 76 2 0 2408039 238247</v>
      </c>
      <c r="B3469" t="str">
        <f t="shared" si="163"/>
        <v>23 1 3 11 4 2 76 2 0 2408039 238109</v>
      </c>
      <c r="C3469" t="str">
        <f t="shared" si="164"/>
        <v>23 1 3 11 4 2 76 2 0 2408039</v>
      </c>
      <c r="D3469">
        <v>23</v>
      </c>
      <c r="E3469">
        <v>1</v>
      </c>
      <c r="F3469">
        <v>3</v>
      </c>
      <c r="G3469">
        <v>11</v>
      </c>
      <c r="H3469">
        <v>4</v>
      </c>
      <c r="I3469">
        <v>2</v>
      </c>
      <c r="J3469">
        <v>76</v>
      </c>
      <c r="K3469">
        <v>2</v>
      </c>
      <c r="L3469" t="s">
        <v>147</v>
      </c>
      <c r="M3469" t="s">
        <v>165</v>
      </c>
      <c r="N3469" s="13">
        <v>3821376</v>
      </c>
      <c r="O3469">
        <v>238247</v>
      </c>
      <c r="P3469">
        <v>2024</v>
      </c>
      <c r="Q3469">
        <v>1116160135</v>
      </c>
      <c r="R3469" t="s">
        <v>1289</v>
      </c>
      <c r="S3469" s="13">
        <v>3821376</v>
      </c>
      <c r="T3469">
        <v>0</v>
      </c>
      <c r="U3469" t="s">
        <v>3706</v>
      </c>
      <c r="V3469" t="s">
        <v>2291</v>
      </c>
      <c r="W3469">
        <v>5004</v>
      </c>
      <c r="X3469">
        <v>0</v>
      </c>
      <c r="Y3469">
        <v>238109</v>
      </c>
      <c r="Z3469">
        <v>20240405</v>
      </c>
      <c r="AA3469">
        <v>2401290256</v>
      </c>
      <c r="AB3469">
        <v>2</v>
      </c>
      <c r="AC3469" t="s">
        <v>2281</v>
      </c>
      <c r="AD3469" t="s">
        <v>2281</v>
      </c>
      <c r="AE3469">
        <v>11101</v>
      </c>
      <c r="AF3469" t="s">
        <v>2281</v>
      </c>
      <c r="AG3469" t="s">
        <v>549</v>
      </c>
      <c r="AH3469">
        <v>260</v>
      </c>
    </row>
    <row r="3470" spans="1:34" hidden="1" x14ac:dyDescent="0.25">
      <c r="A3470" t="str">
        <f t="shared" si="162"/>
        <v>23 1 3 11 4 2 76 2 0 2408039 238248</v>
      </c>
      <c r="B3470" t="str">
        <f t="shared" si="163"/>
        <v>23 1 3 11 4 2 76 2 0 2408039 238112</v>
      </c>
      <c r="C3470" t="str">
        <f t="shared" si="164"/>
        <v>23 1 3 11 4 2 76 2 0 2408039</v>
      </c>
      <c r="D3470">
        <v>23</v>
      </c>
      <c r="E3470">
        <v>1</v>
      </c>
      <c r="F3470">
        <v>3</v>
      </c>
      <c r="G3470">
        <v>11</v>
      </c>
      <c r="H3470">
        <v>4</v>
      </c>
      <c r="I3470">
        <v>2</v>
      </c>
      <c r="J3470">
        <v>76</v>
      </c>
      <c r="K3470">
        <v>2</v>
      </c>
      <c r="L3470" t="s">
        <v>147</v>
      </c>
      <c r="M3470" t="s">
        <v>165</v>
      </c>
      <c r="N3470" s="13">
        <v>3821376</v>
      </c>
      <c r="O3470">
        <v>238248</v>
      </c>
      <c r="P3470">
        <v>2024</v>
      </c>
      <c r="Q3470">
        <v>10286575</v>
      </c>
      <c r="R3470" t="s">
        <v>1292</v>
      </c>
      <c r="S3470" s="13">
        <v>3821376</v>
      </c>
      <c r="T3470">
        <v>0</v>
      </c>
      <c r="U3470" t="s">
        <v>3706</v>
      </c>
      <c r="V3470" t="s">
        <v>2291</v>
      </c>
      <c r="W3470">
        <v>5004</v>
      </c>
      <c r="X3470">
        <v>0</v>
      </c>
      <c r="Y3470">
        <v>238112</v>
      </c>
      <c r="Z3470">
        <v>20240405</v>
      </c>
      <c r="AA3470">
        <v>2401290258</v>
      </c>
      <c r="AB3470">
        <v>2</v>
      </c>
      <c r="AC3470" t="s">
        <v>2281</v>
      </c>
      <c r="AD3470" t="s">
        <v>2281</v>
      </c>
      <c r="AE3470">
        <v>11101</v>
      </c>
      <c r="AF3470" t="s">
        <v>2281</v>
      </c>
      <c r="AG3470" t="s">
        <v>549</v>
      </c>
      <c r="AH3470">
        <v>260</v>
      </c>
    </row>
    <row r="3471" spans="1:34" hidden="1" x14ac:dyDescent="0.25">
      <c r="A3471" t="str">
        <f t="shared" si="162"/>
        <v>23 1 3 11 4 2 76 2 0 2408039 238249</v>
      </c>
      <c r="B3471" t="str">
        <f t="shared" si="163"/>
        <v>23 1 3 11 4 2 76 2 0 2408039 238117</v>
      </c>
      <c r="C3471" t="str">
        <f t="shared" si="164"/>
        <v>23 1 3 11 4 2 76 2 0 2408039</v>
      </c>
      <c r="D3471">
        <v>23</v>
      </c>
      <c r="E3471">
        <v>1</v>
      </c>
      <c r="F3471">
        <v>3</v>
      </c>
      <c r="G3471">
        <v>11</v>
      </c>
      <c r="H3471">
        <v>4</v>
      </c>
      <c r="I3471">
        <v>2</v>
      </c>
      <c r="J3471">
        <v>76</v>
      </c>
      <c r="K3471">
        <v>2</v>
      </c>
      <c r="L3471" t="s">
        <v>147</v>
      </c>
      <c r="M3471" t="s">
        <v>165</v>
      </c>
      <c r="N3471" s="13">
        <v>3821376</v>
      </c>
      <c r="O3471">
        <v>238249</v>
      </c>
      <c r="P3471">
        <v>2024</v>
      </c>
      <c r="Q3471">
        <v>1088305772</v>
      </c>
      <c r="R3471" t="s">
        <v>1296</v>
      </c>
      <c r="S3471" s="13">
        <v>3821376</v>
      </c>
      <c r="T3471">
        <v>0</v>
      </c>
      <c r="U3471" t="s">
        <v>3706</v>
      </c>
      <c r="V3471" t="s">
        <v>2291</v>
      </c>
      <c r="W3471">
        <v>5004</v>
      </c>
      <c r="X3471">
        <v>0</v>
      </c>
      <c r="Y3471">
        <v>238117</v>
      </c>
      <c r="Z3471">
        <v>20240405</v>
      </c>
      <c r="AA3471">
        <v>2401300265</v>
      </c>
      <c r="AB3471">
        <v>2</v>
      </c>
      <c r="AC3471" t="s">
        <v>2281</v>
      </c>
      <c r="AD3471" t="s">
        <v>2281</v>
      </c>
      <c r="AE3471">
        <v>11101</v>
      </c>
      <c r="AF3471" t="s">
        <v>2281</v>
      </c>
      <c r="AG3471" t="s">
        <v>549</v>
      </c>
      <c r="AH3471">
        <v>260</v>
      </c>
    </row>
    <row r="3472" spans="1:34" hidden="1" x14ac:dyDescent="0.25">
      <c r="A3472" t="str">
        <f t="shared" si="162"/>
        <v>23 1 3 11 4 2 76 2 0 2408039 238250</v>
      </c>
      <c r="B3472" t="str">
        <f t="shared" si="163"/>
        <v>23 1 3 11 4 2 76 2 0 2408039 238126</v>
      </c>
      <c r="C3472" t="str">
        <f t="shared" si="164"/>
        <v>23 1 3 11 4 2 76 2 0 2408039</v>
      </c>
      <c r="D3472">
        <v>23</v>
      </c>
      <c r="E3472">
        <v>1</v>
      </c>
      <c r="F3472">
        <v>3</v>
      </c>
      <c r="G3472">
        <v>11</v>
      </c>
      <c r="H3472">
        <v>4</v>
      </c>
      <c r="I3472">
        <v>2</v>
      </c>
      <c r="J3472">
        <v>76</v>
      </c>
      <c r="K3472">
        <v>2</v>
      </c>
      <c r="L3472" t="s">
        <v>147</v>
      </c>
      <c r="M3472" t="s">
        <v>165</v>
      </c>
      <c r="N3472" s="13">
        <v>3821376</v>
      </c>
      <c r="O3472">
        <v>238250</v>
      </c>
      <c r="P3472">
        <v>2024</v>
      </c>
      <c r="Q3472">
        <v>1053855091</v>
      </c>
      <c r="R3472" t="s">
        <v>1302</v>
      </c>
      <c r="S3472" s="13">
        <v>3821376</v>
      </c>
      <c r="T3472">
        <v>0</v>
      </c>
      <c r="U3472" t="s">
        <v>3706</v>
      </c>
      <c r="V3472" t="s">
        <v>2291</v>
      </c>
      <c r="W3472">
        <v>5004</v>
      </c>
      <c r="X3472">
        <v>0</v>
      </c>
      <c r="Y3472">
        <v>238126</v>
      </c>
      <c r="Z3472">
        <v>20240405</v>
      </c>
      <c r="AA3472">
        <v>2401310290</v>
      </c>
      <c r="AB3472">
        <v>2</v>
      </c>
      <c r="AC3472" t="s">
        <v>2281</v>
      </c>
      <c r="AD3472" t="s">
        <v>2281</v>
      </c>
      <c r="AE3472">
        <v>11101</v>
      </c>
      <c r="AF3472" t="s">
        <v>2281</v>
      </c>
      <c r="AG3472" t="s">
        <v>549</v>
      </c>
      <c r="AH3472">
        <v>260</v>
      </c>
    </row>
    <row r="3473" spans="1:34" hidden="1" x14ac:dyDescent="0.25">
      <c r="A3473" t="str">
        <f t="shared" si="162"/>
        <v>23 1 3 11 4 2 76 2 0 2408039 238251</v>
      </c>
      <c r="B3473" t="str">
        <f t="shared" si="163"/>
        <v>23 1 3 11 4 2 76 2 0 2408039 238133</v>
      </c>
      <c r="C3473" t="str">
        <f t="shared" si="164"/>
        <v>23 1 3 11 4 2 76 2 0 2408039</v>
      </c>
      <c r="D3473">
        <v>23</v>
      </c>
      <c r="E3473">
        <v>1</v>
      </c>
      <c r="F3473">
        <v>3</v>
      </c>
      <c r="G3473">
        <v>11</v>
      </c>
      <c r="H3473">
        <v>4</v>
      </c>
      <c r="I3473">
        <v>2</v>
      </c>
      <c r="J3473">
        <v>76</v>
      </c>
      <c r="K3473">
        <v>2</v>
      </c>
      <c r="L3473" t="s">
        <v>147</v>
      </c>
      <c r="M3473" t="s">
        <v>165</v>
      </c>
      <c r="N3473" s="13">
        <v>3821376</v>
      </c>
      <c r="O3473">
        <v>238251</v>
      </c>
      <c r="P3473">
        <v>2024</v>
      </c>
      <c r="Q3473">
        <v>16076624</v>
      </c>
      <c r="R3473" t="s">
        <v>1308</v>
      </c>
      <c r="S3473" s="13">
        <v>3821376</v>
      </c>
      <c r="T3473">
        <v>0</v>
      </c>
      <c r="U3473" t="s">
        <v>3706</v>
      </c>
      <c r="V3473" t="s">
        <v>2291</v>
      </c>
      <c r="W3473">
        <v>5004</v>
      </c>
      <c r="X3473">
        <v>0</v>
      </c>
      <c r="Y3473">
        <v>238133</v>
      </c>
      <c r="Z3473">
        <v>20240405</v>
      </c>
      <c r="AA3473">
        <v>2401310295</v>
      </c>
      <c r="AB3473">
        <v>2</v>
      </c>
      <c r="AC3473" t="s">
        <v>2281</v>
      </c>
      <c r="AD3473" t="s">
        <v>2281</v>
      </c>
      <c r="AE3473">
        <v>11101</v>
      </c>
      <c r="AF3473" t="s">
        <v>2281</v>
      </c>
      <c r="AG3473" t="s">
        <v>549</v>
      </c>
      <c r="AH3473">
        <v>260</v>
      </c>
    </row>
    <row r="3474" spans="1:34" hidden="1" x14ac:dyDescent="0.25">
      <c r="A3474" t="str">
        <f t="shared" si="162"/>
        <v>23 1 3 11 4 2 76 2 0 2408039 238252</v>
      </c>
      <c r="B3474" t="str">
        <f t="shared" si="163"/>
        <v>23 1 3 11 4 2 76 2 0 2408039 238007</v>
      </c>
      <c r="C3474" t="str">
        <f t="shared" si="164"/>
        <v>23 1 3 11 4 2 76 2 0 2408039</v>
      </c>
      <c r="D3474">
        <v>23</v>
      </c>
      <c r="E3474">
        <v>1</v>
      </c>
      <c r="F3474">
        <v>3</v>
      </c>
      <c r="G3474">
        <v>11</v>
      </c>
      <c r="H3474">
        <v>4</v>
      </c>
      <c r="I3474">
        <v>2</v>
      </c>
      <c r="J3474">
        <v>76</v>
      </c>
      <c r="K3474">
        <v>2</v>
      </c>
      <c r="L3474" t="s">
        <v>147</v>
      </c>
      <c r="M3474" t="s">
        <v>165</v>
      </c>
      <c r="N3474" s="13">
        <v>6000000</v>
      </c>
      <c r="O3474">
        <v>238252</v>
      </c>
      <c r="P3474">
        <v>2024</v>
      </c>
      <c r="Q3474">
        <v>1053824495</v>
      </c>
      <c r="R3474" t="s">
        <v>1258</v>
      </c>
      <c r="S3474" s="13">
        <v>6000000</v>
      </c>
      <c r="T3474">
        <v>0</v>
      </c>
      <c r="U3474" t="s">
        <v>3696</v>
      </c>
      <c r="V3474" t="s">
        <v>2291</v>
      </c>
      <c r="W3474">
        <v>5004</v>
      </c>
      <c r="X3474">
        <v>0</v>
      </c>
      <c r="Y3474">
        <v>238007</v>
      </c>
      <c r="Z3474">
        <v>20240405</v>
      </c>
      <c r="AA3474">
        <v>2401050043</v>
      </c>
      <c r="AB3474">
        <v>199</v>
      </c>
      <c r="AC3474" t="s">
        <v>2281</v>
      </c>
      <c r="AD3474" t="s">
        <v>2281</v>
      </c>
      <c r="AE3474">
        <v>11101</v>
      </c>
      <c r="AF3474" t="s">
        <v>2281</v>
      </c>
      <c r="AG3474" t="s">
        <v>549</v>
      </c>
      <c r="AH3474">
        <v>260</v>
      </c>
    </row>
    <row r="3475" spans="1:34" hidden="1" x14ac:dyDescent="0.25">
      <c r="A3475" t="str">
        <f t="shared" si="162"/>
        <v>23 1 3 11 4 2 76 2 0 2408039 238253</v>
      </c>
      <c r="B3475" t="str">
        <f t="shared" si="163"/>
        <v>23 1 3 11 4 2 76 2 0 2408039 238043</v>
      </c>
      <c r="C3475" t="str">
        <f t="shared" si="164"/>
        <v>23 1 3 11 4 2 76 2 0 2408039</v>
      </c>
      <c r="D3475">
        <v>23</v>
      </c>
      <c r="E3475">
        <v>1</v>
      </c>
      <c r="F3475">
        <v>3</v>
      </c>
      <c r="G3475">
        <v>11</v>
      </c>
      <c r="H3475">
        <v>4</v>
      </c>
      <c r="I3475">
        <v>2</v>
      </c>
      <c r="J3475">
        <v>76</v>
      </c>
      <c r="K3475">
        <v>2</v>
      </c>
      <c r="L3475" t="s">
        <v>147</v>
      </c>
      <c r="M3475" t="s">
        <v>165</v>
      </c>
      <c r="N3475" s="13">
        <v>8588300</v>
      </c>
      <c r="O3475">
        <v>238253</v>
      </c>
      <c r="P3475">
        <v>2024</v>
      </c>
      <c r="Q3475">
        <v>900319291</v>
      </c>
      <c r="R3475" t="s">
        <v>785</v>
      </c>
      <c r="S3475" s="13">
        <v>8588300</v>
      </c>
      <c r="T3475">
        <v>0</v>
      </c>
      <c r="U3475" t="s">
        <v>3723</v>
      </c>
      <c r="V3475" t="s">
        <v>3712</v>
      </c>
      <c r="W3475">
        <v>5011</v>
      </c>
      <c r="X3475">
        <v>0</v>
      </c>
      <c r="Y3475">
        <v>238043</v>
      </c>
      <c r="Z3475">
        <v>20240405</v>
      </c>
      <c r="AA3475">
        <v>0</v>
      </c>
      <c r="AB3475">
        <v>0</v>
      </c>
      <c r="AC3475" t="s">
        <v>2281</v>
      </c>
      <c r="AD3475" t="s">
        <v>2281</v>
      </c>
      <c r="AE3475">
        <v>11101</v>
      </c>
      <c r="AF3475" t="s">
        <v>2281</v>
      </c>
      <c r="AG3475" t="s">
        <v>549</v>
      </c>
      <c r="AH3475">
        <v>122</v>
      </c>
    </row>
    <row r="3476" spans="1:34" hidden="1" x14ac:dyDescent="0.25">
      <c r="A3476" t="str">
        <f t="shared" si="162"/>
        <v>23 1 3 82 4 2 76 0 0 2408039 238254</v>
      </c>
      <c r="B3476" t="str">
        <f t="shared" si="163"/>
        <v>23 1 3 82 4 2 76 0 0 2408039 238123</v>
      </c>
      <c r="C3476" t="str">
        <f t="shared" si="164"/>
        <v>23 1 3 82 4 2 76 0 0 2408039</v>
      </c>
      <c r="D3476">
        <v>23</v>
      </c>
      <c r="E3476">
        <v>1</v>
      </c>
      <c r="F3476">
        <v>3</v>
      </c>
      <c r="G3476">
        <v>82</v>
      </c>
      <c r="H3476">
        <v>4</v>
      </c>
      <c r="I3476">
        <v>2</v>
      </c>
      <c r="J3476">
        <v>76</v>
      </c>
      <c r="K3476">
        <v>0</v>
      </c>
      <c r="L3476" t="s">
        <v>147</v>
      </c>
      <c r="M3476" t="s">
        <v>165</v>
      </c>
      <c r="N3476" s="13">
        <v>3821376</v>
      </c>
      <c r="O3476">
        <v>238254</v>
      </c>
      <c r="P3476">
        <v>2024</v>
      </c>
      <c r="Q3476">
        <v>9735202</v>
      </c>
      <c r="R3476" t="s">
        <v>3713</v>
      </c>
      <c r="S3476" s="13">
        <v>3821376</v>
      </c>
      <c r="T3476">
        <v>0</v>
      </c>
      <c r="U3476" t="s">
        <v>3706</v>
      </c>
      <c r="V3476" t="s">
        <v>3714</v>
      </c>
      <c r="W3476">
        <v>5004</v>
      </c>
      <c r="X3476">
        <v>0</v>
      </c>
      <c r="Y3476">
        <v>238123</v>
      </c>
      <c r="Z3476">
        <v>20240408</v>
      </c>
      <c r="AA3476">
        <v>2401310283</v>
      </c>
      <c r="AB3476">
        <v>2</v>
      </c>
      <c r="AC3476" t="s">
        <v>2281</v>
      </c>
      <c r="AD3476" t="s">
        <v>2281</v>
      </c>
      <c r="AE3476">
        <v>25335</v>
      </c>
      <c r="AF3476" t="s">
        <v>2394</v>
      </c>
      <c r="AG3476" t="s">
        <v>64</v>
      </c>
      <c r="AH3476">
        <v>260</v>
      </c>
    </row>
    <row r="3477" spans="1:34" hidden="1" x14ac:dyDescent="0.25">
      <c r="A3477" t="str">
        <f t="shared" si="162"/>
        <v>23 1 3 11 4 2 76 2 0 2408039 238255</v>
      </c>
      <c r="B3477" t="str">
        <f t="shared" si="163"/>
        <v>23 1 3 11 4 2 76 2 0 2408039 238107</v>
      </c>
      <c r="C3477" t="str">
        <f t="shared" si="164"/>
        <v>23 1 3 11 4 2 76 2 0 2408039</v>
      </c>
      <c r="D3477">
        <v>23</v>
      </c>
      <c r="E3477">
        <v>1</v>
      </c>
      <c r="F3477">
        <v>3</v>
      </c>
      <c r="G3477">
        <v>11</v>
      </c>
      <c r="H3477">
        <v>4</v>
      </c>
      <c r="I3477">
        <v>2</v>
      </c>
      <c r="J3477">
        <v>76</v>
      </c>
      <c r="K3477">
        <v>2</v>
      </c>
      <c r="L3477" t="s">
        <v>147</v>
      </c>
      <c r="M3477" t="s">
        <v>165</v>
      </c>
      <c r="N3477" s="13">
        <v>3821376</v>
      </c>
      <c r="O3477">
        <v>238255</v>
      </c>
      <c r="P3477">
        <v>2024</v>
      </c>
      <c r="Q3477">
        <v>1152708010</v>
      </c>
      <c r="R3477" t="s">
        <v>1287</v>
      </c>
      <c r="S3477" s="13">
        <v>3821376</v>
      </c>
      <c r="T3477">
        <v>0</v>
      </c>
      <c r="U3477" t="s">
        <v>3706</v>
      </c>
      <c r="V3477" t="s">
        <v>2291</v>
      </c>
      <c r="W3477">
        <v>5004</v>
      </c>
      <c r="X3477">
        <v>0</v>
      </c>
      <c r="Y3477">
        <v>238107</v>
      </c>
      <c r="Z3477">
        <v>20240409</v>
      </c>
      <c r="AA3477">
        <v>2401260252</v>
      </c>
      <c r="AB3477">
        <v>2</v>
      </c>
      <c r="AC3477" t="s">
        <v>2281</v>
      </c>
      <c r="AD3477" t="s">
        <v>2281</v>
      </c>
      <c r="AE3477">
        <v>11101</v>
      </c>
      <c r="AF3477" t="s">
        <v>2281</v>
      </c>
      <c r="AG3477" t="s">
        <v>549</v>
      </c>
      <c r="AH3477">
        <v>260</v>
      </c>
    </row>
    <row r="3478" spans="1:34" hidden="1" x14ac:dyDescent="0.25">
      <c r="A3478" t="str">
        <f t="shared" si="162"/>
        <v>23 1 3 11 4 2 76 2 0 2408039 238256</v>
      </c>
      <c r="B3478" t="str">
        <f t="shared" si="163"/>
        <v>23 1 3 11 4 2 76 2 0 2408039 238110</v>
      </c>
      <c r="C3478" t="str">
        <f t="shared" si="164"/>
        <v>23 1 3 11 4 2 76 2 0 2408039</v>
      </c>
      <c r="D3478">
        <v>23</v>
      </c>
      <c r="E3478">
        <v>1</v>
      </c>
      <c r="F3478">
        <v>3</v>
      </c>
      <c r="G3478">
        <v>11</v>
      </c>
      <c r="H3478">
        <v>4</v>
      </c>
      <c r="I3478">
        <v>2</v>
      </c>
      <c r="J3478">
        <v>76</v>
      </c>
      <c r="K3478">
        <v>2</v>
      </c>
      <c r="L3478" t="s">
        <v>147</v>
      </c>
      <c r="M3478" t="s">
        <v>165</v>
      </c>
      <c r="N3478" s="13">
        <v>3821376</v>
      </c>
      <c r="O3478">
        <v>238256</v>
      </c>
      <c r="P3478">
        <v>2024</v>
      </c>
      <c r="Q3478">
        <v>1023748622</v>
      </c>
      <c r="R3478" t="s">
        <v>1290</v>
      </c>
      <c r="S3478" s="13">
        <v>3821376</v>
      </c>
      <c r="T3478">
        <v>0</v>
      </c>
      <c r="U3478" t="s">
        <v>3706</v>
      </c>
      <c r="V3478" t="s">
        <v>2291</v>
      </c>
      <c r="W3478">
        <v>5004</v>
      </c>
      <c r="X3478">
        <v>0</v>
      </c>
      <c r="Y3478">
        <v>238110</v>
      </c>
      <c r="Z3478">
        <v>20240409</v>
      </c>
      <c r="AA3478">
        <v>2401290255</v>
      </c>
      <c r="AB3478">
        <v>2</v>
      </c>
      <c r="AC3478" t="s">
        <v>2281</v>
      </c>
      <c r="AD3478" t="s">
        <v>2281</v>
      </c>
      <c r="AE3478">
        <v>11101</v>
      </c>
      <c r="AF3478" t="s">
        <v>2281</v>
      </c>
      <c r="AG3478" t="s">
        <v>549</v>
      </c>
      <c r="AH3478">
        <v>260</v>
      </c>
    </row>
    <row r="3479" spans="1:34" hidden="1" x14ac:dyDescent="0.25">
      <c r="A3479" t="str">
        <f t="shared" si="162"/>
        <v>23 1 3 11 4 2 76 2 0 2408039 238257</v>
      </c>
      <c r="B3479" t="str">
        <f t="shared" si="163"/>
        <v>23 1 3 11 4 2 76 2 0 2408039 238118</v>
      </c>
      <c r="C3479" t="str">
        <f t="shared" si="164"/>
        <v>23 1 3 11 4 2 76 2 0 2408039</v>
      </c>
      <c r="D3479">
        <v>23</v>
      </c>
      <c r="E3479">
        <v>1</v>
      </c>
      <c r="F3479">
        <v>3</v>
      </c>
      <c r="G3479">
        <v>11</v>
      </c>
      <c r="H3479">
        <v>4</v>
      </c>
      <c r="I3479">
        <v>2</v>
      </c>
      <c r="J3479">
        <v>76</v>
      </c>
      <c r="K3479">
        <v>2</v>
      </c>
      <c r="L3479" t="s">
        <v>147</v>
      </c>
      <c r="M3479" t="s">
        <v>165</v>
      </c>
      <c r="N3479" s="13">
        <v>3821376</v>
      </c>
      <c r="O3479">
        <v>238257</v>
      </c>
      <c r="P3479">
        <v>2024</v>
      </c>
      <c r="Q3479">
        <v>10263704</v>
      </c>
      <c r="R3479" t="s">
        <v>1297</v>
      </c>
      <c r="S3479" s="13">
        <v>3821376</v>
      </c>
      <c r="T3479">
        <v>0</v>
      </c>
      <c r="U3479" t="s">
        <v>3706</v>
      </c>
      <c r="V3479" t="s">
        <v>2291</v>
      </c>
      <c r="W3479">
        <v>5004</v>
      </c>
      <c r="X3479">
        <v>0</v>
      </c>
      <c r="Y3479">
        <v>238118</v>
      </c>
      <c r="Z3479">
        <v>20240409</v>
      </c>
      <c r="AA3479">
        <v>2401300272</v>
      </c>
      <c r="AB3479">
        <v>2</v>
      </c>
      <c r="AC3479" t="s">
        <v>2281</v>
      </c>
      <c r="AD3479" t="s">
        <v>2281</v>
      </c>
      <c r="AE3479">
        <v>11101</v>
      </c>
      <c r="AF3479" t="s">
        <v>2281</v>
      </c>
      <c r="AG3479" t="s">
        <v>549</v>
      </c>
      <c r="AH3479">
        <v>260</v>
      </c>
    </row>
    <row r="3480" spans="1:34" hidden="1" x14ac:dyDescent="0.25">
      <c r="A3480" t="str">
        <f t="shared" si="162"/>
        <v>23 1 3 22 4 2 76 4 0 2408039 238258</v>
      </c>
      <c r="B3480" t="str">
        <f t="shared" si="163"/>
        <v>23 1 3 22 4 2 76 4 0 2408039 238140</v>
      </c>
      <c r="C3480" t="str">
        <f t="shared" si="164"/>
        <v>23 1 3 22 4 2 76 4 0 2408039</v>
      </c>
      <c r="D3480">
        <v>23</v>
      </c>
      <c r="E3480">
        <v>1</v>
      </c>
      <c r="F3480">
        <v>3</v>
      </c>
      <c r="G3480">
        <v>22</v>
      </c>
      <c r="H3480">
        <v>4</v>
      </c>
      <c r="I3480">
        <v>2</v>
      </c>
      <c r="J3480">
        <v>76</v>
      </c>
      <c r="K3480">
        <v>4</v>
      </c>
      <c r="L3480" t="s">
        <v>147</v>
      </c>
      <c r="M3480" t="s">
        <v>165</v>
      </c>
      <c r="N3480" s="13">
        <v>3821376</v>
      </c>
      <c r="O3480">
        <v>238258</v>
      </c>
      <c r="P3480">
        <v>2024</v>
      </c>
      <c r="Q3480">
        <v>1054988119</v>
      </c>
      <c r="R3480" t="s">
        <v>1399</v>
      </c>
      <c r="S3480" s="13">
        <v>3821376</v>
      </c>
      <c r="T3480">
        <v>0</v>
      </c>
      <c r="U3480" t="s">
        <v>3702</v>
      </c>
      <c r="V3480" t="s">
        <v>3698</v>
      </c>
      <c r="W3480">
        <v>5004</v>
      </c>
      <c r="X3480">
        <v>0</v>
      </c>
      <c r="Y3480">
        <v>238140</v>
      </c>
      <c r="Z3480">
        <v>20240409</v>
      </c>
      <c r="AA3480">
        <v>2402120328</v>
      </c>
      <c r="AB3480">
        <v>1</v>
      </c>
      <c r="AC3480" t="s">
        <v>2281</v>
      </c>
      <c r="AD3480" t="s">
        <v>2281</v>
      </c>
      <c r="AE3480">
        <v>12201</v>
      </c>
      <c r="AF3480" t="s">
        <v>2394</v>
      </c>
      <c r="AG3480" t="s">
        <v>63</v>
      </c>
      <c r="AH3480">
        <v>260</v>
      </c>
    </row>
    <row r="3481" spans="1:34" hidden="1" x14ac:dyDescent="0.25">
      <c r="A3481" t="str">
        <f t="shared" si="162"/>
        <v>23 1 3 22 4 2 76 4 0 2408039 238259</v>
      </c>
      <c r="B3481" t="str">
        <f t="shared" si="163"/>
        <v>23 1 3 22 4 2 76 4 0 2408039 238001</v>
      </c>
      <c r="C3481" t="str">
        <f t="shared" si="164"/>
        <v>23 1 3 22 4 2 76 4 0 2408039</v>
      </c>
      <c r="D3481">
        <v>23</v>
      </c>
      <c r="E3481">
        <v>1</v>
      </c>
      <c r="F3481">
        <v>3</v>
      </c>
      <c r="G3481">
        <v>22</v>
      </c>
      <c r="H3481">
        <v>4</v>
      </c>
      <c r="I3481">
        <v>2</v>
      </c>
      <c r="J3481">
        <v>76</v>
      </c>
      <c r="K3481">
        <v>4</v>
      </c>
      <c r="L3481" t="s">
        <v>147</v>
      </c>
      <c r="M3481" t="s">
        <v>165</v>
      </c>
      <c r="N3481" s="13">
        <v>5331053</v>
      </c>
      <c r="O3481">
        <v>238259</v>
      </c>
      <c r="P3481">
        <v>2024</v>
      </c>
      <c r="Q3481">
        <v>830095213</v>
      </c>
      <c r="R3481" t="s">
        <v>1188</v>
      </c>
      <c r="S3481" s="13">
        <v>5331053</v>
      </c>
      <c r="T3481">
        <v>0</v>
      </c>
      <c r="U3481" t="s">
        <v>3095</v>
      </c>
      <c r="V3481" t="s">
        <v>3724</v>
      </c>
      <c r="W3481">
        <v>5007</v>
      </c>
      <c r="X3481">
        <v>0</v>
      </c>
      <c r="Y3481">
        <v>238001</v>
      </c>
      <c r="Z3481">
        <v>20240410</v>
      </c>
      <c r="AA3481">
        <v>2401050012</v>
      </c>
      <c r="AB3481">
        <v>6</v>
      </c>
      <c r="AC3481" t="s">
        <v>2281</v>
      </c>
      <c r="AD3481" t="s">
        <v>2281</v>
      </c>
      <c r="AE3481">
        <v>12201</v>
      </c>
      <c r="AF3481" t="s">
        <v>2394</v>
      </c>
      <c r="AG3481" t="s">
        <v>63</v>
      </c>
      <c r="AH3481">
        <v>258</v>
      </c>
    </row>
    <row r="3482" spans="1:34" hidden="1" x14ac:dyDescent="0.25">
      <c r="A3482" t="str">
        <f t="shared" si="162"/>
        <v>23 1 3 11 4 2 76 2 0 2408039 238260</v>
      </c>
      <c r="B3482" t="str">
        <f t="shared" si="163"/>
        <v>23 1 3 11 4 2 76 2 0 2408039 238071</v>
      </c>
      <c r="C3482" t="str">
        <f t="shared" si="164"/>
        <v>23 1 3 11 4 2 76 2 0 2408039</v>
      </c>
      <c r="D3482">
        <v>23</v>
      </c>
      <c r="E3482">
        <v>1</v>
      </c>
      <c r="F3482">
        <v>3</v>
      </c>
      <c r="G3482">
        <v>11</v>
      </c>
      <c r="H3482">
        <v>4</v>
      </c>
      <c r="I3482">
        <v>2</v>
      </c>
      <c r="J3482">
        <v>76</v>
      </c>
      <c r="K3482">
        <v>2</v>
      </c>
      <c r="L3482" t="s">
        <v>147</v>
      </c>
      <c r="M3482" t="s">
        <v>165</v>
      </c>
      <c r="N3482" s="13">
        <v>3821376</v>
      </c>
      <c r="O3482">
        <v>238260</v>
      </c>
      <c r="P3482">
        <v>2024</v>
      </c>
      <c r="Q3482">
        <v>30399433</v>
      </c>
      <c r="R3482" t="s">
        <v>1268</v>
      </c>
      <c r="S3482" s="13">
        <v>3821376</v>
      </c>
      <c r="T3482">
        <v>0</v>
      </c>
      <c r="U3482" t="s">
        <v>3697</v>
      </c>
      <c r="V3482" t="s">
        <v>2291</v>
      </c>
      <c r="W3482">
        <v>5004</v>
      </c>
      <c r="X3482">
        <v>0</v>
      </c>
      <c r="Y3482">
        <v>238071</v>
      </c>
      <c r="Z3482">
        <v>20240411</v>
      </c>
      <c r="AA3482">
        <v>2401050110</v>
      </c>
      <c r="AB3482">
        <v>199</v>
      </c>
      <c r="AC3482" t="s">
        <v>2281</v>
      </c>
      <c r="AD3482" t="s">
        <v>2281</v>
      </c>
      <c r="AE3482">
        <v>11101</v>
      </c>
      <c r="AF3482" t="s">
        <v>2281</v>
      </c>
      <c r="AG3482" t="s">
        <v>549</v>
      </c>
      <c r="AH3482">
        <v>260</v>
      </c>
    </row>
    <row r="3483" spans="1:34" hidden="1" x14ac:dyDescent="0.25">
      <c r="A3483" t="str">
        <f t="shared" si="162"/>
        <v>23 1 3 11 4 2 76 2 0 2408039 238261</v>
      </c>
      <c r="B3483" t="str">
        <f t="shared" si="163"/>
        <v>23 1 3 11 4 2 76 2 0 2408039 238128</v>
      </c>
      <c r="C3483" t="str">
        <f t="shared" si="164"/>
        <v>23 1 3 11 4 2 76 2 0 2408039</v>
      </c>
      <c r="D3483">
        <v>23</v>
      </c>
      <c r="E3483">
        <v>1</v>
      </c>
      <c r="F3483">
        <v>3</v>
      </c>
      <c r="G3483">
        <v>11</v>
      </c>
      <c r="H3483">
        <v>4</v>
      </c>
      <c r="I3483">
        <v>2</v>
      </c>
      <c r="J3483">
        <v>76</v>
      </c>
      <c r="K3483">
        <v>2</v>
      </c>
      <c r="L3483" t="s">
        <v>147</v>
      </c>
      <c r="M3483" t="s">
        <v>165</v>
      </c>
      <c r="N3483" s="13">
        <v>3821376</v>
      </c>
      <c r="O3483">
        <v>238261</v>
      </c>
      <c r="P3483">
        <v>2024</v>
      </c>
      <c r="Q3483">
        <v>1054994272</v>
      </c>
      <c r="R3483" t="s">
        <v>1303</v>
      </c>
      <c r="S3483" s="13">
        <v>3821376</v>
      </c>
      <c r="T3483">
        <v>0</v>
      </c>
      <c r="U3483" t="s">
        <v>3706</v>
      </c>
      <c r="V3483" t="s">
        <v>2291</v>
      </c>
      <c r="W3483">
        <v>5004</v>
      </c>
      <c r="X3483">
        <v>0</v>
      </c>
      <c r="Y3483">
        <v>238128</v>
      </c>
      <c r="Z3483">
        <v>20240412</v>
      </c>
      <c r="AA3483">
        <v>2401310289</v>
      </c>
      <c r="AB3483">
        <v>2</v>
      </c>
      <c r="AC3483" t="s">
        <v>2281</v>
      </c>
      <c r="AD3483" t="s">
        <v>2281</v>
      </c>
      <c r="AE3483">
        <v>11101</v>
      </c>
      <c r="AF3483" t="s">
        <v>2281</v>
      </c>
      <c r="AG3483" t="s">
        <v>549</v>
      </c>
      <c r="AH3483">
        <v>260</v>
      </c>
    </row>
    <row r="3484" spans="1:34" hidden="1" x14ac:dyDescent="0.25">
      <c r="A3484" t="str">
        <f t="shared" si="162"/>
        <v>23 1 3 11 4 2 76 2 0 2408039 238262</v>
      </c>
      <c r="B3484" t="str">
        <f t="shared" si="163"/>
        <v>23 1 3 11 4 2 76 2 0 2408039 238130</v>
      </c>
      <c r="C3484" t="str">
        <f t="shared" si="164"/>
        <v>23 1 3 11 4 2 76 2 0 2408039</v>
      </c>
      <c r="D3484">
        <v>23</v>
      </c>
      <c r="E3484">
        <v>1</v>
      </c>
      <c r="F3484">
        <v>3</v>
      </c>
      <c r="G3484">
        <v>11</v>
      </c>
      <c r="H3484">
        <v>4</v>
      </c>
      <c r="I3484">
        <v>2</v>
      </c>
      <c r="J3484">
        <v>76</v>
      </c>
      <c r="K3484">
        <v>2</v>
      </c>
      <c r="L3484" t="s">
        <v>147</v>
      </c>
      <c r="M3484" t="s">
        <v>165</v>
      </c>
      <c r="N3484" s="13">
        <v>3821376</v>
      </c>
      <c r="O3484">
        <v>238262</v>
      </c>
      <c r="P3484">
        <v>2024</v>
      </c>
      <c r="Q3484">
        <v>9976621</v>
      </c>
      <c r="R3484" t="s">
        <v>1305</v>
      </c>
      <c r="S3484" s="13">
        <v>3821376</v>
      </c>
      <c r="T3484">
        <v>0</v>
      </c>
      <c r="U3484" t="s">
        <v>3706</v>
      </c>
      <c r="V3484" t="s">
        <v>2291</v>
      </c>
      <c r="W3484">
        <v>5004</v>
      </c>
      <c r="X3484">
        <v>0</v>
      </c>
      <c r="Y3484">
        <v>238130</v>
      </c>
      <c r="Z3484">
        <v>20240412</v>
      </c>
      <c r="AA3484">
        <v>2401310288</v>
      </c>
      <c r="AB3484">
        <v>2</v>
      </c>
      <c r="AC3484" t="s">
        <v>2281</v>
      </c>
      <c r="AD3484" t="s">
        <v>2281</v>
      </c>
      <c r="AE3484">
        <v>11101</v>
      </c>
      <c r="AF3484" t="s">
        <v>2281</v>
      </c>
      <c r="AG3484" t="s">
        <v>549</v>
      </c>
      <c r="AH3484">
        <v>260</v>
      </c>
    </row>
    <row r="3485" spans="1:34" hidden="1" x14ac:dyDescent="0.25">
      <c r="A3485" t="str">
        <f t="shared" si="162"/>
        <v>23 1 3 22 4 2 76 4 0 2408039 238263</v>
      </c>
      <c r="B3485" t="str">
        <f t="shared" si="163"/>
        <v>23 1 3 22 4 2 76 4 0 2408039 238060</v>
      </c>
      <c r="C3485" t="str">
        <f t="shared" si="164"/>
        <v>23 1 3 22 4 2 76 4 0 2408039</v>
      </c>
      <c r="D3485">
        <v>23</v>
      </c>
      <c r="E3485">
        <v>1</v>
      </c>
      <c r="F3485">
        <v>3</v>
      </c>
      <c r="G3485">
        <v>22</v>
      </c>
      <c r="H3485">
        <v>4</v>
      </c>
      <c r="I3485">
        <v>2</v>
      </c>
      <c r="J3485">
        <v>76</v>
      </c>
      <c r="K3485">
        <v>4</v>
      </c>
      <c r="L3485" t="s">
        <v>147</v>
      </c>
      <c r="M3485" t="s">
        <v>165</v>
      </c>
      <c r="N3485" s="13">
        <v>3821376</v>
      </c>
      <c r="O3485">
        <v>238263</v>
      </c>
      <c r="P3485">
        <v>2024</v>
      </c>
      <c r="Q3485">
        <v>1002718380</v>
      </c>
      <c r="R3485" t="s">
        <v>1328</v>
      </c>
      <c r="S3485" s="13">
        <v>3821376</v>
      </c>
      <c r="T3485">
        <v>0</v>
      </c>
      <c r="U3485" t="s">
        <v>3697</v>
      </c>
      <c r="V3485" t="s">
        <v>2291</v>
      </c>
      <c r="W3485">
        <v>5004</v>
      </c>
      <c r="X3485">
        <v>0</v>
      </c>
      <c r="Y3485">
        <v>238060</v>
      </c>
      <c r="Z3485">
        <v>20240415</v>
      </c>
      <c r="AA3485">
        <v>2401050093</v>
      </c>
      <c r="AB3485">
        <v>3</v>
      </c>
      <c r="AC3485" t="s">
        <v>2281</v>
      </c>
      <c r="AD3485" t="s">
        <v>2281</v>
      </c>
      <c r="AE3485">
        <v>12201</v>
      </c>
      <c r="AF3485" t="s">
        <v>2394</v>
      </c>
      <c r="AG3485" t="s">
        <v>63</v>
      </c>
      <c r="AH3485">
        <v>260</v>
      </c>
    </row>
    <row r="3486" spans="1:34" hidden="1" x14ac:dyDescent="0.25">
      <c r="A3486" t="str">
        <f t="shared" si="162"/>
        <v>23 1 3 22 4 2 76 4 0 2408039 238264</v>
      </c>
      <c r="B3486" t="str">
        <f t="shared" si="163"/>
        <v>23 1 3 22 4 2 76 4 0 2408039 238024</v>
      </c>
      <c r="C3486" t="str">
        <f t="shared" si="164"/>
        <v>23 1 3 22 4 2 76 4 0 2408039</v>
      </c>
      <c r="D3486">
        <v>23</v>
      </c>
      <c r="E3486">
        <v>1</v>
      </c>
      <c r="F3486">
        <v>3</v>
      </c>
      <c r="G3486">
        <v>22</v>
      </c>
      <c r="H3486">
        <v>4</v>
      </c>
      <c r="I3486">
        <v>2</v>
      </c>
      <c r="J3486">
        <v>76</v>
      </c>
      <c r="K3486">
        <v>4</v>
      </c>
      <c r="L3486" t="s">
        <v>147</v>
      </c>
      <c r="M3486" t="s">
        <v>165</v>
      </c>
      <c r="N3486" s="13">
        <v>3821376</v>
      </c>
      <c r="O3486">
        <v>238264</v>
      </c>
      <c r="P3486">
        <v>2024</v>
      </c>
      <c r="Q3486">
        <v>1152711934</v>
      </c>
      <c r="R3486" t="s">
        <v>1333</v>
      </c>
      <c r="S3486" s="13">
        <v>3821376</v>
      </c>
      <c r="T3486">
        <v>0</v>
      </c>
      <c r="U3486" t="s">
        <v>3697</v>
      </c>
      <c r="V3486" t="s">
        <v>2291</v>
      </c>
      <c r="W3486">
        <v>5004</v>
      </c>
      <c r="X3486">
        <v>0</v>
      </c>
      <c r="Y3486">
        <v>238024</v>
      </c>
      <c r="Z3486">
        <v>20240415</v>
      </c>
      <c r="AA3486">
        <v>2401050061</v>
      </c>
      <c r="AB3486">
        <v>3</v>
      </c>
      <c r="AC3486" t="s">
        <v>2281</v>
      </c>
      <c r="AD3486" t="s">
        <v>2281</v>
      </c>
      <c r="AE3486">
        <v>12201</v>
      </c>
      <c r="AF3486" t="s">
        <v>2394</v>
      </c>
      <c r="AG3486" t="s">
        <v>63</v>
      </c>
      <c r="AH3486">
        <v>260</v>
      </c>
    </row>
    <row r="3487" spans="1:34" hidden="1" x14ac:dyDescent="0.25">
      <c r="A3487" t="str">
        <f t="shared" si="162"/>
        <v>23 1 3 11 4 2 76 2 0 2408039 238265</v>
      </c>
      <c r="B3487" t="str">
        <f t="shared" si="163"/>
        <v>23 1 3 11 4 2 76 2 0 2408039 238105</v>
      </c>
      <c r="C3487" t="str">
        <f t="shared" si="164"/>
        <v>23 1 3 11 4 2 76 2 0 2408039</v>
      </c>
      <c r="D3487">
        <v>23</v>
      </c>
      <c r="E3487">
        <v>1</v>
      </c>
      <c r="F3487">
        <v>3</v>
      </c>
      <c r="G3487">
        <v>11</v>
      </c>
      <c r="H3487">
        <v>4</v>
      </c>
      <c r="I3487">
        <v>2</v>
      </c>
      <c r="J3487">
        <v>76</v>
      </c>
      <c r="K3487">
        <v>2</v>
      </c>
      <c r="L3487" t="s">
        <v>147</v>
      </c>
      <c r="M3487" t="s">
        <v>165</v>
      </c>
      <c r="N3487" s="13">
        <v>3821376</v>
      </c>
      <c r="O3487">
        <v>238265</v>
      </c>
      <c r="P3487">
        <v>2024</v>
      </c>
      <c r="Q3487">
        <v>1007524801</v>
      </c>
      <c r="R3487" t="s">
        <v>1285</v>
      </c>
      <c r="S3487" s="13">
        <v>3821376</v>
      </c>
      <c r="T3487">
        <v>0</v>
      </c>
      <c r="U3487" t="s">
        <v>3702</v>
      </c>
      <c r="V3487" t="s">
        <v>2291</v>
      </c>
      <c r="W3487">
        <v>5004</v>
      </c>
      <c r="X3487">
        <v>0</v>
      </c>
      <c r="Y3487">
        <v>238105</v>
      </c>
      <c r="Z3487">
        <v>20240415</v>
      </c>
      <c r="AA3487">
        <v>2401260244</v>
      </c>
      <c r="AB3487">
        <v>2</v>
      </c>
      <c r="AC3487" t="s">
        <v>2281</v>
      </c>
      <c r="AD3487" t="s">
        <v>2281</v>
      </c>
      <c r="AE3487">
        <v>11101</v>
      </c>
      <c r="AF3487" t="s">
        <v>2281</v>
      </c>
      <c r="AG3487" t="s">
        <v>549</v>
      </c>
      <c r="AH3487">
        <v>260</v>
      </c>
    </row>
    <row r="3488" spans="1:34" hidden="1" x14ac:dyDescent="0.25">
      <c r="A3488" t="str">
        <f t="shared" si="162"/>
        <v>23 1 3 11 4 2 76 2 0 2408039 238266</v>
      </c>
      <c r="B3488" t="str">
        <f t="shared" si="163"/>
        <v>23 1 3 11 4 2 76 2 0 2408039 238125</v>
      </c>
      <c r="C3488" t="str">
        <f t="shared" si="164"/>
        <v>23 1 3 11 4 2 76 2 0 2408039</v>
      </c>
      <c r="D3488">
        <v>23</v>
      </c>
      <c r="E3488">
        <v>1</v>
      </c>
      <c r="F3488">
        <v>3</v>
      </c>
      <c r="G3488">
        <v>11</v>
      </c>
      <c r="H3488">
        <v>4</v>
      </c>
      <c r="I3488">
        <v>2</v>
      </c>
      <c r="J3488">
        <v>76</v>
      </c>
      <c r="K3488">
        <v>2</v>
      </c>
      <c r="L3488" t="s">
        <v>147</v>
      </c>
      <c r="M3488" t="s">
        <v>165</v>
      </c>
      <c r="N3488" s="13">
        <v>3821376</v>
      </c>
      <c r="O3488">
        <v>238266</v>
      </c>
      <c r="P3488">
        <v>2024</v>
      </c>
      <c r="Q3488">
        <v>79971499</v>
      </c>
      <c r="R3488" t="s">
        <v>1301</v>
      </c>
      <c r="S3488" s="13">
        <v>3821376</v>
      </c>
      <c r="T3488">
        <v>0</v>
      </c>
      <c r="U3488" t="s">
        <v>3706</v>
      </c>
      <c r="V3488" t="s">
        <v>2291</v>
      </c>
      <c r="W3488">
        <v>5004</v>
      </c>
      <c r="X3488">
        <v>0</v>
      </c>
      <c r="Y3488">
        <v>238125</v>
      </c>
      <c r="Z3488">
        <v>20240415</v>
      </c>
      <c r="AA3488">
        <v>2401310285</v>
      </c>
      <c r="AB3488">
        <v>2</v>
      </c>
      <c r="AC3488" t="s">
        <v>2281</v>
      </c>
      <c r="AD3488" t="s">
        <v>2281</v>
      </c>
      <c r="AE3488">
        <v>11101</v>
      </c>
      <c r="AF3488" t="s">
        <v>2281</v>
      </c>
      <c r="AG3488" t="s">
        <v>549</v>
      </c>
      <c r="AH3488">
        <v>260</v>
      </c>
    </row>
    <row r="3489" spans="1:34" hidden="1" x14ac:dyDescent="0.25">
      <c r="A3489" t="str">
        <f t="shared" si="162"/>
        <v>23 1 3 22 4 2 76 4 0 2408039 238267</v>
      </c>
      <c r="B3489" t="str">
        <f t="shared" si="163"/>
        <v>23 1 3 22 4 2 76 4 0 2408039 238137</v>
      </c>
      <c r="C3489" t="str">
        <f t="shared" si="164"/>
        <v>23 1 3 22 4 2 76 4 0 2408039</v>
      </c>
      <c r="D3489">
        <v>23</v>
      </c>
      <c r="E3489">
        <v>1</v>
      </c>
      <c r="F3489">
        <v>3</v>
      </c>
      <c r="G3489">
        <v>22</v>
      </c>
      <c r="H3489">
        <v>4</v>
      </c>
      <c r="I3489">
        <v>2</v>
      </c>
      <c r="J3489">
        <v>76</v>
      </c>
      <c r="K3489">
        <v>4</v>
      </c>
      <c r="L3489" t="s">
        <v>147</v>
      </c>
      <c r="M3489" t="s">
        <v>165</v>
      </c>
      <c r="N3489" s="13">
        <v>3821376</v>
      </c>
      <c r="O3489">
        <v>238267</v>
      </c>
      <c r="P3489">
        <v>2024</v>
      </c>
      <c r="Q3489">
        <v>10184932</v>
      </c>
      <c r="R3489" t="s">
        <v>1398</v>
      </c>
      <c r="S3489" s="13">
        <v>3821376</v>
      </c>
      <c r="T3489">
        <v>0</v>
      </c>
      <c r="U3489" t="s">
        <v>3706</v>
      </c>
      <c r="V3489" t="s">
        <v>2291</v>
      </c>
      <c r="W3489">
        <v>5004</v>
      </c>
      <c r="X3489">
        <v>0</v>
      </c>
      <c r="Y3489">
        <v>238137</v>
      </c>
      <c r="Z3489">
        <v>20240415</v>
      </c>
      <c r="AA3489">
        <v>2402080317</v>
      </c>
      <c r="AB3489">
        <v>2</v>
      </c>
      <c r="AC3489" t="s">
        <v>2281</v>
      </c>
      <c r="AD3489" t="s">
        <v>2281</v>
      </c>
      <c r="AE3489">
        <v>12201</v>
      </c>
      <c r="AF3489" t="s">
        <v>2394</v>
      </c>
      <c r="AG3489" t="s">
        <v>63</v>
      </c>
      <c r="AH3489">
        <v>260</v>
      </c>
    </row>
    <row r="3490" spans="1:34" hidden="1" x14ac:dyDescent="0.25">
      <c r="A3490" t="str">
        <f t="shared" si="162"/>
        <v>23 1 3 22 4 2 76 4 0 2408039 238268</v>
      </c>
      <c r="B3490" t="str">
        <f t="shared" si="163"/>
        <v>23 1 3 22 4 2 76 4 0 2408039 238014</v>
      </c>
      <c r="C3490" t="str">
        <f t="shared" si="164"/>
        <v>23 1 3 22 4 2 76 4 0 2408039</v>
      </c>
      <c r="D3490">
        <v>23</v>
      </c>
      <c r="E3490">
        <v>1</v>
      </c>
      <c r="F3490">
        <v>3</v>
      </c>
      <c r="G3490">
        <v>22</v>
      </c>
      <c r="H3490">
        <v>4</v>
      </c>
      <c r="I3490">
        <v>2</v>
      </c>
      <c r="J3490">
        <v>76</v>
      </c>
      <c r="K3490">
        <v>4</v>
      </c>
      <c r="L3490" t="s">
        <v>147</v>
      </c>
      <c r="M3490" t="s">
        <v>165</v>
      </c>
      <c r="N3490" s="13">
        <v>3821376</v>
      </c>
      <c r="O3490">
        <v>238268</v>
      </c>
      <c r="P3490">
        <v>2024</v>
      </c>
      <c r="Q3490">
        <v>1053836820</v>
      </c>
      <c r="R3490" t="s">
        <v>1329</v>
      </c>
      <c r="S3490" s="13">
        <v>3821376</v>
      </c>
      <c r="T3490">
        <v>0</v>
      </c>
      <c r="U3490" t="s">
        <v>3697</v>
      </c>
      <c r="V3490" t="s">
        <v>2291</v>
      </c>
      <c r="W3490">
        <v>5004</v>
      </c>
      <c r="X3490">
        <v>0</v>
      </c>
      <c r="Y3490">
        <v>238014</v>
      </c>
      <c r="Z3490">
        <v>20240415</v>
      </c>
      <c r="AA3490">
        <v>2401050050</v>
      </c>
      <c r="AB3490">
        <v>3</v>
      </c>
      <c r="AC3490" t="s">
        <v>2281</v>
      </c>
      <c r="AD3490" t="s">
        <v>2281</v>
      </c>
      <c r="AE3490">
        <v>12201</v>
      </c>
      <c r="AF3490" t="s">
        <v>2394</v>
      </c>
      <c r="AG3490" t="s">
        <v>63</v>
      </c>
      <c r="AH3490">
        <v>260</v>
      </c>
    </row>
    <row r="3491" spans="1:34" hidden="1" x14ac:dyDescent="0.25">
      <c r="A3491" t="str">
        <f t="shared" si="162"/>
        <v>23 1 3 22 4 2 76 4 0 2408039 238269</v>
      </c>
      <c r="B3491" t="str">
        <f t="shared" si="163"/>
        <v>23 1 3 22 4 2 76 4 0 2408039 238098</v>
      </c>
      <c r="C3491" t="str">
        <f t="shared" si="164"/>
        <v>23 1 3 22 4 2 76 4 0 2408039</v>
      </c>
      <c r="D3491">
        <v>23</v>
      </c>
      <c r="E3491">
        <v>1</v>
      </c>
      <c r="F3491">
        <v>3</v>
      </c>
      <c r="G3491">
        <v>22</v>
      </c>
      <c r="H3491">
        <v>4</v>
      </c>
      <c r="I3491">
        <v>2</v>
      </c>
      <c r="J3491">
        <v>76</v>
      </c>
      <c r="K3491">
        <v>4</v>
      </c>
      <c r="L3491" t="s">
        <v>147</v>
      </c>
      <c r="M3491" t="s">
        <v>165</v>
      </c>
      <c r="N3491" s="13">
        <v>3821376</v>
      </c>
      <c r="O3491">
        <v>238269</v>
      </c>
      <c r="P3491">
        <v>2024</v>
      </c>
      <c r="Q3491">
        <v>9729715</v>
      </c>
      <c r="R3491" t="s">
        <v>1394</v>
      </c>
      <c r="S3491" s="13">
        <v>3821376</v>
      </c>
      <c r="T3491">
        <v>0</v>
      </c>
      <c r="U3491" t="s">
        <v>3706</v>
      </c>
      <c r="V3491" t="s">
        <v>2291</v>
      </c>
      <c r="W3491">
        <v>5004</v>
      </c>
      <c r="X3491">
        <v>0</v>
      </c>
      <c r="Y3491">
        <v>238098</v>
      </c>
      <c r="Z3491">
        <v>20240415</v>
      </c>
      <c r="AA3491">
        <v>2401240224</v>
      </c>
      <c r="AB3491">
        <v>2</v>
      </c>
      <c r="AC3491" t="s">
        <v>2281</v>
      </c>
      <c r="AD3491" t="s">
        <v>2281</v>
      </c>
      <c r="AE3491">
        <v>12201</v>
      </c>
      <c r="AF3491" t="s">
        <v>2394</v>
      </c>
      <c r="AG3491" t="s">
        <v>63</v>
      </c>
      <c r="AH3491">
        <v>260</v>
      </c>
    </row>
    <row r="3492" spans="1:34" hidden="1" x14ac:dyDescent="0.25">
      <c r="A3492" t="str">
        <f t="shared" si="162"/>
        <v>23 1 3 11 4 2 76 2 0 2408039 238270</v>
      </c>
      <c r="B3492" t="str">
        <f t="shared" si="163"/>
        <v>23 1 3 11 4 2 76 2 0 2408039 238146</v>
      </c>
      <c r="C3492" t="str">
        <f t="shared" si="164"/>
        <v>23 1 3 11 4 2 76 2 0 2408039</v>
      </c>
      <c r="D3492">
        <v>23</v>
      </c>
      <c r="E3492">
        <v>1</v>
      </c>
      <c r="F3492">
        <v>3</v>
      </c>
      <c r="G3492">
        <v>11</v>
      </c>
      <c r="H3492">
        <v>4</v>
      </c>
      <c r="I3492">
        <v>2</v>
      </c>
      <c r="J3492">
        <v>76</v>
      </c>
      <c r="K3492">
        <v>2</v>
      </c>
      <c r="L3492" t="s">
        <v>147</v>
      </c>
      <c r="M3492" t="s">
        <v>165</v>
      </c>
      <c r="N3492" s="13">
        <v>3821376</v>
      </c>
      <c r="O3492">
        <v>238270</v>
      </c>
      <c r="P3492">
        <v>2024</v>
      </c>
      <c r="Q3492">
        <v>1152184141</v>
      </c>
      <c r="R3492" t="s">
        <v>3725</v>
      </c>
      <c r="S3492" s="13">
        <v>3821376</v>
      </c>
      <c r="T3492">
        <v>0</v>
      </c>
      <c r="U3492" t="s">
        <v>3726</v>
      </c>
      <c r="V3492" t="s">
        <v>2291</v>
      </c>
      <c r="W3492">
        <v>5004</v>
      </c>
      <c r="X3492">
        <v>0</v>
      </c>
      <c r="Y3492">
        <v>238146</v>
      </c>
      <c r="Z3492">
        <v>20240415</v>
      </c>
      <c r="AA3492">
        <v>2402200361</v>
      </c>
      <c r="AB3492">
        <v>1</v>
      </c>
      <c r="AC3492" t="s">
        <v>2281</v>
      </c>
      <c r="AD3492" t="s">
        <v>2281</v>
      </c>
      <c r="AE3492">
        <v>11101</v>
      </c>
      <c r="AF3492" t="s">
        <v>2281</v>
      </c>
      <c r="AG3492" t="s">
        <v>549</v>
      </c>
      <c r="AH3492">
        <v>260</v>
      </c>
    </row>
    <row r="3493" spans="1:34" hidden="1" x14ac:dyDescent="0.25">
      <c r="A3493" t="str">
        <f t="shared" si="162"/>
        <v>23 1 3 82 4 2 76 0 0 2408039 238271</v>
      </c>
      <c r="B3493" t="str">
        <f t="shared" si="163"/>
        <v>23 1 3 82 4 2 76 0 0 2408039 238099</v>
      </c>
      <c r="C3493" t="str">
        <f t="shared" si="164"/>
        <v>23 1 3 82 4 2 76 0 0 2408039</v>
      </c>
      <c r="D3493">
        <v>23</v>
      </c>
      <c r="E3493">
        <v>1</v>
      </c>
      <c r="F3493">
        <v>3</v>
      </c>
      <c r="G3493">
        <v>82</v>
      </c>
      <c r="H3493">
        <v>4</v>
      </c>
      <c r="I3493">
        <v>2</v>
      </c>
      <c r="J3493">
        <v>76</v>
      </c>
      <c r="K3493">
        <v>0</v>
      </c>
      <c r="L3493" t="s">
        <v>147</v>
      </c>
      <c r="M3493" t="s">
        <v>165</v>
      </c>
      <c r="N3493" s="13">
        <v>3821376</v>
      </c>
      <c r="O3493">
        <v>238271</v>
      </c>
      <c r="P3493">
        <v>2024</v>
      </c>
      <c r="Q3493">
        <v>1007729888</v>
      </c>
      <c r="R3493" t="s">
        <v>1411</v>
      </c>
      <c r="S3493" s="13">
        <v>3821376</v>
      </c>
      <c r="T3493">
        <v>0</v>
      </c>
      <c r="U3493" t="s">
        <v>3702</v>
      </c>
      <c r="V3493" t="s">
        <v>2291</v>
      </c>
      <c r="W3493">
        <v>5004</v>
      </c>
      <c r="X3493">
        <v>0</v>
      </c>
      <c r="Y3493">
        <v>238099</v>
      </c>
      <c r="Z3493">
        <v>20240416</v>
      </c>
      <c r="AA3493">
        <v>2401240225</v>
      </c>
      <c r="AB3493">
        <v>2</v>
      </c>
      <c r="AC3493" t="s">
        <v>2281</v>
      </c>
      <c r="AD3493" t="s">
        <v>2281</v>
      </c>
      <c r="AE3493">
        <v>25335</v>
      </c>
      <c r="AF3493" t="s">
        <v>2394</v>
      </c>
      <c r="AG3493" t="s">
        <v>64</v>
      </c>
      <c r="AH3493">
        <v>260</v>
      </c>
    </row>
    <row r="3494" spans="1:34" hidden="1" x14ac:dyDescent="0.25">
      <c r="A3494" t="str">
        <f t="shared" si="162"/>
        <v>23 1 3 22 4 2 76 4 0 2408039 238272</v>
      </c>
      <c r="B3494" t="str">
        <f t="shared" si="163"/>
        <v>23 1 3 22 4 2 76 4 0 2408039 238059</v>
      </c>
      <c r="C3494" t="str">
        <f t="shared" si="164"/>
        <v>23 1 3 22 4 2 76 4 0 2408039</v>
      </c>
      <c r="D3494">
        <v>23</v>
      </c>
      <c r="E3494">
        <v>1</v>
      </c>
      <c r="F3494">
        <v>3</v>
      </c>
      <c r="G3494">
        <v>22</v>
      </c>
      <c r="H3494">
        <v>4</v>
      </c>
      <c r="I3494">
        <v>2</v>
      </c>
      <c r="J3494">
        <v>76</v>
      </c>
      <c r="K3494">
        <v>4</v>
      </c>
      <c r="L3494" t="s">
        <v>147</v>
      </c>
      <c r="M3494" t="s">
        <v>165</v>
      </c>
      <c r="N3494" s="13">
        <v>3821376</v>
      </c>
      <c r="O3494">
        <v>238272</v>
      </c>
      <c r="P3494">
        <v>2024</v>
      </c>
      <c r="Q3494">
        <v>34000774</v>
      </c>
      <c r="R3494" t="s">
        <v>1335</v>
      </c>
      <c r="S3494" s="13">
        <v>3821376</v>
      </c>
      <c r="T3494">
        <v>0</v>
      </c>
      <c r="U3494" t="s">
        <v>3697</v>
      </c>
      <c r="V3494" t="s">
        <v>2291</v>
      </c>
      <c r="W3494">
        <v>5004</v>
      </c>
      <c r="X3494">
        <v>0</v>
      </c>
      <c r="Y3494">
        <v>238059</v>
      </c>
      <c r="Z3494">
        <v>20240416</v>
      </c>
      <c r="AA3494">
        <v>2401050094</v>
      </c>
      <c r="AB3494">
        <v>3</v>
      </c>
      <c r="AC3494" t="s">
        <v>2281</v>
      </c>
      <c r="AD3494" t="s">
        <v>2281</v>
      </c>
      <c r="AE3494">
        <v>12201</v>
      </c>
      <c r="AF3494" t="s">
        <v>2394</v>
      </c>
      <c r="AG3494" t="s">
        <v>63</v>
      </c>
      <c r="AH3494">
        <v>260</v>
      </c>
    </row>
    <row r="3495" spans="1:34" hidden="1" x14ac:dyDescent="0.25">
      <c r="A3495" t="str">
        <f t="shared" si="162"/>
        <v>23 1 3 11 4 2 76 2 0 2408039 238273</v>
      </c>
      <c r="B3495" t="str">
        <f t="shared" si="163"/>
        <v>23 1 3 11 4 2 76 2 0 2408039 238045</v>
      </c>
      <c r="C3495" t="str">
        <f t="shared" si="164"/>
        <v>23 1 3 11 4 2 76 2 0 2408039</v>
      </c>
      <c r="D3495">
        <v>23</v>
      </c>
      <c r="E3495">
        <v>1</v>
      </c>
      <c r="F3495">
        <v>3</v>
      </c>
      <c r="G3495">
        <v>11</v>
      </c>
      <c r="H3495">
        <v>4</v>
      </c>
      <c r="I3495">
        <v>2</v>
      </c>
      <c r="J3495">
        <v>76</v>
      </c>
      <c r="K3495">
        <v>2</v>
      </c>
      <c r="L3495" t="s">
        <v>147</v>
      </c>
      <c r="M3495" t="s">
        <v>165</v>
      </c>
      <c r="N3495" s="13">
        <v>3821376</v>
      </c>
      <c r="O3495">
        <v>238273</v>
      </c>
      <c r="P3495">
        <v>2024</v>
      </c>
      <c r="Q3495">
        <v>1082983487</v>
      </c>
      <c r="R3495" t="s">
        <v>1262</v>
      </c>
      <c r="S3495" s="13">
        <v>3821376</v>
      </c>
      <c r="T3495">
        <v>0</v>
      </c>
      <c r="U3495" t="s">
        <v>3697</v>
      </c>
      <c r="V3495" t="s">
        <v>2291</v>
      </c>
      <c r="W3495">
        <v>5004</v>
      </c>
      <c r="X3495">
        <v>0</v>
      </c>
      <c r="Y3495">
        <v>238045</v>
      </c>
      <c r="Z3495">
        <v>20240416</v>
      </c>
      <c r="AA3495">
        <v>2401050082</v>
      </c>
      <c r="AB3495">
        <v>3</v>
      </c>
      <c r="AC3495" t="s">
        <v>2281</v>
      </c>
      <c r="AD3495" t="s">
        <v>2281</v>
      </c>
      <c r="AE3495">
        <v>11101</v>
      </c>
      <c r="AF3495" t="s">
        <v>2281</v>
      </c>
      <c r="AG3495" t="s">
        <v>549</v>
      </c>
      <c r="AH3495">
        <v>260</v>
      </c>
    </row>
    <row r="3496" spans="1:34" hidden="1" x14ac:dyDescent="0.25">
      <c r="A3496" t="str">
        <f t="shared" si="162"/>
        <v>23 1 3 11 4 2 76 2 0 2408039 238274</v>
      </c>
      <c r="B3496" t="str">
        <f t="shared" si="163"/>
        <v>23 1 3 11 4 2 76 2 0 2408039 238081</v>
      </c>
      <c r="C3496" t="str">
        <f t="shared" si="164"/>
        <v>23 1 3 11 4 2 76 2 0 2408039</v>
      </c>
      <c r="D3496">
        <v>23</v>
      </c>
      <c r="E3496">
        <v>1</v>
      </c>
      <c r="F3496">
        <v>3</v>
      </c>
      <c r="G3496">
        <v>11</v>
      </c>
      <c r="H3496">
        <v>4</v>
      </c>
      <c r="I3496">
        <v>2</v>
      </c>
      <c r="J3496">
        <v>76</v>
      </c>
      <c r="K3496">
        <v>2</v>
      </c>
      <c r="L3496" t="s">
        <v>147</v>
      </c>
      <c r="M3496" t="s">
        <v>165</v>
      </c>
      <c r="N3496" s="13">
        <v>3821376</v>
      </c>
      <c r="O3496">
        <v>238274</v>
      </c>
      <c r="P3496">
        <v>2024</v>
      </c>
      <c r="Q3496">
        <v>75097551</v>
      </c>
      <c r="R3496" t="s">
        <v>1275</v>
      </c>
      <c r="S3496" s="13">
        <v>3821376</v>
      </c>
      <c r="T3496">
        <v>0</v>
      </c>
      <c r="U3496" t="s">
        <v>3702</v>
      </c>
      <c r="V3496" t="s">
        <v>2291</v>
      </c>
      <c r="W3496">
        <v>5004</v>
      </c>
      <c r="X3496">
        <v>0</v>
      </c>
      <c r="Y3496">
        <v>238081</v>
      </c>
      <c r="Z3496">
        <v>20240416</v>
      </c>
      <c r="AA3496">
        <v>2401110146</v>
      </c>
      <c r="AB3496">
        <v>3</v>
      </c>
      <c r="AC3496" t="s">
        <v>2281</v>
      </c>
      <c r="AD3496" t="s">
        <v>2281</v>
      </c>
      <c r="AE3496">
        <v>11101</v>
      </c>
      <c r="AF3496" t="s">
        <v>2281</v>
      </c>
      <c r="AG3496" t="s">
        <v>549</v>
      </c>
      <c r="AH3496">
        <v>260</v>
      </c>
    </row>
    <row r="3497" spans="1:34" hidden="1" x14ac:dyDescent="0.25">
      <c r="A3497" t="str">
        <f t="shared" si="162"/>
        <v>23 1 3 82 4 2 76 0 0 2408039 238275</v>
      </c>
      <c r="B3497" t="str">
        <f t="shared" si="163"/>
        <v>23 1 3 82 4 2 76 0 0 2408039 238122</v>
      </c>
      <c r="C3497" t="str">
        <f t="shared" si="164"/>
        <v>23 1 3 82 4 2 76 0 0 2408039</v>
      </c>
      <c r="D3497">
        <v>23</v>
      </c>
      <c r="E3497">
        <v>1</v>
      </c>
      <c r="F3497">
        <v>3</v>
      </c>
      <c r="G3497">
        <v>82</v>
      </c>
      <c r="H3497">
        <v>4</v>
      </c>
      <c r="I3497">
        <v>2</v>
      </c>
      <c r="J3497">
        <v>76</v>
      </c>
      <c r="K3497">
        <v>0</v>
      </c>
      <c r="L3497" t="s">
        <v>147</v>
      </c>
      <c r="M3497" t="s">
        <v>165</v>
      </c>
      <c r="N3497" s="13">
        <v>3821376</v>
      </c>
      <c r="O3497">
        <v>238275</v>
      </c>
      <c r="P3497">
        <v>2024</v>
      </c>
      <c r="Q3497">
        <v>1001004037</v>
      </c>
      <c r="R3497" t="s">
        <v>1412</v>
      </c>
      <c r="S3497" s="13">
        <v>3821376</v>
      </c>
      <c r="T3497">
        <v>0</v>
      </c>
      <c r="U3497" t="s">
        <v>3702</v>
      </c>
      <c r="V3497" t="s">
        <v>2291</v>
      </c>
      <c r="W3497">
        <v>5004</v>
      </c>
      <c r="X3497">
        <v>0</v>
      </c>
      <c r="Y3497">
        <v>238122</v>
      </c>
      <c r="Z3497">
        <v>20240416</v>
      </c>
      <c r="AA3497">
        <v>2401310282</v>
      </c>
      <c r="AB3497">
        <v>2</v>
      </c>
      <c r="AC3497" t="s">
        <v>2281</v>
      </c>
      <c r="AD3497" t="s">
        <v>2281</v>
      </c>
      <c r="AE3497">
        <v>25335</v>
      </c>
      <c r="AF3497" t="s">
        <v>2394</v>
      </c>
      <c r="AG3497" t="s">
        <v>64</v>
      </c>
      <c r="AH3497">
        <v>260</v>
      </c>
    </row>
    <row r="3498" spans="1:34" hidden="1" x14ac:dyDescent="0.25">
      <c r="A3498" t="str">
        <f t="shared" si="162"/>
        <v>23 1 3 11 4 2 76 2 0 2408039 238276</v>
      </c>
      <c r="B3498" t="str">
        <f t="shared" si="163"/>
        <v>23 1 3 11 4 2 76 2 0 2408039 238108</v>
      </c>
      <c r="C3498" t="str">
        <f t="shared" si="164"/>
        <v>23 1 3 11 4 2 76 2 0 2408039</v>
      </c>
      <c r="D3498">
        <v>23</v>
      </c>
      <c r="E3498">
        <v>1</v>
      </c>
      <c r="F3498">
        <v>3</v>
      </c>
      <c r="G3498">
        <v>11</v>
      </c>
      <c r="H3498">
        <v>4</v>
      </c>
      <c r="I3498">
        <v>2</v>
      </c>
      <c r="J3498">
        <v>76</v>
      </c>
      <c r="K3498">
        <v>2</v>
      </c>
      <c r="L3498" t="s">
        <v>147</v>
      </c>
      <c r="M3498" t="s">
        <v>165</v>
      </c>
      <c r="N3498" s="13">
        <v>3821376</v>
      </c>
      <c r="O3498">
        <v>238276</v>
      </c>
      <c r="P3498">
        <v>2024</v>
      </c>
      <c r="Q3498">
        <v>80152718</v>
      </c>
      <c r="R3498" t="s">
        <v>1288</v>
      </c>
      <c r="S3498" s="13">
        <v>3821376</v>
      </c>
      <c r="T3498">
        <v>0</v>
      </c>
      <c r="U3498" t="s">
        <v>3706</v>
      </c>
      <c r="V3498" t="s">
        <v>2291</v>
      </c>
      <c r="W3498">
        <v>5004</v>
      </c>
      <c r="X3498">
        <v>0</v>
      </c>
      <c r="Y3498">
        <v>238108</v>
      </c>
      <c r="Z3498">
        <v>20240416</v>
      </c>
      <c r="AA3498">
        <v>2401260253</v>
      </c>
      <c r="AB3498">
        <v>2</v>
      </c>
      <c r="AC3498" t="s">
        <v>2281</v>
      </c>
      <c r="AD3498" t="s">
        <v>2281</v>
      </c>
      <c r="AE3498">
        <v>11101</v>
      </c>
      <c r="AF3498" t="s">
        <v>2281</v>
      </c>
      <c r="AG3498" t="s">
        <v>549</v>
      </c>
      <c r="AH3498">
        <v>260</v>
      </c>
    </row>
    <row r="3499" spans="1:34" hidden="1" x14ac:dyDescent="0.25">
      <c r="A3499" t="str">
        <f t="shared" si="162"/>
        <v>23 1 3 11 4 2 76 2 0 2408039 238277</v>
      </c>
      <c r="B3499" t="str">
        <f t="shared" si="163"/>
        <v>23 1 3 11 4 2 76 2 0 2408039 238129</v>
      </c>
      <c r="C3499" t="str">
        <f t="shared" si="164"/>
        <v>23 1 3 11 4 2 76 2 0 2408039</v>
      </c>
      <c r="D3499">
        <v>23</v>
      </c>
      <c r="E3499">
        <v>1</v>
      </c>
      <c r="F3499">
        <v>3</v>
      </c>
      <c r="G3499">
        <v>11</v>
      </c>
      <c r="H3499">
        <v>4</v>
      </c>
      <c r="I3499">
        <v>2</v>
      </c>
      <c r="J3499">
        <v>76</v>
      </c>
      <c r="K3499">
        <v>2</v>
      </c>
      <c r="L3499" t="s">
        <v>147</v>
      </c>
      <c r="M3499" t="s">
        <v>165</v>
      </c>
      <c r="N3499" s="13">
        <v>3821376</v>
      </c>
      <c r="O3499">
        <v>238277</v>
      </c>
      <c r="P3499">
        <v>2024</v>
      </c>
      <c r="Q3499">
        <v>73239116</v>
      </c>
      <c r="R3499" t="s">
        <v>1304</v>
      </c>
      <c r="S3499" s="13">
        <v>3821376</v>
      </c>
      <c r="T3499">
        <v>0</v>
      </c>
      <c r="U3499" t="s">
        <v>3706</v>
      </c>
      <c r="V3499" t="s">
        <v>2291</v>
      </c>
      <c r="W3499">
        <v>5004</v>
      </c>
      <c r="X3499">
        <v>0</v>
      </c>
      <c r="Y3499">
        <v>238129</v>
      </c>
      <c r="Z3499">
        <v>20240416</v>
      </c>
      <c r="AA3499">
        <v>2401310292</v>
      </c>
      <c r="AB3499">
        <v>2</v>
      </c>
      <c r="AC3499" t="s">
        <v>2281</v>
      </c>
      <c r="AD3499" t="s">
        <v>2281</v>
      </c>
      <c r="AE3499">
        <v>11101</v>
      </c>
      <c r="AF3499" t="s">
        <v>2281</v>
      </c>
      <c r="AG3499" t="s">
        <v>549</v>
      </c>
      <c r="AH3499">
        <v>260</v>
      </c>
    </row>
    <row r="3500" spans="1:34" hidden="1" x14ac:dyDescent="0.25">
      <c r="A3500" t="str">
        <f t="shared" si="162"/>
        <v>23 1 3 11 4 2 76 2 0 2408039 238278</v>
      </c>
      <c r="B3500" t="str">
        <f t="shared" si="163"/>
        <v>23 1 3 11 4 2 76 2 0 2408039 238132</v>
      </c>
      <c r="C3500" t="str">
        <f t="shared" si="164"/>
        <v>23 1 3 11 4 2 76 2 0 2408039</v>
      </c>
      <c r="D3500">
        <v>23</v>
      </c>
      <c r="E3500">
        <v>1</v>
      </c>
      <c r="F3500">
        <v>3</v>
      </c>
      <c r="G3500">
        <v>11</v>
      </c>
      <c r="H3500">
        <v>4</v>
      </c>
      <c r="I3500">
        <v>2</v>
      </c>
      <c r="J3500">
        <v>76</v>
      </c>
      <c r="K3500">
        <v>2</v>
      </c>
      <c r="L3500" t="s">
        <v>147</v>
      </c>
      <c r="M3500" t="s">
        <v>165</v>
      </c>
      <c r="N3500" s="13">
        <v>3821376</v>
      </c>
      <c r="O3500">
        <v>238278</v>
      </c>
      <c r="P3500">
        <v>2024</v>
      </c>
      <c r="Q3500">
        <v>75084952</v>
      </c>
      <c r="R3500" t="s">
        <v>1307</v>
      </c>
      <c r="S3500" s="13">
        <v>3821376</v>
      </c>
      <c r="T3500">
        <v>0</v>
      </c>
      <c r="U3500" t="s">
        <v>3706</v>
      </c>
      <c r="V3500" t="s">
        <v>2291</v>
      </c>
      <c r="W3500">
        <v>5004</v>
      </c>
      <c r="X3500">
        <v>0</v>
      </c>
      <c r="Y3500">
        <v>238132</v>
      </c>
      <c r="Z3500">
        <v>20240416</v>
      </c>
      <c r="AA3500">
        <v>2401310294</v>
      </c>
      <c r="AB3500">
        <v>2</v>
      </c>
      <c r="AC3500" t="s">
        <v>2281</v>
      </c>
      <c r="AD3500" t="s">
        <v>2281</v>
      </c>
      <c r="AE3500">
        <v>11101</v>
      </c>
      <c r="AF3500" t="s">
        <v>2281</v>
      </c>
      <c r="AG3500" t="s">
        <v>549</v>
      </c>
      <c r="AH3500">
        <v>260</v>
      </c>
    </row>
    <row r="3501" spans="1:34" hidden="1" x14ac:dyDescent="0.25">
      <c r="A3501" t="str">
        <f t="shared" si="162"/>
        <v>23 1 3 11 4 2 76 2 0 2408039 238279</v>
      </c>
      <c r="B3501" t="str">
        <f t="shared" si="163"/>
        <v>23 1 3 11 4 2 76 2 0 2408039 238120</v>
      </c>
      <c r="C3501" t="str">
        <f t="shared" si="164"/>
        <v>23 1 3 11 4 2 76 2 0 2408039</v>
      </c>
      <c r="D3501">
        <v>23</v>
      </c>
      <c r="E3501">
        <v>1</v>
      </c>
      <c r="F3501">
        <v>3</v>
      </c>
      <c r="G3501">
        <v>11</v>
      </c>
      <c r="H3501">
        <v>4</v>
      </c>
      <c r="I3501">
        <v>2</v>
      </c>
      <c r="J3501">
        <v>76</v>
      </c>
      <c r="K3501">
        <v>2</v>
      </c>
      <c r="L3501" t="s">
        <v>147</v>
      </c>
      <c r="M3501" t="s">
        <v>165</v>
      </c>
      <c r="N3501" s="13">
        <v>3821376</v>
      </c>
      <c r="O3501">
        <v>238279</v>
      </c>
      <c r="P3501">
        <v>2024</v>
      </c>
      <c r="Q3501">
        <v>1037607829</v>
      </c>
      <c r="R3501" t="s">
        <v>1298</v>
      </c>
      <c r="S3501" s="13">
        <v>3821376</v>
      </c>
      <c r="T3501">
        <v>0</v>
      </c>
      <c r="U3501" t="s">
        <v>3706</v>
      </c>
      <c r="V3501" t="s">
        <v>2291</v>
      </c>
      <c r="W3501">
        <v>5004</v>
      </c>
      <c r="X3501">
        <v>0</v>
      </c>
      <c r="Y3501">
        <v>238120</v>
      </c>
      <c r="Z3501">
        <v>20240416</v>
      </c>
      <c r="AA3501">
        <v>2401300270</v>
      </c>
      <c r="AB3501">
        <v>2</v>
      </c>
      <c r="AC3501" t="s">
        <v>2281</v>
      </c>
      <c r="AD3501" t="s">
        <v>2281</v>
      </c>
      <c r="AE3501">
        <v>11101</v>
      </c>
      <c r="AF3501" t="s">
        <v>2281</v>
      </c>
      <c r="AG3501" t="s">
        <v>549</v>
      </c>
      <c r="AH3501">
        <v>260</v>
      </c>
    </row>
    <row r="3502" spans="1:34" hidden="1" x14ac:dyDescent="0.25">
      <c r="A3502" t="str">
        <f t="shared" si="162"/>
        <v>23 1 3 11 4 2 76 2 0 2408039 238281</v>
      </c>
      <c r="B3502" t="str">
        <f t="shared" si="163"/>
        <v>23 1 3 11 4 2 76 2 0 2408039 238124</v>
      </c>
      <c r="C3502" t="str">
        <f t="shared" si="164"/>
        <v>23 1 3 11 4 2 76 2 0 2408039</v>
      </c>
      <c r="D3502">
        <v>23</v>
      </c>
      <c r="E3502">
        <v>1</v>
      </c>
      <c r="F3502">
        <v>3</v>
      </c>
      <c r="G3502">
        <v>11</v>
      </c>
      <c r="H3502">
        <v>4</v>
      </c>
      <c r="I3502">
        <v>2</v>
      </c>
      <c r="J3502">
        <v>76</v>
      </c>
      <c r="K3502">
        <v>2</v>
      </c>
      <c r="L3502" t="s">
        <v>147</v>
      </c>
      <c r="M3502" t="s">
        <v>165</v>
      </c>
      <c r="N3502" s="13">
        <v>3821376</v>
      </c>
      <c r="O3502">
        <v>238281</v>
      </c>
      <c r="P3502">
        <v>2024</v>
      </c>
      <c r="Q3502">
        <v>75083379</v>
      </c>
      <c r="R3502" t="s">
        <v>1300</v>
      </c>
      <c r="S3502" s="13">
        <v>3821376</v>
      </c>
      <c r="T3502">
        <v>0</v>
      </c>
      <c r="U3502" t="s">
        <v>3706</v>
      </c>
      <c r="V3502" t="s">
        <v>2291</v>
      </c>
      <c r="W3502">
        <v>5004</v>
      </c>
      <c r="X3502">
        <v>0</v>
      </c>
      <c r="Y3502">
        <v>238124</v>
      </c>
      <c r="Z3502">
        <v>20240416</v>
      </c>
      <c r="AA3502">
        <v>2401310284</v>
      </c>
      <c r="AB3502">
        <v>2</v>
      </c>
      <c r="AC3502" t="s">
        <v>2281</v>
      </c>
      <c r="AD3502" t="s">
        <v>2281</v>
      </c>
      <c r="AE3502">
        <v>11101</v>
      </c>
      <c r="AF3502" t="s">
        <v>2281</v>
      </c>
      <c r="AG3502" t="s">
        <v>549</v>
      </c>
      <c r="AH3502">
        <v>260</v>
      </c>
    </row>
    <row r="3503" spans="1:34" hidden="1" x14ac:dyDescent="0.25">
      <c r="A3503" t="str">
        <f t="shared" si="162"/>
        <v>23 1 3 11 4 2 76 2 0 2408039 238282</v>
      </c>
      <c r="B3503" t="str">
        <f t="shared" si="163"/>
        <v>23 1 3 11 4 2 76 2 0 2408039 238116</v>
      </c>
      <c r="C3503" t="str">
        <f t="shared" si="164"/>
        <v>23 1 3 11 4 2 76 2 0 2408039</v>
      </c>
      <c r="D3503">
        <v>23</v>
      </c>
      <c r="E3503">
        <v>1</v>
      </c>
      <c r="F3503">
        <v>3</v>
      </c>
      <c r="G3503">
        <v>11</v>
      </c>
      <c r="H3503">
        <v>4</v>
      </c>
      <c r="I3503">
        <v>2</v>
      </c>
      <c r="J3503">
        <v>76</v>
      </c>
      <c r="K3503">
        <v>2</v>
      </c>
      <c r="L3503" t="s">
        <v>147</v>
      </c>
      <c r="M3503" t="s">
        <v>165</v>
      </c>
      <c r="N3503" s="13">
        <v>3821376</v>
      </c>
      <c r="O3503">
        <v>238282</v>
      </c>
      <c r="P3503">
        <v>2024</v>
      </c>
      <c r="Q3503">
        <v>4561891</v>
      </c>
      <c r="R3503" t="s">
        <v>1295</v>
      </c>
      <c r="S3503" s="13">
        <v>3821376</v>
      </c>
      <c r="T3503">
        <v>0</v>
      </c>
      <c r="U3503" t="s">
        <v>3706</v>
      </c>
      <c r="V3503" t="s">
        <v>2291</v>
      </c>
      <c r="W3503">
        <v>5004</v>
      </c>
      <c r="X3503">
        <v>0</v>
      </c>
      <c r="Y3503">
        <v>238116</v>
      </c>
      <c r="Z3503">
        <v>20240416</v>
      </c>
      <c r="AA3503">
        <v>2401300264</v>
      </c>
      <c r="AB3503">
        <v>2</v>
      </c>
      <c r="AC3503" t="s">
        <v>2281</v>
      </c>
      <c r="AD3503" t="s">
        <v>2281</v>
      </c>
      <c r="AE3503">
        <v>11101</v>
      </c>
      <c r="AF3503" t="s">
        <v>2281</v>
      </c>
      <c r="AG3503" t="s">
        <v>549</v>
      </c>
      <c r="AH3503">
        <v>260</v>
      </c>
    </row>
    <row r="3504" spans="1:34" hidden="1" x14ac:dyDescent="0.25">
      <c r="A3504" t="str">
        <f t="shared" si="162"/>
        <v>23 1 3 11 4 2 76 2 0 2408039 238283</v>
      </c>
      <c r="B3504" t="str">
        <f t="shared" si="163"/>
        <v>23 1 3 11 4 2 76 2 0 2408039 238131</v>
      </c>
      <c r="C3504" t="str">
        <f t="shared" si="164"/>
        <v>23 1 3 11 4 2 76 2 0 2408039</v>
      </c>
      <c r="D3504">
        <v>23</v>
      </c>
      <c r="E3504">
        <v>1</v>
      </c>
      <c r="F3504">
        <v>3</v>
      </c>
      <c r="G3504">
        <v>11</v>
      </c>
      <c r="H3504">
        <v>4</v>
      </c>
      <c r="I3504">
        <v>2</v>
      </c>
      <c r="J3504">
        <v>76</v>
      </c>
      <c r="K3504">
        <v>2</v>
      </c>
      <c r="L3504" t="s">
        <v>147</v>
      </c>
      <c r="M3504" t="s">
        <v>165</v>
      </c>
      <c r="N3504" s="13">
        <v>3821376</v>
      </c>
      <c r="O3504">
        <v>238283</v>
      </c>
      <c r="P3504">
        <v>2024</v>
      </c>
      <c r="Q3504">
        <v>39428855</v>
      </c>
      <c r="R3504" t="s">
        <v>1306</v>
      </c>
      <c r="S3504" s="13">
        <v>3821376</v>
      </c>
      <c r="T3504">
        <v>0</v>
      </c>
      <c r="U3504" t="s">
        <v>3706</v>
      </c>
      <c r="V3504" t="s">
        <v>2291</v>
      </c>
      <c r="W3504">
        <v>5004</v>
      </c>
      <c r="X3504">
        <v>0</v>
      </c>
      <c r="Y3504">
        <v>238131</v>
      </c>
      <c r="Z3504">
        <v>20240416</v>
      </c>
      <c r="AA3504">
        <v>2401310293</v>
      </c>
      <c r="AB3504">
        <v>2</v>
      </c>
      <c r="AC3504" t="s">
        <v>2281</v>
      </c>
      <c r="AD3504" t="s">
        <v>2281</v>
      </c>
      <c r="AE3504">
        <v>11101</v>
      </c>
      <c r="AF3504" t="s">
        <v>2281</v>
      </c>
      <c r="AG3504" t="s">
        <v>549</v>
      </c>
      <c r="AH3504">
        <v>260</v>
      </c>
    </row>
    <row r="3505" spans="1:34" hidden="1" x14ac:dyDescent="0.25">
      <c r="A3505" t="str">
        <f t="shared" si="162"/>
        <v>23 1 3 11 4 2 76 2 0 2408039 238284</v>
      </c>
      <c r="B3505" t="str">
        <f t="shared" si="163"/>
        <v>23 1 3 11 4 2 76 2 0 2408039 238135</v>
      </c>
      <c r="C3505" t="str">
        <f t="shared" si="164"/>
        <v>23 1 3 11 4 2 76 2 0 2408039</v>
      </c>
      <c r="D3505">
        <v>23</v>
      </c>
      <c r="E3505">
        <v>1</v>
      </c>
      <c r="F3505">
        <v>3</v>
      </c>
      <c r="G3505">
        <v>11</v>
      </c>
      <c r="H3505">
        <v>4</v>
      </c>
      <c r="I3505">
        <v>2</v>
      </c>
      <c r="J3505">
        <v>76</v>
      </c>
      <c r="K3505">
        <v>2</v>
      </c>
      <c r="L3505" t="s">
        <v>147</v>
      </c>
      <c r="M3505" t="s">
        <v>165</v>
      </c>
      <c r="N3505" s="13">
        <v>3821376</v>
      </c>
      <c r="O3505">
        <v>238284</v>
      </c>
      <c r="P3505">
        <v>2024</v>
      </c>
      <c r="Q3505">
        <v>79844829</v>
      </c>
      <c r="R3505" t="s">
        <v>3715</v>
      </c>
      <c r="S3505" s="13">
        <v>3821376</v>
      </c>
      <c r="T3505">
        <v>0</v>
      </c>
      <c r="U3505" t="s">
        <v>3706</v>
      </c>
      <c r="V3505" t="s">
        <v>2291</v>
      </c>
      <c r="W3505">
        <v>5004</v>
      </c>
      <c r="X3505">
        <v>0</v>
      </c>
      <c r="Y3505">
        <v>238135</v>
      </c>
      <c r="Z3505">
        <v>20240416</v>
      </c>
      <c r="AA3505">
        <v>2402070311</v>
      </c>
      <c r="AB3505">
        <v>2</v>
      </c>
      <c r="AC3505" t="s">
        <v>2281</v>
      </c>
      <c r="AD3505" t="s">
        <v>2281</v>
      </c>
      <c r="AE3505">
        <v>11101</v>
      </c>
      <c r="AF3505" t="s">
        <v>2281</v>
      </c>
      <c r="AG3505" t="s">
        <v>549</v>
      </c>
      <c r="AH3505">
        <v>260</v>
      </c>
    </row>
    <row r="3506" spans="1:34" hidden="1" x14ac:dyDescent="0.25">
      <c r="A3506" t="str">
        <f t="shared" si="162"/>
        <v>23 1 3 11 4 2 76 2 0 2408039 238285</v>
      </c>
      <c r="B3506" t="str">
        <f t="shared" si="163"/>
        <v>23 1 3 11 4 2 76 2 0 2408039 238114</v>
      </c>
      <c r="C3506" t="str">
        <f t="shared" si="164"/>
        <v>23 1 3 11 4 2 76 2 0 2408039</v>
      </c>
      <c r="D3506">
        <v>23</v>
      </c>
      <c r="E3506">
        <v>1</v>
      </c>
      <c r="F3506">
        <v>3</v>
      </c>
      <c r="G3506">
        <v>11</v>
      </c>
      <c r="H3506">
        <v>4</v>
      </c>
      <c r="I3506">
        <v>2</v>
      </c>
      <c r="J3506">
        <v>76</v>
      </c>
      <c r="K3506">
        <v>2</v>
      </c>
      <c r="L3506" t="s">
        <v>147</v>
      </c>
      <c r="M3506" t="s">
        <v>165</v>
      </c>
      <c r="N3506" s="13">
        <v>3821376</v>
      </c>
      <c r="O3506">
        <v>238285</v>
      </c>
      <c r="P3506">
        <v>2024</v>
      </c>
      <c r="Q3506">
        <v>75087999</v>
      </c>
      <c r="R3506" t="s">
        <v>1294</v>
      </c>
      <c r="S3506" s="13">
        <v>3821376</v>
      </c>
      <c r="T3506">
        <v>0</v>
      </c>
      <c r="U3506" t="s">
        <v>3718</v>
      </c>
      <c r="V3506" t="s">
        <v>2295</v>
      </c>
      <c r="W3506">
        <v>5004</v>
      </c>
      <c r="X3506">
        <v>0</v>
      </c>
      <c r="Y3506">
        <v>238114</v>
      </c>
      <c r="Z3506">
        <v>20240416</v>
      </c>
      <c r="AA3506">
        <v>2401290260</v>
      </c>
      <c r="AB3506">
        <v>2</v>
      </c>
      <c r="AC3506" t="s">
        <v>2281</v>
      </c>
      <c r="AD3506" t="s">
        <v>2281</v>
      </c>
      <c r="AE3506">
        <v>11101</v>
      </c>
      <c r="AF3506" t="s">
        <v>2281</v>
      </c>
      <c r="AG3506" t="s">
        <v>549</v>
      </c>
      <c r="AH3506">
        <v>260</v>
      </c>
    </row>
    <row r="3507" spans="1:34" hidden="1" x14ac:dyDescent="0.25">
      <c r="A3507" t="str">
        <f t="shared" si="162"/>
        <v>23 1 3 22 4 2 76 4 0 2408039 238286</v>
      </c>
      <c r="B3507" t="str">
        <f t="shared" si="163"/>
        <v>23 1 3 22 4 2 76 4 0 2408039 238036</v>
      </c>
      <c r="C3507" t="str">
        <f t="shared" si="164"/>
        <v>23 1 3 22 4 2 76 4 0 2408039</v>
      </c>
      <c r="D3507">
        <v>23</v>
      </c>
      <c r="E3507">
        <v>1</v>
      </c>
      <c r="F3507">
        <v>3</v>
      </c>
      <c r="G3507">
        <v>22</v>
      </c>
      <c r="H3507">
        <v>4</v>
      </c>
      <c r="I3507">
        <v>2</v>
      </c>
      <c r="J3507">
        <v>76</v>
      </c>
      <c r="K3507">
        <v>4</v>
      </c>
      <c r="L3507" t="s">
        <v>147</v>
      </c>
      <c r="M3507" t="s">
        <v>165</v>
      </c>
      <c r="N3507" s="13">
        <v>3821376</v>
      </c>
      <c r="O3507">
        <v>238286</v>
      </c>
      <c r="P3507">
        <v>2024</v>
      </c>
      <c r="Q3507">
        <v>1060648599</v>
      </c>
      <c r="R3507" t="s">
        <v>1325</v>
      </c>
      <c r="S3507" s="13">
        <v>3821376</v>
      </c>
      <c r="T3507">
        <v>0</v>
      </c>
      <c r="U3507" t="s">
        <v>3697</v>
      </c>
      <c r="V3507" t="s">
        <v>3698</v>
      </c>
      <c r="W3507">
        <v>5004</v>
      </c>
      <c r="X3507">
        <v>0</v>
      </c>
      <c r="Y3507">
        <v>238036</v>
      </c>
      <c r="Z3507">
        <v>20240416</v>
      </c>
      <c r="AA3507">
        <v>2401050065</v>
      </c>
      <c r="AB3507">
        <v>3</v>
      </c>
      <c r="AC3507" t="s">
        <v>2281</v>
      </c>
      <c r="AD3507" t="s">
        <v>2281</v>
      </c>
      <c r="AE3507">
        <v>12201</v>
      </c>
      <c r="AF3507" t="s">
        <v>2394</v>
      </c>
      <c r="AG3507" t="s">
        <v>63</v>
      </c>
      <c r="AH3507">
        <v>260</v>
      </c>
    </row>
    <row r="3508" spans="1:34" hidden="1" x14ac:dyDescent="0.25">
      <c r="A3508" t="str">
        <f t="shared" si="162"/>
        <v>23 1 3 22 4 2 76 4 0 2408039 238287</v>
      </c>
      <c r="B3508" t="str">
        <f t="shared" si="163"/>
        <v>23 1 3 22 4 2 76 4 0 2408039 238042</v>
      </c>
      <c r="C3508" t="str">
        <f t="shared" si="164"/>
        <v>23 1 3 22 4 2 76 4 0 2408039</v>
      </c>
      <c r="D3508">
        <v>23</v>
      </c>
      <c r="E3508">
        <v>1</v>
      </c>
      <c r="F3508">
        <v>3</v>
      </c>
      <c r="G3508">
        <v>22</v>
      </c>
      <c r="H3508">
        <v>4</v>
      </c>
      <c r="I3508">
        <v>2</v>
      </c>
      <c r="J3508">
        <v>76</v>
      </c>
      <c r="K3508">
        <v>4</v>
      </c>
      <c r="L3508" t="s">
        <v>147</v>
      </c>
      <c r="M3508" t="s">
        <v>165</v>
      </c>
      <c r="N3508" s="13">
        <v>3821376</v>
      </c>
      <c r="O3508">
        <v>238287</v>
      </c>
      <c r="P3508">
        <v>2024</v>
      </c>
      <c r="Q3508">
        <v>1036631521</v>
      </c>
      <c r="R3508" t="s">
        <v>1326</v>
      </c>
      <c r="S3508" s="13">
        <v>3821376</v>
      </c>
      <c r="T3508">
        <v>0</v>
      </c>
      <c r="U3508" t="s">
        <v>3697</v>
      </c>
      <c r="V3508" t="s">
        <v>2291</v>
      </c>
      <c r="W3508">
        <v>5004</v>
      </c>
      <c r="X3508">
        <v>0</v>
      </c>
      <c r="Y3508">
        <v>238042</v>
      </c>
      <c r="Z3508">
        <v>20240417</v>
      </c>
      <c r="AA3508">
        <v>2401050077</v>
      </c>
      <c r="AB3508">
        <v>3</v>
      </c>
      <c r="AC3508" t="s">
        <v>2281</v>
      </c>
      <c r="AD3508" t="s">
        <v>2281</v>
      </c>
      <c r="AE3508">
        <v>12201</v>
      </c>
      <c r="AF3508" t="s">
        <v>2394</v>
      </c>
      <c r="AG3508" t="s">
        <v>63</v>
      </c>
      <c r="AH3508">
        <v>260</v>
      </c>
    </row>
    <row r="3509" spans="1:34" hidden="1" x14ac:dyDescent="0.25">
      <c r="A3509" t="str">
        <f t="shared" si="162"/>
        <v>23 1 3 22 4 2 76 4 0 2408039 238288</v>
      </c>
      <c r="B3509" t="str">
        <f t="shared" si="163"/>
        <v>23 1 3 22 4 2 76 4 0 2408039 238068</v>
      </c>
      <c r="C3509" t="str">
        <f t="shared" si="164"/>
        <v>23 1 3 22 4 2 76 4 0 2408039</v>
      </c>
      <c r="D3509">
        <v>23</v>
      </c>
      <c r="E3509">
        <v>1</v>
      </c>
      <c r="F3509">
        <v>3</v>
      </c>
      <c r="G3509">
        <v>22</v>
      </c>
      <c r="H3509">
        <v>4</v>
      </c>
      <c r="I3509">
        <v>2</v>
      </c>
      <c r="J3509">
        <v>76</v>
      </c>
      <c r="K3509">
        <v>4</v>
      </c>
      <c r="L3509" t="s">
        <v>147</v>
      </c>
      <c r="M3509" t="s">
        <v>165</v>
      </c>
      <c r="N3509" s="13">
        <v>3821376</v>
      </c>
      <c r="O3509">
        <v>238288</v>
      </c>
      <c r="P3509">
        <v>2024</v>
      </c>
      <c r="Q3509">
        <v>75077960</v>
      </c>
      <c r="R3509" t="s">
        <v>1354</v>
      </c>
      <c r="S3509" s="13">
        <v>3821376</v>
      </c>
      <c r="T3509">
        <v>0</v>
      </c>
      <c r="U3509" t="s">
        <v>3697</v>
      </c>
      <c r="V3509" t="s">
        <v>2291</v>
      </c>
      <c r="W3509">
        <v>5004</v>
      </c>
      <c r="X3509">
        <v>0</v>
      </c>
      <c r="Y3509">
        <v>238068</v>
      </c>
      <c r="Z3509">
        <v>20240417</v>
      </c>
      <c r="AA3509">
        <v>2401090120</v>
      </c>
      <c r="AB3509">
        <v>3</v>
      </c>
      <c r="AC3509" t="s">
        <v>2281</v>
      </c>
      <c r="AD3509" t="s">
        <v>2281</v>
      </c>
      <c r="AE3509">
        <v>12201</v>
      </c>
      <c r="AF3509" t="s">
        <v>2394</v>
      </c>
      <c r="AG3509" t="s">
        <v>63</v>
      </c>
      <c r="AH3509">
        <v>260</v>
      </c>
    </row>
    <row r="3510" spans="1:34" hidden="1" x14ac:dyDescent="0.25">
      <c r="A3510" t="str">
        <f t="shared" si="162"/>
        <v>23 1 3 22 4 2 76 4 0 2408039 238289</v>
      </c>
      <c r="B3510" t="str">
        <f t="shared" si="163"/>
        <v>23 1 3 22 4 2 76 4 0 2408039 238018</v>
      </c>
      <c r="C3510" t="str">
        <f t="shared" si="164"/>
        <v>23 1 3 22 4 2 76 4 0 2408039</v>
      </c>
      <c r="D3510">
        <v>23</v>
      </c>
      <c r="E3510">
        <v>1</v>
      </c>
      <c r="F3510">
        <v>3</v>
      </c>
      <c r="G3510">
        <v>22</v>
      </c>
      <c r="H3510">
        <v>4</v>
      </c>
      <c r="I3510">
        <v>2</v>
      </c>
      <c r="J3510">
        <v>76</v>
      </c>
      <c r="K3510">
        <v>4</v>
      </c>
      <c r="L3510" t="s">
        <v>147</v>
      </c>
      <c r="M3510" t="s">
        <v>165</v>
      </c>
      <c r="N3510" s="13">
        <v>3821376</v>
      </c>
      <c r="O3510">
        <v>238289</v>
      </c>
      <c r="P3510">
        <v>2024</v>
      </c>
      <c r="Q3510">
        <v>1007243545</v>
      </c>
      <c r="R3510" t="s">
        <v>1351</v>
      </c>
      <c r="S3510" s="13">
        <v>3821376</v>
      </c>
      <c r="T3510">
        <v>0</v>
      </c>
      <c r="U3510" t="s">
        <v>3697</v>
      </c>
      <c r="V3510" t="s">
        <v>2291</v>
      </c>
      <c r="W3510">
        <v>5004</v>
      </c>
      <c r="X3510">
        <v>0</v>
      </c>
      <c r="Y3510">
        <v>238018</v>
      </c>
      <c r="Z3510">
        <v>20240417</v>
      </c>
      <c r="AA3510">
        <v>2401050042</v>
      </c>
      <c r="AB3510">
        <v>3</v>
      </c>
      <c r="AC3510" t="s">
        <v>2281</v>
      </c>
      <c r="AD3510" t="s">
        <v>2281</v>
      </c>
      <c r="AE3510">
        <v>12201</v>
      </c>
      <c r="AF3510" t="s">
        <v>2394</v>
      </c>
      <c r="AG3510" t="s">
        <v>63</v>
      </c>
      <c r="AH3510">
        <v>260</v>
      </c>
    </row>
    <row r="3511" spans="1:34" hidden="1" x14ac:dyDescent="0.25">
      <c r="A3511" t="str">
        <f t="shared" si="162"/>
        <v>23 1 3 11 4 2 76 2 0 2408039 238290</v>
      </c>
      <c r="B3511" t="str">
        <f t="shared" si="163"/>
        <v>23 1 3 11 4 2 76 2 0 2408039 238037</v>
      </c>
      <c r="C3511" t="str">
        <f t="shared" si="164"/>
        <v>23 1 3 11 4 2 76 2 0 2408039</v>
      </c>
      <c r="D3511">
        <v>23</v>
      </c>
      <c r="E3511">
        <v>1</v>
      </c>
      <c r="F3511">
        <v>3</v>
      </c>
      <c r="G3511">
        <v>11</v>
      </c>
      <c r="H3511">
        <v>4</v>
      </c>
      <c r="I3511">
        <v>2</v>
      </c>
      <c r="J3511">
        <v>76</v>
      </c>
      <c r="K3511">
        <v>2</v>
      </c>
      <c r="L3511" t="s">
        <v>147</v>
      </c>
      <c r="M3511" t="s">
        <v>165</v>
      </c>
      <c r="N3511" s="13">
        <v>3821376</v>
      </c>
      <c r="O3511">
        <v>238290</v>
      </c>
      <c r="P3511">
        <v>2024</v>
      </c>
      <c r="Q3511">
        <v>93437562</v>
      </c>
      <c r="R3511" t="s">
        <v>1260</v>
      </c>
      <c r="S3511" s="13">
        <v>3821376</v>
      </c>
      <c r="T3511">
        <v>0</v>
      </c>
      <c r="U3511" t="s">
        <v>3697</v>
      </c>
      <c r="V3511" t="s">
        <v>2291</v>
      </c>
      <c r="W3511">
        <v>5004</v>
      </c>
      <c r="X3511">
        <v>0</v>
      </c>
      <c r="Y3511">
        <v>238037</v>
      </c>
      <c r="Z3511">
        <v>20240417</v>
      </c>
      <c r="AA3511">
        <v>2401050074</v>
      </c>
      <c r="AB3511">
        <v>3</v>
      </c>
      <c r="AC3511" t="s">
        <v>2281</v>
      </c>
      <c r="AD3511" t="s">
        <v>2281</v>
      </c>
      <c r="AE3511">
        <v>11101</v>
      </c>
      <c r="AF3511" t="s">
        <v>2281</v>
      </c>
      <c r="AG3511" t="s">
        <v>549</v>
      </c>
      <c r="AH3511">
        <v>260</v>
      </c>
    </row>
    <row r="3512" spans="1:34" hidden="1" x14ac:dyDescent="0.25">
      <c r="A3512" t="str">
        <f t="shared" si="162"/>
        <v>23 1 3 22 4 2 76 4 0 2408039 238291</v>
      </c>
      <c r="B3512" t="str">
        <f t="shared" si="163"/>
        <v>23 1 3 22 4 2 76 4 0 2408039 238011</v>
      </c>
      <c r="C3512" t="str">
        <f t="shared" si="164"/>
        <v>23 1 3 22 4 2 76 4 0 2408039</v>
      </c>
      <c r="D3512">
        <v>23</v>
      </c>
      <c r="E3512">
        <v>1</v>
      </c>
      <c r="F3512">
        <v>3</v>
      </c>
      <c r="G3512">
        <v>22</v>
      </c>
      <c r="H3512">
        <v>4</v>
      </c>
      <c r="I3512">
        <v>2</v>
      </c>
      <c r="J3512">
        <v>76</v>
      </c>
      <c r="K3512">
        <v>4</v>
      </c>
      <c r="L3512" t="s">
        <v>147</v>
      </c>
      <c r="M3512" t="s">
        <v>165</v>
      </c>
      <c r="N3512" s="13">
        <v>3821376</v>
      </c>
      <c r="O3512">
        <v>238291</v>
      </c>
      <c r="P3512">
        <v>2024</v>
      </c>
      <c r="Q3512">
        <v>1053809243</v>
      </c>
      <c r="R3512" t="s">
        <v>1338</v>
      </c>
      <c r="S3512" s="13">
        <v>3821376</v>
      </c>
      <c r="T3512">
        <v>0</v>
      </c>
      <c r="U3512" t="s">
        <v>3697</v>
      </c>
      <c r="V3512" t="s">
        <v>2291</v>
      </c>
      <c r="W3512">
        <v>5004</v>
      </c>
      <c r="X3512">
        <v>0</v>
      </c>
      <c r="Y3512">
        <v>238011</v>
      </c>
      <c r="Z3512">
        <v>20240417</v>
      </c>
      <c r="AA3512">
        <v>2401050047</v>
      </c>
      <c r="AB3512">
        <v>3</v>
      </c>
      <c r="AC3512" t="s">
        <v>2281</v>
      </c>
      <c r="AD3512" t="s">
        <v>2281</v>
      </c>
      <c r="AE3512">
        <v>12201</v>
      </c>
      <c r="AF3512" t="s">
        <v>2394</v>
      </c>
      <c r="AG3512" t="s">
        <v>63</v>
      </c>
      <c r="AH3512">
        <v>260</v>
      </c>
    </row>
    <row r="3513" spans="1:34" hidden="1" x14ac:dyDescent="0.25">
      <c r="A3513" t="str">
        <f t="shared" si="162"/>
        <v>23 1 3 22 4 2 76 4 0 2408039 238292</v>
      </c>
      <c r="B3513" t="str">
        <f t="shared" si="163"/>
        <v>23 1 3 22 4 2 76 4 0 2408039 238017</v>
      </c>
      <c r="C3513" t="str">
        <f t="shared" si="164"/>
        <v>23 1 3 22 4 2 76 4 0 2408039</v>
      </c>
      <c r="D3513">
        <v>23</v>
      </c>
      <c r="E3513">
        <v>1</v>
      </c>
      <c r="F3513">
        <v>3</v>
      </c>
      <c r="G3513">
        <v>22</v>
      </c>
      <c r="H3513">
        <v>4</v>
      </c>
      <c r="I3513">
        <v>2</v>
      </c>
      <c r="J3513">
        <v>76</v>
      </c>
      <c r="K3513">
        <v>4</v>
      </c>
      <c r="L3513" t="s">
        <v>147</v>
      </c>
      <c r="M3513" t="s">
        <v>165</v>
      </c>
      <c r="N3513" s="13">
        <v>3821376</v>
      </c>
      <c r="O3513">
        <v>238292</v>
      </c>
      <c r="P3513">
        <v>2024</v>
      </c>
      <c r="Q3513">
        <v>24829253</v>
      </c>
      <c r="R3513" t="s">
        <v>1339</v>
      </c>
      <c r="S3513" s="13">
        <v>3821376</v>
      </c>
      <c r="T3513">
        <v>0</v>
      </c>
      <c r="U3513" t="s">
        <v>3697</v>
      </c>
      <c r="V3513" t="s">
        <v>2291</v>
      </c>
      <c r="W3513">
        <v>5004</v>
      </c>
      <c r="X3513">
        <v>0</v>
      </c>
      <c r="Y3513">
        <v>238017</v>
      </c>
      <c r="Z3513">
        <v>20240417</v>
      </c>
      <c r="AA3513">
        <v>2401050053</v>
      </c>
      <c r="AB3513">
        <v>3</v>
      </c>
      <c r="AC3513" t="s">
        <v>2281</v>
      </c>
      <c r="AD3513" t="s">
        <v>2281</v>
      </c>
      <c r="AE3513">
        <v>12201</v>
      </c>
      <c r="AF3513" t="s">
        <v>2394</v>
      </c>
      <c r="AG3513" t="s">
        <v>63</v>
      </c>
      <c r="AH3513">
        <v>260</v>
      </c>
    </row>
    <row r="3514" spans="1:34" hidden="1" x14ac:dyDescent="0.25">
      <c r="A3514" t="str">
        <f t="shared" si="162"/>
        <v>23 1 3 22 4 2 76 4 0 2408039 238293</v>
      </c>
      <c r="B3514" t="str">
        <f t="shared" si="163"/>
        <v>23 1 3 22 4 2 76 4 0 2408039 238002</v>
      </c>
      <c r="C3514" t="str">
        <f t="shared" si="164"/>
        <v>23 1 3 22 4 2 76 4 0 2408039</v>
      </c>
      <c r="D3514">
        <v>23</v>
      </c>
      <c r="E3514">
        <v>1</v>
      </c>
      <c r="F3514">
        <v>3</v>
      </c>
      <c r="G3514">
        <v>22</v>
      </c>
      <c r="H3514">
        <v>4</v>
      </c>
      <c r="I3514">
        <v>2</v>
      </c>
      <c r="J3514">
        <v>76</v>
      </c>
      <c r="K3514">
        <v>4</v>
      </c>
      <c r="L3514" t="s">
        <v>147</v>
      </c>
      <c r="M3514" t="s">
        <v>165</v>
      </c>
      <c r="N3514" s="13">
        <v>3821376</v>
      </c>
      <c r="O3514">
        <v>238293</v>
      </c>
      <c r="P3514">
        <v>2024</v>
      </c>
      <c r="Q3514">
        <v>30337264</v>
      </c>
      <c r="R3514" t="s">
        <v>1342</v>
      </c>
      <c r="S3514" s="13">
        <v>3821376</v>
      </c>
      <c r="T3514">
        <v>0</v>
      </c>
      <c r="U3514" t="s">
        <v>3697</v>
      </c>
      <c r="V3514" t="s">
        <v>2291</v>
      </c>
      <c r="W3514">
        <v>5004</v>
      </c>
      <c r="X3514">
        <v>0</v>
      </c>
      <c r="Y3514">
        <v>238002</v>
      </c>
      <c r="Z3514">
        <v>20240417</v>
      </c>
      <c r="AA3514">
        <v>2401050028</v>
      </c>
      <c r="AB3514">
        <v>3</v>
      </c>
      <c r="AC3514" t="s">
        <v>2281</v>
      </c>
      <c r="AD3514" t="s">
        <v>2281</v>
      </c>
      <c r="AE3514">
        <v>12201</v>
      </c>
      <c r="AF3514" t="s">
        <v>2394</v>
      </c>
      <c r="AG3514" t="s">
        <v>63</v>
      </c>
      <c r="AH3514">
        <v>260</v>
      </c>
    </row>
    <row r="3515" spans="1:34" hidden="1" x14ac:dyDescent="0.25">
      <c r="A3515" t="str">
        <f t="shared" si="162"/>
        <v>23 1 3 11 4 2 76 2 0 2408039 238294</v>
      </c>
      <c r="B3515" t="str">
        <f t="shared" si="163"/>
        <v>23 1 3 11 4 2 76 2 0 2408039 238064</v>
      </c>
      <c r="C3515" t="str">
        <f t="shared" si="164"/>
        <v>23 1 3 11 4 2 76 2 0 2408039</v>
      </c>
      <c r="D3515">
        <v>23</v>
      </c>
      <c r="E3515">
        <v>1</v>
      </c>
      <c r="F3515">
        <v>3</v>
      </c>
      <c r="G3515">
        <v>11</v>
      </c>
      <c r="H3515">
        <v>4</v>
      </c>
      <c r="I3515">
        <v>2</v>
      </c>
      <c r="J3515">
        <v>76</v>
      </c>
      <c r="K3515">
        <v>2</v>
      </c>
      <c r="L3515" t="s">
        <v>147</v>
      </c>
      <c r="M3515" t="s">
        <v>165</v>
      </c>
      <c r="N3515" s="13">
        <v>3821376</v>
      </c>
      <c r="O3515">
        <v>238294</v>
      </c>
      <c r="P3515">
        <v>2024</v>
      </c>
      <c r="Q3515">
        <v>1104674990</v>
      </c>
      <c r="R3515" t="s">
        <v>1266</v>
      </c>
      <c r="S3515" s="13">
        <v>3821376</v>
      </c>
      <c r="T3515">
        <v>0</v>
      </c>
      <c r="U3515" t="s">
        <v>3697</v>
      </c>
      <c r="V3515" t="s">
        <v>2291</v>
      </c>
      <c r="W3515">
        <v>5004</v>
      </c>
      <c r="X3515">
        <v>0</v>
      </c>
      <c r="Y3515">
        <v>238064</v>
      </c>
      <c r="Z3515">
        <v>20240417</v>
      </c>
      <c r="AA3515">
        <v>2401050106</v>
      </c>
      <c r="AB3515">
        <v>3</v>
      </c>
      <c r="AC3515" t="s">
        <v>2281</v>
      </c>
      <c r="AD3515" t="s">
        <v>2281</v>
      </c>
      <c r="AE3515">
        <v>11101</v>
      </c>
      <c r="AF3515" t="s">
        <v>2281</v>
      </c>
      <c r="AG3515" t="s">
        <v>549</v>
      </c>
      <c r="AH3515">
        <v>260</v>
      </c>
    </row>
    <row r="3516" spans="1:34" hidden="1" x14ac:dyDescent="0.25">
      <c r="A3516" t="str">
        <f t="shared" si="162"/>
        <v>23 1 3 22 4 2 76 4 0 2408039 238295</v>
      </c>
      <c r="B3516" t="str">
        <f t="shared" si="163"/>
        <v>23 1 3 22 4 2 76 4 0 2408039 238010</v>
      </c>
      <c r="C3516" t="str">
        <f t="shared" si="164"/>
        <v>23 1 3 22 4 2 76 4 0 2408039</v>
      </c>
      <c r="D3516">
        <v>23</v>
      </c>
      <c r="E3516">
        <v>1</v>
      </c>
      <c r="F3516">
        <v>3</v>
      </c>
      <c r="G3516">
        <v>22</v>
      </c>
      <c r="H3516">
        <v>4</v>
      </c>
      <c r="I3516">
        <v>2</v>
      </c>
      <c r="J3516">
        <v>76</v>
      </c>
      <c r="K3516">
        <v>4</v>
      </c>
      <c r="L3516" t="s">
        <v>147</v>
      </c>
      <c r="M3516" t="s">
        <v>165</v>
      </c>
      <c r="N3516" s="13">
        <v>3821376</v>
      </c>
      <c r="O3516">
        <v>238295</v>
      </c>
      <c r="P3516">
        <v>2024</v>
      </c>
      <c r="Q3516">
        <v>24346802</v>
      </c>
      <c r="R3516" t="s">
        <v>1346</v>
      </c>
      <c r="S3516" s="13">
        <v>3821376</v>
      </c>
      <c r="T3516">
        <v>0</v>
      </c>
      <c r="U3516" t="s">
        <v>3697</v>
      </c>
      <c r="V3516" t="s">
        <v>2291</v>
      </c>
      <c r="W3516">
        <v>5004</v>
      </c>
      <c r="X3516">
        <v>0</v>
      </c>
      <c r="Y3516">
        <v>238010</v>
      </c>
      <c r="Z3516">
        <v>20240417</v>
      </c>
      <c r="AA3516">
        <v>2401050046</v>
      </c>
      <c r="AB3516">
        <v>3</v>
      </c>
      <c r="AC3516" t="s">
        <v>2281</v>
      </c>
      <c r="AD3516" t="s">
        <v>2281</v>
      </c>
      <c r="AE3516">
        <v>12201</v>
      </c>
      <c r="AF3516" t="s">
        <v>2394</v>
      </c>
      <c r="AG3516" t="s">
        <v>63</v>
      </c>
      <c r="AH3516">
        <v>260</v>
      </c>
    </row>
    <row r="3517" spans="1:34" hidden="1" x14ac:dyDescent="0.25">
      <c r="A3517" t="str">
        <f t="shared" si="162"/>
        <v>23 1 3 22 4 2 76 4 0 2408039 238296</v>
      </c>
      <c r="B3517" t="str">
        <f t="shared" si="163"/>
        <v>23 1 3 22 4 2 76 4 0 2408039 238029</v>
      </c>
      <c r="C3517" t="str">
        <f t="shared" si="164"/>
        <v>23 1 3 22 4 2 76 4 0 2408039</v>
      </c>
      <c r="D3517">
        <v>23</v>
      </c>
      <c r="E3517">
        <v>1</v>
      </c>
      <c r="F3517">
        <v>3</v>
      </c>
      <c r="G3517">
        <v>22</v>
      </c>
      <c r="H3517">
        <v>4</v>
      </c>
      <c r="I3517">
        <v>2</v>
      </c>
      <c r="J3517">
        <v>76</v>
      </c>
      <c r="K3517">
        <v>4</v>
      </c>
      <c r="L3517" t="s">
        <v>147</v>
      </c>
      <c r="M3517" t="s">
        <v>165</v>
      </c>
      <c r="N3517" s="13">
        <v>3821376</v>
      </c>
      <c r="O3517">
        <v>238296</v>
      </c>
      <c r="P3517">
        <v>2024</v>
      </c>
      <c r="Q3517">
        <v>75097229</v>
      </c>
      <c r="R3517" t="s">
        <v>1341</v>
      </c>
      <c r="S3517" s="13">
        <v>3821376</v>
      </c>
      <c r="T3517">
        <v>0</v>
      </c>
      <c r="U3517" t="s">
        <v>3697</v>
      </c>
      <c r="V3517" t="s">
        <v>2291</v>
      </c>
      <c r="W3517">
        <v>5004</v>
      </c>
      <c r="X3517">
        <v>0</v>
      </c>
      <c r="Y3517">
        <v>238029</v>
      </c>
      <c r="Z3517">
        <v>20240417</v>
      </c>
      <c r="AA3517">
        <v>2401050070</v>
      </c>
      <c r="AB3517">
        <v>3</v>
      </c>
      <c r="AC3517" t="s">
        <v>2281</v>
      </c>
      <c r="AD3517" t="s">
        <v>2281</v>
      </c>
      <c r="AE3517">
        <v>12201</v>
      </c>
      <c r="AF3517" t="s">
        <v>2394</v>
      </c>
      <c r="AG3517" t="s">
        <v>63</v>
      </c>
      <c r="AH3517">
        <v>260</v>
      </c>
    </row>
    <row r="3518" spans="1:34" hidden="1" x14ac:dyDescent="0.25">
      <c r="A3518" t="str">
        <f t="shared" si="162"/>
        <v>23 1 3 22 4 2 76 4 0 2408039 238297</v>
      </c>
      <c r="B3518" t="str">
        <f t="shared" si="163"/>
        <v>23 1 3 22 4 2 76 4 0 2408039 238048</v>
      </c>
      <c r="C3518" t="str">
        <f t="shared" si="164"/>
        <v>23 1 3 22 4 2 76 4 0 2408039</v>
      </c>
      <c r="D3518">
        <v>23</v>
      </c>
      <c r="E3518">
        <v>1</v>
      </c>
      <c r="F3518">
        <v>3</v>
      </c>
      <c r="G3518">
        <v>22</v>
      </c>
      <c r="H3518">
        <v>4</v>
      </c>
      <c r="I3518">
        <v>2</v>
      </c>
      <c r="J3518">
        <v>76</v>
      </c>
      <c r="K3518">
        <v>4</v>
      </c>
      <c r="L3518" t="s">
        <v>147</v>
      </c>
      <c r="M3518" t="s">
        <v>165</v>
      </c>
      <c r="N3518" s="13">
        <v>3821376</v>
      </c>
      <c r="O3518">
        <v>238297</v>
      </c>
      <c r="P3518">
        <v>2024</v>
      </c>
      <c r="Q3518">
        <v>1054548402</v>
      </c>
      <c r="R3518" t="s">
        <v>1345</v>
      </c>
      <c r="S3518" s="13">
        <v>3821376</v>
      </c>
      <c r="T3518">
        <v>0</v>
      </c>
      <c r="U3518" t="s">
        <v>3697</v>
      </c>
      <c r="V3518" t="s">
        <v>2291</v>
      </c>
      <c r="W3518">
        <v>5004</v>
      </c>
      <c r="X3518">
        <v>0</v>
      </c>
      <c r="Y3518">
        <v>238048</v>
      </c>
      <c r="Z3518">
        <v>20240417</v>
      </c>
      <c r="AA3518">
        <v>2401050083</v>
      </c>
      <c r="AB3518">
        <v>3</v>
      </c>
      <c r="AC3518" t="s">
        <v>2281</v>
      </c>
      <c r="AD3518" t="s">
        <v>2281</v>
      </c>
      <c r="AE3518">
        <v>12201</v>
      </c>
      <c r="AF3518" t="s">
        <v>2394</v>
      </c>
      <c r="AG3518" t="s">
        <v>63</v>
      </c>
      <c r="AH3518">
        <v>260</v>
      </c>
    </row>
    <row r="3519" spans="1:34" hidden="1" x14ac:dyDescent="0.25">
      <c r="A3519" t="str">
        <f t="shared" si="162"/>
        <v>23 1 3 11 4 2 76 2 0 2408039 238298</v>
      </c>
      <c r="B3519" t="str">
        <f t="shared" si="163"/>
        <v>23 1 3 11 4 2 76 2 0 2408039 238080</v>
      </c>
      <c r="C3519" t="str">
        <f t="shared" si="164"/>
        <v>23 1 3 11 4 2 76 2 0 2408039</v>
      </c>
      <c r="D3519">
        <v>23</v>
      </c>
      <c r="E3519">
        <v>1</v>
      </c>
      <c r="F3519">
        <v>3</v>
      </c>
      <c r="G3519">
        <v>11</v>
      </c>
      <c r="H3519">
        <v>4</v>
      </c>
      <c r="I3519">
        <v>2</v>
      </c>
      <c r="J3519">
        <v>76</v>
      </c>
      <c r="K3519">
        <v>2</v>
      </c>
      <c r="L3519" t="s">
        <v>147</v>
      </c>
      <c r="M3519" t="s">
        <v>165</v>
      </c>
      <c r="N3519" s="13">
        <v>3821376</v>
      </c>
      <c r="O3519">
        <v>238298</v>
      </c>
      <c r="P3519">
        <v>2024</v>
      </c>
      <c r="Q3519">
        <v>30317552</v>
      </c>
      <c r="R3519" t="s">
        <v>1274</v>
      </c>
      <c r="S3519" s="13">
        <v>3821376</v>
      </c>
      <c r="T3519">
        <v>0</v>
      </c>
      <c r="U3519" t="s">
        <v>3697</v>
      </c>
      <c r="V3519" t="s">
        <v>2291</v>
      </c>
      <c r="W3519">
        <v>5004</v>
      </c>
      <c r="X3519">
        <v>0</v>
      </c>
      <c r="Y3519">
        <v>238080</v>
      </c>
      <c r="Z3519">
        <v>20240417</v>
      </c>
      <c r="AA3519">
        <v>2401110145</v>
      </c>
      <c r="AB3519">
        <v>3</v>
      </c>
      <c r="AC3519" t="s">
        <v>2281</v>
      </c>
      <c r="AD3519" t="s">
        <v>2281</v>
      </c>
      <c r="AE3519">
        <v>11101</v>
      </c>
      <c r="AF3519" t="s">
        <v>2281</v>
      </c>
      <c r="AG3519" t="s">
        <v>549</v>
      </c>
      <c r="AH3519">
        <v>260</v>
      </c>
    </row>
    <row r="3520" spans="1:34" hidden="1" x14ac:dyDescent="0.25">
      <c r="A3520" t="str">
        <f t="shared" si="162"/>
        <v>23 1 3 22 4 2 76 4 0 2408039 238299</v>
      </c>
      <c r="B3520" t="str">
        <f t="shared" si="163"/>
        <v>23 1 3 22 4 2 76 4 0 2408039 238019</v>
      </c>
      <c r="C3520" t="str">
        <f t="shared" si="164"/>
        <v>23 1 3 22 4 2 76 4 0 2408039</v>
      </c>
      <c r="D3520">
        <v>23</v>
      </c>
      <c r="E3520">
        <v>1</v>
      </c>
      <c r="F3520">
        <v>3</v>
      </c>
      <c r="G3520">
        <v>22</v>
      </c>
      <c r="H3520">
        <v>4</v>
      </c>
      <c r="I3520">
        <v>2</v>
      </c>
      <c r="J3520">
        <v>76</v>
      </c>
      <c r="K3520">
        <v>4</v>
      </c>
      <c r="L3520" t="s">
        <v>147</v>
      </c>
      <c r="M3520" t="s">
        <v>165</v>
      </c>
      <c r="N3520" s="13">
        <v>3821376</v>
      </c>
      <c r="O3520">
        <v>238299</v>
      </c>
      <c r="P3520">
        <v>2024</v>
      </c>
      <c r="Q3520">
        <v>1053784049</v>
      </c>
      <c r="R3520" t="s">
        <v>1332</v>
      </c>
      <c r="S3520" s="13">
        <v>3821376</v>
      </c>
      <c r="T3520">
        <v>0</v>
      </c>
      <c r="U3520" t="s">
        <v>3697</v>
      </c>
      <c r="V3520" t="s">
        <v>2291</v>
      </c>
      <c r="W3520">
        <v>5004</v>
      </c>
      <c r="X3520">
        <v>0</v>
      </c>
      <c r="Y3520">
        <v>238019</v>
      </c>
      <c r="Z3520">
        <v>20240417</v>
      </c>
      <c r="AA3520">
        <v>2401050054</v>
      </c>
      <c r="AB3520">
        <v>3</v>
      </c>
      <c r="AC3520" t="s">
        <v>2281</v>
      </c>
      <c r="AD3520" t="s">
        <v>2281</v>
      </c>
      <c r="AE3520">
        <v>12201</v>
      </c>
      <c r="AF3520" t="s">
        <v>2394</v>
      </c>
      <c r="AG3520" t="s">
        <v>63</v>
      </c>
      <c r="AH3520">
        <v>260</v>
      </c>
    </row>
    <row r="3521" spans="1:34" hidden="1" x14ac:dyDescent="0.25">
      <c r="A3521" t="str">
        <f t="shared" si="162"/>
        <v>23 1 3 22 4 2 76 4 0 2408039 238300</v>
      </c>
      <c r="B3521" t="str">
        <f t="shared" si="163"/>
        <v>23 1 3 22 4 2 76 4 0 2408039 238009</v>
      </c>
      <c r="C3521" t="str">
        <f t="shared" si="164"/>
        <v>23 1 3 22 4 2 76 4 0 2408039</v>
      </c>
      <c r="D3521">
        <v>23</v>
      </c>
      <c r="E3521">
        <v>1</v>
      </c>
      <c r="F3521">
        <v>3</v>
      </c>
      <c r="G3521">
        <v>22</v>
      </c>
      <c r="H3521">
        <v>4</v>
      </c>
      <c r="I3521">
        <v>2</v>
      </c>
      <c r="J3521">
        <v>76</v>
      </c>
      <c r="K3521">
        <v>4</v>
      </c>
      <c r="L3521" t="s">
        <v>147</v>
      </c>
      <c r="M3521" t="s">
        <v>165</v>
      </c>
      <c r="N3521" s="13">
        <v>3821376</v>
      </c>
      <c r="O3521">
        <v>238300</v>
      </c>
      <c r="P3521">
        <v>2024</v>
      </c>
      <c r="Q3521">
        <v>30396638</v>
      </c>
      <c r="R3521" t="s">
        <v>1334</v>
      </c>
      <c r="S3521" s="13">
        <v>3821376</v>
      </c>
      <c r="T3521">
        <v>0</v>
      </c>
      <c r="U3521" t="s">
        <v>3697</v>
      </c>
      <c r="V3521" t="s">
        <v>2291</v>
      </c>
      <c r="W3521">
        <v>5004</v>
      </c>
      <c r="X3521">
        <v>0</v>
      </c>
      <c r="Y3521">
        <v>238009</v>
      </c>
      <c r="Z3521">
        <v>20240417</v>
      </c>
      <c r="AA3521">
        <v>2401050045</v>
      </c>
      <c r="AB3521">
        <v>3</v>
      </c>
      <c r="AC3521" t="s">
        <v>2281</v>
      </c>
      <c r="AD3521" t="s">
        <v>2281</v>
      </c>
      <c r="AE3521">
        <v>12201</v>
      </c>
      <c r="AF3521" t="s">
        <v>2394</v>
      </c>
      <c r="AG3521" t="s">
        <v>63</v>
      </c>
      <c r="AH3521">
        <v>260</v>
      </c>
    </row>
    <row r="3522" spans="1:34" hidden="1" x14ac:dyDescent="0.25">
      <c r="A3522" t="str">
        <f t="shared" ref="A3522:A3585" si="165">+CONCATENATE(,D3522," ",E3522," ",F3522," ",G3522," ",H3522," ",I3522," ",J3522," ",K3522," ",L3522," ",M3522," ",O3522)</f>
        <v>23 1 3 22 4 2 76 4 0 2408039 238301</v>
      </c>
      <c r="B3522" t="str">
        <f t="shared" ref="B3522:B3585" si="166">+CONCATENATE(,D3522," ",E3522," ",F3522," ",G3522," ",H3522," ",I3522," ",J3522," ",K3522," ",L3522," ",M3522," ",Y3522)</f>
        <v>23 1 3 22 4 2 76 4 0 2408039 238039</v>
      </c>
      <c r="C3522" t="str">
        <f t="shared" ref="C3522:C3585" si="167">+CONCATENATE(,D3522," ",E3522," ",F3522," ",G3522," ",H3522," ",I3522," ",J3522," ",K3522," ",L3522," ",M3522)</f>
        <v>23 1 3 22 4 2 76 4 0 2408039</v>
      </c>
      <c r="D3522">
        <v>23</v>
      </c>
      <c r="E3522">
        <v>1</v>
      </c>
      <c r="F3522">
        <v>3</v>
      </c>
      <c r="G3522">
        <v>22</v>
      </c>
      <c r="H3522">
        <v>4</v>
      </c>
      <c r="I3522">
        <v>2</v>
      </c>
      <c r="J3522">
        <v>76</v>
      </c>
      <c r="K3522">
        <v>4</v>
      </c>
      <c r="L3522" t="s">
        <v>147</v>
      </c>
      <c r="M3522" t="s">
        <v>165</v>
      </c>
      <c r="N3522" s="13">
        <v>3821376</v>
      </c>
      <c r="O3522">
        <v>238301</v>
      </c>
      <c r="P3522">
        <v>2024</v>
      </c>
      <c r="Q3522">
        <v>24337561</v>
      </c>
      <c r="R3522" t="s">
        <v>1336</v>
      </c>
      <c r="S3522" s="13">
        <v>3821376</v>
      </c>
      <c r="T3522">
        <v>0</v>
      </c>
      <c r="U3522" t="s">
        <v>3697</v>
      </c>
      <c r="V3522" t="s">
        <v>2291</v>
      </c>
      <c r="W3522">
        <v>5004</v>
      </c>
      <c r="X3522">
        <v>0</v>
      </c>
      <c r="Y3522">
        <v>238039</v>
      </c>
      <c r="Z3522">
        <v>20240417</v>
      </c>
      <c r="AA3522">
        <v>2401050067</v>
      </c>
      <c r="AB3522">
        <v>3</v>
      </c>
      <c r="AC3522" t="s">
        <v>2281</v>
      </c>
      <c r="AD3522" t="s">
        <v>2281</v>
      </c>
      <c r="AE3522">
        <v>12201</v>
      </c>
      <c r="AF3522" t="s">
        <v>2394</v>
      </c>
      <c r="AG3522" t="s">
        <v>63</v>
      </c>
      <c r="AH3522">
        <v>260</v>
      </c>
    </row>
    <row r="3523" spans="1:34" hidden="1" x14ac:dyDescent="0.25">
      <c r="A3523" t="str">
        <f t="shared" si="165"/>
        <v>23 1 3 22 4 2 76 4 0 2408039 238302</v>
      </c>
      <c r="B3523" t="str">
        <f t="shared" si="166"/>
        <v>23 1 3 22 4 2 76 4 0 2408039 238027</v>
      </c>
      <c r="C3523" t="str">
        <f t="shared" si="167"/>
        <v>23 1 3 22 4 2 76 4 0 2408039</v>
      </c>
      <c r="D3523">
        <v>23</v>
      </c>
      <c r="E3523">
        <v>1</v>
      </c>
      <c r="F3523">
        <v>3</v>
      </c>
      <c r="G3523">
        <v>22</v>
      </c>
      <c r="H3523">
        <v>4</v>
      </c>
      <c r="I3523">
        <v>2</v>
      </c>
      <c r="J3523">
        <v>76</v>
      </c>
      <c r="K3523">
        <v>4</v>
      </c>
      <c r="L3523" t="s">
        <v>147</v>
      </c>
      <c r="M3523" t="s">
        <v>165</v>
      </c>
      <c r="N3523" s="13">
        <v>3821376</v>
      </c>
      <c r="O3523">
        <v>238302</v>
      </c>
      <c r="P3523">
        <v>2024</v>
      </c>
      <c r="Q3523">
        <v>10286685</v>
      </c>
      <c r="R3523" t="s">
        <v>1331</v>
      </c>
      <c r="S3523" s="13">
        <v>3821376</v>
      </c>
      <c r="T3523">
        <v>0</v>
      </c>
      <c r="U3523" t="s">
        <v>3697</v>
      </c>
      <c r="V3523" t="s">
        <v>2291</v>
      </c>
      <c r="W3523">
        <v>5004</v>
      </c>
      <c r="X3523">
        <v>0</v>
      </c>
      <c r="Y3523">
        <v>238027</v>
      </c>
      <c r="Z3523">
        <v>20240417</v>
      </c>
      <c r="AA3523">
        <v>2401050066</v>
      </c>
      <c r="AB3523">
        <v>3</v>
      </c>
      <c r="AC3523" t="s">
        <v>2281</v>
      </c>
      <c r="AD3523" t="s">
        <v>2281</v>
      </c>
      <c r="AE3523">
        <v>12201</v>
      </c>
      <c r="AF3523" t="s">
        <v>2394</v>
      </c>
      <c r="AG3523" t="s">
        <v>63</v>
      </c>
      <c r="AH3523">
        <v>260</v>
      </c>
    </row>
    <row r="3524" spans="1:34" hidden="1" x14ac:dyDescent="0.25">
      <c r="A3524" t="str">
        <f t="shared" si="165"/>
        <v>23 1 3 22 4 2 76 4 0 2408039 238303</v>
      </c>
      <c r="B3524" t="str">
        <f t="shared" si="166"/>
        <v>23 1 3 22 4 2 76 4 0 2408039 238020</v>
      </c>
      <c r="C3524" t="str">
        <f t="shared" si="167"/>
        <v>23 1 3 22 4 2 76 4 0 2408039</v>
      </c>
      <c r="D3524">
        <v>23</v>
      </c>
      <c r="E3524">
        <v>1</v>
      </c>
      <c r="F3524">
        <v>3</v>
      </c>
      <c r="G3524">
        <v>22</v>
      </c>
      <c r="H3524">
        <v>4</v>
      </c>
      <c r="I3524">
        <v>2</v>
      </c>
      <c r="J3524">
        <v>76</v>
      </c>
      <c r="K3524">
        <v>4</v>
      </c>
      <c r="L3524" t="s">
        <v>147</v>
      </c>
      <c r="M3524" t="s">
        <v>165</v>
      </c>
      <c r="N3524" s="13">
        <v>3821376</v>
      </c>
      <c r="O3524">
        <v>238303</v>
      </c>
      <c r="P3524">
        <v>2024</v>
      </c>
      <c r="Q3524">
        <v>75092546</v>
      </c>
      <c r="R3524" t="s">
        <v>1340</v>
      </c>
      <c r="S3524" s="13">
        <v>3821376</v>
      </c>
      <c r="T3524">
        <v>0</v>
      </c>
      <c r="U3524" t="s">
        <v>3697</v>
      </c>
      <c r="V3524" t="s">
        <v>2291</v>
      </c>
      <c r="W3524">
        <v>5004</v>
      </c>
      <c r="X3524">
        <v>0</v>
      </c>
      <c r="Y3524">
        <v>238020</v>
      </c>
      <c r="Z3524">
        <v>20240417</v>
      </c>
      <c r="AA3524">
        <v>2401050055</v>
      </c>
      <c r="AB3524">
        <v>3</v>
      </c>
      <c r="AC3524" t="s">
        <v>2281</v>
      </c>
      <c r="AD3524" t="s">
        <v>2281</v>
      </c>
      <c r="AE3524">
        <v>12201</v>
      </c>
      <c r="AF3524" t="s">
        <v>2394</v>
      </c>
      <c r="AG3524" t="s">
        <v>63</v>
      </c>
      <c r="AH3524">
        <v>260</v>
      </c>
    </row>
    <row r="3525" spans="1:34" hidden="1" x14ac:dyDescent="0.25">
      <c r="A3525" t="str">
        <f t="shared" si="165"/>
        <v>23 1 3 11 4 2 76 2 0 2408039 238304</v>
      </c>
      <c r="B3525" t="str">
        <f t="shared" si="166"/>
        <v>23 1 3 11 4 2 76 2 0 2408039 238056</v>
      </c>
      <c r="C3525" t="str">
        <f t="shared" si="167"/>
        <v>23 1 3 11 4 2 76 2 0 2408039</v>
      </c>
      <c r="D3525">
        <v>23</v>
      </c>
      <c r="E3525">
        <v>1</v>
      </c>
      <c r="F3525">
        <v>3</v>
      </c>
      <c r="G3525">
        <v>11</v>
      </c>
      <c r="H3525">
        <v>4</v>
      </c>
      <c r="I3525">
        <v>2</v>
      </c>
      <c r="J3525">
        <v>76</v>
      </c>
      <c r="K3525">
        <v>2</v>
      </c>
      <c r="L3525" t="s">
        <v>147</v>
      </c>
      <c r="M3525" t="s">
        <v>165</v>
      </c>
      <c r="N3525" s="13">
        <v>3821376</v>
      </c>
      <c r="O3525">
        <v>238304</v>
      </c>
      <c r="P3525">
        <v>2024</v>
      </c>
      <c r="Q3525">
        <v>1026160873</v>
      </c>
      <c r="R3525" t="s">
        <v>1264</v>
      </c>
      <c r="S3525" s="13">
        <v>3821376</v>
      </c>
      <c r="T3525">
        <v>0</v>
      </c>
      <c r="U3525" t="s">
        <v>3697</v>
      </c>
      <c r="V3525" t="s">
        <v>2291</v>
      </c>
      <c r="W3525">
        <v>5004</v>
      </c>
      <c r="X3525">
        <v>0</v>
      </c>
      <c r="Y3525">
        <v>238056</v>
      </c>
      <c r="Z3525">
        <v>20240417</v>
      </c>
      <c r="AA3525">
        <v>2401050089</v>
      </c>
      <c r="AB3525">
        <v>3</v>
      </c>
      <c r="AC3525" t="s">
        <v>2281</v>
      </c>
      <c r="AD3525" t="s">
        <v>2281</v>
      </c>
      <c r="AE3525">
        <v>11101</v>
      </c>
      <c r="AF3525" t="s">
        <v>2281</v>
      </c>
      <c r="AG3525" t="s">
        <v>549</v>
      </c>
      <c r="AH3525">
        <v>260</v>
      </c>
    </row>
    <row r="3526" spans="1:34" hidden="1" x14ac:dyDescent="0.25">
      <c r="A3526" t="str">
        <f t="shared" si="165"/>
        <v>23 1 3 22 4 2 76 4 0 2408039 238305</v>
      </c>
      <c r="B3526" t="str">
        <f t="shared" si="166"/>
        <v>23 1 3 22 4 2 76 4 0 2408039 238065</v>
      </c>
      <c r="C3526" t="str">
        <f t="shared" si="167"/>
        <v>23 1 3 22 4 2 76 4 0 2408039</v>
      </c>
      <c r="D3526">
        <v>23</v>
      </c>
      <c r="E3526">
        <v>1</v>
      </c>
      <c r="F3526">
        <v>3</v>
      </c>
      <c r="G3526">
        <v>22</v>
      </c>
      <c r="H3526">
        <v>4</v>
      </c>
      <c r="I3526">
        <v>2</v>
      </c>
      <c r="J3526">
        <v>76</v>
      </c>
      <c r="K3526">
        <v>4</v>
      </c>
      <c r="L3526" t="s">
        <v>147</v>
      </c>
      <c r="M3526" t="s">
        <v>165</v>
      </c>
      <c r="N3526" s="13">
        <v>3821376</v>
      </c>
      <c r="O3526">
        <v>238305</v>
      </c>
      <c r="P3526">
        <v>2024</v>
      </c>
      <c r="Q3526">
        <v>1053777136</v>
      </c>
      <c r="R3526" t="s">
        <v>1343</v>
      </c>
      <c r="S3526" s="13">
        <v>3821376</v>
      </c>
      <c r="T3526">
        <v>0</v>
      </c>
      <c r="U3526" t="s">
        <v>3697</v>
      </c>
      <c r="V3526" t="s">
        <v>2291</v>
      </c>
      <c r="W3526">
        <v>5004</v>
      </c>
      <c r="X3526">
        <v>0</v>
      </c>
      <c r="Y3526">
        <v>238065</v>
      </c>
      <c r="Z3526">
        <v>20240417</v>
      </c>
      <c r="AA3526">
        <v>2401050104</v>
      </c>
      <c r="AB3526">
        <v>3</v>
      </c>
      <c r="AC3526" t="s">
        <v>2281</v>
      </c>
      <c r="AD3526" t="s">
        <v>2281</v>
      </c>
      <c r="AE3526">
        <v>12201</v>
      </c>
      <c r="AF3526" t="s">
        <v>2394</v>
      </c>
      <c r="AG3526" t="s">
        <v>63</v>
      </c>
      <c r="AH3526">
        <v>260</v>
      </c>
    </row>
    <row r="3527" spans="1:34" hidden="1" x14ac:dyDescent="0.25">
      <c r="A3527" t="str">
        <f t="shared" si="165"/>
        <v>23 1 3 22 4 2 76 4 0 2408039 238306</v>
      </c>
      <c r="B3527" t="str">
        <f t="shared" si="166"/>
        <v>23 1 3 22 4 2 76 4 0 2408039 238063</v>
      </c>
      <c r="C3527" t="str">
        <f t="shared" si="167"/>
        <v>23 1 3 22 4 2 76 4 0 2408039</v>
      </c>
      <c r="D3527">
        <v>23</v>
      </c>
      <c r="E3527">
        <v>1</v>
      </c>
      <c r="F3527">
        <v>3</v>
      </c>
      <c r="G3527">
        <v>22</v>
      </c>
      <c r="H3527">
        <v>4</v>
      </c>
      <c r="I3527">
        <v>2</v>
      </c>
      <c r="J3527">
        <v>76</v>
      </c>
      <c r="K3527">
        <v>4</v>
      </c>
      <c r="L3527" t="s">
        <v>147</v>
      </c>
      <c r="M3527" t="s">
        <v>165</v>
      </c>
      <c r="N3527" s="13">
        <v>3821376</v>
      </c>
      <c r="O3527">
        <v>238306</v>
      </c>
      <c r="P3527">
        <v>2024</v>
      </c>
      <c r="Q3527">
        <v>1128386026</v>
      </c>
      <c r="R3527" t="s">
        <v>1353</v>
      </c>
      <c r="S3527" s="13">
        <v>3821376</v>
      </c>
      <c r="T3527">
        <v>0</v>
      </c>
      <c r="U3527" t="s">
        <v>3697</v>
      </c>
      <c r="V3527" t="s">
        <v>2291</v>
      </c>
      <c r="W3527">
        <v>5004</v>
      </c>
      <c r="X3527">
        <v>0</v>
      </c>
      <c r="Y3527">
        <v>238063</v>
      </c>
      <c r="Z3527">
        <v>20240417</v>
      </c>
      <c r="AA3527">
        <v>2401050103</v>
      </c>
      <c r="AB3527">
        <v>3</v>
      </c>
      <c r="AC3527" t="s">
        <v>2281</v>
      </c>
      <c r="AD3527" t="s">
        <v>2281</v>
      </c>
      <c r="AE3527">
        <v>12201</v>
      </c>
      <c r="AF3527" t="s">
        <v>2394</v>
      </c>
      <c r="AG3527" t="s">
        <v>63</v>
      </c>
      <c r="AH3527">
        <v>260</v>
      </c>
    </row>
    <row r="3528" spans="1:34" hidden="1" x14ac:dyDescent="0.25">
      <c r="A3528" t="str">
        <f t="shared" si="165"/>
        <v>23 1 3 22 4 2 76 4 0 2408039 238307</v>
      </c>
      <c r="B3528" t="str">
        <f t="shared" si="166"/>
        <v>23 1 3 22 4 2 76 4 0 2408039 238026</v>
      </c>
      <c r="C3528" t="str">
        <f t="shared" si="167"/>
        <v>23 1 3 22 4 2 76 4 0 2408039</v>
      </c>
      <c r="D3528">
        <v>23</v>
      </c>
      <c r="E3528">
        <v>1</v>
      </c>
      <c r="F3528">
        <v>3</v>
      </c>
      <c r="G3528">
        <v>22</v>
      </c>
      <c r="H3528">
        <v>4</v>
      </c>
      <c r="I3528">
        <v>2</v>
      </c>
      <c r="J3528">
        <v>76</v>
      </c>
      <c r="K3528">
        <v>4</v>
      </c>
      <c r="L3528" t="s">
        <v>147</v>
      </c>
      <c r="M3528" t="s">
        <v>165</v>
      </c>
      <c r="N3528" s="13">
        <v>3821376</v>
      </c>
      <c r="O3528">
        <v>238307</v>
      </c>
      <c r="P3528">
        <v>2024</v>
      </c>
      <c r="Q3528">
        <v>1053791861</v>
      </c>
      <c r="R3528" t="s">
        <v>1330</v>
      </c>
      <c r="S3528" s="13">
        <v>3821376</v>
      </c>
      <c r="T3528">
        <v>0</v>
      </c>
      <c r="U3528" t="s">
        <v>3697</v>
      </c>
      <c r="V3528" t="s">
        <v>2291</v>
      </c>
      <c r="W3528">
        <v>5004</v>
      </c>
      <c r="X3528">
        <v>0</v>
      </c>
      <c r="Y3528">
        <v>238026</v>
      </c>
      <c r="Z3528">
        <v>20240417</v>
      </c>
      <c r="AA3528">
        <v>2401050059</v>
      </c>
      <c r="AB3528">
        <v>3</v>
      </c>
      <c r="AC3528" t="s">
        <v>2281</v>
      </c>
      <c r="AD3528" t="s">
        <v>2281</v>
      </c>
      <c r="AE3528">
        <v>12201</v>
      </c>
      <c r="AF3528" t="s">
        <v>2394</v>
      </c>
      <c r="AG3528" t="s">
        <v>63</v>
      </c>
      <c r="AH3528">
        <v>260</v>
      </c>
    </row>
    <row r="3529" spans="1:34" hidden="1" x14ac:dyDescent="0.25">
      <c r="A3529" t="str">
        <f t="shared" si="165"/>
        <v>23 1 3 11 4 2 76 2 0 2408039 238308</v>
      </c>
      <c r="B3529" t="str">
        <f t="shared" si="166"/>
        <v>23 1 3 11 4 2 76 2 0 2408039 238082</v>
      </c>
      <c r="C3529" t="str">
        <f t="shared" si="167"/>
        <v>23 1 3 11 4 2 76 2 0 2408039</v>
      </c>
      <c r="D3529">
        <v>23</v>
      </c>
      <c r="E3529">
        <v>1</v>
      </c>
      <c r="F3529">
        <v>3</v>
      </c>
      <c r="G3529">
        <v>11</v>
      </c>
      <c r="H3529">
        <v>4</v>
      </c>
      <c r="I3529">
        <v>2</v>
      </c>
      <c r="J3529">
        <v>76</v>
      </c>
      <c r="K3529">
        <v>2</v>
      </c>
      <c r="L3529" t="s">
        <v>147</v>
      </c>
      <c r="M3529" t="s">
        <v>165</v>
      </c>
      <c r="N3529" s="13">
        <v>3821376</v>
      </c>
      <c r="O3529">
        <v>238308</v>
      </c>
      <c r="P3529">
        <v>2024</v>
      </c>
      <c r="Q3529">
        <v>1107974505</v>
      </c>
      <c r="R3529" t="s">
        <v>1276</v>
      </c>
      <c r="S3529" s="13">
        <v>3821376</v>
      </c>
      <c r="T3529">
        <v>0</v>
      </c>
      <c r="U3529" t="s">
        <v>3697</v>
      </c>
      <c r="V3529" t="s">
        <v>2291</v>
      </c>
      <c r="W3529">
        <v>5004</v>
      </c>
      <c r="X3529">
        <v>0</v>
      </c>
      <c r="Y3529">
        <v>238082</v>
      </c>
      <c r="Z3529">
        <v>20240417</v>
      </c>
      <c r="AA3529">
        <v>2401110147</v>
      </c>
      <c r="AB3529">
        <v>199</v>
      </c>
      <c r="AC3529" t="s">
        <v>2281</v>
      </c>
      <c r="AD3529" t="s">
        <v>2281</v>
      </c>
      <c r="AE3529">
        <v>11101</v>
      </c>
      <c r="AF3529" t="s">
        <v>2281</v>
      </c>
      <c r="AG3529" t="s">
        <v>549</v>
      </c>
      <c r="AH3529">
        <v>260</v>
      </c>
    </row>
    <row r="3530" spans="1:34" hidden="1" x14ac:dyDescent="0.25">
      <c r="A3530" t="str">
        <f t="shared" si="165"/>
        <v>23 1 3 11 4 2 76 2 0 2408039 238309</v>
      </c>
      <c r="B3530" t="str">
        <f t="shared" si="166"/>
        <v>23 1 3 11 4 2 76 2 0 2408039 238078</v>
      </c>
      <c r="C3530" t="str">
        <f t="shared" si="167"/>
        <v>23 1 3 11 4 2 76 2 0 2408039</v>
      </c>
      <c r="D3530">
        <v>23</v>
      </c>
      <c r="E3530">
        <v>1</v>
      </c>
      <c r="F3530">
        <v>3</v>
      </c>
      <c r="G3530">
        <v>11</v>
      </c>
      <c r="H3530">
        <v>4</v>
      </c>
      <c r="I3530">
        <v>2</v>
      </c>
      <c r="J3530">
        <v>76</v>
      </c>
      <c r="K3530">
        <v>2</v>
      </c>
      <c r="L3530" t="s">
        <v>147</v>
      </c>
      <c r="M3530" t="s">
        <v>165</v>
      </c>
      <c r="N3530" s="13">
        <v>3821376</v>
      </c>
      <c r="O3530">
        <v>238309</v>
      </c>
      <c r="P3530">
        <v>2024</v>
      </c>
      <c r="Q3530">
        <v>16079466</v>
      </c>
      <c r="R3530" t="s">
        <v>1272</v>
      </c>
      <c r="S3530" s="13">
        <v>3821376</v>
      </c>
      <c r="T3530">
        <v>0</v>
      </c>
      <c r="U3530" t="s">
        <v>3697</v>
      </c>
      <c r="V3530" t="s">
        <v>2291</v>
      </c>
      <c r="W3530">
        <v>5004</v>
      </c>
      <c r="X3530">
        <v>0</v>
      </c>
      <c r="Y3530">
        <v>238078</v>
      </c>
      <c r="Z3530">
        <v>20240417</v>
      </c>
      <c r="AA3530">
        <v>2401100124</v>
      </c>
      <c r="AB3530">
        <v>3</v>
      </c>
      <c r="AC3530" t="s">
        <v>2281</v>
      </c>
      <c r="AD3530" t="s">
        <v>2281</v>
      </c>
      <c r="AE3530">
        <v>11101</v>
      </c>
      <c r="AF3530" t="s">
        <v>2281</v>
      </c>
      <c r="AG3530" t="s">
        <v>549</v>
      </c>
      <c r="AH3530">
        <v>260</v>
      </c>
    </row>
    <row r="3531" spans="1:34" hidden="1" x14ac:dyDescent="0.25">
      <c r="A3531" t="str">
        <f t="shared" si="165"/>
        <v>23 1 3 22 4 2 76 4 0 2408039 238310</v>
      </c>
      <c r="B3531" t="str">
        <f t="shared" si="166"/>
        <v>23 1 3 22 4 2 76 4 0 2408039 238050</v>
      </c>
      <c r="C3531" t="str">
        <f t="shared" si="167"/>
        <v>23 1 3 22 4 2 76 4 0 2408039</v>
      </c>
      <c r="D3531">
        <v>23</v>
      </c>
      <c r="E3531">
        <v>1</v>
      </c>
      <c r="F3531">
        <v>3</v>
      </c>
      <c r="G3531">
        <v>22</v>
      </c>
      <c r="H3531">
        <v>4</v>
      </c>
      <c r="I3531">
        <v>2</v>
      </c>
      <c r="J3531">
        <v>76</v>
      </c>
      <c r="K3531">
        <v>4</v>
      </c>
      <c r="L3531" t="s">
        <v>147</v>
      </c>
      <c r="M3531" t="s">
        <v>165</v>
      </c>
      <c r="N3531" s="13">
        <v>3821376</v>
      </c>
      <c r="O3531">
        <v>238310</v>
      </c>
      <c r="P3531">
        <v>2024</v>
      </c>
      <c r="Q3531">
        <v>1053815313</v>
      </c>
      <c r="R3531" t="s">
        <v>1348</v>
      </c>
      <c r="S3531" s="13">
        <v>3821376</v>
      </c>
      <c r="T3531">
        <v>0</v>
      </c>
      <c r="U3531" t="s">
        <v>3697</v>
      </c>
      <c r="V3531" t="s">
        <v>2291</v>
      </c>
      <c r="W3531">
        <v>5004</v>
      </c>
      <c r="X3531">
        <v>0</v>
      </c>
      <c r="Y3531">
        <v>238050</v>
      </c>
      <c r="Z3531">
        <v>20240417</v>
      </c>
      <c r="AA3531">
        <v>2401050088</v>
      </c>
      <c r="AB3531">
        <v>3</v>
      </c>
      <c r="AC3531" t="s">
        <v>2281</v>
      </c>
      <c r="AD3531" t="s">
        <v>2281</v>
      </c>
      <c r="AE3531">
        <v>12201</v>
      </c>
      <c r="AF3531" t="s">
        <v>2394</v>
      </c>
      <c r="AG3531" t="s">
        <v>63</v>
      </c>
      <c r="AH3531">
        <v>260</v>
      </c>
    </row>
    <row r="3532" spans="1:34" hidden="1" x14ac:dyDescent="0.25">
      <c r="A3532" t="str">
        <f t="shared" si="165"/>
        <v>23 1 3 22 4 2 76 4 0 2408039 238311</v>
      </c>
      <c r="B3532" t="str">
        <f t="shared" si="166"/>
        <v>23 1 3 22 4 2 76 4 0 2408039 238053</v>
      </c>
      <c r="C3532" t="str">
        <f t="shared" si="167"/>
        <v>23 1 3 22 4 2 76 4 0 2408039</v>
      </c>
      <c r="D3532">
        <v>23</v>
      </c>
      <c r="E3532">
        <v>1</v>
      </c>
      <c r="F3532">
        <v>3</v>
      </c>
      <c r="G3532">
        <v>22</v>
      </c>
      <c r="H3532">
        <v>4</v>
      </c>
      <c r="I3532">
        <v>2</v>
      </c>
      <c r="J3532">
        <v>76</v>
      </c>
      <c r="K3532">
        <v>4</v>
      </c>
      <c r="L3532" t="s">
        <v>147</v>
      </c>
      <c r="M3532" t="s">
        <v>165</v>
      </c>
      <c r="N3532" s="13">
        <v>3821376</v>
      </c>
      <c r="O3532">
        <v>238311</v>
      </c>
      <c r="P3532">
        <v>2024</v>
      </c>
      <c r="Q3532">
        <v>10278896</v>
      </c>
      <c r="R3532" t="s">
        <v>1347</v>
      </c>
      <c r="S3532" s="13">
        <v>3821376</v>
      </c>
      <c r="T3532">
        <v>0</v>
      </c>
      <c r="U3532" t="s">
        <v>3697</v>
      </c>
      <c r="V3532" t="s">
        <v>2291</v>
      </c>
      <c r="W3532">
        <v>5004</v>
      </c>
      <c r="X3532">
        <v>0</v>
      </c>
      <c r="Y3532">
        <v>238053</v>
      </c>
      <c r="Z3532">
        <v>20240417</v>
      </c>
      <c r="AA3532">
        <v>2401050090</v>
      </c>
      <c r="AB3532">
        <v>3</v>
      </c>
      <c r="AC3532" t="s">
        <v>2281</v>
      </c>
      <c r="AD3532" t="s">
        <v>2281</v>
      </c>
      <c r="AE3532">
        <v>12201</v>
      </c>
      <c r="AF3532" t="s">
        <v>2394</v>
      </c>
      <c r="AG3532" t="s">
        <v>63</v>
      </c>
      <c r="AH3532">
        <v>260</v>
      </c>
    </row>
    <row r="3533" spans="1:34" hidden="1" x14ac:dyDescent="0.25">
      <c r="A3533" t="str">
        <f t="shared" si="165"/>
        <v>23 1 3 11 4 2 76 2 0 2408039 238312</v>
      </c>
      <c r="B3533" t="str">
        <f t="shared" si="166"/>
        <v>23 1 3 11 4 2 76 2 0 2408039 238079</v>
      </c>
      <c r="C3533" t="str">
        <f t="shared" si="167"/>
        <v>23 1 3 11 4 2 76 2 0 2408039</v>
      </c>
      <c r="D3533">
        <v>23</v>
      </c>
      <c r="E3533">
        <v>1</v>
      </c>
      <c r="F3533">
        <v>3</v>
      </c>
      <c r="G3533">
        <v>11</v>
      </c>
      <c r="H3533">
        <v>4</v>
      </c>
      <c r="I3533">
        <v>2</v>
      </c>
      <c r="J3533">
        <v>76</v>
      </c>
      <c r="K3533">
        <v>2</v>
      </c>
      <c r="L3533" t="s">
        <v>147</v>
      </c>
      <c r="M3533" t="s">
        <v>165</v>
      </c>
      <c r="N3533" s="13">
        <v>3821376</v>
      </c>
      <c r="O3533">
        <v>238312</v>
      </c>
      <c r="P3533">
        <v>2024</v>
      </c>
      <c r="Q3533">
        <v>1152220935</v>
      </c>
      <c r="R3533" t="s">
        <v>1273</v>
      </c>
      <c r="S3533" s="13">
        <v>3821376</v>
      </c>
      <c r="T3533">
        <v>0</v>
      </c>
      <c r="U3533" t="s">
        <v>3697</v>
      </c>
      <c r="V3533" t="s">
        <v>2291</v>
      </c>
      <c r="W3533">
        <v>5004</v>
      </c>
      <c r="X3533">
        <v>0</v>
      </c>
      <c r="Y3533">
        <v>238079</v>
      </c>
      <c r="Z3533">
        <v>20240417</v>
      </c>
      <c r="AA3533">
        <v>2401100126</v>
      </c>
      <c r="AB3533">
        <v>199</v>
      </c>
      <c r="AC3533" t="s">
        <v>2281</v>
      </c>
      <c r="AD3533" t="s">
        <v>2281</v>
      </c>
      <c r="AE3533">
        <v>11101</v>
      </c>
      <c r="AF3533" t="s">
        <v>2281</v>
      </c>
      <c r="AG3533" t="s">
        <v>549</v>
      </c>
      <c r="AH3533">
        <v>260</v>
      </c>
    </row>
    <row r="3534" spans="1:34" hidden="1" x14ac:dyDescent="0.25">
      <c r="A3534" t="str">
        <f t="shared" si="165"/>
        <v>23 1 3 11 4 2 76 2 0 2408039 238313</v>
      </c>
      <c r="B3534" t="str">
        <f t="shared" si="166"/>
        <v>23 1 3 11 4 2 76 2 0 2408039 238121</v>
      </c>
      <c r="C3534" t="str">
        <f t="shared" si="167"/>
        <v>23 1 3 11 4 2 76 2 0 2408039</v>
      </c>
      <c r="D3534">
        <v>23</v>
      </c>
      <c r="E3534">
        <v>1</v>
      </c>
      <c r="F3534">
        <v>3</v>
      </c>
      <c r="G3534">
        <v>11</v>
      </c>
      <c r="H3534">
        <v>4</v>
      </c>
      <c r="I3534">
        <v>2</v>
      </c>
      <c r="J3534">
        <v>76</v>
      </c>
      <c r="K3534">
        <v>2</v>
      </c>
      <c r="L3534" t="s">
        <v>147</v>
      </c>
      <c r="M3534" t="s">
        <v>165</v>
      </c>
      <c r="N3534" s="13">
        <v>3821376</v>
      </c>
      <c r="O3534">
        <v>238313</v>
      </c>
      <c r="P3534">
        <v>2024</v>
      </c>
      <c r="Q3534">
        <v>1143875356</v>
      </c>
      <c r="R3534" t="s">
        <v>1299</v>
      </c>
      <c r="S3534" s="13">
        <v>3821376</v>
      </c>
      <c r="T3534">
        <v>0</v>
      </c>
      <c r="U3534" t="s">
        <v>3706</v>
      </c>
      <c r="V3534" t="s">
        <v>2291</v>
      </c>
      <c r="W3534">
        <v>5004</v>
      </c>
      <c r="X3534">
        <v>0</v>
      </c>
      <c r="Y3534">
        <v>238121</v>
      </c>
      <c r="Z3534">
        <v>20240417</v>
      </c>
      <c r="AA3534">
        <v>2401310277</v>
      </c>
      <c r="AB3534">
        <v>2</v>
      </c>
      <c r="AC3534" t="s">
        <v>2281</v>
      </c>
      <c r="AD3534" t="s">
        <v>2281</v>
      </c>
      <c r="AE3534">
        <v>11101</v>
      </c>
      <c r="AF3534" t="s">
        <v>2281</v>
      </c>
      <c r="AG3534" t="s">
        <v>549</v>
      </c>
      <c r="AH3534">
        <v>260</v>
      </c>
    </row>
    <row r="3535" spans="1:34" hidden="1" x14ac:dyDescent="0.25">
      <c r="A3535" t="str">
        <f t="shared" si="165"/>
        <v>23 1 3 11 4 2 76 2 0 2408039 238314</v>
      </c>
      <c r="B3535" t="str">
        <f t="shared" si="166"/>
        <v>23 1 3 11 4 2 76 2 0 2408039 238102</v>
      </c>
      <c r="C3535" t="str">
        <f t="shared" si="167"/>
        <v>23 1 3 11 4 2 76 2 0 2408039</v>
      </c>
      <c r="D3535">
        <v>23</v>
      </c>
      <c r="E3535">
        <v>1</v>
      </c>
      <c r="F3535">
        <v>3</v>
      </c>
      <c r="G3535">
        <v>11</v>
      </c>
      <c r="H3535">
        <v>4</v>
      </c>
      <c r="I3535">
        <v>2</v>
      </c>
      <c r="J3535">
        <v>76</v>
      </c>
      <c r="K3535">
        <v>2</v>
      </c>
      <c r="L3535" t="s">
        <v>147</v>
      </c>
      <c r="M3535" t="s">
        <v>165</v>
      </c>
      <c r="N3535" s="13">
        <v>1910688</v>
      </c>
      <c r="O3535">
        <v>238314</v>
      </c>
      <c r="P3535">
        <v>2024</v>
      </c>
      <c r="Q3535">
        <v>1075629337</v>
      </c>
      <c r="R3535" t="s">
        <v>1283</v>
      </c>
      <c r="S3535" s="13">
        <v>1910688</v>
      </c>
      <c r="T3535">
        <v>0</v>
      </c>
      <c r="U3535" t="s">
        <v>3706</v>
      </c>
      <c r="V3535" t="s">
        <v>2291</v>
      </c>
      <c r="W3535">
        <v>5004</v>
      </c>
      <c r="X3535">
        <v>0</v>
      </c>
      <c r="Y3535">
        <v>238102</v>
      </c>
      <c r="Z3535">
        <v>20240418</v>
      </c>
      <c r="AA3535">
        <v>2401250240</v>
      </c>
      <c r="AB3535">
        <v>199</v>
      </c>
      <c r="AC3535" t="s">
        <v>2281</v>
      </c>
      <c r="AD3535" t="s">
        <v>2281</v>
      </c>
      <c r="AE3535">
        <v>11101</v>
      </c>
      <c r="AF3535" t="s">
        <v>2281</v>
      </c>
      <c r="AG3535" t="s">
        <v>549</v>
      </c>
      <c r="AH3535">
        <v>260</v>
      </c>
    </row>
    <row r="3536" spans="1:34" hidden="1" x14ac:dyDescent="0.25">
      <c r="A3536" t="str">
        <f t="shared" si="165"/>
        <v>23 1 3 22 4 2 76 4 0 2408039 238315</v>
      </c>
      <c r="B3536" t="str">
        <f t="shared" si="166"/>
        <v>23 1 3 22 4 2 76 4 0 2408039 238040</v>
      </c>
      <c r="C3536" t="str">
        <f t="shared" si="167"/>
        <v>23 1 3 22 4 2 76 4 0 2408039</v>
      </c>
      <c r="D3536">
        <v>23</v>
      </c>
      <c r="E3536">
        <v>1</v>
      </c>
      <c r="F3536">
        <v>3</v>
      </c>
      <c r="G3536">
        <v>22</v>
      </c>
      <c r="H3536">
        <v>4</v>
      </c>
      <c r="I3536">
        <v>2</v>
      </c>
      <c r="J3536">
        <v>76</v>
      </c>
      <c r="K3536">
        <v>4</v>
      </c>
      <c r="L3536" t="s">
        <v>147</v>
      </c>
      <c r="M3536" t="s">
        <v>165</v>
      </c>
      <c r="N3536" s="13">
        <v>3821376</v>
      </c>
      <c r="O3536">
        <v>238315</v>
      </c>
      <c r="P3536">
        <v>2024</v>
      </c>
      <c r="Q3536">
        <v>94477689</v>
      </c>
      <c r="R3536" t="s">
        <v>1389</v>
      </c>
      <c r="S3536" s="13">
        <v>3821376</v>
      </c>
      <c r="T3536">
        <v>0</v>
      </c>
      <c r="U3536" t="s">
        <v>3697</v>
      </c>
      <c r="V3536" t="s">
        <v>2291</v>
      </c>
      <c r="W3536">
        <v>5004</v>
      </c>
      <c r="X3536">
        <v>0</v>
      </c>
      <c r="Y3536">
        <v>238040</v>
      </c>
      <c r="Z3536">
        <v>20240419</v>
      </c>
      <c r="AA3536">
        <v>2401050078</v>
      </c>
      <c r="AB3536">
        <v>199</v>
      </c>
      <c r="AC3536" t="s">
        <v>2281</v>
      </c>
      <c r="AD3536" t="s">
        <v>2281</v>
      </c>
      <c r="AE3536">
        <v>12201</v>
      </c>
      <c r="AF3536" t="s">
        <v>2394</v>
      </c>
      <c r="AG3536" t="s">
        <v>63</v>
      </c>
      <c r="AH3536">
        <v>260</v>
      </c>
    </row>
    <row r="3537" spans="1:34" hidden="1" x14ac:dyDescent="0.25">
      <c r="A3537" t="str">
        <f t="shared" si="165"/>
        <v>23 1 3 22 4 2 76 4 0 2408039 238316</v>
      </c>
      <c r="B3537" t="str">
        <f t="shared" si="166"/>
        <v>23 1 3 22 4 2 76 4 0 2408039 238033</v>
      </c>
      <c r="C3537" t="str">
        <f t="shared" si="167"/>
        <v>23 1 3 22 4 2 76 4 0 2408039</v>
      </c>
      <c r="D3537">
        <v>23</v>
      </c>
      <c r="E3537">
        <v>1</v>
      </c>
      <c r="F3537">
        <v>3</v>
      </c>
      <c r="G3537">
        <v>22</v>
      </c>
      <c r="H3537">
        <v>4</v>
      </c>
      <c r="I3537">
        <v>2</v>
      </c>
      <c r="J3537">
        <v>76</v>
      </c>
      <c r="K3537">
        <v>4</v>
      </c>
      <c r="L3537" t="s">
        <v>147</v>
      </c>
      <c r="M3537" t="s">
        <v>165</v>
      </c>
      <c r="N3537" s="13">
        <v>3821376</v>
      </c>
      <c r="O3537">
        <v>238316</v>
      </c>
      <c r="P3537">
        <v>2024</v>
      </c>
      <c r="Q3537">
        <v>1053813182</v>
      </c>
      <c r="R3537" t="s">
        <v>1388</v>
      </c>
      <c r="S3537" s="13">
        <v>3821376</v>
      </c>
      <c r="T3537">
        <v>0</v>
      </c>
      <c r="U3537" t="s">
        <v>3697</v>
      </c>
      <c r="V3537" t="s">
        <v>2291</v>
      </c>
      <c r="W3537">
        <v>5004</v>
      </c>
      <c r="X3537">
        <v>0</v>
      </c>
      <c r="Y3537">
        <v>238033</v>
      </c>
      <c r="Z3537">
        <v>20240419</v>
      </c>
      <c r="AA3537">
        <v>2401050069</v>
      </c>
      <c r="AB3537">
        <v>199</v>
      </c>
      <c r="AC3537" t="s">
        <v>2281</v>
      </c>
      <c r="AD3537" t="s">
        <v>2281</v>
      </c>
      <c r="AE3537">
        <v>12201</v>
      </c>
      <c r="AF3537" t="s">
        <v>2394</v>
      </c>
      <c r="AG3537" t="s">
        <v>63</v>
      </c>
      <c r="AH3537">
        <v>260</v>
      </c>
    </row>
    <row r="3538" spans="1:34" hidden="1" x14ac:dyDescent="0.25">
      <c r="A3538" t="str">
        <f t="shared" si="165"/>
        <v>23 1 3 22 4 2 76 4 0 2408039 238317</v>
      </c>
      <c r="B3538" t="str">
        <f t="shared" si="166"/>
        <v>23 1 3 22 4 2 76 4 0 2408039 238012</v>
      </c>
      <c r="C3538" t="str">
        <f t="shared" si="167"/>
        <v>23 1 3 22 4 2 76 4 0 2408039</v>
      </c>
      <c r="D3538">
        <v>23</v>
      </c>
      <c r="E3538">
        <v>1</v>
      </c>
      <c r="F3538">
        <v>3</v>
      </c>
      <c r="G3538">
        <v>22</v>
      </c>
      <c r="H3538">
        <v>4</v>
      </c>
      <c r="I3538">
        <v>2</v>
      </c>
      <c r="J3538">
        <v>76</v>
      </c>
      <c r="K3538">
        <v>4</v>
      </c>
      <c r="L3538" t="s">
        <v>147</v>
      </c>
      <c r="M3538" t="s">
        <v>165</v>
      </c>
      <c r="N3538" s="13">
        <v>3821376</v>
      </c>
      <c r="O3538">
        <v>238317</v>
      </c>
      <c r="P3538">
        <v>2024</v>
      </c>
      <c r="Q3538">
        <v>1053792573</v>
      </c>
      <c r="R3538" t="s">
        <v>1327</v>
      </c>
      <c r="S3538" s="13">
        <v>3821376</v>
      </c>
      <c r="T3538">
        <v>0</v>
      </c>
      <c r="U3538" t="s">
        <v>3697</v>
      </c>
      <c r="V3538" t="s">
        <v>2291</v>
      </c>
      <c r="W3538">
        <v>5004</v>
      </c>
      <c r="X3538">
        <v>0</v>
      </c>
      <c r="Y3538">
        <v>238012</v>
      </c>
      <c r="Z3538">
        <v>20240419</v>
      </c>
      <c r="AA3538">
        <v>2401050048</v>
      </c>
      <c r="AB3538">
        <v>3</v>
      </c>
      <c r="AC3538" t="s">
        <v>2281</v>
      </c>
      <c r="AD3538" t="s">
        <v>2281</v>
      </c>
      <c r="AE3538">
        <v>12201</v>
      </c>
      <c r="AF3538" t="s">
        <v>2394</v>
      </c>
      <c r="AG3538" t="s">
        <v>63</v>
      </c>
      <c r="AH3538">
        <v>260</v>
      </c>
    </row>
    <row r="3539" spans="1:34" hidden="1" x14ac:dyDescent="0.25">
      <c r="A3539" t="str">
        <f t="shared" si="165"/>
        <v>23 1 3 11 4 2 76 2 0 2408039 238318</v>
      </c>
      <c r="B3539" t="str">
        <f t="shared" si="166"/>
        <v>23 1 3 11 4 2 76 2 0 2408039 238070</v>
      </c>
      <c r="C3539" t="str">
        <f t="shared" si="167"/>
        <v>23 1 3 11 4 2 76 2 0 2408039</v>
      </c>
      <c r="D3539">
        <v>23</v>
      </c>
      <c r="E3539">
        <v>1</v>
      </c>
      <c r="F3539">
        <v>3</v>
      </c>
      <c r="G3539">
        <v>11</v>
      </c>
      <c r="H3539">
        <v>4</v>
      </c>
      <c r="I3539">
        <v>2</v>
      </c>
      <c r="J3539">
        <v>76</v>
      </c>
      <c r="K3539">
        <v>2</v>
      </c>
      <c r="L3539" t="s">
        <v>147</v>
      </c>
      <c r="M3539" t="s">
        <v>165</v>
      </c>
      <c r="N3539" s="13">
        <v>3821376</v>
      </c>
      <c r="O3539">
        <v>238318</v>
      </c>
      <c r="P3539">
        <v>2024</v>
      </c>
      <c r="Q3539">
        <v>30400081</v>
      </c>
      <c r="R3539" t="s">
        <v>1267</v>
      </c>
      <c r="S3539" s="13">
        <v>3821376</v>
      </c>
      <c r="T3539">
        <v>0</v>
      </c>
      <c r="U3539" t="s">
        <v>3697</v>
      </c>
      <c r="V3539" t="s">
        <v>2291</v>
      </c>
      <c r="W3539">
        <v>5004</v>
      </c>
      <c r="X3539">
        <v>0</v>
      </c>
      <c r="Y3539">
        <v>238070</v>
      </c>
      <c r="Z3539">
        <v>20240419</v>
      </c>
      <c r="AA3539">
        <v>2401050113</v>
      </c>
      <c r="AB3539">
        <v>199</v>
      </c>
      <c r="AC3539" t="s">
        <v>2281</v>
      </c>
      <c r="AD3539" t="s">
        <v>2281</v>
      </c>
      <c r="AE3539">
        <v>11101</v>
      </c>
      <c r="AF3539" t="s">
        <v>2281</v>
      </c>
      <c r="AG3539" t="s">
        <v>549</v>
      </c>
      <c r="AH3539">
        <v>260</v>
      </c>
    </row>
    <row r="3540" spans="1:34" hidden="1" x14ac:dyDescent="0.25">
      <c r="A3540" t="str">
        <f t="shared" si="165"/>
        <v>23 1 3 22 4 2 76 0 0 2408039 238319</v>
      </c>
      <c r="B3540" t="str">
        <f t="shared" si="166"/>
        <v>23 1 3 22 4 2 76 0 0 2408039 238143</v>
      </c>
      <c r="C3540" t="str">
        <f t="shared" si="167"/>
        <v>23 1 3 22 4 2 76 0 0 2408039</v>
      </c>
      <c r="D3540">
        <v>23</v>
      </c>
      <c r="E3540">
        <v>1</v>
      </c>
      <c r="F3540">
        <v>3</v>
      </c>
      <c r="G3540">
        <v>22</v>
      </c>
      <c r="H3540">
        <v>4</v>
      </c>
      <c r="I3540">
        <v>2</v>
      </c>
      <c r="J3540">
        <v>76</v>
      </c>
      <c r="K3540">
        <v>0</v>
      </c>
      <c r="L3540" t="s">
        <v>147</v>
      </c>
      <c r="M3540" t="s">
        <v>165</v>
      </c>
      <c r="N3540" s="13">
        <v>6000000</v>
      </c>
      <c r="O3540">
        <v>238319</v>
      </c>
      <c r="P3540">
        <v>2024</v>
      </c>
      <c r="Q3540">
        <v>1053848193</v>
      </c>
      <c r="R3540" t="s">
        <v>1321</v>
      </c>
      <c r="S3540" s="13">
        <v>6000000</v>
      </c>
      <c r="T3540">
        <v>0</v>
      </c>
      <c r="U3540" t="s">
        <v>3717</v>
      </c>
      <c r="V3540" t="s">
        <v>2295</v>
      </c>
      <c r="W3540">
        <v>5004</v>
      </c>
      <c r="X3540">
        <v>0</v>
      </c>
      <c r="Y3540">
        <v>238143</v>
      </c>
      <c r="Z3540">
        <v>20240419</v>
      </c>
      <c r="AA3540">
        <v>2402140339</v>
      </c>
      <c r="AB3540">
        <v>2</v>
      </c>
      <c r="AC3540" t="s">
        <v>2281</v>
      </c>
      <c r="AD3540" t="s">
        <v>2281</v>
      </c>
      <c r="AE3540">
        <v>12201</v>
      </c>
      <c r="AF3540" t="s">
        <v>2394</v>
      </c>
      <c r="AG3540" t="s">
        <v>63</v>
      </c>
      <c r="AH3540">
        <v>260</v>
      </c>
    </row>
    <row r="3541" spans="1:34" hidden="1" x14ac:dyDescent="0.25">
      <c r="A3541" t="str">
        <f t="shared" si="165"/>
        <v>23 1 3 22 4 2 76 0 0 2408039 238320</v>
      </c>
      <c r="B3541" t="str">
        <f t="shared" si="166"/>
        <v>23 1 3 22 4 2 76 0 0 2408039 238150</v>
      </c>
      <c r="C3541" t="str">
        <f t="shared" si="167"/>
        <v>23 1 3 22 4 2 76 0 0 2408039</v>
      </c>
      <c r="D3541">
        <v>23</v>
      </c>
      <c r="E3541">
        <v>1</v>
      </c>
      <c r="F3541">
        <v>3</v>
      </c>
      <c r="G3541">
        <v>22</v>
      </c>
      <c r="H3541">
        <v>4</v>
      </c>
      <c r="I3541">
        <v>2</v>
      </c>
      <c r="J3541">
        <v>76</v>
      </c>
      <c r="K3541">
        <v>0</v>
      </c>
      <c r="L3541" t="s">
        <v>147</v>
      </c>
      <c r="M3541" t="s">
        <v>165</v>
      </c>
      <c r="N3541" s="13">
        <v>4000000</v>
      </c>
      <c r="O3541">
        <v>238320</v>
      </c>
      <c r="P3541">
        <v>2024</v>
      </c>
      <c r="Q3541">
        <v>1007234244</v>
      </c>
      <c r="R3541" t="s">
        <v>1323</v>
      </c>
      <c r="S3541" s="13">
        <v>4000000</v>
      </c>
      <c r="T3541">
        <v>0</v>
      </c>
      <c r="U3541" t="s">
        <v>3727</v>
      </c>
      <c r="V3541" t="s">
        <v>2291</v>
      </c>
      <c r="W3541">
        <v>5004</v>
      </c>
      <c r="X3541">
        <v>0</v>
      </c>
      <c r="Y3541">
        <v>238150</v>
      </c>
      <c r="Z3541">
        <v>20240419</v>
      </c>
      <c r="AA3541">
        <v>2402290416</v>
      </c>
      <c r="AB3541">
        <v>1</v>
      </c>
      <c r="AC3541" t="s">
        <v>2281</v>
      </c>
      <c r="AD3541" t="s">
        <v>2281</v>
      </c>
      <c r="AE3541">
        <v>12201</v>
      </c>
      <c r="AF3541" t="s">
        <v>2394</v>
      </c>
      <c r="AG3541" t="s">
        <v>63</v>
      </c>
      <c r="AH3541">
        <v>260</v>
      </c>
    </row>
    <row r="3542" spans="1:34" hidden="1" x14ac:dyDescent="0.25">
      <c r="A3542" t="str">
        <f t="shared" si="165"/>
        <v>23 1 3 22 4 2 76 4 0 2408039 238321</v>
      </c>
      <c r="B3542" t="str">
        <f t="shared" si="166"/>
        <v>23 1 3 22 4 2 76 4 0 2408039 238003</v>
      </c>
      <c r="C3542" t="str">
        <f t="shared" si="167"/>
        <v>23 1 3 22 4 2 76 4 0 2408039</v>
      </c>
      <c r="D3542">
        <v>23</v>
      </c>
      <c r="E3542">
        <v>1</v>
      </c>
      <c r="F3542">
        <v>3</v>
      </c>
      <c r="G3542">
        <v>22</v>
      </c>
      <c r="H3542">
        <v>4</v>
      </c>
      <c r="I3542">
        <v>2</v>
      </c>
      <c r="J3542">
        <v>76</v>
      </c>
      <c r="K3542">
        <v>4</v>
      </c>
      <c r="L3542" t="s">
        <v>147</v>
      </c>
      <c r="M3542" t="s">
        <v>165</v>
      </c>
      <c r="N3542" s="13">
        <v>3821376</v>
      </c>
      <c r="O3542">
        <v>238321</v>
      </c>
      <c r="P3542">
        <v>2024</v>
      </c>
      <c r="Q3542">
        <v>1010031217</v>
      </c>
      <c r="R3542" t="s">
        <v>1381</v>
      </c>
      <c r="S3542" s="13">
        <v>3821376</v>
      </c>
      <c r="T3542">
        <v>0</v>
      </c>
      <c r="U3542" t="s">
        <v>3697</v>
      </c>
      <c r="V3542" t="s">
        <v>2291</v>
      </c>
      <c r="W3542">
        <v>5004</v>
      </c>
      <c r="X3542">
        <v>0</v>
      </c>
      <c r="Y3542">
        <v>238003</v>
      </c>
      <c r="Z3542">
        <v>20240422</v>
      </c>
      <c r="AA3542">
        <v>2401050030</v>
      </c>
      <c r="AB3542">
        <v>199</v>
      </c>
      <c r="AC3542" t="s">
        <v>2281</v>
      </c>
      <c r="AD3542" t="s">
        <v>2281</v>
      </c>
      <c r="AE3542">
        <v>12201</v>
      </c>
      <c r="AF3542" t="s">
        <v>2394</v>
      </c>
      <c r="AG3542" t="s">
        <v>63</v>
      </c>
      <c r="AH3542">
        <v>260</v>
      </c>
    </row>
    <row r="3543" spans="1:34" hidden="1" x14ac:dyDescent="0.25">
      <c r="A3543" t="str">
        <f t="shared" si="165"/>
        <v>23 1 3 22 4 2 76 4 0 2408039 238322</v>
      </c>
      <c r="B3543" t="str">
        <f t="shared" si="166"/>
        <v>23 1 3 22 4 2 76 4 0 2408039 238057</v>
      </c>
      <c r="C3543" t="str">
        <f t="shared" si="167"/>
        <v>23 1 3 22 4 2 76 4 0 2408039</v>
      </c>
      <c r="D3543">
        <v>23</v>
      </c>
      <c r="E3543">
        <v>1</v>
      </c>
      <c r="F3543">
        <v>3</v>
      </c>
      <c r="G3543">
        <v>22</v>
      </c>
      <c r="H3543">
        <v>4</v>
      </c>
      <c r="I3543">
        <v>2</v>
      </c>
      <c r="J3543">
        <v>76</v>
      </c>
      <c r="K3543">
        <v>4</v>
      </c>
      <c r="L3543" t="s">
        <v>147</v>
      </c>
      <c r="M3543" t="s">
        <v>165</v>
      </c>
      <c r="N3543" s="13">
        <v>3821376</v>
      </c>
      <c r="O3543">
        <v>238322</v>
      </c>
      <c r="P3543">
        <v>2024</v>
      </c>
      <c r="Q3543">
        <v>1109383456</v>
      </c>
      <c r="R3543" t="s">
        <v>1337</v>
      </c>
      <c r="S3543" s="13">
        <v>3821376</v>
      </c>
      <c r="T3543">
        <v>0</v>
      </c>
      <c r="U3543" t="s">
        <v>3697</v>
      </c>
      <c r="V3543" t="s">
        <v>2291</v>
      </c>
      <c r="W3543">
        <v>5004</v>
      </c>
      <c r="X3543">
        <v>0</v>
      </c>
      <c r="Y3543">
        <v>238057</v>
      </c>
      <c r="Z3543">
        <v>20240422</v>
      </c>
      <c r="AA3543">
        <v>2401050095</v>
      </c>
      <c r="AB3543">
        <v>3</v>
      </c>
      <c r="AC3543" t="s">
        <v>2281</v>
      </c>
      <c r="AD3543" t="s">
        <v>2281</v>
      </c>
      <c r="AE3543">
        <v>12201</v>
      </c>
      <c r="AF3543" t="s">
        <v>2394</v>
      </c>
      <c r="AG3543" t="s">
        <v>63</v>
      </c>
      <c r="AH3543">
        <v>260</v>
      </c>
    </row>
    <row r="3544" spans="1:34" hidden="1" x14ac:dyDescent="0.25">
      <c r="A3544" t="str">
        <f t="shared" si="165"/>
        <v>23 1 3 22 4 2 76 4 0 2408039 238323</v>
      </c>
      <c r="B3544" t="str">
        <f t="shared" si="166"/>
        <v>23 1 3 22 4 2 76 4 0 2408039 238076</v>
      </c>
      <c r="C3544" t="str">
        <f t="shared" si="167"/>
        <v>23 1 3 22 4 2 76 4 0 2408039</v>
      </c>
      <c r="D3544">
        <v>23</v>
      </c>
      <c r="E3544">
        <v>1</v>
      </c>
      <c r="F3544">
        <v>3</v>
      </c>
      <c r="G3544">
        <v>22</v>
      </c>
      <c r="H3544">
        <v>4</v>
      </c>
      <c r="I3544">
        <v>2</v>
      </c>
      <c r="J3544">
        <v>76</v>
      </c>
      <c r="K3544">
        <v>4</v>
      </c>
      <c r="L3544" t="s">
        <v>147</v>
      </c>
      <c r="M3544" t="s">
        <v>165</v>
      </c>
      <c r="N3544" s="13">
        <v>3821376</v>
      </c>
      <c r="O3544">
        <v>238323</v>
      </c>
      <c r="P3544">
        <v>2024</v>
      </c>
      <c r="Q3544">
        <v>1053829694</v>
      </c>
      <c r="R3544" t="s">
        <v>1344</v>
      </c>
      <c r="S3544" s="13">
        <v>3821376</v>
      </c>
      <c r="T3544">
        <v>0</v>
      </c>
      <c r="U3544" t="s">
        <v>3697</v>
      </c>
      <c r="V3544" t="s">
        <v>2291</v>
      </c>
      <c r="W3544">
        <v>5004</v>
      </c>
      <c r="X3544">
        <v>0</v>
      </c>
      <c r="Y3544">
        <v>238076</v>
      </c>
      <c r="Z3544">
        <v>20240422</v>
      </c>
      <c r="AA3544">
        <v>2401090117</v>
      </c>
      <c r="AB3544">
        <v>3</v>
      </c>
      <c r="AC3544" t="s">
        <v>2281</v>
      </c>
      <c r="AD3544" t="s">
        <v>2281</v>
      </c>
      <c r="AE3544">
        <v>12201</v>
      </c>
      <c r="AF3544" t="s">
        <v>2394</v>
      </c>
      <c r="AG3544" t="s">
        <v>63</v>
      </c>
      <c r="AH3544">
        <v>260</v>
      </c>
    </row>
    <row r="3545" spans="1:34" hidden="1" x14ac:dyDescent="0.25">
      <c r="A3545" t="str">
        <f t="shared" si="165"/>
        <v>23 1 3 22 4 2 76 4 0 2408039 238324</v>
      </c>
      <c r="B3545" t="str">
        <f t="shared" si="166"/>
        <v>23 1 3 22 4 2 76 4 0 2408039 238058</v>
      </c>
      <c r="C3545" t="str">
        <f t="shared" si="167"/>
        <v>23 1 3 22 4 2 76 4 0 2408039</v>
      </c>
      <c r="D3545">
        <v>23</v>
      </c>
      <c r="E3545">
        <v>1</v>
      </c>
      <c r="F3545">
        <v>3</v>
      </c>
      <c r="G3545">
        <v>22</v>
      </c>
      <c r="H3545">
        <v>4</v>
      </c>
      <c r="I3545">
        <v>2</v>
      </c>
      <c r="J3545">
        <v>76</v>
      </c>
      <c r="K3545">
        <v>4</v>
      </c>
      <c r="L3545" t="s">
        <v>147</v>
      </c>
      <c r="M3545" t="s">
        <v>165</v>
      </c>
      <c r="N3545" s="13">
        <v>3821376</v>
      </c>
      <c r="O3545">
        <v>238324</v>
      </c>
      <c r="P3545">
        <v>2024</v>
      </c>
      <c r="Q3545">
        <v>30392618</v>
      </c>
      <c r="R3545" t="s">
        <v>1391</v>
      </c>
      <c r="S3545" s="13">
        <v>3821376</v>
      </c>
      <c r="T3545">
        <v>0</v>
      </c>
      <c r="U3545" t="s">
        <v>3697</v>
      </c>
      <c r="V3545" t="s">
        <v>2291</v>
      </c>
      <c r="W3545">
        <v>5004</v>
      </c>
      <c r="X3545">
        <v>0</v>
      </c>
      <c r="Y3545">
        <v>238058</v>
      </c>
      <c r="Z3545">
        <v>20240422</v>
      </c>
      <c r="AA3545">
        <v>2401050096</v>
      </c>
      <c r="AB3545">
        <v>199</v>
      </c>
      <c r="AC3545" t="s">
        <v>2281</v>
      </c>
      <c r="AD3545" t="s">
        <v>2281</v>
      </c>
      <c r="AE3545">
        <v>12201</v>
      </c>
      <c r="AF3545" t="s">
        <v>2394</v>
      </c>
      <c r="AG3545" t="s">
        <v>63</v>
      </c>
      <c r="AH3545">
        <v>260</v>
      </c>
    </row>
    <row r="3546" spans="1:34" hidden="1" x14ac:dyDescent="0.25">
      <c r="A3546" t="str">
        <f t="shared" si="165"/>
        <v>23 1 3 22 4 2 76 4 0 2408039 238325</v>
      </c>
      <c r="B3546" t="str">
        <f t="shared" si="166"/>
        <v>23 1 3 22 4 2 76 4 0 2408039 238035</v>
      </c>
      <c r="C3546" t="str">
        <f t="shared" si="167"/>
        <v>23 1 3 22 4 2 76 4 0 2408039</v>
      </c>
      <c r="D3546">
        <v>23</v>
      </c>
      <c r="E3546">
        <v>1</v>
      </c>
      <c r="F3546">
        <v>3</v>
      </c>
      <c r="G3546">
        <v>22</v>
      </c>
      <c r="H3546">
        <v>4</v>
      </c>
      <c r="I3546">
        <v>2</v>
      </c>
      <c r="J3546">
        <v>76</v>
      </c>
      <c r="K3546">
        <v>4</v>
      </c>
      <c r="L3546" t="s">
        <v>147</v>
      </c>
      <c r="M3546" t="s">
        <v>165</v>
      </c>
      <c r="N3546" s="13">
        <v>3821376</v>
      </c>
      <c r="O3546">
        <v>238325</v>
      </c>
      <c r="P3546">
        <v>2024</v>
      </c>
      <c r="Q3546">
        <v>1053818620</v>
      </c>
      <c r="R3546" t="s">
        <v>1350</v>
      </c>
      <c r="S3546" s="13">
        <v>3821376</v>
      </c>
      <c r="T3546">
        <v>0</v>
      </c>
      <c r="U3546" t="s">
        <v>3697</v>
      </c>
      <c r="V3546" t="s">
        <v>2291</v>
      </c>
      <c r="W3546">
        <v>5004</v>
      </c>
      <c r="X3546">
        <v>0</v>
      </c>
      <c r="Y3546">
        <v>238035</v>
      </c>
      <c r="Z3546">
        <v>20240422</v>
      </c>
      <c r="AA3546">
        <v>2401050064</v>
      </c>
      <c r="AB3546">
        <v>3</v>
      </c>
      <c r="AC3546" t="s">
        <v>2281</v>
      </c>
      <c r="AD3546" t="s">
        <v>2281</v>
      </c>
      <c r="AE3546">
        <v>12201</v>
      </c>
      <c r="AF3546" t="s">
        <v>2394</v>
      </c>
      <c r="AG3546" t="s">
        <v>63</v>
      </c>
      <c r="AH3546">
        <v>260</v>
      </c>
    </row>
    <row r="3547" spans="1:34" hidden="1" x14ac:dyDescent="0.25">
      <c r="A3547" t="str">
        <f t="shared" si="165"/>
        <v>23 1 3 22 4 2 76 4 0 2408039 238326</v>
      </c>
      <c r="B3547" t="str">
        <f t="shared" si="166"/>
        <v>23 1 3 22 4 2 76 4 0 2408039 238041</v>
      </c>
      <c r="C3547" t="str">
        <f t="shared" si="167"/>
        <v>23 1 3 22 4 2 76 4 0 2408039</v>
      </c>
      <c r="D3547">
        <v>23</v>
      </c>
      <c r="E3547">
        <v>1</v>
      </c>
      <c r="F3547">
        <v>3</v>
      </c>
      <c r="G3547">
        <v>22</v>
      </c>
      <c r="H3547">
        <v>4</v>
      </c>
      <c r="I3547">
        <v>2</v>
      </c>
      <c r="J3547">
        <v>76</v>
      </c>
      <c r="K3547">
        <v>4</v>
      </c>
      <c r="L3547" t="s">
        <v>147</v>
      </c>
      <c r="M3547" t="s">
        <v>165</v>
      </c>
      <c r="N3547" s="13">
        <v>3821376</v>
      </c>
      <c r="O3547">
        <v>238326</v>
      </c>
      <c r="P3547">
        <v>2024</v>
      </c>
      <c r="Q3547">
        <v>9923177</v>
      </c>
      <c r="R3547" t="s">
        <v>1363</v>
      </c>
      <c r="S3547" s="13">
        <v>3821376</v>
      </c>
      <c r="T3547">
        <v>0</v>
      </c>
      <c r="U3547" t="s">
        <v>3702</v>
      </c>
      <c r="V3547" t="s">
        <v>2291</v>
      </c>
      <c r="W3547">
        <v>5004</v>
      </c>
      <c r="X3547">
        <v>0</v>
      </c>
      <c r="Y3547">
        <v>238041</v>
      </c>
      <c r="Z3547">
        <v>20240422</v>
      </c>
      <c r="AA3547">
        <v>2401050076</v>
      </c>
      <c r="AB3547">
        <v>3</v>
      </c>
      <c r="AC3547" t="s">
        <v>2281</v>
      </c>
      <c r="AD3547" t="s">
        <v>2281</v>
      </c>
      <c r="AE3547">
        <v>12201</v>
      </c>
      <c r="AF3547" t="s">
        <v>2394</v>
      </c>
      <c r="AG3547" t="s">
        <v>63</v>
      </c>
      <c r="AH3547">
        <v>260</v>
      </c>
    </row>
    <row r="3548" spans="1:34" hidden="1" x14ac:dyDescent="0.25">
      <c r="A3548" t="str">
        <f t="shared" si="165"/>
        <v>23 1 3 22 4 2 76 4 0 2408039 238327</v>
      </c>
      <c r="B3548" t="str">
        <f t="shared" si="166"/>
        <v>23 1 3 22 4 2 76 4 0 2408039 238054</v>
      </c>
      <c r="C3548" t="str">
        <f t="shared" si="167"/>
        <v>23 1 3 22 4 2 76 4 0 2408039</v>
      </c>
      <c r="D3548">
        <v>23</v>
      </c>
      <c r="E3548">
        <v>1</v>
      </c>
      <c r="F3548">
        <v>3</v>
      </c>
      <c r="G3548">
        <v>22</v>
      </c>
      <c r="H3548">
        <v>4</v>
      </c>
      <c r="I3548">
        <v>2</v>
      </c>
      <c r="J3548">
        <v>76</v>
      </c>
      <c r="K3548">
        <v>4</v>
      </c>
      <c r="L3548" t="s">
        <v>147</v>
      </c>
      <c r="M3548" t="s">
        <v>165</v>
      </c>
      <c r="N3548" s="13">
        <v>3821376</v>
      </c>
      <c r="O3548">
        <v>238327</v>
      </c>
      <c r="P3548">
        <v>2024</v>
      </c>
      <c r="Q3548">
        <v>18395434</v>
      </c>
      <c r="R3548" t="s">
        <v>1356</v>
      </c>
      <c r="S3548" s="13">
        <v>3821376</v>
      </c>
      <c r="T3548">
        <v>0</v>
      </c>
      <c r="U3548" t="s">
        <v>3706</v>
      </c>
      <c r="V3548" t="s">
        <v>2291</v>
      </c>
      <c r="W3548">
        <v>5004</v>
      </c>
      <c r="X3548">
        <v>0</v>
      </c>
      <c r="Y3548">
        <v>238054</v>
      </c>
      <c r="Z3548">
        <v>20240422</v>
      </c>
      <c r="AA3548">
        <v>2401050092</v>
      </c>
      <c r="AB3548">
        <v>3</v>
      </c>
      <c r="AC3548" t="s">
        <v>2281</v>
      </c>
      <c r="AD3548" t="s">
        <v>2281</v>
      </c>
      <c r="AE3548">
        <v>12201</v>
      </c>
      <c r="AF3548" t="s">
        <v>2394</v>
      </c>
      <c r="AG3548" t="s">
        <v>63</v>
      </c>
      <c r="AH3548">
        <v>260</v>
      </c>
    </row>
    <row r="3549" spans="1:34" hidden="1" x14ac:dyDescent="0.25">
      <c r="A3549" t="str">
        <f t="shared" si="165"/>
        <v>23 1 3 22 4 2 76 4 0 2408039 238328</v>
      </c>
      <c r="B3549" t="str">
        <f t="shared" si="166"/>
        <v>23 1 3 22 4 2 76 4 0 2408039 238052</v>
      </c>
      <c r="C3549" t="str">
        <f t="shared" si="167"/>
        <v>23 1 3 22 4 2 76 4 0 2408039</v>
      </c>
      <c r="D3549">
        <v>23</v>
      </c>
      <c r="E3549">
        <v>1</v>
      </c>
      <c r="F3549">
        <v>3</v>
      </c>
      <c r="G3549">
        <v>22</v>
      </c>
      <c r="H3549">
        <v>4</v>
      </c>
      <c r="I3549">
        <v>2</v>
      </c>
      <c r="J3549">
        <v>76</v>
      </c>
      <c r="K3549">
        <v>4</v>
      </c>
      <c r="L3549" t="s">
        <v>147</v>
      </c>
      <c r="M3549" t="s">
        <v>165</v>
      </c>
      <c r="N3549" s="13">
        <v>3821376</v>
      </c>
      <c r="O3549">
        <v>238328</v>
      </c>
      <c r="P3549">
        <v>2024</v>
      </c>
      <c r="Q3549">
        <v>75101468</v>
      </c>
      <c r="R3549" t="s">
        <v>1366</v>
      </c>
      <c r="S3549" s="13">
        <v>3821376</v>
      </c>
      <c r="T3549">
        <v>0</v>
      </c>
      <c r="U3549" t="s">
        <v>3706</v>
      </c>
      <c r="V3549" t="s">
        <v>2291</v>
      </c>
      <c r="W3549">
        <v>5004</v>
      </c>
      <c r="X3549">
        <v>0</v>
      </c>
      <c r="Y3549">
        <v>238052</v>
      </c>
      <c r="Z3549">
        <v>20240422</v>
      </c>
      <c r="AA3549">
        <v>2401050087</v>
      </c>
      <c r="AB3549">
        <v>3</v>
      </c>
      <c r="AC3549" t="s">
        <v>2281</v>
      </c>
      <c r="AD3549" t="s">
        <v>2281</v>
      </c>
      <c r="AE3549">
        <v>12201</v>
      </c>
      <c r="AF3549" t="s">
        <v>2394</v>
      </c>
      <c r="AG3549" t="s">
        <v>63</v>
      </c>
      <c r="AH3549">
        <v>260</v>
      </c>
    </row>
    <row r="3550" spans="1:34" hidden="1" x14ac:dyDescent="0.25">
      <c r="A3550" t="str">
        <f t="shared" si="165"/>
        <v>23 1 3 11 4 2 76 2 0 2408039 238329</v>
      </c>
      <c r="B3550" t="str">
        <f t="shared" si="166"/>
        <v>23 1 3 11 4 2 76 2 0 2408039 238046</v>
      </c>
      <c r="C3550" t="str">
        <f t="shared" si="167"/>
        <v>23 1 3 11 4 2 76 2 0 2408039</v>
      </c>
      <c r="D3550">
        <v>23</v>
      </c>
      <c r="E3550">
        <v>1</v>
      </c>
      <c r="F3550">
        <v>3</v>
      </c>
      <c r="G3550">
        <v>11</v>
      </c>
      <c r="H3550">
        <v>4</v>
      </c>
      <c r="I3550">
        <v>2</v>
      </c>
      <c r="J3550">
        <v>76</v>
      </c>
      <c r="K3550">
        <v>2</v>
      </c>
      <c r="L3550" t="s">
        <v>147</v>
      </c>
      <c r="M3550" t="s">
        <v>165</v>
      </c>
      <c r="N3550" s="13">
        <v>3821376</v>
      </c>
      <c r="O3550">
        <v>238329</v>
      </c>
      <c r="P3550">
        <v>2024</v>
      </c>
      <c r="Q3550">
        <v>7719717</v>
      </c>
      <c r="R3550" t="s">
        <v>1263</v>
      </c>
      <c r="S3550" s="13">
        <v>3821376</v>
      </c>
      <c r="T3550">
        <v>0</v>
      </c>
      <c r="U3550" t="s">
        <v>3706</v>
      </c>
      <c r="V3550" t="s">
        <v>2291</v>
      </c>
      <c r="W3550">
        <v>5004</v>
      </c>
      <c r="X3550">
        <v>0</v>
      </c>
      <c r="Y3550">
        <v>238046</v>
      </c>
      <c r="Z3550">
        <v>20240422</v>
      </c>
      <c r="AA3550">
        <v>2401050080</v>
      </c>
      <c r="AB3550">
        <v>3</v>
      </c>
      <c r="AC3550" t="s">
        <v>2281</v>
      </c>
      <c r="AD3550" t="s">
        <v>2281</v>
      </c>
      <c r="AE3550">
        <v>11101</v>
      </c>
      <c r="AF3550" t="s">
        <v>2281</v>
      </c>
      <c r="AG3550" t="s">
        <v>549</v>
      </c>
      <c r="AH3550">
        <v>260</v>
      </c>
    </row>
    <row r="3551" spans="1:34" hidden="1" x14ac:dyDescent="0.25">
      <c r="A3551" t="str">
        <f t="shared" si="165"/>
        <v>23 1 3 11 4 2 76 2 0 2408039 238330</v>
      </c>
      <c r="B3551" t="str">
        <f t="shared" si="166"/>
        <v>23 1 3 11 4 2 76 2 0 2408039 238136</v>
      </c>
      <c r="C3551" t="str">
        <f t="shared" si="167"/>
        <v>23 1 3 11 4 2 76 2 0 2408039</v>
      </c>
      <c r="D3551">
        <v>23</v>
      </c>
      <c r="E3551">
        <v>1</v>
      </c>
      <c r="F3551">
        <v>3</v>
      </c>
      <c r="G3551">
        <v>11</v>
      </c>
      <c r="H3551">
        <v>4</v>
      </c>
      <c r="I3551">
        <v>2</v>
      </c>
      <c r="J3551">
        <v>76</v>
      </c>
      <c r="K3551">
        <v>2</v>
      </c>
      <c r="L3551" t="s">
        <v>147</v>
      </c>
      <c r="M3551" t="s">
        <v>165</v>
      </c>
      <c r="N3551" s="13">
        <v>3821376</v>
      </c>
      <c r="O3551">
        <v>238330</v>
      </c>
      <c r="P3551">
        <v>2024</v>
      </c>
      <c r="Q3551">
        <v>1039448167</v>
      </c>
      <c r="R3551" t="s">
        <v>1309</v>
      </c>
      <c r="S3551" s="13">
        <v>3821376</v>
      </c>
      <c r="T3551">
        <v>0</v>
      </c>
      <c r="U3551" t="s">
        <v>3706</v>
      </c>
      <c r="V3551" t="s">
        <v>2291</v>
      </c>
      <c r="W3551">
        <v>5004</v>
      </c>
      <c r="X3551">
        <v>0</v>
      </c>
      <c r="Y3551">
        <v>238136</v>
      </c>
      <c r="Z3551">
        <v>20240422</v>
      </c>
      <c r="AA3551">
        <v>2402080318</v>
      </c>
      <c r="AB3551">
        <v>2</v>
      </c>
      <c r="AC3551" t="s">
        <v>2281</v>
      </c>
      <c r="AD3551" t="s">
        <v>2281</v>
      </c>
      <c r="AE3551">
        <v>11101</v>
      </c>
      <c r="AF3551" t="s">
        <v>2281</v>
      </c>
      <c r="AG3551" t="s">
        <v>549</v>
      </c>
      <c r="AH3551">
        <v>260</v>
      </c>
    </row>
    <row r="3552" spans="1:34" hidden="1" x14ac:dyDescent="0.25">
      <c r="A3552" t="str">
        <f t="shared" si="165"/>
        <v>23 1 3 11 4 2 76 2 0 2408039 238331</v>
      </c>
      <c r="B3552" t="str">
        <f t="shared" si="166"/>
        <v>23 1 3 11 4 2 76 2 0 2408039 238062</v>
      </c>
      <c r="C3552" t="str">
        <f t="shared" si="167"/>
        <v>23 1 3 11 4 2 76 2 0 2408039</v>
      </c>
      <c r="D3552">
        <v>23</v>
      </c>
      <c r="E3552">
        <v>1</v>
      </c>
      <c r="F3552">
        <v>3</v>
      </c>
      <c r="G3552">
        <v>11</v>
      </c>
      <c r="H3552">
        <v>4</v>
      </c>
      <c r="I3552">
        <v>2</v>
      </c>
      <c r="J3552">
        <v>76</v>
      </c>
      <c r="K3552">
        <v>2</v>
      </c>
      <c r="L3552" t="s">
        <v>147</v>
      </c>
      <c r="M3552" t="s">
        <v>165</v>
      </c>
      <c r="N3552" s="13">
        <v>2431000</v>
      </c>
      <c r="O3552">
        <v>238331</v>
      </c>
      <c r="P3552">
        <v>2024</v>
      </c>
      <c r="Q3552">
        <v>1007234798</v>
      </c>
      <c r="R3552" t="s">
        <v>1265</v>
      </c>
      <c r="S3552" s="13">
        <v>2431000</v>
      </c>
      <c r="T3552">
        <v>0</v>
      </c>
      <c r="U3552" t="s">
        <v>3695</v>
      </c>
      <c r="V3552" t="s">
        <v>2291</v>
      </c>
      <c r="W3552">
        <v>5004</v>
      </c>
      <c r="X3552">
        <v>0</v>
      </c>
      <c r="Y3552">
        <v>238062</v>
      </c>
      <c r="Z3552">
        <v>20240422</v>
      </c>
      <c r="AA3552">
        <v>2401050114</v>
      </c>
      <c r="AB3552">
        <v>199</v>
      </c>
      <c r="AC3552" t="s">
        <v>2281</v>
      </c>
      <c r="AD3552" t="s">
        <v>2281</v>
      </c>
      <c r="AE3552">
        <v>11101</v>
      </c>
      <c r="AF3552" t="s">
        <v>2281</v>
      </c>
      <c r="AG3552" t="s">
        <v>549</v>
      </c>
      <c r="AH3552">
        <v>260</v>
      </c>
    </row>
    <row r="3553" spans="1:34" hidden="1" x14ac:dyDescent="0.25">
      <c r="A3553" t="str">
        <f t="shared" si="165"/>
        <v>23 1 3 11 4 2 76 2 0 2408039 238332</v>
      </c>
      <c r="B3553" t="str">
        <f t="shared" si="166"/>
        <v>23 1 3 11 4 2 76 2 0 2408039 238075</v>
      </c>
      <c r="C3553" t="str">
        <f t="shared" si="167"/>
        <v>23 1 3 11 4 2 76 2 0 2408039</v>
      </c>
      <c r="D3553">
        <v>23</v>
      </c>
      <c r="E3553">
        <v>1</v>
      </c>
      <c r="F3553">
        <v>3</v>
      </c>
      <c r="G3553">
        <v>11</v>
      </c>
      <c r="H3553">
        <v>4</v>
      </c>
      <c r="I3553">
        <v>2</v>
      </c>
      <c r="J3553">
        <v>76</v>
      </c>
      <c r="K3553">
        <v>2</v>
      </c>
      <c r="L3553" t="s">
        <v>147</v>
      </c>
      <c r="M3553" t="s">
        <v>165</v>
      </c>
      <c r="N3553" s="13">
        <v>3821376</v>
      </c>
      <c r="O3553">
        <v>238332</v>
      </c>
      <c r="P3553">
        <v>2024</v>
      </c>
      <c r="Q3553">
        <v>1110463458</v>
      </c>
      <c r="R3553" t="s">
        <v>3700</v>
      </c>
      <c r="S3553" s="13">
        <v>3821376</v>
      </c>
      <c r="T3553">
        <v>0</v>
      </c>
      <c r="U3553" t="s">
        <v>3697</v>
      </c>
      <c r="V3553" t="s">
        <v>2291</v>
      </c>
      <c r="W3553">
        <v>5004</v>
      </c>
      <c r="X3553">
        <v>0</v>
      </c>
      <c r="Y3553">
        <v>238075</v>
      </c>
      <c r="Z3553">
        <v>20240422</v>
      </c>
      <c r="AA3553">
        <v>2401090121</v>
      </c>
      <c r="AB3553">
        <v>3</v>
      </c>
      <c r="AC3553" t="s">
        <v>2281</v>
      </c>
      <c r="AD3553" t="s">
        <v>2281</v>
      </c>
      <c r="AE3553">
        <v>11101</v>
      </c>
      <c r="AF3553" t="s">
        <v>2281</v>
      </c>
      <c r="AG3553" t="s">
        <v>549</v>
      </c>
      <c r="AH3553">
        <v>260</v>
      </c>
    </row>
    <row r="3554" spans="1:34" hidden="1" x14ac:dyDescent="0.25">
      <c r="A3554" t="str">
        <f t="shared" si="165"/>
        <v>23 1 3 22 4 2 76 4 0 2408039 238333</v>
      </c>
      <c r="B3554" t="str">
        <f t="shared" si="166"/>
        <v>23 1 3 22 4 2 76 4 0 2408039 238034</v>
      </c>
      <c r="C3554" t="str">
        <f t="shared" si="167"/>
        <v>23 1 3 22 4 2 76 4 0 2408039</v>
      </c>
      <c r="D3554">
        <v>23</v>
      </c>
      <c r="E3554">
        <v>1</v>
      </c>
      <c r="F3554">
        <v>3</v>
      </c>
      <c r="G3554">
        <v>22</v>
      </c>
      <c r="H3554">
        <v>4</v>
      </c>
      <c r="I3554">
        <v>2</v>
      </c>
      <c r="J3554">
        <v>76</v>
      </c>
      <c r="K3554">
        <v>4</v>
      </c>
      <c r="L3554" t="s">
        <v>147</v>
      </c>
      <c r="M3554" t="s">
        <v>165</v>
      </c>
      <c r="N3554" s="13">
        <v>3821376</v>
      </c>
      <c r="O3554">
        <v>238333</v>
      </c>
      <c r="P3554">
        <v>2024</v>
      </c>
      <c r="Q3554">
        <v>1053856087</v>
      </c>
      <c r="R3554" t="s">
        <v>1349</v>
      </c>
      <c r="S3554" s="13">
        <v>3821376</v>
      </c>
      <c r="T3554">
        <v>0</v>
      </c>
      <c r="U3554" t="s">
        <v>3697</v>
      </c>
      <c r="V3554" t="s">
        <v>2291</v>
      </c>
      <c r="W3554">
        <v>5004</v>
      </c>
      <c r="X3554">
        <v>0</v>
      </c>
      <c r="Y3554">
        <v>238034</v>
      </c>
      <c r="Z3554">
        <v>20240422</v>
      </c>
      <c r="AA3554">
        <v>2401050063</v>
      </c>
      <c r="AB3554">
        <v>3</v>
      </c>
      <c r="AC3554" t="s">
        <v>2281</v>
      </c>
      <c r="AD3554" t="s">
        <v>2281</v>
      </c>
      <c r="AE3554">
        <v>12201</v>
      </c>
      <c r="AF3554" t="s">
        <v>2394</v>
      </c>
      <c r="AG3554" t="s">
        <v>63</v>
      </c>
      <c r="AH3554">
        <v>260</v>
      </c>
    </row>
    <row r="3555" spans="1:34" hidden="1" x14ac:dyDescent="0.25">
      <c r="A3555" t="str">
        <f t="shared" si="165"/>
        <v>23 1 3 22 4 2 76 4 0 2408039 238334</v>
      </c>
      <c r="B3555" t="str">
        <f t="shared" si="166"/>
        <v>23 1 3 22 4 2 76 4 0 2408039 238061</v>
      </c>
      <c r="C3555" t="str">
        <f t="shared" si="167"/>
        <v>23 1 3 22 4 2 76 4 0 2408039</v>
      </c>
      <c r="D3555">
        <v>23</v>
      </c>
      <c r="E3555">
        <v>1</v>
      </c>
      <c r="F3555">
        <v>3</v>
      </c>
      <c r="G3555">
        <v>22</v>
      </c>
      <c r="H3555">
        <v>4</v>
      </c>
      <c r="I3555">
        <v>2</v>
      </c>
      <c r="J3555">
        <v>76</v>
      </c>
      <c r="K3555">
        <v>4</v>
      </c>
      <c r="L3555" t="s">
        <v>147</v>
      </c>
      <c r="M3555" t="s">
        <v>165</v>
      </c>
      <c r="N3555" s="13">
        <v>3821376</v>
      </c>
      <c r="O3555">
        <v>238334</v>
      </c>
      <c r="P3555">
        <v>2024</v>
      </c>
      <c r="Q3555">
        <v>1053802824</v>
      </c>
      <c r="R3555" t="s">
        <v>1359</v>
      </c>
      <c r="S3555" s="13">
        <v>3821376</v>
      </c>
      <c r="T3555">
        <v>0</v>
      </c>
      <c r="U3555" t="s">
        <v>3702</v>
      </c>
      <c r="V3555" t="s">
        <v>2291</v>
      </c>
      <c r="W3555">
        <v>5004</v>
      </c>
      <c r="X3555">
        <v>0</v>
      </c>
      <c r="Y3555">
        <v>238061</v>
      </c>
      <c r="Z3555">
        <v>20240422</v>
      </c>
      <c r="AA3555">
        <v>2401050097</v>
      </c>
      <c r="AB3555">
        <v>3</v>
      </c>
      <c r="AC3555" t="s">
        <v>2281</v>
      </c>
      <c r="AD3555" t="s">
        <v>2281</v>
      </c>
      <c r="AE3555">
        <v>12201</v>
      </c>
      <c r="AF3555" t="s">
        <v>2394</v>
      </c>
      <c r="AG3555" t="s">
        <v>63</v>
      </c>
      <c r="AH3555">
        <v>260</v>
      </c>
    </row>
    <row r="3556" spans="1:34" hidden="1" x14ac:dyDescent="0.25">
      <c r="A3556" t="str">
        <f t="shared" si="165"/>
        <v>23 1 3 22 4 2 76 4 0 2408039 238335</v>
      </c>
      <c r="B3556" t="str">
        <f t="shared" si="166"/>
        <v>23 1 3 22 4 2 76 4 0 2408039 238090</v>
      </c>
      <c r="C3556" t="str">
        <f t="shared" si="167"/>
        <v>23 1 3 22 4 2 76 4 0 2408039</v>
      </c>
      <c r="D3556">
        <v>23</v>
      </c>
      <c r="E3556">
        <v>1</v>
      </c>
      <c r="F3556">
        <v>3</v>
      </c>
      <c r="G3556">
        <v>22</v>
      </c>
      <c r="H3556">
        <v>4</v>
      </c>
      <c r="I3556">
        <v>2</v>
      </c>
      <c r="J3556">
        <v>76</v>
      </c>
      <c r="K3556">
        <v>4</v>
      </c>
      <c r="L3556" t="s">
        <v>147</v>
      </c>
      <c r="M3556" t="s">
        <v>165</v>
      </c>
      <c r="N3556" s="13">
        <v>3821376</v>
      </c>
      <c r="O3556">
        <v>238335</v>
      </c>
      <c r="P3556">
        <v>2024</v>
      </c>
      <c r="Q3556">
        <v>75080134</v>
      </c>
      <c r="R3556" t="s">
        <v>1373</v>
      </c>
      <c r="S3556" s="13">
        <v>3821376</v>
      </c>
      <c r="T3556">
        <v>0</v>
      </c>
      <c r="U3556" t="s">
        <v>3702</v>
      </c>
      <c r="V3556" t="s">
        <v>2291</v>
      </c>
      <c r="W3556">
        <v>5004</v>
      </c>
      <c r="X3556">
        <v>0</v>
      </c>
      <c r="Y3556">
        <v>238090</v>
      </c>
      <c r="Z3556">
        <v>20240422</v>
      </c>
      <c r="AA3556">
        <v>2401160178</v>
      </c>
      <c r="AB3556">
        <v>3</v>
      </c>
      <c r="AC3556" t="s">
        <v>2281</v>
      </c>
      <c r="AD3556" t="s">
        <v>2281</v>
      </c>
      <c r="AE3556">
        <v>12201</v>
      </c>
      <c r="AF3556" t="s">
        <v>2394</v>
      </c>
      <c r="AG3556" t="s">
        <v>63</v>
      </c>
      <c r="AH3556">
        <v>260</v>
      </c>
    </row>
    <row r="3557" spans="1:34" hidden="1" x14ac:dyDescent="0.25">
      <c r="A3557" t="str">
        <f t="shared" si="165"/>
        <v>23 1 3 22 4 2 76 4 0 2408039 238336</v>
      </c>
      <c r="B3557" t="str">
        <f t="shared" si="166"/>
        <v>23 1 3 22 4 2 76 4 0 2408039 238006</v>
      </c>
      <c r="C3557" t="str">
        <f t="shared" si="167"/>
        <v>23 1 3 22 4 2 76 4 0 2408039</v>
      </c>
      <c r="D3557">
        <v>23</v>
      </c>
      <c r="E3557">
        <v>1</v>
      </c>
      <c r="F3557">
        <v>3</v>
      </c>
      <c r="G3557">
        <v>22</v>
      </c>
      <c r="H3557">
        <v>4</v>
      </c>
      <c r="I3557">
        <v>2</v>
      </c>
      <c r="J3557">
        <v>76</v>
      </c>
      <c r="K3557">
        <v>4</v>
      </c>
      <c r="L3557" t="s">
        <v>147</v>
      </c>
      <c r="M3557" t="s">
        <v>165</v>
      </c>
      <c r="N3557" s="13">
        <v>3821376</v>
      </c>
      <c r="O3557">
        <v>238336</v>
      </c>
      <c r="P3557">
        <v>2024</v>
      </c>
      <c r="Q3557">
        <v>1036684340</v>
      </c>
      <c r="R3557" t="s">
        <v>1370</v>
      </c>
      <c r="S3557" s="13">
        <v>3821376</v>
      </c>
      <c r="T3557">
        <v>0</v>
      </c>
      <c r="U3557" t="s">
        <v>3706</v>
      </c>
      <c r="V3557" t="s">
        <v>2291</v>
      </c>
      <c r="W3557">
        <v>5004</v>
      </c>
      <c r="X3557">
        <v>0</v>
      </c>
      <c r="Y3557">
        <v>238006</v>
      </c>
      <c r="Z3557">
        <v>20240422</v>
      </c>
      <c r="AA3557">
        <v>2401050029</v>
      </c>
      <c r="AB3557">
        <v>3</v>
      </c>
      <c r="AC3557" t="s">
        <v>2281</v>
      </c>
      <c r="AD3557" t="s">
        <v>2281</v>
      </c>
      <c r="AE3557">
        <v>12201</v>
      </c>
      <c r="AF3557" t="s">
        <v>2394</v>
      </c>
      <c r="AG3557" t="s">
        <v>63</v>
      </c>
      <c r="AH3557">
        <v>260</v>
      </c>
    </row>
    <row r="3558" spans="1:34" hidden="1" x14ac:dyDescent="0.25">
      <c r="A3558" t="str">
        <f t="shared" si="165"/>
        <v>23 1 3 22 4 2 76 0 0 2408039 238337</v>
      </c>
      <c r="B3558" t="str">
        <f t="shared" si="166"/>
        <v>23 1 3 22 4 2 76 0 0 2408039 238155</v>
      </c>
      <c r="C3558" t="str">
        <f t="shared" si="167"/>
        <v>23 1 3 22 4 2 76 0 0 2408039</v>
      </c>
      <c r="D3558">
        <v>23</v>
      </c>
      <c r="E3558">
        <v>1</v>
      </c>
      <c r="F3558">
        <v>3</v>
      </c>
      <c r="G3558">
        <v>22</v>
      </c>
      <c r="H3558">
        <v>4</v>
      </c>
      <c r="I3558">
        <v>2</v>
      </c>
      <c r="J3558">
        <v>76</v>
      </c>
      <c r="K3558">
        <v>0</v>
      </c>
      <c r="L3558" t="s">
        <v>147</v>
      </c>
      <c r="M3558" t="s">
        <v>165</v>
      </c>
      <c r="N3558" s="13">
        <v>1600000</v>
      </c>
      <c r="O3558">
        <v>238337</v>
      </c>
      <c r="P3558">
        <v>2024</v>
      </c>
      <c r="Q3558">
        <v>80010504</v>
      </c>
      <c r="R3558" t="s">
        <v>1324</v>
      </c>
      <c r="S3558" s="13">
        <v>1600000</v>
      </c>
      <c r="T3558">
        <v>0</v>
      </c>
      <c r="U3558" t="s">
        <v>3728</v>
      </c>
      <c r="V3558" t="s">
        <v>2291</v>
      </c>
      <c r="W3558">
        <v>5004</v>
      </c>
      <c r="X3558">
        <v>0</v>
      </c>
      <c r="Y3558">
        <v>238155</v>
      </c>
      <c r="Z3558">
        <v>20240422</v>
      </c>
      <c r="AA3558">
        <v>2403130463</v>
      </c>
      <c r="AB3558">
        <v>1</v>
      </c>
      <c r="AC3558" t="s">
        <v>2281</v>
      </c>
      <c r="AD3558" t="s">
        <v>2281</v>
      </c>
      <c r="AE3558">
        <v>12201</v>
      </c>
      <c r="AF3558" t="s">
        <v>2394</v>
      </c>
      <c r="AG3558" t="s">
        <v>63</v>
      </c>
      <c r="AH3558">
        <v>260</v>
      </c>
    </row>
    <row r="3559" spans="1:34" hidden="1" x14ac:dyDescent="0.25">
      <c r="A3559" t="str">
        <f t="shared" si="165"/>
        <v>23 1 3 82 4 2 76 0 0 2408039 238338</v>
      </c>
      <c r="B3559" t="str">
        <f t="shared" si="166"/>
        <v>23 1 3 82 4 2 76 0 0 2408039 238087</v>
      </c>
      <c r="C3559" t="str">
        <f t="shared" si="167"/>
        <v>23 1 3 82 4 2 76 0 0 2408039</v>
      </c>
      <c r="D3559">
        <v>23</v>
      </c>
      <c r="E3559">
        <v>1</v>
      </c>
      <c r="F3559">
        <v>3</v>
      </c>
      <c r="G3559">
        <v>82</v>
      </c>
      <c r="H3559">
        <v>4</v>
      </c>
      <c r="I3559">
        <v>2</v>
      </c>
      <c r="J3559">
        <v>76</v>
      </c>
      <c r="K3559">
        <v>0</v>
      </c>
      <c r="L3559" t="s">
        <v>147</v>
      </c>
      <c r="M3559" t="s">
        <v>165</v>
      </c>
      <c r="N3559" s="13">
        <v>3821376</v>
      </c>
      <c r="O3559">
        <v>238338</v>
      </c>
      <c r="P3559">
        <v>2024</v>
      </c>
      <c r="Q3559">
        <v>3674311</v>
      </c>
      <c r="R3559" t="s">
        <v>1375</v>
      </c>
      <c r="S3559" s="13">
        <v>3821376</v>
      </c>
      <c r="T3559">
        <v>0</v>
      </c>
      <c r="U3559" t="s">
        <v>3702</v>
      </c>
      <c r="V3559" t="s">
        <v>2291</v>
      </c>
      <c r="W3559">
        <v>5004</v>
      </c>
      <c r="X3559">
        <v>0</v>
      </c>
      <c r="Y3559">
        <v>238087</v>
      </c>
      <c r="Z3559">
        <v>20240422</v>
      </c>
      <c r="AA3559">
        <v>2401160175</v>
      </c>
      <c r="AB3559">
        <v>3</v>
      </c>
      <c r="AC3559" t="s">
        <v>2281</v>
      </c>
      <c r="AD3559" t="s">
        <v>2281</v>
      </c>
      <c r="AE3559">
        <v>25335</v>
      </c>
      <c r="AF3559" t="s">
        <v>2394</v>
      </c>
      <c r="AG3559" t="s">
        <v>64</v>
      </c>
      <c r="AH3559">
        <v>260</v>
      </c>
    </row>
    <row r="3560" spans="1:34" hidden="1" x14ac:dyDescent="0.25">
      <c r="A3560" t="str">
        <f t="shared" si="165"/>
        <v>23 1 3 22 4 2 76 4 0 2408039 238339</v>
      </c>
      <c r="B3560" t="str">
        <f t="shared" si="166"/>
        <v>23 1 3 22 4 2 76 4 0 2408039 238008</v>
      </c>
      <c r="C3560" t="str">
        <f t="shared" si="167"/>
        <v>23 1 3 22 4 2 76 4 0 2408039</v>
      </c>
      <c r="D3560">
        <v>23</v>
      </c>
      <c r="E3560">
        <v>1</v>
      </c>
      <c r="F3560">
        <v>3</v>
      </c>
      <c r="G3560">
        <v>22</v>
      </c>
      <c r="H3560">
        <v>4</v>
      </c>
      <c r="I3560">
        <v>2</v>
      </c>
      <c r="J3560">
        <v>76</v>
      </c>
      <c r="K3560">
        <v>4</v>
      </c>
      <c r="L3560" t="s">
        <v>147</v>
      </c>
      <c r="M3560" t="s">
        <v>165</v>
      </c>
      <c r="N3560" s="13">
        <v>3821376</v>
      </c>
      <c r="O3560">
        <v>238339</v>
      </c>
      <c r="P3560">
        <v>2024</v>
      </c>
      <c r="Q3560">
        <v>9850622</v>
      </c>
      <c r="R3560" t="s">
        <v>1355</v>
      </c>
      <c r="S3560" s="13">
        <v>3821376</v>
      </c>
      <c r="T3560">
        <v>0</v>
      </c>
      <c r="U3560" t="s">
        <v>3702</v>
      </c>
      <c r="V3560" t="s">
        <v>2291</v>
      </c>
      <c r="W3560">
        <v>5004</v>
      </c>
      <c r="X3560">
        <v>0</v>
      </c>
      <c r="Y3560">
        <v>238008</v>
      </c>
      <c r="Z3560">
        <v>20240422</v>
      </c>
      <c r="AA3560">
        <v>2401050044</v>
      </c>
      <c r="AB3560">
        <v>3</v>
      </c>
      <c r="AC3560" t="s">
        <v>2281</v>
      </c>
      <c r="AD3560" t="s">
        <v>2281</v>
      </c>
      <c r="AE3560">
        <v>12201</v>
      </c>
      <c r="AF3560" t="s">
        <v>2394</v>
      </c>
      <c r="AG3560" t="s">
        <v>63</v>
      </c>
      <c r="AH3560">
        <v>260</v>
      </c>
    </row>
    <row r="3561" spans="1:34" hidden="1" x14ac:dyDescent="0.25">
      <c r="A3561" t="str">
        <f t="shared" si="165"/>
        <v>23 1 3 22 4 2 76 0 0 2408039 238340</v>
      </c>
      <c r="B3561" t="str">
        <f t="shared" si="166"/>
        <v>23 1 3 22 4 2 76 0 0 2408039 238153</v>
      </c>
      <c r="C3561" t="str">
        <f t="shared" si="167"/>
        <v>23 1 3 22 4 2 76 0 0 2408039</v>
      </c>
      <c r="D3561">
        <v>23</v>
      </c>
      <c r="E3561">
        <v>1</v>
      </c>
      <c r="F3561">
        <v>3</v>
      </c>
      <c r="G3561">
        <v>22</v>
      </c>
      <c r="H3561">
        <v>4</v>
      </c>
      <c r="I3561">
        <v>2</v>
      </c>
      <c r="J3561">
        <v>76</v>
      </c>
      <c r="K3561">
        <v>0</v>
      </c>
      <c r="L3561" t="s">
        <v>147</v>
      </c>
      <c r="M3561" t="s">
        <v>165</v>
      </c>
      <c r="N3561" s="13">
        <v>1600000</v>
      </c>
      <c r="O3561">
        <v>238340</v>
      </c>
      <c r="P3561">
        <v>2024</v>
      </c>
      <c r="Q3561">
        <v>10284042</v>
      </c>
      <c r="R3561" t="s">
        <v>3729</v>
      </c>
      <c r="S3561" s="13">
        <v>1600000</v>
      </c>
      <c r="T3561">
        <v>0</v>
      </c>
      <c r="U3561" t="s">
        <v>3730</v>
      </c>
      <c r="V3561" t="s">
        <v>2291</v>
      </c>
      <c r="W3561">
        <v>5004</v>
      </c>
      <c r="X3561">
        <v>0</v>
      </c>
      <c r="Y3561">
        <v>238153</v>
      </c>
      <c r="Z3561">
        <v>20240422</v>
      </c>
      <c r="AA3561">
        <v>2403110450</v>
      </c>
      <c r="AB3561">
        <v>1</v>
      </c>
      <c r="AC3561" t="s">
        <v>2281</v>
      </c>
      <c r="AD3561" t="s">
        <v>2281</v>
      </c>
      <c r="AE3561">
        <v>12201</v>
      </c>
      <c r="AF3561" t="s">
        <v>2394</v>
      </c>
      <c r="AG3561" t="s">
        <v>63</v>
      </c>
      <c r="AH3561">
        <v>260</v>
      </c>
    </row>
    <row r="3562" spans="1:34" hidden="1" x14ac:dyDescent="0.25">
      <c r="A3562" t="str">
        <f t="shared" si="165"/>
        <v>23 1 3 22 4 2 76 4 0 2408039 238341</v>
      </c>
      <c r="B3562" t="str">
        <f t="shared" si="166"/>
        <v>23 1 3 22 4 2 76 4 0 2408039 238016</v>
      </c>
      <c r="C3562" t="str">
        <f t="shared" si="167"/>
        <v>23 1 3 22 4 2 76 4 0 2408039</v>
      </c>
      <c r="D3562">
        <v>23</v>
      </c>
      <c r="E3562">
        <v>1</v>
      </c>
      <c r="F3562">
        <v>3</v>
      </c>
      <c r="G3562">
        <v>22</v>
      </c>
      <c r="H3562">
        <v>4</v>
      </c>
      <c r="I3562">
        <v>2</v>
      </c>
      <c r="J3562">
        <v>76</v>
      </c>
      <c r="K3562">
        <v>4</v>
      </c>
      <c r="L3562" t="s">
        <v>147</v>
      </c>
      <c r="M3562" t="s">
        <v>165</v>
      </c>
      <c r="N3562" s="13">
        <v>3821376</v>
      </c>
      <c r="O3562">
        <v>238341</v>
      </c>
      <c r="P3562">
        <v>2024</v>
      </c>
      <c r="Q3562">
        <v>1053774939</v>
      </c>
      <c r="R3562" t="s">
        <v>1369</v>
      </c>
      <c r="S3562" s="13">
        <v>3821376</v>
      </c>
      <c r="T3562">
        <v>0</v>
      </c>
      <c r="U3562" t="s">
        <v>3702</v>
      </c>
      <c r="V3562" t="s">
        <v>2291</v>
      </c>
      <c r="W3562">
        <v>5004</v>
      </c>
      <c r="X3562">
        <v>0</v>
      </c>
      <c r="Y3562">
        <v>238016</v>
      </c>
      <c r="Z3562">
        <v>20240423</v>
      </c>
      <c r="AA3562">
        <v>2401050052</v>
      </c>
      <c r="AB3562">
        <v>3</v>
      </c>
      <c r="AC3562" t="s">
        <v>2281</v>
      </c>
      <c r="AD3562" t="s">
        <v>2281</v>
      </c>
      <c r="AE3562">
        <v>12201</v>
      </c>
      <c r="AF3562" t="s">
        <v>2394</v>
      </c>
      <c r="AG3562" t="s">
        <v>63</v>
      </c>
      <c r="AH3562">
        <v>260</v>
      </c>
    </row>
    <row r="3563" spans="1:34" hidden="1" x14ac:dyDescent="0.25">
      <c r="A3563" t="str">
        <f t="shared" si="165"/>
        <v>23 1 3 82 4 2 76 0 0 2408039 238342</v>
      </c>
      <c r="B3563" t="str">
        <f t="shared" si="166"/>
        <v>23 1 3 82 4 2 76 0 0 2408039 238092</v>
      </c>
      <c r="C3563" t="str">
        <f t="shared" si="167"/>
        <v>23 1 3 82 4 2 76 0 0 2408039</v>
      </c>
      <c r="D3563">
        <v>23</v>
      </c>
      <c r="E3563">
        <v>1</v>
      </c>
      <c r="F3563">
        <v>3</v>
      </c>
      <c r="G3563">
        <v>82</v>
      </c>
      <c r="H3563">
        <v>4</v>
      </c>
      <c r="I3563">
        <v>2</v>
      </c>
      <c r="J3563">
        <v>76</v>
      </c>
      <c r="K3563">
        <v>0</v>
      </c>
      <c r="L3563" t="s">
        <v>147</v>
      </c>
      <c r="M3563" t="s">
        <v>165</v>
      </c>
      <c r="N3563" s="13">
        <v>3821376</v>
      </c>
      <c r="O3563">
        <v>238342</v>
      </c>
      <c r="P3563">
        <v>2024</v>
      </c>
      <c r="Q3563">
        <v>1035915457</v>
      </c>
      <c r="R3563" t="s">
        <v>1377</v>
      </c>
      <c r="S3563" s="13">
        <v>3821376</v>
      </c>
      <c r="T3563">
        <v>0</v>
      </c>
      <c r="U3563" t="s">
        <v>3706</v>
      </c>
      <c r="V3563" t="s">
        <v>2291</v>
      </c>
      <c r="W3563">
        <v>5004</v>
      </c>
      <c r="X3563">
        <v>0</v>
      </c>
      <c r="Y3563">
        <v>238092</v>
      </c>
      <c r="Z3563">
        <v>20240423</v>
      </c>
      <c r="AA3563">
        <v>2401180190</v>
      </c>
      <c r="AB3563">
        <v>3</v>
      </c>
      <c r="AC3563" t="s">
        <v>2281</v>
      </c>
      <c r="AD3563" t="s">
        <v>2281</v>
      </c>
      <c r="AE3563">
        <v>25335</v>
      </c>
      <c r="AF3563" t="s">
        <v>2394</v>
      </c>
      <c r="AG3563" t="s">
        <v>64</v>
      </c>
      <c r="AH3563">
        <v>260</v>
      </c>
    </row>
    <row r="3564" spans="1:34" hidden="1" x14ac:dyDescent="0.25">
      <c r="A3564" t="str">
        <f t="shared" si="165"/>
        <v>23 1 3 22 4 2 76 4 0 2408039 238343</v>
      </c>
      <c r="B3564" t="str">
        <f t="shared" si="166"/>
        <v>23 1 3 22 4 2 76 4 0 2408039 238085</v>
      </c>
      <c r="C3564" t="str">
        <f t="shared" si="167"/>
        <v>23 1 3 22 4 2 76 4 0 2408039</v>
      </c>
      <c r="D3564">
        <v>23</v>
      </c>
      <c r="E3564">
        <v>1</v>
      </c>
      <c r="F3564">
        <v>3</v>
      </c>
      <c r="G3564">
        <v>22</v>
      </c>
      <c r="H3564">
        <v>4</v>
      </c>
      <c r="I3564">
        <v>2</v>
      </c>
      <c r="J3564">
        <v>76</v>
      </c>
      <c r="K3564">
        <v>4</v>
      </c>
      <c r="L3564" t="s">
        <v>147</v>
      </c>
      <c r="M3564" t="s">
        <v>165</v>
      </c>
      <c r="N3564" s="13">
        <v>3821376</v>
      </c>
      <c r="O3564">
        <v>238343</v>
      </c>
      <c r="P3564">
        <v>2024</v>
      </c>
      <c r="Q3564">
        <v>75103886</v>
      </c>
      <c r="R3564" t="s">
        <v>1374</v>
      </c>
      <c r="S3564" s="13">
        <v>3821376</v>
      </c>
      <c r="T3564">
        <v>0</v>
      </c>
      <c r="U3564" t="s">
        <v>3702</v>
      </c>
      <c r="V3564" t="s">
        <v>2291</v>
      </c>
      <c r="W3564">
        <v>5004</v>
      </c>
      <c r="X3564">
        <v>0</v>
      </c>
      <c r="Y3564">
        <v>238085</v>
      </c>
      <c r="Z3564">
        <v>20240423</v>
      </c>
      <c r="AA3564">
        <v>2401150170</v>
      </c>
      <c r="AB3564">
        <v>3</v>
      </c>
      <c r="AC3564" t="s">
        <v>2281</v>
      </c>
      <c r="AD3564" t="s">
        <v>2281</v>
      </c>
      <c r="AE3564">
        <v>12201</v>
      </c>
      <c r="AF3564" t="s">
        <v>2394</v>
      </c>
      <c r="AG3564" t="s">
        <v>63</v>
      </c>
      <c r="AH3564">
        <v>260</v>
      </c>
    </row>
    <row r="3565" spans="1:34" hidden="1" x14ac:dyDescent="0.25">
      <c r="A3565" t="str">
        <f t="shared" si="165"/>
        <v>23 1 3 11 4 2 76 2 0 2408039 238344</v>
      </c>
      <c r="B3565" t="str">
        <f t="shared" si="166"/>
        <v>23 1 3 11 4 2 76 2 0 2408039 238077</v>
      </c>
      <c r="C3565" t="str">
        <f t="shared" si="167"/>
        <v>23 1 3 11 4 2 76 2 0 2408039</v>
      </c>
      <c r="D3565">
        <v>23</v>
      </c>
      <c r="E3565">
        <v>1</v>
      </c>
      <c r="F3565">
        <v>3</v>
      </c>
      <c r="G3565">
        <v>11</v>
      </c>
      <c r="H3565">
        <v>4</v>
      </c>
      <c r="I3565">
        <v>2</v>
      </c>
      <c r="J3565">
        <v>76</v>
      </c>
      <c r="K3565">
        <v>2</v>
      </c>
      <c r="L3565" t="s">
        <v>147</v>
      </c>
      <c r="M3565" t="s">
        <v>165</v>
      </c>
      <c r="N3565" s="13">
        <v>3821376</v>
      </c>
      <c r="O3565">
        <v>238344</v>
      </c>
      <c r="P3565">
        <v>2024</v>
      </c>
      <c r="Q3565">
        <v>16077373</v>
      </c>
      <c r="R3565" t="s">
        <v>1271</v>
      </c>
      <c r="S3565" s="13">
        <v>3821376</v>
      </c>
      <c r="T3565">
        <v>0</v>
      </c>
      <c r="U3565" t="s">
        <v>3702</v>
      </c>
      <c r="V3565" t="s">
        <v>2291</v>
      </c>
      <c r="W3565">
        <v>5004</v>
      </c>
      <c r="X3565">
        <v>0</v>
      </c>
      <c r="Y3565">
        <v>238077</v>
      </c>
      <c r="Z3565">
        <v>20240423</v>
      </c>
      <c r="AA3565">
        <v>2401100125</v>
      </c>
      <c r="AB3565">
        <v>3</v>
      </c>
      <c r="AC3565" t="s">
        <v>2281</v>
      </c>
      <c r="AD3565" t="s">
        <v>2281</v>
      </c>
      <c r="AE3565">
        <v>11101</v>
      </c>
      <c r="AF3565" t="s">
        <v>2281</v>
      </c>
      <c r="AG3565" t="s">
        <v>549</v>
      </c>
      <c r="AH3565">
        <v>260</v>
      </c>
    </row>
    <row r="3566" spans="1:34" hidden="1" x14ac:dyDescent="0.25">
      <c r="A3566" t="str">
        <f t="shared" si="165"/>
        <v>23 1 3 22 4 2 76 4 0 2408039 238345</v>
      </c>
      <c r="B3566" t="str">
        <f t="shared" si="166"/>
        <v>23 1 3 22 4 2 76 4 0 2408039 238023</v>
      </c>
      <c r="C3566" t="str">
        <f t="shared" si="167"/>
        <v>23 1 3 22 4 2 76 4 0 2408039</v>
      </c>
      <c r="D3566">
        <v>23</v>
      </c>
      <c r="E3566">
        <v>1</v>
      </c>
      <c r="F3566">
        <v>3</v>
      </c>
      <c r="G3566">
        <v>22</v>
      </c>
      <c r="H3566">
        <v>4</v>
      </c>
      <c r="I3566">
        <v>2</v>
      </c>
      <c r="J3566">
        <v>76</v>
      </c>
      <c r="K3566">
        <v>4</v>
      </c>
      <c r="L3566" t="s">
        <v>147</v>
      </c>
      <c r="M3566" t="s">
        <v>165</v>
      </c>
      <c r="N3566" s="13">
        <v>3821376</v>
      </c>
      <c r="O3566">
        <v>238345</v>
      </c>
      <c r="P3566">
        <v>2024</v>
      </c>
      <c r="Q3566">
        <v>1216720798</v>
      </c>
      <c r="R3566" t="s">
        <v>1357</v>
      </c>
      <c r="S3566" s="13">
        <v>3821376</v>
      </c>
      <c r="T3566">
        <v>0</v>
      </c>
      <c r="U3566" t="s">
        <v>3709</v>
      </c>
      <c r="V3566" t="s">
        <v>2291</v>
      </c>
      <c r="W3566">
        <v>5004</v>
      </c>
      <c r="X3566">
        <v>0</v>
      </c>
      <c r="Y3566">
        <v>238023</v>
      </c>
      <c r="Z3566">
        <v>20240423</v>
      </c>
      <c r="AA3566">
        <v>2401050058</v>
      </c>
      <c r="AB3566">
        <v>3</v>
      </c>
      <c r="AC3566" t="s">
        <v>2281</v>
      </c>
      <c r="AD3566" t="s">
        <v>2281</v>
      </c>
      <c r="AE3566">
        <v>12201</v>
      </c>
      <c r="AF3566" t="s">
        <v>2394</v>
      </c>
      <c r="AG3566" t="s">
        <v>63</v>
      </c>
      <c r="AH3566">
        <v>260</v>
      </c>
    </row>
    <row r="3567" spans="1:34" hidden="1" x14ac:dyDescent="0.25">
      <c r="A3567" t="str">
        <f t="shared" si="165"/>
        <v>23 1 3 22 4 2 76 4 0 2408039 238346</v>
      </c>
      <c r="B3567" t="str">
        <f t="shared" si="166"/>
        <v>23 1 3 22 4 2 76 4 0 2408039 238066</v>
      </c>
      <c r="C3567" t="str">
        <f t="shared" si="167"/>
        <v>23 1 3 22 4 2 76 4 0 2408039</v>
      </c>
      <c r="D3567">
        <v>23</v>
      </c>
      <c r="E3567">
        <v>1</v>
      </c>
      <c r="F3567">
        <v>3</v>
      </c>
      <c r="G3567">
        <v>22</v>
      </c>
      <c r="H3567">
        <v>4</v>
      </c>
      <c r="I3567">
        <v>2</v>
      </c>
      <c r="J3567">
        <v>76</v>
      </c>
      <c r="K3567">
        <v>4</v>
      </c>
      <c r="L3567" t="s">
        <v>147</v>
      </c>
      <c r="M3567" t="s">
        <v>165</v>
      </c>
      <c r="N3567" s="13">
        <v>3821376</v>
      </c>
      <c r="O3567">
        <v>238346</v>
      </c>
      <c r="P3567">
        <v>2024</v>
      </c>
      <c r="Q3567">
        <v>16073527</v>
      </c>
      <c r="R3567" t="s">
        <v>1365</v>
      </c>
      <c r="S3567" s="13">
        <v>3821376</v>
      </c>
      <c r="T3567">
        <v>0</v>
      </c>
      <c r="U3567" t="s">
        <v>3710</v>
      </c>
      <c r="V3567" t="s">
        <v>2291</v>
      </c>
      <c r="W3567">
        <v>5004</v>
      </c>
      <c r="X3567">
        <v>0</v>
      </c>
      <c r="Y3567">
        <v>238066</v>
      </c>
      <c r="Z3567">
        <v>20240423</v>
      </c>
      <c r="AA3567">
        <v>2401050109</v>
      </c>
      <c r="AB3567">
        <v>3</v>
      </c>
      <c r="AC3567" t="s">
        <v>2281</v>
      </c>
      <c r="AD3567" t="s">
        <v>2281</v>
      </c>
      <c r="AE3567">
        <v>12201</v>
      </c>
      <c r="AF3567" t="s">
        <v>2394</v>
      </c>
      <c r="AG3567" t="s">
        <v>63</v>
      </c>
      <c r="AH3567">
        <v>260</v>
      </c>
    </row>
    <row r="3568" spans="1:34" hidden="1" x14ac:dyDescent="0.25">
      <c r="A3568" t="str">
        <f t="shared" si="165"/>
        <v>23 1 3 11 4 2 76 2 0 2408039 238347</v>
      </c>
      <c r="B3568" t="str">
        <f t="shared" si="166"/>
        <v>23 1 3 11 4 2 76 2 0 2408039 238091</v>
      </c>
      <c r="C3568" t="str">
        <f t="shared" si="167"/>
        <v>23 1 3 11 4 2 76 2 0 2408039</v>
      </c>
      <c r="D3568">
        <v>23</v>
      </c>
      <c r="E3568">
        <v>1</v>
      </c>
      <c r="F3568">
        <v>3</v>
      </c>
      <c r="G3568">
        <v>11</v>
      </c>
      <c r="H3568">
        <v>4</v>
      </c>
      <c r="I3568">
        <v>2</v>
      </c>
      <c r="J3568">
        <v>76</v>
      </c>
      <c r="K3568">
        <v>2</v>
      </c>
      <c r="L3568" t="s">
        <v>147</v>
      </c>
      <c r="M3568" t="s">
        <v>165</v>
      </c>
      <c r="N3568" s="13">
        <v>3821376</v>
      </c>
      <c r="O3568">
        <v>238347</v>
      </c>
      <c r="P3568">
        <v>2024</v>
      </c>
      <c r="Q3568">
        <v>89002961</v>
      </c>
      <c r="R3568" t="s">
        <v>1280</v>
      </c>
      <c r="S3568" s="13">
        <v>3821376</v>
      </c>
      <c r="T3568">
        <v>0</v>
      </c>
      <c r="U3568" t="s">
        <v>3710</v>
      </c>
      <c r="V3568" t="s">
        <v>2291</v>
      </c>
      <c r="W3568">
        <v>5004</v>
      </c>
      <c r="X3568">
        <v>0</v>
      </c>
      <c r="Y3568">
        <v>238091</v>
      </c>
      <c r="Z3568">
        <v>20240423</v>
      </c>
      <c r="AA3568">
        <v>2401180184</v>
      </c>
      <c r="AB3568">
        <v>3</v>
      </c>
      <c r="AC3568" t="s">
        <v>2281</v>
      </c>
      <c r="AD3568" t="s">
        <v>2281</v>
      </c>
      <c r="AE3568">
        <v>11101</v>
      </c>
      <c r="AF3568" t="s">
        <v>2281</v>
      </c>
      <c r="AG3568" t="s">
        <v>549</v>
      </c>
      <c r="AH3568">
        <v>260</v>
      </c>
    </row>
    <row r="3569" spans="1:34" hidden="1" x14ac:dyDescent="0.25">
      <c r="A3569" t="str">
        <f t="shared" si="165"/>
        <v>23 1 3 11 4 2 76 2 0 2408039 238348</v>
      </c>
      <c r="B3569" t="str">
        <f t="shared" si="166"/>
        <v>23 1 3 11 4 2 76 2 0 2408039 238111</v>
      </c>
      <c r="C3569" t="str">
        <f t="shared" si="167"/>
        <v>23 1 3 11 4 2 76 2 0 2408039</v>
      </c>
      <c r="D3569">
        <v>23</v>
      </c>
      <c r="E3569">
        <v>1</v>
      </c>
      <c r="F3569">
        <v>3</v>
      </c>
      <c r="G3569">
        <v>11</v>
      </c>
      <c r="H3569">
        <v>4</v>
      </c>
      <c r="I3569">
        <v>2</v>
      </c>
      <c r="J3569">
        <v>76</v>
      </c>
      <c r="K3569">
        <v>2</v>
      </c>
      <c r="L3569" t="s">
        <v>147</v>
      </c>
      <c r="M3569" t="s">
        <v>165</v>
      </c>
      <c r="N3569" s="13">
        <v>3821376</v>
      </c>
      <c r="O3569">
        <v>238348</v>
      </c>
      <c r="P3569">
        <v>2024</v>
      </c>
      <c r="Q3569">
        <v>18515850</v>
      </c>
      <c r="R3569" t="s">
        <v>1291</v>
      </c>
      <c r="S3569" s="13">
        <v>3821376</v>
      </c>
      <c r="T3569">
        <v>0</v>
      </c>
      <c r="U3569" t="s">
        <v>3702</v>
      </c>
      <c r="V3569" t="s">
        <v>2291</v>
      </c>
      <c r="W3569">
        <v>5004</v>
      </c>
      <c r="X3569">
        <v>0</v>
      </c>
      <c r="Y3569">
        <v>238111</v>
      </c>
      <c r="Z3569">
        <v>20240423</v>
      </c>
      <c r="AA3569">
        <v>2401290257</v>
      </c>
      <c r="AB3569">
        <v>199</v>
      </c>
      <c r="AC3569" t="s">
        <v>2281</v>
      </c>
      <c r="AD3569" t="s">
        <v>2281</v>
      </c>
      <c r="AE3569">
        <v>11101</v>
      </c>
      <c r="AF3569" t="s">
        <v>2281</v>
      </c>
      <c r="AG3569" t="s">
        <v>549</v>
      </c>
      <c r="AH3569">
        <v>260</v>
      </c>
    </row>
    <row r="3570" spans="1:34" hidden="1" x14ac:dyDescent="0.25">
      <c r="A3570" t="str">
        <f t="shared" si="165"/>
        <v>23 1 3 22 4 2 76 4 0 2408039 238349</v>
      </c>
      <c r="B3570" t="str">
        <f t="shared" si="166"/>
        <v>23 1 3 22 4 2 76 4 0 2408039 238083</v>
      </c>
      <c r="C3570" t="str">
        <f t="shared" si="167"/>
        <v>23 1 3 22 4 2 76 4 0 2408039</v>
      </c>
      <c r="D3570">
        <v>23</v>
      </c>
      <c r="E3570">
        <v>1</v>
      </c>
      <c r="F3570">
        <v>3</v>
      </c>
      <c r="G3570">
        <v>22</v>
      </c>
      <c r="H3570">
        <v>4</v>
      </c>
      <c r="I3570">
        <v>2</v>
      </c>
      <c r="J3570">
        <v>76</v>
      </c>
      <c r="K3570">
        <v>4</v>
      </c>
      <c r="L3570" t="s">
        <v>147</v>
      </c>
      <c r="M3570" t="s">
        <v>165</v>
      </c>
      <c r="N3570" s="13">
        <v>3821376</v>
      </c>
      <c r="O3570">
        <v>238349</v>
      </c>
      <c r="P3570">
        <v>2024</v>
      </c>
      <c r="Q3570">
        <v>7720760</v>
      </c>
      <c r="R3570" t="s">
        <v>1364</v>
      </c>
      <c r="S3570" s="13">
        <v>3821376</v>
      </c>
      <c r="T3570">
        <v>0</v>
      </c>
      <c r="U3570" t="s">
        <v>3702</v>
      </c>
      <c r="V3570" t="s">
        <v>2291</v>
      </c>
      <c r="W3570">
        <v>5004</v>
      </c>
      <c r="X3570">
        <v>0</v>
      </c>
      <c r="Y3570">
        <v>238083</v>
      </c>
      <c r="Z3570">
        <v>20240424</v>
      </c>
      <c r="AA3570">
        <v>2401150165</v>
      </c>
      <c r="AB3570">
        <v>3</v>
      </c>
      <c r="AC3570" t="s">
        <v>2281</v>
      </c>
      <c r="AD3570" t="s">
        <v>2281</v>
      </c>
      <c r="AE3570">
        <v>12201</v>
      </c>
      <c r="AF3570" t="s">
        <v>2394</v>
      </c>
      <c r="AG3570" t="s">
        <v>63</v>
      </c>
      <c r="AH3570">
        <v>260</v>
      </c>
    </row>
    <row r="3571" spans="1:34" hidden="1" x14ac:dyDescent="0.25">
      <c r="A3571" t="str">
        <f t="shared" si="165"/>
        <v>23 1 3 11 4 1 76 0 0 2408008 238350</v>
      </c>
      <c r="B3571" t="str">
        <f t="shared" si="166"/>
        <v>23 1 3 11 4 1 76 0 0 2408008 238151</v>
      </c>
      <c r="C3571" t="str">
        <f t="shared" si="167"/>
        <v>23 1 3 11 4 1 76 0 0 2408008</v>
      </c>
      <c r="D3571">
        <v>23</v>
      </c>
      <c r="E3571">
        <v>1</v>
      </c>
      <c r="F3571">
        <v>3</v>
      </c>
      <c r="G3571">
        <v>11</v>
      </c>
      <c r="H3571">
        <v>4</v>
      </c>
      <c r="I3571">
        <v>1</v>
      </c>
      <c r="J3571">
        <v>76</v>
      </c>
      <c r="K3571">
        <v>0</v>
      </c>
      <c r="L3571" t="s">
        <v>147</v>
      </c>
      <c r="M3571" t="s">
        <v>163</v>
      </c>
      <c r="N3571" s="13">
        <v>43821599</v>
      </c>
      <c r="O3571">
        <v>238350</v>
      </c>
      <c r="P3571">
        <v>2024</v>
      </c>
      <c r="Q3571">
        <v>901380311</v>
      </c>
      <c r="R3571" t="s">
        <v>1245</v>
      </c>
      <c r="S3571" s="13">
        <v>43821599</v>
      </c>
      <c r="T3571">
        <v>866441</v>
      </c>
      <c r="U3571" t="s">
        <v>3731</v>
      </c>
      <c r="V3571" t="s">
        <v>3732</v>
      </c>
      <c r="W3571">
        <v>5016</v>
      </c>
      <c r="X3571">
        <v>2317</v>
      </c>
      <c r="Y3571">
        <v>238151</v>
      </c>
      <c r="Z3571">
        <v>20240424</v>
      </c>
      <c r="AA3571">
        <v>2402290421</v>
      </c>
      <c r="AB3571">
        <v>1</v>
      </c>
      <c r="AC3571" t="s">
        <v>2281</v>
      </c>
      <c r="AD3571" t="s">
        <v>2281</v>
      </c>
      <c r="AE3571">
        <v>11101</v>
      </c>
      <c r="AF3571" t="s">
        <v>2281</v>
      </c>
      <c r="AG3571" t="s">
        <v>549</v>
      </c>
      <c r="AH3571">
        <v>331</v>
      </c>
    </row>
    <row r="3572" spans="1:34" hidden="1" x14ac:dyDescent="0.25">
      <c r="A3572" t="str">
        <f t="shared" si="165"/>
        <v>23 1 3 22 4 2 76 4 0 2408039 238351</v>
      </c>
      <c r="B3572" t="str">
        <f t="shared" si="166"/>
        <v>23 1 3 22 4 2 76 4 0 2408039 238028</v>
      </c>
      <c r="C3572" t="str">
        <f t="shared" si="167"/>
        <v>23 1 3 22 4 2 76 4 0 2408039</v>
      </c>
      <c r="D3572">
        <v>23</v>
      </c>
      <c r="E3572">
        <v>1</v>
      </c>
      <c r="F3572">
        <v>3</v>
      </c>
      <c r="G3572">
        <v>22</v>
      </c>
      <c r="H3572">
        <v>4</v>
      </c>
      <c r="I3572">
        <v>2</v>
      </c>
      <c r="J3572">
        <v>76</v>
      </c>
      <c r="K3572">
        <v>4</v>
      </c>
      <c r="L3572" t="s">
        <v>147</v>
      </c>
      <c r="M3572" t="s">
        <v>165</v>
      </c>
      <c r="N3572" s="13">
        <v>3821376</v>
      </c>
      <c r="O3572">
        <v>238351</v>
      </c>
      <c r="P3572">
        <v>2024</v>
      </c>
      <c r="Q3572">
        <v>75103939</v>
      </c>
      <c r="R3572" t="s">
        <v>1368</v>
      </c>
      <c r="S3572" s="13">
        <v>3821376</v>
      </c>
      <c r="T3572">
        <v>0</v>
      </c>
      <c r="U3572" t="s">
        <v>3703</v>
      </c>
      <c r="V3572" t="s">
        <v>2291</v>
      </c>
      <c r="W3572">
        <v>5004</v>
      </c>
      <c r="X3572">
        <v>0</v>
      </c>
      <c r="Y3572">
        <v>238028</v>
      </c>
      <c r="Z3572">
        <v>20240424</v>
      </c>
      <c r="AA3572">
        <v>2401050073</v>
      </c>
      <c r="AB3572">
        <v>3</v>
      </c>
      <c r="AC3572" t="s">
        <v>2281</v>
      </c>
      <c r="AD3572" t="s">
        <v>2281</v>
      </c>
      <c r="AE3572">
        <v>12201</v>
      </c>
      <c r="AF3572" t="s">
        <v>2394</v>
      </c>
      <c r="AG3572" t="s">
        <v>63</v>
      </c>
      <c r="AH3572">
        <v>260</v>
      </c>
    </row>
    <row r="3573" spans="1:34" hidden="1" x14ac:dyDescent="0.25">
      <c r="A3573" t="str">
        <f t="shared" si="165"/>
        <v>23 1 3 22 4 2 76 4 0 2408039 238352</v>
      </c>
      <c r="B3573" t="str">
        <f t="shared" si="166"/>
        <v>23 1 3 22 4 2 76 4 0 2408039 238073</v>
      </c>
      <c r="C3573" t="str">
        <f t="shared" si="167"/>
        <v>23 1 3 22 4 2 76 4 0 2408039</v>
      </c>
      <c r="D3573">
        <v>23</v>
      </c>
      <c r="E3573">
        <v>1</v>
      </c>
      <c r="F3573">
        <v>3</v>
      </c>
      <c r="G3573">
        <v>22</v>
      </c>
      <c r="H3573">
        <v>4</v>
      </c>
      <c r="I3573">
        <v>2</v>
      </c>
      <c r="J3573">
        <v>76</v>
      </c>
      <c r="K3573">
        <v>4</v>
      </c>
      <c r="L3573" t="s">
        <v>147</v>
      </c>
      <c r="M3573" t="s">
        <v>165</v>
      </c>
      <c r="N3573" s="13">
        <v>3821376</v>
      </c>
      <c r="O3573">
        <v>238352</v>
      </c>
      <c r="P3573">
        <v>2024</v>
      </c>
      <c r="Q3573">
        <v>1053841037</v>
      </c>
      <c r="R3573" t="s">
        <v>1371</v>
      </c>
      <c r="S3573" s="13">
        <v>3821376</v>
      </c>
      <c r="T3573">
        <v>0</v>
      </c>
      <c r="U3573" t="s">
        <v>3702</v>
      </c>
      <c r="V3573" t="s">
        <v>2291</v>
      </c>
      <c r="W3573">
        <v>5004</v>
      </c>
      <c r="X3573">
        <v>0</v>
      </c>
      <c r="Y3573">
        <v>238073</v>
      </c>
      <c r="Z3573">
        <v>20240424</v>
      </c>
      <c r="AA3573">
        <v>2401090119</v>
      </c>
      <c r="AB3573">
        <v>3</v>
      </c>
      <c r="AC3573" t="s">
        <v>2281</v>
      </c>
      <c r="AD3573" t="s">
        <v>2281</v>
      </c>
      <c r="AE3573">
        <v>12201</v>
      </c>
      <c r="AF3573" t="s">
        <v>2394</v>
      </c>
      <c r="AG3573" t="s">
        <v>63</v>
      </c>
      <c r="AH3573">
        <v>260</v>
      </c>
    </row>
    <row r="3574" spans="1:34" hidden="1" x14ac:dyDescent="0.25">
      <c r="A3574" t="str">
        <f t="shared" si="165"/>
        <v>23 1 3 11 4 2 76 2 0 2408039 238353</v>
      </c>
      <c r="B3574" t="str">
        <f t="shared" si="166"/>
        <v>23 1 3 11 4 2 76 2 0 2408039 238103</v>
      </c>
      <c r="C3574" t="str">
        <f t="shared" si="167"/>
        <v>23 1 3 11 4 2 76 2 0 2408039</v>
      </c>
      <c r="D3574">
        <v>23</v>
      </c>
      <c r="E3574">
        <v>1</v>
      </c>
      <c r="F3574">
        <v>3</v>
      </c>
      <c r="G3574">
        <v>11</v>
      </c>
      <c r="H3574">
        <v>4</v>
      </c>
      <c r="I3574">
        <v>2</v>
      </c>
      <c r="J3574">
        <v>76</v>
      </c>
      <c r="K3574">
        <v>2</v>
      </c>
      <c r="L3574" t="s">
        <v>147</v>
      </c>
      <c r="M3574" t="s">
        <v>165</v>
      </c>
      <c r="N3574" s="13">
        <v>3821376</v>
      </c>
      <c r="O3574">
        <v>238353</v>
      </c>
      <c r="P3574">
        <v>2024</v>
      </c>
      <c r="Q3574">
        <v>98773537</v>
      </c>
      <c r="R3574" t="s">
        <v>1284</v>
      </c>
      <c r="S3574" s="13">
        <v>3821376</v>
      </c>
      <c r="T3574">
        <v>0</v>
      </c>
      <c r="U3574" t="s">
        <v>3706</v>
      </c>
      <c r="V3574" t="s">
        <v>2291</v>
      </c>
      <c r="W3574">
        <v>5004</v>
      </c>
      <c r="X3574">
        <v>0</v>
      </c>
      <c r="Y3574">
        <v>238103</v>
      </c>
      <c r="Z3574">
        <v>20240424</v>
      </c>
      <c r="AA3574">
        <v>2401250242</v>
      </c>
      <c r="AB3574">
        <v>2</v>
      </c>
      <c r="AC3574" t="s">
        <v>2281</v>
      </c>
      <c r="AD3574" t="s">
        <v>2281</v>
      </c>
      <c r="AE3574">
        <v>11101</v>
      </c>
      <c r="AF3574" t="s">
        <v>2281</v>
      </c>
      <c r="AG3574" t="s">
        <v>549</v>
      </c>
      <c r="AH3574">
        <v>260</v>
      </c>
    </row>
    <row r="3575" spans="1:34" hidden="1" x14ac:dyDescent="0.25">
      <c r="A3575" t="str">
        <f t="shared" si="165"/>
        <v>23 1 3 11 4 2 76 2 0 2408039 238354</v>
      </c>
      <c r="B3575" t="str">
        <f t="shared" si="166"/>
        <v>23 1 3 11 4 2 76 2 0 2408039 238113</v>
      </c>
      <c r="C3575" t="str">
        <f t="shared" si="167"/>
        <v>23 1 3 11 4 2 76 2 0 2408039</v>
      </c>
      <c r="D3575">
        <v>23</v>
      </c>
      <c r="E3575">
        <v>1</v>
      </c>
      <c r="F3575">
        <v>3</v>
      </c>
      <c r="G3575">
        <v>11</v>
      </c>
      <c r="H3575">
        <v>4</v>
      </c>
      <c r="I3575">
        <v>2</v>
      </c>
      <c r="J3575">
        <v>76</v>
      </c>
      <c r="K3575">
        <v>2</v>
      </c>
      <c r="L3575" t="s">
        <v>147</v>
      </c>
      <c r="M3575" t="s">
        <v>165</v>
      </c>
      <c r="N3575" s="13">
        <v>3821376</v>
      </c>
      <c r="O3575">
        <v>238354</v>
      </c>
      <c r="P3575">
        <v>2024</v>
      </c>
      <c r="Q3575">
        <v>1035129124</v>
      </c>
      <c r="R3575" t="s">
        <v>1293</v>
      </c>
      <c r="S3575" s="13">
        <v>3821376</v>
      </c>
      <c r="T3575">
        <v>0</v>
      </c>
      <c r="U3575" t="s">
        <v>3733</v>
      </c>
      <c r="V3575" t="s">
        <v>2291</v>
      </c>
      <c r="W3575">
        <v>5004</v>
      </c>
      <c r="X3575">
        <v>0</v>
      </c>
      <c r="Y3575">
        <v>238113</v>
      </c>
      <c r="Z3575">
        <v>20240424</v>
      </c>
      <c r="AA3575">
        <v>2401290259</v>
      </c>
      <c r="AB3575">
        <v>199</v>
      </c>
      <c r="AC3575" t="s">
        <v>2281</v>
      </c>
      <c r="AD3575" t="s">
        <v>2281</v>
      </c>
      <c r="AE3575">
        <v>11101</v>
      </c>
      <c r="AF3575" t="s">
        <v>2281</v>
      </c>
      <c r="AG3575" t="s">
        <v>549</v>
      </c>
      <c r="AH3575">
        <v>260</v>
      </c>
    </row>
    <row r="3576" spans="1:34" hidden="1" x14ac:dyDescent="0.25">
      <c r="A3576" t="str">
        <f t="shared" si="165"/>
        <v>23 1 3 11 4 2 76 2 0 2408039 238355</v>
      </c>
      <c r="B3576" t="str">
        <f t="shared" si="166"/>
        <v>23 1 3 11 4 2 76 2 0 2408039 238044</v>
      </c>
      <c r="C3576" t="str">
        <f t="shared" si="167"/>
        <v>23 1 3 11 4 2 76 2 0 2408039</v>
      </c>
      <c r="D3576">
        <v>23</v>
      </c>
      <c r="E3576">
        <v>1</v>
      </c>
      <c r="F3576">
        <v>3</v>
      </c>
      <c r="G3576">
        <v>11</v>
      </c>
      <c r="H3576">
        <v>4</v>
      </c>
      <c r="I3576">
        <v>2</v>
      </c>
      <c r="J3576">
        <v>76</v>
      </c>
      <c r="K3576">
        <v>2</v>
      </c>
      <c r="L3576" t="s">
        <v>147</v>
      </c>
      <c r="M3576" t="s">
        <v>165</v>
      </c>
      <c r="N3576" s="13">
        <v>3821376</v>
      </c>
      <c r="O3576">
        <v>238355</v>
      </c>
      <c r="P3576">
        <v>2024</v>
      </c>
      <c r="Q3576">
        <v>75069402</v>
      </c>
      <c r="R3576" t="s">
        <v>1261</v>
      </c>
      <c r="S3576" s="13">
        <v>3821376</v>
      </c>
      <c r="T3576">
        <v>0</v>
      </c>
      <c r="U3576" t="s">
        <v>3702</v>
      </c>
      <c r="V3576" t="s">
        <v>2291</v>
      </c>
      <c r="W3576">
        <v>5004</v>
      </c>
      <c r="X3576">
        <v>0</v>
      </c>
      <c r="Y3576">
        <v>238044</v>
      </c>
      <c r="Z3576">
        <v>20240424</v>
      </c>
      <c r="AA3576">
        <v>2401050079</v>
      </c>
      <c r="AB3576">
        <v>3</v>
      </c>
      <c r="AC3576" t="s">
        <v>2281</v>
      </c>
      <c r="AD3576" t="s">
        <v>2281</v>
      </c>
      <c r="AE3576">
        <v>11101</v>
      </c>
      <c r="AF3576" t="s">
        <v>2281</v>
      </c>
      <c r="AG3576" t="s">
        <v>549</v>
      </c>
      <c r="AH3576">
        <v>260</v>
      </c>
    </row>
    <row r="3577" spans="1:34" hidden="1" x14ac:dyDescent="0.25">
      <c r="A3577" t="str">
        <f t="shared" si="165"/>
        <v>23 1 3 22 4 2 76 4 0 2408039 238356</v>
      </c>
      <c r="B3577" t="str">
        <f t="shared" si="166"/>
        <v>23 1 3 22 4 2 76 4 0 2408039 238067</v>
      </c>
      <c r="C3577" t="str">
        <f t="shared" si="167"/>
        <v>23 1 3 22 4 2 76 4 0 2408039</v>
      </c>
      <c r="D3577">
        <v>23</v>
      </c>
      <c r="E3577">
        <v>1</v>
      </c>
      <c r="F3577">
        <v>3</v>
      </c>
      <c r="G3577">
        <v>22</v>
      </c>
      <c r="H3577">
        <v>4</v>
      </c>
      <c r="I3577">
        <v>2</v>
      </c>
      <c r="J3577">
        <v>76</v>
      </c>
      <c r="K3577">
        <v>4</v>
      </c>
      <c r="L3577" t="s">
        <v>147</v>
      </c>
      <c r="M3577" t="s">
        <v>165</v>
      </c>
      <c r="N3577" s="13">
        <v>3821376</v>
      </c>
      <c r="O3577">
        <v>238356</v>
      </c>
      <c r="P3577">
        <v>2024</v>
      </c>
      <c r="Q3577">
        <v>9976821</v>
      </c>
      <c r="R3577" t="s">
        <v>1367</v>
      </c>
      <c r="S3577" s="13">
        <v>3821376</v>
      </c>
      <c r="T3577">
        <v>0</v>
      </c>
      <c r="U3577" t="s">
        <v>3702</v>
      </c>
      <c r="V3577" t="s">
        <v>2291</v>
      </c>
      <c r="W3577">
        <v>5004</v>
      </c>
      <c r="X3577">
        <v>0</v>
      </c>
      <c r="Y3577">
        <v>238067</v>
      </c>
      <c r="Z3577">
        <v>20240424</v>
      </c>
      <c r="AA3577">
        <v>2401090116</v>
      </c>
      <c r="AB3577">
        <v>3</v>
      </c>
      <c r="AC3577" t="s">
        <v>2281</v>
      </c>
      <c r="AD3577" t="s">
        <v>2281</v>
      </c>
      <c r="AE3577">
        <v>12201</v>
      </c>
      <c r="AF3577" t="s">
        <v>2394</v>
      </c>
      <c r="AG3577" t="s">
        <v>63</v>
      </c>
      <c r="AH3577">
        <v>260</v>
      </c>
    </row>
    <row r="3578" spans="1:34" hidden="1" x14ac:dyDescent="0.25">
      <c r="A3578" t="str">
        <f t="shared" si="165"/>
        <v>23 1 3 22 4 2 76 4 0 2408039 238357</v>
      </c>
      <c r="B3578" t="str">
        <f t="shared" si="166"/>
        <v>23 1 3 22 4 2 76 4 0 2408039 238032</v>
      </c>
      <c r="C3578" t="str">
        <f t="shared" si="167"/>
        <v>23 1 3 22 4 2 76 4 0 2408039</v>
      </c>
      <c r="D3578">
        <v>23</v>
      </c>
      <c r="E3578">
        <v>1</v>
      </c>
      <c r="F3578">
        <v>3</v>
      </c>
      <c r="G3578">
        <v>22</v>
      </c>
      <c r="H3578">
        <v>4</v>
      </c>
      <c r="I3578">
        <v>2</v>
      </c>
      <c r="J3578">
        <v>76</v>
      </c>
      <c r="K3578">
        <v>4</v>
      </c>
      <c r="L3578" t="s">
        <v>147</v>
      </c>
      <c r="M3578" t="s">
        <v>165</v>
      </c>
      <c r="N3578" s="13">
        <v>3821376</v>
      </c>
      <c r="O3578">
        <v>238357</v>
      </c>
      <c r="P3578">
        <v>2024</v>
      </c>
      <c r="Q3578">
        <v>16073573</v>
      </c>
      <c r="R3578" t="s">
        <v>1361</v>
      </c>
      <c r="S3578" s="13">
        <v>3821376</v>
      </c>
      <c r="T3578">
        <v>0</v>
      </c>
      <c r="U3578" t="s">
        <v>3702</v>
      </c>
      <c r="V3578" t="s">
        <v>2291</v>
      </c>
      <c r="W3578">
        <v>5004</v>
      </c>
      <c r="X3578">
        <v>0</v>
      </c>
      <c r="Y3578">
        <v>238032</v>
      </c>
      <c r="Z3578">
        <v>20240424</v>
      </c>
      <c r="AA3578">
        <v>2401050075</v>
      </c>
      <c r="AB3578">
        <v>3</v>
      </c>
      <c r="AC3578" t="s">
        <v>2281</v>
      </c>
      <c r="AD3578" t="s">
        <v>2281</v>
      </c>
      <c r="AE3578">
        <v>12201</v>
      </c>
      <c r="AF3578" t="s">
        <v>2394</v>
      </c>
      <c r="AG3578" t="s">
        <v>63</v>
      </c>
      <c r="AH3578">
        <v>260</v>
      </c>
    </row>
    <row r="3579" spans="1:34" hidden="1" x14ac:dyDescent="0.25">
      <c r="A3579" t="str">
        <f t="shared" si="165"/>
        <v>23 1 3 22 4 2 76 4 0 2408039 238358</v>
      </c>
      <c r="B3579" t="str">
        <f t="shared" si="166"/>
        <v>23 1 3 22 4 2 76 4 0 2408039 238038</v>
      </c>
      <c r="C3579" t="str">
        <f t="shared" si="167"/>
        <v>23 1 3 22 4 2 76 4 0 2408039</v>
      </c>
      <c r="D3579">
        <v>23</v>
      </c>
      <c r="E3579">
        <v>1</v>
      </c>
      <c r="F3579">
        <v>3</v>
      </c>
      <c r="G3579">
        <v>22</v>
      </c>
      <c r="H3579">
        <v>4</v>
      </c>
      <c r="I3579">
        <v>2</v>
      </c>
      <c r="J3579">
        <v>76</v>
      </c>
      <c r="K3579">
        <v>4</v>
      </c>
      <c r="L3579" t="s">
        <v>147</v>
      </c>
      <c r="M3579" t="s">
        <v>165</v>
      </c>
      <c r="N3579" s="13">
        <v>3821376</v>
      </c>
      <c r="O3579">
        <v>238358</v>
      </c>
      <c r="P3579">
        <v>2024</v>
      </c>
      <c r="Q3579">
        <v>16071958</v>
      </c>
      <c r="R3579" t="s">
        <v>1362</v>
      </c>
      <c r="S3579" s="13">
        <v>3821376</v>
      </c>
      <c r="T3579">
        <v>0</v>
      </c>
      <c r="U3579" t="s">
        <v>3702</v>
      </c>
      <c r="V3579" t="s">
        <v>2291</v>
      </c>
      <c r="W3579">
        <v>5004</v>
      </c>
      <c r="X3579">
        <v>0</v>
      </c>
      <c r="Y3579">
        <v>238038</v>
      </c>
      <c r="Z3579">
        <v>20240424</v>
      </c>
      <c r="AA3579">
        <v>2401050072</v>
      </c>
      <c r="AB3579">
        <v>3</v>
      </c>
      <c r="AC3579" t="s">
        <v>2281</v>
      </c>
      <c r="AD3579" t="s">
        <v>2281</v>
      </c>
      <c r="AE3579">
        <v>12201</v>
      </c>
      <c r="AF3579" t="s">
        <v>2394</v>
      </c>
      <c r="AG3579" t="s">
        <v>63</v>
      </c>
      <c r="AH3579">
        <v>260</v>
      </c>
    </row>
    <row r="3580" spans="1:34" hidden="1" x14ac:dyDescent="0.25">
      <c r="A3580" t="str">
        <f t="shared" si="165"/>
        <v>23 1 3 11 4 2 76 2 0 2408039 238359</v>
      </c>
      <c r="B3580" t="str">
        <f t="shared" si="166"/>
        <v>23 1 3 11 4 2 76 2 0 2408039 238031</v>
      </c>
      <c r="C3580" t="str">
        <f t="shared" si="167"/>
        <v>23 1 3 11 4 2 76 2 0 2408039</v>
      </c>
      <c r="D3580">
        <v>23</v>
      </c>
      <c r="E3580">
        <v>1</v>
      </c>
      <c r="F3580">
        <v>3</v>
      </c>
      <c r="G3580">
        <v>11</v>
      </c>
      <c r="H3580">
        <v>4</v>
      </c>
      <c r="I3580">
        <v>2</v>
      </c>
      <c r="J3580">
        <v>76</v>
      </c>
      <c r="K3580">
        <v>2</v>
      </c>
      <c r="L3580" t="s">
        <v>147</v>
      </c>
      <c r="M3580" t="s">
        <v>165</v>
      </c>
      <c r="N3580" s="13">
        <v>3821376</v>
      </c>
      <c r="O3580">
        <v>238359</v>
      </c>
      <c r="P3580">
        <v>2024</v>
      </c>
      <c r="Q3580">
        <v>75096793</v>
      </c>
      <c r="R3580" t="s">
        <v>1259</v>
      </c>
      <c r="S3580" s="13">
        <v>3821376</v>
      </c>
      <c r="T3580">
        <v>0</v>
      </c>
      <c r="U3580" t="s">
        <v>3706</v>
      </c>
      <c r="V3580" t="s">
        <v>2291</v>
      </c>
      <c r="W3580">
        <v>5004</v>
      </c>
      <c r="X3580">
        <v>0</v>
      </c>
      <c r="Y3580">
        <v>238031</v>
      </c>
      <c r="Z3580">
        <v>20240424</v>
      </c>
      <c r="AA3580">
        <v>2401050071</v>
      </c>
      <c r="AB3580">
        <v>3</v>
      </c>
      <c r="AC3580" t="s">
        <v>2281</v>
      </c>
      <c r="AD3580" t="s">
        <v>2281</v>
      </c>
      <c r="AE3580">
        <v>11101</v>
      </c>
      <c r="AF3580" t="s">
        <v>2281</v>
      </c>
      <c r="AG3580" t="s">
        <v>549</v>
      </c>
      <c r="AH3580">
        <v>260</v>
      </c>
    </row>
    <row r="3581" spans="1:34" hidden="1" x14ac:dyDescent="0.25">
      <c r="A3581" t="str">
        <f t="shared" si="165"/>
        <v>23 1 3 22 4 2 76 4 0 2408039 238360</v>
      </c>
      <c r="B3581" t="str">
        <f t="shared" si="166"/>
        <v>23 1 3 22 4 2 76 4 0 2408039 238022</v>
      </c>
      <c r="C3581" t="str">
        <f t="shared" si="167"/>
        <v>23 1 3 22 4 2 76 4 0 2408039</v>
      </c>
      <c r="D3581">
        <v>23</v>
      </c>
      <c r="E3581">
        <v>1</v>
      </c>
      <c r="F3581">
        <v>3</v>
      </c>
      <c r="G3581">
        <v>22</v>
      </c>
      <c r="H3581">
        <v>4</v>
      </c>
      <c r="I3581">
        <v>2</v>
      </c>
      <c r="J3581">
        <v>76</v>
      </c>
      <c r="K3581">
        <v>4</v>
      </c>
      <c r="L3581" t="s">
        <v>147</v>
      </c>
      <c r="M3581" t="s">
        <v>165</v>
      </c>
      <c r="N3581" s="13">
        <v>3821376</v>
      </c>
      <c r="O3581">
        <v>238360</v>
      </c>
      <c r="P3581">
        <v>2024</v>
      </c>
      <c r="Q3581">
        <v>1053837055</v>
      </c>
      <c r="R3581" t="s">
        <v>1360</v>
      </c>
      <c r="S3581" s="13">
        <v>3821376</v>
      </c>
      <c r="T3581">
        <v>0</v>
      </c>
      <c r="U3581" t="s">
        <v>3706</v>
      </c>
      <c r="V3581" t="s">
        <v>2291</v>
      </c>
      <c r="W3581">
        <v>5004</v>
      </c>
      <c r="X3581">
        <v>0</v>
      </c>
      <c r="Y3581">
        <v>238022</v>
      </c>
      <c r="Z3581">
        <v>20240424</v>
      </c>
      <c r="AA3581">
        <v>2401050057</v>
      </c>
      <c r="AB3581">
        <v>3</v>
      </c>
      <c r="AC3581" t="s">
        <v>2281</v>
      </c>
      <c r="AD3581" t="s">
        <v>2281</v>
      </c>
      <c r="AE3581">
        <v>12201</v>
      </c>
      <c r="AF3581" t="s">
        <v>2394</v>
      </c>
      <c r="AG3581" t="s">
        <v>63</v>
      </c>
      <c r="AH3581">
        <v>260</v>
      </c>
    </row>
    <row r="3582" spans="1:34" hidden="1" x14ac:dyDescent="0.25">
      <c r="A3582" t="str">
        <f t="shared" si="165"/>
        <v>23 1 3 11 4 2 76 2 0 2408039 238361</v>
      </c>
      <c r="B3582" t="str">
        <f t="shared" si="166"/>
        <v>23 1 3 11 4 2 76 2 0 2408039 238109</v>
      </c>
      <c r="C3582" t="str">
        <f t="shared" si="167"/>
        <v>23 1 3 11 4 2 76 2 0 2408039</v>
      </c>
      <c r="D3582">
        <v>23</v>
      </c>
      <c r="E3582">
        <v>1</v>
      </c>
      <c r="F3582">
        <v>3</v>
      </c>
      <c r="G3582">
        <v>11</v>
      </c>
      <c r="H3582">
        <v>4</v>
      </c>
      <c r="I3582">
        <v>2</v>
      </c>
      <c r="J3582">
        <v>76</v>
      </c>
      <c r="K3582">
        <v>2</v>
      </c>
      <c r="L3582" t="s">
        <v>147</v>
      </c>
      <c r="M3582" t="s">
        <v>165</v>
      </c>
      <c r="N3582" s="13">
        <v>1910688</v>
      </c>
      <c r="O3582">
        <v>238361</v>
      </c>
      <c r="P3582">
        <v>2024</v>
      </c>
      <c r="Q3582">
        <v>1116160135</v>
      </c>
      <c r="R3582" t="s">
        <v>1289</v>
      </c>
      <c r="S3582" s="13">
        <v>1910688</v>
      </c>
      <c r="T3582">
        <v>0</v>
      </c>
      <c r="U3582" t="s">
        <v>3706</v>
      </c>
      <c r="V3582" t="s">
        <v>2291</v>
      </c>
      <c r="W3582">
        <v>5004</v>
      </c>
      <c r="X3582">
        <v>0</v>
      </c>
      <c r="Y3582">
        <v>238109</v>
      </c>
      <c r="Z3582">
        <v>20240424</v>
      </c>
      <c r="AA3582">
        <v>2401290256</v>
      </c>
      <c r="AB3582">
        <v>199</v>
      </c>
      <c r="AC3582" t="s">
        <v>2281</v>
      </c>
      <c r="AD3582" t="s">
        <v>2281</v>
      </c>
      <c r="AE3582">
        <v>11101</v>
      </c>
      <c r="AF3582" t="s">
        <v>2281</v>
      </c>
      <c r="AG3582" t="s">
        <v>549</v>
      </c>
      <c r="AH3582">
        <v>260</v>
      </c>
    </row>
    <row r="3583" spans="1:34" hidden="1" x14ac:dyDescent="0.25">
      <c r="A3583" t="str">
        <f t="shared" si="165"/>
        <v>23 1 3 11 4 2 76 2 0 2408039 238362</v>
      </c>
      <c r="B3583" t="str">
        <f t="shared" si="166"/>
        <v>23 1 3 11 4 2 76 2 0 2408039 238094</v>
      </c>
      <c r="C3583" t="str">
        <f t="shared" si="167"/>
        <v>23 1 3 11 4 2 76 2 0 2408039</v>
      </c>
      <c r="D3583">
        <v>23</v>
      </c>
      <c r="E3583">
        <v>1</v>
      </c>
      <c r="F3583">
        <v>3</v>
      </c>
      <c r="G3583">
        <v>11</v>
      </c>
      <c r="H3583">
        <v>4</v>
      </c>
      <c r="I3583">
        <v>2</v>
      </c>
      <c r="J3583">
        <v>76</v>
      </c>
      <c r="K3583">
        <v>2</v>
      </c>
      <c r="L3583" t="s">
        <v>147</v>
      </c>
      <c r="M3583" t="s">
        <v>165</v>
      </c>
      <c r="N3583" s="13">
        <v>4000000</v>
      </c>
      <c r="O3583">
        <v>238362</v>
      </c>
      <c r="P3583">
        <v>2024</v>
      </c>
      <c r="Q3583">
        <v>75095799</v>
      </c>
      <c r="R3583" t="s">
        <v>1281</v>
      </c>
      <c r="S3583" s="13">
        <v>4000000</v>
      </c>
      <c r="T3583">
        <v>0</v>
      </c>
      <c r="U3583" t="s">
        <v>3707</v>
      </c>
      <c r="V3583" t="s">
        <v>2291</v>
      </c>
      <c r="W3583">
        <v>5004</v>
      </c>
      <c r="X3583">
        <v>0</v>
      </c>
      <c r="Y3583">
        <v>238094</v>
      </c>
      <c r="Z3583">
        <v>20240425</v>
      </c>
      <c r="AA3583">
        <v>2401180185</v>
      </c>
      <c r="AB3583">
        <v>199</v>
      </c>
      <c r="AC3583" t="s">
        <v>2281</v>
      </c>
      <c r="AD3583" t="s">
        <v>2281</v>
      </c>
      <c r="AE3583">
        <v>11101</v>
      </c>
      <c r="AF3583" t="s">
        <v>2281</v>
      </c>
      <c r="AG3583" t="s">
        <v>549</v>
      </c>
      <c r="AH3583">
        <v>260</v>
      </c>
    </row>
    <row r="3584" spans="1:34" hidden="1" x14ac:dyDescent="0.25">
      <c r="A3584" t="str">
        <f t="shared" si="165"/>
        <v>23 1 3 22 4 2 76 0 0 2408039 238363</v>
      </c>
      <c r="B3584" t="str">
        <f t="shared" si="166"/>
        <v>23 1 3 22 4 2 76 0 0 2408039 238144</v>
      </c>
      <c r="C3584" t="str">
        <f t="shared" si="167"/>
        <v>23 1 3 22 4 2 76 0 0 2408039</v>
      </c>
      <c r="D3584">
        <v>23</v>
      </c>
      <c r="E3584">
        <v>1</v>
      </c>
      <c r="F3584">
        <v>3</v>
      </c>
      <c r="G3584">
        <v>22</v>
      </c>
      <c r="H3584">
        <v>4</v>
      </c>
      <c r="I3584">
        <v>2</v>
      </c>
      <c r="J3584">
        <v>76</v>
      </c>
      <c r="K3584">
        <v>0</v>
      </c>
      <c r="L3584" t="s">
        <v>147</v>
      </c>
      <c r="M3584" t="s">
        <v>165</v>
      </c>
      <c r="N3584" s="13">
        <v>6000000</v>
      </c>
      <c r="O3584">
        <v>238363</v>
      </c>
      <c r="P3584">
        <v>2024</v>
      </c>
      <c r="Q3584">
        <v>75074688</v>
      </c>
      <c r="R3584" t="s">
        <v>1322</v>
      </c>
      <c r="S3584" s="13">
        <v>6000000</v>
      </c>
      <c r="T3584">
        <v>0</v>
      </c>
      <c r="U3584" t="s">
        <v>3721</v>
      </c>
      <c r="V3584" t="s">
        <v>3734</v>
      </c>
      <c r="W3584">
        <v>5004</v>
      </c>
      <c r="X3584">
        <v>0</v>
      </c>
      <c r="Y3584">
        <v>238144</v>
      </c>
      <c r="Z3584">
        <v>20240425</v>
      </c>
      <c r="AA3584">
        <v>2402190348</v>
      </c>
      <c r="AB3584">
        <v>2</v>
      </c>
      <c r="AC3584" t="s">
        <v>2281</v>
      </c>
      <c r="AD3584" t="s">
        <v>2281</v>
      </c>
      <c r="AE3584">
        <v>12201</v>
      </c>
      <c r="AF3584" t="s">
        <v>2394</v>
      </c>
      <c r="AG3584" t="s">
        <v>63</v>
      </c>
      <c r="AH3584">
        <v>260</v>
      </c>
    </row>
    <row r="3585" spans="1:34" hidden="1" x14ac:dyDescent="0.25">
      <c r="A3585" t="str">
        <f t="shared" si="165"/>
        <v>23 1 3 22 4 1 76 0 0 2408008 238364</v>
      </c>
      <c r="B3585" t="str">
        <f t="shared" si="166"/>
        <v>23 1 3 22 4 1 76 0 0 2408008 238152</v>
      </c>
      <c r="C3585" t="str">
        <f t="shared" si="167"/>
        <v>23 1 3 22 4 1 76 0 0 2408008</v>
      </c>
      <c r="D3585">
        <v>23</v>
      </c>
      <c r="E3585">
        <v>1</v>
      </c>
      <c r="F3585">
        <v>3</v>
      </c>
      <c r="G3585">
        <v>22</v>
      </c>
      <c r="H3585">
        <v>4</v>
      </c>
      <c r="I3585">
        <v>1</v>
      </c>
      <c r="J3585">
        <v>76</v>
      </c>
      <c r="K3585">
        <v>0</v>
      </c>
      <c r="L3585" t="s">
        <v>147</v>
      </c>
      <c r="M3585" t="s">
        <v>163</v>
      </c>
      <c r="N3585" s="13">
        <v>3452091</v>
      </c>
      <c r="O3585">
        <v>238364</v>
      </c>
      <c r="P3585">
        <v>2024</v>
      </c>
      <c r="Q3585">
        <v>890800128</v>
      </c>
      <c r="R3585" t="s">
        <v>838</v>
      </c>
      <c r="S3585" s="13">
        <v>3452091</v>
      </c>
      <c r="T3585">
        <v>0</v>
      </c>
      <c r="U3585" t="s">
        <v>3735</v>
      </c>
      <c r="V3585" t="s">
        <v>2283</v>
      </c>
      <c r="W3585">
        <v>5004</v>
      </c>
      <c r="X3585">
        <v>0</v>
      </c>
      <c r="Y3585">
        <v>238152</v>
      </c>
      <c r="Z3585">
        <v>20240425</v>
      </c>
      <c r="AA3585">
        <v>0</v>
      </c>
      <c r="AB3585">
        <v>0</v>
      </c>
      <c r="AC3585" t="s">
        <v>2281</v>
      </c>
      <c r="AD3585" t="s">
        <v>2281</v>
      </c>
      <c r="AE3585">
        <v>12201</v>
      </c>
      <c r="AF3585" t="s">
        <v>2394</v>
      </c>
      <c r="AG3585" t="s">
        <v>63</v>
      </c>
      <c r="AH3585">
        <v>335</v>
      </c>
    </row>
    <row r="3586" spans="1:34" hidden="1" x14ac:dyDescent="0.25">
      <c r="A3586" t="str">
        <f t="shared" ref="A3586:A3649" si="168">+CONCATENATE(,D3586," ",E3586," ",F3586," ",G3586," ",H3586," ",I3586," ",J3586," ",K3586," ",L3586," ",M3586," ",O3586)</f>
        <v>23 1 3 22 4 2 76 4 0 2408039 238365</v>
      </c>
      <c r="B3586" t="str">
        <f t="shared" ref="B3586:B3649" si="169">+CONCATENATE(,D3586," ",E3586," ",F3586," ",G3586," ",H3586," ",I3586," ",J3586," ",K3586," ",L3586," ",M3586," ",Y3586)</f>
        <v>23 1 3 22 4 2 76 4 0 2408039 238015</v>
      </c>
      <c r="C3586" t="str">
        <f t="shared" ref="C3586:C3649" si="170">+CONCATENATE(,D3586," ",E3586," ",F3586," ",G3586," ",H3586," ",I3586," ",J3586," ",K3586," ",L3586," ",M3586)</f>
        <v>23 1 3 22 4 2 76 4 0 2408039</v>
      </c>
      <c r="D3586">
        <v>23</v>
      </c>
      <c r="E3586">
        <v>1</v>
      </c>
      <c r="F3586">
        <v>3</v>
      </c>
      <c r="G3586">
        <v>22</v>
      </c>
      <c r="H3586">
        <v>4</v>
      </c>
      <c r="I3586">
        <v>2</v>
      </c>
      <c r="J3586">
        <v>76</v>
      </c>
      <c r="K3586">
        <v>4</v>
      </c>
      <c r="L3586" t="s">
        <v>147</v>
      </c>
      <c r="M3586" t="s">
        <v>165</v>
      </c>
      <c r="N3586" s="13">
        <v>3821376</v>
      </c>
      <c r="O3586">
        <v>238365</v>
      </c>
      <c r="P3586">
        <v>2024</v>
      </c>
      <c r="Q3586">
        <v>75090551</v>
      </c>
      <c r="R3586" t="s">
        <v>1384</v>
      </c>
      <c r="S3586" s="13">
        <v>3821376</v>
      </c>
      <c r="T3586">
        <v>0</v>
      </c>
      <c r="U3586" t="s">
        <v>3697</v>
      </c>
      <c r="V3586" t="s">
        <v>2291</v>
      </c>
      <c r="W3586">
        <v>5004</v>
      </c>
      <c r="X3586">
        <v>0</v>
      </c>
      <c r="Y3586">
        <v>238015</v>
      </c>
      <c r="Z3586">
        <v>20240425</v>
      </c>
      <c r="AA3586">
        <v>2401050051</v>
      </c>
      <c r="AB3586">
        <v>199</v>
      </c>
      <c r="AC3586" t="s">
        <v>2281</v>
      </c>
      <c r="AD3586" t="s">
        <v>2281</v>
      </c>
      <c r="AE3586">
        <v>12201</v>
      </c>
      <c r="AF3586" t="s">
        <v>2394</v>
      </c>
      <c r="AG3586" t="s">
        <v>63</v>
      </c>
      <c r="AH3586">
        <v>260</v>
      </c>
    </row>
    <row r="3587" spans="1:34" hidden="1" x14ac:dyDescent="0.25">
      <c r="A3587" t="str">
        <f t="shared" si="168"/>
        <v>23 1 3 22 4 2 76 4 0 2408039 238366</v>
      </c>
      <c r="B3587" t="str">
        <f t="shared" si="169"/>
        <v>23 1 3 22 4 2 76 4 0 2408039 238004</v>
      </c>
      <c r="C3587" t="str">
        <f t="shared" si="170"/>
        <v>23 1 3 22 4 2 76 4 0 2408039</v>
      </c>
      <c r="D3587">
        <v>23</v>
      </c>
      <c r="E3587">
        <v>1</v>
      </c>
      <c r="F3587">
        <v>3</v>
      </c>
      <c r="G3587">
        <v>22</v>
      </c>
      <c r="H3587">
        <v>4</v>
      </c>
      <c r="I3587">
        <v>2</v>
      </c>
      <c r="J3587">
        <v>76</v>
      </c>
      <c r="K3587">
        <v>4</v>
      </c>
      <c r="L3587" t="s">
        <v>147</v>
      </c>
      <c r="M3587" t="s">
        <v>165</v>
      </c>
      <c r="N3587" s="13">
        <v>3821376</v>
      </c>
      <c r="O3587">
        <v>238366</v>
      </c>
      <c r="P3587">
        <v>2024</v>
      </c>
      <c r="Q3587">
        <v>9869636</v>
      </c>
      <c r="R3587" t="s">
        <v>1382</v>
      </c>
      <c r="S3587" s="13">
        <v>3821376</v>
      </c>
      <c r="T3587">
        <v>0</v>
      </c>
      <c r="U3587" t="s">
        <v>3697</v>
      </c>
      <c r="V3587" t="s">
        <v>2291</v>
      </c>
      <c r="W3587">
        <v>5004</v>
      </c>
      <c r="X3587">
        <v>0</v>
      </c>
      <c r="Y3587">
        <v>238004</v>
      </c>
      <c r="Z3587">
        <v>20240425</v>
      </c>
      <c r="AA3587">
        <v>2401050031</v>
      </c>
      <c r="AB3587">
        <v>199</v>
      </c>
      <c r="AC3587" t="s">
        <v>2281</v>
      </c>
      <c r="AD3587" t="s">
        <v>2281</v>
      </c>
      <c r="AE3587">
        <v>12201</v>
      </c>
      <c r="AF3587" t="s">
        <v>2394</v>
      </c>
      <c r="AG3587" t="s">
        <v>63</v>
      </c>
      <c r="AH3587">
        <v>260</v>
      </c>
    </row>
    <row r="3588" spans="1:34" hidden="1" x14ac:dyDescent="0.25">
      <c r="A3588" t="str">
        <f t="shared" si="168"/>
        <v>23 1 3 11 4 2 76 2 0 2408039 238367</v>
      </c>
      <c r="B3588" t="str">
        <f t="shared" si="169"/>
        <v>23 1 3 11 4 2 76 2 0 2408039 238141</v>
      </c>
      <c r="C3588" t="str">
        <f t="shared" si="170"/>
        <v>23 1 3 11 4 2 76 2 0 2408039</v>
      </c>
      <c r="D3588">
        <v>23</v>
      </c>
      <c r="E3588">
        <v>1</v>
      </c>
      <c r="F3588">
        <v>3</v>
      </c>
      <c r="G3588">
        <v>11</v>
      </c>
      <c r="H3588">
        <v>4</v>
      </c>
      <c r="I3588">
        <v>2</v>
      </c>
      <c r="J3588">
        <v>76</v>
      </c>
      <c r="K3588">
        <v>2</v>
      </c>
      <c r="L3588" t="s">
        <v>147</v>
      </c>
      <c r="M3588" t="s">
        <v>165</v>
      </c>
      <c r="N3588" s="13">
        <v>3821376</v>
      </c>
      <c r="O3588">
        <v>238367</v>
      </c>
      <c r="P3588">
        <v>2024</v>
      </c>
      <c r="Q3588">
        <v>1000760145</v>
      </c>
      <c r="R3588" t="s">
        <v>3716</v>
      </c>
      <c r="S3588" s="13">
        <v>3821376</v>
      </c>
      <c r="T3588">
        <v>0</v>
      </c>
      <c r="U3588" t="s">
        <v>3706</v>
      </c>
      <c r="V3588" t="s">
        <v>2291</v>
      </c>
      <c r="W3588">
        <v>5004</v>
      </c>
      <c r="X3588">
        <v>0</v>
      </c>
      <c r="Y3588">
        <v>238141</v>
      </c>
      <c r="Z3588">
        <v>20240425</v>
      </c>
      <c r="AA3588">
        <v>2402120327</v>
      </c>
      <c r="AB3588">
        <v>2</v>
      </c>
      <c r="AC3588" t="s">
        <v>2281</v>
      </c>
      <c r="AD3588" t="s">
        <v>2281</v>
      </c>
      <c r="AE3588">
        <v>11101</v>
      </c>
      <c r="AF3588" t="s">
        <v>2281</v>
      </c>
      <c r="AG3588" t="s">
        <v>549</v>
      </c>
      <c r="AH3588">
        <v>260</v>
      </c>
    </row>
    <row r="3589" spans="1:34" hidden="1" x14ac:dyDescent="0.25">
      <c r="A3589" t="str">
        <f t="shared" si="168"/>
        <v>23 1 3 22 4 2 76 4 0 2408039 238368</v>
      </c>
      <c r="B3589" t="str">
        <f t="shared" si="169"/>
        <v>23 1 3 22 4 2 76 4 0 2408039 238005</v>
      </c>
      <c r="C3589" t="str">
        <f t="shared" si="170"/>
        <v>23 1 3 22 4 2 76 4 0 2408039</v>
      </c>
      <c r="D3589">
        <v>23</v>
      </c>
      <c r="E3589">
        <v>1</v>
      </c>
      <c r="F3589">
        <v>3</v>
      </c>
      <c r="G3589">
        <v>22</v>
      </c>
      <c r="H3589">
        <v>4</v>
      </c>
      <c r="I3589">
        <v>2</v>
      </c>
      <c r="J3589">
        <v>76</v>
      </c>
      <c r="K3589">
        <v>4</v>
      </c>
      <c r="L3589" t="s">
        <v>147</v>
      </c>
      <c r="M3589" t="s">
        <v>165</v>
      </c>
      <c r="N3589" s="13">
        <v>3821376</v>
      </c>
      <c r="O3589">
        <v>238368</v>
      </c>
      <c r="P3589">
        <v>2024</v>
      </c>
      <c r="Q3589">
        <v>1053790033</v>
      </c>
      <c r="R3589" t="s">
        <v>1352</v>
      </c>
      <c r="S3589" s="13">
        <v>3821376</v>
      </c>
      <c r="T3589">
        <v>0</v>
      </c>
      <c r="U3589" t="s">
        <v>3697</v>
      </c>
      <c r="V3589" t="s">
        <v>2291</v>
      </c>
      <c r="W3589">
        <v>5004</v>
      </c>
      <c r="X3589">
        <v>0</v>
      </c>
      <c r="Y3589">
        <v>238005</v>
      </c>
      <c r="Z3589">
        <v>20240426</v>
      </c>
      <c r="AA3589">
        <v>2401050027</v>
      </c>
      <c r="AB3589">
        <v>3</v>
      </c>
      <c r="AC3589" t="s">
        <v>2281</v>
      </c>
      <c r="AD3589" t="s">
        <v>2281</v>
      </c>
      <c r="AE3589">
        <v>12201</v>
      </c>
      <c r="AF3589" t="s">
        <v>2394</v>
      </c>
      <c r="AG3589" t="s">
        <v>63</v>
      </c>
      <c r="AH3589">
        <v>260</v>
      </c>
    </row>
    <row r="3590" spans="1:34" hidden="1" x14ac:dyDescent="0.25">
      <c r="A3590" t="str">
        <f t="shared" si="168"/>
        <v>23 1 3 11 4 2 76 2 0 2408039 238369</v>
      </c>
      <c r="B3590" t="str">
        <f t="shared" si="169"/>
        <v>23 1 3 11 4 2 76 2 0 2408039 238147</v>
      </c>
      <c r="C3590" t="str">
        <f t="shared" si="170"/>
        <v>23 1 3 11 4 2 76 2 0 2408039</v>
      </c>
      <c r="D3590">
        <v>23</v>
      </c>
      <c r="E3590">
        <v>1</v>
      </c>
      <c r="F3590">
        <v>3</v>
      </c>
      <c r="G3590">
        <v>11</v>
      </c>
      <c r="H3590">
        <v>4</v>
      </c>
      <c r="I3590">
        <v>2</v>
      </c>
      <c r="J3590">
        <v>76</v>
      </c>
      <c r="K3590">
        <v>2</v>
      </c>
      <c r="L3590" t="s">
        <v>147</v>
      </c>
      <c r="M3590" t="s">
        <v>165</v>
      </c>
      <c r="N3590" s="13">
        <v>3821376</v>
      </c>
      <c r="O3590">
        <v>238369</v>
      </c>
      <c r="P3590">
        <v>2024</v>
      </c>
      <c r="Q3590">
        <v>16078952</v>
      </c>
      <c r="R3590" t="s">
        <v>1310</v>
      </c>
      <c r="S3590" s="13">
        <v>3821376</v>
      </c>
      <c r="T3590">
        <v>0</v>
      </c>
      <c r="U3590" t="s">
        <v>3706</v>
      </c>
      <c r="V3590" t="s">
        <v>2291</v>
      </c>
      <c r="W3590">
        <v>5004</v>
      </c>
      <c r="X3590">
        <v>0</v>
      </c>
      <c r="Y3590">
        <v>238147</v>
      </c>
      <c r="Z3590">
        <v>20240430</v>
      </c>
      <c r="AA3590">
        <v>2402200360</v>
      </c>
      <c r="AB3590">
        <v>2</v>
      </c>
      <c r="AC3590" t="s">
        <v>2281</v>
      </c>
      <c r="AD3590" t="s">
        <v>2281</v>
      </c>
      <c r="AE3590">
        <v>11101</v>
      </c>
      <c r="AF3590" t="s">
        <v>2281</v>
      </c>
      <c r="AG3590" t="s">
        <v>549</v>
      </c>
      <c r="AH3590">
        <v>260</v>
      </c>
    </row>
    <row r="3591" spans="1:34" hidden="1" x14ac:dyDescent="0.25">
      <c r="A3591" t="str">
        <f t="shared" si="168"/>
        <v>23 1 3 11 4 2 76 2 0 2408039 238370</v>
      </c>
      <c r="B3591" t="str">
        <f t="shared" si="169"/>
        <v>23 1 3 11 4 2 76 2 0 2408039 238074</v>
      </c>
      <c r="C3591" t="str">
        <f t="shared" si="170"/>
        <v>23 1 3 11 4 2 76 2 0 2408039</v>
      </c>
      <c r="D3591">
        <v>23</v>
      </c>
      <c r="E3591">
        <v>1</v>
      </c>
      <c r="F3591">
        <v>3</v>
      </c>
      <c r="G3591">
        <v>11</v>
      </c>
      <c r="H3591">
        <v>4</v>
      </c>
      <c r="I3591">
        <v>2</v>
      </c>
      <c r="J3591">
        <v>76</v>
      </c>
      <c r="K3591">
        <v>2</v>
      </c>
      <c r="L3591" t="s">
        <v>147</v>
      </c>
      <c r="M3591" t="s">
        <v>165</v>
      </c>
      <c r="N3591" s="13">
        <v>3821376</v>
      </c>
      <c r="O3591">
        <v>238370</v>
      </c>
      <c r="P3591">
        <v>2024</v>
      </c>
      <c r="Q3591">
        <v>1193069436</v>
      </c>
      <c r="R3591" t="s">
        <v>1270</v>
      </c>
      <c r="S3591" s="13">
        <v>3821376</v>
      </c>
      <c r="T3591">
        <v>0</v>
      </c>
      <c r="U3591" t="s">
        <v>3736</v>
      </c>
      <c r="V3591" t="s">
        <v>2291</v>
      </c>
      <c r="W3591">
        <v>5004</v>
      </c>
      <c r="X3591">
        <v>0</v>
      </c>
      <c r="Y3591">
        <v>238074</v>
      </c>
      <c r="Z3591">
        <v>20240430</v>
      </c>
      <c r="AA3591">
        <v>2401090118</v>
      </c>
      <c r="AB3591">
        <v>3</v>
      </c>
      <c r="AC3591" t="s">
        <v>2281</v>
      </c>
      <c r="AD3591" t="s">
        <v>2281</v>
      </c>
      <c r="AE3591">
        <v>11101</v>
      </c>
      <c r="AF3591" t="s">
        <v>2281</v>
      </c>
      <c r="AG3591" t="s">
        <v>549</v>
      </c>
      <c r="AH3591">
        <v>260</v>
      </c>
    </row>
    <row r="3592" spans="1:34" hidden="1" x14ac:dyDescent="0.25">
      <c r="A3592" t="str">
        <f t="shared" si="168"/>
        <v>23 1 3 11 4 2 76 2 0 2408039 238371</v>
      </c>
      <c r="B3592" t="str">
        <f t="shared" si="169"/>
        <v>23 1 3 11 4 2 76 2 0 2408039 238132</v>
      </c>
      <c r="C3592" t="str">
        <f t="shared" si="170"/>
        <v>23 1 3 11 4 2 76 2 0 2408039</v>
      </c>
      <c r="D3592">
        <v>23</v>
      </c>
      <c r="E3592">
        <v>1</v>
      </c>
      <c r="F3592">
        <v>3</v>
      </c>
      <c r="G3592">
        <v>11</v>
      </c>
      <c r="H3592">
        <v>4</v>
      </c>
      <c r="I3592">
        <v>2</v>
      </c>
      <c r="J3592">
        <v>76</v>
      </c>
      <c r="K3592">
        <v>2</v>
      </c>
      <c r="L3592" t="s">
        <v>147</v>
      </c>
      <c r="M3592" t="s">
        <v>165</v>
      </c>
      <c r="N3592" s="13">
        <v>1910688</v>
      </c>
      <c r="O3592">
        <v>238371</v>
      </c>
      <c r="P3592">
        <v>2024</v>
      </c>
      <c r="Q3592">
        <v>75084952</v>
      </c>
      <c r="R3592" t="s">
        <v>1307</v>
      </c>
      <c r="S3592" s="13">
        <v>1910688</v>
      </c>
      <c r="T3592">
        <v>0</v>
      </c>
      <c r="U3592" t="s">
        <v>3706</v>
      </c>
      <c r="V3592" t="s">
        <v>2291</v>
      </c>
      <c r="W3592">
        <v>5004</v>
      </c>
      <c r="X3592">
        <v>0</v>
      </c>
      <c r="Y3592">
        <v>238132</v>
      </c>
      <c r="Z3592">
        <v>20240430</v>
      </c>
      <c r="AA3592">
        <v>2401310294</v>
      </c>
      <c r="AB3592">
        <v>3</v>
      </c>
      <c r="AC3592" t="s">
        <v>2281</v>
      </c>
      <c r="AD3592" t="s">
        <v>2281</v>
      </c>
      <c r="AE3592">
        <v>11101</v>
      </c>
      <c r="AF3592" t="s">
        <v>2281</v>
      </c>
      <c r="AG3592" t="s">
        <v>549</v>
      </c>
      <c r="AH3592">
        <v>260</v>
      </c>
    </row>
    <row r="3593" spans="1:34" hidden="1" x14ac:dyDescent="0.25">
      <c r="A3593" t="str">
        <f t="shared" si="168"/>
        <v>23 1 3 22 4 2 76 4 0 2408039 238372</v>
      </c>
      <c r="B3593" t="str">
        <f t="shared" si="169"/>
        <v>23 1 3 22 4 2 76 4 0 2408039 238001</v>
      </c>
      <c r="C3593" t="str">
        <f t="shared" si="170"/>
        <v>23 1 3 22 4 2 76 4 0 2408039</v>
      </c>
      <c r="D3593">
        <v>23</v>
      </c>
      <c r="E3593">
        <v>1</v>
      </c>
      <c r="F3593">
        <v>3</v>
      </c>
      <c r="G3593">
        <v>22</v>
      </c>
      <c r="H3593">
        <v>4</v>
      </c>
      <c r="I3593">
        <v>2</v>
      </c>
      <c r="J3593">
        <v>76</v>
      </c>
      <c r="K3593">
        <v>4</v>
      </c>
      <c r="L3593" t="s">
        <v>147</v>
      </c>
      <c r="M3593" t="s">
        <v>165</v>
      </c>
      <c r="N3593" s="13">
        <v>5515010</v>
      </c>
      <c r="O3593">
        <v>238372</v>
      </c>
      <c r="P3593">
        <v>2024</v>
      </c>
      <c r="Q3593">
        <v>830095213</v>
      </c>
      <c r="R3593" t="s">
        <v>1188</v>
      </c>
      <c r="S3593" s="13">
        <v>5515010</v>
      </c>
      <c r="T3593">
        <v>0</v>
      </c>
      <c r="U3593" t="s">
        <v>3095</v>
      </c>
      <c r="V3593" t="s">
        <v>2280</v>
      </c>
      <c r="W3593">
        <v>5007</v>
      </c>
      <c r="X3593">
        <v>0</v>
      </c>
      <c r="Y3593">
        <v>238001</v>
      </c>
      <c r="Z3593">
        <v>20240430</v>
      </c>
      <c r="AA3593">
        <v>2401050012</v>
      </c>
      <c r="AB3593">
        <v>7</v>
      </c>
      <c r="AC3593" t="s">
        <v>2281</v>
      </c>
      <c r="AD3593" t="s">
        <v>2281</v>
      </c>
      <c r="AE3593">
        <v>12201</v>
      </c>
      <c r="AF3593" t="s">
        <v>2394</v>
      </c>
      <c r="AG3593" t="s">
        <v>63</v>
      </c>
      <c r="AH3593">
        <v>258</v>
      </c>
    </row>
    <row r="3594" spans="1:34" hidden="1" x14ac:dyDescent="0.25">
      <c r="A3594" t="str">
        <f t="shared" si="168"/>
        <v>23 1 3 11 4 2 76 2 0 2408039 238373</v>
      </c>
      <c r="B3594" t="str">
        <f t="shared" si="169"/>
        <v>23 1 3 11 4 2 76 2 0 2408039 238084</v>
      </c>
      <c r="C3594" t="str">
        <f t="shared" si="170"/>
        <v>23 1 3 11 4 2 76 2 0 2408039</v>
      </c>
      <c r="D3594">
        <v>23</v>
      </c>
      <c r="E3594">
        <v>1</v>
      </c>
      <c r="F3594">
        <v>3</v>
      </c>
      <c r="G3594">
        <v>11</v>
      </c>
      <c r="H3594">
        <v>4</v>
      </c>
      <c r="I3594">
        <v>2</v>
      </c>
      <c r="J3594">
        <v>76</v>
      </c>
      <c r="K3594">
        <v>2</v>
      </c>
      <c r="L3594" t="s">
        <v>147</v>
      </c>
      <c r="M3594" t="s">
        <v>165</v>
      </c>
      <c r="N3594" s="13">
        <v>3821376</v>
      </c>
      <c r="O3594">
        <v>238373</v>
      </c>
      <c r="P3594">
        <v>2024</v>
      </c>
      <c r="Q3594">
        <v>1053792838</v>
      </c>
      <c r="R3594" t="s">
        <v>1277</v>
      </c>
      <c r="S3594" s="13">
        <v>3821376</v>
      </c>
      <c r="T3594">
        <v>0</v>
      </c>
      <c r="U3594" t="s">
        <v>3710</v>
      </c>
      <c r="V3594" t="s">
        <v>2291</v>
      </c>
      <c r="W3594">
        <v>5004</v>
      </c>
      <c r="X3594">
        <v>0</v>
      </c>
      <c r="Y3594">
        <v>238084</v>
      </c>
      <c r="Z3594">
        <v>20240430</v>
      </c>
      <c r="AA3594">
        <v>2401150169</v>
      </c>
      <c r="AB3594">
        <v>3</v>
      </c>
      <c r="AC3594" t="s">
        <v>2281</v>
      </c>
      <c r="AD3594" t="s">
        <v>2281</v>
      </c>
      <c r="AE3594">
        <v>11101</v>
      </c>
      <c r="AF3594" t="s">
        <v>2281</v>
      </c>
      <c r="AG3594" t="s">
        <v>549</v>
      </c>
      <c r="AH3594">
        <v>260</v>
      </c>
    </row>
    <row r="3595" spans="1:34" hidden="1" x14ac:dyDescent="0.25">
      <c r="A3595" t="str">
        <f t="shared" si="168"/>
        <v>23 1 3 11 4 2 76 2 0 2408039 238374</v>
      </c>
      <c r="B3595" t="str">
        <f t="shared" si="169"/>
        <v>23 1 3 11 4 2 76 2 0 2408039 238118</v>
      </c>
      <c r="C3595" t="str">
        <f t="shared" si="170"/>
        <v>23 1 3 11 4 2 76 2 0 2408039</v>
      </c>
      <c r="D3595">
        <v>23</v>
      </c>
      <c r="E3595">
        <v>1</v>
      </c>
      <c r="F3595">
        <v>3</v>
      </c>
      <c r="G3595">
        <v>11</v>
      </c>
      <c r="H3595">
        <v>4</v>
      </c>
      <c r="I3595">
        <v>2</v>
      </c>
      <c r="J3595">
        <v>76</v>
      </c>
      <c r="K3595">
        <v>2</v>
      </c>
      <c r="L3595" t="s">
        <v>147</v>
      </c>
      <c r="M3595" t="s">
        <v>165</v>
      </c>
      <c r="N3595" s="13">
        <v>1910688</v>
      </c>
      <c r="O3595">
        <v>238374</v>
      </c>
      <c r="P3595">
        <v>2024</v>
      </c>
      <c r="Q3595">
        <v>10263704</v>
      </c>
      <c r="R3595" t="s">
        <v>1297</v>
      </c>
      <c r="S3595" s="13">
        <v>1910688</v>
      </c>
      <c r="T3595">
        <v>0</v>
      </c>
      <c r="U3595" t="s">
        <v>3706</v>
      </c>
      <c r="V3595" t="s">
        <v>2291</v>
      </c>
      <c r="W3595">
        <v>5004</v>
      </c>
      <c r="X3595">
        <v>0</v>
      </c>
      <c r="Y3595">
        <v>238118</v>
      </c>
      <c r="Z3595">
        <v>20240430</v>
      </c>
      <c r="AA3595">
        <v>2401300272</v>
      </c>
      <c r="AB3595">
        <v>199</v>
      </c>
      <c r="AC3595" t="s">
        <v>2281</v>
      </c>
      <c r="AD3595" t="s">
        <v>2281</v>
      </c>
      <c r="AE3595">
        <v>11101</v>
      </c>
      <c r="AF3595" t="s">
        <v>2281</v>
      </c>
      <c r="AG3595" t="s">
        <v>549</v>
      </c>
      <c r="AH3595">
        <v>260</v>
      </c>
    </row>
    <row r="3596" spans="1:34" hidden="1" x14ac:dyDescent="0.25">
      <c r="A3596" t="str">
        <f t="shared" si="168"/>
        <v>23 1 3 22 4 2 76 4 0 2408039 238375</v>
      </c>
      <c r="B3596" t="str">
        <f t="shared" si="169"/>
        <v>23 1 3 22 4 2 76 4 0 2408039 238047</v>
      </c>
      <c r="C3596" t="str">
        <f t="shared" si="170"/>
        <v>23 1 3 22 4 2 76 4 0 2408039</v>
      </c>
      <c r="D3596">
        <v>23</v>
      </c>
      <c r="E3596">
        <v>1</v>
      </c>
      <c r="F3596">
        <v>3</v>
      </c>
      <c r="G3596">
        <v>22</v>
      </c>
      <c r="H3596">
        <v>4</v>
      </c>
      <c r="I3596">
        <v>2</v>
      </c>
      <c r="J3596">
        <v>76</v>
      </c>
      <c r="K3596">
        <v>4</v>
      </c>
      <c r="L3596" t="s">
        <v>147</v>
      </c>
      <c r="M3596" t="s">
        <v>165</v>
      </c>
      <c r="N3596" s="13">
        <v>3821376</v>
      </c>
      <c r="O3596">
        <v>238375</v>
      </c>
      <c r="P3596">
        <v>2024</v>
      </c>
      <c r="Q3596">
        <v>1053839958</v>
      </c>
      <c r="R3596" t="s">
        <v>1376</v>
      </c>
      <c r="S3596" s="13">
        <v>3821376</v>
      </c>
      <c r="T3596">
        <v>0</v>
      </c>
      <c r="U3596" t="s">
        <v>3702</v>
      </c>
      <c r="V3596" t="s">
        <v>2291</v>
      </c>
      <c r="W3596">
        <v>5004</v>
      </c>
      <c r="X3596">
        <v>0</v>
      </c>
      <c r="Y3596">
        <v>238047</v>
      </c>
      <c r="Z3596">
        <v>20240430</v>
      </c>
      <c r="AA3596">
        <v>2401050081</v>
      </c>
      <c r="AB3596">
        <v>3</v>
      </c>
      <c r="AC3596" t="s">
        <v>2281</v>
      </c>
      <c r="AD3596" t="s">
        <v>2281</v>
      </c>
      <c r="AE3596">
        <v>12201</v>
      </c>
      <c r="AF3596" t="s">
        <v>2394</v>
      </c>
      <c r="AG3596" t="s">
        <v>63</v>
      </c>
      <c r="AH3596">
        <v>260</v>
      </c>
    </row>
    <row r="3597" spans="1:34" hidden="1" x14ac:dyDescent="0.25">
      <c r="A3597" t="str">
        <f t="shared" si="168"/>
        <v>23 1 3 22 4 2 76 0 0 2408039 238376</v>
      </c>
      <c r="B3597" t="str">
        <f t="shared" si="169"/>
        <v>23 1 3 22 4 2 76 0 0 2408039 238205</v>
      </c>
      <c r="C3597" t="str">
        <f t="shared" si="170"/>
        <v>23 1 3 22 4 2 76 0 0 2408039</v>
      </c>
      <c r="D3597">
        <v>23</v>
      </c>
      <c r="E3597">
        <v>1</v>
      </c>
      <c r="F3597">
        <v>3</v>
      </c>
      <c r="G3597">
        <v>22</v>
      </c>
      <c r="H3597">
        <v>4</v>
      </c>
      <c r="I3597">
        <v>2</v>
      </c>
      <c r="J3597">
        <v>76</v>
      </c>
      <c r="K3597">
        <v>0</v>
      </c>
      <c r="L3597" t="s">
        <v>147</v>
      </c>
      <c r="M3597" t="s">
        <v>165</v>
      </c>
      <c r="N3597" s="13">
        <v>2420204</v>
      </c>
      <c r="O3597">
        <v>238376</v>
      </c>
      <c r="P3597">
        <v>2024</v>
      </c>
      <c r="Q3597">
        <v>30317552</v>
      </c>
      <c r="R3597" t="s">
        <v>1274</v>
      </c>
      <c r="S3597" s="13">
        <v>2420204</v>
      </c>
      <c r="T3597">
        <v>0</v>
      </c>
      <c r="U3597" t="s">
        <v>3697</v>
      </c>
      <c r="V3597" t="s">
        <v>2291</v>
      </c>
      <c r="W3597">
        <v>5004</v>
      </c>
      <c r="X3597">
        <v>0</v>
      </c>
      <c r="Y3597">
        <v>238205</v>
      </c>
      <c r="Z3597">
        <v>20240430</v>
      </c>
      <c r="AA3597">
        <v>2401110145</v>
      </c>
      <c r="AB3597">
        <v>199</v>
      </c>
      <c r="AC3597" t="s">
        <v>2281</v>
      </c>
      <c r="AD3597" t="s">
        <v>2281</v>
      </c>
      <c r="AE3597">
        <v>12201</v>
      </c>
      <c r="AF3597" t="s">
        <v>2394</v>
      </c>
      <c r="AG3597" t="s">
        <v>63</v>
      </c>
      <c r="AH3597">
        <v>260</v>
      </c>
    </row>
    <row r="3598" spans="1:34" hidden="1" x14ac:dyDescent="0.25">
      <c r="A3598" t="str">
        <f t="shared" si="168"/>
        <v>23 1 3 22 4 2 76 4 0 2408039 238377</v>
      </c>
      <c r="B3598" t="str">
        <f t="shared" si="169"/>
        <v>23 1 3 22 4 2 76 4 0 2408039 238025</v>
      </c>
      <c r="C3598" t="str">
        <f t="shared" si="170"/>
        <v>23 1 3 22 4 2 76 4 0 2408039</v>
      </c>
      <c r="D3598">
        <v>23</v>
      </c>
      <c r="E3598">
        <v>1</v>
      </c>
      <c r="F3598">
        <v>3</v>
      </c>
      <c r="G3598">
        <v>22</v>
      </c>
      <c r="H3598">
        <v>4</v>
      </c>
      <c r="I3598">
        <v>2</v>
      </c>
      <c r="J3598">
        <v>76</v>
      </c>
      <c r="K3598">
        <v>4</v>
      </c>
      <c r="L3598" t="s">
        <v>147</v>
      </c>
      <c r="M3598" t="s">
        <v>165</v>
      </c>
      <c r="N3598" s="13">
        <v>3821376</v>
      </c>
      <c r="O3598">
        <v>238377</v>
      </c>
      <c r="P3598">
        <v>2024</v>
      </c>
      <c r="Q3598">
        <v>75033053</v>
      </c>
      <c r="R3598" t="s">
        <v>1386</v>
      </c>
      <c r="S3598" s="13">
        <v>3821376</v>
      </c>
      <c r="T3598">
        <v>0</v>
      </c>
      <c r="U3598" t="s">
        <v>3702</v>
      </c>
      <c r="V3598" t="s">
        <v>2291</v>
      </c>
      <c r="W3598">
        <v>5004</v>
      </c>
      <c r="X3598">
        <v>0</v>
      </c>
      <c r="Y3598">
        <v>238025</v>
      </c>
      <c r="Z3598">
        <v>20240430</v>
      </c>
      <c r="AA3598">
        <v>2401050060</v>
      </c>
      <c r="AB3598">
        <v>199</v>
      </c>
      <c r="AC3598" t="s">
        <v>2281</v>
      </c>
      <c r="AD3598" t="s">
        <v>2281</v>
      </c>
      <c r="AE3598">
        <v>12201</v>
      </c>
      <c r="AF3598" t="s">
        <v>2394</v>
      </c>
      <c r="AG3598" t="s">
        <v>63</v>
      </c>
      <c r="AH3598">
        <v>260</v>
      </c>
    </row>
    <row r="3599" spans="1:34" hidden="1" x14ac:dyDescent="0.25">
      <c r="A3599" t="str">
        <f t="shared" si="168"/>
        <v>23 1 3 11 4 2 76 2 0 2408039 238378</v>
      </c>
      <c r="B3599" t="str">
        <f t="shared" si="169"/>
        <v>23 1 3 11 4 2 76 2 0 2408039 238089</v>
      </c>
      <c r="C3599" t="str">
        <f t="shared" si="170"/>
        <v>23 1 3 11 4 2 76 2 0 2408039</v>
      </c>
      <c r="D3599">
        <v>23</v>
      </c>
      <c r="E3599">
        <v>1</v>
      </c>
      <c r="F3599">
        <v>3</v>
      </c>
      <c r="G3599">
        <v>11</v>
      </c>
      <c r="H3599">
        <v>4</v>
      </c>
      <c r="I3599">
        <v>2</v>
      </c>
      <c r="J3599">
        <v>76</v>
      </c>
      <c r="K3599">
        <v>2</v>
      </c>
      <c r="L3599" t="s">
        <v>147</v>
      </c>
      <c r="M3599" t="s">
        <v>165</v>
      </c>
      <c r="N3599" s="13">
        <v>3821376</v>
      </c>
      <c r="O3599">
        <v>238378</v>
      </c>
      <c r="P3599">
        <v>2024</v>
      </c>
      <c r="Q3599">
        <v>1059703733</v>
      </c>
      <c r="R3599" t="s">
        <v>1279</v>
      </c>
      <c r="S3599" s="13">
        <v>3821376</v>
      </c>
      <c r="T3599">
        <v>0</v>
      </c>
      <c r="U3599" t="s">
        <v>3710</v>
      </c>
      <c r="V3599" t="s">
        <v>2291</v>
      </c>
      <c r="W3599">
        <v>5004</v>
      </c>
      <c r="X3599">
        <v>0</v>
      </c>
      <c r="Y3599">
        <v>238089</v>
      </c>
      <c r="Z3599">
        <v>20240430</v>
      </c>
      <c r="AA3599">
        <v>2401160177</v>
      </c>
      <c r="AB3599">
        <v>3</v>
      </c>
      <c r="AC3599" t="s">
        <v>2281</v>
      </c>
      <c r="AD3599" t="s">
        <v>2281</v>
      </c>
      <c r="AE3599">
        <v>11101</v>
      </c>
      <c r="AF3599" t="s">
        <v>2281</v>
      </c>
      <c r="AG3599" t="s">
        <v>549</v>
      </c>
      <c r="AH3599">
        <v>260</v>
      </c>
    </row>
    <row r="3600" spans="1:34" hidden="1" x14ac:dyDescent="0.25">
      <c r="A3600" t="str">
        <f t="shared" si="168"/>
        <v>23 1 3 11 4 2 76 2 0 2408039 238379</v>
      </c>
      <c r="B3600" t="str">
        <f t="shared" si="169"/>
        <v>23 1 3 11 4 2 76 2 0 2408039 238130</v>
      </c>
      <c r="C3600" t="str">
        <f t="shared" si="170"/>
        <v>23 1 3 11 4 2 76 2 0 2408039</v>
      </c>
      <c r="D3600">
        <v>23</v>
      </c>
      <c r="E3600">
        <v>1</v>
      </c>
      <c r="F3600">
        <v>3</v>
      </c>
      <c r="G3600">
        <v>11</v>
      </c>
      <c r="H3600">
        <v>4</v>
      </c>
      <c r="I3600">
        <v>2</v>
      </c>
      <c r="J3600">
        <v>76</v>
      </c>
      <c r="K3600">
        <v>2</v>
      </c>
      <c r="L3600" t="s">
        <v>147</v>
      </c>
      <c r="M3600" t="s">
        <v>165</v>
      </c>
      <c r="N3600" s="13">
        <v>1910688</v>
      </c>
      <c r="O3600">
        <v>238379</v>
      </c>
      <c r="P3600">
        <v>2024</v>
      </c>
      <c r="Q3600">
        <v>9976621</v>
      </c>
      <c r="R3600" t="s">
        <v>1305</v>
      </c>
      <c r="S3600" s="13">
        <v>1910688</v>
      </c>
      <c r="T3600">
        <v>0</v>
      </c>
      <c r="U3600" t="s">
        <v>3706</v>
      </c>
      <c r="V3600" t="s">
        <v>2291</v>
      </c>
      <c r="W3600">
        <v>5004</v>
      </c>
      <c r="X3600">
        <v>0</v>
      </c>
      <c r="Y3600">
        <v>238130</v>
      </c>
      <c r="Z3600">
        <v>20240430</v>
      </c>
      <c r="AA3600">
        <v>2401310288</v>
      </c>
      <c r="AB3600">
        <v>3</v>
      </c>
      <c r="AC3600" t="s">
        <v>2281</v>
      </c>
      <c r="AD3600" t="s">
        <v>2281</v>
      </c>
      <c r="AE3600">
        <v>11101</v>
      </c>
      <c r="AF3600" t="s">
        <v>2281</v>
      </c>
      <c r="AG3600" t="s">
        <v>549</v>
      </c>
      <c r="AH3600">
        <v>260</v>
      </c>
    </row>
    <row r="3601" spans="1:34" hidden="1" x14ac:dyDescent="0.25">
      <c r="A3601" t="str">
        <f t="shared" si="168"/>
        <v>23 1 3 22 4 2 76 4 0 2408039 238380</v>
      </c>
      <c r="B3601" t="str">
        <f t="shared" si="169"/>
        <v>23 1 3 22 4 2 76 4 0 2408039 238140</v>
      </c>
      <c r="C3601" t="str">
        <f t="shared" si="170"/>
        <v>23 1 3 22 4 2 76 4 0 2408039</v>
      </c>
      <c r="D3601">
        <v>23</v>
      </c>
      <c r="E3601">
        <v>1</v>
      </c>
      <c r="F3601">
        <v>3</v>
      </c>
      <c r="G3601">
        <v>22</v>
      </c>
      <c r="H3601">
        <v>4</v>
      </c>
      <c r="I3601">
        <v>2</v>
      </c>
      <c r="J3601">
        <v>76</v>
      </c>
      <c r="K3601">
        <v>4</v>
      </c>
      <c r="L3601" t="s">
        <v>147</v>
      </c>
      <c r="M3601" t="s">
        <v>165</v>
      </c>
      <c r="N3601" s="13">
        <v>3821376</v>
      </c>
      <c r="O3601">
        <v>238380</v>
      </c>
      <c r="P3601">
        <v>2024</v>
      </c>
      <c r="Q3601">
        <v>1054988119</v>
      </c>
      <c r="R3601" t="s">
        <v>1399</v>
      </c>
      <c r="S3601" s="13">
        <v>3821376</v>
      </c>
      <c r="T3601">
        <v>0</v>
      </c>
      <c r="U3601" t="s">
        <v>3702</v>
      </c>
      <c r="V3601" t="s">
        <v>3698</v>
      </c>
      <c r="W3601">
        <v>5004</v>
      </c>
      <c r="X3601">
        <v>0</v>
      </c>
      <c r="Y3601">
        <v>238140</v>
      </c>
      <c r="Z3601">
        <v>20240430</v>
      </c>
      <c r="AA3601">
        <v>2402120328</v>
      </c>
      <c r="AB3601">
        <v>2</v>
      </c>
      <c r="AC3601" t="s">
        <v>2281</v>
      </c>
      <c r="AD3601" t="s">
        <v>2281</v>
      </c>
      <c r="AE3601">
        <v>12201</v>
      </c>
      <c r="AF3601" t="s">
        <v>2394</v>
      </c>
      <c r="AG3601" t="s">
        <v>63</v>
      </c>
      <c r="AH3601">
        <v>260</v>
      </c>
    </row>
    <row r="3602" spans="1:34" hidden="1" x14ac:dyDescent="0.25">
      <c r="A3602" t="str">
        <f t="shared" si="168"/>
        <v>23 1 3 11 4 2 76 2 0 2408039 238381</v>
      </c>
      <c r="B3602" t="str">
        <f t="shared" si="169"/>
        <v>23 1 3 11 4 2 76 2 0 2408039 238146</v>
      </c>
      <c r="C3602" t="str">
        <f t="shared" si="170"/>
        <v>23 1 3 11 4 2 76 2 0 2408039</v>
      </c>
      <c r="D3602">
        <v>23</v>
      </c>
      <c r="E3602">
        <v>1</v>
      </c>
      <c r="F3602">
        <v>3</v>
      </c>
      <c r="G3602">
        <v>11</v>
      </c>
      <c r="H3602">
        <v>4</v>
      </c>
      <c r="I3602">
        <v>2</v>
      </c>
      <c r="J3602">
        <v>76</v>
      </c>
      <c r="K3602">
        <v>2</v>
      </c>
      <c r="L3602" t="s">
        <v>147</v>
      </c>
      <c r="M3602" t="s">
        <v>165</v>
      </c>
      <c r="N3602" s="13">
        <v>3821376</v>
      </c>
      <c r="O3602">
        <v>238381</v>
      </c>
      <c r="P3602">
        <v>2024</v>
      </c>
      <c r="Q3602">
        <v>1152184141</v>
      </c>
      <c r="R3602" t="s">
        <v>3725</v>
      </c>
      <c r="S3602" s="13">
        <v>3821376</v>
      </c>
      <c r="T3602">
        <v>0</v>
      </c>
      <c r="U3602" t="s">
        <v>3726</v>
      </c>
      <c r="V3602" t="s">
        <v>2291</v>
      </c>
      <c r="W3602">
        <v>5004</v>
      </c>
      <c r="X3602">
        <v>0</v>
      </c>
      <c r="Y3602">
        <v>238146</v>
      </c>
      <c r="Z3602">
        <v>20240503</v>
      </c>
      <c r="AA3602">
        <v>2402200361</v>
      </c>
      <c r="AB3602">
        <v>2</v>
      </c>
      <c r="AC3602" t="s">
        <v>2281</v>
      </c>
      <c r="AD3602" t="s">
        <v>2281</v>
      </c>
      <c r="AE3602">
        <v>11101</v>
      </c>
      <c r="AF3602" t="s">
        <v>2281</v>
      </c>
      <c r="AG3602" t="s">
        <v>549</v>
      </c>
      <c r="AH3602">
        <v>260</v>
      </c>
    </row>
    <row r="3603" spans="1:34" hidden="1" x14ac:dyDescent="0.25">
      <c r="A3603" t="str">
        <f t="shared" si="168"/>
        <v>23 1 3 22 4 2 76 0 0 2408039 238382</v>
      </c>
      <c r="B3603" t="str">
        <f t="shared" si="169"/>
        <v>23 1 3 22 4 2 76 0 0 2408039 238172</v>
      </c>
      <c r="C3603" t="str">
        <f t="shared" si="170"/>
        <v>23 1 3 22 4 2 76 0 0 2408039</v>
      </c>
      <c r="D3603">
        <v>23</v>
      </c>
      <c r="E3603">
        <v>1</v>
      </c>
      <c r="F3603">
        <v>3</v>
      </c>
      <c r="G3603">
        <v>22</v>
      </c>
      <c r="H3603">
        <v>4</v>
      </c>
      <c r="I3603">
        <v>2</v>
      </c>
      <c r="J3603">
        <v>76</v>
      </c>
      <c r="K3603">
        <v>0</v>
      </c>
      <c r="L3603" t="s">
        <v>147</v>
      </c>
      <c r="M3603" t="s">
        <v>165</v>
      </c>
      <c r="N3603" s="13">
        <v>2802342</v>
      </c>
      <c r="O3603">
        <v>238382</v>
      </c>
      <c r="P3603">
        <v>2024</v>
      </c>
      <c r="Q3603">
        <v>30396638</v>
      </c>
      <c r="R3603" t="s">
        <v>1334</v>
      </c>
      <c r="S3603" s="13">
        <v>2802342</v>
      </c>
      <c r="T3603">
        <v>0</v>
      </c>
      <c r="U3603" t="s">
        <v>3697</v>
      </c>
      <c r="V3603" t="s">
        <v>2291</v>
      </c>
      <c r="W3603">
        <v>5004</v>
      </c>
      <c r="X3603">
        <v>0</v>
      </c>
      <c r="Y3603">
        <v>238172</v>
      </c>
      <c r="Z3603">
        <v>20240506</v>
      </c>
      <c r="AA3603">
        <v>2401050045</v>
      </c>
      <c r="AB3603">
        <v>199</v>
      </c>
      <c r="AC3603" t="s">
        <v>2281</v>
      </c>
      <c r="AD3603" t="s">
        <v>2281</v>
      </c>
      <c r="AE3603">
        <v>12201</v>
      </c>
      <c r="AF3603" t="s">
        <v>2394</v>
      </c>
      <c r="AG3603" t="s">
        <v>63</v>
      </c>
      <c r="AH3603">
        <v>260</v>
      </c>
    </row>
    <row r="3604" spans="1:34" hidden="1" x14ac:dyDescent="0.25">
      <c r="A3604" t="str">
        <f t="shared" si="168"/>
        <v>23 1 3 22 4 2 76 0 0 2408039 238384</v>
      </c>
      <c r="B3604" t="str">
        <f t="shared" si="169"/>
        <v>23 1 3 22 4 2 76 0 0 2408039 238174</v>
      </c>
      <c r="C3604" t="str">
        <f t="shared" si="170"/>
        <v>23 1 3 22 4 2 76 0 0 2408039</v>
      </c>
      <c r="D3604">
        <v>23</v>
      </c>
      <c r="E3604">
        <v>1</v>
      </c>
      <c r="F3604">
        <v>3</v>
      </c>
      <c r="G3604">
        <v>22</v>
      </c>
      <c r="H3604">
        <v>4</v>
      </c>
      <c r="I3604">
        <v>2</v>
      </c>
      <c r="J3604">
        <v>76</v>
      </c>
      <c r="K3604">
        <v>0</v>
      </c>
      <c r="L3604" t="s">
        <v>147</v>
      </c>
      <c r="M3604" t="s">
        <v>165</v>
      </c>
      <c r="N3604" s="13">
        <v>2674963</v>
      </c>
      <c r="O3604">
        <v>238384</v>
      </c>
      <c r="P3604">
        <v>2024</v>
      </c>
      <c r="Q3604">
        <v>34000774</v>
      </c>
      <c r="R3604" t="s">
        <v>1335</v>
      </c>
      <c r="S3604" s="13">
        <v>2674963</v>
      </c>
      <c r="T3604">
        <v>0</v>
      </c>
      <c r="U3604" t="s">
        <v>3697</v>
      </c>
      <c r="V3604" t="s">
        <v>2291</v>
      </c>
      <c r="W3604">
        <v>5004</v>
      </c>
      <c r="X3604">
        <v>0</v>
      </c>
      <c r="Y3604">
        <v>238174</v>
      </c>
      <c r="Z3604">
        <v>20240506</v>
      </c>
      <c r="AA3604">
        <v>2401050094</v>
      </c>
      <c r="AB3604">
        <v>199</v>
      </c>
      <c r="AC3604" t="s">
        <v>2281</v>
      </c>
      <c r="AD3604" t="s">
        <v>2281</v>
      </c>
      <c r="AE3604">
        <v>12201</v>
      </c>
      <c r="AF3604" t="s">
        <v>2394</v>
      </c>
      <c r="AG3604" t="s">
        <v>63</v>
      </c>
      <c r="AH3604">
        <v>260</v>
      </c>
    </row>
    <row r="3605" spans="1:34" hidden="1" x14ac:dyDescent="0.25">
      <c r="A3605" t="str">
        <f t="shared" si="168"/>
        <v>23 1 3 22 4 2 76 0 0 2408039 238385</v>
      </c>
      <c r="B3605" t="str">
        <f t="shared" si="169"/>
        <v>23 1 3 22 4 2 76 0 0 2408039 238199</v>
      </c>
      <c r="C3605" t="str">
        <f t="shared" si="170"/>
        <v>23 1 3 22 4 2 76 0 0 2408039</v>
      </c>
      <c r="D3605">
        <v>23</v>
      </c>
      <c r="E3605">
        <v>1</v>
      </c>
      <c r="F3605">
        <v>3</v>
      </c>
      <c r="G3605">
        <v>22</v>
      </c>
      <c r="H3605">
        <v>4</v>
      </c>
      <c r="I3605">
        <v>2</v>
      </c>
      <c r="J3605">
        <v>76</v>
      </c>
      <c r="K3605">
        <v>0</v>
      </c>
      <c r="L3605" t="s">
        <v>147</v>
      </c>
      <c r="M3605" t="s">
        <v>165</v>
      </c>
      <c r="N3605" s="13">
        <v>2420204</v>
      </c>
      <c r="O3605">
        <v>238385</v>
      </c>
      <c r="P3605">
        <v>2024</v>
      </c>
      <c r="Q3605">
        <v>1053818620</v>
      </c>
      <c r="R3605" t="s">
        <v>1350</v>
      </c>
      <c r="S3605" s="13">
        <v>2420204</v>
      </c>
      <c r="T3605">
        <v>0</v>
      </c>
      <c r="U3605" t="s">
        <v>3697</v>
      </c>
      <c r="V3605" t="s">
        <v>2291</v>
      </c>
      <c r="W3605">
        <v>5004</v>
      </c>
      <c r="X3605">
        <v>0</v>
      </c>
      <c r="Y3605">
        <v>238199</v>
      </c>
      <c r="Z3605">
        <v>20240506</v>
      </c>
      <c r="AA3605">
        <v>2401050064</v>
      </c>
      <c r="AB3605">
        <v>199</v>
      </c>
      <c r="AC3605" t="s">
        <v>2281</v>
      </c>
      <c r="AD3605" t="s">
        <v>2281</v>
      </c>
      <c r="AE3605">
        <v>12201</v>
      </c>
      <c r="AF3605" t="s">
        <v>2394</v>
      </c>
      <c r="AG3605" t="s">
        <v>63</v>
      </c>
      <c r="AH3605">
        <v>260</v>
      </c>
    </row>
    <row r="3606" spans="1:34" hidden="1" x14ac:dyDescent="0.25">
      <c r="A3606" t="str">
        <f t="shared" si="168"/>
        <v>23 1 3 22 4 2 76 0 0 2408039 238386</v>
      </c>
      <c r="B3606" t="str">
        <f t="shared" si="169"/>
        <v>23 1 3 22 4 2 76 0 0 2408039 238229</v>
      </c>
      <c r="C3606" t="str">
        <f t="shared" si="170"/>
        <v>23 1 3 22 4 2 76 0 0 2408039</v>
      </c>
      <c r="D3606">
        <v>23</v>
      </c>
      <c r="E3606">
        <v>1</v>
      </c>
      <c r="F3606">
        <v>3</v>
      </c>
      <c r="G3606">
        <v>22</v>
      </c>
      <c r="H3606">
        <v>4</v>
      </c>
      <c r="I3606">
        <v>2</v>
      </c>
      <c r="J3606">
        <v>76</v>
      </c>
      <c r="K3606">
        <v>0</v>
      </c>
      <c r="L3606" t="s">
        <v>147</v>
      </c>
      <c r="M3606" t="s">
        <v>165</v>
      </c>
      <c r="N3606" s="13">
        <v>1910688</v>
      </c>
      <c r="O3606">
        <v>238386</v>
      </c>
      <c r="P3606">
        <v>2024</v>
      </c>
      <c r="Q3606">
        <v>1053774939</v>
      </c>
      <c r="R3606" t="s">
        <v>1369</v>
      </c>
      <c r="S3606" s="13">
        <v>1910688</v>
      </c>
      <c r="T3606">
        <v>0</v>
      </c>
      <c r="U3606" t="s">
        <v>3697</v>
      </c>
      <c r="V3606" t="s">
        <v>2291</v>
      </c>
      <c r="W3606">
        <v>5004</v>
      </c>
      <c r="X3606">
        <v>0</v>
      </c>
      <c r="Y3606">
        <v>238229</v>
      </c>
      <c r="Z3606">
        <v>20240506</v>
      </c>
      <c r="AA3606">
        <v>2401050052</v>
      </c>
      <c r="AB3606">
        <v>199</v>
      </c>
      <c r="AC3606" t="s">
        <v>2281</v>
      </c>
      <c r="AD3606" t="s">
        <v>2281</v>
      </c>
      <c r="AE3606">
        <v>12201</v>
      </c>
      <c r="AF3606" t="s">
        <v>2394</v>
      </c>
      <c r="AG3606" t="s">
        <v>63</v>
      </c>
      <c r="AH3606">
        <v>260</v>
      </c>
    </row>
    <row r="3607" spans="1:34" hidden="1" x14ac:dyDescent="0.25">
      <c r="A3607" t="str">
        <f t="shared" si="168"/>
        <v>23 1 3 22 4 2 76 0 0 2408039 238387</v>
      </c>
      <c r="B3607" t="str">
        <f t="shared" si="169"/>
        <v>23 1 3 22 4 2 76 0 0 2408039 238209</v>
      </c>
      <c r="C3607" t="str">
        <f t="shared" si="170"/>
        <v>23 1 3 22 4 2 76 0 0 2408039</v>
      </c>
      <c r="D3607">
        <v>23</v>
      </c>
      <c r="E3607">
        <v>1</v>
      </c>
      <c r="F3607">
        <v>3</v>
      </c>
      <c r="G3607">
        <v>22</v>
      </c>
      <c r="H3607">
        <v>4</v>
      </c>
      <c r="I3607">
        <v>2</v>
      </c>
      <c r="J3607">
        <v>76</v>
      </c>
      <c r="K3607">
        <v>0</v>
      </c>
      <c r="L3607" t="s">
        <v>147</v>
      </c>
      <c r="M3607" t="s">
        <v>165</v>
      </c>
      <c r="N3607" s="13">
        <v>2038067</v>
      </c>
      <c r="O3607">
        <v>238387</v>
      </c>
      <c r="P3607">
        <v>2024</v>
      </c>
      <c r="Q3607">
        <v>18395434</v>
      </c>
      <c r="R3607" t="s">
        <v>1356</v>
      </c>
      <c r="S3607" s="13">
        <v>2038067</v>
      </c>
      <c r="T3607">
        <v>0</v>
      </c>
      <c r="U3607" t="s">
        <v>3697</v>
      </c>
      <c r="V3607" t="s">
        <v>2291</v>
      </c>
      <c r="W3607">
        <v>5004</v>
      </c>
      <c r="X3607">
        <v>0</v>
      </c>
      <c r="Y3607">
        <v>238209</v>
      </c>
      <c r="Z3607">
        <v>20240506</v>
      </c>
      <c r="AA3607">
        <v>2401050092</v>
      </c>
      <c r="AB3607">
        <v>199</v>
      </c>
      <c r="AC3607" t="s">
        <v>2281</v>
      </c>
      <c r="AD3607" t="s">
        <v>2281</v>
      </c>
      <c r="AE3607">
        <v>12201</v>
      </c>
      <c r="AF3607" t="s">
        <v>2394</v>
      </c>
      <c r="AG3607" t="s">
        <v>63</v>
      </c>
      <c r="AH3607">
        <v>260</v>
      </c>
    </row>
    <row r="3608" spans="1:34" hidden="1" x14ac:dyDescent="0.25">
      <c r="A3608" t="str">
        <f t="shared" si="168"/>
        <v>23 1 3 11 4 2 76 2 0 2408039 238388</v>
      </c>
      <c r="B3608" t="str">
        <f t="shared" si="169"/>
        <v>23 1 3 11 4 2 76 2 0 2408039 238112</v>
      </c>
      <c r="C3608" t="str">
        <f t="shared" si="170"/>
        <v>23 1 3 11 4 2 76 2 0 2408039</v>
      </c>
      <c r="D3608">
        <v>23</v>
      </c>
      <c r="E3608">
        <v>1</v>
      </c>
      <c r="F3608">
        <v>3</v>
      </c>
      <c r="G3608">
        <v>11</v>
      </c>
      <c r="H3608">
        <v>4</v>
      </c>
      <c r="I3608">
        <v>2</v>
      </c>
      <c r="J3608">
        <v>76</v>
      </c>
      <c r="K3608">
        <v>2</v>
      </c>
      <c r="L3608" t="s">
        <v>147</v>
      </c>
      <c r="M3608" t="s">
        <v>165</v>
      </c>
      <c r="N3608" s="13">
        <v>1910688</v>
      </c>
      <c r="O3608">
        <v>238388</v>
      </c>
      <c r="P3608">
        <v>2024</v>
      </c>
      <c r="Q3608">
        <v>10286575</v>
      </c>
      <c r="R3608" t="s">
        <v>1292</v>
      </c>
      <c r="S3608" s="13">
        <v>1910688</v>
      </c>
      <c r="T3608">
        <v>0</v>
      </c>
      <c r="U3608" t="s">
        <v>3706</v>
      </c>
      <c r="V3608" t="s">
        <v>2291</v>
      </c>
      <c r="W3608">
        <v>5004</v>
      </c>
      <c r="X3608">
        <v>0</v>
      </c>
      <c r="Y3608">
        <v>238112</v>
      </c>
      <c r="Z3608">
        <v>20240506</v>
      </c>
      <c r="AA3608">
        <v>2401290258</v>
      </c>
      <c r="AB3608">
        <v>199</v>
      </c>
      <c r="AC3608" t="s">
        <v>2281</v>
      </c>
      <c r="AD3608" t="s">
        <v>2281</v>
      </c>
      <c r="AE3608">
        <v>11101</v>
      </c>
      <c r="AF3608" t="s">
        <v>2281</v>
      </c>
      <c r="AG3608" t="s">
        <v>549</v>
      </c>
      <c r="AH3608">
        <v>260</v>
      </c>
    </row>
    <row r="3609" spans="1:34" hidden="1" x14ac:dyDescent="0.25">
      <c r="A3609" t="str">
        <f t="shared" si="168"/>
        <v>23 1 3 22 4 2 76 0 0 2408039 238389</v>
      </c>
      <c r="B3609" t="str">
        <f t="shared" si="169"/>
        <v>23 1 3 22 4 2 76 0 0 2408039 238220</v>
      </c>
      <c r="C3609" t="str">
        <f t="shared" si="170"/>
        <v>23 1 3 22 4 2 76 0 0 2408039</v>
      </c>
      <c r="D3609">
        <v>23</v>
      </c>
      <c r="E3609">
        <v>1</v>
      </c>
      <c r="F3609">
        <v>3</v>
      </c>
      <c r="G3609">
        <v>22</v>
      </c>
      <c r="H3609">
        <v>4</v>
      </c>
      <c r="I3609">
        <v>2</v>
      </c>
      <c r="J3609">
        <v>76</v>
      </c>
      <c r="K3609">
        <v>0</v>
      </c>
      <c r="L3609" t="s">
        <v>147</v>
      </c>
      <c r="M3609" t="s">
        <v>165</v>
      </c>
      <c r="N3609" s="13">
        <v>2038067</v>
      </c>
      <c r="O3609">
        <v>238389</v>
      </c>
      <c r="P3609">
        <v>2024</v>
      </c>
      <c r="Q3609">
        <v>10286575</v>
      </c>
      <c r="R3609" t="s">
        <v>1292</v>
      </c>
      <c r="S3609" s="13">
        <v>2038067</v>
      </c>
      <c r="T3609">
        <v>0</v>
      </c>
      <c r="U3609" t="s">
        <v>3706</v>
      </c>
      <c r="V3609" t="s">
        <v>2291</v>
      </c>
      <c r="W3609">
        <v>5004</v>
      </c>
      <c r="X3609">
        <v>0</v>
      </c>
      <c r="Y3609">
        <v>238220</v>
      </c>
      <c r="Z3609">
        <v>20240506</v>
      </c>
      <c r="AA3609">
        <v>2401290258</v>
      </c>
      <c r="AB3609">
        <v>199</v>
      </c>
      <c r="AC3609" t="s">
        <v>2281</v>
      </c>
      <c r="AD3609" t="s">
        <v>2281</v>
      </c>
      <c r="AE3609">
        <v>12201</v>
      </c>
      <c r="AF3609" t="s">
        <v>2394</v>
      </c>
      <c r="AG3609" t="s">
        <v>63</v>
      </c>
      <c r="AH3609">
        <v>260</v>
      </c>
    </row>
    <row r="3610" spans="1:34" hidden="1" x14ac:dyDescent="0.25">
      <c r="A3610" t="str">
        <f t="shared" si="168"/>
        <v>23 1 3 11 4 2 76 2 0 2408039 238390</v>
      </c>
      <c r="B3610" t="str">
        <f t="shared" si="169"/>
        <v>23 1 3 11 4 2 76 2 0 2408039 238116</v>
      </c>
      <c r="C3610" t="str">
        <f t="shared" si="170"/>
        <v>23 1 3 11 4 2 76 2 0 2408039</v>
      </c>
      <c r="D3610">
        <v>23</v>
      </c>
      <c r="E3610">
        <v>1</v>
      </c>
      <c r="F3610">
        <v>3</v>
      </c>
      <c r="G3610">
        <v>11</v>
      </c>
      <c r="H3610">
        <v>4</v>
      </c>
      <c r="I3610">
        <v>2</v>
      </c>
      <c r="J3610">
        <v>76</v>
      </c>
      <c r="K3610">
        <v>2</v>
      </c>
      <c r="L3610" t="s">
        <v>147</v>
      </c>
      <c r="M3610" t="s">
        <v>165</v>
      </c>
      <c r="N3610" s="13">
        <v>1910688</v>
      </c>
      <c r="O3610">
        <v>238390</v>
      </c>
      <c r="P3610">
        <v>2024</v>
      </c>
      <c r="Q3610">
        <v>4561891</v>
      </c>
      <c r="R3610" t="s">
        <v>1295</v>
      </c>
      <c r="S3610" s="13">
        <v>1910688</v>
      </c>
      <c r="T3610">
        <v>0</v>
      </c>
      <c r="U3610" t="s">
        <v>3706</v>
      </c>
      <c r="V3610" t="s">
        <v>2291</v>
      </c>
      <c r="W3610">
        <v>5004</v>
      </c>
      <c r="X3610">
        <v>0</v>
      </c>
      <c r="Y3610">
        <v>238116</v>
      </c>
      <c r="Z3610">
        <v>20240506</v>
      </c>
      <c r="AA3610">
        <v>2401300264</v>
      </c>
      <c r="AB3610">
        <v>199</v>
      </c>
      <c r="AC3610" t="s">
        <v>2281</v>
      </c>
      <c r="AD3610" t="s">
        <v>2281</v>
      </c>
      <c r="AE3610">
        <v>11101</v>
      </c>
      <c r="AF3610" t="s">
        <v>2281</v>
      </c>
      <c r="AG3610" t="s">
        <v>549</v>
      </c>
      <c r="AH3610">
        <v>260</v>
      </c>
    </row>
    <row r="3611" spans="1:34" hidden="1" x14ac:dyDescent="0.25">
      <c r="A3611" t="str">
        <f t="shared" si="168"/>
        <v>23 1 3 11 4 2 76 2 0 2408039 238391</v>
      </c>
      <c r="B3611" t="str">
        <f t="shared" si="169"/>
        <v>23 1 3 11 4 2 76 2 0 2408039 238131</v>
      </c>
      <c r="C3611" t="str">
        <f t="shared" si="170"/>
        <v>23 1 3 11 4 2 76 2 0 2408039</v>
      </c>
      <c r="D3611">
        <v>23</v>
      </c>
      <c r="E3611">
        <v>1</v>
      </c>
      <c r="F3611">
        <v>3</v>
      </c>
      <c r="G3611">
        <v>11</v>
      </c>
      <c r="H3611">
        <v>4</v>
      </c>
      <c r="I3611">
        <v>2</v>
      </c>
      <c r="J3611">
        <v>76</v>
      </c>
      <c r="K3611">
        <v>2</v>
      </c>
      <c r="L3611" t="s">
        <v>147</v>
      </c>
      <c r="M3611" t="s">
        <v>165</v>
      </c>
      <c r="N3611" s="13">
        <v>1910688</v>
      </c>
      <c r="O3611">
        <v>238391</v>
      </c>
      <c r="P3611">
        <v>2024</v>
      </c>
      <c r="Q3611">
        <v>39428855</v>
      </c>
      <c r="R3611" t="s">
        <v>1306</v>
      </c>
      <c r="S3611" s="13">
        <v>1910688</v>
      </c>
      <c r="T3611">
        <v>0</v>
      </c>
      <c r="U3611" t="s">
        <v>3706</v>
      </c>
      <c r="V3611" t="s">
        <v>2291</v>
      </c>
      <c r="W3611">
        <v>5004</v>
      </c>
      <c r="X3611">
        <v>0</v>
      </c>
      <c r="Y3611">
        <v>238131</v>
      </c>
      <c r="Z3611">
        <v>20240506</v>
      </c>
      <c r="AA3611">
        <v>2401310293</v>
      </c>
      <c r="AB3611">
        <v>199</v>
      </c>
      <c r="AC3611" t="s">
        <v>2281</v>
      </c>
      <c r="AD3611" t="s">
        <v>2281</v>
      </c>
      <c r="AE3611">
        <v>11101</v>
      </c>
      <c r="AF3611" t="s">
        <v>2281</v>
      </c>
      <c r="AG3611" t="s">
        <v>549</v>
      </c>
      <c r="AH3611">
        <v>260</v>
      </c>
    </row>
    <row r="3612" spans="1:34" hidden="1" x14ac:dyDescent="0.25">
      <c r="A3612" t="str">
        <f t="shared" si="168"/>
        <v>23 1 3 11 4 2 76 2 0 2408039 238392</v>
      </c>
      <c r="B3612" t="str">
        <f t="shared" si="169"/>
        <v>23 1 3 11 4 2 76 2 0 2408039 238043</v>
      </c>
      <c r="C3612" t="str">
        <f t="shared" si="170"/>
        <v>23 1 3 11 4 2 76 2 0 2408039</v>
      </c>
      <c r="D3612">
        <v>23</v>
      </c>
      <c r="E3612">
        <v>1</v>
      </c>
      <c r="F3612">
        <v>3</v>
      </c>
      <c r="G3612">
        <v>11</v>
      </c>
      <c r="H3612">
        <v>4</v>
      </c>
      <c r="I3612">
        <v>2</v>
      </c>
      <c r="J3612">
        <v>76</v>
      </c>
      <c r="K3612">
        <v>2</v>
      </c>
      <c r="L3612" t="s">
        <v>147</v>
      </c>
      <c r="M3612" t="s">
        <v>165</v>
      </c>
      <c r="N3612" s="13">
        <v>3555200</v>
      </c>
      <c r="O3612">
        <v>238392</v>
      </c>
      <c r="P3612">
        <v>2024</v>
      </c>
      <c r="Q3612">
        <v>900319291</v>
      </c>
      <c r="R3612" t="s">
        <v>785</v>
      </c>
      <c r="S3612" s="13">
        <v>3555200</v>
      </c>
      <c r="T3612">
        <v>0</v>
      </c>
      <c r="U3612" t="s">
        <v>3737</v>
      </c>
      <c r="V3612" t="s">
        <v>3738</v>
      </c>
      <c r="W3612">
        <v>5016</v>
      </c>
      <c r="X3612">
        <v>0</v>
      </c>
      <c r="Y3612">
        <v>238043</v>
      </c>
      <c r="Z3612">
        <v>20240507</v>
      </c>
      <c r="AA3612">
        <v>0</v>
      </c>
      <c r="AB3612">
        <v>0</v>
      </c>
      <c r="AC3612" t="s">
        <v>2281</v>
      </c>
      <c r="AD3612" t="s">
        <v>2281</v>
      </c>
      <c r="AE3612">
        <v>11101</v>
      </c>
      <c r="AF3612" t="s">
        <v>2281</v>
      </c>
      <c r="AG3612" t="s">
        <v>549</v>
      </c>
      <c r="AH3612">
        <v>122</v>
      </c>
    </row>
    <row r="3613" spans="1:34" hidden="1" x14ac:dyDescent="0.25">
      <c r="A3613" t="str">
        <f t="shared" si="168"/>
        <v>23 1 3 22 4 2 76 0 0 2408039 238393</v>
      </c>
      <c r="B3613" t="str">
        <f t="shared" si="169"/>
        <v>23 1 3 22 4 2 76 0 0 2408039 238142</v>
      </c>
      <c r="C3613" t="str">
        <f t="shared" si="170"/>
        <v>23 1 3 22 4 2 76 0 0 2408039</v>
      </c>
      <c r="D3613">
        <v>23</v>
      </c>
      <c r="E3613">
        <v>1</v>
      </c>
      <c r="F3613">
        <v>3</v>
      </c>
      <c r="G3613">
        <v>22</v>
      </c>
      <c r="H3613">
        <v>4</v>
      </c>
      <c r="I3613">
        <v>2</v>
      </c>
      <c r="J3613">
        <v>76</v>
      </c>
      <c r="K3613">
        <v>0</v>
      </c>
      <c r="L3613" t="s">
        <v>147</v>
      </c>
      <c r="M3613" t="s">
        <v>165</v>
      </c>
      <c r="N3613" s="13">
        <v>3860200</v>
      </c>
      <c r="O3613">
        <v>238393</v>
      </c>
      <c r="P3613">
        <v>2024</v>
      </c>
      <c r="Q3613">
        <v>900319291</v>
      </c>
      <c r="R3613" t="s">
        <v>785</v>
      </c>
      <c r="S3613" s="13">
        <v>3860200</v>
      </c>
      <c r="T3613">
        <v>0</v>
      </c>
      <c r="U3613" t="s">
        <v>3737</v>
      </c>
      <c r="V3613" t="s">
        <v>3739</v>
      </c>
      <c r="W3613">
        <v>5016</v>
      </c>
      <c r="X3613">
        <v>0</v>
      </c>
      <c r="Y3613">
        <v>238142</v>
      </c>
      <c r="Z3613">
        <v>20240507</v>
      </c>
      <c r="AA3613">
        <v>0</v>
      </c>
      <c r="AB3613">
        <v>0</v>
      </c>
      <c r="AC3613" t="s">
        <v>2281</v>
      </c>
      <c r="AD3613" t="s">
        <v>2281</v>
      </c>
      <c r="AE3613">
        <v>12201</v>
      </c>
      <c r="AF3613" t="s">
        <v>2394</v>
      </c>
      <c r="AG3613" t="s">
        <v>63</v>
      </c>
      <c r="AH3613">
        <v>122</v>
      </c>
    </row>
    <row r="3614" spans="1:34" hidden="1" x14ac:dyDescent="0.25">
      <c r="A3614" t="str">
        <f t="shared" si="168"/>
        <v>23 1 3 22 4 2 76 0 0 2408039 238394</v>
      </c>
      <c r="B3614" t="str">
        <f t="shared" si="169"/>
        <v>23 1 3 22 4 2 76 0 0 2408039 238167</v>
      </c>
      <c r="C3614" t="str">
        <f t="shared" si="170"/>
        <v>23 1 3 22 4 2 76 0 0 2408039</v>
      </c>
      <c r="D3614">
        <v>23</v>
      </c>
      <c r="E3614">
        <v>1</v>
      </c>
      <c r="F3614">
        <v>3</v>
      </c>
      <c r="G3614">
        <v>22</v>
      </c>
      <c r="H3614">
        <v>4</v>
      </c>
      <c r="I3614">
        <v>2</v>
      </c>
      <c r="J3614">
        <v>76</v>
      </c>
      <c r="K3614">
        <v>0</v>
      </c>
      <c r="L3614" t="s">
        <v>147</v>
      </c>
      <c r="M3614" t="s">
        <v>165</v>
      </c>
      <c r="N3614" s="13">
        <v>2802342</v>
      </c>
      <c r="O3614">
        <v>238394</v>
      </c>
      <c r="P3614">
        <v>2024</v>
      </c>
      <c r="Q3614">
        <v>1053836820</v>
      </c>
      <c r="R3614" t="s">
        <v>1329</v>
      </c>
      <c r="S3614" s="13">
        <v>2802342</v>
      </c>
      <c r="T3614">
        <v>0</v>
      </c>
      <c r="U3614" t="s">
        <v>3697</v>
      </c>
      <c r="V3614" t="s">
        <v>2291</v>
      </c>
      <c r="W3614">
        <v>5004</v>
      </c>
      <c r="X3614">
        <v>0</v>
      </c>
      <c r="Y3614">
        <v>238167</v>
      </c>
      <c r="Z3614">
        <v>20240507</v>
      </c>
      <c r="AA3614">
        <v>2401050050</v>
      </c>
      <c r="AB3614">
        <v>199</v>
      </c>
      <c r="AC3614" t="s">
        <v>2281</v>
      </c>
      <c r="AD3614" t="s">
        <v>2281</v>
      </c>
      <c r="AE3614">
        <v>12201</v>
      </c>
      <c r="AF3614" t="s">
        <v>2394</v>
      </c>
      <c r="AG3614" t="s">
        <v>63</v>
      </c>
      <c r="AH3614">
        <v>260</v>
      </c>
    </row>
    <row r="3615" spans="1:34" hidden="1" x14ac:dyDescent="0.25">
      <c r="A3615" t="str">
        <f t="shared" si="168"/>
        <v>23 1 3 22 4 2 76 0 0 2408039 238395</v>
      </c>
      <c r="B3615" t="str">
        <f t="shared" si="169"/>
        <v>23 1 3 22 4 2 76 0 0 2408039 238165</v>
      </c>
      <c r="C3615" t="str">
        <f t="shared" si="170"/>
        <v>23 1 3 22 4 2 76 0 0 2408039</v>
      </c>
      <c r="D3615">
        <v>23</v>
      </c>
      <c r="E3615">
        <v>1</v>
      </c>
      <c r="F3615">
        <v>3</v>
      </c>
      <c r="G3615">
        <v>22</v>
      </c>
      <c r="H3615">
        <v>4</v>
      </c>
      <c r="I3615">
        <v>2</v>
      </c>
      <c r="J3615">
        <v>76</v>
      </c>
      <c r="K3615">
        <v>0</v>
      </c>
      <c r="L3615" t="s">
        <v>147</v>
      </c>
      <c r="M3615" t="s">
        <v>165</v>
      </c>
      <c r="N3615" s="13">
        <v>2802342</v>
      </c>
      <c r="O3615">
        <v>238395</v>
      </c>
      <c r="P3615">
        <v>2024</v>
      </c>
      <c r="Q3615">
        <v>1002718380</v>
      </c>
      <c r="R3615" t="s">
        <v>1328</v>
      </c>
      <c r="S3615" s="13">
        <v>2802342</v>
      </c>
      <c r="T3615">
        <v>0</v>
      </c>
      <c r="U3615" t="s">
        <v>3697</v>
      </c>
      <c r="V3615" t="s">
        <v>2291</v>
      </c>
      <c r="W3615">
        <v>5004</v>
      </c>
      <c r="X3615">
        <v>0</v>
      </c>
      <c r="Y3615">
        <v>238165</v>
      </c>
      <c r="Z3615">
        <v>20240507</v>
      </c>
      <c r="AA3615">
        <v>2401050093</v>
      </c>
      <c r="AB3615">
        <v>199</v>
      </c>
      <c r="AC3615" t="s">
        <v>2281</v>
      </c>
      <c r="AD3615" t="s">
        <v>2281</v>
      </c>
      <c r="AE3615">
        <v>12201</v>
      </c>
      <c r="AF3615" t="s">
        <v>2394</v>
      </c>
      <c r="AG3615" t="s">
        <v>63</v>
      </c>
      <c r="AH3615">
        <v>260</v>
      </c>
    </row>
    <row r="3616" spans="1:34" hidden="1" x14ac:dyDescent="0.25">
      <c r="A3616" t="str">
        <f t="shared" si="168"/>
        <v>23 1 3 22 4 2 76 0 0 2408039 238396</v>
      </c>
      <c r="B3616" t="str">
        <f t="shared" si="169"/>
        <v>23 1 3 22 4 2 76 0 0 2408039 238171</v>
      </c>
      <c r="C3616" t="str">
        <f t="shared" si="170"/>
        <v>23 1 3 22 4 2 76 0 0 2408039</v>
      </c>
      <c r="D3616">
        <v>23</v>
      </c>
      <c r="E3616">
        <v>1</v>
      </c>
      <c r="F3616">
        <v>3</v>
      </c>
      <c r="G3616">
        <v>22</v>
      </c>
      <c r="H3616">
        <v>4</v>
      </c>
      <c r="I3616">
        <v>2</v>
      </c>
      <c r="J3616">
        <v>76</v>
      </c>
      <c r="K3616">
        <v>0</v>
      </c>
      <c r="L3616" t="s">
        <v>147</v>
      </c>
      <c r="M3616" t="s">
        <v>165</v>
      </c>
      <c r="N3616" s="13">
        <v>2802342</v>
      </c>
      <c r="O3616">
        <v>238396</v>
      </c>
      <c r="P3616">
        <v>2024</v>
      </c>
      <c r="Q3616">
        <v>1152711934</v>
      </c>
      <c r="R3616" t="s">
        <v>1333</v>
      </c>
      <c r="S3616" s="13">
        <v>2802342</v>
      </c>
      <c r="T3616">
        <v>0</v>
      </c>
      <c r="U3616" t="s">
        <v>3740</v>
      </c>
      <c r="V3616" t="s">
        <v>2291</v>
      </c>
      <c r="W3616">
        <v>5004</v>
      </c>
      <c r="X3616">
        <v>0</v>
      </c>
      <c r="Y3616">
        <v>238171</v>
      </c>
      <c r="Z3616">
        <v>20240507</v>
      </c>
      <c r="AA3616">
        <v>2401050061</v>
      </c>
      <c r="AB3616">
        <v>199</v>
      </c>
      <c r="AC3616" t="s">
        <v>2281</v>
      </c>
      <c r="AD3616" t="s">
        <v>2281</v>
      </c>
      <c r="AE3616">
        <v>12201</v>
      </c>
      <c r="AF3616" t="s">
        <v>2394</v>
      </c>
      <c r="AG3616" t="s">
        <v>63</v>
      </c>
      <c r="AH3616">
        <v>260</v>
      </c>
    </row>
    <row r="3617" spans="1:34" hidden="1" x14ac:dyDescent="0.25">
      <c r="A3617" t="str">
        <f t="shared" si="168"/>
        <v>23 1 3 22 4 2 76 4 0 2408039 238397</v>
      </c>
      <c r="B3617" t="str">
        <f t="shared" si="169"/>
        <v>23 1 3 22 4 2 76 4 0 2408039 238095</v>
      </c>
      <c r="C3617" t="str">
        <f t="shared" si="170"/>
        <v>23 1 3 22 4 2 76 4 0 2408039</v>
      </c>
      <c r="D3617">
        <v>23</v>
      </c>
      <c r="E3617">
        <v>1</v>
      </c>
      <c r="F3617">
        <v>3</v>
      </c>
      <c r="G3617">
        <v>22</v>
      </c>
      <c r="H3617">
        <v>4</v>
      </c>
      <c r="I3617">
        <v>2</v>
      </c>
      <c r="J3617">
        <v>76</v>
      </c>
      <c r="K3617">
        <v>4</v>
      </c>
      <c r="L3617" t="s">
        <v>147</v>
      </c>
      <c r="M3617" t="s">
        <v>165</v>
      </c>
      <c r="N3617" s="13">
        <v>3821376</v>
      </c>
      <c r="O3617">
        <v>238397</v>
      </c>
      <c r="P3617">
        <v>2024</v>
      </c>
      <c r="Q3617">
        <v>10240480</v>
      </c>
      <c r="R3617" t="s">
        <v>1379</v>
      </c>
      <c r="S3617" s="13">
        <v>3821376</v>
      </c>
      <c r="T3617">
        <v>0</v>
      </c>
      <c r="U3617" t="s">
        <v>3702</v>
      </c>
      <c r="V3617" t="s">
        <v>2291</v>
      </c>
      <c r="W3617">
        <v>5004</v>
      </c>
      <c r="X3617">
        <v>0</v>
      </c>
      <c r="Y3617">
        <v>238095</v>
      </c>
      <c r="Z3617">
        <v>20240507</v>
      </c>
      <c r="AA3617">
        <v>2401240220</v>
      </c>
      <c r="AB3617">
        <v>199</v>
      </c>
      <c r="AC3617" t="s">
        <v>2281</v>
      </c>
      <c r="AD3617" t="s">
        <v>2281</v>
      </c>
      <c r="AE3617">
        <v>12201</v>
      </c>
      <c r="AF3617" t="s">
        <v>2394</v>
      </c>
      <c r="AG3617" t="s">
        <v>63</v>
      </c>
      <c r="AH3617">
        <v>260</v>
      </c>
    </row>
    <row r="3618" spans="1:34" hidden="1" x14ac:dyDescent="0.25">
      <c r="A3618" t="str">
        <f t="shared" si="168"/>
        <v>23 1 3 22 4 2 76 0 0 2408039 238398</v>
      </c>
      <c r="B3618" t="str">
        <f t="shared" si="169"/>
        <v>23 1 3 22 4 2 76 0 0 2408039 238246</v>
      </c>
      <c r="C3618" t="str">
        <f t="shared" si="170"/>
        <v>23 1 3 22 4 2 76 0 0 2408039</v>
      </c>
      <c r="D3618">
        <v>23</v>
      </c>
      <c r="E3618">
        <v>1</v>
      </c>
      <c r="F3618">
        <v>3</v>
      </c>
      <c r="G3618">
        <v>22</v>
      </c>
      <c r="H3618">
        <v>4</v>
      </c>
      <c r="I3618">
        <v>2</v>
      </c>
      <c r="J3618">
        <v>76</v>
      </c>
      <c r="K3618">
        <v>0</v>
      </c>
      <c r="L3618" t="s">
        <v>147</v>
      </c>
      <c r="M3618" t="s">
        <v>165</v>
      </c>
      <c r="N3618" s="13">
        <v>636896</v>
      </c>
      <c r="O3618">
        <v>238398</v>
      </c>
      <c r="P3618">
        <v>2024</v>
      </c>
      <c r="Q3618">
        <v>10240480</v>
      </c>
      <c r="R3618" t="s">
        <v>1379</v>
      </c>
      <c r="S3618" s="13">
        <v>636896</v>
      </c>
      <c r="T3618">
        <v>0</v>
      </c>
      <c r="U3618" t="s">
        <v>3702</v>
      </c>
      <c r="V3618" t="s">
        <v>2291</v>
      </c>
      <c r="W3618">
        <v>5004</v>
      </c>
      <c r="X3618">
        <v>0</v>
      </c>
      <c r="Y3618">
        <v>238246</v>
      </c>
      <c r="Z3618">
        <v>20240507</v>
      </c>
      <c r="AA3618">
        <v>2401240220</v>
      </c>
      <c r="AB3618">
        <v>199</v>
      </c>
      <c r="AC3618" t="s">
        <v>2281</v>
      </c>
      <c r="AD3618" t="s">
        <v>2281</v>
      </c>
      <c r="AE3618">
        <v>12201</v>
      </c>
      <c r="AF3618" t="s">
        <v>2394</v>
      </c>
      <c r="AG3618" t="s">
        <v>63</v>
      </c>
      <c r="AH3618">
        <v>260</v>
      </c>
    </row>
    <row r="3619" spans="1:34" hidden="1" x14ac:dyDescent="0.25">
      <c r="A3619" t="str">
        <f t="shared" si="168"/>
        <v>23 1 3 22 4 2 76 4 0 2408039 238399</v>
      </c>
      <c r="B3619" t="str">
        <f t="shared" si="169"/>
        <v>23 1 3 22 4 2 76 4 0 2408039 238098</v>
      </c>
      <c r="C3619" t="str">
        <f t="shared" si="170"/>
        <v>23 1 3 22 4 2 76 4 0 2408039</v>
      </c>
      <c r="D3619">
        <v>23</v>
      </c>
      <c r="E3619">
        <v>1</v>
      </c>
      <c r="F3619">
        <v>3</v>
      </c>
      <c r="G3619">
        <v>22</v>
      </c>
      <c r="H3619">
        <v>4</v>
      </c>
      <c r="I3619">
        <v>2</v>
      </c>
      <c r="J3619">
        <v>76</v>
      </c>
      <c r="K3619">
        <v>4</v>
      </c>
      <c r="L3619" t="s">
        <v>147</v>
      </c>
      <c r="M3619" t="s">
        <v>165</v>
      </c>
      <c r="N3619" s="13">
        <v>3821376</v>
      </c>
      <c r="O3619">
        <v>238399</v>
      </c>
      <c r="P3619">
        <v>2024</v>
      </c>
      <c r="Q3619">
        <v>9729715</v>
      </c>
      <c r="R3619" t="s">
        <v>1394</v>
      </c>
      <c r="S3619" s="13">
        <v>3821376</v>
      </c>
      <c r="T3619">
        <v>0</v>
      </c>
      <c r="U3619" t="s">
        <v>3706</v>
      </c>
      <c r="V3619" t="s">
        <v>2291</v>
      </c>
      <c r="W3619">
        <v>5004</v>
      </c>
      <c r="X3619">
        <v>0</v>
      </c>
      <c r="Y3619">
        <v>238098</v>
      </c>
      <c r="Z3619">
        <v>20240507</v>
      </c>
      <c r="AA3619">
        <v>2401240224</v>
      </c>
      <c r="AB3619">
        <v>199</v>
      </c>
      <c r="AC3619" t="s">
        <v>2281</v>
      </c>
      <c r="AD3619" t="s">
        <v>2281</v>
      </c>
      <c r="AE3619">
        <v>12201</v>
      </c>
      <c r="AF3619" t="s">
        <v>2394</v>
      </c>
      <c r="AG3619" t="s">
        <v>63</v>
      </c>
      <c r="AH3619">
        <v>260</v>
      </c>
    </row>
    <row r="3620" spans="1:34" hidden="1" x14ac:dyDescent="0.25">
      <c r="A3620" t="str">
        <f t="shared" si="168"/>
        <v>23 1 3 11 4 2 76 2 0 2408039 238400</v>
      </c>
      <c r="B3620" t="str">
        <f t="shared" si="169"/>
        <v>23 1 3 11 4 2 76 2 0 2408039 238108</v>
      </c>
      <c r="C3620" t="str">
        <f t="shared" si="170"/>
        <v>23 1 3 11 4 2 76 2 0 2408039</v>
      </c>
      <c r="D3620">
        <v>23</v>
      </c>
      <c r="E3620">
        <v>1</v>
      </c>
      <c r="F3620">
        <v>3</v>
      </c>
      <c r="G3620">
        <v>11</v>
      </c>
      <c r="H3620">
        <v>4</v>
      </c>
      <c r="I3620">
        <v>2</v>
      </c>
      <c r="J3620">
        <v>76</v>
      </c>
      <c r="K3620">
        <v>2</v>
      </c>
      <c r="L3620" t="s">
        <v>147</v>
      </c>
      <c r="M3620" t="s">
        <v>165</v>
      </c>
      <c r="N3620" s="13">
        <v>1910688</v>
      </c>
      <c r="O3620">
        <v>238400</v>
      </c>
      <c r="P3620">
        <v>2024</v>
      </c>
      <c r="Q3620">
        <v>80152718</v>
      </c>
      <c r="R3620" t="s">
        <v>1288</v>
      </c>
      <c r="S3620" s="13">
        <v>1910688</v>
      </c>
      <c r="T3620">
        <v>0</v>
      </c>
      <c r="U3620" t="s">
        <v>3706</v>
      </c>
      <c r="V3620" t="s">
        <v>2291</v>
      </c>
      <c r="W3620">
        <v>5004</v>
      </c>
      <c r="X3620">
        <v>0</v>
      </c>
      <c r="Y3620">
        <v>238108</v>
      </c>
      <c r="Z3620">
        <v>20240507</v>
      </c>
      <c r="AA3620">
        <v>2401260253</v>
      </c>
      <c r="AB3620">
        <v>199</v>
      </c>
      <c r="AC3620" t="s">
        <v>2281</v>
      </c>
      <c r="AD3620" t="s">
        <v>2281</v>
      </c>
      <c r="AE3620">
        <v>11101</v>
      </c>
      <c r="AF3620" t="s">
        <v>2281</v>
      </c>
      <c r="AG3620" t="s">
        <v>549</v>
      </c>
      <c r="AH3620">
        <v>260</v>
      </c>
    </row>
    <row r="3621" spans="1:34" hidden="1" x14ac:dyDescent="0.25">
      <c r="A3621" t="str">
        <f t="shared" si="168"/>
        <v>23 1 3 11 4 2 76 2 0 2408039 238401</v>
      </c>
      <c r="B3621" t="str">
        <f t="shared" si="169"/>
        <v>23 1 3 11 4 2 76 2 0 2408039 238135</v>
      </c>
      <c r="C3621" t="str">
        <f t="shared" si="170"/>
        <v>23 1 3 11 4 2 76 2 0 2408039</v>
      </c>
      <c r="D3621">
        <v>23</v>
      </c>
      <c r="E3621">
        <v>1</v>
      </c>
      <c r="F3621">
        <v>3</v>
      </c>
      <c r="G3621">
        <v>11</v>
      </c>
      <c r="H3621">
        <v>4</v>
      </c>
      <c r="I3621">
        <v>2</v>
      </c>
      <c r="J3621">
        <v>76</v>
      </c>
      <c r="K3621">
        <v>2</v>
      </c>
      <c r="L3621" t="s">
        <v>147</v>
      </c>
      <c r="M3621" t="s">
        <v>165</v>
      </c>
      <c r="N3621" s="13">
        <v>1910688</v>
      </c>
      <c r="O3621">
        <v>238401</v>
      </c>
      <c r="P3621">
        <v>2024</v>
      </c>
      <c r="Q3621">
        <v>79844829</v>
      </c>
      <c r="R3621" t="s">
        <v>3715</v>
      </c>
      <c r="S3621" s="13">
        <v>1910688</v>
      </c>
      <c r="T3621">
        <v>0</v>
      </c>
      <c r="U3621" t="s">
        <v>3706</v>
      </c>
      <c r="V3621" t="s">
        <v>2291</v>
      </c>
      <c r="W3621">
        <v>5004</v>
      </c>
      <c r="X3621">
        <v>0</v>
      </c>
      <c r="Y3621">
        <v>238135</v>
      </c>
      <c r="Z3621">
        <v>20240507</v>
      </c>
      <c r="AA3621">
        <v>2402070311</v>
      </c>
      <c r="AB3621">
        <v>199</v>
      </c>
      <c r="AC3621" t="s">
        <v>2281</v>
      </c>
      <c r="AD3621" t="s">
        <v>2281</v>
      </c>
      <c r="AE3621">
        <v>11101</v>
      </c>
      <c r="AF3621" t="s">
        <v>2281</v>
      </c>
      <c r="AG3621" t="s">
        <v>549</v>
      </c>
      <c r="AH3621">
        <v>260</v>
      </c>
    </row>
    <row r="3622" spans="1:34" hidden="1" x14ac:dyDescent="0.25">
      <c r="A3622" t="str">
        <f t="shared" si="168"/>
        <v>23 1 3 22 4 2 76 0 0 2408039 238402</v>
      </c>
      <c r="B3622" t="str">
        <f t="shared" si="169"/>
        <v>23 1 3 22 4 2 76 0 0 2408039 238153</v>
      </c>
      <c r="C3622" t="str">
        <f t="shared" si="170"/>
        <v>23 1 3 22 4 2 76 0 0 2408039</v>
      </c>
      <c r="D3622">
        <v>23</v>
      </c>
      <c r="E3622">
        <v>1</v>
      </c>
      <c r="F3622">
        <v>3</v>
      </c>
      <c r="G3622">
        <v>22</v>
      </c>
      <c r="H3622">
        <v>4</v>
      </c>
      <c r="I3622">
        <v>2</v>
      </c>
      <c r="J3622">
        <v>76</v>
      </c>
      <c r="K3622">
        <v>0</v>
      </c>
      <c r="L3622" t="s">
        <v>147</v>
      </c>
      <c r="M3622" t="s">
        <v>165</v>
      </c>
      <c r="N3622" s="13">
        <v>3200000</v>
      </c>
      <c r="O3622">
        <v>238402</v>
      </c>
      <c r="P3622">
        <v>2024</v>
      </c>
      <c r="Q3622">
        <v>10284042</v>
      </c>
      <c r="R3622" t="s">
        <v>3729</v>
      </c>
      <c r="S3622" s="13">
        <v>3200000</v>
      </c>
      <c r="T3622">
        <v>0</v>
      </c>
      <c r="U3622" t="s">
        <v>3730</v>
      </c>
      <c r="V3622" t="s">
        <v>2291</v>
      </c>
      <c r="W3622">
        <v>5004</v>
      </c>
      <c r="X3622">
        <v>0</v>
      </c>
      <c r="Y3622">
        <v>238153</v>
      </c>
      <c r="Z3622">
        <v>20240508</v>
      </c>
      <c r="AA3622">
        <v>2403110450</v>
      </c>
      <c r="AB3622">
        <v>2</v>
      </c>
      <c r="AC3622" t="s">
        <v>2281</v>
      </c>
      <c r="AD3622" t="s">
        <v>2281</v>
      </c>
      <c r="AE3622">
        <v>12201</v>
      </c>
      <c r="AF3622" t="s">
        <v>2394</v>
      </c>
      <c r="AG3622" t="s">
        <v>63</v>
      </c>
      <c r="AH3622">
        <v>260</v>
      </c>
    </row>
    <row r="3623" spans="1:34" hidden="1" x14ac:dyDescent="0.25">
      <c r="A3623" t="str">
        <f t="shared" si="168"/>
        <v>23 1 3 22 4 2 76 0 0 2408039 238403</v>
      </c>
      <c r="B3623" t="str">
        <f t="shared" si="169"/>
        <v>23 1 3 22 4 2 76 0 0 2408039 238252</v>
      </c>
      <c r="C3623" t="str">
        <f t="shared" si="170"/>
        <v>23 1 3 22 4 2 76 0 0 2408039</v>
      </c>
      <c r="D3623">
        <v>23</v>
      </c>
      <c r="E3623">
        <v>1</v>
      </c>
      <c r="F3623">
        <v>3</v>
      </c>
      <c r="G3623">
        <v>22</v>
      </c>
      <c r="H3623">
        <v>4</v>
      </c>
      <c r="I3623">
        <v>2</v>
      </c>
      <c r="J3623">
        <v>76</v>
      </c>
      <c r="K3623">
        <v>0</v>
      </c>
      <c r="L3623" t="s">
        <v>147</v>
      </c>
      <c r="M3623" t="s">
        <v>165</v>
      </c>
      <c r="N3623" s="13">
        <v>1160000</v>
      </c>
      <c r="O3623">
        <v>238403</v>
      </c>
      <c r="P3623">
        <v>2024</v>
      </c>
      <c r="Q3623">
        <v>1060652699</v>
      </c>
      <c r="R3623" t="s">
        <v>1319</v>
      </c>
      <c r="S3623" s="13">
        <v>1160000</v>
      </c>
      <c r="T3623">
        <v>0</v>
      </c>
      <c r="U3623" t="s">
        <v>3741</v>
      </c>
      <c r="V3623" t="s">
        <v>2291</v>
      </c>
      <c r="W3623">
        <v>5004</v>
      </c>
      <c r="X3623">
        <v>0</v>
      </c>
      <c r="Y3623">
        <v>238252</v>
      </c>
      <c r="Z3623">
        <v>20240508</v>
      </c>
      <c r="AA3623">
        <v>2404180575</v>
      </c>
      <c r="AB3623">
        <v>1</v>
      </c>
      <c r="AC3623" t="s">
        <v>2281</v>
      </c>
      <c r="AD3623" t="s">
        <v>2281</v>
      </c>
      <c r="AE3623">
        <v>12201</v>
      </c>
      <c r="AF3623" t="s">
        <v>2394</v>
      </c>
      <c r="AG3623" t="s">
        <v>63</v>
      </c>
      <c r="AH3623">
        <v>260</v>
      </c>
    </row>
    <row r="3624" spans="1:34" hidden="1" x14ac:dyDescent="0.25">
      <c r="A3624" t="str">
        <f t="shared" si="168"/>
        <v>23 1 3 11 4 2 76 2 0 2408039 238404</v>
      </c>
      <c r="B3624" t="str">
        <f t="shared" si="169"/>
        <v>23 1 3 11 4 2 76 2 0 2408039 238088</v>
      </c>
      <c r="C3624" t="str">
        <f t="shared" si="170"/>
        <v>23 1 3 11 4 2 76 2 0 2408039</v>
      </c>
      <c r="D3624">
        <v>23</v>
      </c>
      <c r="E3624">
        <v>1</v>
      </c>
      <c r="F3624">
        <v>3</v>
      </c>
      <c r="G3624">
        <v>11</v>
      </c>
      <c r="H3624">
        <v>4</v>
      </c>
      <c r="I3624">
        <v>2</v>
      </c>
      <c r="J3624">
        <v>76</v>
      </c>
      <c r="K3624">
        <v>2</v>
      </c>
      <c r="L3624" t="s">
        <v>147</v>
      </c>
      <c r="M3624" t="s">
        <v>165</v>
      </c>
      <c r="N3624" s="13">
        <v>6000000</v>
      </c>
      <c r="O3624">
        <v>238404</v>
      </c>
      <c r="P3624">
        <v>2024</v>
      </c>
      <c r="Q3624">
        <v>1116793055</v>
      </c>
      <c r="R3624" t="s">
        <v>1278</v>
      </c>
      <c r="S3624" s="13">
        <v>6000000</v>
      </c>
      <c r="T3624">
        <v>240000</v>
      </c>
      <c r="U3624" t="s">
        <v>3708</v>
      </c>
      <c r="V3624" t="s">
        <v>2291</v>
      </c>
      <c r="W3624">
        <v>5004</v>
      </c>
      <c r="X3624">
        <v>2305</v>
      </c>
      <c r="Y3624">
        <v>238088</v>
      </c>
      <c r="Z3624">
        <v>20240508</v>
      </c>
      <c r="AA3624">
        <v>2401160176</v>
      </c>
      <c r="AB3624">
        <v>199</v>
      </c>
      <c r="AC3624" t="s">
        <v>2281</v>
      </c>
      <c r="AD3624" t="s">
        <v>2281</v>
      </c>
      <c r="AE3624">
        <v>11101</v>
      </c>
      <c r="AF3624" t="s">
        <v>2281</v>
      </c>
      <c r="AG3624" t="s">
        <v>549</v>
      </c>
      <c r="AH3624">
        <v>260</v>
      </c>
    </row>
    <row r="3625" spans="1:34" hidden="1" x14ac:dyDescent="0.25">
      <c r="A3625" t="str">
        <f t="shared" si="168"/>
        <v>23 1 3 22 4 2 76 0 0 2408039 238405</v>
      </c>
      <c r="B3625" t="str">
        <f t="shared" si="169"/>
        <v>23 1 3 22 4 2 76 0 0 2408039 238180</v>
      </c>
      <c r="C3625" t="str">
        <f t="shared" si="170"/>
        <v>23 1 3 22 4 2 76 0 0 2408039</v>
      </c>
      <c r="D3625">
        <v>23</v>
      </c>
      <c r="E3625">
        <v>1</v>
      </c>
      <c r="F3625">
        <v>3</v>
      </c>
      <c r="G3625">
        <v>22</v>
      </c>
      <c r="H3625">
        <v>4</v>
      </c>
      <c r="I3625">
        <v>2</v>
      </c>
      <c r="J3625">
        <v>76</v>
      </c>
      <c r="K3625">
        <v>0</v>
      </c>
      <c r="L3625" t="s">
        <v>147</v>
      </c>
      <c r="M3625" t="s">
        <v>165</v>
      </c>
      <c r="N3625" s="13">
        <v>2674963</v>
      </c>
      <c r="O3625">
        <v>238405</v>
      </c>
      <c r="P3625">
        <v>2024</v>
      </c>
      <c r="Q3625">
        <v>1053809243</v>
      </c>
      <c r="R3625" t="s">
        <v>1338</v>
      </c>
      <c r="S3625" s="13">
        <v>2674963</v>
      </c>
      <c r="T3625">
        <v>0</v>
      </c>
      <c r="U3625" t="s">
        <v>3697</v>
      </c>
      <c r="V3625" t="s">
        <v>2291</v>
      </c>
      <c r="W3625">
        <v>5004</v>
      </c>
      <c r="X3625">
        <v>0</v>
      </c>
      <c r="Y3625">
        <v>238180</v>
      </c>
      <c r="Z3625">
        <v>20240508</v>
      </c>
      <c r="AA3625">
        <v>2401050047</v>
      </c>
      <c r="AB3625">
        <v>199</v>
      </c>
      <c r="AC3625" t="s">
        <v>2281</v>
      </c>
      <c r="AD3625" t="s">
        <v>2281</v>
      </c>
      <c r="AE3625">
        <v>12201</v>
      </c>
      <c r="AF3625" t="s">
        <v>2394</v>
      </c>
      <c r="AG3625" t="s">
        <v>63</v>
      </c>
      <c r="AH3625">
        <v>260</v>
      </c>
    </row>
    <row r="3626" spans="1:34" hidden="1" x14ac:dyDescent="0.25">
      <c r="A3626" t="str">
        <f t="shared" si="168"/>
        <v>23 1 3 22 4 2 76 0 0 2408039 238406</v>
      </c>
      <c r="B3626" t="str">
        <f t="shared" si="169"/>
        <v>23 1 3 22 4 2 76 0 0 2408039 238192</v>
      </c>
      <c r="C3626" t="str">
        <f t="shared" si="170"/>
        <v>23 1 3 22 4 2 76 0 0 2408039</v>
      </c>
      <c r="D3626">
        <v>23</v>
      </c>
      <c r="E3626">
        <v>1</v>
      </c>
      <c r="F3626">
        <v>3</v>
      </c>
      <c r="G3626">
        <v>22</v>
      </c>
      <c r="H3626">
        <v>4</v>
      </c>
      <c r="I3626">
        <v>2</v>
      </c>
      <c r="J3626">
        <v>76</v>
      </c>
      <c r="K3626">
        <v>0</v>
      </c>
      <c r="L3626" t="s">
        <v>147</v>
      </c>
      <c r="M3626" t="s">
        <v>165</v>
      </c>
      <c r="N3626" s="13">
        <v>2420204</v>
      </c>
      <c r="O3626">
        <v>238406</v>
      </c>
      <c r="P3626">
        <v>2024</v>
      </c>
      <c r="Q3626">
        <v>24346802</v>
      </c>
      <c r="R3626" t="s">
        <v>1346</v>
      </c>
      <c r="S3626" s="13">
        <v>2420204</v>
      </c>
      <c r="T3626">
        <v>0</v>
      </c>
      <c r="U3626" t="s">
        <v>3697</v>
      </c>
      <c r="V3626" t="s">
        <v>2291</v>
      </c>
      <c r="W3626">
        <v>5004</v>
      </c>
      <c r="X3626">
        <v>0</v>
      </c>
      <c r="Y3626">
        <v>238192</v>
      </c>
      <c r="Z3626">
        <v>20240508</v>
      </c>
      <c r="AA3626">
        <v>2401050046</v>
      </c>
      <c r="AB3626">
        <v>199</v>
      </c>
      <c r="AC3626" t="s">
        <v>2281</v>
      </c>
      <c r="AD3626" t="s">
        <v>2281</v>
      </c>
      <c r="AE3626">
        <v>12201</v>
      </c>
      <c r="AF3626" t="s">
        <v>2394</v>
      </c>
      <c r="AG3626" t="s">
        <v>63</v>
      </c>
      <c r="AH3626">
        <v>260</v>
      </c>
    </row>
    <row r="3627" spans="1:34" hidden="1" x14ac:dyDescent="0.25">
      <c r="A3627" t="str">
        <f t="shared" si="168"/>
        <v>23 1 3 11 4 2 76 0 0 2408035 238407</v>
      </c>
      <c r="B3627" t="str">
        <f t="shared" si="169"/>
        <v>23 1 3 11 4 2 76 0 0 2408035 238145</v>
      </c>
      <c r="C3627" t="str">
        <f t="shared" si="170"/>
        <v>23 1 3 11 4 2 76 0 0 2408035</v>
      </c>
      <c r="D3627">
        <v>23</v>
      </c>
      <c r="E3627">
        <v>1</v>
      </c>
      <c r="F3627">
        <v>3</v>
      </c>
      <c r="G3627">
        <v>11</v>
      </c>
      <c r="H3627">
        <v>4</v>
      </c>
      <c r="I3627">
        <v>2</v>
      </c>
      <c r="J3627">
        <v>76</v>
      </c>
      <c r="K3627">
        <v>0</v>
      </c>
      <c r="L3627" t="s">
        <v>147</v>
      </c>
      <c r="M3627" t="s">
        <v>161</v>
      </c>
      <c r="N3627" s="13">
        <v>12224366</v>
      </c>
      <c r="O3627">
        <v>238407</v>
      </c>
      <c r="P3627">
        <v>2024</v>
      </c>
      <c r="Q3627">
        <v>890807724</v>
      </c>
      <c r="R3627" t="s">
        <v>822</v>
      </c>
      <c r="S3627" s="13">
        <v>12224366</v>
      </c>
      <c r="T3627">
        <v>0</v>
      </c>
      <c r="U3627" t="s">
        <v>3579</v>
      </c>
      <c r="V3627" t="s">
        <v>2340</v>
      </c>
      <c r="W3627">
        <v>5004</v>
      </c>
      <c r="X3627">
        <v>0</v>
      </c>
      <c r="Y3627">
        <v>238145</v>
      </c>
      <c r="Z3627">
        <v>20240508</v>
      </c>
      <c r="AA3627">
        <v>2402190350</v>
      </c>
      <c r="AB3627">
        <v>1</v>
      </c>
      <c r="AC3627" t="s">
        <v>2281</v>
      </c>
      <c r="AD3627" t="s">
        <v>2281</v>
      </c>
      <c r="AE3627">
        <v>11101</v>
      </c>
      <c r="AF3627" t="s">
        <v>2281</v>
      </c>
      <c r="AG3627" t="s">
        <v>549</v>
      </c>
      <c r="AH3627">
        <v>252</v>
      </c>
    </row>
    <row r="3628" spans="1:34" hidden="1" x14ac:dyDescent="0.25">
      <c r="A3628" t="str">
        <f t="shared" si="168"/>
        <v>23 1 3 22 4 2 76 0 0 2408039 238408</v>
      </c>
      <c r="B3628" t="str">
        <f t="shared" si="169"/>
        <v>23 1 3 22 4 2 76 0 0 2408039 238191</v>
      </c>
      <c r="C3628" t="str">
        <f t="shared" si="170"/>
        <v>23 1 3 22 4 2 76 0 0 2408039</v>
      </c>
      <c r="D3628">
        <v>23</v>
      </c>
      <c r="E3628">
        <v>1</v>
      </c>
      <c r="F3628">
        <v>3</v>
      </c>
      <c r="G3628">
        <v>22</v>
      </c>
      <c r="H3628">
        <v>4</v>
      </c>
      <c r="I3628">
        <v>2</v>
      </c>
      <c r="J3628">
        <v>76</v>
      </c>
      <c r="K3628">
        <v>0</v>
      </c>
      <c r="L3628" t="s">
        <v>147</v>
      </c>
      <c r="M3628" t="s">
        <v>165</v>
      </c>
      <c r="N3628" s="13">
        <v>2420204</v>
      </c>
      <c r="O3628">
        <v>238408</v>
      </c>
      <c r="P3628">
        <v>2024</v>
      </c>
      <c r="Q3628">
        <v>1054548402</v>
      </c>
      <c r="R3628" t="s">
        <v>1345</v>
      </c>
      <c r="S3628" s="13">
        <v>2420204</v>
      </c>
      <c r="T3628">
        <v>0</v>
      </c>
      <c r="U3628" t="s">
        <v>3697</v>
      </c>
      <c r="V3628" t="s">
        <v>2291</v>
      </c>
      <c r="W3628">
        <v>5004</v>
      </c>
      <c r="X3628">
        <v>0</v>
      </c>
      <c r="Y3628">
        <v>238191</v>
      </c>
      <c r="Z3628">
        <v>20240508</v>
      </c>
      <c r="AA3628">
        <v>2401050083</v>
      </c>
      <c r="AB3628">
        <v>199</v>
      </c>
      <c r="AC3628" t="s">
        <v>2281</v>
      </c>
      <c r="AD3628" t="s">
        <v>2281</v>
      </c>
      <c r="AE3628">
        <v>12201</v>
      </c>
      <c r="AF3628" t="s">
        <v>2394</v>
      </c>
      <c r="AG3628" t="s">
        <v>63</v>
      </c>
      <c r="AH3628">
        <v>260</v>
      </c>
    </row>
    <row r="3629" spans="1:34" hidden="1" x14ac:dyDescent="0.25">
      <c r="A3629" t="str">
        <f t="shared" si="168"/>
        <v>23 1 3 11 4 2 76 2 0 2408039 238409</v>
      </c>
      <c r="B3629" t="str">
        <f t="shared" si="169"/>
        <v>23 1 3 11 4 2 76 2 0 2408039 238133</v>
      </c>
      <c r="C3629" t="str">
        <f t="shared" si="170"/>
        <v>23 1 3 11 4 2 76 2 0 2408039</v>
      </c>
      <c r="D3629">
        <v>23</v>
      </c>
      <c r="E3629">
        <v>1</v>
      </c>
      <c r="F3629">
        <v>3</v>
      </c>
      <c r="G3629">
        <v>11</v>
      </c>
      <c r="H3629">
        <v>4</v>
      </c>
      <c r="I3629">
        <v>2</v>
      </c>
      <c r="J3629">
        <v>76</v>
      </c>
      <c r="K3629">
        <v>2</v>
      </c>
      <c r="L3629" t="s">
        <v>147</v>
      </c>
      <c r="M3629" t="s">
        <v>165</v>
      </c>
      <c r="N3629" s="13">
        <v>1910688</v>
      </c>
      <c r="O3629">
        <v>238409</v>
      </c>
      <c r="P3629">
        <v>2024</v>
      </c>
      <c r="Q3629">
        <v>16076624</v>
      </c>
      <c r="R3629" t="s">
        <v>1308</v>
      </c>
      <c r="S3629" s="13">
        <v>1910688</v>
      </c>
      <c r="T3629">
        <v>0</v>
      </c>
      <c r="U3629" t="s">
        <v>3706</v>
      </c>
      <c r="V3629" t="s">
        <v>2291</v>
      </c>
      <c r="W3629">
        <v>5004</v>
      </c>
      <c r="X3629">
        <v>0</v>
      </c>
      <c r="Y3629">
        <v>238133</v>
      </c>
      <c r="Z3629">
        <v>20240508</v>
      </c>
      <c r="AA3629">
        <v>2401310295</v>
      </c>
      <c r="AB3629">
        <v>199</v>
      </c>
      <c r="AC3629" t="s">
        <v>2281</v>
      </c>
      <c r="AD3629" t="s">
        <v>2281</v>
      </c>
      <c r="AE3629">
        <v>11101</v>
      </c>
      <c r="AF3629" t="s">
        <v>2281</v>
      </c>
      <c r="AG3629" t="s">
        <v>549</v>
      </c>
      <c r="AH3629">
        <v>260</v>
      </c>
    </row>
    <row r="3630" spans="1:34" hidden="1" x14ac:dyDescent="0.25">
      <c r="A3630" t="str">
        <f t="shared" si="168"/>
        <v>23 1 3 22 4 2 76 0 0 2408039 238410</v>
      </c>
      <c r="B3630" t="str">
        <f t="shared" si="169"/>
        <v>23 1 3 22 4 2 76 0 0 2408039 238250</v>
      </c>
      <c r="C3630" t="str">
        <f t="shared" si="170"/>
        <v>23 1 3 22 4 2 76 0 0 2408039</v>
      </c>
      <c r="D3630">
        <v>23</v>
      </c>
      <c r="E3630">
        <v>1</v>
      </c>
      <c r="F3630">
        <v>3</v>
      </c>
      <c r="G3630">
        <v>22</v>
      </c>
      <c r="H3630">
        <v>4</v>
      </c>
      <c r="I3630">
        <v>2</v>
      </c>
      <c r="J3630">
        <v>76</v>
      </c>
      <c r="K3630">
        <v>0</v>
      </c>
      <c r="L3630" t="s">
        <v>147</v>
      </c>
      <c r="M3630" t="s">
        <v>165</v>
      </c>
      <c r="N3630" s="13">
        <v>1273792</v>
      </c>
      <c r="O3630">
        <v>238410</v>
      </c>
      <c r="P3630">
        <v>2024</v>
      </c>
      <c r="Q3630">
        <v>16076624</v>
      </c>
      <c r="R3630" t="s">
        <v>1308</v>
      </c>
      <c r="S3630" s="13">
        <v>1273792</v>
      </c>
      <c r="T3630">
        <v>0</v>
      </c>
      <c r="U3630" t="s">
        <v>3706</v>
      </c>
      <c r="V3630" t="s">
        <v>3698</v>
      </c>
      <c r="W3630">
        <v>5004</v>
      </c>
      <c r="X3630">
        <v>0</v>
      </c>
      <c r="Y3630">
        <v>238250</v>
      </c>
      <c r="Z3630">
        <v>20240508</v>
      </c>
      <c r="AA3630">
        <v>2401310295</v>
      </c>
      <c r="AB3630">
        <v>199</v>
      </c>
      <c r="AC3630" t="s">
        <v>2281</v>
      </c>
      <c r="AD3630" t="s">
        <v>2281</v>
      </c>
      <c r="AE3630">
        <v>12201</v>
      </c>
      <c r="AF3630" t="s">
        <v>2394</v>
      </c>
      <c r="AG3630" t="s">
        <v>63</v>
      </c>
      <c r="AH3630">
        <v>260</v>
      </c>
    </row>
    <row r="3631" spans="1:34" hidden="1" x14ac:dyDescent="0.25">
      <c r="A3631" t="str">
        <f t="shared" si="168"/>
        <v>23 1 3 22 4 2 76 0 0 2408039 238411</v>
      </c>
      <c r="B3631" t="str">
        <f t="shared" si="169"/>
        <v>23 1 3 22 4 2 76 0 0 2408039 238203</v>
      </c>
      <c r="C3631" t="str">
        <f t="shared" si="170"/>
        <v>23 1 3 22 4 2 76 0 0 2408039</v>
      </c>
      <c r="D3631">
        <v>23</v>
      </c>
      <c r="E3631">
        <v>1</v>
      </c>
      <c r="F3631">
        <v>3</v>
      </c>
      <c r="G3631">
        <v>22</v>
      </c>
      <c r="H3631">
        <v>4</v>
      </c>
      <c r="I3631">
        <v>2</v>
      </c>
      <c r="J3631">
        <v>76</v>
      </c>
      <c r="K3631">
        <v>0</v>
      </c>
      <c r="L3631" t="s">
        <v>147</v>
      </c>
      <c r="M3631" t="s">
        <v>165</v>
      </c>
      <c r="N3631" s="13">
        <v>2420204</v>
      </c>
      <c r="O3631">
        <v>238411</v>
      </c>
      <c r="P3631">
        <v>2024</v>
      </c>
      <c r="Q3631">
        <v>75077960</v>
      </c>
      <c r="R3631" t="s">
        <v>1354</v>
      </c>
      <c r="S3631" s="13">
        <v>2420204</v>
      </c>
      <c r="T3631">
        <v>0</v>
      </c>
      <c r="U3631" t="s">
        <v>3697</v>
      </c>
      <c r="V3631" t="s">
        <v>2291</v>
      </c>
      <c r="W3631">
        <v>5004</v>
      </c>
      <c r="X3631">
        <v>0</v>
      </c>
      <c r="Y3631">
        <v>238203</v>
      </c>
      <c r="Z3631">
        <v>20240508</v>
      </c>
      <c r="AA3631">
        <v>2401090120</v>
      </c>
      <c r="AB3631">
        <v>199</v>
      </c>
      <c r="AC3631" t="s">
        <v>2281</v>
      </c>
      <c r="AD3631" t="s">
        <v>2281</v>
      </c>
      <c r="AE3631">
        <v>12201</v>
      </c>
      <c r="AF3631" t="s">
        <v>2394</v>
      </c>
      <c r="AG3631" t="s">
        <v>63</v>
      </c>
      <c r="AH3631">
        <v>260</v>
      </c>
    </row>
    <row r="3632" spans="1:34" hidden="1" x14ac:dyDescent="0.25">
      <c r="A3632" t="str">
        <f t="shared" si="168"/>
        <v>23 1 3 22 4 2 76 0 0 2408039 238412</v>
      </c>
      <c r="B3632" t="str">
        <f t="shared" si="169"/>
        <v>23 1 3 22 4 2 76 0 0 2408039 238166</v>
      </c>
      <c r="C3632" t="str">
        <f t="shared" si="170"/>
        <v>23 1 3 22 4 2 76 0 0 2408039</v>
      </c>
      <c r="D3632">
        <v>23</v>
      </c>
      <c r="E3632">
        <v>1</v>
      </c>
      <c r="F3632">
        <v>3</v>
      </c>
      <c r="G3632">
        <v>22</v>
      </c>
      <c r="H3632">
        <v>4</v>
      </c>
      <c r="I3632">
        <v>2</v>
      </c>
      <c r="J3632">
        <v>76</v>
      </c>
      <c r="K3632">
        <v>0</v>
      </c>
      <c r="L3632" t="s">
        <v>147</v>
      </c>
      <c r="M3632" t="s">
        <v>165</v>
      </c>
      <c r="N3632" s="13">
        <v>2802342</v>
      </c>
      <c r="O3632">
        <v>238412</v>
      </c>
      <c r="P3632">
        <v>2024</v>
      </c>
      <c r="Q3632">
        <v>93437562</v>
      </c>
      <c r="R3632" t="s">
        <v>1260</v>
      </c>
      <c r="S3632" s="13">
        <v>2802342</v>
      </c>
      <c r="T3632">
        <v>0</v>
      </c>
      <c r="U3632" t="s">
        <v>3697</v>
      </c>
      <c r="V3632" t="s">
        <v>2291</v>
      </c>
      <c r="W3632">
        <v>5004</v>
      </c>
      <c r="X3632">
        <v>0</v>
      </c>
      <c r="Y3632">
        <v>238166</v>
      </c>
      <c r="Z3632">
        <v>20240509</v>
      </c>
      <c r="AA3632">
        <v>2401050074</v>
      </c>
      <c r="AB3632">
        <v>199</v>
      </c>
      <c r="AC3632" t="s">
        <v>2281</v>
      </c>
      <c r="AD3632" t="s">
        <v>2281</v>
      </c>
      <c r="AE3632">
        <v>12201</v>
      </c>
      <c r="AF3632" t="s">
        <v>2394</v>
      </c>
      <c r="AG3632" t="s">
        <v>63</v>
      </c>
      <c r="AH3632">
        <v>260</v>
      </c>
    </row>
    <row r="3633" spans="1:34" hidden="1" x14ac:dyDescent="0.25">
      <c r="A3633" t="str">
        <f t="shared" si="168"/>
        <v>23 1 3 22 4 2 76 0 0 2408039 238413</v>
      </c>
      <c r="B3633" t="str">
        <f t="shared" si="169"/>
        <v>23 1 3 22 4 2 76 0 0 2408039 238185</v>
      </c>
      <c r="C3633" t="str">
        <f t="shared" si="170"/>
        <v>23 1 3 22 4 2 76 0 0 2408039</v>
      </c>
      <c r="D3633">
        <v>23</v>
      </c>
      <c r="E3633">
        <v>1</v>
      </c>
      <c r="F3633">
        <v>3</v>
      </c>
      <c r="G3633">
        <v>22</v>
      </c>
      <c r="H3633">
        <v>4</v>
      </c>
      <c r="I3633">
        <v>2</v>
      </c>
      <c r="J3633">
        <v>76</v>
      </c>
      <c r="K3633">
        <v>0</v>
      </c>
      <c r="L3633" t="s">
        <v>147</v>
      </c>
      <c r="M3633" t="s">
        <v>165</v>
      </c>
      <c r="N3633" s="13">
        <v>2547584</v>
      </c>
      <c r="O3633">
        <v>238413</v>
      </c>
      <c r="P3633">
        <v>2024</v>
      </c>
      <c r="Q3633">
        <v>24829253</v>
      </c>
      <c r="R3633" t="s">
        <v>1339</v>
      </c>
      <c r="S3633" s="13">
        <v>2547584</v>
      </c>
      <c r="T3633">
        <v>0</v>
      </c>
      <c r="U3633" t="s">
        <v>3697</v>
      </c>
      <c r="V3633" t="s">
        <v>2291</v>
      </c>
      <c r="W3633">
        <v>5004</v>
      </c>
      <c r="X3633">
        <v>0</v>
      </c>
      <c r="Y3633">
        <v>238185</v>
      </c>
      <c r="Z3633">
        <v>20240509</v>
      </c>
      <c r="AA3633">
        <v>2401050053</v>
      </c>
      <c r="AB3633">
        <v>199</v>
      </c>
      <c r="AC3633" t="s">
        <v>2281</v>
      </c>
      <c r="AD3633" t="s">
        <v>2281</v>
      </c>
      <c r="AE3633">
        <v>12201</v>
      </c>
      <c r="AF3633" t="s">
        <v>2394</v>
      </c>
      <c r="AG3633" t="s">
        <v>63</v>
      </c>
      <c r="AH3633">
        <v>260</v>
      </c>
    </row>
    <row r="3634" spans="1:34" hidden="1" x14ac:dyDescent="0.25">
      <c r="A3634" t="str">
        <f t="shared" si="168"/>
        <v>23 1 3 22 4 2 76 0 0 2408039 238414</v>
      </c>
      <c r="B3634" t="str">
        <f t="shared" si="169"/>
        <v>23 1 3 22 4 2 76 0 0 2408039 238213</v>
      </c>
      <c r="C3634" t="str">
        <f t="shared" si="170"/>
        <v>23 1 3 22 4 2 76 0 0 2408039</v>
      </c>
      <c r="D3634">
        <v>23</v>
      </c>
      <c r="E3634">
        <v>1</v>
      </c>
      <c r="F3634">
        <v>3</v>
      </c>
      <c r="G3634">
        <v>22</v>
      </c>
      <c r="H3634">
        <v>4</v>
      </c>
      <c r="I3634">
        <v>2</v>
      </c>
      <c r="J3634">
        <v>76</v>
      </c>
      <c r="K3634">
        <v>0</v>
      </c>
      <c r="L3634" t="s">
        <v>147</v>
      </c>
      <c r="M3634" t="s">
        <v>165</v>
      </c>
      <c r="N3634" s="13">
        <v>2038067</v>
      </c>
      <c r="O3634">
        <v>238414</v>
      </c>
      <c r="P3634">
        <v>2024</v>
      </c>
      <c r="Q3634">
        <v>16077373</v>
      </c>
      <c r="R3634" t="s">
        <v>1271</v>
      </c>
      <c r="S3634" s="13">
        <v>2038067</v>
      </c>
      <c r="T3634">
        <v>0</v>
      </c>
      <c r="U3634" t="s">
        <v>3702</v>
      </c>
      <c r="V3634" t="s">
        <v>2291</v>
      </c>
      <c r="W3634">
        <v>5004</v>
      </c>
      <c r="X3634">
        <v>0</v>
      </c>
      <c r="Y3634">
        <v>238213</v>
      </c>
      <c r="Z3634">
        <v>20240509</v>
      </c>
      <c r="AA3634">
        <v>2401100125</v>
      </c>
      <c r="AB3634">
        <v>199</v>
      </c>
      <c r="AC3634" t="s">
        <v>2281</v>
      </c>
      <c r="AD3634" t="s">
        <v>2281</v>
      </c>
      <c r="AE3634">
        <v>12201</v>
      </c>
      <c r="AF3634" t="s">
        <v>2394</v>
      </c>
      <c r="AG3634" t="s">
        <v>63</v>
      </c>
      <c r="AH3634">
        <v>260</v>
      </c>
    </row>
    <row r="3635" spans="1:34" hidden="1" x14ac:dyDescent="0.25">
      <c r="A3635" t="str">
        <f t="shared" si="168"/>
        <v>23 1 3 11 4 2 76 2 0 2408039 238415</v>
      </c>
      <c r="B3635" t="str">
        <f t="shared" si="169"/>
        <v>23 1 3 11 4 2 76 2 0 2408039 238107</v>
      </c>
      <c r="C3635" t="str">
        <f t="shared" si="170"/>
        <v>23 1 3 11 4 2 76 2 0 2408039</v>
      </c>
      <c r="D3635">
        <v>23</v>
      </c>
      <c r="E3635">
        <v>1</v>
      </c>
      <c r="F3635">
        <v>3</v>
      </c>
      <c r="G3635">
        <v>11</v>
      </c>
      <c r="H3635">
        <v>4</v>
      </c>
      <c r="I3635">
        <v>2</v>
      </c>
      <c r="J3635">
        <v>76</v>
      </c>
      <c r="K3635">
        <v>2</v>
      </c>
      <c r="L3635" t="s">
        <v>147</v>
      </c>
      <c r="M3635" t="s">
        <v>165</v>
      </c>
      <c r="N3635" s="13">
        <v>1910688</v>
      </c>
      <c r="O3635">
        <v>238415</v>
      </c>
      <c r="P3635">
        <v>2024</v>
      </c>
      <c r="Q3635">
        <v>1152708010</v>
      </c>
      <c r="R3635" t="s">
        <v>1287</v>
      </c>
      <c r="S3635" s="13">
        <v>1910688</v>
      </c>
      <c r="T3635">
        <v>0</v>
      </c>
      <c r="U3635" t="s">
        <v>3706</v>
      </c>
      <c r="V3635" t="s">
        <v>2291</v>
      </c>
      <c r="W3635">
        <v>5004</v>
      </c>
      <c r="X3635">
        <v>0</v>
      </c>
      <c r="Y3635">
        <v>238107</v>
      </c>
      <c r="Z3635">
        <v>20240509</v>
      </c>
      <c r="AA3635">
        <v>2401260252</v>
      </c>
      <c r="AB3635">
        <v>199</v>
      </c>
      <c r="AC3635" t="s">
        <v>2281</v>
      </c>
      <c r="AD3635" t="s">
        <v>2281</v>
      </c>
      <c r="AE3635">
        <v>11101</v>
      </c>
      <c r="AF3635" t="s">
        <v>2281</v>
      </c>
      <c r="AG3635" t="s">
        <v>549</v>
      </c>
      <c r="AH3635">
        <v>260</v>
      </c>
    </row>
    <row r="3636" spans="1:34" hidden="1" x14ac:dyDescent="0.25">
      <c r="A3636" t="str">
        <f t="shared" si="168"/>
        <v>23 1 3 22 4 2 76 0 0 2408039 238416</v>
      </c>
      <c r="B3636" t="str">
        <f t="shared" si="169"/>
        <v>23 1 3 22 4 2 76 0 0 2408039 238155</v>
      </c>
      <c r="C3636" t="str">
        <f t="shared" si="170"/>
        <v>23 1 3 22 4 2 76 0 0 2408039</v>
      </c>
      <c r="D3636">
        <v>23</v>
      </c>
      <c r="E3636">
        <v>1</v>
      </c>
      <c r="F3636">
        <v>3</v>
      </c>
      <c r="G3636">
        <v>22</v>
      </c>
      <c r="H3636">
        <v>4</v>
      </c>
      <c r="I3636">
        <v>2</v>
      </c>
      <c r="J3636">
        <v>76</v>
      </c>
      <c r="K3636">
        <v>0</v>
      </c>
      <c r="L3636" t="s">
        <v>147</v>
      </c>
      <c r="M3636" t="s">
        <v>165</v>
      </c>
      <c r="N3636" s="13">
        <v>3200000</v>
      </c>
      <c r="O3636">
        <v>238416</v>
      </c>
      <c r="P3636">
        <v>2024</v>
      </c>
      <c r="Q3636">
        <v>80010504</v>
      </c>
      <c r="R3636" t="s">
        <v>1324</v>
      </c>
      <c r="S3636" s="13">
        <v>3200000</v>
      </c>
      <c r="T3636">
        <v>0</v>
      </c>
      <c r="U3636" t="s">
        <v>3728</v>
      </c>
      <c r="V3636" t="s">
        <v>2291</v>
      </c>
      <c r="W3636">
        <v>5004</v>
      </c>
      <c r="X3636">
        <v>0</v>
      </c>
      <c r="Y3636">
        <v>238155</v>
      </c>
      <c r="Z3636">
        <v>20240509</v>
      </c>
      <c r="AA3636">
        <v>2403130463</v>
      </c>
      <c r="AB3636">
        <v>2</v>
      </c>
      <c r="AC3636" t="s">
        <v>2281</v>
      </c>
      <c r="AD3636" t="s">
        <v>2281</v>
      </c>
      <c r="AE3636">
        <v>12201</v>
      </c>
      <c r="AF3636" t="s">
        <v>2394</v>
      </c>
      <c r="AG3636" t="s">
        <v>63</v>
      </c>
      <c r="AH3636">
        <v>260</v>
      </c>
    </row>
    <row r="3637" spans="1:34" hidden="1" x14ac:dyDescent="0.25">
      <c r="A3637" t="str">
        <f t="shared" si="168"/>
        <v>23 1 3 22 4 2 76 4 0 2408039 238417</v>
      </c>
      <c r="B3637" t="str">
        <f t="shared" si="169"/>
        <v>23 1 3 22 4 2 76 4 0 2408039 238162</v>
      </c>
      <c r="C3637" t="str">
        <f t="shared" si="170"/>
        <v>23 1 3 22 4 2 76 4 0 2408039</v>
      </c>
      <c r="D3637">
        <v>23</v>
      </c>
      <c r="E3637">
        <v>1</v>
      </c>
      <c r="F3637">
        <v>3</v>
      </c>
      <c r="G3637">
        <v>22</v>
      </c>
      <c r="H3637">
        <v>4</v>
      </c>
      <c r="I3637">
        <v>2</v>
      </c>
      <c r="J3637">
        <v>76</v>
      </c>
      <c r="K3637">
        <v>4</v>
      </c>
      <c r="L3637" t="s">
        <v>147</v>
      </c>
      <c r="M3637" t="s">
        <v>165</v>
      </c>
      <c r="N3637" s="13">
        <v>6000000</v>
      </c>
      <c r="O3637">
        <v>238417</v>
      </c>
      <c r="P3637">
        <v>2024</v>
      </c>
      <c r="Q3637">
        <v>1053824495</v>
      </c>
      <c r="R3637" t="s">
        <v>1258</v>
      </c>
      <c r="S3637" s="13">
        <v>6000000</v>
      </c>
      <c r="T3637">
        <v>0</v>
      </c>
      <c r="U3637" t="s">
        <v>3742</v>
      </c>
      <c r="V3637" t="s">
        <v>2291</v>
      </c>
      <c r="W3637">
        <v>5004</v>
      </c>
      <c r="X3637">
        <v>0</v>
      </c>
      <c r="Y3637">
        <v>238162</v>
      </c>
      <c r="Z3637">
        <v>20240509</v>
      </c>
      <c r="AA3637">
        <v>2404050521</v>
      </c>
      <c r="AB3637">
        <v>1</v>
      </c>
      <c r="AC3637" t="s">
        <v>2281</v>
      </c>
      <c r="AD3637" t="s">
        <v>2281</v>
      </c>
      <c r="AE3637">
        <v>12201</v>
      </c>
      <c r="AF3637" t="s">
        <v>2394</v>
      </c>
      <c r="AG3637" t="s">
        <v>63</v>
      </c>
      <c r="AH3637">
        <v>260</v>
      </c>
    </row>
    <row r="3638" spans="1:34" hidden="1" x14ac:dyDescent="0.25">
      <c r="A3638" t="str">
        <f t="shared" si="168"/>
        <v>23 1 3 22 4 2 76 0 0 2408039 238418</v>
      </c>
      <c r="B3638" t="str">
        <f t="shared" si="169"/>
        <v>23 1 3 22 4 2 76 0 0 2408039 238224</v>
      </c>
      <c r="C3638" t="str">
        <f t="shared" si="170"/>
        <v>23 1 3 22 4 2 76 0 0 2408039</v>
      </c>
      <c r="D3638">
        <v>23</v>
      </c>
      <c r="E3638">
        <v>1</v>
      </c>
      <c r="F3638">
        <v>3</v>
      </c>
      <c r="G3638">
        <v>22</v>
      </c>
      <c r="H3638">
        <v>4</v>
      </c>
      <c r="I3638">
        <v>2</v>
      </c>
      <c r="J3638">
        <v>76</v>
      </c>
      <c r="K3638">
        <v>0</v>
      </c>
      <c r="L3638" t="s">
        <v>147</v>
      </c>
      <c r="M3638" t="s">
        <v>165</v>
      </c>
      <c r="N3638" s="13">
        <v>1783308</v>
      </c>
      <c r="O3638">
        <v>238418</v>
      </c>
      <c r="P3638">
        <v>2024</v>
      </c>
      <c r="Q3638">
        <v>16073527</v>
      </c>
      <c r="R3638" t="s">
        <v>1365</v>
      </c>
      <c r="S3638" s="13">
        <v>1783308</v>
      </c>
      <c r="T3638">
        <v>0</v>
      </c>
      <c r="U3638" t="s">
        <v>3710</v>
      </c>
      <c r="V3638" t="s">
        <v>2291</v>
      </c>
      <c r="W3638">
        <v>5004</v>
      </c>
      <c r="X3638">
        <v>0</v>
      </c>
      <c r="Y3638">
        <v>238224</v>
      </c>
      <c r="Z3638">
        <v>20240509</v>
      </c>
      <c r="AA3638">
        <v>2401050109</v>
      </c>
      <c r="AB3638">
        <v>199</v>
      </c>
      <c r="AC3638" t="s">
        <v>2281</v>
      </c>
      <c r="AD3638" t="s">
        <v>2281</v>
      </c>
      <c r="AE3638">
        <v>12201</v>
      </c>
      <c r="AF3638" t="s">
        <v>2394</v>
      </c>
      <c r="AG3638" t="s">
        <v>63</v>
      </c>
      <c r="AH3638">
        <v>260</v>
      </c>
    </row>
    <row r="3639" spans="1:34" hidden="1" x14ac:dyDescent="0.25">
      <c r="A3639" t="str">
        <f t="shared" si="168"/>
        <v>23 1 3 22 4 2 76 0 0 2408039 238419</v>
      </c>
      <c r="B3639" t="str">
        <f t="shared" si="169"/>
        <v>23 1 3 22 4 2 76 0 0 2408039 238216</v>
      </c>
      <c r="C3639" t="str">
        <f t="shared" si="170"/>
        <v>23 1 3 22 4 2 76 0 0 2408039</v>
      </c>
      <c r="D3639">
        <v>23</v>
      </c>
      <c r="E3639">
        <v>1</v>
      </c>
      <c r="F3639">
        <v>3</v>
      </c>
      <c r="G3639">
        <v>22</v>
      </c>
      <c r="H3639">
        <v>4</v>
      </c>
      <c r="I3639">
        <v>2</v>
      </c>
      <c r="J3639">
        <v>76</v>
      </c>
      <c r="K3639">
        <v>0</v>
      </c>
      <c r="L3639" t="s">
        <v>147</v>
      </c>
      <c r="M3639" t="s">
        <v>165</v>
      </c>
      <c r="N3639" s="13">
        <v>2038067</v>
      </c>
      <c r="O3639">
        <v>238419</v>
      </c>
      <c r="P3639">
        <v>2024</v>
      </c>
      <c r="Q3639">
        <v>1053837055</v>
      </c>
      <c r="R3639" t="s">
        <v>1360</v>
      </c>
      <c r="S3639" s="13">
        <v>2038067</v>
      </c>
      <c r="T3639">
        <v>0</v>
      </c>
      <c r="U3639" t="s">
        <v>3706</v>
      </c>
      <c r="V3639" t="s">
        <v>2291</v>
      </c>
      <c r="W3639">
        <v>5004</v>
      </c>
      <c r="X3639">
        <v>0</v>
      </c>
      <c r="Y3639">
        <v>238216</v>
      </c>
      <c r="Z3639">
        <v>20240509</v>
      </c>
      <c r="AA3639">
        <v>2401050057</v>
      </c>
      <c r="AB3639">
        <v>199</v>
      </c>
      <c r="AC3639" t="s">
        <v>2281</v>
      </c>
      <c r="AD3639" t="s">
        <v>2281</v>
      </c>
      <c r="AE3639">
        <v>12201</v>
      </c>
      <c r="AF3639" t="s">
        <v>2394</v>
      </c>
      <c r="AG3639" t="s">
        <v>63</v>
      </c>
      <c r="AH3639">
        <v>260</v>
      </c>
    </row>
    <row r="3640" spans="1:34" hidden="1" x14ac:dyDescent="0.25">
      <c r="A3640" t="str">
        <f t="shared" si="168"/>
        <v>23 1 3 11 4 2 76 2 0 2408039 238420</v>
      </c>
      <c r="B3640" t="str">
        <f t="shared" si="169"/>
        <v>23 1 3 11 4 2 76 2 0 2408039 238126</v>
      </c>
      <c r="C3640" t="str">
        <f t="shared" si="170"/>
        <v>23 1 3 11 4 2 76 2 0 2408039</v>
      </c>
      <c r="D3640">
        <v>23</v>
      </c>
      <c r="E3640">
        <v>1</v>
      </c>
      <c r="F3640">
        <v>3</v>
      </c>
      <c r="G3640">
        <v>11</v>
      </c>
      <c r="H3640">
        <v>4</v>
      </c>
      <c r="I3640">
        <v>2</v>
      </c>
      <c r="J3640">
        <v>76</v>
      </c>
      <c r="K3640">
        <v>2</v>
      </c>
      <c r="L3640" t="s">
        <v>147</v>
      </c>
      <c r="M3640" t="s">
        <v>165</v>
      </c>
      <c r="N3640" s="13">
        <v>3821376</v>
      </c>
      <c r="O3640">
        <v>238420</v>
      </c>
      <c r="P3640">
        <v>2024</v>
      </c>
      <c r="Q3640">
        <v>1053855091</v>
      </c>
      <c r="R3640" t="s">
        <v>1302</v>
      </c>
      <c r="S3640" s="13">
        <v>3821376</v>
      </c>
      <c r="T3640">
        <v>0</v>
      </c>
      <c r="U3640" t="s">
        <v>3706</v>
      </c>
      <c r="V3640" t="s">
        <v>2291</v>
      </c>
      <c r="W3640">
        <v>5004</v>
      </c>
      <c r="X3640">
        <v>0</v>
      </c>
      <c r="Y3640">
        <v>238126</v>
      </c>
      <c r="Z3640">
        <v>20240509</v>
      </c>
      <c r="AA3640">
        <v>2401310290</v>
      </c>
      <c r="AB3640">
        <v>199</v>
      </c>
      <c r="AC3640" t="s">
        <v>2281</v>
      </c>
      <c r="AD3640" t="s">
        <v>2281</v>
      </c>
      <c r="AE3640">
        <v>11101</v>
      </c>
      <c r="AF3640" t="s">
        <v>2281</v>
      </c>
      <c r="AG3640" t="s">
        <v>549</v>
      </c>
      <c r="AH3640">
        <v>260</v>
      </c>
    </row>
    <row r="3641" spans="1:34" hidden="1" x14ac:dyDescent="0.25">
      <c r="A3641" t="str">
        <f t="shared" si="168"/>
        <v>23 1 3 22 4 2 76 0 0 2408039 238421</v>
      </c>
      <c r="B3641" t="str">
        <f t="shared" si="169"/>
        <v>23 1 3 22 4 2 76 0 0 2408039 238161</v>
      </c>
      <c r="C3641" t="str">
        <f t="shared" si="170"/>
        <v>23 1 3 22 4 2 76 0 0 2408039</v>
      </c>
      <c r="D3641">
        <v>23</v>
      </c>
      <c r="E3641">
        <v>1</v>
      </c>
      <c r="F3641">
        <v>3</v>
      </c>
      <c r="G3641">
        <v>22</v>
      </c>
      <c r="H3641">
        <v>4</v>
      </c>
      <c r="I3641">
        <v>2</v>
      </c>
      <c r="J3641">
        <v>76</v>
      </c>
      <c r="K3641">
        <v>0</v>
      </c>
      <c r="L3641" t="s">
        <v>147</v>
      </c>
      <c r="M3641" t="s">
        <v>165</v>
      </c>
      <c r="N3641" s="13">
        <v>3184480</v>
      </c>
      <c r="O3641">
        <v>238421</v>
      </c>
      <c r="P3641">
        <v>2024</v>
      </c>
      <c r="Q3641">
        <v>1036631521</v>
      </c>
      <c r="R3641" t="s">
        <v>1326</v>
      </c>
      <c r="S3641" s="13">
        <v>3184480</v>
      </c>
      <c r="T3641">
        <v>0</v>
      </c>
      <c r="U3641" t="s">
        <v>3697</v>
      </c>
      <c r="V3641" t="s">
        <v>2291</v>
      </c>
      <c r="W3641">
        <v>5004</v>
      </c>
      <c r="X3641">
        <v>0</v>
      </c>
      <c r="Y3641">
        <v>238161</v>
      </c>
      <c r="Z3641">
        <v>20240509</v>
      </c>
      <c r="AA3641">
        <v>2401050077</v>
      </c>
      <c r="AB3641">
        <v>199</v>
      </c>
      <c r="AC3641" t="s">
        <v>2281</v>
      </c>
      <c r="AD3641" t="s">
        <v>2281</v>
      </c>
      <c r="AE3641">
        <v>12201</v>
      </c>
      <c r="AF3641" t="s">
        <v>2394</v>
      </c>
      <c r="AG3641" t="s">
        <v>63</v>
      </c>
      <c r="AH3641">
        <v>260</v>
      </c>
    </row>
    <row r="3642" spans="1:34" hidden="1" x14ac:dyDescent="0.25">
      <c r="A3642" t="str">
        <f t="shared" si="168"/>
        <v>23 1 3 22 4 2 76 0 0 2408039 238422</v>
      </c>
      <c r="B3642" t="str">
        <f t="shared" si="169"/>
        <v>23 1 3 22 4 2 76 0 0 2408039 238226</v>
      </c>
      <c r="C3642" t="str">
        <f t="shared" si="170"/>
        <v>23 1 3 22 4 2 76 0 0 2408039</v>
      </c>
      <c r="D3642">
        <v>23</v>
      </c>
      <c r="E3642">
        <v>1</v>
      </c>
      <c r="F3642">
        <v>3</v>
      </c>
      <c r="G3642">
        <v>22</v>
      </c>
      <c r="H3642">
        <v>4</v>
      </c>
      <c r="I3642">
        <v>2</v>
      </c>
      <c r="J3642">
        <v>76</v>
      </c>
      <c r="K3642">
        <v>0</v>
      </c>
      <c r="L3642" t="s">
        <v>147</v>
      </c>
      <c r="M3642" t="s">
        <v>165</v>
      </c>
      <c r="N3642" s="13">
        <v>1783308</v>
      </c>
      <c r="O3642">
        <v>238422</v>
      </c>
      <c r="P3642">
        <v>2024</v>
      </c>
      <c r="Q3642">
        <v>9976821</v>
      </c>
      <c r="R3642" t="s">
        <v>1367</v>
      </c>
      <c r="S3642" s="13">
        <v>1783308</v>
      </c>
      <c r="T3642">
        <v>0</v>
      </c>
      <c r="U3642" t="s">
        <v>3702</v>
      </c>
      <c r="V3642" t="s">
        <v>2291</v>
      </c>
      <c r="W3642">
        <v>5004</v>
      </c>
      <c r="X3642">
        <v>0</v>
      </c>
      <c r="Y3642">
        <v>238226</v>
      </c>
      <c r="Z3642">
        <v>20240509</v>
      </c>
      <c r="AA3642">
        <v>2401090116</v>
      </c>
      <c r="AB3642">
        <v>199</v>
      </c>
      <c r="AC3642" t="s">
        <v>2281</v>
      </c>
      <c r="AD3642" t="s">
        <v>2281</v>
      </c>
      <c r="AE3642">
        <v>12201</v>
      </c>
      <c r="AF3642" t="s">
        <v>2394</v>
      </c>
      <c r="AG3642" t="s">
        <v>63</v>
      </c>
      <c r="AH3642">
        <v>260</v>
      </c>
    </row>
    <row r="3643" spans="1:34" hidden="1" x14ac:dyDescent="0.25">
      <c r="A3643" t="str">
        <f t="shared" si="168"/>
        <v>23 1 3 22 4 2 76 0 0 2408039 238423</v>
      </c>
      <c r="B3643" t="str">
        <f t="shared" si="169"/>
        <v>23 1 3 22 4 2 76 0 0 2408039 238200</v>
      </c>
      <c r="C3643" t="str">
        <f t="shared" si="170"/>
        <v>23 1 3 22 4 2 76 0 0 2408039</v>
      </c>
      <c r="D3643">
        <v>23</v>
      </c>
      <c r="E3643">
        <v>1</v>
      </c>
      <c r="F3643">
        <v>3</v>
      </c>
      <c r="G3643">
        <v>22</v>
      </c>
      <c r="H3643">
        <v>4</v>
      </c>
      <c r="I3643">
        <v>2</v>
      </c>
      <c r="J3643">
        <v>76</v>
      </c>
      <c r="K3643">
        <v>0</v>
      </c>
      <c r="L3643" t="s">
        <v>147</v>
      </c>
      <c r="M3643" t="s">
        <v>165</v>
      </c>
      <c r="N3643" s="13">
        <v>2420204</v>
      </c>
      <c r="O3643">
        <v>238423</v>
      </c>
      <c r="P3643">
        <v>2024</v>
      </c>
      <c r="Q3643">
        <v>1007243545</v>
      </c>
      <c r="R3643" t="s">
        <v>1351</v>
      </c>
      <c r="S3643" s="13">
        <v>2420204</v>
      </c>
      <c r="T3643">
        <v>0</v>
      </c>
      <c r="U3643" t="s">
        <v>3697</v>
      </c>
      <c r="V3643" t="s">
        <v>2291</v>
      </c>
      <c r="W3643">
        <v>5004</v>
      </c>
      <c r="X3643">
        <v>0</v>
      </c>
      <c r="Y3643">
        <v>238200</v>
      </c>
      <c r="Z3643">
        <v>20240509</v>
      </c>
      <c r="AA3643">
        <v>2401050042</v>
      </c>
      <c r="AB3643">
        <v>199</v>
      </c>
      <c r="AC3643" t="s">
        <v>2281</v>
      </c>
      <c r="AD3643" t="s">
        <v>2281</v>
      </c>
      <c r="AE3643">
        <v>12201</v>
      </c>
      <c r="AF3643" t="s">
        <v>2394</v>
      </c>
      <c r="AG3643" t="s">
        <v>63</v>
      </c>
      <c r="AH3643">
        <v>260</v>
      </c>
    </row>
    <row r="3644" spans="1:34" hidden="1" x14ac:dyDescent="0.25">
      <c r="A3644" t="str">
        <f t="shared" si="168"/>
        <v>23 1 3 22 4 2 76 0 0 2408039 238424</v>
      </c>
      <c r="B3644" t="str">
        <f t="shared" si="169"/>
        <v>23 1 3 22 4 2 76 0 0 2408039 238225</v>
      </c>
      <c r="C3644" t="str">
        <f t="shared" si="170"/>
        <v>23 1 3 22 4 2 76 0 0 2408039</v>
      </c>
      <c r="D3644">
        <v>23</v>
      </c>
      <c r="E3644">
        <v>1</v>
      </c>
      <c r="F3644">
        <v>3</v>
      </c>
      <c r="G3644">
        <v>22</v>
      </c>
      <c r="H3644">
        <v>4</v>
      </c>
      <c r="I3644">
        <v>2</v>
      </c>
      <c r="J3644">
        <v>76</v>
      </c>
      <c r="K3644">
        <v>0</v>
      </c>
      <c r="L3644" t="s">
        <v>147</v>
      </c>
      <c r="M3644" t="s">
        <v>165</v>
      </c>
      <c r="N3644" s="13">
        <v>1783308</v>
      </c>
      <c r="O3644">
        <v>238424</v>
      </c>
      <c r="P3644">
        <v>2024</v>
      </c>
      <c r="Q3644">
        <v>75101468</v>
      </c>
      <c r="R3644" t="s">
        <v>1366</v>
      </c>
      <c r="S3644" s="13">
        <v>1783308</v>
      </c>
      <c r="T3644">
        <v>0</v>
      </c>
      <c r="U3644" t="s">
        <v>3706</v>
      </c>
      <c r="V3644" t="s">
        <v>2291</v>
      </c>
      <c r="W3644">
        <v>5004</v>
      </c>
      <c r="X3644">
        <v>0</v>
      </c>
      <c r="Y3644">
        <v>238225</v>
      </c>
      <c r="Z3644">
        <v>20240509</v>
      </c>
      <c r="AA3644">
        <v>2401050087</v>
      </c>
      <c r="AB3644">
        <v>199</v>
      </c>
      <c r="AC3644" t="s">
        <v>2281</v>
      </c>
      <c r="AD3644" t="s">
        <v>2281</v>
      </c>
      <c r="AE3644">
        <v>12201</v>
      </c>
      <c r="AF3644" t="s">
        <v>2394</v>
      </c>
      <c r="AG3644" t="s">
        <v>63</v>
      </c>
      <c r="AH3644">
        <v>260</v>
      </c>
    </row>
    <row r="3645" spans="1:34" hidden="1" x14ac:dyDescent="0.25">
      <c r="A3645" t="str">
        <f t="shared" si="168"/>
        <v>23 1 3 22 4 2 76 4 0 2408039 238425</v>
      </c>
      <c r="B3645" t="str">
        <f t="shared" si="169"/>
        <v>23 1 3 22 4 2 76 4 0 2408039 238104</v>
      </c>
      <c r="C3645" t="str">
        <f t="shared" si="170"/>
        <v>23 1 3 22 4 2 76 4 0 2408039</v>
      </c>
      <c r="D3645">
        <v>23</v>
      </c>
      <c r="E3645">
        <v>1</v>
      </c>
      <c r="F3645">
        <v>3</v>
      </c>
      <c r="G3645">
        <v>22</v>
      </c>
      <c r="H3645">
        <v>4</v>
      </c>
      <c r="I3645">
        <v>2</v>
      </c>
      <c r="J3645">
        <v>76</v>
      </c>
      <c r="K3645">
        <v>4</v>
      </c>
      <c r="L3645" t="s">
        <v>147</v>
      </c>
      <c r="M3645" t="s">
        <v>165</v>
      </c>
      <c r="N3645" s="13">
        <v>3821376</v>
      </c>
      <c r="O3645">
        <v>238425</v>
      </c>
      <c r="P3645">
        <v>2024</v>
      </c>
      <c r="Q3645">
        <v>1035874141</v>
      </c>
      <c r="R3645" t="s">
        <v>1396</v>
      </c>
      <c r="S3645" s="13">
        <v>3821376</v>
      </c>
      <c r="T3645">
        <v>0</v>
      </c>
      <c r="U3645" t="s">
        <v>3706</v>
      </c>
      <c r="V3645" t="s">
        <v>2291</v>
      </c>
      <c r="W3645">
        <v>5004</v>
      </c>
      <c r="X3645">
        <v>0</v>
      </c>
      <c r="Y3645">
        <v>238104</v>
      </c>
      <c r="Z3645">
        <v>20240509</v>
      </c>
      <c r="AA3645">
        <v>2401250241</v>
      </c>
      <c r="AB3645">
        <v>199</v>
      </c>
      <c r="AC3645" t="s">
        <v>2281</v>
      </c>
      <c r="AD3645" t="s">
        <v>2281</v>
      </c>
      <c r="AE3645">
        <v>12201</v>
      </c>
      <c r="AF3645" t="s">
        <v>2394</v>
      </c>
      <c r="AG3645" t="s">
        <v>63</v>
      </c>
      <c r="AH3645">
        <v>260</v>
      </c>
    </row>
    <row r="3646" spans="1:34" hidden="1" x14ac:dyDescent="0.25">
      <c r="A3646" t="str">
        <f t="shared" si="168"/>
        <v>23 1 3 22 4 2 76 0 0 2408039 238426</v>
      </c>
      <c r="B3646" t="str">
        <f t="shared" si="169"/>
        <v>23 1 3 22 4 2 76 0 0 2408039 238234</v>
      </c>
      <c r="C3646" t="str">
        <f t="shared" si="170"/>
        <v>23 1 3 22 4 2 76 0 0 2408039</v>
      </c>
      <c r="D3646">
        <v>23</v>
      </c>
      <c r="E3646">
        <v>1</v>
      </c>
      <c r="F3646">
        <v>3</v>
      </c>
      <c r="G3646">
        <v>22</v>
      </c>
      <c r="H3646">
        <v>4</v>
      </c>
      <c r="I3646">
        <v>2</v>
      </c>
      <c r="J3646">
        <v>76</v>
      </c>
      <c r="K3646">
        <v>0</v>
      </c>
      <c r="L3646" t="s">
        <v>147</v>
      </c>
      <c r="M3646" t="s">
        <v>165</v>
      </c>
      <c r="N3646" s="13">
        <v>1783308</v>
      </c>
      <c r="O3646">
        <v>238426</v>
      </c>
      <c r="P3646">
        <v>2024</v>
      </c>
      <c r="Q3646">
        <v>75080134</v>
      </c>
      <c r="R3646" t="s">
        <v>1373</v>
      </c>
      <c r="S3646" s="13">
        <v>1783308</v>
      </c>
      <c r="T3646">
        <v>0</v>
      </c>
      <c r="U3646" t="s">
        <v>3702</v>
      </c>
      <c r="V3646" t="s">
        <v>2291</v>
      </c>
      <c r="W3646">
        <v>5004</v>
      </c>
      <c r="X3646">
        <v>0</v>
      </c>
      <c r="Y3646">
        <v>238234</v>
      </c>
      <c r="Z3646">
        <v>20240510</v>
      </c>
      <c r="AA3646">
        <v>2401160178</v>
      </c>
      <c r="AB3646">
        <v>199</v>
      </c>
      <c r="AC3646" t="s">
        <v>2281</v>
      </c>
      <c r="AD3646" t="s">
        <v>2281</v>
      </c>
      <c r="AE3646">
        <v>12201</v>
      </c>
      <c r="AF3646" t="s">
        <v>2394</v>
      </c>
      <c r="AG3646" t="s">
        <v>63</v>
      </c>
      <c r="AH3646">
        <v>260</v>
      </c>
    </row>
    <row r="3647" spans="1:34" hidden="1" x14ac:dyDescent="0.25">
      <c r="A3647" t="str">
        <f t="shared" si="168"/>
        <v>23 1 3 22 4 2 76 0 0 2408039 238427</v>
      </c>
      <c r="B3647" t="str">
        <f t="shared" si="169"/>
        <v>23 1 3 22 4 2 76 0 0 2408039 238170</v>
      </c>
      <c r="C3647" t="str">
        <f t="shared" si="170"/>
        <v>23 1 3 22 4 2 76 0 0 2408039</v>
      </c>
      <c r="D3647">
        <v>23</v>
      </c>
      <c r="E3647">
        <v>1</v>
      </c>
      <c r="F3647">
        <v>3</v>
      </c>
      <c r="G3647">
        <v>22</v>
      </c>
      <c r="H3647">
        <v>4</v>
      </c>
      <c r="I3647">
        <v>2</v>
      </c>
      <c r="J3647">
        <v>76</v>
      </c>
      <c r="K3647">
        <v>0</v>
      </c>
      <c r="L3647" t="s">
        <v>147</v>
      </c>
      <c r="M3647" t="s">
        <v>165</v>
      </c>
      <c r="N3647" s="13">
        <v>2802342</v>
      </c>
      <c r="O3647">
        <v>238427</v>
      </c>
      <c r="P3647">
        <v>2024</v>
      </c>
      <c r="Q3647">
        <v>1053784049</v>
      </c>
      <c r="R3647" t="s">
        <v>1332</v>
      </c>
      <c r="S3647" s="13">
        <v>2802342</v>
      </c>
      <c r="T3647">
        <v>0</v>
      </c>
      <c r="U3647" t="s">
        <v>3697</v>
      </c>
      <c r="V3647" t="s">
        <v>2291</v>
      </c>
      <c r="W3647">
        <v>5004</v>
      </c>
      <c r="X3647">
        <v>0</v>
      </c>
      <c r="Y3647">
        <v>238170</v>
      </c>
      <c r="Z3647">
        <v>20240510</v>
      </c>
      <c r="AA3647">
        <v>2401050054</v>
      </c>
      <c r="AB3647">
        <v>199</v>
      </c>
      <c r="AC3647" t="s">
        <v>2281</v>
      </c>
      <c r="AD3647" t="s">
        <v>2281</v>
      </c>
      <c r="AE3647">
        <v>12201</v>
      </c>
      <c r="AF3647" t="s">
        <v>2394</v>
      </c>
      <c r="AG3647" t="s">
        <v>63</v>
      </c>
      <c r="AH3647">
        <v>260</v>
      </c>
    </row>
    <row r="3648" spans="1:34" hidden="1" x14ac:dyDescent="0.25">
      <c r="A3648" t="str">
        <f t="shared" si="168"/>
        <v>23 1 3 22 4 2 76 0 0 2408039 238428</v>
      </c>
      <c r="B3648" t="str">
        <f t="shared" si="169"/>
        <v>23 1 3 22 4 2 76 0 0 2408039 238181</v>
      </c>
      <c r="C3648" t="str">
        <f t="shared" si="170"/>
        <v>23 1 3 22 4 2 76 0 0 2408039</v>
      </c>
      <c r="D3648">
        <v>23</v>
      </c>
      <c r="E3648">
        <v>1</v>
      </c>
      <c r="F3648">
        <v>3</v>
      </c>
      <c r="G3648">
        <v>22</v>
      </c>
      <c r="H3648">
        <v>4</v>
      </c>
      <c r="I3648">
        <v>2</v>
      </c>
      <c r="J3648">
        <v>76</v>
      </c>
      <c r="K3648">
        <v>0</v>
      </c>
      <c r="L3648" t="s">
        <v>147</v>
      </c>
      <c r="M3648" t="s">
        <v>165</v>
      </c>
      <c r="N3648" s="13">
        <v>2674963</v>
      </c>
      <c r="O3648">
        <v>238428</v>
      </c>
      <c r="P3648">
        <v>2024</v>
      </c>
      <c r="Q3648">
        <v>1104674990</v>
      </c>
      <c r="R3648" t="s">
        <v>1266</v>
      </c>
      <c r="S3648" s="13">
        <v>2674963</v>
      </c>
      <c r="T3648">
        <v>0</v>
      </c>
      <c r="U3648" t="s">
        <v>3697</v>
      </c>
      <c r="V3648" t="s">
        <v>2291</v>
      </c>
      <c r="W3648">
        <v>5004</v>
      </c>
      <c r="X3648">
        <v>0</v>
      </c>
      <c r="Y3648">
        <v>238181</v>
      </c>
      <c r="Z3648">
        <v>20240510</v>
      </c>
      <c r="AA3648">
        <v>2401050106</v>
      </c>
      <c r="AB3648">
        <v>199</v>
      </c>
      <c r="AC3648" t="s">
        <v>2281</v>
      </c>
      <c r="AD3648" t="s">
        <v>2281</v>
      </c>
      <c r="AE3648">
        <v>12201</v>
      </c>
      <c r="AF3648" t="s">
        <v>2394</v>
      </c>
      <c r="AG3648" t="s">
        <v>63</v>
      </c>
      <c r="AH3648">
        <v>260</v>
      </c>
    </row>
    <row r="3649" spans="1:34" hidden="1" x14ac:dyDescent="0.25">
      <c r="A3649" t="str">
        <f t="shared" si="168"/>
        <v>23 1 3 22 4 2 76 0 0 2408039 238429</v>
      </c>
      <c r="B3649" t="str">
        <f t="shared" si="169"/>
        <v>23 1 3 22 4 2 76 0 0 2408039 238222</v>
      </c>
      <c r="C3649" t="str">
        <f t="shared" si="170"/>
        <v>23 1 3 22 4 2 76 0 0 2408039</v>
      </c>
      <c r="D3649">
        <v>23</v>
      </c>
      <c r="E3649">
        <v>1</v>
      </c>
      <c r="F3649">
        <v>3</v>
      </c>
      <c r="G3649">
        <v>22</v>
      </c>
      <c r="H3649">
        <v>4</v>
      </c>
      <c r="I3649">
        <v>2</v>
      </c>
      <c r="J3649">
        <v>76</v>
      </c>
      <c r="K3649">
        <v>0</v>
      </c>
      <c r="L3649" t="s">
        <v>147</v>
      </c>
      <c r="M3649" t="s">
        <v>165</v>
      </c>
      <c r="N3649" s="13">
        <v>1910688</v>
      </c>
      <c r="O3649">
        <v>238429</v>
      </c>
      <c r="P3649">
        <v>2024</v>
      </c>
      <c r="Q3649">
        <v>9923177</v>
      </c>
      <c r="R3649" t="s">
        <v>1363</v>
      </c>
      <c r="S3649" s="13">
        <v>1910688</v>
      </c>
      <c r="T3649">
        <v>0</v>
      </c>
      <c r="U3649" t="s">
        <v>3702</v>
      </c>
      <c r="V3649" t="s">
        <v>2291</v>
      </c>
      <c r="W3649">
        <v>5004</v>
      </c>
      <c r="X3649">
        <v>0</v>
      </c>
      <c r="Y3649">
        <v>238222</v>
      </c>
      <c r="Z3649">
        <v>20240510</v>
      </c>
      <c r="AA3649">
        <v>2401050076</v>
      </c>
      <c r="AB3649">
        <v>199</v>
      </c>
      <c r="AC3649" t="s">
        <v>2281</v>
      </c>
      <c r="AD3649" t="s">
        <v>2281</v>
      </c>
      <c r="AE3649">
        <v>12201</v>
      </c>
      <c r="AF3649" t="s">
        <v>2394</v>
      </c>
      <c r="AG3649" t="s">
        <v>63</v>
      </c>
      <c r="AH3649">
        <v>260</v>
      </c>
    </row>
    <row r="3650" spans="1:34" hidden="1" x14ac:dyDescent="0.25">
      <c r="A3650" t="str">
        <f t="shared" ref="A3650:A3713" si="171">+CONCATENATE(,D3650," ",E3650," ",F3650," ",G3650," ",H3650," ",I3650," ",J3650," ",K3650," ",L3650," ",M3650," ",O3650)</f>
        <v>23 1 3 22 4 2 76 0 0 2408039 238430</v>
      </c>
      <c r="B3650" t="str">
        <f t="shared" ref="B3650:B3713" si="172">+CONCATENATE(,D3650," ",E3650," ",F3650," ",G3650," ",H3650," ",I3650," ",J3650," ",K3650," ",L3650," ",M3650," ",Y3650)</f>
        <v>23 1 3 22 4 2 76 0 0 2408039 238237</v>
      </c>
      <c r="C3650" t="str">
        <f t="shared" ref="C3650:C3713" si="173">+CONCATENATE(,D3650," ",E3650," ",F3650," ",G3650," ",H3650," ",I3650," ",J3650," ",K3650," ",L3650," ",M3650)</f>
        <v>23 1 3 22 4 2 76 0 0 2408039</v>
      </c>
      <c r="D3650">
        <v>23</v>
      </c>
      <c r="E3650">
        <v>1</v>
      </c>
      <c r="F3650">
        <v>3</v>
      </c>
      <c r="G3650">
        <v>22</v>
      </c>
      <c r="H3650">
        <v>4</v>
      </c>
      <c r="I3650">
        <v>2</v>
      </c>
      <c r="J3650">
        <v>76</v>
      </c>
      <c r="K3650">
        <v>0</v>
      </c>
      <c r="L3650" t="s">
        <v>147</v>
      </c>
      <c r="M3650" t="s">
        <v>165</v>
      </c>
      <c r="N3650" s="13">
        <v>1783308</v>
      </c>
      <c r="O3650">
        <v>238430</v>
      </c>
      <c r="P3650">
        <v>2024</v>
      </c>
      <c r="Q3650">
        <v>3674311</v>
      </c>
      <c r="R3650" t="s">
        <v>1375</v>
      </c>
      <c r="S3650" s="13">
        <v>1783308</v>
      </c>
      <c r="T3650">
        <v>0</v>
      </c>
      <c r="U3650" t="s">
        <v>3702</v>
      </c>
      <c r="V3650" t="s">
        <v>2291</v>
      </c>
      <c r="W3650">
        <v>5004</v>
      </c>
      <c r="X3650">
        <v>0</v>
      </c>
      <c r="Y3650">
        <v>238237</v>
      </c>
      <c r="Z3650">
        <v>20240510</v>
      </c>
      <c r="AA3650">
        <v>2401160175</v>
      </c>
      <c r="AB3650">
        <v>199</v>
      </c>
      <c r="AC3650" t="s">
        <v>2281</v>
      </c>
      <c r="AD3650" t="s">
        <v>2281</v>
      </c>
      <c r="AE3650">
        <v>12201</v>
      </c>
      <c r="AF3650" t="s">
        <v>2394</v>
      </c>
      <c r="AG3650" t="s">
        <v>63</v>
      </c>
      <c r="AH3650">
        <v>260</v>
      </c>
    </row>
    <row r="3651" spans="1:34" hidden="1" x14ac:dyDescent="0.25">
      <c r="A3651" t="str">
        <f t="shared" si="171"/>
        <v>23 1 3 22 4 2 76 0 0 2408039 238431</v>
      </c>
      <c r="B3651" t="str">
        <f t="shared" si="172"/>
        <v>23 1 3 22 4 2 76 0 0 2408039 238243</v>
      </c>
      <c r="C3651" t="str">
        <f t="shared" si="173"/>
        <v>23 1 3 22 4 2 76 0 0 2408039</v>
      </c>
      <c r="D3651">
        <v>23</v>
      </c>
      <c r="E3651">
        <v>1</v>
      </c>
      <c r="F3651">
        <v>3</v>
      </c>
      <c r="G3651">
        <v>22</v>
      </c>
      <c r="H3651">
        <v>4</v>
      </c>
      <c r="I3651">
        <v>2</v>
      </c>
      <c r="J3651">
        <v>76</v>
      </c>
      <c r="K3651">
        <v>0</v>
      </c>
      <c r="L3651" t="s">
        <v>147</v>
      </c>
      <c r="M3651" t="s">
        <v>165</v>
      </c>
      <c r="N3651" s="13">
        <v>1146412</v>
      </c>
      <c r="O3651">
        <v>238431</v>
      </c>
      <c r="P3651">
        <v>2024</v>
      </c>
      <c r="Q3651">
        <v>1035915457</v>
      </c>
      <c r="R3651" t="s">
        <v>1377</v>
      </c>
      <c r="S3651" s="13">
        <v>1146412</v>
      </c>
      <c r="T3651">
        <v>0</v>
      </c>
      <c r="U3651" t="s">
        <v>3706</v>
      </c>
      <c r="V3651" t="s">
        <v>2291</v>
      </c>
      <c r="W3651">
        <v>5004</v>
      </c>
      <c r="X3651">
        <v>0</v>
      </c>
      <c r="Y3651">
        <v>238243</v>
      </c>
      <c r="Z3651">
        <v>20240510</v>
      </c>
      <c r="AA3651">
        <v>2401180190</v>
      </c>
      <c r="AB3651">
        <v>199</v>
      </c>
      <c r="AC3651" t="s">
        <v>2281</v>
      </c>
      <c r="AD3651" t="s">
        <v>2281</v>
      </c>
      <c r="AE3651">
        <v>12201</v>
      </c>
      <c r="AF3651" t="s">
        <v>2394</v>
      </c>
      <c r="AG3651" t="s">
        <v>63</v>
      </c>
      <c r="AH3651">
        <v>260</v>
      </c>
    </row>
    <row r="3652" spans="1:34" hidden="1" x14ac:dyDescent="0.25">
      <c r="A3652" t="str">
        <f t="shared" si="171"/>
        <v>23 1 3 11 4 2 76 2 0 2408039 238432</v>
      </c>
      <c r="B3652" t="str">
        <f t="shared" si="172"/>
        <v>23 1 3 11 4 2 76 2 0 2408039 238128</v>
      </c>
      <c r="C3652" t="str">
        <f t="shared" si="173"/>
        <v>23 1 3 11 4 2 76 2 0 2408039</v>
      </c>
      <c r="D3652">
        <v>23</v>
      </c>
      <c r="E3652">
        <v>1</v>
      </c>
      <c r="F3652">
        <v>3</v>
      </c>
      <c r="G3652">
        <v>11</v>
      </c>
      <c r="H3652">
        <v>4</v>
      </c>
      <c r="I3652">
        <v>2</v>
      </c>
      <c r="J3652">
        <v>76</v>
      </c>
      <c r="K3652">
        <v>2</v>
      </c>
      <c r="L3652" t="s">
        <v>147</v>
      </c>
      <c r="M3652" t="s">
        <v>165</v>
      </c>
      <c r="N3652" s="13">
        <v>1910688</v>
      </c>
      <c r="O3652">
        <v>238432</v>
      </c>
      <c r="P3652">
        <v>2024</v>
      </c>
      <c r="Q3652">
        <v>1054994272</v>
      </c>
      <c r="R3652" t="s">
        <v>1303</v>
      </c>
      <c r="S3652" s="13">
        <v>1910688</v>
      </c>
      <c r="T3652">
        <v>0</v>
      </c>
      <c r="U3652" t="s">
        <v>3706</v>
      </c>
      <c r="V3652" t="s">
        <v>2291</v>
      </c>
      <c r="W3652">
        <v>5004</v>
      </c>
      <c r="X3652">
        <v>0</v>
      </c>
      <c r="Y3652">
        <v>238128</v>
      </c>
      <c r="Z3652">
        <v>20240510</v>
      </c>
      <c r="AA3652">
        <v>2401310289</v>
      </c>
      <c r="AB3652">
        <v>199</v>
      </c>
      <c r="AC3652" t="s">
        <v>2281</v>
      </c>
      <c r="AD3652" t="s">
        <v>2281</v>
      </c>
      <c r="AE3652">
        <v>11101</v>
      </c>
      <c r="AF3652" t="s">
        <v>2281</v>
      </c>
      <c r="AG3652" t="s">
        <v>549</v>
      </c>
      <c r="AH3652">
        <v>260</v>
      </c>
    </row>
    <row r="3653" spans="1:34" hidden="1" x14ac:dyDescent="0.25">
      <c r="A3653" t="str">
        <f t="shared" si="171"/>
        <v>23 1 3 22 4 2 76 0 0 2408039 238433</v>
      </c>
      <c r="B3653" t="str">
        <f t="shared" si="172"/>
        <v>23 1 3 22 4 2 76 0 0 2408039 238238</v>
      </c>
      <c r="C3653" t="str">
        <f t="shared" si="173"/>
        <v>23 1 3 22 4 2 76 0 0 2408039</v>
      </c>
      <c r="D3653">
        <v>23</v>
      </c>
      <c r="E3653">
        <v>1</v>
      </c>
      <c r="F3653">
        <v>3</v>
      </c>
      <c r="G3653">
        <v>22</v>
      </c>
      <c r="H3653">
        <v>4</v>
      </c>
      <c r="I3653">
        <v>2</v>
      </c>
      <c r="J3653">
        <v>76</v>
      </c>
      <c r="K3653">
        <v>0</v>
      </c>
      <c r="L3653" t="s">
        <v>147</v>
      </c>
      <c r="M3653" t="s">
        <v>165</v>
      </c>
      <c r="N3653" s="13">
        <v>1783308</v>
      </c>
      <c r="O3653">
        <v>238433</v>
      </c>
      <c r="P3653">
        <v>2024</v>
      </c>
      <c r="Q3653">
        <v>1054994272</v>
      </c>
      <c r="R3653" t="s">
        <v>1303</v>
      </c>
      <c r="S3653" s="13">
        <v>1783308</v>
      </c>
      <c r="T3653">
        <v>0</v>
      </c>
      <c r="U3653" t="s">
        <v>3743</v>
      </c>
      <c r="V3653" t="s">
        <v>2291</v>
      </c>
      <c r="W3653">
        <v>5004</v>
      </c>
      <c r="X3653">
        <v>0</v>
      </c>
      <c r="Y3653">
        <v>238238</v>
      </c>
      <c r="Z3653">
        <v>20240510</v>
      </c>
      <c r="AA3653">
        <v>2401310289</v>
      </c>
      <c r="AB3653">
        <v>199</v>
      </c>
      <c r="AC3653" t="s">
        <v>2281</v>
      </c>
      <c r="AD3653" t="s">
        <v>2281</v>
      </c>
      <c r="AE3653">
        <v>12201</v>
      </c>
      <c r="AF3653" t="s">
        <v>2394</v>
      </c>
      <c r="AG3653" t="s">
        <v>63</v>
      </c>
      <c r="AH3653">
        <v>260</v>
      </c>
    </row>
    <row r="3654" spans="1:34" hidden="1" x14ac:dyDescent="0.25">
      <c r="A3654" t="str">
        <f t="shared" si="171"/>
        <v>23 1 3 82 4 2 76 0 0 2408039 238434</v>
      </c>
      <c r="B3654" t="str">
        <f t="shared" si="172"/>
        <v>23 1 3 82 4 2 76 0 0 2408039 238123</v>
      </c>
      <c r="C3654" t="str">
        <f t="shared" si="173"/>
        <v>23 1 3 82 4 2 76 0 0 2408039</v>
      </c>
      <c r="D3654">
        <v>23</v>
      </c>
      <c r="E3654">
        <v>1</v>
      </c>
      <c r="F3654">
        <v>3</v>
      </c>
      <c r="G3654">
        <v>82</v>
      </c>
      <c r="H3654">
        <v>4</v>
      </c>
      <c r="I3654">
        <v>2</v>
      </c>
      <c r="J3654">
        <v>76</v>
      </c>
      <c r="K3654">
        <v>0</v>
      </c>
      <c r="L3654" t="s">
        <v>147</v>
      </c>
      <c r="M3654" t="s">
        <v>165</v>
      </c>
      <c r="N3654" s="13">
        <v>3821376</v>
      </c>
      <c r="O3654">
        <v>238434</v>
      </c>
      <c r="P3654">
        <v>2024</v>
      </c>
      <c r="Q3654">
        <v>9735202</v>
      </c>
      <c r="R3654" t="s">
        <v>3713</v>
      </c>
      <c r="S3654" s="13">
        <v>3821376</v>
      </c>
      <c r="T3654">
        <v>0</v>
      </c>
      <c r="U3654" t="s">
        <v>3706</v>
      </c>
      <c r="V3654" t="s">
        <v>3744</v>
      </c>
      <c r="W3654">
        <v>5004</v>
      </c>
      <c r="X3654">
        <v>0</v>
      </c>
      <c r="Y3654">
        <v>238123</v>
      </c>
      <c r="Z3654">
        <v>20240510</v>
      </c>
      <c r="AA3654">
        <v>2401310283</v>
      </c>
      <c r="AB3654">
        <v>199</v>
      </c>
      <c r="AC3654" t="s">
        <v>2281</v>
      </c>
      <c r="AD3654" t="s">
        <v>2281</v>
      </c>
      <c r="AE3654">
        <v>25335</v>
      </c>
      <c r="AF3654" t="s">
        <v>2394</v>
      </c>
      <c r="AG3654" t="s">
        <v>64</v>
      </c>
      <c r="AH3654">
        <v>260</v>
      </c>
    </row>
    <row r="3655" spans="1:34" hidden="1" x14ac:dyDescent="0.25">
      <c r="A3655" t="str">
        <f t="shared" si="171"/>
        <v>23 1 3 22 4 2 76 0 0 2408039 238435</v>
      </c>
      <c r="B3655" t="str">
        <f t="shared" si="172"/>
        <v>23 1 3 22 4 2 76 0 0 2408039 238188</v>
      </c>
      <c r="C3655" t="str">
        <f t="shared" si="173"/>
        <v>23 1 3 22 4 2 76 0 0 2408039</v>
      </c>
      <c r="D3655">
        <v>23</v>
      </c>
      <c r="E3655">
        <v>1</v>
      </c>
      <c r="F3655">
        <v>3</v>
      </c>
      <c r="G3655">
        <v>22</v>
      </c>
      <c r="H3655">
        <v>4</v>
      </c>
      <c r="I3655">
        <v>2</v>
      </c>
      <c r="J3655">
        <v>76</v>
      </c>
      <c r="K3655">
        <v>0</v>
      </c>
      <c r="L3655" t="s">
        <v>147</v>
      </c>
      <c r="M3655" t="s">
        <v>165</v>
      </c>
      <c r="N3655" s="13">
        <v>2547584</v>
      </c>
      <c r="O3655">
        <v>238435</v>
      </c>
      <c r="P3655">
        <v>2024</v>
      </c>
      <c r="Q3655">
        <v>30337264</v>
      </c>
      <c r="R3655" t="s">
        <v>1342</v>
      </c>
      <c r="S3655" s="13">
        <v>2547584</v>
      </c>
      <c r="T3655">
        <v>0</v>
      </c>
      <c r="U3655" t="s">
        <v>3697</v>
      </c>
      <c r="V3655" t="s">
        <v>2291</v>
      </c>
      <c r="W3655">
        <v>5004</v>
      </c>
      <c r="X3655">
        <v>0</v>
      </c>
      <c r="Y3655">
        <v>238188</v>
      </c>
      <c r="Z3655">
        <v>20240510</v>
      </c>
      <c r="AA3655">
        <v>2401050028</v>
      </c>
      <c r="AB3655">
        <v>199</v>
      </c>
      <c r="AC3655" t="s">
        <v>2281</v>
      </c>
      <c r="AD3655" t="s">
        <v>2281</v>
      </c>
      <c r="AE3655">
        <v>12201</v>
      </c>
      <c r="AF3655" t="s">
        <v>2394</v>
      </c>
      <c r="AG3655" t="s">
        <v>63</v>
      </c>
      <c r="AH3655">
        <v>260</v>
      </c>
    </row>
    <row r="3656" spans="1:34" hidden="1" x14ac:dyDescent="0.25">
      <c r="A3656" t="str">
        <f t="shared" si="171"/>
        <v>23 1 3 22 4 2 76 0 0 2408039 238436</v>
      </c>
      <c r="B3656" t="str">
        <f t="shared" si="172"/>
        <v>23 1 3 22 4 2 76 0 0 2408039 238204</v>
      </c>
      <c r="C3656" t="str">
        <f t="shared" si="173"/>
        <v>23 1 3 22 4 2 76 0 0 2408039</v>
      </c>
      <c r="D3656">
        <v>23</v>
      </c>
      <c r="E3656">
        <v>1</v>
      </c>
      <c r="F3656">
        <v>3</v>
      </c>
      <c r="G3656">
        <v>22</v>
      </c>
      <c r="H3656">
        <v>4</v>
      </c>
      <c r="I3656">
        <v>2</v>
      </c>
      <c r="J3656">
        <v>76</v>
      </c>
      <c r="K3656">
        <v>0</v>
      </c>
      <c r="L3656" t="s">
        <v>147</v>
      </c>
      <c r="M3656" t="s">
        <v>165</v>
      </c>
      <c r="N3656" s="13">
        <v>2420204</v>
      </c>
      <c r="O3656">
        <v>238436</v>
      </c>
      <c r="P3656">
        <v>2024</v>
      </c>
      <c r="Q3656">
        <v>16079466</v>
      </c>
      <c r="R3656" t="s">
        <v>1272</v>
      </c>
      <c r="S3656" s="13">
        <v>2420204</v>
      </c>
      <c r="T3656">
        <v>0</v>
      </c>
      <c r="U3656" t="s">
        <v>3697</v>
      </c>
      <c r="V3656" t="s">
        <v>2291</v>
      </c>
      <c r="W3656">
        <v>5004</v>
      </c>
      <c r="X3656">
        <v>0</v>
      </c>
      <c r="Y3656">
        <v>238204</v>
      </c>
      <c r="Z3656">
        <v>20240514</v>
      </c>
      <c r="AA3656">
        <v>2401100124</v>
      </c>
      <c r="AB3656">
        <v>199</v>
      </c>
      <c r="AC3656" t="s">
        <v>2281</v>
      </c>
      <c r="AD3656" t="s">
        <v>2281</v>
      </c>
      <c r="AE3656">
        <v>12201</v>
      </c>
      <c r="AF3656" t="s">
        <v>2394</v>
      </c>
      <c r="AG3656" t="s">
        <v>63</v>
      </c>
      <c r="AH3656">
        <v>260</v>
      </c>
    </row>
    <row r="3657" spans="1:34" hidden="1" x14ac:dyDescent="0.25">
      <c r="A3657" t="str">
        <f t="shared" si="171"/>
        <v>23 1 3 22 4 2 76 0 0 2408039 238437</v>
      </c>
      <c r="B3657" t="str">
        <f t="shared" si="172"/>
        <v>23 1 3 22 4 2 76 0 0 2408039 238187</v>
      </c>
      <c r="C3657" t="str">
        <f t="shared" si="173"/>
        <v>23 1 3 22 4 2 76 0 0 2408039</v>
      </c>
      <c r="D3657">
        <v>23</v>
      </c>
      <c r="E3657">
        <v>1</v>
      </c>
      <c r="F3657">
        <v>3</v>
      </c>
      <c r="G3657">
        <v>22</v>
      </c>
      <c r="H3657">
        <v>4</v>
      </c>
      <c r="I3657">
        <v>2</v>
      </c>
      <c r="J3657">
        <v>76</v>
      </c>
      <c r="K3657">
        <v>0</v>
      </c>
      <c r="L3657" t="s">
        <v>147</v>
      </c>
      <c r="M3657" t="s">
        <v>165</v>
      </c>
      <c r="N3657" s="13">
        <v>2547584</v>
      </c>
      <c r="O3657">
        <v>238437</v>
      </c>
      <c r="P3657">
        <v>2024</v>
      </c>
      <c r="Q3657">
        <v>75097229</v>
      </c>
      <c r="R3657" t="s">
        <v>1341</v>
      </c>
      <c r="S3657" s="13">
        <v>2547584</v>
      </c>
      <c r="T3657">
        <v>0</v>
      </c>
      <c r="U3657" t="s">
        <v>3697</v>
      </c>
      <c r="V3657" t="s">
        <v>2291</v>
      </c>
      <c r="W3657">
        <v>5004</v>
      </c>
      <c r="X3657">
        <v>0</v>
      </c>
      <c r="Y3657">
        <v>238187</v>
      </c>
      <c r="Z3657">
        <v>20240514</v>
      </c>
      <c r="AA3657">
        <v>2401050070</v>
      </c>
      <c r="AB3657">
        <v>199</v>
      </c>
      <c r="AC3657" t="s">
        <v>2281</v>
      </c>
      <c r="AD3657" t="s">
        <v>2281</v>
      </c>
      <c r="AE3657">
        <v>12201</v>
      </c>
      <c r="AF3657" t="s">
        <v>2394</v>
      </c>
      <c r="AG3657" t="s">
        <v>63</v>
      </c>
      <c r="AH3657">
        <v>260</v>
      </c>
    </row>
    <row r="3658" spans="1:34" hidden="1" x14ac:dyDescent="0.25">
      <c r="A3658" t="str">
        <f t="shared" si="171"/>
        <v>23 1 3 22 4 2 76 0 0 2408039 238438</v>
      </c>
      <c r="B3658" t="str">
        <f t="shared" si="172"/>
        <v>23 1 3 22 4 2 76 0 0 2408039 238197</v>
      </c>
      <c r="C3658" t="str">
        <f t="shared" si="173"/>
        <v>23 1 3 22 4 2 76 0 0 2408039</v>
      </c>
      <c r="D3658">
        <v>23</v>
      </c>
      <c r="E3658">
        <v>1</v>
      </c>
      <c r="F3658">
        <v>3</v>
      </c>
      <c r="G3658">
        <v>22</v>
      </c>
      <c r="H3658">
        <v>4</v>
      </c>
      <c r="I3658">
        <v>2</v>
      </c>
      <c r="J3658">
        <v>76</v>
      </c>
      <c r="K3658">
        <v>0</v>
      </c>
      <c r="L3658" t="s">
        <v>147</v>
      </c>
      <c r="M3658" t="s">
        <v>165</v>
      </c>
      <c r="N3658" s="13">
        <v>2420204</v>
      </c>
      <c r="O3658">
        <v>238438</v>
      </c>
      <c r="P3658">
        <v>2024</v>
      </c>
      <c r="Q3658">
        <v>1053815313</v>
      </c>
      <c r="R3658" t="s">
        <v>1348</v>
      </c>
      <c r="S3658" s="13">
        <v>2420204</v>
      </c>
      <c r="T3658">
        <v>0</v>
      </c>
      <c r="U3658" t="s">
        <v>3697</v>
      </c>
      <c r="V3658" t="s">
        <v>2291</v>
      </c>
      <c r="W3658">
        <v>5004</v>
      </c>
      <c r="X3658">
        <v>0</v>
      </c>
      <c r="Y3658">
        <v>238197</v>
      </c>
      <c r="Z3658">
        <v>20240514</v>
      </c>
      <c r="AA3658">
        <v>2401050088</v>
      </c>
      <c r="AB3658">
        <v>199</v>
      </c>
      <c r="AC3658" t="s">
        <v>2281</v>
      </c>
      <c r="AD3658" t="s">
        <v>2281</v>
      </c>
      <c r="AE3658">
        <v>12201</v>
      </c>
      <c r="AF3658" t="s">
        <v>2394</v>
      </c>
      <c r="AG3658" t="s">
        <v>63</v>
      </c>
      <c r="AH3658">
        <v>260</v>
      </c>
    </row>
    <row r="3659" spans="1:34" hidden="1" x14ac:dyDescent="0.25">
      <c r="A3659" t="str">
        <f t="shared" si="171"/>
        <v>23 1 3 22 4 2 76 0 0 2408039 238439</v>
      </c>
      <c r="B3659" t="str">
        <f t="shared" si="172"/>
        <v>23 1 3 22 4 2 76 0 0 2408039 238201</v>
      </c>
      <c r="C3659" t="str">
        <f t="shared" si="173"/>
        <v>23 1 3 22 4 2 76 0 0 2408039</v>
      </c>
      <c r="D3659">
        <v>23</v>
      </c>
      <c r="E3659">
        <v>1</v>
      </c>
      <c r="F3659">
        <v>3</v>
      </c>
      <c r="G3659">
        <v>22</v>
      </c>
      <c r="H3659">
        <v>4</v>
      </c>
      <c r="I3659">
        <v>2</v>
      </c>
      <c r="J3659">
        <v>76</v>
      </c>
      <c r="K3659">
        <v>0</v>
      </c>
      <c r="L3659" t="s">
        <v>147</v>
      </c>
      <c r="M3659" t="s">
        <v>165</v>
      </c>
      <c r="N3659" s="13">
        <v>2420204</v>
      </c>
      <c r="O3659">
        <v>238439</v>
      </c>
      <c r="P3659">
        <v>2024</v>
      </c>
      <c r="Q3659">
        <v>1053790033</v>
      </c>
      <c r="R3659" t="s">
        <v>1352</v>
      </c>
      <c r="S3659" s="13">
        <v>2420204</v>
      </c>
      <c r="T3659">
        <v>0</v>
      </c>
      <c r="U3659" t="s">
        <v>3697</v>
      </c>
      <c r="V3659" t="s">
        <v>2291</v>
      </c>
      <c r="W3659">
        <v>5004</v>
      </c>
      <c r="X3659">
        <v>0</v>
      </c>
      <c r="Y3659">
        <v>238201</v>
      </c>
      <c r="Z3659">
        <v>20240514</v>
      </c>
      <c r="AA3659">
        <v>2401050027</v>
      </c>
      <c r="AB3659">
        <v>199</v>
      </c>
      <c r="AC3659" t="s">
        <v>2281</v>
      </c>
      <c r="AD3659" t="s">
        <v>2281</v>
      </c>
      <c r="AE3659">
        <v>12201</v>
      </c>
      <c r="AF3659" t="s">
        <v>2394</v>
      </c>
      <c r="AG3659" t="s">
        <v>63</v>
      </c>
      <c r="AH3659">
        <v>260</v>
      </c>
    </row>
    <row r="3660" spans="1:34" hidden="1" x14ac:dyDescent="0.25">
      <c r="A3660" t="str">
        <f t="shared" si="171"/>
        <v>23 1 3 22 4 2 76 0 0 2408039 238440</v>
      </c>
      <c r="B3660" t="str">
        <f t="shared" si="172"/>
        <v>23 1 3 22 4 2 76 0 0 2408039 238241</v>
      </c>
      <c r="C3660" t="str">
        <f t="shared" si="173"/>
        <v>23 1 3 22 4 2 76 0 0 2408039</v>
      </c>
      <c r="D3660">
        <v>23</v>
      </c>
      <c r="E3660">
        <v>1</v>
      </c>
      <c r="F3660">
        <v>3</v>
      </c>
      <c r="G3660">
        <v>22</v>
      </c>
      <c r="H3660">
        <v>4</v>
      </c>
      <c r="I3660">
        <v>2</v>
      </c>
      <c r="J3660">
        <v>76</v>
      </c>
      <c r="K3660">
        <v>0</v>
      </c>
      <c r="L3660" t="s">
        <v>147</v>
      </c>
      <c r="M3660" t="s">
        <v>165</v>
      </c>
      <c r="N3660" s="13">
        <v>1655929</v>
      </c>
      <c r="O3660">
        <v>238440</v>
      </c>
      <c r="P3660">
        <v>2024</v>
      </c>
      <c r="Q3660">
        <v>75069402</v>
      </c>
      <c r="R3660" t="s">
        <v>1261</v>
      </c>
      <c r="S3660" s="13">
        <v>1655929</v>
      </c>
      <c r="T3660">
        <v>0</v>
      </c>
      <c r="U3660" t="s">
        <v>3702</v>
      </c>
      <c r="V3660" t="s">
        <v>2291</v>
      </c>
      <c r="W3660">
        <v>5004</v>
      </c>
      <c r="X3660">
        <v>0</v>
      </c>
      <c r="Y3660">
        <v>238241</v>
      </c>
      <c r="Z3660">
        <v>20240514</v>
      </c>
      <c r="AA3660">
        <v>2401050079</v>
      </c>
      <c r="AB3660">
        <v>199</v>
      </c>
      <c r="AC3660" t="s">
        <v>2281</v>
      </c>
      <c r="AD3660" t="s">
        <v>2281</v>
      </c>
      <c r="AE3660">
        <v>12201</v>
      </c>
      <c r="AF3660" t="s">
        <v>2394</v>
      </c>
      <c r="AG3660" t="s">
        <v>63</v>
      </c>
      <c r="AH3660">
        <v>260</v>
      </c>
    </row>
    <row r="3661" spans="1:34" hidden="1" x14ac:dyDescent="0.25">
      <c r="A3661" t="str">
        <f t="shared" si="171"/>
        <v>23 1 3 22 4 2 76 0 0 2408039 238441</v>
      </c>
      <c r="B3661" t="str">
        <f t="shared" si="172"/>
        <v>23 1 3 22 4 2 76 0 0 2408039 238219</v>
      </c>
      <c r="C3661" t="str">
        <f t="shared" si="173"/>
        <v>23 1 3 22 4 2 76 0 0 2408039</v>
      </c>
      <c r="D3661">
        <v>23</v>
      </c>
      <c r="E3661">
        <v>1</v>
      </c>
      <c r="F3661">
        <v>3</v>
      </c>
      <c r="G3661">
        <v>22</v>
      </c>
      <c r="H3661">
        <v>4</v>
      </c>
      <c r="I3661">
        <v>2</v>
      </c>
      <c r="J3661">
        <v>76</v>
      </c>
      <c r="K3661">
        <v>0</v>
      </c>
      <c r="L3661" t="s">
        <v>147</v>
      </c>
      <c r="M3661" t="s">
        <v>165</v>
      </c>
      <c r="N3661" s="13">
        <v>2038067</v>
      </c>
      <c r="O3661">
        <v>238441</v>
      </c>
      <c r="P3661">
        <v>2024</v>
      </c>
      <c r="Q3661">
        <v>75097551</v>
      </c>
      <c r="R3661" t="s">
        <v>1275</v>
      </c>
      <c r="S3661" s="13">
        <v>2038067</v>
      </c>
      <c r="T3661">
        <v>0</v>
      </c>
      <c r="U3661" t="s">
        <v>3702</v>
      </c>
      <c r="V3661" t="s">
        <v>2291</v>
      </c>
      <c r="W3661">
        <v>5004</v>
      </c>
      <c r="X3661">
        <v>0</v>
      </c>
      <c r="Y3661">
        <v>238219</v>
      </c>
      <c r="Z3661">
        <v>20240514</v>
      </c>
      <c r="AA3661">
        <v>2401110146</v>
      </c>
      <c r="AB3661">
        <v>199</v>
      </c>
      <c r="AC3661" t="s">
        <v>2281</v>
      </c>
      <c r="AD3661" t="s">
        <v>2281</v>
      </c>
      <c r="AE3661">
        <v>12201</v>
      </c>
      <c r="AF3661" t="s">
        <v>2394</v>
      </c>
      <c r="AG3661" t="s">
        <v>63</v>
      </c>
      <c r="AH3661">
        <v>260</v>
      </c>
    </row>
    <row r="3662" spans="1:34" hidden="1" x14ac:dyDescent="0.25">
      <c r="A3662" t="str">
        <f t="shared" si="171"/>
        <v>23 1 3 22 4 2 76 0 0 2408039 238442</v>
      </c>
      <c r="B3662" t="str">
        <f t="shared" si="172"/>
        <v>23 1 3 22 4 2 76 0 0 2408039 238223</v>
      </c>
      <c r="C3662" t="str">
        <f t="shared" si="173"/>
        <v>23 1 3 22 4 2 76 0 0 2408039</v>
      </c>
      <c r="D3662">
        <v>23</v>
      </c>
      <c r="E3662">
        <v>1</v>
      </c>
      <c r="F3662">
        <v>3</v>
      </c>
      <c r="G3662">
        <v>22</v>
      </c>
      <c r="H3662">
        <v>4</v>
      </c>
      <c r="I3662">
        <v>2</v>
      </c>
      <c r="J3662">
        <v>76</v>
      </c>
      <c r="K3662">
        <v>0</v>
      </c>
      <c r="L3662" t="s">
        <v>147</v>
      </c>
      <c r="M3662" t="s">
        <v>165</v>
      </c>
      <c r="N3662" s="13">
        <v>1910688</v>
      </c>
      <c r="O3662">
        <v>238442</v>
      </c>
      <c r="P3662">
        <v>2024</v>
      </c>
      <c r="Q3662">
        <v>7720760</v>
      </c>
      <c r="R3662" t="s">
        <v>1364</v>
      </c>
      <c r="S3662" s="13">
        <v>1910688</v>
      </c>
      <c r="T3662">
        <v>0</v>
      </c>
      <c r="U3662" t="s">
        <v>3702</v>
      </c>
      <c r="V3662" t="s">
        <v>2291</v>
      </c>
      <c r="W3662">
        <v>5004</v>
      </c>
      <c r="X3662">
        <v>0</v>
      </c>
      <c r="Y3662">
        <v>238223</v>
      </c>
      <c r="Z3662">
        <v>20240514</v>
      </c>
      <c r="AA3662">
        <v>2401150165</v>
      </c>
      <c r="AB3662">
        <v>199</v>
      </c>
      <c r="AC3662" t="s">
        <v>2281</v>
      </c>
      <c r="AD3662" t="s">
        <v>2281</v>
      </c>
      <c r="AE3662">
        <v>12201</v>
      </c>
      <c r="AF3662" t="s">
        <v>2394</v>
      </c>
      <c r="AG3662" t="s">
        <v>63</v>
      </c>
      <c r="AH3662">
        <v>260</v>
      </c>
    </row>
    <row r="3663" spans="1:34" hidden="1" x14ac:dyDescent="0.25">
      <c r="A3663" t="str">
        <f t="shared" si="171"/>
        <v>23 1 3 22 4 2 76 0 0 2408039 238443</v>
      </c>
      <c r="B3663" t="str">
        <f t="shared" si="172"/>
        <v>23 1 3 22 4 2 76 0 0 2408039 238235</v>
      </c>
      <c r="C3663" t="str">
        <f t="shared" si="173"/>
        <v>23 1 3 22 4 2 76 0 0 2408039</v>
      </c>
      <c r="D3663">
        <v>23</v>
      </c>
      <c r="E3663">
        <v>1</v>
      </c>
      <c r="F3663">
        <v>3</v>
      </c>
      <c r="G3663">
        <v>22</v>
      </c>
      <c r="H3663">
        <v>4</v>
      </c>
      <c r="I3663">
        <v>2</v>
      </c>
      <c r="J3663">
        <v>76</v>
      </c>
      <c r="K3663">
        <v>0</v>
      </c>
      <c r="L3663" t="s">
        <v>147</v>
      </c>
      <c r="M3663" t="s">
        <v>165</v>
      </c>
      <c r="N3663" s="13">
        <v>1783308</v>
      </c>
      <c r="O3663">
        <v>238443</v>
      </c>
      <c r="P3663">
        <v>2024</v>
      </c>
      <c r="Q3663">
        <v>75103886</v>
      </c>
      <c r="R3663" t="s">
        <v>1374</v>
      </c>
      <c r="S3663" s="13">
        <v>1783308</v>
      </c>
      <c r="T3663">
        <v>0</v>
      </c>
      <c r="U3663" t="s">
        <v>3702</v>
      </c>
      <c r="V3663" t="s">
        <v>3745</v>
      </c>
      <c r="W3663">
        <v>5004</v>
      </c>
      <c r="X3663">
        <v>0</v>
      </c>
      <c r="Y3663">
        <v>238235</v>
      </c>
      <c r="Z3663">
        <v>20240514</v>
      </c>
      <c r="AA3663">
        <v>2401150170</v>
      </c>
      <c r="AB3663">
        <v>199</v>
      </c>
      <c r="AC3663" t="s">
        <v>2281</v>
      </c>
      <c r="AD3663" t="s">
        <v>2281</v>
      </c>
      <c r="AE3663">
        <v>12201</v>
      </c>
      <c r="AF3663" t="s">
        <v>2394</v>
      </c>
      <c r="AG3663" t="s">
        <v>63</v>
      </c>
      <c r="AH3663">
        <v>260</v>
      </c>
    </row>
    <row r="3664" spans="1:34" hidden="1" x14ac:dyDescent="0.25">
      <c r="A3664" t="str">
        <f t="shared" si="171"/>
        <v>23 1 3 22 4 2 76 0 0 2408039 238444</v>
      </c>
      <c r="B3664" t="str">
        <f t="shared" si="172"/>
        <v>23 1 3 22 4 2 76 0 0 2408039 238240</v>
      </c>
      <c r="C3664" t="str">
        <f t="shared" si="173"/>
        <v>23 1 3 22 4 2 76 0 0 2408039</v>
      </c>
      <c r="D3664">
        <v>23</v>
      </c>
      <c r="E3664">
        <v>1</v>
      </c>
      <c r="F3664">
        <v>3</v>
      </c>
      <c r="G3664">
        <v>22</v>
      </c>
      <c r="H3664">
        <v>4</v>
      </c>
      <c r="I3664">
        <v>2</v>
      </c>
      <c r="J3664">
        <v>76</v>
      </c>
      <c r="K3664">
        <v>0</v>
      </c>
      <c r="L3664" t="s">
        <v>147</v>
      </c>
      <c r="M3664" t="s">
        <v>165</v>
      </c>
      <c r="N3664" s="13">
        <v>1528550</v>
      </c>
      <c r="O3664">
        <v>238444</v>
      </c>
      <c r="P3664">
        <v>2024</v>
      </c>
      <c r="Q3664">
        <v>89002961</v>
      </c>
      <c r="R3664" t="s">
        <v>1280</v>
      </c>
      <c r="S3664" s="13">
        <v>1528550</v>
      </c>
      <c r="T3664">
        <v>0</v>
      </c>
      <c r="U3664" t="s">
        <v>3710</v>
      </c>
      <c r="V3664" t="s">
        <v>2291</v>
      </c>
      <c r="W3664">
        <v>5004</v>
      </c>
      <c r="X3664">
        <v>0</v>
      </c>
      <c r="Y3664">
        <v>238240</v>
      </c>
      <c r="Z3664">
        <v>20240514</v>
      </c>
      <c r="AA3664">
        <v>2401180184</v>
      </c>
      <c r="AB3664">
        <v>199</v>
      </c>
      <c r="AC3664" t="s">
        <v>2281</v>
      </c>
      <c r="AD3664" t="s">
        <v>2281</v>
      </c>
      <c r="AE3664">
        <v>12201</v>
      </c>
      <c r="AF3664" t="s">
        <v>2394</v>
      </c>
      <c r="AG3664" t="s">
        <v>63</v>
      </c>
      <c r="AH3664">
        <v>260</v>
      </c>
    </row>
    <row r="3665" spans="1:34" hidden="1" x14ac:dyDescent="0.25">
      <c r="A3665" t="str">
        <f t="shared" si="171"/>
        <v>23 1 3 82 4 2 76 0 0 2408039 238445</v>
      </c>
      <c r="B3665" t="str">
        <f t="shared" si="172"/>
        <v>23 1 3 82 4 2 76 0 0 2408039 238099</v>
      </c>
      <c r="C3665" t="str">
        <f t="shared" si="173"/>
        <v>23 1 3 82 4 2 76 0 0 2408039</v>
      </c>
      <c r="D3665">
        <v>23</v>
      </c>
      <c r="E3665">
        <v>1</v>
      </c>
      <c r="F3665">
        <v>3</v>
      </c>
      <c r="G3665">
        <v>82</v>
      </c>
      <c r="H3665">
        <v>4</v>
      </c>
      <c r="I3665">
        <v>2</v>
      </c>
      <c r="J3665">
        <v>76</v>
      </c>
      <c r="K3665">
        <v>0</v>
      </c>
      <c r="L3665" t="s">
        <v>147</v>
      </c>
      <c r="M3665" t="s">
        <v>165</v>
      </c>
      <c r="N3665" s="13">
        <v>3821376</v>
      </c>
      <c r="O3665">
        <v>238445</v>
      </c>
      <c r="P3665">
        <v>2024</v>
      </c>
      <c r="Q3665">
        <v>1007729888</v>
      </c>
      <c r="R3665" t="s">
        <v>1411</v>
      </c>
      <c r="S3665" s="13">
        <v>3821376</v>
      </c>
      <c r="T3665">
        <v>0</v>
      </c>
      <c r="U3665" t="s">
        <v>3702</v>
      </c>
      <c r="V3665" t="s">
        <v>2291</v>
      </c>
      <c r="W3665">
        <v>5004</v>
      </c>
      <c r="X3665">
        <v>0</v>
      </c>
      <c r="Y3665">
        <v>238099</v>
      </c>
      <c r="Z3665">
        <v>20240514</v>
      </c>
      <c r="AA3665">
        <v>2401240225</v>
      </c>
      <c r="AB3665">
        <v>199</v>
      </c>
      <c r="AC3665" t="s">
        <v>2281</v>
      </c>
      <c r="AD3665" t="s">
        <v>2281</v>
      </c>
      <c r="AE3665">
        <v>25335</v>
      </c>
      <c r="AF3665" t="s">
        <v>2394</v>
      </c>
      <c r="AG3665" t="s">
        <v>64</v>
      </c>
      <c r="AH3665">
        <v>260</v>
      </c>
    </row>
    <row r="3666" spans="1:34" hidden="1" x14ac:dyDescent="0.25">
      <c r="A3666" t="str">
        <f t="shared" si="171"/>
        <v>23 1 3 22 4 2 76 0 0 2408039 238446</v>
      </c>
      <c r="B3666" t="str">
        <f t="shared" si="172"/>
        <v>23 1 3 22 4 2 76 0 0 2408039 238248</v>
      </c>
      <c r="C3666" t="str">
        <f t="shared" si="173"/>
        <v>23 1 3 22 4 2 76 0 0 2408039</v>
      </c>
      <c r="D3666">
        <v>23</v>
      </c>
      <c r="E3666">
        <v>1</v>
      </c>
      <c r="F3666">
        <v>3</v>
      </c>
      <c r="G3666">
        <v>22</v>
      </c>
      <c r="H3666">
        <v>4</v>
      </c>
      <c r="I3666">
        <v>2</v>
      </c>
      <c r="J3666">
        <v>76</v>
      </c>
      <c r="K3666">
        <v>0</v>
      </c>
      <c r="L3666" t="s">
        <v>147</v>
      </c>
      <c r="M3666" t="s">
        <v>165</v>
      </c>
      <c r="N3666" s="13">
        <v>1273792</v>
      </c>
      <c r="O3666">
        <v>238446</v>
      </c>
      <c r="P3666">
        <v>2024</v>
      </c>
      <c r="Q3666">
        <v>75084952</v>
      </c>
      <c r="R3666" t="s">
        <v>1307</v>
      </c>
      <c r="S3666" s="13">
        <v>1273792</v>
      </c>
      <c r="T3666">
        <v>0</v>
      </c>
      <c r="U3666" t="s">
        <v>3706</v>
      </c>
      <c r="V3666" t="s">
        <v>2291</v>
      </c>
      <c r="W3666">
        <v>5004</v>
      </c>
      <c r="X3666">
        <v>0</v>
      </c>
      <c r="Y3666">
        <v>238248</v>
      </c>
      <c r="Z3666">
        <v>20240514</v>
      </c>
      <c r="AA3666">
        <v>2401310294</v>
      </c>
      <c r="AB3666">
        <v>199</v>
      </c>
      <c r="AC3666" t="s">
        <v>2281</v>
      </c>
      <c r="AD3666" t="s">
        <v>2281</v>
      </c>
      <c r="AE3666">
        <v>12201</v>
      </c>
      <c r="AF3666" t="s">
        <v>2394</v>
      </c>
      <c r="AG3666" t="s">
        <v>63</v>
      </c>
      <c r="AH3666">
        <v>260</v>
      </c>
    </row>
    <row r="3667" spans="1:34" hidden="1" x14ac:dyDescent="0.25">
      <c r="A3667" t="str">
        <f t="shared" si="171"/>
        <v>23 1 3 11 4 2 76 2 0 2408039 238447</v>
      </c>
      <c r="B3667" t="str">
        <f t="shared" si="172"/>
        <v>23 1 3 11 4 2 76 2 0 2408039 238141</v>
      </c>
      <c r="C3667" t="str">
        <f t="shared" si="173"/>
        <v>23 1 3 11 4 2 76 2 0 2408039</v>
      </c>
      <c r="D3667">
        <v>23</v>
      </c>
      <c r="E3667">
        <v>1</v>
      </c>
      <c r="F3667">
        <v>3</v>
      </c>
      <c r="G3667">
        <v>11</v>
      </c>
      <c r="H3667">
        <v>4</v>
      </c>
      <c r="I3667">
        <v>2</v>
      </c>
      <c r="J3667">
        <v>76</v>
      </c>
      <c r="K3667">
        <v>2</v>
      </c>
      <c r="L3667" t="s">
        <v>147</v>
      </c>
      <c r="M3667" t="s">
        <v>165</v>
      </c>
      <c r="N3667" s="13">
        <v>1910688</v>
      </c>
      <c r="O3667">
        <v>238447</v>
      </c>
      <c r="P3667">
        <v>2024</v>
      </c>
      <c r="Q3667">
        <v>1000760145</v>
      </c>
      <c r="R3667" t="s">
        <v>3716</v>
      </c>
      <c r="S3667" s="13">
        <v>1910688</v>
      </c>
      <c r="T3667">
        <v>0</v>
      </c>
      <c r="U3667" t="s">
        <v>3706</v>
      </c>
      <c r="V3667" t="s">
        <v>2291</v>
      </c>
      <c r="W3667">
        <v>5004</v>
      </c>
      <c r="X3667">
        <v>0</v>
      </c>
      <c r="Y3667">
        <v>238141</v>
      </c>
      <c r="Z3667">
        <v>20240514</v>
      </c>
      <c r="AA3667">
        <v>2402120327</v>
      </c>
      <c r="AB3667">
        <v>199</v>
      </c>
      <c r="AC3667" t="s">
        <v>2281</v>
      </c>
      <c r="AD3667" t="s">
        <v>2281</v>
      </c>
      <c r="AE3667">
        <v>11101</v>
      </c>
      <c r="AF3667" t="s">
        <v>2281</v>
      </c>
      <c r="AG3667" t="s">
        <v>549</v>
      </c>
      <c r="AH3667">
        <v>260</v>
      </c>
    </row>
    <row r="3668" spans="1:34" hidden="1" x14ac:dyDescent="0.25">
      <c r="A3668" t="str">
        <f t="shared" si="171"/>
        <v>23 1 3 11 4 2 76 2 0 2408039 238448</v>
      </c>
      <c r="B3668" t="str">
        <f t="shared" si="172"/>
        <v>23 1 3 11 4 2 76 2 0 2408039 238175</v>
      </c>
      <c r="C3668" t="str">
        <f t="shared" si="173"/>
        <v>23 1 3 11 4 2 76 2 0 2408039</v>
      </c>
      <c r="D3668">
        <v>23</v>
      </c>
      <c r="E3668">
        <v>1</v>
      </c>
      <c r="F3668">
        <v>3</v>
      </c>
      <c r="G3668">
        <v>11</v>
      </c>
      <c r="H3668">
        <v>4</v>
      </c>
      <c r="I3668">
        <v>2</v>
      </c>
      <c r="J3668">
        <v>76</v>
      </c>
      <c r="K3668">
        <v>2</v>
      </c>
      <c r="L3668" t="s">
        <v>147</v>
      </c>
      <c r="M3668" t="s">
        <v>165</v>
      </c>
      <c r="N3668" s="13">
        <v>108552899</v>
      </c>
      <c r="O3668">
        <v>238448</v>
      </c>
      <c r="P3668">
        <v>2024</v>
      </c>
      <c r="Q3668">
        <v>890801053</v>
      </c>
      <c r="R3668" t="s">
        <v>784</v>
      </c>
      <c r="S3668" s="13">
        <v>108552899</v>
      </c>
      <c r="T3668">
        <v>0</v>
      </c>
      <c r="U3668" t="s">
        <v>3586</v>
      </c>
      <c r="V3668" t="s">
        <v>766</v>
      </c>
      <c r="W3668">
        <v>5001</v>
      </c>
      <c r="X3668">
        <v>0</v>
      </c>
      <c r="Y3668">
        <v>238175</v>
      </c>
      <c r="Z3668">
        <v>20240514</v>
      </c>
      <c r="AA3668">
        <v>2024051020</v>
      </c>
      <c r="AB3668">
        <v>0</v>
      </c>
      <c r="AC3668" t="s">
        <v>2281</v>
      </c>
      <c r="AD3668" t="s">
        <v>2281</v>
      </c>
      <c r="AE3668">
        <v>11101</v>
      </c>
      <c r="AF3668" t="s">
        <v>2281</v>
      </c>
      <c r="AG3668" t="s">
        <v>549</v>
      </c>
      <c r="AH3668">
        <v>100</v>
      </c>
    </row>
    <row r="3669" spans="1:34" hidden="1" x14ac:dyDescent="0.25">
      <c r="A3669" t="str">
        <f t="shared" si="171"/>
        <v>23 1 3 22 4 2 76 0 0 2408039 238449</v>
      </c>
      <c r="B3669" t="str">
        <f t="shared" si="172"/>
        <v>23 1 3 22 4 2 76 0 0 2408039 238168</v>
      </c>
      <c r="C3669" t="str">
        <f t="shared" si="173"/>
        <v>23 1 3 22 4 2 76 0 0 2408039</v>
      </c>
      <c r="D3669">
        <v>23</v>
      </c>
      <c r="E3669">
        <v>1</v>
      </c>
      <c r="F3669">
        <v>3</v>
      </c>
      <c r="G3669">
        <v>22</v>
      </c>
      <c r="H3669">
        <v>4</v>
      </c>
      <c r="I3669">
        <v>2</v>
      </c>
      <c r="J3669">
        <v>76</v>
      </c>
      <c r="K3669">
        <v>0</v>
      </c>
      <c r="L3669" t="s">
        <v>147</v>
      </c>
      <c r="M3669" t="s">
        <v>165</v>
      </c>
      <c r="N3669" s="13">
        <v>2802342</v>
      </c>
      <c r="O3669">
        <v>238449</v>
      </c>
      <c r="P3669">
        <v>2024</v>
      </c>
      <c r="Q3669">
        <v>1053791861</v>
      </c>
      <c r="R3669" t="s">
        <v>1330</v>
      </c>
      <c r="S3669" s="13">
        <v>2802342</v>
      </c>
      <c r="T3669">
        <v>0</v>
      </c>
      <c r="U3669" t="s">
        <v>3697</v>
      </c>
      <c r="V3669" t="s">
        <v>2291</v>
      </c>
      <c r="W3669">
        <v>5004</v>
      </c>
      <c r="X3669">
        <v>0</v>
      </c>
      <c r="Y3669">
        <v>238168</v>
      </c>
      <c r="Z3669">
        <v>20240515</v>
      </c>
      <c r="AA3669">
        <v>2401050059</v>
      </c>
      <c r="AB3669">
        <v>199</v>
      </c>
      <c r="AC3669" t="s">
        <v>2281</v>
      </c>
      <c r="AD3669" t="s">
        <v>2281</v>
      </c>
      <c r="AE3669">
        <v>12201</v>
      </c>
      <c r="AF3669" t="s">
        <v>2394</v>
      </c>
      <c r="AG3669" t="s">
        <v>63</v>
      </c>
      <c r="AH3669">
        <v>260</v>
      </c>
    </row>
    <row r="3670" spans="1:34" hidden="1" x14ac:dyDescent="0.25">
      <c r="A3670" t="str">
        <f t="shared" si="171"/>
        <v>23 1 3 22 4 2 76 0 0 2408039 238450</v>
      </c>
      <c r="B3670" t="str">
        <f t="shared" si="172"/>
        <v>23 1 3 22 4 2 76 0 0 2408039 238202</v>
      </c>
      <c r="C3670" t="str">
        <f t="shared" si="173"/>
        <v>23 1 3 22 4 2 76 0 0 2408039</v>
      </c>
      <c r="D3670">
        <v>23</v>
      </c>
      <c r="E3670">
        <v>1</v>
      </c>
      <c r="F3670">
        <v>3</v>
      </c>
      <c r="G3670">
        <v>22</v>
      </c>
      <c r="H3670">
        <v>4</v>
      </c>
      <c r="I3670">
        <v>2</v>
      </c>
      <c r="J3670">
        <v>76</v>
      </c>
      <c r="K3670">
        <v>0</v>
      </c>
      <c r="L3670" t="s">
        <v>147</v>
      </c>
      <c r="M3670" t="s">
        <v>165</v>
      </c>
      <c r="N3670" s="13">
        <v>2420204</v>
      </c>
      <c r="O3670">
        <v>238450</v>
      </c>
      <c r="P3670">
        <v>2024</v>
      </c>
      <c r="Q3670">
        <v>1128386026</v>
      </c>
      <c r="R3670" t="s">
        <v>1353</v>
      </c>
      <c r="S3670" s="13">
        <v>2420204</v>
      </c>
      <c r="T3670">
        <v>0</v>
      </c>
      <c r="U3670" t="s">
        <v>3697</v>
      </c>
      <c r="V3670" t="s">
        <v>2291</v>
      </c>
      <c r="W3670">
        <v>5004</v>
      </c>
      <c r="X3670">
        <v>0</v>
      </c>
      <c r="Y3670">
        <v>238202</v>
      </c>
      <c r="Z3670">
        <v>20240515</v>
      </c>
      <c r="AA3670">
        <v>2401050103</v>
      </c>
      <c r="AB3670">
        <v>199</v>
      </c>
      <c r="AC3670" t="s">
        <v>2281</v>
      </c>
      <c r="AD3670" t="s">
        <v>2281</v>
      </c>
      <c r="AE3670">
        <v>12201</v>
      </c>
      <c r="AF3670" t="s">
        <v>2394</v>
      </c>
      <c r="AG3670" t="s">
        <v>63</v>
      </c>
      <c r="AH3670">
        <v>260</v>
      </c>
    </row>
    <row r="3671" spans="1:34" hidden="1" x14ac:dyDescent="0.25">
      <c r="A3671" t="str">
        <f t="shared" si="171"/>
        <v>23 1 3 22 4 2 76 0 0 2408039 238451</v>
      </c>
      <c r="B3671" t="str">
        <f t="shared" si="172"/>
        <v>23 1 3 22 4 2 76 0 0 2408039 238195</v>
      </c>
      <c r="C3671" t="str">
        <f t="shared" si="173"/>
        <v>23 1 3 22 4 2 76 0 0 2408039</v>
      </c>
      <c r="D3671">
        <v>23</v>
      </c>
      <c r="E3671">
        <v>1</v>
      </c>
      <c r="F3671">
        <v>3</v>
      </c>
      <c r="G3671">
        <v>22</v>
      </c>
      <c r="H3671">
        <v>4</v>
      </c>
      <c r="I3671">
        <v>2</v>
      </c>
      <c r="J3671">
        <v>76</v>
      </c>
      <c r="K3671">
        <v>0</v>
      </c>
      <c r="L3671" t="s">
        <v>147</v>
      </c>
      <c r="M3671" t="s">
        <v>165</v>
      </c>
      <c r="N3671" s="13">
        <v>2420204</v>
      </c>
      <c r="O3671">
        <v>238451</v>
      </c>
      <c r="P3671">
        <v>2024</v>
      </c>
      <c r="Q3671">
        <v>10278896</v>
      </c>
      <c r="R3671" t="s">
        <v>1347</v>
      </c>
      <c r="S3671" s="13">
        <v>2420204</v>
      </c>
      <c r="T3671">
        <v>0</v>
      </c>
      <c r="U3671" t="s">
        <v>3697</v>
      </c>
      <c r="V3671" t="s">
        <v>2291</v>
      </c>
      <c r="W3671">
        <v>5004</v>
      </c>
      <c r="X3671">
        <v>0</v>
      </c>
      <c r="Y3671">
        <v>238195</v>
      </c>
      <c r="Z3671">
        <v>20240515</v>
      </c>
      <c r="AA3671">
        <v>2401050090</v>
      </c>
      <c r="AB3671">
        <v>199</v>
      </c>
      <c r="AC3671" t="s">
        <v>2281</v>
      </c>
      <c r="AD3671" t="s">
        <v>2281</v>
      </c>
      <c r="AE3671">
        <v>12201</v>
      </c>
      <c r="AF3671" t="s">
        <v>2394</v>
      </c>
      <c r="AG3671" t="s">
        <v>63</v>
      </c>
      <c r="AH3671">
        <v>260</v>
      </c>
    </row>
    <row r="3672" spans="1:34" hidden="1" x14ac:dyDescent="0.25">
      <c r="A3672" t="str">
        <f t="shared" si="171"/>
        <v>23 1 3 22 4 2 76 0 0 2408039 238452</v>
      </c>
      <c r="B3672" t="str">
        <f t="shared" si="172"/>
        <v>23 1 3 22 4 2 76 0 0 2408039 238233</v>
      </c>
      <c r="C3672" t="str">
        <f t="shared" si="173"/>
        <v>23 1 3 22 4 2 76 0 0 2408039</v>
      </c>
      <c r="D3672">
        <v>23</v>
      </c>
      <c r="E3672">
        <v>1</v>
      </c>
      <c r="F3672">
        <v>3</v>
      </c>
      <c r="G3672">
        <v>22</v>
      </c>
      <c r="H3672">
        <v>4</v>
      </c>
      <c r="I3672">
        <v>2</v>
      </c>
      <c r="J3672">
        <v>76</v>
      </c>
      <c r="K3672">
        <v>0</v>
      </c>
      <c r="L3672" t="s">
        <v>147</v>
      </c>
      <c r="M3672" t="s">
        <v>165</v>
      </c>
      <c r="N3672" s="13">
        <v>1783308</v>
      </c>
      <c r="O3672">
        <v>238452</v>
      </c>
      <c r="P3672">
        <v>2024</v>
      </c>
      <c r="Q3672">
        <v>1059703733</v>
      </c>
      <c r="R3672" t="s">
        <v>1279</v>
      </c>
      <c r="S3672" s="13">
        <v>1783308</v>
      </c>
      <c r="T3672">
        <v>0</v>
      </c>
      <c r="U3672" t="s">
        <v>3710</v>
      </c>
      <c r="V3672" t="s">
        <v>2291</v>
      </c>
      <c r="W3672">
        <v>5004</v>
      </c>
      <c r="X3672">
        <v>0</v>
      </c>
      <c r="Y3672">
        <v>238233</v>
      </c>
      <c r="Z3672">
        <v>20240515</v>
      </c>
      <c r="AA3672">
        <v>2401160177</v>
      </c>
      <c r="AB3672">
        <v>199</v>
      </c>
      <c r="AC3672" t="s">
        <v>2281</v>
      </c>
      <c r="AD3672" t="s">
        <v>2281</v>
      </c>
      <c r="AE3672">
        <v>12201</v>
      </c>
      <c r="AF3672" t="s">
        <v>2394</v>
      </c>
      <c r="AG3672" t="s">
        <v>63</v>
      </c>
      <c r="AH3672">
        <v>260</v>
      </c>
    </row>
    <row r="3673" spans="1:34" hidden="1" x14ac:dyDescent="0.25">
      <c r="A3673" t="str">
        <f t="shared" si="171"/>
        <v>23 1 3 22 4 2 76 4 0 2408039 238453</v>
      </c>
      <c r="B3673" t="str">
        <f t="shared" si="172"/>
        <v>23 1 3 22 4 2 76 4 0 2408039 238100</v>
      </c>
      <c r="C3673" t="str">
        <f t="shared" si="173"/>
        <v>23 1 3 22 4 2 76 4 0 2408039</v>
      </c>
      <c r="D3673">
        <v>23</v>
      </c>
      <c r="E3673">
        <v>1</v>
      </c>
      <c r="F3673">
        <v>3</v>
      </c>
      <c r="G3673">
        <v>22</v>
      </c>
      <c r="H3673">
        <v>4</v>
      </c>
      <c r="I3673">
        <v>2</v>
      </c>
      <c r="J3673">
        <v>76</v>
      </c>
      <c r="K3673">
        <v>4</v>
      </c>
      <c r="L3673" t="s">
        <v>147</v>
      </c>
      <c r="M3673" t="s">
        <v>165</v>
      </c>
      <c r="N3673" s="13">
        <v>3821376</v>
      </c>
      <c r="O3673">
        <v>238453</v>
      </c>
      <c r="P3673">
        <v>2024</v>
      </c>
      <c r="Q3673">
        <v>1038404300</v>
      </c>
      <c r="R3673" t="s">
        <v>1395</v>
      </c>
      <c r="S3673" s="13">
        <v>3821376</v>
      </c>
      <c r="T3673">
        <v>0</v>
      </c>
      <c r="U3673" t="s">
        <v>3706</v>
      </c>
      <c r="V3673" t="s">
        <v>2291</v>
      </c>
      <c r="W3673">
        <v>5004</v>
      </c>
      <c r="X3673">
        <v>0</v>
      </c>
      <c r="Y3673">
        <v>238100</v>
      </c>
      <c r="Z3673">
        <v>20240515</v>
      </c>
      <c r="AA3673">
        <v>2401240226</v>
      </c>
      <c r="AB3673">
        <v>199</v>
      </c>
      <c r="AC3673" t="s">
        <v>2281</v>
      </c>
      <c r="AD3673" t="s">
        <v>2281</v>
      </c>
      <c r="AE3673">
        <v>12201</v>
      </c>
      <c r="AF3673" t="s">
        <v>2394</v>
      </c>
      <c r="AG3673" t="s">
        <v>63</v>
      </c>
      <c r="AH3673">
        <v>260</v>
      </c>
    </row>
    <row r="3674" spans="1:34" hidden="1" x14ac:dyDescent="0.25">
      <c r="A3674" t="str">
        <f t="shared" si="171"/>
        <v>23 1 3 11 4 2 76 2 0 2408039 238454</v>
      </c>
      <c r="B3674" t="str">
        <f t="shared" si="172"/>
        <v>23 1 3 11 4 2 76 2 0 2408039 238105</v>
      </c>
      <c r="C3674" t="str">
        <f t="shared" si="173"/>
        <v>23 1 3 11 4 2 76 2 0 2408039</v>
      </c>
      <c r="D3674">
        <v>23</v>
      </c>
      <c r="E3674">
        <v>1</v>
      </c>
      <c r="F3674">
        <v>3</v>
      </c>
      <c r="G3674">
        <v>11</v>
      </c>
      <c r="H3674">
        <v>4</v>
      </c>
      <c r="I3674">
        <v>2</v>
      </c>
      <c r="J3674">
        <v>76</v>
      </c>
      <c r="K3674">
        <v>2</v>
      </c>
      <c r="L3674" t="s">
        <v>147</v>
      </c>
      <c r="M3674" t="s">
        <v>165</v>
      </c>
      <c r="N3674" s="13">
        <v>1910688</v>
      </c>
      <c r="O3674">
        <v>238454</v>
      </c>
      <c r="P3674">
        <v>2024</v>
      </c>
      <c r="Q3674">
        <v>1007524801</v>
      </c>
      <c r="R3674" t="s">
        <v>1285</v>
      </c>
      <c r="S3674" s="13">
        <v>1910688</v>
      </c>
      <c r="T3674">
        <v>0</v>
      </c>
      <c r="U3674" t="s">
        <v>3702</v>
      </c>
      <c r="V3674" t="s">
        <v>2291</v>
      </c>
      <c r="W3674">
        <v>5004</v>
      </c>
      <c r="X3674">
        <v>0</v>
      </c>
      <c r="Y3674">
        <v>238105</v>
      </c>
      <c r="Z3674">
        <v>20240515</v>
      </c>
      <c r="AA3674">
        <v>2401260244</v>
      </c>
      <c r="AB3674">
        <v>199</v>
      </c>
      <c r="AC3674" t="s">
        <v>2281</v>
      </c>
      <c r="AD3674" t="s">
        <v>2281</v>
      </c>
      <c r="AE3674">
        <v>11101</v>
      </c>
      <c r="AF3674" t="s">
        <v>2281</v>
      </c>
      <c r="AG3674" t="s">
        <v>549</v>
      </c>
      <c r="AH3674">
        <v>260</v>
      </c>
    </row>
    <row r="3675" spans="1:34" hidden="1" x14ac:dyDescent="0.25">
      <c r="A3675" t="str">
        <f t="shared" si="171"/>
        <v>23 1 3 11 4 2 76 2 0 2408039 238455</v>
      </c>
      <c r="B3675" t="str">
        <f t="shared" si="172"/>
        <v>23 1 3 11 4 2 76 2 0 2408039 238110</v>
      </c>
      <c r="C3675" t="str">
        <f t="shared" si="173"/>
        <v>23 1 3 11 4 2 76 2 0 2408039</v>
      </c>
      <c r="D3675">
        <v>23</v>
      </c>
      <c r="E3675">
        <v>1</v>
      </c>
      <c r="F3675">
        <v>3</v>
      </c>
      <c r="G3675">
        <v>11</v>
      </c>
      <c r="H3675">
        <v>4</v>
      </c>
      <c r="I3675">
        <v>2</v>
      </c>
      <c r="J3675">
        <v>76</v>
      </c>
      <c r="K3675">
        <v>2</v>
      </c>
      <c r="L3675" t="s">
        <v>147</v>
      </c>
      <c r="M3675" t="s">
        <v>165</v>
      </c>
      <c r="N3675" s="13">
        <v>1910688</v>
      </c>
      <c r="O3675">
        <v>238455</v>
      </c>
      <c r="P3675">
        <v>2024</v>
      </c>
      <c r="Q3675">
        <v>1023748622</v>
      </c>
      <c r="R3675" t="s">
        <v>1290</v>
      </c>
      <c r="S3675" s="13">
        <v>1910688</v>
      </c>
      <c r="T3675">
        <v>0</v>
      </c>
      <c r="U3675" t="s">
        <v>3706</v>
      </c>
      <c r="V3675" t="s">
        <v>2291</v>
      </c>
      <c r="W3675">
        <v>5004</v>
      </c>
      <c r="X3675">
        <v>0</v>
      </c>
      <c r="Y3675">
        <v>238110</v>
      </c>
      <c r="Z3675">
        <v>20240515</v>
      </c>
      <c r="AA3675">
        <v>2401290255</v>
      </c>
      <c r="AB3675">
        <v>3</v>
      </c>
      <c r="AC3675" t="s">
        <v>2281</v>
      </c>
      <c r="AD3675" t="s">
        <v>2281</v>
      </c>
      <c r="AE3675">
        <v>11101</v>
      </c>
      <c r="AF3675" t="s">
        <v>2281</v>
      </c>
      <c r="AG3675" t="s">
        <v>549</v>
      </c>
      <c r="AH3675">
        <v>260</v>
      </c>
    </row>
    <row r="3676" spans="1:34" hidden="1" x14ac:dyDescent="0.25">
      <c r="A3676" t="str">
        <f t="shared" si="171"/>
        <v>23 1 3 22 4 2 76 0 0 2408039 238456</v>
      </c>
      <c r="B3676" t="str">
        <f t="shared" si="172"/>
        <v>23 1 3 22 4 2 76 0 0 2408039 238196</v>
      </c>
      <c r="C3676" t="str">
        <f t="shared" si="173"/>
        <v>23 1 3 22 4 2 76 0 0 2408039</v>
      </c>
      <c r="D3676">
        <v>23</v>
      </c>
      <c r="E3676">
        <v>1</v>
      </c>
      <c r="F3676">
        <v>3</v>
      </c>
      <c r="G3676">
        <v>22</v>
      </c>
      <c r="H3676">
        <v>4</v>
      </c>
      <c r="I3676">
        <v>2</v>
      </c>
      <c r="J3676">
        <v>76</v>
      </c>
      <c r="K3676">
        <v>0</v>
      </c>
      <c r="L3676" t="s">
        <v>147</v>
      </c>
      <c r="M3676" t="s">
        <v>165</v>
      </c>
      <c r="N3676" s="13">
        <v>2420204</v>
      </c>
      <c r="O3676">
        <v>238456</v>
      </c>
      <c r="P3676">
        <v>2024</v>
      </c>
      <c r="Q3676">
        <v>1082983487</v>
      </c>
      <c r="R3676" t="s">
        <v>1262</v>
      </c>
      <c r="S3676" s="13">
        <v>2420204</v>
      </c>
      <c r="T3676">
        <v>0</v>
      </c>
      <c r="U3676" t="s">
        <v>3697</v>
      </c>
      <c r="V3676" t="s">
        <v>2291</v>
      </c>
      <c r="W3676">
        <v>5004</v>
      </c>
      <c r="X3676">
        <v>0</v>
      </c>
      <c r="Y3676">
        <v>238196</v>
      </c>
      <c r="Z3676">
        <v>20240515</v>
      </c>
      <c r="AA3676">
        <v>2401050082</v>
      </c>
      <c r="AB3676">
        <v>199</v>
      </c>
      <c r="AC3676" t="s">
        <v>2281</v>
      </c>
      <c r="AD3676" t="s">
        <v>2281</v>
      </c>
      <c r="AE3676">
        <v>12201</v>
      </c>
      <c r="AF3676" t="s">
        <v>2394</v>
      </c>
      <c r="AG3676" t="s">
        <v>63</v>
      </c>
      <c r="AH3676">
        <v>260</v>
      </c>
    </row>
    <row r="3677" spans="1:34" hidden="1" x14ac:dyDescent="0.25">
      <c r="A3677" t="str">
        <f t="shared" si="171"/>
        <v>23 1 3 82 4 2 76 0 0 2408039 238457</v>
      </c>
      <c r="B3677" t="str">
        <f t="shared" si="172"/>
        <v>23 1 3 82 4 2 76 0 0 2408039 238093</v>
      </c>
      <c r="C3677" t="str">
        <f t="shared" si="173"/>
        <v>23 1 3 82 4 2 76 0 0 2408039</v>
      </c>
      <c r="D3677">
        <v>23</v>
      </c>
      <c r="E3677">
        <v>1</v>
      </c>
      <c r="F3677">
        <v>3</v>
      </c>
      <c r="G3677">
        <v>82</v>
      </c>
      <c r="H3677">
        <v>4</v>
      </c>
      <c r="I3677">
        <v>2</v>
      </c>
      <c r="J3677">
        <v>76</v>
      </c>
      <c r="K3677">
        <v>0</v>
      </c>
      <c r="L3677" t="s">
        <v>147</v>
      </c>
      <c r="M3677" t="s">
        <v>165</v>
      </c>
      <c r="N3677" s="13">
        <v>3821376</v>
      </c>
      <c r="O3677">
        <v>238457</v>
      </c>
      <c r="P3677">
        <v>2024</v>
      </c>
      <c r="Q3677">
        <v>98637612</v>
      </c>
      <c r="R3677" t="s">
        <v>1380</v>
      </c>
      <c r="S3677" s="13">
        <v>3821376</v>
      </c>
      <c r="T3677">
        <v>0</v>
      </c>
      <c r="U3677" t="s">
        <v>3702</v>
      </c>
      <c r="V3677" t="s">
        <v>2291</v>
      </c>
      <c r="W3677">
        <v>5004</v>
      </c>
      <c r="X3677">
        <v>0</v>
      </c>
      <c r="Y3677">
        <v>238093</v>
      </c>
      <c r="Z3677">
        <v>20240515</v>
      </c>
      <c r="AA3677">
        <v>2401180191</v>
      </c>
      <c r="AB3677">
        <v>3</v>
      </c>
      <c r="AC3677" t="s">
        <v>2281</v>
      </c>
      <c r="AD3677" t="s">
        <v>2281</v>
      </c>
      <c r="AE3677">
        <v>25335</v>
      </c>
      <c r="AF3677" t="s">
        <v>2394</v>
      </c>
      <c r="AG3677" t="s">
        <v>64</v>
      </c>
      <c r="AH3677">
        <v>260</v>
      </c>
    </row>
    <row r="3678" spans="1:34" hidden="1" x14ac:dyDescent="0.25">
      <c r="A3678" t="str">
        <f t="shared" si="171"/>
        <v>23 1 3 11 4 2 76 2 0 2408039 238458</v>
      </c>
      <c r="B3678" t="str">
        <f t="shared" si="172"/>
        <v>23 1 3 11 4 2 76 2 0 2408039 238114</v>
      </c>
      <c r="C3678" t="str">
        <f t="shared" si="173"/>
        <v>23 1 3 11 4 2 76 2 0 2408039</v>
      </c>
      <c r="D3678">
        <v>23</v>
      </c>
      <c r="E3678">
        <v>1</v>
      </c>
      <c r="F3678">
        <v>3</v>
      </c>
      <c r="G3678">
        <v>11</v>
      </c>
      <c r="H3678">
        <v>4</v>
      </c>
      <c r="I3678">
        <v>2</v>
      </c>
      <c r="J3678">
        <v>76</v>
      </c>
      <c r="K3678">
        <v>2</v>
      </c>
      <c r="L3678" t="s">
        <v>147</v>
      </c>
      <c r="M3678" t="s">
        <v>165</v>
      </c>
      <c r="N3678" s="13">
        <v>2420204</v>
      </c>
      <c r="O3678">
        <v>238458</v>
      </c>
      <c r="P3678">
        <v>2024</v>
      </c>
      <c r="Q3678">
        <v>75087999</v>
      </c>
      <c r="R3678" t="s">
        <v>1294</v>
      </c>
      <c r="S3678" s="13">
        <v>2420204</v>
      </c>
      <c r="T3678">
        <v>0</v>
      </c>
      <c r="U3678" t="s">
        <v>3718</v>
      </c>
      <c r="V3678" t="s">
        <v>2295</v>
      </c>
      <c r="W3678">
        <v>5004</v>
      </c>
      <c r="X3678">
        <v>0</v>
      </c>
      <c r="Y3678">
        <v>238114</v>
      </c>
      <c r="Z3678">
        <v>20240515</v>
      </c>
      <c r="AA3678">
        <v>2401290260</v>
      </c>
      <c r="AB3678">
        <v>199</v>
      </c>
      <c r="AC3678" t="s">
        <v>2281</v>
      </c>
      <c r="AD3678" t="s">
        <v>2281</v>
      </c>
      <c r="AE3678">
        <v>11101</v>
      </c>
      <c r="AF3678" t="s">
        <v>2281</v>
      </c>
      <c r="AG3678" t="s">
        <v>549</v>
      </c>
      <c r="AH3678">
        <v>260</v>
      </c>
    </row>
    <row r="3679" spans="1:34" hidden="1" x14ac:dyDescent="0.25">
      <c r="A3679" t="str">
        <f t="shared" si="171"/>
        <v>23 1 3 22 4 2 76 0 0 2408039 238459</v>
      </c>
      <c r="B3679" t="str">
        <f t="shared" si="172"/>
        <v>23 1 3 22 4 2 76 0 0 2408039 238179</v>
      </c>
      <c r="C3679" t="str">
        <f t="shared" si="173"/>
        <v>23 1 3 22 4 2 76 0 0 2408039</v>
      </c>
      <c r="D3679">
        <v>23</v>
      </c>
      <c r="E3679">
        <v>1</v>
      </c>
      <c r="F3679">
        <v>3</v>
      </c>
      <c r="G3679">
        <v>22</v>
      </c>
      <c r="H3679">
        <v>4</v>
      </c>
      <c r="I3679">
        <v>2</v>
      </c>
      <c r="J3679">
        <v>76</v>
      </c>
      <c r="K3679">
        <v>0</v>
      </c>
      <c r="L3679" t="s">
        <v>147</v>
      </c>
      <c r="M3679" t="s">
        <v>165</v>
      </c>
      <c r="N3679" s="13">
        <v>2674963</v>
      </c>
      <c r="O3679">
        <v>238459</v>
      </c>
      <c r="P3679">
        <v>2024</v>
      </c>
      <c r="Q3679">
        <v>1109383456</v>
      </c>
      <c r="R3679" t="s">
        <v>1337</v>
      </c>
      <c r="S3679" s="13">
        <v>2674963</v>
      </c>
      <c r="T3679">
        <v>0</v>
      </c>
      <c r="U3679" t="s">
        <v>3697</v>
      </c>
      <c r="V3679" t="s">
        <v>2291</v>
      </c>
      <c r="W3679">
        <v>5004</v>
      </c>
      <c r="X3679">
        <v>0</v>
      </c>
      <c r="Y3679">
        <v>238179</v>
      </c>
      <c r="Z3679">
        <v>20240516</v>
      </c>
      <c r="AA3679">
        <v>2401050095</v>
      </c>
      <c r="AB3679">
        <v>199</v>
      </c>
      <c r="AC3679" t="s">
        <v>2281</v>
      </c>
      <c r="AD3679" t="s">
        <v>2281</v>
      </c>
      <c r="AE3679">
        <v>12201</v>
      </c>
      <c r="AF3679" t="s">
        <v>2394</v>
      </c>
      <c r="AG3679" t="s">
        <v>63</v>
      </c>
      <c r="AH3679">
        <v>260</v>
      </c>
    </row>
    <row r="3680" spans="1:34" hidden="1" x14ac:dyDescent="0.25">
      <c r="A3680" t="str">
        <f t="shared" si="171"/>
        <v>23 1 3 22 4 2 76 0 0 2408039 238461</v>
      </c>
      <c r="B3680" t="str">
        <f t="shared" si="172"/>
        <v>23 1 3 22 4 2 76 0 0 2408039 238212</v>
      </c>
      <c r="C3680" t="str">
        <f t="shared" si="173"/>
        <v>23 1 3 22 4 2 76 0 0 2408039</v>
      </c>
      <c r="D3680">
        <v>23</v>
      </c>
      <c r="E3680">
        <v>1</v>
      </c>
      <c r="F3680">
        <v>3</v>
      </c>
      <c r="G3680">
        <v>22</v>
      </c>
      <c r="H3680">
        <v>4</v>
      </c>
      <c r="I3680">
        <v>2</v>
      </c>
      <c r="J3680">
        <v>76</v>
      </c>
      <c r="K3680">
        <v>0</v>
      </c>
      <c r="L3680" t="s">
        <v>147</v>
      </c>
      <c r="M3680" t="s">
        <v>165</v>
      </c>
      <c r="N3680" s="13">
        <v>2038067</v>
      </c>
      <c r="O3680">
        <v>238461</v>
      </c>
      <c r="P3680">
        <v>2024</v>
      </c>
      <c r="Q3680">
        <v>1053802824</v>
      </c>
      <c r="R3680" t="s">
        <v>1359</v>
      </c>
      <c r="S3680" s="13">
        <v>2038067</v>
      </c>
      <c r="T3680">
        <v>0</v>
      </c>
      <c r="U3680" t="s">
        <v>3702</v>
      </c>
      <c r="V3680" t="s">
        <v>2291</v>
      </c>
      <c r="W3680">
        <v>5004</v>
      </c>
      <c r="X3680">
        <v>0</v>
      </c>
      <c r="Y3680">
        <v>238212</v>
      </c>
      <c r="Z3680">
        <v>20240516</v>
      </c>
      <c r="AA3680">
        <v>2401050097</v>
      </c>
      <c r="AB3680">
        <v>199</v>
      </c>
      <c r="AC3680" t="s">
        <v>2281</v>
      </c>
      <c r="AD3680" t="s">
        <v>2281</v>
      </c>
      <c r="AE3680">
        <v>12201</v>
      </c>
      <c r="AF3680" t="s">
        <v>2394</v>
      </c>
      <c r="AG3680" t="s">
        <v>63</v>
      </c>
      <c r="AH3680">
        <v>260</v>
      </c>
    </row>
    <row r="3681" spans="1:34" hidden="1" x14ac:dyDescent="0.25">
      <c r="A3681" t="str">
        <f t="shared" si="171"/>
        <v>23 1 3 22 4 2 76 0 0 2408039 238462</v>
      </c>
      <c r="B3681" t="str">
        <f t="shared" si="172"/>
        <v>23 1 3 22 4 2 76 0 0 2408039 238190</v>
      </c>
      <c r="C3681" t="str">
        <f t="shared" si="173"/>
        <v>23 1 3 22 4 2 76 0 0 2408039</v>
      </c>
      <c r="D3681">
        <v>23</v>
      </c>
      <c r="E3681">
        <v>1</v>
      </c>
      <c r="F3681">
        <v>3</v>
      </c>
      <c r="G3681">
        <v>22</v>
      </c>
      <c r="H3681">
        <v>4</v>
      </c>
      <c r="I3681">
        <v>2</v>
      </c>
      <c r="J3681">
        <v>76</v>
      </c>
      <c r="K3681">
        <v>0</v>
      </c>
      <c r="L3681" t="s">
        <v>147</v>
      </c>
      <c r="M3681" t="s">
        <v>165</v>
      </c>
      <c r="N3681" s="13">
        <v>2547584</v>
      </c>
      <c r="O3681">
        <v>238462</v>
      </c>
      <c r="P3681">
        <v>2024</v>
      </c>
      <c r="Q3681">
        <v>1053829694</v>
      </c>
      <c r="R3681" t="s">
        <v>1344</v>
      </c>
      <c r="S3681" s="13">
        <v>2547584</v>
      </c>
      <c r="T3681">
        <v>0</v>
      </c>
      <c r="U3681" t="s">
        <v>3697</v>
      </c>
      <c r="V3681" t="s">
        <v>2291</v>
      </c>
      <c r="W3681">
        <v>5004</v>
      </c>
      <c r="X3681">
        <v>0</v>
      </c>
      <c r="Y3681">
        <v>238190</v>
      </c>
      <c r="Z3681">
        <v>20240516</v>
      </c>
      <c r="AA3681">
        <v>2401090117</v>
      </c>
      <c r="AB3681">
        <v>199</v>
      </c>
      <c r="AC3681" t="s">
        <v>2281</v>
      </c>
      <c r="AD3681" t="s">
        <v>2281</v>
      </c>
      <c r="AE3681">
        <v>12201</v>
      </c>
      <c r="AF3681" t="s">
        <v>2394</v>
      </c>
      <c r="AG3681" t="s">
        <v>63</v>
      </c>
      <c r="AH3681">
        <v>260</v>
      </c>
    </row>
    <row r="3682" spans="1:34" hidden="1" x14ac:dyDescent="0.25">
      <c r="A3682" t="str">
        <f t="shared" si="171"/>
        <v>23 1 3 22 4 2 76 0 0 2408039 238463</v>
      </c>
      <c r="B3682" t="str">
        <f t="shared" si="172"/>
        <v>23 1 3 22 4 2 76 0 0 2408039 238227</v>
      </c>
      <c r="C3682" t="str">
        <f t="shared" si="173"/>
        <v>23 1 3 22 4 2 76 0 0 2408039</v>
      </c>
      <c r="D3682">
        <v>23</v>
      </c>
      <c r="E3682">
        <v>1</v>
      </c>
      <c r="F3682">
        <v>3</v>
      </c>
      <c r="G3682">
        <v>22</v>
      </c>
      <c r="H3682">
        <v>4</v>
      </c>
      <c r="I3682">
        <v>2</v>
      </c>
      <c r="J3682">
        <v>76</v>
      </c>
      <c r="K3682">
        <v>0</v>
      </c>
      <c r="L3682" t="s">
        <v>147</v>
      </c>
      <c r="M3682" t="s">
        <v>165</v>
      </c>
      <c r="N3682" s="13">
        <v>2038067</v>
      </c>
      <c r="O3682">
        <v>238463</v>
      </c>
      <c r="P3682">
        <v>2024</v>
      </c>
      <c r="Q3682">
        <v>75103939</v>
      </c>
      <c r="R3682" t="s">
        <v>1368</v>
      </c>
      <c r="S3682" s="13">
        <v>2038067</v>
      </c>
      <c r="T3682">
        <v>0</v>
      </c>
      <c r="U3682" t="s">
        <v>3703</v>
      </c>
      <c r="V3682" t="s">
        <v>2291</v>
      </c>
      <c r="W3682">
        <v>5004</v>
      </c>
      <c r="X3682">
        <v>0</v>
      </c>
      <c r="Y3682">
        <v>238227</v>
      </c>
      <c r="Z3682">
        <v>20240516</v>
      </c>
      <c r="AA3682">
        <v>2401050073</v>
      </c>
      <c r="AB3682">
        <v>199</v>
      </c>
      <c r="AC3682" t="s">
        <v>2281</v>
      </c>
      <c r="AD3682" t="s">
        <v>2281</v>
      </c>
      <c r="AE3682">
        <v>12201</v>
      </c>
      <c r="AF3682" t="s">
        <v>2394</v>
      </c>
      <c r="AG3682" t="s">
        <v>63</v>
      </c>
      <c r="AH3682">
        <v>260</v>
      </c>
    </row>
    <row r="3683" spans="1:34" hidden="1" x14ac:dyDescent="0.25">
      <c r="A3683" t="str">
        <f t="shared" si="171"/>
        <v>23 1 3 22 4 2 76 0 0 2408039 238464</v>
      </c>
      <c r="B3683" t="str">
        <f t="shared" si="172"/>
        <v>23 1 3 22 4 2 76 0 0 2408039 238230</v>
      </c>
      <c r="C3683" t="str">
        <f t="shared" si="173"/>
        <v>23 1 3 22 4 2 76 0 0 2408039</v>
      </c>
      <c r="D3683">
        <v>23</v>
      </c>
      <c r="E3683">
        <v>1</v>
      </c>
      <c r="F3683">
        <v>3</v>
      </c>
      <c r="G3683">
        <v>22</v>
      </c>
      <c r="H3683">
        <v>4</v>
      </c>
      <c r="I3683">
        <v>2</v>
      </c>
      <c r="J3683">
        <v>76</v>
      </c>
      <c r="K3683">
        <v>0</v>
      </c>
      <c r="L3683" t="s">
        <v>147</v>
      </c>
      <c r="M3683" t="s">
        <v>165</v>
      </c>
      <c r="N3683" s="13">
        <v>1910688</v>
      </c>
      <c r="O3683">
        <v>238464</v>
      </c>
      <c r="P3683">
        <v>2024</v>
      </c>
      <c r="Q3683">
        <v>1036684340</v>
      </c>
      <c r="R3683" t="s">
        <v>1370</v>
      </c>
      <c r="S3683" s="13">
        <v>1910688</v>
      </c>
      <c r="T3683">
        <v>0</v>
      </c>
      <c r="U3683" t="s">
        <v>3703</v>
      </c>
      <c r="V3683" t="s">
        <v>2291</v>
      </c>
      <c r="W3683">
        <v>5004</v>
      </c>
      <c r="X3683">
        <v>0</v>
      </c>
      <c r="Y3683">
        <v>238230</v>
      </c>
      <c r="Z3683">
        <v>20240516</v>
      </c>
      <c r="AA3683">
        <v>2401050029</v>
      </c>
      <c r="AB3683">
        <v>199</v>
      </c>
      <c r="AC3683" t="s">
        <v>2281</v>
      </c>
      <c r="AD3683" t="s">
        <v>2281</v>
      </c>
      <c r="AE3683">
        <v>12201</v>
      </c>
      <c r="AF3683" t="s">
        <v>2394</v>
      </c>
      <c r="AG3683" t="s">
        <v>63</v>
      </c>
      <c r="AH3683">
        <v>260</v>
      </c>
    </row>
    <row r="3684" spans="1:34" hidden="1" x14ac:dyDescent="0.25">
      <c r="A3684" t="str">
        <f t="shared" si="171"/>
        <v>23 1 3 22 4 2 76 0 0 2408039 238465</v>
      </c>
      <c r="B3684" t="str">
        <f t="shared" si="172"/>
        <v>23 1 3 22 4 2 76 0 0 2408039 238218</v>
      </c>
      <c r="C3684" t="str">
        <f t="shared" si="173"/>
        <v>23 1 3 22 4 2 76 0 0 2408039</v>
      </c>
      <c r="D3684">
        <v>23</v>
      </c>
      <c r="E3684">
        <v>1</v>
      </c>
      <c r="F3684">
        <v>3</v>
      </c>
      <c r="G3684">
        <v>22</v>
      </c>
      <c r="H3684">
        <v>4</v>
      </c>
      <c r="I3684">
        <v>2</v>
      </c>
      <c r="J3684">
        <v>76</v>
      </c>
      <c r="K3684">
        <v>0</v>
      </c>
      <c r="L3684" t="s">
        <v>147</v>
      </c>
      <c r="M3684" t="s">
        <v>165</v>
      </c>
      <c r="N3684" s="13">
        <v>2038067</v>
      </c>
      <c r="O3684">
        <v>238465</v>
      </c>
      <c r="P3684">
        <v>2024</v>
      </c>
      <c r="Q3684">
        <v>7719717</v>
      </c>
      <c r="R3684" t="s">
        <v>1263</v>
      </c>
      <c r="S3684" s="13">
        <v>2038067</v>
      </c>
      <c r="T3684">
        <v>0</v>
      </c>
      <c r="U3684" t="s">
        <v>3703</v>
      </c>
      <c r="V3684" t="s">
        <v>2291</v>
      </c>
      <c r="W3684">
        <v>5004</v>
      </c>
      <c r="X3684">
        <v>0</v>
      </c>
      <c r="Y3684">
        <v>238218</v>
      </c>
      <c r="Z3684">
        <v>20240516</v>
      </c>
      <c r="AA3684">
        <v>2401050080</v>
      </c>
      <c r="AB3684">
        <v>199</v>
      </c>
      <c r="AC3684" t="s">
        <v>2281</v>
      </c>
      <c r="AD3684" t="s">
        <v>2281</v>
      </c>
      <c r="AE3684">
        <v>12201</v>
      </c>
      <c r="AF3684" t="s">
        <v>2394</v>
      </c>
      <c r="AG3684" t="s">
        <v>63</v>
      </c>
      <c r="AH3684">
        <v>260</v>
      </c>
    </row>
    <row r="3685" spans="1:34" hidden="1" x14ac:dyDescent="0.25">
      <c r="A3685" t="str">
        <f t="shared" si="171"/>
        <v>23 1 3 22 4 2 76 4 0 2408039 238466</v>
      </c>
      <c r="B3685" t="str">
        <f t="shared" si="172"/>
        <v>23 1 3 22 4 2 76 4 0 2408039 238069</v>
      </c>
      <c r="C3685" t="str">
        <f t="shared" si="173"/>
        <v>23 1 3 22 4 2 76 4 0 2408039</v>
      </c>
      <c r="D3685">
        <v>23</v>
      </c>
      <c r="E3685">
        <v>1</v>
      </c>
      <c r="F3685">
        <v>3</v>
      </c>
      <c r="G3685">
        <v>22</v>
      </c>
      <c r="H3685">
        <v>4</v>
      </c>
      <c r="I3685">
        <v>2</v>
      </c>
      <c r="J3685">
        <v>76</v>
      </c>
      <c r="K3685">
        <v>4</v>
      </c>
      <c r="L3685" t="s">
        <v>147</v>
      </c>
      <c r="M3685" t="s">
        <v>165</v>
      </c>
      <c r="N3685" s="13">
        <v>3821376</v>
      </c>
      <c r="O3685">
        <v>238466</v>
      </c>
      <c r="P3685">
        <v>2024</v>
      </c>
      <c r="Q3685">
        <v>1007231913</v>
      </c>
      <c r="R3685" t="s">
        <v>1392</v>
      </c>
      <c r="S3685" s="13">
        <v>3821376</v>
      </c>
      <c r="T3685">
        <v>0</v>
      </c>
      <c r="U3685" t="s">
        <v>3702</v>
      </c>
      <c r="V3685" t="s">
        <v>2291</v>
      </c>
      <c r="W3685">
        <v>5004</v>
      </c>
      <c r="X3685">
        <v>0</v>
      </c>
      <c r="Y3685">
        <v>238069</v>
      </c>
      <c r="Z3685">
        <v>20240516</v>
      </c>
      <c r="AA3685">
        <v>2401050111</v>
      </c>
      <c r="AB3685">
        <v>199</v>
      </c>
      <c r="AC3685" t="s">
        <v>2281</v>
      </c>
      <c r="AD3685" t="s">
        <v>2281</v>
      </c>
      <c r="AE3685">
        <v>12201</v>
      </c>
      <c r="AF3685" t="s">
        <v>2394</v>
      </c>
      <c r="AG3685" t="s">
        <v>63</v>
      </c>
      <c r="AH3685">
        <v>260</v>
      </c>
    </row>
    <row r="3686" spans="1:34" hidden="1" x14ac:dyDescent="0.25">
      <c r="A3686" t="str">
        <f t="shared" si="171"/>
        <v>23 1 3 22 4 2 76 0 0 2408039 238467</v>
      </c>
      <c r="B3686" t="str">
        <f t="shared" si="172"/>
        <v>23 1 3 22 4 2 76 0 0 2408039 238231</v>
      </c>
      <c r="C3686" t="str">
        <f t="shared" si="173"/>
        <v>23 1 3 22 4 2 76 0 0 2408039</v>
      </c>
      <c r="D3686">
        <v>23</v>
      </c>
      <c r="E3686">
        <v>1</v>
      </c>
      <c r="F3686">
        <v>3</v>
      </c>
      <c r="G3686">
        <v>22</v>
      </c>
      <c r="H3686">
        <v>4</v>
      </c>
      <c r="I3686">
        <v>2</v>
      </c>
      <c r="J3686">
        <v>76</v>
      </c>
      <c r="K3686">
        <v>0</v>
      </c>
      <c r="L3686" t="s">
        <v>147</v>
      </c>
      <c r="M3686" t="s">
        <v>165</v>
      </c>
      <c r="N3686" s="13">
        <v>1910688</v>
      </c>
      <c r="O3686">
        <v>238467</v>
      </c>
      <c r="P3686">
        <v>2024</v>
      </c>
      <c r="Q3686">
        <v>1053841037</v>
      </c>
      <c r="R3686" t="s">
        <v>1371</v>
      </c>
      <c r="S3686" s="13">
        <v>1910688</v>
      </c>
      <c r="T3686">
        <v>0</v>
      </c>
      <c r="U3686" t="s">
        <v>3702</v>
      </c>
      <c r="V3686" t="s">
        <v>2291</v>
      </c>
      <c r="W3686">
        <v>5004</v>
      </c>
      <c r="X3686">
        <v>0</v>
      </c>
      <c r="Y3686">
        <v>238231</v>
      </c>
      <c r="Z3686">
        <v>20240516</v>
      </c>
      <c r="AA3686">
        <v>2401090119</v>
      </c>
      <c r="AB3686">
        <v>199</v>
      </c>
      <c r="AC3686" t="s">
        <v>2281</v>
      </c>
      <c r="AD3686" t="s">
        <v>2281</v>
      </c>
      <c r="AE3686">
        <v>12201</v>
      </c>
      <c r="AF3686" t="s">
        <v>2394</v>
      </c>
      <c r="AG3686" t="s">
        <v>63</v>
      </c>
      <c r="AH3686">
        <v>260</v>
      </c>
    </row>
    <row r="3687" spans="1:34" hidden="1" x14ac:dyDescent="0.25">
      <c r="A3687" t="str">
        <f t="shared" si="171"/>
        <v>23 1 3 22 4 2 76 0 0 2408039 238468</v>
      </c>
      <c r="B3687" t="str">
        <f t="shared" si="172"/>
        <v>23 1 3 22 4 2 76 0 0 2408039 238244</v>
      </c>
      <c r="C3687" t="str">
        <f t="shared" si="173"/>
        <v>23 1 3 22 4 2 76 0 0 2408039</v>
      </c>
      <c r="D3687">
        <v>23</v>
      </c>
      <c r="E3687">
        <v>1</v>
      </c>
      <c r="F3687">
        <v>3</v>
      </c>
      <c r="G3687">
        <v>22</v>
      </c>
      <c r="H3687">
        <v>4</v>
      </c>
      <c r="I3687">
        <v>2</v>
      </c>
      <c r="J3687">
        <v>76</v>
      </c>
      <c r="K3687">
        <v>0</v>
      </c>
      <c r="L3687" t="s">
        <v>147</v>
      </c>
      <c r="M3687" t="s">
        <v>165</v>
      </c>
      <c r="N3687" s="13">
        <v>1146412</v>
      </c>
      <c r="O3687">
        <v>238468</v>
      </c>
      <c r="P3687">
        <v>2024</v>
      </c>
      <c r="Q3687">
        <v>9976621</v>
      </c>
      <c r="R3687" t="s">
        <v>1305</v>
      </c>
      <c r="S3687" s="13">
        <v>1146412</v>
      </c>
      <c r="T3687">
        <v>0</v>
      </c>
      <c r="U3687" t="s">
        <v>3706</v>
      </c>
      <c r="V3687" t="s">
        <v>2291</v>
      </c>
      <c r="W3687">
        <v>5004</v>
      </c>
      <c r="X3687">
        <v>0</v>
      </c>
      <c r="Y3687">
        <v>238244</v>
      </c>
      <c r="Z3687">
        <v>20240516</v>
      </c>
      <c r="AA3687">
        <v>2401310288</v>
      </c>
      <c r="AB3687">
        <v>199</v>
      </c>
      <c r="AC3687" t="s">
        <v>2281</v>
      </c>
      <c r="AD3687" t="s">
        <v>2281</v>
      </c>
      <c r="AE3687">
        <v>12201</v>
      </c>
      <c r="AF3687" t="s">
        <v>2394</v>
      </c>
      <c r="AG3687" t="s">
        <v>63</v>
      </c>
      <c r="AH3687">
        <v>260</v>
      </c>
    </row>
    <row r="3688" spans="1:34" hidden="1" x14ac:dyDescent="0.25">
      <c r="A3688" t="str">
        <f t="shared" si="171"/>
        <v>23 1 3 22 4 2 76 0 0 2408039 238469</v>
      </c>
      <c r="B3688" t="str">
        <f t="shared" si="172"/>
        <v>23 1 3 22 4 2 76 0 0 2408039 238198</v>
      </c>
      <c r="C3688" t="str">
        <f t="shared" si="173"/>
        <v>23 1 3 22 4 2 76 0 0 2408039</v>
      </c>
      <c r="D3688">
        <v>23</v>
      </c>
      <c r="E3688">
        <v>1</v>
      </c>
      <c r="F3688">
        <v>3</v>
      </c>
      <c r="G3688">
        <v>22</v>
      </c>
      <c r="H3688">
        <v>4</v>
      </c>
      <c r="I3688">
        <v>2</v>
      </c>
      <c r="J3688">
        <v>76</v>
      </c>
      <c r="K3688">
        <v>0</v>
      </c>
      <c r="L3688" t="s">
        <v>147</v>
      </c>
      <c r="M3688" t="s">
        <v>165</v>
      </c>
      <c r="N3688" s="13">
        <v>2420204</v>
      </c>
      <c r="O3688">
        <v>238469</v>
      </c>
      <c r="P3688">
        <v>2024</v>
      </c>
      <c r="Q3688">
        <v>1053856087</v>
      </c>
      <c r="R3688" t="s">
        <v>1349</v>
      </c>
      <c r="S3688" s="13">
        <v>2420204</v>
      </c>
      <c r="T3688">
        <v>0</v>
      </c>
      <c r="U3688" t="s">
        <v>3697</v>
      </c>
      <c r="V3688" t="s">
        <v>2291</v>
      </c>
      <c r="W3688">
        <v>5004</v>
      </c>
      <c r="X3688">
        <v>0</v>
      </c>
      <c r="Y3688">
        <v>238198</v>
      </c>
      <c r="Z3688">
        <v>20240517</v>
      </c>
      <c r="AA3688">
        <v>2401050063</v>
      </c>
      <c r="AB3688">
        <v>199</v>
      </c>
      <c r="AC3688" t="s">
        <v>2281</v>
      </c>
      <c r="AD3688" t="s">
        <v>2281</v>
      </c>
      <c r="AE3688">
        <v>12201</v>
      </c>
      <c r="AF3688" t="s">
        <v>2394</v>
      </c>
      <c r="AG3688" t="s">
        <v>63</v>
      </c>
      <c r="AH3688">
        <v>260</v>
      </c>
    </row>
    <row r="3689" spans="1:34" hidden="1" x14ac:dyDescent="0.25">
      <c r="A3689" t="str">
        <f t="shared" si="171"/>
        <v>23 1 3 22 4 2 76 4 0 2408039 238470</v>
      </c>
      <c r="B3689" t="str">
        <f t="shared" si="172"/>
        <v>23 1 3 22 4 2 76 4 0 2408039 238013</v>
      </c>
      <c r="C3689" t="str">
        <f t="shared" si="173"/>
        <v>23 1 3 22 4 2 76 4 0 2408039</v>
      </c>
      <c r="D3689">
        <v>23</v>
      </c>
      <c r="E3689">
        <v>1</v>
      </c>
      <c r="F3689">
        <v>3</v>
      </c>
      <c r="G3689">
        <v>22</v>
      </c>
      <c r="H3689">
        <v>4</v>
      </c>
      <c r="I3689">
        <v>2</v>
      </c>
      <c r="J3689">
        <v>76</v>
      </c>
      <c r="K3689">
        <v>4</v>
      </c>
      <c r="L3689" t="s">
        <v>147</v>
      </c>
      <c r="M3689" t="s">
        <v>165</v>
      </c>
      <c r="N3689" s="13">
        <v>1910688</v>
      </c>
      <c r="O3689">
        <v>238470</v>
      </c>
      <c r="P3689">
        <v>2024</v>
      </c>
      <c r="Q3689">
        <v>94544582</v>
      </c>
      <c r="R3689" t="s">
        <v>1358</v>
      </c>
      <c r="S3689" s="13">
        <v>1910688</v>
      </c>
      <c r="T3689">
        <v>0</v>
      </c>
      <c r="U3689" t="s">
        <v>3706</v>
      </c>
      <c r="V3689" t="s">
        <v>2291</v>
      </c>
      <c r="W3689">
        <v>5004</v>
      </c>
      <c r="X3689">
        <v>0</v>
      </c>
      <c r="Y3689">
        <v>238013</v>
      </c>
      <c r="Z3689">
        <v>20240517</v>
      </c>
      <c r="AA3689">
        <v>2401050049</v>
      </c>
      <c r="AB3689">
        <v>199</v>
      </c>
      <c r="AC3689" t="s">
        <v>2281</v>
      </c>
      <c r="AD3689" t="s">
        <v>2281</v>
      </c>
      <c r="AE3689">
        <v>12201</v>
      </c>
      <c r="AF3689" t="s">
        <v>2394</v>
      </c>
      <c r="AG3689" t="s">
        <v>63</v>
      </c>
      <c r="AH3689">
        <v>260</v>
      </c>
    </row>
    <row r="3690" spans="1:34" hidden="1" x14ac:dyDescent="0.25">
      <c r="A3690" t="str">
        <f t="shared" si="171"/>
        <v>23 1 3 22 4 2 76 0 0 2408039 238471</v>
      </c>
      <c r="B3690" t="str">
        <f t="shared" si="172"/>
        <v>23 1 3 22 4 2 76 0 0 2408039 238211</v>
      </c>
      <c r="C3690" t="str">
        <f t="shared" si="173"/>
        <v>23 1 3 22 4 2 76 0 0 2408039</v>
      </c>
      <c r="D3690">
        <v>23</v>
      </c>
      <c r="E3690">
        <v>1</v>
      </c>
      <c r="F3690">
        <v>3</v>
      </c>
      <c r="G3690">
        <v>22</v>
      </c>
      <c r="H3690">
        <v>4</v>
      </c>
      <c r="I3690">
        <v>2</v>
      </c>
      <c r="J3690">
        <v>76</v>
      </c>
      <c r="K3690">
        <v>0</v>
      </c>
      <c r="L3690" t="s">
        <v>147</v>
      </c>
      <c r="M3690" t="s">
        <v>165</v>
      </c>
      <c r="N3690" s="13">
        <v>2038067</v>
      </c>
      <c r="O3690">
        <v>238471</v>
      </c>
      <c r="P3690">
        <v>2024</v>
      </c>
      <c r="Q3690">
        <v>94544582</v>
      </c>
      <c r="R3690" t="s">
        <v>1358</v>
      </c>
      <c r="S3690" s="13">
        <v>2038067</v>
      </c>
      <c r="T3690">
        <v>0</v>
      </c>
      <c r="U3690" t="s">
        <v>3706</v>
      </c>
      <c r="V3690" t="s">
        <v>2291</v>
      </c>
      <c r="W3690">
        <v>5004</v>
      </c>
      <c r="X3690">
        <v>0</v>
      </c>
      <c r="Y3690">
        <v>238211</v>
      </c>
      <c r="Z3690">
        <v>20240517</v>
      </c>
      <c r="AA3690">
        <v>2401050049</v>
      </c>
      <c r="AB3690">
        <v>199</v>
      </c>
      <c r="AC3690" t="s">
        <v>2281</v>
      </c>
      <c r="AD3690" t="s">
        <v>2281</v>
      </c>
      <c r="AE3690">
        <v>12201</v>
      </c>
      <c r="AF3690" t="s">
        <v>2394</v>
      </c>
      <c r="AG3690" t="s">
        <v>63</v>
      </c>
      <c r="AH3690">
        <v>260</v>
      </c>
    </row>
    <row r="3691" spans="1:34" hidden="1" x14ac:dyDescent="0.25">
      <c r="A3691" t="str">
        <f t="shared" si="171"/>
        <v>23 1 3 82 4 2 76 0 0 2408039 238472</v>
      </c>
      <c r="B3691" t="str">
        <f t="shared" si="172"/>
        <v>23 1 3 82 4 2 76 0 0 2408039 238122</v>
      </c>
      <c r="C3691" t="str">
        <f t="shared" si="173"/>
        <v>23 1 3 82 4 2 76 0 0 2408039</v>
      </c>
      <c r="D3691">
        <v>23</v>
      </c>
      <c r="E3691">
        <v>1</v>
      </c>
      <c r="F3691">
        <v>3</v>
      </c>
      <c r="G3691">
        <v>82</v>
      </c>
      <c r="H3691">
        <v>4</v>
      </c>
      <c r="I3691">
        <v>2</v>
      </c>
      <c r="J3691">
        <v>76</v>
      </c>
      <c r="K3691">
        <v>0</v>
      </c>
      <c r="L3691" t="s">
        <v>147</v>
      </c>
      <c r="M3691" t="s">
        <v>165</v>
      </c>
      <c r="N3691" s="13">
        <v>3821376</v>
      </c>
      <c r="O3691">
        <v>238472</v>
      </c>
      <c r="P3691">
        <v>2024</v>
      </c>
      <c r="Q3691">
        <v>1001004037</v>
      </c>
      <c r="R3691" t="s">
        <v>1412</v>
      </c>
      <c r="S3691" s="13">
        <v>3821376</v>
      </c>
      <c r="T3691">
        <v>0</v>
      </c>
      <c r="U3691" t="s">
        <v>3702</v>
      </c>
      <c r="V3691" t="s">
        <v>2291</v>
      </c>
      <c r="W3691">
        <v>5004</v>
      </c>
      <c r="X3691">
        <v>0</v>
      </c>
      <c r="Y3691">
        <v>238122</v>
      </c>
      <c r="Z3691">
        <v>20240517</v>
      </c>
      <c r="AA3691">
        <v>2401310282</v>
      </c>
      <c r="AB3691">
        <v>199</v>
      </c>
      <c r="AC3691" t="s">
        <v>2281</v>
      </c>
      <c r="AD3691" t="s">
        <v>2281</v>
      </c>
      <c r="AE3691">
        <v>25335</v>
      </c>
      <c r="AF3691" t="s">
        <v>2394</v>
      </c>
      <c r="AG3691" t="s">
        <v>64</v>
      </c>
      <c r="AH3691">
        <v>260</v>
      </c>
    </row>
    <row r="3692" spans="1:34" hidden="1" x14ac:dyDescent="0.25">
      <c r="A3692" t="str">
        <f t="shared" si="171"/>
        <v>23 1 3 11 4 2 76 2 0 2408039 238473</v>
      </c>
      <c r="B3692" t="str">
        <f t="shared" si="172"/>
        <v>23 1 3 11 4 2 76 2 0 2408039 238125</v>
      </c>
      <c r="C3692" t="str">
        <f t="shared" si="173"/>
        <v>23 1 3 11 4 2 76 2 0 2408039</v>
      </c>
      <c r="D3692">
        <v>23</v>
      </c>
      <c r="E3692">
        <v>1</v>
      </c>
      <c r="F3692">
        <v>3</v>
      </c>
      <c r="G3692">
        <v>11</v>
      </c>
      <c r="H3692">
        <v>4</v>
      </c>
      <c r="I3692">
        <v>2</v>
      </c>
      <c r="J3692">
        <v>76</v>
      </c>
      <c r="K3692">
        <v>2</v>
      </c>
      <c r="L3692" t="s">
        <v>147</v>
      </c>
      <c r="M3692" t="s">
        <v>165</v>
      </c>
      <c r="N3692" s="13">
        <v>1910688</v>
      </c>
      <c r="O3692">
        <v>238473</v>
      </c>
      <c r="P3692">
        <v>2024</v>
      </c>
      <c r="Q3692">
        <v>79971499</v>
      </c>
      <c r="R3692" t="s">
        <v>1301</v>
      </c>
      <c r="S3692" s="13">
        <v>1910688</v>
      </c>
      <c r="T3692">
        <v>0</v>
      </c>
      <c r="U3692" t="s">
        <v>3706</v>
      </c>
      <c r="V3692" t="s">
        <v>2291</v>
      </c>
      <c r="W3692">
        <v>5004</v>
      </c>
      <c r="X3692">
        <v>0</v>
      </c>
      <c r="Y3692">
        <v>238125</v>
      </c>
      <c r="Z3692">
        <v>20240517</v>
      </c>
      <c r="AA3692">
        <v>2401310285</v>
      </c>
      <c r="AB3692">
        <v>199</v>
      </c>
      <c r="AC3692" t="s">
        <v>2281</v>
      </c>
      <c r="AD3692" t="s">
        <v>2281</v>
      </c>
      <c r="AE3692">
        <v>11101</v>
      </c>
      <c r="AF3692" t="s">
        <v>2281</v>
      </c>
      <c r="AG3692" t="s">
        <v>549</v>
      </c>
      <c r="AH3692">
        <v>260</v>
      </c>
    </row>
    <row r="3693" spans="1:34" hidden="1" x14ac:dyDescent="0.25">
      <c r="A3693" t="str">
        <f t="shared" si="171"/>
        <v>23 1 3 11 4 2 76 2 0 2408039 238474</v>
      </c>
      <c r="B3693" t="str">
        <f t="shared" si="172"/>
        <v>23 1 3 11 4 2 76 2 0 2408039 238129</v>
      </c>
      <c r="C3693" t="str">
        <f t="shared" si="173"/>
        <v>23 1 3 11 4 2 76 2 0 2408039</v>
      </c>
      <c r="D3693">
        <v>23</v>
      </c>
      <c r="E3693">
        <v>1</v>
      </c>
      <c r="F3693">
        <v>3</v>
      </c>
      <c r="G3693">
        <v>11</v>
      </c>
      <c r="H3693">
        <v>4</v>
      </c>
      <c r="I3693">
        <v>2</v>
      </c>
      <c r="J3693">
        <v>76</v>
      </c>
      <c r="K3693">
        <v>2</v>
      </c>
      <c r="L3693" t="s">
        <v>147</v>
      </c>
      <c r="M3693" t="s">
        <v>165</v>
      </c>
      <c r="N3693" s="13">
        <v>1910688</v>
      </c>
      <c r="O3693">
        <v>238474</v>
      </c>
      <c r="P3693">
        <v>2024</v>
      </c>
      <c r="Q3693">
        <v>73239116</v>
      </c>
      <c r="R3693" t="s">
        <v>1304</v>
      </c>
      <c r="S3693" s="13">
        <v>1910688</v>
      </c>
      <c r="T3693">
        <v>0</v>
      </c>
      <c r="U3693" t="s">
        <v>3706</v>
      </c>
      <c r="V3693" t="s">
        <v>2291</v>
      </c>
      <c r="W3693">
        <v>5004</v>
      </c>
      <c r="X3693">
        <v>0</v>
      </c>
      <c r="Y3693">
        <v>238129</v>
      </c>
      <c r="Z3693">
        <v>20240517</v>
      </c>
      <c r="AA3693">
        <v>2401310292</v>
      </c>
      <c r="AB3693">
        <v>199</v>
      </c>
      <c r="AC3693" t="s">
        <v>2281</v>
      </c>
      <c r="AD3693" t="s">
        <v>2281</v>
      </c>
      <c r="AE3693">
        <v>11101</v>
      </c>
      <c r="AF3693" t="s">
        <v>2281</v>
      </c>
      <c r="AG3693" t="s">
        <v>549</v>
      </c>
      <c r="AH3693">
        <v>260</v>
      </c>
    </row>
    <row r="3694" spans="1:34" hidden="1" x14ac:dyDescent="0.25">
      <c r="A3694" t="str">
        <f t="shared" si="171"/>
        <v>23 1 3 22 4 2 76 0 0 2408039 238475</v>
      </c>
      <c r="B3694" t="str">
        <f t="shared" si="172"/>
        <v>23 1 3 22 4 2 76 0 0 2408039 238255</v>
      </c>
      <c r="C3694" t="str">
        <f t="shared" si="173"/>
        <v>23 1 3 22 4 2 76 0 0 2408039</v>
      </c>
      <c r="D3694">
        <v>23</v>
      </c>
      <c r="E3694">
        <v>1</v>
      </c>
      <c r="F3694">
        <v>3</v>
      </c>
      <c r="G3694">
        <v>22</v>
      </c>
      <c r="H3694">
        <v>4</v>
      </c>
      <c r="I3694">
        <v>2</v>
      </c>
      <c r="J3694">
        <v>76</v>
      </c>
      <c r="K3694">
        <v>0</v>
      </c>
      <c r="L3694" t="s">
        <v>147</v>
      </c>
      <c r="M3694" t="s">
        <v>165</v>
      </c>
      <c r="N3694" s="13">
        <v>1273792</v>
      </c>
      <c r="O3694">
        <v>238475</v>
      </c>
      <c r="P3694">
        <v>2024</v>
      </c>
      <c r="Q3694">
        <v>73239116</v>
      </c>
      <c r="R3694" t="s">
        <v>1304</v>
      </c>
      <c r="S3694" s="13">
        <v>1273792</v>
      </c>
      <c r="T3694">
        <v>0</v>
      </c>
      <c r="U3694" t="s">
        <v>3706</v>
      </c>
      <c r="V3694" t="s">
        <v>2291</v>
      </c>
      <c r="W3694">
        <v>5004</v>
      </c>
      <c r="X3694">
        <v>0</v>
      </c>
      <c r="Y3694">
        <v>238255</v>
      </c>
      <c r="Z3694">
        <v>20240517</v>
      </c>
      <c r="AA3694">
        <v>2401310292</v>
      </c>
      <c r="AB3694">
        <v>199</v>
      </c>
      <c r="AC3694" t="s">
        <v>2281</v>
      </c>
      <c r="AD3694" t="s">
        <v>2281</v>
      </c>
      <c r="AE3694">
        <v>12201</v>
      </c>
      <c r="AF3694" t="s">
        <v>2394</v>
      </c>
      <c r="AG3694" t="s">
        <v>63</v>
      </c>
      <c r="AH3694">
        <v>260</v>
      </c>
    </row>
    <row r="3695" spans="1:34" hidden="1" x14ac:dyDescent="0.25">
      <c r="A3695" t="str">
        <f t="shared" si="171"/>
        <v>23 1 3 22 4 2 76 4 0 2408039 238476</v>
      </c>
      <c r="B3695" t="str">
        <f t="shared" si="172"/>
        <v>23 1 3 22 4 2 76 4 0 2408039 238137</v>
      </c>
      <c r="C3695" t="str">
        <f t="shared" si="173"/>
        <v>23 1 3 22 4 2 76 4 0 2408039</v>
      </c>
      <c r="D3695">
        <v>23</v>
      </c>
      <c r="E3695">
        <v>1</v>
      </c>
      <c r="F3695">
        <v>3</v>
      </c>
      <c r="G3695">
        <v>22</v>
      </c>
      <c r="H3695">
        <v>4</v>
      </c>
      <c r="I3695">
        <v>2</v>
      </c>
      <c r="J3695">
        <v>76</v>
      </c>
      <c r="K3695">
        <v>4</v>
      </c>
      <c r="L3695" t="s">
        <v>147</v>
      </c>
      <c r="M3695" t="s">
        <v>165</v>
      </c>
      <c r="N3695" s="13">
        <v>3821376</v>
      </c>
      <c r="O3695">
        <v>238476</v>
      </c>
      <c r="P3695">
        <v>2024</v>
      </c>
      <c r="Q3695">
        <v>10184932</v>
      </c>
      <c r="R3695" t="s">
        <v>1398</v>
      </c>
      <c r="S3695" s="13">
        <v>3821376</v>
      </c>
      <c r="T3695">
        <v>0</v>
      </c>
      <c r="U3695" t="s">
        <v>3706</v>
      </c>
      <c r="V3695" t="s">
        <v>2291</v>
      </c>
      <c r="W3695">
        <v>5004</v>
      </c>
      <c r="X3695">
        <v>0</v>
      </c>
      <c r="Y3695">
        <v>238137</v>
      </c>
      <c r="Z3695">
        <v>20240517</v>
      </c>
      <c r="AA3695">
        <v>2402080317</v>
      </c>
      <c r="AB3695">
        <v>199</v>
      </c>
      <c r="AC3695" t="s">
        <v>2281</v>
      </c>
      <c r="AD3695" t="s">
        <v>2281</v>
      </c>
      <c r="AE3695">
        <v>12201</v>
      </c>
      <c r="AF3695" t="s">
        <v>2394</v>
      </c>
      <c r="AG3695" t="s">
        <v>63</v>
      </c>
      <c r="AH3695">
        <v>260</v>
      </c>
    </row>
    <row r="3696" spans="1:34" hidden="1" x14ac:dyDescent="0.25">
      <c r="A3696" t="str">
        <f t="shared" si="171"/>
        <v>23 1 3 22 4 2 76 4 0 2408039 238477</v>
      </c>
      <c r="B3696" t="str">
        <f t="shared" si="172"/>
        <v>23 1 3 22 4 2 76 4 0 2408039 238127</v>
      </c>
      <c r="C3696" t="str">
        <f t="shared" si="173"/>
        <v>23 1 3 22 4 2 76 4 0 2408039</v>
      </c>
      <c r="D3696">
        <v>23</v>
      </c>
      <c r="E3696">
        <v>1</v>
      </c>
      <c r="F3696">
        <v>3</v>
      </c>
      <c r="G3696">
        <v>22</v>
      </c>
      <c r="H3696">
        <v>4</v>
      </c>
      <c r="I3696">
        <v>2</v>
      </c>
      <c r="J3696">
        <v>76</v>
      </c>
      <c r="K3696">
        <v>4</v>
      </c>
      <c r="L3696" t="s">
        <v>147</v>
      </c>
      <c r="M3696" t="s">
        <v>165</v>
      </c>
      <c r="N3696" s="13">
        <v>3821376</v>
      </c>
      <c r="O3696">
        <v>238477</v>
      </c>
      <c r="P3696">
        <v>2024</v>
      </c>
      <c r="Q3696">
        <v>41871557</v>
      </c>
      <c r="R3696" t="s">
        <v>1397</v>
      </c>
      <c r="S3696" s="13">
        <v>3821376</v>
      </c>
      <c r="T3696">
        <v>0</v>
      </c>
      <c r="U3696" t="s">
        <v>3706</v>
      </c>
      <c r="V3696" t="s">
        <v>2291</v>
      </c>
      <c r="W3696">
        <v>5004</v>
      </c>
      <c r="X3696">
        <v>0</v>
      </c>
      <c r="Y3696">
        <v>238127</v>
      </c>
      <c r="Z3696">
        <v>20240517</v>
      </c>
      <c r="AA3696">
        <v>2401310291</v>
      </c>
      <c r="AB3696">
        <v>2</v>
      </c>
      <c r="AC3696" t="s">
        <v>2281</v>
      </c>
      <c r="AD3696" t="s">
        <v>2281</v>
      </c>
      <c r="AE3696">
        <v>12201</v>
      </c>
      <c r="AF3696" t="s">
        <v>2394</v>
      </c>
      <c r="AG3696" t="s">
        <v>63</v>
      </c>
      <c r="AH3696">
        <v>260</v>
      </c>
    </row>
    <row r="3697" spans="1:34" hidden="1" x14ac:dyDescent="0.25">
      <c r="A3697" t="str">
        <f t="shared" si="171"/>
        <v>23 1 3 11 4 2 76 2 0 2408039 238478</v>
      </c>
      <c r="B3697" t="str">
        <f t="shared" si="172"/>
        <v>23 1 3 11 4 2 76 2 0 2408039 238148</v>
      </c>
      <c r="C3697" t="str">
        <f t="shared" si="173"/>
        <v>23 1 3 11 4 2 76 2 0 2408039</v>
      </c>
      <c r="D3697">
        <v>23</v>
      </c>
      <c r="E3697">
        <v>1</v>
      </c>
      <c r="F3697">
        <v>3</v>
      </c>
      <c r="G3697">
        <v>11</v>
      </c>
      <c r="H3697">
        <v>4</v>
      </c>
      <c r="I3697">
        <v>2</v>
      </c>
      <c r="J3697">
        <v>76</v>
      </c>
      <c r="K3697">
        <v>2</v>
      </c>
      <c r="L3697" t="s">
        <v>147</v>
      </c>
      <c r="M3697" t="s">
        <v>165</v>
      </c>
      <c r="N3697" s="13">
        <v>3821376</v>
      </c>
      <c r="O3697">
        <v>238478</v>
      </c>
      <c r="P3697">
        <v>2024</v>
      </c>
      <c r="Q3697">
        <v>18516535</v>
      </c>
      <c r="R3697" t="s">
        <v>1311</v>
      </c>
      <c r="S3697" s="13">
        <v>3821376</v>
      </c>
      <c r="T3697">
        <v>0</v>
      </c>
      <c r="U3697" t="s">
        <v>3706</v>
      </c>
      <c r="V3697" t="s">
        <v>2295</v>
      </c>
      <c r="W3697">
        <v>5004</v>
      </c>
      <c r="X3697">
        <v>0</v>
      </c>
      <c r="Y3697">
        <v>238148</v>
      </c>
      <c r="Z3697">
        <v>20240517</v>
      </c>
      <c r="AA3697">
        <v>2402200362</v>
      </c>
      <c r="AB3697">
        <v>2</v>
      </c>
      <c r="AC3697" t="s">
        <v>2281</v>
      </c>
      <c r="AD3697" t="s">
        <v>2281</v>
      </c>
      <c r="AE3697">
        <v>11101</v>
      </c>
      <c r="AF3697" t="s">
        <v>2281</v>
      </c>
      <c r="AG3697" t="s">
        <v>549</v>
      </c>
      <c r="AH3697">
        <v>260</v>
      </c>
    </row>
    <row r="3698" spans="1:34" hidden="1" x14ac:dyDescent="0.25">
      <c r="A3698" t="str">
        <f t="shared" si="171"/>
        <v>23 1 3 11 4 2 76 2 0 2408039 238479</v>
      </c>
      <c r="B3698" t="str">
        <f t="shared" si="172"/>
        <v>23 1 3 11 4 2 76 2 0 2408039 238159</v>
      </c>
      <c r="C3698" t="str">
        <f t="shared" si="173"/>
        <v>23 1 3 11 4 2 76 2 0 2408039</v>
      </c>
      <c r="D3698">
        <v>23</v>
      </c>
      <c r="E3698">
        <v>1</v>
      </c>
      <c r="F3698">
        <v>3</v>
      </c>
      <c r="G3698">
        <v>11</v>
      </c>
      <c r="H3698">
        <v>4</v>
      </c>
      <c r="I3698">
        <v>2</v>
      </c>
      <c r="J3698">
        <v>76</v>
      </c>
      <c r="K3698">
        <v>2</v>
      </c>
      <c r="L3698" t="s">
        <v>147</v>
      </c>
      <c r="M3698" t="s">
        <v>165</v>
      </c>
      <c r="N3698" s="13">
        <v>1646667</v>
      </c>
      <c r="O3698">
        <v>238479</v>
      </c>
      <c r="P3698">
        <v>2024</v>
      </c>
      <c r="Q3698">
        <v>30327859</v>
      </c>
      <c r="R3698" t="s">
        <v>1316</v>
      </c>
      <c r="S3698" s="13">
        <v>1646667</v>
      </c>
      <c r="T3698">
        <v>0</v>
      </c>
      <c r="U3698" t="s">
        <v>3746</v>
      </c>
      <c r="V3698" t="s">
        <v>2291</v>
      </c>
      <c r="W3698">
        <v>5004</v>
      </c>
      <c r="X3698">
        <v>0</v>
      </c>
      <c r="Y3698">
        <v>238159</v>
      </c>
      <c r="Z3698">
        <v>20240517</v>
      </c>
      <c r="AA3698">
        <v>2404050514</v>
      </c>
      <c r="AB3698">
        <v>1</v>
      </c>
      <c r="AC3698" t="s">
        <v>2281</v>
      </c>
      <c r="AD3698" t="s">
        <v>2281</v>
      </c>
      <c r="AE3698">
        <v>11101</v>
      </c>
      <c r="AF3698" t="s">
        <v>2281</v>
      </c>
      <c r="AG3698" t="s">
        <v>549</v>
      </c>
      <c r="AH3698">
        <v>260</v>
      </c>
    </row>
    <row r="3699" spans="1:34" hidden="1" x14ac:dyDescent="0.25">
      <c r="A3699" t="str">
        <f t="shared" si="171"/>
        <v>23 1 3 22 4 2 76 0 0 2408039 238480</v>
      </c>
      <c r="B3699" t="str">
        <f t="shared" si="172"/>
        <v>23 1 3 22 4 2 76 0 0 2408039 238150</v>
      </c>
      <c r="C3699" t="str">
        <f t="shared" si="173"/>
        <v>23 1 3 22 4 2 76 0 0 2408039</v>
      </c>
      <c r="D3699">
        <v>23</v>
      </c>
      <c r="E3699">
        <v>1</v>
      </c>
      <c r="F3699">
        <v>3</v>
      </c>
      <c r="G3699">
        <v>22</v>
      </c>
      <c r="H3699">
        <v>4</v>
      </c>
      <c r="I3699">
        <v>2</v>
      </c>
      <c r="J3699">
        <v>76</v>
      </c>
      <c r="K3699">
        <v>0</v>
      </c>
      <c r="L3699" t="s">
        <v>147</v>
      </c>
      <c r="M3699" t="s">
        <v>165</v>
      </c>
      <c r="N3699" s="13">
        <v>4000000</v>
      </c>
      <c r="O3699">
        <v>238480</v>
      </c>
      <c r="P3699">
        <v>2024</v>
      </c>
      <c r="Q3699">
        <v>1007234244</v>
      </c>
      <c r="R3699" t="s">
        <v>1323</v>
      </c>
      <c r="S3699" s="13">
        <v>4000000</v>
      </c>
      <c r="T3699">
        <v>0</v>
      </c>
      <c r="U3699" t="s">
        <v>3727</v>
      </c>
      <c r="V3699" t="s">
        <v>2291</v>
      </c>
      <c r="W3699">
        <v>5004</v>
      </c>
      <c r="X3699">
        <v>0</v>
      </c>
      <c r="Y3699">
        <v>238150</v>
      </c>
      <c r="Z3699">
        <v>20240517</v>
      </c>
      <c r="AA3699">
        <v>2402290416</v>
      </c>
      <c r="AB3699">
        <v>2</v>
      </c>
      <c r="AC3699" t="s">
        <v>2281</v>
      </c>
      <c r="AD3699" t="s">
        <v>2281</v>
      </c>
      <c r="AE3699">
        <v>12201</v>
      </c>
      <c r="AF3699" t="s">
        <v>2394</v>
      </c>
      <c r="AG3699" t="s">
        <v>63</v>
      </c>
      <c r="AH3699">
        <v>260</v>
      </c>
    </row>
    <row r="3700" spans="1:34" hidden="1" x14ac:dyDescent="0.25">
      <c r="A3700" t="str">
        <f t="shared" si="171"/>
        <v>23 1 3 11 4 2 76 2 0 2408039 238481</v>
      </c>
      <c r="B3700" t="str">
        <f t="shared" si="172"/>
        <v>23 1 3 11 4 2 76 2 0 2408039 238157</v>
      </c>
      <c r="C3700" t="str">
        <f t="shared" si="173"/>
        <v>23 1 3 11 4 2 76 2 0 2408039</v>
      </c>
      <c r="D3700">
        <v>23</v>
      </c>
      <c r="E3700">
        <v>1</v>
      </c>
      <c r="F3700">
        <v>3</v>
      </c>
      <c r="G3700">
        <v>11</v>
      </c>
      <c r="H3700">
        <v>4</v>
      </c>
      <c r="I3700">
        <v>2</v>
      </c>
      <c r="J3700">
        <v>76</v>
      </c>
      <c r="K3700">
        <v>2</v>
      </c>
      <c r="L3700" t="s">
        <v>147</v>
      </c>
      <c r="M3700" t="s">
        <v>165</v>
      </c>
      <c r="N3700" s="13">
        <v>2340000</v>
      </c>
      <c r="O3700">
        <v>238481</v>
      </c>
      <c r="P3700">
        <v>2024</v>
      </c>
      <c r="Q3700">
        <v>1053870711</v>
      </c>
      <c r="R3700" t="s">
        <v>1314</v>
      </c>
      <c r="S3700" s="13">
        <v>2340000</v>
      </c>
      <c r="T3700">
        <v>0</v>
      </c>
      <c r="U3700" t="s">
        <v>3747</v>
      </c>
      <c r="V3700" t="s">
        <v>2291</v>
      </c>
      <c r="W3700">
        <v>5004</v>
      </c>
      <c r="X3700">
        <v>0</v>
      </c>
      <c r="Y3700">
        <v>238157</v>
      </c>
      <c r="Z3700">
        <v>20240517</v>
      </c>
      <c r="AA3700">
        <v>2404040505</v>
      </c>
      <c r="AB3700">
        <v>1</v>
      </c>
      <c r="AC3700" t="s">
        <v>2281</v>
      </c>
      <c r="AD3700" t="s">
        <v>2281</v>
      </c>
      <c r="AE3700">
        <v>11101</v>
      </c>
      <c r="AF3700" t="s">
        <v>2281</v>
      </c>
      <c r="AG3700" t="s">
        <v>549</v>
      </c>
      <c r="AH3700">
        <v>260</v>
      </c>
    </row>
    <row r="3701" spans="1:34" hidden="1" x14ac:dyDescent="0.25">
      <c r="A3701" t="str">
        <f t="shared" si="171"/>
        <v>23 1 3 11 4 2 76 2 0 2408039 238482</v>
      </c>
      <c r="B3701" t="str">
        <f t="shared" si="172"/>
        <v>23 1 3 11 4 2 76 2 0 2408039 238214</v>
      </c>
      <c r="C3701" t="str">
        <f t="shared" si="173"/>
        <v>23 1 3 11 4 2 76 2 0 2408039</v>
      </c>
      <c r="D3701">
        <v>23</v>
      </c>
      <c r="E3701">
        <v>1</v>
      </c>
      <c r="F3701">
        <v>3</v>
      </c>
      <c r="G3701">
        <v>11</v>
      </c>
      <c r="H3701">
        <v>4</v>
      </c>
      <c r="I3701">
        <v>2</v>
      </c>
      <c r="J3701">
        <v>76</v>
      </c>
      <c r="K3701">
        <v>2</v>
      </c>
      <c r="L3701" t="s">
        <v>147</v>
      </c>
      <c r="M3701" t="s">
        <v>165</v>
      </c>
      <c r="N3701" s="13">
        <v>1386666</v>
      </c>
      <c r="O3701">
        <v>238482</v>
      </c>
      <c r="P3701">
        <v>2024</v>
      </c>
      <c r="Q3701">
        <v>75070990</v>
      </c>
      <c r="R3701" t="s">
        <v>1318</v>
      </c>
      <c r="S3701" s="13">
        <v>1386666</v>
      </c>
      <c r="T3701">
        <v>0</v>
      </c>
      <c r="U3701" t="s">
        <v>3748</v>
      </c>
      <c r="V3701" t="s">
        <v>2291</v>
      </c>
      <c r="W3701">
        <v>5004</v>
      </c>
      <c r="X3701">
        <v>0</v>
      </c>
      <c r="Y3701">
        <v>238214</v>
      </c>
      <c r="Z3701">
        <v>20240517</v>
      </c>
      <c r="AA3701">
        <v>2404120552</v>
      </c>
      <c r="AB3701">
        <v>1</v>
      </c>
      <c r="AC3701" t="s">
        <v>2281</v>
      </c>
      <c r="AD3701" t="s">
        <v>2281</v>
      </c>
      <c r="AE3701">
        <v>11101</v>
      </c>
      <c r="AF3701" t="s">
        <v>2281</v>
      </c>
      <c r="AG3701" t="s">
        <v>549</v>
      </c>
      <c r="AH3701">
        <v>260</v>
      </c>
    </row>
    <row r="3702" spans="1:34" hidden="1" x14ac:dyDescent="0.25">
      <c r="A3702" t="str">
        <f t="shared" si="171"/>
        <v>23 1 3 11 4 2 76 2 0 2408039 238483</v>
      </c>
      <c r="B3702" t="str">
        <f t="shared" si="172"/>
        <v>23 1 3 11 4 2 76 2 0 2408039 238158</v>
      </c>
      <c r="C3702" t="str">
        <f t="shared" si="173"/>
        <v>23 1 3 11 4 2 76 2 0 2408039</v>
      </c>
      <c r="D3702">
        <v>23</v>
      </c>
      <c r="E3702">
        <v>1</v>
      </c>
      <c r="F3702">
        <v>3</v>
      </c>
      <c r="G3702">
        <v>11</v>
      </c>
      <c r="H3702">
        <v>4</v>
      </c>
      <c r="I3702">
        <v>2</v>
      </c>
      <c r="J3702">
        <v>76</v>
      </c>
      <c r="K3702">
        <v>2</v>
      </c>
      <c r="L3702" t="s">
        <v>147</v>
      </c>
      <c r="M3702" t="s">
        <v>165</v>
      </c>
      <c r="N3702" s="13">
        <v>1906667</v>
      </c>
      <c r="O3702">
        <v>238483</v>
      </c>
      <c r="P3702">
        <v>2024</v>
      </c>
      <c r="Q3702">
        <v>1053857190</v>
      </c>
      <c r="R3702" t="s">
        <v>1315</v>
      </c>
      <c r="S3702" s="13">
        <v>1906667</v>
      </c>
      <c r="T3702">
        <v>0</v>
      </c>
      <c r="U3702" t="s">
        <v>3749</v>
      </c>
      <c r="V3702" t="s">
        <v>2291</v>
      </c>
      <c r="W3702">
        <v>5004</v>
      </c>
      <c r="X3702">
        <v>0</v>
      </c>
      <c r="Y3702">
        <v>238158</v>
      </c>
      <c r="Z3702">
        <v>20240517</v>
      </c>
      <c r="AA3702">
        <v>2404050511</v>
      </c>
      <c r="AB3702">
        <v>1</v>
      </c>
      <c r="AC3702" t="s">
        <v>2281</v>
      </c>
      <c r="AD3702" t="s">
        <v>2281</v>
      </c>
      <c r="AE3702">
        <v>11101</v>
      </c>
      <c r="AF3702" t="s">
        <v>2281</v>
      </c>
      <c r="AG3702" t="s">
        <v>549</v>
      </c>
      <c r="AH3702">
        <v>260</v>
      </c>
    </row>
    <row r="3703" spans="1:34" hidden="1" x14ac:dyDescent="0.25">
      <c r="A3703" t="str">
        <f t="shared" si="171"/>
        <v>23 1 3 22 4 2 76 0 0 2408039 238484</v>
      </c>
      <c r="B3703" t="str">
        <f t="shared" si="172"/>
        <v>23 1 3 22 4 2 76 0 0 2408039 238182</v>
      </c>
      <c r="C3703" t="str">
        <f t="shared" si="173"/>
        <v>23 1 3 22 4 2 76 0 0 2408039</v>
      </c>
      <c r="D3703">
        <v>23</v>
      </c>
      <c r="E3703">
        <v>1</v>
      </c>
      <c r="F3703">
        <v>3</v>
      </c>
      <c r="G3703">
        <v>22</v>
      </c>
      <c r="H3703">
        <v>4</v>
      </c>
      <c r="I3703">
        <v>2</v>
      </c>
      <c r="J3703">
        <v>76</v>
      </c>
      <c r="K3703">
        <v>0</v>
      </c>
      <c r="L3703" t="s">
        <v>147</v>
      </c>
      <c r="M3703" t="s">
        <v>165</v>
      </c>
      <c r="N3703" s="13">
        <v>2674963</v>
      </c>
      <c r="O3703">
        <v>238484</v>
      </c>
      <c r="P3703">
        <v>2024</v>
      </c>
      <c r="Q3703">
        <v>1110463458</v>
      </c>
      <c r="R3703" t="s">
        <v>3700</v>
      </c>
      <c r="S3703" s="13">
        <v>2674963</v>
      </c>
      <c r="T3703">
        <v>0</v>
      </c>
      <c r="U3703" t="s">
        <v>3697</v>
      </c>
      <c r="V3703" t="s">
        <v>2291</v>
      </c>
      <c r="W3703">
        <v>5004</v>
      </c>
      <c r="X3703">
        <v>0</v>
      </c>
      <c r="Y3703">
        <v>238182</v>
      </c>
      <c r="Z3703">
        <v>20240517</v>
      </c>
      <c r="AA3703">
        <v>2401090121</v>
      </c>
      <c r="AB3703">
        <v>199</v>
      </c>
      <c r="AC3703" t="s">
        <v>2281</v>
      </c>
      <c r="AD3703" t="s">
        <v>2281</v>
      </c>
      <c r="AE3703">
        <v>12201</v>
      </c>
      <c r="AF3703" t="s">
        <v>2394</v>
      </c>
      <c r="AG3703" t="s">
        <v>63</v>
      </c>
      <c r="AH3703">
        <v>260</v>
      </c>
    </row>
    <row r="3704" spans="1:34" hidden="1" x14ac:dyDescent="0.25">
      <c r="A3704" t="str">
        <f t="shared" si="171"/>
        <v>23 1 3 22 4 2 76 0 0 2408039 238485</v>
      </c>
      <c r="B3704" t="str">
        <f t="shared" si="172"/>
        <v>23 1 3 22 4 2 76 0 0 2408039 238178</v>
      </c>
      <c r="C3704" t="str">
        <f t="shared" si="173"/>
        <v>23 1 3 22 4 2 76 0 0 2408039</v>
      </c>
      <c r="D3704">
        <v>23</v>
      </c>
      <c r="E3704">
        <v>1</v>
      </c>
      <c r="F3704">
        <v>3</v>
      </c>
      <c r="G3704">
        <v>22</v>
      </c>
      <c r="H3704">
        <v>4</v>
      </c>
      <c r="I3704">
        <v>2</v>
      </c>
      <c r="J3704">
        <v>76</v>
      </c>
      <c r="K3704">
        <v>0</v>
      </c>
      <c r="L3704" t="s">
        <v>147</v>
      </c>
      <c r="M3704" t="s">
        <v>165</v>
      </c>
      <c r="N3704" s="13">
        <v>2674963</v>
      </c>
      <c r="O3704">
        <v>238485</v>
      </c>
      <c r="P3704">
        <v>2024</v>
      </c>
      <c r="Q3704">
        <v>1026160873</v>
      </c>
      <c r="R3704" t="s">
        <v>1264</v>
      </c>
      <c r="S3704" s="13">
        <v>2674963</v>
      </c>
      <c r="T3704">
        <v>0</v>
      </c>
      <c r="U3704" t="s">
        <v>3697</v>
      </c>
      <c r="V3704" t="s">
        <v>2291</v>
      </c>
      <c r="W3704">
        <v>5004</v>
      </c>
      <c r="X3704">
        <v>0</v>
      </c>
      <c r="Y3704">
        <v>238178</v>
      </c>
      <c r="Z3704">
        <v>20240520</v>
      </c>
      <c r="AA3704">
        <v>2401050089</v>
      </c>
      <c r="AB3704">
        <v>199</v>
      </c>
      <c r="AC3704" t="s">
        <v>2281</v>
      </c>
      <c r="AD3704" t="s">
        <v>2281</v>
      </c>
      <c r="AE3704">
        <v>12201</v>
      </c>
      <c r="AF3704" t="s">
        <v>2394</v>
      </c>
      <c r="AG3704" t="s">
        <v>63</v>
      </c>
      <c r="AH3704">
        <v>260</v>
      </c>
    </row>
    <row r="3705" spans="1:34" hidden="1" x14ac:dyDescent="0.25">
      <c r="A3705" t="str">
        <f t="shared" si="171"/>
        <v>23 1 3 11 4 2 76 2 0 2408039 238486</v>
      </c>
      <c r="B3705" t="str">
        <f t="shared" si="172"/>
        <v>23 1 3 11 4 2 76 2 0 2408039 238103</v>
      </c>
      <c r="C3705" t="str">
        <f t="shared" si="173"/>
        <v>23 1 3 11 4 2 76 2 0 2408039</v>
      </c>
      <c r="D3705">
        <v>23</v>
      </c>
      <c r="E3705">
        <v>1</v>
      </c>
      <c r="F3705">
        <v>3</v>
      </c>
      <c r="G3705">
        <v>11</v>
      </c>
      <c r="H3705">
        <v>4</v>
      </c>
      <c r="I3705">
        <v>2</v>
      </c>
      <c r="J3705">
        <v>76</v>
      </c>
      <c r="K3705">
        <v>2</v>
      </c>
      <c r="L3705" t="s">
        <v>147</v>
      </c>
      <c r="M3705" t="s">
        <v>165</v>
      </c>
      <c r="N3705" s="13">
        <v>1910688</v>
      </c>
      <c r="O3705">
        <v>238486</v>
      </c>
      <c r="P3705">
        <v>2024</v>
      </c>
      <c r="Q3705">
        <v>98773537</v>
      </c>
      <c r="R3705" t="s">
        <v>1284</v>
      </c>
      <c r="S3705" s="13">
        <v>1910688</v>
      </c>
      <c r="T3705">
        <v>0</v>
      </c>
      <c r="U3705" t="s">
        <v>3706</v>
      </c>
      <c r="V3705" t="s">
        <v>2291</v>
      </c>
      <c r="W3705">
        <v>5004</v>
      </c>
      <c r="X3705">
        <v>0</v>
      </c>
      <c r="Y3705">
        <v>238103</v>
      </c>
      <c r="Z3705">
        <v>20240520</v>
      </c>
      <c r="AA3705">
        <v>2401250242</v>
      </c>
      <c r="AB3705">
        <v>199</v>
      </c>
      <c r="AC3705" t="s">
        <v>2281</v>
      </c>
      <c r="AD3705" t="s">
        <v>2281</v>
      </c>
      <c r="AE3705">
        <v>11101</v>
      </c>
      <c r="AF3705" t="s">
        <v>2281</v>
      </c>
      <c r="AG3705" t="s">
        <v>549</v>
      </c>
      <c r="AH3705">
        <v>260</v>
      </c>
    </row>
    <row r="3706" spans="1:34" hidden="1" x14ac:dyDescent="0.25">
      <c r="A3706" t="str">
        <f t="shared" si="171"/>
        <v>23 1 3 22 4 2 76 0 0 2408039 238487</v>
      </c>
      <c r="B3706" t="str">
        <f t="shared" si="172"/>
        <v>23 1 3 22 4 2 76 0 0 2408039 238206</v>
      </c>
      <c r="C3706" t="str">
        <f t="shared" si="173"/>
        <v>23 1 3 22 4 2 76 0 0 2408039</v>
      </c>
      <c r="D3706">
        <v>23</v>
      </c>
      <c r="E3706">
        <v>1</v>
      </c>
      <c r="F3706">
        <v>3</v>
      </c>
      <c r="G3706">
        <v>22</v>
      </c>
      <c r="H3706">
        <v>4</v>
      </c>
      <c r="I3706">
        <v>2</v>
      </c>
      <c r="J3706">
        <v>76</v>
      </c>
      <c r="K3706">
        <v>0</v>
      </c>
      <c r="L3706" t="s">
        <v>147</v>
      </c>
      <c r="M3706" t="s">
        <v>165</v>
      </c>
      <c r="N3706" s="13">
        <v>2292825</v>
      </c>
      <c r="O3706">
        <v>238487</v>
      </c>
      <c r="P3706">
        <v>2024</v>
      </c>
      <c r="Q3706">
        <v>98773537</v>
      </c>
      <c r="R3706" t="s">
        <v>1284</v>
      </c>
      <c r="S3706" s="13">
        <v>2292825</v>
      </c>
      <c r="T3706">
        <v>0</v>
      </c>
      <c r="U3706" t="s">
        <v>3706</v>
      </c>
      <c r="V3706" t="s">
        <v>2291</v>
      </c>
      <c r="W3706">
        <v>5004</v>
      </c>
      <c r="X3706">
        <v>0</v>
      </c>
      <c r="Y3706">
        <v>238206</v>
      </c>
      <c r="Z3706">
        <v>20240520</v>
      </c>
      <c r="AA3706">
        <v>2401250242</v>
      </c>
      <c r="AB3706">
        <v>199</v>
      </c>
      <c r="AC3706" t="s">
        <v>2281</v>
      </c>
      <c r="AD3706" t="s">
        <v>2281</v>
      </c>
      <c r="AE3706">
        <v>12201</v>
      </c>
      <c r="AF3706" t="s">
        <v>2394</v>
      </c>
      <c r="AG3706" t="s">
        <v>63</v>
      </c>
      <c r="AH3706">
        <v>260</v>
      </c>
    </row>
    <row r="3707" spans="1:34" hidden="1" x14ac:dyDescent="0.25">
      <c r="A3707" t="str">
        <f t="shared" si="171"/>
        <v>23 1 3 11 4 2 76 2 0 2408039 238488</v>
      </c>
      <c r="B3707" t="str">
        <f t="shared" si="172"/>
        <v>23 1 3 11 4 2 76 2 0 2408039 238117</v>
      </c>
      <c r="C3707" t="str">
        <f t="shared" si="173"/>
        <v>23 1 3 11 4 2 76 2 0 2408039</v>
      </c>
      <c r="D3707">
        <v>23</v>
      </c>
      <c r="E3707">
        <v>1</v>
      </c>
      <c r="F3707">
        <v>3</v>
      </c>
      <c r="G3707">
        <v>11</v>
      </c>
      <c r="H3707">
        <v>4</v>
      </c>
      <c r="I3707">
        <v>2</v>
      </c>
      <c r="J3707">
        <v>76</v>
      </c>
      <c r="K3707">
        <v>2</v>
      </c>
      <c r="L3707" t="s">
        <v>147</v>
      </c>
      <c r="M3707" t="s">
        <v>165</v>
      </c>
      <c r="N3707" s="13">
        <v>1910688</v>
      </c>
      <c r="O3707">
        <v>238488</v>
      </c>
      <c r="P3707">
        <v>2024</v>
      </c>
      <c r="Q3707">
        <v>1088305772</v>
      </c>
      <c r="R3707" t="s">
        <v>1296</v>
      </c>
      <c r="S3707" s="13">
        <v>1910688</v>
      </c>
      <c r="T3707">
        <v>0</v>
      </c>
      <c r="U3707" t="s">
        <v>3706</v>
      </c>
      <c r="V3707" t="s">
        <v>2291</v>
      </c>
      <c r="W3707">
        <v>5004</v>
      </c>
      <c r="X3707">
        <v>0</v>
      </c>
      <c r="Y3707">
        <v>238117</v>
      </c>
      <c r="Z3707">
        <v>20240520</v>
      </c>
      <c r="AA3707">
        <v>2401300265</v>
      </c>
      <c r="AB3707">
        <v>199</v>
      </c>
      <c r="AC3707" t="s">
        <v>2281</v>
      </c>
      <c r="AD3707" t="s">
        <v>2281</v>
      </c>
      <c r="AE3707">
        <v>11101</v>
      </c>
      <c r="AF3707" t="s">
        <v>2281</v>
      </c>
      <c r="AG3707" t="s">
        <v>549</v>
      </c>
      <c r="AH3707">
        <v>260</v>
      </c>
    </row>
    <row r="3708" spans="1:34" hidden="1" x14ac:dyDescent="0.25">
      <c r="A3708" t="str">
        <f t="shared" si="171"/>
        <v>23 1 3 11 4 2 76 2 0 2408039 238489</v>
      </c>
      <c r="B3708" t="str">
        <f t="shared" si="172"/>
        <v>23 1 3 11 4 2 76 2 0 2408039 238106</v>
      </c>
      <c r="C3708" t="str">
        <f t="shared" si="173"/>
        <v>23 1 3 11 4 2 76 2 0 2408039</v>
      </c>
      <c r="D3708">
        <v>23</v>
      </c>
      <c r="E3708">
        <v>1</v>
      </c>
      <c r="F3708">
        <v>3</v>
      </c>
      <c r="G3708">
        <v>11</v>
      </c>
      <c r="H3708">
        <v>4</v>
      </c>
      <c r="I3708">
        <v>2</v>
      </c>
      <c r="J3708">
        <v>76</v>
      </c>
      <c r="K3708">
        <v>2</v>
      </c>
      <c r="L3708" t="s">
        <v>147</v>
      </c>
      <c r="M3708" t="s">
        <v>165</v>
      </c>
      <c r="N3708" s="13">
        <v>2420204</v>
      </c>
      <c r="O3708">
        <v>238489</v>
      </c>
      <c r="P3708">
        <v>2024</v>
      </c>
      <c r="Q3708">
        <v>1110471664</v>
      </c>
      <c r="R3708" t="s">
        <v>1286</v>
      </c>
      <c r="S3708" s="13">
        <v>2420204</v>
      </c>
      <c r="T3708">
        <v>0</v>
      </c>
      <c r="U3708" t="s">
        <v>3706</v>
      </c>
      <c r="V3708" t="s">
        <v>2291</v>
      </c>
      <c r="W3708">
        <v>5004</v>
      </c>
      <c r="X3708">
        <v>0</v>
      </c>
      <c r="Y3708">
        <v>238106</v>
      </c>
      <c r="Z3708">
        <v>20240520</v>
      </c>
      <c r="AA3708">
        <v>2401260245</v>
      </c>
      <c r="AB3708">
        <v>199</v>
      </c>
      <c r="AC3708" t="s">
        <v>2281</v>
      </c>
      <c r="AD3708" t="s">
        <v>2281</v>
      </c>
      <c r="AE3708">
        <v>11101</v>
      </c>
      <c r="AF3708" t="s">
        <v>2281</v>
      </c>
      <c r="AG3708" t="s">
        <v>549</v>
      </c>
      <c r="AH3708">
        <v>260</v>
      </c>
    </row>
    <row r="3709" spans="1:34" hidden="1" x14ac:dyDescent="0.25">
      <c r="A3709" t="str">
        <f t="shared" si="171"/>
        <v>23 1 3 22 4 2 76 0 0 2408039 238490</v>
      </c>
      <c r="B3709" t="str">
        <f t="shared" si="172"/>
        <v>23 1 3 22 4 2 76 0 0 2408039 238221</v>
      </c>
      <c r="C3709" t="str">
        <f t="shared" si="173"/>
        <v>23 1 3 22 4 2 76 0 0 2408039</v>
      </c>
      <c r="D3709">
        <v>23</v>
      </c>
      <c r="E3709">
        <v>1</v>
      </c>
      <c r="F3709">
        <v>3</v>
      </c>
      <c r="G3709">
        <v>22</v>
      </c>
      <c r="H3709">
        <v>4</v>
      </c>
      <c r="I3709">
        <v>2</v>
      </c>
      <c r="J3709">
        <v>76</v>
      </c>
      <c r="K3709">
        <v>0</v>
      </c>
      <c r="L3709" t="s">
        <v>147</v>
      </c>
      <c r="M3709" t="s">
        <v>165</v>
      </c>
      <c r="N3709" s="13">
        <v>1910688</v>
      </c>
      <c r="O3709">
        <v>238490</v>
      </c>
      <c r="P3709">
        <v>2024</v>
      </c>
      <c r="Q3709">
        <v>16071958</v>
      </c>
      <c r="R3709" t="s">
        <v>1362</v>
      </c>
      <c r="S3709" s="13">
        <v>1910688</v>
      </c>
      <c r="T3709">
        <v>0</v>
      </c>
      <c r="U3709" t="s">
        <v>3702</v>
      </c>
      <c r="V3709" t="s">
        <v>2291</v>
      </c>
      <c r="W3709">
        <v>5004</v>
      </c>
      <c r="X3709">
        <v>0</v>
      </c>
      <c r="Y3709">
        <v>238221</v>
      </c>
      <c r="Z3709">
        <v>20240521</v>
      </c>
      <c r="AA3709">
        <v>2401050072</v>
      </c>
      <c r="AB3709">
        <v>199</v>
      </c>
      <c r="AC3709" t="s">
        <v>2281</v>
      </c>
      <c r="AD3709" t="s">
        <v>2281</v>
      </c>
      <c r="AE3709">
        <v>12201</v>
      </c>
      <c r="AF3709" t="s">
        <v>2394</v>
      </c>
      <c r="AG3709" t="s">
        <v>63</v>
      </c>
      <c r="AH3709">
        <v>260</v>
      </c>
    </row>
    <row r="3710" spans="1:34" hidden="1" x14ac:dyDescent="0.25">
      <c r="A3710" t="str">
        <f t="shared" si="171"/>
        <v>23 1 3 11 4 2 76 2 0 2408039 238491</v>
      </c>
      <c r="B3710" t="str">
        <f t="shared" si="172"/>
        <v>23 1 3 11 4 2 76 2 0 2408039 238149</v>
      </c>
      <c r="C3710" t="str">
        <f t="shared" si="173"/>
        <v>23 1 3 11 4 2 76 2 0 2408039</v>
      </c>
      <c r="D3710">
        <v>23</v>
      </c>
      <c r="E3710">
        <v>1</v>
      </c>
      <c r="F3710">
        <v>3</v>
      </c>
      <c r="G3710">
        <v>11</v>
      </c>
      <c r="H3710">
        <v>4</v>
      </c>
      <c r="I3710">
        <v>2</v>
      </c>
      <c r="J3710">
        <v>76</v>
      </c>
      <c r="K3710">
        <v>2</v>
      </c>
      <c r="L3710" t="s">
        <v>147</v>
      </c>
      <c r="M3710" t="s">
        <v>165</v>
      </c>
      <c r="N3710" s="13">
        <v>3821376</v>
      </c>
      <c r="O3710">
        <v>238491</v>
      </c>
      <c r="P3710">
        <v>2024</v>
      </c>
      <c r="Q3710">
        <v>43689654</v>
      </c>
      <c r="R3710" t="s">
        <v>1312</v>
      </c>
      <c r="S3710" s="13">
        <v>3821376</v>
      </c>
      <c r="T3710">
        <v>0</v>
      </c>
      <c r="U3710" t="s">
        <v>3706</v>
      </c>
      <c r="V3710" t="s">
        <v>2291</v>
      </c>
      <c r="W3710">
        <v>5004</v>
      </c>
      <c r="X3710">
        <v>0</v>
      </c>
      <c r="Y3710">
        <v>238149</v>
      </c>
      <c r="Z3710">
        <v>20240521</v>
      </c>
      <c r="AA3710">
        <v>2402200363</v>
      </c>
      <c r="AB3710">
        <v>2</v>
      </c>
      <c r="AC3710" t="s">
        <v>2281</v>
      </c>
      <c r="AD3710" t="s">
        <v>2281</v>
      </c>
      <c r="AE3710">
        <v>11101</v>
      </c>
      <c r="AF3710" t="s">
        <v>2281</v>
      </c>
      <c r="AG3710" t="s">
        <v>549</v>
      </c>
      <c r="AH3710">
        <v>260</v>
      </c>
    </row>
    <row r="3711" spans="1:34" hidden="1" x14ac:dyDescent="0.25">
      <c r="A3711" t="str">
        <f t="shared" si="171"/>
        <v>23 1 3 22 4 2 76 0 0 2408039 238492</v>
      </c>
      <c r="B3711" t="str">
        <f t="shared" si="172"/>
        <v>23 1 3 22 4 2 76 0 0 2408039 238164</v>
      </c>
      <c r="C3711" t="str">
        <f t="shared" si="173"/>
        <v>23 1 3 22 4 2 76 0 0 2408039</v>
      </c>
      <c r="D3711">
        <v>23</v>
      </c>
      <c r="E3711">
        <v>1</v>
      </c>
      <c r="F3711">
        <v>3</v>
      </c>
      <c r="G3711">
        <v>22</v>
      </c>
      <c r="H3711">
        <v>4</v>
      </c>
      <c r="I3711">
        <v>2</v>
      </c>
      <c r="J3711">
        <v>76</v>
      </c>
      <c r="K3711">
        <v>0</v>
      </c>
      <c r="L3711" t="s">
        <v>147</v>
      </c>
      <c r="M3711" t="s">
        <v>165</v>
      </c>
      <c r="N3711" s="13">
        <v>2802342</v>
      </c>
      <c r="O3711">
        <v>238492</v>
      </c>
      <c r="P3711">
        <v>2024</v>
      </c>
      <c r="Q3711">
        <v>1053792573</v>
      </c>
      <c r="R3711" t="s">
        <v>1327</v>
      </c>
      <c r="S3711" s="13">
        <v>2802342</v>
      </c>
      <c r="T3711">
        <v>0</v>
      </c>
      <c r="U3711" t="s">
        <v>3697</v>
      </c>
      <c r="V3711" t="s">
        <v>2291</v>
      </c>
      <c r="W3711">
        <v>5004</v>
      </c>
      <c r="X3711">
        <v>0</v>
      </c>
      <c r="Y3711">
        <v>238164</v>
      </c>
      <c r="Z3711">
        <v>20240521</v>
      </c>
      <c r="AA3711">
        <v>2401050048</v>
      </c>
      <c r="AB3711">
        <v>199</v>
      </c>
      <c r="AC3711" t="s">
        <v>2281</v>
      </c>
      <c r="AD3711" t="s">
        <v>2281</v>
      </c>
      <c r="AE3711">
        <v>12201</v>
      </c>
      <c r="AF3711" t="s">
        <v>2394</v>
      </c>
      <c r="AG3711" t="s">
        <v>63</v>
      </c>
      <c r="AH3711">
        <v>260</v>
      </c>
    </row>
    <row r="3712" spans="1:34" hidden="1" x14ac:dyDescent="0.25">
      <c r="A3712" t="str">
        <f t="shared" si="171"/>
        <v>23 1 3 22 4 2 76 0 0 2408039 238493</v>
      </c>
      <c r="B3712" t="str">
        <f t="shared" si="172"/>
        <v>23 1 3 22 4 2 76 0 0 2408039 238193</v>
      </c>
      <c r="C3712" t="str">
        <f t="shared" si="173"/>
        <v>23 1 3 22 4 2 76 0 0 2408039</v>
      </c>
      <c r="D3712">
        <v>23</v>
      </c>
      <c r="E3712">
        <v>1</v>
      </c>
      <c r="F3712">
        <v>3</v>
      </c>
      <c r="G3712">
        <v>22</v>
      </c>
      <c r="H3712">
        <v>4</v>
      </c>
      <c r="I3712">
        <v>2</v>
      </c>
      <c r="J3712">
        <v>76</v>
      </c>
      <c r="K3712">
        <v>0</v>
      </c>
      <c r="L3712" t="s">
        <v>147</v>
      </c>
      <c r="M3712" t="s">
        <v>165</v>
      </c>
      <c r="N3712" s="13">
        <v>2547584</v>
      </c>
      <c r="O3712">
        <v>238493</v>
      </c>
      <c r="P3712">
        <v>2024</v>
      </c>
      <c r="Q3712">
        <v>1193069436</v>
      </c>
      <c r="R3712" t="s">
        <v>1270</v>
      </c>
      <c r="S3712" s="13">
        <v>2547584</v>
      </c>
      <c r="T3712">
        <v>0</v>
      </c>
      <c r="U3712" t="s">
        <v>3750</v>
      </c>
      <c r="V3712" t="s">
        <v>2291</v>
      </c>
      <c r="W3712">
        <v>5004</v>
      </c>
      <c r="X3712">
        <v>0</v>
      </c>
      <c r="Y3712">
        <v>238193</v>
      </c>
      <c r="Z3712">
        <v>20240522</v>
      </c>
      <c r="AA3712">
        <v>2401090118</v>
      </c>
      <c r="AB3712">
        <v>199</v>
      </c>
      <c r="AC3712" t="s">
        <v>2281</v>
      </c>
      <c r="AD3712" t="s">
        <v>2281</v>
      </c>
      <c r="AE3712">
        <v>12201</v>
      </c>
      <c r="AF3712" t="s">
        <v>2394</v>
      </c>
      <c r="AG3712" t="s">
        <v>63</v>
      </c>
      <c r="AH3712">
        <v>260</v>
      </c>
    </row>
    <row r="3713" spans="1:34" hidden="1" x14ac:dyDescent="0.25">
      <c r="A3713" t="str">
        <f t="shared" si="171"/>
        <v>23 1 3 22 4 2 76 0 0 2408039 238494</v>
      </c>
      <c r="B3713" t="str">
        <f t="shared" si="172"/>
        <v>23 1 3 22 4 2 76 0 0 2408039 238169</v>
      </c>
      <c r="C3713" t="str">
        <f t="shared" si="173"/>
        <v>23 1 3 22 4 2 76 0 0 2408039</v>
      </c>
      <c r="D3713">
        <v>23</v>
      </c>
      <c r="E3713">
        <v>1</v>
      </c>
      <c r="F3713">
        <v>3</v>
      </c>
      <c r="G3713">
        <v>22</v>
      </c>
      <c r="H3713">
        <v>4</v>
      </c>
      <c r="I3713">
        <v>2</v>
      </c>
      <c r="J3713">
        <v>76</v>
      </c>
      <c r="K3713">
        <v>0</v>
      </c>
      <c r="L3713" t="s">
        <v>147</v>
      </c>
      <c r="M3713" t="s">
        <v>165</v>
      </c>
      <c r="N3713" s="13">
        <v>2802342</v>
      </c>
      <c r="O3713">
        <v>238494</v>
      </c>
      <c r="P3713">
        <v>2024</v>
      </c>
      <c r="Q3713">
        <v>10286685</v>
      </c>
      <c r="R3713" t="s">
        <v>1331</v>
      </c>
      <c r="S3713" s="13">
        <v>2802342</v>
      </c>
      <c r="T3713">
        <v>0</v>
      </c>
      <c r="U3713" t="s">
        <v>3701</v>
      </c>
      <c r="V3713" t="s">
        <v>2291</v>
      </c>
      <c r="W3713">
        <v>5004</v>
      </c>
      <c r="X3713">
        <v>0</v>
      </c>
      <c r="Y3713">
        <v>238169</v>
      </c>
      <c r="Z3713">
        <v>20240522</v>
      </c>
      <c r="AA3713">
        <v>2401050066</v>
      </c>
      <c r="AB3713">
        <v>199</v>
      </c>
      <c r="AC3713" t="s">
        <v>2281</v>
      </c>
      <c r="AD3713" t="s">
        <v>2281</v>
      </c>
      <c r="AE3713">
        <v>12201</v>
      </c>
      <c r="AF3713" t="s">
        <v>2394</v>
      </c>
      <c r="AG3713" t="s">
        <v>63</v>
      </c>
      <c r="AH3713">
        <v>260</v>
      </c>
    </row>
    <row r="3714" spans="1:34" hidden="1" x14ac:dyDescent="0.25">
      <c r="A3714" t="str">
        <f t="shared" ref="A3714:A3777" si="174">+CONCATENATE(,D3714," ",E3714," ",F3714," ",G3714," ",H3714," ",I3714," ",J3714," ",K3714," ",L3714," ",M3714," ",O3714)</f>
        <v>23 1 3 22 4 2 76 0 0 2408039 238495</v>
      </c>
      <c r="B3714" t="str">
        <f t="shared" ref="B3714:B3777" si="175">+CONCATENATE(,D3714," ",E3714," ",F3714," ",G3714," ",H3714," ",I3714," ",J3714," ",K3714," ",L3714," ",M3714," ",Y3714)</f>
        <v>23 1 3 22 4 2 76 0 0 2408039 238186</v>
      </c>
      <c r="C3714" t="str">
        <f t="shared" ref="C3714:C3777" si="176">+CONCATENATE(,D3714," ",E3714," ",F3714," ",G3714," ",H3714," ",I3714," ",J3714," ",K3714," ",L3714," ",M3714)</f>
        <v>23 1 3 22 4 2 76 0 0 2408039</v>
      </c>
      <c r="D3714">
        <v>23</v>
      </c>
      <c r="E3714">
        <v>1</v>
      </c>
      <c r="F3714">
        <v>3</v>
      </c>
      <c r="G3714">
        <v>22</v>
      </c>
      <c r="H3714">
        <v>4</v>
      </c>
      <c r="I3714">
        <v>2</v>
      </c>
      <c r="J3714">
        <v>76</v>
      </c>
      <c r="K3714">
        <v>0</v>
      </c>
      <c r="L3714" t="s">
        <v>147</v>
      </c>
      <c r="M3714" t="s">
        <v>165</v>
      </c>
      <c r="N3714" s="13">
        <v>2547584</v>
      </c>
      <c r="O3714">
        <v>238495</v>
      </c>
      <c r="P3714">
        <v>2024</v>
      </c>
      <c r="Q3714">
        <v>75092546</v>
      </c>
      <c r="R3714" t="s">
        <v>1340</v>
      </c>
      <c r="S3714" s="13">
        <v>2547584</v>
      </c>
      <c r="T3714">
        <v>0</v>
      </c>
      <c r="U3714" t="s">
        <v>3697</v>
      </c>
      <c r="V3714" t="s">
        <v>3698</v>
      </c>
      <c r="W3714">
        <v>5004</v>
      </c>
      <c r="X3714">
        <v>0</v>
      </c>
      <c r="Y3714">
        <v>238186</v>
      </c>
      <c r="Z3714">
        <v>20240522</v>
      </c>
      <c r="AA3714">
        <v>2401050055</v>
      </c>
      <c r="AB3714">
        <v>199</v>
      </c>
      <c r="AC3714" t="s">
        <v>2281</v>
      </c>
      <c r="AD3714" t="s">
        <v>2281</v>
      </c>
      <c r="AE3714">
        <v>12201</v>
      </c>
      <c r="AF3714" t="s">
        <v>2394</v>
      </c>
      <c r="AG3714" t="s">
        <v>63</v>
      </c>
      <c r="AH3714">
        <v>260</v>
      </c>
    </row>
    <row r="3715" spans="1:34" hidden="1" x14ac:dyDescent="0.25">
      <c r="A3715" t="str">
        <f t="shared" si="174"/>
        <v>23 1 3 22 4 2 76 0 0 2408039 238496</v>
      </c>
      <c r="B3715" t="str">
        <f t="shared" si="175"/>
        <v>23 1 3 22 4 2 76 0 0 2408039 238189</v>
      </c>
      <c r="C3715" t="str">
        <f t="shared" si="176"/>
        <v>23 1 3 22 4 2 76 0 0 2408039</v>
      </c>
      <c r="D3715">
        <v>23</v>
      </c>
      <c r="E3715">
        <v>1</v>
      </c>
      <c r="F3715">
        <v>3</v>
      </c>
      <c r="G3715">
        <v>22</v>
      </c>
      <c r="H3715">
        <v>4</v>
      </c>
      <c r="I3715">
        <v>2</v>
      </c>
      <c r="J3715">
        <v>76</v>
      </c>
      <c r="K3715">
        <v>0</v>
      </c>
      <c r="L3715" t="s">
        <v>147</v>
      </c>
      <c r="M3715" t="s">
        <v>165</v>
      </c>
      <c r="N3715" s="13">
        <v>2547584</v>
      </c>
      <c r="O3715">
        <v>238496</v>
      </c>
      <c r="P3715">
        <v>2024</v>
      </c>
      <c r="Q3715">
        <v>1053777136</v>
      </c>
      <c r="R3715" t="s">
        <v>1343</v>
      </c>
      <c r="S3715" s="13">
        <v>2547584</v>
      </c>
      <c r="T3715">
        <v>0</v>
      </c>
      <c r="U3715" t="s">
        <v>3697</v>
      </c>
      <c r="V3715" t="s">
        <v>2291</v>
      </c>
      <c r="W3715">
        <v>5004</v>
      </c>
      <c r="X3715">
        <v>0</v>
      </c>
      <c r="Y3715">
        <v>238189</v>
      </c>
      <c r="Z3715">
        <v>20240522</v>
      </c>
      <c r="AA3715">
        <v>2401050104</v>
      </c>
      <c r="AB3715">
        <v>199</v>
      </c>
      <c r="AC3715" t="s">
        <v>2281</v>
      </c>
      <c r="AD3715" t="s">
        <v>2281</v>
      </c>
      <c r="AE3715">
        <v>12201</v>
      </c>
      <c r="AF3715" t="s">
        <v>2394</v>
      </c>
      <c r="AG3715" t="s">
        <v>63</v>
      </c>
      <c r="AH3715">
        <v>260</v>
      </c>
    </row>
    <row r="3716" spans="1:34" hidden="1" x14ac:dyDescent="0.25">
      <c r="A3716" t="str">
        <f t="shared" si="174"/>
        <v>23 1 3 11 4 2 76 2 0 2408039 238497</v>
      </c>
      <c r="B3716" t="str">
        <f t="shared" si="175"/>
        <v>23 1 3 11 4 2 76 2 0 2408039 238097</v>
      </c>
      <c r="C3716" t="str">
        <f t="shared" si="176"/>
        <v>23 1 3 11 4 2 76 2 0 2408039</v>
      </c>
      <c r="D3716">
        <v>23</v>
      </c>
      <c r="E3716">
        <v>1</v>
      </c>
      <c r="F3716">
        <v>3</v>
      </c>
      <c r="G3716">
        <v>11</v>
      </c>
      <c r="H3716">
        <v>4</v>
      </c>
      <c r="I3716">
        <v>2</v>
      </c>
      <c r="J3716">
        <v>76</v>
      </c>
      <c r="K3716">
        <v>2</v>
      </c>
      <c r="L3716" t="s">
        <v>147</v>
      </c>
      <c r="M3716" t="s">
        <v>165</v>
      </c>
      <c r="N3716" s="13">
        <v>3821376</v>
      </c>
      <c r="O3716">
        <v>238497</v>
      </c>
      <c r="P3716">
        <v>2024</v>
      </c>
      <c r="Q3716">
        <v>1094946283</v>
      </c>
      <c r="R3716" t="s">
        <v>1282</v>
      </c>
      <c r="S3716" s="13">
        <v>3821376</v>
      </c>
      <c r="T3716">
        <v>0</v>
      </c>
      <c r="U3716" t="s">
        <v>3706</v>
      </c>
      <c r="V3716" t="s">
        <v>2291</v>
      </c>
      <c r="W3716">
        <v>5004</v>
      </c>
      <c r="X3716">
        <v>0</v>
      </c>
      <c r="Y3716">
        <v>238097</v>
      </c>
      <c r="Z3716">
        <v>20240522</v>
      </c>
      <c r="AA3716">
        <v>2401240227</v>
      </c>
      <c r="AB3716">
        <v>199</v>
      </c>
      <c r="AC3716" t="s">
        <v>2281</v>
      </c>
      <c r="AD3716" t="s">
        <v>2281</v>
      </c>
      <c r="AE3716">
        <v>11101</v>
      </c>
      <c r="AF3716" t="s">
        <v>2281</v>
      </c>
      <c r="AG3716" t="s">
        <v>549</v>
      </c>
      <c r="AH3716">
        <v>260</v>
      </c>
    </row>
    <row r="3717" spans="1:34" hidden="1" x14ac:dyDescent="0.25">
      <c r="A3717" t="str">
        <f t="shared" si="174"/>
        <v>23 1 3 22 4 2 76 0 0 2408039 238498</v>
      </c>
      <c r="B3717" t="str">
        <f t="shared" si="175"/>
        <v>23 1 3 22 4 2 76 0 0 2408039 238143</v>
      </c>
      <c r="C3717" t="str">
        <f t="shared" si="176"/>
        <v>23 1 3 22 4 2 76 0 0 2408039</v>
      </c>
      <c r="D3717">
        <v>23</v>
      </c>
      <c r="E3717">
        <v>1</v>
      </c>
      <c r="F3717">
        <v>3</v>
      </c>
      <c r="G3717">
        <v>22</v>
      </c>
      <c r="H3717">
        <v>4</v>
      </c>
      <c r="I3717">
        <v>2</v>
      </c>
      <c r="J3717">
        <v>76</v>
      </c>
      <c r="K3717">
        <v>0</v>
      </c>
      <c r="L3717" t="s">
        <v>147</v>
      </c>
      <c r="M3717" t="s">
        <v>165</v>
      </c>
      <c r="N3717" s="13">
        <v>6000000</v>
      </c>
      <c r="O3717">
        <v>238498</v>
      </c>
      <c r="P3717">
        <v>2024</v>
      </c>
      <c r="Q3717">
        <v>1053848193</v>
      </c>
      <c r="R3717" t="s">
        <v>1321</v>
      </c>
      <c r="S3717" s="13">
        <v>6000000</v>
      </c>
      <c r="T3717">
        <v>0</v>
      </c>
      <c r="U3717" t="s">
        <v>3717</v>
      </c>
      <c r="V3717" t="s">
        <v>2295</v>
      </c>
      <c r="W3717">
        <v>5004</v>
      </c>
      <c r="X3717">
        <v>0</v>
      </c>
      <c r="Y3717">
        <v>238143</v>
      </c>
      <c r="Z3717">
        <v>20240522</v>
      </c>
      <c r="AA3717">
        <v>2402140339</v>
      </c>
      <c r="AB3717">
        <v>3</v>
      </c>
      <c r="AC3717" t="s">
        <v>2281</v>
      </c>
      <c r="AD3717" t="s">
        <v>2281</v>
      </c>
      <c r="AE3717">
        <v>12201</v>
      </c>
      <c r="AF3717" t="s">
        <v>2394</v>
      </c>
      <c r="AG3717" t="s">
        <v>63</v>
      </c>
      <c r="AH3717">
        <v>260</v>
      </c>
    </row>
    <row r="3718" spans="1:34" hidden="1" x14ac:dyDescent="0.25">
      <c r="A3718" t="str">
        <f t="shared" si="174"/>
        <v>23 1 3 22 4 2 76 0 0 2408039 238499</v>
      </c>
      <c r="B3718" t="str">
        <f t="shared" si="175"/>
        <v>23 1 3 22 4 2 76 0 0 2408039 238210</v>
      </c>
      <c r="C3718" t="str">
        <f t="shared" si="176"/>
        <v>23 1 3 22 4 2 76 0 0 2408039</v>
      </c>
      <c r="D3718">
        <v>23</v>
      </c>
      <c r="E3718">
        <v>1</v>
      </c>
      <c r="F3718">
        <v>3</v>
      </c>
      <c r="G3718">
        <v>22</v>
      </c>
      <c r="H3718">
        <v>4</v>
      </c>
      <c r="I3718">
        <v>2</v>
      </c>
      <c r="J3718">
        <v>76</v>
      </c>
      <c r="K3718">
        <v>0</v>
      </c>
      <c r="L3718" t="s">
        <v>147</v>
      </c>
      <c r="M3718" t="s">
        <v>165</v>
      </c>
      <c r="N3718" s="13">
        <v>2038067</v>
      </c>
      <c r="O3718">
        <v>238499</v>
      </c>
      <c r="P3718">
        <v>2024</v>
      </c>
      <c r="Q3718">
        <v>1216720798</v>
      </c>
      <c r="R3718" t="s">
        <v>1357</v>
      </c>
      <c r="S3718" s="13">
        <v>2038067</v>
      </c>
      <c r="T3718">
        <v>0</v>
      </c>
      <c r="U3718" t="s">
        <v>3709</v>
      </c>
      <c r="V3718" t="s">
        <v>2291</v>
      </c>
      <c r="W3718">
        <v>5004</v>
      </c>
      <c r="X3718">
        <v>0</v>
      </c>
      <c r="Y3718">
        <v>238210</v>
      </c>
      <c r="Z3718">
        <v>20240523</v>
      </c>
      <c r="AA3718">
        <v>2401050058</v>
      </c>
      <c r="AB3718">
        <v>199</v>
      </c>
      <c r="AC3718" t="s">
        <v>2281</v>
      </c>
      <c r="AD3718" t="s">
        <v>2281</v>
      </c>
      <c r="AE3718">
        <v>12201</v>
      </c>
      <c r="AF3718" t="s">
        <v>2394</v>
      </c>
      <c r="AG3718" t="s">
        <v>63</v>
      </c>
      <c r="AH3718">
        <v>260</v>
      </c>
    </row>
    <row r="3719" spans="1:34" hidden="1" x14ac:dyDescent="0.25">
      <c r="A3719" t="str">
        <f t="shared" si="174"/>
        <v>23 1 3 22 4 2 76 0 0 2408039 238501</v>
      </c>
      <c r="B3719" t="str">
        <f t="shared" si="175"/>
        <v>23 1 3 22 4 2 76 0 0 2408039 238208</v>
      </c>
      <c r="C3719" t="str">
        <f t="shared" si="176"/>
        <v>23 1 3 22 4 2 76 0 0 2408039</v>
      </c>
      <c r="D3719">
        <v>23</v>
      </c>
      <c r="E3719">
        <v>1</v>
      </c>
      <c r="F3719">
        <v>3</v>
      </c>
      <c r="G3719">
        <v>22</v>
      </c>
      <c r="H3719">
        <v>4</v>
      </c>
      <c r="I3719">
        <v>2</v>
      </c>
      <c r="J3719">
        <v>76</v>
      </c>
      <c r="K3719">
        <v>0</v>
      </c>
      <c r="L3719" t="s">
        <v>147</v>
      </c>
      <c r="M3719" t="s">
        <v>165</v>
      </c>
      <c r="N3719" s="13">
        <v>2038067</v>
      </c>
      <c r="O3719">
        <v>238501</v>
      </c>
      <c r="P3719">
        <v>2024</v>
      </c>
      <c r="Q3719">
        <v>9850622</v>
      </c>
      <c r="R3719" t="s">
        <v>1355</v>
      </c>
      <c r="S3719" s="13">
        <v>2038067</v>
      </c>
      <c r="T3719">
        <v>0</v>
      </c>
      <c r="U3719" t="s">
        <v>3702</v>
      </c>
      <c r="V3719" t="s">
        <v>2295</v>
      </c>
      <c r="W3719">
        <v>5004</v>
      </c>
      <c r="X3719">
        <v>0</v>
      </c>
      <c r="Y3719">
        <v>238208</v>
      </c>
      <c r="Z3719">
        <v>20240523</v>
      </c>
      <c r="AA3719">
        <v>2401050044</v>
      </c>
      <c r="AB3719">
        <v>199</v>
      </c>
      <c r="AC3719" t="s">
        <v>2281</v>
      </c>
      <c r="AD3719" t="s">
        <v>2281</v>
      </c>
      <c r="AE3719">
        <v>12201</v>
      </c>
      <c r="AF3719" t="s">
        <v>2394</v>
      </c>
      <c r="AG3719" t="s">
        <v>63</v>
      </c>
      <c r="AH3719">
        <v>260</v>
      </c>
    </row>
    <row r="3720" spans="1:34" hidden="1" x14ac:dyDescent="0.25">
      <c r="A3720" t="str">
        <f t="shared" si="174"/>
        <v>23 1 3 11 4 2 76 2 0 2408039 238502</v>
      </c>
      <c r="B3720" t="str">
        <f t="shared" si="175"/>
        <v>23 1 3 11 4 2 76 2 0 2408039 238146</v>
      </c>
      <c r="C3720" t="str">
        <f t="shared" si="176"/>
        <v>23 1 3 11 4 2 76 2 0 2408039</v>
      </c>
      <c r="D3720">
        <v>23</v>
      </c>
      <c r="E3720">
        <v>1</v>
      </c>
      <c r="F3720">
        <v>3</v>
      </c>
      <c r="G3720">
        <v>11</v>
      </c>
      <c r="H3720">
        <v>4</v>
      </c>
      <c r="I3720">
        <v>2</v>
      </c>
      <c r="J3720">
        <v>76</v>
      </c>
      <c r="K3720">
        <v>2</v>
      </c>
      <c r="L3720" t="s">
        <v>147</v>
      </c>
      <c r="M3720" t="s">
        <v>165</v>
      </c>
      <c r="N3720" s="13">
        <v>1910688</v>
      </c>
      <c r="O3720">
        <v>238502</v>
      </c>
      <c r="P3720">
        <v>2024</v>
      </c>
      <c r="Q3720">
        <v>1152184141</v>
      </c>
      <c r="R3720" t="s">
        <v>3725</v>
      </c>
      <c r="S3720" s="13">
        <v>1910688</v>
      </c>
      <c r="T3720">
        <v>0</v>
      </c>
      <c r="U3720" t="s">
        <v>3726</v>
      </c>
      <c r="V3720" t="s">
        <v>2291</v>
      </c>
      <c r="W3720">
        <v>5004</v>
      </c>
      <c r="X3720">
        <v>0</v>
      </c>
      <c r="Y3720">
        <v>238146</v>
      </c>
      <c r="Z3720">
        <v>20240524</v>
      </c>
      <c r="AA3720">
        <v>2402200361</v>
      </c>
      <c r="AB3720">
        <v>199</v>
      </c>
      <c r="AC3720" t="s">
        <v>2281</v>
      </c>
      <c r="AD3720" t="s">
        <v>2281</v>
      </c>
      <c r="AE3720">
        <v>11101</v>
      </c>
      <c r="AF3720" t="s">
        <v>2281</v>
      </c>
      <c r="AG3720" t="s">
        <v>549</v>
      </c>
      <c r="AH3720">
        <v>260</v>
      </c>
    </row>
    <row r="3721" spans="1:34" hidden="1" x14ac:dyDescent="0.25">
      <c r="A3721" t="str">
        <f t="shared" si="174"/>
        <v>23 1 3 22 4 2 76 6 0 2408035 238504</v>
      </c>
      <c r="B3721" t="str">
        <f t="shared" si="175"/>
        <v>23 1 3 22 4 2 76 6 0 2408035 238049</v>
      </c>
      <c r="C3721" t="str">
        <f t="shared" si="176"/>
        <v>23 1 3 22 4 2 76 6 0 2408035</v>
      </c>
      <c r="D3721">
        <v>23</v>
      </c>
      <c r="E3721">
        <v>1</v>
      </c>
      <c r="F3721">
        <v>3</v>
      </c>
      <c r="G3721">
        <v>22</v>
      </c>
      <c r="H3721">
        <v>4</v>
      </c>
      <c r="I3721">
        <v>2</v>
      </c>
      <c r="J3721">
        <v>76</v>
      </c>
      <c r="K3721">
        <v>6</v>
      </c>
      <c r="L3721" t="s">
        <v>147</v>
      </c>
      <c r="M3721" t="s">
        <v>161</v>
      </c>
      <c r="N3721" s="13">
        <v>75235990</v>
      </c>
      <c r="O3721">
        <v>238504</v>
      </c>
      <c r="P3721">
        <v>2024</v>
      </c>
      <c r="Q3721">
        <v>890800947</v>
      </c>
      <c r="R3721" t="s">
        <v>1402</v>
      </c>
      <c r="S3721" s="13">
        <v>75235990</v>
      </c>
      <c r="T3721">
        <v>0</v>
      </c>
      <c r="U3721" t="s">
        <v>3690</v>
      </c>
      <c r="V3721" t="s">
        <v>3751</v>
      </c>
      <c r="W3721">
        <v>5016</v>
      </c>
      <c r="X3721">
        <v>0</v>
      </c>
      <c r="Y3721">
        <v>238049</v>
      </c>
      <c r="Z3721">
        <v>20240524</v>
      </c>
      <c r="AA3721">
        <v>2401050084</v>
      </c>
      <c r="AB3721">
        <v>199</v>
      </c>
      <c r="AC3721" t="s">
        <v>2281</v>
      </c>
      <c r="AD3721" t="s">
        <v>2281</v>
      </c>
      <c r="AE3721">
        <v>12201</v>
      </c>
      <c r="AF3721" t="s">
        <v>2394</v>
      </c>
      <c r="AG3721" t="s">
        <v>63</v>
      </c>
      <c r="AH3721">
        <v>250</v>
      </c>
    </row>
    <row r="3722" spans="1:34" hidden="1" x14ac:dyDescent="0.25">
      <c r="A3722" t="str">
        <f t="shared" si="174"/>
        <v>23 1 3 22 4 2 76 0 0 2408039 238505</v>
      </c>
      <c r="B3722" t="str">
        <f t="shared" si="175"/>
        <v>23 1 3 22 4 2 76 0 0 2408039 238144</v>
      </c>
      <c r="C3722" t="str">
        <f t="shared" si="176"/>
        <v>23 1 3 22 4 2 76 0 0 2408039</v>
      </c>
      <c r="D3722">
        <v>23</v>
      </c>
      <c r="E3722">
        <v>1</v>
      </c>
      <c r="F3722">
        <v>3</v>
      </c>
      <c r="G3722">
        <v>22</v>
      </c>
      <c r="H3722">
        <v>4</v>
      </c>
      <c r="I3722">
        <v>2</v>
      </c>
      <c r="J3722">
        <v>76</v>
      </c>
      <c r="K3722">
        <v>0</v>
      </c>
      <c r="L3722" t="s">
        <v>147</v>
      </c>
      <c r="M3722" t="s">
        <v>165</v>
      </c>
      <c r="N3722" s="13">
        <v>6000000</v>
      </c>
      <c r="O3722">
        <v>238505</v>
      </c>
      <c r="P3722">
        <v>2024</v>
      </c>
      <c r="Q3722">
        <v>75074688</v>
      </c>
      <c r="R3722" t="s">
        <v>1322</v>
      </c>
      <c r="S3722" s="13">
        <v>6000000</v>
      </c>
      <c r="T3722">
        <v>0</v>
      </c>
      <c r="U3722" t="s">
        <v>3721</v>
      </c>
      <c r="V3722" t="s">
        <v>3752</v>
      </c>
      <c r="W3722">
        <v>5004</v>
      </c>
      <c r="X3722">
        <v>0</v>
      </c>
      <c r="Y3722">
        <v>238144</v>
      </c>
      <c r="Z3722">
        <v>20240527</v>
      </c>
      <c r="AA3722">
        <v>2402190348</v>
      </c>
      <c r="AB3722">
        <v>3</v>
      </c>
      <c r="AC3722" t="s">
        <v>2281</v>
      </c>
      <c r="AD3722" t="s">
        <v>2281</v>
      </c>
      <c r="AE3722">
        <v>12201</v>
      </c>
      <c r="AF3722" t="s">
        <v>2394</v>
      </c>
      <c r="AG3722" t="s">
        <v>63</v>
      </c>
      <c r="AH3722">
        <v>260</v>
      </c>
    </row>
    <row r="3723" spans="1:34" hidden="1" x14ac:dyDescent="0.25">
      <c r="A3723" t="str">
        <f t="shared" si="174"/>
        <v>23 1 3 11 4 2 76 2 0 2408039 238506</v>
      </c>
      <c r="B3723" t="str">
        <f t="shared" si="175"/>
        <v>23 1 3 11 4 2 76 2 0 2408039 238183</v>
      </c>
      <c r="C3723" t="str">
        <f t="shared" si="176"/>
        <v>23 1 3 11 4 2 76 2 0 2408039</v>
      </c>
      <c r="D3723">
        <v>23</v>
      </c>
      <c r="E3723">
        <v>1</v>
      </c>
      <c r="F3723">
        <v>3</v>
      </c>
      <c r="G3723">
        <v>11</v>
      </c>
      <c r="H3723">
        <v>4</v>
      </c>
      <c r="I3723">
        <v>2</v>
      </c>
      <c r="J3723">
        <v>76</v>
      </c>
      <c r="K3723">
        <v>2</v>
      </c>
      <c r="L3723" t="s">
        <v>147</v>
      </c>
      <c r="M3723" t="s">
        <v>165</v>
      </c>
      <c r="N3723" s="13">
        <v>1733333</v>
      </c>
      <c r="O3723">
        <v>238506</v>
      </c>
      <c r="P3723">
        <v>2024</v>
      </c>
      <c r="Q3723">
        <v>1053847376</v>
      </c>
      <c r="R3723" t="s">
        <v>1317</v>
      </c>
      <c r="S3723" s="13">
        <v>1733333</v>
      </c>
      <c r="T3723">
        <v>0</v>
      </c>
      <c r="U3723" t="s">
        <v>3753</v>
      </c>
      <c r="V3723" t="s">
        <v>2291</v>
      </c>
      <c r="W3723">
        <v>5004</v>
      </c>
      <c r="X3723">
        <v>0</v>
      </c>
      <c r="Y3723">
        <v>238183</v>
      </c>
      <c r="Z3723">
        <v>20240527</v>
      </c>
      <c r="AA3723">
        <v>2404090535</v>
      </c>
      <c r="AB3723">
        <v>1</v>
      </c>
      <c r="AC3723" t="s">
        <v>2281</v>
      </c>
      <c r="AD3723" t="s">
        <v>2281</v>
      </c>
      <c r="AE3723">
        <v>11101</v>
      </c>
      <c r="AF3723" t="s">
        <v>2281</v>
      </c>
      <c r="AG3723" t="s">
        <v>549</v>
      </c>
      <c r="AH3723">
        <v>260</v>
      </c>
    </row>
    <row r="3724" spans="1:34" hidden="1" x14ac:dyDescent="0.25">
      <c r="A3724" t="str">
        <f t="shared" si="174"/>
        <v>23 1 3 11 4 2 76 2 0 2408039 238507</v>
      </c>
      <c r="B3724" t="str">
        <f t="shared" si="175"/>
        <v>23 1 3 11 4 2 76 2 0 2408039 238147</v>
      </c>
      <c r="C3724" t="str">
        <f t="shared" si="176"/>
        <v>23 1 3 11 4 2 76 2 0 2408039</v>
      </c>
      <c r="D3724">
        <v>23</v>
      </c>
      <c r="E3724">
        <v>1</v>
      </c>
      <c r="F3724">
        <v>3</v>
      </c>
      <c r="G3724">
        <v>11</v>
      </c>
      <c r="H3724">
        <v>4</v>
      </c>
      <c r="I3724">
        <v>2</v>
      </c>
      <c r="J3724">
        <v>76</v>
      </c>
      <c r="K3724">
        <v>2</v>
      </c>
      <c r="L3724" t="s">
        <v>147</v>
      </c>
      <c r="M3724" t="s">
        <v>165</v>
      </c>
      <c r="N3724" s="13">
        <v>1910688</v>
      </c>
      <c r="O3724">
        <v>238507</v>
      </c>
      <c r="P3724">
        <v>2024</v>
      </c>
      <c r="Q3724">
        <v>16078952</v>
      </c>
      <c r="R3724" t="s">
        <v>1310</v>
      </c>
      <c r="S3724" s="13">
        <v>1910688</v>
      </c>
      <c r="T3724">
        <v>0</v>
      </c>
      <c r="U3724" t="s">
        <v>3706</v>
      </c>
      <c r="V3724" t="s">
        <v>2291</v>
      </c>
      <c r="W3724">
        <v>5004</v>
      </c>
      <c r="X3724">
        <v>0</v>
      </c>
      <c r="Y3724">
        <v>238147</v>
      </c>
      <c r="Z3724">
        <v>20240528</v>
      </c>
      <c r="AA3724">
        <v>2402200360</v>
      </c>
      <c r="AB3724">
        <v>199</v>
      </c>
      <c r="AC3724" t="s">
        <v>2281</v>
      </c>
      <c r="AD3724" t="s">
        <v>2281</v>
      </c>
      <c r="AE3724">
        <v>11101</v>
      </c>
      <c r="AF3724" t="s">
        <v>2281</v>
      </c>
      <c r="AG3724" t="s">
        <v>549</v>
      </c>
      <c r="AH3724">
        <v>260</v>
      </c>
    </row>
    <row r="3725" spans="1:34" hidden="1" x14ac:dyDescent="0.25">
      <c r="A3725" t="str">
        <f t="shared" si="174"/>
        <v>23 1 3 22 4 2 76 0 0 2408039 238508</v>
      </c>
      <c r="B3725" t="str">
        <f t="shared" si="175"/>
        <v>23 1 3 22 4 2 76 0 0 2408039 238160</v>
      </c>
      <c r="C3725" t="str">
        <f t="shared" si="176"/>
        <v>23 1 3 22 4 2 76 0 0 2408039</v>
      </c>
      <c r="D3725">
        <v>23</v>
      </c>
      <c r="E3725">
        <v>1</v>
      </c>
      <c r="F3725">
        <v>3</v>
      </c>
      <c r="G3725">
        <v>22</v>
      </c>
      <c r="H3725">
        <v>4</v>
      </c>
      <c r="I3725">
        <v>2</v>
      </c>
      <c r="J3725">
        <v>76</v>
      </c>
      <c r="K3725">
        <v>0</v>
      </c>
      <c r="L3725" t="s">
        <v>147</v>
      </c>
      <c r="M3725" t="s">
        <v>165</v>
      </c>
      <c r="N3725" s="13">
        <v>3184480</v>
      </c>
      <c r="O3725">
        <v>238508</v>
      </c>
      <c r="P3725">
        <v>2024</v>
      </c>
      <c r="Q3725">
        <v>1060648599</v>
      </c>
      <c r="R3725" t="s">
        <v>1325</v>
      </c>
      <c r="S3725" s="13">
        <v>3184480</v>
      </c>
      <c r="T3725">
        <v>0</v>
      </c>
      <c r="U3725" t="s">
        <v>3697</v>
      </c>
      <c r="V3725" t="s">
        <v>2291</v>
      </c>
      <c r="W3725">
        <v>5004</v>
      </c>
      <c r="X3725">
        <v>0</v>
      </c>
      <c r="Y3725">
        <v>238160</v>
      </c>
      <c r="Z3725">
        <v>20240529</v>
      </c>
      <c r="AA3725">
        <v>2401050065</v>
      </c>
      <c r="AB3725">
        <v>199</v>
      </c>
      <c r="AC3725" t="s">
        <v>2281</v>
      </c>
      <c r="AD3725" t="s">
        <v>2281</v>
      </c>
      <c r="AE3725">
        <v>12201</v>
      </c>
      <c r="AF3725" t="s">
        <v>2394</v>
      </c>
      <c r="AG3725" t="s">
        <v>63</v>
      </c>
      <c r="AH3725">
        <v>260</v>
      </c>
    </row>
    <row r="3726" spans="1:34" hidden="1" x14ac:dyDescent="0.25">
      <c r="A3726" t="str">
        <f t="shared" si="174"/>
        <v>23 1 3 11 4 2 76 2 0 2408039 238510</v>
      </c>
      <c r="B3726" t="str">
        <f t="shared" si="175"/>
        <v>23 1 3 11 4 2 76 2 0 2408039 238175</v>
      </c>
      <c r="C3726" t="str">
        <f t="shared" si="176"/>
        <v>23 1 3 11 4 2 76 2 0 2408039</v>
      </c>
      <c r="D3726">
        <v>23</v>
      </c>
      <c r="E3726">
        <v>1</v>
      </c>
      <c r="F3726">
        <v>3</v>
      </c>
      <c r="G3726">
        <v>11</v>
      </c>
      <c r="H3726">
        <v>4</v>
      </c>
      <c r="I3726">
        <v>2</v>
      </c>
      <c r="J3726">
        <v>76</v>
      </c>
      <c r="K3726">
        <v>2</v>
      </c>
      <c r="L3726" t="s">
        <v>147</v>
      </c>
      <c r="M3726" t="s">
        <v>165</v>
      </c>
      <c r="N3726" s="13">
        <v>136377284</v>
      </c>
      <c r="O3726">
        <v>238510</v>
      </c>
      <c r="P3726">
        <v>2024</v>
      </c>
      <c r="Q3726">
        <v>890801053</v>
      </c>
      <c r="R3726" t="s">
        <v>784</v>
      </c>
      <c r="S3726" s="13">
        <v>136377284</v>
      </c>
      <c r="T3726">
        <v>0</v>
      </c>
      <c r="U3726" t="s">
        <v>3754</v>
      </c>
      <c r="V3726" t="s">
        <v>2345</v>
      </c>
      <c r="W3726">
        <v>5001</v>
      </c>
      <c r="X3726">
        <v>0</v>
      </c>
      <c r="Y3726">
        <v>238175</v>
      </c>
      <c r="Z3726">
        <v>20240529</v>
      </c>
      <c r="AA3726">
        <v>2024052020</v>
      </c>
      <c r="AB3726">
        <v>0</v>
      </c>
      <c r="AC3726" t="s">
        <v>2281</v>
      </c>
      <c r="AD3726" t="s">
        <v>2281</v>
      </c>
      <c r="AE3726">
        <v>11101</v>
      </c>
      <c r="AF3726" t="s">
        <v>2281</v>
      </c>
      <c r="AG3726" t="s">
        <v>549</v>
      </c>
      <c r="AH3726">
        <v>100</v>
      </c>
    </row>
    <row r="3727" spans="1:34" hidden="1" x14ac:dyDescent="0.25">
      <c r="A3727" t="str">
        <f t="shared" si="174"/>
        <v>23 1 3 22 4 2 76 0 0 2408039 238511</v>
      </c>
      <c r="B3727" t="str">
        <f t="shared" si="175"/>
        <v>23 1 3 22 4 2 76 0 0 2408039 238217</v>
      </c>
      <c r="C3727" t="str">
        <f t="shared" si="176"/>
        <v>23 1 3 22 4 2 76 0 0 2408039</v>
      </c>
      <c r="D3727">
        <v>23</v>
      </c>
      <c r="E3727">
        <v>1</v>
      </c>
      <c r="F3727">
        <v>3</v>
      </c>
      <c r="G3727">
        <v>22</v>
      </c>
      <c r="H3727">
        <v>4</v>
      </c>
      <c r="I3727">
        <v>2</v>
      </c>
      <c r="J3727">
        <v>76</v>
      </c>
      <c r="K3727">
        <v>0</v>
      </c>
      <c r="L3727" t="s">
        <v>147</v>
      </c>
      <c r="M3727" t="s">
        <v>165</v>
      </c>
      <c r="N3727" s="13">
        <v>2038067</v>
      </c>
      <c r="O3727">
        <v>238511</v>
      </c>
      <c r="P3727">
        <v>2024</v>
      </c>
      <c r="Q3727">
        <v>16073573</v>
      </c>
      <c r="R3727" t="s">
        <v>1361</v>
      </c>
      <c r="S3727" s="13">
        <v>2038067</v>
      </c>
      <c r="T3727">
        <v>0</v>
      </c>
      <c r="U3727" t="s">
        <v>3702</v>
      </c>
      <c r="V3727" t="s">
        <v>2291</v>
      </c>
      <c r="W3727">
        <v>5004</v>
      </c>
      <c r="X3727">
        <v>0</v>
      </c>
      <c r="Y3727">
        <v>238217</v>
      </c>
      <c r="Z3727">
        <v>20240529</v>
      </c>
      <c r="AA3727">
        <v>2401050075</v>
      </c>
      <c r="AB3727">
        <v>199</v>
      </c>
      <c r="AC3727" t="s">
        <v>2281</v>
      </c>
      <c r="AD3727" t="s">
        <v>2281</v>
      </c>
      <c r="AE3727">
        <v>12201</v>
      </c>
      <c r="AF3727" t="s">
        <v>2394</v>
      </c>
      <c r="AG3727" t="s">
        <v>63</v>
      </c>
      <c r="AH3727">
        <v>260</v>
      </c>
    </row>
    <row r="3728" spans="1:34" hidden="1" x14ac:dyDescent="0.25">
      <c r="A3728" t="str">
        <f t="shared" si="174"/>
        <v>23 1 3 22 4 2 76 0 0 2408039 238512</v>
      </c>
      <c r="B3728" t="str">
        <f t="shared" si="175"/>
        <v>23 1 3 22 4 2 76 0 0 2408039 238207</v>
      </c>
      <c r="C3728" t="str">
        <f t="shared" si="176"/>
        <v>23 1 3 22 4 2 76 0 0 2408039</v>
      </c>
      <c r="D3728">
        <v>23</v>
      </c>
      <c r="E3728">
        <v>1</v>
      </c>
      <c r="F3728">
        <v>3</v>
      </c>
      <c r="G3728">
        <v>22</v>
      </c>
      <c r="H3728">
        <v>4</v>
      </c>
      <c r="I3728">
        <v>2</v>
      </c>
      <c r="J3728">
        <v>76</v>
      </c>
      <c r="K3728">
        <v>0</v>
      </c>
      <c r="L3728" t="s">
        <v>147</v>
      </c>
      <c r="M3728" t="s">
        <v>165</v>
      </c>
      <c r="N3728" s="13">
        <v>2165446</v>
      </c>
      <c r="O3728">
        <v>238512</v>
      </c>
      <c r="P3728">
        <v>2024</v>
      </c>
      <c r="Q3728">
        <v>1023748622</v>
      </c>
      <c r="R3728" t="s">
        <v>1290</v>
      </c>
      <c r="S3728" s="13">
        <v>2165446</v>
      </c>
      <c r="T3728">
        <v>0</v>
      </c>
      <c r="U3728" t="s">
        <v>3706</v>
      </c>
      <c r="V3728" t="s">
        <v>2291</v>
      </c>
      <c r="W3728">
        <v>5004</v>
      </c>
      <c r="X3728">
        <v>0</v>
      </c>
      <c r="Y3728">
        <v>238207</v>
      </c>
      <c r="Z3728">
        <v>20240529</v>
      </c>
      <c r="AA3728">
        <v>2401290255</v>
      </c>
      <c r="AB3728">
        <v>199</v>
      </c>
      <c r="AC3728" t="s">
        <v>2281</v>
      </c>
      <c r="AD3728" t="s">
        <v>2281</v>
      </c>
      <c r="AE3728">
        <v>12201</v>
      </c>
      <c r="AF3728" t="s">
        <v>2394</v>
      </c>
      <c r="AG3728" t="s">
        <v>63</v>
      </c>
      <c r="AH3728">
        <v>260</v>
      </c>
    </row>
    <row r="3729" spans="1:34" hidden="1" x14ac:dyDescent="0.25">
      <c r="A3729" t="str">
        <f t="shared" si="174"/>
        <v>23 1 3 11 4 2 76 2 0 2408039 238513</v>
      </c>
      <c r="B3729" t="str">
        <f t="shared" si="175"/>
        <v>23 1 3 11 4 2 76 2 0 2408039 238124</v>
      </c>
      <c r="C3729" t="str">
        <f t="shared" si="176"/>
        <v>23 1 3 11 4 2 76 2 0 2408039</v>
      </c>
      <c r="D3729">
        <v>23</v>
      </c>
      <c r="E3729">
        <v>1</v>
      </c>
      <c r="F3729">
        <v>3</v>
      </c>
      <c r="G3729">
        <v>11</v>
      </c>
      <c r="H3729">
        <v>4</v>
      </c>
      <c r="I3729">
        <v>2</v>
      </c>
      <c r="J3729">
        <v>76</v>
      </c>
      <c r="K3729">
        <v>2</v>
      </c>
      <c r="L3729" t="s">
        <v>147</v>
      </c>
      <c r="M3729" t="s">
        <v>165</v>
      </c>
      <c r="N3729" s="13">
        <v>1910688</v>
      </c>
      <c r="O3729">
        <v>238513</v>
      </c>
      <c r="P3729">
        <v>2024</v>
      </c>
      <c r="Q3729">
        <v>75083379</v>
      </c>
      <c r="R3729" t="s">
        <v>1300</v>
      </c>
      <c r="S3729" s="13">
        <v>1910688</v>
      </c>
      <c r="T3729">
        <v>0</v>
      </c>
      <c r="U3729" t="s">
        <v>3706</v>
      </c>
      <c r="V3729" t="s">
        <v>2291</v>
      </c>
      <c r="W3729">
        <v>5004</v>
      </c>
      <c r="X3729">
        <v>0</v>
      </c>
      <c r="Y3729">
        <v>238124</v>
      </c>
      <c r="Z3729">
        <v>20240529</v>
      </c>
      <c r="AA3729">
        <v>2401310284</v>
      </c>
      <c r="AB3729">
        <v>199</v>
      </c>
      <c r="AC3729" t="s">
        <v>2281</v>
      </c>
      <c r="AD3729" t="s">
        <v>2281</v>
      </c>
      <c r="AE3729">
        <v>11101</v>
      </c>
      <c r="AF3729" t="s">
        <v>2281</v>
      </c>
      <c r="AG3729" t="s">
        <v>549</v>
      </c>
      <c r="AH3729">
        <v>260</v>
      </c>
    </row>
    <row r="3730" spans="1:34" hidden="1" x14ac:dyDescent="0.25">
      <c r="A3730" t="str">
        <f t="shared" si="174"/>
        <v>23 1 3 22 4 2 76 0 0 2408039 238514</v>
      </c>
      <c r="B3730" t="str">
        <f t="shared" si="175"/>
        <v>23 1 3 22 4 2 76 0 0 2408039 238247</v>
      </c>
      <c r="C3730" t="str">
        <f t="shared" si="176"/>
        <v>23 1 3 22 4 2 76 0 0 2408039</v>
      </c>
      <c r="D3730">
        <v>23</v>
      </c>
      <c r="E3730">
        <v>1</v>
      </c>
      <c r="F3730">
        <v>3</v>
      </c>
      <c r="G3730">
        <v>22</v>
      </c>
      <c r="H3730">
        <v>4</v>
      </c>
      <c r="I3730">
        <v>2</v>
      </c>
      <c r="J3730">
        <v>76</v>
      </c>
      <c r="K3730">
        <v>0</v>
      </c>
      <c r="L3730" t="s">
        <v>147</v>
      </c>
      <c r="M3730" t="s">
        <v>165</v>
      </c>
      <c r="N3730" s="13">
        <v>1273792</v>
      </c>
      <c r="O3730">
        <v>238514</v>
      </c>
      <c r="P3730">
        <v>2024</v>
      </c>
      <c r="Q3730">
        <v>75083379</v>
      </c>
      <c r="R3730" t="s">
        <v>1300</v>
      </c>
      <c r="S3730" s="13">
        <v>1273792</v>
      </c>
      <c r="T3730">
        <v>0</v>
      </c>
      <c r="U3730" t="s">
        <v>3706</v>
      </c>
      <c r="V3730" t="s">
        <v>2291</v>
      </c>
      <c r="W3730">
        <v>5004</v>
      </c>
      <c r="X3730">
        <v>0</v>
      </c>
      <c r="Y3730">
        <v>238247</v>
      </c>
      <c r="Z3730">
        <v>20240529</v>
      </c>
      <c r="AA3730">
        <v>2401310284</v>
      </c>
      <c r="AB3730">
        <v>199</v>
      </c>
      <c r="AC3730" t="s">
        <v>2281</v>
      </c>
      <c r="AD3730" t="s">
        <v>2281</v>
      </c>
      <c r="AE3730">
        <v>12201</v>
      </c>
      <c r="AF3730" t="s">
        <v>2394</v>
      </c>
      <c r="AG3730" t="s">
        <v>63</v>
      </c>
      <c r="AH3730">
        <v>260</v>
      </c>
    </row>
    <row r="3731" spans="1:34" hidden="1" x14ac:dyDescent="0.25">
      <c r="A3731" t="str">
        <f t="shared" si="174"/>
        <v>23 1 3 11 4 2 76 2 0 2408039 238515</v>
      </c>
      <c r="B3731" t="str">
        <f t="shared" si="175"/>
        <v>23 1 3 11 4 2 76 2 0 2408039 238136</v>
      </c>
      <c r="C3731" t="str">
        <f t="shared" si="176"/>
        <v>23 1 3 11 4 2 76 2 0 2408039</v>
      </c>
      <c r="D3731">
        <v>23</v>
      </c>
      <c r="E3731">
        <v>1</v>
      </c>
      <c r="F3731">
        <v>3</v>
      </c>
      <c r="G3731">
        <v>11</v>
      </c>
      <c r="H3731">
        <v>4</v>
      </c>
      <c r="I3731">
        <v>2</v>
      </c>
      <c r="J3731">
        <v>76</v>
      </c>
      <c r="K3731">
        <v>2</v>
      </c>
      <c r="L3731" t="s">
        <v>147</v>
      </c>
      <c r="M3731" t="s">
        <v>165</v>
      </c>
      <c r="N3731" s="13">
        <v>3821376</v>
      </c>
      <c r="O3731">
        <v>238515</v>
      </c>
      <c r="P3731">
        <v>2024</v>
      </c>
      <c r="Q3731">
        <v>1039448167</v>
      </c>
      <c r="R3731" t="s">
        <v>1309</v>
      </c>
      <c r="S3731" s="13">
        <v>3821376</v>
      </c>
      <c r="T3731">
        <v>0</v>
      </c>
      <c r="U3731" t="s">
        <v>3706</v>
      </c>
      <c r="V3731" t="s">
        <v>2291</v>
      </c>
      <c r="W3731">
        <v>5004</v>
      </c>
      <c r="X3731">
        <v>0</v>
      </c>
      <c r="Y3731">
        <v>238136</v>
      </c>
      <c r="Z3731">
        <v>20240529</v>
      </c>
      <c r="AA3731">
        <v>2402080318</v>
      </c>
      <c r="AB3731">
        <v>199</v>
      </c>
      <c r="AC3731" t="s">
        <v>2281</v>
      </c>
      <c r="AD3731" t="s">
        <v>2281</v>
      </c>
      <c r="AE3731">
        <v>11101</v>
      </c>
      <c r="AF3731" t="s">
        <v>2281</v>
      </c>
      <c r="AG3731" t="s">
        <v>549</v>
      </c>
      <c r="AH3731">
        <v>260</v>
      </c>
    </row>
    <row r="3732" spans="1:34" hidden="1" x14ac:dyDescent="0.25">
      <c r="A3732" t="str">
        <f t="shared" si="174"/>
        <v>23 1 3 11 4 2 76 2 0 2408039 238516</v>
      </c>
      <c r="B3732" t="str">
        <f t="shared" si="175"/>
        <v>23 1 3 11 4 2 76 2 0 2408039 238148</v>
      </c>
      <c r="C3732" t="str">
        <f t="shared" si="176"/>
        <v>23 1 3 11 4 2 76 2 0 2408039</v>
      </c>
      <c r="D3732">
        <v>23</v>
      </c>
      <c r="E3732">
        <v>1</v>
      </c>
      <c r="F3732">
        <v>3</v>
      </c>
      <c r="G3732">
        <v>11</v>
      </c>
      <c r="H3732">
        <v>4</v>
      </c>
      <c r="I3732">
        <v>2</v>
      </c>
      <c r="J3732">
        <v>76</v>
      </c>
      <c r="K3732">
        <v>2</v>
      </c>
      <c r="L3732" t="s">
        <v>147</v>
      </c>
      <c r="M3732" t="s">
        <v>165</v>
      </c>
      <c r="N3732" s="13">
        <v>636896</v>
      </c>
      <c r="O3732">
        <v>238516</v>
      </c>
      <c r="P3732">
        <v>2024</v>
      </c>
      <c r="Q3732">
        <v>18516535</v>
      </c>
      <c r="R3732" t="s">
        <v>1311</v>
      </c>
      <c r="S3732" s="13">
        <v>636896</v>
      </c>
      <c r="T3732">
        <v>0</v>
      </c>
      <c r="U3732" t="s">
        <v>3706</v>
      </c>
      <c r="V3732" t="s">
        <v>2295</v>
      </c>
      <c r="W3732">
        <v>5004</v>
      </c>
      <c r="X3732">
        <v>0</v>
      </c>
      <c r="Y3732">
        <v>238148</v>
      </c>
      <c r="Z3732">
        <v>20240529</v>
      </c>
      <c r="AA3732">
        <v>2402200362</v>
      </c>
      <c r="AB3732">
        <v>199</v>
      </c>
      <c r="AC3732" t="s">
        <v>2281</v>
      </c>
      <c r="AD3732" t="s">
        <v>2281</v>
      </c>
      <c r="AE3732">
        <v>11101</v>
      </c>
      <c r="AF3732" t="s">
        <v>2281</v>
      </c>
      <c r="AG3732" t="s">
        <v>549</v>
      </c>
      <c r="AH3732">
        <v>260</v>
      </c>
    </row>
    <row r="3733" spans="1:34" hidden="1" x14ac:dyDescent="0.25">
      <c r="A3733" t="str">
        <f t="shared" si="174"/>
        <v>23 1 3 22 4 2 76 0 0 2408039 238517</v>
      </c>
      <c r="B3733" t="str">
        <f t="shared" si="175"/>
        <v>23 1 3 22 4 2 76 0 0 2408039 238232</v>
      </c>
      <c r="C3733" t="str">
        <f t="shared" si="176"/>
        <v>23 1 3 22 4 2 76 0 0 2408039</v>
      </c>
      <c r="D3733">
        <v>23</v>
      </c>
      <c r="E3733">
        <v>1</v>
      </c>
      <c r="F3733">
        <v>3</v>
      </c>
      <c r="G3733">
        <v>22</v>
      </c>
      <c r="H3733">
        <v>4</v>
      </c>
      <c r="I3733">
        <v>2</v>
      </c>
      <c r="J3733">
        <v>76</v>
      </c>
      <c r="K3733">
        <v>0</v>
      </c>
      <c r="L3733" t="s">
        <v>147</v>
      </c>
      <c r="M3733" t="s">
        <v>165</v>
      </c>
      <c r="N3733" s="13">
        <v>3200000</v>
      </c>
      <c r="O3733">
        <v>238517</v>
      </c>
      <c r="P3733">
        <v>2024</v>
      </c>
      <c r="Q3733">
        <v>75090524</v>
      </c>
      <c r="R3733" t="s">
        <v>1372</v>
      </c>
      <c r="S3733" s="13">
        <v>3200000</v>
      </c>
      <c r="T3733">
        <v>0</v>
      </c>
      <c r="U3733" t="s">
        <v>3755</v>
      </c>
      <c r="V3733" t="s">
        <v>2291</v>
      </c>
      <c r="W3733">
        <v>5004</v>
      </c>
      <c r="X3733">
        <v>0</v>
      </c>
      <c r="Y3733">
        <v>238232</v>
      </c>
      <c r="Z3733">
        <v>20240529</v>
      </c>
      <c r="AA3733">
        <v>2404150560</v>
      </c>
      <c r="AB3733">
        <v>1</v>
      </c>
      <c r="AC3733" t="s">
        <v>2281</v>
      </c>
      <c r="AD3733" t="s">
        <v>2281</v>
      </c>
      <c r="AE3733">
        <v>12201</v>
      </c>
      <c r="AF3733" t="s">
        <v>2394</v>
      </c>
      <c r="AG3733" t="s">
        <v>63</v>
      </c>
      <c r="AH3733">
        <v>260</v>
      </c>
    </row>
    <row r="3734" spans="1:34" hidden="1" x14ac:dyDescent="0.25">
      <c r="A3734" t="str">
        <f t="shared" si="174"/>
        <v>23 1 3 11 4 2 76 2 0 2408039 238518</v>
      </c>
      <c r="B3734" t="str">
        <f t="shared" si="175"/>
        <v>23 1 3 11 4 2 76 2 0 2408039 238256</v>
      </c>
      <c r="C3734" t="str">
        <f t="shared" si="176"/>
        <v>23 1 3 11 4 2 76 2 0 2408039</v>
      </c>
      <c r="D3734">
        <v>23</v>
      </c>
      <c r="E3734">
        <v>1</v>
      </c>
      <c r="F3734">
        <v>3</v>
      </c>
      <c r="G3734">
        <v>11</v>
      </c>
      <c r="H3734">
        <v>4</v>
      </c>
      <c r="I3734">
        <v>2</v>
      </c>
      <c r="J3734">
        <v>76</v>
      </c>
      <c r="K3734">
        <v>2</v>
      </c>
      <c r="L3734" t="s">
        <v>147</v>
      </c>
      <c r="M3734" t="s">
        <v>165</v>
      </c>
      <c r="N3734" s="13">
        <v>2600000</v>
      </c>
      <c r="O3734">
        <v>238518</v>
      </c>
      <c r="P3734">
        <v>2024</v>
      </c>
      <c r="Q3734">
        <v>1053868453</v>
      </c>
      <c r="R3734" t="s">
        <v>1320</v>
      </c>
      <c r="S3734" s="13">
        <v>2600000</v>
      </c>
      <c r="T3734">
        <v>0</v>
      </c>
      <c r="U3734" t="s">
        <v>3756</v>
      </c>
      <c r="V3734" t="s">
        <v>2291</v>
      </c>
      <c r="W3734">
        <v>5004</v>
      </c>
      <c r="X3734">
        <v>0</v>
      </c>
      <c r="Y3734">
        <v>238256</v>
      </c>
      <c r="Z3734">
        <v>20240529</v>
      </c>
      <c r="AA3734">
        <v>2404240589</v>
      </c>
      <c r="AB3734">
        <v>1</v>
      </c>
      <c r="AC3734" t="s">
        <v>2281</v>
      </c>
      <c r="AD3734" t="s">
        <v>2281</v>
      </c>
      <c r="AE3734">
        <v>11101</v>
      </c>
      <c r="AF3734" t="s">
        <v>2281</v>
      </c>
      <c r="AG3734" t="s">
        <v>549</v>
      </c>
      <c r="AH3734">
        <v>260</v>
      </c>
    </row>
    <row r="3735" spans="1:34" hidden="1" x14ac:dyDescent="0.25">
      <c r="A3735" t="str">
        <f t="shared" si="174"/>
        <v>23 1 3 22 4 2 76 4 0 2408039 238519</v>
      </c>
      <c r="B3735" t="str">
        <f t="shared" si="175"/>
        <v>23 1 3 22 4 2 76 4 0 2408039 238001</v>
      </c>
      <c r="C3735" t="str">
        <f t="shared" si="176"/>
        <v>23 1 3 22 4 2 76 4 0 2408039</v>
      </c>
      <c r="D3735">
        <v>23</v>
      </c>
      <c r="E3735">
        <v>1</v>
      </c>
      <c r="F3735">
        <v>3</v>
      </c>
      <c r="G3735">
        <v>22</v>
      </c>
      <c r="H3735">
        <v>4</v>
      </c>
      <c r="I3735">
        <v>2</v>
      </c>
      <c r="J3735">
        <v>76</v>
      </c>
      <c r="K3735">
        <v>4</v>
      </c>
      <c r="L3735" t="s">
        <v>147</v>
      </c>
      <c r="M3735" t="s">
        <v>165</v>
      </c>
      <c r="N3735" s="13">
        <v>5241846</v>
      </c>
      <c r="O3735">
        <v>238519</v>
      </c>
      <c r="P3735">
        <v>2024</v>
      </c>
      <c r="Q3735">
        <v>830095213</v>
      </c>
      <c r="R3735" t="s">
        <v>1188</v>
      </c>
      <c r="S3735" s="13">
        <v>5241846</v>
      </c>
      <c r="T3735">
        <v>0</v>
      </c>
      <c r="U3735" t="s">
        <v>3095</v>
      </c>
      <c r="V3735" t="s">
        <v>2280</v>
      </c>
      <c r="W3735">
        <v>5007</v>
      </c>
      <c r="X3735">
        <v>0</v>
      </c>
      <c r="Y3735">
        <v>238001</v>
      </c>
      <c r="Z3735">
        <v>20240530</v>
      </c>
      <c r="AA3735">
        <v>2401050012</v>
      </c>
      <c r="AB3735">
        <v>8</v>
      </c>
      <c r="AC3735" t="s">
        <v>2281</v>
      </c>
      <c r="AD3735" t="s">
        <v>2281</v>
      </c>
      <c r="AE3735">
        <v>12201</v>
      </c>
      <c r="AF3735" t="s">
        <v>2394</v>
      </c>
      <c r="AG3735" t="s">
        <v>63</v>
      </c>
      <c r="AH3735">
        <v>258</v>
      </c>
    </row>
    <row r="3736" spans="1:34" hidden="1" x14ac:dyDescent="0.25">
      <c r="A3736" t="str">
        <f t="shared" si="174"/>
        <v>23 1 3 22 4 2 76 4 0 2408039 238520</v>
      </c>
      <c r="B3736" t="str">
        <f t="shared" si="175"/>
        <v>23 1 3 22 4 2 76 4 0 2408039 238001</v>
      </c>
      <c r="C3736" t="str">
        <f t="shared" si="176"/>
        <v>23 1 3 22 4 2 76 4 0 2408039</v>
      </c>
      <c r="D3736">
        <v>23</v>
      </c>
      <c r="E3736">
        <v>1</v>
      </c>
      <c r="F3736">
        <v>3</v>
      </c>
      <c r="G3736">
        <v>22</v>
      </c>
      <c r="H3736">
        <v>4</v>
      </c>
      <c r="I3736">
        <v>2</v>
      </c>
      <c r="J3736">
        <v>76</v>
      </c>
      <c r="K3736">
        <v>4</v>
      </c>
      <c r="L3736" t="s">
        <v>147</v>
      </c>
      <c r="M3736" t="s">
        <v>165</v>
      </c>
      <c r="N3736" s="13">
        <v>4748002</v>
      </c>
      <c r="O3736">
        <v>238520</v>
      </c>
      <c r="P3736">
        <v>2024</v>
      </c>
      <c r="Q3736">
        <v>830095213</v>
      </c>
      <c r="R3736" t="s">
        <v>1188</v>
      </c>
      <c r="S3736" s="13">
        <v>4748002</v>
      </c>
      <c r="T3736">
        <v>0</v>
      </c>
      <c r="U3736" t="s">
        <v>3095</v>
      </c>
      <c r="V3736" t="s">
        <v>2280</v>
      </c>
      <c r="W3736">
        <v>5007</v>
      </c>
      <c r="X3736">
        <v>0</v>
      </c>
      <c r="Y3736">
        <v>238001</v>
      </c>
      <c r="Z3736">
        <v>20240530</v>
      </c>
      <c r="AA3736">
        <v>2401050012</v>
      </c>
      <c r="AB3736">
        <v>9</v>
      </c>
      <c r="AC3736" t="s">
        <v>2281</v>
      </c>
      <c r="AD3736" t="s">
        <v>2281</v>
      </c>
      <c r="AE3736">
        <v>12201</v>
      </c>
      <c r="AF3736" t="s">
        <v>2394</v>
      </c>
      <c r="AG3736" t="s">
        <v>63</v>
      </c>
      <c r="AH3736">
        <v>258</v>
      </c>
    </row>
    <row r="3737" spans="1:34" hidden="1" x14ac:dyDescent="0.25">
      <c r="A3737" t="str">
        <f t="shared" si="174"/>
        <v>23 1 3 22 4 2 76 0 0 2408039 238521</v>
      </c>
      <c r="B3737" t="str">
        <f t="shared" si="175"/>
        <v>23 1 3 22 4 2 76 0 0 2408039 238249</v>
      </c>
      <c r="C3737" t="str">
        <f t="shared" si="176"/>
        <v>23 1 3 22 4 2 76 0 0 2408039</v>
      </c>
      <c r="D3737">
        <v>23</v>
      </c>
      <c r="E3737">
        <v>1</v>
      </c>
      <c r="F3737">
        <v>3</v>
      </c>
      <c r="G3737">
        <v>22</v>
      </c>
      <c r="H3737">
        <v>4</v>
      </c>
      <c r="I3737">
        <v>2</v>
      </c>
      <c r="J3737">
        <v>76</v>
      </c>
      <c r="K3737">
        <v>0</v>
      </c>
      <c r="L3737" t="s">
        <v>147</v>
      </c>
      <c r="M3737" t="s">
        <v>165</v>
      </c>
      <c r="N3737" s="13">
        <v>1146412</v>
      </c>
      <c r="O3737">
        <v>238521</v>
      </c>
      <c r="P3737">
        <v>2024</v>
      </c>
      <c r="Q3737">
        <v>98637612</v>
      </c>
      <c r="R3737" t="s">
        <v>1380</v>
      </c>
      <c r="S3737" s="13">
        <v>1146412</v>
      </c>
      <c r="T3737">
        <v>0</v>
      </c>
      <c r="U3737" t="s">
        <v>3702</v>
      </c>
      <c r="V3737" t="s">
        <v>2291</v>
      </c>
      <c r="W3737">
        <v>5004</v>
      </c>
      <c r="X3737">
        <v>0</v>
      </c>
      <c r="Y3737">
        <v>238249</v>
      </c>
      <c r="Z3737">
        <v>20240530</v>
      </c>
      <c r="AA3737">
        <v>2401180191</v>
      </c>
      <c r="AB3737">
        <v>199</v>
      </c>
      <c r="AC3737" t="s">
        <v>2281</v>
      </c>
      <c r="AD3737" t="s">
        <v>2281</v>
      </c>
      <c r="AE3737">
        <v>12201</v>
      </c>
      <c r="AF3737" t="s">
        <v>2394</v>
      </c>
      <c r="AG3737" t="s">
        <v>63</v>
      </c>
      <c r="AH3737">
        <v>260</v>
      </c>
    </row>
    <row r="3738" spans="1:34" hidden="1" x14ac:dyDescent="0.25">
      <c r="A3738" t="str">
        <f t="shared" si="174"/>
        <v>23 1 3 22 4 2 76 0 0 2408039 238522</v>
      </c>
      <c r="B3738" t="str">
        <f t="shared" si="175"/>
        <v>23 1 3 22 4 2 76 0 0 2408039 238155</v>
      </c>
      <c r="C3738" t="str">
        <f t="shared" si="176"/>
        <v>23 1 3 22 4 2 76 0 0 2408039</v>
      </c>
      <c r="D3738">
        <v>23</v>
      </c>
      <c r="E3738">
        <v>1</v>
      </c>
      <c r="F3738">
        <v>3</v>
      </c>
      <c r="G3738">
        <v>22</v>
      </c>
      <c r="H3738">
        <v>4</v>
      </c>
      <c r="I3738">
        <v>2</v>
      </c>
      <c r="J3738">
        <v>76</v>
      </c>
      <c r="K3738">
        <v>0</v>
      </c>
      <c r="L3738" t="s">
        <v>147</v>
      </c>
      <c r="M3738" t="s">
        <v>165</v>
      </c>
      <c r="N3738" s="13">
        <v>3200000</v>
      </c>
      <c r="O3738">
        <v>238522</v>
      </c>
      <c r="P3738">
        <v>2024</v>
      </c>
      <c r="Q3738">
        <v>80010504</v>
      </c>
      <c r="R3738" t="s">
        <v>1324</v>
      </c>
      <c r="S3738" s="13">
        <v>3200000</v>
      </c>
      <c r="T3738">
        <v>0</v>
      </c>
      <c r="U3738" t="s">
        <v>3728</v>
      </c>
      <c r="V3738" t="s">
        <v>2291</v>
      </c>
      <c r="W3738">
        <v>5004</v>
      </c>
      <c r="X3738">
        <v>0</v>
      </c>
      <c r="Y3738">
        <v>238155</v>
      </c>
      <c r="Z3738">
        <v>20240530</v>
      </c>
      <c r="AA3738">
        <v>2403130463</v>
      </c>
      <c r="AB3738">
        <v>3</v>
      </c>
      <c r="AC3738" t="s">
        <v>2281</v>
      </c>
      <c r="AD3738" t="s">
        <v>2281</v>
      </c>
      <c r="AE3738">
        <v>12201</v>
      </c>
      <c r="AF3738" t="s">
        <v>2394</v>
      </c>
      <c r="AG3738" t="s">
        <v>63</v>
      </c>
      <c r="AH3738">
        <v>260</v>
      </c>
    </row>
    <row r="3739" spans="1:34" hidden="1" x14ac:dyDescent="0.25">
      <c r="A3739" t="str">
        <f t="shared" si="174"/>
        <v>23 1 3 22 4 2 76 0 0 2408039 238523</v>
      </c>
      <c r="B3739" t="str">
        <f t="shared" si="175"/>
        <v>23 1 3 22 4 2 76 0 0 2408039 238153</v>
      </c>
      <c r="C3739" t="str">
        <f t="shared" si="176"/>
        <v>23 1 3 22 4 2 76 0 0 2408039</v>
      </c>
      <c r="D3739">
        <v>23</v>
      </c>
      <c r="E3739">
        <v>1</v>
      </c>
      <c r="F3739">
        <v>3</v>
      </c>
      <c r="G3739">
        <v>22</v>
      </c>
      <c r="H3739">
        <v>4</v>
      </c>
      <c r="I3739">
        <v>2</v>
      </c>
      <c r="J3739">
        <v>76</v>
      </c>
      <c r="K3739">
        <v>0</v>
      </c>
      <c r="L3739" t="s">
        <v>147</v>
      </c>
      <c r="M3739" t="s">
        <v>165</v>
      </c>
      <c r="N3739" s="13">
        <v>3200000</v>
      </c>
      <c r="O3739">
        <v>238523</v>
      </c>
      <c r="P3739">
        <v>2024</v>
      </c>
      <c r="Q3739">
        <v>10284042</v>
      </c>
      <c r="R3739" t="s">
        <v>3729</v>
      </c>
      <c r="S3739" s="13">
        <v>3200000</v>
      </c>
      <c r="T3739">
        <v>0</v>
      </c>
      <c r="U3739" t="s">
        <v>3730</v>
      </c>
      <c r="V3739" t="s">
        <v>2291</v>
      </c>
      <c r="W3739">
        <v>5004</v>
      </c>
      <c r="X3739">
        <v>0</v>
      </c>
      <c r="Y3739">
        <v>238153</v>
      </c>
      <c r="Z3739">
        <v>20240530</v>
      </c>
      <c r="AA3739">
        <v>2403110450</v>
      </c>
      <c r="AB3739">
        <v>3</v>
      </c>
      <c r="AC3739" t="s">
        <v>2281</v>
      </c>
      <c r="AD3739" t="s">
        <v>2281</v>
      </c>
      <c r="AE3739">
        <v>12201</v>
      </c>
      <c r="AF3739" t="s">
        <v>2394</v>
      </c>
      <c r="AG3739" t="s">
        <v>63</v>
      </c>
      <c r="AH3739">
        <v>260</v>
      </c>
    </row>
    <row r="3740" spans="1:34" hidden="1" x14ac:dyDescent="0.25">
      <c r="A3740" t="str">
        <f t="shared" si="174"/>
        <v>23 1 3 82 4 2 76 0 0 2408039 238524</v>
      </c>
      <c r="B3740" t="str">
        <f t="shared" si="175"/>
        <v>23 1 3 82 4 2 76 0 0 2408039 238096</v>
      </c>
      <c r="C3740" t="str">
        <f t="shared" si="176"/>
        <v>23 1 3 82 4 2 76 0 0 2408039</v>
      </c>
      <c r="D3740">
        <v>23</v>
      </c>
      <c r="E3740">
        <v>1</v>
      </c>
      <c r="F3740">
        <v>3</v>
      </c>
      <c r="G3740">
        <v>82</v>
      </c>
      <c r="H3740">
        <v>4</v>
      </c>
      <c r="I3740">
        <v>2</v>
      </c>
      <c r="J3740">
        <v>76</v>
      </c>
      <c r="K3740">
        <v>0</v>
      </c>
      <c r="L3740" t="s">
        <v>147</v>
      </c>
      <c r="M3740" t="s">
        <v>165</v>
      </c>
      <c r="N3740" s="13">
        <v>3821376</v>
      </c>
      <c r="O3740">
        <v>238524</v>
      </c>
      <c r="P3740">
        <v>2024</v>
      </c>
      <c r="Q3740">
        <v>1144143958</v>
      </c>
      <c r="R3740" t="s">
        <v>1378</v>
      </c>
      <c r="S3740" s="13">
        <v>3821376</v>
      </c>
      <c r="T3740">
        <v>0</v>
      </c>
      <c r="U3740" t="s">
        <v>3702</v>
      </c>
      <c r="V3740" t="s">
        <v>2291</v>
      </c>
      <c r="W3740">
        <v>5004</v>
      </c>
      <c r="X3740">
        <v>0</v>
      </c>
      <c r="Y3740">
        <v>238096</v>
      </c>
      <c r="Z3740">
        <v>20240531</v>
      </c>
      <c r="AA3740">
        <v>2401240221</v>
      </c>
      <c r="AB3740">
        <v>3</v>
      </c>
      <c r="AC3740" t="s">
        <v>2281</v>
      </c>
      <c r="AD3740" t="s">
        <v>2281</v>
      </c>
      <c r="AE3740">
        <v>25335</v>
      </c>
      <c r="AF3740" t="s">
        <v>2394</v>
      </c>
      <c r="AG3740" t="s">
        <v>64</v>
      </c>
      <c r="AH3740">
        <v>260</v>
      </c>
    </row>
    <row r="3741" spans="1:34" hidden="1" x14ac:dyDescent="0.25">
      <c r="A3741" t="str">
        <f t="shared" si="174"/>
        <v>23 1 3 11 4 2 76 2 0 2408039 238526</v>
      </c>
      <c r="B3741" t="str">
        <f t="shared" si="175"/>
        <v>23 1 3 11 4 2 76 2 0 2408039 238163</v>
      </c>
      <c r="C3741" t="str">
        <f t="shared" si="176"/>
        <v>23 1 3 11 4 2 76 2 0 2408039</v>
      </c>
      <c r="D3741">
        <v>23</v>
      </c>
      <c r="E3741">
        <v>1</v>
      </c>
      <c r="F3741">
        <v>3</v>
      </c>
      <c r="G3741">
        <v>11</v>
      </c>
      <c r="H3741">
        <v>4</v>
      </c>
      <c r="I3741">
        <v>2</v>
      </c>
      <c r="J3741">
        <v>76</v>
      </c>
      <c r="K3741">
        <v>2</v>
      </c>
      <c r="L3741" t="s">
        <v>147</v>
      </c>
      <c r="M3741" t="s">
        <v>165</v>
      </c>
      <c r="N3741" s="13">
        <v>1646667</v>
      </c>
      <c r="O3741">
        <v>238526</v>
      </c>
      <c r="P3741">
        <v>2024</v>
      </c>
      <c r="Q3741">
        <v>75081237</v>
      </c>
      <c r="R3741" t="s">
        <v>3757</v>
      </c>
      <c r="S3741" s="13">
        <v>1646667</v>
      </c>
      <c r="T3741">
        <v>0</v>
      </c>
      <c r="U3741" t="s">
        <v>3758</v>
      </c>
      <c r="V3741" t="s">
        <v>2291</v>
      </c>
      <c r="W3741">
        <v>5004</v>
      </c>
      <c r="X3741">
        <v>0</v>
      </c>
      <c r="Y3741">
        <v>238163</v>
      </c>
      <c r="Z3741">
        <v>20240531</v>
      </c>
      <c r="AA3741">
        <v>2404080528</v>
      </c>
      <c r="AB3741">
        <v>1</v>
      </c>
      <c r="AC3741" t="s">
        <v>2281</v>
      </c>
      <c r="AD3741" t="s">
        <v>2281</v>
      </c>
      <c r="AE3741">
        <v>11101</v>
      </c>
      <c r="AF3741" t="s">
        <v>2281</v>
      </c>
      <c r="AG3741" t="s">
        <v>549</v>
      </c>
      <c r="AH3741">
        <v>260</v>
      </c>
    </row>
    <row r="3742" spans="1:34" hidden="1" x14ac:dyDescent="0.25">
      <c r="A3742" t="str">
        <f t="shared" si="174"/>
        <v>23 1 3 11 4 2 76 2 0 2408039 238527</v>
      </c>
      <c r="B3742" t="str">
        <f t="shared" si="175"/>
        <v>23 1 3 11 4 2 76 2 0 2408039 238194</v>
      </c>
      <c r="C3742" t="str">
        <f t="shared" si="176"/>
        <v>23 1 3 11 4 2 76 2 0 2408039</v>
      </c>
      <c r="D3742">
        <v>23</v>
      </c>
      <c r="E3742">
        <v>1</v>
      </c>
      <c r="F3742">
        <v>3</v>
      </c>
      <c r="G3742">
        <v>11</v>
      </c>
      <c r="H3742">
        <v>4</v>
      </c>
      <c r="I3742">
        <v>2</v>
      </c>
      <c r="J3742">
        <v>76</v>
      </c>
      <c r="K3742">
        <v>2</v>
      </c>
      <c r="L3742" t="s">
        <v>147</v>
      </c>
      <c r="M3742" t="s">
        <v>165</v>
      </c>
      <c r="N3742" s="13">
        <v>2026666</v>
      </c>
      <c r="O3742">
        <v>238527</v>
      </c>
      <c r="P3742">
        <v>2024</v>
      </c>
      <c r="Q3742">
        <v>1053822878</v>
      </c>
      <c r="R3742" t="s">
        <v>3759</v>
      </c>
      <c r="S3742" s="13">
        <v>2026666</v>
      </c>
      <c r="T3742">
        <v>0</v>
      </c>
      <c r="U3742" t="s">
        <v>3760</v>
      </c>
      <c r="V3742" t="s">
        <v>2291</v>
      </c>
      <c r="W3742">
        <v>5004</v>
      </c>
      <c r="X3742">
        <v>0</v>
      </c>
      <c r="Y3742">
        <v>238194</v>
      </c>
      <c r="Z3742">
        <v>20240531</v>
      </c>
      <c r="AA3742">
        <v>2404110548</v>
      </c>
      <c r="AB3742">
        <v>1</v>
      </c>
      <c r="AC3742" t="s">
        <v>2281</v>
      </c>
      <c r="AD3742" t="s">
        <v>2281</v>
      </c>
      <c r="AE3742">
        <v>11101</v>
      </c>
      <c r="AF3742" t="s">
        <v>2281</v>
      </c>
      <c r="AG3742" t="s">
        <v>549</v>
      </c>
      <c r="AH3742">
        <v>260</v>
      </c>
    </row>
    <row r="3743" spans="1:34" hidden="1" x14ac:dyDescent="0.25">
      <c r="A3743" t="str">
        <f t="shared" si="174"/>
        <v>23 1 3 11 4 2 76 2 0 2408039 238528</v>
      </c>
      <c r="B3743" t="str">
        <f t="shared" si="175"/>
        <v>23 1 3 11 4 2 76 2 0 2408039 238176</v>
      </c>
      <c r="C3743" t="str">
        <f t="shared" si="176"/>
        <v>23 1 3 11 4 2 76 2 0 2408039</v>
      </c>
      <c r="D3743">
        <v>23</v>
      </c>
      <c r="E3743">
        <v>1</v>
      </c>
      <c r="F3743">
        <v>3</v>
      </c>
      <c r="G3743">
        <v>11</v>
      </c>
      <c r="H3743">
        <v>4</v>
      </c>
      <c r="I3743">
        <v>2</v>
      </c>
      <c r="J3743">
        <v>76</v>
      </c>
      <c r="K3743">
        <v>2</v>
      </c>
      <c r="L3743" t="s">
        <v>147</v>
      </c>
      <c r="M3743" t="s">
        <v>165</v>
      </c>
      <c r="N3743" s="13">
        <v>82670580</v>
      </c>
      <c r="O3743">
        <v>238528</v>
      </c>
      <c r="P3743">
        <v>2024</v>
      </c>
      <c r="Q3743">
        <v>900319291</v>
      </c>
      <c r="R3743" t="s">
        <v>785</v>
      </c>
      <c r="S3743" s="13">
        <v>82670580</v>
      </c>
      <c r="T3743">
        <v>0</v>
      </c>
      <c r="U3743" t="s">
        <v>3598</v>
      </c>
      <c r="V3743" t="s">
        <v>766</v>
      </c>
      <c r="W3743">
        <v>5001</v>
      </c>
      <c r="X3743">
        <v>0</v>
      </c>
      <c r="Y3743">
        <v>238176</v>
      </c>
      <c r="Z3743">
        <v>20240531</v>
      </c>
      <c r="AA3743">
        <v>2024051070</v>
      </c>
      <c r="AB3743">
        <v>0</v>
      </c>
      <c r="AC3743" t="s">
        <v>2281</v>
      </c>
      <c r="AD3743" t="s">
        <v>2281</v>
      </c>
      <c r="AE3743">
        <v>11101</v>
      </c>
      <c r="AF3743" t="s">
        <v>2281</v>
      </c>
      <c r="AG3743" t="s">
        <v>549</v>
      </c>
      <c r="AH3743">
        <v>100</v>
      </c>
    </row>
    <row r="3744" spans="1:34" hidden="1" x14ac:dyDescent="0.25">
      <c r="A3744" t="str">
        <f t="shared" si="174"/>
        <v>23 1 3 11 4 2 76 2 0 2408039 238529</v>
      </c>
      <c r="B3744" t="str">
        <f t="shared" si="175"/>
        <v>23 1 3 11 4 2 76 2 0 2408039 238149</v>
      </c>
      <c r="C3744" t="str">
        <f t="shared" si="176"/>
        <v>23 1 3 11 4 2 76 2 0 2408039</v>
      </c>
      <c r="D3744">
        <v>23</v>
      </c>
      <c r="E3744">
        <v>1</v>
      </c>
      <c r="F3744">
        <v>3</v>
      </c>
      <c r="G3744">
        <v>11</v>
      </c>
      <c r="H3744">
        <v>4</v>
      </c>
      <c r="I3744">
        <v>2</v>
      </c>
      <c r="J3744">
        <v>76</v>
      </c>
      <c r="K3744">
        <v>2</v>
      </c>
      <c r="L3744" t="s">
        <v>147</v>
      </c>
      <c r="M3744" t="s">
        <v>165</v>
      </c>
      <c r="N3744" s="13">
        <v>764275</v>
      </c>
      <c r="O3744">
        <v>238529</v>
      </c>
      <c r="P3744">
        <v>2024</v>
      </c>
      <c r="Q3744">
        <v>43689654</v>
      </c>
      <c r="R3744" t="s">
        <v>1312</v>
      </c>
      <c r="S3744" s="13">
        <v>764275</v>
      </c>
      <c r="T3744">
        <v>0</v>
      </c>
      <c r="U3744" t="s">
        <v>3706</v>
      </c>
      <c r="V3744" t="s">
        <v>2291</v>
      </c>
      <c r="W3744">
        <v>5004</v>
      </c>
      <c r="X3744">
        <v>0</v>
      </c>
      <c r="Y3744">
        <v>238149</v>
      </c>
      <c r="Z3744">
        <v>20240531</v>
      </c>
      <c r="AA3744">
        <v>2402200363</v>
      </c>
      <c r="AB3744">
        <v>199</v>
      </c>
      <c r="AC3744" t="s">
        <v>2281</v>
      </c>
      <c r="AD3744" t="s">
        <v>2281</v>
      </c>
      <c r="AE3744">
        <v>11101</v>
      </c>
      <c r="AF3744" t="s">
        <v>2281</v>
      </c>
      <c r="AG3744" t="s">
        <v>549</v>
      </c>
      <c r="AH3744">
        <v>260</v>
      </c>
    </row>
    <row r="3745" spans="1:34" hidden="1" x14ac:dyDescent="0.25">
      <c r="A3745" t="str">
        <f t="shared" si="174"/>
        <v>23 1 3 22 4 2 76 0 0 2408039 238530</v>
      </c>
      <c r="B3745" t="str">
        <f t="shared" si="175"/>
        <v>23 1 3 22 4 2 76 0 0 2408039 238239</v>
      </c>
      <c r="C3745" t="str">
        <f t="shared" si="176"/>
        <v>23 1 3 22 4 2 76 0 0 2408039</v>
      </c>
      <c r="D3745">
        <v>23</v>
      </c>
      <c r="E3745">
        <v>1</v>
      </c>
      <c r="F3745">
        <v>3</v>
      </c>
      <c r="G3745">
        <v>22</v>
      </c>
      <c r="H3745">
        <v>4</v>
      </c>
      <c r="I3745">
        <v>2</v>
      </c>
      <c r="J3745">
        <v>76</v>
      </c>
      <c r="K3745">
        <v>0</v>
      </c>
      <c r="L3745" t="s">
        <v>147</v>
      </c>
      <c r="M3745" t="s">
        <v>165</v>
      </c>
      <c r="N3745" s="13">
        <v>1783308</v>
      </c>
      <c r="O3745">
        <v>238530</v>
      </c>
      <c r="P3745">
        <v>2024</v>
      </c>
      <c r="Q3745">
        <v>1053839958</v>
      </c>
      <c r="R3745" t="s">
        <v>1376</v>
      </c>
      <c r="S3745" s="13">
        <v>1783308</v>
      </c>
      <c r="T3745">
        <v>0</v>
      </c>
      <c r="U3745" t="s">
        <v>3761</v>
      </c>
      <c r="V3745" t="s">
        <v>2291</v>
      </c>
      <c r="W3745">
        <v>5004</v>
      </c>
      <c r="X3745">
        <v>0</v>
      </c>
      <c r="Y3745">
        <v>238239</v>
      </c>
      <c r="Z3745">
        <v>20240531</v>
      </c>
      <c r="AA3745">
        <v>2401050081</v>
      </c>
      <c r="AB3745">
        <v>199</v>
      </c>
      <c r="AC3745" t="s">
        <v>2281</v>
      </c>
      <c r="AD3745" t="s">
        <v>2281</v>
      </c>
      <c r="AE3745">
        <v>12201</v>
      </c>
      <c r="AF3745" t="s">
        <v>2394</v>
      </c>
      <c r="AG3745" t="s">
        <v>63</v>
      </c>
      <c r="AH3745">
        <v>260</v>
      </c>
    </row>
    <row r="3746" spans="1:34" hidden="1" x14ac:dyDescent="0.25">
      <c r="A3746" t="str">
        <f t="shared" si="174"/>
        <v>23 1 3 22 4 2 76 0 0 2408039 238531</v>
      </c>
      <c r="B3746" t="str">
        <f t="shared" si="175"/>
        <v>23 1 3 22 4 2 76 0 0 2408039 238242</v>
      </c>
      <c r="C3746" t="str">
        <f t="shared" si="176"/>
        <v>23 1 3 22 4 2 76 0 0 2408039</v>
      </c>
      <c r="D3746">
        <v>23</v>
      </c>
      <c r="E3746">
        <v>1</v>
      </c>
      <c r="F3746">
        <v>3</v>
      </c>
      <c r="G3746">
        <v>22</v>
      </c>
      <c r="H3746">
        <v>4</v>
      </c>
      <c r="I3746">
        <v>2</v>
      </c>
      <c r="J3746">
        <v>76</v>
      </c>
      <c r="K3746">
        <v>0</v>
      </c>
      <c r="L3746" t="s">
        <v>147</v>
      </c>
      <c r="M3746" t="s">
        <v>165</v>
      </c>
      <c r="N3746" s="13">
        <v>1655929</v>
      </c>
      <c r="O3746">
        <v>238531</v>
      </c>
      <c r="P3746">
        <v>2024</v>
      </c>
      <c r="Q3746">
        <v>75096793</v>
      </c>
      <c r="R3746" t="s">
        <v>1259</v>
      </c>
      <c r="S3746" s="13">
        <v>1655929</v>
      </c>
      <c r="T3746">
        <v>0</v>
      </c>
      <c r="U3746" t="s">
        <v>3706</v>
      </c>
      <c r="V3746" t="s">
        <v>2291</v>
      </c>
      <c r="W3746">
        <v>5004</v>
      </c>
      <c r="X3746">
        <v>0</v>
      </c>
      <c r="Y3746">
        <v>238242</v>
      </c>
      <c r="Z3746">
        <v>20240531</v>
      </c>
      <c r="AA3746">
        <v>2401050071</v>
      </c>
      <c r="AB3746">
        <v>199</v>
      </c>
      <c r="AC3746" t="s">
        <v>2281</v>
      </c>
      <c r="AD3746" t="s">
        <v>2281</v>
      </c>
      <c r="AE3746">
        <v>12201</v>
      </c>
      <c r="AF3746" t="s">
        <v>2394</v>
      </c>
      <c r="AG3746" t="s">
        <v>63</v>
      </c>
      <c r="AH3746">
        <v>260</v>
      </c>
    </row>
    <row r="3747" spans="1:34" hidden="1" x14ac:dyDescent="0.25">
      <c r="A3747" t="str">
        <f t="shared" si="174"/>
        <v>23 1 3 11 4 2 76 2 0 2408039 238532</v>
      </c>
      <c r="B3747" t="str">
        <f t="shared" si="175"/>
        <v>23 1 3 11 4 2 76 2 0 2408039 238184</v>
      </c>
      <c r="C3747" t="str">
        <f t="shared" si="176"/>
        <v>23 1 3 11 4 2 76 2 0 2408039</v>
      </c>
      <c r="D3747">
        <v>23</v>
      </c>
      <c r="E3747">
        <v>1</v>
      </c>
      <c r="F3747">
        <v>3</v>
      </c>
      <c r="G3747">
        <v>11</v>
      </c>
      <c r="H3747">
        <v>4</v>
      </c>
      <c r="I3747">
        <v>2</v>
      </c>
      <c r="J3747">
        <v>76</v>
      </c>
      <c r="K3747">
        <v>2</v>
      </c>
      <c r="L3747" t="s">
        <v>147</v>
      </c>
      <c r="M3747" t="s">
        <v>165</v>
      </c>
      <c r="N3747" s="13">
        <v>1646667</v>
      </c>
      <c r="O3747">
        <v>238532</v>
      </c>
      <c r="P3747">
        <v>2024</v>
      </c>
      <c r="Q3747">
        <v>30287166</v>
      </c>
      <c r="R3747" t="s">
        <v>3762</v>
      </c>
      <c r="S3747" s="13">
        <v>1646667</v>
      </c>
      <c r="T3747">
        <v>0</v>
      </c>
      <c r="U3747" t="s">
        <v>3763</v>
      </c>
      <c r="V3747" t="s">
        <v>2291</v>
      </c>
      <c r="W3747">
        <v>5004</v>
      </c>
      <c r="X3747">
        <v>0</v>
      </c>
      <c r="Y3747">
        <v>238184</v>
      </c>
      <c r="Z3747">
        <v>20240531</v>
      </c>
      <c r="AA3747">
        <v>2404100539</v>
      </c>
      <c r="AB3747">
        <v>1</v>
      </c>
      <c r="AC3747" t="s">
        <v>2281</v>
      </c>
      <c r="AD3747" t="s">
        <v>2281</v>
      </c>
      <c r="AE3747">
        <v>11101</v>
      </c>
      <c r="AF3747" t="s">
        <v>2281</v>
      </c>
      <c r="AG3747" t="s">
        <v>549</v>
      </c>
      <c r="AH3747">
        <v>260</v>
      </c>
    </row>
    <row r="3748" spans="1:34" hidden="1" x14ac:dyDescent="0.25">
      <c r="A3748" t="str">
        <f t="shared" si="174"/>
        <v>23 1 3 22 4 2 76 0 0 2408039 238533</v>
      </c>
      <c r="B3748" t="str">
        <f t="shared" si="175"/>
        <v>23 1 3 22 4 2 76 0 0 2408039 238177</v>
      </c>
      <c r="C3748" t="str">
        <f t="shared" si="176"/>
        <v>23 1 3 22 4 2 76 0 0 2408039</v>
      </c>
      <c r="D3748">
        <v>23</v>
      </c>
      <c r="E3748">
        <v>1</v>
      </c>
      <c r="F3748">
        <v>3</v>
      </c>
      <c r="G3748">
        <v>22</v>
      </c>
      <c r="H3748">
        <v>4</v>
      </c>
      <c r="I3748">
        <v>2</v>
      </c>
      <c r="J3748">
        <v>76</v>
      </c>
      <c r="K3748">
        <v>0</v>
      </c>
      <c r="L3748" t="s">
        <v>147</v>
      </c>
      <c r="M3748" t="s">
        <v>165</v>
      </c>
      <c r="N3748" s="13">
        <v>2674963</v>
      </c>
      <c r="O3748">
        <v>238533</v>
      </c>
      <c r="P3748">
        <v>2024</v>
      </c>
      <c r="Q3748">
        <v>24337561</v>
      </c>
      <c r="R3748" t="s">
        <v>1336</v>
      </c>
      <c r="S3748" s="13">
        <v>2674963</v>
      </c>
      <c r="T3748">
        <v>0</v>
      </c>
      <c r="U3748" t="s">
        <v>3697</v>
      </c>
      <c r="V3748" t="s">
        <v>2291</v>
      </c>
      <c r="W3748">
        <v>5004</v>
      </c>
      <c r="X3748">
        <v>0</v>
      </c>
      <c r="Y3748">
        <v>238177</v>
      </c>
      <c r="Z3748">
        <v>20240531</v>
      </c>
      <c r="AA3748">
        <v>2401050067</v>
      </c>
      <c r="AB3748">
        <v>199</v>
      </c>
      <c r="AC3748" t="s">
        <v>2281</v>
      </c>
      <c r="AD3748" t="s">
        <v>2281</v>
      </c>
      <c r="AE3748">
        <v>12201</v>
      </c>
      <c r="AF3748" t="s">
        <v>2394</v>
      </c>
      <c r="AG3748" t="s">
        <v>63</v>
      </c>
      <c r="AH3748">
        <v>260</v>
      </c>
    </row>
    <row r="3749" spans="1:34" hidden="1" x14ac:dyDescent="0.25">
      <c r="A3749" t="str">
        <f t="shared" si="174"/>
        <v>23 1 3 22 4 2 76 4 0 2408039 238534</v>
      </c>
      <c r="B3749" t="str">
        <f t="shared" si="175"/>
        <v>23 1 3 22 4 2 76 4 0 2408039 238127</v>
      </c>
      <c r="C3749" t="str">
        <f t="shared" si="176"/>
        <v>23 1 3 22 4 2 76 4 0 2408039</v>
      </c>
      <c r="D3749">
        <v>23</v>
      </c>
      <c r="E3749">
        <v>1</v>
      </c>
      <c r="F3749">
        <v>3</v>
      </c>
      <c r="G3749">
        <v>22</v>
      </c>
      <c r="H3749">
        <v>4</v>
      </c>
      <c r="I3749">
        <v>2</v>
      </c>
      <c r="J3749">
        <v>76</v>
      </c>
      <c r="K3749">
        <v>4</v>
      </c>
      <c r="L3749" t="s">
        <v>147</v>
      </c>
      <c r="M3749" t="s">
        <v>165</v>
      </c>
      <c r="N3749" s="13">
        <v>3821376</v>
      </c>
      <c r="O3749">
        <v>238534</v>
      </c>
      <c r="P3749">
        <v>2024</v>
      </c>
      <c r="Q3749">
        <v>41871557</v>
      </c>
      <c r="R3749" t="s">
        <v>1397</v>
      </c>
      <c r="S3749" s="13">
        <v>3821376</v>
      </c>
      <c r="T3749">
        <v>0</v>
      </c>
      <c r="U3749" t="s">
        <v>3706</v>
      </c>
      <c r="V3749" t="s">
        <v>2291</v>
      </c>
      <c r="W3749">
        <v>5004</v>
      </c>
      <c r="X3749">
        <v>0</v>
      </c>
      <c r="Y3749">
        <v>238127</v>
      </c>
      <c r="Z3749">
        <v>20240531</v>
      </c>
      <c r="AA3749">
        <v>2401310291</v>
      </c>
      <c r="AB3749">
        <v>199</v>
      </c>
      <c r="AC3749" t="s">
        <v>2281</v>
      </c>
      <c r="AD3749" t="s">
        <v>2281</v>
      </c>
      <c r="AE3749">
        <v>12201</v>
      </c>
      <c r="AF3749" t="s">
        <v>2394</v>
      </c>
      <c r="AG3749" t="s">
        <v>63</v>
      </c>
      <c r="AH3749">
        <v>260</v>
      </c>
    </row>
    <row r="3750" spans="1:34" hidden="1" x14ac:dyDescent="0.25">
      <c r="A3750" t="str">
        <f t="shared" si="174"/>
        <v>23 1 3 11 4 2 76 2 0 2408039 238535</v>
      </c>
      <c r="B3750" t="str">
        <f t="shared" si="175"/>
        <v>23 1 3 11 4 2 76 2 0 2408039 238159</v>
      </c>
      <c r="C3750" t="str">
        <f t="shared" si="176"/>
        <v>23 1 3 11 4 2 76 2 0 2408039</v>
      </c>
      <c r="D3750">
        <v>23</v>
      </c>
      <c r="E3750">
        <v>1</v>
      </c>
      <c r="F3750">
        <v>3</v>
      </c>
      <c r="G3750">
        <v>11</v>
      </c>
      <c r="H3750">
        <v>4</v>
      </c>
      <c r="I3750">
        <v>2</v>
      </c>
      <c r="J3750">
        <v>76</v>
      </c>
      <c r="K3750">
        <v>2</v>
      </c>
      <c r="L3750" t="s">
        <v>147</v>
      </c>
      <c r="M3750" t="s">
        <v>165</v>
      </c>
      <c r="N3750" s="13">
        <v>2600000</v>
      </c>
      <c r="O3750">
        <v>238535</v>
      </c>
      <c r="P3750">
        <v>2024</v>
      </c>
      <c r="Q3750">
        <v>30327859</v>
      </c>
      <c r="R3750" t="s">
        <v>1316</v>
      </c>
      <c r="S3750" s="13">
        <v>2600000</v>
      </c>
      <c r="T3750">
        <v>0</v>
      </c>
      <c r="U3750" t="s">
        <v>3746</v>
      </c>
      <c r="V3750" t="s">
        <v>2291</v>
      </c>
      <c r="W3750">
        <v>5004</v>
      </c>
      <c r="X3750">
        <v>0</v>
      </c>
      <c r="Y3750">
        <v>238159</v>
      </c>
      <c r="Z3750">
        <v>20240531</v>
      </c>
      <c r="AA3750">
        <v>2404050514</v>
      </c>
      <c r="AB3750">
        <v>2</v>
      </c>
      <c r="AC3750" t="s">
        <v>2281</v>
      </c>
      <c r="AD3750" t="s">
        <v>2281</v>
      </c>
      <c r="AE3750">
        <v>11101</v>
      </c>
      <c r="AF3750" t="s">
        <v>2281</v>
      </c>
      <c r="AG3750" t="s">
        <v>549</v>
      </c>
      <c r="AH3750">
        <v>260</v>
      </c>
    </row>
    <row r="3751" spans="1:34" hidden="1" x14ac:dyDescent="0.25">
      <c r="A3751" t="str">
        <f t="shared" si="174"/>
        <v>23 1 3 22 4 2 76 0 0 2408039 238537</v>
      </c>
      <c r="B3751" t="str">
        <f t="shared" si="175"/>
        <v>23 1 3 22 4 2 76 0 0 2408039 238142</v>
      </c>
      <c r="C3751" t="str">
        <f t="shared" si="176"/>
        <v>23 1 3 22 4 2 76 0 0 2408039</v>
      </c>
      <c r="D3751">
        <v>23</v>
      </c>
      <c r="E3751">
        <v>1</v>
      </c>
      <c r="F3751">
        <v>3</v>
      </c>
      <c r="G3751">
        <v>22</v>
      </c>
      <c r="H3751">
        <v>4</v>
      </c>
      <c r="I3751">
        <v>2</v>
      </c>
      <c r="J3751">
        <v>76</v>
      </c>
      <c r="K3751">
        <v>0</v>
      </c>
      <c r="L3751" t="s">
        <v>147</v>
      </c>
      <c r="M3751" t="s">
        <v>165</v>
      </c>
      <c r="N3751" s="13">
        <v>783000</v>
      </c>
      <c r="O3751">
        <v>238537</v>
      </c>
      <c r="P3751">
        <v>2024</v>
      </c>
      <c r="Q3751">
        <v>900319291</v>
      </c>
      <c r="R3751" t="s">
        <v>785</v>
      </c>
      <c r="S3751" s="13">
        <v>783000</v>
      </c>
      <c r="T3751">
        <v>0</v>
      </c>
      <c r="U3751" t="s">
        <v>3764</v>
      </c>
      <c r="V3751" t="s">
        <v>3765</v>
      </c>
      <c r="W3751">
        <v>5016</v>
      </c>
      <c r="X3751">
        <v>0</v>
      </c>
      <c r="Y3751">
        <v>238142</v>
      </c>
      <c r="Z3751">
        <v>20240531</v>
      </c>
      <c r="AA3751">
        <v>0</v>
      </c>
      <c r="AB3751">
        <v>0</v>
      </c>
      <c r="AC3751" t="s">
        <v>2281</v>
      </c>
      <c r="AD3751" t="s">
        <v>2281</v>
      </c>
      <c r="AE3751">
        <v>12201</v>
      </c>
      <c r="AF3751" t="s">
        <v>2394</v>
      </c>
      <c r="AG3751" t="s">
        <v>63</v>
      </c>
      <c r="AH3751">
        <v>122</v>
      </c>
    </row>
    <row r="3752" spans="1:34" hidden="1" x14ac:dyDescent="0.25">
      <c r="A3752" t="str">
        <f t="shared" si="174"/>
        <v>23 1 3 11 4 2 76 2 0 2408039 238538</v>
      </c>
      <c r="B3752" t="str">
        <f t="shared" si="175"/>
        <v>23 1 3 11 4 2 76 2 0 2408039 238121</v>
      </c>
      <c r="C3752" t="str">
        <f t="shared" si="176"/>
        <v>23 1 3 11 4 2 76 2 0 2408039</v>
      </c>
      <c r="D3752">
        <v>23</v>
      </c>
      <c r="E3752">
        <v>1</v>
      </c>
      <c r="F3752">
        <v>3</v>
      </c>
      <c r="G3752">
        <v>11</v>
      </c>
      <c r="H3752">
        <v>4</v>
      </c>
      <c r="I3752">
        <v>2</v>
      </c>
      <c r="J3752">
        <v>76</v>
      </c>
      <c r="K3752">
        <v>2</v>
      </c>
      <c r="L3752" t="s">
        <v>147</v>
      </c>
      <c r="M3752" t="s">
        <v>165</v>
      </c>
      <c r="N3752" s="13">
        <v>1910688</v>
      </c>
      <c r="O3752">
        <v>238538</v>
      </c>
      <c r="P3752">
        <v>2024</v>
      </c>
      <c r="Q3752">
        <v>1143875356</v>
      </c>
      <c r="R3752" t="s">
        <v>1299</v>
      </c>
      <c r="S3752" s="13">
        <v>1910688</v>
      </c>
      <c r="T3752">
        <v>0</v>
      </c>
      <c r="U3752" t="s">
        <v>3706</v>
      </c>
      <c r="V3752" t="s">
        <v>2291</v>
      </c>
      <c r="W3752">
        <v>5004</v>
      </c>
      <c r="X3752">
        <v>0</v>
      </c>
      <c r="Y3752">
        <v>238121</v>
      </c>
      <c r="Z3752">
        <v>20240531</v>
      </c>
      <c r="AA3752">
        <v>2401310277</v>
      </c>
      <c r="AB3752">
        <v>199</v>
      </c>
      <c r="AC3752" t="s">
        <v>2281</v>
      </c>
      <c r="AD3752" t="s">
        <v>2281</v>
      </c>
      <c r="AE3752">
        <v>11101</v>
      </c>
      <c r="AF3752" t="s">
        <v>2281</v>
      </c>
      <c r="AG3752" t="s">
        <v>549</v>
      </c>
      <c r="AH3752">
        <v>260</v>
      </c>
    </row>
    <row r="3753" spans="1:34" hidden="1" x14ac:dyDescent="0.25">
      <c r="A3753" t="str">
        <f t="shared" si="174"/>
        <v>23 1 3 11 4 2 76 2 0 2408039 238539</v>
      </c>
      <c r="B3753" t="str">
        <f t="shared" si="175"/>
        <v>23 1 3 11 4 2 76 2 0 2408039 238158</v>
      </c>
      <c r="C3753" t="str">
        <f t="shared" si="176"/>
        <v>23 1 3 11 4 2 76 2 0 2408039</v>
      </c>
      <c r="D3753">
        <v>23</v>
      </c>
      <c r="E3753">
        <v>1</v>
      </c>
      <c r="F3753">
        <v>3</v>
      </c>
      <c r="G3753">
        <v>11</v>
      </c>
      <c r="H3753">
        <v>4</v>
      </c>
      <c r="I3753">
        <v>2</v>
      </c>
      <c r="J3753">
        <v>76</v>
      </c>
      <c r="K3753">
        <v>2</v>
      </c>
      <c r="L3753" t="s">
        <v>147</v>
      </c>
      <c r="M3753" t="s">
        <v>165</v>
      </c>
      <c r="N3753" s="13">
        <v>2600000</v>
      </c>
      <c r="O3753">
        <v>238539</v>
      </c>
      <c r="P3753">
        <v>2024</v>
      </c>
      <c r="Q3753">
        <v>1053857190</v>
      </c>
      <c r="R3753" t="s">
        <v>1315</v>
      </c>
      <c r="S3753" s="13">
        <v>2600000</v>
      </c>
      <c r="T3753">
        <v>0</v>
      </c>
      <c r="U3753" t="s">
        <v>3749</v>
      </c>
      <c r="V3753" t="s">
        <v>2291</v>
      </c>
      <c r="W3753">
        <v>5004</v>
      </c>
      <c r="X3753">
        <v>0</v>
      </c>
      <c r="Y3753">
        <v>238158</v>
      </c>
      <c r="Z3753">
        <v>20240613</v>
      </c>
      <c r="AA3753">
        <v>2404050511</v>
      </c>
      <c r="AB3753">
        <v>2</v>
      </c>
      <c r="AC3753" t="s">
        <v>2281</v>
      </c>
      <c r="AD3753" t="s">
        <v>2281</v>
      </c>
      <c r="AE3753">
        <v>11101</v>
      </c>
      <c r="AF3753" t="s">
        <v>2281</v>
      </c>
      <c r="AG3753" t="s">
        <v>549</v>
      </c>
      <c r="AH3753">
        <v>260</v>
      </c>
    </row>
    <row r="3754" spans="1:34" hidden="1" x14ac:dyDescent="0.25">
      <c r="A3754" t="str">
        <f t="shared" si="174"/>
        <v>23 1 3 11 4 2 76 2 0 2408039 238540</v>
      </c>
      <c r="B3754" t="str">
        <f t="shared" si="175"/>
        <v>23 1 3 11 4 2 76 2 0 2408039 238183</v>
      </c>
      <c r="C3754" t="str">
        <f t="shared" si="176"/>
        <v>23 1 3 11 4 2 76 2 0 2408039</v>
      </c>
      <c r="D3754">
        <v>23</v>
      </c>
      <c r="E3754">
        <v>1</v>
      </c>
      <c r="F3754">
        <v>3</v>
      </c>
      <c r="G3754">
        <v>11</v>
      </c>
      <c r="H3754">
        <v>4</v>
      </c>
      <c r="I3754">
        <v>2</v>
      </c>
      <c r="J3754">
        <v>76</v>
      </c>
      <c r="K3754">
        <v>2</v>
      </c>
      <c r="L3754" t="s">
        <v>147</v>
      </c>
      <c r="M3754" t="s">
        <v>165</v>
      </c>
      <c r="N3754" s="13">
        <v>2600000</v>
      </c>
      <c r="O3754">
        <v>238540</v>
      </c>
      <c r="P3754">
        <v>2024</v>
      </c>
      <c r="Q3754">
        <v>1053847376</v>
      </c>
      <c r="R3754" t="s">
        <v>1317</v>
      </c>
      <c r="S3754" s="13">
        <v>2600000</v>
      </c>
      <c r="T3754">
        <v>0</v>
      </c>
      <c r="U3754" t="s">
        <v>3753</v>
      </c>
      <c r="V3754" t="s">
        <v>2291</v>
      </c>
      <c r="W3754">
        <v>5004</v>
      </c>
      <c r="X3754">
        <v>0</v>
      </c>
      <c r="Y3754">
        <v>238183</v>
      </c>
      <c r="Z3754">
        <v>20240613</v>
      </c>
      <c r="AA3754">
        <v>2404090535</v>
      </c>
      <c r="AB3754">
        <v>2</v>
      </c>
      <c r="AC3754" t="s">
        <v>2281</v>
      </c>
      <c r="AD3754" t="s">
        <v>2281</v>
      </c>
      <c r="AE3754">
        <v>11101</v>
      </c>
      <c r="AF3754" t="s">
        <v>2281</v>
      </c>
      <c r="AG3754" t="s">
        <v>549</v>
      </c>
      <c r="AH3754">
        <v>260</v>
      </c>
    </row>
    <row r="3755" spans="1:34" hidden="1" x14ac:dyDescent="0.25">
      <c r="A3755" t="str">
        <f t="shared" si="174"/>
        <v>23 1 3 11 4 2 76 2 0 2408039 238541</v>
      </c>
      <c r="B3755" t="str">
        <f t="shared" si="175"/>
        <v>23 1 3 11 4 2 76 2 0 2408039 238157</v>
      </c>
      <c r="C3755" t="str">
        <f t="shared" si="176"/>
        <v>23 1 3 11 4 2 76 2 0 2408039</v>
      </c>
      <c r="D3755">
        <v>23</v>
      </c>
      <c r="E3755">
        <v>1</v>
      </c>
      <c r="F3755">
        <v>3</v>
      </c>
      <c r="G3755">
        <v>11</v>
      </c>
      <c r="H3755">
        <v>4</v>
      </c>
      <c r="I3755">
        <v>2</v>
      </c>
      <c r="J3755">
        <v>76</v>
      </c>
      <c r="K3755">
        <v>2</v>
      </c>
      <c r="L3755" t="s">
        <v>147</v>
      </c>
      <c r="M3755" t="s">
        <v>165</v>
      </c>
      <c r="N3755" s="13">
        <v>2600000</v>
      </c>
      <c r="O3755">
        <v>238541</v>
      </c>
      <c r="P3755">
        <v>2024</v>
      </c>
      <c r="Q3755">
        <v>1053870711</v>
      </c>
      <c r="R3755" t="s">
        <v>1314</v>
      </c>
      <c r="S3755" s="13">
        <v>2600000</v>
      </c>
      <c r="T3755">
        <v>0</v>
      </c>
      <c r="U3755" t="s">
        <v>3747</v>
      </c>
      <c r="V3755" t="s">
        <v>2291</v>
      </c>
      <c r="W3755">
        <v>5004</v>
      </c>
      <c r="X3755">
        <v>0</v>
      </c>
      <c r="Y3755">
        <v>238157</v>
      </c>
      <c r="Z3755">
        <v>20240613</v>
      </c>
      <c r="AA3755">
        <v>2404040505</v>
      </c>
      <c r="AB3755">
        <v>2</v>
      </c>
      <c r="AC3755" t="s">
        <v>2281</v>
      </c>
      <c r="AD3755" t="s">
        <v>2281</v>
      </c>
      <c r="AE3755">
        <v>11101</v>
      </c>
      <c r="AF3755" t="s">
        <v>2281</v>
      </c>
      <c r="AG3755" t="s">
        <v>549</v>
      </c>
      <c r="AH3755">
        <v>260</v>
      </c>
    </row>
    <row r="3756" spans="1:34" hidden="1" x14ac:dyDescent="0.25">
      <c r="A3756" t="str">
        <f t="shared" si="174"/>
        <v>23 1 3 22 4 2 76 4 0 2408039 238542</v>
      </c>
      <c r="B3756" t="str">
        <f t="shared" si="175"/>
        <v>23 1 3 22 4 2 76 4 0 2408039 238162</v>
      </c>
      <c r="C3756" t="str">
        <f t="shared" si="176"/>
        <v>23 1 3 22 4 2 76 4 0 2408039</v>
      </c>
      <c r="D3756">
        <v>23</v>
      </c>
      <c r="E3756">
        <v>1</v>
      </c>
      <c r="F3756">
        <v>3</v>
      </c>
      <c r="G3756">
        <v>22</v>
      </c>
      <c r="H3756">
        <v>4</v>
      </c>
      <c r="I3756">
        <v>2</v>
      </c>
      <c r="J3756">
        <v>76</v>
      </c>
      <c r="K3756">
        <v>4</v>
      </c>
      <c r="L3756" t="s">
        <v>147</v>
      </c>
      <c r="M3756" t="s">
        <v>165</v>
      </c>
      <c r="N3756" s="13">
        <v>6000000</v>
      </c>
      <c r="O3756">
        <v>238542</v>
      </c>
      <c r="P3756">
        <v>2024</v>
      </c>
      <c r="Q3756">
        <v>1053824495</v>
      </c>
      <c r="R3756" t="s">
        <v>1258</v>
      </c>
      <c r="S3756" s="13">
        <v>6000000</v>
      </c>
      <c r="T3756">
        <v>0</v>
      </c>
      <c r="U3756" t="s">
        <v>3742</v>
      </c>
      <c r="V3756" t="s">
        <v>2291</v>
      </c>
      <c r="W3756">
        <v>5004</v>
      </c>
      <c r="X3756">
        <v>0</v>
      </c>
      <c r="Y3756">
        <v>238162</v>
      </c>
      <c r="Z3756">
        <v>20240613</v>
      </c>
      <c r="AA3756">
        <v>2404050521</v>
      </c>
      <c r="AB3756">
        <v>2</v>
      </c>
      <c r="AC3756" t="s">
        <v>2281</v>
      </c>
      <c r="AD3756" t="s">
        <v>2281</v>
      </c>
      <c r="AE3756">
        <v>12201</v>
      </c>
      <c r="AF3756" t="s">
        <v>2394</v>
      </c>
      <c r="AG3756" t="s">
        <v>63</v>
      </c>
      <c r="AH3756">
        <v>260</v>
      </c>
    </row>
    <row r="3757" spans="1:34" hidden="1" x14ac:dyDescent="0.25">
      <c r="A3757" t="str">
        <f t="shared" si="174"/>
        <v>23 1 3 22 4 2 76 0 0 2408039 238543</v>
      </c>
      <c r="B3757" t="str">
        <f t="shared" si="175"/>
        <v>23 1 3 22 4 2 76 0 0 2408039 238252</v>
      </c>
      <c r="C3757" t="str">
        <f t="shared" si="176"/>
        <v>23 1 3 22 4 2 76 0 0 2408039</v>
      </c>
      <c r="D3757">
        <v>23</v>
      </c>
      <c r="E3757">
        <v>1</v>
      </c>
      <c r="F3757">
        <v>3</v>
      </c>
      <c r="G3757">
        <v>22</v>
      </c>
      <c r="H3757">
        <v>4</v>
      </c>
      <c r="I3757">
        <v>2</v>
      </c>
      <c r="J3757">
        <v>76</v>
      </c>
      <c r="K3757">
        <v>0</v>
      </c>
      <c r="L3757" t="s">
        <v>147</v>
      </c>
      <c r="M3757" t="s">
        <v>165</v>
      </c>
      <c r="N3757" s="13">
        <v>399828</v>
      </c>
      <c r="O3757">
        <v>238543</v>
      </c>
      <c r="P3757">
        <v>2024</v>
      </c>
      <c r="Q3757">
        <v>1060652699</v>
      </c>
      <c r="R3757" t="s">
        <v>1319</v>
      </c>
      <c r="S3757" s="13">
        <v>399828</v>
      </c>
      <c r="T3757">
        <v>0</v>
      </c>
      <c r="U3757" t="s">
        <v>3741</v>
      </c>
      <c r="V3757" t="s">
        <v>2291</v>
      </c>
      <c r="W3757">
        <v>5004</v>
      </c>
      <c r="X3757">
        <v>0</v>
      </c>
      <c r="Y3757">
        <v>238252</v>
      </c>
      <c r="Z3757">
        <v>20240613</v>
      </c>
      <c r="AA3757">
        <v>2404180575</v>
      </c>
      <c r="AB3757">
        <v>2</v>
      </c>
      <c r="AC3757" t="s">
        <v>2281</v>
      </c>
      <c r="AD3757" t="s">
        <v>2281</v>
      </c>
      <c r="AE3757">
        <v>12201</v>
      </c>
      <c r="AF3757" t="s">
        <v>2394</v>
      </c>
      <c r="AG3757" t="s">
        <v>63</v>
      </c>
      <c r="AH3757">
        <v>260</v>
      </c>
    </row>
    <row r="3758" spans="1:34" hidden="1" x14ac:dyDescent="0.25">
      <c r="A3758" t="str">
        <f t="shared" si="174"/>
        <v>23 1 3 82 4 2 76 0 0 2408039 238544</v>
      </c>
      <c r="B3758" t="str">
        <f t="shared" si="175"/>
        <v>23 1 3 82 4 2 76 0 0 2408039 238253</v>
      </c>
      <c r="C3758" t="str">
        <f t="shared" si="176"/>
        <v>23 1 3 82 4 2 76 0 0 2408039</v>
      </c>
      <c r="D3758">
        <v>23</v>
      </c>
      <c r="E3758">
        <v>1</v>
      </c>
      <c r="F3758">
        <v>3</v>
      </c>
      <c r="G3758">
        <v>82</v>
      </c>
      <c r="H3758">
        <v>4</v>
      </c>
      <c r="I3758">
        <v>2</v>
      </c>
      <c r="J3758">
        <v>76</v>
      </c>
      <c r="K3758">
        <v>0</v>
      </c>
      <c r="L3758" t="s">
        <v>147</v>
      </c>
      <c r="M3758" t="s">
        <v>165</v>
      </c>
      <c r="N3758" s="13">
        <v>2500172</v>
      </c>
      <c r="O3758">
        <v>238544</v>
      </c>
      <c r="P3758">
        <v>2024</v>
      </c>
      <c r="Q3758">
        <v>1060652699</v>
      </c>
      <c r="R3758" t="s">
        <v>1319</v>
      </c>
      <c r="S3758" s="13">
        <v>2500172</v>
      </c>
      <c r="T3758">
        <v>0</v>
      </c>
      <c r="U3758" t="s">
        <v>3741</v>
      </c>
      <c r="V3758" t="s">
        <v>2291</v>
      </c>
      <c r="W3758">
        <v>5004</v>
      </c>
      <c r="X3758">
        <v>0</v>
      </c>
      <c r="Y3758">
        <v>238253</v>
      </c>
      <c r="Z3758">
        <v>20240613</v>
      </c>
      <c r="AA3758">
        <v>2404180575</v>
      </c>
      <c r="AB3758">
        <v>2</v>
      </c>
      <c r="AC3758" t="s">
        <v>2281</v>
      </c>
      <c r="AD3758" t="s">
        <v>2281</v>
      </c>
      <c r="AE3758">
        <v>25335</v>
      </c>
      <c r="AF3758" t="s">
        <v>2394</v>
      </c>
      <c r="AG3758" t="s">
        <v>64</v>
      </c>
      <c r="AH3758">
        <v>260</v>
      </c>
    </row>
    <row r="3759" spans="1:34" hidden="1" x14ac:dyDescent="0.25">
      <c r="A3759" t="str">
        <f t="shared" si="174"/>
        <v>23 1 3 11 4 2 76 2 0 2408039 238545</v>
      </c>
      <c r="B3759" t="str">
        <f t="shared" si="175"/>
        <v>23 1 3 11 4 2 76 2 0 2408039 238214</v>
      </c>
      <c r="C3759" t="str">
        <f t="shared" si="176"/>
        <v>23 1 3 11 4 2 76 2 0 2408039</v>
      </c>
      <c r="D3759">
        <v>23</v>
      </c>
      <c r="E3759">
        <v>1</v>
      </c>
      <c r="F3759">
        <v>3</v>
      </c>
      <c r="G3759">
        <v>11</v>
      </c>
      <c r="H3759">
        <v>4</v>
      </c>
      <c r="I3759">
        <v>2</v>
      </c>
      <c r="J3759">
        <v>76</v>
      </c>
      <c r="K3759">
        <v>2</v>
      </c>
      <c r="L3759" t="s">
        <v>147</v>
      </c>
      <c r="M3759" t="s">
        <v>165</v>
      </c>
      <c r="N3759" s="13">
        <v>2600000</v>
      </c>
      <c r="O3759">
        <v>238545</v>
      </c>
      <c r="P3759">
        <v>2024</v>
      </c>
      <c r="Q3759">
        <v>75070990</v>
      </c>
      <c r="R3759" t="s">
        <v>1318</v>
      </c>
      <c r="S3759" s="13">
        <v>2600000</v>
      </c>
      <c r="T3759">
        <v>0</v>
      </c>
      <c r="U3759" t="s">
        <v>3748</v>
      </c>
      <c r="V3759" t="s">
        <v>2291</v>
      </c>
      <c r="W3759">
        <v>5004</v>
      </c>
      <c r="X3759">
        <v>0</v>
      </c>
      <c r="Y3759">
        <v>238214</v>
      </c>
      <c r="Z3759">
        <v>20240613</v>
      </c>
      <c r="AA3759">
        <v>2404120552</v>
      </c>
      <c r="AB3759">
        <v>2</v>
      </c>
      <c r="AC3759" t="s">
        <v>2281</v>
      </c>
      <c r="AD3759" t="s">
        <v>2281</v>
      </c>
      <c r="AE3759">
        <v>11101</v>
      </c>
      <c r="AF3759" t="s">
        <v>2281</v>
      </c>
      <c r="AG3759" t="s">
        <v>549</v>
      </c>
      <c r="AH3759">
        <v>260</v>
      </c>
    </row>
    <row r="3760" spans="1:34" hidden="1" x14ac:dyDescent="0.25">
      <c r="A3760" t="str">
        <f t="shared" si="174"/>
        <v>23 1 3 11 4 2 76 2 0 2408039 238546</v>
      </c>
      <c r="B3760" t="str">
        <f t="shared" si="175"/>
        <v>23 1 3 11 4 2 76 2 0 2408039 238175</v>
      </c>
      <c r="C3760" t="str">
        <f t="shared" si="176"/>
        <v>23 1 3 11 4 2 76 2 0 2408039</v>
      </c>
      <c r="D3760">
        <v>23</v>
      </c>
      <c r="E3760">
        <v>1</v>
      </c>
      <c r="F3760">
        <v>3</v>
      </c>
      <c r="G3760">
        <v>11</v>
      </c>
      <c r="H3760">
        <v>4</v>
      </c>
      <c r="I3760">
        <v>2</v>
      </c>
      <c r="J3760">
        <v>76</v>
      </c>
      <c r="K3760">
        <v>2</v>
      </c>
      <c r="L3760" t="s">
        <v>147</v>
      </c>
      <c r="M3760" t="s">
        <v>165</v>
      </c>
      <c r="N3760" s="13">
        <v>156945866</v>
      </c>
      <c r="O3760">
        <v>238546</v>
      </c>
      <c r="P3760">
        <v>2024</v>
      </c>
      <c r="Q3760">
        <v>890801053</v>
      </c>
      <c r="R3760" t="s">
        <v>784</v>
      </c>
      <c r="S3760" s="13">
        <v>156945866</v>
      </c>
      <c r="T3760">
        <v>0</v>
      </c>
      <c r="U3760" t="s">
        <v>3600</v>
      </c>
      <c r="V3760" t="s">
        <v>766</v>
      </c>
      <c r="W3760">
        <v>5001</v>
      </c>
      <c r="X3760">
        <v>0</v>
      </c>
      <c r="Y3760">
        <v>238175</v>
      </c>
      <c r="Z3760">
        <v>20240613</v>
      </c>
      <c r="AA3760">
        <v>2024061020</v>
      </c>
      <c r="AB3760">
        <v>0</v>
      </c>
      <c r="AC3760" t="s">
        <v>2281</v>
      </c>
      <c r="AD3760" t="s">
        <v>2281</v>
      </c>
      <c r="AE3760">
        <v>11101</v>
      </c>
      <c r="AF3760" t="s">
        <v>2281</v>
      </c>
      <c r="AG3760" t="s">
        <v>549</v>
      </c>
      <c r="AH3760">
        <v>100</v>
      </c>
    </row>
    <row r="3761" spans="1:34" hidden="1" x14ac:dyDescent="0.25">
      <c r="A3761" t="str">
        <f t="shared" si="174"/>
        <v>23 1 3 22 4 2 76 4 0 2408039 238547</v>
      </c>
      <c r="B3761" t="str">
        <f t="shared" si="175"/>
        <v>23 1 3 22 4 2 76 4 0 2408039 238021</v>
      </c>
      <c r="C3761" t="str">
        <f t="shared" si="176"/>
        <v>23 1 3 22 4 2 76 4 0 2408039</v>
      </c>
      <c r="D3761">
        <v>23</v>
      </c>
      <c r="E3761">
        <v>1</v>
      </c>
      <c r="F3761">
        <v>3</v>
      </c>
      <c r="G3761">
        <v>22</v>
      </c>
      <c r="H3761">
        <v>4</v>
      </c>
      <c r="I3761">
        <v>2</v>
      </c>
      <c r="J3761">
        <v>76</v>
      </c>
      <c r="K3761">
        <v>4</v>
      </c>
      <c r="L3761" t="s">
        <v>147</v>
      </c>
      <c r="M3761" t="s">
        <v>165</v>
      </c>
      <c r="N3761" s="13">
        <v>2420205</v>
      </c>
      <c r="O3761">
        <v>238547</v>
      </c>
      <c r="P3761">
        <v>2024</v>
      </c>
      <c r="Q3761">
        <v>1007303321</v>
      </c>
      <c r="R3761" t="s">
        <v>1385</v>
      </c>
      <c r="S3761" s="13">
        <v>2420205</v>
      </c>
      <c r="T3761">
        <v>0</v>
      </c>
      <c r="U3761" t="s">
        <v>3766</v>
      </c>
      <c r="V3761" t="s">
        <v>2295</v>
      </c>
      <c r="W3761">
        <v>5004</v>
      </c>
      <c r="X3761">
        <v>0</v>
      </c>
      <c r="Y3761">
        <v>238021</v>
      </c>
      <c r="Z3761">
        <v>20240614</v>
      </c>
      <c r="AA3761">
        <v>2401050056</v>
      </c>
      <c r="AB3761">
        <v>199</v>
      </c>
      <c r="AC3761" t="s">
        <v>2281</v>
      </c>
      <c r="AD3761" t="s">
        <v>2281</v>
      </c>
      <c r="AE3761">
        <v>12201</v>
      </c>
      <c r="AF3761" t="s">
        <v>2394</v>
      </c>
      <c r="AG3761" t="s">
        <v>63</v>
      </c>
      <c r="AH3761">
        <v>260</v>
      </c>
    </row>
    <row r="3762" spans="1:34" hidden="1" x14ac:dyDescent="0.25">
      <c r="A3762" t="str">
        <f t="shared" si="174"/>
        <v>23 1 3 11 4 1 76 0 0 2408008 238549</v>
      </c>
      <c r="B3762" t="str">
        <f t="shared" si="175"/>
        <v>23 1 3 11 4 1 76 0 0 2408008 238151</v>
      </c>
      <c r="C3762" t="str">
        <f t="shared" si="176"/>
        <v>23 1 3 11 4 1 76 0 0 2408008</v>
      </c>
      <c r="D3762">
        <v>23</v>
      </c>
      <c r="E3762">
        <v>1</v>
      </c>
      <c r="F3762">
        <v>3</v>
      </c>
      <c r="G3762">
        <v>11</v>
      </c>
      <c r="H3762">
        <v>4</v>
      </c>
      <c r="I3762">
        <v>1</v>
      </c>
      <c r="J3762">
        <v>76</v>
      </c>
      <c r="K3762">
        <v>0</v>
      </c>
      <c r="L3762" t="s">
        <v>147</v>
      </c>
      <c r="M3762" t="s">
        <v>163</v>
      </c>
      <c r="N3762" s="13">
        <v>18324178</v>
      </c>
      <c r="O3762">
        <v>238549</v>
      </c>
      <c r="P3762">
        <v>2024</v>
      </c>
      <c r="Q3762">
        <v>901380311</v>
      </c>
      <c r="R3762" t="s">
        <v>1245</v>
      </c>
      <c r="S3762" s="13">
        <v>18324178</v>
      </c>
      <c r="T3762">
        <v>366484</v>
      </c>
      <c r="U3762" t="s">
        <v>3731</v>
      </c>
      <c r="V3762" t="s">
        <v>3767</v>
      </c>
      <c r="W3762">
        <v>5016</v>
      </c>
      <c r="X3762">
        <v>2317</v>
      </c>
      <c r="Y3762">
        <v>238151</v>
      </c>
      <c r="Z3762">
        <v>20240617</v>
      </c>
      <c r="AA3762">
        <v>2402290421</v>
      </c>
      <c r="AB3762">
        <v>2</v>
      </c>
      <c r="AC3762" t="s">
        <v>2281</v>
      </c>
      <c r="AD3762" t="s">
        <v>2281</v>
      </c>
      <c r="AE3762">
        <v>11101</v>
      </c>
      <c r="AF3762" t="s">
        <v>2281</v>
      </c>
      <c r="AG3762" t="s">
        <v>549</v>
      </c>
      <c r="AH3762">
        <v>331</v>
      </c>
    </row>
    <row r="3763" spans="1:34" hidden="1" x14ac:dyDescent="0.25">
      <c r="A3763" t="str">
        <f t="shared" si="174"/>
        <v>23 1 3 22 4 2 76 4 0 2408039 238550</v>
      </c>
      <c r="B3763" t="str">
        <f t="shared" si="175"/>
        <v>23 1 3 22 4 2 76 4 0 2408039 238001</v>
      </c>
      <c r="C3763" t="str">
        <f t="shared" si="176"/>
        <v>23 1 3 22 4 2 76 4 0 2408039</v>
      </c>
      <c r="D3763">
        <v>23</v>
      </c>
      <c r="E3763">
        <v>1</v>
      </c>
      <c r="F3763">
        <v>3</v>
      </c>
      <c r="G3763">
        <v>22</v>
      </c>
      <c r="H3763">
        <v>4</v>
      </c>
      <c r="I3763">
        <v>2</v>
      </c>
      <c r="J3763">
        <v>76</v>
      </c>
      <c r="K3763">
        <v>4</v>
      </c>
      <c r="L3763" t="s">
        <v>147</v>
      </c>
      <c r="M3763" t="s">
        <v>165</v>
      </c>
      <c r="N3763" s="13">
        <v>5329387</v>
      </c>
      <c r="O3763">
        <v>238550</v>
      </c>
      <c r="P3763">
        <v>2024</v>
      </c>
      <c r="Q3763">
        <v>830095213</v>
      </c>
      <c r="R3763" t="s">
        <v>1188</v>
      </c>
      <c r="S3763" s="13">
        <v>5329387</v>
      </c>
      <c r="T3763">
        <v>0</v>
      </c>
      <c r="U3763" t="s">
        <v>3095</v>
      </c>
      <c r="V3763" t="s">
        <v>2280</v>
      </c>
      <c r="W3763">
        <v>5007</v>
      </c>
      <c r="X3763">
        <v>0</v>
      </c>
      <c r="Y3763">
        <v>238001</v>
      </c>
      <c r="Z3763">
        <v>20240618</v>
      </c>
      <c r="AA3763">
        <v>2401050012</v>
      </c>
      <c r="AB3763">
        <v>10</v>
      </c>
      <c r="AC3763" t="s">
        <v>2281</v>
      </c>
      <c r="AD3763" t="s">
        <v>2281</v>
      </c>
      <c r="AE3763">
        <v>12201</v>
      </c>
      <c r="AF3763" t="s">
        <v>2394</v>
      </c>
      <c r="AG3763" t="s">
        <v>63</v>
      </c>
      <c r="AH3763">
        <v>258</v>
      </c>
    </row>
    <row r="3764" spans="1:34" hidden="1" x14ac:dyDescent="0.25">
      <c r="A3764" t="str">
        <f t="shared" si="174"/>
        <v>23 1 3 22 4 2 76 0 0 2408039 238551</v>
      </c>
      <c r="B3764" t="str">
        <f t="shared" si="175"/>
        <v>23 1 3 22 4 2 76 0 0 2408039 238150</v>
      </c>
      <c r="C3764" t="str">
        <f t="shared" si="176"/>
        <v>23 1 3 22 4 2 76 0 0 2408039</v>
      </c>
      <c r="D3764">
        <v>23</v>
      </c>
      <c r="E3764">
        <v>1</v>
      </c>
      <c r="F3764">
        <v>3</v>
      </c>
      <c r="G3764">
        <v>22</v>
      </c>
      <c r="H3764">
        <v>4</v>
      </c>
      <c r="I3764">
        <v>2</v>
      </c>
      <c r="J3764">
        <v>76</v>
      </c>
      <c r="K3764">
        <v>0</v>
      </c>
      <c r="L3764" t="s">
        <v>147</v>
      </c>
      <c r="M3764" t="s">
        <v>165</v>
      </c>
      <c r="N3764" s="13">
        <v>4000000</v>
      </c>
      <c r="O3764">
        <v>238551</v>
      </c>
      <c r="P3764">
        <v>2024</v>
      </c>
      <c r="Q3764">
        <v>1007234244</v>
      </c>
      <c r="R3764" t="s">
        <v>1323</v>
      </c>
      <c r="S3764" s="13">
        <v>4000000</v>
      </c>
      <c r="T3764">
        <v>0</v>
      </c>
      <c r="U3764" t="s">
        <v>3727</v>
      </c>
      <c r="V3764" t="s">
        <v>2291</v>
      </c>
      <c r="W3764">
        <v>5004</v>
      </c>
      <c r="X3764">
        <v>0</v>
      </c>
      <c r="Y3764">
        <v>238150</v>
      </c>
      <c r="Z3764">
        <v>20240619</v>
      </c>
      <c r="AA3764">
        <v>2402290416</v>
      </c>
      <c r="AB3764">
        <v>3</v>
      </c>
      <c r="AC3764" t="s">
        <v>2281</v>
      </c>
      <c r="AD3764" t="s">
        <v>2281</v>
      </c>
      <c r="AE3764">
        <v>12201</v>
      </c>
      <c r="AF3764" t="s">
        <v>2394</v>
      </c>
      <c r="AG3764" t="s">
        <v>63</v>
      </c>
      <c r="AH3764">
        <v>260</v>
      </c>
    </row>
    <row r="3765" spans="1:34" hidden="1" x14ac:dyDescent="0.25">
      <c r="A3765" t="str">
        <f t="shared" si="174"/>
        <v>23 1 3 22 4 2 76 4 0 2408039 238552</v>
      </c>
      <c r="B3765" t="str">
        <f t="shared" si="175"/>
        <v>23 1 3 22 4 2 76 4 0 2408039 238259</v>
      </c>
      <c r="C3765" t="str">
        <f t="shared" si="176"/>
        <v>23 1 3 22 4 2 76 4 0 2408039</v>
      </c>
      <c r="D3765">
        <v>23</v>
      </c>
      <c r="E3765">
        <v>1</v>
      </c>
      <c r="F3765">
        <v>3</v>
      </c>
      <c r="G3765">
        <v>22</v>
      </c>
      <c r="H3765">
        <v>4</v>
      </c>
      <c r="I3765">
        <v>2</v>
      </c>
      <c r="J3765">
        <v>76</v>
      </c>
      <c r="K3765">
        <v>4</v>
      </c>
      <c r="L3765" t="s">
        <v>147</v>
      </c>
      <c r="M3765" t="s">
        <v>165</v>
      </c>
      <c r="N3765" s="13">
        <v>3915034.55</v>
      </c>
      <c r="O3765">
        <v>238552</v>
      </c>
      <c r="P3765">
        <v>2024</v>
      </c>
      <c r="Q3765">
        <v>900426614</v>
      </c>
      <c r="R3765" t="s">
        <v>1168</v>
      </c>
      <c r="S3765" s="13">
        <v>3915034.55</v>
      </c>
      <c r="T3765">
        <v>131598</v>
      </c>
      <c r="U3765" t="s">
        <v>3244</v>
      </c>
      <c r="V3765" t="s">
        <v>2280</v>
      </c>
      <c r="W3765">
        <v>5004</v>
      </c>
      <c r="X3765">
        <v>2305</v>
      </c>
      <c r="Y3765">
        <v>238259</v>
      </c>
      <c r="Z3765">
        <v>20240620</v>
      </c>
      <c r="AA3765">
        <v>2405160659</v>
      </c>
      <c r="AB3765">
        <v>1</v>
      </c>
      <c r="AC3765" t="s">
        <v>2281</v>
      </c>
      <c r="AD3765" t="s">
        <v>2281</v>
      </c>
      <c r="AE3765">
        <v>12201</v>
      </c>
      <c r="AF3765" t="s">
        <v>2394</v>
      </c>
      <c r="AG3765" t="s">
        <v>63</v>
      </c>
      <c r="AH3765">
        <v>261</v>
      </c>
    </row>
    <row r="3766" spans="1:34" hidden="1" x14ac:dyDescent="0.25">
      <c r="A3766" t="str">
        <f t="shared" si="174"/>
        <v>23 1 3 22 4 2 76 0 0 2408039 238553</v>
      </c>
      <c r="B3766" t="str">
        <f t="shared" si="175"/>
        <v>23 1 3 22 4 2 76 0 0 2408039 238143</v>
      </c>
      <c r="C3766" t="str">
        <f t="shared" si="176"/>
        <v>23 1 3 22 4 2 76 0 0 2408039</v>
      </c>
      <c r="D3766">
        <v>23</v>
      </c>
      <c r="E3766">
        <v>1</v>
      </c>
      <c r="F3766">
        <v>3</v>
      </c>
      <c r="G3766">
        <v>22</v>
      </c>
      <c r="H3766">
        <v>4</v>
      </c>
      <c r="I3766">
        <v>2</v>
      </c>
      <c r="J3766">
        <v>76</v>
      </c>
      <c r="K3766">
        <v>0</v>
      </c>
      <c r="L3766" t="s">
        <v>147</v>
      </c>
      <c r="M3766" t="s">
        <v>165</v>
      </c>
      <c r="N3766" s="13">
        <v>6000000</v>
      </c>
      <c r="O3766">
        <v>238553</v>
      </c>
      <c r="P3766">
        <v>2024</v>
      </c>
      <c r="Q3766">
        <v>1053848193</v>
      </c>
      <c r="R3766" t="s">
        <v>1321</v>
      </c>
      <c r="S3766" s="13">
        <v>6000000</v>
      </c>
      <c r="T3766">
        <v>0</v>
      </c>
      <c r="U3766" t="s">
        <v>3717</v>
      </c>
      <c r="V3766" t="s">
        <v>2295</v>
      </c>
      <c r="W3766">
        <v>5004</v>
      </c>
      <c r="X3766">
        <v>0</v>
      </c>
      <c r="Y3766">
        <v>238143</v>
      </c>
      <c r="Z3766">
        <v>20240621</v>
      </c>
      <c r="AA3766">
        <v>2402140339</v>
      </c>
      <c r="AB3766">
        <v>4</v>
      </c>
      <c r="AC3766" t="s">
        <v>2281</v>
      </c>
      <c r="AD3766" t="s">
        <v>2281</v>
      </c>
      <c r="AE3766">
        <v>12201</v>
      </c>
      <c r="AF3766" t="s">
        <v>2394</v>
      </c>
      <c r="AG3766" t="s">
        <v>63</v>
      </c>
      <c r="AH3766">
        <v>260</v>
      </c>
    </row>
    <row r="3767" spans="1:34" hidden="1" x14ac:dyDescent="0.25">
      <c r="A3767" t="str">
        <f t="shared" si="174"/>
        <v>23 1 3 11 4 2 76 2 0 2408039 238555</v>
      </c>
      <c r="B3767" t="str">
        <f t="shared" si="175"/>
        <v>23 1 3 11 4 2 76 2 0 2408039 238184</v>
      </c>
      <c r="C3767" t="str">
        <f t="shared" si="176"/>
        <v>23 1 3 11 4 2 76 2 0 2408039</v>
      </c>
      <c r="D3767">
        <v>23</v>
      </c>
      <c r="E3767">
        <v>1</v>
      </c>
      <c r="F3767">
        <v>3</v>
      </c>
      <c r="G3767">
        <v>11</v>
      </c>
      <c r="H3767">
        <v>4</v>
      </c>
      <c r="I3767">
        <v>2</v>
      </c>
      <c r="J3767">
        <v>76</v>
      </c>
      <c r="K3767">
        <v>2</v>
      </c>
      <c r="L3767" t="s">
        <v>147</v>
      </c>
      <c r="M3767" t="s">
        <v>165</v>
      </c>
      <c r="N3767" s="13">
        <v>2600000</v>
      </c>
      <c r="O3767">
        <v>238555</v>
      </c>
      <c r="P3767">
        <v>2024</v>
      </c>
      <c r="Q3767">
        <v>30287166</v>
      </c>
      <c r="R3767" t="s">
        <v>3762</v>
      </c>
      <c r="S3767" s="13">
        <v>2600000</v>
      </c>
      <c r="T3767">
        <v>0</v>
      </c>
      <c r="U3767" t="s">
        <v>3763</v>
      </c>
      <c r="V3767" t="s">
        <v>2291</v>
      </c>
      <c r="W3767">
        <v>5004</v>
      </c>
      <c r="X3767">
        <v>0</v>
      </c>
      <c r="Y3767">
        <v>238184</v>
      </c>
      <c r="Z3767">
        <v>20240624</v>
      </c>
      <c r="AA3767">
        <v>2404100539</v>
      </c>
      <c r="AB3767">
        <v>2</v>
      </c>
      <c r="AC3767" t="s">
        <v>2281</v>
      </c>
      <c r="AD3767" t="s">
        <v>2281</v>
      </c>
      <c r="AE3767">
        <v>11101</v>
      </c>
      <c r="AF3767" t="s">
        <v>2281</v>
      </c>
      <c r="AG3767" t="s">
        <v>549</v>
      </c>
      <c r="AH3767">
        <v>260</v>
      </c>
    </row>
    <row r="3768" spans="1:34" hidden="1" x14ac:dyDescent="0.25">
      <c r="A3768" t="str">
        <f t="shared" si="174"/>
        <v>23 1 3 11 4 2 76 2 0 2408039 238556</v>
      </c>
      <c r="B3768" t="str">
        <f t="shared" si="175"/>
        <v>23 1 3 11 4 2 76 2 0 2408039 238194</v>
      </c>
      <c r="C3768" t="str">
        <f t="shared" si="176"/>
        <v>23 1 3 11 4 2 76 2 0 2408039</v>
      </c>
      <c r="D3768">
        <v>23</v>
      </c>
      <c r="E3768">
        <v>1</v>
      </c>
      <c r="F3768">
        <v>3</v>
      </c>
      <c r="G3768">
        <v>11</v>
      </c>
      <c r="H3768">
        <v>4</v>
      </c>
      <c r="I3768">
        <v>2</v>
      </c>
      <c r="J3768">
        <v>76</v>
      </c>
      <c r="K3768">
        <v>2</v>
      </c>
      <c r="L3768" t="s">
        <v>147</v>
      </c>
      <c r="M3768" t="s">
        <v>165</v>
      </c>
      <c r="N3768" s="13">
        <v>3200000</v>
      </c>
      <c r="O3768">
        <v>238556</v>
      </c>
      <c r="P3768">
        <v>2024</v>
      </c>
      <c r="Q3768">
        <v>1053822878</v>
      </c>
      <c r="R3768" t="s">
        <v>3759</v>
      </c>
      <c r="S3768" s="13">
        <v>3200000</v>
      </c>
      <c r="T3768">
        <v>0</v>
      </c>
      <c r="U3768" t="s">
        <v>3760</v>
      </c>
      <c r="V3768" t="s">
        <v>2291</v>
      </c>
      <c r="W3768">
        <v>5004</v>
      </c>
      <c r="X3768">
        <v>0</v>
      </c>
      <c r="Y3768">
        <v>238194</v>
      </c>
      <c r="Z3768">
        <v>20240624</v>
      </c>
      <c r="AA3768">
        <v>2404110548</v>
      </c>
      <c r="AB3768">
        <v>2</v>
      </c>
      <c r="AC3768" t="s">
        <v>2281</v>
      </c>
      <c r="AD3768" t="s">
        <v>2281</v>
      </c>
      <c r="AE3768">
        <v>11101</v>
      </c>
      <c r="AF3768" t="s">
        <v>2281</v>
      </c>
      <c r="AG3768" t="s">
        <v>549</v>
      </c>
      <c r="AH3768">
        <v>260</v>
      </c>
    </row>
    <row r="3769" spans="1:34" hidden="1" x14ac:dyDescent="0.25">
      <c r="A3769" t="str">
        <f t="shared" si="174"/>
        <v>23 1 3 22 4 2 76 0 0 2408039 238557</v>
      </c>
      <c r="B3769" t="str">
        <f t="shared" si="175"/>
        <v>23 1 3 22 4 2 76 0 0 2408039 238144</v>
      </c>
      <c r="C3769" t="str">
        <f t="shared" si="176"/>
        <v>23 1 3 22 4 2 76 0 0 2408039</v>
      </c>
      <c r="D3769">
        <v>23</v>
      </c>
      <c r="E3769">
        <v>1</v>
      </c>
      <c r="F3769">
        <v>3</v>
      </c>
      <c r="G3769">
        <v>22</v>
      </c>
      <c r="H3769">
        <v>4</v>
      </c>
      <c r="I3769">
        <v>2</v>
      </c>
      <c r="J3769">
        <v>76</v>
      </c>
      <c r="K3769">
        <v>0</v>
      </c>
      <c r="L3769" t="s">
        <v>147</v>
      </c>
      <c r="M3769" t="s">
        <v>165</v>
      </c>
      <c r="N3769" s="13">
        <v>6000000</v>
      </c>
      <c r="O3769">
        <v>238557</v>
      </c>
      <c r="P3769">
        <v>2024</v>
      </c>
      <c r="Q3769">
        <v>75074688</v>
      </c>
      <c r="R3769" t="s">
        <v>1322</v>
      </c>
      <c r="S3769" s="13">
        <v>6000000</v>
      </c>
      <c r="T3769">
        <v>0</v>
      </c>
      <c r="U3769" t="s">
        <v>3721</v>
      </c>
      <c r="V3769" t="s">
        <v>3768</v>
      </c>
      <c r="W3769">
        <v>5004</v>
      </c>
      <c r="X3769">
        <v>0</v>
      </c>
      <c r="Y3769">
        <v>238144</v>
      </c>
      <c r="Z3769">
        <v>20240624</v>
      </c>
      <c r="AA3769">
        <v>2402190348</v>
      </c>
      <c r="AB3769">
        <v>4</v>
      </c>
      <c r="AC3769" t="s">
        <v>2281</v>
      </c>
      <c r="AD3769" t="s">
        <v>2281</v>
      </c>
      <c r="AE3769">
        <v>12201</v>
      </c>
      <c r="AF3769" t="s">
        <v>2394</v>
      </c>
      <c r="AG3769" t="s">
        <v>63</v>
      </c>
      <c r="AH3769">
        <v>260</v>
      </c>
    </row>
    <row r="3770" spans="1:34" hidden="1" x14ac:dyDescent="0.25">
      <c r="A3770" t="str">
        <f t="shared" si="174"/>
        <v>23 1 3 22 4 2 76 0 0 2408039 238558</v>
      </c>
      <c r="B3770" t="str">
        <f t="shared" si="175"/>
        <v>23 1 3 22 4 2 76 0 0 2408039 238245</v>
      </c>
      <c r="C3770" t="str">
        <f t="shared" si="176"/>
        <v>23 1 3 22 4 2 76 0 0 2408039</v>
      </c>
      <c r="D3770">
        <v>23</v>
      </c>
      <c r="E3770">
        <v>1</v>
      </c>
      <c r="F3770">
        <v>3</v>
      </c>
      <c r="G3770">
        <v>22</v>
      </c>
      <c r="H3770">
        <v>4</v>
      </c>
      <c r="I3770">
        <v>2</v>
      </c>
      <c r="J3770">
        <v>76</v>
      </c>
      <c r="K3770">
        <v>0</v>
      </c>
      <c r="L3770" t="s">
        <v>147</v>
      </c>
      <c r="M3770" t="s">
        <v>165</v>
      </c>
      <c r="N3770" s="13">
        <v>636896</v>
      </c>
      <c r="O3770">
        <v>238558</v>
      </c>
      <c r="P3770">
        <v>2024</v>
      </c>
      <c r="Q3770">
        <v>1144143958</v>
      </c>
      <c r="R3770" t="s">
        <v>1378</v>
      </c>
      <c r="S3770" s="13">
        <v>636896</v>
      </c>
      <c r="T3770">
        <v>0</v>
      </c>
      <c r="U3770" t="s">
        <v>3769</v>
      </c>
      <c r="V3770" t="s">
        <v>2291</v>
      </c>
      <c r="W3770">
        <v>5004</v>
      </c>
      <c r="X3770">
        <v>0</v>
      </c>
      <c r="Y3770">
        <v>238245</v>
      </c>
      <c r="Z3770">
        <v>20240626</v>
      </c>
      <c r="AA3770">
        <v>2401240221</v>
      </c>
      <c r="AB3770">
        <v>199</v>
      </c>
      <c r="AC3770" t="s">
        <v>2281</v>
      </c>
      <c r="AD3770" t="s">
        <v>2281</v>
      </c>
      <c r="AE3770">
        <v>12201</v>
      </c>
      <c r="AF3770" t="s">
        <v>2394</v>
      </c>
      <c r="AG3770" t="s">
        <v>63</v>
      </c>
      <c r="AH3770">
        <v>260</v>
      </c>
    </row>
    <row r="3771" spans="1:34" hidden="1" x14ac:dyDescent="0.25">
      <c r="A3771" t="str">
        <f t="shared" si="174"/>
        <v>23 1 3 22 4 2 76 0 0 2408039 238559</v>
      </c>
      <c r="B3771" t="str">
        <f t="shared" si="175"/>
        <v>23 1 3 22 4 2 76 0 0 2408039 238153</v>
      </c>
      <c r="C3771" t="str">
        <f t="shared" si="176"/>
        <v>23 1 3 22 4 2 76 0 0 2408039</v>
      </c>
      <c r="D3771">
        <v>23</v>
      </c>
      <c r="E3771">
        <v>1</v>
      </c>
      <c r="F3771">
        <v>3</v>
      </c>
      <c r="G3771">
        <v>22</v>
      </c>
      <c r="H3771">
        <v>4</v>
      </c>
      <c r="I3771">
        <v>2</v>
      </c>
      <c r="J3771">
        <v>76</v>
      </c>
      <c r="K3771">
        <v>0</v>
      </c>
      <c r="L3771" t="s">
        <v>147</v>
      </c>
      <c r="M3771" t="s">
        <v>165</v>
      </c>
      <c r="N3771" s="13">
        <v>3200000</v>
      </c>
      <c r="O3771">
        <v>238559</v>
      </c>
      <c r="P3771">
        <v>2024</v>
      </c>
      <c r="Q3771">
        <v>10284042</v>
      </c>
      <c r="R3771" t="s">
        <v>3729</v>
      </c>
      <c r="S3771" s="13">
        <v>3200000</v>
      </c>
      <c r="T3771">
        <v>0</v>
      </c>
      <c r="U3771" t="s">
        <v>3730</v>
      </c>
      <c r="V3771" t="s">
        <v>2291</v>
      </c>
      <c r="W3771">
        <v>5004</v>
      </c>
      <c r="X3771">
        <v>0</v>
      </c>
      <c r="Y3771">
        <v>238153</v>
      </c>
      <c r="Z3771">
        <v>20240626</v>
      </c>
      <c r="AA3771">
        <v>2403110450</v>
      </c>
      <c r="AB3771">
        <v>4</v>
      </c>
      <c r="AC3771" t="s">
        <v>2281</v>
      </c>
      <c r="AD3771" t="s">
        <v>2281</v>
      </c>
      <c r="AE3771">
        <v>12201</v>
      </c>
      <c r="AF3771" t="s">
        <v>2394</v>
      </c>
      <c r="AG3771" t="s">
        <v>63</v>
      </c>
      <c r="AH3771">
        <v>260</v>
      </c>
    </row>
    <row r="3772" spans="1:34" hidden="1" x14ac:dyDescent="0.25">
      <c r="A3772" t="str">
        <f t="shared" si="174"/>
        <v>23 1 3 11 4 2 76 2 0 2408039 238560</v>
      </c>
      <c r="B3772" t="str">
        <f t="shared" si="175"/>
        <v>23 1 3 11 4 2 76 2 0 2408039 238256</v>
      </c>
      <c r="C3772" t="str">
        <f t="shared" si="176"/>
        <v>23 1 3 11 4 2 76 2 0 2408039</v>
      </c>
      <c r="D3772">
        <v>23</v>
      </c>
      <c r="E3772">
        <v>1</v>
      </c>
      <c r="F3772">
        <v>3</v>
      </c>
      <c r="G3772">
        <v>11</v>
      </c>
      <c r="H3772">
        <v>4</v>
      </c>
      <c r="I3772">
        <v>2</v>
      </c>
      <c r="J3772">
        <v>76</v>
      </c>
      <c r="K3772">
        <v>2</v>
      </c>
      <c r="L3772" t="s">
        <v>147</v>
      </c>
      <c r="M3772" t="s">
        <v>165</v>
      </c>
      <c r="N3772" s="13">
        <v>2600000</v>
      </c>
      <c r="O3772">
        <v>238560</v>
      </c>
      <c r="P3772">
        <v>2024</v>
      </c>
      <c r="Q3772">
        <v>1053868453</v>
      </c>
      <c r="R3772" t="s">
        <v>1320</v>
      </c>
      <c r="S3772" s="13">
        <v>2600000</v>
      </c>
      <c r="T3772">
        <v>0</v>
      </c>
      <c r="U3772" t="s">
        <v>3756</v>
      </c>
      <c r="V3772" t="s">
        <v>2291</v>
      </c>
      <c r="W3772">
        <v>5004</v>
      </c>
      <c r="X3772">
        <v>0</v>
      </c>
      <c r="Y3772">
        <v>238256</v>
      </c>
      <c r="Z3772">
        <v>20240626</v>
      </c>
      <c r="AA3772">
        <v>2404240589</v>
      </c>
      <c r="AB3772">
        <v>2</v>
      </c>
      <c r="AC3772" t="s">
        <v>2281</v>
      </c>
      <c r="AD3772" t="s">
        <v>2281</v>
      </c>
      <c r="AE3772">
        <v>11101</v>
      </c>
      <c r="AF3772" t="s">
        <v>2281</v>
      </c>
      <c r="AG3772" t="s">
        <v>549</v>
      </c>
      <c r="AH3772">
        <v>260</v>
      </c>
    </row>
    <row r="3773" spans="1:34" hidden="1" x14ac:dyDescent="0.25">
      <c r="A3773" t="str">
        <f t="shared" si="174"/>
        <v>23 1 3 11 4 2 76 2 0 2408039 238561</v>
      </c>
      <c r="B3773" t="str">
        <f t="shared" si="175"/>
        <v>23 1 3 11 4 2 76 2 0 2408039 238163</v>
      </c>
      <c r="C3773" t="str">
        <f t="shared" si="176"/>
        <v>23 1 3 11 4 2 76 2 0 2408039</v>
      </c>
      <c r="D3773">
        <v>23</v>
      </c>
      <c r="E3773">
        <v>1</v>
      </c>
      <c r="F3773">
        <v>3</v>
      </c>
      <c r="G3773">
        <v>11</v>
      </c>
      <c r="H3773">
        <v>4</v>
      </c>
      <c r="I3773">
        <v>2</v>
      </c>
      <c r="J3773">
        <v>76</v>
      </c>
      <c r="K3773">
        <v>2</v>
      </c>
      <c r="L3773" t="s">
        <v>147</v>
      </c>
      <c r="M3773" t="s">
        <v>165</v>
      </c>
      <c r="N3773" s="13">
        <v>2600000</v>
      </c>
      <c r="O3773">
        <v>238561</v>
      </c>
      <c r="P3773">
        <v>2024</v>
      </c>
      <c r="Q3773">
        <v>75081237</v>
      </c>
      <c r="R3773" t="s">
        <v>3757</v>
      </c>
      <c r="S3773" s="13">
        <v>2600000</v>
      </c>
      <c r="T3773">
        <v>0</v>
      </c>
      <c r="U3773" t="s">
        <v>3758</v>
      </c>
      <c r="V3773" t="s">
        <v>2291</v>
      </c>
      <c r="W3773">
        <v>5004</v>
      </c>
      <c r="X3773">
        <v>0</v>
      </c>
      <c r="Y3773">
        <v>238163</v>
      </c>
      <c r="Z3773">
        <v>20240626</v>
      </c>
      <c r="AA3773">
        <v>2404080528</v>
      </c>
      <c r="AB3773">
        <v>2</v>
      </c>
      <c r="AC3773" t="s">
        <v>2281</v>
      </c>
      <c r="AD3773" t="s">
        <v>2281</v>
      </c>
      <c r="AE3773">
        <v>11101</v>
      </c>
      <c r="AF3773" t="s">
        <v>2281</v>
      </c>
      <c r="AG3773" t="s">
        <v>549</v>
      </c>
      <c r="AH3773">
        <v>260</v>
      </c>
    </row>
    <row r="3774" spans="1:34" hidden="1" x14ac:dyDescent="0.25">
      <c r="A3774" t="str">
        <f t="shared" si="174"/>
        <v>23 1 3 11 4 2 76 2 0 2408039 238562</v>
      </c>
      <c r="B3774" t="str">
        <f t="shared" si="175"/>
        <v>23 1 3 11 4 2 76 2 0 2408039 238175</v>
      </c>
      <c r="C3774" t="str">
        <f t="shared" si="176"/>
        <v>23 1 3 11 4 2 76 2 0 2408039</v>
      </c>
      <c r="D3774">
        <v>23</v>
      </c>
      <c r="E3774">
        <v>1</v>
      </c>
      <c r="F3774">
        <v>3</v>
      </c>
      <c r="G3774">
        <v>11</v>
      </c>
      <c r="H3774">
        <v>4</v>
      </c>
      <c r="I3774">
        <v>2</v>
      </c>
      <c r="J3774">
        <v>76</v>
      </c>
      <c r="K3774">
        <v>2</v>
      </c>
      <c r="L3774" t="s">
        <v>147</v>
      </c>
      <c r="M3774" t="s">
        <v>165</v>
      </c>
      <c r="N3774" s="13">
        <v>183847463</v>
      </c>
      <c r="O3774">
        <v>238562</v>
      </c>
      <c r="P3774">
        <v>2024</v>
      </c>
      <c r="Q3774">
        <v>890801053</v>
      </c>
      <c r="R3774" t="s">
        <v>784</v>
      </c>
      <c r="S3774" s="13">
        <v>183847463</v>
      </c>
      <c r="T3774">
        <v>0</v>
      </c>
      <c r="U3774" t="s">
        <v>3603</v>
      </c>
      <c r="V3774" t="s">
        <v>2342</v>
      </c>
      <c r="W3774">
        <v>5001</v>
      </c>
      <c r="X3774">
        <v>0</v>
      </c>
      <c r="Y3774">
        <v>238175</v>
      </c>
      <c r="Z3774">
        <v>20240627</v>
      </c>
      <c r="AA3774">
        <v>2024062020</v>
      </c>
      <c r="AB3774">
        <v>0</v>
      </c>
      <c r="AC3774" t="s">
        <v>2281</v>
      </c>
      <c r="AD3774" t="s">
        <v>2281</v>
      </c>
      <c r="AE3774">
        <v>11101</v>
      </c>
      <c r="AF3774" t="s">
        <v>2281</v>
      </c>
      <c r="AG3774" t="s">
        <v>549</v>
      </c>
      <c r="AH3774">
        <v>100</v>
      </c>
    </row>
    <row r="3775" spans="1:34" hidden="1" x14ac:dyDescent="0.25">
      <c r="A3775" t="str">
        <f t="shared" si="174"/>
        <v>23 1 3 11 4 2 76 2 0 2408039 238563</v>
      </c>
      <c r="B3775" t="str">
        <f t="shared" si="175"/>
        <v>23 1 3 11 4 2 76 2 0 2408039 238157</v>
      </c>
      <c r="C3775" t="str">
        <f t="shared" si="176"/>
        <v>23 1 3 11 4 2 76 2 0 2408039</v>
      </c>
      <c r="D3775">
        <v>23</v>
      </c>
      <c r="E3775">
        <v>1</v>
      </c>
      <c r="F3775">
        <v>3</v>
      </c>
      <c r="G3775">
        <v>11</v>
      </c>
      <c r="H3775">
        <v>4</v>
      </c>
      <c r="I3775">
        <v>2</v>
      </c>
      <c r="J3775">
        <v>76</v>
      </c>
      <c r="K3775">
        <v>2</v>
      </c>
      <c r="L3775" t="s">
        <v>147</v>
      </c>
      <c r="M3775" t="s">
        <v>165</v>
      </c>
      <c r="N3775" s="13">
        <v>2600000</v>
      </c>
      <c r="O3775">
        <v>238563</v>
      </c>
      <c r="P3775">
        <v>2024</v>
      </c>
      <c r="Q3775">
        <v>1053870711</v>
      </c>
      <c r="R3775" t="s">
        <v>1314</v>
      </c>
      <c r="S3775" s="13">
        <v>2600000</v>
      </c>
      <c r="T3775">
        <v>0</v>
      </c>
      <c r="U3775" t="s">
        <v>3747</v>
      </c>
      <c r="V3775" t="s">
        <v>2291</v>
      </c>
      <c r="W3775">
        <v>5004</v>
      </c>
      <c r="X3775">
        <v>0</v>
      </c>
      <c r="Y3775">
        <v>238157</v>
      </c>
      <c r="Z3775">
        <v>20240628</v>
      </c>
      <c r="AA3775">
        <v>2404040505</v>
      </c>
      <c r="AB3775">
        <v>3</v>
      </c>
      <c r="AC3775" t="s">
        <v>2281</v>
      </c>
      <c r="AD3775" t="s">
        <v>2281</v>
      </c>
      <c r="AE3775">
        <v>11101</v>
      </c>
      <c r="AF3775" t="s">
        <v>2281</v>
      </c>
      <c r="AG3775" t="s">
        <v>549</v>
      </c>
      <c r="AH3775">
        <v>260</v>
      </c>
    </row>
    <row r="3776" spans="1:34" hidden="1" x14ac:dyDescent="0.25">
      <c r="A3776" t="str">
        <f t="shared" si="174"/>
        <v>23 1 3 22 4 1 76 0 0 2408008 238564</v>
      </c>
      <c r="B3776" t="str">
        <f t="shared" si="175"/>
        <v>23 1 3 22 4 1 76 0 0 2408008 238152</v>
      </c>
      <c r="C3776" t="str">
        <f t="shared" si="176"/>
        <v>23 1 3 22 4 1 76 0 0 2408008</v>
      </c>
      <c r="D3776">
        <v>23</v>
      </c>
      <c r="E3776">
        <v>1</v>
      </c>
      <c r="F3776">
        <v>3</v>
      </c>
      <c r="G3776">
        <v>22</v>
      </c>
      <c r="H3776">
        <v>4</v>
      </c>
      <c r="I3776">
        <v>1</v>
      </c>
      <c r="J3776">
        <v>76</v>
      </c>
      <c r="K3776">
        <v>0</v>
      </c>
      <c r="L3776" t="s">
        <v>147</v>
      </c>
      <c r="M3776" t="s">
        <v>163</v>
      </c>
      <c r="N3776" s="13">
        <v>7524833</v>
      </c>
      <c r="O3776">
        <v>238564</v>
      </c>
      <c r="P3776">
        <v>2024</v>
      </c>
      <c r="Q3776">
        <v>890800128</v>
      </c>
      <c r="R3776" t="s">
        <v>838</v>
      </c>
      <c r="S3776" s="13">
        <v>7524833</v>
      </c>
      <c r="T3776">
        <v>0</v>
      </c>
      <c r="U3776" t="s">
        <v>3770</v>
      </c>
      <c r="V3776" t="s">
        <v>3771</v>
      </c>
      <c r="W3776">
        <v>5016</v>
      </c>
      <c r="X3776">
        <v>0</v>
      </c>
      <c r="Y3776">
        <v>238152</v>
      </c>
      <c r="Z3776">
        <v>20240628</v>
      </c>
      <c r="AA3776">
        <v>0</v>
      </c>
      <c r="AB3776">
        <v>0</v>
      </c>
      <c r="AC3776" t="s">
        <v>2281</v>
      </c>
      <c r="AD3776" t="s">
        <v>2281</v>
      </c>
      <c r="AE3776">
        <v>12201</v>
      </c>
      <c r="AF3776" t="s">
        <v>2394</v>
      </c>
      <c r="AG3776" t="s">
        <v>63</v>
      </c>
      <c r="AH3776">
        <v>335</v>
      </c>
    </row>
    <row r="3777" spans="1:34" hidden="1" x14ac:dyDescent="0.25">
      <c r="A3777" t="str">
        <f t="shared" si="174"/>
        <v>23 1 3 11 4 2 76 2 0 2408039 238565</v>
      </c>
      <c r="B3777" t="str">
        <f t="shared" si="175"/>
        <v>23 1 3 11 4 2 76 2 0 2408039 238183</v>
      </c>
      <c r="C3777" t="str">
        <f t="shared" si="176"/>
        <v>23 1 3 11 4 2 76 2 0 2408039</v>
      </c>
      <c r="D3777">
        <v>23</v>
      </c>
      <c r="E3777">
        <v>1</v>
      </c>
      <c r="F3777">
        <v>3</v>
      </c>
      <c r="G3777">
        <v>11</v>
      </c>
      <c r="H3777">
        <v>4</v>
      </c>
      <c r="I3777">
        <v>2</v>
      </c>
      <c r="J3777">
        <v>76</v>
      </c>
      <c r="K3777">
        <v>2</v>
      </c>
      <c r="L3777" t="s">
        <v>147</v>
      </c>
      <c r="M3777" t="s">
        <v>165</v>
      </c>
      <c r="N3777" s="13">
        <v>2600000</v>
      </c>
      <c r="O3777">
        <v>238565</v>
      </c>
      <c r="P3777">
        <v>2024</v>
      </c>
      <c r="Q3777">
        <v>1053847376</v>
      </c>
      <c r="R3777" t="s">
        <v>1317</v>
      </c>
      <c r="S3777" s="13">
        <v>2600000</v>
      </c>
      <c r="T3777">
        <v>0</v>
      </c>
      <c r="U3777" t="s">
        <v>3753</v>
      </c>
      <c r="V3777" t="s">
        <v>2291</v>
      </c>
      <c r="W3777">
        <v>5004</v>
      </c>
      <c r="X3777">
        <v>0</v>
      </c>
      <c r="Y3777">
        <v>238183</v>
      </c>
      <c r="Z3777">
        <v>20240628</v>
      </c>
      <c r="AA3777">
        <v>2404090535</v>
      </c>
      <c r="AB3777">
        <v>3</v>
      </c>
      <c r="AC3777" t="s">
        <v>2281</v>
      </c>
      <c r="AD3777" t="s">
        <v>2281</v>
      </c>
      <c r="AE3777">
        <v>11101</v>
      </c>
      <c r="AF3777" t="s">
        <v>2281</v>
      </c>
      <c r="AG3777" t="s">
        <v>549</v>
      </c>
      <c r="AH3777">
        <v>260</v>
      </c>
    </row>
    <row r="3778" spans="1:34" hidden="1" x14ac:dyDescent="0.25">
      <c r="A3778" t="str">
        <f t="shared" ref="A3778:A3841" si="177">+CONCATENATE(,D3778," ",E3778," ",F3778," ",G3778," ",H3778," ",I3778," ",J3778," ",K3778," ",L3778," ",M3778," ",O3778)</f>
        <v>23 1 3 22 4 2 76 1 0 2408035 238566</v>
      </c>
      <c r="B3778" t="str">
        <f t="shared" ref="B3778:B3841" si="178">+CONCATENATE(,D3778," ",E3778," ",F3778," ",G3778," ",H3778," ",I3778," ",J3778," ",K3778," ",L3778," ",M3778," ",Y3778)</f>
        <v>23 1 3 22 4 2 76 1 0 2408035 238145</v>
      </c>
      <c r="C3778" t="str">
        <f t="shared" ref="C3778:C3841" si="179">+CONCATENATE(,D3778," ",E3778," ",F3778," ",G3778," ",H3778," ",I3778," ",J3778," ",K3778," ",L3778," ",M3778)</f>
        <v>23 1 3 22 4 2 76 1 0 2408035</v>
      </c>
      <c r="D3778">
        <v>23</v>
      </c>
      <c r="E3778">
        <v>1</v>
      </c>
      <c r="F3778">
        <v>3</v>
      </c>
      <c r="G3778">
        <v>22</v>
      </c>
      <c r="H3778">
        <v>4</v>
      </c>
      <c r="I3778">
        <v>2</v>
      </c>
      <c r="J3778">
        <v>76</v>
      </c>
      <c r="K3778">
        <v>1</v>
      </c>
      <c r="L3778" t="s">
        <v>147</v>
      </c>
      <c r="M3778" t="s">
        <v>161</v>
      </c>
      <c r="N3778" s="13">
        <v>5095190</v>
      </c>
      <c r="O3778">
        <v>238566</v>
      </c>
      <c r="P3778">
        <v>2024</v>
      </c>
      <c r="Q3778">
        <v>890807724</v>
      </c>
      <c r="R3778" t="s">
        <v>822</v>
      </c>
      <c r="S3778" s="13">
        <v>5095190</v>
      </c>
      <c r="T3778">
        <v>0</v>
      </c>
      <c r="U3778" t="s">
        <v>2339</v>
      </c>
      <c r="V3778" t="s">
        <v>2362</v>
      </c>
      <c r="W3778">
        <v>5016</v>
      </c>
      <c r="X3778">
        <v>0</v>
      </c>
      <c r="Y3778">
        <v>238145</v>
      </c>
      <c r="Z3778">
        <v>20240628</v>
      </c>
      <c r="AA3778">
        <v>2402190350</v>
      </c>
      <c r="AB3778">
        <v>2</v>
      </c>
      <c r="AC3778" t="s">
        <v>2281</v>
      </c>
      <c r="AD3778" t="s">
        <v>2281</v>
      </c>
      <c r="AE3778">
        <v>12201</v>
      </c>
      <c r="AF3778" t="s">
        <v>2394</v>
      </c>
      <c r="AG3778" t="s">
        <v>63</v>
      </c>
      <c r="AH3778">
        <v>252</v>
      </c>
    </row>
    <row r="3779" spans="1:34" hidden="1" x14ac:dyDescent="0.25">
      <c r="A3779" t="str">
        <f t="shared" si="177"/>
        <v>23 1 3 22 4 2 76 0 0 2408039 238567</v>
      </c>
      <c r="B3779" t="str">
        <f t="shared" si="178"/>
        <v>23 1 3 22 4 2 76 0 0 2408039 238232</v>
      </c>
      <c r="C3779" t="str">
        <f t="shared" si="179"/>
        <v>23 1 3 22 4 2 76 0 0 2408039</v>
      </c>
      <c r="D3779">
        <v>23</v>
      </c>
      <c r="E3779">
        <v>1</v>
      </c>
      <c r="F3779">
        <v>3</v>
      </c>
      <c r="G3779">
        <v>22</v>
      </c>
      <c r="H3779">
        <v>4</v>
      </c>
      <c r="I3779">
        <v>2</v>
      </c>
      <c r="J3779">
        <v>76</v>
      </c>
      <c r="K3779">
        <v>0</v>
      </c>
      <c r="L3779" t="s">
        <v>147</v>
      </c>
      <c r="M3779" t="s">
        <v>165</v>
      </c>
      <c r="N3779" s="13">
        <v>3200000</v>
      </c>
      <c r="O3779">
        <v>238567</v>
      </c>
      <c r="P3779">
        <v>2024</v>
      </c>
      <c r="Q3779">
        <v>75090524</v>
      </c>
      <c r="R3779" t="s">
        <v>1372</v>
      </c>
      <c r="S3779" s="13">
        <v>3200000</v>
      </c>
      <c r="T3779">
        <v>0</v>
      </c>
      <c r="U3779" t="s">
        <v>3755</v>
      </c>
      <c r="V3779" t="s">
        <v>2291</v>
      </c>
      <c r="W3779">
        <v>5004</v>
      </c>
      <c r="X3779">
        <v>0</v>
      </c>
      <c r="Y3779">
        <v>238232</v>
      </c>
      <c r="Z3779">
        <v>20240628</v>
      </c>
      <c r="AA3779">
        <v>2404150560</v>
      </c>
      <c r="AB3779">
        <v>2</v>
      </c>
      <c r="AC3779" t="s">
        <v>2281</v>
      </c>
      <c r="AD3779" t="s">
        <v>2281</v>
      </c>
      <c r="AE3779">
        <v>12201</v>
      </c>
      <c r="AF3779" t="s">
        <v>2394</v>
      </c>
      <c r="AG3779" t="s">
        <v>63</v>
      </c>
      <c r="AH3779">
        <v>260</v>
      </c>
    </row>
    <row r="3780" spans="1:34" hidden="1" x14ac:dyDescent="0.25">
      <c r="A3780" t="str">
        <f t="shared" si="177"/>
        <v>23 1 3 11 4 2 76 2 0 2408039 238568</v>
      </c>
      <c r="B3780" t="str">
        <f t="shared" si="178"/>
        <v>23 1 3 11 4 2 76 2 0 2408039 238176</v>
      </c>
      <c r="C3780" t="str">
        <f t="shared" si="179"/>
        <v>23 1 3 11 4 2 76 2 0 2408039</v>
      </c>
      <c r="D3780">
        <v>23</v>
      </c>
      <c r="E3780">
        <v>1</v>
      </c>
      <c r="F3780">
        <v>3</v>
      </c>
      <c r="G3780">
        <v>11</v>
      </c>
      <c r="H3780">
        <v>4</v>
      </c>
      <c r="I3780">
        <v>2</v>
      </c>
      <c r="J3780">
        <v>76</v>
      </c>
      <c r="K3780">
        <v>2</v>
      </c>
      <c r="L3780" t="s">
        <v>147</v>
      </c>
      <c r="M3780" t="s">
        <v>165</v>
      </c>
      <c r="N3780" s="13">
        <v>109154920</v>
      </c>
      <c r="O3780">
        <v>238568</v>
      </c>
      <c r="P3780">
        <v>2024</v>
      </c>
      <c r="Q3780">
        <v>900319291</v>
      </c>
      <c r="R3780" t="s">
        <v>785</v>
      </c>
      <c r="S3780" s="13">
        <v>109154920</v>
      </c>
      <c r="T3780">
        <v>0</v>
      </c>
      <c r="U3780" t="s">
        <v>3605</v>
      </c>
      <c r="V3780" t="s">
        <v>2342</v>
      </c>
      <c r="W3780">
        <v>5001</v>
      </c>
      <c r="X3780">
        <v>0</v>
      </c>
      <c r="Y3780">
        <v>238176</v>
      </c>
      <c r="Z3780">
        <v>20240628</v>
      </c>
      <c r="AA3780">
        <v>2024061070</v>
      </c>
      <c r="AB3780">
        <v>0</v>
      </c>
      <c r="AC3780" t="s">
        <v>2281</v>
      </c>
      <c r="AD3780" t="s">
        <v>2281</v>
      </c>
      <c r="AE3780">
        <v>11101</v>
      </c>
      <c r="AF3780" t="s">
        <v>2281</v>
      </c>
      <c r="AG3780" t="s">
        <v>549</v>
      </c>
      <c r="AH3780">
        <v>100</v>
      </c>
    </row>
    <row r="3781" spans="1:34" hidden="1" x14ac:dyDescent="0.25">
      <c r="A3781" t="str">
        <f t="shared" si="177"/>
        <v>23 1 3 22 4 2 76 0 0 2408039 238569</v>
      </c>
      <c r="B3781" t="str">
        <f t="shared" si="178"/>
        <v>23 1 3 22 4 2 76 0 0 2408039 238155</v>
      </c>
      <c r="C3781" t="str">
        <f t="shared" si="179"/>
        <v>23 1 3 22 4 2 76 0 0 2408039</v>
      </c>
      <c r="D3781">
        <v>23</v>
      </c>
      <c r="E3781">
        <v>1</v>
      </c>
      <c r="F3781">
        <v>3</v>
      </c>
      <c r="G3781">
        <v>22</v>
      </c>
      <c r="H3781">
        <v>4</v>
      </c>
      <c r="I3781">
        <v>2</v>
      </c>
      <c r="J3781">
        <v>76</v>
      </c>
      <c r="K3781">
        <v>0</v>
      </c>
      <c r="L3781" t="s">
        <v>147</v>
      </c>
      <c r="M3781" t="s">
        <v>165</v>
      </c>
      <c r="N3781" s="13">
        <v>3200000</v>
      </c>
      <c r="O3781">
        <v>238569</v>
      </c>
      <c r="P3781">
        <v>2024</v>
      </c>
      <c r="Q3781">
        <v>80010504</v>
      </c>
      <c r="R3781" t="s">
        <v>1324</v>
      </c>
      <c r="S3781" s="13">
        <v>3200000</v>
      </c>
      <c r="T3781">
        <v>0</v>
      </c>
      <c r="U3781" t="s">
        <v>3728</v>
      </c>
      <c r="V3781" t="s">
        <v>2291</v>
      </c>
      <c r="W3781">
        <v>5004</v>
      </c>
      <c r="X3781">
        <v>0</v>
      </c>
      <c r="Y3781">
        <v>238155</v>
      </c>
      <c r="Z3781">
        <v>20240628</v>
      </c>
      <c r="AA3781">
        <v>2403130463</v>
      </c>
      <c r="AB3781">
        <v>4</v>
      </c>
      <c r="AC3781" t="s">
        <v>2281</v>
      </c>
      <c r="AD3781" t="s">
        <v>2281</v>
      </c>
      <c r="AE3781">
        <v>12201</v>
      </c>
      <c r="AF3781" t="s">
        <v>2394</v>
      </c>
      <c r="AG3781" t="s">
        <v>63</v>
      </c>
      <c r="AH3781">
        <v>260</v>
      </c>
    </row>
    <row r="3782" spans="1:34" hidden="1" x14ac:dyDescent="0.25">
      <c r="A3782" t="str">
        <f t="shared" si="177"/>
        <v>23 1 3 22 4 2 76 4 0 2408039 238570</v>
      </c>
      <c r="B3782" t="str">
        <f t="shared" si="178"/>
        <v>23 1 3 22 4 2 76 4 0 2408039 238162</v>
      </c>
      <c r="C3782" t="str">
        <f t="shared" si="179"/>
        <v>23 1 3 22 4 2 76 4 0 2408039</v>
      </c>
      <c r="D3782">
        <v>23</v>
      </c>
      <c r="E3782">
        <v>1</v>
      </c>
      <c r="F3782">
        <v>3</v>
      </c>
      <c r="G3782">
        <v>22</v>
      </c>
      <c r="H3782">
        <v>4</v>
      </c>
      <c r="I3782">
        <v>2</v>
      </c>
      <c r="J3782">
        <v>76</v>
      </c>
      <c r="K3782">
        <v>4</v>
      </c>
      <c r="L3782" t="s">
        <v>147</v>
      </c>
      <c r="M3782" t="s">
        <v>165</v>
      </c>
      <c r="N3782" s="13">
        <v>6000000</v>
      </c>
      <c r="O3782">
        <v>238570</v>
      </c>
      <c r="P3782">
        <v>2024</v>
      </c>
      <c r="Q3782">
        <v>1053824495</v>
      </c>
      <c r="R3782" t="s">
        <v>1258</v>
      </c>
      <c r="S3782" s="13">
        <v>6000000</v>
      </c>
      <c r="T3782">
        <v>0</v>
      </c>
      <c r="U3782" t="s">
        <v>3742</v>
      </c>
      <c r="V3782" t="s">
        <v>2291</v>
      </c>
      <c r="W3782">
        <v>5004</v>
      </c>
      <c r="X3782">
        <v>0</v>
      </c>
      <c r="Y3782">
        <v>238162</v>
      </c>
      <c r="Z3782">
        <v>20240708</v>
      </c>
      <c r="AA3782">
        <v>2404050521</v>
      </c>
      <c r="AB3782">
        <v>3</v>
      </c>
      <c r="AC3782" t="s">
        <v>2281</v>
      </c>
      <c r="AD3782" t="s">
        <v>2281</v>
      </c>
      <c r="AE3782">
        <v>12201</v>
      </c>
      <c r="AF3782" t="s">
        <v>2394</v>
      </c>
      <c r="AG3782" t="s">
        <v>63</v>
      </c>
      <c r="AH3782">
        <v>260</v>
      </c>
    </row>
    <row r="3783" spans="1:34" hidden="1" x14ac:dyDescent="0.25">
      <c r="A3783" t="str">
        <f t="shared" si="177"/>
        <v>23 1 3 11 4 2 76 2 0 2408039 238571</v>
      </c>
      <c r="B3783" t="str">
        <f t="shared" si="178"/>
        <v>23 1 3 11 4 2 76 2 0 2408039 238158</v>
      </c>
      <c r="C3783" t="str">
        <f t="shared" si="179"/>
        <v>23 1 3 11 4 2 76 2 0 2408039</v>
      </c>
      <c r="D3783">
        <v>23</v>
      </c>
      <c r="E3783">
        <v>1</v>
      </c>
      <c r="F3783">
        <v>3</v>
      </c>
      <c r="G3783">
        <v>11</v>
      </c>
      <c r="H3783">
        <v>4</v>
      </c>
      <c r="I3783">
        <v>2</v>
      </c>
      <c r="J3783">
        <v>76</v>
      </c>
      <c r="K3783">
        <v>2</v>
      </c>
      <c r="L3783" t="s">
        <v>147</v>
      </c>
      <c r="M3783" t="s">
        <v>165</v>
      </c>
      <c r="N3783" s="13">
        <v>2600000</v>
      </c>
      <c r="O3783">
        <v>238571</v>
      </c>
      <c r="P3783">
        <v>2024</v>
      </c>
      <c r="Q3783">
        <v>1053857190</v>
      </c>
      <c r="R3783" t="s">
        <v>1315</v>
      </c>
      <c r="S3783" s="13">
        <v>2600000</v>
      </c>
      <c r="T3783">
        <v>0</v>
      </c>
      <c r="U3783" t="s">
        <v>3749</v>
      </c>
      <c r="V3783" t="s">
        <v>2291</v>
      </c>
      <c r="W3783">
        <v>5004</v>
      </c>
      <c r="X3783">
        <v>0</v>
      </c>
      <c r="Y3783">
        <v>238158</v>
      </c>
      <c r="Z3783">
        <v>20240708</v>
      </c>
      <c r="AA3783">
        <v>2404050511</v>
      </c>
      <c r="AB3783">
        <v>3</v>
      </c>
      <c r="AC3783" t="s">
        <v>2281</v>
      </c>
      <c r="AD3783" t="s">
        <v>2281</v>
      </c>
      <c r="AE3783">
        <v>11101</v>
      </c>
      <c r="AF3783" t="s">
        <v>2281</v>
      </c>
      <c r="AG3783" t="s">
        <v>549</v>
      </c>
      <c r="AH3783">
        <v>260</v>
      </c>
    </row>
    <row r="3784" spans="1:34" hidden="1" x14ac:dyDescent="0.25">
      <c r="A3784" t="str">
        <f t="shared" si="177"/>
        <v>23 1 3 22 4 2 76 4 0 2408039 238572</v>
      </c>
      <c r="B3784" t="str">
        <f t="shared" si="178"/>
        <v>23 1 3 22 4 2 76 4 0 2408039 238001</v>
      </c>
      <c r="C3784" t="str">
        <f t="shared" si="179"/>
        <v>23 1 3 22 4 2 76 4 0 2408039</v>
      </c>
      <c r="D3784">
        <v>23</v>
      </c>
      <c r="E3784">
        <v>1</v>
      </c>
      <c r="F3784">
        <v>3</v>
      </c>
      <c r="G3784">
        <v>22</v>
      </c>
      <c r="H3784">
        <v>4</v>
      </c>
      <c r="I3784">
        <v>2</v>
      </c>
      <c r="J3784">
        <v>76</v>
      </c>
      <c r="K3784">
        <v>4</v>
      </c>
      <c r="L3784" t="s">
        <v>147</v>
      </c>
      <c r="M3784" t="s">
        <v>165</v>
      </c>
      <c r="N3784" s="13">
        <v>5576912</v>
      </c>
      <c r="O3784">
        <v>238572</v>
      </c>
      <c r="P3784">
        <v>2024</v>
      </c>
      <c r="Q3784">
        <v>830095213</v>
      </c>
      <c r="R3784" t="s">
        <v>1188</v>
      </c>
      <c r="S3784" s="13">
        <v>5576912</v>
      </c>
      <c r="T3784">
        <v>0</v>
      </c>
      <c r="U3784" t="s">
        <v>3095</v>
      </c>
      <c r="V3784" t="s">
        <v>2280</v>
      </c>
      <c r="W3784">
        <v>5007</v>
      </c>
      <c r="X3784">
        <v>0</v>
      </c>
      <c r="Y3784">
        <v>238001</v>
      </c>
      <c r="Z3784">
        <v>20240709</v>
      </c>
      <c r="AA3784">
        <v>2401050012</v>
      </c>
      <c r="AB3784">
        <v>11</v>
      </c>
      <c r="AC3784" t="s">
        <v>2281</v>
      </c>
      <c r="AD3784" t="s">
        <v>2281</v>
      </c>
      <c r="AE3784">
        <v>12201</v>
      </c>
      <c r="AF3784" t="s">
        <v>2394</v>
      </c>
      <c r="AG3784" t="s">
        <v>63</v>
      </c>
      <c r="AH3784">
        <v>258</v>
      </c>
    </row>
    <row r="3785" spans="1:34" hidden="1" x14ac:dyDescent="0.25">
      <c r="A3785" t="str">
        <f t="shared" si="177"/>
        <v>23 1 3 22 4 2 76 0 0 2408039 238573</v>
      </c>
      <c r="B3785" t="str">
        <f t="shared" si="178"/>
        <v>23 1 3 22 4 2 76 0 0 2408039 238142</v>
      </c>
      <c r="C3785" t="str">
        <f t="shared" si="179"/>
        <v>23 1 3 22 4 2 76 0 0 2408039</v>
      </c>
      <c r="D3785">
        <v>23</v>
      </c>
      <c r="E3785">
        <v>1</v>
      </c>
      <c r="F3785">
        <v>3</v>
      </c>
      <c r="G3785">
        <v>22</v>
      </c>
      <c r="H3785">
        <v>4</v>
      </c>
      <c r="I3785">
        <v>2</v>
      </c>
      <c r="J3785">
        <v>76</v>
      </c>
      <c r="K3785">
        <v>0</v>
      </c>
      <c r="L3785" t="s">
        <v>147</v>
      </c>
      <c r="M3785" t="s">
        <v>165</v>
      </c>
      <c r="N3785" s="13">
        <v>297100</v>
      </c>
      <c r="O3785">
        <v>238573</v>
      </c>
      <c r="P3785">
        <v>2024</v>
      </c>
      <c r="Q3785">
        <v>900319291</v>
      </c>
      <c r="R3785" t="s">
        <v>785</v>
      </c>
      <c r="S3785" s="13">
        <v>297100</v>
      </c>
      <c r="T3785">
        <v>0</v>
      </c>
      <c r="U3785" t="s">
        <v>3764</v>
      </c>
      <c r="V3785" t="s">
        <v>3772</v>
      </c>
      <c r="W3785">
        <v>5016</v>
      </c>
      <c r="X3785">
        <v>0</v>
      </c>
      <c r="Y3785">
        <v>238142</v>
      </c>
      <c r="Z3785">
        <v>20240709</v>
      </c>
      <c r="AA3785">
        <v>0</v>
      </c>
      <c r="AB3785">
        <v>0</v>
      </c>
      <c r="AC3785" t="s">
        <v>2281</v>
      </c>
      <c r="AD3785" t="s">
        <v>2281</v>
      </c>
      <c r="AE3785">
        <v>12201</v>
      </c>
      <c r="AF3785" t="s">
        <v>2394</v>
      </c>
      <c r="AG3785" t="s">
        <v>63</v>
      </c>
      <c r="AH3785">
        <v>122</v>
      </c>
    </row>
    <row r="3786" spans="1:34" hidden="1" x14ac:dyDescent="0.25">
      <c r="A3786" t="str">
        <f t="shared" si="177"/>
        <v>23 1 3 22 4 2 76 0 0 2408039 238574</v>
      </c>
      <c r="B3786" t="str">
        <f t="shared" si="178"/>
        <v>23 1 3 22 4 2 76 0 0 2408039 238236</v>
      </c>
      <c r="C3786" t="str">
        <f t="shared" si="179"/>
        <v>23 1 3 22 4 2 76 0 0 2408039</v>
      </c>
      <c r="D3786">
        <v>23</v>
      </c>
      <c r="E3786">
        <v>1</v>
      </c>
      <c r="F3786">
        <v>3</v>
      </c>
      <c r="G3786">
        <v>22</v>
      </c>
      <c r="H3786">
        <v>4</v>
      </c>
      <c r="I3786">
        <v>2</v>
      </c>
      <c r="J3786">
        <v>76</v>
      </c>
      <c r="K3786">
        <v>0</v>
      </c>
      <c r="L3786" t="s">
        <v>147</v>
      </c>
      <c r="M3786" t="s">
        <v>165</v>
      </c>
      <c r="N3786" s="13">
        <v>1783308</v>
      </c>
      <c r="O3786">
        <v>238574</v>
      </c>
      <c r="P3786">
        <v>2024</v>
      </c>
      <c r="Q3786">
        <v>1053792838</v>
      </c>
      <c r="R3786" t="s">
        <v>1277</v>
      </c>
      <c r="S3786" s="13">
        <v>1783308</v>
      </c>
      <c r="T3786">
        <v>0</v>
      </c>
      <c r="U3786" t="s">
        <v>3710</v>
      </c>
      <c r="V3786" t="s">
        <v>2291</v>
      </c>
      <c r="W3786">
        <v>5004</v>
      </c>
      <c r="X3786">
        <v>0</v>
      </c>
      <c r="Y3786">
        <v>238236</v>
      </c>
      <c r="Z3786">
        <v>20240709</v>
      </c>
      <c r="AA3786">
        <v>2401150169</v>
      </c>
      <c r="AB3786">
        <v>199</v>
      </c>
      <c r="AC3786" t="s">
        <v>2281</v>
      </c>
      <c r="AD3786" t="s">
        <v>2281</v>
      </c>
      <c r="AE3786">
        <v>12201</v>
      </c>
      <c r="AF3786" t="s">
        <v>2394</v>
      </c>
      <c r="AG3786" t="s">
        <v>63</v>
      </c>
      <c r="AH3786">
        <v>260</v>
      </c>
    </row>
    <row r="3787" spans="1:34" hidden="1" x14ac:dyDescent="0.25">
      <c r="A3787" t="str">
        <f t="shared" si="177"/>
        <v>23 1 3 11 4 2 76 2 0 2408039 238575</v>
      </c>
      <c r="B3787" t="str">
        <f t="shared" si="178"/>
        <v>23 1 3 11 4 2 76 2 0 2408039 238214</v>
      </c>
      <c r="C3787" t="str">
        <f t="shared" si="179"/>
        <v>23 1 3 11 4 2 76 2 0 2408039</v>
      </c>
      <c r="D3787">
        <v>23</v>
      </c>
      <c r="E3787">
        <v>1</v>
      </c>
      <c r="F3787">
        <v>3</v>
      </c>
      <c r="G3787">
        <v>11</v>
      </c>
      <c r="H3787">
        <v>4</v>
      </c>
      <c r="I3787">
        <v>2</v>
      </c>
      <c r="J3787">
        <v>76</v>
      </c>
      <c r="K3787">
        <v>2</v>
      </c>
      <c r="L3787" t="s">
        <v>147</v>
      </c>
      <c r="M3787" t="s">
        <v>165</v>
      </c>
      <c r="N3787" s="13">
        <v>2600000</v>
      </c>
      <c r="O3787">
        <v>238575</v>
      </c>
      <c r="P3787">
        <v>2024</v>
      </c>
      <c r="Q3787">
        <v>75070990</v>
      </c>
      <c r="R3787" t="s">
        <v>1318</v>
      </c>
      <c r="S3787" s="13">
        <v>2600000</v>
      </c>
      <c r="T3787">
        <v>0</v>
      </c>
      <c r="U3787" t="s">
        <v>3748</v>
      </c>
      <c r="V3787" t="s">
        <v>2291</v>
      </c>
      <c r="W3787">
        <v>5004</v>
      </c>
      <c r="X3787">
        <v>0</v>
      </c>
      <c r="Y3787">
        <v>238214</v>
      </c>
      <c r="Z3787">
        <v>20240709</v>
      </c>
      <c r="AA3787">
        <v>2404120552</v>
      </c>
      <c r="AB3787">
        <v>3</v>
      </c>
      <c r="AC3787" t="s">
        <v>2281</v>
      </c>
      <c r="AD3787" t="s">
        <v>2281</v>
      </c>
      <c r="AE3787">
        <v>11101</v>
      </c>
      <c r="AF3787" t="s">
        <v>2281</v>
      </c>
      <c r="AG3787" t="s">
        <v>549</v>
      </c>
      <c r="AH3787">
        <v>260</v>
      </c>
    </row>
    <row r="3788" spans="1:34" hidden="1" x14ac:dyDescent="0.25">
      <c r="A3788" t="str">
        <f t="shared" si="177"/>
        <v>23 1 3 82 4 2 76 0 0 2408039 238576</v>
      </c>
      <c r="B3788" t="str">
        <f t="shared" si="178"/>
        <v>23 1 3 82 4 2 76 0 0 2408039 238253</v>
      </c>
      <c r="C3788" t="str">
        <f t="shared" si="179"/>
        <v>23 1 3 82 4 2 76 0 0 2408039</v>
      </c>
      <c r="D3788">
        <v>23</v>
      </c>
      <c r="E3788">
        <v>1</v>
      </c>
      <c r="F3788">
        <v>3</v>
      </c>
      <c r="G3788">
        <v>82</v>
      </c>
      <c r="H3788">
        <v>4</v>
      </c>
      <c r="I3788">
        <v>2</v>
      </c>
      <c r="J3788">
        <v>76</v>
      </c>
      <c r="K3788">
        <v>0</v>
      </c>
      <c r="L3788" t="s">
        <v>147</v>
      </c>
      <c r="M3788" t="s">
        <v>165</v>
      </c>
      <c r="N3788" s="13">
        <v>2900000</v>
      </c>
      <c r="O3788">
        <v>238576</v>
      </c>
      <c r="P3788">
        <v>2024</v>
      </c>
      <c r="Q3788">
        <v>16076046</v>
      </c>
      <c r="R3788" t="s">
        <v>3773</v>
      </c>
      <c r="S3788" s="13">
        <v>2900000</v>
      </c>
      <c r="T3788">
        <v>0</v>
      </c>
      <c r="U3788" t="s">
        <v>3741</v>
      </c>
      <c r="V3788" t="s">
        <v>2291</v>
      </c>
      <c r="W3788">
        <v>5004</v>
      </c>
      <c r="X3788">
        <v>0</v>
      </c>
      <c r="Y3788">
        <v>238253</v>
      </c>
      <c r="Z3788">
        <v>20240709</v>
      </c>
      <c r="AA3788">
        <v>2404180575</v>
      </c>
      <c r="AB3788">
        <v>3</v>
      </c>
      <c r="AC3788" t="s">
        <v>2281</v>
      </c>
      <c r="AD3788" t="s">
        <v>2281</v>
      </c>
      <c r="AE3788">
        <v>25335</v>
      </c>
      <c r="AF3788" t="s">
        <v>2394</v>
      </c>
      <c r="AG3788" t="s">
        <v>64</v>
      </c>
      <c r="AH3788">
        <v>260</v>
      </c>
    </row>
    <row r="3789" spans="1:34" hidden="1" x14ac:dyDescent="0.25">
      <c r="A3789" t="str">
        <f t="shared" si="177"/>
        <v>23 1 3 11 4 2 76 2 0 2408039 238578</v>
      </c>
      <c r="B3789" t="str">
        <f t="shared" si="178"/>
        <v>23 1 3 11 4 2 76 2 0 2408039 238184</v>
      </c>
      <c r="C3789" t="str">
        <f t="shared" si="179"/>
        <v>23 1 3 11 4 2 76 2 0 2408039</v>
      </c>
      <c r="D3789">
        <v>23</v>
      </c>
      <c r="E3789">
        <v>1</v>
      </c>
      <c r="F3789">
        <v>3</v>
      </c>
      <c r="G3789">
        <v>11</v>
      </c>
      <c r="H3789">
        <v>4</v>
      </c>
      <c r="I3789">
        <v>2</v>
      </c>
      <c r="J3789">
        <v>76</v>
      </c>
      <c r="K3789">
        <v>2</v>
      </c>
      <c r="L3789" t="s">
        <v>147</v>
      </c>
      <c r="M3789" t="s">
        <v>165</v>
      </c>
      <c r="N3789" s="13">
        <v>2600000</v>
      </c>
      <c r="O3789">
        <v>238578</v>
      </c>
      <c r="P3789">
        <v>2024</v>
      </c>
      <c r="Q3789">
        <v>30287166</v>
      </c>
      <c r="R3789" t="s">
        <v>3762</v>
      </c>
      <c r="S3789" s="13">
        <v>2600000</v>
      </c>
      <c r="T3789">
        <v>0</v>
      </c>
      <c r="U3789" t="s">
        <v>3763</v>
      </c>
      <c r="V3789" t="s">
        <v>2291</v>
      </c>
      <c r="W3789">
        <v>5004</v>
      </c>
      <c r="X3789">
        <v>0</v>
      </c>
      <c r="Y3789">
        <v>238184</v>
      </c>
      <c r="Z3789">
        <v>20240710</v>
      </c>
      <c r="AA3789">
        <v>2404100539</v>
      </c>
      <c r="AB3789">
        <v>3</v>
      </c>
      <c r="AC3789" t="s">
        <v>2281</v>
      </c>
      <c r="AD3789" t="s">
        <v>2281</v>
      </c>
      <c r="AE3789">
        <v>11101</v>
      </c>
      <c r="AF3789" t="s">
        <v>2281</v>
      </c>
      <c r="AG3789" t="s">
        <v>549</v>
      </c>
      <c r="AH3789">
        <v>260</v>
      </c>
    </row>
    <row r="3790" spans="1:34" hidden="1" x14ac:dyDescent="0.25">
      <c r="A3790" t="str">
        <f t="shared" si="177"/>
        <v>23 1 3 22 4 2 76 4 0 2408039 238579</v>
      </c>
      <c r="B3790" t="str">
        <f t="shared" si="178"/>
        <v>23 1 3 22 4 2 76 4 0 2408039 238261</v>
      </c>
      <c r="C3790" t="str">
        <f t="shared" si="179"/>
        <v>23 1 3 22 4 2 76 4 0 2408039</v>
      </c>
      <c r="D3790">
        <v>23</v>
      </c>
      <c r="E3790">
        <v>1</v>
      </c>
      <c r="F3790">
        <v>3</v>
      </c>
      <c r="G3790">
        <v>22</v>
      </c>
      <c r="H3790">
        <v>4</v>
      </c>
      <c r="I3790">
        <v>2</v>
      </c>
      <c r="J3790">
        <v>76</v>
      </c>
      <c r="K3790">
        <v>4</v>
      </c>
      <c r="L3790" t="s">
        <v>147</v>
      </c>
      <c r="M3790" t="s">
        <v>165</v>
      </c>
      <c r="N3790" s="13">
        <v>3500000</v>
      </c>
      <c r="O3790">
        <v>238579</v>
      </c>
      <c r="P3790">
        <v>2024</v>
      </c>
      <c r="Q3790">
        <v>1002632542</v>
      </c>
      <c r="R3790" t="s">
        <v>1401</v>
      </c>
      <c r="S3790" s="13">
        <v>3500000</v>
      </c>
      <c r="T3790">
        <v>0</v>
      </c>
      <c r="U3790" t="s">
        <v>3774</v>
      </c>
      <c r="V3790" t="s">
        <v>2291</v>
      </c>
      <c r="W3790">
        <v>5004</v>
      </c>
      <c r="X3790">
        <v>0</v>
      </c>
      <c r="Y3790">
        <v>238261</v>
      </c>
      <c r="Z3790">
        <v>20240711</v>
      </c>
      <c r="AA3790">
        <v>2405310729</v>
      </c>
      <c r="AB3790">
        <v>1</v>
      </c>
      <c r="AC3790" t="s">
        <v>2281</v>
      </c>
      <c r="AD3790" t="s">
        <v>2281</v>
      </c>
      <c r="AE3790">
        <v>12201</v>
      </c>
      <c r="AF3790" t="s">
        <v>2394</v>
      </c>
      <c r="AG3790" t="s">
        <v>63</v>
      </c>
      <c r="AH3790">
        <v>260</v>
      </c>
    </row>
    <row r="3791" spans="1:34" hidden="1" x14ac:dyDescent="0.25">
      <c r="A3791" t="str">
        <f t="shared" si="177"/>
        <v>23 1 3 22 4 2 76 1 0 2408035 238580</v>
      </c>
      <c r="B3791" t="str">
        <f t="shared" si="178"/>
        <v>23 1 3 22 4 2 76 1 0 2408035 238145</v>
      </c>
      <c r="C3791" t="str">
        <f t="shared" si="179"/>
        <v>23 1 3 22 4 2 76 1 0 2408035</v>
      </c>
      <c r="D3791">
        <v>23</v>
      </c>
      <c r="E3791">
        <v>1</v>
      </c>
      <c r="F3791">
        <v>3</v>
      </c>
      <c r="G3791">
        <v>22</v>
      </c>
      <c r="H3791">
        <v>4</v>
      </c>
      <c r="I3791">
        <v>2</v>
      </c>
      <c r="J3791">
        <v>76</v>
      </c>
      <c r="K3791">
        <v>1</v>
      </c>
      <c r="L3791" t="s">
        <v>147</v>
      </c>
      <c r="M3791" t="s">
        <v>161</v>
      </c>
      <c r="N3791" s="13">
        <v>11528798</v>
      </c>
      <c r="O3791">
        <v>238580</v>
      </c>
      <c r="P3791">
        <v>2024</v>
      </c>
      <c r="Q3791">
        <v>890807724</v>
      </c>
      <c r="R3791" t="s">
        <v>822</v>
      </c>
      <c r="S3791" s="13">
        <v>11528798</v>
      </c>
      <c r="T3791">
        <v>0</v>
      </c>
      <c r="U3791" t="s">
        <v>2339</v>
      </c>
      <c r="V3791" t="s">
        <v>2370</v>
      </c>
      <c r="W3791">
        <v>5016</v>
      </c>
      <c r="X3791">
        <v>0</v>
      </c>
      <c r="Y3791">
        <v>238145</v>
      </c>
      <c r="Z3791">
        <v>20240711</v>
      </c>
      <c r="AA3791">
        <v>2402190350</v>
      </c>
      <c r="AB3791">
        <v>3</v>
      </c>
      <c r="AC3791" t="s">
        <v>2281</v>
      </c>
      <c r="AD3791" t="s">
        <v>2281</v>
      </c>
      <c r="AE3791">
        <v>12201</v>
      </c>
      <c r="AF3791" t="s">
        <v>2394</v>
      </c>
      <c r="AG3791" t="s">
        <v>63</v>
      </c>
      <c r="AH3791">
        <v>252</v>
      </c>
    </row>
    <row r="3792" spans="1:34" hidden="1" x14ac:dyDescent="0.25">
      <c r="A3792" t="str">
        <f t="shared" si="177"/>
        <v>23 1 3 11 4 2 76 2 0 2408039 238581</v>
      </c>
      <c r="B3792" t="str">
        <f t="shared" si="178"/>
        <v>23 1 3 11 4 2 76 2 0 2408039 238175</v>
      </c>
      <c r="C3792" t="str">
        <f t="shared" si="179"/>
        <v>23 1 3 11 4 2 76 2 0 2408039</v>
      </c>
      <c r="D3792">
        <v>23</v>
      </c>
      <c r="E3792">
        <v>1</v>
      </c>
      <c r="F3792">
        <v>3</v>
      </c>
      <c r="G3792">
        <v>11</v>
      </c>
      <c r="H3792">
        <v>4</v>
      </c>
      <c r="I3792">
        <v>2</v>
      </c>
      <c r="J3792">
        <v>76</v>
      </c>
      <c r="K3792">
        <v>2</v>
      </c>
      <c r="L3792" t="s">
        <v>147</v>
      </c>
      <c r="M3792" t="s">
        <v>165</v>
      </c>
      <c r="N3792" s="13">
        <v>163539185</v>
      </c>
      <c r="O3792">
        <v>238581</v>
      </c>
      <c r="P3792">
        <v>2024</v>
      </c>
      <c r="Q3792">
        <v>890801053</v>
      </c>
      <c r="R3792" t="s">
        <v>784</v>
      </c>
      <c r="S3792" s="13">
        <v>163539185</v>
      </c>
      <c r="T3792">
        <v>0</v>
      </c>
      <c r="U3792" t="s">
        <v>3612</v>
      </c>
      <c r="V3792" t="s">
        <v>766</v>
      </c>
      <c r="W3792">
        <v>5001</v>
      </c>
      <c r="X3792">
        <v>0</v>
      </c>
      <c r="Y3792">
        <v>238175</v>
      </c>
      <c r="Z3792">
        <v>20240711</v>
      </c>
      <c r="AA3792">
        <v>2024071020</v>
      </c>
      <c r="AB3792">
        <v>0</v>
      </c>
      <c r="AC3792" t="s">
        <v>2281</v>
      </c>
      <c r="AD3792" t="s">
        <v>2281</v>
      </c>
      <c r="AE3792">
        <v>11101</v>
      </c>
      <c r="AF3792" t="s">
        <v>2281</v>
      </c>
      <c r="AG3792" t="s">
        <v>549</v>
      </c>
      <c r="AH3792">
        <v>100</v>
      </c>
    </row>
    <row r="3793" spans="1:34" hidden="1" x14ac:dyDescent="0.25">
      <c r="A3793" t="str">
        <f t="shared" si="177"/>
        <v>23 1 3 11 4 2 76 2 0 2408039 238582</v>
      </c>
      <c r="B3793" t="str">
        <f t="shared" si="178"/>
        <v>23 1 3 11 4 2 76 2 0 2408039 238159</v>
      </c>
      <c r="C3793" t="str">
        <f t="shared" si="179"/>
        <v>23 1 3 11 4 2 76 2 0 2408039</v>
      </c>
      <c r="D3793">
        <v>23</v>
      </c>
      <c r="E3793">
        <v>1</v>
      </c>
      <c r="F3793">
        <v>3</v>
      </c>
      <c r="G3793">
        <v>11</v>
      </c>
      <c r="H3793">
        <v>4</v>
      </c>
      <c r="I3793">
        <v>2</v>
      </c>
      <c r="J3793">
        <v>76</v>
      </c>
      <c r="K3793">
        <v>2</v>
      </c>
      <c r="L3793" t="s">
        <v>147</v>
      </c>
      <c r="M3793" t="s">
        <v>165</v>
      </c>
      <c r="N3793" s="13">
        <v>2600000</v>
      </c>
      <c r="O3793">
        <v>238582</v>
      </c>
      <c r="P3793">
        <v>2024</v>
      </c>
      <c r="Q3793">
        <v>30327859</v>
      </c>
      <c r="R3793" t="s">
        <v>1316</v>
      </c>
      <c r="S3793" s="13">
        <v>2600000</v>
      </c>
      <c r="T3793">
        <v>0</v>
      </c>
      <c r="U3793" t="s">
        <v>3746</v>
      </c>
      <c r="V3793" t="s">
        <v>2291</v>
      </c>
      <c r="W3793">
        <v>5004</v>
      </c>
      <c r="X3793">
        <v>0</v>
      </c>
      <c r="Y3793">
        <v>238159</v>
      </c>
      <c r="Z3793">
        <v>20240716</v>
      </c>
      <c r="AA3793">
        <v>2404050514</v>
      </c>
      <c r="AB3793">
        <v>3</v>
      </c>
      <c r="AC3793" t="s">
        <v>2281</v>
      </c>
      <c r="AD3793" t="s">
        <v>2281</v>
      </c>
      <c r="AE3793">
        <v>11101</v>
      </c>
      <c r="AF3793" t="s">
        <v>2281</v>
      </c>
      <c r="AG3793" t="s">
        <v>549</v>
      </c>
      <c r="AH3793">
        <v>260</v>
      </c>
    </row>
    <row r="3794" spans="1:34" hidden="1" x14ac:dyDescent="0.25">
      <c r="A3794" t="str">
        <f t="shared" si="177"/>
        <v>23 1 3 11 4 2 76 2 0 2408039 238583</v>
      </c>
      <c r="B3794" t="str">
        <f t="shared" si="178"/>
        <v>23 1 3 11 4 2 76 2 0 2408039 238163</v>
      </c>
      <c r="C3794" t="str">
        <f t="shared" si="179"/>
        <v>23 1 3 11 4 2 76 2 0 2408039</v>
      </c>
      <c r="D3794">
        <v>23</v>
      </c>
      <c r="E3794">
        <v>1</v>
      </c>
      <c r="F3794">
        <v>3</v>
      </c>
      <c r="G3794">
        <v>11</v>
      </c>
      <c r="H3794">
        <v>4</v>
      </c>
      <c r="I3794">
        <v>2</v>
      </c>
      <c r="J3794">
        <v>76</v>
      </c>
      <c r="K3794">
        <v>2</v>
      </c>
      <c r="L3794" t="s">
        <v>147</v>
      </c>
      <c r="M3794" t="s">
        <v>165</v>
      </c>
      <c r="N3794" s="13">
        <v>2600000</v>
      </c>
      <c r="O3794">
        <v>238583</v>
      </c>
      <c r="P3794">
        <v>2024</v>
      </c>
      <c r="Q3794">
        <v>75081237</v>
      </c>
      <c r="R3794" t="s">
        <v>3757</v>
      </c>
      <c r="S3794" s="13">
        <v>2600000</v>
      </c>
      <c r="T3794">
        <v>0</v>
      </c>
      <c r="U3794" t="s">
        <v>3758</v>
      </c>
      <c r="V3794" t="s">
        <v>2291</v>
      </c>
      <c r="W3794">
        <v>5004</v>
      </c>
      <c r="X3794">
        <v>0</v>
      </c>
      <c r="Y3794">
        <v>238163</v>
      </c>
      <c r="Z3794">
        <v>20240716</v>
      </c>
      <c r="AA3794">
        <v>2404080528</v>
      </c>
      <c r="AB3794">
        <v>3</v>
      </c>
      <c r="AC3794" t="s">
        <v>2281</v>
      </c>
      <c r="AD3794" t="s">
        <v>2281</v>
      </c>
      <c r="AE3794">
        <v>11101</v>
      </c>
      <c r="AF3794" t="s">
        <v>2281</v>
      </c>
      <c r="AG3794" t="s">
        <v>549</v>
      </c>
      <c r="AH3794">
        <v>260</v>
      </c>
    </row>
    <row r="3795" spans="1:34" hidden="1" x14ac:dyDescent="0.25">
      <c r="A3795" t="str">
        <f t="shared" si="177"/>
        <v>23 1 3 11 4 2 76 2 0 2408039 238584</v>
      </c>
      <c r="B3795" t="str">
        <f t="shared" si="178"/>
        <v>23 1 3 11 4 2 76 2 0 2408039 238215</v>
      </c>
      <c r="C3795" t="str">
        <f t="shared" si="179"/>
        <v>23 1 3 11 4 2 76 2 0 2408039</v>
      </c>
      <c r="D3795">
        <v>23</v>
      </c>
      <c r="E3795">
        <v>1</v>
      </c>
      <c r="F3795">
        <v>3</v>
      </c>
      <c r="G3795">
        <v>11</v>
      </c>
      <c r="H3795">
        <v>4</v>
      </c>
      <c r="I3795">
        <v>2</v>
      </c>
      <c r="J3795">
        <v>76</v>
      </c>
      <c r="K3795">
        <v>2</v>
      </c>
      <c r="L3795" t="s">
        <v>147</v>
      </c>
      <c r="M3795" t="s">
        <v>165</v>
      </c>
      <c r="N3795" s="13">
        <v>1906667</v>
      </c>
      <c r="O3795">
        <v>238584</v>
      </c>
      <c r="P3795">
        <v>2024</v>
      </c>
      <c r="Q3795">
        <v>1090333632</v>
      </c>
      <c r="R3795" t="s">
        <v>1008</v>
      </c>
      <c r="S3795" s="13">
        <v>1906667</v>
      </c>
      <c r="T3795">
        <v>0</v>
      </c>
      <c r="U3795" t="s">
        <v>3763</v>
      </c>
      <c r="V3795" t="s">
        <v>2291</v>
      </c>
      <c r="W3795">
        <v>5004</v>
      </c>
      <c r="X3795">
        <v>0</v>
      </c>
      <c r="Y3795">
        <v>238215</v>
      </c>
      <c r="Z3795">
        <v>20240716</v>
      </c>
      <c r="AA3795">
        <v>2404120554</v>
      </c>
      <c r="AB3795">
        <v>1</v>
      </c>
      <c r="AC3795" t="s">
        <v>2281</v>
      </c>
      <c r="AD3795" t="s">
        <v>2281</v>
      </c>
      <c r="AE3795">
        <v>11101</v>
      </c>
      <c r="AF3795" t="s">
        <v>2281</v>
      </c>
      <c r="AG3795" t="s">
        <v>549</v>
      </c>
      <c r="AH3795">
        <v>260</v>
      </c>
    </row>
    <row r="3796" spans="1:34" hidden="1" x14ac:dyDescent="0.25">
      <c r="A3796" t="str">
        <f t="shared" si="177"/>
        <v>23 1 3 11 4 2 76 2 0 2408039 238585</v>
      </c>
      <c r="B3796" t="str">
        <f t="shared" si="178"/>
        <v>23 1 3 11 4 2 76 2 0 2408039 238194</v>
      </c>
      <c r="C3796" t="str">
        <f t="shared" si="179"/>
        <v>23 1 3 11 4 2 76 2 0 2408039</v>
      </c>
      <c r="D3796">
        <v>23</v>
      </c>
      <c r="E3796">
        <v>1</v>
      </c>
      <c r="F3796">
        <v>3</v>
      </c>
      <c r="G3796">
        <v>11</v>
      </c>
      <c r="H3796">
        <v>4</v>
      </c>
      <c r="I3796">
        <v>2</v>
      </c>
      <c r="J3796">
        <v>76</v>
      </c>
      <c r="K3796">
        <v>2</v>
      </c>
      <c r="L3796" t="s">
        <v>147</v>
      </c>
      <c r="M3796" t="s">
        <v>165</v>
      </c>
      <c r="N3796" s="13">
        <v>3200000</v>
      </c>
      <c r="O3796">
        <v>238585</v>
      </c>
      <c r="P3796">
        <v>2024</v>
      </c>
      <c r="Q3796">
        <v>1053822878</v>
      </c>
      <c r="R3796" t="s">
        <v>3759</v>
      </c>
      <c r="S3796" s="13">
        <v>3200000</v>
      </c>
      <c r="T3796">
        <v>0</v>
      </c>
      <c r="U3796" t="s">
        <v>3760</v>
      </c>
      <c r="V3796" t="s">
        <v>2291</v>
      </c>
      <c r="W3796">
        <v>5004</v>
      </c>
      <c r="X3796">
        <v>0</v>
      </c>
      <c r="Y3796">
        <v>238194</v>
      </c>
      <c r="Z3796">
        <v>20240718</v>
      </c>
      <c r="AA3796">
        <v>2404110548</v>
      </c>
      <c r="AB3796">
        <v>3</v>
      </c>
      <c r="AC3796" t="s">
        <v>2281</v>
      </c>
      <c r="AD3796" t="s">
        <v>2281</v>
      </c>
      <c r="AE3796">
        <v>11101</v>
      </c>
      <c r="AF3796" t="s">
        <v>2281</v>
      </c>
      <c r="AG3796" t="s">
        <v>549</v>
      </c>
      <c r="AH3796">
        <v>260</v>
      </c>
    </row>
    <row r="3797" spans="1:34" hidden="1" x14ac:dyDescent="0.25">
      <c r="A3797" t="str">
        <f t="shared" si="177"/>
        <v>23 1 3 22 4 2 76 4 0 2408039 238586</v>
      </c>
      <c r="B3797" t="str">
        <f t="shared" si="178"/>
        <v>23 1 3 22 4 2 76 4 0 2408039 238260</v>
      </c>
      <c r="C3797" t="str">
        <f t="shared" si="179"/>
        <v>23 1 3 22 4 2 76 4 0 2408039</v>
      </c>
      <c r="D3797">
        <v>23</v>
      </c>
      <c r="E3797">
        <v>1</v>
      </c>
      <c r="F3797">
        <v>3</v>
      </c>
      <c r="G3797">
        <v>22</v>
      </c>
      <c r="H3797">
        <v>4</v>
      </c>
      <c r="I3797">
        <v>2</v>
      </c>
      <c r="J3797">
        <v>76</v>
      </c>
      <c r="K3797">
        <v>4</v>
      </c>
      <c r="L3797" t="s">
        <v>147</v>
      </c>
      <c r="M3797" t="s">
        <v>165</v>
      </c>
      <c r="N3797" s="13">
        <v>2800000</v>
      </c>
      <c r="O3797">
        <v>238586</v>
      </c>
      <c r="P3797">
        <v>2024</v>
      </c>
      <c r="Q3797">
        <v>9695812</v>
      </c>
      <c r="R3797" t="s">
        <v>1400</v>
      </c>
      <c r="S3797" s="13">
        <v>2800000</v>
      </c>
      <c r="T3797">
        <v>0</v>
      </c>
      <c r="U3797" t="s">
        <v>3775</v>
      </c>
      <c r="V3797" t="s">
        <v>2291</v>
      </c>
      <c r="W3797">
        <v>5004</v>
      </c>
      <c r="X3797">
        <v>0</v>
      </c>
      <c r="Y3797">
        <v>238260</v>
      </c>
      <c r="Z3797">
        <v>20240718</v>
      </c>
      <c r="AA3797">
        <v>2405290707</v>
      </c>
      <c r="AB3797">
        <v>1</v>
      </c>
      <c r="AC3797" t="s">
        <v>2281</v>
      </c>
      <c r="AD3797" t="s">
        <v>2281</v>
      </c>
      <c r="AE3797">
        <v>12201</v>
      </c>
      <c r="AF3797" t="s">
        <v>2394</v>
      </c>
      <c r="AG3797" t="s">
        <v>63</v>
      </c>
      <c r="AH3797">
        <v>260</v>
      </c>
    </row>
    <row r="3798" spans="1:34" hidden="1" x14ac:dyDescent="0.25">
      <c r="A3798" t="str">
        <f t="shared" si="177"/>
        <v>23 1 3 22 4 2 76 4 0 2408039 238587</v>
      </c>
      <c r="B3798" t="str">
        <f t="shared" si="178"/>
        <v>23 1 3 22 4 2 76 4 0 2408039 238259</v>
      </c>
      <c r="C3798" t="str">
        <f t="shared" si="179"/>
        <v>23 1 3 22 4 2 76 4 0 2408039</v>
      </c>
      <c r="D3798">
        <v>23</v>
      </c>
      <c r="E3798">
        <v>1</v>
      </c>
      <c r="F3798">
        <v>3</v>
      </c>
      <c r="G3798">
        <v>22</v>
      </c>
      <c r="H3798">
        <v>4</v>
      </c>
      <c r="I3798">
        <v>2</v>
      </c>
      <c r="J3798">
        <v>76</v>
      </c>
      <c r="K3798">
        <v>4</v>
      </c>
      <c r="L3798" t="s">
        <v>147</v>
      </c>
      <c r="M3798" t="s">
        <v>165</v>
      </c>
      <c r="N3798" s="13">
        <v>7564799.0599999996</v>
      </c>
      <c r="O3798">
        <v>238587</v>
      </c>
      <c r="P3798">
        <v>2024</v>
      </c>
      <c r="Q3798">
        <v>900426614</v>
      </c>
      <c r="R3798" t="s">
        <v>1168</v>
      </c>
      <c r="S3798" s="13">
        <v>7564799.0599999996</v>
      </c>
      <c r="T3798">
        <v>254279</v>
      </c>
      <c r="U3798" t="s">
        <v>3244</v>
      </c>
      <c r="V3798" t="s">
        <v>2280</v>
      </c>
      <c r="W3798">
        <v>5004</v>
      </c>
      <c r="X3798">
        <v>2305</v>
      </c>
      <c r="Y3798">
        <v>238259</v>
      </c>
      <c r="Z3798">
        <v>20240719</v>
      </c>
      <c r="AA3798">
        <v>2405160659</v>
      </c>
      <c r="AB3798">
        <v>2</v>
      </c>
      <c r="AC3798" t="s">
        <v>2281</v>
      </c>
      <c r="AD3798" t="s">
        <v>2281</v>
      </c>
      <c r="AE3798">
        <v>12201</v>
      </c>
      <c r="AF3798" t="s">
        <v>2394</v>
      </c>
      <c r="AG3798" t="s">
        <v>63</v>
      </c>
      <c r="AH3798">
        <v>261</v>
      </c>
    </row>
    <row r="3799" spans="1:34" hidden="1" x14ac:dyDescent="0.25">
      <c r="A3799" t="str">
        <f t="shared" si="177"/>
        <v>23 1 3 11 4 2 76 2 0 2408039 238588</v>
      </c>
      <c r="B3799" t="str">
        <f t="shared" si="178"/>
        <v>23 1 3 11 4 2 76 2 0 2408039 238156</v>
      </c>
      <c r="C3799" t="str">
        <f t="shared" si="179"/>
        <v>23 1 3 11 4 2 76 2 0 2408039</v>
      </c>
      <c r="D3799">
        <v>23</v>
      </c>
      <c r="E3799">
        <v>1</v>
      </c>
      <c r="F3799">
        <v>3</v>
      </c>
      <c r="G3799">
        <v>11</v>
      </c>
      <c r="H3799">
        <v>4</v>
      </c>
      <c r="I3799">
        <v>2</v>
      </c>
      <c r="J3799">
        <v>76</v>
      </c>
      <c r="K3799">
        <v>2</v>
      </c>
      <c r="L3799" t="s">
        <v>147</v>
      </c>
      <c r="M3799" t="s">
        <v>165</v>
      </c>
      <c r="N3799" s="13">
        <v>4500000</v>
      </c>
      <c r="O3799">
        <v>238588</v>
      </c>
      <c r="P3799">
        <v>2024</v>
      </c>
      <c r="Q3799">
        <v>10277443</v>
      </c>
      <c r="R3799" t="s">
        <v>1313</v>
      </c>
      <c r="S3799" s="13">
        <v>4500000</v>
      </c>
      <c r="T3799">
        <v>0</v>
      </c>
      <c r="U3799" t="s">
        <v>3776</v>
      </c>
      <c r="V3799" t="s">
        <v>2291</v>
      </c>
      <c r="W3799">
        <v>5004</v>
      </c>
      <c r="X3799">
        <v>0</v>
      </c>
      <c r="Y3799">
        <v>238156</v>
      </c>
      <c r="Z3799">
        <v>20240719</v>
      </c>
      <c r="AA3799">
        <v>2403210490</v>
      </c>
      <c r="AB3799">
        <v>1</v>
      </c>
      <c r="AC3799" t="s">
        <v>2281</v>
      </c>
      <c r="AD3799" t="s">
        <v>2281</v>
      </c>
      <c r="AE3799">
        <v>11101</v>
      </c>
      <c r="AF3799" t="s">
        <v>2281</v>
      </c>
      <c r="AG3799" t="s">
        <v>549</v>
      </c>
      <c r="AH3799">
        <v>260</v>
      </c>
    </row>
    <row r="3800" spans="1:34" hidden="1" x14ac:dyDescent="0.25">
      <c r="A3800" t="str">
        <f t="shared" si="177"/>
        <v>23 1 3 11 4 2 76 2 0 2408039 238589</v>
      </c>
      <c r="B3800" t="str">
        <f t="shared" si="178"/>
        <v>23 1 3 11 4 2 76 2 0 2408039 238215</v>
      </c>
      <c r="C3800" t="str">
        <f t="shared" si="179"/>
        <v>23 1 3 11 4 2 76 2 0 2408039</v>
      </c>
      <c r="D3800">
        <v>23</v>
      </c>
      <c r="E3800">
        <v>1</v>
      </c>
      <c r="F3800">
        <v>3</v>
      </c>
      <c r="G3800">
        <v>11</v>
      </c>
      <c r="H3800">
        <v>4</v>
      </c>
      <c r="I3800">
        <v>2</v>
      </c>
      <c r="J3800">
        <v>76</v>
      </c>
      <c r="K3800">
        <v>2</v>
      </c>
      <c r="L3800" t="s">
        <v>147</v>
      </c>
      <c r="M3800" t="s">
        <v>165</v>
      </c>
      <c r="N3800" s="13">
        <v>2600000</v>
      </c>
      <c r="O3800">
        <v>238589</v>
      </c>
      <c r="P3800">
        <v>2024</v>
      </c>
      <c r="Q3800">
        <v>1002655363</v>
      </c>
      <c r="R3800" t="s">
        <v>3777</v>
      </c>
      <c r="S3800" s="13">
        <v>2600000</v>
      </c>
      <c r="T3800">
        <v>0</v>
      </c>
      <c r="U3800" t="s">
        <v>3763</v>
      </c>
      <c r="V3800" t="s">
        <v>2291</v>
      </c>
      <c r="W3800">
        <v>5004</v>
      </c>
      <c r="X3800">
        <v>0</v>
      </c>
      <c r="Y3800">
        <v>238215</v>
      </c>
      <c r="Z3800">
        <v>20240719</v>
      </c>
      <c r="AA3800">
        <v>2404120554</v>
      </c>
      <c r="AB3800">
        <v>2</v>
      </c>
      <c r="AC3800" t="s">
        <v>2281</v>
      </c>
      <c r="AD3800" t="s">
        <v>2281</v>
      </c>
      <c r="AE3800">
        <v>11101</v>
      </c>
      <c r="AF3800" t="s">
        <v>2281</v>
      </c>
      <c r="AG3800" t="s">
        <v>549</v>
      </c>
      <c r="AH3800">
        <v>260</v>
      </c>
    </row>
    <row r="3801" spans="1:34" hidden="1" x14ac:dyDescent="0.25">
      <c r="A3801" t="str">
        <f t="shared" si="177"/>
        <v>23 1 3 22 4 2 76 0 0 2408039 238590</v>
      </c>
      <c r="B3801" t="str">
        <f t="shared" si="178"/>
        <v>23 1 3 22 4 2 76 0 0 2408039 238143</v>
      </c>
      <c r="C3801" t="str">
        <f t="shared" si="179"/>
        <v>23 1 3 22 4 2 76 0 0 2408039</v>
      </c>
      <c r="D3801">
        <v>23</v>
      </c>
      <c r="E3801">
        <v>1</v>
      </c>
      <c r="F3801">
        <v>3</v>
      </c>
      <c r="G3801">
        <v>22</v>
      </c>
      <c r="H3801">
        <v>4</v>
      </c>
      <c r="I3801">
        <v>2</v>
      </c>
      <c r="J3801">
        <v>76</v>
      </c>
      <c r="K3801">
        <v>0</v>
      </c>
      <c r="L3801" t="s">
        <v>147</v>
      </c>
      <c r="M3801" t="s">
        <v>165</v>
      </c>
      <c r="N3801" s="13">
        <v>6000000</v>
      </c>
      <c r="O3801">
        <v>238590</v>
      </c>
      <c r="P3801">
        <v>2024</v>
      </c>
      <c r="Q3801">
        <v>1053848193</v>
      </c>
      <c r="R3801" t="s">
        <v>1321</v>
      </c>
      <c r="S3801" s="13">
        <v>6000000</v>
      </c>
      <c r="T3801">
        <v>0</v>
      </c>
      <c r="U3801" t="s">
        <v>3717</v>
      </c>
      <c r="V3801" t="s">
        <v>2295</v>
      </c>
      <c r="W3801">
        <v>5004</v>
      </c>
      <c r="X3801">
        <v>0</v>
      </c>
      <c r="Y3801">
        <v>238143</v>
      </c>
      <c r="Z3801">
        <v>20240723</v>
      </c>
      <c r="AA3801">
        <v>2402140339</v>
      </c>
      <c r="AB3801">
        <v>5</v>
      </c>
      <c r="AC3801" t="s">
        <v>2281</v>
      </c>
      <c r="AD3801" t="s">
        <v>2281</v>
      </c>
      <c r="AE3801">
        <v>12201</v>
      </c>
      <c r="AF3801" t="s">
        <v>2394</v>
      </c>
      <c r="AG3801" t="s">
        <v>63</v>
      </c>
      <c r="AH3801">
        <v>260</v>
      </c>
    </row>
    <row r="3802" spans="1:34" hidden="1" x14ac:dyDescent="0.25">
      <c r="A3802" t="str">
        <f t="shared" si="177"/>
        <v>23 1 3 22 4 2 76 0 0 2408039 238592</v>
      </c>
      <c r="B3802" t="str">
        <f t="shared" si="178"/>
        <v>23 1 3 22 4 2 76 0 0 2408039 238150</v>
      </c>
      <c r="C3802" t="str">
        <f t="shared" si="179"/>
        <v>23 1 3 22 4 2 76 0 0 2408039</v>
      </c>
      <c r="D3802">
        <v>23</v>
      </c>
      <c r="E3802">
        <v>1</v>
      </c>
      <c r="F3802">
        <v>3</v>
      </c>
      <c r="G3802">
        <v>22</v>
      </c>
      <c r="H3802">
        <v>4</v>
      </c>
      <c r="I3802">
        <v>2</v>
      </c>
      <c r="J3802">
        <v>76</v>
      </c>
      <c r="K3802">
        <v>0</v>
      </c>
      <c r="L3802" t="s">
        <v>147</v>
      </c>
      <c r="M3802" t="s">
        <v>165</v>
      </c>
      <c r="N3802" s="13">
        <v>4000000</v>
      </c>
      <c r="O3802">
        <v>238592</v>
      </c>
      <c r="P3802">
        <v>2024</v>
      </c>
      <c r="Q3802">
        <v>1007234244</v>
      </c>
      <c r="R3802" t="s">
        <v>1323</v>
      </c>
      <c r="S3802" s="13">
        <v>4000000</v>
      </c>
      <c r="T3802">
        <v>0</v>
      </c>
      <c r="U3802" t="s">
        <v>3727</v>
      </c>
      <c r="V3802" t="s">
        <v>2291</v>
      </c>
      <c r="W3802">
        <v>5004</v>
      </c>
      <c r="X3802">
        <v>0</v>
      </c>
      <c r="Y3802">
        <v>238150</v>
      </c>
      <c r="Z3802">
        <v>20240723</v>
      </c>
      <c r="AA3802">
        <v>2402290416</v>
      </c>
      <c r="AB3802">
        <v>4</v>
      </c>
      <c r="AC3802" t="s">
        <v>2281</v>
      </c>
      <c r="AD3802" t="s">
        <v>2281</v>
      </c>
      <c r="AE3802">
        <v>12201</v>
      </c>
      <c r="AF3802" t="s">
        <v>2394</v>
      </c>
      <c r="AG3802" t="s">
        <v>63</v>
      </c>
      <c r="AH3802">
        <v>260</v>
      </c>
    </row>
    <row r="3803" spans="1:34" hidden="1" x14ac:dyDescent="0.25">
      <c r="A3803" t="str">
        <f t="shared" si="177"/>
        <v>23 1 3 11 4 1 76 0 0 2408008 238593</v>
      </c>
      <c r="B3803" t="str">
        <f t="shared" si="178"/>
        <v>23 1 3 11 4 1 76 0 0 2408008 238151</v>
      </c>
      <c r="C3803" t="str">
        <f t="shared" si="179"/>
        <v>23 1 3 11 4 1 76 0 0 2408008</v>
      </c>
      <c r="D3803">
        <v>23</v>
      </c>
      <c r="E3803">
        <v>1</v>
      </c>
      <c r="F3803">
        <v>3</v>
      </c>
      <c r="G3803">
        <v>11</v>
      </c>
      <c r="H3803">
        <v>4</v>
      </c>
      <c r="I3803">
        <v>1</v>
      </c>
      <c r="J3803">
        <v>76</v>
      </c>
      <c r="K3803">
        <v>0</v>
      </c>
      <c r="L3803" t="s">
        <v>147</v>
      </c>
      <c r="M3803" t="s">
        <v>163</v>
      </c>
      <c r="N3803" s="13">
        <v>21848754</v>
      </c>
      <c r="O3803">
        <v>238593</v>
      </c>
      <c r="P3803">
        <v>2024</v>
      </c>
      <c r="Q3803">
        <v>901380311</v>
      </c>
      <c r="R3803" t="s">
        <v>1245</v>
      </c>
      <c r="S3803" s="13">
        <v>21848754</v>
      </c>
      <c r="T3803">
        <v>431994</v>
      </c>
      <c r="U3803" t="s">
        <v>3731</v>
      </c>
      <c r="V3803" t="s">
        <v>3778</v>
      </c>
      <c r="W3803">
        <v>5016</v>
      </c>
      <c r="X3803">
        <v>2317</v>
      </c>
      <c r="Y3803">
        <v>238151</v>
      </c>
      <c r="Z3803">
        <v>20240723</v>
      </c>
      <c r="AA3803">
        <v>2402290421</v>
      </c>
      <c r="AB3803">
        <v>199</v>
      </c>
      <c r="AC3803" t="s">
        <v>2281</v>
      </c>
      <c r="AD3803" t="s">
        <v>2281</v>
      </c>
      <c r="AE3803">
        <v>11101</v>
      </c>
      <c r="AF3803" t="s">
        <v>2281</v>
      </c>
      <c r="AG3803" t="s">
        <v>549</v>
      </c>
      <c r="AH3803">
        <v>331</v>
      </c>
    </row>
    <row r="3804" spans="1:34" hidden="1" x14ac:dyDescent="0.25">
      <c r="A3804" t="str">
        <f t="shared" si="177"/>
        <v>23 1 3 22 4 2 76 0 0 2408039 238594</v>
      </c>
      <c r="B3804" t="str">
        <f t="shared" si="178"/>
        <v>23 1 3 22 4 2 76 0 0 2408039 238232</v>
      </c>
      <c r="C3804" t="str">
        <f t="shared" si="179"/>
        <v>23 1 3 22 4 2 76 0 0 2408039</v>
      </c>
      <c r="D3804">
        <v>23</v>
      </c>
      <c r="E3804">
        <v>1</v>
      </c>
      <c r="F3804">
        <v>3</v>
      </c>
      <c r="G3804">
        <v>22</v>
      </c>
      <c r="H3804">
        <v>4</v>
      </c>
      <c r="I3804">
        <v>2</v>
      </c>
      <c r="J3804">
        <v>76</v>
      </c>
      <c r="K3804">
        <v>0</v>
      </c>
      <c r="L3804" t="s">
        <v>147</v>
      </c>
      <c r="M3804" t="s">
        <v>165</v>
      </c>
      <c r="N3804" s="13">
        <v>3200000</v>
      </c>
      <c r="O3804">
        <v>238594</v>
      </c>
      <c r="P3804">
        <v>2024</v>
      </c>
      <c r="Q3804">
        <v>75090524</v>
      </c>
      <c r="R3804" t="s">
        <v>1372</v>
      </c>
      <c r="S3804" s="13">
        <v>3200000</v>
      </c>
      <c r="T3804">
        <v>0</v>
      </c>
      <c r="U3804" t="s">
        <v>3755</v>
      </c>
      <c r="V3804" t="s">
        <v>2291</v>
      </c>
      <c r="W3804">
        <v>5004</v>
      </c>
      <c r="X3804">
        <v>0</v>
      </c>
      <c r="Y3804">
        <v>238232</v>
      </c>
      <c r="Z3804">
        <v>20240723</v>
      </c>
      <c r="AA3804">
        <v>2404150560</v>
      </c>
      <c r="AB3804">
        <v>3</v>
      </c>
      <c r="AC3804" t="s">
        <v>2281</v>
      </c>
      <c r="AD3804" t="s">
        <v>2281</v>
      </c>
      <c r="AE3804">
        <v>12201</v>
      </c>
      <c r="AF3804" t="s">
        <v>2394</v>
      </c>
      <c r="AG3804" t="s">
        <v>63</v>
      </c>
      <c r="AH3804">
        <v>260</v>
      </c>
    </row>
    <row r="3805" spans="1:34" hidden="1" x14ac:dyDescent="0.25">
      <c r="A3805" t="str">
        <f t="shared" si="177"/>
        <v>23 1 3 22 4 2 76 4 0 2408039 238595</v>
      </c>
      <c r="B3805" t="str">
        <f t="shared" si="178"/>
        <v>23 1 3 22 4 2 76 4 0 2408039 238261</v>
      </c>
      <c r="C3805" t="str">
        <f t="shared" si="179"/>
        <v>23 1 3 22 4 2 76 4 0 2408039</v>
      </c>
      <c r="D3805">
        <v>23</v>
      </c>
      <c r="E3805">
        <v>1</v>
      </c>
      <c r="F3805">
        <v>3</v>
      </c>
      <c r="G3805">
        <v>22</v>
      </c>
      <c r="H3805">
        <v>4</v>
      </c>
      <c r="I3805">
        <v>2</v>
      </c>
      <c r="J3805">
        <v>76</v>
      </c>
      <c r="K3805">
        <v>4</v>
      </c>
      <c r="L3805" t="s">
        <v>147</v>
      </c>
      <c r="M3805" t="s">
        <v>165</v>
      </c>
      <c r="N3805" s="13">
        <v>5000000</v>
      </c>
      <c r="O3805">
        <v>238595</v>
      </c>
      <c r="P3805">
        <v>2024</v>
      </c>
      <c r="Q3805">
        <v>1002632542</v>
      </c>
      <c r="R3805" t="s">
        <v>1401</v>
      </c>
      <c r="S3805" s="13">
        <v>5000000</v>
      </c>
      <c r="T3805">
        <v>0</v>
      </c>
      <c r="U3805" t="s">
        <v>3774</v>
      </c>
      <c r="V3805" t="s">
        <v>2291</v>
      </c>
      <c r="W3805">
        <v>5004</v>
      </c>
      <c r="X3805">
        <v>0</v>
      </c>
      <c r="Y3805">
        <v>238261</v>
      </c>
      <c r="Z3805">
        <v>20240723</v>
      </c>
      <c r="AA3805">
        <v>2405310729</v>
      </c>
      <c r="AB3805">
        <v>2</v>
      </c>
      <c r="AC3805" t="s">
        <v>2281</v>
      </c>
      <c r="AD3805" t="s">
        <v>2281</v>
      </c>
      <c r="AE3805">
        <v>12201</v>
      </c>
      <c r="AF3805" t="s">
        <v>2394</v>
      </c>
      <c r="AG3805" t="s">
        <v>63</v>
      </c>
      <c r="AH3805">
        <v>260</v>
      </c>
    </row>
    <row r="3806" spans="1:34" hidden="1" x14ac:dyDescent="0.25">
      <c r="A3806" t="str">
        <f t="shared" si="177"/>
        <v>23 1 3 22 4 2 76 0 0 2408039 238596</v>
      </c>
      <c r="B3806" t="str">
        <f t="shared" si="178"/>
        <v>23 1 3 22 4 2 76 0 0 2408039 238144</v>
      </c>
      <c r="C3806" t="str">
        <f t="shared" si="179"/>
        <v>23 1 3 22 4 2 76 0 0 2408039</v>
      </c>
      <c r="D3806">
        <v>23</v>
      </c>
      <c r="E3806">
        <v>1</v>
      </c>
      <c r="F3806">
        <v>3</v>
      </c>
      <c r="G3806">
        <v>22</v>
      </c>
      <c r="H3806">
        <v>4</v>
      </c>
      <c r="I3806">
        <v>2</v>
      </c>
      <c r="J3806">
        <v>76</v>
      </c>
      <c r="K3806">
        <v>0</v>
      </c>
      <c r="L3806" t="s">
        <v>147</v>
      </c>
      <c r="M3806" t="s">
        <v>165</v>
      </c>
      <c r="N3806" s="13">
        <v>6000000</v>
      </c>
      <c r="O3806">
        <v>238596</v>
      </c>
      <c r="P3806">
        <v>2024</v>
      </c>
      <c r="Q3806">
        <v>75074688</v>
      </c>
      <c r="R3806" t="s">
        <v>1322</v>
      </c>
      <c r="S3806" s="13">
        <v>6000000</v>
      </c>
      <c r="T3806">
        <v>0</v>
      </c>
      <c r="U3806" t="s">
        <v>3721</v>
      </c>
      <c r="V3806" t="s">
        <v>3779</v>
      </c>
      <c r="W3806">
        <v>5004</v>
      </c>
      <c r="X3806">
        <v>0</v>
      </c>
      <c r="Y3806">
        <v>238144</v>
      </c>
      <c r="Z3806">
        <v>20240723</v>
      </c>
      <c r="AA3806">
        <v>2402190348</v>
      </c>
      <c r="AB3806">
        <v>5</v>
      </c>
      <c r="AC3806" t="s">
        <v>2281</v>
      </c>
      <c r="AD3806" t="s">
        <v>2281</v>
      </c>
      <c r="AE3806">
        <v>12201</v>
      </c>
      <c r="AF3806" t="s">
        <v>2394</v>
      </c>
      <c r="AG3806" t="s">
        <v>63</v>
      </c>
      <c r="AH3806">
        <v>260</v>
      </c>
    </row>
    <row r="3807" spans="1:34" hidden="1" x14ac:dyDescent="0.25">
      <c r="A3807" t="str">
        <f t="shared" si="177"/>
        <v>23 1 3 22 4 2 76 4 0 2408039 238597</v>
      </c>
      <c r="B3807" t="str">
        <f t="shared" si="178"/>
        <v>23 1 3 22 4 2 76 4 0 2408039 238001</v>
      </c>
      <c r="C3807" t="str">
        <f t="shared" si="179"/>
        <v>23 1 3 22 4 2 76 4 0 2408039</v>
      </c>
      <c r="D3807">
        <v>23</v>
      </c>
      <c r="E3807">
        <v>1</v>
      </c>
      <c r="F3807">
        <v>3</v>
      </c>
      <c r="G3807">
        <v>22</v>
      </c>
      <c r="H3807">
        <v>4</v>
      </c>
      <c r="I3807">
        <v>2</v>
      </c>
      <c r="J3807">
        <v>76</v>
      </c>
      <c r="K3807">
        <v>4</v>
      </c>
      <c r="L3807" t="s">
        <v>147</v>
      </c>
      <c r="M3807" t="s">
        <v>165</v>
      </c>
      <c r="N3807" s="13">
        <v>8098473</v>
      </c>
      <c r="O3807">
        <v>238597</v>
      </c>
      <c r="P3807">
        <v>2024</v>
      </c>
      <c r="Q3807">
        <v>830095213</v>
      </c>
      <c r="R3807" t="s">
        <v>1188</v>
      </c>
      <c r="S3807" s="13">
        <v>8098473</v>
      </c>
      <c r="T3807">
        <v>0</v>
      </c>
      <c r="U3807" t="s">
        <v>3095</v>
      </c>
      <c r="V3807" t="s">
        <v>2280</v>
      </c>
      <c r="W3807">
        <v>5007</v>
      </c>
      <c r="X3807">
        <v>0</v>
      </c>
      <c r="Y3807">
        <v>238001</v>
      </c>
      <c r="Z3807">
        <v>20240724</v>
      </c>
      <c r="AA3807">
        <v>2401050012</v>
      </c>
      <c r="AB3807">
        <v>12</v>
      </c>
      <c r="AC3807" t="s">
        <v>2281</v>
      </c>
      <c r="AD3807" t="s">
        <v>2281</v>
      </c>
      <c r="AE3807">
        <v>12201</v>
      </c>
      <c r="AF3807" t="s">
        <v>2394</v>
      </c>
      <c r="AG3807" t="s">
        <v>63</v>
      </c>
      <c r="AH3807">
        <v>258</v>
      </c>
    </row>
    <row r="3808" spans="1:34" hidden="1" x14ac:dyDescent="0.25">
      <c r="A3808" t="str">
        <f t="shared" si="177"/>
        <v>23 1 3 22 4 2 76 4 0 2408039 238598</v>
      </c>
      <c r="B3808" t="str">
        <f t="shared" si="178"/>
        <v>23 1 3 22 4 2 76 4 0 2408039 238001</v>
      </c>
      <c r="C3808" t="str">
        <f t="shared" si="179"/>
        <v>23 1 3 22 4 2 76 4 0 2408039</v>
      </c>
      <c r="D3808">
        <v>23</v>
      </c>
      <c r="E3808">
        <v>1</v>
      </c>
      <c r="F3808">
        <v>3</v>
      </c>
      <c r="G3808">
        <v>22</v>
      </c>
      <c r="H3808">
        <v>4</v>
      </c>
      <c r="I3808">
        <v>2</v>
      </c>
      <c r="J3808">
        <v>76</v>
      </c>
      <c r="K3808">
        <v>4</v>
      </c>
      <c r="L3808" t="s">
        <v>147</v>
      </c>
      <c r="M3808" t="s">
        <v>165</v>
      </c>
      <c r="N3808" s="13">
        <v>7791660</v>
      </c>
      <c r="O3808">
        <v>238598</v>
      </c>
      <c r="P3808">
        <v>2024</v>
      </c>
      <c r="Q3808">
        <v>830095213</v>
      </c>
      <c r="R3808" t="s">
        <v>1188</v>
      </c>
      <c r="S3808" s="13">
        <v>7791660</v>
      </c>
      <c r="T3808">
        <v>0</v>
      </c>
      <c r="U3808" t="s">
        <v>3095</v>
      </c>
      <c r="V3808" t="s">
        <v>2280</v>
      </c>
      <c r="W3808">
        <v>5007</v>
      </c>
      <c r="X3808">
        <v>0</v>
      </c>
      <c r="Y3808">
        <v>238001</v>
      </c>
      <c r="Z3808">
        <v>20240724</v>
      </c>
      <c r="AA3808">
        <v>2401050012</v>
      </c>
      <c r="AB3808">
        <v>13</v>
      </c>
      <c r="AC3808" t="s">
        <v>2281</v>
      </c>
      <c r="AD3808" t="s">
        <v>2281</v>
      </c>
      <c r="AE3808">
        <v>12201</v>
      </c>
      <c r="AF3808" t="s">
        <v>2394</v>
      </c>
      <c r="AG3808" t="s">
        <v>63</v>
      </c>
      <c r="AH3808">
        <v>258</v>
      </c>
    </row>
    <row r="3809" spans="1:34" hidden="1" x14ac:dyDescent="0.25">
      <c r="A3809" t="str">
        <f t="shared" si="177"/>
        <v>23 1 3 11 4 2 76 0 0 2408035 238599</v>
      </c>
      <c r="B3809" t="str">
        <f t="shared" si="178"/>
        <v>23 1 3 11 4 2 76 0 0 2408035 238145</v>
      </c>
      <c r="C3809" t="str">
        <f t="shared" si="179"/>
        <v>23 1 3 11 4 2 76 0 0 2408035</v>
      </c>
      <c r="D3809">
        <v>23</v>
      </c>
      <c r="E3809">
        <v>1</v>
      </c>
      <c r="F3809">
        <v>3</v>
      </c>
      <c r="G3809">
        <v>11</v>
      </c>
      <c r="H3809">
        <v>4</v>
      </c>
      <c r="I3809">
        <v>2</v>
      </c>
      <c r="J3809">
        <v>76</v>
      </c>
      <c r="K3809">
        <v>0</v>
      </c>
      <c r="L3809" t="s">
        <v>147</v>
      </c>
      <c r="M3809" t="s">
        <v>161</v>
      </c>
      <c r="N3809" s="13">
        <v>17289631</v>
      </c>
      <c r="O3809">
        <v>238599</v>
      </c>
      <c r="P3809">
        <v>2024</v>
      </c>
      <c r="Q3809">
        <v>890807724</v>
      </c>
      <c r="R3809" t="s">
        <v>822</v>
      </c>
      <c r="S3809" s="13">
        <v>17289631</v>
      </c>
      <c r="T3809">
        <v>0</v>
      </c>
      <c r="U3809" t="s">
        <v>2339</v>
      </c>
      <c r="V3809" t="s">
        <v>2376</v>
      </c>
      <c r="W3809">
        <v>5016</v>
      </c>
      <c r="X3809">
        <v>0</v>
      </c>
      <c r="Y3809">
        <v>238145</v>
      </c>
      <c r="Z3809">
        <v>20240724</v>
      </c>
      <c r="AA3809">
        <v>2402190350</v>
      </c>
      <c r="AB3809">
        <v>4</v>
      </c>
      <c r="AC3809" t="s">
        <v>2281</v>
      </c>
      <c r="AD3809" t="s">
        <v>2281</v>
      </c>
      <c r="AE3809">
        <v>11101</v>
      </c>
      <c r="AF3809" t="s">
        <v>2281</v>
      </c>
      <c r="AG3809" t="s">
        <v>549</v>
      </c>
      <c r="AH3809">
        <v>252</v>
      </c>
    </row>
    <row r="3810" spans="1:34" hidden="1" x14ac:dyDescent="0.25">
      <c r="A3810" t="str">
        <f t="shared" si="177"/>
        <v>23 1 3 22 4 2 76 0 0 2408039 238600</v>
      </c>
      <c r="B3810" t="str">
        <f t="shared" si="178"/>
        <v>23 1 3 22 4 2 76 0 0 2408039 238153</v>
      </c>
      <c r="C3810" t="str">
        <f t="shared" si="179"/>
        <v>23 1 3 22 4 2 76 0 0 2408039</v>
      </c>
      <c r="D3810">
        <v>23</v>
      </c>
      <c r="E3810">
        <v>1</v>
      </c>
      <c r="F3810">
        <v>3</v>
      </c>
      <c r="G3810">
        <v>22</v>
      </c>
      <c r="H3810">
        <v>4</v>
      </c>
      <c r="I3810">
        <v>2</v>
      </c>
      <c r="J3810">
        <v>76</v>
      </c>
      <c r="K3810">
        <v>0</v>
      </c>
      <c r="L3810" t="s">
        <v>147</v>
      </c>
      <c r="M3810" t="s">
        <v>165</v>
      </c>
      <c r="N3810" s="13">
        <v>3200000</v>
      </c>
      <c r="O3810">
        <v>238600</v>
      </c>
      <c r="P3810">
        <v>2024</v>
      </c>
      <c r="Q3810">
        <v>10284042</v>
      </c>
      <c r="R3810" t="s">
        <v>3729</v>
      </c>
      <c r="S3810" s="13">
        <v>3200000</v>
      </c>
      <c r="T3810">
        <v>0</v>
      </c>
      <c r="U3810" t="s">
        <v>3730</v>
      </c>
      <c r="V3810" t="s">
        <v>2291</v>
      </c>
      <c r="W3810">
        <v>5004</v>
      </c>
      <c r="X3810">
        <v>0</v>
      </c>
      <c r="Y3810">
        <v>238153</v>
      </c>
      <c r="Z3810">
        <v>20240729</v>
      </c>
      <c r="AA3810">
        <v>2403110450</v>
      </c>
      <c r="AB3810">
        <v>5</v>
      </c>
      <c r="AC3810" t="s">
        <v>2281</v>
      </c>
      <c r="AD3810" t="s">
        <v>2281</v>
      </c>
      <c r="AE3810">
        <v>12201</v>
      </c>
      <c r="AF3810" t="s">
        <v>2394</v>
      </c>
      <c r="AG3810" t="s">
        <v>63</v>
      </c>
      <c r="AH3810">
        <v>260</v>
      </c>
    </row>
    <row r="3811" spans="1:34" hidden="1" x14ac:dyDescent="0.25">
      <c r="A3811" t="str">
        <f t="shared" si="177"/>
        <v>23 1 3 11 4 1 76 0 0 2408008 238601</v>
      </c>
      <c r="B3811" t="str">
        <f t="shared" si="178"/>
        <v>23 1 3 11 4 1 76 0 0 2408008 238257</v>
      </c>
      <c r="C3811" t="str">
        <f t="shared" si="179"/>
        <v>23 1 3 11 4 1 76 0 0 2408008</v>
      </c>
      <c r="D3811">
        <v>23</v>
      </c>
      <c r="E3811">
        <v>1</v>
      </c>
      <c r="F3811">
        <v>3</v>
      </c>
      <c r="G3811">
        <v>11</v>
      </c>
      <c r="H3811">
        <v>4</v>
      </c>
      <c r="I3811">
        <v>1</v>
      </c>
      <c r="J3811">
        <v>76</v>
      </c>
      <c r="K3811">
        <v>0</v>
      </c>
      <c r="L3811" t="s">
        <v>147</v>
      </c>
      <c r="M3811" t="s">
        <v>163</v>
      </c>
      <c r="N3811" s="13">
        <v>74243830</v>
      </c>
      <c r="O3811">
        <v>238601</v>
      </c>
      <c r="P3811">
        <v>2024</v>
      </c>
      <c r="Q3811">
        <v>901062772</v>
      </c>
      <c r="R3811" t="s">
        <v>1255</v>
      </c>
      <c r="S3811" s="13">
        <v>74243830</v>
      </c>
      <c r="T3811">
        <v>0</v>
      </c>
      <c r="U3811" t="s">
        <v>3780</v>
      </c>
      <c r="V3811" t="s">
        <v>3781</v>
      </c>
      <c r="W3811">
        <v>5016</v>
      </c>
      <c r="X3811">
        <v>0</v>
      </c>
      <c r="Y3811">
        <v>238257</v>
      </c>
      <c r="Z3811">
        <v>20240729</v>
      </c>
      <c r="AA3811">
        <v>2405060623</v>
      </c>
      <c r="AB3811">
        <v>1</v>
      </c>
      <c r="AC3811" t="s">
        <v>2281</v>
      </c>
      <c r="AD3811" t="s">
        <v>2281</v>
      </c>
      <c r="AE3811">
        <v>11101</v>
      </c>
      <c r="AF3811" t="s">
        <v>2281</v>
      </c>
      <c r="AG3811" t="s">
        <v>549</v>
      </c>
      <c r="AH3811">
        <v>331</v>
      </c>
    </row>
    <row r="3812" spans="1:34" hidden="1" x14ac:dyDescent="0.25">
      <c r="A3812" t="str">
        <f t="shared" si="177"/>
        <v>23 1 3 11 4 2 76 2 0 2408039 238602</v>
      </c>
      <c r="B3812" t="str">
        <f t="shared" si="178"/>
        <v>23 1 3 11 4 2 76 2 0 2408039 238175</v>
      </c>
      <c r="C3812" t="str">
        <f t="shared" si="179"/>
        <v>23 1 3 11 4 2 76 2 0 2408039</v>
      </c>
      <c r="D3812">
        <v>23</v>
      </c>
      <c r="E3812">
        <v>1</v>
      </c>
      <c r="F3812">
        <v>3</v>
      </c>
      <c r="G3812">
        <v>11</v>
      </c>
      <c r="H3812">
        <v>4</v>
      </c>
      <c r="I3812">
        <v>2</v>
      </c>
      <c r="J3812">
        <v>76</v>
      </c>
      <c r="K3812">
        <v>2</v>
      </c>
      <c r="L3812" t="s">
        <v>147</v>
      </c>
      <c r="M3812" t="s">
        <v>165</v>
      </c>
      <c r="N3812" s="13">
        <v>182944292</v>
      </c>
      <c r="O3812">
        <v>238602</v>
      </c>
      <c r="P3812">
        <v>2024</v>
      </c>
      <c r="Q3812">
        <v>890801053</v>
      </c>
      <c r="R3812" t="s">
        <v>784</v>
      </c>
      <c r="S3812" s="13">
        <v>182944292</v>
      </c>
      <c r="T3812">
        <v>0</v>
      </c>
      <c r="U3812" t="s">
        <v>3616</v>
      </c>
      <c r="V3812" t="s">
        <v>766</v>
      </c>
      <c r="W3812">
        <v>5001</v>
      </c>
      <c r="X3812">
        <v>0</v>
      </c>
      <c r="Y3812">
        <v>238175</v>
      </c>
      <c r="Z3812">
        <v>20240729</v>
      </c>
      <c r="AA3812">
        <v>2024072020</v>
      </c>
      <c r="AB3812">
        <v>0</v>
      </c>
      <c r="AC3812" t="s">
        <v>2281</v>
      </c>
      <c r="AD3812" t="s">
        <v>2281</v>
      </c>
      <c r="AE3812">
        <v>11101</v>
      </c>
      <c r="AF3812" t="s">
        <v>2281</v>
      </c>
      <c r="AG3812" t="s">
        <v>549</v>
      </c>
      <c r="AH3812">
        <v>100</v>
      </c>
    </row>
    <row r="3813" spans="1:34" hidden="1" x14ac:dyDescent="0.25">
      <c r="A3813" t="str">
        <f t="shared" si="177"/>
        <v>23 1 3 22 4 2 76 0 0 2408039 238603</v>
      </c>
      <c r="B3813" t="str">
        <f t="shared" si="178"/>
        <v>23 1 3 22 4 2 76 0 0 2408039 238155</v>
      </c>
      <c r="C3813" t="str">
        <f t="shared" si="179"/>
        <v>23 1 3 22 4 2 76 0 0 2408039</v>
      </c>
      <c r="D3813">
        <v>23</v>
      </c>
      <c r="E3813">
        <v>1</v>
      </c>
      <c r="F3813">
        <v>3</v>
      </c>
      <c r="G3813">
        <v>22</v>
      </c>
      <c r="H3813">
        <v>4</v>
      </c>
      <c r="I3813">
        <v>2</v>
      </c>
      <c r="J3813">
        <v>76</v>
      </c>
      <c r="K3813">
        <v>0</v>
      </c>
      <c r="L3813" t="s">
        <v>147</v>
      </c>
      <c r="M3813" t="s">
        <v>165</v>
      </c>
      <c r="N3813" s="13">
        <v>3200000</v>
      </c>
      <c r="O3813">
        <v>238603</v>
      </c>
      <c r="P3813">
        <v>2024</v>
      </c>
      <c r="Q3813">
        <v>80010504</v>
      </c>
      <c r="R3813" t="s">
        <v>1324</v>
      </c>
      <c r="S3813" s="13">
        <v>3200000</v>
      </c>
      <c r="T3813">
        <v>0</v>
      </c>
      <c r="U3813" t="s">
        <v>3728</v>
      </c>
      <c r="V3813" t="s">
        <v>2291</v>
      </c>
      <c r="W3813">
        <v>5004</v>
      </c>
      <c r="X3813">
        <v>0</v>
      </c>
      <c r="Y3813">
        <v>238155</v>
      </c>
      <c r="Z3813">
        <v>20240730</v>
      </c>
      <c r="AA3813">
        <v>2403130463</v>
      </c>
      <c r="AB3813">
        <v>5</v>
      </c>
      <c r="AC3813" t="s">
        <v>2281</v>
      </c>
      <c r="AD3813" t="s">
        <v>2281</v>
      </c>
      <c r="AE3813">
        <v>12201</v>
      </c>
      <c r="AF3813" t="s">
        <v>2394</v>
      </c>
      <c r="AG3813" t="s">
        <v>63</v>
      </c>
      <c r="AH3813">
        <v>260</v>
      </c>
    </row>
    <row r="3814" spans="1:34" hidden="1" x14ac:dyDescent="0.25">
      <c r="A3814" t="str">
        <f t="shared" si="177"/>
        <v>23 1 3 11 4 2 76 2 0 2408039 238604</v>
      </c>
      <c r="B3814" t="str">
        <f t="shared" si="178"/>
        <v>23 1 3 11 4 2 76 2 0 2408039 238256</v>
      </c>
      <c r="C3814" t="str">
        <f t="shared" si="179"/>
        <v>23 1 3 11 4 2 76 2 0 2408039</v>
      </c>
      <c r="D3814">
        <v>23</v>
      </c>
      <c r="E3814">
        <v>1</v>
      </c>
      <c r="F3814">
        <v>3</v>
      </c>
      <c r="G3814">
        <v>11</v>
      </c>
      <c r="H3814">
        <v>4</v>
      </c>
      <c r="I3814">
        <v>2</v>
      </c>
      <c r="J3814">
        <v>76</v>
      </c>
      <c r="K3814">
        <v>2</v>
      </c>
      <c r="L3814" t="s">
        <v>147</v>
      </c>
      <c r="M3814" t="s">
        <v>165</v>
      </c>
      <c r="N3814" s="13">
        <v>2600000</v>
      </c>
      <c r="O3814">
        <v>238604</v>
      </c>
      <c r="P3814">
        <v>2024</v>
      </c>
      <c r="Q3814">
        <v>1053868453</v>
      </c>
      <c r="R3814" t="s">
        <v>1320</v>
      </c>
      <c r="S3814" s="13">
        <v>2600000</v>
      </c>
      <c r="T3814">
        <v>0</v>
      </c>
      <c r="U3814" t="s">
        <v>3756</v>
      </c>
      <c r="V3814" t="s">
        <v>2291</v>
      </c>
      <c r="W3814">
        <v>5004</v>
      </c>
      <c r="X3814">
        <v>0</v>
      </c>
      <c r="Y3814">
        <v>238256</v>
      </c>
      <c r="Z3814">
        <v>20240730</v>
      </c>
      <c r="AA3814">
        <v>2404240589</v>
      </c>
      <c r="AB3814">
        <v>3</v>
      </c>
      <c r="AC3814" t="s">
        <v>2281</v>
      </c>
      <c r="AD3814" t="s">
        <v>2281</v>
      </c>
      <c r="AE3814">
        <v>11101</v>
      </c>
      <c r="AF3814" t="s">
        <v>2281</v>
      </c>
      <c r="AG3814" t="s">
        <v>549</v>
      </c>
      <c r="AH3814">
        <v>260</v>
      </c>
    </row>
    <row r="3815" spans="1:34" hidden="1" x14ac:dyDescent="0.25">
      <c r="A3815" t="str">
        <f t="shared" si="177"/>
        <v>23 1 3 22 4 1 76 0 0 2408008 238605</v>
      </c>
      <c r="B3815" t="str">
        <f t="shared" si="178"/>
        <v>23 1 3 22 4 1 76 0 0 2408008 238152</v>
      </c>
      <c r="C3815" t="str">
        <f t="shared" si="179"/>
        <v>23 1 3 22 4 1 76 0 0 2408008</v>
      </c>
      <c r="D3815">
        <v>23</v>
      </c>
      <c r="E3815">
        <v>1</v>
      </c>
      <c r="F3815">
        <v>3</v>
      </c>
      <c r="G3815">
        <v>22</v>
      </c>
      <c r="H3815">
        <v>4</v>
      </c>
      <c r="I3815">
        <v>1</v>
      </c>
      <c r="J3815">
        <v>76</v>
      </c>
      <c r="K3815">
        <v>0</v>
      </c>
      <c r="L3815" t="s">
        <v>147</v>
      </c>
      <c r="M3815" t="s">
        <v>163</v>
      </c>
      <c r="N3815" s="13">
        <v>313047</v>
      </c>
      <c r="O3815">
        <v>238605</v>
      </c>
      <c r="P3815">
        <v>2024</v>
      </c>
      <c r="Q3815">
        <v>890800128</v>
      </c>
      <c r="R3815" t="s">
        <v>838</v>
      </c>
      <c r="S3815" s="13">
        <v>313047</v>
      </c>
      <c r="T3815">
        <v>0</v>
      </c>
      <c r="U3815" t="s">
        <v>3782</v>
      </c>
      <c r="V3815" t="s">
        <v>3783</v>
      </c>
      <c r="W3815">
        <v>5016</v>
      </c>
      <c r="X3815">
        <v>0</v>
      </c>
      <c r="Y3815">
        <v>238152</v>
      </c>
      <c r="Z3815">
        <v>20240730</v>
      </c>
      <c r="AA3815">
        <v>0</v>
      </c>
      <c r="AB3815">
        <v>0</v>
      </c>
      <c r="AC3815" t="s">
        <v>2281</v>
      </c>
      <c r="AD3815" t="s">
        <v>2281</v>
      </c>
      <c r="AE3815">
        <v>12201</v>
      </c>
      <c r="AF3815" t="s">
        <v>2394</v>
      </c>
      <c r="AG3815" t="s">
        <v>63</v>
      </c>
      <c r="AH3815">
        <v>335</v>
      </c>
    </row>
    <row r="3816" spans="1:34" hidden="1" x14ac:dyDescent="0.25">
      <c r="A3816" t="str">
        <f t="shared" si="177"/>
        <v>23 1 3 22 3 201 76 41 0 2408008 238606</v>
      </c>
      <c r="B3816" t="str">
        <f t="shared" si="178"/>
        <v>23 1 3 22 3 201 76 41 0 2408008 238271</v>
      </c>
      <c r="C3816" t="str">
        <f t="shared" si="179"/>
        <v>23 1 3 22 3 201 76 41 0 2408008</v>
      </c>
      <c r="D3816">
        <v>23</v>
      </c>
      <c r="E3816">
        <v>1</v>
      </c>
      <c r="F3816">
        <v>3</v>
      </c>
      <c r="G3816">
        <v>22</v>
      </c>
      <c r="H3816">
        <v>3</v>
      </c>
      <c r="I3816">
        <v>201</v>
      </c>
      <c r="J3816">
        <v>76</v>
      </c>
      <c r="K3816">
        <v>41</v>
      </c>
      <c r="L3816" t="s">
        <v>147</v>
      </c>
      <c r="M3816" t="s">
        <v>163</v>
      </c>
      <c r="N3816" s="13">
        <v>3391517</v>
      </c>
      <c r="O3816">
        <v>238606</v>
      </c>
      <c r="P3816">
        <v>2024</v>
      </c>
      <c r="Q3816">
        <v>890800128</v>
      </c>
      <c r="R3816" t="s">
        <v>838</v>
      </c>
      <c r="S3816" s="13">
        <v>3391517</v>
      </c>
      <c r="T3816">
        <v>0</v>
      </c>
      <c r="U3816" t="s">
        <v>3784</v>
      </c>
      <c r="V3816" t="s">
        <v>3783</v>
      </c>
      <c r="W3816">
        <v>5016</v>
      </c>
      <c r="X3816">
        <v>0</v>
      </c>
      <c r="Y3816">
        <v>238271</v>
      </c>
      <c r="Z3816">
        <v>20240730</v>
      </c>
      <c r="AA3816">
        <v>0</v>
      </c>
      <c r="AB3816">
        <v>0</v>
      </c>
      <c r="AC3816" t="s">
        <v>2281</v>
      </c>
      <c r="AD3816" t="s">
        <v>2281</v>
      </c>
      <c r="AE3816">
        <v>12201</v>
      </c>
      <c r="AF3816" t="s">
        <v>2394</v>
      </c>
      <c r="AG3816" t="s">
        <v>63</v>
      </c>
      <c r="AH3816">
        <v>335</v>
      </c>
    </row>
    <row r="3817" spans="1:34" hidden="1" x14ac:dyDescent="0.25">
      <c r="A3817" t="str">
        <f t="shared" si="177"/>
        <v>23 1 3 11 4 2 76 2 0 2408039 238607</v>
      </c>
      <c r="B3817" t="str">
        <f t="shared" si="178"/>
        <v>23 1 3 11 4 2 76 2 0 2408039 238157</v>
      </c>
      <c r="C3817" t="str">
        <f t="shared" si="179"/>
        <v>23 1 3 11 4 2 76 2 0 2408039</v>
      </c>
      <c r="D3817">
        <v>23</v>
      </c>
      <c r="E3817">
        <v>1</v>
      </c>
      <c r="F3817">
        <v>3</v>
      </c>
      <c r="G3817">
        <v>11</v>
      </c>
      <c r="H3817">
        <v>4</v>
      </c>
      <c r="I3817">
        <v>2</v>
      </c>
      <c r="J3817">
        <v>76</v>
      </c>
      <c r="K3817">
        <v>2</v>
      </c>
      <c r="L3817" t="s">
        <v>147</v>
      </c>
      <c r="M3817" t="s">
        <v>165</v>
      </c>
      <c r="N3817" s="13">
        <v>2600000</v>
      </c>
      <c r="O3817">
        <v>238607</v>
      </c>
      <c r="P3817">
        <v>2024</v>
      </c>
      <c r="Q3817">
        <v>1053870711</v>
      </c>
      <c r="R3817" t="s">
        <v>1314</v>
      </c>
      <c r="S3817" s="13">
        <v>2600000</v>
      </c>
      <c r="T3817">
        <v>0</v>
      </c>
      <c r="U3817" t="s">
        <v>3747</v>
      </c>
      <c r="V3817" t="s">
        <v>2291</v>
      </c>
      <c r="W3817">
        <v>5004</v>
      </c>
      <c r="X3817">
        <v>0</v>
      </c>
      <c r="Y3817">
        <v>238157</v>
      </c>
      <c r="Z3817">
        <v>20240730</v>
      </c>
      <c r="AA3817">
        <v>2404040505</v>
      </c>
      <c r="AB3817">
        <v>4</v>
      </c>
      <c r="AC3817" t="s">
        <v>2281</v>
      </c>
      <c r="AD3817" t="s">
        <v>2281</v>
      </c>
      <c r="AE3817">
        <v>11101</v>
      </c>
      <c r="AF3817" t="s">
        <v>2281</v>
      </c>
      <c r="AG3817" t="s">
        <v>549</v>
      </c>
      <c r="AH3817">
        <v>260</v>
      </c>
    </row>
    <row r="3818" spans="1:34" hidden="1" x14ac:dyDescent="0.25">
      <c r="A3818" t="str">
        <f t="shared" si="177"/>
        <v>23 1 3 11 4 2 76 2 0 2408039 238608</v>
      </c>
      <c r="B3818" t="str">
        <f t="shared" si="178"/>
        <v>23 1 3 11 4 2 76 2 0 2408039 238158</v>
      </c>
      <c r="C3818" t="str">
        <f t="shared" si="179"/>
        <v>23 1 3 11 4 2 76 2 0 2408039</v>
      </c>
      <c r="D3818">
        <v>23</v>
      </c>
      <c r="E3818">
        <v>1</v>
      </c>
      <c r="F3818">
        <v>3</v>
      </c>
      <c r="G3818">
        <v>11</v>
      </c>
      <c r="H3818">
        <v>4</v>
      </c>
      <c r="I3818">
        <v>2</v>
      </c>
      <c r="J3818">
        <v>76</v>
      </c>
      <c r="K3818">
        <v>2</v>
      </c>
      <c r="L3818" t="s">
        <v>147</v>
      </c>
      <c r="M3818" t="s">
        <v>165</v>
      </c>
      <c r="N3818" s="13">
        <v>2600000</v>
      </c>
      <c r="O3818">
        <v>238608</v>
      </c>
      <c r="P3818">
        <v>2024</v>
      </c>
      <c r="Q3818">
        <v>1053857190</v>
      </c>
      <c r="R3818" t="s">
        <v>1315</v>
      </c>
      <c r="S3818" s="13">
        <v>2600000</v>
      </c>
      <c r="T3818">
        <v>0</v>
      </c>
      <c r="U3818" t="s">
        <v>3749</v>
      </c>
      <c r="V3818" t="s">
        <v>2291</v>
      </c>
      <c r="W3818">
        <v>5004</v>
      </c>
      <c r="X3818">
        <v>0</v>
      </c>
      <c r="Y3818">
        <v>238158</v>
      </c>
      <c r="Z3818">
        <v>20240731</v>
      </c>
      <c r="AA3818">
        <v>2404050511</v>
      </c>
      <c r="AB3818">
        <v>4</v>
      </c>
      <c r="AC3818" t="s">
        <v>2281</v>
      </c>
      <c r="AD3818" t="s">
        <v>2281</v>
      </c>
      <c r="AE3818">
        <v>11101</v>
      </c>
      <c r="AF3818" t="s">
        <v>2281</v>
      </c>
      <c r="AG3818" t="s">
        <v>549</v>
      </c>
      <c r="AH3818">
        <v>260</v>
      </c>
    </row>
    <row r="3819" spans="1:34" hidden="1" x14ac:dyDescent="0.25">
      <c r="A3819" t="str">
        <f t="shared" si="177"/>
        <v>23 1 3 11 4 2 76 2 0 2408039 238609</v>
      </c>
      <c r="B3819" t="str">
        <f t="shared" si="178"/>
        <v>23 1 3 11 4 2 76 2 0 2408039 238183</v>
      </c>
      <c r="C3819" t="str">
        <f t="shared" si="179"/>
        <v>23 1 3 11 4 2 76 2 0 2408039</v>
      </c>
      <c r="D3819">
        <v>23</v>
      </c>
      <c r="E3819">
        <v>1</v>
      </c>
      <c r="F3819">
        <v>3</v>
      </c>
      <c r="G3819">
        <v>11</v>
      </c>
      <c r="H3819">
        <v>4</v>
      </c>
      <c r="I3819">
        <v>2</v>
      </c>
      <c r="J3819">
        <v>76</v>
      </c>
      <c r="K3819">
        <v>2</v>
      </c>
      <c r="L3819" t="s">
        <v>147</v>
      </c>
      <c r="M3819" t="s">
        <v>165</v>
      </c>
      <c r="N3819" s="13">
        <v>2600000</v>
      </c>
      <c r="O3819">
        <v>238609</v>
      </c>
      <c r="P3819">
        <v>2024</v>
      </c>
      <c r="Q3819">
        <v>1053847376</v>
      </c>
      <c r="R3819" t="s">
        <v>1317</v>
      </c>
      <c r="S3819" s="13">
        <v>2600000</v>
      </c>
      <c r="T3819">
        <v>0</v>
      </c>
      <c r="U3819" t="s">
        <v>3753</v>
      </c>
      <c r="V3819" t="s">
        <v>2291</v>
      </c>
      <c r="W3819">
        <v>5004</v>
      </c>
      <c r="X3819">
        <v>0</v>
      </c>
      <c r="Y3819">
        <v>238183</v>
      </c>
      <c r="Z3819">
        <v>20240731</v>
      </c>
      <c r="AA3819">
        <v>2404090535</v>
      </c>
      <c r="AB3819">
        <v>4</v>
      </c>
      <c r="AC3819" t="s">
        <v>2281</v>
      </c>
      <c r="AD3819" t="s">
        <v>2281</v>
      </c>
      <c r="AE3819">
        <v>11101</v>
      </c>
      <c r="AF3819" t="s">
        <v>2281</v>
      </c>
      <c r="AG3819" t="s">
        <v>549</v>
      </c>
      <c r="AH3819">
        <v>260</v>
      </c>
    </row>
    <row r="3820" spans="1:34" hidden="1" x14ac:dyDescent="0.25">
      <c r="A3820" t="str">
        <f t="shared" si="177"/>
        <v>23 3 3 22 4 2 76 1 0 2408023 238610</v>
      </c>
      <c r="B3820" t="str">
        <f t="shared" si="178"/>
        <v>23 3 3 22 4 2 76 1 0 2408023 238134</v>
      </c>
      <c r="C3820" t="str">
        <f t="shared" si="179"/>
        <v>23 3 3 22 4 2 76 1 0 2408023</v>
      </c>
      <c r="D3820">
        <v>23</v>
      </c>
      <c r="E3820">
        <v>3</v>
      </c>
      <c r="F3820">
        <v>3</v>
      </c>
      <c r="G3820">
        <v>22</v>
      </c>
      <c r="H3820">
        <v>4</v>
      </c>
      <c r="I3820">
        <v>2</v>
      </c>
      <c r="J3820">
        <v>76</v>
      </c>
      <c r="K3820">
        <v>1</v>
      </c>
      <c r="L3820" t="s">
        <v>147</v>
      </c>
      <c r="M3820" t="s">
        <v>166</v>
      </c>
      <c r="N3820" s="13">
        <v>2727273</v>
      </c>
      <c r="O3820">
        <v>238610</v>
      </c>
      <c r="P3820">
        <v>2024</v>
      </c>
      <c r="Q3820">
        <v>900159106</v>
      </c>
      <c r="R3820" t="s">
        <v>796</v>
      </c>
      <c r="S3820" s="13">
        <v>2727273</v>
      </c>
      <c r="T3820">
        <v>109091</v>
      </c>
      <c r="U3820" t="s">
        <v>2380</v>
      </c>
      <c r="V3820" t="s">
        <v>2381</v>
      </c>
      <c r="W3820">
        <v>5016</v>
      </c>
      <c r="X3820">
        <v>2305</v>
      </c>
      <c r="Y3820">
        <v>238134</v>
      </c>
      <c r="Z3820">
        <v>20240731</v>
      </c>
      <c r="AA3820">
        <v>2402050305</v>
      </c>
      <c r="AB3820">
        <v>1</v>
      </c>
      <c r="AC3820" t="s">
        <v>2281</v>
      </c>
      <c r="AD3820" t="s">
        <v>2281</v>
      </c>
      <c r="AE3820">
        <v>12112</v>
      </c>
      <c r="AF3820" t="s">
        <v>3785</v>
      </c>
      <c r="AG3820" t="s">
        <v>65</v>
      </c>
      <c r="AH3820">
        <v>251</v>
      </c>
    </row>
    <row r="3821" spans="1:34" hidden="1" x14ac:dyDescent="0.25">
      <c r="A3821" t="str">
        <f t="shared" si="177"/>
        <v>23 3 3 22 4 2 76 1 0 2408023 238611</v>
      </c>
      <c r="B3821" t="str">
        <f t="shared" si="178"/>
        <v>23 3 3 22 4 2 76 1 0 2408023 238134</v>
      </c>
      <c r="C3821" t="str">
        <f t="shared" si="179"/>
        <v>23 3 3 22 4 2 76 1 0 2408023</v>
      </c>
      <c r="D3821">
        <v>23</v>
      </c>
      <c r="E3821">
        <v>3</v>
      </c>
      <c r="F3821">
        <v>3</v>
      </c>
      <c r="G3821">
        <v>22</v>
      </c>
      <c r="H3821">
        <v>4</v>
      </c>
      <c r="I3821">
        <v>2</v>
      </c>
      <c r="J3821">
        <v>76</v>
      </c>
      <c r="K3821">
        <v>1</v>
      </c>
      <c r="L3821" t="s">
        <v>147</v>
      </c>
      <c r="M3821" t="s">
        <v>166</v>
      </c>
      <c r="N3821" s="13">
        <v>2727273</v>
      </c>
      <c r="O3821">
        <v>238611</v>
      </c>
      <c r="P3821">
        <v>2024</v>
      </c>
      <c r="Q3821">
        <v>900159106</v>
      </c>
      <c r="R3821" t="s">
        <v>796</v>
      </c>
      <c r="S3821" s="13">
        <v>2727273</v>
      </c>
      <c r="T3821">
        <v>109091</v>
      </c>
      <c r="U3821" t="s">
        <v>2380</v>
      </c>
      <c r="V3821" t="s">
        <v>2382</v>
      </c>
      <c r="W3821">
        <v>5016</v>
      </c>
      <c r="X3821">
        <v>2305</v>
      </c>
      <c r="Y3821">
        <v>238134</v>
      </c>
      <c r="Z3821">
        <v>20240731</v>
      </c>
      <c r="AA3821">
        <v>2402050305</v>
      </c>
      <c r="AB3821">
        <v>2</v>
      </c>
      <c r="AC3821" t="s">
        <v>2281</v>
      </c>
      <c r="AD3821" t="s">
        <v>2281</v>
      </c>
      <c r="AE3821">
        <v>12112</v>
      </c>
      <c r="AF3821" t="s">
        <v>3785</v>
      </c>
      <c r="AG3821" t="s">
        <v>65</v>
      </c>
      <c r="AH3821">
        <v>251</v>
      </c>
    </row>
    <row r="3822" spans="1:34" hidden="1" x14ac:dyDescent="0.25">
      <c r="A3822" t="str">
        <f t="shared" si="177"/>
        <v>23 3 3 22 4 2 76 1 0 2408023 238612</v>
      </c>
      <c r="B3822" t="str">
        <f t="shared" si="178"/>
        <v>23 3 3 22 4 2 76 1 0 2408023 238134</v>
      </c>
      <c r="C3822" t="str">
        <f t="shared" si="179"/>
        <v>23 3 3 22 4 2 76 1 0 2408023</v>
      </c>
      <c r="D3822">
        <v>23</v>
      </c>
      <c r="E3822">
        <v>3</v>
      </c>
      <c r="F3822">
        <v>3</v>
      </c>
      <c r="G3822">
        <v>22</v>
      </c>
      <c r="H3822">
        <v>4</v>
      </c>
      <c r="I3822">
        <v>2</v>
      </c>
      <c r="J3822">
        <v>76</v>
      </c>
      <c r="K3822">
        <v>1</v>
      </c>
      <c r="L3822" t="s">
        <v>147</v>
      </c>
      <c r="M3822" t="s">
        <v>166</v>
      </c>
      <c r="N3822" s="13">
        <v>2727273</v>
      </c>
      <c r="O3822">
        <v>238612</v>
      </c>
      <c r="P3822">
        <v>2024</v>
      </c>
      <c r="Q3822">
        <v>900159106</v>
      </c>
      <c r="R3822" t="s">
        <v>796</v>
      </c>
      <c r="S3822" s="13">
        <v>2727273</v>
      </c>
      <c r="T3822">
        <v>109091</v>
      </c>
      <c r="U3822" t="s">
        <v>2380</v>
      </c>
      <c r="V3822" t="s">
        <v>2383</v>
      </c>
      <c r="W3822">
        <v>5016</v>
      </c>
      <c r="X3822">
        <v>2305</v>
      </c>
      <c r="Y3822">
        <v>238134</v>
      </c>
      <c r="Z3822">
        <v>20240731</v>
      </c>
      <c r="AA3822">
        <v>2402050305</v>
      </c>
      <c r="AB3822">
        <v>3</v>
      </c>
      <c r="AC3822" t="s">
        <v>2281</v>
      </c>
      <c r="AD3822" t="s">
        <v>2281</v>
      </c>
      <c r="AE3822">
        <v>12112</v>
      </c>
      <c r="AF3822" t="s">
        <v>3785</v>
      </c>
      <c r="AG3822" t="s">
        <v>65</v>
      </c>
      <c r="AH3822">
        <v>251</v>
      </c>
    </row>
    <row r="3823" spans="1:34" hidden="1" x14ac:dyDescent="0.25">
      <c r="A3823" t="str">
        <f t="shared" si="177"/>
        <v>23 1 3 22 4 2 76 4 0 2408039 238613</v>
      </c>
      <c r="B3823" t="str">
        <f t="shared" si="178"/>
        <v>23 1 3 22 4 2 76 4 0 2408039 238260</v>
      </c>
      <c r="C3823" t="str">
        <f t="shared" si="179"/>
        <v>23 1 3 22 4 2 76 4 0 2408039</v>
      </c>
      <c r="D3823">
        <v>23</v>
      </c>
      <c r="E3823">
        <v>1</v>
      </c>
      <c r="F3823">
        <v>3</v>
      </c>
      <c r="G3823">
        <v>22</v>
      </c>
      <c r="H3823">
        <v>4</v>
      </c>
      <c r="I3823">
        <v>2</v>
      </c>
      <c r="J3823">
        <v>76</v>
      </c>
      <c r="K3823">
        <v>4</v>
      </c>
      <c r="L3823" t="s">
        <v>147</v>
      </c>
      <c r="M3823" t="s">
        <v>165</v>
      </c>
      <c r="N3823" s="13">
        <v>2800000</v>
      </c>
      <c r="O3823">
        <v>238613</v>
      </c>
      <c r="P3823">
        <v>2024</v>
      </c>
      <c r="Q3823">
        <v>9695812</v>
      </c>
      <c r="R3823" t="s">
        <v>1400</v>
      </c>
      <c r="S3823" s="13">
        <v>2800000</v>
      </c>
      <c r="T3823">
        <v>0</v>
      </c>
      <c r="U3823" t="s">
        <v>3775</v>
      </c>
      <c r="V3823" t="s">
        <v>2291</v>
      </c>
      <c r="W3823">
        <v>5004</v>
      </c>
      <c r="X3823">
        <v>0</v>
      </c>
      <c r="Y3823">
        <v>238260</v>
      </c>
      <c r="Z3823">
        <v>20240731</v>
      </c>
      <c r="AA3823">
        <v>2405290707</v>
      </c>
      <c r="AB3823">
        <v>2</v>
      </c>
      <c r="AC3823" t="s">
        <v>2281</v>
      </c>
      <c r="AD3823" t="s">
        <v>2281</v>
      </c>
      <c r="AE3823">
        <v>12201</v>
      </c>
      <c r="AF3823" t="s">
        <v>2394</v>
      </c>
      <c r="AG3823" t="s">
        <v>63</v>
      </c>
      <c r="AH3823">
        <v>260</v>
      </c>
    </row>
    <row r="3824" spans="1:34" hidden="1" x14ac:dyDescent="0.25">
      <c r="A3824" t="str">
        <f t="shared" si="177"/>
        <v>23 1 3 82 4 2 76 0 0 2408039 238615</v>
      </c>
      <c r="B3824" t="str">
        <f t="shared" si="178"/>
        <v>23 1 3 82 4 2 76 0 0 2408039 238253</v>
      </c>
      <c r="C3824" t="str">
        <f t="shared" si="179"/>
        <v>23 1 3 82 4 2 76 0 0 2408039</v>
      </c>
      <c r="D3824">
        <v>23</v>
      </c>
      <c r="E3824">
        <v>1</v>
      </c>
      <c r="F3824">
        <v>3</v>
      </c>
      <c r="G3824">
        <v>82</v>
      </c>
      <c r="H3824">
        <v>4</v>
      </c>
      <c r="I3824">
        <v>2</v>
      </c>
      <c r="J3824">
        <v>76</v>
      </c>
      <c r="K3824">
        <v>0</v>
      </c>
      <c r="L3824" t="s">
        <v>147</v>
      </c>
      <c r="M3824" t="s">
        <v>165</v>
      </c>
      <c r="N3824" s="13">
        <v>2900000</v>
      </c>
      <c r="O3824">
        <v>238615</v>
      </c>
      <c r="P3824">
        <v>2024</v>
      </c>
      <c r="Q3824">
        <v>16076046</v>
      </c>
      <c r="R3824" t="s">
        <v>3773</v>
      </c>
      <c r="S3824" s="13">
        <v>2900000</v>
      </c>
      <c r="T3824">
        <v>0</v>
      </c>
      <c r="U3824" t="s">
        <v>3741</v>
      </c>
      <c r="V3824" t="s">
        <v>2291</v>
      </c>
      <c r="W3824">
        <v>5004</v>
      </c>
      <c r="X3824">
        <v>0</v>
      </c>
      <c r="Y3824">
        <v>238253</v>
      </c>
      <c r="Z3824">
        <v>20240805</v>
      </c>
      <c r="AA3824">
        <v>2404180575</v>
      </c>
      <c r="AB3824">
        <v>4</v>
      </c>
      <c r="AC3824" t="s">
        <v>2281</v>
      </c>
      <c r="AD3824" t="s">
        <v>2281</v>
      </c>
      <c r="AE3824">
        <v>25335</v>
      </c>
      <c r="AF3824" t="s">
        <v>2394</v>
      </c>
      <c r="AG3824" t="s">
        <v>64</v>
      </c>
      <c r="AH3824">
        <v>260</v>
      </c>
    </row>
    <row r="3825" spans="1:34" hidden="1" x14ac:dyDescent="0.25">
      <c r="A3825" t="str">
        <f t="shared" si="177"/>
        <v>23 1 3 11 4 2 76 2 0 2408039 238616</v>
      </c>
      <c r="B3825" t="str">
        <f t="shared" si="178"/>
        <v>23 1 3 11 4 2 76 2 0 2408039 238214</v>
      </c>
      <c r="C3825" t="str">
        <f t="shared" si="179"/>
        <v>23 1 3 11 4 2 76 2 0 2408039</v>
      </c>
      <c r="D3825">
        <v>23</v>
      </c>
      <c r="E3825">
        <v>1</v>
      </c>
      <c r="F3825">
        <v>3</v>
      </c>
      <c r="G3825">
        <v>11</v>
      </c>
      <c r="H3825">
        <v>4</v>
      </c>
      <c r="I3825">
        <v>2</v>
      </c>
      <c r="J3825">
        <v>76</v>
      </c>
      <c r="K3825">
        <v>2</v>
      </c>
      <c r="L3825" t="s">
        <v>147</v>
      </c>
      <c r="M3825" t="s">
        <v>165</v>
      </c>
      <c r="N3825" s="13">
        <v>2600000</v>
      </c>
      <c r="O3825">
        <v>238616</v>
      </c>
      <c r="P3825">
        <v>2024</v>
      </c>
      <c r="Q3825">
        <v>75070990</v>
      </c>
      <c r="R3825" t="s">
        <v>1318</v>
      </c>
      <c r="S3825" s="13">
        <v>2600000</v>
      </c>
      <c r="T3825">
        <v>0</v>
      </c>
      <c r="U3825" t="s">
        <v>3748</v>
      </c>
      <c r="V3825" t="s">
        <v>2291</v>
      </c>
      <c r="W3825">
        <v>5004</v>
      </c>
      <c r="X3825">
        <v>0</v>
      </c>
      <c r="Y3825">
        <v>238214</v>
      </c>
      <c r="Z3825">
        <v>20240805</v>
      </c>
      <c r="AA3825">
        <v>2404120552</v>
      </c>
      <c r="AB3825">
        <v>4</v>
      </c>
      <c r="AC3825" t="s">
        <v>2281</v>
      </c>
      <c r="AD3825" t="s">
        <v>2281</v>
      </c>
      <c r="AE3825">
        <v>11101</v>
      </c>
      <c r="AF3825" t="s">
        <v>2281</v>
      </c>
      <c r="AG3825" t="s">
        <v>549</v>
      </c>
      <c r="AH3825">
        <v>260</v>
      </c>
    </row>
    <row r="3826" spans="1:34" hidden="1" x14ac:dyDescent="0.25">
      <c r="A3826" t="str">
        <f t="shared" si="177"/>
        <v>23 1 3 22 4 2 76 0 0 2408039 238617</v>
      </c>
      <c r="B3826" t="str">
        <f t="shared" si="178"/>
        <v>23 1 3 22 4 2 76 0 0 2408039 238142</v>
      </c>
      <c r="C3826" t="str">
        <f t="shared" si="179"/>
        <v>23 1 3 22 4 2 76 0 0 2408039</v>
      </c>
      <c r="D3826">
        <v>23</v>
      </c>
      <c r="E3826">
        <v>1</v>
      </c>
      <c r="F3826">
        <v>3</v>
      </c>
      <c r="G3826">
        <v>22</v>
      </c>
      <c r="H3826">
        <v>4</v>
      </c>
      <c r="I3826">
        <v>2</v>
      </c>
      <c r="J3826">
        <v>76</v>
      </c>
      <c r="K3826">
        <v>0</v>
      </c>
      <c r="L3826" t="s">
        <v>147</v>
      </c>
      <c r="M3826" t="s">
        <v>165</v>
      </c>
      <c r="N3826" s="13">
        <v>302800</v>
      </c>
      <c r="O3826">
        <v>238617</v>
      </c>
      <c r="P3826">
        <v>2024</v>
      </c>
      <c r="Q3826">
        <v>900319291</v>
      </c>
      <c r="R3826" t="s">
        <v>785</v>
      </c>
      <c r="S3826" s="13">
        <v>302800</v>
      </c>
      <c r="T3826">
        <v>0</v>
      </c>
      <c r="U3826" t="s">
        <v>3786</v>
      </c>
      <c r="V3826" t="s">
        <v>3787</v>
      </c>
      <c r="W3826">
        <v>5016</v>
      </c>
      <c r="X3826">
        <v>0</v>
      </c>
      <c r="Y3826">
        <v>238142</v>
      </c>
      <c r="Z3826">
        <v>20240805</v>
      </c>
      <c r="AA3826">
        <v>0</v>
      </c>
      <c r="AB3826">
        <v>0</v>
      </c>
      <c r="AC3826" t="s">
        <v>2281</v>
      </c>
      <c r="AD3826" t="s">
        <v>2281</v>
      </c>
      <c r="AE3826">
        <v>12201</v>
      </c>
      <c r="AF3826" t="s">
        <v>2394</v>
      </c>
      <c r="AG3826" t="s">
        <v>63</v>
      </c>
      <c r="AH3826">
        <v>122</v>
      </c>
    </row>
    <row r="3827" spans="1:34" hidden="1" x14ac:dyDescent="0.25">
      <c r="A3827" t="str">
        <f t="shared" si="177"/>
        <v>23 1 3 22 4 2 76 4 0 2408039 238618</v>
      </c>
      <c r="B3827" t="str">
        <f t="shared" si="178"/>
        <v>23 1 3 22 4 2 76 4 0 2408039 238162</v>
      </c>
      <c r="C3827" t="str">
        <f t="shared" si="179"/>
        <v>23 1 3 22 4 2 76 4 0 2408039</v>
      </c>
      <c r="D3827">
        <v>23</v>
      </c>
      <c r="E3827">
        <v>1</v>
      </c>
      <c r="F3827">
        <v>3</v>
      </c>
      <c r="G3827">
        <v>22</v>
      </c>
      <c r="H3827">
        <v>4</v>
      </c>
      <c r="I3827">
        <v>2</v>
      </c>
      <c r="J3827">
        <v>76</v>
      </c>
      <c r="K3827">
        <v>4</v>
      </c>
      <c r="L3827" t="s">
        <v>147</v>
      </c>
      <c r="M3827" t="s">
        <v>165</v>
      </c>
      <c r="N3827" s="13">
        <v>6000000</v>
      </c>
      <c r="O3827">
        <v>238618</v>
      </c>
      <c r="P3827">
        <v>2024</v>
      </c>
      <c r="Q3827">
        <v>1053824495</v>
      </c>
      <c r="R3827" t="s">
        <v>1258</v>
      </c>
      <c r="S3827" s="13">
        <v>6000000</v>
      </c>
      <c r="T3827">
        <v>0</v>
      </c>
      <c r="U3827" t="s">
        <v>3742</v>
      </c>
      <c r="V3827" t="s">
        <v>2291</v>
      </c>
      <c r="W3827">
        <v>5004</v>
      </c>
      <c r="X3827">
        <v>0</v>
      </c>
      <c r="Y3827">
        <v>238162</v>
      </c>
      <c r="Z3827">
        <v>20240806</v>
      </c>
      <c r="AA3827">
        <v>2404050521</v>
      </c>
      <c r="AB3827">
        <v>4</v>
      </c>
      <c r="AC3827" t="s">
        <v>2281</v>
      </c>
      <c r="AD3827" t="s">
        <v>2281</v>
      </c>
      <c r="AE3827">
        <v>12201</v>
      </c>
      <c r="AF3827" t="s">
        <v>2394</v>
      </c>
      <c r="AG3827" t="s">
        <v>63</v>
      </c>
      <c r="AH3827">
        <v>260</v>
      </c>
    </row>
    <row r="3828" spans="1:34" hidden="1" x14ac:dyDescent="0.25">
      <c r="A3828" t="str">
        <f t="shared" si="177"/>
        <v>23 1 3 11 4 2 76 2 0 2408039 238619</v>
      </c>
      <c r="B3828" t="str">
        <f t="shared" si="178"/>
        <v>23 1 3 11 4 2 76 2 0 2408039 238194</v>
      </c>
      <c r="C3828" t="str">
        <f t="shared" si="179"/>
        <v>23 1 3 11 4 2 76 2 0 2408039</v>
      </c>
      <c r="D3828">
        <v>23</v>
      </c>
      <c r="E3828">
        <v>1</v>
      </c>
      <c r="F3828">
        <v>3</v>
      </c>
      <c r="G3828">
        <v>11</v>
      </c>
      <c r="H3828">
        <v>4</v>
      </c>
      <c r="I3828">
        <v>2</v>
      </c>
      <c r="J3828">
        <v>76</v>
      </c>
      <c r="K3828">
        <v>2</v>
      </c>
      <c r="L3828" t="s">
        <v>147</v>
      </c>
      <c r="M3828" t="s">
        <v>165</v>
      </c>
      <c r="N3828" s="13">
        <v>3200000</v>
      </c>
      <c r="O3828">
        <v>238619</v>
      </c>
      <c r="P3828">
        <v>2024</v>
      </c>
      <c r="Q3828">
        <v>1053822878</v>
      </c>
      <c r="R3828" t="s">
        <v>3759</v>
      </c>
      <c r="S3828" s="13">
        <v>3200000</v>
      </c>
      <c r="T3828">
        <v>0</v>
      </c>
      <c r="U3828" t="s">
        <v>3760</v>
      </c>
      <c r="V3828" t="s">
        <v>2291</v>
      </c>
      <c r="W3828">
        <v>5004</v>
      </c>
      <c r="X3828">
        <v>0</v>
      </c>
      <c r="Y3828">
        <v>238194</v>
      </c>
      <c r="Z3828">
        <v>20240806</v>
      </c>
      <c r="AA3828">
        <v>2404110548</v>
      </c>
      <c r="AB3828">
        <v>4</v>
      </c>
      <c r="AC3828" t="s">
        <v>2281</v>
      </c>
      <c r="AD3828" t="s">
        <v>2281</v>
      </c>
      <c r="AE3828">
        <v>11101</v>
      </c>
      <c r="AF3828" t="s">
        <v>2281</v>
      </c>
      <c r="AG3828" t="s">
        <v>549</v>
      </c>
      <c r="AH3828">
        <v>260</v>
      </c>
    </row>
    <row r="3829" spans="1:34" hidden="1" x14ac:dyDescent="0.25">
      <c r="A3829" t="str">
        <f t="shared" si="177"/>
        <v>23 1 3 11 4 2 76 2 0 2408039 238620</v>
      </c>
      <c r="B3829" t="str">
        <f t="shared" si="178"/>
        <v>23 1 3 11 4 2 76 2 0 2408039 238163</v>
      </c>
      <c r="C3829" t="str">
        <f t="shared" si="179"/>
        <v>23 1 3 11 4 2 76 2 0 2408039</v>
      </c>
      <c r="D3829">
        <v>23</v>
      </c>
      <c r="E3829">
        <v>1</v>
      </c>
      <c r="F3829">
        <v>3</v>
      </c>
      <c r="G3829">
        <v>11</v>
      </c>
      <c r="H3829">
        <v>4</v>
      </c>
      <c r="I3829">
        <v>2</v>
      </c>
      <c r="J3829">
        <v>76</v>
      </c>
      <c r="K3829">
        <v>2</v>
      </c>
      <c r="L3829" t="s">
        <v>147</v>
      </c>
      <c r="M3829" t="s">
        <v>165</v>
      </c>
      <c r="N3829" s="13">
        <v>2600000</v>
      </c>
      <c r="O3829">
        <v>238620</v>
      </c>
      <c r="P3829">
        <v>2024</v>
      </c>
      <c r="Q3829">
        <v>75081237</v>
      </c>
      <c r="R3829" t="s">
        <v>3757</v>
      </c>
      <c r="S3829" s="13">
        <v>2600000</v>
      </c>
      <c r="T3829">
        <v>0</v>
      </c>
      <c r="U3829" t="s">
        <v>3758</v>
      </c>
      <c r="V3829" t="s">
        <v>2291</v>
      </c>
      <c r="W3829">
        <v>5004</v>
      </c>
      <c r="X3829">
        <v>0</v>
      </c>
      <c r="Y3829">
        <v>238163</v>
      </c>
      <c r="Z3829">
        <v>20240808</v>
      </c>
      <c r="AA3829">
        <v>2404080528</v>
      </c>
      <c r="AB3829">
        <v>4</v>
      </c>
      <c r="AC3829" t="s">
        <v>2281</v>
      </c>
      <c r="AD3829" t="s">
        <v>2281</v>
      </c>
      <c r="AE3829">
        <v>11101</v>
      </c>
      <c r="AF3829" t="s">
        <v>2281</v>
      </c>
      <c r="AG3829" t="s">
        <v>549</v>
      </c>
      <c r="AH3829">
        <v>260</v>
      </c>
    </row>
    <row r="3830" spans="1:34" hidden="1" x14ac:dyDescent="0.25">
      <c r="A3830" t="str">
        <f t="shared" si="177"/>
        <v>23 1 3 11 4 2 76 2 0 2408039 238621</v>
      </c>
      <c r="B3830" t="str">
        <f t="shared" si="178"/>
        <v>23 1 3 11 4 2 76 2 0 2408039 238215</v>
      </c>
      <c r="C3830" t="str">
        <f t="shared" si="179"/>
        <v>23 1 3 11 4 2 76 2 0 2408039</v>
      </c>
      <c r="D3830">
        <v>23</v>
      </c>
      <c r="E3830">
        <v>1</v>
      </c>
      <c r="F3830">
        <v>3</v>
      </c>
      <c r="G3830">
        <v>11</v>
      </c>
      <c r="H3830">
        <v>4</v>
      </c>
      <c r="I3830">
        <v>2</v>
      </c>
      <c r="J3830">
        <v>76</v>
      </c>
      <c r="K3830">
        <v>2</v>
      </c>
      <c r="L3830" t="s">
        <v>147</v>
      </c>
      <c r="M3830" t="s">
        <v>165</v>
      </c>
      <c r="N3830" s="13">
        <v>2600000</v>
      </c>
      <c r="O3830">
        <v>238621</v>
      </c>
      <c r="P3830">
        <v>2024</v>
      </c>
      <c r="Q3830">
        <v>1002655363</v>
      </c>
      <c r="R3830" t="s">
        <v>3777</v>
      </c>
      <c r="S3830" s="13">
        <v>2600000</v>
      </c>
      <c r="T3830">
        <v>0</v>
      </c>
      <c r="U3830" t="s">
        <v>3763</v>
      </c>
      <c r="V3830" t="s">
        <v>2291</v>
      </c>
      <c r="W3830">
        <v>5004</v>
      </c>
      <c r="X3830">
        <v>0</v>
      </c>
      <c r="Y3830">
        <v>238215</v>
      </c>
      <c r="Z3830">
        <v>20240809</v>
      </c>
      <c r="AA3830">
        <v>2404120554</v>
      </c>
      <c r="AB3830">
        <v>3</v>
      </c>
      <c r="AC3830" t="s">
        <v>2281</v>
      </c>
      <c r="AD3830" t="s">
        <v>2281</v>
      </c>
      <c r="AE3830">
        <v>11101</v>
      </c>
      <c r="AF3830" t="s">
        <v>2281</v>
      </c>
      <c r="AG3830" t="s">
        <v>549</v>
      </c>
      <c r="AH3830">
        <v>260</v>
      </c>
    </row>
    <row r="3831" spans="1:34" hidden="1" x14ac:dyDescent="0.25">
      <c r="A3831" t="str">
        <f t="shared" si="177"/>
        <v>23 1 3 22 4 2 76 4 0 2408039 238622</v>
      </c>
      <c r="B3831" t="str">
        <f t="shared" si="178"/>
        <v>23 1 3 22 4 2 76 4 0 2408039 238001</v>
      </c>
      <c r="C3831" t="str">
        <f t="shared" si="179"/>
        <v>23 1 3 22 4 2 76 4 0 2408039</v>
      </c>
      <c r="D3831">
        <v>23</v>
      </c>
      <c r="E3831">
        <v>1</v>
      </c>
      <c r="F3831">
        <v>3</v>
      </c>
      <c r="G3831">
        <v>22</v>
      </c>
      <c r="H3831">
        <v>4</v>
      </c>
      <c r="I3831">
        <v>2</v>
      </c>
      <c r="J3831">
        <v>76</v>
      </c>
      <c r="K3831">
        <v>4</v>
      </c>
      <c r="L3831" t="s">
        <v>147</v>
      </c>
      <c r="M3831" t="s">
        <v>165</v>
      </c>
      <c r="N3831" s="13">
        <v>8171749</v>
      </c>
      <c r="O3831">
        <v>238622</v>
      </c>
      <c r="P3831">
        <v>2024</v>
      </c>
      <c r="Q3831">
        <v>830095213</v>
      </c>
      <c r="R3831" t="s">
        <v>1188</v>
      </c>
      <c r="S3831" s="13">
        <v>8171749</v>
      </c>
      <c r="T3831">
        <v>0</v>
      </c>
      <c r="U3831" t="s">
        <v>3095</v>
      </c>
      <c r="V3831" t="s">
        <v>2280</v>
      </c>
      <c r="W3831">
        <v>5007</v>
      </c>
      <c r="X3831">
        <v>0</v>
      </c>
      <c r="Y3831">
        <v>238001</v>
      </c>
      <c r="Z3831">
        <v>20240812</v>
      </c>
      <c r="AA3831">
        <v>2401050012</v>
      </c>
      <c r="AB3831">
        <v>14</v>
      </c>
      <c r="AC3831" t="s">
        <v>2281</v>
      </c>
      <c r="AD3831" t="s">
        <v>2281</v>
      </c>
      <c r="AE3831">
        <v>12201</v>
      </c>
      <c r="AF3831" t="s">
        <v>2394</v>
      </c>
      <c r="AG3831" t="s">
        <v>63</v>
      </c>
      <c r="AH3831">
        <v>258</v>
      </c>
    </row>
    <row r="3832" spans="1:34" hidden="1" x14ac:dyDescent="0.25">
      <c r="A3832" t="str">
        <f t="shared" si="177"/>
        <v>23 1 3 11 4 2 76 2 0 2408039 238623</v>
      </c>
      <c r="B3832" t="str">
        <f t="shared" si="178"/>
        <v>23 1 3 11 4 2 76 2 0 2408039 238176</v>
      </c>
      <c r="C3832" t="str">
        <f t="shared" si="179"/>
        <v>23 1 3 11 4 2 76 2 0 2408039</v>
      </c>
      <c r="D3832">
        <v>23</v>
      </c>
      <c r="E3832">
        <v>1</v>
      </c>
      <c r="F3832">
        <v>3</v>
      </c>
      <c r="G3832">
        <v>11</v>
      </c>
      <c r="H3832">
        <v>4</v>
      </c>
      <c r="I3832">
        <v>2</v>
      </c>
      <c r="J3832">
        <v>76</v>
      </c>
      <c r="K3832">
        <v>2</v>
      </c>
      <c r="L3832" t="s">
        <v>147</v>
      </c>
      <c r="M3832" t="s">
        <v>165</v>
      </c>
      <c r="N3832" s="13">
        <v>115799020</v>
      </c>
      <c r="O3832">
        <v>238623</v>
      </c>
      <c r="P3832">
        <v>2024</v>
      </c>
      <c r="Q3832">
        <v>900319291</v>
      </c>
      <c r="R3832" t="s">
        <v>785</v>
      </c>
      <c r="S3832" s="13">
        <v>115799020</v>
      </c>
      <c r="T3832">
        <v>0</v>
      </c>
      <c r="U3832" t="s">
        <v>3620</v>
      </c>
      <c r="V3832" t="s">
        <v>766</v>
      </c>
      <c r="W3832">
        <v>5001</v>
      </c>
      <c r="X3832">
        <v>0</v>
      </c>
      <c r="Y3832">
        <v>238176</v>
      </c>
      <c r="Z3832">
        <v>20240812</v>
      </c>
      <c r="AA3832">
        <v>2024071070</v>
      </c>
      <c r="AB3832">
        <v>0</v>
      </c>
      <c r="AC3832" t="s">
        <v>2281</v>
      </c>
      <c r="AD3832" t="s">
        <v>2281</v>
      </c>
      <c r="AE3832">
        <v>11101</v>
      </c>
      <c r="AF3832" t="s">
        <v>2281</v>
      </c>
      <c r="AG3832" t="s">
        <v>549</v>
      </c>
      <c r="AH3832">
        <v>100</v>
      </c>
    </row>
    <row r="3833" spans="1:34" hidden="1" x14ac:dyDescent="0.25">
      <c r="A3833" t="str">
        <f t="shared" si="177"/>
        <v>23 1 3 22 4 2 76 0 0 2408039 238624</v>
      </c>
      <c r="B3833" t="str">
        <f t="shared" si="178"/>
        <v>23 1 3 22 4 2 76 0 0 2408039 238150</v>
      </c>
      <c r="C3833" t="str">
        <f t="shared" si="179"/>
        <v>23 1 3 22 4 2 76 0 0 2408039</v>
      </c>
      <c r="D3833">
        <v>23</v>
      </c>
      <c r="E3833">
        <v>1</v>
      </c>
      <c r="F3833">
        <v>3</v>
      </c>
      <c r="G3833">
        <v>22</v>
      </c>
      <c r="H3833">
        <v>4</v>
      </c>
      <c r="I3833">
        <v>2</v>
      </c>
      <c r="J3833">
        <v>76</v>
      </c>
      <c r="K3833">
        <v>0</v>
      </c>
      <c r="L3833" t="s">
        <v>147</v>
      </c>
      <c r="M3833" t="s">
        <v>165</v>
      </c>
      <c r="N3833" s="13">
        <v>4000000</v>
      </c>
      <c r="O3833">
        <v>238624</v>
      </c>
      <c r="P3833">
        <v>2024</v>
      </c>
      <c r="Q3833">
        <v>1007234244</v>
      </c>
      <c r="R3833" t="s">
        <v>1323</v>
      </c>
      <c r="S3833" s="13">
        <v>4000000</v>
      </c>
      <c r="T3833">
        <v>0</v>
      </c>
      <c r="U3833" t="s">
        <v>3727</v>
      </c>
      <c r="V3833" t="s">
        <v>2291</v>
      </c>
      <c r="W3833">
        <v>5004</v>
      </c>
      <c r="X3833">
        <v>0</v>
      </c>
      <c r="Y3833">
        <v>238150</v>
      </c>
      <c r="Z3833">
        <v>20240813</v>
      </c>
      <c r="AA3833">
        <v>2402290416</v>
      </c>
      <c r="AB3833">
        <v>5</v>
      </c>
      <c r="AC3833" t="s">
        <v>2281</v>
      </c>
      <c r="AD3833" t="s">
        <v>2281</v>
      </c>
      <c r="AE3833">
        <v>12201</v>
      </c>
      <c r="AF3833" t="s">
        <v>2394</v>
      </c>
      <c r="AG3833" t="s">
        <v>63</v>
      </c>
      <c r="AH3833">
        <v>260</v>
      </c>
    </row>
    <row r="3834" spans="1:34" hidden="1" x14ac:dyDescent="0.25">
      <c r="A3834" t="str">
        <f t="shared" si="177"/>
        <v>23 1 3 22 4 2 76 4 0 2408039 238625</v>
      </c>
      <c r="B3834" t="str">
        <f t="shared" si="178"/>
        <v>23 1 3 22 4 2 76 4 0 2408039 238259</v>
      </c>
      <c r="C3834" t="str">
        <f t="shared" si="179"/>
        <v>23 1 3 22 4 2 76 4 0 2408039</v>
      </c>
      <c r="D3834">
        <v>23</v>
      </c>
      <c r="E3834">
        <v>1</v>
      </c>
      <c r="F3834">
        <v>3</v>
      </c>
      <c r="G3834">
        <v>22</v>
      </c>
      <c r="H3834">
        <v>4</v>
      </c>
      <c r="I3834">
        <v>2</v>
      </c>
      <c r="J3834">
        <v>76</v>
      </c>
      <c r="K3834">
        <v>4</v>
      </c>
      <c r="L3834" t="s">
        <v>147</v>
      </c>
      <c r="M3834" t="s">
        <v>165</v>
      </c>
      <c r="N3834" s="13">
        <v>1249999.8</v>
      </c>
      <c r="O3834">
        <v>238625</v>
      </c>
      <c r="P3834">
        <v>2024</v>
      </c>
      <c r="Q3834">
        <v>900426614</v>
      </c>
      <c r="R3834" t="s">
        <v>1168</v>
      </c>
      <c r="S3834" s="13">
        <v>1249999.8</v>
      </c>
      <c r="T3834">
        <v>42017</v>
      </c>
      <c r="U3834" t="s">
        <v>3244</v>
      </c>
      <c r="V3834" t="s">
        <v>2280</v>
      </c>
      <c r="W3834">
        <v>5004</v>
      </c>
      <c r="X3834">
        <v>2305</v>
      </c>
      <c r="Y3834">
        <v>238259</v>
      </c>
      <c r="Z3834">
        <v>20240813</v>
      </c>
      <c r="AA3834">
        <v>2405160659</v>
      </c>
      <c r="AB3834">
        <v>3</v>
      </c>
      <c r="AC3834" t="s">
        <v>2281</v>
      </c>
      <c r="AD3834" t="s">
        <v>2281</v>
      </c>
      <c r="AE3834">
        <v>12201</v>
      </c>
      <c r="AF3834" t="s">
        <v>2394</v>
      </c>
      <c r="AG3834" t="s">
        <v>63</v>
      </c>
      <c r="AH3834">
        <v>261</v>
      </c>
    </row>
    <row r="3835" spans="1:34" hidden="1" x14ac:dyDescent="0.25">
      <c r="A3835" t="str">
        <f t="shared" si="177"/>
        <v>23 1 3 11 4 2 76 2 0 2408039 238627</v>
      </c>
      <c r="B3835" t="str">
        <f t="shared" si="178"/>
        <v>23 1 3 11 4 2 76 2 0 2408039 238175</v>
      </c>
      <c r="C3835" t="str">
        <f t="shared" si="179"/>
        <v>23 1 3 11 4 2 76 2 0 2408039</v>
      </c>
      <c r="D3835">
        <v>23</v>
      </c>
      <c r="E3835">
        <v>1</v>
      </c>
      <c r="F3835">
        <v>3</v>
      </c>
      <c r="G3835">
        <v>11</v>
      </c>
      <c r="H3835">
        <v>4</v>
      </c>
      <c r="I3835">
        <v>2</v>
      </c>
      <c r="J3835">
        <v>76</v>
      </c>
      <c r="K3835">
        <v>2</v>
      </c>
      <c r="L3835" t="s">
        <v>147</v>
      </c>
      <c r="M3835" t="s">
        <v>165</v>
      </c>
      <c r="N3835" s="13">
        <v>167454872</v>
      </c>
      <c r="O3835">
        <v>238627</v>
      </c>
      <c r="P3835">
        <v>2024</v>
      </c>
      <c r="Q3835">
        <v>890801053</v>
      </c>
      <c r="R3835" t="s">
        <v>784</v>
      </c>
      <c r="S3835" s="13">
        <v>167454872</v>
      </c>
      <c r="T3835">
        <v>0</v>
      </c>
      <c r="U3835" t="s">
        <v>3788</v>
      </c>
      <c r="V3835" t="s">
        <v>766</v>
      </c>
      <c r="W3835">
        <v>5001</v>
      </c>
      <c r="X3835">
        <v>0</v>
      </c>
      <c r="Y3835">
        <v>238175</v>
      </c>
      <c r="Z3835">
        <v>20240813</v>
      </c>
      <c r="AA3835">
        <v>2024081020</v>
      </c>
      <c r="AB3835">
        <v>0</v>
      </c>
      <c r="AC3835" t="s">
        <v>2281</v>
      </c>
      <c r="AD3835" t="s">
        <v>2281</v>
      </c>
      <c r="AE3835">
        <v>11101</v>
      </c>
      <c r="AF3835" t="s">
        <v>2281</v>
      </c>
      <c r="AG3835" t="s">
        <v>549</v>
      </c>
      <c r="AH3835">
        <v>100</v>
      </c>
    </row>
    <row r="3836" spans="1:34" hidden="1" x14ac:dyDescent="0.25">
      <c r="A3836" t="str">
        <f t="shared" si="177"/>
        <v>23 1 3 22 4 2 76 0 0 2408039 238628</v>
      </c>
      <c r="B3836" t="str">
        <f t="shared" si="178"/>
        <v>23 1 3 22 4 2 76 0 0 2408039 238143</v>
      </c>
      <c r="C3836" t="str">
        <f t="shared" si="179"/>
        <v>23 1 3 22 4 2 76 0 0 2408039</v>
      </c>
      <c r="D3836">
        <v>23</v>
      </c>
      <c r="E3836">
        <v>1</v>
      </c>
      <c r="F3836">
        <v>3</v>
      </c>
      <c r="G3836">
        <v>22</v>
      </c>
      <c r="H3836">
        <v>4</v>
      </c>
      <c r="I3836">
        <v>2</v>
      </c>
      <c r="J3836">
        <v>76</v>
      </c>
      <c r="K3836">
        <v>0</v>
      </c>
      <c r="L3836" t="s">
        <v>147</v>
      </c>
      <c r="M3836" t="s">
        <v>165</v>
      </c>
      <c r="N3836" s="13">
        <v>6000000</v>
      </c>
      <c r="O3836">
        <v>238628</v>
      </c>
      <c r="P3836">
        <v>2024</v>
      </c>
      <c r="Q3836">
        <v>1053848193</v>
      </c>
      <c r="R3836" t="s">
        <v>1321</v>
      </c>
      <c r="S3836" s="13">
        <v>6000000</v>
      </c>
      <c r="T3836">
        <v>0</v>
      </c>
      <c r="U3836" t="s">
        <v>3717</v>
      </c>
      <c r="V3836" t="s">
        <v>2295</v>
      </c>
      <c r="W3836">
        <v>5004</v>
      </c>
      <c r="X3836">
        <v>0</v>
      </c>
      <c r="Y3836">
        <v>238143</v>
      </c>
      <c r="Z3836">
        <v>20240821</v>
      </c>
      <c r="AA3836">
        <v>2402140339</v>
      </c>
      <c r="AB3836">
        <v>6</v>
      </c>
      <c r="AC3836" t="s">
        <v>2281</v>
      </c>
      <c r="AD3836" t="s">
        <v>2281</v>
      </c>
      <c r="AE3836">
        <v>12201</v>
      </c>
      <c r="AF3836" t="s">
        <v>2394</v>
      </c>
      <c r="AG3836" t="s">
        <v>63</v>
      </c>
      <c r="AH3836">
        <v>260</v>
      </c>
    </row>
    <row r="3837" spans="1:34" hidden="1" x14ac:dyDescent="0.25">
      <c r="A3837" t="str">
        <f t="shared" si="177"/>
        <v>23 1 3 22 4 2 76 4 0 2408039 238629</v>
      </c>
      <c r="B3837" t="str">
        <f t="shared" si="178"/>
        <v>23 1 3 22 4 2 76 4 0 2408039 238140</v>
      </c>
      <c r="C3837" t="str">
        <f t="shared" si="179"/>
        <v>23 1 3 22 4 2 76 4 0 2408039</v>
      </c>
      <c r="D3837">
        <v>23</v>
      </c>
      <c r="E3837">
        <v>1</v>
      </c>
      <c r="F3837">
        <v>3</v>
      </c>
      <c r="G3837">
        <v>22</v>
      </c>
      <c r="H3837">
        <v>4</v>
      </c>
      <c r="I3837">
        <v>2</v>
      </c>
      <c r="J3837">
        <v>76</v>
      </c>
      <c r="K3837">
        <v>4</v>
      </c>
      <c r="L3837" t="s">
        <v>147</v>
      </c>
      <c r="M3837" t="s">
        <v>165</v>
      </c>
      <c r="N3837" s="13">
        <v>509516</v>
      </c>
      <c r="O3837">
        <v>238629</v>
      </c>
      <c r="P3837">
        <v>2024</v>
      </c>
      <c r="Q3837">
        <v>1054988119</v>
      </c>
      <c r="R3837" t="s">
        <v>1399</v>
      </c>
      <c r="S3837" s="13">
        <v>509516</v>
      </c>
      <c r="T3837">
        <v>0</v>
      </c>
      <c r="U3837" t="s">
        <v>3702</v>
      </c>
      <c r="V3837" t="s">
        <v>3698</v>
      </c>
      <c r="W3837">
        <v>5004</v>
      </c>
      <c r="X3837">
        <v>0</v>
      </c>
      <c r="Y3837">
        <v>238140</v>
      </c>
      <c r="Z3837">
        <v>20240821</v>
      </c>
      <c r="AA3837">
        <v>2402120328</v>
      </c>
      <c r="AB3837">
        <v>199</v>
      </c>
      <c r="AC3837" t="s">
        <v>2281</v>
      </c>
      <c r="AD3837" t="s">
        <v>2281</v>
      </c>
      <c r="AE3837">
        <v>12201</v>
      </c>
      <c r="AF3837" t="s">
        <v>2394</v>
      </c>
      <c r="AG3837" t="s">
        <v>63</v>
      </c>
      <c r="AH3837">
        <v>260</v>
      </c>
    </row>
    <row r="3838" spans="1:34" hidden="1" x14ac:dyDescent="0.25">
      <c r="A3838" t="str">
        <f t="shared" si="177"/>
        <v>23 1 3 11 4 2 76 2 0 2408039 238630</v>
      </c>
      <c r="B3838" t="str">
        <f t="shared" si="178"/>
        <v>23 1 3 11 4 2 76 2 0 2408039 238159</v>
      </c>
      <c r="C3838" t="str">
        <f t="shared" si="179"/>
        <v>23 1 3 11 4 2 76 2 0 2408039</v>
      </c>
      <c r="D3838">
        <v>23</v>
      </c>
      <c r="E3838">
        <v>1</v>
      </c>
      <c r="F3838">
        <v>3</v>
      </c>
      <c r="G3838">
        <v>11</v>
      </c>
      <c r="H3838">
        <v>4</v>
      </c>
      <c r="I3838">
        <v>2</v>
      </c>
      <c r="J3838">
        <v>76</v>
      </c>
      <c r="K3838">
        <v>2</v>
      </c>
      <c r="L3838" t="s">
        <v>147</v>
      </c>
      <c r="M3838" t="s">
        <v>165</v>
      </c>
      <c r="N3838" s="13">
        <v>2600000</v>
      </c>
      <c r="O3838">
        <v>238630</v>
      </c>
      <c r="P3838">
        <v>2024</v>
      </c>
      <c r="Q3838">
        <v>30327859</v>
      </c>
      <c r="R3838" t="s">
        <v>1316</v>
      </c>
      <c r="S3838" s="13">
        <v>2600000</v>
      </c>
      <c r="T3838">
        <v>0</v>
      </c>
      <c r="U3838" t="s">
        <v>3746</v>
      </c>
      <c r="V3838" t="s">
        <v>2291</v>
      </c>
      <c r="W3838">
        <v>5004</v>
      </c>
      <c r="X3838">
        <v>0</v>
      </c>
      <c r="Y3838">
        <v>238159</v>
      </c>
      <c r="Z3838">
        <v>20240822</v>
      </c>
      <c r="AA3838">
        <v>2404050514</v>
      </c>
      <c r="AB3838">
        <v>4</v>
      </c>
      <c r="AC3838" t="s">
        <v>2281</v>
      </c>
      <c r="AD3838" t="s">
        <v>2281</v>
      </c>
      <c r="AE3838">
        <v>11101</v>
      </c>
      <c r="AF3838" t="s">
        <v>2281</v>
      </c>
      <c r="AG3838" t="s">
        <v>549</v>
      </c>
      <c r="AH3838">
        <v>260</v>
      </c>
    </row>
    <row r="3839" spans="1:34" hidden="1" x14ac:dyDescent="0.25">
      <c r="A3839" t="str">
        <f t="shared" si="177"/>
        <v>23 3 3 22 4 2 76 1 0 2408023 238631</v>
      </c>
      <c r="B3839" t="str">
        <f t="shared" si="178"/>
        <v>23 3 3 22 4 2 76 1 0 2408023 238264</v>
      </c>
      <c r="C3839" t="str">
        <f t="shared" si="179"/>
        <v>23 3 3 22 4 2 76 1 0 2408023</v>
      </c>
      <c r="D3839">
        <v>23</v>
      </c>
      <c r="E3839">
        <v>3</v>
      </c>
      <c r="F3839">
        <v>3</v>
      </c>
      <c r="G3839">
        <v>22</v>
      </c>
      <c r="H3839">
        <v>4</v>
      </c>
      <c r="I3839">
        <v>2</v>
      </c>
      <c r="J3839">
        <v>76</v>
      </c>
      <c r="K3839">
        <v>1</v>
      </c>
      <c r="L3839" t="s">
        <v>147</v>
      </c>
      <c r="M3839" t="s">
        <v>166</v>
      </c>
      <c r="N3839" s="13">
        <v>20000000</v>
      </c>
      <c r="O3839">
        <v>238631</v>
      </c>
      <c r="P3839">
        <v>2024</v>
      </c>
      <c r="Q3839">
        <v>830122983</v>
      </c>
      <c r="R3839" t="s">
        <v>840</v>
      </c>
      <c r="S3839" s="13">
        <v>20000000</v>
      </c>
      <c r="T3839">
        <v>0</v>
      </c>
      <c r="U3839" t="s">
        <v>2392</v>
      </c>
      <c r="V3839" t="s">
        <v>2393</v>
      </c>
      <c r="W3839">
        <v>5004</v>
      </c>
      <c r="X3839">
        <v>0</v>
      </c>
      <c r="Y3839">
        <v>238264</v>
      </c>
      <c r="Z3839">
        <v>20240822</v>
      </c>
      <c r="AA3839">
        <v>2407170880</v>
      </c>
      <c r="AB3839">
        <v>199</v>
      </c>
      <c r="AC3839" t="s">
        <v>2281</v>
      </c>
      <c r="AD3839" t="s">
        <v>2281</v>
      </c>
      <c r="AE3839">
        <v>12112</v>
      </c>
      <c r="AF3839" t="s">
        <v>3785</v>
      </c>
      <c r="AG3839" t="s">
        <v>65</v>
      </c>
      <c r="AH3839">
        <v>261</v>
      </c>
    </row>
    <row r="3840" spans="1:34" hidden="1" x14ac:dyDescent="0.25">
      <c r="A3840" t="str">
        <f t="shared" si="177"/>
        <v>23 1 3 11 4 2 76 2 0 2408039 238633</v>
      </c>
      <c r="B3840" t="str">
        <f t="shared" si="178"/>
        <v>23 1 3 11 4 2 76 2 0 2408039 238184</v>
      </c>
      <c r="C3840" t="str">
        <f t="shared" si="179"/>
        <v>23 1 3 11 4 2 76 2 0 2408039</v>
      </c>
      <c r="D3840">
        <v>23</v>
      </c>
      <c r="E3840">
        <v>1</v>
      </c>
      <c r="F3840">
        <v>3</v>
      </c>
      <c r="G3840">
        <v>11</v>
      </c>
      <c r="H3840">
        <v>4</v>
      </c>
      <c r="I3840">
        <v>2</v>
      </c>
      <c r="J3840">
        <v>76</v>
      </c>
      <c r="K3840">
        <v>2</v>
      </c>
      <c r="L3840" t="s">
        <v>147</v>
      </c>
      <c r="M3840" t="s">
        <v>165</v>
      </c>
      <c r="N3840" s="13">
        <v>2600000</v>
      </c>
      <c r="O3840">
        <v>238633</v>
      </c>
      <c r="P3840">
        <v>2024</v>
      </c>
      <c r="Q3840">
        <v>30287166</v>
      </c>
      <c r="R3840" t="s">
        <v>3762</v>
      </c>
      <c r="S3840" s="13">
        <v>2600000</v>
      </c>
      <c r="T3840">
        <v>0</v>
      </c>
      <c r="U3840" t="s">
        <v>3763</v>
      </c>
      <c r="V3840" t="s">
        <v>2291</v>
      </c>
      <c r="W3840">
        <v>5004</v>
      </c>
      <c r="X3840">
        <v>0</v>
      </c>
      <c r="Y3840">
        <v>238184</v>
      </c>
      <c r="Z3840">
        <v>20240826</v>
      </c>
      <c r="AA3840">
        <v>2404100539</v>
      </c>
      <c r="AB3840">
        <v>4</v>
      </c>
      <c r="AC3840" t="s">
        <v>2281</v>
      </c>
      <c r="AD3840" t="s">
        <v>2281</v>
      </c>
      <c r="AE3840">
        <v>11101</v>
      </c>
      <c r="AF3840" t="s">
        <v>2281</v>
      </c>
      <c r="AG3840" t="s">
        <v>549</v>
      </c>
      <c r="AH3840">
        <v>260</v>
      </c>
    </row>
    <row r="3841" spans="1:34" hidden="1" x14ac:dyDescent="0.25">
      <c r="A3841" t="str">
        <f t="shared" si="177"/>
        <v>23 1 3 22 4 2 76 0 0 2408039 238634</v>
      </c>
      <c r="B3841" t="str">
        <f t="shared" si="178"/>
        <v>23 1 3 22 4 2 76 0 0 2408039 238232</v>
      </c>
      <c r="C3841" t="str">
        <f t="shared" si="179"/>
        <v>23 1 3 22 4 2 76 0 0 2408039</v>
      </c>
      <c r="D3841">
        <v>23</v>
      </c>
      <c r="E3841">
        <v>1</v>
      </c>
      <c r="F3841">
        <v>3</v>
      </c>
      <c r="G3841">
        <v>22</v>
      </c>
      <c r="H3841">
        <v>4</v>
      </c>
      <c r="I3841">
        <v>2</v>
      </c>
      <c r="J3841">
        <v>76</v>
      </c>
      <c r="K3841">
        <v>0</v>
      </c>
      <c r="L3841" t="s">
        <v>147</v>
      </c>
      <c r="M3841" t="s">
        <v>165</v>
      </c>
      <c r="N3841" s="13">
        <v>3200000</v>
      </c>
      <c r="O3841">
        <v>238634</v>
      </c>
      <c r="P3841">
        <v>2024</v>
      </c>
      <c r="Q3841">
        <v>75090524</v>
      </c>
      <c r="R3841" t="s">
        <v>1372</v>
      </c>
      <c r="S3841" s="13">
        <v>3200000</v>
      </c>
      <c r="T3841">
        <v>0</v>
      </c>
      <c r="U3841" t="s">
        <v>3755</v>
      </c>
      <c r="V3841" t="s">
        <v>2291</v>
      </c>
      <c r="W3841">
        <v>5004</v>
      </c>
      <c r="X3841">
        <v>0</v>
      </c>
      <c r="Y3841">
        <v>238232</v>
      </c>
      <c r="Z3841">
        <v>20240826</v>
      </c>
      <c r="AA3841">
        <v>2404150560</v>
      </c>
      <c r="AB3841">
        <v>4</v>
      </c>
      <c r="AC3841" t="s">
        <v>2281</v>
      </c>
      <c r="AD3841" t="s">
        <v>2281</v>
      </c>
      <c r="AE3841">
        <v>12201</v>
      </c>
      <c r="AF3841" t="s">
        <v>2394</v>
      </c>
      <c r="AG3841" t="s">
        <v>63</v>
      </c>
      <c r="AH3841">
        <v>260</v>
      </c>
    </row>
    <row r="3842" spans="1:34" hidden="1" x14ac:dyDescent="0.25">
      <c r="A3842" t="str">
        <f t="shared" ref="A3842:A3905" si="180">+CONCATENATE(,D3842," ",E3842," ",F3842," ",G3842," ",H3842," ",I3842," ",J3842," ",K3842," ",L3842," ",M3842," ",O3842)</f>
        <v>23 1 3 22 4 2 76 4 0 2408039 238635</v>
      </c>
      <c r="B3842" t="str">
        <f t="shared" ref="B3842:B3905" si="181">+CONCATENATE(,D3842," ",E3842," ",F3842," ",G3842," ",H3842," ",I3842," ",J3842," ",K3842," ",L3842," ",M3842," ",Y3842)</f>
        <v>23 1 3 22 4 2 76 4 0 2408039 238251</v>
      </c>
      <c r="C3842" t="str">
        <f t="shared" ref="C3842:C3905" si="182">+CONCATENATE(,D3842," ",E3842," ",F3842," ",G3842," ",H3842," ",I3842," ",J3842," ",K3842," ",L3842," ",M3842)</f>
        <v>23 1 3 22 4 2 76 4 0 2408039</v>
      </c>
      <c r="D3842">
        <v>23</v>
      </c>
      <c r="E3842">
        <v>1</v>
      </c>
      <c r="F3842">
        <v>3</v>
      </c>
      <c r="G3842">
        <v>22</v>
      </c>
      <c r="H3842">
        <v>4</v>
      </c>
      <c r="I3842">
        <v>2</v>
      </c>
      <c r="J3842">
        <v>76</v>
      </c>
      <c r="K3842">
        <v>4</v>
      </c>
      <c r="L3842" t="s">
        <v>147</v>
      </c>
      <c r="M3842" t="s">
        <v>165</v>
      </c>
      <c r="N3842" s="13">
        <v>773584</v>
      </c>
      <c r="O3842">
        <v>238635</v>
      </c>
      <c r="P3842">
        <v>2024</v>
      </c>
      <c r="Q3842">
        <v>890805554</v>
      </c>
      <c r="R3842" t="s">
        <v>1187</v>
      </c>
      <c r="S3842" s="13">
        <v>773584</v>
      </c>
      <c r="T3842">
        <v>26325</v>
      </c>
      <c r="U3842" t="s">
        <v>3249</v>
      </c>
      <c r="V3842" t="s">
        <v>2280</v>
      </c>
      <c r="W3842">
        <v>5016</v>
      </c>
      <c r="X3842">
        <v>2305</v>
      </c>
      <c r="Y3842">
        <v>238251</v>
      </c>
      <c r="Z3842">
        <v>20240826</v>
      </c>
      <c r="AA3842">
        <v>2404180576</v>
      </c>
      <c r="AB3842">
        <v>4</v>
      </c>
      <c r="AC3842" t="s">
        <v>2281</v>
      </c>
      <c r="AD3842" t="s">
        <v>2281</v>
      </c>
      <c r="AE3842">
        <v>12201</v>
      </c>
      <c r="AF3842" t="s">
        <v>2394</v>
      </c>
      <c r="AG3842" t="s">
        <v>63</v>
      </c>
      <c r="AH3842">
        <v>253</v>
      </c>
    </row>
    <row r="3843" spans="1:34" hidden="1" x14ac:dyDescent="0.25">
      <c r="A3843" t="str">
        <f t="shared" si="180"/>
        <v>23 1 3 22 4 2 76 4 0 2408039 238636</v>
      </c>
      <c r="B3843" t="str">
        <f t="shared" si="181"/>
        <v>23 1 3 22 4 2 76 4 0 2408039 238001</v>
      </c>
      <c r="C3843" t="str">
        <f t="shared" si="182"/>
        <v>23 1 3 22 4 2 76 4 0 2408039</v>
      </c>
      <c r="D3843">
        <v>23</v>
      </c>
      <c r="E3843">
        <v>1</v>
      </c>
      <c r="F3843">
        <v>3</v>
      </c>
      <c r="G3843">
        <v>22</v>
      </c>
      <c r="H3843">
        <v>4</v>
      </c>
      <c r="I3843">
        <v>2</v>
      </c>
      <c r="J3843">
        <v>76</v>
      </c>
      <c r="K3843">
        <v>4</v>
      </c>
      <c r="L3843" t="s">
        <v>147</v>
      </c>
      <c r="M3843" t="s">
        <v>165</v>
      </c>
      <c r="N3843" s="13">
        <v>8130385</v>
      </c>
      <c r="O3843">
        <v>238636</v>
      </c>
      <c r="P3843">
        <v>2024</v>
      </c>
      <c r="Q3843">
        <v>830095213</v>
      </c>
      <c r="R3843" t="s">
        <v>1188</v>
      </c>
      <c r="S3843" s="13">
        <v>8130385</v>
      </c>
      <c r="T3843">
        <v>0</v>
      </c>
      <c r="U3843" t="s">
        <v>3095</v>
      </c>
      <c r="V3843" t="s">
        <v>2280</v>
      </c>
      <c r="W3843">
        <v>5007</v>
      </c>
      <c r="X3843">
        <v>0</v>
      </c>
      <c r="Y3843">
        <v>238001</v>
      </c>
      <c r="Z3843">
        <v>20240826</v>
      </c>
      <c r="AA3843">
        <v>2401050012</v>
      </c>
      <c r="AB3843">
        <v>15</v>
      </c>
      <c r="AC3843" t="s">
        <v>2281</v>
      </c>
      <c r="AD3843" t="s">
        <v>2281</v>
      </c>
      <c r="AE3843">
        <v>12201</v>
      </c>
      <c r="AF3843" t="s">
        <v>2394</v>
      </c>
      <c r="AG3843" t="s">
        <v>63</v>
      </c>
      <c r="AH3843">
        <v>258</v>
      </c>
    </row>
    <row r="3844" spans="1:34" hidden="1" x14ac:dyDescent="0.25">
      <c r="A3844" t="str">
        <f t="shared" si="180"/>
        <v>23 1 3 22 3 201 76 41 0 2408008 238637</v>
      </c>
      <c r="B3844" t="str">
        <f t="shared" si="181"/>
        <v>23 1 3 22 3 201 76 41 0 2408008 238271</v>
      </c>
      <c r="C3844" t="str">
        <f t="shared" si="182"/>
        <v>23 1 3 22 3 201 76 41 0 2408008</v>
      </c>
      <c r="D3844">
        <v>23</v>
      </c>
      <c r="E3844">
        <v>1</v>
      </c>
      <c r="F3844">
        <v>3</v>
      </c>
      <c r="G3844">
        <v>22</v>
      </c>
      <c r="H3844">
        <v>3</v>
      </c>
      <c r="I3844">
        <v>201</v>
      </c>
      <c r="J3844">
        <v>76</v>
      </c>
      <c r="K3844">
        <v>41</v>
      </c>
      <c r="L3844" t="s">
        <v>147</v>
      </c>
      <c r="M3844" t="s">
        <v>163</v>
      </c>
      <c r="N3844" s="13">
        <v>3768943</v>
      </c>
      <c r="O3844">
        <v>238637</v>
      </c>
      <c r="P3844">
        <v>2024</v>
      </c>
      <c r="Q3844">
        <v>890800128</v>
      </c>
      <c r="R3844" t="s">
        <v>838</v>
      </c>
      <c r="S3844" s="13">
        <v>3768943</v>
      </c>
      <c r="T3844">
        <v>0</v>
      </c>
      <c r="U3844" t="s">
        <v>3789</v>
      </c>
      <c r="V3844" t="s">
        <v>2280</v>
      </c>
      <c r="W3844">
        <v>5016</v>
      </c>
      <c r="X3844">
        <v>0</v>
      </c>
      <c r="Y3844">
        <v>238271</v>
      </c>
      <c r="Z3844">
        <v>20240827</v>
      </c>
      <c r="AA3844">
        <v>0</v>
      </c>
      <c r="AB3844">
        <v>0</v>
      </c>
      <c r="AC3844" t="s">
        <v>2281</v>
      </c>
      <c r="AD3844" t="s">
        <v>2281</v>
      </c>
      <c r="AE3844">
        <v>12201</v>
      </c>
      <c r="AF3844" t="s">
        <v>2394</v>
      </c>
      <c r="AG3844" t="s">
        <v>63</v>
      </c>
      <c r="AH3844">
        <v>335</v>
      </c>
    </row>
    <row r="3845" spans="1:34" hidden="1" x14ac:dyDescent="0.25">
      <c r="A3845" t="str">
        <f t="shared" si="180"/>
        <v>23 1 3 22 4 2 76 2 0 2408035 238638</v>
      </c>
      <c r="B3845" t="str">
        <f t="shared" si="181"/>
        <v>23 1 3 22 4 2 76 2 0 2408035 238258</v>
      </c>
      <c r="C3845" t="str">
        <f t="shared" si="182"/>
        <v>23 1 3 22 4 2 76 2 0 2408035</v>
      </c>
      <c r="D3845">
        <v>23</v>
      </c>
      <c r="E3845">
        <v>1</v>
      </c>
      <c r="F3845">
        <v>3</v>
      </c>
      <c r="G3845">
        <v>22</v>
      </c>
      <c r="H3845">
        <v>4</v>
      </c>
      <c r="I3845">
        <v>2</v>
      </c>
      <c r="J3845">
        <v>76</v>
      </c>
      <c r="K3845">
        <v>2</v>
      </c>
      <c r="L3845" t="s">
        <v>147</v>
      </c>
      <c r="M3845" t="s">
        <v>161</v>
      </c>
      <c r="N3845" s="13">
        <v>1544594</v>
      </c>
      <c r="O3845">
        <v>238638</v>
      </c>
      <c r="P3845">
        <v>2024</v>
      </c>
      <c r="Q3845">
        <v>800250029</v>
      </c>
      <c r="R3845" t="s">
        <v>789</v>
      </c>
      <c r="S3845" s="13">
        <v>1544594</v>
      </c>
      <c r="T3845">
        <v>0</v>
      </c>
      <c r="U3845" t="s">
        <v>3331</v>
      </c>
      <c r="V3845" t="s">
        <v>3332</v>
      </c>
      <c r="W3845">
        <v>5016</v>
      </c>
      <c r="X3845">
        <v>0</v>
      </c>
      <c r="Y3845">
        <v>238258</v>
      </c>
      <c r="Z3845">
        <v>20240827</v>
      </c>
      <c r="AA3845">
        <v>2405150655</v>
      </c>
      <c r="AB3845">
        <v>1</v>
      </c>
      <c r="AC3845" t="s">
        <v>2281</v>
      </c>
      <c r="AD3845" t="s">
        <v>2281</v>
      </c>
      <c r="AE3845">
        <v>12201</v>
      </c>
      <c r="AF3845" t="s">
        <v>2394</v>
      </c>
      <c r="AG3845" t="s">
        <v>63</v>
      </c>
      <c r="AH3845">
        <v>251</v>
      </c>
    </row>
    <row r="3846" spans="1:34" hidden="1" x14ac:dyDescent="0.25">
      <c r="A3846" t="str">
        <f t="shared" si="180"/>
        <v>23 1 3 22 4 2 76 0 0 2408039 238639</v>
      </c>
      <c r="B3846" t="str">
        <f t="shared" si="181"/>
        <v>23 1 3 22 4 2 76 0 0 2408039 238144</v>
      </c>
      <c r="C3846" t="str">
        <f t="shared" si="182"/>
        <v>23 1 3 22 4 2 76 0 0 2408039</v>
      </c>
      <c r="D3846">
        <v>23</v>
      </c>
      <c r="E3846">
        <v>1</v>
      </c>
      <c r="F3846">
        <v>3</v>
      </c>
      <c r="G3846">
        <v>22</v>
      </c>
      <c r="H3846">
        <v>4</v>
      </c>
      <c r="I3846">
        <v>2</v>
      </c>
      <c r="J3846">
        <v>76</v>
      </c>
      <c r="K3846">
        <v>0</v>
      </c>
      <c r="L3846" t="s">
        <v>147</v>
      </c>
      <c r="M3846" t="s">
        <v>165</v>
      </c>
      <c r="N3846" s="13">
        <v>6000000</v>
      </c>
      <c r="O3846">
        <v>238639</v>
      </c>
      <c r="P3846">
        <v>2024</v>
      </c>
      <c r="Q3846">
        <v>75074688</v>
      </c>
      <c r="R3846" t="s">
        <v>1322</v>
      </c>
      <c r="S3846" s="13">
        <v>6000000</v>
      </c>
      <c r="T3846">
        <v>0</v>
      </c>
      <c r="U3846" t="s">
        <v>3721</v>
      </c>
      <c r="V3846" t="s">
        <v>3790</v>
      </c>
      <c r="W3846">
        <v>5004</v>
      </c>
      <c r="X3846">
        <v>0</v>
      </c>
      <c r="Y3846">
        <v>238144</v>
      </c>
      <c r="Z3846">
        <v>20240828</v>
      </c>
      <c r="AA3846">
        <v>2402190348</v>
      </c>
      <c r="AB3846">
        <v>6</v>
      </c>
      <c r="AC3846" t="s">
        <v>2281</v>
      </c>
      <c r="AD3846" t="s">
        <v>2281</v>
      </c>
      <c r="AE3846">
        <v>12201</v>
      </c>
      <c r="AF3846" t="s">
        <v>2394</v>
      </c>
      <c r="AG3846" t="s">
        <v>63</v>
      </c>
      <c r="AH3846">
        <v>260</v>
      </c>
    </row>
    <row r="3847" spans="1:34" hidden="1" x14ac:dyDescent="0.25">
      <c r="A3847" t="str">
        <f t="shared" si="180"/>
        <v>23 1 3 22 4 2 76 0 0 2408039 238640</v>
      </c>
      <c r="B3847" t="str">
        <f t="shared" si="181"/>
        <v>23 1 3 22 4 2 76 0 0 2408039 238153</v>
      </c>
      <c r="C3847" t="str">
        <f t="shared" si="182"/>
        <v>23 1 3 22 4 2 76 0 0 2408039</v>
      </c>
      <c r="D3847">
        <v>23</v>
      </c>
      <c r="E3847">
        <v>1</v>
      </c>
      <c r="F3847">
        <v>3</v>
      </c>
      <c r="G3847">
        <v>22</v>
      </c>
      <c r="H3847">
        <v>4</v>
      </c>
      <c r="I3847">
        <v>2</v>
      </c>
      <c r="J3847">
        <v>76</v>
      </c>
      <c r="K3847">
        <v>0</v>
      </c>
      <c r="L3847" t="s">
        <v>147</v>
      </c>
      <c r="M3847" t="s">
        <v>165</v>
      </c>
      <c r="N3847" s="13">
        <v>3200000</v>
      </c>
      <c r="O3847">
        <v>238640</v>
      </c>
      <c r="P3847">
        <v>2024</v>
      </c>
      <c r="Q3847">
        <v>10284042</v>
      </c>
      <c r="R3847" t="s">
        <v>3729</v>
      </c>
      <c r="S3847" s="13">
        <v>3200000</v>
      </c>
      <c r="T3847">
        <v>0</v>
      </c>
      <c r="U3847" t="s">
        <v>3730</v>
      </c>
      <c r="V3847" t="s">
        <v>2291</v>
      </c>
      <c r="W3847">
        <v>5004</v>
      </c>
      <c r="X3847">
        <v>0</v>
      </c>
      <c r="Y3847">
        <v>238153</v>
      </c>
      <c r="Z3847">
        <v>20240828</v>
      </c>
      <c r="AA3847">
        <v>2403110450</v>
      </c>
      <c r="AB3847">
        <v>6</v>
      </c>
      <c r="AC3847" t="s">
        <v>2281</v>
      </c>
      <c r="AD3847" t="s">
        <v>2281</v>
      </c>
      <c r="AE3847">
        <v>12201</v>
      </c>
      <c r="AF3847" t="s">
        <v>2394</v>
      </c>
      <c r="AG3847" t="s">
        <v>63</v>
      </c>
      <c r="AH3847">
        <v>260</v>
      </c>
    </row>
    <row r="3848" spans="1:34" hidden="1" x14ac:dyDescent="0.25">
      <c r="A3848" t="str">
        <f t="shared" si="180"/>
        <v>23 1 3 22 4 2 76 0 0 2408039 238641</v>
      </c>
      <c r="B3848" t="str">
        <f t="shared" si="181"/>
        <v>23 1 3 22 4 2 76 0 0 2408039 238155</v>
      </c>
      <c r="C3848" t="str">
        <f t="shared" si="182"/>
        <v>23 1 3 22 4 2 76 0 0 2408039</v>
      </c>
      <c r="D3848">
        <v>23</v>
      </c>
      <c r="E3848">
        <v>1</v>
      </c>
      <c r="F3848">
        <v>3</v>
      </c>
      <c r="G3848">
        <v>22</v>
      </c>
      <c r="H3848">
        <v>4</v>
      </c>
      <c r="I3848">
        <v>2</v>
      </c>
      <c r="J3848">
        <v>76</v>
      </c>
      <c r="K3848">
        <v>0</v>
      </c>
      <c r="L3848" t="s">
        <v>147</v>
      </c>
      <c r="M3848" t="s">
        <v>165</v>
      </c>
      <c r="N3848" s="13">
        <v>3200000</v>
      </c>
      <c r="O3848">
        <v>238641</v>
      </c>
      <c r="P3848">
        <v>2024</v>
      </c>
      <c r="Q3848">
        <v>80010504</v>
      </c>
      <c r="R3848" t="s">
        <v>1324</v>
      </c>
      <c r="S3848" s="13">
        <v>3200000</v>
      </c>
      <c r="T3848">
        <v>0</v>
      </c>
      <c r="U3848" t="s">
        <v>3728</v>
      </c>
      <c r="V3848" t="s">
        <v>2291</v>
      </c>
      <c r="W3848">
        <v>5004</v>
      </c>
      <c r="X3848">
        <v>0</v>
      </c>
      <c r="Y3848">
        <v>238155</v>
      </c>
      <c r="Z3848">
        <v>20240829</v>
      </c>
      <c r="AA3848">
        <v>2403130463</v>
      </c>
      <c r="AB3848">
        <v>6</v>
      </c>
      <c r="AC3848" t="s">
        <v>2281</v>
      </c>
      <c r="AD3848" t="s">
        <v>2281</v>
      </c>
      <c r="AE3848">
        <v>12201</v>
      </c>
      <c r="AF3848" t="s">
        <v>2394</v>
      </c>
      <c r="AG3848" t="s">
        <v>63</v>
      </c>
      <c r="AH3848">
        <v>260</v>
      </c>
    </row>
    <row r="3849" spans="1:34" hidden="1" x14ac:dyDescent="0.25">
      <c r="A3849" t="str">
        <f t="shared" si="180"/>
        <v>23 1 3 11 4 2 76 2 0 2408039 238642</v>
      </c>
      <c r="B3849" t="str">
        <f t="shared" si="181"/>
        <v>23 1 3 11 4 2 76 2 0 2408039 238175</v>
      </c>
      <c r="C3849" t="str">
        <f t="shared" si="182"/>
        <v>23 1 3 11 4 2 76 2 0 2408039</v>
      </c>
      <c r="D3849">
        <v>23</v>
      </c>
      <c r="E3849">
        <v>1</v>
      </c>
      <c r="F3849">
        <v>3</v>
      </c>
      <c r="G3849">
        <v>11</v>
      </c>
      <c r="H3849">
        <v>4</v>
      </c>
      <c r="I3849">
        <v>2</v>
      </c>
      <c r="J3849">
        <v>76</v>
      </c>
      <c r="K3849">
        <v>2</v>
      </c>
      <c r="L3849" t="s">
        <v>147</v>
      </c>
      <c r="M3849" t="s">
        <v>165</v>
      </c>
      <c r="N3849" s="13">
        <v>171725538</v>
      </c>
      <c r="O3849">
        <v>238642</v>
      </c>
      <c r="P3849">
        <v>2024</v>
      </c>
      <c r="Q3849">
        <v>890801053</v>
      </c>
      <c r="R3849" t="s">
        <v>784</v>
      </c>
      <c r="S3849" s="13">
        <v>171725538</v>
      </c>
      <c r="T3849">
        <v>0</v>
      </c>
      <c r="U3849" t="s">
        <v>2916</v>
      </c>
      <c r="V3849" t="s">
        <v>2342</v>
      </c>
      <c r="W3849">
        <v>5001</v>
      </c>
      <c r="X3849">
        <v>0</v>
      </c>
      <c r="Y3849">
        <v>238175</v>
      </c>
      <c r="Z3849">
        <v>20240829</v>
      </c>
      <c r="AA3849">
        <v>2024082020</v>
      </c>
      <c r="AB3849">
        <v>0</v>
      </c>
      <c r="AC3849" t="s">
        <v>2281</v>
      </c>
      <c r="AD3849" t="s">
        <v>2281</v>
      </c>
      <c r="AE3849">
        <v>11101</v>
      </c>
      <c r="AF3849" t="s">
        <v>2281</v>
      </c>
      <c r="AG3849" t="s">
        <v>549</v>
      </c>
      <c r="AH3849">
        <v>100</v>
      </c>
    </row>
    <row r="3850" spans="1:34" hidden="1" x14ac:dyDescent="0.25">
      <c r="A3850" t="str">
        <f t="shared" si="180"/>
        <v>23 1 3 11 4 2 76 2 0 2408039 238643</v>
      </c>
      <c r="B3850" t="str">
        <f t="shared" si="181"/>
        <v>23 1 3 11 4 2 76 2 0 2408039 238215</v>
      </c>
      <c r="C3850" t="str">
        <f t="shared" si="182"/>
        <v>23 1 3 11 4 2 76 2 0 2408039</v>
      </c>
      <c r="D3850">
        <v>23</v>
      </c>
      <c r="E3850">
        <v>1</v>
      </c>
      <c r="F3850">
        <v>3</v>
      </c>
      <c r="G3850">
        <v>11</v>
      </c>
      <c r="H3850">
        <v>4</v>
      </c>
      <c r="I3850">
        <v>2</v>
      </c>
      <c r="J3850">
        <v>76</v>
      </c>
      <c r="K3850">
        <v>2</v>
      </c>
      <c r="L3850" t="s">
        <v>147</v>
      </c>
      <c r="M3850" t="s">
        <v>165</v>
      </c>
      <c r="N3850" s="13">
        <v>2600000</v>
      </c>
      <c r="O3850">
        <v>238643</v>
      </c>
      <c r="P3850">
        <v>2024</v>
      </c>
      <c r="Q3850">
        <v>1002655363</v>
      </c>
      <c r="R3850" t="s">
        <v>3777</v>
      </c>
      <c r="S3850" s="13">
        <v>2600000</v>
      </c>
      <c r="T3850">
        <v>0</v>
      </c>
      <c r="U3850" t="s">
        <v>3763</v>
      </c>
      <c r="V3850" t="s">
        <v>2342</v>
      </c>
      <c r="W3850">
        <v>5004</v>
      </c>
      <c r="X3850">
        <v>0</v>
      </c>
      <c r="Y3850">
        <v>238215</v>
      </c>
      <c r="Z3850">
        <v>20240829</v>
      </c>
      <c r="AA3850">
        <v>2404120554</v>
      </c>
      <c r="AB3850">
        <v>4</v>
      </c>
      <c r="AC3850" t="s">
        <v>2281</v>
      </c>
      <c r="AD3850" t="s">
        <v>2281</v>
      </c>
      <c r="AE3850">
        <v>11101</v>
      </c>
      <c r="AF3850" t="s">
        <v>2281</v>
      </c>
      <c r="AG3850" t="s">
        <v>549</v>
      </c>
      <c r="AH3850">
        <v>260</v>
      </c>
    </row>
    <row r="3851" spans="1:34" hidden="1" x14ac:dyDescent="0.25">
      <c r="A3851" t="str">
        <f t="shared" si="180"/>
        <v>23 1 3 11 4 2 76 2 0 2408039 238644</v>
      </c>
      <c r="B3851" t="str">
        <f t="shared" si="181"/>
        <v>23 1 3 11 4 2 76 2 0 2408039 238157</v>
      </c>
      <c r="C3851" t="str">
        <f t="shared" si="182"/>
        <v>23 1 3 11 4 2 76 2 0 2408039</v>
      </c>
      <c r="D3851">
        <v>23</v>
      </c>
      <c r="E3851">
        <v>1</v>
      </c>
      <c r="F3851">
        <v>3</v>
      </c>
      <c r="G3851">
        <v>11</v>
      </c>
      <c r="H3851">
        <v>4</v>
      </c>
      <c r="I3851">
        <v>2</v>
      </c>
      <c r="J3851">
        <v>76</v>
      </c>
      <c r="K3851">
        <v>2</v>
      </c>
      <c r="L3851" t="s">
        <v>147</v>
      </c>
      <c r="M3851" t="s">
        <v>165</v>
      </c>
      <c r="N3851" s="13">
        <v>2600000</v>
      </c>
      <c r="O3851">
        <v>238644</v>
      </c>
      <c r="P3851">
        <v>2024</v>
      </c>
      <c r="Q3851">
        <v>1053870711</v>
      </c>
      <c r="R3851" t="s">
        <v>1314</v>
      </c>
      <c r="S3851" s="13">
        <v>2600000</v>
      </c>
      <c r="T3851">
        <v>0</v>
      </c>
      <c r="U3851" t="s">
        <v>3747</v>
      </c>
      <c r="V3851" t="s">
        <v>2291</v>
      </c>
      <c r="W3851">
        <v>5004</v>
      </c>
      <c r="X3851">
        <v>0</v>
      </c>
      <c r="Y3851">
        <v>238157</v>
      </c>
      <c r="Z3851">
        <v>20240830</v>
      </c>
      <c r="AA3851">
        <v>2404040505</v>
      </c>
      <c r="AB3851">
        <v>5</v>
      </c>
      <c r="AC3851" t="s">
        <v>2281</v>
      </c>
      <c r="AD3851" t="s">
        <v>2281</v>
      </c>
      <c r="AE3851">
        <v>11101</v>
      </c>
      <c r="AF3851" t="s">
        <v>2281</v>
      </c>
      <c r="AG3851" t="s">
        <v>549</v>
      </c>
      <c r="AH3851">
        <v>260</v>
      </c>
    </row>
    <row r="3852" spans="1:34" hidden="1" x14ac:dyDescent="0.25">
      <c r="A3852" t="str">
        <f t="shared" si="180"/>
        <v>23 1 3 11 4 2 76 2 0 2408039 238645</v>
      </c>
      <c r="B3852" t="str">
        <f t="shared" si="181"/>
        <v>23 1 3 11 4 2 76 2 0 2408039 238256</v>
      </c>
      <c r="C3852" t="str">
        <f t="shared" si="182"/>
        <v>23 1 3 11 4 2 76 2 0 2408039</v>
      </c>
      <c r="D3852">
        <v>23</v>
      </c>
      <c r="E3852">
        <v>1</v>
      </c>
      <c r="F3852">
        <v>3</v>
      </c>
      <c r="G3852">
        <v>11</v>
      </c>
      <c r="H3852">
        <v>4</v>
      </c>
      <c r="I3852">
        <v>2</v>
      </c>
      <c r="J3852">
        <v>76</v>
      </c>
      <c r="K3852">
        <v>2</v>
      </c>
      <c r="L3852" t="s">
        <v>147</v>
      </c>
      <c r="M3852" t="s">
        <v>165</v>
      </c>
      <c r="N3852" s="13">
        <v>2600000</v>
      </c>
      <c r="O3852">
        <v>238645</v>
      </c>
      <c r="P3852">
        <v>2024</v>
      </c>
      <c r="Q3852">
        <v>1053868453</v>
      </c>
      <c r="R3852" t="s">
        <v>1320</v>
      </c>
      <c r="S3852" s="13">
        <v>2600000</v>
      </c>
      <c r="T3852">
        <v>0</v>
      </c>
      <c r="U3852" t="s">
        <v>3756</v>
      </c>
      <c r="V3852" t="s">
        <v>2291</v>
      </c>
      <c r="W3852">
        <v>5004</v>
      </c>
      <c r="X3852">
        <v>0</v>
      </c>
      <c r="Y3852">
        <v>238256</v>
      </c>
      <c r="Z3852">
        <v>20240830</v>
      </c>
      <c r="AA3852">
        <v>2404240589</v>
      </c>
      <c r="AB3852">
        <v>4</v>
      </c>
      <c r="AC3852" t="s">
        <v>2281</v>
      </c>
      <c r="AD3852" t="s">
        <v>2281</v>
      </c>
      <c r="AE3852">
        <v>11101</v>
      </c>
      <c r="AF3852" t="s">
        <v>2281</v>
      </c>
      <c r="AG3852" t="s">
        <v>549</v>
      </c>
      <c r="AH3852">
        <v>260</v>
      </c>
    </row>
    <row r="3853" spans="1:34" hidden="1" x14ac:dyDescent="0.25">
      <c r="A3853" t="str">
        <f t="shared" si="180"/>
        <v>23 1 3 22 4 2 76 0 0 2408039 238646</v>
      </c>
      <c r="B3853" t="str">
        <f t="shared" si="181"/>
        <v>23 1 3 22 4 2 76 0 0 2408039 238142</v>
      </c>
      <c r="C3853" t="str">
        <f t="shared" si="182"/>
        <v>23 1 3 22 4 2 76 0 0 2408039</v>
      </c>
      <c r="D3853">
        <v>23</v>
      </c>
      <c r="E3853">
        <v>1</v>
      </c>
      <c r="F3853">
        <v>3</v>
      </c>
      <c r="G3853">
        <v>22</v>
      </c>
      <c r="H3853">
        <v>4</v>
      </c>
      <c r="I3853">
        <v>2</v>
      </c>
      <c r="J3853">
        <v>76</v>
      </c>
      <c r="K3853">
        <v>0</v>
      </c>
      <c r="L3853" t="s">
        <v>147</v>
      </c>
      <c r="M3853" t="s">
        <v>165</v>
      </c>
      <c r="N3853" s="13">
        <v>283000</v>
      </c>
      <c r="O3853">
        <v>238646</v>
      </c>
      <c r="P3853">
        <v>2024</v>
      </c>
      <c r="Q3853">
        <v>900319291</v>
      </c>
      <c r="R3853" t="s">
        <v>785</v>
      </c>
      <c r="S3853" s="13">
        <v>283000</v>
      </c>
      <c r="T3853">
        <v>0</v>
      </c>
      <c r="U3853" t="s">
        <v>3791</v>
      </c>
      <c r="V3853" t="s">
        <v>2345</v>
      </c>
      <c r="W3853">
        <v>5016</v>
      </c>
      <c r="X3853">
        <v>0</v>
      </c>
      <c r="Y3853">
        <v>238142</v>
      </c>
      <c r="Z3853">
        <v>20240830</v>
      </c>
      <c r="AA3853">
        <v>0</v>
      </c>
      <c r="AB3853">
        <v>0</v>
      </c>
      <c r="AC3853" t="s">
        <v>2281</v>
      </c>
      <c r="AD3853" t="s">
        <v>2281</v>
      </c>
      <c r="AE3853">
        <v>12201</v>
      </c>
      <c r="AF3853" t="s">
        <v>2394</v>
      </c>
      <c r="AG3853" t="s">
        <v>63</v>
      </c>
      <c r="AH3853">
        <v>122</v>
      </c>
    </row>
    <row r="3854" spans="1:34" hidden="1" x14ac:dyDescent="0.25">
      <c r="A3854" t="str">
        <f t="shared" si="180"/>
        <v>23 1 3 11 4 2 76 2 0 2408039 238647</v>
      </c>
      <c r="B3854" t="str">
        <f t="shared" si="181"/>
        <v>23 1 3 11 4 2 76 2 0 2408039 238183</v>
      </c>
      <c r="C3854" t="str">
        <f t="shared" si="182"/>
        <v>23 1 3 11 4 2 76 2 0 2408039</v>
      </c>
      <c r="D3854">
        <v>23</v>
      </c>
      <c r="E3854">
        <v>1</v>
      </c>
      <c r="F3854">
        <v>3</v>
      </c>
      <c r="G3854">
        <v>11</v>
      </c>
      <c r="H3854">
        <v>4</v>
      </c>
      <c r="I3854">
        <v>2</v>
      </c>
      <c r="J3854">
        <v>76</v>
      </c>
      <c r="K3854">
        <v>2</v>
      </c>
      <c r="L3854" t="s">
        <v>147</v>
      </c>
      <c r="M3854" t="s">
        <v>165</v>
      </c>
      <c r="N3854" s="13">
        <v>2600000</v>
      </c>
      <c r="O3854">
        <v>238647</v>
      </c>
      <c r="P3854">
        <v>2024</v>
      </c>
      <c r="Q3854">
        <v>1053847376</v>
      </c>
      <c r="R3854" t="s">
        <v>1317</v>
      </c>
      <c r="S3854" s="13">
        <v>2600000</v>
      </c>
      <c r="T3854">
        <v>0</v>
      </c>
      <c r="U3854" t="s">
        <v>3753</v>
      </c>
      <c r="V3854" t="s">
        <v>2291</v>
      </c>
      <c r="W3854">
        <v>5004</v>
      </c>
      <c r="X3854">
        <v>0</v>
      </c>
      <c r="Y3854">
        <v>238183</v>
      </c>
      <c r="Z3854">
        <v>20240830</v>
      </c>
      <c r="AA3854">
        <v>2404090535</v>
      </c>
      <c r="AB3854">
        <v>5</v>
      </c>
      <c r="AC3854" t="s">
        <v>2281</v>
      </c>
      <c r="AD3854" t="s">
        <v>2281</v>
      </c>
      <c r="AE3854">
        <v>11101</v>
      </c>
      <c r="AF3854" t="s">
        <v>2281</v>
      </c>
      <c r="AG3854" t="s">
        <v>549</v>
      </c>
      <c r="AH3854">
        <v>260</v>
      </c>
    </row>
    <row r="3855" spans="1:34" hidden="1" x14ac:dyDescent="0.25">
      <c r="A3855" t="str">
        <f t="shared" si="180"/>
        <v>23 1 3 22 4 2 76 4 0 2408039 238648</v>
      </c>
      <c r="B3855" t="str">
        <f t="shared" si="181"/>
        <v>23 1 3 22 4 2 76 4 0 2408039 238261</v>
      </c>
      <c r="C3855" t="str">
        <f t="shared" si="182"/>
        <v>23 1 3 22 4 2 76 4 0 2408039</v>
      </c>
      <c r="D3855">
        <v>23</v>
      </c>
      <c r="E3855">
        <v>1</v>
      </c>
      <c r="F3855">
        <v>3</v>
      </c>
      <c r="G3855">
        <v>22</v>
      </c>
      <c r="H3855">
        <v>4</v>
      </c>
      <c r="I3855">
        <v>2</v>
      </c>
      <c r="J3855">
        <v>76</v>
      </c>
      <c r="K3855">
        <v>4</v>
      </c>
      <c r="L3855" t="s">
        <v>147</v>
      </c>
      <c r="M3855" t="s">
        <v>165</v>
      </c>
      <c r="N3855" s="13">
        <v>5000000</v>
      </c>
      <c r="O3855">
        <v>238648</v>
      </c>
      <c r="P3855">
        <v>2024</v>
      </c>
      <c r="Q3855">
        <v>1002632542</v>
      </c>
      <c r="R3855" t="s">
        <v>1401</v>
      </c>
      <c r="S3855" s="13">
        <v>5000000</v>
      </c>
      <c r="T3855">
        <v>0</v>
      </c>
      <c r="U3855" t="s">
        <v>3774</v>
      </c>
      <c r="V3855" t="s">
        <v>2291</v>
      </c>
      <c r="W3855">
        <v>5004</v>
      </c>
      <c r="X3855">
        <v>0</v>
      </c>
      <c r="Y3855">
        <v>238261</v>
      </c>
      <c r="Z3855">
        <v>20240830</v>
      </c>
      <c r="AA3855">
        <v>2405310729</v>
      </c>
      <c r="AB3855">
        <v>3</v>
      </c>
      <c r="AC3855" t="s">
        <v>2281</v>
      </c>
      <c r="AD3855" t="s">
        <v>2281</v>
      </c>
      <c r="AE3855">
        <v>12201</v>
      </c>
      <c r="AF3855" t="s">
        <v>2394</v>
      </c>
      <c r="AG3855" t="s">
        <v>63</v>
      </c>
      <c r="AH3855">
        <v>260</v>
      </c>
    </row>
    <row r="3856" spans="1:34" hidden="1" x14ac:dyDescent="0.25">
      <c r="A3856" t="str">
        <f t="shared" si="180"/>
        <v>23 1 3 22 4 2 76 4 0 2408039 238649</v>
      </c>
      <c r="B3856" t="str">
        <f t="shared" si="181"/>
        <v>23 1 3 22 4 2 76 4 0 2408039 238260</v>
      </c>
      <c r="C3856" t="str">
        <f t="shared" si="182"/>
        <v>23 1 3 22 4 2 76 4 0 2408039</v>
      </c>
      <c r="D3856">
        <v>23</v>
      </c>
      <c r="E3856">
        <v>1</v>
      </c>
      <c r="F3856">
        <v>3</v>
      </c>
      <c r="G3856">
        <v>22</v>
      </c>
      <c r="H3856">
        <v>4</v>
      </c>
      <c r="I3856">
        <v>2</v>
      </c>
      <c r="J3856">
        <v>76</v>
      </c>
      <c r="K3856">
        <v>4</v>
      </c>
      <c r="L3856" t="s">
        <v>147</v>
      </c>
      <c r="M3856" t="s">
        <v>165</v>
      </c>
      <c r="N3856" s="13">
        <v>2800000</v>
      </c>
      <c r="O3856">
        <v>238649</v>
      </c>
      <c r="P3856">
        <v>2024</v>
      </c>
      <c r="Q3856">
        <v>9695812</v>
      </c>
      <c r="R3856" t="s">
        <v>1400</v>
      </c>
      <c r="S3856" s="13">
        <v>2800000</v>
      </c>
      <c r="T3856">
        <v>0</v>
      </c>
      <c r="U3856" t="s">
        <v>3775</v>
      </c>
      <c r="V3856" t="s">
        <v>2291</v>
      </c>
      <c r="W3856">
        <v>5004</v>
      </c>
      <c r="X3856">
        <v>0</v>
      </c>
      <c r="Y3856">
        <v>238260</v>
      </c>
      <c r="Z3856">
        <v>20240830</v>
      </c>
      <c r="AA3856">
        <v>2405290707</v>
      </c>
      <c r="AB3856">
        <v>3</v>
      </c>
      <c r="AC3856" t="s">
        <v>2281</v>
      </c>
      <c r="AD3856" t="s">
        <v>2281</v>
      </c>
      <c r="AE3856">
        <v>12201</v>
      </c>
      <c r="AF3856" t="s">
        <v>2394</v>
      </c>
      <c r="AG3856" t="s">
        <v>63</v>
      </c>
      <c r="AH3856">
        <v>260</v>
      </c>
    </row>
    <row r="3857" spans="1:34" hidden="1" x14ac:dyDescent="0.25">
      <c r="A3857" t="str">
        <f t="shared" si="180"/>
        <v>23 1 3 22 4 2 76 0 0 2408039 238651</v>
      </c>
      <c r="B3857" t="str">
        <f t="shared" si="181"/>
        <v>23 1 3 22 4 2 76 0 0 2408039 238150</v>
      </c>
      <c r="C3857" t="str">
        <f t="shared" si="182"/>
        <v>23 1 3 22 4 2 76 0 0 2408039</v>
      </c>
      <c r="D3857">
        <v>23</v>
      </c>
      <c r="E3857">
        <v>1</v>
      </c>
      <c r="F3857">
        <v>3</v>
      </c>
      <c r="G3857">
        <v>22</v>
      </c>
      <c r="H3857">
        <v>4</v>
      </c>
      <c r="I3857">
        <v>2</v>
      </c>
      <c r="J3857">
        <v>76</v>
      </c>
      <c r="K3857">
        <v>0</v>
      </c>
      <c r="L3857" t="s">
        <v>147</v>
      </c>
      <c r="M3857" t="s">
        <v>165</v>
      </c>
      <c r="N3857" s="13">
        <v>4000000</v>
      </c>
      <c r="O3857">
        <v>238651</v>
      </c>
      <c r="P3857">
        <v>2024</v>
      </c>
      <c r="Q3857">
        <v>1007234244</v>
      </c>
      <c r="R3857" t="s">
        <v>1323</v>
      </c>
      <c r="S3857" s="13">
        <v>4000000</v>
      </c>
      <c r="T3857">
        <v>0</v>
      </c>
      <c r="U3857" t="s">
        <v>3727</v>
      </c>
      <c r="V3857" t="s">
        <v>2291</v>
      </c>
      <c r="W3857">
        <v>5004</v>
      </c>
      <c r="X3857">
        <v>0</v>
      </c>
      <c r="Y3857">
        <v>238150</v>
      </c>
      <c r="Z3857">
        <v>20240905</v>
      </c>
      <c r="AA3857">
        <v>2402290416</v>
      </c>
      <c r="AB3857">
        <v>6</v>
      </c>
      <c r="AC3857" t="s">
        <v>2281</v>
      </c>
      <c r="AD3857" t="s">
        <v>2281</v>
      </c>
      <c r="AE3857">
        <v>12201</v>
      </c>
      <c r="AF3857" t="s">
        <v>2394</v>
      </c>
      <c r="AG3857" t="s">
        <v>63</v>
      </c>
      <c r="AH3857">
        <v>260</v>
      </c>
    </row>
    <row r="3858" spans="1:34" hidden="1" x14ac:dyDescent="0.25">
      <c r="A3858" t="str">
        <f t="shared" si="180"/>
        <v>23 1 3 22 4 2 76 4 0 2408039 238652</v>
      </c>
      <c r="B3858" t="str">
        <f t="shared" si="181"/>
        <v>23 1 3 22 4 2 76 4 0 2408039 238162</v>
      </c>
      <c r="C3858" t="str">
        <f t="shared" si="182"/>
        <v>23 1 3 22 4 2 76 4 0 2408039</v>
      </c>
      <c r="D3858">
        <v>23</v>
      </c>
      <c r="E3858">
        <v>1</v>
      </c>
      <c r="F3858">
        <v>3</v>
      </c>
      <c r="G3858">
        <v>22</v>
      </c>
      <c r="H3858">
        <v>4</v>
      </c>
      <c r="I3858">
        <v>2</v>
      </c>
      <c r="J3858">
        <v>76</v>
      </c>
      <c r="K3858">
        <v>4</v>
      </c>
      <c r="L3858" t="s">
        <v>147</v>
      </c>
      <c r="M3858" t="s">
        <v>165</v>
      </c>
      <c r="N3858" s="13">
        <v>6000000</v>
      </c>
      <c r="O3858">
        <v>238652</v>
      </c>
      <c r="P3858">
        <v>2024</v>
      </c>
      <c r="Q3858">
        <v>1053824495</v>
      </c>
      <c r="R3858" t="s">
        <v>1258</v>
      </c>
      <c r="S3858" s="13">
        <v>6000000</v>
      </c>
      <c r="T3858">
        <v>0</v>
      </c>
      <c r="U3858" t="s">
        <v>3742</v>
      </c>
      <c r="V3858" t="s">
        <v>2291</v>
      </c>
      <c r="W3858">
        <v>5004</v>
      </c>
      <c r="X3858">
        <v>0</v>
      </c>
      <c r="Y3858">
        <v>238162</v>
      </c>
      <c r="Z3858">
        <v>20240905</v>
      </c>
      <c r="AA3858">
        <v>2404050521</v>
      </c>
      <c r="AB3858">
        <v>5</v>
      </c>
      <c r="AC3858" t="s">
        <v>2281</v>
      </c>
      <c r="AD3858" t="s">
        <v>2281</v>
      </c>
      <c r="AE3858">
        <v>12201</v>
      </c>
      <c r="AF3858" t="s">
        <v>2394</v>
      </c>
      <c r="AG3858" t="s">
        <v>63</v>
      </c>
      <c r="AH3858">
        <v>260</v>
      </c>
    </row>
    <row r="3859" spans="1:34" hidden="1" x14ac:dyDescent="0.25">
      <c r="A3859" t="str">
        <f t="shared" si="180"/>
        <v>23 1 3 11 4 2 76 2 0 2408039 238653</v>
      </c>
      <c r="B3859" t="str">
        <f t="shared" si="181"/>
        <v>23 1 3 11 4 2 76 2 0 2408039 238214</v>
      </c>
      <c r="C3859" t="str">
        <f t="shared" si="182"/>
        <v>23 1 3 11 4 2 76 2 0 2408039</v>
      </c>
      <c r="D3859">
        <v>23</v>
      </c>
      <c r="E3859">
        <v>1</v>
      </c>
      <c r="F3859">
        <v>3</v>
      </c>
      <c r="G3859">
        <v>11</v>
      </c>
      <c r="H3859">
        <v>4</v>
      </c>
      <c r="I3859">
        <v>2</v>
      </c>
      <c r="J3859">
        <v>76</v>
      </c>
      <c r="K3859">
        <v>2</v>
      </c>
      <c r="L3859" t="s">
        <v>147</v>
      </c>
      <c r="M3859" t="s">
        <v>165</v>
      </c>
      <c r="N3859" s="13">
        <v>2600000</v>
      </c>
      <c r="O3859">
        <v>238653</v>
      </c>
      <c r="P3859">
        <v>2024</v>
      </c>
      <c r="Q3859">
        <v>75070990</v>
      </c>
      <c r="R3859" t="s">
        <v>1318</v>
      </c>
      <c r="S3859" s="13">
        <v>2600000</v>
      </c>
      <c r="T3859">
        <v>0</v>
      </c>
      <c r="U3859" t="s">
        <v>3748</v>
      </c>
      <c r="V3859" t="s">
        <v>2291</v>
      </c>
      <c r="W3859">
        <v>5004</v>
      </c>
      <c r="X3859">
        <v>0</v>
      </c>
      <c r="Y3859">
        <v>238214</v>
      </c>
      <c r="Z3859">
        <v>20240905</v>
      </c>
      <c r="AA3859">
        <v>2404120552</v>
      </c>
      <c r="AB3859">
        <v>5</v>
      </c>
      <c r="AC3859" t="s">
        <v>2281</v>
      </c>
      <c r="AD3859" t="s">
        <v>2281</v>
      </c>
      <c r="AE3859">
        <v>11101</v>
      </c>
      <c r="AF3859" t="s">
        <v>2281</v>
      </c>
      <c r="AG3859" t="s">
        <v>549</v>
      </c>
      <c r="AH3859">
        <v>260</v>
      </c>
    </row>
    <row r="3860" spans="1:34" hidden="1" x14ac:dyDescent="0.25">
      <c r="A3860" t="str">
        <f t="shared" si="180"/>
        <v>23 1 3 11 4 2 76 2 0 2408039 238654</v>
      </c>
      <c r="B3860" t="str">
        <f t="shared" si="181"/>
        <v>23 1 3 11 4 2 76 2 0 2408039 238158</v>
      </c>
      <c r="C3860" t="str">
        <f t="shared" si="182"/>
        <v>23 1 3 11 4 2 76 2 0 2408039</v>
      </c>
      <c r="D3860">
        <v>23</v>
      </c>
      <c r="E3860">
        <v>1</v>
      </c>
      <c r="F3860">
        <v>3</v>
      </c>
      <c r="G3860">
        <v>11</v>
      </c>
      <c r="H3860">
        <v>4</v>
      </c>
      <c r="I3860">
        <v>2</v>
      </c>
      <c r="J3860">
        <v>76</v>
      </c>
      <c r="K3860">
        <v>2</v>
      </c>
      <c r="L3860" t="s">
        <v>147</v>
      </c>
      <c r="M3860" t="s">
        <v>165</v>
      </c>
      <c r="N3860" s="13">
        <v>2600000</v>
      </c>
      <c r="O3860">
        <v>238654</v>
      </c>
      <c r="P3860">
        <v>2024</v>
      </c>
      <c r="Q3860">
        <v>1053857190</v>
      </c>
      <c r="R3860" t="s">
        <v>1315</v>
      </c>
      <c r="S3860" s="13">
        <v>2600000</v>
      </c>
      <c r="T3860">
        <v>0</v>
      </c>
      <c r="U3860" t="s">
        <v>3749</v>
      </c>
      <c r="V3860" t="s">
        <v>2291</v>
      </c>
      <c r="W3860">
        <v>5004</v>
      </c>
      <c r="X3860">
        <v>0</v>
      </c>
      <c r="Y3860">
        <v>238158</v>
      </c>
      <c r="Z3860">
        <v>20240906</v>
      </c>
      <c r="AA3860">
        <v>2404050511</v>
      </c>
      <c r="AB3860">
        <v>5</v>
      </c>
      <c r="AC3860" t="s">
        <v>2281</v>
      </c>
      <c r="AD3860" t="s">
        <v>2281</v>
      </c>
      <c r="AE3860">
        <v>11101</v>
      </c>
      <c r="AF3860" t="s">
        <v>2281</v>
      </c>
      <c r="AG3860" t="s">
        <v>549</v>
      </c>
      <c r="AH3860">
        <v>260</v>
      </c>
    </row>
    <row r="3861" spans="1:34" hidden="1" x14ac:dyDescent="0.25">
      <c r="A3861" t="str">
        <f t="shared" si="180"/>
        <v>23 1 3 22 4 2 76 4 0 2408035 238655</v>
      </c>
      <c r="B3861" t="str">
        <f t="shared" si="181"/>
        <v>23 1 3 22 4 2 76 4 0 2408035 238145</v>
      </c>
      <c r="C3861" t="str">
        <f t="shared" si="182"/>
        <v>23 1 3 22 4 2 76 4 0 2408035</v>
      </c>
      <c r="D3861">
        <v>23</v>
      </c>
      <c r="E3861">
        <v>1</v>
      </c>
      <c r="F3861">
        <v>3</v>
      </c>
      <c r="G3861">
        <v>22</v>
      </c>
      <c r="H3861">
        <v>4</v>
      </c>
      <c r="I3861">
        <v>2</v>
      </c>
      <c r="J3861">
        <v>76</v>
      </c>
      <c r="K3861">
        <v>4</v>
      </c>
      <c r="L3861" t="s">
        <v>147</v>
      </c>
      <c r="M3861" t="s">
        <v>161</v>
      </c>
      <c r="N3861" s="13">
        <v>2390498</v>
      </c>
      <c r="O3861">
        <v>238655</v>
      </c>
      <c r="P3861">
        <v>2024</v>
      </c>
      <c r="Q3861">
        <v>890807724</v>
      </c>
      <c r="R3861" t="s">
        <v>822</v>
      </c>
      <c r="S3861" s="13">
        <v>2390498</v>
      </c>
      <c r="T3861">
        <v>0</v>
      </c>
      <c r="U3861" t="s">
        <v>2339</v>
      </c>
      <c r="V3861" t="s">
        <v>2399</v>
      </c>
      <c r="W3861">
        <v>5016</v>
      </c>
      <c r="X3861">
        <v>0</v>
      </c>
      <c r="Y3861">
        <v>238145</v>
      </c>
      <c r="Z3861">
        <v>20240906</v>
      </c>
      <c r="AA3861">
        <v>2402190350</v>
      </c>
      <c r="AB3861">
        <v>6</v>
      </c>
      <c r="AC3861" t="s">
        <v>2281</v>
      </c>
      <c r="AD3861" t="s">
        <v>2281</v>
      </c>
      <c r="AE3861">
        <v>12201</v>
      </c>
      <c r="AF3861" t="s">
        <v>2394</v>
      </c>
      <c r="AG3861" t="s">
        <v>63</v>
      </c>
      <c r="AH3861">
        <v>252</v>
      </c>
    </row>
    <row r="3862" spans="1:34" hidden="1" x14ac:dyDescent="0.25">
      <c r="A3862" t="str">
        <f t="shared" si="180"/>
        <v>23 1 3 11 4 2 76 2 0 2408039 238657</v>
      </c>
      <c r="B3862" t="str">
        <f t="shared" si="181"/>
        <v>23 1 3 11 4 2 76 2 0 2408039 238194</v>
      </c>
      <c r="C3862" t="str">
        <f t="shared" si="182"/>
        <v>23 1 3 11 4 2 76 2 0 2408039</v>
      </c>
      <c r="D3862">
        <v>23</v>
      </c>
      <c r="E3862">
        <v>1</v>
      </c>
      <c r="F3862">
        <v>3</v>
      </c>
      <c r="G3862">
        <v>11</v>
      </c>
      <c r="H3862">
        <v>4</v>
      </c>
      <c r="I3862">
        <v>2</v>
      </c>
      <c r="J3862">
        <v>76</v>
      </c>
      <c r="K3862">
        <v>2</v>
      </c>
      <c r="L3862" t="s">
        <v>147</v>
      </c>
      <c r="M3862" t="s">
        <v>165</v>
      </c>
      <c r="N3862" s="13">
        <v>3200000</v>
      </c>
      <c r="O3862">
        <v>238657</v>
      </c>
      <c r="P3862">
        <v>2024</v>
      </c>
      <c r="Q3862">
        <v>1053822878</v>
      </c>
      <c r="R3862" t="s">
        <v>3759</v>
      </c>
      <c r="S3862" s="13">
        <v>3200000</v>
      </c>
      <c r="T3862">
        <v>0</v>
      </c>
      <c r="U3862" t="s">
        <v>3760</v>
      </c>
      <c r="V3862" t="s">
        <v>2291</v>
      </c>
      <c r="W3862">
        <v>5004</v>
      </c>
      <c r="X3862">
        <v>0</v>
      </c>
      <c r="Y3862">
        <v>238194</v>
      </c>
      <c r="Z3862">
        <v>20240906</v>
      </c>
      <c r="AA3862">
        <v>2404110548</v>
      </c>
      <c r="AB3862">
        <v>5</v>
      </c>
      <c r="AC3862" t="s">
        <v>2281</v>
      </c>
      <c r="AD3862" t="s">
        <v>2281</v>
      </c>
      <c r="AE3862">
        <v>11101</v>
      </c>
      <c r="AF3862" t="s">
        <v>2281</v>
      </c>
      <c r="AG3862" t="s">
        <v>549</v>
      </c>
      <c r="AH3862">
        <v>260</v>
      </c>
    </row>
    <row r="3863" spans="1:34" hidden="1" x14ac:dyDescent="0.25">
      <c r="A3863" t="str">
        <f t="shared" si="180"/>
        <v>23 1 3 11 4 2 76 2 0 2408039 238658</v>
      </c>
      <c r="B3863" t="str">
        <f t="shared" si="181"/>
        <v>23 1 3 11 4 2 76 2 0 2408039 238176</v>
      </c>
      <c r="C3863" t="str">
        <f t="shared" si="182"/>
        <v>23 1 3 11 4 2 76 2 0 2408039</v>
      </c>
      <c r="D3863">
        <v>23</v>
      </c>
      <c r="E3863">
        <v>1</v>
      </c>
      <c r="F3863">
        <v>3</v>
      </c>
      <c r="G3863">
        <v>11</v>
      </c>
      <c r="H3863">
        <v>4</v>
      </c>
      <c r="I3863">
        <v>2</v>
      </c>
      <c r="J3863">
        <v>76</v>
      </c>
      <c r="K3863">
        <v>2</v>
      </c>
      <c r="L3863" t="s">
        <v>147</v>
      </c>
      <c r="M3863" t="s">
        <v>165</v>
      </c>
      <c r="N3863" s="13">
        <v>114216360</v>
      </c>
      <c r="O3863">
        <v>238658</v>
      </c>
      <c r="P3863">
        <v>2024</v>
      </c>
      <c r="Q3863">
        <v>900319291</v>
      </c>
      <c r="R3863" t="s">
        <v>785</v>
      </c>
      <c r="S3863" s="13">
        <v>114216360</v>
      </c>
      <c r="T3863">
        <v>0</v>
      </c>
      <c r="U3863" t="s">
        <v>3792</v>
      </c>
      <c r="V3863" t="s">
        <v>2342</v>
      </c>
      <c r="W3863">
        <v>5010</v>
      </c>
      <c r="X3863">
        <v>0</v>
      </c>
      <c r="Y3863">
        <v>238176</v>
      </c>
      <c r="Z3863">
        <v>20240909</v>
      </c>
      <c r="AA3863">
        <v>2024081070</v>
      </c>
      <c r="AB3863">
        <v>0</v>
      </c>
      <c r="AC3863" t="s">
        <v>2281</v>
      </c>
      <c r="AD3863" t="s">
        <v>2281</v>
      </c>
      <c r="AE3863">
        <v>11101</v>
      </c>
      <c r="AF3863" t="s">
        <v>2281</v>
      </c>
      <c r="AG3863" t="s">
        <v>549</v>
      </c>
      <c r="AH3863">
        <v>100</v>
      </c>
    </row>
    <row r="3864" spans="1:34" hidden="1" x14ac:dyDescent="0.25">
      <c r="A3864" t="str">
        <f t="shared" si="180"/>
        <v>23 1 3 11 4 2 76 2 0 2408039 238659</v>
      </c>
      <c r="B3864" t="str">
        <f t="shared" si="181"/>
        <v>23 1 3 11 4 2 76 2 0 2408039 238163</v>
      </c>
      <c r="C3864" t="str">
        <f t="shared" si="182"/>
        <v>23 1 3 11 4 2 76 2 0 2408039</v>
      </c>
      <c r="D3864">
        <v>23</v>
      </c>
      <c r="E3864">
        <v>1</v>
      </c>
      <c r="F3864">
        <v>3</v>
      </c>
      <c r="G3864">
        <v>11</v>
      </c>
      <c r="H3864">
        <v>4</v>
      </c>
      <c r="I3864">
        <v>2</v>
      </c>
      <c r="J3864">
        <v>76</v>
      </c>
      <c r="K3864">
        <v>2</v>
      </c>
      <c r="L3864" t="s">
        <v>147</v>
      </c>
      <c r="M3864" t="s">
        <v>165</v>
      </c>
      <c r="N3864" s="13">
        <v>2600000</v>
      </c>
      <c r="O3864">
        <v>238659</v>
      </c>
      <c r="P3864">
        <v>2024</v>
      </c>
      <c r="Q3864">
        <v>75081237</v>
      </c>
      <c r="R3864" t="s">
        <v>3757</v>
      </c>
      <c r="S3864" s="13">
        <v>2600000</v>
      </c>
      <c r="T3864">
        <v>0</v>
      </c>
      <c r="U3864" t="s">
        <v>3758</v>
      </c>
      <c r="V3864" t="s">
        <v>2291</v>
      </c>
      <c r="W3864">
        <v>5004</v>
      </c>
      <c r="X3864">
        <v>0</v>
      </c>
      <c r="Y3864">
        <v>238163</v>
      </c>
      <c r="Z3864">
        <v>20240910</v>
      </c>
      <c r="AA3864">
        <v>2404080528</v>
      </c>
      <c r="AB3864">
        <v>5</v>
      </c>
      <c r="AC3864" t="s">
        <v>2281</v>
      </c>
      <c r="AD3864" t="s">
        <v>2281</v>
      </c>
      <c r="AE3864">
        <v>11101</v>
      </c>
      <c r="AF3864" t="s">
        <v>2281</v>
      </c>
      <c r="AG3864" t="s">
        <v>549</v>
      </c>
      <c r="AH3864">
        <v>260</v>
      </c>
    </row>
    <row r="3865" spans="1:34" hidden="1" x14ac:dyDescent="0.25">
      <c r="A3865" t="str">
        <f t="shared" si="180"/>
        <v>23 1 3 11 4 2 76 2 0 2408039 238660</v>
      </c>
      <c r="B3865" t="str">
        <f t="shared" si="181"/>
        <v>23 1 3 11 4 2 76 2 0 2408039 238184</v>
      </c>
      <c r="C3865" t="str">
        <f t="shared" si="182"/>
        <v>23 1 3 11 4 2 76 2 0 2408039</v>
      </c>
      <c r="D3865">
        <v>23</v>
      </c>
      <c r="E3865">
        <v>1</v>
      </c>
      <c r="F3865">
        <v>3</v>
      </c>
      <c r="G3865">
        <v>11</v>
      </c>
      <c r="H3865">
        <v>4</v>
      </c>
      <c r="I3865">
        <v>2</v>
      </c>
      <c r="J3865">
        <v>76</v>
      </c>
      <c r="K3865">
        <v>2</v>
      </c>
      <c r="L3865" t="s">
        <v>147</v>
      </c>
      <c r="M3865" t="s">
        <v>165</v>
      </c>
      <c r="N3865" s="13">
        <v>2600000</v>
      </c>
      <c r="O3865">
        <v>238660</v>
      </c>
      <c r="P3865">
        <v>2024</v>
      </c>
      <c r="Q3865">
        <v>30287166</v>
      </c>
      <c r="R3865" t="s">
        <v>3762</v>
      </c>
      <c r="S3865" s="13">
        <v>2600000</v>
      </c>
      <c r="T3865">
        <v>0</v>
      </c>
      <c r="U3865" t="s">
        <v>3763</v>
      </c>
      <c r="V3865" t="s">
        <v>2291</v>
      </c>
      <c r="W3865">
        <v>5004</v>
      </c>
      <c r="X3865">
        <v>0</v>
      </c>
      <c r="Y3865">
        <v>238184</v>
      </c>
      <c r="Z3865">
        <v>20240910</v>
      </c>
      <c r="AA3865">
        <v>2404100539</v>
      </c>
      <c r="AB3865">
        <v>5</v>
      </c>
      <c r="AC3865" t="s">
        <v>2281</v>
      </c>
      <c r="AD3865" t="s">
        <v>2281</v>
      </c>
      <c r="AE3865">
        <v>11101</v>
      </c>
      <c r="AF3865" t="s">
        <v>2281</v>
      </c>
      <c r="AG3865" t="s">
        <v>549</v>
      </c>
      <c r="AH3865">
        <v>260</v>
      </c>
    </row>
    <row r="3866" spans="1:34" hidden="1" x14ac:dyDescent="0.25">
      <c r="A3866" t="str">
        <f t="shared" si="180"/>
        <v>23 1 3 22 4 2 76 4 0 2408039 238661</v>
      </c>
      <c r="B3866" t="str">
        <f t="shared" si="181"/>
        <v>23 1 3 22 4 2 76 4 0 2408039 238263</v>
      </c>
      <c r="C3866" t="str">
        <f t="shared" si="182"/>
        <v>23 1 3 22 4 2 76 4 0 2408039</v>
      </c>
      <c r="D3866">
        <v>23</v>
      </c>
      <c r="E3866">
        <v>1</v>
      </c>
      <c r="F3866">
        <v>3</v>
      </c>
      <c r="G3866">
        <v>22</v>
      </c>
      <c r="H3866">
        <v>4</v>
      </c>
      <c r="I3866">
        <v>2</v>
      </c>
      <c r="J3866">
        <v>76</v>
      </c>
      <c r="K3866">
        <v>4</v>
      </c>
      <c r="L3866" t="s">
        <v>147</v>
      </c>
      <c r="M3866" t="s">
        <v>165</v>
      </c>
      <c r="N3866" s="13">
        <v>171499998.94</v>
      </c>
      <c r="O3866">
        <v>238661</v>
      </c>
      <c r="P3866">
        <v>2024</v>
      </c>
      <c r="Q3866">
        <v>901840901</v>
      </c>
      <c r="R3866" t="s">
        <v>1171</v>
      </c>
      <c r="S3866" s="13">
        <v>171499998.94</v>
      </c>
      <c r="T3866">
        <v>0</v>
      </c>
      <c r="U3866" t="s">
        <v>3363</v>
      </c>
      <c r="V3866" t="s">
        <v>2280</v>
      </c>
      <c r="W3866">
        <v>5004</v>
      </c>
      <c r="X3866">
        <v>0</v>
      </c>
      <c r="Y3866">
        <v>238263</v>
      </c>
      <c r="Z3866">
        <v>20240910</v>
      </c>
      <c r="AA3866">
        <v>2406140747</v>
      </c>
      <c r="AB3866">
        <v>1</v>
      </c>
      <c r="AC3866" t="s">
        <v>2281</v>
      </c>
      <c r="AD3866" t="s">
        <v>2281</v>
      </c>
      <c r="AE3866">
        <v>12201</v>
      </c>
      <c r="AF3866" t="s">
        <v>2394</v>
      </c>
      <c r="AG3866" t="s">
        <v>63</v>
      </c>
      <c r="AH3866">
        <v>261</v>
      </c>
    </row>
    <row r="3867" spans="1:34" hidden="1" x14ac:dyDescent="0.25">
      <c r="A3867" t="str">
        <f t="shared" si="180"/>
        <v>23 1 3 11 4 2 76 0 0 2408008 238662</v>
      </c>
      <c r="B3867" t="str">
        <f t="shared" si="181"/>
        <v>23 1 3 11 4 2 76 0 0 2408008 238262</v>
      </c>
      <c r="C3867" t="str">
        <f t="shared" si="182"/>
        <v>23 1 3 11 4 2 76 0 0 2408008</v>
      </c>
      <c r="D3867">
        <v>23</v>
      </c>
      <c r="E3867">
        <v>1</v>
      </c>
      <c r="F3867">
        <v>3</v>
      </c>
      <c r="G3867">
        <v>11</v>
      </c>
      <c r="H3867">
        <v>4</v>
      </c>
      <c r="I3867">
        <v>2</v>
      </c>
      <c r="J3867">
        <v>76</v>
      </c>
      <c r="K3867">
        <v>0</v>
      </c>
      <c r="L3867" t="s">
        <v>147</v>
      </c>
      <c r="M3867" t="s">
        <v>163</v>
      </c>
      <c r="N3867" s="13">
        <v>88869295</v>
      </c>
      <c r="O3867">
        <v>238662</v>
      </c>
      <c r="P3867">
        <v>2024</v>
      </c>
      <c r="Q3867">
        <v>901654594</v>
      </c>
      <c r="R3867" t="s">
        <v>1256</v>
      </c>
      <c r="S3867" s="13">
        <v>88869295</v>
      </c>
      <c r="T3867">
        <v>1777386</v>
      </c>
      <c r="U3867" t="s">
        <v>3793</v>
      </c>
      <c r="V3867" t="s">
        <v>3794</v>
      </c>
      <c r="W3867">
        <v>5016</v>
      </c>
      <c r="X3867">
        <v>2317</v>
      </c>
      <c r="Y3867">
        <v>238262</v>
      </c>
      <c r="Z3867">
        <v>20240912</v>
      </c>
      <c r="AA3867">
        <v>2406060739</v>
      </c>
      <c r="AB3867">
        <v>1</v>
      </c>
      <c r="AC3867" t="s">
        <v>2281</v>
      </c>
      <c r="AD3867" t="s">
        <v>2281</v>
      </c>
      <c r="AE3867">
        <v>11101</v>
      </c>
      <c r="AF3867" t="s">
        <v>2281</v>
      </c>
      <c r="AG3867" t="s">
        <v>549</v>
      </c>
      <c r="AH3867">
        <v>331</v>
      </c>
    </row>
    <row r="3868" spans="1:34" hidden="1" x14ac:dyDescent="0.25">
      <c r="A3868" t="str">
        <f t="shared" si="180"/>
        <v>23 1 3 11 4 2 76 2 0 2408039 238663</v>
      </c>
      <c r="B3868" t="str">
        <f t="shared" si="181"/>
        <v>23 1 3 11 4 2 76 2 0 2408039 238175</v>
      </c>
      <c r="C3868" t="str">
        <f t="shared" si="182"/>
        <v>23 1 3 11 4 2 76 2 0 2408039</v>
      </c>
      <c r="D3868">
        <v>23</v>
      </c>
      <c r="E3868">
        <v>1</v>
      </c>
      <c r="F3868">
        <v>3</v>
      </c>
      <c r="G3868">
        <v>11</v>
      </c>
      <c r="H3868">
        <v>4</v>
      </c>
      <c r="I3868">
        <v>2</v>
      </c>
      <c r="J3868">
        <v>76</v>
      </c>
      <c r="K3868">
        <v>2</v>
      </c>
      <c r="L3868" t="s">
        <v>147</v>
      </c>
      <c r="M3868" t="s">
        <v>165</v>
      </c>
      <c r="N3868" s="13">
        <v>171083204</v>
      </c>
      <c r="O3868">
        <v>238663</v>
      </c>
      <c r="P3868">
        <v>2024</v>
      </c>
      <c r="Q3868">
        <v>890801053</v>
      </c>
      <c r="R3868" t="s">
        <v>784</v>
      </c>
      <c r="S3868" s="13">
        <v>171083204</v>
      </c>
      <c r="T3868">
        <v>0</v>
      </c>
      <c r="U3868" t="s">
        <v>2920</v>
      </c>
      <c r="V3868" t="s">
        <v>766</v>
      </c>
      <c r="W3868">
        <v>5001</v>
      </c>
      <c r="X3868">
        <v>0</v>
      </c>
      <c r="Y3868">
        <v>238175</v>
      </c>
      <c r="Z3868">
        <v>20240912</v>
      </c>
      <c r="AA3868">
        <v>2024091020</v>
      </c>
      <c r="AB3868">
        <v>0</v>
      </c>
      <c r="AC3868" t="s">
        <v>2281</v>
      </c>
      <c r="AD3868" t="s">
        <v>2281</v>
      </c>
      <c r="AE3868">
        <v>11101</v>
      </c>
      <c r="AF3868" t="s">
        <v>2281</v>
      </c>
      <c r="AG3868" t="s">
        <v>549</v>
      </c>
      <c r="AH3868">
        <v>100</v>
      </c>
    </row>
    <row r="3869" spans="1:34" hidden="1" x14ac:dyDescent="0.25">
      <c r="A3869" t="str">
        <f t="shared" si="180"/>
        <v>23 1 3 11 4 2 76 2 0 2408039 238664</v>
      </c>
      <c r="B3869" t="str">
        <f t="shared" si="181"/>
        <v>23 1 3 11 4 2 76 2 0 2408039 238254</v>
      </c>
      <c r="C3869" t="str">
        <f t="shared" si="182"/>
        <v>23 1 3 11 4 2 76 2 0 2408039</v>
      </c>
      <c r="D3869">
        <v>23</v>
      </c>
      <c r="E3869">
        <v>1</v>
      </c>
      <c r="F3869">
        <v>3</v>
      </c>
      <c r="G3869">
        <v>11</v>
      </c>
      <c r="H3869">
        <v>4</v>
      </c>
      <c r="I3869">
        <v>2</v>
      </c>
      <c r="J3869">
        <v>76</v>
      </c>
      <c r="K3869">
        <v>2</v>
      </c>
      <c r="L3869" t="s">
        <v>147</v>
      </c>
      <c r="M3869" t="s">
        <v>165</v>
      </c>
      <c r="N3869" s="13">
        <v>2900000</v>
      </c>
      <c r="O3869">
        <v>238664</v>
      </c>
      <c r="P3869">
        <v>2024</v>
      </c>
      <c r="Q3869">
        <v>1053785851</v>
      </c>
      <c r="R3869" t="s">
        <v>3795</v>
      </c>
      <c r="S3869" s="13">
        <v>2900000</v>
      </c>
      <c r="T3869">
        <v>0</v>
      </c>
      <c r="U3869" t="s">
        <v>3796</v>
      </c>
      <c r="V3869" t="s">
        <v>2291</v>
      </c>
      <c r="W3869">
        <v>5004</v>
      </c>
      <c r="X3869">
        <v>0</v>
      </c>
      <c r="Y3869">
        <v>238254</v>
      </c>
      <c r="Z3869">
        <v>20240912</v>
      </c>
      <c r="AA3869">
        <v>2404180575</v>
      </c>
      <c r="AB3869">
        <v>5</v>
      </c>
      <c r="AC3869" t="s">
        <v>2281</v>
      </c>
      <c r="AD3869" t="s">
        <v>2281</v>
      </c>
      <c r="AE3869">
        <v>11101</v>
      </c>
      <c r="AF3869" t="s">
        <v>2281</v>
      </c>
      <c r="AG3869" t="s">
        <v>549</v>
      </c>
      <c r="AH3869">
        <v>260</v>
      </c>
    </row>
    <row r="3870" spans="1:34" hidden="1" x14ac:dyDescent="0.25">
      <c r="A3870" t="str">
        <f t="shared" si="180"/>
        <v>23 1 3 22 4 2 76 0 0 2408039 238665</v>
      </c>
      <c r="B3870" t="str">
        <f t="shared" si="181"/>
        <v>23 1 3 22 4 2 76 0 0 2408039 238143</v>
      </c>
      <c r="C3870" t="str">
        <f t="shared" si="182"/>
        <v>23 1 3 22 4 2 76 0 0 2408039</v>
      </c>
      <c r="D3870">
        <v>23</v>
      </c>
      <c r="E3870">
        <v>1</v>
      </c>
      <c r="F3870">
        <v>3</v>
      </c>
      <c r="G3870">
        <v>22</v>
      </c>
      <c r="H3870">
        <v>4</v>
      </c>
      <c r="I3870">
        <v>2</v>
      </c>
      <c r="J3870">
        <v>76</v>
      </c>
      <c r="K3870">
        <v>0</v>
      </c>
      <c r="L3870" t="s">
        <v>147</v>
      </c>
      <c r="M3870" t="s">
        <v>165</v>
      </c>
      <c r="N3870" s="13">
        <v>6000000</v>
      </c>
      <c r="O3870">
        <v>238665</v>
      </c>
      <c r="P3870">
        <v>2024</v>
      </c>
      <c r="Q3870">
        <v>1053848193</v>
      </c>
      <c r="R3870" t="s">
        <v>1321</v>
      </c>
      <c r="S3870" s="13">
        <v>6000000</v>
      </c>
      <c r="T3870">
        <v>0</v>
      </c>
      <c r="U3870" t="s">
        <v>3717</v>
      </c>
      <c r="V3870" t="s">
        <v>2295</v>
      </c>
      <c r="W3870">
        <v>5004</v>
      </c>
      <c r="X3870">
        <v>0</v>
      </c>
      <c r="Y3870">
        <v>238143</v>
      </c>
      <c r="Z3870">
        <v>20240918</v>
      </c>
      <c r="AA3870">
        <v>2402140339</v>
      </c>
      <c r="AB3870">
        <v>7</v>
      </c>
      <c r="AC3870" t="s">
        <v>2281</v>
      </c>
      <c r="AD3870" t="s">
        <v>2281</v>
      </c>
      <c r="AE3870">
        <v>12201</v>
      </c>
      <c r="AF3870" t="s">
        <v>2394</v>
      </c>
      <c r="AG3870" t="s">
        <v>63</v>
      </c>
      <c r="AH3870">
        <v>260</v>
      </c>
    </row>
    <row r="3871" spans="1:34" hidden="1" x14ac:dyDescent="0.25">
      <c r="A3871" t="str">
        <f t="shared" si="180"/>
        <v>23 1 3 11 4 2 76 2 0 2408039 238666</v>
      </c>
      <c r="B3871" t="str">
        <f t="shared" si="181"/>
        <v>23 1 3 11 4 2 76 2 0 2408039 238159</v>
      </c>
      <c r="C3871" t="str">
        <f t="shared" si="182"/>
        <v>23 1 3 11 4 2 76 2 0 2408039</v>
      </c>
      <c r="D3871">
        <v>23</v>
      </c>
      <c r="E3871">
        <v>1</v>
      </c>
      <c r="F3871">
        <v>3</v>
      </c>
      <c r="G3871">
        <v>11</v>
      </c>
      <c r="H3871">
        <v>4</v>
      </c>
      <c r="I3871">
        <v>2</v>
      </c>
      <c r="J3871">
        <v>76</v>
      </c>
      <c r="K3871">
        <v>2</v>
      </c>
      <c r="L3871" t="s">
        <v>147</v>
      </c>
      <c r="M3871" t="s">
        <v>165</v>
      </c>
      <c r="N3871" s="13">
        <v>1906666</v>
      </c>
      <c r="O3871">
        <v>238666</v>
      </c>
      <c r="P3871">
        <v>2024</v>
      </c>
      <c r="Q3871">
        <v>30327859</v>
      </c>
      <c r="R3871" t="s">
        <v>1316</v>
      </c>
      <c r="S3871" s="13">
        <v>1906666</v>
      </c>
      <c r="T3871">
        <v>0</v>
      </c>
      <c r="U3871" t="s">
        <v>3746</v>
      </c>
      <c r="V3871" t="s">
        <v>2291</v>
      </c>
      <c r="W3871">
        <v>5004</v>
      </c>
      <c r="X3871">
        <v>0</v>
      </c>
      <c r="Y3871">
        <v>238159</v>
      </c>
      <c r="Z3871">
        <v>20240918</v>
      </c>
      <c r="AA3871">
        <v>2404050514</v>
      </c>
      <c r="AB3871">
        <v>5</v>
      </c>
      <c r="AC3871" t="s">
        <v>2281</v>
      </c>
      <c r="AD3871" t="s">
        <v>2281</v>
      </c>
      <c r="AE3871">
        <v>11101</v>
      </c>
      <c r="AF3871" t="s">
        <v>2281</v>
      </c>
      <c r="AG3871" t="s">
        <v>549</v>
      </c>
      <c r="AH3871">
        <v>260</v>
      </c>
    </row>
    <row r="3872" spans="1:34" hidden="1" x14ac:dyDescent="0.25">
      <c r="A3872" t="str">
        <f t="shared" si="180"/>
        <v>23 1 3 22 4 2 76 0 0 2408039 238667</v>
      </c>
      <c r="B3872" t="str">
        <f t="shared" si="181"/>
        <v>23 1 3 22 4 2 76 0 0 2408039 238232</v>
      </c>
      <c r="C3872" t="str">
        <f t="shared" si="182"/>
        <v>23 1 3 22 4 2 76 0 0 2408039</v>
      </c>
      <c r="D3872">
        <v>23</v>
      </c>
      <c r="E3872">
        <v>1</v>
      </c>
      <c r="F3872">
        <v>3</v>
      </c>
      <c r="G3872">
        <v>22</v>
      </c>
      <c r="H3872">
        <v>4</v>
      </c>
      <c r="I3872">
        <v>2</v>
      </c>
      <c r="J3872">
        <v>76</v>
      </c>
      <c r="K3872">
        <v>0</v>
      </c>
      <c r="L3872" t="s">
        <v>147</v>
      </c>
      <c r="M3872" t="s">
        <v>165</v>
      </c>
      <c r="N3872" s="13">
        <v>3200000</v>
      </c>
      <c r="O3872">
        <v>238667</v>
      </c>
      <c r="P3872">
        <v>2024</v>
      </c>
      <c r="Q3872">
        <v>75090524</v>
      </c>
      <c r="R3872" t="s">
        <v>1372</v>
      </c>
      <c r="S3872" s="13">
        <v>3200000</v>
      </c>
      <c r="T3872">
        <v>0</v>
      </c>
      <c r="U3872" t="s">
        <v>3755</v>
      </c>
      <c r="V3872" t="s">
        <v>2291</v>
      </c>
      <c r="W3872">
        <v>5004</v>
      </c>
      <c r="X3872">
        <v>0</v>
      </c>
      <c r="Y3872">
        <v>238232</v>
      </c>
      <c r="Z3872">
        <v>20240919</v>
      </c>
      <c r="AA3872">
        <v>2404150560</v>
      </c>
      <c r="AB3872">
        <v>5</v>
      </c>
      <c r="AC3872" t="s">
        <v>2281</v>
      </c>
      <c r="AD3872" t="s">
        <v>2281</v>
      </c>
      <c r="AE3872">
        <v>12201</v>
      </c>
      <c r="AF3872" t="s">
        <v>2394</v>
      </c>
      <c r="AG3872" t="s">
        <v>63</v>
      </c>
      <c r="AH3872">
        <v>260</v>
      </c>
    </row>
    <row r="3873" spans="1:34" hidden="1" x14ac:dyDescent="0.25">
      <c r="A3873" t="str">
        <f t="shared" si="180"/>
        <v>23 1 3 11 4 2 76 2 0 2408039 238668</v>
      </c>
      <c r="B3873" t="str">
        <f t="shared" si="181"/>
        <v>23 1 3 11 4 2 76 2 0 2408039 238215</v>
      </c>
      <c r="C3873" t="str">
        <f t="shared" si="182"/>
        <v>23 1 3 11 4 2 76 2 0 2408039</v>
      </c>
      <c r="D3873">
        <v>23</v>
      </c>
      <c r="E3873">
        <v>1</v>
      </c>
      <c r="F3873">
        <v>3</v>
      </c>
      <c r="G3873">
        <v>11</v>
      </c>
      <c r="H3873">
        <v>4</v>
      </c>
      <c r="I3873">
        <v>2</v>
      </c>
      <c r="J3873">
        <v>76</v>
      </c>
      <c r="K3873">
        <v>2</v>
      </c>
      <c r="L3873" t="s">
        <v>147</v>
      </c>
      <c r="M3873" t="s">
        <v>165</v>
      </c>
      <c r="N3873" s="13">
        <v>2600000</v>
      </c>
      <c r="O3873">
        <v>238668</v>
      </c>
      <c r="P3873">
        <v>2024</v>
      </c>
      <c r="Q3873">
        <v>1002655363</v>
      </c>
      <c r="R3873" t="s">
        <v>3777</v>
      </c>
      <c r="S3873" s="13">
        <v>2600000</v>
      </c>
      <c r="T3873">
        <v>0</v>
      </c>
      <c r="U3873" t="s">
        <v>3763</v>
      </c>
      <c r="V3873" t="s">
        <v>2291</v>
      </c>
      <c r="W3873">
        <v>5004</v>
      </c>
      <c r="X3873">
        <v>0</v>
      </c>
      <c r="Y3873">
        <v>238215</v>
      </c>
      <c r="Z3873">
        <v>20240919</v>
      </c>
      <c r="AA3873">
        <v>2404120554</v>
      </c>
      <c r="AB3873">
        <v>5</v>
      </c>
      <c r="AC3873" t="s">
        <v>2281</v>
      </c>
      <c r="AD3873" t="s">
        <v>2281</v>
      </c>
      <c r="AE3873">
        <v>11101</v>
      </c>
      <c r="AF3873" t="s">
        <v>2281</v>
      </c>
      <c r="AG3873" t="s">
        <v>549</v>
      </c>
      <c r="AH3873">
        <v>260</v>
      </c>
    </row>
    <row r="3874" spans="1:34" hidden="1" x14ac:dyDescent="0.25">
      <c r="A3874" t="str">
        <f t="shared" si="180"/>
        <v>23 1 3 22 4 2 76 4 0 2408039 238669</v>
      </c>
      <c r="B3874" t="str">
        <f t="shared" si="181"/>
        <v>23 1 3 22 4 2 76 4 0 2408039 238259</v>
      </c>
      <c r="C3874" t="str">
        <f t="shared" si="182"/>
        <v>23 1 3 22 4 2 76 4 0 2408039</v>
      </c>
      <c r="D3874">
        <v>23</v>
      </c>
      <c r="E3874">
        <v>1</v>
      </c>
      <c r="F3874">
        <v>3</v>
      </c>
      <c r="G3874">
        <v>22</v>
      </c>
      <c r="H3874">
        <v>4</v>
      </c>
      <c r="I3874">
        <v>2</v>
      </c>
      <c r="J3874">
        <v>76</v>
      </c>
      <c r="K3874">
        <v>4</v>
      </c>
      <c r="L3874" t="s">
        <v>147</v>
      </c>
      <c r="M3874" t="s">
        <v>165</v>
      </c>
      <c r="N3874" s="13">
        <v>1808647.68</v>
      </c>
      <c r="O3874">
        <v>238669</v>
      </c>
      <c r="P3874">
        <v>2024</v>
      </c>
      <c r="Q3874">
        <v>900426614</v>
      </c>
      <c r="R3874" t="s">
        <v>1168</v>
      </c>
      <c r="S3874" s="13">
        <v>1808647.68</v>
      </c>
      <c r="T3874">
        <v>60795</v>
      </c>
      <c r="U3874" t="s">
        <v>3244</v>
      </c>
      <c r="V3874" t="s">
        <v>2280</v>
      </c>
      <c r="W3874">
        <v>5004</v>
      </c>
      <c r="X3874">
        <v>2305</v>
      </c>
      <c r="Y3874">
        <v>238259</v>
      </c>
      <c r="Z3874">
        <v>20240919</v>
      </c>
      <c r="AA3874">
        <v>2405160659</v>
      </c>
      <c r="AB3874">
        <v>4</v>
      </c>
      <c r="AC3874" t="s">
        <v>2281</v>
      </c>
      <c r="AD3874" t="s">
        <v>2281</v>
      </c>
      <c r="AE3874">
        <v>12201</v>
      </c>
      <c r="AF3874" t="s">
        <v>2394</v>
      </c>
      <c r="AG3874" t="s">
        <v>63</v>
      </c>
      <c r="AH3874">
        <v>261</v>
      </c>
    </row>
    <row r="3875" spans="1:34" hidden="1" x14ac:dyDescent="0.25">
      <c r="A3875" t="str">
        <f t="shared" si="180"/>
        <v>23 1 3 11 4 1 76 0 0 2408008 238670</v>
      </c>
      <c r="B3875" t="str">
        <f t="shared" si="181"/>
        <v>23 1 3 11 4 1 76 0 0 2408008 238257</v>
      </c>
      <c r="C3875" t="str">
        <f t="shared" si="182"/>
        <v>23 1 3 11 4 1 76 0 0 2408008</v>
      </c>
      <c r="D3875">
        <v>23</v>
      </c>
      <c r="E3875">
        <v>1</v>
      </c>
      <c r="F3875">
        <v>3</v>
      </c>
      <c r="G3875">
        <v>11</v>
      </c>
      <c r="H3875">
        <v>4</v>
      </c>
      <c r="I3875">
        <v>1</v>
      </c>
      <c r="J3875">
        <v>76</v>
      </c>
      <c r="K3875">
        <v>0</v>
      </c>
      <c r="L3875" t="s">
        <v>147</v>
      </c>
      <c r="M3875" t="s">
        <v>163</v>
      </c>
      <c r="N3875" s="13">
        <v>8197727</v>
      </c>
      <c r="O3875">
        <v>238670</v>
      </c>
      <c r="P3875">
        <v>2024</v>
      </c>
      <c r="Q3875">
        <v>901062772</v>
      </c>
      <c r="R3875" t="s">
        <v>1255</v>
      </c>
      <c r="S3875" s="13">
        <v>8197727</v>
      </c>
      <c r="T3875">
        <v>0</v>
      </c>
      <c r="U3875" t="s">
        <v>3780</v>
      </c>
      <c r="V3875" t="s">
        <v>3797</v>
      </c>
      <c r="W3875">
        <v>5016</v>
      </c>
      <c r="X3875">
        <v>0</v>
      </c>
      <c r="Y3875">
        <v>238257</v>
      </c>
      <c r="Z3875">
        <v>20240919</v>
      </c>
      <c r="AA3875">
        <v>2405060623</v>
      </c>
      <c r="AB3875">
        <v>199</v>
      </c>
      <c r="AC3875" t="s">
        <v>2281</v>
      </c>
      <c r="AD3875" t="s">
        <v>2281</v>
      </c>
      <c r="AE3875">
        <v>11101</v>
      </c>
      <c r="AF3875" t="s">
        <v>2281</v>
      </c>
      <c r="AG3875" t="s">
        <v>549</v>
      </c>
      <c r="AH3875">
        <v>331</v>
      </c>
    </row>
    <row r="3876" spans="1:34" hidden="1" x14ac:dyDescent="0.25">
      <c r="A3876" t="str">
        <f t="shared" si="180"/>
        <v>23 1 3 22 4 2 76 2 0 2408035 238671</v>
      </c>
      <c r="B3876" t="str">
        <f t="shared" si="181"/>
        <v>23 1 3 22 4 2 76 2 0 2408035 238258</v>
      </c>
      <c r="C3876" t="str">
        <f t="shared" si="182"/>
        <v>23 1 3 22 4 2 76 2 0 2408035</v>
      </c>
      <c r="D3876">
        <v>23</v>
      </c>
      <c r="E3876">
        <v>1</v>
      </c>
      <c r="F3876">
        <v>3</v>
      </c>
      <c r="G3876">
        <v>22</v>
      </c>
      <c r="H3876">
        <v>4</v>
      </c>
      <c r="I3876">
        <v>2</v>
      </c>
      <c r="J3876">
        <v>76</v>
      </c>
      <c r="K3876">
        <v>2</v>
      </c>
      <c r="L3876" t="s">
        <v>147</v>
      </c>
      <c r="M3876" t="s">
        <v>161</v>
      </c>
      <c r="N3876" s="13">
        <v>419635</v>
      </c>
      <c r="O3876">
        <v>238671</v>
      </c>
      <c r="P3876">
        <v>2024</v>
      </c>
      <c r="Q3876">
        <v>800250029</v>
      </c>
      <c r="R3876" t="s">
        <v>789</v>
      </c>
      <c r="S3876" s="13">
        <v>419635</v>
      </c>
      <c r="T3876">
        <v>0</v>
      </c>
      <c r="U3876" t="s">
        <v>3331</v>
      </c>
      <c r="V3876" t="s">
        <v>3381</v>
      </c>
      <c r="W3876">
        <v>5016</v>
      </c>
      <c r="X3876">
        <v>0</v>
      </c>
      <c r="Y3876">
        <v>238258</v>
      </c>
      <c r="Z3876">
        <v>20240920</v>
      </c>
      <c r="AA3876">
        <v>2405150655</v>
      </c>
      <c r="AB3876">
        <v>2</v>
      </c>
      <c r="AC3876" t="s">
        <v>2281</v>
      </c>
      <c r="AD3876" t="s">
        <v>2281</v>
      </c>
      <c r="AE3876">
        <v>12201</v>
      </c>
      <c r="AF3876" t="s">
        <v>2394</v>
      </c>
      <c r="AG3876" t="s">
        <v>63</v>
      </c>
      <c r="AH3876">
        <v>251</v>
      </c>
    </row>
    <row r="3877" spans="1:34" hidden="1" x14ac:dyDescent="0.25">
      <c r="A3877" t="str">
        <f t="shared" si="180"/>
        <v>23 1 3 22 4 2 76 4 0 2408039 238672</v>
      </c>
      <c r="B3877" t="str">
        <f t="shared" si="181"/>
        <v>23 1 3 22 4 2 76 4 0 2408039 238001</v>
      </c>
      <c r="C3877" t="str">
        <f t="shared" si="182"/>
        <v>23 1 3 22 4 2 76 4 0 2408039</v>
      </c>
      <c r="D3877">
        <v>23</v>
      </c>
      <c r="E3877">
        <v>1</v>
      </c>
      <c r="F3877">
        <v>3</v>
      </c>
      <c r="G3877">
        <v>22</v>
      </c>
      <c r="H3877">
        <v>4</v>
      </c>
      <c r="I3877">
        <v>2</v>
      </c>
      <c r="J3877">
        <v>76</v>
      </c>
      <c r="K3877">
        <v>4</v>
      </c>
      <c r="L3877" t="s">
        <v>147</v>
      </c>
      <c r="M3877" t="s">
        <v>165</v>
      </c>
      <c r="N3877" s="13">
        <v>7681542</v>
      </c>
      <c r="O3877">
        <v>238672</v>
      </c>
      <c r="P3877">
        <v>2024</v>
      </c>
      <c r="Q3877">
        <v>830095213</v>
      </c>
      <c r="R3877" t="s">
        <v>1188</v>
      </c>
      <c r="S3877" s="13">
        <v>7681542</v>
      </c>
      <c r="T3877">
        <v>0</v>
      </c>
      <c r="U3877" t="s">
        <v>3095</v>
      </c>
      <c r="V3877" t="s">
        <v>2280</v>
      </c>
      <c r="W3877">
        <v>5007</v>
      </c>
      <c r="X3877">
        <v>0</v>
      </c>
      <c r="Y3877">
        <v>238001</v>
      </c>
      <c r="Z3877">
        <v>20240923</v>
      </c>
      <c r="AA3877">
        <v>2401050012</v>
      </c>
      <c r="AB3877">
        <v>16</v>
      </c>
      <c r="AC3877" t="s">
        <v>2281</v>
      </c>
      <c r="AD3877" t="s">
        <v>2281</v>
      </c>
      <c r="AE3877">
        <v>12201</v>
      </c>
      <c r="AF3877" t="s">
        <v>2394</v>
      </c>
      <c r="AG3877" t="s">
        <v>63</v>
      </c>
      <c r="AH3877">
        <v>258</v>
      </c>
    </row>
    <row r="3878" spans="1:34" hidden="1" x14ac:dyDescent="0.25">
      <c r="A3878" t="str">
        <f t="shared" si="180"/>
        <v>23 1 3 22 4 2 76 4 0 2408039 238673</v>
      </c>
      <c r="B3878" t="str">
        <f t="shared" si="181"/>
        <v>23 1 3 22 4 2 76 4 0 2408039 238001</v>
      </c>
      <c r="C3878" t="str">
        <f t="shared" si="182"/>
        <v>23 1 3 22 4 2 76 4 0 2408039</v>
      </c>
      <c r="D3878">
        <v>23</v>
      </c>
      <c r="E3878">
        <v>1</v>
      </c>
      <c r="F3878">
        <v>3</v>
      </c>
      <c r="G3878">
        <v>22</v>
      </c>
      <c r="H3878">
        <v>4</v>
      </c>
      <c r="I3878">
        <v>2</v>
      </c>
      <c r="J3878">
        <v>76</v>
      </c>
      <c r="K3878">
        <v>4</v>
      </c>
      <c r="L3878" t="s">
        <v>147</v>
      </c>
      <c r="M3878" t="s">
        <v>165</v>
      </c>
      <c r="N3878" s="13">
        <v>2558042</v>
      </c>
      <c r="O3878">
        <v>238673</v>
      </c>
      <c r="P3878">
        <v>2024</v>
      </c>
      <c r="Q3878">
        <v>830095213</v>
      </c>
      <c r="R3878" t="s">
        <v>1188</v>
      </c>
      <c r="S3878" s="13">
        <v>2558042</v>
      </c>
      <c r="T3878">
        <v>0</v>
      </c>
      <c r="U3878" t="s">
        <v>3095</v>
      </c>
      <c r="V3878" t="s">
        <v>2280</v>
      </c>
      <c r="W3878">
        <v>5007</v>
      </c>
      <c r="X3878">
        <v>0</v>
      </c>
      <c r="Y3878">
        <v>238001</v>
      </c>
      <c r="Z3878">
        <v>20240923</v>
      </c>
      <c r="AA3878">
        <v>2401050012</v>
      </c>
      <c r="AB3878">
        <v>17</v>
      </c>
      <c r="AC3878" t="s">
        <v>2281</v>
      </c>
      <c r="AD3878" t="s">
        <v>2281</v>
      </c>
      <c r="AE3878">
        <v>12201</v>
      </c>
      <c r="AF3878" t="s">
        <v>2394</v>
      </c>
      <c r="AG3878" t="s">
        <v>63</v>
      </c>
      <c r="AH3878">
        <v>258</v>
      </c>
    </row>
    <row r="3879" spans="1:34" hidden="1" x14ac:dyDescent="0.25">
      <c r="A3879" t="str">
        <f t="shared" si="180"/>
        <v>23 1 3 22 4 2 76 4 0 2408039 238674</v>
      </c>
      <c r="B3879" t="str">
        <f t="shared" si="181"/>
        <v>23 1 3 22 4 2 76 4 0 2408039 238001</v>
      </c>
      <c r="C3879" t="str">
        <f t="shared" si="182"/>
        <v>23 1 3 22 4 2 76 4 0 2408039</v>
      </c>
      <c r="D3879">
        <v>23</v>
      </c>
      <c r="E3879">
        <v>1</v>
      </c>
      <c r="F3879">
        <v>3</v>
      </c>
      <c r="G3879">
        <v>22</v>
      </c>
      <c r="H3879">
        <v>4</v>
      </c>
      <c r="I3879">
        <v>2</v>
      </c>
      <c r="J3879">
        <v>76</v>
      </c>
      <c r="K3879">
        <v>4</v>
      </c>
      <c r="L3879" t="s">
        <v>147</v>
      </c>
      <c r="M3879" t="s">
        <v>165</v>
      </c>
      <c r="N3879" s="13">
        <v>7066507</v>
      </c>
      <c r="O3879">
        <v>238674</v>
      </c>
      <c r="P3879">
        <v>2024</v>
      </c>
      <c r="Q3879">
        <v>830095213</v>
      </c>
      <c r="R3879" t="s">
        <v>1188</v>
      </c>
      <c r="S3879" s="13">
        <v>7066507</v>
      </c>
      <c r="T3879">
        <v>0</v>
      </c>
      <c r="U3879" t="s">
        <v>3095</v>
      </c>
      <c r="V3879" t="s">
        <v>2280</v>
      </c>
      <c r="W3879">
        <v>5007</v>
      </c>
      <c r="X3879">
        <v>0</v>
      </c>
      <c r="Y3879">
        <v>238001</v>
      </c>
      <c r="Z3879">
        <v>20240923</v>
      </c>
      <c r="AA3879">
        <v>2401050012</v>
      </c>
      <c r="AB3879">
        <v>18</v>
      </c>
      <c r="AC3879" t="s">
        <v>2281</v>
      </c>
      <c r="AD3879" t="s">
        <v>2281</v>
      </c>
      <c r="AE3879">
        <v>12201</v>
      </c>
      <c r="AF3879" t="s">
        <v>2394</v>
      </c>
      <c r="AG3879" t="s">
        <v>63</v>
      </c>
      <c r="AH3879">
        <v>258</v>
      </c>
    </row>
    <row r="3880" spans="1:34" hidden="1" x14ac:dyDescent="0.25">
      <c r="A3880" t="str">
        <f t="shared" si="180"/>
        <v>23 1 3 22 3 201 76 41 0 2408008 238675</v>
      </c>
      <c r="B3880" t="str">
        <f t="shared" si="181"/>
        <v>23 1 3 22 3 201 76 41 0 2408008 238271</v>
      </c>
      <c r="C3880" t="str">
        <f t="shared" si="182"/>
        <v>23 1 3 22 3 201 76 41 0 2408008</v>
      </c>
      <c r="D3880">
        <v>23</v>
      </c>
      <c r="E3880">
        <v>1</v>
      </c>
      <c r="F3880">
        <v>3</v>
      </c>
      <c r="G3880">
        <v>22</v>
      </c>
      <c r="H3880">
        <v>3</v>
      </c>
      <c r="I3880">
        <v>201</v>
      </c>
      <c r="J3880">
        <v>76</v>
      </c>
      <c r="K3880">
        <v>41</v>
      </c>
      <c r="L3880" t="s">
        <v>147</v>
      </c>
      <c r="M3880" t="s">
        <v>163</v>
      </c>
      <c r="N3880" s="13">
        <v>3423454</v>
      </c>
      <c r="O3880">
        <v>238675</v>
      </c>
      <c r="P3880">
        <v>2024</v>
      </c>
      <c r="Q3880">
        <v>890800128</v>
      </c>
      <c r="R3880" t="s">
        <v>838</v>
      </c>
      <c r="S3880" s="13">
        <v>3423454</v>
      </c>
      <c r="T3880">
        <v>0</v>
      </c>
      <c r="U3880" t="s">
        <v>3798</v>
      </c>
      <c r="V3880" t="s">
        <v>2280</v>
      </c>
      <c r="W3880">
        <v>5001</v>
      </c>
      <c r="X3880">
        <v>0</v>
      </c>
      <c r="Y3880">
        <v>238271</v>
      </c>
      <c r="Z3880">
        <v>20240925</v>
      </c>
      <c r="AA3880">
        <v>0</v>
      </c>
      <c r="AB3880">
        <v>0</v>
      </c>
      <c r="AC3880" t="s">
        <v>2281</v>
      </c>
      <c r="AD3880" t="s">
        <v>2281</v>
      </c>
      <c r="AE3880">
        <v>12201</v>
      </c>
      <c r="AF3880" t="s">
        <v>2394</v>
      </c>
      <c r="AG3880" t="s">
        <v>63</v>
      </c>
      <c r="AH3880">
        <v>335</v>
      </c>
    </row>
    <row r="3881" spans="1:34" hidden="1" x14ac:dyDescent="0.25">
      <c r="A3881" t="str">
        <f t="shared" si="180"/>
        <v>23 1 3 11 4 2 76 2 0 2408039 238676</v>
      </c>
      <c r="B3881" t="str">
        <f t="shared" si="181"/>
        <v>23 1 3 11 4 2 76 2 0 2408039 238256</v>
      </c>
      <c r="C3881" t="str">
        <f t="shared" si="182"/>
        <v>23 1 3 11 4 2 76 2 0 2408039</v>
      </c>
      <c r="D3881">
        <v>23</v>
      </c>
      <c r="E3881">
        <v>1</v>
      </c>
      <c r="F3881">
        <v>3</v>
      </c>
      <c r="G3881">
        <v>11</v>
      </c>
      <c r="H3881">
        <v>4</v>
      </c>
      <c r="I3881">
        <v>2</v>
      </c>
      <c r="J3881">
        <v>76</v>
      </c>
      <c r="K3881">
        <v>2</v>
      </c>
      <c r="L3881" t="s">
        <v>147</v>
      </c>
      <c r="M3881" t="s">
        <v>165</v>
      </c>
      <c r="N3881" s="13">
        <v>2600000</v>
      </c>
      <c r="O3881">
        <v>238676</v>
      </c>
      <c r="P3881">
        <v>2024</v>
      </c>
      <c r="Q3881">
        <v>1053868453</v>
      </c>
      <c r="R3881" t="s">
        <v>1320</v>
      </c>
      <c r="S3881" s="13">
        <v>2600000</v>
      </c>
      <c r="T3881">
        <v>0</v>
      </c>
      <c r="U3881" t="s">
        <v>3756</v>
      </c>
      <c r="V3881" t="s">
        <v>2291</v>
      </c>
      <c r="W3881">
        <v>5004</v>
      </c>
      <c r="X3881">
        <v>0</v>
      </c>
      <c r="Y3881">
        <v>238256</v>
      </c>
      <c r="Z3881">
        <v>20240926</v>
      </c>
      <c r="AA3881">
        <v>2404240589</v>
      </c>
      <c r="AB3881">
        <v>5</v>
      </c>
      <c r="AC3881" t="s">
        <v>2281</v>
      </c>
      <c r="AD3881" t="s">
        <v>2281</v>
      </c>
      <c r="AE3881">
        <v>11101</v>
      </c>
      <c r="AF3881" t="s">
        <v>2281</v>
      </c>
      <c r="AG3881" t="s">
        <v>549</v>
      </c>
      <c r="AH3881">
        <v>260</v>
      </c>
    </row>
    <row r="3882" spans="1:34" hidden="1" x14ac:dyDescent="0.25">
      <c r="A3882" t="str">
        <f t="shared" si="180"/>
        <v>23 1 3 11 4 2 76 2 0 2408039 238677</v>
      </c>
      <c r="B3882" t="str">
        <f t="shared" si="181"/>
        <v>23 1 3 11 4 2 76 2 0 2408039 238175</v>
      </c>
      <c r="C3882" t="str">
        <f t="shared" si="182"/>
        <v>23 1 3 11 4 2 76 2 0 2408039</v>
      </c>
      <c r="D3882">
        <v>23</v>
      </c>
      <c r="E3882">
        <v>1</v>
      </c>
      <c r="F3882">
        <v>3</v>
      </c>
      <c r="G3882">
        <v>11</v>
      </c>
      <c r="H3882">
        <v>4</v>
      </c>
      <c r="I3882">
        <v>2</v>
      </c>
      <c r="J3882">
        <v>76</v>
      </c>
      <c r="K3882">
        <v>2</v>
      </c>
      <c r="L3882" t="s">
        <v>147</v>
      </c>
      <c r="M3882" t="s">
        <v>165</v>
      </c>
      <c r="N3882" s="13">
        <v>177215552</v>
      </c>
      <c r="O3882">
        <v>238677</v>
      </c>
      <c r="P3882">
        <v>2024</v>
      </c>
      <c r="Q3882">
        <v>890801053</v>
      </c>
      <c r="R3882" t="s">
        <v>784</v>
      </c>
      <c r="S3882" s="13">
        <v>177215552</v>
      </c>
      <c r="T3882">
        <v>0</v>
      </c>
      <c r="U3882" t="s">
        <v>2939</v>
      </c>
      <c r="V3882" t="s">
        <v>2345</v>
      </c>
      <c r="W3882">
        <v>5001</v>
      </c>
      <c r="X3882">
        <v>0</v>
      </c>
      <c r="Y3882">
        <v>238175</v>
      </c>
      <c r="Z3882">
        <v>20240927</v>
      </c>
      <c r="AA3882">
        <v>2024092020</v>
      </c>
      <c r="AB3882">
        <v>0</v>
      </c>
      <c r="AC3882" t="s">
        <v>2281</v>
      </c>
      <c r="AD3882" t="s">
        <v>2281</v>
      </c>
      <c r="AE3882">
        <v>11101</v>
      </c>
      <c r="AF3882" t="s">
        <v>2281</v>
      </c>
      <c r="AG3882" t="s">
        <v>549</v>
      </c>
      <c r="AH3882">
        <v>100</v>
      </c>
    </row>
    <row r="3883" spans="1:34" hidden="1" x14ac:dyDescent="0.25">
      <c r="A3883" t="str">
        <f t="shared" si="180"/>
        <v>23 1 3 22 4 2 76 0 0 2408039 238678</v>
      </c>
      <c r="B3883" t="str">
        <f t="shared" si="181"/>
        <v>23 1 3 22 4 2 76 0 0 2408039 238144</v>
      </c>
      <c r="C3883" t="str">
        <f t="shared" si="182"/>
        <v>23 1 3 22 4 2 76 0 0 2408039</v>
      </c>
      <c r="D3883">
        <v>23</v>
      </c>
      <c r="E3883">
        <v>1</v>
      </c>
      <c r="F3883">
        <v>3</v>
      </c>
      <c r="G3883">
        <v>22</v>
      </c>
      <c r="H3883">
        <v>4</v>
      </c>
      <c r="I3883">
        <v>2</v>
      </c>
      <c r="J3883">
        <v>76</v>
      </c>
      <c r="K3883">
        <v>0</v>
      </c>
      <c r="L3883" t="s">
        <v>147</v>
      </c>
      <c r="M3883" t="s">
        <v>165</v>
      </c>
      <c r="N3883" s="13">
        <v>6000000</v>
      </c>
      <c r="O3883">
        <v>238678</v>
      </c>
      <c r="P3883">
        <v>2024</v>
      </c>
      <c r="Q3883">
        <v>75074688</v>
      </c>
      <c r="R3883" t="s">
        <v>1322</v>
      </c>
      <c r="S3883" s="13">
        <v>6000000</v>
      </c>
      <c r="T3883">
        <v>0</v>
      </c>
      <c r="U3883" t="s">
        <v>3721</v>
      </c>
      <c r="V3883" t="s">
        <v>3799</v>
      </c>
      <c r="W3883">
        <v>5004</v>
      </c>
      <c r="X3883">
        <v>0</v>
      </c>
      <c r="Y3883">
        <v>238144</v>
      </c>
      <c r="Z3883">
        <v>20240930</v>
      </c>
      <c r="AA3883">
        <v>2402190348</v>
      </c>
      <c r="AB3883">
        <v>7</v>
      </c>
      <c r="AC3883" t="s">
        <v>2281</v>
      </c>
      <c r="AD3883" t="s">
        <v>2281</v>
      </c>
      <c r="AE3883">
        <v>12201</v>
      </c>
      <c r="AF3883" t="s">
        <v>2394</v>
      </c>
      <c r="AG3883" t="s">
        <v>63</v>
      </c>
      <c r="AH3883">
        <v>260</v>
      </c>
    </row>
    <row r="3884" spans="1:34" hidden="1" x14ac:dyDescent="0.25">
      <c r="A3884" t="str">
        <f t="shared" si="180"/>
        <v>23 1 3 22 4 2 76 0 0 2408039 238679</v>
      </c>
      <c r="B3884" t="str">
        <f t="shared" si="181"/>
        <v>23 1 3 22 4 2 76 0 0 2408039 238155</v>
      </c>
      <c r="C3884" t="str">
        <f t="shared" si="182"/>
        <v>23 1 3 22 4 2 76 0 0 2408039</v>
      </c>
      <c r="D3884">
        <v>23</v>
      </c>
      <c r="E3884">
        <v>1</v>
      </c>
      <c r="F3884">
        <v>3</v>
      </c>
      <c r="G3884">
        <v>22</v>
      </c>
      <c r="H3884">
        <v>4</v>
      </c>
      <c r="I3884">
        <v>2</v>
      </c>
      <c r="J3884">
        <v>76</v>
      </c>
      <c r="K3884">
        <v>0</v>
      </c>
      <c r="L3884" t="s">
        <v>147</v>
      </c>
      <c r="M3884" t="s">
        <v>165</v>
      </c>
      <c r="N3884" s="13">
        <v>3200000</v>
      </c>
      <c r="O3884">
        <v>238679</v>
      </c>
      <c r="P3884">
        <v>2024</v>
      </c>
      <c r="Q3884">
        <v>80010504</v>
      </c>
      <c r="R3884" t="s">
        <v>1324</v>
      </c>
      <c r="S3884" s="13">
        <v>3200000</v>
      </c>
      <c r="T3884">
        <v>0</v>
      </c>
      <c r="U3884" t="s">
        <v>3728</v>
      </c>
      <c r="V3884" t="s">
        <v>2291</v>
      </c>
      <c r="W3884">
        <v>5004</v>
      </c>
      <c r="X3884">
        <v>0</v>
      </c>
      <c r="Y3884">
        <v>238155</v>
      </c>
      <c r="Z3884">
        <v>20240930</v>
      </c>
      <c r="AA3884">
        <v>2403130463</v>
      </c>
      <c r="AB3884">
        <v>7</v>
      </c>
      <c r="AC3884" t="s">
        <v>2281</v>
      </c>
      <c r="AD3884" t="s">
        <v>2281</v>
      </c>
      <c r="AE3884">
        <v>12201</v>
      </c>
      <c r="AF3884" t="s">
        <v>2394</v>
      </c>
      <c r="AG3884" t="s">
        <v>63</v>
      </c>
      <c r="AH3884">
        <v>260</v>
      </c>
    </row>
    <row r="3885" spans="1:34" hidden="1" x14ac:dyDescent="0.25">
      <c r="A3885" t="str">
        <f t="shared" si="180"/>
        <v>23 1 3 11 4 2 76 2 0 2408039 238680</v>
      </c>
      <c r="B3885" t="str">
        <f t="shared" si="181"/>
        <v>23 1 3 11 4 2 76 2 0 2408039 238158</v>
      </c>
      <c r="C3885" t="str">
        <f t="shared" si="182"/>
        <v>23 1 3 11 4 2 76 2 0 2408039</v>
      </c>
      <c r="D3885">
        <v>23</v>
      </c>
      <c r="E3885">
        <v>1</v>
      </c>
      <c r="F3885">
        <v>3</v>
      </c>
      <c r="G3885">
        <v>11</v>
      </c>
      <c r="H3885">
        <v>4</v>
      </c>
      <c r="I3885">
        <v>2</v>
      </c>
      <c r="J3885">
        <v>76</v>
      </c>
      <c r="K3885">
        <v>2</v>
      </c>
      <c r="L3885" t="s">
        <v>147</v>
      </c>
      <c r="M3885" t="s">
        <v>165</v>
      </c>
      <c r="N3885" s="13">
        <v>260000</v>
      </c>
      <c r="O3885">
        <v>238680</v>
      </c>
      <c r="P3885">
        <v>2024</v>
      </c>
      <c r="Q3885">
        <v>1053857190</v>
      </c>
      <c r="R3885" t="s">
        <v>1315</v>
      </c>
      <c r="S3885" s="13">
        <v>260000</v>
      </c>
      <c r="T3885">
        <v>0</v>
      </c>
      <c r="U3885" t="s">
        <v>3749</v>
      </c>
      <c r="V3885" t="s">
        <v>2291</v>
      </c>
      <c r="W3885">
        <v>5004</v>
      </c>
      <c r="X3885">
        <v>0</v>
      </c>
      <c r="Y3885">
        <v>238158</v>
      </c>
      <c r="Z3885">
        <v>20240930</v>
      </c>
      <c r="AA3885">
        <v>2404050511</v>
      </c>
      <c r="AB3885">
        <v>6</v>
      </c>
      <c r="AC3885" t="s">
        <v>2281</v>
      </c>
      <c r="AD3885" t="s">
        <v>2281</v>
      </c>
      <c r="AE3885">
        <v>11101</v>
      </c>
      <c r="AF3885" t="s">
        <v>2281</v>
      </c>
      <c r="AG3885" t="s">
        <v>549</v>
      </c>
      <c r="AH3885">
        <v>260</v>
      </c>
    </row>
    <row r="3886" spans="1:34" hidden="1" x14ac:dyDescent="0.25">
      <c r="A3886" t="str">
        <f t="shared" si="180"/>
        <v>23 1 3 11 4 2 76 2 0 2408039 238681</v>
      </c>
      <c r="B3886" t="str">
        <f t="shared" si="181"/>
        <v>23 1 3 11 4 2 76 2 0 2408039 238157</v>
      </c>
      <c r="C3886" t="str">
        <f t="shared" si="182"/>
        <v>23 1 3 11 4 2 76 2 0 2408039</v>
      </c>
      <c r="D3886">
        <v>23</v>
      </c>
      <c r="E3886">
        <v>1</v>
      </c>
      <c r="F3886">
        <v>3</v>
      </c>
      <c r="G3886">
        <v>11</v>
      </c>
      <c r="H3886">
        <v>4</v>
      </c>
      <c r="I3886">
        <v>2</v>
      </c>
      <c r="J3886">
        <v>76</v>
      </c>
      <c r="K3886">
        <v>2</v>
      </c>
      <c r="L3886" t="s">
        <v>147</v>
      </c>
      <c r="M3886" t="s">
        <v>165</v>
      </c>
      <c r="N3886" s="13">
        <v>2600000</v>
      </c>
      <c r="O3886">
        <v>238681</v>
      </c>
      <c r="P3886">
        <v>2024</v>
      </c>
      <c r="Q3886">
        <v>1053870711</v>
      </c>
      <c r="R3886" t="s">
        <v>1314</v>
      </c>
      <c r="S3886" s="13">
        <v>2600000</v>
      </c>
      <c r="T3886">
        <v>0</v>
      </c>
      <c r="U3886" t="s">
        <v>3747</v>
      </c>
      <c r="V3886" t="s">
        <v>2291</v>
      </c>
      <c r="W3886">
        <v>5004</v>
      </c>
      <c r="X3886">
        <v>0</v>
      </c>
      <c r="Y3886">
        <v>238157</v>
      </c>
      <c r="Z3886">
        <v>20240930</v>
      </c>
      <c r="AA3886">
        <v>2404040505</v>
      </c>
      <c r="AB3886">
        <v>6</v>
      </c>
      <c r="AC3886" t="s">
        <v>2281</v>
      </c>
      <c r="AD3886" t="s">
        <v>2281</v>
      </c>
      <c r="AE3886">
        <v>11101</v>
      </c>
      <c r="AF3886" t="s">
        <v>2281</v>
      </c>
      <c r="AG3886" t="s">
        <v>549</v>
      </c>
      <c r="AH3886">
        <v>260</v>
      </c>
    </row>
    <row r="3887" spans="1:34" hidden="1" x14ac:dyDescent="0.25">
      <c r="A3887" t="str">
        <f t="shared" si="180"/>
        <v>23 1 3 22 4 2 76 0 0 2408039 238682</v>
      </c>
      <c r="B3887" t="str">
        <f t="shared" si="181"/>
        <v>23 1 3 22 4 2 76 0 0 2408039 238142</v>
      </c>
      <c r="C3887" t="str">
        <f t="shared" si="182"/>
        <v>23 1 3 22 4 2 76 0 0 2408039</v>
      </c>
      <c r="D3887">
        <v>23</v>
      </c>
      <c r="E3887">
        <v>1</v>
      </c>
      <c r="F3887">
        <v>3</v>
      </c>
      <c r="G3887">
        <v>22</v>
      </c>
      <c r="H3887">
        <v>4</v>
      </c>
      <c r="I3887">
        <v>2</v>
      </c>
      <c r="J3887">
        <v>76</v>
      </c>
      <c r="K3887">
        <v>0</v>
      </c>
      <c r="L3887" t="s">
        <v>147</v>
      </c>
      <c r="M3887" t="s">
        <v>165</v>
      </c>
      <c r="N3887" s="13">
        <v>283000</v>
      </c>
      <c r="O3887">
        <v>238682</v>
      </c>
      <c r="P3887">
        <v>2024</v>
      </c>
      <c r="Q3887">
        <v>900319291</v>
      </c>
      <c r="R3887" t="s">
        <v>785</v>
      </c>
      <c r="S3887" s="13">
        <v>283000</v>
      </c>
      <c r="T3887">
        <v>0</v>
      </c>
      <c r="U3887" t="s">
        <v>3800</v>
      </c>
      <c r="V3887" t="s">
        <v>2345</v>
      </c>
      <c r="W3887">
        <v>5001</v>
      </c>
      <c r="X3887">
        <v>0</v>
      </c>
      <c r="Y3887">
        <v>238142</v>
      </c>
      <c r="Z3887">
        <v>20240930</v>
      </c>
      <c r="AA3887">
        <v>0</v>
      </c>
      <c r="AB3887">
        <v>0</v>
      </c>
      <c r="AC3887" t="s">
        <v>2281</v>
      </c>
      <c r="AD3887" t="s">
        <v>2281</v>
      </c>
      <c r="AE3887">
        <v>12201</v>
      </c>
      <c r="AF3887" t="s">
        <v>2394</v>
      </c>
      <c r="AG3887" t="s">
        <v>63</v>
      </c>
      <c r="AH3887">
        <v>122</v>
      </c>
    </row>
    <row r="3888" spans="1:34" hidden="1" x14ac:dyDescent="0.25">
      <c r="A3888" t="str">
        <f t="shared" si="180"/>
        <v>23 1 3 22 4 2 76 4 0 2408039 238683</v>
      </c>
      <c r="B3888" t="str">
        <f t="shared" si="181"/>
        <v>23 1 3 22 4 2 76 4 0 2408039 238260</v>
      </c>
      <c r="C3888" t="str">
        <f t="shared" si="182"/>
        <v>23 1 3 22 4 2 76 4 0 2408039</v>
      </c>
      <c r="D3888">
        <v>23</v>
      </c>
      <c r="E3888">
        <v>1</v>
      </c>
      <c r="F3888">
        <v>3</v>
      </c>
      <c r="G3888">
        <v>22</v>
      </c>
      <c r="H3888">
        <v>4</v>
      </c>
      <c r="I3888">
        <v>2</v>
      </c>
      <c r="J3888">
        <v>76</v>
      </c>
      <c r="K3888">
        <v>4</v>
      </c>
      <c r="L3888" t="s">
        <v>147</v>
      </c>
      <c r="M3888" t="s">
        <v>165</v>
      </c>
      <c r="N3888" s="13">
        <v>2800000</v>
      </c>
      <c r="O3888">
        <v>238683</v>
      </c>
      <c r="P3888">
        <v>2024</v>
      </c>
      <c r="Q3888">
        <v>9695812</v>
      </c>
      <c r="R3888" t="s">
        <v>1400</v>
      </c>
      <c r="S3888" s="13">
        <v>2800000</v>
      </c>
      <c r="T3888">
        <v>0</v>
      </c>
      <c r="U3888" t="s">
        <v>3775</v>
      </c>
      <c r="V3888" t="s">
        <v>2291</v>
      </c>
      <c r="W3888">
        <v>5004</v>
      </c>
      <c r="X3888">
        <v>0</v>
      </c>
      <c r="Y3888">
        <v>238260</v>
      </c>
      <c r="Z3888">
        <v>20240930</v>
      </c>
      <c r="AA3888">
        <v>2405290707</v>
      </c>
      <c r="AB3888">
        <v>4</v>
      </c>
      <c r="AC3888" t="s">
        <v>2281</v>
      </c>
      <c r="AD3888" t="s">
        <v>2281</v>
      </c>
      <c r="AE3888">
        <v>12201</v>
      </c>
      <c r="AF3888" t="s">
        <v>2394</v>
      </c>
      <c r="AG3888" t="s">
        <v>63</v>
      </c>
      <c r="AH3888">
        <v>260</v>
      </c>
    </row>
    <row r="3889" spans="1:34" hidden="1" x14ac:dyDescent="0.25">
      <c r="A3889" t="str">
        <f t="shared" si="180"/>
        <v>23 1 3 22 4 2 76 0 0 2408039 238684</v>
      </c>
      <c r="B3889" t="str">
        <f t="shared" si="181"/>
        <v>23 1 3 22 4 2 76 0 0 2408039 238153</v>
      </c>
      <c r="C3889" t="str">
        <f t="shared" si="182"/>
        <v>23 1 3 22 4 2 76 0 0 2408039</v>
      </c>
      <c r="D3889">
        <v>23</v>
      </c>
      <c r="E3889">
        <v>1</v>
      </c>
      <c r="F3889">
        <v>3</v>
      </c>
      <c r="G3889">
        <v>22</v>
      </c>
      <c r="H3889">
        <v>4</v>
      </c>
      <c r="I3889">
        <v>2</v>
      </c>
      <c r="J3889">
        <v>76</v>
      </c>
      <c r="K3889">
        <v>0</v>
      </c>
      <c r="L3889" t="s">
        <v>147</v>
      </c>
      <c r="M3889" t="s">
        <v>165</v>
      </c>
      <c r="N3889" s="13">
        <v>3200000</v>
      </c>
      <c r="O3889">
        <v>238684</v>
      </c>
      <c r="P3889">
        <v>2024</v>
      </c>
      <c r="Q3889">
        <v>10284042</v>
      </c>
      <c r="R3889" t="s">
        <v>3729</v>
      </c>
      <c r="S3889" s="13">
        <v>3200000</v>
      </c>
      <c r="T3889">
        <v>0</v>
      </c>
      <c r="U3889" t="s">
        <v>3730</v>
      </c>
      <c r="V3889" t="s">
        <v>2291</v>
      </c>
      <c r="W3889">
        <v>5004</v>
      </c>
      <c r="X3889">
        <v>0</v>
      </c>
      <c r="Y3889">
        <v>238153</v>
      </c>
      <c r="Z3889">
        <v>20240930</v>
      </c>
      <c r="AA3889">
        <v>2403110450</v>
      </c>
      <c r="AB3889">
        <v>7</v>
      </c>
      <c r="AC3889" t="s">
        <v>2281</v>
      </c>
      <c r="AD3889" t="s">
        <v>2281</v>
      </c>
      <c r="AE3889">
        <v>12201</v>
      </c>
      <c r="AF3889" t="s">
        <v>2394</v>
      </c>
      <c r="AG3889" t="s">
        <v>63</v>
      </c>
      <c r="AH3889">
        <v>260</v>
      </c>
    </row>
    <row r="3890" spans="1:34" hidden="1" x14ac:dyDescent="0.25">
      <c r="A3890" t="str">
        <f t="shared" si="180"/>
        <v>23 1 3 11 4 2 76 2 0 2408039 238685</v>
      </c>
      <c r="B3890" t="str">
        <f t="shared" si="181"/>
        <v>23 1 3 11 4 2 76 2 0 2408039 238194</v>
      </c>
      <c r="C3890" t="str">
        <f t="shared" si="182"/>
        <v>23 1 3 11 4 2 76 2 0 2408039</v>
      </c>
      <c r="D3890">
        <v>23</v>
      </c>
      <c r="E3890">
        <v>1</v>
      </c>
      <c r="F3890">
        <v>3</v>
      </c>
      <c r="G3890">
        <v>11</v>
      </c>
      <c r="H3890">
        <v>4</v>
      </c>
      <c r="I3890">
        <v>2</v>
      </c>
      <c r="J3890">
        <v>76</v>
      </c>
      <c r="K3890">
        <v>2</v>
      </c>
      <c r="L3890" t="s">
        <v>147</v>
      </c>
      <c r="M3890" t="s">
        <v>165</v>
      </c>
      <c r="N3890" s="13">
        <v>3200000</v>
      </c>
      <c r="O3890">
        <v>238685</v>
      </c>
      <c r="P3890">
        <v>2024</v>
      </c>
      <c r="Q3890">
        <v>1053822878</v>
      </c>
      <c r="R3890" t="s">
        <v>3759</v>
      </c>
      <c r="S3890" s="13">
        <v>3200000</v>
      </c>
      <c r="T3890">
        <v>0</v>
      </c>
      <c r="U3890" t="s">
        <v>3760</v>
      </c>
      <c r="V3890" t="s">
        <v>2291</v>
      </c>
      <c r="W3890">
        <v>5004</v>
      </c>
      <c r="X3890">
        <v>0</v>
      </c>
      <c r="Y3890">
        <v>238194</v>
      </c>
      <c r="Z3890">
        <v>20240930</v>
      </c>
      <c r="AA3890">
        <v>2404110548</v>
      </c>
      <c r="AB3890">
        <v>6</v>
      </c>
      <c r="AC3890" t="s">
        <v>2281</v>
      </c>
      <c r="AD3890" t="s">
        <v>2281</v>
      </c>
      <c r="AE3890">
        <v>11101</v>
      </c>
      <c r="AF3890" t="s">
        <v>2281</v>
      </c>
      <c r="AG3890" t="s">
        <v>549</v>
      </c>
      <c r="AH3890">
        <v>260</v>
      </c>
    </row>
    <row r="3891" spans="1:34" hidden="1" x14ac:dyDescent="0.25">
      <c r="A3891" t="str">
        <f t="shared" si="180"/>
        <v>23 1 3 11 4 2 76 2 0 2408039 238686</v>
      </c>
      <c r="B3891" t="str">
        <f t="shared" si="181"/>
        <v>23 1 3 11 4 2 76 2 0 2408039 238214</v>
      </c>
      <c r="C3891" t="str">
        <f t="shared" si="182"/>
        <v>23 1 3 11 4 2 76 2 0 2408039</v>
      </c>
      <c r="D3891">
        <v>23</v>
      </c>
      <c r="E3891">
        <v>1</v>
      </c>
      <c r="F3891">
        <v>3</v>
      </c>
      <c r="G3891">
        <v>11</v>
      </c>
      <c r="H3891">
        <v>4</v>
      </c>
      <c r="I3891">
        <v>2</v>
      </c>
      <c r="J3891">
        <v>76</v>
      </c>
      <c r="K3891">
        <v>2</v>
      </c>
      <c r="L3891" t="s">
        <v>147</v>
      </c>
      <c r="M3891" t="s">
        <v>165</v>
      </c>
      <c r="N3891" s="13">
        <v>2600000</v>
      </c>
      <c r="O3891">
        <v>238686</v>
      </c>
      <c r="P3891">
        <v>2024</v>
      </c>
      <c r="Q3891">
        <v>75070990</v>
      </c>
      <c r="R3891" t="s">
        <v>1318</v>
      </c>
      <c r="S3891" s="13">
        <v>2600000</v>
      </c>
      <c r="T3891">
        <v>0</v>
      </c>
      <c r="U3891" t="s">
        <v>3748</v>
      </c>
      <c r="V3891" t="s">
        <v>2291</v>
      </c>
      <c r="W3891">
        <v>5004</v>
      </c>
      <c r="X3891">
        <v>0</v>
      </c>
      <c r="Y3891">
        <v>238214</v>
      </c>
      <c r="Z3891">
        <v>20241004</v>
      </c>
      <c r="AA3891">
        <v>2404120552</v>
      </c>
      <c r="AB3891">
        <v>6</v>
      </c>
      <c r="AC3891" t="s">
        <v>2281</v>
      </c>
      <c r="AD3891" t="s">
        <v>2281</v>
      </c>
      <c r="AE3891">
        <v>11101</v>
      </c>
      <c r="AF3891" t="s">
        <v>2281</v>
      </c>
      <c r="AG3891" t="s">
        <v>549</v>
      </c>
      <c r="AH3891">
        <v>260</v>
      </c>
    </row>
    <row r="3892" spans="1:34" hidden="1" x14ac:dyDescent="0.25">
      <c r="A3892" t="str">
        <f t="shared" si="180"/>
        <v>23 1 3 11 4 2 76 2 0 2408039 238687</v>
      </c>
      <c r="B3892" t="str">
        <f t="shared" si="181"/>
        <v>23 1 3 11 4 2 76 2 0 2408039 238176</v>
      </c>
      <c r="C3892" t="str">
        <f t="shared" si="182"/>
        <v>23 1 3 11 4 2 76 2 0 2408039</v>
      </c>
      <c r="D3892">
        <v>23</v>
      </c>
      <c r="E3892">
        <v>1</v>
      </c>
      <c r="F3892">
        <v>3</v>
      </c>
      <c r="G3892">
        <v>11</v>
      </c>
      <c r="H3892">
        <v>4</v>
      </c>
      <c r="I3892">
        <v>2</v>
      </c>
      <c r="J3892">
        <v>76</v>
      </c>
      <c r="K3892">
        <v>2</v>
      </c>
      <c r="L3892" t="s">
        <v>147</v>
      </c>
      <c r="M3892" t="s">
        <v>165</v>
      </c>
      <c r="N3892" s="13">
        <v>114890760</v>
      </c>
      <c r="O3892">
        <v>238687</v>
      </c>
      <c r="P3892">
        <v>2024</v>
      </c>
      <c r="Q3892">
        <v>900319291</v>
      </c>
      <c r="R3892" t="s">
        <v>785</v>
      </c>
      <c r="S3892" s="13">
        <v>114890760</v>
      </c>
      <c r="T3892">
        <v>0</v>
      </c>
      <c r="U3892" t="s">
        <v>2944</v>
      </c>
      <c r="V3892" t="s">
        <v>766</v>
      </c>
      <c r="W3892">
        <v>5001</v>
      </c>
      <c r="X3892">
        <v>0</v>
      </c>
      <c r="Y3892">
        <v>238176</v>
      </c>
      <c r="Z3892">
        <v>20241007</v>
      </c>
      <c r="AA3892">
        <v>2024091070</v>
      </c>
      <c r="AB3892">
        <v>0</v>
      </c>
      <c r="AC3892" t="s">
        <v>2281</v>
      </c>
      <c r="AD3892" t="s">
        <v>2281</v>
      </c>
      <c r="AE3892">
        <v>11101</v>
      </c>
      <c r="AF3892" t="s">
        <v>2281</v>
      </c>
      <c r="AG3892" t="s">
        <v>549</v>
      </c>
      <c r="AH3892">
        <v>100</v>
      </c>
    </row>
    <row r="3893" spans="1:34" hidden="1" x14ac:dyDescent="0.25">
      <c r="A3893" t="str">
        <f t="shared" si="180"/>
        <v>23 1 3 22 4 2 76 4 0 2408039 238688</v>
      </c>
      <c r="B3893" t="str">
        <f t="shared" si="181"/>
        <v>23 1 3 22 4 2 76 4 0 2408039 238259</v>
      </c>
      <c r="C3893" t="str">
        <f t="shared" si="182"/>
        <v>23 1 3 22 4 2 76 4 0 2408039</v>
      </c>
      <c r="D3893">
        <v>23</v>
      </c>
      <c r="E3893">
        <v>1</v>
      </c>
      <c r="F3893">
        <v>3</v>
      </c>
      <c r="G3893">
        <v>22</v>
      </c>
      <c r="H3893">
        <v>4</v>
      </c>
      <c r="I3893">
        <v>2</v>
      </c>
      <c r="J3893">
        <v>76</v>
      </c>
      <c r="K3893">
        <v>4</v>
      </c>
      <c r="L3893" t="s">
        <v>147</v>
      </c>
      <c r="M3893" t="s">
        <v>165</v>
      </c>
      <c r="N3893" s="13">
        <v>19181773.030000001</v>
      </c>
      <c r="O3893">
        <v>238688</v>
      </c>
      <c r="P3893">
        <v>2024</v>
      </c>
      <c r="Q3893">
        <v>900426614</v>
      </c>
      <c r="R3893" t="s">
        <v>1168</v>
      </c>
      <c r="S3893" s="13">
        <v>19181773.030000001</v>
      </c>
      <c r="T3893">
        <v>644765</v>
      </c>
      <c r="U3893" t="s">
        <v>3244</v>
      </c>
      <c r="V3893" t="s">
        <v>2280</v>
      </c>
      <c r="W3893">
        <v>5004</v>
      </c>
      <c r="X3893">
        <v>2305</v>
      </c>
      <c r="Y3893">
        <v>238259</v>
      </c>
      <c r="Z3893">
        <v>20241007</v>
      </c>
      <c r="AA3893">
        <v>2405160659</v>
      </c>
      <c r="AB3893">
        <v>5</v>
      </c>
      <c r="AC3893" t="s">
        <v>2281</v>
      </c>
      <c r="AD3893" t="s">
        <v>2281</v>
      </c>
      <c r="AE3893">
        <v>12201</v>
      </c>
      <c r="AF3893" t="s">
        <v>2394</v>
      </c>
      <c r="AG3893" t="s">
        <v>63</v>
      </c>
      <c r="AH3893">
        <v>261</v>
      </c>
    </row>
    <row r="3894" spans="1:34" hidden="1" x14ac:dyDescent="0.25">
      <c r="A3894" t="str">
        <f t="shared" si="180"/>
        <v>23 1 3 11 4 2 76 2 0 2408039 238689</v>
      </c>
      <c r="B3894" t="str">
        <f t="shared" si="181"/>
        <v>23 1 3 11 4 2 76 2 0 2408039 238183</v>
      </c>
      <c r="C3894" t="str">
        <f t="shared" si="182"/>
        <v>23 1 3 11 4 2 76 2 0 2408039</v>
      </c>
      <c r="D3894">
        <v>23</v>
      </c>
      <c r="E3894">
        <v>1</v>
      </c>
      <c r="F3894">
        <v>3</v>
      </c>
      <c r="G3894">
        <v>11</v>
      </c>
      <c r="H3894">
        <v>4</v>
      </c>
      <c r="I3894">
        <v>2</v>
      </c>
      <c r="J3894">
        <v>76</v>
      </c>
      <c r="K3894">
        <v>2</v>
      </c>
      <c r="L3894" t="s">
        <v>147</v>
      </c>
      <c r="M3894" t="s">
        <v>165</v>
      </c>
      <c r="N3894" s="13">
        <v>2600000</v>
      </c>
      <c r="O3894">
        <v>238689</v>
      </c>
      <c r="P3894">
        <v>2024</v>
      </c>
      <c r="Q3894">
        <v>1053847376</v>
      </c>
      <c r="R3894" t="s">
        <v>1317</v>
      </c>
      <c r="S3894" s="13">
        <v>2600000</v>
      </c>
      <c r="T3894">
        <v>0</v>
      </c>
      <c r="U3894" t="s">
        <v>3753</v>
      </c>
      <c r="V3894" t="s">
        <v>2291</v>
      </c>
      <c r="W3894">
        <v>5004</v>
      </c>
      <c r="X3894">
        <v>0</v>
      </c>
      <c r="Y3894">
        <v>238183</v>
      </c>
      <c r="Z3894">
        <v>20241007</v>
      </c>
      <c r="AA3894">
        <v>2404090535</v>
      </c>
      <c r="AB3894">
        <v>6</v>
      </c>
      <c r="AC3894" t="s">
        <v>2281</v>
      </c>
      <c r="AD3894" t="s">
        <v>2281</v>
      </c>
      <c r="AE3894">
        <v>11101</v>
      </c>
      <c r="AF3894" t="s">
        <v>2281</v>
      </c>
      <c r="AG3894" t="s">
        <v>549</v>
      </c>
      <c r="AH3894">
        <v>260</v>
      </c>
    </row>
    <row r="3895" spans="1:34" hidden="1" x14ac:dyDescent="0.25">
      <c r="A3895" t="str">
        <f t="shared" si="180"/>
        <v>23 1 3 22 4 2 76 4 0 2408039 238690</v>
      </c>
      <c r="B3895" t="str">
        <f t="shared" si="181"/>
        <v>23 1 3 22 4 2 76 4 0 2408039 238162</v>
      </c>
      <c r="C3895" t="str">
        <f t="shared" si="182"/>
        <v>23 1 3 22 4 2 76 4 0 2408039</v>
      </c>
      <c r="D3895">
        <v>23</v>
      </c>
      <c r="E3895">
        <v>1</v>
      </c>
      <c r="F3895">
        <v>3</v>
      </c>
      <c r="G3895">
        <v>22</v>
      </c>
      <c r="H3895">
        <v>4</v>
      </c>
      <c r="I3895">
        <v>2</v>
      </c>
      <c r="J3895">
        <v>76</v>
      </c>
      <c r="K3895">
        <v>4</v>
      </c>
      <c r="L3895" t="s">
        <v>147</v>
      </c>
      <c r="M3895" t="s">
        <v>165</v>
      </c>
      <c r="N3895" s="13">
        <v>6000000</v>
      </c>
      <c r="O3895">
        <v>238690</v>
      </c>
      <c r="P3895">
        <v>2024</v>
      </c>
      <c r="Q3895">
        <v>1053824495</v>
      </c>
      <c r="R3895" t="s">
        <v>1258</v>
      </c>
      <c r="S3895" s="13">
        <v>6000000</v>
      </c>
      <c r="T3895">
        <v>0</v>
      </c>
      <c r="U3895" t="s">
        <v>3742</v>
      </c>
      <c r="V3895" t="s">
        <v>2291</v>
      </c>
      <c r="W3895">
        <v>5004</v>
      </c>
      <c r="X3895">
        <v>0</v>
      </c>
      <c r="Y3895">
        <v>238162</v>
      </c>
      <c r="Z3895">
        <v>20241007</v>
      </c>
      <c r="AA3895">
        <v>2404050521</v>
      </c>
      <c r="AB3895">
        <v>6</v>
      </c>
      <c r="AC3895" t="s">
        <v>2281</v>
      </c>
      <c r="AD3895" t="s">
        <v>2281</v>
      </c>
      <c r="AE3895">
        <v>12201</v>
      </c>
      <c r="AF3895" t="s">
        <v>2394</v>
      </c>
      <c r="AG3895" t="s">
        <v>63</v>
      </c>
      <c r="AH3895">
        <v>260</v>
      </c>
    </row>
    <row r="3896" spans="1:34" hidden="1" x14ac:dyDescent="0.25">
      <c r="A3896" t="str">
        <f t="shared" si="180"/>
        <v>23 1 3 22 4 2 76 4 0 2408039 238691</v>
      </c>
      <c r="B3896" t="str">
        <f t="shared" si="181"/>
        <v>23 1 3 22 4 2 76 4 0 2408039 238261</v>
      </c>
      <c r="C3896" t="str">
        <f t="shared" si="182"/>
        <v>23 1 3 22 4 2 76 4 0 2408039</v>
      </c>
      <c r="D3896">
        <v>23</v>
      </c>
      <c r="E3896">
        <v>1</v>
      </c>
      <c r="F3896">
        <v>3</v>
      </c>
      <c r="G3896">
        <v>22</v>
      </c>
      <c r="H3896">
        <v>4</v>
      </c>
      <c r="I3896">
        <v>2</v>
      </c>
      <c r="J3896">
        <v>76</v>
      </c>
      <c r="K3896">
        <v>4</v>
      </c>
      <c r="L3896" t="s">
        <v>147</v>
      </c>
      <c r="M3896" t="s">
        <v>165</v>
      </c>
      <c r="N3896" s="13">
        <v>5000000</v>
      </c>
      <c r="O3896">
        <v>238691</v>
      </c>
      <c r="P3896">
        <v>2024</v>
      </c>
      <c r="Q3896">
        <v>1002632542</v>
      </c>
      <c r="R3896" t="s">
        <v>1401</v>
      </c>
      <c r="S3896" s="13">
        <v>5000000</v>
      </c>
      <c r="T3896">
        <v>0</v>
      </c>
      <c r="U3896" t="s">
        <v>3774</v>
      </c>
      <c r="V3896" t="s">
        <v>2291</v>
      </c>
      <c r="W3896">
        <v>5004</v>
      </c>
      <c r="X3896">
        <v>0</v>
      </c>
      <c r="Y3896">
        <v>238261</v>
      </c>
      <c r="Z3896">
        <v>20241007</v>
      </c>
      <c r="AA3896">
        <v>2405310729</v>
      </c>
      <c r="AB3896">
        <v>4</v>
      </c>
      <c r="AC3896" t="s">
        <v>2281</v>
      </c>
      <c r="AD3896" t="s">
        <v>2281</v>
      </c>
      <c r="AE3896">
        <v>12201</v>
      </c>
      <c r="AF3896" t="s">
        <v>2394</v>
      </c>
      <c r="AG3896" t="s">
        <v>63</v>
      </c>
      <c r="AH3896">
        <v>260</v>
      </c>
    </row>
    <row r="3897" spans="1:34" hidden="1" x14ac:dyDescent="0.25">
      <c r="A3897" t="str">
        <f t="shared" si="180"/>
        <v>23 1 3 82 3 201 76 41 0 2408039 238692</v>
      </c>
      <c r="B3897" t="str">
        <f t="shared" si="181"/>
        <v>23 1 3 82 3 201 76 41 0 2408039 238274</v>
      </c>
      <c r="C3897" t="str">
        <f t="shared" si="182"/>
        <v>23 1 3 82 3 201 76 41 0 2408039</v>
      </c>
      <c r="D3897">
        <v>23</v>
      </c>
      <c r="E3897">
        <v>1</v>
      </c>
      <c r="F3897">
        <v>3</v>
      </c>
      <c r="G3897">
        <v>82</v>
      </c>
      <c r="H3897">
        <v>3</v>
      </c>
      <c r="I3897">
        <v>201</v>
      </c>
      <c r="J3897">
        <v>76</v>
      </c>
      <c r="K3897">
        <v>41</v>
      </c>
      <c r="L3897" t="s">
        <v>147</v>
      </c>
      <c r="M3897" t="s">
        <v>165</v>
      </c>
      <c r="N3897" s="13">
        <v>4000000</v>
      </c>
      <c r="O3897">
        <v>238692</v>
      </c>
      <c r="P3897">
        <v>2024</v>
      </c>
      <c r="Q3897">
        <v>1002636988</v>
      </c>
      <c r="R3897" t="s">
        <v>1410</v>
      </c>
      <c r="S3897" s="13">
        <v>4000000</v>
      </c>
      <c r="T3897">
        <v>0</v>
      </c>
      <c r="U3897" t="s">
        <v>3801</v>
      </c>
      <c r="V3897" t="s">
        <v>2291</v>
      </c>
      <c r="W3897">
        <v>5004</v>
      </c>
      <c r="X3897">
        <v>0</v>
      </c>
      <c r="Y3897">
        <v>238274</v>
      </c>
      <c r="Z3897">
        <v>20241008</v>
      </c>
      <c r="AA3897">
        <v>2408210971</v>
      </c>
      <c r="AB3897">
        <v>1</v>
      </c>
      <c r="AC3897" t="s">
        <v>2281</v>
      </c>
      <c r="AD3897" t="s">
        <v>2281</v>
      </c>
      <c r="AE3897">
        <v>25335</v>
      </c>
      <c r="AF3897" t="s">
        <v>2394</v>
      </c>
      <c r="AG3897" t="s">
        <v>64</v>
      </c>
      <c r="AH3897">
        <v>260</v>
      </c>
    </row>
    <row r="3898" spans="1:34" hidden="1" x14ac:dyDescent="0.25">
      <c r="A3898" t="str">
        <f t="shared" si="180"/>
        <v>23 1 3 11 4 2 76 2 0 2408039 238694</v>
      </c>
      <c r="B3898" t="str">
        <f t="shared" si="181"/>
        <v>23 1 3 11 4 2 76 2 0 2408039 238184</v>
      </c>
      <c r="C3898" t="str">
        <f t="shared" si="182"/>
        <v>23 1 3 11 4 2 76 2 0 2408039</v>
      </c>
      <c r="D3898">
        <v>23</v>
      </c>
      <c r="E3898">
        <v>1</v>
      </c>
      <c r="F3898">
        <v>3</v>
      </c>
      <c r="G3898">
        <v>11</v>
      </c>
      <c r="H3898">
        <v>4</v>
      </c>
      <c r="I3898">
        <v>2</v>
      </c>
      <c r="J3898">
        <v>76</v>
      </c>
      <c r="K3898">
        <v>2</v>
      </c>
      <c r="L3898" t="s">
        <v>147</v>
      </c>
      <c r="M3898" t="s">
        <v>165</v>
      </c>
      <c r="N3898" s="13">
        <v>2600000</v>
      </c>
      <c r="O3898">
        <v>238694</v>
      </c>
      <c r="P3898">
        <v>2024</v>
      </c>
      <c r="Q3898">
        <v>30287166</v>
      </c>
      <c r="R3898" t="s">
        <v>3762</v>
      </c>
      <c r="S3898" s="13">
        <v>2600000</v>
      </c>
      <c r="T3898">
        <v>0</v>
      </c>
      <c r="U3898" t="s">
        <v>3763</v>
      </c>
      <c r="V3898" t="s">
        <v>2291</v>
      </c>
      <c r="W3898">
        <v>5004</v>
      </c>
      <c r="X3898">
        <v>0</v>
      </c>
      <c r="Y3898">
        <v>238184</v>
      </c>
      <c r="Z3898">
        <v>20241008</v>
      </c>
      <c r="AA3898">
        <v>2404100539</v>
      </c>
      <c r="AB3898">
        <v>6</v>
      </c>
      <c r="AC3898" t="s">
        <v>2281</v>
      </c>
      <c r="AD3898" t="s">
        <v>2281</v>
      </c>
      <c r="AE3898">
        <v>11101</v>
      </c>
      <c r="AF3898" t="s">
        <v>2281</v>
      </c>
      <c r="AG3898" t="s">
        <v>549</v>
      </c>
      <c r="AH3898">
        <v>260</v>
      </c>
    </row>
    <row r="3899" spans="1:34" hidden="1" x14ac:dyDescent="0.25">
      <c r="A3899" t="str">
        <f t="shared" si="180"/>
        <v>23 1 3 82 4 2 76 0 0 2408039 238696</v>
      </c>
      <c r="B3899" t="str">
        <f t="shared" si="181"/>
        <v>23 1 3 82 4 2 76 0 0 2408039 238253</v>
      </c>
      <c r="C3899" t="str">
        <f t="shared" si="182"/>
        <v>23 1 3 82 4 2 76 0 0 2408039</v>
      </c>
      <c r="D3899">
        <v>23</v>
      </c>
      <c r="E3899">
        <v>1</v>
      </c>
      <c r="F3899">
        <v>3</v>
      </c>
      <c r="G3899">
        <v>82</v>
      </c>
      <c r="H3899">
        <v>4</v>
      </c>
      <c r="I3899">
        <v>2</v>
      </c>
      <c r="J3899">
        <v>76</v>
      </c>
      <c r="K3899">
        <v>0</v>
      </c>
      <c r="L3899" t="s">
        <v>147</v>
      </c>
      <c r="M3899" t="s">
        <v>165</v>
      </c>
      <c r="N3899" s="13">
        <v>1682887</v>
      </c>
      <c r="O3899">
        <v>238696</v>
      </c>
      <c r="P3899">
        <v>2024</v>
      </c>
      <c r="Q3899">
        <v>1053785851</v>
      </c>
      <c r="R3899" t="s">
        <v>3795</v>
      </c>
      <c r="S3899" s="13">
        <v>1682887</v>
      </c>
      <c r="T3899">
        <v>0</v>
      </c>
      <c r="U3899" t="s">
        <v>3741</v>
      </c>
      <c r="V3899" t="s">
        <v>2291</v>
      </c>
      <c r="W3899">
        <v>5004</v>
      </c>
      <c r="X3899">
        <v>0</v>
      </c>
      <c r="Y3899">
        <v>238253</v>
      </c>
      <c r="Z3899">
        <v>20241008</v>
      </c>
      <c r="AA3899">
        <v>2404180575</v>
      </c>
      <c r="AB3899">
        <v>6</v>
      </c>
      <c r="AC3899" t="s">
        <v>2281</v>
      </c>
      <c r="AD3899" t="s">
        <v>2281</v>
      </c>
      <c r="AE3899">
        <v>25335</v>
      </c>
      <c r="AF3899" t="s">
        <v>2394</v>
      </c>
      <c r="AG3899" t="s">
        <v>64</v>
      </c>
      <c r="AH3899">
        <v>260</v>
      </c>
    </row>
    <row r="3900" spans="1:34" hidden="1" x14ac:dyDescent="0.25">
      <c r="A3900" t="str">
        <f t="shared" si="180"/>
        <v>23 1 3 11 4 2 76 2 0 2408039 238697</v>
      </c>
      <c r="B3900" t="str">
        <f t="shared" si="181"/>
        <v>23 1 3 11 4 2 76 2 0 2408039 238254</v>
      </c>
      <c r="C3900" t="str">
        <f t="shared" si="182"/>
        <v>23 1 3 11 4 2 76 2 0 2408039</v>
      </c>
      <c r="D3900">
        <v>23</v>
      </c>
      <c r="E3900">
        <v>1</v>
      </c>
      <c r="F3900">
        <v>3</v>
      </c>
      <c r="G3900">
        <v>11</v>
      </c>
      <c r="H3900">
        <v>4</v>
      </c>
      <c r="I3900">
        <v>2</v>
      </c>
      <c r="J3900">
        <v>76</v>
      </c>
      <c r="K3900">
        <v>2</v>
      </c>
      <c r="L3900" t="s">
        <v>147</v>
      </c>
      <c r="M3900" t="s">
        <v>165</v>
      </c>
      <c r="N3900" s="13">
        <v>1217113</v>
      </c>
      <c r="O3900">
        <v>238697</v>
      </c>
      <c r="P3900">
        <v>2024</v>
      </c>
      <c r="Q3900">
        <v>1053785851</v>
      </c>
      <c r="R3900" t="s">
        <v>3795</v>
      </c>
      <c r="S3900" s="13">
        <v>1217113</v>
      </c>
      <c r="T3900">
        <v>0</v>
      </c>
      <c r="U3900" t="s">
        <v>3741</v>
      </c>
      <c r="V3900" t="s">
        <v>2291</v>
      </c>
      <c r="W3900">
        <v>5004</v>
      </c>
      <c r="X3900">
        <v>0</v>
      </c>
      <c r="Y3900">
        <v>238254</v>
      </c>
      <c r="Z3900">
        <v>20241008</v>
      </c>
      <c r="AA3900">
        <v>2404180575</v>
      </c>
      <c r="AB3900">
        <v>6</v>
      </c>
      <c r="AC3900" t="s">
        <v>2281</v>
      </c>
      <c r="AD3900" t="s">
        <v>2281</v>
      </c>
      <c r="AE3900">
        <v>11101</v>
      </c>
      <c r="AF3900" t="s">
        <v>2281</v>
      </c>
      <c r="AG3900" t="s">
        <v>549</v>
      </c>
      <c r="AH3900">
        <v>260</v>
      </c>
    </row>
    <row r="3901" spans="1:34" hidden="1" x14ac:dyDescent="0.25">
      <c r="A3901" t="str">
        <f t="shared" si="180"/>
        <v>23 1 3 11 4 2 76 2 0 2408039 238698</v>
      </c>
      <c r="B3901" t="str">
        <f t="shared" si="181"/>
        <v>23 1 3 11 4 2 76 2 0 2408039 238163</v>
      </c>
      <c r="C3901" t="str">
        <f t="shared" si="182"/>
        <v>23 1 3 11 4 2 76 2 0 2408039</v>
      </c>
      <c r="D3901">
        <v>23</v>
      </c>
      <c r="E3901">
        <v>1</v>
      </c>
      <c r="F3901">
        <v>3</v>
      </c>
      <c r="G3901">
        <v>11</v>
      </c>
      <c r="H3901">
        <v>4</v>
      </c>
      <c r="I3901">
        <v>2</v>
      </c>
      <c r="J3901">
        <v>76</v>
      </c>
      <c r="K3901">
        <v>2</v>
      </c>
      <c r="L3901" t="s">
        <v>147</v>
      </c>
      <c r="M3901" t="s">
        <v>165</v>
      </c>
      <c r="N3901" s="13">
        <v>2600000</v>
      </c>
      <c r="O3901">
        <v>238698</v>
      </c>
      <c r="P3901">
        <v>2024</v>
      </c>
      <c r="Q3901">
        <v>75081237</v>
      </c>
      <c r="R3901" t="s">
        <v>3757</v>
      </c>
      <c r="S3901" s="13">
        <v>2600000</v>
      </c>
      <c r="T3901">
        <v>0</v>
      </c>
      <c r="U3901" t="s">
        <v>3758</v>
      </c>
      <c r="V3901" t="s">
        <v>2291</v>
      </c>
      <c r="W3901">
        <v>5004</v>
      </c>
      <c r="X3901">
        <v>0</v>
      </c>
      <c r="Y3901">
        <v>238163</v>
      </c>
      <c r="Z3901">
        <v>20241008</v>
      </c>
      <c r="AA3901">
        <v>2404080528</v>
      </c>
      <c r="AB3901">
        <v>6</v>
      </c>
      <c r="AC3901" t="s">
        <v>2281</v>
      </c>
      <c r="AD3901" t="s">
        <v>2281</v>
      </c>
      <c r="AE3901">
        <v>11101</v>
      </c>
      <c r="AF3901" t="s">
        <v>2281</v>
      </c>
      <c r="AG3901" t="s">
        <v>549</v>
      </c>
      <c r="AH3901">
        <v>260</v>
      </c>
    </row>
    <row r="3902" spans="1:34" hidden="1" x14ac:dyDescent="0.25">
      <c r="A3902" t="str">
        <f t="shared" si="180"/>
        <v>23 1 3 11 4 2 76 2 0 2408039 238699</v>
      </c>
      <c r="B3902" t="str">
        <f t="shared" si="181"/>
        <v>23 1 3 11 4 2 76 2 0 2408039 238156</v>
      </c>
      <c r="C3902" t="str">
        <f t="shared" si="182"/>
        <v>23 1 3 11 4 2 76 2 0 2408039</v>
      </c>
      <c r="D3902">
        <v>23</v>
      </c>
      <c r="E3902">
        <v>1</v>
      </c>
      <c r="F3902">
        <v>3</v>
      </c>
      <c r="G3902">
        <v>11</v>
      </c>
      <c r="H3902">
        <v>4</v>
      </c>
      <c r="I3902">
        <v>2</v>
      </c>
      <c r="J3902">
        <v>76</v>
      </c>
      <c r="K3902">
        <v>2</v>
      </c>
      <c r="L3902" t="s">
        <v>147</v>
      </c>
      <c r="M3902" t="s">
        <v>165</v>
      </c>
      <c r="N3902" s="13">
        <v>4500000</v>
      </c>
      <c r="O3902">
        <v>238699</v>
      </c>
      <c r="P3902">
        <v>2024</v>
      </c>
      <c r="Q3902">
        <v>10277443</v>
      </c>
      <c r="R3902" t="s">
        <v>1313</v>
      </c>
      <c r="S3902" s="13">
        <v>4500000</v>
      </c>
      <c r="T3902">
        <v>0</v>
      </c>
      <c r="U3902" t="s">
        <v>3776</v>
      </c>
      <c r="V3902" t="s">
        <v>2291</v>
      </c>
      <c r="W3902">
        <v>5004</v>
      </c>
      <c r="X3902">
        <v>0</v>
      </c>
      <c r="Y3902">
        <v>238156</v>
      </c>
      <c r="Z3902">
        <v>20241008</v>
      </c>
      <c r="AA3902">
        <v>2403210490</v>
      </c>
      <c r="AB3902">
        <v>2</v>
      </c>
      <c r="AC3902" t="s">
        <v>2281</v>
      </c>
      <c r="AD3902" t="s">
        <v>2281</v>
      </c>
      <c r="AE3902">
        <v>11101</v>
      </c>
      <c r="AF3902" t="s">
        <v>2281</v>
      </c>
      <c r="AG3902" t="s">
        <v>549</v>
      </c>
      <c r="AH3902">
        <v>260</v>
      </c>
    </row>
    <row r="3903" spans="1:34" hidden="1" x14ac:dyDescent="0.25">
      <c r="A3903" t="str">
        <f t="shared" si="180"/>
        <v>23 1 3 11 3 201 76 40 0 2408008 238700</v>
      </c>
      <c r="B3903" t="str">
        <f t="shared" si="181"/>
        <v>23 1 3 11 3 201 76 40 0 2408008 238279</v>
      </c>
      <c r="C3903" t="str">
        <f t="shared" si="182"/>
        <v>23 1 3 11 3 201 76 40 0 2408008</v>
      </c>
      <c r="D3903">
        <v>23</v>
      </c>
      <c r="E3903">
        <v>1</v>
      </c>
      <c r="F3903">
        <v>3</v>
      </c>
      <c r="G3903">
        <v>11</v>
      </c>
      <c r="H3903">
        <v>3</v>
      </c>
      <c r="I3903">
        <v>201</v>
      </c>
      <c r="J3903">
        <v>76</v>
      </c>
      <c r="K3903">
        <v>40</v>
      </c>
      <c r="L3903" t="s">
        <v>147</v>
      </c>
      <c r="M3903" t="s">
        <v>163</v>
      </c>
      <c r="N3903" s="13">
        <v>31006920</v>
      </c>
      <c r="O3903">
        <v>238700</v>
      </c>
      <c r="P3903">
        <v>2024</v>
      </c>
      <c r="Q3903">
        <v>901307943</v>
      </c>
      <c r="R3903" t="s">
        <v>1246</v>
      </c>
      <c r="S3903" s="13">
        <v>31006920</v>
      </c>
      <c r="T3903">
        <v>651406</v>
      </c>
      <c r="U3903" t="s">
        <v>3802</v>
      </c>
      <c r="V3903" t="s">
        <v>3803</v>
      </c>
      <c r="W3903">
        <v>5007</v>
      </c>
      <c r="X3903">
        <v>2302</v>
      </c>
      <c r="Y3903">
        <v>238279</v>
      </c>
      <c r="Z3903">
        <v>20241009</v>
      </c>
      <c r="AA3903">
        <v>2409061028</v>
      </c>
      <c r="AB3903">
        <v>1</v>
      </c>
      <c r="AC3903" t="s">
        <v>2281</v>
      </c>
      <c r="AD3903" t="s">
        <v>2281</v>
      </c>
      <c r="AE3903">
        <v>11101</v>
      </c>
      <c r="AF3903" t="s">
        <v>2281</v>
      </c>
      <c r="AG3903" t="s">
        <v>549</v>
      </c>
      <c r="AH3903">
        <v>258</v>
      </c>
    </row>
    <row r="3904" spans="1:34" hidden="1" x14ac:dyDescent="0.25">
      <c r="A3904" t="str">
        <f t="shared" si="180"/>
        <v>23 1 3 11 4 2 76 2 0 2408039 238702</v>
      </c>
      <c r="B3904" t="str">
        <f t="shared" si="181"/>
        <v>23 1 3 11 4 2 76 2 0 2408039 238158</v>
      </c>
      <c r="C3904" t="str">
        <f t="shared" si="182"/>
        <v>23 1 3 11 4 2 76 2 0 2408039</v>
      </c>
      <c r="D3904">
        <v>23</v>
      </c>
      <c r="E3904">
        <v>1</v>
      </c>
      <c r="F3904">
        <v>3</v>
      </c>
      <c r="G3904">
        <v>11</v>
      </c>
      <c r="H3904">
        <v>4</v>
      </c>
      <c r="I3904">
        <v>2</v>
      </c>
      <c r="J3904">
        <v>76</v>
      </c>
      <c r="K3904">
        <v>2</v>
      </c>
      <c r="L3904" t="s">
        <v>147</v>
      </c>
      <c r="M3904" t="s">
        <v>165</v>
      </c>
      <c r="N3904" s="13">
        <v>2600000</v>
      </c>
      <c r="O3904">
        <v>238702</v>
      </c>
      <c r="P3904">
        <v>2024</v>
      </c>
      <c r="Q3904">
        <v>1053841435</v>
      </c>
      <c r="R3904" t="s">
        <v>3804</v>
      </c>
      <c r="S3904" s="13">
        <v>2600000</v>
      </c>
      <c r="T3904">
        <v>0</v>
      </c>
      <c r="U3904" t="s">
        <v>3805</v>
      </c>
      <c r="V3904" t="s">
        <v>2291</v>
      </c>
      <c r="W3904">
        <v>5004</v>
      </c>
      <c r="X3904">
        <v>0</v>
      </c>
      <c r="Y3904">
        <v>238158</v>
      </c>
      <c r="Z3904">
        <v>20241010</v>
      </c>
      <c r="AA3904">
        <v>2404050511</v>
      </c>
      <c r="AB3904">
        <v>7</v>
      </c>
      <c r="AC3904" t="s">
        <v>2281</v>
      </c>
      <c r="AD3904" t="s">
        <v>2281</v>
      </c>
      <c r="AE3904">
        <v>11101</v>
      </c>
      <c r="AF3904" t="s">
        <v>2281</v>
      </c>
      <c r="AG3904" t="s">
        <v>549</v>
      </c>
      <c r="AH3904">
        <v>260</v>
      </c>
    </row>
    <row r="3905" spans="1:34" hidden="1" x14ac:dyDescent="0.25">
      <c r="A3905" t="str">
        <f t="shared" si="180"/>
        <v>23 1 3 22 4 2 76 0 0 2408039 238703</v>
      </c>
      <c r="B3905" t="str">
        <f t="shared" si="181"/>
        <v>23 1 3 22 4 2 76 0 0 2408039 238150</v>
      </c>
      <c r="C3905" t="str">
        <f t="shared" si="182"/>
        <v>23 1 3 22 4 2 76 0 0 2408039</v>
      </c>
      <c r="D3905">
        <v>23</v>
      </c>
      <c r="E3905">
        <v>1</v>
      </c>
      <c r="F3905">
        <v>3</v>
      </c>
      <c r="G3905">
        <v>22</v>
      </c>
      <c r="H3905">
        <v>4</v>
      </c>
      <c r="I3905">
        <v>2</v>
      </c>
      <c r="J3905">
        <v>76</v>
      </c>
      <c r="K3905">
        <v>0</v>
      </c>
      <c r="L3905" t="s">
        <v>147</v>
      </c>
      <c r="M3905" t="s">
        <v>165</v>
      </c>
      <c r="N3905" s="13">
        <v>4000000</v>
      </c>
      <c r="O3905">
        <v>238703</v>
      </c>
      <c r="P3905">
        <v>2024</v>
      </c>
      <c r="Q3905">
        <v>1007234244</v>
      </c>
      <c r="R3905" t="s">
        <v>1323</v>
      </c>
      <c r="S3905" s="13">
        <v>4000000</v>
      </c>
      <c r="T3905">
        <v>0</v>
      </c>
      <c r="U3905" t="s">
        <v>3727</v>
      </c>
      <c r="V3905" t="s">
        <v>2291</v>
      </c>
      <c r="W3905">
        <v>5004</v>
      </c>
      <c r="X3905">
        <v>0</v>
      </c>
      <c r="Y3905">
        <v>238150</v>
      </c>
      <c r="Z3905">
        <v>20241011</v>
      </c>
      <c r="AA3905">
        <v>2402290416</v>
      </c>
      <c r="AB3905">
        <v>7</v>
      </c>
      <c r="AC3905" t="s">
        <v>2281</v>
      </c>
      <c r="AD3905" t="s">
        <v>2281</v>
      </c>
      <c r="AE3905">
        <v>12201</v>
      </c>
      <c r="AF3905" t="s">
        <v>2394</v>
      </c>
      <c r="AG3905" t="s">
        <v>63</v>
      </c>
      <c r="AH3905">
        <v>260</v>
      </c>
    </row>
    <row r="3906" spans="1:34" hidden="1" x14ac:dyDescent="0.25">
      <c r="A3906" t="str">
        <f t="shared" ref="A3906:A3969" si="183">+CONCATENATE(,D3906," ",E3906," ",F3906," ",G3906," ",H3906," ",I3906," ",J3906," ",K3906," ",L3906," ",M3906," ",O3906)</f>
        <v>23 1 3 22 4 2 76 0 0 2408039 238704</v>
      </c>
      <c r="B3906" t="str">
        <f t="shared" ref="B3906:B3969" si="184">+CONCATENATE(,D3906," ",E3906," ",F3906," ",G3906," ",H3906," ",I3906," ",J3906," ",K3906," ",L3906," ",M3906," ",Y3906)</f>
        <v>23 1 3 22 4 2 76 0 0 2408039 238175</v>
      </c>
      <c r="C3906" t="str">
        <f t="shared" ref="C3906:C3969" si="185">+CONCATENATE(,D3906," ",E3906," ",F3906," ",G3906," ",H3906," ",I3906," ",J3906," ",K3906," ",L3906," ",M3906)</f>
        <v>23 1 3 22 4 2 76 0 0 2408039</v>
      </c>
      <c r="D3906">
        <v>23</v>
      </c>
      <c r="E3906">
        <v>1</v>
      </c>
      <c r="F3906">
        <v>3</v>
      </c>
      <c r="G3906">
        <v>22</v>
      </c>
      <c r="H3906">
        <v>4</v>
      </c>
      <c r="I3906">
        <v>2</v>
      </c>
      <c r="J3906">
        <v>76</v>
      </c>
      <c r="K3906">
        <v>0</v>
      </c>
      <c r="L3906" t="s">
        <v>147</v>
      </c>
      <c r="M3906" t="s">
        <v>165</v>
      </c>
      <c r="N3906" s="13">
        <v>168835616</v>
      </c>
      <c r="O3906">
        <v>238704</v>
      </c>
      <c r="P3906">
        <v>2024</v>
      </c>
      <c r="Q3906">
        <v>890801053</v>
      </c>
      <c r="R3906" t="s">
        <v>784</v>
      </c>
      <c r="S3906" s="13">
        <v>168835616</v>
      </c>
      <c r="T3906">
        <v>0</v>
      </c>
      <c r="U3906" t="s">
        <v>3806</v>
      </c>
      <c r="V3906" t="s">
        <v>766</v>
      </c>
      <c r="W3906">
        <v>5001</v>
      </c>
      <c r="X3906">
        <v>0</v>
      </c>
      <c r="Y3906">
        <v>238175</v>
      </c>
      <c r="Z3906">
        <v>20241015</v>
      </c>
      <c r="AA3906">
        <v>2024101020</v>
      </c>
      <c r="AB3906">
        <v>0</v>
      </c>
      <c r="AC3906" t="s">
        <v>2281</v>
      </c>
      <c r="AD3906" t="s">
        <v>2281</v>
      </c>
      <c r="AE3906">
        <v>12201</v>
      </c>
      <c r="AF3906" t="s">
        <v>2394</v>
      </c>
      <c r="AG3906" t="s">
        <v>63</v>
      </c>
      <c r="AH3906">
        <v>100</v>
      </c>
    </row>
    <row r="3907" spans="1:34" hidden="1" x14ac:dyDescent="0.25">
      <c r="A3907" t="str">
        <f t="shared" si="183"/>
        <v>23 1 3 22 3 201 76 41 0 2408039 238705</v>
      </c>
      <c r="B3907" t="str">
        <f t="shared" si="184"/>
        <v>23 1 3 22 3 201 76 41 0 2408039 238280</v>
      </c>
      <c r="C3907" t="str">
        <f t="shared" si="185"/>
        <v>23 1 3 22 3 201 76 41 0 2408039</v>
      </c>
      <c r="D3907">
        <v>23</v>
      </c>
      <c r="E3907">
        <v>1</v>
      </c>
      <c r="F3907">
        <v>3</v>
      </c>
      <c r="G3907">
        <v>22</v>
      </c>
      <c r="H3907">
        <v>3</v>
      </c>
      <c r="I3907">
        <v>201</v>
      </c>
      <c r="J3907">
        <v>76</v>
      </c>
      <c r="K3907">
        <v>41</v>
      </c>
      <c r="L3907" t="s">
        <v>147</v>
      </c>
      <c r="M3907" t="s">
        <v>165</v>
      </c>
      <c r="N3907" s="13">
        <v>6988051</v>
      </c>
      <c r="O3907">
        <v>238705</v>
      </c>
      <c r="P3907">
        <v>2024</v>
      </c>
      <c r="Q3907">
        <v>830095213</v>
      </c>
      <c r="R3907" t="s">
        <v>1188</v>
      </c>
      <c r="S3907" s="13">
        <v>6988051</v>
      </c>
      <c r="T3907">
        <v>0</v>
      </c>
      <c r="U3907" t="s">
        <v>3095</v>
      </c>
      <c r="V3907" t="s">
        <v>2280</v>
      </c>
      <c r="W3907">
        <v>5007</v>
      </c>
      <c r="X3907">
        <v>0</v>
      </c>
      <c r="Y3907">
        <v>238280</v>
      </c>
      <c r="Z3907">
        <v>20241015</v>
      </c>
      <c r="AA3907">
        <v>2401050012</v>
      </c>
      <c r="AB3907">
        <v>19</v>
      </c>
      <c r="AC3907" t="s">
        <v>2281</v>
      </c>
      <c r="AD3907" t="s">
        <v>2281</v>
      </c>
      <c r="AE3907">
        <v>12201</v>
      </c>
      <c r="AF3907" t="s">
        <v>2394</v>
      </c>
      <c r="AG3907" t="s">
        <v>63</v>
      </c>
      <c r="AH3907">
        <v>258</v>
      </c>
    </row>
    <row r="3908" spans="1:34" hidden="1" x14ac:dyDescent="0.25">
      <c r="A3908" t="str">
        <f t="shared" si="183"/>
        <v>23 1 3 22 4 2 76 4 0 2408039 238706</v>
      </c>
      <c r="B3908" t="str">
        <f t="shared" si="184"/>
        <v>23 1 3 22 4 2 76 4 0 2408039 238251</v>
      </c>
      <c r="C3908" t="str">
        <f t="shared" si="185"/>
        <v>23 1 3 22 4 2 76 4 0 2408039</v>
      </c>
      <c r="D3908">
        <v>23</v>
      </c>
      <c r="E3908">
        <v>1</v>
      </c>
      <c r="F3908">
        <v>3</v>
      </c>
      <c r="G3908">
        <v>22</v>
      </c>
      <c r="H3908">
        <v>4</v>
      </c>
      <c r="I3908">
        <v>2</v>
      </c>
      <c r="J3908">
        <v>76</v>
      </c>
      <c r="K3908">
        <v>4</v>
      </c>
      <c r="L3908" t="s">
        <v>147</v>
      </c>
      <c r="M3908" t="s">
        <v>165</v>
      </c>
      <c r="N3908" s="13">
        <v>193896</v>
      </c>
      <c r="O3908">
        <v>238706</v>
      </c>
      <c r="P3908">
        <v>2024</v>
      </c>
      <c r="Q3908">
        <v>890805554</v>
      </c>
      <c r="R3908" t="s">
        <v>1187</v>
      </c>
      <c r="S3908" s="13">
        <v>193896</v>
      </c>
      <c r="T3908">
        <v>6601</v>
      </c>
      <c r="U3908" t="s">
        <v>3249</v>
      </c>
      <c r="V3908" t="s">
        <v>2280</v>
      </c>
      <c r="W3908">
        <v>5016</v>
      </c>
      <c r="X3908">
        <v>2305</v>
      </c>
      <c r="Y3908">
        <v>238251</v>
      </c>
      <c r="Z3908">
        <v>20241015</v>
      </c>
      <c r="AA3908">
        <v>2404180576</v>
      </c>
      <c r="AB3908">
        <v>5</v>
      </c>
      <c r="AC3908" t="s">
        <v>2281</v>
      </c>
      <c r="AD3908" t="s">
        <v>2281</v>
      </c>
      <c r="AE3908">
        <v>12201</v>
      </c>
      <c r="AF3908" t="s">
        <v>2394</v>
      </c>
      <c r="AG3908" t="s">
        <v>63</v>
      </c>
      <c r="AH3908">
        <v>253</v>
      </c>
    </row>
    <row r="3909" spans="1:34" hidden="1" x14ac:dyDescent="0.25">
      <c r="A3909" t="str">
        <f t="shared" si="183"/>
        <v>23 1 3 22 4 2 76 4 0 2408039 238707</v>
      </c>
      <c r="B3909" t="str">
        <f t="shared" si="184"/>
        <v>23 1 3 22 4 2 76 4 0 2408039 238251</v>
      </c>
      <c r="C3909" t="str">
        <f t="shared" si="185"/>
        <v>23 1 3 22 4 2 76 4 0 2408039</v>
      </c>
      <c r="D3909">
        <v>23</v>
      </c>
      <c r="E3909">
        <v>1</v>
      </c>
      <c r="F3909">
        <v>3</v>
      </c>
      <c r="G3909">
        <v>22</v>
      </c>
      <c r="H3909">
        <v>4</v>
      </c>
      <c r="I3909">
        <v>2</v>
      </c>
      <c r="J3909">
        <v>76</v>
      </c>
      <c r="K3909">
        <v>4</v>
      </c>
      <c r="L3909" t="s">
        <v>147</v>
      </c>
      <c r="M3909" t="s">
        <v>165</v>
      </c>
      <c r="N3909" s="13">
        <v>193396</v>
      </c>
      <c r="O3909">
        <v>238707</v>
      </c>
      <c r="P3909">
        <v>2024</v>
      </c>
      <c r="Q3909">
        <v>890805554</v>
      </c>
      <c r="R3909" t="s">
        <v>1187</v>
      </c>
      <c r="S3909" s="13">
        <v>193396</v>
      </c>
      <c r="T3909">
        <v>6581</v>
      </c>
      <c r="U3909" t="s">
        <v>3249</v>
      </c>
      <c r="V3909" t="s">
        <v>2280</v>
      </c>
      <c r="W3909">
        <v>5016</v>
      </c>
      <c r="X3909">
        <v>2305</v>
      </c>
      <c r="Y3909">
        <v>238251</v>
      </c>
      <c r="Z3909">
        <v>20241017</v>
      </c>
      <c r="AA3909">
        <v>2404180576</v>
      </c>
      <c r="AB3909">
        <v>6</v>
      </c>
      <c r="AC3909" t="s">
        <v>2281</v>
      </c>
      <c r="AD3909" t="s">
        <v>2281</v>
      </c>
      <c r="AE3909">
        <v>12201</v>
      </c>
      <c r="AF3909" t="s">
        <v>2394</v>
      </c>
      <c r="AG3909" t="s">
        <v>63</v>
      </c>
      <c r="AH3909">
        <v>253</v>
      </c>
    </row>
    <row r="3910" spans="1:34" hidden="1" x14ac:dyDescent="0.25">
      <c r="A3910" t="str">
        <f t="shared" si="183"/>
        <v>23 1 3 11 4 2 76 2 0 2408039 238709</v>
      </c>
      <c r="B3910" t="str">
        <f t="shared" si="184"/>
        <v>23 1 3 11 4 2 76 2 0 2408039 238215</v>
      </c>
      <c r="C3910" t="str">
        <f t="shared" si="185"/>
        <v>23 1 3 11 4 2 76 2 0 2408039</v>
      </c>
      <c r="D3910">
        <v>23</v>
      </c>
      <c r="E3910">
        <v>1</v>
      </c>
      <c r="F3910">
        <v>3</v>
      </c>
      <c r="G3910">
        <v>11</v>
      </c>
      <c r="H3910">
        <v>4</v>
      </c>
      <c r="I3910">
        <v>2</v>
      </c>
      <c r="J3910">
        <v>76</v>
      </c>
      <c r="K3910">
        <v>2</v>
      </c>
      <c r="L3910" t="s">
        <v>147</v>
      </c>
      <c r="M3910" t="s">
        <v>165</v>
      </c>
      <c r="N3910" s="13">
        <v>2600000</v>
      </c>
      <c r="O3910">
        <v>238709</v>
      </c>
      <c r="P3910">
        <v>2024</v>
      </c>
      <c r="Q3910">
        <v>1002655363</v>
      </c>
      <c r="R3910" t="s">
        <v>3777</v>
      </c>
      <c r="S3910" s="13">
        <v>2600000</v>
      </c>
      <c r="T3910">
        <v>0</v>
      </c>
      <c r="U3910" t="s">
        <v>3763</v>
      </c>
      <c r="V3910" t="s">
        <v>2291</v>
      </c>
      <c r="W3910">
        <v>5004</v>
      </c>
      <c r="X3910">
        <v>0</v>
      </c>
      <c r="Y3910">
        <v>238215</v>
      </c>
      <c r="Z3910">
        <v>20241018</v>
      </c>
      <c r="AA3910">
        <v>2404120554</v>
      </c>
      <c r="AB3910">
        <v>6</v>
      </c>
      <c r="AC3910" t="s">
        <v>2281</v>
      </c>
      <c r="AD3910" t="s">
        <v>2281</v>
      </c>
      <c r="AE3910">
        <v>11101</v>
      </c>
      <c r="AF3910" t="s">
        <v>2281</v>
      </c>
      <c r="AG3910" t="s">
        <v>549</v>
      </c>
      <c r="AH3910">
        <v>260</v>
      </c>
    </row>
    <row r="3911" spans="1:34" hidden="1" x14ac:dyDescent="0.25">
      <c r="A3911" t="str">
        <f t="shared" si="183"/>
        <v>23 1 3 22 4 2 76 0 0 2408039 238710</v>
      </c>
      <c r="B3911" t="str">
        <f t="shared" si="184"/>
        <v>23 1 3 22 4 2 76 0 0 2408039 238143</v>
      </c>
      <c r="C3911" t="str">
        <f t="shared" si="185"/>
        <v>23 1 3 22 4 2 76 0 0 2408039</v>
      </c>
      <c r="D3911">
        <v>23</v>
      </c>
      <c r="E3911">
        <v>1</v>
      </c>
      <c r="F3911">
        <v>3</v>
      </c>
      <c r="G3911">
        <v>22</v>
      </c>
      <c r="H3911">
        <v>4</v>
      </c>
      <c r="I3911">
        <v>2</v>
      </c>
      <c r="J3911">
        <v>76</v>
      </c>
      <c r="K3911">
        <v>0</v>
      </c>
      <c r="L3911" t="s">
        <v>147</v>
      </c>
      <c r="M3911" t="s">
        <v>165</v>
      </c>
      <c r="N3911" s="13">
        <v>6000000</v>
      </c>
      <c r="O3911">
        <v>238710</v>
      </c>
      <c r="P3911">
        <v>2024</v>
      </c>
      <c r="Q3911">
        <v>1053848193</v>
      </c>
      <c r="R3911" t="s">
        <v>1321</v>
      </c>
      <c r="S3911" s="13">
        <v>6000000</v>
      </c>
      <c r="T3911">
        <v>0</v>
      </c>
      <c r="U3911" t="s">
        <v>3717</v>
      </c>
      <c r="V3911" t="s">
        <v>2295</v>
      </c>
      <c r="W3911">
        <v>5004</v>
      </c>
      <c r="X3911">
        <v>0</v>
      </c>
      <c r="Y3911">
        <v>238143</v>
      </c>
      <c r="Z3911">
        <v>20241021</v>
      </c>
      <c r="AA3911">
        <v>2402140339</v>
      </c>
      <c r="AB3911">
        <v>8</v>
      </c>
      <c r="AC3911" t="s">
        <v>2281</v>
      </c>
      <c r="AD3911" t="s">
        <v>2281</v>
      </c>
      <c r="AE3911">
        <v>12201</v>
      </c>
      <c r="AF3911" t="s">
        <v>2394</v>
      </c>
      <c r="AG3911" t="s">
        <v>63</v>
      </c>
      <c r="AH3911">
        <v>260</v>
      </c>
    </row>
    <row r="3912" spans="1:34" hidden="1" x14ac:dyDescent="0.25">
      <c r="A3912" t="str">
        <f t="shared" si="183"/>
        <v>23 1 3 22 4 2 76 0 0 2408039 238711</v>
      </c>
      <c r="B3912" t="str">
        <f t="shared" si="184"/>
        <v>23 1 3 22 4 2 76 0 0 2408039 238232</v>
      </c>
      <c r="C3912" t="str">
        <f t="shared" si="185"/>
        <v>23 1 3 22 4 2 76 0 0 2408039</v>
      </c>
      <c r="D3912">
        <v>23</v>
      </c>
      <c r="E3912">
        <v>1</v>
      </c>
      <c r="F3912">
        <v>3</v>
      </c>
      <c r="G3912">
        <v>22</v>
      </c>
      <c r="H3912">
        <v>4</v>
      </c>
      <c r="I3912">
        <v>2</v>
      </c>
      <c r="J3912">
        <v>76</v>
      </c>
      <c r="K3912">
        <v>0</v>
      </c>
      <c r="L3912" t="s">
        <v>147</v>
      </c>
      <c r="M3912" t="s">
        <v>165</v>
      </c>
      <c r="N3912" s="13">
        <v>3200000</v>
      </c>
      <c r="O3912">
        <v>238711</v>
      </c>
      <c r="P3912">
        <v>2024</v>
      </c>
      <c r="Q3912">
        <v>75090524</v>
      </c>
      <c r="R3912" t="s">
        <v>1372</v>
      </c>
      <c r="S3912" s="13">
        <v>3200000</v>
      </c>
      <c r="T3912">
        <v>0</v>
      </c>
      <c r="U3912" t="s">
        <v>3755</v>
      </c>
      <c r="V3912" t="s">
        <v>2291</v>
      </c>
      <c r="W3912">
        <v>5004</v>
      </c>
      <c r="X3912">
        <v>0</v>
      </c>
      <c r="Y3912">
        <v>238232</v>
      </c>
      <c r="Z3912">
        <v>20241021</v>
      </c>
      <c r="AA3912">
        <v>2404150560</v>
      </c>
      <c r="AB3912">
        <v>6</v>
      </c>
      <c r="AC3912" t="s">
        <v>2281</v>
      </c>
      <c r="AD3912" t="s">
        <v>2281</v>
      </c>
      <c r="AE3912">
        <v>12201</v>
      </c>
      <c r="AF3912" t="s">
        <v>2394</v>
      </c>
      <c r="AG3912" t="s">
        <v>63</v>
      </c>
      <c r="AH3912">
        <v>260</v>
      </c>
    </row>
    <row r="3913" spans="1:34" hidden="1" x14ac:dyDescent="0.25">
      <c r="A3913" t="str">
        <f t="shared" si="183"/>
        <v>23 1 3 11 4 2 76 2 0 2408039 238712</v>
      </c>
      <c r="B3913" t="str">
        <f t="shared" si="184"/>
        <v>23 1 3 11 4 2 76 2 0 2408039 238156</v>
      </c>
      <c r="C3913" t="str">
        <f t="shared" si="185"/>
        <v>23 1 3 11 4 2 76 2 0 2408039</v>
      </c>
      <c r="D3913">
        <v>23</v>
      </c>
      <c r="E3913">
        <v>1</v>
      </c>
      <c r="F3913">
        <v>3</v>
      </c>
      <c r="G3913">
        <v>11</v>
      </c>
      <c r="H3913">
        <v>4</v>
      </c>
      <c r="I3913">
        <v>2</v>
      </c>
      <c r="J3913">
        <v>76</v>
      </c>
      <c r="K3913">
        <v>2</v>
      </c>
      <c r="L3913" t="s">
        <v>147</v>
      </c>
      <c r="M3913" t="s">
        <v>165</v>
      </c>
      <c r="N3913" s="13">
        <v>4500000</v>
      </c>
      <c r="O3913">
        <v>238712</v>
      </c>
      <c r="P3913">
        <v>2024</v>
      </c>
      <c r="Q3913">
        <v>10277443</v>
      </c>
      <c r="R3913" t="s">
        <v>1313</v>
      </c>
      <c r="S3913" s="13">
        <v>4500000</v>
      </c>
      <c r="T3913">
        <v>0</v>
      </c>
      <c r="U3913" t="s">
        <v>3776</v>
      </c>
      <c r="V3913" t="s">
        <v>2291</v>
      </c>
      <c r="W3913">
        <v>5004</v>
      </c>
      <c r="X3913">
        <v>0</v>
      </c>
      <c r="Y3913">
        <v>238156</v>
      </c>
      <c r="Z3913">
        <v>20241021</v>
      </c>
      <c r="AA3913">
        <v>2403210490</v>
      </c>
      <c r="AB3913">
        <v>3</v>
      </c>
      <c r="AC3913" t="s">
        <v>2281</v>
      </c>
      <c r="AD3913" t="s">
        <v>2281</v>
      </c>
      <c r="AE3913">
        <v>11101</v>
      </c>
      <c r="AF3913" t="s">
        <v>2281</v>
      </c>
      <c r="AG3913" t="s">
        <v>549</v>
      </c>
      <c r="AH3913">
        <v>260</v>
      </c>
    </row>
    <row r="3914" spans="1:34" hidden="1" x14ac:dyDescent="0.25">
      <c r="A3914" t="str">
        <f t="shared" si="183"/>
        <v>23 1 3 11 4 2 76 2 0 2408039 238713</v>
      </c>
      <c r="B3914" t="str">
        <f t="shared" si="184"/>
        <v>23 1 3 11 4 2 76 2 0 2408039 238156</v>
      </c>
      <c r="C3914" t="str">
        <f t="shared" si="185"/>
        <v>23 1 3 11 4 2 76 2 0 2408039</v>
      </c>
      <c r="D3914">
        <v>23</v>
      </c>
      <c r="E3914">
        <v>1</v>
      </c>
      <c r="F3914">
        <v>3</v>
      </c>
      <c r="G3914">
        <v>11</v>
      </c>
      <c r="H3914">
        <v>4</v>
      </c>
      <c r="I3914">
        <v>2</v>
      </c>
      <c r="J3914">
        <v>76</v>
      </c>
      <c r="K3914">
        <v>2</v>
      </c>
      <c r="L3914" t="s">
        <v>147</v>
      </c>
      <c r="M3914" t="s">
        <v>165</v>
      </c>
      <c r="N3914" s="13">
        <v>4500000</v>
      </c>
      <c r="O3914">
        <v>238713</v>
      </c>
      <c r="P3914">
        <v>2024</v>
      </c>
      <c r="Q3914">
        <v>10277443</v>
      </c>
      <c r="R3914" t="s">
        <v>1313</v>
      </c>
      <c r="S3914" s="13">
        <v>4500000</v>
      </c>
      <c r="T3914">
        <v>0</v>
      </c>
      <c r="U3914" t="s">
        <v>3776</v>
      </c>
      <c r="V3914" t="s">
        <v>2291</v>
      </c>
      <c r="W3914">
        <v>5004</v>
      </c>
      <c r="X3914">
        <v>0</v>
      </c>
      <c r="Y3914">
        <v>238156</v>
      </c>
      <c r="Z3914">
        <v>20241021</v>
      </c>
      <c r="AA3914">
        <v>2403210490</v>
      </c>
      <c r="AB3914">
        <v>4</v>
      </c>
      <c r="AC3914" t="s">
        <v>2281</v>
      </c>
      <c r="AD3914" t="s">
        <v>2281</v>
      </c>
      <c r="AE3914">
        <v>11101</v>
      </c>
      <c r="AF3914" t="s">
        <v>2281</v>
      </c>
      <c r="AG3914" t="s">
        <v>549</v>
      </c>
      <c r="AH3914">
        <v>260</v>
      </c>
    </row>
    <row r="3915" spans="1:34" hidden="1" x14ac:dyDescent="0.25">
      <c r="A3915" t="str">
        <f t="shared" si="183"/>
        <v>23 1 3 11 4 2 76 2 0 2408039 238714</v>
      </c>
      <c r="B3915" t="str">
        <f t="shared" si="184"/>
        <v>23 1 3 11 4 2 76 2 0 2408039 238156</v>
      </c>
      <c r="C3915" t="str">
        <f t="shared" si="185"/>
        <v>23 1 3 11 4 2 76 2 0 2408039</v>
      </c>
      <c r="D3915">
        <v>23</v>
      </c>
      <c r="E3915">
        <v>1</v>
      </c>
      <c r="F3915">
        <v>3</v>
      </c>
      <c r="G3915">
        <v>11</v>
      </c>
      <c r="H3915">
        <v>4</v>
      </c>
      <c r="I3915">
        <v>2</v>
      </c>
      <c r="J3915">
        <v>76</v>
      </c>
      <c r="K3915">
        <v>2</v>
      </c>
      <c r="L3915" t="s">
        <v>147</v>
      </c>
      <c r="M3915" t="s">
        <v>165</v>
      </c>
      <c r="N3915" s="13">
        <v>4500000</v>
      </c>
      <c r="O3915">
        <v>238714</v>
      </c>
      <c r="P3915">
        <v>2024</v>
      </c>
      <c r="Q3915">
        <v>10277443</v>
      </c>
      <c r="R3915" t="s">
        <v>1313</v>
      </c>
      <c r="S3915" s="13">
        <v>4500000</v>
      </c>
      <c r="T3915">
        <v>0</v>
      </c>
      <c r="U3915" t="s">
        <v>3776</v>
      </c>
      <c r="V3915" t="s">
        <v>2291</v>
      </c>
      <c r="W3915">
        <v>5004</v>
      </c>
      <c r="X3915">
        <v>0</v>
      </c>
      <c r="Y3915">
        <v>238156</v>
      </c>
      <c r="Z3915">
        <v>20241021</v>
      </c>
      <c r="AA3915">
        <v>2403210490</v>
      </c>
      <c r="AB3915">
        <v>5</v>
      </c>
      <c r="AC3915" t="s">
        <v>2281</v>
      </c>
      <c r="AD3915" t="s">
        <v>2281</v>
      </c>
      <c r="AE3915">
        <v>11101</v>
      </c>
      <c r="AF3915" t="s">
        <v>2281</v>
      </c>
      <c r="AG3915" t="s">
        <v>549</v>
      </c>
      <c r="AH3915">
        <v>260</v>
      </c>
    </row>
    <row r="3916" spans="1:34" hidden="1" x14ac:dyDescent="0.25">
      <c r="A3916" t="str">
        <f t="shared" si="183"/>
        <v>23 1 3 22 4 2 76 4 0 2408039 238715</v>
      </c>
      <c r="B3916" t="str">
        <f t="shared" si="184"/>
        <v>23 1 3 22 4 2 76 4 0 2408039 238282</v>
      </c>
      <c r="C3916" t="str">
        <f t="shared" si="185"/>
        <v>23 1 3 22 4 2 76 4 0 2408039</v>
      </c>
      <c r="D3916">
        <v>23</v>
      </c>
      <c r="E3916">
        <v>1</v>
      </c>
      <c r="F3916">
        <v>3</v>
      </c>
      <c r="G3916">
        <v>22</v>
      </c>
      <c r="H3916">
        <v>4</v>
      </c>
      <c r="I3916">
        <v>2</v>
      </c>
      <c r="J3916">
        <v>76</v>
      </c>
      <c r="K3916">
        <v>4</v>
      </c>
      <c r="L3916" t="s">
        <v>147</v>
      </c>
      <c r="M3916" t="s">
        <v>165</v>
      </c>
      <c r="N3916" s="13">
        <v>48413609.659999996</v>
      </c>
      <c r="O3916">
        <v>238715</v>
      </c>
      <c r="P3916">
        <v>2024</v>
      </c>
      <c r="Q3916">
        <v>900426614</v>
      </c>
      <c r="R3916" t="s">
        <v>1168</v>
      </c>
      <c r="S3916" s="13">
        <v>48413609.659999996</v>
      </c>
      <c r="T3916">
        <v>1627348</v>
      </c>
      <c r="U3916" t="s">
        <v>3807</v>
      </c>
      <c r="V3916" t="s">
        <v>2283</v>
      </c>
      <c r="W3916">
        <v>5004</v>
      </c>
      <c r="X3916">
        <v>2305</v>
      </c>
      <c r="Y3916">
        <v>238282</v>
      </c>
      <c r="Z3916">
        <v>20241021</v>
      </c>
      <c r="AA3916">
        <v>2409201080</v>
      </c>
      <c r="AB3916">
        <v>1</v>
      </c>
      <c r="AC3916" t="s">
        <v>2281</v>
      </c>
      <c r="AD3916" t="s">
        <v>2281</v>
      </c>
      <c r="AE3916">
        <v>12201</v>
      </c>
      <c r="AF3916" t="s">
        <v>2394</v>
      </c>
      <c r="AG3916" t="s">
        <v>63</v>
      </c>
      <c r="AH3916">
        <v>261</v>
      </c>
    </row>
    <row r="3917" spans="1:34" hidden="1" x14ac:dyDescent="0.25">
      <c r="A3917" t="str">
        <f t="shared" si="183"/>
        <v>23 1 3 22 3 201 76 41 0 2408008 238716</v>
      </c>
      <c r="B3917" t="str">
        <f t="shared" si="184"/>
        <v>23 1 3 22 3 201 76 41 0 2408008 238271</v>
      </c>
      <c r="C3917" t="str">
        <f t="shared" si="185"/>
        <v>23 1 3 22 3 201 76 41 0 2408008</v>
      </c>
      <c r="D3917">
        <v>23</v>
      </c>
      <c r="E3917">
        <v>1</v>
      </c>
      <c r="F3917">
        <v>3</v>
      </c>
      <c r="G3917">
        <v>22</v>
      </c>
      <c r="H3917">
        <v>3</v>
      </c>
      <c r="I3917">
        <v>201</v>
      </c>
      <c r="J3917">
        <v>76</v>
      </c>
      <c r="K3917">
        <v>41</v>
      </c>
      <c r="L3917" t="s">
        <v>147</v>
      </c>
      <c r="M3917" t="s">
        <v>163</v>
      </c>
      <c r="N3917" s="13">
        <v>3510627</v>
      </c>
      <c r="O3917">
        <v>238716</v>
      </c>
      <c r="P3917">
        <v>2024</v>
      </c>
      <c r="Q3917">
        <v>890800128</v>
      </c>
      <c r="R3917" t="s">
        <v>838</v>
      </c>
      <c r="S3917" s="13">
        <v>3510627</v>
      </c>
      <c r="T3917">
        <v>0</v>
      </c>
      <c r="U3917" t="s">
        <v>3808</v>
      </c>
      <c r="V3917" t="s">
        <v>2291</v>
      </c>
      <c r="W3917">
        <v>5016</v>
      </c>
      <c r="X3917">
        <v>0</v>
      </c>
      <c r="Y3917">
        <v>238271</v>
      </c>
      <c r="Z3917">
        <v>20241023</v>
      </c>
      <c r="AA3917">
        <v>0</v>
      </c>
      <c r="AB3917">
        <v>0</v>
      </c>
      <c r="AC3917" t="s">
        <v>2281</v>
      </c>
      <c r="AD3917" t="s">
        <v>2281</v>
      </c>
      <c r="AE3917">
        <v>12201</v>
      </c>
      <c r="AF3917" t="s">
        <v>2394</v>
      </c>
      <c r="AG3917" t="s">
        <v>63</v>
      </c>
      <c r="AH3917">
        <v>335</v>
      </c>
    </row>
    <row r="3918" spans="1:34" hidden="1" x14ac:dyDescent="0.25">
      <c r="A3918" t="str">
        <f t="shared" si="183"/>
        <v>23 4 3 82 4 2 76 1 0 2408008 238717</v>
      </c>
      <c r="B3918" t="str">
        <f t="shared" si="184"/>
        <v>23 4 3 82 4 2 76 1 0 2408008 238265</v>
      </c>
      <c r="C3918" t="str">
        <f t="shared" si="185"/>
        <v>23 4 3 82 4 2 76 1 0 2408008</v>
      </c>
      <c r="D3918">
        <v>23</v>
      </c>
      <c r="E3918">
        <v>4</v>
      </c>
      <c r="F3918">
        <v>3</v>
      </c>
      <c r="G3918">
        <v>82</v>
      </c>
      <c r="H3918">
        <v>4</v>
      </c>
      <c r="I3918">
        <v>2</v>
      </c>
      <c r="J3918">
        <v>76</v>
      </c>
      <c r="K3918">
        <v>1</v>
      </c>
      <c r="L3918" t="s">
        <v>147</v>
      </c>
      <c r="M3918" t="s">
        <v>163</v>
      </c>
      <c r="N3918" s="13">
        <v>39961410</v>
      </c>
      <c r="O3918">
        <v>238717</v>
      </c>
      <c r="P3918">
        <v>2024</v>
      </c>
      <c r="Q3918">
        <v>901526157</v>
      </c>
      <c r="R3918" t="s">
        <v>1413</v>
      </c>
      <c r="S3918" s="13">
        <v>39961410</v>
      </c>
      <c r="T3918">
        <v>799228</v>
      </c>
      <c r="U3918" t="s">
        <v>3809</v>
      </c>
      <c r="V3918" t="s">
        <v>3810</v>
      </c>
      <c r="W3918">
        <v>5016</v>
      </c>
      <c r="X3918">
        <v>2317</v>
      </c>
      <c r="Y3918">
        <v>238265</v>
      </c>
      <c r="Z3918">
        <v>20241025</v>
      </c>
      <c r="AA3918">
        <v>2407180888</v>
      </c>
      <c r="AB3918">
        <v>1</v>
      </c>
      <c r="AC3918" t="s">
        <v>2281</v>
      </c>
      <c r="AD3918" t="s">
        <v>2281</v>
      </c>
      <c r="AE3918">
        <v>25337</v>
      </c>
      <c r="AF3918" t="s">
        <v>3811</v>
      </c>
      <c r="AG3918" t="s">
        <v>548</v>
      </c>
      <c r="AH3918">
        <v>331</v>
      </c>
    </row>
    <row r="3919" spans="1:34" hidden="1" x14ac:dyDescent="0.25">
      <c r="A3919" t="str">
        <f t="shared" si="183"/>
        <v>23 1 3 22 4 2 76 0 0 2408039 238718</v>
      </c>
      <c r="B3919" t="str">
        <f t="shared" si="184"/>
        <v>23 1 3 22 4 2 76 0 0 2408039 238153</v>
      </c>
      <c r="C3919" t="str">
        <f t="shared" si="185"/>
        <v>23 1 3 22 4 2 76 0 0 2408039</v>
      </c>
      <c r="D3919">
        <v>23</v>
      </c>
      <c r="E3919">
        <v>1</v>
      </c>
      <c r="F3919">
        <v>3</v>
      </c>
      <c r="G3919">
        <v>22</v>
      </c>
      <c r="H3919">
        <v>4</v>
      </c>
      <c r="I3919">
        <v>2</v>
      </c>
      <c r="J3919">
        <v>76</v>
      </c>
      <c r="K3919">
        <v>0</v>
      </c>
      <c r="L3919" t="s">
        <v>147</v>
      </c>
      <c r="M3919" t="s">
        <v>165</v>
      </c>
      <c r="N3919" s="13">
        <v>3200000</v>
      </c>
      <c r="O3919">
        <v>238718</v>
      </c>
      <c r="P3919">
        <v>2024</v>
      </c>
      <c r="Q3919">
        <v>10284042</v>
      </c>
      <c r="R3919" t="s">
        <v>3729</v>
      </c>
      <c r="S3919" s="13">
        <v>3200000</v>
      </c>
      <c r="T3919">
        <v>0</v>
      </c>
      <c r="U3919" t="s">
        <v>3730</v>
      </c>
      <c r="V3919" t="s">
        <v>2291</v>
      </c>
      <c r="W3919">
        <v>5004</v>
      </c>
      <c r="X3919">
        <v>0</v>
      </c>
      <c r="Y3919">
        <v>238153</v>
      </c>
      <c r="Z3919">
        <v>20241028</v>
      </c>
      <c r="AA3919">
        <v>2403110450</v>
      </c>
      <c r="AB3919">
        <v>8</v>
      </c>
      <c r="AC3919" t="s">
        <v>2281</v>
      </c>
      <c r="AD3919" t="s">
        <v>2281</v>
      </c>
      <c r="AE3919">
        <v>12201</v>
      </c>
      <c r="AF3919" t="s">
        <v>2394</v>
      </c>
      <c r="AG3919" t="s">
        <v>63</v>
      </c>
      <c r="AH3919">
        <v>260</v>
      </c>
    </row>
    <row r="3920" spans="1:34" hidden="1" x14ac:dyDescent="0.25">
      <c r="A3920" t="str">
        <f t="shared" si="183"/>
        <v>23 1 3 11 4 2 76 2 0 2408039 238719</v>
      </c>
      <c r="B3920" t="str">
        <f t="shared" si="184"/>
        <v>23 1 3 11 4 2 76 2 0 2408039 238159</v>
      </c>
      <c r="C3920" t="str">
        <f t="shared" si="185"/>
        <v>23 1 3 11 4 2 76 2 0 2408039</v>
      </c>
      <c r="D3920">
        <v>23</v>
      </c>
      <c r="E3920">
        <v>1</v>
      </c>
      <c r="F3920">
        <v>3</v>
      </c>
      <c r="G3920">
        <v>11</v>
      </c>
      <c r="H3920">
        <v>4</v>
      </c>
      <c r="I3920">
        <v>2</v>
      </c>
      <c r="J3920">
        <v>76</v>
      </c>
      <c r="K3920">
        <v>2</v>
      </c>
      <c r="L3920" t="s">
        <v>147</v>
      </c>
      <c r="M3920" t="s">
        <v>165</v>
      </c>
      <c r="N3920" s="13">
        <v>2600000</v>
      </c>
      <c r="O3920">
        <v>238719</v>
      </c>
      <c r="P3920">
        <v>2024</v>
      </c>
      <c r="Q3920">
        <v>1053861226</v>
      </c>
      <c r="R3920" t="s">
        <v>3812</v>
      </c>
      <c r="S3920" s="13">
        <v>2600000</v>
      </c>
      <c r="T3920">
        <v>0</v>
      </c>
      <c r="U3920" t="s">
        <v>3746</v>
      </c>
      <c r="V3920" t="s">
        <v>2291</v>
      </c>
      <c r="W3920">
        <v>5004</v>
      </c>
      <c r="X3920">
        <v>0</v>
      </c>
      <c r="Y3920">
        <v>238159</v>
      </c>
      <c r="Z3920">
        <v>20241028</v>
      </c>
      <c r="AA3920">
        <v>2404050514</v>
      </c>
      <c r="AB3920">
        <v>6</v>
      </c>
      <c r="AC3920" t="s">
        <v>2281</v>
      </c>
      <c r="AD3920" t="s">
        <v>2281</v>
      </c>
      <c r="AE3920">
        <v>11101</v>
      </c>
      <c r="AF3920" t="s">
        <v>2281</v>
      </c>
      <c r="AG3920" t="s">
        <v>549</v>
      </c>
      <c r="AH3920">
        <v>260</v>
      </c>
    </row>
    <row r="3921" spans="1:34" hidden="1" x14ac:dyDescent="0.25">
      <c r="A3921" t="str">
        <f t="shared" si="183"/>
        <v>23 1 3 22 4 2 76 4 0 2408039 238720</v>
      </c>
      <c r="B3921" t="str">
        <f t="shared" si="184"/>
        <v>23 1 3 22 4 2 76 4 0 2408039 238001</v>
      </c>
      <c r="C3921" t="str">
        <f t="shared" si="185"/>
        <v>23 1 3 22 4 2 76 4 0 2408039</v>
      </c>
      <c r="D3921">
        <v>23</v>
      </c>
      <c r="E3921">
        <v>1</v>
      </c>
      <c r="F3921">
        <v>3</v>
      </c>
      <c r="G3921">
        <v>22</v>
      </c>
      <c r="H3921">
        <v>4</v>
      </c>
      <c r="I3921">
        <v>2</v>
      </c>
      <c r="J3921">
        <v>76</v>
      </c>
      <c r="K3921">
        <v>4</v>
      </c>
      <c r="L3921" t="s">
        <v>147</v>
      </c>
      <c r="M3921" t="s">
        <v>165</v>
      </c>
      <c r="N3921" s="13">
        <v>4501539</v>
      </c>
      <c r="O3921">
        <v>238720</v>
      </c>
      <c r="P3921">
        <v>2024</v>
      </c>
      <c r="Q3921">
        <v>830095213</v>
      </c>
      <c r="R3921" t="s">
        <v>1188</v>
      </c>
      <c r="S3921" s="13">
        <v>4501539</v>
      </c>
      <c r="T3921">
        <v>0</v>
      </c>
      <c r="U3921" t="s">
        <v>3095</v>
      </c>
      <c r="V3921" t="s">
        <v>2280</v>
      </c>
      <c r="W3921">
        <v>5007</v>
      </c>
      <c r="X3921">
        <v>0</v>
      </c>
      <c r="Y3921">
        <v>238001</v>
      </c>
      <c r="Z3921">
        <v>20241028</v>
      </c>
      <c r="AA3921">
        <v>2401050012</v>
      </c>
      <c r="AB3921">
        <v>20</v>
      </c>
      <c r="AC3921" t="s">
        <v>2281</v>
      </c>
      <c r="AD3921" t="s">
        <v>2281</v>
      </c>
      <c r="AE3921">
        <v>12201</v>
      </c>
      <c r="AF3921" t="s">
        <v>2394</v>
      </c>
      <c r="AG3921" t="s">
        <v>63</v>
      </c>
      <c r="AH3921">
        <v>258</v>
      </c>
    </row>
    <row r="3922" spans="1:34" hidden="1" x14ac:dyDescent="0.25">
      <c r="A3922" t="str">
        <f t="shared" si="183"/>
        <v>23 1 3 22 3 201 76 41 0 2408039 238722</v>
      </c>
      <c r="B3922" t="str">
        <f t="shared" si="184"/>
        <v>23 1 3 22 3 201 76 41 0 2408039 238280</v>
      </c>
      <c r="C3922" t="str">
        <f t="shared" si="185"/>
        <v>23 1 3 22 3 201 76 41 0 2408039</v>
      </c>
      <c r="D3922">
        <v>23</v>
      </c>
      <c r="E3922">
        <v>1</v>
      </c>
      <c r="F3922">
        <v>3</v>
      </c>
      <c r="G3922">
        <v>22</v>
      </c>
      <c r="H3922">
        <v>3</v>
      </c>
      <c r="I3922">
        <v>201</v>
      </c>
      <c r="J3922">
        <v>76</v>
      </c>
      <c r="K3922">
        <v>41</v>
      </c>
      <c r="L3922" t="s">
        <v>147</v>
      </c>
      <c r="M3922" t="s">
        <v>165</v>
      </c>
      <c r="N3922" s="13">
        <v>3896927</v>
      </c>
      <c r="O3922">
        <v>238722</v>
      </c>
      <c r="P3922">
        <v>2024</v>
      </c>
      <c r="Q3922">
        <v>830095213</v>
      </c>
      <c r="R3922" t="s">
        <v>1188</v>
      </c>
      <c r="S3922" s="13">
        <v>3896927</v>
      </c>
      <c r="T3922">
        <v>0</v>
      </c>
      <c r="U3922" t="s">
        <v>3095</v>
      </c>
      <c r="V3922" t="s">
        <v>2280</v>
      </c>
      <c r="W3922">
        <v>5007</v>
      </c>
      <c r="X3922">
        <v>0</v>
      </c>
      <c r="Y3922">
        <v>238280</v>
      </c>
      <c r="Z3922">
        <v>20241028</v>
      </c>
      <c r="AA3922">
        <v>2401050012</v>
      </c>
      <c r="AB3922">
        <v>20</v>
      </c>
      <c r="AC3922" t="s">
        <v>2281</v>
      </c>
      <c r="AD3922" t="s">
        <v>2281</v>
      </c>
      <c r="AE3922">
        <v>12201</v>
      </c>
      <c r="AF3922" t="s">
        <v>2394</v>
      </c>
      <c r="AG3922" t="s">
        <v>63</v>
      </c>
      <c r="AH3922">
        <v>258</v>
      </c>
    </row>
    <row r="3923" spans="1:34" hidden="1" x14ac:dyDescent="0.25">
      <c r="A3923" t="str">
        <f t="shared" si="183"/>
        <v>23 1 3 82 3 201 76 41 0 2408039 238723</v>
      </c>
      <c r="B3923" t="str">
        <f t="shared" si="184"/>
        <v>23 1 3 82 3 201 76 41 0 2408039 238274</v>
      </c>
      <c r="C3923" t="str">
        <f t="shared" si="185"/>
        <v>23 1 3 82 3 201 76 41 0 2408039</v>
      </c>
      <c r="D3923">
        <v>23</v>
      </c>
      <c r="E3923">
        <v>1</v>
      </c>
      <c r="F3923">
        <v>3</v>
      </c>
      <c r="G3923">
        <v>82</v>
      </c>
      <c r="H3923">
        <v>3</v>
      </c>
      <c r="I3923">
        <v>201</v>
      </c>
      <c r="J3923">
        <v>76</v>
      </c>
      <c r="K3923">
        <v>41</v>
      </c>
      <c r="L3923" t="s">
        <v>147</v>
      </c>
      <c r="M3923" t="s">
        <v>165</v>
      </c>
      <c r="N3923" s="13">
        <v>4000000</v>
      </c>
      <c r="O3923">
        <v>238723</v>
      </c>
      <c r="P3923">
        <v>2024</v>
      </c>
      <c r="Q3923">
        <v>1002636988</v>
      </c>
      <c r="R3923" t="s">
        <v>1410</v>
      </c>
      <c r="S3923" s="13">
        <v>4000000</v>
      </c>
      <c r="T3923">
        <v>0</v>
      </c>
      <c r="U3923" t="s">
        <v>3801</v>
      </c>
      <c r="V3923" t="s">
        <v>2291</v>
      </c>
      <c r="W3923">
        <v>5004</v>
      </c>
      <c r="X3923">
        <v>0</v>
      </c>
      <c r="Y3923">
        <v>238274</v>
      </c>
      <c r="Z3923">
        <v>20241029</v>
      </c>
      <c r="AA3923">
        <v>2408210971</v>
      </c>
      <c r="AB3923">
        <v>2</v>
      </c>
      <c r="AC3923" t="s">
        <v>2281</v>
      </c>
      <c r="AD3923" t="s">
        <v>2281</v>
      </c>
      <c r="AE3923">
        <v>25335</v>
      </c>
      <c r="AF3923" t="s">
        <v>2394</v>
      </c>
      <c r="AG3923" t="s">
        <v>64</v>
      </c>
      <c r="AH3923">
        <v>260</v>
      </c>
    </row>
    <row r="3924" spans="1:34" hidden="1" x14ac:dyDescent="0.25">
      <c r="A3924" t="str">
        <f t="shared" si="183"/>
        <v>23 1 3 11 4 2 76 2 0 2408039 238724</v>
      </c>
      <c r="B3924" t="str">
        <f t="shared" si="184"/>
        <v>23 1 3 11 4 2 76 2 0 2408039 238175</v>
      </c>
      <c r="C3924" t="str">
        <f t="shared" si="185"/>
        <v>23 1 3 11 4 2 76 2 0 2408039</v>
      </c>
      <c r="D3924">
        <v>23</v>
      </c>
      <c r="E3924">
        <v>1</v>
      </c>
      <c r="F3924">
        <v>3</v>
      </c>
      <c r="G3924">
        <v>11</v>
      </c>
      <c r="H3924">
        <v>4</v>
      </c>
      <c r="I3924">
        <v>2</v>
      </c>
      <c r="J3924">
        <v>76</v>
      </c>
      <c r="K3924">
        <v>2</v>
      </c>
      <c r="L3924" t="s">
        <v>147</v>
      </c>
      <c r="M3924" t="s">
        <v>165</v>
      </c>
      <c r="N3924" s="13">
        <v>4405698</v>
      </c>
      <c r="O3924">
        <v>238724</v>
      </c>
      <c r="P3924">
        <v>2024</v>
      </c>
      <c r="Q3924">
        <v>890801053</v>
      </c>
      <c r="R3924" t="s">
        <v>784</v>
      </c>
      <c r="S3924" s="13">
        <v>172830760</v>
      </c>
      <c r="T3924">
        <v>0</v>
      </c>
      <c r="U3924" t="s">
        <v>2962</v>
      </c>
      <c r="V3924" t="s">
        <v>2342</v>
      </c>
      <c r="W3924">
        <v>5001</v>
      </c>
      <c r="X3924">
        <v>0</v>
      </c>
      <c r="Y3924">
        <v>238175</v>
      </c>
      <c r="Z3924">
        <v>20241029</v>
      </c>
      <c r="AA3924">
        <v>2024102020</v>
      </c>
      <c r="AB3924">
        <v>0</v>
      </c>
      <c r="AC3924" t="s">
        <v>2281</v>
      </c>
      <c r="AD3924" t="s">
        <v>2281</v>
      </c>
      <c r="AE3924">
        <v>11101</v>
      </c>
      <c r="AF3924" t="s">
        <v>2281</v>
      </c>
      <c r="AG3924" t="s">
        <v>549</v>
      </c>
      <c r="AH3924">
        <v>100</v>
      </c>
    </row>
    <row r="3925" spans="1:34" hidden="1" x14ac:dyDescent="0.25">
      <c r="A3925" t="str">
        <f t="shared" si="183"/>
        <v>23 1 3 22 4 2 76 0 0 2408039 238724</v>
      </c>
      <c r="B3925" t="str">
        <f t="shared" si="184"/>
        <v>23 1 3 22 4 2 76 0 0 2408039 238175</v>
      </c>
      <c r="C3925" t="str">
        <f t="shared" si="185"/>
        <v>23 1 3 22 4 2 76 0 0 2408039</v>
      </c>
      <c r="D3925">
        <v>23</v>
      </c>
      <c r="E3925">
        <v>1</v>
      </c>
      <c r="F3925">
        <v>3</v>
      </c>
      <c r="G3925">
        <v>22</v>
      </c>
      <c r="H3925">
        <v>4</v>
      </c>
      <c r="I3925">
        <v>2</v>
      </c>
      <c r="J3925">
        <v>76</v>
      </c>
      <c r="K3925">
        <v>0</v>
      </c>
      <c r="L3925" t="s">
        <v>147</v>
      </c>
      <c r="M3925" t="s">
        <v>165</v>
      </c>
      <c r="N3925" s="13">
        <v>168425062</v>
      </c>
      <c r="O3925">
        <v>238724</v>
      </c>
      <c r="P3925">
        <v>2024</v>
      </c>
      <c r="Q3925">
        <v>890801053</v>
      </c>
      <c r="R3925" t="s">
        <v>784</v>
      </c>
      <c r="S3925" s="13">
        <v>172830760</v>
      </c>
      <c r="T3925">
        <v>0</v>
      </c>
      <c r="U3925" t="s">
        <v>2962</v>
      </c>
      <c r="V3925" t="s">
        <v>2342</v>
      </c>
      <c r="W3925">
        <v>5001</v>
      </c>
      <c r="X3925">
        <v>0</v>
      </c>
      <c r="Y3925">
        <v>238175</v>
      </c>
      <c r="Z3925">
        <v>20241029</v>
      </c>
      <c r="AA3925">
        <v>2024102020</v>
      </c>
      <c r="AB3925">
        <v>0</v>
      </c>
      <c r="AC3925" t="s">
        <v>2281</v>
      </c>
      <c r="AD3925" t="s">
        <v>2281</v>
      </c>
      <c r="AE3925">
        <v>12201</v>
      </c>
      <c r="AF3925" t="s">
        <v>2394</v>
      </c>
      <c r="AG3925" t="s">
        <v>63</v>
      </c>
      <c r="AH3925">
        <v>100</v>
      </c>
    </row>
    <row r="3926" spans="1:34" hidden="1" x14ac:dyDescent="0.25">
      <c r="A3926" t="str">
        <f t="shared" si="183"/>
        <v>23 1 3 22 4 2 76 0 0 2408039 238725</v>
      </c>
      <c r="B3926" t="str">
        <f t="shared" si="184"/>
        <v>23 1 3 22 4 2 76 0 0 2408039 238155</v>
      </c>
      <c r="C3926" t="str">
        <f t="shared" si="185"/>
        <v>23 1 3 22 4 2 76 0 0 2408039</v>
      </c>
      <c r="D3926">
        <v>23</v>
      </c>
      <c r="E3926">
        <v>1</v>
      </c>
      <c r="F3926">
        <v>3</v>
      </c>
      <c r="G3926">
        <v>22</v>
      </c>
      <c r="H3926">
        <v>4</v>
      </c>
      <c r="I3926">
        <v>2</v>
      </c>
      <c r="J3926">
        <v>76</v>
      </c>
      <c r="K3926">
        <v>0</v>
      </c>
      <c r="L3926" t="s">
        <v>147</v>
      </c>
      <c r="M3926" t="s">
        <v>165</v>
      </c>
      <c r="N3926" s="13">
        <v>3200000</v>
      </c>
      <c r="O3926">
        <v>238725</v>
      </c>
      <c r="P3926">
        <v>2024</v>
      </c>
      <c r="Q3926">
        <v>80010504</v>
      </c>
      <c r="R3926" t="s">
        <v>1324</v>
      </c>
      <c r="S3926" s="13">
        <v>3200000</v>
      </c>
      <c r="T3926">
        <v>0</v>
      </c>
      <c r="U3926" t="s">
        <v>3728</v>
      </c>
      <c r="V3926" t="s">
        <v>2291</v>
      </c>
      <c r="W3926">
        <v>5004</v>
      </c>
      <c r="X3926">
        <v>0</v>
      </c>
      <c r="Y3926">
        <v>238155</v>
      </c>
      <c r="Z3926">
        <v>20241030</v>
      </c>
      <c r="AA3926">
        <v>2403130463</v>
      </c>
      <c r="AB3926">
        <v>8</v>
      </c>
      <c r="AC3926" t="s">
        <v>2281</v>
      </c>
      <c r="AD3926" t="s">
        <v>2281</v>
      </c>
      <c r="AE3926">
        <v>12201</v>
      </c>
      <c r="AF3926" t="s">
        <v>2394</v>
      </c>
      <c r="AG3926" t="s">
        <v>63</v>
      </c>
      <c r="AH3926">
        <v>260</v>
      </c>
    </row>
    <row r="3927" spans="1:34" hidden="1" x14ac:dyDescent="0.25">
      <c r="A3927" t="str">
        <f t="shared" si="183"/>
        <v>23 1 3 11 4 2 76 0 0 2408008 238726</v>
      </c>
      <c r="B3927" t="str">
        <f t="shared" si="184"/>
        <v>23 1 3 11 4 2 76 0 0 2408008 238262</v>
      </c>
      <c r="C3927" t="str">
        <f t="shared" si="185"/>
        <v>23 1 3 11 4 2 76 0 0 2408008</v>
      </c>
      <c r="D3927">
        <v>23</v>
      </c>
      <c r="E3927">
        <v>1</v>
      </c>
      <c r="F3927">
        <v>3</v>
      </c>
      <c r="G3927">
        <v>11</v>
      </c>
      <c r="H3927">
        <v>4</v>
      </c>
      <c r="I3927">
        <v>2</v>
      </c>
      <c r="J3927">
        <v>76</v>
      </c>
      <c r="K3927">
        <v>0</v>
      </c>
      <c r="L3927" t="s">
        <v>147</v>
      </c>
      <c r="M3927" t="s">
        <v>163</v>
      </c>
      <c r="N3927" s="13">
        <v>50799923</v>
      </c>
      <c r="O3927">
        <v>238726</v>
      </c>
      <c r="P3927">
        <v>2024</v>
      </c>
      <c r="Q3927">
        <v>901654594</v>
      </c>
      <c r="R3927" t="s">
        <v>1256</v>
      </c>
      <c r="S3927" s="13">
        <v>50799923</v>
      </c>
      <c r="T3927">
        <v>1015998</v>
      </c>
      <c r="U3927" t="s">
        <v>3793</v>
      </c>
      <c r="V3927" t="s">
        <v>3813</v>
      </c>
      <c r="W3927">
        <v>5016</v>
      </c>
      <c r="X3927">
        <v>2317</v>
      </c>
      <c r="Y3927">
        <v>238262</v>
      </c>
      <c r="Z3927">
        <v>20241031</v>
      </c>
      <c r="AA3927">
        <v>2406060739</v>
      </c>
      <c r="AB3927">
        <v>2</v>
      </c>
      <c r="AC3927" t="s">
        <v>2281</v>
      </c>
      <c r="AD3927" t="s">
        <v>2281</v>
      </c>
      <c r="AE3927">
        <v>11101</v>
      </c>
      <c r="AF3927" t="s">
        <v>2281</v>
      </c>
      <c r="AG3927" t="s">
        <v>549</v>
      </c>
      <c r="AH3927">
        <v>331</v>
      </c>
    </row>
    <row r="3928" spans="1:34" hidden="1" x14ac:dyDescent="0.25">
      <c r="A3928" t="str">
        <f t="shared" si="183"/>
        <v>23 1 3 22 4 2 76 4 0 2408039 238727</v>
      </c>
      <c r="B3928" t="str">
        <f t="shared" si="184"/>
        <v>23 1 3 22 4 2 76 4 0 2408039 238260</v>
      </c>
      <c r="C3928" t="str">
        <f t="shared" si="185"/>
        <v>23 1 3 22 4 2 76 4 0 2408039</v>
      </c>
      <c r="D3928">
        <v>23</v>
      </c>
      <c r="E3928">
        <v>1</v>
      </c>
      <c r="F3928">
        <v>3</v>
      </c>
      <c r="G3928">
        <v>22</v>
      </c>
      <c r="H3928">
        <v>4</v>
      </c>
      <c r="I3928">
        <v>2</v>
      </c>
      <c r="J3928">
        <v>76</v>
      </c>
      <c r="K3928">
        <v>4</v>
      </c>
      <c r="L3928" t="s">
        <v>147</v>
      </c>
      <c r="M3928" t="s">
        <v>165</v>
      </c>
      <c r="N3928" s="13">
        <v>2800000</v>
      </c>
      <c r="O3928">
        <v>238727</v>
      </c>
      <c r="P3928">
        <v>2024</v>
      </c>
      <c r="Q3928">
        <v>9695812</v>
      </c>
      <c r="R3928" t="s">
        <v>1400</v>
      </c>
      <c r="S3928" s="13">
        <v>2800000</v>
      </c>
      <c r="T3928">
        <v>0</v>
      </c>
      <c r="U3928" t="s">
        <v>3775</v>
      </c>
      <c r="V3928" t="s">
        <v>2291</v>
      </c>
      <c r="W3928">
        <v>5004</v>
      </c>
      <c r="X3928">
        <v>0</v>
      </c>
      <c r="Y3928">
        <v>238260</v>
      </c>
      <c r="Z3928">
        <v>20241031</v>
      </c>
      <c r="AA3928">
        <v>2405290707</v>
      </c>
      <c r="AB3928">
        <v>5</v>
      </c>
      <c r="AC3928" t="s">
        <v>2281</v>
      </c>
      <c r="AD3928" t="s">
        <v>2281</v>
      </c>
      <c r="AE3928">
        <v>12201</v>
      </c>
      <c r="AF3928" t="s">
        <v>2394</v>
      </c>
      <c r="AG3928" t="s">
        <v>63</v>
      </c>
      <c r="AH3928">
        <v>260</v>
      </c>
    </row>
    <row r="3929" spans="1:34" hidden="1" x14ac:dyDescent="0.25">
      <c r="A3929" t="str">
        <f t="shared" si="183"/>
        <v>23 1 3 11 4 2 76 2 0 2408039 238728</v>
      </c>
      <c r="B3929" t="str">
        <f t="shared" si="184"/>
        <v>23 1 3 11 4 2 76 2 0 2408039 238176</v>
      </c>
      <c r="C3929" t="str">
        <f t="shared" si="185"/>
        <v>23 1 3 11 4 2 76 2 0 2408039</v>
      </c>
      <c r="D3929">
        <v>23</v>
      </c>
      <c r="E3929">
        <v>1</v>
      </c>
      <c r="F3929">
        <v>3</v>
      </c>
      <c r="G3929">
        <v>11</v>
      </c>
      <c r="H3929">
        <v>4</v>
      </c>
      <c r="I3929">
        <v>2</v>
      </c>
      <c r="J3929">
        <v>76</v>
      </c>
      <c r="K3929">
        <v>2</v>
      </c>
      <c r="L3929" t="s">
        <v>147</v>
      </c>
      <c r="M3929" t="s">
        <v>165</v>
      </c>
      <c r="N3929" s="13">
        <v>113388740</v>
      </c>
      <c r="O3929">
        <v>238728</v>
      </c>
      <c r="P3929">
        <v>2024</v>
      </c>
      <c r="Q3929">
        <v>900319291</v>
      </c>
      <c r="R3929" t="s">
        <v>785</v>
      </c>
      <c r="S3929" s="13">
        <v>113388740</v>
      </c>
      <c r="T3929">
        <v>0</v>
      </c>
      <c r="U3929" t="s">
        <v>2963</v>
      </c>
      <c r="V3929" t="s">
        <v>2342</v>
      </c>
      <c r="W3929">
        <v>5001</v>
      </c>
      <c r="X3929">
        <v>0</v>
      </c>
      <c r="Y3929">
        <v>238176</v>
      </c>
      <c r="Z3929">
        <v>20241031</v>
      </c>
      <c r="AA3929">
        <v>2024101070</v>
      </c>
      <c r="AB3929">
        <v>0</v>
      </c>
      <c r="AC3929" t="s">
        <v>2281</v>
      </c>
      <c r="AD3929" t="s">
        <v>2281</v>
      </c>
      <c r="AE3929">
        <v>11101</v>
      </c>
      <c r="AF3929" t="s">
        <v>2281</v>
      </c>
      <c r="AG3929" t="s">
        <v>549</v>
      </c>
      <c r="AH3929">
        <v>100</v>
      </c>
    </row>
    <row r="3930" spans="1:34" hidden="1" x14ac:dyDescent="0.25">
      <c r="A3930" t="str">
        <f t="shared" si="183"/>
        <v>23 1 3 22 4 2 76 0 0 2408039 238729</v>
      </c>
      <c r="B3930" t="str">
        <f t="shared" si="184"/>
        <v>23 1 3 22 4 2 76 0 0 2408039 238144</v>
      </c>
      <c r="C3930" t="str">
        <f t="shared" si="185"/>
        <v>23 1 3 22 4 2 76 0 0 2408039</v>
      </c>
      <c r="D3930">
        <v>23</v>
      </c>
      <c r="E3930">
        <v>1</v>
      </c>
      <c r="F3930">
        <v>3</v>
      </c>
      <c r="G3930">
        <v>22</v>
      </c>
      <c r="H3930">
        <v>4</v>
      </c>
      <c r="I3930">
        <v>2</v>
      </c>
      <c r="J3930">
        <v>76</v>
      </c>
      <c r="K3930">
        <v>0</v>
      </c>
      <c r="L3930" t="s">
        <v>147</v>
      </c>
      <c r="M3930" t="s">
        <v>165</v>
      </c>
      <c r="N3930" s="13">
        <v>6000000</v>
      </c>
      <c r="O3930">
        <v>238729</v>
      </c>
      <c r="P3930">
        <v>2024</v>
      </c>
      <c r="Q3930">
        <v>75074688</v>
      </c>
      <c r="R3930" t="s">
        <v>1322</v>
      </c>
      <c r="S3930" s="13">
        <v>6000000</v>
      </c>
      <c r="T3930">
        <v>0</v>
      </c>
      <c r="U3930" t="s">
        <v>3721</v>
      </c>
      <c r="V3930" t="s">
        <v>3814</v>
      </c>
      <c r="W3930">
        <v>5004</v>
      </c>
      <c r="X3930">
        <v>0</v>
      </c>
      <c r="Y3930">
        <v>238144</v>
      </c>
      <c r="Z3930">
        <v>20241031</v>
      </c>
      <c r="AA3930">
        <v>2402190348</v>
      </c>
      <c r="AB3930">
        <v>8</v>
      </c>
      <c r="AC3930" t="s">
        <v>2281</v>
      </c>
      <c r="AD3930" t="s">
        <v>2281</v>
      </c>
      <c r="AE3930">
        <v>12201</v>
      </c>
      <c r="AF3930" t="s">
        <v>2394</v>
      </c>
      <c r="AG3930" t="s">
        <v>63</v>
      </c>
      <c r="AH3930">
        <v>260</v>
      </c>
    </row>
    <row r="3931" spans="1:34" hidden="1" x14ac:dyDescent="0.25">
      <c r="A3931" t="str">
        <f t="shared" si="183"/>
        <v>23 1 3 11 4 2 76 2 0 2408039 238730</v>
      </c>
      <c r="B3931" t="str">
        <f t="shared" si="184"/>
        <v>23 1 3 11 4 2 76 2 0 2408039 238256</v>
      </c>
      <c r="C3931" t="str">
        <f t="shared" si="185"/>
        <v>23 1 3 11 4 2 76 2 0 2408039</v>
      </c>
      <c r="D3931">
        <v>23</v>
      </c>
      <c r="E3931">
        <v>1</v>
      </c>
      <c r="F3931">
        <v>3</v>
      </c>
      <c r="G3931">
        <v>11</v>
      </c>
      <c r="H3931">
        <v>4</v>
      </c>
      <c r="I3931">
        <v>2</v>
      </c>
      <c r="J3931">
        <v>76</v>
      </c>
      <c r="K3931">
        <v>2</v>
      </c>
      <c r="L3931" t="s">
        <v>147</v>
      </c>
      <c r="M3931" t="s">
        <v>165</v>
      </c>
      <c r="N3931" s="13">
        <v>2600000</v>
      </c>
      <c r="O3931">
        <v>238730</v>
      </c>
      <c r="P3931">
        <v>2024</v>
      </c>
      <c r="Q3931">
        <v>1053868453</v>
      </c>
      <c r="R3931" t="s">
        <v>1320</v>
      </c>
      <c r="S3931" s="13">
        <v>2600000</v>
      </c>
      <c r="T3931">
        <v>0</v>
      </c>
      <c r="U3931" t="s">
        <v>3756</v>
      </c>
      <c r="V3931" t="s">
        <v>2291</v>
      </c>
      <c r="W3931">
        <v>5004</v>
      </c>
      <c r="X3931">
        <v>0</v>
      </c>
      <c r="Y3931">
        <v>238256</v>
      </c>
      <c r="Z3931">
        <v>20241031</v>
      </c>
      <c r="AA3931">
        <v>2404240589</v>
      </c>
      <c r="AB3931">
        <v>6</v>
      </c>
      <c r="AC3931" t="s">
        <v>2281</v>
      </c>
      <c r="AD3931" t="s">
        <v>2281</v>
      </c>
      <c r="AE3931">
        <v>11101</v>
      </c>
      <c r="AF3931" t="s">
        <v>2281</v>
      </c>
      <c r="AG3931" t="s">
        <v>549</v>
      </c>
      <c r="AH3931">
        <v>260</v>
      </c>
    </row>
    <row r="3932" spans="1:34" hidden="1" x14ac:dyDescent="0.25">
      <c r="A3932" t="str">
        <f t="shared" si="183"/>
        <v>23 1 3 11 4 2 76 2 0 2408039 238731</v>
      </c>
      <c r="B3932" t="str">
        <f t="shared" si="184"/>
        <v>23 1 3 11 4 2 76 2 0 2408039 238157</v>
      </c>
      <c r="C3932" t="str">
        <f t="shared" si="185"/>
        <v>23 1 3 11 4 2 76 2 0 2408039</v>
      </c>
      <c r="D3932">
        <v>23</v>
      </c>
      <c r="E3932">
        <v>1</v>
      </c>
      <c r="F3932">
        <v>3</v>
      </c>
      <c r="G3932">
        <v>11</v>
      </c>
      <c r="H3932">
        <v>4</v>
      </c>
      <c r="I3932">
        <v>2</v>
      </c>
      <c r="J3932">
        <v>76</v>
      </c>
      <c r="K3932">
        <v>2</v>
      </c>
      <c r="L3932" t="s">
        <v>147</v>
      </c>
      <c r="M3932" t="s">
        <v>165</v>
      </c>
      <c r="N3932" s="13">
        <v>2600000</v>
      </c>
      <c r="O3932">
        <v>238731</v>
      </c>
      <c r="P3932">
        <v>2024</v>
      </c>
      <c r="Q3932">
        <v>1053870711</v>
      </c>
      <c r="R3932" t="s">
        <v>1314</v>
      </c>
      <c r="S3932" s="13">
        <v>2600000</v>
      </c>
      <c r="T3932">
        <v>0</v>
      </c>
      <c r="U3932" t="s">
        <v>3747</v>
      </c>
      <c r="V3932" t="s">
        <v>2291</v>
      </c>
      <c r="W3932">
        <v>5004</v>
      </c>
      <c r="X3932">
        <v>0</v>
      </c>
      <c r="Y3932">
        <v>238157</v>
      </c>
      <c r="Z3932">
        <v>20241031</v>
      </c>
      <c r="AA3932">
        <v>2404040505</v>
      </c>
      <c r="AB3932">
        <v>7</v>
      </c>
      <c r="AC3932" t="s">
        <v>2281</v>
      </c>
      <c r="AD3932" t="s">
        <v>2281</v>
      </c>
      <c r="AE3932">
        <v>11101</v>
      </c>
      <c r="AF3932" t="s">
        <v>2281</v>
      </c>
      <c r="AG3932" t="s">
        <v>549</v>
      </c>
      <c r="AH3932">
        <v>260</v>
      </c>
    </row>
    <row r="3933" spans="1:34" hidden="1" x14ac:dyDescent="0.25">
      <c r="A3933" t="str">
        <f t="shared" si="183"/>
        <v>23 1 3 11 4 2 76 2 0 2408039 238732</v>
      </c>
      <c r="B3933" t="str">
        <f t="shared" si="184"/>
        <v>23 1 3 11 4 2 76 2 0 2408039 238156</v>
      </c>
      <c r="C3933" t="str">
        <f t="shared" si="185"/>
        <v>23 1 3 11 4 2 76 2 0 2408039</v>
      </c>
      <c r="D3933">
        <v>23</v>
      </c>
      <c r="E3933">
        <v>1</v>
      </c>
      <c r="F3933">
        <v>3</v>
      </c>
      <c r="G3933">
        <v>11</v>
      </c>
      <c r="H3933">
        <v>4</v>
      </c>
      <c r="I3933">
        <v>2</v>
      </c>
      <c r="J3933">
        <v>76</v>
      </c>
      <c r="K3933">
        <v>2</v>
      </c>
      <c r="L3933" t="s">
        <v>147</v>
      </c>
      <c r="M3933" t="s">
        <v>165</v>
      </c>
      <c r="N3933" s="13">
        <v>4500000</v>
      </c>
      <c r="O3933">
        <v>238732</v>
      </c>
      <c r="P3933">
        <v>2024</v>
      </c>
      <c r="Q3933">
        <v>10277443</v>
      </c>
      <c r="R3933" t="s">
        <v>1313</v>
      </c>
      <c r="S3933" s="13">
        <v>4500000</v>
      </c>
      <c r="T3933">
        <v>0</v>
      </c>
      <c r="U3933" t="s">
        <v>3776</v>
      </c>
      <c r="V3933" t="s">
        <v>2291</v>
      </c>
      <c r="W3933">
        <v>5004</v>
      </c>
      <c r="X3933">
        <v>0</v>
      </c>
      <c r="Y3933">
        <v>238156</v>
      </c>
      <c r="Z3933">
        <v>20241031</v>
      </c>
      <c r="AA3933">
        <v>2403210490</v>
      </c>
      <c r="AB3933">
        <v>6</v>
      </c>
      <c r="AC3933" t="s">
        <v>2281</v>
      </c>
      <c r="AD3933" t="s">
        <v>2281</v>
      </c>
      <c r="AE3933">
        <v>11101</v>
      </c>
      <c r="AF3933" t="s">
        <v>2281</v>
      </c>
      <c r="AG3933" t="s">
        <v>549</v>
      </c>
      <c r="AH3933">
        <v>260</v>
      </c>
    </row>
    <row r="3934" spans="1:34" hidden="1" x14ac:dyDescent="0.25">
      <c r="A3934" t="str">
        <f t="shared" si="183"/>
        <v>23 3 3 22 4 2 76 1 0 2408023 238734</v>
      </c>
      <c r="B3934" t="str">
        <f t="shared" si="184"/>
        <v>23 3 3 22 4 2 76 1 0 2408023 238134</v>
      </c>
      <c r="C3934" t="str">
        <f t="shared" si="185"/>
        <v>23 3 3 22 4 2 76 1 0 2408023</v>
      </c>
      <c r="D3934">
        <v>23</v>
      </c>
      <c r="E3934">
        <v>3</v>
      </c>
      <c r="F3934">
        <v>3</v>
      </c>
      <c r="G3934">
        <v>22</v>
      </c>
      <c r="H3934">
        <v>4</v>
      </c>
      <c r="I3934">
        <v>2</v>
      </c>
      <c r="J3934">
        <v>76</v>
      </c>
      <c r="K3934">
        <v>1</v>
      </c>
      <c r="L3934" t="s">
        <v>147</v>
      </c>
      <c r="M3934" t="s">
        <v>166</v>
      </c>
      <c r="N3934" s="13">
        <v>2727273</v>
      </c>
      <c r="O3934">
        <v>238734</v>
      </c>
      <c r="P3934">
        <v>2024</v>
      </c>
      <c r="Q3934">
        <v>900159106</v>
      </c>
      <c r="R3934" t="s">
        <v>796</v>
      </c>
      <c r="S3934" s="13">
        <v>2727273</v>
      </c>
      <c r="T3934">
        <v>109091</v>
      </c>
      <c r="U3934" t="s">
        <v>2432</v>
      </c>
      <c r="V3934" t="s">
        <v>2433</v>
      </c>
      <c r="W3934">
        <v>5016</v>
      </c>
      <c r="X3934">
        <v>2305</v>
      </c>
      <c r="Y3934">
        <v>238134</v>
      </c>
      <c r="Z3934">
        <v>20241031</v>
      </c>
      <c r="AA3934">
        <v>2402050305</v>
      </c>
      <c r="AB3934">
        <v>4</v>
      </c>
      <c r="AC3934" t="s">
        <v>2281</v>
      </c>
      <c r="AD3934" t="s">
        <v>2281</v>
      </c>
      <c r="AE3934">
        <v>12112</v>
      </c>
      <c r="AF3934" t="s">
        <v>3785</v>
      </c>
      <c r="AG3934" t="s">
        <v>65</v>
      </c>
      <c r="AH3934">
        <v>251</v>
      </c>
    </row>
    <row r="3935" spans="1:34" hidden="1" x14ac:dyDescent="0.25">
      <c r="A3935" t="str">
        <f t="shared" si="183"/>
        <v>23 3 3 22 4 2 76 1 0 2408023 238735</v>
      </c>
      <c r="B3935" t="str">
        <f t="shared" si="184"/>
        <v>23 3 3 22 4 2 76 1 0 2408023 238134</v>
      </c>
      <c r="C3935" t="str">
        <f t="shared" si="185"/>
        <v>23 3 3 22 4 2 76 1 0 2408023</v>
      </c>
      <c r="D3935">
        <v>23</v>
      </c>
      <c r="E3935">
        <v>3</v>
      </c>
      <c r="F3935">
        <v>3</v>
      </c>
      <c r="G3935">
        <v>22</v>
      </c>
      <c r="H3935">
        <v>4</v>
      </c>
      <c r="I3935">
        <v>2</v>
      </c>
      <c r="J3935">
        <v>76</v>
      </c>
      <c r="K3935">
        <v>1</v>
      </c>
      <c r="L3935" t="s">
        <v>147</v>
      </c>
      <c r="M3935" t="s">
        <v>166</v>
      </c>
      <c r="N3935" s="13">
        <v>2727273</v>
      </c>
      <c r="O3935">
        <v>238735</v>
      </c>
      <c r="P3935">
        <v>2024</v>
      </c>
      <c r="Q3935">
        <v>900159106</v>
      </c>
      <c r="R3935" t="s">
        <v>796</v>
      </c>
      <c r="S3935" s="13">
        <v>2727273</v>
      </c>
      <c r="T3935">
        <v>109091</v>
      </c>
      <c r="U3935" t="s">
        <v>2434</v>
      </c>
      <c r="V3935" t="s">
        <v>2435</v>
      </c>
      <c r="W3935">
        <v>5016</v>
      </c>
      <c r="X3935">
        <v>2305</v>
      </c>
      <c r="Y3935">
        <v>238134</v>
      </c>
      <c r="Z3935">
        <v>20241031</v>
      </c>
      <c r="AA3935">
        <v>2402050305</v>
      </c>
      <c r="AB3935">
        <v>5</v>
      </c>
      <c r="AC3935" t="s">
        <v>2281</v>
      </c>
      <c r="AD3935" t="s">
        <v>2281</v>
      </c>
      <c r="AE3935">
        <v>12112</v>
      </c>
      <c r="AF3935" t="s">
        <v>3785</v>
      </c>
      <c r="AG3935" t="s">
        <v>65</v>
      </c>
      <c r="AH3935">
        <v>251</v>
      </c>
    </row>
    <row r="3936" spans="1:34" hidden="1" x14ac:dyDescent="0.25">
      <c r="A3936" t="str">
        <f t="shared" si="183"/>
        <v>23 3 3 22 4 2 76 1 0 2408023 238736</v>
      </c>
      <c r="B3936" t="str">
        <f t="shared" si="184"/>
        <v>23 3 3 22 4 2 76 1 0 2408023 238134</v>
      </c>
      <c r="C3936" t="str">
        <f t="shared" si="185"/>
        <v>23 3 3 22 4 2 76 1 0 2408023</v>
      </c>
      <c r="D3936">
        <v>23</v>
      </c>
      <c r="E3936">
        <v>3</v>
      </c>
      <c r="F3936">
        <v>3</v>
      </c>
      <c r="G3936">
        <v>22</v>
      </c>
      <c r="H3936">
        <v>4</v>
      </c>
      <c r="I3936">
        <v>2</v>
      </c>
      <c r="J3936">
        <v>76</v>
      </c>
      <c r="K3936">
        <v>1</v>
      </c>
      <c r="L3936" t="s">
        <v>147</v>
      </c>
      <c r="M3936" t="s">
        <v>166</v>
      </c>
      <c r="N3936" s="13">
        <v>2727273</v>
      </c>
      <c r="O3936">
        <v>238736</v>
      </c>
      <c r="P3936">
        <v>2024</v>
      </c>
      <c r="Q3936">
        <v>900159106</v>
      </c>
      <c r="R3936" t="s">
        <v>796</v>
      </c>
      <c r="S3936" s="13">
        <v>2727273</v>
      </c>
      <c r="T3936">
        <v>109091</v>
      </c>
      <c r="U3936" t="s">
        <v>2436</v>
      </c>
      <c r="V3936" t="s">
        <v>2437</v>
      </c>
      <c r="W3936">
        <v>5016</v>
      </c>
      <c r="X3936">
        <v>2305</v>
      </c>
      <c r="Y3936">
        <v>238134</v>
      </c>
      <c r="Z3936">
        <v>20241031</v>
      </c>
      <c r="AA3936">
        <v>2402050305</v>
      </c>
      <c r="AB3936">
        <v>6</v>
      </c>
      <c r="AC3936" t="s">
        <v>2281</v>
      </c>
      <c r="AD3936" t="s">
        <v>2281</v>
      </c>
      <c r="AE3936">
        <v>12112</v>
      </c>
      <c r="AF3936" t="s">
        <v>3785</v>
      </c>
      <c r="AG3936" t="s">
        <v>65</v>
      </c>
      <c r="AH3936">
        <v>251</v>
      </c>
    </row>
    <row r="3937" spans="1:34" hidden="1" x14ac:dyDescent="0.25">
      <c r="A3937" t="str">
        <f t="shared" si="183"/>
        <v>23 3 3 22 4 2 76 1 0 2408023 238737</v>
      </c>
      <c r="B3937" t="str">
        <f t="shared" si="184"/>
        <v>23 3 3 22 4 2 76 1 0 2408023 238134</v>
      </c>
      <c r="C3937" t="str">
        <f t="shared" si="185"/>
        <v>23 3 3 22 4 2 76 1 0 2408023</v>
      </c>
      <c r="D3937">
        <v>23</v>
      </c>
      <c r="E3937">
        <v>3</v>
      </c>
      <c r="F3937">
        <v>3</v>
      </c>
      <c r="G3937">
        <v>22</v>
      </c>
      <c r="H3937">
        <v>4</v>
      </c>
      <c r="I3937">
        <v>2</v>
      </c>
      <c r="J3937">
        <v>76</v>
      </c>
      <c r="K3937">
        <v>1</v>
      </c>
      <c r="L3937" t="s">
        <v>147</v>
      </c>
      <c r="M3937" t="s">
        <v>166</v>
      </c>
      <c r="N3937" s="13">
        <v>2727273</v>
      </c>
      <c r="O3937">
        <v>238737</v>
      </c>
      <c r="P3937">
        <v>2024</v>
      </c>
      <c r="Q3937">
        <v>900159106</v>
      </c>
      <c r="R3937" t="s">
        <v>796</v>
      </c>
      <c r="S3937" s="13">
        <v>2727273</v>
      </c>
      <c r="T3937">
        <v>109091</v>
      </c>
      <c r="U3937" t="s">
        <v>2438</v>
      </c>
      <c r="V3937" t="s">
        <v>2439</v>
      </c>
      <c r="W3937">
        <v>5016</v>
      </c>
      <c r="X3937">
        <v>2305</v>
      </c>
      <c r="Y3937">
        <v>238134</v>
      </c>
      <c r="Z3937">
        <v>20241031</v>
      </c>
      <c r="AA3937">
        <v>2402050305</v>
      </c>
      <c r="AB3937">
        <v>7</v>
      </c>
      <c r="AC3937" t="s">
        <v>2281</v>
      </c>
      <c r="AD3937" t="s">
        <v>2281</v>
      </c>
      <c r="AE3937">
        <v>12112</v>
      </c>
      <c r="AF3937" t="s">
        <v>3785</v>
      </c>
      <c r="AG3937" t="s">
        <v>65</v>
      </c>
      <c r="AH3937">
        <v>251</v>
      </c>
    </row>
    <row r="3938" spans="1:34" hidden="1" x14ac:dyDescent="0.25">
      <c r="A3938" t="str">
        <f t="shared" si="183"/>
        <v>23 1 3 22 4 2 76 0 0 2408039 238738</v>
      </c>
      <c r="B3938" t="str">
        <f t="shared" si="184"/>
        <v>23 1 3 22 4 2 76 0 0 2408039 238142</v>
      </c>
      <c r="C3938" t="str">
        <f t="shared" si="185"/>
        <v>23 1 3 22 4 2 76 0 0 2408039</v>
      </c>
      <c r="D3938">
        <v>23</v>
      </c>
      <c r="E3938">
        <v>1</v>
      </c>
      <c r="F3938">
        <v>3</v>
      </c>
      <c r="G3938">
        <v>22</v>
      </c>
      <c r="H3938">
        <v>4</v>
      </c>
      <c r="I3938">
        <v>2</v>
      </c>
      <c r="J3938">
        <v>76</v>
      </c>
      <c r="K3938">
        <v>0</v>
      </c>
      <c r="L3938" t="s">
        <v>147</v>
      </c>
      <c r="M3938" t="s">
        <v>165</v>
      </c>
      <c r="N3938" s="13">
        <v>326400</v>
      </c>
      <c r="O3938">
        <v>238738</v>
      </c>
      <c r="P3938">
        <v>2024</v>
      </c>
      <c r="Q3938">
        <v>900319291</v>
      </c>
      <c r="R3938" t="s">
        <v>785</v>
      </c>
      <c r="S3938" s="13">
        <v>326400</v>
      </c>
      <c r="T3938">
        <v>0</v>
      </c>
      <c r="U3938" t="s">
        <v>3815</v>
      </c>
      <c r="V3938" t="s">
        <v>2342</v>
      </c>
      <c r="W3938">
        <v>5001</v>
      </c>
      <c r="X3938">
        <v>0</v>
      </c>
      <c r="Y3938">
        <v>238142</v>
      </c>
      <c r="Z3938">
        <v>20241031</v>
      </c>
      <c r="AA3938">
        <v>0</v>
      </c>
      <c r="AB3938">
        <v>0</v>
      </c>
      <c r="AC3938" t="s">
        <v>2281</v>
      </c>
      <c r="AD3938" t="s">
        <v>2281</v>
      </c>
      <c r="AE3938">
        <v>12201</v>
      </c>
      <c r="AF3938" t="s">
        <v>2394</v>
      </c>
      <c r="AG3938" t="s">
        <v>63</v>
      </c>
      <c r="AH3938">
        <v>122</v>
      </c>
    </row>
    <row r="3939" spans="1:34" hidden="1" x14ac:dyDescent="0.25">
      <c r="A3939" t="str">
        <f t="shared" si="183"/>
        <v>23 1 3 11 4 2 76 2 0 2408039 238739</v>
      </c>
      <c r="B3939" t="str">
        <f t="shared" si="184"/>
        <v>23 1 3 11 4 2 76 2 0 2408039 238183</v>
      </c>
      <c r="C3939" t="str">
        <f t="shared" si="185"/>
        <v>23 1 3 11 4 2 76 2 0 2408039</v>
      </c>
      <c r="D3939">
        <v>23</v>
      </c>
      <c r="E3939">
        <v>1</v>
      </c>
      <c r="F3939">
        <v>3</v>
      </c>
      <c r="G3939">
        <v>11</v>
      </c>
      <c r="H3939">
        <v>4</v>
      </c>
      <c r="I3939">
        <v>2</v>
      </c>
      <c r="J3939">
        <v>76</v>
      </c>
      <c r="K3939">
        <v>2</v>
      </c>
      <c r="L3939" t="s">
        <v>147</v>
      </c>
      <c r="M3939" t="s">
        <v>165</v>
      </c>
      <c r="N3939" s="13">
        <v>2600000</v>
      </c>
      <c r="O3939">
        <v>238739</v>
      </c>
      <c r="P3939">
        <v>2024</v>
      </c>
      <c r="Q3939">
        <v>1053847376</v>
      </c>
      <c r="R3939" t="s">
        <v>1317</v>
      </c>
      <c r="S3939" s="13">
        <v>2600000</v>
      </c>
      <c r="T3939">
        <v>0</v>
      </c>
      <c r="U3939" t="s">
        <v>3753</v>
      </c>
      <c r="V3939" t="s">
        <v>2291</v>
      </c>
      <c r="W3939">
        <v>5004</v>
      </c>
      <c r="X3939">
        <v>0</v>
      </c>
      <c r="Y3939">
        <v>238183</v>
      </c>
      <c r="Z3939">
        <v>20241031</v>
      </c>
      <c r="AA3939">
        <v>2404090535</v>
      </c>
      <c r="AB3939">
        <v>7</v>
      </c>
      <c r="AC3939" t="s">
        <v>2281</v>
      </c>
      <c r="AD3939" t="s">
        <v>2281</v>
      </c>
      <c r="AE3939">
        <v>11101</v>
      </c>
      <c r="AF3939" t="s">
        <v>2281</v>
      </c>
      <c r="AG3939" t="s">
        <v>549</v>
      </c>
      <c r="AH3939">
        <v>260</v>
      </c>
    </row>
    <row r="3940" spans="1:34" hidden="1" x14ac:dyDescent="0.25">
      <c r="A3940" t="str">
        <f t="shared" si="183"/>
        <v>23 1 3 22 4 2 76 4 0 2408039 238740</v>
      </c>
      <c r="B3940" t="str">
        <f t="shared" si="184"/>
        <v>23 1 3 22 4 2 76 4 0 2408039 238261</v>
      </c>
      <c r="C3940" t="str">
        <f t="shared" si="185"/>
        <v>23 1 3 22 4 2 76 4 0 2408039</v>
      </c>
      <c r="D3940">
        <v>23</v>
      </c>
      <c r="E3940">
        <v>1</v>
      </c>
      <c r="F3940">
        <v>3</v>
      </c>
      <c r="G3940">
        <v>22</v>
      </c>
      <c r="H3940">
        <v>4</v>
      </c>
      <c r="I3940">
        <v>2</v>
      </c>
      <c r="J3940">
        <v>76</v>
      </c>
      <c r="K3940">
        <v>4</v>
      </c>
      <c r="L3940" t="s">
        <v>147</v>
      </c>
      <c r="M3940" t="s">
        <v>165</v>
      </c>
      <c r="N3940" s="13">
        <v>5000000</v>
      </c>
      <c r="O3940">
        <v>238740</v>
      </c>
      <c r="P3940">
        <v>2024</v>
      </c>
      <c r="Q3940">
        <v>1002632542</v>
      </c>
      <c r="R3940" t="s">
        <v>1401</v>
      </c>
      <c r="S3940" s="13">
        <v>5000000</v>
      </c>
      <c r="T3940">
        <v>0</v>
      </c>
      <c r="U3940" t="s">
        <v>3774</v>
      </c>
      <c r="V3940" t="s">
        <v>2291</v>
      </c>
      <c r="W3940">
        <v>5004</v>
      </c>
      <c r="X3940">
        <v>0</v>
      </c>
      <c r="Y3940">
        <v>238261</v>
      </c>
      <c r="Z3940">
        <v>20241031</v>
      </c>
      <c r="AA3940">
        <v>2405310729</v>
      </c>
      <c r="AB3940">
        <v>5</v>
      </c>
      <c r="AC3940" t="s">
        <v>2281</v>
      </c>
      <c r="AD3940" t="s">
        <v>2281</v>
      </c>
      <c r="AE3940">
        <v>12201</v>
      </c>
      <c r="AF3940" t="s">
        <v>2394</v>
      </c>
      <c r="AG3940" t="s">
        <v>63</v>
      </c>
      <c r="AH3940">
        <v>260</v>
      </c>
    </row>
    <row r="3941" spans="1:34" hidden="1" x14ac:dyDescent="0.25">
      <c r="A3941" t="str">
        <f t="shared" si="183"/>
        <v>23 1 3 22 4 2 76 4 0 2408039 238741</v>
      </c>
      <c r="B3941" t="str">
        <f t="shared" si="184"/>
        <v>23 1 3 22 4 2 76 4 0 2408039 238162</v>
      </c>
      <c r="C3941" t="str">
        <f t="shared" si="185"/>
        <v>23 1 3 22 4 2 76 4 0 2408039</v>
      </c>
      <c r="D3941">
        <v>23</v>
      </c>
      <c r="E3941">
        <v>1</v>
      </c>
      <c r="F3941">
        <v>3</v>
      </c>
      <c r="G3941">
        <v>22</v>
      </c>
      <c r="H3941">
        <v>4</v>
      </c>
      <c r="I3941">
        <v>2</v>
      </c>
      <c r="J3941">
        <v>76</v>
      </c>
      <c r="K3941">
        <v>4</v>
      </c>
      <c r="L3941" t="s">
        <v>147</v>
      </c>
      <c r="M3941" t="s">
        <v>165</v>
      </c>
      <c r="N3941" s="13">
        <v>6000000</v>
      </c>
      <c r="O3941">
        <v>238741</v>
      </c>
      <c r="P3941">
        <v>2024</v>
      </c>
      <c r="Q3941">
        <v>1053824495</v>
      </c>
      <c r="R3941" t="s">
        <v>1258</v>
      </c>
      <c r="S3941" s="13">
        <v>6000000</v>
      </c>
      <c r="T3941">
        <v>0</v>
      </c>
      <c r="U3941" t="s">
        <v>3742</v>
      </c>
      <c r="V3941" t="s">
        <v>2291</v>
      </c>
      <c r="W3941">
        <v>5004</v>
      </c>
      <c r="X3941">
        <v>0</v>
      </c>
      <c r="Y3941">
        <v>238162</v>
      </c>
      <c r="Z3941">
        <v>20241107</v>
      </c>
      <c r="AA3941">
        <v>2404050521</v>
      </c>
      <c r="AB3941">
        <v>7</v>
      </c>
      <c r="AC3941" t="s">
        <v>2281</v>
      </c>
      <c r="AD3941" t="s">
        <v>2281</v>
      </c>
      <c r="AE3941">
        <v>12201</v>
      </c>
      <c r="AF3941" t="s">
        <v>2394</v>
      </c>
      <c r="AG3941" t="s">
        <v>63</v>
      </c>
      <c r="AH3941">
        <v>260</v>
      </c>
    </row>
    <row r="3942" spans="1:34" hidden="1" x14ac:dyDescent="0.25">
      <c r="A3942" t="str">
        <f t="shared" si="183"/>
        <v>23 1 3 11 4 2 76 2 0 2408039 238742</v>
      </c>
      <c r="B3942" t="str">
        <f t="shared" si="184"/>
        <v>23 1 3 11 4 2 76 2 0 2408039 238214</v>
      </c>
      <c r="C3942" t="str">
        <f t="shared" si="185"/>
        <v>23 1 3 11 4 2 76 2 0 2408039</v>
      </c>
      <c r="D3942">
        <v>23</v>
      </c>
      <c r="E3942">
        <v>1</v>
      </c>
      <c r="F3942">
        <v>3</v>
      </c>
      <c r="G3942">
        <v>11</v>
      </c>
      <c r="H3942">
        <v>4</v>
      </c>
      <c r="I3942">
        <v>2</v>
      </c>
      <c r="J3942">
        <v>76</v>
      </c>
      <c r="K3942">
        <v>2</v>
      </c>
      <c r="L3942" t="s">
        <v>147</v>
      </c>
      <c r="M3942" t="s">
        <v>165</v>
      </c>
      <c r="N3942" s="13">
        <v>2600000</v>
      </c>
      <c r="O3942">
        <v>238742</v>
      </c>
      <c r="P3942">
        <v>2024</v>
      </c>
      <c r="Q3942">
        <v>75070990</v>
      </c>
      <c r="R3942" t="s">
        <v>1318</v>
      </c>
      <c r="S3942" s="13">
        <v>2600000</v>
      </c>
      <c r="T3942">
        <v>0</v>
      </c>
      <c r="U3942" t="s">
        <v>3748</v>
      </c>
      <c r="V3942" t="s">
        <v>2291</v>
      </c>
      <c r="W3942">
        <v>5004</v>
      </c>
      <c r="X3942">
        <v>0</v>
      </c>
      <c r="Y3942">
        <v>238214</v>
      </c>
      <c r="Z3942">
        <v>20241107</v>
      </c>
      <c r="AA3942">
        <v>2404120552</v>
      </c>
      <c r="AB3942">
        <v>7</v>
      </c>
      <c r="AC3942" t="s">
        <v>2281</v>
      </c>
      <c r="AD3942" t="s">
        <v>2281</v>
      </c>
      <c r="AE3942">
        <v>11101</v>
      </c>
      <c r="AF3942" t="s">
        <v>2281</v>
      </c>
      <c r="AG3942" t="s">
        <v>549</v>
      </c>
      <c r="AH3942">
        <v>260</v>
      </c>
    </row>
    <row r="3943" spans="1:34" hidden="1" x14ac:dyDescent="0.25">
      <c r="A3943" t="str">
        <f t="shared" si="183"/>
        <v>23 1 3 11 4 2 76 2 0 2408039 238743</v>
      </c>
      <c r="B3943" t="str">
        <f t="shared" si="184"/>
        <v>23 1 3 11 4 2 76 2 0 2408039 238163</v>
      </c>
      <c r="C3943" t="str">
        <f t="shared" si="185"/>
        <v>23 1 3 11 4 2 76 2 0 2408039</v>
      </c>
      <c r="D3943">
        <v>23</v>
      </c>
      <c r="E3943">
        <v>1</v>
      </c>
      <c r="F3943">
        <v>3</v>
      </c>
      <c r="G3943">
        <v>11</v>
      </c>
      <c r="H3943">
        <v>4</v>
      </c>
      <c r="I3943">
        <v>2</v>
      </c>
      <c r="J3943">
        <v>76</v>
      </c>
      <c r="K3943">
        <v>2</v>
      </c>
      <c r="L3943" t="s">
        <v>147</v>
      </c>
      <c r="M3943" t="s">
        <v>165</v>
      </c>
      <c r="N3943" s="13">
        <v>2600000</v>
      </c>
      <c r="O3943">
        <v>238743</v>
      </c>
      <c r="P3943">
        <v>2024</v>
      </c>
      <c r="Q3943">
        <v>75081237</v>
      </c>
      <c r="R3943" t="s">
        <v>3757</v>
      </c>
      <c r="S3943" s="13">
        <v>2600000</v>
      </c>
      <c r="T3943">
        <v>0</v>
      </c>
      <c r="U3943" t="s">
        <v>3758</v>
      </c>
      <c r="V3943" t="s">
        <v>2291</v>
      </c>
      <c r="W3943">
        <v>5004</v>
      </c>
      <c r="X3943">
        <v>0</v>
      </c>
      <c r="Y3943">
        <v>238163</v>
      </c>
      <c r="Z3943">
        <v>20241107</v>
      </c>
      <c r="AA3943">
        <v>2404080528</v>
      </c>
      <c r="AB3943">
        <v>7</v>
      </c>
      <c r="AC3943" t="s">
        <v>2281</v>
      </c>
      <c r="AD3943" t="s">
        <v>2281</v>
      </c>
      <c r="AE3943">
        <v>11101</v>
      </c>
      <c r="AF3943" t="s">
        <v>2281</v>
      </c>
      <c r="AG3943" t="s">
        <v>549</v>
      </c>
      <c r="AH3943">
        <v>260</v>
      </c>
    </row>
    <row r="3944" spans="1:34" hidden="1" x14ac:dyDescent="0.25">
      <c r="A3944" t="str">
        <f t="shared" si="183"/>
        <v>23 1 3 11 4 2 76 2 0 2408039 238746</v>
      </c>
      <c r="B3944" t="str">
        <f t="shared" si="184"/>
        <v>23 1 3 11 4 2 76 2 0 2408039 238158</v>
      </c>
      <c r="C3944" t="str">
        <f t="shared" si="185"/>
        <v>23 1 3 11 4 2 76 2 0 2408039</v>
      </c>
      <c r="D3944">
        <v>23</v>
      </c>
      <c r="E3944">
        <v>1</v>
      </c>
      <c r="F3944">
        <v>3</v>
      </c>
      <c r="G3944">
        <v>11</v>
      </c>
      <c r="H3944">
        <v>4</v>
      </c>
      <c r="I3944">
        <v>2</v>
      </c>
      <c r="J3944">
        <v>76</v>
      </c>
      <c r="K3944">
        <v>2</v>
      </c>
      <c r="L3944" t="s">
        <v>147</v>
      </c>
      <c r="M3944" t="s">
        <v>165</v>
      </c>
      <c r="N3944" s="13">
        <v>2600000</v>
      </c>
      <c r="O3944">
        <v>238746</v>
      </c>
      <c r="P3944">
        <v>2024</v>
      </c>
      <c r="Q3944">
        <v>1053841435</v>
      </c>
      <c r="R3944" t="s">
        <v>3804</v>
      </c>
      <c r="S3944" s="13">
        <v>2600000</v>
      </c>
      <c r="T3944">
        <v>0</v>
      </c>
      <c r="U3944" t="s">
        <v>3816</v>
      </c>
      <c r="V3944" t="s">
        <v>2291</v>
      </c>
      <c r="W3944">
        <v>5004</v>
      </c>
      <c r="X3944">
        <v>0</v>
      </c>
      <c r="Y3944">
        <v>238158</v>
      </c>
      <c r="Z3944">
        <v>20241107</v>
      </c>
      <c r="AA3944">
        <v>2404050511</v>
      </c>
      <c r="AB3944">
        <v>8</v>
      </c>
      <c r="AC3944" t="s">
        <v>2281</v>
      </c>
      <c r="AD3944" t="s">
        <v>2281</v>
      </c>
      <c r="AE3944">
        <v>11101</v>
      </c>
      <c r="AF3944" t="s">
        <v>2281</v>
      </c>
      <c r="AG3944" t="s">
        <v>549</v>
      </c>
      <c r="AH3944">
        <v>260</v>
      </c>
    </row>
    <row r="3945" spans="1:34" hidden="1" x14ac:dyDescent="0.25">
      <c r="A3945" t="str">
        <f t="shared" si="183"/>
        <v>23 1 3 11 4 2 76 2 0 2408039 238747</v>
      </c>
      <c r="B3945" t="str">
        <f t="shared" si="184"/>
        <v>23 1 3 11 4 2 76 2 0 2408039 238184</v>
      </c>
      <c r="C3945" t="str">
        <f t="shared" si="185"/>
        <v>23 1 3 11 4 2 76 2 0 2408039</v>
      </c>
      <c r="D3945">
        <v>23</v>
      </c>
      <c r="E3945">
        <v>1</v>
      </c>
      <c r="F3945">
        <v>3</v>
      </c>
      <c r="G3945">
        <v>11</v>
      </c>
      <c r="H3945">
        <v>4</v>
      </c>
      <c r="I3945">
        <v>2</v>
      </c>
      <c r="J3945">
        <v>76</v>
      </c>
      <c r="K3945">
        <v>2</v>
      </c>
      <c r="L3945" t="s">
        <v>147</v>
      </c>
      <c r="M3945" t="s">
        <v>165</v>
      </c>
      <c r="N3945" s="13">
        <v>2600000</v>
      </c>
      <c r="O3945">
        <v>238747</v>
      </c>
      <c r="P3945">
        <v>2024</v>
      </c>
      <c r="Q3945">
        <v>30287166</v>
      </c>
      <c r="R3945" t="s">
        <v>3762</v>
      </c>
      <c r="S3945" s="13">
        <v>2600000</v>
      </c>
      <c r="T3945">
        <v>0</v>
      </c>
      <c r="U3945" t="s">
        <v>3763</v>
      </c>
      <c r="V3945" t="s">
        <v>2291</v>
      </c>
      <c r="W3945">
        <v>5004</v>
      </c>
      <c r="X3945">
        <v>0</v>
      </c>
      <c r="Y3945">
        <v>238184</v>
      </c>
      <c r="Z3945">
        <v>20241113</v>
      </c>
      <c r="AA3945">
        <v>2404100539</v>
      </c>
      <c r="AB3945">
        <v>7</v>
      </c>
      <c r="AC3945" t="s">
        <v>2281</v>
      </c>
      <c r="AD3945" t="s">
        <v>2281</v>
      </c>
      <c r="AE3945">
        <v>11101</v>
      </c>
      <c r="AF3945" t="s">
        <v>2281</v>
      </c>
      <c r="AG3945" t="s">
        <v>549</v>
      </c>
      <c r="AH3945">
        <v>260</v>
      </c>
    </row>
    <row r="3946" spans="1:34" hidden="1" x14ac:dyDescent="0.25">
      <c r="A3946" t="str">
        <f t="shared" si="183"/>
        <v>23 1 3 11 3 201 76 40 0 2408008 238748</v>
      </c>
      <c r="B3946" t="str">
        <f t="shared" si="184"/>
        <v>23 1 3 11 3 201 76 40 0 2408008 238275</v>
      </c>
      <c r="C3946" t="str">
        <f t="shared" si="185"/>
        <v>23 1 3 11 3 201 76 40 0 2408008</v>
      </c>
      <c r="D3946">
        <v>23</v>
      </c>
      <c r="E3946">
        <v>1</v>
      </c>
      <c r="F3946">
        <v>3</v>
      </c>
      <c r="G3946">
        <v>11</v>
      </c>
      <c r="H3946">
        <v>3</v>
      </c>
      <c r="I3946">
        <v>201</v>
      </c>
      <c r="J3946">
        <v>76</v>
      </c>
      <c r="K3946">
        <v>40</v>
      </c>
      <c r="L3946" t="s">
        <v>147</v>
      </c>
      <c r="M3946" t="s">
        <v>163</v>
      </c>
      <c r="N3946" s="13">
        <v>31513000</v>
      </c>
      <c r="O3946">
        <v>238748</v>
      </c>
      <c r="P3946">
        <v>2024</v>
      </c>
      <c r="Q3946">
        <v>901380311</v>
      </c>
      <c r="R3946" t="s">
        <v>1245</v>
      </c>
      <c r="S3946" s="13">
        <v>31513000</v>
      </c>
      <c r="T3946">
        <v>623075</v>
      </c>
      <c r="U3946" t="s">
        <v>3817</v>
      </c>
      <c r="V3946" t="s">
        <v>3818</v>
      </c>
      <c r="W3946">
        <v>5016</v>
      </c>
      <c r="X3946">
        <v>2317</v>
      </c>
      <c r="Y3946">
        <v>238275</v>
      </c>
      <c r="Z3946">
        <v>20241113</v>
      </c>
      <c r="AA3946">
        <v>2408270983</v>
      </c>
      <c r="AB3946">
        <v>1</v>
      </c>
      <c r="AC3946" t="s">
        <v>2281</v>
      </c>
      <c r="AD3946" t="s">
        <v>2281</v>
      </c>
      <c r="AE3946">
        <v>11101</v>
      </c>
      <c r="AF3946" t="s">
        <v>2281</v>
      </c>
      <c r="AG3946" t="s">
        <v>549</v>
      </c>
      <c r="AH3946">
        <v>331</v>
      </c>
    </row>
    <row r="3947" spans="1:34" hidden="1" x14ac:dyDescent="0.25">
      <c r="A3947" t="str">
        <f t="shared" si="183"/>
        <v>23 1 3 11 4 2 76 2 0 2408039 238749</v>
      </c>
      <c r="B3947" t="str">
        <f t="shared" si="184"/>
        <v>23 1 3 11 4 2 76 2 0 2408039 238215</v>
      </c>
      <c r="C3947" t="str">
        <f t="shared" si="185"/>
        <v>23 1 3 11 4 2 76 2 0 2408039</v>
      </c>
      <c r="D3947">
        <v>23</v>
      </c>
      <c r="E3947">
        <v>1</v>
      </c>
      <c r="F3947">
        <v>3</v>
      </c>
      <c r="G3947">
        <v>11</v>
      </c>
      <c r="H3947">
        <v>4</v>
      </c>
      <c r="I3947">
        <v>2</v>
      </c>
      <c r="J3947">
        <v>76</v>
      </c>
      <c r="K3947">
        <v>2</v>
      </c>
      <c r="L3947" t="s">
        <v>147</v>
      </c>
      <c r="M3947" t="s">
        <v>165</v>
      </c>
      <c r="N3947" s="13">
        <v>2600000</v>
      </c>
      <c r="O3947">
        <v>238749</v>
      </c>
      <c r="P3947">
        <v>2024</v>
      </c>
      <c r="Q3947">
        <v>1002655363</v>
      </c>
      <c r="R3947" t="s">
        <v>3777</v>
      </c>
      <c r="S3947" s="13">
        <v>2600000</v>
      </c>
      <c r="T3947">
        <v>0</v>
      </c>
      <c r="U3947" t="s">
        <v>3819</v>
      </c>
      <c r="V3947" t="s">
        <v>2291</v>
      </c>
      <c r="W3947">
        <v>5004</v>
      </c>
      <c r="X3947">
        <v>0</v>
      </c>
      <c r="Y3947">
        <v>238215</v>
      </c>
      <c r="Z3947">
        <v>20241114</v>
      </c>
      <c r="AA3947">
        <v>2404120554</v>
      </c>
      <c r="AB3947">
        <v>7</v>
      </c>
      <c r="AC3947" t="s">
        <v>2281</v>
      </c>
      <c r="AD3947" t="s">
        <v>2281</v>
      </c>
      <c r="AE3947">
        <v>11101</v>
      </c>
      <c r="AF3947" t="s">
        <v>2281</v>
      </c>
      <c r="AG3947" t="s">
        <v>549</v>
      </c>
      <c r="AH3947">
        <v>260</v>
      </c>
    </row>
    <row r="3948" spans="1:34" hidden="1" x14ac:dyDescent="0.25">
      <c r="A3948" t="str">
        <f t="shared" si="183"/>
        <v>23 1 3 11 4 2 76 2 0 2408039 238750</v>
      </c>
      <c r="B3948" t="str">
        <f t="shared" si="184"/>
        <v>23 1 3 11 4 2 76 2 0 2408039 238175</v>
      </c>
      <c r="C3948" t="str">
        <f t="shared" si="185"/>
        <v>23 1 3 11 4 2 76 2 0 2408039</v>
      </c>
      <c r="D3948">
        <v>23</v>
      </c>
      <c r="E3948">
        <v>1</v>
      </c>
      <c r="F3948">
        <v>3</v>
      </c>
      <c r="G3948">
        <v>11</v>
      </c>
      <c r="H3948">
        <v>4</v>
      </c>
      <c r="I3948">
        <v>2</v>
      </c>
      <c r="J3948">
        <v>76</v>
      </c>
      <c r="K3948">
        <v>2</v>
      </c>
      <c r="L3948" t="s">
        <v>147</v>
      </c>
      <c r="M3948" t="s">
        <v>165</v>
      </c>
      <c r="N3948" s="13">
        <v>97203155</v>
      </c>
      <c r="O3948">
        <v>238750</v>
      </c>
      <c r="P3948">
        <v>2024</v>
      </c>
      <c r="Q3948">
        <v>890801053</v>
      </c>
      <c r="R3948" t="s">
        <v>784</v>
      </c>
      <c r="S3948" s="13">
        <v>170685558</v>
      </c>
      <c r="T3948">
        <v>0</v>
      </c>
      <c r="U3948" t="s">
        <v>3820</v>
      </c>
      <c r="V3948" t="s">
        <v>2342</v>
      </c>
      <c r="W3948">
        <v>5001</v>
      </c>
      <c r="X3948">
        <v>0</v>
      </c>
      <c r="Y3948">
        <v>238175</v>
      </c>
      <c r="Z3948">
        <v>20241114</v>
      </c>
      <c r="AA3948">
        <v>2024111020</v>
      </c>
      <c r="AB3948">
        <v>0</v>
      </c>
      <c r="AC3948" t="s">
        <v>2281</v>
      </c>
      <c r="AD3948" t="s">
        <v>2281</v>
      </c>
      <c r="AE3948">
        <v>11101</v>
      </c>
      <c r="AF3948" t="s">
        <v>2281</v>
      </c>
      <c r="AG3948" t="s">
        <v>549</v>
      </c>
      <c r="AH3948">
        <v>100</v>
      </c>
    </row>
    <row r="3949" spans="1:34" hidden="1" x14ac:dyDescent="0.25">
      <c r="A3949" t="str">
        <f t="shared" si="183"/>
        <v>23 1 3 22 4 2 76 0 0 2408039 238750</v>
      </c>
      <c r="B3949" t="str">
        <f t="shared" si="184"/>
        <v>23 1 3 22 4 2 76 0 0 2408039 238175</v>
      </c>
      <c r="C3949" t="str">
        <f t="shared" si="185"/>
        <v>23 1 3 22 4 2 76 0 0 2408039</v>
      </c>
      <c r="D3949">
        <v>23</v>
      </c>
      <c r="E3949">
        <v>1</v>
      </c>
      <c r="F3949">
        <v>3</v>
      </c>
      <c r="G3949">
        <v>22</v>
      </c>
      <c r="H3949">
        <v>4</v>
      </c>
      <c r="I3949">
        <v>2</v>
      </c>
      <c r="J3949">
        <v>76</v>
      </c>
      <c r="K3949">
        <v>0</v>
      </c>
      <c r="L3949" t="s">
        <v>147</v>
      </c>
      <c r="M3949" t="s">
        <v>165</v>
      </c>
      <c r="N3949" s="13">
        <v>73482403</v>
      </c>
      <c r="O3949">
        <v>238750</v>
      </c>
      <c r="P3949">
        <v>2024</v>
      </c>
      <c r="Q3949">
        <v>890801053</v>
      </c>
      <c r="R3949" t="s">
        <v>784</v>
      </c>
      <c r="S3949" s="13">
        <v>170685558</v>
      </c>
      <c r="T3949">
        <v>0</v>
      </c>
      <c r="U3949" t="s">
        <v>3820</v>
      </c>
      <c r="V3949" t="s">
        <v>2342</v>
      </c>
      <c r="W3949">
        <v>5001</v>
      </c>
      <c r="X3949">
        <v>0</v>
      </c>
      <c r="Y3949">
        <v>238175</v>
      </c>
      <c r="Z3949">
        <v>20241114</v>
      </c>
      <c r="AA3949">
        <v>2024111020</v>
      </c>
      <c r="AB3949">
        <v>0</v>
      </c>
      <c r="AC3949" t="s">
        <v>2281</v>
      </c>
      <c r="AD3949" t="s">
        <v>2281</v>
      </c>
      <c r="AE3949">
        <v>12201</v>
      </c>
      <c r="AF3949" t="s">
        <v>2394</v>
      </c>
      <c r="AG3949" t="s">
        <v>63</v>
      </c>
      <c r="AH3949">
        <v>100</v>
      </c>
    </row>
    <row r="3950" spans="1:34" hidden="1" x14ac:dyDescent="0.25">
      <c r="A3950" t="str">
        <f t="shared" si="183"/>
        <v>23 1 3 11 4 2 76 2 0 2408039 238752</v>
      </c>
      <c r="B3950" t="str">
        <f t="shared" si="184"/>
        <v>23 1 3 11 4 2 76 2 0 2408039 238254</v>
      </c>
      <c r="C3950" t="str">
        <f t="shared" si="185"/>
        <v>23 1 3 11 4 2 76 2 0 2408039</v>
      </c>
      <c r="D3950">
        <v>23</v>
      </c>
      <c r="E3950">
        <v>1</v>
      </c>
      <c r="F3950">
        <v>3</v>
      </c>
      <c r="G3950">
        <v>11</v>
      </c>
      <c r="H3950">
        <v>4</v>
      </c>
      <c r="I3950">
        <v>2</v>
      </c>
      <c r="J3950">
        <v>76</v>
      </c>
      <c r="K3950">
        <v>2</v>
      </c>
      <c r="L3950" t="s">
        <v>147</v>
      </c>
      <c r="M3950" t="s">
        <v>165</v>
      </c>
      <c r="N3950" s="13">
        <v>2900000</v>
      </c>
      <c r="O3950">
        <v>238752</v>
      </c>
      <c r="P3950">
        <v>2024</v>
      </c>
      <c r="Q3950">
        <v>1053785851</v>
      </c>
      <c r="R3950" t="s">
        <v>3795</v>
      </c>
      <c r="S3950" s="13">
        <v>2900000</v>
      </c>
      <c r="T3950">
        <v>0</v>
      </c>
      <c r="U3950" t="s">
        <v>3741</v>
      </c>
      <c r="V3950" t="s">
        <v>2291</v>
      </c>
      <c r="W3950">
        <v>5004</v>
      </c>
      <c r="X3950">
        <v>0</v>
      </c>
      <c r="Y3950">
        <v>238254</v>
      </c>
      <c r="Z3950">
        <v>20241115</v>
      </c>
      <c r="AA3950">
        <v>2404180575</v>
      </c>
      <c r="AB3950">
        <v>7</v>
      </c>
      <c r="AC3950" t="s">
        <v>2281</v>
      </c>
      <c r="AD3950" t="s">
        <v>2281</v>
      </c>
      <c r="AE3950">
        <v>11101</v>
      </c>
      <c r="AF3950" t="s">
        <v>2281</v>
      </c>
      <c r="AG3950" t="s">
        <v>549</v>
      </c>
      <c r="AH3950">
        <v>260</v>
      </c>
    </row>
    <row r="3951" spans="1:34" hidden="1" x14ac:dyDescent="0.25">
      <c r="A3951" t="str">
        <f t="shared" si="183"/>
        <v>23 1 3 22 4 2 76 4 0 2408039 238753</v>
      </c>
      <c r="B3951" t="str">
        <f t="shared" si="184"/>
        <v>23 1 3 22 4 2 76 4 0 2408039 238259</v>
      </c>
      <c r="C3951" t="str">
        <f t="shared" si="185"/>
        <v>23 1 3 22 4 2 76 4 0 2408039</v>
      </c>
      <c r="D3951">
        <v>23</v>
      </c>
      <c r="E3951">
        <v>1</v>
      </c>
      <c r="F3951">
        <v>3</v>
      </c>
      <c r="G3951">
        <v>22</v>
      </c>
      <c r="H3951">
        <v>4</v>
      </c>
      <c r="I3951">
        <v>2</v>
      </c>
      <c r="J3951">
        <v>76</v>
      </c>
      <c r="K3951">
        <v>4</v>
      </c>
      <c r="L3951" t="s">
        <v>147</v>
      </c>
      <c r="M3951" t="s">
        <v>165</v>
      </c>
      <c r="N3951" s="13">
        <v>1904201.11</v>
      </c>
      <c r="O3951">
        <v>238753</v>
      </c>
      <c r="P3951">
        <v>2024</v>
      </c>
      <c r="Q3951">
        <v>900426614</v>
      </c>
      <c r="R3951" t="s">
        <v>1168</v>
      </c>
      <c r="S3951" s="13">
        <v>1904201.11</v>
      </c>
      <c r="T3951">
        <v>64007</v>
      </c>
      <c r="U3951" t="s">
        <v>3244</v>
      </c>
      <c r="V3951" t="s">
        <v>2280</v>
      </c>
      <c r="W3951">
        <v>5004</v>
      </c>
      <c r="X3951">
        <v>2305</v>
      </c>
      <c r="Y3951">
        <v>238259</v>
      </c>
      <c r="Z3951">
        <v>20241115</v>
      </c>
      <c r="AA3951">
        <v>2405160659</v>
      </c>
      <c r="AB3951">
        <v>6</v>
      </c>
      <c r="AC3951" t="s">
        <v>2281</v>
      </c>
      <c r="AD3951" t="s">
        <v>2281</v>
      </c>
      <c r="AE3951">
        <v>12201</v>
      </c>
      <c r="AF3951" t="s">
        <v>2394</v>
      </c>
      <c r="AG3951" t="s">
        <v>63</v>
      </c>
      <c r="AH3951">
        <v>261</v>
      </c>
    </row>
    <row r="3952" spans="1:34" hidden="1" x14ac:dyDescent="0.25">
      <c r="A3952" t="str">
        <f t="shared" si="183"/>
        <v>23 1 3 22 4 2 76 4 0 2408039 238754</v>
      </c>
      <c r="B3952" t="str">
        <f t="shared" si="184"/>
        <v>23 1 3 22 4 2 76 4 0 2408039 238282</v>
      </c>
      <c r="C3952" t="str">
        <f t="shared" si="185"/>
        <v>23 1 3 22 4 2 76 4 0 2408039</v>
      </c>
      <c r="D3952">
        <v>23</v>
      </c>
      <c r="E3952">
        <v>1</v>
      </c>
      <c r="F3952">
        <v>3</v>
      </c>
      <c r="G3952">
        <v>22</v>
      </c>
      <c r="H3952">
        <v>4</v>
      </c>
      <c r="I3952">
        <v>2</v>
      </c>
      <c r="J3952">
        <v>76</v>
      </c>
      <c r="K3952">
        <v>4</v>
      </c>
      <c r="L3952" t="s">
        <v>147</v>
      </c>
      <c r="M3952" t="s">
        <v>165</v>
      </c>
      <c r="N3952" s="13">
        <v>6539556.7599999998</v>
      </c>
      <c r="O3952">
        <v>238754</v>
      </c>
      <c r="P3952">
        <v>2024</v>
      </c>
      <c r="Q3952">
        <v>900426614</v>
      </c>
      <c r="R3952" t="s">
        <v>1168</v>
      </c>
      <c r="S3952" s="13">
        <v>6539556.7599999998</v>
      </c>
      <c r="T3952">
        <v>219817</v>
      </c>
      <c r="U3952" t="s">
        <v>3411</v>
      </c>
      <c r="V3952" t="s">
        <v>2280</v>
      </c>
      <c r="W3952">
        <v>5004</v>
      </c>
      <c r="X3952">
        <v>2305</v>
      </c>
      <c r="Y3952">
        <v>238282</v>
      </c>
      <c r="Z3952">
        <v>20241115</v>
      </c>
      <c r="AA3952">
        <v>2409201080</v>
      </c>
      <c r="AB3952">
        <v>2</v>
      </c>
      <c r="AC3952" t="s">
        <v>2281</v>
      </c>
      <c r="AD3952" t="s">
        <v>2281</v>
      </c>
      <c r="AE3952">
        <v>12201</v>
      </c>
      <c r="AF3952" t="s">
        <v>2394</v>
      </c>
      <c r="AG3952" t="s">
        <v>63</v>
      </c>
      <c r="AH3952">
        <v>261</v>
      </c>
    </row>
    <row r="3953" spans="1:34" hidden="1" x14ac:dyDescent="0.25">
      <c r="A3953" t="str">
        <f t="shared" si="183"/>
        <v>23 1 3 22 4 2 76 0 0 2408039 238755</v>
      </c>
      <c r="B3953" t="str">
        <f t="shared" si="184"/>
        <v>23 1 3 22 4 2 76 0 0 2408039 238150</v>
      </c>
      <c r="C3953" t="str">
        <f t="shared" si="185"/>
        <v>23 1 3 22 4 2 76 0 0 2408039</v>
      </c>
      <c r="D3953">
        <v>23</v>
      </c>
      <c r="E3953">
        <v>1</v>
      </c>
      <c r="F3953">
        <v>3</v>
      </c>
      <c r="G3953">
        <v>22</v>
      </c>
      <c r="H3953">
        <v>4</v>
      </c>
      <c r="I3953">
        <v>2</v>
      </c>
      <c r="J3953">
        <v>76</v>
      </c>
      <c r="K3953">
        <v>0</v>
      </c>
      <c r="L3953" t="s">
        <v>147</v>
      </c>
      <c r="M3953" t="s">
        <v>165</v>
      </c>
      <c r="N3953" s="13">
        <v>4000000</v>
      </c>
      <c r="O3953">
        <v>238755</v>
      </c>
      <c r="P3953">
        <v>2024</v>
      </c>
      <c r="Q3953">
        <v>1007234244</v>
      </c>
      <c r="R3953" t="s">
        <v>1323</v>
      </c>
      <c r="S3953" s="13">
        <v>4000000</v>
      </c>
      <c r="T3953">
        <v>0</v>
      </c>
      <c r="U3953" t="s">
        <v>3821</v>
      </c>
      <c r="V3953" t="s">
        <v>2291</v>
      </c>
      <c r="W3953">
        <v>5004</v>
      </c>
      <c r="X3953">
        <v>0</v>
      </c>
      <c r="Y3953">
        <v>238150</v>
      </c>
      <c r="Z3953">
        <v>20241115</v>
      </c>
      <c r="AA3953">
        <v>2402290416</v>
      </c>
      <c r="AB3953">
        <v>8</v>
      </c>
      <c r="AC3953" t="s">
        <v>2281</v>
      </c>
      <c r="AD3953" t="s">
        <v>2281</v>
      </c>
      <c r="AE3953">
        <v>12201</v>
      </c>
      <c r="AF3953" t="s">
        <v>2394</v>
      </c>
      <c r="AG3953" t="s">
        <v>63</v>
      </c>
      <c r="AH3953">
        <v>260</v>
      </c>
    </row>
    <row r="3954" spans="1:34" hidden="1" x14ac:dyDescent="0.25">
      <c r="A3954" t="str">
        <f t="shared" si="183"/>
        <v>23 1 3 11 3 201 76 40 0 2408039 238756</v>
      </c>
      <c r="B3954" t="str">
        <f t="shared" si="184"/>
        <v>23 1 3 11 3 201 76 40 0 2408039 238285</v>
      </c>
      <c r="C3954" t="str">
        <f t="shared" si="185"/>
        <v>23 1 3 11 3 201 76 40 0 2408039</v>
      </c>
      <c r="D3954">
        <v>23</v>
      </c>
      <c r="E3954">
        <v>1</v>
      </c>
      <c r="F3954">
        <v>3</v>
      </c>
      <c r="G3954">
        <v>11</v>
      </c>
      <c r="H3954">
        <v>3</v>
      </c>
      <c r="I3954">
        <v>201</v>
      </c>
      <c r="J3954">
        <v>76</v>
      </c>
      <c r="K3954">
        <v>40</v>
      </c>
      <c r="L3954" t="s">
        <v>147</v>
      </c>
      <c r="M3954" t="s">
        <v>165</v>
      </c>
      <c r="N3954" s="13">
        <v>2030000</v>
      </c>
      <c r="O3954">
        <v>238756</v>
      </c>
      <c r="P3954">
        <v>2024</v>
      </c>
      <c r="Q3954">
        <v>9971526</v>
      </c>
      <c r="R3954" t="s">
        <v>1252</v>
      </c>
      <c r="S3954" s="13">
        <v>2030000</v>
      </c>
      <c r="T3954">
        <v>0</v>
      </c>
      <c r="U3954" t="s">
        <v>3822</v>
      </c>
      <c r="V3954" t="s">
        <v>2291</v>
      </c>
      <c r="W3954">
        <v>5004</v>
      </c>
      <c r="X3954">
        <v>0</v>
      </c>
      <c r="Y3954">
        <v>238285</v>
      </c>
      <c r="Z3954">
        <v>20241118</v>
      </c>
      <c r="AA3954">
        <v>2410091134</v>
      </c>
      <c r="AB3954">
        <v>1</v>
      </c>
      <c r="AC3954" t="s">
        <v>2281</v>
      </c>
      <c r="AD3954" t="s">
        <v>2281</v>
      </c>
      <c r="AE3954">
        <v>11101</v>
      </c>
      <c r="AF3954" t="s">
        <v>2281</v>
      </c>
      <c r="AG3954" t="s">
        <v>549</v>
      </c>
      <c r="AH3954">
        <v>260</v>
      </c>
    </row>
    <row r="3955" spans="1:34" hidden="1" x14ac:dyDescent="0.25">
      <c r="A3955" t="str">
        <f t="shared" si="183"/>
        <v>23 1 3 82 3 201 76 41 0 2408035 238757</v>
      </c>
      <c r="B3955" t="str">
        <f t="shared" si="184"/>
        <v>23 1 3 82 3 201 76 41 0 2408035 238283</v>
      </c>
      <c r="C3955" t="str">
        <f t="shared" si="185"/>
        <v>23 1 3 82 3 201 76 41 0 2408035</v>
      </c>
      <c r="D3955">
        <v>23</v>
      </c>
      <c r="E3955">
        <v>1</v>
      </c>
      <c r="F3955">
        <v>3</v>
      </c>
      <c r="G3955">
        <v>82</v>
      </c>
      <c r="H3955">
        <v>3</v>
      </c>
      <c r="I3955">
        <v>201</v>
      </c>
      <c r="J3955">
        <v>76</v>
      </c>
      <c r="K3955">
        <v>41</v>
      </c>
      <c r="L3955" t="s">
        <v>147</v>
      </c>
      <c r="M3955" t="s">
        <v>161</v>
      </c>
      <c r="N3955" s="13">
        <v>1666666</v>
      </c>
      <c r="O3955">
        <v>238757</v>
      </c>
      <c r="P3955">
        <v>2024</v>
      </c>
      <c r="Q3955">
        <v>1053867470</v>
      </c>
      <c r="R3955" t="s">
        <v>1404</v>
      </c>
      <c r="S3955" s="13">
        <v>1666666</v>
      </c>
      <c r="T3955">
        <v>0</v>
      </c>
      <c r="U3955" t="s">
        <v>3823</v>
      </c>
      <c r="V3955" t="s">
        <v>2291</v>
      </c>
      <c r="W3955">
        <v>5004</v>
      </c>
      <c r="X3955">
        <v>0</v>
      </c>
      <c r="Y3955">
        <v>238283</v>
      </c>
      <c r="Z3955">
        <v>20241118</v>
      </c>
      <c r="AA3955">
        <v>2410091133</v>
      </c>
      <c r="AB3955">
        <v>1</v>
      </c>
      <c r="AC3955" t="s">
        <v>2281</v>
      </c>
      <c r="AD3955" t="s">
        <v>2281</v>
      </c>
      <c r="AE3955">
        <v>25335</v>
      </c>
      <c r="AF3955" t="s">
        <v>2394</v>
      </c>
      <c r="AG3955" t="s">
        <v>64</v>
      </c>
      <c r="AH3955">
        <v>260</v>
      </c>
    </row>
    <row r="3956" spans="1:34" hidden="1" x14ac:dyDescent="0.25">
      <c r="A3956" t="str">
        <f t="shared" si="183"/>
        <v>23 1 3 82 3 201 76 41 0 2408035 238758</v>
      </c>
      <c r="B3956" t="str">
        <f t="shared" si="184"/>
        <v>23 1 3 82 3 201 76 41 0 2408035 238284</v>
      </c>
      <c r="C3956" t="str">
        <f t="shared" si="185"/>
        <v>23 1 3 82 3 201 76 41 0 2408035</v>
      </c>
      <c r="D3956">
        <v>23</v>
      </c>
      <c r="E3956">
        <v>1</v>
      </c>
      <c r="F3956">
        <v>3</v>
      </c>
      <c r="G3956">
        <v>82</v>
      </c>
      <c r="H3956">
        <v>3</v>
      </c>
      <c r="I3956">
        <v>201</v>
      </c>
      <c r="J3956">
        <v>76</v>
      </c>
      <c r="K3956">
        <v>41</v>
      </c>
      <c r="L3956" t="s">
        <v>147</v>
      </c>
      <c r="M3956" t="s">
        <v>161</v>
      </c>
      <c r="N3956" s="13">
        <v>1666666</v>
      </c>
      <c r="O3956">
        <v>238758</v>
      </c>
      <c r="P3956">
        <v>2024</v>
      </c>
      <c r="Q3956">
        <v>75095794</v>
      </c>
      <c r="R3956" t="s">
        <v>1405</v>
      </c>
      <c r="S3956" s="13">
        <v>1666666</v>
      </c>
      <c r="T3956">
        <v>0</v>
      </c>
      <c r="U3956" t="s">
        <v>3824</v>
      </c>
      <c r="V3956" t="s">
        <v>2291</v>
      </c>
      <c r="W3956">
        <v>5004</v>
      </c>
      <c r="X3956">
        <v>0</v>
      </c>
      <c r="Y3956">
        <v>238284</v>
      </c>
      <c r="Z3956">
        <v>20241118</v>
      </c>
      <c r="AA3956">
        <v>2410091132</v>
      </c>
      <c r="AB3956">
        <v>1</v>
      </c>
      <c r="AC3956" t="s">
        <v>2281</v>
      </c>
      <c r="AD3956" t="s">
        <v>2281</v>
      </c>
      <c r="AE3956">
        <v>25335</v>
      </c>
      <c r="AF3956" t="s">
        <v>2394</v>
      </c>
      <c r="AG3956" t="s">
        <v>64</v>
      </c>
      <c r="AH3956">
        <v>260</v>
      </c>
    </row>
    <row r="3957" spans="1:34" hidden="1" x14ac:dyDescent="0.25">
      <c r="A3957" t="str">
        <f t="shared" si="183"/>
        <v>23 1 3 22 4 2 76 1 0 2408035 238759</v>
      </c>
      <c r="B3957" t="str">
        <f t="shared" si="184"/>
        <v>23 1 3 22 4 2 76 1 0 2408035 238145</v>
      </c>
      <c r="C3957" t="str">
        <f t="shared" si="185"/>
        <v>23 1 3 22 4 2 76 1 0 2408035</v>
      </c>
      <c r="D3957">
        <v>23</v>
      </c>
      <c r="E3957">
        <v>1</v>
      </c>
      <c r="F3957">
        <v>3</v>
      </c>
      <c r="G3957">
        <v>22</v>
      </c>
      <c r="H3957">
        <v>4</v>
      </c>
      <c r="I3957">
        <v>2</v>
      </c>
      <c r="J3957">
        <v>76</v>
      </c>
      <c r="K3957">
        <v>1</v>
      </c>
      <c r="L3957" t="s">
        <v>147</v>
      </c>
      <c r="M3957" t="s">
        <v>161</v>
      </c>
      <c r="N3957" s="13">
        <v>2823929</v>
      </c>
      <c r="O3957">
        <v>238759</v>
      </c>
      <c r="P3957">
        <v>2024</v>
      </c>
      <c r="Q3957">
        <v>890807724</v>
      </c>
      <c r="R3957" t="s">
        <v>822</v>
      </c>
      <c r="S3957" s="13">
        <v>10433431</v>
      </c>
      <c r="T3957">
        <v>0</v>
      </c>
      <c r="U3957" t="s">
        <v>2339</v>
      </c>
      <c r="V3957" t="s">
        <v>2445</v>
      </c>
      <c r="W3957">
        <v>5016</v>
      </c>
      <c r="X3957">
        <v>0</v>
      </c>
      <c r="Y3957">
        <v>238145</v>
      </c>
      <c r="Z3957">
        <v>20241118</v>
      </c>
      <c r="AA3957">
        <v>2402190350</v>
      </c>
      <c r="AB3957">
        <v>7</v>
      </c>
      <c r="AC3957" t="s">
        <v>2281</v>
      </c>
      <c r="AD3957" t="s">
        <v>2281</v>
      </c>
      <c r="AE3957">
        <v>12201</v>
      </c>
      <c r="AF3957" t="s">
        <v>2394</v>
      </c>
      <c r="AG3957" t="s">
        <v>63</v>
      </c>
      <c r="AH3957">
        <v>252</v>
      </c>
    </row>
    <row r="3958" spans="1:34" hidden="1" x14ac:dyDescent="0.25">
      <c r="A3958" t="str">
        <f t="shared" si="183"/>
        <v>23 1 3 22 4 2 76 4 0 2408035 238759</v>
      </c>
      <c r="B3958" t="str">
        <f t="shared" si="184"/>
        <v>23 1 3 22 4 2 76 4 0 2408035 238145</v>
      </c>
      <c r="C3958" t="str">
        <f t="shared" si="185"/>
        <v>23 1 3 22 4 2 76 4 0 2408035</v>
      </c>
      <c r="D3958">
        <v>23</v>
      </c>
      <c r="E3958">
        <v>1</v>
      </c>
      <c r="F3958">
        <v>3</v>
      </c>
      <c r="G3958">
        <v>22</v>
      </c>
      <c r="H3958">
        <v>4</v>
      </c>
      <c r="I3958">
        <v>2</v>
      </c>
      <c r="J3958">
        <v>76</v>
      </c>
      <c r="K3958">
        <v>4</v>
      </c>
      <c r="L3958" t="s">
        <v>147</v>
      </c>
      <c r="M3958" t="s">
        <v>161</v>
      </c>
      <c r="N3958" s="13">
        <v>7609502</v>
      </c>
      <c r="O3958">
        <v>238759</v>
      </c>
      <c r="P3958">
        <v>2024</v>
      </c>
      <c r="Q3958">
        <v>890807724</v>
      </c>
      <c r="R3958" t="s">
        <v>822</v>
      </c>
      <c r="S3958" s="13">
        <v>10433431</v>
      </c>
      <c r="T3958">
        <v>0</v>
      </c>
      <c r="U3958" t="s">
        <v>2339</v>
      </c>
      <c r="V3958" t="s">
        <v>2445</v>
      </c>
      <c r="W3958">
        <v>5016</v>
      </c>
      <c r="X3958">
        <v>0</v>
      </c>
      <c r="Y3958">
        <v>238145</v>
      </c>
      <c r="Z3958">
        <v>20241118</v>
      </c>
      <c r="AA3958">
        <v>2402190350</v>
      </c>
      <c r="AB3958">
        <v>7</v>
      </c>
      <c r="AC3958" t="s">
        <v>2281</v>
      </c>
      <c r="AD3958" t="s">
        <v>2281</v>
      </c>
      <c r="AE3958">
        <v>12201</v>
      </c>
      <c r="AF3958" t="s">
        <v>2394</v>
      </c>
      <c r="AG3958" t="s">
        <v>63</v>
      </c>
      <c r="AH3958">
        <v>252</v>
      </c>
    </row>
    <row r="3959" spans="1:34" hidden="1" x14ac:dyDescent="0.25">
      <c r="A3959" t="str">
        <f t="shared" si="183"/>
        <v>23 1 3 11 4 2 76 2 0 2408039 238760</v>
      </c>
      <c r="B3959" t="str">
        <f t="shared" si="184"/>
        <v>23 1 3 11 4 2 76 2 0 2408039 238159</v>
      </c>
      <c r="C3959" t="str">
        <f t="shared" si="185"/>
        <v>23 1 3 11 4 2 76 2 0 2408039</v>
      </c>
      <c r="D3959">
        <v>23</v>
      </c>
      <c r="E3959">
        <v>1</v>
      </c>
      <c r="F3959">
        <v>3</v>
      </c>
      <c r="G3959">
        <v>11</v>
      </c>
      <c r="H3959">
        <v>4</v>
      </c>
      <c r="I3959">
        <v>2</v>
      </c>
      <c r="J3959">
        <v>76</v>
      </c>
      <c r="K3959">
        <v>2</v>
      </c>
      <c r="L3959" t="s">
        <v>147</v>
      </c>
      <c r="M3959" t="s">
        <v>165</v>
      </c>
      <c r="N3959" s="13">
        <v>2600000</v>
      </c>
      <c r="O3959">
        <v>238760</v>
      </c>
      <c r="P3959">
        <v>2024</v>
      </c>
      <c r="Q3959">
        <v>1053861226</v>
      </c>
      <c r="R3959" t="s">
        <v>3812</v>
      </c>
      <c r="S3959" s="13">
        <v>2600000</v>
      </c>
      <c r="T3959">
        <v>0</v>
      </c>
      <c r="U3959" t="s">
        <v>3825</v>
      </c>
      <c r="V3959" t="s">
        <v>2291</v>
      </c>
      <c r="W3959">
        <v>5004</v>
      </c>
      <c r="X3959">
        <v>0</v>
      </c>
      <c r="Y3959">
        <v>238159</v>
      </c>
      <c r="Z3959">
        <v>20241119</v>
      </c>
      <c r="AA3959">
        <v>2404050514</v>
      </c>
      <c r="AB3959">
        <v>7</v>
      </c>
      <c r="AC3959" t="s">
        <v>2281</v>
      </c>
      <c r="AD3959" t="s">
        <v>2281</v>
      </c>
      <c r="AE3959">
        <v>11101</v>
      </c>
      <c r="AF3959" t="s">
        <v>2281</v>
      </c>
      <c r="AG3959" t="s">
        <v>549</v>
      </c>
      <c r="AH3959">
        <v>260</v>
      </c>
    </row>
    <row r="3960" spans="1:34" hidden="1" x14ac:dyDescent="0.25">
      <c r="A3960" t="str">
        <f t="shared" si="183"/>
        <v>23 1 3 22 4 2 76 0 0 2408039 238761</v>
      </c>
      <c r="B3960" t="str">
        <f t="shared" si="184"/>
        <v>23 1 3 22 4 2 76 0 0 2408039 238143</v>
      </c>
      <c r="C3960" t="str">
        <f t="shared" si="185"/>
        <v>23 1 3 22 4 2 76 0 0 2408039</v>
      </c>
      <c r="D3960">
        <v>23</v>
      </c>
      <c r="E3960">
        <v>1</v>
      </c>
      <c r="F3960">
        <v>3</v>
      </c>
      <c r="G3960">
        <v>22</v>
      </c>
      <c r="H3960">
        <v>4</v>
      </c>
      <c r="I3960">
        <v>2</v>
      </c>
      <c r="J3960">
        <v>76</v>
      </c>
      <c r="K3960">
        <v>0</v>
      </c>
      <c r="L3960" t="s">
        <v>147</v>
      </c>
      <c r="M3960" t="s">
        <v>165</v>
      </c>
      <c r="N3960" s="13">
        <v>6000000</v>
      </c>
      <c r="O3960">
        <v>238761</v>
      </c>
      <c r="P3960">
        <v>2024</v>
      </c>
      <c r="Q3960">
        <v>1053848193</v>
      </c>
      <c r="R3960" t="s">
        <v>1321</v>
      </c>
      <c r="S3960" s="13">
        <v>6000000</v>
      </c>
      <c r="T3960">
        <v>0</v>
      </c>
      <c r="U3960" t="s">
        <v>3717</v>
      </c>
      <c r="V3960" t="s">
        <v>2295</v>
      </c>
      <c r="W3960">
        <v>5004</v>
      </c>
      <c r="X3960">
        <v>0</v>
      </c>
      <c r="Y3960">
        <v>238143</v>
      </c>
      <c r="Z3960">
        <v>20241120</v>
      </c>
      <c r="AA3960">
        <v>2402140339</v>
      </c>
      <c r="AB3960">
        <v>9</v>
      </c>
      <c r="AC3960" t="s">
        <v>2281</v>
      </c>
      <c r="AD3960" t="s">
        <v>2281</v>
      </c>
      <c r="AE3960">
        <v>12201</v>
      </c>
      <c r="AF3960" t="s">
        <v>2394</v>
      </c>
      <c r="AG3960" t="s">
        <v>63</v>
      </c>
      <c r="AH3960">
        <v>260</v>
      </c>
    </row>
    <row r="3961" spans="1:34" hidden="1" x14ac:dyDescent="0.25">
      <c r="A3961" t="str">
        <f t="shared" si="183"/>
        <v>23 1 3 22 4 2 76 0 0 2408039 238762</v>
      </c>
      <c r="B3961" t="str">
        <f t="shared" si="184"/>
        <v>23 1 3 22 4 2 76 0 0 2408039 238232</v>
      </c>
      <c r="C3961" t="str">
        <f t="shared" si="185"/>
        <v>23 1 3 22 4 2 76 0 0 2408039</v>
      </c>
      <c r="D3961">
        <v>23</v>
      </c>
      <c r="E3961">
        <v>1</v>
      </c>
      <c r="F3961">
        <v>3</v>
      </c>
      <c r="G3961">
        <v>22</v>
      </c>
      <c r="H3961">
        <v>4</v>
      </c>
      <c r="I3961">
        <v>2</v>
      </c>
      <c r="J3961">
        <v>76</v>
      </c>
      <c r="K3961">
        <v>0</v>
      </c>
      <c r="L3961" t="s">
        <v>147</v>
      </c>
      <c r="M3961" t="s">
        <v>165</v>
      </c>
      <c r="N3961" s="13">
        <v>3200000</v>
      </c>
      <c r="O3961">
        <v>238762</v>
      </c>
      <c r="P3961">
        <v>2024</v>
      </c>
      <c r="Q3961">
        <v>75090524</v>
      </c>
      <c r="R3961" t="s">
        <v>1372</v>
      </c>
      <c r="S3961" s="13">
        <v>3200000</v>
      </c>
      <c r="T3961">
        <v>0</v>
      </c>
      <c r="U3961" t="s">
        <v>3755</v>
      </c>
      <c r="V3961" t="s">
        <v>2291</v>
      </c>
      <c r="W3961">
        <v>5004</v>
      </c>
      <c r="X3961">
        <v>0</v>
      </c>
      <c r="Y3961">
        <v>238232</v>
      </c>
      <c r="Z3961">
        <v>20241120</v>
      </c>
      <c r="AA3961">
        <v>2404150560</v>
      </c>
      <c r="AB3961">
        <v>7</v>
      </c>
      <c r="AC3961" t="s">
        <v>2281</v>
      </c>
      <c r="AD3961" t="s">
        <v>2281</v>
      </c>
      <c r="AE3961">
        <v>12201</v>
      </c>
      <c r="AF3961" t="s">
        <v>2394</v>
      </c>
      <c r="AG3961" t="s">
        <v>63</v>
      </c>
      <c r="AH3961">
        <v>260</v>
      </c>
    </row>
    <row r="3962" spans="1:34" hidden="1" x14ac:dyDescent="0.25">
      <c r="A3962" t="str">
        <f t="shared" si="183"/>
        <v>23 1 3 11 4 2 76 2 0 2408039 238763</v>
      </c>
      <c r="B3962" t="str">
        <f t="shared" si="184"/>
        <v>23 1 3 11 4 2 76 2 0 2408039 238156</v>
      </c>
      <c r="C3962" t="str">
        <f t="shared" si="185"/>
        <v>23 1 3 11 4 2 76 2 0 2408039</v>
      </c>
      <c r="D3962">
        <v>23</v>
      </c>
      <c r="E3962">
        <v>1</v>
      </c>
      <c r="F3962">
        <v>3</v>
      </c>
      <c r="G3962">
        <v>11</v>
      </c>
      <c r="H3962">
        <v>4</v>
      </c>
      <c r="I3962">
        <v>2</v>
      </c>
      <c r="J3962">
        <v>76</v>
      </c>
      <c r="K3962">
        <v>2</v>
      </c>
      <c r="L3962" t="s">
        <v>147</v>
      </c>
      <c r="M3962" t="s">
        <v>165</v>
      </c>
      <c r="N3962" s="13">
        <v>4500000</v>
      </c>
      <c r="O3962">
        <v>238763</v>
      </c>
      <c r="P3962">
        <v>2024</v>
      </c>
      <c r="Q3962">
        <v>10277443</v>
      </c>
      <c r="R3962" t="s">
        <v>1313</v>
      </c>
      <c r="S3962" s="13">
        <v>4500000</v>
      </c>
      <c r="T3962">
        <v>0</v>
      </c>
      <c r="U3962" t="s">
        <v>3776</v>
      </c>
      <c r="V3962" t="s">
        <v>2291</v>
      </c>
      <c r="W3962">
        <v>5004</v>
      </c>
      <c r="X3962">
        <v>0</v>
      </c>
      <c r="Y3962">
        <v>238156</v>
      </c>
      <c r="Z3962">
        <v>20241121</v>
      </c>
      <c r="AA3962">
        <v>2403210490</v>
      </c>
      <c r="AB3962">
        <v>7</v>
      </c>
      <c r="AC3962" t="s">
        <v>2281</v>
      </c>
      <c r="AD3962" t="s">
        <v>2281</v>
      </c>
      <c r="AE3962">
        <v>11101</v>
      </c>
      <c r="AF3962" t="s">
        <v>2281</v>
      </c>
      <c r="AG3962" t="s">
        <v>549</v>
      </c>
      <c r="AH3962">
        <v>260</v>
      </c>
    </row>
    <row r="3963" spans="1:34" hidden="1" x14ac:dyDescent="0.25">
      <c r="A3963" t="str">
        <f t="shared" si="183"/>
        <v>23 1 3 22 3 201 76 41 0 2408039 238764</v>
      </c>
      <c r="B3963" t="str">
        <f t="shared" si="184"/>
        <v>23 1 3 22 3 201 76 41 0 2408039 238280</v>
      </c>
      <c r="C3963" t="str">
        <f t="shared" si="185"/>
        <v>23 1 3 22 3 201 76 41 0 2408039</v>
      </c>
      <c r="D3963">
        <v>23</v>
      </c>
      <c r="E3963">
        <v>1</v>
      </c>
      <c r="F3963">
        <v>3</v>
      </c>
      <c r="G3963">
        <v>22</v>
      </c>
      <c r="H3963">
        <v>3</v>
      </c>
      <c r="I3963">
        <v>201</v>
      </c>
      <c r="J3963">
        <v>76</v>
      </c>
      <c r="K3963">
        <v>41</v>
      </c>
      <c r="L3963" t="s">
        <v>147</v>
      </c>
      <c r="M3963" t="s">
        <v>165</v>
      </c>
      <c r="N3963" s="13">
        <v>8430355</v>
      </c>
      <c r="O3963">
        <v>238764</v>
      </c>
      <c r="P3963">
        <v>2024</v>
      </c>
      <c r="Q3963">
        <v>830095213</v>
      </c>
      <c r="R3963" t="s">
        <v>1188</v>
      </c>
      <c r="S3963" s="13">
        <v>8430355</v>
      </c>
      <c r="T3963">
        <v>0</v>
      </c>
      <c r="U3963" t="s">
        <v>3095</v>
      </c>
      <c r="V3963" t="s">
        <v>2280</v>
      </c>
      <c r="W3963">
        <v>5007</v>
      </c>
      <c r="X3963">
        <v>0</v>
      </c>
      <c r="Y3963">
        <v>238280</v>
      </c>
      <c r="Z3963">
        <v>20241122</v>
      </c>
      <c r="AA3963">
        <v>2401050012</v>
      </c>
      <c r="AB3963">
        <v>21</v>
      </c>
      <c r="AC3963" t="s">
        <v>2281</v>
      </c>
      <c r="AD3963" t="s">
        <v>2281</v>
      </c>
      <c r="AE3963">
        <v>12201</v>
      </c>
      <c r="AF3963" t="s">
        <v>2394</v>
      </c>
      <c r="AG3963" t="s">
        <v>63</v>
      </c>
      <c r="AH3963">
        <v>258</v>
      </c>
    </row>
    <row r="3964" spans="1:34" hidden="1" x14ac:dyDescent="0.25">
      <c r="A3964" t="str">
        <f t="shared" si="183"/>
        <v>23 1 3 11 4 2 76 2 0 2408039 238765</v>
      </c>
      <c r="B3964" t="str">
        <f t="shared" si="184"/>
        <v>23 1 3 11 4 2 76 2 0 2408039 238175</v>
      </c>
      <c r="C3964" t="str">
        <f t="shared" si="185"/>
        <v>23 1 3 11 4 2 76 2 0 2408039</v>
      </c>
      <c r="D3964">
        <v>23</v>
      </c>
      <c r="E3964">
        <v>1</v>
      </c>
      <c r="F3964">
        <v>3</v>
      </c>
      <c r="G3964">
        <v>11</v>
      </c>
      <c r="H3964">
        <v>4</v>
      </c>
      <c r="I3964">
        <v>2</v>
      </c>
      <c r="J3964">
        <v>76</v>
      </c>
      <c r="K3964">
        <v>2</v>
      </c>
      <c r="L3964" t="s">
        <v>147</v>
      </c>
      <c r="M3964" t="s">
        <v>165</v>
      </c>
      <c r="N3964" s="13">
        <v>35809187</v>
      </c>
      <c r="O3964">
        <v>238765</v>
      </c>
      <c r="P3964">
        <v>2024</v>
      </c>
      <c r="Q3964">
        <v>890801053</v>
      </c>
      <c r="R3964" t="s">
        <v>784</v>
      </c>
      <c r="S3964" s="13">
        <v>168739984</v>
      </c>
      <c r="T3964">
        <v>0</v>
      </c>
      <c r="U3964" t="s">
        <v>3023</v>
      </c>
      <c r="V3964" t="s">
        <v>2342</v>
      </c>
      <c r="W3964">
        <v>5001</v>
      </c>
      <c r="X3964">
        <v>0</v>
      </c>
      <c r="Y3964">
        <v>238175</v>
      </c>
      <c r="Z3964">
        <v>20241127</v>
      </c>
      <c r="AA3964">
        <v>2024112020</v>
      </c>
      <c r="AB3964">
        <v>0</v>
      </c>
      <c r="AC3964" t="s">
        <v>2281</v>
      </c>
      <c r="AD3964" t="s">
        <v>2281</v>
      </c>
      <c r="AE3964">
        <v>11101</v>
      </c>
      <c r="AF3964" t="s">
        <v>2281</v>
      </c>
      <c r="AG3964" t="s">
        <v>549</v>
      </c>
      <c r="AH3964">
        <v>100</v>
      </c>
    </row>
    <row r="3965" spans="1:34" hidden="1" x14ac:dyDescent="0.25">
      <c r="A3965" t="str">
        <f t="shared" si="183"/>
        <v>23 1 3 22 4 2 76 0 0 2408039 238765</v>
      </c>
      <c r="B3965" t="str">
        <f t="shared" si="184"/>
        <v>23 1 3 22 4 2 76 0 0 2408039 238175</v>
      </c>
      <c r="C3965" t="str">
        <f t="shared" si="185"/>
        <v>23 1 3 22 4 2 76 0 0 2408039</v>
      </c>
      <c r="D3965">
        <v>23</v>
      </c>
      <c r="E3965">
        <v>1</v>
      </c>
      <c r="F3965">
        <v>3</v>
      </c>
      <c r="G3965">
        <v>22</v>
      </c>
      <c r="H3965">
        <v>4</v>
      </c>
      <c r="I3965">
        <v>2</v>
      </c>
      <c r="J3965">
        <v>76</v>
      </c>
      <c r="K3965">
        <v>0</v>
      </c>
      <c r="L3965" t="s">
        <v>147</v>
      </c>
      <c r="M3965" t="s">
        <v>165</v>
      </c>
      <c r="N3965" s="13">
        <v>132930797</v>
      </c>
      <c r="O3965">
        <v>238765</v>
      </c>
      <c r="P3965">
        <v>2024</v>
      </c>
      <c r="Q3965">
        <v>890801053</v>
      </c>
      <c r="R3965" t="s">
        <v>784</v>
      </c>
      <c r="S3965" s="13">
        <v>168739984</v>
      </c>
      <c r="T3965">
        <v>0</v>
      </c>
      <c r="U3965" t="s">
        <v>3023</v>
      </c>
      <c r="V3965" t="s">
        <v>2342</v>
      </c>
      <c r="W3965">
        <v>5001</v>
      </c>
      <c r="X3965">
        <v>0</v>
      </c>
      <c r="Y3965">
        <v>238175</v>
      </c>
      <c r="Z3965">
        <v>20241127</v>
      </c>
      <c r="AA3965">
        <v>2024112020</v>
      </c>
      <c r="AB3965">
        <v>0</v>
      </c>
      <c r="AC3965" t="s">
        <v>2281</v>
      </c>
      <c r="AD3965" t="s">
        <v>2281</v>
      </c>
      <c r="AE3965">
        <v>12201</v>
      </c>
      <c r="AF3965" t="s">
        <v>2394</v>
      </c>
      <c r="AG3965" t="s">
        <v>63</v>
      </c>
      <c r="AH3965">
        <v>100</v>
      </c>
    </row>
    <row r="3966" spans="1:34" hidden="1" x14ac:dyDescent="0.25">
      <c r="A3966" t="str">
        <f t="shared" si="183"/>
        <v>23 1 3 22 4 2 76 0 0 2408039 238766</v>
      </c>
      <c r="B3966" t="str">
        <f t="shared" si="184"/>
        <v>23 1 3 22 4 2 76 0 0 2408039 238153</v>
      </c>
      <c r="C3966" t="str">
        <f t="shared" si="185"/>
        <v>23 1 3 22 4 2 76 0 0 2408039</v>
      </c>
      <c r="D3966">
        <v>23</v>
      </c>
      <c r="E3966">
        <v>1</v>
      </c>
      <c r="F3966">
        <v>3</v>
      </c>
      <c r="G3966">
        <v>22</v>
      </c>
      <c r="H3966">
        <v>4</v>
      </c>
      <c r="I3966">
        <v>2</v>
      </c>
      <c r="J3966">
        <v>76</v>
      </c>
      <c r="K3966">
        <v>0</v>
      </c>
      <c r="L3966" t="s">
        <v>147</v>
      </c>
      <c r="M3966" t="s">
        <v>165</v>
      </c>
      <c r="N3966" s="13">
        <v>3200000</v>
      </c>
      <c r="O3966">
        <v>238766</v>
      </c>
      <c r="P3966">
        <v>2024</v>
      </c>
      <c r="Q3966">
        <v>10284042</v>
      </c>
      <c r="R3966" t="s">
        <v>3729</v>
      </c>
      <c r="S3966" s="13">
        <v>3200000</v>
      </c>
      <c r="T3966">
        <v>0</v>
      </c>
      <c r="U3966" t="s">
        <v>3730</v>
      </c>
      <c r="V3966" t="s">
        <v>2291</v>
      </c>
      <c r="W3966">
        <v>5004</v>
      </c>
      <c r="X3966">
        <v>0</v>
      </c>
      <c r="Y3966">
        <v>238153</v>
      </c>
      <c r="Z3966">
        <v>20241128</v>
      </c>
      <c r="AA3966">
        <v>2403110450</v>
      </c>
      <c r="AB3966">
        <v>9</v>
      </c>
      <c r="AC3966" t="s">
        <v>2281</v>
      </c>
      <c r="AD3966" t="s">
        <v>2281</v>
      </c>
      <c r="AE3966">
        <v>12201</v>
      </c>
      <c r="AF3966" t="s">
        <v>2394</v>
      </c>
      <c r="AG3966" t="s">
        <v>63</v>
      </c>
      <c r="AH3966">
        <v>260</v>
      </c>
    </row>
    <row r="3967" spans="1:34" hidden="1" x14ac:dyDescent="0.25">
      <c r="A3967" t="str">
        <f t="shared" si="183"/>
        <v>23 3 3 22 4 2 76 1 0 2408023 238767</v>
      </c>
      <c r="B3967" t="str">
        <f t="shared" si="184"/>
        <v>23 3 3 22 4 2 76 1 0 2408023 238134</v>
      </c>
      <c r="C3967" t="str">
        <f t="shared" si="185"/>
        <v>23 3 3 22 4 2 76 1 0 2408023</v>
      </c>
      <c r="D3967">
        <v>23</v>
      </c>
      <c r="E3967">
        <v>3</v>
      </c>
      <c r="F3967">
        <v>3</v>
      </c>
      <c r="G3967">
        <v>22</v>
      </c>
      <c r="H3967">
        <v>4</v>
      </c>
      <c r="I3967">
        <v>2</v>
      </c>
      <c r="J3967">
        <v>76</v>
      </c>
      <c r="K3967">
        <v>1</v>
      </c>
      <c r="L3967" t="s">
        <v>147</v>
      </c>
      <c r="M3967" t="s">
        <v>166</v>
      </c>
      <c r="N3967" s="13">
        <v>2727273</v>
      </c>
      <c r="O3967">
        <v>238767</v>
      </c>
      <c r="P3967">
        <v>2024</v>
      </c>
      <c r="Q3967">
        <v>900159106</v>
      </c>
      <c r="R3967" t="s">
        <v>796</v>
      </c>
      <c r="S3967" s="13">
        <v>2727273</v>
      </c>
      <c r="T3967">
        <v>109091</v>
      </c>
      <c r="U3967" t="s">
        <v>2451</v>
      </c>
      <c r="V3967" t="s">
        <v>2452</v>
      </c>
      <c r="W3967">
        <v>5016</v>
      </c>
      <c r="X3967">
        <v>2305</v>
      </c>
      <c r="Y3967">
        <v>238134</v>
      </c>
      <c r="Z3967">
        <v>20241128</v>
      </c>
      <c r="AA3967">
        <v>2402050305</v>
      </c>
      <c r="AB3967">
        <v>8</v>
      </c>
      <c r="AC3967" t="s">
        <v>2281</v>
      </c>
      <c r="AD3967" t="s">
        <v>2281</v>
      </c>
      <c r="AE3967">
        <v>12112</v>
      </c>
      <c r="AF3967" t="s">
        <v>3785</v>
      </c>
      <c r="AG3967" t="s">
        <v>65</v>
      </c>
      <c r="AH3967">
        <v>251</v>
      </c>
    </row>
    <row r="3968" spans="1:34" hidden="1" x14ac:dyDescent="0.25">
      <c r="A3968" t="str">
        <f t="shared" si="183"/>
        <v>23 3 3 22 4 2 76 1 0 2408023 238768</v>
      </c>
      <c r="B3968" t="str">
        <f t="shared" si="184"/>
        <v>23 3 3 22 4 2 76 1 0 2408023 238134</v>
      </c>
      <c r="C3968" t="str">
        <f t="shared" si="185"/>
        <v>23 3 3 22 4 2 76 1 0 2408023</v>
      </c>
      <c r="D3968">
        <v>23</v>
      </c>
      <c r="E3968">
        <v>3</v>
      </c>
      <c r="F3968">
        <v>3</v>
      </c>
      <c r="G3968">
        <v>22</v>
      </c>
      <c r="H3968">
        <v>4</v>
      </c>
      <c r="I3968">
        <v>2</v>
      </c>
      <c r="J3968">
        <v>76</v>
      </c>
      <c r="K3968">
        <v>1</v>
      </c>
      <c r="L3968" t="s">
        <v>147</v>
      </c>
      <c r="M3968" t="s">
        <v>166</v>
      </c>
      <c r="N3968" s="13">
        <v>2727273</v>
      </c>
      <c r="O3968">
        <v>238768</v>
      </c>
      <c r="P3968">
        <v>2024</v>
      </c>
      <c r="Q3968">
        <v>900159106</v>
      </c>
      <c r="R3968" t="s">
        <v>796</v>
      </c>
      <c r="S3968" s="13">
        <v>2727273</v>
      </c>
      <c r="T3968">
        <v>109091</v>
      </c>
      <c r="U3968" t="s">
        <v>2453</v>
      </c>
      <c r="V3968" t="s">
        <v>2454</v>
      </c>
      <c r="W3968">
        <v>5016</v>
      </c>
      <c r="X3968">
        <v>2305</v>
      </c>
      <c r="Y3968">
        <v>238134</v>
      </c>
      <c r="Z3968">
        <v>20241128</v>
      </c>
      <c r="AA3968">
        <v>2402050305</v>
      </c>
      <c r="AB3968">
        <v>9</v>
      </c>
      <c r="AC3968" t="s">
        <v>2281</v>
      </c>
      <c r="AD3968" t="s">
        <v>2281</v>
      </c>
      <c r="AE3968">
        <v>12112</v>
      </c>
      <c r="AF3968" t="s">
        <v>3785</v>
      </c>
      <c r="AG3968" t="s">
        <v>65</v>
      </c>
      <c r="AH3968">
        <v>251</v>
      </c>
    </row>
    <row r="3969" spans="1:34" hidden="1" x14ac:dyDescent="0.25">
      <c r="A3969" t="str">
        <f t="shared" si="183"/>
        <v>23 1 3 22 3 201 76 41 0 2408039 238769</v>
      </c>
      <c r="B3969" t="str">
        <f t="shared" si="184"/>
        <v>23 1 3 22 3 201 76 41 0 2408039 238293</v>
      </c>
      <c r="C3969" t="str">
        <f t="shared" si="185"/>
        <v>23 1 3 22 3 201 76 41 0 2408039</v>
      </c>
      <c r="D3969">
        <v>23</v>
      </c>
      <c r="E3969">
        <v>1</v>
      </c>
      <c r="F3969">
        <v>3</v>
      </c>
      <c r="G3969">
        <v>22</v>
      </c>
      <c r="H3969">
        <v>3</v>
      </c>
      <c r="I3969">
        <v>201</v>
      </c>
      <c r="J3969">
        <v>76</v>
      </c>
      <c r="K3969">
        <v>41</v>
      </c>
      <c r="L3969" t="s">
        <v>147</v>
      </c>
      <c r="M3969" t="s">
        <v>165</v>
      </c>
      <c r="N3969" s="13">
        <v>31762893</v>
      </c>
      <c r="O3969">
        <v>238769</v>
      </c>
      <c r="P3969">
        <v>2024</v>
      </c>
      <c r="Q3969">
        <v>901840901</v>
      </c>
      <c r="R3969" t="s">
        <v>1171</v>
      </c>
      <c r="S3969" s="13">
        <v>31762893</v>
      </c>
      <c r="T3969">
        <v>0</v>
      </c>
      <c r="U3969" t="s">
        <v>3363</v>
      </c>
      <c r="V3969" t="s">
        <v>2280</v>
      </c>
      <c r="W3969">
        <v>5004</v>
      </c>
      <c r="X3969">
        <v>0</v>
      </c>
      <c r="Y3969">
        <v>238293</v>
      </c>
      <c r="Z3969">
        <v>20241128</v>
      </c>
      <c r="AA3969">
        <v>2406140747</v>
      </c>
      <c r="AB3969">
        <v>2</v>
      </c>
      <c r="AC3969" t="s">
        <v>2281</v>
      </c>
      <c r="AD3969" t="s">
        <v>2281</v>
      </c>
      <c r="AE3969">
        <v>12201</v>
      </c>
      <c r="AF3969" t="s">
        <v>2394</v>
      </c>
      <c r="AG3969" t="s">
        <v>63</v>
      </c>
      <c r="AH3969">
        <v>261</v>
      </c>
    </row>
    <row r="3970" spans="1:34" hidden="1" x14ac:dyDescent="0.25">
      <c r="A3970" t="str">
        <f t="shared" ref="A3970:A4033" si="186">+CONCATENATE(,D3970," ",E3970," ",F3970," ",G3970," ",H3970," ",I3970," ",J3970," ",K3970," ",L3970," ",M3970," ",O3970)</f>
        <v>23 1 3 11 4 2 76 0 0 2408035 238770</v>
      </c>
      <c r="B3970" t="str">
        <f t="shared" ref="B3970:B4033" si="187">+CONCATENATE(,D3970," ",E3970," ",F3970," ",G3970," ",H3970," ",I3970," ",J3970," ",K3970," ",L3970," ",M3970," ",Y3970)</f>
        <v>23 1 3 11 4 2 76 0 0 2408035 238145</v>
      </c>
      <c r="C3970" t="str">
        <f t="shared" ref="C3970:C4033" si="188">+CONCATENATE(,D3970," ",E3970," ",F3970," ",G3970," ",H3970," ",I3970," ",J3970," ",K3970," ",L3970," ",M3970)</f>
        <v>23 1 3 11 4 2 76 0 0 2408035</v>
      </c>
      <c r="D3970">
        <v>23</v>
      </c>
      <c r="E3970">
        <v>1</v>
      </c>
      <c r="F3970">
        <v>3</v>
      </c>
      <c r="G3970">
        <v>11</v>
      </c>
      <c r="H3970">
        <v>4</v>
      </c>
      <c r="I3970">
        <v>2</v>
      </c>
      <c r="J3970">
        <v>76</v>
      </c>
      <c r="K3970">
        <v>0</v>
      </c>
      <c r="L3970" t="s">
        <v>147</v>
      </c>
      <c r="M3970" t="s">
        <v>161</v>
      </c>
      <c r="N3970" s="13">
        <v>13573768</v>
      </c>
      <c r="O3970">
        <v>238770</v>
      </c>
      <c r="P3970">
        <v>2024</v>
      </c>
      <c r="Q3970">
        <v>890807724</v>
      </c>
      <c r="R3970" t="s">
        <v>822</v>
      </c>
      <c r="S3970" s="13">
        <v>13573768</v>
      </c>
      <c r="T3970">
        <v>0</v>
      </c>
      <c r="U3970" t="s">
        <v>2339</v>
      </c>
      <c r="V3970" t="s">
        <v>2455</v>
      </c>
      <c r="W3970">
        <v>5016</v>
      </c>
      <c r="X3970">
        <v>0</v>
      </c>
      <c r="Y3970">
        <v>238145</v>
      </c>
      <c r="Z3970">
        <v>20241128</v>
      </c>
      <c r="AA3970">
        <v>2402190350</v>
      </c>
      <c r="AB3970">
        <v>8</v>
      </c>
      <c r="AC3970" t="s">
        <v>2281</v>
      </c>
      <c r="AD3970" t="s">
        <v>2281</v>
      </c>
      <c r="AE3970">
        <v>11101</v>
      </c>
      <c r="AF3970" t="s">
        <v>2281</v>
      </c>
      <c r="AG3970" t="s">
        <v>549</v>
      </c>
      <c r="AH3970">
        <v>252</v>
      </c>
    </row>
    <row r="3971" spans="1:34" hidden="1" x14ac:dyDescent="0.25">
      <c r="A3971" t="str">
        <f t="shared" si="186"/>
        <v>23 1 3 22 4 2 76 0 0 2408039 238771</v>
      </c>
      <c r="B3971" t="str">
        <f t="shared" si="187"/>
        <v>23 1 3 22 4 2 76 0 0 2408039 238144</v>
      </c>
      <c r="C3971" t="str">
        <f t="shared" si="188"/>
        <v>23 1 3 22 4 2 76 0 0 2408039</v>
      </c>
      <c r="D3971">
        <v>23</v>
      </c>
      <c r="E3971">
        <v>1</v>
      </c>
      <c r="F3971">
        <v>3</v>
      </c>
      <c r="G3971">
        <v>22</v>
      </c>
      <c r="H3971">
        <v>4</v>
      </c>
      <c r="I3971">
        <v>2</v>
      </c>
      <c r="J3971">
        <v>76</v>
      </c>
      <c r="K3971">
        <v>0</v>
      </c>
      <c r="L3971" t="s">
        <v>147</v>
      </c>
      <c r="M3971" t="s">
        <v>165</v>
      </c>
      <c r="N3971" s="13">
        <v>6000000</v>
      </c>
      <c r="O3971">
        <v>238771</v>
      </c>
      <c r="P3971">
        <v>2024</v>
      </c>
      <c r="Q3971">
        <v>75074688</v>
      </c>
      <c r="R3971" t="s">
        <v>1322</v>
      </c>
      <c r="S3971" s="13">
        <v>6000000</v>
      </c>
      <c r="T3971">
        <v>0</v>
      </c>
      <c r="U3971" t="s">
        <v>3721</v>
      </c>
      <c r="V3971" t="s">
        <v>3826</v>
      </c>
      <c r="W3971">
        <v>5004</v>
      </c>
      <c r="X3971">
        <v>0</v>
      </c>
      <c r="Y3971">
        <v>238144</v>
      </c>
      <c r="Z3971">
        <v>20241128</v>
      </c>
      <c r="AA3971">
        <v>2402190348</v>
      </c>
      <c r="AB3971">
        <v>9</v>
      </c>
      <c r="AC3971" t="s">
        <v>2281</v>
      </c>
      <c r="AD3971" t="s">
        <v>2281</v>
      </c>
      <c r="AE3971">
        <v>12201</v>
      </c>
      <c r="AF3971" t="s">
        <v>2394</v>
      </c>
      <c r="AG3971" t="s">
        <v>63</v>
      </c>
      <c r="AH3971">
        <v>260</v>
      </c>
    </row>
    <row r="3972" spans="1:34" hidden="1" x14ac:dyDescent="0.25">
      <c r="A3972" t="str">
        <f t="shared" si="186"/>
        <v>23 1 3 11 4 2 76 2 0 2408039 238772</v>
      </c>
      <c r="B3972" t="str">
        <f t="shared" si="187"/>
        <v>23 1 3 11 4 2 76 2 0 2408039 238256</v>
      </c>
      <c r="C3972" t="str">
        <f t="shared" si="188"/>
        <v>23 1 3 11 4 2 76 2 0 2408039</v>
      </c>
      <c r="D3972">
        <v>23</v>
      </c>
      <c r="E3972">
        <v>1</v>
      </c>
      <c r="F3972">
        <v>3</v>
      </c>
      <c r="G3972">
        <v>11</v>
      </c>
      <c r="H3972">
        <v>4</v>
      </c>
      <c r="I3972">
        <v>2</v>
      </c>
      <c r="J3972">
        <v>76</v>
      </c>
      <c r="K3972">
        <v>2</v>
      </c>
      <c r="L3972" t="s">
        <v>147</v>
      </c>
      <c r="M3972" t="s">
        <v>165</v>
      </c>
      <c r="N3972" s="13">
        <v>2600000</v>
      </c>
      <c r="O3972">
        <v>238772</v>
      </c>
      <c r="P3972">
        <v>2024</v>
      </c>
      <c r="Q3972">
        <v>1053868453</v>
      </c>
      <c r="R3972" t="s">
        <v>1320</v>
      </c>
      <c r="S3972" s="13">
        <v>2600000</v>
      </c>
      <c r="T3972">
        <v>0</v>
      </c>
      <c r="U3972" t="s">
        <v>3756</v>
      </c>
      <c r="V3972" t="s">
        <v>2291</v>
      </c>
      <c r="W3972">
        <v>5004</v>
      </c>
      <c r="X3972">
        <v>0</v>
      </c>
      <c r="Y3972">
        <v>238256</v>
      </c>
      <c r="Z3972">
        <v>20241129</v>
      </c>
      <c r="AA3972">
        <v>2404240589</v>
      </c>
      <c r="AB3972">
        <v>7</v>
      </c>
      <c r="AC3972" t="s">
        <v>2281</v>
      </c>
      <c r="AD3972" t="s">
        <v>2281</v>
      </c>
      <c r="AE3972">
        <v>11101</v>
      </c>
      <c r="AF3972" t="s">
        <v>2281</v>
      </c>
      <c r="AG3972" t="s">
        <v>549</v>
      </c>
      <c r="AH3972">
        <v>260</v>
      </c>
    </row>
    <row r="3973" spans="1:34" hidden="1" x14ac:dyDescent="0.25">
      <c r="A3973" t="str">
        <f t="shared" si="186"/>
        <v>23 1 3 22 3 201 76 41 0 2408008 238773</v>
      </c>
      <c r="B3973" t="str">
        <f t="shared" si="187"/>
        <v>23 1 3 22 3 201 76 41 0 2408008 238271</v>
      </c>
      <c r="C3973" t="str">
        <f t="shared" si="188"/>
        <v>23 1 3 22 3 201 76 41 0 2408008</v>
      </c>
      <c r="D3973">
        <v>23</v>
      </c>
      <c r="E3973">
        <v>1</v>
      </c>
      <c r="F3973">
        <v>3</v>
      </c>
      <c r="G3973">
        <v>22</v>
      </c>
      <c r="H3973">
        <v>3</v>
      </c>
      <c r="I3973">
        <v>201</v>
      </c>
      <c r="J3973">
        <v>76</v>
      </c>
      <c r="K3973">
        <v>41</v>
      </c>
      <c r="L3973" t="s">
        <v>147</v>
      </c>
      <c r="M3973" t="s">
        <v>163</v>
      </c>
      <c r="N3973" s="13">
        <v>3451088</v>
      </c>
      <c r="O3973">
        <v>238773</v>
      </c>
      <c r="P3973">
        <v>2024</v>
      </c>
      <c r="Q3973">
        <v>890800128</v>
      </c>
      <c r="R3973" t="s">
        <v>838</v>
      </c>
      <c r="S3973" s="13">
        <v>3451088</v>
      </c>
      <c r="T3973">
        <v>0</v>
      </c>
      <c r="U3973" t="s">
        <v>3827</v>
      </c>
      <c r="V3973" t="s">
        <v>2280</v>
      </c>
      <c r="W3973">
        <v>5004</v>
      </c>
      <c r="X3973">
        <v>0</v>
      </c>
      <c r="Y3973">
        <v>238271</v>
      </c>
      <c r="Z3973">
        <v>20241129</v>
      </c>
      <c r="AA3973">
        <v>0</v>
      </c>
      <c r="AB3973">
        <v>0</v>
      </c>
      <c r="AC3973" t="s">
        <v>2281</v>
      </c>
      <c r="AD3973" t="s">
        <v>2281</v>
      </c>
      <c r="AE3973">
        <v>12201</v>
      </c>
      <c r="AF3973" t="s">
        <v>2394</v>
      </c>
      <c r="AG3973" t="s">
        <v>63</v>
      </c>
      <c r="AH3973">
        <v>335</v>
      </c>
    </row>
    <row r="3974" spans="1:34" hidden="1" x14ac:dyDescent="0.25">
      <c r="A3974" t="str">
        <f t="shared" si="186"/>
        <v>23 1 3 22 4 2 76 0 0 2408039 238774</v>
      </c>
      <c r="B3974" t="str">
        <f t="shared" si="187"/>
        <v>23 1 3 22 4 2 76 0 0 2408039 238155</v>
      </c>
      <c r="C3974" t="str">
        <f t="shared" si="188"/>
        <v>23 1 3 22 4 2 76 0 0 2408039</v>
      </c>
      <c r="D3974">
        <v>23</v>
      </c>
      <c r="E3974">
        <v>1</v>
      </c>
      <c r="F3974">
        <v>3</v>
      </c>
      <c r="G3974">
        <v>22</v>
      </c>
      <c r="H3974">
        <v>4</v>
      </c>
      <c r="I3974">
        <v>2</v>
      </c>
      <c r="J3974">
        <v>76</v>
      </c>
      <c r="K3974">
        <v>0</v>
      </c>
      <c r="L3974" t="s">
        <v>147</v>
      </c>
      <c r="M3974" t="s">
        <v>165</v>
      </c>
      <c r="N3974" s="13">
        <v>3200000</v>
      </c>
      <c r="O3974">
        <v>238774</v>
      </c>
      <c r="P3974">
        <v>2024</v>
      </c>
      <c r="Q3974">
        <v>80010504</v>
      </c>
      <c r="R3974" t="s">
        <v>1324</v>
      </c>
      <c r="S3974" s="13">
        <v>3200000</v>
      </c>
      <c r="T3974">
        <v>0</v>
      </c>
      <c r="U3974" t="s">
        <v>3728</v>
      </c>
      <c r="V3974" t="s">
        <v>2291</v>
      </c>
      <c r="W3974">
        <v>5004</v>
      </c>
      <c r="X3974">
        <v>0</v>
      </c>
      <c r="Y3974">
        <v>238155</v>
      </c>
      <c r="Z3974">
        <v>20241129</v>
      </c>
      <c r="AA3974">
        <v>2403130463</v>
      </c>
      <c r="AB3974">
        <v>9</v>
      </c>
      <c r="AC3974" t="s">
        <v>2281</v>
      </c>
      <c r="AD3974" t="s">
        <v>2281</v>
      </c>
      <c r="AE3974">
        <v>12201</v>
      </c>
      <c r="AF3974" t="s">
        <v>2394</v>
      </c>
      <c r="AG3974" t="s">
        <v>63</v>
      </c>
      <c r="AH3974">
        <v>260</v>
      </c>
    </row>
    <row r="3975" spans="1:34" hidden="1" x14ac:dyDescent="0.25">
      <c r="A3975" t="str">
        <f t="shared" si="186"/>
        <v>23 1 3 11 4 2 76 2 0 2408039 238776</v>
      </c>
      <c r="B3975" t="str">
        <f t="shared" si="187"/>
        <v>23 1 3 11 4 2 76 2 0 2408039 238159</v>
      </c>
      <c r="C3975" t="str">
        <f t="shared" si="188"/>
        <v>23 1 3 11 4 2 76 2 0 2408039</v>
      </c>
      <c r="D3975">
        <v>23</v>
      </c>
      <c r="E3975">
        <v>1</v>
      </c>
      <c r="F3975">
        <v>3</v>
      </c>
      <c r="G3975">
        <v>11</v>
      </c>
      <c r="H3975">
        <v>4</v>
      </c>
      <c r="I3975">
        <v>2</v>
      </c>
      <c r="J3975">
        <v>76</v>
      </c>
      <c r="K3975">
        <v>2</v>
      </c>
      <c r="L3975" t="s">
        <v>147</v>
      </c>
      <c r="M3975" t="s">
        <v>165</v>
      </c>
      <c r="N3975" s="13">
        <v>2600000</v>
      </c>
      <c r="O3975">
        <v>238776</v>
      </c>
      <c r="P3975">
        <v>2024</v>
      </c>
      <c r="Q3975">
        <v>1053861226</v>
      </c>
      <c r="R3975" t="s">
        <v>3812</v>
      </c>
      <c r="S3975" s="13">
        <v>2600000</v>
      </c>
      <c r="T3975">
        <v>0</v>
      </c>
      <c r="U3975" t="s">
        <v>3825</v>
      </c>
      <c r="V3975" t="s">
        <v>2291</v>
      </c>
      <c r="W3975">
        <v>5004</v>
      </c>
      <c r="X3975">
        <v>0</v>
      </c>
      <c r="Y3975">
        <v>238159</v>
      </c>
      <c r="Z3975">
        <v>20241129</v>
      </c>
      <c r="AA3975">
        <v>2404050514</v>
      </c>
      <c r="AB3975">
        <v>8</v>
      </c>
      <c r="AC3975" t="s">
        <v>2281</v>
      </c>
      <c r="AD3975" t="s">
        <v>2281</v>
      </c>
      <c r="AE3975">
        <v>11101</v>
      </c>
      <c r="AF3975" t="s">
        <v>2281</v>
      </c>
      <c r="AG3975" t="s">
        <v>549</v>
      </c>
      <c r="AH3975">
        <v>260</v>
      </c>
    </row>
    <row r="3976" spans="1:34" hidden="1" x14ac:dyDescent="0.25">
      <c r="A3976" t="str">
        <f t="shared" si="186"/>
        <v>23 1 3 11 4 2 76 2 0 2408039 238777</v>
      </c>
      <c r="B3976" t="str">
        <f t="shared" si="187"/>
        <v>23 1 3 11 4 2 76 2 0 2408039 238194</v>
      </c>
      <c r="C3976" t="str">
        <f t="shared" si="188"/>
        <v>23 1 3 11 4 2 76 2 0 2408039</v>
      </c>
      <c r="D3976">
        <v>23</v>
      </c>
      <c r="E3976">
        <v>1</v>
      </c>
      <c r="F3976">
        <v>3</v>
      </c>
      <c r="G3976">
        <v>11</v>
      </c>
      <c r="H3976">
        <v>4</v>
      </c>
      <c r="I3976">
        <v>2</v>
      </c>
      <c r="J3976">
        <v>76</v>
      </c>
      <c r="K3976">
        <v>2</v>
      </c>
      <c r="L3976" t="s">
        <v>147</v>
      </c>
      <c r="M3976" t="s">
        <v>165</v>
      </c>
      <c r="N3976" s="13">
        <v>3200000</v>
      </c>
      <c r="O3976">
        <v>238777</v>
      </c>
      <c r="P3976">
        <v>2024</v>
      </c>
      <c r="Q3976">
        <v>1053822878</v>
      </c>
      <c r="R3976" t="s">
        <v>3759</v>
      </c>
      <c r="S3976" s="13">
        <v>3200000</v>
      </c>
      <c r="T3976">
        <v>0</v>
      </c>
      <c r="U3976" t="s">
        <v>3760</v>
      </c>
      <c r="V3976" t="s">
        <v>2291</v>
      </c>
      <c r="W3976">
        <v>5004</v>
      </c>
      <c r="X3976">
        <v>0</v>
      </c>
      <c r="Y3976">
        <v>238194</v>
      </c>
      <c r="Z3976">
        <v>20241129</v>
      </c>
      <c r="AA3976">
        <v>2404110548</v>
      </c>
      <c r="AB3976">
        <v>7</v>
      </c>
      <c r="AC3976" t="s">
        <v>2281</v>
      </c>
      <c r="AD3976" t="s">
        <v>2281</v>
      </c>
      <c r="AE3976">
        <v>11101</v>
      </c>
      <c r="AF3976" t="s">
        <v>2281</v>
      </c>
      <c r="AG3976" t="s">
        <v>549</v>
      </c>
      <c r="AH3976">
        <v>260</v>
      </c>
    </row>
    <row r="3977" spans="1:34" hidden="1" x14ac:dyDescent="0.25">
      <c r="A3977" t="str">
        <f t="shared" si="186"/>
        <v>23 1 3 11 4 2 76 2 0 2408039 238778</v>
      </c>
      <c r="B3977" t="str">
        <f t="shared" si="187"/>
        <v>23 1 3 11 4 2 76 2 0 2408039 238157</v>
      </c>
      <c r="C3977" t="str">
        <f t="shared" si="188"/>
        <v>23 1 3 11 4 2 76 2 0 2408039</v>
      </c>
      <c r="D3977">
        <v>23</v>
      </c>
      <c r="E3977">
        <v>1</v>
      </c>
      <c r="F3977">
        <v>3</v>
      </c>
      <c r="G3977">
        <v>11</v>
      </c>
      <c r="H3977">
        <v>4</v>
      </c>
      <c r="I3977">
        <v>2</v>
      </c>
      <c r="J3977">
        <v>76</v>
      </c>
      <c r="K3977">
        <v>2</v>
      </c>
      <c r="L3977" t="s">
        <v>147</v>
      </c>
      <c r="M3977" t="s">
        <v>165</v>
      </c>
      <c r="N3977" s="13">
        <v>2600000</v>
      </c>
      <c r="O3977">
        <v>238778</v>
      </c>
      <c r="P3977">
        <v>2024</v>
      </c>
      <c r="Q3977">
        <v>1053870711</v>
      </c>
      <c r="R3977" t="s">
        <v>1314</v>
      </c>
      <c r="S3977" s="13">
        <v>2600000</v>
      </c>
      <c r="T3977">
        <v>0</v>
      </c>
      <c r="U3977" t="s">
        <v>3747</v>
      </c>
      <c r="V3977" t="s">
        <v>2291</v>
      </c>
      <c r="W3977">
        <v>5004</v>
      </c>
      <c r="X3977">
        <v>0</v>
      </c>
      <c r="Y3977">
        <v>238157</v>
      </c>
      <c r="Z3977">
        <v>20241129</v>
      </c>
      <c r="AA3977">
        <v>2404040505</v>
      </c>
      <c r="AB3977">
        <v>8</v>
      </c>
      <c r="AC3977" t="s">
        <v>2281</v>
      </c>
      <c r="AD3977" t="s">
        <v>2281</v>
      </c>
      <c r="AE3977">
        <v>11101</v>
      </c>
      <c r="AF3977" t="s">
        <v>2281</v>
      </c>
      <c r="AG3977" t="s">
        <v>549</v>
      </c>
      <c r="AH3977">
        <v>260</v>
      </c>
    </row>
    <row r="3978" spans="1:34" hidden="1" x14ac:dyDescent="0.25">
      <c r="A3978" t="str">
        <f t="shared" si="186"/>
        <v>23 1 3 11 4 2 76 2 0 2408039 238780</v>
      </c>
      <c r="B3978" t="str">
        <f t="shared" si="187"/>
        <v>23 1 3 11 4 2 76 2 0 2408039 238176</v>
      </c>
      <c r="C3978" t="str">
        <f t="shared" si="188"/>
        <v>23 1 3 11 4 2 76 2 0 2408039</v>
      </c>
      <c r="D3978">
        <v>23</v>
      </c>
      <c r="E3978">
        <v>1</v>
      </c>
      <c r="F3978">
        <v>3</v>
      </c>
      <c r="G3978">
        <v>11</v>
      </c>
      <c r="H3978">
        <v>4</v>
      </c>
      <c r="I3978">
        <v>2</v>
      </c>
      <c r="J3978">
        <v>76</v>
      </c>
      <c r="K3978">
        <v>2</v>
      </c>
      <c r="L3978" t="s">
        <v>147</v>
      </c>
      <c r="M3978" t="s">
        <v>165</v>
      </c>
      <c r="N3978" s="13">
        <v>110996660</v>
      </c>
      <c r="O3978">
        <v>238780</v>
      </c>
      <c r="P3978">
        <v>2024</v>
      </c>
      <c r="Q3978">
        <v>900319291</v>
      </c>
      <c r="R3978" t="s">
        <v>785</v>
      </c>
      <c r="S3978" s="13">
        <v>110996660</v>
      </c>
      <c r="T3978">
        <v>0</v>
      </c>
      <c r="U3978" t="s">
        <v>3027</v>
      </c>
      <c r="V3978" t="s">
        <v>2345</v>
      </c>
      <c r="W3978">
        <v>5001</v>
      </c>
      <c r="X3978">
        <v>0</v>
      </c>
      <c r="Y3978">
        <v>238176</v>
      </c>
      <c r="Z3978">
        <v>20241129</v>
      </c>
      <c r="AA3978">
        <v>2024111070</v>
      </c>
      <c r="AB3978">
        <v>0</v>
      </c>
      <c r="AC3978" t="s">
        <v>2281</v>
      </c>
      <c r="AD3978" t="s">
        <v>2281</v>
      </c>
      <c r="AE3978">
        <v>11101</v>
      </c>
      <c r="AF3978" t="s">
        <v>2281</v>
      </c>
      <c r="AG3978" t="s">
        <v>549</v>
      </c>
      <c r="AH3978">
        <v>100</v>
      </c>
    </row>
    <row r="3979" spans="1:34" hidden="1" x14ac:dyDescent="0.25">
      <c r="A3979" t="str">
        <f t="shared" si="186"/>
        <v>23 1 3 22 4 2 76 0 0 2408039 238781</v>
      </c>
      <c r="B3979" t="str">
        <f t="shared" si="187"/>
        <v>23 1 3 22 4 2 76 0 0 2408039 238142</v>
      </c>
      <c r="C3979" t="str">
        <f t="shared" si="188"/>
        <v>23 1 3 22 4 2 76 0 0 2408039</v>
      </c>
      <c r="D3979">
        <v>23</v>
      </c>
      <c r="E3979">
        <v>1</v>
      </c>
      <c r="F3979">
        <v>3</v>
      </c>
      <c r="G3979">
        <v>22</v>
      </c>
      <c r="H3979">
        <v>4</v>
      </c>
      <c r="I3979">
        <v>2</v>
      </c>
      <c r="J3979">
        <v>76</v>
      </c>
      <c r="K3979">
        <v>0</v>
      </c>
      <c r="L3979" t="s">
        <v>147</v>
      </c>
      <c r="M3979" t="s">
        <v>165</v>
      </c>
      <c r="N3979" s="13">
        <v>164500</v>
      </c>
      <c r="O3979">
        <v>238781</v>
      </c>
      <c r="P3979">
        <v>2024</v>
      </c>
      <c r="Q3979">
        <v>900319291</v>
      </c>
      <c r="R3979" t="s">
        <v>785</v>
      </c>
      <c r="S3979" s="13">
        <v>164500</v>
      </c>
      <c r="T3979">
        <v>0</v>
      </c>
      <c r="U3979" t="s">
        <v>3828</v>
      </c>
      <c r="V3979" t="s">
        <v>2345</v>
      </c>
      <c r="W3979">
        <v>5001</v>
      </c>
      <c r="X3979">
        <v>0</v>
      </c>
      <c r="Y3979">
        <v>238142</v>
      </c>
      <c r="Z3979">
        <v>20241129</v>
      </c>
      <c r="AA3979">
        <v>0</v>
      </c>
      <c r="AB3979">
        <v>0</v>
      </c>
      <c r="AC3979" t="s">
        <v>2281</v>
      </c>
      <c r="AD3979" t="s">
        <v>2281</v>
      </c>
      <c r="AE3979">
        <v>12201</v>
      </c>
      <c r="AF3979" t="s">
        <v>2394</v>
      </c>
      <c r="AG3979" t="s">
        <v>63</v>
      </c>
      <c r="AH3979">
        <v>122</v>
      </c>
    </row>
    <row r="3980" spans="1:34" hidden="1" x14ac:dyDescent="0.25">
      <c r="A3980" t="str">
        <f t="shared" si="186"/>
        <v>23 1 3 22 3 201 76 41 0 2408039 238782</v>
      </c>
      <c r="B3980" t="str">
        <f t="shared" si="187"/>
        <v>23 1 3 22 3 201 76 41 0 2408039 238272</v>
      </c>
      <c r="C3980" t="str">
        <f t="shared" si="188"/>
        <v>23 1 3 22 3 201 76 41 0 2408039</v>
      </c>
      <c r="D3980">
        <v>23</v>
      </c>
      <c r="E3980">
        <v>1</v>
      </c>
      <c r="F3980">
        <v>3</v>
      </c>
      <c r="G3980">
        <v>22</v>
      </c>
      <c r="H3980">
        <v>3</v>
      </c>
      <c r="I3980">
        <v>201</v>
      </c>
      <c r="J3980">
        <v>76</v>
      </c>
      <c r="K3980">
        <v>41</v>
      </c>
      <c r="L3980" t="s">
        <v>147</v>
      </c>
      <c r="M3980" t="s">
        <v>165</v>
      </c>
      <c r="N3980" s="13">
        <v>333400</v>
      </c>
      <c r="O3980">
        <v>238782</v>
      </c>
      <c r="P3980">
        <v>2024</v>
      </c>
      <c r="Q3980">
        <v>900319291</v>
      </c>
      <c r="R3980" t="s">
        <v>785</v>
      </c>
      <c r="S3980" s="13">
        <v>333400</v>
      </c>
      <c r="T3980">
        <v>0</v>
      </c>
      <c r="U3980" t="s">
        <v>3828</v>
      </c>
      <c r="V3980" t="s">
        <v>2345</v>
      </c>
      <c r="W3980">
        <v>5001</v>
      </c>
      <c r="X3980">
        <v>0</v>
      </c>
      <c r="Y3980">
        <v>238272</v>
      </c>
      <c r="Z3980">
        <v>20241129</v>
      </c>
      <c r="AA3980">
        <v>0</v>
      </c>
      <c r="AB3980">
        <v>0</v>
      </c>
      <c r="AC3980" t="s">
        <v>2281</v>
      </c>
      <c r="AD3980" t="s">
        <v>2281</v>
      </c>
      <c r="AE3980">
        <v>12201</v>
      </c>
      <c r="AF3980" t="s">
        <v>2394</v>
      </c>
      <c r="AG3980" t="s">
        <v>63</v>
      </c>
      <c r="AH3980">
        <v>122</v>
      </c>
    </row>
    <row r="3981" spans="1:34" hidden="1" x14ac:dyDescent="0.25">
      <c r="A3981" t="str">
        <f t="shared" si="186"/>
        <v>23 1 3 82 3 201 76 41 0 2408039 238783</v>
      </c>
      <c r="B3981" t="str">
        <f t="shared" si="187"/>
        <v>23 1 3 82 3 201 76 41 0 2408039 238274</v>
      </c>
      <c r="C3981" t="str">
        <f t="shared" si="188"/>
        <v>23 1 3 82 3 201 76 41 0 2408039</v>
      </c>
      <c r="D3981">
        <v>23</v>
      </c>
      <c r="E3981">
        <v>1</v>
      </c>
      <c r="F3981">
        <v>3</v>
      </c>
      <c r="G3981">
        <v>82</v>
      </c>
      <c r="H3981">
        <v>3</v>
      </c>
      <c r="I3981">
        <v>201</v>
      </c>
      <c r="J3981">
        <v>76</v>
      </c>
      <c r="K3981">
        <v>41</v>
      </c>
      <c r="L3981" t="s">
        <v>147</v>
      </c>
      <c r="M3981" t="s">
        <v>165</v>
      </c>
      <c r="N3981" s="13">
        <v>4000000</v>
      </c>
      <c r="O3981">
        <v>238783</v>
      </c>
      <c r="P3981">
        <v>2024</v>
      </c>
      <c r="Q3981">
        <v>1002636988</v>
      </c>
      <c r="R3981" t="s">
        <v>1410</v>
      </c>
      <c r="S3981" s="13">
        <v>4000000</v>
      </c>
      <c r="T3981">
        <v>0</v>
      </c>
      <c r="U3981" t="s">
        <v>3801</v>
      </c>
      <c r="V3981" t="s">
        <v>2291</v>
      </c>
      <c r="W3981">
        <v>5004</v>
      </c>
      <c r="X3981">
        <v>0</v>
      </c>
      <c r="Y3981">
        <v>238274</v>
      </c>
      <c r="Z3981">
        <v>20241129</v>
      </c>
      <c r="AA3981">
        <v>2408210971</v>
      </c>
      <c r="AB3981">
        <v>3</v>
      </c>
      <c r="AC3981" t="s">
        <v>2281</v>
      </c>
      <c r="AD3981" t="s">
        <v>2281</v>
      </c>
      <c r="AE3981">
        <v>25335</v>
      </c>
      <c r="AF3981" t="s">
        <v>2394</v>
      </c>
      <c r="AG3981" t="s">
        <v>64</v>
      </c>
      <c r="AH3981">
        <v>260</v>
      </c>
    </row>
    <row r="3982" spans="1:34" hidden="1" x14ac:dyDescent="0.25">
      <c r="A3982" t="str">
        <f t="shared" si="186"/>
        <v>23 1 3 11 4 2 76 2 0 2408039 238784</v>
      </c>
      <c r="B3982" t="str">
        <f t="shared" si="187"/>
        <v>23 1 3 11 4 2 76 2 0 2408039 238158</v>
      </c>
      <c r="C3982" t="str">
        <f t="shared" si="188"/>
        <v>23 1 3 11 4 2 76 2 0 2408039</v>
      </c>
      <c r="D3982">
        <v>23</v>
      </c>
      <c r="E3982">
        <v>1</v>
      </c>
      <c r="F3982">
        <v>3</v>
      </c>
      <c r="G3982">
        <v>11</v>
      </c>
      <c r="H3982">
        <v>4</v>
      </c>
      <c r="I3982">
        <v>2</v>
      </c>
      <c r="J3982">
        <v>76</v>
      </c>
      <c r="K3982">
        <v>2</v>
      </c>
      <c r="L3982" t="s">
        <v>147</v>
      </c>
      <c r="M3982" t="s">
        <v>165</v>
      </c>
      <c r="N3982" s="13">
        <v>2600000</v>
      </c>
      <c r="O3982">
        <v>238784</v>
      </c>
      <c r="P3982">
        <v>2024</v>
      </c>
      <c r="Q3982">
        <v>1053841435</v>
      </c>
      <c r="R3982" t="s">
        <v>3804</v>
      </c>
      <c r="S3982" s="13">
        <v>2600000</v>
      </c>
      <c r="T3982">
        <v>0</v>
      </c>
      <c r="U3982" t="s">
        <v>3816</v>
      </c>
      <c r="V3982" t="s">
        <v>2291</v>
      </c>
      <c r="W3982">
        <v>5004</v>
      </c>
      <c r="X3982">
        <v>0</v>
      </c>
      <c r="Y3982">
        <v>238158</v>
      </c>
      <c r="Z3982">
        <v>20241204</v>
      </c>
      <c r="AA3982">
        <v>2404050511</v>
      </c>
      <c r="AB3982">
        <v>9</v>
      </c>
      <c r="AC3982" t="s">
        <v>2281</v>
      </c>
      <c r="AD3982" t="s">
        <v>2281</v>
      </c>
      <c r="AE3982">
        <v>11101</v>
      </c>
      <c r="AF3982" t="s">
        <v>2281</v>
      </c>
      <c r="AG3982" t="s">
        <v>549</v>
      </c>
      <c r="AH3982">
        <v>260</v>
      </c>
    </row>
    <row r="3983" spans="1:34" hidden="1" x14ac:dyDescent="0.25">
      <c r="A3983" t="str">
        <f t="shared" si="186"/>
        <v>23 1 3 11 4 2 76 2 0 2408039 238785</v>
      </c>
      <c r="B3983" t="str">
        <f t="shared" si="187"/>
        <v>23 1 3 11 4 2 76 2 0 2408039 238183</v>
      </c>
      <c r="C3983" t="str">
        <f t="shared" si="188"/>
        <v>23 1 3 11 4 2 76 2 0 2408039</v>
      </c>
      <c r="D3983">
        <v>23</v>
      </c>
      <c r="E3983">
        <v>1</v>
      </c>
      <c r="F3983">
        <v>3</v>
      </c>
      <c r="G3983">
        <v>11</v>
      </c>
      <c r="H3983">
        <v>4</v>
      </c>
      <c r="I3983">
        <v>2</v>
      </c>
      <c r="J3983">
        <v>76</v>
      </c>
      <c r="K3983">
        <v>2</v>
      </c>
      <c r="L3983" t="s">
        <v>147</v>
      </c>
      <c r="M3983" t="s">
        <v>165</v>
      </c>
      <c r="N3983" s="13">
        <v>2600000</v>
      </c>
      <c r="O3983">
        <v>238785</v>
      </c>
      <c r="P3983">
        <v>2024</v>
      </c>
      <c r="Q3983">
        <v>1053847376</v>
      </c>
      <c r="R3983" t="s">
        <v>1317</v>
      </c>
      <c r="S3983" s="13">
        <v>2600000</v>
      </c>
      <c r="T3983">
        <v>0</v>
      </c>
      <c r="U3983" t="s">
        <v>3753</v>
      </c>
      <c r="V3983" t="s">
        <v>2291</v>
      </c>
      <c r="W3983">
        <v>5004</v>
      </c>
      <c r="X3983">
        <v>0</v>
      </c>
      <c r="Y3983">
        <v>238183</v>
      </c>
      <c r="Z3983">
        <v>20241204</v>
      </c>
      <c r="AA3983">
        <v>2404090535</v>
      </c>
      <c r="AB3983">
        <v>8</v>
      </c>
      <c r="AC3983" t="s">
        <v>2281</v>
      </c>
      <c r="AD3983" t="s">
        <v>2281</v>
      </c>
      <c r="AE3983">
        <v>11101</v>
      </c>
      <c r="AF3983" t="s">
        <v>2281</v>
      </c>
      <c r="AG3983" t="s">
        <v>549</v>
      </c>
      <c r="AH3983">
        <v>260</v>
      </c>
    </row>
    <row r="3984" spans="1:34" hidden="1" x14ac:dyDescent="0.25">
      <c r="A3984" t="str">
        <f t="shared" si="186"/>
        <v>23 1 3 22 4 2 76 4 0 2408039 238786</v>
      </c>
      <c r="B3984" t="str">
        <f t="shared" si="187"/>
        <v>23 1 3 22 4 2 76 4 0 2408039 238261</v>
      </c>
      <c r="C3984" t="str">
        <f t="shared" si="188"/>
        <v>23 1 3 22 4 2 76 4 0 2408039</v>
      </c>
      <c r="D3984">
        <v>23</v>
      </c>
      <c r="E3984">
        <v>1</v>
      </c>
      <c r="F3984">
        <v>3</v>
      </c>
      <c r="G3984">
        <v>22</v>
      </c>
      <c r="H3984">
        <v>4</v>
      </c>
      <c r="I3984">
        <v>2</v>
      </c>
      <c r="J3984">
        <v>76</v>
      </c>
      <c r="K3984">
        <v>4</v>
      </c>
      <c r="L3984" t="s">
        <v>147</v>
      </c>
      <c r="M3984" t="s">
        <v>165</v>
      </c>
      <c r="N3984" s="13">
        <v>5000000</v>
      </c>
      <c r="O3984">
        <v>238786</v>
      </c>
      <c r="P3984">
        <v>2024</v>
      </c>
      <c r="Q3984">
        <v>1002632542</v>
      </c>
      <c r="R3984" t="s">
        <v>1401</v>
      </c>
      <c r="S3984" s="13">
        <v>5000000</v>
      </c>
      <c r="T3984">
        <v>0</v>
      </c>
      <c r="U3984" t="s">
        <v>3774</v>
      </c>
      <c r="V3984" t="s">
        <v>2291</v>
      </c>
      <c r="W3984">
        <v>5004</v>
      </c>
      <c r="X3984">
        <v>0</v>
      </c>
      <c r="Y3984">
        <v>238261</v>
      </c>
      <c r="Z3984">
        <v>20241204</v>
      </c>
      <c r="AA3984">
        <v>2405310729</v>
      </c>
      <c r="AB3984">
        <v>6</v>
      </c>
      <c r="AC3984" t="s">
        <v>2281</v>
      </c>
      <c r="AD3984" t="s">
        <v>2281</v>
      </c>
      <c r="AE3984">
        <v>12201</v>
      </c>
      <c r="AF3984" t="s">
        <v>2394</v>
      </c>
      <c r="AG3984" t="s">
        <v>63</v>
      </c>
      <c r="AH3984">
        <v>260</v>
      </c>
    </row>
    <row r="3985" spans="1:34" hidden="1" x14ac:dyDescent="0.25">
      <c r="A3985" t="str">
        <f t="shared" si="186"/>
        <v>23 1 3 11 4 2 76 2 0 2408039 238787</v>
      </c>
      <c r="B3985" t="str">
        <f t="shared" si="187"/>
        <v>23 1 3 11 4 2 76 2 0 2408039 238175</v>
      </c>
      <c r="C3985" t="str">
        <f t="shared" si="188"/>
        <v>23 1 3 11 4 2 76 2 0 2408039</v>
      </c>
      <c r="D3985">
        <v>23</v>
      </c>
      <c r="E3985">
        <v>1</v>
      </c>
      <c r="F3985">
        <v>3</v>
      </c>
      <c r="G3985">
        <v>11</v>
      </c>
      <c r="H3985">
        <v>4</v>
      </c>
      <c r="I3985">
        <v>2</v>
      </c>
      <c r="J3985">
        <v>76</v>
      </c>
      <c r="K3985">
        <v>2</v>
      </c>
      <c r="L3985" t="s">
        <v>147</v>
      </c>
      <c r="M3985" t="s">
        <v>165</v>
      </c>
      <c r="N3985" s="13">
        <v>219594049</v>
      </c>
      <c r="O3985">
        <v>238787</v>
      </c>
      <c r="P3985">
        <v>2024</v>
      </c>
      <c r="Q3985">
        <v>890801053</v>
      </c>
      <c r="R3985" t="s">
        <v>784</v>
      </c>
      <c r="S3985" s="13">
        <v>219594049</v>
      </c>
      <c r="T3985">
        <v>0</v>
      </c>
      <c r="U3985" t="s">
        <v>3028</v>
      </c>
      <c r="V3985" t="s">
        <v>2345</v>
      </c>
      <c r="W3985">
        <v>5001</v>
      </c>
      <c r="X3985">
        <v>0</v>
      </c>
      <c r="Y3985">
        <v>238175</v>
      </c>
      <c r="Z3985">
        <v>20241205</v>
      </c>
      <c r="AA3985">
        <v>2024121020</v>
      </c>
      <c r="AB3985">
        <v>0</v>
      </c>
      <c r="AC3985" t="s">
        <v>2281</v>
      </c>
      <c r="AD3985" t="s">
        <v>2281</v>
      </c>
      <c r="AE3985">
        <v>11101</v>
      </c>
      <c r="AF3985" t="s">
        <v>2281</v>
      </c>
      <c r="AG3985" t="s">
        <v>549</v>
      </c>
      <c r="AH3985">
        <v>100</v>
      </c>
    </row>
    <row r="3986" spans="1:34" hidden="1" x14ac:dyDescent="0.25">
      <c r="A3986" t="str">
        <f t="shared" si="186"/>
        <v>23 1 3 11 3 201 76 40 0 2408039 238788</v>
      </c>
      <c r="B3986" t="str">
        <f t="shared" si="187"/>
        <v>23 1 3 11 3 201 76 40 0 2408039 238300</v>
      </c>
      <c r="C3986" t="str">
        <f t="shared" si="188"/>
        <v>23 1 3 11 3 201 76 40 0 2408039</v>
      </c>
      <c r="D3986">
        <v>23</v>
      </c>
      <c r="E3986">
        <v>1</v>
      </c>
      <c r="F3986">
        <v>3</v>
      </c>
      <c r="G3986">
        <v>11</v>
      </c>
      <c r="H3986">
        <v>3</v>
      </c>
      <c r="I3986">
        <v>201</v>
      </c>
      <c r="J3986">
        <v>76</v>
      </c>
      <c r="K3986">
        <v>40</v>
      </c>
      <c r="L3986" t="s">
        <v>147</v>
      </c>
      <c r="M3986" t="s">
        <v>165</v>
      </c>
      <c r="N3986" s="13">
        <v>160639510</v>
      </c>
      <c r="O3986">
        <v>238788</v>
      </c>
      <c r="P3986">
        <v>2024</v>
      </c>
      <c r="Q3986">
        <v>890801053</v>
      </c>
      <c r="R3986" t="s">
        <v>784</v>
      </c>
      <c r="S3986" s="13">
        <v>160639510</v>
      </c>
      <c r="T3986">
        <v>0</v>
      </c>
      <c r="U3986" t="s">
        <v>3028</v>
      </c>
      <c r="V3986" t="s">
        <v>2345</v>
      </c>
      <c r="W3986">
        <v>5001</v>
      </c>
      <c r="X3986">
        <v>0</v>
      </c>
      <c r="Y3986">
        <v>238300</v>
      </c>
      <c r="Z3986">
        <v>20241205</v>
      </c>
      <c r="AA3986">
        <v>2024121020</v>
      </c>
      <c r="AB3986">
        <v>0</v>
      </c>
      <c r="AC3986" t="s">
        <v>2281</v>
      </c>
      <c r="AD3986" t="s">
        <v>2281</v>
      </c>
      <c r="AE3986">
        <v>11101</v>
      </c>
      <c r="AF3986" t="s">
        <v>2281</v>
      </c>
      <c r="AG3986" t="s">
        <v>549</v>
      </c>
      <c r="AH3986">
        <v>100</v>
      </c>
    </row>
    <row r="3987" spans="1:34" hidden="1" x14ac:dyDescent="0.25">
      <c r="A3987" t="str">
        <f t="shared" si="186"/>
        <v>23 1 3 22 4 2 76 4 0 2408039 238789</v>
      </c>
      <c r="B3987" t="str">
        <f t="shared" si="187"/>
        <v>23 1 3 22 4 2 76 4 0 2408039 238162</v>
      </c>
      <c r="C3987" t="str">
        <f t="shared" si="188"/>
        <v>23 1 3 22 4 2 76 4 0 2408039</v>
      </c>
      <c r="D3987">
        <v>23</v>
      </c>
      <c r="E3987">
        <v>1</v>
      </c>
      <c r="F3987">
        <v>3</v>
      </c>
      <c r="G3987">
        <v>22</v>
      </c>
      <c r="H3987">
        <v>4</v>
      </c>
      <c r="I3987">
        <v>2</v>
      </c>
      <c r="J3987">
        <v>76</v>
      </c>
      <c r="K3987">
        <v>4</v>
      </c>
      <c r="L3987" t="s">
        <v>147</v>
      </c>
      <c r="M3987" t="s">
        <v>165</v>
      </c>
      <c r="N3987" s="13">
        <v>6000000</v>
      </c>
      <c r="O3987">
        <v>238789</v>
      </c>
      <c r="P3987">
        <v>2024</v>
      </c>
      <c r="Q3987">
        <v>1053824495</v>
      </c>
      <c r="R3987" t="s">
        <v>1258</v>
      </c>
      <c r="S3987" s="13">
        <v>6000000</v>
      </c>
      <c r="T3987">
        <v>0</v>
      </c>
      <c r="U3987" t="s">
        <v>3742</v>
      </c>
      <c r="V3987" t="s">
        <v>2291</v>
      </c>
      <c r="W3987">
        <v>5004</v>
      </c>
      <c r="X3987">
        <v>0</v>
      </c>
      <c r="Y3987">
        <v>238162</v>
      </c>
      <c r="Z3987">
        <v>20241205</v>
      </c>
      <c r="AA3987">
        <v>2404050521</v>
      </c>
      <c r="AB3987">
        <v>8</v>
      </c>
      <c r="AC3987" t="s">
        <v>2281</v>
      </c>
      <c r="AD3987" t="s">
        <v>2281</v>
      </c>
      <c r="AE3987">
        <v>12201</v>
      </c>
      <c r="AF3987" t="s">
        <v>2394</v>
      </c>
      <c r="AG3987" t="s">
        <v>63</v>
      </c>
      <c r="AH3987">
        <v>260</v>
      </c>
    </row>
    <row r="3988" spans="1:34" hidden="1" x14ac:dyDescent="0.25">
      <c r="A3988" t="str">
        <f t="shared" si="186"/>
        <v>23 1 3 11 4 2 76 2 0 2408039 238790</v>
      </c>
      <c r="B3988" t="str">
        <f t="shared" si="187"/>
        <v>23 1 3 11 4 2 76 2 0 2408039 238214</v>
      </c>
      <c r="C3988" t="str">
        <f t="shared" si="188"/>
        <v>23 1 3 11 4 2 76 2 0 2408039</v>
      </c>
      <c r="D3988">
        <v>23</v>
      </c>
      <c r="E3988">
        <v>1</v>
      </c>
      <c r="F3988">
        <v>3</v>
      </c>
      <c r="G3988">
        <v>11</v>
      </c>
      <c r="H3988">
        <v>4</v>
      </c>
      <c r="I3988">
        <v>2</v>
      </c>
      <c r="J3988">
        <v>76</v>
      </c>
      <c r="K3988">
        <v>2</v>
      </c>
      <c r="L3988" t="s">
        <v>147</v>
      </c>
      <c r="M3988" t="s">
        <v>165</v>
      </c>
      <c r="N3988" s="13">
        <v>2600000</v>
      </c>
      <c r="O3988">
        <v>238790</v>
      </c>
      <c r="P3988">
        <v>2024</v>
      </c>
      <c r="Q3988">
        <v>75070990</v>
      </c>
      <c r="R3988" t="s">
        <v>1318</v>
      </c>
      <c r="S3988" s="13">
        <v>2600000</v>
      </c>
      <c r="T3988">
        <v>0</v>
      </c>
      <c r="U3988" t="s">
        <v>3748</v>
      </c>
      <c r="V3988" t="s">
        <v>2291</v>
      </c>
      <c r="W3988">
        <v>5004</v>
      </c>
      <c r="X3988">
        <v>0</v>
      </c>
      <c r="Y3988">
        <v>238214</v>
      </c>
      <c r="Z3988">
        <v>20241205</v>
      </c>
      <c r="AA3988">
        <v>2404120552</v>
      </c>
      <c r="AB3988">
        <v>8</v>
      </c>
      <c r="AC3988" t="s">
        <v>2281</v>
      </c>
      <c r="AD3988" t="s">
        <v>2281</v>
      </c>
      <c r="AE3988">
        <v>11101</v>
      </c>
      <c r="AF3988" t="s">
        <v>2281</v>
      </c>
      <c r="AG3988" t="s">
        <v>549</v>
      </c>
      <c r="AH3988">
        <v>260</v>
      </c>
    </row>
    <row r="3989" spans="1:34" hidden="1" x14ac:dyDescent="0.25">
      <c r="A3989" t="str">
        <f t="shared" si="186"/>
        <v>23 1 3 11 4 2 76 2 0 2408039 238791</v>
      </c>
      <c r="B3989" t="str">
        <f t="shared" si="187"/>
        <v>23 1 3 11 4 2 76 2 0 2408039 238163</v>
      </c>
      <c r="C3989" t="str">
        <f t="shared" si="188"/>
        <v>23 1 3 11 4 2 76 2 0 2408039</v>
      </c>
      <c r="D3989">
        <v>23</v>
      </c>
      <c r="E3989">
        <v>1</v>
      </c>
      <c r="F3989">
        <v>3</v>
      </c>
      <c r="G3989">
        <v>11</v>
      </c>
      <c r="H3989">
        <v>4</v>
      </c>
      <c r="I3989">
        <v>2</v>
      </c>
      <c r="J3989">
        <v>76</v>
      </c>
      <c r="K3989">
        <v>2</v>
      </c>
      <c r="L3989" t="s">
        <v>147</v>
      </c>
      <c r="M3989" t="s">
        <v>165</v>
      </c>
      <c r="N3989" s="13">
        <v>2600000</v>
      </c>
      <c r="O3989">
        <v>238791</v>
      </c>
      <c r="P3989">
        <v>2024</v>
      </c>
      <c r="Q3989">
        <v>75081237</v>
      </c>
      <c r="R3989" t="s">
        <v>3757</v>
      </c>
      <c r="S3989" s="13">
        <v>2600000</v>
      </c>
      <c r="T3989">
        <v>0</v>
      </c>
      <c r="U3989" t="s">
        <v>3758</v>
      </c>
      <c r="V3989" t="s">
        <v>2291</v>
      </c>
      <c r="W3989">
        <v>5004</v>
      </c>
      <c r="X3989">
        <v>0</v>
      </c>
      <c r="Y3989">
        <v>238163</v>
      </c>
      <c r="Z3989">
        <v>20241205</v>
      </c>
      <c r="AA3989">
        <v>2404080528</v>
      </c>
      <c r="AB3989">
        <v>8</v>
      </c>
      <c r="AC3989" t="s">
        <v>2281</v>
      </c>
      <c r="AD3989" t="s">
        <v>2281</v>
      </c>
      <c r="AE3989">
        <v>11101</v>
      </c>
      <c r="AF3989" t="s">
        <v>2281</v>
      </c>
      <c r="AG3989" t="s">
        <v>549</v>
      </c>
      <c r="AH3989">
        <v>260</v>
      </c>
    </row>
    <row r="3990" spans="1:34" hidden="1" x14ac:dyDescent="0.25">
      <c r="A3990" t="str">
        <f t="shared" si="186"/>
        <v>23 1 3 22 3 201 76 41 0 2408039 238792</v>
      </c>
      <c r="B3990" t="str">
        <f t="shared" si="187"/>
        <v>23 1 3 22 3 201 76 41 0 2408039 238280</v>
      </c>
      <c r="C3990" t="str">
        <f t="shared" si="188"/>
        <v>23 1 3 22 3 201 76 41 0 2408039</v>
      </c>
      <c r="D3990">
        <v>23</v>
      </c>
      <c r="E3990">
        <v>1</v>
      </c>
      <c r="F3990">
        <v>3</v>
      </c>
      <c r="G3990">
        <v>22</v>
      </c>
      <c r="H3990">
        <v>3</v>
      </c>
      <c r="I3990">
        <v>201</v>
      </c>
      <c r="J3990">
        <v>76</v>
      </c>
      <c r="K3990">
        <v>41</v>
      </c>
      <c r="L3990" t="s">
        <v>147</v>
      </c>
      <c r="M3990" t="s">
        <v>165</v>
      </c>
      <c r="N3990" s="13">
        <v>17773213</v>
      </c>
      <c r="O3990">
        <v>238792</v>
      </c>
      <c r="P3990">
        <v>2024</v>
      </c>
      <c r="Q3990">
        <v>830095213</v>
      </c>
      <c r="R3990" t="s">
        <v>1188</v>
      </c>
      <c r="S3990" s="13">
        <v>17773213</v>
      </c>
      <c r="T3990">
        <v>0</v>
      </c>
      <c r="U3990" t="s">
        <v>3095</v>
      </c>
      <c r="V3990" t="s">
        <v>2280</v>
      </c>
      <c r="W3990">
        <v>5007</v>
      </c>
      <c r="X3990">
        <v>0</v>
      </c>
      <c r="Y3990">
        <v>238280</v>
      </c>
      <c r="Z3990">
        <v>20241205</v>
      </c>
      <c r="AA3990">
        <v>2401050012</v>
      </c>
      <c r="AB3990">
        <v>22</v>
      </c>
      <c r="AC3990" t="s">
        <v>2281</v>
      </c>
      <c r="AD3990" t="s">
        <v>2281</v>
      </c>
      <c r="AE3990">
        <v>12201</v>
      </c>
      <c r="AF3990" t="s">
        <v>2394</v>
      </c>
      <c r="AG3990" t="s">
        <v>63</v>
      </c>
      <c r="AH3990">
        <v>258</v>
      </c>
    </row>
    <row r="3991" spans="1:34" hidden="1" x14ac:dyDescent="0.25">
      <c r="A3991" t="str">
        <f t="shared" si="186"/>
        <v>23 1 3 22 4 2 76 4 0 2408039 238793</v>
      </c>
      <c r="B3991" t="str">
        <f t="shared" si="187"/>
        <v>23 1 3 22 4 2 76 4 0 2408039 238259</v>
      </c>
      <c r="C3991" t="str">
        <f t="shared" si="188"/>
        <v>23 1 3 22 4 2 76 4 0 2408039</v>
      </c>
      <c r="D3991">
        <v>23</v>
      </c>
      <c r="E3991">
        <v>1</v>
      </c>
      <c r="F3991">
        <v>3</v>
      </c>
      <c r="G3991">
        <v>22</v>
      </c>
      <c r="H3991">
        <v>4</v>
      </c>
      <c r="I3991">
        <v>2</v>
      </c>
      <c r="J3991">
        <v>76</v>
      </c>
      <c r="K3991">
        <v>4</v>
      </c>
      <c r="L3991" t="s">
        <v>147</v>
      </c>
      <c r="M3991" t="s">
        <v>165</v>
      </c>
      <c r="N3991" s="13">
        <v>4132939.02</v>
      </c>
      <c r="O3991">
        <v>238793</v>
      </c>
      <c r="P3991">
        <v>2024</v>
      </c>
      <c r="Q3991">
        <v>900426614</v>
      </c>
      <c r="R3991" t="s">
        <v>1168</v>
      </c>
      <c r="S3991" s="13">
        <v>4132939.02</v>
      </c>
      <c r="T3991">
        <v>138922</v>
      </c>
      <c r="U3991" t="s">
        <v>3244</v>
      </c>
      <c r="V3991" t="s">
        <v>2280</v>
      </c>
      <c r="W3991">
        <v>5004</v>
      </c>
      <c r="X3991">
        <v>2305</v>
      </c>
      <c r="Y3991">
        <v>238259</v>
      </c>
      <c r="Z3991">
        <v>20241209</v>
      </c>
      <c r="AA3991">
        <v>2405160659</v>
      </c>
      <c r="AB3991">
        <v>7</v>
      </c>
      <c r="AC3991" t="s">
        <v>2281</v>
      </c>
      <c r="AD3991" t="s">
        <v>2281</v>
      </c>
      <c r="AE3991">
        <v>12201</v>
      </c>
      <c r="AF3991" t="s">
        <v>2394</v>
      </c>
      <c r="AG3991" t="s">
        <v>63</v>
      </c>
      <c r="AH3991">
        <v>261</v>
      </c>
    </row>
    <row r="3992" spans="1:34" hidden="1" x14ac:dyDescent="0.25">
      <c r="A3992" t="str">
        <f t="shared" si="186"/>
        <v>23 1 3 11 4 2 76 2 0 2408039 238794</v>
      </c>
      <c r="B3992" t="str">
        <f t="shared" si="187"/>
        <v>23 1 3 11 4 2 76 2 0 2408039 238254</v>
      </c>
      <c r="C3992" t="str">
        <f t="shared" si="188"/>
        <v>23 1 3 11 4 2 76 2 0 2408039</v>
      </c>
      <c r="D3992">
        <v>23</v>
      </c>
      <c r="E3992">
        <v>1</v>
      </c>
      <c r="F3992">
        <v>3</v>
      </c>
      <c r="G3992">
        <v>11</v>
      </c>
      <c r="H3992">
        <v>4</v>
      </c>
      <c r="I3992">
        <v>2</v>
      </c>
      <c r="J3992">
        <v>76</v>
      </c>
      <c r="K3992">
        <v>2</v>
      </c>
      <c r="L3992" t="s">
        <v>147</v>
      </c>
      <c r="M3992" t="s">
        <v>165</v>
      </c>
      <c r="N3992" s="13">
        <v>2900000</v>
      </c>
      <c r="O3992">
        <v>238794</v>
      </c>
      <c r="P3992">
        <v>2024</v>
      </c>
      <c r="Q3992">
        <v>1053785851</v>
      </c>
      <c r="R3992" t="s">
        <v>3795</v>
      </c>
      <c r="S3992" s="13">
        <v>2900000</v>
      </c>
      <c r="T3992">
        <v>0</v>
      </c>
      <c r="U3992" t="s">
        <v>3741</v>
      </c>
      <c r="V3992" t="s">
        <v>2291</v>
      </c>
      <c r="W3992">
        <v>5004</v>
      </c>
      <c r="X3992">
        <v>0</v>
      </c>
      <c r="Y3992">
        <v>238254</v>
      </c>
      <c r="Z3992">
        <v>20241210</v>
      </c>
      <c r="AA3992">
        <v>2404180575</v>
      </c>
      <c r="AB3992">
        <v>8</v>
      </c>
      <c r="AC3992" t="s">
        <v>2281</v>
      </c>
      <c r="AD3992" t="s">
        <v>2281</v>
      </c>
      <c r="AE3992">
        <v>11101</v>
      </c>
      <c r="AF3992" t="s">
        <v>2281</v>
      </c>
      <c r="AG3992" t="s">
        <v>549</v>
      </c>
      <c r="AH3992">
        <v>260</v>
      </c>
    </row>
    <row r="3993" spans="1:34" hidden="1" x14ac:dyDescent="0.25">
      <c r="A3993" t="str">
        <f t="shared" si="186"/>
        <v>23 1 3 82 3 201 76 41 0 2408035 238795</v>
      </c>
      <c r="B3993" t="str">
        <f t="shared" si="187"/>
        <v>23 1 3 82 3 201 76 41 0 2408035 238283</v>
      </c>
      <c r="C3993" t="str">
        <f t="shared" si="188"/>
        <v>23 1 3 82 3 201 76 41 0 2408035</v>
      </c>
      <c r="D3993">
        <v>23</v>
      </c>
      <c r="E3993">
        <v>1</v>
      </c>
      <c r="F3993">
        <v>3</v>
      </c>
      <c r="G3993">
        <v>82</v>
      </c>
      <c r="H3993">
        <v>3</v>
      </c>
      <c r="I3993">
        <v>201</v>
      </c>
      <c r="J3993">
        <v>76</v>
      </c>
      <c r="K3993">
        <v>41</v>
      </c>
      <c r="L3993" t="s">
        <v>147</v>
      </c>
      <c r="M3993" t="s">
        <v>161</v>
      </c>
      <c r="N3993" s="13">
        <v>2380952</v>
      </c>
      <c r="O3993">
        <v>238795</v>
      </c>
      <c r="P3993">
        <v>2024</v>
      </c>
      <c r="Q3993">
        <v>1053867470</v>
      </c>
      <c r="R3993" t="s">
        <v>1404</v>
      </c>
      <c r="S3993" s="13">
        <v>2380952</v>
      </c>
      <c r="T3993">
        <v>0</v>
      </c>
      <c r="U3993" t="s">
        <v>3823</v>
      </c>
      <c r="V3993" t="s">
        <v>2291</v>
      </c>
      <c r="W3993">
        <v>5004</v>
      </c>
      <c r="X3993">
        <v>0</v>
      </c>
      <c r="Y3993">
        <v>238283</v>
      </c>
      <c r="Z3993">
        <v>20241210</v>
      </c>
      <c r="AA3993">
        <v>2410091133</v>
      </c>
      <c r="AB3993">
        <v>2</v>
      </c>
      <c r="AC3993" t="s">
        <v>2281</v>
      </c>
      <c r="AD3993" t="s">
        <v>2281</v>
      </c>
      <c r="AE3993">
        <v>25335</v>
      </c>
      <c r="AF3993" t="s">
        <v>2394</v>
      </c>
      <c r="AG3993" t="s">
        <v>64</v>
      </c>
      <c r="AH3993">
        <v>260</v>
      </c>
    </row>
    <row r="3994" spans="1:34" hidden="1" x14ac:dyDescent="0.25">
      <c r="A3994" t="str">
        <f t="shared" si="186"/>
        <v>23 1 3 82 3 201 76 41 0 2408035 238796</v>
      </c>
      <c r="B3994" t="str">
        <f t="shared" si="187"/>
        <v>23 1 3 82 3 201 76 41 0 2408035 238284</v>
      </c>
      <c r="C3994" t="str">
        <f t="shared" si="188"/>
        <v>23 1 3 82 3 201 76 41 0 2408035</v>
      </c>
      <c r="D3994">
        <v>23</v>
      </c>
      <c r="E3994">
        <v>1</v>
      </c>
      <c r="F3994">
        <v>3</v>
      </c>
      <c r="G3994">
        <v>82</v>
      </c>
      <c r="H3994">
        <v>3</v>
      </c>
      <c r="I3994">
        <v>201</v>
      </c>
      <c r="J3994">
        <v>76</v>
      </c>
      <c r="K3994">
        <v>41</v>
      </c>
      <c r="L3994" t="s">
        <v>147</v>
      </c>
      <c r="M3994" t="s">
        <v>161</v>
      </c>
      <c r="N3994" s="13">
        <v>2380952</v>
      </c>
      <c r="O3994">
        <v>238796</v>
      </c>
      <c r="P3994">
        <v>2024</v>
      </c>
      <c r="Q3994">
        <v>75095794</v>
      </c>
      <c r="R3994" t="s">
        <v>1405</v>
      </c>
      <c r="S3994" s="13">
        <v>2380952</v>
      </c>
      <c r="T3994">
        <v>0</v>
      </c>
      <c r="U3994" t="s">
        <v>3824</v>
      </c>
      <c r="V3994" t="s">
        <v>2291</v>
      </c>
      <c r="W3994">
        <v>5004</v>
      </c>
      <c r="X3994">
        <v>0</v>
      </c>
      <c r="Y3994">
        <v>238284</v>
      </c>
      <c r="Z3994">
        <v>20241210</v>
      </c>
      <c r="AA3994">
        <v>2410091132</v>
      </c>
      <c r="AB3994">
        <v>2</v>
      </c>
      <c r="AC3994" t="s">
        <v>2281</v>
      </c>
      <c r="AD3994" t="s">
        <v>2281</v>
      </c>
      <c r="AE3994">
        <v>25335</v>
      </c>
      <c r="AF3994" t="s">
        <v>2394</v>
      </c>
      <c r="AG3994" t="s">
        <v>64</v>
      </c>
      <c r="AH3994">
        <v>260</v>
      </c>
    </row>
    <row r="3995" spans="1:34" hidden="1" x14ac:dyDescent="0.25">
      <c r="A3995" t="str">
        <f t="shared" si="186"/>
        <v>23 1 3 22 4 2 76 2 0 2408035 238797</v>
      </c>
      <c r="B3995" t="str">
        <f t="shared" si="187"/>
        <v>23 1 3 22 4 2 76 2 0 2408035 238258</v>
      </c>
      <c r="C3995" t="str">
        <f t="shared" si="188"/>
        <v>23 1 3 22 4 2 76 2 0 2408035</v>
      </c>
      <c r="D3995">
        <v>23</v>
      </c>
      <c r="E3995">
        <v>1</v>
      </c>
      <c r="F3995">
        <v>3</v>
      </c>
      <c r="G3995">
        <v>22</v>
      </c>
      <c r="H3995">
        <v>4</v>
      </c>
      <c r="I3995">
        <v>2</v>
      </c>
      <c r="J3995">
        <v>76</v>
      </c>
      <c r="K3995">
        <v>2</v>
      </c>
      <c r="L3995" t="s">
        <v>147</v>
      </c>
      <c r="M3995" t="s">
        <v>161</v>
      </c>
      <c r="N3995" s="13">
        <v>349696</v>
      </c>
      <c r="O3995">
        <v>238797</v>
      </c>
      <c r="P3995">
        <v>2024</v>
      </c>
      <c r="Q3995">
        <v>800250029</v>
      </c>
      <c r="R3995" t="s">
        <v>789</v>
      </c>
      <c r="S3995" s="13">
        <v>349696</v>
      </c>
      <c r="T3995">
        <v>0</v>
      </c>
      <c r="U3995" t="s">
        <v>3331</v>
      </c>
      <c r="V3995" t="s">
        <v>3482</v>
      </c>
      <c r="W3995">
        <v>5016</v>
      </c>
      <c r="X3995">
        <v>0</v>
      </c>
      <c r="Y3995">
        <v>238258</v>
      </c>
      <c r="Z3995">
        <v>20241210</v>
      </c>
      <c r="AA3995">
        <v>2405150655</v>
      </c>
      <c r="AB3995">
        <v>5</v>
      </c>
      <c r="AC3995" t="s">
        <v>2281</v>
      </c>
      <c r="AD3995" t="s">
        <v>2281</v>
      </c>
      <c r="AE3995">
        <v>12201</v>
      </c>
      <c r="AF3995" t="s">
        <v>2394</v>
      </c>
      <c r="AG3995" t="s">
        <v>63</v>
      </c>
      <c r="AH3995">
        <v>251</v>
      </c>
    </row>
    <row r="3996" spans="1:34" hidden="1" x14ac:dyDescent="0.25">
      <c r="A3996" t="str">
        <f t="shared" si="186"/>
        <v>23 1 3 11 4 2 76 2 0 2408039 238798</v>
      </c>
      <c r="B3996" t="str">
        <f t="shared" si="187"/>
        <v>23 1 3 11 4 2 76 2 0 2408039 238184</v>
      </c>
      <c r="C3996" t="str">
        <f t="shared" si="188"/>
        <v>23 1 3 11 4 2 76 2 0 2408039</v>
      </c>
      <c r="D3996">
        <v>23</v>
      </c>
      <c r="E3996">
        <v>1</v>
      </c>
      <c r="F3996">
        <v>3</v>
      </c>
      <c r="G3996">
        <v>11</v>
      </c>
      <c r="H3996">
        <v>4</v>
      </c>
      <c r="I3996">
        <v>2</v>
      </c>
      <c r="J3996">
        <v>76</v>
      </c>
      <c r="K3996">
        <v>2</v>
      </c>
      <c r="L3996" t="s">
        <v>147</v>
      </c>
      <c r="M3996" t="s">
        <v>165</v>
      </c>
      <c r="N3996" s="13">
        <v>2600000</v>
      </c>
      <c r="O3996">
        <v>238798</v>
      </c>
      <c r="P3996">
        <v>2024</v>
      </c>
      <c r="Q3996">
        <v>30287166</v>
      </c>
      <c r="R3996" t="s">
        <v>3762</v>
      </c>
      <c r="S3996" s="13">
        <v>2600000</v>
      </c>
      <c r="T3996">
        <v>0</v>
      </c>
      <c r="U3996" t="s">
        <v>3763</v>
      </c>
      <c r="V3996" t="s">
        <v>2291</v>
      </c>
      <c r="W3996">
        <v>5004</v>
      </c>
      <c r="X3996">
        <v>0</v>
      </c>
      <c r="Y3996">
        <v>238184</v>
      </c>
      <c r="Z3996">
        <v>20241211</v>
      </c>
      <c r="AA3996">
        <v>2404100539</v>
      </c>
      <c r="AB3996">
        <v>8</v>
      </c>
      <c r="AC3996" t="s">
        <v>2281</v>
      </c>
      <c r="AD3996" t="s">
        <v>2281</v>
      </c>
      <c r="AE3996">
        <v>11101</v>
      </c>
      <c r="AF3996" t="s">
        <v>2281</v>
      </c>
      <c r="AG3996" t="s">
        <v>549</v>
      </c>
      <c r="AH3996">
        <v>260</v>
      </c>
    </row>
    <row r="3997" spans="1:34" hidden="1" x14ac:dyDescent="0.25">
      <c r="A3997" t="str">
        <f t="shared" si="186"/>
        <v>23 1 3 11 4 2 76 2 0 2408039 238799</v>
      </c>
      <c r="B3997" t="str">
        <f t="shared" si="187"/>
        <v>23 1 3 11 4 2 76 2 0 2408039 238194</v>
      </c>
      <c r="C3997" t="str">
        <f t="shared" si="188"/>
        <v>23 1 3 11 4 2 76 2 0 2408039</v>
      </c>
      <c r="D3997">
        <v>23</v>
      </c>
      <c r="E3997">
        <v>1</v>
      </c>
      <c r="F3997">
        <v>3</v>
      </c>
      <c r="G3997">
        <v>11</v>
      </c>
      <c r="H3997">
        <v>4</v>
      </c>
      <c r="I3997">
        <v>2</v>
      </c>
      <c r="J3997">
        <v>76</v>
      </c>
      <c r="K3997">
        <v>2</v>
      </c>
      <c r="L3997" t="s">
        <v>147</v>
      </c>
      <c r="M3997" t="s">
        <v>165</v>
      </c>
      <c r="N3997" s="13">
        <v>3200000</v>
      </c>
      <c r="O3997">
        <v>238799</v>
      </c>
      <c r="P3997">
        <v>2024</v>
      </c>
      <c r="Q3997">
        <v>1053822878</v>
      </c>
      <c r="R3997" t="s">
        <v>3759</v>
      </c>
      <c r="S3997" s="13">
        <v>3200000</v>
      </c>
      <c r="T3997">
        <v>0</v>
      </c>
      <c r="U3997" t="s">
        <v>3760</v>
      </c>
      <c r="V3997" t="s">
        <v>2291</v>
      </c>
      <c r="W3997">
        <v>5004</v>
      </c>
      <c r="X3997">
        <v>0</v>
      </c>
      <c r="Y3997">
        <v>238194</v>
      </c>
      <c r="Z3997">
        <v>20241211</v>
      </c>
      <c r="AA3997">
        <v>2404110548</v>
      </c>
      <c r="AB3997">
        <v>8</v>
      </c>
      <c r="AC3997" t="s">
        <v>2281</v>
      </c>
      <c r="AD3997" t="s">
        <v>2281</v>
      </c>
      <c r="AE3997">
        <v>11101</v>
      </c>
      <c r="AF3997" t="s">
        <v>2281</v>
      </c>
      <c r="AG3997" t="s">
        <v>549</v>
      </c>
      <c r="AH3997">
        <v>260</v>
      </c>
    </row>
    <row r="3998" spans="1:34" hidden="1" x14ac:dyDescent="0.25">
      <c r="A3998" t="str">
        <f t="shared" si="186"/>
        <v>23 1 3 11 4 2 76 2 0 2408039 238800</v>
      </c>
      <c r="B3998" t="str">
        <f t="shared" si="187"/>
        <v>23 1 3 11 4 2 76 2 0 2408039 238215</v>
      </c>
      <c r="C3998" t="str">
        <f t="shared" si="188"/>
        <v>23 1 3 11 4 2 76 2 0 2408039</v>
      </c>
      <c r="D3998">
        <v>23</v>
      </c>
      <c r="E3998">
        <v>1</v>
      </c>
      <c r="F3998">
        <v>3</v>
      </c>
      <c r="G3998">
        <v>11</v>
      </c>
      <c r="H3998">
        <v>4</v>
      </c>
      <c r="I3998">
        <v>2</v>
      </c>
      <c r="J3998">
        <v>76</v>
      </c>
      <c r="K3998">
        <v>2</v>
      </c>
      <c r="L3998" t="s">
        <v>147</v>
      </c>
      <c r="M3998" t="s">
        <v>165</v>
      </c>
      <c r="N3998" s="13">
        <v>2600000</v>
      </c>
      <c r="O3998">
        <v>238800</v>
      </c>
      <c r="P3998">
        <v>2024</v>
      </c>
      <c r="Q3998">
        <v>1002655363</v>
      </c>
      <c r="R3998" t="s">
        <v>3777</v>
      </c>
      <c r="S3998" s="13">
        <v>2600000</v>
      </c>
      <c r="T3998">
        <v>0</v>
      </c>
      <c r="U3998" t="s">
        <v>3763</v>
      </c>
      <c r="V3998" t="s">
        <v>2291</v>
      </c>
      <c r="W3998">
        <v>5004</v>
      </c>
      <c r="X3998">
        <v>0</v>
      </c>
      <c r="Y3998">
        <v>238215</v>
      </c>
      <c r="Z3998">
        <v>20241211</v>
      </c>
      <c r="AA3998">
        <v>2404120554</v>
      </c>
      <c r="AB3998">
        <v>8</v>
      </c>
      <c r="AC3998" t="s">
        <v>2281</v>
      </c>
      <c r="AD3998" t="s">
        <v>2281</v>
      </c>
      <c r="AE3998">
        <v>11101</v>
      </c>
      <c r="AF3998" t="s">
        <v>2281</v>
      </c>
      <c r="AG3998" t="s">
        <v>549</v>
      </c>
      <c r="AH3998">
        <v>260</v>
      </c>
    </row>
    <row r="3999" spans="1:34" hidden="1" x14ac:dyDescent="0.25">
      <c r="A3999" t="str">
        <f t="shared" si="186"/>
        <v>23 1 3 22 4 2 76 4 0 2408039 238801</v>
      </c>
      <c r="B3999" t="str">
        <f t="shared" si="187"/>
        <v>23 1 3 22 4 2 76 4 0 2408039 238260</v>
      </c>
      <c r="C3999" t="str">
        <f t="shared" si="188"/>
        <v>23 1 3 22 4 2 76 4 0 2408039</v>
      </c>
      <c r="D3999">
        <v>23</v>
      </c>
      <c r="E3999">
        <v>1</v>
      </c>
      <c r="F3999">
        <v>3</v>
      </c>
      <c r="G3999">
        <v>22</v>
      </c>
      <c r="H3999">
        <v>4</v>
      </c>
      <c r="I3999">
        <v>2</v>
      </c>
      <c r="J3999">
        <v>76</v>
      </c>
      <c r="K3999">
        <v>4</v>
      </c>
      <c r="L3999" t="s">
        <v>147</v>
      </c>
      <c r="M3999" t="s">
        <v>165</v>
      </c>
      <c r="N3999" s="13">
        <v>2800000</v>
      </c>
      <c r="O3999">
        <v>238801</v>
      </c>
      <c r="P3999">
        <v>2024</v>
      </c>
      <c r="Q3999">
        <v>9695812</v>
      </c>
      <c r="R3999" t="s">
        <v>1400</v>
      </c>
      <c r="S3999" s="13">
        <v>2800000</v>
      </c>
      <c r="T3999">
        <v>0</v>
      </c>
      <c r="U3999" t="s">
        <v>3775</v>
      </c>
      <c r="V3999" t="s">
        <v>2291</v>
      </c>
      <c r="W3999">
        <v>5004</v>
      </c>
      <c r="X3999">
        <v>0</v>
      </c>
      <c r="Y3999">
        <v>238260</v>
      </c>
      <c r="Z3999">
        <v>20241211</v>
      </c>
      <c r="AA3999">
        <v>2405290707</v>
      </c>
      <c r="AB3999">
        <v>6</v>
      </c>
      <c r="AC3999" t="s">
        <v>2281</v>
      </c>
      <c r="AD3999" t="s">
        <v>2281</v>
      </c>
      <c r="AE3999">
        <v>12201</v>
      </c>
      <c r="AF3999" t="s">
        <v>2394</v>
      </c>
      <c r="AG3999" t="s">
        <v>63</v>
      </c>
      <c r="AH3999">
        <v>260</v>
      </c>
    </row>
    <row r="4000" spans="1:34" hidden="1" x14ac:dyDescent="0.25">
      <c r="A4000" t="str">
        <f t="shared" si="186"/>
        <v>23 1 3 82 3 201 76 41 0 2408035 238802</v>
      </c>
      <c r="B4000" t="str">
        <f t="shared" si="187"/>
        <v>23 1 3 82 3 201 76 41 0 2408035 238286</v>
      </c>
      <c r="C4000" t="str">
        <f t="shared" si="188"/>
        <v>23 1 3 82 3 201 76 41 0 2408035</v>
      </c>
      <c r="D4000">
        <v>23</v>
      </c>
      <c r="E4000">
        <v>1</v>
      </c>
      <c r="F4000">
        <v>3</v>
      </c>
      <c r="G4000">
        <v>82</v>
      </c>
      <c r="H4000">
        <v>3</v>
      </c>
      <c r="I4000">
        <v>201</v>
      </c>
      <c r="J4000">
        <v>76</v>
      </c>
      <c r="K4000">
        <v>41</v>
      </c>
      <c r="L4000" t="s">
        <v>147</v>
      </c>
      <c r="M4000" t="s">
        <v>161</v>
      </c>
      <c r="N4000" s="13">
        <v>2619047</v>
      </c>
      <c r="O4000">
        <v>238802</v>
      </c>
      <c r="P4000">
        <v>2024</v>
      </c>
      <c r="Q4000">
        <v>1060650316</v>
      </c>
      <c r="R4000" t="s">
        <v>1406</v>
      </c>
      <c r="S4000" s="13">
        <v>2619047</v>
      </c>
      <c r="T4000">
        <v>0</v>
      </c>
      <c r="U4000" t="s">
        <v>3829</v>
      </c>
      <c r="V4000" t="s">
        <v>2291</v>
      </c>
      <c r="W4000">
        <v>5004</v>
      </c>
      <c r="X4000">
        <v>0</v>
      </c>
      <c r="Y4000">
        <v>238286</v>
      </c>
      <c r="Z4000">
        <v>20241211</v>
      </c>
      <c r="AA4000">
        <v>2410231166</v>
      </c>
      <c r="AB4000">
        <v>1</v>
      </c>
      <c r="AC4000" t="s">
        <v>2281</v>
      </c>
      <c r="AD4000" t="s">
        <v>2281</v>
      </c>
      <c r="AE4000">
        <v>25335</v>
      </c>
      <c r="AF4000" t="s">
        <v>2394</v>
      </c>
      <c r="AG4000" t="s">
        <v>64</v>
      </c>
      <c r="AH4000">
        <v>260</v>
      </c>
    </row>
    <row r="4001" spans="1:34" hidden="1" x14ac:dyDescent="0.25">
      <c r="A4001" t="str">
        <f t="shared" si="186"/>
        <v>23 1 3 11 3 201 76 40 0 2408039 238803</v>
      </c>
      <c r="B4001" t="str">
        <f t="shared" si="187"/>
        <v>23 1 3 11 3 201 76 40 0 2408039 238290</v>
      </c>
      <c r="C4001" t="str">
        <f t="shared" si="188"/>
        <v>23 1 3 11 3 201 76 40 0 2408039</v>
      </c>
      <c r="D4001">
        <v>23</v>
      </c>
      <c r="E4001">
        <v>1</v>
      </c>
      <c r="F4001">
        <v>3</v>
      </c>
      <c r="G4001">
        <v>11</v>
      </c>
      <c r="H4001">
        <v>3</v>
      </c>
      <c r="I4001">
        <v>201</v>
      </c>
      <c r="J4001">
        <v>76</v>
      </c>
      <c r="K4001">
        <v>40</v>
      </c>
      <c r="L4001" t="s">
        <v>147</v>
      </c>
      <c r="M4001" t="s">
        <v>165</v>
      </c>
      <c r="N4001" s="13">
        <v>3093333</v>
      </c>
      <c r="O4001">
        <v>238803</v>
      </c>
      <c r="P4001">
        <v>2024</v>
      </c>
      <c r="Q4001">
        <v>75083740</v>
      </c>
      <c r="R4001" t="s">
        <v>1253</v>
      </c>
      <c r="S4001" s="13">
        <v>3093333</v>
      </c>
      <c r="T4001">
        <v>0</v>
      </c>
      <c r="U4001" t="s">
        <v>3830</v>
      </c>
      <c r="V4001" t="s">
        <v>3698</v>
      </c>
      <c r="W4001">
        <v>5004</v>
      </c>
      <c r="X4001">
        <v>0</v>
      </c>
      <c r="Y4001">
        <v>238290</v>
      </c>
      <c r="Z4001">
        <v>20241211</v>
      </c>
      <c r="AA4001">
        <v>2410281176</v>
      </c>
      <c r="AB4001">
        <v>1</v>
      </c>
      <c r="AC4001" t="s">
        <v>2281</v>
      </c>
      <c r="AD4001" t="s">
        <v>2281</v>
      </c>
      <c r="AE4001">
        <v>11101</v>
      </c>
      <c r="AF4001" t="s">
        <v>2281</v>
      </c>
      <c r="AG4001" t="s">
        <v>549</v>
      </c>
      <c r="AH4001">
        <v>260</v>
      </c>
    </row>
    <row r="4002" spans="1:34" hidden="1" x14ac:dyDescent="0.25">
      <c r="A4002" t="str">
        <f t="shared" si="186"/>
        <v>23 1 3 82 3 201 76 41 0 2408035 238804</v>
      </c>
      <c r="B4002" t="str">
        <f t="shared" si="187"/>
        <v>23 1 3 82 3 201 76 41 0 2408035 238288</v>
      </c>
      <c r="C4002" t="str">
        <f t="shared" si="188"/>
        <v>23 1 3 82 3 201 76 41 0 2408035</v>
      </c>
      <c r="D4002">
        <v>23</v>
      </c>
      <c r="E4002">
        <v>1</v>
      </c>
      <c r="F4002">
        <v>3</v>
      </c>
      <c r="G4002">
        <v>82</v>
      </c>
      <c r="H4002">
        <v>3</v>
      </c>
      <c r="I4002">
        <v>201</v>
      </c>
      <c r="J4002">
        <v>76</v>
      </c>
      <c r="K4002">
        <v>41</v>
      </c>
      <c r="L4002" t="s">
        <v>147</v>
      </c>
      <c r="M4002" t="s">
        <v>161</v>
      </c>
      <c r="N4002" s="13">
        <v>2619047</v>
      </c>
      <c r="O4002">
        <v>238804</v>
      </c>
      <c r="P4002">
        <v>2024</v>
      </c>
      <c r="Q4002">
        <v>1053832664</v>
      </c>
      <c r="R4002" t="s">
        <v>1012</v>
      </c>
      <c r="S4002" s="13">
        <v>2619047</v>
      </c>
      <c r="T4002">
        <v>0</v>
      </c>
      <c r="U4002" t="s">
        <v>3831</v>
      </c>
      <c r="V4002" t="s">
        <v>2291</v>
      </c>
      <c r="W4002">
        <v>5004</v>
      </c>
      <c r="X4002">
        <v>0</v>
      </c>
      <c r="Y4002">
        <v>238288</v>
      </c>
      <c r="Z4002">
        <v>20241211</v>
      </c>
      <c r="AA4002">
        <v>2410241170</v>
      </c>
      <c r="AB4002">
        <v>1</v>
      </c>
      <c r="AC4002" t="s">
        <v>2281</v>
      </c>
      <c r="AD4002" t="s">
        <v>2281</v>
      </c>
      <c r="AE4002">
        <v>25335</v>
      </c>
      <c r="AF4002" t="s">
        <v>2394</v>
      </c>
      <c r="AG4002" t="s">
        <v>64</v>
      </c>
      <c r="AH4002">
        <v>260</v>
      </c>
    </row>
    <row r="4003" spans="1:34" hidden="1" x14ac:dyDescent="0.25">
      <c r="A4003" t="str">
        <f t="shared" si="186"/>
        <v>23 1 3 22 4 2 76 4 0 2408039 238805</v>
      </c>
      <c r="B4003" t="str">
        <f t="shared" si="187"/>
        <v>23 1 3 22 4 2 76 4 0 2408039 238282</v>
      </c>
      <c r="C4003" t="str">
        <f t="shared" si="188"/>
        <v>23 1 3 22 4 2 76 4 0 2408039</v>
      </c>
      <c r="D4003">
        <v>23</v>
      </c>
      <c r="E4003">
        <v>1</v>
      </c>
      <c r="F4003">
        <v>3</v>
      </c>
      <c r="G4003">
        <v>22</v>
      </c>
      <c r="H4003">
        <v>4</v>
      </c>
      <c r="I4003">
        <v>2</v>
      </c>
      <c r="J4003">
        <v>76</v>
      </c>
      <c r="K4003">
        <v>4</v>
      </c>
      <c r="L4003" t="s">
        <v>147</v>
      </c>
      <c r="M4003" t="s">
        <v>165</v>
      </c>
      <c r="N4003" s="13">
        <v>15046833.58</v>
      </c>
      <c r="O4003">
        <v>238805</v>
      </c>
      <c r="P4003">
        <v>2024</v>
      </c>
      <c r="Q4003">
        <v>900426614</v>
      </c>
      <c r="R4003" t="s">
        <v>1168</v>
      </c>
      <c r="S4003" s="13">
        <v>15046833.58</v>
      </c>
      <c r="T4003">
        <v>497126</v>
      </c>
      <c r="U4003" t="s">
        <v>3486</v>
      </c>
      <c r="V4003" t="s">
        <v>2280</v>
      </c>
      <c r="W4003">
        <v>5004</v>
      </c>
      <c r="X4003">
        <v>2305</v>
      </c>
      <c r="Y4003">
        <v>238282</v>
      </c>
      <c r="Z4003">
        <v>20241211</v>
      </c>
      <c r="AA4003">
        <v>2409201080</v>
      </c>
      <c r="AB4003">
        <v>3</v>
      </c>
      <c r="AC4003" t="s">
        <v>2281</v>
      </c>
      <c r="AD4003" t="s">
        <v>2281</v>
      </c>
      <c r="AE4003">
        <v>12201</v>
      </c>
      <c r="AF4003" t="s">
        <v>2394</v>
      </c>
      <c r="AG4003" t="s">
        <v>63</v>
      </c>
      <c r="AH4003">
        <v>261</v>
      </c>
    </row>
    <row r="4004" spans="1:34" hidden="1" x14ac:dyDescent="0.25">
      <c r="A4004" t="str">
        <f t="shared" si="186"/>
        <v>23 1 3 22 4 2 76 3 0 2408038 238807</v>
      </c>
      <c r="B4004" t="str">
        <f t="shared" si="187"/>
        <v>23 1 3 22 4 2 76 3 0 2408038 238297</v>
      </c>
      <c r="C4004" t="str">
        <f t="shared" si="188"/>
        <v>23 1 3 22 4 2 76 3 0 2408038</v>
      </c>
      <c r="D4004">
        <v>23</v>
      </c>
      <c r="E4004">
        <v>1</v>
      </c>
      <c r="F4004">
        <v>3</v>
      </c>
      <c r="G4004">
        <v>22</v>
      </c>
      <c r="H4004">
        <v>4</v>
      </c>
      <c r="I4004">
        <v>2</v>
      </c>
      <c r="J4004">
        <v>76</v>
      </c>
      <c r="K4004">
        <v>3</v>
      </c>
      <c r="L4004" t="s">
        <v>147</v>
      </c>
      <c r="M4004" t="s">
        <v>164</v>
      </c>
      <c r="N4004" s="13">
        <v>9531506.1500000004</v>
      </c>
      <c r="O4004">
        <v>238807</v>
      </c>
      <c r="P4004">
        <v>2024</v>
      </c>
      <c r="Q4004">
        <v>900426614</v>
      </c>
      <c r="R4004" t="s">
        <v>1168</v>
      </c>
      <c r="S4004" s="13">
        <v>9531506.1500000004</v>
      </c>
      <c r="T4004">
        <v>329037</v>
      </c>
      <c r="U4004" t="s">
        <v>3486</v>
      </c>
      <c r="V4004" t="s">
        <v>2280</v>
      </c>
      <c r="W4004">
        <v>5004</v>
      </c>
      <c r="X4004">
        <v>2305</v>
      </c>
      <c r="Y4004">
        <v>238297</v>
      </c>
      <c r="Z4004">
        <v>20241211</v>
      </c>
      <c r="AA4004">
        <v>2409201080</v>
      </c>
      <c r="AB4004">
        <v>3</v>
      </c>
      <c r="AC4004" t="s">
        <v>2281</v>
      </c>
      <c r="AD4004" t="s">
        <v>2281</v>
      </c>
      <c r="AE4004">
        <v>12201</v>
      </c>
      <c r="AF4004" t="s">
        <v>2394</v>
      </c>
      <c r="AG4004" t="s">
        <v>63</v>
      </c>
      <c r="AH4004">
        <v>261</v>
      </c>
    </row>
    <row r="4005" spans="1:34" hidden="1" x14ac:dyDescent="0.25">
      <c r="A4005" t="str">
        <f t="shared" si="186"/>
        <v>23 3 3 22 4 2 76 1 0 2408023 238808</v>
      </c>
      <c r="B4005" t="str">
        <f t="shared" si="187"/>
        <v>23 3 3 22 4 2 76 1 0 2408023 238173</v>
      </c>
      <c r="C4005" t="str">
        <f t="shared" si="188"/>
        <v>23 3 3 22 4 2 76 1 0 2408023</v>
      </c>
      <c r="D4005">
        <v>23</v>
      </c>
      <c r="E4005">
        <v>3</v>
      </c>
      <c r="F4005">
        <v>3</v>
      </c>
      <c r="G4005">
        <v>22</v>
      </c>
      <c r="H4005">
        <v>4</v>
      </c>
      <c r="I4005">
        <v>2</v>
      </c>
      <c r="J4005">
        <v>76</v>
      </c>
      <c r="K4005">
        <v>1</v>
      </c>
      <c r="L4005" t="s">
        <v>147</v>
      </c>
      <c r="M4005" t="s">
        <v>166</v>
      </c>
      <c r="N4005" s="13">
        <v>30000000</v>
      </c>
      <c r="O4005">
        <v>238808</v>
      </c>
      <c r="P4005">
        <v>2024</v>
      </c>
      <c r="Q4005">
        <v>900159106</v>
      </c>
      <c r="R4005" t="s">
        <v>796</v>
      </c>
      <c r="S4005" s="13">
        <v>30000000</v>
      </c>
      <c r="T4005">
        <v>1200000</v>
      </c>
      <c r="U4005" t="s">
        <v>3660</v>
      </c>
      <c r="V4005" t="s">
        <v>3832</v>
      </c>
      <c r="W4005">
        <v>5016</v>
      </c>
      <c r="X4005">
        <v>2305</v>
      </c>
      <c r="Y4005">
        <v>238173</v>
      </c>
      <c r="Z4005">
        <v>20241212</v>
      </c>
      <c r="AA4005">
        <v>2404080529</v>
      </c>
      <c r="AB4005">
        <v>3</v>
      </c>
      <c r="AC4005" t="s">
        <v>2281</v>
      </c>
      <c r="AD4005" t="s">
        <v>2281</v>
      </c>
      <c r="AE4005">
        <v>12112</v>
      </c>
      <c r="AF4005" t="s">
        <v>3785</v>
      </c>
      <c r="AG4005" t="s">
        <v>65</v>
      </c>
      <c r="AH4005">
        <v>251</v>
      </c>
    </row>
    <row r="4006" spans="1:34" hidden="1" x14ac:dyDescent="0.25">
      <c r="A4006" t="str">
        <f t="shared" si="186"/>
        <v>23 1 3 11 4 2 76 2 0 2408039 238809</v>
      </c>
      <c r="B4006" t="str">
        <f t="shared" si="187"/>
        <v>23 1 3 11 4 2 76 2 0 2408039 238157</v>
      </c>
      <c r="C4006" t="str">
        <f t="shared" si="188"/>
        <v>23 1 3 11 4 2 76 2 0 2408039</v>
      </c>
      <c r="D4006">
        <v>23</v>
      </c>
      <c r="E4006">
        <v>1</v>
      </c>
      <c r="F4006">
        <v>3</v>
      </c>
      <c r="G4006">
        <v>11</v>
      </c>
      <c r="H4006">
        <v>4</v>
      </c>
      <c r="I4006">
        <v>2</v>
      </c>
      <c r="J4006">
        <v>76</v>
      </c>
      <c r="K4006">
        <v>2</v>
      </c>
      <c r="L4006" t="s">
        <v>147</v>
      </c>
      <c r="M4006" t="s">
        <v>165</v>
      </c>
      <c r="N4006" s="13">
        <v>2600000</v>
      </c>
      <c r="O4006">
        <v>238809</v>
      </c>
      <c r="P4006">
        <v>2024</v>
      </c>
      <c r="Q4006">
        <v>1053870711</v>
      </c>
      <c r="R4006" t="s">
        <v>1314</v>
      </c>
      <c r="S4006" s="13">
        <v>2600000</v>
      </c>
      <c r="T4006">
        <v>0</v>
      </c>
      <c r="U4006" t="s">
        <v>3747</v>
      </c>
      <c r="V4006" t="s">
        <v>2291</v>
      </c>
      <c r="W4006">
        <v>5004</v>
      </c>
      <c r="X4006">
        <v>0</v>
      </c>
      <c r="Y4006">
        <v>238157</v>
      </c>
      <c r="Z4006">
        <v>20241213</v>
      </c>
      <c r="AA4006">
        <v>2404040505</v>
      </c>
      <c r="AB4006">
        <v>199</v>
      </c>
      <c r="AC4006" t="s">
        <v>2281</v>
      </c>
      <c r="AD4006" t="s">
        <v>2281</v>
      </c>
      <c r="AE4006">
        <v>11101</v>
      </c>
      <c r="AF4006" t="s">
        <v>2281</v>
      </c>
      <c r="AG4006" t="s">
        <v>549</v>
      </c>
      <c r="AH4006">
        <v>260</v>
      </c>
    </row>
    <row r="4007" spans="1:34" hidden="1" x14ac:dyDescent="0.25">
      <c r="A4007" t="str">
        <f t="shared" si="186"/>
        <v>23 1 3 11 4 2 76 2 0 2408039 238810</v>
      </c>
      <c r="B4007" t="str">
        <f t="shared" si="187"/>
        <v>23 1 3 11 4 2 76 2 0 2408039 238183</v>
      </c>
      <c r="C4007" t="str">
        <f t="shared" si="188"/>
        <v>23 1 3 11 4 2 76 2 0 2408039</v>
      </c>
      <c r="D4007">
        <v>23</v>
      </c>
      <c r="E4007">
        <v>1</v>
      </c>
      <c r="F4007">
        <v>3</v>
      </c>
      <c r="G4007">
        <v>11</v>
      </c>
      <c r="H4007">
        <v>4</v>
      </c>
      <c r="I4007">
        <v>2</v>
      </c>
      <c r="J4007">
        <v>76</v>
      </c>
      <c r="K4007">
        <v>2</v>
      </c>
      <c r="L4007" t="s">
        <v>147</v>
      </c>
      <c r="M4007" t="s">
        <v>165</v>
      </c>
      <c r="N4007" s="13">
        <v>2600000</v>
      </c>
      <c r="O4007">
        <v>238810</v>
      </c>
      <c r="P4007">
        <v>2024</v>
      </c>
      <c r="Q4007">
        <v>1053847376</v>
      </c>
      <c r="R4007" t="s">
        <v>1317</v>
      </c>
      <c r="S4007" s="13">
        <v>2600000</v>
      </c>
      <c r="T4007">
        <v>0</v>
      </c>
      <c r="U4007" t="s">
        <v>3753</v>
      </c>
      <c r="V4007" t="s">
        <v>2291</v>
      </c>
      <c r="W4007">
        <v>5004</v>
      </c>
      <c r="X4007">
        <v>0</v>
      </c>
      <c r="Y4007">
        <v>238183</v>
      </c>
      <c r="Z4007">
        <v>20241213</v>
      </c>
      <c r="AA4007">
        <v>2404090535</v>
      </c>
      <c r="AB4007">
        <v>199</v>
      </c>
      <c r="AC4007" t="s">
        <v>2281</v>
      </c>
      <c r="AD4007" t="s">
        <v>2281</v>
      </c>
      <c r="AE4007">
        <v>11101</v>
      </c>
      <c r="AF4007" t="s">
        <v>2281</v>
      </c>
      <c r="AG4007" t="s">
        <v>549</v>
      </c>
      <c r="AH4007">
        <v>260</v>
      </c>
    </row>
    <row r="4008" spans="1:34" hidden="1" x14ac:dyDescent="0.25">
      <c r="A4008" t="str">
        <f t="shared" si="186"/>
        <v>23 1 3 11 4 2 76 2 0 2408039 238811</v>
      </c>
      <c r="B4008" t="str">
        <f t="shared" si="187"/>
        <v>23 1 3 11 4 2 76 2 0 2408039 238256</v>
      </c>
      <c r="C4008" t="str">
        <f t="shared" si="188"/>
        <v>23 1 3 11 4 2 76 2 0 2408039</v>
      </c>
      <c r="D4008">
        <v>23</v>
      </c>
      <c r="E4008">
        <v>1</v>
      </c>
      <c r="F4008">
        <v>3</v>
      </c>
      <c r="G4008">
        <v>11</v>
      </c>
      <c r="H4008">
        <v>4</v>
      </c>
      <c r="I4008">
        <v>2</v>
      </c>
      <c r="J4008">
        <v>76</v>
      </c>
      <c r="K4008">
        <v>2</v>
      </c>
      <c r="L4008" t="s">
        <v>147</v>
      </c>
      <c r="M4008" t="s">
        <v>165</v>
      </c>
      <c r="N4008" s="13">
        <v>2600000</v>
      </c>
      <c r="O4008">
        <v>238811</v>
      </c>
      <c r="P4008">
        <v>2024</v>
      </c>
      <c r="Q4008">
        <v>1053868453</v>
      </c>
      <c r="R4008" t="s">
        <v>1320</v>
      </c>
      <c r="S4008" s="13">
        <v>2600000</v>
      </c>
      <c r="T4008">
        <v>0</v>
      </c>
      <c r="U4008" t="s">
        <v>3756</v>
      </c>
      <c r="V4008" t="s">
        <v>2291</v>
      </c>
      <c r="W4008">
        <v>5004</v>
      </c>
      <c r="X4008">
        <v>0</v>
      </c>
      <c r="Y4008">
        <v>238256</v>
      </c>
      <c r="Z4008">
        <v>20241213</v>
      </c>
      <c r="AA4008">
        <v>2404240589</v>
      </c>
      <c r="AB4008">
        <v>199</v>
      </c>
      <c r="AC4008" t="s">
        <v>2281</v>
      </c>
      <c r="AD4008" t="s">
        <v>2281</v>
      </c>
      <c r="AE4008">
        <v>11101</v>
      </c>
      <c r="AF4008" t="s">
        <v>2281</v>
      </c>
      <c r="AG4008" t="s">
        <v>549</v>
      </c>
      <c r="AH4008">
        <v>260</v>
      </c>
    </row>
    <row r="4009" spans="1:34" hidden="1" x14ac:dyDescent="0.25">
      <c r="A4009" t="str">
        <f t="shared" si="186"/>
        <v>23 1 3 22 4 2 76 0 0 2408039 238812</v>
      </c>
      <c r="B4009" t="str">
        <f t="shared" si="187"/>
        <v>23 1 3 22 4 2 76 0 0 2408039 238155</v>
      </c>
      <c r="C4009" t="str">
        <f t="shared" si="188"/>
        <v>23 1 3 22 4 2 76 0 0 2408039</v>
      </c>
      <c r="D4009">
        <v>23</v>
      </c>
      <c r="E4009">
        <v>1</v>
      </c>
      <c r="F4009">
        <v>3</v>
      </c>
      <c r="G4009">
        <v>22</v>
      </c>
      <c r="H4009">
        <v>4</v>
      </c>
      <c r="I4009">
        <v>2</v>
      </c>
      <c r="J4009">
        <v>76</v>
      </c>
      <c r="K4009">
        <v>0</v>
      </c>
      <c r="L4009" t="s">
        <v>147</v>
      </c>
      <c r="M4009" t="s">
        <v>165</v>
      </c>
      <c r="N4009" s="13">
        <v>3200000</v>
      </c>
      <c r="O4009">
        <v>238812</v>
      </c>
      <c r="P4009">
        <v>2024</v>
      </c>
      <c r="Q4009">
        <v>80010504</v>
      </c>
      <c r="R4009" t="s">
        <v>1324</v>
      </c>
      <c r="S4009" s="13">
        <v>3200000</v>
      </c>
      <c r="T4009">
        <v>0</v>
      </c>
      <c r="U4009" t="s">
        <v>3728</v>
      </c>
      <c r="V4009" t="s">
        <v>2291</v>
      </c>
      <c r="W4009">
        <v>5004</v>
      </c>
      <c r="X4009">
        <v>0</v>
      </c>
      <c r="Y4009">
        <v>238155</v>
      </c>
      <c r="Z4009">
        <v>20241213</v>
      </c>
      <c r="AA4009">
        <v>2403130463</v>
      </c>
      <c r="AB4009">
        <v>199</v>
      </c>
      <c r="AC4009" t="s">
        <v>2281</v>
      </c>
      <c r="AD4009" t="s">
        <v>2281</v>
      </c>
      <c r="AE4009">
        <v>12201</v>
      </c>
      <c r="AF4009" t="s">
        <v>2394</v>
      </c>
      <c r="AG4009" t="s">
        <v>63</v>
      </c>
      <c r="AH4009">
        <v>260</v>
      </c>
    </row>
    <row r="4010" spans="1:34" hidden="1" x14ac:dyDescent="0.25">
      <c r="A4010" t="str">
        <f t="shared" si="186"/>
        <v>23 1 3 11 4 2 76 2 0 2408039 238814</v>
      </c>
      <c r="B4010" t="str">
        <f t="shared" si="187"/>
        <v>23 1 3 11 4 2 76 2 0 2408039 238158</v>
      </c>
      <c r="C4010" t="str">
        <f t="shared" si="188"/>
        <v>23 1 3 11 4 2 76 2 0 2408039</v>
      </c>
      <c r="D4010">
        <v>23</v>
      </c>
      <c r="E4010">
        <v>1</v>
      </c>
      <c r="F4010">
        <v>3</v>
      </c>
      <c r="G4010">
        <v>11</v>
      </c>
      <c r="H4010">
        <v>4</v>
      </c>
      <c r="I4010">
        <v>2</v>
      </c>
      <c r="J4010">
        <v>76</v>
      </c>
      <c r="K4010">
        <v>2</v>
      </c>
      <c r="L4010" t="s">
        <v>147</v>
      </c>
      <c r="M4010" t="s">
        <v>165</v>
      </c>
      <c r="N4010" s="13">
        <v>2340000</v>
      </c>
      <c r="O4010">
        <v>238814</v>
      </c>
      <c r="P4010">
        <v>2024</v>
      </c>
      <c r="Q4010">
        <v>1053841435</v>
      </c>
      <c r="R4010" t="s">
        <v>3804</v>
      </c>
      <c r="S4010" s="13">
        <v>2340000</v>
      </c>
      <c r="T4010">
        <v>0</v>
      </c>
      <c r="U4010" t="s">
        <v>3816</v>
      </c>
      <c r="V4010" t="s">
        <v>2291</v>
      </c>
      <c r="W4010">
        <v>5004</v>
      </c>
      <c r="X4010">
        <v>0</v>
      </c>
      <c r="Y4010">
        <v>238158</v>
      </c>
      <c r="Z4010">
        <v>20241213</v>
      </c>
      <c r="AA4010">
        <v>2404050511</v>
      </c>
      <c r="AB4010">
        <v>199</v>
      </c>
      <c r="AC4010" t="s">
        <v>2281</v>
      </c>
      <c r="AD4010" t="s">
        <v>2281</v>
      </c>
      <c r="AE4010">
        <v>11101</v>
      </c>
      <c r="AF4010" t="s">
        <v>2281</v>
      </c>
      <c r="AG4010" t="s">
        <v>549</v>
      </c>
      <c r="AH4010">
        <v>260</v>
      </c>
    </row>
    <row r="4011" spans="1:34" hidden="1" x14ac:dyDescent="0.25">
      <c r="A4011" t="str">
        <f t="shared" si="186"/>
        <v>23 1 3 81 4 1 74 0 0 2408026 238815</v>
      </c>
      <c r="B4011" t="str">
        <f t="shared" si="187"/>
        <v>23 1 3 81 4 1 74 0 0 2408026 238270</v>
      </c>
      <c r="C4011" t="str">
        <f t="shared" si="188"/>
        <v>23 1 3 81 4 1 74 0 0 2408026</v>
      </c>
      <c r="D4011">
        <v>23</v>
      </c>
      <c r="E4011">
        <v>1</v>
      </c>
      <c r="F4011">
        <v>3</v>
      </c>
      <c r="G4011">
        <v>81</v>
      </c>
      <c r="H4011">
        <v>4</v>
      </c>
      <c r="I4011">
        <v>1</v>
      </c>
      <c r="J4011">
        <v>74</v>
      </c>
      <c r="K4011">
        <v>0</v>
      </c>
      <c r="L4011" t="s">
        <v>147</v>
      </c>
      <c r="M4011" t="s">
        <v>162</v>
      </c>
      <c r="N4011" s="13">
        <v>158966600</v>
      </c>
      <c r="O4011">
        <v>238815</v>
      </c>
      <c r="P4011">
        <v>2024</v>
      </c>
      <c r="Q4011">
        <v>890903055</v>
      </c>
      <c r="R4011" t="s">
        <v>1403</v>
      </c>
      <c r="S4011" s="13">
        <v>158966600</v>
      </c>
      <c r="T4011">
        <v>14694392</v>
      </c>
      <c r="U4011" t="s">
        <v>3833</v>
      </c>
      <c r="V4011" t="s">
        <v>3834</v>
      </c>
      <c r="W4011">
        <v>5002</v>
      </c>
      <c r="X4011">
        <v>2304</v>
      </c>
      <c r="Y4011">
        <v>238270</v>
      </c>
      <c r="Z4011">
        <v>20241216</v>
      </c>
      <c r="AA4011">
        <v>2312131445</v>
      </c>
      <c r="AB4011">
        <v>1</v>
      </c>
      <c r="AC4011" t="s">
        <v>2281</v>
      </c>
      <c r="AD4011" t="s">
        <v>2281</v>
      </c>
      <c r="AE4011">
        <v>25101</v>
      </c>
      <c r="AF4011" t="s">
        <v>2281</v>
      </c>
      <c r="AG4011" t="s">
        <v>61</v>
      </c>
      <c r="AH4011">
        <v>333</v>
      </c>
    </row>
    <row r="4012" spans="1:34" hidden="1" x14ac:dyDescent="0.25">
      <c r="A4012" t="str">
        <f t="shared" si="186"/>
        <v>23 1 3 81 4 1 74 0 0 2408026 238816</v>
      </c>
      <c r="B4012" t="str">
        <f t="shared" si="187"/>
        <v>23 1 3 81 4 1 74 0 0 2408026 238270</v>
      </c>
      <c r="C4012" t="str">
        <f t="shared" si="188"/>
        <v>23 1 3 81 4 1 74 0 0 2408026</v>
      </c>
      <c r="D4012">
        <v>23</v>
      </c>
      <c r="E4012">
        <v>1</v>
      </c>
      <c r="F4012">
        <v>3</v>
      </c>
      <c r="G4012">
        <v>81</v>
      </c>
      <c r="H4012">
        <v>4</v>
      </c>
      <c r="I4012">
        <v>1</v>
      </c>
      <c r="J4012">
        <v>74</v>
      </c>
      <c r="K4012">
        <v>0</v>
      </c>
      <c r="L4012" t="s">
        <v>147</v>
      </c>
      <c r="M4012" t="s">
        <v>162</v>
      </c>
      <c r="N4012" s="13">
        <v>201630688</v>
      </c>
      <c r="O4012">
        <v>238816</v>
      </c>
      <c r="P4012">
        <v>2024</v>
      </c>
      <c r="Q4012">
        <v>890903055</v>
      </c>
      <c r="R4012" t="s">
        <v>1403</v>
      </c>
      <c r="S4012" s="13">
        <v>201630688</v>
      </c>
      <c r="T4012">
        <v>18638131</v>
      </c>
      <c r="U4012" t="s">
        <v>3833</v>
      </c>
      <c r="V4012" t="s">
        <v>3835</v>
      </c>
      <c r="W4012">
        <v>5002</v>
      </c>
      <c r="X4012">
        <v>2304</v>
      </c>
      <c r="Y4012">
        <v>238270</v>
      </c>
      <c r="Z4012">
        <v>20241216</v>
      </c>
      <c r="AA4012">
        <v>2312131445</v>
      </c>
      <c r="AB4012">
        <v>2</v>
      </c>
      <c r="AC4012" t="s">
        <v>2281</v>
      </c>
      <c r="AD4012" t="s">
        <v>2281</v>
      </c>
      <c r="AE4012">
        <v>25101</v>
      </c>
      <c r="AF4012" t="s">
        <v>2281</v>
      </c>
      <c r="AG4012" t="s">
        <v>61</v>
      </c>
      <c r="AH4012">
        <v>333</v>
      </c>
    </row>
    <row r="4013" spans="1:34" hidden="1" x14ac:dyDescent="0.25">
      <c r="A4013" t="str">
        <f t="shared" si="186"/>
        <v>23 1 3 81 4 1 74 0 0 2408026 238817</v>
      </c>
      <c r="B4013" t="str">
        <f t="shared" si="187"/>
        <v>23 1 3 81 4 1 74 0 0 2408026 238270</v>
      </c>
      <c r="C4013" t="str">
        <f t="shared" si="188"/>
        <v>23 1 3 81 4 1 74 0 0 2408026</v>
      </c>
      <c r="D4013">
        <v>23</v>
      </c>
      <c r="E4013">
        <v>1</v>
      </c>
      <c r="F4013">
        <v>3</v>
      </c>
      <c r="G4013">
        <v>81</v>
      </c>
      <c r="H4013">
        <v>4</v>
      </c>
      <c r="I4013">
        <v>1</v>
      </c>
      <c r="J4013">
        <v>74</v>
      </c>
      <c r="K4013">
        <v>0</v>
      </c>
      <c r="L4013" t="s">
        <v>147</v>
      </c>
      <c r="M4013" t="s">
        <v>162</v>
      </c>
      <c r="N4013" s="13">
        <v>206484284</v>
      </c>
      <c r="O4013">
        <v>238817</v>
      </c>
      <c r="P4013">
        <v>2024</v>
      </c>
      <c r="Q4013">
        <v>890903055</v>
      </c>
      <c r="R4013" t="s">
        <v>1403</v>
      </c>
      <c r="S4013" s="13">
        <v>206484284</v>
      </c>
      <c r="T4013">
        <v>19086783</v>
      </c>
      <c r="U4013" t="s">
        <v>3833</v>
      </c>
      <c r="V4013" t="s">
        <v>3836</v>
      </c>
      <c r="W4013">
        <v>5002</v>
      </c>
      <c r="X4013">
        <v>2304</v>
      </c>
      <c r="Y4013">
        <v>238270</v>
      </c>
      <c r="Z4013">
        <v>20241216</v>
      </c>
      <c r="AA4013">
        <v>2312131445</v>
      </c>
      <c r="AB4013">
        <v>3</v>
      </c>
      <c r="AC4013" t="s">
        <v>2281</v>
      </c>
      <c r="AD4013" t="s">
        <v>2281</v>
      </c>
      <c r="AE4013">
        <v>25101</v>
      </c>
      <c r="AF4013" t="s">
        <v>2281</v>
      </c>
      <c r="AG4013" t="s">
        <v>61</v>
      </c>
      <c r="AH4013">
        <v>333</v>
      </c>
    </row>
    <row r="4014" spans="1:34" hidden="1" x14ac:dyDescent="0.25">
      <c r="A4014" t="str">
        <f t="shared" si="186"/>
        <v>23 1 3 11 3 201 76 40 0 2408039 238818</v>
      </c>
      <c r="B4014" t="str">
        <f t="shared" si="187"/>
        <v>23 1 3 11 3 201 76 40 0 2408039 238285</v>
      </c>
      <c r="C4014" t="str">
        <f t="shared" si="188"/>
        <v>23 1 3 11 3 201 76 40 0 2408039</v>
      </c>
      <c r="D4014">
        <v>23</v>
      </c>
      <c r="E4014">
        <v>1</v>
      </c>
      <c r="F4014">
        <v>3</v>
      </c>
      <c r="G4014">
        <v>11</v>
      </c>
      <c r="H4014">
        <v>3</v>
      </c>
      <c r="I4014">
        <v>201</v>
      </c>
      <c r="J4014">
        <v>76</v>
      </c>
      <c r="K4014">
        <v>40</v>
      </c>
      <c r="L4014" t="s">
        <v>147</v>
      </c>
      <c r="M4014" t="s">
        <v>165</v>
      </c>
      <c r="N4014" s="13">
        <v>2900000</v>
      </c>
      <c r="O4014">
        <v>238818</v>
      </c>
      <c r="P4014">
        <v>2024</v>
      </c>
      <c r="Q4014">
        <v>9971526</v>
      </c>
      <c r="R4014" t="s">
        <v>1252</v>
      </c>
      <c r="S4014" s="13">
        <v>2900000</v>
      </c>
      <c r="T4014">
        <v>0</v>
      </c>
      <c r="U4014" t="s">
        <v>3822</v>
      </c>
      <c r="V4014" t="s">
        <v>2291</v>
      </c>
      <c r="W4014">
        <v>5004</v>
      </c>
      <c r="X4014">
        <v>0</v>
      </c>
      <c r="Y4014">
        <v>238285</v>
      </c>
      <c r="Z4014">
        <v>20241216</v>
      </c>
      <c r="AA4014">
        <v>2410091134</v>
      </c>
      <c r="AB4014">
        <v>2</v>
      </c>
      <c r="AC4014" t="s">
        <v>2281</v>
      </c>
      <c r="AD4014" t="s">
        <v>2281</v>
      </c>
      <c r="AE4014">
        <v>11101</v>
      </c>
      <c r="AF4014" t="s">
        <v>2281</v>
      </c>
      <c r="AG4014" t="s">
        <v>549</v>
      </c>
      <c r="AH4014">
        <v>260</v>
      </c>
    </row>
    <row r="4015" spans="1:34" hidden="1" x14ac:dyDescent="0.25">
      <c r="A4015" t="str">
        <f t="shared" si="186"/>
        <v>23 1 3 22 4 2 76 3 0 2408038 238819</v>
      </c>
      <c r="B4015" t="str">
        <f t="shared" si="187"/>
        <v>23 1 3 22 4 2 76 3 0 2408038 238276</v>
      </c>
      <c r="C4015" t="str">
        <f t="shared" si="188"/>
        <v>23 1 3 22 4 2 76 3 0 2408038</v>
      </c>
      <c r="D4015">
        <v>23</v>
      </c>
      <c r="E4015">
        <v>1</v>
      </c>
      <c r="F4015">
        <v>3</v>
      </c>
      <c r="G4015">
        <v>22</v>
      </c>
      <c r="H4015">
        <v>4</v>
      </c>
      <c r="I4015">
        <v>2</v>
      </c>
      <c r="J4015">
        <v>76</v>
      </c>
      <c r="K4015">
        <v>3</v>
      </c>
      <c r="L4015" t="s">
        <v>147</v>
      </c>
      <c r="M4015" t="s">
        <v>164</v>
      </c>
      <c r="N4015" s="13">
        <v>143882900</v>
      </c>
      <c r="O4015">
        <v>238819</v>
      </c>
      <c r="P4015">
        <v>2024</v>
      </c>
      <c r="Q4015">
        <v>1053765016</v>
      </c>
      <c r="R4015" t="s">
        <v>1257</v>
      </c>
      <c r="S4015" s="13">
        <v>143882900</v>
      </c>
      <c r="T4015">
        <v>3022750</v>
      </c>
      <c r="U4015" t="s">
        <v>3837</v>
      </c>
      <c r="V4015" t="s">
        <v>3838</v>
      </c>
      <c r="W4015">
        <v>5007</v>
      </c>
      <c r="X4015">
        <v>2302</v>
      </c>
      <c r="Y4015">
        <v>238276</v>
      </c>
      <c r="Z4015">
        <v>20241216</v>
      </c>
      <c r="AA4015">
        <v>2408270984</v>
      </c>
      <c r="AB4015">
        <v>1</v>
      </c>
      <c r="AC4015" t="s">
        <v>2281</v>
      </c>
      <c r="AD4015" t="s">
        <v>2281</v>
      </c>
      <c r="AE4015">
        <v>12201</v>
      </c>
      <c r="AF4015" t="s">
        <v>2394</v>
      </c>
      <c r="AG4015" t="s">
        <v>63</v>
      </c>
      <c r="AH4015">
        <v>258</v>
      </c>
    </row>
    <row r="4016" spans="1:34" hidden="1" x14ac:dyDescent="0.25">
      <c r="A4016" t="str">
        <f t="shared" si="186"/>
        <v>23 1 3 22 4 2 76 0 0 2408039 238820</v>
      </c>
      <c r="B4016" t="str">
        <f t="shared" si="187"/>
        <v>23 1 3 22 4 2 76 0 0 2408039 238232</v>
      </c>
      <c r="C4016" t="str">
        <f t="shared" si="188"/>
        <v>23 1 3 22 4 2 76 0 0 2408039</v>
      </c>
      <c r="D4016">
        <v>23</v>
      </c>
      <c r="E4016">
        <v>1</v>
      </c>
      <c r="F4016">
        <v>3</v>
      </c>
      <c r="G4016">
        <v>22</v>
      </c>
      <c r="H4016">
        <v>4</v>
      </c>
      <c r="I4016">
        <v>2</v>
      </c>
      <c r="J4016">
        <v>76</v>
      </c>
      <c r="K4016">
        <v>0</v>
      </c>
      <c r="L4016" t="s">
        <v>147</v>
      </c>
      <c r="M4016" t="s">
        <v>165</v>
      </c>
      <c r="N4016" s="13">
        <v>3200000</v>
      </c>
      <c r="O4016">
        <v>238820</v>
      </c>
      <c r="P4016">
        <v>2024</v>
      </c>
      <c r="Q4016">
        <v>75090524</v>
      </c>
      <c r="R4016" t="s">
        <v>1372</v>
      </c>
      <c r="S4016" s="13">
        <v>3200000</v>
      </c>
      <c r="T4016">
        <v>0</v>
      </c>
      <c r="U4016" t="s">
        <v>3755</v>
      </c>
      <c r="V4016" t="s">
        <v>2291</v>
      </c>
      <c r="W4016">
        <v>5004</v>
      </c>
      <c r="X4016">
        <v>0</v>
      </c>
      <c r="Y4016">
        <v>238232</v>
      </c>
      <c r="Z4016">
        <v>20241216</v>
      </c>
      <c r="AA4016">
        <v>2404150560</v>
      </c>
      <c r="AB4016">
        <v>199</v>
      </c>
      <c r="AC4016" t="s">
        <v>2281</v>
      </c>
      <c r="AD4016" t="s">
        <v>2281</v>
      </c>
      <c r="AE4016">
        <v>12201</v>
      </c>
      <c r="AF4016" t="s">
        <v>2394</v>
      </c>
      <c r="AG4016" t="s">
        <v>63</v>
      </c>
      <c r="AH4016">
        <v>260</v>
      </c>
    </row>
    <row r="4017" spans="1:34" hidden="1" x14ac:dyDescent="0.25">
      <c r="A4017" t="str">
        <f t="shared" si="186"/>
        <v>23 1 3 22 4 2 76 0 0 2408039 238821</v>
      </c>
      <c r="B4017" t="str">
        <f t="shared" si="187"/>
        <v>23 1 3 22 4 2 76 0 0 2408039 238144</v>
      </c>
      <c r="C4017" t="str">
        <f t="shared" si="188"/>
        <v>23 1 3 22 4 2 76 0 0 2408039</v>
      </c>
      <c r="D4017">
        <v>23</v>
      </c>
      <c r="E4017">
        <v>1</v>
      </c>
      <c r="F4017">
        <v>3</v>
      </c>
      <c r="G4017">
        <v>22</v>
      </c>
      <c r="H4017">
        <v>4</v>
      </c>
      <c r="I4017">
        <v>2</v>
      </c>
      <c r="J4017">
        <v>76</v>
      </c>
      <c r="K4017">
        <v>0</v>
      </c>
      <c r="L4017" t="s">
        <v>147</v>
      </c>
      <c r="M4017" t="s">
        <v>165</v>
      </c>
      <c r="N4017" s="13">
        <v>6000000</v>
      </c>
      <c r="O4017">
        <v>238821</v>
      </c>
      <c r="P4017">
        <v>2024</v>
      </c>
      <c r="Q4017">
        <v>75074688</v>
      </c>
      <c r="R4017" t="s">
        <v>1322</v>
      </c>
      <c r="S4017" s="13">
        <v>6000000</v>
      </c>
      <c r="T4017">
        <v>0</v>
      </c>
      <c r="U4017" t="s">
        <v>3721</v>
      </c>
      <c r="V4017" t="s">
        <v>3839</v>
      </c>
      <c r="W4017">
        <v>5004</v>
      </c>
      <c r="X4017">
        <v>0</v>
      </c>
      <c r="Y4017">
        <v>238144</v>
      </c>
      <c r="Z4017">
        <v>20241216</v>
      </c>
      <c r="AA4017">
        <v>2402190348</v>
      </c>
      <c r="AB4017">
        <v>199</v>
      </c>
      <c r="AC4017" t="s">
        <v>2281</v>
      </c>
      <c r="AD4017" t="s">
        <v>2281</v>
      </c>
      <c r="AE4017">
        <v>12201</v>
      </c>
      <c r="AF4017" t="s">
        <v>2394</v>
      </c>
      <c r="AG4017" t="s">
        <v>63</v>
      </c>
      <c r="AH4017">
        <v>260</v>
      </c>
    </row>
    <row r="4018" spans="1:34" hidden="1" x14ac:dyDescent="0.25">
      <c r="A4018" t="str">
        <f t="shared" si="186"/>
        <v>23 1 3 22 4 2 76 0 0 2408039 238822</v>
      </c>
      <c r="B4018" t="str">
        <f t="shared" si="187"/>
        <v>23 1 3 22 4 2 76 0 0 2408039 238153</v>
      </c>
      <c r="C4018" t="str">
        <f t="shared" si="188"/>
        <v>23 1 3 22 4 2 76 0 0 2408039</v>
      </c>
      <c r="D4018">
        <v>23</v>
      </c>
      <c r="E4018">
        <v>1</v>
      </c>
      <c r="F4018">
        <v>3</v>
      </c>
      <c r="G4018">
        <v>22</v>
      </c>
      <c r="H4018">
        <v>4</v>
      </c>
      <c r="I4018">
        <v>2</v>
      </c>
      <c r="J4018">
        <v>76</v>
      </c>
      <c r="K4018">
        <v>0</v>
      </c>
      <c r="L4018" t="s">
        <v>147</v>
      </c>
      <c r="M4018" t="s">
        <v>165</v>
      </c>
      <c r="N4018" s="13">
        <v>3200000</v>
      </c>
      <c r="O4018">
        <v>238822</v>
      </c>
      <c r="P4018">
        <v>2024</v>
      </c>
      <c r="Q4018">
        <v>10284042</v>
      </c>
      <c r="R4018" t="s">
        <v>3729</v>
      </c>
      <c r="S4018" s="13">
        <v>3200000</v>
      </c>
      <c r="T4018">
        <v>0</v>
      </c>
      <c r="U4018" t="s">
        <v>3730</v>
      </c>
      <c r="V4018" t="s">
        <v>2291</v>
      </c>
      <c r="W4018">
        <v>5004</v>
      </c>
      <c r="X4018">
        <v>0</v>
      </c>
      <c r="Y4018">
        <v>238153</v>
      </c>
      <c r="Z4018">
        <v>20241216</v>
      </c>
      <c r="AA4018">
        <v>2403110450</v>
      </c>
      <c r="AB4018">
        <v>199</v>
      </c>
      <c r="AC4018" t="s">
        <v>2281</v>
      </c>
      <c r="AD4018" t="s">
        <v>2281</v>
      </c>
      <c r="AE4018">
        <v>12201</v>
      </c>
      <c r="AF4018" t="s">
        <v>2394</v>
      </c>
      <c r="AG4018" t="s">
        <v>63</v>
      </c>
      <c r="AH4018">
        <v>260</v>
      </c>
    </row>
    <row r="4019" spans="1:34" hidden="1" x14ac:dyDescent="0.25">
      <c r="A4019" t="str">
        <f t="shared" si="186"/>
        <v>23 1 3 22 4 2 76 0 0 2408039 238824</v>
      </c>
      <c r="B4019" t="str">
        <f t="shared" si="187"/>
        <v>23 1 3 22 4 2 76 0 0 2408039 238150</v>
      </c>
      <c r="C4019" t="str">
        <f t="shared" si="188"/>
        <v>23 1 3 22 4 2 76 0 0 2408039</v>
      </c>
      <c r="D4019">
        <v>23</v>
      </c>
      <c r="E4019">
        <v>1</v>
      </c>
      <c r="F4019">
        <v>3</v>
      </c>
      <c r="G4019">
        <v>22</v>
      </c>
      <c r="H4019">
        <v>4</v>
      </c>
      <c r="I4019">
        <v>2</v>
      </c>
      <c r="J4019">
        <v>76</v>
      </c>
      <c r="K4019">
        <v>0</v>
      </c>
      <c r="L4019" t="s">
        <v>147</v>
      </c>
      <c r="M4019" t="s">
        <v>165</v>
      </c>
      <c r="N4019" s="13">
        <v>4000000</v>
      </c>
      <c r="O4019">
        <v>238824</v>
      </c>
      <c r="P4019">
        <v>2024</v>
      </c>
      <c r="Q4019">
        <v>1007234244</v>
      </c>
      <c r="R4019" t="s">
        <v>1323</v>
      </c>
      <c r="S4019" s="13">
        <v>4000000</v>
      </c>
      <c r="T4019">
        <v>0</v>
      </c>
      <c r="U4019" t="s">
        <v>3821</v>
      </c>
      <c r="V4019" t="s">
        <v>2291</v>
      </c>
      <c r="W4019">
        <v>5004</v>
      </c>
      <c r="X4019">
        <v>0</v>
      </c>
      <c r="Y4019">
        <v>238150</v>
      </c>
      <c r="Z4019">
        <v>20241216</v>
      </c>
      <c r="AA4019">
        <v>2402290416</v>
      </c>
      <c r="AB4019">
        <v>9</v>
      </c>
      <c r="AC4019" t="s">
        <v>2281</v>
      </c>
      <c r="AD4019" t="s">
        <v>2281</v>
      </c>
      <c r="AE4019">
        <v>12201</v>
      </c>
      <c r="AF4019" t="s">
        <v>2394</v>
      </c>
      <c r="AG4019" t="s">
        <v>63</v>
      </c>
      <c r="AH4019">
        <v>260</v>
      </c>
    </row>
    <row r="4020" spans="1:34" hidden="1" x14ac:dyDescent="0.25">
      <c r="A4020" t="str">
        <f t="shared" si="186"/>
        <v>23 1 3 22 4 2 76 0 0 2408039 238825</v>
      </c>
      <c r="B4020" t="str">
        <f t="shared" si="187"/>
        <v>23 1 3 22 4 2 76 0 0 2408039 238150</v>
      </c>
      <c r="C4020" t="str">
        <f t="shared" si="188"/>
        <v>23 1 3 22 4 2 76 0 0 2408039</v>
      </c>
      <c r="D4020">
        <v>23</v>
      </c>
      <c r="E4020">
        <v>1</v>
      </c>
      <c r="F4020">
        <v>3</v>
      </c>
      <c r="G4020">
        <v>22</v>
      </c>
      <c r="H4020">
        <v>4</v>
      </c>
      <c r="I4020">
        <v>2</v>
      </c>
      <c r="J4020">
        <v>76</v>
      </c>
      <c r="K4020">
        <v>0</v>
      </c>
      <c r="L4020" t="s">
        <v>147</v>
      </c>
      <c r="M4020" t="s">
        <v>165</v>
      </c>
      <c r="N4020" s="13">
        <v>4000000</v>
      </c>
      <c r="O4020">
        <v>238825</v>
      </c>
      <c r="P4020">
        <v>2024</v>
      </c>
      <c r="Q4020">
        <v>1007234244</v>
      </c>
      <c r="R4020" t="s">
        <v>1323</v>
      </c>
      <c r="S4020" s="13">
        <v>4000000</v>
      </c>
      <c r="T4020">
        <v>0</v>
      </c>
      <c r="U4020" t="s">
        <v>3821</v>
      </c>
      <c r="V4020" t="s">
        <v>2291</v>
      </c>
      <c r="W4020">
        <v>5004</v>
      </c>
      <c r="X4020">
        <v>0</v>
      </c>
      <c r="Y4020">
        <v>238150</v>
      </c>
      <c r="Z4020">
        <v>20241216</v>
      </c>
      <c r="AA4020">
        <v>2402290416</v>
      </c>
      <c r="AB4020">
        <v>199</v>
      </c>
      <c r="AC4020" t="s">
        <v>2281</v>
      </c>
      <c r="AD4020" t="s">
        <v>2281</v>
      </c>
      <c r="AE4020">
        <v>12201</v>
      </c>
      <c r="AF4020" t="s">
        <v>2394</v>
      </c>
      <c r="AG4020" t="s">
        <v>63</v>
      </c>
      <c r="AH4020">
        <v>260</v>
      </c>
    </row>
    <row r="4021" spans="1:34" hidden="1" x14ac:dyDescent="0.25">
      <c r="A4021" t="str">
        <f t="shared" si="186"/>
        <v>23 1 3 22 4 2 76 0 0 2408039 238826</v>
      </c>
      <c r="B4021" t="str">
        <f t="shared" si="187"/>
        <v>23 1 3 22 4 2 76 0 0 2408039 238143</v>
      </c>
      <c r="C4021" t="str">
        <f t="shared" si="188"/>
        <v>23 1 3 22 4 2 76 0 0 2408039</v>
      </c>
      <c r="D4021">
        <v>23</v>
      </c>
      <c r="E4021">
        <v>1</v>
      </c>
      <c r="F4021">
        <v>3</v>
      </c>
      <c r="G4021">
        <v>22</v>
      </c>
      <c r="H4021">
        <v>4</v>
      </c>
      <c r="I4021">
        <v>2</v>
      </c>
      <c r="J4021">
        <v>76</v>
      </c>
      <c r="K4021">
        <v>0</v>
      </c>
      <c r="L4021" t="s">
        <v>147</v>
      </c>
      <c r="M4021" t="s">
        <v>165</v>
      </c>
      <c r="N4021" s="13">
        <v>6000000</v>
      </c>
      <c r="O4021">
        <v>238826</v>
      </c>
      <c r="P4021">
        <v>2024</v>
      </c>
      <c r="Q4021">
        <v>1053848193</v>
      </c>
      <c r="R4021" t="s">
        <v>1321</v>
      </c>
      <c r="S4021" s="13">
        <v>6000000</v>
      </c>
      <c r="T4021">
        <v>0</v>
      </c>
      <c r="U4021" t="s">
        <v>3717</v>
      </c>
      <c r="V4021" t="s">
        <v>2295</v>
      </c>
      <c r="W4021">
        <v>5004</v>
      </c>
      <c r="X4021">
        <v>0</v>
      </c>
      <c r="Y4021">
        <v>238143</v>
      </c>
      <c r="Z4021">
        <v>20241216</v>
      </c>
      <c r="AA4021">
        <v>2402140339</v>
      </c>
      <c r="AB4021">
        <v>199</v>
      </c>
      <c r="AC4021" t="s">
        <v>2281</v>
      </c>
      <c r="AD4021" t="s">
        <v>2281</v>
      </c>
      <c r="AE4021">
        <v>12201</v>
      </c>
      <c r="AF4021" t="s">
        <v>2394</v>
      </c>
      <c r="AG4021" t="s">
        <v>63</v>
      </c>
      <c r="AH4021">
        <v>260</v>
      </c>
    </row>
    <row r="4022" spans="1:34" hidden="1" x14ac:dyDescent="0.25">
      <c r="A4022" t="str">
        <f t="shared" si="186"/>
        <v>23 1 3 11 4 2 76 0 0 2408035 238827</v>
      </c>
      <c r="B4022" t="str">
        <f t="shared" si="187"/>
        <v>23 1 3 11 4 2 76 0 0 2408035 238145</v>
      </c>
      <c r="C4022" t="str">
        <f t="shared" si="188"/>
        <v>23 1 3 11 4 2 76 0 0 2408035</v>
      </c>
      <c r="D4022">
        <v>23</v>
      </c>
      <c r="E4022">
        <v>1</v>
      </c>
      <c r="F4022">
        <v>3</v>
      </c>
      <c r="G4022">
        <v>11</v>
      </c>
      <c r="H4022">
        <v>4</v>
      </c>
      <c r="I4022">
        <v>2</v>
      </c>
      <c r="J4022">
        <v>76</v>
      </c>
      <c r="K4022">
        <v>0</v>
      </c>
      <c r="L4022" t="s">
        <v>147</v>
      </c>
      <c r="M4022" t="s">
        <v>161</v>
      </c>
      <c r="N4022" s="13">
        <v>25284672</v>
      </c>
      <c r="O4022">
        <v>238827</v>
      </c>
      <c r="P4022">
        <v>2024</v>
      </c>
      <c r="Q4022">
        <v>890807724</v>
      </c>
      <c r="R4022" t="s">
        <v>822</v>
      </c>
      <c r="S4022" s="13">
        <v>25284672</v>
      </c>
      <c r="T4022">
        <v>0</v>
      </c>
      <c r="U4022" t="s">
        <v>2339</v>
      </c>
      <c r="V4022" t="s">
        <v>2479</v>
      </c>
      <c r="W4022">
        <v>5016</v>
      </c>
      <c r="X4022">
        <v>0</v>
      </c>
      <c r="Y4022">
        <v>238145</v>
      </c>
      <c r="Z4022">
        <v>20241217</v>
      </c>
      <c r="AA4022">
        <v>2402190350</v>
      </c>
      <c r="AB4022">
        <v>10</v>
      </c>
      <c r="AC4022" t="s">
        <v>2281</v>
      </c>
      <c r="AD4022" t="s">
        <v>2281</v>
      </c>
      <c r="AE4022">
        <v>11101</v>
      </c>
      <c r="AF4022" t="s">
        <v>2281</v>
      </c>
      <c r="AG4022" t="s">
        <v>549</v>
      </c>
      <c r="AH4022">
        <v>252</v>
      </c>
    </row>
    <row r="4023" spans="1:34" hidden="1" x14ac:dyDescent="0.25">
      <c r="A4023" t="str">
        <f t="shared" si="186"/>
        <v>23 1 3 11 4 2 76 2 0 2408039 238829</v>
      </c>
      <c r="B4023" t="str">
        <f t="shared" si="187"/>
        <v>23 1 3 11 4 2 76 2 0 2408039 238159</v>
      </c>
      <c r="C4023" t="str">
        <f t="shared" si="188"/>
        <v>23 1 3 11 4 2 76 2 0 2408039</v>
      </c>
      <c r="D4023">
        <v>23</v>
      </c>
      <c r="E4023">
        <v>1</v>
      </c>
      <c r="F4023">
        <v>3</v>
      </c>
      <c r="G4023">
        <v>11</v>
      </c>
      <c r="H4023">
        <v>4</v>
      </c>
      <c r="I4023">
        <v>2</v>
      </c>
      <c r="J4023">
        <v>76</v>
      </c>
      <c r="K4023">
        <v>2</v>
      </c>
      <c r="L4023" t="s">
        <v>147</v>
      </c>
      <c r="M4023" t="s">
        <v>165</v>
      </c>
      <c r="N4023" s="13">
        <v>2600000</v>
      </c>
      <c r="O4023">
        <v>238829</v>
      </c>
      <c r="P4023">
        <v>2024</v>
      </c>
      <c r="Q4023">
        <v>1053861226</v>
      </c>
      <c r="R4023" t="s">
        <v>3812</v>
      </c>
      <c r="S4023" s="13">
        <v>2600000</v>
      </c>
      <c r="T4023">
        <v>0</v>
      </c>
      <c r="U4023" t="s">
        <v>3840</v>
      </c>
      <c r="V4023" t="s">
        <v>2291</v>
      </c>
      <c r="W4023">
        <v>5004</v>
      </c>
      <c r="X4023">
        <v>0</v>
      </c>
      <c r="Y4023">
        <v>238159</v>
      </c>
      <c r="Z4023">
        <v>20241217</v>
      </c>
      <c r="AA4023">
        <v>2404050514</v>
      </c>
      <c r="AB4023">
        <v>9</v>
      </c>
      <c r="AC4023" t="s">
        <v>2281</v>
      </c>
      <c r="AD4023" t="s">
        <v>2281</v>
      </c>
      <c r="AE4023">
        <v>11101</v>
      </c>
      <c r="AF4023" t="s">
        <v>2281</v>
      </c>
      <c r="AG4023" t="s">
        <v>549</v>
      </c>
      <c r="AH4023">
        <v>260</v>
      </c>
    </row>
    <row r="4024" spans="1:34" hidden="1" x14ac:dyDescent="0.25">
      <c r="A4024" t="str">
        <f t="shared" si="186"/>
        <v>23 1 3 11 4 2 76 2 0 2408039 238830</v>
      </c>
      <c r="B4024" t="str">
        <f t="shared" si="187"/>
        <v>23 1 3 11 4 2 76 2 0 2408039 238159</v>
      </c>
      <c r="C4024" t="str">
        <f t="shared" si="188"/>
        <v>23 1 3 11 4 2 76 2 0 2408039</v>
      </c>
      <c r="D4024">
        <v>23</v>
      </c>
      <c r="E4024">
        <v>1</v>
      </c>
      <c r="F4024">
        <v>3</v>
      </c>
      <c r="G4024">
        <v>11</v>
      </c>
      <c r="H4024">
        <v>4</v>
      </c>
      <c r="I4024">
        <v>2</v>
      </c>
      <c r="J4024">
        <v>76</v>
      </c>
      <c r="K4024">
        <v>2</v>
      </c>
      <c r="L4024" t="s">
        <v>147</v>
      </c>
      <c r="M4024" t="s">
        <v>165</v>
      </c>
      <c r="N4024" s="13">
        <v>693333</v>
      </c>
      <c r="O4024">
        <v>238830</v>
      </c>
      <c r="P4024">
        <v>2024</v>
      </c>
      <c r="Q4024">
        <v>1053861226</v>
      </c>
      <c r="R4024" t="s">
        <v>3812</v>
      </c>
      <c r="S4024" s="13">
        <v>693333</v>
      </c>
      <c r="T4024">
        <v>0</v>
      </c>
      <c r="U4024" t="s">
        <v>3840</v>
      </c>
      <c r="V4024" t="s">
        <v>2291</v>
      </c>
      <c r="W4024">
        <v>5004</v>
      </c>
      <c r="X4024">
        <v>0</v>
      </c>
      <c r="Y4024">
        <v>238159</v>
      </c>
      <c r="Z4024">
        <v>20241217</v>
      </c>
      <c r="AA4024">
        <v>2404050514</v>
      </c>
      <c r="AB4024">
        <v>199</v>
      </c>
      <c r="AC4024" t="s">
        <v>2281</v>
      </c>
      <c r="AD4024" t="s">
        <v>2281</v>
      </c>
      <c r="AE4024">
        <v>11101</v>
      </c>
      <c r="AF4024" t="s">
        <v>2281</v>
      </c>
      <c r="AG4024" t="s">
        <v>549</v>
      </c>
      <c r="AH4024">
        <v>260</v>
      </c>
    </row>
    <row r="4025" spans="1:34" hidden="1" x14ac:dyDescent="0.25">
      <c r="A4025" t="str">
        <f t="shared" si="186"/>
        <v>23 1 3 11 4 2 76 2 0 2408039 238831</v>
      </c>
      <c r="B4025" t="str">
        <f t="shared" si="187"/>
        <v>23 1 3 11 4 2 76 2 0 2408039 238214</v>
      </c>
      <c r="C4025" t="str">
        <f t="shared" si="188"/>
        <v>23 1 3 11 4 2 76 2 0 2408039</v>
      </c>
      <c r="D4025">
        <v>23</v>
      </c>
      <c r="E4025">
        <v>1</v>
      </c>
      <c r="F4025">
        <v>3</v>
      </c>
      <c r="G4025">
        <v>11</v>
      </c>
      <c r="H4025">
        <v>4</v>
      </c>
      <c r="I4025">
        <v>2</v>
      </c>
      <c r="J4025">
        <v>76</v>
      </c>
      <c r="K4025">
        <v>2</v>
      </c>
      <c r="L4025" t="s">
        <v>147</v>
      </c>
      <c r="M4025" t="s">
        <v>165</v>
      </c>
      <c r="N4025" s="13">
        <v>2600000</v>
      </c>
      <c r="O4025">
        <v>238831</v>
      </c>
      <c r="P4025">
        <v>2024</v>
      </c>
      <c r="Q4025">
        <v>75070990</v>
      </c>
      <c r="R4025" t="s">
        <v>1318</v>
      </c>
      <c r="S4025" s="13">
        <v>2600000</v>
      </c>
      <c r="T4025">
        <v>0</v>
      </c>
      <c r="U4025" t="s">
        <v>3748</v>
      </c>
      <c r="V4025" t="s">
        <v>2291</v>
      </c>
      <c r="W4025">
        <v>5004</v>
      </c>
      <c r="X4025">
        <v>0</v>
      </c>
      <c r="Y4025">
        <v>238214</v>
      </c>
      <c r="Z4025">
        <v>20241217</v>
      </c>
      <c r="AA4025">
        <v>2404120552</v>
      </c>
      <c r="AB4025">
        <v>199</v>
      </c>
      <c r="AC4025" t="s">
        <v>2281</v>
      </c>
      <c r="AD4025" t="s">
        <v>2281</v>
      </c>
      <c r="AE4025">
        <v>11101</v>
      </c>
      <c r="AF4025" t="s">
        <v>2281</v>
      </c>
      <c r="AG4025" t="s">
        <v>549</v>
      </c>
      <c r="AH4025">
        <v>260</v>
      </c>
    </row>
    <row r="4026" spans="1:34" hidden="1" x14ac:dyDescent="0.25">
      <c r="A4026" t="str">
        <f t="shared" si="186"/>
        <v>23 1 3 11 4 2 76 2 0 2408039 238832</v>
      </c>
      <c r="B4026" t="str">
        <f t="shared" si="187"/>
        <v>23 1 3 11 4 2 76 2 0 2408039 238254</v>
      </c>
      <c r="C4026" t="str">
        <f t="shared" si="188"/>
        <v>23 1 3 11 4 2 76 2 0 2408039</v>
      </c>
      <c r="D4026">
        <v>23</v>
      </c>
      <c r="E4026">
        <v>1</v>
      </c>
      <c r="F4026">
        <v>3</v>
      </c>
      <c r="G4026">
        <v>11</v>
      </c>
      <c r="H4026">
        <v>4</v>
      </c>
      <c r="I4026">
        <v>2</v>
      </c>
      <c r="J4026">
        <v>76</v>
      </c>
      <c r="K4026">
        <v>2</v>
      </c>
      <c r="L4026" t="s">
        <v>147</v>
      </c>
      <c r="M4026" t="s">
        <v>165</v>
      </c>
      <c r="N4026" s="13">
        <v>2900000</v>
      </c>
      <c r="O4026">
        <v>238832</v>
      </c>
      <c r="P4026">
        <v>2024</v>
      </c>
      <c r="Q4026">
        <v>1053785851</v>
      </c>
      <c r="R4026" t="s">
        <v>3795</v>
      </c>
      <c r="S4026" s="13">
        <v>2900000</v>
      </c>
      <c r="T4026">
        <v>0</v>
      </c>
      <c r="U4026" t="s">
        <v>3741</v>
      </c>
      <c r="V4026" t="s">
        <v>3494</v>
      </c>
      <c r="W4026">
        <v>5004</v>
      </c>
      <c r="X4026">
        <v>0</v>
      </c>
      <c r="Y4026">
        <v>238254</v>
      </c>
      <c r="Z4026">
        <v>20241218</v>
      </c>
      <c r="AA4026">
        <v>2404180575</v>
      </c>
      <c r="AB4026">
        <v>199</v>
      </c>
      <c r="AC4026" t="s">
        <v>2281</v>
      </c>
      <c r="AD4026" t="s">
        <v>2281</v>
      </c>
      <c r="AE4026">
        <v>11101</v>
      </c>
      <c r="AF4026" t="s">
        <v>2281</v>
      </c>
      <c r="AG4026" t="s">
        <v>549</v>
      </c>
      <c r="AH4026">
        <v>260</v>
      </c>
    </row>
    <row r="4027" spans="1:34" hidden="1" x14ac:dyDescent="0.25">
      <c r="A4027" t="str">
        <f t="shared" si="186"/>
        <v>23 1 3 22 4 2 76 4 0 2408039 238833</v>
      </c>
      <c r="B4027" t="str">
        <f t="shared" si="187"/>
        <v>23 1 3 22 4 2 76 4 0 2408039 238162</v>
      </c>
      <c r="C4027" t="str">
        <f t="shared" si="188"/>
        <v>23 1 3 22 4 2 76 4 0 2408039</v>
      </c>
      <c r="D4027">
        <v>23</v>
      </c>
      <c r="E4027">
        <v>1</v>
      </c>
      <c r="F4027">
        <v>3</v>
      </c>
      <c r="G4027">
        <v>22</v>
      </c>
      <c r="H4027">
        <v>4</v>
      </c>
      <c r="I4027">
        <v>2</v>
      </c>
      <c r="J4027">
        <v>76</v>
      </c>
      <c r="K4027">
        <v>4</v>
      </c>
      <c r="L4027" t="s">
        <v>147</v>
      </c>
      <c r="M4027" t="s">
        <v>165</v>
      </c>
      <c r="N4027" s="13">
        <v>3000000</v>
      </c>
      <c r="O4027">
        <v>238833</v>
      </c>
      <c r="P4027">
        <v>2024</v>
      </c>
      <c r="Q4027">
        <v>1053824495</v>
      </c>
      <c r="R4027" t="s">
        <v>1258</v>
      </c>
      <c r="S4027" s="13">
        <v>3000000</v>
      </c>
      <c r="T4027">
        <v>0</v>
      </c>
      <c r="U4027" t="s">
        <v>3742</v>
      </c>
      <c r="V4027" t="s">
        <v>2291</v>
      </c>
      <c r="W4027">
        <v>5004</v>
      </c>
      <c r="X4027">
        <v>0</v>
      </c>
      <c r="Y4027">
        <v>238162</v>
      </c>
      <c r="Z4027">
        <v>20241218</v>
      </c>
      <c r="AA4027">
        <v>2404050521</v>
      </c>
      <c r="AB4027">
        <v>199</v>
      </c>
      <c r="AC4027" t="s">
        <v>2281</v>
      </c>
      <c r="AD4027" t="s">
        <v>2281</v>
      </c>
      <c r="AE4027">
        <v>12201</v>
      </c>
      <c r="AF4027" t="s">
        <v>2394</v>
      </c>
      <c r="AG4027" t="s">
        <v>63</v>
      </c>
      <c r="AH4027">
        <v>260</v>
      </c>
    </row>
    <row r="4028" spans="1:34" hidden="1" x14ac:dyDescent="0.25">
      <c r="A4028" t="str">
        <f t="shared" si="186"/>
        <v>23 1 3 11 4 2 76 2 0 2408039 238834</v>
      </c>
      <c r="B4028" t="str">
        <f t="shared" si="187"/>
        <v>23 1 3 11 4 2 76 2 0 2408039 238163</v>
      </c>
      <c r="C4028" t="str">
        <f t="shared" si="188"/>
        <v>23 1 3 11 4 2 76 2 0 2408039</v>
      </c>
      <c r="D4028">
        <v>23</v>
      </c>
      <c r="E4028">
        <v>1</v>
      </c>
      <c r="F4028">
        <v>3</v>
      </c>
      <c r="G4028">
        <v>11</v>
      </c>
      <c r="H4028">
        <v>4</v>
      </c>
      <c r="I4028">
        <v>2</v>
      </c>
      <c r="J4028">
        <v>76</v>
      </c>
      <c r="K4028">
        <v>2</v>
      </c>
      <c r="L4028" t="s">
        <v>147</v>
      </c>
      <c r="M4028" t="s">
        <v>165</v>
      </c>
      <c r="N4028" s="13">
        <v>2600000</v>
      </c>
      <c r="O4028">
        <v>238834</v>
      </c>
      <c r="P4028">
        <v>2024</v>
      </c>
      <c r="Q4028">
        <v>75081237</v>
      </c>
      <c r="R4028" t="s">
        <v>3757</v>
      </c>
      <c r="S4028" s="13">
        <v>2600000</v>
      </c>
      <c r="T4028">
        <v>0</v>
      </c>
      <c r="U4028" t="s">
        <v>3758</v>
      </c>
      <c r="V4028" t="s">
        <v>2291</v>
      </c>
      <c r="W4028">
        <v>5004</v>
      </c>
      <c r="X4028">
        <v>0</v>
      </c>
      <c r="Y4028">
        <v>238163</v>
      </c>
      <c r="Z4028">
        <v>20241218</v>
      </c>
      <c r="AA4028">
        <v>2404080528</v>
      </c>
      <c r="AB4028">
        <v>199</v>
      </c>
      <c r="AC4028" t="s">
        <v>2281</v>
      </c>
      <c r="AD4028" t="s">
        <v>2281</v>
      </c>
      <c r="AE4028">
        <v>11101</v>
      </c>
      <c r="AF4028" t="s">
        <v>2281</v>
      </c>
      <c r="AG4028" t="s">
        <v>549</v>
      </c>
      <c r="AH4028">
        <v>260</v>
      </c>
    </row>
    <row r="4029" spans="1:34" hidden="1" x14ac:dyDescent="0.25">
      <c r="A4029" t="str">
        <f t="shared" si="186"/>
        <v>23 4 3 22 4 3 76 0 0 2408008 238836</v>
      </c>
      <c r="B4029" t="str">
        <f t="shared" si="187"/>
        <v>23 4 3 22 4 3 76 0 0 2408008 238265</v>
      </c>
      <c r="C4029" t="str">
        <f t="shared" si="188"/>
        <v>23 4 3 22 4 3 76 0 0 2408008</v>
      </c>
      <c r="D4029">
        <v>23</v>
      </c>
      <c r="E4029">
        <v>4</v>
      </c>
      <c r="F4029">
        <v>3</v>
      </c>
      <c r="G4029">
        <v>22</v>
      </c>
      <c r="H4029">
        <v>4</v>
      </c>
      <c r="I4029">
        <v>3</v>
      </c>
      <c r="J4029">
        <v>76</v>
      </c>
      <c r="K4029">
        <v>0</v>
      </c>
      <c r="L4029" t="s">
        <v>147</v>
      </c>
      <c r="M4029" t="s">
        <v>163</v>
      </c>
      <c r="N4029" s="13">
        <v>1730171</v>
      </c>
      <c r="O4029">
        <v>238836</v>
      </c>
      <c r="P4029">
        <v>2024</v>
      </c>
      <c r="Q4029">
        <v>901526157</v>
      </c>
      <c r="R4029" t="s">
        <v>1413</v>
      </c>
      <c r="S4029" s="13">
        <v>7220171</v>
      </c>
      <c r="T4029">
        <v>144403</v>
      </c>
      <c r="U4029" t="s">
        <v>3809</v>
      </c>
      <c r="V4029" t="s">
        <v>3841</v>
      </c>
      <c r="W4029">
        <v>5016</v>
      </c>
      <c r="X4029">
        <v>2317</v>
      </c>
      <c r="Y4029">
        <v>238265</v>
      </c>
      <c r="Z4029">
        <v>20241218</v>
      </c>
      <c r="AA4029">
        <v>2407180888</v>
      </c>
      <c r="AB4029">
        <v>199</v>
      </c>
      <c r="AC4029" t="s">
        <v>2281</v>
      </c>
      <c r="AD4029" t="s">
        <v>2281</v>
      </c>
      <c r="AE4029">
        <v>22308</v>
      </c>
      <c r="AF4029" t="s">
        <v>3811</v>
      </c>
      <c r="AG4029" t="s">
        <v>66</v>
      </c>
      <c r="AH4029">
        <v>331</v>
      </c>
    </row>
    <row r="4030" spans="1:34" hidden="1" x14ac:dyDescent="0.25">
      <c r="A4030" t="str">
        <f t="shared" si="186"/>
        <v>23 4 3 22 4 3 76 1 0 2408008 238836</v>
      </c>
      <c r="B4030" t="str">
        <f t="shared" si="187"/>
        <v>23 4 3 22 4 3 76 1 0 2408008 238265</v>
      </c>
      <c r="C4030" t="str">
        <f t="shared" si="188"/>
        <v>23 4 3 22 4 3 76 1 0 2408008</v>
      </c>
      <c r="D4030">
        <v>23</v>
      </c>
      <c r="E4030">
        <v>4</v>
      </c>
      <c r="F4030">
        <v>3</v>
      </c>
      <c r="G4030">
        <v>22</v>
      </c>
      <c r="H4030">
        <v>4</v>
      </c>
      <c r="I4030">
        <v>3</v>
      </c>
      <c r="J4030">
        <v>76</v>
      </c>
      <c r="K4030">
        <v>1</v>
      </c>
      <c r="L4030" t="s">
        <v>147</v>
      </c>
      <c r="M4030" t="s">
        <v>163</v>
      </c>
      <c r="N4030" s="13">
        <v>5490000</v>
      </c>
      <c r="O4030">
        <v>238836</v>
      </c>
      <c r="P4030">
        <v>2024</v>
      </c>
      <c r="Q4030">
        <v>901526157</v>
      </c>
      <c r="R4030" t="s">
        <v>1413</v>
      </c>
      <c r="S4030" s="13">
        <v>7220171</v>
      </c>
      <c r="T4030">
        <v>144403</v>
      </c>
      <c r="U4030" t="s">
        <v>3809</v>
      </c>
      <c r="V4030" t="s">
        <v>3841</v>
      </c>
      <c r="W4030">
        <v>5016</v>
      </c>
      <c r="X4030">
        <v>2317</v>
      </c>
      <c r="Y4030">
        <v>238265</v>
      </c>
      <c r="Z4030">
        <v>20241218</v>
      </c>
      <c r="AA4030">
        <v>2407180888</v>
      </c>
      <c r="AB4030">
        <v>199</v>
      </c>
      <c r="AC4030" t="s">
        <v>2281</v>
      </c>
      <c r="AD4030" t="s">
        <v>2281</v>
      </c>
      <c r="AE4030">
        <v>12604</v>
      </c>
      <c r="AF4030" t="s">
        <v>3811</v>
      </c>
      <c r="AG4030" t="s">
        <v>558</v>
      </c>
      <c r="AH4030">
        <v>331</v>
      </c>
    </row>
    <row r="4031" spans="1:34" hidden="1" x14ac:dyDescent="0.25">
      <c r="A4031" t="str">
        <f t="shared" si="186"/>
        <v>23 4 3 82 4 2 76 1 0 2408008 238837</v>
      </c>
      <c r="B4031" t="str">
        <f t="shared" si="187"/>
        <v>23 4 3 82 4 2 76 1 0 2408008 238265</v>
      </c>
      <c r="C4031" t="str">
        <f t="shared" si="188"/>
        <v>23 4 3 82 4 2 76 1 0 2408008</v>
      </c>
      <c r="D4031">
        <v>23</v>
      </c>
      <c r="E4031">
        <v>4</v>
      </c>
      <c r="F4031">
        <v>3</v>
      </c>
      <c r="G4031">
        <v>82</v>
      </c>
      <c r="H4031">
        <v>4</v>
      </c>
      <c r="I4031">
        <v>2</v>
      </c>
      <c r="J4031">
        <v>76</v>
      </c>
      <c r="K4031">
        <v>1</v>
      </c>
      <c r="L4031" t="s">
        <v>147</v>
      </c>
      <c r="M4031" t="s">
        <v>163</v>
      </c>
      <c r="N4031" s="13">
        <v>114918590</v>
      </c>
      <c r="O4031">
        <v>238837</v>
      </c>
      <c r="P4031">
        <v>2024</v>
      </c>
      <c r="Q4031">
        <v>901526157</v>
      </c>
      <c r="R4031" t="s">
        <v>1413</v>
      </c>
      <c r="S4031" s="13">
        <v>114918590</v>
      </c>
      <c r="T4031">
        <v>2298372</v>
      </c>
      <c r="U4031" t="s">
        <v>3809</v>
      </c>
      <c r="V4031" t="s">
        <v>3841</v>
      </c>
      <c r="W4031">
        <v>5016</v>
      </c>
      <c r="X4031">
        <v>2317</v>
      </c>
      <c r="Y4031">
        <v>238265</v>
      </c>
      <c r="Z4031">
        <v>20241218</v>
      </c>
      <c r="AA4031">
        <v>2407180888</v>
      </c>
      <c r="AB4031">
        <v>199</v>
      </c>
      <c r="AC4031" t="s">
        <v>2281</v>
      </c>
      <c r="AD4031" t="s">
        <v>2281</v>
      </c>
      <c r="AE4031">
        <v>25337</v>
      </c>
      <c r="AF4031" t="s">
        <v>3811</v>
      </c>
      <c r="AG4031" t="s">
        <v>548</v>
      </c>
      <c r="AH4031">
        <v>331</v>
      </c>
    </row>
    <row r="4032" spans="1:34" hidden="1" x14ac:dyDescent="0.25">
      <c r="A4032" t="str">
        <f t="shared" si="186"/>
        <v>23 1 3 11 3 201 76 40 0 2408008 238838</v>
      </c>
      <c r="B4032" t="str">
        <f t="shared" si="187"/>
        <v>23 1 3 11 3 201 76 40 0 2408008 238275</v>
      </c>
      <c r="C4032" t="str">
        <f t="shared" si="188"/>
        <v>23 1 3 11 3 201 76 40 0 2408008</v>
      </c>
      <c r="D4032">
        <v>23</v>
      </c>
      <c r="E4032">
        <v>1</v>
      </c>
      <c r="F4032">
        <v>3</v>
      </c>
      <c r="G4032">
        <v>11</v>
      </c>
      <c r="H4032">
        <v>3</v>
      </c>
      <c r="I4032">
        <v>201</v>
      </c>
      <c r="J4032">
        <v>76</v>
      </c>
      <c r="K4032">
        <v>40</v>
      </c>
      <c r="L4032" t="s">
        <v>147</v>
      </c>
      <c r="M4032" t="s">
        <v>163</v>
      </c>
      <c r="N4032" s="13">
        <v>48487000</v>
      </c>
      <c r="O4032">
        <v>238838</v>
      </c>
      <c r="P4032">
        <v>2024</v>
      </c>
      <c r="Q4032">
        <v>901380311</v>
      </c>
      <c r="R4032" t="s">
        <v>1245</v>
      </c>
      <c r="S4032" s="13">
        <v>48487000</v>
      </c>
      <c r="T4032">
        <v>958685</v>
      </c>
      <c r="U4032" t="s">
        <v>3817</v>
      </c>
      <c r="V4032" t="s">
        <v>3842</v>
      </c>
      <c r="W4032">
        <v>5016</v>
      </c>
      <c r="X4032">
        <v>2317</v>
      </c>
      <c r="Y4032">
        <v>238275</v>
      </c>
      <c r="Z4032">
        <v>20241218</v>
      </c>
      <c r="AA4032">
        <v>2408270983</v>
      </c>
      <c r="AB4032">
        <v>199</v>
      </c>
      <c r="AC4032" t="s">
        <v>2281</v>
      </c>
      <c r="AD4032" t="s">
        <v>2281</v>
      </c>
      <c r="AE4032">
        <v>11101</v>
      </c>
      <c r="AF4032" t="s">
        <v>2281</v>
      </c>
      <c r="AG4032" t="s">
        <v>549</v>
      </c>
      <c r="AH4032">
        <v>331</v>
      </c>
    </row>
    <row r="4033" spans="1:34" hidden="1" x14ac:dyDescent="0.25">
      <c r="A4033" t="str">
        <f t="shared" si="186"/>
        <v>23 1 3 22 4 2 76 4 0 2408039 238839</v>
      </c>
      <c r="B4033" t="str">
        <f t="shared" si="187"/>
        <v>23 1 3 22 4 2 76 4 0 2408039 238251</v>
      </c>
      <c r="C4033" t="str">
        <f t="shared" si="188"/>
        <v>23 1 3 22 4 2 76 4 0 2408039</v>
      </c>
      <c r="D4033">
        <v>23</v>
      </c>
      <c r="E4033">
        <v>1</v>
      </c>
      <c r="F4033">
        <v>3</v>
      </c>
      <c r="G4033">
        <v>22</v>
      </c>
      <c r="H4033">
        <v>4</v>
      </c>
      <c r="I4033">
        <v>2</v>
      </c>
      <c r="J4033">
        <v>76</v>
      </c>
      <c r="K4033">
        <v>4</v>
      </c>
      <c r="L4033" t="s">
        <v>147</v>
      </c>
      <c r="M4033" t="s">
        <v>165</v>
      </c>
      <c r="N4033" s="13">
        <v>1057339</v>
      </c>
      <c r="O4033">
        <v>238839</v>
      </c>
      <c r="P4033">
        <v>2024</v>
      </c>
      <c r="Q4033">
        <v>890805554</v>
      </c>
      <c r="R4033" t="s">
        <v>1187</v>
      </c>
      <c r="S4033" s="13">
        <v>1057339</v>
      </c>
      <c r="T4033">
        <v>35948</v>
      </c>
      <c r="U4033" t="s">
        <v>3249</v>
      </c>
      <c r="V4033" t="s">
        <v>2280</v>
      </c>
      <c r="W4033">
        <v>5016</v>
      </c>
      <c r="X4033">
        <v>2305</v>
      </c>
      <c r="Y4033">
        <v>238251</v>
      </c>
      <c r="Z4033">
        <v>20241219</v>
      </c>
      <c r="AA4033">
        <v>2404180576</v>
      </c>
      <c r="AB4033">
        <v>7</v>
      </c>
      <c r="AC4033" t="s">
        <v>2281</v>
      </c>
      <c r="AD4033" t="s">
        <v>2281</v>
      </c>
      <c r="AE4033">
        <v>12201</v>
      </c>
      <c r="AF4033" t="s">
        <v>2394</v>
      </c>
      <c r="AG4033" t="s">
        <v>63</v>
      </c>
      <c r="AH4033">
        <v>253</v>
      </c>
    </row>
    <row r="4034" spans="1:34" hidden="1" x14ac:dyDescent="0.25">
      <c r="A4034" t="str">
        <f t="shared" ref="A4034:A4097" si="189">+CONCATENATE(,D4034," ",E4034," ",F4034," ",G4034," ",H4034," ",I4034," ",J4034," ",K4034," ",L4034," ",M4034," ",O4034)</f>
        <v>23 1 3 22 4 2 76 4 0 2408039 238840</v>
      </c>
      <c r="B4034" t="str">
        <f t="shared" ref="B4034:B4097" si="190">+CONCATENATE(,D4034," ",E4034," ",F4034," ",G4034," ",H4034," ",I4034," ",J4034," ",K4034," ",L4034," ",M4034," ",Y4034)</f>
        <v>23 1 3 22 4 2 76 4 0 2408039 238251</v>
      </c>
      <c r="C4034" t="str">
        <f t="shared" ref="C4034:C4097" si="191">+CONCATENATE(,D4034," ",E4034," ",F4034," ",G4034," ",H4034," ",I4034," ",J4034," ",K4034," ",L4034," ",M4034)</f>
        <v>23 1 3 22 4 2 76 4 0 2408039</v>
      </c>
      <c r="D4034">
        <v>23</v>
      </c>
      <c r="E4034">
        <v>1</v>
      </c>
      <c r="F4034">
        <v>3</v>
      </c>
      <c r="G4034">
        <v>22</v>
      </c>
      <c r="H4034">
        <v>4</v>
      </c>
      <c r="I4034">
        <v>2</v>
      </c>
      <c r="J4034">
        <v>76</v>
      </c>
      <c r="K4034">
        <v>4</v>
      </c>
      <c r="L4034" t="s">
        <v>147</v>
      </c>
      <c r="M4034" t="s">
        <v>165</v>
      </c>
      <c r="N4034" s="13">
        <v>4157875</v>
      </c>
      <c r="O4034">
        <v>238840</v>
      </c>
      <c r="P4034">
        <v>2024</v>
      </c>
      <c r="Q4034">
        <v>890805554</v>
      </c>
      <c r="R4034" t="s">
        <v>1187</v>
      </c>
      <c r="S4034" s="13">
        <v>4157875</v>
      </c>
      <c r="T4034">
        <v>141494</v>
      </c>
      <c r="U4034" t="s">
        <v>3249</v>
      </c>
      <c r="V4034" t="s">
        <v>2280</v>
      </c>
      <c r="W4034">
        <v>5016</v>
      </c>
      <c r="X4034">
        <v>2305</v>
      </c>
      <c r="Y4034">
        <v>238251</v>
      </c>
      <c r="Z4034">
        <v>20241219</v>
      </c>
      <c r="AA4034">
        <v>2404180576</v>
      </c>
      <c r="AB4034">
        <v>8</v>
      </c>
      <c r="AC4034" t="s">
        <v>2281</v>
      </c>
      <c r="AD4034" t="s">
        <v>2281</v>
      </c>
      <c r="AE4034">
        <v>12201</v>
      </c>
      <c r="AF4034" t="s">
        <v>2394</v>
      </c>
      <c r="AG4034" t="s">
        <v>63</v>
      </c>
      <c r="AH4034">
        <v>253</v>
      </c>
    </row>
    <row r="4035" spans="1:34" hidden="1" x14ac:dyDescent="0.25">
      <c r="A4035" t="str">
        <f t="shared" si="189"/>
        <v>23 1 3 11 3 201 76 40 0 2408039 238841</v>
      </c>
      <c r="B4035" t="str">
        <f t="shared" si="190"/>
        <v>23 1 3 11 3 201 76 40 0 2408039 238285</v>
      </c>
      <c r="C4035" t="str">
        <f t="shared" si="191"/>
        <v>23 1 3 11 3 201 76 40 0 2408039</v>
      </c>
      <c r="D4035">
        <v>23</v>
      </c>
      <c r="E4035">
        <v>1</v>
      </c>
      <c r="F4035">
        <v>3</v>
      </c>
      <c r="G4035">
        <v>11</v>
      </c>
      <c r="H4035">
        <v>3</v>
      </c>
      <c r="I4035">
        <v>201</v>
      </c>
      <c r="J4035">
        <v>76</v>
      </c>
      <c r="K4035">
        <v>40</v>
      </c>
      <c r="L4035" t="s">
        <v>147</v>
      </c>
      <c r="M4035" t="s">
        <v>165</v>
      </c>
      <c r="N4035" s="13">
        <v>2320000</v>
      </c>
      <c r="O4035">
        <v>238841</v>
      </c>
      <c r="P4035">
        <v>2024</v>
      </c>
      <c r="Q4035">
        <v>9971526</v>
      </c>
      <c r="R4035" t="s">
        <v>1252</v>
      </c>
      <c r="S4035" s="13">
        <v>2320000</v>
      </c>
      <c r="T4035">
        <v>0</v>
      </c>
      <c r="U4035" t="s">
        <v>3822</v>
      </c>
      <c r="V4035" t="s">
        <v>2291</v>
      </c>
      <c r="W4035">
        <v>5004</v>
      </c>
      <c r="X4035">
        <v>0</v>
      </c>
      <c r="Y4035">
        <v>238285</v>
      </c>
      <c r="Z4035">
        <v>20241219</v>
      </c>
      <c r="AA4035">
        <v>2410091134</v>
      </c>
      <c r="AB4035">
        <v>199</v>
      </c>
      <c r="AC4035" t="s">
        <v>2281</v>
      </c>
      <c r="AD4035" t="s">
        <v>2281</v>
      </c>
      <c r="AE4035">
        <v>11101</v>
      </c>
      <c r="AF4035" t="s">
        <v>2281</v>
      </c>
      <c r="AG4035" t="s">
        <v>549</v>
      </c>
      <c r="AH4035">
        <v>260</v>
      </c>
    </row>
    <row r="4036" spans="1:34" hidden="1" x14ac:dyDescent="0.25">
      <c r="A4036" t="str">
        <f t="shared" si="189"/>
        <v>23 1 3 22 4 2 76 4 0 2408039 238843</v>
      </c>
      <c r="B4036" t="str">
        <f t="shared" si="190"/>
        <v>23 1 3 22 4 2 76 4 0 2408039 238260</v>
      </c>
      <c r="C4036" t="str">
        <f t="shared" si="191"/>
        <v>23 1 3 22 4 2 76 4 0 2408039</v>
      </c>
      <c r="D4036">
        <v>23</v>
      </c>
      <c r="E4036">
        <v>1</v>
      </c>
      <c r="F4036">
        <v>3</v>
      </c>
      <c r="G4036">
        <v>22</v>
      </c>
      <c r="H4036">
        <v>4</v>
      </c>
      <c r="I4036">
        <v>2</v>
      </c>
      <c r="J4036">
        <v>76</v>
      </c>
      <c r="K4036">
        <v>4</v>
      </c>
      <c r="L4036" t="s">
        <v>147</v>
      </c>
      <c r="M4036" t="s">
        <v>165</v>
      </c>
      <c r="N4036" s="13">
        <v>2800000</v>
      </c>
      <c r="O4036">
        <v>238843</v>
      </c>
      <c r="P4036">
        <v>2024</v>
      </c>
      <c r="Q4036">
        <v>9695812</v>
      </c>
      <c r="R4036" t="s">
        <v>1400</v>
      </c>
      <c r="S4036" s="13">
        <v>2800000</v>
      </c>
      <c r="T4036">
        <v>0</v>
      </c>
      <c r="U4036" t="s">
        <v>3775</v>
      </c>
      <c r="V4036" t="s">
        <v>2291</v>
      </c>
      <c r="W4036">
        <v>5004</v>
      </c>
      <c r="X4036">
        <v>0</v>
      </c>
      <c r="Y4036">
        <v>238260</v>
      </c>
      <c r="Z4036">
        <v>20241219</v>
      </c>
      <c r="AA4036">
        <v>2405290707</v>
      </c>
      <c r="AB4036">
        <v>199</v>
      </c>
      <c r="AC4036" t="s">
        <v>2281</v>
      </c>
      <c r="AD4036" t="s">
        <v>2281</v>
      </c>
      <c r="AE4036">
        <v>12201</v>
      </c>
      <c r="AF4036" t="s">
        <v>2394</v>
      </c>
      <c r="AG4036" t="s">
        <v>63</v>
      </c>
      <c r="AH4036">
        <v>260</v>
      </c>
    </row>
    <row r="4037" spans="1:34" hidden="1" x14ac:dyDescent="0.25">
      <c r="A4037" t="str">
        <f t="shared" si="189"/>
        <v>23 1 3 22 4 2 76 4 0 2408039 238844</v>
      </c>
      <c r="B4037" t="str">
        <f t="shared" si="190"/>
        <v>23 1 3 22 4 2 76 4 0 2408039 238261</v>
      </c>
      <c r="C4037" t="str">
        <f t="shared" si="191"/>
        <v>23 1 3 22 4 2 76 4 0 2408039</v>
      </c>
      <c r="D4037">
        <v>23</v>
      </c>
      <c r="E4037">
        <v>1</v>
      </c>
      <c r="F4037">
        <v>3</v>
      </c>
      <c r="G4037">
        <v>22</v>
      </c>
      <c r="H4037">
        <v>4</v>
      </c>
      <c r="I4037">
        <v>2</v>
      </c>
      <c r="J4037">
        <v>76</v>
      </c>
      <c r="K4037">
        <v>4</v>
      </c>
      <c r="L4037" t="s">
        <v>147</v>
      </c>
      <c r="M4037" t="s">
        <v>165</v>
      </c>
      <c r="N4037" s="13">
        <v>5000000</v>
      </c>
      <c r="O4037">
        <v>238844</v>
      </c>
      <c r="P4037">
        <v>2024</v>
      </c>
      <c r="Q4037">
        <v>1002632542</v>
      </c>
      <c r="R4037" t="s">
        <v>1401</v>
      </c>
      <c r="S4037" s="13">
        <v>5000000</v>
      </c>
      <c r="T4037">
        <v>0</v>
      </c>
      <c r="U4037" t="s">
        <v>3774</v>
      </c>
      <c r="V4037" t="s">
        <v>2291</v>
      </c>
      <c r="W4037">
        <v>5004</v>
      </c>
      <c r="X4037">
        <v>0</v>
      </c>
      <c r="Y4037">
        <v>238261</v>
      </c>
      <c r="Z4037">
        <v>20241219</v>
      </c>
      <c r="AA4037">
        <v>2405310729</v>
      </c>
      <c r="AB4037">
        <v>199</v>
      </c>
      <c r="AC4037" t="s">
        <v>2281</v>
      </c>
      <c r="AD4037" t="s">
        <v>2281</v>
      </c>
      <c r="AE4037">
        <v>12201</v>
      </c>
      <c r="AF4037" t="s">
        <v>2394</v>
      </c>
      <c r="AG4037" t="s">
        <v>63</v>
      </c>
      <c r="AH4037">
        <v>260</v>
      </c>
    </row>
    <row r="4038" spans="1:34" hidden="1" x14ac:dyDescent="0.25">
      <c r="A4038" t="str">
        <f t="shared" si="189"/>
        <v>23 1 3 82 3 201 76 41 0 2408039 238845</v>
      </c>
      <c r="B4038" t="str">
        <f t="shared" si="190"/>
        <v>23 1 3 82 3 201 76 41 0 2408039 238274</v>
      </c>
      <c r="C4038" t="str">
        <f t="shared" si="191"/>
        <v>23 1 3 82 3 201 76 41 0 2408039</v>
      </c>
      <c r="D4038">
        <v>23</v>
      </c>
      <c r="E4038">
        <v>1</v>
      </c>
      <c r="F4038">
        <v>3</v>
      </c>
      <c r="G4038">
        <v>82</v>
      </c>
      <c r="H4038">
        <v>3</v>
      </c>
      <c r="I4038">
        <v>201</v>
      </c>
      <c r="J4038">
        <v>76</v>
      </c>
      <c r="K4038">
        <v>41</v>
      </c>
      <c r="L4038" t="s">
        <v>147</v>
      </c>
      <c r="M4038" t="s">
        <v>165</v>
      </c>
      <c r="N4038" s="13">
        <v>4000000</v>
      </c>
      <c r="O4038">
        <v>238845</v>
      </c>
      <c r="P4038">
        <v>2024</v>
      </c>
      <c r="Q4038">
        <v>1002636988</v>
      </c>
      <c r="R4038" t="s">
        <v>1410</v>
      </c>
      <c r="S4038" s="13">
        <v>4000000</v>
      </c>
      <c r="T4038">
        <v>0</v>
      </c>
      <c r="U4038" t="s">
        <v>3801</v>
      </c>
      <c r="V4038" t="s">
        <v>2291</v>
      </c>
      <c r="W4038">
        <v>5004</v>
      </c>
      <c r="X4038">
        <v>0</v>
      </c>
      <c r="Y4038">
        <v>238274</v>
      </c>
      <c r="Z4038">
        <v>20241219</v>
      </c>
      <c r="AA4038">
        <v>2408210971</v>
      </c>
      <c r="AB4038">
        <v>199</v>
      </c>
      <c r="AC4038" t="s">
        <v>2281</v>
      </c>
      <c r="AD4038" t="s">
        <v>2281</v>
      </c>
      <c r="AE4038">
        <v>25335</v>
      </c>
      <c r="AF4038" t="s">
        <v>2394</v>
      </c>
      <c r="AG4038" t="s">
        <v>64</v>
      </c>
      <c r="AH4038">
        <v>260</v>
      </c>
    </row>
    <row r="4039" spans="1:34" hidden="1" x14ac:dyDescent="0.25">
      <c r="A4039" t="str">
        <f t="shared" si="189"/>
        <v>23 1 3 22 3 201 76 41 0 2408008 238846</v>
      </c>
      <c r="B4039" t="str">
        <f t="shared" si="190"/>
        <v>23 1 3 22 3 201 76 41 0 2408008 238271</v>
      </c>
      <c r="C4039" t="str">
        <f t="shared" si="191"/>
        <v>23 1 3 22 3 201 76 41 0 2408008</v>
      </c>
      <c r="D4039">
        <v>23</v>
      </c>
      <c r="E4039">
        <v>1</v>
      </c>
      <c r="F4039">
        <v>3</v>
      </c>
      <c r="G4039">
        <v>22</v>
      </c>
      <c r="H4039">
        <v>3</v>
      </c>
      <c r="I4039">
        <v>201</v>
      </c>
      <c r="J4039">
        <v>76</v>
      </c>
      <c r="K4039">
        <v>41</v>
      </c>
      <c r="L4039" t="s">
        <v>147</v>
      </c>
      <c r="M4039" t="s">
        <v>163</v>
      </c>
      <c r="N4039" s="13">
        <v>454371</v>
      </c>
      <c r="O4039">
        <v>238846</v>
      </c>
      <c r="P4039">
        <v>2024</v>
      </c>
      <c r="Q4039">
        <v>890800128</v>
      </c>
      <c r="R4039" t="s">
        <v>838</v>
      </c>
      <c r="S4039" s="13">
        <v>454371</v>
      </c>
      <c r="T4039">
        <v>0</v>
      </c>
      <c r="U4039" t="s">
        <v>3843</v>
      </c>
      <c r="V4039" t="s">
        <v>2283</v>
      </c>
      <c r="W4039">
        <v>5004</v>
      </c>
      <c r="X4039">
        <v>0</v>
      </c>
      <c r="Y4039">
        <v>238271</v>
      </c>
      <c r="Z4039">
        <v>20241219</v>
      </c>
      <c r="AA4039">
        <v>0</v>
      </c>
      <c r="AB4039">
        <v>0</v>
      </c>
      <c r="AC4039" t="s">
        <v>2281</v>
      </c>
      <c r="AD4039" t="s">
        <v>2281</v>
      </c>
      <c r="AE4039">
        <v>12201</v>
      </c>
      <c r="AF4039" t="s">
        <v>2394</v>
      </c>
      <c r="AG4039" t="s">
        <v>63</v>
      </c>
      <c r="AH4039">
        <v>335</v>
      </c>
    </row>
    <row r="4040" spans="1:34" hidden="1" x14ac:dyDescent="0.25">
      <c r="A4040" t="str">
        <f t="shared" si="189"/>
        <v>23 2 3 82 3 201 76 41 0 2408008 238847</v>
      </c>
      <c r="B4040" t="str">
        <f t="shared" si="190"/>
        <v>23 2 3 82 3 201 76 41 0 2408008 238281</v>
      </c>
      <c r="C4040" t="str">
        <f t="shared" si="191"/>
        <v>23 2 3 82 3 201 76 41 0 2408008</v>
      </c>
      <c r="D4040">
        <v>23</v>
      </c>
      <c r="E4040">
        <v>2</v>
      </c>
      <c r="F4040">
        <v>3</v>
      </c>
      <c r="G4040">
        <v>82</v>
      </c>
      <c r="H4040">
        <v>3</v>
      </c>
      <c r="I4040">
        <v>201</v>
      </c>
      <c r="J4040">
        <v>76</v>
      </c>
      <c r="K4040">
        <v>41</v>
      </c>
      <c r="L4040" t="s">
        <v>147</v>
      </c>
      <c r="M4040" t="s">
        <v>163</v>
      </c>
      <c r="N4040" s="13">
        <v>3165646</v>
      </c>
      <c r="O4040">
        <v>238847</v>
      </c>
      <c r="P4040">
        <v>2024</v>
      </c>
      <c r="Q4040">
        <v>890800128</v>
      </c>
      <c r="R4040" t="s">
        <v>838</v>
      </c>
      <c r="S4040" s="13">
        <v>3165646</v>
      </c>
      <c r="T4040">
        <v>0</v>
      </c>
      <c r="U4040" t="s">
        <v>3843</v>
      </c>
      <c r="V4040" t="s">
        <v>2283</v>
      </c>
      <c r="W4040">
        <v>5004</v>
      </c>
      <c r="X4040">
        <v>0</v>
      </c>
      <c r="Y4040">
        <v>238281</v>
      </c>
      <c r="Z4040">
        <v>20241219</v>
      </c>
      <c r="AA4040">
        <v>0</v>
      </c>
      <c r="AB4040">
        <v>0</v>
      </c>
      <c r="AC4040" t="s">
        <v>2281</v>
      </c>
      <c r="AD4040" t="s">
        <v>2281</v>
      </c>
      <c r="AE4040">
        <v>25332</v>
      </c>
      <c r="AF4040" t="s">
        <v>3844</v>
      </c>
      <c r="AG4040" t="s">
        <v>653</v>
      </c>
      <c r="AH4040">
        <v>335</v>
      </c>
    </row>
    <row r="4041" spans="1:34" hidden="1" x14ac:dyDescent="0.25">
      <c r="A4041" t="str">
        <f t="shared" si="189"/>
        <v>23 1 3 22 4 2 76 3 0 2408038 238848</v>
      </c>
      <c r="B4041" t="str">
        <f t="shared" si="190"/>
        <v>23 1 3 22 4 2 76 3 0 2408038 238276</v>
      </c>
      <c r="C4041" t="str">
        <f t="shared" si="191"/>
        <v>23 1 3 22 4 2 76 3 0 2408038</v>
      </c>
      <c r="D4041">
        <v>23</v>
      </c>
      <c r="E4041">
        <v>1</v>
      </c>
      <c r="F4041">
        <v>3</v>
      </c>
      <c r="G4041">
        <v>22</v>
      </c>
      <c r="H4041">
        <v>4</v>
      </c>
      <c r="I4041">
        <v>2</v>
      </c>
      <c r="J4041">
        <v>76</v>
      </c>
      <c r="K4041">
        <v>3</v>
      </c>
      <c r="L4041" t="s">
        <v>147</v>
      </c>
      <c r="M4041" t="s">
        <v>164</v>
      </c>
      <c r="N4041" s="13">
        <v>78285100</v>
      </c>
      <c r="O4041">
        <v>238848</v>
      </c>
      <c r="P4041">
        <v>2024</v>
      </c>
      <c r="Q4041">
        <v>1053765016</v>
      </c>
      <c r="R4041" t="s">
        <v>1257</v>
      </c>
      <c r="S4041" s="13">
        <v>114848100</v>
      </c>
      <c r="T4041">
        <v>2871203</v>
      </c>
      <c r="U4041" t="s">
        <v>3837</v>
      </c>
      <c r="V4041" t="s">
        <v>3845</v>
      </c>
      <c r="W4041">
        <v>5007</v>
      </c>
      <c r="X4041">
        <v>2302</v>
      </c>
      <c r="Y4041">
        <v>238276</v>
      </c>
      <c r="Z4041">
        <v>20241219</v>
      </c>
      <c r="AA4041">
        <v>2408270984</v>
      </c>
      <c r="AB4041">
        <v>199</v>
      </c>
      <c r="AC4041" t="s">
        <v>2281</v>
      </c>
      <c r="AD4041" t="s">
        <v>2281</v>
      </c>
      <c r="AE4041">
        <v>12201</v>
      </c>
      <c r="AF4041" t="s">
        <v>2394</v>
      </c>
      <c r="AG4041" t="s">
        <v>63</v>
      </c>
      <c r="AH4041">
        <v>258</v>
      </c>
    </row>
    <row r="4042" spans="1:34" hidden="1" x14ac:dyDescent="0.25">
      <c r="A4042" t="str">
        <f t="shared" si="189"/>
        <v>23 1 3 22 4 2 76 5 0 2408038 238848</v>
      </c>
      <c r="B4042" t="str">
        <f t="shared" si="190"/>
        <v>23 1 3 22 4 2 76 5 0 2408038 238276</v>
      </c>
      <c r="C4042" t="str">
        <f t="shared" si="191"/>
        <v>23 1 3 22 4 2 76 5 0 2408038</v>
      </c>
      <c r="D4042">
        <v>23</v>
      </c>
      <c r="E4042">
        <v>1</v>
      </c>
      <c r="F4042">
        <v>3</v>
      </c>
      <c r="G4042">
        <v>22</v>
      </c>
      <c r="H4042">
        <v>4</v>
      </c>
      <c r="I4042">
        <v>2</v>
      </c>
      <c r="J4042">
        <v>76</v>
      </c>
      <c r="K4042">
        <v>5</v>
      </c>
      <c r="L4042" t="s">
        <v>147</v>
      </c>
      <c r="M4042" t="s">
        <v>164</v>
      </c>
      <c r="N4042" s="13">
        <v>36563000</v>
      </c>
      <c r="O4042">
        <v>238848</v>
      </c>
      <c r="P4042">
        <v>2024</v>
      </c>
      <c r="Q4042">
        <v>1053765016</v>
      </c>
      <c r="R4042" t="s">
        <v>1257</v>
      </c>
      <c r="S4042" s="13">
        <v>114848100</v>
      </c>
      <c r="T4042">
        <v>2871203</v>
      </c>
      <c r="U4042" t="s">
        <v>3837</v>
      </c>
      <c r="V4042" t="s">
        <v>3845</v>
      </c>
      <c r="W4042">
        <v>5007</v>
      </c>
      <c r="X4042">
        <v>2302</v>
      </c>
      <c r="Y4042">
        <v>238276</v>
      </c>
      <c r="Z4042">
        <v>20241219</v>
      </c>
      <c r="AA4042">
        <v>2408270984</v>
      </c>
      <c r="AB4042">
        <v>199</v>
      </c>
      <c r="AC4042" t="s">
        <v>2281</v>
      </c>
      <c r="AD4042" t="s">
        <v>2281</v>
      </c>
      <c r="AE4042">
        <v>12201</v>
      </c>
      <c r="AF4042" t="s">
        <v>2394</v>
      </c>
      <c r="AG4042" t="s">
        <v>63</v>
      </c>
      <c r="AH4042">
        <v>258</v>
      </c>
    </row>
    <row r="4043" spans="1:34" hidden="1" x14ac:dyDescent="0.25">
      <c r="A4043" t="str">
        <f t="shared" si="189"/>
        <v>23 1 3 11 4 2 76 0 0 2408038 238849</v>
      </c>
      <c r="B4043" t="str">
        <f t="shared" si="190"/>
        <v>23 1 3 11 4 2 76 0 0 2408038 238276</v>
      </c>
      <c r="C4043" t="str">
        <f t="shared" si="191"/>
        <v>23 1 3 11 4 2 76 0 0 2408038</v>
      </c>
      <c r="D4043">
        <v>23</v>
      </c>
      <c r="E4043">
        <v>1</v>
      </c>
      <c r="F4043">
        <v>3</v>
      </c>
      <c r="G4043">
        <v>11</v>
      </c>
      <c r="H4043">
        <v>4</v>
      </c>
      <c r="I4043">
        <v>2</v>
      </c>
      <c r="J4043">
        <v>76</v>
      </c>
      <c r="K4043">
        <v>0</v>
      </c>
      <c r="L4043" t="s">
        <v>147</v>
      </c>
      <c r="M4043" t="s">
        <v>164</v>
      </c>
      <c r="N4043" s="13">
        <v>190174810</v>
      </c>
      <c r="O4043">
        <v>238849</v>
      </c>
      <c r="P4043">
        <v>2024</v>
      </c>
      <c r="Q4043">
        <v>1053765016</v>
      </c>
      <c r="R4043" t="s">
        <v>1257</v>
      </c>
      <c r="S4043" s="13">
        <v>190174810</v>
      </c>
      <c r="T4043">
        <v>3536842</v>
      </c>
      <c r="U4043" t="s">
        <v>3837</v>
      </c>
      <c r="V4043" t="s">
        <v>3845</v>
      </c>
      <c r="W4043">
        <v>5007</v>
      </c>
      <c r="X4043">
        <v>2302</v>
      </c>
      <c r="Y4043">
        <v>238276</v>
      </c>
      <c r="Z4043">
        <v>20241219</v>
      </c>
      <c r="AA4043">
        <v>2408270984</v>
      </c>
      <c r="AB4043">
        <v>199</v>
      </c>
      <c r="AC4043" t="s">
        <v>2281</v>
      </c>
      <c r="AD4043" t="s">
        <v>2281</v>
      </c>
      <c r="AE4043">
        <v>11101</v>
      </c>
      <c r="AF4043" t="s">
        <v>2281</v>
      </c>
      <c r="AG4043" t="s">
        <v>549</v>
      </c>
      <c r="AH4043">
        <v>258</v>
      </c>
    </row>
    <row r="4044" spans="1:34" hidden="1" x14ac:dyDescent="0.25">
      <c r="A4044" t="str">
        <f t="shared" si="189"/>
        <v>23 1 3 11 4 2 76 0 0 2408008 238850</v>
      </c>
      <c r="B4044" t="str">
        <f t="shared" si="190"/>
        <v>23 1 3 11 4 2 76 0 0 2408008 238262</v>
      </c>
      <c r="C4044" t="str">
        <f t="shared" si="191"/>
        <v>23 1 3 11 4 2 76 0 0 2408008</v>
      </c>
      <c r="D4044">
        <v>23</v>
      </c>
      <c r="E4044">
        <v>1</v>
      </c>
      <c r="F4044">
        <v>3</v>
      </c>
      <c r="G4044">
        <v>11</v>
      </c>
      <c r="H4044">
        <v>4</v>
      </c>
      <c r="I4044">
        <v>2</v>
      </c>
      <c r="J4044">
        <v>76</v>
      </c>
      <c r="K4044">
        <v>0</v>
      </c>
      <c r="L4044" t="s">
        <v>147</v>
      </c>
      <c r="M4044" t="s">
        <v>163</v>
      </c>
      <c r="N4044" s="13">
        <v>123676311</v>
      </c>
      <c r="O4044">
        <v>238850</v>
      </c>
      <c r="P4044">
        <v>2024</v>
      </c>
      <c r="Q4044">
        <v>901654594</v>
      </c>
      <c r="R4044" t="s">
        <v>1256</v>
      </c>
      <c r="S4044" s="13">
        <v>123676311</v>
      </c>
      <c r="T4044">
        <v>2473526</v>
      </c>
      <c r="U4044" t="s">
        <v>3793</v>
      </c>
      <c r="V4044" t="s">
        <v>3846</v>
      </c>
      <c r="W4044">
        <v>5016</v>
      </c>
      <c r="X4044">
        <v>2317</v>
      </c>
      <c r="Y4044">
        <v>238262</v>
      </c>
      <c r="Z4044">
        <v>20241219</v>
      </c>
      <c r="AA4044">
        <v>2406060739</v>
      </c>
      <c r="AB4044">
        <v>3</v>
      </c>
      <c r="AC4044" t="s">
        <v>2281</v>
      </c>
      <c r="AD4044" t="s">
        <v>2281</v>
      </c>
      <c r="AE4044">
        <v>11101</v>
      </c>
      <c r="AF4044" t="s">
        <v>2281</v>
      </c>
      <c r="AG4044" t="s">
        <v>549</v>
      </c>
      <c r="AH4044">
        <v>331</v>
      </c>
    </row>
    <row r="4045" spans="1:34" hidden="1" x14ac:dyDescent="0.25">
      <c r="A4045" t="str">
        <f t="shared" si="189"/>
        <v>23 1 3 11 4 2 76 0 0 2408035 238851</v>
      </c>
      <c r="B4045" t="str">
        <f t="shared" si="190"/>
        <v>23 1 3 11 4 2 76 0 0 2408035 238145</v>
      </c>
      <c r="C4045" t="str">
        <f t="shared" si="191"/>
        <v>23 1 3 11 4 2 76 0 0 2408035</v>
      </c>
      <c r="D4045">
        <v>23</v>
      </c>
      <c r="E4045">
        <v>1</v>
      </c>
      <c r="F4045">
        <v>3</v>
      </c>
      <c r="G4045">
        <v>11</v>
      </c>
      <c r="H4045">
        <v>4</v>
      </c>
      <c r="I4045">
        <v>2</v>
      </c>
      <c r="J4045">
        <v>76</v>
      </c>
      <c r="K4045">
        <v>0</v>
      </c>
      <c r="L4045" t="s">
        <v>147</v>
      </c>
      <c r="M4045" t="s">
        <v>161</v>
      </c>
      <c r="N4045" s="13">
        <v>92039903</v>
      </c>
      <c r="O4045">
        <v>238851</v>
      </c>
      <c r="P4045">
        <v>2024</v>
      </c>
      <c r="Q4045">
        <v>890807724</v>
      </c>
      <c r="R4045" t="s">
        <v>822</v>
      </c>
      <c r="S4045" s="13">
        <v>92039903</v>
      </c>
      <c r="T4045">
        <v>0</v>
      </c>
      <c r="U4045" t="s">
        <v>2339</v>
      </c>
      <c r="V4045" t="s">
        <v>2486</v>
      </c>
      <c r="W4045">
        <v>5016</v>
      </c>
      <c r="X4045">
        <v>0</v>
      </c>
      <c r="Y4045">
        <v>238145</v>
      </c>
      <c r="Z4045">
        <v>20241220</v>
      </c>
      <c r="AA4045">
        <v>2402190350</v>
      </c>
      <c r="AB4045">
        <v>11</v>
      </c>
      <c r="AC4045" t="s">
        <v>2281</v>
      </c>
      <c r="AD4045" t="s">
        <v>2281</v>
      </c>
      <c r="AE4045">
        <v>11101</v>
      </c>
      <c r="AF4045" t="s">
        <v>2281</v>
      </c>
      <c r="AG4045" t="s">
        <v>549</v>
      </c>
      <c r="AH4045">
        <v>252</v>
      </c>
    </row>
    <row r="4046" spans="1:34" hidden="1" x14ac:dyDescent="0.25">
      <c r="A4046" t="str">
        <f t="shared" si="189"/>
        <v>23 1 3 82 3 201 76 41 0 2408035 238855</v>
      </c>
      <c r="B4046" t="str">
        <f t="shared" si="190"/>
        <v>23 1 3 82 3 201 76 41 0 2408035 238284</v>
      </c>
      <c r="C4046" t="str">
        <f t="shared" si="191"/>
        <v>23 1 3 82 3 201 76 41 0 2408035</v>
      </c>
      <c r="D4046">
        <v>23</v>
      </c>
      <c r="E4046">
        <v>1</v>
      </c>
      <c r="F4046">
        <v>3</v>
      </c>
      <c r="G4046">
        <v>82</v>
      </c>
      <c r="H4046">
        <v>3</v>
      </c>
      <c r="I4046">
        <v>201</v>
      </c>
      <c r="J4046">
        <v>76</v>
      </c>
      <c r="K4046">
        <v>41</v>
      </c>
      <c r="L4046" t="s">
        <v>147</v>
      </c>
      <c r="M4046" t="s">
        <v>161</v>
      </c>
      <c r="N4046" s="13">
        <v>1904762</v>
      </c>
      <c r="O4046">
        <v>238855</v>
      </c>
      <c r="P4046">
        <v>2024</v>
      </c>
      <c r="Q4046">
        <v>75095794</v>
      </c>
      <c r="R4046" t="s">
        <v>1405</v>
      </c>
      <c r="S4046" s="13">
        <v>1904762</v>
      </c>
      <c r="T4046">
        <v>0</v>
      </c>
      <c r="U4046" t="s">
        <v>3824</v>
      </c>
      <c r="V4046" t="s">
        <v>2291</v>
      </c>
      <c r="W4046">
        <v>5004</v>
      </c>
      <c r="X4046">
        <v>0</v>
      </c>
      <c r="Y4046">
        <v>238284</v>
      </c>
      <c r="Z4046">
        <v>20241220</v>
      </c>
      <c r="AA4046">
        <v>2410091132</v>
      </c>
      <c r="AB4046">
        <v>199</v>
      </c>
      <c r="AC4046" t="s">
        <v>2281</v>
      </c>
      <c r="AD4046" t="s">
        <v>2281</v>
      </c>
      <c r="AE4046">
        <v>25335</v>
      </c>
      <c r="AF4046" t="s">
        <v>2394</v>
      </c>
      <c r="AG4046" t="s">
        <v>64</v>
      </c>
      <c r="AH4046">
        <v>260</v>
      </c>
    </row>
    <row r="4047" spans="1:34" hidden="1" x14ac:dyDescent="0.25">
      <c r="A4047" t="str">
        <f t="shared" si="189"/>
        <v>23 1 3 82 3 201 76 41 0 2408035 238857</v>
      </c>
      <c r="B4047" t="str">
        <f t="shared" si="190"/>
        <v>23 1 3 82 3 201 76 41 0 2408035 238291</v>
      </c>
      <c r="C4047" t="str">
        <f t="shared" si="191"/>
        <v>23 1 3 82 3 201 76 41 0 2408035</v>
      </c>
      <c r="D4047">
        <v>23</v>
      </c>
      <c r="E4047">
        <v>1</v>
      </c>
      <c r="F4047">
        <v>3</v>
      </c>
      <c r="G4047">
        <v>82</v>
      </c>
      <c r="H4047">
        <v>3</v>
      </c>
      <c r="I4047">
        <v>201</v>
      </c>
      <c r="J4047">
        <v>76</v>
      </c>
      <c r="K4047">
        <v>41</v>
      </c>
      <c r="L4047" t="s">
        <v>147</v>
      </c>
      <c r="M4047" t="s">
        <v>161</v>
      </c>
      <c r="N4047" s="13">
        <v>4365079</v>
      </c>
      <c r="O4047">
        <v>238857</v>
      </c>
      <c r="P4047">
        <v>2024</v>
      </c>
      <c r="Q4047">
        <v>80765068</v>
      </c>
      <c r="R4047" t="s">
        <v>1408</v>
      </c>
      <c r="S4047" s="13">
        <v>4365079</v>
      </c>
      <c r="T4047">
        <v>0</v>
      </c>
      <c r="U4047" t="s">
        <v>3847</v>
      </c>
      <c r="V4047" t="s">
        <v>2291</v>
      </c>
      <c r="W4047">
        <v>5004</v>
      </c>
      <c r="X4047">
        <v>0</v>
      </c>
      <c r="Y4047">
        <v>238291</v>
      </c>
      <c r="Z4047">
        <v>20241220</v>
      </c>
      <c r="AA4047">
        <v>2410311197</v>
      </c>
      <c r="AB4047">
        <v>199</v>
      </c>
      <c r="AC4047" t="s">
        <v>2281</v>
      </c>
      <c r="AD4047" t="s">
        <v>2281</v>
      </c>
      <c r="AE4047">
        <v>25335</v>
      </c>
      <c r="AF4047" t="s">
        <v>2394</v>
      </c>
      <c r="AG4047" t="s">
        <v>64</v>
      </c>
      <c r="AH4047">
        <v>261</v>
      </c>
    </row>
    <row r="4048" spans="1:34" hidden="1" x14ac:dyDescent="0.25">
      <c r="A4048" t="str">
        <f t="shared" si="189"/>
        <v>23 1 3 82 3 201 76 41 0 2408035 238858</v>
      </c>
      <c r="B4048" t="str">
        <f t="shared" si="190"/>
        <v>23 1 3 82 3 201 76 41 0 2408035 238289</v>
      </c>
      <c r="C4048" t="str">
        <f t="shared" si="191"/>
        <v>23 1 3 82 3 201 76 41 0 2408035</v>
      </c>
      <c r="D4048">
        <v>23</v>
      </c>
      <c r="E4048">
        <v>1</v>
      </c>
      <c r="F4048">
        <v>3</v>
      </c>
      <c r="G4048">
        <v>82</v>
      </c>
      <c r="H4048">
        <v>3</v>
      </c>
      <c r="I4048">
        <v>201</v>
      </c>
      <c r="J4048">
        <v>76</v>
      </c>
      <c r="K4048">
        <v>41</v>
      </c>
      <c r="L4048" t="s">
        <v>147</v>
      </c>
      <c r="M4048" t="s">
        <v>161</v>
      </c>
      <c r="N4048" s="13">
        <v>4761904</v>
      </c>
      <c r="O4048">
        <v>238858</v>
      </c>
      <c r="P4048">
        <v>2024</v>
      </c>
      <c r="Q4048">
        <v>75102900</v>
      </c>
      <c r="R4048" t="s">
        <v>1407</v>
      </c>
      <c r="S4048" s="13">
        <v>4761904</v>
      </c>
      <c r="T4048">
        <v>0</v>
      </c>
      <c r="U4048" t="s">
        <v>3847</v>
      </c>
      <c r="V4048" t="s">
        <v>2291</v>
      </c>
      <c r="W4048">
        <v>5004</v>
      </c>
      <c r="X4048">
        <v>0</v>
      </c>
      <c r="Y4048">
        <v>238289</v>
      </c>
      <c r="Z4048">
        <v>20241220</v>
      </c>
      <c r="AA4048">
        <v>2410241171</v>
      </c>
      <c r="AB4048">
        <v>199</v>
      </c>
      <c r="AC4048" t="s">
        <v>2281</v>
      </c>
      <c r="AD4048" t="s">
        <v>2281</v>
      </c>
      <c r="AE4048">
        <v>25335</v>
      </c>
      <c r="AF4048" t="s">
        <v>2394</v>
      </c>
      <c r="AG4048" t="s">
        <v>64</v>
      </c>
      <c r="AH4048">
        <v>260</v>
      </c>
    </row>
    <row r="4049" spans="1:34" hidden="1" x14ac:dyDescent="0.25">
      <c r="A4049" t="str">
        <f t="shared" si="189"/>
        <v>23 1 3 11 4 2 76 2 0 2408039 238860</v>
      </c>
      <c r="B4049" t="str">
        <f t="shared" si="190"/>
        <v>23 1 3 11 4 2 76 2 0 2408039 238184</v>
      </c>
      <c r="C4049" t="str">
        <f t="shared" si="191"/>
        <v>23 1 3 11 4 2 76 2 0 2408039</v>
      </c>
      <c r="D4049">
        <v>23</v>
      </c>
      <c r="E4049">
        <v>1</v>
      </c>
      <c r="F4049">
        <v>3</v>
      </c>
      <c r="G4049">
        <v>11</v>
      </c>
      <c r="H4049">
        <v>4</v>
      </c>
      <c r="I4049">
        <v>2</v>
      </c>
      <c r="J4049">
        <v>76</v>
      </c>
      <c r="K4049">
        <v>2</v>
      </c>
      <c r="L4049" t="s">
        <v>147</v>
      </c>
      <c r="M4049" t="s">
        <v>165</v>
      </c>
      <c r="N4049" s="13">
        <v>2600000</v>
      </c>
      <c r="O4049">
        <v>238860</v>
      </c>
      <c r="P4049">
        <v>2024</v>
      </c>
      <c r="Q4049">
        <v>30287166</v>
      </c>
      <c r="R4049" t="s">
        <v>3762</v>
      </c>
      <c r="S4049" s="13">
        <v>2600000</v>
      </c>
      <c r="T4049">
        <v>0</v>
      </c>
      <c r="U4049" t="s">
        <v>3763</v>
      </c>
      <c r="V4049" t="s">
        <v>2291</v>
      </c>
      <c r="W4049">
        <v>5004</v>
      </c>
      <c r="X4049">
        <v>0</v>
      </c>
      <c r="Y4049">
        <v>238184</v>
      </c>
      <c r="Z4049">
        <v>20241223</v>
      </c>
      <c r="AA4049">
        <v>2404100539</v>
      </c>
      <c r="AB4049">
        <v>199</v>
      </c>
      <c r="AC4049" t="s">
        <v>2281</v>
      </c>
      <c r="AD4049" t="s">
        <v>2281</v>
      </c>
      <c r="AE4049">
        <v>11101</v>
      </c>
      <c r="AF4049" t="s">
        <v>2281</v>
      </c>
      <c r="AG4049" t="s">
        <v>549</v>
      </c>
      <c r="AH4049">
        <v>260</v>
      </c>
    </row>
    <row r="4050" spans="1:34" hidden="1" x14ac:dyDescent="0.25">
      <c r="A4050" t="str">
        <f t="shared" si="189"/>
        <v>23 1 3 11 3 201 76 40 0 2408039 238861</v>
      </c>
      <c r="B4050" t="str">
        <f t="shared" si="190"/>
        <v>23 1 3 11 3 201 76 40 0 2408039 238290</v>
      </c>
      <c r="C4050" t="str">
        <f t="shared" si="191"/>
        <v>23 1 3 11 3 201 76 40 0 2408039</v>
      </c>
      <c r="D4050">
        <v>23</v>
      </c>
      <c r="E4050">
        <v>1</v>
      </c>
      <c r="F4050">
        <v>3</v>
      </c>
      <c r="G4050">
        <v>11</v>
      </c>
      <c r="H4050">
        <v>3</v>
      </c>
      <c r="I4050">
        <v>201</v>
      </c>
      <c r="J4050">
        <v>76</v>
      </c>
      <c r="K4050">
        <v>40</v>
      </c>
      <c r="L4050" t="s">
        <v>147</v>
      </c>
      <c r="M4050" t="s">
        <v>165</v>
      </c>
      <c r="N4050" s="13">
        <v>2706667</v>
      </c>
      <c r="O4050">
        <v>238861</v>
      </c>
      <c r="P4050">
        <v>2024</v>
      </c>
      <c r="Q4050">
        <v>75083740</v>
      </c>
      <c r="R4050" t="s">
        <v>1253</v>
      </c>
      <c r="S4050" s="13">
        <v>2706667</v>
      </c>
      <c r="T4050">
        <v>0</v>
      </c>
      <c r="U4050" t="s">
        <v>3830</v>
      </c>
      <c r="V4050" t="s">
        <v>3698</v>
      </c>
      <c r="W4050">
        <v>5004</v>
      </c>
      <c r="X4050">
        <v>0</v>
      </c>
      <c r="Y4050">
        <v>238290</v>
      </c>
      <c r="Z4050">
        <v>20241223</v>
      </c>
      <c r="AA4050">
        <v>2410281176</v>
      </c>
      <c r="AB4050">
        <v>199</v>
      </c>
      <c r="AC4050" t="s">
        <v>2281</v>
      </c>
      <c r="AD4050" t="s">
        <v>2281</v>
      </c>
      <c r="AE4050">
        <v>11101</v>
      </c>
      <c r="AF4050" t="s">
        <v>2281</v>
      </c>
      <c r="AG4050" t="s">
        <v>549</v>
      </c>
      <c r="AH4050">
        <v>260</v>
      </c>
    </row>
    <row r="4051" spans="1:34" hidden="1" x14ac:dyDescent="0.25">
      <c r="A4051" t="str">
        <f t="shared" si="189"/>
        <v>23 1 3 11 4 2 76 2 0 2408039 238862</v>
      </c>
      <c r="B4051" t="str">
        <f t="shared" si="190"/>
        <v>23 1 3 11 4 2 76 2 0 2408039 238175</v>
      </c>
      <c r="C4051" t="str">
        <f t="shared" si="191"/>
        <v>23 1 3 11 4 2 76 2 0 2408039</v>
      </c>
      <c r="D4051">
        <v>23</v>
      </c>
      <c r="E4051">
        <v>1</v>
      </c>
      <c r="F4051">
        <v>3</v>
      </c>
      <c r="G4051">
        <v>11</v>
      </c>
      <c r="H4051">
        <v>4</v>
      </c>
      <c r="I4051">
        <v>2</v>
      </c>
      <c r="J4051">
        <v>76</v>
      </c>
      <c r="K4051">
        <v>2</v>
      </c>
      <c r="L4051" t="s">
        <v>147</v>
      </c>
      <c r="M4051" t="s">
        <v>165</v>
      </c>
      <c r="N4051" s="13">
        <v>42368234</v>
      </c>
      <c r="O4051">
        <v>238862</v>
      </c>
      <c r="P4051">
        <v>2024</v>
      </c>
      <c r="Q4051">
        <v>890801053</v>
      </c>
      <c r="R4051" t="s">
        <v>784</v>
      </c>
      <c r="S4051" s="13">
        <v>42368234</v>
      </c>
      <c r="T4051">
        <v>0</v>
      </c>
      <c r="U4051" t="s">
        <v>3048</v>
      </c>
      <c r="V4051" t="s">
        <v>766</v>
      </c>
      <c r="W4051">
        <v>5001</v>
      </c>
      <c r="X4051">
        <v>0</v>
      </c>
      <c r="Y4051">
        <v>238175</v>
      </c>
      <c r="Z4051">
        <v>20241223</v>
      </c>
      <c r="AA4051">
        <v>2024122020</v>
      </c>
      <c r="AB4051">
        <v>0</v>
      </c>
      <c r="AC4051" t="s">
        <v>2281</v>
      </c>
      <c r="AD4051" t="s">
        <v>2281</v>
      </c>
      <c r="AE4051">
        <v>11101</v>
      </c>
      <c r="AF4051" t="s">
        <v>2281</v>
      </c>
      <c r="AG4051" t="s">
        <v>549</v>
      </c>
      <c r="AH4051">
        <v>100</v>
      </c>
    </row>
    <row r="4052" spans="1:34" hidden="1" x14ac:dyDescent="0.25">
      <c r="A4052" t="str">
        <f t="shared" si="189"/>
        <v>23 1 3 82 3 201 76 41 0 2408035 238864</v>
      </c>
      <c r="B4052" t="str">
        <f t="shared" si="190"/>
        <v>23 1 3 82 3 201 76 41 0 2408035 238287</v>
      </c>
      <c r="C4052" t="str">
        <f t="shared" si="191"/>
        <v>23 1 3 82 3 201 76 41 0 2408035</v>
      </c>
      <c r="D4052">
        <v>23</v>
      </c>
      <c r="E4052">
        <v>1</v>
      </c>
      <c r="F4052">
        <v>3</v>
      </c>
      <c r="G4052">
        <v>82</v>
      </c>
      <c r="H4052">
        <v>3</v>
      </c>
      <c r="I4052">
        <v>201</v>
      </c>
      <c r="J4052">
        <v>76</v>
      </c>
      <c r="K4052">
        <v>41</v>
      </c>
      <c r="L4052" t="s">
        <v>147</v>
      </c>
      <c r="M4052" t="s">
        <v>161</v>
      </c>
      <c r="N4052" s="13">
        <v>4761900</v>
      </c>
      <c r="O4052">
        <v>238864</v>
      </c>
      <c r="P4052">
        <v>2024</v>
      </c>
      <c r="Q4052">
        <v>1053765267</v>
      </c>
      <c r="R4052" t="s">
        <v>969</v>
      </c>
      <c r="S4052" s="13">
        <v>4761900</v>
      </c>
      <c r="T4052">
        <v>0</v>
      </c>
      <c r="U4052" t="s">
        <v>3848</v>
      </c>
      <c r="V4052" t="s">
        <v>2291</v>
      </c>
      <c r="W4052">
        <v>5004</v>
      </c>
      <c r="X4052">
        <v>0</v>
      </c>
      <c r="Y4052">
        <v>238287</v>
      </c>
      <c r="Z4052">
        <v>20241224</v>
      </c>
      <c r="AA4052">
        <v>2410231168</v>
      </c>
      <c r="AB4052">
        <v>199</v>
      </c>
      <c r="AC4052" t="s">
        <v>2281</v>
      </c>
      <c r="AD4052" t="s">
        <v>2281</v>
      </c>
      <c r="AE4052">
        <v>25335</v>
      </c>
      <c r="AF4052" t="s">
        <v>2394</v>
      </c>
      <c r="AG4052" t="s">
        <v>64</v>
      </c>
      <c r="AH4052">
        <v>260</v>
      </c>
    </row>
    <row r="4053" spans="1:34" hidden="1" x14ac:dyDescent="0.25">
      <c r="A4053" t="str">
        <f t="shared" si="189"/>
        <v>23 1 3 82 3 201 76 41 0 2408035 238865</v>
      </c>
      <c r="B4053" t="str">
        <f t="shared" si="190"/>
        <v>23 1 3 82 3 201 76 41 0 2408035 238286</v>
      </c>
      <c r="C4053" t="str">
        <f t="shared" si="191"/>
        <v>23 1 3 82 3 201 76 41 0 2408035</v>
      </c>
      <c r="D4053">
        <v>23</v>
      </c>
      <c r="E4053">
        <v>1</v>
      </c>
      <c r="F4053">
        <v>3</v>
      </c>
      <c r="G4053">
        <v>82</v>
      </c>
      <c r="H4053">
        <v>3</v>
      </c>
      <c r="I4053">
        <v>201</v>
      </c>
      <c r="J4053">
        <v>76</v>
      </c>
      <c r="K4053">
        <v>41</v>
      </c>
      <c r="L4053" t="s">
        <v>147</v>
      </c>
      <c r="M4053" t="s">
        <v>161</v>
      </c>
      <c r="N4053" s="13">
        <v>2142857</v>
      </c>
      <c r="O4053">
        <v>238865</v>
      </c>
      <c r="P4053">
        <v>2024</v>
      </c>
      <c r="Q4053">
        <v>1060650316</v>
      </c>
      <c r="R4053" t="s">
        <v>1406</v>
      </c>
      <c r="S4053" s="13">
        <v>2142857</v>
      </c>
      <c r="T4053">
        <v>0</v>
      </c>
      <c r="U4053" t="s">
        <v>3829</v>
      </c>
      <c r="V4053" t="s">
        <v>2291</v>
      </c>
      <c r="W4053">
        <v>5004</v>
      </c>
      <c r="X4053">
        <v>0</v>
      </c>
      <c r="Y4053">
        <v>238286</v>
      </c>
      <c r="Z4053">
        <v>20241226</v>
      </c>
      <c r="AA4053">
        <v>2410231166</v>
      </c>
      <c r="AB4053">
        <v>199</v>
      </c>
      <c r="AC4053" t="s">
        <v>2281</v>
      </c>
      <c r="AD4053" t="s">
        <v>2281</v>
      </c>
      <c r="AE4053">
        <v>25335</v>
      </c>
      <c r="AF4053" t="s">
        <v>2394</v>
      </c>
      <c r="AG4053" t="s">
        <v>64</v>
      </c>
      <c r="AH4053">
        <v>260</v>
      </c>
    </row>
    <row r="4054" spans="1:34" hidden="1" x14ac:dyDescent="0.25">
      <c r="A4054" t="str">
        <f t="shared" si="189"/>
        <v>23 1 3 82 3 201 76 41 0 2408035 238866</v>
      </c>
      <c r="B4054" t="str">
        <f t="shared" si="190"/>
        <v>23 1 3 82 3 201 76 41 0 2408035 238283</v>
      </c>
      <c r="C4054" t="str">
        <f t="shared" si="191"/>
        <v>23 1 3 82 3 201 76 41 0 2408035</v>
      </c>
      <c r="D4054">
        <v>23</v>
      </c>
      <c r="E4054">
        <v>1</v>
      </c>
      <c r="F4054">
        <v>3</v>
      </c>
      <c r="G4054">
        <v>82</v>
      </c>
      <c r="H4054">
        <v>3</v>
      </c>
      <c r="I4054">
        <v>201</v>
      </c>
      <c r="J4054">
        <v>76</v>
      </c>
      <c r="K4054">
        <v>41</v>
      </c>
      <c r="L4054" t="s">
        <v>147</v>
      </c>
      <c r="M4054" t="s">
        <v>161</v>
      </c>
      <c r="N4054" s="13">
        <v>1904762</v>
      </c>
      <c r="O4054">
        <v>238866</v>
      </c>
      <c r="P4054">
        <v>2024</v>
      </c>
      <c r="Q4054">
        <v>1053867470</v>
      </c>
      <c r="R4054" t="s">
        <v>1404</v>
      </c>
      <c r="S4054" s="13">
        <v>1904762</v>
      </c>
      <c r="T4054">
        <v>0</v>
      </c>
      <c r="U4054" t="s">
        <v>3823</v>
      </c>
      <c r="V4054" t="s">
        <v>2291</v>
      </c>
      <c r="W4054">
        <v>5004</v>
      </c>
      <c r="X4054">
        <v>0</v>
      </c>
      <c r="Y4054">
        <v>238283</v>
      </c>
      <c r="Z4054">
        <v>20241226</v>
      </c>
      <c r="AA4054">
        <v>2410091133</v>
      </c>
      <c r="AB4054">
        <v>199</v>
      </c>
      <c r="AC4054" t="s">
        <v>2281</v>
      </c>
      <c r="AD4054" t="s">
        <v>2281</v>
      </c>
      <c r="AE4054">
        <v>25335</v>
      </c>
      <c r="AF4054" t="s">
        <v>2394</v>
      </c>
      <c r="AG4054" t="s">
        <v>64</v>
      </c>
      <c r="AH4054">
        <v>260</v>
      </c>
    </row>
    <row r="4055" spans="1:34" hidden="1" x14ac:dyDescent="0.25">
      <c r="A4055" t="str">
        <f t="shared" si="189"/>
        <v>23 1 3 11 4 2 76 2 0 2408039 238867</v>
      </c>
      <c r="B4055" t="str">
        <f t="shared" si="190"/>
        <v>23 1 3 11 4 2 76 2 0 2408039 238194</v>
      </c>
      <c r="C4055" t="str">
        <f t="shared" si="191"/>
        <v>23 1 3 11 4 2 76 2 0 2408039</v>
      </c>
      <c r="D4055">
        <v>23</v>
      </c>
      <c r="E4055">
        <v>1</v>
      </c>
      <c r="F4055">
        <v>3</v>
      </c>
      <c r="G4055">
        <v>11</v>
      </c>
      <c r="H4055">
        <v>4</v>
      </c>
      <c r="I4055">
        <v>2</v>
      </c>
      <c r="J4055">
        <v>76</v>
      </c>
      <c r="K4055">
        <v>2</v>
      </c>
      <c r="L4055" t="s">
        <v>147</v>
      </c>
      <c r="M4055" t="s">
        <v>165</v>
      </c>
      <c r="N4055" s="13">
        <v>3200000</v>
      </c>
      <c r="O4055">
        <v>238867</v>
      </c>
      <c r="P4055">
        <v>2024</v>
      </c>
      <c r="Q4055">
        <v>1053822878</v>
      </c>
      <c r="R4055" t="s">
        <v>3759</v>
      </c>
      <c r="S4055" s="13">
        <v>3200000</v>
      </c>
      <c r="T4055">
        <v>0</v>
      </c>
      <c r="U4055" t="s">
        <v>3760</v>
      </c>
      <c r="V4055" t="s">
        <v>2291</v>
      </c>
      <c r="W4055">
        <v>5004</v>
      </c>
      <c r="X4055">
        <v>0</v>
      </c>
      <c r="Y4055">
        <v>238194</v>
      </c>
      <c r="Z4055">
        <v>20241226</v>
      </c>
      <c r="AA4055">
        <v>2404110548</v>
      </c>
      <c r="AB4055">
        <v>199</v>
      </c>
      <c r="AC4055" t="s">
        <v>2281</v>
      </c>
      <c r="AD4055" t="s">
        <v>2281</v>
      </c>
      <c r="AE4055">
        <v>11101</v>
      </c>
      <c r="AF4055" t="s">
        <v>2281</v>
      </c>
      <c r="AG4055" t="s">
        <v>549</v>
      </c>
      <c r="AH4055">
        <v>260</v>
      </c>
    </row>
    <row r="4056" spans="1:34" hidden="1" x14ac:dyDescent="0.25">
      <c r="A4056" t="str">
        <f t="shared" si="189"/>
        <v>23 1 3 82 3 201 76 41 0 2408035 238868</v>
      </c>
      <c r="B4056" t="str">
        <f t="shared" si="190"/>
        <v>23 1 3 82 3 201 76 41 0 2408035 238288</v>
      </c>
      <c r="C4056" t="str">
        <f t="shared" si="191"/>
        <v>23 1 3 82 3 201 76 41 0 2408035</v>
      </c>
      <c r="D4056">
        <v>23</v>
      </c>
      <c r="E4056">
        <v>1</v>
      </c>
      <c r="F4056">
        <v>3</v>
      </c>
      <c r="G4056">
        <v>82</v>
      </c>
      <c r="H4056">
        <v>3</v>
      </c>
      <c r="I4056">
        <v>201</v>
      </c>
      <c r="J4056">
        <v>76</v>
      </c>
      <c r="K4056">
        <v>41</v>
      </c>
      <c r="L4056" t="s">
        <v>147</v>
      </c>
      <c r="M4056" t="s">
        <v>161</v>
      </c>
      <c r="N4056" s="13">
        <v>2142857</v>
      </c>
      <c r="O4056">
        <v>238868</v>
      </c>
      <c r="P4056">
        <v>2024</v>
      </c>
      <c r="Q4056">
        <v>1053832664</v>
      </c>
      <c r="R4056" t="s">
        <v>1012</v>
      </c>
      <c r="S4056" s="13">
        <v>2142857</v>
      </c>
      <c r="T4056">
        <v>0</v>
      </c>
      <c r="U4056" t="s">
        <v>3831</v>
      </c>
      <c r="V4056" t="s">
        <v>2291</v>
      </c>
      <c r="W4056">
        <v>5004</v>
      </c>
      <c r="X4056">
        <v>0</v>
      </c>
      <c r="Y4056">
        <v>238288</v>
      </c>
      <c r="Z4056">
        <v>20241226</v>
      </c>
      <c r="AA4056">
        <v>2410241170</v>
      </c>
      <c r="AB4056">
        <v>199</v>
      </c>
      <c r="AC4056" t="s">
        <v>2281</v>
      </c>
      <c r="AD4056" t="s">
        <v>2281</v>
      </c>
      <c r="AE4056">
        <v>25335</v>
      </c>
      <c r="AF4056" t="s">
        <v>2394</v>
      </c>
      <c r="AG4056" t="s">
        <v>64</v>
      </c>
      <c r="AH4056">
        <v>260</v>
      </c>
    </row>
    <row r="4057" spans="1:34" hidden="1" x14ac:dyDescent="0.25">
      <c r="A4057" t="str">
        <f t="shared" si="189"/>
        <v>23 1 3 11 4 2 76 0 0 2408008 238869</v>
      </c>
      <c r="B4057" t="str">
        <f t="shared" si="190"/>
        <v>23 1 3 11 4 2 76 0 0 2408008 238262</v>
      </c>
      <c r="C4057" t="str">
        <f t="shared" si="191"/>
        <v>23 1 3 11 4 2 76 0 0 2408008</v>
      </c>
      <c r="D4057">
        <v>23</v>
      </c>
      <c r="E4057">
        <v>1</v>
      </c>
      <c r="F4057">
        <v>3</v>
      </c>
      <c r="G4057">
        <v>11</v>
      </c>
      <c r="H4057">
        <v>4</v>
      </c>
      <c r="I4057">
        <v>2</v>
      </c>
      <c r="J4057">
        <v>76</v>
      </c>
      <c r="K4057">
        <v>0</v>
      </c>
      <c r="L4057" t="s">
        <v>147</v>
      </c>
      <c r="M4057" t="s">
        <v>163</v>
      </c>
      <c r="N4057" s="13">
        <v>36654471</v>
      </c>
      <c r="O4057">
        <v>238869</v>
      </c>
      <c r="P4057">
        <v>2024</v>
      </c>
      <c r="Q4057">
        <v>901654594</v>
      </c>
      <c r="R4057" t="s">
        <v>1256</v>
      </c>
      <c r="S4057" s="13">
        <v>36654471</v>
      </c>
      <c r="T4057">
        <v>733089</v>
      </c>
      <c r="U4057" t="s">
        <v>3793</v>
      </c>
      <c r="V4057" t="s">
        <v>3849</v>
      </c>
      <c r="W4057">
        <v>5016</v>
      </c>
      <c r="X4057">
        <v>2317</v>
      </c>
      <c r="Y4057">
        <v>238262</v>
      </c>
      <c r="Z4057">
        <v>20241226</v>
      </c>
      <c r="AA4057">
        <v>2406060739</v>
      </c>
      <c r="AB4057">
        <v>199</v>
      </c>
      <c r="AC4057" t="s">
        <v>2281</v>
      </c>
      <c r="AD4057" t="s">
        <v>2281</v>
      </c>
      <c r="AE4057">
        <v>11101</v>
      </c>
      <c r="AF4057" t="s">
        <v>2281</v>
      </c>
      <c r="AG4057" t="s">
        <v>549</v>
      </c>
      <c r="AH4057">
        <v>331</v>
      </c>
    </row>
    <row r="4058" spans="1:34" hidden="1" x14ac:dyDescent="0.25">
      <c r="A4058" t="str">
        <f t="shared" si="189"/>
        <v>23 3 3 22 4 2 76 1 0 2408023 238870</v>
      </c>
      <c r="B4058" t="str">
        <f t="shared" si="190"/>
        <v>23 3 3 22 4 2 76 1 0 2408023 238134</v>
      </c>
      <c r="C4058" t="str">
        <f t="shared" si="191"/>
        <v>23 3 3 22 4 2 76 1 0 2408023</v>
      </c>
      <c r="D4058">
        <v>23</v>
      </c>
      <c r="E4058">
        <v>3</v>
      </c>
      <c r="F4058">
        <v>3</v>
      </c>
      <c r="G4058">
        <v>22</v>
      </c>
      <c r="H4058">
        <v>4</v>
      </c>
      <c r="I4058">
        <v>2</v>
      </c>
      <c r="J4058">
        <v>76</v>
      </c>
      <c r="K4058">
        <v>1</v>
      </c>
      <c r="L4058" t="s">
        <v>147</v>
      </c>
      <c r="M4058" t="s">
        <v>166</v>
      </c>
      <c r="N4058" s="13">
        <v>2727273</v>
      </c>
      <c r="O4058">
        <v>238870</v>
      </c>
      <c r="P4058">
        <v>2024</v>
      </c>
      <c r="Q4058">
        <v>900159106</v>
      </c>
      <c r="R4058" t="s">
        <v>796</v>
      </c>
      <c r="S4058" s="13">
        <v>2727273</v>
      </c>
      <c r="T4058">
        <v>109091</v>
      </c>
      <c r="U4058" t="s">
        <v>2490</v>
      </c>
      <c r="V4058" t="s">
        <v>2491</v>
      </c>
      <c r="W4058">
        <v>5016</v>
      </c>
      <c r="X4058">
        <v>2305</v>
      </c>
      <c r="Y4058">
        <v>238134</v>
      </c>
      <c r="Z4058">
        <v>20241226</v>
      </c>
      <c r="AA4058">
        <v>2402050305</v>
      </c>
      <c r="AB4058">
        <v>10</v>
      </c>
      <c r="AC4058" t="s">
        <v>2281</v>
      </c>
      <c r="AD4058" t="s">
        <v>2281</v>
      </c>
      <c r="AE4058">
        <v>12112</v>
      </c>
      <c r="AF4058" t="s">
        <v>3785</v>
      </c>
      <c r="AG4058" t="s">
        <v>65</v>
      </c>
      <c r="AH4058">
        <v>251</v>
      </c>
    </row>
    <row r="4059" spans="1:34" hidden="1" x14ac:dyDescent="0.25">
      <c r="A4059" t="str">
        <f t="shared" si="189"/>
        <v>23 1 3 11 3 201 76 40 0 2408008 238871</v>
      </c>
      <c r="B4059" t="str">
        <f t="shared" si="190"/>
        <v>23 1 3 11 3 201 76 40 0 2408008 238307</v>
      </c>
      <c r="C4059" t="str">
        <f t="shared" si="191"/>
        <v>23 1 3 11 3 201 76 40 0 2408008</v>
      </c>
      <c r="D4059">
        <v>23</v>
      </c>
      <c r="E4059">
        <v>1</v>
      </c>
      <c r="F4059">
        <v>3</v>
      </c>
      <c r="G4059">
        <v>11</v>
      </c>
      <c r="H4059">
        <v>3</v>
      </c>
      <c r="I4059">
        <v>201</v>
      </c>
      <c r="J4059">
        <v>76</v>
      </c>
      <c r="K4059">
        <v>40</v>
      </c>
      <c r="L4059" t="s">
        <v>147</v>
      </c>
      <c r="M4059" t="s">
        <v>163</v>
      </c>
      <c r="N4059" s="13">
        <v>2566667</v>
      </c>
      <c r="O4059">
        <v>238871</v>
      </c>
      <c r="P4059">
        <v>2024</v>
      </c>
      <c r="Q4059">
        <v>1053808478</v>
      </c>
      <c r="R4059" t="s">
        <v>1248</v>
      </c>
      <c r="S4059" s="13">
        <v>2566667</v>
      </c>
      <c r="T4059">
        <v>0</v>
      </c>
      <c r="U4059" t="s">
        <v>3850</v>
      </c>
      <c r="V4059" t="s">
        <v>2291</v>
      </c>
      <c r="W4059">
        <v>5004</v>
      </c>
      <c r="X4059">
        <v>0</v>
      </c>
      <c r="Y4059">
        <v>238307</v>
      </c>
      <c r="Z4059">
        <v>20241226</v>
      </c>
      <c r="AA4059">
        <v>2412041287</v>
      </c>
      <c r="AB4059">
        <v>199</v>
      </c>
      <c r="AC4059" t="s">
        <v>2281</v>
      </c>
      <c r="AD4059" t="s">
        <v>2281</v>
      </c>
      <c r="AE4059">
        <v>11101</v>
      </c>
      <c r="AF4059" t="s">
        <v>2281</v>
      </c>
      <c r="AG4059" t="s">
        <v>549</v>
      </c>
      <c r="AH4059">
        <v>260</v>
      </c>
    </row>
    <row r="4060" spans="1:34" hidden="1" x14ac:dyDescent="0.25">
      <c r="A4060" t="str">
        <f t="shared" si="189"/>
        <v>23 3 3 22 4 2 76 1 0 2408023 238872</v>
      </c>
      <c r="B4060" t="str">
        <f t="shared" si="190"/>
        <v>23 3 3 22 4 2 76 1 0 2408023 238134</v>
      </c>
      <c r="C4060" t="str">
        <f t="shared" si="191"/>
        <v>23 3 3 22 4 2 76 1 0 2408023</v>
      </c>
      <c r="D4060">
        <v>23</v>
      </c>
      <c r="E4060">
        <v>3</v>
      </c>
      <c r="F4060">
        <v>3</v>
      </c>
      <c r="G4060">
        <v>22</v>
      </c>
      <c r="H4060">
        <v>4</v>
      </c>
      <c r="I4060">
        <v>2</v>
      </c>
      <c r="J4060">
        <v>76</v>
      </c>
      <c r="K4060">
        <v>1</v>
      </c>
      <c r="L4060" t="s">
        <v>147</v>
      </c>
      <c r="M4060" t="s">
        <v>166</v>
      </c>
      <c r="N4060" s="13">
        <v>2727270</v>
      </c>
      <c r="O4060">
        <v>238872</v>
      </c>
      <c r="P4060">
        <v>2024</v>
      </c>
      <c r="Q4060">
        <v>900159106</v>
      </c>
      <c r="R4060" t="s">
        <v>796</v>
      </c>
      <c r="S4060" s="13">
        <v>2727270</v>
      </c>
      <c r="T4060">
        <v>109091</v>
      </c>
      <c r="U4060" t="s">
        <v>2493</v>
      </c>
      <c r="V4060" t="s">
        <v>2494</v>
      </c>
      <c r="W4060">
        <v>5016</v>
      </c>
      <c r="X4060">
        <v>2305</v>
      </c>
      <c r="Y4060">
        <v>238134</v>
      </c>
      <c r="Z4060">
        <v>20241227</v>
      </c>
      <c r="AA4060">
        <v>2402050305</v>
      </c>
      <c r="AB4060">
        <v>199</v>
      </c>
      <c r="AC4060" t="s">
        <v>2281</v>
      </c>
      <c r="AD4060" t="s">
        <v>2281</v>
      </c>
      <c r="AE4060">
        <v>12112</v>
      </c>
      <c r="AF4060" t="s">
        <v>3785</v>
      </c>
      <c r="AG4060" t="s">
        <v>65</v>
      </c>
      <c r="AH4060">
        <v>251</v>
      </c>
    </row>
    <row r="4061" spans="1:34" hidden="1" x14ac:dyDescent="0.25">
      <c r="A4061" t="str">
        <f t="shared" si="189"/>
        <v>23 1 3 11 4 2 76 2 0 2408039 238873</v>
      </c>
      <c r="B4061" t="str">
        <f t="shared" si="190"/>
        <v>23 1 3 11 4 2 76 2 0 2408039 238215</v>
      </c>
      <c r="C4061" t="str">
        <f t="shared" si="191"/>
        <v>23 1 3 11 4 2 76 2 0 2408039</v>
      </c>
      <c r="D4061">
        <v>23</v>
      </c>
      <c r="E4061">
        <v>1</v>
      </c>
      <c r="F4061">
        <v>3</v>
      </c>
      <c r="G4061">
        <v>11</v>
      </c>
      <c r="H4061">
        <v>4</v>
      </c>
      <c r="I4061">
        <v>2</v>
      </c>
      <c r="J4061">
        <v>76</v>
      </c>
      <c r="K4061">
        <v>2</v>
      </c>
      <c r="L4061" t="s">
        <v>147</v>
      </c>
      <c r="M4061" t="s">
        <v>165</v>
      </c>
      <c r="N4061" s="13">
        <v>1993333</v>
      </c>
      <c r="O4061">
        <v>238873</v>
      </c>
      <c r="P4061">
        <v>2024</v>
      </c>
      <c r="Q4061">
        <v>1002655363</v>
      </c>
      <c r="R4061" t="s">
        <v>3777</v>
      </c>
      <c r="S4061" s="13">
        <v>1993333</v>
      </c>
      <c r="T4061">
        <v>0</v>
      </c>
      <c r="U4061" t="s">
        <v>3763</v>
      </c>
      <c r="V4061" t="s">
        <v>2291</v>
      </c>
      <c r="W4061">
        <v>5004</v>
      </c>
      <c r="X4061">
        <v>0</v>
      </c>
      <c r="Y4061">
        <v>238215</v>
      </c>
      <c r="Z4061">
        <v>20241227</v>
      </c>
      <c r="AA4061">
        <v>2404120554</v>
      </c>
      <c r="AB4061">
        <v>199</v>
      </c>
      <c r="AC4061" t="s">
        <v>2281</v>
      </c>
      <c r="AD4061" t="s">
        <v>2281</v>
      </c>
      <c r="AE4061">
        <v>11101</v>
      </c>
      <c r="AF4061" t="s">
        <v>2281</v>
      </c>
      <c r="AG4061" t="s">
        <v>549</v>
      </c>
      <c r="AH4061">
        <v>260</v>
      </c>
    </row>
    <row r="4062" spans="1:34" hidden="1" x14ac:dyDescent="0.25">
      <c r="A4062" t="str">
        <f t="shared" si="189"/>
        <v>23 1 3 82 3 201 76 41 0 2408039 238874</v>
      </c>
      <c r="B4062" t="str">
        <f t="shared" si="190"/>
        <v>23 1 3 82 3 201 76 41 0 2408039 238300</v>
      </c>
      <c r="C4062" t="str">
        <f t="shared" si="191"/>
        <v>23 1 3 82 3 201 76 41 0 2408039</v>
      </c>
      <c r="D4062">
        <v>23</v>
      </c>
      <c r="E4062">
        <v>1</v>
      </c>
      <c r="F4062">
        <v>3</v>
      </c>
      <c r="G4062">
        <v>82</v>
      </c>
      <c r="H4062">
        <v>3</v>
      </c>
      <c r="I4062">
        <v>201</v>
      </c>
      <c r="J4062">
        <v>76</v>
      </c>
      <c r="K4062">
        <v>41</v>
      </c>
      <c r="L4062" t="s">
        <v>147</v>
      </c>
      <c r="M4062" t="s">
        <v>165</v>
      </c>
      <c r="N4062" s="13">
        <v>102726115</v>
      </c>
      <c r="O4062">
        <v>238874</v>
      </c>
      <c r="P4062">
        <v>2024</v>
      </c>
      <c r="Q4062">
        <v>890801053</v>
      </c>
      <c r="R4062" t="s">
        <v>784</v>
      </c>
      <c r="S4062" s="13">
        <v>102726115</v>
      </c>
      <c r="T4062">
        <v>0</v>
      </c>
      <c r="U4062" t="s">
        <v>3048</v>
      </c>
      <c r="V4062" t="s">
        <v>766</v>
      </c>
      <c r="W4062">
        <v>5001</v>
      </c>
      <c r="X4062">
        <v>0</v>
      </c>
      <c r="Y4062">
        <v>238300</v>
      </c>
      <c r="Z4062">
        <v>20241227</v>
      </c>
      <c r="AA4062">
        <v>2024122020</v>
      </c>
      <c r="AB4062">
        <v>0</v>
      </c>
      <c r="AC4062" t="s">
        <v>2281</v>
      </c>
      <c r="AD4062" t="s">
        <v>2281</v>
      </c>
      <c r="AE4062">
        <v>25335</v>
      </c>
      <c r="AF4062" t="s">
        <v>2394</v>
      </c>
      <c r="AG4062" t="s">
        <v>64</v>
      </c>
      <c r="AH4062">
        <v>100</v>
      </c>
    </row>
    <row r="4063" spans="1:34" hidden="1" x14ac:dyDescent="0.25">
      <c r="A4063" t="str">
        <f t="shared" si="189"/>
        <v>23 3 3 82 3 201 76 41 0 2408039 238875</v>
      </c>
      <c r="B4063" t="str">
        <f t="shared" si="190"/>
        <v>23 3 3 82 3 201 76 41 0 2408039 238300</v>
      </c>
      <c r="C4063" t="str">
        <f t="shared" si="191"/>
        <v>23 3 3 82 3 201 76 41 0 2408039</v>
      </c>
      <c r="D4063">
        <v>23</v>
      </c>
      <c r="E4063">
        <v>3</v>
      </c>
      <c r="F4063">
        <v>3</v>
      </c>
      <c r="G4063">
        <v>82</v>
      </c>
      <c r="H4063">
        <v>3</v>
      </c>
      <c r="I4063">
        <v>201</v>
      </c>
      <c r="J4063">
        <v>76</v>
      </c>
      <c r="K4063">
        <v>41</v>
      </c>
      <c r="L4063" t="s">
        <v>147</v>
      </c>
      <c r="M4063" t="s">
        <v>165</v>
      </c>
      <c r="N4063" s="13">
        <v>53767418</v>
      </c>
      <c r="O4063">
        <v>238875</v>
      </c>
      <c r="P4063">
        <v>2024</v>
      </c>
      <c r="Q4063">
        <v>890801053</v>
      </c>
      <c r="R4063" t="s">
        <v>784</v>
      </c>
      <c r="S4063" s="13">
        <v>53767418</v>
      </c>
      <c r="T4063">
        <v>0</v>
      </c>
      <c r="U4063" t="s">
        <v>3048</v>
      </c>
      <c r="V4063" t="s">
        <v>2280</v>
      </c>
      <c r="W4063">
        <v>5001</v>
      </c>
      <c r="X4063">
        <v>0</v>
      </c>
      <c r="Y4063">
        <v>238300</v>
      </c>
      <c r="Z4063">
        <v>20241227</v>
      </c>
      <c r="AA4063">
        <v>2024122020</v>
      </c>
      <c r="AB4063">
        <v>0</v>
      </c>
      <c r="AC4063" t="s">
        <v>2281</v>
      </c>
      <c r="AD4063" t="s">
        <v>2281</v>
      </c>
      <c r="AE4063">
        <v>25375</v>
      </c>
      <c r="AF4063" t="s">
        <v>2281</v>
      </c>
      <c r="AG4063" t="s">
        <v>677</v>
      </c>
      <c r="AH4063">
        <v>100</v>
      </c>
    </row>
    <row r="4064" spans="1:34" hidden="1" x14ac:dyDescent="0.25">
      <c r="A4064" t="str">
        <f t="shared" si="189"/>
        <v>23 4 3 82 3 201 76 41 0 2408008 238876</v>
      </c>
      <c r="B4064" t="str">
        <f t="shared" si="190"/>
        <v>23 4 3 82 3 201 76 41 0 2408008 238294</v>
      </c>
      <c r="C4064" t="str">
        <f t="shared" si="191"/>
        <v>23 4 3 82 3 201 76 41 0 2408008</v>
      </c>
      <c r="D4064">
        <v>23</v>
      </c>
      <c r="E4064">
        <v>4</v>
      </c>
      <c r="F4064">
        <v>3</v>
      </c>
      <c r="G4064">
        <v>82</v>
      </c>
      <c r="H4064">
        <v>3</v>
      </c>
      <c r="I4064">
        <v>201</v>
      </c>
      <c r="J4064">
        <v>76</v>
      </c>
      <c r="K4064">
        <v>41</v>
      </c>
      <c r="L4064" t="s">
        <v>147</v>
      </c>
      <c r="M4064" t="s">
        <v>163</v>
      </c>
      <c r="N4064" s="13">
        <v>92202114</v>
      </c>
      <c r="O4064">
        <v>238876</v>
      </c>
      <c r="P4064">
        <v>2024</v>
      </c>
      <c r="Q4064">
        <v>901887714</v>
      </c>
      <c r="R4064" t="s">
        <v>1414</v>
      </c>
      <c r="S4064" s="13">
        <v>92202114</v>
      </c>
      <c r="T4064">
        <v>1844042</v>
      </c>
      <c r="U4064" t="s">
        <v>3851</v>
      </c>
      <c r="V4064" t="s">
        <v>3722</v>
      </c>
      <c r="W4064">
        <v>5016</v>
      </c>
      <c r="X4064">
        <v>2317</v>
      </c>
      <c r="Y4064">
        <v>238294</v>
      </c>
      <c r="Z4064">
        <v>20241227</v>
      </c>
      <c r="AA4064">
        <v>2411181224</v>
      </c>
      <c r="AB4064">
        <v>1</v>
      </c>
      <c r="AC4064" t="s">
        <v>2281</v>
      </c>
      <c r="AD4064" t="s">
        <v>2281</v>
      </c>
      <c r="AE4064">
        <v>25337</v>
      </c>
      <c r="AF4064" t="s">
        <v>3811</v>
      </c>
      <c r="AG4064" t="s">
        <v>548</v>
      </c>
      <c r="AH4064">
        <v>331</v>
      </c>
    </row>
    <row r="4065" spans="1:34" hidden="1" x14ac:dyDescent="0.25">
      <c r="A4065" t="str">
        <f t="shared" si="189"/>
        <v>23 2 3 82 3 201 76 41 0 2408008 238877</v>
      </c>
      <c r="B4065" t="str">
        <f t="shared" si="190"/>
        <v>23 2 3 82 3 201 76 41 0 2408008 238295</v>
      </c>
      <c r="C4065" t="str">
        <f t="shared" si="191"/>
        <v>23 2 3 82 3 201 76 41 0 2408008</v>
      </c>
      <c r="D4065">
        <v>23</v>
      </c>
      <c r="E4065">
        <v>2</v>
      </c>
      <c r="F4065">
        <v>3</v>
      </c>
      <c r="G4065">
        <v>82</v>
      </c>
      <c r="H4065">
        <v>3</v>
      </c>
      <c r="I4065">
        <v>201</v>
      </c>
      <c r="J4065">
        <v>76</v>
      </c>
      <c r="K4065">
        <v>41</v>
      </c>
      <c r="L4065" t="s">
        <v>147</v>
      </c>
      <c r="M4065" t="s">
        <v>163</v>
      </c>
      <c r="N4065" s="13">
        <v>40000000</v>
      </c>
      <c r="O4065">
        <v>238877</v>
      </c>
      <c r="P4065">
        <v>2024</v>
      </c>
      <c r="Q4065">
        <v>901380311</v>
      </c>
      <c r="R4065" t="s">
        <v>1245</v>
      </c>
      <c r="S4065" s="13">
        <v>40000000</v>
      </c>
      <c r="T4065">
        <v>790880</v>
      </c>
      <c r="U4065" t="s">
        <v>3852</v>
      </c>
      <c r="V4065" t="s">
        <v>3853</v>
      </c>
      <c r="W4065">
        <v>5016</v>
      </c>
      <c r="X4065">
        <v>2317</v>
      </c>
      <c r="Y4065">
        <v>238295</v>
      </c>
      <c r="Z4065">
        <v>20241230</v>
      </c>
      <c r="AA4065">
        <v>2411221242</v>
      </c>
      <c r="AB4065">
        <v>1</v>
      </c>
      <c r="AC4065" t="s">
        <v>2281</v>
      </c>
      <c r="AD4065" t="s">
        <v>2281</v>
      </c>
      <c r="AE4065">
        <v>25332</v>
      </c>
      <c r="AF4065" t="s">
        <v>3844</v>
      </c>
      <c r="AG4065" t="s">
        <v>653</v>
      </c>
      <c r="AH4065">
        <v>331</v>
      </c>
    </row>
    <row r="4066" spans="1:34" hidden="1" x14ac:dyDescent="0.25">
      <c r="A4066" t="str">
        <f t="shared" si="189"/>
        <v>23 1 3 82 3 201 76 41 0 2408035 238878</v>
      </c>
      <c r="B4066" t="str">
        <f t="shared" si="190"/>
        <v>23 1 3 82 3 201 76 41 0 2408035 238298</v>
      </c>
      <c r="C4066" t="str">
        <f t="shared" si="191"/>
        <v>23 1 3 82 3 201 76 41 0 2408035</v>
      </c>
      <c r="D4066">
        <v>23</v>
      </c>
      <c r="E4066">
        <v>1</v>
      </c>
      <c r="F4066">
        <v>3</v>
      </c>
      <c r="G4066">
        <v>82</v>
      </c>
      <c r="H4066">
        <v>3</v>
      </c>
      <c r="I4066">
        <v>201</v>
      </c>
      <c r="J4066">
        <v>76</v>
      </c>
      <c r="K4066">
        <v>41</v>
      </c>
      <c r="L4066" t="s">
        <v>147</v>
      </c>
      <c r="M4066" t="s">
        <v>161</v>
      </c>
      <c r="N4066" s="13">
        <v>50000000</v>
      </c>
      <c r="O4066">
        <v>238878</v>
      </c>
      <c r="P4066">
        <v>2024</v>
      </c>
      <c r="Q4066">
        <v>900587343</v>
      </c>
      <c r="R4066" t="s">
        <v>1409</v>
      </c>
      <c r="S4066" s="13">
        <v>57000000</v>
      </c>
      <c r="T4066">
        <v>1915966</v>
      </c>
      <c r="U4066" t="s">
        <v>3854</v>
      </c>
      <c r="V4066" t="s">
        <v>3855</v>
      </c>
      <c r="W4066">
        <v>5004</v>
      </c>
      <c r="X4066">
        <v>2305</v>
      </c>
      <c r="Y4066">
        <v>238298</v>
      </c>
      <c r="Z4066">
        <v>20241230</v>
      </c>
      <c r="AA4066">
        <v>2411261249</v>
      </c>
      <c r="AB4066">
        <v>1</v>
      </c>
      <c r="AC4066" t="s">
        <v>2281</v>
      </c>
      <c r="AD4066" t="s">
        <v>2281</v>
      </c>
      <c r="AE4066">
        <v>25335</v>
      </c>
      <c r="AF4066" t="s">
        <v>2394</v>
      </c>
      <c r="AG4066" t="s">
        <v>64</v>
      </c>
      <c r="AH4066">
        <v>261</v>
      </c>
    </row>
    <row r="4067" spans="1:34" hidden="1" x14ac:dyDescent="0.25">
      <c r="A4067" t="str">
        <f t="shared" si="189"/>
        <v>23 2 3 82 3 201 76 41 0 2408035 238878</v>
      </c>
      <c r="B4067" t="str">
        <f t="shared" si="190"/>
        <v>23 2 3 82 3 201 76 41 0 2408035 238298</v>
      </c>
      <c r="C4067" t="str">
        <f t="shared" si="191"/>
        <v>23 2 3 82 3 201 76 41 0 2408035</v>
      </c>
      <c r="D4067">
        <v>23</v>
      </c>
      <c r="E4067">
        <v>2</v>
      </c>
      <c r="F4067">
        <v>3</v>
      </c>
      <c r="G4067">
        <v>82</v>
      </c>
      <c r="H4067">
        <v>3</v>
      </c>
      <c r="I4067">
        <v>201</v>
      </c>
      <c r="J4067">
        <v>76</v>
      </c>
      <c r="K4067">
        <v>41</v>
      </c>
      <c r="L4067" t="s">
        <v>147</v>
      </c>
      <c r="M4067" t="s">
        <v>161</v>
      </c>
      <c r="N4067" s="13">
        <v>7000000</v>
      </c>
      <c r="O4067">
        <v>238878</v>
      </c>
      <c r="P4067">
        <v>2024</v>
      </c>
      <c r="Q4067">
        <v>900587343</v>
      </c>
      <c r="R4067" t="s">
        <v>1409</v>
      </c>
      <c r="S4067" s="13">
        <v>57000000</v>
      </c>
      <c r="T4067">
        <v>1915966</v>
      </c>
      <c r="U4067" t="s">
        <v>3854</v>
      </c>
      <c r="V4067" t="s">
        <v>3855</v>
      </c>
      <c r="W4067">
        <v>5004</v>
      </c>
      <c r="X4067">
        <v>2305</v>
      </c>
      <c r="Y4067">
        <v>238298</v>
      </c>
      <c r="Z4067">
        <v>20241230</v>
      </c>
      <c r="AA4067">
        <v>2411261249</v>
      </c>
      <c r="AB4067">
        <v>1</v>
      </c>
      <c r="AC4067" t="s">
        <v>2281</v>
      </c>
      <c r="AD4067" t="s">
        <v>2281</v>
      </c>
      <c r="AE4067">
        <v>25332</v>
      </c>
      <c r="AF4067" t="s">
        <v>3844</v>
      </c>
      <c r="AG4067" t="s">
        <v>653</v>
      </c>
      <c r="AH4067">
        <v>261</v>
      </c>
    </row>
    <row r="4068" spans="1:34" hidden="1" x14ac:dyDescent="0.25">
      <c r="A4068" t="str">
        <f t="shared" si="189"/>
        <v>23 1 3 11 3 201 76 40 0 2408039 238879</v>
      </c>
      <c r="B4068" t="str">
        <f t="shared" si="190"/>
        <v>23 1 3 11 3 201 76 40 0 2408039 238309</v>
      </c>
      <c r="C4068" t="str">
        <f t="shared" si="191"/>
        <v>23 1 3 11 3 201 76 40 0 2408039</v>
      </c>
      <c r="D4068">
        <v>23</v>
      </c>
      <c r="E4068">
        <v>1</v>
      </c>
      <c r="F4068">
        <v>3</v>
      </c>
      <c r="G4068">
        <v>11</v>
      </c>
      <c r="H4068">
        <v>3</v>
      </c>
      <c r="I4068">
        <v>201</v>
      </c>
      <c r="J4068">
        <v>76</v>
      </c>
      <c r="K4068">
        <v>40</v>
      </c>
      <c r="L4068" t="s">
        <v>147</v>
      </c>
      <c r="M4068" t="s">
        <v>165</v>
      </c>
      <c r="N4068" s="13">
        <v>6000000</v>
      </c>
      <c r="O4068">
        <v>238879</v>
      </c>
      <c r="P4068">
        <v>2024</v>
      </c>
      <c r="Q4068">
        <v>16666927</v>
      </c>
      <c r="R4068" t="s">
        <v>1254</v>
      </c>
      <c r="S4068" s="13">
        <v>6000000</v>
      </c>
      <c r="T4068">
        <v>0</v>
      </c>
      <c r="U4068" t="s">
        <v>3856</v>
      </c>
      <c r="V4068" t="s">
        <v>2291</v>
      </c>
      <c r="W4068">
        <v>5004</v>
      </c>
      <c r="X4068">
        <v>0</v>
      </c>
      <c r="Y4068">
        <v>238309</v>
      </c>
      <c r="Z4068">
        <v>20241230</v>
      </c>
      <c r="AA4068">
        <v>2412101294</v>
      </c>
      <c r="AB4068">
        <v>199</v>
      </c>
      <c r="AC4068" t="s">
        <v>2281</v>
      </c>
      <c r="AD4068" t="s">
        <v>2281</v>
      </c>
      <c r="AE4068">
        <v>11101</v>
      </c>
      <c r="AF4068" t="s">
        <v>2281</v>
      </c>
      <c r="AG4068" t="s">
        <v>549</v>
      </c>
      <c r="AH4068">
        <v>260</v>
      </c>
    </row>
    <row r="4069" spans="1:34" hidden="1" x14ac:dyDescent="0.25">
      <c r="A4069" t="str">
        <f t="shared" si="189"/>
        <v>23 1 3 22 3 201 76 41 0 2408039 238880</v>
      </c>
      <c r="B4069" t="str">
        <f t="shared" si="190"/>
        <v>23 1 3 22 3 201 76 41 0 2408039 238280</v>
      </c>
      <c r="C4069" t="str">
        <f t="shared" si="191"/>
        <v>23 1 3 22 3 201 76 41 0 2408039</v>
      </c>
      <c r="D4069">
        <v>23</v>
      </c>
      <c r="E4069">
        <v>1</v>
      </c>
      <c r="F4069">
        <v>3</v>
      </c>
      <c r="G4069">
        <v>22</v>
      </c>
      <c r="H4069">
        <v>3</v>
      </c>
      <c r="I4069">
        <v>201</v>
      </c>
      <c r="J4069">
        <v>76</v>
      </c>
      <c r="K4069">
        <v>41</v>
      </c>
      <c r="L4069" t="s">
        <v>147</v>
      </c>
      <c r="M4069" t="s">
        <v>165</v>
      </c>
      <c r="N4069" s="13">
        <v>8175545</v>
      </c>
      <c r="O4069">
        <v>238880</v>
      </c>
      <c r="P4069">
        <v>2024</v>
      </c>
      <c r="Q4069">
        <v>830095213</v>
      </c>
      <c r="R4069" t="s">
        <v>1188</v>
      </c>
      <c r="S4069" s="13">
        <v>8175545</v>
      </c>
      <c r="T4069">
        <v>0</v>
      </c>
      <c r="U4069" t="s">
        <v>3095</v>
      </c>
      <c r="V4069" t="s">
        <v>2280</v>
      </c>
      <c r="W4069">
        <v>5007</v>
      </c>
      <c r="X4069">
        <v>0</v>
      </c>
      <c r="Y4069">
        <v>238280</v>
      </c>
      <c r="Z4069">
        <v>20241231</v>
      </c>
      <c r="AA4069">
        <v>2401050012</v>
      </c>
      <c r="AB4069">
        <v>23</v>
      </c>
      <c r="AC4069" t="s">
        <v>2281</v>
      </c>
      <c r="AD4069" t="s">
        <v>2281</v>
      </c>
      <c r="AE4069">
        <v>12201</v>
      </c>
      <c r="AF4069" t="s">
        <v>2394</v>
      </c>
      <c r="AG4069" t="s">
        <v>63</v>
      </c>
      <c r="AH4069">
        <v>258</v>
      </c>
    </row>
    <row r="4070" spans="1:34" hidden="1" x14ac:dyDescent="0.25">
      <c r="A4070" t="str">
        <f t="shared" si="189"/>
        <v>23 1 3 11 4 2 76 0 0 2408035 238881</v>
      </c>
      <c r="B4070" t="str">
        <f t="shared" si="190"/>
        <v>23 1 3 11 4 2 76 0 0 2408035 238145</v>
      </c>
      <c r="C4070" t="str">
        <f t="shared" si="191"/>
        <v>23 1 3 11 4 2 76 0 0 2408035</v>
      </c>
      <c r="D4070">
        <v>23</v>
      </c>
      <c r="E4070">
        <v>1</v>
      </c>
      <c r="F4070">
        <v>3</v>
      </c>
      <c r="G4070">
        <v>11</v>
      </c>
      <c r="H4070">
        <v>4</v>
      </c>
      <c r="I4070">
        <v>2</v>
      </c>
      <c r="J4070">
        <v>76</v>
      </c>
      <c r="K4070">
        <v>0</v>
      </c>
      <c r="L4070" t="s">
        <v>147</v>
      </c>
      <c r="M4070" t="s">
        <v>161</v>
      </c>
      <c r="N4070" s="13">
        <v>9587660</v>
      </c>
      <c r="O4070">
        <v>238881</v>
      </c>
      <c r="P4070">
        <v>2024</v>
      </c>
      <c r="Q4070">
        <v>890807724</v>
      </c>
      <c r="R4070" t="s">
        <v>822</v>
      </c>
      <c r="S4070" s="13">
        <v>10123203</v>
      </c>
      <c r="T4070">
        <v>0</v>
      </c>
      <c r="U4070" t="s">
        <v>2339</v>
      </c>
      <c r="V4070" t="s">
        <v>2501</v>
      </c>
      <c r="W4070">
        <v>5016</v>
      </c>
      <c r="X4070">
        <v>0</v>
      </c>
      <c r="Y4070">
        <v>238145</v>
      </c>
      <c r="Z4070">
        <v>20241231</v>
      </c>
      <c r="AA4070">
        <v>2402190350</v>
      </c>
      <c r="AB4070">
        <v>199</v>
      </c>
      <c r="AC4070" t="s">
        <v>2281</v>
      </c>
      <c r="AD4070" t="s">
        <v>2281</v>
      </c>
      <c r="AE4070">
        <v>11101</v>
      </c>
      <c r="AF4070" t="s">
        <v>2281</v>
      </c>
      <c r="AG4070" t="s">
        <v>549</v>
      </c>
      <c r="AH4070">
        <v>252</v>
      </c>
    </row>
    <row r="4071" spans="1:34" hidden="1" x14ac:dyDescent="0.25">
      <c r="A4071" t="str">
        <f t="shared" si="189"/>
        <v>23 1 3 22 4 2 76 1 0 2408035 238881</v>
      </c>
      <c r="B4071" t="str">
        <f t="shared" si="190"/>
        <v>23 1 3 22 4 2 76 1 0 2408035 238145</v>
      </c>
      <c r="C4071" t="str">
        <f t="shared" si="191"/>
        <v>23 1 3 22 4 2 76 1 0 2408035</v>
      </c>
      <c r="D4071">
        <v>23</v>
      </c>
      <c r="E4071">
        <v>1</v>
      </c>
      <c r="F4071">
        <v>3</v>
      </c>
      <c r="G4071">
        <v>22</v>
      </c>
      <c r="H4071">
        <v>4</v>
      </c>
      <c r="I4071">
        <v>2</v>
      </c>
      <c r="J4071">
        <v>76</v>
      </c>
      <c r="K4071">
        <v>1</v>
      </c>
      <c r="L4071" t="s">
        <v>147</v>
      </c>
      <c r="M4071" t="s">
        <v>161</v>
      </c>
      <c r="N4071" s="13">
        <v>535543</v>
      </c>
      <c r="O4071">
        <v>238881</v>
      </c>
      <c r="P4071">
        <v>2024</v>
      </c>
      <c r="Q4071">
        <v>890807724</v>
      </c>
      <c r="R4071" t="s">
        <v>822</v>
      </c>
      <c r="S4071" s="13">
        <v>10123203</v>
      </c>
      <c r="T4071">
        <v>0</v>
      </c>
      <c r="U4071" t="s">
        <v>2339</v>
      </c>
      <c r="V4071" t="s">
        <v>2501</v>
      </c>
      <c r="W4071">
        <v>5016</v>
      </c>
      <c r="X4071">
        <v>0</v>
      </c>
      <c r="Y4071">
        <v>238145</v>
      </c>
      <c r="Z4071">
        <v>20241231</v>
      </c>
      <c r="AA4071">
        <v>2402190350</v>
      </c>
      <c r="AB4071">
        <v>199</v>
      </c>
      <c r="AC4071" t="s">
        <v>2281</v>
      </c>
      <c r="AD4071" t="s">
        <v>2281</v>
      </c>
      <c r="AE4071">
        <v>12201</v>
      </c>
      <c r="AF4071" t="s">
        <v>2394</v>
      </c>
      <c r="AG4071" t="s">
        <v>63</v>
      </c>
      <c r="AH4071">
        <v>252</v>
      </c>
    </row>
    <row r="4072" spans="1:34" hidden="1" x14ac:dyDescent="0.25">
      <c r="A4072" t="str">
        <f t="shared" si="189"/>
        <v>23 1 3 11 4 2 76 2 0 2408039 238882</v>
      </c>
      <c r="B4072" t="str">
        <f t="shared" si="190"/>
        <v>23 1 3 11 4 2 76 2 0 2408039 238156</v>
      </c>
      <c r="C4072" t="str">
        <f t="shared" si="191"/>
        <v>23 1 3 11 4 2 76 2 0 2408039</v>
      </c>
      <c r="D4072">
        <v>23</v>
      </c>
      <c r="E4072">
        <v>1</v>
      </c>
      <c r="F4072">
        <v>3</v>
      </c>
      <c r="G4072">
        <v>11</v>
      </c>
      <c r="H4072">
        <v>4</v>
      </c>
      <c r="I4072">
        <v>2</v>
      </c>
      <c r="J4072">
        <v>76</v>
      </c>
      <c r="K4072">
        <v>2</v>
      </c>
      <c r="L4072" t="s">
        <v>147</v>
      </c>
      <c r="M4072" t="s">
        <v>165</v>
      </c>
      <c r="N4072" s="13">
        <v>4500000</v>
      </c>
      <c r="O4072">
        <v>238882</v>
      </c>
      <c r="P4072">
        <v>2024</v>
      </c>
      <c r="Q4072">
        <v>10277443</v>
      </c>
      <c r="R4072" t="s">
        <v>1313</v>
      </c>
      <c r="S4072" s="13">
        <v>4500000</v>
      </c>
      <c r="T4072">
        <v>0</v>
      </c>
      <c r="U4072" t="s">
        <v>3776</v>
      </c>
      <c r="V4072" t="s">
        <v>2291</v>
      </c>
      <c r="W4072">
        <v>5004</v>
      </c>
      <c r="X4072">
        <v>0</v>
      </c>
      <c r="Y4072">
        <v>238156</v>
      </c>
      <c r="Z4072">
        <v>20241231</v>
      </c>
      <c r="AA4072">
        <v>2403210490</v>
      </c>
      <c r="AB4072">
        <v>8</v>
      </c>
      <c r="AC4072" t="s">
        <v>2281</v>
      </c>
      <c r="AD4072" t="s">
        <v>2281</v>
      </c>
      <c r="AE4072">
        <v>11101</v>
      </c>
      <c r="AF4072" t="s">
        <v>2281</v>
      </c>
      <c r="AG4072" t="s">
        <v>549</v>
      </c>
      <c r="AH4072">
        <v>260</v>
      </c>
    </row>
    <row r="4073" spans="1:34" hidden="1" x14ac:dyDescent="0.25">
      <c r="A4073" t="str">
        <f t="shared" si="189"/>
        <v>23 1 3 11 4 2 76 2 0 2408039 238883</v>
      </c>
      <c r="B4073" t="str">
        <f t="shared" si="190"/>
        <v>23 1 3 11 4 2 76 2 0 2408039 238156</v>
      </c>
      <c r="C4073" t="str">
        <f t="shared" si="191"/>
        <v>23 1 3 11 4 2 76 2 0 2408039</v>
      </c>
      <c r="D4073">
        <v>23</v>
      </c>
      <c r="E4073">
        <v>1</v>
      </c>
      <c r="F4073">
        <v>3</v>
      </c>
      <c r="G4073">
        <v>11</v>
      </c>
      <c r="H4073">
        <v>4</v>
      </c>
      <c r="I4073">
        <v>2</v>
      </c>
      <c r="J4073">
        <v>76</v>
      </c>
      <c r="K4073">
        <v>2</v>
      </c>
      <c r="L4073" t="s">
        <v>147</v>
      </c>
      <c r="M4073" t="s">
        <v>165</v>
      </c>
      <c r="N4073" s="13">
        <v>3600000</v>
      </c>
      <c r="O4073">
        <v>238883</v>
      </c>
      <c r="P4073">
        <v>2024</v>
      </c>
      <c r="Q4073">
        <v>10277443</v>
      </c>
      <c r="R4073" t="s">
        <v>1313</v>
      </c>
      <c r="S4073" s="13">
        <v>3600000</v>
      </c>
      <c r="T4073">
        <v>0</v>
      </c>
      <c r="U4073" t="s">
        <v>3776</v>
      </c>
      <c r="V4073" t="s">
        <v>2291</v>
      </c>
      <c r="W4073">
        <v>5004</v>
      </c>
      <c r="X4073">
        <v>0</v>
      </c>
      <c r="Y4073">
        <v>238156</v>
      </c>
      <c r="Z4073">
        <v>20241231</v>
      </c>
      <c r="AA4073">
        <v>2403210490</v>
      </c>
      <c r="AB4073">
        <v>199</v>
      </c>
      <c r="AC4073" t="s">
        <v>2281</v>
      </c>
      <c r="AD4073" t="s">
        <v>2281</v>
      </c>
      <c r="AE4073">
        <v>11101</v>
      </c>
      <c r="AF4073" t="s">
        <v>2281</v>
      </c>
      <c r="AG4073" t="s">
        <v>549</v>
      </c>
      <c r="AH4073">
        <v>260</v>
      </c>
    </row>
    <row r="4074" spans="1:34" hidden="1" x14ac:dyDescent="0.25">
      <c r="A4074" t="str">
        <f t="shared" si="189"/>
        <v>23 1 3 81 4 1 74 0 0 2408026 238884</v>
      </c>
      <c r="B4074" t="str">
        <f t="shared" si="190"/>
        <v>23 1 3 81 4 1 74 0 0 2408026 238270</v>
      </c>
      <c r="C4074" t="str">
        <f t="shared" si="191"/>
        <v>23 1 3 81 4 1 74 0 0 2408026</v>
      </c>
      <c r="D4074">
        <v>23</v>
      </c>
      <c r="E4074">
        <v>1</v>
      </c>
      <c r="F4074">
        <v>3</v>
      </c>
      <c r="G4074">
        <v>81</v>
      </c>
      <c r="H4074">
        <v>4</v>
      </c>
      <c r="I4074">
        <v>1</v>
      </c>
      <c r="J4074">
        <v>74</v>
      </c>
      <c r="K4074">
        <v>0</v>
      </c>
      <c r="L4074" t="s">
        <v>147</v>
      </c>
      <c r="M4074" t="s">
        <v>162</v>
      </c>
      <c r="N4074" s="13">
        <v>9165296</v>
      </c>
      <c r="O4074">
        <v>238884</v>
      </c>
      <c r="P4074">
        <v>2024</v>
      </c>
      <c r="Q4074">
        <v>890903055</v>
      </c>
      <c r="R4074" t="s">
        <v>1403</v>
      </c>
      <c r="S4074" s="13">
        <v>9165296</v>
      </c>
      <c r="T4074">
        <v>847212</v>
      </c>
      <c r="U4074" t="s">
        <v>3857</v>
      </c>
      <c r="V4074" t="s">
        <v>3858</v>
      </c>
      <c r="W4074">
        <v>5002</v>
      </c>
      <c r="X4074">
        <v>2304</v>
      </c>
      <c r="Y4074">
        <v>238270</v>
      </c>
      <c r="Z4074">
        <v>20241231</v>
      </c>
      <c r="AA4074">
        <v>2312131445</v>
      </c>
      <c r="AB4074">
        <v>7</v>
      </c>
      <c r="AC4074" t="s">
        <v>2281</v>
      </c>
      <c r="AD4074" t="s">
        <v>2281</v>
      </c>
      <c r="AE4074">
        <v>25101</v>
      </c>
      <c r="AF4074" t="s">
        <v>2281</v>
      </c>
      <c r="AG4074" t="s">
        <v>61</v>
      </c>
      <c r="AH4074">
        <v>333</v>
      </c>
    </row>
    <row r="4075" spans="1:34" hidden="1" x14ac:dyDescent="0.25">
      <c r="A4075" t="str">
        <f t="shared" si="189"/>
        <v>23 1 3 81 4 1 74 0 0 2408026 238885</v>
      </c>
      <c r="B4075" t="str">
        <f t="shared" si="190"/>
        <v>23 1 3 81 4 1 74 0 0 2408026 238273</v>
      </c>
      <c r="C4075" t="str">
        <f t="shared" si="191"/>
        <v>23 1 3 81 4 1 74 0 0 2408026</v>
      </c>
      <c r="D4075">
        <v>23</v>
      </c>
      <c r="E4075">
        <v>1</v>
      </c>
      <c r="F4075">
        <v>3</v>
      </c>
      <c r="G4075">
        <v>81</v>
      </c>
      <c r="H4075">
        <v>4</v>
      </c>
      <c r="I4075">
        <v>1</v>
      </c>
      <c r="J4075">
        <v>74</v>
      </c>
      <c r="K4075">
        <v>0</v>
      </c>
      <c r="L4075" t="s">
        <v>147</v>
      </c>
      <c r="M4075" t="s">
        <v>162</v>
      </c>
      <c r="N4075" s="13">
        <v>220817523</v>
      </c>
      <c r="O4075">
        <v>238885</v>
      </c>
      <c r="P4075">
        <v>2024</v>
      </c>
      <c r="Q4075">
        <v>890903055</v>
      </c>
      <c r="R4075" t="s">
        <v>1403</v>
      </c>
      <c r="S4075" s="13">
        <v>220817523</v>
      </c>
      <c r="T4075">
        <v>20411704</v>
      </c>
      <c r="U4075" t="s">
        <v>3859</v>
      </c>
      <c r="V4075" t="s">
        <v>3860</v>
      </c>
      <c r="W4075">
        <v>5002</v>
      </c>
      <c r="X4075">
        <v>2304</v>
      </c>
      <c r="Y4075">
        <v>238273</v>
      </c>
      <c r="Z4075">
        <v>20241231</v>
      </c>
      <c r="AA4075">
        <v>2312131445</v>
      </c>
      <c r="AB4075">
        <v>4</v>
      </c>
      <c r="AC4075" t="s">
        <v>2281</v>
      </c>
      <c r="AD4075" t="s">
        <v>2281</v>
      </c>
      <c r="AE4075">
        <v>25101</v>
      </c>
      <c r="AF4075" t="s">
        <v>2281</v>
      </c>
      <c r="AG4075" t="s">
        <v>61</v>
      </c>
      <c r="AH4075">
        <v>333</v>
      </c>
    </row>
    <row r="4076" spans="1:34" hidden="1" x14ac:dyDescent="0.25">
      <c r="A4076" t="str">
        <f t="shared" si="189"/>
        <v>23 1 3 81 4 1 74 0 0 2408026 238886</v>
      </c>
      <c r="B4076" t="str">
        <f t="shared" si="190"/>
        <v>23 1 3 81 4 1 74 0 0 2408026 238273</v>
      </c>
      <c r="C4076" t="str">
        <f t="shared" si="191"/>
        <v>23 1 3 81 4 1 74 0 0 2408026</v>
      </c>
      <c r="D4076">
        <v>23</v>
      </c>
      <c r="E4076">
        <v>1</v>
      </c>
      <c r="F4076">
        <v>3</v>
      </c>
      <c r="G4076">
        <v>81</v>
      </c>
      <c r="H4076">
        <v>4</v>
      </c>
      <c r="I4076">
        <v>1</v>
      </c>
      <c r="J4076">
        <v>74</v>
      </c>
      <c r="K4076">
        <v>0</v>
      </c>
      <c r="L4076" t="s">
        <v>147</v>
      </c>
      <c r="M4076" t="s">
        <v>162</v>
      </c>
      <c r="N4076" s="13">
        <v>310728648</v>
      </c>
      <c r="O4076">
        <v>238886</v>
      </c>
      <c r="P4076">
        <v>2024</v>
      </c>
      <c r="Q4076">
        <v>890903055</v>
      </c>
      <c r="R4076" t="s">
        <v>1403</v>
      </c>
      <c r="S4076" s="13">
        <v>310728648</v>
      </c>
      <c r="T4076">
        <v>28722816</v>
      </c>
      <c r="U4076" t="s">
        <v>3861</v>
      </c>
      <c r="V4076" t="s">
        <v>3862</v>
      </c>
      <c r="W4076">
        <v>5002</v>
      </c>
      <c r="X4076">
        <v>2304</v>
      </c>
      <c r="Y4076">
        <v>238273</v>
      </c>
      <c r="Z4076">
        <v>20241231</v>
      </c>
      <c r="AA4076">
        <v>2312131445</v>
      </c>
      <c r="AB4076">
        <v>5</v>
      </c>
      <c r="AC4076" t="s">
        <v>2281</v>
      </c>
      <c r="AD4076" t="s">
        <v>2281</v>
      </c>
      <c r="AE4076">
        <v>25101</v>
      </c>
      <c r="AF4076" t="s">
        <v>2281</v>
      </c>
      <c r="AG4076" t="s">
        <v>61</v>
      </c>
      <c r="AH4076">
        <v>333</v>
      </c>
    </row>
    <row r="4077" spans="1:34" hidden="1" x14ac:dyDescent="0.25">
      <c r="A4077" t="str">
        <f t="shared" si="189"/>
        <v>23 1 3 81 4 1 74 0 0 2408026 238888</v>
      </c>
      <c r="B4077" t="str">
        <f t="shared" si="190"/>
        <v>23 1 3 81 4 1 74 0 0 2408026 238273</v>
      </c>
      <c r="C4077" t="str">
        <f t="shared" si="191"/>
        <v>23 1 3 81 4 1 74 0 0 2408026</v>
      </c>
      <c r="D4077">
        <v>23</v>
      </c>
      <c r="E4077">
        <v>1</v>
      </c>
      <c r="F4077">
        <v>3</v>
      </c>
      <c r="G4077">
        <v>81</v>
      </c>
      <c r="H4077">
        <v>4</v>
      </c>
      <c r="I4077">
        <v>1</v>
      </c>
      <c r="J4077">
        <v>74</v>
      </c>
      <c r="K4077">
        <v>0</v>
      </c>
      <c r="L4077" t="s">
        <v>147</v>
      </c>
      <c r="M4077" t="s">
        <v>162</v>
      </c>
      <c r="N4077" s="13">
        <v>322814191</v>
      </c>
      <c r="O4077">
        <v>238888</v>
      </c>
      <c r="P4077">
        <v>2024</v>
      </c>
      <c r="Q4077">
        <v>890903055</v>
      </c>
      <c r="R4077" t="s">
        <v>1403</v>
      </c>
      <c r="S4077" s="13">
        <v>322814191</v>
      </c>
      <c r="T4077">
        <v>29839967</v>
      </c>
      <c r="U4077" t="s">
        <v>3863</v>
      </c>
      <c r="V4077" t="s">
        <v>3864</v>
      </c>
      <c r="W4077">
        <v>5002</v>
      </c>
      <c r="X4077">
        <v>2304</v>
      </c>
      <c r="Y4077">
        <v>238273</v>
      </c>
      <c r="Z4077">
        <v>20241231</v>
      </c>
      <c r="AA4077">
        <v>2312131445</v>
      </c>
      <c r="AB4077">
        <v>6</v>
      </c>
      <c r="AC4077" t="s">
        <v>2281</v>
      </c>
      <c r="AD4077" t="s">
        <v>2281</v>
      </c>
      <c r="AE4077">
        <v>25101</v>
      </c>
      <c r="AF4077" t="s">
        <v>2281</v>
      </c>
      <c r="AG4077" t="s">
        <v>61</v>
      </c>
      <c r="AH4077">
        <v>333</v>
      </c>
    </row>
    <row r="4078" spans="1:34" hidden="1" x14ac:dyDescent="0.25">
      <c r="A4078" t="str">
        <f t="shared" si="189"/>
        <v>23 1 3 81 4 1 74 0 0 2408026 238889</v>
      </c>
      <c r="B4078" t="str">
        <f t="shared" si="190"/>
        <v>23 1 3 81 4 1 74 0 0 2408026 238270</v>
      </c>
      <c r="C4078" t="str">
        <f t="shared" si="191"/>
        <v>23 1 3 81 4 1 74 0 0 2408026</v>
      </c>
      <c r="D4078">
        <v>23</v>
      </c>
      <c r="E4078">
        <v>1</v>
      </c>
      <c r="F4078">
        <v>3</v>
      </c>
      <c r="G4078">
        <v>81</v>
      </c>
      <c r="H4078">
        <v>4</v>
      </c>
      <c r="I4078">
        <v>1</v>
      </c>
      <c r="J4078">
        <v>74</v>
      </c>
      <c r="K4078">
        <v>0</v>
      </c>
      <c r="L4078" t="s">
        <v>147</v>
      </c>
      <c r="M4078" t="s">
        <v>162</v>
      </c>
      <c r="N4078" s="13">
        <v>30320319</v>
      </c>
      <c r="O4078">
        <v>238889</v>
      </c>
      <c r="P4078">
        <v>2024</v>
      </c>
      <c r="Q4078">
        <v>890903055</v>
      </c>
      <c r="R4078" t="s">
        <v>1403</v>
      </c>
      <c r="S4078" s="13">
        <v>30320319</v>
      </c>
      <c r="T4078">
        <v>3335235</v>
      </c>
      <c r="U4078" t="s">
        <v>3865</v>
      </c>
      <c r="V4078" t="s">
        <v>3866</v>
      </c>
      <c r="W4078">
        <v>5002</v>
      </c>
      <c r="X4078">
        <v>2304</v>
      </c>
      <c r="Y4078">
        <v>238270</v>
      </c>
      <c r="Z4078">
        <v>20241231</v>
      </c>
      <c r="AA4078">
        <v>2312131445</v>
      </c>
      <c r="AB4078">
        <v>8</v>
      </c>
      <c r="AC4078" t="s">
        <v>2281</v>
      </c>
      <c r="AD4078" t="s">
        <v>2281</v>
      </c>
      <c r="AE4078">
        <v>25101</v>
      </c>
      <c r="AF4078" t="s">
        <v>2281</v>
      </c>
      <c r="AG4078" t="s">
        <v>61</v>
      </c>
      <c r="AH4078">
        <v>333</v>
      </c>
    </row>
    <row r="4079" spans="1:34" hidden="1" x14ac:dyDescent="0.25">
      <c r="A4079" t="str">
        <f t="shared" si="189"/>
        <v>23 1 3 81 4 1 74 0 0 2408026 238890</v>
      </c>
      <c r="B4079" t="str">
        <f t="shared" si="190"/>
        <v>23 1 3 81 4 1 74 0 0 2408026 238273</v>
      </c>
      <c r="C4079" t="str">
        <f t="shared" si="191"/>
        <v>23 1 3 81 4 1 74 0 0 2408026</v>
      </c>
      <c r="D4079">
        <v>23</v>
      </c>
      <c r="E4079">
        <v>1</v>
      </c>
      <c r="F4079">
        <v>3</v>
      </c>
      <c r="G4079">
        <v>81</v>
      </c>
      <c r="H4079">
        <v>4</v>
      </c>
      <c r="I4079">
        <v>1</v>
      </c>
      <c r="J4079">
        <v>74</v>
      </c>
      <c r="K4079">
        <v>0</v>
      </c>
      <c r="L4079" t="s">
        <v>147</v>
      </c>
      <c r="M4079" t="s">
        <v>162</v>
      </c>
      <c r="N4079" s="13">
        <v>307835568</v>
      </c>
      <c r="O4079">
        <v>238890</v>
      </c>
      <c r="P4079">
        <v>2024</v>
      </c>
      <c r="Q4079">
        <v>890903055</v>
      </c>
      <c r="R4079" t="s">
        <v>1403</v>
      </c>
      <c r="S4079" s="13">
        <v>307835568</v>
      </c>
      <c r="T4079">
        <v>27922872</v>
      </c>
      <c r="U4079" t="s">
        <v>3865</v>
      </c>
      <c r="V4079" t="s">
        <v>3866</v>
      </c>
      <c r="W4079">
        <v>5002</v>
      </c>
      <c r="X4079">
        <v>2304</v>
      </c>
      <c r="Y4079">
        <v>238273</v>
      </c>
      <c r="Z4079">
        <v>20241231</v>
      </c>
      <c r="AA4079">
        <v>2312131445</v>
      </c>
      <c r="AB4079">
        <v>8</v>
      </c>
      <c r="AC4079" t="s">
        <v>2281</v>
      </c>
      <c r="AD4079" t="s">
        <v>2281</v>
      </c>
      <c r="AE4079">
        <v>25101</v>
      </c>
      <c r="AF4079" t="s">
        <v>2281</v>
      </c>
      <c r="AG4079" t="s">
        <v>61</v>
      </c>
      <c r="AH4079">
        <v>333</v>
      </c>
    </row>
    <row r="4080" spans="1:34" hidden="1" x14ac:dyDescent="0.25">
      <c r="A4080" t="str">
        <f t="shared" si="189"/>
        <v>23 1 3 11 3 201 76 40 0 2408008 238891</v>
      </c>
      <c r="B4080" t="str">
        <f t="shared" si="190"/>
        <v>23 1 3 11 3 201 76 40 0 2408008 238279</v>
      </c>
      <c r="C4080" t="str">
        <f t="shared" si="191"/>
        <v>23 1 3 11 3 201 76 40 0 2408008</v>
      </c>
      <c r="D4080">
        <v>23</v>
      </c>
      <c r="E4080">
        <v>1</v>
      </c>
      <c r="F4080">
        <v>3</v>
      </c>
      <c r="G4080">
        <v>11</v>
      </c>
      <c r="H4080">
        <v>3</v>
      </c>
      <c r="I4080">
        <v>201</v>
      </c>
      <c r="J4080">
        <v>76</v>
      </c>
      <c r="K4080">
        <v>40</v>
      </c>
      <c r="L4080" t="s">
        <v>147</v>
      </c>
      <c r="M4080" t="s">
        <v>163</v>
      </c>
      <c r="N4080" s="13">
        <v>18846757</v>
      </c>
      <c r="O4080">
        <v>238891</v>
      </c>
      <c r="P4080">
        <v>2024</v>
      </c>
      <c r="Q4080">
        <v>901307943</v>
      </c>
      <c r="R4080" t="s">
        <v>1246</v>
      </c>
      <c r="S4080" s="13">
        <v>18846757</v>
      </c>
      <c r="T4080">
        <v>395940</v>
      </c>
      <c r="U4080" t="s">
        <v>3802</v>
      </c>
      <c r="V4080" t="s">
        <v>3867</v>
      </c>
      <c r="W4080">
        <v>5007</v>
      </c>
      <c r="X4080">
        <v>2302</v>
      </c>
      <c r="Y4080">
        <v>238279</v>
      </c>
      <c r="Z4080">
        <v>20241231</v>
      </c>
      <c r="AA4080">
        <v>2409061028</v>
      </c>
      <c r="AB4080">
        <v>199</v>
      </c>
      <c r="AC4080" t="s">
        <v>2281</v>
      </c>
      <c r="AD4080" t="s">
        <v>2281</v>
      </c>
      <c r="AE4080">
        <v>11101</v>
      </c>
      <c r="AF4080" t="s">
        <v>2281</v>
      </c>
      <c r="AG4080" t="s">
        <v>549</v>
      </c>
      <c r="AH4080">
        <v>258</v>
      </c>
    </row>
    <row r="4081" spans="1:34" hidden="1" x14ac:dyDescent="0.25">
      <c r="A4081" t="str">
        <f t="shared" si="189"/>
        <v>23 1 3 11 3 201 76 40 0 2408008 238892</v>
      </c>
      <c r="B4081" t="str">
        <f t="shared" si="190"/>
        <v>23 1 3 11 3 201 76 40 0 2408008 238292</v>
      </c>
      <c r="C4081" t="str">
        <f t="shared" si="191"/>
        <v>23 1 3 11 3 201 76 40 0 2408008</v>
      </c>
      <c r="D4081">
        <v>23</v>
      </c>
      <c r="E4081">
        <v>1</v>
      </c>
      <c r="F4081">
        <v>3</v>
      </c>
      <c r="G4081">
        <v>11</v>
      </c>
      <c r="H4081">
        <v>3</v>
      </c>
      <c r="I4081">
        <v>201</v>
      </c>
      <c r="J4081">
        <v>76</v>
      </c>
      <c r="K4081">
        <v>40</v>
      </c>
      <c r="L4081" t="s">
        <v>147</v>
      </c>
      <c r="M4081" t="s">
        <v>163</v>
      </c>
      <c r="N4081" s="13">
        <v>59386000</v>
      </c>
      <c r="O4081">
        <v>238892</v>
      </c>
      <c r="P4081">
        <v>2024</v>
      </c>
      <c r="Q4081">
        <v>901380311</v>
      </c>
      <c r="R4081" t="s">
        <v>1245</v>
      </c>
      <c r="S4081" s="13">
        <v>59386000</v>
      </c>
      <c r="T4081">
        <v>1174180</v>
      </c>
      <c r="U4081" t="s">
        <v>3868</v>
      </c>
      <c r="V4081" t="s">
        <v>3869</v>
      </c>
      <c r="W4081">
        <v>5016</v>
      </c>
      <c r="X4081">
        <v>2317</v>
      </c>
      <c r="Y4081">
        <v>238292</v>
      </c>
      <c r="Z4081">
        <v>20241231</v>
      </c>
      <c r="AA4081">
        <v>2410311196</v>
      </c>
      <c r="AB4081">
        <v>199</v>
      </c>
      <c r="AC4081" t="s">
        <v>2281</v>
      </c>
      <c r="AD4081" t="s">
        <v>2281</v>
      </c>
      <c r="AE4081">
        <v>11101</v>
      </c>
      <c r="AF4081" t="s">
        <v>2281</v>
      </c>
      <c r="AG4081" t="s">
        <v>549</v>
      </c>
      <c r="AH4081">
        <v>331</v>
      </c>
    </row>
    <row r="4082" spans="1:34" hidden="1" x14ac:dyDescent="0.25">
      <c r="A4082" t="str">
        <f t="shared" si="189"/>
        <v>23 1 3 11 3 201 76 40 0 2408008 238893</v>
      </c>
      <c r="B4082" t="str">
        <f t="shared" si="190"/>
        <v>23 1 3 11 3 201 76 40 0 2408008 238296</v>
      </c>
      <c r="C4082" t="str">
        <f t="shared" si="191"/>
        <v>23 1 3 11 3 201 76 40 0 2408008</v>
      </c>
      <c r="D4082">
        <v>23</v>
      </c>
      <c r="E4082">
        <v>1</v>
      </c>
      <c r="F4082">
        <v>3</v>
      </c>
      <c r="G4082">
        <v>11</v>
      </c>
      <c r="H4082">
        <v>3</v>
      </c>
      <c r="I4082">
        <v>201</v>
      </c>
      <c r="J4082">
        <v>76</v>
      </c>
      <c r="K4082">
        <v>40</v>
      </c>
      <c r="L4082" t="s">
        <v>147</v>
      </c>
      <c r="M4082" t="s">
        <v>163</v>
      </c>
      <c r="N4082" s="13">
        <v>200000000</v>
      </c>
      <c r="O4082">
        <v>238893</v>
      </c>
      <c r="P4082">
        <v>2024</v>
      </c>
      <c r="Q4082">
        <v>901628100</v>
      </c>
      <c r="R4082" t="s">
        <v>1247</v>
      </c>
      <c r="S4082" s="13">
        <v>200000000</v>
      </c>
      <c r="T4082">
        <v>4000000</v>
      </c>
      <c r="U4082" t="s">
        <v>3870</v>
      </c>
      <c r="V4082" t="s">
        <v>3871</v>
      </c>
      <c r="W4082">
        <v>5016</v>
      </c>
      <c r="X4082">
        <v>2317</v>
      </c>
      <c r="Y4082">
        <v>238296</v>
      </c>
      <c r="Z4082">
        <v>20241231</v>
      </c>
      <c r="AA4082">
        <v>2411251247</v>
      </c>
      <c r="AB4082">
        <v>199</v>
      </c>
      <c r="AC4082" t="s">
        <v>2281</v>
      </c>
      <c r="AD4082" t="s">
        <v>2281</v>
      </c>
      <c r="AE4082">
        <v>11101</v>
      </c>
      <c r="AF4082" t="s">
        <v>2281</v>
      </c>
      <c r="AG4082" t="s">
        <v>549</v>
      </c>
      <c r="AH4082">
        <v>331</v>
      </c>
    </row>
    <row r="4083" spans="1:34" hidden="1" x14ac:dyDescent="0.25">
      <c r="A4083" t="str">
        <f t="shared" si="189"/>
        <v>23 1 3 22 3 201 76 41 0 2408039 238895</v>
      </c>
      <c r="B4083" t="str">
        <f t="shared" si="190"/>
        <v>23 1 3 22 3 201 76 41 0 2408039 238280</v>
      </c>
      <c r="C4083" t="str">
        <f t="shared" si="191"/>
        <v>23 1 3 22 3 201 76 41 0 2408039</v>
      </c>
      <c r="D4083">
        <v>23</v>
      </c>
      <c r="E4083">
        <v>1</v>
      </c>
      <c r="F4083">
        <v>3</v>
      </c>
      <c r="G4083">
        <v>22</v>
      </c>
      <c r="H4083">
        <v>3</v>
      </c>
      <c r="I4083">
        <v>201</v>
      </c>
      <c r="J4083">
        <v>76</v>
      </c>
      <c r="K4083">
        <v>41</v>
      </c>
      <c r="L4083" t="s">
        <v>147</v>
      </c>
      <c r="M4083" t="s">
        <v>165</v>
      </c>
      <c r="N4083" s="13">
        <v>11197559</v>
      </c>
      <c r="O4083">
        <v>238895</v>
      </c>
      <c r="P4083">
        <v>2024</v>
      </c>
      <c r="Q4083">
        <v>830095213</v>
      </c>
      <c r="R4083" t="s">
        <v>1188</v>
      </c>
      <c r="S4083" s="13">
        <v>11197559</v>
      </c>
      <c r="T4083">
        <v>0</v>
      </c>
      <c r="U4083" t="s">
        <v>3095</v>
      </c>
      <c r="V4083" t="s">
        <v>2280</v>
      </c>
      <c r="W4083">
        <v>5007</v>
      </c>
      <c r="X4083">
        <v>0</v>
      </c>
      <c r="Y4083">
        <v>238280</v>
      </c>
      <c r="Z4083">
        <v>20241231</v>
      </c>
      <c r="AA4083">
        <v>2401050012</v>
      </c>
      <c r="AB4083">
        <v>199</v>
      </c>
      <c r="AC4083" t="s">
        <v>2281</v>
      </c>
      <c r="AD4083" t="s">
        <v>2281</v>
      </c>
      <c r="AE4083">
        <v>12201</v>
      </c>
      <c r="AF4083" t="s">
        <v>2394</v>
      </c>
      <c r="AG4083" t="s">
        <v>63</v>
      </c>
      <c r="AH4083">
        <v>258</v>
      </c>
    </row>
    <row r="4084" spans="1:34" hidden="1" x14ac:dyDescent="0.25">
      <c r="A4084" t="str">
        <f t="shared" si="189"/>
        <v>23 1 3 11 4 2 76 2 0 2408039 238897</v>
      </c>
      <c r="B4084" t="str">
        <f t="shared" si="190"/>
        <v>23 1 3 11 4 2 76 2 0 2408039 238176</v>
      </c>
      <c r="C4084" t="str">
        <f t="shared" si="191"/>
        <v>23 1 3 11 4 2 76 2 0 2408039</v>
      </c>
      <c r="D4084">
        <v>23</v>
      </c>
      <c r="E4084">
        <v>1</v>
      </c>
      <c r="F4084">
        <v>3</v>
      </c>
      <c r="G4084">
        <v>11</v>
      </c>
      <c r="H4084">
        <v>4</v>
      </c>
      <c r="I4084">
        <v>2</v>
      </c>
      <c r="J4084">
        <v>76</v>
      </c>
      <c r="K4084">
        <v>2</v>
      </c>
      <c r="L4084" t="s">
        <v>147</v>
      </c>
      <c r="M4084" t="s">
        <v>165</v>
      </c>
      <c r="N4084" s="13">
        <v>111376900</v>
      </c>
      <c r="O4084">
        <v>238897</v>
      </c>
      <c r="P4084">
        <v>2024</v>
      </c>
      <c r="Q4084">
        <v>900319291</v>
      </c>
      <c r="R4084" t="s">
        <v>785</v>
      </c>
      <c r="S4084" s="13">
        <v>111376900</v>
      </c>
      <c r="T4084">
        <v>0</v>
      </c>
      <c r="U4084" t="s">
        <v>3071</v>
      </c>
      <c r="V4084" t="s">
        <v>766</v>
      </c>
      <c r="W4084">
        <v>5001</v>
      </c>
      <c r="X4084">
        <v>0</v>
      </c>
      <c r="Y4084">
        <v>238176</v>
      </c>
      <c r="Z4084">
        <v>20241231</v>
      </c>
      <c r="AA4084">
        <v>2024121070</v>
      </c>
      <c r="AB4084">
        <v>0</v>
      </c>
      <c r="AC4084" t="s">
        <v>2281</v>
      </c>
      <c r="AD4084" t="s">
        <v>2281</v>
      </c>
      <c r="AE4084">
        <v>11101</v>
      </c>
      <c r="AF4084" t="s">
        <v>2281</v>
      </c>
      <c r="AG4084" t="s">
        <v>549</v>
      </c>
      <c r="AH4084">
        <v>100</v>
      </c>
    </row>
    <row r="4085" spans="1:34" hidden="1" x14ac:dyDescent="0.25">
      <c r="A4085" t="str">
        <f t="shared" si="189"/>
        <v>23 1 3 11 3 201 76 40 0 2408008 238898</v>
      </c>
      <c r="B4085" t="str">
        <f t="shared" si="190"/>
        <v>23 1 3 11 3 201 76 40 0 2408008 238310</v>
      </c>
      <c r="C4085" t="str">
        <f t="shared" si="191"/>
        <v>23 1 3 11 3 201 76 40 0 2408008</v>
      </c>
      <c r="D4085">
        <v>23</v>
      </c>
      <c r="E4085">
        <v>1</v>
      </c>
      <c r="F4085">
        <v>3</v>
      </c>
      <c r="G4085">
        <v>11</v>
      </c>
      <c r="H4085">
        <v>3</v>
      </c>
      <c r="I4085">
        <v>201</v>
      </c>
      <c r="J4085">
        <v>76</v>
      </c>
      <c r="K4085">
        <v>40</v>
      </c>
      <c r="L4085" t="s">
        <v>147</v>
      </c>
      <c r="M4085" t="s">
        <v>163</v>
      </c>
      <c r="N4085" s="13">
        <v>5230434.37</v>
      </c>
      <c r="O4085">
        <v>238898</v>
      </c>
      <c r="P4085">
        <v>2024</v>
      </c>
      <c r="Q4085">
        <v>800228515</v>
      </c>
      <c r="R4085" t="s">
        <v>1250</v>
      </c>
      <c r="S4085" s="13">
        <v>5230434.37</v>
      </c>
      <c r="T4085">
        <v>175813</v>
      </c>
      <c r="U4085" t="s">
        <v>8064</v>
      </c>
      <c r="V4085" t="s">
        <v>8065</v>
      </c>
      <c r="W4085">
        <v>5004</v>
      </c>
      <c r="X4085">
        <v>2305</v>
      </c>
      <c r="Y4085">
        <v>238310</v>
      </c>
      <c r="Z4085">
        <v>20241231</v>
      </c>
      <c r="AA4085">
        <v>2412111295</v>
      </c>
      <c r="AB4085">
        <v>199</v>
      </c>
      <c r="AC4085" t="s">
        <v>2281</v>
      </c>
      <c r="AD4085" t="s">
        <v>2281</v>
      </c>
      <c r="AE4085">
        <v>11101</v>
      </c>
      <c r="AF4085" t="s">
        <v>2281</v>
      </c>
      <c r="AG4085" t="s">
        <v>549</v>
      </c>
      <c r="AH4085">
        <v>261</v>
      </c>
    </row>
    <row r="4086" spans="1:34" hidden="1" x14ac:dyDescent="0.25">
      <c r="A4086" t="str">
        <f t="shared" si="189"/>
        <v>23 1 3 11 3 201 76 40 0 2408008 238899</v>
      </c>
      <c r="B4086" t="str">
        <f t="shared" si="190"/>
        <v>23 1 3 11 3 201 76 40 0 2408008 238311</v>
      </c>
      <c r="C4086" t="str">
        <f t="shared" si="191"/>
        <v>23 1 3 11 3 201 76 40 0 2408008</v>
      </c>
      <c r="D4086">
        <v>23</v>
      </c>
      <c r="E4086">
        <v>1</v>
      </c>
      <c r="F4086">
        <v>3</v>
      </c>
      <c r="G4086">
        <v>11</v>
      </c>
      <c r="H4086">
        <v>3</v>
      </c>
      <c r="I4086">
        <v>201</v>
      </c>
      <c r="J4086">
        <v>76</v>
      </c>
      <c r="K4086">
        <v>40</v>
      </c>
      <c r="L4086" t="s">
        <v>147</v>
      </c>
      <c r="M4086" t="s">
        <v>163</v>
      </c>
      <c r="N4086" s="13">
        <v>67000000</v>
      </c>
      <c r="O4086">
        <v>238899</v>
      </c>
      <c r="P4086">
        <v>2024</v>
      </c>
      <c r="Q4086">
        <v>901005166</v>
      </c>
      <c r="R4086" t="s">
        <v>1251</v>
      </c>
      <c r="S4086" s="13">
        <v>67000000</v>
      </c>
      <c r="T4086">
        <v>0</v>
      </c>
      <c r="U4086" t="s">
        <v>8088</v>
      </c>
      <c r="V4086" t="s">
        <v>8089</v>
      </c>
      <c r="W4086">
        <v>5004</v>
      </c>
      <c r="X4086">
        <v>0</v>
      </c>
      <c r="Y4086">
        <v>238311</v>
      </c>
      <c r="Z4086">
        <v>20241231</v>
      </c>
      <c r="AA4086">
        <v>2412181323</v>
      </c>
      <c r="AB4086">
        <v>199</v>
      </c>
      <c r="AC4086" t="s">
        <v>2281</v>
      </c>
      <c r="AD4086" t="s">
        <v>2281</v>
      </c>
      <c r="AE4086">
        <v>11101</v>
      </c>
      <c r="AF4086" t="s">
        <v>2281</v>
      </c>
      <c r="AG4086" t="s">
        <v>549</v>
      </c>
      <c r="AH4086">
        <v>261</v>
      </c>
    </row>
    <row r="4087" spans="1:34" hidden="1" x14ac:dyDescent="0.25">
      <c r="A4087" t="str">
        <f t="shared" si="189"/>
        <v>23 1 3 11 3 201 76 40 0 2408008 238900</v>
      </c>
      <c r="B4087" t="str">
        <f t="shared" si="190"/>
        <v>23 1 3 11 3 201 76 40 0 2408008 238312</v>
      </c>
      <c r="C4087" t="str">
        <f t="shared" si="191"/>
        <v>23 1 3 11 3 201 76 40 0 2408008</v>
      </c>
      <c r="D4087">
        <v>23</v>
      </c>
      <c r="E4087">
        <v>1</v>
      </c>
      <c r="F4087">
        <v>3</v>
      </c>
      <c r="G4087">
        <v>11</v>
      </c>
      <c r="H4087">
        <v>3</v>
      </c>
      <c r="I4087">
        <v>201</v>
      </c>
      <c r="J4087">
        <v>76</v>
      </c>
      <c r="K4087">
        <v>40</v>
      </c>
      <c r="L4087" t="s">
        <v>147</v>
      </c>
      <c r="M4087" t="s">
        <v>163</v>
      </c>
      <c r="N4087" s="13">
        <v>4433333</v>
      </c>
      <c r="O4087">
        <v>238900</v>
      </c>
      <c r="P4087">
        <v>2024</v>
      </c>
      <c r="Q4087">
        <v>1053777976</v>
      </c>
      <c r="R4087" t="s">
        <v>1249</v>
      </c>
      <c r="S4087" s="13">
        <v>4433333</v>
      </c>
      <c r="T4087">
        <v>0</v>
      </c>
      <c r="U4087" t="s">
        <v>8090</v>
      </c>
      <c r="V4087" t="s">
        <v>2291</v>
      </c>
      <c r="W4087">
        <v>5004</v>
      </c>
      <c r="X4087">
        <v>0</v>
      </c>
      <c r="Y4087">
        <v>238312</v>
      </c>
      <c r="Z4087">
        <v>20241231</v>
      </c>
      <c r="AA4087">
        <v>2412101293</v>
      </c>
      <c r="AB4087">
        <v>199</v>
      </c>
      <c r="AC4087" t="s">
        <v>2281</v>
      </c>
      <c r="AD4087" t="s">
        <v>2281</v>
      </c>
      <c r="AE4087">
        <v>11101</v>
      </c>
      <c r="AF4087" t="s">
        <v>2281</v>
      </c>
      <c r="AG4087" t="s">
        <v>549</v>
      </c>
      <c r="AH4087">
        <v>260</v>
      </c>
    </row>
    <row r="4088" spans="1:34" hidden="1" x14ac:dyDescent="0.25">
      <c r="A4088" t="str">
        <f t="shared" si="189"/>
        <v>23 1 3 22 3 201 76 41 0 2408039 238901</v>
      </c>
      <c r="B4088" t="str">
        <f t="shared" si="190"/>
        <v>23 1 3 22 3 201 76 41 0 2408039 238272</v>
      </c>
      <c r="C4088" t="str">
        <f t="shared" si="191"/>
        <v>23 1 3 22 3 201 76 41 0 2408039</v>
      </c>
      <c r="D4088">
        <v>23</v>
      </c>
      <c r="E4088">
        <v>1</v>
      </c>
      <c r="F4088">
        <v>3</v>
      </c>
      <c r="G4088">
        <v>22</v>
      </c>
      <c r="H4088">
        <v>3</v>
      </c>
      <c r="I4088">
        <v>201</v>
      </c>
      <c r="J4088">
        <v>76</v>
      </c>
      <c r="K4088">
        <v>41</v>
      </c>
      <c r="L4088" t="s">
        <v>147</v>
      </c>
      <c r="M4088" t="s">
        <v>165</v>
      </c>
      <c r="N4088" s="13">
        <v>497900</v>
      </c>
      <c r="O4088">
        <v>238901</v>
      </c>
      <c r="P4088">
        <v>2024</v>
      </c>
      <c r="Q4088">
        <v>900319291</v>
      </c>
      <c r="R4088" t="s">
        <v>785</v>
      </c>
      <c r="S4088" s="13">
        <v>497900</v>
      </c>
      <c r="T4088">
        <v>0</v>
      </c>
      <c r="U4088" t="s">
        <v>8091</v>
      </c>
      <c r="V4088" t="s">
        <v>2960</v>
      </c>
      <c r="W4088">
        <v>5001</v>
      </c>
      <c r="X4088">
        <v>0</v>
      </c>
      <c r="Y4088">
        <v>238272</v>
      </c>
      <c r="Z4088">
        <v>20241231</v>
      </c>
      <c r="AA4088">
        <v>0</v>
      </c>
      <c r="AB4088">
        <v>0</v>
      </c>
      <c r="AC4088" t="s">
        <v>2281</v>
      </c>
      <c r="AD4088" t="s">
        <v>2281</v>
      </c>
      <c r="AE4088">
        <v>12201</v>
      </c>
      <c r="AF4088" t="s">
        <v>2394</v>
      </c>
      <c r="AG4088" t="s">
        <v>63</v>
      </c>
      <c r="AH4088">
        <v>122</v>
      </c>
    </row>
    <row r="4089" spans="1:34" hidden="1" x14ac:dyDescent="0.25">
      <c r="A4089" t="str">
        <f t="shared" si="189"/>
        <v>23 1 3 22 3 201 76 41 0 2408039 238902</v>
      </c>
      <c r="B4089" t="str">
        <f t="shared" si="190"/>
        <v>23 1 3 22 3 201 76 41 0 2408039 238272</v>
      </c>
      <c r="C4089" t="str">
        <f t="shared" si="191"/>
        <v>23 1 3 22 3 201 76 41 0 2408039</v>
      </c>
      <c r="D4089">
        <v>23</v>
      </c>
      <c r="E4089">
        <v>1</v>
      </c>
      <c r="F4089">
        <v>3</v>
      </c>
      <c r="G4089">
        <v>22</v>
      </c>
      <c r="H4089">
        <v>3</v>
      </c>
      <c r="I4089">
        <v>201</v>
      </c>
      <c r="J4089">
        <v>76</v>
      </c>
      <c r="K4089">
        <v>41</v>
      </c>
      <c r="L4089" t="s">
        <v>147</v>
      </c>
      <c r="M4089" t="s">
        <v>165</v>
      </c>
      <c r="N4089" s="13">
        <v>101700</v>
      </c>
      <c r="O4089">
        <v>238902</v>
      </c>
      <c r="P4089">
        <v>2024</v>
      </c>
      <c r="Q4089">
        <v>900319291</v>
      </c>
      <c r="R4089" t="s">
        <v>785</v>
      </c>
      <c r="S4089" s="13">
        <v>101700</v>
      </c>
      <c r="T4089">
        <v>0</v>
      </c>
      <c r="U4089" t="s">
        <v>8092</v>
      </c>
      <c r="V4089" t="s">
        <v>766</v>
      </c>
      <c r="W4089">
        <v>5001</v>
      </c>
      <c r="X4089">
        <v>0</v>
      </c>
      <c r="Y4089">
        <v>238272</v>
      </c>
      <c r="Z4089">
        <v>20241231</v>
      </c>
      <c r="AA4089">
        <v>0</v>
      </c>
      <c r="AB4089">
        <v>0</v>
      </c>
      <c r="AC4089" t="s">
        <v>2281</v>
      </c>
      <c r="AD4089" t="s">
        <v>2281</v>
      </c>
      <c r="AE4089">
        <v>12201</v>
      </c>
      <c r="AF4089" t="s">
        <v>2394</v>
      </c>
      <c r="AG4089" t="s">
        <v>63</v>
      </c>
      <c r="AH4089">
        <v>122</v>
      </c>
    </row>
    <row r="4090" spans="1:34" hidden="1" x14ac:dyDescent="0.25">
      <c r="A4090" t="str">
        <f t="shared" si="189"/>
        <v>23 1 3 22 4 2 76 4 0 2408039 238903</v>
      </c>
      <c r="B4090" t="str">
        <f t="shared" si="190"/>
        <v>23 1 3 22 4 2 76 4 0 2408039 238251</v>
      </c>
      <c r="C4090" t="str">
        <f t="shared" si="191"/>
        <v>23 1 3 22 4 2 76 4 0 2408039</v>
      </c>
      <c r="D4090">
        <v>23</v>
      </c>
      <c r="E4090">
        <v>1</v>
      </c>
      <c r="F4090">
        <v>3</v>
      </c>
      <c r="G4090">
        <v>22</v>
      </c>
      <c r="H4090">
        <v>4</v>
      </c>
      <c r="I4090">
        <v>2</v>
      </c>
      <c r="J4090">
        <v>76</v>
      </c>
      <c r="K4090">
        <v>4</v>
      </c>
      <c r="L4090" t="s">
        <v>147</v>
      </c>
      <c r="M4090" t="s">
        <v>165</v>
      </c>
      <c r="N4090" s="13">
        <v>3860342</v>
      </c>
      <c r="O4090">
        <v>238903</v>
      </c>
      <c r="P4090">
        <v>2024</v>
      </c>
      <c r="Q4090">
        <v>890805554</v>
      </c>
      <c r="R4090" t="s">
        <v>1187</v>
      </c>
      <c r="S4090" s="13">
        <v>3860342</v>
      </c>
      <c r="T4090">
        <v>131330</v>
      </c>
      <c r="U4090" t="s">
        <v>3249</v>
      </c>
      <c r="V4090" t="s">
        <v>2280</v>
      </c>
      <c r="W4090">
        <v>5016</v>
      </c>
      <c r="X4090">
        <v>2305</v>
      </c>
      <c r="Y4090">
        <v>238251</v>
      </c>
      <c r="Z4090">
        <v>20241231</v>
      </c>
      <c r="AA4090">
        <v>2404180576</v>
      </c>
      <c r="AB4090">
        <v>199</v>
      </c>
      <c r="AC4090" t="s">
        <v>2281</v>
      </c>
      <c r="AD4090" t="s">
        <v>2281</v>
      </c>
      <c r="AE4090">
        <v>12201</v>
      </c>
      <c r="AF4090" t="s">
        <v>2394</v>
      </c>
      <c r="AG4090" t="s">
        <v>63</v>
      </c>
      <c r="AH4090">
        <v>253</v>
      </c>
    </row>
    <row r="4091" spans="1:34" hidden="1" x14ac:dyDescent="0.25">
      <c r="A4091" t="str">
        <f t="shared" si="189"/>
        <v>23 1 3 22 4 2 76 4 0 2408039 238904</v>
      </c>
      <c r="B4091" t="str">
        <f t="shared" si="190"/>
        <v>23 1 3 22 4 2 76 4 0 2408039 238259</v>
      </c>
      <c r="C4091" t="str">
        <f t="shared" si="191"/>
        <v>23 1 3 22 4 2 76 4 0 2408039</v>
      </c>
      <c r="D4091">
        <v>23</v>
      </c>
      <c r="E4091">
        <v>1</v>
      </c>
      <c r="F4091">
        <v>3</v>
      </c>
      <c r="G4091">
        <v>22</v>
      </c>
      <c r="H4091">
        <v>4</v>
      </c>
      <c r="I4091">
        <v>2</v>
      </c>
      <c r="J4091">
        <v>76</v>
      </c>
      <c r="K4091">
        <v>4</v>
      </c>
      <c r="L4091" t="s">
        <v>147</v>
      </c>
      <c r="M4091" t="s">
        <v>165</v>
      </c>
      <c r="N4091" s="13">
        <v>242605.75</v>
      </c>
      <c r="O4091">
        <v>238904</v>
      </c>
      <c r="P4091">
        <v>2024</v>
      </c>
      <c r="Q4091">
        <v>900426614</v>
      </c>
      <c r="R4091" t="s">
        <v>1168</v>
      </c>
      <c r="S4091" s="13">
        <v>242605.75</v>
      </c>
      <c r="T4091">
        <v>8155</v>
      </c>
      <c r="U4091" t="s">
        <v>3244</v>
      </c>
      <c r="V4091" t="s">
        <v>2280</v>
      </c>
      <c r="W4091">
        <v>5004</v>
      </c>
      <c r="X4091">
        <v>2305</v>
      </c>
      <c r="Y4091">
        <v>238259</v>
      </c>
      <c r="Z4091">
        <v>20241231</v>
      </c>
      <c r="AA4091">
        <v>2405160659</v>
      </c>
      <c r="AB4091">
        <v>199</v>
      </c>
      <c r="AC4091" t="s">
        <v>2281</v>
      </c>
      <c r="AD4091" t="s">
        <v>2281</v>
      </c>
      <c r="AE4091">
        <v>12201</v>
      </c>
      <c r="AF4091" t="s">
        <v>2394</v>
      </c>
      <c r="AG4091" t="s">
        <v>63</v>
      </c>
      <c r="AH4091">
        <v>261</v>
      </c>
    </row>
    <row r="4092" spans="1:34" hidden="1" x14ac:dyDescent="0.25">
      <c r="A4092" t="str">
        <f t="shared" si="189"/>
        <v>23 1 3 22 4 2 76 3 0 2408038 238905</v>
      </c>
      <c r="B4092" t="str">
        <f t="shared" si="190"/>
        <v>23 1 3 22 4 2 76 3 0 2408038 238297</v>
      </c>
      <c r="C4092" t="str">
        <f t="shared" si="191"/>
        <v>23 1 3 22 4 2 76 3 0 2408038</v>
      </c>
      <c r="D4092">
        <v>23</v>
      </c>
      <c r="E4092">
        <v>1</v>
      </c>
      <c r="F4092">
        <v>3</v>
      </c>
      <c r="G4092">
        <v>22</v>
      </c>
      <c r="H4092">
        <v>4</v>
      </c>
      <c r="I4092">
        <v>2</v>
      </c>
      <c r="J4092">
        <v>76</v>
      </c>
      <c r="K4092">
        <v>3</v>
      </c>
      <c r="L4092" t="s">
        <v>147</v>
      </c>
      <c r="M4092" t="s">
        <v>164</v>
      </c>
      <c r="N4092" s="13">
        <v>5468493.8499999996</v>
      </c>
      <c r="O4092">
        <v>238905</v>
      </c>
      <c r="P4092">
        <v>2024</v>
      </c>
      <c r="Q4092">
        <v>900426614</v>
      </c>
      <c r="R4092" t="s">
        <v>1168</v>
      </c>
      <c r="S4092" s="13">
        <v>5468493.8499999996</v>
      </c>
      <c r="T4092">
        <v>183815</v>
      </c>
      <c r="U4092" t="s">
        <v>3486</v>
      </c>
      <c r="V4092" t="s">
        <v>2280</v>
      </c>
      <c r="W4092">
        <v>5004</v>
      </c>
      <c r="X4092">
        <v>2305</v>
      </c>
      <c r="Y4092">
        <v>238297</v>
      </c>
      <c r="Z4092">
        <v>20241231</v>
      </c>
      <c r="AA4092">
        <v>2409201080</v>
      </c>
      <c r="AB4092">
        <v>199</v>
      </c>
      <c r="AC4092" t="s">
        <v>2281</v>
      </c>
      <c r="AD4092" t="s">
        <v>2281</v>
      </c>
      <c r="AE4092">
        <v>12201</v>
      </c>
      <c r="AF4092" t="s">
        <v>2394</v>
      </c>
      <c r="AG4092" t="s">
        <v>63</v>
      </c>
      <c r="AH4092">
        <v>261</v>
      </c>
    </row>
    <row r="4093" spans="1:34" hidden="1" x14ac:dyDescent="0.25">
      <c r="A4093" t="str">
        <f t="shared" si="189"/>
        <v>24 1 3 22 1 8 71 3 0 4501052 248001</v>
      </c>
      <c r="B4093" t="str">
        <f t="shared" si="190"/>
        <v>24 1 3 22 1 8 71 3 0 4501052 248024</v>
      </c>
      <c r="C4093" t="str">
        <f t="shared" si="191"/>
        <v>24 1 3 22 1 8 71 3 0 4501052</v>
      </c>
      <c r="D4093">
        <v>24</v>
      </c>
      <c r="E4093">
        <v>1</v>
      </c>
      <c r="F4093">
        <v>3</v>
      </c>
      <c r="G4093">
        <v>22</v>
      </c>
      <c r="H4093">
        <v>1</v>
      </c>
      <c r="I4093">
        <v>8</v>
      </c>
      <c r="J4093">
        <v>71</v>
      </c>
      <c r="K4093">
        <v>3</v>
      </c>
      <c r="L4093" t="s">
        <v>147</v>
      </c>
      <c r="M4093" t="s">
        <v>176</v>
      </c>
      <c r="N4093" s="13">
        <v>1608930</v>
      </c>
      <c r="O4093">
        <v>248001</v>
      </c>
      <c r="P4093">
        <v>2024</v>
      </c>
      <c r="Q4093">
        <v>810000598</v>
      </c>
      <c r="R4093" t="s">
        <v>2278</v>
      </c>
      <c r="S4093" s="13">
        <v>1608930</v>
      </c>
      <c r="T4093">
        <v>0</v>
      </c>
      <c r="U4093" t="s">
        <v>3872</v>
      </c>
      <c r="V4093" t="s">
        <v>2280</v>
      </c>
      <c r="W4093">
        <v>5004</v>
      </c>
      <c r="X4093">
        <v>0</v>
      </c>
      <c r="Y4093">
        <v>248024</v>
      </c>
      <c r="Z4093">
        <v>20240109</v>
      </c>
      <c r="AA4093">
        <v>0</v>
      </c>
      <c r="AB4093">
        <v>0</v>
      </c>
      <c r="AC4093" t="s">
        <v>2281</v>
      </c>
      <c r="AD4093" t="s">
        <v>2281</v>
      </c>
      <c r="AE4093">
        <v>12401</v>
      </c>
      <c r="AF4093" t="s">
        <v>2281</v>
      </c>
      <c r="AG4093" t="s">
        <v>67</v>
      </c>
      <c r="AH4093">
        <v>335</v>
      </c>
    </row>
    <row r="4094" spans="1:34" hidden="1" x14ac:dyDescent="0.25">
      <c r="A4094" t="str">
        <f t="shared" si="189"/>
        <v>24 1 3 11 1 8 71 0 0 4501001 248002</v>
      </c>
      <c r="B4094" t="str">
        <f t="shared" si="190"/>
        <v>24 1 3 11 1 8 71 0 0 4501001 248029</v>
      </c>
      <c r="C4094" t="str">
        <f t="shared" si="191"/>
        <v>24 1 3 11 1 8 71 0 0 4501001</v>
      </c>
      <c r="D4094">
        <v>24</v>
      </c>
      <c r="E4094">
        <v>1</v>
      </c>
      <c r="F4094">
        <v>3</v>
      </c>
      <c r="G4094">
        <v>11</v>
      </c>
      <c r="H4094">
        <v>1</v>
      </c>
      <c r="I4094">
        <v>8</v>
      </c>
      <c r="J4094">
        <v>71</v>
      </c>
      <c r="K4094">
        <v>0</v>
      </c>
      <c r="L4094" t="s">
        <v>147</v>
      </c>
      <c r="M4094" t="s">
        <v>172</v>
      </c>
      <c r="N4094" s="13">
        <v>2687093</v>
      </c>
      <c r="O4094">
        <v>248002</v>
      </c>
      <c r="P4094">
        <v>2024</v>
      </c>
      <c r="Q4094">
        <v>890800128</v>
      </c>
      <c r="R4094" t="s">
        <v>838</v>
      </c>
      <c r="S4094" s="13">
        <v>2687093</v>
      </c>
      <c r="T4094">
        <v>0</v>
      </c>
      <c r="U4094" t="s">
        <v>3873</v>
      </c>
      <c r="V4094" t="s">
        <v>2280</v>
      </c>
      <c r="W4094">
        <v>5004</v>
      </c>
      <c r="X4094">
        <v>0</v>
      </c>
      <c r="Y4094">
        <v>248029</v>
      </c>
      <c r="Z4094">
        <v>20240109</v>
      </c>
      <c r="AA4094">
        <v>0</v>
      </c>
      <c r="AB4094">
        <v>0</v>
      </c>
      <c r="AC4094" t="s">
        <v>2281</v>
      </c>
      <c r="AD4094" t="s">
        <v>2281</v>
      </c>
      <c r="AE4094">
        <v>11101</v>
      </c>
      <c r="AF4094" t="s">
        <v>2281</v>
      </c>
      <c r="AG4094" t="s">
        <v>549</v>
      </c>
      <c r="AH4094">
        <v>335</v>
      </c>
    </row>
    <row r="4095" spans="1:34" hidden="1" x14ac:dyDescent="0.25">
      <c r="A4095" t="str">
        <f t="shared" si="189"/>
        <v>24 1 3 22 1 8 71 3 0 4501052 248003</v>
      </c>
      <c r="B4095" t="str">
        <f t="shared" si="190"/>
        <v>24 1 3 22 1 8 71 3 0 4501052 248025</v>
      </c>
      <c r="C4095" t="str">
        <f t="shared" si="191"/>
        <v>24 1 3 22 1 8 71 3 0 4501052</v>
      </c>
      <c r="D4095">
        <v>24</v>
      </c>
      <c r="E4095">
        <v>1</v>
      </c>
      <c r="F4095">
        <v>3</v>
      </c>
      <c r="G4095">
        <v>22</v>
      </c>
      <c r="H4095">
        <v>1</v>
      </c>
      <c r="I4095">
        <v>8</v>
      </c>
      <c r="J4095">
        <v>71</v>
      </c>
      <c r="K4095">
        <v>3</v>
      </c>
      <c r="L4095" t="s">
        <v>147</v>
      </c>
      <c r="M4095" t="s">
        <v>176</v>
      </c>
      <c r="N4095" s="13">
        <v>6851404</v>
      </c>
      <c r="O4095">
        <v>248003</v>
      </c>
      <c r="P4095">
        <v>2024</v>
      </c>
      <c r="Q4095">
        <v>890800128</v>
      </c>
      <c r="R4095" t="s">
        <v>838</v>
      </c>
      <c r="S4095" s="13">
        <v>6851404</v>
      </c>
      <c r="T4095">
        <v>0</v>
      </c>
      <c r="U4095" t="s">
        <v>3874</v>
      </c>
      <c r="V4095" t="s">
        <v>2280</v>
      </c>
      <c r="W4095">
        <v>5004</v>
      </c>
      <c r="X4095">
        <v>0</v>
      </c>
      <c r="Y4095">
        <v>248025</v>
      </c>
      <c r="Z4095">
        <v>20240109</v>
      </c>
      <c r="AA4095">
        <v>0</v>
      </c>
      <c r="AB4095">
        <v>0</v>
      </c>
      <c r="AC4095" t="s">
        <v>2281</v>
      </c>
      <c r="AD4095" t="s">
        <v>2281</v>
      </c>
      <c r="AE4095">
        <v>12401</v>
      </c>
      <c r="AF4095" t="s">
        <v>2281</v>
      </c>
      <c r="AG4095" t="s">
        <v>67</v>
      </c>
      <c r="AH4095">
        <v>335</v>
      </c>
    </row>
    <row r="4096" spans="1:34" hidden="1" x14ac:dyDescent="0.25">
      <c r="A4096" t="str">
        <f t="shared" si="189"/>
        <v>24 1 3 22 1 8 71 3 0 4501052 248004</v>
      </c>
      <c r="B4096" t="str">
        <f t="shared" si="190"/>
        <v>24 1 3 22 1 8 71 3 0 4501052 248027</v>
      </c>
      <c r="C4096" t="str">
        <f t="shared" si="191"/>
        <v>24 1 3 22 1 8 71 3 0 4501052</v>
      </c>
      <c r="D4096">
        <v>24</v>
      </c>
      <c r="E4096">
        <v>1</v>
      </c>
      <c r="F4096">
        <v>3</v>
      </c>
      <c r="G4096">
        <v>22</v>
      </c>
      <c r="H4096">
        <v>1</v>
      </c>
      <c r="I4096">
        <v>8</v>
      </c>
      <c r="J4096">
        <v>71</v>
      </c>
      <c r="K4096">
        <v>3</v>
      </c>
      <c r="L4096" t="s">
        <v>147</v>
      </c>
      <c r="M4096" t="s">
        <v>176</v>
      </c>
      <c r="N4096" s="13">
        <v>544057</v>
      </c>
      <c r="O4096">
        <v>248004</v>
      </c>
      <c r="P4096">
        <v>2024</v>
      </c>
      <c r="Q4096">
        <v>890803239</v>
      </c>
      <c r="R4096" t="s">
        <v>924</v>
      </c>
      <c r="S4096" s="13">
        <v>544057</v>
      </c>
      <c r="T4096">
        <v>0</v>
      </c>
      <c r="U4096" t="s">
        <v>3875</v>
      </c>
      <c r="V4096" t="s">
        <v>2280</v>
      </c>
      <c r="W4096">
        <v>5004</v>
      </c>
      <c r="X4096">
        <v>0</v>
      </c>
      <c r="Y4096">
        <v>248027</v>
      </c>
      <c r="Z4096">
        <v>20240109</v>
      </c>
      <c r="AA4096">
        <v>0</v>
      </c>
      <c r="AB4096">
        <v>0</v>
      </c>
      <c r="AC4096" t="s">
        <v>2281</v>
      </c>
      <c r="AD4096" t="s">
        <v>2281</v>
      </c>
      <c r="AE4096">
        <v>12401</v>
      </c>
      <c r="AF4096" t="s">
        <v>2281</v>
      </c>
      <c r="AG4096" t="s">
        <v>67</v>
      </c>
      <c r="AH4096">
        <v>335</v>
      </c>
    </row>
    <row r="4097" spans="1:34" hidden="1" x14ac:dyDescent="0.25">
      <c r="A4097" t="str">
        <f t="shared" si="189"/>
        <v>24 1 3 22 1 8 71 3 0 4501052 248005</v>
      </c>
      <c r="B4097" t="str">
        <f t="shared" si="190"/>
        <v>24 1 3 22 1 8 71 3 0 4501052 248024</v>
      </c>
      <c r="C4097" t="str">
        <f t="shared" si="191"/>
        <v>24 1 3 22 1 8 71 3 0 4501052</v>
      </c>
      <c r="D4097">
        <v>24</v>
      </c>
      <c r="E4097">
        <v>1</v>
      </c>
      <c r="F4097">
        <v>3</v>
      </c>
      <c r="G4097">
        <v>22</v>
      </c>
      <c r="H4097">
        <v>1</v>
      </c>
      <c r="I4097">
        <v>8</v>
      </c>
      <c r="J4097">
        <v>71</v>
      </c>
      <c r="K4097">
        <v>3</v>
      </c>
      <c r="L4097" t="s">
        <v>147</v>
      </c>
      <c r="M4097" t="s">
        <v>176</v>
      </c>
      <c r="N4097" s="13">
        <v>4183968</v>
      </c>
      <c r="O4097">
        <v>248005</v>
      </c>
      <c r="P4097">
        <v>2024</v>
      </c>
      <c r="Q4097">
        <v>810000598</v>
      </c>
      <c r="R4097" t="s">
        <v>2278</v>
      </c>
      <c r="S4097" s="13">
        <v>4183968</v>
      </c>
      <c r="T4097">
        <v>0</v>
      </c>
      <c r="U4097" t="s">
        <v>3876</v>
      </c>
      <c r="V4097" t="s">
        <v>2280</v>
      </c>
      <c r="W4097">
        <v>5004</v>
      </c>
      <c r="X4097">
        <v>0</v>
      </c>
      <c r="Y4097">
        <v>248024</v>
      </c>
      <c r="Z4097">
        <v>20240110</v>
      </c>
      <c r="AA4097">
        <v>0</v>
      </c>
      <c r="AB4097">
        <v>0</v>
      </c>
      <c r="AC4097" t="s">
        <v>2281</v>
      </c>
      <c r="AD4097" t="s">
        <v>2281</v>
      </c>
      <c r="AE4097">
        <v>12401</v>
      </c>
      <c r="AF4097" t="s">
        <v>2281</v>
      </c>
      <c r="AG4097" t="s">
        <v>67</v>
      </c>
      <c r="AH4097">
        <v>335</v>
      </c>
    </row>
    <row r="4098" spans="1:34" hidden="1" x14ac:dyDescent="0.25">
      <c r="A4098" t="str">
        <f t="shared" ref="A4098:A4161" si="192">+CONCATENATE(,D4098," ",E4098," ",F4098," ",G4098," ",H4098," ",I4098," ",J4098," ",K4098," ",L4098," ",M4098," ",O4098)</f>
        <v>24 1 3 11 1 8 71 0 0 4501001 248007</v>
      </c>
      <c r="B4098" t="str">
        <f t="shared" ref="B4098:B4161" si="193">+CONCATENATE(,D4098," ",E4098," ",F4098," ",G4098," ",H4098," ",I4098," ",J4098," ",K4098," ",L4098," ",M4098," ",Y4098)</f>
        <v>24 1 3 11 1 8 71 0 0 4501001 248030</v>
      </c>
      <c r="C4098" t="str">
        <f t="shared" ref="C4098:C4161" si="194">+CONCATENATE(,D4098," ",E4098," ",F4098," ",G4098," ",H4098," ",I4098," ",J4098," ",K4098," ",L4098," ",M4098)</f>
        <v>24 1 3 11 1 8 71 0 0 4501001</v>
      </c>
      <c r="D4098">
        <v>24</v>
      </c>
      <c r="E4098">
        <v>1</v>
      </c>
      <c r="F4098">
        <v>3</v>
      </c>
      <c r="G4098">
        <v>11</v>
      </c>
      <c r="H4098">
        <v>1</v>
      </c>
      <c r="I4098">
        <v>8</v>
      </c>
      <c r="J4098">
        <v>71</v>
      </c>
      <c r="K4098">
        <v>0</v>
      </c>
      <c r="L4098" t="s">
        <v>147</v>
      </c>
      <c r="M4098" t="s">
        <v>172</v>
      </c>
      <c r="N4098" s="13">
        <v>528983</v>
      </c>
      <c r="O4098">
        <v>248007</v>
      </c>
      <c r="P4098">
        <v>2024</v>
      </c>
      <c r="Q4098">
        <v>800153993</v>
      </c>
      <c r="R4098" t="s">
        <v>810</v>
      </c>
      <c r="S4098" s="13">
        <v>528983</v>
      </c>
      <c r="T4098">
        <v>0</v>
      </c>
      <c r="U4098" t="s">
        <v>3877</v>
      </c>
      <c r="V4098" t="s">
        <v>2280</v>
      </c>
      <c r="W4098">
        <v>5004</v>
      </c>
      <c r="X4098">
        <v>0</v>
      </c>
      <c r="Y4098">
        <v>248030</v>
      </c>
      <c r="Z4098">
        <v>20240110</v>
      </c>
      <c r="AA4098">
        <v>0</v>
      </c>
      <c r="AB4098">
        <v>0</v>
      </c>
      <c r="AC4098" t="s">
        <v>2281</v>
      </c>
      <c r="AD4098" t="s">
        <v>2281</v>
      </c>
      <c r="AE4098">
        <v>11101</v>
      </c>
      <c r="AF4098" t="s">
        <v>2281</v>
      </c>
      <c r="AG4098" t="s">
        <v>549</v>
      </c>
      <c r="AH4098">
        <v>335</v>
      </c>
    </row>
    <row r="4099" spans="1:34" hidden="1" x14ac:dyDescent="0.25">
      <c r="A4099" t="str">
        <f t="shared" si="192"/>
        <v>24 1 3 11 1 8 71 0 0 4501001 248008</v>
      </c>
      <c r="B4099" t="str">
        <f t="shared" si="193"/>
        <v>24 1 3 11 1 8 71 0 0 4501001 248030</v>
      </c>
      <c r="C4099" t="str">
        <f t="shared" si="194"/>
        <v>24 1 3 11 1 8 71 0 0 4501001</v>
      </c>
      <c r="D4099">
        <v>24</v>
      </c>
      <c r="E4099">
        <v>1</v>
      </c>
      <c r="F4099">
        <v>3</v>
      </c>
      <c r="G4099">
        <v>11</v>
      </c>
      <c r="H4099">
        <v>1</v>
      </c>
      <c r="I4099">
        <v>8</v>
      </c>
      <c r="J4099">
        <v>71</v>
      </c>
      <c r="K4099">
        <v>0</v>
      </c>
      <c r="L4099" t="s">
        <v>147</v>
      </c>
      <c r="M4099" t="s">
        <v>172</v>
      </c>
      <c r="N4099" s="13">
        <v>526008</v>
      </c>
      <c r="O4099">
        <v>248008</v>
      </c>
      <c r="P4099">
        <v>2024</v>
      </c>
      <c r="Q4099">
        <v>800153993</v>
      </c>
      <c r="R4099" t="s">
        <v>810</v>
      </c>
      <c r="S4099" s="13">
        <v>526008</v>
      </c>
      <c r="T4099">
        <v>0</v>
      </c>
      <c r="U4099" t="s">
        <v>3878</v>
      </c>
      <c r="V4099" t="s">
        <v>2280</v>
      </c>
      <c r="W4099">
        <v>5004</v>
      </c>
      <c r="X4099">
        <v>0</v>
      </c>
      <c r="Y4099">
        <v>248030</v>
      </c>
      <c r="Z4099">
        <v>20240110</v>
      </c>
      <c r="AA4099">
        <v>0</v>
      </c>
      <c r="AB4099">
        <v>0</v>
      </c>
      <c r="AC4099" t="s">
        <v>2281</v>
      </c>
      <c r="AD4099" t="s">
        <v>2281</v>
      </c>
      <c r="AE4099">
        <v>11101</v>
      </c>
      <c r="AF4099" t="s">
        <v>2281</v>
      </c>
      <c r="AG4099" t="s">
        <v>549</v>
      </c>
      <c r="AH4099">
        <v>335</v>
      </c>
    </row>
    <row r="4100" spans="1:34" hidden="1" x14ac:dyDescent="0.25">
      <c r="A4100" t="str">
        <f t="shared" si="192"/>
        <v>24 1 3 11 1 8 71 0 0 4501001 248009</v>
      </c>
      <c r="B4100" t="str">
        <f t="shared" si="193"/>
        <v>24 1 3 11 1 8 71 0 0 4501001 248030</v>
      </c>
      <c r="C4100" t="str">
        <f t="shared" si="194"/>
        <v>24 1 3 11 1 8 71 0 0 4501001</v>
      </c>
      <c r="D4100">
        <v>24</v>
      </c>
      <c r="E4100">
        <v>1</v>
      </c>
      <c r="F4100">
        <v>3</v>
      </c>
      <c r="G4100">
        <v>11</v>
      </c>
      <c r="H4100">
        <v>1</v>
      </c>
      <c r="I4100">
        <v>8</v>
      </c>
      <c r="J4100">
        <v>71</v>
      </c>
      <c r="K4100">
        <v>0</v>
      </c>
      <c r="L4100" t="s">
        <v>147</v>
      </c>
      <c r="M4100" t="s">
        <v>172</v>
      </c>
      <c r="N4100" s="13">
        <v>617342</v>
      </c>
      <c r="O4100">
        <v>248009</v>
      </c>
      <c r="P4100">
        <v>2024</v>
      </c>
      <c r="Q4100">
        <v>800153993</v>
      </c>
      <c r="R4100" t="s">
        <v>810</v>
      </c>
      <c r="S4100" s="13">
        <v>617342</v>
      </c>
      <c r="T4100">
        <v>0</v>
      </c>
      <c r="U4100" t="s">
        <v>3879</v>
      </c>
      <c r="V4100" t="s">
        <v>2280</v>
      </c>
      <c r="W4100">
        <v>5004</v>
      </c>
      <c r="X4100">
        <v>0</v>
      </c>
      <c r="Y4100">
        <v>248030</v>
      </c>
      <c r="Z4100">
        <v>20240110</v>
      </c>
      <c r="AA4100">
        <v>0</v>
      </c>
      <c r="AB4100">
        <v>0</v>
      </c>
      <c r="AC4100" t="s">
        <v>2281</v>
      </c>
      <c r="AD4100" t="s">
        <v>2281</v>
      </c>
      <c r="AE4100">
        <v>11101</v>
      </c>
      <c r="AF4100" t="s">
        <v>2281</v>
      </c>
      <c r="AG4100" t="s">
        <v>549</v>
      </c>
      <c r="AH4100">
        <v>335</v>
      </c>
    </row>
    <row r="4101" spans="1:34" hidden="1" x14ac:dyDescent="0.25">
      <c r="A4101" t="str">
        <f t="shared" si="192"/>
        <v>24 1 3 22 1 8 71 3 0 4501052 248010</v>
      </c>
      <c r="B4101" t="str">
        <f t="shared" si="193"/>
        <v>24 1 3 22 1 8 71 3 0 4501052 248026</v>
      </c>
      <c r="C4101" t="str">
        <f t="shared" si="194"/>
        <v>24 1 3 22 1 8 71 3 0 4501052</v>
      </c>
      <c r="D4101">
        <v>24</v>
      </c>
      <c r="E4101">
        <v>1</v>
      </c>
      <c r="F4101">
        <v>3</v>
      </c>
      <c r="G4101">
        <v>22</v>
      </c>
      <c r="H4101">
        <v>1</v>
      </c>
      <c r="I4101">
        <v>8</v>
      </c>
      <c r="J4101">
        <v>71</v>
      </c>
      <c r="K4101">
        <v>3</v>
      </c>
      <c r="L4101" t="s">
        <v>147</v>
      </c>
      <c r="M4101" t="s">
        <v>176</v>
      </c>
      <c r="N4101" s="13">
        <v>372243</v>
      </c>
      <c r="O4101">
        <v>248010</v>
      </c>
      <c r="P4101">
        <v>2024</v>
      </c>
      <c r="Q4101">
        <v>800153993</v>
      </c>
      <c r="R4101" t="s">
        <v>810</v>
      </c>
      <c r="S4101" s="13">
        <v>372243</v>
      </c>
      <c r="T4101">
        <v>0</v>
      </c>
      <c r="U4101" t="s">
        <v>3880</v>
      </c>
      <c r="V4101" t="s">
        <v>2280</v>
      </c>
      <c r="W4101">
        <v>5004</v>
      </c>
      <c r="X4101">
        <v>0</v>
      </c>
      <c r="Y4101">
        <v>248026</v>
      </c>
      <c r="Z4101">
        <v>20240110</v>
      </c>
      <c r="AA4101">
        <v>0</v>
      </c>
      <c r="AB4101">
        <v>0</v>
      </c>
      <c r="AC4101" t="s">
        <v>2281</v>
      </c>
      <c r="AD4101" t="s">
        <v>2281</v>
      </c>
      <c r="AE4101">
        <v>12401</v>
      </c>
      <c r="AF4101" t="s">
        <v>2281</v>
      </c>
      <c r="AG4101" t="s">
        <v>67</v>
      </c>
      <c r="AH4101">
        <v>335</v>
      </c>
    </row>
    <row r="4102" spans="1:34" hidden="1" x14ac:dyDescent="0.25">
      <c r="A4102" t="str">
        <f t="shared" si="192"/>
        <v>24 1 3 22 1 8 71 3 0 4501052 248011</v>
      </c>
      <c r="B4102" t="str">
        <f t="shared" si="193"/>
        <v>24 1 3 22 1 8 71 3 0 4501052 248026</v>
      </c>
      <c r="C4102" t="str">
        <f t="shared" si="194"/>
        <v>24 1 3 22 1 8 71 3 0 4501052</v>
      </c>
      <c r="D4102">
        <v>24</v>
      </c>
      <c r="E4102">
        <v>1</v>
      </c>
      <c r="F4102">
        <v>3</v>
      </c>
      <c r="G4102">
        <v>22</v>
      </c>
      <c r="H4102">
        <v>1</v>
      </c>
      <c r="I4102">
        <v>8</v>
      </c>
      <c r="J4102">
        <v>71</v>
      </c>
      <c r="K4102">
        <v>3</v>
      </c>
      <c r="L4102" t="s">
        <v>147</v>
      </c>
      <c r="M4102" t="s">
        <v>176</v>
      </c>
      <c r="N4102" s="13">
        <v>638050</v>
      </c>
      <c r="O4102">
        <v>248011</v>
      </c>
      <c r="P4102">
        <v>2024</v>
      </c>
      <c r="Q4102">
        <v>800153993</v>
      </c>
      <c r="R4102" t="s">
        <v>810</v>
      </c>
      <c r="S4102" s="13">
        <v>638050</v>
      </c>
      <c r="T4102">
        <v>0</v>
      </c>
      <c r="U4102" t="s">
        <v>3881</v>
      </c>
      <c r="V4102" t="s">
        <v>2280</v>
      </c>
      <c r="W4102">
        <v>5004</v>
      </c>
      <c r="X4102">
        <v>0</v>
      </c>
      <c r="Y4102">
        <v>248026</v>
      </c>
      <c r="Z4102">
        <v>20240110</v>
      </c>
      <c r="AA4102">
        <v>0</v>
      </c>
      <c r="AB4102">
        <v>0</v>
      </c>
      <c r="AC4102" t="s">
        <v>2281</v>
      </c>
      <c r="AD4102" t="s">
        <v>2281</v>
      </c>
      <c r="AE4102">
        <v>12401</v>
      </c>
      <c r="AF4102" t="s">
        <v>2281</v>
      </c>
      <c r="AG4102" t="s">
        <v>67</v>
      </c>
      <c r="AH4102">
        <v>335</v>
      </c>
    </row>
    <row r="4103" spans="1:34" hidden="1" x14ac:dyDescent="0.25">
      <c r="A4103" t="str">
        <f t="shared" si="192"/>
        <v>24 1 3 11 1 8 71 0 0 4501001 248012</v>
      </c>
      <c r="B4103" t="str">
        <f t="shared" si="193"/>
        <v>24 1 3 11 1 8 71 0 0 4501001 248028</v>
      </c>
      <c r="C4103" t="str">
        <f t="shared" si="194"/>
        <v>24 1 3 11 1 8 71 0 0 4501001</v>
      </c>
      <c r="D4103">
        <v>24</v>
      </c>
      <c r="E4103">
        <v>1</v>
      </c>
      <c r="F4103">
        <v>3</v>
      </c>
      <c r="G4103">
        <v>11</v>
      </c>
      <c r="H4103">
        <v>1</v>
      </c>
      <c r="I4103">
        <v>8</v>
      </c>
      <c r="J4103">
        <v>71</v>
      </c>
      <c r="K4103">
        <v>0</v>
      </c>
      <c r="L4103" t="s">
        <v>147</v>
      </c>
      <c r="M4103" t="s">
        <v>172</v>
      </c>
      <c r="N4103" s="13">
        <v>434984</v>
      </c>
      <c r="O4103">
        <v>248012</v>
      </c>
      <c r="P4103">
        <v>2024</v>
      </c>
      <c r="Q4103">
        <v>810000598</v>
      </c>
      <c r="R4103" t="s">
        <v>2278</v>
      </c>
      <c r="S4103" s="13">
        <v>434984</v>
      </c>
      <c r="T4103">
        <v>0</v>
      </c>
      <c r="U4103" t="s">
        <v>3882</v>
      </c>
      <c r="V4103" t="s">
        <v>2280</v>
      </c>
      <c r="W4103">
        <v>5004</v>
      </c>
      <c r="X4103">
        <v>0</v>
      </c>
      <c r="Y4103">
        <v>248028</v>
      </c>
      <c r="Z4103">
        <v>20240118</v>
      </c>
      <c r="AA4103">
        <v>0</v>
      </c>
      <c r="AB4103">
        <v>0</v>
      </c>
      <c r="AC4103" t="s">
        <v>2281</v>
      </c>
      <c r="AD4103" t="s">
        <v>2281</v>
      </c>
      <c r="AE4103">
        <v>11101</v>
      </c>
      <c r="AF4103" t="s">
        <v>2281</v>
      </c>
      <c r="AG4103" t="s">
        <v>549</v>
      </c>
      <c r="AH4103">
        <v>335</v>
      </c>
    </row>
    <row r="4104" spans="1:34" hidden="1" x14ac:dyDescent="0.25">
      <c r="A4104" t="str">
        <f t="shared" si="192"/>
        <v>24 1 3 22 1 8 71 3 0 4501052 248013</v>
      </c>
      <c r="B4104" t="str">
        <f t="shared" si="193"/>
        <v>24 1 3 22 1 8 71 3 0 4501052 248024</v>
      </c>
      <c r="C4104" t="str">
        <f t="shared" si="194"/>
        <v>24 1 3 22 1 8 71 3 0 4501052</v>
      </c>
      <c r="D4104">
        <v>24</v>
      </c>
      <c r="E4104">
        <v>1</v>
      </c>
      <c r="F4104">
        <v>3</v>
      </c>
      <c r="G4104">
        <v>22</v>
      </c>
      <c r="H4104">
        <v>1</v>
      </c>
      <c r="I4104">
        <v>8</v>
      </c>
      <c r="J4104">
        <v>71</v>
      </c>
      <c r="K4104">
        <v>3</v>
      </c>
      <c r="L4104" t="s">
        <v>147</v>
      </c>
      <c r="M4104" t="s">
        <v>176</v>
      </c>
      <c r="N4104" s="13">
        <v>1745507</v>
      </c>
      <c r="O4104">
        <v>248013</v>
      </c>
      <c r="P4104">
        <v>2024</v>
      </c>
      <c r="Q4104">
        <v>810000598</v>
      </c>
      <c r="R4104" t="s">
        <v>2278</v>
      </c>
      <c r="S4104" s="13">
        <v>1745507</v>
      </c>
      <c r="T4104">
        <v>0</v>
      </c>
      <c r="U4104" t="s">
        <v>3883</v>
      </c>
      <c r="V4104" t="s">
        <v>2280</v>
      </c>
      <c r="W4104">
        <v>5004</v>
      </c>
      <c r="X4104">
        <v>0</v>
      </c>
      <c r="Y4104">
        <v>248024</v>
      </c>
      <c r="Z4104">
        <v>20240118</v>
      </c>
      <c r="AA4104">
        <v>0</v>
      </c>
      <c r="AB4104">
        <v>0</v>
      </c>
      <c r="AC4104" t="s">
        <v>2281</v>
      </c>
      <c r="AD4104" t="s">
        <v>2281</v>
      </c>
      <c r="AE4104">
        <v>12401</v>
      </c>
      <c r="AF4104" t="s">
        <v>2281</v>
      </c>
      <c r="AG4104" t="s">
        <v>67</v>
      </c>
      <c r="AH4104">
        <v>335</v>
      </c>
    </row>
    <row r="4105" spans="1:34" hidden="1" x14ac:dyDescent="0.25">
      <c r="A4105" t="str">
        <f t="shared" si="192"/>
        <v>24 1 3 11 1 8 71 0 0 4501001 248014</v>
      </c>
      <c r="B4105" t="str">
        <f t="shared" si="193"/>
        <v>24 1 3 11 1 8 71 0 0 4501001 248029</v>
      </c>
      <c r="C4105" t="str">
        <f t="shared" si="194"/>
        <v>24 1 3 11 1 8 71 0 0 4501001</v>
      </c>
      <c r="D4105">
        <v>24</v>
      </c>
      <c r="E4105">
        <v>1</v>
      </c>
      <c r="F4105">
        <v>3</v>
      </c>
      <c r="G4105">
        <v>11</v>
      </c>
      <c r="H4105">
        <v>1</v>
      </c>
      <c r="I4105">
        <v>8</v>
      </c>
      <c r="J4105">
        <v>71</v>
      </c>
      <c r="K4105">
        <v>0</v>
      </c>
      <c r="L4105" t="s">
        <v>147</v>
      </c>
      <c r="M4105" t="s">
        <v>172</v>
      </c>
      <c r="N4105" s="13">
        <v>1410116</v>
      </c>
      <c r="O4105">
        <v>248014</v>
      </c>
      <c r="P4105">
        <v>2024</v>
      </c>
      <c r="Q4105">
        <v>890800128</v>
      </c>
      <c r="R4105" t="s">
        <v>838</v>
      </c>
      <c r="S4105" s="13">
        <v>1410116</v>
      </c>
      <c r="T4105">
        <v>0</v>
      </c>
      <c r="U4105" t="s">
        <v>3884</v>
      </c>
      <c r="V4105" t="s">
        <v>2280</v>
      </c>
      <c r="W4105">
        <v>5004</v>
      </c>
      <c r="X4105">
        <v>0</v>
      </c>
      <c r="Y4105">
        <v>248029</v>
      </c>
      <c r="Z4105">
        <v>20240118</v>
      </c>
      <c r="AA4105">
        <v>0</v>
      </c>
      <c r="AB4105">
        <v>0</v>
      </c>
      <c r="AC4105" t="s">
        <v>2281</v>
      </c>
      <c r="AD4105" t="s">
        <v>2281</v>
      </c>
      <c r="AE4105">
        <v>11101</v>
      </c>
      <c r="AF4105" t="s">
        <v>2281</v>
      </c>
      <c r="AG4105" t="s">
        <v>549</v>
      </c>
      <c r="AH4105">
        <v>335</v>
      </c>
    </row>
    <row r="4106" spans="1:34" hidden="1" x14ac:dyDescent="0.25">
      <c r="A4106" t="str">
        <f t="shared" si="192"/>
        <v>24 1 3 22 1 8 71 3 0 4501052 248015</v>
      </c>
      <c r="B4106" t="str">
        <f t="shared" si="193"/>
        <v>24 1 3 22 1 8 71 3 0 4501052 248025</v>
      </c>
      <c r="C4106" t="str">
        <f t="shared" si="194"/>
        <v>24 1 3 22 1 8 71 3 0 4501052</v>
      </c>
      <c r="D4106">
        <v>24</v>
      </c>
      <c r="E4106">
        <v>1</v>
      </c>
      <c r="F4106">
        <v>3</v>
      </c>
      <c r="G4106">
        <v>22</v>
      </c>
      <c r="H4106">
        <v>1</v>
      </c>
      <c r="I4106">
        <v>8</v>
      </c>
      <c r="J4106">
        <v>71</v>
      </c>
      <c r="K4106">
        <v>3</v>
      </c>
      <c r="L4106" t="s">
        <v>147</v>
      </c>
      <c r="M4106" t="s">
        <v>176</v>
      </c>
      <c r="N4106" s="13">
        <v>26307230</v>
      </c>
      <c r="O4106">
        <v>248015</v>
      </c>
      <c r="P4106">
        <v>2024</v>
      </c>
      <c r="Q4106">
        <v>890800128</v>
      </c>
      <c r="R4106" t="s">
        <v>838</v>
      </c>
      <c r="S4106" s="13">
        <v>26307230</v>
      </c>
      <c r="T4106">
        <v>0</v>
      </c>
      <c r="U4106" t="s">
        <v>3885</v>
      </c>
      <c r="V4106" t="s">
        <v>2280</v>
      </c>
      <c r="W4106">
        <v>5004</v>
      </c>
      <c r="X4106">
        <v>0</v>
      </c>
      <c r="Y4106">
        <v>248025</v>
      </c>
      <c r="Z4106">
        <v>20240118</v>
      </c>
      <c r="AA4106">
        <v>0</v>
      </c>
      <c r="AB4106">
        <v>0</v>
      </c>
      <c r="AC4106" t="s">
        <v>2281</v>
      </c>
      <c r="AD4106" t="s">
        <v>2281</v>
      </c>
      <c r="AE4106">
        <v>12401</v>
      </c>
      <c r="AF4106" t="s">
        <v>2281</v>
      </c>
      <c r="AG4106" t="s">
        <v>67</v>
      </c>
      <c r="AH4106">
        <v>335</v>
      </c>
    </row>
    <row r="4107" spans="1:34" hidden="1" x14ac:dyDescent="0.25">
      <c r="A4107" t="str">
        <f t="shared" si="192"/>
        <v>24 1 3 22 1 8 71 3 0 4501052 248016</v>
      </c>
      <c r="B4107" t="str">
        <f t="shared" si="193"/>
        <v>24 1 3 22 1 8 71 3 0 4501052 248070</v>
      </c>
      <c r="C4107" t="str">
        <f t="shared" si="194"/>
        <v>24 1 3 22 1 8 71 3 0 4501052</v>
      </c>
      <c r="D4107">
        <v>24</v>
      </c>
      <c r="E4107">
        <v>1</v>
      </c>
      <c r="F4107">
        <v>3</v>
      </c>
      <c r="G4107">
        <v>22</v>
      </c>
      <c r="H4107">
        <v>1</v>
      </c>
      <c r="I4107">
        <v>8</v>
      </c>
      <c r="J4107">
        <v>71</v>
      </c>
      <c r="K4107">
        <v>3</v>
      </c>
      <c r="L4107" t="s">
        <v>147</v>
      </c>
      <c r="M4107" t="s">
        <v>176</v>
      </c>
      <c r="N4107" s="13">
        <v>2396062</v>
      </c>
      <c r="O4107">
        <v>248016</v>
      </c>
      <c r="P4107">
        <v>2024</v>
      </c>
      <c r="Q4107">
        <v>900092385</v>
      </c>
      <c r="R4107" t="s">
        <v>809</v>
      </c>
      <c r="S4107" s="13">
        <v>2396062</v>
      </c>
      <c r="T4107">
        <v>0</v>
      </c>
      <c r="U4107" t="s">
        <v>3881</v>
      </c>
      <c r="V4107" t="s">
        <v>2280</v>
      </c>
      <c r="W4107">
        <v>5004</v>
      </c>
      <c r="X4107">
        <v>0</v>
      </c>
      <c r="Y4107">
        <v>248070</v>
      </c>
      <c r="Z4107">
        <v>20240123</v>
      </c>
      <c r="AA4107">
        <v>0</v>
      </c>
      <c r="AB4107">
        <v>0</v>
      </c>
      <c r="AC4107" t="s">
        <v>2281</v>
      </c>
      <c r="AD4107" t="s">
        <v>2281</v>
      </c>
      <c r="AE4107">
        <v>12401</v>
      </c>
      <c r="AF4107" t="s">
        <v>2281</v>
      </c>
      <c r="AG4107" t="s">
        <v>67</v>
      </c>
      <c r="AH4107">
        <v>335</v>
      </c>
    </row>
    <row r="4108" spans="1:34" hidden="1" x14ac:dyDescent="0.25">
      <c r="A4108" t="str">
        <f t="shared" si="192"/>
        <v>24 1 3 11 1 8 71 0 0 4501001 248017</v>
      </c>
      <c r="B4108" t="str">
        <f t="shared" si="193"/>
        <v>24 1 3 11 1 8 71 0 0 4501001 248030</v>
      </c>
      <c r="C4108" t="str">
        <f t="shared" si="194"/>
        <v>24 1 3 11 1 8 71 0 0 4501001</v>
      </c>
      <c r="D4108">
        <v>24</v>
      </c>
      <c r="E4108">
        <v>1</v>
      </c>
      <c r="F4108">
        <v>3</v>
      </c>
      <c r="G4108">
        <v>11</v>
      </c>
      <c r="H4108">
        <v>1</v>
      </c>
      <c r="I4108">
        <v>8</v>
      </c>
      <c r="J4108">
        <v>71</v>
      </c>
      <c r="K4108">
        <v>0</v>
      </c>
      <c r="L4108" t="s">
        <v>147</v>
      </c>
      <c r="M4108" t="s">
        <v>172</v>
      </c>
      <c r="N4108" s="13">
        <v>3324182.87</v>
      </c>
      <c r="O4108">
        <v>248017</v>
      </c>
      <c r="P4108">
        <v>2024</v>
      </c>
      <c r="Q4108">
        <v>800153993</v>
      </c>
      <c r="R4108" t="s">
        <v>810</v>
      </c>
      <c r="S4108" s="13">
        <v>3324182.87</v>
      </c>
      <c r="T4108">
        <v>0</v>
      </c>
      <c r="U4108" t="s">
        <v>3886</v>
      </c>
      <c r="V4108" t="s">
        <v>2280</v>
      </c>
      <c r="W4108">
        <v>5004</v>
      </c>
      <c r="X4108">
        <v>0</v>
      </c>
      <c r="Y4108">
        <v>248030</v>
      </c>
      <c r="Z4108">
        <v>20240123</v>
      </c>
      <c r="AA4108">
        <v>0</v>
      </c>
      <c r="AB4108">
        <v>0</v>
      </c>
      <c r="AC4108" t="s">
        <v>2281</v>
      </c>
      <c r="AD4108" t="s">
        <v>2281</v>
      </c>
      <c r="AE4108">
        <v>11101</v>
      </c>
      <c r="AF4108" t="s">
        <v>2281</v>
      </c>
      <c r="AG4108" t="s">
        <v>549</v>
      </c>
      <c r="AH4108">
        <v>335</v>
      </c>
    </row>
    <row r="4109" spans="1:34" hidden="1" x14ac:dyDescent="0.25">
      <c r="A4109" t="str">
        <f t="shared" si="192"/>
        <v>24 1 3 22 1 8 71 3 0 4501052 248018</v>
      </c>
      <c r="B4109" t="str">
        <f t="shared" si="193"/>
        <v>24 1 3 22 1 8 71 3 0 4501052 248071</v>
      </c>
      <c r="C4109" t="str">
        <f t="shared" si="194"/>
        <v>24 1 3 22 1 8 71 3 0 4501052</v>
      </c>
      <c r="D4109">
        <v>24</v>
      </c>
      <c r="E4109">
        <v>1</v>
      </c>
      <c r="F4109">
        <v>3</v>
      </c>
      <c r="G4109">
        <v>22</v>
      </c>
      <c r="H4109">
        <v>1</v>
      </c>
      <c r="I4109">
        <v>8</v>
      </c>
      <c r="J4109">
        <v>71</v>
      </c>
      <c r="K4109">
        <v>3</v>
      </c>
      <c r="L4109" t="s">
        <v>147</v>
      </c>
      <c r="M4109" t="s">
        <v>176</v>
      </c>
      <c r="N4109" s="13">
        <v>5341812.43</v>
      </c>
      <c r="O4109">
        <v>248018</v>
      </c>
      <c r="P4109">
        <v>2024</v>
      </c>
      <c r="Q4109">
        <v>800153993</v>
      </c>
      <c r="R4109" t="s">
        <v>810</v>
      </c>
      <c r="S4109" s="13">
        <v>5341812.43</v>
      </c>
      <c r="T4109">
        <v>0</v>
      </c>
      <c r="U4109" t="s">
        <v>3881</v>
      </c>
      <c r="V4109" t="s">
        <v>2280</v>
      </c>
      <c r="W4109">
        <v>5004</v>
      </c>
      <c r="X4109">
        <v>0</v>
      </c>
      <c r="Y4109">
        <v>248071</v>
      </c>
      <c r="Z4109">
        <v>20240123</v>
      </c>
      <c r="AA4109">
        <v>0</v>
      </c>
      <c r="AB4109">
        <v>0</v>
      </c>
      <c r="AC4109" t="s">
        <v>2281</v>
      </c>
      <c r="AD4109" t="s">
        <v>2281</v>
      </c>
      <c r="AE4109">
        <v>12401</v>
      </c>
      <c r="AF4109" t="s">
        <v>2281</v>
      </c>
      <c r="AG4109" t="s">
        <v>67</v>
      </c>
      <c r="AH4109">
        <v>335</v>
      </c>
    </row>
    <row r="4110" spans="1:34" hidden="1" x14ac:dyDescent="0.25">
      <c r="A4110" t="str">
        <f t="shared" si="192"/>
        <v>24 1 3 22 1 8 71 3 0 4501052 248019</v>
      </c>
      <c r="B4110" t="str">
        <f t="shared" si="193"/>
        <v>24 1 3 22 1 8 71 3 0 4501052 248069</v>
      </c>
      <c r="C4110" t="str">
        <f t="shared" si="194"/>
        <v>24 1 3 22 1 8 71 3 0 4501052</v>
      </c>
      <c r="D4110">
        <v>24</v>
      </c>
      <c r="E4110">
        <v>1</v>
      </c>
      <c r="F4110">
        <v>3</v>
      </c>
      <c r="G4110">
        <v>22</v>
      </c>
      <c r="H4110">
        <v>1</v>
      </c>
      <c r="I4110">
        <v>8</v>
      </c>
      <c r="J4110">
        <v>71</v>
      </c>
      <c r="K4110">
        <v>3</v>
      </c>
      <c r="L4110" t="s">
        <v>147</v>
      </c>
      <c r="M4110" t="s">
        <v>176</v>
      </c>
      <c r="N4110" s="13">
        <v>4910672</v>
      </c>
      <c r="O4110">
        <v>248019</v>
      </c>
      <c r="P4110">
        <v>2024</v>
      </c>
      <c r="Q4110">
        <v>890800128</v>
      </c>
      <c r="R4110" t="s">
        <v>838</v>
      </c>
      <c r="S4110" s="13">
        <v>4910672</v>
      </c>
      <c r="T4110">
        <v>0</v>
      </c>
      <c r="U4110" t="s">
        <v>3887</v>
      </c>
      <c r="V4110" t="s">
        <v>2280</v>
      </c>
      <c r="W4110">
        <v>5004</v>
      </c>
      <c r="X4110">
        <v>0</v>
      </c>
      <c r="Y4110">
        <v>248069</v>
      </c>
      <c r="Z4110">
        <v>20240123</v>
      </c>
      <c r="AA4110">
        <v>0</v>
      </c>
      <c r="AB4110">
        <v>0</v>
      </c>
      <c r="AC4110" t="s">
        <v>2281</v>
      </c>
      <c r="AD4110" t="s">
        <v>2281</v>
      </c>
      <c r="AE4110">
        <v>12401</v>
      </c>
      <c r="AF4110" t="s">
        <v>2281</v>
      </c>
      <c r="AG4110" t="s">
        <v>67</v>
      </c>
      <c r="AH4110">
        <v>335</v>
      </c>
    </row>
    <row r="4111" spans="1:34" hidden="1" x14ac:dyDescent="0.25">
      <c r="A4111" t="str">
        <f t="shared" si="192"/>
        <v>24 1 3 22 1 8 71 3 0 4501052 248020</v>
      </c>
      <c r="B4111" t="str">
        <f t="shared" si="193"/>
        <v>24 1 3 22 1 8 71 3 0 4501052 248068</v>
      </c>
      <c r="C4111" t="str">
        <f t="shared" si="194"/>
        <v>24 1 3 22 1 8 71 3 0 4501052</v>
      </c>
      <c r="D4111">
        <v>24</v>
      </c>
      <c r="E4111">
        <v>1</v>
      </c>
      <c r="F4111">
        <v>3</v>
      </c>
      <c r="G4111">
        <v>22</v>
      </c>
      <c r="H4111">
        <v>1</v>
      </c>
      <c r="I4111">
        <v>8</v>
      </c>
      <c r="J4111">
        <v>71</v>
      </c>
      <c r="K4111">
        <v>3</v>
      </c>
      <c r="L4111" t="s">
        <v>147</v>
      </c>
      <c r="M4111" t="s">
        <v>176</v>
      </c>
      <c r="N4111" s="13">
        <v>4167369</v>
      </c>
      <c r="O4111">
        <v>248020</v>
      </c>
      <c r="P4111">
        <v>2024</v>
      </c>
      <c r="Q4111">
        <v>810000598</v>
      </c>
      <c r="R4111" t="s">
        <v>2278</v>
      </c>
      <c r="S4111" s="13">
        <v>4167369</v>
      </c>
      <c r="T4111">
        <v>0</v>
      </c>
      <c r="U4111" t="s">
        <v>3888</v>
      </c>
      <c r="V4111" t="s">
        <v>2280</v>
      </c>
      <c r="W4111">
        <v>5004</v>
      </c>
      <c r="X4111">
        <v>0</v>
      </c>
      <c r="Y4111">
        <v>248068</v>
      </c>
      <c r="Z4111">
        <v>20240123</v>
      </c>
      <c r="AA4111">
        <v>0</v>
      </c>
      <c r="AB4111">
        <v>0</v>
      </c>
      <c r="AC4111" t="s">
        <v>2281</v>
      </c>
      <c r="AD4111" t="s">
        <v>2281</v>
      </c>
      <c r="AE4111">
        <v>12401</v>
      </c>
      <c r="AF4111" t="s">
        <v>2281</v>
      </c>
      <c r="AG4111" t="s">
        <v>67</v>
      </c>
      <c r="AH4111">
        <v>335</v>
      </c>
    </row>
    <row r="4112" spans="1:34" hidden="1" x14ac:dyDescent="0.25">
      <c r="A4112" t="str">
        <f t="shared" si="192"/>
        <v>24 1 3 11 1 8 71 0 0 4501001 248021</v>
      </c>
      <c r="B4112" t="str">
        <f t="shared" si="193"/>
        <v>24 1 3 11 1 8 71 0 0 4501001 248028</v>
      </c>
      <c r="C4112" t="str">
        <f t="shared" si="194"/>
        <v>24 1 3 11 1 8 71 0 0 4501001</v>
      </c>
      <c r="D4112">
        <v>24</v>
      </c>
      <c r="E4112">
        <v>1</v>
      </c>
      <c r="F4112">
        <v>3</v>
      </c>
      <c r="G4112">
        <v>11</v>
      </c>
      <c r="H4112">
        <v>1</v>
      </c>
      <c r="I4112">
        <v>8</v>
      </c>
      <c r="J4112">
        <v>71</v>
      </c>
      <c r="K4112">
        <v>0</v>
      </c>
      <c r="L4112" t="s">
        <v>147</v>
      </c>
      <c r="M4112" t="s">
        <v>172</v>
      </c>
      <c r="N4112" s="13">
        <v>259948</v>
      </c>
      <c r="O4112">
        <v>248021</v>
      </c>
      <c r="P4112">
        <v>2024</v>
      </c>
      <c r="Q4112">
        <v>810000598</v>
      </c>
      <c r="R4112" t="s">
        <v>2278</v>
      </c>
      <c r="S4112" s="13">
        <v>259948</v>
      </c>
      <c r="T4112">
        <v>0</v>
      </c>
      <c r="U4112" t="s">
        <v>3889</v>
      </c>
      <c r="V4112" t="s">
        <v>2280</v>
      </c>
      <c r="W4112">
        <v>5004</v>
      </c>
      <c r="X4112">
        <v>0</v>
      </c>
      <c r="Y4112">
        <v>248028</v>
      </c>
      <c r="Z4112">
        <v>20240123</v>
      </c>
      <c r="AA4112">
        <v>0</v>
      </c>
      <c r="AB4112">
        <v>0</v>
      </c>
      <c r="AC4112" t="s">
        <v>2281</v>
      </c>
      <c r="AD4112" t="s">
        <v>2281</v>
      </c>
      <c r="AE4112">
        <v>11101</v>
      </c>
      <c r="AF4112" t="s">
        <v>2281</v>
      </c>
      <c r="AG4112" t="s">
        <v>549</v>
      </c>
      <c r="AH4112">
        <v>335</v>
      </c>
    </row>
    <row r="4113" spans="1:34" hidden="1" x14ac:dyDescent="0.25">
      <c r="A4113" t="str">
        <f t="shared" si="192"/>
        <v>24 1 3 11 1 8 71 0 0 4501001 248022</v>
      </c>
      <c r="B4113" t="str">
        <f t="shared" si="193"/>
        <v>24 1 3 11 1 8 71 0 0 4501001 248029</v>
      </c>
      <c r="C4113" t="str">
        <f t="shared" si="194"/>
        <v>24 1 3 11 1 8 71 0 0 4501001</v>
      </c>
      <c r="D4113">
        <v>24</v>
      </c>
      <c r="E4113">
        <v>1</v>
      </c>
      <c r="F4113">
        <v>3</v>
      </c>
      <c r="G4113">
        <v>11</v>
      </c>
      <c r="H4113">
        <v>1</v>
      </c>
      <c r="I4113">
        <v>8</v>
      </c>
      <c r="J4113">
        <v>71</v>
      </c>
      <c r="K4113">
        <v>0</v>
      </c>
      <c r="L4113" t="s">
        <v>147</v>
      </c>
      <c r="M4113" t="s">
        <v>172</v>
      </c>
      <c r="N4113" s="13">
        <v>2210374</v>
      </c>
      <c r="O4113">
        <v>248022</v>
      </c>
      <c r="P4113">
        <v>2024</v>
      </c>
      <c r="Q4113">
        <v>890800128</v>
      </c>
      <c r="R4113" t="s">
        <v>838</v>
      </c>
      <c r="S4113" s="13">
        <v>2210374</v>
      </c>
      <c r="T4113">
        <v>0</v>
      </c>
      <c r="U4113" t="s">
        <v>3890</v>
      </c>
      <c r="V4113" t="s">
        <v>2280</v>
      </c>
      <c r="W4113">
        <v>5004</v>
      </c>
      <c r="X4113">
        <v>0</v>
      </c>
      <c r="Y4113">
        <v>248029</v>
      </c>
      <c r="Z4113">
        <v>20240123</v>
      </c>
      <c r="AA4113">
        <v>0</v>
      </c>
      <c r="AB4113">
        <v>0</v>
      </c>
      <c r="AC4113" t="s">
        <v>2281</v>
      </c>
      <c r="AD4113" t="s">
        <v>2281</v>
      </c>
      <c r="AE4113">
        <v>11101</v>
      </c>
      <c r="AF4113" t="s">
        <v>2281</v>
      </c>
      <c r="AG4113" t="s">
        <v>549</v>
      </c>
      <c r="AH4113">
        <v>335</v>
      </c>
    </row>
    <row r="4114" spans="1:34" hidden="1" x14ac:dyDescent="0.25">
      <c r="A4114" t="str">
        <f t="shared" si="192"/>
        <v>24 1 3 22 1 8 71 3 0 4501052 248023</v>
      </c>
      <c r="B4114" t="str">
        <f t="shared" si="193"/>
        <v>24 1 3 22 1 8 71 3 0 4501052 248068</v>
      </c>
      <c r="C4114" t="str">
        <f t="shared" si="194"/>
        <v>24 1 3 22 1 8 71 3 0 4501052</v>
      </c>
      <c r="D4114">
        <v>24</v>
      </c>
      <c r="E4114">
        <v>1</v>
      </c>
      <c r="F4114">
        <v>3</v>
      </c>
      <c r="G4114">
        <v>22</v>
      </c>
      <c r="H4114">
        <v>1</v>
      </c>
      <c r="I4114">
        <v>8</v>
      </c>
      <c r="J4114">
        <v>71</v>
      </c>
      <c r="K4114">
        <v>3</v>
      </c>
      <c r="L4114" t="s">
        <v>147</v>
      </c>
      <c r="M4114" t="s">
        <v>176</v>
      </c>
      <c r="N4114" s="13">
        <v>1585967</v>
      </c>
      <c r="O4114">
        <v>248023</v>
      </c>
      <c r="P4114">
        <v>2024</v>
      </c>
      <c r="Q4114">
        <v>810000598</v>
      </c>
      <c r="R4114" t="s">
        <v>2278</v>
      </c>
      <c r="S4114" s="13">
        <v>1585967</v>
      </c>
      <c r="T4114">
        <v>0</v>
      </c>
      <c r="U4114" t="s">
        <v>3888</v>
      </c>
      <c r="V4114" t="s">
        <v>2280</v>
      </c>
      <c r="W4114">
        <v>5004</v>
      </c>
      <c r="X4114">
        <v>0</v>
      </c>
      <c r="Y4114">
        <v>248068</v>
      </c>
      <c r="Z4114">
        <v>20240126</v>
      </c>
      <c r="AA4114">
        <v>0</v>
      </c>
      <c r="AB4114">
        <v>0</v>
      </c>
      <c r="AC4114" t="s">
        <v>2281</v>
      </c>
      <c r="AD4114" t="s">
        <v>2281</v>
      </c>
      <c r="AE4114">
        <v>12401</v>
      </c>
      <c r="AF4114" t="s">
        <v>2281</v>
      </c>
      <c r="AG4114" t="s">
        <v>67</v>
      </c>
      <c r="AH4114">
        <v>335</v>
      </c>
    </row>
    <row r="4115" spans="1:34" hidden="1" x14ac:dyDescent="0.25">
      <c r="A4115" t="str">
        <f t="shared" si="192"/>
        <v>24 1 3 22 1 8 71 3 0 4501052 248024</v>
      </c>
      <c r="B4115" t="str">
        <f t="shared" si="193"/>
        <v>24 1 3 22 1 8 71 3 0 4501052 248069</v>
      </c>
      <c r="C4115" t="str">
        <f t="shared" si="194"/>
        <v>24 1 3 22 1 8 71 3 0 4501052</v>
      </c>
      <c r="D4115">
        <v>24</v>
      </c>
      <c r="E4115">
        <v>1</v>
      </c>
      <c r="F4115">
        <v>3</v>
      </c>
      <c r="G4115">
        <v>22</v>
      </c>
      <c r="H4115">
        <v>1</v>
      </c>
      <c r="I4115">
        <v>8</v>
      </c>
      <c r="J4115">
        <v>71</v>
      </c>
      <c r="K4115">
        <v>3</v>
      </c>
      <c r="L4115" t="s">
        <v>147</v>
      </c>
      <c r="M4115" t="s">
        <v>176</v>
      </c>
      <c r="N4115" s="13">
        <v>1789421</v>
      </c>
      <c r="O4115">
        <v>248024</v>
      </c>
      <c r="P4115">
        <v>2024</v>
      </c>
      <c r="Q4115">
        <v>890800128</v>
      </c>
      <c r="R4115" t="s">
        <v>838</v>
      </c>
      <c r="S4115" s="13">
        <v>1789421</v>
      </c>
      <c r="T4115">
        <v>0</v>
      </c>
      <c r="U4115" t="s">
        <v>3887</v>
      </c>
      <c r="V4115" t="s">
        <v>2280</v>
      </c>
      <c r="W4115">
        <v>5004</v>
      </c>
      <c r="X4115">
        <v>0</v>
      </c>
      <c r="Y4115">
        <v>248069</v>
      </c>
      <c r="Z4115">
        <v>20240129</v>
      </c>
      <c r="AA4115">
        <v>0</v>
      </c>
      <c r="AB4115">
        <v>0</v>
      </c>
      <c r="AC4115" t="s">
        <v>2281</v>
      </c>
      <c r="AD4115" t="s">
        <v>2281</v>
      </c>
      <c r="AE4115">
        <v>12401</v>
      </c>
      <c r="AF4115" t="s">
        <v>2281</v>
      </c>
      <c r="AG4115" t="s">
        <v>67</v>
      </c>
      <c r="AH4115">
        <v>335</v>
      </c>
    </row>
    <row r="4116" spans="1:34" hidden="1" x14ac:dyDescent="0.25">
      <c r="A4116" t="str">
        <f t="shared" si="192"/>
        <v>24 1 3 11 1 8 71 0 0 4501001 248025</v>
      </c>
      <c r="B4116" t="str">
        <f t="shared" si="193"/>
        <v>24 1 3 11 1 8 71 0 0 4501001 248029</v>
      </c>
      <c r="C4116" t="str">
        <f t="shared" si="194"/>
        <v>24 1 3 11 1 8 71 0 0 4501001</v>
      </c>
      <c r="D4116">
        <v>24</v>
      </c>
      <c r="E4116">
        <v>1</v>
      </c>
      <c r="F4116">
        <v>3</v>
      </c>
      <c r="G4116">
        <v>11</v>
      </c>
      <c r="H4116">
        <v>1</v>
      </c>
      <c r="I4116">
        <v>8</v>
      </c>
      <c r="J4116">
        <v>71</v>
      </c>
      <c r="K4116">
        <v>0</v>
      </c>
      <c r="L4116" t="s">
        <v>147</v>
      </c>
      <c r="M4116" t="s">
        <v>172</v>
      </c>
      <c r="N4116" s="13">
        <v>673444</v>
      </c>
      <c r="O4116">
        <v>248025</v>
      </c>
      <c r="P4116">
        <v>2024</v>
      </c>
      <c r="Q4116">
        <v>890800128</v>
      </c>
      <c r="R4116" t="s">
        <v>838</v>
      </c>
      <c r="S4116" s="13">
        <v>673444</v>
      </c>
      <c r="T4116">
        <v>0</v>
      </c>
      <c r="U4116" t="s">
        <v>3889</v>
      </c>
      <c r="V4116" t="s">
        <v>2280</v>
      </c>
      <c r="W4116">
        <v>5004</v>
      </c>
      <c r="X4116">
        <v>0</v>
      </c>
      <c r="Y4116">
        <v>248029</v>
      </c>
      <c r="Z4116">
        <v>20240129</v>
      </c>
      <c r="AA4116">
        <v>0</v>
      </c>
      <c r="AB4116">
        <v>0</v>
      </c>
      <c r="AC4116" t="s">
        <v>2281</v>
      </c>
      <c r="AD4116" t="s">
        <v>2281</v>
      </c>
      <c r="AE4116">
        <v>11101</v>
      </c>
      <c r="AF4116" t="s">
        <v>2281</v>
      </c>
      <c r="AG4116" t="s">
        <v>549</v>
      </c>
      <c r="AH4116">
        <v>335</v>
      </c>
    </row>
    <row r="4117" spans="1:34" hidden="1" x14ac:dyDescent="0.25">
      <c r="A4117" t="str">
        <f t="shared" si="192"/>
        <v>24 1 3 22 1 8 71 3 0 4501052 248026</v>
      </c>
      <c r="B4117" t="str">
        <f t="shared" si="193"/>
        <v>24 1 3 22 1 8 71 3 0 4501052 248002</v>
      </c>
      <c r="C4117" t="str">
        <f t="shared" si="194"/>
        <v>24 1 3 22 1 8 71 3 0 4501052</v>
      </c>
      <c r="D4117">
        <v>24</v>
      </c>
      <c r="E4117">
        <v>1</v>
      </c>
      <c r="F4117">
        <v>3</v>
      </c>
      <c r="G4117">
        <v>22</v>
      </c>
      <c r="H4117">
        <v>1</v>
      </c>
      <c r="I4117">
        <v>8</v>
      </c>
      <c r="J4117">
        <v>71</v>
      </c>
      <c r="K4117">
        <v>3</v>
      </c>
      <c r="L4117" t="s">
        <v>147</v>
      </c>
      <c r="M4117" t="s">
        <v>176</v>
      </c>
      <c r="N4117" s="13">
        <v>634916751</v>
      </c>
      <c r="O4117">
        <v>248026</v>
      </c>
      <c r="P4117">
        <v>2024</v>
      </c>
      <c r="Q4117">
        <v>900327889</v>
      </c>
      <c r="R4117" t="s">
        <v>1483</v>
      </c>
      <c r="S4117" s="13">
        <v>634916751</v>
      </c>
      <c r="T4117">
        <v>18674022</v>
      </c>
      <c r="U4117" t="s">
        <v>3891</v>
      </c>
      <c r="V4117" t="s">
        <v>3892</v>
      </c>
      <c r="W4117">
        <v>5005</v>
      </c>
      <c r="X4117">
        <v>2306</v>
      </c>
      <c r="Y4117">
        <v>248002</v>
      </c>
      <c r="Z4117">
        <v>20240131</v>
      </c>
      <c r="AA4117">
        <v>2401040005</v>
      </c>
      <c r="AB4117">
        <v>199</v>
      </c>
      <c r="AC4117" t="s">
        <v>2281</v>
      </c>
      <c r="AD4117" t="s">
        <v>2281</v>
      </c>
      <c r="AE4117">
        <v>12401</v>
      </c>
      <c r="AF4117" t="s">
        <v>2281</v>
      </c>
      <c r="AG4117" t="s">
        <v>67</v>
      </c>
      <c r="AH4117">
        <v>139</v>
      </c>
    </row>
    <row r="4118" spans="1:34" hidden="1" x14ac:dyDescent="0.25">
      <c r="A4118" t="str">
        <f t="shared" si="192"/>
        <v>24 1 3 22 1 8 71 3 0 4501052 248027</v>
      </c>
      <c r="B4118" t="str">
        <f t="shared" si="193"/>
        <v>24 1 3 22 1 8 71 3 0 4501052 248024</v>
      </c>
      <c r="C4118" t="str">
        <f t="shared" si="194"/>
        <v>24 1 3 22 1 8 71 3 0 4501052</v>
      </c>
      <c r="D4118">
        <v>24</v>
      </c>
      <c r="E4118">
        <v>1</v>
      </c>
      <c r="F4118">
        <v>3</v>
      </c>
      <c r="G4118">
        <v>22</v>
      </c>
      <c r="H4118">
        <v>1</v>
      </c>
      <c r="I4118">
        <v>8</v>
      </c>
      <c r="J4118">
        <v>71</v>
      </c>
      <c r="K4118">
        <v>3</v>
      </c>
      <c r="L4118" t="s">
        <v>147</v>
      </c>
      <c r="M4118" t="s">
        <v>176</v>
      </c>
      <c r="N4118" s="13">
        <v>2278375</v>
      </c>
      <c r="O4118">
        <v>248027</v>
      </c>
      <c r="P4118">
        <v>2024</v>
      </c>
      <c r="Q4118">
        <v>810000598</v>
      </c>
      <c r="R4118" t="s">
        <v>2278</v>
      </c>
      <c r="S4118" s="13">
        <v>2278375</v>
      </c>
      <c r="T4118">
        <v>0</v>
      </c>
      <c r="U4118" t="s">
        <v>3872</v>
      </c>
      <c r="V4118" t="s">
        <v>2280</v>
      </c>
      <c r="W4118">
        <v>5004</v>
      </c>
      <c r="X4118">
        <v>0</v>
      </c>
      <c r="Y4118">
        <v>248024</v>
      </c>
      <c r="Z4118">
        <v>20240131</v>
      </c>
      <c r="AA4118">
        <v>0</v>
      </c>
      <c r="AB4118">
        <v>0</v>
      </c>
      <c r="AC4118" t="s">
        <v>2281</v>
      </c>
      <c r="AD4118" t="s">
        <v>2281</v>
      </c>
      <c r="AE4118">
        <v>12401</v>
      </c>
      <c r="AF4118" t="s">
        <v>2281</v>
      </c>
      <c r="AG4118" t="s">
        <v>67</v>
      </c>
      <c r="AH4118">
        <v>335</v>
      </c>
    </row>
    <row r="4119" spans="1:34" hidden="1" x14ac:dyDescent="0.25">
      <c r="A4119" t="str">
        <f t="shared" si="192"/>
        <v>24 1 3 22 1 8 71 3 0 4501052 248028</v>
      </c>
      <c r="B4119" t="str">
        <f t="shared" si="193"/>
        <v>24 1 3 22 1 8 71 3 0 4501052 248068</v>
      </c>
      <c r="C4119" t="str">
        <f t="shared" si="194"/>
        <v>24 1 3 22 1 8 71 3 0 4501052</v>
      </c>
      <c r="D4119">
        <v>24</v>
      </c>
      <c r="E4119">
        <v>1</v>
      </c>
      <c r="F4119">
        <v>3</v>
      </c>
      <c r="G4119">
        <v>22</v>
      </c>
      <c r="H4119">
        <v>1</v>
      </c>
      <c r="I4119">
        <v>8</v>
      </c>
      <c r="J4119">
        <v>71</v>
      </c>
      <c r="K4119">
        <v>3</v>
      </c>
      <c r="L4119" t="s">
        <v>147</v>
      </c>
      <c r="M4119" t="s">
        <v>176</v>
      </c>
      <c r="N4119" s="13">
        <v>3497335</v>
      </c>
      <c r="O4119">
        <v>248028</v>
      </c>
      <c r="P4119">
        <v>2024</v>
      </c>
      <c r="Q4119">
        <v>810000598</v>
      </c>
      <c r="R4119" t="s">
        <v>2278</v>
      </c>
      <c r="S4119" s="13">
        <v>3497335</v>
      </c>
      <c r="T4119">
        <v>0</v>
      </c>
      <c r="U4119" t="s">
        <v>3872</v>
      </c>
      <c r="V4119" t="s">
        <v>2280</v>
      </c>
      <c r="W4119">
        <v>5004</v>
      </c>
      <c r="X4119">
        <v>0</v>
      </c>
      <c r="Y4119">
        <v>248068</v>
      </c>
      <c r="Z4119">
        <v>20240131</v>
      </c>
      <c r="AA4119">
        <v>0</v>
      </c>
      <c r="AB4119">
        <v>0</v>
      </c>
      <c r="AC4119" t="s">
        <v>2281</v>
      </c>
      <c r="AD4119" t="s">
        <v>2281</v>
      </c>
      <c r="AE4119">
        <v>12401</v>
      </c>
      <c r="AF4119" t="s">
        <v>2281</v>
      </c>
      <c r="AG4119" t="s">
        <v>67</v>
      </c>
      <c r="AH4119">
        <v>335</v>
      </c>
    </row>
    <row r="4120" spans="1:34" hidden="1" x14ac:dyDescent="0.25">
      <c r="A4120" t="str">
        <f t="shared" si="192"/>
        <v>24 1 3 11 1 8 71 0 0 4501001 248029</v>
      </c>
      <c r="B4120" t="str">
        <f t="shared" si="193"/>
        <v>24 1 3 11 1 8 71 0 0 4501001 248028</v>
      </c>
      <c r="C4120" t="str">
        <f t="shared" si="194"/>
        <v>24 1 3 11 1 8 71 0 0 4501001</v>
      </c>
      <c r="D4120">
        <v>24</v>
      </c>
      <c r="E4120">
        <v>1</v>
      </c>
      <c r="F4120">
        <v>3</v>
      </c>
      <c r="G4120">
        <v>11</v>
      </c>
      <c r="H4120">
        <v>1</v>
      </c>
      <c r="I4120">
        <v>8</v>
      </c>
      <c r="J4120">
        <v>71</v>
      </c>
      <c r="K4120">
        <v>0</v>
      </c>
      <c r="L4120" t="s">
        <v>147</v>
      </c>
      <c r="M4120" t="s">
        <v>172</v>
      </c>
      <c r="N4120" s="13">
        <v>191259</v>
      </c>
      <c r="O4120">
        <v>248029</v>
      </c>
      <c r="P4120">
        <v>2024</v>
      </c>
      <c r="Q4120">
        <v>810000598</v>
      </c>
      <c r="R4120" t="s">
        <v>2278</v>
      </c>
      <c r="S4120" s="13">
        <v>191259</v>
      </c>
      <c r="T4120">
        <v>0</v>
      </c>
      <c r="U4120" t="s">
        <v>3889</v>
      </c>
      <c r="V4120" t="s">
        <v>3893</v>
      </c>
      <c r="W4120">
        <v>5004</v>
      </c>
      <c r="X4120">
        <v>0</v>
      </c>
      <c r="Y4120">
        <v>248028</v>
      </c>
      <c r="Z4120">
        <v>20240131</v>
      </c>
      <c r="AA4120">
        <v>0</v>
      </c>
      <c r="AB4120">
        <v>0</v>
      </c>
      <c r="AC4120" t="s">
        <v>2281</v>
      </c>
      <c r="AD4120" t="s">
        <v>2281</v>
      </c>
      <c r="AE4120">
        <v>11101</v>
      </c>
      <c r="AF4120" t="s">
        <v>2281</v>
      </c>
      <c r="AG4120" t="s">
        <v>549</v>
      </c>
      <c r="AH4120">
        <v>335</v>
      </c>
    </row>
    <row r="4121" spans="1:34" hidden="1" x14ac:dyDescent="0.25">
      <c r="A4121" t="str">
        <f t="shared" si="192"/>
        <v>24 1 3 11 1 8 71 0 0 4501001 248030</v>
      </c>
      <c r="B4121" t="str">
        <f t="shared" si="193"/>
        <v>24 1 3 11 1 8 71 0 0 4501001 248028</v>
      </c>
      <c r="C4121" t="str">
        <f t="shared" si="194"/>
        <v>24 1 3 11 1 8 71 0 0 4501001</v>
      </c>
      <c r="D4121">
        <v>24</v>
      </c>
      <c r="E4121">
        <v>1</v>
      </c>
      <c r="F4121">
        <v>3</v>
      </c>
      <c r="G4121">
        <v>11</v>
      </c>
      <c r="H4121">
        <v>1</v>
      </c>
      <c r="I4121">
        <v>8</v>
      </c>
      <c r="J4121">
        <v>71</v>
      </c>
      <c r="K4121">
        <v>0</v>
      </c>
      <c r="L4121" t="s">
        <v>147</v>
      </c>
      <c r="M4121" t="s">
        <v>172</v>
      </c>
      <c r="N4121" s="13">
        <v>183220</v>
      </c>
      <c r="O4121">
        <v>248030</v>
      </c>
      <c r="P4121">
        <v>2024</v>
      </c>
      <c r="Q4121">
        <v>810000598</v>
      </c>
      <c r="R4121" t="s">
        <v>2278</v>
      </c>
      <c r="S4121" s="13">
        <v>183220</v>
      </c>
      <c r="T4121">
        <v>0</v>
      </c>
      <c r="U4121" t="s">
        <v>3876</v>
      </c>
      <c r="V4121" t="s">
        <v>2280</v>
      </c>
      <c r="W4121">
        <v>5004</v>
      </c>
      <c r="X4121">
        <v>0</v>
      </c>
      <c r="Y4121">
        <v>248028</v>
      </c>
      <c r="Z4121">
        <v>20240131</v>
      </c>
      <c r="AA4121">
        <v>0</v>
      </c>
      <c r="AB4121">
        <v>0</v>
      </c>
      <c r="AC4121" t="s">
        <v>2281</v>
      </c>
      <c r="AD4121" t="s">
        <v>2281</v>
      </c>
      <c r="AE4121">
        <v>11101</v>
      </c>
      <c r="AF4121" t="s">
        <v>2281</v>
      </c>
      <c r="AG4121" t="s">
        <v>549</v>
      </c>
      <c r="AH4121">
        <v>335</v>
      </c>
    </row>
    <row r="4122" spans="1:34" hidden="1" x14ac:dyDescent="0.25">
      <c r="A4122" t="str">
        <f t="shared" si="192"/>
        <v>24 1 3 11 3 1 70 0 0 4002020 248031</v>
      </c>
      <c r="B4122" t="str">
        <f t="shared" si="193"/>
        <v>24 1 3 11 3 1 70 0 0 4002020 248004</v>
      </c>
      <c r="C4122" t="str">
        <f t="shared" si="194"/>
        <v>24 1 3 11 3 1 70 0 0 4002020</v>
      </c>
      <c r="D4122">
        <v>24</v>
      </c>
      <c r="E4122">
        <v>1</v>
      </c>
      <c r="F4122">
        <v>3</v>
      </c>
      <c r="G4122">
        <v>11</v>
      </c>
      <c r="H4122">
        <v>3</v>
      </c>
      <c r="I4122">
        <v>1</v>
      </c>
      <c r="J4122">
        <v>70</v>
      </c>
      <c r="K4122">
        <v>0</v>
      </c>
      <c r="L4122" t="s">
        <v>147</v>
      </c>
      <c r="M4122" t="s">
        <v>139</v>
      </c>
      <c r="N4122" s="13">
        <v>1921000</v>
      </c>
      <c r="O4122">
        <v>248031</v>
      </c>
      <c r="P4122">
        <v>2024</v>
      </c>
      <c r="Q4122">
        <v>1053861780</v>
      </c>
      <c r="R4122" t="s">
        <v>1428</v>
      </c>
      <c r="S4122" s="13">
        <v>1921000</v>
      </c>
      <c r="T4122">
        <v>0</v>
      </c>
      <c r="U4122" t="s">
        <v>3894</v>
      </c>
      <c r="V4122" t="s">
        <v>2342</v>
      </c>
      <c r="W4122">
        <v>5004</v>
      </c>
      <c r="X4122">
        <v>0</v>
      </c>
      <c r="Y4122">
        <v>248004</v>
      </c>
      <c r="Z4122">
        <v>20240213</v>
      </c>
      <c r="AA4122">
        <v>2401050014</v>
      </c>
      <c r="AB4122">
        <v>1</v>
      </c>
      <c r="AC4122" t="s">
        <v>2281</v>
      </c>
      <c r="AD4122" t="s">
        <v>2281</v>
      </c>
      <c r="AE4122">
        <v>11101</v>
      </c>
      <c r="AF4122" t="s">
        <v>2281</v>
      </c>
      <c r="AG4122" t="s">
        <v>549</v>
      </c>
      <c r="AH4122">
        <v>260</v>
      </c>
    </row>
    <row r="4123" spans="1:34" hidden="1" x14ac:dyDescent="0.25">
      <c r="A4123" t="str">
        <f t="shared" si="192"/>
        <v>24 1 3 11 1 8 71 0 0 4501001 248032</v>
      </c>
      <c r="B4123" t="str">
        <f t="shared" si="193"/>
        <v>24 1 3 11 1 8 71 0 0 4501001 248030</v>
      </c>
      <c r="C4123" t="str">
        <f t="shared" si="194"/>
        <v>24 1 3 11 1 8 71 0 0 4501001</v>
      </c>
      <c r="D4123">
        <v>24</v>
      </c>
      <c r="E4123">
        <v>1</v>
      </c>
      <c r="F4123">
        <v>3</v>
      </c>
      <c r="G4123">
        <v>11</v>
      </c>
      <c r="H4123">
        <v>1</v>
      </c>
      <c r="I4123">
        <v>8</v>
      </c>
      <c r="J4123">
        <v>71</v>
      </c>
      <c r="K4123">
        <v>0</v>
      </c>
      <c r="L4123" t="s">
        <v>147</v>
      </c>
      <c r="M4123" t="s">
        <v>172</v>
      </c>
      <c r="N4123" s="13">
        <v>527079</v>
      </c>
      <c r="O4123">
        <v>248032</v>
      </c>
      <c r="P4123">
        <v>2024</v>
      </c>
      <c r="Q4123">
        <v>800153993</v>
      </c>
      <c r="R4123" t="s">
        <v>810</v>
      </c>
      <c r="S4123" s="13">
        <v>527079</v>
      </c>
      <c r="T4123">
        <v>0</v>
      </c>
      <c r="U4123" t="s">
        <v>3895</v>
      </c>
      <c r="V4123" t="s">
        <v>2280</v>
      </c>
      <c r="W4123">
        <v>5004</v>
      </c>
      <c r="X4123">
        <v>0</v>
      </c>
      <c r="Y4123">
        <v>248030</v>
      </c>
      <c r="Z4123">
        <v>20240213</v>
      </c>
      <c r="AA4123">
        <v>0</v>
      </c>
      <c r="AB4123">
        <v>0</v>
      </c>
      <c r="AC4123" t="s">
        <v>2281</v>
      </c>
      <c r="AD4123" t="s">
        <v>2281</v>
      </c>
      <c r="AE4123">
        <v>11101</v>
      </c>
      <c r="AF4123" t="s">
        <v>2281</v>
      </c>
      <c r="AG4123" t="s">
        <v>549</v>
      </c>
      <c r="AH4123">
        <v>335</v>
      </c>
    </row>
    <row r="4124" spans="1:34" hidden="1" x14ac:dyDescent="0.25">
      <c r="A4124" t="str">
        <f t="shared" si="192"/>
        <v>24 1 3 11 3 1 70 0 0 4002020 248033</v>
      </c>
      <c r="B4124" t="str">
        <f t="shared" si="193"/>
        <v>24 1 3 11 3 1 70 0 0 4002020 248005</v>
      </c>
      <c r="C4124" t="str">
        <f t="shared" si="194"/>
        <v>24 1 3 11 3 1 70 0 0 4002020</v>
      </c>
      <c r="D4124">
        <v>24</v>
      </c>
      <c r="E4124">
        <v>1</v>
      </c>
      <c r="F4124">
        <v>3</v>
      </c>
      <c r="G4124">
        <v>11</v>
      </c>
      <c r="H4124">
        <v>3</v>
      </c>
      <c r="I4124">
        <v>1</v>
      </c>
      <c r="J4124">
        <v>70</v>
      </c>
      <c r="K4124">
        <v>0</v>
      </c>
      <c r="L4124" t="s">
        <v>147</v>
      </c>
      <c r="M4124" t="s">
        <v>139</v>
      </c>
      <c r="N4124" s="13">
        <v>1921000</v>
      </c>
      <c r="O4124">
        <v>248033</v>
      </c>
      <c r="P4124">
        <v>2024</v>
      </c>
      <c r="Q4124">
        <v>1053863819</v>
      </c>
      <c r="R4124" t="s">
        <v>1420</v>
      </c>
      <c r="S4124" s="13">
        <v>1921000</v>
      </c>
      <c r="T4124">
        <v>0</v>
      </c>
      <c r="U4124" t="s">
        <v>3896</v>
      </c>
      <c r="V4124" t="s">
        <v>2295</v>
      </c>
      <c r="W4124">
        <v>5004</v>
      </c>
      <c r="X4124">
        <v>0</v>
      </c>
      <c r="Y4124">
        <v>248005</v>
      </c>
      <c r="Z4124">
        <v>20240214</v>
      </c>
      <c r="AA4124">
        <v>2401050026</v>
      </c>
      <c r="AB4124">
        <v>1</v>
      </c>
      <c r="AC4124" t="s">
        <v>2281</v>
      </c>
      <c r="AD4124" t="s">
        <v>2281</v>
      </c>
      <c r="AE4124">
        <v>11101</v>
      </c>
      <c r="AF4124" t="s">
        <v>2281</v>
      </c>
      <c r="AG4124" t="s">
        <v>549</v>
      </c>
      <c r="AH4124">
        <v>260</v>
      </c>
    </row>
    <row r="4125" spans="1:34" hidden="1" x14ac:dyDescent="0.25">
      <c r="A4125" t="str">
        <f t="shared" si="192"/>
        <v>24 1 3 11 3 1 70 0 0 4002020 248035</v>
      </c>
      <c r="B4125" t="str">
        <f t="shared" si="193"/>
        <v>24 1 3 11 3 1 70 0 0 4002020 248019</v>
      </c>
      <c r="C4125" t="str">
        <f t="shared" si="194"/>
        <v>24 1 3 11 3 1 70 0 0 4002020</v>
      </c>
      <c r="D4125">
        <v>24</v>
      </c>
      <c r="E4125">
        <v>1</v>
      </c>
      <c r="F4125">
        <v>3</v>
      </c>
      <c r="G4125">
        <v>11</v>
      </c>
      <c r="H4125">
        <v>3</v>
      </c>
      <c r="I4125">
        <v>1</v>
      </c>
      <c r="J4125">
        <v>70</v>
      </c>
      <c r="K4125">
        <v>0</v>
      </c>
      <c r="L4125" t="s">
        <v>147</v>
      </c>
      <c r="M4125" t="s">
        <v>139</v>
      </c>
      <c r="N4125" s="13">
        <v>1921000</v>
      </c>
      <c r="O4125">
        <v>248035</v>
      </c>
      <c r="P4125">
        <v>2024</v>
      </c>
      <c r="Q4125">
        <v>10260790</v>
      </c>
      <c r="R4125" t="s">
        <v>1422</v>
      </c>
      <c r="S4125" s="13">
        <v>1921000</v>
      </c>
      <c r="T4125">
        <v>0</v>
      </c>
      <c r="U4125" t="s">
        <v>3896</v>
      </c>
      <c r="V4125" t="s">
        <v>2295</v>
      </c>
      <c r="W4125">
        <v>5004</v>
      </c>
      <c r="X4125">
        <v>0</v>
      </c>
      <c r="Y4125">
        <v>248019</v>
      </c>
      <c r="Z4125">
        <v>20240214</v>
      </c>
      <c r="AA4125">
        <v>2401050034</v>
      </c>
      <c r="AB4125">
        <v>1</v>
      </c>
      <c r="AC4125" t="s">
        <v>2281</v>
      </c>
      <c r="AD4125" t="s">
        <v>2281</v>
      </c>
      <c r="AE4125">
        <v>11101</v>
      </c>
      <c r="AF4125" t="s">
        <v>2281</v>
      </c>
      <c r="AG4125" t="s">
        <v>549</v>
      </c>
      <c r="AH4125">
        <v>260</v>
      </c>
    </row>
    <row r="4126" spans="1:34" hidden="1" x14ac:dyDescent="0.25">
      <c r="A4126" t="str">
        <f t="shared" si="192"/>
        <v>24 1 3 11 3 1 70 0 0 4002020 248036</v>
      </c>
      <c r="B4126" t="str">
        <f t="shared" si="193"/>
        <v>24 1 3 11 3 1 70 0 0 4002020 248009</v>
      </c>
      <c r="C4126" t="str">
        <f t="shared" si="194"/>
        <v>24 1 3 11 3 1 70 0 0 4002020</v>
      </c>
      <c r="D4126">
        <v>24</v>
      </c>
      <c r="E4126">
        <v>1</v>
      </c>
      <c r="F4126">
        <v>3</v>
      </c>
      <c r="G4126">
        <v>11</v>
      </c>
      <c r="H4126">
        <v>3</v>
      </c>
      <c r="I4126">
        <v>1</v>
      </c>
      <c r="J4126">
        <v>70</v>
      </c>
      <c r="K4126">
        <v>0</v>
      </c>
      <c r="L4126" t="s">
        <v>147</v>
      </c>
      <c r="M4126" t="s">
        <v>139</v>
      </c>
      <c r="N4126" s="13">
        <v>1921000</v>
      </c>
      <c r="O4126">
        <v>248036</v>
      </c>
      <c r="P4126">
        <v>2024</v>
      </c>
      <c r="Q4126">
        <v>10246504</v>
      </c>
      <c r="R4126" t="s">
        <v>1470</v>
      </c>
      <c r="S4126" s="13">
        <v>1921000</v>
      </c>
      <c r="T4126">
        <v>0</v>
      </c>
      <c r="U4126" t="s">
        <v>3896</v>
      </c>
      <c r="V4126" t="s">
        <v>2295</v>
      </c>
      <c r="W4126">
        <v>5004</v>
      </c>
      <c r="X4126">
        <v>0</v>
      </c>
      <c r="Y4126">
        <v>248009</v>
      </c>
      <c r="Z4126">
        <v>20240214</v>
      </c>
      <c r="AA4126">
        <v>2401050022</v>
      </c>
      <c r="AB4126">
        <v>1</v>
      </c>
      <c r="AC4126" t="s">
        <v>2281</v>
      </c>
      <c r="AD4126" t="s">
        <v>2281</v>
      </c>
      <c r="AE4126">
        <v>11101</v>
      </c>
      <c r="AF4126" t="s">
        <v>2281</v>
      </c>
      <c r="AG4126" t="s">
        <v>549</v>
      </c>
      <c r="AH4126">
        <v>260</v>
      </c>
    </row>
    <row r="4127" spans="1:34" hidden="1" x14ac:dyDescent="0.25">
      <c r="A4127" t="str">
        <f t="shared" si="192"/>
        <v>24 1 3 11 3 1 70 0 0 4002020 248037</v>
      </c>
      <c r="B4127" t="str">
        <f t="shared" si="193"/>
        <v>24 1 3 11 3 1 70 0 0 4002020 248014</v>
      </c>
      <c r="C4127" t="str">
        <f t="shared" si="194"/>
        <v>24 1 3 11 3 1 70 0 0 4002020</v>
      </c>
      <c r="D4127">
        <v>24</v>
      </c>
      <c r="E4127">
        <v>1</v>
      </c>
      <c r="F4127">
        <v>3</v>
      </c>
      <c r="G4127">
        <v>11</v>
      </c>
      <c r="H4127">
        <v>3</v>
      </c>
      <c r="I4127">
        <v>1</v>
      </c>
      <c r="J4127">
        <v>70</v>
      </c>
      <c r="K4127">
        <v>0</v>
      </c>
      <c r="L4127" t="s">
        <v>147</v>
      </c>
      <c r="M4127" t="s">
        <v>139</v>
      </c>
      <c r="N4127" s="13">
        <v>1921000</v>
      </c>
      <c r="O4127">
        <v>248037</v>
      </c>
      <c r="P4127">
        <v>2024</v>
      </c>
      <c r="Q4127">
        <v>75101660</v>
      </c>
      <c r="R4127" t="s">
        <v>1423</v>
      </c>
      <c r="S4127" s="13">
        <v>1921000</v>
      </c>
      <c r="T4127">
        <v>0</v>
      </c>
      <c r="U4127" t="s">
        <v>3896</v>
      </c>
      <c r="V4127" t="s">
        <v>2295</v>
      </c>
      <c r="W4127">
        <v>5004</v>
      </c>
      <c r="X4127">
        <v>0</v>
      </c>
      <c r="Y4127">
        <v>248014</v>
      </c>
      <c r="Z4127">
        <v>20240214</v>
      </c>
      <c r="AA4127">
        <v>2401050017</v>
      </c>
      <c r="AB4127">
        <v>1</v>
      </c>
      <c r="AC4127" t="s">
        <v>2281</v>
      </c>
      <c r="AD4127" t="s">
        <v>2281</v>
      </c>
      <c r="AE4127">
        <v>11101</v>
      </c>
      <c r="AF4127" t="s">
        <v>2281</v>
      </c>
      <c r="AG4127" t="s">
        <v>549</v>
      </c>
      <c r="AH4127">
        <v>260</v>
      </c>
    </row>
    <row r="4128" spans="1:34" hidden="1" x14ac:dyDescent="0.25">
      <c r="A4128" t="str">
        <f t="shared" si="192"/>
        <v>24 1 3 11 3 1 70 0 0 4002020 248039</v>
      </c>
      <c r="B4128" t="str">
        <f t="shared" si="193"/>
        <v>24 1 3 11 3 1 70 0 0 4002020 248031</v>
      </c>
      <c r="C4128" t="str">
        <f t="shared" si="194"/>
        <v>24 1 3 11 3 1 70 0 0 4002020</v>
      </c>
      <c r="D4128">
        <v>24</v>
      </c>
      <c r="E4128">
        <v>1</v>
      </c>
      <c r="F4128">
        <v>3</v>
      </c>
      <c r="G4128">
        <v>11</v>
      </c>
      <c r="H4128">
        <v>3</v>
      </c>
      <c r="I4128">
        <v>1</v>
      </c>
      <c r="J4128">
        <v>70</v>
      </c>
      <c r="K4128">
        <v>0</v>
      </c>
      <c r="L4128" t="s">
        <v>147</v>
      </c>
      <c r="M4128" t="s">
        <v>139</v>
      </c>
      <c r="N4128" s="13">
        <v>1921000</v>
      </c>
      <c r="O4128">
        <v>248039</v>
      </c>
      <c r="P4128">
        <v>2024</v>
      </c>
      <c r="Q4128">
        <v>1060652399</v>
      </c>
      <c r="R4128" t="s">
        <v>1432</v>
      </c>
      <c r="S4128" s="13">
        <v>1921000</v>
      </c>
      <c r="T4128">
        <v>0</v>
      </c>
      <c r="U4128" t="s">
        <v>3897</v>
      </c>
      <c r="V4128" t="s">
        <v>2295</v>
      </c>
      <c r="W4128">
        <v>5004</v>
      </c>
      <c r="X4128">
        <v>0</v>
      </c>
      <c r="Y4128">
        <v>248031</v>
      </c>
      <c r="Z4128">
        <v>20240215</v>
      </c>
      <c r="AA4128">
        <v>2401100130</v>
      </c>
      <c r="AB4128">
        <v>1</v>
      </c>
      <c r="AC4128" t="s">
        <v>2281</v>
      </c>
      <c r="AD4128" t="s">
        <v>2281</v>
      </c>
      <c r="AE4128">
        <v>11101</v>
      </c>
      <c r="AF4128" t="s">
        <v>2281</v>
      </c>
      <c r="AG4128" t="s">
        <v>549</v>
      </c>
      <c r="AH4128">
        <v>260</v>
      </c>
    </row>
    <row r="4129" spans="1:34" hidden="1" x14ac:dyDescent="0.25">
      <c r="A4129" t="str">
        <f t="shared" si="192"/>
        <v>24 1 3 11 3 1 70 0 0 4002020 248040</v>
      </c>
      <c r="B4129" t="str">
        <f t="shared" si="193"/>
        <v>24 1 3 11 3 1 70 0 0 4002020 248017</v>
      </c>
      <c r="C4129" t="str">
        <f t="shared" si="194"/>
        <v>24 1 3 11 3 1 70 0 0 4002020</v>
      </c>
      <c r="D4129">
        <v>24</v>
      </c>
      <c r="E4129">
        <v>1</v>
      </c>
      <c r="F4129">
        <v>3</v>
      </c>
      <c r="G4129">
        <v>11</v>
      </c>
      <c r="H4129">
        <v>3</v>
      </c>
      <c r="I4129">
        <v>1</v>
      </c>
      <c r="J4129">
        <v>70</v>
      </c>
      <c r="K4129">
        <v>0</v>
      </c>
      <c r="L4129" t="s">
        <v>147</v>
      </c>
      <c r="M4129" t="s">
        <v>139</v>
      </c>
      <c r="N4129" s="13">
        <v>1921000</v>
      </c>
      <c r="O4129">
        <v>248040</v>
      </c>
      <c r="P4129">
        <v>2024</v>
      </c>
      <c r="Q4129">
        <v>1053765508</v>
      </c>
      <c r="R4129" t="s">
        <v>1424</v>
      </c>
      <c r="S4129" s="13">
        <v>1921000</v>
      </c>
      <c r="T4129">
        <v>0</v>
      </c>
      <c r="U4129" t="s">
        <v>3896</v>
      </c>
      <c r="V4129" t="s">
        <v>2295</v>
      </c>
      <c r="W4129">
        <v>5004</v>
      </c>
      <c r="X4129">
        <v>0</v>
      </c>
      <c r="Y4129">
        <v>248017</v>
      </c>
      <c r="Z4129">
        <v>20240215</v>
      </c>
      <c r="AA4129">
        <v>2401050033</v>
      </c>
      <c r="AB4129">
        <v>1</v>
      </c>
      <c r="AC4129" t="s">
        <v>2281</v>
      </c>
      <c r="AD4129" t="s">
        <v>2281</v>
      </c>
      <c r="AE4129">
        <v>11101</v>
      </c>
      <c r="AF4129" t="s">
        <v>2281</v>
      </c>
      <c r="AG4129" t="s">
        <v>549</v>
      </c>
      <c r="AH4129">
        <v>260</v>
      </c>
    </row>
    <row r="4130" spans="1:34" hidden="1" x14ac:dyDescent="0.25">
      <c r="A4130" t="str">
        <f t="shared" si="192"/>
        <v>24 1 3 11 3 1 70 0 0 4002020 248041</v>
      </c>
      <c r="B4130" t="str">
        <f t="shared" si="193"/>
        <v>24 1 3 11 3 1 70 0 0 4002020 248007</v>
      </c>
      <c r="C4130" t="str">
        <f t="shared" si="194"/>
        <v>24 1 3 11 3 1 70 0 0 4002020</v>
      </c>
      <c r="D4130">
        <v>24</v>
      </c>
      <c r="E4130">
        <v>1</v>
      </c>
      <c r="F4130">
        <v>3</v>
      </c>
      <c r="G4130">
        <v>11</v>
      </c>
      <c r="H4130">
        <v>3</v>
      </c>
      <c r="I4130">
        <v>1</v>
      </c>
      <c r="J4130">
        <v>70</v>
      </c>
      <c r="K4130">
        <v>0</v>
      </c>
      <c r="L4130" t="s">
        <v>147</v>
      </c>
      <c r="M4130" t="s">
        <v>139</v>
      </c>
      <c r="N4130" s="13">
        <v>1921000</v>
      </c>
      <c r="O4130">
        <v>248041</v>
      </c>
      <c r="P4130">
        <v>2024</v>
      </c>
      <c r="Q4130">
        <v>1007233651</v>
      </c>
      <c r="R4130" t="s">
        <v>1425</v>
      </c>
      <c r="S4130" s="13">
        <v>1921000</v>
      </c>
      <c r="T4130">
        <v>0</v>
      </c>
      <c r="U4130" t="s">
        <v>3896</v>
      </c>
      <c r="V4130" t="s">
        <v>2295</v>
      </c>
      <c r="W4130">
        <v>5004</v>
      </c>
      <c r="X4130">
        <v>0</v>
      </c>
      <c r="Y4130">
        <v>248007</v>
      </c>
      <c r="Z4130">
        <v>20240215</v>
      </c>
      <c r="AA4130">
        <v>2401050024</v>
      </c>
      <c r="AB4130">
        <v>1</v>
      </c>
      <c r="AC4130" t="s">
        <v>2281</v>
      </c>
      <c r="AD4130" t="s">
        <v>2281</v>
      </c>
      <c r="AE4130">
        <v>11101</v>
      </c>
      <c r="AF4130" t="s">
        <v>2281</v>
      </c>
      <c r="AG4130" t="s">
        <v>549</v>
      </c>
      <c r="AH4130">
        <v>260</v>
      </c>
    </row>
    <row r="4131" spans="1:34" hidden="1" x14ac:dyDescent="0.25">
      <c r="A4131" t="str">
        <f t="shared" si="192"/>
        <v>24 1 3 11 3 1 70 0 0 4002020 248042</v>
      </c>
      <c r="B4131" t="str">
        <f t="shared" si="193"/>
        <v>24 1 3 11 3 1 70 0 0 4002020 248021</v>
      </c>
      <c r="C4131" t="str">
        <f t="shared" si="194"/>
        <v>24 1 3 11 3 1 70 0 0 4002020</v>
      </c>
      <c r="D4131">
        <v>24</v>
      </c>
      <c r="E4131">
        <v>1</v>
      </c>
      <c r="F4131">
        <v>3</v>
      </c>
      <c r="G4131">
        <v>11</v>
      </c>
      <c r="H4131">
        <v>3</v>
      </c>
      <c r="I4131">
        <v>1</v>
      </c>
      <c r="J4131">
        <v>70</v>
      </c>
      <c r="K4131">
        <v>0</v>
      </c>
      <c r="L4131" t="s">
        <v>147</v>
      </c>
      <c r="M4131" t="s">
        <v>139</v>
      </c>
      <c r="N4131" s="13">
        <v>1921000</v>
      </c>
      <c r="O4131">
        <v>248042</v>
      </c>
      <c r="P4131">
        <v>2024</v>
      </c>
      <c r="Q4131">
        <v>1053839112</v>
      </c>
      <c r="R4131" t="s">
        <v>1426</v>
      </c>
      <c r="S4131" s="13">
        <v>1921000</v>
      </c>
      <c r="T4131">
        <v>0</v>
      </c>
      <c r="U4131" t="s">
        <v>3896</v>
      </c>
      <c r="V4131" t="s">
        <v>2295</v>
      </c>
      <c r="W4131">
        <v>5004</v>
      </c>
      <c r="X4131">
        <v>0</v>
      </c>
      <c r="Y4131">
        <v>248021</v>
      </c>
      <c r="Z4131">
        <v>20240215</v>
      </c>
      <c r="AA4131">
        <v>2401050037</v>
      </c>
      <c r="AB4131">
        <v>1</v>
      </c>
      <c r="AC4131" t="s">
        <v>2281</v>
      </c>
      <c r="AD4131" t="s">
        <v>2281</v>
      </c>
      <c r="AE4131">
        <v>11101</v>
      </c>
      <c r="AF4131" t="s">
        <v>2281</v>
      </c>
      <c r="AG4131" t="s">
        <v>549</v>
      </c>
      <c r="AH4131">
        <v>260</v>
      </c>
    </row>
    <row r="4132" spans="1:34" hidden="1" x14ac:dyDescent="0.25">
      <c r="A4132" t="str">
        <f t="shared" si="192"/>
        <v>24 1 3 11 3 1 70 0 0 4002020 248043</v>
      </c>
      <c r="B4132" t="str">
        <f t="shared" si="193"/>
        <v>24 1 3 11 3 1 70 0 0 4002020 248034</v>
      </c>
      <c r="C4132" t="str">
        <f t="shared" si="194"/>
        <v>24 1 3 11 3 1 70 0 0 4002020</v>
      </c>
      <c r="D4132">
        <v>24</v>
      </c>
      <c r="E4132">
        <v>1</v>
      </c>
      <c r="F4132">
        <v>3</v>
      </c>
      <c r="G4132">
        <v>11</v>
      </c>
      <c r="H4132">
        <v>3</v>
      </c>
      <c r="I4132">
        <v>1</v>
      </c>
      <c r="J4132">
        <v>70</v>
      </c>
      <c r="K4132">
        <v>0</v>
      </c>
      <c r="L4132" t="s">
        <v>147</v>
      </c>
      <c r="M4132" t="s">
        <v>139</v>
      </c>
      <c r="N4132" s="13">
        <v>1921000</v>
      </c>
      <c r="O4132">
        <v>248043</v>
      </c>
      <c r="P4132">
        <v>2024</v>
      </c>
      <c r="Q4132">
        <v>34001152</v>
      </c>
      <c r="R4132" t="s">
        <v>1433</v>
      </c>
      <c r="S4132" s="13">
        <v>1921000</v>
      </c>
      <c r="T4132">
        <v>0</v>
      </c>
      <c r="U4132" t="s">
        <v>3897</v>
      </c>
      <c r="V4132" t="s">
        <v>2295</v>
      </c>
      <c r="W4132">
        <v>5004</v>
      </c>
      <c r="X4132">
        <v>0</v>
      </c>
      <c r="Y4132">
        <v>248034</v>
      </c>
      <c r="Z4132">
        <v>20240215</v>
      </c>
      <c r="AA4132">
        <v>2401100127</v>
      </c>
      <c r="AB4132">
        <v>1</v>
      </c>
      <c r="AC4132" t="s">
        <v>2281</v>
      </c>
      <c r="AD4132" t="s">
        <v>2281</v>
      </c>
      <c r="AE4132">
        <v>11101</v>
      </c>
      <c r="AF4132" t="s">
        <v>2281</v>
      </c>
      <c r="AG4132" t="s">
        <v>549</v>
      </c>
      <c r="AH4132">
        <v>260</v>
      </c>
    </row>
    <row r="4133" spans="1:34" hidden="1" x14ac:dyDescent="0.25">
      <c r="A4133" t="str">
        <f t="shared" si="192"/>
        <v>24 1 3 11 3 1 70 0 0 4002020 248045</v>
      </c>
      <c r="B4133" t="str">
        <f t="shared" si="193"/>
        <v>24 1 3 11 3 1 70 0 0 4002020 248011</v>
      </c>
      <c r="C4133" t="str">
        <f t="shared" si="194"/>
        <v>24 1 3 11 3 1 70 0 0 4002020</v>
      </c>
      <c r="D4133">
        <v>24</v>
      </c>
      <c r="E4133">
        <v>1</v>
      </c>
      <c r="F4133">
        <v>3</v>
      </c>
      <c r="G4133">
        <v>11</v>
      </c>
      <c r="H4133">
        <v>3</v>
      </c>
      <c r="I4133">
        <v>1</v>
      </c>
      <c r="J4133">
        <v>70</v>
      </c>
      <c r="K4133">
        <v>0</v>
      </c>
      <c r="L4133" t="s">
        <v>147</v>
      </c>
      <c r="M4133" t="s">
        <v>139</v>
      </c>
      <c r="N4133" s="13">
        <v>1921000</v>
      </c>
      <c r="O4133">
        <v>248045</v>
      </c>
      <c r="P4133">
        <v>2024</v>
      </c>
      <c r="Q4133">
        <v>75080919</v>
      </c>
      <c r="R4133" t="s">
        <v>1415</v>
      </c>
      <c r="S4133" s="13">
        <v>1921000</v>
      </c>
      <c r="T4133">
        <v>0</v>
      </c>
      <c r="U4133" t="s">
        <v>3898</v>
      </c>
      <c r="V4133" t="s">
        <v>2295</v>
      </c>
      <c r="W4133">
        <v>5004</v>
      </c>
      <c r="X4133">
        <v>0</v>
      </c>
      <c r="Y4133">
        <v>248011</v>
      </c>
      <c r="Z4133">
        <v>20240215</v>
      </c>
      <c r="AA4133">
        <v>2401050020</v>
      </c>
      <c r="AB4133">
        <v>1</v>
      </c>
      <c r="AC4133" t="s">
        <v>2281</v>
      </c>
      <c r="AD4133" t="s">
        <v>2281</v>
      </c>
      <c r="AE4133">
        <v>11101</v>
      </c>
      <c r="AF4133" t="s">
        <v>2281</v>
      </c>
      <c r="AG4133" t="s">
        <v>549</v>
      </c>
      <c r="AH4133">
        <v>260</v>
      </c>
    </row>
    <row r="4134" spans="1:34" hidden="1" x14ac:dyDescent="0.25">
      <c r="A4134" t="str">
        <f t="shared" si="192"/>
        <v>24 1 3 11 3 1 70 0 0 4002020 248046</v>
      </c>
      <c r="B4134" t="str">
        <f t="shared" si="193"/>
        <v>24 1 3 11 3 1 70 0 0 4002020 248036</v>
      </c>
      <c r="C4134" t="str">
        <f t="shared" si="194"/>
        <v>24 1 3 11 3 1 70 0 0 4002020</v>
      </c>
      <c r="D4134">
        <v>24</v>
      </c>
      <c r="E4134">
        <v>1</v>
      </c>
      <c r="F4134">
        <v>3</v>
      </c>
      <c r="G4134">
        <v>11</v>
      </c>
      <c r="H4134">
        <v>3</v>
      </c>
      <c r="I4134">
        <v>1</v>
      </c>
      <c r="J4134">
        <v>70</v>
      </c>
      <c r="K4134">
        <v>0</v>
      </c>
      <c r="L4134" t="s">
        <v>147</v>
      </c>
      <c r="M4134" t="s">
        <v>139</v>
      </c>
      <c r="N4134" s="13">
        <v>1921000</v>
      </c>
      <c r="O4134">
        <v>248046</v>
      </c>
      <c r="P4134">
        <v>2024</v>
      </c>
      <c r="Q4134">
        <v>1053822705</v>
      </c>
      <c r="R4134" t="s">
        <v>1438</v>
      </c>
      <c r="S4134" s="13">
        <v>1921000</v>
      </c>
      <c r="T4134">
        <v>0</v>
      </c>
      <c r="U4134" t="s">
        <v>3897</v>
      </c>
      <c r="V4134" t="s">
        <v>2291</v>
      </c>
      <c r="W4134">
        <v>5004</v>
      </c>
      <c r="X4134">
        <v>0</v>
      </c>
      <c r="Y4134">
        <v>248036</v>
      </c>
      <c r="Z4134">
        <v>20240215</v>
      </c>
      <c r="AA4134">
        <v>2401100134</v>
      </c>
      <c r="AB4134">
        <v>1</v>
      </c>
      <c r="AC4134" t="s">
        <v>2281</v>
      </c>
      <c r="AD4134" t="s">
        <v>2281</v>
      </c>
      <c r="AE4134">
        <v>11101</v>
      </c>
      <c r="AF4134" t="s">
        <v>2281</v>
      </c>
      <c r="AG4134" t="s">
        <v>549</v>
      </c>
      <c r="AH4134">
        <v>260</v>
      </c>
    </row>
    <row r="4135" spans="1:34" hidden="1" x14ac:dyDescent="0.25">
      <c r="A4135" t="str">
        <f t="shared" si="192"/>
        <v>24 1 3 11 3 1 70 0 0 4002020 248047</v>
      </c>
      <c r="B4135" t="str">
        <f t="shared" si="193"/>
        <v>24 1 3 11 3 1 70 0 0 4002020 248023</v>
      </c>
      <c r="C4135" t="str">
        <f t="shared" si="194"/>
        <v>24 1 3 11 3 1 70 0 0 4002020</v>
      </c>
      <c r="D4135">
        <v>24</v>
      </c>
      <c r="E4135">
        <v>1</v>
      </c>
      <c r="F4135">
        <v>3</v>
      </c>
      <c r="G4135">
        <v>11</v>
      </c>
      <c r="H4135">
        <v>3</v>
      </c>
      <c r="I4135">
        <v>1</v>
      </c>
      <c r="J4135">
        <v>70</v>
      </c>
      <c r="K4135">
        <v>0</v>
      </c>
      <c r="L4135" t="s">
        <v>147</v>
      </c>
      <c r="M4135" t="s">
        <v>139</v>
      </c>
      <c r="N4135" s="13">
        <v>1921000</v>
      </c>
      <c r="O4135">
        <v>248047</v>
      </c>
      <c r="P4135">
        <v>2024</v>
      </c>
      <c r="Q4135">
        <v>16072398</v>
      </c>
      <c r="R4135" t="s">
        <v>1416</v>
      </c>
      <c r="S4135" s="13">
        <v>1921000</v>
      </c>
      <c r="T4135">
        <v>0</v>
      </c>
      <c r="U4135" t="s">
        <v>3896</v>
      </c>
      <c r="V4135" t="s">
        <v>2295</v>
      </c>
      <c r="W4135">
        <v>5004</v>
      </c>
      <c r="X4135">
        <v>0</v>
      </c>
      <c r="Y4135">
        <v>248023</v>
      </c>
      <c r="Z4135">
        <v>20240215</v>
      </c>
      <c r="AA4135">
        <v>2401050062</v>
      </c>
      <c r="AB4135">
        <v>1</v>
      </c>
      <c r="AC4135" t="s">
        <v>2281</v>
      </c>
      <c r="AD4135" t="s">
        <v>2281</v>
      </c>
      <c r="AE4135">
        <v>11101</v>
      </c>
      <c r="AF4135" t="s">
        <v>2281</v>
      </c>
      <c r="AG4135" t="s">
        <v>549</v>
      </c>
      <c r="AH4135">
        <v>260</v>
      </c>
    </row>
    <row r="4136" spans="1:34" hidden="1" x14ac:dyDescent="0.25">
      <c r="A4136" t="str">
        <f t="shared" si="192"/>
        <v>24 1 3 11 3 1 70 0 0 4002020 248048</v>
      </c>
      <c r="B4136" t="str">
        <f t="shared" si="193"/>
        <v>24 1 3 11 3 1 70 0 0 4002020 248010</v>
      </c>
      <c r="C4136" t="str">
        <f t="shared" si="194"/>
        <v>24 1 3 11 3 1 70 0 0 4002020</v>
      </c>
      <c r="D4136">
        <v>24</v>
      </c>
      <c r="E4136">
        <v>1</v>
      </c>
      <c r="F4136">
        <v>3</v>
      </c>
      <c r="G4136">
        <v>11</v>
      </c>
      <c r="H4136">
        <v>3</v>
      </c>
      <c r="I4136">
        <v>1</v>
      </c>
      <c r="J4136">
        <v>70</v>
      </c>
      <c r="K4136">
        <v>0</v>
      </c>
      <c r="L4136" t="s">
        <v>147</v>
      </c>
      <c r="M4136" t="s">
        <v>139</v>
      </c>
      <c r="N4136" s="13">
        <v>1921000</v>
      </c>
      <c r="O4136">
        <v>248048</v>
      </c>
      <c r="P4136">
        <v>2024</v>
      </c>
      <c r="Q4136">
        <v>75099110</v>
      </c>
      <c r="R4136" t="s">
        <v>1427</v>
      </c>
      <c r="S4136" s="13">
        <v>1921000</v>
      </c>
      <c r="T4136">
        <v>0</v>
      </c>
      <c r="U4136" t="s">
        <v>3896</v>
      </c>
      <c r="V4136" t="s">
        <v>2295</v>
      </c>
      <c r="W4136">
        <v>5004</v>
      </c>
      <c r="X4136">
        <v>0</v>
      </c>
      <c r="Y4136">
        <v>248010</v>
      </c>
      <c r="Z4136">
        <v>20240215</v>
      </c>
      <c r="AA4136">
        <v>2401050021</v>
      </c>
      <c r="AB4136">
        <v>1</v>
      </c>
      <c r="AC4136" t="s">
        <v>2281</v>
      </c>
      <c r="AD4136" t="s">
        <v>2281</v>
      </c>
      <c r="AE4136">
        <v>11101</v>
      </c>
      <c r="AF4136" t="s">
        <v>2281</v>
      </c>
      <c r="AG4136" t="s">
        <v>549</v>
      </c>
      <c r="AH4136">
        <v>260</v>
      </c>
    </row>
    <row r="4137" spans="1:34" hidden="1" x14ac:dyDescent="0.25">
      <c r="A4137" t="str">
        <f t="shared" si="192"/>
        <v>24 1 3 11 3 1 70 0 0 4002020 248050</v>
      </c>
      <c r="B4137" t="str">
        <f t="shared" si="193"/>
        <v>24 1 3 11 3 1 70 0 0 4002020 248018</v>
      </c>
      <c r="C4137" t="str">
        <f t="shared" si="194"/>
        <v>24 1 3 11 3 1 70 0 0 4002020</v>
      </c>
      <c r="D4137">
        <v>24</v>
      </c>
      <c r="E4137">
        <v>1</v>
      </c>
      <c r="F4137">
        <v>3</v>
      </c>
      <c r="G4137">
        <v>11</v>
      </c>
      <c r="H4137">
        <v>3</v>
      </c>
      <c r="I4137">
        <v>1</v>
      </c>
      <c r="J4137">
        <v>70</v>
      </c>
      <c r="K4137">
        <v>0</v>
      </c>
      <c r="L4137" t="s">
        <v>147</v>
      </c>
      <c r="M4137" t="s">
        <v>139</v>
      </c>
      <c r="N4137" s="13">
        <v>1921000</v>
      </c>
      <c r="O4137">
        <v>248050</v>
      </c>
      <c r="P4137">
        <v>2024</v>
      </c>
      <c r="Q4137">
        <v>75099154</v>
      </c>
      <c r="R4137" t="s">
        <v>1418</v>
      </c>
      <c r="S4137" s="13">
        <v>1921000</v>
      </c>
      <c r="T4137">
        <v>0</v>
      </c>
      <c r="U4137" t="s">
        <v>3896</v>
      </c>
      <c r="V4137" t="s">
        <v>2295</v>
      </c>
      <c r="W4137">
        <v>5004</v>
      </c>
      <c r="X4137">
        <v>0</v>
      </c>
      <c r="Y4137">
        <v>248018</v>
      </c>
      <c r="Z4137">
        <v>20240215</v>
      </c>
      <c r="AA4137">
        <v>2401050032</v>
      </c>
      <c r="AB4137">
        <v>1</v>
      </c>
      <c r="AC4137" t="s">
        <v>2281</v>
      </c>
      <c r="AD4137" t="s">
        <v>2281</v>
      </c>
      <c r="AE4137">
        <v>11101</v>
      </c>
      <c r="AF4137" t="s">
        <v>2281</v>
      </c>
      <c r="AG4137" t="s">
        <v>549</v>
      </c>
      <c r="AH4137">
        <v>260</v>
      </c>
    </row>
    <row r="4138" spans="1:34" hidden="1" x14ac:dyDescent="0.25">
      <c r="A4138" t="str">
        <f t="shared" si="192"/>
        <v>24 1 3 11 3 1 70 0 0 4002020 248051</v>
      </c>
      <c r="B4138" t="str">
        <f t="shared" si="193"/>
        <v>24 1 3 11 3 1 70 0 0 4002020 248016</v>
      </c>
      <c r="C4138" t="str">
        <f t="shared" si="194"/>
        <v>24 1 3 11 3 1 70 0 0 4002020</v>
      </c>
      <c r="D4138">
        <v>24</v>
      </c>
      <c r="E4138">
        <v>1</v>
      </c>
      <c r="F4138">
        <v>3</v>
      </c>
      <c r="G4138">
        <v>11</v>
      </c>
      <c r="H4138">
        <v>3</v>
      </c>
      <c r="I4138">
        <v>1</v>
      </c>
      <c r="J4138">
        <v>70</v>
      </c>
      <c r="K4138">
        <v>0</v>
      </c>
      <c r="L4138" t="s">
        <v>147</v>
      </c>
      <c r="M4138" t="s">
        <v>139</v>
      </c>
      <c r="N4138" s="13">
        <v>1921000</v>
      </c>
      <c r="O4138">
        <v>248051</v>
      </c>
      <c r="P4138">
        <v>2024</v>
      </c>
      <c r="Q4138">
        <v>1002567196</v>
      </c>
      <c r="R4138" t="s">
        <v>1419</v>
      </c>
      <c r="S4138" s="13">
        <v>1921000</v>
      </c>
      <c r="T4138">
        <v>0</v>
      </c>
      <c r="U4138" t="s">
        <v>3896</v>
      </c>
      <c r="V4138" t="s">
        <v>2295</v>
      </c>
      <c r="W4138">
        <v>5004</v>
      </c>
      <c r="X4138">
        <v>0</v>
      </c>
      <c r="Y4138">
        <v>248016</v>
      </c>
      <c r="Z4138">
        <v>20240215</v>
      </c>
      <c r="AA4138">
        <v>2401050015</v>
      </c>
      <c r="AB4138">
        <v>1</v>
      </c>
      <c r="AC4138" t="s">
        <v>2281</v>
      </c>
      <c r="AD4138" t="s">
        <v>2281</v>
      </c>
      <c r="AE4138">
        <v>11101</v>
      </c>
      <c r="AF4138" t="s">
        <v>2281</v>
      </c>
      <c r="AG4138" t="s">
        <v>549</v>
      </c>
      <c r="AH4138">
        <v>260</v>
      </c>
    </row>
    <row r="4139" spans="1:34" hidden="1" x14ac:dyDescent="0.25">
      <c r="A4139" t="str">
        <f t="shared" si="192"/>
        <v>24 1 3 11 3 1 70 0 0 4002020 248052</v>
      </c>
      <c r="B4139" t="str">
        <f t="shared" si="193"/>
        <v>24 1 3 11 3 1 70 0 0 4002020 248020</v>
      </c>
      <c r="C4139" t="str">
        <f t="shared" si="194"/>
        <v>24 1 3 11 3 1 70 0 0 4002020</v>
      </c>
      <c r="D4139">
        <v>24</v>
      </c>
      <c r="E4139">
        <v>1</v>
      </c>
      <c r="F4139">
        <v>3</v>
      </c>
      <c r="G4139">
        <v>11</v>
      </c>
      <c r="H4139">
        <v>3</v>
      </c>
      <c r="I4139">
        <v>1</v>
      </c>
      <c r="J4139">
        <v>70</v>
      </c>
      <c r="K4139">
        <v>0</v>
      </c>
      <c r="L4139" t="s">
        <v>147</v>
      </c>
      <c r="M4139" t="s">
        <v>139</v>
      </c>
      <c r="N4139" s="13">
        <v>1921000</v>
      </c>
      <c r="O4139">
        <v>248052</v>
      </c>
      <c r="P4139">
        <v>2024</v>
      </c>
      <c r="Q4139">
        <v>75095032</v>
      </c>
      <c r="R4139" t="s">
        <v>1421</v>
      </c>
      <c r="S4139" s="13">
        <v>1921000</v>
      </c>
      <c r="T4139">
        <v>0</v>
      </c>
      <c r="U4139" t="s">
        <v>3896</v>
      </c>
      <c r="V4139" t="s">
        <v>2342</v>
      </c>
      <c r="W4139">
        <v>5004</v>
      </c>
      <c r="X4139">
        <v>0</v>
      </c>
      <c r="Y4139">
        <v>248020</v>
      </c>
      <c r="Z4139">
        <v>20240215</v>
      </c>
      <c r="AA4139">
        <v>2401050036</v>
      </c>
      <c r="AB4139">
        <v>1</v>
      </c>
      <c r="AC4139" t="s">
        <v>2281</v>
      </c>
      <c r="AD4139" t="s">
        <v>2281</v>
      </c>
      <c r="AE4139">
        <v>11101</v>
      </c>
      <c r="AF4139" t="s">
        <v>2281</v>
      </c>
      <c r="AG4139" t="s">
        <v>549</v>
      </c>
      <c r="AH4139">
        <v>260</v>
      </c>
    </row>
    <row r="4140" spans="1:34" hidden="1" x14ac:dyDescent="0.25">
      <c r="A4140" t="str">
        <f t="shared" si="192"/>
        <v>24 1 3 11 1 8 71 0 0 4501001 248055</v>
      </c>
      <c r="B4140" t="str">
        <f t="shared" si="193"/>
        <v>24 1 3 11 1 8 71 0 0 4501001 248029</v>
      </c>
      <c r="C4140" t="str">
        <f t="shared" si="194"/>
        <v>24 1 3 11 1 8 71 0 0 4501001</v>
      </c>
      <c r="D4140">
        <v>24</v>
      </c>
      <c r="E4140">
        <v>1</v>
      </c>
      <c r="F4140">
        <v>3</v>
      </c>
      <c r="G4140">
        <v>11</v>
      </c>
      <c r="H4140">
        <v>1</v>
      </c>
      <c r="I4140">
        <v>8</v>
      </c>
      <c r="J4140">
        <v>71</v>
      </c>
      <c r="K4140">
        <v>0</v>
      </c>
      <c r="L4140" t="s">
        <v>147</v>
      </c>
      <c r="M4140" t="s">
        <v>172</v>
      </c>
      <c r="N4140" s="13">
        <v>1351177</v>
      </c>
      <c r="O4140">
        <v>248055</v>
      </c>
      <c r="P4140">
        <v>2024</v>
      </c>
      <c r="Q4140">
        <v>890800128</v>
      </c>
      <c r="R4140" t="s">
        <v>838</v>
      </c>
      <c r="S4140" s="13">
        <v>1351177</v>
      </c>
      <c r="T4140">
        <v>0</v>
      </c>
      <c r="U4140" t="s">
        <v>3899</v>
      </c>
      <c r="V4140" t="s">
        <v>2280</v>
      </c>
      <c r="W4140">
        <v>5004</v>
      </c>
      <c r="X4140">
        <v>0</v>
      </c>
      <c r="Y4140">
        <v>248029</v>
      </c>
      <c r="Z4140">
        <v>20240216</v>
      </c>
      <c r="AA4140">
        <v>0</v>
      </c>
      <c r="AB4140">
        <v>0</v>
      </c>
      <c r="AC4140" t="s">
        <v>2281</v>
      </c>
      <c r="AD4140" t="s">
        <v>2281</v>
      </c>
      <c r="AE4140">
        <v>11101</v>
      </c>
      <c r="AF4140" t="s">
        <v>2281</v>
      </c>
      <c r="AG4140" t="s">
        <v>549</v>
      </c>
      <c r="AH4140">
        <v>335</v>
      </c>
    </row>
    <row r="4141" spans="1:34" hidden="1" x14ac:dyDescent="0.25">
      <c r="A4141" t="str">
        <f t="shared" si="192"/>
        <v>24 1 3 11 1 8 71 0 0 4501001 248056</v>
      </c>
      <c r="B4141" t="str">
        <f t="shared" si="193"/>
        <v>24 1 3 11 1 8 71 0 0 4501001 248028</v>
      </c>
      <c r="C4141" t="str">
        <f t="shared" si="194"/>
        <v>24 1 3 11 1 8 71 0 0 4501001</v>
      </c>
      <c r="D4141">
        <v>24</v>
      </c>
      <c r="E4141">
        <v>1</v>
      </c>
      <c r="F4141">
        <v>3</v>
      </c>
      <c r="G4141">
        <v>11</v>
      </c>
      <c r="H4141">
        <v>1</v>
      </c>
      <c r="I4141">
        <v>8</v>
      </c>
      <c r="J4141">
        <v>71</v>
      </c>
      <c r="K4141">
        <v>0</v>
      </c>
      <c r="L4141" t="s">
        <v>147</v>
      </c>
      <c r="M4141" t="s">
        <v>172</v>
      </c>
      <c r="N4141" s="13">
        <v>421386</v>
      </c>
      <c r="O4141">
        <v>248056</v>
      </c>
      <c r="P4141">
        <v>2024</v>
      </c>
      <c r="Q4141">
        <v>810000598</v>
      </c>
      <c r="R4141" t="s">
        <v>2278</v>
      </c>
      <c r="S4141" s="13">
        <v>421386</v>
      </c>
      <c r="T4141">
        <v>0</v>
      </c>
      <c r="U4141" t="s">
        <v>3882</v>
      </c>
      <c r="V4141" t="s">
        <v>2280</v>
      </c>
      <c r="W4141">
        <v>5004</v>
      </c>
      <c r="X4141">
        <v>0</v>
      </c>
      <c r="Y4141">
        <v>248028</v>
      </c>
      <c r="Z4141">
        <v>20240216</v>
      </c>
      <c r="AA4141">
        <v>0</v>
      </c>
      <c r="AB4141">
        <v>0</v>
      </c>
      <c r="AC4141" t="s">
        <v>2281</v>
      </c>
      <c r="AD4141" t="s">
        <v>2281</v>
      </c>
      <c r="AE4141">
        <v>11101</v>
      </c>
      <c r="AF4141" t="s">
        <v>2281</v>
      </c>
      <c r="AG4141" t="s">
        <v>549</v>
      </c>
      <c r="AH4141">
        <v>335</v>
      </c>
    </row>
    <row r="4142" spans="1:34" hidden="1" x14ac:dyDescent="0.25">
      <c r="A4142" t="str">
        <f t="shared" si="192"/>
        <v>24 1 3 22 1 8 71 3 0 4501052 248057</v>
      </c>
      <c r="B4142" t="str">
        <f t="shared" si="193"/>
        <v>24 1 3 22 1 8 71 3 0 4501052 248068</v>
      </c>
      <c r="C4142" t="str">
        <f t="shared" si="194"/>
        <v>24 1 3 22 1 8 71 3 0 4501052</v>
      </c>
      <c r="D4142">
        <v>24</v>
      </c>
      <c r="E4142">
        <v>1</v>
      </c>
      <c r="F4142">
        <v>3</v>
      </c>
      <c r="G4142">
        <v>22</v>
      </c>
      <c r="H4142">
        <v>1</v>
      </c>
      <c r="I4142">
        <v>8</v>
      </c>
      <c r="J4142">
        <v>71</v>
      </c>
      <c r="K4142">
        <v>3</v>
      </c>
      <c r="L4142" t="s">
        <v>147</v>
      </c>
      <c r="M4142" t="s">
        <v>176</v>
      </c>
      <c r="N4142" s="13">
        <v>1728595</v>
      </c>
      <c r="O4142">
        <v>248057</v>
      </c>
      <c r="P4142">
        <v>2024</v>
      </c>
      <c r="Q4142">
        <v>810000598</v>
      </c>
      <c r="R4142" t="s">
        <v>2278</v>
      </c>
      <c r="S4142" s="13">
        <v>1728595</v>
      </c>
      <c r="T4142">
        <v>0</v>
      </c>
      <c r="U4142" t="s">
        <v>3900</v>
      </c>
      <c r="V4142" t="s">
        <v>2280</v>
      </c>
      <c r="W4142">
        <v>5004</v>
      </c>
      <c r="X4142">
        <v>0</v>
      </c>
      <c r="Y4142">
        <v>248068</v>
      </c>
      <c r="Z4142">
        <v>20240216</v>
      </c>
      <c r="AA4142">
        <v>0</v>
      </c>
      <c r="AB4142">
        <v>0</v>
      </c>
      <c r="AC4142" t="s">
        <v>2281</v>
      </c>
      <c r="AD4142" t="s">
        <v>2281</v>
      </c>
      <c r="AE4142">
        <v>12401</v>
      </c>
      <c r="AF4142" t="s">
        <v>2281</v>
      </c>
      <c r="AG4142" t="s">
        <v>67</v>
      </c>
      <c r="AH4142">
        <v>335</v>
      </c>
    </row>
    <row r="4143" spans="1:34" hidden="1" x14ac:dyDescent="0.25">
      <c r="A4143" t="str">
        <f t="shared" si="192"/>
        <v>24 1 3 11 1 8 71 0 0 4501001 248058</v>
      </c>
      <c r="B4143" t="str">
        <f t="shared" si="193"/>
        <v>24 1 3 11 1 8 71 0 0 4501001 248030</v>
      </c>
      <c r="C4143" t="str">
        <f t="shared" si="194"/>
        <v>24 1 3 11 1 8 71 0 0 4501001</v>
      </c>
      <c r="D4143">
        <v>24</v>
      </c>
      <c r="E4143">
        <v>1</v>
      </c>
      <c r="F4143">
        <v>3</v>
      </c>
      <c r="G4143">
        <v>11</v>
      </c>
      <c r="H4143">
        <v>1</v>
      </c>
      <c r="I4143">
        <v>8</v>
      </c>
      <c r="J4143">
        <v>71</v>
      </c>
      <c r="K4143">
        <v>0</v>
      </c>
      <c r="L4143" t="s">
        <v>147</v>
      </c>
      <c r="M4143" t="s">
        <v>172</v>
      </c>
      <c r="N4143" s="13">
        <v>648494</v>
      </c>
      <c r="O4143">
        <v>248058</v>
      </c>
      <c r="P4143">
        <v>2024</v>
      </c>
      <c r="Q4143">
        <v>800153993</v>
      </c>
      <c r="R4143" t="s">
        <v>810</v>
      </c>
      <c r="S4143" s="13">
        <v>648494</v>
      </c>
      <c r="T4143">
        <v>0</v>
      </c>
      <c r="U4143" t="s">
        <v>3901</v>
      </c>
      <c r="V4143" t="s">
        <v>2280</v>
      </c>
      <c r="W4143">
        <v>5004</v>
      </c>
      <c r="X4143">
        <v>0</v>
      </c>
      <c r="Y4143">
        <v>248030</v>
      </c>
      <c r="Z4143">
        <v>20240216</v>
      </c>
      <c r="AA4143">
        <v>0</v>
      </c>
      <c r="AB4143">
        <v>0</v>
      </c>
      <c r="AC4143" t="s">
        <v>2281</v>
      </c>
      <c r="AD4143" t="s">
        <v>2281</v>
      </c>
      <c r="AE4143">
        <v>11101</v>
      </c>
      <c r="AF4143" t="s">
        <v>2281</v>
      </c>
      <c r="AG4143" t="s">
        <v>549</v>
      </c>
      <c r="AH4143">
        <v>335</v>
      </c>
    </row>
    <row r="4144" spans="1:34" hidden="1" x14ac:dyDescent="0.25">
      <c r="A4144" t="str">
        <f t="shared" si="192"/>
        <v>24 1 3 11 1 8 71 0 0 4501001 248060</v>
      </c>
      <c r="B4144" t="str">
        <f t="shared" si="193"/>
        <v>24 1 3 11 1 8 71 0 0 4501001 248030</v>
      </c>
      <c r="C4144" t="str">
        <f t="shared" si="194"/>
        <v>24 1 3 11 1 8 71 0 0 4501001</v>
      </c>
      <c r="D4144">
        <v>24</v>
      </c>
      <c r="E4144">
        <v>1</v>
      </c>
      <c r="F4144">
        <v>3</v>
      </c>
      <c r="G4144">
        <v>11</v>
      </c>
      <c r="H4144">
        <v>1</v>
      </c>
      <c r="I4144">
        <v>8</v>
      </c>
      <c r="J4144">
        <v>71</v>
      </c>
      <c r="K4144">
        <v>0</v>
      </c>
      <c r="L4144" t="s">
        <v>147</v>
      </c>
      <c r="M4144" t="s">
        <v>172</v>
      </c>
      <c r="N4144" s="13">
        <v>526008</v>
      </c>
      <c r="O4144">
        <v>248060</v>
      </c>
      <c r="P4144">
        <v>2024</v>
      </c>
      <c r="Q4144">
        <v>800153993</v>
      </c>
      <c r="R4144" t="s">
        <v>810</v>
      </c>
      <c r="S4144" s="13">
        <v>526008</v>
      </c>
      <c r="T4144">
        <v>0</v>
      </c>
      <c r="U4144" t="s">
        <v>3902</v>
      </c>
      <c r="V4144" t="s">
        <v>2280</v>
      </c>
      <c r="W4144">
        <v>5004</v>
      </c>
      <c r="X4144">
        <v>0</v>
      </c>
      <c r="Y4144">
        <v>248030</v>
      </c>
      <c r="Z4144">
        <v>20240216</v>
      </c>
      <c r="AA4144">
        <v>0</v>
      </c>
      <c r="AB4144">
        <v>0</v>
      </c>
      <c r="AC4144" t="s">
        <v>2281</v>
      </c>
      <c r="AD4144" t="s">
        <v>2281</v>
      </c>
      <c r="AE4144">
        <v>11101</v>
      </c>
      <c r="AF4144" t="s">
        <v>2281</v>
      </c>
      <c r="AG4144" t="s">
        <v>549</v>
      </c>
      <c r="AH4144">
        <v>335</v>
      </c>
    </row>
    <row r="4145" spans="1:34" hidden="1" x14ac:dyDescent="0.25">
      <c r="A4145" t="str">
        <f t="shared" si="192"/>
        <v>24 1 3 22 1 8 71 3 0 4501052 248061</v>
      </c>
      <c r="B4145" t="str">
        <f t="shared" si="193"/>
        <v>24 1 3 22 1 8 71 3 0 4501052 248069</v>
      </c>
      <c r="C4145" t="str">
        <f t="shared" si="194"/>
        <v>24 1 3 22 1 8 71 3 0 4501052</v>
      </c>
      <c r="D4145">
        <v>24</v>
      </c>
      <c r="E4145">
        <v>1</v>
      </c>
      <c r="F4145">
        <v>3</v>
      </c>
      <c r="G4145">
        <v>22</v>
      </c>
      <c r="H4145">
        <v>1</v>
      </c>
      <c r="I4145">
        <v>8</v>
      </c>
      <c r="J4145">
        <v>71</v>
      </c>
      <c r="K4145">
        <v>3</v>
      </c>
      <c r="L4145" t="s">
        <v>147</v>
      </c>
      <c r="M4145" t="s">
        <v>176</v>
      </c>
      <c r="N4145" s="13">
        <v>2745731</v>
      </c>
      <c r="O4145">
        <v>248061</v>
      </c>
      <c r="P4145">
        <v>2024</v>
      </c>
      <c r="Q4145">
        <v>890800128</v>
      </c>
      <c r="R4145" t="s">
        <v>838</v>
      </c>
      <c r="S4145" s="13">
        <v>2745731</v>
      </c>
      <c r="T4145">
        <v>0</v>
      </c>
      <c r="U4145" t="s">
        <v>3903</v>
      </c>
      <c r="V4145" t="s">
        <v>2280</v>
      </c>
      <c r="W4145">
        <v>5004</v>
      </c>
      <c r="X4145">
        <v>0</v>
      </c>
      <c r="Y4145">
        <v>248069</v>
      </c>
      <c r="Z4145">
        <v>20240216</v>
      </c>
      <c r="AA4145">
        <v>0</v>
      </c>
      <c r="AB4145">
        <v>0</v>
      </c>
      <c r="AC4145" t="s">
        <v>2281</v>
      </c>
      <c r="AD4145" t="s">
        <v>2281</v>
      </c>
      <c r="AE4145">
        <v>12401</v>
      </c>
      <c r="AF4145" t="s">
        <v>2281</v>
      </c>
      <c r="AG4145" t="s">
        <v>67</v>
      </c>
      <c r="AH4145">
        <v>335</v>
      </c>
    </row>
    <row r="4146" spans="1:34" hidden="1" x14ac:dyDescent="0.25">
      <c r="A4146" t="str">
        <f t="shared" si="192"/>
        <v>24 1 3 11 3 1 70 0 0 4002020 248062</v>
      </c>
      <c r="B4146" t="str">
        <f t="shared" si="193"/>
        <v>24 1 3 11 3 1 70 0 0 4002020 248033</v>
      </c>
      <c r="C4146" t="str">
        <f t="shared" si="194"/>
        <v>24 1 3 11 3 1 70 0 0 4002020</v>
      </c>
      <c r="D4146">
        <v>24</v>
      </c>
      <c r="E4146">
        <v>1</v>
      </c>
      <c r="F4146">
        <v>3</v>
      </c>
      <c r="G4146">
        <v>11</v>
      </c>
      <c r="H4146">
        <v>3</v>
      </c>
      <c r="I4146">
        <v>1</v>
      </c>
      <c r="J4146">
        <v>70</v>
      </c>
      <c r="K4146">
        <v>0</v>
      </c>
      <c r="L4146" t="s">
        <v>147</v>
      </c>
      <c r="M4146" t="s">
        <v>139</v>
      </c>
      <c r="N4146" s="13">
        <v>1921000</v>
      </c>
      <c r="O4146">
        <v>248062</v>
      </c>
      <c r="P4146">
        <v>2024</v>
      </c>
      <c r="Q4146">
        <v>1060654076</v>
      </c>
      <c r="R4146" t="s">
        <v>1435</v>
      </c>
      <c r="S4146" s="13">
        <v>1921000</v>
      </c>
      <c r="T4146">
        <v>0</v>
      </c>
      <c r="U4146" t="s">
        <v>3897</v>
      </c>
      <c r="V4146" t="s">
        <v>2295</v>
      </c>
      <c r="W4146">
        <v>5004</v>
      </c>
      <c r="X4146">
        <v>0</v>
      </c>
      <c r="Y4146">
        <v>248033</v>
      </c>
      <c r="Z4146">
        <v>20240216</v>
      </c>
      <c r="AA4146">
        <v>2401100128</v>
      </c>
      <c r="AB4146">
        <v>1</v>
      </c>
      <c r="AC4146" t="s">
        <v>2281</v>
      </c>
      <c r="AD4146" t="s">
        <v>2281</v>
      </c>
      <c r="AE4146">
        <v>11101</v>
      </c>
      <c r="AF4146" t="s">
        <v>2281</v>
      </c>
      <c r="AG4146" t="s">
        <v>549</v>
      </c>
      <c r="AH4146">
        <v>260</v>
      </c>
    </row>
    <row r="4147" spans="1:34" hidden="1" x14ac:dyDescent="0.25">
      <c r="A4147" t="str">
        <f t="shared" si="192"/>
        <v>24 1 3 11 3 1 70 0 0 4002020 248063</v>
      </c>
      <c r="B4147" t="str">
        <f t="shared" si="193"/>
        <v>24 1 3 11 3 1 70 0 0 4002020 248015</v>
      </c>
      <c r="C4147" t="str">
        <f t="shared" si="194"/>
        <v>24 1 3 11 3 1 70 0 0 4002020</v>
      </c>
      <c r="D4147">
        <v>24</v>
      </c>
      <c r="E4147">
        <v>1</v>
      </c>
      <c r="F4147">
        <v>3</v>
      </c>
      <c r="G4147">
        <v>11</v>
      </c>
      <c r="H4147">
        <v>3</v>
      </c>
      <c r="I4147">
        <v>1</v>
      </c>
      <c r="J4147">
        <v>70</v>
      </c>
      <c r="K4147">
        <v>0</v>
      </c>
      <c r="L4147" t="s">
        <v>147</v>
      </c>
      <c r="M4147" t="s">
        <v>139</v>
      </c>
      <c r="N4147" s="13">
        <v>1921000</v>
      </c>
      <c r="O4147">
        <v>248063</v>
      </c>
      <c r="P4147">
        <v>2024</v>
      </c>
      <c r="Q4147">
        <v>10289619</v>
      </c>
      <c r="R4147" t="s">
        <v>1417</v>
      </c>
      <c r="S4147" s="13">
        <v>1921000</v>
      </c>
      <c r="T4147">
        <v>0</v>
      </c>
      <c r="U4147" t="s">
        <v>3896</v>
      </c>
      <c r="V4147" t="s">
        <v>2295</v>
      </c>
      <c r="W4147">
        <v>5004</v>
      </c>
      <c r="X4147">
        <v>0</v>
      </c>
      <c r="Y4147">
        <v>248015</v>
      </c>
      <c r="Z4147">
        <v>20240216</v>
      </c>
      <c r="AA4147">
        <v>2401050016</v>
      </c>
      <c r="AB4147">
        <v>1</v>
      </c>
      <c r="AC4147" t="s">
        <v>2281</v>
      </c>
      <c r="AD4147" t="s">
        <v>2281</v>
      </c>
      <c r="AE4147">
        <v>11101</v>
      </c>
      <c r="AF4147" t="s">
        <v>2281</v>
      </c>
      <c r="AG4147" t="s">
        <v>549</v>
      </c>
      <c r="AH4147">
        <v>260</v>
      </c>
    </row>
    <row r="4148" spans="1:34" hidden="1" x14ac:dyDescent="0.25">
      <c r="A4148" t="str">
        <f t="shared" si="192"/>
        <v>24 1 3 11 3 1 70 0 0 4002020 248064</v>
      </c>
      <c r="B4148" t="str">
        <f t="shared" si="193"/>
        <v>24 1 3 11 3 1 70 0 0 4002020 248035</v>
      </c>
      <c r="C4148" t="str">
        <f t="shared" si="194"/>
        <v>24 1 3 11 3 1 70 0 0 4002020</v>
      </c>
      <c r="D4148">
        <v>24</v>
      </c>
      <c r="E4148">
        <v>1</v>
      </c>
      <c r="F4148">
        <v>3</v>
      </c>
      <c r="G4148">
        <v>11</v>
      </c>
      <c r="H4148">
        <v>3</v>
      </c>
      <c r="I4148">
        <v>1</v>
      </c>
      <c r="J4148">
        <v>70</v>
      </c>
      <c r="K4148">
        <v>0</v>
      </c>
      <c r="L4148" t="s">
        <v>147</v>
      </c>
      <c r="M4148" t="s">
        <v>139</v>
      </c>
      <c r="N4148" s="13">
        <v>1921000</v>
      </c>
      <c r="O4148">
        <v>248064</v>
      </c>
      <c r="P4148">
        <v>2024</v>
      </c>
      <c r="Q4148">
        <v>1053839579</v>
      </c>
      <c r="R4148" t="s">
        <v>1440</v>
      </c>
      <c r="S4148" s="13">
        <v>1921000</v>
      </c>
      <c r="T4148">
        <v>0</v>
      </c>
      <c r="U4148" t="s">
        <v>3897</v>
      </c>
      <c r="V4148" t="s">
        <v>2295</v>
      </c>
      <c r="W4148">
        <v>5004</v>
      </c>
      <c r="X4148">
        <v>0</v>
      </c>
      <c r="Y4148">
        <v>248035</v>
      </c>
      <c r="Z4148">
        <v>20240216</v>
      </c>
      <c r="AA4148">
        <v>2401100135</v>
      </c>
      <c r="AB4148">
        <v>1</v>
      </c>
      <c r="AC4148" t="s">
        <v>2281</v>
      </c>
      <c r="AD4148" t="s">
        <v>2281</v>
      </c>
      <c r="AE4148">
        <v>11101</v>
      </c>
      <c r="AF4148" t="s">
        <v>2281</v>
      </c>
      <c r="AG4148" t="s">
        <v>549</v>
      </c>
      <c r="AH4148">
        <v>260</v>
      </c>
    </row>
    <row r="4149" spans="1:34" hidden="1" x14ac:dyDescent="0.25">
      <c r="A4149" t="str">
        <f t="shared" si="192"/>
        <v>24 1 3 22 1 8 71 3 0 4501052 248065</v>
      </c>
      <c r="B4149" t="str">
        <f t="shared" si="193"/>
        <v>24 1 3 22 1 8 71 3 0 4501052 248003</v>
      </c>
      <c r="C4149" t="str">
        <f t="shared" si="194"/>
        <v>24 1 3 22 1 8 71 3 0 4501052</v>
      </c>
      <c r="D4149">
        <v>24</v>
      </c>
      <c r="E4149">
        <v>1</v>
      </c>
      <c r="F4149">
        <v>3</v>
      </c>
      <c r="G4149">
        <v>22</v>
      </c>
      <c r="H4149">
        <v>1</v>
      </c>
      <c r="I4149">
        <v>8</v>
      </c>
      <c r="J4149">
        <v>71</v>
      </c>
      <c r="K4149">
        <v>3</v>
      </c>
      <c r="L4149" t="s">
        <v>147</v>
      </c>
      <c r="M4149" t="s">
        <v>176</v>
      </c>
      <c r="N4149" s="13">
        <v>1532302000</v>
      </c>
      <c r="O4149">
        <v>248065</v>
      </c>
      <c r="P4149">
        <v>2024</v>
      </c>
      <c r="Q4149">
        <v>900600965</v>
      </c>
      <c r="R4149" t="s">
        <v>1484</v>
      </c>
      <c r="S4149" s="13">
        <v>1532302000</v>
      </c>
      <c r="T4149">
        <v>0</v>
      </c>
      <c r="U4149" t="s">
        <v>3904</v>
      </c>
      <c r="V4149" t="s">
        <v>3905</v>
      </c>
      <c r="W4149">
        <v>5016</v>
      </c>
      <c r="X4149">
        <v>0</v>
      </c>
      <c r="Y4149">
        <v>248003</v>
      </c>
      <c r="Z4149">
        <v>20240219</v>
      </c>
      <c r="AA4149">
        <v>2401040011</v>
      </c>
      <c r="AB4149">
        <v>199</v>
      </c>
      <c r="AC4149" t="s">
        <v>2281</v>
      </c>
      <c r="AD4149" t="s">
        <v>2281</v>
      </c>
      <c r="AE4149">
        <v>12401</v>
      </c>
      <c r="AF4149" t="s">
        <v>2281</v>
      </c>
      <c r="AG4149" t="s">
        <v>67</v>
      </c>
      <c r="AH4149">
        <v>250</v>
      </c>
    </row>
    <row r="4150" spans="1:34" hidden="1" x14ac:dyDescent="0.25">
      <c r="A4150" t="str">
        <f t="shared" si="192"/>
        <v>24 1 3 11 3 1 70 0 0 4002020 248066</v>
      </c>
      <c r="B4150" t="str">
        <f t="shared" si="193"/>
        <v>24 1 3 11 3 1 70 0 0 4002020 248042</v>
      </c>
      <c r="C4150" t="str">
        <f t="shared" si="194"/>
        <v>24 1 3 11 3 1 70 0 0 4002020</v>
      </c>
      <c r="D4150">
        <v>24</v>
      </c>
      <c r="E4150">
        <v>1</v>
      </c>
      <c r="F4150">
        <v>3</v>
      </c>
      <c r="G4150">
        <v>11</v>
      </c>
      <c r="H4150">
        <v>3</v>
      </c>
      <c r="I4150">
        <v>1</v>
      </c>
      <c r="J4150">
        <v>70</v>
      </c>
      <c r="K4150">
        <v>0</v>
      </c>
      <c r="L4150" t="s">
        <v>147</v>
      </c>
      <c r="M4150" t="s">
        <v>139</v>
      </c>
      <c r="N4150" s="13">
        <v>1921000</v>
      </c>
      <c r="O4150">
        <v>248066</v>
      </c>
      <c r="P4150">
        <v>2024</v>
      </c>
      <c r="Q4150">
        <v>75080686</v>
      </c>
      <c r="R4150" t="s">
        <v>1431</v>
      </c>
      <c r="S4150" s="13">
        <v>1921000</v>
      </c>
      <c r="T4150">
        <v>0</v>
      </c>
      <c r="U4150" t="s">
        <v>3897</v>
      </c>
      <c r="V4150" t="s">
        <v>2295</v>
      </c>
      <c r="W4150">
        <v>5004</v>
      </c>
      <c r="X4150">
        <v>0</v>
      </c>
      <c r="Y4150">
        <v>248042</v>
      </c>
      <c r="Z4150">
        <v>20240219</v>
      </c>
      <c r="AA4150">
        <v>2401100138</v>
      </c>
      <c r="AB4150">
        <v>1</v>
      </c>
      <c r="AC4150" t="s">
        <v>2281</v>
      </c>
      <c r="AD4150" t="s">
        <v>2281</v>
      </c>
      <c r="AE4150">
        <v>11101</v>
      </c>
      <c r="AF4150" t="s">
        <v>2281</v>
      </c>
      <c r="AG4150" t="s">
        <v>549</v>
      </c>
      <c r="AH4150">
        <v>260</v>
      </c>
    </row>
    <row r="4151" spans="1:34" hidden="1" x14ac:dyDescent="0.25">
      <c r="A4151" t="str">
        <f t="shared" si="192"/>
        <v>24 1 3 22 1 8 71 3 0 4501052 248067</v>
      </c>
      <c r="B4151" t="str">
        <f t="shared" si="193"/>
        <v>24 1 3 22 1 8 71 3 0 4501052 248069</v>
      </c>
      <c r="C4151" t="str">
        <f t="shared" si="194"/>
        <v>24 1 3 22 1 8 71 3 0 4501052</v>
      </c>
      <c r="D4151">
        <v>24</v>
      </c>
      <c r="E4151">
        <v>1</v>
      </c>
      <c r="F4151">
        <v>3</v>
      </c>
      <c r="G4151">
        <v>22</v>
      </c>
      <c r="H4151">
        <v>1</v>
      </c>
      <c r="I4151">
        <v>8</v>
      </c>
      <c r="J4151">
        <v>71</v>
      </c>
      <c r="K4151">
        <v>3</v>
      </c>
      <c r="L4151" t="s">
        <v>147</v>
      </c>
      <c r="M4151" t="s">
        <v>176</v>
      </c>
      <c r="N4151" s="13">
        <v>17566663</v>
      </c>
      <c r="O4151">
        <v>248067</v>
      </c>
      <c r="P4151">
        <v>2024</v>
      </c>
      <c r="Q4151">
        <v>890800128</v>
      </c>
      <c r="R4151" t="s">
        <v>838</v>
      </c>
      <c r="S4151" s="13">
        <v>17566663</v>
      </c>
      <c r="T4151">
        <v>0</v>
      </c>
      <c r="U4151" t="s">
        <v>3903</v>
      </c>
      <c r="V4151" t="s">
        <v>2280</v>
      </c>
      <c r="W4151">
        <v>5004</v>
      </c>
      <c r="X4151">
        <v>0</v>
      </c>
      <c r="Y4151">
        <v>248069</v>
      </c>
      <c r="Z4151">
        <v>20240219</v>
      </c>
      <c r="AA4151">
        <v>0</v>
      </c>
      <c r="AB4151">
        <v>0</v>
      </c>
      <c r="AC4151" t="s">
        <v>2281</v>
      </c>
      <c r="AD4151" t="s">
        <v>2281</v>
      </c>
      <c r="AE4151">
        <v>12401</v>
      </c>
      <c r="AF4151" t="s">
        <v>2281</v>
      </c>
      <c r="AG4151" t="s">
        <v>67</v>
      </c>
      <c r="AH4151">
        <v>335</v>
      </c>
    </row>
    <row r="4152" spans="1:34" hidden="1" x14ac:dyDescent="0.25">
      <c r="A4152" t="str">
        <f t="shared" si="192"/>
        <v>24 1 3 11 3 1 70 0 0 4002020 248068</v>
      </c>
      <c r="B4152" t="str">
        <f t="shared" si="193"/>
        <v>24 1 3 11 3 1 70 0 0 4002020 248040</v>
      </c>
      <c r="C4152" t="str">
        <f t="shared" si="194"/>
        <v>24 1 3 11 3 1 70 0 0 4002020</v>
      </c>
      <c r="D4152">
        <v>24</v>
      </c>
      <c r="E4152">
        <v>1</v>
      </c>
      <c r="F4152">
        <v>3</v>
      </c>
      <c r="G4152">
        <v>11</v>
      </c>
      <c r="H4152">
        <v>3</v>
      </c>
      <c r="I4152">
        <v>1</v>
      </c>
      <c r="J4152">
        <v>70</v>
      </c>
      <c r="K4152">
        <v>0</v>
      </c>
      <c r="L4152" t="s">
        <v>147</v>
      </c>
      <c r="M4152" t="s">
        <v>139</v>
      </c>
      <c r="N4152" s="13">
        <v>1921000</v>
      </c>
      <c r="O4152">
        <v>248068</v>
      </c>
      <c r="P4152">
        <v>2024</v>
      </c>
      <c r="Q4152">
        <v>75062685</v>
      </c>
      <c r="R4152" t="s">
        <v>1430</v>
      </c>
      <c r="S4152" s="13">
        <v>1921000</v>
      </c>
      <c r="T4152">
        <v>0</v>
      </c>
      <c r="U4152" t="s">
        <v>3906</v>
      </c>
      <c r="V4152" t="s">
        <v>2295</v>
      </c>
      <c r="W4152">
        <v>5004</v>
      </c>
      <c r="X4152">
        <v>0</v>
      </c>
      <c r="Y4152">
        <v>248040</v>
      </c>
      <c r="Z4152">
        <v>20240220</v>
      </c>
      <c r="AA4152">
        <v>2401100143</v>
      </c>
      <c r="AB4152">
        <v>1</v>
      </c>
      <c r="AC4152" t="s">
        <v>2281</v>
      </c>
      <c r="AD4152" t="s">
        <v>2281</v>
      </c>
      <c r="AE4152">
        <v>11101</v>
      </c>
      <c r="AF4152" t="s">
        <v>2281</v>
      </c>
      <c r="AG4152" t="s">
        <v>549</v>
      </c>
      <c r="AH4152">
        <v>260</v>
      </c>
    </row>
    <row r="4153" spans="1:34" hidden="1" x14ac:dyDescent="0.25">
      <c r="A4153" t="str">
        <f t="shared" si="192"/>
        <v>24 1 3 11 3 1 70 0 0 4002020 248069</v>
      </c>
      <c r="B4153" t="str">
        <f t="shared" si="193"/>
        <v>24 1 3 11 3 1 70 0 0 4002020 248032</v>
      </c>
      <c r="C4153" t="str">
        <f t="shared" si="194"/>
        <v>24 1 3 11 3 1 70 0 0 4002020</v>
      </c>
      <c r="D4153">
        <v>24</v>
      </c>
      <c r="E4153">
        <v>1</v>
      </c>
      <c r="F4153">
        <v>3</v>
      </c>
      <c r="G4153">
        <v>11</v>
      </c>
      <c r="H4153">
        <v>3</v>
      </c>
      <c r="I4153">
        <v>1</v>
      </c>
      <c r="J4153">
        <v>70</v>
      </c>
      <c r="K4153">
        <v>0</v>
      </c>
      <c r="L4153" t="s">
        <v>147</v>
      </c>
      <c r="M4153" t="s">
        <v>139</v>
      </c>
      <c r="N4153" s="13">
        <v>1921000</v>
      </c>
      <c r="O4153">
        <v>248069</v>
      </c>
      <c r="P4153">
        <v>2024</v>
      </c>
      <c r="Q4153">
        <v>1053806019</v>
      </c>
      <c r="R4153" t="s">
        <v>1436</v>
      </c>
      <c r="S4153" s="13">
        <v>1921000</v>
      </c>
      <c r="T4153">
        <v>0</v>
      </c>
      <c r="U4153" t="s">
        <v>3897</v>
      </c>
      <c r="V4153" t="s">
        <v>2295</v>
      </c>
      <c r="W4153">
        <v>5004</v>
      </c>
      <c r="X4153">
        <v>0</v>
      </c>
      <c r="Y4153">
        <v>248032</v>
      </c>
      <c r="Z4153">
        <v>20240220</v>
      </c>
      <c r="AA4153">
        <v>2401100129</v>
      </c>
      <c r="AB4153">
        <v>1</v>
      </c>
      <c r="AC4153" t="s">
        <v>2281</v>
      </c>
      <c r="AD4153" t="s">
        <v>2281</v>
      </c>
      <c r="AE4153">
        <v>11101</v>
      </c>
      <c r="AF4153" t="s">
        <v>2281</v>
      </c>
      <c r="AG4153" t="s">
        <v>549</v>
      </c>
      <c r="AH4153">
        <v>260</v>
      </c>
    </row>
    <row r="4154" spans="1:34" hidden="1" x14ac:dyDescent="0.25">
      <c r="A4154" t="str">
        <f t="shared" si="192"/>
        <v>24 1 3 11 3 1 70 0 0 4002020 248073</v>
      </c>
      <c r="B4154" t="str">
        <f t="shared" si="193"/>
        <v>24 1 3 11 3 1 70 0 0 4002020 248012</v>
      </c>
      <c r="C4154" t="str">
        <f t="shared" si="194"/>
        <v>24 1 3 11 3 1 70 0 0 4002020</v>
      </c>
      <c r="D4154">
        <v>24</v>
      </c>
      <c r="E4154">
        <v>1</v>
      </c>
      <c r="F4154">
        <v>3</v>
      </c>
      <c r="G4154">
        <v>11</v>
      </c>
      <c r="H4154">
        <v>3</v>
      </c>
      <c r="I4154">
        <v>1</v>
      </c>
      <c r="J4154">
        <v>70</v>
      </c>
      <c r="K4154">
        <v>0</v>
      </c>
      <c r="L4154" t="s">
        <v>147</v>
      </c>
      <c r="M4154" t="s">
        <v>139</v>
      </c>
      <c r="N4154" s="13">
        <v>1921000</v>
      </c>
      <c r="O4154">
        <v>248073</v>
      </c>
      <c r="P4154">
        <v>2024</v>
      </c>
      <c r="Q4154">
        <v>1053820053</v>
      </c>
      <c r="R4154" t="s">
        <v>1429</v>
      </c>
      <c r="S4154" s="13">
        <v>1921000</v>
      </c>
      <c r="T4154">
        <v>0</v>
      </c>
      <c r="U4154" t="s">
        <v>3907</v>
      </c>
      <c r="V4154" t="s">
        <v>2295</v>
      </c>
      <c r="W4154">
        <v>5004</v>
      </c>
      <c r="X4154">
        <v>0</v>
      </c>
      <c r="Y4154">
        <v>248012</v>
      </c>
      <c r="Z4154">
        <v>20240220</v>
      </c>
      <c r="AA4154">
        <v>2401050019</v>
      </c>
      <c r="AB4154">
        <v>1</v>
      </c>
      <c r="AC4154" t="s">
        <v>2281</v>
      </c>
      <c r="AD4154" t="s">
        <v>2281</v>
      </c>
      <c r="AE4154">
        <v>11101</v>
      </c>
      <c r="AF4154" t="s">
        <v>2281</v>
      </c>
      <c r="AG4154" t="s">
        <v>549</v>
      </c>
      <c r="AH4154">
        <v>260</v>
      </c>
    </row>
    <row r="4155" spans="1:34" hidden="1" x14ac:dyDescent="0.25">
      <c r="A4155" t="str">
        <f t="shared" si="192"/>
        <v>24 1 3 11 3 1 70 0 0 4002020 248074</v>
      </c>
      <c r="B4155" t="str">
        <f t="shared" si="193"/>
        <v>24 1 3 11 3 1 70 0 0 4002020 248057</v>
      </c>
      <c r="C4155" t="str">
        <f t="shared" si="194"/>
        <v>24 1 3 11 3 1 70 0 0 4002020</v>
      </c>
      <c r="D4155">
        <v>24</v>
      </c>
      <c r="E4155">
        <v>1</v>
      </c>
      <c r="F4155">
        <v>3</v>
      </c>
      <c r="G4155">
        <v>11</v>
      </c>
      <c r="H4155">
        <v>3</v>
      </c>
      <c r="I4155">
        <v>1</v>
      </c>
      <c r="J4155">
        <v>70</v>
      </c>
      <c r="K4155">
        <v>0</v>
      </c>
      <c r="L4155" t="s">
        <v>147</v>
      </c>
      <c r="M4155" t="s">
        <v>139</v>
      </c>
      <c r="N4155" s="13">
        <v>1921000</v>
      </c>
      <c r="O4155">
        <v>248074</v>
      </c>
      <c r="P4155">
        <v>2024</v>
      </c>
      <c r="Q4155">
        <v>10262849</v>
      </c>
      <c r="R4155" t="s">
        <v>1442</v>
      </c>
      <c r="S4155" s="13">
        <v>1921000</v>
      </c>
      <c r="T4155">
        <v>0</v>
      </c>
      <c r="U4155" t="s">
        <v>3908</v>
      </c>
      <c r="V4155" t="s">
        <v>2295</v>
      </c>
      <c r="W4155">
        <v>5004</v>
      </c>
      <c r="X4155">
        <v>0</v>
      </c>
      <c r="Y4155">
        <v>248057</v>
      </c>
      <c r="Z4155">
        <v>20240221</v>
      </c>
      <c r="AA4155">
        <v>2401150166</v>
      </c>
      <c r="AB4155">
        <v>1</v>
      </c>
      <c r="AC4155" t="s">
        <v>2281</v>
      </c>
      <c r="AD4155" t="s">
        <v>2281</v>
      </c>
      <c r="AE4155">
        <v>11101</v>
      </c>
      <c r="AF4155" t="s">
        <v>2281</v>
      </c>
      <c r="AG4155" t="s">
        <v>549</v>
      </c>
      <c r="AH4155">
        <v>260</v>
      </c>
    </row>
    <row r="4156" spans="1:34" hidden="1" x14ac:dyDescent="0.25">
      <c r="A4156" t="str">
        <f t="shared" si="192"/>
        <v>24 1 3 11 3 1 70 0 0 4002020 248075</v>
      </c>
      <c r="B4156" t="str">
        <f t="shared" si="193"/>
        <v>24 1 3 11 3 1 70 0 0 4002020 248043</v>
      </c>
      <c r="C4156" t="str">
        <f t="shared" si="194"/>
        <v>24 1 3 11 3 1 70 0 0 4002020</v>
      </c>
      <c r="D4156">
        <v>24</v>
      </c>
      <c r="E4156">
        <v>1</v>
      </c>
      <c r="F4156">
        <v>3</v>
      </c>
      <c r="G4156">
        <v>11</v>
      </c>
      <c r="H4156">
        <v>3</v>
      </c>
      <c r="I4156">
        <v>1</v>
      </c>
      <c r="J4156">
        <v>70</v>
      </c>
      <c r="K4156">
        <v>0</v>
      </c>
      <c r="L4156" t="s">
        <v>147</v>
      </c>
      <c r="M4156" t="s">
        <v>139</v>
      </c>
      <c r="N4156" s="13">
        <v>1921000</v>
      </c>
      <c r="O4156">
        <v>248075</v>
      </c>
      <c r="P4156">
        <v>2024</v>
      </c>
      <c r="Q4156">
        <v>1053834492</v>
      </c>
      <c r="R4156" t="s">
        <v>1434</v>
      </c>
      <c r="S4156" s="13">
        <v>1921000</v>
      </c>
      <c r="T4156">
        <v>0</v>
      </c>
      <c r="U4156" t="s">
        <v>3897</v>
      </c>
      <c r="V4156" t="s">
        <v>2295</v>
      </c>
      <c r="W4156">
        <v>5004</v>
      </c>
      <c r="X4156">
        <v>0</v>
      </c>
      <c r="Y4156">
        <v>248043</v>
      </c>
      <c r="Z4156">
        <v>20240221</v>
      </c>
      <c r="AA4156">
        <v>2401100139</v>
      </c>
      <c r="AB4156">
        <v>1</v>
      </c>
      <c r="AC4156" t="s">
        <v>2281</v>
      </c>
      <c r="AD4156" t="s">
        <v>2281</v>
      </c>
      <c r="AE4156">
        <v>11101</v>
      </c>
      <c r="AF4156" t="s">
        <v>2281</v>
      </c>
      <c r="AG4156" t="s">
        <v>549</v>
      </c>
      <c r="AH4156">
        <v>260</v>
      </c>
    </row>
    <row r="4157" spans="1:34" hidden="1" x14ac:dyDescent="0.25">
      <c r="A4157" t="str">
        <f t="shared" si="192"/>
        <v>24 1 3 11 1 8 17 1 0 4501001 248076</v>
      </c>
      <c r="B4157" t="str">
        <f t="shared" si="193"/>
        <v>24 1 3 11 1 8 17 1 0 4501001 248052</v>
      </c>
      <c r="C4157" t="str">
        <f t="shared" si="194"/>
        <v>24 1 3 11 1 8 17 1 0 4501001</v>
      </c>
      <c r="D4157">
        <v>24</v>
      </c>
      <c r="E4157">
        <v>1</v>
      </c>
      <c r="F4157">
        <v>3</v>
      </c>
      <c r="G4157">
        <v>11</v>
      </c>
      <c r="H4157">
        <v>1</v>
      </c>
      <c r="I4157">
        <v>8</v>
      </c>
      <c r="J4157">
        <v>17</v>
      </c>
      <c r="K4157">
        <v>1</v>
      </c>
      <c r="L4157" t="s">
        <v>147</v>
      </c>
      <c r="M4157" t="s">
        <v>172</v>
      </c>
      <c r="N4157" s="13">
        <v>2034000</v>
      </c>
      <c r="O4157">
        <v>248076</v>
      </c>
      <c r="P4157">
        <v>2024</v>
      </c>
      <c r="Q4157">
        <v>25234636</v>
      </c>
      <c r="R4157" t="s">
        <v>1003</v>
      </c>
      <c r="S4157" s="13">
        <v>2034000</v>
      </c>
      <c r="T4157">
        <v>0</v>
      </c>
      <c r="U4157" t="s">
        <v>3909</v>
      </c>
      <c r="V4157" t="s">
        <v>2295</v>
      </c>
      <c r="W4157">
        <v>5004</v>
      </c>
      <c r="X4157">
        <v>0</v>
      </c>
      <c r="Y4157">
        <v>248052</v>
      </c>
      <c r="Z4157">
        <v>20240221</v>
      </c>
      <c r="AA4157">
        <v>2401110150</v>
      </c>
      <c r="AB4157">
        <v>1</v>
      </c>
      <c r="AC4157" t="s">
        <v>2281</v>
      </c>
      <c r="AD4157" t="s">
        <v>2281</v>
      </c>
      <c r="AE4157">
        <v>11101</v>
      </c>
      <c r="AF4157" t="s">
        <v>2281</v>
      </c>
      <c r="AG4157" t="s">
        <v>549</v>
      </c>
      <c r="AH4157">
        <v>260</v>
      </c>
    </row>
    <row r="4158" spans="1:34" hidden="1" x14ac:dyDescent="0.25">
      <c r="A4158" t="str">
        <f t="shared" si="192"/>
        <v>24 1 3 11 1 8 17 1 0 4501001 248077</v>
      </c>
      <c r="B4158" t="str">
        <f t="shared" si="193"/>
        <v>24 1 3 11 1 8 17 1 0 4501001 248050</v>
      </c>
      <c r="C4158" t="str">
        <f t="shared" si="194"/>
        <v>24 1 3 11 1 8 17 1 0 4501001</v>
      </c>
      <c r="D4158">
        <v>24</v>
      </c>
      <c r="E4158">
        <v>1</v>
      </c>
      <c r="F4158">
        <v>3</v>
      </c>
      <c r="G4158">
        <v>11</v>
      </c>
      <c r="H4158">
        <v>1</v>
      </c>
      <c r="I4158">
        <v>8</v>
      </c>
      <c r="J4158">
        <v>17</v>
      </c>
      <c r="K4158">
        <v>1</v>
      </c>
      <c r="L4158" t="s">
        <v>147</v>
      </c>
      <c r="M4158" t="s">
        <v>172</v>
      </c>
      <c r="N4158" s="13">
        <v>2034000</v>
      </c>
      <c r="O4158">
        <v>248077</v>
      </c>
      <c r="P4158">
        <v>2024</v>
      </c>
      <c r="Q4158">
        <v>10287120</v>
      </c>
      <c r="R4158" t="s">
        <v>1443</v>
      </c>
      <c r="S4158" s="13">
        <v>2034000</v>
      </c>
      <c r="T4158">
        <v>0</v>
      </c>
      <c r="U4158" t="s">
        <v>3909</v>
      </c>
      <c r="V4158" t="s">
        <v>2295</v>
      </c>
      <c r="W4158">
        <v>5004</v>
      </c>
      <c r="X4158">
        <v>0</v>
      </c>
      <c r="Y4158">
        <v>248050</v>
      </c>
      <c r="Z4158">
        <v>20240221</v>
      </c>
      <c r="AA4158">
        <v>2401110148</v>
      </c>
      <c r="AB4158">
        <v>1</v>
      </c>
      <c r="AC4158" t="s">
        <v>2281</v>
      </c>
      <c r="AD4158" t="s">
        <v>2281</v>
      </c>
      <c r="AE4158">
        <v>11101</v>
      </c>
      <c r="AF4158" t="s">
        <v>2281</v>
      </c>
      <c r="AG4158" t="s">
        <v>549</v>
      </c>
      <c r="AH4158">
        <v>260</v>
      </c>
    </row>
    <row r="4159" spans="1:34" hidden="1" x14ac:dyDescent="0.25">
      <c r="A4159" t="str">
        <f t="shared" si="192"/>
        <v>24 1 3 11 1 8 17 1 0 4501001 248078</v>
      </c>
      <c r="B4159" t="str">
        <f t="shared" si="193"/>
        <v>24 1 3 11 1 8 17 1 0 4501001 248056</v>
      </c>
      <c r="C4159" t="str">
        <f t="shared" si="194"/>
        <v>24 1 3 11 1 8 17 1 0 4501001</v>
      </c>
      <c r="D4159">
        <v>24</v>
      </c>
      <c r="E4159">
        <v>1</v>
      </c>
      <c r="F4159">
        <v>3</v>
      </c>
      <c r="G4159">
        <v>11</v>
      </c>
      <c r="H4159">
        <v>1</v>
      </c>
      <c r="I4159">
        <v>8</v>
      </c>
      <c r="J4159">
        <v>17</v>
      </c>
      <c r="K4159">
        <v>1</v>
      </c>
      <c r="L4159" t="s">
        <v>147</v>
      </c>
      <c r="M4159" t="s">
        <v>172</v>
      </c>
      <c r="N4159" s="13">
        <v>2034000</v>
      </c>
      <c r="O4159">
        <v>248078</v>
      </c>
      <c r="P4159">
        <v>2024</v>
      </c>
      <c r="Q4159">
        <v>30336014</v>
      </c>
      <c r="R4159" t="s">
        <v>1446</v>
      </c>
      <c r="S4159" s="13">
        <v>2034000</v>
      </c>
      <c r="T4159">
        <v>0</v>
      </c>
      <c r="U4159" t="s">
        <v>3910</v>
      </c>
      <c r="V4159" t="s">
        <v>2295</v>
      </c>
      <c r="W4159">
        <v>5004</v>
      </c>
      <c r="X4159">
        <v>0</v>
      </c>
      <c r="Y4159">
        <v>248056</v>
      </c>
      <c r="Z4159">
        <v>20240221</v>
      </c>
      <c r="AA4159">
        <v>2401150167</v>
      </c>
      <c r="AB4159">
        <v>1</v>
      </c>
      <c r="AC4159" t="s">
        <v>2281</v>
      </c>
      <c r="AD4159" t="s">
        <v>2281</v>
      </c>
      <c r="AE4159">
        <v>11101</v>
      </c>
      <c r="AF4159" t="s">
        <v>2281</v>
      </c>
      <c r="AG4159" t="s">
        <v>549</v>
      </c>
      <c r="AH4159">
        <v>260</v>
      </c>
    </row>
    <row r="4160" spans="1:34" hidden="1" x14ac:dyDescent="0.25">
      <c r="A4160" t="str">
        <f t="shared" si="192"/>
        <v>24 1 3 11 1 8 17 1 0 4501001 248079</v>
      </c>
      <c r="B4160" t="str">
        <f t="shared" si="193"/>
        <v>24 1 3 11 1 8 17 1 0 4501001 248051</v>
      </c>
      <c r="C4160" t="str">
        <f t="shared" si="194"/>
        <v>24 1 3 11 1 8 17 1 0 4501001</v>
      </c>
      <c r="D4160">
        <v>24</v>
      </c>
      <c r="E4160">
        <v>1</v>
      </c>
      <c r="F4160">
        <v>3</v>
      </c>
      <c r="G4160">
        <v>11</v>
      </c>
      <c r="H4160">
        <v>1</v>
      </c>
      <c r="I4160">
        <v>8</v>
      </c>
      <c r="J4160">
        <v>17</v>
      </c>
      <c r="K4160">
        <v>1</v>
      </c>
      <c r="L4160" t="s">
        <v>147</v>
      </c>
      <c r="M4160" t="s">
        <v>172</v>
      </c>
      <c r="N4160" s="13">
        <v>2034000</v>
      </c>
      <c r="O4160">
        <v>248079</v>
      </c>
      <c r="P4160">
        <v>2024</v>
      </c>
      <c r="Q4160">
        <v>1002732749</v>
      </c>
      <c r="R4160" t="s">
        <v>1455</v>
      </c>
      <c r="S4160" s="13">
        <v>2034000</v>
      </c>
      <c r="T4160">
        <v>0</v>
      </c>
      <c r="U4160" t="s">
        <v>3909</v>
      </c>
      <c r="V4160" t="s">
        <v>2295</v>
      </c>
      <c r="W4160">
        <v>5004</v>
      </c>
      <c r="X4160">
        <v>0</v>
      </c>
      <c r="Y4160">
        <v>248051</v>
      </c>
      <c r="Z4160">
        <v>20240221</v>
      </c>
      <c r="AA4160">
        <v>2401110149</v>
      </c>
      <c r="AB4160">
        <v>1</v>
      </c>
      <c r="AC4160" t="s">
        <v>2281</v>
      </c>
      <c r="AD4160" t="s">
        <v>2281</v>
      </c>
      <c r="AE4160">
        <v>11101</v>
      </c>
      <c r="AF4160" t="s">
        <v>2281</v>
      </c>
      <c r="AG4160" t="s">
        <v>549</v>
      </c>
      <c r="AH4160">
        <v>260</v>
      </c>
    </row>
    <row r="4161" spans="1:34" hidden="1" x14ac:dyDescent="0.25">
      <c r="A4161" t="str">
        <f t="shared" si="192"/>
        <v>24 1 3 11 1 8 17 1 0 4501001 248080</v>
      </c>
      <c r="B4161" t="str">
        <f t="shared" si="193"/>
        <v>24 1 3 11 1 8 17 1 0 4501001 248045</v>
      </c>
      <c r="C4161" t="str">
        <f t="shared" si="194"/>
        <v>24 1 3 11 1 8 17 1 0 4501001</v>
      </c>
      <c r="D4161">
        <v>24</v>
      </c>
      <c r="E4161">
        <v>1</v>
      </c>
      <c r="F4161">
        <v>3</v>
      </c>
      <c r="G4161">
        <v>11</v>
      </c>
      <c r="H4161">
        <v>1</v>
      </c>
      <c r="I4161">
        <v>8</v>
      </c>
      <c r="J4161">
        <v>17</v>
      </c>
      <c r="K4161">
        <v>1</v>
      </c>
      <c r="L4161" t="s">
        <v>147</v>
      </c>
      <c r="M4161" t="s">
        <v>172</v>
      </c>
      <c r="N4161" s="13">
        <v>3955000</v>
      </c>
      <c r="O4161">
        <v>248080</v>
      </c>
      <c r="P4161">
        <v>2024</v>
      </c>
      <c r="Q4161">
        <v>1053860462</v>
      </c>
      <c r="R4161" t="s">
        <v>3911</v>
      </c>
      <c r="S4161" s="13">
        <v>3955000</v>
      </c>
      <c r="T4161">
        <v>0</v>
      </c>
      <c r="U4161" t="s">
        <v>3912</v>
      </c>
      <c r="V4161" t="s">
        <v>2295</v>
      </c>
      <c r="W4161">
        <v>5004</v>
      </c>
      <c r="X4161">
        <v>0</v>
      </c>
      <c r="Y4161">
        <v>248045</v>
      </c>
      <c r="Z4161">
        <v>20240221</v>
      </c>
      <c r="AA4161">
        <v>2401100141</v>
      </c>
      <c r="AB4161">
        <v>1</v>
      </c>
      <c r="AC4161" t="s">
        <v>2281</v>
      </c>
      <c r="AD4161" t="s">
        <v>2281</v>
      </c>
      <c r="AE4161">
        <v>11101</v>
      </c>
      <c r="AF4161" t="s">
        <v>2281</v>
      </c>
      <c r="AG4161" t="s">
        <v>549</v>
      </c>
      <c r="AH4161">
        <v>260</v>
      </c>
    </row>
    <row r="4162" spans="1:34" hidden="1" x14ac:dyDescent="0.25">
      <c r="A4162" t="str">
        <f t="shared" ref="A4162:A4225" si="195">+CONCATENATE(,D4162," ",E4162," ",F4162," ",G4162," ",H4162," ",I4162," ",J4162," ",K4162," ",L4162," ",M4162," ",O4162)</f>
        <v>24 1 3 11 1 8 17 1 0 4501001 248081</v>
      </c>
      <c r="B4162" t="str">
        <f t="shared" ref="B4162:B4225" si="196">+CONCATENATE(,D4162," ",E4162," ",F4162," ",G4162," ",H4162," ",I4162," ",J4162," ",K4162," ",L4162," ",M4162," ",Y4162)</f>
        <v>24 1 3 11 1 8 17 1 0 4501001 248046</v>
      </c>
      <c r="C4162" t="str">
        <f t="shared" ref="C4162:C4225" si="197">+CONCATENATE(,D4162," ",E4162," ",F4162," ",G4162," ",H4162," ",I4162," ",J4162," ",K4162," ",L4162," ",M4162)</f>
        <v>24 1 3 11 1 8 17 1 0 4501001</v>
      </c>
      <c r="D4162">
        <v>24</v>
      </c>
      <c r="E4162">
        <v>1</v>
      </c>
      <c r="F4162">
        <v>3</v>
      </c>
      <c r="G4162">
        <v>11</v>
      </c>
      <c r="H4162">
        <v>1</v>
      </c>
      <c r="I4162">
        <v>8</v>
      </c>
      <c r="J4162">
        <v>17</v>
      </c>
      <c r="K4162">
        <v>1</v>
      </c>
      <c r="L4162" t="s">
        <v>147</v>
      </c>
      <c r="M4162" t="s">
        <v>172</v>
      </c>
      <c r="N4162" s="13">
        <v>3955000</v>
      </c>
      <c r="O4162">
        <v>248081</v>
      </c>
      <c r="P4162">
        <v>2024</v>
      </c>
      <c r="Q4162">
        <v>1007365623</v>
      </c>
      <c r="R4162" t="s">
        <v>1449</v>
      </c>
      <c r="S4162" s="13">
        <v>3955000</v>
      </c>
      <c r="T4162">
        <v>0</v>
      </c>
      <c r="U4162" t="s">
        <v>3913</v>
      </c>
      <c r="V4162" t="s">
        <v>2295</v>
      </c>
      <c r="W4162">
        <v>5004</v>
      </c>
      <c r="X4162">
        <v>0</v>
      </c>
      <c r="Y4162">
        <v>248046</v>
      </c>
      <c r="Z4162">
        <v>20240221</v>
      </c>
      <c r="AA4162">
        <v>2401100142</v>
      </c>
      <c r="AB4162">
        <v>1</v>
      </c>
      <c r="AC4162" t="s">
        <v>2281</v>
      </c>
      <c r="AD4162" t="s">
        <v>2281</v>
      </c>
      <c r="AE4162">
        <v>11101</v>
      </c>
      <c r="AF4162" t="s">
        <v>2281</v>
      </c>
      <c r="AG4162" t="s">
        <v>549</v>
      </c>
      <c r="AH4162">
        <v>260</v>
      </c>
    </row>
    <row r="4163" spans="1:34" hidden="1" x14ac:dyDescent="0.25">
      <c r="A4163" t="str">
        <f t="shared" si="195"/>
        <v>24 1 3 11 3 1 70 0 0 4002020 248082</v>
      </c>
      <c r="B4163" t="str">
        <f t="shared" si="196"/>
        <v>24 1 3 11 3 1 70 0 0 4002020 248037</v>
      </c>
      <c r="C4163" t="str">
        <f t="shared" si="197"/>
        <v>24 1 3 11 3 1 70 0 0 4002020</v>
      </c>
      <c r="D4163">
        <v>24</v>
      </c>
      <c r="E4163">
        <v>1</v>
      </c>
      <c r="F4163">
        <v>3</v>
      </c>
      <c r="G4163">
        <v>11</v>
      </c>
      <c r="H4163">
        <v>3</v>
      </c>
      <c r="I4163">
        <v>1</v>
      </c>
      <c r="J4163">
        <v>70</v>
      </c>
      <c r="K4163">
        <v>0</v>
      </c>
      <c r="L4163" t="s">
        <v>147</v>
      </c>
      <c r="M4163" t="s">
        <v>139</v>
      </c>
      <c r="N4163" s="13">
        <v>1921000</v>
      </c>
      <c r="O4163">
        <v>248082</v>
      </c>
      <c r="P4163">
        <v>2024</v>
      </c>
      <c r="Q4163">
        <v>1053803170</v>
      </c>
      <c r="R4163" t="s">
        <v>1437</v>
      </c>
      <c r="S4163" s="13">
        <v>1921000</v>
      </c>
      <c r="T4163">
        <v>0</v>
      </c>
      <c r="U4163" t="s">
        <v>3914</v>
      </c>
      <c r="V4163" t="s">
        <v>2295</v>
      </c>
      <c r="W4163">
        <v>5004</v>
      </c>
      <c r="X4163">
        <v>0</v>
      </c>
      <c r="Y4163">
        <v>248037</v>
      </c>
      <c r="Z4163">
        <v>20240222</v>
      </c>
      <c r="AA4163">
        <v>2401100133</v>
      </c>
      <c r="AB4163">
        <v>1</v>
      </c>
      <c r="AC4163" t="s">
        <v>2281</v>
      </c>
      <c r="AD4163" t="s">
        <v>2281</v>
      </c>
      <c r="AE4163">
        <v>11101</v>
      </c>
      <c r="AF4163" t="s">
        <v>2281</v>
      </c>
      <c r="AG4163" t="s">
        <v>549</v>
      </c>
      <c r="AH4163">
        <v>260</v>
      </c>
    </row>
    <row r="4164" spans="1:34" hidden="1" x14ac:dyDescent="0.25">
      <c r="A4164" t="str">
        <f t="shared" si="195"/>
        <v>24 1 3 11 1 8 17 1 0 4501001 248083</v>
      </c>
      <c r="B4164" t="str">
        <f t="shared" si="196"/>
        <v>24 1 3 11 1 8 17 1 0 4501001 248054</v>
      </c>
      <c r="C4164" t="str">
        <f t="shared" si="197"/>
        <v>24 1 3 11 1 8 17 1 0 4501001</v>
      </c>
      <c r="D4164">
        <v>24</v>
      </c>
      <c r="E4164">
        <v>1</v>
      </c>
      <c r="F4164">
        <v>3</v>
      </c>
      <c r="G4164">
        <v>11</v>
      </c>
      <c r="H4164">
        <v>1</v>
      </c>
      <c r="I4164">
        <v>8</v>
      </c>
      <c r="J4164">
        <v>17</v>
      </c>
      <c r="K4164">
        <v>1</v>
      </c>
      <c r="L4164" t="s">
        <v>147</v>
      </c>
      <c r="M4164" t="s">
        <v>172</v>
      </c>
      <c r="N4164" s="13">
        <v>2034000</v>
      </c>
      <c r="O4164">
        <v>248083</v>
      </c>
      <c r="P4164">
        <v>2024</v>
      </c>
      <c r="Q4164">
        <v>75094462</v>
      </c>
      <c r="R4164" t="s">
        <v>1445</v>
      </c>
      <c r="S4164" s="13">
        <v>2034000</v>
      </c>
      <c r="T4164">
        <v>0</v>
      </c>
      <c r="U4164" t="s">
        <v>3915</v>
      </c>
      <c r="V4164" t="s">
        <v>2295</v>
      </c>
      <c r="W4164">
        <v>5004</v>
      </c>
      <c r="X4164">
        <v>0</v>
      </c>
      <c r="Y4164">
        <v>248054</v>
      </c>
      <c r="Z4164">
        <v>20240222</v>
      </c>
      <c r="AA4164">
        <v>2401120155</v>
      </c>
      <c r="AB4164">
        <v>1</v>
      </c>
      <c r="AC4164" t="s">
        <v>2281</v>
      </c>
      <c r="AD4164" t="s">
        <v>2281</v>
      </c>
      <c r="AE4164">
        <v>11101</v>
      </c>
      <c r="AF4164" t="s">
        <v>2281</v>
      </c>
      <c r="AG4164" t="s">
        <v>549</v>
      </c>
      <c r="AH4164">
        <v>260</v>
      </c>
    </row>
    <row r="4165" spans="1:34" hidden="1" x14ac:dyDescent="0.25">
      <c r="A4165" t="str">
        <f t="shared" si="195"/>
        <v>24 1 3 22 1 8 71 3 0 4501052 248084</v>
      </c>
      <c r="B4165" t="str">
        <f t="shared" si="196"/>
        <v>24 1 3 22 1 8 71 3 0 4501052 248027</v>
      </c>
      <c r="C4165" t="str">
        <f t="shared" si="197"/>
        <v>24 1 3 22 1 8 71 3 0 4501052</v>
      </c>
      <c r="D4165">
        <v>24</v>
      </c>
      <c r="E4165">
        <v>1</v>
      </c>
      <c r="F4165">
        <v>3</v>
      </c>
      <c r="G4165">
        <v>22</v>
      </c>
      <c r="H4165">
        <v>1</v>
      </c>
      <c r="I4165">
        <v>8</v>
      </c>
      <c r="J4165">
        <v>71</v>
      </c>
      <c r="K4165">
        <v>3</v>
      </c>
      <c r="L4165" t="s">
        <v>147</v>
      </c>
      <c r="M4165" t="s">
        <v>176</v>
      </c>
      <c r="N4165" s="13">
        <v>784318</v>
      </c>
      <c r="O4165">
        <v>248084</v>
      </c>
      <c r="P4165">
        <v>2024</v>
      </c>
      <c r="Q4165">
        <v>890803239</v>
      </c>
      <c r="R4165" t="s">
        <v>924</v>
      </c>
      <c r="S4165" s="13">
        <v>784318</v>
      </c>
      <c r="T4165">
        <v>0</v>
      </c>
      <c r="U4165" t="s">
        <v>3916</v>
      </c>
      <c r="V4165" t="s">
        <v>3917</v>
      </c>
      <c r="W4165">
        <v>5004</v>
      </c>
      <c r="X4165">
        <v>0</v>
      </c>
      <c r="Y4165">
        <v>248027</v>
      </c>
      <c r="Z4165">
        <v>20240222</v>
      </c>
      <c r="AA4165">
        <v>0</v>
      </c>
      <c r="AB4165">
        <v>0</v>
      </c>
      <c r="AC4165" t="s">
        <v>2281</v>
      </c>
      <c r="AD4165" t="s">
        <v>2281</v>
      </c>
      <c r="AE4165">
        <v>12401</v>
      </c>
      <c r="AF4165" t="s">
        <v>2281</v>
      </c>
      <c r="AG4165" t="s">
        <v>67</v>
      </c>
      <c r="AH4165">
        <v>335</v>
      </c>
    </row>
    <row r="4166" spans="1:34" hidden="1" x14ac:dyDescent="0.25">
      <c r="A4166" t="str">
        <f t="shared" si="195"/>
        <v>24 1 3 11 1 8 17 1 0 4501001 248085</v>
      </c>
      <c r="B4166" t="str">
        <f t="shared" si="196"/>
        <v>24 1 3 11 1 8 17 1 0 4501001 248053</v>
      </c>
      <c r="C4166" t="str">
        <f t="shared" si="197"/>
        <v>24 1 3 11 1 8 17 1 0 4501001</v>
      </c>
      <c r="D4166">
        <v>24</v>
      </c>
      <c r="E4166">
        <v>1</v>
      </c>
      <c r="F4166">
        <v>3</v>
      </c>
      <c r="G4166">
        <v>11</v>
      </c>
      <c r="H4166">
        <v>1</v>
      </c>
      <c r="I4166">
        <v>8</v>
      </c>
      <c r="J4166">
        <v>17</v>
      </c>
      <c r="K4166">
        <v>1</v>
      </c>
      <c r="L4166" t="s">
        <v>147</v>
      </c>
      <c r="M4166" t="s">
        <v>172</v>
      </c>
      <c r="N4166" s="13">
        <v>2234000</v>
      </c>
      <c r="O4166">
        <v>248085</v>
      </c>
      <c r="P4166">
        <v>2024</v>
      </c>
      <c r="Q4166">
        <v>75066003</v>
      </c>
      <c r="R4166" t="s">
        <v>1444</v>
      </c>
      <c r="S4166" s="13">
        <v>2234000</v>
      </c>
      <c r="T4166">
        <v>0</v>
      </c>
      <c r="U4166" t="s">
        <v>3918</v>
      </c>
      <c r="V4166" t="s">
        <v>2342</v>
      </c>
      <c r="W4166">
        <v>5004</v>
      </c>
      <c r="X4166">
        <v>0</v>
      </c>
      <c r="Y4166">
        <v>248053</v>
      </c>
      <c r="Z4166">
        <v>20240223</v>
      </c>
      <c r="AA4166">
        <v>2401120154</v>
      </c>
      <c r="AB4166">
        <v>1</v>
      </c>
      <c r="AC4166" t="s">
        <v>2281</v>
      </c>
      <c r="AD4166" t="s">
        <v>2281</v>
      </c>
      <c r="AE4166">
        <v>11101</v>
      </c>
      <c r="AF4166" t="s">
        <v>2281</v>
      </c>
      <c r="AG4166" t="s">
        <v>549</v>
      </c>
      <c r="AH4166">
        <v>260</v>
      </c>
    </row>
    <row r="4167" spans="1:34" hidden="1" x14ac:dyDescent="0.25">
      <c r="A4167" t="str">
        <f t="shared" si="195"/>
        <v>24 1 3 11 3 1 70 0 0 4002020 248086</v>
      </c>
      <c r="B4167" t="str">
        <f t="shared" si="196"/>
        <v>24 1 3 11 3 1 70 0 0 4002020 248039</v>
      </c>
      <c r="C4167" t="str">
        <f t="shared" si="197"/>
        <v>24 1 3 11 3 1 70 0 0 4002020</v>
      </c>
      <c r="D4167">
        <v>24</v>
      </c>
      <c r="E4167">
        <v>1</v>
      </c>
      <c r="F4167">
        <v>3</v>
      </c>
      <c r="G4167">
        <v>11</v>
      </c>
      <c r="H4167">
        <v>3</v>
      </c>
      <c r="I4167">
        <v>1</v>
      </c>
      <c r="J4167">
        <v>70</v>
      </c>
      <c r="K4167">
        <v>0</v>
      </c>
      <c r="L4167" t="s">
        <v>147</v>
      </c>
      <c r="M4167" t="s">
        <v>139</v>
      </c>
      <c r="N4167" s="13">
        <v>1921000</v>
      </c>
      <c r="O4167">
        <v>248086</v>
      </c>
      <c r="P4167">
        <v>2024</v>
      </c>
      <c r="Q4167">
        <v>1053857234</v>
      </c>
      <c r="R4167" t="s">
        <v>1439</v>
      </c>
      <c r="S4167" s="13">
        <v>1921000</v>
      </c>
      <c r="T4167">
        <v>0</v>
      </c>
      <c r="U4167" t="s">
        <v>3897</v>
      </c>
      <c r="V4167" t="s">
        <v>2295</v>
      </c>
      <c r="W4167">
        <v>5004</v>
      </c>
      <c r="X4167">
        <v>0</v>
      </c>
      <c r="Y4167">
        <v>248039</v>
      </c>
      <c r="Z4167">
        <v>20240223</v>
      </c>
      <c r="AA4167">
        <v>2401100131</v>
      </c>
      <c r="AB4167">
        <v>1</v>
      </c>
      <c r="AC4167" t="s">
        <v>2281</v>
      </c>
      <c r="AD4167" t="s">
        <v>2281</v>
      </c>
      <c r="AE4167">
        <v>11101</v>
      </c>
      <c r="AF4167" t="s">
        <v>2281</v>
      </c>
      <c r="AG4167" t="s">
        <v>549</v>
      </c>
      <c r="AH4167">
        <v>260</v>
      </c>
    </row>
    <row r="4168" spans="1:34" hidden="1" x14ac:dyDescent="0.25">
      <c r="A4168" t="str">
        <f t="shared" si="195"/>
        <v>24 1 3 11 1 7 15 0 0 4502029 248087</v>
      </c>
      <c r="B4168" t="str">
        <f t="shared" si="196"/>
        <v>24 1 3 11 1 7 15 0 0 4502029 248049</v>
      </c>
      <c r="C4168" t="str">
        <f t="shared" si="197"/>
        <v>24 1 3 11 1 7 15 0 0 4502029</v>
      </c>
      <c r="D4168">
        <v>24</v>
      </c>
      <c r="E4168">
        <v>1</v>
      </c>
      <c r="F4168">
        <v>3</v>
      </c>
      <c r="G4168">
        <v>11</v>
      </c>
      <c r="H4168">
        <v>1</v>
      </c>
      <c r="I4168">
        <v>7</v>
      </c>
      <c r="J4168">
        <v>15</v>
      </c>
      <c r="K4168">
        <v>0</v>
      </c>
      <c r="L4168" t="s">
        <v>147</v>
      </c>
      <c r="M4168" t="s">
        <v>168</v>
      </c>
      <c r="N4168" s="13">
        <v>16200000</v>
      </c>
      <c r="O4168">
        <v>248087</v>
      </c>
      <c r="P4168">
        <v>2024</v>
      </c>
      <c r="Q4168">
        <v>890804256</v>
      </c>
      <c r="R4168" t="s">
        <v>1017</v>
      </c>
      <c r="S4168" s="13">
        <v>16200000</v>
      </c>
      <c r="T4168">
        <v>0</v>
      </c>
      <c r="U4168" t="s">
        <v>3919</v>
      </c>
      <c r="V4168" t="s">
        <v>3920</v>
      </c>
      <c r="W4168">
        <v>5016</v>
      </c>
      <c r="X4168">
        <v>0</v>
      </c>
      <c r="Y4168">
        <v>248049</v>
      </c>
      <c r="Z4168">
        <v>20240223</v>
      </c>
      <c r="AA4168">
        <v>2401110152</v>
      </c>
      <c r="AB4168">
        <v>1</v>
      </c>
      <c r="AC4168" t="s">
        <v>2281</v>
      </c>
      <c r="AD4168" t="s">
        <v>2281</v>
      </c>
      <c r="AE4168">
        <v>11101</v>
      </c>
      <c r="AF4168" t="s">
        <v>2281</v>
      </c>
      <c r="AG4168" t="s">
        <v>549</v>
      </c>
      <c r="AH4168">
        <v>251</v>
      </c>
    </row>
    <row r="4169" spans="1:34" hidden="1" x14ac:dyDescent="0.25">
      <c r="A4169" t="str">
        <f t="shared" si="195"/>
        <v>24 1 3 11 1 8 71 0 0 4501001 248088</v>
      </c>
      <c r="B4169" t="str">
        <f t="shared" si="196"/>
        <v>24 1 3 11 1 8 71 0 0 4501001 248072</v>
      </c>
      <c r="C4169" t="str">
        <f t="shared" si="197"/>
        <v>24 1 3 11 1 8 71 0 0 4501001</v>
      </c>
      <c r="D4169">
        <v>24</v>
      </c>
      <c r="E4169">
        <v>1</v>
      </c>
      <c r="F4169">
        <v>3</v>
      </c>
      <c r="G4169">
        <v>11</v>
      </c>
      <c r="H4169">
        <v>1</v>
      </c>
      <c r="I4169">
        <v>8</v>
      </c>
      <c r="J4169">
        <v>71</v>
      </c>
      <c r="K4169">
        <v>0</v>
      </c>
      <c r="L4169" t="s">
        <v>147</v>
      </c>
      <c r="M4169" t="s">
        <v>172</v>
      </c>
      <c r="N4169" s="13">
        <v>5000000</v>
      </c>
      <c r="O4169">
        <v>248088</v>
      </c>
      <c r="P4169">
        <v>2024</v>
      </c>
      <c r="Q4169">
        <v>1007235101</v>
      </c>
      <c r="R4169" t="s">
        <v>1459</v>
      </c>
      <c r="S4169" s="13">
        <v>5000000</v>
      </c>
      <c r="T4169">
        <v>0</v>
      </c>
      <c r="U4169" t="s">
        <v>3921</v>
      </c>
      <c r="V4169" t="s">
        <v>2295</v>
      </c>
      <c r="W4169">
        <v>5004</v>
      </c>
      <c r="X4169">
        <v>0</v>
      </c>
      <c r="Y4169">
        <v>248072</v>
      </c>
      <c r="Z4169">
        <v>20240226</v>
      </c>
      <c r="AA4169">
        <v>2401250238</v>
      </c>
      <c r="AB4169">
        <v>1</v>
      </c>
      <c r="AC4169" t="s">
        <v>2281</v>
      </c>
      <c r="AD4169" t="s">
        <v>2281</v>
      </c>
      <c r="AE4169">
        <v>11101</v>
      </c>
      <c r="AF4169" t="s">
        <v>2281</v>
      </c>
      <c r="AG4169" t="s">
        <v>549</v>
      </c>
      <c r="AH4169">
        <v>260</v>
      </c>
    </row>
    <row r="4170" spans="1:34" hidden="1" x14ac:dyDescent="0.25">
      <c r="A4170" t="str">
        <f t="shared" si="195"/>
        <v>24 1 3 11 1 8 71 0 0 4501001 248089</v>
      </c>
      <c r="B4170" t="str">
        <f t="shared" si="196"/>
        <v>24 1 3 11 1 8 71 0 0 4501001 248030</v>
      </c>
      <c r="C4170" t="str">
        <f t="shared" si="197"/>
        <v>24 1 3 11 1 8 71 0 0 4501001</v>
      </c>
      <c r="D4170">
        <v>24</v>
      </c>
      <c r="E4170">
        <v>1</v>
      </c>
      <c r="F4170">
        <v>3</v>
      </c>
      <c r="G4170">
        <v>11</v>
      </c>
      <c r="H4170">
        <v>1</v>
      </c>
      <c r="I4170">
        <v>8</v>
      </c>
      <c r="J4170">
        <v>71</v>
      </c>
      <c r="K4170">
        <v>0</v>
      </c>
      <c r="L4170" t="s">
        <v>147</v>
      </c>
      <c r="M4170" t="s">
        <v>172</v>
      </c>
      <c r="N4170" s="13">
        <v>2935245.01</v>
      </c>
      <c r="O4170">
        <v>248089</v>
      </c>
      <c r="P4170">
        <v>2024</v>
      </c>
      <c r="Q4170">
        <v>800153993</v>
      </c>
      <c r="R4170" t="s">
        <v>810</v>
      </c>
      <c r="S4170" s="13">
        <v>2935245.01</v>
      </c>
      <c r="T4170">
        <v>0</v>
      </c>
      <c r="U4170" t="s">
        <v>3922</v>
      </c>
      <c r="V4170" t="s">
        <v>2280</v>
      </c>
      <c r="W4170">
        <v>5004</v>
      </c>
      <c r="X4170">
        <v>0</v>
      </c>
      <c r="Y4170">
        <v>248030</v>
      </c>
      <c r="Z4170">
        <v>20240226</v>
      </c>
      <c r="AA4170">
        <v>0</v>
      </c>
      <c r="AB4170">
        <v>0</v>
      </c>
      <c r="AC4170" t="s">
        <v>2281</v>
      </c>
      <c r="AD4170" t="s">
        <v>2281</v>
      </c>
      <c r="AE4170">
        <v>11101</v>
      </c>
      <c r="AF4170" t="s">
        <v>2281</v>
      </c>
      <c r="AG4170" t="s">
        <v>549</v>
      </c>
      <c r="AH4170">
        <v>335</v>
      </c>
    </row>
    <row r="4171" spans="1:34" hidden="1" x14ac:dyDescent="0.25">
      <c r="A4171" t="str">
        <f t="shared" si="195"/>
        <v>24 1 3 22 1 8 71 3 0 4501052 248090</v>
      </c>
      <c r="B4171" t="str">
        <f t="shared" si="196"/>
        <v>24 1 3 22 1 8 71 3 0 4501052 248071</v>
      </c>
      <c r="C4171" t="str">
        <f t="shared" si="197"/>
        <v>24 1 3 22 1 8 71 3 0 4501052</v>
      </c>
      <c r="D4171">
        <v>24</v>
      </c>
      <c r="E4171">
        <v>1</v>
      </c>
      <c r="F4171">
        <v>3</v>
      </c>
      <c r="G4171">
        <v>22</v>
      </c>
      <c r="H4171">
        <v>1</v>
      </c>
      <c r="I4171">
        <v>8</v>
      </c>
      <c r="J4171">
        <v>71</v>
      </c>
      <c r="K4171">
        <v>3</v>
      </c>
      <c r="L4171" t="s">
        <v>147</v>
      </c>
      <c r="M4171" t="s">
        <v>176</v>
      </c>
      <c r="N4171" s="13">
        <v>3183427.61</v>
      </c>
      <c r="O4171">
        <v>248090</v>
      </c>
      <c r="P4171">
        <v>2024</v>
      </c>
      <c r="Q4171">
        <v>800153993</v>
      </c>
      <c r="R4171" t="s">
        <v>810</v>
      </c>
      <c r="S4171" s="13">
        <v>3183427.61</v>
      </c>
      <c r="T4171">
        <v>0</v>
      </c>
      <c r="U4171" t="s">
        <v>3923</v>
      </c>
      <c r="V4171" t="s">
        <v>2280</v>
      </c>
      <c r="W4171">
        <v>5004</v>
      </c>
      <c r="X4171">
        <v>0</v>
      </c>
      <c r="Y4171">
        <v>248071</v>
      </c>
      <c r="Z4171">
        <v>20240226</v>
      </c>
      <c r="AA4171">
        <v>0</v>
      </c>
      <c r="AB4171">
        <v>0</v>
      </c>
      <c r="AC4171" t="s">
        <v>2281</v>
      </c>
      <c r="AD4171" t="s">
        <v>2281</v>
      </c>
      <c r="AE4171">
        <v>12401</v>
      </c>
      <c r="AF4171" t="s">
        <v>2281</v>
      </c>
      <c r="AG4171" t="s">
        <v>67</v>
      </c>
      <c r="AH4171">
        <v>335</v>
      </c>
    </row>
    <row r="4172" spans="1:34" hidden="1" x14ac:dyDescent="0.25">
      <c r="A4172" t="str">
        <f t="shared" si="195"/>
        <v>24 1 3 22 1 8 71 3 0 4501052 248091</v>
      </c>
      <c r="B4172" t="str">
        <f t="shared" si="196"/>
        <v>24 1 3 22 1 8 71 3 0 4501052 248070</v>
      </c>
      <c r="C4172" t="str">
        <f t="shared" si="197"/>
        <v>24 1 3 22 1 8 71 3 0 4501052</v>
      </c>
      <c r="D4172">
        <v>24</v>
      </c>
      <c r="E4172">
        <v>1</v>
      </c>
      <c r="F4172">
        <v>3</v>
      </c>
      <c r="G4172">
        <v>22</v>
      </c>
      <c r="H4172">
        <v>1</v>
      </c>
      <c r="I4172">
        <v>8</v>
      </c>
      <c r="J4172">
        <v>71</v>
      </c>
      <c r="K4172">
        <v>3</v>
      </c>
      <c r="L4172" t="s">
        <v>147</v>
      </c>
      <c r="M4172" t="s">
        <v>176</v>
      </c>
      <c r="N4172" s="13">
        <v>2443465</v>
      </c>
      <c r="O4172">
        <v>248091</v>
      </c>
      <c r="P4172">
        <v>2024</v>
      </c>
      <c r="Q4172">
        <v>900092385</v>
      </c>
      <c r="R4172" t="s">
        <v>809</v>
      </c>
      <c r="S4172" s="13">
        <v>2443465</v>
      </c>
      <c r="T4172">
        <v>0</v>
      </c>
      <c r="U4172" t="s">
        <v>3881</v>
      </c>
      <c r="V4172" t="s">
        <v>2280</v>
      </c>
      <c r="W4172">
        <v>5004</v>
      </c>
      <c r="X4172">
        <v>0</v>
      </c>
      <c r="Y4172">
        <v>248070</v>
      </c>
      <c r="Z4172">
        <v>20240226</v>
      </c>
      <c r="AA4172">
        <v>0</v>
      </c>
      <c r="AB4172">
        <v>0</v>
      </c>
      <c r="AC4172" t="s">
        <v>2281</v>
      </c>
      <c r="AD4172" t="s">
        <v>2281</v>
      </c>
      <c r="AE4172">
        <v>12401</v>
      </c>
      <c r="AF4172" t="s">
        <v>2281</v>
      </c>
      <c r="AG4172" t="s">
        <v>67</v>
      </c>
      <c r="AH4172">
        <v>335</v>
      </c>
    </row>
    <row r="4173" spans="1:34" hidden="1" x14ac:dyDescent="0.25">
      <c r="A4173" t="str">
        <f t="shared" si="195"/>
        <v>24 1 3 11 1 8 71 0 0 4501001 248092</v>
      </c>
      <c r="B4173" t="str">
        <f t="shared" si="196"/>
        <v>24 1 3 11 1 8 71 0 0 4501001 248028</v>
      </c>
      <c r="C4173" t="str">
        <f t="shared" si="197"/>
        <v>24 1 3 11 1 8 71 0 0 4501001</v>
      </c>
      <c r="D4173">
        <v>24</v>
      </c>
      <c r="E4173">
        <v>1</v>
      </c>
      <c r="F4173">
        <v>3</v>
      </c>
      <c r="G4173">
        <v>11</v>
      </c>
      <c r="H4173">
        <v>1</v>
      </c>
      <c r="I4173">
        <v>8</v>
      </c>
      <c r="J4173">
        <v>71</v>
      </c>
      <c r="K4173">
        <v>0</v>
      </c>
      <c r="L4173" t="s">
        <v>147</v>
      </c>
      <c r="M4173" t="s">
        <v>172</v>
      </c>
      <c r="N4173" s="13">
        <v>135902</v>
      </c>
      <c r="O4173">
        <v>248092</v>
      </c>
      <c r="P4173">
        <v>2024</v>
      </c>
      <c r="Q4173">
        <v>810000598</v>
      </c>
      <c r="R4173" t="s">
        <v>2278</v>
      </c>
      <c r="S4173" s="13">
        <v>135902</v>
      </c>
      <c r="T4173">
        <v>0</v>
      </c>
      <c r="U4173" t="s">
        <v>3882</v>
      </c>
      <c r="V4173" t="s">
        <v>2280</v>
      </c>
      <c r="W4173">
        <v>5004</v>
      </c>
      <c r="X4173">
        <v>0</v>
      </c>
      <c r="Y4173">
        <v>248028</v>
      </c>
      <c r="Z4173">
        <v>20240226</v>
      </c>
      <c r="AA4173">
        <v>0</v>
      </c>
      <c r="AB4173">
        <v>0</v>
      </c>
      <c r="AC4173" t="s">
        <v>2281</v>
      </c>
      <c r="AD4173" t="s">
        <v>2281</v>
      </c>
      <c r="AE4173">
        <v>11101</v>
      </c>
      <c r="AF4173" t="s">
        <v>2281</v>
      </c>
      <c r="AG4173" t="s">
        <v>549</v>
      </c>
      <c r="AH4173">
        <v>335</v>
      </c>
    </row>
    <row r="4174" spans="1:34" hidden="1" x14ac:dyDescent="0.25">
      <c r="A4174" t="str">
        <f t="shared" si="195"/>
        <v>24 1 3 11 1 8 71 0 0 4501001 248093</v>
      </c>
      <c r="B4174" t="str">
        <f t="shared" si="196"/>
        <v>24 1 3 11 1 8 71 0 0 4501001 248029</v>
      </c>
      <c r="C4174" t="str">
        <f t="shared" si="197"/>
        <v>24 1 3 11 1 8 71 0 0 4501001</v>
      </c>
      <c r="D4174">
        <v>24</v>
      </c>
      <c r="E4174">
        <v>1</v>
      </c>
      <c r="F4174">
        <v>3</v>
      </c>
      <c r="G4174">
        <v>11</v>
      </c>
      <c r="H4174">
        <v>1</v>
      </c>
      <c r="I4174">
        <v>8</v>
      </c>
      <c r="J4174">
        <v>71</v>
      </c>
      <c r="K4174">
        <v>0</v>
      </c>
      <c r="L4174" t="s">
        <v>147</v>
      </c>
      <c r="M4174" t="s">
        <v>172</v>
      </c>
      <c r="N4174" s="13">
        <v>2231321</v>
      </c>
      <c r="O4174">
        <v>248093</v>
      </c>
      <c r="P4174">
        <v>2024</v>
      </c>
      <c r="Q4174">
        <v>890800128</v>
      </c>
      <c r="R4174" t="s">
        <v>838</v>
      </c>
      <c r="S4174" s="13">
        <v>2231321</v>
      </c>
      <c r="T4174">
        <v>0</v>
      </c>
      <c r="U4174" t="s">
        <v>3899</v>
      </c>
      <c r="V4174" t="s">
        <v>2280</v>
      </c>
      <c r="W4174">
        <v>5004</v>
      </c>
      <c r="X4174">
        <v>0</v>
      </c>
      <c r="Y4174">
        <v>248029</v>
      </c>
      <c r="Z4174">
        <v>20240226</v>
      </c>
      <c r="AA4174">
        <v>0</v>
      </c>
      <c r="AB4174">
        <v>0</v>
      </c>
      <c r="AC4174" t="s">
        <v>2281</v>
      </c>
      <c r="AD4174" t="s">
        <v>2281</v>
      </c>
      <c r="AE4174">
        <v>11101</v>
      </c>
      <c r="AF4174" t="s">
        <v>2281</v>
      </c>
      <c r="AG4174" t="s">
        <v>549</v>
      </c>
      <c r="AH4174">
        <v>335</v>
      </c>
    </row>
    <row r="4175" spans="1:34" hidden="1" x14ac:dyDescent="0.25">
      <c r="A4175" t="str">
        <f t="shared" si="195"/>
        <v>24 1 3 11 3 1 70 0 0 4002020 248094</v>
      </c>
      <c r="B4175" t="str">
        <f t="shared" si="196"/>
        <v>24 1 3 11 3 1 70 0 0 4002020 248022</v>
      </c>
      <c r="C4175" t="str">
        <f t="shared" si="197"/>
        <v>24 1 3 11 3 1 70 0 0 4002020</v>
      </c>
      <c r="D4175">
        <v>24</v>
      </c>
      <c r="E4175">
        <v>1</v>
      </c>
      <c r="F4175">
        <v>3</v>
      </c>
      <c r="G4175">
        <v>11</v>
      </c>
      <c r="H4175">
        <v>3</v>
      </c>
      <c r="I4175">
        <v>1</v>
      </c>
      <c r="J4175">
        <v>70</v>
      </c>
      <c r="K4175">
        <v>0</v>
      </c>
      <c r="L4175" t="s">
        <v>147</v>
      </c>
      <c r="M4175" t="s">
        <v>139</v>
      </c>
      <c r="N4175" s="13">
        <v>1921000</v>
      </c>
      <c r="O4175">
        <v>248094</v>
      </c>
      <c r="P4175">
        <v>2024</v>
      </c>
      <c r="Q4175">
        <v>30405768</v>
      </c>
      <c r="R4175" t="s">
        <v>1471</v>
      </c>
      <c r="S4175" s="13">
        <v>1921000</v>
      </c>
      <c r="T4175">
        <v>0</v>
      </c>
      <c r="U4175" t="s">
        <v>3896</v>
      </c>
      <c r="V4175" t="s">
        <v>2295</v>
      </c>
      <c r="W4175">
        <v>5004</v>
      </c>
      <c r="X4175">
        <v>0</v>
      </c>
      <c r="Y4175">
        <v>248022</v>
      </c>
      <c r="Z4175">
        <v>20240227</v>
      </c>
      <c r="AA4175">
        <v>2401050035</v>
      </c>
      <c r="AB4175">
        <v>1</v>
      </c>
      <c r="AC4175" t="s">
        <v>2281</v>
      </c>
      <c r="AD4175" t="s">
        <v>2281</v>
      </c>
      <c r="AE4175">
        <v>11101</v>
      </c>
      <c r="AF4175" t="s">
        <v>2281</v>
      </c>
      <c r="AG4175" t="s">
        <v>549</v>
      </c>
      <c r="AH4175">
        <v>260</v>
      </c>
    </row>
    <row r="4176" spans="1:34" hidden="1" x14ac:dyDescent="0.25">
      <c r="A4176" t="str">
        <f t="shared" si="195"/>
        <v>24 1 3 11 3 1 70 0 0 4002020 248095</v>
      </c>
      <c r="B4176" t="str">
        <f t="shared" si="196"/>
        <v>24 1 3 11 3 1 70 0 0 4002020 248063</v>
      </c>
      <c r="C4176" t="str">
        <f t="shared" si="197"/>
        <v>24 1 3 11 3 1 70 0 0 4002020</v>
      </c>
      <c r="D4176">
        <v>24</v>
      </c>
      <c r="E4176">
        <v>1</v>
      </c>
      <c r="F4176">
        <v>3</v>
      </c>
      <c r="G4176">
        <v>11</v>
      </c>
      <c r="H4176">
        <v>3</v>
      </c>
      <c r="I4176">
        <v>1</v>
      </c>
      <c r="J4176">
        <v>70</v>
      </c>
      <c r="K4176">
        <v>0</v>
      </c>
      <c r="L4176" t="s">
        <v>147</v>
      </c>
      <c r="M4176" t="s">
        <v>139</v>
      </c>
      <c r="N4176" s="13">
        <v>1921000</v>
      </c>
      <c r="O4176">
        <v>248095</v>
      </c>
      <c r="P4176">
        <v>2024</v>
      </c>
      <c r="Q4176">
        <v>1053777364</v>
      </c>
      <c r="R4176" t="s">
        <v>1475</v>
      </c>
      <c r="S4176" s="13">
        <v>1921000</v>
      </c>
      <c r="T4176">
        <v>0</v>
      </c>
      <c r="U4176" t="s">
        <v>3924</v>
      </c>
      <c r="V4176" t="s">
        <v>2295</v>
      </c>
      <c r="W4176">
        <v>5004</v>
      </c>
      <c r="X4176">
        <v>0</v>
      </c>
      <c r="Y4176">
        <v>248063</v>
      </c>
      <c r="Z4176">
        <v>20240227</v>
      </c>
      <c r="AA4176">
        <v>2401190199</v>
      </c>
      <c r="AB4176">
        <v>1</v>
      </c>
      <c r="AC4176" t="s">
        <v>2281</v>
      </c>
      <c r="AD4176" t="s">
        <v>2281</v>
      </c>
      <c r="AE4176">
        <v>11101</v>
      </c>
      <c r="AF4176" t="s">
        <v>2281</v>
      </c>
      <c r="AG4176" t="s">
        <v>549</v>
      </c>
      <c r="AH4176">
        <v>260</v>
      </c>
    </row>
    <row r="4177" spans="1:34" hidden="1" x14ac:dyDescent="0.25">
      <c r="A4177" t="str">
        <f t="shared" si="195"/>
        <v>24 1 3 22 1 8 71 3 0 4501052 248096</v>
      </c>
      <c r="B4177" t="str">
        <f t="shared" si="196"/>
        <v>24 1 3 22 1 8 71 3 0 4501052 248069</v>
      </c>
      <c r="C4177" t="str">
        <f t="shared" si="197"/>
        <v>24 1 3 22 1 8 71 3 0 4501052</v>
      </c>
      <c r="D4177">
        <v>24</v>
      </c>
      <c r="E4177">
        <v>1</v>
      </c>
      <c r="F4177">
        <v>3</v>
      </c>
      <c r="G4177">
        <v>22</v>
      </c>
      <c r="H4177">
        <v>1</v>
      </c>
      <c r="I4177">
        <v>8</v>
      </c>
      <c r="J4177">
        <v>71</v>
      </c>
      <c r="K4177">
        <v>3</v>
      </c>
      <c r="L4177" t="s">
        <v>147</v>
      </c>
      <c r="M4177" t="s">
        <v>176</v>
      </c>
      <c r="N4177" s="13">
        <v>5087358</v>
      </c>
      <c r="O4177">
        <v>248096</v>
      </c>
      <c r="P4177">
        <v>2024</v>
      </c>
      <c r="Q4177">
        <v>890800128</v>
      </c>
      <c r="R4177" t="s">
        <v>838</v>
      </c>
      <c r="S4177" s="13">
        <v>5087358</v>
      </c>
      <c r="T4177">
        <v>0</v>
      </c>
      <c r="U4177" t="s">
        <v>3925</v>
      </c>
      <c r="V4177" t="s">
        <v>2280</v>
      </c>
      <c r="W4177">
        <v>5004</v>
      </c>
      <c r="X4177">
        <v>0</v>
      </c>
      <c r="Y4177">
        <v>248069</v>
      </c>
      <c r="Z4177">
        <v>20240228</v>
      </c>
      <c r="AA4177">
        <v>0</v>
      </c>
      <c r="AB4177">
        <v>0</v>
      </c>
      <c r="AC4177" t="s">
        <v>2281</v>
      </c>
      <c r="AD4177" t="s">
        <v>2281</v>
      </c>
      <c r="AE4177">
        <v>12401</v>
      </c>
      <c r="AF4177" t="s">
        <v>2281</v>
      </c>
      <c r="AG4177" t="s">
        <v>67</v>
      </c>
      <c r="AH4177">
        <v>335</v>
      </c>
    </row>
    <row r="4178" spans="1:34" hidden="1" x14ac:dyDescent="0.25">
      <c r="A4178" t="str">
        <f t="shared" si="195"/>
        <v>24 1 3 22 1 8 71 3 0 4501052 248097</v>
      </c>
      <c r="B4178" t="str">
        <f t="shared" si="196"/>
        <v>24 1 3 22 1 8 71 3 0 4501052 248069</v>
      </c>
      <c r="C4178" t="str">
        <f t="shared" si="197"/>
        <v>24 1 3 22 1 8 71 3 0 4501052</v>
      </c>
      <c r="D4178">
        <v>24</v>
      </c>
      <c r="E4178">
        <v>1</v>
      </c>
      <c r="F4178">
        <v>3</v>
      </c>
      <c r="G4178">
        <v>22</v>
      </c>
      <c r="H4178">
        <v>1</v>
      </c>
      <c r="I4178">
        <v>8</v>
      </c>
      <c r="J4178">
        <v>71</v>
      </c>
      <c r="K4178">
        <v>3</v>
      </c>
      <c r="L4178" t="s">
        <v>147</v>
      </c>
      <c r="M4178" t="s">
        <v>176</v>
      </c>
      <c r="N4178" s="13">
        <v>1682803</v>
      </c>
      <c r="O4178">
        <v>248097</v>
      </c>
      <c r="P4178">
        <v>2024</v>
      </c>
      <c r="Q4178">
        <v>890800128</v>
      </c>
      <c r="R4178" t="s">
        <v>838</v>
      </c>
      <c r="S4178" s="13">
        <v>1682803</v>
      </c>
      <c r="T4178">
        <v>0</v>
      </c>
      <c r="U4178" t="s">
        <v>3925</v>
      </c>
      <c r="V4178" t="s">
        <v>2280</v>
      </c>
      <c r="W4178">
        <v>5004</v>
      </c>
      <c r="X4178">
        <v>0</v>
      </c>
      <c r="Y4178">
        <v>248069</v>
      </c>
      <c r="Z4178">
        <v>20240228</v>
      </c>
      <c r="AA4178">
        <v>0</v>
      </c>
      <c r="AB4178">
        <v>0</v>
      </c>
      <c r="AC4178" t="s">
        <v>2281</v>
      </c>
      <c r="AD4178" t="s">
        <v>2281</v>
      </c>
      <c r="AE4178">
        <v>12401</v>
      </c>
      <c r="AF4178" t="s">
        <v>2281</v>
      </c>
      <c r="AG4178" t="s">
        <v>67</v>
      </c>
      <c r="AH4178">
        <v>335</v>
      </c>
    </row>
    <row r="4179" spans="1:34" hidden="1" x14ac:dyDescent="0.25">
      <c r="A4179" t="str">
        <f t="shared" si="195"/>
        <v>24 1 3 22 1 8 71 3 0 4501052 248098</v>
      </c>
      <c r="B4179" t="str">
        <f t="shared" si="196"/>
        <v>24 1 3 22 1 8 71 3 0 4501052 248068</v>
      </c>
      <c r="C4179" t="str">
        <f t="shared" si="197"/>
        <v>24 1 3 22 1 8 71 3 0 4501052</v>
      </c>
      <c r="D4179">
        <v>24</v>
      </c>
      <c r="E4179">
        <v>1</v>
      </c>
      <c r="F4179">
        <v>3</v>
      </c>
      <c r="G4179">
        <v>22</v>
      </c>
      <c r="H4179">
        <v>1</v>
      </c>
      <c r="I4179">
        <v>8</v>
      </c>
      <c r="J4179">
        <v>71</v>
      </c>
      <c r="K4179">
        <v>3</v>
      </c>
      <c r="L4179" t="s">
        <v>147</v>
      </c>
      <c r="M4179" t="s">
        <v>176</v>
      </c>
      <c r="N4179" s="13">
        <v>1682316</v>
      </c>
      <c r="O4179">
        <v>248098</v>
      </c>
      <c r="P4179">
        <v>2024</v>
      </c>
      <c r="Q4179">
        <v>810000598</v>
      </c>
      <c r="R4179" t="s">
        <v>2278</v>
      </c>
      <c r="S4179" s="13">
        <v>1682316</v>
      </c>
      <c r="T4179">
        <v>0</v>
      </c>
      <c r="U4179" t="s">
        <v>3900</v>
      </c>
      <c r="V4179" t="s">
        <v>2280</v>
      </c>
      <c r="W4179">
        <v>5004</v>
      </c>
      <c r="X4179">
        <v>0</v>
      </c>
      <c r="Y4179">
        <v>248068</v>
      </c>
      <c r="Z4179">
        <v>20240228</v>
      </c>
      <c r="AA4179">
        <v>0</v>
      </c>
      <c r="AB4179">
        <v>0</v>
      </c>
      <c r="AC4179" t="s">
        <v>2281</v>
      </c>
      <c r="AD4179" t="s">
        <v>2281</v>
      </c>
      <c r="AE4179">
        <v>12401</v>
      </c>
      <c r="AF4179" t="s">
        <v>2281</v>
      </c>
      <c r="AG4179" t="s">
        <v>67</v>
      </c>
      <c r="AH4179">
        <v>335</v>
      </c>
    </row>
    <row r="4180" spans="1:34" hidden="1" x14ac:dyDescent="0.25">
      <c r="A4180" t="str">
        <f t="shared" si="195"/>
        <v>24 1 3 22 1 8 71 3 0 4501052 248099</v>
      </c>
      <c r="B4180" t="str">
        <f t="shared" si="196"/>
        <v>24 1 3 22 1 8 71 3 0 4501052 248068</v>
      </c>
      <c r="C4180" t="str">
        <f t="shared" si="197"/>
        <v>24 1 3 22 1 8 71 3 0 4501052</v>
      </c>
      <c r="D4180">
        <v>24</v>
      </c>
      <c r="E4180">
        <v>1</v>
      </c>
      <c r="F4180">
        <v>3</v>
      </c>
      <c r="G4180">
        <v>22</v>
      </c>
      <c r="H4180">
        <v>1</v>
      </c>
      <c r="I4180">
        <v>8</v>
      </c>
      <c r="J4180">
        <v>71</v>
      </c>
      <c r="K4180">
        <v>3</v>
      </c>
      <c r="L4180" t="s">
        <v>147</v>
      </c>
      <c r="M4180" t="s">
        <v>176</v>
      </c>
      <c r="N4180" s="13">
        <v>1727847</v>
      </c>
      <c r="O4180">
        <v>248099</v>
      </c>
      <c r="P4180">
        <v>2024</v>
      </c>
      <c r="Q4180">
        <v>810000598</v>
      </c>
      <c r="R4180" t="s">
        <v>2278</v>
      </c>
      <c r="S4180" s="13">
        <v>1727847</v>
      </c>
      <c r="T4180">
        <v>0</v>
      </c>
      <c r="U4180" t="s">
        <v>3926</v>
      </c>
      <c r="V4180" t="s">
        <v>2280</v>
      </c>
      <c r="W4180">
        <v>5004</v>
      </c>
      <c r="X4180">
        <v>0</v>
      </c>
      <c r="Y4180">
        <v>248068</v>
      </c>
      <c r="Z4180">
        <v>20240228</v>
      </c>
      <c r="AA4180">
        <v>0</v>
      </c>
      <c r="AB4180">
        <v>0</v>
      </c>
      <c r="AC4180" t="s">
        <v>2281</v>
      </c>
      <c r="AD4180" t="s">
        <v>2281</v>
      </c>
      <c r="AE4180">
        <v>12401</v>
      </c>
      <c r="AF4180" t="s">
        <v>2281</v>
      </c>
      <c r="AG4180" t="s">
        <v>67</v>
      </c>
      <c r="AH4180">
        <v>335</v>
      </c>
    </row>
    <row r="4181" spans="1:34" hidden="1" x14ac:dyDescent="0.25">
      <c r="A4181" t="str">
        <f t="shared" si="195"/>
        <v>24 1 3 11 1 8 71 0 0 4501001 248100</v>
      </c>
      <c r="B4181" t="str">
        <f t="shared" si="196"/>
        <v>24 1 3 11 1 8 71 0 0 4501001 248029</v>
      </c>
      <c r="C4181" t="str">
        <f t="shared" si="197"/>
        <v>24 1 3 11 1 8 71 0 0 4501001</v>
      </c>
      <c r="D4181">
        <v>24</v>
      </c>
      <c r="E4181">
        <v>1</v>
      </c>
      <c r="F4181">
        <v>3</v>
      </c>
      <c r="G4181">
        <v>11</v>
      </c>
      <c r="H4181">
        <v>1</v>
      </c>
      <c r="I4181">
        <v>8</v>
      </c>
      <c r="J4181">
        <v>71</v>
      </c>
      <c r="K4181">
        <v>0</v>
      </c>
      <c r="L4181" t="s">
        <v>147</v>
      </c>
      <c r="M4181" t="s">
        <v>172</v>
      </c>
      <c r="N4181" s="13">
        <v>650358</v>
      </c>
      <c r="O4181">
        <v>248100</v>
      </c>
      <c r="P4181">
        <v>2024</v>
      </c>
      <c r="Q4181">
        <v>890800128</v>
      </c>
      <c r="R4181" t="s">
        <v>838</v>
      </c>
      <c r="S4181" s="13">
        <v>650358</v>
      </c>
      <c r="T4181">
        <v>0</v>
      </c>
      <c r="U4181" t="s">
        <v>3899</v>
      </c>
      <c r="V4181" t="s">
        <v>2280</v>
      </c>
      <c r="W4181">
        <v>5004</v>
      </c>
      <c r="X4181">
        <v>0</v>
      </c>
      <c r="Y4181">
        <v>248029</v>
      </c>
      <c r="Z4181">
        <v>20240228</v>
      </c>
      <c r="AA4181">
        <v>0</v>
      </c>
      <c r="AB4181">
        <v>0</v>
      </c>
      <c r="AC4181" t="s">
        <v>2281</v>
      </c>
      <c r="AD4181" t="s">
        <v>2281</v>
      </c>
      <c r="AE4181">
        <v>11101</v>
      </c>
      <c r="AF4181" t="s">
        <v>2281</v>
      </c>
      <c r="AG4181" t="s">
        <v>549</v>
      </c>
      <c r="AH4181">
        <v>335</v>
      </c>
    </row>
    <row r="4182" spans="1:34" hidden="1" x14ac:dyDescent="0.25">
      <c r="A4182" t="str">
        <f t="shared" si="195"/>
        <v>24 1 3 22 1 6 28 1 0 4102046 248101</v>
      </c>
      <c r="B4182" t="str">
        <f t="shared" si="196"/>
        <v>24 1 3 22 1 6 28 1 0 4102046 248047</v>
      </c>
      <c r="C4182" t="str">
        <f t="shared" si="197"/>
        <v>24 1 3 22 1 6 28 1 0 4102046</v>
      </c>
      <c r="D4182">
        <v>24</v>
      </c>
      <c r="E4182">
        <v>1</v>
      </c>
      <c r="F4182">
        <v>3</v>
      </c>
      <c r="G4182">
        <v>22</v>
      </c>
      <c r="H4182">
        <v>1</v>
      </c>
      <c r="I4182">
        <v>6</v>
      </c>
      <c r="J4182">
        <v>28</v>
      </c>
      <c r="K4182">
        <v>1</v>
      </c>
      <c r="L4182" t="s">
        <v>147</v>
      </c>
      <c r="M4182" t="s">
        <v>169</v>
      </c>
      <c r="N4182" s="13">
        <v>23085288</v>
      </c>
      <c r="O4182">
        <v>248101</v>
      </c>
      <c r="P4182">
        <v>2024</v>
      </c>
      <c r="Q4182">
        <v>890804256</v>
      </c>
      <c r="R4182" t="s">
        <v>1017</v>
      </c>
      <c r="S4182" s="13">
        <v>23085288</v>
      </c>
      <c r="T4182">
        <v>0</v>
      </c>
      <c r="U4182" t="s">
        <v>3927</v>
      </c>
      <c r="V4182" t="s">
        <v>3928</v>
      </c>
      <c r="W4182">
        <v>5016</v>
      </c>
      <c r="X4182">
        <v>0</v>
      </c>
      <c r="Y4182">
        <v>248047</v>
      </c>
      <c r="Z4182">
        <v>20240229</v>
      </c>
      <c r="AA4182">
        <v>2401110153</v>
      </c>
      <c r="AB4182">
        <v>1</v>
      </c>
      <c r="AC4182" t="s">
        <v>2281</v>
      </c>
      <c r="AD4182" t="s">
        <v>2281</v>
      </c>
      <c r="AE4182">
        <v>12401</v>
      </c>
      <c r="AF4182" t="s">
        <v>2281</v>
      </c>
      <c r="AG4182" t="s">
        <v>67</v>
      </c>
      <c r="AH4182">
        <v>251</v>
      </c>
    </row>
    <row r="4183" spans="1:34" hidden="1" x14ac:dyDescent="0.25">
      <c r="A4183" t="str">
        <f t="shared" si="195"/>
        <v>24 1 3 11 3 1 70 0 0 4002020 248102</v>
      </c>
      <c r="B4183" t="str">
        <f t="shared" si="196"/>
        <v>24 1 3 11 3 1 70 0 0 4002020 248055</v>
      </c>
      <c r="C4183" t="str">
        <f t="shared" si="197"/>
        <v>24 1 3 11 3 1 70 0 0 4002020</v>
      </c>
      <c r="D4183">
        <v>24</v>
      </c>
      <c r="E4183">
        <v>1</v>
      </c>
      <c r="F4183">
        <v>3</v>
      </c>
      <c r="G4183">
        <v>11</v>
      </c>
      <c r="H4183">
        <v>3</v>
      </c>
      <c r="I4183">
        <v>1</v>
      </c>
      <c r="J4183">
        <v>70</v>
      </c>
      <c r="K4183">
        <v>0</v>
      </c>
      <c r="L4183" t="s">
        <v>147</v>
      </c>
      <c r="M4183" t="s">
        <v>139</v>
      </c>
      <c r="N4183" s="13">
        <v>1921000</v>
      </c>
      <c r="O4183">
        <v>248102</v>
      </c>
      <c r="P4183">
        <v>2024</v>
      </c>
      <c r="Q4183">
        <v>1053828616</v>
      </c>
      <c r="R4183" t="s">
        <v>1441</v>
      </c>
      <c r="S4183" s="13">
        <v>1921000</v>
      </c>
      <c r="T4183">
        <v>0</v>
      </c>
      <c r="U4183" t="s">
        <v>3924</v>
      </c>
      <c r="V4183" t="s">
        <v>2295</v>
      </c>
      <c r="W4183">
        <v>5004</v>
      </c>
      <c r="X4183">
        <v>0</v>
      </c>
      <c r="Y4183">
        <v>248055</v>
      </c>
      <c r="Z4183">
        <v>20240229</v>
      </c>
      <c r="AA4183">
        <v>2401150168</v>
      </c>
      <c r="AB4183">
        <v>1</v>
      </c>
      <c r="AC4183" t="s">
        <v>2281</v>
      </c>
      <c r="AD4183" t="s">
        <v>2281</v>
      </c>
      <c r="AE4183">
        <v>11101</v>
      </c>
      <c r="AF4183" t="s">
        <v>2281</v>
      </c>
      <c r="AG4183" t="s">
        <v>549</v>
      </c>
      <c r="AH4183">
        <v>260</v>
      </c>
    </row>
    <row r="4184" spans="1:34" hidden="1" x14ac:dyDescent="0.25">
      <c r="A4184" t="str">
        <f t="shared" si="195"/>
        <v>24 1 3 11 1 8 17 1 0 4501001 248103</v>
      </c>
      <c r="B4184" t="str">
        <f t="shared" si="196"/>
        <v>24 1 3 11 1 8 17 1 0 4501001 248062</v>
      </c>
      <c r="C4184" t="str">
        <f t="shared" si="197"/>
        <v>24 1 3 11 1 8 17 1 0 4501001</v>
      </c>
      <c r="D4184">
        <v>24</v>
      </c>
      <c r="E4184">
        <v>1</v>
      </c>
      <c r="F4184">
        <v>3</v>
      </c>
      <c r="G4184">
        <v>11</v>
      </c>
      <c r="H4184">
        <v>1</v>
      </c>
      <c r="I4184">
        <v>8</v>
      </c>
      <c r="J4184">
        <v>17</v>
      </c>
      <c r="K4184">
        <v>1</v>
      </c>
      <c r="L4184" t="s">
        <v>147</v>
      </c>
      <c r="M4184" t="s">
        <v>172</v>
      </c>
      <c r="N4184" s="13">
        <v>2234000</v>
      </c>
      <c r="O4184">
        <v>248103</v>
      </c>
      <c r="P4184">
        <v>2024</v>
      </c>
      <c r="Q4184">
        <v>1053772109</v>
      </c>
      <c r="R4184" t="s">
        <v>1447</v>
      </c>
      <c r="S4184" s="13">
        <v>2234000</v>
      </c>
      <c r="T4184">
        <v>0</v>
      </c>
      <c r="U4184" t="s">
        <v>3929</v>
      </c>
      <c r="V4184" t="s">
        <v>2295</v>
      </c>
      <c r="W4184">
        <v>5004</v>
      </c>
      <c r="X4184">
        <v>0</v>
      </c>
      <c r="Y4184">
        <v>248062</v>
      </c>
      <c r="Z4184">
        <v>20240229</v>
      </c>
      <c r="AA4184">
        <v>2401190194</v>
      </c>
      <c r="AB4184">
        <v>1</v>
      </c>
      <c r="AC4184" t="s">
        <v>2281</v>
      </c>
      <c r="AD4184" t="s">
        <v>2281</v>
      </c>
      <c r="AE4184">
        <v>11101</v>
      </c>
      <c r="AF4184" t="s">
        <v>2281</v>
      </c>
      <c r="AG4184" t="s">
        <v>549</v>
      </c>
      <c r="AH4184">
        <v>260</v>
      </c>
    </row>
    <row r="4185" spans="1:34" hidden="1" x14ac:dyDescent="0.25">
      <c r="A4185" t="str">
        <f t="shared" si="195"/>
        <v>24 1 3 11 1 8 71 0 0 4501001 248104</v>
      </c>
      <c r="B4185" t="str">
        <f t="shared" si="196"/>
        <v>24 1 3 11 1 8 71 0 0 4501001 248059</v>
      </c>
      <c r="C4185" t="str">
        <f t="shared" si="197"/>
        <v>24 1 3 11 1 8 71 0 0 4501001</v>
      </c>
      <c r="D4185">
        <v>24</v>
      </c>
      <c r="E4185">
        <v>1</v>
      </c>
      <c r="F4185">
        <v>3</v>
      </c>
      <c r="G4185">
        <v>11</v>
      </c>
      <c r="H4185">
        <v>1</v>
      </c>
      <c r="I4185">
        <v>8</v>
      </c>
      <c r="J4185">
        <v>71</v>
      </c>
      <c r="K4185">
        <v>0</v>
      </c>
      <c r="L4185" t="s">
        <v>147</v>
      </c>
      <c r="M4185" t="s">
        <v>172</v>
      </c>
      <c r="N4185" s="13">
        <v>3464500</v>
      </c>
      <c r="O4185">
        <v>248104</v>
      </c>
      <c r="P4185">
        <v>2024</v>
      </c>
      <c r="Q4185">
        <v>1053810856</v>
      </c>
      <c r="R4185" t="s">
        <v>1458</v>
      </c>
      <c r="S4185" s="13">
        <v>3464500</v>
      </c>
      <c r="T4185">
        <v>0</v>
      </c>
      <c r="U4185" t="s">
        <v>3930</v>
      </c>
      <c r="V4185" t="s">
        <v>2295</v>
      </c>
      <c r="W4185">
        <v>5004</v>
      </c>
      <c r="X4185">
        <v>0</v>
      </c>
      <c r="Y4185">
        <v>248059</v>
      </c>
      <c r="Z4185">
        <v>20240229</v>
      </c>
      <c r="AA4185">
        <v>2401150173</v>
      </c>
      <c r="AB4185">
        <v>1</v>
      </c>
      <c r="AC4185" t="s">
        <v>2281</v>
      </c>
      <c r="AD4185" t="s">
        <v>2281</v>
      </c>
      <c r="AE4185">
        <v>11101</v>
      </c>
      <c r="AF4185" t="s">
        <v>2281</v>
      </c>
      <c r="AG4185" t="s">
        <v>549</v>
      </c>
      <c r="AH4185">
        <v>260</v>
      </c>
    </row>
    <row r="4186" spans="1:34" hidden="1" x14ac:dyDescent="0.25">
      <c r="A4186" t="str">
        <f t="shared" si="195"/>
        <v>24 1 3 11 3 1 70 0 0 4002020 248106</v>
      </c>
      <c r="B4186" t="str">
        <f t="shared" si="196"/>
        <v>24 1 3 11 3 1 70 0 0 4002020 248073</v>
      </c>
      <c r="C4186" t="str">
        <f t="shared" si="197"/>
        <v>24 1 3 11 3 1 70 0 0 4002020</v>
      </c>
      <c r="D4186">
        <v>24</v>
      </c>
      <c r="E4186">
        <v>1</v>
      </c>
      <c r="F4186">
        <v>3</v>
      </c>
      <c r="G4186">
        <v>11</v>
      </c>
      <c r="H4186">
        <v>3</v>
      </c>
      <c r="I4186">
        <v>1</v>
      </c>
      <c r="J4186">
        <v>70</v>
      </c>
      <c r="K4186">
        <v>0</v>
      </c>
      <c r="L4186" t="s">
        <v>147</v>
      </c>
      <c r="M4186" t="s">
        <v>139</v>
      </c>
      <c r="N4186" s="13">
        <v>1921000</v>
      </c>
      <c r="O4186">
        <v>248106</v>
      </c>
      <c r="P4186">
        <v>2024</v>
      </c>
      <c r="Q4186">
        <v>75089895</v>
      </c>
      <c r="R4186" t="s">
        <v>1476</v>
      </c>
      <c r="S4186" s="13">
        <v>1921000</v>
      </c>
      <c r="T4186">
        <v>0</v>
      </c>
      <c r="U4186" t="s">
        <v>3931</v>
      </c>
      <c r="V4186" t="s">
        <v>2295</v>
      </c>
      <c r="W4186">
        <v>5004</v>
      </c>
      <c r="X4186">
        <v>0</v>
      </c>
      <c r="Y4186">
        <v>248073</v>
      </c>
      <c r="Z4186">
        <v>20240229</v>
      </c>
      <c r="AA4186">
        <v>2401260247</v>
      </c>
      <c r="AB4186">
        <v>1</v>
      </c>
      <c r="AC4186" t="s">
        <v>2281</v>
      </c>
      <c r="AD4186" t="s">
        <v>2281</v>
      </c>
      <c r="AE4186">
        <v>11101</v>
      </c>
      <c r="AF4186" t="s">
        <v>2281</v>
      </c>
      <c r="AG4186" t="s">
        <v>549</v>
      </c>
      <c r="AH4186">
        <v>260</v>
      </c>
    </row>
    <row r="4187" spans="1:34" hidden="1" x14ac:dyDescent="0.25">
      <c r="A4187" t="str">
        <f t="shared" si="195"/>
        <v>24 1 3 11 1 8 71 0 0 4501001 248108</v>
      </c>
      <c r="B4187" t="str">
        <f t="shared" si="196"/>
        <v>24 1 3 11 1 8 71 0 0 4501001 248058</v>
      </c>
      <c r="C4187" t="str">
        <f t="shared" si="197"/>
        <v>24 1 3 11 1 8 71 0 0 4501001</v>
      </c>
      <c r="D4187">
        <v>24</v>
      </c>
      <c r="E4187">
        <v>1</v>
      </c>
      <c r="F4187">
        <v>3</v>
      </c>
      <c r="G4187">
        <v>11</v>
      </c>
      <c r="H4187">
        <v>1</v>
      </c>
      <c r="I4187">
        <v>8</v>
      </c>
      <c r="J4187">
        <v>71</v>
      </c>
      <c r="K4187">
        <v>0</v>
      </c>
      <c r="L4187" t="s">
        <v>147</v>
      </c>
      <c r="M4187" t="s">
        <v>172</v>
      </c>
      <c r="N4187" s="13">
        <v>3464500</v>
      </c>
      <c r="O4187">
        <v>248108</v>
      </c>
      <c r="P4187">
        <v>2024</v>
      </c>
      <c r="Q4187">
        <v>1053782963</v>
      </c>
      <c r="R4187" t="s">
        <v>1457</v>
      </c>
      <c r="S4187" s="13">
        <v>3464500</v>
      </c>
      <c r="T4187">
        <v>0</v>
      </c>
      <c r="U4187" t="s">
        <v>3930</v>
      </c>
      <c r="V4187" t="s">
        <v>2295</v>
      </c>
      <c r="W4187">
        <v>5004</v>
      </c>
      <c r="X4187">
        <v>0</v>
      </c>
      <c r="Y4187">
        <v>248058</v>
      </c>
      <c r="Z4187">
        <v>20240229</v>
      </c>
      <c r="AA4187">
        <v>2401150174</v>
      </c>
      <c r="AB4187">
        <v>1</v>
      </c>
      <c r="AC4187" t="s">
        <v>2281</v>
      </c>
      <c r="AD4187" t="s">
        <v>2281</v>
      </c>
      <c r="AE4187">
        <v>11101</v>
      </c>
      <c r="AF4187" t="s">
        <v>2281</v>
      </c>
      <c r="AG4187" t="s">
        <v>549</v>
      </c>
      <c r="AH4187">
        <v>260</v>
      </c>
    </row>
    <row r="4188" spans="1:34" hidden="1" x14ac:dyDescent="0.25">
      <c r="A4188" t="str">
        <f t="shared" si="195"/>
        <v>24 1 3 11 1 8 17 1 0 4501001 248109</v>
      </c>
      <c r="B4188" t="str">
        <f t="shared" si="196"/>
        <v>24 1 3 11 1 8 17 1 0 4501001 248065</v>
      </c>
      <c r="C4188" t="str">
        <f t="shared" si="197"/>
        <v>24 1 3 11 1 8 17 1 0 4501001</v>
      </c>
      <c r="D4188">
        <v>24</v>
      </c>
      <c r="E4188">
        <v>1</v>
      </c>
      <c r="F4188">
        <v>3</v>
      </c>
      <c r="G4188">
        <v>11</v>
      </c>
      <c r="H4188">
        <v>1</v>
      </c>
      <c r="I4188">
        <v>8</v>
      </c>
      <c r="J4188">
        <v>17</v>
      </c>
      <c r="K4188">
        <v>1</v>
      </c>
      <c r="L4188" t="s">
        <v>147</v>
      </c>
      <c r="M4188" t="s">
        <v>172</v>
      </c>
      <c r="N4188" s="13">
        <v>2034000</v>
      </c>
      <c r="O4188">
        <v>248109</v>
      </c>
      <c r="P4188">
        <v>2024</v>
      </c>
      <c r="Q4188">
        <v>1053786769</v>
      </c>
      <c r="R4188" t="s">
        <v>1448</v>
      </c>
      <c r="S4188" s="13">
        <v>2034000</v>
      </c>
      <c r="T4188">
        <v>0</v>
      </c>
      <c r="U4188" t="s">
        <v>3932</v>
      </c>
      <c r="V4188" t="s">
        <v>2295</v>
      </c>
      <c r="W4188">
        <v>5004</v>
      </c>
      <c r="X4188">
        <v>0</v>
      </c>
      <c r="Y4188">
        <v>248065</v>
      </c>
      <c r="Z4188">
        <v>20240229</v>
      </c>
      <c r="AA4188">
        <v>2401190196</v>
      </c>
      <c r="AB4188">
        <v>1</v>
      </c>
      <c r="AC4188" t="s">
        <v>2281</v>
      </c>
      <c r="AD4188" t="s">
        <v>2281</v>
      </c>
      <c r="AE4188">
        <v>11101</v>
      </c>
      <c r="AF4188" t="s">
        <v>2281</v>
      </c>
      <c r="AG4188" t="s">
        <v>549</v>
      </c>
      <c r="AH4188">
        <v>260</v>
      </c>
    </row>
    <row r="4189" spans="1:34" hidden="1" x14ac:dyDescent="0.25">
      <c r="A4189" t="str">
        <f t="shared" si="195"/>
        <v>24 1 3 11 3 1 70 0 0 4002020 248110</v>
      </c>
      <c r="B4189" t="str">
        <f t="shared" si="196"/>
        <v>24 1 3 11 3 1 70 0 0 4002020 248061</v>
      </c>
      <c r="C4189" t="str">
        <f t="shared" si="197"/>
        <v>24 1 3 11 3 1 70 0 0 4002020</v>
      </c>
      <c r="D4189">
        <v>24</v>
      </c>
      <c r="E4189">
        <v>1</v>
      </c>
      <c r="F4189">
        <v>3</v>
      </c>
      <c r="G4189">
        <v>11</v>
      </c>
      <c r="H4189">
        <v>3</v>
      </c>
      <c r="I4189">
        <v>1</v>
      </c>
      <c r="J4189">
        <v>70</v>
      </c>
      <c r="K4189">
        <v>0</v>
      </c>
      <c r="L4189" t="s">
        <v>147</v>
      </c>
      <c r="M4189" t="s">
        <v>139</v>
      </c>
      <c r="N4189" s="13">
        <v>256133</v>
      </c>
      <c r="O4189">
        <v>248110</v>
      </c>
      <c r="P4189">
        <v>2024</v>
      </c>
      <c r="Q4189">
        <v>7526875</v>
      </c>
      <c r="R4189" t="s">
        <v>1474</v>
      </c>
      <c r="S4189" s="13">
        <v>256133</v>
      </c>
      <c r="T4189">
        <v>0</v>
      </c>
      <c r="U4189" t="s">
        <v>3933</v>
      </c>
      <c r="V4189" t="s">
        <v>2295</v>
      </c>
      <c r="W4189">
        <v>5004</v>
      </c>
      <c r="X4189">
        <v>0</v>
      </c>
      <c r="Y4189">
        <v>248061</v>
      </c>
      <c r="Z4189">
        <v>20240229</v>
      </c>
      <c r="AA4189">
        <v>2401190200</v>
      </c>
      <c r="AB4189">
        <v>199</v>
      </c>
      <c r="AC4189" t="s">
        <v>2281</v>
      </c>
      <c r="AD4189" t="s">
        <v>2281</v>
      </c>
      <c r="AE4189">
        <v>11101</v>
      </c>
      <c r="AF4189" t="s">
        <v>2281</v>
      </c>
      <c r="AG4189" t="s">
        <v>549</v>
      </c>
      <c r="AH4189">
        <v>260</v>
      </c>
    </row>
    <row r="4190" spans="1:34" hidden="1" x14ac:dyDescent="0.25">
      <c r="A4190" t="str">
        <f t="shared" si="195"/>
        <v>24 1 3 11 3 1 70 0 0 4002020 248111</v>
      </c>
      <c r="B4190" t="str">
        <f t="shared" si="196"/>
        <v>24 1 3 11 3 1 70 0 0 4002020 248004</v>
      </c>
      <c r="C4190" t="str">
        <f t="shared" si="197"/>
        <v>24 1 3 11 3 1 70 0 0 4002020</v>
      </c>
      <c r="D4190">
        <v>24</v>
      </c>
      <c r="E4190">
        <v>1</v>
      </c>
      <c r="F4190">
        <v>3</v>
      </c>
      <c r="G4190">
        <v>11</v>
      </c>
      <c r="H4190">
        <v>3</v>
      </c>
      <c r="I4190">
        <v>1</v>
      </c>
      <c r="J4190">
        <v>70</v>
      </c>
      <c r="K4190">
        <v>0</v>
      </c>
      <c r="L4190" t="s">
        <v>147</v>
      </c>
      <c r="M4190" t="s">
        <v>139</v>
      </c>
      <c r="N4190" s="13">
        <v>1921000</v>
      </c>
      <c r="O4190">
        <v>248111</v>
      </c>
      <c r="P4190">
        <v>2024</v>
      </c>
      <c r="Q4190">
        <v>1053861780</v>
      </c>
      <c r="R4190" t="s">
        <v>1428</v>
      </c>
      <c r="S4190" s="13">
        <v>1921000</v>
      </c>
      <c r="T4190">
        <v>0</v>
      </c>
      <c r="U4190" t="s">
        <v>3934</v>
      </c>
      <c r="V4190" t="s">
        <v>2295</v>
      </c>
      <c r="W4190">
        <v>5004</v>
      </c>
      <c r="X4190">
        <v>0</v>
      </c>
      <c r="Y4190">
        <v>248004</v>
      </c>
      <c r="Z4190">
        <v>20240306</v>
      </c>
      <c r="AA4190">
        <v>2401050014</v>
      </c>
      <c r="AB4190">
        <v>2</v>
      </c>
      <c r="AC4190" t="s">
        <v>2281</v>
      </c>
      <c r="AD4190" t="s">
        <v>2281</v>
      </c>
      <c r="AE4190">
        <v>11101</v>
      </c>
      <c r="AF4190" t="s">
        <v>2281</v>
      </c>
      <c r="AG4190" t="s">
        <v>549</v>
      </c>
      <c r="AH4190">
        <v>260</v>
      </c>
    </row>
    <row r="4191" spans="1:34" hidden="1" x14ac:dyDescent="0.25">
      <c r="A4191" t="str">
        <f t="shared" si="195"/>
        <v>24 1 3 11 3 1 70 0 0 4002020 248112</v>
      </c>
      <c r="B4191" t="str">
        <f t="shared" si="196"/>
        <v>24 1 3 11 3 1 70 0 0 4002020 248005</v>
      </c>
      <c r="C4191" t="str">
        <f t="shared" si="197"/>
        <v>24 1 3 11 3 1 70 0 0 4002020</v>
      </c>
      <c r="D4191">
        <v>24</v>
      </c>
      <c r="E4191">
        <v>1</v>
      </c>
      <c r="F4191">
        <v>3</v>
      </c>
      <c r="G4191">
        <v>11</v>
      </c>
      <c r="H4191">
        <v>3</v>
      </c>
      <c r="I4191">
        <v>1</v>
      </c>
      <c r="J4191">
        <v>70</v>
      </c>
      <c r="K4191">
        <v>0</v>
      </c>
      <c r="L4191" t="s">
        <v>147</v>
      </c>
      <c r="M4191" t="s">
        <v>139</v>
      </c>
      <c r="N4191" s="13">
        <v>1921000</v>
      </c>
      <c r="O4191">
        <v>248112</v>
      </c>
      <c r="P4191">
        <v>2024</v>
      </c>
      <c r="Q4191">
        <v>1053863819</v>
      </c>
      <c r="R4191" t="s">
        <v>1420</v>
      </c>
      <c r="S4191" s="13">
        <v>1921000</v>
      </c>
      <c r="T4191">
        <v>0</v>
      </c>
      <c r="U4191" t="s">
        <v>3935</v>
      </c>
      <c r="V4191" t="s">
        <v>2295</v>
      </c>
      <c r="W4191">
        <v>5004</v>
      </c>
      <c r="X4191">
        <v>0</v>
      </c>
      <c r="Y4191">
        <v>248005</v>
      </c>
      <c r="Z4191">
        <v>20240306</v>
      </c>
      <c r="AA4191">
        <v>2401050026</v>
      </c>
      <c r="AB4191">
        <v>2</v>
      </c>
      <c r="AC4191" t="s">
        <v>2281</v>
      </c>
      <c r="AD4191" t="s">
        <v>2281</v>
      </c>
      <c r="AE4191">
        <v>11101</v>
      </c>
      <c r="AF4191" t="s">
        <v>2281</v>
      </c>
      <c r="AG4191" t="s">
        <v>549</v>
      </c>
      <c r="AH4191">
        <v>260</v>
      </c>
    </row>
    <row r="4192" spans="1:34" hidden="1" x14ac:dyDescent="0.25">
      <c r="A4192" t="str">
        <f t="shared" si="195"/>
        <v>24 1 3 11 3 1 70 0 0 4002020 248113</v>
      </c>
      <c r="B4192" t="str">
        <f t="shared" si="196"/>
        <v>24 1 3 11 3 1 70 0 0 4002020 248020</v>
      </c>
      <c r="C4192" t="str">
        <f t="shared" si="197"/>
        <v>24 1 3 11 3 1 70 0 0 4002020</v>
      </c>
      <c r="D4192">
        <v>24</v>
      </c>
      <c r="E4192">
        <v>1</v>
      </c>
      <c r="F4192">
        <v>3</v>
      </c>
      <c r="G4192">
        <v>11</v>
      </c>
      <c r="H4192">
        <v>3</v>
      </c>
      <c r="I4192">
        <v>1</v>
      </c>
      <c r="J4192">
        <v>70</v>
      </c>
      <c r="K4192">
        <v>0</v>
      </c>
      <c r="L4192" t="s">
        <v>147</v>
      </c>
      <c r="M4192" t="s">
        <v>139</v>
      </c>
      <c r="N4192" s="13">
        <v>1921000</v>
      </c>
      <c r="O4192">
        <v>248113</v>
      </c>
      <c r="P4192">
        <v>2024</v>
      </c>
      <c r="Q4192">
        <v>75095032</v>
      </c>
      <c r="R4192" t="s">
        <v>1421</v>
      </c>
      <c r="S4192" s="13">
        <v>1921000</v>
      </c>
      <c r="T4192">
        <v>0</v>
      </c>
      <c r="U4192" t="s">
        <v>3935</v>
      </c>
      <c r="V4192" t="s">
        <v>2295</v>
      </c>
      <c r="W4192">
        <v>5004</v>
      </c>
      <c r="X4192">
        <v>0</v>
      </c>
      <c r="Y4192">
        <v>248020</v>
      </c>
      <c r="Z4192">
        <v>20240306</v>
      </c>
      <c r="AA4192">
        <v>2401050036</v>
      </c>
      <c r="AB4192">
        <v>2</v>
      </c>
      <c r="AC4192" t="s">
        <v>2281</v>
      </c>
      <c r="AD4192" t="s">
        <v>2281</v>
      </c>
      <c r="AE4192">
        <v>11101</v>
      </c>
      <c r="AF4192" t="s">
        <v>2281</v>
      </c>
      <c r="AG4192" t="s">
        <v>549</v>
      </c>
      <c r="AH4192">
        <v>260</v>
      </c>
    </row>
    <row r="4193" spans="1:34" hidden="1" x14ac:dyDescent="0.25">
      <c r="A4193" t="str">
        <f t="shared" si="195"/>
        <v>24 1 3 11 3 1 70 0 0 4002020 248114</v>
      </c>
      <c r="B4193" t="str">
        <f t="shared" si="196"/>
        <v>24 1 3 11 3 1 70 0 0 4002020 248019</v>
      </c>
      <c r="C4193" t="str">
        <f t="shared" si="197"/>
        <v>24 1 3 11 3 1 70 0 0 4002020</v>
      </c>
      <c r="D4193">
        <v>24</v>
      </c>
      <c r="E4193">
        <v>1</v>
      </c>
      <c r="F4193">
        <v>3</v>
      </c>
      <c r="G4193">
        <v>11</v>
      </c>
      <c r="H4193">
        <v>3</v>
      </c>
      <c r="I4193">
        <v>1</v>
      </c>
      <c r="J4193">
        <v>70</v>
      </c>
      <c r="K4193">
        <v>0</v>
      </c>
      <c r="L4193" t="s">
        <v>147</v>
      </c>
      <c r="M4193" t="s">
        <v>139</v>
      </c>
      <c r="N4193" s="13">
        <v>1921000</v>
      </c>
      <c r="O4193">
        <v>248114</v>
      </c>
      <c r="P4193">
        <v>2024</v>
      </c>
      <c r="Q4193">
        <v>10260790</v>
      </c>
      <c r="R4193" t="s">
        <v>1422</v>
      </c>
      <c r="S4193" s="13">
        <v>1921000</v>
      </c>
      <c r="T4193">
        <v>0</v>
      </c>
      <c r="U4193" t="s">
        <v>3935</v>
      </c>
      <c r="V4193" t="s">
        <v>2295</v>
      </c>
      <c r="W4193">
        <v>5004</v>
      </c>
      <c r="X4193">
        <v>0</v>
      </c>
      <c r="Y4193">
        <v>248019</v>
      </c>
      <c r="Z4193">
        <v>20240306</v>
      </c>
      <c r="AA4193">
        <v>2401050034</v>
      </c>
      <c r="AB4193">
        <v>2</v>
      </c>
      <c r="AC4193" t="s">
        <v>2281</v>
      </c>
      <c r="AD4193" t="s">
        <v>2281</v>
      </c>
      <c r="AE4193">
        <v>11101</v>
      </c>
      <c r="AF4193" t="s">
        <v>2281</v>
      </c>
      <c r="AG4193" t="s">
        <v>549</v>
      </c>
      <c r="AH4193">
        <v>260</v>
      </c>
    </row>
    <row r="4194" spans="1:34" hidden="1" x14ac:dyDescent="0.25">
      <c r="A4194" t="str">
        <f t="shared" si="195"/>
        <v>24 1 3 11 3 1 70 0 0 4002020 248115</v>
      </c>
      <c r="B4194" t="str">
        <f t="shared" si="196"/>
        <v>24 1 3 11 3 1 70 0 0 4002020 248014</v>
      </c>
      <c r="C4194" t="str">
        <f t="shared" si="197"/>
        <v>24 1 3 11 3 1 70 0 0 4002020</v>
      </c>
      <c r="D4194">
        <v>24</v>
      </c>
      <c r="E4194">
        <v>1</v>
      </c>
      <c r="F4194">
        <v>3</v>
      </c>
      <c r="G4194">
        <v>11</v>
      </c>
      <c r="H4194">
        <v>3</v>
      </c>
      <c r="I4194">
        <v>1</v>
      </c>
      <c r="J4194">
        <v>70</v>
      </c>
      <c r="K4194">
        <v>0</v>
      </c>
      <c r="L4194" t="s">
        <v>147</v>
      </c>
      <c r="M4194" t="s">
        <v>139</v>
      </c>
      <c r="N4194" s="13">
        <v>1921000</v>
      </c>
      <c r="O4194">
        <v>248115</v>
      </c>
      <c r="P4194">
        <v>2024</v>
      </c>
      <c r="Q4194">
        <v>75101660</v>
      </c>
      <c r="R4194" t="s">
        <v>1423</v>
      </c>
      <c r="S4194" s="13">
        <v>1921000</v>
      </c>
      <c r="T4194">
        <v>0</v>
      </c>
      <c r="U4194" t="s">
        <v>3935</v>
      </c>
      <c r="V4194" t="s">
        <v>2295</v>
      </c>
      <c r="W4194">
        <v>5004</v>
      </c>
      <c r="X4194">
        <v>0</v>
      </c>
      <c r="Y4194">
        <v>248014</v>
      </c>
      <c r="Z4194">
        <v>20240306</v>
      </c>
      <c r="AA4194">
        <v>2401050017</v>
      </c>
      <c r="AB4194">
        <v>2</v>
      </c>
      <c r="AC4194" t="s">
        <v>2281</v>
      </c>
      <c r="AD4194" t="s">
        <v>2281</v>
      </c>
      <c r="AE4194">
        <v>11101</v>
      </c>
      <c r="AF4194" t="s">
        <v>2281</v>
      </c>
      <c r="AG4194" t="s">
        <v>549</v>
      </c>
      <c r="AH4194">
        <v>260</v>
      </c>
    </row>
    <row r="4195" spans="1:34" hidden="1" x14ac:dyDescent="0.25">
      <c r="A4195" t="str">
        <f t="shared" si="195"/>
        <v>24 1 3 11 3 1 70 0 0 4002020 248116</v>
      </c>
      <c r="B4195" t="str">
        <f t="shared" si="196"/>
        <v>24 1 3 11 3 1 70 0 0 4002020 248017</v>
      </c>
      <c r="C4195" t="str">
        <f t="shared" si="197"/>
        <v>24 1 3 11 3 1 70 0 0 4002020</v>
      </c>
      <c r="D4195">
        <v>24</v>
      </c>
      <c r="E4195">
        <v>1</v>
      </c>
      <c r="F4195">
        <v>3</v>
      </c>
      <c r="G4195">
        <v>11</v>
      </c>
      <c r="H4195">
        <v>3</v>
      </c>
      <c r="I4195">
        <v>1</v>
      </c>
      <c r="J4195">
        <v>70</v>
      </c>
      <c r="K4195">
        <v>0</v>
      </c>
      <c r="L4195" t="s">
        <v>147</v>
      </c>
      <c r="M4195" t="s">
        <v>139</v>
      </c>
      <c r="N4195" s="13">
        <v>1921000</v>
      </c>
      <c r="O4195">
        <v>248116</v>
      </c>
      <c r="P4195">
        <v>2024</v>
      </c>
      <c r="Q4195">
        <v>1053765508</v>
      </c>
      <c r="R4195" t="s">
        <v>1424</v>
      </c>
      <c r="S4195" s="13">
        <v>1921000</v>
      </c>
      <c r="T4195">
        <v>0</v>
      </c>
      <c r="U4195" t="s">
        <v>3935</v>
      </c>
      <c r="V4195" t="s">
        <v>2295</v>
      </c>
      <c r="W4195">
        <v>5004</v>
      </c>
      <c r="X4195">
        <v>0</v>
      </c>
      <c r="Y4195">
        <v>248017</v>
      </c>
      <c r="Z4195">
        <v>20240306</v>
      </c>
      <c r="AA4195">
        <v>2401050033</v>
      </c>
      <c r="AB4195">
        <v>2</v>
      </c>
      <c r="AC4195" t="s">
        <v>2281</v>
      </c>
      <c r="AD4195" t="s">
        <v>2281</v>
      </c>
      <c r="AE4195">
        <v>11101</v>
      </c>
      <c r="AF4195" t="s">
        <v>2281</v>
      </c>
      <c r="AG4195" t="s">
        <v>549</v>
      </c>
      <c r="AH4195">
        <v>260</v>
      </c>
    </row>
    <row r="4196" spans="1:34" hidden="1" x14ac:dyDescent="0.25">
      <c r="A4196" t="str">
        <f t="shared" si="195"/>
        <v>24 1 3 11 3 1 70 0 0 4002020 248117</v>
      </c>
      <c r="B4196" t="str">
        <f t="shared" si="196"/>
        <v>24 1 3 11 3 1 70 0 0 4002020 248007</v>
      </c>
      <c r="C4196" t="str">
        <f t="shared" si="197"/>
        <v>24 1 3 11 3 1 70 0 0 4002020</v>
      </c>
      <c r="D4196">
        <v>24</v>
      </c>
      <c r="E4196">
        <v>1</v>
      </c>
      <c r="F4196">
        <v>3</v>
      </c>
      <c r="G4196">
        <v>11</v>
      </c>
      <c r="H4196">
        <v>3</v>
      </c>
      <c r="I4196">
        <v>1</v>
      </c>
      <c r="J4196">
        <v>70</v>
      </c>
      <c r="K4196">
        <v>0</v>
      </c>
      <c r="L4196" t="s">
        <v>147</v>
      </c>
      <c r="M4196" t="s">
        <v>139</v>
      </c>
      <c r="N4196" s="13">
        <v>1921000</v>
      </c>
      <c r="O4196">
        <v>248117</v>
      </c>
      <c r="P4196">
        <v>2024</v>
      </c>
      <c r="Q4196">
        <v>1007233651</v>
      </c>
      <c r="R4196" t="s">
        <v>1425</v>
      </c>
      <c r="S4196" s="13">
        <v>1921000</v>
      </c>
      <c r="T4196">
        <v>0</v>
      </c>
      <c r="U4196" t="s">
        <v>3935</v>
      </c>
      <c r="V4196" t="s">
        <v>2295</v>
      </c>
      <c r="W4196">
        <v>5004</v>
      </c>
      <c r="X4196">
        <v>0</v>
      </c>
      <c r="Y4196">
        <v>248007</v>
      </c>
      <c r="Z4196">
        <v>20240306</v>
      </c>
      <c r="AA4196">
        <v>2401050024</v>
      </c>
      <c r="AB4196">
        <v>2</v>
      </c>
      <c r="AC4196" t="s">
        <v>2281</v>
      </c>
      <c r="AD4196" t="s">
        <v>2281</v>
      </c>
      <c r="AE4196">
        <v>11101</v>
      </c>
      <c r="AF4196" t="s">
        <v>2281</v>
      </c>
      <c r="AG4196" t="s">
        <v>549</v>
      </c>
      <c r="AH4196">
        <v>260</v>
      </c>
    </row>
    <row r="4197" spans="1:34" hidden="1" x14ac:dyDescent="0.25">
      <c r="A4197" t="str">
        <f t="shared" si="195"/>
        <v>24 1 3 11 3 1 70 0 0 4002020 248118</v>
      </c>
      <c r="B4197" t="str">
        <f t="shared" si="196"/>
        <v>24 1 3 11 3 1 70 0 0 4002020 248011</v>
      </c>
      <c r="C4197" t="str">
        <f t="shared" si="197"/>
        <v>24 1 3 11 3 1 70 0 0 4002020</v>
      </c>
      <c r="D4197">
        <v>24</v>
      </c>
      <c r="E4197">
        <v>1</v>
      </c>
      <c r="F4197">
        <v>3</v>
      </c>
      <c r="G4197">
        <v>11</v>
      </c>
      <c r="H4197">
        <v>3</v>
      </c>
      <c r="I4197">
        <v>1</v>
      </c>
      <c r="J4197">
        <v>70</v>
      </c>
      <c r="K4197">
        <v>0</v>
      </c>
      <c r="L4197" t="s">
        <v>147</v>
      </c>
      <c r="M4197" t="s">
        <v>139</v>
      </c>
      <c r="N4197" s="13">
        <v>1921000</v>
      </c>
      <c r="O4197">
        <v>248118</v>
      </c>
      <c r="P4197">
        <v>2024</v>
      </c>
      <c r="Q4197">
        <v>75080919</v>
      </c>
      <c r="R4197" t="s">
        <v>1415</v>
      </c>
      <c r="S4197" s="13">
        <v>1921000</v>
      </c>
      <c r="T4197">
        <v>0</v>
      </c>
      <c r="U4197" t="s">
        <v>3935</v>
      </c>
      <c r="V4197" t="s">
        <v>2295</v>
      </c>
      <c r="W4197">
        <v>5004</v>
      </c>
      <c r="X4197">
        <v>0</v>
      </c>
      <c r="Y4197">
        <v>248011</v>
      </c>
      <c r="Z4197">
        <v>20240306</v>
      </c>
      <c r="AA4197">
        <v>2401050020</v>
      </c>
      <c r="AB4197">
        <v>2</v>
      </c>
      <c r="AC4197" t="s">
        <v>2281</v>
      </c>
      <c r="AD4197" t="s">
        <v>2281</v>
      </c>
      <c r="AE4197">
        <v>11101</v>
      </c>
      <c r="AF4197" t="s">
        <v>2281</v>
      </c>
      <c r="AG4197" t="s">
        <v>549</v>
      </c>
      <c r="AH4197">
        <v>260</v>
      </c>
    </row>
    <row r="4198" spans="1:34" hidden="1" x14ac:dyDescent="0.25">
      <c r="A4198" t="str">
        <f t="shared" si="195"/>
        <v>24 1 3 11 3 1 70 0 0 4002020 248119</v>
      </c>
      <c r="B4198" t="str">
        <f t="shared" si="196"/>
        <v>24 1 3 11 3 1 70 0 0 4002020 248021</v>
      </c>
      <c r="C4198" t="str">
        <f t="shared" si="197"/>
        <v>24 1 3 11 3 1 70 0 0 4002020</v>
      </c>
      <c r="D4198">
        <v>24</v>
      </c>
      <c r="E4198">
        <v>1</v>
      </c>
      <c r="F4198">
        <v>3</v>
      </c>
      <c r="G4198">
        <v>11</v>
      </c>
      <c r="H4198">
        <v>3</v>
      </c>
      <c r="I4198">
        <v>1</v>
      </c>
      <c r="J4198">
        <v>70</v>
      </c>
      <c r="K4198">
        <v>0</v>
      </c>
      <c r="L4198" t="s">
        <v>147</v>
      </c>
      <c r="M4198" t="s">
        <v>139</v>
      </c>
      <c r="N4198" s="13">
        <v>1921000</v>
      </c>
      <c r="O4198">
        <v>248119</v>
      </c>
      <c r="P4198">
        <v>2024</v>
      </c>
      <c r="Q4198">
        <v>1053839112</v>
      </c>
      <c r="R4198" t="s">
        <v>1426</v>
      </c>
      <c r="S4198" s="13">
        <v>1921000</v>
      </c>
      <c r="T4198">
        <v>0</v>
      </c>
      <c r="U4198" t="s">
        <v>3935</v>
      </c>
      <c r="V4198" t="s">
        <v>2295</v>
      </c>
      <c r="W4198">
        <v>5004</v>
      </c>
      <c r="X4198">
        <v>0</v>
      </c>
      <c r="Y4198">
        <v>248021</v>
      </c>
      <c r="Z4198">
        <v>20240306</v>
      </c>
      <c r="AA4198">
        <v>2401050037</v>
      </c>
      <c r="AB4198">
        <v>2</v>
      </c>
      <c r="AC4198" t="s">
        <v>2281</v>
      </c>
      <c r="AD4198" t="s">
        <v>2281</v>
      </c>
      <c r="AE4198">
        <v>11101</v>
      </c>
      <c r="AF4198" t="s">
        <v>2281</v>
      </c>
      <c r="AG4198" t="s">
        <v>549</v>
      </c>
      <c r="AH4198">
        <v>260</v>
      </c>
    </row>
    <row r="4199" spans="1:34" hidden="1" x14ac:dyDescent="0.25">
      <c r="A4199" t="str">
        <f t="shared" si="195"/>
        <v>24 1 3 11 3 1 70 0 0 4002020 248120</v>
      </c>
      <c r="B4199" t="str">
        <f t="shared" si="196"/>
        <v>24 1 3 11 3 1 70 0 0 4002020 248023</v>
      </c>
      <c r="C4199" t="str">
        <f t="shared" si="197"/>
        <v>24 1 3 11 3 1 70 0 0 4002020</v>
      </c>
      <c r="D4199">
        <v>24</v>
      </c>
      <c r="E4199">
        <v>1</v>
      </c>
      <c r="F4199">
        <v>3</v>
      </c>
      <c r="G4199">
        <v>11</v>
      </c>
      <c r="H4199">
        <v>3</v>
      </c>
      <c r="I4199">
        <v>1</v>
      </c>
      <c r="J4199">
        <v>70</v>
      </c>
      <c r="K4199">
        <v>0</v>
      </c>
      <c r="L4199" t="s">
        <v>147</v>
      </c>
      <c r="M4199" t="s">
        <v>139</v>
      </c>
      <c r="N4199" s="13">
        <v>1921000</v>
      </c>
      <c r="O4199">
        <v>248120</v>
      </c>
      <c r="P4199">
        <v>2024</v>
      </c>
      <c r="Q4199">
        <v>16072398</v>
      </c>
      <c r="R4199" t="s">
        <v>1416</v>
      </c>
      <c r="S4199" s="13">
        <v>1921000</v>
      </c>
      <c r="T4199">
        <v>0</v>
      </c>
      <c r="U4199" t="s">
        <v>3935</v>
      </c>
      <c r="V4199" t="s">
        <v>2295</v>
      </c>
      <c r="W4199">
        <v>5004</v>
      </c>
      <c r="X4199">
        <v>0</v>
      </c>
      <c r="Y4199">
        <v>248023</v>
      </c>
      <c r="Z4199">
        <v>20240306</v>
      </c>
      <c r="AA4199">
        <v>2401050062</v>
      </c>
      <c r="AB4199">
        <v>2</v>
      </c>
      <c r="AC4199" t="s">
        <v>2281</v>
      </c>
      <c r="AD4199" t="s">
        <v>2281</v>
      </c>
      <c r="AE4199">
        <v>11101</v>
      </c>
      <c r="AF4199" t="s">
        <v>2281</v>
      </c>
      <c r="AG4199" t="s">
        <v>549</v>
      </c>
      <c r="AH4199">
        <v>260</v>
      </c>
    </row>
    <row r="4200" spans="1:34" hidden="1" x14ac:dyDescent="0.25">
      <c r="A4200" t="str">
        <f t="shared" si="195"/>
        <v>24 1 3 11 3 1 70 0 0 4002020 248121</v>
      </c>
      <c r="B4200" t="str">
        <f t="shared" si="196"/>
        <v>24 1 3 11 3 1 70 0 0 4002020 248010</v>
      </c>
      <c r="C4200" t="str">
        <f t="shared" si="197"/>
        <v>24 1 3 11 3 1 70 0 0 4002020</v>
      </c>
      <c r="D4200">
        <v>24</v>
      </c>
      <c r="E4200">
        <v>1</v>
      </c>
      <c r="F4200">
        <v>3</v>
      </c>
      <c r="G4200">
        <v>11</v>
      </c>
      <c r="H4200">
        <v>3</v>
      </c>
      <c r="I4200">
        <v>1</v>
      </c>
      <c r="J4200">
        <v>70</v>
      </c>
      <c r="K4200">
        <v>0</v>
      </c>
      <c r="L4200" t="s">
        <v>147</v>
      </c>
      <c r="M4200" t="s">
        <v>139</v>
      </c>
      <c r="N4200" s="13">
        <v>1921000</v>
      </c>
      <c r="O4200">
        <v>248121</v>
      </c>
      <c r="P4200">
        <v>2024</v>
      </c>
      <c r="Q4200">
        <v>75099110</v>
      </c>
      <c r="R4200" t="s">
        <v>1427</v>
      </c>
      <c r="S4200" s="13">
        <v>1921000</v>
      </c>
      <c r="T4200">
        <v>0</v>
      </c>
      <c r="U4200" t="s">
        <v>3935</v>
      </c>
      <c r="V4200" t="s">
        <v>2295</v>
      </c>
      <c r="W4200">
        <v>5004</v>
      </c>
      <c r="X4200">
        <v>0</v>
      </c>
      <c r="Y4200">
        <v>248010</v>
      </c>
      <c r="Z4200">
        <v>20240306</v>
      </c>
      <c r="AA4200">
        <v>2401050021</v>
      </c>
      <c r="AB4200">
        <v>2</v>
      </c>
      <c r="AC4200" t="s">
        <v>2281</v>
      </c>
      <c r="AD4200" t="s">
        <v>2281</v>
      </c>
      <c r="AE4200">
        <v>11101</v>
      </c>
      <c r="AF4200" t="s">
        <v>2281</v>
      </c>
      <c r="AG4200" t="s">
        <v>549</v>
      </c>
      <c r="AH4200">
        <v>260</v>
      </c>
    </row>
    <row r="4201" spans="1:34" hidden="1" x14ac:dyDescent="0.25">
      <c r="A4201" t="str">
        <f t="shared" si="195"/>
        <v>24 1 3 11 3 1 70 0 0 4002020 248122</v>
      </c>
      <c r="B4201" t="str">
        <f t="shared" si="196"/>
        <v>24 1 3 11 3 1 70 0 0 4002020 248018</v>
      </c>
      <c r="C4201" t="str">
        <f t="shared" si="197"/>
        <v>24 1 3 11 3 1 70 0 0 4002020</v>
      </c>
      <c r="D4201">
        <v>24</v>
      </c>
      <c r="E4201">
        <v>1</v>
      </c>
      <c r="F4201">
        <v>3</v>
      </c>
      <c r="G4201">
        <v>11</v>
      </c>
      <c r="H4201">
        <v>3</v>
      </c>
      <c r="I4201">
        <v>1</v>
      </c>
      <c r="J4201">
        <v>70</v>
      </c>
      <c r="K4201">
        <v>0</v>
      </c>
      <c r="L4201" t="s">
        <v>147</v>
      </c>
      <c r="M4201" t="s">
        <v>139</v>
      </c>
      <c r="N4201" s="13">
        <v>1921000</v>
      </c>
      <c r="O4201">
        <v>248122</v>
      </c>
      <c r="P4201">
        <v>2024</v>
      </c>
      <c r="Q4201">
        <v>75099154</v>
      </c>
      <c r="R4201" t="s">
        <v>1418</v>
      </c>
      <c r="S4201" s="13">
        <v>1921000</v>
      </c>
      <c r="T4201">
        <v>0</v>
      </c>
      <c r="U4201" t="s">
        <v>3935</v>
      </c>
      <c r="V4201" t="s">
        <v>2295</v>
      </c>
      <c r="W4201">
        <v>5004</v>
      </c>
      <c r="X4201">
        <v>0</v>
      </c>
      <c r="Y4201">
        <v>248018</v>
      </c>
      <c r="Z4201">
        <v>20240306</v>
      </c>
      <c r="AA4201">
        <v>2401050032</v>
      </c>
      <c r="AB4201">
        <v>2</v>
      </c>
      <c r="AC4201" t="s">
        <v>2281</v>
      </c>
      <c r="AD4201" t="s">
        <v>2281</v>
      </c>
      <c r="AE4201">
        <v>11101</v>
      </c>
      <c r="AF4201" t="s">
        <v>2281</v>
      </c>
      <c r="AG4201" t="s">
        <v>549</v>
      </c>
      <c r="AH4201">
        <v>260</v>
      </c>
    </row>
    <row r="4202" spans="1:34" hidden="1" x14ac:dyDescent="0.25">
      <c r="A4202" t="str">
        <f t="shared" si="195"/>
        <v>24 1 3 11 3 1 70 0 0 4002020 248123</v>
      </c>
      <c r="B4202" t="str">
        <f t="shared" si="196"/>
        <v>24 1 3 11 3 1 70 0 0 4002020 248016</v>
      </c>
      <c r="C4202" t="str">
        <f t="shared" si="197"/>
        <v>24 1 3 11 3 1 70 0 0 4002020</v>
      </c>
      <c r="D4202">
        <v>24</v>
      </c>
      <c r="E4202">
        <v>1</v>
      </c>
      <c r="F4202">
        <v>3</v>
      </c>
      <c r="G4202">
        <v>11</v>
      </c>
      <c r="H4202">
        <v>3</v>
      </c>
      <c r="I4202">
        <v>1</v>
      </c>
      <c r="J4202">
        <v>70</v>
      </c>
      <c r="K4202">
        <v>0</v>
      </c>
      <c r="L4202" t="s">
        <v>147</v>
      </c>
      <c r="M4202" t="s">
        <v>139</v>
      </c>
      <c r="N4202" s="13">
        <v>1921000</v>
      </c>
      <c r="O4202">
        <v>248123</v>
      </c>
      <c r="P4202">
        <v>2024</v>
      </c>
      <c r="Q4202">
        <v>1002567196</v>
      </c>
      <c r="R4202" t="s">
        <v>1419</v>
      </c>
      <c r="S4202" s="13">
        <v>1921000</v>
      </c>
      <c r="T4202">
        <v>0</v>
      </c>
      <c r="U4202" t="s">
        <v>3935</v>
      </c>
      <c r="V4202" t="s">
        <v>2295</v>
      </c>
      <c r="W4202">
        <v>5004</v>
      </c>
      <c r="X4202">
        <v>0</v>
      </c>
      <c r="Y4202">
        <v>248016</v>
      </c>
      <c r="Z4202">
        <v>20240306</v>
      </c>
      <c r="AA4202">
        <v>2401050015</v>
      </c>
      <c r="AB4202">
        <v>2</v>
      </c>
      <c r="AC4202" t="s">
        <v>2281</v>
      </c>
      <c r="AD4202" t="s">
        <v>2281</v>
      </c>
      <c r="AE4202">
        <v>11101</v>
      </c>
      <c r="AF4202" t="s">
        <v>2281</v>
      </c>
      <c r="AG4202" t="s">
        <v>549</v>
      </c>
      <c r="AH4202">
        <v>260</v>
      </c>
    </row>
    <row r="4203" spans="1:34" hidden="1" x14ac:dyDescent="0.25">
      <c r="A4203" t="str">
        <f t="shared" si="195"/>
        <v>24 1 3 11 3 1 70 0 0 4002020 248124</v>
      </c>
      <c r="B4203" t="str">
        <f t="shared" si="196"/>
        <v>24 1 3 11 3 1 70 0 0 4002020 248038</v>
      </c>
      <c r="C4203" t="str">
        <f t="shared" si="197"/>
        <v>24 1 3 11 3 1 70 0 0 4002020</v>
      </c>
      <c r="D4203">
        <v>24</v>
      </c>
      <c r="E4203">
        <v>1</v>
      </c>
      <c r="F4203">
        <v>3</v>
      </c>
      <c r="G4203">
        <v>11</v>
      </c>
      <c r="H4203">
        <v>3</v>
      </c>
      <c r="I4203">
        <v>1</v>
      </c>
      <c r="J4203">
        <v>70</v>
      </c>
      <c r="K4203">
        <v>0</v>
      </c>
      <c r="L4203" t="s">
        <v>147</v>
      </c>
      <c r="M4203" t="s">
        <v>139</v>
      </c>
      <c r="N4203" s="13">
        <v>512267</v>
      </c>
      <c r="O4203">
        <v>248124</v>
      </c>
      <c r="P4203">
        <v>2024</v>
      </c>
      <c r="Q4203">
        <v>75063575</v>
      </c>
      <c r="R4203" t="s">
        <v>1472</v>
      </c>
      <c r="S4203" s="13">
        <v>512267</v>
      </c>
      <c r="T4203">
        <v>0</v>
      </c>
      <c r="U4203" t="s">
        <v>3936</v>
      </c>
      <c r="V4203" t="s">
        <v>2295</v>
      </c>
      <c r="W4203">
        <v>5004</v>
      </c>
      <c r="X4203">
        <v>0</v>
      </c>
      <c r="Y4203">
        <v>248038</v>
      </c>
      <c r="Z4203">
        <v>20240306</v>
      </c>
      <c r="AA4203">
        <v>2401100132</v>
      </c>
      <c r="AB4203">
        <v>199</v>
      </c>
      <c r="AC4203" t="s">
        <v>2281</v>
      </c>
      <c r="AD4203" t="s">
        <v>2281</v>
      </c>
      <c r="AE4203">
        <v>11101</v>
      </c>
      <c r="AF4203" t="s">
        <v>2281</v>
      </c>
      <c r="AG4203" t="s">
        <v>549</v>
      </c>
      <c r="AH4203">
        <v>260</v>
      </c>
    </row>
    <row r="4204" spans="1:34" hidden="1" x14ac:dyDescent="0.25">
      <c r="A4204" t="str">
        <f t="shared" si="195"/>
        <v>24 1 3 11 3 1 70 0 0 4002020 248125</v>
      </c>
      <c r="B4204" t="str">
        <f t="shared" si="196"/>
        <v>24 1 3 11 3 1 70 0 0 4002020 248009</v>
      </c>
      <c r="C4204" t="str">
        <f t="shared" si="197"/>
        <v>24 1 3 11 3 1 70 0 0 4002020</v>
      </c>
      <c r="D4204">
        <v>24</v>
      </c>
      <c r="E4204">
        <v>1</v>
      </c>
      <c r="F4204">
        <v>3</v>
      </c>
      <c r="G4204">
        <v>11</v>
      </c>
      <c r="H4204">
        <v>3</v>
      </c>
      <c r="I4204">
        <v>1</v>
      </c>
      <c r="J4204">
        <v>70</v>
      </c>
      <c r="K4204">
        <v>0</v>
      </c>
      <c r="L4204" t="s">
        <v>147</v>
      </c>
      <c r="M4204" t="s">
        <v>139</v>
      </c>
      <c r="N4204" s="13">
        <v>1921000</v>
      </c>
      <c r="O4204">
        <v>248125</v>
      </c>
      <c r="P4204">
        <v>2024</v>
      </c>
      <c r="Q4204">
        <v>10246504</v>
      </c>
      <c r="R4204" t="s">
        <v>1470</v>
      </c>
      <c r="S4204" s="13">
        <v>1921000</v>
      </c>
      <c r="T4204">
        <v>0</v>
      </c>
      <c r="U4204" t="s">
        <v>3935</v>
      </c>
      <c r="V4204" t="s">
        <v>2295</v>
      </c>
      <c r="W4204">
        <v>5004</v>
      </c>
      <c r="X4204">
        <v>0</v>
      </c>
      <c r="Y4204">
        <v>248009</v>
      </c>
      <c r="Z4204">
        <v>20240308</v>
      </c>
      <c r="AA4204">
        <v>2401050022</v>
      </c>
      <c r="AB4204">
        <v>2</v>
      </c>
      <c r="AC4204" t="s">
        <v>2281</v>
      </c>
      <c r="AD4204" t="s">
        <v>2281</v>
      </c>
      <c r="AE4204">
        <v>11101</v>
      </c>
      <c r="AF4204" t="s">
        <v>2281</v>
      </c>
      <c r="AG4204" t="s">
        <v>549</v>
      </c>
      <c r="AH4204">
        <v>260</v>
      </c>
    </row>
    <row r="4205" spans="1:34" hidden="1" x14ac:dyDescent="0.25">
      <c r="A4205" t="str">
        <f t="shared" si="195"/>
        <v>24 1 3 11 3 1 70 0 0 4002020 248126</v>
      </c>
      <c r="B4205" t="str">
        <f t="shared" si="196"/>
        <v>24 1 3 11 3 1 70 0 0 4002020 248015</v>
      </c>
      <c r="C4205" t="str">
        <f t="shared" si="197"/>
        <v>24 1 3 11 3 1 70 0 0 4002020</v>
      </c>
      <c r="D4205">
        <v>24</v>
      </c>
      <c r="E4205">
        <v>1</v>
      </c>
      <c r="F4205">
        <v>3</v>
      </c>
      <c r="G4205">
        <v>11</v>
      </c>
      <c r="H4205">
        <v>3</v>
      </c>
      <c r="I4205">
        <v>1</v>
      </c>
      <c r="J4205">
        <v>70</v>
      </c>
      <c r="K4205">
        <v>0</v>
      </c>
      <c r="L4205" t="s">
        <v>147</v>
      </c>
      <c r="M4205" t="s">
        <v>139</v>
      </c>
      <c r="N4205" s="13">
        <v>1921000</v>
      </c>
      <c r="O4205">
        <v>248126</v>
      </c>
      <c r="P4205">
        <v>2024</v>
      </c>
      <c r="Q4205">
        <v>10289619</v>
      </c>
      <c r="R4205" t="s">
        <v>1417</v>
      </c>
      <c r="S4205" s="13">
        <v>1921000</v>
      </c>
      <c r="T4205">
        <v>0</v>
      </c>
      <c r="U4205" t="s">
        <v>3937</v>
      </c>
      <c r="V4205" t="s">
        <v>2295</v>
      </c>
      <c r="W4205">
        <v>5004</v>
      </c>
      <c r="X4205">
        <v>0</v>
      </c>
      <c r="Y4205">
        <v>248015</v>
      </c>
      <c r="Z4205">
        <v>20240308</v>
      </c>
      <c r="AA4205">
        <v>2401050016</v>
      </c>
      <c r="AB4205">
        <v>2</v>
      </c>
      <c r="AC4205" t="s">
        <v>2281</v>
      </c>
      <c r="AD4205" t="s">
        <v>2281</v>
      </c>
      <c r="AE4205">
        <v>11101</v>
      </c>
      <c r="AF4205" t="s">
        <v>2281</v>
      </c>
      <c r="AG4205" t="s">
        <v>549</v>
      </c>
      <c r="AH4205">
        <v>260</v>
      </c>
    </row>
    <row r="4206" spans="1:34" hidden="1" x14ac:dyDescent="0.25">
      <c r="A4206" t="str">
        <f t="shared" si="195"/>
        <v>24 1 3 11 3 1 70 0 0 4002020 248127</v>
      </c>
      <c r="B4206" t="str">
        <f t="shared" si="196"/>
        <v>24 1 3 11 3 1 70 0 0 4002020 248041</v>
      </c>
      <c r="C4206" t="str">
        <f t="shared" si="197"/>
        <v>24 1 3 11 3 1 70 0 0 4002020</v>
      </c>
      <c r="D4206">
        <v>24</v>
      </c>
      <c r="E4206">
        <v>1</v>
      </c>
      <c r="F4206">
        <v>3</v>
      </c>
      <c r="G4206">
        <v>11</v>
      </c>
      <c r="H4206">
        <v>3</v>
      </c>
      <c r="I4206">
        <v>1</v>
      </c>
      <c r="J4206">
        <v>70</v>
      </c>
      <c r="K4206">
        <v>0</v>
      </c>
      <c r="L4206" t="s">
        <v>147</v>
      </c>
      <c r="M4206" t="s">
        <v>139</v>
      </c>
      <c r="N4206" s="13">
        <v>1921000</v>
      </c>
      <c r="O4206">
        <v>248127</v>
      </c>
      <c r="P4206">
        <v>2024</v>
      </c>
      <c r="Q4206">
        <v>1053789767</v>
      </c>
      <c r="R4206" t="s">
        <v>1473</v>
      </c>
      <c r="S4206" s="13">
        <v>1921000</v>
      </c>
      <c r="T4206">
        <v>0</v>
      </c>
      <c r="U4206" t="s">
        <v>3938</v>
      </c>
      <c r="V4206" t="s">
        <v>2295</v>
      </c>
      <c r="W4206">
        <v>5004</v>
      </c>
      <c r="X4206">
        <v>0</v>
      </c>
      <c r="Y4206">
        <v>248041</v>
      </c>
      <c r="Z4206">
        <v>20240308</v>
      </c>
      <c r="AA4206">
        <v>2401100137</v>
      </c>
      <c r="AB4206">
        <v>1</v>
      </c>
      <c r="AC4206" t="s">
        <v>2281</v>
      </c>
      <c r="AD4206" t="s">
        <v>2281</v>
      </c>
      <c r="AE4206">
        <v>11101</v>
      </c>
      <c r="AF4206" t="s">
        <v>2281</v>
      </c>
      <c r="AG4206" t="s">
        <v>549</v>
      </c>
      <c r="AH4206">
        <v>260</v>
      </c>
    </row>
    <row r="4207" spans="1:34" hidden="1" x14ac:dyDescent="0.25">
      <c r="A4207" t="str">
        <f t="shared" si="195"/>
        <v>24 1 3 11 3 1 70 0 0 4002020 248128</v>
      </c>
      <c r="B4207" t="str">
        <f t="shared" si="196"/>
        <v>24 1 3 11 3 1 70 0 0 4002020 248036</v>
      </c>
      <c r="C4207" t="str">
        <f t="shared" si="197"/>
        <v>24 1 3 11 3 1 70 0 0 4002020</v>
      </c>
      <c r="D4207">
        <v>24</v>
      </c>
      <c r="E4207">
        <v>1</v>
      </c>
      <c r="F4207">
        <v>3</v>
      </c>
      <c r="G4207">
        <v>11</v>
      </c>
      <c r="H4207">
        <v>3</v>
      </c>
      <c r="I4207">
        <v>1</v>
      </c>
      <c r="J4207">
        <v>70</v>
      </c>
      <c r="K4207">
        <v>0</v>
      </c>
      <c r="L4207" t="s">
        <v>147</v>
      </c>
      <c r="M4207" t="s">
        <v>139</v>
      </c>
      <c r="N4207" s="13">
        <v>1921000</v>
      </c>
      <c r="O4207">
        <v>248128</v>
      </c>
      <c r="P4207">
        <v>2024</v>
      </c>
      <c r="Q4207">
        <v>1053822705</v>
      </c>
      <c r="R4207" t="s">
        <v>1438</v>
      </c>
      <c r="S4207" s="13">
        <v>1921000</v>
      </c>
      <c r="T4207">
        <v>0</v>
      </c>
      <c r="U4207" t="s">
        <v>3939</v>
      </c>
      <c r="V4207" t="s">
        <v>2291</v>
      </c>
      <c r="W4207">
        <v>5004</v>
      </c>
      <c r="X4207">
        <v>0</v>
      </c>
      <c r="Y4207">
        <v>248036</v>
      </c>
      <c r="Z4207">
        <v>20240311</v>
      </c>
      <c r="AA4207">
        <v>2401100134</v>
      </c>
      <c r="AB4207">
        <v>2</v>
      </c>
      <c r="AC4207" t="s">
        <v>2281</v>
      </c>
      <c r="AD4207" t="s">
        <v>2281</v>
      </c>
      <c r="AE4207">
        <v>11101</v>
      </c>
      <c r="AF4207" t="s">
        <v>2281</v>
      </c>
      <c r="AG4207" t="s">
        <v>549</v>
      </c>
      <c r="AH4207">
        <v>260</v>
      </c>
    </row>
    <row r="4208" spans="1:34" hidden="1" x14ac:dyDescent="0.25">
      <c r="A4208" t="str">
        <f t="shared" si="195"/>
        <v>24 1 3 11 3 1 70 0 0 4002020 248129</v>
      </c>
      <c r="B4208" t="str">
        <f t="shared" si="196"/>
        <v>24 1 3 11 3 1 70 0 0 4002020 248031</v>
      </c>
      <c r="C4208" t="str">
        <f t="shared" si="197"/>
        <v>24 1 3 11 3 1 70 0 0 4002020</v>
      </c>
      <c r="D4208">
        <v>24</v>
      </c>
      <c r="E4208">
        <v>1</v>
      </c>
      <c r="F4208">
        <v>3</v>
      </c>
      <c r="G4208">
        <v>11</v>
      </c>
      <c r="H4208">
        <v>3</v>
      </c>
      <c r="I4208">
        <v>1</v>
      </c>
      <c r="J4208">
        <v>70</v>
      </c>
      <c r="K4208">
        <v>0</v>
      </c>
      <c r="L4208" t="s">
        <v>147</v>
      </c>
      <c r="M4208" t="s">
        <v>139</v>
      </c>
      <c r="N4208" s="13">
        <v>1921000</v>
      </c>
      <c r="O4208">
        <v>248129</v>
      </c>
      <c r="P4208">
        <v>2024</v>
      </c>
      <c r="Q4208">
        <v>1060652399</v>
      </c>
      <c r="R4208" t="s">
        <v>1432</v>
      </c>
      <c r="S4208" s="13">
        <v>1921000</v>
      </c>
      <c r="T4208">
        <v>0</v>
      </c>
      <c r="U4208" t="s">
        <v>3939</v>
      </c>
      <c r="V4208" t="s">
        <v>2295</v>
      </c>
      <c r="W4208">
        <v>5004</v>
      </c>
      <c r="X4208">
        <v>0</v>
      </c>
      <c r="Y4208">
        <v>248031</v>
      </c>
      <c r="Z4208">
        <v>20240312</v>
      </c>
      <c r="AA4208">
        <v>2401100130</v>
      </c>
      <c r="AB4208">
        <v>2</v>
      </c>
      <c r="AC4208" t="s">
        <v>2281</v>
      </c>
      <c r="AD4208" t="s">
        <v>2281</v>
      </c>
      <c r="AE4208">
        <v>11101</v>
      </c>
      <c r="AF4208" t="s">
        <v>2281</v>
      </c>
      <c r="AG4208" t="s">
        <v>549</v>
      </c>
      <c r="AH4208">
        <v>260</v>
      </c>
    </row>
    <row r="4209" spans="1:34" hidden="1" x14ac:dyDescent="0.25">
      <c r="A4209" t="str">
        <f t="shared" si="195"/>
        <v>24 1 3 11 3 1 70 0 0 4002020 248130</v>
      </c>
      <c r="B4209" t="str">
        <f t="shared" si="196"/>
        <v>24 1 3 11 3 1 70 0 0 4002020 248012</v>
      </c>
      <c r="C4209" t="str">
        <f t="shared" si="197"/>
        <v>24 1 3 11 3 1 70 0 0 4002020</v>
      </c>
      <c r="D4209">
        <v>24</v>
      </c>
      <c r="E4209">
        <v>1</v>
      </c>
      <c r="F4209">
        <v>3</v>
      </c>
      <c r="G4209">
        <v>11</v>
      </c>
      <c r="H4209">
        <v>3</v>
      </c>
      <c r="I4209">
        <v>1</v>
      </c>
      <c r="J4209">
        <v>70</v>
      </c>
      <c r="K4209">
        <v>0</v>
      </c>
      <c r="L4209" t="s">
        <v>147</v>
      </c>
      <c r="M4209" t="s">
        <v>139</v>
      </c>
      <c r="N4209" s="13">
        <v>1921000</v>
      </c>
      <c r="O4209">
        <v>248130</v>
      </c>
      <c r="P4209">
        <v>2024</v>
      </c>
      <c r="Q4209">
        <v>1053820053</v>
      </c>
      <c r="R4209" t="s">
        <v>1429</v>
      </c>
      <c r="S4209" s="13">
        <v>1921000</v>
      </c>
      <c r="T4209">
        <v>0</v>
      </c>
      <c r="U4209" t="s">
        <v>3940</v>
      </c>
      <c r="V4209" t="s">
        <v>2295</v>
      </c>
      <c r="W4209">
        <v>5004</v>
      </c>
      <c r="X4209">
        <v>0</v>
      </c>
      <c r="Y4209">
        <v>248012</v>
      </c>
      <c r="Z4209">
        <v>20240312</v>
      </c>
      <c r="AA4209">
        <v>2401050019</v>
      </c>
      <c r="AB4209">
        <v>2</v>
      </c>
      <c r="AC4209" t="s">
        <v>2281</v>
      </c>
      <c r="AD4209" t="s">
        <v>2281</v>
      </c>
      <c r="AE4209">
        <v>11101</v>
      </c>
      <c r="AF4209" t="s">
        <v>2281</v>
      </c>
      <c r="AG4209" t="s">
        <v>549</v>
      </c>
      <c r="AH4209">
        <v>260</v>
      </c>
    </row>
    <row r="4210" spans="1:34" hidden="1" x14ac:dyDescent="0.25">
      <c r="A4210" t="str">
        <f t="shared" si="195"/>
        <v>24 1 3 11 3 1 70 0 0 4002020 248131</v>
      </c>
      <c r="B4210" t="str">
        <f t="shared" si="196"/>
        <v>24 1 3 11 3 1 70 0 0 4002020 248032</v>
      </c>
      <c r="C4210" t="str">
        <f t="shared" si="197"/>
        <v>24 1 3 11 3 1 70 0 0 4002020</v>
      </c>
      <c r="D4210">
        <v>24</v>
      </c>
      <c r="E4210">
        <v>1</v>
      </c>
      <c r="F4210">
        <v>3</v>
      </c>
      <c r="G4210">
        <v>11</v>
      </c>
      <c r="H4210">
        <v>3</v>
      </c>
      <c r="I4210">
        <v>1</v>
      </c>
      <c r="J4210">
        <v>70</v>
      </c>
      <c r="K4210">
        <v>0</v>
      </c>
      <c r="L4210" t="s">
        <v>147</v>
      </c>
      <c r="M4210" t="s">
        <v>139</v>
      </c>
      <c r="N4210" s="13">
        <v>1921000</v>
      </c>
      <c r="O4210">
        <v>248131</v>
      </c>
      <c r="P4210">
        <v>2024</v>
      </c>
      <c r="Q4210">
        <v>1053806019</v>
      </c>
      <c r="R4210" t="s">
        <v>1436</v>
      </c>
      <c r="S4210" s="13">
        <v>1921000</v>
      </c>
      <c r="T4210">
        <v>0</v>
      </c>
      <c r="U4210" t="s">
        <v>3939</v>
      </c>
      <c r="V4210" t="s">
        <v>2295</v>
      </c>
      <c r="W4210">
        <v>5004</v>
      </c>
      <c r="X4210">
        <v>0</v>
      </c>
      <c r="Y4210">
        <v>248032</v>
      </c>
      <c r="Z4210">
        <v>20240312</v>
      </c>
      <c r="AA4210">
        <v>2401100129</v>
      </c>
      <c r="AB4210">
        <v>2</v>
      </c>
      <c r="AC4210" t="s">
        <v>2281</v>
      </c>
      <c r="AD4210" t="s">
        <v>2281</v>
      </c>
      <c r="AE4210">
        <v>11101</v>
      </c>
      <c r="AF4210" t="s">
        <v>2281</v>
      </c>
      <c r="AG4210" t="s">
        <v>549</v>
      </c>
      <c r="AH4210">
        <v>260</v>
      </c>
    </row>
    <row r="4211" spans="1:34" hidden="1" x14ac:dyDescent="0.25">
      <c r="A4211" t="str">
        <f t="shared" si="195"/>
        <v>24 1 3 11 3 1 70 0 0 4002020 248132</v>
      </c>
      <c r="B4211" t="str">
        <f t="shared" si="196"/>
        <v>24 1 3 11 3 1 70 0 0 4002020 248035</v>
      </c>
      <c r="C4211" t="str">
        <f t="shared" si="197"/>
        <v>24 1 3 11 3 1 70 0 0 4002020</v>
      </c>
      <c r="D4211">
        <v>24</v>
      </c>
      <c r="E4211">
        <v>1</v>
      </c>
      <c r="F4211">
        <v>3</v>
      </c>
      <c r="G4211">
        <v>11</v>
      </c>
      <c r="H4211">
        <v>3</v>
      </c>
      <c r="I4211">
        <v>1</v>
      </c>
      <c r="J4211">
        <v>70</v>
      </c>
      <c r="K4211">
        <v>0</v>
      </c>
      <c r="L4211" t="s">
        <v>147</v>
      </c>
      <c r="M4211" t="s">
        <v>139</v>
      </c>
      <c r="N4211" s="13">
        <v>1921000</v>
      </c>
      <c r="O4211">
        <v>248132</v>
      </c>
      <c r="P4211">
        <v>2024</v>
      </c>
      <c r="Q4211">
        <v>1053839579</v>
      </c>
      <c r="R4211" t="s">
        <v>1440</v>
      </c>
      <c r="S4211" s="13">
        <v>1921000</v>
      </c>
      <c r="T4211">
        <v>0</v>
      </c>
      <c r="U4211" t="s">
        <v>3939</v>
      </c>
      <c r="V4211" t="s">
        <v>2295</v>
      </c>
      <c r="W4211">
        <v>5004</v>
      </c>
      <c r="X4211">
        <v>0</v>
      </c>
      <c r="Y4211">
        <v>248035</v>
      </c>
      <c r="Z4211">
        <v>20240312</v>
      </c>
      <c r="AA4211">
        <v>2401100135</v>
      </c>
      <c r="AB4211">
        <v>2</v>
      </c>
      <c r="AC4211" t="s">
        <v>2281</v>
      </c>
      <c r="AD4211" t="s">
        <v>2281</v>
      </c>
      <c r="AE4211">
        <v>11101</v>
      </c>
      <c r="AF4211" t="s">
        <v>2281</v>
      </c>
      <c r="AG4211" t="s">
        <v>549</v>
      </c>
      <c r="AH4211">
        <v>260</v>
      </c>
    </row>
    <row r="4212" spans="1:34" hidden="1" x14ac:dyDescent="0.25">
      <c r="A4212" t="str">
        <f t="shared" si="195"/>
        <v>24 1 3 11 1 8 71 1 0 4501001 248133</v>
      </c>
      <c r="B4212" t="str">
        <f t="shared" si="196"/>
        <v>24 1 3 11 1 8 71 1 0 4501001 248001</v>
      </c>
      <c r="C4212" t="str">
        <f t="shared" si="197"/>
        <v>24 1 3 11 1 8 71 1 0 4501001</v>
      </c>
      <c r="D4212">
        <v>24</v>
      </c>
      <c r="E4212">
        <v>1</v>
      </c>
      <c r="F4212">
        <v>3</v>
      </c>
      <c r="G4212">
        <v>11</v>
      </c>
      <c r="H4212">
        <v>1</v>
      </c>
      <c r="I4212">
        <v>8</v>
      </c>
      <c r="J4212">
        <v>71</v>
      </c>
      <c r="K4212">
        <v>1</v>
      </c>
      <c r="L4212" t="s">
        <v>147</v>
      </c>
      <c r="M4212" t="s">
        <v>172</v>
      </c>
      <c r="N4212" s="13">
        <v>22884956</v>
      </c>
      <c r="O4212">
        <v>248133</v>
      </c>
      <c r="P4212">
        <v>2024</v>
      </c>
      <c r="Q4212">
        <v>860513971</v>
      </c>
      <c r="R4212" t="s">
        <v>797</v>
      </c>
      <c r="S4212" s="13">
        <v>22884956</v>
      </c>
      <c r="T4212">
        <v>0</v>
      </c>
      <c r="U4212" t="s">
        <v>2312</v>
      </c>
      <c r="V4212" t="s">
        <v>3941</v>
      </c>
      <c r="W4212">
        <v>5004</v>
      </c>
      <c r="X4212">
        <v>0</v>
      </c>
      <c r="Y4212">
        <v>248001</v>
      </c>
      <c r="Z4212">
        <v>20240313</v>
      </c>
      <c r="AA4212">
        <v>2005130218</v>
      </c>
      <c r="AB4212">
        <v>44</v>
      </c>
      <c r="AC4212" t="s">
        <v>2281</v>
      </c>
      <c r="AD4212" t="s">
        <v>2281</v>
      </c>
      <c r="AE4212">
        <v>11101</v>
      </c>
      <c r="AF4212" t="s">
        <v>2281</v>
      </c>
      <c r="AG4212" t="s">
        <v>549</v>
      </c>
      <c r="AH4212">
        <v>261</v>
      </c>
    </row>
    <row r="4213" spans="1:34" hidden="1" x14ac:dyDescent="0.25">
      <c r="A4213" t="str">
        <f t="shared" si="195"/>
        <v>24 1 3 11 1 8 71 1 0 4501001 248134</v>
      </c>
      <c r="B4213" t="str">
        <f t="shared" si="196"/>
        <v>24 1 3 11 1 8 71 1 0 4501001 248001</v>
      </c>
      <c r="C4213" t="str">
        <f t="shared" si="197"/>
        <v>24 1 3 11 1 8 71 1 0 4501001</v>
      </c>
      <c r="D4213">
        <v>24</v>
      </c>
      <c r="E4213">
        <v>1</v>
      </c>
      <c r="F4213">
        <v>3</v>
      </c>
      <c r="G4213">
        <v>11</v>
      </c>
      <c r="H4213">
        <v>1</v>
      </c>
      <c r="I4213">
        <v>8</v>
      </c>
      <c r="J4213">
        <v>71</v>
      </c>
      <c r="K4213">
        <v>1</v>
      </c>
      <c r="L4213" t="s">
        <v>147</v>
      </c>
      <c r="M4213" t="s">
        <v>172</v>
      </c>
      <c r="N4213" s="13">
        <v>3025900</v>
      </c>
      <c r="O4213">
        <v>248134</v>
      </c>
      <c r="P4213">
        <v>2024</v>
      </c>
      <c r="Q4213">
        <v>860513971</v>
      </c>
      <c r="R4213" t="s">
        <v>797</v>
      </c>
      <c r="S4213" s="13">
        <v>3025900</v>
      </c>
      <c r="T4213">
        <v>50855</v>
      </c>
      <c r="U4213" t="s">
        <v>2312</v>
      </c>
      <c r="V4213" t="s">
        <v>3941</v>
      </c>
      <c r="W4213">
        <v>5004</v>
      </c>
      <c r="X4213">
        <v>2305</v>
      </c>
      <c r="Y4213">
        <v>248001</v>
      </c>
      <c r="Z4213">
        <v>20240313</v>
      </c>
      <c r="AA4213">
        <v>2005130218</v>
      </c>
      <c r="AB4213">
        <v>44</v>
      </c>
      <c r="AC4213" t="s">
        <v>2281</v>
      </c>
      <c r="AD4213" t="s">
        <v>2281</v>
      </c>
      <c r="AE4213">
        <v>11101</v>
      </c>
      <c r="AF4213" t="s">
        <v>2281</v>
      </c>
      <c r="AG4213" t="s">
        <v>549</v>
      </c>
      <c r="AH4213">
        <v>261</v>
      </c>
    </row>
    <row r="4214" spans="1:34" hidden="1" x14ac:dyDescent="0.25">
      <c r="A4214" t="str">
        <f t="shared" si="195"/>
        <v>24 1 3 11 3 1 70 0 0 4002020 248135</v>
      </c>
      <c r="B4214" t="str">
        <f t="shared" si="196"/>
        <v>24 1 3 11 3 1 70 0 0 4002020 248034</v>
      </c>
      <c r="C4214" t="str">
        <f t="shared" si="197"/>
        <v>24 1 3 11 3 1 70 0 0 4002020</v>
      </c>
      <c r="D4214">
        <v>24</v>
      </c>
      <c r="E4214">
        <v>1</v>
      </c>
      <c r="F4214">
        <v>3</v>
      </c>
      <c r="G4214">
        <v>11</v>
      </c>
      <c r="H4214">
        <v>3</v>
      </c>
      <c r="I4214">
        <v>1</v>
      </c>
      <c r="J4214">
        <v>70</v>
      </c>
      <c r="K4214">
        <v>0</v>
      </c>
      <c r="L4214" t="s">
        <v>147</v>
      </c>
      <c r="M4214" t="s">
        <v>139</v>
      </c>
      <c r="N4214" s="13">
        <v>1921000</v>
      </c>
      <c r="O4214">
        <v>248135</v>
      </c>
      <c r="P4214">
        <v>2024</v>
      </c>
      <c r="Q4214">
        <v>34001152</v>
      </c>
      <c r="R4214" t="s">
        <v>1433</v>
      </c>
      <c r="S4214" s="13">
        <v>1921000</v>
      </c>
      <c r="T4214">
        <v>0</v>
      </c>
      <c r="U4214" t="s">
        <v>3939</v>
      </c>
      <c r="V4214" t="s">
        <v>2295</v>
      </c>
      <c r="W4214">
        <v>5004</v>
      </c>
      <c r="X4214">
        <v>0</v>
      </c>
      <c r="Y4214">
        <v>248034</v>
      </c>
      <c r="Z4214">
        <v>20240313</v>
      </c>
      <c r="AA4214">
        <v>2401100127</v>
      </c>
      <c r="AB4214">
        <v>2</v>
      </c>
      <c r="AC4214" t="s">
        <v>2281</v>
      </c>
      <c r="AD4214" t="s">
        <v>2281</v>
      </c>
      <c r="AE4214">
        <v>11101</v>
      </c>
      <c r="AF4214" t="s">
        <v>2281</v>
      </c>
      <c r="AG4214" t="s">
        <v>549</v>
      </c>
      <c r="AH4214">
        <v>260</v>
      </c>
    </row>
    <row r="4215" spans="1:34" hidden="1" x14ac:dyDescent="0.25">
      <c r="A4215" t="str">
        <f t="shared" si="195"/>
        <v>24 1 3 11 3 1 70 0 0 4002020 248136</v>
      </c>
      <c r="B4215" t="str">
        <f t="shared" si="196"/>
        <v>24 1 3 11 3 1 70 0 0 4002020 248040</v>
      </c>
      <c r="C4215" t="str">
        <f t="shared" si="197"/>
        <v>24 1 3 11 3 1 70 0 0 4002020</v>
      </c>
      <c r="D4215">
        <v>24</v>
      </c>
      <c r="E4215">
        <v>1</v>
      </c>
      <c r="F4215">
        <v>3</v>
      </c>
      <c r="G4215">
        <v>11</v>
      </c>
      <c r="H4215">
        <v>3</v>
      </c>
      <c r="I4215">
        <v>1</v>
      </c>
      <c r="J4215">
        <v>70</v>
      </c>
      <c r="K4215">
        <v>0</v>
      </c>
      <c r="L4215" t="s">
        <v>147</v>
      </c>
      <c r="M4215" t="s">
        <v>139</v>
      </c>
      <c r="N4215" s="13">
        <v>1921000</v>
      </c>
      <c r="O4215">
        <v>248136</v>
      </c>
      <c r="P4215">
        <v>2024</v>
      </c>
      <c r="Q4215">
        <v>75062685</v>
      </c>
      <c r="R4215" t="s">
        <v>1430</v>
      </c>
      <c r="S4215" s="13">
        <v>1921000</v>
      </c>
      <c r="T4215">
        <v>0</v>
      </c>
      <c r="U4215" t="s">
        <v>3942</v>
      </c>
      <c r="V4215" t="s">
        <v>2295</v>
      </c>
      <c r="W4215">
        <v>5004</v>
      </c>
      <c r="X4215">
        <v>0</v>
      </c>
      <c r="Y4215">
        <v>248040</v>
      </c>
      <c r="Z4215">
        <v>20240313</v>
      </c>
      <c r="AA4215">
        <v>2401100143</v>
      </c>
      <c r="AB4215">
        <v>2</v>
      </c>
      <c r="AC4215" t="s">
        <v>2281</v>
      </c>
      <c r="AD4215" t="s">
        <v>2281</v>
      </c>
      <c r="AE4215">
        <v>11101</v>
      </c>
      <c r="AF4215" t="s">
        <v>2281</v>
      </c>
      <c r="AG4215" t="s">
        <v>549</v>
      </c>
      <c r="AH4215">
        <v>260</v>
      </c>
    </row>
    <row r="4216" spans="1:34" hidden="1" x14ac:dyDescent="0.25">
      <c r="A4216" t="str">
        <f t="shared" si="195"/>
        <v>24 1 3 11 3 1 70 0 0 4002020 248137</v>
      </c>
      <c r="B4216" t="str">
        <f t="shared" si="196"/>
        <v>24 1 3 11 3 1 70 0 0 4002020 248039</v>
      </c>
      <c r="C4216" t="str">
        <f t="shared" si="197"/>
        <v>24 1 3 11 3 1 70 0 0 4002020</v>
      </c>
      <c r="D4216">
        <v>24</v>
      </c>
      <c r="E4216">
        <v>1</v>
      </c>
      <c r="F4216">
        <v>3</v>
      </c>
      <c r="G4216">
        <v>11</v>
      </c>
      <c r="H4216">
        <v>3</v>
      </c>
      <c r="I4216">
        <v>1</v>
      </c>
      <c r="J4216">
        <v>70</v>
      </c>
      <c r="K4216">
        <v>0</v>
      </c>
      <c r="L4216" t="s">
        <v>147</v>
      </c>
      <c r="M4216" t="s">
        <v>139</v>
      </c>
      <c r="N4216" s="13">
        <v>1921000</v>
      </c>
      <c r="O4216">
        <v>248137</v>
      </c>
      <c r="P4216">
        <v>2024</v>
      </c>
      <c r="Q4216">
        <v>1053857234</v>
      </c>
      <c r="R4216" t="s">
        <v>1439</v>
      </c>
      <c r="S4216" s="13">
        <v>1921000</v>
      </c>
      <c r="T4216">
        <v>0</v>
      </c>
      <c r="U4216" t="s">
        <v>3939</v>
      </c>
      <c r="V4216" t="s">
        <v>2295</v>
      </c>
      <c r="W4216">
        <v>5004</v>
      </c>
      <c r="X4216">
        <v>0</v>
      </c>
      <c r="Y4216">
        <v>248039</v>
      </c>
      <c r="Z4216">
        <v>20240313</v>
      </c>
      <c r="AA4216">
        <v>2401100131</v>
      </c>
      <c r="AB4216">
        <v>2</v>
      </c>
      <c r="AC4216" t="s">
        <v>2281</v>
      </c>
      <c r="AD4216" t="s">
        <v>2281</v>
      </c>
      <c r="AE4216">
        <v>11101</v>
      </c>
      <c r="AF4216" t="s">
        <v>2281</v>
      </c>
      <c r="AG4216" t="s">
        <v>549</v>
      </c>
      <c r="AH4216">
        <v>260</v>
      </c>
    </row>
    <row r="4217" spans="1:34" hidden="1" x14ac:dyDescent="0.25">
      <c r="A4217" t="str">
        <f t="shared" si="195"/>
        <v>24 1 3 11 3 1 70 0 0 4002020 248138</v>
      </c>
      <c r="B4217" t="str">
        <f t="shared" si="196"/>
        <v>24 1 3 11 3 1 70 0 0 4002020 248042</v>
      </c>
      <c r="C4217" t="str">
        <f t="shared" si="197"/>
        <v>24 1 3 11 3 1 70 0 0 4002020</v>
      </c>
      <c r="D4217">
        <v>24</v>
      </c>
      <c r="E4217">
        <v>1</v>
      </c>
      <c r="F4217">
        <v>3</v>
      </c>
      <c r="G4217">
        <v>11</v>
      </c>
      <c r="H4217">
        <v>3</v>
      </c>
      <c r="I4217">
        <v>1</v>
      </c>
      <c r="J4217">
        <v>70</v>
      </c>
      <c r="K4217">
        <v>0</v>
      </c>
      <c r="L4217" t="s">
        <v>147</v>
      </c>
      <c r="M4217" t="s">
        <v>139</v>
      </c>
      <c r="N4217" s="13">
        <v>1921000</v>
      </c>
      <c r="O4217">
        <v>248138</v>
      </c>
      <c r="P4217">
        <v>2024</v>
      </c>
      <c r="Q4217">
        <v>75080686</v>
      </c>
      <c r="R4217" t="s">
        <v>1431</v>
      </c>
      <c r="S4217" s="13">
        <v>1921000</v>
      </c>
      <c r="T4217">
        <v>0</v>
      </c>
      <c r="U4217" t="s">
        <v>3939</v>
      </c>
      <c r="V4217" t="s">
        <v>2295</v>
      </c>
      <c r="W4217">
        <v>5004</v>
      </c>
      <c r="X4217">
        <v>0</v>
      </c>
      <c r="Y4217">
        <v>248042</v>
      </c>
      <c r="Z4217">
        <v>20240314</v>
      </c>
      <c r="AA4217">
        <v>2401100138</v>
      </c>
      <c r="AB4217">
        <v>2</v>
      </c>
      <c r="AC4217" t="s">
        <v>2281</v>
      </c>
      <c r="AD4217" t="s">
        <v>2281</v>
      </c>
      <c r="AE4217">
        <v>11101</v>
      </c>
      <c r="AF4217" t="s">
        <v>2281</v>
      </c>
      <c r="AG4217" t="s">
        <v>549</v>
      </c>
      <c r="AH4217">
        <v>260</v>
      </c>
    </row>
    <row r="4218" spans="1:34" hidden="1" x14ac:dyDescent="0.25">
      <c r="A4218" t="str">
        <f t="shared" si="195"/>
        <v>24 1 3 11 3 1 70 0 0 4002020 248139</v>
      </c>
      <c r="B4218" t="str">
        <f t="shared" si="196"/>
        <v>24 1 3 11 3 1 70 0 0 4002020 248037</v>
      </c>
      <c r="C4218" t="str">
        <f t="shared" si="197"/>
        <v>24 1 3 11 3 1 70 0 0 4002020</v>
      </c>
      <c r="D4218">
        <v>24</v>
      </c>
      <c r="E4218">
        <v>1</v>
      </c>
      <c r="F4218">
        <v>3</v>
      </c>
      <c r="G4218">
        <v>11</v>
      </c>
      <c r="H4218">
        <v>3</v>
      </c>
      <c r="I4218">
        <v>1</v>
      </c>
      <c r="J4218">
        <v>70</v>
      </c>
      <c r="K4218">
        <v>0</v>
      </c>
      <c r="L4218" t="s">
        <v>147</v>
      </c>
      <c r="M4218" t="s">
        <v>139</v>
      </c>
      <c r="N4218" s="13">
        <v>1921000</v>
      </c>
      <c r="O4218">
        <v>248139</v>
      </c>
      <c r="P4218">
        <v>2024</v>
      </c>
      <c r="Q4218">
        <v>1053803170</v>
      </c>
      <c r="R4218" t="s">
        <v>1437</v>
      </c>
      <c r="S4218" s="13">
        <v>1921000</v>
      </c>
      <c r="T4218">
        <v>0</v>
      </c>
      <c r="U4218" t="s">
        <v>3943</v>
      </c>
      <c r="V4218" t="s">
        <v>2295</v>
      </c>
      <c r="W4218">
        <v>5004</v>
      </c>
      <c r="X4218">
        <v>0</v>
      </c>
      <c r="Y4218">
        <v>248037</v>
      </c>
      <c r="Z4218">
        <v>20240314</v>
      </c>
      <c r="AA4218">
        <v>2401100133</v>
      </c>
      <c r="AB4218">
        <v>2</v>
      </c>
      <c r="AC4218" t="s">
        <v>2281</v>
      </c>
      <c r="AD4218" t="s">
        <v>2281</v>
      </c>
      <c r="AE4218">
        <v>11101</v>
      </c>
      <c r="AF4218" t="s">
        <v>2281</v>
      </c>
      <c r="AG4218" t="s">
        <v>549</v>
      </c>
      <c r="AH4218">
        <v>260</v>
      </c>
    </row>
    <row r="4219" spans="1:34" hidden="1" x14ac:dyDescent="0.25">
      <c r="A4219" t="str">
        <f t="shared" si="195"/>
        <v>24 1 3 11 1 8 71 0 0 4501001 248141</v>
      </c>
      <c r="B4219" t="str">
        <f t="shared" si="196"/>
        <v>24 1 3 11 1 8 71 0 0 4501001 248058</v>
      </c>
      <c r="C4219" t="str">
        <f t="shared" si="197"/>
        <v>24 1 3 11 1 8 71 0 0 4501001</v>
      </c>
      <c r="D4219">
        <v>24</v>
      </c>
      <c r="E4219">
        <v>1</v>
      </c>
      <c r="F4219">
        <v>3</v>
      </c>
      <c r="G4219">
        <v>11</v>
      </c>
      <c r="H4219">
        <v>1</v>
      </c>
      <c r="I4219">
        <v>8</v>
      </c>
      <c r="J4219">
        <v>71</v>
      </c>
      <c r="K4219">
        <v>0</v>
      </c>
      <c r="L4219" t="s">
        <v>147</v>
      </c>
      <c r="M4219" t="s">
        <v>172</v>
      </c>
      <c r="N4219" s="13">
        <v>1436500</v>
      </c>
      <c r="O4219">
        <v>248141</v>
      </c>
      <c r="P4219">
        <v>2024</v>
      </c>
      <c r="Q4219">
        <v>1053782963</v>
      </c>
      <c r="R4219" t="s">
        <v>1457</v>
      </c>
      <c r="S4219" s="13">
        <v>1436500</v>
      </c>
      <c r="T4219">
        <v>0</v>
      </c>
      <c r="U4219" t="s">
        <v>3944</v>
      </c>
      <c r="V4219" t="s">
        <v>2295</v>
      </c>
      <c r="W4219">
        <v>5004</v>
      </c>
      <c r="X4219">
        <v>0</v>
      </c>
      <c r="Y4219">
        <v>248058</v>
      </c>
      <c r="Z4219">
        <v>20240314</v>
      </c>
      <c r="AA4219">
        <v>2401150174</v>
      </c>
      <c r="AB4219">
        <v>2</v>
      </c>
      <c r="AC4219" t="s">
        <v>2281</v>
      </c>
      <c r="AD4219" t="s">
        <v>2281</v>
      </c>
      <c r="AE4219">
        <v>11101</v>
      </c>
      <c r="AF4219" t="s">
        <v>2281</v>
      </c>
      <c r="AG4219" t="s">
        <v>549</v>
      </c>
      <c r="AH4219">
        <v>260</v>
      </c>
    </row>
    <row r="4220" spans="1:34" hidden="1" x14ac:dyDescent="0.25">
      <c r="A4220" t="str">
        <f t="shared" si="195"/>
        <v>24 1 3 11 3 1 70 0 0 4002020 248142</v>
      </c>
      <c r="B4220" t="str">
        <f t="shared" si="196"/>
        <v>24 1 3 11 3 1 70 0 0 4002020 248043</v>
      </c>
      <c r="C4220" t="str">
        <f t="shared" si="197"/>
        <v>24 1 3 11 3 1 70 0 0 4002020</v>
      </c>
      <c r="D4220">
        <v>24</v>
      </c>
      <c r="E4220">
        <v>1</v>
      </c>
      <c r="F4220">
        <v>3</v>
      </c>
      <c r="G4220">
        <v>11</v>
      </c>
      <c r="H4220">
        <v>3</v>
      </c>
      <c r="I4220">
        <v>1</v>
      </c>
      <c r="J4220">
        <v>70</v>
      </c>
      <c r="K4220">
        <v>0</v>
      </c>
      <c r="L4220" t="s">
        <v>147</v>
      </c>
      <c r="M4220" t="s">
        <v>139</v>
      </c>
      <c r="N4220" s="13">
        <v>1921000</v>
      </c>
      <c r="O4220">
        <v>248142</v>
      </c>
      <c r="P4220">
        <v>2024</v>
      </c>
      <c r="Q4220">
        <v>1053834492</v>
      </c>
      <c r="R4220" t="s">
        <v>1434</v>
      </c>
      <c r="S4220" s="13">
        <v>1921000</v>
      </c>
      <c r="T4220">
        <v>0</v>
      </c>
      <c r="U4220" t="s">
        <v>3939</v>
      </c>
      <c r="V4220" t="s">
        <v>2295</v>
      </c>
      <c r="W4220">
        <v>5004</v>
      </c>
      <c r="X4220">
        <v>0</v>
      </c>
      <c r="Y4220">
        <v>248043</v>
      </c>
      <c r="Z4220">
        <v>20240314</v>
      </c>
      <c r="AA4220">
        <v>2401100139</v>
      </c>
      <c r="AB4220">
        <v>2</v>
      </c>
      <c r="AC4220" t="s">
        <v>2281</v>
      </c>
      <c r="AD4220" t="s">
        <v>2281</v>
      </c>
      <c r="AE4220">
        <v>11101</v>
      </c>
      <c r="AF4220" t="s">
        <v>2281</v>
      </c>
      <c r="AG4220" t="s">
        <v>549</v>
      </c>
      <c r="AH4220">
        <v>260</v>
      </c>
    </row>
    <row r="4221" spans="1:34" hidden="1" x14ac:dyDescent="0.25">
      <c r="A4221" t="str">
        <f t="shared" si="195"/>
        <v>24 1 3 11 1 8 17 1 0 4501001 248143</v>
      </c>
      <c r="B4221" t="str">
        <f t="shared" si="196"/>
        <v>24 1 3 11 1 8 17 1 0 4501001 248046</v>
      </c>
      <c r="C4221" t="str">
        <f t="shared" si="197"/>
        <v>24 1 3 11 1 8 17 1 0 4501001</v>
      </c>
      <c r="D4221">
        <v>24</v>
      </c>
      <c r="E4221">
        <v>1</v>
      </c>
      <c r="F4221">
        <v>3</v>
      </c>
      <c r="G4221">
        <v>11</v>
      </c>
      <c r="H4221">
        <v>1</v>
      </c>
      <c r="I4221">
        <v>8</v>
      </c>
      <c r="J4221">
        <v>17</v>
      </c>
      <c r="K4221">
        <v>1</v>
      </c>
      <c r="L4221" t="s">
        <v>147</v>
      </c>
      <c r="M4221" t="s">
        <v>172</v>
      </c>
      <c r="N4221" s="13">
        <v>3955000</v>
      </c>
      <c r="O4221">
        <v>248143</v>
      </c>
      <c r="P4221">
        <v>2024</v>
      </c>
      <c r="Q4221">
        <v>1007365623</v>
      </c>
      <c r="R4221" t="s">
        <v>1449</v>
      </c>
      <c r="S4221" s="13">
        <v>3955000</v>
      </c>
      <c r="T4221">
        <v>0</v>
      </c>
      <c r="U4221" t="s">
        <v>3945</v>
      </c>
      <c r="V4221" t="s">
        <v>2295</v>
      </c>
      <c r="W4221">
        <v>5004</v>
      </c>
      <c r="X4221">
        <v>0</v>
      </c>
      <c r="Y4221">
        <v>248046</v>
      </c>
      <c r="Z4221">
        <v>20240314</v>
      </c>
      <c r="AA4221">
        <v>2401100142</v>
      </c>
      <c r="AB4221">
        <v>2</v>
      </c>
      <c r="AC4221" t="s">
        <v>2281</v>
      </c>
      <c r="AD4221" t="s">
        <v>2281</v>
      </c>
      <c r="AE4221">
        <v>11101</v>
      </c>
      <c r="AF4221" t="s">
        <v>2281</v>
      </c>
      <c r="AG4221" t="s">
        <v>549</v>
      </c>
      <c r="AH4221">
        <v>260</v>
      </c>
    </row>
    <row r="4222" spans="1:34" hidden="1" x14ac:dyDescent="0.25">
      <c r="A4222" t="str">
        <f t="shared" si="195"/>
        <v>24 1 3 11 1 8 17 1 0 4501001 248144</v>
      </c>
      <c r="B4222" t="str">
        <f t="shared" si="196"/>
        <v>24 1 3 11 1 8 17 1 0 4501001 248052</v>
      </c>
      <c r="C4222" t="str">
        <f t="shared" si="197"/>
        <v>24 1 3 11 1 8 17 1 0 4501001</v>
      </c>
      <c r="D4222">
        <v>24</v>
      </c>
      <c r="E4222">
        <v>1</v>
      </c>
      <c r="F4222">
        <v>3</v>
      </c>
      <c r="G4222">
        <v>11</v>
      </c>
      <c r="H4222">
        <v>1</v>
      </c>
      <c r="I4222">
        <v>8</v>
      </c>
      <c r="J4222">
        <v>17</v>
      </c>
      <c r="K4222">
        <v>1</v>
      </c>
      <c r="L4222" t="s">
        <v>147</v>
      </c>
      <c r="M4222" t="s">
        <v>172</v>
      </c>
      <c r="N4222" s="13">
        <v>2034000</v>
      </c>
      <c r="O4222">
        <v>248144</v>
      </c>
      <c r="P4222">
        <v>2024</v>
      </c>
      <c r="Q4222">
        <v>25234636</v>
      </c>
      <c r="R4222" t="s">
        <v>1003</v>
      </c>
      <c r="S4222" s="13">
        <v>2034000</v>
      </c>
      <c r="T4222">
        <v>0</v>
      </c>
      <c r="U4222" t="s">
        <v>3946</v>
      </c>
      <c r="V4222" t="s">
        <v>2295</v>
      </c>
      <c r="W4222">
        <v>5004</v>
      </c>
      <c r="X4222">
        <v>0</v>
      </c>
      <c r="Y4222">
        <v>248052</v>
      </c>
      <c r="Z4222">
        <v>20240314</v>
      </c>
      <c r="AA4222">
        <v>2401110150</v>
      </c>
      <c r="AB4222">
        <v>2</v>
      </c>
      <c r="AC4222" t="s">
        <v>2281</v>
      </c>
      <c r="AD4222" t="s">
        <v>2281</v>
      </c>
      <c r="AE4222">
        <v>11101</v>
      </c>
      <c r="AF4222" t="s">
        <v>2281</v>
      </c>
      <c r="AG4222" t="s">
        <v>549</v>
      </c>
      <c r="AH4222">
        <v>260</v>
      </c>
    </row>
    <row r="4223" spans="1:34" hidden="1" x14ac:dyDescent="0.25">
      <c r="A4223" t="str">
        <f t="shared" si="195"/>
        <v>24 1 3 11 1 8 17 1 0 4501001 248145</v>
      </c>
      <c r="B4223" t="str">
        <f t="shared" si="196"/>
        <v>24 1 3 11 1 8 17 1 0 4501001 248050</v>
      </c>
      <c r="C4223" t="str">
        <f t="shared" si="197"/>
        <v>24 1 3 11 1 8 17 1 0 4501001</v>
      </c>
      <c r="D4223">
        <v>24</v>
      </c>
      <c r="E4223">
        <v>1</v>
      </c>
      <c r="F4223">
        <v>3</v>
      </c>
      <c r="G4223">
        <v>11</v>
      </c>
      <c r="H4223">
        <v>1</v>
      </c>
      <c r="I4223">
        <v>8</v>
      </c>
      <c r="J4223">
        <v>17</v>
      </c>
      <c r="K4223">
        <v>1</v>
      </c>
      <c r="L4223" t="s">
        <v>147</v>
      </c>
      <c r="M4223" t="s">
        <v>172</v>
      </c>
      <c r="N4223" s="13">
        <v>2034000</v>
      </c>
      <c r="O4223">
        <v>248145</v>
      </c>
      <c r="P4223">
        <v>2024</v>
      </c>
      <c r="Q4223">
        <v>10287120</v>
      </c>
      <c r="R4223" t="s">
        <v>1443</v>
      </c>
      <c r="S4223" s="13">
        <v>2034000</v>
      </c>
      <c r="T4223">
        <v>0</v>
      </c>
      <c r="U4223" t="s">
        <v>3946</v>
      </c>
      <c r="V4223" t="s">
        <v>2295</v>
      </c>
      <c r="W4223">
        <v>5004</v>
      </c>
      <c r="X4223">
        <v>0</v>
      </c>
      <c r="Y4223">
        <v>248050</v>
      </c>
      <c r="Z4223">
        <v>20240314</v>
      </c>
      <c r="AA4223">
        <v>2401110148</v>
      </c>
      <c r="AB4223">
        <v>2</v>
      </c>
      <c r="AC4223" t="s">
        <v>2281</v>
      </c>
      <c r="AD4223" t="s">
        <v>2281</v>
      </c>
      <c r="AE4223">
        <v>11101</v>
      </c>
      <c r="AF4223" t="s">
        <v>2281</v>
      </c>
      <c r="AG4223" t="s">
        <v>549</v>
      </c>
      <c r="AH4223">
        <v>260</v>
      </c>
    </row>
    <row r="4224" spans="1:34" hidden="1" x14ac:dyDescent="0.25">
      <c r="A4224" t="str">
        <f t="shared" si="195"/>
        <v>24 1 3 11 1 8 17 1 0 4501001 248146</v>
      </c>
      <c r="B4224" t="str">
        <f t="shared" si="196"/>
        <v>24 1 3 11 1 8 17 1 0 4501001 248051</v>
      </c>
      <c r="C4224" t="str">
        <f t="shared" si="197"/>
        <v>24 1 3 11 1 8 17 1 0 4501001</v>
      </c>
      <c r="D4224">
        <v>24</v>
      </c>
      <c r="E4224">
        <v>1</v>
      </c>
      <c r="F4224">
        <v>3</v>
      </c>
      <c r="G4224">
        <v>11</v>
      </c>
      <c r="H4224">
        <v>1</v>
      </c>
      <c r="I4224">
        <v>8</v>
      </c>
      <c r="J4224">
        <v>17</v>
      </c>
      <c r="K4224">
        <v>1</v>
      </c>
      <c r="L4224" t="s">
        <v>147</v>
      </c>
      <c r="M4224" t="s">
        <v>172</v>
      </c>
      <c r="N4224" s="13">
        <v>2034000</v>
      </c>
      <c r="O4224">
        <v>248146</v>
      </c>
      <c r="P4224">
        <v>2024</v>
      </c>
      <c r="Q4224">
        <v>1002732749</v>
      </c>
      <c r="R4224" t="s">
        <v>1455</v>
      </c>
      <c r="S4224" s="13">
        <v>2034000</v>
      </c>
      <c r="T4224">
        <v>0</v>
      </c>
      <c r="U4224" t="s">
        <v>3946</v>
      </c>
      <c r="V4224" t="s">
        <v>2295</v>
      </c>
      <c r="W4224">
        <v>5004</v>
      </c>
      <c r="X4224">
        <v>0</v>
      </c>
      <c r="Y4224">
        <v>248051</v>
      </c>
      <c r="Z4224">
        <v>20240314</v>
      </c>
      <c r="AA4224">
        <v>2401110149</v>
      </c>
      <c r="AB4224">
        <v>2</v>
      </c>
      <c r="AC4224" t="s">
        <v>2281</v>
      </c>
      <c r="AD4224" t="s">
        <v>2281</v>
      </c>
      <c r="AE4224">
        <v>11101</v>
      </c>
      <c r="AF4224" t="s">
        <v>2281</v>
      </c>
      <c r="AG4224" t="s">
        <v>549</v>
      </c>
      <c r="AH4224">
        <v>260</v>
      </c>
    </row>
    <row r="4225" spans="1:34" hidden="1" x14ac:dyDescent="0.25">
      <c r="A4225" t="str">
        <f t="shared" si="195"/>
        <v>24 1 3 11 1 8 71 0 0 4501001 248147</v>
      </c>
      <c r="B4225" t="str">
        <f t="shared" si="196"/>
        <v>24 1 3 11 1 8 71 0 0 4501001 248059</v>
      </c>
      <c r="C4225" t="str">
        <f t="shared" si="197"/>
        <v>24 1 3 11 1 8 71 0 0 4501001</v>
      </c>
      <c r="D4225">
        <v>24</v>
      </c>
      <c r="E4225">
        <v>1</v>
      </c>
      <c r="F4225">
        <v>3</v>
      </c>
      <c r="G4225">
        <v>11</v>
      </c>
      <c r="H4225">
        <v>1</v>
      </c>
      <c r="I4225">
        <v>8</v>
      </c>
      <c r="J4225">
        <v>71</v>
      </c>
      <c r="K4225">
        <v>0</v>
      </c>
      <c r="L4225" t="s">
        <v>147</v>
      </c>
      <c r="M4225" t="s">
        <v>172</v>
      </c>
      <c r="N4225" s="13">
        <v>1436500</v>
      </c>
      <c r="O4225">
        <v>248147</v>
      </c>
      <c r="P4225">
        <v>2024</v>
      </c>
      <c r="Q4225">
        <v>1053810856</v>
      </c>
      <c r="R4225" t="s">
        <v>1458</v>
      </c>
      <c r="S4225" s="13">
        <v>1436500</v>
      </c>
      <c r="T4225">
        <v>0</v>
      </c>
      <c r="U4225" t="s">
        <v>3944</v>
      </c>
      <c r="V4225" t="s">
        <v>2295</v>
      </c>
      <c r="W4225">
        <v>5004</v>
      </c>
      <c r="X4225">
        <v>0</v>
      </c>
      <c r="Y4225">
        <v>248059</v>
      </c>
      <c r="Z4225">
        <v>20240314</v>
      </c>
      <c r="AA4225">
        <v>2401150173</v>
      </c>
      <c r="AB4225">
        <v>2</v>
      </c>
      <c r="AC4225" t="s">
        <v>2281</v>
      </c>
      <c r="AD4225" t="s">
        <v>2281</v>
      </c>
      <c r="AE4225">
        <v>11101</v>
      </c>
      <c r="AF4225" t="s">
        <v>2281</v>
      </c>
      <c r="AG4225" t="s">
        <v>549</v>
      </c>
      <c r="AH4225">
        <v>260</v>
      </c>
    </row>
    <row r="4226" spans="1:34" hidden="1" x14ac:dyDescent="0.25">
      <c r="A4226" t="str">
        <f t="shared" ref="A4226:A4289" si="198">+CONCATENATE(,D4226," ",E4226," ",F4226," ",G4226," ",H4226," ",I4226," ",J4226," ",K4226," ",L4226," ",M4226," ",O4226)</f>
        <v>24 11 1 11 2 2 3 0 2120202009 0 248148</v>
      </c>
      <c r="B4226" t="str">
        <f t="shared" ref="B4226:B4289" si="199">+CONCATENATE(,D4226," ",E4226," ",F4226," ",G4226," ",H4226," ",I4226," ",J4226," ",K4226," ",L4226," ",M4226," ",Y4226)</f>
        <v>24 11 1 11 2 2 3 0 2120202009 0 248090</v>
      </c>
      <c r="C4226" t="str">
        <f t="shared" ref="C4226:C4289" si="200">+CONCATENATE(,D4226," ",E4226," ",F4226," ",G4226," ",H4226," ",I4226," ",J4226," ",K4226," ",L4226," ",M4226)</f>
        <v>24 11 1 11 2 2 3 0 2120202009 0</v>
      </c>
      <c r="D4226">
        <v>24</v>
      </c>
      <c r="E4226">
        <v>11</v>
      </c>
      <c r="F4226">
        <v>1</v>
      </c>
      <c r="G4226">
        <v>11</v>
      </c>
      <c r="H4226">
        <v>2</v>
      </c>
      <c r="I4226">
        <v>2</v>
      </c>
      <c r="J4226">
        <v>3</v>
      </c>
      <c r="K4226">
        <v>0</v>
      </c>
      <c r="L4226" t="s">
        <v>730</v>
      </c>
      <c r="M4226" t="s">
        <v>147</v>
      </c>
      <c r="N4226" s="13">
        <v>193800</v>
      </c>
      <c r="O4226">
        <v>248148</v>
      </c>
      <c r="P4226">
        <v>2024</v>
      </c>
      <c r="Q4226">
        <v>890801053</v>
      </c>
      <c r="R4226" t="s">
        <v>784</v>
      </c>
      <c r="S4226" s="13">
        <v>193800</v>
      </c>
      <c r="T4226">
        <v>0</v>
      </c>
      <c r="U4226" t="s">
        <v>3947</v>
      </c>
      <c r="V4226" t="s">
        <v>3948</v>
      </c>
      <c r="W4226">
        <v>5006</v>
      </c>
      <c r="X4226">
        <v>0</v>
      </c>
      <c r="Y4226">
        <v>248090</v>
      </c>
      <c r="Z4226">
        <v>20240315</v>
      </c>
      <c r="AA4226">
        <v>0</v>
      </c>
      <c r="AB4226">
        <v>0</v>
      </c>
      <c r="AC4226" t="s">
        <v>2281</v>
      </c>
      <c r="AD4226" t="s">
        <v>2281</v>
      </c>
      <c r="AE4226">
        <v>11101</v>
      </c>
      <c r="AF4226" t="s">
        <v>2281</v>
      </c>
      <c r="AG4226" t="s">
        <v>549</v>
      </c>
      <c r="AH4226">
        <v>122</v>
      </c>
    </row>
    <row r="4227" spans="1:34" hidden="1" x14ac:dyDescent="0.25">
      <c r="A4227" t="str">
        <f t="shared" si="198"/>
        <v>24 1 3 22 1 8 71 3 0 4501052 248149</v>
      </c>
      <c r="B4227" t="str">
        <f t="shared" si="199"/>
        <v>24 1 3 22 1 8 71 3 0 4501052 248071</v>
      </c>
      <c r="C4227" t="str">
        <f t="shared" si="200"/>
        <v>24 1 3 22 1 8 71 3 0 4501052</v>
      </c>
      <c r="D4227">
        <v>24</v>
      </c>
      <c r="E4227">
        <v>1</v>
      </c>
      <c r="F4227">
        <v>3</v>
      </c>
      <c r="G4227">
        <v>22</v>
      </c>
      <c r="H4227">
        <v>1</v>
      </c>
      <c r="I4227">
        <v>8</v>
      </c>
      <c r="J4227">
        <v>71</v>
      </c>
      <c r="K4227">
        <v>3</v>
      </c>
      <c r="L4227" t="s">
        <v>147</v>
      </c>
      <c r="M4227" t="s">
        <v>176</v>
      </c>
      <c r="N4227" s="13">
        <v>744010</v>
      </c>
      <c r="O4227">
        <v>248149</v>
      </c>
      <c r="P4227">
        <v>2024</v>
      </c>
      <c r="Q4227">
        <v>800153993</v>
      </c>
      <c r="R4227" t="s">
        <v>810</v>
      </c>
      <c r="S4227" s="13">
        <v>744010</v>
      </c>
      <c r="T4227">
        <v>0</v>
      </c>
      <c r="U4227" t="s">
        <v>3949</v>
      </c>
      <c r="V4227" t="s">
        <v>3334</v>
      </c>
      <c r="W4227">
        <v>5004</v>
      </c>
      <c r="X4227">
        <v>0</v>
      </c>
      <c r="Y4227">
        <v>248071</v>
      </c>
      <c r="Z4227">
        <v>20240315</v>
      </c>
      <c r="AA4227">
        <v>0</v>
      </c>
      <c r="AB4227">
        <v>0</v>
      </c>
      <c r="AC4227" t="s">
        <v>2281</v>
      </c>
      <c r="AD4227" t="s">
        <v>2281</v>
      </c>
      <c r="AE4227">
        <v>12401</v>
      </c>
      <c r="AF4227" t="s">
        <v>2281</v>
      </c>
      <c r="AG4227" t="s">
        <v>67</v>
      </c>
      <c r="AH4227">
        <v>335</v>
      </c>
    </row>
    <row r="4228" spans="1:34" hidden="1" x14ac:dyDescent="0.25">
      <c r="A4228" t="str">
        <f t="shared" si="198"/>
        <v>24 1 3 22 1 8 71 3 0 4501052 248150</v>
      </c>
      <c r="B4228" t="str">
        <f t="shared" si="199"/>
        <v>24 1 3 22 1 8 71 3 0 4501052 248071</v>
      </c>
      <c r="C4228" t="str">
        <f t="shared" si="200"/>
        <v>24 1 3 22 1 8 71 3 0 4501052</v>
      </c>
      <c r="D4228">
        <v>24</v>
      </c>
      <c r="E4228">
        <v>1</v>
      </c>
      <c r="F4228">
        <v>3</v>
      </c>
      <c r="G4228">
        <v>22</v>
      </c>
      <c r="H4228">
        <v>1</v>
      </c>
      <c r="I4228">
        <v>8</v>
      </c>
      <c r="J4228">
        <v>71</v>
      </c>
      <c r="K4228">
        <v>3</v>
      </c>
      <c r="L4228" t="s">
        <v>147</v>
      </c>
      <c r="M4228" t="s">
        <v>176</v>
      </c>
      <c r="N4228" s="13">
        <v>1275744</v>
      </c>
      <c r="O4228">
        <v>248150</v>
      </c>
      <c r="P4228">
        <v>2024</v>
      </c>
      <c r="Q4228">
        <v>800153993</v>
      </c>
      <c r="R4228" t="s">
        <v>810</v>
      </c>
      <c r="S4228" s="13">
        <v>1275744</v>
      </c>
      <c r="T4228">
        <v>0</v>
      </c>
      <c r="U4228" t="s">
        <v>3949</v>
      </c>
      <c r="V4228" t="s">
        <v>3334</v>
      </c>
      <c r="W4228">
        <v>5004</v>
      </c>
      <c r="X4228">
        <v>0</v>
      </c>
      <c r="Y4228">
        <v>248071</v>
      </c>
      <c r="Z4228">
        <v>20240315</v>
      </c>
      <c r="AA4228">
        <v>0</v>
      </c>
      <c r="AB4228">
        <v>0</v>
      </c>
      <c r="AC4228" t="s">
        <v>2281</v>
      </c>
      <c r="AD4228" t="s">
        <v>2281</v>
      </c>
      <c r="AE4228">
        <v>12401</v>
      </c>
      <c r="AF4228" t="s">
        <v>2281</v>
      </c>
      <c r="AG4228" t="s">
        <v>67</v>
      </c>
      <c r="AH4228">
        <v>335</v>
      </c>
    </row>
    <row r="4229" spans="1:34" hidden="1" x14ac:dyDescent="0.25">
      <c r="A4229" t="str">
        <f t="shared" si="198"/>
        <v>24 1 3 22 1 8 71 3 0 4501052 248151</v>
      </c>
      <c r="B4229" t="str">
        <f t="shared" si="199"/>
        <v>24 1 3 22 1 8 71 3 0 4501052 248069</v>
      </c>
      <c r="C4229" t="str">
        <f t="shared" si="200"/>
        <v>24 1 3 22 1 8 71 3 0 4501052</v>
      </c>
      <c r="D4229">
        <v>24</v>
      </c>
      <c r="E4229">
        <v>1</v>
      </c>
      <c r="F4229">
        <v>3</v>
      </c>
      <c r="G4229">
        <v>22</v>
      </c>
      <c r="H4229">
        <v>1</v>
      </c>
      <c r="I4229">
        <v>8</v>
      </c>
      <c r="J4229">
        <v>71</v>
      </c>
      <c r="K4229">
        <v>3</v>
      </c>
      <c r="L4229" t="s">
        <v>147</v>
      </c>
      <c r="M4229" t="s">
        <v>176</v>
      </c>
      <c r="N4229" s="13">
        <v>2689843</v>
      </c>
      <c r="O4229">
        <v>248151</v>
      </c>
      <c r="P4229">
        <v>2024</v>
      </c>
      <c r="Q4229">
        <v>890800128</v>
      </c>
      <c r="R4229" t="s">
        <v>838</v>
      </c>
      <c r="S4229" s="13">
        <v>2689843</v>
      </c>
      <c r="T4229">
        <v>0</v>
      </c>
      <c r="U4229" t="s">
        <v>3925</v>
      </c>
      <c r="V4229" t="s">
        <v>3334</v>
      </c>
      <c r="W4229">
        <v>5004</v>
      </c>
      <c r="X4229">
        <v>0</v>
      </c>
      <c r="Y4229">
        <v>248069</v>
      </c>
      <c r="Z4229">
        <v>20240315</v>
      </c>
      <c r="AA4229">
        <v>0</v>
      </c>
      <c r="AB4229">
        <v>0</v>
      </c>
      <c r="AC4229" t="s">
        <v>2281</v>
      </c>
      <c r="AD4229" t="s">
        <v>2281</v>
      </c>
      <c r="AE4229">
        <v>12401</v>
      </c>
      <c r="AF4229" t="s">
        <v>2281</v>
      </c>
      <c r="AG4229" t="s">
        <v>67</v>
      </c>
      <c r="AH4229">
        <v>335</v>
      </c>
    </row>
    <row r="4230" spans="1:34" hidden="1" x14ac:dyDescent="0.25">
      <c r="A4230" t="str">
        <f t="shared" si="198"/>
        <v>24 1 3 22 1 8 71 3 0 4501052 248152</v>
      </c>
      <c r="B4230" t="str">
        <f t="shared" si="199"/>
        <v>24 1 3 22 1 8 71 3 0 4501052 248091</v>
      </c>
      <c r="C4230" t="str">
        <f t="shared" si="200"/>
        <v>24 1 3 22 1 8 71 3 0 4501052</v>
      </c>
      <c r="D4230">
        <v>24</v>
      </c>
      <c r="E4230">
        <v>1</v>
      </c>
      <c r="F4230">
        <v>3</v>
      </c>
      <c r="G4230">
        <v>22</v>
      </c>
      <c r="H4230">
        <v>1</v>
      </c>
      <c r="I4230">
        <v>8</v>
      </c>
      <c r="J4230">
        <v>71</v>
      </c>
      <c r="K4230">
        <v>3</v>
      </c>
      <c r="L4230" t="s">
        <v>147</v>
      </c>
      <c r="M4230" t="s">
        <v>176</v>
      </c>
      <c r="N4230" s="13">
        <v>17003157</v>
      </c>
      <c r="O4230">
        <v>248152</v>
      </c>
      <c r="P4230">
        <v>2024</v>
      </c>
      <c r="Q4230">
        <v>890800128</v>
      </c>
      <c r="R4230" t="s">
        <v>838</v>
      </c>
      <c r="S4230" s="13">
        <v>17003157</v>
      </c>
      <c r="T4230">
        <v>0</v>
      </c>
      <c r="U4230" t="s">
        <v>3950</v>
      </c>
      <c r="V4230" t="s">
        <v>3334</v>
      </c>
      <c r="W4230">
        <v>5004</v>
      </c>
      <c r="X4230">
        <v>0</v>
      </c>
      <c r="Y4230">
        <v>248091</v>
      </c>
      <c r="Z4230">
        <v>20240315</v>
      </c>
      <c r="AA4230">
        <v>0</v>
      </c>
      <c r="AB4230">
        <v>0</v>
      </c>
      <c r="AC4230" t="s">
        <v>2281</v>
      </c>
      <c r="AD4230" t="s">
        <v>2281</v>
      </c>
      <c r="AE4230">
        <v>12401</v>
      </c>
      <c r="AF4230" t="s">
        <v>2281</v>
      </c>
      <c r="AG4230" t="s">
        <v>67</v>
      </c>
      <c r="AH4230">
        <v>335</v>
      </c>
    </row>
    <row r="4231" spans="1:34" hidden="1" x14ac:dyDescent="0.25">
      <c r="A4231" t="str">
        <f t="shared" si="198"/>
        <v>24 1 3 11 1 8 71 0 0 4501001 248153</v>
      </c>
      <c r="B4231" t="str">
        <f t="shared" si="199"/>
        <v>24 1 3 11 1 8 71 0 0 4501001 248029</v>
      </c>
      <c r="C4231" t="str">
        <f t="shared" si="200"/>
        <v>24 1 3 11 1 8 71 0 0 4501001</v>
      </c>
      <c r="D4231">
        <v>24</v>
      </c>
      <c r="E4231">
        <v>1</v>
      </c>
      <c r="F4231">
        <v>3</v>
      </c>
      <c r="G4231">
        <v>11</v>
      </c>
      <c r="H4231">
        <v>1</v>
      </c>
      <c r="I4231">
        <v>8</v>
      </c>
      <c r="J4231">
        <v>71</v>
      </c>
      <c r="K4231">
        <v>0</v>
      </c>
      <c r="L4231" t="s">
        <v>147</v>
      </c>
      <c r="M4231" t="s">
        <v>172</v>
      </c>
      <c r="N4231" s="13">
        <v>1404297</v>
      </c>
      <c r="O4231">
        <v>248153</v>
      </c>
      <c r="P4231">
        <v>2024</v>
      </c>
      <c r="Q4231">
        <v>890800128</v>
      </c>
      <c r="R4231" t="s">
        <v>838</v>
      </c>
      <c r="S4231" s="13">
        <v>1404297</v>
      </c>
      <c r="T4231">
        <v>0</v>
      </c>
      <c r="U4231" t="s">
        <v>3951</v>
      </c>
      <c r="V4231" t="s">
        <v>3334</v>
      </c>
      <c r="W4231">
        <v>5004</v>
      </c>
      <c r="X4231">
        <v>0</v>
      </c>
      <c r="Y4231">
        <v>248029</v>
      </c>
      <c r="Z4231">
        <v>20240315</v>
      </c>
      <c r="AA4231">
        <v>0</v>
      </c>
      <c r="AB4231">
        <v>0</v>
      </c>
      <c r="AC4231" t="s">
        <v>2281</v>
      </c>
      <c r="AD4231" t="s">
        <v>2281</v>
      </c>
      <c r="AE4231">
        <v>11101</v>
      </c>
      <c r="AF4231" t="s">
        <v>2281</v>
      </c>
      <c r="AG4231" t="s">
        <v>549</v>
      </c>
      <c r="AH4231">
        <v>335</v>
      </c>
    </row>
    <row r="4232" spans="1:34" hidden="1" x14ac:dyDescent="0.25">
      <c r="A4232" t="str">
        <f t="shared" si="198"/>
        <v>24 1 3 11 1 8 71 0 0 4501001 248155</v>
      </c>
      <c r="B4232" t="str">
        <f t="shared" si="199"/>
        <v>24 1 3 11 1 8 71 0 0 4501001 248028</v>
      </c>
      <c r="C4232" t="str">
        <f t="shared" si="200"/>
        <v>24 1 3 11 1 8 71 0 0 4501001</v>
      </c>
      <c r="D4232">
        <v>24</v>
      </c>
      <c r="E4232">
        <v>1</v>
      </c>
      <c r="F4232">
        <v>3</v>
      </c>
      <c r="G4232">
        <v>11</v>
      </c>
      <c r="H4232">
        <v>1</v>
      </c>
      <c r="I4232">
        <v>8</v>
      </c>
      <c r="J4232">
        <v>71</v>
      </c>
      <c r="K4232">
        <v>0</v>
      </c>
      <c r="L4232" t="s">
        <v>147</v>
      </c>
      <c r="M4232" t="s">
        <v>172</v>
      </c>
      <c r="N4232" s="13">
        <v>202456</v>
      </c>
      <c r="O4232">
        <v>248155</v>
      </c>
      <c r="P4232">
        <v>2024</v>
      </c>
      <c r="Q4232">
        <v>810000598</v>
      </c>
      <c r="R4232" t="s">
        <v>2278</v>
      </c>
      <c r="S4232" s="13">
        <v>202456</v>
      </c>
      <c r="T4232">
        <v>0</v>
      </c>
      <c r="U4232" t="s">
        <v>3882</v>
      </c>
      <c r="V4232" t="s">
        <v>3334</v>
      </c>
      <c r="W4232">
        <v>5004</v>
      </c>
      <c r="X4232">
        <v>0</v>
      </c>
      <c r="Y4232">
        <v>248028</v>
      </c>
      <c r="Z4232">
        <v>20240315</v>
      </c>
      <c r="AA4232">
        <v>0</v>
      </c>
      <c r="AB4232">
        <v>0</v>
      </c>
      <c r="AC4232" t="s">
        <v>2281</v>
      </c>
      <c r="AD4232" t="s">
        <v>2281</v>
      </c>
      <c r="AE4232">
        <v>11101</v>
      </c>
      <c r="AF4232" t="s">
        <v>2281</v>
      </c>
      <c r="AG4232" t="s">
        <v>549</v>
      </c>
      <c r="AH4232">
        <v>335</v>
      </c>
    </row>
    <row r="4233" spans="1:34" hidden="1" x14ac:dyDescent="0.25">
      <c r="A4233" t="str">
        <f t="shared" si="198"/>
        <v>24 1 3 11 1 8 71 0 0 4501001 248156</v>
      </c>
      <c r="B4233" t="str">
        <f t="shared" si="199"/>
        <v>24 1 3 11 1 8 71 0 0 4501001 248028</v>
      </c>
      <c r="C4233" t="str">
        <f t="shared" si="200"/>
        <v>24 1 3 11 1 8 71 0 0 4501001</v>
      </c>
      <c r="D4233">
        <v>24</v>
      </c>
      <c r="E4233">
        <v>1</v>
      </c>
      <c r="F4233">
        <v>3</v>
      </c>
      <c r="G4233">
        <v>11</v>
      </c>
      <c r="H4233">
        <v>1</v>
      </c>
      <c r="I4233">
        <v>8</v>
      </c>
      <c r="J4233">
        <v>71</v>
      </c>
      <c r="K4233">
        <v>0</v>
      </c>
      <c r="L4233" t="s">
        <v>147</v>
      </c>
      <c r="M4233" t="s">
        <v>172</v>
      </c>
      <c r="N4233" s="13">
        <v>308378</v>
      </c>
      <c r="O4233">
        <v>248156</v>
      </c>
      <c r="P4233">
        <v>2024</v>
      </c>
      <c r="Q4233">
        <v>810000598</v>
      </c>
      <c r="R4233" t="s">
        <v>2278</v>
      </c>
      <c r="S4233" s="13">
        <v>308378</v>
      </c>
      <c r="T4233">
        <v>0</v>
      </c>
      <c r="U4233" t="s">
        <v>3882</v>
      </c>
      <c r="V4233" t="s">
        <v>3334</v>
      </c>
      <c r="W4233">
        <v>5004</v>
      </c>
      <c r="X4233">
        <v>0</v>
      </c>
      <c r="Y4233">
        <v>248028</v>
      </c>
      <c r="Z4233">
        <v>20240315</v>
      </c>
      <c r="AA4233">
        <v>0</v>
      </c>
      <c r="AB4233">
        <v>0</v>
      </c>
      <c r="AC4233" t="s">
        <v>2281</v>
      </c>
      <c r="AD4233" t="s">
        <v>2281</v>
      </c>
      <c r="AE4233">
        <v>11101</v>
      </c>
      <c r="AF4233" t="s">
        <v>2281</v>
      </c>
      <c r="AG4233" t="s">
        <v>549</v>
      </c>
      <c r="AH4233">
        <v>335</v>
      </c>
    </row>
    <row r="4234" spans="1:34" hidden="1" x14ac:dyDescent="0.25">
      <c r="A4234" t="str">
        <f t="shared" si="198"/>
        <v>24 1 3 22 1 8 71 3 0 4501052 248157</v>
      </c>
      <c r="B4234" t="str">
        <f t="shared" si="199"/>
        <v>24 1 3 22 1 8 71 3 0 4501052 248092</v>
      </c>
      <c r="C4234" t="str">
        <f t="shared" si="200"/>
        <v>24 1 3 22 1 8 71 3 0 4501052</v>
      </c>
      <c r="D4234">
        <v>24</v>
      </c>
      <c r="E4234">
        <v>1</v>
      </c>
      <c r="F4234">
        <v>3</v>
      </c>
      <c r="G4234">
        <v>22</v>
      </c>
      <c r="H4234">
        <v>1</v>
      </c>
      <c r="I4234">
        <v>8</v>
      </c>
      <c r="J4234">
        <v>71</v>
      </c>
      <c r="K4234">
        <v>3</v>
      </c>
      <c r="L4234" t="s">
        <v>147</v>
      </c>
      <c r="M4234" t="s">
        <v>176</v>
      </c>
      <c r="N4234" s="13">
        <v>1437702</v>
      </c>
      <c r="O4234">
        <v>248157</v>
      </c>
      <c r="P4234">
        <v>2024</v>
      </c>
      <c r="Q4234">
        <v>810000598</v>
      </c>
      <c r="R4234" t="s">
        <v>2278</v>
      </c>
      <c r="S4234" s="13">
        <v>1437702</v>
      </c>
      <c r="T4234">
        <v>0</v>
      </c>
      <c r="U4234" t="s">
        <v>3952</v>
      </c>
      <c r="V4234" t="s">
        <v>3334</v>
      </c>
      <c r="W4234">
        <v>5004</v>
      </c>
      <c r="X4234">
        <v>0</v>
      </c>
      <c r="Y4234">
        <v>248092</v>
      </c>
      <c r="Z4234">
        <v>20240315</v>
      </c>
      <c r="AA4234">
        <v>0</v>
      </c>
      <c r="AB4234">
        <v>0</v>
      </c>
      <c r="AC4234" t="s">
        <v>2281</v>
      </c>
      <c r="AD4234" t="s">
        <v>2281</v>
      </c>
      <c r="AE4234">
        <v>12401</v>
      </c>
      <c r="AF4234" t="s">
        <v>2281</v>
      </c>
      <c r="AG4234" t="s">
        <v>67</v>
      </c>
      <c r="AH4234">
        <v>335</v>
      </c>
    </row>
    <row r="4235" spans="1:34" hidden="1" x14ac:dyDescent="0.25">
      <c r="A4235" t="str">
        <f t="shared" si="198"/>
        <v>24 1 3 22 1 8 71 3 0 4501052 248158</v>
      </c>
      <c r="B4235" t="str">
        <f t="shared" si="199"/>
        <v>24 1 3 22 1 8 71 3 0 4501052 248092</v>
      </c>
      <c r="C4235" t="str">
        <f t="shared" si="200"/>
        <v>24 1 3 22 1 8 71 3 0 4501052</v>
      </c>
      <c r="D4235">
        <v>24</v>
      </c>
      <c r="E4235">
        <v>1</v>
      </c>
      <c r="F4235">
        <v>3</v>
      </c>
      <c r="G4235">
        <v>22</v>
      </c>
      <c r="H4235">
        <v>1</v>
      </c>
      <c r="I4235">
        <v>8</v>
      </c>
      <c r="J4235">
        <v>71</v>
      </c>
      <c r="K4235">
        <v>3</v>
      </c>
      <c r="L4235" t="s">
        <v>147</v>
      </c>
      <c r="M4235" t="s">
        <v>176</v>
      </c>
      <c r="N4235" s="13">
        <v>4095881</v>
      </c>
      <c r="O4235">
        <v>248158</v>
      </c>
      <c r="P4235">
        <v>2024</v>
      </c>
      <c r="Q4235">
        <v>810000598</v>
      </c>
      <c r="R4235" t="s">
        <v>2278</v>
      </c>
      <c r="S4235" s="13">
        <v>4095881</v>
      </c>
      <c r="T4235">
        <v>0</v>
      </c>
      <c r="U4235" t="s">
        <v>3925</v>
      </c>
      <c r="V4235" t="s">
        <v>3334</v>
      </c>
      <c r="W4235">
        <v>5004</v>
      </c>
      <c r="X4235">
        <v>0</v>
      </c>
      <c r="Y4235">
        <v>248092</v>
      </c>
      <c r="Z4235">
        <v>20240315</v>
      </c>
      <c r="AA4235">
        <v>0</v>
      </c>
      <c r="AB4235">
        <v>0</v>
      </c>
      <c r="AC4235" t="s">
        <v>2281</v>
      </c>
      <c r="AD4235" t="s">
        <v>2281</v>
      </c>
      <c r="AE4235">
        <v>12401</v>
      </c>
      <c r="AF4235" t="s">
        <v>2281</v>
      </c>
      <c r="AG4235" t="s">
        <v>67</v>
      </c>
      <c r="AH4235">
        <v>335</v>
      </c>
    </row>
    <row r="4236" spans="1:34" hidden="1" x14ac:dyDescent="0.25">
      <c r="A4236" t="str">
        <f t="shared" si="198"/>
        <v>24 1 3 22 1 8 71 3 0 4501052 248159</v>
      </c>
      <c r="B4236" t="str">
        <f t="shared" si="199"/>
        <v>24 1 3 22 1 8 71 3 0 4501052 248027</v>
      </c>
      <c r="C4236" t="str">
        <f t="shared" si="200"/>
        <v>24 1 3 22 1 8 71 3 0 4501052</v>
      </c>
      <c r="D4236">
        <v>24</v>
      </c>
      <c r="E4236">
        <v>1</v>
      </c>
      <c r="F4236">
        <v>3</v>
      </c>
      <c r="G4236">
        <v>22</v>
      </c>
      <c r="H4236">
        <v>1</v>
      </c>
      <c r="I4236">
        <v>8</v>
      </c>
      <c r="J4236">
        <v>71</v>
      </c>
      <c r="K4236">
        <v>3</v>
      </c>
      <c r="L4236" t="s">
        <v>147</v>
      </c>
      <c r="M4236" t="s">
        <v>176</v>
      </c>
      <c r="N4236" s="13">
        <v>308944</v>
      </c>
      <c r="O4236">
        <v>248159</v>
      </c>
      <c r="P4236">
        <v>2024</v>
      </c>
      <c r="Q4236">
        <v>890803239</v>
      </c>
      <c r="R4236" t="s">
        <v>924</v>
      </c>
      <c r="S4236" s="13">
        <v>308944</v>
      </c>
      <c r="T4236">
        <v>0</v>
      </c>
      <c r="U4236" t="s">
        <v>3916</v>
      </c>
      <c r="V4236" t="s">
        <v>3334</v>
      </c>
      <c r="W4236">
        <v>5004</v>
      </c>
      <c r="X4236">
        <v>0</v>
      </c>
      <c r="Y4236">
        <v>248027</v>
      </c>
      <c r="Z4236">
        <v>20240315</v>
      </c>
      <c r="AA4236">
        <v>0</v>
      </c>
      <c r="AB4236">
        <v>0</v>
      </c>
      <c r="AC4236" t="s">
        <v>2281</v>
      </c>
      <c r="AD4236" t="s">
        <v>2281</v>
      </c>
      <c r="AE4236">
        <v>12401</v>
      </c>
      <c r="AF4236" t="s">
        <v>2281</v>
      </c>
      <c r="AG4236" t="s">
        <v>67</v>
      </c>
      <c r="AH4236">
        <v>335</v>
      </c>
    </row>
    <row r="4237" spans="1:34" hidden="1" x14ac:dyDescent="0.25">
      <c r="A4237" t="str">
        <f t="shared" si="198"/>
        <v>24 1 3 11 3 1 70 0 0 4002020 248160</v>
      </c>
      <c r="B4237" t="str">
        <f t="shared" si="199"/>
        <v>24 1 3 11 3 1 70 0 0 4002020 248033</v>
      </c>
      <c r="C4237" t="str">
        <f t="shared" si="200"/>
        <v>24 1 3 11 3 1 70 0 0 4002020</v>
      </c>
      <c r="D4237">
        <v>24</v>
      </c>
      <c r="E4237">
        <v>1</v>
      </c>
      <c r="F4237">
        <v>3</v>
      </c>
      <c r="G4237">
        <v>11</v>
      </c>
      <c r="H4237">
        <v>3</v>
      </c>
      <c r="I4237">
        <v>1</v>
      </c>
      <c r="J4237">
        <v>70</v>
      </c>
      <c r="K4237">
        <v>0</v>
      </c>
      <c r="L4237" t="s">
        <v>147</v>
      </c>
      <c r="M4237" t="s">
        <v>139</v>
      </c>
      <c r="N4237" s="13">
        <v>1921000</v>
      </c>
      <c r="O4237">
        <v>248160</v>
      </c>
      <c r="P4237">
        <v>2024</v>
      </c>
      <c r="Q4237">
        <v>1060654076</v>
      </c>
      <c r="R4237" t="s">
        <v>1435</v>
      </c>
      <c r="S4237" s="13">
        <v>1921000</v>
      </c>
      <c r="T4237">
        <v>0</v>
      </c>
      <c r="U4237" t="s">
        <v>3939</v>
      </c>
      <c r="V4237" t="s">
        <v>2295</v>
      </c>
      <c r="W4237">
        <v>5004</v>
      </c>
      <c r="X4237">
        <v>0</v>
      </c>
      <c r="Y4237">
        <v>248033</v>
      </c>
      <c r="Z4237">
        <v>20240318</v>
      </c>
      <c r="AA4237">
        <v>2401100128</v>
      </c>
      <c r="AB4237">
        <v>2</v>
      </c>
      <c r="AC4237" t="s">
        <v>2281</v>
      </c>
      <c r="AD4237" t="s">
        <v>2281</v>
      </c>
      <c r="AE4237">
        <v>11101</v>
      </c>
      <c r="AF4237" t="s">
        <v>2281</v>
      </c>
      <c r="AG4237" t="s">
        <v>549</v>
      </c>
      <c r="AH4237">
        <v>260</v>
      </c>
    </row>
    <row r="4238" spans="1:34" hidden="1" x14ac:dyDescent="0.25">
      <c r="A4238" t="str">
        <f t="shared" si="198"/>
        <v>24 1 3 11 1 8 17 1 0 4501001 248161</v>
      </c>
      <c r="B4238" t="str">
        <f t="shared" si="199"/>
        <v>24 1 3 11 1 8 17 1 0 4501001 248056</v>
      </c>
      <c r="C4238" t="str">
        <f t="shared" si="200"/>
        <v>24 1 3 11 1 8 17 1 0 4501001</v>
      </c>
      <c r="D4238">
        <v>24</v>
      </c>
      <c r="E4238">
        <v>1</v>
      </c>
      <c r="F4238">
        <v>3</v>
      </c>
      <c r="G4238">
        <v>11</v>
      </c>
      <c r="H4238">
        <v>1</v>
      </c>
      <c r="I4238">
        <v>8</v>
      </c>
      <c r="J4238">
        <v>17</v>
      </c>
      <c r="K4238">
        <v>1</v>
      </c>
      <c r="L4238" t="s">
        <v>147</v>
      </c>
      <c r="M4238" t="s">
        <v>172</v>
      </c>
      <c r="N4238" s="13">
        <v>2034000</v>
      </c>
      <c r="O4238">
        <v>248161</v>
      </c>
      <c r="P4238">
        <v>2024</v>
      </c>
      <c r="Q4238">
        <v>30336014</v>
      </c>
      <c r="R4238" t="s">
        <v>1446</v>
      </c>
      <c r="S4238" s="13">
        <v>2034000</v>
      </c>
      <c r="T4238">
        <v>0</v>
      </c>
      <c r="U4238" t="s">
        <v>3953</v>
      </c>
      <c r="V4238" t="s">
        <v>2295</v>
      </c>
      <c r="W4238">
        <v>5004</v>
      </c>
      <c r="X4238">
        <v>0</v>
      </c>
      <c r="Y4238">
        <v>248056</v>
      </c>
      <c r="Z4238">
        <v>20240318</v>
      </c>
      <c r="AA4238">
        <v>2401150167</v>
      </c>
      <c r="AB4238">
        <v>2</v>
      </c>
      <c r="AC4238" t="s">
        <v>2281</v>
      </c>
      <c r="AD4238" t="s">
        <v>2281</v>
      </c>
      <c r="AE4238">
        <v>11101</v>
      </c>
      <c r="AF4238" t="s">
        <v>2281</v>
      </c>
      <c r="AG4238" t="s">
        <v>549</v>
      </c>
      <c r="AH4238">
        <v>260</v>
      </c>
    </row>
    <row r="4239" spans="1:34" hidden="1" x14ac:dyDescent="0.25">
      <c r="A4239" t="str">
        <f t="shared" si="198"/>
        <v>24 1 3 11 1 8 17 1 0 4501001 248162</v>
      </c>
      <c r="B4239" t="str">
        <f t="shared" si="199"/>
        <v>24 1 3 11 1 8 17 1 0 4501001 248054</v>
      </c>
      <c r="C4239" t="str">
        <f t="shared" si="200"/>
        <v>24 1 3 11 1 8 17 1 0 4501001</v>
      </c>
      <c r="D4239">
        <v>24</v>
      </c>
      <c r="E4239">
        <v>1</v>
      </c>
      <c r="F4239">
        <v>3</v>
      </c>
      <c r="G4239">
        <v>11</v>
      </c>
      <c r="H4239">
        <v>1</v>
      </c>
      <c r="I4239">
        <v>8</v>
      </c>
      <c r="J4239">
        <v>17</v>
      </c>
      <c r="K4239">
        <v>1</v>
      </c>
      <c r="L4239" t="s">
        <v>147</v>
      </c>
      <c r="M4239" t="s">
        <v>172</v>
      </c>
      <c r="N4239" s="13">
        <v>2034000</v>
      </c>
      <c r="O4239">
        <v>248162</v>
      </c>
      <c r="P4239">
        <v>2024</v>
      </c>
      <c r="Q4239">
        <v>75094462</v>
      </c>
      <c r="R4239" t="s">
        <v>1445</v>
      </c>
      <c r="S4239" s="13">
        <v>2034000</v>
      </c>
      <c r="T4239">
        <v>0</v>
      </c>
      <c r="U4239" t="s">
        <v>3954</v>
      </c>
      <c r="V4239" t="s">
        <v>2295</v>
      </c>
      <c r="W4239">
        <v>5004</v>
      </c>
      <c r="X4239">
        <v>0</v>
      </c>
      <c r="Y4239">
        <v>248054</v>
      </c>
      <c r="Z4239">
        <v>20240318</v>
      </c>
      <c r="AA4239">
        <v>2401120155</v>
      </c>
      <c r="AB4239">
        <v>2</v>
      </c>
      <c r="AC4239" t="s">
        <v>2281</v>
      </c>
      <c r="AD4239" t="s">
        <v>2281</v>
      </c>
      <c r="AE4239">
        <v>11101</v>
      </c>
      <c r="AF4239" t="s">
        <v>2281</v>
      </c>
      <c r="AG4239" t="s">
        <v>549</v>
      </c>
      <c r="AH4239">
        <v>260</v>
      </c>
    </row>
    <row r="4240" spans="1:34" hidden="1" x14ac:dyDescent="0.25">
      <c r="A4240" t="str">
        <f t="shared" si="198"/>
        <v>24 1 3 11 1 8 17 1 0 4501001 248163</v>
      </c>
      <c r="B4240" t="str">
        <f t="shared" si="199"/>
        <v>24 1 3 11 1 8 17 1 0 4501001 248045</v>
      </c>
      <c r="C4240" t="str">
        <f t="shared" si="200"/>
        <v>24 1 3 11 1 8 17 1 0 4501001</v>
      </c>
      <c r="D4240">
        <v>24</v>
      </c>
      <c r="E4240">
        <v>1</v>
      </c>
      <c r="F4240">
        <v>3</v>
      </c>
      <c r="G4240">
        <v>11</v>
      </c>
      <c r="H4240">
        <v>1</v>
      </c>
      <c r="I4240">
        <v>8</v>
      </c>
      <c r="J4240">
        <v>17</v>
      </c>
      <c r="K4240">
        <v>1</v>
      </c>
      <c r="L4240" t="s">
        <v>147</v>
      </c>
      <c r="M4240" t="s">
        <v>172</v>
      </c>
      <c r="N4240" s="13">
        <v>3955000</v>
      </c>
      <c r="O4240">
        <v>248163</v>
      </c>
      <c r="P4240">
        <v>2024</v>
      </c>
      <c r="Q4240">
        <v>1053860462</v>
      </c>
      <c r="R4240" t="s">
        <v>3911</v>
      </c>
      <c r="S4240" s="13">
        <v>3955000</v>
      </c>
      <c r="T4240">
        <v>0</v>
      </c>
      <c r="U4240" t="s">
        <v>3955</v>
      </c>
      <c r="V4240" t="s">
        <v>2295</v>
      </c>
      <c r="W4240">
        <v>5004</v>
      </c>
      <c r="X4240">
        <v>0</v>
      </c>
      <c r="Y4240">
        <v>248045</v>
      </c>
      <c r="Z4240">
        <v>20240318</v>
      </c>
      <c r="AA4240">
        <v>2401100141</v>
      </c>
      <c r="AB4240">
        <v>2</v>
      </c>
      <c r="AC4240" t="s">
        <v>2281</v>
      </c>
      <c r="AD4240" t="s">
        <v>2281</v>
      </c>
      <c r="AE4240">
        <v>11101</v>
      </c>
      <c r="AF4240" t="s">
        <v>2281</v>
      </c>
      <c r="AG4240" t="s">
        <v>549</v>
      </c>
      <c r="AH4240">
        <v>260</v>
      </c>
    </row>
    <row r="4241" spans="1:34" hidden="1" x14ac:dyDescent="0.25">
      <c r="A4241" t="str">
        <f t="shared" si="198"/>
        <v>24 1 3 11 1 8 17 1 0 4501001 248164</v>
      </c>
      <c r="B4241" t="str">
        <f t="shared" si="199"/>
        <v>24 1 3 11 1 8 17 1 0 4501001 248053</v>
      </c>
      <c r="C4241" t="str">
        <f t="shared" si="200"/>
        <v>24 1 3 11 1 8 17 1 0 4501001</v>
      </c>
      <c r="D4241">
        <v>24</v>
      </c>
      <c r="E4241">
        <v>1</v>
      </c>
      <c r="F4241">
        <v>3</v>
      </c>
      <c r="G4241">
        <v>11</v>
      </c>
      <c r="H4241">
        <v>1</v>
      </c>
      <c r="I4241">
        <v>8</v>
      </c>
      <c r="J4241">
        <v>17</v>
      </c>
      <c r="K4241">
        <v>1</v>
      </c>
      <c r="L4241" t="s">
        <v>147</v>
      </c>
      <c r="M4241" t="s">
        <v>172</v>
      </c>
      <c r="N4241" s="13">
        <v>2234000</v>
      </c>
      <c r="O4241">
        <v>248164</v>
      </c>
      <c r="P4241">
        <v>2024</v>
      </c>
      <c r="Q4241">
        <v>75066003</v>
      </c>
      <c r="R4241" t="s">
        <v>1444</v>
      </c>
      <c r="S4241" s="13">
        <v>2234000</v>
      </c>
      <c r="T4241">
        <v>0</v>
      </c>
      <c r="U4241" t="s">
        <v>3956</v>
      </c>
      <c r="V4241" t="s">
        <v>2295</v>
      </c>
      <c r="W4241">
        <v>5004</v>
      </c>
      <c r="X4241">
        <v>0</v>
      </c>
      <c r="Y4241">
        <v>248053</v>
      </c>
      <c r="Z4241">
        <v>20240318</v>
      </c>
      <c r="AA4241">
        <v>2401120154</v>
      </c>
      <c r="AB4241">
        <v>2</v>
      </c>
      <c r="AC4241" t="s">
        <v>2281</v>
      </c>
      <c r="AD4241" t="s">
        <v>2281</v>
      </c>
      <c r="AE4241">
        <v>11101</v>
      </c>
      <c r="AF4241" t="s">
        <v>2281</v>
      </c>
      <c r="AG4241" t="s">
        <v>549</v>
      </c>
      <c r="AH4241">
        <v>260</v>
      </c>
    </row>
    <row r="4242" spans="1:34" hidden="1" x14ac:dyDescent="0.25">
      <c r="A4242" t="str">
        <f t="shared" si="198"/>
        <v>24 1 3 11 1 8 17 1 0 4501001 248165</v>
      </c>
      <c r="B4242" t="str">
        <f t="shared" si="199"/>
        <v>24 1 3 11 1 8 17 1 0 4501001 248079</v>
      </c>
      <c r="C4242" t="str">
        <f t="shared" si="200"/>
        <v>24 1 3 11 1 8 17 1 0 4501001</v>
      </c>
      <c r="D4242">
        <v>24</v>
      </c>
      <c r="E4242">
        <v>1</v>
      </c>
      <c r="F4242">
        <v>3</v>
      </c>
      <c r="G4242">
        <v>11</v>
      </c>
      <c r="H4242">
        <v>1</v>
      </c>
      <c r="I4242">
        <v>8</v>
      </c>
      <c r="J4242">
        <v>17</v>
      </c>
      <c r="K4242">
        <v>1</v>
      </c>
      <c r="L4242" t="s">
        <v>147</v>
      </c>
      <c r="M4242" t="s">
        <v>172</v>
      </c>
      <c r="N4242" s="13">
        <v>3955000</v>
      </c>
      <c r="O4242">
        <v>248165</v>
      </c>
      <c r="P4242">
        <v>2024</v>
      </c>
      <c r="Q4242">
        <v>1053803024</v>
      </c>
      <c r="R4242" t="s">
        <v>1450</v>
      </c>
      <c r="S4242" s="13">
        <v>3955000</v>
      </c>
      <c r="T4242">
        <v>0</v>
      </c>
      <c r="U4242" t="s">
        <v>3957</v>
      </c>
      <c r="V4242" t="s">
        <v>2295</v>
      </c>
      <c r="W4242">
        <v>5004</v>
      </c>
      <c r="X4242">
        <v>0</v>
      </c>
      <c r="Y4242">
        <v>248079</v>
      </c>
      <c r="Z4242">
        <v>20240318</v>
      </c>
      <c r="AA4242">
        <v>2402140338</v>
      </c>
      <c r="AB4242">
        <v>1</v>
      </c>
      <c r="AC4242" t="s">
        <v>2281</v>
      </c>
      <c r="AD4242" t="s">
        <v>2281</v>
      </c>
      <c r="AE4242">
        <v>11101</v>
      </c>
      <c r="AF4242" t="s">
        <v>2281</v>
      </c>
      <c r="AG4242" t="s">
        <v>549</v>
      </c>
      <c r="AH4242">
        <v>260</v>
      </c>
    </row>
    <row r="4243" spans="1:34" hidden="1" x14ac:dyDescent="0.25">
      <c r="A4243" t="str">
        <f t="shared" si="198"/>
        <v>24 1 3 11 1 8 71 0 0 4501001 248166</v>
      </c>
      <c r="B4243" t="str">
        <f t="shared" si="199"/>
        <v>24 1 3 11 1 8 71 0 0 4501001 248072</v>
      </c>
      <c r="C4243" t="str">
        <f t="shared" si="200"/>
        <v>24 1 3 11 1 8 71 0 0 4501001</v>
      </c>
      <c r="D4243">
        <v>24</v>
      </c>
      <c r="E4243">
        <v>1</v>
      </c>
      <c r="F4243">
        <v>3</v>
      </c>
      <c r="G4243">
        <v>11</v>
      </c>
      <c r="H4243">
        <v>1</v>
      </c>
      <c r="I4243">
        <v>8</v>
      </c>
      <c r="J4243">
        <v>71</v>
      </c>
      <c r="K4243">
        <v>0</v>
      </c>
      <c r="L4243" t="s">
        <v>147</v>
      </c>
      <c r="M4243" t="s">
        <v>172</v>
      </c>
      <c r="N4243" s="13">
        <v>5000000</v>
      </c>
      <c r="O4243">
        <v>248166</v>
      </c>
      <c r="P4243">
        <v>2024</v>
      </c>
      <c r="Q4243">
        <v>1007235101</v>
      </c>
      <c r="R4243" t="s">
        <v>1459</v>
      </c>
      <c r="S4243" s="13">
        <v>5000000</v>
      </c>
      <c r="T4243">
        <v>0</v>
      </c>
      <c r="U4243" t="s">
        <v>3958</v>
      </c>
      <c r="V4243" t="s">
        <v>2295</v>
      </c>
      <c r="W4243">
        <v>5004</v>
      </c>
      <c r="X4243">
        <v>0</v>
      </c>
      <c r="Y4243">
        <v>248072</v>
      </c>
      <c r="Z4243">
        <v>20240318</v>
      </c>
      <c r="AA4243">
        <v>2401250238</v>
      </c>
      <c r="AB4243">
        <v>2</v>
      </c>
      <c r="AC4243" t="s">
        <v>2281</v>
      </c>
      <c r="AD4243" t="s">
        <v>2281</v>
      </c>
      <c r="AE4243">
        <v>11101</v>
      </c>
      <c r="AF4243" t="s">
        <v>2281</v>
      </c>
      <c r="AG4243" t="s">
        <v>549</v>
      </c>
      <c r="AH4243">
        <v>260</v>
      </c>
    </row>
    <row r="4244" spans="1:34" hidden="1" x14ac:dyDescent="0.25">
      <c r="A4244" t="str">
        <f t="shared" si="198"/>
        <v>24 1 3 11 3 1 70 0 0 4002020 248167</v>
      </c>
      <c r="B4244" t="str">
        <f t="shared" si="199"/>
        <v>24 1 3 11 3 1 70 0 0 4002020 248057</v>
      </c>
      <c r="C4244" t="str">
        <f t="shared" si="200"/>
        <v>24 1 3 11 3 1 70 0 0 4002020</v>
      </c>
      <c r="D4244">
        <v>24</v>
      </c>
      <c r="E4244">
        <v>1</v>
      </c>
      <c r="F4244">
        <v>3</v>
      </c>
      <c r="G4244">
        <v>11</v>
      </c>
      <c r="H4244">
        <v>3</v>
      </c>
      <c r="I4244">
        <v>1</v>
      </c>
      <c r="J4244">
        <v>70</v>
      </c>
      <c r="K4244">
        <v>0</v>
      </c>
      <c r="L4244" t="s">
        <v>147</v>
      </c>
      <c r="M4244" t="s">
        <v>139</v>
      </c>
      <c r="N4244" s="13">
        <v>1921000</v>
      </c>
      <c r="O4244">
        <v>248167</v>
      </c>
      <c r="P4244">
        <v>2024</v>
      </c>
      <c r="Q4244">
        <v>10262849</v>
      </c>
      <c r="R4244" t="s">
        <v>1442</v>
      </c>
      <c r="S4244" s="13">
        <v>1921000</v>
      </c>
      <c r="T4244">
        <v>0</v>
      </c>
      <c r="U4244" t="s">
        <v>3959</v>
      </c>
      <c r="V4244" t="s">
        <v>2295</v>
      </c>
      <c r="W4244">
        <v>5004</v>
      </c>
      <c r="X4244">
        <v>0</v>
      </c>
      <c r="Y4244">
        <v>248057</v>
      </c>
      <c r="Z4244">
        <v>20240319</v>
      </c>
      <c r="AA4244">
        <v>2401150166</v>
      </c>
      <c r="AB4244">
        <v>2</v>
      </c>
      <c r="AC4244" t="s">
        <v>2281</v>
      </c>
      <c r="AD4244" t="s">
        <v>2281</v>
      </c>
      <c r="AE4244">
        <v>11101</v>
      </c>
      <c r="AF4244" t="s">
        <v>2281</v>
      </c>
      <c r="AG4244" t="s">
        <v>549</v>
      </c>
      <c r="AH4244">
        <v>260</v>
      </c>
    </row>
    <row r="4245" spans="1:34" hidden="1" x14ac:dyDescent="0.25">
      <c r="A4245" t="str">
        <f t="shared" si="198"/>
        <v>24 1 3 11 1 8 71 0 0 4501001 248169</v>
      </c>
      <c r="B4245" t="str">
        <f t="shared" si="199"/>
        <v>24 1 3 11 1 8 71 0 0 4501001 248030</v>
      </c>
      <c r="C4245" t="str">
        <f t="shared" si="200"/>
        <v>24 1 3 11 1 8 71 0 0 4501001</v>
      </c>
      <c r="D4245">
        <v>24</v>
      </c>
      <c r="E4245">
        <v>1</v>
      </c>
      <c r="F4245">
        <v>3</v>
      </c>
      <c r="G4245">
        <v>11</v>
      </c>
      <c r="H4245">
        <v>1</v>
      </c>
      <c r="I4245">
        <v>8</v>
      </c>
      <c r="J4245">
        <v>71</v>
      </c>
      <c r="K4245">
        <v>0</v>
      </c>
      <c r="L4245" t="s">
        <v>147</v>
      </c>
      <c r="M4245" t="s">
        <v>172</v>
      </c>
      <c r="N4245" s="13">
        <v>526008</v>
      </c>
      <c r="O4245">
        <v>248169</v>
      </c>
      <c r="P4245">
        <v>2024</v>
      </c>
      <c r="Q4245">
        <v>800153993</v>
      </c>
      <c r="R4245" t="s">
        <v>810</v>
      </c>
      <c r="S4245" s="13">
        <v>526008</v>
      </c>
      <c r="T4245">
        <v>0</v>
      </c>
      <c r="U4245" t="s">
        <v>3960</v>
      </c>
      <c r="V4245" t="s">
        <v>3334</v>
      </c>
      <c r="W4245">
        <v>5004</v>
      </c>
      <c r="X4245">
        <v>0</v>
      </c>
      <c r="Y4245">
        <v>248030</v>
      </c>
      <c r="Z4245">
        <v>20240321</v>
      </c>
      <c r="AA4245">
        <v>0</v>
      </c>
      <c r="AB4245">
        <v>0</v>
      </c>
      <c r="AC4245" t="s">
        <v>2281</v>
      </c>
      <c r="AD4245" t="s">
        <v>2281</v>
      </c>
      <c r="AE4245">
        <v>11101</v>
      </c>
      <c r="AF4245" t="s">
        <v>2281</v>
      </c>
      <c r="AG4245" t="s">
        <v>549</v>
      </c>
      <c r="AH4245">
        <v>335</v>
      </c>
    </row>
    <row r="4246" spans="1:34" hidden="1" x14ac:dyDescent="0.25">
      <c r="A4246" t="str">
        <f t="shared" si="198"/>
        <v>24 1 3 11 1 8 71 0 0 4501001 248170</v>
      </c>
      <c r="B4246" t="str">
        <f t="shared" si="199"/>
        <v>24 1 3 11 1 8 71 0 0 4501001 248030</v>
      </c>
      <c r="C4246" t="str">
        <f t="shared" si="200"/>
        <v>24 1 3 11 1 8 71 0 0 4501001</v>
      </c>
      <c r="D4246">
        <v>24</v>
      </c>
      <c r="E4246">
        <v>1</v>
      </c>
      <c r="F4246">
        <v>3</v>
      </c>
      <c r="G4246">
        <v>11</v>
      </c>
      <c r="H4246">
        <v>1</v>
      </c>
      <c r="I4246">
        <v>8</v>
      </c>
      <c r="J4246">
        <v>71</v>
      </c>
      <c r="K4246">
        <v>0</v>
      </c>
      <c r="L4246" t="s">
        <v>147</v>
      </c>
      <c r="M4246" t="s">
        <v>172</v>
      </c>
      <c r="N4246" s="13">
        <v>526008</v>
      </c>
      <c r="O4246">
        <v>248170</v>
      </c>
      <c r="P4246">
        <v>2024</v>
      </c>
      <c r="Q4246">
        <v>800153993</v>
      </c>
      <c r="R4246" t="s">
        <v>810</v>
      </c>
      <c r="S4246" s="13">
        <v>526008</v>
      </c>
      <c r="T4246">
        <v>0</v>
      </c>
      <c r="U4246" t="s">
        <v>3960</v>
      </c>
      <c r="V4246" t="s">
        <v>3334</v>
      </c>
      <c r="W4246">
        <v>5004</v>
      </c>
      <c r="X4246">
        <v>0</v>
      </c>
      <c r="Y4246">
        <v>248030</v>
      </c>
      <c r="Z4246">
        <v>20240321</v>
      </c>
      <c r="AA4246">
        <v>0</v>
      </c>
      <c r="AB4246">
        <v>0</v>
      </c>
      <c r="AC4246" t="s">
        <v>2281</v>
      </c>
      <c r="AD4246" t="s">
        <v>2281</v>
      </c>
      <c r="AE4246">
        <v>11101</v>
      </c>
      <c r="AF4246" t="s">
        <v>2281</v>
      </c>
      <c r="AG4246" t="s">
        <v>549</v>
      </c>
      <c r="AH4246">
        <v>335</v>
      </c>
    </row>
    <row r="4247" spans="1:34" hidden="1" x14ac:dyDescent="0.25">
      <c r="A4247" t="str">
        <f t="shared" si="198"/>
        <v>24 1 3 11 1 8 71 0 0 4501001 248171</v>
      </c>
      <c r="B4247" t="str">
        <f t="shared" si="199"/>
        <v>24 1 3 11 1 8 71 0 0 4501001 248028</v>
      </c>
      <c r="C4247" t="str">
        <f t="shared" si="200"/>
        <v>24 1 3 11 1 8 71 0 0 4501001</v>
      </c>
      <c r="D4247">
        <v>24</v>
      </c>
      <c r="E4247">
        <v>1</v>
      </c>
      <c r="F4247">
        <v>3</v>
      </c>
      <c r="G4247">
        <v>11</v>
      </c>
      <c r="H4247">
        <v>1</v>
      </c>
      <c r="I4247">
        <v>8</v>
      </c>
      <c r="J4247">
        <v>71</v>
      </c>
      <c r="K4247">
        <v>0</v>
      </c>
      <c r="L4247" t="s">
        <v>147</v>
      </c>
      <c r="M4247" t="s">
        <v>172</v>
      </c>
      <c r="N4247" s="13">
        <v>260542</v>
      </c>
      <c r="O4247">
        <v>248171</v>
      </c>
      <c r="P4247">
        <v>2024</v>
      </c>
      <c r="Q4247">
        <v>810000598</v>
      </c>
      <c r="R4247" t="s">
        <v>2278</v>
      </c>
      <c r="S4247" s="13">
        <v>260542</v>
      </c>
      <c r="T4247">
        <v>0</v>
      </c>
      <c r="U4247" t="s">
        <v>3882</v>
      </c>
      <c r="V4247" t="s">
        <v>3334</v>
      </c>
      <c r="W4247">
        <v>5004</v>
      </c>
      <c r="X4247">
        <v>0</v>
      </c>
      <c r="Y4247">
        <v>248028</v>
      </c>
      <c r="Z4247">
        <v>20240321</v>
      </c>
      <c r="AA4247">
        <v>0</v>
      </c>
      <c r="AB4247">
        <v>0</v>
      </c>
      <c r="AC4247" t="s">
        <v>2281</v>
      </c>
      <c r="AD4247" t="s">
        <v>2281</v>
      </c>
      <c r="AE4247">
        <v>11101</v>
      </c>
      <c r="AF4247" t="s">
        <v>2281</v>
      </c>
      <c r="AG4247" t="s">
        <v>549</v>
      </c>
      <c r="AH4247">
        <v>335</v>
      </c>
    </row>
    <row r="4248" spans="1:34" hidden="1" x14ac:dyDescent="0.25">
      <c r="A4248" t="str">
        <f t="shared" si="198"/>
        <v>24 1 3 22 1 8 71 3 0 4501052 248172</v>
      </c>
      <c r="B4248" t="str">
        <f t="shared" si="199"/>
        <v>24 1 3 22 1 8 71 3 0 4501052 248092</v>
      </c>
      <c r="C4248" t="str">
        <f t="shared" si="200"/>
        <v>24 1 3 22 1 8 71 3 0 4501052</v>
      </c>
      <c r="D4248">
        <v>24</v>
      </c>
      <c r="E4248">
        <v>1</v>
      </c>
      <c r="F4248">
        <v>3</v>
      </c>
      <c r="G4248">
        <v>22</v>
      </c>
      <c r="H4248">
        <v>1</v>
      </c>
      <c r="I4248">
        <v>8</v>
      </c>
      <c r="J4248">
        <v>71</v>
      </c>
      <c r="K4248">
        <v>3</v>
      </c>
      <c r="L4248" t="s">
        <v>147</v>
      </c>
      <c r="M4248" t="s">
        <v>176</v>
      </c>
      <c r="N4248" s="13">
        <v>391190</v>
      </c>
      <c r="O4248">
        <v>248172</v>
      </c>
      <c r="P4248">
        <v>2024</v>
      </c>
      <c r="Q4248">
        <v>810000598</v>
      </c>
      <c r="R4248" t="s">
        <v>2278</v>
      </c>
      <c r="S4248" s="13">
        <v>391190</v>
      </c>
      <c r="T4248">
        <v>0</v>
      </c>
      <c r="U4248" t="s">
        <v>3952</v>
      </c>
      <c r="V4248" t="s">
        <v>3334</v>
      </c>
      <c r="W4248">
        <v>5004</v>
      </c>
      <c r="X4248">
        <v>0</v>
      </c>
      <c r="Y4248">
        <v>248092</v>
      </c>
      <c r="Z4248">
        <v>20240321</v>
      </c>
      <c r="AA4248">
        <v>0</v>
      </c>
      <c r="AB4248">
        <v>0</v>
      </c>
      <c r="AC4248" t="s">
        <v>2281</v>
      </c>
      <c r="AD4248" t="s">
        <v>2281</v>
      </c>
      <c r="AE4248">
        <v>12401</v>
      </c>
      <c r="AF4248" t="s">
        <v>2281</v>
      </c>
      <c r="AG4248" t="s">
        <v>67</v>
      </c>
      <c r="AH4248">
        <v>335</v>
      </c>
    </row>
    <row r="4249" spans="1:34" hidden="1" x14ac:dyDescent="0.25">
      <c r="A4249" t="str">
        <f t="shared" si="198"/>
        <v>24 1 3 22 1 8 71 3 0 4501052 248173</v>
      </c>
      <c r="B4249" t="str">
        <f t="shared" si="199"/>
        <v>24 1 3 22 1 8 71 3 0 4501052 248069</v>
      </c>
      <c r="C4249" t="str">
        <f t="shared" si="200"/>
        <v>24 1 3 22 1 8 71 3 0 4501052</v>
      </c>
      <c r="D4249">
        <v>24</v>
      </c>
      <c r="E4249">
        <v>1</v>
      </c>
      <c r="F4249">
        <v>3</v>
      </c>
      <c r="G4249">
        <v>22</v>
      </c>
      <c r="H4249">
        <v>1</v>
      </c>
      <c r="I4249">
        <v>8</v>
      </c>
      <c r="J4249">
        <v>71</v>
      </c>
      <c r="K4249">
        <v>3</v>
      </c>
      <c r="L4249" t="s">
        <v>147</v>
      </c>
      <c r="M4249" t="s">
        <v>176</v>
      </c>
      <c r="N4249" s="13">
        <v>5156758</v>
      </c>
      <c r="O4249">
        <v>248173</v>
      </c>
      <c r="P4249">
        <v>2024</v>
      </c>
      <c r="Q4249">
        <v>890800128</v>
      </c>
      <c r="R4249" t="s">
        <v>838</v>
      </c>
      <c r="S4249" s="13">
        <v>5156758</v>
      </c>
      <c r="T4249">
        <v>0</v>
      </c>
      <c r="U4249" t="s">
        <v>3925</v>
      </c>
      <c r="V4249" t="s">
        <v>3334</v>
      </c>
      <c r="W4249">
        <v>5004</v>
      </c>
      <c r="X4249">
        <v>0</v>
      </c>
      <c r="Y4249">
        <v>248069</v>
      </c>
      <c r="Z4249">
        <v>20240321</v>
      </c>
      <c r="AA4249">
        <v>0</v>
      </c>
      <c r="AB4249">
        <v>0</v>
      </c>
      <c r="AC4249" t="s">
        <v>2281</v>
      </c>
      <c r="AD4249" t="s">
        <v>2281</v>
      </c>
      <c r="AE4249">
        <v>12401</v>
      </c>
      <c r="AF4249" t="s">
        <v>2281</v>
      </c>
      <c r="AG4249" t="s">
        <v>67</v>
      </c>
      <c r="AH4249">
        <v>335</v>
      </c>
    </row>
    <row r="4250" spans="1:34" hidden="1" x14ac:dyDescent="0.25">
      <c r="A4250" t="str">
        <f t="shared" si="198"/>
        <v>24 1 3 22 1 8 71 3 0 4501052 248174</v>
      </c>
      <c r="B4250" t="str">
        <f t="shared" si="199"/>
        <v>24 1 3 22 1 8 71 3 0 4501052 248070</v>
      </c>
      <c r="C4250" t="str">
        <f t="shared" si="200"/>
        <v>24 1 3 22 1 8 71 3 0 4501052</v>
      </c>
      <c r="D4250">
        <v>24</v>
      </c>
      <c r="E4250">
        <v>1</v>
      </c>
      <c r="F4250">
        <v>3</v>
      </c>
      <c r="G4250">
        <v>22</v>
      </c>
      <c r="H4250">
        <v>1</v>
      </c>
      <c r="I4250">
        <v>8</v>
      </c>
      <c r="J4250">
        <v>71</v>
      </c>
      <c r="K4250">
        <v>3</v>
      </c>
      <c r="L4250" t="s">
        <v>147</v>
      </c>
      <c r="M4250" t="s">
        <v>176</v>
      </c>
      <c r="N4250" s="13">
        <v>2447470</v>
      </c>
      <c r="O4250">
        <v>248174</v>
      </c>
      <c r="P4250">
        <v>2024</v>
      </c>
      <c r="Q4250">
        <v>900092385</v>
      </c>
      <c r="R4250" t="s">
        <v>809</v>
      </c>
      <c r="S4250" s="13">
        <v>2447470</v>
      </c>
      <c r="T4250">
        <v>0</v>
      </c>
      <c r="U4250" t="s">
        <v>3961</v>
      </c>
      <c r="V4250" t="s">
        <v>3334</v>
      </c>
      <c r="W4250">
        <v>5004</v>
      </c>
      <c r="X4250">
        <v>0</v>
      </c>
      <c r="Y4250">
        <v>248070</v>
      </c>
      <c r="Z4250">
        <v>20240321</v>
      </c>
      <c r="AA4250">
        <v>0</v>
      </c>
      <c r="AB4250">
        <v>0</v>
      </c>
      <c r="AC4250" t="s">
        <v>2281</v>
      </c>
      <c r="AD4250" t="s">
        <v>2281</v>
      </c>
      <c r="AE4250">
        <v>12401</v>
      </c>
      <c r="AF4250" t="s">
        <v>2281</v>
      </c>
      <c r="AG4250" t="s">
        <v>67</v>
      </c>
      <c r="AH4250">
        <v>335</v>
      </c>
    </row>
    <row r="4251" spans="1:34" hidden="1" x14ac:dyDescent="0.25">
      <c r="A4251" t="str">
        <f t="shared" si="198"/>
        <v>24 1 3 22 1 8 71 3 0 4501052 248175</v>
      </c>
      <c r="B4251" t="str">
        <f t="shared" si="199"/>
        <v>24 1 3 22 1 8 71 3 0 4501052 248091</v>
      </c>
      <c r="C4251" t="str">
        <f t="shared" si="200"/>
        <v>24 1 3 22 1 8 71 3 0 4501052</v>
      </c>
      <c r="D4251">
        <v>24</v>
      </c>
      <c r="E4251">
        <v>1</v>
      </c>
      <c r="F4251">
        <v>3</v>
      </c>
      <c r="G4251">
        <v>22</v>
      </c>
      <c r="H4251">
        <v>1</v>
      </c>
      <c r="I4251">
        <v>8</v>
      </c>
      <c r="J4251">
        <v>71</v>
      </c>
      <c r="K4251">
        <v>3</v>
      </c>
      <c r="L4251" t="s">
        <v>147</v>
      </c>
      <c r="M4251" t="s">
        <v>176</v>
      </c>
      <c r="N4251" s="13">
        <v>5076411</v>
      </c>
      <c r="O4251">
        <v>248175</v>
      </c>
      <c r="P4251">
        <v>2024</v>
      </c>
      <c r="Q4251">
        <v>890800128</v>
      </c>
      <c r="R4251" t="s">
        <v>838</v>
      </c>
      <c r="S4251" s="13">
        <v>5076411</v>
      </c>
      <c r="T4251">
        <v>0</v>
      </c>
      <c r="U4251" t="s">
        <v>3925</v>
      </c>
      <c r="V4251" t="s">
        <v>3334</v>
      </c>
      <c r="W4251">
        <v>5004</v>
      </c>
      <c r="X4251">
        <v>0</v>
      </c>
      <c r="Y4251">
        <v>248091</v>
      </c>
      <c r="Z4251">
        <v>20240321</v>
      </c>
      <c r="AA4251">
        <v>0</v>
      </c>
      <c r="AB4251">
        <v>0</v>
      </c>
      <c r="AC4251" t="s">
        <v>2281</v>
      </c>
      <c r="AD4251" t="s">
        <v>2281</v>
      </c>
      <c r="AE4251">
        <v>12401</v>
      </c>
      <c r="AF4251" t="s">
        <v>2281</v>
      </c>
      <c r="AG4251" t="s">
        <v>67</v>
      </c>
      <c r="AH4251">
        <v>335</v>
      </c>
    </row>
    <row r="4252" spans="1:34" hidden="1" x14ac:dyDescent="0.25">
      <c r="A4252" t="str">
        <f t="shared" si="198"/>
        <v>24 1 3 11 1 8 71 0 0 4501001 248176</v>
      </c>
      <c r="B4252" t="str">
        <f t="shared" si="199"/>
        <v>24 1 3 11 1 8 71 0 0 4501001 248029</v>
      </c>
      <c r="C4252" t="str">
        <f t="shared" si="200"/>
        <v>24 1 3 11 1 8 71 0 0 4501001</v>
      </c>
      <c r="D4252">
        <v>24</v>
      </c>
      <c r="E4252">
        <v>1</v>
      </c>
      <c r="F4252">
        <v>3</v>
      </c>
      <c r="G4252">
        <v>11</v>
      </c>
      <c r="H4252">
        <v>1</v>
      </c>
      <c r="I4252">
        <v>8</v>
      </c>
      <c r="J4252">
        <v>71</v>
      </c>
      <c r="K4252">
        <v>0</v>
      </c>
      <c r="L4252" t="s">
        <v>147</v>
      </c>
      <c r="M4252" t="s">
        <v>172</v>
      </c>
      <c r="N4252" s="13">
        <v>2386001</v>
      </c>
      <c r="O4252">
        <v>248176</v>
      </c>
      <c r="P4252">
        <v>2024</v>
      </c>
      <c r="Q4252">
        <v>890800128</v>
      </c>
      <c r="R4252" t="s">
        <v>838</v>
      </c>
      <c r="S4252" s="13">
        <v>2386001</v>
      </c>
      <c r="T4252">
        <v>0</v>
      </c>
      <c r="U4252" t="s">
        <v>3951</v>
      </c>
      <c r="V4252" t="s">
        <v>3334</v>
      </c>
      <c r="W4252">
        <v>5004</v>
      </c>
      <c r="X4252">
        <v>0</v>
      </c>
      <c r="Y4252">
        <v>248029</v>
      </c>
      <c r="Z4252">
        <v>20240321</v>
      </c>
      <c r="AA4252">
        <v>0</v>
      </c>
      <c r="AB4252">
        <v>0</v>
      </c>
      <c r="AC4252" t="s">
        <v>2281</v>
      </c>
      <c r="AD4252" t="s">
        <v>2281</v>
      </c>
      <c r="AE4252">
        <v>11101</v>
      </c>
      <c r="AF4252" t="s">
        <v>2281</v>
      </c>
      <c r="AG4252" t="s">
        <v>549</v>
      </c>
      <c r="AH4252">
        <v>335</v>
      </c>
    </row>
    <row r="4253" spans="1:34" hidden="1" x14ac:dyDescent="0.25">
      <c r="A4253" t="str">
        <f t="shared" si="198"/>
        <v>24 1 3 11 1 7 15 0 0 4502029 248178</v>
      </c>
      <c r="B4253" t="str">
        <f t="shared" si="199"/>
        <v>24 1 3 11 1 7 15 0 0 4502029 248049</v>
      </c>
      <c r="C4253" t="str">
        <f t="shared" si="200"/>
        <v>24 1 3 11 1 7 15 0 0 4502029</v>
      </c>
      <c r="D4253">
        <v>24</v>
      </c>
      <c r="E4253">
        <v>1</v>
      </c>
      <c r="F4253">
        <v>3</v>
      </c>
      <c r="G4253">
        <v>11</v>
      </c>
      <c r="H4253">
        <v>1</v>
      </c>
      <c r="I4253">
        <v>7</v>
      </c>
      <c r="J4253">
        <v>15</v>
      </c>
      <c r="K4253">
        <v>0</v>
      </c>
      <c r="L4253" t="s">
        <v>147</v>
      </c>
      <c r="M4253" t="s">
        <v>168</v>
      </c>
      <c r="N4253" s="13">
        <v>12724556</v>
      </c>
      <c r="O4253">
        <v>248178</v>
      </c>
      <c r="P4253">
        <v>2024</v>
      </c>
      <c r="Q4253">
        <v>890804256</v>
      </c>
      <c r="R4253" t="s">
        <v>1017</v>
      </c>
      <c r="S4253" s="13">
        <v>12724556</v>
      </c>
      <c r="T4253">
        <v>0</v>
      </c>
      <c r="U4253" t="s">
        <v>3919</v>
      </c>
      <c r="V4253" t="s">
        <v>3962</v>
      </c>
      <c r="W4253">
        <v>5016</v>
      </c>
      <c r="X4253">
        <v>0</v>
      </c>
      <c r="Y4253">
        <v>248049</v>
      </c>
      <c r="Z4253">
        <v>20240321</v>
      </c>
      <c r="AA4253">
        <v>2401110152</v>
      </c>
      <c r="AB4253">
        <v>2</v>
      </c>
      <c r="AC4253" t="s">
        <v>2281</v>
      </c>
      <c r="AD4253" t="s">
        <v>2281</v>
      </c>
      <c r="AE4253">
        <v>11101</v>
      </c>
      <c r="AF4253" t="s">
        <v>2281</v>
      </c>
      <c r="AG4253" t="s">
        <v>549</v>
      </c>
      <c r="AH4253">
        <v>251</v>
      </c>
    </row>
    <row r="4254" spans="1:34" hidden="1" x14ac:dyDescent="0.25">
      <c r="A4254" t="str">
        <f t="shared" si="198"/>
        <v>24 1 3 22 1 8 71 3 0 4501052 248179</v>
      </c>
      <c r="B4254" t="str">
        <f t="shared" si="199"/>
        <v>24 1 3 22 1 8 71 3 0 4501052 248071</v>
      </c>
      <c r="C4254" t="str">
        <f t="shared" si="200"/>
        <v>24 1 3 22 1 8 71 3 0 4501052</v>
      </c>
      <c r="D4254">
        <v>24</v>
      </c>
      <c r="E4254">
        <v>1</v>
      </c>
      <c r="F4254">
        <v>3</v>
      </c>
      <c r="G4254">
        <v>22</v>
      </c>
      <c r="H4254">
        <v>1</v>
      </c>
      <c r="I4254">
        <v>8</v>
      </c>
      <c r="J4254">
        <v>71</v>
      </c>
      <c r="K4254">
        <v>3</v>
      </c>
      <c r="L4254" t="s">
        <v>147</v>
      </c>
      <c r="M4254" t="s">
        <v>176</v>
      </c>
      <c r="N4254" s="13">
        <v>4893685.93</v>
      </c>
      <c r="O4254">
        <v>248179</v>
      </c>
      <c r="P4254">
        <v>2024</v>
      </c>
      <c r="Q4254">
        <v>800153993</v>
      </c>
      <c r="R4254" t="s">
        <v>810</v>
      </c>
      <c r="S4254" s="13">
        <v>4893685.93</v>
      </c>
      <c r="T4254">
        <v>0</v>
      </c>
      <c r="U4254" t="s">
        <v>3923</v>
      </c>
      <c r="V4254" t="s">
        <v>2342</v>
      </c>
      <c r="W4254">
        <v>5004</v>
      </c>
      <c r="X4254">
        <v>0</v>
      </c>
      <c r="Y4254">
        <v>248071</v>
      </c>
      <c r="Z4254">
        <v>20240321</v>
      </c>
      <c r="AA4254">
        <v>0</v>
      </c>
      <c r="AB4254">
        <v>0</v>
      </c>
      <c r="AC4254" t="s">
        <v>2281</v>
      </c>
      <c r="AD4254" t="s">
        <v>2281</v>
      </c>
      <c r="AE4254">
        <v>12401</v>
      </c>
      <c r="AF4254" t="s">
        <v>2281</v>
      </c>
      <c r="AG4254" t="s">
        <v>67</v>
      </c>
      <c r="AH4254">
        <v>122</v>
      </c>
    </row>
    <row r="4255" spans="1:34" hidden="1" x14ac:dyDescent="0.25">
      <c r="A4255" t="str">
        <f t="shared" si="198"/>
        <v>24 1 3 22 1 6 28 1 0 4102046 248180</v>
      </c>
      <c r="B4255" t="str">
        <f t="shared" si="199"/>
        <v>24 1 3 22 1 6 28 1 0 4102046 248047</v>
      </c>
      <c r="C4255" t="str">
        <f t="shared" si="200"/>
        <v>24 1 3 22 1 6 28 1 0 4102046</v>
      </c>
      <c r="D4255">
        <v>24</v>
      </c>
      <c r="E4255">
        <v>1</v>
      </c>
      <c r="F4255">
        <v>3</v>
      </c>
      <c r="G4255">
        <v>22</v>
      </c>
      <c r="H4255">
        <v>1</v>
      </c>
      <c r="I4255">
        <v>6</v>
      </c>
      <c r="J4255">
        <v>28</v>
      </c>
      <c r="K4255">
        <v>1</v>
      </c>
      <c r="L4255" t="s">
        <v>147</v>
      </c>
      <c r="M4255" t="s">
        <v>169</v>
      </c>
      <c r="N4255" s="13">
        <v>21288168</v>
      </c>
      <c r="O4255">
        <v>248180</v>
      </c>
      <c r="P4255">
        <v>2024</v>
      </c>
      <c r="Q4255">
        <v>890804256</v>
      </c>
      <c r="R4255" t="s">
        <v>1017</v>
      </c>
      <c r="S4255" s="13">
        <v>21288168</v>
      </c>
      <c r="T4255">
        <v>0</v>
      </c>
      <c r="U4255" t="s">
        <v>3927</v>
      </c>
      <c r="V4255" t="s">
        <v>3963</v>
      </c>
      <c r="W4255">
        <v>5016</v>
      </c>
      <c r="X4255">
        <v>0</v>
      </c>
      <c r="Y4255">
        <v>248047</v>
      </c>
      <c r="Z4255">
        <v>20240322</v>
      </c>
      <c r="AA4255">
        <v>2401110153</v>
      </c>
      <c r="AB4255">
        <v>2</v>
      </c>
      <c r="AC4255" t="s">
        <v>2281</v>
      </c>
      <c r="AD4255" t="s">
        <v>2281</v>
      </c>
      <c r="AE4255">
        <v>12401</v>
      </c>
      <c r="AF4255" t="s">
        <v>2281</v>
      </c>
      <c r="AG4255" t="s">
        <v>67</v>
      </c>
      <c r="AH4255">
        <v>251</v>
      </c>
    </row>
    <row r="4256" spans="1:34" hidden="1" x14ac:dyDescent="0.25">
      <c r="A4256" t="str">
        <f t="shared" si="198"/>
        <v>24 1 3 11 1 8 71 0 0 4501001 248181</v>
      </c>
      <c r="B4256" t="str">
        <f t="shared" si="199"/>
        <v>24 1 3 11 1 8 71 0 0 4501001 248028</v>
      </c>
      <c r="C4256" t="str">
        <f t="shared" si="200"/>
        <v>24 1 3 11 1 8 71 0 0 4501001</v>
      </c>
      <c r="D4256">
        <v>24</v>
      </c>
      <c r="E4256">
        <v>1</v>
      </c>
      <c r="F4256">
        <v>3</v>
      </c>
      <c r="G4256">
        <v>11</v>
      </c>
      <c r="H4256">
        <v>1</v>
      </c>
      <c r="I4256">
        <v>8</v>
      </c>
      <c r="J4256">
        <v>71</v>
      </c>
      <c r="K4256">
        <v>0</v>
      </c>
      <c r="L4256" t="s">
        <v>147</v>
      </c>
      <c r="M4256" t="s">
        <v>172</v>
      </c>
      <c r="N4256" s="13">
        <v>158567</v>
      </c>
      <c r="O4256">
        <v>248181</v>
      </c>
      <c r="P4256">
        <v>2024</v>
      </c>
      <c r="Q4256">
        <v>810000598</v>
      </c>
      <c r="R4256" t="s">
        <v>2278</v>
      </c>
      <c r="S4256" s="13">
        <v>158567</v>
      </c>
      <c r="T4256">
        <v>0</v>
      </c>
      <c r="U4256" t="s">
        <v>3882</v>
      </c>
      <c r="V4256" t="s">
        <v>2283</v>
      </c>
      <c r="W4256">
        <v>5004</v>
      </c>
      <c r="X4256">
        <v>0</v>
      </c>
      <c r="Y4256">
        <v>248028</v>
      </c>
      <c r="Z4256">
        <v>20240322</v>
      </c>
      <c r="AA4256">
        <v>0</v>
      </c>
      <c r="AB4256">
        <v>0</v>
      </c>
      <c r="AC4256" t="s">
        <v>2281</v>
      </c>
      <c r="AD4256" t="s">
        <v>2281</v>
      </c>
      <c r="AE4256">
        <v>11101</v>
      </c>
      <c r="AF4256" t="s">
        <v>2281</v>
      </c>
      <c r="AG4256" t="s">
        <v>549</v>
      </c>
      <c r="AH4256">
        <v>335</v>
      </c>
    </row>
    <row r="4257" spans="1:34" hidden="1" x14ac:dyDescent="0.25">
      <c r="A4257" t="str">
        <f t="shared" si="198"/>
        <v>24 1 3 22 1 8 71 3 0 4501052 248182</v>
      </c>
      <c r="B4257" t="str">
        <f t="shared" si="199"/>
        <v>24 1 3 22 1 8 71 3 0 4501052 248092</v>
      </c>
      <c r="C4257" t="str">
        <f t="shared" si="200"/>
        <v>24 1 3 22 1 8 71 3 0 4501052</v>
      </c>
      <c r="D4257">
        <v>24</v>
      </c>
      <c r="E4257">
        <v>1</v>
      </c>
      <c r="F4257">
        <v>3</v>
      </c>
      <c r="G4257">
        <v>22</v>
      </c>
      <c r="H4257">
        <v>1</v>
      </c>
      <c r="I4257">
        <v>8</v>
      </c>
      <c r="J4257">
        <v>71</v>
      </c>
      <c r="K4257">
        <v>3</v>
      </c>
      <c r="L4257" t="s">
        <v>147</v>
      </c>
      <c r="M4257" t="s">
        <v>176</v>
      </c>
      <c r="N4257" s="13">
        <v>2399833</v>
      </c>
      <c r="O4257">
        <v>248182</v>
      </c>
      <c r="P4257">
        <v>2024</v>
      </c>
      <c r="Q4257">
        <v>810000598</v>
      </c>
      <c r="R4257" t="s">
        <v>2278</v>
      </c>
      <c r="S4257" s="13">
        <v>2399833</v>
      </c>
      <c r="T4257">
        <v>0</v>
      </c>
      <c r="U4257" t="s">
        <v>3964</v>
      </c>
      <c r="V4257" t="s">
        <v>2283</v>
      </c>
      <c r="W4257">
        <v>5004</v>
      </c>
      <c r="X4257">
        <v>0</v>
      </c>
      <c r="Y4257">
        <v>248092</v>
      </c>
      <c r="Z4257">
        <v>20240322</v>
      </c>
      <c r="AA4257">
        <v>0</v>
      </c>
      <c r="AB4257">
        <v>0</v>
      </c>
      <c r="AC4257" t="s">
        <v>2281</v>
      </c>
      <c r="AD4257" t="s">
        <v>2281</v>
      </c>
      <c r="AE4257">
        <v>12401</v>
      </c>
      <c r="AF4257" t="s">
        <v>2281</v>
      </c>
      <c r="AG4257" t="s">
        <v>67</v>
      </c>
      <c r="AH4257">
        <v>335</v>
      </c>
    </row>
    <row r="4258" spans="1:34" hidden="1" x14ac:dyDescent="0.25">
      <c r="A4258" t="str">
        <f t="shared" si="198"/>
        <v>24 1 3 11 3 1 70 0 0 4002020 248183</v>
      </c>
      <c r="B4258" t="str">
        <f t="shared" si="199"/>
        <v>24 1 3 11 3 1 70 0 0 4002020 248063</v>
      </c>
      <c r="C4258" t="str">
        <f t="shared" si="200"/>
        <v>24 1 3 11 3 1 70 0 0 4002020</v>
      </c>
      <c r="D4258">
        <v>24</v>
      </c>
      <c r="E4258">
        <v>1</v>
      </c>
      <c r="F4258">
        <v>3</v>
      </c>
      <c r="G4258">
        <v>11</v>
      </c>
      <c r="H4258">
        <v>3</v>
      </c>
      <c r="I4258">
        <v>1</v>
      </c>
      <c r="J4258">
        <v>70</v>
      </c>
      <c r="K4258">
        <v>0</v>
      </c>
      <c r="L4258" t="s">
        <v>147</v>
      </c>
      <c r="M4258" t="s">
        <v>139</v>
      </c>
      <c r="N4258" s="13">
        <v>1921000</v>
      </c>
      <c r="O4258">
        <v>248183</v>
      </c>
      <c r="P4258">
        <v>2024</v>
      </c>
      <c r="Q4258">
        <v>1053777364</v>
      </c>
      <c r="R4258" t="s">
        <v>1475</v>
      </c>
      <c r="S4258" s="13">
        <v>1921000</v>
      </c>
      <c r="T4258">
        <v>0</v>
      </c>
      <c r="U4258" t="s">
        <v>3965</v>
      </c>
      <c r="V4258" t="s">
        <v>2295</v>
      </c>
      <c r="W4258">
        <v>5004</v>
      </c>
      <c r="X4258">
        <v>0</v>
      </c>
      <c r="Y4258">
        <v>248063</v>
      </c>
      <c r="Z4258">
        <v>20240322</v>
      </c>
      <c r="AA4258">
        <v>2401190199</v>
      </c>
      <c r="AB4258">
        <v>2</v>
      </c>
      <c r="AC4258" t="s">
        <v>2281</v>
      </c>
      <c r="AD4258" t="s">
        <v>2281</v>
      </c>
      <c r="AE4258">
        <v>11101</v>
      </c>
      <c r="AF4258" t="s">
        <v>2281</v>
      </c>
      <c r="AG4258" t="s">
        <v>549</v>
      </c>
      <c r="AH4258">
        <v>260</v>
      </c>
    </row>
    <row r="4259" spans="1:34" hidden="1" x14ac:dyDescent="0.25">
      <c r="A4259" t="str">
        <f t="shared" si="198"/>
        <v>24 1 3 11 1 8 71 0 0 4501001 248185</v>
      </c>
      <c r="B4259" t="str">
        <f t="shared" si="199"/>
        <v>24 1 3 11 1 8 71 0 0 4501001 248030</v>
      </c>
      <c r="C4259" t="str">
        <f t="shared" si="200"/>
        <v>24 1 3 11 1 8 71 0 0 4501001</v>
      </c>
      <c r="D4259">
        <v>24</v>
      </c>
      <c r="E4259">
        <v>1</v>
      </c>
      <c r="F4259">
        <v>3</v>
      </c>
      <c r="G4259">
        <v>11</v>
      </c>
      <c r="H4259">
        <v>1</v>
      </c>
      <c r="I4259">
        <v>8</v>
      </c>
      <c r="J4259">
        <v>71</v>
      </c>
      <c r="K4259">
        <v>0</v>
      </c>
      <c r="L4259" t="s">
        <v>147</v>
      </c>
      <c r="M4259" t="s">
        <v>172</v>
      </c>
      <c r="N4259" s="13">
        <v>3350307.52</v>
      </c>
      <c r="O4259">
        <v>248185</v>
      </c>
      <c r="P4259">
        <v>2024</v>
      </c>
      <c r="Q4259">
        <v>800153993</v>
      </c>
      <c r="R4259" t="s">
        <v>810</v>
      </c>
      <c r="S4259" s="13">
        <v>3350307.52</v>
      </c>
      <c r="T4259">
        <v>0</v>
      </c>
      <c r="U4259" t="s">
        <v>3960</v>
      </c>
      <c r="V4259" t="s">
        <v>2283</v>
      </c>
      <c r="W4259">
        <v>5004</v>
      </c>
      <c r="X4259">
        <v>0</v>
      </c>
      <c r="Y4259">
        <v>248030</v>
      </c>
      <c r="Z4259">
        <v>20240405</v>
      </c>
      <c r="AA4259">
        <v>0</v>
      </c>
      <c r="AB4259">
        <v>0</v>
      </c>
      <c r="AC4259" t="s">
        <v>2281</v>
      </c>
      <c r="AD4259" t="s">
        <v>2281</v>
      </c>
      <c r="AE4259">
        <v>11101</v>
      </c>
      <c r="AF4259" t="s">
        <v>2281</v>
      </c>
      <c r="AG4259" t="s">
        <v>549</v>
      </c>
      <c r="AH4259">
        <v>335</v>
      </c>
    </row>
    <row r="4260" spans="1:34" hidden="1" x14ac:dyDescent="0.25">
      <c r="A4260" t="str">
        <f t="shared" si="198"/>
        <v>24 1 3 22 1 8 71 3 0 4501052 248186</v>
      </c>
      <c r="B4260" t="str">
        <f t="shared" si="199"/>
        <v>24 1 3 22 1 8 71 3 0 4501052 248069</v>
      </c>
      <c r="C4260" t="str">
        <f t="shared" si="200"/>
        <v>24 1 3 22 1 8 71 3 0 4501052</v>
      </c>
      <c r="D4260">
        <v>24</v>
      </c>
      <c r="E4260">
        <v>1</v>
      </c>
      <c r="F4260">
        <v>3</v>
      </c>
      <c r="G4260">
        <v>22</v>
      </c>
      <c r="H4260">
        <v>1</v>
      </c>
      <c r="I4260">
        <v>8</v>
      </c>
      <c r="J4260">
        <v>71</v>
      </c>
      <c r="K4260">
        <v>3</v>
      </c>
      <c r="L4260" t="s">
        <v>147</v>
      </c>
      <c r="M4260" t="s">
        <v>176</v>
      </c>
      <c r="N4260" s="13">
        <v>1691257</v>
      </c>
      <c r="O4260">
        <v>248186</v>
      </c>
      <c r="P4260">
        <v>2024</v>
      </c>
      <c r="Q4260">
        <v>890800128</v>
      </c>
      <c r="R4260" t="s">
        <v>838</v>
      </c>
      <c r="S4260" s="13">
        <v>1691257</v>
      </c>
      <c r="T4260">
        <v>0</v>
      </c>
      <c r="U4260" t="s">
        <v>3135</v>
      </c>
      <c r="V4260" t="s">
        <v>2283</v>
      </c>
      <c r="W4260">
        <v>5004</v>
      </c>
      <c r="X4260">
        <v>0</v>
      </c>
      <c r="Y4260">
        <v>248069</v>
      </c>
      <c r="Z4260">
        <v>20240405</v>
      </c>
      <c r="AA4260">
        <v>0</v>
      </c>
      <c r="AB4260">
        <v>0</v>
      </c>
      <c r="AC4260" t="s">
        <v>2281</v>
      </c>
      <c r="AD4260" t="s">
        <v>2281</v>
      </c>
      <c r="AE4260">
        <v>12401</v>
      </c>
      <c r="AF4260" t="s">
        <v>2281</v>
      </c>
      <c r="AG4260" t="s">
        <v>67</v>
      </c>
      <c r="AH4260">
        <v>335</v>
      </c>
    </row>
    <row r="4261" spans="1:34" hidden="1" x14ac:dyDescent="0.25">
      <c r="A4261" t="str">
        <f t="shared" si="198"/>
        <v>24 1 3 22 1 8 71 3 0 4501052 248187</v>
      </c>
      <c r="B4261" t="str">
        <f t="shared" si="199"/>
        <v>24 1 3 22 1 8 71 3 0 4501052 248092</v>
      </c>
      <c r="C4261" t="str">
        <f t="shared" si="200"/>
        <v>24 1 3 22 1 8 71 3 0 4501052</v>
      </c>
      <c r="D4261">
        <v>24</v>
      </c>
      <c r="E4261">
        <v>1</v>
      </c>
      <c r="F4261">
        <v>3</v>
      </c>
      <c r="G4261">
        <v>22</v>
      </c>
      <c r="H4261">
        <v>1</v>
      </c>
      <c r="I4261">
        <v>8</v>
      </c>
      <c r="J4261">
        <v>71</v>
      </c>
      <c r="K4261">
        <v>3</v>
      </c>
      <c r="L4261" t="s">
        <v>147</v>
      </c>
      <c r="M4261" t="s">
        <v>176</v>
      </c>
      <c r="N4261" s="13">
        <v>1777953</v>
      </c>
      <c r="O4261">
        <v>248187</v>
      </c>
      <c r="P4261">
        <v>2024</v>
      </c>
      <c r="Q4261">
        <v>810000598</v>
      </c>
      <c r="R4261" t="s">
        <v>2278</v>
      </c>
      <c r="S4261" s="13">
        <v>1777953</v>
      </c>
      <c r="T4261">
        <v>0</v>
      </c>
      <c r="U4261" t="s">
        <v>3952</v>
      </c>
      <c r="V4261" t="s">
        <v>2283</v>
      </c>
      <c r="W4261">
        <v>5004</v>
      </c>
      <c r="X4261">
        <v>0</v>
      </c>
      <c r="Y4261">
        <v>248092</v>
      </c>
      <c r="Z4261">
        <v>20240405</v>
      </c>
      <c r="AA4261">
        <v>0</v>
      </c>
      <c r="AB4261">
        <v>0</v>
      </c>
      <c r="AC4261" t="s">
        <v>2281</v>
      </c>
      <c r="AD4261" t="s">
        <v>2281</v>
      </c>
      <c r="AE4261">
        <v>12401</v>
      </c>
      <c r="AF4261" t="s">
        <v>2281</v>
      </c>
      <c r="AG4261" t="s">
        <v>67</v>
      </c>
      <c r="AH4261">
        <v>335</v>
      </c>
    </row>
    <row r="4262" spans="1:34" hidden="1" x14ac:dyDescent="0.25">
      <c r="A4262" t="str">
        <f t="shared" si="198"/>
        <v>24 1 3 11 1 8 71 0 0 4501001 248188</v>
      </c>
      <c r="B4262" t="str">
        <f t="shared" si="199"/>
        <v>24 1 3 11 1 8 71 0 0 4501001 248059</v>
      </c>
      <c r="C4262" t="str">
        <f t="shared" si="200"/>
        <v>24 1 3 11 1 8 71 0 0 4501001</v>
      </c>
      <c r="D4262">
        <v>24</v>
      </c>
      <c r="E4262">
        <v>1</v>
      </c>
      <c r="F4262">
        <v>3</v>
      </c>
      <c r="G4262">
        <v>11</v>
      </c>
      <c r="H4262">
        <v>1</v>
      </c>
      <c r="I4262">
        <v>8</v>
      </c>
      <c r="J4262">
        <v>71</v>
      </c>
      <c r="K4262">
        <v>0</v>
      </c>
      <c r="L4262" t="s">
        <v>147</v>
      </c>
      <c r="M4262" t="s">
        <v>172</v>
      </c>
      <c r="N4262" s="13">
        <v>1183000</v>
      </c>
      <c r="O4262">
        <v>248188</v>
      </c>
      <c r="P4262">
        <v>2024</v>
      </c>
      <c r="Q4262">
        <v>1053810856</v>
      </c>
      <c r="R4262" t="s">
        <v>1458</v>
      </c>
      <c r="S4262" s="13">
        <v>1183000</v>
      </c>
      <c r="T4262">
        <v>0</v>
      </c>
      <c r="U4262" t="s">
        <v>3966</v>
      </c>
      <c r="V4262" t="s">
        <v>2295</v>
      </c>
      <c r="W4262">
        <v>5004</v>
      </c>
      <c r="X4262">
        <v>0</v>
      </c>
      <c r="Y4262">
        <v>248059</v>
      </c>
      <c r="Z4262">
        <v>20240408</v>
      </c>
      <c r="AA4262">
        <v>2401150173</v>
      </c>
      <c r="AB4262">
        <v>3</v>
      </c>
      <c r="AC4262" t="s">
        <v>2281</v>
      </c>
      <c r="AD4262" t="s">
        <v>2281</v>
      </c>
      <c r="AE4262">
        <v>11101</v>
      </c>
      <c r="AF4262" t="s">
        <v>2281</v>
      </c>
      <c r="AG4262" t="s">
        <v>549</v>
      </c>
      <c r="AH4262">
        <v>260</v>
      </c>
    </row>
    <row r="4263" spans="1:34" hidden="1" x14ac:dyDescent="0.25">
      <c r="A4263" t="str">
        <f t="shared" si="198"/>
        <v>24 1 3 11 1 8 71 0 0 4501001 248189</v>
      </c>
      <c r="B4263" t="str">
        <f t="shared" si="199"/>
        <v>24 1 3 11 1 8 71 0 0 4501001 248058</v>
      </c>
      <c r="C4263" t="str">
        <f t="shared" si="200"/>
        <v>24 1 3 11 1 8 71 0 0 4501001</v>
      </c>
      <c r="D4263">
        <v>24</v>
      </c>
      <c r="E4263">
        <v>1</v>
      </c>
      <c r="F4263">
        <v>3</v>
      </c>
      <c r="G4263">
        <v>11</v>
      </c>
      <c r="H4263">
        <v>1</v>
      </c>
      <c r="I4263">
        <v>8</v>
      </c>
      <c r="J4263">
        <v>71</v>
      </c>
      <c r="K4263">
        <v>0</v>
      </c>
      <c r="L4263" t="s">
        <v>147</v>
      </c>
      <c r="M4263" t="s">
        <v>172</v>
      </c>
      <c r="N4263" s="13">
        <v>1183000</v>
      </c>
      <c r="O4263">
        <v>248189</v>
      </c>
      <c r="P4263">
        <v>2024</v>
      </c>
      <c r="Q4263">
        <v>1053782963</v>
      </c>
      <c r="R4263" t="s">
        <v>1457</v>
      </c>
      <c r="S4263" s="13">
        <v>1183000</v>
      </c>
      <c r="T4263">
        <v>0</v>
      </c>
      <c r="U4263" t="s">
        <v>3966</v>
      </c>
      <c r="V4263" t="s">
        <v>2295</v>
      </c>
      <c r="W4263">
        <v>5004</v>
      </c>
      <c r="X4263">
        <v>0</v>
      </c>
      <c r="Y4263">
        <v>248058</v>
      </c>
      <c r="Z4263">
        <v>20240408</v>
      </c>
      <c r="AA4263">
        <v>2401150174</v>
      </c>
      <c r="AB4263">
        <v>3</v>
      </c>
      <c r="AC4263" t="s">
        <v>2281</v>
      </c>
      <c r="AD4263" t="s">
        <v>2281</v>
      </c>
      <c r="AE4263">
        <v>11101</v>
      </c>
      <c r="AF4263" t="s">
        <v>2281</v>
      </c>
      <c r="AG4263" t="s">
        <v>549</v>
      </c>
      <c r="AH4263">
        <v>260</v>
      </c>
    </row>
    <row r="4264" spans="1:34" hidden="1" x14ac:dyDescent="0.25">
      <c r="A4264" t="str">
        <f t="shared" si="198"/>
        <v>24 1 3 11 3 1 70 0 0 4002020 248190</v>
      </c>
      <c r="B4264" t="str">
        <f t="shared" si="199"/>
        <v>24 1 3 11 3 1 70 0 0 4002020 248055</v>
      </c>
      <c r="C4264" t="str">
        <f t="shared" si="200"/>
        <v>24 1 3 11 3 1 70 0 0 4002020</v>
      </c>
      <c r="D4264">
        <v>24</v>
      </c>
      <c r="E4264">
        <v>1</v>
      </c>
      <c r="F4264">
        <v>3</v>
      </c>
      <c r="G4264">
        <v>11</v>
      </c>
      <c r="H4264">
        <v>3</v>
      </c>
      <c r="I4264">
        <v>1</v>
      </c>
      <c r="J4264">
        <v>70</v>
      </c>
      <c r="K4264">
        <v>0</v>
      </c>
      <c r="L4264" t="s">
        <v>147</v>
      </c>
      <c r="M4264" t="s">
        <v>139</v>
      </c>
      <c r="N4264" s="13">
        <v>1921000</v>
      </c>
      <c r="O4264">
        <v>248190</v>
      </c>
      <c r="P4264">
        <v>2024</v>
      </c>
      <c r="Q4264">
        <v>1053828616</v>
      </c>
      <c r="R4264" t="s">
        <v>1441</v>
      </c>
      <c r="S4264" s="13">
        <v>1921000</v>
      </c>
      <c r="T4264">
        <v>0</v>
      </c>
      <c r="U4264" t="s">
        <v>3967</v>
      </c>
      <c r="V4264" t="s">
        <v>2295</v>
      </c>
      <c r="W4264">
        <v>5004</v>
      </c>
      <c r="X4264">
        <v>0</v>
      </c>
      <c r="Y4264">
        <v>248055</v>
      </c>
      <c r="Z4264">
        <v>20240408</v>
      </c>
      <c r="AA4264">
        <v>2401150168</v>
      </c>
      <c r="AB4264">
        <v>2</v>
      </c>
      <c r="AC4264" t="s">
        <v>2281</v>
      </c>
      <c r="AD4264" t="s">
        <v>2281</v>
      </c>
      <c r="AE4264">
        <v>11101</v>
      </c>
      <c r="AF4264" t="s">
        <v>2281</v>
      </c>
      <c r="AG4264" t="s">
        <v>549</v>
      </c>
      <c r="AH4264">
        <v>260</v>
      </c>
    </row>
    <row r="4265" spans="1:34" hidden="1" x14ac:dyDescent="0.25">
      <c r="A4265" t="str">
        <f t="shared" si="198"/>
        <v>24 1 3 11 1 8 17 1 0 4501001 248191</v>
      </c>
      <c r="B4265" t="str">
        <f t="shared" si="199"/>
        <v>24 1 3 11 1 8 17 1 0 4501001 248062</v>
      </c>
      <c r="C4265" t="str">
        <f t="shared" si="200"/>
        <v>24 1 3 11 1 8 17 1 0 4501001</v>
      </c>
      <c r="D4265">
        <v>24</v>
      </c>
      <c r="E4265">
        <v>1</v>
      </c>
      <c r="F4265">
        <v>3</v>
      </c>
      <c r="G4265">
        <v>11</v>
      </c>
      <c r="H4265">
        <v>1</v>
      </c>
      <c r="I4265">
        <v>8</v>
      </c>
      <c r="J4265">
        <v>17</v>
      </c>
      <c r="K4265">
        <v>1</v>
      </c>
      <c r="L4265" t="s">
        <v>147</v>
      </c>
      <c r="M4265" t="s">
        <v>172</v>
      </c>
      <c r="N4265" s="13">
        <v>2234000</v>
      </c>
      <c r="O4265">
        <v>248191</v>
      </c>
      <c r="P4265">
        <v>2024</v>
      </c>
      <c r="Q4265">
        <v>1053772109</v>
      </c>
      <c r="R4265" t="s">
        <v>1447</v>
      </c>
      <c r="S4265" s="13">
        <v>2234000</v>
      </c>
      <c r="T4265">
        <v>0</v>
      </c>
      <c r="U4265" t="s">
        <v>3968</v>
      </c>
      <c r="V4265" t="s">
        <v>2295</v>
      </c>
      <c r="W4265">
        <v>5004</v>
      </c>
      <c r="X4265">
        <v>0</v>
      </c>
      <c r="Y4265">
        <v>248062</v>
      </c>
      <c r="Z4265">
        <v>20240408</v>
      </c>
      <c r="AA4265">
        <v>2401190194</v>
      </c>
      <c r="AB4265">
        <v>2</v>
      </c>
      <c r="AC4265" t="s">
        <v>2281</v>
      </c>
      <c r="AD4265" t="s">
        <v>2281</v>
      </c>
      <c r="AE4265">
        <v>11101</v>
      </c>
      <c r="AF4265" t="s">
        <v>2281</v>
      </c>
      <c r="AG4265" t="s">
        <v>549</v>
      </c>
      <c r="AH4265">
        <v>260</v>
      </c>
    </row>
    <row r="4266" spans="1:34" hidden="1" x14ac:dyDescent="0.25">
      <c r="A4266" t="str">
        <f t="shared" si="198"/>
        <v>24 1 3 11 3 1 70 0 0 4002020 248192</v>
      </c>
      <c r="B4266" t="str">
        <f t="shared" si="199"/>
        <v>24 1 3 11 3 1 70 0 0 4002020 248073</v>
      </c>
      <c r="C4266" t="str">
        <f t="shared" si="200"/>
        <v>24 1 3 11 3 1 70 0 0 4002020</v>
      </c>
      <c r="D4266">
        <v>24</v>
      </c>
      <c r="E4266">
        <v>1</v>
      </c>
      <c r="F4266">
        <v>3</v>
      </c>
      <c r="G4266">
        <v>11</v>
      </c>
      <c r="H4266">
        <v>3</v>
      </c>
      <c r="I4266">
        <v>1</v>
      </c>
      <c r="J4266">
        <v>70</v>
      </c>
      <c r="K4266">
        <v>0</v>
      </c>
      <c r="L4266" t="s">
        <v>147</v>
      </c>
      <c r="M4266" t="s">
        <v>139</v>
      </c>
      <c r="N4266" s="13">
        <v>1921000</v>
      </c>
      <c r="O4266">
        <v>248192</v>
      </c>
      <c r="P4266">
        <v>2024</v>
      </c>
      <c r="Q4266">
        <v>75089895</v>
      </c>
      <c r="R4266" t="s">
        <v>1476</v>
      </c>
      <c r="S4266" s="13">
        <v>1921000</v>
      </c>
      <c r="T4266">
        <v>0</v>
      </c>
      <c r="U4266" t="s">
        <v>3969</v>
      </c>
      <c r="V4266" t="s">
        <v>2295</v>
      </c>
      <c r="W4266">
        <v>5004</v>
      </c>
      <c r="X4266">
        <v>0</v>
      </c>
      <c r="Y4266">
        <v>248073</v>
      </c>
      <c r="Z4266">
        <v>20240408</v>
      </c>
      <c r="AA4266">
        <v>2401260247</v>
      </c>
      <c r="AB4266">
        <v>2</v>
      </c>
      <c r="AC4266" t="s">
        <v>2281</v>
      </c>
      <c r="AD4266" t="s">
        <v>2281</v>
      </c>
      <c r="AE4266">
        <v>11101</v>
      </c>
      <c r="AF4266" t="s">
        <v>2281</v>
      </c>
      <c r="AG4266" t="s">
        <v>549</v>
      </c>
      <c r="AH4266">
        <v>260</v>
      </c>
    </row>
    <row r="4267" spans="1:34" hidden="1" x14ac:dyDescent="0.25">
      <c r="A4267" t="str">
        <f t="shared" si="198"/>
        <v>24 1 3 11 1 8 17 1 0 4501001 248193</v>
      </c>
      <c r="B4267" t="str">
        <f t="shared" si="199"/>
        <v>24 1 3 11 1 8 17 1 0 4501001 248065</v>
      </c>
      <c r="C4267" t="str">
        <f t="shared" si="200"/>
        <v>24 1 3 11 1 8 17 1 0 4501001</v>
      </c>
      <c r="D4267">
        <v>24</v>
      </c>
      <c r="E4267">
        <v>1</v>
      </c>
      <c r="F4267">
        <v>3</v>
      </c>
      <c r="G4267">
        <v>11</v>
      </c>
      <c r="H4267">
        <v>1</v>
      </c>
      <c r="I4267">
        <v>8</v>
      </c>
      <c r="J4267">
        <v>17</v>
      </c>
      <c r="K4267">
        <v>1</v>
      </c>
      <c r="L4267" t="s">
        <v>147</v>
      </c>
      <c r="M4267" t="s">
        <v>172</v>
      </c>
      <c r="N4267" s="13">
        <v>2034000</v>
      </c>
      <c r="O4267">
        <v>248193</v>
      </c>
      <c r="P4267">
        <v>2024</v>
      </c>
      <c r="Q4267">
        <v>1053786769</v>
      </c>
      <c r="R4267" t="s">
        <v>1448</v>
      </c>
      <c r="S4267" s="13">
        <v>2034000</v>
      </c>
      <c r="T4267">
        <v>0</v>
      </c>
      <c r="U4267" t="s">
        <v>3970</v>
      </c>
      <c r="V4267" t="s">
        <v>2295</v>
      </c>
      <c r="W4267">
        <v>5004</v>
      </c>
      <c r="X4267">
        <v>0</v>
      </c>
      <c r="Y4267">
        <v>248065</v>
      </c>
      <c r="Z4267">
        <v>20240408</v>
      </c>
      <c r="AA4267">
        <v>2401190196</v>
      </c>
      <c r="AB4267">
        <v>2</v>
      </c>
      <c r="AC4267" t="s">
        <v>2281</v>
      </c>
      <c r="AD4267" t="s">
        <v>2281</v>
      </c>
      <c r="AE4267">
        <v>11101</v>
      </c>
      <c r="AF4267" t="s">
        <v>2281</v>
      </c>
      <c r="AG4267" t="s">
        <v>549</v>
      </c>
      <c r="AH4267">
        <v>260</v>
      </c>
    </row>
    <row r="4268" spans="1:34" hidden="1" x14ac:dyDescent="0.25">
      <c r="A4268" t="str">
        <f t="shared" si="198"/>
        <v>24 1 3 11 3 1 70 0 0 4002020 248194</v>
      </c>
      <c r="B4268" t="str">
        <f t="shared" si="199"/>
        <v>24 1 3 11 3 1 70 0 0 4002020 248083</v>
      </c>
      <c r="C4268" t="str">
        <f t="shared" si="200"/>
        <v>24 1 3 11 3 1 70 0 0 4002020</v>
      </c>
      <c r="D4268">
        <v>24</v>
      </c>
      <c r="E4268">
        <v>1</v>
      </c>
      <c r="F4268">
        <v>3</v>
      </c>
      <c r="G4268">
        <v>11</v>
      </c>
      <c r="H4268">
        <v>3</v>
      </c>
      <c r="I4268">
        <v>1</v>
      </c>
      <c r="J4268">
        <v>70</v>
      </c>
      <c r="K4268">
        <v>0</v>
      </c>
      <c r="L4268" t="s">
        <v>147</v>
      </c>
      <c r="M4268" t="s">
        <v>139</v>
      </c>
      <c r="N4268" s="13">
        <v>1921000</v>
      </c>
      <c r="O4268">
        <v>248194</v>
      </c>
      <c r="P4268">
        <v>2024</v>
      </c>
      <c r="Q4268">
        <v>16077519</v>
      </c>
      <c r="R4268" t="s">
        <v>1478</v>
      </c>
      <c r="S4268" s="13">
        <v>1921000</v>
      </c>
      <c r="T4268">
        <v>0</v>
      </c>
      <c r="U4268" t="s">
        <v>3971</v>
      </c>
      <c r="V4268" t="s">
        <v>2295</v>
      </c>
      <c r="W4268">
        <v>5004</v>
      </c>
      <c r="X4268">
        <v>0</v>
      </c>
      <c r="Y4268">
        <v>248083</v>
      </c>
      <c r="Z4268">
        <v>20240408</v>
      </c>
      <c r="AA4268">
        <v>2402230386</v>
      </c>
      <c r="AB4268">
        <v>1</v>
      </c>
      <c r="AC4268" t="s">
        <v>2281</v>
      </c>
      <c r="AD4268" t="s">
        <v>2281</v>
      </c>
      <c r="AE4268">
        <v>11101</v>
      </c>
      <c r="AF4268" t="s">
        <v>2281</v>
      </c>
      <c r="AG4268" t="s">
        <v>549</v>
      </c>
      <c r="AH4268">
        <v>260</v>
      </c>
    </row>
    <row r="4269" spans="1:34" hidden="1" x14ac:dyDescent="0.25">
      <c r="A4269" t="str">
        <f t="shared" si="198"/>
        <v>24 1 3 11 3 1 70 0 0 4002020 248195</v>
      </c>
      <c r="B4269" t="str">
        <f t="shared" si="199"/>
        <v>24 1 3 11 3 1 70 0 0 4002020 248086</v>
      </c>
      <c r="C4269" t="str">
        <f t="shared" si="200"/>
        <v>24 1 3 11 3 1 70 0 0 4002020</v>
      </c>
      <c r="D4269">
        <v>24</v>
      </c>
      <c r="E4269">
        <v>1</v>
      </c>
      <c r="F4269">
        <v>3</v>
      </c>
      <c r="G4269">
        <v>11</v>
      </c>
      <c r="H4269">
        <v>3</v>
      </c>
      <c r="I4269">
        <v>1</v>
      </c>
      <c r="J4269">
        <v>70</v>
      </c>
      <c r="K4269">
        <v>0</v>
      </c>
      <c r="L4269" t="s">
        <v>147</v>
      </c>
      <c r="M4269" t="s">
        <v>139</v>
      </c>
      <c r="N4269" s="13">
        <v>1921000</v>
      </c>
      <c r="O4269">
        <v>248195</v>
      </c>
      <c r="P4269">
        <v>2024</v>
      </c>
      <c r="Q4269">
        <v>1053813450</v>
      </c>
      <c r="R4269" t="s">
        <v>1480</v>
      </c>
      <c r="S4269" s="13">
        <v>1921000</v>
      </c>
      <c r="T4269">
        <v>0</v>
      </c>
      <c r="U4269" t="s">
        <v>3971</v>
      </c>
      <c r="V4269" t="s">
        <v>2295</v>
      </c>
      <c r="W4269">
        <v>5004</v>
      </c>
      <c r="X4269">
        <v>0</v>
      </c>
      <c r="Y4269">
        <v>248086</v>
      </c>
      <c r="Z4269">
        <v>20240408</v>
      </c>
      <c r="AA4269">
        <v>2402260393</v>
      </c>
      <c r="AB4269">
        <v>1</v>
      </c>
      <c r="AC4269" t="s">
        <v>2281</v>
      </c>
      <c r="AD4269" t="s">
        <v>2281</v>
      </c>
      <c r="AE4269">
        <v>11101</v>
      </c>
      <c r="AF4269" t="s">
        <v>2281</v>
      </c>
      <c r="AG4269" t="s">
        <v>549</v>
      </c>
      <c r="AH4269">
        <v>260</v>
      </c>
    </row>
    <row r="4270" spans="1:34" hidden="1" x14ac:dyDescent="0.25">
      <c r="A4270" t="str">
        <f t="shared" si="198"/>
        <v>24 1 3 11 3 1 70 0 0 4002020 248196</v>
      </c>
      <c r="B4270" t="str">
        <f t="shared" si="199"/>
        <v>24 1 3 11 3 1 70 0 0 4002020 248080</v>
      </c>
      <c r="C4270" t="str">
        <f t="shared" si="200"/>
        <v>24 1 3 11 3 1 70 0 0 4002020</v>
      </c>
      <c r="D4270">
        <v>24</v>
      </c>
      <c r="E4270">
        <v>1</v>
      </c>
      <c r="F4270">
        <v>3</v>
      </c>
      <c r="G4270">
        <v>11</v>
      </c>
      <c r="H4270">
        <v>3</v>
      </c>
      <c r="I4270">
        <v>1</v>
      </c>
      <c r="J4270">
        <v>70</v>
      </c>
      <c r="K4270">
        <v>0</v>
      </c>
      <c r="L4270" t="s">
        <v>147</v>
      </c>
      <c r="M4270" t="s">
        <v>139</v>
      </c>
      <c r="N4270" s="13">
        <v>1921000</v>
      </c>
      <c r="O4270">
        <v>248196</v>
      </c>
      <c r="P4270">
        <v>2024</v>
      </c>
      <c r="Q4270">
        <v>1053824944</v>
      </c>
      <c r="R4270" t="s">
        <v>1477</v>
      </c>
      <c r="S4270" s="13">
        <v>1921000</v>
      </c>
      <c r="T4270">
        <v>0</v>
      </c>
      <c r="U4270" t="s">
        <v>3971</v>
      </c>
      <c r="V4270" t="s">
        <v>2295</v>
      </c>
      <c r="W4270">
        <v>5004</v>
      </c>
      <c r="X4270">
        <v>0</v>
      </c>
      <c r="Y4270">
        <v>248080</v>
      </c>
      <c r="Z4270">
        <v>20240408</v>
      </c>
      <c r="AA4270">
        <v>2402220375</v>
      </c>
      <c r="AB4270">
        <v>1</v>
      </c>
      <c r="AC4270" t="s">
        <v>2281</v>
      </c>
      <c r="AD4270" t="s">
        <v>2281</v>
      </c>
      <c r="AE4270">
        <v>11101</v>
      </c>
      <c r="AF4270" t="s">
        <v>2281</v>
      </c>
      <c r="AG4270" t="s">
        <v>549</v>
      </c>
      <c r="AH4270">
        <v>260</v>
      </c>
    </row>
    <row r="4271" spans="1:34" hidden="1" x14ac:dyDescent="0.25">
      <c r="A4271" t="str">
        <f t="shared" si="198"/>
        <v>24 1 3 11 3 1 70 0 0 4002020 248197</v>
      </c>
      <c r="B4271" t="str">
        <f t="shared" si="199"/>
        <v>24 1 3 11 3 1 70 0 0 4002020 248084</v>
      </c>
      <c r="C4271" t="str">
        <f t="shared" si="200"/>
        <v>24 1 3 11 3 1 70 0 0 4002020</v>
      </c>
      <c r="D4271">
        <v>24</v>
      </c>
      <c r="E4271">
        <v>1</v>
      </c>
      <c r="F4271">
        <v>3</v>
      </c>
      <c r="G4271">
        <v>11</v>
      </c>
      <c r="H4271">
        <v>3</v>
      </c>
      <c r="I4271">
        <v>1</v>
      </c>
      <c r="J4271">
        <v>70</v>
      </c>
      <c r="K4271">
        <v>0</v>
      </c>
      <c r="L4271" t="s">
        <v>147</v>
      </c>
      <c r="M4271" t="s">
        <v>139</v>
      </c>
      <c r="N4271" s="13">
        <v>1921000</v>
      </c>
      <c r="O4271">
        <v>248197</v>
      </c>
      <c r="P4271">
        <v>2024</v>
      </c>
      <c r="Q4271">
        <v>1007233257</v>
      </c>
      <c r="R4271" t="s">
        <v>1479</v>
      </c>
      <c r="S4271" s="13">
        <v>1921000</v>
      </c>
      <c r="T4271">
        <v>0</v>
      </c>
      <c r="U4271" t="s">
        <v>3971</v>
      </c>
      <c r="V4271" t="s">
        <v>2295</v>
      </c>
      <c r="W4271">
        <v>5004</v>
      </c>
      <c r="X4271">
        <v>0</v>
      </c>
      <c r="Y4271">
        <v>248084</v>
      </c>
      <c r="Z4271">
        <v>20240408</v>
      </c>
      <c r="AA4271">
        <v>2402230384</v>
      </c>
      <c r="AB4271">
        <v>1</v>
      </c>
      <c r="AC4271" t="s">
        <v>2281</v>
      </c>
      <c r="AD4271" t="s">
        <v>2281</v>
      </c>
      <c r="AE4271">
        <v>11101</v>
      </c>
      <c r="AF4271" t="s">
        <v>2281</v>
      </c>
      <c r="AG4271" t="s">
        <v>549</v>
      </c>
      <c r="AH4271">
        <v>260</v>
      </c>
    </row>
    <row r="4272" spans="1:34" hidden="1" x14ac:dyDescent="0.25">
      <c r="A4272" t="str">
        <f t="shared" si="198"/>
        <v>24 1 3 11 1 8 17 1 0 4501001 248198</v>
      </c>
      <c r="B4272" t="str">
        <f t="shared" si="199"/>
        <v>24 1 3 11 1 8 17 1 0 4501001 248081</v>
      </c>
      <c r="C4272" t="str">
        <f t="shared" si="200"/>
        <v>24 1 3 11 1 8 17 1 0 4501001</v>
      </c>
      <c r="D4272">
        <v>24</v>
      </c>
      <c r="E4272">
        <v>1</v>
      </c>
      <c r="F4272">
        <v>3</v>
      </c>
      <c r="G4272">
        <v>11</v>
      </c>
      <c r="H4272">
        <v>1</v>
      </c>
      <c r="I4272">
        <v>8</v>
      </c>
      <c r="J4272">
        <v>17</v>
      </c>
      <c r="K4272">
        <v>1</v>
      </c>
      <c r="L4272" t="s">
        <v>147</v>
      </c>
      <c r="M4272" t="s">
        <v>172</v>
      </c>
      <c r="N4272" s="13">
        <v>2034000</v>
      </c>
      <c r="O4272">
        <v>248198</v>
      </c>
      <c r="P4272">
        <v>2024</v>
      </c>
      <c r="Q4272">
        <v>1053794976</v>
      </c>
      <c r="R4272" t="s">
        <v>1451</v>
      </c>
      <c r="S4272" s="13">
        <v>2034000</v>
      </c>
      <c r="T4272">
        <v>0</v>
      </c>
      <c r="U4272" t="s">
        <v>3972</v>
      </c>
      <c r="V4272" t="s">
        <v>2295</v>
      </c>
      <c r="W4272">
        <v>5004</v>
      </c>
      <c r="X4272">
        <v>0</v>
      </c>
      <c r="Y4272">
        <v>248081</v>
      </c>
      <c r="Z4272">
        <v>20240408</v>
      </c>
      <c r="AA4272">
        <v>2402230385</v>
      </c>
      <c r="AB4272">
        <v>1</v>
      </c>
      <c r="AC4272" t="s">
        <v>2281</v>
      </c>
      <c r="AD4272" t="s">
        <v>2281</v>
      </c>
      <c r="AE4272">
        <v>11101</v>
      </c>
      <c r="AF4272" t="s">
        <v>2281</v>
      </c>
      <c r="AG4272" t="s">
        <v>549</v>
      </c>
      <c r="AH4272">
        <v>260</v>
      </c>
    </row>
    <row r="4273" spans="1:34" hidden="1" x14ac:dyDescent="0.25">
      <c r="A4273" t="str">
        <f t="shared" si="198"/>
        <v>24 1 3 11 1 8 17 1 0 4501001 248199</v>
      </c>
      <c r="B4273" t="str">
        <f t="shared" si="199"/>
        <v>24 1 3 11 1 8 17 1 0 4501001 248082</v>
      </c>
      <c r="C4273" t="str">
        <f t="shared" si="200"/>
        <v>24 1 3 11 1 8 17 1 0 4501001</v>
      </c>
      <c r="D4273">
        <v>24</v>
      </c>
      <c r="E4273">
        <v>1</v>
      </c>
      <c r="F4273">
        <v>3</v>
      </c>
      <c r="G4273">
        <v>11</v>
      </c>
      <c r="H4273">
        <v>1</v>
      </c>
      <c r="I4273">
        <v>8</v>
      </c>
      <c r="J4273">
        <v>17</v>
      </c>
      <c r="K4273">
        <v>1</v>
      </c>
      <c r="L4273" t="s">
        <v>147</v>
      </c>
      <c r="M4273" t="s">
        <v>172</v>
      </c>
      <c r="N4273" s="13">
        <v>2034000</v>
      </c>
      <c r="O4273">
        <v>248199</v>
      </c>
      <c r="P4273">
        <v>2024</v>
      </c>
      <c r="Q4273">
        <v>10266800</v>
      </c>
      <c r="R4273" t="s">
        <v>1452</v>
      </c>
      <c r="S4273" s="13">
        <v>2034000</v>
      </c>
      <c r="T4273">
        <v>0</v>
      </c>
      <c r="U4273" t="s">
        <v>3972</v>
      </c>
      <c r="V4273" t="s">
        <v>2295</v>
      </c>
      <c r="W4273">
        <v>5004</v>
      </c>
      <c r="X4273">
        <v>0</v>
      </c>
      <c r="Y4273">
        <v>248082</v>
      </c>
      <c r="Z4273">
        <v>20240408</v>
      </c>
      <c r="AA4273">
        <v>2402230388</v>
      </c>
      <c r="AB4273">
        <v>1</v>
      </c>
      <c r="AC4273" t="s">
        <v>2281</v>
      </c>
      <c r="AD4273" t="s">
        <v>2281</v>
      </c>
      <c r="AE4273">
        <v>11101</v>
      </c>
      <c r="AF4273" t="s">
        <v>2281</v>
      </c>
      <c r="AG4273" t="s">
        <v>549</v>
      </c>
      <c r="AH4273">
        <v>260</v>
      </c>
    </row>
    <row r="4274" spans="1:34" hidden="1" x14ac:dyDescent="0.25">
      <c r="A4274" t="str">
        <f t="shared" si="198"/>
        <v>24 1 3 11 1 8 17 1 0 4501001 248200</v>
      </c>
      <c r="B4274" t="str">
        <f t="shared" si="199"/>
        <v>24 1 3 11 1 8 17 1 0 4501001 248085</v>
      </c>
      <c r="C4274" t="str">
        <f t="shared" si="200"/>
        <v>24 1 3 11 1 8 17 1 0 4501001</v>
      </c>
      <c r="D4274">
        <v>24</v>
      </c>
      <c r="E4274">
        <v>1</v>
      </c>
      <c r="F4274">
        <v>3</v>
      </c>
      <c r="G4274">
        <v>11</v>
      </c>
      <c r="H4274">
        <v>1</v>
      </c>
      <c r="I4274">
        <v>8</v>
      </c>
      <c r="J4274">
        <v>17</v>
      </c>
      <c r="K4274">
        <v>1</v>
      </c>
      <c r="L4274" t="s">
        <v>147</v>
      </c>
      <c r="M4274" t="s">
        <v>172</v>
      </c>
      <c r="N4274" s="13">
        <v>2034000</v>
      </c>
      <c r="O4274">
        <v>248200</v>
      </c>
      <c r="P4274">
        <v>2024</v>
      </c>
      <c r="Q4274">
        <v>1007232888</v>
      </c>
      <c r="R4274" t="s">
        <v>1453</v>
      </c>
      <c r="S4274" s="13">
        <v>2034000</v>
      </c>
      <c r="T4274">
        <v>0</v>
      </c>
      <c r="U4274" t="s">
        <v>3972</v>
      </c>
      <c r="V4274" t="s">
        <v>2295</v>
      </c>
      <c r="W4274">
        <v>5004</v>
      </c>
      <c r="X4274">
        <v>0</v>
      </c>
      <c r="Y4274">
        <v>248085</v>
      </c>
      <c r="Z4274">
        <v>20240408</v>
      </c>
      <c r="AA4274">
        <v>2402230387</v>
      </c>
      <c r="AB4274">
        <v>1</v>
      </c>
      <c r="AC4274" t="s">
        <v>2281</v>
      </c>
      <c r="AD4274" t="s">
        <v>2281</v>
      </c>
      <c r="AE4274">
        <v>11101</v>
      </c>
      <c r="AF4274" t="s">
        <v>2281</v>
      </c>
      <c r="AG4274" t="s">
        <v>549</v>
      </c>
      <c r="AH4274">
        <v>260</v>
      </c>
    </row>
    <row r="4275" spans="1:34" hidden="1" x14ac:dyDescent="0.25">
      <c r="A4275" t="str">
        <f t="shared" si="198"/>
        <v>24 1 3 11 3 1 70 0 0 4002020 248201</v>
      </c>
      <c r="B4275" t="str">
        <f t="shared" si="199"/>
        <v>24 1 3 11 3 1 70 0 0 4002020 248041</v>
      </c>
      <c r="C4275" t="str">
        <f t="shared" si="200"/>
        <v>24 1 3 11 3 1 70 0 0 4002020</v>
      </c>
      <c r="D4275">
        <v>24</v>
      </c>
      <c r="E4275">
        <v>1</v>
      </c>
      <c r="F4275">
        <v>3</v>
      </c>
      <c r="G4275">
        <v>11</v>
      </c>
      <c r="H4275">
        <v>3</v>
      </c>
      <c r="I4275">
        <v>1</v>
      </c>
      <c r="J4275">
        <v>70</v>
      </c>
      <c r="K4275">
        <v>0</v>
      </c>
      <c r="L4275" t="s">
        <v>147</v>
      </c>
      <c r="M4275" t="s">
        <v>139</v>
      </c>
      <c r="N4275" s="13">
        <v>1921000</v>
      </c>
      <c r="O4275">
        <v>248201</v>
      </c>
      <c r="P4275">
        <v>2024</v>
      </c>
      <c r="Q4275">
        <v>1053789767</v>
      </c>
      <c r="R4275" t="s">
        <v>1473</v>
      </c>
      <c r="S4275" s="13">
        <v>1921000</v>
      </c>
      <c r="T4275">
        <v>0</v>
      </c>
      <c r="U4275" t="s">
        <v>3973</v>
      </c>
      <c r="V4275" t="s">
        <v>2295</v>
      </c>
      <c r="W4275">
        <v>5004</v>
      </c>
      <c r="X4275">
        <v>0</v>
      </c>
      <c r="Y4275">
        <v>248041</v>
      </c>
      <c r="Z4275">
        <v>20240409</v>
      </c>
      <c r="AA4275">
        <v>2401100137</v>
      </c>
      <c r="AB4275">
        <v>2</v>
      </c>
      <c r="AC4275" t="s">
        <v>2281</v>
      </c>
      <c r="AD4275" t="s">
        <v>2281</v>
      </c>
      <c r="AE4275">
        <v>11101</v>
      </c>
      <c r="AF4275" t="s">
        <v>2281</v>
      </c>
      <c r="AG4275" t="s">
        <v>549</v>
      </c>
      <c r="AH4275">
        <v>260</v>
      </c>
    </row>
    <row r="4276" spans="1:34" hidden="1" x14ac:dyDescent="0.25">
      <c r="A4276" t="str">
        <f t="shared" si="198"/>
        <v>24 1 3 11 3 1 70 0 0 4002020 248202</v>
      </c>
      <c r="B4276" t="str">
        <f t="shared" si="199"/>
        <v>24 1 3 11 3 1 70 0 0 4002020 248005</v>
      </c>
      <c r="C4276" t="str">
        <f t="shared" si="200"/>
        <v>24 1 3 11 3 1 70 0 0 4002020</v>
      </c>
      <c r="D4276">
        <v>24</v>
      </c>
      <c r="E4276">
        <v>1</v>
      </c>
      <c r="F4276">
        <v>3</v>
      </c>
      <c r="G4276">
        <v>11</v>
      </c>
      <c r="H4276">
        <v>3</v>
      </c>
      <c r="I4276">
        <v>1</v>
      </c>
      <c r="J4276">
        <v>70</v>
      </c>
      <c r="K4276">
        <v>0</v>
      </c>
      <c r="L4276" t="s">
        <v>147</v>
      </c>
      <c r="M4276" t="s">
        <v>139</v>
      </c>
      <c r="N4276" s="13">
        <v>1921000</v>
      </c>
      <c r="O4276">
        <v>248202</v>
      </c>
      <c r="P4276">
        <v>2024</v>
      </c>
      <c r="Q4276">
        <v>1053863819</v>
      </c>
      <c r="R4276" t="s">
        <v>1420</v>
      </c>
      <c r="S4276" s="13">
        <v>1921000</v>
      </c>
      <c r="T4276">
        <v>0</v>
      </c>
      <c r="U4276" t="s">
        <v>3974</v>
      </c>
      <c r="V4276" t="s">
        <v>2295</v>
      </c>
      <c r="W4276">
        <v>5004</v>
      </c>
      <c r="X4276">
        <v>0</v>
      </c>
      <c r="Y4276">
        <v>248005</v>
      </c>
      <c r="Z4276">
        <v>20240410</v>
      </c>
      <c r="AA4276">
        <v>2401050026</v>
      </c>
      <c r="AB4276">
        <v>3</v>
      </c>
      <c r="AC4276" t="s">
        <v>2281</v>
      </c>
      <c r="AD4276" t="s">
        <v>2281</v>
      </c>
      <c r="AE4276">
        <v>11101</v>
      </c>
      <c r="AF4276" t="s">
        <v>2281</v>
      </c>
      <c r="AG4276" t="s">
        <v>549</v>
      </c>
      <c r="AH4276">
        <v>260</v>
      </c>
    </row>
    <row r="4277" spans="1:34" hidden="1" x14ac:dyDescent="0.25">
      <c r="A4277" t="str">
        <f t="shared" si="198"/>
        <v>24 1 3 11 3 1 70 0 0 4002020 248203</v>
      </c>
      <c r="B4277" t="str">
        <f t="shared" si="199"/>
        <v>24 1 3 11 3 1 70 0 0 4002020 248020</v>
      </c>
      <c r="C4277" t="str">
        <f t="shared" si="200"/>
        <v>24 1 3 11 3 1 70 0 0 4002020</v>
      </c>
      <c r="D4277">
        <v>24</v>
      </c>
      <c r="E4277">
        <v>1</v>
      </c>
      <c r="F4277">
        <v>3</v>
      </c>
      <c r="G4277">
        <v>11</v>
      </c>
      <c r="H4277">
        <v>3</v>
      </c>
      <c r="I4277">
        <v>1</v>
      </c>
      <c r="J4277">
        <v>70</v>
      </c>
      <c r="K4277">
        <v>0</v>
      </c>
      <c r="L4277" t="s">
        <v>147</v>
      </c>
      <c r="M4277" t="s">
        <v>139</v>
      </c>
      <c r="N4277" s="13">
        <v>1921000</v>
      </c>
      <c r="O4277">
        <v>248203</v>
      </c>
      <c r="P4277">
        <v>2024</v>
      </c>
      <c r="Q4277">
        <v>75095032</v>
      </c>
      <c r="R4277" t="s">
        <v>1421</v>
      </c>
      <c r="S4277" s="13">
        <v>1921000</v>
      </c>
      <c r="T4277">
        <v>0</v>
      </c>
      <c r="U4277" t="s">
        <v>3974</v>
      </c>
      <c r="V4277" t="s">
        <v>2295</v>
      </c>
      <c r="W4277">
        <v>5004</v>
      </c>
      <c r="X4277">
        <v>0</v>
      </c>
      <c r="Y4277">
        <v>248020</v>
      </c>
      <c r="Z4277">
        <v>20240410</v>
      </c>
      <c r="AA4277">
        <v>2401050036</v>
      </c>
      <c r="AB4277">
        <v>3</v>
      </c>
      <c r="AC4277" t="s">
        <v>2281</v>
      </c>
      <c r="AD4277" t="s">
        <v>2281</v>
      </c>
      <c r="AE4277">
        <v>11101</v>
      </c>
      <c r="AF4277" t="s">
        <v>2281</v>
      </c>
      <c r="AG4277" t="s">
        <v>549</v>
      </c>
      <c r="AH4277">
        <v>260</v>
      </c>
    </row>
    <row r="4278" spans="1:34" hidden="1" x14ac:dyDescent="0.25">
      <c r="A4278" t="str">
        <f t="shared" si="198"/>
        <v>24 1 3 11 3 1 70 0 0 4002020 248204</v>
      </c>
      <c r="B4278" t="str">
        <f t="shared" si="199"/>
        <v>24 1 3 11 3 1 70 0 0 4002020 248019</v>
      </c>
      <c r="C4278" t="str">
        <f t="shared" si="200"/>
        <v>24 1 3 11 3 1 70 0 0 4002020</v>
      </c>
      <c r="D4278">
        <v>24</v>
      </c>
      <c r="E4278">
        <v>1</v>
      </c>
      <c r="F4278">
        <v>3</v>
      </c>
      <c r="G4278">
        <v>11</v>
      </c>
      <c r="H4278">
        <v>3</v>
      </c>
      <c r="I4278">
        <v>1</v>
      </c>
      <c r="J4278">
        <v>70</v>
      </c>
      <c r="K4278">
        <v>0</v>
      </c>
      <c r="L4278" t="s">
        <v>147</v>
      </c>
      <c r="M4278" t="s">
        <v>139</v>
      </c>
      <c r="N4278" s="13">
        <v>1921000</v>
      </c>
      <c r="O4278">
        <v>248204</v>
      </c>
      <c r="P4278">
        <v>2024</v>
      </c>
      <c r="Q4278">
        <v>10260790</v>
      </c>
      <c r="R4278" t="s">
        <v>1422</v>
      </c>
      <c r="S4278" s="13">
        <v>1921000</v>
      </c>
      <c r="T4278">
        <v>0</v>
      </c>
      <c r="U4278" t="s">
        <v>3974</v>
      </c>
      <c r="V4278" t="s">
        <v>2295</v>
      </c>
      <c r="W4278">
        <v>5004</v>
      </c>
      <c r="X4278">
        <v>0</v>
      </c>
      <c r="Y4278">
        <v>248019</v>
      </c>
      <c r="Z4278">
        <v>20240410</v>
      </c>
      <c r="AA4278">
        <v>2401050034</v>
      </c>
      <c r="AB4278">
        <v>3</v>
      </c>
      <c r="AC4278" t="s">
        <v>2281</v>
      </c>
      <c r="AD4278" t="s">
        <v>2281</v>
      </c>
      <c r="AE4278">
        <v>11101</v>
      </c>
      <c r="AF4278" t="s">
        <v>2281</v>
      </c>
      <c r="AG4278" t="s">
        <v>549</v>
      </c>
      <c r="AH4278">
        <v>260</v>
      </c>
    </row>
    <row r="4279" spans="1:34" hidden="1" x14ac:dyDescent="0.25">
      <c r="A4279" t="str">
        <f t="shared" si="198"/>
        <v>24 1 3 11 3 1 70 0 0 4002020 248205</v>
      </c>
      <c r="B4279" t="str">
        <f t="shared" si="199"/>
        <v>24 1 3 11 3 1 70 0 0 4002020 248014</v>
      </c>
      <c r="C4279" t="str">
        <f t="shared" si="200"/>
        <v>24 1 3 11 3 1 70 0 0 4002020</v>
      </c>
      <c r="D4279">
        <v>24</v>
      </c>
      <c r="E4279">
        <v>1</v>
      </c>
      <c r="F4279">
        <v>3</v>
      </c>
      <c r="G4279">
        <v>11</v>
      </c>
      <c r="H4279">
        <v>3</v>
      </c>
      <c r="I4279">
        <v>1</v>
      </c>
      <c r="J4279">
        <v>70</v>
      </c>
      <c r="K4279">
        <v>0</v>
      </c>
      <c r="L4279" t="s">
        <v>147</v>
      </c>
      <c r="M4279" t="s">
        <v>139</v>
      </c>
      <c r="N4279" s="13">
        <v>1921000</v>
      </c>
      <c r="O4279">
        <v>248205</v>
      </c>
      <c r="P4279">
        <v>2024</v>
      </c>
      <c r="Q4279">
        <v>75101660</v>
      </c>
      <c r="R4279" t="s">
        <v>1423</v>
      </c>
      <c r="S4279" s="13">
        <v>1921000</v>
      </c>
      <c r="T4279">
        <v>0</v>
      </c>
      <c r="U4279" t="s">
        <v>3974</v>
      </c>
      <c r="V4279" t="s">
        <v>2295</v>
      </c>
      <c r="W4279">
        <v>5004</v>
      </c>
      <c r="X4279">
        <v>0</v>
      </c>
      <c r="Y4279">
        <v>248014</v>
      </c>
      <c r="Z4279">
        <v>20240410</v>
      </c>
      <c r="AA4279">
        <v>2401050017</v>
      </c>
      <c r="AB4279">
        <v>3</v>
      </c>
      <c r="AC4279" t="s">
        <v>2281</v>
      </c>
      <c r="AD4279" t="s">
        <v>2281</v>
      </c>
      <c r="AE4279">
        <v>11101</v>
      </c>
      <c r="AF4279" t="s">
        <v>2281</v>
      </c>
      <c r="AG4279" t="s">
        <v>549</v>
      </c>
      <c r="AH4279">
        <v>260</v>
      </c>
    </row>
    <row r="4280" spans="1:34" hidden="1" x14ac:dyDescent="0.25">
      <c r="A4280" t="str">
        <f t="shared" si="198"/>
        <v>24 1 3 11 3 1 70 0 0 4002020 248206</v>
      </c>
      <c r="B4280" t="str">
        <f t="shared" si="199"/>
        <v>24 1 3 11 3 1 70 0 0 4002020 248004</v>
      </c>
      <c r="C4280" t="str">
        <f t="shared" si="200"/>
        <v>24 1 3 11 3 1 70 0 0 4002020</v>
      </c>
      <c r="D4280">
        <v>24</v>
      </c>
      <c r="E4280">
        <v>1</v>
      </c>
      <c r="F4280">
        <v>3</v>
      </c>
      <c r="G4280">
        <v>11</v>
      </c>
      <c r="H4280">
        <v>3</v>
      </c>
      <c r="I4280">
        <v>1</v>
      </c>
      <c r="J4280">
        <v>70</v>
      </c>
      <c r="K4280">
        <v>0</v>
      </c>
      <c r="L4280" t="s">
        <v>147</v>
      </c>
      <c r="M4280" t="s">
        <v>139</v>
      </c>
      <c r="N4280" s="13">
        <v>1921000</v>
      </c>
      <c r="O4280">
        <v>248206</v>
      </c>
      <c r="P4280">
        <v>2024</v>
      </c>
      <c r="Q4280">
        <v>1053861780</v>
      </c>
      <c r="R4280" t="s">
        <v>1428</v>
      </c>
      <c r="S4280" s="13">
        <v>1921000</v>
      </c>
      <c r="T4280">
        <v>0</v>
      </c>
      <c r="U4280" t="s">
        <v>3975</v>
      </c>
      <c r="V4280" t="s">
        <v>2295</v>
      </c>
      <c r="W4280">
        <v>5004</v>
      </c>
      <c r="X4280">
        <v>0</v>
      </c>
      <c r="Y4280">
        <v>248004</v>
      </c>
      <c r="Z4280">
        <v>20240410</v>
      </c>
      <c r="AA4280">
        <v>2401050014</v>
      </c>
      <c r="AB4280">
        <v>3</v>
      </c>
      <c r="AC4280" t="s">
        <v>2281</v>
      </c>
      <c r="AD4280" t="s">
        <v>2281</v>
      </c>
      <c r="AE4280">
        <v>11101</v>
      </c>
      <c r="AF4280" t="s">
        <v>2281</v>
      </c>
      <c r="AG4280" t="s">
        <v>549</v>
      </c>
      <c r="AH4280">
        <v>260</v>
      </c>
    </row>
    <row r="4281" spans="1:34" hidden="1" x14ac:dyDescent="0.25">
      <c r="A4281" t="str">
        <f t="shared" si="198"/>
        <v>24 1 3 11 3 1 70 0 0 4002020 248207</v>
      </c>
      <c r="B4281" t="str">
        <f t="shared" si="199"/>
        <v>24 1 3 11 3 1 70 0 0 4002020 248017</v>
      </c>
      <c r="C4281" t="str">
        <f t="shared" si="200"/>
        <v>24 1 3 11 3 1 70 0 0 4002020</v>
      </c>
      <c r="D4281">
        <v>24</v>
      </c>
      <c r="E4281">
        <v>1</v>
      </c>
      <c r="F4281">
        <v>3</v>
      </c>
      <c r="G4281">
        <v>11</v>
      </c>
      <c r="H4281">
        <v>3</v>
      </c>
      <c r="I4281">
        <v>1</v>
      </c>
      <c r="J4281">
        <v>70</v>
      </c>
      <c r="K4281">
        <v>0</v>
      </c>
      <c r="L4281" t="s">
        <v>147</v>
      </c>
      <c r="M4281" t="s">
        <v>139</v>
      </c>
      <c r="N4281" s="13">
        <v>1921000</v>
      </c>
      <c r="O4281">
        <v>248207</v>
      </c>
      <c r="P4281">
        <v>2024</v>
      </c>
      <c r="Q4281">
        <v>1053765508</v>
      </c>
      <c r="R4281" t="s">
        <v>1424</v>
      </c>
      <c r="S4281" s="13">
        <v>1921000</v>
      </c>
      <c r="T4281">
        <v>0</v>
      </c>
      <c r="U4281" t="s">
        <v>3974</v>
      </c>
      <c r="V4281" t="s">
        <v>2295</v>
      </c>
      <c r="W4281">
        <v>5004</v>
      </c>
      <c r="X4281">
        <v>0</v>
      </c>
      <c r="Y4281">
        <v>248017</v>
      </c>
      <c r="Z4281">
        <v>20240410</v>
      </c>
      <c r="AA4281">
        <v>2401050033</v>
      </c>
      <c r="AB4281">
        <v>3</v>
      </c>
      <c r="AC4281" t="s">
        <v>2281</v>
      </c>
      <c r="AD4281" t="s">
        <v>2281</v>
      </c>
      <c r="AE4281">
        <v>11101</v>
      </c>
      <c r="AF4281" t="s">
        <v>2281</v>
      </c>
      <c r="AG4281" t="s">
        <v>549</v>
      </c>
      <c r="AH4281">
        <v>260</v>
      </c>
    </row>
    <row r="4282" spans="1:34" hidden="1" x14ac:dyDescent="0.25">
      <c r="A4282" t="str">
        <f t="shared" si="198"/>
        <v>24 1 3 11 3 1 70 0 0 4002020 248208</v>
      </c>
      <c r="B4282" t="str">
        <f t="shared" si="199"/>
        <v>24 1 3 11 3 1 70 0 0 4002020 248011</v>
      </c>
      <c r="C4282" t="str">
        <f t="shared" si="200"/>
        <v>24 1 3 11 3 1 70 0 0 4002020</v>
      </c>
      <c r="D4282">
        <v>24</v>
      </c>
      <c r="E4282">
        <v>1</v>
      </c>
      <c r="F4282">
        <v>3</v>
      </c>
      <c r="G4282">
        <v>11</v>
      </c>
      <c r="H4282">
        <v>3</v>
      </c>
      <c r="I4282">
        <v>1</v>
      </c>
      <c r="J4282">
        <v>70</v>
      </c>
      <c r="K4282">
        <v>0</v>
      </c>
      <c r="L4282" t="s">
        <v>147</v>
      </c>
      <c r="M4282" t="s">
        <v>139</v>
      </c>
      <c r="N4282" s="13">
        <v>1921000</v>
      </c>
      <c r="O4282">
        <v>248208</v>
      </c>
      <c r="P4282">
        <v>2024</v>
      </c>
      <c r="Q4282">
        <v>75080919</v>
      </c>
      <c r="R4282" t="s">
        <v>1415</v>
      </c>
      <c r="S4282" s="13">
        <v>1921000</v>
      </c>
      <c r="T4282">
        <v>0</v>
      </c>
      <c r="U4282" t="s">
        <v>3974</v>
      </c>
      <c r="V4282" t="s">
        <v>2295</v>
      </c>
      <c r="W4282">
        <v>5004</v>
      </c>
      <c r="X4282">
        <v>0</v>
      </c>
      <c r="Y4282">
        <v>248011</v>
      </c>
      <c r="Z4282">
        <v>20240410</v>
      </c>
      <c r="AA4282">
        <v>2401050020</v>
      </c>
      <c r="AB4282">
        <v>3</v>
      </c>
      <c r="AC4282" t="s">
        <v>2281</v>
      </c>
      <c r="AD4282" t="s">
        <v>2281</v>
      </c>
      <c r="AE4282">
        <v>11101</v>
      </c>
      <c r="AF4282" t="s">
        <v>2281</v>
      </c>
      <c r="AG4282" t="s">
        <v>549</v>
      </c>
      <c r="AH4282">
        <v>260</v>
      </c>
    </row>
    <row r="4283" spans="1:34" hidden="1" x14ac:dyDescent="0.25">
      <c r="A4283" t="str">
        <f t="shared" si="198"/>
        <v>24 1 3 11 3 1 70 0 0 4002020 248209</v>
      </c>
      <c r="B4283" t="str">
        <f t="shared" si="199"/>
        <v>24 1 3 11 3 1 70 0 0 4002020 248021</v>
      </c>
      <c r="C4283" t="str">
        <f t="shared" si="200"/>
        <v>24 1 3 11 3 1 70 0 0 4002020</v>
      </c>
      <c r="D4283">
        <v>24</v>
      </c>
      <c r="E4283">
        <v>1</v>
      </c>
      <c r="F4283">
        <v>3</v>
      </c>
      <c r="G4283">
        <v>11</v>
      </c>
      <c r="H4283">
        <v>3</v>
      </c>
      <c r="I4283">
        <v>1</v>
      </c>
      <c r="J4283">
        <v>70</v>
      </c>
      <c r="K4283">
        <v>0</v>
      </c>
      <c r="L4283" t="s">
        <v>147</v>
      </c>
      <c r="M4283" t="s">
        <v>139</v>
      </c>
      <c r="N4283" s="13">
        <v>1921000</v>
      </c>
      <c r="O4283">
        <v>248209</v>
      </c>
      <c r="P4283">
        <v>2024</v>
      </c>
      <c r="Q4283">
        <v>1053839112</v>
      </c>
      <c r="R4283" t="s">
        <v>1426</v>
      </c>
      <c r="S4283" s="13">
        <v>1921000</v>
      </c>
      <c r="T4283">
        <v>0</v>
      </c>
      <c r="U4283" t="s">
        <v>3974</v>
      </c>
      <c r="V4283" t="s">
        <v>2295</v>
      </c>
      <c r="W4283">
        <v>5004</v>
      </c>
      <c r="X4283">
        <v>0</v>
      </c>
      <c r="Y4283">
        <v>248021</v>
      </c>
      <c r="Z4283">
        <v>20240410</v>
      </c>
      <c r="AA4283">
        <v>2401050037</v>
      </c>
      <c r="AB4283">
        <v>3</v>
      </c>
      <c r="AC4283" t="s">
        <v>2281</v>
      </c>
      <c r="AD4283" t="s">
        <v>2281</v>
      </c>
      <c r="AE4283">
        <v>11101</v>
      </c>
      <c r="AF4283" t="s">
        <v>2281</v>
      </c>
      <c r="AG4283" t="s">
        <v>549</v>
      </c>
      <c r="AH4283">
        <v>260</v>
      </c>
    </row>
    <row r="4284" spans="1:34" hidden="1" x14ac:dyDescent="0.25">
      <c r="A4284" t="str">
        <f t="shared" si="198"/>
        <v>24 1 3 11 3 1 70 0 0 4002020 248210</v>
      </c>
      <c r="B4284" t="str">
        <f t="shared" si="199"/>
        <v>24 1 3 11 3 1 70 0 0 4002020 248023</v>
      </c>
      <c r="C4284" t="str">
        <f t="shared" si="200"/>
        <v>24 1 3 11 3 1 70 0 0 4002020</v>
      </c>
      <c r="D4284">
        <v>24</v>
      </c>
      <c r="E4284">
        <v>1</v>
      </c>
      <c r="F4284">
        <v>3</v>
      </c>
      <c r="G4284">
        <v>11</v>
      </c>
      <c r="H4284">
        <v>3</v>
      </c>
      <c r="I4284">
        <v>1</v>
      </c>
      <c r="J4284">
        <v>70</v>
      </c>
      <c r="K4284">
        <v>0</v>
      </c>
      <c r="L4284" t="s">
        <v>147</v>
      </c>
      <c r="M4284" t="s">
        <v>139</v>
      </c>
      <c r="N4284" s="13">
        <v>1921000</v>
      </c>
      <c r="O4284">
        <v>248210</v>
      </c>
      <c r="P4284">
        <v>2024</v>
      </c>
      <c r="Q4284">
        <v>16072398</v>
      </c>
      <c r="R4284" t="s">
        <v>1416</v>
      </c>
      <c r="S4284" s="13">
        <v>1921000</v>
      </c>
      <c r="T4284">
        <v>0</v>
      </c>
      <c r="U4284" t="s">
        <v>3974</v>
      </c>
      <c r="V4284" t="s">
        <v>2295</v>
      </c>
      <c r="W4284">
        <v>5004</v>
      </c>
      <c r="X4284">
        <v>0</v>
      </c>
      <c r="Y4284">
        <v>248023</v>
      </c>
      <c r="Z4284">
        <v>20240410</v>
      </c>
      <c r="AA4284">
        <v>2401050062</v>
      </c>
      <c r="AB4284">
        <v>3</v>
      </c>
      <c r="AC4284" t="s">
        <v>2281</v>
      </c>
      <c r="AD4284" t="s">
        <v>2281</v>
      </c>
      <c r="AE4284">
        <v>11101</v>
      </c>
      <c r="AF4284" t="s">
        <v>2281</v>
      </c>
      <c r="AG4284" t="s">
        <v>549</v>
      </c>
      <c r="AH4284">
        <v>260</v>
      </c>
    </row>
    <row r="4285" spans="1:34" hidden="1" x14ac:dyDescent="0.25">
      <c r="A4285" t="str">
        <f t="shared" si="198"/>
        <v>24 1 3 11 3 1 70 0 0 4002020 248211</v>
      </c>
      <c r="B4285" t="str">
        <f t="shared" si="199"/>
        <v>24 1 3 11 3 1 70 0 0 4002020 248010</v>
      </c>
      <c r="C4285" t="str">
        <f t="shared" si="200"/>
        <v>24 1 3 11 3 1 70 0 0 4002020</v>
      </c>
      <c r="D4285">
        <v>24</v>
      </c>
      <c r="E4285">
        <v>1</v>
      </c>
      <c r="F4285">
        <v>3</v>
      </c>
      <c r="G4285">
        <v>11</v>
      </c>
      <c r="H4285">
        <v>3</v>
      </c>
      <c r="I4285">
        <v>1</v>
      </c>
      <c r="J4285">
        <v>70</v>
      </c>
      <c r="K4285">
        <v>0</v>
      </c>
      <c r="L4285" t="s">
        <v>147</v>
      </c>
      <c r="M4285" t="s">
        <v>139</v>
      </c>
      <c r="N4285" s="13">
        <v>1921000</v>
      </c>
      <c r="O4285">
        <v>248211</v>
      </c>
      <c r="P4285">
        <v>2024</v>
      </c>
      <c r="Q4285">
        <v>75099110</v>
      </c>
      <c r="R4285" t="s">
        <v>1427</v>
      </c>
      <c r="S4285" s="13">
        <v>1921000</v>
      </c>
      <c r="T4285">
        <v>0</v>
      </c>
      <c r="U4285" t="s">
        <v>3974</v>
      </c>
      <c r="V4285" t="s">
        <v>2295</v>
      </c>
      <c r="W4285">
        <v>5004</v>
      </c>
      <c r="X4285">
        <v>0</v>
      </c>
      <c r="Y4285">
        <v>248010</v>
      </c>
      <c r="Z4285">
        <v>20240410</v>
      </c>
      <c r="AA4285">
        <v>2401050021</v>
      </c>
      <c r="AB4285">
        <v>3</v>
      </c>
      <c r="AC4285" t="s">
        <v>2281</v>
      </c>
      <c r="AD4285" t="s">
        <v>2281</v>
      </c>
      <c r="AE4285">
        <v>11101</v>
      </c>
      <c r="AF4285" t="s">
        <v>2281</v>
      </c>
      <c r="AG4285" t="s">
        <v>549</v>
      </c>
      <c r="AH4285">
        <v>260</v>
      </c>
    </row>
    <row r="4286" spans="1:34" hidden="1" x14ac:dyDescent="0.25">
      <c r="A4286" t="str">
        <f t="shared" si="198"/>
        <v>24 1 3 11 3 1 70 0 0 4002020 248212</v>
      </c>
      <c r="B4286" t="str">
        <f t="shared" si="199"/>
        <v>24 1 3 11 3 1 70 0 0 4002020 248018</v>
      </c>
      <c r="C4286" t="str">
        <f t="shared" si="200"/>
        <v>24 1 3 11 3 1 70 0 0 4002020</v>
      </c>
      <c r="D4286">
        <v>24</v>
      </c>
      <c r="E4286">
        <v>1</v>
      </c>
      <c r="F4286">
        <v>3</v>
      </c>
      <c r="G4286">
        <v>11</v>
      </c>
      <c r="H4286">
        <v>3</v>
      </c>
      <c r="I4286">
        <v>1</v>
      </c>
      <c r="J4286">
        <v>70</v>
      </c>
      <c r="K4286">
        <v>0</v>
      </c>
      <c r="L4286" t="s">
        <v>147</v>
      </c>
      <c r="M4286" t="s">
        <v>139</v>
      </c>
      <c r="N4286" s="13">
        <v>1921000</v>
      </c>
      <c r="O4286">
        <v>248212</v>
      </c>
      <c r="P4286">
        <v>2024</v>
      </c>
      <c r="Q4286">
        <v>75099154</v>
      </c>
      <c r="R4286" t="s">
        <v>1418</v>
      </c>
      <c r="S4286" s="13">
        <v>1921000</v>
      </c>
      <c r="T4286">
        <v>0</v>
      </c>
      <c r="U4286" t="s">
        <v>3974</v>
      </c>
      <c r="V4286" t="s">
        <v>2295</v>
      </c>
      <c r="W4286">
        <v>5004</v>
      </c>
      <c r="X4286">
        <v>0</v>
      </c>
      <c r="Y4286">
        <v>248018</v>
      </c>
      <c r="Z4286">
        <v>20240410</v>
      </c>
      <c r="AA4286">
        <v>2401050032</v>
      </c>
      <c r="AB4286">
        <v>3</v>
      </c>
      <c r="AC4286" t="s">
        <v>2281</v>
      </c>
      <c r="AD4286" t="s">
        <v>2281</v>
      </c>
      <c r="AE4286">
        <v>11101</v>
      </c>
      <c r="AF4286" t="s">
        <v>2281</v>
      </c>
      <c r="AG4286" t="s">
        <v>549</v>
      </c>
      <c r="AH4286">
        <v>260</v>
      </c>
    </row>
    <row r="4287" spans="1:34" hidden="1" x14ac:dyDescent="0.25">
      <c r="A4287" t="str">
        <f t="shared" si="198"/>
        <v>24 1 3 11 3 1 70 0 0 4002020 248213</v>
      </c>
      <c r="B4287" t="str">
        <f t="shared" si="199"/>
        <v>24 1 3 11 3 1 70 0 0 4002020 248016</v>
      </c>
      <c r="C4287" t="str">
        <f t="shared" si="200"/>
        <v>24 1 3 11 3 1 70 0 0 4002020</v>
      </c>
      <c r="D4287">
        <v>24</v>
      </c>
      <c r="E4287">
        <v>1</v>
      </c>
      <c r="F4287">
        <v>3</v>
      </c>
      <c r="G4287">
        <v>11</v>
      </c>
      <c r="H4287">
        <v>3</v>
      </c>
      <c r="I4287">
        <v>1</v>
      </c>
      <c r="J4287">
        <v>70</v>
      </c>
      <c r="K4287">
        <v>0</v>
      </c>
      <c r="L4287" t="s">
        <v>147</v>
      </c>
      <c r="M4287" t="s">
        <v>139</v>
      </c>
      <c r="N4287" s="13">
        <v>1921000</v>
      </c>
      <c r="O4287">
        <v>248213</v>
      </c>
      <c r="P4287">
        <v>2024</v>
      </c>
      <c r="Q4287">
        <v>1002567196</v>
      </c>
      <c r="R4287" t="s">
        <v>1419</v>
      </c>
      <c r="S4287" s="13">
        <v>1921000</v>
      </c>
      <c r="T4287">
        <v>0</v>
      </c>
      <c r="U4287" t="s">
        <v>3974</v>
      </c>
      <c r="V4287" t="s">
        <v>2295</v>
      </c>
      <c r="W4287">
        <v>5004</v>
      </c>
      <c r="X4287">
        <v>0</v>
      </c>
      <c r="Y4287">
        <v>248016</v>
      </c>
      <c r="Z4287">
        <v>20240410</v>
      </c>
      <c r="AA4287">
        <v>2401050015</v>
      </c>
      <c r="AB4287">
        <v>3</v>
      </c>
      <c r="AC4287" t="s">
        <v>2281</v>
      </c>
      <c r="AD4287" t="s">
        <v>2281</v>
      </c>
      <c r="AE4287">
        <v>11101</v>
      </c>
      <c r="AF4287" t="s">
        <v>2281</v>
      </c>
      <c r="AG4287" t="s">
        <v>549</v>
      </c>
      <c r="AH4287">
        <v>260</v>
      </c>
    </row>
    <row r="4288" spans="1:34" hidden="1" x14ac:dyDescent="0.25">
      <c r="A4288" t="str">
        <f t="shared" si="198"/>
        <v>24 1 3 11 3 1 70 0 0 4002020 248214</v>
      </c>
      <c r="B4288" t="str">
        <f t="shared" si="199"/>
        <v>24 1 3 11 3 1 70 0 0 4002020 248015</v>
      </c>
      <c r="C4288" t="str">
        <f t="shared" si="200"/>
        <v>24 1 3 11 3 1 70 0 0 4002020</v>
      </c>
      <c r="D4288">
        <v>24</v>
      </c>
      <c r="E4288">
        <v>1</v>
      </c>
      <c r="F4288">
        <v>3</v>
      </c>
      <c r="G4288">
        <v>11</v>
      </c>
      <c r="H4288">
        <v>3</v>
      </c>
      <c r="I4288">
        <v>1</v>
      </c>
      <c r="J4288">
        <v>70</v>
      </c>
      <c r="K4288">
        <v>0</v>
      </c>
      <c r="L4288" t="s">
        <v>147</v>
      </c>
      <c r="M4288" t="s">
        <v>139</v>
      </c>
      <c r="N4288" s="13">
        <v>1921000</v>
      </c>
      <c r="O4288">
        <v>248214</v>
      </c>
      <c r="P4288">
        <v>2024</v>
      </c>
      <c r="Q4288">
        <v>10289619</v>
      </c>
      <c r="R4288" t="s">
        <v>1417</v>
      </c>
      <c r="S4288" s="13">
        <v>1921000</v>
      </c>
      <c r="T4288">
        <v>0</v>
      </c>
      <c r="U4288" t="s">
        <v>3974</v>
      </c>
      <c r="V4288" t="s">
        <v>2295</v>
      </c>
      <c r="W4288">
        <v>5004</v>
      </c>
      <c r="X4288">
        <v>0</v>
      </c>
      <c r="Y4288">
        <v>248015</v>
      </c>
      <c r="Z4288">
        <v>20240410</v>
      </c>
      <c r="AA4288">
        <v>2401050016</v>
      </c>
      <c r="AB4288">
        <v>3</v>
      </c>
      <c r="AC4288" t="s">
        <v>2281</v>
      </c>
      <c r="AD4288" t="s">
        <v>2281</v>
      </c>
      <c r="AE4288">
        <v>11101</v>
      </c>
      <c r="AF4288" t="s">
        <v>2281</v>
      </c>
      <c r="AG4288" t="s">
        <v>549</v>
      </c>
      <c r="AH4288">
        <v>260</v>
      </c>
    </row>
    <row r="4289" spans="1:34" hidden="1" x14ac:dyDescent="0.25">
      <c r="A4289" t="str">
        <f t="shared" si="198"/>
        <v>24 1 3 11 1 8 71 0 0 4501001 248215</v>
      </c>
      <c r="B4289" t="str">
        <f t="shared" si="199"/>
        <v>24 1 3 11 1 8 71 0 0 4501001 248029</v>
      </c>
      <c r="C4289" t="str">
        <f t="shared" si="200"/>
        <v>24 1 3 11 1 8 71 0 0 4501001</v>
      </c>
      <c r="D4289">
        <v>24</v>
      </c>
      <c r="E4289">
        <v>1</v>
      </c>
      <c r="F4289">
        <v>3</v>
      </c>
      <c r="G4289">
        <v>11</v>
      </c>
      <c r="H4289">
        <v>1</v>
      </c>
      <c r="I4289">
        <v>8</v>
      </c>
      <c r="J4289">
        <v>71</v>
      </c>
      <c r="K4289">
        <v>0</v>
      </c>
      <c r="L4289" t="s">
        <v>147</v>
      </c>
      <c r="M4289" t="s">
        <v>172</v>
      </c>
      <c r="N4289" s="13">
        <v>661308</v>
      </c>
      <c r="O4289">
        <v>248215</v>
      </c>
      <c r="P4289">
        <v>2024</v>
      </c>
      <c r="Q4289">
        <v>890800128</v>
      </c>
      <c r="R4289" t="s">
        <v>838</v>
      </c>
      <c r="S4289" s="13">
        <v>661308</v>
      </c>
      <c r="T4289">
        <v>0</v>
      </c>
      <c r="U4289" t="s">
        <v>3951</v>
      </c>
      <c r="V4289" t="s">
        <v>3334</v>
      </c>
      <c r="W4289">
        <v>5004</v>
      </c>
      <c r="X4289">
        <v>0</v>
      </c>
      <c r="Y4289">
        <v>248029</v>
      </c>
      <c r="Z4289">
        <v>20240411</v>
      </c>
      <c r="AA4289">
        <v>0</v>
      </c>
      <c r="AB4289">
        <v>0</v>
      </c>
      <c r="AC4289" t="s">
        <v>2281</v>
      </c>
      <c r="AD4289" t="s">
        <v>2281</v>
      </c>
      <c r="AE4289">
        <v>11101</v>
      </c>
      <c r="AF4289" t="s">
        <v>2281</v>
      </c>
      <c r="AG4289" t="s">
        <v>549</v>
      </c>
      <c r="AH4289">
        <v>335</v>
      </c>
    </row>
    <row r="4290" spans="1:34" hidden="1" x14ac:dyDescent="0.25">
      <c r="A4290" t="str">
        <f t="shared" ref="A4290:A4353" si="201">+CONCATENATE(,D4290," ",E4290," ",F4290," ",G4290," ",H4290," ",I4290," ",J4290," ",K4290," ",L4290," ",M4290," ",O4290)</f>
        <v>24 1 3 11 1 8 71 0 0 4501001 248216</v>
      </c>
      <c r="B4290" t="str">
        <f t="shared" ref="B4290:B4353" si="202">+CONCATENATE(,D4290," ",E4290," ",F4290," ",G4290," ",H4290," ",I4290," ",J4290," ",K4290," ",L4290," ",M4290," ",Y4290)</f>
        <v>24 1 3 11 1 8 71 0 0 4501001 248029</v>
      </c>
      <c r="C4290" t="str">
        <f t="shared" ref="C4290:C4353" si="203">+CONCATENATE(,D4290," ",E4290," ",F4290," ",G4290," ",H4290," ",I4290," ",J4290," ",K4290," ",L4290," ",M4290)</f>
        <v>24 1 3 11 1 8 71 0 0 4501001</v>
      </c>
      <c r="D4290">
        <v>24</v>
      </c>
      <c r="E4290">
        <v>1</v>
      </c>
      <c r="F4290">
        <v>3</v>
      </c>
      <c r="G4290">
        <v>11</v>
      </c>
      <c r="H4290">
        <v>1</v>
      </c>
      <c r="I4290">
        <v>8</v>
      </c>
      <c r="J4290">
        <v>71</v>
      </c>
      <c r="K4290">
        <v>0</v>
      </c>
      <c r="L4290" t="s">
        <v>147</v>
      </c>
      <c r="M4290" t="s">
        <v>172</v>
      </c>
      <c r="N4290" s="13">
        <v>1380874</v>
      </c>
      <c r="O4290">
        <v>248216</v>
      </c>
      <c r="P4290">
        <v>2024</v>
      </c>
      <c r="Q4290">
        <v>890800128</v>
      </c>
      <c r="R4290" t="s">
        <v>838</v>
      </c>
      <c r="S4290" s="13">
        <v>1380874</v>
      </c>
      <c r="T4290">
        <v>0</v>
      </c>
      <c r="U4290" t="s">
        <v>3951</v>
      </c>
      <c r="V4290" t="s">
        <v>3334</v>
      </c>
      <c r="W4290">
        <v>5004</v>
      </c>
      <c r="X4290">
        <v>0</v>
      </c>
      <c r="Y4290">
        <v>248029</v>
      </c>
      <c r="Z4290">
        <v>20240411</v>
      </c>
      <c r="AA4290">
        <v>0</v>
      </c>
      <c r="AB4290">
        <v>0</v>
      </c>
      <c r="AC4290" t="s">
        <v>2281</v>
      </c>
      <c r="AD4290" t="s">
        <v>2281</v>
      </c>
      <c r="AE4290">
        <v>11101</v>
      </c>
      <c r="AF4290" t="s">
        <v>2281</v>
      </c>
      <c r="AG4290" t="s">
        <v>549</v>
      </c>
      <c r="AH4290">
        <v>335</v>
      </c>
    </row>
    <row r="4291" spans="1:34" hidden="1" x14ac:dyDescent="0.25">
      <c r="A4291" t="str">
        <f t="shared" si="201"/>
        <v>24 1 3 11 1 8 71 0 0 4501001 248217</v>
      </c>
      <c r="B4291" t="str">
        <f t="shared" si="202"/>
        <v>24 1 3 11 1 8 71 0 0 4501001 248030</v>
      </c>
      <c r="C4291" t="str">
        <f t="shared" si="203"/>
        <v>24 1 3 11 1 8 71 0 0 4501001</v>
      </c>
      <c r="D4291">
        <v>24</v>
      </c>
      <c r="E4291">
        <v>1</v>
      </c>
      <c r="F4291">
        <v>3</v>
      </c>
      <c r="G4291">
        <v>11</v>
      </c>
      <c r="H4291">
        <v>1</v>
      </c>
      <c r="I4291">
        <v>8</v>
      </c>
      <c r="J4291">
        <v>71</v>
      </c>
      <c r="K4291">
        <v>0</v>
      </c>
      <c r="L4291" t="s">
        <v>147</v>
      </c>
      <c r="M4291" t="s">
        <v>172</v>
      </c>
      <c r="N4291" s="13">
        <v>919004</v>
      </c>
      <c r="O4291">
        <v>248217</v>
      </c>
      <c r="P4291">
        <v>2024</v>
      </c>
      <c r="Q4291">
        <v>800153993</v>
      </c>
      <c r="R4291" t="s">
        <v>810</v>
      </c>
      <c r="S4291" s="13">
        <v>919004</v>
      </c>
      <c r="T4291">
        <v>0</v>
      </c>
      <c r="U4291" t="s">
        <v>3960</v>
      </c>
      <c r="V4291" t="s">
        <v>2280</v>
      </c>
      <c r="W4291">
        <v>5004</v>
      </c>
      <c r="X4291">
        <v>0</v>
      </c>
      <c r="Y4291">
        <v>248030</v>
      </c>
      <c r="Z4291">
        <v>20240411</v>
      </c>
      <c r="AA4291">
        <v>0</v>
      </c>
      <c r="AB4291">
        <v>0</v>
      </c>
      <c r="AC4291" t="s">
        <v>2281</v>
      </c>
      <c r="AD4291" t="s">
        <v>2281</v>
      </c>
      <c r="AE4291">
        <v>11101</v>
      </c>
      <c r="AF4291" t="s">
        <v>2281</v>
      </c>
      <c r="AG4291" t="s">
        <v>549</v>
      </c>
      <c r="AH4291">
        <v>335</v>
      </c>
    </row>
    <row r="4292" spans="1:34" hidden="1" x14ac:dyDescent="0.25">
      <c r="A4292" t="str">
        <f t="shared" si="201"/>
        <v>24 1 3 22 1 8 71 3 0 4501052 248218</v>
      </c>
      <c r="B4292" t="str">
        <f t="shared" si="202"/>
        <v>24 1 3 22 1 8 71 3 0 4501052 248091</v>
      </c>
      <c r="C4292" t="str">
        <f t="shared" si="203"/>
        <v>24 1 3 22 1 8 71 3 0 4501052</v>
      </c>
      <c r="D4292">
        <v>24</v>
      </c>
      <c r="E4292">
        <v>1</v>
      </c>
      <c r="F4292">
        <v>3</v>
      </c>
      <c r="G4292">
        <v>22</v>
      </c>
      <c r="H4292">
        <v>1</v>
      </c>
      <c r="I4292">
        <v>8</v>
      </c>
      <c r="J4292">
        <v>71</v>
      </c>
      <c r="K4292">
        <v>3</v>
      </c>
      <c r="L4292" t="s">
        <v>147</v>
      </c>
      <c r="M4292" t="s">
        <v>176</v>
      </c>
      <c r="N4292" s="13">
        <v>2952652</v>
      </c>
      <c r="O4292">
        <v>248218</v>
      </c>
      <c r="P4292">
        <v>2024</v>
      </c>
      <c r="Q4292">
        <v>890800128</v>
      </c>
      <c r="R4292" t="s">
        <v>838</v>
      </c>
      <c r="S4292" s="13">
        <v>2952652</v>
      </c>
      <c r="T4292">
        <v>0</v>
      </c>
      <c r="U4292" t="s">
        <v>3925</v>
      </c>
      <c r="V4292" t="s">
        <v>2280</v>
      </c>
      <c r="W4292">
        <v>5004</v>
      </c>
      <c r="X4292">
        <v>0</v>
      </c>
      <c r="Y4292">
        <v>248091</v>
      </c>
      <c r="Z4292">
        <v>20240411</v>
      </c>
      <c r="AA4292">
        <v>0</v>
      </c>
      <c r="AB4292">
        <v>0</v>
      </c>
      <c r="AC4292" t="s">
        <v>2281</v>
      </c>
      <c r="AD4292" t="s">
        <v>2281</v>
      </c>
      <c r="AE4292">
        <v>12401</v>
      </c>
      <c r="AF4292" t="s">
        <v>2281</v>
      </c>
      <c r="AG4292" t="s">
        <v>67</v>
      </c>
      <c r="AH4292">
        <v>335</v>
      </c>
    </row>
    <row r="4293" spans="1:34" hidden="1" x14ac:dyDescent="0.25">
      <c r="A4293" t="str">
        <f t="shared" si="201"/>
        <v>24 1 3 11 3 1 70 0 0 4002020 248219</v>
      </c>
      <c r="B4293" t="str">
        <f t="shared" si="202"/>
        <v>24 1 3 11 3 1 70 0 0 4002020 248007</v>
      </c>
      <c r="C4293" t="str">
        <f t="shared" si="203"/>
        <v>24 1 3 11 3 1 70 0 0 4002020</v>
      </c>
      <c r="D4293">
        <v>24</v>
      </c>
      <c r="E4293">
        <v>1</v>
      </c>
      <c r="F4293">
        <v>3</v>
      </c>
      <c r="G4293">
        <v>11</v>
      </c>
      <c r="H4293">
        <v>3</v>
      </c>
      <c r="I4293">
        <v>1</v>
      </c>
      <c r="J4293">
        <v>70</v>
      </c>
      <c r="K4293">
        <v>0</v>
      </c>
      <c r="L4293" t="s">
        <v>147</v>
      </c>
      <c r="M4293" t="s">
        <v>139</v>
      </c>
      <c r="N4293" s="13">
        <v>1921000</v>
      </c>
      <c r="O4293">
        <v>248219</v>
      </c>
      <c r="P4293">
        <v>2024</v>
      </c>
      <c r="Q4293">
        <v>1007233651</v>
      </c>
      <c r="R4293" t="s">
        <v>1425</v>
      </c>
      <c r="S4293" s="13">
        <v>1921000</v>
      </c>
      <c r="T4293">
        <v>0</v>
      </c>
      <c r="U4293" t="s">
        <v>3974</v>
      </c>
      <c r="V4293" t="s">
        <v>2295</v>
      </c>
      <c r="W4293">
        <v>5004</v>
      </c>
      <c r="X4293">
        <v>0</v>
      </c>
      <c r="Y4293">
        <v>248007</v>
      </c>
      <c r="Z4293">
        <v>20240412</v>
      </c>
      <c r="AA4293">
        <v>2401050024</v>
      </c>
      <c r="AB4293">
        <v>3</v>
      </c>
      <c r="AC4293" t="s">
        <v>2281</v>
      </c>
      <c r="AD4293" t="s">
        <v>2281</v>
      </c>
      <c r="AE4293">
        <v>11101</v>
      </c>
      <c r="AF4293" t="s">
        <v>2281</v>
      </c>
      <c r="AG4293" t="s">
        <v>549</v>
      </c>
      <c r="AH4293">
        <v>260</v>
      </c>
    </row>
    <row r="4294" spans="1:34" hidden="1" x14ac:dyDescent="0.25">
      <c r="A4294" t="str">
        <f t="shared" si="201"/>
        <v>24 11 1 11 2 2 3 0 2120202009 0 248220</v>
      </c>
      <c r="B4294" t="str">
        <f t="shared" si="202"/>
        <v>24 11 1 11 2 2 3 0 2120202009 0 248090</v>
      </c>
      <c r="C4294" t="str">
        <f t="shared" si="203"/>
        <v>24 11 1 11 2 2 3 0 2120202009 0</v>
      </c>
      <c r="D4294">
        <v>24</v>
      </c>
      <c r="E4294">
        <v>11</v>
      </c>
      <c r="F4294">
        <v>1</v>
      </c>
      <c r="G4294">
        <v>11</v>
      </c>
      <c r="H4294">
        <v>2</v>
      </c>
      <c r="I4294">
        <v>2</v>
      </c>
      <c r="J4294">
        <v>3</v>
      </c>
      <c r="K4294">
        <v>0</v>
      </c>
      <c r="L4294" t="s">
        <v>730</v>
      </c>
      <c r="M4294" t="s">
        <v>147</v>
      </c>
      <c r="N4294" s="13">
        <v>239999.73</v>
      </c>
      <c r="O4294">
        <v>248220</v>
      </c>
      <c r="P4294">
        <v>2024</v>
      </c>
      <c r="Q4294">
        <v>890801053</v>
      </c>
      <c r="R4294" t="s">
        <v>784</v>
      </c>
      <c r="S4294" s="13">
        <v>239999.73</v>
      </c>
      <c r="T4294">
        <v>0</v>
      </c>
      <c r="U4294" t="s">
        <v>3947</v>
      </c>
      <c r="V4294" t="s">
        <v>3948</v>
      </c>
      <c r="W4294">
        <v>5016</v>
      </c>
      <c r="X4294">
        <v>0</v>
      </c>
      <c r="Y4294">
        <v>248090</v>
      </c>
      <c r="Z4294">
        <v>20240416</v>
      </c>
      <c r="AA4294">
        <v>0</v>
      </c>
      <c r="AB4294">
        <v>0</v>
      </c>
      <c r="AC4294" t="s">
        <v>2281</v>
      </c>
      <c r="AD4294" t="s">
        <v>2281</v>
      </c>
      <c r="AE4294">
        <v>11101</v>
      </c>
      <c r="AF4294" t="s">
        <v>2281</v>
      </c>
      <c r="AG4294" t="s">
        <v>549</v>
      </c>
      <c r="AH4294">
        <v>122</v>
      </c>
    </row>
    <row r="4295" spans="1:34" hidden="1" x14ac:dyDescent="0.25">
      <c r="A4295" t="str">
        <f t="shared" si="201"/>
        <v>24 1 3 11 3 1 70 0 0 4002020 248221</v>
      </c>
      <c r="B4295" t="str">
        <f t="shared" si="202"/>
        <v>24 1 3 11 3 1 70 0 0 4002020 248012</v>
      </c>
      <c r="C4295" t="str">
        <f t="shared" si="203"/>
        <v>24 1 3 11 3 1 70 0 0 4002020</v>
      </c>
      <c r="D4295">
        <v>24</v>
      </c>
      <c r="E4295">
        <v>1</v>
      </c>
      <c r="F4295">
        <v>3</v>
      </c>
      <c r="G4295">
        <v>11</v>
      </c>
      <c r="H4295">
        <v>3</v>
      </c>
      <c r="I4295">
        <v>1</v>
      </c>
      <c r="J4295">
        <v>70</v>
      </c>
      <c r="K4295">
        <v>0</v>
      </c>
      <c r="L4295" t="s">
        <v>147</v>
      </c>
      <c r="M4295" t="s">
        <v>139</v>
      </c>
      <c r="N4295" s="13">
        <v>1921000</v>
      </c>
      <c r="O4295">
        <v>248221</v>
      </c>
      <c r="P4295">
        <v>2024</v>
      </c>
      <c r="Q4295">
        <v>1053820053</v>
      </c>
      <c r="R4295" t="s">
        <v>1429</v>
      </c>
      <c r="S4295" s="13">
        <v>1921000</v>
      </c>
      <c r="T4295">
        <v>0</v>
      </c>
      <c r="U4295" t="s">
        <v>3976</v>
      </c>
      <c r="V4295" t="s">
        <v>2295</v>
      </c>
      <c r="W4295">
        <v>5004</v>
      </c>
      <c r="X4295">
        <v>0</v>
      </c>
      <c r="Y4295">
        <v>248012</v>
      </c>
      <c r="Z4295">
        <v>20240416</v>
      </c>
      <c r="AA4295">
        <v>2401050019</v>
      </c>
      <c r="AB4295">
        <v>3</v>
      </c>
      <c r="AC4295" t="s">
        <v>2281</v>
      </c>
      <c r="AD4295" t="s">
        <v>2281</v>
      </c>
      <c r="AE4295">
        <v>11101</v>
      </c>
      <c r="AF4295" t="s">
        <v>2281</v>
      </c>
      <c r="AG4295" t="s">
        <v>549</v>
      </c>
      <c r="AH4295">
        <v>260</v>
      </c>
    </row>
    <row r="4296" spans="1:34" hidden="1" x14ac:dyDescent="0.25">
      <c r="A4296" t="str">
        <f t="shared" si="201"/>
        <v>24 1 3 11 1 8 17 1 0 4501001 248222</v>
      </c>
      <c r="B4296" t="str">
        <f t="shared" si="202"/>
        <v>24 1 3 11 1 8 17 1 0 4501001 248087</v>
      </c>
      <c r="C4296" t="str">
        <f t="shared" si="203"/>
        <v>24 1 3 11 1 8 17 1 0 4501001</v>
      </c>
      <c r="D4296">
        <v>24</v>
      </c>
      <c r="E4296">
        <v>1</v>
      </c>
      <c r="F4296">
        <v>3</v>
      </c>
      <c r="G4296">
        <v>11</v>
      </c>
      <c r="H4296">
        <v>1</v>
      </c>
      <c r="I4296">
        <v>8</v>
      </c>
      <c r="J4296">
        <v>17</v>
      </c>
      <c r="K4296">
        <v>1</v>
      </c>
      <c r="L4296" t="s">
        <v>147</v>
      </c>
      <c r="M4296" t="s">
        <v>172</v>
      </c>
      <c r="N4296" s="13">
        <v>2034000</v>
      </c>
      <c r="O4296">
        <v>248222</v>
      </c>
      <c r="P4296">
        <v>2024</v>
      </c>
      <c r="Q4296">
        <v>75063643</v>
      </c>
      <c r="R4296" t="s">
        <v>1454</v>
      </c>
      <c r="S4296" s="13">
        <v>2034000</v>
      </c>
      <c r="T4296">
        <v>0</v>
      </c>
      <c r="U4296" t="s">
        <v>3977</v>
      </c>
      <c r="V4296" t="s">
        <v>2295</v>
      </c>
      <c r="W4296">
        <v>5004</v>
      </c>
      <c r="X4296">
        <v>0</v>
      </c>
      <c r="Y4296">
        <v>248087</v>
      </c>
      <c r="Z4296">
        <v>20240416</v>
      </c>
      <c r="AA4296">
        <v>2403070441</v>
      </c>
      <c r="AB4296">
        <v>1</v>
      </c>
      <c r="AC4296" t="s">
        <v>2281</v>
      </c>
      <c r="AD4296" t="s">
        <v>2281</v>
      </c>
      <c r="AE4296">
        <v>11101</v>
      </c>
      <c r="AF4296" t="s">
        <v>2281</v>
      </c>
      <c r="AG4296" t="s">
        <v>549</v>
      </c>
      <c r="AH4296">
        <v>260</v>
      </c>
    </row>
    <row r="4297" spans="1:34" hidden="1" x14ac:dyDescent="0.25">
      <c r="A4297" t="str">
        <f t="shared" si="201"/>
        <v>24 1 3 11 1 8 71 0 0 4501001 248223</v>
      </c>
      <c r="B4297" t="str">
        <f t="shared" si="202"/>
        <v>24 1 3 11 1 8 71 0 0 4501001 248028</v>
      </c>
      <c r="C4297" t="str">
        <f t="shared" si="203"/>
        <v>24 1 3 11 1 8 71 0 0 4501001</v>
      </c>
      <c r="D4297">
        <v>24</v>
      </c>
      <c r="E4297">
        <v>1</v>
      </c>
      <c r="F4297">
        <v>3</v>
      </c>
      <c r="G4297">
        <v>11</v>
      </c>
      <c r="H4297">
        <v>1</v>
      </c>
      <c r="I4297">
        <v>8</v>
      </c>
      <c r="J4297">
        <v>71</v>
      </c>
      <c r="K4297">
        <v>0</v>
      </c>
      <c r="L4297" t="s">
        <v>147</v>
      </c>
      <c r="M4297" t="s">
        <v>172</v>
      </c>
      <c r="N4297" s="13">
        <v>252226</v>
      </c>
      <c r="O4297">
        <v>248223</v>
      </c>
      <c r="P4297">
        <v>2024</v>
      </c>
      <c r="Q4297">
        <v>810000598</v>
      </c>
      <c r="R4297" t="s">
        <v>2278</v>
      </c>
      <c r="S4297" s="13">
        <v>252226</v>
      </c>
      <c r="T4297">
        <v>0</v>
      </c>
      <c r="U4297" t="s">
        <v>3882</v>
      </c>
      <c r="V4297" t="s">
        <v>2280</v>
      </c>
      <c r="W4297">
        <v>5004</v>
      </c>
      <c r="X4297">
        <v>0</v>
      </c>
      <c r="Y4297">
        <v>248028</v>
      </c>
      <c r="Z4297">
        <v>20240416</v>
      </c>
      <c r="AA4297">
        <v>0</v>
      </c>
      <c r="AB4297">
        <v>0</v>
      </c>
      <c r="AC4297" t="s">
        <v>2281</v>
      </c>
      <c r="AD4297" t="s">
        <v>2281</v>
      </c>
      <c r="AE4297">
        <v>11101</v>
      </c>
      <c r="AF4297" t="s">
        <v>2281</v>
      </c>
      <c r="AG4297" t="s">
        <v>549</v>
      </c>
      <c r="AH4297">
        <v>335</v>
      </c>
    </row>
    <row r="4298" spans="1:34" hidden="1" x14ac:dyDescent="0.25">
      <c r="A4298" t="str">
        <f t="shared" si="201"/>
        <v>24 1 3 11 1 8 71 0 0 4501001 248224</v>
      </c>
      <c r="B4298" t="str">
        <f t="shared" si="202"/>
        <v>24 1 3 11 1 8 71 0 0 4501001 248028</v>
      </c>
      <c r="C4298" t="str">
        <f t="shared" si="203"/>
        <v>24 1 3 11 1 8 71 0 0 4501001</v>
      </c>
      <c r="D4298">
        <v>24</v>
      </c>
      <c r="E4298">
        <v>1</v>
      </c>
      <c r="F4298">
        <v>3</v>
      </c>
      <c r="G4298">
        <v>11</v>
      </c>
      <c r="H4298">
        <v>1</v>
      </c>
      <c r="I4298">
        <v>8</v>
      </c>
      <c r="J4298">
        <v>71</v>
      </c>
      <c r="K4298">
        <v>0</v>
      </c>
      <c r="L4298" t="s">
        <v>147</v>
      </c>
      <c r="M4298" t="s">
        <v>172</v>
      </c>
      <c r="N4298" s="13">
        <v>179992</v>
      </c>
      <c r="O4298">
        <v>248224</v>
      </c>
      <c r="P4298">
        <v>2024</v>
      </c>
      <c r="Q4298">
        <v>810000598</v>
      </c>
      <c r="R4298" t="s">
        <v>2278</v>
      </c>
      <c r="S4298" s="13">
        <v>179992</v>
      </c>
      <c r="T4298">
        <v>0</v>
      </c>
      <c r="U4298" t="s">
        <v>3882</v>
      </c>
      <c r="V4298" t="s">
        <v>2280</v>
      </c>
      <c r="W4298">
        <v>5004</v>
      </c>
      <c r="X4298">
        <v>0</v>
      </c>
      <c r="Y4298">
        <v>248028</v>
      </c>
      <c r="Z4298">
        <v>20240416</v>
      </c>
      <c r="AA4298">
        <v>0</v>
      </c>
      <c r="AB4298">
        <v>0</v>
      </c>
      <c r="AC4298" t="s">
        <v>2281</v>
      </c>
      <c r="AD4298" t="s">
        <v>2281</v>
      </c>
      <c r="AE4298">
        <v>11101</v>
      </c>
      <c r="AF4298" t="s">
        <v>2281</v>
      </c>
      <c r="AG4298" t="s">
        <v>549</v>
      </c>
      <c r="AH4298">
        <v>335</v>
      </c>
    </row>
    <row r="4299" spans="1:34" hidden="1" x14ac:dyDescent="0.25">
      <c r="A4299" t="str">
        <f t="shared" si="201"/>
        <v>24 1 3 22 1 8 71 3 0 4501052 248226</v>
      </c>
      <c r="B4299" t="str">
        <f t="shared" si="202"/>
        <v>24 1 3 22 1 8 71 3 0 4501052 248092</v>
      </c>
      <c r="C4299" t="str">
        <f t="shared" si="203"/>
        <v>24 1 3 22 1 8 71 3 0 4501052</v>
      </c>
      <c r="D4299">
        <v>24</v>
      </c>
      <c r="E4299">
        <v>1</v>
      </c>
      <c r="F4299">
        <v>3</v>
      </c>
      <c r="G4299">
        <v>22</v>
      </c>
      <c r="H4299">
        <v>1</v>
      </c>
      <c r="I4299">
        <v>8</v>
      </c>
      <c r="J4299">
        <v>71</v>
      </c>
      <c r="K4299">
        <v>3</v>
      </c>
      <c r="L4299" t="s">
        <v>147</v>
      </c>
      <c r="M4299" t="s">
        <v>176</v>
      </c>
      <c r="N4299" s="13">
        <v>1584721</v>
      </c>
      <c r="O4299">
        <v>248226</v>
      </c>
      <c r="P4299">
        <v>2024</v>
      </c>
      <c r="Q4299">
        <v>810000598</v>
      </c>
      <c r="R4299" t="s">
        <v>2278</v>
      </c>
      <c r="S4299" s="13">
        <v>1584721</v>
      </c>
      <c r="T4299">
        <v>0</v>
      </c>
      <c r="U4299" t="s">
        <v>3978</v>
      </c>
      <c r="V4299" t="s">
        <v>2280</v>
      </c>
      <c r="W4299">
        <v>5004</v>
      </c>
      <c r="X4299">
        <v>0</v>
      </c>
      <c r="Y4299">
        <v>248092</v>
      </c>
      <c r="Z4299">
        <v>20240416</v>
      </c>
      <c r="AA4299">
        <v>0</v>
      </c>
      <c r="AB4299">
        <v>0</v>
      </c>
      <c r="AC4299" t="s">
        <v>2281</v>
      </c>
      <c r="AD4299" t="s">
        <v>2281</v>
      </c>
      <c r="AE4299">
        <v>12401</v>
      </c>
      <c r="AF4299" t="s">
        <v>2281</v>
      </c>
      <c r="AG4299" t="s">
        <v>67</v>
      </c>
      <c r="AH4299">
        <v>335</v>
      </c>
    </row>
    <row r="4300" spans="1:34" hidden="1" x14ac:dyDescent="0.25">
      <c r="A4300" t="str">
        <f t="shared" si="201"/>
        <v>24 1 3 22 1 8 71 3 0 4501052 248227</v>
      </c>
      <c r="B4300" t="str">
        <f t="shared" si="202"/>
        <v>24 1 3 22 1 8 71 3 0 4501052 248070</v>
      </c>
      <c r="C4300" t="str">
        <f t="shared" si="203"/>
        <v>24 1 3 22 1 8 71 3 0 4501052</v>
      </c>
      <c r="D4300">
        <v>24</v>
      </c>
      <c r="E4300">
        <v>1</v>
      </c>
      <c r="F4300">
        <v>3</v>
      </c>
      <c r="G4300">
        <v>22</v>
      </c>
      <c r="H4300">
        <v>1</v>
      </c>
      <c r="I4300">
        <v>8</v>
      </c>
      <c r="J4300">
        <v>71</v>
      </c>
      <c r="K4300">
        <v>3</v>
      </c>
      <c r="L4300" t="s">
        <v>147</v>
      </c>
      <c r="M4300" t="s">
        <v>176</v>
      </c>
      <c r="N4300" s="13">
        <v>2440592</v>
      </c>
      <c r="O4300">
        <v>248227</v>
      </c>
      <c r="P4300">
        <v>2024</v>
      </c>
      <c r="Q4300">
        <v>900092385</v>
      </c>
      <c r="R4300" t="s">
        <v>809</v>
      </c>
      <c r="S4300" s="13">
        <v>2440592</v>
      </c>
      <c r="T4300">
        <v>0</v>
      </c>
      <c r="U4300" t="s">
        <v>3979</v>
      </c>
      <c r="V4300" t="s">
        <v>2280</v>
      </c>
      <c r="W4300">
        <v>5004</v>
      </c>
      <c r="X4300">
        <v>0</v>
      </c>
      <c r="Y4300">
        <v>248070</v>
      </c>
      <c r="Z4300">
        <v>20240416</v>
      </c>
      <c r="AA4300">
        <v>0</v>
      </c>
      <c r="AB4300">
        <v>0</v>
      </c>
      <c r="AC4300" t="s">
        <v>2281</v>
      </c>
      <c r="AD4300" t="s">
        <v>2281</v>
      </c>
      <c r="AE4300">
        <v>12401</v>
      </c>
      <c r="AF4300" t="s">
        <v>2281</v>
      </c>
      <c r="AG4300" t="s">
        <v>67</v>
      </c>
      <c r="AH4300">
        <v>335</v>
      </c>
    </row>
    <row r="4301" spans="1:34" hidden="1" x14ac:dyDescent="0.25">
      <c r="A4301" t="str">
        <f t="shared" si="201"/>
        <v>24 1 3 22 1 8 71 3 0 4501052 248228</v>
      </c>
      <c r="B4301" t="str">
        <f t="shared" si="202"/>
        <v>24 1 3 22 1 8 71 3 0 4501052 248071</v>
      </c>
      <c r="C4301" t="str">
        <f t="shared" si="203"/>
        <v>24 1 3 22 1 8 71 3 0 4501052</v>
      </c>
      <c r="D4301">
        <v>24</v>
      </c>
      <c r="E4301">
        <v>1</v>
      </c>
      <c r="F4301">
        <v>3</v>
      </c>
      <c r="G4301">
        <v>22</v>
      </c>
      <c r="H4301">
        <v>1</v>
      </c>
      <c r="I4301">
        <v>8</v>
      </c>
      <c r="J4301">
        <v>71</v>
      </c>
      <c r="K4301">
        <v>3</v>
      </c>
      <c r="L4301" t="s">
        <v>147</v>
      </c>
      <c r="M4301" t="s">
        <v>176</v>
      </c>
      <c r="N4301" s="13">
        <v>637111</v>
      </c>
      <c r="O4301">
        <v>248228</v>
      </c>
      <c r="P4301">
        <v>2024</v>
      </c>
      <c r="Q4301">
        <v>800153993</v>
      </c>
      <c r="R4301" t="s">
        <v>810</v>
      </c>
      <c r="S4301" s="13">
        <v>637111</v>
      </c>
      <c r="T4301">
        <v>0</v>
      </c>
      <c r="U4301" t="s">
        <v>3980</v>
      </c>
      <c r="V4301" t="s">
        <v>2280</v>
      </c>
      <c r="W4301">
        <v>5004</v>
      </c>
      <c r="X4301">
        <v>0</v>
      </c>
      <c r="Y4301">
        <v>248071</v>
      </c>
      <c r="Z4301">
        <v>20240416</v>
      </c>
      <c r="AA4301">
        <v>0</v>
      </c>
      <c r="AB4301">
        <v>0</v>
      </c>
      <c r="AC4301" t="s">
        <v>2281</v>
      </c>
      <c r="AD4301" t="s">
        <v>2281</v>
      </c>
      <c r="AE4301">
        <v>12401</v>
      </c>
      <c r="AF4301" t="s">
        <v>2281</v>
      </c>
      <c r="AG4301" t="s">
        <v>67</v>
      </c>
      <c r="AH4301">
        <v>335</v>
      </c>
    </row>
    <row r="4302" spans="1:34" hidden="1" x14ac:dyDescent="0.25">
      <c r="A4302" t="str">
        <f t="shared" si="201"/>
        <v>24 1 3 22 1 8 71 3 0 4501052 248229</v>
      </c>
      <c r="B4302" t="str">
        <f t="shared" si="202"/>
        <v>24 1 3 22 1 8 71 3 0 4501052 248071</v>
      </c>
      <c r="C4302" t="str">
        <f t="shared" si="203"/>
        <v>24 1 3 22 1 8 71 3 0 4501052</v>
      </c>
      <c r="D4302">
        <v>24</v>
      </c>
      <c r="E4302">
        <v>1</v>
      </c>
      <c r="F4302">
        <v>3</v>
      </c>
      <c r="G4302">
        <v>22</v>
      </c>
      <c r="H4302">
        <v>1</v>
      </c>
      <c r="I4302">
        <v>8</v>
      </c>
      <c r="J4302">
        <v>71</v>
      </c>
      <c r="K4302">
        <v>3</v>
      </c>
      <c r="L4302" t="s">
        <v>147</v>
      </c>
      <c r="M4302" t="s">
        <v>176</v>
      </c>
      <c r="N4302" s="13">
        <v>371005</v>
      </c>
      <c r="O4302">
        <v>248229</v>
      </c>
      <c r="P4302">
        <v>2024</v>
      </c>
      <c r="Q4302">
        <v>800153993</v>
      </c>
      <c r="R4302" t="s">
        <v>810</v>
      </c>
      <c r="S4302" s="13">
        <v>371005</v>
      </c>
      <c r="T4302">
        <v>0</v>
      </c>
      <c r="U4302" t="s">
        <v>3949</v>
      </c>
      <c r="V4302" t="s">
        <v>2280</v>
      </c>
      <c r="W4302">
        <v>5004</v>
      </c>
      <c r="X4302">
        <v>0</v>
      </c>
      <c r="Y4302">
        <v>248071</v>
      </c>
      <c r="Z4302">
        <v>20240416</v>
      </c>
      <c r="AA4302">
        <v>0</v>
      </c>
      <c r="AB4302">
        <v>0</v>
      </c>
      <c r="AC4302" t="s">
        <v>2281</v>
      </c>
      <c r="AD4302" t="s">
        <v>2281</v>
      </c>
      <c r="AE4302">
        <v>12401</v>
      </c>
      <c r="AF4302" t="s">
        <v>2281</v>
      </c>
      <c r="AG4302" t="s">
        <v>67</v>
      </c>
      <c r="AH4302">
        <v>335</v>
      </c>
    </row>
    <row r="4303" spans="1:34" hidden="1" x14ac:dyDescent="0.25">
      <c r="A4303" t="str">
        <f t="shared" si="201"/>
        <v>24 1 3 22 1 8 71 3 0 4501052 248230</v>
      </c>
      <c r="B4303" t="str">
        <f t="shared" si="202"/>
        <v>24 1 3 22 1 8 71 3 0 4501052 248092</v>
      </c>
      <c r="C4303" t="str">
        <f t="shared" si="203"/>
        <v>24 1 3 22 1 8 71 3 0 4501052</v>
      </c>
      <c r="D4303">
        <v>24</v>
      </c>
      <c r="E4303">
        <v>1</v>
      </c>
      <c r="F4303">
        <v>3</v>
      </c>
      <c r="G4303">
        <v>22</v>
      </c>
      <c r="H4303">
        <v>1</v>
      </c>
      <c r="I4303">
        <v>8</v>
      </c>
      <c r="J4303">
        <v>71</v>
      </c>
      <c r="K4303">
        <v>3</v>
      </c>
      <c r="L4303" t="s">
        <v>147</v>
      </c>
      <c r="M4303" t="s">
        <v>176</v>
      </c>
      <c r="N4303" s="13">
        <v>6042830</v>
      </c>
      <c r="O4303">
        <v>248230</v>
      </c>
      <c r="P4303">
        <v>2024</v>
      </c>
      <c r="Q4303">
        <v>810000598</v>
      </c>
      <c r="R4303" t="s">
        <v>2278</v>
      </c>
      <c r="S4303" s="13">
        <v>6042830</v>
      </c>
      <c r="T4303">
        <v>0</v>
      </c>
      <c r="U4303" t="s">
        <v>3978</v>
      </c>
      <c r="V4303" t="s">
        <v>2280</v>
      </c>
      <c r="W4303">
        <v>5004</v>
      </c>
      <c r="X4303">
        <v>0</v>
      </c>
      <c r="Y4303">
        <v>248092</v>
      </c>
      <c r="Z4303">
        <v>20240416</v>
      </c>
      <c r="AA4303">
        <v>0</v>
      </c>
      <c r="AB4303">
        <v>0</v>
      </c>
      <c r="AC4303" t="s">
        <v>2281</v>
      </c>
      <c r="AD4303" t="s">
        <v>2281</v>
      </c>
      <c r="AE4303">
        <v>12401</v>
      </c>
      <c r="AF4303" t="s">
        <v>2281</v>
      </c>
      <c r="AG4303" t="s">
        <v>67</v>
      </c>
      <c r="AH4303">
        <v>335</v>
      </c>
    </row>
    <row r="4304" spans="1:34" hidden="1" x14ac:dyDescent="0.25">
      <c r="A4304" t="str">
        <f t="shared" si="201"/>
        <v>24 1 3 11 3 1 70 0 0 4002020 248231</v>
      </c>
      <c r="B4304" t="str">
        <f t="shared" si="202"/>
        <v>24 1 3 11 3 1 70 0 0 4002020 248036</v>
      </c>
      <c r="C4304" t="str">
        <f t="shared" si="203"/>
        <v>24 1 3 11 3 1 70 0 0 4002020</v>
      </c>
      <c r="D4304">
        <v>24</v>
      </c>
      <c r="E4304">
        <v>1</v>
      </c>
      <c r="F4304">
        <v>3</v>
      </c>
      <c r="G4304">
        <v>11</v>
      </c>
      <c r="H4304">
        <v>3</v>
      </c>
      <c r="I4304">
        <v>1</v>
      </c>
      <c r="J4304">
        <v>70</v>
      </c>
      <c r="K4304">
        <v>0</v>
      </c>
      <c r="L4304" t="s">
        <v>147</v>
      </c>
      <c r="M4304" t="s">
        <v>139</v>
      </c>
      <c r="N4304" s="13">
        <v>1921000</v>
      </c>
      <c r="O4304">
        <v>248231</v>
      </c>
      <c r="P4304">
        <v>2024</v>
      </c>
      <c r="Q4304">
        <v>1053822705</v>
      </c>
      <c r="R4304" t="s">
        <v>1438</v>
      </c>
      <c r="S4304" s="13">
        <v>1921000</v>
      </c>
      <c r="T4304">
        <v>0</v>
      </c>
      <c r="U4304" t="s">
        <v>3981</v>
      </c>
      <c r="V4304" t="s">
        <v>2291</v>
      </c>
      <c r="W4304">
        <v>5004</v>
      </c>
      <c r="X4304">
        <v>0</v>
      </c>
      <c r="Y4304">
        <v>248036</v>
      </c>
      <c r="Z4304">
        <v>20240417</v>
      </c>
      <c r="AA4304">
        <v>2401100134</v>
      </c>
      <c r="AB4304">
        <v>3</v>
      </c>
      <c r="AC4304" t="s">
        <v>2281</v>
      </c>
      <c r="AD4304" t="s">
        <v>2281</v>
      </c>
      <c r="AE4304">
        <v>11101</v>
      </c>
      <c r="AF4304" t="s">
        <v>2281</v>
      </c>
      <c r="AG4304" t="s">
        <v>549</v>
      </c>
      <c r="AH4304">
        <v>260</v>
      </c>
    </row>
    <row r="4305" spans="1:34" hidden="1" x14ac:dyDescent="0.25">
      <c r="A4305" t="str">
        <f t="shared" si="201"/>
        <v>24 1 3 11 3 1 70 0 0 4002020 248232</v>
      </c>
      <c r="B4305" t="str">
        <f t="shared" si="202"/>
        <v>24 1 3 11 3 1 70 0 0 4002020 248042</v>
      </c>
      <c r="C4305" t="str">
        <f t="shared" si="203"/>
        <v>24 1 3 11 3 1 70 0 0 4002020</v>
      </c>
      <c r="D4305">
        <v>24</v>
      </c>
      <c r="E4305">
        <v>1</v>
      </c>
      <c r="F4305">
        <v>3</v>
      </c>
      <c r="G4305">
        <v>11</v>
      </c>
      <c r="H4305">
        <v>3</v>
      </c>
      <c r="I4305">
        <v>1</v>
      </c>
      <c r="J4305">
        <v>70</v>
      </c>
      <c r="K4305">
        <v>0</v>
      </c>
      <c r="L4305" t="s">
        <v>147</v>
      </c>
      <c r="M4305" t="s">
        <v>139</v>
      </c>
      <c r="N4305" s="13">
        <v>1921000</v>
      </c>
      <c r="O4305">
        <v>248232</v>
      </c>
      <c r="P4305">
        <v>2024</v>
      </c>
      <c r="Q4305">
        <v>75080686</v>
      </c>
      <c r="R4305" t="s">
        <v>1431</v>
      </c>
      <c r="S4305" s="13">
        <v>1921000</v>
      </c>
      <c r="T4305">
        <v>0</v>
      </c>
      <c r="U4305" t="s">
        <v>3981</v>
      </c>
      <c r="V4305" t="s">
        <v>2295</v>
      </c>
      <c r="W4305">
        <v>5004</v>
      </c>
      <c r="X4305">
        <v>0</v>
      </c>
      <c r="Y4305">
        <v>248042</v>
      </c>
      <c r="Z4305">
        <v>20240417</v>
      </c>
      <c r="AA4305">
        <v>2401100138</v>
      </c>
      <c r="AB4305">
        <v>3</v>
      </c>
      <c r="AC4305" t="s">
        <v>2281</v>
      </c>
      <c r="AD4305" t="s">
        <v>2281</v>
      </c>
      <c r="AE4305">
        <v>11101</v>
      </c>
      <c r="AF4305" t="s">
        <v>2281</v>
      </c>
      <c r="AG4305" t="s">
        <v>549</v>
      </c>
      <c r="AH4305">
        <v>260</v>
      </c>
    </row>
    <row r="4306" spans="1:34" hidden="1" x14ac:dyDescent="0.25">
      <c r="A4306" t="str">
        <f t="shared" si="201"/>
        <v>24 1 3 11 1 8 71 0 0 4501001 248234</v>
      </c>
      <c r="B4306" t="str">
        <f t="shared" si="202"/>
        <v>24 1 3 11 1 8 71 0 0 4501001 248030</v>
      </c>
      <c r="C4306" t="str">
        <f t="shared" si="203"/>
        <v>24 1 3 11 1 8 71 0 0 4501001</v>
      </c>
      <c r="D4306">
        <v>24</v>
      </c>
      <c r="E4306">
        <v>1</v>
      </c>
      <c r="F4306">
        <v>3</v>
      </c>
      <c r="G4306">
        <v>11</v>
      </c>
      <c r="H4306">
        <v>1</v>
      </c>
      <c r="I4306">
        <v>8</v>
      </c>
      <c r="J4306">
        <v>71</v>
      </c>
      <c r="K4306">
        <v>0</v>
      </c>
      <c r="L4306" t="s">
        <v>147</v>
      </c>
      <c r="M4306" t="s">
        <v>172</v>
      </c>
      <c r="N4306" s="13">
        <v>530310</v>
      </c>
      <c r="O4306">
        <v>248234</v>
      </c>
      <c r="P4306">
        <v>2024</v>
      </c>
      <c r="Q4306">
        <v>800153993</v>
      </c>
      <c r="R4306" t="s">
        <v>810</v>
      </c>
      <c r="S4306" s="13">
        <v>530310</v>
      </c>
      <c r="T4306">
        <v>0</v>
      </c>
      <c r="U4306" t="s">
        <v>3960</v>
      </c>
      <c r="V4306" t="s">
        <v>3334</v>
      </c>
      <c r="W4306">
        <v>5004</v>
      </c>
      <c r="X4306">
        <v>0</v>
      </c>
      <c r="Y4306">
        <v>248030</v>
      </c>
      <c r="Z4306">
        <v>20240417</v>
      </c>
      <c r="AA4306">
        <v>0</v>
      </c>
      <c r="AB4306">
        <v>0</v>
      </c>
      <c r="AC4306" t="s">
        <v>2281</v>
      </c>
      <c r="AD4306" t="s">
        <v>2281</v>
      </c>
      <c r="AE4306">
        <v>11101</v>
      </c>
      <c r="AF4306" t="s">
        <v>2281</v>
      </c>
      <c r="AG4306" t="s">
        <v>549</v>
      </c>
      <c r="AH4306">
        <v>335</v>
      </c>
    </row>
    <row r="4307" spans="1:34" hidden="1" x14ac:dyDescent="0.25">
      <c r="A4307" t="str">
        <f t="shared" si="201"/>
        <v>24 1 3 22 1 8 71 3 0 4501052 248235</v>
      </c>
      <c r="B4307" t="str">
        <f t="shared" si="202"/>
        <v>24 1 3 22 1 8 71 3 0 4501052 248091</v>
      </c>
      <c r="C4307" t="str">
        <f t="shared" si="203"/>
        <v>24 1 3 22 1 8 71 3 0 4501052</v>
      </c>
      <c r="D4307">
        <v>24</v>
      </c>
      <c r="E4307">
        <v>1</v>
      </c>
      <c r="F4307">
        <v>3</v>
      </c>
      <c r="G4307">
        <v>22</v>
      </c>
      <c r="H4307">
        <v>1</v>
      </c>
      <c r="I4307">
        <v>8</v>
      </c>
      <c r="J4307">
        <v>71</v>
      </c>
      <c r="K4307">
        <v>3</v>
      </c>
      <c r="L4307" t="s">
        <v>147</v>
      </c>
      <c r="M4307" t="s">
        <v>176</v>
      </c>
      <c r="N4307" s="13">
        <v>16894739</v>
      </c>
      <c r="O4307">
        <v>248235</v>
      </c>
      <c r="P4307">
        <v>2024</v>
      </c>
      <c r="Q4307">
        <v>890800128</v>
      </c>
      <c r="R4307" t="s">
        <v>838</v>
      </c>
      <c r="S4307" s="13">
        <v>16894739</v>
      </c>
      <c r="T4307">
        <v>0</v>
      </c>
      <c r="U4307" t="s">
        <v>3925</v>
      </c>
      <c r="V4307" t="s">
        <v>3334</v>
      </c>
      <c r="W4307">
        <v>5004</v>
      </c>
      <c r="X4307">
        <v>0</v>
      </c>
      <c r="Y4307">
        <v>248091</v>
      </c>
      <c r="Z4307">
        <v>20240418</v>
      </c>
      <c r="AA4307">
        <v>0</v>
      </c>
      <c r="AB4307">
        <v>0</v>
      </c>
      <c r="AC4307" t="s">
        <v>2281</v>
      </c>
      <c r="AD4307" t="s">
        <v>2281</v>
      </c>
      <c r="AE4307">
        <v>12401</v>
      </c>
      <c r="AF4307" t="s">
        <v>2281</v>
      </c>
      <c r="AG4307" t="s">
        <v>67</v>
      </c>
      <c r="AH4307">
        <v>335</v>
      </c>
    </row>
    <row r="4308" spans="1:34" hidden="1" x14ac:dyDescent="0.25">
      <c r="A4308" t="str">
        <f t="shared" si="201"/>
        <v>24 1 3 11 1 8 71 0 0 4501001 248236</v>
      </c>
      <c r="B4308" t="str">
        <f t="shared" si="202"/>
        <v>24 1 3 11 1 8 71 0 0 4501001 248028</v>
      </c>
      <c r="C4308" t="str">
        <f t="shared" si="203"/>
        <v>24 1 3 11 1 8 71 0 0 4501001</v>
      </c>
      <c r="D4308">
        <v>24</v>
      </c>
      <c r="E4308">
        <v>1</v>
      </c>
      <c r="F4308">
        <v>3</v>
      </c>
      <c r="G4308">
        <v>11</v>
      </c>
      <c r="H4308">
        <v>1</v>
      </c>
      <c r="I4308">
        <v>8</v>
      </c>
      <c r="J4308">
        <v>71</v>
      </c>
      <c r="K4308">
        <v>0</v>
      </c>
      <c r="L4308" t="s">
        <v>147</v>
      </c>
      <c r="M4308" t="s">
        <v>172</v>
      </c>
      <c r="N4308" s="13">
        <v>243772</v>
      </c>
      <c r="O4308">
        <v>248236</v>
      </c>
      <c r="P4308">
        <v>2024</v>
      </c>
      <c r="Q4308">
        <v>810000598</v>
      </c>
      <c r="R4308" t="s">
        <v>2278</v>
      </c>
      <c r="S4308" s="13">
        <v>243772</v>
      </c>
      <c r="T4308">
        <v>0</v>
      </c>
      <c r="U4308" t="s">
        <v>3882</v>
      </c>
      <c r="V4308" t="s">
        <v>3334</v>
      </c>
      <c r="W4308">
        <v>5004</v>
      </c>
      <c r="X4308">
        <v>0</v>
      </c>
      <c r="Y4308">
        <v>248028</v>
      </c>
      <c r="Z4308">
        <v>20240418</v>
      </c>
      <c r="AA4308">
        <v>0</v>
      </c>
      <c r="AB4308">
        <v>0</v>
      </c>
      <c r="AC4308" t="s">
        <v>2281</v>
      </c>
      <c r="AD4308" t="s">
        <v>2281</v>
      </c>
      <c r="AE4308">
        <v>11101</v>
      </c>
      <c r="AF4308" t="s">
        <v>2281</v>
      </c>
      <c r="AG4308" t="s">
        <v>549</v>
      </c>
      <c r="AH4308">
        <v>335</v>
      </c>
    </row>
    <row r="4309" spans="1:34" hidden="1" x14ac:dyDescent="0.25">
      <c r="A4309" t="str">
        <f t="shared" si="201"/>
        <v>24 1 3 22 1 8 71 3 0 4501052 248237</v>
      </c>
      <c r="B4309" t="str">
        <f t="shared" si="202"/>
        <v>24 1 3 22 1 8 71 3 0 4501052 248092</v>
      </c>
      <c r="C4309" t="str">
        <f t="shared" si="203"/>
        <v>24 1 3 22 1 8 71 3 0 4501052</v>
      </c>
      <c r="D4309">
        <v>24</v>
      </c>
      <c r="E4309">
        <v>1</v>
      </c>
      <c r="F4309">
        <v>3</v>
      </c>
      <c r="G4309">
        <v>22</v>
      </c>
      <c r="H4309">
        <v>1</v>
      </c>
      <c r="I4309">
        <v>8</v>
      </c>
      <c r="J4309">
        <v>71</v>
      </c>
      <c r="K4309">
        <v>3</v>
      </c>
      <c r="L4309" t="s">
        <v>147</v>
      </c>
      <c r="M4309" t="s">
        <v>176</v>
      </c>
      <c r="N4309" s="13">
        <v>334911</v>
      </c>
      <c r="O4309">
        <v>248237</v>
      </c>
      <c r="P4309">
        <v>2024</v>
      </c>
      <c r="Q4309">
        <v>810000598</v>
      </c>
      <c r="R4309" t="s">
        <v>2278</v>
      </c>
      <c r="S4309" s="13">
        <v>334911</v>
      </c>
      <c r="T4309">
        <v>0</v>
      </c>
      <c r="U4309" t="s">
        <v>3982</v>
      </c>
      <c r="V4309" t="s">
        <v>3334</v>
      </c>
      <c r="W4309">
        <v>5004</v>
      </c>
      <c r="X4309">
        <v>0</v>
      </c>
      <c r="Y4309">
        <v>248092</v>
      </c>
      <c r="Z4309">
        <v>20240418</v>
      </c>
      <c r="AA4309">
        <v>0</v>
      </c>
      <c r="AB4309">
        <v>0</v>
      </c>
      <c r="AC4309" t="s">
        <v>2281</v>
      </c>
      <c r="AD4309" t="s">
        <v>2281</v>
      </c>
      <c r="AE4309">
        <v>12401</v>
      </c>
      <c r="AF4309" t="s">
        <v>2281</v>
      </c>
      <c r="AG4309" t="s">
        <v>67</v>
      </c>
      <c r="AH4309">
        <v>335</v>
      </c>
    </row>
    <row r="4310" spans="1:34" hidden="1" x14ac:dyDescent="0.25">
      <c r="A4310" t="str">
        <f t="shared" si="201"/>
        <v>24 1 3 22 1 8 71 3 0 4501052 248238</v>
      </c>
      <c r="B4310" t="str">
        <f t="shared" si="202"/>
        <v>24 1 3 22 1 8 71 3 0 4501052 248027</v>
      </c>
      <c r="C4310" t="str">
        <f t="shared" si="203"/>
        <v>24 1 3 22 1 8 71 3 0 4501052</v>
      </c>
      <c r="D4310">
        <v>24</v>
      </c>
      <c r="E4310">
        <v>1</v>
      </c>
      <c r="F4310">
        <v>3</v>
      </c>
      <c r="G4310">
        <v>22</v>
      </c>
      <c r="H4310">
        <v>1</v>
      </c>
      <c r="I4310">
        <v>8</v>
      </c>
      <c r="J4310">
        <v>71</v>
      </c>
      <c r="K4310">
        <v>3</v>
      </c>
      <c r="L4310" t="s">
        <v>147</v>
      </c>
      <c r="M4310" t="s">
        <v>176</v>
      </c>
      <c r="N4310" s="13">
        <v>245707</v>
      </c>
      <c r="O4310">
        <v>248238</v>
      </c>
      <c r="P4310">
        <v>2024</v>
      </c>
      <c r="Q4310">
        <v>890803239</v>
      </c>
      <c r="R4310" t="s">
        <v>924</v>
      </c>
      <c r="S4310" s="13">
        <v>245707</v>
      </c>
      <c r="T4310">
        <v>0</v>
      </c>
      <c r="U4310" t="s">
        <v>3983</v>
      </c>
      <c r="V4310" t="s">
        <v>3334</v>
      </c>
      <c r="W4310">
        <v>5004</v>
      </c>
      <c r="X4310">
        <v>0</v>
      </c>
      <c r="Y4310">
        <v>248027</v>
      </c>
      <c r="Z4310">
        <v>20240418</v>
      </c>
      <c r="AA4310">
        <v>0</v>
      </c>
      <c r="AB4310">
        <v>0</v>
      </c>
      <c r="AC4310" t="s">
        <v>2281</v>
      </c>
      <c r="AD4310" t="s">
        <v>2281</v>
      </c>
      <c r="AE4310">
        <v>12401</v>
      </c>
      <c r="AF4310" t="s">
        <v>2281</v>
      </c>
      <c r="AG4310" t="s">
        <v>67</v>
      </c>
      <c r="AH4310">
        <v>335</v>
      </c>
    </row>
    <row r="4311" spans="1:34" hidden="1" x14ac:dyDescent="0.25">
      <c r="A4311" t="str">
        <f t="shared" si="201"/>
        <v>24 1 3 11 3 1 70 0 0 4002020 248239</v>
      </c>
      <c r="B4311" t="str">
        <f t="shared" si="202"/>
        <v>24 1 3 11 3 1 70 0 0 4002020 248031</v>
      </c>
      <c r="C4311" t="str">
        <f t="shared" si="203"/>
        <v>24 1 3 11 3 1 70 0 0 4002020</v>
      </c>
      <c r="D4311">
        <v>24</v>
      </c>
      <c r="E4311">
        <v>1</v>
      </c>
      <c r="F4311">
        <v>3</v>
      </c>
      <c r="G4311">
        <v>11</v>
      </c>
      <c r="H4311">
        <v>3</v>
      </c>
      <c r="I4311">
        <v>1</v>
      </c>
      <c r="J4311">
        <v>70</v>
      </c>
      <c r="K4311">
        <v>0</v>
      </c>
      <c r="L4311" t="s">
        <v>147</v>
      </c>
      <c r="M4311" t="s">
        <v>139</v>
      </c>
      <c r="N4311" s="13">
        <v>1921000</v>
      </c>
      <c r="O4311">
        <v>248239</v>
      </c>
      <c r="P4311">
        <v>2024</v>
      </c>
      <c r="Q4311">
        <v>1060652399</v>
      </c>
      <c r="R4311" t="s">
        <v>1432</v>
      </c>
      <c r="S4311" s="13">
        <v>1921000</v>
      </c>
      <c r="T4311">
        <v>0</v>
      </c>
      <c r="U4311" t="s">
        <v>3981</v>
      </c>
      <c r="V4311" t="s">
        <v>2295</v>
      </c>
      <c r="W4311">
        <v>5004</v>
      </c>
      <c r="X4311">
        <v>0</v>
      </c>
      <c r="Y4311">
        <v>248031</v>
      </c>
      <c r="Z4311">
        <v>20240418</v>
      </c>
      <c r="AA4311">
        <v>2401100130</v>
      </c>
      <c r="AB4311">
        <v>3</v>
      </c>
      <c r="AC4311" t="s">
        <v>2281</v>
      </c>
      <c r="AD4311" t="s">
        <v>2281</v>
      </c>
      <c r="AE4311">
        <v>11101</v>
      </c>
      <c r="AF4311" t="s">
        <v>2281</v>
      </c>
      <c r="AG4311" t="s">
        <v>549</v>
      </c>
      <c r="AH4311">
        <v>260</v>
      </c>
    </row>
    <row r="4312" spans="1:34" hidden="1" x14ac:dyDescent="0.25">
      <c r="A4312" t="str">
        <f t="shared" si="201"/>
        <v>24 1 3 11 3 1 70 0 0 4002020 248240</v>
      </c>
      <c r="B4312" t="str">
        <f t="shared" si="202"/>
        <v>24 1 3 11 3 1 70 0 0 4002020 248034</v>
      </c>
      <c r="C4312" t="str">
        <f t="shared" si="203"/>
        <v>24 1 3 11 3 1 70 0 0 4002020</v>
      </c>
      <c r="D4312">
        <v>24</v>
      </c>
      <c r="E4312">
        <v>1</v>
      </c>
      <c r="F4312">
        <v>3</v>
      </c>
      <c r="G4312">
        <v>11</v>
      </c>
      <c r="H4312">
        <v>3</v>
      </c>
      <c r="I4312">
        <v>1</v>
      </c>
      <c r="J4312">
        <v>70</v>
      </c>
      <c r="K4312">
        <v>0</v>
      </c>
      <c r="L4312" t="s">
        <v>147</v>
      </c>
      <c r="M4312" t="s">
        <v>139</v>
      </c>
      <c r="N4312" s="13">
        <v>1921000</v>
      </c>
      <c r="O4312">
        <v>248240</v>
      </c>
      <c r="P4312">
        <v>2024</v>
      </c>
      <c r="Q4312">
        <v>34001152</v>
      </c>
      <c r="R4312" t="s">
        <v>1433</v>
      </c>
      <c r="S4312" s="13">
        <v>1921000</v>
      </c>
      <c r="T4312">
        <v>0</v>
      </c>
      <c r="U4312" t="s">
        <v>3981</v>
      </c>
      <c r="V4312" t="s">
        <v>2295</v>
      </c>
      <c r="W4312">
        <v>5004</v>
      </c>
      <c r="X4312">
        <v>0</v>
      </c>
      <c r="Y4312">
        <v>248034</v>
      </c>
      <c r="Z4312">
        <v>20240418</v>
      </c>
      <c r="AA4312">
        <v>2401100127</v>
      </c>
      <c r="AB4312">
        <v>3</v>
      </c>
      <c r="AC4312" t="s">
        <v>2281</v>
      </c>
      <c r="AD4312" t="s">
        <v>2281</v>
      </c>
      <c r="AE4312">
        <v>11101</v>
      </c>
      <c r="AF4312" t="s">
        <v>2281</v>
      </c>
      <c r="AG4312" t="s">
        <v>549</v>
      </c>
      <c r="AH4312">
        <v>260</v>
      </c>
    </row>
    <row r="4313" spans="1:34" hidden="1" x14ac:dyDescent="0.25">
      <c r="A4313" t="str">
        <f t="shared" si="201"/>
        <v>24 1 3 11 3 1 70 0 0 4002020 248241</v>
      </c>
      <c r="B4313" t="str">
        <f t="shared" si="202"/>
        <v>24 1 3 11 3 1 70 0 0 4002020 248035</v>
      </c>
      <c r="C4313" t="str">
        <f t="shared" si="203"/>
        <v>24 1 3 11 3 1 70 0 0 4002020</v>
      </c>
      <c r="D4313">
        <v>24</v>
      </c>
      <c r="E4313">
        <v>1</v>
      </c>
      <c r="F4313">
        <v>3</v>
      </c>
      <c r="G4313">
        <v>11</v>
      </c>
      <c r="H4313">
        <v>3</v>
      </c>
      <c r="I4313">
        <v>1</v>
      </c>
      <c r="J4313">
        <v>70</v>
      </c>
      <c r="K4313">
        <v>0</v>
      </c>
      <c r="L4313" t="s">
        <v>147</v>
      </c>
      <c r="M4313" t="s">
        <v>139</v>
      </c>
      <c r="N4313" s="13">
        <v>1921000</v>
      </c>
      <c r="O4313">
        <v>248241</v>
      </c>
      <c r="P4313">
        <v>2024</v>
      </c>
      <c r="Q4313">
        <v>1053839579</v>
      </c>
      <c r="R4313" t="s">
        <v>1440</v>
      </c>
      <c r="S4313" s="13">
        <v>1921000</v>
      </c>
      <c r="T4313">
        <v>0</v>
      </c>
      <c r="U4313" t="s">
        <v>3981</v>
      </c>
      <c r="V4313" t="s">
        <v>2295</v>
      </c>
      <c r="W4313">
        <v>5004</v>
      </c>
      <c r="X4313">
        <v>0</v>
      </c>
      <c r="Y4313">
        <v>248035</v>
      </c>
      <c r="Z4313">
        <v>20240418</v>
      </c>
      <c r="AA4313">
        <v>2401100135</v>
      </c>
      <c r="AB4313">
        <v>3</v>
      </c>
      <c r="AC4313" t="s">
        <v>2281</v>
      </c>
      <c r="AD4313" t="s">
        <v>2281</v>
      </c>
      <c r="AE4313">
        <v>11101</v>
      </c>
      <c r="AF4313" t="s">
        <v>2281</v>
      </c>
      <c r="AG4313" t="s">
        <v>549</v>
      </c>
      <c r="AH4313">
        <v>260</v>
      </c>
    </row>
    <row r="4314" spans="1:34" hidden="1" x14ac:dyDescent="0.25">
      <c r="A4314" t="str">
        <f t="shared" si="201"/>
        <v>24 1 3 11 3 1 70 0 0 4002020 248242</v>
      </c>
      <c r="B4314" t="str">
        <f t="shared" si="202"/>
        <v>24 1 3 11 3 1 70 0 0 4002020 248032</v>
      </c>
      <c r="C4314" t="str">
        <f t="shared" si="203"/>
        <v>24 1 3 11 3 1 70 0 0 4002020</v>
      </c>
      <c r="D4314">
        <v>24</v>
      </c>
      <c r="E4314">
        <v>1</v>
      </c>
      <c r="F4314">
        <v>3</v>
      </c>
      <c r="G4314">
        <v>11</v>
      </c>
      <c r="H4314">
        <v>3</v>
      </c>
      <c r="I4314">
        <v>1</v>
      </c>
      <c r="J4314">
        <v>70</v>
      </c>
      <c r="K4314">
        <v>0</v>
      </c>
      <c r="L4314" t="s">
        <v>147</v>
      </c>
      <c r="M4314" t="s">
        <v>139</v>
      </c>
      <c r="N4314" s="13">
        <v>1921000</v>
      </c>
      <c r="O4314">
        <v>248242</v>
      </c>
      <c r="P4314">
        <v>2024</v>
      </c>
      <c r="Q4314">
        <v>1053806019</v>
      </c>
      <c r="R4314" t="s">
        <v>1436</v>
      </c>
      <c r="S4314" s="13">
        <v>1921000</v>
      </c>
      <c r="T4314">
        <v>0</v>
      </c>
      <c r="U4314" t="s">
        <v>3981</v>
      </c>
      <c r="V4314" t="s">
        <v>2295</v>
      </c>
      <c r="W4314">
        <v>5004</v>
      </c>
      <c r="X4314">
        <v>0</v>
      </c>
      <c r="Y4314">
        <v>248032</v>
      </c>
      <c r="Z4314">
        <v>20240418</v>
      </c>
      <c r="AA4314">
        <v>2401100129</v>
      </c>
      <c r="AB4314">
        <v>3</v>
      </c>
      <c r="AC4314" t="s">
        <v>2281</v>
      </c>
      <c r="AD4314" t="s">
        <v>2281</v>
      </c>
      <c r="AE4314">
        <v>11101</v>
      </c>
      <c r="AF4314" t="s">
        <v>2281</v>
      </c>
      <c r="AG4314" t="s">
        <v>549</v>
      </c>
      <c r="AH4314">
        <v>260</v>
      </c>
    </row>
    <row r="4315" spans="1:34" hidden="1" x14ac:dyDescent="0.25">
      <c r="A4315" t="str">
        <f t="shared" si="201"/>
        <v>24 1 3 11 3 1 70 0 0 4002020 248243</v>
      </c>
      <c r="B4315" t="str">
        <f t="shared" si="202"/>
        <v>24 1 3 11 3 1 70 0 0 4002020 248043</v>
      </c>
      <c r="C4315" t="str">
        <f t="shared" si="203"/>
        <v>24 1 3 11 3 1 70 0 0 4002020</v>
      </c>
      <c r="D4315">
        <v>24</v>
      </c>
      <c r="E4315">
        <v>1</v>
      </c>
      <c r="F4315">
        <v>3</v>
      </c>
      <c r="G4315">
        <v>11</v>
      </c>
      <c r="H4315">
        <v>3</v>
      </c>
      <c r="I4315">
        <v>1</v>
      </c>
      <c r="J4315">
        <v>70</v>
      </c>
      <c r="K4315">
        <v>0</v>
      </c>
      <c r="L4315" t="s">
        <v>147</v>
      </c>
      <c r="M4315" t="s">
        <v>139</v>
      </c>
      <c r="N4315" s="13">
        <v>1921000</v>
      </c>
      <c r="O4315">
        <v>248243</v>
      </c>
      <c r="P4315">
        <v>2024</v>
      </c>
      <c r="Q4315">
        <v>1053834492</v>
      </c>
      <c r="R4315" t="s">
        <v>1434</v>
      </c>
      <c r="S4315" s="13">
        <v>1921000</v>
      </c>
      <c r="T4315">
        <v>0</v>
      </c>
      <c r="U4315" t="s">
        <v>3981</v>
      </c>
      <c r="V4315" t="s">
        <v>2295</v>
      </c>
      <c r="W4315">
        <v>5004</v>
      </c>
      <c r="X4315">
        <v>0</v>
      </c>
      <c r="Y4315">
        <v>248043</v>
      </c>
      <c r="Z4315">
        <v>20240418</v>
      </c>
      <c r="AA4315">
        <v>2401100139</v>
      </c>
      <c r="AB4315">
        <v>3</v>
      </c>
      <c r="AC4315" t="s">
        <v>2281</v>
      </c>
      <c r="AD4315" t="s">
        <v>2281</v>
      </c>
      <c r="AE4315">
        <v>11101</v>
      </c>
      <c r="AF4315" t="s">
        <v>2281</v>
      </c>
      <c r="AG4315" t="s">
        <v>549</v>
      </c>
      <c r="AH4315">
        <v>260</v>
      </c>
    </row>
    <row r="4316" spans="1:34" hidden="1" x14ac:dyDescent="0.25">
      <c r="A4316" t="str">
        <f t="shared" si="201"/>
        <v>24 1 3 11 3 1 70 0 0 4002020 248244</v>
      </c>
      <c r="B4316" t="str">
        <f t="shared" si="202"/>
        <v>24 1 3 11 3 1 70 0 0 4002020 248037</v>
      </c>
      <c r="C4316" t="str">
        <f t="shared" si="203"/>
        <v>24 1 3 11 3 1 70 0 0 4002020</v>
      </c>
      <c r="D4316">
        <v>24</v>
      </c>
      <c r="E4316">
        <v>1</v>
      </c>
      <c r="F4316">
        <v>3</v>
      </c>
      <c r="G4316">
        <v>11</v>
      </c>
      <c r="H4316">
        <v>3</v>
      </c>
      <c r="I4316">
        <v>1</v>
      </c>
      <c r="J4316">
        <v>70</v>
      </c>
      <c r="K4316">
        <v>0</v>
      </c>
      <c r="L4316" t="s">
        <v>147</v>
      </c>
      <c r="M4316" t="s">
        <v>139</v>
      </c>
      <c r="N4316" s="13">
        <v>1921000</v>
      </c>
      <c r="O4316">
        <v>248244</v>
      </c>
      <c r="P4316">
        <v>2024</v>
      </c>
      <c r="Q4316">
        <v>1053803170</v>
      </c>
      <c r="R4316" t="s">
        <v>1437</v>
      </c>
      <c r="S4316" s="13">
        <v>1921000</v>
      </c>
      <c r="T4316">
        <v>0</v>
      </c>
      <c r="U4316" t="s">
        <v>3984</v>
      </c>
      <c r="V4316" t="s">
        <v>2295</v>
      </c>
      <c r="W4316">
        <v>5004</v>
      </c>
      <c r="X4316">
        <v>0</v>
      </c>
      <c r="Y4316">
        <v>248037</v>
      </c>
      <c r="Z4316">
        <v>20240418</v>
      </c>
      <c r="AA4316">
        <v>2401100133</v>
      </c>
      <c r="AB4316">
        <v>3</v>
      </c>
      <c r="AC4316" t="s">
        <v>2281</v>
      </c>
      <c r="AD4316" t="s">
        <v>2281</v>
      </c>
      <c r="AE4316">
        <v>11101</v>
      </c>
      <c r="AF4316" t="s">
        <v>2281</v>
      </c>
      <c r="AG4316" t="s">
        <v>549</v>
      </c>
      <c r="AH4316">
        <v>260</v>
      </c>
    </row>
    <row r="4317" spans="1:34" hidden="1" x14ac:dyDescent="0.25">
      <c r="A4317" t="str">
        <f t="shared" si="201"/>
        <v>24 1 3 11 3 1 70 0 0 4002020 248245</v>
      </c>
      <c r="B4317" t="str">
        <f t="shared" si="202"/>
        <v>24 1 3 11 3 1 70 0 0 4002020 248057</v>
      </c>
      <c r="C4317" t="str">
        <f t="shared" si="203"/>
        <v>24 1 3 11 3 1 70 0 0 4002020</v>
      </c>
      <c r="D4317">
        <v>24</v>
      </c>
      <c r="E4317">
        <v>1</v>
      </c>
      <c r="F4317">
        <v>3</v>
      </c>
      <c r="G4317">
        <v>11</v>
      </c>
      <c r="H4317">
        <v>3</v>
      </c>
      <c r="I4317">
        <v>1</v>
      </c>
      <c r="J4317">
        <v>70</v>
      </c>
      <c r="K4317">
        <v>0</v>
      </c>
      <c r="L4317" t="s">
        <v>147</v>
      </c>
      <c r="M4317" t="s">
        <v>139</v>
      </c>
      <c r="N4317" s="13">
        <v>1921000</v>
      </c>
      <c r="O4317">
        <v>248245</v>
      </c>
      <c r="P4317">
        <v>2024</v>
      </c>
      <c r="Q4317">
        <v>10262849</v>
      </c>
      <c r="R4317" t="s">
        <v>1442</v>
      </c>
      <c r="S4317" s="13">
        <v>1921000</v>
      </c>
      <c r="T4317">
        <v>0</v>
      </c>
      <c r="U4317" t="s">
        <v>3985</v>
      </c>
      <c r="V4317" t="s">
        <v>2295</v>
      </c>
      <c r="W4317">
        <v>5004</v>
      </c>
      <c r="X4317">
        <v>0</v>
      </c>
      <c r="Y4317">
        <v>248057</v>
      </c>
      <c r="Z4317">
        <v>20240419</v>
      </c>
      <c r="AA4317">
        <v>2401150166</v>
      </c>
      <c r="AB4317">
        <v>3</v>
      </c>
      <c r="AC4317" t="s">
        <v>2281</v>
      </c>
      <c r="AD4317" t="s">
        <v>2281</v>
      </c>
      <c r="AE4317">
        <v>11101</v>
      </c>
      <c r="AF4317" t="s">
        <v>2281</v>
      </c>
      <c r="AG4317" t="s">
        <v>549</v>
      </c>
      <c r="AH4317">
        <v>260</v>
      </c>
    </row>
    <row r="4318" spans="1:34" hidden="1" x14ac:dyDescent="0.25">
      <c r="A4318" t="str">
        <f t="shared" si="201"/>
        <v>24 1 3 22 1 6 28 1 0 4102046 248246</v>
      </c>
      <c r="B4318" t="str">
        <f t="shared" si="202"/>
        <v>24 1 3 22 1 6 28 1 0 4102046 248047</v>
      </c>
      <c r="C4318" t="str">
        <f t="shared" si="203"/>
        <v>24 1 3 22 1 6 28 1 0 4102046</v>
      </c>
      <c r="D4318">
        <v>24</v>
      </c>
      <c r="E4318">
        <v>1</v>
      </c>
      <c r="F4318">
        <v>3</v>
      </c>
      <c r="G4318">
        <v>22</v>
      </c>
      <c r="H4318">
        <v>1</v>
      </c>
      <c r="I4318">
        <v>6</v>
      </c>
      <c r="J4318">
        <v>28</v>
      </c>
      <c r="K4318">
        <v>1</v>
      </c>
      <c r="L4318" t="s">
        <v>147</v>
      </c>
      <c r="M4318" t="s">
        <v>169</v>
      </c>
      <c r="N4318" s="13">
        <v>15560808</v>
      </c>
      <c r="O4318">
        <v>248246</v>
      </c>
      <c r="P4318">
        <v>2024</v>
      </c>
      <c r="Q4318">
        <v>890804256</v>
      </c>
      <c r="R4318" t="s">
        <v>1017</v>
      </c>
      <c r="S4318" s="13">
        <v>15560808</v>
      </c>
      <c r="T4318">
        <v>0</v>
      </c>
      <c r="U4318" t="s">
        <v>3927</v>
      </c>
      <c r="V4318" t="s">
        <v>3986</v>
      </c>
      <c r="W4318">
        <v>5016</v>
      </c>
      <c r="X4318">
        <v>0</v>
      </c>
      <c r="Y4318">
        <v>248047</v>
      </c>
      <c r="Z4318">
        <v>20240419</v>
      </c>
      <c r="AA4318">
        <v>2401110153</v>
      </c>
      <c r="AB4318">
        <v>199</v>
      </c>
      <c r="AC4318" t="s">
        <v>2281</v>
      </c>
      <c r="AD4318" t="s">
        <v>2281</v>
      </c>
      <c r="AE4318">
        <v>12401</v>
      </c>
      <c r="AF4318" t="s">
        <v>2281</v>
      </c>
      <c r="AG4318" t="s">
        <v>67</v>
      </c>
      <c r="AH4318">
        <v>251</v>
      </c>
    </row>
    <row r="4319" spans="1:34" hidden="1" x14ac:dyDescent="0.25">
      <c r="A4319" t="str">
        <f t="shared" si="201"/>
        <v>24 1 3 11 1 8 71 0 0 4501001 248247</v>
      </c>
      <c r="B4319" t="str">
        <f t="shared" si="202"/>
        <v>24 1 3 11 1 8 71 0 0 4501001 248030</v>
      </c>
      <c r="C4319" t="str">
        <f t="shared" si="203"/>
        <v>24 1 3 11 1 8 71 0 0 4501001</v>
      </c>
      <c r="D4319">
        <v>24</v>
      </c>
      <c r="E4319">
        <v>1</v>
      </c>
      <c r="F4319">
        <v>3</v>
      </c>
      <c r="G4319">
        <v>11</v>
      </c>
      <c r="H4319">
        <v>1</v>
      </c>
      <c r="I4319">
        <v>8</v>
      </c>
      <c r="J4319">
        <v>71</v>
      </c>
      <c r="K4319">
        <v>0</v>
      </c>
      <c r="L4319" t="s">
        <v>147</v>
      </c>
      <c r="M4319" t="s">
        <v>172</v>
      </c>
      <c r="N4319" s="13">
        <v>526145</v>
      </c>
      <c r="O4319">
        <v>248247</v>
      </c>
      <c r="P4319">
        <v>2024</v>
      </c>
      <c r="Q4319">
        <v>800153993</v>
      </c>
      <c r="R4319" t="s">
        <v>810</v>
      </c>
      <c r="S4319" s="13">
        <v>526145</v>
      </c>
      <c r="T4319">
        <v>0</v>
      </c>
      <c r="U4319" t="s">
        <v>3960</v>
      </c>
      <c r="V4319" t="s">
        <v>2280</v>
      </c>
      <c r="W4319">
        <v>5004</v>
      </c>
      <c r="X4319">
        <v>0</v>
      </c>
      <c r="Y4319">
        <v>248030</v>
      </c>
      <c r="Z4319">
        <v>20240419</v>
      </c>
      <c r="AA4319">
        <v>0</v>
      </c>
      <c r="AB4319">
        <v>0</v>
      </c>
      <c r="AC4319" t="s">
        <v>2281</v>
      </c>
      <c r="AD4319" t="s">
        <v>2281</v>
      </c>
      <c r="AE4319">
        <v>11101</v>
      </c>
      <c r="AF4319" t="s">
        <v>2281</v>
      </c>
      <c r="AG4319" t="s">
        <v>549</v>
      </c>
      <c r="AH4319">
        <v>335</v>
      </c>
    </row>
    <row r="4320" spans="1:34" hidden="1" x14ac:dyDescent="0.25">
      <c r="A4320" t="str">
        <f t="shared" si="201"/>
        <v>24 1 3 11 3 1 70 0 0 4002020 248248</v>
      </c>
      <c r="B4320" t="str">
        <f t="shared" si="202"/>
        <v>24 1 3 11 3 1 70 0 0 4002020 248040</v>
      </c>
      <c r="C4320" t="str">
        <f t="shared" si="203"/>
        <v>24 1 3 11 3 1 70 0 0 4002020</v>
      </c>
      <c r="D4320">
        <v>24</v>
      </c>
      <c r="E4320">
        <v>1</v>
      </c>
      <c r="F4320">
        <v>3</v>
      </c>
      <c r="G4320">
        <v>11</v>
      </c>
      <c r="H4320">
        <v>3</v>
      </c>
      <c r="I4320">
        <v>1</v>
      </c>
      <c r="J4320">
        <v>70</v>
      </c>
      <c r="K4320">
        <v>0</v>
      </c>
      <c r="L4320" t="s">
        <v>147</v>
      </c>
      <c r="M4320" t="s">
        <v>139</v>
      </c>
      <c r="N4320" s="13">
        <v>1921000</v>
      </c>
      <c r="O4320">
        <v>248248</v>
      </c>
      <c r="P4320">
        <v>2024</v>
      </c>
      <c r="Q4320">
        <v>75062685</v>
      </c>
      <c r="R4320" t="s">
        <v>1430</v>
      </c>
      <c r="S4320" s="13">
        <v>1921000</v>
      </c>
      <c r="T4320">
        <v>0</v>
      </c>
      <c r="U4320" t="s">
        <v>3981</v>
      </c>
      <c r="V4320" t="s">
        <v>2295</v>
      </c>
      <c r="W4320">
        <v>5004</v>
      </c>
      <c r="X4320">
        <v>0</v>
      </c>
      <c r="Y4320">
        <v>248040</v>
      </c>
      <c r="Z4320">
        <v>20240422</v>
      </c>
      <c r="AA4320">
        <v>2401100143</v>
      </c>
      <c r="AB4320">
        <v>3</v>
      </c>
      <c r="AC4320" t="s">
        <v>2281</v>
      </c>
      <c r="AD4320" t="s">
        <v>2281</v>
      </c>
      <c r="AE4320">
        <v>11101</v>
      </c>
      <c r="AF4320" t="s">
        <v>2281</v>
      </c>
      <c r="AG4320" t="s">
        <v>549</v>
      </c>
      <c r="AH4320">
        <v>260</v>
      </c>
    </row>
    <row r="4321" spans="1:34" hidden="1" x14ac:dyDescent="0.25">
      <c r="A4321" t="str">
        <f t="shared" si="201"/>
        <v>24 1 3 11 1 8 17 1 0 4501001 248249</v>
      </c>
      <c r="B4321" t="str">
        <f t="shared" si="202"/>
        <v>24 1 3 11 1 8 17 1 0 4501001 248046</v>
      </c>
      <c r="C4321" t="str">
        <f t="shared" si="203"/>
        <v>24 1 3 11 1 8 17 1 0 4501001</v>
      </c>
      <c r="D4321">
        <v>24</v>
      </c>
      <c r="E4321">
        <v>1</v>
      </c>
      <c r="F4321">
        <v>3</v>
      </c>
      <c r="G4321">
        <v>11</v>
      </c>
      <c r="H4321">
        <v>1</v>
      </c>
      <c r="I4321">
        <v>8</v>
      </c>
      <c r="J4321">
        <v>17</v>
      </c>
      <c r="K4321">
        <v>1</v>
      </c>
      <c r="L4321" t="s">
        <v>147</v>
      </c>
      <c r="M4321" t="s">
        <v>172</v>
      </c>
      <c r="N4321" s="13">
        <v>3955000</v>
      </c>
      <c r="O4321">
        <v>248249</v>
      </c>
      <c r="P4321">
        <v>2024</v>
      </c>
      <c r="Q4321">
        <v>1007365623</v>
      </c>
      <c r="R4321" t="s">
        <v>1449</v>
      </c>
      <c r="S4321" s="13">
        <v>3955000</v>
      </c>
      <c r="T4321">
        <v>0</v>
      </c>
      <c r="U4321" t="s">
        <v>3987</v>
      </c>
      <c r="V4321" t="s">
        <v>2295</v>
      </c>
      <c r="W4321">
        <v>5004</v>
      </c>
      <c r="X4321">
        <v>0</v>
      </c>
      <c r="Y4321">
        <v>248046</v>
      </c>
      <c r="Z4321">
        <v>20240423</v>
      </c>
      <c r="AA4321">
        <v>2401100142</v>
      </c>
      <c r="AB4321">
        <v>3</v>
      </c>
      <c r="AC4321" t="s">
        <v>2281</v>
      </c>
      <c r="AD4321" t="s">
        <v>2281</v>
      </c>
      <c r="AE4321">
        <v>11101</v>
      </c>
      <c r="AF4321" t="s">
        <v>2281</v>
      </c>
      <c r="AG4321" t="s">
        <v>549</v>
      </c>
      <c r="AH4321">
        <v>260</v>
      </c>
    </row>
    <row r="4322" spans="1:34" hidden="1" x14ac:dyDescent="0.25">
      <c r="A4322" t="str">
        <f t="shared" si="201"/>
        <v>24 1 3 11 1 8 17 1 0 4501001 248250</v>
      </c>
      <c r="B4322" t="str">
        <f t="shared" si="202"/>
        <v>24 1 3 11 1 8 17 1 0 4501001 248052</v>
      </c>
      <c r="C4322" t="str">
        <f t="shared" si="203"/>
        <v>24 1 3 11 1 8 17 1 0 4501001</v>
      </c>
      <c r="D4322">
        <v>24</v>
      </c>
      <c r="E4322">
        <v>1</v>
      </c>
      <c r="F4322">
        <v>3</v>
      </c>
      <c r="G4322">
        <v>11</v>
      </c>
      <c r="H4322">
        <v>1</v>
      </c>
      <c r="I4322">
        <v>8</v>
      </c>
      <c r="J4322">
        <v>17</v>
      </c>
      <c r="K4322">
        <v>1</v>
      </c>
      <c r="L4322" t="s">
        <v>147</v>
      </c>
      <c r="M4322" t="s">
        <v>172</v>
      </c>
      <c r="N4322" s="13">
        <v>2034000</v>
      </c>
      <c r="O4322">
        <v>248250</v>
      </c>
      <c r="P4322">
        <v>2024</v>
      </c>
      <c r="Q4322">
        <v>25234636</v>
      </c>
      <c r="R4322" t="s">
        <v>1003</v>
      </c>
      <c r="S4322" s="13">
        <v>2034000</v>
      </c>
      <c r="T4322">
        <v>0</v>
      </c>
      <c r="U4322" t="s">
        <v>3977</v>
      </c>
      <c r="V4322" t="s">
        <v>2295</v>
      </c>
      <c r="W4322">
        <v>5004</v>
      </c>
      <c r="X4322">
        <v>0</v>
      </c>
      <c r="Y4322">
        <v>248052</v>
      </c>
      <c r="Z4322">
        <v>20240423</v>
      </c>
      <c r="AA4322">
        <v>2401110150</v>
      </c>
      <c r="AB4322">
        <v>3</v>
      </c>
      <c r="AC4322" t="s">
        <v>2281</v>
      </c>
      <c r="AD4322" t="s">
        <v>2281</v>
      </c>
      <c r="AE4322">
        <v>11101</v>
      </c>
      <c r="AF4322" t="s">
        <v>2281</v>
      </c>
      <c r="AG4322" t="s">
        <v>549</v>
      </c>
      <c r="AH4322">
        <v>260</v>
      </c>
    </row>
    <row r="4323" spans="1:34" hidden="1" x14ac:dyDescent="0.25">
      <c r="A4323" t="str">
        <f t="shared" si="201"/>
        <v>24 1 3 11 1 8 17 1 0 4501001 248251</v>
      </c>
      <c r="B4323" t="str">
        <f t="shared" si="202"/>
        <v>24 1 3 11 1 8 17 1 0 4501001 248050</v>
      </c>
      <c r="C4323" t="str">
        <f t="shared" si="203"/>
        <v>24 1 3 11 1 8 17 1 0 4501001</v>
      </c>
      <c r="D4323">
        <v>24</v>
      </c>
      <c r="E4323">
        <v>1</v>
      </c>
      <c r="F4323">
        <v>3</v>
      </c>
      <c r="G4323">
        <v>11</v>
      </c>
      <c r="H4323">
        <v>1</v>
      </c>
      <c r="I4323">
        <v>8</v>
      </c>
      <c r="J4323">
        <v>17</v>
      </c>
      <c r="K4323">
        <v>1</v>
      </c>
      <c r="L4323" t="s">
        <v>147</v>
      </c>
      <c r="M4323" t="s">
        <v>172</v>
      </c>
      <c r="N4323" s="13">
        <v>2034000</v>
      </c>
      <c r="O4323">
        <v>248251</v>
      </c>
      <c r="P4323">
        <v>2024</v>
      </c>
      <c r="Q4323">
        <v>10287120</v>
      </c>
      <c r="R4323" t="s">
        <v>1443</v>
      </c>
      <c r="S4323" s="13">
        <v>2034000</v>
      </c>
      <c r="T4323">
        <v>0</v>
      </c>
      <c r="U4323" t="s">
        <v>3977</v>
      </c>
      <c r="V4323" t="s">
        <v>2295</v>
      </c>
      <c r="W4323">
        <v>5004</v>
      </c>
      <c r="X4323">
        <v>0</v>
      </c>
      <c r="Y4323">
        <v>248050</v>
      </c>
      <c r="Z4323">
        <v>20240423</v>
      </c>
      <c r="AA4323">
        <v>2401110148</v>
      </c>
      <c r="AB4323">
        <v>3</v>
      </c>
      <c r="AC4323" t="s">
        <v>2281</v>
      </c>
      <c r="AD4323" t="s">
        <v>2281</v>
      </c>
      <c r="AE4323">
        <v>11101</v>
      </c>
      <c r="AF4323" t="s">
        <v>2281</v>
      </c>
      <c r="AG4323" t="s">
        <v>549</v>
      </c>
      <c r="AH4323">
        <v>260</v>
      </c>
    </row>
    <row r="4324" spans="1:34" hidden="1" x14ac:dyDescent="0.25">
      <c r="A4324" t="str">
        <f t="shared" si="201"/>
        <v>24 1 3 11 1 8 17 1 0 4501001 248252</v>
      </c>
      <c r="B4324" t="str">
        <f t="shared" si="202"/>
        <v>24 1 3 11 1 8 17 1 0 4501001 248054</v>
      </c>
      <c r="C4324" t="str">
        <f t="shared" si="203"/>
        <v>24 1 3 11 1 8 17 1 0 4501001</v>
      </c>
      <c r="D4324">
        <v>24</v>
      </c>
      <c r="E4324">
        <v>1</v>
      </c>
      <c r="F4324">
        <v>3</v>
      </c>
      <c r="G4324">
        <v>11</v>
      </c>
      <c r="H4324">
        <v>1</v>
      </c>
      <c r="I4324">
        <v>8</v>
      </c>
      <c r="J4324">
        <v>17</v>
      </c>
      <c r="K4324">
        <v>1</v>
      </c>
      <c r="L4324" t="s">
        <v>147</v>
      </c>
      <c r="M4324" t="s">
        <v>172</v>
      </c>
      <c r="N4324" s="13">
        <v>2034000</v>
      </c>
      <c r="O4324">
        <v>248252</v>
      </c>
      <c r="P4324">
        <v>2024</v>
      </c>
      <c r="Q4324">
        <v>75094462</v>
      </c>
      <c r="R4324" t="s">
        <v>1445</v>
      </c>
      <c r="S4324" s="13">
        <v>2034000</v>
      </c>
      <c r="T4324">
        <v>0</v>
      </c>
      <c r="U4324" t="s">
        <v>3988</v>
      </c>
      <c r="V4324" t="s">
        <v>2295</v>
      </c>
      <c r="W4324">
        <v>5004</v>
      </c>
      <c r="X4324">
        <v>0</v>
      </c>
      <c r="Y4324">
        <v>248054</v>
      </c>
      <c r="Z4324">
        <v>20240423</v>
      </c>
      <c r="AA4324">
        <v>2401120155</v>
      </c>
      <c r="AB4324">
        <v>3</v>
      </c>
      <c r="AC4324" t="s">
        <v>2281</v>
      </c>
      <c r="AD4324" t="s">
        <v>2281</v>
      </c>
      <c r="AE4324">
        <v>11101</v>
      </c>
      <c r="AF4324" t="s">
        <v>2281</v>
      </c>
      <c r="AG4324" t="s">
        <v>549</v>
      </c>
      <c r="AH4324">
        <v>260</v>
      </c>
    </row>
    <row r="4325" spans="1:34" hidden="1" x14ac:dyDescent="0.25">
      <c r="A4325" t="str">
        <f t="shared" si="201"/>
        <v>24 1 3 11 1 8 17 1 0 4501001 248253</v>
      </c>
      <c r="B4325" t="str">
        <f t="shared" si="202"/>
        <v>24 1 3 11 1 8 17 1 0 4501001 248045</v>
      </c>
      <c r="C4325" t="str">
        <f t="shared" si="203"/>
        <v>24 1 3 11 1 8 17 1 0 4501001</v>
      </c>
      <c r="D4325">
        <v>24</v>
      </c>
      <c r="E4325">
        <v>1</v>
      </c>
      <c r="F4325">
        <v>3</v>
      </c>
      <c r="G4325">
        <v>11</v>
      </c>
      <c r="H4325">
        <v>1</v>
      </c>
      <c r="I4325">
        <v>8</v>
      </c>
      <c r="J4325">
        <v>17</v>
      </c>
      <c r="K4325">
        <v>1</v>
      </c>
      <c r="L4325" t="s">
        <v>147</v>
      </c>
      <c r="M4325" t="s">
        <v>172</v>
      </c>
      <c r="N4325" s="13">
        <v>3955000</v>
      </c>
      <c r="O4325">
        <v>248253</v>
      </c>
      <c r="P4325">
        <v>2024</v>
      </c>
      <c r="Q4325">
        <v>1053860462</v>
      </c>
      <c r="R4325" t="s">
        <v>3911</v>
      </c>
      <c r="S4325" s="13">
        <v>3955000</v>
      </c>
      <c r="T4325">
        <v>0</v>
      </c>
      <c r="U4325" t="s">
        <v>3989</v>
      </c>
      <c r="V4325" t="s">
        <v>2295</v>
      </c>
      <c r="W4325">
        <v>5004</v>
      </c>
      <c r="X4325">
        <v>0</v>
      </c>
      <c r="Y4325">
        <v>248045</v>
      </c>
      <c r="Z4325">
        <v>20240423</v>
      </c>
      <c r="AA4325">
        <v>2401100141</v>
      </c>
      <c r="AB4325">
        <v>3</v>
      </c>
      <c r="AC4325" t="s">
        <v>2281</v>
      </c>
      <c r="AD4325" t="s">
        <v>2281</v>
      </c>
      <c r="AE4325">
        <v>11101</v>
      </c>
      <c r="AF4325" t="s">
        <v>2281</v>
      </c>
      <c r="AG4325" t="s">
        <v>549</v>
      </c>
      <c r="AH4325">
        <v>260</v>
      </c>
    </row>
    <row r="4326" spans="1:34" hidden="1" x14ac:dyDescent="0.25">
      <c r="A4326" t="str">
        <f t="shared" si="201"/>
        <v>24 1 3 11 1 8 17 1 0 4501001 248254</v>
      </c>
      <c r="B4326" t="str">
        <f t="shared" si="202"/>
        <v>24 1 3 11 1 8 17 1 0 4501001 248053</v>
      </c>
      <c r="C4326" t="str">
        <f t="shared" si="203"/>
        <v>24 1 3 11 1 8 17 1 0 4501001</v>
      </c>
      <c r="D4326">
        <v>24</v>
      </c>
      <c r="E4326">
        <v>1</v>
      </c>
      <c r="F4326">
        <v>3</v>
      </c>
      <c r="G4326">
        <v>11</v>
      </c>
      <c r="H4326">
        <v>1</v>
      </c>
      <c r="I4326">
        <v>8</v>
      </c>
      <c r="J4326">
        <v>17</v>
      </c>
      <c r="K4326">
        <v>1</v>
      </c>
      <c r="L4326" t="s">
        <v>147</v>
      </c>
      <c r="M4326" t="s">
        <v>172</v>
      </c>
      <c r="N4326" s="13">
        <v>2234000</v>
      </c>
      <c r="O4326">
        <v>248254</v>
      </c>
      <c r="P4326">
        <v>2024</v>
      </c>
      <c r="Q4326">
        <v>75066003</v>
      </c>
      <c r="R4326" t="s">
        <v>1444</v>
      </c>
      <c r="S4326" s="13">
        <v>2234000</v>
      </c>
      <c r="T4326">
        <v>0</v>
      </c>
      <c r="U4326" t="s">
        <v>3990</v>
      </c>
      <c r="V4326" t="s">
        <v>2295</v>
      </c>
      <c r="W4326">
        <v>5004</v>
      </c>
      <c r="X4326">
        <v>0</v>
      </c>
      <c r="Y4326">
        <v>248053</v>
      </c>
      <c r="Z4326">
        <v>20240423</v>
      </c>
      <c r="AA4326">
        <v>2401120154</v>
      </c>
      <c r="AB4326">
        <v>3</v>
      </c>
      <c r="AC4326" t="s">
        <v>2281</v>
      </c>
      <c r="AD4326" t="s">
        <v>2281</v>
      </c>
      <c r="AE4326">
        <v>11101</v>
      </c>
      <c r="AF4326" t="s">
        <v>2281</v>
      </c>
      <c r="AG4326" t="s">
        <v>549</v>
      </c>
      <c r="AH4326">
        <v>260</v>
      </c>
    </row>
    <row r="4327" spans="1:34" hidden="1" x14ac:dyDescent="0.25">
      <c r="A4327" t="str">
        <f t="shared" si="201"/>
        <v>24 1 3 11 3 1 70 0 0 4002020 248255</v>
      </c>
      <c r="B4327" t="str">
        <f t="shared" si="202"/>
        <v>24 1 3 11 3 1 70 0 0 4002020 248039</v>
      </c>
      <c r="C4327" t="str">
        <f t="shared" si="203"/>
        <v>24 1 3 11 3 1 70 0 0 4002020</v>
      </c>
      <c r="D4327">
        <v>24</v>
      </c>
      <c r="E4327">
        <v>1</v>
      </c>
      <c r="F4327">
        <v>3</v>
      </c>
      <c r="G4327">
        <v>11</v>
      </c>
      <c r="H4327">
        <v>3</v>
      </c>
      <c r="I4327">
        <v>1</v>
      </c>
      <c r="J4327">
        <v>70</v>
      </c>
      <c r="K4327">
        <v>0</v>
      </c>
      <c r="L4327" t="s">
        <v>147</v>
      </c>
      <c r="M4327" t="s">
        <v>139</v>
      </c>
      <c r="N4327" s="13">
        <v>1921000</v>
      </c>
      <c r="O4327">
        <v>248255</v>
      </c>
      <c r="P4327">
        <v>2024</v>
      </c>
      <c r="Q4327">
        <v>1053857234</v>
      </c>
      <c r="R4327" t="s">
        <v>1439</v>
      </c>
      <c r="S4327" s="13">
        <v>1921000</v>
      </c>
      <c r="T4327">
        <v>0</v>
      </c>
      <c r="U4327" t="s">
        <v>3981</v>
      </c>
      <c r="V4327" t="s">
        <v>2295</v>
      </c>
      <c r="W4327">
        <v>5004</v>
      </c>
      <c r="X4327">
        <v>0</v>
      </c>
      <c r="Y4327">
        <v>248039</v>
      </c>
      <c r="Z4327">
        <v>20240423</v>
      </c>
      <c r="AA4327">
        <v>2401100131</v>
      </c>
      <c r="AB4327">
        <v>3</v>
      </c>
      <c r="AC4327" t="s">
        <v>2281</v>
      </c>
      <c r="AD4327" t="s">
        <v>2281</v>
      </c>
      <c r="AE4327">
        <v>11101</v>
      </c>
      <c r="AF4327" t="s">
        <v>2281</v>
      </c>
      <c r="AG4327" t="s">
        <v>549</v>
      </c>
      <c r="AH4327">
        <v>260</v>
      </c>
    </row>
    <row r="4328" spans="1:34" hidden="1" x14ac:dyDescent="0.25">
      <c r="A4328" t="str">
        <f t="shared" si="201"/>
        <v>24 1 3 11 1 8 17 1 0 4501001 248256</v>
      </c>
      <c r="B4328" t="str">
        <f t="shared" si="202"/>
        <v>24 1 3 11 1 8 17 1 0 4501001 248056</v>
      </c>
      <c r="C4328" t="str">
        <f t="shared" si="203"/>
        <v>24 1 3 11 1 8 17 1 0 4501001</v>
      </c>
      <c r="D4328">
        <v>24</v>
      </c>
      <c r="E4328">
        <v>1</v>
      </c>
      <c r="F4328">
        <v>3</v>
      </c>
      <c r="G4328">
        <v>11</v>
      </c>
      <c r="H4328">
        <v>1</v>
      </c>
      <c r="I4328">
        <v>8</v>
      </c>
      <c r="J4328">
        <v>17</v>
      </c>
      <c r="K4328">
        <v>1</v>
      </c>
      <c r="L4328" t="s">
        <v>147</v>
      </c>
      <c r="M4328" t="s">
        <v>172</v>
      </c>
      <c r="N4328" s="13">
        <v>2034000</v>
      </c>
      <c r="O4328">
        <v>248256</v>
      </c>
      <c r="P4328">
        <v>2024</v>
      </c>
      <c r="Q4328">
        <v>30336014</v>
      </c>
      <c r="R4328" t="s">
        <v>1446</v>
      </c>
      <c r="S4328" s="13">
        <v>2034000</v>
      </c>
      <c r="T4328">
        <v>0</v>
      </c>
      <c r="U4328" t="s">
        <v>3991</v>
      </c>
      <c r="V4328" t="s">
        <v>2295</v>
      </c>
      <c r="W4328">
        <v>5004</v>
      </c>
      <c r="X4328">
        <v>0</v>
      </c>
      <c r="Y4328">
        <v>248056</v>
      </c>
      <c r="Z4328">
        <v>20240423</v>
      </c>
      <c r="AA4328">
        <v>2401150167</v>
      </c>
      <c r="AB4328">
        <v>3</v>
      </c>
      <c r="AC4328" t="s">
        <v>2281</v>
      </c>
      <c r="AD4328" t="s">
        <v>2281</v>
      </c>
      <c r="AE4328">
        <v>11101</v>
      </c>
      <c r="AF4328" t="s">
        <v>2281</v>
      </c>
      <c r="AG4328" t="s">
        <v>549</v>
      </c>
      <c r="AH4328">
        <v>260</v>
      </c>
    </row>
    <row r="4329" spans="1:34" hidden="1" x14ac:dyDescent="0.25">
      <c r="A4329" t="str">
        <f t="shared" si="201"/>
        <v>24 1 3 11 1 8 17 1 0 4501001 248257</v>
      </c>
      <c r="B4329" t="str">
        <f t="shared" si="202"/>
        <v>24 1 3 11 1 8 17 1 0 4501001 248051</v>
      </c>
      <c r="C4329" t="str">
        <f t="shared" si="203"/>
        <v>24 1 3 11 1 8 17 1 0 4501001</v>
      </c>
      <c r="D4329">
        <v>24</v>
      </c>
      <c r="E4329">
        <v>1</v>
      </c>
      <c r="F4329">
        <v>3</v>
      </c>
      <c r="G4329">
        <v>11</v>
      </c>
      <c r="H4329">
        <v>1</v>
      </c>
      <c r="I4329">
        <v>8</v>
      </c>
      <c r="J4329">
        <v>17</v>
      </c>
      <c r="K4329">
        <v>1</v>
      </c>
      <c r="L4329" t="s">
        <v>147</v>
      </c>
      <c r="M4329" t="s">
        <v>172</v>
      </c>
      <c r="N4329" s="13">
        <v>2034000</v>
      </c>
      <c r="O4329">
        <v>248257</v>
      </c>
      <c r="P4329">
        <v>2024</v>
      </c>
      <c r="Q4329">
        <v>1002732749</v>
      </c>
      <c r="R4329" t="s">
        <v>1455</v>
      </c>
      <c r="S4329" s="13">
        <v>2034000</v>
      </c>
      <c r="T4329">
        <v>0</v>
      </c>
      <c r="U4329" t="s">
        <v>3977</v>
      </c>
      <c r="V4329" t="s">
        <v>2295</v>
      </c>
      <c r="W4329">
        <v>5004</v>
      </c>
      <c r="X4329">
        <v>0</v>
      </c>
      <c r="Y4329">
        <v>248051</v>
      </c>
      <c r="Z4329">
        <v>20240423</v>
      </c>
      <c r="AA4329">
        <v>2401110149</v>
      </c>
      <c r="AB4329">
        <v>3</v>
      </c>
      <c r="AC4329" t="s">
        <v>2281</v>
      </c>
      <c r="AD4329" t="s">
        <v>2281</v>
      </c>
      <c r="AE4329">
        <v>11101</v>
      </c>
      <c r="AF4329" t="s">
        <v>2281</v>
      </c>
      <c r="AG4329" t="s">
        <v>549</v>
      </c>
      <c r="AH4329">
        <v>260</v>
      </c>
    </row>
    <row r="4330" spans="1:34" hidden="1" x14ac:dyDescent="0.25">
      <c r="A4330" t="str">
        <f t="shared" si="201"/>
        <v>24 1 3 11 1 8 17 1 0 4501001 248258</v>
      </c>
      <c r="B4330" t="str">
        <f t="shared" si="202"/>
        <v>24 1 3 11 1 8 17 1 0 4501001 248079</v>
      </c>
      <c r="C4330" t="str">
        <f t="shared" si="203"/>
        <v>24 1 3 11 1 8 17 1 0 4501001</v>
      </c>
      <c r="D4330">
        <v>24</v>
      </c>
      <c r="E4330">
        <v>1</v>
      </c>
      <c r="F4330">
        <v>3</v>
      </c>
      <c r="G4330">
        <v>11</v>
      </c>
      <c r="H4330">
        <v>1</v>
      </c>
      <c r="I4330">
        <v>8</v>
      </c>
      <c r="J4330">
        <v>17</v>
      </c>
      <c r="K4330">
        <v>1</v>
      </c>
      <c r="L4330" t="s">
        <v>147</v>
      </c>
      <c r="M4330" t="s">
        <v>172</v>
      </c>
      <c r="N4330" s="13">
        <v>3955000</v>
      </c>
      <c r="O4330">
        <v>248258</v>
      </c>
      <c r="P4330">
        <v>2024</v>
      </c>
      <c r="Q4330">
        <v>1053803024</v>
      </c>
      <c r="R4330" t="s">
        <v>1450</v>
      </c>
      <c r="S4330" s="13">
        <v>3955000</v>
      </c>
      <c r="T4330">
        <v>0</v>
      </c>
      <c r="U4330" t="s">
        <v>3992</v>
      </c>
      <c r="V4330" t="s">
        <v>2295</v>
      </c>
      <c r="W4330">
        <v>5004</v>
      </c>
      <c r="X4330">
        <v>0</v>
      </c>
      <c r="Y4330">
        <v>248079</v>
      </c>
      <c r="Z4330">
        <v>20240423</v>
      </c>
      <c r="AA4330">
        <v>2402140338</v>
      </c>
      <c r="AB4330">
        <v>2</v>
      </c>
      <c r="AC4330" t="s">
        <v>2281</v>
      </c>
      <c r="AD4330" t="s">
        <v>2281</v>
      </c>
      <c r="AE4330">
        <v>11101</v>
      </c>
      <c r="AF4330" t="s">
        <v>2281</v>
      </c>
      <c r="AG4330" t="s">
        <v>549</v>
      </c>
      <c r="AH4330">
        <v>260</v>
      </c>
    </row>
    <row r="4331" spans="1:34" hidden="1" x14ac:dyDescent="0.25">
      <c r="A4331" t="str">
        <f t="shared" si="201"/>
        <v>24 1 3 11 1 8 71 0 0 4501001 248259</v>
      </c>
      <c r="B4331" t="str">
        <f t="shared" si="202"/>
        <v>24 1 3 11 1 8 71 0 0 4501001 248072</v>
      </c>
      <c r="C4331" t="str">
        <f t="shared" si="203"/>
        <v>24 1 3 11 1 8 71 0 0 4501001</v>
      </c>
      <c r="D4331">
        <v>24</v>
      </c>
      <c r="E4331">
        <v>1</v>
      </c>
      <c r="F4331">
        <v>3</v>
      </c>
      <c r="G4331">
        <v>11</v>
      </c>
      <c r="H4331">
        <v>1</v>
      </c>
      <c r="I4331">
        <v>8</v>
      </c>
      <c r="J4331">
        <v>71</v>
      </c>
      <c r="K4331">
        <v>0</v>
      </c>
      <c r="L4331" t="s">
        <v>147</v>
      </c>
      <c r="M4331" t="s">
        <v>172</v>
      </c>
      <c r="N4331" s="13">
        <v>5000000</v>
      </c>
      <c r="O4331">
        <v>248259</v>
      </c>
      <c r="P4331">
        <v>2024</v>
      </c>
      <c r="Q4331">
        <v>1007235101</v>
      </c>
      <c r="R4331" t="s">
        <v>1459</v>
      </c>
      <c r="S4331" s="13">
        <v>5000000</v>
      </c>
      <c r="T4331">
        <v>0</v>
      </c>
      <c r="U4331" t="s">
        <v>3993</v>
      </c>
      <c r="V4331" t="s">
        <v>2295</v>
      </c>
      <c r="W4331">
        <v>5004</v>
      </c>
      <c r="X4331">
        <v>0</v>
      </c>
      <c r="Y4331">
        <v>248072</v>
      </c>
      <c r="Z4331">
        <v>20240426</v>
      </c>
      <c r="AA4331">
        <v>2401250238</v>
      </c>
      <c r="AB4331">
        <v>199</v>
      </c>
      <c r="AC4331" t="s">
        <v>2281</v>
      </c>
      <c r="AD4331" t="s">
        <v>2281</v>
      </c>
      <c r="AE4331">
        <v>11101</v>
      </c>
      <c r="AF4331" t="s">
        <v>2281</v>
      </c>
      <c r="AG4331" t="s">
        <v>549</v>
      </c>
      <c r="AH4331">
        <v>260</v>
      </c>
    </row>
    <row r="4332" spans="1:34" hidden="1" x14ac:dyDescent="0.25">
      <c r="A4332" t="str">
        <f t="shared" si="201"/>
        <v>24 1 3 22 1 8 71 3 0 4501052 248260</v>
      </c>
      <c r="B4332" t="str">
        <f t="shared" si="202"/>
        <v>24 1 3 22 1 8 71 3 0 4501052 248092</v>
      </c>
      <c r="C4332" t="str">
        <f t="shared" si="203"/>
        <v>24 1 3 22 1 8 71 3 0 4501052</v>
      </c>
      <c r="D4332">
        <v>24</v>
      </c>
      <c r="E4332">
        <v>1</v>
      </c>
      <c r="F4332">
        <v>3</v>
      </c>
      <c r="G4332">
        <v>22</v>
      </c>
      <c r="H4332">
        <v>1</v>
      </c>
      <c r="I4332">
        <v>8</v>
      </c>
      <c r="J4332">
        <v>71</v>
      </c>
      <c r="K4332">
        <v>3</v>
      </c>
      <c r="L4332" t="s">
        <v>147</v>
      </c>
      <c r="M4332" t="s">
        <v>176</v>
      </c>
      <c r="N4332" s="13">
        <v>1815761</v>
      </c>
      <c r="O4332">
        <v>248260</v>
      </c>
      <c r="P4332">
        <v>2024</v>
      </c>
      <c r="Q4332">
        <v>810000598</v>
      </c>
      <c r="R4332" t="s">
        <v>2278</v>
      </c>
      <c r="S4332" s="13">
        <v>1815761</v>
      </c>
      <c r="T4332">
        <v>0</v>
      </c>
      <c r="U4332" t="s">
        <v>3978</v>
      </c>
      <c r="V4332" t="s">
        <v>2280</v>
      </c>
      <c r="W4332">
        <v>5004</v>
      </c>
      <c r="X4332">
        <v>0</v>
      </c>
      <c r="Y4332">
        <v>248092</v>
      </c>
      <c r="Z4332">
        <v>20240429</v>
      </c>
      <c r="AA4332">
        <v>0</v>
      </c>
      <c r="AB4332">
        <v>0</v>
      </c>
      <c r="AC4332" t="s">
        <v>2281</v>
      </c>
      <c r="AD4332" t="s">
        <v>2281</v>
      </c>
      <c r="AE4332">
        <v>12401</v>
      </c>
      <c r="AF4332" t="s">
        <v>2281</v>
      </c>
      <c r="AG4332" t="s">
        <v>67</v>
      </c>
      <c r="AH4332">
        <v>335</v>
      </c>
    </row>
    <row r="4333" spans="1:34" hidden="1" x14ac:dyDescent="0.25">
      <c r="A4333" t="str">
        <f t="shared" si="201"/>
        <v>24 1 3 22 1 8 71 3 0 4501052 248261</v>
      </c>
      <c r="B4333" t="str">
        <f t="shared" si="202"/>
        <v>24 1 3 22 1 8 71 3 0 4501052 248069</v>
      </c>
      <c r="C4333" t="str">
        <f t="shared" si="203"/>
        <v>24 1 3 22 1 8 71 3 0 4501052</v>
      </c>
      <c r="D4333">
        <v>24</v>
      </c>
      <c r="E4333">
        <v>1</v>
      </c>
      <c r="F4333">
        <v>3</v>
      </c>
      <c r="G4333">
        <v>22</v>
      </c>
      <c r="H4333">
        <v>1</v>
      </c>
      <c r="I4333">
        <v>8</v>
      </c>
      <c r="J4333">
        <v>71</v>
      </c>
      <c r="K4333">
        <v>3</v>
      </c>
      <c r="L4333" t="s">
        <v>147</v>
      </c>
      <c r="M4333" t="s">
        <v>176</v>
      </c>
      <c r="N4333" s="13">
        <v>1792843</v>
      </c>
      <c r="O4333">
        <v>248261</v>
      </c>
      <c r="P4333">
        <v>2024</v>
      </c>
      <c r="Q4333">
        <v>890800128</v>
      </c>
      <c r="R4333" t="s">
        <v>838</v>
      </c>
      <c r="S4333" s="13">
        <v>1792843</v>
      </c>
      <c r="T4333">
        <v>0</v>
      </c>
      <c r="U4333" t="s">
        <v>3925</v>
      </c>
      <c r="V4333" t="s">
        <v>2280</v>
      </c>
      <c r="W4333">
        <v>5004</v>
      </c>
      <c r="X4333">
        <v>0</v>
      </c>
      <c r="Y4333">
        <v>248069</v>
      </c>
      <c r="Z4333">
        <v>20240429</v>
      </c>
      <c r="AA4333">
        <v>0</v>
      </c>
      <c r="AB4333">
        <v>0</v>
      </c>
      <c r="AC4333" t="s">
        <v>2281</v>
      </c>
      <c r="AD4333" t="s">
        <v>2281</v>
      </c>
      <c r="AE4333">
        <v>12401</v>
      </c>
      <c r="AF4333" t="s">
        <v>2281</v>
      </c>
      <c r="AG4333" t="s">
        <v>67</v>
      </c>
      <c r="AH4333">
        <v>335</v>
      </c>
    </row>
    <row r="4334" spans="1:34" hidden="1" x14ac:dyDescent="0.25">
      <c r="A4334" t="str">
        <f t="shared" si="201"/>
        <v>24 1 3 22 1 8 71 3 0 4501052 248262</v>
      </c>
      <c r="B4334" t="str">
        <f t="shared" si="202"/>
        <v>24 1 3 22 1 8 71 3 0 4501052 248092</v>
      </c>
      <c r="C4334" t="str">
        <f t="shared" si="203"/>
        <v>24 1 3 22 1 8 71 3 0 4501052</v>
      </c>
      <c r="D4334">
        <v>24</v>
      </c>
      <c r="E4334">
        <v>1</v>
      </c>
      <c r="F4334">
        <v>3</v>
      </c>
      <c r="G4334">
        <v>22</v>
      </c>
      <c r="H4334">
        <v>1</v>
      </c>
      <c r="I4334">
        <v>8</v>
      </c>
      <c r="J4334">
        <v>71</v>
      </c>
      <c r="K4334">
        <v>3</v>
      </c>
      <c r="L4334" t="s">
        <v>147</v>
      </c>
      <c r="M4334" t="s">
        <v>176</v>
      </c>
      <c r="N4334" s="13">
        <v>2620226</v>
      </c>
      <c r="O4334">
        <v>248262</v>
      </c>
      <c r="P4334">
        <v>2024</v>
      </c>
      <c r="Q4334">
        <v>810000598</v>
      </c>
      <c r="R4334" t="s">
        <v>2278</v>
      </c>
      <c r="S4334" s="13">
        <v>2620226</v>
      </c>
      <c r="T4334">
        <v>0</v>
      </c>
      <c r="U4334" t="s">
        <v>3978</v>
      </c>
      <c r="V4334" t="s">
        <v>2280</v>
      </c>
      <c r="W4334">
        <v>5004</v>
      </c>
      <c r="X4334">
        <v>0</v>
      </c>
      <c r="Y4334">
        <v>248092</v>
      </c>
      <c r="Z4334">
        <v>20240429</v>
      </c>
      <c r="AA4334">
        <v>0</v>
      </c>
      <c r="AB4334">
        <v>0</v>
      </c>
      <c r="AC4334" t="s">
        <v>2281</v>
      </c>
      <c r="AD4334" t="s">
        <v>2281</v>
      </c>
      <c r="AE4334">
        <v>12401</v>
      </c>
      <c r="AF4334" t="s">
        <v>2281</v>
      </c>
      <c r="AG4334" t="s">
        <v>67</v>
      </c>
      <c r="AH4334">
        <v>335</v>
      </c>
    </row>
    <row r="4335" spans="1:34" hidden="1" x14ac:dyDescent="0.25">
      <c r="A4335" t="str">
        <f t="shared" si="201"/>
        <v>24 1 3 22 1 8 71 3 0 4501052 248263</v>
      </c>
      <c r="B4335" t="str">
        <f t="shared" si="202"/>
        <v>24 1 3 22 1 8 71 3 0 4501052 248091</v>
      </c>
      <c r="C4335" t="str">
        <f t="shared" si="203"/>
        <v>24 1 3 22 1 8 71 3 0 4501052</v>
      </c>
      <c r="D4335">
        <v>24</v>
      </c>
      <c r="E4335">
        <v>1</v>
      </c>
      <c r="F4335">
        <v>3</v>
      </c>
      <c r="G4335">
        <v>22</v>
      </c>
      <c r="H4335">
        <v>1</v>
      </c>
      <c r="I4335">
        <v>8</v>
      </c>
      <c r="J4335">
        <v>71</v>
      </c>
      <c r="K4335">
        <v>3</v>
      </c>
      <c r="L4335" t="s">
        <v>147</v>
      </c>
      <c r="M4335" t="s">
        <v>176</v>
      </c>
      <c r="N4335" s="13">
        <v>5240445</v>
      </c>
      <c r="O4335">
        <v>248263</v>
      </c>
      <c r="P4335">
        <v>2024</v>
      </c>
      <c r="Q4335">
        <v>890800128</v>
      </c>
      <c r="R4335" t="s">
        <v>838</v>
      </c>
      <c r="S4335" s="13">
        <v>5240445</v>
      </c>
      <c r="T4335">
        <v>0</v>
      </c>
      <c r="U4335" t="s">
        <v>3925</v>
      </c>
      <c r="V4335" t="s">
        <v>2280</v>
      </c>
      <c r="W4335">
        <v>5004</v>
      </c>
      <c r="X4335">
        <v>0</v>
      </c>
      <c r="Y4335">
        <v>248091</v>
      </c>
      <c r="Z4335">
        <v>20240429</v>
      </c>
      <c r="AA4335">
        <v>0</v>
      </c>
      <c r="AB4335">
        <v>0</v>
      </c>
      <c r="AC4335" t="s">
        <v>2281</v>
      </c>
      <c r="AD4335" t="s">
        <v>2281</v>
      </c>
      <c r="AE4335">
        <v>12401</v>
      </c>
      <c r="AF4335" t="s">
        <v>2281</v>
      </c>
      <c r="AG4335" t="s">
        <v>67</v>
      </c>
      <c r="AH4335">
        <v>335</v>
      </c>
    </row>
    <row r="4336" spans="1:34" hidden="1" x14ac:dyDescent="0.25">
      <c r="A4336" t="str">
        <f t="shared" si="201"/>
        <v>24 1 3 11 1 8 16 0 0 3205006 248264</v>
      </c>
      <c r="B4336" t="str">
        <f t="shared" si="202"/>
        <v>24 1 3 11 1 8 16 0 0 3205006 248150</v>
      </c>
      <c r="C4336" t="str">
        <f t="shared" si="203"/>
        <v>24 1 3 11 1 8 16 0 0 3205006</v>
      </c>
      <c r="D4336">
        <v>24</v>
      </c>
      <c r="E4336">
        <v>1</v>
      </c>
      <c r="F4336">
        <v>3</v>
      </c>
      <c r="G4336">
        <v>11</v>
      </c>
      <c r="H4336">
        <v>1</v>
      </c>
      <c r="I4336">
        <v>8</v>
      </c>
      <c r="J4336">
        <v>16</v>
      </c>
      <c r="K4336">
        <v>0</v>
      </c>
      <c r="L4336" t="s">
        <v>147</v>
      </c>
      <c r="M4336" t="s">
        <v>173</v>
      </c>
      <c r="N4336" s="13">
        <v>8434284</v>
      </c>
      <c r="O4336">
        <v>248264</v>
      </c>
      <c r="P4336">
        <v>2024</v>
      </c>
      <c r="Q4336">
        <v>890801053</v>
      </c>
      <c r="R4336" t="s">
        <v>784</v>
      </c>
      <c r="S4336" s="13">
        <v>9604800</v>
      </c>
      <c r="T4336">
        <v>0</v>
      </c>
      <c r="U4336" t="s">
        <v>3994</v>
      </c>
      <c r="V4336" t="s">
        <v>2342</v>
      </c>
      <c r="W4336">
        <v>5001</v>
      </c>
      <c r="X4336">
        <v>0</v>
      </c>
      <c r="Y4336">
        <v>248150</v>
      </c>
      <c r="Z4336">
        <v>20240429</v>
      </c>
      <c r="AA4336">
        <v>2024042020</v>
      </c>
      <c r="AB4336">
        <v>0</v>
      </c>
      <c r="AC4336" t="s">
        <v>2281</v>
      </c>
      <c r="AD4336" t="s">
        <v>2281</v>
      </c>
      <c r="AE4336">
        <v>11101</v>
      </c>
      <c r="AF4336" t="s">
        <v>2281</v>
      </c>
      <c r="AG4336" t="s">
        <v>549</v>
      </c>
      <c r="AH4336">
        <v>100</v>
      </c>
    </row>
    <row r="4337" spans="1:34" hidden="1" x14ac:dyDescent="0.25">
      <c r="A4337" t="str">
        <f t="shared" si="201"/>
        <v>24 1 3 11 1 8 17 3 0 4501001 248264</v>
      </c>
      <c r="B4337" t="str">
        <f t="shared" si="202"/>
        <v>24 1 3 11 1 8 17 3 0 4501001 248150</v>
      </c>
      <c r="C4337" t="str">
        <f t="shared" si="203"/>
        <v>24 1 3 11 1 8 17 3 0 4501001</v>
      </c>
      <c r="D4337">
        <v>24</v>
      </c>
      <c r="E4337">
        <v>1</v>
      </c>
      <c r="F4337">
        <v>3</v>
      </c>
      <c r="G4337">
        <v>11</v>
      </c>
      <c r="H4337">
        <v>1</v>
      </c>
      <c r="I4337">
        <v>8</v>
      </c>
      <c r="J4337">
        <v>17</v>
      </c>
      <c r="K4337">
        <v>3</v>
      </c>
      <c r="L4337" t="s">
        <v>147</v>
      </c>
      <c r="M4337" t="s">
        <v>172</v>
      </c>
      <c r="N4337" s="13">
        <v>425316</v>
      </c>
      <c r="O4337">
        <v>248264</v>
      </c>
      <c r="P4337">
        <v>2024</v>
      </c>
      <c r="Q4337">
        <v>890801053</v>
      </c>
      <c r="R4337" t="s">
        <v>784</v>
      </c>
      <c r="S4337" s="13">
        <v>9604800</v>
      </c>
      <c r="T4337">
        <v>0</v>
      </c>
      <c r="U4337" t="s">
        <v>3994</v>
      </c>
      <c r="V4337" t="s">
        <v>2342</v>
      </c>
      <c r="W4337">
        <v>5001</v>
      </c>
      <c r="X4337">
        <v>0</v>
      </c>
      <c r="Y4337">
        <v>248150</v>
      </c>
      <c r="Z4337">
        <v>20240429</v>
      </c>
      <c r="AA4337">
        <v>2024042020</v>
      </c>
      <c r="AB4337">
        <v>0</v>
      </c>
      <c r="AC4337" t="s">
        <v>2281</v>
      </c>
      <c r="AD4337" t="s">
        <v>2281</v>
      </c>
      <c r="AE4337">
        <v>11101</v>
      </c>
      <c r="AF4337" t="s">
        <v>2281</v>
      </c>
      <c r="AG4337" t="s">
        <v>549</v>
      </c>
      <c r="AH4337">
        <v>100</v>
      </c>
    </row>
    <row r="4338" spans="1:34" hidden="1" x14ac:dyDescent="0.25">
      <c r="A4338" t="str">
        <f t="shared" si="201"/>
        <v>24 1 3 11 3 1 70 0 0 4002020 248264</v>
      </c>
      <c r="B4338" t="str">
        <f t="shared" si="202"/>
        <v>24 1 3 11 3 1 70 0 0 4002020 248150</v>
      </c>
      <c r="C4338" t="str">
        <f t="shared" si="203"/>
        <v>24 1 3 11 3 1 70 0 0 4002020</v>
      </c>
      <c r="D4338">
        <v>24</v>
      </c>
      <c r="E4338">
        <v>1</v>
      </c>
      <c r="F4338">
        <v>3</v>
      </c>
      <c r="G4338">
        <v>11</v>
      </c>
      <c r="H4338">
        <v>3</v>
      </c>
      <c r="I4338">
        <v>1</v>
      </c>
      <c r="J4338">
        <v>70</v>
      </c>
      <c r="K4338">
        <v>0</v>
      </c>
      <c r="L4338" t="s">
        <v>147</v>
      </c>
      <c r="M4338" t="s">
        <v>139</v>
      </c>
      <c r="N4338" s="13">
        <v>745200</v>
      </c>
      <c r="O4338">
        <v>248264</v>
      </c>
      <c r="P4338">
        <v>2024</v>
      </c>
      <c r="Q4338">
        <v>890801053</v>
      </c>
      <c r="R4338" t="s">
        <v>784</v>
      </c>
      <c r="S4338" s="13">
        <v>9604800</v>
      </c>
      <c r="T4338">
        <v>0</v>
      </c>
      <c r="U4338" t="s">
        <v>3994</v>
      </c>
      <c r="V4338" t="s">
        <v>2342</v>
      </c>
      <c r="W4338">
        <v>5001</v>
      </c>
      <c r="X4338">
        <v>0</v>
      </c>
      <c r="Y4338">
        <v>248150</v>
      </c>
      <c r="Z4338">
        <v>20240429</v>
      </c>
      <c r="AA4338">
        <v>2024042020</v>
      </c>
      <c r="AB4338">
        <v>0</v>
      </c>
      <c r="AC4338" t="s">
        <v>2281</v>
      </c>
      <c r="AD4338" t="s">
        <v>2281</v>
      </c>
      <c r="AE4338">
        <v>11101</v>
      </c>
      <c r="AF4338" t="s">
        <v>2281</v>
      </c>
      <c r="AG4338" t="s">
        <v>549</v>
      </c>
      <c r="AH4338">
        <v>100</v>
      </c>
    </row>
    <row r="4339" spans="1:34" hidden="1" x14ac:dyDescent="0.25">
      <c r="A4339" t="str">
        <f t="shared" si="201"/>
        <v>24 1 3 11 1 8 17 1 0 4501001 248265</v>
      </c>
      <c r="B4339" t="str">
        <f t="shared" si="202"/>
        <v>24 1 3 11 1 8 17 1 0 4501001 248062</v>
      </c>
      <c r="C4339" t="str">
        <f t="shared" si="203"/>
        <v>24 1 3 11 1 8 17 1 0 4501001</v>
      </c>
      <c r="D4339">
        <v>24</v>
      </c>
      <c r="E4339">
        <v>1</v>
      </c>
      <c r="F4339">
        <v>3</v>
      </c>
      <c r="G4339">
        <v>11</v>
      </c>
      <c r="H4339">
        <v>1</v>
      </c>
      <c r="I4339">
        <v>8</v>
      </c>
      <c r="J4339">
        <v>17</v>
      </c>
      <c r="K4339">
        <v>1</v>
      </c>
      <c r="L4339" t="s">
        <v>147</v>
      </c>
      <c r="M4339" t="s">
        <v>172</v>
      </c>
      <c r="N4339" s="13">
        <v>2234000</v>
      </c>
      <c r="O4339">
        <v>248265</v>
      </c>
      <c r="P4339">
        <v>2024</v>
      </c>
      <c r="Q4339">
        <v>1053772109</v>
      </c>
      <c r="R4339" t="s">
        <v>1447</v>
      </c>
      <c r="S4339" s="13">
        <v>2234000</v>
      </c>
      <c r="T4339">
        <v>0</v>
      </c>
      <c r="U4339" t="s">
        <v>3995</v>
      </c>
      <c r="V4339" t="s">
        <v>2295</v>
      </c>
      <c r="W4339">
        <v>5004</v>
      </c>
      <c r="X4339">
        <v>0</v>
      </c>
      <c r="Y4339">
        <v>248062</v>
      </c>
      <c r="Z4339">
        <v>20240430</v>
      </c>
      <c r="AA4339">
        <v>2401190194</v>
      </c>
      <c r="AB4339">
        <v>3</v>
      </c>
      <c r="AC4339" t="s">
        <v>2281</v>
      </c>
      <c r="AD4339" t="s">
        <v>2281</v>
      </c>
      <c r="AE4339">
        <v>11101</v>
      </c>
      <c r="AF4339" t="s">
        <v>2281</v>
      </c>
      <c r="AG4339" t="s">
        <v>549</v>
      </c>
      <c r="AH4339">
        <v>260</v>
      </c>
    </row>
    <row r="4340" spans="1:34" hidden="1" x14ac:dyDescent="0.25">
      <c r="A4340" t="str">
        <f t="shared" si="201"/>
        <v>24 1 3 11 3 1 70 0 0 4002020 248266</v>
      </c>
      <c r="B4340" t="str">
        <f t="shared" si="202"/>
        <v>24 1 3 11 3 1 70 0 0 4002020 248033</v>
      </c>
      <c r="C4340" t="str">
        <f t="shared" si="203"/>
        <v>24 1 3 11 3 1 70 0 0 4002020</v>
      </c>
      <c r="D4340">
        <v>24</v>
      </c>
      <c r="E4340">
        <v>1</v>
      </c>
      <c r="F4340">
        <v>3</v>
      </c>
      <c r="G4340">
        <v>11</v>
      </c>
      <c r="H4340">
        <v>3</v>
      </c>
      <c r="I4340">
        <v>1</v>
      </c>
      <c r="J4340">
        <v>70</v>
      </c>
      <c r="K4340">
        <v>0</v>
      </c>
      <c r="L4340" t="s">
        <v>147</v>
      </c>
      <c r="M4340" t="s">
        <v>139</v>
      </c>
      <c r="N4340" s="13">
        <v>1921000</v>
      </c>
      <c r="O4340">
        <v>248266</v>
      </c>
      <c r="P4340">
        <v>2024</v>
      </c>
      <c r="Q4340">
        <v>1060654076</v>
      </c>
      <c r="R4340" t="s">
        <v>1435</v>
      </c>
      <c r="S4340" s="13">
        <v>1921000</v>
      </c>
      <c r="T4340">
        <v>0</v>
      </c>
      <c r="U4340" t="s">
        <v>3981</v>
      </c>
      <c r="V4340" t="s">
        <v>2295</v>
      </c>
      <c r="W4340">
        <v>5004</v>
      </c>
      <c r="X4340">
        <v>0</v>
      </c>
      <c r="Y4340">
        <v>248033</v>
      </c>
      <c r="Z4340">
        <v>20240430</v>
      </c>
      <c r="AA4340">
        <v>2401100128</v>
      </c>
      <c r="AB4340">
        <v>3</v>
      </c>
      <c r="AC4340" t="s">
        <v>2281</v>
      </c>
      <c r="AD4340" t="s">
        <v>2281</v>
      </c>
      <c r="AE4340">
        <v>11101</v>
      </c>
      <c r="AF4340" t="s">
        <v>2281</v>
      </c>
      <c r="AG4340" t="s">
        <v>549</v>
      </c>
      <c r="AH4340">
        <v>260</v>
      </c>
    </row>
    <row r="4341" spans="1:34" hidden="1" x14ac:dyDescent="0.25">
      <c r="A4341" t="str">
        <f t="shared" si="201"/>
        <v>24 1 3 11 1 8 71 0 0 4501001 248267</v>
      </c>
      <c r="B4341" t="str">
        <f t="shared" si="202"/>
        <v>24 1 3 11 1 8 71 0 0 4501001 248030</v>
      </c>
      <c r="C4341" t="str">
        <f t="shared" si="203"/>
        <v>24 1 3 11 1 8 71 0 0 4501001</v>
      </c>
      <c r="D4341">
        <v>24</v>
      </c>
      <c r="E4341">
        <v>1</v>
      </c>
      <c r="F4341">
        <v>3</v>
      </c>
      <c r="G4341">
        <v>11</v>
      </c>
      <c r="H4341">
        <v>1</v>
      </c>
      <c r="I4341">
        <v>8</v>
      </c>
      <c r="J4341">
        <v>71</v>
      </c>
      <c r="K4341">
        <v>0</v>
      </c>
      <c r="L4341" t="s">
        <v>147</v>
      </c>
      <c r="M4341" t="s">
        <v>172</v>
      </c>
      <c r="N4341" s="13">
        <v>3573998.85</v>
      </c>
      <c r="O4341">
        <v>248267</v>
      </c>
      <c r="P4341">
        <v>2024</v>
      </c>
      <c r="Q4341">
        <v>800153993</v>
      </c>
      <c r="R4341" t="s">
        <v>810</v>
      </c>
      <c r="S4341" s="13">
        <v>3573998.85</v>
      </c>
      <c r="T4341">
        <v>0</v>
      </c>
      <c r="U4341" t="s">
        <v>3996</v>
      </c>
      <c r="V4341" t="s">
        <v>3334</v>
      </c>
      <c r="W4341">
        <v>5004</v>
      </c>
      <c r="X4341">
        <v>0</v>
      </c>
      <c r="Y4341">
        <v>248030</v>
      </c>
      <c r="Z4341">
        <v>20240430</v>
      </c>
      <c r="AA4341">
        <v>0</v>
      </c>
      <c r="AB4341">
        <v>0</v>
      </c>
      <c r="AC4341" t="s">
        <v>2281</v>
      </c>
      <c r="AD4341" t="s">
        <v>2281</v>
      </c>
      <c r="AE4341">
        <v>11101</v>
      </c>
      <c r="AF4341" t="s">
        <v>2281</v>
      </c>
      <c r="AG4341" t="s">
        <v>549</v>
      </c>
      <c r="AH4341">
        <v>335</v>
      </c>
    </row>
    <row r="4342" spans="1:34" hidden="1" x14ac:dyDescent="0.25">
      <c r="A4342" t="str">
        <f t="shared" si="201"/>
        <v>24 1 3 11 3 1 70 0 0 4002020 248268</v>
      </c>
      <c r="B4342" t="str">
        <f t="shared" si="202"/>
        <v>24 1 3 11 3 1 70 0 0 4002020 248094</v>
      </c>
      <c r="C4342" t="str">
        <f t="shared" si="203"/>
        <v>24 1 3 11 3 1 70 0 0 4002020</v>
      </c>
      <c r="D4342">
        <v>24</v>
      </c>
      <c r="E4342">
        <v>1</v>
      </c>
      <c r="F4342">
        <v>3</v>
      </c>
      <c r="G4342">
        <v>11</v>
      </c>
      <c r="H4342">
        <v>3</v>
      </c>
      <c r="I4342">
        <v>1</v>
      </c>
      <c r="J4342">
        <v>70</v>
      </c>
      <c r="K4342">
        <v>0</v>
      </c>
      <c r="L4342" t="s">
        <v>147</v>
      </c>
      <c r="M4342" t="s">
        <v>139</v>
      </c>
      <c r="N4342" s="13">
        <v>1921000</v>
      </c>
      <c r="O4342">
        <v>248268</v>
      </c>
      <c r="P4342">
        <v>2024</v>
      </c>
      <c r="Q4342">
        <v>1010190310</v>
      </c>
      <c r="R4342" t="s">
        <v>1481</v>
      </c>
      <c r="S4342" s="13">
        <v>1921000</v>
      </c>
      <c r="T4342">
        <v>0</v>
      </c>
      <c r="U4342" t="s">
        <v>3997</v>
      </c>
      <c r="V4342" t="s">
        <v>2295</v>
      </c>
      <c r="W4342">
        <v>5004</v>
      </c>
      <c r="X4342">
        <v>0</v>
      </c>
      <c r="Y4342">
        <v>248094</v>
      </c>
      <c r="Z4342">
        <v>20240430</v>
      </c>
      <c r="AA4342">
        <v>2403190484</v>
      </c>
      <c r="AB4342">
        <v>1</v>
      </c>
      <c r="AC4342" t="s">
        <v>2281</v>
      </c>
      <c r="AD4342" t="s">
        <v>2281</v>
      </c>
      <c r="AE4342">
        <v>11101</v>
      </c>
      <c r="AF4342" t="s">
        <v>2281</v>
      </c>
      <c r="AG4342" t="s">
        <v>549</v>
      </c>
      <c r="AH4342">
        <v>260</v>
      </c>
    </row>
    <row r="4343" spans="1:34" hidden="1" x14ac:dyDescent="0.25">
      <c r="A4343" t="str">
        <f t="shared" si="201"/>
        <v>24 1 3 22 1 8 71 3 0 4501052 248270</v>
      </c>
      <c r="B4343" t="str">
        <f t="shared" si="202"/>
        <v>24 1 3 22 1 8 71 3 0 4501052 248155</v>
      </c>
      <c r="C4343" t="str">
        <f t="shared" si="203"/>
        <v>24 1 3 22 1 8 71 3 0 4501052</v>
      </c>
      <c r="D4343">
        <v>24</v>
      </c>
      <c r="E4343">
        <v>1</v>
      </c>
      <c r="F4343">
        <v>3</v>
      </c>
      <c r="G4343">
        <v>22</v>
      </c>
      <c r="H4343">
        <v>1</v>
      </c>
      <c r="I4343">
        <v>8</v>
      </c>
      <c r="J4343">
        <v>71</v>
      </c>
      <c r="K4343">
        <v>3</v>
      </c>
      <c r="L4343" t="s">
        <v>147</v>
      </c>
      <c r="M4343" t="s">
        <v>176</v>
      </c>
      <c r="N4343" s="13">
        <v>3450427.48</v>
      </c>
      <c r="O4343">
        <v>248270</v>
      </c>
      <c r="P4343">
        <v>2024</v>
      </c>
      <c r="Q4343">
        <v>800153993</v>
      </c>
      <c r="R4343" t="s">
        <v>810</v>
      </c>
      <c r="S4343" s="13">
        <v>3450427.48</v>
      </c>
      <c r="T4343">
        <v>0</v>
      </c>
      <c r="U4343" t="s">
        <v>3949</v>
      </c>
      <c r="V4343" t="s">
        <v>3334</v>
      </c>
      <c r="W4343">
        <v>5004</v>
      </c>
      <c r="X4343">
        <v>0</v>
      </c>
      <c r="Y4343">
        <v>248155</v>
      </c>
      <c r="Z4343">
        <v>20240430</v>
      </c>
      <c r="AA4343">
        <v>0</v>
      </c>
      <c r="AB4343">
        <v>0</v>
      </c>
      <c r="AC4343" t="s">
        <v>2281</v>
      </c>
      <c r="AD4343" t="s">
        <v>2281</v>
      </c>
      <c r="AE4343">
        <v>12401</v>
      </c>
      <c r="AF4343" t="s">
        <v>2281</v>
      </c>
      <c r="AG4343" t="s">
        <v>67</v>
      </c>
      <c r="AH4343">
        <v>335</v>
      </c>
    </row>
    <row r="4344" spans="1:34" hidden="1" x14ac:dyDescent="0.25">
      <c r="A4344" t="str">
        <f t="shared" si="201"/>
        <v>24 1 3 11 1 8 71 0 0 4501001 248271</v>
      </c>
      <c r="B4344" t="str">
        <f t="shared" si="202"/>
        <v>24 1 3 11 1 8 71 0 0 4501001 248096</v>
      </c>
      <c r="C4344" t="str">
        <f t="shared" si="203"/>
        <v>24 1 3 11 1 8 71 0 0 4501001</v>
      </c>
      <c r="D4344">
        <v>24</v>
      </c>
      <c r="E4344">
        <v>1</v>
      </c>
      <c r="F4344">
        <v>3</v>
      </c>
      <c r="G4344">
        <v>11</v>
      </c>
      <c r="H4344">
        <v>1</v>
      </c>
      <c r="I4344">
        <v>8</v>
      </c>
      <c r="J4344">
        <v>71</v>
      </c>
      <c r="K4344">
        <v>0</v>
      </c>
      <c r="L4344" t="s">
        <v>147</v>
      </c>
      <c r="M4344" t="s">
        <v>172</v>
      </c>
      <c r="N4344" s="13">
        <v>3042000</v>
      </c>
      <c r="O4344">
        <v>248271</v>
      </c>
      <c r="P4344">
        <v>2024</v>
      </c>
      <c r="Q4344">
        <v>1053810856</v>
      </c>
      <c r="R4344" t="s">
        <v>1458</v>
      </c>
      <c r="S4344" s="13">
        <v>3042000</v>
      </c>
      <c r="T4344">
        <v>0</v>
      </c>
      <c r="U4344" t="s">
        <v>3998</v>
      </c>
      <c r="V4344" t="s">
        <v>2295</v>
      </c>
      <c r="W4344">
        <v>5004</v>
      </c>
      <c r="X4344">
        <v>0</v>
      </c>
      <c r="Y4344">
        <v>248096</v>
      </c>
      <c r="Z4344">
        <v>20240430</v>
      </c>
      <c r="AA4344">
        <v>2401150173</v>
      </c>
      <c r="AB4344">
        <v>199</v>
      </c>
      <c r="AC4344" t="s">
        <v>2281</v>
      </c>
      <c r="AD4344" t="s">
        <v>2281</v>
      </c>
      <c r="AE4344">
        <v>11101</v>
      </c>
      <c r="AF4344" t="s">
        <v>2281</v>
      </c>
      <c r="AG4344" t="s">
        <v>549</v>
      </c>
      <c r="AH4344">
        <v>260</v>
      </c>
    </row>
    <row r="4345" spans="1:34" hidden="1" x14ac:dyDescent="0.25">
      <c r="A4345" t="str">
        <f t="shared" si="201"/>
        <v>24 1 3 11 1 8 71 0 0 4501001 248272</v>
      </c>
      <c r="B4345" t="str">
        <f t="shared" si="202"/>
        <v>24 1 3 11 1 8 71 0 0 4501001 248095</v>
      </c>
      <c r="C4345" t="str">
        <f t="shared" si="203"/>
        <v>24 1 3 11 1 8 71 0 0 4501001</v>
      </c>
      <c r="D4345">
        <v>24</v>
      </c>
      <c r="E4345">
        <v>1</v>
      </c>
      <c r="F4345">
        <v>3</v>
      </c>
      <c r="G4345">
        <v>11</v>
      </c>
      <c r="H4345">
        <v>1</v>
      </c>
      <c r="I4345">
        <v>8</v>
      </c>
      <c r="J4345">
        <v>71</v>
      </c>
      <c r="K4345">
        <v>0</v>
      </c>
      <c r="L4345" t="s">
        <v>147</v>
      </c>
      <c r="M4345" t="s">
        <v>172</v>
      </c>
      <c r="N4345" s="13">
        <v>3042000</v>
      </c>
      <c r="O4345">
        <v>248272</v>
      </c>
      <c r="P4345">
        <v>2024</v>
      </c>
      <c r="Q4345">
        <v>1053782963</v>
      </c>
      <c r="R4345" t="s">
        <v>1457</v>
      </c>
      <c r="S4345" s="13">
        <v>3042000</v>
      </c>
      <c r="T4345">
        <v>0</v>
      </c>
      <c r="U4345" t="s">
        <v>3998</v>
      </c>
      <c r="V4345" t="s">
        <v>2295</v>
      </c>
      <c r="W4345">
        <v>5004</v>
      </c>
      <c r="X4345">
        <v>0</v>
      </c>
      <c r="Y4345">
        <v>248095</v>
      </c>
      <c r="Z4345">
        <v>20240430</v>
      </c>
      <c r="AA4345">
        <v>2401150174</v>
      </c>
      <c r="AB4345">
        <v>199</v>
      </c>
      <c r="AC4345" t="s">
        <v>2281</v>
      </c>
      <c r="AD4345" t="s">
        <v>2281</v>
      </c>
      <c r="AE4345">
        <v>11101</v>
      </c>
      <c r="AF4345" t="s">
        <v>2281</v>
      </c>
      <c r="AG4345" t="s">
        <v>549</v>
      </c>
      <c r="AH4345">
        <v>260</v>
      </c>
    </row>
    <row r="4346" spans="1:34" hidden="1" x14ac:dyDescent="0.25">
      <c r="A4346" t="str">
        <f t="shared" si="201"/>
        <v>24 1 3 22 1 8 71 3 0 4501052 248273</v>
      </c>
      <c r="B4346" t="str">
        <f t="shared" si="202"/>
        <v>24 1 3 22 1 8 71 3 0 4501052 248071</v>
      </c>
      <c r="C4346" t="str">
        <f t="shared" si="203"/>
        <v>24 1 3 22 1 8 71 3 0 4501052</v>
      </c>
      <c r="D4346">
        <v>24</v>
      </c>
      <c r="E4346">
        <v>1</v>
      </c>
      <c r="F4346">
        <v>3</v>
      </c>
      <c r="G4346">
        <v>22</v>
      </c>
      <c r="H4346">
        <v>1</v>
      </c>
      <c r="I4346">
        <v>8</v>
      </c>
      <c r="J4346">
        <v>71</v>
      </c>
      <c r="K4346">
        <v>3</v>
      </c>
      <c r="L4346" t="s">
        <v>147</v>
      </c>
      <c r="M4346" t="s">
        <v>176</v>
      </c>
      <c r="N4346" s="13">
        <v>3304186.87</v>
      </c>
      <c r="O4346">
        <v>248273</v>
      </c>
      <c r="P4346">
        <v>2024</v>
      </c>
      <c r="Q4346">
        <v>800153993</v>
      </c>
      <c r="R4346" t="s">
        <v>810</v>
      </c>
      <c r="S4346" s="13">
        <v>3304186.87</v>
      </c>
      <c r="T4346">
        <v>0</v>
      </c>
      <c r="U4346" t="s">
        <v>3980</v>
      </c>
      <c r="V4346" t="s">
        <v>2283</v>
      </c>
      <c r="W4346">
        <v>5004</v>
      </c>
      <c r="X4346">
        <v>0</v>
      </c>
      <c r="Y4346">
        <v>248071</v>
      </c>
      <c r="Z4346">
        <v>20240430</v>
      </c>
      <c r="AA4346">
        <v>0</v>
      </c>
      <c r="AB4346">
        <v>0</v>
      </c>
      <c r="AC4346" t="s">
        <v>2281</v>
      </c>
      <c r="AD4346" t="s">
        <v>2281</v>
      </c>
      <c r="AE4346">
        <v>12401</v>
      </c>
      <c r="AF4346" t="s">
        <v>2281</v>
      </c>
      <c r="AG4346" t="s">
        <v>67</v>
      </c>
      <c r="AH4346">
        <v>335</v>
      </c>
    </row>
    <row r="4347" spans="1:34" hidden="1" x14ac:dyDescent="0.25">
      <c r="A4347" t="str">
        <f t="shared" si="201"/>
        <v>24 1 3 11 1 8 16 0 0 3205006 248274</v>
      </c>
      <c r="B4347" t="str">
        <f t="shared" si="202"/>
        <v>24 1 3 11 1 8 16 0 0 3205006 248119</v>
      </c>
      <c r="C4347" t="str">
        <f t="shared" si="203"/>
        <v>24 1 3 11 1 8 16 0 0 3205006</v>
      </c>
      <c r="D4347">
        <v>24</v>
      </c>
      <c r="E4347">
        <v>1</v>
      </c>
      <c r="F4347">
        <v>3</v>
      </c>
      <c r="G4347">
        <v>11</v>
      </c>
      <c r="H4347">
        <v>1</v>
      </c>
      <c r="I4347">
        <v>8</v>
      </c>
      <c r="J4347">
        <v>16</v>
      </c>
      <c r="K4347">
        <v>0</v>
      </c>
      <c r="L4347" t="s">
        <v>147</v>
      </c>
      <c r="M4347" t="s">
        <v>173</v>
      </c>
      <c r="N4347" s="13">
        <v>1024533</v>
      </c>
      <c r="O4347">
        <v>248274</v>
      </c>
      <c r="P4347">
        <v>2024</v>
      </c>
      <c r="Q4347">
        <v>1053820053</v>
      </c>
      <c r="R4347" t="s">
        <v>1429</v>
      </c>
      <c r="S4347" s="13">
        <v>1024533</v>
      </c>
      <c r="T4347">
        <v>0</v>
      </c>
      <c r="U4347" t="s">
        <v>3999</v>
      </c>
      <c r="V4347" t="s">
        <v>2295</v>
      </c>
      <c r="W4347">
        <v>5004</v>
      </c>
      <c r="X4347">
        <v>0</v>
      </c>
      <c r="Y4347">
        <v>248119</v>
      </c>
      <c r="Z4347">
        <v>20240430</v>
      </c>
      <c r="AA4347">
        <v>2401050019</v>
      </c>
      <c r="AB4347">
        <v>199</v>
      </c>
      <c r="AC4347" t="s">
        <v>2281</v>
      </c>
      <c r="AD4347" t="s">
        <v>2281</v>
      </c>
      <c r="AE4347">
        <v>11101</v>
      </c>
      <c r="AF4347" t="s">
        <v>2281</v>
      </c>
      <c r="AG4347" t="s">
        <v>549</v>
      </c>
      <c r="AH4347">
        <v>260</v>
      </c>
    </row>
    <row r="4348" spans="1:34" hidden="1" x14ac:dyDescent="0.25">
      <c r="A4348" t="str">
        <f t="shared" si="201"/>
        <v>24 1 3 11 1 8 17 1 0 4501001 248276</v>
      </c>
      <c r="B4348" t="str">
        <f t="shared" si="202"/>
        <v>24 1 3 11 1 8 17 1 0 4501001 248082</v>
      </c>
      <c r="C4348" t="str">
        <f t="shared" si="203"/>
        <v>24 1 3 11 1 8 17 1 0 4501001</v>
      </c>
      <c r="D4348">
        <v>24</v>
      </c>
      <c r="E4348">
        <v>1</v>
      </c>
      <c r="F4348">
        <v>3</v>
      </c>
      <c r="G4348">
        <v>11</v>
      </c>
      <c r="H4348">
        <v>1</v>
      </c>
      <c r="I4348">
        <v>8</v>
      </c>
      <c r="J4348">
        <v>17</v>
      </c>
      <c r="K4348">
        <v>1</v>
      </c>
      <c r="L4348" t="s">
        <v>147</v>
      </c>
      <c r="M4348" t="s">
        <v>172</v>
      </c>
      <c r="N4348" s="13">
        <v>2034000</v>
      </c>
      <c r="O4348">
        <v>248276</v>
      </c>
      <c r="P4348">
        <v>2024</v>
      </c>
      <c r="Q4348">
        <v>10266800</v>
      </c>
      <c r="R4348" t="s">
        <v>1452</v>
      </c>
      <c r="S4348" s="13">
        <v>2034000</v>
      </c>
      <c r="T4348">
        <v>0</v>
      </c>
      <c r="U4348" t="s">
        <v>4000</v>
      </c>
      <c r="V4348" t="s">
        <v>2295</v>
      </c>
      <c r="W4348">
        <v>5004</v>
      </c>
      <c r="X4348">
        <v>0</v>
      </c>
      <c r="Y4348">
        <v>248082</v>
      </c>
      <c r="Z4348">
        <v>20240506</v>
      </c>
      <c r="AA4348">
        <v>2402230388</v>
      </c>
      <c r="AB4348">
        <v>2</v>
      </c>
      <c r="AC4348" t="s">
        <v>2281</v>
      </c>
      <c r="AD4348" t="s">
        <v>2281</v>
      </c>
      <c r="AE4348">
        <v>11101</v>
      </c>
      <c r="AF4348" t="s">
        <v>2281</v>
      </c>
      <c r="AG4348" t="s">
        <v>549</v>
      </c>
      <c r="AH4348">
        <v>260</v>
      </c>
    </row>
    <row r="4349" spans="1:34" hidden="1" x14ac:dyDescent="0.25">
      <c r="A4349" t="str">
        <f t="shared" si="201"/>
        <v>24 1 3 11 1 8 17 1 0 4501001 248277</v>
      </c>
      <c r="B4349" t="str">
        <f t="shared" si="202"/>
        <v>24 1 3 11 1 8 17 1 0 4501001 248085</v>
      </c>
      <c r="C4349" t="str">
        <f t="shared" si="203"/>
        <v>24 1 3 11 1 8 17 1 0 4501001</v>
      </c>
      <c r="D4349">
        <v>24</v>
      </c>
      <c r="E4349">
        <v>1</v>
      </c>
      <c r="F4349">
        <v>3</v>
      </c>
      <c r="G4349">
        <v>11</v>
      </c>
      <c r="H4349">
        <v>1</v>
      </c>
      <c r="I4349">
        <v>8</v>
      </c>
      <c r="J4349">
        <v>17</v>
      </c>
      <c r="K4349">
        <v>1</v>
      </c>
      <c r="L4349" t="s">
        <v>147</v>
      </c>
      <c r="M4349" t="s">
        <v>172</v>
      </c>
      <c r="N4349" s="13">
        <v>2034000</v>
      </c>
      <c r="O4349">
        <v>248277</v>
      </c>
      <c r="P4349">
        <v>2024</v>
      </c>
      <c r="Q4349">
        <v>1007232888</v>
      </c>
      <c r="R4349" t="s">
        <v>1453</v>
      </c>
      <c r="S4349" s="13">
        <v>2034000</v>
      </c>
      <c r="T4349">
        <v>0</v>
      </c>
      <c r="U4349" t="s">
        <v>4000</v>
      </c>
      <c r="V4349" t="s">
        <v>2295</v>
      </c>
      <c r="W4349">
        <v>5004</v>
      </c>
      <c r="X4349">
        <v>0</v>
      </c>
      <c r="Y4349">
        <v>248085</v>
      </c>
      <c r="Z4349">
        <v>20240506</v>
      </c>
      <c r="AA4349">
        <v>2402230387</v>
      </c>
      <c r="AB4349">
        <v>2</v>
      </c>
      <c r="AC4349" t="s">
        <v>2281</v>
      </c>
      <c r="AD4349" t="s">
        <v>2281</v>
      </c>
      <c r="AE4349">
        <v>11101</v>
      </c>
      <c r="AF4349" t="s">
        <v>2281</v>
      </c>
      <c r="AG4349" t="s">
        <v>549</v>
      </c>
      <c r="AH4349">
        <v>260</v>
      </c>
    </row>
    <row r="4350" spans="1:34" hidden="1" x14ac:dyDescent="0.25">
      <c r="A4350" t="str">
        <f t="shared" si="201"/>
        <v>24 1 3 11 1 8 71 0 0 4501001 248278</v>
      </c>
      <c r="B4350" t="str">
        <f t="shared" si="202"/>
        <v>24 1 3 11 1 8 71 0 0 4501001 248089</v>
      </c>
      <c r="C4350" t="str">
        <f t="shared" si="203"/>
        <v>24 1 3 11 1 8 71 0 0 4501001</v>
      </c>
      <c r="D4350">
        <v>24</v>
      </c>
      <c r="E4350">
        <v>1</v>
      </c>
      <c r="F4350">
        <v>3</v>
      </c>
      <c r="G4350">
        <v>11</v>
      </c>
      <c r="H4350">
        <v>1</v>
      </c>
      <c r="I4350">
        <v>8</v>
      </c>
      <c r="J4350">
        <v>71</v>
      </c>
      <c r="K4350">
        <v>0</v>
      </c>
      <c r="L4350" t="s">
        <v>147</v>
      </c>
      <c r="M4350" t="s">
        <v>172</v>
      </c>
      <c r="N4350" s="13">
        <v>8048000</v>
      </c>
      <c r="O4350">
        <v>248278</v>
      </c>
      <c r="P4350">
        <v>2024</v>
      </c>
      <c r="Q4350">
        <v>900807744</v>
      </c>
      <c r="R4350" t="s">
        <v>1103</v>
      </c>
      <c r="S4350" s="13">
        <v>8048000</v>
      </c>
      <c r="T4350">
        <v>281680</v>
      </c>
      <c r="U4350" t="s">
        <v>4001</v>
      </c>
      <c r="V4350" t="s">
        <v>4002</v>
      </c>
      <c r="W4350">
        <v>5004</v>
      </c>
      <c r="X4350">
        <v>2313</v>
      </c>
      <c r="Y4350">
        <v>248089</v>
      </c>
      <c r="Z4350">
        <v>20240506</v>
      </c>
      <c r="AA4350">
        <v>2403120456</v>
      </c>
      <c r="AB4350">
        <v>1</v>
      </c>
      <c r="AC4350" t="s">
        <v>2281</v>
      </c>
      <c r="AD4350" t="s">
        <v>2281</v>
      </c>
      <c r="AE4350">
        <v>11101</v>
      </c>
      <c r="AF4350" t="s">
        <v>2281</v>
      </c>
      <c r="AG4350" t="s">
        <v>549</v>
      </c>
      <c r="AH4350">
        <v>261</v>
      </c>
    </row>
    <row r="4351" spans="1:34" hidden="1" x14ac:dyDescent="0.25">
      <c r="A4351" t="str">
        <f t="shared" si="201"/>
        <v>24 1 3 11 1 8 16 0 0 3205006 248279</v>
      </c>
      <c r="B4351" t="str">
        <f t="shared" si="202"/>
        <v>24 1 3 11 1 8 16 0 0 3205006 248129</v>
      </c>
      <c r="C4351" t="str">
        <f t="shared" si="203"/>
        <v>24 1 3 11 1 8 16 0 0 3205006</v>
      </c>
      <c r="D4351">
        <v>24</v>
      </c>
      <c r="E4351">
        <v>1</v>
      </c>
      <c r="F4351">
        <v>3</v>
      </c>
      <c r="G4351">
        <v>11</v>
      </c>
      <c r="H4351">
        <v>1</v>
      </c>
      <c r="I4351">
        <v>8</v>
      </c>
      <c r="J4351">
        <v>16</v>
      </c>
      <c r="K4351">
        <v>0</v>
      </c>
      <c r="L4351" t="s">
        <v>147</v>
      </c>
      <c r="M4351" t="s">
        <v>173</v>
      </c>
      <c r="N4351" s="13">
        <v>1216633</v>
      </c>
      <c r="O4351">
        <v>248279</v>
      </c>
      <c r="P4351">
        <v>2024</v>
      </c>
      <c r="Q4351">
        <v>1053834492</v>
      </c>
      <c r="R4351" t="s">
        <v>1434</v>
      </c>
      <c r="S4351" s="13">
        <v>1216633</v>
      </c>
      <c r="T4351">
        <v>0</v>
      </c>
      <c r="U4351" t="s">
        <v>4003</v>
      </c>
      <c r="V4351" t="s">
        <v>2295</v>
      </c>
      <c r="W4351">
        <v>5004</v>
      </c>
      <c r="X4351">
        <v>0</v>
      </c>
      <c r="Y4351">
        <v>248129</v>
      </c>
      <c r="Z4351">
        <v>20240507</v>
      </c>
      <c r="AA4351">
        <v>2401100139</v>
      </c>
      <c r="AB4351">
        <v>199</v>
      </c>
      <c r="AC4351" t="s">
        <v>2281</v>
      </c>
      <c r="AD4351" t="s">
        <v>2281</v>
      </c>
      <c r="AE4351">
        <v>11101</v>
      </c>
      <c r="AF4351" t="s">
        <v>2281</v>
      </c>
      <c r="AG4351" t="s">
        <v>549</v>
      </c>
      <c r="AH4351">
        <v>260</v>
      </c>
    </row>
    <row r="4352" spans="1:34" hidden="1" x14ac:dyDescent="0.25">
      <c r="A4352" t="str">
        <f t="shared" si="201"/>
        <v>24 1 3 11 1 8 16 0 0 3205006 248280</v>
      </c>
      <c r="B4352" t="str">
        <f t="shared" si="202"/>
        <v>24 1 3 11 1 8 16 0 0 3205006 248132</v>
      </c>
      <c r="C4352" t="str">
        <f t="shared" si="203"/>
        <v>24 1 3 11 1 8 16 0 0 3205006</v>
      </c>
      <c r="D4352">
        <v>24</v>
      </c>
      <c r="E4352">
        <v>1</v>
      </c>
      <c r="F4352">
        <v>3</v>
      </c>
      <c r="G4352">
        <v>11</v>
      </c>
      <c r="H4352">
        <v>1</v>
      </c>
      <c r="I4352">
        <v>8</v>
      </c>
      <c r="J4352">
        <v>16</v>
      </c>
      <c r="K4352">
        <v>0</v>
      </c>
      <c r="L4352" t="s">
        <v>147</v>
      </c>
      <c r="M4352" t="s">
        <v>173</v>
      </c>
      <c r="N4352" s="13">
        <v>1216633</v>
      </c>
      <c r="O4352">
        <v>248280</v>
      </c>
      <c r="P4352">
        <v>2024</v>
      </c>
      <c r="Q4352">
        <v>1053803170</v>
      </c>
      <c r="R4352" t="s">
        <v>1437</v>
      </c>
      <c r="S4352" s="13">
        <v>1216633</v>
      </c>
      <c r="T4352">
        <v>0</v>
      </c>
      <c r="U4352" t="s">
        <v>4004</v>
      </c>
      <c r="V4352" t="s">
        <v>2295</v>
      </c>
      <c r="W4352">
        <v>5004</v>
      </c>
      <c r="X4352">
        <v>0</v>
      </c>
      <c r="Y4352">
        <v>248132</v>
      </c>
      <c r="Z4352">
        <v>20240507</v>
      </c>
      <c r="AA4352">
        <v>2401100133</v>
      </c>
      <c r="AB4352">
        <v>199</v>
      </c>
      <c r="AC4352" t="s">
        <v>2281</v>
      </c>
      <c r="AD4352" t="s">
        <v>2281</v>
      </c>
      <c r="AE4352">
        <v>11101</v>
      </c>
      <c r="AF4352" t="s">
        <v>2281</v>
      </c>
      <c r="AG4352" t="s">
        <v>549</v>
      </c>
      <c r="AH4352">
        <v>260</v>
      </c>
    </row>
    <row r="4353" spans="1:34" hidden="1" x14ac:dyDescent="0.25">
      <c r="A4353" t="str">
        <f t="shared" si="201"/>
        <v>24 1 3 11 1 8 17 1 0 4501001 248281</v>
      </c>
      <c r="B4353" t="str">
        <f t="shared" si="202"/>
        <v>24 1 3 11 1 8 17 1 0 4501001 248081</v>
      </c>
      <c r="C4353" t="str">
        <f t="shared" si="203"/>
        <v>24 1 3 11 1 8 17 1 0 4501001</v>
      </c>
      <c r="D4353">
        <v>24</v>
      </c>
      <c r="E4353">
        <v>1</v>
      </c>
      <c r="F4353">
        <v>3</v>
      </c>
      <c r="G4353">
        <v>11</v>
      </c>
      <c r="H4353">
        <v>1</v>
      </c>
      <c r="I4353">
        <v>8</v>
      </c>
      <c r="J4353">
        <v>17</v>
      </c>
      <c r="K4353">
        <v>1</v>
      </c>
      <c r="L4353" t="s">
        <v>147</v>
      </c>
      <c r="M4353" t="s">
        <v>172</v>
      </c>
      <c r="N4353" s="13">
        <v>2034000</v>
      </c>
      <c r="O4353">
        <v>248281</v>
      </c>
      <c r="P4353">
        <v>2024</v>
      </c>
      <c r="Q4353">
        <v>1053794976</v>
      </c>
      <c r="R4353" t="s">
        <v>1451</v>
      </c>
      <c r="S4353" s="13">
        <v>2034000</v>
      </c>
      <c r="T4353">
        <v>0</v>
      </c>
      <c r="U4353" t="s">
        <v>4000</v>
      </c>
      <c r="V4353" t="s">
        <v>2295</v>
      </c>
      <c r="W4353">
        <v>5004</v>
      </c>
      <c r="X4353">
        <v>0</v>
      </c>
      <c r="Y4353">
        <v>248081</v>
      </c>
      <c r="Z4353">
        <v>20240507</v>
      </c>
      <c r="AA4353">
        <v>2402230385</v>
      </c>
      <c r="AB4353">
        <v>2</v>
      </c>
      <c r="AC4353" t="s">
        <v>2281</v>
      </c>
      <c r="AD4353" t="s">
        <v>2281</v>
      </c>
      <c r="AE4353">
        <v>11101</v>
      </c>
      <c r="AF4353" t="s">
        <v>2281</v>
      </c>
      <c r="AG4353" t="s">
        <v>549</v>
      </c>
      <c r="AH4353">
        <v>260</v>
      </c>
    </row>
    <row r="4354" spans="1:34" hidden="1" x14ac:dyDescent="0.25">
      <c r="A4354" t="str">
        <f t="shared" ref="A4354:A4417" si="204">+CONCATENATE(,D4354," ",E4354," ",F4354," ",G4354," ",H4354," ",I4354," ",J4354," ",K4354," ",L4354," ",M4354," ",O4354)</f>
        <v>24 1 3 11 3 1 70 0 0 4002020 248282</v>
      </c>
      <c r="B4354" t="str">
        <f t="shared" ref="B4354:B4417" si="205">+CONCATENATE(,D4354," ",E4354," ",F4354," ",G4354," ",H4354," ",I4354," ",J4354," ",K4354," ",L4354," ",M4354," ",Y4354)</f>
        <v>24 1 3 11 3 1 70 0 0 4002020 248083</v>
      </c>
      <c r="C4354" t="str">
        <f t="shared" ref="C4354:C4417" si="206">+CONCATENATE(,D4354," ",E4354," ",F4354," ",G4354," ",H4354," ",I4354," ",J4354," ",K4354," ",L4354," ",M4354)</f>
        <v>24 1 3 11 3 1 70 0 0 4002020</v>
      </c>
      <c r="D4354">
        <v>24</v>
      </c>
      <c r="E4354">
        <v>1</v>
      </c>
      <c r="F4354">
        <v>3</v>
      </c>
      <c r="G4354">
        <v>11</v>
      </c>
      <c r="H4354">
        <v>3</v>
      </c>
      <c r="I4354">
        <v>1</v>
      </c>
      <c r="J4354">
        <v>70</v>
      </c>
      <c r="K4354">
        <v>0</v>
      </c>
      <c r="L4354" t="s">
        <v>147</v>
      </c>
      <c r="M4354" t="s">
        <v>139</v>
      </c>
      <c r="N4354" s="13">
        <v>1792934</v>
      </c>
      <c r="O4354">
        <v>248282</v>
      </c>
      <c r="P4354">
        <v>2024</v>
      </c>
      <c r="Q4354">
        <v>16077519</v>
      </c>
      <c r="R4354" t="s">
        <v>1478</v>
      </c>
      <c r="S4354" s="13">
        <v>1792934</v>
      </c>
      <c r="T4354">
        <v>0</v>
      </c>
      <c r="U4354" t="s">
        <v>4005</v>
      </c>
      <c r="V4354" t="s">
        <v>2295</v>
      </c>
      <c r="W4354">
        <v>5004</v>
      </c>
      <c r="X4354">
        <v>0</v>
      </c>
      <c r="Y4354">
        <v>248083</v>
      </c>
      <c r="Z4354">
        <v>20240508</v>
      </c>
      <c r="AA4354">
        <v>2402230386</v>
      </c>
      <c r="AB4354">
        <v>199</v>
      </c>
      <c r="AC4354" t="s">
        <v>2281</v>
      </c>
      <c r="AD4354" t="s">
        <v>2281</v>
      </c>
      <c r="AE4354">
        <v>11101</v>
      </c>
      <c r="AF4354" t="s">
        <v>2281</v>
      </c>
      <c r="AG4354" t="s">
        <v>549</v>
      </c>
      <c r="AH4354">
        <v>260</v>
      </c>
    </row>
    <row r="4355" spans="1:34" hidden="1" x14ac:dyDescent="0.25">
      <c r="A4355" t="str">
        <f t="shared" si="204"/>
        <v>24 1 3 11 3 1 70 0 0 4002020 248283</v>
      </c>
      <c r="B4355" t="str">
        <f t="shared" si="205"/>
        <v>24 1 3 11 3 1 70 0 0 4002020 248084</v>
      </c>
      <c r="C4355" t="str">
        <f t="shared" si="206"/>
        <v>24 1 3 11 3 1 70 0 0 4002020</v>
      </c>
      <c r="D4355">
        <v>24</v>
      </c>
      <c r="E4355">
        <v>1</v>
      </c>
      <c r="F4355">
        <v>3</v>
      </c>
      <c r="G4355">
        <v>11</v>
      </c>
      <c r="H4355">
        <v>3</v>
      </c>
      <c r="I4355">
        <v>1</v>
      </c>
      <c r="J4355">
        <v>70</v>
      </c>
      <c r="K4355">
        <v>0</v>
      </c>
      <c r="L4355" t="s">
        <v>147</v>
      </c>
      <c r="M4355" t="s">
        <v>139</v>
      </c>
      <c r="N4355" s="13">
        <v>1792934</v>
      </c>
      <c r="O4355">
        <v>248283</v>
      </c>
      <c r="P4355">
        <v>2024</v>
      </c>
      <c r="Q4355">
        <v>1007233257</v>
      </c>
      <c r="R4355" t="s">
        <v>1479</v>
      </c>
      <c r="S4355" s="13">
        <v>1792934</v>
      </c>
      <c r="T4355">
        <v>0</v>
      </c>
      <c r="U4355" t="s">
        <v>4005</v>
      </c>
      <c r="V4355" t="s">
        <v>2295</v>
      </c>
      <c r="W4355">
        <v>5004</v>
      </c>
      <c r="X4355">
        <v>0</v>
      </c>
      <c r="Y4355">
        <v>248084</v>
      </c>
      <c r="Z4355">
        <v>20240508</v>
      </c>
      <c r="AA4355">
        <v>2402230384</v>
      </c>
      <c r="AB4355">
        <v>199</v>
      </c>
      <c r="AC4355" t="s">
        <v>2281</v>
      </c>
      <c r="AD4355" t="s">
        <v>2281</v>
      </c>
      <c r="AE4355">
        <v>11101</v>
      </c>
      <c r="AF4355" t="s">
        <v>2281</v>
      </c>
      <c r="AG4355" t="s">
        <v>549</v>
      </c>
      <c r="AH4355">
        <v>260</v>
      </c>
    </row>
    <row r="4356" spans="1:34" hidden="1" x14ac:dyDescent="0.25">
      <c r="A4356" t="str">
        <f t="shared" si="204"/>
        <v>24 1 3 11 1 8 71 1 0 4501001 248285</v>
      </c>
      <c r="B4356" t="str">
        <f t="shared" si="205"/>
        <v>24 1 3 11 1 8 71 1 0 4501001 248075</v>
      </c>
      <c r="C4356" t="str">
        <f t="shared" si="206"/>
        <v>24 1 3 11 1 8 71 1 0 4501001</v>
      </c>
      <c r="D4356">
        <v>24</v>
      </c>
      <c r="E4356">
        <v>1</v>
      </c>
      <c r="F4356">
        <v>3</v>
      </c>
      <c r="G4356">
        <v>11</v>
      </c>
      <c r="H4356">
        <v>1</v>
      </c>
      <c r="I4356">
        <v>8</v>
      </c>
      <c r="J4356">
        <v>71</v>
      </c>
      <c r="K4356">
        <v>1</v>
      </c>
      <c r="L4356" t="s">
        <v>147</v>
      </c>
      <c r="M4356" t="s">
        <v>172</v>
      </c>
      <c r="N4356" s="13">
        <v>45769912</v>
      </c>
      <c r="O4356">
        <v>248285</v>
      </c>
      <c r="P4356">
        <v>2024</v>
      </c>
      <c r="Q4356">
        <v>860513971</v>
      </c>
      <c r="R4356" t="s">
        <v>797</v>
      </c>
      <c r="S4356" s="13">
        <v>45769912</v>
      </c>
      <c r="T4356">
        <v>0</v>
      </c>
      <c r="U4356" t="s">
        <v>2337</v>
      </c>
      <c r="V4356" t="s">
        <v>4006</v>
      </c>
      <c r="W4356">
        <v>5004</v>
      </c>
      <c r="X4356">
        <v>0</v>
      </c>
      <c r="Y4356">
        <v>248075</v>
      </c>
      <c r="Z4356">
        <v>20240508</v>
      </c>
      <c r="AA4356">
        <v>2005130218</v>
      </c>
      <c r="AB4356">
        <v>45</v>
      </c>
      <c r="AC4356" t="s">
        <v>2281</v>
      </c>
      <c r="AD4356" t="s">
        <v>2281</v>
      </c>
      <c r="AE4356">
        <v>11101</v>
      </c>
      <c r="AF4356" t="s">
        <v>2281</v>
      </c>
      <c r="AG4356" t="s">
        <v>549</v>
      </c>
      <c r="AH4356">
        <v>261</v>
      </c>
    </row>
    <row r="4357" spans="1:34" hidden="1" x14ac:dyDescent="0.25">
      <c r="A4357" t="str">
        <f t="shared" si="204"/>
        <v>24 1 3 11 1 8 71 1 0 4501001 248286</v>
      </c>
      <c r="B4357" t="str">
        <f t="shared" si="205"/>
        <v>24 1 3 11 1 8 71 1 0 4501001 248075</v>
      </c>
      <c r="C4357" t="str">
        <f t="shared" si="206"/>
        <v>24 1 3 11 1 8 71 1 0 4501001</v>
      </c>
      <c r="D4357">
        <v>24</v>
      </c>
      <c r="E4357">
        <v>1</v>
      </c>
      <c r="F4357">
        <v>3</v>
      </c>
      <c r="G4357">
        <v>11</v>
      </c>
      <c r="H4357">
        <v>1</v>
      </c>
      <c r="I4357">
        <v>8</v>
      </c>
      <c r="J4357">
        <v>71</v>
      </c>
      <c r="K4357">
        <v>1</v>
      </c>
      <c r="L4357" t="s">
        <v>147</v>
      </c>
      <c r="M4357" t="s">
        <v>172</v>
      </c>
      <c r="N4357" s="13">
        <v>6051800</v>
      </c>
      <c r="O4357">
        <v>248286</v>
      </c>
      <c r="P4357">
        <v>2024</v>
      </c>
      <c r="Q4357">
        <v>860513971</v>
      </c>
      <c r="R4357" t="s">
        <v>797</v>
      </c>
      <c r="S4357" s="13">
        <v>6051800</v>
      </c>
      <c r="T4357">
        <v>101711</v>
      </c>
      <c r="U4357" t="s">
        <v>2337</v>
      </c>
      <c r="V4357" t="s">
        <v>4006</v>
      </c>
      <c r="W4357">
        <v>5004</v>
      </c>
      <c r="X4357">
        <v>2305</v>
      </c>
      <c r="Y4357">
        <v>248075</v>
      </c>
      <c r="Z4357">
        <v>20240508</v>
      </c>
      <c r="AA4357">
        <v>2005130218</v>
      </c>
      <c r="AB4357">
        <v>45</v>
      </c>
      <c r="AC4357" t="s">
        <v>2281</v>
      </c>
      <c r="AD4357" t="s">
        <v>2281</v>
      </c>
      <c r="AE4357">
        <v>11101</v>
      </c>
      <c r="AF4357" t="s">
        <v>2281</v>
      </c>
      <c r="AG4357" t="s">
        <v>549</v>
      </c>
      <c r="AH4357">
        <v>261</v>
      </c>
    </row>
    <row r="4358" spans="1:34" hidden="1" x14ac:dyDescent="0.25">
      <c r="A4358" t="str">
        <f t="shared" si="204"/>
        <v>24 1 3 11 1 8 17 3 0 4501001 248287</v>
      </c>
      <c r="B4358" t="str">
        <f t="shared" si="205"/>
        <v>24 1 3 11 1 8 17 3 0 4501001 248171</v>
      </c>
      <c r="C4358" t="str">
        <f t="shared" si="206"/>
        <v>24 1 3 11 1 8 17 3 0 4501001</v>
      </c>
      <c r="D4358">
        <v>24</v>
      </c>
      <c r="E4358">
        <v>1</v>
      </c>
      <c r="F4358">
        <v>3</v>
      </c>
      <c r="G4358">
        <v>11</v>
      </c>
      <c r="H4358">
        <v>1</v>
      </c>
      <c r="I4358">
        <v>8</v>
      </c>
      <c r="J4358">
        <v>17</v>
      </c>
      <c r="K4358">
        <v>3</v>
      </c>
      <c r="L4358" t="s">
        <v>147</v>
      </c>
      <c r="M4358" t="s">
        <v>172</v>
      </c>
      <c r="N4358" s="13">
        <v>2625220</v>
      </c>
      <c r="O4358">
        <v>248287</v>
      </c>
      <c r="P4358">
        <v>2024</v>
      </c>
      <c r="Q4358">
        <v>900319291</v>
      </c>
      <c r="R4358" t="s">
        <v>785</v>
      </c>
      <c r="S4358" s="13">
        <v>2625220</v>
      </c>
      <c r="T4358">
        <v>0</v>
      </c>
      <c r="U4358" t="s">
        <v>4007</v>
      </c>
      <c r="V4358" t="s">
        <v>766</v>
      </c>
      <c r="W4358">
        <v>5011</v>
      </c>
      <c r="X4358">
        <v>0</v>
      </c>
      <c r="Y4358">
        <v>248171</v>
      </c>
      <c r="Z4358">
        <v>20240508</v>
      </c>
      <c r="AA4358">
        <v>2024041070</v>
      </c>
      <c r="AB4358">
        <v>0</v>
      </c>
      <c r="AC4358" t="s">
        <v>2281</v>
      </c>
      <c r="AD4358" t="s">
        <v>2281</v>
      </c>
      <c r="AE4358">
        <v>11101</v>
      </c>
      <c r="AF4358" t="s">
        <v>2281</v>
      </c>
      <c r="AG4358" t="s">
        <v>549</v>
      </c>
      <c r="AH4358">
        <v>100</v>
      </c>
    </row>
    <row r="4359" spans="1:34" hidden="1" x14ac:dyDescent="0.25">
      <c r="A4359" t="str">
        <f t="shared" si="204"/>
        <v>24 1 3 11 1 8 16 0 0 3205006 248288</v>
      </c>
      <c r="B4359" t="str">
        <f t="shared" si="205"/>
        <v>24 1 3 11 1 8 16 0 0 3205006 248110</v>
      </c>
      <c r="C4359" t="str">
        <f t="shared" si="206"/>
        <v>24 1 3 11 1 8 16 0 0 3205006</v>
      </c>
      <c r="D4359">
        <v>24</v>
      </c>
      <c r="E4359">
        <v>1</v>
      </c>
      <c r="F4359">
        <v>3</v>
      </c>
      <c r="G4359">
        <v>11</v>
      </c>
      <c r="H4359">
        <v>1</v>
      </c>
      <c r="I4359">
        <v>8</v>
      </c>
      <c r="J4359">
        <v>16</v>
      </c>
      <c r="K4359">
        <v>0</v>
      </c>
      <c r="L4359" t="s">
        <v>147</v>
      </c>
      <c r="M4359" t="s">
        <v>173</v>
      </c>
      <c r="N4359" s="13">
        <v>1280667</v>
      </c>
      <c r="O4359">
        <v>248288</v>
      </c>
      <c r="P4359">
        <v>2024</v>
      </c>
      <c r="Q4359">
        <v>1053861780</v>
      </c>
      <c r="R4359" t="s">
        <v>1428</v>
      </c>
      <c r="S4359" s="13">
        <v>1280667</v>
      </c>
      <c r="T4359">
        <v>0</v>
      </c>
      <c r="U4359" t="s">
        <v>4008</v>
      </c>
      <c r="V4359" t="s">
        <v>2295</v>
      </c>
      <c r="W4359">
        <v>5004</v>
      </c>
      <c r="X4359">
        <v>0</v>
      </c>
      <c r="Y4359">
        <v>248110</v>
      </c>
      <c r="Z4359">
        <v>20240509</v>
      </c>
      <c r="AA4359">
        <v>2401050014</v>
      </c>
      <c r="AB4359">
        <v>199</v>
      </c>
      <c r="AC4359" t="s">
        <v>2281</v>
      </c>
      <c r="AD4359" t="s">
        <v>2281</v>
      </c>
      <c r="AE4359">
        <v>11101</v>
      </c>
      <c r="AF4359" t="s">
        <v>2281</v>
      </c>
      <c r="AG4359" t="s">
        <v>549</v>
      </c>
      <c r="AH4359">
        <v>260</v>
      </c>
    </row>
    <row r="4360" spans="1:34" hidden="1" x14ac:dyDescent="0.25">
      <c r="A4360" t="str">
        <f t="shared" si="204"/>
        <v>24 1 3 11 1 8 16 0 0 3205006 248289</v>
      </c>
      <c r="B4360" t="str">
        <f t="shared" si="205"/>
        <v>24 1 3 11 1 8 16 0 0 3205006 248105</v>
      </c>
      <c r="C4360" t="str">
        <f t="shared" si="206"/>
        <v>24 1 3 11 1 8 16 0 0 3205006</v>
      </c>
      <c r="D4360">
        <v>24</v>
      </c>
      <c r="E4360">
        <v>1</v>
      </c>
      <c r="F4360">
        <v>3</v>
      </c>
      <c r="G4360">
        <v>11</v>
      </c>
      <c r="H4360">
        <v>1</v>
      </c>
      <c r="I4360">
        <v>8</v>
      </c>
      <c r="J4360">
        <v>16</v>
      </c>
      <c r="K4360">
        <v>0</v>
      </c>
      <c r="L4360" t="s">
        <v>147</v>
      </c>
      <c r="M4360" t="s">
        <v>173</v>
      </c>
      <c r="N4360" s="13">
        <v>1280667</v>
      </c>
      <c r="O4360">
        <v>248289</v>
      </c>
      <c r="P4360">
        <v>2024</v>
      </c>
      <c r="Q4360">
        <v>75101660</v>
      </c>
      <c r="R4360" t="s">
        <v>1423</v>
      </c>
      <c r="S4360" s="13">
        <v>1280667</v>
      </c>
      <c r="T4360">
        <v>0</v>
      </c>
      <c r="U4360" t="s">
        <v>3999</v>
      </c>
      <c r="V4360" t="s">
        <v>2295</v>
      </c>
      <c r="W4360">
        <v>5004</v>
      </c>
      <c r="X4360">
        <v>0</v>
      </c>
      <c r="Y4360">
        <v>248105</v>
      </c>
      <c r="Z4360">
        <v>20240509</v>
      </c>
      <c r="AA4360">
        <v>2401050017</v>
      </c>
      <c r="AB4360">
        <v>199</v>
      </c>
      <c r="AC4360" t="s">
        <v>2281</v>
      </c>
      <c r="AD4360" t="s">
        <v>2281</v>
      </c>
      <c r="AE4360">
        <v>11101</v>
      </c>
      <c r="AF4360" t="s">
        <v>2281</v>
      </c>
      <c r="AG4360" t="s">
        <v>549</v>
      </c>
      <c r="AH4360">
        <v>260</v>
      </c>
    </row>
    <row r="4361" spans="1:34" hidden="1" x14ac:dyDescent="0.25">
      <c r="A4361" t="str">
        <f t="shared" si="204"/>
        <v>24 1 3 11 1 8 16 0 0 3205006 248290</v>
      </c>
      <c r="B4361" t="str">
        <f t="shared" si="205"/>
        <v>24 1 3 11 1 8 16 0 0 3205006 248097</v>
      </c>
      <c r="C4361" t="str">
        <f t="shared" si="206"/>
        <v>24 1 3 11 1 8 16 0 0 3205006</v>
      </c>
      <c r="D4361">
        <v>24</v>
      </c>
      <c r="E4361">
        <v>1</v>
      </c>
      <c r="F4361">
        <v>3</v>
      </c>
      <c r="G4361">
        <v>11</v>
      </c>
      <c r="H4361">
        <v>1</v>
      </c>
      <c r="I4361">
        <v>8</v>
      </c>
      <c r="J4361">
        <v>16</v>
      </c>
      <c r="K4361">
        <v>0</v>
      </c>
      <c r="L4361" t="s">
        <v>147</v>
      </c>
      <c r="M4361" t="s">
        <v>173</v>
      </c>
      <c r="N4361" s="13">
        <v>1280667</v>
      </c>
      <c r="O4361">
        <v>248290</v>
      </c>
      <c r="P4361">
        <v>2024</v>
      </c>
      <c r="Q4361">
        <v>75080919</v>
      </c>
      <c r="R4361" t="s">
        <v>1415</v>
      </c>
      <c r="S4361" s="13">
        <v>1280667</v>
      </c>
      <c r="T4361">
        <v>0</v>
      </c>
      <c r="U4361" t="s">
        <v>3999</v>
      </c>
      <c r="V4361" t="s">
        <v>2295</v>
      </c>
      <c r="W4361">
        <v>5004</v>
      </c>
      <c r="X4361">
        <v>0</v>
      </c>
      <c r="Y4361">
        <v>248097</v>
      </c>
      <c r="Z4361">
        <v>20240509</v>
      </c>
      <c r="AA4361">
        <v>2401050020</v>
      </c>
      <c r="AB4361">
        <v>199</v>
      </c>
      <c r="AC4361" t="s">
        <v>2281</v>
      </c>
      <c r="AD4361" t="s">
        <v>2281</v>
      </c>
      <c r="AE4361">
        <v>11101</v>
      </c>
      <c r="AF4361" t="s">
        <v>2281</v>
      </c>
      <c r="AG4361" t="s">
        <v>549</v>
      </c>
      <c r="AH4361">
        <v>260</v>
      </c>
    </row>
    <row r="4362" spans="1:34" hidden="1" x14ac:dyDescent="0.25">
      <c r="A4362" t="str">
        <f t="shared" si="204"/>
        <v>24 1 3 11 1 8 16 0 0 3205006 248291</v>
      </c>
      <c r="B4362" t="str">
        <f t="shared" si="205"/>
        <v>24 1 3 11 1 8 16 0 0 3205006 248108</v>
      </c>
      <c r="C4362" t="str">
        <f t="shared" si="206"/>
        <v>24 1 3 11 1 8 16 0 0 3205006</v>
      </c>
      <c r="D4362">
        <v>24</v>
      </c>
      <c r="E4362">
        <v>1</v>
      </c>
      <c r="F4362">
        <v>3</v>
      </c>
      <c r="G4362">
        <v>11</v>
      </c>
      <c r="H4362">
        <v>1</v>
      </c>
      <c r="I4362">
        <v>8</v>
      </c>
      <c r="J4362">
        <v>16</v>
      </c>
      <c r="K4362">
        <v>0</v>
      </c>
      <c r="L4362" t="s">
        <v>147</v>
      </c>
      <c r="M4362" t="s">
        <v>173</v>
      </c>
      <c r="N4362" s="13">
        <v>1280667</v>
      </c>
      <c r="O4362">
        <v>248291</v>
      </c>
      <c r="P4362">
        <v>2024</v>
      </c>
      <c r="Q4362">
        <v>1053839112</v>
      </c>
      <c r="R4362" t="s">
        <v>1426</v>
      </c>
      <c r="S4362" s="13">
        <v>1280667</v>
      </c>
      <c r="T4362">
        <v>0</v>
      </c>
      <c r="U4362" t="s">
        <v>3999</v>
      </c>
      <c r="V4362" t="s">
        <v>2295</v>
      </c>
      <c r="W4362">
        <v>5004</v>
      </c>
      <c r="X4362">
        <v>0</v>
      </c>
      <c r="Y4362">
        <v>248108</v>
      </c>
      <c r="Z4362">
        <v>20240509</v>
      </c>
      <c r="AA4362">
        <v>2401050037</v>
      </c>
      <c r="AB4362">
        <v>199</v>
      </c>
      <c r="AC4362" t="s">
        <v>2281</v>
      </c>
      <c r="AD4362" t="s">
        <v>2281</v>
      </c>
      <c r="AE4362">
        <v>11101</v>
      </c>
      <c r="AF4362" t="s">
        <v>2281</v>
      </c>
      <c r="AG4362" t="s">
        <v>549</v>
      </c>
      <c r="AH4362">
        <v>260</v>
      </c>
    </row>
    <row r="4363" spans="1:34" hidden="1" x14ac:dyDescent="0.25">
      <c r="A4363" t="str">
        <f t="shared" si="204"/>
        <v>24 1 3 11 1 8 16 0 0 3205006 248292</v>
      </c>
      <c r="B4363" t="str">
        <f t="shared" si="205"/>
        <v>24 1 3 11 1 8 16 0 0 3205006 248098</v>
      </c>
      <c r="C4363" t="str">
        <f t="shared" si="206"/>
        <v>24 1 3 11 1 8 16 0 0 3205006</v>
      </c>
      <c r="D4363">
        <v>24</v>
      </c>
      <c r="E4363">
        <v>1</v>
      </c>
      <c r="F4363">
        <v>3</v>
      </c>
      <c r="G4363">
        <v>11</v>
      </c>
      <c r="H4363">
        <v>1</v>
      </c>
      <c r="I4363">
        <v>8</v>
      </c>
      <c r="J4363">
        <v>16</v>
      </c>
      <c r="K4363">
        <v>0</v>
      </c>
      <c r="L4363" t="s">
        <v>147</v>
      </c>
      <c r="M4363" t="s">
        <v>173</v>
      </c>
      <c r="N4363" s="13">
        <v>1280667</v>
      </c>
      <c r="O4363">
        <v>248292</v>
      </c>
      <c r="P4363">
        <v>2024</v>
      </c>
      <c r="Q4363">
        <v>16072398</v>
      </c>
      <c r="R4363" t="s">
        <v>1416</v>
      </c>
      <c r="S4363" s="13">
        <v>1280667</v>
      </c>
      <c r="T4363">
        <v>0</v>
      </c>
      <c r="U4363" t="s">
        <v>3999</v>
      </c>
      <c r="V4363" t="s">
        <v>2295</v>
      </c>
      <c r="W4363">
        <v>5004</v>
      </c>
      <c r="X4363">
        <v>0</v>
      </c>
      <c r="Y4363">
        <v>248098</v>
      </c>
      <c r="Z4363">
        <v>20240509</v>
      </c>
      <c r="AA4363">
        <v>2401050062</v>
      </c>
      <c r="AB4363">
        <v>199</v>
      </c>
      <c r="AC4363" t="s">
        <v>2281</v>
      </c>
      <c r="AD4363" t="s">
        <v>2281</v>
      </c>
      <c r="AE4363">
        <v>11101</v>
      </c>
      <c r="AF4363" t="s">
        <v>2281</v>
      </c>
      <c r="AG4363" t="s">
        <v>549</v>
      </c>
      <c r="AH4363">
        <v>260</v>
      </c>
    </row>
    <row r="4364" spans="1:34" hidden="1" x14ac:dyDescent="0.25">
      <c r="A4364" t="str">
        <f t="shared" si="204"/>
        <v>24 1 3 11 1 8 16 0 0 3205006 248293</v>
      </c>
      <c r="B4364" t="str">
        <f t="shared" si="205"/>
        <v>24 1 3 11 1 8 16 0 0 3205006 248109</v>
      </c>
      <c r="C4364" t="str">
        <f t="shared" si="206"/>
        <v>24 1 3 11 1 8 16 0 0 3205006</v>
      </c>
      <c r="D4364">
        <v>24</v>
      </c>
      <c r="E4364">
        <v>1</v>
      </c>
      <c r="F4364">
        <v>3</v>
      </c>
      <c r="G4364">
        <v>11</v>
      </c>
      <c r="H4364">
        <v>1</v>
      </c>
      <c r="I4364">
        <v>8</v>
      </c>
      <c r="J4364">
        <v>16</v>
      </c>
      <c r="K4364">
        <v>0</v>
      </c>
      <c r="L4364" t="s">
        <v>147</v>
      </c>
      <c r="M4364" t="s">
        <v>173</v>
      </c>
      <c r="N4364" s="13">
        <v>1280667</v>
      </c>
      <c r="O4364">
        <v>248293</v>
      </c>
      <c r="P4364">
        <v>2024</v>
      </c>
      <c r="Q4364">
        <v>75099110</v>
      </c>
      <c r="R4364" t="s">
        <v>1427</v>
      </c>
      <c r="S4364" s="13">
        <v>1280667</v>
      </c>
      <c r="T4364">
        <v>0</v>
      </c>
      <c r="U4364" t="s">
        <v>3999</v>
      </c>
      <c r="V4364" t="s">
        <v>2295</v>
      </c>
      <c r="W4364">
        <v>5004</v>
      </c>
      <c r="X4364">
        <v>0</v>
      </c>
      <c r="Y4364">
        <v>248109</v>
      </c>
      <c r="Z4364">
        <v>20240509</v>
      </c>
      <c r="AA4364">
        <v>2401050021</v>
      </c>
      <c r="AB4364">
        <v>199</v>
      </c>
      <c r="AC4364" t="s">
        <v>2281</v>
      </c>
      <c r="AD4364" t="s">
        <v>2281</v>
      </c>
      <c r="AE4364">
        <v>11101</v>
      </c>
      <c r="AF4364" t="s">
        <v>2281</v>
      </c>
      <c r="AG4364" t="s">
        <v>549</v>
      </c>
      <c r="AH4364">
        <v>260</v>
      </c>
    </row>
    <row r="4365" spans="1:34" hidden="1" x14ac:dyDescent="0.25">
      <c r="A4365" t="str">
        <f t="shared" si="204"/>
        <v>24 1 3 11 1 8 16 0 0 3205006 248294</v>
      </c>
      <c r="B4365" t="str">
        <f t="shared" si="205"/>
        <v>24 1 3 11 1 8 16 0 0 3205006 248100</v>
      </c>
      <c r="C4365" t="str">
        <f t="shared" si="206"/>
        <v>24 1 3 11 1 8 16 0 0 3205006</v>
      </c>
      <c r="D4365">
        <v>24</v>
      </c>
      <c r="E4365">
        <v>1</v>
      </c>
      <c r="F4365">
        <v>3</v>
      </c>
      <c r="G4365">
        <v>11</v>
      </c>
      <c r="H4365">
        <v>1</v>
      </c>
      <c r="I4365">
        <v>8</v>
      </c>
      <c r="J4365">
        <v>16</v>
      </c>
      <c r="K4365">
        <v>0</v>
      </c>
      <c r="L4365" t="s">
        <v>147</v>
      </c>
      <c r="M4365" t="s">
        <v>173</v>
      </c>
      <c r="N4365" s="13">
        <v>1280667</v>
      </c>
      <c r="O4365">
        <v>248294</v>
      </c>
      <c r="P4365">
        <v>2024</v>
      </c>
      <c r="Q4365">
        <v>75099154</v>
      </c>
      <c r="R4365" t="s">
        <v>1418</v>
      </c>
      <c r="S4365" s="13">
        <v>1280667</v>
      </c>
      <c r="T4365">
        <v>0</v>
      </c>
      <c r="U4365" t="s">
        <v>4009</v>
      </c>
      <c r="V4365" t="s">
        <v>2295</v>
      </c>
      <c r="W4365">
        <v>5004</v>
      </c>
      <c r="X4365">
        <v>0</v>
      </c>
      <c r="Y4365">
        <v>248100</v>
      </c>
      <c r="Z4365">
        <v>20240509</v>
      </c>
      <c r="AA4365">
        <v>2401050032</v>
      </c>
      <c r="AB4365">
        <v>199</v>
      </c>
      <c r="AC4365" t="s">
        <v>2281</v>
      </c>
      <c r="AD4365" t="s">
        <v>2281</v>
      </c>
      <c r="AE4365">
        <v>11101</v>
      </c>
      <c r="AF4365" t="s">
        <v>2281</v>
      </c>
      <c r="AG4365" t="s">
        <v>549</v>
      </c>
      <c r="AH4365">
        <v>260</v>
      </c>
    </row>
    <row r="4366" spans="1:34" hidden="1" x14ac:dyDescent="0.25">
      <c r="A4366" t="str">
        <f t="shared" si="204"/>
        <v>24 1 3 11 3 1 70 0 0 4002020 248295</v>
      </c>
      <c r="B4366" t="str">
        <f t="shared" si="205"/>
        <v>24 1 3 11 3 1 70 0 0 4002020 248055</v>
      </c>
      <c r="C4366" t="str">
        <f t="shared" si="206"/>
        <v>24 1 3 11 3 1 70 0 0 4002020</v>
      </c>
      <c r="D4366">
        <v>24</v>
      </c>
      <c r="E4366">
        <v>1</v>
      </c>
      <c r="F4366">
        <v>3</v>
      </c>
      <c r="G4366">
        <v>11</v>
      </c>
      <c r="H4366">
        <v>3</v>
      </c>
      <c r="I4366">
        <v>1</v>
      </c>
      <c r="J4366">
        <v>70</v>
      </c>
      <c r="K4366">
        <v>0</v>
      </c>
      <c r="L4366" t="s">
        <v>147</v>
      </c>
      <c r="M4366" t="s">
        <v>139</v>
      </c>
      <c r="N4366" s="13">
        <v>1921000</v>
      </c>
      <c r="O4366">
        <v>248295</v>
      </c>
      <c r="P4366">
        <v>2024</v>
      </c>
      <c r="Q4366">
        <v>1053828616</v>
      </c>
      <c r="R4366" t="s">
        <v>1441</v>
      </c>
      <c r="S4366" s="13">
        <v>1921000</v>
      </c>
      <c r="T4366">
        <v>0</v>
      </c>
      <c r="U4366" t="s">
        <v>3999</v>
      </c>
      <c r="V4366" t="s">
        <v>2295</v>
      </c>
      <c r="W4366">
        <v>5004</v>
      </c>
      <c r="X4366">
        <v>0</v>
      </c>
      <c r="Y4366">
        <v>248055</v>
      </c>
      <c r="Z4366">
        <v>20240509</v>
      </c>
      <c r="AA4366">
        <v>2401150168</v>
      </c>
      <c r="AB4366">
        <v>199</v>
      </c>
      <c r="AC4366" t="s">
        <v>2281</v>
      </c>
      <c r="AD4366" t="s">
        <v>2281</v>
      </c>
      <c r="AE4366">
        <v>11101</v>
      </c>
      <c r="AF4366" t="s">
        <v>2281</v>
      </c>
      <c r="AG4366" t="s">
        <v>549</v>
      </c>
      <c r="AH4366">
        <v>260</v>
      </c>
    </row>
    <row r="4367" spans="1:34" hidden="1" x14ac:dyDescent="0.25">
      <c r="A4367" t="str">
        <f t="shared" si="204"/>
        <v>24 1 3 11 1 8 16 0 0 3205006 248296</v>
      </c>
      <c r="B4367" t="str">
        <f t="shared" si="205"/>
        <v>24 1 3 11 1 8 16 0 0 3205006 248140</v>
      </c>
      <c r="C4367" t="str">
        <f t="shared" si="206"/>
        <v>24 1 3 11 1 8 16 0 0 3205006</v>
      </c>
      <c r="D4367">
        <v>24</v>
      </c>
      <c r="E4367">
        <v>1</v>
      </c>
      <c r="F4367">
        <v>3</v>
      </c>
      <c r="G4367">
        <v>11</v>
      </c>
      <c r="H4367">
        <v>1</v>
      </c>
      <c r="I4367">
        <v>8</v>
      </c>
      <c r="J4367">
        <v>16</v>
      </c>
      <c r="K4367">
        <v>0</v>
      </c>
      <c r="L4367" t="s">
        <v>147</v>
      </c>
      <c r="M4367" t="s">
        <v>173</v>
      </c>
      <c r="N4367" s="13">
        <v>64033</v>
      </c>
      <c r="O4367">
        <v>248296</v>
      </c>
      <c r="P4367">
        <v>2024</v>
      </c>
      <c r="Q4367">
        <v>1053828616</v>
      </c>
      <c r="R4367" t="s">
        <v>1441</v>
      </c>
      <c r="S4367" s="13">
        <v>64033</v>
      </c>
      <c r="T4367">
        <v>0</v>
      </c>
      <c r="U4367" t="s">
        <v>3999</v>
      </c>
      <c r="V4367" t="s">
        <v>2295</v>
      </c>
      <c r="W4367">
        <v>5004</v>
      </c>
      <c r="X4367">
        <v>0</v>
      </c>
      <c r="Y4367">
        <v>248140</v>
      </c>
      <c r="Z4367">
        <v>20240509</v>
      </c>
      <c r="AA4367">
        <v>2401150168</v>
      </c>
      <c r="AB4367">
        <v>199</v>
      </c>
      <c r="AC4367" t="s">
        <v>2281</v>
      </c>
      <c r="AD4367" t="s">
        <v>2281</v>
      </c>
      <c r="AE4367">
        <v>11101</v>
      </c>
      <c r="AF4367" t="s">
        <v>2281</v>
      </c>
      <c r="AG4367" t="s">
        <v>549</v>
      </c>
      <c r="AH4367">
        <v>260</v>
      </c>
    </row>
    <row r="4368" spans="1:34" hidden="1" x14ac:dyDescent="0.25">
      <c r="A4368" t="str">
        <f t="shared" si="204"/>
        <v>24 1 3 11 3 1 70 0 0 4002020 248297</v>
      </c>
      <c r="B4368" t="str">
        <f t="shared" si="205"/>
        <v>24 1 3 11 3 1 70 0 0 4002020 248073</v>
      </c>
      <c r="C4368" t="str">
        <f t="shared" si="206"/>
        <v>24 1 3 11 3 1 70 0 0 4002020</v>
      </c>
      <c r="D4368">
        <v>24</v>
      </c>
      <c r="E4368">
        <v>1</v>
      </c>
      <c r="F4368">
        <v>3</v>
      </c>
      <c r="G4368">
        <v>11</v>
      </c>
      <c r="H4368">
        <v>3</v>
      </c>
      <c r="I4368">
        <v>1</v>
      </c>
      <c r="J4368">
        <v>70</v>
      </c>
      <c r="K4368">
        <v>0</v>
      </c>
      <c r="L4368" t="s">
        <v>147</v>
      </c>
      <c r="M4368" t="s">
        <v>139</v>
      </c>
      <c r="N4368" s="13">
        <v>1664867</v>
      </c>
      <c r="O4368">
        <v>248297</v>
      </c>
      <c r="P4368">
        <v>2024</v>
      </c>
      <c r="Q4368">
        <v>75089895</v>
      </c>
      <c r="R4368" t="s">
        <v>1476</v>
      </c>
      <c r="S4368" s="13">
        <v>1664867</v>
      </c>
      <c r="T4368">
        <v>0</v>
      </c>
      <c r="U4368" t="s">
        <v>3999</v>
      </c>
      <c r="V4368" t="s">
        <v>2295</v>
      </c>
      <c r="W4368">
        <v>5004</v>
      </c>
      <c r="X4368">
        <v>0</v>
      </c>
      <c r="Y4368">
        <v>248073</v>
      </c>
      <c r="Z4368">
        <v>20240509</v>
      </c>
      <c r="AA4368">
        <v>2401260247</v>
      </c>
      <c r="AB4368">
        <v>199</v>
      </c>
      <c r="AC4368" t="s">
        <v>2281</v>
      </c>
      <c r="AD4368" t="s">
        <v>2281</v>
      </c>
      <c r="AE4368">
        <v>11101</v>
      </c>
      <c r="AF4368" t="s">
        <v>2281</v>
      </c>
      <c r="AG4368" t="s">
        <v>549</v>
      </c>
      <c r="AH4368">
        <v>260</v>
      </c>
    </row>
    <row r="4369" spans="1:34" hidden="1" x14ac:dyDescent="0.25">
      <c r="A4369" t="str">
        <f t="shared" si="204"/>
        <v>24 1 3 11 1 8 17 1 0 4501001 248298</v>
      </c>
      <c r="B4369" t="str">
        <f t="shared" si="205"/>
        <v>24 1 3 11 1 8 17 1 0 4501001 248065</v>
      </c>
      <c r="C4369" t="str">
        <f t="shared" si="206"/>
        <v>24 1 3 11 1 8 17 1 0 4501001</v>
      </c>
      <c r="D4369">
        <v>24</v>
      </c>
      <c r="E4369">
        <v>1</v>
      </c>
      <c r="F4369">
        <v>3</v>
      </c>
      <c r="G4369">
        <v>11</v>
      </c>
      <c r="H4369">
        <v>1</v>
      </c>
      <c r="I4369">
        <v>8</v>
      </c>
      <c r="J4369">
        <v>17</v>
      </c>
      <c r="K4369">
        <v>1</v>
      </c>
      <c r="L4369" t="s">
        <v>147</v>
      </c>
      <c r="M4369" t="s">
        <v>172</v>
      </c>
      <c r="N4369" s="13">
        <v>2034000</v>
      </c>
      <c r="O4369">
        <v>248298</v>
      </c>
      <c r="P4369">
        <v>2024</v>
      </c>
      <c r="Q4369">
        <v>1053786769</v>
      </c>
      <c r="R4369" t="s">
        <v>1448</v>
      </c>
      <c r="S4369" s="13">
        <v>2034000</v>
      </c>
      <c r="T4369">
        <v>0</v>
      </c>
      <c r="U4369" t="s">
        <v>4010</v>
      </c>
      <c r="V4369" t="s">
        <v>2295</v>
      </c>
      <c r="W4369">
        <v>5004</v>
      </c>
      <c r="X4369">
        <v>0</v>
      </c>
      <c r="Y4369">
        <v>248065</v>
      </c>
      <c r="Z4369">
        <v>20240509</v>
      </c>
      <c r="AA4369">
        <v>2401190196</v>
      </c>
      <c r="AB4369">
        <v>3</v>
      </c>
      <c r="AC4369" t="s">
        <v>2281</v>
      </c>
      <c r="AD4369" t="s">
        <v>2281</v>
      </c>
      <c r="AE4369">
        <v>11101</v>
      </c>
      <c r="AF4369" t="s">
        <v>2281</v>
      </c>
      <c r="AG4369" t="s">
        <v>549</v>
      </c>
      <c r="AH4369">
        <v>260</v>
      </c>
    </row>
    <row r="4370" spans="1:34" hidden="1" x14ac:dyDescent="0.25">
      <c r="A4370" t="str">
        <f t="shared" si="204"/>
        <v>24 1 3 11 1 8 16 0 0 3205006 248299</v>
      </c>
      <c r="B4370" t="str">
        <f t="shared" si="205"/>
        <v>24 1 3 11 1 8 16 0 0 3205006 248122</v>
      </c>
      <c r="C4370" t="str">
        <f t="shared" si="206"/>
        <v>24 1 3 11 1 8 16 0 0 3205006</v>
      </c>
      <c r="D4370">
        <v>24</v>
      </c>
      <c r="E4370">
        <v>1</v>
      </c>
      <c r="F4370">
        <v>3</v>
      </c>
      <c r="G4370">
        <v>11</v>
      </c>
      <c r="H4370">
        <v>1</v>
      </c>
      <c r="I4370">
        <v>8</v>
      </c>
      <c r="J4370">
        <v>16</v>
      </c>
      <c r="K4370">
        <v>0</v>
      </c>
      <c r="L4370" t="s">
        <v>147</v>
      </c>
      <c r="M4370" t="s">
        <v>173</v>
      </c>
      <c r="N4370" s="13">
        <v>832433</v>
      </c>
      <c r="O4370">
        <v>248299</v>
      </c>
      <c r="P4370">
        <v>2024</v>
      </c>
      <c r="Q4370">
        <v>1060652399</v>
      </c>
      <c r="R4370" t="s">
        <v>1432</v>
      </c>
      <c r="S4370" s="13">
        <v>832433</v>
      </c>
      <c r="T4370">
        <v>0</v>
      </c>
      <c r="U4370" t="s">
        <v>4011</v>
      </c>
      <c r="V4370" t="s">
        <v>2295</v>
      </c>
      <c r="W4370">
        <v>5004</v>
      </c>
      <c r="X4370">
        <v>0</v>
      </c>
      <c r="Y4370">
        <v>248122</v>
      </c>
      <c r="Z4370">
        <v>20240510</v>
      </c>
      <c r="AA4370">
        <v>2401100130</v>
      </c>
      <c r="AB4370">
        <v>199</v>
      </c>
      <c r="AC4370" t="s">
        <v>2281</v>
      </c>
      <c r="AD4370" t="s">
        <v>2281</v>
      </c>
      <c r="AE4370">
        <v>11101</v>
      </c>
      <c r="AF4370" t="s">
        <v>2281</v>
      </c>
      <c r="AG4370" t="s">
        <v>549</v>
      </c>
      <c r="AH4370">
        <v>260</v>
      </c>
    </row>
    <row r="4371" spans="1:34" hidden="1" x14ac:dyDescent="0.25">
      <c r="A4371" t="str">
        <f t="shared" si="204"/>
        <v>24 1 3 11 1 8 16 0 0 3205006 248300</v>
      </c>
      <c r="B4371" t="str">
        <f t="shared" si="205"/>
        <v>24 1 3 11 1 8 16 0 0 3205006 248101</v>
      </c>
      <c r="C4371" t="str">
        <f t="shared" si="206"/>
        <v>24 1 3 11 1 8 16 0 0 3205006</v>
      </c>
      <c r="D4371">
        <v>24</v>
      </c>
      <c r="E4371">
        <v>1</v>
      </c>
      <c r="F4371">
        <v>3</v>
      </c>
      <c r="G4371">
        <v>11</v>
      </c>
      <c r="H4371">
        <v>1</v>
      </c>
      <c r="I4371">
        <v>8</v>
      </c>
      <c r="J4371">
        <v>16</v>
      </c>
      <c r="K4371">
        <v>0</v>
      </c>
      <c r="L4371" t="s">
        <v>147</v>
      </c>
      <c r="M4371" t="s">
        <v>173</v>
      </c>
      <c r="N4371" s="13">
        <v>1280667</v>
      </c>
      <c r="O4371">
        <v>248300</v>
      </c>
      <c r="P4371">
        <v>2024</v>
      </c>
      <c r="Q4371">
        <v>1002567196</v>
      </c>
      <c r="R4371" t="s">
        <v>1419</v>
      </c>
      <c r="S4371" s="13">
        <v>1280667</v>
      </c>
      <c r="T4371">
        <v>0</v>
      </c>
      <c r="U4371" t="s">
        <v>4011</v>
      </c>
      <c r="V4371" t="s">
        <v>2295</v>
      </c>
      <c r="W4371">
        <v>5004</v>
      </c>
      <c r="X4371">
        <v>0</v>
      </c>
      <c r="Y4371">
        <v>248101</v>
      </c>
      <c r="Z4371">
        <v>20240510</v>
      </c>
      <c r="AA4371">
        <v>2401050015</v>
      </c>
      <c r="AB4371">
        <v>199</v>
      </c>
      <c r="AC4371" t="s">
        <v>2281</v>
      </c>
      <c r="AD4371" t="s">
        <v>2281</v>
      </c>
      <c r="AE4371">
        <v>11101</v>
      </c>
      <c r="AF4371" t="s">
        <v>2281</v>
      </c>
      <c r="AG4371" t="s">
        <v>549</v>
      </c>
      <c r="AH4371">
        <v>260</v>
      </c>
    </row>
    <row r="4372" spans="1:34" hidden="1" x14ac:dyDescent="0.25">
      <c r="A4372" t="str">
        <f t="shared" si="204"/>
        <v>24 1 3 11 3 1 70 0 0 4002020 248301</v>
      </c>
      <c r="B4372" t="str">
        <f t="shared" si="205"/>
        <v>24 1 3 11 3 1 70 0 0 4002020 248080</v>
      </c>
      <c r="C4372" t="str">
        <f t="shared" si="206"/>
        <v>24 1 3 11 3 1 70 0 0 4002020</v>
      </c>
      <c r="D4372">
        <v>24</v>
      </c>
      <c r="E4372">
        <v>1</v>
      </c>
      <c r="F4372">
        <v>3</v>
      </c>
      <c r="G4372">
        <v>11</v>
      </c>
      <c r="H4372">
        <v>3</v>
      </c>
      <c r="I4372">
        <v>1</v>
      </c>
      <c r="J4372">
        <v>70</v>
      </c>
      <c r="K4372">
        <v>0</v>
      </c>
      <c r="L4372" t="s">
        <v>147</v>
      </c>
      <c r="M4372" t="s">
        <v>139</v>
      </c>
      <c r="N4372" s="13">
        <v>1408734</v>
      </c>
      <c r="O4372">
        <v>248301</v>
      </c>
      <c r="P4372">
        <v>2024</v>
      </c>
      <c r="Q4372">
        <v>1053824944</v>
      </c>
      <c r="R4372" t="s">
        <v>1477</v>
      </c>
      <c r="S4372" s="13">
        <v>1408734</v>
      </c>
      <c r="T4372">
        <v>0</v>
      </c>
      <c r="U4372" t="s">
        <v>4012</v>
      </c>
      <c r="V4372" t="s">
        <v>2295</v>
      </c>
      <c r="W4372">
        <v>5004</v>
      </c>
      <c r="X4372">
        <v>0</v>
      </c>
      <c r="Y4372">
        <v>248080</v>
      </c>
      <c r="Z4372">
        <v>20240510</v>
      </c>
      <c r="AA4372">
        <v>2402220375</v>
      </c>
      <c r="AB4372">
        <v>199</v>
      </c>
      <c r="AC4372" t="s">
        <v>2281</v>
      </c>
      <c r="AD4372" t="s">
        <v>2281</v>
      </c>
      <c r="AE4372">
        <v>11101</v>
      </c>
      <c r="AF4372" t="s">
        <v>2281</v>
      </c>
      <c r="AG4372" t="s">
        <v>549</v>
      </c>
      <c r="AH4372">
        <v>260</v>
      </c>
    </row>
    <row r="4373" spans="1:34" hidden="1" x14ac:dyDescent="0.25">
      <c r="A4373" t="str">
        <f t="shared" si="204"/>
        <v>24 1 3 11 1 8 16 0 0 3205006 248302</v>
      </c>
      <c r="B4373" t="str">
        <f t="shared" si="205"/>
        <v>24 1 3 11 1 8 16 0 0 3205006 248102</v>
      </c>
      <c r="C4373" t="str">
        <f t="shared" si="206"/>
        <v>24 1 3 11 1 8 16 0 0 3205006</v>
      </c>
      <c r="D4373">
        <v>24</v>
      </c>
      <c r="E4373">
        <v>1</v>
      </c>
      <c r="F4373">
        <v>3</v>
      </c>
      <c r="G4373">
        <v>11</v>
      </c>
      <c r="H4373">
        <v>1</v>
      </c>
      <c r="I4373">
        <v>8</v>
      </c>
      <c r="J4373">
        <v>16</v>
      </c>
      <c r="K4373">
        <v>0</v>
      </c>
      <c r="L4373" t="s">
        <v>147</v>
      </c>
      <c r="M4373" t="s">
        <v>173</v>
      </c>
      <c r="N4373" s="13">
        <v>1280667</v>
      </c>
      <c r="O4373">
        <v>248302</v>
      </c>
      <c r="P4373">
        <v>2024</v>
      </c>
      <c r="Q4373">
        <v>1053863819</v>
      </c>
      <c r="R4373" t="s">
        <v>1420</v>
      </c>
      <c r="S4373" s="13">
        <v>1280667</v>
      </c>
      <c r="T4373">
        <v>0</v>
      </c>
      <c r="U4373" t="s">
        <v>3999</v>
      </c>
      <c r="V4373" t="s">
        <v>2295</v>
      </c>
      <c r="W4373">
        <v>5004</v>
      </c>
      <c r="X4373">
        <v>0</v>
      </c>
      <c r="Y4373">
        <v>248102</v>
      </c>
      <c r="Z4373">
        <v>20240510</v>
      </c>
      <c r="AA4373">
        <v>2401050026</v>
      </c>
      <c r="AB4373">
        <v>199</v>
      </c>
      <c r="AC4373" t="s">
        <v>2281</v>
      </c>
      <c r="AD4373" t="s">
        <v>2281</v>
      </c>
      <c r="AE4373">
        <v>11101</v>
      </c>
      <c r="AF4373" t="s">
        <v>2281</v>
      </c>
      <c r="AG4373" t="s">
        <v>549</v>
      </c>
      <c r="AH4373">
        <v>260</v>
      </c>
    </row>
    <row r="4374" spans="1:34" hidden="1" x14ac:dyDescent="0.25">
      <c r="A4374" t="str">
        <f t="shared" si="204"/>
        <v>24 1 3 11 1 7 15 0 0 4502029 248303</v>
      </c>
      <c r="B4374" t="str">
        <f t="shared" si="205"/>
        <v>24 1 3 11 1 7 15 0 0 4502029 248049</v>
      </c>
      <c r="C4374" t="str">
        <f t="shared" si="206"/>
        <v>24 1 3 11 1 7 15 0 0 4502029</v>
      </c>
      <c r="D4374">
        <v>24</v>
      </c>
      <c r="E4374">
        <v>1</v>
      </c>
      <c r="F4374">
        <v>3</v>
      </c>
      <c r="G4374">
        <v>11</v>
      </c>
      <c r="H4374">
        <v>1</v>
      </c>
      <c r="I4374">
        <v>7</v>
      </c>
      <c r="J4374">
        <v>15</v>
      </c>
      <c r="K4374">
        <v>0</v>
      </c>
      <c r="L4374" t="s">
        <v>147</v>
      </c>
      <c r="M4374" t="s">
        <v>168</v>
      </c>
      <c r="N4374" s="13">
        <v>24933044</v>
      </c>
      <c r="O4374">
        <v>248303</v>
      </c>
      <c r="P4374">
        <v>2024</v>
      </c>
      <c r="Q4374">
        <v>890804256</v>
      </c>
      <c r="R4374" t="s">
        <v>1017</v>
      </c>
      <c r="S4374" s="13">
        <v>24933044</v>
      </c>
      <c r="T4374">
        <v>0</v>
      </c>
      <c r="U4374" t="s">
        <v>3919</v>
      </c>
      <c r="V4374" t="s">
        <v>4013</v>
      </c>
      <c r="W4374">
        <v>5016</v>
      </c>
      <c r="X4374">
        <v>0</v>
      </c>
      <c r="Y4374">
        <v>248049</v>
      </c>
      <c r="Z4374">
        <v>20240510</v>
      </c>
      <c r="AA4374">
        <v>2401110152</v>
      </c>
      <c r="AB4374">
        <v>199</v>
      </c>
      <c r="AC4374" t="s">
        <v>2281</v>
      </c>
      <c r="AD4374" t="s">
        <v>2281</v>
      </c>
      <c r="AE4374">
        <v>11101</v>
      </c>
      <c r="AF4374" t="s">
        <v>2281</v>
      </c>
      <c r="AG4374" t="s">
        <v>549</v>
      </c>
      <c r="AH4374">
        <v>251</v>
      </c>
    </row>
    <row r="4375" spans="1:34" hidden="1" x14ac:dyDescent="0.25">
      <c r="A4375" t="str">
        <f t="shared" si="204"/>
        <v>24 1 3 11 1 8 16 0 0 3205006 248305</v>
      </c>
      <c r="B4375" t="str">
        <f t="shared" si="205"/>
        <v>24 1 3 11 1 8 16 0 0 3205006 248150</v>
      </c>
      <c r="C4375" t="str">
        <f t="shared" si="206"/>
        <v>24 1 3 11 1 8 16 0 0 3205006</v>
      </c>
      <c r="D4375">
        <v>24</v>
      </c>
      <c r="E4375">
        <v>1</v>
      </c>
      <c r="F4375">
        <v>3</v>
      </c>
      <c r="G4375">
        <v>11</v>
      </c>
      <c r="H4375">
        <v>1</v>
      </c>
      <c r="I4375">
        <v>8</v>
      </c>
      <c r="J4375">
        <v>16</v>
      </c>
      <c r="K4375">
        <v>0</v>
      </c>
      <c r="L4375" t="s">
        <v>147</v>
      </c>
      <c r="M4375" t="s">
        <v>173</v>
      </c>
      <c r="N4375" s="13">
        <v>24263819</v>
      </c>
      <c r="O4375">
        <v>248305</v>
      </c>
      <c r="P4375">
        <v>2024</v>
      </c>
      <c r="Q4375">
        <v>890801053</v>
      </c>
      <c r="R4375" t="s">
        <v>784</v>
      </c>
      <c r="S4375" s="13">
        <v>27631146</v>
      </c>
      <c r="T4375">
        <v>0</v>
      </c>
      <c r="U4375" t="s">
        <v>4014</v>
      </c>
      <c r="V4375" t="s">
        <v>766</v>
      </c>
      <c r="W4375">
        <v>5001</v>
      </c>
      <c r="X4375">
        <v>0</v>
      </c>
      <c r="Y4375">
        <v>248150</v>
      </c>
      <c r="Z4375">
        <v>20240515</v>
      </c>
      <c r="AA4375">
        <v>2024051020</v>
      </c>
      <c r="AB4375">
        <v>0</v>
      </c>
      <c r="AC4375" t="s">
        <v>2281</v>
      </c>
      <c r="AD4375" t="s">
        <v>2281</v>
      </c>
      <c r="AE4375">
        <v>11101</v>
      </c>
      <c r="AF4375" t="s">
        <v>2281</v>
      </c>
      <c r="AG4375" t="s">
        <v>549</v>
      </c>
      <c r="AH4375">
        <v>100</v>
      </c>
    </row>
    <row r="4376" spans="1:34" hidden="1" x14ac:dyDescent="0.25">
      <c r="A4376" t="str">
        <f t="shared" si="204"/>
        <v>24 1 3 11 1 8 17 3 0 4501001 248305</v>
      </c>
      <c r="B4376" t="str">
        <f t="shared" si="205"/>
        <v>24 1 3 11 1 8 17 3 0 4501001 248150</v>
      </c>
      <c r="C4376" t="str">
        <f t="shared" si="206"/>
        <v>24 1 3 11 1 8 17 3 0 4501001</v>
      </c>
      <c r="D4376">
        <v>24</v>
      </c>
      <c r="E4376">
        <v>1</v>
      </c>
      <c r="F4376">
        <v>3</v>
      </c>
      <c r="G4376">
        <v>11</v>
      </c>
      <c r="H4376">
        <v>1</v>
      </c>
      <c r="I4376">
        <v>8</v>
      </c>
      <c r="J4376">
        <v>17</v>
      </c>
      <c r="K4376">
        <v>3</v>
      </c>
      <c r="L4376" t="s">
        <v>147</v>
      </c>
      <c r="M4376" t="s">
        <v>172</v>
      </c>
      <c r="N4376" s="13">
        <v>1223527</v>
      </c>
      <c r="O4376">
        <v>248305</v>
      </c>
      <c r="P4376">
        <v>2024</v>
      </c>
      <c r="Q4376">
        <v>890801053</v>
      </c>
      <c r="R4376" t="s">
        <v>784</v>
      </c>
      <c r="S4376" s="13">
        <v>27631146</v>
      </c>
      <c r="T4376">
        <v>0</v>
      </c>
      <c r="U4376" t="s">
        <v>4014</v>
      </c>
      <c r="V4376" t="s">
        <v>766</v>
      </c>
      <c r="W4376">
        <v>5001</v>
      </c>
      <c r="X4376">
        <v>0</v>
      </c>
      <c r="Y4376">
        <v>248150</v>
      </c>
      <c r="Z4376">
        <v>20240515</v>
      </c>
      <c r="AA4376">
        <v>2024051020</v>
      </c>
      <c r="AB4376">
        <v>0</v>
      </c>
      <c r="AC4376" t="s">
        <v>2281</v>
      </c>
      <c r="AD4376" t="s">
        <v>2281</v>
      </c>
      <c r="AE4376">
        <v>11101</v>
      </c>
      <c r="AF4376" t="s">
        <v>2281</v>
      </c>
      <c r="AG4376" t="s">
        <v>549</v>
      </c>
      <c r="AH4376">
        <v>100</v>
      </c>
    </row>
    <row r="4377" spans="1:34" hidden="1" x14ac:dyDescent="0.25">
      <c r="A4377" t="str">
        <f t="shared" si="204"/>
        <v>24 1 3 11 3 1 70 0 0 4002020 248305</v>
      </c>
      <c r="B4377" t="str">
        <f t="shared" si="205"/>
        <v>24 1 3 11 3 1 70 0 0 4002020 248150</v>
      </c>
      <c r="C4377" t="str">
        <f t="shared" si="206"/>
        <v>24 1 3 11 3 1 70 0 0 4002020</v>
      </c>
      <c r="D4377">
        <v>24</v>
      </c>
      <c r="E4377">
        <v>1</v>
      </c>
      <c r="F4377">
        <v>3</v>
      </c>
      <c r="G4377">
        <v>11</v>
      </c>
      <c r="H4377">
        <v>3</v>
      </c>
      <c r="I4377">
        <v>1</v>
      </c>
      <c r="J4377">
        <v>70</v>
      </c>
      <c r="K4377">
        <v>0</v>
      </c>
      <c r="L4377" t="s">
        <v>147</v>
      </c>
      <c r="M4377" t="s">
        <v>139</v>
      </c>
      <c r="N4377" s="13">
        <v>2143800</v>
      </c>
      <c r="O4377">
        <v>248305</v>
      </c>
      <c r="P4377">
        <v>2024</v>
      </c>
      <c r="Q4377">
        <v>890801053</v>
      </c>
      <c r="R4377" t="s">
        <v>784</v>
      </c>
      <c r="S4377" s="13">
        <v>27631146</v>
      </c>
      <c r="T4377">
        <v>0</v>
      </c>
      <c r="U4377" t="s">
        <v>4014</v>
      </c>
      <c r="V4377" t="s">
        <v>766</v>
      </c>
      <c r="W4377">
        <v>5001</v>
      </c>
      <c r="X4377">
        <v>0</v>
      </c>
      <c r="Y4377">
        <v>248150</v>
      </c>
      <c r="Z4377">
        <v>20240515</v>
      </c>
      <c r="AA4377">
        <v>2024051020</v>
      </c>
      <c r="AB4377">
        <v>0</v>
      </c>
      <c r="AC4377" t="s">
        <v>2281</v>
      </c>
      <c r="AD4377" t="s">
        <v>2281</v>
      </c>
      <c r="AE4377">
        <v>11101</v>
      </c>
      <c r="AF4377" t="s">
        <v>2281</v>
      </c>
      <c r="AG4377" t="s">
        <v>549</v>
      </c>
      <c r="AH4377">
        <v>100</v>
      </c>
    </row>
    <row r="4378" spans="1:34" hidden="1" x14ac:dyDescent="0.25">
      <c r="A4378" t="str">
        <f t="shared" si="204"/>
        <v>24 1 3 22 1 8 71 2 0 4501001 248306</v>
      </c>
      <c r="B4378" t="str">
        <f t="shared" si="205"/>
        <v>24 1 3 22 1 8 71 2 0 4501001 248173</v>
      </c>
      <c r="C4378" t="str">
        <f t="shared" si="206"/>
        <v>24 1 3 22 1 8 71 2 0 4501001</v>
      </c>
      <c r="D4378">
        <v>24</v>
      </c>
      <c r="E4378">
        <v>1</v>
      </c>
      <c r="F4378">
        <v>3</v>
      </c>
      <c r="G4378">
        <v>22</v>
      </c>
      <c r="H4378">
        <v>1</v>
      </c>
      <c r="I4378">
        <v>8</v>
      </c>
      <c r="J4378">
        <v>71</v>
      </c>
      <c r="K4378">
        <v>2</v>
      </c>
      <c r="L4378" t="s">
        <v>147</v>
      </c>
      <c r="M4378" t="s">
        <v>172</v>
      </c>
      <c r="N4378" s="13">
        <v>3630396</v>
      </c>
      <c r="O4378">
        <v>248306</v>
      </c>
      <c r="P4378">
        <v>2024</v>
      </c>
      <c r="Q4378">
        <v>890801053</v>
      </c>
      <c r="R4378" t="s">
        <v>784</v>
      </c>
      <c r="S4378" s="13">
        <v>3630396</v>
      </c>
      <c r="T4378">
        <v>0</v>
      </c>
      <c r="U4378" t="s">
        <v>4015</v>
      </c>
      <c r="V4378" t="s">
        <v>2342</v>
      </c>
      <c r="W4378">
        <v>5001</v>
      </c>
      <c r="X4378">
        <v>0</v>
      </c>
      <c r="Y4378">
        <v>248173</v>
      </c>
      <c r="Z4378">
        <v>20240515</v>
      </c>
      <c r="AA4378">
        <v>2024051020</v>
      </c>
      <c r="AB4378">
        <v>0</v>
      </c>
      <c r="AC4378" t="s">
        <v>2281</v>
      </c>
      <c r="AD4378" t="s">
        <v>2281</v>
      </c>
      <c r="AE4378">
        <v>11229</v>
      </c>
      <c r="AF4378" t="s">
        <v>2281</v>
      </c>
      <c r="AG4378" t="s">
        <v>639</v>
      </c>
      <c r="AH4378">
        <v>100</v>
      </c>
    </row>
    <row r="4379" spans="1:34" hidden="1" x14ac:dyDescent="0.25">
      <c r="A4379" t="str">
        <f t="shared" si="204"/>
        <v>24 1 3 22 1 8 71 3 0 4501052 248307</v>
      </c>
      <c r="B4379" t="str">
        <f t="shared" si="205"/>
        <v>24 1 3 22 1 8 71 3 0 4501052 248067</v>
      </c>
      <c r="C4379" t="str">
        <f t="shared" si="206"/>
        <v>24 1 3 22 1 8 71 3 0 4501052</v>
      </c>
      <c r="D4379">
        <v>24</v>
      </c>
      <c r="E4379">
        <v>1</v>
      </c>
      <c r="F4379">
        <v>3</v>
      </c>
      <c r="G4379">
        <v>22</v>
      </c>
      <c r="H4379">
        <v>1</v>
      </c>
      <c r="I4379">
        <v>8</v>
      </c>
      <c r="J4379">
        <v>71</v>
      </c>
      <c r="K4379">
        <v>3</v>
      </c>
      <c r="L4379" t="s">
        <v>147</v>
      </c>
      <c r="M4379" t="s">
        <v>176</v>
      </c>
      <c r="N4379" s="13">
        <v>35940160</v>
      </c>
      <c r="O4379">
        <v>248307</v>
      </c>
      <c r="P4379">
        <v>2024</v>
      </c>
      <c r="Q4379">
        <v>890806147</v>
      </c>
      <c r="R4379" t="s">
        <v>825</v>
      </c>
      <c r="S4379" s="13">
        <v>35940160</v>
      </c>
      <c r="T4379">
        <v>863148</v>
      </c>
      <c r="U4379" t="s">
        <v>4016</v>
      </c>
      <c r="V4379" t="s">
        <v>4017</v>
      </c>
      <c r="W4379">
        <v>5007</v>
      </c>
      <c r="X4379">
        <v>2302</v>
      </c>
      <c r="Y4379">
        <v>248067</v>
      </c>
      <c r="Z4379">
        <v>20240516</v>
      </c>
      <c r="AA4379">
        <v>2401190202</v>
      </c>
      <c r="AB4379">
        <v>199</v>
      </c>
      <c r="AC4379" t="s">
        <v>2281</v>
      </c>
      <c r="AD4379" t="s">
        <v>2281</v>
      </c>
      <c r="AE4379">
        <v>12401</v>
      </c>
      <c r="AF4379" t="s">
        <v>2281</v>
      </c>
      <c r="AG4379" t="s">
        <v>67</v>
      </c>
      <c r="AH4379">
        <v>258</v>
      </c>
    </row>
    <row r="4380" spans="1:34" hidden="1" x14ac:dyDescent="0.25">
      <c r="A4380" t="str">
        <f t="shared" si="204"/>
        <v>24 1 3 11 1 8 16 0 0 3205006 248308</v>
      </c>
      <c r="B4380" t="str">
        <f t="shared" si="205"/>
        <v>24 1 3 11 1 8 16 0 0 3205006 248135</v>
      </c>
      <c r="C4380" t="str">
        <f t="shared" si="206"/>
        <v>24 1 3 11 1 8 16 0 0 3205006</v>
      </c>
      <c r="D4380">
        <v>24</v>
      </c>
      <c r="E4380">
        <v>1</v>
      </c>
      <c r="F4380">
        <v>3</v>
      </c>
      <c r="G4380">
        <v>11</v>
      </c>
      <c r="H4380">
        <v>1</v>
      </c>
      <c r="I4380">
        <v>8</v>
      </c>
      <c r="J4380">
        <v>16</v>
      </c>
      <c r="K4380">
        <v>0</v>
      </c>
      <c r="L4380" t="s">
        <v>147</v>
      </c>
      <c r="M4380" t="s">
        <v>173</v>
      </c>
      <c r="N4380" s="13">
        <v>832433</v>
      </c>
      <c r="O4380">
        <v>248308</v>
      </c>
      <c r="P4380">
        <v>2024</v>
      </c>
      <c r="Q4380">
        <v>1053839579</v>
      </c>
      <c r="R4380" t="s">
        <v>1440</v>
      </c>
      <c r="S4380" s="13">
        <v>832433</v>
      </c>
      <c r="T4380">
        <v>0</v>
      </c>
      <c r="U4380" t="s">
        <v>3999</v>
      </c>
      <c r="V4380" t="s">
        <v>2295</v>
      </c>
      <c r="W4380">
        <v>5004</v>
      </c>
      <c r="X4380">
        <v>0</v>
      </c>
      <c r="Y4380">
        <v>248135</v>
      </c>
      <c r="Z4380">
        <v>20240516</v>
      </c>
      <c r="AA4380">
        <v>2401100135</v>
      </c>
      <c r="AB4380">
        <v>199</v>
      </c>
      <c r="AC4380" t="s">
        <v>2281</v>
      </c>
      <c r="AD4380" t="s">
        <v>2281</v>
      </c>
      <c r="AE4380">
        <v>11101</v>
      </c>
      <c r="AF4380" t="s">
        <v>2281</v>
      </c>
      <c r="AG4380" t="s">
        <v>549</v>
      </c>
      <c r="AH4380">
        <v>260</v>
      </c>
    </row>
    <row r="4381" spans="1:34" hidden="1" x14ac:dyDescent="0.25">
      <c r="A4381" t="str">
        <f t="shared" si="204"/>
        <v>24 1 3 11 1 8 16 0 0 3205006 248309</v>
      </c>
      <c r="B4381" t="str">
        <f t="shared" si="205"/>
        <v>24 1 3 11 1 8 16 0 0 3205006 248133</v>
      </c>
      <c r="C4381" t="str">
        <f t="shared" si="206"/>
        <v>24 1 3 11 1 8 16 0 0 3205006</v>
      </c>
      <c r="D4381">
        <v>24</v>
      </c>
      <c r="E4381">
        <v>1</v>
      </c>
      <c r="F4381">
        <v>3</v>
      </c>
      <c r="G4381">
        <v>11</v>
      </c>
      <c r="H4381">
        <v>1</v>
      </c>
      <c r="I4381">
        <v>8</v>
      </c>
      <c r="J4381">
        <v>16</v>
      </c>
      <c r="K4381">
        <v>0</v>
      </c>
      <c r="L4381" t="s">
        <v>147</v>
      </c>
      <c r="M4381" t="s">
        <v>173</v>
      </c>
      <c r="N4381" s="13">
        <v>832433</v>
      </c>
      <c r="O4381">
        <v>248309</v>
      </c>
      <c r="P4381">
        <v>2024</v>
      </c>
      <c r="Q4381">
        <v>1053822705</v>
      </c>
      <c r="R4381" t="s">
        <v>1438</v>
      </c>
      <c r="S4381" s="13">
        <v>832433</v>
      </c>
      <c r="T4381">
        <v>0</v>
      </c>
      <c r="U4381" t="s">
        <v>3999</v>
      </c>
      <c r="V4381" t="s">
        <v>2295</v>
      </c>
      <c r="W4381">
        <v>5004</v>
      </c>
      <c r="X4381">
        <v>0</v>
      </c>
      <c r="Y4381">
        <v>248133</v>
      </c>
      <c r="Z4381">
        <v>20240517</v>
      </c>
      <c r="AA4381">
        <v>2401100134</v>
      </c>
      <c r="AB4381">
        <v>199</v>
      </c>
      <c r="AC4381" t="s">
        <v>2281</v>
      </c>
      <c r="AD4381" t="s">
        <v>2281</v>
      </c>
      <c r="AE4381">
        <v>11101</v>
      </c>
      <c r="AF4381" t="s">
        <v>2281</v>
      </c>
      <c r="AG4381" t="s">
        <v>549</v>
      </c>
      <c r="AH4381">
        <v>260</v>
      </c>
    </row>
    <row r="4382" spans="1:34" hidden="1" x14ac:dyDescent="0.25">
      <c r="A4382" t="str">
        <f t="shared" si="204"/>
        <v>24 1 3 11 1 8 16 0 0 3205006 248310</v>
      </c>
      <c r="B4382" t="str">
        <f t="shared" si="205"/>
        <v>24 1 3 11 1 8 16 0 0 3205006 248103</v>
      </c>
      <c r="C4382" t="str">
        <f t="shared" si="206"/>
        <v>24 1 3 11 1 8 16 0 0 3205006</v>
      </c>
      <c r="D4382">
        <v>24</v>
      </c>
      <c r="E4382">
        <v>1</v>
      </c>
      <c r="F4382">
        <v>3</v>
      </c>
      <c r="G4382">
        <v>11</v>
      </c>
      <c r="H4382">
        <v>1</v>
      </c>
      <c r="I4382">
        <v>8</v>
      </c>
      <c r="J4382">
        <v>16</v>
      </c>
      <c r="K4382">
        <v>0</v>
      </c>
      <c r="L4382" t="s">
        <v>147</v>
      </c>
      <c r="M4382" t="s">
        <v>173</v>
      </c>
      <c r="N4382" s="13">
        <v>1280667</v>
      </c>
      <c r="O4382">
        <v>248310</v>
      </c>
      <c r="P4382">
        <v>2024</v>
      </c>
      <c r="Q4382">
        <v>75095032</v>
      </c>
      <c r="R4382" t="s">
        <v>1421</v>
      </c>
      <c r="S4382" s="13">
        <v>1280667</v>
      </c>
      <c r="T4382">
        <v>0</v>
      </c>
      <c r="U4382" t="s">
        <v>3999</v>
      </c>
      <c r="V4382" t="s">
        <v>2295</v>
      </c>
      <c r="W4382">
        <v>5004</v>
      </c>
      <c r="X4382">
        <v>0</v>
      </c>
      <c r="Y4382">
        <v>248103</v>
      </c>
      <c r="Z4382">
        <v>20240517</v>
      </c>
      <c r="AA4382">
        <v>2401050036</v>
      </c>
      <c r="AB4382">
        <v>199</v>
      </c>
      <c r="AC4382" t="s">
        <v>2281</v>
      </c>
      <c r="AD4382" t="s">
        <v>2281</v>
      </c>
      <c r="AE4382">
        <v>11101</v>
      </c>
      <c r="AF4382" t="s">
        <v>2281</v>
      </c>
      <c r="AG4382" t="s">
        <v>549</v>
      </c>
      <c r="AH4382">
        <v>260</v>
      </c>
    </row>
    <row r="4383" spans="1:34" hidden="1" x14ac:dyDescent="0.25">
      <c r="A4383" t="str">
        <f t="shared" si="204"/>
        <v>24 1 3 11 1 8 16 0 0 3205006 248311</v>
      </c>
      <c r="B4383" t="str">
        <f t="shared" si="205"/>
        <v>24 1 3 11 1 8 16 0 0 3205006 248120</v>
      </c>
      <c r="C4383" t="str">
        <f t="shared" si="206"/>
        <v>24 1 3 11 1 8 16 0 0 3205006</v>
      </c>
      <c r="D4383">
        <v>24</v>
      </c>
      <c r="E4383">
        <v>1</v>
      </c>
      <c r="F4383">
        <v>3</v>
      </c>
      <c r="G4383">
        <v>11</v>
      </c>
      <c r="H4383">
        <v>1</v>
      </c>
      <c r="I4383">
        <v>8</v>
      </c>
      <c r="J4383">
        <v>16</v>
      </c>
      <c r="K4383">
        <v>0</v>
      </c>
      <c r="L4383" t="s">
        <v>147</v>
      </c>
      <c r="M4383" t="s">
        <v>173</v>
      </c>
      <c r="N4383" s="13">
        <v>1280667</v>
      </c>
      <c r="O4383">
        <v>248311</v>
      </c>
      <c r="P4383">
        <v>2024</v>
      </c>
      <c r="Q4383">
        <v>75062685</v>
      </c>
      <c r="R4383" t="s">
        <v>1430</v>
      </c>
      <c r="S4383" s="13">
        <v>1280667</v>
      </c>
      <c r="T4383">
        <v>0</v>
      </c>
      <c r="U4383" t="s">
        <v>3999</v>
      </c>
      <c r="V4383" t="s">
        <v>2295</v>
      </c>
      <c r="W4383">
        <v>5004</v>
      </c>
      <c r="X4383">
        <v>0</v>
      </c>
      <c r="Y4383">
        <v>248120</v>
      </c>
      <c r="Z4383">
        <v>20240517</v>
      </c>
      <c r="AA4383">
        <v>2401100143</v>
      </c>
      <c r="AB4383">
        <v>199</v>
      </c>
      <c r="AC4383" t="s">
        <v>2281</v>
      </c>
      <c r="AD4383" t="s">
        <v>2281</v>
      </c>
      <c r="AE4383">
        <v>11101</v>
      </c>
      <c r="AF4383" t="s">
        <v>2281</v>
      </c>
      <c r="AG4383" t="s">
        <v>549</v>
      </c>
      <c r="AH4383">
        <v>260</v>
      </c>
    </row>
    <row r="4384" spans="1:34" hidden="1" x14ac:dyDescent="0.25">
      <c r="A4384" t="str">
        <f t="shared" si="204"/>
        <v>24 1 3 11 1 8 16 0 0 3205006 248313</v>
      </c>
      <c r="B4384" t="str">
        <f t="shared" si="205"/>
        <v>24 1 3 11 1 8 16 0 0 3205006 248099</v>
      </c>
      <c r="C4384" t="str">
        <f t="shared" si="206"/>
        <v>24 1 3 11 1 8 16 0 0 3205006</v>
      </c>
      <c r="D4384">
        <v>24</v>
      </c>
      <c r="E4384">
        <v>1</v>
      </c>
      <c r="F4384">
        <v>3</v>
      </c>
      <c r="G4384">
        <v>11</v>
      </c>
      <c r="H4384">
        <v>1</v>
      </c>
      <c r="I4384">
        <v>8</v>
      </c>
      <c r="J4384">
        <v>16</v>
      </c>
      <c r="K4384">
        <v>0</v>
      </c>
      <c r="L4384" t="s">
        <v>147</v>
      </c>
      <c r="M4384" t="s">
        <v>173</v>
      </c>
      <c r="N4384" s="13">
        <v>1664867</v>
      </c>
      <c r="O4384">
        <v>248313</v>
      </c>
      <c r="P4384">
        <v>2024</v>
      </c>
      <c r="Q4384">
        <v>10289619</v>
      </c>
      <c r="R4384" t="s">
        <v>1417</v>
      </c>
      <c r="S4384" s="13">
        <v>1664867</v>
      </c>
      <c r="T4384">
        <v>0</v>
      </c>
      <c r="U4384" t="s">
        <v>3999</v>
      </c>
      <c r="V4384" t="s">
        <v>2295</v>
      </c>
      <c r="W4384">
        <v>5004</v>
      </c>
      <c r="X4384">
        <v>0</v>
      </c>
      <c r="Y4384">
        <v>248099</v>
      </c>
      <c r="Z4384">
        <v>20240517</v>
      </c>
      <c r="AA4384">
        <v>2401050016</v>
      </c>
      <c r="AB4384">
        <v>199</v>
      </c>
      <c r="AC4384" t="s">
        <v>2281</v>
      </c>
      <c r="AD4384" t="s">
        <v>2281</v>
      </c>
      <c r="AE4384">
        <v>11101</v>
      </c>
      <c r="AF4384" t="s">
        <v>2281</v>
      </c>
      <c r="AG4384" t="s">
        <v>549</v>
      </c>
      <c r="AH4384">
        <v>260</v>
      </c>
    </row>
    <row r="4385" spans="1:34" hidden="1" x14ac:dyDescent="0.25">
      <c r="A4385" t="str">
        <f t="shared" si="204"/>
        <v>24 1 3 11 3 1 70 0 0 4002020 248314</v>
      </c>
      <c r="B4385" t="str">
        <f t="shared" si="205"/>
        <v>24 1 3 11 3 1 70 0 0 4002020 248041</v>
      </c>
      <c r="C4385" t="str">
        <f t="shared" si="206"/>
        <v>24 1 3 11 3 1 70 0 0 4002020</v>
      </c>
      <c r="D4385">
        <v>24</v>
      </c>
      <c r="E4385">
        <v>1</v>
      </c>
      <c r="F4385">
        <v>3</v>
      </c>
      <c r="G4385">
        <v>11</v>
      </c>
      <c r="H4385">
        <v>3</v>
      </c>
      <c r="I4385">
        <v>1</v>
      </c>
      <c r="J4385">
        <v>70</v>
      </c>
      <c r="K4385">
        <v>0</v>
      </c>
      <c r="L4385" t="s">
        <v>147</v>
      </c>
      <c r="M4385" t="s">
        <v>139</v>
      </c>
      <c r="N4385" s="13">
        <v>1921000</v>
      </c>
      <c r="O4385">
        <v>248314</v>
      </c>
      <c r="P4385">
        <v>2024</v>
      </c>
      <c r="Q4385">
        <v>1053789767</v>
      </c>
      <c r="R4385" t="s">
        <v>1473</v>
      </c>
      <c r="S4385" s="13">
        <v>1921000</v>
      </c>
      <c r="T4385">
        <v>0</v>
      </c>
      <c r="U4385" t="s">
        <v>3999</v>
      </c>
      <c r="V4385" t="s">
        <v>2295</v>
      </c>
      <c r="W4385">
        <v>5004</v>
      </c>
      <c r="X4385">
        <v>0</v>
      </c>
      <c r="Y4385">
        <v>248041</v>
      </c>
      <c r="Z4385">
        <v>20240517</v>
      </c>
      <c r="AA4385">
        <v>2401100137</v>
      </c>
      <c r="AB4385">
        <v>199</v>
      </c>
      <c r="AC4385" t="s">
        <v>2281</v>
      </c>
      <c r="AD4385" t="s">
        <v>2281</v>
      </c>
      <c r="AE4385">
        <v>11101</v>
      </c>
      <c r="AF4385" t="s">
        <v>2281</v>
      </c>
      <c r="AG4385" t="s">
        <v>549</v>
      </c>
      <c r="AH4385">
        <v>260</v>
      </c>
    </row>
    <row r="4386" spans="1:34" hidden="1" x14ac:dyDescent="0.25">
      <c r="A4386" t="str">
        <f t="shared" si="204"/>
        <v>24 1 3 11 1 8 16 0 0 3205006 248315</v>
      </c>
      <c r="B4386" t="str">
        <f t="shared" si="205"/>
        <v>24 1 3 11 1 8 16 0 0 3205006 248107</v>
      </c>
      <c r="C4386" t="str">
        <f t="shared" si="206"/>
        <v>24 1 3 11 1 8 16 0 0 3205006</v>
      </c>
      <c r="D4386">
        <v>24</v>
      </c>
      <c r="E4386">
        <v>1</v>
      </c>
      <c r="F4386">
        <v>3</v>
      </c>
      <c r="G4386">
        <v>11</v>
      </c>
      <c r="H4386">
        <v>1</v>
      </c>
      <c r="I4386">
        <v>8</v>
      </c>
      <c r="J4386">
        <v>16</v>
      </c>
      <c r="K4386">
        <v>0</v>
      </c>
      <c r="L4386" t="s">
        <v>147</v>
      </c>
      <c r="M4386" t="s">
        <v>173</v>
      </c>
      <c r="N4386" s="13">
        <v>1664867</v>
      </c>
      <c r="O4386">
        <v>248315</v>
      </c>
      <c r="P4386">
        <v>2024</v>
      </c>
      <c r="Q4386">
        <v>1007233651</v>
      </c>
      <c r="R4386" t="s">
        <v>1425</v>
      </c>
      <c r="S4386" s="13">
        <v>1664867</v>
      </c>
      <c r="T4386">
        <v>0</v>
      </c>
      <c r="U4386" t="s">
        <v>3999</v>
      </c>
      <c r="V4386" t="s">
        <v>2295</v>
      </c>
      <c r="W4386">
        <v>5004</v>
      </c>
      <c r="X4386">
        <v>0</v>
      </c>
      <c r="Y4386">
        <v>248107</v>
      </c>
      <c r="Z4386">
        <v>20240517</v>
      </c>
      <c r="AA4386">
        <v>2401050024</v>
      </c>
      <c r="AB4386">
        <v>199</v>
      </c>
      <c r="AC4386" t="s">
        <v>2281</v>
      </c>
      <c r="AD4386" t="s">
        <v>2281</v>
      </c>
      <c r="AE4386">
        <v>11101</v>
      </c>
      <c r="AF4386" t="s">
        <v>2281</v>
      </c>
      <c r="AG4386" t="s">
        <v>549</v>
      </c>
      <c r="AH4386">
        <v>260</v>
      </c>
    </row>
    <row r="4387" spans="1:34" hidden="1" x14ac:dyDescent="0.25">
      <c r="A4387" t="str">
        <f t="shared" si="204"/>
        <v>24 1 3 11 1 8 16 0 0 3205006 248316</v>
      </c>
      <c r="B4387" t="str">
        <f t="shared" si="205"/>
        <v>24 1 3 11 1 8 16 0 0 3205006 248121</v>
      </c>
      <c r="C4387" t="str">
        <f t="shared" si="206"/>
        <v>24 1 3 11 1 8 16 0 0 3205006</v>
      </c>
      <c r="D4387">
        <v>24</v>
      </c>
      <c r="E4387">
        <v>1</v>
      </c>
      <c r="F4387">
        <v>3</v>
      </c>
      <c r="G4387">
        <v>11</v>
      </c>
      <c r="H4387">
        <v>1</v>
      </c>
      <c r="I4387">
        <v>8</v>
      </c>
      <c r="J4387">
        <v>16</v>
      </c>
      <c r="K4387">
        <v>0</v>
      </c>
      <c r="L4387" t="s">
        <v>147</v>
      </c>
      <c r="M4387" t="s">
        <v>173</v>
      </c>
      <c r="N4387" s="13">
        <v>832433</v>
      </c>
      <c r="O4387">
        <v>248316</v>
      </c>
      <c r="P4387">
        <v>2024</v>
      </c>
      <c r="Q4387">
        <v>75080686</v>
      </c>
      <c r="R4387" t="s">
        <v>1431</v>
      </c>
      <c r="S4387" s="13">
        <v>832433</v>
      </c>
      <c r="T4387">
        <v>0</v>
      </c>
      <c r="U4387" t="s">
        <v>3999</v>
      </c>
      <c r="V4387" t="s">
        <v>2295</v>
      </c>
      <c r="W4387">
        <v>5004</v>
      </c>
      <c r="X4387">
        <v>0</v>
      </c>
      <c r="Y4387">
        <v>248121</v>
      </c>
      <c r="Z4387">
        <v>20240520</v>
      </c>
      <c r="AA4387">
        <v>2401100138</v>
      </c>
      <c r="AB4387">
        <v>199</v>
      </c>
      <c r="AC4387" t="s">
        <v>2281</v>
      </c>
      <c r="AD4387" t="s">
        <v>2281</v>
      </c>
      <c r="AE4387">
        <v>11101</v>
      </c>
      <c r="AF4387" t="s">
        <v>2281</v>
      </c>
      <c r="AG4387" t="s">
        <v>549</v>
      </c>
      <c r="AH4387">
        <v>260</v>
      </c>
    </row>
    <row r="4388" spans="1:34" hidden="1" x14ac:dyDescent="0.25">
      <c r="A4388" t="str">
        <f t="shared" si="204"/>
        <v>24 1 3 11 3 1 70 0 0 4002020 248317</v>
      </c>
      <c r="B4388" t="str">
        <f t="shared" si="205"/>
        <v>24 1 3 11 3 1 70 0 0 4002020 248086</v>
      </c>
      <c r="C4388" t="str">
        <f t="shared" si="206"/>
        <v>24 1 3 11 3 1 70 0 0 4002020</v>
      </c>
      <c r="D4388">
        <v>24</v>
      </c>
      <c r="E4388">
        <v>1</v>
      </c>
      <c r="F4388">
        <v>3</v>
      </c>
      <c r="G4388">
        <v>11</v>
      </c>
      <c r="H4388">
        <v>3</v>
      </c>
      <c r="I4388">
        <v>1</v>
      </c>
      <c r="J4388">
        <v>70</v>
      </c>
      <c r="K4388">
        <v>0</v>
      </c>
      <c r="L4388" t="s">
        <v>147</v>
      </c>
      <c r="M4388" t="s">
        <v>139</v>
      </c>
      <c r="N4388" s="13">
        <v>1728900</v>
      </c>
      <c r="O4388">
        <v>248317</v>
      </c>
      <c r="P4388">
        <v>2024</v>
      </c>
      <c r="Q4388">
        <v>1053813450</v>
      </c>
      <c r="R4388" t="s">
        <v>1480</v>
      </c>
      <c r="S4388" s="13">
        <v>1728900</v>
      </c>
      <c r="T4388">
        <v>0</v>
      </c>
      <c r="U4388" t="s">
        <v>4012</v>
      </c>
      <c r="V4388" t="s">
        <v>2295</v>
      </c>
      <c r="W4388">
        <v>5004</v>
      </c>
      <c r="X4388">
        <v>0</v>
      </c>
      <c r="Y4388">
        <v>248086</v>
      </c>
      <c r="Z4388">
        <v>20240520</v>
      </c>
      <c r="AA4388">
        <v>2402260393</v>
      </c>
      <c r="AB4388">
        <v>199</v>
      </c>
      <c r="AC4388" t="s">
        <v>2281</v>
      </c>
      <c r="AD4388" t="s">
        <v>2281</v>
      </c>
      <c r="AE4388">
        <v>11101</v>
      </c>
      <c r="AF4388" t="s">
        <v>2281</v>
      </c>
      <c r="AG4388" t="s">
        <v>549</v>
      </c>
      <c r="AH4388">
        <v>260</v>
      </c>
    </row>
    <row r="4389" spans="1:34" hidden="1" x14ac:dyDescent="0.25">
      <c r="A4389" t="str">
        <f t="shared" si="204"/>
        <v>24 1 3 11 1 8 16 0 0 3205006 248318</v>
      </c>
      <c r="B4389" t="str">
        <f t="shared" si="205"/>
        <v>24 1 3 11 1 8 16 0 0 3205006 248141</v>
      </c>
      <c r="C4389" t="str">
        <f t="shared" si="206"/>
        <v>24 1 3 11 1 8 16 0 0 3205006</v>
      </c>
      <c r="D4389">
        <v>24</v>
      </c>
      <c r="E4389">
        <v>1</v>
      </c>
      <c r="F4389">
        <v>3</v>
      </c>
      <c r="G4389">
        <v>11</v>
      </c>
      <c r="H4389">
        <v>1</v>
      </c>
      <c r="I4389">
        <v>8</v>
      </c>
      <c r="J4389">
        <v>16</v>
      </c>
      <c r="K4389">
        <v>0</v>
      </c>
      <c r="L4389" t="s">
        <v>147</v>
      </c>
      <c r="M4389" t="s">
        <v>173</v>
      </c>
      <c r="N4389" s="13">
        <v>512266</v>
      </c>
      <c r="O4389">
        <v>248318</v>
      </c>
      <c r="P4389">
        <v>2024</v>
      </c>
      <c r="Q4389">
        <v>10262849</v>
      </c>
      <c r="R4389" t="s">
        <v>1442</v>
      </c>
      <c r="S4389" s="13">
        <v>512266</v>
      </c>
      <c r="T4389">
        <v>0</v>
      </c>
      <c r="U4389" t="s">
        <v>3999</v>
      </c>
      <c r="V4389" t="s">
        <v>2295</v>
      </c>
      <c r="W4389">
        <v>5004</v>
      </c>
      <c r="X4389">
        <v>0</v>
      </c>
      <c r="Y4389">
        <v>248141</v>
      </c>
      <c r="Z4389">
        <v>20240520</v>
      </c>
      <c r="AA4389">
        <v>2401150166</v>
      </c>
      <c r="AB4389">
        <v>199</v>
      </c>
      <c r="AC4389" t="s">
        <v>2281</v>
      </c>
      <c r="AD4389" t="s">
        <v>2281</v>
      </c>
      <c r="AE4389">
        <v>11101</v>
      </c>
      <c r="AF4389" t="s">
        <v>2281</v>
      </c>
      <c r="AG4389" t="s">
        <v>549</v>
      </c>
      <c r="AH4389">
        <v>260</v>
      </c>
    </row>
    <row r="4390" spans="1:34" hidden="1" x14ac:dyDescent="0.25">
      <c r="A4390" t="str">
        <f t="shared" si="204"/>
        <v>24 1 3 22 1 8 71 3 0 4501052 248319</v>
      </c>
      <c r="B4390" t="str">
        <f t="shared" si="205"/>
        <v>24 1 3 22 1 8 71 3 0 4501052 248088</v>
      </c>
      <c r="C4390" t="str">
        <f t="shared" si="206"/>
        <v>24 1 3 22 1 8 71 3 0 4501052</v>
      </c>
      <c r="D4390">
        <v>24</v>
      </c>
      <c r="E4390">
        <v>1</v>
      </c>
      <c r="F4390">
        <v>3</v>
      </c>
      <c r="G4390">
        <v>22</v>
      </c>
      <c r="H4390">
        <v>1</v>
      </c>
      <c r="I4390">
        <v>8</v>
      </c>
      <c r="J4390">
        <v>71</v>
      </c>
      <c r="K4390">
        <v>3</v>
      </c>
      <c r="L4390" t="s">
        <v>147</v>
      </c>
      <c r="M4390" t="s">
        <v>176</v>
      </c>
      <c r="N4390" s="13">
        <v>18361755</v>
      </c>
      <c r="O4390">
        <v>248319</v>
      </c>
      <c r="P4390">
        <v>2024</v>
      </c>
      <c r="Q4390">
        <v>901430297</v>
      </c>
      <c r="R4390" t="s">
        <v>1182</v>
      </c>
      <c r="S4390" s="13">
        <v>18361755</v>
      </c>
      <c r="T4390">
        <v>0</v>
      </c>
      <c r="U4390" t="s">
        <v>3202</v>
      </c>
      <c r="V4390" t="s">
        <v>4018</v>
      </c>
      <c r="W4390">
        <v>5004</v>
      </c>
      <c r="X4390">
        <v>0</v>
      </c>
      <c r="Y4390">
        <v>248088</v>
      </c>
      <c r="Z4390">
        <v>20240520</v>
      </c>
      <c r="AA4390">
        <v>2011180526</v>
      </c>
      <c r="AB4390">
        <v>40</v>
      </c>
      <c r="AC4390" t="s">
        <v>2281</v>
      </c>
      <c r="AD4390" t="s">
        <v>2281</v>
      </c>
      <c r="AE4390">
        <v>12401</v>
      </c>
      <c r="AF4390" t="s">
        <v>2281</v>
      </c>
      <c r="AG4390" t="s">
        <v>67</v>
      </c>
      <c r="AH4390">
        <v>121</v>
      </c>
    </row>
    <row r="4391" spans="1:34" hidden="1" x14ac:dyDescent="0.25">
      <c r="A4391" t="str">
        <f t="shared" si="204"/>
        <v>24 1 3 11 1 8 16 0 0 3205006 248321</v>
      </c>
      <c r="B4391" t="str">
        <f t="shared" si="205"/>
        <v>24 1 3 11 1 8 16 0 0 3205006 248128</v>
      </c>
      <c r="C4391" t="str">
        <f t="shared" si="206"/>
        <v>24 1 3 11 1 8 16 0 0 3205006</v>
      </c>
      <c r="D4391">
        <v>24</v>
      </c>
      <c r="E4391">
        <v>1</v>
      </c>
      <c r="F4391">
        <v>3</v>
      </c>
      <c r="G4391">
        <v>11</v>
      </c>
      <c r="H4391">
        <v>1</v>
      </c>
      <c r="I4391">
        <v>8</v>
      </c>
      <c r="J4391">
        <v>16</v>
      </c>
      <c r="K4391">
        <v>0</v>
      </c>
      <c r="L4391" t="s">
        <v>147</v>
      </c>
      <c r="M4391" t="s">
        <v>173</v>
      </c>
      <c r="N4391" s="13">
        <v>832433</v>
      </c>
      <c r="O4391">
        <v>248321</v>
      </c>
      <c r="P4391">
        <v>2024</v>
      </c>
      <c r="Q4391">
        <v>34001152</v>
      </c>
      <c r="R4391" t="s">
        <v>1433</v>
      </c>
      <c r="S4391" s="13">
        <v>832433</v>
      </c>
      <c r="T4391">
        <v>0</v>
      </c>
      <c r="U4391" t="s">
        <v>3999</v>
      </c>
      <c r="V4391" t="s">
        <v>2295</v>
      </c>
      <c r="W4391">
        <v>5004</v>
      </c>
      <c r="X4391">
        <v>0</v>
      </c>
      <c r="Y4391">
        <v>248128</v>
      </c>
      <c r="Z4391">
        <v>20240522</v>
      </c>
      <c r="AA4391">
        <v>2401100127</v>
      </c>
      <c r="AB4391">
        <v>199</v>
      </c>
      <c r="AC4391" t="s">
        <v>2281</v>
      </c>
      <c r="AD4391" t="s">
        <v>2281</v>
      </c>
      <c r="AE4391">
        <v>11101</v>
      </c>
      <c r="AF4391" t="s">
        <v>2281</v>
      </c>
      <c r="AG4391" t="s">
        <v>549</v>
      </c>
      <c r="AH4391">
        <v>260</v>
      </c>
    </row>
    <row r="4392" spans="1:34" hidden="1" x14ac:dyDescent="0.25">
      <c r="A4392" t="str">
        <f t="shared" si="204"/>
        <v>24 1 3 11 1 8 16 0 0 3205006 248322</v>
      </c>
      <c r="B4392" t="str">
        <f t="shared" si="205"/>
        <v>24 1 3 11 1 8 16 0 0 3205006 248130</v>
      </c>
      <c r="C4392" t="str">
        <f t="shared" si="206"/>
        <v>24 1 3 11 1 8 16 0 0 3205006</v>
      </c>
      <c r="D4392">
        <v>24</v>
      </c>
      <c r="E4392">
        <v>1</v>
      </c>
      <c r="F4392">
        <v>3</v>
      </c>
      <c r="G4392">
        <v>11</v>
      </c>
      <c r="H4392">
        <v>1</v>
      </c>
      <c r="I4392">
        <v>8</v>
      </c>
      <c r="J4392">
        <v>16</v>
      </c>
      <c r="K4392">
        <v>0</v>
      </c>
      <c r="L4392" t="s">
        <v>147</v>
      </c>
      <c r="M4392" t="s">
        <v>173</v>
      </c>
      <c r="N4392" s="13">
        <v>1216633</v>
      </c>
      <c r="O4392">
        <v>248322</v>
      </c>
      <c r="P4392">
        <v>2024</v>
      </c>
      <c r="Q4392">
        <v>1060654076</v>
      </c>
      <c r="R4392" t="s">
        <v>1435</v>
      </c>
      <c r="S4392" s="13">
        <v>1216633</v>
      </c>
      <c r="T4392">
        <v>0</v>
      </c>
      <c r="U4392" t="s">
        <v>3999</v>
      </c>
      <c r="V4392" t="s">
        <v>2295</v>
      </c>
      <c r="W4392">
        <v>5004</v>
      </c>
      <c r="X4392">
        <v>0</v>
      </c>
      <c r="Y4392">
        <v>248130</v>
      </c>
      <c r="Z4392">
        <v>20240522</v>
      </c>
      <c r="AA4392">
        <v>2401100128</v>
      </c>
      <c r="AB4392">
        <v>199</v>
      </c>
      <c r="AC4392" t="s">
        <v>2281</v>
      </c>
      <c r="AD4392" t="s">
        <v>2281</v>
      </c>
      <c r="AE4392">
        <v>11101</v>
      </c>
      <c r="AF4392" t="s">
        <v>2281</v>
      </c>
      <c r="AG4392" t="s">
        <v>549</v>
      </c>
      <c r="AH4392">
        <v>260</v>
      </c>
    </row>
    <row r="4393" spans="1:34" hidden="1" x14ac:dyDescent="0.25">
      <c r="A4393" t="str">
        <f t="shared" si="204"/>
        <v>24 1 3 11 1 8 16 0 0 3205006 248323</v>
      </c>
      <c r="B4393" t="str">
        <f t="shared" si="205"/>
        <v>24 1 3 11 1 8 16 0 0 3205006 248131</v>
      </c>
      <c r="C4393" t="str">
        <f t="shared" si="206"/>
        <v>24 1 3 11 1 8 16 0 0 3205006</v>
      </c>
      <c r="D4393">
        <v>24</v>
      </c>
      <c r="E4393">
        <v>1</v>
      </c>
      <c r="F4393">
        <v>3</v>
      </c>
      <c r="G4393">
        <v>11</v>
      </c>
      <c r="H4393">
        <v>1</v>
      </c>
      <c r="I4393">
        <v>8</v>
      </c>
      <c r="J4393">
        <v>16</v>
      </c>
      <c r="K4393">
        <v>0</v>
      </c>
      <c r="L4393" t="s">
        <v>147</v>
      </c>
      <c r="M4393" t="s">
        <v>173</v>
      </c>
      <c r="N4393" s="13">
        <v>832433</v>
      </c>
      <c r="O4393">
        <v>248323</v>
      </c>
      <c r="P4393">
        <v>2024</v>
      </c>
      <c r="Q4393">
        <v>1053806019</v>
      </c>
      <c r="R4393" t="s">
        <v>1436</v>
      </c>
      <c r="S4393" s="13">
        <v>832433</v>
      </c>
      <c r="T4393">
        <v>0</v>
      </c>
      <c r="U4393" t="s">
        <v>3999</v>
      </c>
      <c r="V4393" t="s">
        <v>2295</v>
      </c>
      <c r="W4393">
        <v>5004</v>
      </c>
      <c r="X4393">
        <v>0</v>
      </c>
      <c r="Y4393">
        <v>248131</v>
      </c>
      <c r="Z4393">
        <v>20240522</v>
      </c>
      <c r="AA4393">
        <v>2401100129</v>
      </c>
      <c r="AB4393">
        <v>199</v>
      </c>
      <c r="AC4393" t="s">
        <v>2281</v>
      </c>
      <c r="AD4393" t="s">
        <v>2281</v>
      </c>
      <c r="AE4393">
        <v>11101</v>
      </c>
      <c r="AF4393" t="s">
        <v>2281</v>
      </c>
      <c r="AG4393" t="s">
        <v>549</v>
      </c>
      <c r="AH4393">
        <v>260</v>
      </c>
    </row>
    <row r="4394" spans="1:34" hidden="1" x14ac:dyDescent="0.25">
      <c r="A4394" t="str">
        <f t="shared" si="204"/>
        <v>24 1 3 11 1 8 16 0 0 3205006 248324</v>
      </c>
      <c r="B4394" t="str">
        <f t="shared" si="205"/>
        <v>24 1 3 11 1 8 16 0 0 3205006 248134</v>
      </c>
      <c r="C4394" t="str">
        <f t="shared" si="206"/>
        <v>24 1 3 11 1 8 16 0 0 3205006</v>
      </c>
      <c r="D4394">
        <v>24</v>
      </c>
      <c r="E4394">
        <v>1</v>
      </c>
      <c r="F4394">
        <v>3</v>
      </c>
      <c r="G4394">
        <v>11</v>
      </c>
      <c r="H4394">
        <v>1</v>
      </c>
      <c r="I4394">
        <v>8</v>
      </c>
      <c r="J4394">
        <v>16</v>
      </c>
      <c r="K4394">
        <v>0</v>
      </c>
      <c r="L4394" t="s">
        <v>147</v>
      </c>
      <c r="M4394" t="s">
        <v>173</v>
      </c>
      <c r="N4394" s="13">
        <v>1216633</v>
      </c>
      <c r="O4394">
        <v>248324</v>
      </c>
      <c r="P4394">
        <v>2024</v>
      </c>
      <c r="Q4394">
        <v>1053857234</v>
      </c>
      <c r="R4394" t="s">
        <v>1439</v>
      </c>
      <c r="S4394" s="13">
        <v>1216633</v>
      </c>
      <c r="T4394">
        <v>0</v>
      </c>
      <c r="U4394" t="s">
        <v>3999</v>
      </c>
      <c r="V4394" t="s">
        <v>2295</v>
      </c>
      <c r="W4394">
        <v>5004</v>
      </c>
      <c r="X4394">
        <v>0</v>
      </c>
      <c r="Y4394">
        <v>248134</v>
      </c>
      <c r="Z4394">
        <v>20240522</v>
      </c>
      <c r="AA4394">
        <v>2401100131</v>
      </c>
      <c r="AB4394">
        <v>199</v>
      </c>
      <c r="AC4394" t="s">
        <v>2281</v>
      </c>
      <c r="AD4394" t="s">
        <v>2281</v>
      </c>
      <c r="AE4394">
        <v>11101</v>
      </c>
      <c r="AF4394" t="s">
        <v>2281</v>
      </c>
      <c r="AG4394" t="s">
        <v>549</v>
      </c>
      <c r="AH4394">
        <v>260</v>
      </c>
    </row>
    <row r="4395" spans="1:34" hidden="1" x14ac:dyDescent="0.25">
      <c r="A4395" t="str">
        <f t="shared" si="204"/>
        <v>24 1 3 11 1 8 16 0 0 3205006 248325</v>
      </c>
      <c r="B4395" t="str">
        <f t="shared" si="205"/>
        <v>24 1 3 11 1 8 16 0 0 3205006 248106</v>
      </c>
      <c r="C4395" t="str">
        <f t="shared" si="206"/>
        <v>24 1 3 11 1 8 16 0 0 3205006</v>
      </c>
      <c r="D4395">
        <v>24</v>
      </c>
      <c r="E4395">
        <v>1</v>
      </c>
      <c r="F4395">
        <v>3</v>
      </c>
      <c r="G4395">
        <v>11</v>
      </c>
      <c r="H4395">
        <v>1</v>
      </c>
      <c r="I4395">
        <v>8</v>
      </c>
      <c r="J4395">
        <v>16</v>
      </c>
      <c r="K4395">
        <v>0</v>
      </c>
      <c r="L4395" t="s">
        <v>147</v>
      </c>
      <c r="M4395" t="s">
        <v>173</v>
      </c>
      <c r="N4395" s="13">
        <v>1664867</v>
      </c>
      <c r="O4395">
        <v>248325</v>
      </c>
      <c r="P4395">
        <v>2024</v>
      </c>
      <c r="Q4395">
        <v>1053765508</v>
      </c>
      <c r="R4395" t="s">
        <v>1424</v>
      </c>
      <c r="S4395" s="13">
        <v>1664867</v>
      </c>
      <c r="T4395">
        <v>0</v>
      </c>
      <c r="U4395" t="s">
        <v>3999</v>
      </c>
      <c r="V4395" t="s">
        <v>2295</v>
      </c>
      <c r="W4395">
        <v>5004</v>
      </c>
      <c r="X4395">
        <v>0</v>
      </c>
      <c r="Y4395">
        <v>248106</v>
      </c>
      <c r="Z4395">
        <v>20240523</v>
      </c>
      <c r="AA4395">
        <v>2401050033</v>
      </c>
      <c r="AB4395">
        <v>199</v>
      </c>
      <c r="AC4395" t="s">
        <v>2281</v>
      </c>
      <c r="AD4395" t="s">
        <v>2281</v>
      </c>
      <c r="AE4395">
        <v>11101</v>
      </c>
      <c r="AF4395" t="s">
        <v>2281</v>
      </c>
      <c r="AG4395" t="s">
        <v>549</v>
      </c>
      <c r="AH4395">
        <v>260</v>
      </c>
    </row>
    <row r="4396" spans="1:34" hidden="1" x14ac:dyDescent="0.25">
      <c r="A4396" t="str">
        <f t="shared" si="204"/>
        <v>24 1 3 11 1 8 17 1 0 4501001 248328</v>
      </c>
      <c r="B4396" t="str">
        <f t="shared" si="205"/>
        <v>24 1 3 11 1 8 17 1 0 4501001 248125</v>
      </c>
      <c r="C4396" t="str">
        <f t="shared" si="206"/>
        <v>24 1 3 11 1 8 17 1 0 4501001</v>
      </c>
      <c r="D4396">
        <v>24</v>
      </c>
      <c r="E4396">
        <v>1</v>
      </c>
      <c r="F4396">
        <v>3</v>
      </c>
      <c r="G4396">
        <v>11</v>
      </c>
      <c r="H4396">
        <v>1</v>
      </c>
      <c r="I4396">
        <v>8</v>
      </c>
      <c r="J4396">
        <v>17</v>
      </c>
      <c r="K4396">
        <v>1</v>
      </c>
      <c r="L4396" t="s">
        <v>147</v>
      </c>
      <c r="M4396" t="s">
        <v>172</v>
      </c>
      <c r="N4396" s="13">
        <v>1288200</v>
      </c>
      <c r="O4396">
        <v>248328</v>
      </c>
      <c r="P4396">
        <v>2024</v>
      </c>
      <c r="Q4396">
        <v>25234636</v>
      </c>
      <c r="R4396" t="s">
        <v>1003</v>
      </c>
      <c r="S4396" s="13">
        <v>1288200</v>
      </c>
      <c r="T4396">
        <v>0</v>
      </c>
      <c r="U4396" t="s">
        <v>4019</v>
      </c>
      <c r="V4396" t="s">
        <v>2295</v>
      </c>
      <c r="W4396">
        <v>5004</v>
      </c>
      <c r="X4396">
        <v>0</v>
      </c>
      <c r="Y4396">
        <v>248125</v>
      </c>
      <c r="Z4396">
        <v>20240523</v>
      </c>
      <c r="AA4396">
        <v>2401110150</v>
      </c>
      <c r="AB4396">
        <v>4</v>
      </c>
      <c r="AC4396" t="s">
        <v>2281</v>
      </c>
      <c r="AD4396" t="s">
        <v>2281</v>
      </c>
      <c r="AE4396">
        <v>11101</v>
      </c>
      <c r="AF4396" t="s">
        <v>2281</v>
      </c>
      <c r="AG4396" t="s">
        <v>549</v>
      </c>
      <c r="AH4396">
        <v>260</v>
      </c>
    </row>
    <row r="4397" spans="1:34" hidden="1" x14ac:dyDescent="0.25">
      <c r="A4397" t="str">
        <f t="shared" si="204"/>
        <v>24 1 3 11 1 8 17 1 0 4501001 248329</v>
      </c>
      <c r="B4397" t="str">
        <f t="shared" si="205"/>
        <v>24 1 3 11 1 8 17 1 0 4501001 248159</v>
      </c>
      <c r="C4397" t="str">
        <f t="shared" si="206"/>
        <v>24 1 3 11 1 8 17 1 0 4501001</v>
      </c>
      <c r="D4397">
        <v>24</v>
      </c>
      <c r="E4397">
        <v>1</v>
      </c>
      <c r="F4397">
        <v>3</v>
      </c>
      <c r="G4397">
        <v>11</v>
      </c>
      <c r="H4397">
        <v>1</v>
      </c>
      <c r="I4397">
        <v>8</v>
      </c>
      <c r="J4397">
        <v>17</v>
      </c>
      <c r="K4397">
        <v>1</v>
      </c>
      <c r="L4397" t="s">
        <v>147</v>
      </c>
      <c r="M4397" t="s">
        <v>172</v>
      </c>
      <c r="N4397" s="13">
        <v>745800</v>
      </c>
      <c r="O4397">
        <v>248329</v>
      </c>
      <c r="P4397">
        <v>2024</v>
      </c>
      <c r="Q4397">
        <v>25234636</v>
      </c>
      <c r="R4397" t="s">
        <v>1003</v>
      </c>
      <c r="S4397" s="13">
        <v>745800</v>
      </c>
      <c r="T4397">
        <v>0</v>
      </c>
      <c r="U4397" t="s">
        <v>4019</v>
      </c>
      <c r="V4397" t="s">
        <v>2295</v>
      </c>
      <c r="W4397">
        <v>5004</v>
      </c>
      <c r="X4397">
        <v>0</v>
      </c>
      <c r="Y4397">
        <v>248159</v>
      </c>
      <c r="Z4397">
        <v>20240523</v>
      </c>
      <c r="AA4397">
        <v>2401110150</v>
      </c>
      <c r="AB4397">
        <v>4</v>
      </c>
      <c r="AC4397" t="s">
        <v>2281</v>
      </c>
      <c r="AD4397" t="s">
        <v>2281</v>
      </c>
      <c r="AE4397">
        <v>11101</v>
      </c>
      <c r="AF4397" t="s">
        <v>2281</v>
      </c>
      <c r="AG4397" t="s">
        <v>549</v>
      </c>
      <c r="AH4397">
        <v>260</v>
      </c>
    </row>
    <row r="4398" spans="1:34" hidden="1" x14ac:dyDescent="0.25">
      <c r="A4398" t="str">
        <f t="shared" si="204"/>
        <v>24 1 3 11 1 8 17 1 0 4501001 248330</v>
      </c>
      <c r="B4398" t="str">
        <f t="shared" si="205"/>
        <v>24 1 3 11 1 8 17 1 0 4501001 248126</v>
      </c>
      <c r="C4398" t="str">
        <f t="shared" si="206"/>
        <v>24 1 3 11 1 8 17 1 0 4501001</v>
      </c>
      <c r="D4398">
        <v>24</v>
      </c>
      <c r="E4398">
        <v>1</v>
      </c>
      <c r="F4398">
        <v>3</v>
      </c>
      <c r="G4398">
        <v>11</v>
      </c>
      <c r="H4398">
        <v>1</v>
      </c>
      <c r="I4398">
        <v>8</v>
      </c>
      <c r="J4398">
        <v>17</v>
      </c>
      <c r="K4398">
        <v>1</v>
      </c>
      <c r="L4398" t="s">
        <v>147</v>
      </c>
      <c r="M4398" t="s">
        <v>172</v>
      </c>
      <c r="N4398" s="13">
        <v>1288200</v>
      </c>
      <c r="O4398">
        <v>248330</v>
      </c>
      <c r="P4398">
        <v>2024</v>
      </c>
      <c r="Q4398">
        <v>10287120</v>
      </c>
      <c r="R4398" t="s">
        <v>1443</v>
      </c>
      <c r="S4398" s="13">
        <v>1288200</v>
      </c>
      <c r="T4398">
        <v>0</v>
      </c>
      <c r="U4398" t="s">
        <v>4019</v>
      </c>
      <c r="V4398" t="s">
        <v>2295</v>
      </c>
      <c r="W4398">
        <v>5004</v>
      </c>
      <c r="X4398">
        <v>0</v>
      </c>
      <c r="Y4398">
        <v>248126</v>
      </c>
      <c r="Z4398">
        <v>20240523</v>
      </c>
      <c r="AA4398">
        <v>2401110148</v>
      </c>
      <c r="AB4398">
        <v>4</v>
      </c>
      <c r="AC4398" t="s">
        <v>2281</v>
      </c>
      <c r="AD4398" t="s">
        <v>2281</v>
      </c>
      <c r="AE4398">
        <v>11101</v>
      </c>
      <c r="AF4398" t="s">
        <v>2281</v>
      </c>
      <c r="AG4398" t="s">
        <v>549</v>
      </c>
      <c r="AH4398">
        <v>260</v>
      </c>
    </row>
    <row r="4399" spans="1:34" hidden="1" x14ac:dyDescent="0.25">
      <c r="A4399" t="str">
        <f t="shared" si="204"/>
        <v>24 1 3 11 1 8 17 1 0 4501001 248331</v>
      </c>
      <c r="B4399" t="str">
        <f t="shared" si="205"/>
        <v>24 1 3 11 1 8 17 1 0 4501001 248158</v>
      </c>
      <c r="C4399" t="str">
        <f t="shared" si="206"/>
        <v>24 1 3 11 1 8 17 1 0 4501001</v>
      </c>
      <c r="D4399">
        <v>24</v>
      </c>
      <c r="E4399">
        <v>1</v>
      </c>
      <c r="F4399">
        <v>3</v>
      </c>
      <c r="G4399">
        <v>11</v>
      </c>
      <c r="H4399">
        <v>1</v>
      </c>
      <c r="I4399">
        <v>8</v>
      </c>
      <c r="J4399">
        <v>17</v>
      </c>
      <c r="K4399">
        <v>1</v>
      </c>
      <c r="L4399" t="s">
        <v>147</v>
      </c>
      <c r="M4399" t="s">
        <v>172</v>
      </c>
      <c r="N4399" s="13">
        <v>745800</v>
      </c>
      <c r="O4399">
        <v>248331</v>
      </c>
      <c r="P4399">
        <v>2024</v>
      </c>
      <c r="Q4399">
        <v>10287120</v>
      </c>
      <c r="R4399" t="s">
        <v>1443</v>
      </c>
      <c r="S4399" s="13">
        <v>745800</v>
      </c>
      <c r="T4399">
        <v>0</v>
      </c>
      <c r="U4399" t="s">
        <v>4019</v>
      </c>
      <c r="V4399" t="s">
        <v>2295</v>
      </c>
      <c r="W4399">
        <v>5004</v>
      </c>
      <c r="X4399">
        <v>0</v>
      </c>
      <c r="Y4399">
        <v>248158</v>
      </c>
      <c r="Z4399">
        <v>20240523</v>
      </c>
      <c r="AA4399">
        <v>2401110148</v>
      </c>
      <c r="AB4399">
        <v>4</v>
      </c>
      <c r="AC4399" t="s">
        <v>2281</v>
      </c>
      <c r="AD4399" t="s">
        <v>2281</v>
      </c>
      <c r="AE4399">
        <v>11101</v>
      </c>
      <c r="AF4399" t="s">
        <v>2281</v>
      </c>
      <c r="AG4399" t="s">
        <v>549</v>
      </c>
      <c r="AH4399">
        <v>260</v>
      </c>
    </row>
    <row r="4400" spans="1:34" hidden="1" x14ac:dyDescent="0.25">
      <c r="A4400" t="str">
        <f t="shared" si="204"/>
        <v>24 1 3 22 1 8 71 3 0 4501052 248332</v>
      </c>
      <c r="B4400" t="str">
        <f t="shared" si="205"/>
        <v>24 1 3 22 1 8 71 3 0 4501052 248088</v>
      </c>
      <c r="C4400" t="str">
        <f t="shared" si="206"/>
        <v>24 1 3 22 1 8 71 3 0 4501052</v>
      </c>
      <c r="D4400">
        <v>24</v>
      </c>
      <c r="E4400">
        <v>1</v>
      </c>
      <c r="F4400">
        <v>3</v>
      </c>
      <c r="G4400">
        <v>22</v>
      </c>
      <c r="H4400">
        <v>1</v>
      </c>
      <c r="I4400">
        <v>8</v>
      </c>
      <c r="J4400">
        <v>71</v>
      </c>
      <c r="K4400">
        <v>3</v>
      </c>
      <c r="L4400" t="s">
        <v>147</v>
      </c>
      <c r="M4400" t="s">
        <v>176</v>
      </c>
      <c r="N4400" s="13">
        <v>18361755</v>
      </c>
      <c r="O4400">
        <v>248332</v>
      </c>
      <c r="P4400">
        <v>2024</v>
      </c>
      <c r="Q4400">
        <v>901430297</v>
      </c>
      <c r="R4400" t="s">
        <v>1182</v>
      </c>
      <c r="S4400" s="13">
        <v>18361755</v>
      </c>
      <c r="T4400">
        <v>642661</v>
      </c>
      <c r="U4400" t="s">
        <v>3202</v>
      </c>
      <c r="V4400" t="s">
        <v>4018</v>
      </c>
      <c r="W4400">
        <v>5004</v>
      </c>
      <c r="X4400">
        <v>2305</v>
      </c>
      <c r="Y4400">
        <v>248088</v>
      </c>
      <c r="Z4400">
        <v>20240523</v>
      </c>
      <c r="AA4400">
        <v>2011180526</v>
      </c>
      <c r="AB4400">
        <v>40</v>
      </c>
      <c r="AC4400" t="s">
        <v>2281</v>
      </c>
      <c r="AD4400" t="s">
        <v>2281</v>
      </c>
      <c r="AE4400">
        <v>12401</v>
      </c>
      <c r="AF4400" t="s">
        <v>2281</v>
      </c>
      <c r="AG4400" t="s">
        <v>67</v>
      </c>
      <c r="AH4400">
        <v>121</v>
      </c>
    </row>
    <row r="4401" spans="1:34" hidden="1" x14ac:dyDescent="0.25">
      <c r="A4401" t="str">
        <f t="shared" si="204"/>
        <v>24 1 3 11 1 8 71 0 0 4501001 248333</v>
      </c>
      <c r="B4401" t="str">
        <f t="shared" si="205"/>
        <v>24 1 3 11 1 8 71 0 0 4501001 248178</v>
      </c>
      <c r="C4401" t="str">
        <f t="shared" si="206"/>
        <v>24 1 3 11 1 8 71 0 0 4501001</v>
      </c>
      <c r="D4401">
        <v>24</v>
      </c>
      <c r="E4401">
        <v>1</v>
      </c>
      <c r="F4401">
        <v>3</v>
      </c>
      <c r="G4401">
        <v>11</v>
      </c>
      <c r="H4401">
        <v>1</v>
      </c>
      <c r="I4401">
        <v>8</v>
      </c>
      <c r="J4401">
        <v>71</v>
      </c>
      <c r="K4401">
        <v>0</v>
      </c>
      <c r="L4401" t="s">
        <v>147</v>
      </c>
      <c r="M4401" t="s">
        <v>172</v>
      </c>
      <c r="N4401" s="13">
        <v>4774120</v>
      </c>
      <c r="O4401">
        <v>248333</v>
      </c>
      <c r="P4401">
        <v>2024</v>
      </c>
      <c r="Q4401">
        <v>890800128</v>
      </c>
      <c r="R4401" t="s">
        <v>838</v>
      </c>
      <c r="S4401" s="13">
        <v>4774120</v>
      </c>
      <c r="T4401">
        <v>0</v>
      </c>
      <c r="U4401" t="s">
        <v>3882</v>
      </c>
      <c r="V4401" t="s">
        <v>3334</v>
      </c>
      <c r="W4401">
        <v>5004</v>
      </c>
      <c r="X4401">
        <v>0</v>
      </c>
      <c r="Y4401">
        <v>248178</v>
      </c>
      <c r="Z4401">
        <v>20240524</v>
      </c>
      <c r="AA4401">
        <v>0</v>
      </c>
      <c r="AB4401">
        <v>0</v>
      </c>
      <c r="AC4401" t="s">
        <v>2281</v>
      </c>
      <c r="AD4401" t="s">
        <v>2281</v>
      </c>
      <c r="AE4401">
        <v>11101</v>
      </c>
      <c r="AF4401" t="s">
        <v>2281</v>
      </c>
      <c r="AG4401" t="s">
        <v>549</v>
      </c>
      <c r="AH4401">
        <v>335</v>
      </c>
    </row>
    <row r="4402" spans="1:34" hidden="1" x14ac:dyDescent="0.25">
      <c r="A4402" t="str">
        <f t="shared" si="204"/>
        <v>24 1 3 11 1 8 71 0 0 4501001 248335</v>
      </c>
      <c r="B4402" t="str">
        <f t="shared" si="205"/>
        <v>24 1 3 11 1 8 71 0 0 4501001 248178</v>
      </c>
      <c r="C4402" t="str">
        <f t="shared" si="206"/>
        <v>24 1 3 11 1 8 71 0 0 4501001</v>
      </c>
      <c r="D4402">
        <v>24</v>
      </c>
      <c r="E4402">
        <v>1</v>
      </c>
      <c r="F4402">
        <v>3</v>
      </c>
      <c r="G4402">
        <v>11</v>
      </c>
      <c r="H4402">
        <v>1</v>
      </c>
      <c r="I4402">
        <v>8</v>
      </c>
      <c r="J4402">
        <v>71</v>
      </c>
      <c r="K4402">
        <v>0</v>
      </c>
      <c r="L4402" t="s">
        <v>147</v>
      </c>
      <c r="M4402" t="s">
        <v>172</v>
      </c>
      <c r="N4402" s="13">
        <v>1454890</v>
      </c>
      <c r="O4402">
        <v>248335</v>
      </c>
      <c r="P4402">
        <v>2024</v>
      </c>
      <c r="Q4402">
        <v>890800128</v>
      </c>
      <c r="R4402" t="s">
        <v>838</v>
      </c>
      <c r="S4402" s="13">
        <v>1454890</v>
      </c>
      <c r="T4402">
        <v>0</v>
      </c>
      <c r="U4402" t="s">
        <v>3882</v>
      </c>
      <c r="V4402" t="s">
        <v>3334</v>
      </c>
      <c r="W4402">
        <v>5004</v>
      </c>
      <c r="X4402">
        <v>0</v>
      </c>
      <c r="Y4402">
        <v>248178</v>
      </c>
      <c r="Z4402">
        <v>20240524</v>
      </c>
      <c r="AA4402">
        <v>0</v>
      </c>
      <c r="AB4402">
        <v>0</v>
      </c>
      <c r="AC4402" t="s">
        <v>2281</v>
      </c>
      <c r="AD4402" t="s">
        <v>2281</v>
      </c>
      <c r="AE4402">
        <v>11101</v>
      </c>
      <c r="AF4402" t="s">
        <v>2281</v>
      </c>
      <c r="AG4402" t="s">
        <v>549</v>
      </c>
      <c r="AH4402">
        <v>335</v>
      </c>
    </row>
    <row r="4403" spans="1:34" hidden="1" x14ac:dyDescent="0.25">
      <c r="A4403" t="str">
        <f t="shared" si="204"/>
        <v>24 1 3 11 1 8 71 0 0 4501001 248336</v>
      </c>
      <c r="B4403" t="str">
        <f t="shared" si="205"/>
        <v>24 1 3 11 1 8 71 0 0 4501001 248180</v>
      </c>
      <c r="C4403" t="str">
        <f t="shared" si="206"/>
        <v>24 1 3 11 1 8 71 0 0 4501001</v>
      </c>
      <c r="D4403">
        <v>24</v>
      </c>
      <c r="E4403">
        <v>1</v>
      </c>
      <c r="F4403">
        <v>3</v>
      </c>
      <c r="G4403">
        <v>11</v>
      </c>
      <c r="H4403">
        <v>1</v>
      </c>
      <c r="I4403">
        <v>8</v>
      </c>
      <c r="J4403">
        <v>71</v>
      </c>
      <c r="K4403">
        <v>0</v>
      </c>
      <c r="L4403" t="s">
        <v>147</v>
      </c>
      <c r="M4403" t="s">
        <v>172</v>
      </c>
      <c r="N4403" s="13">
        <v>648494</v>
      </c>
      <c r="O4403">
        <v>248336</v>
      </c>
      <c r="P4403">
        <v>2024</v>
      </c>
      <c r="Q4403">
        <v>800153993</v>
      </c>
      <c r="R4403" t="s">
        <v>810</v>
      </c>
      <c r="S4403" s="13">
        <v>648494</v>
      </c>
      <c r="T4403">
        <v>0</v>
      </c>
      <c r="U4403" t="s">
        <v>4020</v>
      </c>
      <c r="V4403" t="s">
        <v>3334</v>
      </c>
      <c r="W4403">
        <v>5004</v>
      </c>
      <c r="X4403">
        <v>0</v>
      </c>
      <c r="Y4403">
        <v>248180</v>
      </c>
      <c r="Z4403">
        <v>20240524</v>
      </c>
      <c r="AA4403">
        <v>0</v>
      </c>
      <c r="AB4403">
        <v>0</v>
      </c>
      <c r="AC4403" t="s">
        <v>2281</v>
      </c>
      <c r="AD4403" t="s">
        <v>2281</v>
      </c>
      <c r="AE4403">
        <v>11101</v>
      </c>
      <c r="AF4403" t="s">
        <v>2281</v>
      </c>
      <c r="AG4403" t="s">
        <v>549</v>
      </c>
      <c r="AH4403">
        <v>335</v>
      </c>
    </row>
    <row r="4404" spans="1:34" hidden="1" x14ac:dyDescent="0.25">
      <c r="A4404" t="str">
        <f t="shared" si="204"/>
        <v>24 1 3 11 1 8 71 0 0 4501001 248337</v>
      </c>
      <c r="B4404" t="str">
        <f t="shared" si="205"/>
        <v>24 1 3 11 1 8 71 0 0 4501001 248180</v>
      </c>
      <c r="C4404" t="str">
        <f t="shared" si="206"/>
        <v>24 1 3 11 1 8 71 0 0 4501001</v>
      </c>
      <c r="D4404">
        <v>24</v>
      </c>
      <c r="E4404">
        <v>1</v>
      </c>
      <c r="F4404">
        <v>3</v>
      </c>
      <c r="G4404">
        <v>11</v>
      </c>
      <c r="H4404">
        <v>1</v>
      </c>
      <c r="I4404">
        <v>8</v>
      </c>
      <c r="J4404">
        <v>71</v>
      </c>
      <c r="K4404">
        <v>0</v>
      </c>
      <c r="L4404" t="s">
        <v>147</v>
      </c>
      <c r="M4404" t="s">
        <v>172</v>
      </c>
      <c r="N4404" s="13">
        <v>526008</v>
      </c>
      <c r="O4404">
        <v>248337</v>
      </c>
      <c r="P4404">
        <v>2024</v>
      </c>
      <c r="Q4404">
        <v>800153993</v>
      </c>
      <c r="R4404" t="s">
        <v>810</v>
      </c>
      <c r="S4404" s="13">
        <v>526008</v>
      </c>
      <c r="T4404">
        <v>0</v>
      </c>
      <c r="U4404" t="s">
        <v>4020</v>
      </c>
      <c r="V4404" t="s">
        <v>3334</v>
      </c>
      <c r="W4404">
        <v>5004</v>
      </c>
      <c r="X4404">
        <v>0</v>
      </c>
      <c r="Y4404">
        <v>248180</v>
      </c>
      <c r="Z4404">
        <v>20240524</v>
      </c>
      <c r="AA4404">
        <v>0</v>
      </c>
      <c r="AB4404">
        <v>0</v>
      </c>
      <c r="AC4404" t="s">
        <v>2281</v>
      </c>
      <c r="AD4404" t="s">
        <v>2281</v>
      </c>
      <c r="AE4404">
        <v>11101</v>
      </c>
      <c r="AF4404" t="s">
        <v>2281</v>
      </c>
      <c r="AG4404" t="s">
        <v>549</v>
      </c>
      <c r="AH4404">
        <v>335</v>
      </c>
    </row>
    <row r="4405" spans="1:34" hidden="1" x14ac:dyDescent="0.25">
      <c r="A4405" t="str">
        <f t="shared" si="204"/>
        <v>24 1 3 11 1 8 71 0 0 4501001 248338</v>
      </c>
      <c r="B4405" t="str">
        <f t="shared" si="205"/>
        <v>24 1 3 11 1 8 71 0 0 4501001 248180</v>
      </c>
      <c r="C4405" t="str">
        <f t="shared" si="206"/>
        <v>24 1 3 11 1 8 71 0 0 4501001</v>
      </c>
      <c r="D4405">
        <v>24</v>
      </c>
      <c r="E4405">
        <v>1</v>
      </c>
      <c r="F4405">
        <v>3</v>
      </c>
      <c r="G4405">
        <v>11</v>
      </c>
      <c r="H4405">
        <v>1</v>
      </c>
      <c r="I4405">
        <v>8</v>
      </c>
      <c r="J4405">
        <v>71</v>
      </c>
      <c r="K4405">
        <v>0</v>
      </c>
      <c r="L4405" t="s">
        <v>147</v>
      </c>
      <c r="M4405" t="s">
        <v>172</v>
      </c>
      <c r="N4405" s="13">
        <v>526008</v>
      </c>
      <c r="O4405">
        <v>248338</v>
      </c>
      <c r="P4405">
        <v>2024</v>
      </c>
      <c r="Q4405">
        <v>800153993</v>
      </c>
      <c r="R4405" t="s">
        <v>810</v>
      </c>
      <c r="S4405" s="13">
        <v>526008</v>
      </c>
      <c r="T4405">
        <v>0</v>
      </c>
      <c r="U4405" t="s">
        <v>4020</v>
      </c>
      <c r="V4405" t="s">
        <v>3334</v>
      </c>
      <c r="W4405">
        <v>5004</v>
      </c>
      <c r="X4405">
        <v>0</v>
      </c>
      <c r="Y4405">
        <v>248180</v>
      </c>
      <c r="Z4405">
        <v>20240524</v>
      </c>
      <c r="AA4405">
        <v>0</v>
      </c>
      <c r="AB4405">
        <v>0</v>
      </c>
      <c r="AC4405" t="s">
        <v>2281</v>
      </c>
      <c r="AD4405" t="s">
        <v>2281</v>
      </c>
      <c r="AE4405">
        <v>11101</v>
      </c>
      <c r="AF4405" t="s">
        <v>2281</v>
      </c>
      <c r="AG4405" t="s">
        <v>549</v>
      </c>
      <c r="AH4405">
        <v>335</v>
      </c>
    </row>
    <row r="4406" spans="1:34" hidden="1" x14ac:dyDescent="0.25">
      <c r="A4406" t="str">
        <f t="shared" si="204"/>
        <v>24 1 3 11 1 8 71 0 0 4501001 248339</v>
      </c>
      <c r="B4406" t="str">
        <f t="shared" si="205"/>
        <v>24 1 3 11 1 8 71 0 0 4501001 248179</v>
      </c>
      <c r="C4406" t="str">
        <f t="shared" si="206"/>
        <v>24 1 3 11 1 8 71 0 0 4501001</v>
      </c>
      <c r="D4406">
        <v>24</v>
      </c>
      <c r="E4406">
        <v>1</v>
      </c>
      <c r="F4406">
        <v>3</v>
      </c>
      <c r="G4406">
        <v>11</v>
      </c>
      <c r="H4406">
        <v>1</v>
      </c>
      <c r="I4406">
        <v>8</v>
      </c>
      <c r="J4406">
        <v>71</v>
      </c>
      <c r="K4406">
        <v>0</v>
      </c>
      <c r="L4406" t="s">
        <v>147</v>
      </c>
      <c r="M4406" t="s">
        <v>172</v>
      </c>
      <c r="N4406" s="13">
        <v>255723</v>
      </c>
      <c r="O4406">
        <v>248339</v>
      </c>
      <c r="P4406">
        <v>2024</v>
      </c>
      <c r="Q4406">
        <v>810000598</v>
      </c>
      <c r="R4406" t="s">
        <v>2278</v>
      </c>
      <c r="S4406" s="13">
        <v>255723</v>
      </c>
      <c r="T4406">
        <v>0</v>
      </c>
      <c r="U4406" t="s">
        <v>4021</v>
      </c>
      <c r="V4406" t="s">
        <v>3334</v>
      </c>
      <c r="W4406">
        <v>5004</v>
      </c>
      <c r="X4406">
        <v>0</v>
      </c>
      <c r="Y4406">
        <v>248179</v>
      </c>
      <c r="Z4406">
        <v>20240524</v>
      </c>
      <c r="AA4406">
        <v>0</v>
      </c>
      <c r="AB4406">
        <v>0</v>
      </c>
      <c r="AC4406" t="s">
        <v>2281</v>
      </c>
      <c r="AD4406" t="s">
        <v>2281</v>
      </c>
      <c r="AE4406">
        <v>11101</v>
      </c>
      <c r="AF4406" t="s">
        <v>2281</v>
      </c>
      <c r="AG4406" t="s">
        <v>549</v>
      </c>
      <c r="AH4406">
        <v>335</v>
      </c>
    </row>
    <row r="4407" spans="1:34" hidden="1" x14ac:dyDescent="0.25">
      <c r="A4407" t="str">
        <f t="shared" si="204"/>
        <v>24 1 3 11 1 8 71 0 0 4501001 248340</v>
      </c>
      <c r="B4407" t="str">
        <f t="shared" si="205"/>
        <v>24 1 3 11 1 8 71 0 0 4501001 248179</v>
      </c>
      <c r="C4407" t="str">
        <f t="shared" si="206"/>
        <v>24 1 3 11 1 8 71 0 0 4501001</v>
      </c>
      <c r="D4407">
        <v>24</v>
      </c>
      <c r="E4407">
        <v>1</v>
      </c>
      <c r="F4407">
        <v>3</v>
      </c>
      <c r="G4407">
        <v>11</v>
      </c>
      <c r="H4407">
        <v>1</v>
      </c>
      <c r="I4407">
        <v>8</v>
      </c>
      <c r="J4407">
        <v>71</v>
      </c>
      <c r="K4407">
        <v>0</v>
      </c>
      <c r="L4407" t="s">
        <v>147</v>
      </c>
      <c r="M4407" t="s">
        <v>172</v>
      </c>
      <c r="N4407" s="13">
        <v>174780</v>
      </c>
      <c r="O4407">
        <v>248340</v>
      </c>
      <c r="P4407">
        <v>2024</v>
      </c>
      <c r="Q4407">
        <v>810000598</v>
      </c>
      <c r="R4407" t="s">
        <v>2278</v>
      </c>
      <c r="S4407" s="13">
        <v>174780</v>
      </c>
      <c r="T4407">
        <v>0</v>
      </c>
      <c r="U4407" t="s">
        <v>4021</v>
      </c>
      <c r="V4407" t="s">
        <v>3334</v>
      </c>
      <c r="W4407">
        <v>5004</v>
      </c>
      <c r="X4407">
        <v>0</v>
      </c>
      <c r="Y4407">
        <v>248179</v>
      </c>
      <c r="Z4407">
        <v>20240524</v>
      </c>
      <c r="AA4407">
        <v>0</v>
      </c>
      <c r="AB4407">
        <v>0</v>
      </c>
      <c r="AC4407" t="s">
        <v>2281</v>
      </c>
      <c r="AD4407" t="s">
        <v>2281</v>
      </c>
      <c r="AE4407">
        <v>11101</v>
      </c>
      <c r="AF4407" t="s">
        <v>2281</v>
      </c>
      <c r="AG4407" t="s">
        <v>549</v>
      </c>
      <c r="AH4407">
        <v>335</v>
      </c>
    </row>
    <row r="4408" spans="1:34" hidden="1" x14ac:dyDescent="0.25">
      <c r="A4408" t="str">
        <f t="shared" si="204"/>
        <v>24 1 3 11 1 8 71 0 0 4501001 248341</v>
      </c>
      <c r="B4408" t="str">
        <f t="shared" si="205"/>
        <v>24 1 3 11 1 8 71 0 0 4501001 248179</v>
      </c>
      <c r="C4408" t="str">
        <f t="shared" si="206"/>
        <v>24 1 3 11 1 8 71 0 0 4501001</v>
      </c>
      <c r="D4408">
        <v>24</v>
      </c>
      <c r="E4408">
        <v>1</v>
      </c>
      <c r="F4408">
        <v>3</v>
      </c>
      <c r="G4408">
        <v>11</v>
      </c>
      <c r="H4408">
        <v>1</v>
      </c>
      <c r="I4408">
        <v>8</v>
      </c>
      <c r="J4408">
        <v>71</v>
      </c>
      <c r="K4408">
        <v>0</v>
      </c>
      <c r="L4408" t="s">
        <v>147</v>
      </c>
      <c r="M4408" t="s">
        <v>172</v>
      </c>
      <c r="N4408" s="13">
        <v>357518</v>
      </c>
      <c r="O4408">
        <v>248341</v>
      </c>
      <c r="P4408">
        <v>2024</v>
      </c>
      <c r="Q4408">
        <v>810000598</v>
      </c>
      <c r="R4408" t="s">
        <v>2278</v>
      </c>
      <c r="S4408" s="13">
        <v>357518</v>
      </c>
      <c r="T4408">
        <v>0</v>
      </c>
      <c r="U4408" t="s">
        <v>4022</v>
      </c>
      <c r="V4408" t="s">
        <v>3334</v>
      </c>
      <c r="W4408">
        <v>5004</v>
      </c>
      <c r="X4408">
        <v>0</v>
      </c>
      <c r="Y4408">
        <v>248179</v>
      </c>
      <c r="Z4408">
        <v>20240524</v>
      </c>
      <c r="AA4408">
        <v>0</v>
      </c>
      <c r="AB4408">
        <v>0</v>
      </c>
      <c r="AC4408" t="s">
        <v>2281</v>
      </c>
      <c r="AD4408" t="s">
        <v>2281</v>
      </c>
      <c r="AE4408">
        <v>11101</v>
      </c>
      <c r="AF4408" t="s">
        <v>2281</v>
      </c>
      <c r="AG4408" t="s">
        <v>549</v>
      </c>
      <c r="AH4408">
        <v>335</v>
      </c>
    </row>
    <row r="4409" spans="1:34" hidden="1" x14ac:dyDescent="0.25">
      <c r="A4409" t="str">
        <f t="shared" si="204"/>
        <v>24 1 3 11 1 8 71 0 0 4501001 248342</v>
      </c>
      <c r="B4409" t="str">
        <f t="shared" si="205"/>
        <v>24 1 3 11 1 8 71 0 0 4501001 248179</v>
      </c>
      <c r="C4409" t="str">
        <f t="shared" si="206"/>
        <v>24 1 3 11 1 8 71 0 0 4501001</v>
      </c>
      <c r="D4409">
        <v>24</v>
      </c>
      <c r="E4409">
        <v>1</v>
      </c>
      <c r="F4409">
        <v>3</v>
      </c>
      <c r="G4409">
        <v>11</v>
      </c>
      <c r="H4409">
        <v>1</v>
      </c>
      <c r="I4409">
        <v>8</v>
      </c>
      <c r="J4409">
        <v>71</v>
      </c>
      <c r="K4409">
        <v>0</v>
      </c>
      <c r="L4409" t="s">
        <v>147</v>
      </c>
      <c r="M4409" t="s">
        <v>172</v>
      </c>
      <c r="N4409" s="13">
        <v>264054</v>
      </c>
      <c r="O4409">
        <v>248342</v>
      </c>
      <c r="P4409">
        <v>2024</v>
      </c>
      <c r="Q4409">
        <v>810000598</v>
      </c>
      <c r="R4409" t="s">
        <v>2278</v>
      </c>
      <c r="S4409" s="13">
        <v>264054</v>
      </c>
      <c r="T4409">
        <v>0</v>
      </c>
      <c r="U4409" t="s">
        <v>4022</v>
      </c>
      <c r="V4409" t="s">
        <v>3334</v>
      </c>
      <c r="W4409">
        <v>5004</v>
      </c>
      <c r="X4409">
        <v>0</v>
      </c>
      <c r="Y4409">
        <v>248179</v>
      </c>
      <c r="Z4409">
        <v>20240524</v>
      </c>
      <c r="AA4409">
        <v>0</v>
      </c>
      <c r="AB4409">
        <v>0</v>
      </c>
      <c r="AC4409" t="s">
        <v>2281</v>
      </c>
      <c r="AD4409" t="s">
        <v>2281</v>
      </c>
      <c r="AE4409">
        <v>11101</v>
      </c>
      <c r="AF4409" t="s">
        <v>2281</v>
      </c>
      <c r="AG4409" t="s">
        <v>549</v>
      </c>
      <c r="AH4409">
        <v>335</v>
      </c>
    </row>
    <row r="4410" spans="1:34" hidden="1" x14ac:dyDescent="0.25">
      <c r="A4410" t="str">
        <f t="shared" si="204"/>
        <v>24 1 3 22 1 8 71 3 0 4501052 248344</v>
      </c>
      <c r="B4410" t="str">
        <f t="shared" si="205"/>
        <v>24 1 3 22 1 8 71 3 0 4501052 248092</v>
      </c>
      <c r="C4410" t="str">
        <f t="shared" si="206"/>
        <v>24 1 3 22 1 8 71 3 0 4501052</v>
      </c>
      <c r="D4410">
        <v>24</v>
      </c>
      <c r="E4410">
        <v>1</v>
      </c>
      <c r="F4410">
        <v>3</v>
      </c>
      <c r="G4410">
        <v>22</v>
      </c>
      <c r="H4410">
        <v>1</v>
      </c>
      <c r="I4410">
        <v>8</v>
      </c>
      <c r="J4410">
        <v>71</v>
      </c>
      <c r="K4410">
        <v>3</v>
      </c>
      <c r="L4410" t="s">
        <v>147</v>
      </c>
      <c r="M4410" t="s">
        <v>176</v>
      </c>
      <c r="N4410" s="13">
        <v>1716187</v>
      </c>
      <c r="O4410">
        <v>248344</v>
      </c>
      <c r="P4410">
        <v>2024</v>
      </c>
      <c r="Q4410">
        <v>810000598</v>
      </c>
      <c r="R4410" t="s">
        <v>2278</v>
      </c>
      <c r="S4410" s="13">
        <v>1716187</v>
      </c>
      <c r="T4410">
        <v>0</v>
      </c>
      <c r="U4410" t="s">
        <v>3952</v>
      </c>
      <c r="V4410" t="s">
        <v>3334</v>
      </c>
      <c r="W4410">
        <v>5004</v>
      </c>
      <c r="X4410">
        <v>0</v>
      </c>
      <c r="Y4410">
        <v>248092</v>
      </c>
      <c r="Z4410">
        <v>20240524</v>
      </c>
      <c r="AA4410">
        <v>0</v>
      </c>
      <c r="AB4410">
        <v>0</v>
      </c>
      <c r="AC4410" t="s">
        <v>2281</v>
      </c>
      <c r="AD4410" t="s">
        <v>2281</v>
      </c>
      <c r="AE4410">
        <v>12401</v>
      </c>
      <c r="AF4410" t="s">
        <v>2281</v>
      </c>
      <c r="AG4410" t="s">
        <v>67</v>
      </c>
      <c r="AH4410">
        <v>335</v>
      </c>
    </row>
    <row r="4411" spans="1:34" hidden="1" x14ac:dyDescent="0.25">
      <c r="A4411" t="str">
        <f t="shared" si="204"/>
        <v>24 1 3 22 1 8 71 3 0 4501052 248345</v>
      </c>
      <c r="B4411" t="str">
        <f t="shared" si="205"/>
        <v>24 1 3 22 1 8 71 3 0 4501052 248092</v>
      </c>
      <c r="C4411" t="str">
        <f t="shared" si="206"/>
        <v>24 1 3 22 1 8 71 3 0 4501052</v>
      </c>
      <c r="D4411">
        <v>24</v>
      </c>
      <c r="E4411">
        <v>1</v>
      </c>
      <c r="F4411">
        <v>3</v>
      </c>
      <c r="G4411">
        <v>22</v>
      </c>
      <c r="H4411">
        <v>1</v>
      </c>
      <c r="I4411">
        <v>8</v>
      </c>
      <c r="J4411">
        <v>71</v>
      </c>
      <c r="K4411">
        <v>3</v>
      </c>
      <c r="L4411" t="s">
        <v>147</v>
      </c>
      <c r="M4411" t="s">
        <v>176</v>
      </c>
      <c r="N4411" s="13">
        <v>318788</v>
      </c>
      <c r="O4411">
        <v>248345</v>
      </c>
      <c r="P4411">
        <v>2024</v>
      </c>
      <c r="Q4411">
        <v>810000598</v>
      </c>
      <c r="R4411" t="s">
        <v>2278</v>
      </c>
      <c r="S4411" s="13">
        <v>318788</v>
      </c>
      <c r="T4411">
        <v>0</v>
      </c>
      <c r="U4411" t="s">
        <v>3952</v>
      </c>
      <c r="V4411" t="s">
        <v>3334</v>
      </c>
      <c r="W4411">
        <v>5004</v>
      </c>
      <c r="X4411">
        <v>0</v>
      </c>
      <c r="Y4411">
        <v>248092</v>
      </c>
      <c r="Z4411">
        <v>20240524</v>
      </c>
      <c r="AA4411">
        <v>0</v>
      </c>
      <c r="AB4411">
        <v>0</v>
      </c>
      <c r="AC4411" t="s">
        <v>2281</v>
      </c>
      <c r="AD4411" t="s">
        <v>2281</v>
      </c>
      <c r="AE4411">
        <v>12401</v>
      </c>
      <c r="AF4411" t="s">
        <v>2281</v>
      </c>
      <c r="AG4411" t="s">
        <v>67</v>
      </c>
      <c r="AH4411">
        <v>335</v>
      </c>
    </row>
    <row r="4412" spans="1:34" hidden="1" x14ac:dyDescent="0.25">
      <c r="A4412" t="str">
        <f t="shared" si="204"/>
        <v>24 1 3 22 1 8 71 3 0 4501052 248346</v>
      </c>
      <c r="B4412" t="str">
        <f t="shared" si="205"/>
        <v>24 1 3 22 1 8 71 3 0 4501052 248027</v>
      </c>
      <c r="C4412" t="str">
        <f t="shared" si="206"/>
        <v>24 1 3 22 1 8 71 3 0 4501052</v>
      </c>
      <c r="D4412">
        <v>24</v>
      </c>
      <c r="E4412">
        <v>1</v>
      </c>
      <c r="F4412">
        <v>3</v>
      </c>
      <c r="G4412">
        <v>22</v>
      </c>
      <c r="H4412">
        <v>1</v>
      </c>
      <c r="I4412">
        <v>8</v>
      </c>
      <c r="J4412">
        <v>71</v>
      </c>
      <c r="K4412">
        <v>3</v>
      </c>
      <c r="L4412" t="s">
        <v>147</v>
      </c>
      <c r="M4412" t="s">
        <v>176</v>
      </c>
      <c r="N4412" s="13">
        <v>259764</v>
      </c>
      <c r="O4412">
        <v>248346</v>
      </c>
      <c r="P4412">
        <v>2024</v>
      </c>
      <c r="Q4412">
        <v>890803239</v>
      </c>
      <c r="R4412" t="s">
        <v>924</v>
      </c>
      <c r="S4412" s="13">
        <v>259764</v>
      </c>
      <c r="T4412">
        <v>0</v>
      </c>
      <c r="U4412" t="s">
        <v>4023</v>
      </c>
      <c r="V4412" t="s">
        <v>3334</v>
      </c>
      <c r="W4412">
        <v>5004</v>
      </c>
      <c r="X4412">
        <v>0</v>
      </c>
      <c r="Y4412">
        <v>248027</v>
      </c>
      <c r="Z4412">
        <v>20240524</v>
      </c>
      <c r="AA4412">
        <v>0</v>
      </c>
      <c r="AB4412">
        <v>0</v>
      </c>
      <c r="AC4412" t="s">
        <v>2281</v>
      </c>
      <c r="AD4412" t="s">
        <v>2281</v>
      </c>
      <c r="AE4412">
        <v>12401</v>
      </c>
      <c r="AF4412" t="s">
        <v>2281</v>
      </c>
      <c r="AG4412" t="s">
        <v>67</v>
      </c>
      <c r="AH4412">
        <v>335</v>
      </c>
    </row>
    <row r="4413" spans="1:34" hidden="1" x14ac:dyDescent="0.25">
      <c r="A4413" t="str">
        <f t="shared" si="204"/>
        <v>24 1 3 22 1 8 71 3 0 4501052 248347</v>
      </c>
      <c r="B4413" t="str">
        <f t="shared" si="205"/>
        <v>24 1 3 22 1 8 71 3 0 4501052 248093</v>
      </c>
      <c r="C4413" t="str">
        <f t="shared" si="206"/>
        <v>24 1 3 22 1 8 71 3 0 4501052</v>
      </c>
      <c r="D4413">
        <v>24</v>
      </c>
      <c r="E4413">
        <v>1</v>
      </c>
      <c r="F4413">
        <v>3</v>
      </c>
      <c r="G4413">
        <v>22</v>
      </c>
      <c r="H4413">
        <v>1</v>
      </c>
      <c r="I4413">
        <v>8</v>
      </c>
      <c r="J4413">
        <v>71</v>
      </c>
      <c r="K4413">
        <v>3</v>
      </c>
      <c r="L4413" t="s">
        <v>147</v>
      </c>
      <c r="M4413" t="s">
        <v>176</v>
      </c>
      <c r="N4413" s="13">
        <v>2556920</v>
      </c>
      <c r="O4413">
        <v>248347</v>
      </c>
      <c r="P4413">
        <v>2024</v>
      </c>
      <c r="Q4413">
        <v>900092385</v>
      </c>
      <c r="R4413" t="s">
        <v>809</v>
      </c>
      <c r="S4413" s="13">
        <v>2556920</v>
      </c>
      <c r="T4413">
        <v>0</v>
      </c>
      <c r="U4413" t="s">
        <v>4024</v>
      </c>
      <c r="V4413" t="s">
        <v>3334</v>
      </c>
      <c r="W4413">
        <v>5004</v>
      </c>
      <c r="X4413">
        <v>0</v>
      </c>
      <c r="Y4413">
        <v>248093</v>
      </c>
      <c r="Z4413">
        <v>20240524</v>
      </c>
      <c r="AA4413">
        <v>0</v>
      </c>
      <c r="AB4413">
        <v>0</v>
      </c>
      <c r="AC4413" t="s">
        <v>2281</v>
      </c>
      <c r="AD4413" t="s">
        <v>2281</v>
      </c>
      <c r="AE4413">
        <v>12401</v>
      </c>
      <c r="AF4413" t="s">
        <v>2281</v>
      </c>
      <c r="AG4413" t="s">
        <v>67</v>
      </c>
      <c r="AH4413">
        <v>335</v>
      </c>
    </row>
    <row r="4414" spans="1:34" hidden="1" x14ac:dyDescent="0.25">
      <c r="A4414" t="str">
        <f t="shared" si="204"/>
        <v>24 1 3 22 1 8 71 3 0 4501052 248348</v>
      </c>
      <c r="B4414" t="str">
        <f t="shared" si="205"/>
        <v>24 1 3 22 1 8 71 3 0 4501052 248091</v>
      </c>
      <c r="C4414" t="str">
        <f t="shared" si="206"/>
        <v>24 1 3 22 1 8 71 3 0 4501052</v>
      </c>
      <c r="D4414">
        <v>24</v>
      </c>
      <c r="E4414">
        <v>1</v>
      </c>
      <c r="F4414">
        <v>3</v>
      </c>
      <c r="G4414">
        <v>22</v>
      </c>
      <c r="H4414">
        <v>1</v>
      </c>
      <c r="I4414">
        <v>8</v>
      </c>
      <c r="J4414">
        <v>71</v>
      </c>
      <c r="K4414">
        <v>3</v>
      </c>
      <c r="L4414" t="s">
        <v>147</v>
      </c>
      <c r="M4414" t="s">
        <v>176</v>
      </c>
      <c r="N4414" s="13">
        <v>3273210</v>
      </c>
      <c r="O4414">
        <v>248348</v>
      </c>
      <c r="P4414">
        <v>2024</v>
      </c>
      <c r="Q4414">
        <v>890800128</v>
      </c>
      <c r="R4414" t="s">
        <v>838</v>
      </c>
      <c r="S4414" s="13">
        <v>3273210</v>
      </c>
      <c r="T4414">
        <v>0</v>
      </c>
      <c r="U4414" t="s">
        <v>3925</v>
      </c>
      <c r="V4414" t="s">
        <v>3334</v>
      </c>
      <c r="W4414">
        <v>5004</v>
      </c>
      <c r="X4414">
        <v>0</v>
      </c>
      <c r="Y4414">
        <v>248091</v>
      </c>
      <c r="Z4414">
        <v>20240524</v>
      </c>
      <c r="AA4414">
        <v>0</v>
      </c>
      <c r="AB4414">
        <v>0</v>
      </c>
      <c r="AC4414" t="s">
        <v>2281</v>
      </c>
      <c r="AD4414" t="s">
        <v>2281</v>
      </c>
      <c r="AE4414">
        <v>12401</v>
      </c>
      <c r="AF4414" t="s">
        <v>2281</v>
      </c>
      <c r="AG4414" t="s">
        <v>67</v>
      </c>
      <c r="AH4414">
        <v>335</v>
      </c>
    </row>
    <row r="4415" spans="1:34" hidden="1" x14ac:dyDescent="0.25">
      <c r="A4415" t="str">
        <f t="shared" si="204"/>
        <v>24 1 3 22 1 8 71 3 0 4501052 248349</v>
      </c>
      <c r="B4415" t="str">
        <f t="shared" si="205"/>
        <v>24 1 3 22 1 8 71 3 0 4501052 248091</v>
      </c>
      <c r="C4415" t="str">
        <f t="shared" si="206"/>
        <v>24 1 3 22 1 8 71 3 0 4501052</v>
      </c>
      <c r="D4415">
        <v>24</v>
      </c>
      <c r="E4415">
        <v>1</v>
      </c>
      <c r="F4415">
        <v>3</v>
      </c>
      <c r="G4415">
        <v>22</v>
      </c>
      <c r="H4415">
        <v>1</v>
      </c>
      <c r="I4415">
        <v>8</v>
      </c>
      <c r="J4415">
        <v>71</v>
      </c>
      <c r="K4415">
        <v>3</v>
      </c>
      <c r="L4415" t="s">
        <v>147</v>
      </c>
      <c r="M4415" t="s">
        <v>176</v>
      </c>
      <c r="N4415" s="13">
        <v>5004650</v>
      </c>
      <c r="O4415">
        <v>248349</v>
      </c>
      <c r="P4415">
        <v>2024</v>
      </c>
      <c r="Q4415">
        <v>890800128</v>
      </c>
      <c r="R4415" t="s">
        <v>838</v>
      </c>
      <c r="S4415" s="13">
        <v>5004650</v>
      </c>
      <c r="T4415">
        <v>0</v>
      </c>
      <c r="U4415" t="s">
        <v>3925</v>
      </c>
      <c r="V4415" t="s">
        <v>3334</v>
      </c>
      <c r="W4415">
        <v>5004</v>
      </c>
      <c r="X4415">
        <v>0</v>
      </c>
      <c r="Y4415">
        <v>248091</v>
      </c>
      <c r="Z4415">
        <v>20240524</v>
      </c>
      <c r="AA4415">
        <v>0</v>
      </c>
      <c r="AB4415">
        <v>0</v>
      </c>
      <c r="AC4415" t="s">
        <v>2281</v>
      </c>
      <c r="AD4415" t="s">
        <v>2281</v>
      </c>
      <c r="AE4415">
        <v>12401</v>
      </c>
      <c r="AF4415" t="s">
        <v>2281</v>
      </c>
      <c r="AG4415" t="s">
        <v>67</v>
      </c>
      <c r="AH4415">
        <v>335</v>
      </c>
    </row>
    <row r="4416" spans="1:34" hidden="1" x14ac:dyDescent="0.25">
      <c r="A4416" t="str">
        <f t="shared" si="204"/>
        <v>24 1 3 11 1 8 17 1 0 4501001 248350</v>
      </c>
      <c r="B4416" t="str">
        <f t="shared" si="205"/>
        <v>24 1 3 11 1 8 17 1 0 4501001 248123</v>
      </c>
      <c r="C4416" t="str">
        <f t="shared" si="206"/>
        <v>24 1 3 11 1 8 17 1 0 4501001</v>
      </c>
      <c r="D4416">
        <v>24</v>
      </c>
      <c r="E4416">
        <v>1</v>
      </c>
      <c r="F4416">
        <v>3</v>
      </c>
      <c r="G4416">
        <v>11</v>
      </c>
      <c r="H4416">
        <v>1</v>
      </c>
      <c r="I4416">
        <v>8</v>
      </c>
      <c r="J4416">
        <v>17</v>
      </c>
      <c r="K4416">
        <v>1</v>
      </c>
      <c r="L4416" t="s">
        <v>147</v>
      </c>
      <c r="M4416" t="s">
        <v>172</v>
      </c>
      <c r="N4416" s="13">
        <v>1713833</v>
      </c>
      <c r="O4416">
        <v>248350</v>
      </c>
      <c r="P4416">
        <v>2024</v>
      </c>
      <c r="Q4416">
        <v>1053860462</v>
      </c>
      <c r="R4416" t="s">
        <v>3911</v>
      </c>
      <c r="S4416" s="13">
        <v>1713833</v>
      </c>
      <c r="T4416">
        <v>0</v>
      </c>
      <c r="U4416" t="s">
        <v>4025</v>
      </c>
      <c r="V4416" t="s">
        <v>2295</v>
      </c>
      <c r="W4416">
        <v>5004</v>
      </c>
      <c r="X4416">
        <v>0</v>
      </c>
      <c r="Y4416">
        <v>248123</v>
      </c>
      <c r="Z4416">
        <v>20240527</v>
      </c>
      <c r="AA4416">
        <v>2401100141</v>
      </c>
      <c r="AB4416">
        <v>4</v>
      </c>
      <c r="AC4416" t="s">
        <v>2281</v>
      </c>
      <c r="AD4416" t="s">
        <v>2281</v>
      </c>
      <c r="AE4416">
        <v>11101</v>
      </c>
      <c r="AF4416" t="s">
        <v>2281</v>
      </c>
      <c r="AG4416" t="s">
        <v>549</v>
      </c>
      <c r="AH4416">
        <v>260</v>
      </c>
    </row>
    <row r="4417" spans="1:34" hidden="1" x14ac:dyDescent="0.25">
      <c r="A4417" t="str">
        <f t="shared" si="204"/>
        <v>24 1 3 11 1 8 17 1 0 4501001 248351</v>
      </c>
      <c r="B4417" t="str">
        <f t="shared" si="205"/>
        <v>24 1 3 11 1 8 17 1 0 4501001 248167</v>
      </c>
      <c r="C4417" t="str">
        <f t="shared" si="206"/>
        <v>24 1 3 11 1 8 17 1 0 4501001</v>
      </c>
      <c r="D4417">
        <v>24</v>
      </c>
      <c r="E4417">
        <v>1</v>
      </c>
      <c r="F4417">
        <v>3</v>
      </c>
      <c r="G4417">
        <v>11</v>
      </c>
      <c r="H4417">
        <v>1</v>
      </c>
      <c r="I4417">
        <v>8</v>
      </c>
      <c r="J4417">
        <v>17</v>
      </c>
      <c r="K4417">
        <v>1</v>
      </c>
      <c r="L4417" t="s">
        <v>147</v>
      </c>
      <c r="M4417" t="s">
        <v>172</v>
      </c>
      <c r="N4417" s="13">
        <v>2241167</v>
      </c>
      <c r="O4417">
        <v>248351</v>
      </c>
      <c r="P4417">
        <v>2024</v>
      </c>
      <c r="Q4417">
        <v>1053860462</v>
      </c>
      <c r="R4417" t="s">
        <v>3911</v>
      </c>
      <c r="S4417" s="13">
        <v>2241167</v>
      </c>
      <c r="T4417">
        <v>0</v>
      </c>
      <c r="U4417" t="s">
        <v>4025</v>
      </c>
      <c r="V4417" t="s">
        <v>2295</v>
      </c>
      <c r="W4417">
        <v>5004</v>
      </c>
      <c r="X4417">
        <v>0</v>
      </c>
      <c r="Y4417">
        <v>248167</v>
      </c>
      <c r="Z4417">
        <v>20240527</v>
      </c>
      <c r="AA4417">
        <v>2401100141</v>
      </c>
      <c r="AB4417">
        <v>4</v>
      </c>
      <c r="AC4417" t="s">
        <v>2281</v>
      </c>
      <c r="AD4417" t="s">
        <v>2281</v>
      </c>
      <c r="AE4417">
        <v>11101</v>
      </c>
      <c r="AF4417" t="s">
        <v>2281</v>
      </c>
      <c r="AG4417" t="s">
        <v>549</v>
      </c>
      <c r="AH4417">
        <v>260</v>
      </c>
    </row>
    <row r="4418" spans="1:34" hidden="1" x14ac:dyDescent="0.25">
      <c r="A4418" t="str">
        <f t="shared" ref="A4418:A4481" si="207">+CONCATENATE(,D4418," ",E4418," ",F4418," ",G4418," ",H4418," ",I4418," ",J4418," ",K4418," ",L4418," ",M4418," ",O4418)</f>
        <v>24 1 3 11 1 8 17 1 0 4501001 248352</v>
      </c>
      <c r="B4418" t="str">
        <f t="shared" ref="B4418:B4481" si="208">+CONCATENATE(,D4418," ",E4418," ",F4418," ",G4418," ",H4418," ",I4418," ",J4418," ",K4418," ",L4418," ",M4418," ",Y4418)</f>
        <v>24 1 3 11 1 8 17 1 0 4501001 248127</v>
      </c>
      <c r="C4418" t="str">
        <f t="shared" ref="C4418:C4481" si="209">+CONCATENATE(,D4418," ",E4418," ",F4418," ",G4418," ",H4418," ",I4418," ",J4418," ",K4418," ",L4418," ",M4418)</f>
        <v>24 1 3 11 1 8 17 1 0 4501001</v>
      </c>
      <c r="D4418">
        <v>24</v>
      </c>
      <c r="E4418">
        <v>1</v>
      </c>
      <c r="F4418">
        <v>3</v>
      </c>
      <c r="G4418">
        <v>11</v>
      </c>
      <c r="H4418">
        <v>1</v>
      </c>
      <c r="I4418">
        <v>8</v>
      </c>
      <c r="J4418">
        <v>17</v>
      </c>
      <c r="K4418">
        <v>1</v>
      </c>
      <c r="L4418" t="s">
        <v>147</v>
      </c>
      <c r="M4418" t="s">
        <v>172</v>
      </c>
      <c r="N4418" s="13">
        <v>1288200</v>
      </c>
      <c r="O4418">
        <v>248352</v>
      </c>
      <c r="P4418">
        <v>2024</v>
      </c>
      <c r="Q4418">
        <v>1002732749</v>
      </c>
      <c r="R4418" t="s">
        <v>1455</v>
      </c>
      <c r="S4418" s="13">
        <v>1288200</v>
      </c>
      <c r="T4418">
        <v>0</v>
      </c>
      <c r="U4418" t="s">
        <v>4019</v>
      </c>
      <c r="V4418" t="s">
        <v>2295</v>
      </c>
      <c r="W4418">
        <v>5004</v>
      </c>
      <c r="X4418">
        <v>0</v>
      </c>
      <c r="Y4418">
        <v>248127</v>
      </c>
      <c r="Z4418">
        <v>20240527</v>
      </c>
      <c r="AA4418">
        <v>2401110149</v>
      </c>
      <c r="AB4418">
        <v>4</v>
      </c>
      <c r="AC4418" t="s">
        <v>2281</v>
      </c>
      <c r="AD4418" t="s">
        <v>2281</v>
      </c>
      <c r="AE4418">
        <v>11101</v>
      </c>
      <c r="AF4418" t="s">
        <v>2281</v>
      </c>
      <c r="AG4418" t="s">
        <v>549</v>
      </c>
      <c r="AH4418">
        <v>260</v>
      </c>
    </row>
    <row r="4419" spans="1:34" hidden="1" x14ac:dyDescent="0.25">
      <c r="A4419" t="str">
        <f t="shared" si="207"/>
        <v>24 1 3 11 1 8 17 1 0 4501001 248353</v>
      </c>
      <c r="B4419" t="str">
        <f t="shared" si="208"/>
        <v>24 1 3 11 1 8 17 1 0 4501001 248157</v>
      </c>
      <c r="C4419" t="str">
        <f t="shared" si="209"/>
        <v>24 1 3 11 1 8 17 1 0 4501001</v>
      </c>
      <c r="D4419">
        <v>24</v>
      </c>
      <c r="E4419">
        <v>1</v>
      </c>
      <c r="F4419">
        <v>3</v>
      </c>
      <c r="G4419">
        <v>11</v>
      </c>
      <c r="H4419">
        <v>1</v>
      </c>
      <c r="I4419">
        <v>8</v>
      </c>
      <c r="J4419">
        <v>17</v>
      </c>
      <c r="K4419">
        <v>1</v>
      </c>
      <c r="L4419" t="s">
        <v>147</v>
      </c>
      <c r="M4419" t="s">
        <v>172</v>
      </c>
      <c r="N4419" s="13">
        <v>745800</v>
      </c>
      <c r="O4419">
        <v>248353</v>
      </c>
      <c r="P4419">
        <v>2024</v>
      </c>
      <c r="Q4419">
        <v>1002732749</v>
      </c>
      <c r="R4419" t="s">
        <v>1455</v>
      </c>
      <c r="S4419" s="13">
        <v>745800</v>
      </c>
      <c r="T4419">
        <v>0</v>
      </c>
      <c r="U4419" t="s">
        <v>4019</v>
      </c>
      <c r="V4419" t="s">
        <v>2295</v>
      </c>
      <c r="W4419">
        <v>5004</v>
      </c>
      <c r="X4419">
        <v>0</v>
      </c>
      <c r="Y4419">
        <v>248157</v>
      </c>
      <c r="Z4419">
        <v>20240527</v>
      </c>
      <c r="AA4419">
        <v>2401110149</v>
      </c>
      <c r="AB4419">
        <v>4</v>
      </c>
      <c r="AC4419" t="s">
        <v>2281</v>
      </c>
      <c r="AD4419" t="s">
        <v>2281</v>
      </c>
      <c r="AE4419">
        <v>11101</v>
      </c>
      <c r="AF4419" t="s">
        <v>2281</v>
      </c>
      <c r="AG4419" t="s">
        <v>549</v>
      </c>
      <c r="AH4419">
        <v>260</v>
      </c>
    </row>
    <row r="4420" spans="1:34" hidden="1" x14ac:dyDescent="0.25">
      <c r="A4420" t="str">
        <f t="shared" si="207"/>
        <v>24 1 3 11 1 8 17 1 0 4501001 248354</v>
      </c>
      <c r="B4420" t="str">
        <f t="shared" si="208"/>
        <v>24 1 3 11 1 8 17 1 0 4501001 248079</v>
      </c>
      <c r="C4420" t="str">
        <f t="shared" si="209"/>
        <v>24 1 3 11 1 8 17 1 0 4501001</v>
      </c>
      <c r="D4420">
        <v>24</v>
      </c>
      <c r="E4420">
        <v>1</v>
      </c>
      <c r="F4420">
        <v>3</v>
      </c>
      <c r="G4420">
        <v>11</v>
      </c>
      <c r="H4420">
        <v>1</v>
      </c>
      <c r="I4420">
        <v>8</v>
      </c>
      <c r="J4420">
        <v>17</v>
      </c>
      <c r="K4420">
        <v>1</v>
      </c>
      <c r="L4420" t="s">
        <v>147</v>
      </c>
      <c r="M4420" t="s">
        <v>172</v>
      </c>
      <c r="N4420" s="13">
        <v>3955000</v>
      </c>
      <c r="O4420">
        <v>248354</v>
      </c>
      <c r="P4420">
        <v>2024</v>
      </c>
      <c r="Q4420">
        <v>1053803024</v>
      </c>
      <c r="R4420" t="s">
        <v>1450</v>
      </c>
      <c r="S4420" s="13">
        <v>3955000</v>
      </c>
      <c r="T4420">
        <v>0</v>
      </c>
      <c r="U4420" t="s">
        <v>4026</v>
      </c>
      <c r="V4420" t="s">
        <v>2295</v>
      </c>
      <c r="W4420">
        <v>5004</v>
      </c>
      <c r="X4420">
        <v>0</v>
      </c>
      <c r="Y4420">
        <v>248079</v>
      </c>
      <c r="Z4420">
        <v>20240527</v>
      </c>
      <c r="AA4420">
        <v>2402140338</v>
      </c>
      <c r="AB4420">
        <v>199</v>
      </c>
      <c r="AC4420" t="s">
        <v>2281</v>
      </c>
      <c r="AD4420" t="s">
        <v>2281</v>
      </c>
      <c r="AE4420">
        <v>11101</v>
      </c>
      <c r="AF4420" t="s">
        <v>2281</v>
      </c>
      <c r="AG4420" t="s">
        <v>549</v>
      </c>
      <c r="AH4420">
        <v>260</v>
      </c>
    </row>
    <row r="4421" spans="1:34" hidden="1" x14ac:dyDescent="0.25">
      <c r="A4421" t="str">
        <f t="shared" si="207"/>
        <v>24 1 3 22 1 8 71 2 0 4501001 248356</v>
      </c>
      <c r="B4421" t="str">
        <f t="shared" si="208"/>
        <v>24 1 3 22 1 8 71 2 0 4501001 248173</v>
      </c>
      <c r="C4421" t="str">
        <f t="shared" si="209"/>
        <v>24 1 3 22 1 8 71 2 0 4501001</v>
      </c>
      <c r="D4421">
        <v>24</v>
      </c>
      <c r="E4421">
        <v>1</v>
      </c>
      <c r="F4421">
        <v>3</v>
      </c>
      <c r="G4421">
        <v>22</v>
      </c>
      <c r="H4421">
        <v>1</v>
      </c>
      <c r="I4421">
        <v>8</v>
      </c>
      <c r="J4421">
        <v>71</v>
      </c>
      <c r="K4421">
        <v>2</v>
      </c>
      <c r="L4421" t="s">
        <v>147</v>
      </c>
      <c r="M4421" t="s">
        <v>172</v>
      </c>
      <c r="N4421" s="13">
        <v>4188920</v>
      </c>
      <c r="O4421">
        <v>248356</v>
      </c>
      <c r="P4421">
        <v>2024</v>
      </c>
      <c r="Q4421">
        <v>890801053</v>
      </c>
      <c r="R4421" t="s">
        <v>784</v>
      </c>
      <c r="S4421" s="13">
        <v>4188920</v>
      </c>
      <c r="T4421">
        <v>0</v>
      </c>
      <c r="U4421" t="s">
        <v>4027</v>
      </c>
      <c r="V4421" t="s">
        <v>2345</v>
      </c>
      <c r="W4421">
        <v>5001</v>
      </c>
      <c r="X4421">
        <v>0</v>
      </c>
      <c r="Y4421">
        <v>248173</v>
      </c>
      <c r="Z4421">
        <v>20240529</v>
      </c>
      <c r="AA4421">
        <v>2024052020</v>
      </c>
      <c r="AB4421">
        <v>0</v>
      </c>
      <c r="AC4421" t="s">
        <v>2281</v>
      </c>
      <c r="AD4421" t="s">
        <v>2281</v>
      </c>
      <c r="AE4421">
        <v>11229</v>
      </c>
      <c r="AF4421" t="s">
        <v>2281</v>
      </c>
      <c r="AG4421" t="s">
        <v>639</v>
      </c>
      <c r="AH4421">
        <v>100</v>
      </c>
    </row>
    <row r="4422" spans="1:34" hidden="1" x14ac:dyDescent="0.25">
      <c r="A4422" t="str">
        <f t="shared" si="207"/>
        <v>24 1 3 11 1 7 15 2 0 4502022 248357</v>
      </c>
      <c r="B4422" t="str">
        <f t="shared" si="208"/>
        <v>24 1 3 11 1 7 15 2 0 4502022 248182</v>
      </c>
      <c r="C4422" t="str">
        <f t="shared" si="209"/>
        <v>24 1 3 11 1 7 15 2 0 4502022</v>
      </c>
      <c r="D4422">
        <v>24</v>
      </c>
      <c r="E4422">
        <v>1</v>
      </c>
      <c r="F4422">
        <v>3</v>
      </c>
      <c r="G4422">
        <v>11</v>
      </c>
      <c r="H4422">
        <v>1</v>
      </c>
      <c r="I4422">
        <v>7</v>
      </c>
      <c r="J4422">
        <v>15</v>
      </c>
      <c r="K4422">
        <v>2</v>
      </c>
      <c r="L4422" t="s">
        <v>147</v>
      </c>
      <c r="M4422" t="s">
        <v>167</v>
      </c>
      <c r="N4422" s="13">
        <v>3770028</v>
      </c>
      <c r="O4422">
        <v>248357</v>
      </c>
      <c r="P4422">
        <v>2024</v>
      </c>
      <c r="Q4422">
        <v>890801053</v>
      </c>
      <c r="R4422" t="s">
        <v>784</v>
      </c>
      <c r="S4422" s="13">
        <v>3770028</v>
      </c>
      <c r="T4422">
        <v>0</v>
      </c>
      <c r="U4422" t="s">
        <v>4028</v>
      </c>
      <c r="V4422" t="s">
        <v>2345</v>
      </c>
      <c r="W4422">
        <v>5001</v>
      </c>
      <c r="X4422">
        <v>0</v>
      </c>
      <c r="Y4422">
        <v>248182</v>
      </c>
      <c r="Z4422">
        <v>20240529</v>
      </c>
      <c r="AA4422">
        <v>2024052020</v>
      </c>
      <c r="AB4422">
        <v>0</v>
      </c>
      <c r="AC4422" t="s">
        <v>2281</v>
      </c>
      <c r="AD4422" t="s">
        <v>2281</v>
      </c>
      <c r="AE4422">
        <v>11101</v>
      </c>
      <c r="AF4422" t="s">
        <v>2281</v>
      </c>
      <c r="AG4422" t="s">
        <v>549</v>
      </c>
      <c r="AH4422">
        <v>100</v>
      </c>
    </row>
    <row r="4423" spans="1:34" hidden="1" x14ac:dyDescent="0.25">
      <c r="A4423" t="str">
        <f t="shared" si="207"/>
        <v>24 1 3 11 1 8 16 0 0 3205006 248358</v>
      </c>
      <c r="B4423" t="str">
        <f t="shared" si="208"/>
        <v>24 1 3 11 1 8 16 0 0 3205006 248150</v>
      </c>
      <c r="C4423" t="str">
        <f t="shared" si="209"/>
        <v>24 1 3 11 1 8 16 0 0 3205006</v>
      </c>
      <c r="D4423">
        <v>24</v>
      </c>
      <c r="E4423">
        <v>1</v>
      </c>
      <c r="F4423">
        <v>3</v>
      </c>
      <c r="G4423">
        <v>11</v>
      </c>
      <c r="H4423">
        <v>1</v>
      </c>
      <c r="I4423">
        <v>8</v>
      </c>
      <c r="J4423">
        <v>16</v>
      </c>
      <c r="K4423">
        <v>0</v>
      </c>
      <c r="L4423" t="s">
        <v>147</v>
      </c>
      <c r="M4423" t="s">
        <v>173</v>
      </c>
      <c r="N4423" s="13">
        <v>28969898</v>
      </c>
      <c r="O4423">
        <v>248358</v>
      </c>
      <c r="P4423">
        <v>2024</v>
      </c>
      <c r="Q4423">
        <v>890801053</v>
      </c>
      <c r="R4423" t="s">
        <v>784</v>
      </c>
      <c r="S4423" s="13">
        <v>32990332</v>
      </c>
      <c r="T4423">
        <v>0</v>
      </c>
      <c r="U4423" t="s">
        <v>4029</v>
      </c>
      <c r="V4423" t="s">
        <v>2345</v>
      </c>
      <c r="W4423">
        <v>5001</v>
      </c>
      <c r="X4423">
        <v>0</v>
      </c>
      <c r="Y4423">
        <v>248150</v>
      </c>
      <c r="Z4423">
        <v>20240529</v>
      </c>
      <c r="AA4423">
        <v>2024052020</v>
      </c>
      <c r="AB4423">
        <v>0</v>
      </c>
      <c r="AC4423" t="s">
        <v>2281</v>
      </c>
      <c r="AD4423" t="s">
        <v>2281</v>
      </c>
      <c r="AE4423">
        <v>11101</v>
      </c>
      <c r="AF4423" t="s">
        <v>2281</v>
      </c>
      <c r="AG4423" t="s">
        <v>549</v>
      </c>
      <c r="AH4423">
        <v>100</v>
      </c>
    </row>
    <row r="4424" spans="1:34" hidden="1" x14ac:dyDescent="0.25">
      <c r="A4424" t="str">
        <f t="shared" si="207"/>
        <v>24 1 3 11 1 8 17 3 0 4501001 248358</v>
      </c>
      <c r="B4424" t="str">
        <f t="shared" si="208"/>
        <v>24 1 3 11 1 8 17 3 0 4501001 248150</v>
      </c>
      <c r="C4424" t="str">
        <f t="shared" si="209"/>
        <v>24 1 3 11 1 8 17 3 0 4501001</v>
      </c>
      <c r="D4424">
        <v>24</v>
      </c>
      <c r="E4424">
        <v>1</v>
      </c>
      <c r="F4424">
        <v>3</v>
      </c>
      <c r="G4424">
        <v>11</v>
      </c>
      <c r="H4424">
        <v>1</v>
      </c>
      <c r="I4424">
        <v>8</v>
      </c>
      <c r="J4424">
        <v>17</v>
      </c>
      <c r="K4424">
        <v>3</v>
      </c>
      <c r="L4424" t="s">
        <v>147</v>
      </c>
      <c r="M4424" t="s">
        <v>172</v>
      </c>
      <c r="N4424" s="13">
        <v>1460834</v>
      </c>
      <c r="O4424">
        <v>248358</v>
      </c>
      <c r="P4424">
        <v>2024</v>
      </c>
      <c r="Q4424">
        <v>890801053</v>
      </c>
      <c r="R4424" t="s">
        <v>784</v>
      </c>
      <c r="S4424" s="13">
        <v>32990332</v>
      </c>
      <c r="T4424">
        <v>0</v>
      </c>
      <c r="U4424" t="s">
        <v>4029</v>
      </c>
      <c r="V4424" t="s">
        <v>2345</v>
      </c>
      <c r="W4424">
        <v>5001</v>
      </c>
      <c r="X4424">
        <v>0</v>
      </c>
      <c r="Y4424">
        <v>248150</v>
      </c>
      <c r="Z4424">
        <v>20240529</v>
      </c>
      <c r="AA4424">
        <v>2024052020</v>
      </c>
      <c r="AB4424">
        <v>0</v>
      </c>
      <c r="AC4424" t="s">
        <v>2281</v>
      </c>
      <c r="AD4424" t="s">
        <v>2281</v>
      </c>
      <c r="AE4424">
        <v>11101</v>
      </c>
      <c r="AF4424" t="s">
        <v>2281</v>
      </c>
      <c r="AG4424" t="s">
        <v>549</v>
      </c>
      <c r="AH4424">
        <v>100</v>
      </c>
    </row>
    <row r="4425" spans="1:34" hidden="1" x14ac:dyDescent="0.25">
      <c r="A4425" t="str">
        <f t="shared" si="207"/>
        <v>24 1 3 11 3 1 70 0 0 4002020 248358</v>
      </c>
      <c r="B4425" t="str">
        <f t="shared" si="208"/>
        <v>24 1 3 11 3 1 70 0 0 4002020 248150</v>
      </c>
      <c r="C4425" t="str">
        <f t="shared" si="209"/>
        <v>24 1 3 11 3 1 70 0 0 4002020</v>
      </c>
      <c r="D4425">
        <v>24</v>
      </c>
      <c r="E4425">
        <v>1</v>
      </c>
      <c r="F4425">
        <v>3</v>
      </c>
      <c r="G4425">
        <v>11</v>
      </c>
      <c r="H4425">
        <v>3</v>
      </c>
      <c r="I4425">
        <v>1</v>
      </c>
      <c r="J4425">
        <v>70</v>
      </c>
      <c r="K4425">
        <v>0</v>
      </c>
      <c r="L4425" t="s">
        <v>147</v>
      </c>
      <c r="M4425" t="s">
        <v>139</v>
      </c>
      <c r="N4425" s="13">
        <v>2559600</v>
      </c>
      <c r="O4425">
        <v>248358</v>
      </c>
      <c r="P4425">
        <v>2024</v>
      </c>
      <c r="Q4425">
        <v>890801053</v>
      </c>
      <c r="R4425" t="s">
        <v>784</v>
      </c>
      <c r="S4425" s="13">
        <v>32990332</v>
      </c>
      <c r="T4425">
        <v>0</v>
      </c>
      <c r="U4425" t="s">
        <v>4029</v>
      </c>
      <c r="V4425" t="s">
        <v>2345</v>
      </c>
      <c r="W4425">
        <v>5001</v>
      </c>
      <c r="X4425">
        <v>0</v>
      </c>
      <c r="Y4425">
        <v>248150</v>
      </c>
      <c r="Z4425">
        <v>20240529</v>
      </c>
      <c r="AA4425">
        <v>2024052020</v>
      </c>
      <c r="AB4425">
        <v>0</v>
      </c>
      <c r="AC4425" t="s">
        <v>2281</v>
      </c>
      <c r="AD4425" t="s">
        <v>2281</v>
      </c>
      <c r="AE4425">
        <v>11101</v>
      </c>
      <c r="AF4425" t="s">
        <v>2281</v>
      </c>
      <c r="AG4425" t="s">
        <v>549</v>
      </c>
      <c r="AH4425">
        <v>100</v>
      </c>
    </row>
    <row r="4426" spans="1:34" hidden="1" x14ac:dyDescent="0.25">
      <c r="A4426" t="str">
        <f t="shared" si="207"/>
        <v>24 1 3 11 1 8 17 1 0 4501001 248362</v>
      </c>
      <c r="B4426" t="str">
        <f t="shared" si="208"/>
        <v>24 1 3 11 1 8 17 1 0 4501001 248124</v>
      </c>
      <c r="C4426" t="str">
        <f t="shared" si="209"/>
        <v>24 1 3 11 1 8 17 1 0 4501001</v>
      </c>
      <c r="D4426">
        <v>24</v>
      </c>
      <c r="E4426">
        <v>1</v>
      </c>
      <c r="F4426">
        <v>3</v>
      </c>
      <c r="G4426">
        <v>11</v>
      </c>
      <c r="H4426">
        <v>1</v>
      </c>
      <c r="I4426">
        <v>8</v>
      </c>
      <c r="J4426">
        <v>17</v>
      </c>
      <c r="K4426">
        <v>1</v>
      </c>
      <c r="L4426" t="s">
        <v>147</v>
      </c>
      <c r="M4426" t="s">
        <v>172</v>
      </c>
      <c r="N4426" s="13">
        <v>2504833</v>
      </c>
      <c r="O4426">
        <v>248362</v>
      </c>
      <c r="P4426">
        <v>2024</v>
      </c>
      <c r="Q4426">
        <v>1007365623</v>
      </c>
      <c r="R4426" t="s">
        <v>1449</v>
      </c>
      <c r="S4426" s="13">
        <v>2504833</v>
      </c>
      <c r="T4426">
        <v>0</v>
      </c>
      <c r="U4426" t="s">
        <v>4030</v>
      </c>
      <c r="V4426" t="s">
        <v>2295</v>
      </c>
      <c r="W4426">
        <v>5004</v>
      </c>
      <c r="X4426">
        <v>0</v>
      </c>
      <c r="Y4426">
        <v>248124</v>
      </c>
      <c r="Z4426">
        <v>20240529</v>
      </c>
      <c r="AA4426">
        <v>2401100142</v>
      </c>
      <c r="AB4426">
        <v>4</v>
      </c>
      <c r="AC4426" t="s">
        <v>2281</v>
      </c>
      <c r="AD4426" t="s">
        <v>2281</v>
      </c>
      <c r="AE4426">
        <v>11101</v>
      </c>
      <c r="AF4426" t="s">
        <v>2281</v>
      </c>
      <c r="AG4426" t="s">
        <v>549</v>
      </c>
      <c r="AH4426">
        <v>260</v>
      </c>
    </row>
    <row r="4427" spans="1:34" hidden="1" x14ac:dyDescent="0.25">
      <c r="A4427" t="str">
        <f t="shared" si="207"/>
        <v>24 1 3 11 1 8 17 1 0 4501001 248363</v>
      </c>
      <c r="B4427" t="str">
        <f t="shared" si="208"/>
        <v>24 1 3 11 1 8 17 1 0 4501001 248170</v>
      </c>
      <c r="C4427" t="str">
        <f t="shared" si="209"/>
        <v>24 1 3 11 1 8 17 1 0 4501001</v>
      </c>
      <c r="D4427">
        <v>24</v>
      </c>
      <c r="E4427">
        <v>1</v>
      </c>
      <c r="F4427">
        <v>3</v>
      </c>
      <c r="G4427">
        <v>11</v>
      </c>
      <c r="H4427">
        <v>1</v>
      </c>
      <c r="I4427">
        <v>8</v>
      </c>
      <c r="J4427">
        <v>17</v>
      </c>
      <c r="K4427">
        <v>1</v>
      </c>
      <c r="L4427" t="s">
        <v>147</v>
      </c>
      <c r="M4427" t="s">
        <v>172</v>
      </c>
      <c r="N4427" s="13">
        <v>1450167</v>
      </c>
      <c r="O4427">
        <v>248363</v>
      </c>
      <c r="P4427">
        <v>2024</v>
      </c>
      <c r="Q4427">
        <v>1007365623</v>
      </c>
      <c r="R4427" t="s">
        <v>1449</v>
      </c>
      <c r="S4427" s="13">
        <v>1450167</v>
      </c>
      <c r="T4427">
        <v>0</v>
      </c>
      <c r="U4427" t="s">
        <v>4030</v>
      </c>
      <c r="V4427" t="s">
        <v>2295</v>
      </c>
      <c r="W4427">
        <v>5004</v>
      </c>
      <c r="X4427">
        <v>0</v>
      </c>
      <c r="Y4427">
        <v>248170</v>
      </c>
      <c r="Z4427">
        <v>20240529</v>
      </c>
      <c r="AA4427">
        <v>2401100142</v>
      </c>
      <c r="AB4427">
        <v>4</v>
      </c>
      <c r="AC4427" t="s">
        <v>2281</v>
      </c>
      <c r="AD4427" t="s">
        <v>2281</v>
      </c>
      <c r="AE4427">
        <v>11101</v>
      </c>
      <c r="AF4427" t="s">
        <v>2281</v>
      </c>
      <c r="AG4427" t="s">
        <v>549</v>
      </c>
      <c r="AH4427">
        <v>260</v>
      </c>
    </row>
    <row r="4428" spans="1:34" hidden="1" x14ac:dyDescent="0.25">
      <c r="A4428" t="str">
        <f t="shared" si="207"/>
        <v>24 1 3 11 1 8 16 0 0 3205006 248364</v>
      </c>
      <c r="B4428" t="str">
        <f t="shared" si="208"/>
        <v>24 1 3 11 1 8 16 0 0 3205006 248104</v>
      </c>
      <c r="C4428" t="str">
        <f t="shared" si="209"/>
        <v>24 1 3 11 1 8 16 0 0 3205006</v>
      </c>
      <c r="D4428">
        <v>24</v>
      </c>
      <c r="E4428">
        <v>1</v>
      </c>
      <c r="F4428">
        <v>3</v>
      </c>
      <c r="G4428">
        <v>11</v>
      </c>
      <c r="H4428">
        <v>1</v>
      </c>
      <c r="I4428">
        <v>8</v>
      </c>
      <c r="J4428">
        <v>16</v>
      </c>
      <c r="K4428">
        <v>0</v>
      </c>
      <c r="L4428" t="s">
        <v>147</v>
      </c>
      <c r="M4428" t="s">
        <v>173</v>
      </c>
      <c r="N4428" s="13">
        <v>1280667</v>
      </c>
      <c r="O4428">
        <v>248364</v>
      </c>
      <c r="P4428">
        <v>2024</v>
      </c>
      <c r="Q4428">
        <v>10260790</v>
      </c>
      <c r="R4428" t="s">
        <v>1422</v>
      </c>
      <c r="S4428" s="13">
        <v>1280667</v>
      </c>
      <c r="T4428">
        <v>0</v>
      </c>
      <c r="U4428" t="s">
        <v>3999</v>
      </c>
      <c r="V4428" t="s">
        <v>4031</v>
      </c>
      <c r="W4428">
        <v>5004</v>
      </c>
      <c r="X4428">
        <v>0</v>
      </c>
      <c r="Y4428">
        <v>248104</v>
      </c>
      <c r="Z4428">
        <v>20240530</v>
      </c>
      <c r="AA4428">
        <v>2401050034</v>
      </c>
      <c r="AB4428">
        <v>199</v>
      </c>
      <c r="AC4428" t="s">
        <v>2281</v>
      </c>
      <c r="AD4428" t="s">
        <v>2281</v>
      </c>
      <c r="AE4428">
        <v>11101</v>
      </c>
      <c r="AF4428" t="s">
        <v>2281</v>
      </c>
      <c r="AG4428" t="s">
        <v>549</v>
      </c>
      <c r="AH4428">
        <v>260</v>
      </c>
    </row>
    <row r="4429" spans="1:34" hidden="1" x14ac:dyDescent="0.25">
      <c r="A4429" t="str">
        <f t="shared" si="207"/>
        <v>24 1 3 11 1 8 17 1 0 4501001 248365</v>
      </c>
      <c r="B4429" t="str">
        <f t="shared" si="208"/>
        <v>24 1 3 11 1 8 17 1 0 4501001 248137</v>
      </c>
      <c r="C4429" t="str">
        <f t="shared" si="209"/>
        <v>24 1 3 11 1 8 17 1 0 4501001</v>
      </c>
      <c r="D4429">
        <v>24</v>
      </c>
      <c r="E4429">
        <v>1</v>
      </c>
      <c r="F4429">
        <v>3</v>
      </c>
      <c r="G4429">
        <v>11</v>
      </c>
      <c r="H4429">
        <v>1</v>
      </c>
      <c r="I4429">
        <v>8</v>
      </c>
      <c r="J4429">
        <v>17</v>
      </c>
      <c r="K4429">
        <v>1</v>
      </c>
      <c r="L4429" t="s">
        <v>147</v>
      </c>
      <c r="M4429" t="s">
        <v>172</v>
      </c>
      <c r="N4429" s="13">
        <v>1191467</v>
      </c>
      <c r="O4429">
        <v>248365</v>
      </c>
      <c r="P4429">
        <v>2024</v>
      </c>
      <c r="Q4429">
        <v>75066003</v>
      </c>
      <c r="R4429" t="s">
        <v>1444</v>
      </c>
      <c r="S4429" s="13">
        <v>1191467</v>
      </c>
      <c r="T4429">
        <v>0</v>
      </c>
      <c r="U4429" t="s">
        <v>4032</v>
      </c>
      <c r="V4429" t="s">
        <v>2295</v>
      </c>
      <c r="W4429">
        <v>5004</v>
      </c>
      <c r="X4429">
        <v>0</v>
      </c>
      <c r="Y4429">
        <v>248137</v>
      </c>
      <c r="Z4429">
        <v>20240530</v>
      </c>
      <c r="AA4429">
        <v>2401120154</v>
      </c>
      <c r="AB4429">
        <v>199</v>
      </c>
      <c r="AC4429" t="s">
        <v>2281</v>
      </c>
      <c r="AD4429" t="s">
        <v>2281</v>
      </c>
      <c r="AE4429">
        <v>11101</v>
      </c>
      <c r="AF4429" t="s">
        <v>2281</v>
      </c>
      <c r="AG4429" t="s">
        <v>549</v>
      </c>
      <c r="AH4429">
        <v>260</v>
      </c>
    </row>
    <row r="4430" spans="1:34" hidden="1" x14ac:dyDescent="0.25">
      <c r="A4430" t="str">
        <f t="shared" si="207"/>
        <v>24 1 3 11 3 1 70 0 0 4002020 248366</v>
      </c>
      <c r="B4430" t="str">
        <f t="shared" si="208"/>
        <v>24 1 3 11 3 1 70 0 0 4002020 248094</v>
      </c>
      <c r="C4430" t="str">
        <f t="shared" si="209"/>
        <v>24 1 3 11 3 1 70 0 0 4002020</v>
      </c>
      <c r="D4430">
        <v>24</v>
      </c>
      <c r="E4430">
        <v>1</v>
      </c>
      <c r="F4430">
        <v>3</v>
      </c>
      <c r="G4430">
        <v>11</v>
      </c>
      <c r="H4430">
        <v>3</v>
      </c>
      <c r="I4430">
        <v>1</v>
      </c>
      <c r="J4430">
        <v>70</v>
      </c>
      <c r="K4430">
        <v>0</v>
      </c>
      <c r="L4430" t="s">
        <v>147</v>
      </c>
      <c r="M4430" t="s">
        <v>139</v>
      </c>
      <c r="N4430" s="13">
        <v>1921000</v>
      </c>
      <c r="O4430">
        <v>248366</v>
      </c>
      <c r="P4430">
        <v>2024</v>
      </c>
      <c r="Q4430">
        <v>1010190310</v>
      </c>
      <c r="R4430" t="s">
        <v>1481</v>
      </c>
      <c r="S4430" s="13">
        <v>1921000</v>
      </c>
      <c r="T4430">
        <v>0</v>
      </c>
      <c r="U4430" t="s">
        <v>4033</v>
      </c>
      <c r="V4430" t="s">
        <v>2295</v>
      </c>
      <c r="W4430">
        <v>5004</v>
      </c>
      <c r="X4430">
        <v>0</v>
      </c>
      <c r="Y4430">
        <v>248094</v>
      </c>
      <c r="Z4430">
        <v>20240530</v>
      </c>
      <c r="AA4430">
        <v>2403190484</v>
      </c>
      <c r="AB4430">
        <v>199</v>
      </c>
      <c r="AC4430" t="s">
        <v>2281</v>
      </c>
      <c r="AD4430" t="s">
        <v>2281</v>
      </c>
      <c r="AE4430">
        <v>11101</v>
      </c>
      <c r="AF4430" t="s">
        <v>2281</v>
      </c>
      <c r="AG4430" t="s">
        <v>549</v>
      </c>
      <c r="AH4430">
        <v>260</v>
      </c>
    </row>
    <row r="4431" spans="1:34" hidden="1" x14ac:dyDescent="0.25">
      <c r="A4431" t="str">
        <f t="shared" si="207"/>
        <v>24 1 3 11 1 7 15 0 0 4502029 248367</v>
      </c>
      <c r="B4431" t="str">
        <f t="shared" si="208"/>
        <v>24 1 3 11 1 7 15 0 0 4502029 248112</v>
      </c>
      <c r="C4431" t="str">
        <f t="shared" si="209"/>
        <v>24 1 3 11 1 7 15 0 0 4502029</v>
      </c>
      <c r="D4431">
        <v>24</v>
      </c>
      <c r="E4431">
        <v>1</v>
      </c>
      <c r="F4431">
        <v>3</v>
      </c>
      <c r="G4431">
        <v>11</v>
      </c>
      <c r="H4431">
        <v>1</v>
      </c>
      <c r="I4431">
        <v>7</v>
      </c>
      <c r="J4431">
        <v>15</v>
      </c>
      <c r="K4431">
        <v>0</v>
      </c>
      <c r="L4431" t="s">
        <v>147</v>
      </c>
      <c r="M4431" t="s">
        <v>168</v>
      </c>
      <c r="N4431" s="13">
        <v>59696000</v>
      </c>
      <c r="O4431">
        <v>248367</v>
      </c>
      <c r="P4431">
        <v>2024</v>
      </c>
      <c r="Q4431">
        <v>890804256</v>
      </c>
      <c r="R4431" t="s">
        <v>1017</v>
      </c>
      <c r="S4431" s="13">
        <v>59696000</v>
      </c>
      <c r="T4431">
        <v>0</v>
      </c>
      <c r="U4431" t="s">
        <v>4034</v>
      </c>
      <c r="V4431" t="s">
        <v>4035</v>
      </c>
      <c r="W4431">
        <v>5016</v>
      </c>
      <c r="X4431">
        <v>0</v>
      </c>
      <c r="Y4431">
        <v>248112</v>
      </c>
      <c r="Z4431">
        <v>20240530</v>
      </c>
      <c r="AA4431">
        <v>2404040506</v>
      </c>
      <c r="AB4431">
        <v>1</v>
      </c>
      <c r="AC4431" t="s">
        <v>2281</v>
      </c>
      <c r="AD4431" t="s">
        <v>2281</v>
      </c>
      <c r="AE4431">
        <v>11101</v>
      </c>
      <c r="AF4431" t="s">
        <v>2281</v>
      </c>
      <c r="AG4431" t="s">
        <v>549</v>
      </c>
      <c r="AH4431">
        <v>251</v>
      </c>
    </row>
    <row r="4432" spans="1:34" hidden="1" x14ac:dyDescent="0.25">
      <c r="A4432" t="str">
        <f t="shared" si="207"/>
        <v>24 1 3 11 1 8 71 0 0 4501001 248368</v>
      </c>
      <c r="B4432" t="str">
        <f t="shared" si="208"/>
        <v>24 1 3 11 1 8 71 0 0 4501001 248144</v>
      </c>
      <c r="C4432" t="str">
        <f t="shared" si="209"/>
        <v>24 1 3 11 1 8 71 0 0 4501001</v>
      </c>
      <c r="D4432">
        <v>24</v>
      </c>
      <c r="E4432">
        <v>1</v>
      </c>
      <c r="F4432">
        <v>3</v>
      </c>
      <c r="G4432">
        <v>11</v>
      </c>
      <c r="H4432">
        <v>1</v>
      </c>
      <c r="I4432">
        <v>8</v>
      </c>
      <c r="J4432">
        <v>71</v>
      </c>
      <c r="K4432">
        <v>0</v>
      </c>
      <c r="L4432" t="s">
        <v>147</v>
      </c>
      <c r="M4432" t="s">
        <v>172</v>
      </c>
      <c r="N4432" s="13">
        <v>5000000</v>
      </c>
      <c r="O4432">
        <v>248368</v>
      </c>
      <c r="P4432">
        <v>2024</v>
      </c>
      <c r="Q4432">
        <v>1007235101</v>
      </c>
      <c r="R4432" t="s">
        <v>1459</v>
      </c>
      <c r="S4432" s="13">
        <v>5000000</v>
      </c>
      <c r="T4432">
        <v>0</v>
      </c>
      <c r="U4432" t="s">
        <v>4036</v>
      </c>
      <c r="V4432" t="s">
        <v>2295</v>
      </c>
      <c r="W4432">
        <v>5004</v>
      </c>
      <c r="X4432">
        <v>0</v>
      </c>
      <c r="Y4432">
        <v>248144</v>
      </c>
      <c r="Z4432">
        <v>20240531</v>
      </c>
      <c r="AA4432">
        <v>2404190578</v>
      </c>
      <c r="AB4432">
        <v>1</v>
      </c>
      <c r="AC4432" t="s">
        <v>2281</v>
      </c>
      <c r="AD4432" t="s">
        <v>2281</v>
      </c>
      <c r="AE4432">
        <v>11101</v>
      </c>
      <c r="AF4432" t="s">
        <v>2281</v>
      </c>
      <c r="AG4432" t="s">
        <v>549</v>
      </c>
      <c r="AH4432">
        <v>260</v>
      </c>
    </row>
    <row r="4433" spans="1:34" hidden="1" x14ac:dyDescent="0.25">
      <c r="A4433" t="str">
        <f t="shared" si="207"/>
        <v>24 1 3 11 1 8 17 1 0 4501001 248369</v>
      </c>
      <c r="B4433" t="str">
        <f t="shared" si="208"/>
        <v>24 1 3 11 1 8 17 1 0 4501001 248138</v>
      </c>
      <c r="C4433" t="str">
        <f t="shared" si="209"/>
        <v>24 1 3 11 1 8 17 1 0 4501001</v>
      </c>
      <c r="D4433">
        <v>24</v>
      </c>
      <c r="E4433">
        <v>1</v>
      </c>
      <c r="F4433">
        <v>3</v>
      </c>
      <c r="G4433">
        <v>11</v>
      </c>
      <c r="H4433">
        <v>1</v>
      </c>
      <c r="I4433">
        <v>8</v>
      </c>
      <c r="J4433">
        <v>17</v>
      </c>
      <c r="K4433">
        <v>1</v>
      </c>
      <c r="L4433" t="s">
        <v>147</v>
      </c>
      <c r="M4433" t="s">
        <v>172</v>
      </c>
      <c r="N4433" s="13">
        <v>1017000</v>
      </c>
      <c r="O4433">
        <v>248369</v>
      </c>
      <c r="P4433">
        <v>2024</v>
      </c>
      <c r="Q4433">
        <v>30336014</v>
      </c>
      <c r="R4433" t="s">
        <v>1446</v>
      </c>
      <c r="S4433" s="13">
        <v>1017000</v>
      </c>
      <c r="T4433">
        <v>0</v>
      </c>
      <c r="U4433" t="s">
        <v>4037</v>
      </c>
      <c r="V4433" t="s">
        <v>2295</v>
      </c>
      <c r="W4433">
        <v>5004</v>
      </c>
      <c r="X4433">
        <v>0</v>
      </c>
      <c r="Y4433">
        <v>248138</v>
      </c>
      <c r="Z4433">
        <v>20240531</v>
      </c>
      <c r="AA4433">
        <v>2401150167</v>
      </c>
      <c r="AB4433">
        <v>4</v>
      </c>
      <c r="AC4433" t="s">
        <v>2281</v>
      </c>
      <c r="AD4433" t="s">
        <v>2281</v>
      </c>
      <c r="AE4433">
        <v>11101</v>
      </c>
      <c r="AF4433" t="s">
        <v>2281</v>
      </c>
      <c r="AG4433" t="s">
        <v>549</v>
      </c>
      <c r="AH4433">
        <v>260</v>
      </c>
    </row>
    <row r="4434" spans="1:34" hidden="1" x14ac:dyDescent="0.25">
      <c r="A4434" t="str">
        <f t="shared" si="207"/>
        <v>24 1 3 11 1 8 17 1 0 4501001 248370</v>
      </c>
      <c r="B4434" t="str">
        <f t="shared" si="208"/>
        <v>24 1 3 11 1 8 17 1 0 4501001 248162</v>
      </c>
      <c r="C4434" t="str">
        <f t="shared" si="209"/>
        <v>24 1 3 11 1 8 17 1 0 4501001</v>
      </c>
      <c r="D4434">
        <v>24</v>
      </c>
      <c r="E4434">
        <v>1</v>
      </c>
      <c r="F4434">
        <v>3</v>
      </c>
      <c r="G4434">
        <v>11</v>
      </c>
      <c r="H4434">
        <v>1</v>
      </c>
      <c r="I4434">
        <v>8</v>
      </c>
      <c r="J4434">
        <v>17</v>
      </c>
      <c r="K4434">
        <v>1</v>
      </c>
      <c r="L4434" t="s">
        <v>147</v>
      </c>
      <c r="M4434" t="s">
        <v>172</v>
      </c>
      <c r="N4434" s="13">
        <v>1017000</v>
      </c>
      <c r="O4434">
        <v>248370</v>
      </c>
      <c r="P4434">
        <v>2024</v>
      </c>
      <c r="Q4434">
        <v>30336014</v>
      </c>
      <c r="R4434" t="s">
        <v>1446</v>
      </c>
      <c r="S4434" s="13">
        <v>1017000</v>
      </c>
      <c r="T4434">
        <v>0</v>
      </c>
      <c r="U4434" t="s">
        <v>4038</v>
      </c>
      <c r="V4434" t="s">
        <v>2280</v>
      </c>
      <c r="W4434">
        <v>5004</v>
      </c>
      <c r="X4434">
        <v>0</v>
      </c>
      <c r="Y4434">
        <v>248162</v>
      </c>
      <c r="Z4434">
        <v>20240531</v>
      </c>
      <c r="AA4434">
        <v>2401150167</v>
      </c>
      <c r="AB4434">
        <v>4</v>
      </c>
      <c r="AC4434" t="s">
        <v>2281</v>
      </c>
      <c r="AD4434" t="s">
        <v>2281</v>
      </c>
      <c r="AE4434">
        <v>11101</v>
      </c>
      <c r="AF4434" t="s">
        <v>2281</v>
      </c>
      <c r="AG4434" t="s">
        <v>549</v>
      </c>
      <c r="AH4434">
        <v>260</v>
      </c>
    </row>
    <row r="4435" spans="1:34" hidden="1" x14ac:dyDescent="0.25">
      <c r="A4435" t="str">
        <f t="shared" si="207"/>
        <v>24 1 3 11 1 8 17 1 0 4501001 248371</v>
      </c>
      <c r="B4435" t="str">
        <f t="shared" si="208"/>
        <v>24 1 3 11 1 8 17 1 0 4501001 248139</v>
      </c>
      <c r="C4435" t="str">
        <f t="shared" si="209"/>
        <v>24 1 3 11 1 8 17 1 0 4501001</v>
      </c>
      <c r="D4435">
        <v>24</v>
      </c>
      <c r="E4435">
        <v>1</v>
      </c>
      <c r="F4435">
        <v>3</v>
      </c>
      <c r="G4435">
        <v>11</v>
      </c>
      <c r="H4435">
        <v>1</v>
      </c>
      <c r="I4435">
        <v>8</v>
      </c>
      <c r="J4435">
        <v>17</v>
      </c>
      <c r="K4435">
        <v>1</v>
      </c>
      <c r="L4435" t="s">
        <v>147</v>
      </c>
      <c r="M4435" t="s">
        <v>172</v>
      </c>
      <c r="N4435" s="13">
        <v>1084800</v>
      </c>
      <c r="O4435">
        <v>248371</v>
      </c>
      <c r="P4435">
        <v>2024</v>
      </c>
      <c r="Q4435">
        <v>75094462</v>
      </c>
      <c r="R4435" t="s">
        <v>1445</v>
      </c>
      <c r="S4435" s="13">
        <v>1084800</v>
      </c>
      <c r="T4435">
        <v>0</v>
      </c>
      <c r="U4435" t="s">
        <v>4039</v>
      </c>
      <c r="V4435" t="s">
        <v>2295</v>
      </c>
      <c r="W4435">
        <v>5004</v>
      </c>
      <c r="X4435">
        <v>0</v>
      </c>
      <c r="Y4435">
        <v>248139</v>
      </c>
      <c r="Z4435">
        <v>20240531</v>
      </c>
      <c r="AA4435">
        <v>2401120155</v>
      </c>
      <c r="AB4435">
        <v>4</v>
      </c>
      <c r="AC4435" t="s">
        <v>2281</v>
      </c>
      <c r="AD4435" t="s">
        <v>2281</v>
      </c>
      <c r="AE4435">
        <v>11101</v>
      </c>
      <c r="AF4435" t="s">
        <v>2281</v>
      </c>
      <c r="AG4435" t="s">
        <v>549</v>
      </c>
      <c r="AH4435">
        <v>260</v>
      </c>
    </row>
    <row r="4436" spans="1:34" hidden="1" x14ac:dyDescent="0.25">
      <c r="A4436" t="str">
        <f t="shared" si="207"/>
        <v>24 1 3 11 1 8 17 1 0 4501001 248372</v>
      </c>
      <c r="B4436" t="str">
        <f t="shared" si="208"/>
        <v>24 1 3 11 1 8 17 1 0 4501001 248160</v>
      </c>
      <c r="C4436" t="str">
        <f t="shared" si="209"/>
        <v>24 1 3 11 1 8 17 1 0 4501001</v>
      </c>
      <c r="D4436">
        <v>24</v>
      </c>
      <c r="E4436">
        <v>1</v>
      </c>
      <c r="F4436">
        <v>3</v>
      </c>
      <c r="G4436">
        <v>11</v>
      </c>
      <c r="H4436">
        <v>1</v>
      </c>
      <c r="I4436">
        <v>8</v>
      </c>
      <c r="J4436">
        <v>17</v>
      </c>
      <c r="K4436">
        <v>1</v>
      </c>
      <c r="L4436" t="s">
        <v>147</v>
      </c>
      <c r="M4436" t="s">
        <v>172</v>
      </c>
      <c r="N4436" s="13">
        <v>949200</v>
      </c>
      <c r="O4436">
        <v>248372</v>
      </c>
      <c r="P4436">
        <v>2024</v>
      </c>
      <c r="Q4436">
        <v>75094462</v>
      </c>
      <c r="R4436" t="s">
        <v>1445</v>
      </c>
      <c r="S4436" s="13">
        <v>949200</v>
      </c>
      <c r="T4436">
        <v>0</v>
      </c>
      <c r="U4436" t="s">
        <v>4039</v>
      </c>
      <c r="V4436" t="s">
        <v>2295</v>
      </c>
      <c r="W4436">
        <v>5004</v>
      </c>
      <c r="X4436">
        <v>0</v>
      </c>
      <c r="Y4436">
        <v>248160</v>
      </c>
      <c r="Z4436">
        <v>20240531</v>
      </c>
      <c r="AA4436">
        <v>2401120155</v>
      </c>
      <c r="AB4436">
        <v>4</v>
      </c>
      <c r="AC4436" t="s">
        <v>2281</v>
      </c>
      <c r="AD4436" t="s">
        <v>2281</v>
      </c>
      <c r="AE4436">
        <v>11101</v>
      </c>
      <c r="AF4436" t="s">
        <v>2281</v>
      </c>
      <c r="AG4436" t="s">
        <v>549</v>
      </c>
      <c r="AH4436">
        <v>260</v>
      </c>
    </row>
    <row r="4437" spans="1:34" hidden="1" x14ac:dyDescent="0.25">
      <c r="A4437" t="str">
        <f t="shared" si="207"/>
        <v>24 1 3 22 1 8 71 2 0 4501001 248373</v>
      </c>
      <c r="B4437" t="str">
        <f t="shared" si="208"/>
        <v>24 1 3 22 1 8 71 2 0 4501001 248136</v>
      </c>
      <c r="C4437" t="str">
        <f t="shared" si="209"/>
        <v>24 1 3 22 1 8 71 2 0 4501001</v>
      </c>
      <c r="D4437">
        <v>24</v>
      </c>
      <c r="E4437">
        <v>1</v>
      </c>
      <c r="F4437">
        <v>3</v>
      </c>
      <c r="G4437">
        <v>22</v>
      </c>
      <c r="H4437">
        <v>1</v>
      </c>
      <c r="I4437">
        <v>8</v>
      </c>
      <c r="J4437">
        <v>71</v>
      </c>
      <c r="K4437">
        <v>2</v>
      </c>
      <c r="L4437" t="s">
        <v>147</v>
      </c>
      <c r="M4437" t="s">
        <v>172</v>
      </c>
      <c r="N4437" s="13">
        <v>29352349</v>
      </c>
      <c r="O4437">
        <v>248373</v>
      </c>
      <c r="P4437">
        <v>2024</v>
      </c>
      <c r="Q4437">
        <v>890804256</v>
      </c>
      <c r="R4437" t="s">
        <v>1017</v>
      </c>
      <c r="S4437" s="13">
        <v>29352349</v>
      </c>
      <c r="T4437">
        <v>0</v>
      </c>
      <c r="U4437" t="s">
        <v>4040</v>
      </c>
      <c r="V4437" t="s">
        <v>4041</v>
      </c>
      <c r="W4437">
        <v>5016</v>
      </c>
      <c r="X4437">
        <v>0</v>
      </c>
      <c r="Y4437">
        <v>248136</v>
      </c>
      <c r="Z4437">
        <v>20240531</v>
      </c>
      <c r="AA4437">
        <v>2404120555</v>
      </c>
      <c r="AB4437">
        <v>1</v>
      </c>
      <c r="AC4437" t="s">
        <v>2281</v>
      </c>
      <c r="AD4437" t="s">
        <v>2281</v>
      </c>
      <c r="AE4437">
        <v>11229</v>
      </c>
      <c r="AF4437" t="s">
        <v>2281</v>
      </c>
      <c r="AG4437" t="s">
        <v>639</v>
      </c>
      <c r="AH4437">
        <v>251</v>
      </c>
    </row>
    <row r="4438" spans="1:34" hidden="1" x14ac:dyDescent="0.25">
      <c r="A4438" t="str">
        <f t="shared" si="207"/>
        <v>24 1 3 22 1 8 71 2 0 4501001 248374</v>
      </c>
      <c r="B4438" t="str">
        <f t="shared" si="208"/>
        <v>24 1 3 22 1 8 71 2 0 4501001 248174</v>
      </c>
      <c r="C4438" t="str">
        <f t="shared" si="209"/>
        <v>24 1 3 22 1 8 71 2 0 4501001</v>
      </c>
      <c r="D4438">
        <v>24</v>
      </c>
      <c r="E4438">
        <v>1</v>
      </c>
      <c r="F4438">
        <v>3</v>
      </c>
      <c r="G4438">
        <v>22</v>
      </c>
      <c r="H4438">
        <v>1</v>
      </c>
      <c r="I4438">
        <v>8</v>
      </c>
      <c r="J4438">
        <v>71</v>
      </c>
      <c r="K4438">
        <v>2</v>
      </c>
      <c r="L4438" t="s">
        <v>147</v>
      </c>
      <c r="M4438" t="s">
        <v>172</v>
      </c>
      <c r="N4438" s="13">
        <v>2348200</v>
      </c>
      <c r="O4438">
        <v>248374</v>
      </c>
      <c r="P4438">
        <v>2024</v>
      </c>
      <c r="Q4438">
        <v>900319291</v>
      </c>
      <c r="R4438" t="s">
        <v>785</v>
      </c>
      <c r="S4438" s="13">
        <v>2348200</v>
      </c>
      <c r="T4438">
        <v>0</v>
      </c>
      <c r="U4438" t="s">
        <v>4042</v>
      </c>
      <c r="V4438" t="s">
        <v>2342</v>
      </c>
      <c r="W4438">
        <v>5011</v>
      </c>
      <c r="X4438">
        <v>0</v>
      </c>
      <c r="Y4438">
        <v>248174</v>
      </c>
      <c r="Z4438">
        <v>20240531</v>
      </c>
      <c r="AA4438">
        <v>2024051070</v>
      </c>
      <c r="AB4438">
        <v>0</v>
      </c>
      <c r="AC4438" t="s">
        <v>2281</v>
      </c>
      <c r="AD4438" t="s">
        <v>2281</v>
      </c>
      <c r="AE4438">
        <v>11229</v>
      </c>
      <c r="AF4438" t="s">
        <v>2281</v>
      </c>
      <c r="AG4438" t="s">
        <v>639</v>
      </c>
      <c r="AH4438">
        <v>100</v>
      </c>
    </row>
    <row r="4439" spans="1:34" hidden="1" x14ac:dyDescent="0.25">
      <c r="A4439" t="str">
        <f t="shared" si="207"/>
        <v>24 1 3 11 1 8 16 0 0 3205006 248375</v>
      </c>
      <c r="B4439" t="str">
        <f t="shared" si="208"/>
        <v>24 1 3 11 1 8 16 0 0 3205006 248181</v>
      </c>
      <c r="C4439" t="str">
        <f t="shared" si="209"/>
        <v>24 1 3 11 1 8 16 0 0 3205006</v>
      </c>
      <c r="D4439">
        <v>24</v>
      </c>
      <c r="E4439">
        <v>1</v>
      </c>
      <c r="F4439">
        <v>3</v>
      </c>
      <c r="G4439">
        <v>11</v>
      </c>
      <c r="H4439">
        <v>1</v>
      </c>
      <c r="I4439">
        <v>8</v>
      </c>
      <c r="J4439">
        <v>16</v>
      </c>
      <c r="K4439">
        <v>0</v>
      </c>
      <c r="L4439" t="s">
        <v>147</v>
      </c>
      <c r="M4439" t="s">
        <v>173</v>
      </c>
      <c r="N4439" s="13">
        <v>1132620</v>
      </c>
      <c r="O4439">
        <v>248375</v>
      </c>
      <c r="P4439">
        <v>2024</v>
      </c>
      <c r="Q4439">
        <v>900319291</v>
      </c>
      <c r="R4439" t="s">
        <v>785</v>
      </c>
      <c r="S4439" s="13">
        <v>1132620</v>
      </c>
      <c r="T4439">
        <v>0</v>
      </c>
      <c r="U4439" t="s">
        <v>4043</v>
      </c>
      <c r="V4439" t="s">
        <v>2342</v>
      </c>
      <c r="W4439">
        <v>5011</v>
      </c>
      <c r="X4439">
        <v>0</v>
      </c>
      <c r="Y4439">
        <v>248181</v>
      </c>
      <c r="Z4439">
        <v>20240531</v>
      </c>
      <c r="AA4439">
        <v>2024051070</v>
      </c>
      <c r="AB4439">
        <v>0</v>
      </c>
      <c r="AC4439" t="s">
        <v>2281</v>
      </c>
      <c r="AD4439" t="s">
        <v>2281</v>
      </c>
      <c r="AE4439">
        <v>11101</v>
      </c>
      <c r="AF4439" t="s">
        <v>2281</v>
      </c>
      <c r="AG4439" t="s">
        <v>549</v>
      </c>
      <c r="AH4439">
        <v>100</v>
      </c>
    </row>
    <row r="4440" spans="1:34" hidden="1" x14ac:dyDescent="0.25">
      <c r="A4440" t="str">
        <f t="shared" si="207"/>
        <v>24 1 3 11 1 8 16 0 0 3205006 248376</v>
      </c>
      <c r="B4440" t="str">
        <f t="shared" si="208"/>
        <v>24 1 3 11 1 8 16 0 0 3205006 248171</v>
      </c>
      <c r="C4440" t="str">
        <f t="shared" si="209"/>
        <v>24 1 3 11 1 8 16 0 0 3205006</v>
      </c>
      <c r="D4440">
        <v>24</v>
      </c>
      <c r="E4440">
        <v>1</v>
      </c>
      <c r="F4440">
        <v>3</v>
      </c>
      <c r="G4440">
        <v>11</v>
      </c>
      <c r="H4440">
        <v>1</v>
      </c>
      <c r="I4440">
        <v>8</v>
      </c>
      <c r="J4440">
        <v>16</v>
      </c>
      <c r="K4440">
        <v>0</v>
      </c>
      <c r="L4440" t="s">
        <v>147</v>
      </c>
      <c r="M4440" t="s">
        <v>173</v>
      </c>
      <c r="N4440" s="13">
        <v>4525280</v>
      </c>
      <c r="O4440">
        <v>248376</v>
      </c>
      <c r="P4440">
        <v>2024</v>
      </c>
      <c r="Q4440">
        <v>900319291</v>
      </c>
      <c r="R4440" t="s">
        <v>785</v>
      </c>
      <c r="S4440" s="13">
        <v>16383460</v>
      </c>
      <c r="T4440">
        <v>0</v>
      </c>
      <c r="U4440" t="s">
        <v>4044</v>
      </c>
      <c r="V4440" t="s">
        <v>2342</v>
      </c>
      <c r="W4440">
        <v>5011</v>
      </c>
      <c r="X4440">
        <v>0</v>
      </c>
      <c r="Y4440">
        <v>248171</v>
      </c>
      <c r="Z4440">
        <v>20240531</v>
      </c>
      <c r="AA4440">
        <v>2024051070</v>
      </c>
      <c r="AB4440">
        <v>0</v>
      </c>
      <c r="AC4440" t="s">
        <v>2281</v>
      </c>
      <c r="AD4440" t="s">
        <v>2281</v>
      </c>
      <c r="AE4440">
        <v>11101</v>
      </c>
      <c r="AF4440" t="s">
        <v>2281</v>
      </c>
      <c r="AG4440" t="s">
        <v>549</v>
      </c>
      <c r="AH4440">
        <v>100</v>
      </c>
    </row>
    <row r="4441" spans="1:34" hidden="1" x14ac:dyDescent="0.25">
      <c r="A4441" t="str">
        <f t="shared" si="207"/>
        <v>24 1 3 11 1 8 17 3 0 4501001 248376</v>
      </c>
      <c r="B4441" t="str">
        <f t="shared" si="208"/>
        <v>24 1 3 11 1 8 17 3 0 4501001 248171</v>
      </c>
      <c r="C4441" t="str">
        <f t="shared" si="209"/>
        <v>24 1 3 11 1 8 17 3 0 4501001</v>
      </c>
      <c r="D4441">
        <v>24</v>
      </c>
      <c r="E4441">
        <v>1</v>
      </c>
      <c r="F4441">
        <v>3</v>
      </c>
      <c r="G4441">
        <v>11</v>
      </c>
      <c r="H4441">
        <v>1</v>
      </c>
      <c r="I4441">
        <v>8</v>
      </c>
      <c r="J4441">
        <v>17</v>
      </c>
      <c r="K4441">
        <v>3</v>
      </c>
      <c r="L4441" t="s">
        <v>147</v>
      </c>
      <c r="M4441" t="s">
        <v>172</v>
      </c>
      <c r="N4441" s="13">
        <v>11858180</v>
      </c>
      <c r="O4441">
        <v>248376</v>
      </c>
      <c r="P4441">
        <v>2024</v>
      </c>
      <c r="Q4441">
        <v>900319291</v>
      </c>
      <c r="R4441" t="s">
        <v>785</v>
      </c>
      <c r="S4441" s="13">
        <v>16383460</v>
      </c>
      <c r="T4441">
        <v>0</v>
      </c>
      <c r="U4441" t="s">
        <v>4044</v>
      </c>
      <c r="V4441" t="s">
        <v>2342</v>
      </c>
      <c r="W4441">
        <v>5011</v>
      </c>
      <c r="X4441">
        <v>0</v>
      </c>
      <c r="Y4441">
        <v>248171</v>
      </c>
      <c r="Z4441">
        <v>20240531</v>
      </c>
      <c r="AA4441">
        <v>2024051070</v>
      </c>
      <c r="AB4441">
        <v>0</v>
      </c>
      <c r="AC4441" t="s">
        <v>2281</v>
      </c>
      <c r="AD4441" t="s">
        <v>2281</v>
      </c>
      <c r="AE4441">
        <v>11101</v>
      </c>
      <c r="AF4441" t="s">
        <v>2281</v>
      </c>
      <c r="AG4441" t="s">
        <v>549</v>
      </c>
      <c r="AH4441">
        <v>100</v>
      </c>
    </row>
    <row r="4442" spans="1:34" hidden="1" x14ac:dyDescent="0.25">
      <c r="A4442" t="str">
        <f t="shared" si="207"/>
        <v>24 1 3 22 1 8 71 3 0 4501052 248377</v>
      </c>
      <c r="B4442" t="str">
        <f t="shared" si="208"/>
        <v>24 1 3 22 1 8 71 3 0 4501052 248071</v>
      </c>
      <c r="C4442" t="str">
        <f t="shared" si="209"/>
        <v>24 1 3 22 1 8 71 3 0 4501052</v>
      </c>
      <c r="D4442">
        <v>24</v>
      </c>
      <c r="E4442">
        <v>1</v>
      </c>
      <c r="F4442">
        <v>3</v>
      </c>
      <c r="G4442">
        <v>22</v>
      </c>
      <c r="H4442">
        <v>1</v>
      </c>
      <c r="I4442">
        <v>8</v>
      </c>
      <c r="J4442">
        <v>71</v>
      </c>
      <c r="K4442">
        <v>3</v>
      </c>
      <c r="L4442" t="s">
        <v>147</v>
      </c>
      <c r="M4442" t="s">
        <v>176</v>
      </c>
      <c r="N4442" s="13">
        <v>78418.03</v>
      </c>
      <c r="O4442">
        <v>248377</v>
      </c>
      <c r="P4442">
        <v>2024</v>
      </c>
      <c r="Q4442">
        <v>800153993</v>
      </c>
      <c r="R4442" t="s">
        <v>810</v>
      </c>
      <c r="S4442" s="13">
        <v>78418.03</v>
      </c>
      <c r="T4442">
        <v>0</v>
      </c>
      <c r="U4442" t="s">
        <v>4045</v>
      </c>
      <c r="V4442" t="s">
        <v>3225</v>
      </c>
      <c r="W4442">
        <v>5004</v>
      </c>
      <c r="X4442">
        <v>0</v>
      </c>
      <c r="Y4442">
        <v>248071</v>
      </c>
      <c r="Z4442">
        <v>20240531</v>
      </c>
      <c r="AA4442">
        <v>0</v>
      </c>
      <c r="AB4442">
        <v>0</v>
      </c>
      <c r="AC4442" t="s">
        <v>2281</v>
      </c>
      <c r="AD4442" t="s">
        <v>2281</v>
      </c>
      <c r="AE4442">
        <v>12401</v>
      </c>
      <c r="AF4442" t="s">
        <v>2281</v>
      </c>
      <c r="AG4442" t="s">
        <v>67</v>
      </c>
      <c r="AH4442">
        <v>335</v>
      </c>
    </row>
    <row r="4443" spans="1:34" hidden="1" x14ac:dyDescent="0.25">
      <c r="A4443" t="str">
        <f t="shared" si="207"/>
        <v>24 1 3 22 1 8 71 3 0 4501052 248378</v>
      </c>
      <c r="B4443" t="str">
        <f t="shared" si="208"/>
        <v>24 1 3 22 1 8 71 3 0 4501052 248202</v>
      </c>
      <c r="C4443" t="str">
        <f t="shared" si="209"/>
        <v>24 1 3 22 1 8 71 3 0 4501052</v>
      </c>
      <c r="D4443">
        <v>24</v>
      </c>
      <c r="E4443">
        <v>1</v>
      </c>
      <c r="F4443">
        <v>3</v>
      </c>
      <c r="G4443">
        <v>22</v>
      </c>
      <c r="H4443">
        <v>1</v>
      </c>
      <c r="I4443">
        <v>8</v>
      </c>
      <c r="J4443">
        <v>71</v>
      </c>
      <c r="K4443">
        <v>3</v>
      </c>
      <c r="L4443" t="s">
        <v>147</v>
      </c>
      <c r="M4443" t="s">
        <v>176</v>
      </c>
      <c r="N4443" s="13">
        <v>4621865.95</v>
      </c>
      <c r="O4443">
        <v>248378</v>
      </c>
      <c r="P4443">
        <v>2024</v>
      </c>
      <c r="Q4443">
        <v>800153993</v>
      </c>
      <c r="R4443" t="s">
        <v>810</v>
      </c>
      <c r="S4443" s="13">
        <v>4621865.95</v>
      </c>
      <c r="T4443">
        <v>0</v>
      </c>
      <c r="U4443" t="s">
        <v>3923</v>
      </c>
      <c r="V4443" t="s">
        <v>2342</v>
      </c>
      <c r="W4443">
        <v>5004</v>
      </c>
      <c r="X4443">
        <v>0</v>
      </c>
      <c r="Y4443">
        <v>248202</v>
      </c>
      <c r="Z4443">
        <v>20240531</v>
      </c>
      <c r="AA4443">
        <v>0</v>
      </c>
      <c r="AB4443">
        <v>0</v>
      </c>
      <c r="AC4443" t="s">
        <v>2281</v>
      </c>
      <c r="AD4443" t="s">
        <v>2281</v>
      </c>
      <c r="AE4443">
        <v>12401</v>
      </c>
      <c r="AF4443" t="s">
        <v>2281</v>
      </c>
      <c r="AG4443" t="s">
        <v>67</v>
      </c>
      <c r="AH4443">
        <v>335</v>
      </c>
    </row>
    <row r="4444" spans="1:34" hidden="1" x14ac:dyDescent="0.25">
      <c r="A4444" t="str">
        <f t="shared" si="207"/>
        <v>24 1 3 11 1 8 71 0 0 4501001 248379</v>
      </c>
      <c r="B4444" t="str">
        <f t="shared" si="208"/>
        <v>24 1 3 11 1 8 71 0 0 4501001 248207</v>
      </c>
      <c r="C4444" t="str">
        <f t="shared" si="209"/>
        <v>24 1 3 11 1 8 71 0 0 4501001</v>
      </c>
      <c r="D4444">
        <v>24</v>
      </c>
      <c r="E4444">
        <v>1</v>
      </c>
      <c r="F4444">
        <v>3</v>
      </c>
      <c r="G4444">
        <v>11</v>
      </c>
      <c r="H4444">
        <v>1</v>
      </c>
      <c r="I4444">
        <v>8</v>
      </c>
      <c r="J4444">
        <v>71</v>
      </c>
      <c r="K4444">
        <v>0</v>
      </c>
      <c r="L4444" t="s">
        <v>147</v>
      </c>
      <c r="M4444" t="s">
        <v>172</v>
      </c>
      <c r="N4444" s="13">
        <v>3264643.55</v>
      </c>
      <c r="O4444">
        <v>248379</v>
      </c>
      <c r="P4444">
        <v>2024</v>
      </c>
      <c r="Q4444">
        <v>800153993</v>
      </c>
      <c r="R4444" t="s">
        <v>810</v>
      </c>
      <c r="S4444" s="13">
        <v>3264643.55</v>
      </c>
      <c r="T4444">
        <v>0</v>
      </c>
      <c r="U4444" t="s">
        <v>4046</v>
      </c>
      <c r="V4444" t="s">
        <v>3334</v>
      </c>
      <c r="W4444">
        <v>5004</v>
      </c>
      <c r="X4444">
        <v>0</v>
      </c>
      <c r="Y4444">
        <v>248207</v>
      </c>
      <c r="Z4444">
        <v>20240531</v>
      </c>
      <c r="AA4444">
        <v>0</v>
      </c>
      <c r="AB4444">
        <v>0</v>
      </c>
      <c r="AC4444" t="s">
        <v>2281</v>
      </c>
      <c r="AD4444" t="s">
        <v>2281</v>
      </c>
      <c r="AE4444">
        <v>11101</v>
      </c>
      <c r="AF4444" t="s">
        <v>2281</v>
      </c>
      <c r="AG4444" t="s">
        <v>549</v>
      </c>
      <c r="AH4444">
        <v>335</v>
      </c>
    </row>
    <row r="4445" spans="1:34" hidden="1" x14ac:dyDescent="0.25">
      <c r="A4445" t="str">
        <f t="shared" si="207"/>
        <v>24 1 3 22 1 8 71 3 0 4501052 248380</v>
      </c>
      <c r="B4445" t="str">
        <f t="shared" si="208"/>
        <v>24 1 3 22 1 8 71 3 0 4501052 248201</v>
      </c>
      <c r="C4445" t="str">
        <f t="shared" si="209"/>
        <v>24 1 3 22 1 8 71 3 0 4501052</v>
      </c>
      <c r="D4445">
        <v>24</v>
      </c>
      <c r="E4445">
        <v>1</v>
      </c>
      <c r="F4445">
        <v>3</v>
      </c>
      <c r="G4445">
        <v>22</v>
      </c>
      <c r="H4445">
        <v>1</v>
      </c>
      <c r="I4445">
        <v>8</v>
      </c>
      <c r="J4445">
        <v>71</v>
      </c>
      <c r="K4445">
        <v>3</v>
      </c>
      <c r="L4445" t="s">
        <v>147</v>
      </c>
      <c r="M4445" t="s">
        <v>176</v>
      </c>
      <c r="N4445" s="13">
        <v>1803437</v>
      </c>
      <c r="O4445">
        <v>248380</v>
      </c>
      <c r="P4445">
        <v>2024</v>
      </c>
      <c r="Q4445">
        <v>890800128</v>
      </c>
      <c r="R4445" t="s">
        <v>838</v>
      </c>
      <c r="S4445" s="13">
        <v>1803437</v>
      </c>
      <c r="T4445">
        <v>0</v>
      </c>
      <c r="U4445" t="s">
        <v>4047</v>
      </c>
      <c r="V4445" t="s">
        <v>2342</v>
      </c>
      <c r="W4445">
        <v>5004</v>
      </c>
      <c r="X4445">
        <v>0</v>
      </c>
      <c r="Y4445">
        <v>248201</v>
      </c>
      <c r="Z4445">
        <v>20240531</v>
      </c>
      <c r="AA4445">
        <v>0</v>
      </c>
      <c r="AB4445">
        <v>0</v>
      </c>
      <c r="AC4445" t="s">
        <v>2281</v>
      </c>
      <c r="AD4445" t="s">
        <v>2281</v>
      </c>
      <c r="AE4445">
        <v>12401</v>
      </c>
      <c r="AF4445" t="s">
        <v>2281</v>
      </c>
      <c r="AG4445" t="s">
        <v>67</v>
      </c>
      <c r="AH4445">
        <v>335</v>
      </c>
    </row>
    <row r="4446" spans="1:34" hidden="1" x14ac:dyDescent="0.25">
      <c r="A4446" t="str">
        <f t="shared" si="207"/>
        <v>24 1 3 22 1 8 71 3 0 4501052 248381</v>
      </c>
      <c r="B4446" t="str">
        <f t="shared" si="208"/>
        <v>24 1 3 22 1 8 71 3 0 4501052 248201</v>
      </c>
      <c r="C4446" t="str">
        <f t="shared" si="209"/>
        <v>24 1 3 22 1 8 71 3 0 4501052</v>
      </c>
      <c r="D4446">
        <v>24</v>
      </c>
      <c r="E4446">
        <v>1</v>
      </c>
      <c r="F4446">
        <v>3</v>
      </c>
      <c r="G4446">
        <v>22</v>
      </c>
      <c r="H4446">
        <v>1</v>
      </c>
      <c r="I4446">
        <v>8</v>
      </c>
      <c r="J4446">
        <v>71</v>
      </c>
      <c r="K4446">
        <v>3</v>
      </c>
      <c r="L4446" t="s">
        <v>147</v>
      </c>
      <c r="M4446" t="s">
        <v>176</v>
      </c>
      <c r="N4446" s="13">
        <v>5506724</v>
      </c>
      <c r="O4446">
        <v>248381</v>
      </c>
      <c r="P4446">
        <v>2024</v>
      </c>
      <c r="Q4446">
        <v>890800128</v>
      </c>
      <c r="R4446" t="s">
        <v>838</v>
      </c>
      <c r="S4446" s="13">
        <v>5506724</v>
      </c>
      <c r="T4446">
        <v>0</v>
      </c>
      <c r="U4446" t="s">
        <v>3925</v>
      </c>
      <c r="V4446" t="s">
        <v>3334</v>
      </c>
      <c r="W4446">
        <v>5004</v>
      </c>
      <c r="X4446">
        <v>0</v>
      </c>
      <c r="Y4446">
        <v>248201</v>
      </c>
      <c r="Z4446">
        <v>20240531</v>
      </c>
      <c r="AA4446">
        <v>0</v>
      </c>
      <c r="AB4446">
        <v>0</v>
      </c>
      <c r="AC4446" t="s">
        <v>2281</v>
      </c>
      <c r="AD4446" t="s">
        <v>2281</v>
      </c>
      <c r="AE4446">
        <v>12401</v>
      </c>
      <c r="AF4446" t="s">
        <v>2281</v>
      </c>
      <c r="AG4446" t="s">
        <v>67</v>
      </c>
      <c r="AH4446">
        <v>335</v>
      </c>
    </row>
    <row r="4447" spans="1:34" hidden="1" x14ac:dyDescent="0.25">
      <c r="A4447" t="str">
        <f t="shared" si="207"/>
        <v>24 1 3 22 1 8 71 3 0 4501052 248384</v>
      </c>
      <c r="B4447" t="str">
        <f t="shared" si="208"/>
        <v>24 1 3 22 1 8 71 3 0 4501052 248203</v>
      </c>
      <c r="C4447" t="str">
        <f t="shared" si="209"/>
        <v>24 1 3 22 1 8 71 3 0 4501052</v>
      </c>
      <c r="D4447">
        <v>24</v>
      </c>
      <c r="E4447">
        <v>1</v>
      </c>
      <c r="F4447">
        <v>3</v>
      </c>
      <c r="G4447">
        <v>22</v>
      </c>
      <c r="H4447">
        <v>1</v>
      </c>
      <c r="I4447">
        <v>8</v>
      </c>
      <c r="J4447">
        <v>71</v>
      </c>
      <c r="K4447">
        <v>3</v>
      </c>
      <c r="L4447" t="s">
        <v>147</v>
      </c>
      <c r="M4447" t="s">
        <v>176</v>
      </c>
      <c r="N4447" s="13">
        <v>1682234</v>
      </c>
      <c r="O4447">
        <v>248384</v>
      </c>
      <c r="P4447">
        <v>2024</v>
      </c>
      <c r="Q4447">
        <v>810000598</v>
      </c>
      <c r="R4447" t="s">
        <v>2278</v>
      </c>
      <c r="S4447" s="13">
        <v>1682234</v>
      </c>
      <c r="T4447">
        <v>0</v>
      </c>
      <c r="U4447" t="s">
        <v>4048</v>
      </c>
      <c r="V4447" t="s">
        <v>3334</v>
      </c>
      <c r="W4447">
        <v>5004</v>
      </c>
      <c r="X4447">
        <v>0</v>
      </c>
      <c r="Y4447">
        <v>248203</v>
      </c>
      <c r="Z4447">
        <v>20240531</v>
      </c>
      <c r="AA4447">
        <v>0</v>
      </c>
      <c r="AB4447">
        <v>0</v>
      </c>
      <c r="AC4447" t="s">
        <v>2281</v>
      </c>
      <c r="AD4447" t="s">
        <v>2281</v>
      </c>
      <c r="AE4447">
        <v>12401</v>
      </c>
      <c r="AF4447" t="s">
        <v>2281</v>
      </c>
      <c r="AG4447" t="s">
        <v>67</v>
      </c>
      <c r="AH4447">
        <v>335</v>
      </c>
    </row>
    <row r="4448" spans="1:34" hidden="1" x14ac:dyDescent="0.25">
      <c r="A4448" t="str">
        <f t="shared" si="207"/>
        <v>24 1 3 22 1 8 71 3 0 4501052 248385</v>
      </c>
      <c r="B4448" t="str">
        <f t="shared" si="208"/>
        <v>24 1 3 22 1 8 71 3 0 4501052 248203</v>
      </c>
      <c r="C4448" t="str">
        <f t="shared" si="209"/>
        <v>24 1 3 22 1 8 71 3 0 4501052</v>
      </c>
      <c r="D4448">
        <v>24</v>
      </c>
      <c r="E4448">
        <v>1</v>
      </c>
      <c r="F4448">
        <v>3</v>
      </c>
      <c r="G4448">
        <v>22</v>
      </c>
      <c r="H4448">
        <v>1</v>
      </c>
      <c r="I4448">
        <v>8</v>
      </c>
      <c r="J4448">
        <v>71</v>
      </c>
      <c r="K4448">
        <v>3</v>
      </c>
      <c r="L4448" t="s">
        <v>147</v>
      </c>
      <c r="M4448" t="s">
        <v>176</v>
      </c>
      <c r="N4448" s="13">
        <v>2627883</v>
      </c>
      <c r="O4448">
        <v>248385</v>
      </c>
      <c r="P4448">
        <v>2024</v>
      </c>
      <c r="Q4448">
        <v>810000598</v>
      </c>
      <c r="R4448" t="s">
        <v>2278</v>
      </c>
      <c r="S4448" s="13">
        <v>2627883</v>
      </c>
      <c r="T4448">
        <v>0</v>
      </c>
      <c r="U4448" t="s">
        <v>4048</v>
      </c>
      <c r="V4448" t="s">
        <v>3334</v>
      </c>
      <c r="W4448">
        <v>5004</v>
      </c>
      <c r="X4448">
        <v>0</v>
      </c>
      <c r="Y4448">
        <v>248203</v>
      </c>
      <c r="Z4448">
        <v>20240531</v>
      </c>
      <c r="AA4448">
        <v>0</v>
      </c>
      <c r="AB4448">
        <v>0</v>
      </c>
      <c r="AC4448" t="s">
        <v>2281</v>
      </c>
      <c r="AD4448" t="s">
        <v>2281</v>
      </c>
      <c r="AE4448">
        <v>12401</v>
      </c>
      <c r="AF4448" t="s">
        <v>2281</v>
      </c>
      <c r="AG4448" t="s">
        <v>67</v>
      </c>
      <c r="AH4448">
        <v>335</v>
      </c>
    </row>
    <row r="4449" spans="1:34" hidden="1" x14ac:dyDescent="0.25">
      <c r="A4449" t="str">
        <f t="shared" si="207"/>
        <v>24 1 3 22 1 8 71 3 0 4501052 248386</v>
      </c>
      <c r="B4449" t="str">
        <f t="shared" si="208"/>
        <v>24 1 3 22 1 8 71 3 0 4501052 248203</v>
      </c>
      <c r="C4449" t="str">
        <f t="shared" si="209"/>
        <v>24 1 3 22 1 8 71 3 0 4501052</v>
      </c>
      <c r="D4449">
        <v>24</v>
      </c>
      <c r="E4449">
        <v>1</v>
      </c>
      <c r="F4449">
        <v>3</v>
      </c>
      <c r="G4449">
        <v>22</v>
      </c>
      <c r="H4449">
        <v>1</v>
      </c>
      <c r="I4449">
        <v>8</v>
      </c>
      <c r="J4449">
        <v>71</v>
      </c>
      <c r="K4449">
        <v>3</v>
      </c>
      <c r="L4449" t="s">
        <v>147</v>
      </c>
      <c r="M4449" t="s">
        <v>176</v>
      </c>
      <c r="N4449" s="13">
        <v>6058349</v>
      </c>
      <c r="O4449">
        <v>248386</v>
      </c>
      <c r="P4449">
        <v>2024</v>
      </c>
      <c r="Q4449">
        <v>810000598</v>
      </c>
      <c r="R4449" t="s">
        <v>2278</v>
      </c>
      <c r="S4449" s="13">
        <v>6058349</v>
      </c>
      <c r="T4449">
        <v>0</v>
      </c>
      <c r="U4449" t="s">
        <v>4048</v>
      </c>
      <c r="V4449" t="s">
        <v>3334</v>
      </c>
      <c r="W4449">
        <v>5004</v>
      </c>
      <c r="X4449">
        <v>0</v>
      </c>
      <c r="Y4449">
        <v>248203</v>
      </c>
      <c r="Z4449">
        <v>20240531</v>
      </c>
      <c r="AA4449">
        <v>0</v>
      </c>
      <c r="AB4449">
        <v>0</v>
      </c>
      <c r="AC4449" t="s">
        <v>2281</v>
      </c>
      <c r="AD4449" t="s">
        <v>2281</v>
      </c>
      <c r="AE4449">
        <v>12401</v>
      </c>
      <c r="AF4449" t="s">
        <v>2281</v>
      </c>
      <c r="AG4449" t="s">
        <v>67</v>
      </c>
      <c r="AH4449">
        <v>335</v>
      </c>
    </row>
    <row r="4450" spans="1:34" hidden="1" x14ac:dyDescent="0.25">
      <c r="A4450" t="str">
        <f t="shared" si="207"/>
        <v>24 1 3 11 1 8 71 0 0 4501001 248388</v>
      </c>
      <c r="B4450" t="str">
        <f t="shared" si="208"/>
        <v>24 1 3 11 1 8 71 0 0 4501001 248205</v>
      </c>
      <c r="C4450" t="str">
        <f t="shared" si="209"/>
        <v>24 1 3 11 1 8 71 0 0 4501001</v>
      </c>
      <c r="D4450">
        <v>24</v>
      </c>
      <c r="E4450">
        <v>1</v>
      </c>
      <c r="F4450">
        <v>3</v>
      </c>
      <c r="G4450">
        <v>11</v>
      </c>
      <c r="H4450">
        <v>1</v>
      </c>
      <c r="I4450">
        <v>8</v>
      </c>
      <c r="J4450">
        <v>71</v>
      </c>
      <c r="K4450">
        <v>0</v>
      </c>
      <c r="L4450" t="s">
        <v>147</v>
      </c>
      <c r="M4450" t="s">
        <v>172</v>
      </c>
      <c r="N4450" s="13">
        <v>1299698</v>
      </c>
      <c r="O4450">
        <v>248388</v>
      </c>
      <c r="P4450">
        <v>2024</v>
      </c>
      <c r="Q4450">
        <v>890800128</v>
      </c>
      <c r="R4450" t="s">
        <v>838</v>
      </c>
      <c r="S4450" s="13">
        <v>1299698</v>
      </c>
      <c r="T4450">
        <v>0</v>
      </c>
      <c r="U4450" t="s">
        <v>4049</v>
      </c>
      <c r="V4450" t="s">
        <v>3334</v>
      </c>
      <c r="W4450">
        <v>5004</v>
      </c>
      <c r="X4450">
        <v>0</v>
      </c>
      <c r="Y4450">
        <v>248205</v>
      </c>
      <c r="Z4450">
        <v>20240531</v>
      </c>
      <c r="AA4450">
        <v>0</v>
      </c>
      <c r="AB4450">
        <v>0</v>
      </c>
      <c r="AC4450" t="s">
        <v>2281</v>
      </c>
      <c r="AD4450" t="s">
        <v>2281</v>
      </c>
      <c r="AE4450">
        <v>11101</v>
      </c>
      <c r="AF4450" t="s">
        <v>2281</v>
      </c>
      <c r="AG4450" t="s">
        <v>549</v>
      </c>
      <c r="AH4450">
        <v>335</v>
      </c>
    </row>
    <row r="4451" spans="1:34" hidden="1" x14ac:dyDescent="0.25">
      <c r="A4451" t="str">
        <f t="shared" si="207"/>
        <v>24 1 3 22 1 8 71 3 0 4501052 248390</v>
      </c>
      <c r="B4451" t="str">
        <f t="shared" si="208"/>
        <v>24 1 3 22 1 8 71 3 0 4501052 248201</v>
      </c>
      <c r="C4451" t="str">
        <f t="shared" si="209"/>
        <v>24 1 3 22 1 8 71 3 0 4501052</v>
      </c>
      <c r="D4451">
        <v>24</v>
      </c>
      <c r="E4451">
        <v>1</v>
      </c>
      <c r="F4451">
        <v>3</v>
      </c>
      <c r="G4451">
        <v>22</v>
      </c>
      <c r="H4451">
        <v>1</v>
      </c>
      <c r="I4451">
        <v>8</v>
      </c>
      <c r="J4451">
        <v>71</v>
      </c>
      <c r="K4451">
        <v>3</v>
      </c>
      <c r="L4451" t="s">
        <v>147</v>
      </c>
      <c r="M4451" t="s">
        <v>176</v>
      </c>
      <c r="N4451" s="13">
        <v>18159251</v>
      </c>
      <c r="O4451">
        <v>248390</v>
      </c>
      <c r="P4451">
        <v>2024</v>
      </c>
      <c r="Q4451">
        <v>890800128</v>
      </c>
      <c r="R4451" t="s">
        <v>838</v>
      </c>
      <c r="S4451" s="13">
        <v>18159251</v>
      </c>
      <c r="T4451">
        <v>0</v>
      </c>
      <c r="U4451" t="s">
        <v>3925</v>
      </c>
      <c r="V4451" t="s">
        <v>2342</v>
      </c>
      <c r="W4451">
        <v>5004</v>
      </c>
      <c r="X4451">
        <v>0</v>
      </c>
      <c r="Y4451">
        <v>248201</v>
      </c>
      <c r="Z4451">
        <v>20240531</v>
      </c>
      <c r="AA4451">
        <v>0</v>
      </c>
      <c r="AB4451">
        <v>0</v>
      </c>
      <c r="AC4451" t="s">
        <v>2281</v>
      </c>
      <c r="AD4451" t="s">
        <v>2281</v>
      </c>
      <c r="AE4451">
        <v>12401</v>
      </c>
      <c r="AF4451" t="s">
        <v>2281</v>
      </c>
      <c r="AG4451" t="s">
        <v>67</v>
      </c>
      <c r="AH4451">
        <v>335</v>
      </c>
    </row>
    <row r="4452" spans="1:34" hidden="1" x14ac:dyDescent="0.25">
      <c r="A4452" t="str">
        <f t="shared" si="207"/>
        <v>24 1 3 22 1 8 71 3 0 4501052 248392</v>
      </c>
      <c r="B4452" t="str">
        <f t="shared" si="208"/>
        <v>24 1 3 22 1 8 71 3 0 4501052 248026</v>
      </c>
      <c r="C4452" t="str">
        <f t="shared" si="209"/>
        <v>24 1 3 22 1 8 71 3 0 4501052</v>
      </c>
      <c r="D4452">
        <v>24</v>
      </c>
      <c r="E4452">
        <v>1</v>
      </c>
      <c r="F4452">
        <v>3</v>
      </c>
      <c r="G4452">
        <v>22</v>
      </c>
      <c r="H4452">
        <v>1</v>
      </c>
      <c r="I4452">
        <v>8</v>
      </c>
      <c r="J4452">
        <v>71</v>
      </c>
      <c r="K4452">
        <v>3</v>
      </c>
      <c r="L4452" t="s">
        <v>147</v>
      </c>
      <c r="M4452" t="s">
        <v>176</v>
      </c>
      <c r="N4452" s="13">
        <v>744010</v>
      </c>
      <c r="O4452">
        <v>248392</v>
      </c>
      <c r="P4452">
        <v>2024</v>
      </c>
      <c r="Q4452">
        <v>800153993</v>
      </c>
      <c r="R4452" t="s">
        <v>810</v>
      </c>
      <c r="S4452" s="13">
        <v>744010</v>
      </c>
      <c r="T4452">
        <v>0</v>
      </c>
      <c r="U4452" t="s">
        <v>3881</v>
      </c>
      <c r="V4452" t="s">
        <v>3334</v>
      </c>
      <c r="W4452">
        <v>5004</v>
      </c>
      <c r="X4452">
        <v>0</v>
      </c>
      <c r="Y4452">
        <v>248026</v>
      </c>
      <c r="Z4452">
        <v>20240531</v>
      </c>
      <c r="AA4452">
        <v>0</v>
      </c>
      <c r="AB4452">
        <v>0</v>
      </c>
      <c r="AC4452" t="s">
        <v>2281</v>
      </c>
      <c r="AD4452" t="s">
        <v>2281</v>
      </c>
      <c r="AE4452">
        <v>12401</v>
      </c>
      <c r="AF4452" t="s">
        <v>2281</v>
      </c>
      <c r="AG4452" t="s">
        <v>67</v>
      </c>
      <c r="AH4452">
        <v>335</v>
      </c>
    </row>
    <row r="4453" spans="1:34" hidden="1" x14ac:dyDescent="0.25">
      <c r="A4453" t="str">
        <f t="shared" si="207"/>
        <v>24 1 3 11 1 8 71 0 0 4501001 248393</v>
      </c>
      <c r="B4453" t="str">
        <f t="shared" si="208"/>
        <v>24 1 3 11 1 8 71 0 0 4501001 248207</v>
      </c>
      <c r="C4453" t="str">
        <f t="shared" si="209"/>
        <v>24 1 3 11 1 8 71 0 0 4501001</v>
      </c>
      <c r="D4453">
        <v>24</v>
      </c>
      <c r="E4453">
        <v>1</v>
      </c>
      <c r="F4453">
        <v>3</v>
      </c>
      <c r="G4453">
        <v>11</v>
      </c>
      <c r="H4453">
        <v>1</v>
      </c>
      <c r="I4453">
        <v>8</v>
      </c>
      <c r="J4453">
        <v>71</v>
      </c>
      <c r="K4453">
        <v>0</v>
      </c>
      <c r="L4453" t="s">
        <v>147</v>
      </c>
      <c r="M4453" t="s">
        <v>172</v>
      </c>
      <c r="N4453" s="13">
        <v>648494</v>
      </c>
      <c r="O4453">
        <v>248393</v>
      </c>
      <c r="P4453">
        <v>2024</v>
      </c>
      <c r="Q4453">
        <v>800153993</v>
      </c>
      <c r="R4453" t="s">
        <v>810</v>
      </c>
      <c r="S4453" s="13">
        <v>648494</v>
      </c>
      <c r="T4453">
        <v>0</v>
      </c>
      <c r="U4453" t="s">
        <v>4050</v>
      </c>
      <c r="V4453" t="s">
        <v>3334</v>
      </c>
      <c r="W4453">
        <v>5004</v>
      </c>
      <c r="X4453">
        <v>0</v>
      </c>
      <c r="Y4453">
        <v>248207</v>
      </c>
      <c r="Z4453">
        <v>20240531</v>
      </c>
      <c r="AA4453">
        <v>0</v>
      </c>
      <c r="AB4453">
        <v>0</v>
      </c>
      <c r="AC4453" t="s">
        <v>2281</v>
      </c>
      <c r="AD4453" t="s">
        <v>2281</v>
      </c>
      <c r="AE4453">
        <v>11101</v>
      </c>
      <c r="AF4453" t="s">
        <v>2281</v>
      </c>
      <c r="AG4453" t="s">
        <v>549</v>
      </c>
      <c r="AH4453">
        <v>335</v>
      </c>
    </row>
    <row r="4454" spans="1:34" hidden="1" x14ac:dyDescent="0.25">
      <c r="A4454" t="str">
        <f t="shared" si="207"/>
        <v>24 1 3 11 1 8 71 0 0 4501001 248394</v>
      </c>
      <c r="B4454" t="str">
        <f t="shared" si="208"/>
        <v>24 1 3 11 1 8 71 0 0 4501001 248207</v>
      </c>
      <c r="C4454" t="str">
        <f t="shared" si="209"/>
        <v>24 1 3 11 1 8 71 0 0 4501001</v>
      </c>
      <c r="D4454">
        <v>24</v>
      </c>
      <c r="E4454">
        <v>1</v>
      </c>
      <c r="F4454">
        <v>3</v>
      </c>
      <c r="G4454">
        <v>11</v>
      </c>
      <c r="H4454">
        <v>1</v>
      </c>
      <c r="I4454">
        <v>8</v>
      </c>
      <c r="J4454">
        <v>71</v>
      </c>
      <c r="K4454">
        <v>0</v>
      </c>
      <c r="L4454" t="s">
        <v>147</v>
      </c>
      <c r="M4454" t="s">
        <v>172</v>
      </c>
      <c r="N4454" s="13">
        <v>526008</v>
      </c>
      <c r="O4454">
        <v>248394</v>
      </c>
      <c r="P4454">
        <v>2024</v>
      </c>
      <c r="Q4454">
        <v>800153993</v>
      </c>
      <c r="R4454" t="s">
        <v>810</v>
      </c>
      <c r="S4454" s="13">
        <v>526008</v>
      </c>
      <c r="T4454">
        <v>0</v>
      </c>
      <c r="U4454" t="s">
        <v>3922</v>
      </c>
      <c r="V4454" t="s">
        <v>3334</v>
      </c>
      <c r="W4454">
        <v>5004</v>
      </c>
      <c r="X4454">
        <v>0</v>
      </c>
      <c r="Y4454">
        <v>248207</v>
      </c>
      <c r="Z4454">
        <v>20240531</v>
      </c>
      <c r="AA4454">
        <v>0</v>
      </c>
      <c r="AB4454">
        <v>0</v>
      </c>
      <c r="AC4454" t="s">
        <v>2281</v>
      </c>
      <c r="AD4454" t="s">
        <v>2281</v>
      </c>
      <c r="AE4454">
        <v>11101</v>
      </c>
      <c r="AF4454" t="s">
        <v>2281</v>
      </c>
      <c r="AG4454" t="s">
        <v>549</v>
      </c>
      <c r="AH4454">
        <v>335</v>
      </c>
    </row>
    <row r="4455" spans="1:34" hidden="1" x14ac:dyDescent="0.25">
      <c r="A4455" t="str">
        <f t="shared" si="207"/>
        <v>24 1 3 11 1 8 71 0 0 4501001 248395</v>
      </c>
      <c r="B4455" t="str">
        <f t="shared" si="208"/>
        <v>24 1 3 11 1 8 71 0 0 4501001 248207</v>
      </c>
      <c r="C4455" t="str">
        <f t="shared" si="209"/>
        <v>24 1 3 11 1 8 71 0 0 4501001</v>
      </c>
      <c r="D4455">
        <v>24</v>
      </c>
      <c r="E4455">
        <v>1</v>
      </c>
      <c r="F4455">
        <v>3</v>
      </c>
      <c r="G4455">
        <v>11</v>
      </c>
      <c r="H4455">
        <v>1</v>
      </c>
      <c r="I4455">
        <v>8</v>
      </c>
      <c r="J4455">
        <v>71</v>
      </c>
      <c r="K4455">
        <v>0</v>
      </c>
      <c r="L4455" t="s">
        <v>147</v>
      </c>
      <c r="M4455" t="s">
        <v>172</v>
      </c>
      <c r="N4455" s="13">
        <v>529697</v>
      </c>
      <c r="O4455">
        <v>248395</v>
      </c>
      <c r="P4455">
        <v>2024</v>
      </c>
      <c r="Q4455">
        <v>800153993</v>
      </c>
      <c r="R4455" t="s">
        <v>810</v>
      </c>
      <c r="S4455" s="13">
        <v>529697</v>
      </c>
      <c r="T4455">
        <v>0</v>
      </c>
      <c r="U4455" t="s">
        <v>3922</v>
      </c>
      <c r="V4455" t="s">
        <v>3334</v>
      </c>
      <c r="W4455">
        <v>5004</v>
      </c>
      <c r="X4455">
        <v>0</v>
      </c>
      <c r="Y4455">
        <v>248207</v>
      </c>
      <c r="Z4455">
        <v>20240531</v>
      </c>
      <c r="AA4455">
        <v>0</v>
      </c>
      <c r="AB4455">
        <v>0</v>
      </c>
      <c r="AC4455" t="s">
        <v>2281</v>
      </c>
      <c r="AD4455" t="s">
        <v>2281</v>
      </c>
      <c r="AE4455">
        <v>11101</v>
      </c>
      <c r="AF4455" t="s">
        <v>2281</v>
      </c>
      <c r="AG4455" t="s">
        <v>549</v>
      </c>
      <c r="AH4455">
        <v>335</v>
      </c>
    </row>
    <row r="4456" spans="1:34" hidden="1" x14ac:dyDescent="0.25">
      <c r="A4456" t="str">
        <f t="shared" si="207"/>
        <v>24 1 3 11 1 8 71 0 0 4501001 248396</v>
      </c>
      <c r="B4456" t="str">
        <f t="shared" si="208"/>
        <v>24 1 3 11 1 8 71 0 0 4501001 248206</v>
      </c>
      <c r="C4456" t="str">
        <f t="shared" si="209"/>
        <v>24 1 3 11 1 8 71 0 0 4501001</v>
      </c>
      <c r="D4456">
        <v>24</v>
      </c>
      <c r="E4456">
        <v>1</v>
      </c>
      <c r="F4456">
        <v>3</v>
      </c>
      <c r="G4456">
        <v>11</v>
      </c>
      <c r="H4456">
        <v>1</v>
      </c>
      <c r="I4456">
        <v>8</v>
      </c>
      <c r="J4456">
        <v>71</v>
      </c>
      <c r="K4456">
        <v>0</v>
      </c>
      <c r="L4456" t="s">
        <v>147</v>
      </c>
      <c r="M4456" t="s">
        <v>172</v>
      </c>
      <c r="N4456" s="13">
        <v>343948</v>
      </c>
      <c r="O4456">
        <v>248396</v>
      </c>
      <c r="P4456">
        <v>2024</v>
      </c>
      <c r="Q4456">
        <v>810000598</v>
      </c>
      <c r="R4456" t="s">
        <v>2278</v>
      </c>
      <c r="S4456" s="13">
        <v>343948</v>
      </c>
      <c r="T4456">
        <v>0</v>
      </c>
      <c r="U4456" t="s">
        <v>4051</v>
      </c>
      <c r="V4456" t="s">
        <v>3334</v>
      </c>
      <c r="W4456">
        <v>5004</v>
      </c>
      <c r="X4456">
        <v>0</v>
      </c>
      <c r="Y4456">
        <v>248206</v>
      </c>
      <c r="Z4456">
        <v>20240531</v>
      </c>
      <c r="AA4456">
        <v>0</v>
      </c>
      <c r="AB4456">
        <v>0</v>
      </c>
      <c r="AC4456" t="s">
        <v>2281</v>
      </c>
      <c r="AD4456" t="s">
        <v>2281</v>
      </c>
      <c r="AE4456">
        <v>11101</v>
      </c>
      <c r="AF4456" t="s">
        <v>2281</v>
      </c>
      <c r="AG4456" t="s">
        <v>549</v>
      </c>
      <c r="AH4456">
        <v>335</v>
      </c>
    </row>
    <row r="4457" spans="1:34" hidden="1" x14ac:dyDescent="0.25">
      <c r="A4457" t="str">
        <f t="shared" si="207"/>
        <v>24 1 3 22 1 8 71 3 0 4501052 248397</v>
      </c>
      <c r="B4457" t="str">
        <f t="shared" si="208"/>
        <v>24 1 3 22 1 8 71 3 0 4501052 248026</v>
      </c>
      <c r="C4457" t="str">
        <f t="shared" si="209"/>
        <v>24 1 3 22 1 8 71 3 0 4501052</v>
      </c>
      <c r="D4457">
        <v>24</v>
      </c>
      <c r="E4457">
        <v>1</v>
      </c>
      <c r="F4457">
        <v>3</v>
      </c>
      <c r="G4457">
        <v>22</v>
      </c>
      <c r="H4457">
        <v>1</v>
      </c>
      <c r="I4457">
        <v>8</v>
      </c>
      <c r="J4457">
        <v>71</v>
      </c>
      <c r="K4457">
        <v>3</v>
      </c>
      <c r="L4457" t="s">
        <v>147</v>
      </c>
      <c r="M4457" t="s">
        <v>176</v>
      </c>
      <c r="N4457" s="13">
        <v>1275746</v>
      </c>
      <c r="O4457">
        <v>248397</v>
      </c>
      <c r="P4457">
        <v>2024</v>
      </c>
      <c r="Q4457">
        <v>800153993</v>
      </c>
      <c r="R4457" t="s">
        <v>810</v>
      </c>
      <c r="S4457" s="13">
        <v>1275746</v>
      </c>
      <c r="T4457">
        <v>0</v>
      </c>
      <c r="U4457" t="s">
        <v>4024</v>
      </c>
      <c r="V4457" t="s">
        <v>3334</v>
      </c>
      <c r="W4457">
        <v>5004</v>
      </c>
      <c r="X4457">
        <v>0</v>
      </c>
      <c r="Y4457">
        <v>248026</v>
      </c>
      <c r="Z4457">
        <v>20240531</v>
      </c>
      <c r="AA4457">
        <v>0</v>
      </c>
      <c r="AB4457">
        <v>0</v>
      </c>
      <c r="AC4457" t="s">
        <v>2281</v>
      </c>
      <c r="AD4457" t="s">
        <v>2281</v>
      </c>
      <c r="AE4457">
        <v>12401</v>
      </c>
      <c r="AF4457" t="s">
        <v>2281</v>
      </c>
      <c r="AG4457" t="s">
        <v>67</v>
      </c>
      <c r="AH4457">
        <v>335</v>
      </c>
    </row>
    <row r="4458" spans="1:34" hidden="1" x14ac:dyDescent="0.25">
      <c r="A4458" t="str">
        <f t="shared" si="207"/>
        <v>24 1 3 22 1 8 71 2 0 4501001 248400</v>
      </c>
      <c r="B4458" t="str">
        <f t="shared" si="208"/>
        <v>24 1 3 22 1 8 71 2 0 4501001 248173</v>
      </c>
      <c r="C4458" t="str">
        <f t="shared" si="209"/>
        <v>24 1 3 22 1 8 71 2 0 4501001</v>
      </c>
      <c r="D4458">
        <v>24</v>
      </c>
      <c r="E4458">
        <v>1</v>
      </c>
      <c r="F4458">
        <v>3</v>
      </c>
      <c r="G4458">
        <v>22</v>
      </c>
      <c r="H4458">
        <v>1</v>
      </c>
      <c r="I4458">
        <v>8</v>
      </c>
      <c r="J4458">
        <v>71</v>
      </c>
      <c r="K4458">
        <v>2</v>
      </c>
      <c r="L4458" t="s">
        <v>147</v>
      </c>
      <c r="M4458" t="s">
        <v>172</v>
      </c>
      <c r="N4458" s="13">
        <v>2094460</v>
      </c>
      <c r="O4458">
        <v>248400</v>
      </c>
      <c r="P4458">
        <v>2024</v>
      </c>
      <c r="Q4458">
        <v>890801053</v>
      </c>
      <c r="R4458" t="s">
        <v>784</v>
      </c>
      <c r="S4458" s="13">
        <v>2094460</v>
      </c>
      <c r="T4458">
        <v>0</v>
      </c>
      <c r="U4458" t="s">
        <v>4052</v>
      </c>
      <c r="V4458" t="s">
        <v>4053</v>
      </c>
      <c r="W4458">
        <v>5001</v>
      </c>
      <c r="X4458">
        <v>0</v>
      </c>
      <c r="Y4458">
        <v>248173</v>
      </c>
      <c r="Z4458">
        <v>20240614</v>
      </c>
      <c r="AA4458">
        <v>2024061020</v>
      </c>
      <c r="AB4458">
        <v>0</v>
      </c>
      <c r="AC4458" t="s">
        <v>2281</v>
      </c>
      <c r="AD4458" t="s">
        <v>2281</v>
      </c>
      <c r="AE4458">
        <v>11229</v>
      </c>
      <c r="AF4458" t="s">
        <v>2281</v>
      </c>
      <c r="AG4458" t="s">
        <v>639</v>
      </c>
      <c r="AH4458">
        <v>100</v>
      </c>
    </row>
    <row r="4459" spans="1:34" hidden="1" x14ac:dyDescent="0.25">
      <c r="A4459" t="str">
        <f t="shared" si="207"/>
        <v>24 1 3 11 1 7 15 2 0 4502022 248401</v>
      </c>
      <c r="B4459" t="str">
        <f t="shared" si="208"/>
        <v>24 1 3 11 1 7 15 2 0 4502022 248182</v>
      </c>
      <c r="C4459" t="str">
        <f t="shared" si="209"/>
        <v>24 1 3 11 1 7 15 2 0 4502022</v>
      </c>
      <c r="D4459">
        <v>24</v>
      </c>
      <c r="E4459">
        <v>1</v>
      </c>
      <c r="F4459">
        <v>3</v>
      </c>
      <c r="G4459">
        <v>11</v>
      </c>
      <c r="H4459">
        <v>1</v>
      </c>
      <c r="I4459">
        <v>7</v>
      </c>
      <c r="J4459">
        <v>15</v>
      </c>
      <c r="K4459">
        <v>2</v>
      </c>
      <c r="L4459" t="s">
        <v>147</v>
      </c>
      <c r="M4459" t="s">
        <v>167</v>
      </c>
      <c r="N4459" s="13">
        <v>12008237</v>
      </c>
      <c r="O4459">
        <v>248401</v>
      </c>
      <c r="P4459">
        <v>2024</v>
      </c>
      <c r="Q4459">
        <v>890801053</v>
      </c>
      <c r="R4459" t="s">
        <v>784</v>
      </c>
      <c r="S4459" s="13">
        <v>12008237</v>
      </c>
      <c r="T4459">
        <v>0</v>
      </c>
      <c r="U4459" t="s">
        <v>4054</v>
      </c>
      <c r="V4459" t="s">
        <v>4055</v>
      </c>
      <c r="W4459">
        <v>5001</v>
      </c>
      <c r="X4459">
        <v>0</v>
      </c>
      <c r="Y4459">
        <v>248182</v>
      </c>
      <c r="Z4459">
        <v>20240614</v>
      </c>
      <c r="AA4459">
        <v>2024061020</v>
      </c>
      <c r="AB4459">
        <v>0</v>
      </c>
      <c r="AC4459" t="s">
        <v>2281</v>
      </c>
      <c r="AD4459" t="s">
        <v>2281</v>
      </c>
      <c r="AE4459">
        <v>11101</v>
      </c>
      <c r="AF4459" t="s">
        <v>2281</v>
      </c>
      <c r="AG4459" t="s">
        <v>549</v>
      </c>
      <c r="AH4459">
        <v>100</v>
      </c>
    </row>
    <row r="4460" spans="1:34" hidden="1" x14ac:dyDescent="0.25">
      <c r="A4460" t="str">
        <f t="shared" si="207"/>
        <v>24 1 3 11 1 8 17 1 0 4501001 248402</v>
      </c>
      <c r="B4460" t="str">
        <f t="shared" si="208"/>
        <v>24 1 3 11 1 8 17 1 0 4501001 248199</v>
      </c>
      <c r="C4460" t="str">
        <f t="shared" si="209"/>
        <v>24 1 3 11 1 8 17 1 0 4501001</v>
      </c>
      <c r="D4460">
        <v>24</v>
      </c>
      <c r="E4460">
        <v>1</v>
      </c>
      <c r="F4460">
        <v>3</v>
      </c>
      <c r="G4460">
        <v>11</v>
      </c>
      <c r="H4460">
        <v>1</v>
      </c>
      <c r="I4460">
        <v>8</v>
      </c>
      <c r="J4460">
        <v>17</v>
      </c>
      <c r="K4460">
        <v>1</v>
      </c>
      <c r="L4460" t="s">
        <v>147</v>
      </c>
      <c r="M4460" t="s">
        <v>172</v>
      </c>
      <c r="N4460" s="13">
        <v>1509596</v>
      </c>
      <c r="O4460">
        <v>248402</v>
      </c>
      <c r="P4460">
        <v>2024</v>
      </c>
      <c r="Q4460">
        <v>890801053</v>
      </c>
      <c r="R4460" t="s">
        <v>784</v>
      </c>
      <c r="S4460" s="13">
        <v>1509596</v>
      </c>
      <c r="T4460">
        <v>0</v>
      </c>
      <c r="U4460" t="s">
        <v>4056</v>
      </c>
      <c r="V4460" t="s">
        <v>2342</v>
      </c>
      <c r="W4460">
        <v>5001</v>
      </c>
      <c r="X4460">
        <v>0</v>
      </c>
      <c r="Y4460">
        <v>248199</v>
      </c>
      <c r="Z4460">
        <v>20240614</v>
      </c>
      <c r="AA4460">
        <v>2024061020</v>
      </c>
      <c r="AB4460">
        <v>0</v>
      </c>
      <c r="AC4460" t="s">
        <v>2281</v>
      </c>
      <c r="AD4460" t="s">
        <v>2281</v>
      </c>
      <c r="AE4460">
        <v>11101</v>
      </c>
      <c r="AF4460" t="s">
        <v>2281</v>
      </c>
      <c r="AG4460" t="s">
        <v>549</v>
      </c>
      <c r="AH4460">
        <v>100</v>
      </c>
    </row>
    <row r="4461" spans="1:34" hidden="1" x14ac:dyDescent="0.25">
      <c r="A4461" t="str">
        <f t="shared" si="207"/>
        <v>24 1 3 11 1 8 16 0 0 3205006 248403</v>
      </c>
      <c r="B4461" t="str">
        <f t="shared" si="208"/>
        <v>24 1 3 11 1 8 16 0 0 3205006 248150</v>
      </c>
      <c r="C4461" t="str">
        <f t="shared" si="209"/>
        <v>24 1 3 11 1 8 16 0 0 3205006</v>
      </c>
      <c r="D4461">
        <v>24</v>
      </c>
      <c r="E4461">
        <v>1</v>
      </c>
      <c r="F4461">
        <v>3</v>
      </c>
      <c r="G4461">
        <v>11</v>
      </c>
      <c r="H4461">
        <v>1</v>
      </c>
      <c r="I4461">
        <v>8</v>
      </c>
      <c r="J4461">
        <v>16</v>
      </c>
      <c r="K4461">
        <v>0</v>
      </c>
      <c r="L4461" t="s">
        <v>147</v>
      </c>
      <c r="M4461" t="s">
        <v>173</v>
      </c>
      <c r="N4461" s="13">
        <v>32500688</v>
      </c>
      <c r="O4461">
        <v>248403</v>
      </c>
      <c r="P4461">
        <v>2024</v>
      </c>
      <c r="Q4461">
        <v>890801053</v>
      </c>
      <c r="R4461" t="s">
        <v>784</v>
      </c>
      <c r="S4461" s="13">
        <v>37021557</v>
      </c>
      <c r="T4461">
        <v>0</v>
      </c>
      <c r="U4461" t="s">
        <v>4057</v>
      </c>
      <c r="V4461" t="s">
        <v>2342</v>
      </c>
      <c r="W4461">
        <v>5001</v>
      </c>
      <c r="X4461">
        <v>0</v>
      </c>
      <c r="Y4461">
        <v>248150</v>
      </c>
      <c r="Z4461">
        <v>20240614</v>
      </c>
      <c r="AA4461">
        <v>2024061020</v>
      </c>
      <c r="AB4461">
        <v>0</v>
      </c>
      <c r="AC4461" t="s">
        <v>2281</v>
      </c>
      <c r="AD4461" t="s">
        <v>2281</v>
      </c>
      <c r="AE4461">
        <v>11101</v>
      </c>
      <c r="AF4461" t="s">
        <v>2281</v>
      </c>
      <c r="AG4461" t="s">
        <v>549</v>
      </c>
      <c r="AH4461">
        <v>100</v>
      </c>
    </row>
    <row r="4462" spans="1:34" hidden="1" x14ac:dyDescent="0.25">
      <c r="A4462" t="str">
        <f t="shared" si="207"/>
        <v>24 1 3 11 1 8 17 3 0 4501001 248403</v>
      </c>
      <c r="B4462" t="str">
        <f t="shared" si="208"/>
        <v>24 1 3 11 1 8 17 3 0 4501001 248150</v>
      </c>
      <c r="C4462" t="str">
        <f t="shared" si="209"/>
        <v>24 1 3 11 1 8 17 3 0 4501001</v>
      </c>
      <c r="D4462">
        <v>24</v>
      </c>
      <c r="E4462">
        <v>1</v>
      </c>
      <c r="F4462">
        <v>3</v>
      </c>
      <c r="G4462">
        <v>11</v>
      </c>
      <c r="H4462">
        <v>1</v>
      </c>
      <c r="I4462">
        <v>8</v>
      </c>
      <c r="J4462">
        <v>17</v>
      </c>
      <c r="K4462">
        <v>3</v>
      </c>
      <c r="L4462" t="s">
        <v>147</v>
      </c>
      <c r="M4462" t="s">
        <v>172</v>
      </c>
      <c r="N4462" s="13">
        <v>1642669</v>
      </c>
      <c r="O4462">
        <v>248403</v>
      </c>
      <c r="P4462">
        <v>2024</v>
      </c>
      <c r="Q4462">
        <v>890801053</v>
      </c>
      <c r="R4462" t="s">
        <v>784</v>
      </c>
      <c r="S4462" s="13">
        <v>37021557</v>
      </c>
      <c r="T4462">
        <v>0</v>
      </c>
      <c r="U4462" t="s">
        <v>4057</v>
      </c>
      <c r="V4462" t="s">
        <v>2342</v>
      </c>
      <c r="W4462">
        <v>5001</v>
      </c>
      <c r="X4462">
        <v>0</v>
      </c>
      <c r="Y4462">
        <v>248150</v>
      </c>
      <c r="Z4462">
        <v>20240614</v>
      </c>
      <c r="AA4462">
        <v>2024061020</v>
      </c>
      <c r="AB4462">
        <v>0</v>
      </c>
      <c r="AC4462" t="s">
        <v>2281</v>
      </c>
      <c r="AD4462" t="s">
        <v>2281</v>
      </c>
      <c r="AE4462">
        <v>11101</v>
      </c>
      <c r="AF4462" t="s">
        <v>2281</v>
      </c>
      <c r="AG4462" t="s">
        <v>549</v>
      </c>
      <c r="AH4462">
        <v>100</v>
      </c>
    </row>
    <row r="4463" spans="1:34" hidden="1" x14ac:dyDescent="0.25">
      <c r="A4463" t="str">
        <f t="shared" si="207"/>
        <v>24 1 3 11 3 1 70 0 0 4002020 248403</v>
      </c>
      <c r="B4463" t="str">
        <f t="shared" si="208"/>
        <v>24 1 3 11 3 1 70 0 0 4002020 248150</v>
      </c>
      <c r="C4463" t="str">
        <f t="shared" si="209"/>
        <v>24 1 3 11 3 1 70 0 0 4002020</v>
      </c>
      <c r="D4463">
        <v>24</v>
      </c>
      <c r="E4463">
        <v>1</v>
      </c>
      <c r="F4463">
        <v>3</v>
      </c>
      <c r="G4463">
        <v>11</v>
      </c>
      <c r="H4463">
        <v>3</v>
      </c>
      <c r="I4463">
        <v>1</v>
      </c>
      <c r="J4463">
        <v>70</v>
      </c>
      <c r="K4463">
        <v>0</v>
      </c>
      <c r="L4463" t="s">
        <v>147</v>
      </c>
      <c r="M4463" t="s">
        <v>139</v>
      </c>
      <c r="N4463" s="13">
        <v>2878200</v>
      </c>
      <c r="O4463">
        <v>248403</v>
      </c>
      <c r="P4463">
        <v>2024</v>
      </c>
      <c r="Q4463">
        <v>890801053</v>
      </c>
      <c r="R4463" t="s">
        <v>784</v>
      </c>
      <c r="S4463" s="13">
        <v>37021557</v>
      </c>
      <c r="T4463">
        <v>0</v>
      </c>
      <c r="U4463" t="s">
        <v>4057</v>
      </c>
      <c r="V4463" t="s">
        <v>2342</v>
      </c>
      <c r="W4463">
        <v>5001</v>
      </c>
      <c r="X4463">
        <v>0</v>
      </c>
      <c r="Y4463">
        <v>248150</v>
      </c>
      <c r="Z4463">
        <v>20240614</v>
      </c>
      <c r="AA4463">
        <v>2024061020</v>
      </c>
      <c r="AB4463">
        <v>0</v>
      </c>
      <c r="AC4463" t="s">
        <v>2281</v>
      </c>
      <c r="AD4463" t="s">
        <v>2281</v>
      </c>
      <c r="AE4463">
        <v>11101</v>
      </c>
      <c r="AF4463" t="s">
        <v>2281</v>
      </c>
      <c r="AG4463" t="s">
        <v>549</v>
      </c>
      <c r="AH4463">
        <v>100</v>
      </c>
    </row>
    <row r="4464" spans="1:34" hidden="1" x14ac:dyDescent="0.25">
      <c r="A4464" t="str">
        <f t="shared" si="207"/>
        <v>24 1 3 22 1 8 71 2 0 4501001 248404</v>
      </c>
      <c r="B4464" t="str">
        <f t="shared" si="208"/>
        <v>24 1 3 22 1 8 71 2 0 4501001 248173</v>
      </c>
      <c r="C4464" t="str">
        <f t="shared" si="209"/>
        <v>24 1 3 22 1 8 71 2 0 4501001</v>
      </c>
      <c r="D4464">
        <v>24</v>
      </c>
      <c r="E4464">
        <v>1</v>
      </c>
      <c r="F4464">
        <v>3</v>
      </c>
      <c r="G4464">
        <v>22</v>
      </c>
      <c r="H4464">
        <v>1</v>
      </c>
      <c r="I4464">
        <v>8</v>
      </c>
      <c r="J4464">
        <v>71</v>
      </c>
      <c r="K4464">
        <v>2</v>
      </c>
      <c r="L4464" t="s">
        <v>147</v>
      </c>
      <c r="M4464" t="s">
        <v>172</v>
      </c>
      <c r="N4464" s="13">
        <v>2094460</v>
      </c>
      <c r="O4464">
        <v>248404</v>
      </c>
      <c r="P4464">
        <v>2024</v>
      </c>
      <c r="Q4464">
        <v>890801053</v>
      </c>
      <c r="R4464" t="s">
        <v>784</v>
      </c>
      <c r="S4464" s="13">
        <v>2094460</v>
      </c>
      <c r="T4464">
        <v>0</v>
      </c>
      <c r="U4464" t="s">
        <v>4058</v>
      </c>
      <c r="V4464" t="s">
        <v>2342</v>
      </c>
      <c r="W4464">
        <v>5001</v>
      </c>
      <c r="X4464">
        <v>0</v>
      </c>
      <c r="Y4464">
        <v>248173</v>
      </c>
      <c r="Z4464">
        <v>20240614</v>
      </c>
      <c r="AA4464">
        <v>2024061020</v>
      </c>
      <c r="AB4464">
        <v>0</v>
      </c>
      <c r="AC4464" t="s">
        <v>2281</v>
      </c>
      <c r="AD4464" t="s">
        <v>2281</v>
      </c>
      <c r="AE4464">
        <v>11229</v>
      </c>
      <c r="AF4464" t="s">
        <v>2281</v>
      </c>
      <c r="AG4464" t="s">
        <v>639</v>
      </c>
      <c r="AH4464">
        <v>100</v>
      </c>
    </row>
    <row r="4465" spans="1:34" hidden="1" x14ac:dyDescent="0.25">
      <c r="A4465" t="str">
        <f t="shared" si="207"/>
        <v>24 1 3 11 1 8 71 1 0 4501001 248405</v>
      </c>
      <c r="B4465" t="str">
        <f t="shared" si="208"/>
        <v>24 1 3 11 1 8 71 1 0 4501001 248156</v>
      </c>
      <c r="C4465" t="str">
        <f t="shared" si="209"/>
        <v>24 1 3 11 1 8 71 1 0 4501001</v>
      </c>
      <c r="D4465">
        <v>24</v>
      </c>
      <c r="E4465">
        <v>1</v>
      </c>
      <c r="F4465">
        <v>3</v>
      </c>
      <c r="G4465">
        <v>11</v>
      </c>
      <c r="H4465">
        <v>1</v>
      </c>
      <c r="I4465">
        <v>8</v>
      </c>
      <c r="J4465">
        <v>71</v>
      </c>
      <c r="K4465">
        <v>1</v>
      </c>
      <c r="L4465" t="s">
        <v>147</v>
      </c>
      <c r="M4465" t="s">
        <v>172</v>
      </c>
      <c r="N4465" s="13">
        <v>23734632</v>
      </c>
      <c r="O4465">
        <v>248405</v>
      </c>
      <c r="P4465">
        <v>2024</v>
      </c>
      <c r="Q4465">
        <v>800028582</v>
      </c>
      <c r="R4465" t="s">
        <v>833</v>
      </c>
      <c r="S4465" s="13">
        <v>23734632</v>
      </c>
      <c r="T4465">
        <v>0</v>
      </c>
      <c r="U4465" t="s">
        <v>2411</v>
      </c>
      <c r="V4465" t="s">
        <v>4059</v>
      </c>
      <c r="W4465">
        <v>5004</v>
      </c>
      <c r="X4465">
        <v>0</v>
      </c>
      <c r="Y4465">
        <v>248156</v>
      </c>
      <c r="Z4465">
        <v>20240618</v>
      </c>
      <c r="AA4465">
        <v>2405020606</v>
      </c>
      <c r="AB4465">
        <v>1</v>
      </c>
      <c r="AC4465" t="s">
        <v>2281</v>
      </c>
      <c r="AD4465" t="s">
        <v>2281</v>
      </c>
      <c r="AE4465">
        <v>11101</v>
      </c>
      <c r="AF4465" t="s">
        <v>2281</v>
      </c>
      <c r="AG4465" t="s">
        <v>549</v>
      </c>
      <c r="AH4465">
        <v>121</v>
      </c>
    </row>
    <row r="4466" spans="1:34" hidden="1" x14ac:dyDescent="0.25">
      <c r="A4466" t="str">
        <f t="shared" si="207"/>
        <v>24 1 3 11 1 8 17 1 0 4501001 248406</v>
      </c>
      <c r="B4466" t="str">
        <f t="shared" si="208"/>
        <v>24 1 3 11 1 8 17 1 0 4501001 248170</v>
      </c>
      <c r="C4466" t="str">
        <f t="shared" si="209"/>
        <v>24 1 3 11 1 8 17 1 0 4501001</v>
      </c>
      <c r="D4466">
        <v>24</v>
      </c>
      <c r="E4466">
        <v>1</v>
      </c>
      <c r="F4466">
        <v>3</v>
      </c>
      <c r="G4466">
        <v>11</v>
      </c>
      <c r="H4466">
        <v>1</v>
      </c>
      <c r="I4466">
        <v>8</v>
      </c>
      <c r="J4466">
        <v>17</v>
      </c>
      <c r="K4466">
        <v>1</v>
      </c>
      <c r="L4466" t="s">
        <v>147</v>
      </c>
      <c r="M4466" t="s">
        <v>172</v>
      </c>
      <c r="N4466" s="13">
        <v>1977500</v>
      </c>
      <c r="O4466">
        <v>248406</v>
      </c>
      <c r="P4466">
        <v>2024</v>
      </c>
      <c r="Q4466">
        <v>1007365623</v>
      </c>
      <c r="R4466" t="s">
        <v>1449</v>
      </c>
      <c r="S4466" s="13">
        <v>1977500</v>
      </c>
      <c r="T4466">
        <v>0</v>
      </c>
      <c r="U4466" t="s">
        <v>4060</v>
      </c>
      <c r="V4466" t="s">
        <v>2295</v>
      </c>
      <c r="W4466">
        <v>5004</v>
      </c>
      <c r="X4466">
        <v>0</v>
      </c>
      <c r="Y4466">
        <v>248170</v>
      </c>
      <c r="Z4466">
        <v>20240619</v>
      </c>
      <c r="AA4466">
        <v>2401100142</v>
      </c>
      <c r="AB4466">
        <v>199</v>
      </c>
      <c r="AC4466" t="s">
        <v>2281</v>
      </c>
      <c r="AD4466" t="s">
        <v>2281</v>
      </c>
      <c r="AE4466">
        <v>11101</v>
      </c>
      <c r="AF4466" t="s">
        <v>2281</v>
      </c>
      <c r="AG4466" t="s">
        <v>549</v>
      </c>
      <c r="AH4466">
        <v>260</v>
      </c>
    </row>
    <row r="4467" spans="1:34" hidden="1" x14ac:dyDescent="0.25">
      <c r="A4467" t="str">
        <f t="shared" si="207"/>
        <v>24 1 3 11 1 8 17 1 0 4501001 248407</v>
      </c>
      <c r="B4467" t="str">
        <f t="shared" si="208"/>
        <v>24 1 3 11 1 8 17 1 0 4501001 248159</v>
      </c>
      <c r="C4467" t="str">
        <f t="shared" si="209"/>
        <v>24 1 3 11 1 8 17 1 0 4501001</v>
      </c>
      <c r="D4467">
        <v>24</v>
      </c>
      <c r="E4467">
        <v>1</v>
      </c>
      <c r="F4467">
        <v>3</v>
      </c>
      <c r="G4467">
        <v>11</v>
      </c>
      <c r="H4467">
        <v>1</v>
      </c>
      <c r="I4467">
        <v>8</v>
      </c>
      <c r="J4467">
        <v>17</v>
      </c>
      <c r="K4467">
        <v>1</v>
      </c>
      <c r="L4467" t="s">
        <v>147</v>
      </c>
      <c r="M4467" t="s">
        <v>172</v>
      </c>
      <c r="N4467" s="13">
        <v>1017000</v>
      </c>
      <c r="O4467">
        <v>248407</v>
      </c>
      <c r="P4467">
        <v>2024</v>
      </c>
      <c r="Q4467">
        <v>25234636</v>
      </c>
      <c r="R4467" t="s">
        <v>1003</v>
      </c>
      <c r="S4467" s="13">
        <v>1017000</v>
      </c>
      <c r="T4467">
        <v>0</v>
      </c>
      <c r="U4467" t="s">
        <v>4061</v>
      </c>
      <c r="V4467" t="s">
        <v>2295</v>
      </c>
      <c r="W4467">
        <v>5004</v>
      </c>
      <c r="X4467">
        <v>0</v>
      </c>
      <c r="Y4467">
        <v>248159</v>
      </c>
      <c r="Z4467">
        <v>20240619</v>
      </c>
      <c r="AA4467">
        <v>2401110150</v>
      </c>
      <c r="AB4467">
        <v>199</v>
      </c>
      <c r="AC4467" t="s">
        <v>2281</v>
      </c>
      <c r="AD4467" t="s">
        <v>2281</v>
      </c>
      <c r="AE4467">
        <v>11101</v>
      </c>
      <c r="AF4467" t="s">
        <v>2281</v>
      </c>
      <c r="AG4467" t="s">
        <v>549</v>
      </c>
      <c r="AH4467">
        <v>260</v>
      </c>
    </row>
    <row r="4468" spans="1:34" hidden="1" x14ac:dyDescent="0.25">
      <c r="A4468" t="str">
        <f t="shared" si="207"/>
        <v>24 1 3 11 1 8 17 1 0 4501001 248408</v>
      </c>
      <c r="B4468" t="str">
        <f t="shared" si="208"/>
        <v>24 1 3 11 1 8 17 1 0 4501001 248158</v>
      </c>
      <c r="C4468" t="str">
        <f t="shared" si="209"/>
        <v>24 1 3 11 1 8 17 1 0 4501001</v>
      </c>
      <c r="D4468">
        <v>24</v>
      </c>
      <c r="E4468">
        <v>1</v>
      </c>
      <c r="F4468">
        <v>3</v>
      </c>
      <c r="G4468">
        <v>11</v>
      </c>
      <c r="H4468">
        <v>1</v>
      </c>
      <c r="I4468">
        <v>8</v>
      </c>
      <c r="J4468">
        <v>17</v>
      </c>
      <c r="K4468">
        <v>1</v>
      </c>
      <c r="L4468" t="s">
        <v>147</v>
      </c>
      <c r="M4468" t="s">
        <v>172</v>
      </c>
      <c r="N4468" s="13">
        <v>1017000</v>
      </c>
      <c r="O4468">
        <v>248408</v>
      </c>
      <c r="P4468">
        <v>2024</v>
      </c>
      <c r="Q4468">
        <v>10287120</v>
      </c>
      <c r="R4468" t="s">
        <v>1443</v>
      </c>
      <c r="S4468" s="13">
        <v>1017000</v>
      </c>
      <c r="T4468">
        <v>0</v>
      </c>
      <c r="U4468" t="s">
        <v>4061</v>
      </c>
      <c r="V4468" t="s">
        <v>2295</v>
      </c>
      <c r="W4468">
        <v>5004</v>
      </c>
      <c r="X4468">
        <v>0</v>
      </c>
      <c r="Y4468">
        <v>248158</v>
      </c>
      <c r="Z4468">
        <v>20240619</v>
      </c>
      <c r="AA4468">
        <v>2401110148</v>
      </c>
      <c r="AB4468">
        <v>199</v>
      </c>
      <c r="AC4468" t="s">
        <v>2281</v>
      </c>
      <c r="AD4468" t="s">
        <v>2281</v>
      </c>
      <c r="AE4468">
        <v>11101</v>
      </c>
      <c r="AF4468" t="s">
        <v>2281</v>
      </c>
      <c r="AG4468" t="s">
        <v>549</v>
      </c>
      <c r="AH4468">
        <v>260</v>
      </c>
    </row>
    <row r="4469" spans="1:34" hidden="1" x14ac:dyDescent="0.25">
      <c r="A4469" t="str">
        <f t="shared" si="207"/>
        <v>24 1 3 11 1 8 17 1 0 4501001 248409</v>
      </c>
      <c r="B4469" t="str">
        <f t="shared" si="208"/>
        <v>24 1 3 11 1 8 17 1 0 4501001 248162</v>
      </c>
      <c r="C4469" t="str">
        <f t="shared" si="209"/>
        <v>24 1 3 11 1 8 17 1 0 4501001</v>
      </c>
      <c r="D4469">
        <v>24</v>
      </c>
      <c r="E4469">
        <v>1</v>
      </c>
      <c r="F4469">
        <v>3</v>
      </c>
      <c r="G4469">
        <v>11</v>
      </c>
      <c r="H4469">
        <v>1</v>
      </c>
      <c r="I4469">
        <v>8</v>
      </c>
      <c r="J4469">
        <v>17</v>
      </c>
      <c r="K4469">
        <v>1</v>
      </c>
      <c r="L4469" t="s">
        <v>147</v>
      </c>
      <c r="M4469" t="s">
        <v>172</v>
      </c>
      <c r="N4469" s="13">
        <v>745800</v>
      </c>
      <c r="O4469">
        <v>248409</v>
      </c>
      <c r="P4469">
        <v>2024</v>
      </c>
      <c r="Q4469">
        <v>30336014</v>
      </c>
      <c r="R4469" t="s">
        <v>1446</v>
      </c>
      <c r="S4469" s="13">
        <v>745800</v>
      </c>
      <c r="T4469">
        <v>0</v>
      </c>
      <c r="U4469" t="s">
        <v>4062</v>
      </c>
      <c r="V4469" t="s">
        <v>2295</v>
      </c>
      <c r="W4469">
        <v>5004</v>
      </c>
      <c r="X4469">
        <v>0</v>
      </c>
      <c r="Y4469">
        <v>248162</v>
      </c>
      <c r="Z4469">
        <v>20240619</v>
      </c>
      <c r="AA4469">
        <v>2401150167</v>
      </c>
      <c r="AB4469">
        <v>199</v>
      </c>
      <c r="AC4469" t="s">
        <v>2281</v>
      </c>
      <c r="AD4469" t="s">
        <v>2281</v>
      </c>
      <c r="AE4469">
        <v>11101</v>
      </c>
      <c r="AF4469" t="s">
        <v>2281</v>
      </c>
      <c r="AG4469" t="s">
        <v>549</v>
      </c>
      <c r="AH4469">
        <v>260</v>
      </c>
    </row>
    <row r="4470" spans="1:34" hidden="1" x14ac:dyDescent="0.25">
      <c r="A4470" t="str">
        <f t="shared" si="207"/>
        <v>24 1 3 11 1 8 17 1 0 4501001 248410</v>
      </c>
      <c r="B4470" t="str">
        <f t="shared" si="208"/>
        <v>24 1 3 11 1 8 17 1 0 4501001 248167</v>
      </c>
      <c r="C4470" t="str">
        <f t="shared" si="209"/>
        <v>24 1 3 11 1 8 17 1 0 4501001</v>
      </c>
      <c r="D4470">
        <v>24</v>
      </c>
      <c r="E4470">
        <v>1</v>
      </c>
      <c r="F4470">
        <v>3</v>
      </c>
      <c r="G4470">
        <v>11</v>
      </c>
      <c r="H4470">
        <v>1</v>
      </c>
      <c r="I4470">
        <v>8</v>
      </c>
      <c r="J4470">
        <v>17</v>
      </c>
      <c r="K4470">
        <v>1</v>
      </c>
      <c r="L4470" t="s">
        <v>147</v>
      </c>
      <c r="M4470" t="s">
        <v>172</v>
      </c>
      <c r="N4470" s="13">
        <v>1186500</v>
      </c>
      <c r="O4470">
        <v>248410</v>
      </c>
      <c r="P4470">
        <v>2024</v>
      </c>
      <c r="Q4470">
        <v>1053860462</v>
      </c>
      <c r="R4470" t="s">
        <v>3911</v>
      </c>
      <c r="S4470" s="13">
        <v>1186500</v>
      </c>
      <c r="T4470">
        <v>0</v>
      </c>
      <c r="U4470" t="s">
        <v>4060</v>
      </c>
      <c r="V4470" t="s">
        <v>2295</v>
      </c>
      <c r="W4470">
        <v>5004</v>
      </c>
      <c r="X4470">
        <v>0</v>
      </c>
      <c r="Y4470">
        <v>248167</v>
      </c>
      <c r="Z4470">
        <v>20240619</v>
      </c>
      <c r="AA4470">
        <v>2401100141</v>
      </c>
      <c r="AB4470">
        <v>199</v>
      </c>
      <c r="AC4470" t="s">
        <v>2281</v>
      </c>
      <c r="AD4470" t="s">
        <v>2281</v>
      </c>
      <c r="AE4470">
        <v>11101</v>
      </c>
      <c r="AF4470" t="s">
        <v>2281</v>
      </c>
      <c r="AG4470" t="s">
        <v>549</v>
      </c>
      <c r="AH4470">
        <v>260</v>
      </c>
    </row>
    <row r="4471" spans="1:34" hidden="1" x14ac:dyDescent="0.25">
      <c r="A4471" t="str">
        <f t="shared" si="207"/>
        <v>24 1 3 11 1 8 17 1 0 4501001 248411</v>
      </c>
      <c r="B4471" t="str">
        <f t="shared" si="208"/>
        <v>24 1 3 11 1 8 17 1 0 4501001 248165</v>
      </c>
      <c r="C4471" t="str">
        <f t="shared" si="209"/>
        <v>24 1 3 11 1 8 17 1 0 4501001</v>
      </c>
      <c r="D4471">
        <v>24</v>
      </c>
      <c r="E4471">
        <v>1</v>
      </c>
      <c r="F4471">
        <v>3</v>
      </c>
      <c r="G4471">
        <v>11</v>
      </c>
      <c r="H4471">
        <v>1</v>
      </c>
      <c r="I4471">
        <v>8</v>
      </c>
      <c r="J4471">
        <v>17</v>
      </c>
      <c r="K4471">
        <v>1</v>
      </c>
      <c r="L4471" t="s">
        <v>147</v>
      </c>
      <c r="M4471" t="s">
        <v>172</v>
      </c>
      <c r="N4471" s="13">
        <v>1762800</v>
      </c>
      <c r="O4471">
        <v>248411</v>
      </c>
      <c r="P4471">
        <v>2024</v>
      </c>
      <c r="Q4471">
        <v>1053786769</v>
      </c>
      <c r="R4471" t="s">
        <v>1448</v>
      </c>
      <c r="S4471" s="13">
        <v>1762800</v>
      </c>
      <c r="T4471">
        <v>0</v>
      </c>
      <c r="U4471" t="s">
        <v>4061</v>
      </c>
      <c r="V4471" t="s">
        <v>2295</v>
      </c>
      <c r="W4471">
        <v>5004</v>
      </c>
      <c r="X4471">
        <v>0</v>
      </c>
      <c r="Y4471">
        <v>248165</v>
      </c>
      <c r="Z4471">
        <v>20240619</v>
      </c>
      <c r="AA4471">
        <v>2401190196</v>
      </c>
      <c r="AB4471">
        <v>199</v>
      </c>
      <c r="AC4471" t="s">
        <v>2281</v>
      </c>
      <c r="AD4471" t="s">
        <v>2281</v>
      </c>
      <c r="AE4471">
        <v>11101</v>
      </c>
      <c r="AF4471" t="s">
        <v>2281</v>
      </c>
      <c r="AG4471" t="s">
        <v>549</v>
      </c>
      <c r="AH4471">
        <v>260</v>
      </c>
    </row>
    <row r="4472" spans="1:34" hidden="1" x14ac:dyDescent="0.25">
      <c r="A4472" t="str">
        <f t="shared" si="207"/>
        <v>24 1 3 11 1 8 17 1 0 4501001 248412</v>
      </c>
      <c r="B4472" t="str">
        <f t="shared" si="208"/>
        <v>24 1 3 11 1 8 17 1 0 4501001 248145</v>
      </c>
      <c r="C4472" t="str">
        <f t="shared" si="209"/>
        <v>24 1 3 11 1 8 17 1 0 4501001</v>
      </c>
      <c r="D4472">
        <v>24</v>
      </c>
      <c r="E4472">
        <v>1</v>
      </c>
      <c r="F4472">
        <v>3</v>
      </c>
      <c r="G4472">
        <v>11</v>
      </c>
      <c r="H4472">
        <v>1</v>
      </c>
      <c r="I4472">
        <v>8</v>
      </c>
      <c r="J4472">
        <v>17</v>
      </c>
      <c r="K4472">
        <v>1</v>
      </c>
      <c r="L4472" t="s">
        <v>147</v>
      </c>
      <c r="M4472" t="s">
        <v>172</v>
      </c>
      <c r="N4472" s="13">
        <v>474600</v>
      </c>
      <c r="O4472">
        <v>248412</v>
      </c>
      <c r="P4472">
        <v>2024</v>
      </c>
      <c r="Q4472">
        <v>1053786769</v>
      </c>
      <c r="R4472" t="s">
        <v>1448</v>
      </c>
      <c r="S4472" s="13">
        <v>474600</v>
      </c>
      <c r="T4472">
        <v>0</v>
      </c>
      <c r="U4472" t="s">
        <v>4061</v>
      </c>
      <c r="V4472" t="s">
        <v>2295</v>
      </c>
      <c r="W4472">
        <v>5004</v>
      </c>
      <c r="X4472">
        <v>0</v>
      </c>
      <c r="Y4472">
        <v>248145</v>
      </c>
      <c r="Z4472">
        <v>20240619</v>
      </c>
      <c r="AA4472">
        <v>2401190196</v>
      </c>
      <c r="AB4472">
        <v>199</v>
      </c>
      <c r="AC4472" t="s">
        <v>2281</v>
      </c>
      <c r="AD4472" t="s">
        <v>2281</v>
      </c>
      <c r="AE4472">
        <v>11101</v>
      </c>
      <c r="AF4472" t="s">
        <v>2281</v>
      </c>
      <c r="AG4472" t="s">
        <v>549</v>
      </c>
      <c r="AH4472">
        <v>260</v>
      </c>
    </row>
    <row r="4473" spans="1:34" hidden="1" x14ac:dyDescent="0.25">
      <c r="A4473" t="str">
        <f t="shared" si="207"/>
        <v>24 1 3 11 1 8 17 1 0 4501001 248413</v>
      </c>
      <c r="B4473" t="str">
        <f t="shared" si="208"/>
        <v>24 1 3 11 1 8 17 1 0 4501001 248147</v>
      </c>
      <c r="C4473" t="str">
        <f t="shared" si="209"/>
        <v>24 1 3 11 1 8 17 1 0 4501001</v>
      </c>
      <c r="D4473">
        <v>24</v>
      </c>
      <c r="E4473">
        <v>1</v>
      </c>
      <c r="F4473">
        <v>3</v>
      </c>
      <c r="G4473">
        <v>11</v>
      </c>
      <c r="H4473">
        <v>1</v>
      </c>
      <c r="I4473">
        <v>8</v>
      </c>
      <c r="J4473">
        <v>17</v>
      </c>
      <c r="K4473">
        <v>1</v>
      </c>
      <c r="L4473" t="s">
        <v>147</v>
      </c>
      <c r="M4473" t="s">
        <v>172</v>
      </c>
      <c r="N4473" s="13">
        <v>670200</v>
      </c>
      <c r="O4473">
        <v>248413</v>
      </c>
      <c r="P4473">
        <v>2024</v>
      </c>
      <c r="Q4473">
        <v>1053772109</v>
      </c>
      <c r="R4473" t="s">
        <v>1447</v>
      </c>
      <c r="S4473" s="13">
        <v>670200</v>
      </c>
      <c r="T4473">
        <v>0</v>
      </c>
      <c r="U4473" t="s">
        <v>4061</v>
      </c>
      <c r="V4473" t="s">
        <v>2295</v>
      </c>
      <c r="W4473">
        <v>5004</v>
      </c>
      <c r="X4473">
        <v>0</v>
      </c>
      <c r="Y4473">
        <v>248147</v>
      </c>
      <c r="Z4473">
        <v>20240621</v>
      </c>
      <c r="AA4473">
        <v>2401190194</v>
      </c>
      <c r="AB4473">
        <v>199</v>
      </c>
      <c r="AC4473" t="s">
        <v>2281</v>
      </c>
      <c r="AD4473" t="s">
        <v>2281</v>
      </c>
      <c r="AE4473">
        <v>11101</v>
      </c>
      <c r="AF4473" t="s">
        <v>2281</v>
      </c>
      <c r="AG4473" t="s">
        <v>549</v>
      </c>
      <c r="AH4473">
        <v>260</v>
      </c>
    </row>
    <row r="4474" spans="1:34" hidden="1" x14ac:dyDescent="0.25">
      <c r="A4474" t="str">
        <f t="shared" si="207"/>
        <v>24 1 3 11 1 8 17 1 0 4501001 248414</v>
      </c>
      <c r="B4474" t="str">
        <f t="shared" si="208"/>
        <v>24 1 3 11 1 8 17 1 0 4501001 248164</v>
      </c>
      <c r="C4474" t="str">
        <f t="shared" si="209"/>
        <v>24 1 3 11 1 8 17 1 0 4501001</v>
      </c>
      <c r="D4474">
        <v>24</v>
      </c>
      <c r="E4474">
        <v>1</v>
      </c>
      <c r="F4474">
        <v>3</v>
      </c>
      <c r="G4474">
        <v>11</v>
      </c>
      <c r="H4474">
        <v>1</v>
      </c>
      <c r="I4474">
        <v>8</v>
      </c>
      <c r="J4474">
        <v>17</v>
      </c>
      <c r="K4474">
        <v>1</v>
      </c>
      <c r="L4474" t="s">
        <v>147</v>
      </c>
      <c r="M4474" t="s">
        <v>172</v>
      </c>
      <c r="N4474" s="13">
        <v>1936133</v>
      </c>
      <c r="O4474">
        <v>248414</v>
      </c>
      <c r="P4474">
        <v>2024</v>
      </c>
      <c r="Q4474">
        <v>1053772109</v>
      </c>
      <c r="R4474" t="s">
        <v>1447</v>
      </c>
      <c r="S4474" s="13">
        <v>1936133</v>
      </c>
      <c r="T4474">
        <v>0</v>
      </c>
      <c r="U4474" t="s">
        <v>4061</v>
      </c>
      <c r="V4474" t="s">
        <v>2295</v>
      </c>
      <c r="W4474">
        <v>5004</v>
      </c>
      <c r="X4474">
        <v>0</v>
      </c>
      <c r="Y4474">
        <v>248164</v>
      </c>
      <c r="Z4474">
        <v>20240621</v>
      </c>
      <c r="AA4474">
        <v>2401190194</v>
      </c>
      <c r="AB4474">
        <v>199</v>
      </c>
      <c r="AC4474" t="s">
        <v>2281</v>
      </c>
      <c r="AD4474" t="s">
        <v>2281</v>
      </c>
      <c r="AE4474">
        <v>11101</v>
      </c>
      <c r="AF4474" t="s">
        <v>2281</v>
      </c>
      <c r="AG4474" t="s">
        <v>549</v>
      </c>
      <c r="AH4474">
        <v>260</v>
      </c>
    </row>
    <row r="4475" spans="1:34" hidden="1" x14ac:dyDescent="0.25">
      <c r="A4475" t="str">
        <f t="shared" si="207"/>
        <v>24 1 3 11 1 8 17 1 0 4501001 248415</v>
      </c>
      <c r="B4475" t="str">
        <f t="shared" si="208"/>
        <v>24 1 3 11 1 8 17 1 0 4501001 248166</v>
      </c>
      <c r="C4475" t="str">
        <f t="shared" si="209"/>
        <v>24 1 3 11 1 8 17 1 0 4501001</v>
      </c>
      <c r="D4475">
        <v>24</v>
      </c>
      <c r="E4475">
        <v>1</v>
      </c>
      <c r="F4475">
        <v>3</v>
      </c>
      <c r="G4475">
        <v>11</v>
      </c>
      <c r="H4475">
        <v>1</v>
      </c>
      <c r="I4475">
        <v>8</v>
      </c>
      <c r="J4475">
        <v>17</v>
      </c>
      <c r="K4475">
        <v>1</v>
      </c>
      <c r="L4475" t="s">
        <v>147</v>
      </c>
      <c r="M4475" t="s">
        <v>172</v>
      </c>
      <c r="N4475" s="13">
        <v>1762800</v>
      </c>
      <c r="O4475">
        <v>248415</v>
      </c>
      <c r="P4475">
        <v>2024</v>
      </c>
      <c r="Q4475">
        <v>1053794976</v>
      </c>
      <c r="R4475" t="s">
        <v>1451</v>
      </c>
      <c r="S4475" s="13">
        <v>1762800</v>
      </c>
      <c r="T4475">
        <v>0</v>
      </c>
      <c r="U4475" t="s">
        <v>4063</v>
      </c>
      <c r="V4475" t="s">
        <v>2295</v>
      </c>
      <c r="W4475">
        <v>5004</v>
      </c>
      <c r="X4475">
        <v>0</v>
      </c>
      <c r="Y4475">
        <v>248166</v>
      </c>
      <c r="Z4475">
        <v>20240624</v>
      </c>
      <c r="AA4475">
        <v>2402230385</v>
      </c>
      <c r="AB4475">
        <v>199</v>
      </c>
      <c r="AC4475" t="s">
        <v>2281</v>
      </c>
      <c r="AD4475" t="s">
        <v>2281</v>
      </c>
      <c r="AE4475">
        <v>11101</v>
      </c>
      <c r="AF4475" t="s">
        <v>2281</v>
      </c>
      <c r="AG4475" t="s">
        <v>549</v>
      </c>
      <c r="AH4475">
        <v>260</v>
      </c>
    </row>
    <row r="4476" spans="1:34" hidden="1" x14ac:dyDescent="0.25">
      <c r="A4476" t="str">
        <f t="shared" si="207"/>
        <v>24 1 3 11 1 8 17 1 0 4501001 248416</v>
      </c>
      <c r="B4476" t="str">
        <f t="shared" si="208"/>
        <v>24 1 3 11 1 8 17 1 0 4501001 248146</v>
      </c>
      <c r="C4476" t="str">
        <f t="shared" si="209"/>
        <v>24 1 3 11 1 8 17 1 0 4501001</v>
      </c>
      <c r="D4476">
        <v>24</v>
      </c>
      <c r="E4476">
        <v>1</v>
      </c>
      <c r="F4476">
        <v>3</v>
      </c>
      <c r="G4476">
        <v>11</v>
      </c>
      <c r="H4476">
        <v>1</v>
      </c>
      <c r="I4476">
        <v>8</v>
      </c>
      <c r="J4476">
        <v>17</v>
      </c>
      <c r="K4476">
        <v>1</v>
      </c>
      <c r="L4476" t="s">
        <v>147</v>
      </c>
      <c r="M4476" t="s">
        <v>172</v>
      </c>
      <c r="N4476" s="13">
        <v>271200</v>
      </c>
      <c r="O4476">
        <v>248416</v>
      </c>
      <c r="P4476">
        <v>2024</v>
      </c>
      <c r="Q4476">
        <v>1053794976</v>
      </c>
      <c r="R4476" t="s">
        <v>1451</v>
      </c>
      <c r="S4476" s="13">
        <v>271200</v>
      </c>
      <c r="T4476">
        <v>0</v>
      </c>
      <c r="U4476" t="s">
        <v>4063</v>
      </c>
      <c r="V4476" t="s">
        <v>2295</v>
      </c>
      <c r="W4476">
        <v>5004</v>
      </c>
      <c r="X4476">
        <v>0</v>
      </c>
      <c r="Y4476">
        <v>248146</v>
      </c>
      <c r="Z4476">
        <v>20240624</v>
      </c>
      <c r="AA4476">
        <v>2402230385</v>
      </c>
      <c r="AB4476">
        <v>199</v>
      </c>
      <c r="AC4476" t="s">
        <v>2281</v>
      </c>
      <c r="AD4476" t="s">
        <v>2281</v>
      </c>
      <c r="AE4476">
        <v>11101</v>
      </c>
      <c r="AF4476" t="s">
        <v>2281</v>
      </c>
      <c r="AG4476" t="s">
        <v>549</v>
      </c>
      <c r="AH4476">
        <v>260</v>
      </c>
    </row>
    <row r="4477" spans="1:34" hidden="1" x14ac:dyDescent="0.25">
      <c r="A4477" t="str">
        <f t="shared" si="207"/>
        <v>24 1 3 11 1 8 17 1 0 4501001 248417</v>
      </c>
      <c r="B4477" t="str">
        <f t="shared" si="208"/>
        <v>24 1 3 11 1 8 17 1 0 4501001 248149</v>
      </c>
      <c r="C4477" t="str">
        <f t="shared" si="209"/>
        <v>24 1 3 11 1 8 17 1 0 4501001</v>
      </c>
      <c r="D4477">
        <v>24</v>
      </c>
      <c r="E4477">
        <v>1</v>
      </c>
      <c r="F4477">
        <v>3</v>
      </c>
      <c r="G4477">
        <v>11</v>
      </c>
      <c r="H4477">
        <v>1</v>
      </c>
      <c r="I4477">
        <v>8</v>
      </c>
      <c r="J4477">
        <v>17</v>
      </c>
      <c r="K4477">
        <v>1</v>
      </c>
      <c r="L4477" t="s">
        <v>147</v>
      </c>
      <c r="M4477" t="s">
        <v>172</v>
      </c>
      <c r="N4477" s="13">
        <v>271200</v>
      </c>
      <c r="O4477">
        <v>248417</v>
      </c>
      <c r="P4477">
        <v>2024</v>
      </c>
      <c r="Q4477">
        <v>1007232888</v>
      </c>
      <c r="R4477" t="s">
        <v>1453</v>
      </c>
      <c r="S4477" s="13">
        <v>271200</v>
      </c>
      <c r="T4477">
        <v>0</v>
      </c>
      <c r="U4477" t="s">
        <v>4063</v>
      </c>
      <c r="V4477" t="s">
        <v>2295</v>
      </c>
      <c r="W4477">
        <v>5004</v>
      </c>
      <c r="X4477">
        <v>0</v>
      </c>
      <c r="Y4477">
        <v>248149</v>
      </c>
      <c r="Z4477">
        <v>20240624</v>
      </c>
      <c r="AA4477">
        <v>2402230387</v>
      </c>
      <c r="AB4477">
        <v>199</v>
      </c>
      <c r="AC4477" t="s">
        <v>2281</v>
      </c>
      <c r="AD4477" t="s">
        <v>2281</v>
      </c>
      <c r="AE4477">
        <v>11101</v>
      </c>
      <c r="AF4477" t="s">
        <v>2281</v>
      </c>
      <c r="AG4477" t="s">
        <v>549</v>
      </c>
      <c r="AH4477">
        <v>260</v>
      </c>
    </row>
    <row r="4478" spans="1:34" hidden="1" x14ac:dyDescent="0.25">
      <c r="A4478" t="str">
        <f t="shared" si="207"/>
        <v>24 1 3 11 1 8 17 1 0 4501001 248418</v>
      </c>
      <c r="B4478" t="str">
        <f t="shared" si="208"/>
        <v>24 1 3 11 1 8 17 1 0 4501001 248168</v>
      </c>
      <c r="C4478" t="str">
        <f t="shared" si="209"/>
        <v>24 1 3 11 1 8 17 1 0 4501001</v>
      </c>
      <c r="D4478">
        <v>24</v>
      </c>
      <c r="E4478">
        <v>1</v>
      </c>
      <c r="F4478">
        <v>3</v>
      </c>
      <c r="G4478">
        <v>11</v>
      </c>
      <c r="H4478">
        <v>1</v>
      </c>
      <c r="I4478">
        <v>8</v>
      </c>
      <c r="J4478">
        <v>17</v>
      </c>
      <c r="K4478">
        <v>1</v>
      </c>
      <c r="L4478" t="s">
        <v>147</v>
      </c>
      <c r="M4478" t="s">
        <v>172</v>
      </c>
      <c r="N4478" s="13">
        <v>1762800</v>
      </c>
      <c r="O4478">
        <v>248418</v>
      </c>
      <c r="P4478">
        <v>2024</v>
      </c>
      <c r="Q4478">
        <v>1007232888</v>
      </c>
      <c r="R4478" t="s">
        <v>1453</v>
      </c>
      <c r="S4478" s="13">
        <v>1762800</v>
      </c>
      <c r="T4478">
        <v>0</v>
      </c>
      <c r="U4478" t="s">
        <v>4063</v>
      </c>
      <c r="V4478" t="s">
        <v>2295</v>
      </c>
      <c r="W4478">
        <v>5004</v>
      </c>
      <c r="X4478">
        <v>0</v>
      </c>
      <c r="Y4478">
        <v>248168</v>
      </c>
      <c r="Z4478">
        <v>20240624</v>
      </c>
      <c r="AA4478">
        <v>2402230387</v>
      </c>
      <c r="AB4478">
        <v>199</v>
      </c>
      <c r="AC4478" t="s">
        <v>2281</v>
      </c>
      <c r="AD4478" t="s">
        <v>2281</v>
      </c>
      <c r="AE4478">
        <v>11101</v>
      </c>
      <c r="AF4478" t="s">
        <v>2281</v>
      </c>
      <c r="AG4478" t="s">
        <v>549</v>
      </c>
      <c r="AH4478">
        <v>260</v>
      </c>
    </row>
    <row r="4479" spans="1:34" hidden="1" x14ac:dyDescent="0.25">
      <c r="A4479" t="str">
        <f t="shared" si="207"/>
        <v>24 1 3 11 1 8 71 0 0 4501001 248419</v>
      </c>
      <c r="B4479" t="str">
        <f t="shared" si="208"/>
        <v>24 1 3 11 1 8 71 0 0 4501001 248089</v>
      </c>
      <c r="C4479" t="str">
        <f t="shared" si="209"/>
        <v>24 1 3 11 1 8 71 0 0 4501001</v>
      </c>
      <c r="D4479">
        <v>24</v>
      </c>
      <c r="E4479">
        <v>1</v>
      </c>
      <c r="F4479">
        <v>3</v>
      </c>
      <c r="G4479">
        <v>11</v>
      </c>
      <c r="H4479">
        <v>1</v>
      </c>
      <c r="I4479">
        <v>8</v>
      </c>
      <c r="J4479">
        <v>71</v>
      </c>
      <c r="K4479">
        <v>0</v>
      </c>
      <c r="L4479" t="s">
        <v>147</v>
      </c>
      <c r="M4479" t="s">
        <v>172</v>
      </c>
      <c r="N4479" s="13">
        <v>8048000</v>
      </c>
      <c r="O4479">
        <v>248419</v>
      </c>
      <c r="P4479">
        <v>2024</v>
      </c>
      <c r="Q4479">
        <v>900807744</v>
      </c>
      <c r="R4479" t="s">
        <v>1103</v>
      </c>
      <c r="S4479" s="13">
        <v>8048000</v>
      </c>
      <c r="T4479">
        <v>281680</v>
      </c>
      <c r="U4479" t="s">
        <v>4064</v>
      </c>
      <c r="V4479" t="s">
        <v>4065</v>
      </c>
      <c r="W4479">
        <v>5004</v>
      </c>
      <c r="X4479">
        <v>2313</v>
      </c>
      <c r="Y4479">
        <v>248089</v>
      </c>
      <c r="Z4479">
        <v>20240624</v>
      </c>
      <c r="AA4479">
        <v>2403120456</v>
      </c>
      <c r="AB4479">
        <v>2</v>
      </c>
      <c r="AC4479" t="s">
        <v>2281</v>
      </c>
      <c r="AD4479" t="s">
        <v>2281</v>
      </c>
      <c r="AE4479">
        <v>11101</v>
      </c>
      <c r="AF4479" t="s">
        <v>2281</v>
      </c>
      <c r="AG4479" t="s">
        <v>549</v>
      </c>
      <c r="AH4479">
        <v>261</v>
      </c>
    </row>
    <row r="4480" spans="1:34" hidden="1" x14ac:dyDescent="0.25">
      <c r="A4480" t="str">
        <f t="shared" si="207"/>
        <v>24 1 3 22 1 8 71 2 0 4501001 248420</v>
      </c>
      <c r="B4480" t="str">
        <f t="shared" si="208"/>
        <v>24 1 3 22 1 8 71 2 0 4501001 248136</v>
      </c>
      <c r="C4480" t="str">
        <f t="shared" si="209"/>
        <v>24 1 3 22 1 8 71 2 0 4501001</v>
      </c>
      <c r="D4480">
        <v>24</v>
      </c>
      <c r="E4480">
        <v>1</v>
      </c>
      <c r="F4480">
        <v>3</v>
      </c>
      <c r="G4480">
        <v>22</v>
      </c>
      <c r="H4480">
        <v>1</v>
      </c>
      <c r="I4480">
        <v>8</v>
      </c>
      <c r="J4480">
        <v>71</v>
      </c>
      <c r="K4480">
        <v>2</v>
      </c>
      <c r="L4480" t="s">
        <v>147</v>
      </c>
      <c r="M4480" t="s">
        <v>172</v>
      </c>
      <c r="N4480" s="13">
        <v>25104604</v>
      </c>
      <c r="O4480">
        <v>248420</v>
      </c>
      <c r="P4480">
        <v>2024</v>
      </c>
      <c r="Q4480">
        <v>890804256</v>
      </c>
      <c r="R4480" t="s">
        <v>1017</v>
      </c>
      <c r="S4480" s="13">
        <v>25104604</v>
      </c>
      <c r="T4480">
        <v>0</v>
      </c>
      <c r="U4480" t="s">
        <v>4066</v>
      </c>
      <c r="V4480" t="s">
        <v>4067</v>
      </c>
      <c r="W4480">
        <v>5016</v>
      </c>
      <c r="X4480">
        <v>0</v>
      </c>
      <c r="Y4480">
        <v>248136</v>
      </c>
      <c r="Z4480">
        <v>20240624</v>
      </c>
      <c r="AA4480">
        <v>2404120555</v>
      </c>
      <c r="AB4480">
        <v>2</v>
      </c>
      <c r="AC4480" t="s">
        <v>2281</v>
      </c>
      <c r="AD4480" t="s">
        <v>2281</v>
      </c>
      <c r="AE4480">
        <v>11229</v>
      </c>
      <c r="AF4480" t="s">
        <v>2281</v>
      </c>
      <c r="AG4480" t="s">
        <v>639</v>
      </c>
      <c r="AH4480">
        <v>251</v>
      </c>
    </row>
    <row r="4481" spans="1:34" hidden="1" x14ac:dyDescent="0.25">
      <c r="A4481" t="str">
        <f t="shared" si="207"/>
        <v>24 1 3 11 1 8 71 0 0 4501001 248421</v>
      </c>
      <c r="B4481" t="str">
        <f t="shared" si="208"/>
        <v>24 1 3 11 1 8 71 0 0 4501001 248144</v>
      </c>
      <c r="C4481" t="str">
        <f t="shared" si="209"/>
        <v>24 1 3 11 1 8 71 0 0 4501001</v>
      </c>
      <c r="D4481">
        <v>24</v>
      </c>
      <c r="E4481">
        <v>1</v>
      </c>
      <c r="F4481">
        <v>3</v>
      </c>
      <c r="G4481">
        <v>11</v>
      </c>
      <c r="H4481">
        <v>1</v>
      </c>
      <c r="I4481">
        <v>8</v>
      </c>
      <c r="J4481">
        <v>71</v>
      </c>
      <c r="K4481">
        <v>0</v>
      </c>
      <c r="L4481" t="s">
        <v>147</v>
      </c>
      <c r="M4481" t="s">
        <v>172</v>
      </c>
      <c r="N4481" s="13">
        <v>5000000</v>
      </c>
      <c r="O4481">
        <v>248421</v>
      </c>
      <c r="P4481">
        <v>2024</v>
      </c>
      <c r="Q4481">
        <v>1007235101</v>
      </c>
      <c r="R4481" t="s">
        <v>1459</v>
      </c>
      <c r="S4481" s="13">
        <v>5000000</v>
      </c>
      <c r="T4481">
        <v>0</v>
      </c>
      <c r="U4481" t="s">
        <v>4068</v>
      </c>
      <c r="V4481" t="s">
        <v>2295</v>
      </c>
      <c r="W4481">
        <v>5004</v>
      </c>
      <c r="X4481">
        <v>0</v>
      </c>
      <c r="Y4481">
        <v>248144</v>
      </c>
      <c r="Z4481">
        <v>20240624</v>
      </c>
      <c r="AA4481">
        <v>2404190578</v>
      </c>
      <c r="AB4481">
        <v>2</v>
      </c>
      <c r="AC4481" t="s">
        <v>2281</v>
      </c>
      <c r="AD4481" t="s">
        <v>2281</v>
      </c>
      <c r="AE4481">
        <v>11101</v>
      </c>
      <c r="AF4481" t="s">
        <v>2281</v>
      </c>
      <c r="AG4481" t="s">
        <v>549</v>
      </c>
      <c r="AH4481">
        <v>260</v>
      </c>
    </row>
    <row r="4482" spans="1:34" hidden="1" x14ac:dyDescent="0.25">
      <c r="A4482" t="str">
        <f t="shared" ref="A4482:A4545" si="210">+CONCATENATE(,D4482," ",E4482," ",F4482," ",G4482," ",H4482," ",I4482," ",J4482," ",K4482," ",L4482," ",M4482," ",O4482)</f>
        <v>24 1 3 22 1 8 71 3 0 4501052 248422</v>
      </c>
      <c r="B4482" t="str">
        <f t="shared" ref="B4482:B4545" si="211">+CONCATENATE(,D4482," ",E4482," ",F4482," ",G4482," ",H4482," ",I4482," ",J4482," ",K4482," ",L4482," ",M4482," ",Y4482)</f>
        <v>24 1 3 22 1 8 71 3 0 4501052 248088</v>
      </c>
      <c r="C4482" t="str">
        <f t="shared" ref="C4482:C4545" si="212">+CONCATENATE(,D4482," ",E4482," ",F4482," ",G4482," ",H4482," ",I4482," ",J4482," ",K4482," ",L4482," ",M4482)</f>
        <v>24 1 3 22 1 8 71 3 0 4501052</v>
      </c>
      <c r="D4482">
        <v>24</v>
      </c>
      <c r="E4482">
        <v>1</v>
      </c>
      <c r="F4482">
        <v>3</v>
      </c>
      <c r="G4482">
        <v>22</v>
      </c>
      <c r="H4482">
        <v>1</v>
      </c>
      <c r="I4482">
        <v>8</v>
      </c>
      <c r="J4482">
        <v>71</v>
      </c>
      <c r="K4482">
        <v>3</v>
      </c>
      <c r="L4482" t="s">
        <v>147</v>
      </c>
      <c r="M4482" t="s">
        <v>176</v>
      </c>
      <c r="N4482" s="13">
        <v>28672383</v>
      </c>
      <c r="O4482">
        <v>248422</v>
      </c>
      <c r="P4482">
        <v>2024</v>
      </c>
      <c r="Q4482">
        <v>901430297</v>
      </c>
      <c r="R4482" t="s">
        <v>1182</v>
      </c>
      <c r="S4482" s="13">
        <v>28672383</v>
      </c>
      <c r="T4482">
        <v>1003533</v>
      </c>
      <c r="U4482" t="s">
        <v>3202</v>
      </c>
      <c r="V4482" t="s">
        <v>4069</v>
      </c>
      <c r="W4482">
        <v>5004</v>
      </c>
      <c r="X4482">
        <v>2305</v>
      </c>
      <c r="Y4482">
        <v>248088</v>
      </c>
      <c r="Z4482">
        <v>20240624</v>
      </c>
      <c r="AA4482">
        <v>2011180526</v>
      </c>
      <c r="AB4482">
        <v>41</v>
      </c>
      <c r="AC4482" t="s">
        <v>2281</v>
      </c>
      <c r="AD4482" t="s">
        <v>2281</v>
      </c>
      <c r="AE4482">
        <v>12401</v>
      </c>
      <c r="AF4482" t="s">
        <v>2281</v>
      </c>
      <c r="AG4482" t="s">
        <v>67</v>
      </c>
      <c r="AH4482">
        <v>121</v>
      </c>
    </row>
    <row r="4483" spans="1:34" hidden="1" x14ac:dyDescent="0.25">
      <c r="A4483" t="str">
        <f t="shared" si="210"/>
        <v>24 1 3 22 1 8 71 3 0 4501052 248423</v>
      </c>
      <c r="B4483" t="str">
        <f t="shared" si="211"/>
        <v>24 1 3 22 1 8 71 3 0 4501052 248088</v>
      </c>
      <c r="C4483" t="str">
        <f t="shared" si="212"/>
        <v>24 1 3 22 1 8 71 3 0 4501052</v>
      </c>
      <c r="D4483">
        <v>24</v>
      </c>
      <c r="E4483">
        <v>1</v>
      </c>
      <c r="F4483">
        <v>3</v>
      </c>
      <c r="G4483">
        <v>22</v>
      </c>
      <c r="H4483">
        <v>1</v>
      </c>
      <c r="I4483">
        <v>8</v>
      </c>
      <c r="J4483">
        <v>71</v>
      </c>
      <c r="K4483">
        <v>3</v>
      </c>
      <c r="L4483" t="s">
        <v>147</v>
      </c>
      <c r="M4483" t="s">
        <v>176</v>
      </c>
      <c r="N4483" s="13">
        <v>28913253</v>
      </c>
      <c r="O4483">
        <v>248423</v>
      </c>
      <c r="P4483">
        <v>2024</v>
      </c>
      <c r="Q4483">
        <v>901430297</v>
      </c>
      <c r="R4483" t="s">
        <v>1182</v>
      </c>
      <c r="S4483" s="13">
        <v>28913253</v>
      </c>
      <c r="T4483">
        <v>0</v>
      </c>
      <c r="U4483" t="s">
        <v>3202</v>
      </c>
      <c r="V4483" t="s">
        <v>4069</v>
      </c>
      <c r="W4483">
        <v>5004</v>
      </c>
      <c r="X4483">
        <v>0</v>
      </c>
      <c r="Y4483">
        <v>248088</v>
      </c>
      <c r="Z4483">
        <v>20240624</v>
      </c>
      <c r="AA4483">
        <v>2011180526</v>
      </c>
      <c r="AB4483">
        <v>41</v>
      </c>
      <c r="AC4483" t="s">
        <v>2281</v>
      </c>
      <c r="AD4483" t="s">
        <v>2281</v>
      </c>
      <c r="AE4483">
        <v>12401</v>
      </c>
      <c r="AF4483" t="s">
        <v>2281</v>
      </c>
      <c r="AG4483" t="s">
        <v>67</v>
      </c>
      <c r="AH4483">
        <v>121</v>
      </c>
    </row>
    <row r="4484" spans="1:34" hidden="1" x14ac:dyDescent="0.25">
      <c r="A4484" t="str">
        <f t="shared" si="210"/>
        <v>24 1 3 22 1 8 71 3 0 4501052 248424</v>
      </c>
      <c r="B4484" t="str">
        <f t="shared" si="211"/>
        <v>24 1 3 22 1 8 71 3 0 4501052 248027</v>
      </c>
      <c r="C4484" t="str">
        <f t="shared" si="212"/>
        <v>24 1 3 22 1 8 71 3 0 4501052</v>
      </c>
      <c r="D4484">
        <v>24</v>
      </c>
      <c r="E4484">
        <v>1</v>
      </c>
      <c r="F4484">
        <v>3</v>
      </c>
      <c r="G4484">
        <v>22</v>
      </c>
      <c r="H4484">
        <v>1</v>
      </c>
      <c r="I4484">
        <v>8</v>
      </c>
      <c r="J4484">
        <v>71</v>
      </c>
      <c r="K4484">
        <v>3</v>
      </c>
      <c r="L4484" t="s">
        <v>147</v>
      </c>
      <c r="M4484" t="s">
        <v>176</v>
      </c>
      <c r="N4484" s="13">
        <v>240576</v>
      </c>
      <c r="O4484">
        <v>248424</v>
      </c>
      <c r="P4484">
        <v>2024</v>
      </c>
      <c r="Q4484">
        <v>890803239</v>
      </c>
      <c r="R4484" t="s">
        <v>924</v>
      </c>
      <c r="S4484" s="13">
        <v>240576</v>
      </c>
      <c r="T4484">
        <v>0</v>
      </c>
      <c r="U4484" t="s">
        <v>4023</v>
      </c>
      <c r="V4484" t="s">
        <v>3334</v>
      </c>
      <c r="W4484">
        <v>5004</v>
      </c>
      <c r="X4484">
        <v>0</v>
      </c>
      <c r="Y4484">
        <v>248027</v>
      </c>
      <c r="Z4484">
        <v>20240624</v>
      </c>
      <c r="AA4484">
        <v>0</v>
      </c>
      <c r="AB4484">
        <v>0</v>
      </c>
      <c r="AC4484" t="s">
        <v>2281</v>
      </c>
      <c r="AD4484" t="s">
        <v>2281</v>
      </c>
      <c r="AE4484">
        <v>12401</v>
      </c>
      <c r="AF4484" t="s">
        <v>2281</v>
      </c>
      <c r="AG4484" t="s">
        <v>67</v>
      </c>
      <c r="AH4484">
        <v>335</v>
      </c>
    </row>
    <row r="4485" spans="1:34" hidden="1" x14ac:dyDescent="0.25">
      <c r="A4485" t="str">
        <f t="shared" si="210"/>
        <v>24 1 3 22 1 8 71 3 0 4501052 248425</v>
      </c>
      <c r="B4485" t="str">
        <f t="shared" si="211"/>
        <v>24 1 3 22 1 8 71 3 0 4501052 248024</v>
      </c>
      <c r="C4485" t="str">
        <f t="shared" si="212"/>
        <v>24 1 3 22 1 8 71 3 0 4501052</v>
      </c>
      <c r="D4485">
        <v>24</v>
      </c>
      <c r="E4485">
        <v>1</v>
      </c>
      <c r="F4485">
        <v>3</v>
      </c>
      <c r="G4485">
        <v>22</v>
      </c>
      <c r="H4485">
        <v>1</v>
      </c>
      <c r="I4485">
        <v>8</v>
      </c>
      <c r="J4485">
        <v>71</v>
      </c>
      <c r="K4485">
        <v>3</v>
      </c>
      <c r="L4485" t="s">
        <v>147</v>
      </c>
      <c r="M4485" t="s">
        <v>176</v>
      </c>
      <c r="N4485" s="13">
        <v>183220</v>
      </c>
      <c r="O4485">
        <v>248425</v>
      </c>
      <c r="P4485">
        <v>2024</v>
      </c>
      <c r="Q4485">
        <v>810000598</v>
      </c>
      <c r="R4485" t="s">
        <v>2278</v>
      </c>
      <c r="S4485" s="13">
        <v>183220</v>
      </c>
      <c r="T4485">
        <v>0</v>
      </c>
      <c r="U4485" t="s">
        <v>3872</v>
      </c>
      <c r="V4485" t="s">
        <v>3334</v>
      </c>
      <c r="W4485">
        <v>5004</v>
      </c>
      <c r="X4485">
        <v>0</v>
      </c>
      <c r="Y4485">
        <v>248024</v>
      </c>
      <c r="Z4485">
        <v>20240624</v>
      </c>
      <c r="AA4485">
        <v>0</v>
      </c>
      <c r="AB4485">
        <v>0</v>
      </c>
      <c r="AC4485" t="s">
        <v>2281</v>
      </c>
      <c r="AD4485" t="s">
        <v>2281</v>
      </c>
      <c r="AE4485">
        <v>12401</v>
      </c>
      <c r="AF4485" t="s">
        <v>2281</v>
      </c>
      <c r="AG4485" t="s">
        <v>67</v>
      </c>
      <c r="AH4485">
        <v>335</v>
      </c>
    </row>
    <row r="4486" spans="1:34" hidden="1" x14ac:dyDescent="0.25">
      <c r="A4486" t="str">
        <f t="shared" si="210"/>
        <v>24 1 3 22 1 8 71 3 0 4501052 248426</v>
      </c>
      <c r="B4486" t="str">
        <f t="shared" si="211"/>
        <v>24 1 3 22 1 8 71 3 0 4501052 248068</v>
      </c>
      <c r="C4486" t="str">
        <f t="shared" si="212"/>
        <v>24 1 3 22 1 8 71 3 0 4501052</v>
      </c>
      <c r="D4486">
        <v>24</v>
      </c>
      <c r="E4486">
        <v>1</v>
      </c>
      <c r="F4486">
        <v>3</v>
      </c>
      <c r="G4486">
        <v>22</v>
      </c>
      <c r="H4486">
        <v>1</v>
      </c>
      <c r="I4486">
        <v>8</v>
      </c>
      <c r="J4486">
        <v>71</v>
      </c>
      <c r="K4486">
        <v>3</v>
      </c>
      <c r="L4486" t="s">
        <v>147</v>
      </c>
      <c r="M4486" t="s">
        <v>176</v>
      </c>
      <c r="N4486" s="13">
        <v>110571</v>
      </c>
      <c r="O4486">
        <v>248426</v>
      </c>
      <c r="P4486">
        <v>2024</v>
      </c>
      <c r="Q4486">
        <v>810000598</v>
      </c>
      <c r="R4486" t="s">
        <v>2278</v>
      </c>
      <c r="S4486" s="13">
        <v>110571</v>
      </c>
      <c r="T4486">
        <v>0</v>
      </c>
      <c r="U4486" t="s">
        <v>3872</v>
      </c>
      <c r="V4486" t="s">
        <v>3334</v>
      </c>
      <c r="W4486">
        <v>5004</v>
      </c>
      <c r="X4486">
        <v>0</v>
      </c>
      <c r="Y4486">
        <v>248068</v>
      </c>
      <c r="Z4486">
        <v>20240624</v>
      </c>
      <c r="AA4486">
        <v>0</v>
      </c>
      <c r="AB4486">
        <v>0</v>
      </c>
      <c r="AC4486" t="s">
        <v>2281</v>
      </c>
      <c r="AD4486" t="s">
        <v>2281</v>
      </c>
      <c r="AE4486">
        <v>12401</v>
      </c>
      <c r="AF4486" t="s">
        <v>2281</v>
      </c>
      <c r="AG4486" t="s">
        <v>67</v>
      </c>
      <c r="AH4486">
        <v>335</v>
      </c>
    </row>
    <row r="4487" spans="1:34" hidden="1" x14ac:dyDescent="0.25">
      <c r="A4487" t="str">
        <f t="shared" si="210"/>
        <v>24 1 3 22 1 8 71 3 0 4501052 248427</v>
      </c>
      <c r="B4487" t="str">
        <f t="shared" si="211"/>
        <v>24 1 3 22 1 8 71 3 0 4501052 248092</v>
      </c>
      <c r="C4487" t="str">
        <f t="shared" si="212"/>
        <v>24 1 3 22 1 8 71 3 0 4501052</v>
      </c>
      <c r="D4487">
        <v>24</v>
      </c>
      <c r="E4487">
        <v>1</v>
      </c>
      <c r="F4487">
        <v>3</v>
      </c>
      <c r="G4487">
        <v>22</v>
      </c>
      <c r="H4487">
        <v>1</v>
      </c>
      <c r="I4487">
        <v>8</v>
      </c>
      <c r="J4487">
        <v>71</v>
      </c>
      <c r="K4487">
        <v>3</v>
      </c>
      <c r="L4487" t="s">
        <v>147</v>
      </c>
      <c r="M4487" t="s">
        <v>176</v>
      </c>
      <c r="N4487" s="13">
        <v>464017</v>
      </c>
      <c r="O4487">
        <v>248427</v>
      </c>
      <c r="P4487">
        <v>2024</v>
      </c>
      <c r="Q4487">
        <v>810000598</v>
      </c>
      <c r="R4487" t="s">
        <v>2278</v>
      </c>
      <c r="S4487" s="13">
        <v>464017</v>
      </c>
      <c r="T4487">
        <v>0</v>
      </c>
      <c r="U4487" t="s">
        <v>3872</v>
      </c>
      <c r="V4487" t="s">
        <v>3334</v>
      </c>
      <c r="W4487">
        <v>5004</v>
      </c>
      <c r="X4487">
        <v>0</v>
      </c>
      <c r="Y4487">
        <v>248092</v>
      </c>
      <c r="Z4487">
        <v>20240624</v>
      </c>
      <c r="AA4487">
        <v>0</v>
      </c>
      <c r="AB4487">
        <v>0</v>
      </c>
      <c r="AC4487" t="s">
        <v>2281</v>
      </c>
      <c r="AD4487" t="s">
        <v>2281</v>
      </c>
      <c r="AE4487">
        <v>12401</v>
      </c>
      <c r="AF4487" t="s">
        <v>2281</v>
      </c>
      <c r="AG4487" t="s">
        <v>67</v>
      </c>
      <c r="AH4487">
        <v>335</v>
      </c>
    </row>
    <row r="4488" spans="1:34" hidden="1" x14ac:dyDescent="0.25">
      <c r="A4488" t="str">
        <f t="shared" si="210"/>
        <v>24 1 3 22 1 8 71 3 0 4501052 248428</v>
      </c>
      <c r="B4488" t="str">
        <f t="shared" si="211"/>
        <v>24 1 3 22 1 8 71 3 0 4501052 248203</v>
      </c>
      <c r="C4488" t="str">
        <f t="shared" si="212"/>
        <v>24 1 3 22 1 8 71 3 0 4501052</v>
      </c>
      <c r="D4488">
        <v>24</v>
      </c>
      <c r="E4488">
        <v>1</v>
      </c>
      <c r="F4488">
        <v>3</v>
      </c>
      <c r="G4488">
        <v>22</v>
      </c>
      <c r="H4488">
        <v>1</v>
      </c>
      <c r="I4488">
        <v>8</v>
      </c>
      <c r="J4488">
        <v>71</v>
      </c>
      <c r="K4488">
        <v>3</v>
      </c>
      <c r="L4488" t="s">
        <v>147</v>
      </c>
      <c r="M4488" t="s">
        <v>176</v>
      </c>
      <c r="N4488" s="13">
        <v>1997128</v>
      </c>
      <c r="O4488">
        <v>248428</v>
      </c>
      <c r="P4488">
        <v>2024</v>
      </c>
      <c r="Q4488">
        <v>810000598</v>
      </c>
      <c r="R4488" t="s">
        <v>2278</v>
      </c>
      <c r="S4488" s="13">
        <v>1997128</v>
      </c>
      <c r="T4488">
        <v>0</v>
      </c>
      <c r="U4488" t="s">
        <v>3872</v>
      </c>
      <c r="V4488" t="s">
        <v>3334</v>
      </c>
      <c r="W4488">
        <v>5004</v>
      </c>
      <c r="X4488">
        <v>0</v>
      </c>
      <c r="Y4488">
        <v>248203</v>
      </c>
      <c r="Z4488">
        <v>20240624</v>
      </c>
      <c r="AA4488">
        <v>0</v>
      </c>
      <c r="AB4488">
        <v>0</v>
      </c>
      <c r="AC4488" t="s">
        <v>2281</v>
      </c>
      <c r="AD4488" t="s">
        <v>2281</v>
      </c>
      <c r="AE4488">
        <v>12401</v>
      </c>
      <c r="AF4488" t="s">
        <v>2281</v>
      </c>
      <c r="AG4488" t="s">
        <v>67</v>
      </c>
      <c r="AH4488">
        <v>335</v>
      </c>
    </row>
    <row r="4489" spans="1:34" hidden="1" x14ac:dyDescent="0.25">
      <c r="A4489" t="str">
        <f t="shared" si="210"/>
        <v>24 1 3 22 1 8 71 3 0 4501052 248429</v>
      </c>
      <c r="B4489" t="str">
        <f t="shared" si="211"/>
        <v>24 1 3 22 1 8 71 3 0 4501052 248069</v>
      </c>
      <c r="C4489" t="str">
        <f t="shared" si="212"/>
        <v>24 1 3 22 1 8 71 3 0 4501052</v>
      </c>
      <c r="D4489">
        <v>24</v>
      </c>
      <c r="E4489">
        <v>1</v>
      </c>
      <c r="F4489">
        <v>3</v>
      </c>
      <c r="G4489">
        <v>22</v>
      </c>
      <c r="H4489">
        <v>1</v>
      </c>
      <c r="I4489">
        <v>8</v>
      </c>
      <c r="J4489">
        <v>71</v>
      </c>
      <c r="K4489">
        <v>3</v>
      </c>
      <c r="L4489" t="s">
        <v>147</v>
      </c>
      <c r="M4489" t="s">
        <v>176</v>
      </c>
      <c r="N4489" s="13">
        <v>386651</v>
      </c>
      <c r="O4489">
        <v>248429</v>
      </c>
      <c r="P4489">
        <v>2024</v>
      </c>
      <c r="Q4489">
        <v>890800128</v>
      </c>
      <c r="R4489" t="s">
        <v>838</v>
      </c>
      <c r="S4489" s="13">
        <v>386651</v>
      </c>
      <c r="T4489">
        <v>0</v>
      </c>
      <c r="U4489" t="s">
        <v>3925</v>
      </c>
      <c r="V4489" t="s">
        <v>3334</v>
      </c>
      <c r="W4489">
        <v>5004</v>
      </c>
      <c r="X4489">
        <v>0</v>
      </c>
      <c r="Y4489">
        <v>248069</v>
      </c>
      <c r="Z4489">
        <v>20240624</v>
      </c>
      <c r="AA4489">
        <v>0</v>
      </c>
      <c r="AB4489">
        <v>0</v>
      </c>
      <c r="AC4489" t="s">
        <v>2281</v>
      </c>
      <c r="AD4489" t="s">
        <v>2281</v>
      </c>
      <c r="AE4489">
        <v>12401</v>
      </c>
      <c r="AF4489" t="s">
        <v>2281</v>
      </c>
      <c r="AG4489" t="s">
        <v>67</v>
      </c>
      <c r="AH4489">
        <v>335</v>
      </c>
    </row>
    <row r="4490" spans="1:34" hidden="1" x14ac:dyDescent="0.25">
      <c r="A4490" t="str">
        <f t="shared" si="210"/>
        <v>24 1 3 22 1 8 71 3 0 4501052 248430</v>
      </c>
      <c r="B4490" t="str">
        <f t="shared" si="211"/>
        <v>24 1 3 22 1 8 71 3 0 4501052 248091</v>
      </c>
      <c r="C4490" t="str">
        <f t="shared" si="212"/>
        <v>24 1 3 22 1 8 71 3 0 4501052</v>
      </c>
      <c r="D4490">
        <v>24</v>
      </c>
      <c r="E4490">
        <v>1</v>
      </c>
      <c r="F4490">
        <v>3</v>
      </c>
      <c r="G4490">
        <v>22</v>
      </c>
      <c r="H4490">
        <v>1</v>
      </c>
      <c r="I4490">
        <v>8</v>
      </c>
      <c r="J4490">
        <v>71</v>
      </c>
      <c r="K4490">
        <v>3</v>
      </c>
      <c r="L4490" t="s">
        <v>147</v>
      </c>
      <c r="M4490" t="s">
        <v>176</v>
      </c>
      <c r="N4490" s="13">
        <v>1054736</v>
      </c>
      <c r="O4490">
        <v>248430</v>
      </c>
      <c r="P4490">
        <v>2024</v>
      </c>
      <c r="Q4490">
        <v>890800128</v>
      </c>
      <c r="R4490" t="s">
        <v>838</v>
      </c>
      <c r="S4490" s="13">
        <v>1054736</v>
      </c>
      <c r="T4490">
        <v>0</v>
      </c>
      <c r="U4490" t="s">
        <v>3925</v>
      </c>
      <c r="V4490" t="s">
        <v>3334</v>
      </c>
      <c r="W4490">
        <v>5004</v>
      </c>
      <c r="X4490">
        <v>0</v>
      </c>
      <c r="Y4490">
        <v>248091</v>
      </c>
      <c r="Z4490">
        <v>20240624</v>
      </c>
      <c r="AA4490">
        <v>0</v>
      </c>
      <c r="AB4490">
        <v>0</v>
      </c>
      <c r="AC4490" t="s">
        <v>2281</v>
      </c>
      <c r="AD4490" t="s">
        <v>2281</v>
      </c>
      <c r="AE4490">
        <v>12401</v>
      </c>
      <c r="AF4490" t="s">
        <v>2281</v>
      </c>
      <c r="AG4490" t="s">
        <v>67</v>
      </c>
      <c r="AH4490">
        <v>335</v>
      </c>
    </row>
    <row r="4491" spans="1:34" hidden="1" x14ac:dyDescent="0.25">
      <c r="A4491" t="str">
        <f t="shared" si="210"/>
        <v>24 1 3 22 1 8 71 3 0 4501052 248433</v>
      </c>
      <c r="B4491" t="str">
        <f t="shared" si="211"/>
        <v>24 1 3 22 1 8 71 3 0 4501052 248203</v>
      </c>
      <c r="C4491" t="str">
        <f t="shared" si="212"/>
        <v>24 1 3 22 1 8 71 3 0 4501052</v>
      </c>
      <c r="D4491">
        <v>24</v>
      </c>
      <c r="E4491">
        <v>1</v>
      </c>
      <c r="F4491">
        <v>3</v>
      </c>
      <c r="G4491">
        <v>22</v>
      </c>
      <c r="H4491">
        <v>1</v>
      </c>
      <c r="I4491">
        <v>8</v>
      </c>
      <c r="J4491">
        <v>71</v>
      </c>
      <c r="K4491">
        <v>3</v>
      </c>
      <c r="L4491" t="s">
        <v>147</v>
      </c>
      <c r="M4491" t="s">
        <v>176</v>
      </c>
      <c r="N4491" s="13">
        <v>475867</v>
      </c>
      <c r="O4491">
        <v>248433</v>
      </c>
      <c r="P4491">
        <v>2024</v>
      </c>
      <c r="Q4491">
        <v>810000598</v>
      </c>
      <c r="R4491" t="s">
        <v>2278</v>
      </c>
      <c r="S4491" s="13">
        <v>475867</v>
      </c>
      <c r="T4491">
        <v>0</v>
      </c>
      <c r="U4491" t="s">
        <v>4048</v>
      </c>
      <c r="V4491" t="s">
        <v>3334</v>
      </c>
      <c r="W4491">
        <v>5004</v>
      </c>
      <c r="X4491">
        <v>0</v>
      </c>
      <c r="Y4491">
        <v>248203</v>
      </c>
      <c r="Z4491">
        <v>20240624</v>
      </c>
      <c r="AA4491">
        <v>0</v>
      </c>
      <c r="AB4491">
        <v>0</v>
      </c>
      <c r="AC4491" t="s">
        <v>2281</v>
      </c>
      <c r="AD4491" t="s">
        <v>2281</v>
      </c>
      <c r="AE4491">
        <v>12401</v>
      </c>
      <c r="AF4491" t="s">
        <v>2281</v>
      </c>
      <c r="AG4491" t="s">
        <v>67</v>
      </c>
      <c r="AH4491">
        <v>335</v>
      </c>
    </row>
    <row r="4492" spans="1:34" hidden="1" x14ac:dyDescent="0.25">
      <c r="A4492" t="str">
        <f t="shared" si="210"/>
        <v>24 1 3 22 1 8 71 3 0 4501052 248434</v>
      </c>
      <c r="B4492" t="str">
        <f t="shared" si="211"/>
        <v>24 1 3 22 1 8 71 3 0 4501052 248203</v>
      </c>
      <c r="C4492" t="str">
        <f t="shared" si="212"/>
        <v>24 1 3 22 1 8 71 3 0 4501052</v>
      </c>
      <c r="D4492">
        <v>24</v>
      </c>
      <c r="E4492">
        <v>1</v>
      </c>
      <c r="F4492">
        <v>3</v>
      </c>
      <c r="G4492">
        <v>22</v>
      </c>
      <c r="H4492">
        <v>1</v>
      </c>
      <c r="I4492">
        <v>8</v>
      </c>
      <c r="J4492">
        <v>71</v>
      </c>
      <c r="K4492">
        <v>3</v>
      </c>
      <c r="L4492" t="s">
        <v>147</v>
      </c>
      <c r="M4492" t="s">
        <v>176</v>
      </c>
      <c r="N4492" s="13">
        <v>1639508</v>
      </c>
      <c r="O4492">
        <v>248434</v>
      </c>
      <c r="P4492">
        <v>2024</v>
      </c>
      <c r="Q4492">
        <v>810000598</v>
      </c>
      <c r="R4492" t="s">
        <v>2278</v>
      </c>
      <c r="S4492" s="13">
        <v>1639508</v>
      </c>
      <c r="T4492">
        <v>0</v>
      </c>
      <c r="U4492" t="s">
        <v>4048</v>
      </c>
      <c r="V4492" t="s">
        <v>3334</v>
      </c>
      <c r="W4492">
        <v>5004</v>
      </c>
      <c r="X4492">
        <v>0</v>
      </c>
      <c r="Y4492">
        <v>248203</v>
      </c>
      <c r="Z4492">
        <v>20240624</v>
      </c>
      <c r="AA4492">
        <v>0</v>
      </c>
      <c r="AB4492">
        <v>0</v>
      </c>
      <c r="AC4492" t="s">
        <v>2281</v>
      </c>
      <c r="AD4492" t="s">
        <v>2281</v>
      </c>
      <c r="AE4492">
        <v>12401</v>
      </c>
      <c r="AF4492" t="s">
        <v>2281</v>
      </c>
      <c r="AG4492" t="s">
        <v>67</v>
      </c>
      <c r="AH4492">
        <v>335</v>
      </c>
    </row>
    <row r="4493" spans="1:34" hidden="1" x14ac:dyDescent="0.25">
      <c r="A4493" t="str">
        <f t="shared" si="210"/>
        <v>24 1 3 22 1 8 71 3 0 4501052 248437</v>
      </c>
      <c r="B4493" t="str">
        <f t="shared" si="211"/>
        <v>24 1 3 22 1 8 71 3 0 4501052 248201</v>
      </c>
      <c r="C4493" t="str">
        <f t="shared" si="212"/>
        <v>24 1 3 22 1 8 71 3 0 4501052</v>
      </c>
      <c r="D4493">
        <v>24</v>
      </c>
      <c r="E4493">
        <v>1</v>
      </c>
      <c r="F4493">
        <v>3</v>
      </c>
      <c r="G4493">
        <v>22</v>
      </c>
      <c r="H4493">
        <v>1</v>
      </c>
      <c r="I4493">
        <v>8</v>
      </c>
      <c r="J4493">
        <v>71</v>
      </c>
      <c r="K4493">
        <v>3</v>
      </c>
      <c r="L4493" t="s">
        <v>147</v>
      </c>
      <c r="M4493" t="s">
        <v>176</v>
      </c>
      <c r="N4493" s="13">
        <v>3393525</v>
      </c>
      <c r="O4493">
        <v>248437</v>
      </c>
      <c r="P4493">
        <v>2024</v>
      </c>
      <c r="Q4493">
        <v>890800128</v>
      </c>
      <c r="R4493" t="s">
        <v>838</v>
      </c>
      <c r="S4493" s="13">
        <v>3393525</v>
      </c>
      <c r="T4493">
        <v>0</v>
      </c>
      <c r="U4493" t="s">
        <v>3925</v>
      </c>
      <c r="V4493" t="s">
        <v>3334</v>
      </c>
      <c r="W4493">
        <v>5004</v>
      </c>
      <c r="X4493">
        <v>0</v>
      </c>
      <c r="Y4493">
        <v>248201</v>
      </c>
      <c r="Z4493">
        <v>20240625</v>
      </c>
      <c r="AA4493">
        <v>0</v>
      </c>
      <c r="AB4493">
        <v>0</v>
      </c>
      <c r="AC4493" t="s">
        <v>2281</v>
      </c>
      <c r="AD4493" t="s">
        <v>2281</v>
      </c>
      <c r="AE4493">
        <v>12401</v>
      </c>
      <c r="AF4493" t="s">
        <v>2281</v>
      </c>
      <c r="AG4493" t="s">
        <v>67</v>
      </c>
      <c r="AH4493">
        <v>335</v>
      </c>
    </row>
    <row r="4494" spans="1:34" hidden="1" x14ac:dyDescent="0.25">
      <c r="A4494" t="str">
        <f t="shared" si="210"/>
        <v>24 1 3 11 1 8 71 0 0 4501001 248438</v>
      </c>
      <c r="B4494" t="str">
        <f t="shared" si="211"/>
        <v>24 1 3 11 1 8 71 0 0 4501001 248179</v>
      </c>
      <c r="C4494" t="str">
        <f t="shared" si="212"/>
        <v>24 1 3 11 1 8 71 0 0 4501001</v>
      </c>
      <c r="D4494">
        <v>24</v>
      </c>
      <c r="E4494">
        <v>1</v>
      </c>
      <c r="F4494">
        <v>3</v>
      </c>
      <c r="G4494">
        <v>11</v>
      </c>
      <c r="H4494">
        <v>1</v>
      </c>
      <c r="I4494">
        <v>8</v>
      </c>
      <c r="J4494">
        <v>71</v>
      </c>
      <c r="K4494">
        <v>0</v>
      </c>
      <c r="L4494" t="s">
        <v>147</v>
      </c>
      <c r="M4494" t="s">
        <v>172</v>
      </c>
      <c r="N4494" s="13">
        <v>282349</v>
      </c>
      <c r="O4494">
        <v>248438</v>
      </c>
      <c r="P4494">
        <v>2024</v>
      </c>
      <c r="Q4494">
        <v>810000598</v>
      </c>
      <c r="R4494" t="s">
        <v>2278</v>
      </c>
      <c r="S4494" s="13">
        <v>282349</v>
      </c>
      <c r="T4494">
        <v>0</v>
      </c>
      <c r="U4494" t="s">
        <v>4022</v>
      </c>
      <c r="V4494" t="s">
        <v>3334</v>
      </c>
      <c r="W4494">
        <v>5004</v>
      </c>
      <c r="X4494">
        <v>0</v>
      </c>
      <c r="Y4494">
        <v>248179</v>
      </c>
      <c r="Z4494">
        <v>20240625</v>
      </c>
      <c r="AA4494">
        <v>0</v>
      </c>
      <c r="AB4494">
        <v>0</v>
      </c>
      <c r="AC4494" t="s">
        <v>2281</v>
      </c>
      <c r="AD4494" t="s">
        <v>2281</v>
      </c>
      <c r="AE4494">
        <v>11101</v>
      </c>
      <c r="AF4494" t="s">
        <v>2281</v>
      </c>
      <c r="AG4494" t="s">
        <v>549</v>
      </c>
      <c r="AH4494">
        <v>335</v>
      </c>
    </row>
    <row r="4495" spans="1:34" hidden="1" x14ac:dyDescent="0.25">
      <c r="A4495" t="str">
        <f t="shared" si="210"/>
        <v>24 1 3 11 1 8 71 0 0 4501001 248439</v>
      </c>
      <c r="B4495" t="str">
        <f t="shared" si="211"/>
        <v>24 1 3 11 1 8 71 0 0 4501001 248179</v>
      </c>
      <c r="C4495" t="str">
        <f t="shared" si="212"/>
        <v>24 1 3 11 1 8 71 0 0 4501001</v>
      </c>
      <c r="D4495">
        <v>24</v>
      </c>
      <c r="E4495">
        <v>1</v>
      </c>
      <c r="F4495">
        <v>3</v>
      </c>
      <c r="G4495">
        <v>11</v>
      </c>
      <c r="H4495">
        <v>1</v>
      </c>
      <c r="I4495">
        <v>8</v>
      </c>
      <c r="J4495">
        <v>71</v>
      </c>
      <c r="K4495">
        <v>0</v>
      </c>
      <c r="L4495" t="s">
        <v>147</v>
      </c>
      <c r="M4495" t="s">
        <v>172</v>
      </c>
      <c r="N4495" s="13">
        <v>156713</v>
      </c>
      <c r="O4495">
        <v>248439</v>
      </c>
      <c r="P4495">
        <v>2024</v>
      </c>
      <c r="Q4495">
        <v>810000598</v>
      </c>
      <c r="R4495" t="s">
        <v>2278</v>
      </c>
      <c r="S4495" s="13">
        <v>156713</v>
      </c>
      <c r="T4495">
        <v>0</v>
      </c>
      <c r="U4495" t="s">
        <v>4022</v>
      </c>
      <c r="V4495" t="s">
        <v>3334</v>
      </c>
      <c r="W4495">
        <v>5004</v>
      </c>
      <c r="X4495">
        <v>0</v>
      </c>
      <c r="Y4495">
        <v>248179</v>
      </c>
      <c r="Z4495">
        <v>20240625</v>
      </c>
      <c r="AA4495">
        <v>0</v>
      </c>
      <c r="AB4495">
        <v>0</v>
      </c>
      <c r="AC4495" t="s">
        <v>2281</v>
      </c>
      <c r="AD4495" t="s">
        <v>2281</v>
      </c>
      <c r="AE4495">
        <v>11101</v>
      </c>
      <c r="AF4495" t="s">
        <v>2281</v>
      </c>
      <c r="AG4495" t="s">
        <v>549</v>
      </c>
      <c r="AH4495">
        <v>335</v>
      </c>
    </row>
    <row r="4496" spans="1:34" hidden="1" x14ac:dyDescent="0.25">
      <c r="A4496" t="str">
        <f t="shared" si="210"/>
        <v>24 1 3 11 1 8 71 0 0 4501001 248440</v>
      </c>
      <c r="B4496" t="str">
        <f t="shared" si="211"/>
        <v>24 1 3 11 1 8 71 0 0 4501001 248179</v>
      </c>
      <c r="C4496" t="str">
        <f t="shared" si="212"/>
        <v>24 1 3 11 1 8 71 0 0 4501001</v>
      </c>
      <c r="D4496">
        <v>24</v>
      </c>
      <c r="E4496">
        <v>1</v>
      </c>
      <c r="F4496">
        <v>3</v>
      </c>
      <c r="G4496">
        <v>11</v>
      </c>
      <c r="H4496">
        <v>1</v>
      </c>
      <c r="I4496">
        <v>8</v>
      </c>
      <c r="J4496">
        <v>71</v>
      </c>
      <c r="K4496">
        <v>0</v>
      </c>
      <c r="L4496" t="s">
        <v>147</v>
      </c>
      <c r="M4496" t="s">
        <v>172</v>
      </c>
      <c r="N4496" s="13">
        <v>189548</v>
      </c>
      <c r="O4496">
        <v>248440</v>
      </c>
      <c r="P4496">
        <v>2024</v>
      </c>
      <c r="Q4496">
        <v>810000598</v>
      </c>
      <c r="R4496" t="s">
        <v>2278</v>
      </c>
      <c r="S4496" s="13">
        <v>189548</v>
      </c>
      <c r="T4496">
        <v>0</v>
      </c>
      <c r="U4496" t="s">
        <v>4022</v>
      </c>
      <c r="V4496" t="s">
        <v>3334</v>
      </c>
      <c r="W4496">
        <v>5004</v>
      </c>
      <c r="X4496">
        <v>0</v>
      </c>
      <c r="Y4496">
        <v>248179</v>
      </c>
      <c r="Z4496">
        <v>20240625</v>
      </c>
      <c r="AA4496">
        <v>0</v>
      </c>
      <c r="AB4496">
        <v>0</v>
      </c>
      <c r="AC4496" t="s">
        <v>2281</v>
      </c>
      <c r="AD4496" t="s">
        <v>2281</v>
      </c>
      <c r="AE4496">
        <v>11101</v>
      </c>
      <c r="AF4496" t="s">
        <v>2281</v>
      </c>
      <c r="AG4496" t="s">
        <v>549</v>
      </c>
      <c r="AH4496">
        <v>335</v>
      </c>
    </row>
    <row r="4497" spans="1:34" hidden="1" x14ac:dyDescent="0.25">
      <c r="A4497" t="str">
        <f t="shared" si="210"/>
        <v>24 1 3 11 1 8 71 0 0 4501001 248441</v>
      </c>
      <c r="B4497" t="str">
        <f t="shared" si="211"/>
        <v>24 1 3 11 1 8 71 0 0 4501001 248178</v>
      </c>
      <c r="C4497" t="str">
        <f t="shared" si="212"/>
        <v>24 1 3 11 1 8 71 0 0 4501001</v>
      </c>
      <c r="D4497">
        <v>24</v>
      </c>
      <c r="E4497">
        <v>1</v>
      </c>
      <c r="F4497">
        <v>3</v>
      </c>
      <c r="G4497">
        <v>11</v>
      </c>
      <c r="H4497">
        <v>1</v>
      </c>
      <c r="I4497">
        <v>8</v>
      </c>
      <c r="J4497">
        <v>71</v>
      </c>
      <c r="K4497">
        <v>0</v>
      </c>
      <c r="L4497" t="s">
        <v>147</v>
      </c>
      <c r="M4497" t="s">
        <v>172</v>
      </c>
      <c r="N4497" s="13">
        <v>2392053</v>
      </c>
      <c r="O4497">
        <v>248441</v>
      </c>
      <c r="P4497">
        <v>2024</v>
      </c>
      <c r="Q4497">
        <v>890800128</v>
      </c>
      <c r="R4497" t="s">
        <v>838</v>
      </c>
      <c r="S4497" s="13">
        <v>2392053</v>
      </c>
      <c r="T4497">
        <v>0</v>
      </c>
      <c r="U4497" t="s">
        <v>4070</v>
      </c>
      <c r="V4497" t="s">
        <v>3334</v>
      </c>
      <c r="W4497">
        <v>5004</v>
      </c>
      <c r="X4497">
        <v>0</v>
      </c>
      <c r="Y4497">
        <v>248178</v>
      </c>
      <c r="Z4497">
        <v>20240625</v>
      </c>
      <c r="AA4497">
        <v>0</v>
      </c>
      <c r="AB4497">
        <v>0</v>
      </c>
      <c r="AC4497" t="s">
        <v>2281</v>
      </c>
      <c r="AD4497" t="s">
        <v>2281</v>
      </c>
      <c r="AE4497">
        <v>11101</v>
      </c>
      <c r="AF4497" t="s">
        <v>2281</v>
      </c>
      <c r="AG4497" t="s">
        <v>549</v>
      </c>
      <c r="AH4497">
        <v>335</v>
      </c>
    </row>
    <row r="4498" spans="1:34" hidden="1" x14ac:dyDescent="0.25">
      <c r="A4498" t="str">
        <f t="shared" si="210"/>
        <v>24 1 3 22 1 8 71 3 0 4501052 248442</v>
      </c>
      <c r="B4498" t="str">
        <f t="shared" si="211"/>
        <v>24 1 3 22 1 8 71 3 0 4501052 248071</v>
      </c>
      <c r="C4498" t="str">
        <f t="shared" si="212"/>
        <v>24 1 3 22 1 8 71 3 0 4501052</v>
      </c>
      <c r="D4498">
        <v>24</v>
      </c>
      <c r="E4498">
        <v>1</v>
      </c>
      <c r="F4498">
        <v>3</v>
      </c>
      <c r="G4498">
        <v>22</v>
      </c>
      <c r="H4498">
        <v>1</v>
      </c>
      <c r="I4498">
        <v>8</v>
      </c>
      <c r="J4498">
        <v>71</v>
      </c>
      <c r="K4498">
        <v>3</v>
      </c>
      <c r="L4498" t="s">
        <v>147</v>
      </c>
      <c r="M4498" t="s">
        <v>176</v>
      </c>
      <c r="N4498" s="13">
        <v>170599</v>
      </c>
      <c r="O4498">
        <v>248442</v>
      </c>
      <c r="P4498">
        <v>2024</v>
      </c>
      <c r="Q4498">
        <v>800153993</v>
      </c>
      <c r="R4498" t="s">
        <v>810</v>
      </c>
      <c r="S4498" s="13">
        <v>170599</v>
      </c>
      <c r="T4498">
        <v>0</v>
      </c>
      <c r="U4498" t="s">
        <v>4071</v>
      </c>
      <c r="V4498" t="s">
        <v>3334</v>
      </c>
      <c r="W4498">
        <v>5004</v>
      </c>
      <c r="X4498">
        <v>0</v>
      </c>
      <c r="Y4498">
        <v>248071</v>
      </c>
      <c r="Z4498">
        <v>20240625</v>
      </c>
      <c r="AA4498">
        <v>0</v>
      </c>
      <c r="AB4498">
        <v>0</v>
      </c>
      <c r="AC4498" t="s">
        <v>2281</v>
      </c>
      <c r="AD4498" t="s">
        <v>2281</v>
      </c>
      <c r="AE4498">
        <v>12401</v>
      </c>
      <c r="AF4498" t="s">
        <v>2281</v>
      </c>
      <c r="AG4498" t="s">
        <v>67</v>
      </c>
      <c r="AH4498">
        <v>335</v>
      </c>
    </row>
    <row r="4499" spans="1:34" hidden="1" x14ac:dyDescent="0.25">
      <c r="A4499" t="str">
        <f t="shared" si="210"/>
        <v>24 1 3 22 1 8 71 3 0 4501052 248444</v>
      </c>
      <c r="B4499" t="str">
        <f t="shared" si="211"/>
        <v>24 1 3 22 1 8 71 3 0 4501052 248026</v>
      </c>
      <c r="C4499" t="str">
        <f t="shared" si="212"/>
        <v>24 1 3 22 1 8 71 3 0 4501052</v>
      </c>
      <c r="D4499">
        <v>24</v>
      </c>
      <c r="E4499">
        <v>1</v>
      </c>
      <c r="F4499">
        <v>3</v>
      </c>
      <c r="G4499">
        <v>22</v>
      </c>
      <c r="H4499">
        <v>1</v>
      </c>
      <c r="I4499">
        <v>8</v>
      </c>
      <c r="J4499">
        <v>71</v>
      </c>
      <c r="K4499">
        <v>3</v>
      </c>
      <c r="L4499" t="s">
        <v>147</v>
      </c>
      <c r="M4499" t="s">
        <v>176</v>
      </c>
      <c r="N4499" s="13">
        <v>118547</v>
      </c>
      <c r="O4499">
        <v>248444</v>
      </c>
      <c r="P4499">
        <v>2024</v>
      </c>
      <c r="Q4499">
        <v>800153993</v>
      </c>
      <c r="R4499" t="s">
        <v>810</v>
      </c>
      <c r="S4499" s="13">
        <v>118547</v>
      </c>
      <c r="T4499">
        <v>0</v>
      </c>
      <c r="U4499" t="s">
        <v>4071</v>
      </c>
      <c r="V4499" t="s">
        <v>3334</v>
      </c>
      <c r="W4499">
        <v>5004</v>
      </c>
      <c r="X4499">
        <v>0</v>
      </c>
      <c r="Y4499">
        <v>248026</v>
      </c>
      <c r="Z4499">
        <v>20240625</v>
      </c>
      <c r="AA4499">
        <v>0</v>
      </c>
      <c r="AB4499">
        <v>0</v>
      </c>
      <c r="AC4499" t="s">
        <v>2281</v>
      </c>
      <c r="AD4499" t="s">
        <v>2281</v>
      </c>
      <c r="AE4499">
        <v>12401</v>
      </c>
      <c r="AF4499" t="s">
        <v>2281</v>
      </c>
      <c r="AG4499" t="s">
        <v>67</v>
      </c>
      <c r="AH4499">
        <v>335</v>
      </c>
    </row>
    <row r="4500" spans="1:34" hidden="1" x14ac:dyDescent="0.25">
      <c r="A4500" t="str">
        <f t="shared" si="210"/>
        <v>24 1 3 11 1 8 71 0 0 4501001 248446</v>
      </c>
      <c r="B4500" t="str">
        <f t="shared" si="211"/>
        <v>24 1 3 11 1 8 71 0 0 4501001 248180</v>
      </c>
      <c r="C4500" t="str">
        <f t="shared" si="212"/>
        <v>24 1 3 11 1 8 71 0 0 4501001</v>
      </c>
      <c r="D4500">
        <v>24</v>
      </c>
      <c r="E4500">
        <v>1</v>
      </c>
      <c r="F4500">
        <v>3</v>
      </c>
      <c r="G4500">
        <v>11</v>
      </c>
      <c r="H4500">
        <v>1</v>
      </c>
      <c r="I4500">
        <v>8</v>
      </c>
      <c r="J4500">
        <v>71</v>
      </c>
      <c r="K4500">
        <v>0</v>
      </c>
      <c r="L4500" t="s">
        <v>147</v>
      </c>
      <c r="M4500" t="s">
        <v>172</v>
      </c>
      <c r="N4500" s="13">
        <v>799490</v>
      </c>
      <c r="O4500">
        <v>248446</v>
      </c>
      <c r="P4500">
        <v>2024</v>
      </c>
      <c r="Q4500">
        <v>800153993</v>
      </c>
      <c r="R4500" t="s">
        <v>810</v>
      </c>
      <c r="S4500" s="13">
        <v>799490</v>
      </c>
      <c r="T4500">
        <v>0</v>
      </c>
      <c r="U4500" t="s">
        <v>4020</v>
      </c>
      <c r="V4500" t="s">
        <v>3334</v>
      </c>
      <c r="W4500">
        <v>5004</v>
      </c>
      <c r="X4500">
        <v>0</v>
      </c>
      <c r="Y4500">
        <v>248180</v>
      </c>
      <c r="Z4500">
        <v>20240625</v>
      </c>
      <c r="AA4500">
        <v>0</v>
      </c>
      <c r="AB4500">
        <v>0</v>
      </c>
      <c r="AC4500" t="s">
        <v>2281</v>
      </c>
      <c r="AD4500" t="s">
        <v>2281</v>
      </c>
      <c r="AE4500">
        <v>11101</v>
      </c>
      <c r="AF4500" t="s">
        <v>2281</v>
      </c>
      <c r="AG4500" t="s">
        <v>549</v>
      </c>
      <c r="AH4500">
        <v>335</v>
      </c>
    </row>
    <row r="4501" spans="1:34" hidden="1" x14ac:dyDescent="0.25">
      <c r="A4501" t="str">
        <f t="shared" si="210"/>
        <v>24 1 3 11 1 8 71 0 0 4501001 248447</v>
      </c>
      <c r="B4501" t="str">
        <f t="shared" si="211"/>
        <v>24 1 3 11 1 8 71 0 0 4501001 248207</v>
      </c>
      <c r="C4501" t="str">
        <f t="shared" si="212"/>
        <v>24 1 3 11 1 8 71 0 0 4501001</v>
      </c>
      <c r="D4501">
        <v>24</v>
      </c>
      <c r="E4501">
        <v>1</v>
      </c>
      <c r="F4501">
        <v>3</v>
      </c>
      <c r="G4501">
        <v>11</v>
      </c>
      <c r="H4501">
        <v>1</v>
      </c>
      <c r="I4501">
        <v>8</v>
      </c>
      <c r="J4501">
        <v>71</v>
      </c>
      <c r="K4501">
        <v>0</v>
      </c>
      <c r="L4501" t="s">
        <v>147</v>
      </c>
      <c r="M4501" t="s">
        <v>172</v>
      </c>
      <c r="N4501" s="13">
        <v>2863830.61</v>
      </c>
      <c r="O4501">
        <v>248447</v>
      </c>
      <c r="P4501">
        <v>2024</v>
      </c>
      <c r="Q4501">
        <v>800153993</v>
      </c>
      <c r="R4501" t="s">
        <v>810</v>
      </c>
      <c r="S4501" s="13">
        <v>2863830.61</v>
      </c>
      <c r="T4501">
        <v>0</v>
      </c>
      <c r="U4501" t="s">
        <v>4072</v>
      </c>
      <c r="V4501" t="s">
        <v>3334</v>
      </c>
      <c r="W4501">
        <v>5004</v>
      </c>
      <c r="X4501">
        <v>0</v>
      </c>
      <c r="Y4501">
        <v>248207</v>
      </c>
      <c r="Z4501">
        <v>20240625</v>
      </c>
      <c r="AA4501">
        <v>0</v>
      </c>
      <c r="AB4501">
        <v>0</v>
      </c>
      <c r="AC4501" t="s">
        <v>2281</v>
      </c>
      <c r="AD4501" t="s">
        <v>2281</v>
      </c>
      <c r="AE4501">
        <v>11101</v>
      </c>
      <c r="AF4501" t="s">
        <v>2281</v>
      </c>
      <c r="AG4501" t="s">
        <v>549</v>
      </c>
      <c r="AH4501">
        <v>335</v>
      </c>
    </row>
    <row r="4502" spans="1:34" hidden="1" x14ac:dyDescent="0.25">
      <c r="A4502" t="str">
        <f t="shared" si="210"/>
        <v>24 1 3 22 1 8 71 3 0 4501052 248448</v>
      </c>
      <c r="B4502" t="str">
        <f t="shared" si="211"/>
        <v>24 1 3 22 1 8 71 3 0 4501052 248203</v>
      </c>
      <c r="C4502" t="str">
        <f t="shared" si="212"/>
        <v>24 1 3 22 1 8 71 3 0 4501052</v>
      </c>
      <c r="D4502">
        <v>24</v>
      </c>
      <c r="E4502">
        <v>1</v>
      </c>
      <c r="F4502">
        <v>3</v>
      </c>
      <c r="G4502">
        <v>22</v>
      </c>
      <c r="H4502">
        <v>1</v>
      </c>
      <c r="I4502">
        <v>8</v>
      </c>
      <c r="J4502">
        <v>71</v>
      </c>
      <c r="K4502">
        <v>3</v>
      </c>
      <c r="L4502" t="s">
        <v>147</v>
      </c>
      <c r="M4502" t="s">
        <v>176</v>
      </c>
      <c r="N4502" s="13">
        <v>6867091</v>
      </c>
      <c r="O4502">
        <v>248448</v>
      </c>
      <c r="P4502">
        <v>2024</v>
      </c>
      <c r="Q4502">
        <v>810000598</v>
      </c>
      <c r="R4502" t="s">
        <v>2278</v>
      </c>
      <c r="S4502" s="13">
        <v>6867091</v>
      </c>
      <c r="T4502">
        <v>0</v>
      </c>
      <c r="U4502" t="s">
        <v>4048</v>
      </c>
      <c r="V4502" t="s">
        <v>3334</v>
      </c>
      <c r="W4502">
        <v>5004</v>
      </c>
      <c r="X4502">
        <v>0</v>
      </c>
      <c r="Y4502">
        <v>248203</v>
      </c>
      <c r="Z4502">
        <v>20240625</v>
      </c>
      <c r="AA4502">
        <v>0</v>
      </c>
      <c r="AB4502">
        <v>0</v>
      </c>
      <c r="AC4502" t="s">
        <v>2281</v>
      </c>
      <c r="AD4502" t="s">
        <v>2281</v>
      </c>
      <c r="AE4502">
        <v>12401</v>
      </c>
      <c r="AF4502" t="s">
        <v>2281</v>
      </c>
      <c r="AG4502" t="s">
        <v>67</v>
      </c>
      <c r="AH4502">
        <v>335</v>
      </c>
    </row>
    <row r="4503" spans="1:34" hidden="1" x14ac:dyDescent="0.25">
      <c r="A4503" t="str">
        <f t="shared" si="210"/>
        <v>24 1 3 22 1 8 71 3 0 4501052 248449</v>
      </c>
      <c r="B4503" t="str">
        <f t="shared" si="211"/>
        <v>24 1 3 22 1 8 71 3 0 4501052 248155</v>
      </c>
      <c r="C4503" t="str">
        <f t="shared" si="212"/>
        <v>24 1 3 22 1 8 71 3 0 4501052</v>
      </c>
      <c r="D4503">
        <v>24</v>
      </c>
      <c r="E4503">
        <v>1</v>
      </c>
      <c r="F4503">
        <v>3</v>
      </c>
      <c r="G4503">
        <v>22</v>
      </c>
      <c r="H4503">
        <v>1</v>
      </c>
      <c r="I4503">
        <v>8</v>
      </c>
      <c r="J4503">
        <v>71</v>
      </c>
      <c r="K4503">
        <v>3</v>
      </c>
      <c r="L4503" t="s">
        <v>147</v>
      </c>
      <c r="M4503" t="s">
        <v>176</v>
      </c>
      <c r="N4503" s="13">
        <v>49571</v>
      </c>
      <c r="O4503">
        <v>248449</v>
      </c>
      <c r="P4503">
        <v>2024</v>
      </c>
      <c r="Q4503">
        <v>800153993</v>
      </c>
      <c r="R4503" t="s">
        <v>810</v>
      </c>
      <c r="S4503" s="13">
        <v>49571</v>
      </c>
      <c r="T4503">
        <v>0</v>
      </c>
      <c r="U4503" t="s">
        <v>3925</v>
      </c>
      <c r="V4503" t="s">
        <v>3334</v>
      </c>
      <c r="W4503">
        <v>5004</v>
      </c>
      <c r="X4503">
        <v>0</v>
      </c>
      <c r="Y4503">
        <v>248155</v>
      </c>
      <c r="Z4503">
        <v>20240625</v>
      </c>
      <c r="AA4503">
        <v>0</v>
      </c>
      <c r="AB4503">
        <v>0</v>
      </c>
      <c r="AC4503" t="s">
        <v>2281</v>
      </c>
      <c r="AD4503" t="s">
        <v>2281</v>
      </c>
      <c r="AE4503">
        <v>12401</v>
      </c>
      <c r="AF4503" t="s">
        <v>2281</v>
      </c>
      <c r="AG4503" t="s">
        <v>67</v>
      </c>
      <c r="AH4503">
        <v>335</v>
      </c>
    </row>
    <row r="4504" spans="1:34" hidden="1" x14ac:dyDescent="0.25">
      <c r="A4504" t="str">
        <f t="shared" si="210"/>
        <v>24 1 3 11 1 8 17 1 0 4501001 248450</v>
      </c>
      <c r="B4504" t="str">
        <f t="shared" si="211"/>
        <v>24 1 3 11 1 8 17 1 0 4501001 248148</v>
      </c>
      <c r="C4504" t="str">
        <f t="shared" si="212"/>
        <v>24 1 3 11 1 8 17 1 0 4501001</v>
      </c>
      <c r="D4504">
        <v>24</v>
      </c>
      <c r="E4504">
        <v>1</v>
      </c>
      <c r="F4504">
        <v>3</v>
      </c>
      <c r="G4504">
        <v>11</v>
      </c>
      <c r="H4504">
        <v>1</v>
      </c>
      <c r="I4504">
        <v>8</v>
      </c>
      <c r="J4504">
        <v>17</v>
      </c>
      <c r="K4504">
        <v>1</v>
      </c>
      <c r="L4504" t="s">
        <v>147</v>
      </c>
      <c r="M4504" t="s">
        <v>172</v>
      </c>
      <c r="N4504" s="13">
        <v>271200</v>
      </c>
      <c r="O4504">
        <v>248450</v>
      </c>
      <c r="P4504">
        <v>2024</v>
      </c>
      <c r="Q4504">
        <v>10266800</v>
      </c>
      <c r="R4504" t="s">
        <v>1452</v>
      </c>
      <c r="S4504" s="13">
        <v>271200</v>
      </c>
      <c r="T4504">
        <v>0</v>
      </c>
      <c r="U4504" t="s">
        <v>4063</v>
      </c>
      <c r="V4504" t="s">
        <v>2295</v>
      </c>
      <c r="W4504">
        <v>5004</v>
      </c>
      <c r="X4504">
        <v>0</v>
      </c>
      <c r="Y4504">
        <v>248148</v>
      </c>
      <c r="Z4504">
        <v>20240625</v>
      </c>
      <c r="AA4504">
        <v>2402230388</v>
      </c>
      <c r="AB4504">
        <v>199</v>
      </c>
      <c r="AC4504" t="s">
        <v>2281</v>
      </c>
      <c r="AD4504" t="s">
        <v>2281</v>
      </c>
      <c r="AE4504">
        <v>11101</v>
      </c>
      <c r="AF4504" t="s">
        <v>2281</v>
      </c>
      <c r="AG4504" t="s">
        <v>549</v>
      </c>
      <c r="AH4504">
        <v>260</v>
      </c>
    </row>
    <row r="4505" spans="1:34" hidden="1" x14ac:dyDescent="0.25">
      <c r="A4505" t="str">
        <f t="shared" si="210"/>
        <v>24 1 3 11 1 8 17 1 0 4501001 248451</v>
      </c>
      <c r="B4505" t="str">
        <f t="shared" si="211"/>
        <v>24 1 3 11 1 8 17 1 0 4501001 248161</v>
      </c>
      <c r="C4505" t="str">
        <f t="shared" si="212"/>
        <v>24 1 3 11 1 8 17 1 0 4501001</v>
      </c>
      <c r="D4505">
        <v>24</v>
      </c>
      <c r="E4505">
        <v>1</v>
      </c>
      <c r="F4505">
        <v>3</v>
      </c>
      <c r="G4505">
        <v>11</v>
      </c>
      <c r="H4505">
        <v>1</v>
      </c>
      <c r="I4505">
        <v>8</v>
      </c>
      <c r="J4505">
        <v>17</v>
      </c>
      <c r="K4505">
        <v>1</v>
      </c>
      <c r="L4505" t="s">
        <v>147</v>
      </c>
      <c r="M4505" t="s">
        <v>172</v>
      </c>
      <c r="N4505" s="13">
        <v>1762800</v>
      </c>
      <c r="O4505">
        <v>248451</v>
      </c>
      <c r="P4505">
        <v>2024</v>
      </c>
      <c r="Q4505">
        <v>10266800</v>
      </c>
      <c r="R4505" t="s">
        <v>1452</v>
      </c>
      <c r="S4505" s="13">
        <v>1762800</v>
      </c>
      <c r="T4505">
        <v>0</v>
      </c>
      <c r="U4505" t="s">
        <v>4063</v>
      </c>
      <c r="V4505" t="s">
        <v>2295</v>
      </c>
      <c r="W4505">
        <v>5004</v>
      </c>
      <c r="X4505">
        <v>0</v>
      </c>
      <c r="Y4505">
        <v>248161</v>
      </c>
      <c r="Z4505">
        <v>20240625</v>
      </c>
      <c r="AA4505">
        <v>2402230388</v>
      </c>
      <c r="AB4505">
        <v>199</v>
      </c>
      <c r="AC4505" t="s">
        <v>2281</v>
      </c>
      <c r="AD4505" t="s">
        <v>2281</v>
      </c>
      <c r="AE4505">
        <v>11101</v>
      </c>
      <c r="AF4505" t="s">
        <v>2281</v>
      </c>
      <c r="AG4505" t="s">
        <v>549</v>
      </c>
      <c r="AH4505">
        <v>260</v>
      </c>
    </row>
    <row r="4506" spans="1:34" hidden="1" x14ac:dyDescent="0.25">
      <c r="A4506" t="str">
        <f t="shared" si="210"/>
        <v>24 1 3 22 1 8 71 3 0 4501052 248452</v>
      </c>
      <c r="B4506" t="str">
        <f t="shared" si="211"/>
        <v>24 1 3 22 1 8 71 3 0 4501052 248202</v>
      </c>
      <c r="C4506" t="str">
        <f t="shared" si="212"/>
        <v>24 1 3 22 1 8 71 3 0 4501052</v>
      </c>
      <c r="D4506">
        <v>24</v>
      </c>
      <c r="E4506">
        <v>1</v>
      </c>
      <c r="F4506">
        <v>3</v>
      </c>
      <c r="G4506">
        <v>22</v>
      </c>
      <c r="H4506">
        <v>1</v>
      </c>
      <c r="I4506">
        <v>8</v>
      </c>
      <c r="J4506">
        <v>71</v>
      </c>
      <c r="K4506">
        <v>3</v>
      </c>
      <c r="L4506" t="s">
        <v>147</v>
      </c>
      <c r="M4506" t="s">
        <v>176</v>
      </c>
      <c r="N4506" s="13">
        <v>4257072.17</v>
      </c>
      <c r="O4506">
        <v>248452</v>
      </c>
      <c r="P4506">
        <v>2024</v>
      </c>
      <c r="Q4506">
        <v>800153993</v>
      </c>
      <c r="R4506" t="s">
        <v>810</v>
      </c>
      <c r="S4506" s="13">
        <v>4257072.17</v>
      </c>
      <c r="T4506">
        <v>0</v>
      </c>
      <c r="U4506" t="s">
        <v>4073</v>
      </c>
      <c r="V4506" t="s">
        <v>3334</v>
      </c>
      <c r="W4506">
        <v>5004</v>
      </c>
      <c r="X4506">
        <v>0</v>
      </c>
      <c r="Y4506">
        <v>248202</v>
      </c>
      <c r="Z4506">
        <v>20240625</v>
      </c>
      <c r="AA4506">
        <v>0</v>
      </c>
      <c r="AB4506">
        <v>0</v>
      </c>
      <c r="AC4506" t="s">
        <v>2281</v>
      </c>
      <c r="AD4506" t="s">
        <v>2281</v>
      </c>
      <c r="AE4506">
        <v>12401</v>
      </c>
      <c r="AF4506" t="s">
        <v>2281</v>
      </c>
      <c r="AG4506" t="s">
        <v>67</v>
      </c>
      <c r="AH4506">
        <v>335</v>
      </c>
    </row>
    <row r="4507" spans="1:34" hidden="1" x14ac:dyDescent="0.25">
      <c r="A4507" t="str">
        <f t="shared" si="210"/>
        <v>24 1 3 22 1 8 71 3 0 4501052 248453</v>
      </c>
      <c r="B4507" t="str">
        <f t="shared" si="211"/>
        <v>24 1 3 22 1 8 71 3 0 4501052 248176</v>
      </c>
      <c r="C4507" t="str">
        <f t="shared" si="212"/>
        <v>24 1 3 22 1 8 71 3 0 4501052</v>
      </c>
      <c r="D4507">
        <v>24</v>
      </c>
      <c r="E4507">
        <v>1</v>
      </c>
      <c r="F4507">
        <v>3</v>
      </c>
      <c r="G4507">
        <v>22</v>
      </c>
      <c r="H4507">
        <v>1</v>
      </c>
      <c r="I4507">
        <v>8</v>
      </c>
      <c r="J4507">
        <v>71</v>
      </c>
      <c r="K4507">
        <v>3</v>
      </c>
      <c r="L4507" t="s">
        <v>147</v>
      </c>
      <c r="M4507" t="s">
        <v>176</v>
      </c>
      <c r="N4507" s="13">
        <v>24965000</v>
      </c>
      <c r="O4507">
        <v>248453</v>
      </c>
      <c r="P4507">
        <v>2024</v>
      </c>
      <c r="Q4507">
        <v>810004561</v>
      </c>
      <c r="R4507" t="s">
        <v>795</v>
      </c>
      <c r="S4507" s="13">
        <v>24965000</v>
      </c>
      <c r="T4507">
        <v>0</v>
      </c>
      <c r="U4507" t="s">
        <v>2352</v>
      </c>
      <c r="V4507" t="s">
        <v>4074</v>
      </c>
      <c r="W4507">
        <v>5004</v>
      </c>
      <c r="X4507">
        <v>0</v>
      </c>
      <c r="Y4507">
        <v>248176</v>
      </c>
      <c r="Z4507">
        <v>20240625</v>
      </c>
      <c r="AA4507">
        <v>2405160660</v>
      </c>
      <c r="AB4507">
        <v>1</v>
      </c>
      <c r="AC4507" t="s">
        <v>2281</v>
      </c>
      <c r="AD4507" t="s">
        <v>2281</v>
      </c>
      <c r="AE4507">
        <v>12401</v>
      </c>
      <c r="AF4507" t="s">
        <v>2281</v>
      </c>
      <c r="AG4507" t="s">
        <v>67</v>
      </c>
      <c r="AH4507">
        <v>261</v>
      </c>
    </row>
    <row r="4508" spans="1:34" hidden="1" x14ac:dyDescent="0.25">
      <c r="A4508" t="str">
        <f t="shared" si="210"/>
        <v>24 1 3 22 1 8 71 3 0 4501052 248454</v>
      </c>
      <c r="B4508" t="str">
        <f t="shared" si="211"/>
        <v>24 1 3 22 1 8 71 3 0 4501052 248201</v>
      </c>
      <c r="C4508" t="str">
        <f t="shared" si="212"/>
        <v>24 1 3 22 1 8 71 3 0 4501052</v>
      </c>
      <c r="D4508">
        <v>24</v>
      </c>
      <c r="E4508">
        <v>1</v>
      </c>
      <c r="F4508">
        <v>3</v>
      </c>
      <c r="G4508">
        <v>22</v>
      </c>
      <c r="H4508">
        <v>1</v>
      </c>
      <c r="I4508">
        <v>8</v>
      </c>
      <c r="J4508">
        <v>71</v>
      </c>
      <c r="K4508">
        <v>3</v>
      </c>
      <c r="L4508" t="s">
        <v>147</v>
      </c>
      <c r="M4508" t="s">
        <v>176</v>
      </c>
      <c r="N4508" s="13">
        <v>19158554</v>
      </c>
      <c r="O4508">
        <v>248454</v>
      </c>
      <c r="P4508">
        <v>2024</v>
      </c>
      <c r="Q4508">
        <v>890800128</v>
      </c>
      <c r="R4508" t="s">
        <v>838</v>
      </c>
      <c r="S4508" s="13">
        <v>19158554</v>
      </c>
      <c r="T4508">
        <v>0</v>
      </c>
      <c r="U4508" t="s">
        <v>3925</v>
      </c>
      <c r="V4508" t="s">
        <v>2280</v>
      </c>
      <c r="W4508">
        <v>5004</v>
      </c>
      <c r="X4508">
        <v>0</v>
      </c>
      <c r="Y4508">
        <v>248201</v>
      </c>
      <c r="Z4508">
        <v>20240626</v>
      </c>
      <c r="AA4508">
        <v>0</v>
      </c>
      <c r="AB4508">
        <v>0</v>
      </c>
      <c r="AC4508" t="s">
        <v>2281</v>
      </c>
      <c r="AD4508" t="s">
        <v>2281</v>
      </c>
      <c r="AE4508">
        <v>12401</v>
      </c>
      <c r="AF4508" t="s">
        <v>2281</v>
      </c>
      <c r="AG4508" t="s">
        <v>67</v>
      </c>
      <c r="AH4508">
        <v>335</v>
      </c>
    </row>
    <row r="4509" spans="1:34" hidden="1" x14ac:dyDescent="0.25">
      <c r="A4509" t="str">
        <f t="shared" si="210"/>
        <v>24 1 3 22 1 8 71 3 0 4501052 248455</v>
      </c>
      <c r="B4509" t="str">
        <f t="shared" si="211"/>
        <v>24 1 3 22 1 8 71 3 0 4501052 248201</v>
      </c>
      <c r="C4509" t="str">
        <f t="shared" si="212"/>
        <v>24 1 3 22 1 8 71 3 0 4501052</v>
      </c>
      <c r="D4509">
        <v>24</v>
      </c>
      <c r="E4509">
        <v>1</v>
      </c>
      <c r="F4509">
        <v>3</v>
      </c>
      <c r="G4509">
        <v>22</v>
      </c>
      <c r="H4509">
        <v>1</v>
      </c>
      <c r="I4509">
        <v>8</v>
      </c>
      <c r="J4509">
        <v>71</v>
      </c>
      <c r="K4509">
        <v>3</v>
      </c>
      <c r="L4509" t="s">
        <v>147</v>
      </c>
      <c r="M4509" t="s">
        <v>176</v>
      </c>
      <c r="N4509" s="13">
        <v>4331887</v>
      </c>
      <c r="O4509">
        <v>248455</v>
      </c>
      <c r="P4509">
        <v>2024</v>
      </c>
      <c r="Q4509">
        <v>890800128</v>
      </c>
      <c r="R4509" t="s">
        <v>838</v>
      </c>
      <c r="S4509" s="13">
        <v>4331887</v>
      </c>
      <c r="T4509">
        <v>0</v>
      </c>
      <c r="U4509" t="s">
        <v>3925</v>
      </c>
      <c r="V4509" t="s">
        <v>2280</v>
      </c>
      <c r="W4509">
        <v>5004</v>
      </c>
      <c r="X4509">
        <v>0</v>
      </c>
      <c r="Y4509">
        <v>248201</v>
      </c>
      <c r="Z4509">
        <v>20240626</v>
      </c>
      <c r="AA4509">
        <v>0</v>
      </c>
      <c r="AB4509">
        <v>0</v>
      </c>
      <c r="AC4509" t="s">
        <v>2281</v>
      </c>
      <c r="AD4509" t="s">
        <v>2281</v>
      </c>
      <c r="AE4509">
        <v>12401</v>
      </c>
      <c r="AF4509" t="s">
        <v>2281</v>
      </c>
      <c r="AG4509" t="s">
        <v>67</v>
      </c>
      <c r="AH4509">
        <v>335</v>
      </c>
    </row>
    <row r="4510" spans="1:34" hidden="1" x14ac:dyDescent="0.25">
      <c r="A4510" t="str">
        <f t="shared" si="210"/>
        <v>24 1 3 22 1 8 71 2 0 4501001 248456</v>
      </c>
      <c r="B4510" t="str">
        <f t="shared" si="211"/>
        <v>24 1 3 22 1 8 71 2 0 4501001 248173</v>
      </c>
      <c r="C4510" t="str">
        <f t="shared" si="212"/>
        <v>24 1 3 22 1 8 71 2 0 4501001</v>
      </c>
      <c r="D4510">
        <v>24</v>
      </c>
      <c r="E4510">
        <v>1</v>
      </c>
      <c r="F4510">
        <v>3</v>
      </c>
      <c r="G4510">
        <v>22</v>
      </c>
      <c r="H4510">
        <v>1</v>
      </c>
      <c r="I4510">
        <v>8</v>
      </c>
      <c r="J4510">
        <v>71</v>
      </c>
      <c r="K4510">
        <v>2</v>
      </c>
      <c r="L4510" t="s">
        <v>147</v>
      </c>
      <c r="M4510" t="s">
        <v>172</v>
      </c>
      <c r="N4510" s="13">
        <v>2245727</v>
      </c>
      <c r="O4510">
        <v>248456</v>
      </c>
      <c r="P4510">
        <v>2024</v>
      </c>
      <c r="Q4510">
        <v>890801053</v>
      </c>
      <c r="R4510" t="s">
        <v>784</v>
      </c>
      <c r="S4510" s="13">
        <v>2245727</v>
      </c>
      <c r="T4510">
        <v>0</v>
      </c>
      <c r="U4510" t="s">
        <v>4075</v>
      </c>
      <c r="V4510" t="s">
        <v>2342</v>
      </c>
      <c r="W4510">
        <v>5001</v>
      </c>
      <c r="X4510">
        <v>0</v>
      </c>
      <c r="Y4510">
        <v>248173</v>
      </c>
      <c r="Z4510">
        <v>20240627</v>
      </c>
      <c r="AA4510">
        <v>2024062020</v>
      </c>
      <c r="AB4510">
        <v>0</v>
      </c>
      <c r="AC4510" t="s">
        <v>2281</v>
      </c>
      <c r="AD4510" t="s">
        <v>2281</v>
      </c>
      <c r="AE4510">
        <v>11229</v>
      </c>
      <c r="AF4510" t="s">
        <v>2281</v>
      </c>
      <c r="AG4510" t="s">
        <v>639</v>
      </c>
      <c r="AH4510">
        <v>100</v>
      </c>
    </row>
    <row r="4511" spans="1:34" hidden="1" x14ac:dyDescent="0.25">
      <c r="A4511" t="str">
        <f t="shared" si="210"/>
        <v>24 1 3 11 1 7 15 2 0 4502022 248457</v>
      </c>
      <c r="B4511" t="str">
        <f t="shared" si="211"/>
        <v>24 1 3 11 1 7 15 2 0 4502022 248182</v>
      </c>
      <c r="C4511" t="str">
        <f t="shared" si="212"/>
        <v>24 1 3 11 1 7 15 2 0 4502022</v>
      </c>
      <c r="D4511">
        <v>24</v>
      </c>
      <c r="E4511">
        <v>1</v>
      </c>
      <c r="F4511">
        <v>3</v>
      </c>
      <c r="G4511">
        <v>11</v>
      </c>
      <c r="H4511">
        <v>1</v>
      </c>
      <c r="I4511">
        <v>7</v>
      </c>
      <c r="J4511">
        <v>15</v>
      </c>
      <c r="K4511">
        <v>2</v>
      </c>
      <c r="L4511" t="s">
        <v>147</v>
      </c>
      <c r="M4511" t="s">
        <v>167</v>
      </c>
      <c r="N4511" s="13">
        <v>12566760</v>
      </c>
      <c r="O4511">
        <v>248457</v>
      </c>
      <c r="P4511">
        <v>2024</v>
      </c>
      <c r="Q4511">
        <v>890801053</v>
      </c>
      <c r="R4511" t="s">
        <v>784</v>
      </c>
      <c r="S4511" s="13">
        <v>12566760</v>
      </c>
      <c r="T4511">
        <v>0</v>
      </c>
      <c r="U4511" t="s">
        <v>4076</v>
      </c>
      <c r="V4511" t="s">
        <v>2342</v>
      </c>
      <c r="W4511">
        <v>5001</v>
      </c>
      <c r="X4511">
        <v>0</v>
      </c>
      <c r="Y4511">
        <v>248182</v>
      </c>
      <c r="Z4511">
        <v>20240627</v>
      </c>
      <c r="AA4511">
        <v>2024062020</v>
      </c>
      <c r="AB4511">
        <v>0</v>
      </c>
      <c r="AC4511" t="s">
        <v>2281</v>
      </c>
      <c r="AD4511" t="s">
        <v>2281</v>
      </c>
      <c r="AE4511">
        <v>11101</v>
      </c>
      <c r="AF4511" t="s">
        <v>2281</v>
      </c>
      <c r="AG4511" t="s">
        <v>549</v>
      </c>
      <c r="AH4511">
        <v>100</v>
      </c>
    </row>
    <row r="4512" spans="1:34" hidden="1" x14ac:dyDescent="0.25">
      <c r="A4512" t="str">
        <f t="shared" si="210"/>
        <v>24 1 3 11 1 8 71 0 0 4501001 248458</v>
      </c>
      <c r="B4512" t="str">
        <f t="shared" si="211"/>
        <v>24 1 3 11 1 8 71 0 0 4501001 248186</v>
      </c>
      <c r="C4512" t="str">
        <f t="shared" si="212"/>
        <v>24 1 3 11 1 8 71 0 0 4501001</v>
      </c>
      <c r="D4512">
        <v>24</v>
      </c>
      <c r="E4512">
        <v>1</v>
      </c>
      <c r="F4512">
        <v>3</v>
      </c>
      <c r="G4512">
        <v>11</v>
      </c>
      <c r="H4512">
        <v>1</v>
      </c>
      <c r="I4512">
        <v>8</v>
      </c>
      <c r="J4512">
        <v>71</v>
      </c>
      <c r="K4512">
        <v>0</v>
      </c>
      <c r="L4512" t="s">
        <v>147</v>
      </c>
      <c r="M4512" t="s">
        <v>172</v>
      </c>
      <c r="N4512" s="13">
        <v>2495260</v>
      </c>
      <c r="O4512">
        <v>248458</v>
      </c>
      <c r="P4512">
        <v>2024</v>
      </c>
      <c r="Q4512">
        <v>890801053</v>
      </c>
      <c r="R4512" t="s">
        <v>784</v>
      </c>
      <c r="S4512" s="13">
        <v>3263868</v>
      </c>
      <c r="T4512">
        <v>0</v>
      </c>
      <c r="U4512" t="s">
        <v>4076</v>
      </c>
      <c r="V4512" t="s">
        <v>2342</v>
      </c>
      <c r="W4512">
        <v>5001</v>
      </c>
      <c r="X4512">
        <v>0</v>
      </c>
      <c r="Y4512">
        <v>248186</v>
      </c>
      <c r="Z4512">
        <v>20240627</v>
      </c>
      <c r="AA4512">
        <v>2024062020</v>
      </c>
      <c r="AB4512">
        <v>0</v>
      </c>
      <c r="AC4512" t="s">
        <v>2281</v>
      </c>
      <c r="AD4512" t="s">
        <v>2281</v>
      </c>
      <c r="AE4512">
        <v>11101</v>
      </c>
      <c r="AF4512" t="s">
        <v>2281</v>
      </c>
      <c r="AG4512" t="s">
        <v>549</v>
      </c>
      <c r="AH4512">
        <v>100</v>
      </c>
    </row>
    <row r="4513" spans="1:34" hidden="1" x14ac:dyDescent="0.25">
      <c r="A4513" t="str">
        <f t="shared" si="210"/>
        <v>24 1 3 11 3 1 70 0 0 4002020 248458</v>
      </c>
      <c r="B4513" t="str">
        <f t="shared" si="211"/>
        <v>24 1 3 11 3 1 70 0 0 4002020 248186</v>
      </c>
      <c r="C4513" t="str">
        <f t="shared" si="212"/>
        <v>24 1 3 11 3 1 70 0 0 4002020</v>
      </c>
      <c r="D4513">
        <v>24</v>
      </c>
      <c r="E4513">
        <v>1</v>
      </c>
      <c r="F4513">
        <v>3</v>
      </c>
      <c r="G4513">
        <v>11</v>
      </c>
      <c r="H4513">
        <v>3</v>
      </c>
      <c r="I4513">
        <v>1</v>
      </c>
      <c r="J4513">
        <v>70</v>
      </c>
      <c r="K4513">
        <v>0</v>
      </c>
      <c r="L4513" t="s">
        <v>147</v>
      </c>
      <c r="M4513" t="s">
        <v>139</v>
      </c>
      <c r="N4513" s="13">
        <v>768608</v>
      </c>
      <c r="O4513">
        <v>248458</v>
      </c>
      <c r="P4513">
        <v>2024</v>
      </c>
      <c r="Q4513">
        <v>890801053</v>
      </c>
      <c r="R4513" t="s">
        <v>784</v>
      </c>
      <c r="S4513" s="13">
        <v>3263868</v>
      </c>
      <c r="T4513">
        <v>0</v>
      </c>
      <c r="U4513" t="s">
        <v>4076</v>
      </c>
      <c r="V4513" t="s">
        <v>2342</v>
      </c>
      <c r="W4513">
        <v>5001</v>
      </c>
      <c r="X4513">
        <v>0</v>
      </c>
      <c r="Y4513">
        <v>248186</v>
      </c>
      <c r="Z4513">
        <v>20240627</v>
      </c>
      <c r="AA4513">
        <v>2024062020</v>
      </c>
      <c r="AB4513">
        <v>0</v>
      </c>
      <c r="AC4513" t="s">
        <v>2281</v>
      </c>
      <c r="AD4513" t="s">
        <v>2281</v>
      </c>
      <c r="AE4513">
        <v>11101</v>
      </c>
      <c r="AF4513" t="s">
        <v>2281</v>
      </c>
      <c r="AG4513" t="s">
        <v>549</v>
      </c>
      <c r="AH4513">
        <v>100</v>
      </c>
    </row>
    <row r="4514" spans="1:34" hidden="1" x14ac:dyDescent="0.25">
      <c r="A4514" t="str">
        <f t="shared" si="210"/>
        <v>24 1 3 11 1 8 17 1 0 4501001 248459</v>
      </c>
      <c r="B4514" t="str">
        <f t="shared" si="211"/>
        <v>24 1 3 11 1 8 17 1 0 4501001 248199</v>
      </c>
      <c r="C4514" t="str">
        <f t="shared" si="212"/>
        <v>24 1 3 11 1 8 17 1 0 4501001</v>
      </c>
      <c r="D4514">
        <v>24</v>
      </c>
      <c r="E4514">
        <v>1</v>
      </c>
      <c r="F4514">
        <v>3</v>
      </c>
      <c r="G4514">
        <v>11</v>
      </c>
      <c r="H4514">
        <v>1</v>
      </c>
      <c r="I4514">
        <v>8</v>
      </c>
      <c r="J4514">
        <v>17</v>
      </c>
      <c r="K4514">
        <v>1</v>
      </c>
      <c r="L4514" t="s">
        <v>147</v>
      </c>
      <c r="M4514" t="s">
        <v>172</v>
      </c>
      <c r="N4514" s="13">
        <v>2276496</v>
      </c>
      <c r="O4514">
        <v>248459</v>
      </c>
      <c r="P4514">
        <v>2024</v>
      </c>
      <c r="Q4514">
        <v>890801053</v>
      </c>
      <c r="R4514" t="s">
        <v>784</v>
      </c>
      <c r="S4514" s="13">
        <v>2276496</v>
      </c>
      <c r="T4514">
        <v>0</v>
      </c>
      <c r="U4514" t="s">
        <v>4077</v>
      </c>
      <c r="V4514" t="s">
        <v>2342</v>
      </c>
      <c r="W4514">
        <v>5001</v>
      </c>
      <c r="X4514">
        <v>0</v>
      </c>
      <c r="Y4514">
        <v>248199</v>
      </c>
      <c r="Z4514">
        <v>20240627</v>
      </c>
      <c r="AA4514">
        <v>2024062020</v>
      </c>
      <c r="AB4514">
        <v>0</v>
      </c>
      <c r="AC4514" t="s">
        <v>2281</v>
      </c>
      <c r="AD4514" t="s">
        <v>2281</v>
      </c>
      <c r="AE4514">
        <v>11101</v>
      </c>
      <c r="AF4514" t="s">
        <v>2281</v>
      </c>
      <c r="AG4514" t="s">
        <v>549</v>
      </c>
      <c r="AH4514">
        <v>100</v>
      </c>
    </row>
    <row r="4515" spans="1:34" hidden="1" x14ac:dyDescent="0.25">
      <c r="A4515" t="str">
        <f t="shared" si="210"/>
        <v>24 1 3 22 1 8 71 2 0 4501001 248461</v>
      </c>
      <c r="B4515" t="str">
        <f t="shared" si="211"/>
        <v>24 1 3 22 1 8 71 2 0 4501001 248173</v>
      </c>
      <c r="C4515" t="str">
        <f t="shared" si="212"/>
        <v>24 1 3 22 1 8 71 2 0 4501001</v>
      </c>
      <c r="D4515">
        <v>24</v>
      </c>
      <c r="E4515">
        <v>1</v>
      </c>
      <c r="F4515">
        <v>3</v>
      </c>
      <c r="G4515">
        <v>22</v>
      </c>
      <c r="H4515">
        <v>1</v>
      </c>
      <c r="I4515">
        <v>8</v>
      </c>
      <c r="J4515">
        <v>71</v>
      </c>
      <c r="K4515">
        <v>2</v>
      </c>
      <c r="L4515" t="s">
        <v>147</v>
      </c>
      <c r="M4515" t="s">
        <v>172</v>
      </c>
      <c r="N4515" s="13">
        <v>4188920</v>
      </c>
      <c r="O4515">
        <v>248461</v>
      </c>
      <c r="P4515">
        <v>2024</v>
      </c>
      <c r="Q4515">
        <v>890801053</v>
      </c>
      <c r="R4515" t="s">
        <v>784</v>
      </c>
      <c r="S4515" s="13">
        <v>4188920</v>
      </c>
      <c r="T4515">
        <v>0</v>
      </c>
      <c r="U4515" t="s">
        <v>4078</v>
      </c>
      <c r="V4515" t="s">
        <v>2342</v>
      </c>
      <c r="W4515">
        <v>5001</v>
      </c>
      <c r="X4515">
        <v>0</v>
      </c>
      <c r="Y4515">
        <v>248173</v>
      </c>
      <c r="Z4515">
        <v>20240627</v>
      </c>
      <c r="AA4515">
        <v>2024062020</v>
      </c>
      <c r="AB4515">
        <v>0</v>
      </c>
      <c r="AC4515" t="s">
        <v>2281</v>
      </c>
      <c r="AD4515" t="s">
        <v>2281</v>
      </c>
      <c r="AE4515">
        <v>11229</v>
      </c>
      <c r="AF4515" t="s">
        <v>2281</v>
      </c>
      <c r="AG4515" t="s">
        <v>639</v>
      </c>
      <c r="AH4515">
        <v>100</v>
      </c>
    </row>
    <row r="4516" spans="1:34" hidden="1" x14ac:dyDescent="0.25">
      <c r="A4516" t="str">
        <f t="shared" si="210"/>
        <v>24 1 3 11 1 8 16 0 0 3205006 248462</v>
      </c>
      <c r="B4516" t="str">
        <f t="shared" si="211"/>
        <v>24 1 3 11 1 8 16 0 0 3205006 248150</v>
      </c>
      <c r="C4516" t="str">
        <f t="shared" si="212"/>
        <v>24 1 3 11 1 8 16 0 0 3205006</v>
      </c>
      <c r="D4516">
        <v>24</v>
      </c>
      <c r="E4516">
        <v>1</v>
      </c>
      <c r="F4516">
        <v>3</v>
      </c>
      <c r="G4516">
        <v>11</v>
      </c>
      <c r="H4516">
        <v>1</v>
      </c>
      <c r="I4516">
        <v>8</v>
      </c>
      <c r="J4516">
        <v>16</v>
      </c>
      <c r="K4516">
        <v>0</v>
      </c>
      <c r="L4516" t="s">
        <v>147</v>
      </c>
      <c r="M4516" t="s">
        <v>173</v>
      </c>
      <c r="N4516" s="13">
        <v>32999694</v>
      </c>
      <c r="O4516">
        <v>248462</v>
      </c>
      <c r="P4516">
        <v>2024</v>
      </c>
      <c r="Q4516">
        <v>890801053</v>
      </c>
      <c r="R4516" t="s">
        <v>784</v>
      </c>
      <c r="S4516" s="13">
        <v>43083200</v>
      </c>
      <c r="T4516">
        <v>0</v>
      </c>
      <c r="U4516" t="s">
        <v>4079</v>
      </c>
      <c r="V4516" t="s">
        <v>2342</v>
      </c>
      <c r="W4516">
        <v>5001</v>
      </c>
      <c r="X4516">
        <v>0</v>
      </c>
      <c r="Y4516">
        <v>248150</v>
      </c>
      <c r="Z4516">
        <v>20240627</v>
      </c>
      <c r="AA4516">
        <v>2024062020</v>
      </c>
      <c r="AB4516">
        <v>0</v>
      </c>
      <c r="AC4516" t="s">
        <v>2281</v>
      </c>
      <c r="AD4516" t="s">
        <v>2281</v>
      </c>
      <c r="AE4516">
        <v>11101</v>
      </c>
      <c r="AF4516" t="s">
        <v>2281</v>
      </c>
      <c r="AG4516" t="s">
        <v>549</v>
      </c>
      <c r="AH4516">
        <v>100</v>
      </c>
    </row>
    <row r="4517" spans="1:34" hidden="1" x14ac:dyDescent="0.25">
      <c r="A4517" t="str">
        <f t="shared" si="210"/>
        <v>24 1 3 11 1 8 17 1 0 4501001 248462</v>
      </c>
      <c r="B4517" t="str">
        <f t="shared" si="211"/>
        <v>24 1 3 11 1 8 17 1 0 4501001 248150</v>
      </c>
      <c r="C4517" t="str">
        <f t="shared" si="212"/>
        <v>24 1 3 11 1 8 17 1 0 4501001</v>
      </c>
      <c r="D4517">
        <v>24</v>
      </c>
      <c r="E4517">
        <v>1</v>
      </c>
      <c r="F4517">
        <v>3</v>
      </c>
      <c r="G4517">
        <v>11</v>
      </c>
      <c r="H4517">
        <v>1</v>
      </c>
      <c r="I4517">
        <v>8</v>
      </c>
      <c r="J4517">
        <v>17</v>
      </c>
      <c r="K4517">
        <v>1</v>
      </c>
      <c r="L4517" t="s">
        <v>147</v>
      </c>
      <c r="M4517" t="s">
        <v>172</v>
      </c>
      <c r="N4517" s="13">
        <v>5579600</v>
      </c>
      <c r="O4517">
        <v>248462</v>
      </c>
      <c r="P4517">
        <v>2024</v>
      </c>
      <c r="Q4517">
        <v>890801053</v>
      </c>
      <c r="R4517" t="s">
        <v>784</v>
      </c>
      <c r="S4517" s="13">
        <v>43083200</v>
      </c>
      <c r="T4517">
        <v>0</v>
      </c>
      <c r="U4517" t="s">
        <v>4079</v>
      </c>
      <c r="V4517" t="s">
        <v>2342</v>
      </c>
      <c r="W4517">
        <v>5001</v>
      </c>
      <c r="X4517">
        <v>0</v>
      </c>
      <c r="Y4517">
        <v>248150</v>
      </c>
      <c r="Z4517">
        <v>20240627</v>
      </c>
      <c r="AA4517">
        <v>2024062020</v>
      </c>
      <c r="AB4517">
        <v>0</v>
      </c>
      <c r="AC4517" t="s">
        <v>2281</v>
      </c>
      <c r="AD4517" t="s">
        <v>2281</v>
      </c>
      <c r="AE4517">
        <v>11101</v>
      </c>
      <c r="AF4517" t="s">
        <v>2281</v>
      </c>
      <c r="AG4517" t="s">
        <v>549</v>
      </c>
      <c r="AH4517">
        <v>100</v>
      </c>
    </row>
    <row r="4518" spans="1:34" hidden="1" x14ac:dyDescent="0.25">
      <c r="A4518" t="str">
        <f t="shared" si="210"/>
        <v>24 1 3 11 1 8 17 3 0 4501001 248462</v>
      </c>
      <c r="B4518" t="str">
        <f t="shared" si="211"/>
        <v>24 1 3 11 1 8 17 3 0 4501001 248150</v>
      </c>
      <c r="C4518" t="str">
        <f t="shared" si="212"/>
        <v>24 1 3 11 1 8 17 3 0 4501001</v>
      </c>
      <c r="D4518">
        <v>24</v>
      </c>
      <c r="E4518">
        <v>1</v>
      </c>
      <c r="F4518">
        <v>3</v>
      </c>
      <c r="G4518">
        <v>11</v>
      </c>
      <c r="H4518">
        <v>1</v>
      </c>
      <c r="I4518">
        <v>8</v>
      </c>
      <c r="J4518">
        <v>17</v>
      </c>
      <c r="K4518">
        <v>3</v>
      </c>
      <c r="L4518" t="s">
        <v>147</v>
      </c>
      <c r="M4518" t="s">
        <v>172</v>
      </c>
      <c r="N4518" s="13">
        <v>1636506</v>
      </c>
      <c r="O4518">
        <v>248462</v>
      </c>
      <c r="P4518">
        <v>2024</v>
      </c>
      <c r="Q4518">
        <v>890801053</v>
      </c>
      <c r="R4518" t="s">
        <v>784</v>
      </c>
      <c r="S4518" s="13">
        <v>43083200</v>
      </c>
      <c r="T4518">
        <v>0</v>
      </c>
      <c r="U4518" t="s">
        <v>4079</v>
      </c>
      <c r="V4518" t="s">
        <v>2342</v>
      </c>
      <c r="W4518">
        <v>5001</v>
      </c>
      <c r="X4518">
        <v>0</v>
      </c>
      <c r="Y4518">
        <v>248150</v>
      </c>
      <c r="Z4518">
        <v>20240627</v>
      </c>
      <c r="AA4518">
        <v>2024062020</v>
      </c>
      <c r="AB4518">
        <v>0</v>
      </c>
      <c r="AC4518" t="s">
        <v>2281</v>
      </c>
      <c r="AD4518" t="s">
        <v>2281</v>
      </c>
      <c r="AE4518">
        <v>11101</v>
      </c>
      <c r="AF4518" t="s">
        <v>2281</v>
      </c>
      <c r="AG4518" t="s">
        <v>549</v>
      </c>
      <c r="AH4518">
        <v>100</v>
      </c>
    </row>
    <row r="4519" spans="1:34" hidden="1" x14ac:dyDescent="0.25">
      <c r="A4519" t="str">
        <f t="shared" si="210"/>
        <v>24 1 3 11 3 1 70 0 0 4002020 248462</v>
      </c>
      <c r="B4519" t="str">
        <f t="shared" si="211"/>
        <v>24 1 3 11 3 1 70 0 0 4002020 248150</v>
      </c>
      <c r="C4519" t="str">
        <f t="shared" si="212"/>
        <v>24 1 3 11 3 1 70 0 0 4002020</v>
      </c>
      <c r="D4519">
        <v>24</v>
      </c>
      <c r="E4519">
        <v>1</v>
      </c>
      <c r="F4519">
        <v>3</v>
      </c>
      <c r="G4519">
        <v>11</v>
      </c>
      <c r="H4519">
        <v>3</v>
      </c>
      <c r="I4519">
        <v>1</v>
      </c>
      <c r="J4519">
        <v>70</v>
      </c>
      <c r="K4519">
        <v>0</v>
      </c>
      <c r="L4519" t="s">
        <v>147</v>
      </c>
      <c r="M4519" t="s">
        <v>139</v>
      </c>
      <c r="N4519" s="13">
        <v>2867400</v>
      </c>
      <c r="O4519">
        <v>248462</v>
      </c>
      <c r="P4519">
        <v>2024</v>
      </c>
      <c r="Q4519">
        <v>890801053</v>
      </c>
      <c r="R4519" t="s">
        <v>784</v>
      </c>
      <c r="S4519" s="13">
        <v>43083200</v>
      </c>
      <c r="T4519">
        <v>0</v>
      </c>
      <c r="U4519" t="s">
        <v>4079</v>
      </c>
      <c r="V4519" t="s">
        <v>2342</v>
      </c>
      <c r="W4519">
        <v>5001</v>
      </c>
      <c r="X4519">
        <v>0</v>
      </c>
      <c r="Y4519">
        <v>248150</v>
      </c>
      <c r="Z4519">
        <v>20240627</v>
      </c>
      <c r="AA4519">
        <v>2024062020</v>
      </c>
      <c r="AB4519">
        <v>0</v>
      </c>
      <c r="AC4519" t="s">
        <v>2281</v>
      </c>
      <c r="AD4519" t="s">
        <v>2281</v>
      </c>
      <c r="AE4519">
        <v>11101</v>
      </c>
      <c r="AF4519" t="s">
        <v>2281</v>
      </c>
      <c r="AG4519" t="s">
        <v>549</v>
      </c>
      <c r="AH4519">
        <v>100</v>
      </c>
    </row>
    <row r="4520" spans="1:34" hidden="1" x14ac:dyDescent="0.25">
      <c r="A4520" t="str">
        <f t="shared" si="210"/>
        <v>24 1 3 11 1 8 17 1 0 4501001 248463</v>
      </c>
      <c r="B4520" t="str">
        <f t="shared" si="211"/>
        <v>24 1 3 11 1 8 17 1 0 4501001 248160</v>
      </c>
      <c r="C4520" t="str">
        <f t="shared" si="212"/>
        <v>24 1 3 11 1 8 17 1 0 4501001</v>
      </c>
      <c r="D4520">
        <v>24</v>
      </c>
      <c r="E4520">
        <v>1</v>
      </c>
      <c r="F4520">
        <v>3</v>
      </c>
      <c r="G4520">
        <v>11</v>
      </c>
      <c r="H4520">
        <v>1</v>
      </c>
      <c r="I4520">
        <v>8</v>
      </c>
      <c r="J4520">
        <v>17</v>
      </c>
      <c r="K4520">
        <v>1</v>
      </c>
      <c r="L4520" t="s">
        <v>147</v>
      </c>
      <c r="M4520" t="s">
        <v>172</v>
      </c>
      <c r="N4520" s="13">
        <v>813600</v>
      </c>
      <c r="O4520">
        <v>248463</v>
      </c>
      <c r="P4520">
        <v>2024</v>
      </c>
      <c r="Q4520">
        <v>75094462</v>
      </c>
      <c r="R4520" t="s">
        <v>1445</v>
      </c>
      <c r="S4520" s="13">
        <v>813600</v>
      </c>
      <c r="T4520">
        <v>0</v>
      </c>
      <c r="U4520" t="s">
        <v>4080</v>
      </c>
      <c r="V4520" t="s">
        <v>2295</v>
      </c>
      <c r="W4520">
        <v>5004</v>
      </c>
      <c r="X4520">
        <v>0</v>
      </c>
      <c r="Y4520">
        <v>248160</v>
      </c>
      <c r="Z4520">
        <v>20240628</v>
      </c>
      <c r="AA4520">
        <v>2401120155</v>
      </c>
      <c r="AB4520">
        <v>199</v>
      </c>
      <c r="AC4520" t="s">
        <v>2281</v>
      </c>
      <c r="AD4520" t="s">
        <v>2281</v>
      </c>
      <c r="AE4520">
        <v>11101</v>
      </c>
      <c r="AF4520" t="s">
        <v>2281</v>
      </c>
      <c r="AG4520" t="s">
        <v>549</v>
      </c>
      <c r="AH4520">
        <v>260</v>
      </c>
    </row>
    <row r="4521" spans="1:34" hidden="1" x14ac:dyDescent="0.25">
      <c r="A4521" t="str">
        <f t="shared" si="210"/>
        <v>24 1 3 11 1 8 71 0 0 4501001 248464</v>
      </c>
      <c r="B4521" t="str">
        <f t="shared" si="211"/>
        <v>24 1 3 11 1 8 71 0 0 4501001 248118</v>
      </c>
      <c r="C4521" t="str">
        <f t="shared" si="212"/>
        <v>24 1 3 11 1 8 71 0 0 4501001</v>
      </c>
      <c r="D4521">
        <v>24</v>
      </c>
      <c r="E4521">
        <v>1</v>
      </c>
      <c r="F4521">
        <v>3</v>
      </c>
      <c r="G4521">
        <v>11</v>
      </c>
      <c r="H4521">
        <v>1</v>
      </c>
      <c r="I4521">
        <v>8</v>
      </c>
      <c r="J4521">
        <v>71</v>
      </c>
      <c r="K4521">
        <v>0</v>
      </c>
      <c r="L4521" t="s">
        <v>147</v>
      </c>
      <c r="M4521" t="s">
        <v>172</v>
      </c>
      <c r="N4521" s="13">
        <v>1634500</v>
      </c>
      <c r="O4521">
        <v>248464</v>
      </c>
      <c r="P4521">
        <v>2024</v>
      </c>
      <c r="Q4521">
        <v>830015006</v>
      </c>
      <c r="R4521" t="s">
        <v>1179</v>
      </c>
      <c r="S4521" s="13">
        <v>1634500</v>
      </c>
      <c r="T4521">
        <v>0</v>
      </c>
      <c r="U4521" t="s">
        <v>4081</v>
      </c>
      <c r="V4521" t="s">
        <v>4082</v>
      </c>
      <c r="W4521">
        <v>5005</v>
      </c>
      <c r="X4521">
        <v>0</v>
      </c>
      <c r="Y4521">
        <v>248118</v>
      </c>
      <c r="Z4521">
        <v>20240628</v>
      </c>
      <c r="AA4521">
        <v>2404090531</v>
      </c>
      <c r="AB4521">
        <v>1</v>
      </c>
      <c r="AC4521" t="s">
        <v>2281</v>
      </c>
      <c r="AD4521" t="s">
        <v>2281</v>
      </c>
      <c r="AE4521">
        <v>11101</v>
      </c>
      <c r="AF4521" t="s">
        <v>2281</v>
      </c>
      <c r="AG4521" t="s">
        <v>549</v>
      </c>
      <c r="AH4521">
        <v>139</v>
      </c>
    </row>
    <row r="4522" spans="1:34" hidden="1" x14ac:dyDescent="0.25">
      <c r="A4522" t="str">
        <f t="shared" si="210"/>
        <v>24 1 3 22 1 8 71 3 0 4501052 248465</v>
      </c>
      <c r="B4522" t="str">
        <f t="shared" si="211"/>
        <v>24 1 3 22 1 8 71 3 0 4501052 248177</v>
      </c>
      <c r="C4522" t="str">
        <f t="shared" si="212"/>
        <v>24 1 3 22 1 8 71 3 0 4501052</v>
      </c>
      <c r="D4522">
        <v>24</v>
      </c>
      <c r="E4522">
        <v>1</v>
      </c>
      <c r="F4522">
        <v>3</v>
      </c>
      <c r="G4522">
        <v>22</v>
      </c>
      <c r="H4522">
        <v>1</v>
      </c>
      <c r="I4522">
        <v>8</v>
      </c>
      <c r="J4522">
        <v>71</v>
      </c>
      <c r="K4522">
        <v>3</v>
      </c>
      <c r="L4522" t="s">
        <v>147</v>
      </c>
      <c r="M4522" t="s">
        <v>176</v>
      </c>
      <c r="N4522" s="13">
        <v>2333333</v>
      </c>
      <c r="O4522">
        <v>248465</v>
      </c>
      <c r="P4522">
        <v>2024</v>
      </c>
      <c r="Q4522">
        <v>26422517</v>
      </c>
      <c r="R4522" t="s">
        <v>1485</v>
      </c>
      <c r="S4522" s="13">
        <v>2333333</v>
      </c>
      <c r="T4522">
        <v>0</v>
      </c>
      <c r="U4522" t="s">
        <v>4083</v>
      </c>
      <c r="V4522" t="s">
        <v>2295</v>
      </c>
      <c r="W4522">
        <v>5004</v>
      </c>
      <c r="X4522">
        <v>0</v>
      </c>
      <c r="Y4522">
        <v>248177</v>
      </c>
      <c r="Z4522">
        <v>20240628</v>
      </c>
      <c r="AA4522">
        <v>2405200680</v>
      </c>
      <c r="AB4522">
        <v>1</v>
      </c>
      <c r="AC4522" t="s">
        <v>2281</v>
      </c>
      <c r="AD4522" t="s">
        <v>2281</v>
      </c>
      <c r="AE4522">
        <v>12401</v>
      </c>
      <c r="AF4522" t="s">
        <v>2281</v>
      </c>
      <c r="AG4522" t="s">
        <v>67</v>
      </c>
      <c r="AH4522">
        <v>260</v>
      </c>
    </row>
    <row r="4523" spans="1:34" hidden="1" x14ac:dyDescent="0.25">
      <c r="A4523" t="str">
        <f t="shared" si="210"/>
        <v>24 1 3 22 1 8 71 3 0 4501052 248467</v>
      </c>
      <c r="B4523" t="str">
        <f t="shared" si="211"/>
        <v>24 1 3 22 1 8 71 3 0 4501052 248204</v>
      </c>
      <c r="C4523" t="str">
        <f t="shared" si="212"/>
        <v>24 1 3 22 1 8 71 3 0 4501052</v>
      </c>
      <c r="D4523">
        <v>24</v>
      </c>
      <c r="E4523">
        <v>1</v>
      </c>
      <c r="F4523">
        <v>3</v>
      </c>
      <c r="G4523">
        <v>22</v>
      </c>
      <c r="H4523">
        <v>1</v>
      </c>
      <c r="I4523">
        <v>8</v>
      </c>
      <c r="J4523">
        <v>71</v>
      </c>
      <c r="K4523">
        <v>3</v>
      </c>
      <c r="L4523" t="s">
        <v>147</v>
      </c>
      <c r="M4523" t="s">
        <v>176</v>
      </c>
      <c r="N4523" s="13">
        <v>351710</v>
      </c>
      <c r="O4523">
        <v>248467</v>
      </c>
      <c r="P4523">
        <v>2024</v>
      </c>
      <c r="Q4523">
        <v>900092385</v>
      </c>
      <c r="R4523" t="s">
        <v>809</v>
      </c>
      <c r="S4523" s="13">
        <v>351710</v>
      </c>
      <c r="T4523">
        <v>0</v>
      </c>
      <c r="U4523" t="s">
        <v>3961</v>
      </c>
      <c r="V4523" t="s">
        <v>3334</v>
      </c>
      <c r="W4523">
        <v>5004</v>
      </c>
      <c r="X4523">
        <v>0</v>
      </c>
      <c r="Y4523">
        <v>248204</v>
      </c>
      <c r="Z4523">
        <v>20240628</v>
      </c>
      <c r="AA4523">
        <v>0</v>
      </c>
      <c r="AB4523">
        <v>0</v>
      </c>
      <c r="AC4523" t="s">
        <v>2281</v>
      </c>
      <c r="AD4523" t="s">
        <v>2281</v>
      </c>
      <c r="AE4523">
        <v>12401</v>
      </c>
      <c r="AF4523" t="s">
        <v>2281</v>
      </c>
      <c r="AG4523" t="s">
        <v>67</v>
      </c>
      <c r="AH4523">
        <v>335</v>
      </c>
    </row>
    <row r="4524" spans="1:34" hidden="1" x14ac:dyDescent="0.25">
      <c r="A4524" t="str">
        <f t="shared" si="210"/>
        <v>24 1 3 22 1 8 71 3 0 4501052 248468</v>
      </c>
      <c r="B4524" t="str">
        <f t="shared" si="211"/>
        <v>24 1 3 22 1 8 71 3 0 4501052 248093</v>
      </c>
      <c r="C4524" t="str">
        <f t="shared" si="212"/>
        <v>24 1 3 22 1 8 71 3 0 4501052</v>
      </c>
      <c r="D4524">
        <v>24</v>
      </c>
      <c r="E4524">
        <v>1</v>
      </c>
      <c r="F4524">
        <v>3</v>
      </c>
      <c r="G4524">
        <v>22</v>
      </c>
      <c r="H4524">
        <v>1</v>
      </c>
      <c r="I4524">
        <v>8</v>
      </c>
      <c r="J4524">
        <v>71</v>
      </c>
      <c r="K4524">
        <v>3</v>
      </c>
      <c r="L4524" t="s">
        <v>147</v>
      </c>
      <c r="M4524" t="s">
        <v>176</v>
      </c>
      <c r="N4524" s="13">
        <v>2326714</v>
      </c>
      <c r="O4524">
        <v>248468</v>
      </c>
      <c r="P4524">
        <v>2024</v>
      </c>
      <c r="Q4524">
        <v>900092385</v>
      </c>
      <c r="R4524" t="s">
        <v>809</v>
      </c>
      <c r="S4524" s="13">
        <v>2326714</v>
      </c>
      <c r="T4524">
        <v>0</v>
      </c>
      <c r="U4524" t="s">
        <v>3961</v>
      </c>
      <c r="V4524" t="s">
        <v>3334</v>
      </c>
      <c r="W4524">
        <v>5004</v>
      </c>
      <c r="X4524">
        <v>0</v>
      </c>
      <c r="Y4524">
        <v>248093</v>
      </c>
      <c r="Z4524">
        <v>20240628</v>
      </c>
      <c r="AA4524">
        <v>0</v>
      </c>
      <c r="AB4524">
        <v>0</v>
      </c>
      <c r="AC4524" t="s">
        <v>2281</v>
      </c>
      <c r="AD4524" t="s">
        <v>2281</v>
      </c>
      <c r="AE4524">
        <v>12401</v>
      </c>
      <c r="AF4524" t="s">
        <v>2281</v>
      </c>
      <c r="AG4524" t="s">
        <v>67</v>
      </c>
      <c r="AH4524">
        <v>335</v>
      </c>
    </row>
    <row r="4525" spans="1:34" hidden="1" x14ac:dyDescent="0.25">
      <c r="A4525" t="str">
        <f t="shared" si="210"/>
        <v>24 1 3 22 1 8 71 3 0 4501052 248469</v>
      </c>
      <c r="B4525" t="str">
        <f t="shared" si="211"/>
        <v>24 1 3 22 1 8 71 3 0 4501052 248203</v>
      </c>
      <c r="C4525" t="str">
        <f t="shared" si="212"/>
        <v>24 1 3 22 1 8 71 3 0 4501052</v>
      </c>
      <c r="D4525">
        <v>24</v>
      </c>
      <c r="E4525">
        <v>1</v>
      </c>
      <c r="F4525">
        <v>3</v>
      </c>
      <c r="G4525">
        <v>22</v>
      </c>
      <c r="H4525">
        <v>1</v>
      </c>
      <c r="I4525">
        <v>8</v>
      </c>
      <c r="J4525">
        <v>71</v>
      </c>
      <c r="K4525">
        <v>3</v>
      </c>
      <c r="L4525" t="s">
        <v>147</v>
      </c>
      <c r="M4525" t="s">
        <v>176</v>
      </c>
      <c r="N4525" s="13">
        <v>1675480</v>
      </c>
      <c r="O4525">
        <v>248469</v>
      </c>
      <c r="P4525">
        <v>2024</v>
      </c>
      <c r="Q4525">
        <v>810000598</v>
      </c>
      <c r="R4525" t="s">
        <v>2278</v>
      </c>
      <c r="S4525" s="13">
        <v>1675480</v>
      </c>
      <c r="T4525">
        <v>0</v>
      </c>
      <c r="U4525" t="s">
        <v>4048</v>
      </c>
      <c r="V4525" t="s">
        <v>3334</v>
      </c>
      <c r="W4525">
        <v>5004</v>
      </c>
      <c r="X4525">
        <v>0</v>
      </c>
      <c r="Y4525">
        <v>248203</v>
      </c>
      <c r="Z4525">
        <v>20240628</v>
      </c>
      <c r="AA4525">
        <v>0</v>
      </c>
      <c r="AB4525">
        <v>0</v>
      </c>
      <c r="AC4525" t="s">
        <v>2281</v>
      </c>
      <c r="AD4525" t="s">
        <v>2281</v>
      </c>
      <c r="AE4525">
        <v>12401</v>
      </c>
      <c r="AF4525" t="s">
        <v>2281</v>
      </c>
      <c r="AG4525" t="s">
        <v>67</v>
      </c>
      <c r="AH4525">
        <v>335</v>
      </c>
    </row>
    <row r="4526" spans="1:34" hidden="1" x14ac:dyDescent="0.25">
      <c r="A4526" t="str">
        <f t="shared" si="210"/>
        <v>24 1 3 11 1 8 71 1 0 4501001 248470</v>
      </c>
      <c r="B4526" t="str">
        <f t="shared" si="211"/>
        <v>24 1 3 11 1 8 71 1 0 4501001 248156</v>
      </c>
      <c r="C4526" t="str">
        <f t="shared" si="212"/>
        <v>24 1 3 11 1 8 71 1 0 4501001</v>
      </c>
      <c r="D4526">
        <v>24</v>
      </c>
      <c r="E4526">
        <v>1</v>
      </c>
      <c r="F4526">
        <v>3</v>
      </c>
      <c r="G4526">
        <v>11</v>
      </c>
      <c r="H4526">
        <v>1</v>
      </c>
      <c r="I4526">
        <v>8</v>
      </c>
      <c r="J4526">
        <v>71</v>
      </c>
      <c r="K4526">
        <v>1</v>
      </c>
      <c r="L4526" t="s">
        <v>147</v>
      </c>
      <c r="M4526" t="s">
        <v>172</v>
      </c>
      <c r="N4526" s="13">
        <v>25429962</v>
      </c>
      <c r="O4526">
        <v>248470</v>
      </c>
      <c r="P4526">
        <v>2024</v>
      </c>
      <c r="Q4526">
        <v>800028582</v>
      </c>
      <c r="R4526" t="s">
        <v>833</v>
      </c>
      <c r="S4526" s="13">
        <v>25429962</v>
      </c>
      <c r="T4526">
        <v>0</v>
      </c>
      <c r="U4526" t="s">
        <v>2411</v>
      </c>
      <c r="V4526" t="s">
        <v>4084</v>
      </c>
      <c r="W4526">
        <v>5004</v>
      </c>
      <c r="X4526">
        <v>0</v>
      </c>
      <c r="Y4526">
        <v>248156</v>
      </c>
      <c r="Z4526">
        <v>20240708</v>
      </c>
      <c r="AA4526">
        <v>2405020606</v>
      </c>
      <c r="AB4526">
        <v>2</v>
      </c>
      <c r="AC4526" t="s">
        <v>2281</v>
      </c>
      <c r="AD4526" t="s">
        <v>2281</v>
      </c>
      <c r="AE4526">
        <v>11101</v>
      </c>
      <c r="AF4526" t="s">
        <v>2281</v>
      </c>
      <c r="AG4526" t="s">
        <v>549</v>
      </c>
      <c r="AH4526">
        <v>121</v>
      </c>
    </row>
    <row r="4527" spans="1:34" hidden="1" x14ac:dyDescent="0.25">
      <c r="A4527" t="str">
        <f t="shared" si="210"/>
        <v>24 1 3 22 1 8 71 2 0 4501001 248471</v>
      </c>
      <c r="B4527" t="str">
        <f t="shared" si="211"/>
        <v>24 1 3 22 1 8 71 2 0 4501001 248174</v>
      </c>
      <c r="C4527" t="str">
        <f t="shared" si="212"/>
        <v>24 1 3 22 1 8 71 2 0 4501001</v>
      </c>
      <c r="D4527">
        <v>24</v>
      </c>
      <c r="E4527">
        <v>1</v>
      </c>
      <c r="F4527">
        <v>3</v>
      </c>
      <c r="G4527">
        <v>22</v>
      </c>
      <c r="H4527">
        <v>1</v>
      </c>
      <c r="I4527">
        <v>8</v>
      </c>
      <c r="J4527">
        <v>71</v>
      </c>
      <c r="K4527">
        <v>2</v>
      </c>
      <c r="L4527" t="s">
        <v>147</v>
      </c>
      <c r="M4527" t="s">
        <v>172</v>
      </c>
      <c r="N4527" s="13">
        <v>2550680</v>
      </c>
      <c r="O4527">
        <v>248471</v>
      </c>
      <c r="P4527">
        <v>2024</v>
      </c>
      <c r="Q4527">
        <v>900319291</v>
      </c>
      <c r="R4527" t="s">
        <v>785</v>
      </c>
      <c r="S4527" s="13">
        <v>2550680</v>
      </c>
      <c r="T4527">
        <v>0</v>
      </c>
      <c r="U4527" t="s">
        <v>4085</v>
      </c>
      <c r="V4527" t="s">
        <v>2342</v>
      </c>
      <c r="W4527">
        <v>5011</v>
      </c>
      <c r="X4527">
        <v>0</v>
      </c>
      <c r="Y4527">
        <v>248174</v>
      </c>
      <c r="Z4527">
        <v>20240708</v>
      </c>
      <c r="AA4527">
        <v>2024061070</v>
      </c>
      <c r="AB4527">
        <v>0</v>
      </c>
      <c r="AC4527" t="s">
        <v>2281</v>
      </c>
      <c r="AD4527" t="s">
        <v>2281</v>
      </c>
      <c r="AE4527">
        <v>11229</v>
      </c>
      <c r="AF4527" t="s">
        <v>2281</v>
      </c>
      <c r="AG4527" t="s">
        <v>639</v>
      </c>
      <c r="AH4527">
        <v>100</v>
      </c>
    </row>
    <row r="4528" spans="1:34" hidden="1" x14ac:dyDescent="0.25">
      <c r="A4528" t="str">
        <f t="shared" si="210"/>
        <v>24 1 3 11 1 8 16 0 0 3205006 248472</v>
      </c>
      <c r="B4528" t="str">
        <f t="shared" si="211"/>
        <v>24 1 3 11 1 8 16 0 0 3205006 248181</v>
      </c>
      <c r="C4528" t="str">
        <f t="shared" si="212"/>
        <v>24 1 3 11 1 8 16 0 0 3205006</v>
      </c>
      <c r="D4528">
        <v>24</v>
      </c>
      <c r="E4528">
        <v>1</v>
      </c>
      <c r="F4528">
        <v>3</v>
      </c>
      <c r="G4528">
        <v>11</v>
      </c>
      <c r="H4528">
        <v>1</v>
      </c>
      <c r="I4528">
        <v>8</v>
      </c>
      <c r="J4528">
        <v>16</v>
      </c>
      <c r="K4528">
        <v>0</v>
      </c>
      <c r="L4528" t="s">
        <v>147</v>
      </c>
      <c r="M4528" t="s">
        <v>173</v>
      </c>
      <c r="N4528" s="13">
        <v>7674200</v>
      </c>
      <c r="O4528">
        <v>248472</v>
      </c>
      <c r="P4528">
        <v>2024</v>
      </c>
      <c r="Q4528">
        <v>900319291</v>
      </c>
      <c r="R4528" t="s">
        <v>785</v>
      </c>
      <c r="S4528" s="13">
        <v>7674200</v>
      </c>
      <c r="T4528">
        <v>0</v>
      </c>
      <c r="U4528" t="s">
        <v>4086</v>
      </c>
      <c r="V4528" t="s">
        <v>2342</v>
      </c>
      <c r="W4528">
        <v>5011</v>
      </c>
      <c r="X4528">
        <v>0</v>
      </c>
      <c r="Y4528">
        <v>248181</v>
      </c>
      <c r="Z4528">
        <v>20240708</v>
      </c>
      <c r="AA4528">
        <v>2024061070</v>
      </c>
      <c r="AB4528">
        <v>0</v>
      </c>
      <c r="AC4528" t="s">
        <v>2281</v>
      </c>
      <c r="AD4528" t="s">
        <v>2281</v>
      </c>
      <c r="AE4528">
        <v>11101</v>
      </c>
      <c r="AF4528" t="s">
        <v>2281</v>
      </c>
      <c r="AG4528" t="s">
        <v>549</v>
      </c>
      <c r="AH4528">
        <v>100</v>
      </c>
    </row>
    <row r="4529" spans="1:34" hidden="1" x14ac:dyDescent="0.25">
      <c r="A4529" t="str">
        <f t="shared" si="210"/>
        <v>24 1 3 11 1 8 16 0 0 3205006 248473</v>
      </c>
      <c r="B4529" t="str">
        <f t="shared" si="211"/>
        <v>24 1 3 11 1 8 16 0 0 3205006 248171</v>
      </c>
      <c r="C4529" t="str">
        <f t="shared" si="212"/>
        <v>24 1 3 11 1 8 16 0 0 3205006</v>
      </c>
      <c r="D4529">
        <v>24</v>
      </c>
      <c r="E4529">
        <v>1</v>
      </c>
      <c r="F4529">
        <v>3</v>
      </c>
      <c r="G4529">
        <v>11</v>
      </c>
      <c r="H4529">
        <v>1</v>
      </c>
      <c r="I4529">
        <v>8</v>
      </c>
      <c r="J4529">
        <v>16</v>
      </c>
      <c r="K4529">
        <v>0</v>
      </c>
      <c r="L4529" t="s">
        <v>147</v>
      </c>
      <c r="M4529" t="s">
        <v>173</v>
      </c>
      <c r="N4529" s="13">
        <v>5854010</v>
      </c>
      <c r="O4529">
        <v>248473</v>
      </c>
      <c r="P4529">
        <v>2024</v>
      </c>
      <c r="Q4529">
        <v>900319291</v>
      </c>
      <c r="R4529" t="s">
        <v>785</v>
      </c>
      <c r="S4529" s="13">
        <v>21713480</v>
      </c>
      <c r="T4529">
        <v>0</v>
      </c>
      <c r="U4529" t="s">
        <v>4087</v>
      </c>
      <c r="V4529" t="s">
        <v>2342</v>
      </c>
      <c r="W4529">
        <v>5011</v>
      </c>
      <c r="X4529">
        <v>0</v>
      </c>
      <c r="Y4529">
        <v>248171</v>
      </c>
      <c r="Z4529">
        <v>20240708</v>
      </c>
      <c r="AA4529">
        <v>2024061070</v>
      </c>
      <c r="AB4529">
        <v>0</v>
      </c>
      <c r="AC4529" t="s">
        <v>2281</v>
      </c>
      <c r="AD4529" t="s">
        <v>2281</v>
      </c>
      <c r="AE4529">
        <v>11101</v>
      </c>
      <c r="AF4529" t="s">
        <v>2281</v>
      </c>
      <c r="AG4529" t="s">
        <v>549</v>
      </c>
      <c r="AH4529">
        <v>100</v>
      </c>
    </row>
    <row r="4530" spans="1:34" hidden="1" x14ac:dyDescent="0.25">
      <c r="A4530" t="str">
        <f t="shared" si="210"/>
        <v>24 1 3 11 1 8 17 3 0 4501001 248473</v>
      </c>
      <c r="B4530" t="str">
        <f t="shared" si="211"/>
        <v>24 1 3 11 1 8 17 3 0 4501001 248171</v>
      </c>
      <c r="C4530" t="str">
        <f t="shared" si="212"/>
        <v>24 1 3 11 1 8 17 3 0 4501001</v>
      </c>
      <c r="D4530">
        <v>24</v>
      </c>
      <c r="E4530">
        <v>1</v>
      </c>
      <c r="F4530">
        <v>3</v>
      </c>
      <c r="G4530">
        <v>11</v>
      </c>
      <c r="H4530">
        <v>1</v>
      </c>
      <c r="I4530">
        <v>8</v>
      </c>
      <c r="J4530">
        <v>17</v>
      </c>
      <c r="K4530">
        <v>3</v>
      </c>
      <c r="L4530" t="s">
        <v>147</v>
      </c>
      <c r="M4530" t="s">
        <v>172</v>
      </c>
      <c r="N4530" s="13">
        <v>15859470</v>
      </c>
      <c r="O4530">
        <v>248473</v>
      </c>
      <c r="P4530">
        <v>2024</v>
      </c>
      <c r="Q4530">
        <v>900319291</v>
      </c>
      <c r="R4530" t="s">
        <v>785</v>
      </c>
      <c r="S4530" s="13">
        <v>21713480</v>
      </c>
      <c r="T4530">
        <v>0</v>
      </c>
      <c r="U4530" t="s">
        <v>4087</v>
      </c>
      <c r="V4530" t="s">
        <v>2342</v>
      </c>
      <c r="W4530">
        <v>5011</v>
      </c>
      <c r="X4530">
        <v>0</v>
      </c>
      <c r="Y4530">
        <v>248171</v>
      </c>
      <c r="Z4530">
        <v>20240708</v>
      </c>
      <c r="AA4530">
        <v>2024061070</v>
      </c>
      <c r="AB4530">
        <v>0</v>
      </c>
      <c r="AC4530" t="s">
        <v>2281</v>
      </c>
      <c r="AD4530" t="s">
        <v>2281</v>
      </c>
      <c r="AE4530">
        <v>11101</v>
      </c>
      <c r="AF4530" t="s">
        <v>2281</v>
      </c>
      <c r="AG4530" t="s">
        <v>549</v>
      </c>
      <c r="AH4530">
        <v>100</v>
      </c>
    </row>
    <row r="4531" spans="1:34" hidden="1" x14ac:dyDescent="0.25">
      <c r="A4531" t="str">
        <f t="shared" si="210"/>
        <v>24 1 3 11 1 7 15 0 0 4502029 248474</v>
      </c>
      <c r="B4531" t="str">
        <f t="shared" si="211"/>
        <v>24 1 3 11 1 7 15 0 0 4502029 248112</v>
      </c>
      <c r="C4531" t="str">
        <f t="shared" si="212"/>
        <v>24 1 3 11 1 7 15 0 0 4502029</v>
      </c>
      <c r="D4531">
        <v>24</v>
      </c>
      <c r="E4531">
        <v>1</v>
      </c>
      <c r="F4531">
        <v>3</v>
      </c>
      <c r="G4531">
        <v>11</v>
      </c>
      <c r="H4531">
        <v>1</v>
      </c>
      <c r="I4531">
        <v>7</v>
      </c>
      <c r="J4531">
        <v>15</v>
      </c>
      <c r="K4531">
        <v>0</v>
      </c>
      <c r="L4531" t="s">
        <v>147</v>
      </c>
      <c r="M4531" t="s">
        <v>168</v>
      </c>
      <c r="N4531" s="13">
        <v>17046932</v>
      </c>
      <c r="O4531">
        <v>248474</v>
      </c>
      <c r="P4531">
        <v>2024</v>
      </c>
      <c r="Q4531">
        <v>890804256</v>
      </c>
      <c r="R4531" t="s">
        <v>1017</v>
      </c>
      <c r="S4531" s="13">
        <v>17046932</v>
      </c>
      <c r="T4531">
        <v>0</v>
      </c>
      <c r="U4531" t="s">
        <v>4034</v>
      </c>
      <c r="V4531" t="s">
        <v>4088</v>
      </c>
      <c r="W4531">
        <v>5016</v>
      </c>
      <c r="X4531">
        <v>0</v>
      </c>
      <c r="Y4531">
        <v>248112</v>
      </c>
      <c r="Z4531">
        <v>20240709</v>
      </c>
      <c r="AA4531">
        <v>2404040506</v>
      </c>
      <c r="AB4531">
        <v>2</v>
      </c>
      <c r="AC4531" t="s">
        <v>2281</v>
      </c>
      <c r="AD4531" t="s">
        <v>2281</v>
      </c>
      <c r="AE4531">
        <v>11101</v>
      </c>
      <c r="AF4531" t="s">
        <v>2281</v>
      </c>
      <c r="AG4531" t="s">
        <v>549</v>
      </c>
      <c r="AH4531">
        <v>251</v>
      </c>
    </row>
    <row r="4532" spans="1:34" hidden="1" x14ac:dyDescent="0.25">
      <c r="A4532" t="str">
        <f t="shared" si="210"/>
        <v>24 1 3 22 1 8 71 2 0 4501001 248475</v>
      </c>
      <c r="B4532" t="str">
        <f t="shared" si="211"/>
        <v>24 1 3 22 1 8 71 2 0 4501001 248173</v>
      </c>
      <c r="C4532" t="str">
        <f t="shared" si="212"/>
        <v>24 1 3 22 1 8 71 2 0 4501001</v>
      </c>
      <c r="D4532">
        <v>24</v>
      </c>
      <c r="E4532">
        <v>1</v>
      </c>
      <c r="F4532">
        <v>3</v>
      </c>
      <c r="G4532">
        <v>22</v>
      </c>
      <c r="H4532">
        <v>1</v>
      </c>
      <c r="I4532">
        <v>8</v>
      </c>
      <c r="J4532">
        <v>71</v>
      </c>
      <c r="K4532">
        <v>2</v>
      </c>
      <c r="L4532" t="s">
        <v>147</v>
      </c>
      <c r="M4532" t="s">
        <v>172</v>
      </c>
      <c r="N4532" s="13">
        <v>4188920</v>
      </c>
      <c r="O4532">
        <v>248475</v>
      </c>
      <c r="P4532">
        <v>2024</v>
      </c>
      <c r="Q4532">
        <v>890801053</v>
      </c>
      <c r="R4532" t="s">
        <v>784</v>
      </c>
      <c r="S4532" s="13">
        <v>4188920</v>
      </c>
      <c r="T4532">
        <v>0</v>
      </c>
      <c r="U4532" t="s">
        <v>4089</v>
      </c>
      <c r="V4532" t="s">
        <v>2342</v>
      </c>
      <c r="W4532">
        <v>5001</v>
      </c>
      <c r="X4532">
        <v>0</v>
      </c>
      <c r="Y4532">
        <v>248173</v>
      </c>
      <c r="Z4532">
        <v>20240712</v>
      </c>
      <c r="AA4532">
        <v>2024071020</v>
      </c>
      <c r="AB4532">
        <v>0</v>
      </c>
      <c r="AC4532" t="s">
        <v>2281</v>
      </c>
      <c r="AD4532" t="s">
        <v>2281</v>
      </c>
      <c r="AE4532">
        <v>11229</v>
      </c>
      <c r="AF4532" t="s">
        <v>2281</v>
      </c>
      <c r="AG4532" t="s">
        <v>639</v>
      </c>
      <c r="AH4532">
        <v>100</v>
      </c>
    </row>
    <row r="4533" spans="1:34" hidden="1" x14ac:dyDescent="0.25">
      <c r="A4533" t="str">
        <f t="shared" si="210"/>
        <v>24 1 3 11 1 8 17 1 0 4501001 248477</v>
      </c>
      <c r="B4533" t="str">
        <f t="shared" si="211"/>
        <v>24 1 3 11 1 8 17 1 0 4501001 248199</v>
      </c>
      <c r="C4533" t="str">
        <f t="shared" si="212"/>
        <v>24 1 3 11 1 8 17 1 0 4501001</v>
      </c>
      <c r="D4533">
        <v>24</v>
      </c>
      <c r="E4533">
        <v>1</v>
      </c>
      <c r="F4533">
        <v>3</v>
      </c>
      <c r="G4533">
        <v>11</v>
      </c>
      <c r="H4533">
        <v>1</v>
      </c>
      <c r="I4533">
        <v>8</v>
      </c>
      <c r="J4533">
        <v>17</v>
      </c>
      <c r="K4533">
        <v>1</v>
      </c>
      <c r="L4533" t="s">
        <v>147</v>
      </c>
      <c r="M4533" t="s">
        <v>172</v>
      </c>
      <c r="N4533" s="13">
        <v>2087996</v>
      </c>
      <c r="O4533">
        <v>248477</v>
      </c>
      <c r="P4533">
        <v>2024</v>
      </c>
      <c r="Q4533">
        <v>890801053</v>
      </c>
      <c r="R4533" t="s">
        <v>784</v>
      </c>
      <c r="S4533" s="13">
        <v>2087996</v>
      </c>
      <c r="T4533">
        <v>0</v>
      </c>
      <c r="U4533" t="s">
        <v>4090</v>
      </c>
      <c r="V4533" t="s">
        <v>2342</v>
      </c>
      <c r="W4533">
        <v>5001</v>
      </c>
      <c r="X4533">
        <v>0</v>
      </c>
      <c r="Y4533">
        <v>248199</v>
      </c>
      <c r="Z4533">
        <v>20240712</v>
      </c>
      <c r="AA4533">
        <v>2024071020</v>
      </c>
      <c r="AB4533">
        <v>0</v>
      </c>
      <c r="AC4533" t="s">
        <v>2281</v>
      </c>
      <c r="AD4533" t="s">
        <v>2281</v>
      </c>
      <c r="AE4533">
        <v>11101</v>
      </c>
      <c r="AF4533" t="s">
        <v>2281</v>
      </c>
      <c r="AG4533" t="s">
        <v>549</v>
      </c>
      <c r="AH4533">
        <v>100</v>
      </c>
    </row>
    <row r="4534" spans="1:34" hidden="1" x14ac:dyDescent="0.25">
      <c r="A4534" t="str">
        <f t="shared" si="210"/>
        <v>24 1 3 11 1 8 16 0 0 3205006 248478</v>
      </c>
      <c r="B4534" t="str">
        <f t="shared" si="211"/>
        <v>24 1 3 11 1 8 16 0 0 3205006 248150</v>
      </c>
      <c r="C4534" t="str">
        <f t="shared" si="212"/>
        <v>24 1 3 11 1 8 16 0 0 3205006</v>
      </c>
      <c r="D4534">
        <v>24</v>
      </c>
      <c r="E4534">
        <v>1</v>
      </c>
      <c r="F4534">
        <v>3</v>
      </c>
      <c r="G4534">
        <v>11</v>
      </c>
      <c r="H4534">
        <v>1</v>
      </c>
      <c r="I4534">
        <v>8</v>
      </c>
      <c r="J4534">
        <v>16</v>
      </c>
      <c r="K4534">
        <v>0</v>
      </c>
      <c r="L4534" t="s">
        <v>147</v>
      </c>
      <c r="M4534" t="s">
        <v>173</v>
      </c>
      <c r="N4534" s="13">
        <v>29764433</v>
      </c>
      <c r="O4534">
        <v>248478</v>
      </c>
      <c r="P4534">
        <v>2024</v>
      </c>
      <c r="Q4534">
        <v>890801053</v>
      </c>
      <c r="R4534" t="s">
        <v>784</v>
      </c>
      <c r="S4534" s="13">
        <v>34104037</v>
      </c>
      <c r="T4534">
        <v>0</v>
      </c>
      <c r="U4534" t="s">
        <v>4091</v>
      </c>
      <c r="V4534" t="s">
        <v>2342</v>
      </c>
      <c r="W4534">
        <v>5001</v>
      </c>
      <c r="X4534">
        <v>0</v>
      </c>
      <c r="Y4534">
        <v>248150</v>
      </c>
      <c r="Z4534">
        <v>20240712</v>
      </c>
      <c r="AA4534">
        <v>2024071020</v>
      </c>
      <c r="AB4534">
        <v>0</v>
      </c>
      <c r="AC4534" t="s">
        <v>2281</v>
      </c>
      <c r="AD4534" t="s">
        <v>2281</v>
      </c>
      <c r="AE4534">
        <v>11101</v>
      </c>
      <c r="AF4534" t="s">
        <v>2281</v>
      </c>
      <c r="AG4534" t="s">
        <v>549</v>
      </c>
      <c r="AH4534">
        <v>100</v>
      </c>
    </row>
    <row r="4535" spans="1:34" hidden="1" x14ac:dyDescent="0.25">
      <c r="A4535" t="str">
        <f t="shared" si="210"/>
        <v>24 1 3 11 1 8 17 3 0 4501001 248478</v>
      </c>
      <c r="B4535" t="str">
        <f t="shared" si="211"/>
        <v>24 1 3 11 1 8 17 3 0 4501001 248150</v>
      </c>
      <c r="C4535" t="str">
        <f t="shared" si="212"/>
        <v>24 1 3 11 1 8 17 3 0 4501001</v>
      </c>
      <c r="D4535">
        <v>24</v>
      </c>
      <c r="E4535">
        <v>1</v>
      </c>
      <c r="F4535">
        <v>3</v>
      </c>
      <c r="G4535">
        <v>11</v>
      </c>
      <c r="H4535">
        <v>1</v>
      </c>
      <c r="I4535">
        <v>8</v>
      </c>
      <c r="J4535">
        <v>17</v>
      </c>
      <c r="K4535">
        <v>3</v>
      </c>
      <c r="L4535" t="s">
        <v>147</v>
      </c>
      <c r="M4535" t="s">
        <v>172</v>
      </c>
      <c r="N4535" s="13">
        <v>1709804</v>
      </c>
      <c r="O4535">
        <v>248478</v>
      </c>
      <c r="P4535">
        <v>2024</v>
      </c>
      <c r="Q4535">
        <v>890801053</v>
      </c>
      <c r="R4535" t="s">
        <v>784</v>
      </c>
      <c r="S4535" s="13">
        <v>34104037</v>
      </c>
      <c r="T4535">
        <v>0</v>
      </c>
      <c r="U4535" t="s">
        <v>4091</v>
      </c>
      <c r="V4535" t="s">
        <v>2342</v>
      </c>
      <c r="W4535">
        <v>5001</v>
      </c>
      <c r="X4535">
        <v>0</v>
      </c>
      <c r="Y4535">
        <v>248150</v>
      </c>
      <c r="Z4535">
        <v>20240712</v>
      </c>
      <c r="AA4535">
        <v>2024071020</v>
      </c>
      <c r="AB4535">
        <v>0</v>
      </c>
      <c r="AC4535" t="s">
        <v>2281</v>
      </c>
      <c r="AD4535" t="s">
        <v>2281</v>
      </c>
      <c r="AE4535">
        <v>11101</v>
      </c>
      <c r="AF4535" t="s">
        <v>2281</v>
      </c>
      <c r="AG4535" t="s">
        <v>549</v>
      </c>
      <c r="AH4535">
        <v>100</v>
      </c>
    </row>
    <row r="4536" spans="1:34" hidden="1" x14ac:dyDescent="0.25">
      <c r="A4536" t="str">
        <f t="shared" si="210"/>
        <v>24 1 3 11 3 1 70 0 0 4002020 248478</v>
      </c>
      <c r="B4536" t="str">
        <f t="shared" si="211"/>
        <v>24 1 3 11 3 1 70 0 0 4002020 248150</v>
      </c>
      <c r="C4536" t="str">
        <f t="shared" si="212"/>
        <v>24 1 3 11 3 1 70 0 0 4002020</v>
      </c>
      <c r="D4536">
        <v>24</v>
      </c>
      <c r="E4536">
        <v>1</v>
      </c>
      <c r="F4536">
        <v>3</v>
      </c>
      <c r="G4536">
        <v>11</v>
      </c>
      <c r="H4536">
        <v>3</v>
      </c>
      <c r="I4536">
        <v>1</v>
      </c>
      <c r="J4536">
        <v>70</v>
      </c>
      <c r="K4536">
        <v>0</v>
      </c>
      <c r="L4536" t="s">
        <v>147</v>
      </c>
      <c r="M4536" t="s">
        <v>139</v>
      </c>
      <c r="N4536" s="13">
        <v>2629800</v>
      </c>
      <c r="O4536">
        <v>248478</v>
      </c>
      <c r="P4536">
        <v>2024</v>
      </c>
      <c r="Q4536">
        <v>890801053</v>
      </c>
      <c r="R4536" t="s">
        <v>784</v>
      </c>
      <c r="S4536" s="13">
        <v>34104037</v>
      </c>
      <c r="T4536">
        <v>0</v>
      </c>
      <c r="U4536" t="s">
        <v>4091</v>
      </c>
      <c r="V4536" t="s">
        <v>2342</v>
      </c>
      <c r="W4536">
        <v>5001</v>
      </c>
      <c r="X4536">
        <v>0</v>
      </c>
      <c r="Y4536">
        <v>248150</v>
      </c>
      <c r="Z4536">
        <v>20240712</v>
      </c>
      <c r="AA4536">
        <v>2024071020</v>
      </c>
      <c r="AB4536">
        <v>0</v>
      </c>
      <c r="AC4536" t="s">
        <v>2281</v>
      </c>
      <c r="AD4536" t="s">
        <v>2281</v>
      </c>
      <c r="AE4536">
        <v>11101</v>
      </c>
      <c r="AF4536" t="s">
        <v>2281</v>
      </c>
      <c r="AG4536" t="s">
        <v>549</v>
      </c>
      <c r="AH4536">
        <v>100</v>
      </c>
    </row>
    <row r="4537" spans="1:34" hidden="1" x14ac:dyDescent="0.25">
      <c r="A4537" t="str">
        <f t="shared" si="210"/>
        <v>24 1 3 11 1 7 15 2 0 4502022 248479</v>
      </c>
      <c r="B4537" t="str">
        <f t="shared" si="211"/>
        <v>24 1 3 11 1 7 15 2 0 4502022 248182</v>
      </c>
      <c r="C4537" t="str">
        <f t="shared" si="212"/>
        <v>24 1 3 11 1 7 15 2 0 4502022</v>
      </c>
      <c r="D4537">
        <v>24</v>
      </c>
      <c r="E4537">
        <v>1</v>
      </c>
      <c r="F4537">
        <v>3</v>
      </c>
      <c r="G4537">
        <v>11</v>
      </c>
      <c r="H4537">
        <v>1</v>
      </c>
      <c r="I4537">
        <v>7</v>
      </c>
      <c r="J4537">
        <v>15</v>
      </c>
      <c r="K4537">
        <v>2</v>
      </c>
      <c r="L4537" t="s">
        <v>147</v>
      </c>
      <c r="M4537" t="s">
        <v>167</v>
      </c>
      <c r="N4537" s="13">
        <v>1386822</v>
      </c>
      <c r="O4537">
        <v>248479</v>
      </c>
      <c r="P4537">
        <v>2024</v>
      </c>
      <c r="Q4537">
        <v>890801053</v>
      </c>
      <c r="R4537" t="s">
        <v>784</v>
      </c>
      <c r="S4537" s="13">
        <v>18557950</v>
      </c>
      <c r="T4537">
        <v>0</v>
      </c>
      <c r="U4537" t="s">
        <v>4092</v>
      </c>
      <c r="V4537" t="s">
        <v>2342</v>
      </c>
      <c r="W4537">
        <v>5001</v>
      </c>
      <c r="X4537">
        <v>0</v>
      </c>
      <c r="Y4537">
        <v>248182</v>
      </c>
      <c r="Z4537">
        <v>20240712</v>
      </c>
      <c r="AA4537">
        <v>2024071020</v>
      </c>
      <c r="AB4537">
        <v>0</v>
      </c>
      <c r="AC4537" t="s">
        <v>2281</v>
      </c>
      <c r="AD4537" t="s">
        <v>2281</v>
      </c>
      <c r="AE4537">
        <v>11101</v>
      </c>
      <c r="AF4537" t="s">
        <v>2281</v>
      </c>
      <c r="AG4537" t="s">
        <v>549</v>
      </c>
      <c r="AH4537">
        <v>100</v>
      </c>
    </row>
    <row r="4538" spans="1:34" hidden="1" x14ac:dyDescent="0.25">
      <c r="A4538" t="str">
        <f t="shared" si="210"/>
        <v>24 1 3 11 1 8 16 0 0 3205006 248479</v>
      </c>
      <c r="B4538" t="str">
        <f t="shared" si="211"/>
        <v>24 1 3 11 1 8 16 0 0 3205006 248182</v>
      </c>
      <c r="C4538" t="str">
        <f t="shared" si="212"/>
        <v>24 1 3 11 1 8 16 0 0 3205006</v>
      </c>
      <c r="D4538">
        <v>24</v>
      </c>
      <c r="E4538">
        <v>1</v>
      </c>
      <c r="F4538">
        <v>3</v>
      </c>
      <c r="G4538">
        <v>11</v>
      </c>
      <c r="H4538">
        <v>1</v>
      </c>
      <c r="I4538">
        <v>8</v>
      </c>
      <c r="J4538">
        <v>16</v>
      </c>
      <c r="K4538">
        <v>0</v>
      </c>
      <c r="L4538" t="s">
        <v>147</v>
      </c>
      <c r="M4538" t="s">
        <v>173</v>
      </c>
      <c r="N4538" s="13">
        <v>17171128</v>
      </c>
      <c r="O4538">
        <v>248479</v>
      </c>
      <c r="P4538">
        <v>2024</v>
      </c>
      <c r="Q4538">
        <v>890801053</v>
      </c>
      <c r="R4538" t="s">
        <v>784</v>
      </c>
      <c r="S4538" s="13">
        <v>18557950</v>
      </c>
      <c r="T4538">
        <v>0</v>
      </c>
      <c r="U4538" t="s">
        <v>4092</v>
      </c>
      <c r="V4538" t="s">
        <v>2342</v>
      </c>
      <c r="W4538">
        <v>5001</v>
      </c>
      <c r="X4538">
        <v>0</v>
      </c>
      <c r="Y4538">
        <v>248182</v>
      </c>
      <c r="Z4538">
        <v>20240712</v>
      </c>
      <c r="AA4538">
        <v>2024071020</v>
      </c>
      <c r="AB4538">
        <v>0</v>
      </c>
      <c r="AC4538" t="s">
        <v>2281</v>
      </c>
      <c r="AD4538" t="s">
        <v>2281</v>
      </c>
      <c r="AE4538">
        <v>11101</v>
      </c>
      <c r="AF4538" t="s">
        <v>2281</v>
      </c>
      <c r="AG4538" t="s">
        <v>549</v>
      </c>
      <c r="AH4538">
        <v>100</v>
      </c>
    </row>
    <row r="4539" spans="1:34" hidden="1" x14ac:dyDescent="0.25">
      <c r="A4539" t="str">
        <f t="shared" si="210"/>
        <v>24 1 3 22 1 8 71 3 0 4501052 248480</v>
      </c>
      <c r="B4539" t="str">
        <f t="shared" si="211"/>
        <v>24 1 3 22 1 8 71 3 0 4501052 248143</v>
      </c>
      <c r="C4539" t="str">
        <f t="shared" si="212"/>
        <v>24 1 3 22 1 8 71 3 0 4501052</v>
      </c>
      <c r="D4539">
        <v>24</v>
      </c>
      <c r="E4539">
        <v>1</v>
      </c>
      <c r="F4539">
        <v>3</v>
      </c>
      <c r="G4539">
        <v>22</v>
      </c>
      <c r="H4539">
        <v>1</v>
      </c>
      <c r="I4539">
        <v>8</v>
      </c>
      <c r="J4539">
        <v>71</v>
      </c>
      <c r="K4539">
        <v>3</v>
      </c>
      <c r="L4539" t="s">
        <v>147</v>
      </c>
      <c r="M4539" t="s">
        <v>176</v>
      </c>
      <c r="N4539" s="13">
        <v>1937560</v>
      </c>
      <c r="O4539">
        <v>248480</v>
      </c>
      <c r="P4539">
        <v>2024</v>
      </c>
      <c r="Q4539">
        <v>890805554</v>
      </c>
      <c r="R4539" t="s">
        <v>1187</v>
      </c>
      <c r="S4539" s="13">
        <v>1937560</v>
      </c>
      <c r="T4539">
        <v>65956</v>
      </c>
      <c r="U4539" t="s">
        <v>3249</v>
      </c>
      <c r="V4539" t="s">
        <v>2280</v>
      </c>
      <c r="W4539">
        <v>5016</v>
      </c>
      <c r="X4539">
        <v>2305</v>
      </c>
      <c r="Y4539">
        <v>248143</v>
      </c>
      <c r="Z4539">
        <v>20240716</v>
      </c>
      <c r="AA4539">
        <v>2404180576</v>
      </c>
      <c r="AB4539">
        <v>3</v>
      </c>
      <c r="AC4539" t="s">
        <v>2281</v>
      </c>
      <c r="AD4539" t="s">
        <v>2281</v>
      </c>
      <c r="AE4539">
        <v>12401</v>
      </c>
      <c r="AF4539" t="s">
        <v>2281</v>
      </c>
      <c r="AG4539" t="s">
        <v>67</v>
      </c>
      <c r="AH4539">
        <v>253</v>
      </c>
    </row>
    <row r="4540" spans="1:34" hidden="1" x14ac:dyDescent="0.25">
      <c r="A4540" t="str">
        <f t="shared" si="210"/>
        <v>24 1 3 11 1 8 71 0 0 4501001 248481</v>
      </c>
      <c r="B4540" t="str">
        <f t="shared" si="211"/>
        <v>24 1 3 11 1 8 71 0 0 4501001 248089</v>
      </c>
      <c r="C4540" t="str">
        <f t="shared" si="212"/>
        <v>24 1 3 11 1 8 71 0 0 4501001</v>
      </c>
      <c r="D4540">
        <v>24</v>
      </c>
      <c r="E4540">
        <v>1</v>
      </c>
      <c r="F4540">
        <v>3</v>
      </c>
      <c r="G4540">
        <v>11</v>
      </c>
      <c r="H4540">
        <v>1</v>
      </c>
      <c r="I4540">
        <v>8</v>
      </c>
      <c r="J4540">
        <v>71</v>
      </c>
      <c r="K4540">
        <v>0</v>
      </c>
      <c r="L4540" t="s">
        <v>147</v>
      </c>
      <c r="M4540" t="s">
        <v>172</v>
      </c>
      <c r="N4540" s="13">
        <v>8048000</v>
      </c>
      <c r="O4540">
        <v>248481</v>
      </c>
      <c r="P4540">
        <v>2024</v>
      </c>
      <c r="Q4540">
        <v>900807744</v>
      </c>
      <c r="R4540" t="s">
        <v>1103</v>
      </c>
      <c r="S4540" s="13">
        <v>8048000</v>
      </c>
      <c r="T4540">
        <v>281680</v>
      </c>
      <c r="U4540" t="s">
        <v>4093</v>
      </c>
      <c r="V4540" t="s">
        <v>4094</v>
      </c>
      <c r="W4540">
        <v>5004</v>
      </c>
      <c r="X4540">
        <v>2313</v>
      </c>
      <c r="Y4540">
        <v>248089</v>
      </c>
      <c r="Z4540">
        <v>20240717</v>
      </c>
      <c r="AA4540">
        <v>2403120456</v>
      </c>
      <c r="AB4540">
        <v>3</v>
      </c>
      <c r="AC4540" t="s">
        <v>2281</v>
      </c>
      <c r="AD4540" t="s">
        <v>2281</v>
      </c>
      <c r="AE4540">
        <v>11101</v>
      </c>
      <c r="AF4540" t="s">
        <v>2281</v>
      </c>
      <c r="AG4540" t="s">
        <v>549</v>
      </c>
      <c r="AH4540">
        <v>261</v>
      </c>
    </row>
    <row r="4541" spans="1:34" hidden="1" x14ac:dyDescent="0.25">
      <c r="A4541" t="str">
        <f t="shared" si="210"/>
        <v>24 11 1 11 2 2 3 0 2120202009 0 248482</v>
      </c>
      <c r="B4541" t="str">
        <f t="shared" si="211"/>
        <v>24 11 1 11 2 2 3 0 2120202009 0 248090</v>
      </c>
      <c r="C4541" t="str">
        <f t="shared" si="212"/>
        <v>24 11 1 11 2 2 3 0 2120202009 0</v>
      </c>
      <c r="D4541">
        <v>24</v>
      </c>
      <c r="E4541">
        <v>11</v>
      </c>
      <c r="F4541">
        <v>1</v>
      </c>
      <c r="G4541">
        <v>11</v>
      </c>
      <c r="H4541">
        <v>2</v>
      </c>
      <c r="I4541">
        <v>2</v>
      </c>
      <c r="J4541">
        <v>3</v>
      </c>
      <c r="K4541">
        <v>0</v>
      </c>
      <c r="L4541" t="s">
        <v>730</v>
      </c>
      <c r="M4541" t="s">
        <v>147</v>
      </c>
      <c r="N4541" s="13">
        <v>264900.23</v>
      </c>
      <c r="O4541">
        <v>248482</v>
      </c>
      <c r="P4541">
        <v>2024</v>
      </c>
      <c r="Q4541">
        <v>890801053</v>
      </c>
      <c r="R4541" t="s">
        <v>784</v>
      </c>
      <c r="S4541" s="13">
        <v>264900.23</v>
      </c>
      <c r="T4541">
        <v>0</v>
      </c>
      <c r="U4541" t="s">
        <v>3947</v>
      </c>
      <c r="V4541" t="s">
        <v>3948</v>
      </c>
      <c r="W4541">
        <v>5016</v>
      </c>
      <c r="X4541">
        <v>0</v>
      </c>
      <c r="Y4541">
        <v>248090</v>
      </c>
      <c r="Z4541">
        <v>20240718</v>
      </c>
      <c r="AA4541">
        <v>0</v>
      </c>
      <c r="AB4541">
        <v>0</v>
      </c>
      <c r="AC4541" t="s">
        <v>2281</v>
      </c>
      <c r="AD4541" t="s">
        <v>2281</v>
      </c>
      <c r="AE4541">
        <v>11101</v>
      </c>
      <c r="AF4541" t="s">
        <v>2281</v>
      </c>
      <c r="AG4541" t="s">
        <v>549</v>
      </c>
      <c r="AH4541">
        <v>122</v>
      </c>
    </row>
    <row r="4542" spans="1:34" hidden="1" x14ac:dyDescent="0.25">
      <c r="A4542" t="str">
        <f t="shared" si="210"/>
        <v>24 1 3 22 1 8 71 3 0 4501052 248483</v>
      </c>
      <c r="B4542" t="str">
        <f t="shared" si="211"/>
        <v>24 1 3 22 1 8 71 3 0 4501052 248176</v>
      </c>
      <c r="C4542" t="str">
        <f t="shared" si="212"/>
        <v>24 1 3 22 1 8 71 3 0 4501052</v>
      </c>
      <c r="D4542">
        <v>24</v>
      </c>
      <c r="E4542">
        <v>1</v>
      </c>
      <c r="F4542">
        <v>3</v>
      </c>
      <c r="G4542">
        <v>22</v>
      </c>
      <c r="H4542">
        <v>1</v>
      </c>
      <c r="I4542">
        <v>8</v>
      </c>
      <c r="J4542">
        <v>71</v>
      </c>
      <c r="K4542">
        <v>3</v>
      </c>
      <c r="L4542" t="s">
        <v>147</v>
      </c>
      <c r="M4542" t="s">
        <v>176</v>
      </c>
      <c r="N4542" s="13">
        <v>63591100</v>
      </c>
      <c r="O4542">
        <v>248483</v>
      </c>
      <c r="P4542">
        <v>2024</v>
      </c>
      <c r="Q4542">
        <v>810004561</v>
      </c>
      <c r="R4542" t="s">
        <v>795</v>
      </c>
      <c r="S4542" s="13">
        <v>63591100</v>
      </c>
      <c r="T4542">
        <v>0</v>
      </c>
      <c r="U4542" t="s">
        <v>2352</v>
      </c>
      <c r="V4542" t="s">
        <v>4095</v>
      </c>
      <c r="W4542">
        <v>5004</v>
      </c>
      <c r="X4542">
        <v>0</v>
      </c>
      <c r="Y4542">
        <v>248176</v>
      </c>
      <c r="Z4542">
        <v>20240722</v>
      </c>
      <c r="AA4542">
        <v>2405160660</v>
      </c>
      <c r="AB4542">
        <v>2</v>
      </c>
      <c r="AC4542" t="s">
        <v>2281</v>
      </c>
      <c r="AD4542" t="s">
        <v>2281</v>
      </c>
      <c r="AE4542">
        <v>12401</v>
      </c>
      <c r="AF4542" t="s">
        <v>2281</v>
      </c>
      <c r="AG4542" t="s">
        <v>67</v>
      </c>
      <c r="AH4542">
        <v>261</v>
      </c>
    </row>
    <row r="4543" spans="1:34" hidden="1" x14ac:dyDescent="0.25">
      <c r="A4543" t="str">
        <f t="shared" si="210"/>
        <v>24 1 3 22 1 8 71 3 0 4501052 248484</v>
      </c>
      <c r="B4543" t="str">
        <f t="shared" si="211"/>
        <v>24 1 3 22 1 8 71 3 0 4501052 248177</v>
      </c>
      <c r="C4543" t="str">
        <f t="shared" si="212"/>
        <v>24 1 3 22 1 8 71 3 0 4501052</v>
      </c>
      <c r="D4543">
        <v>24</v>
      </c>
      <c r="E4543">
        <v>1</v>
      </c>
      <c r="F4543">
        <v>3</v>
      </c>
      <c r="G4543">
        <v>22</v>
      </c>
      <c r="H4543">
        <v>1</v>
      </c>
      <c r="I4543">
        <v>8</v>
      </c>
      <c r="J4543">
        <v>71</v>
      </c>
      <c r="K4543">
        <v>3</v>
      </c>
      <c r="L4543" t="s">
        <v>147</v>
      </c>
      <c r="M4543" t="s">
        <v>176</v>
      </c>
      <c r="N4543" s="13">
        <v>7000000</v>
      </c>
      <c r="O4543">
        <v>248484</v>
      </c>
      <c r="P4543">
        <v>2024</v>
      </c>
      <c r="Q4543">
        <v>26422517</v>
      </c>
      <c r="R4543" t="s">
        <v>1485</v>
      </c>
      <c r="S4543" s="13">
        <v>7000000</v>
      </c>
      <c r="T4543">
        <v>35700</v>
      </c>
      <c r="U4543" t="s">
        <v>4096</v>
      </c>
      <c r="V4543" t="s">
        <v>2295</v>
      </c>
      <c r="W4543">
        <v>5004</v>
      </c>
      <c r="X4543">
        <v>2304</v>
      </c>
      <c r="Y4543">
        <v>248177</v>
      </c>
      <c r="Z4543">
        <v>20240723</v>
      </c>
      <c r="AA4543">
        <v>2405200680</v>
      </c>
      <c r="AB4543">
        <v>2</v>
      </c>
      <c r="AC4543" t="s">
        <v>2281</v>
      </c>
      <c r="AD4543" t="s">
        <v>2281</v>
      </c>
      <c r="AE4543">
        <v>12401</v>
      </c>
      <c r="AF4543" t="s">
        <v>2281</v>
      </c>
      <c r="AG4543" t="s">
        <v>67</v>
      </c>
      <c r="AH4543">
        <v>260</v>
      </c>
    </row>
    <row r="4544" spans="1:34" hidden="1" x14ac:dyDescent="0.25">
      <c r="A4544" t="str">
        <f t="shared" si="210"/>
        <v>24 1 3 11 1 8 71 0 0 4501001 248485</v>
      </c>
      <c r="B4544" t="str">
        <f t="shared" si="211"/>
        <v>24 1 3 11 1 8 71 0 0 4501001 248144</v>
      </c>
      <c r="C4544" t="str">
        <f t="shared" si="212"/>
        <v>24 1 3 11 1 8 71 0 0 4501001</v>
      </c>
      <c r="D4544">
        <v>24</v>
      </c>
      <c r="E4544">
        <v>1</v>
      </c>
      <c r="F4544">
        <v>3</v>
      </c>
      <c r="G4544">
        <v>11</v>
      </c>
      <c r="H4544">
        <v>1</v>
      </c>
      <c r="I4544">
        <v>8</v>
      </c>
      <c r="J4544">
        <v>71</v>
      </c>
      <c r="K4544">
        <v>0</v>
      </c>
      <c r="L4544" t="s">
        <v>147</v>
      </c>
      <c r="M4544" t="s">
        <v>172</v>
      </c>
      <c r="N4544" s="13">
        <v>5000000</v>
      </c>
      <c r="O4544">
        <v>248485</v>
      </c>
      <c r="P4544">
        <v>2024</v>
      </c>
      <c r="Q4544">
        <v>1007235101</v>
      </c>
      <c r="R4544" t="s">
        <v>1459</v>
      </c>
      <c r="S4544" s="13">
        <v>5000000</v>
      </c>
      <c r="T4544">
        <v>0</v>
      </c>
      <c r="U4544" t="s">
        <v>4097</v>
      </c>
      <c r="V4544" t="s">
        <v>2295</v>
      </c>
      <c r="W4544">
        <v>5004</v>
      </c>
      <c r="X4544">
        <v>0</v>
      </c>
      <c r="Y4544">
        <v>248144</v>
      </c>
      <c r="Z4544">
        <v>20240724</v>
      </c>
      <c r="AA4544">
        <v>2404190578</v>
      </c>
      <c r="AB4544">
        <v>3</v>
      </c>
      <c r="AC4544" t="s">
        <v>2281</v>
      </c>
      <c r="AD4544" t="s">
        <v>2281</v>
      </c>
      <c r="AE4544">
        <v>11101</v>
      </c>
      <c r="AF4544" t="s">
        <v>2281</v>
      </c>
      <c r="AG4544" t="s">
        <v>549</v>
      </c>
      <c r="AH4544">
        <v>260</v>
      </c>
    </row>
    <row r="4545" spans="1:34" hidden="1" x14ac:dyDescent="0.25">
      <c r="A4545" t="str">
        <f t="shared" si="210"/>
        <v>24 1 3 11 1 8 71 0 0 4501001 248486</v>
      </c>
      <c r="B4545" t="str">
        <f t="shared" si="211"/>
        <v>24 1 3 11 1 8 71 0 0 4501001 248179</v>
      </c>
      <c r="C4545" t="str">
        <f t="shared" si="212"/>
        <v>24 1 3 11 1 8 71 0 0 4501001</v>
      </c>
      <c r="D4545">
        <v>24</v>
      </c>
      <c r="E4545">
        <v>1</v>
      </c>
      <c r="F4545">
        <v>3</v>
      </c>
      <c r="G4545">
        <v>11</v>
      </c>
      <c r="H4545">
        <v>1</v>
      </c>
      <c r="I4545">
        <v>8</v>
      </c>
      <c r="J4545">
        <v>71</v>
      </c>
      <c r="K4545">
        <v>0</v>
      </c>
      <c r="L4545" t="s">
        <v>147</v>
      </c>
      <c r="M4545" t="s">
        <v>172</v>
      </c>
      <c r="N4545" s="13">
        <v>183870</v>
      </c>
      <c r="O4545">
        <v>248486</v>
      </c>
      <c r="P4545">
        <v>2024</v>
      </c>
      <c r="Q4545">
        <v>810000598</v>
      </c>
      <c r="R4545" t="s">
        <v>2278</v>
      </c>
      <c r="S4545" s="13">
        <v>183870</v>
      </c>
      <c r="T4545">
        <v>0</v>
      </c>
      <c r="U4545" t="s">
        <v>4022</v>
      </c>
      <c r="V4545" t="s">
        <v>3334</v>
      </c>
      <c r="W4545">
        <v>5004</v>
      </c>
      <c r="X4545">
        <v>0</v>
      </c>
      <c r="Y4545">
        <v>248179</v>
      </c>
      <c r="Z4545">
        <v>20240724</v>
      </c>
      <c r="AA4545">
        <v>0</v>
      </c>
      <c r="AB4545">
        <v>0</v>
      </c>
      <c r="AC4545" t="s">
        <v>2281</v>
      </c>
      <c r="AD4545" t="s">
        <v>2281</v>
      </c>
      <c r="AE4545">
        <v>11101</v>
      </c>
      <c r="AF4545" t="s">
        <v>2281</v>
      </c>
      <c r="AG4545" t="s">
        <v>549</v>
      </c>
      <c r="AH4545">
        <v>335</v>
      </c>
    </row>
    <row r="4546" spans="1:34" hidden="1" x14ac:dyDescent="0.25">
      <c r="A4546" t="str">
        <f t="shared" ref="A4546:A4609" si="213">+CONCATENATE(,D4546," ",E4546," ",F4546," ",G4546," ",H4546," ",I4546," ",J4546," ",K4546," ",L4546," ",M4546," ",O4546)</f>
        <v>24 1 3 11 1 8 71 0 0 4501001 248487</v>
      </c>
      <c r="B4546" t="str">
        <f t="shared" ref="B4546:B4609" si="214">+CONCATENATE(,D4546," ",E4546," ",F4546," ",G4546," ",H4546," ",I4546," ",J4546," ",K4546," ",L4546," ",M4546," ",Y4546)</f>
        <v>24 1 3 11 1 8 71 0 0 4501001 248179</v>
      </c>
      <c r="C4546" t="str">
        <f t="shared" ref="C4546:C4609" si="215">+CONCATENATE(,D4546," ",E4546," ",F4546," ",G4546," ",H4546," ",I4546," ",J4546," ",K4546," ",L4546," ",M4546)</f>
        <v>24 1 3 11 1 8 71 0 0 4501001</v>
      </c>
      <c r="D4546">
        <v>24</v>
      </c>
      <c r="E4546">
        <v>1</v>
      </c>
      <c r="F4546">
        <v>3</v>
      </c>
      <c r="G4546">
        <v>11</v>
      </c>
      <c r="H4546">
        <v>1</v>
      </c>
      <c r="I4546">
        <v>8</v>
      </c>
      <c r="J4546">
        <v>71</v>
      </c>
      <c r="K4546">
        <v>0</v>
      </c>
      <c r="L4546" t="s">
        <v>147</v>
      </c>
      <c r="M4546" t="s">
        <v>172</v>
      </c>
      <c r="N4546" s="13">
        <v>282668</v>
      </c>
      <c r="O4546">
        <v>248487</v>
      </c>
      <c r="P4546">
        <v>2024</v>
      </c>
      <c r="Q4546">
        <v>810000598</v>
      </c>
      <c r="R4546" t="s">
        <v>2278</v>
      </c>
      <c r="S4546" s="13">
        <v>282668</v>
      </c>
      <c r="T4546">
        <v>0</v>
      </c>
      <c r="U4546" t="s">
        <v>4022</v>
      </c>
      <c r="V4546" t="s">
        <v>3334</v>
      </c>
      <c r="W4546">
        <v>5004</v>
      </c>
      <c r="X4546">
        <v>0</v>
      </c>
      <c r="Y4546">
        <v>248179</v>
      </c>
      <c r="Z4546">
        <v>20240724</v>
      </c>
      <c r="AA4546">
        <v>0</v>
      </c>
      <c r="AB4546">
        <v>0</v>
      </c>
      <c r="AC4546" t="s">
        <v>2281</v>
      </c>
      <c r="AD4546" t="s">
        <v>2281</v>
      </c>
      <c r="AE4546">
        <v>11101</v>
      </c>
      <c r="AF4546" t="s">
        <v>2281</v>
      </c>
      <c r="AG4546" t="s">
        <v>549</v>
      </c>
      <c r="AH4546">
        <v>335</v>
      </c>
    </row>
    <row r="4547" spans="1:34" hidden="1" x14ac:dyDescent="0.25">
      <c r="A4547" t="str">
        <f t="shared" si="213"/>
        <v>24 1 3 11 1 8 71 0 0 4501001 248488</v>
      </c>
      <c r="B4547" t="str">
        <f t="shared" si="214"/>
        <v>24 1 3 11 1 8 71 0 0 4501001 248179</v>
      </c>
      <c r="C4547" t="str">
        <f t="shared" si="215"/>
        <v>24 1 3 11 1 8 71 0 0 4501001</v>
      </c>
      <c r="D4547">
        <v>24</v>
      </c>
      <c r="E4547">
        <v>1</v>
      </c>
      <c r="F4547">
        <v>3</v>
      </c>
      <c r="G4547">
        <v>11</v>
      </c>
      <c r="H4547">
        <v>1</v>
      </c>
      <c r="I4547">
        <v>8</v>
      </c>
      <c r="J4547">
        <v>71</v>
      </c>
      <c r="K4547">
        <v>0</v>
      </c>
      <c r="L4547" t="s">
        <v>147</v>
      </c>
      <c r="M4547" t="s">
        <v>172</v>
      </c>
      <c r="N4547" s="13">
        <v>291795</v>
      </c>
      <c r="O4547">
        <v>248488</v>
      </c>
      <c r="P4547">
        <v>2024</v>
      </c>
      <c r="Q4547">
        <v>810000598</v>
      </c>
      <c r="R4547" t="s">
        <v>2278</v>
      </c>
      <c r="S4547" s="13">
        <v>291795</v>
      </c>
      <c r="T4547">
        <v>0</v>
      </c>
      <c r="U4547" t="s">
        <v>4022</v>
      </c>
      <c r="V4547" t="s">
        <v>3334</v>
      </c>
      <c r="W4547">
        <v>5004</v>
      </c>
      <c r="X4547">
        <v>0</v>
      </c>
      <c r="Y4547">
        <v>248179</v>
      </c>
      <c r="Z4547">
        <v>20240724</v>
      </c>
      <c r="AA4547">
        <v>0</v>
      </c>
      <c r="AB4547">
        <v>0</v>
      </c>
      <c r="AC4547" t="s">
        <v>2281</v>
      </c>
      <c r="AD4547" t="s">
        <v>2281</v>
      </c>
      <c r="AE4547">
        <v>11101</v>
      </c>
      <c r="AF4547" t="s">
        <v>2281</v>
      </c>
      <c r="AG4547" t="s">
        <v>549</v>
      </c>
      <c r="AH4547">
        <v>335</v>
      </c>
    </row>
    <row r="4548" spans="1:34" hidden="1" x14ac:dyDescent="0.25">
      <c r="A4548" t="str">
        <f t="shared" si="213"/>
        <v>24 1 3 11 1 8 71 0 0 4501001 248489</v>
      </c>
      <c r="B4548" t="str">
        <f t="shared" si="214"/>
        <v>24 1 3 11 1 8 71 0 0 4501001 248207</v>
      </c>
      <c r="C4548" t="str">
        <f t="shared" si="215"/>
        <v>24 1 3 11 1 8 71 0 0 4501001</v>
      </c>
      <c r="D4548">
        <v>24</v>
      </c>
      <c r="E4548">
        <v>1</v>
      </c>
      <c r="F4548">
        <v>3</v>
      </c>
      <c r="G4548">
        <v>11</v>
      </c>
      <c r="H4548">
        <v>1</v>
      </c>
      <c r="I4548">
        <v>8</v>
      </c>
      <c r="J4548">
        <v>71</v>
      </c>
      <c r="K4548">
        <v>0</v>
      </c>
      <c r="L4548" t="s">
        <v>147</v>
      </c>
      <c r="M4548" t="s">
        <v>172</v>
      </c>
      <c r="N4548" s="13">
        <v>528269</v>
      </c>
      <c r="O4548">
        <v>248489</v>
      </c>
      <c r="P4548">
        <v>2024</v>
      </c>
      <c r="Q4548">
        <v>800153993</v>
      </c>
      <c r="R4548" t="s">
        <v>810</v>
      </c>
      <c r="S4548" s="13">
        <v>528269</v>
      </c>
      <c r="T4548">
        <v>0</v>
      </c>
      <c r="U4548" t="s">
        <v>4072</v>
      </c>
      <c r="V4548" t="s">
        <v>3334</v>
      </c>
      <c r="W4548">
        <v>5004</v>
      </c>
      <c r="X4548">
        <v>0</v>
      </c>
      <c r="Y4548">
        <v>248207</v>
      </c>
      <c r="Z4548">
        <v>20240724</v>
      </c>
      <c r="AA4548">
        <v>0</v>
      </c>
      <c r="AB4548">
        <v>0</v>
      </c>
      <c r="AC4548" t="s">
        <v>2281</v>
      </c>
      <c r="AD4548" t="s">
        <v>2281</v>
      </c>
      <c r="AE4548">
        <v>11101</v>
      </c>
      <c r="AF4548" t="s">
        <v>2281</v>
      </c>
      <c r="AG4548" t="s">
        <v>549</v>
      </c>
      <c r="AH4548">
        <v>335</v>
      </c>
    </row>
    <row r="4549" spans="1:34" hidden="1" x14ac:dyDescent="0.25">
      <c r="A4549" t="str">
        <f t="shared" si="213"/>
        <v>24 1 3 11 1 8 71 0 0 4501001 248490</v>
      </c>
      <c r="B4549" t="str">
        <f t="shared" si="214"/>
        <v>24 1 3 11 1 8 71 0 0 4501001 248207</v>
      </c>
      <c r="C4549" t="str">
        <f t="shared" si="215"/>
        <v>24 1 3 11 1 8 71 0 0 4501001</v>
      </c>
      <c r="D4549">
        <v>24</v>
      </c>
      <c r="E4549">
        <v>1</v>
      </c>
      <c r="F4549">
        <v>3</v>
      </c>
      <c r="G4549">
        <v>11</v>
      </c>
      <c r="H4549">
        <v>1</v>
      </c>
      <c r="I4549">
        <v>8</v>
      </c>
      <c r="J4549">
        <v>71</v>
      </c>
      <c r="K4549">
        <v>0</v>
      </c>
      <c r="L4549" t="s">
        <v>147</v>
      </c>
      <c r="M4549" t="s">
        <v>172</v>
      </c>
      <c r="N4549" s="13">
        <v>648494</v>
      </c>
      <c r="O4549">
        <v>248490</v>
      </c>
      <c r="P4549">
        <v>2024</v>
      </c>
      <c r="Q4549">
        <v>800153993</v>
      </c>
      <c r="R4549" t="s">
        <v>810</v>
      </c>
      <c r="S4549" s="13">
        <v>648494</v>
      </c>
      <c r="T4549">
        <v>0</v>
      </c>
      <c r="U4549" t="s">
        <v>4072</v>
      </c>
      <c r="V4549" t="s">
        <v>3334</v>
      </c>
      <c r="W4549">
        <v>5004</v>
      </c>
      <c r="X4549">
        <v>0</v>
      </c>
      <c r="Y4549">
        <v>248207</v>
      </c>
      <c r="Z4549">
        <v>20240724</v>
      </c>
      <c r="AA4549">
        <v>0</v>
      </c>
      <c r="AB4549">
        <v>0</v>
      </c>
      <c r="AC4549" t="s">
        <v>2281</v>
      </c>
      <c r="AD4549" t="s">
        <v>2281</v>
      </c>
      <c r="AE4549">
        <v>11101</v>
      </c>
      <c r="AF4549" t="s">
        <v>2281</v>
      </c>
      <c r="AG4549" t="s">
        <v>549</v>
      </c>
      <c r="AH4549">
        <v>335</v>
      </c>
    </row>
    <row r="4550" spans="1:34" hidden="1" x14ac:dyDescent="0.25">
      <c r="A4550" t="str">
        <f t="shared" si="213"/>
        <v>24 1 3 11 1 8 71 0 0 4501001 248491</v>
      </c>
      <c r="B4550" t="str">
        <f t="shared" si="214"/>
        <v>24 1 3 11 1 8 71 0 0 4501001 248207</v>
      </c>
      <c r="C4550" t="str">
        <f t="shared" si="215"/>
        <v>24 1 3 11 1 8 71 0 0 4501001</v>
      </c>
      <c r="D4550">
        <v>24</v>
      </c>
      <c r="E4550">
        <v>1</v>
      </c>
      <c r="F4550">
        <v>3</v>
      </c>
      <c r="G4550">
        <v>11</v>
      </c>
      <c r="H4550">
        <v>1</v>
      </c>
      <c r="I4550">
        <v>8</v>
      </c>
      <c r="J4550">
        <v>71</v>
      </c>
      <c r="K4550">
        <v>0</v>
      </c>
      <c r="L4550" t="s">
        <v>147</v>
      </c>
      <c r="M4550" t="s">
        <v>172</v>
      </c>
      <c r="N4550" s="13">
        <v>526008</v>
      </c>
      <c r="O4550">
        <v>248491</v>
      </c>
      <c r="P4550">
        <v>2024</v>
      </c>
      <c r="Q4550">
        <v>800153993</v>
      </c>
      <c r="R4550" t="s">
        <v>810</v>
      </c>
      <c r="S4550" s="13">
        <v>526008</v>
      </c>
      <c r="T4550">
        <v>0</v>
      </c>
      <c r="U4550" t="s">
        <v>4072</v>
      </c>
      <c r="V4550" t="s">
        <v>3334</v>
      </c>
      <c r="W4550">
        <v>5004</v>
      </c>
      <c r="X4550">
        <v>0</v>
      </c>
      <c r="Y4550">
        <v>248207</v>
      </c>
      <c r="Z4550">
        <v>20240724</v>
      </c>
      <c r="AA4550">
        <v>0</v>
      </c>
      <c r="AB4550">
        <v>0</v>
      </c>
      <c r="AC4550" t="s">
        <v>2281</v>
      </c>
      <c r="AD4550" t="s">
        <v>2281</v>
      </c>
      <c r="AE4550">
        <v>11101</v>
      </c>
      <c r="AF4550" t="s">
        <v>2281</v>
      </c>
      <c r="AG4550" t="s">
        <v>549</v>
      </c>
      <c r="AH4550">
        <v>335</v>
      </c>
    </row>
    <row r="4551" spans="1:34" hidden="1" x14ac:dyDescent="0.25">
      <c r="A4551" t="str">
        <f t="shared" si="213"/>
        <v>24 1 3 11 1 8 71 0 0 4501001 248492</v>
      </c>
      <c r="B4551" t="str">
        <f t="shared" si="214"/>
        <v>24 1 3 11 1 8 71 0 0 4501001 248205</v>
      </c>
      <c r="C4551" t="str">
        <f t="shared" si="215"/>
        <v>24 1 3 11 1 8 71 0 0 4501001</v>
      </c>
      <c r="D4551">
        <v>24</v>
      </c>
      <c r="E4551">
        <v>1</v>
      </c>
      <c r="F4551">
        <v>3</v>
      </c>
      <c r="G4551">
        <v>11</v>
      </c>
      <c r="H4551">
        <v>1</v>
      </c>
      <c r="I4551">
        <v>8</v>
      </c>
      <c r="J4551">
        <v>71</v>
      </c>
      <c r="K4551">
        <v>0</v>
      </c>
      <c r="L4551" t="s">
        <v>147</v>
      </c>
      <c r="M4551" t="s">
        <v>172</v>
      </c>
      <c r="N4551" s="13">
        <v>3504341</v>
      </c>
      <c r="O4551">
        <v>248492</v>
      </c>
      <c r="P4551">
        <v>2024</v>
      </c>
      <c r="Q4551">
        <v>890800128</v>
      </c>
      <c r="R4551" t="s">
        <v>838</v>
      </c>
      <c r="S4551" s="13">
        <v>3504341</v>
      </c>
      <c r="T4551">
        <v>0</v>
      </c>
      <c r="U4551" t="s">
        <v>4049</v>
      </c>
      <c r="V4551" t="s">
        <v>3334</v>
      </c>
      <c r="W4551">
        <v>5004</v>
      </c>
      <c r="X4551">
        <v>0</v>
      </c>
      <c r="Y4551">
        <v>248205</v>
      </c>
      <c r="Z4551">
        <v>20240724</v>
      </c>
      <c r="AA4551">
        <v>0</v>
      </c>
      <c r="AB4551">
        <v>0</v>
      </c>
      <c r="AC4551" t="s">
        <v>2281</v>
      </c>
      <c r="AD4551" t="s">
        <v>2281</v>
      </c>
      <c r="AE4551">
        <v>11101</v>
      </c>
      <c r="AF4551" t="s">
        <v>2281</v>
      </c>
      <c r="AG4551" t="s">
        <v>549</v>
      </c>
      <c r="AH4551">
        <v>335</v>
      </c>
    </row>
    <row r="4552" spans="1:34" hidden="1" x14ac:dyDescent="0.25">
      <c r="A4552" t="str">
        <f t="shared" si="213"/>
        <v>24 1 3 22 1 8 71 2 0 4501001 248494</v>
      </c>
      <c r="B4552" t="str">
        <f t="shared" si="214"/>
        <v>24 1 3 22 1 8 71 2 0 4501001 248136</v>
      </c>
      <c r="C4552" t="str">
        <f t="shared" si="215"/>
        <v>24 1 3 22 1 8 71 2 0 4501001</v>
      </c>
      <c r="D4552">
        <v>24</v>
      </c>
      <c r="E4552">
        <v>1</v>
      </c>
      <c r="F4552">
        <v>3</v>
      </c>
      <c r="G4552">
        <v>22</v>
      </c>
      <c r="H4552">
        <v>1</v>
      </c>
      <c r="I4552">
        <v>8</v>
      </c>
      <c r="J4552">
        <v>71</v>
      </c>
      <c r="K4552">
        <v>2</v>
      </c>
      <c r="L4552" t="s">
        <v>147</v>
      </c>
      <c r="M4552" t="s">
        <v>172</v>
      </c>
      <c r="N4552" s="13">
        <v>21276416</v>
      </c>
      <c r="O4552">
        <v>248494</v>
      </c>
      <c r="P4552">
        <v>2024</v>
      </c>
      <c r="Q4552">
        <v>890804256</v>
      </c>
      <c r="R4552" t="s">
        <v>1017</v>
      </c>
      <c r="S4552" s="13">
        <v>21276416</v>
      </c>
      <c r="T4552">
        <v>0</v>
      </c>
      <c r="U4552" t="s">
        <v>4098</v>
      </c>
      <c r="V4552" t="s">
        <v>4099</v>
      </c>
      <c r="W4552">
        <v>5016</v>
      </c>
      <c r="X4552">
        <v>0</v>
      </c>
      <c r="Y4552">
        <v>248136</v>
      </c>
      <c r="Z4552">
        <v>20240724</v>
      </c>
      <c r="AA4552">
        <v>2404120555</v>
      </c>
      <c r="AB4552">
        <v>3</v>
      </c>
      <c r="AC4552" t="s">
        <v>2281</v>
      </c>
      <c r="AD4552" t="s">
        <v>2281</v>
      </c>
      <c r="AE4552">
        <v>11229</v>
      </c>
      <c r="AF4552" t="s">
        <v>2281</v>
      </c>
      <c r="AG4552" t="s">
        <v>639</v>
      </c>
      <c r="AH4552">
        <v>251</v>
      </c>
    </row>
    <row r="4553" spans="1:34" hidden="1" x14ac:dyDescent="0.25">
      <c r="A4553" t="str">
        <f t="shared" si="213"/>
        <v>24 1 3 11 1 8 71 0 0 4501001 248495</v>
      </c>
      <c r="B4553" t="str">
        <f t="shared" si="214"/>
        <v>24 1 3 11 1 8 71 0 0 4501001 248118</v>
      </c>
      <c r="C4553" t="str">
        <f t="shared" si="215"/>
        <v>24 1 3 11 1 8 71 0 0 4501001</v>
      </c>
      <c r="D4553">
        <v>24</v>
      </c>
      <c r="E4553">
        <v>1</v>
      </c>
      <c r="F4553">
        <v>3</v>
      </c>
      <c r="G4553">
        <v>11</v>
      </c>
      <c r="H4553">
        <v>1</v>
      </c>
      <c r="I4553">
        <v>8</v>
      </c>
      <c r="J4553">
        <v>71</v>
      </c>
      <c r="K4553">
        <v>0</v>
      </c>
      <c r="L4553" t="s">
        <v>147</v>
      </c>
      <c r="M4553" t="s">
        <v>172</v>
      </c>
      <c r="N4553" s="13">
        <v>1634500</v>
      </c>
      <c r="O4553">
        <v>248495</v>
      </c>
      <c r="P4553">
        <v>2024</v>
      </c>
      <c r="Q4553">
        <v>830015006</v>
      </c>
      <c r="R4553" t="s">
        <v>1179</v>
      </c>
      <c r="S4553" s="13">
        <v>1634500</v>
      </c>
      <c r="T4553">
        <v>0</v>
      </c>
      <c r="U4553" t="s">
        <v>4081</v>
      </c>
      <c r="V4553" t="s">
        <v>4100</v>
      </c>
      <c r="W4553">
        <v>5005</v>
      </c>
      <c r="X4553">
        <v>0</v>
      </c>
      <c r="Y4553">
        <v>248118</v>
      </c>
      <c r="Z4553">
        <v>20240725</v>
      </c>
      <c r="AA4553">
        <v>2404090531</v>
      </c>
      <c r="AB4553">
        <v>2</v>
      </c>
      <c r="AC4553" t="s">
        <v>2281</v>
      </c>
      <c r="AD4553" t="s">
        <v>2281</v>
      </c>
      <c r="AE4553">
        <v>11101</v>
      </c>
      <c r="AF4553" t="s">
        <v>2281</v>
      </c>
      <c r="AG4553" t="s">
        <v>549</v>
      </c>
      <c r="AH4553">
        <v>139</v>
      </c>
    </row>
    <row r="4554" spans="1:34" hidden="1" x14ac:dyDescent="0.25">
      <c r="A4554" t="str">
        <f t="shared" si="213"/>
        <v>24 1 3 11 1 8 71 0 0 4501001 248496</v>
      </c>
      <c r="B4554" t="str">
        <f t="shared" si="214"/>
        <v>24 1 3 11 1 8 71 0 0 4501001 248118</v>
      </c>
      <c r="C4554" t="str">
        <f t="shared" si="215"/>
        <v>24 1 3 11 1 8 71 0 0 4501001</v>
      </c>
      <c r="D4554">
        <v>24</v>
      </c>
      <c r="E4554">
        <v>1</v>
      </c>
      <c r="F4554">
        <v>3</v>
      </c>
      <c r="G4554">
        <v>11</v>
      </c>
      <c r="H4554">
        <v>1</v>
      </c>
      <c r="I4554">
        <v>8</v>
      </c>
      <c r="J4554">
        <v>71</v>
      </c>
      <c r="K4554">
        <v>0</v>
      </c>
      <c r="L4554" t="s">
        <v>147</v>
      </c>
      <c r="M4554" t="s">
        <v>172</v>
      </c>
      <c r="N4554" s="13">
        <v>1634500</v>
      </c>
      <c r="O4554">
        <v>248496</v>
      </c>
      <c r="P4554">
        <v>2024</v>
      </c>
      <c r="Q4554">
        <v>830015006</v>
      </c>
      <c r="R4554" t="s">
        <v>1179</v>
      </c>
      <c r="S4554" s="13">
        <v>1634500</v>
      </c>
      <c r="T4554">
        <v>0</v>
      </c>
      <c r="U4554" t="s">
        <v>4101</v>
      </c>
      <c r="V4554" t="s">
        <v>4102</v>
      </c>
      <c r="W4554">
        <v>5005</v>
      </c>
      <c r="X4554">
        <v>0</v>
      </c>
      <c r="Y4554">
        <v>248118</v>
      </c>
      <c r="Z4554">
        <v>20240725</v>
      </c>
      <c r="AA4554">
        <v>2404090531</v>
      </c>
      <c r="AB4554">
        <v>3</v>
      </c>
      <c r="AC4554" t="s">
        <v>2281</v>
      </c>
      <c r="AD4554" t="s">
        <v>2281</v>
      </c>
      <c r="AE4554">
        <v>11101</v>
      </c>
      <c r="AF4554" t="s">
        <v>2281</v>
      </c>
      <c r="AG4554" t="s">
        <v>549</v>
      </c>
      <c r="AH4554">
        <v>139</v>
      </c>
    </row>
    <row r="4555" spans="1:34" hidden="1" x14ac:dyDescent="0.25">
      <c r="A4555" t="str">
        <f t="shared" si="213"/>
        <v>24 1 3 22 1 8 71 2 0 4501001 248497</v>
      </c>
      <c r="B4555" t="str">
        <f t="shared" si="214"/>
        <v>24 1 3 22 1 8 71 2 0 4501001 248173</v>
      </c>
      <c r="C4555" t="str">
        <f t="shared" si="215"/>
        <v>24 1 3 22 1 8 71 2 0 4501001</v>
      </c>
      <c r="D4555">
        <v>24</v>
      </c>
      <c r="E4555">
        <v>1</v>
      </c>
      <c r="F4555">
        <v>3</v>
      </c>
      <c r="G4555">
        <v>22</v>
      </c>
      <c r="H4555">
        <v>1</v>
      </c>
      <c r="I4555">
        <v>8</v>
      </c>
      <c r="J4555">
        <v>71</v>
      </c>
      <c r="K4555">
        <v>2</v>
      </c>
      <c r="L4555" t="s">
        <v>147</v>
      </c>
      <c r="M4555" t="s">
        <v>172</v>
      </c>
      <c r="N4555" s="13">
        <v>6010566</v>
      </c>
      <c r="O4555">
        <v>248497</v>
      </c>
      <c r="P4555">
        <v>2024</v>
      </c>
      <c r="Q4555">
        <v>890801053</v>
      </c>
      <c r="R4555" t="s">
        <v>784</v>
      </c>
      <c r="S4555" s="13">
        <v>6010566</v>
      </c>
      <c r="T4555">
        <v>0</v>
      </c>
      <c r="U4555" t="s">
        <v>4103</v>
      </c>
      <c r="V4555" t="s">
        <v>2342</v>
      </c>
      <c r="W4555">
        <v>5001</v>
      </c>
      <c r="X4555">
        <v>0</v>
      </c>
      <c r="Y4555">
        <v>248173</v>
      </c>
      <c r="Z4555">
        <v>20240730</v>
      </c>
      <c r="AA4555">
        <v>2024072020</v>
      </c>
      <c r="AB4555">
        <v>0</v>
      </c>
      <c r="AC4555" t="s">
        <v>2281</v>
      </c>
      <c r="AD4555" t="s">
        <v>2281</v>
      </c>
      <c r="AE4555">
        <v>11229</v>
      </c>
      <c r="AF4555" t="s">
        <v>2281</v>
      </c>
      <c r="AG4555" t="s">
        <v>639</v>
      </c>
      <c r="AH4555">
        <v>100</v>
      </c>
    </row>
    <row r="4556" spans="1:34" hidden="1" x14ac:dyDescent="0.25">
      <c r="A4556" t="str">
        <f t="shared" si="213"/>
        <v>24 1 3 11 1 8 17 1 0 4501001 248498</v>
      </c>
      <c r="B4556" t="str">
        <f t="shared" si="214"/>
        <v>24 1 3 11 1 8 17 1 0 4501001 248199</v>
      </c>
      <c r="C4556" t="str">
        <f t="shared" si="215"/>
        <v>24 1 3 11 1 8 17 1 0 4501001</v>
      </c>
      <c r="D4556">
        <v>24</v>
      </c>
      <c r="E4556">
        <v>1</v>
      </c>
      <c r="F4556">
        <v>3</v>
      </c>
      <c r="G4556">
        <v>11</v>
      </c>
      <c r="H4556">
        <v>1</v>
      </c>
      <c r="I4556">
        <v>8</v>
      </c>
      <c r="J4556">
        <v>17</v>
      </c>
      <c r="K4556">
        <v>1</v>
      </c>
      <c r="L4556" t="s">
        <v>147</v>
      </c>
      <c r="M4556" t="s">
        <v>172</v>
      </c>
      <c r="N4556" s="13">
        <v>2227787</v>
      </c>
      <c r="O4556">
        <v>248498</v>
      </c>
      <c r="P4556">
        <v>2024</v>
      </c>
      <c r="Q4556">
        <v>890801053</v>
      </c>
      <c r="R4556" t="s">
        <v>784</v>
      </c>
      <c r="S4556" s="13">
        <v>2227787</v>
      </c>
      <c r="T4556">
        <v>0</v>
      </c>
      <c r="U4556" t="s">
        <v>4104</v>
      </c>
      <c r="V4556" t="s">
        <v>2342</v>
      </c>
      <c r="W4556">
        <v>5001</v>
      </c>
      <c r="X4556">
        <v>0</v>
      </c>
      <c r="Y4556">
        <v>248199</v>
      </c>
      <c r="Z4556">
        <v>20240730</v>
      </c>
      <c r="AA4556">
        <v>2024072020</v>
      </c>
      <c r="AB4556">
        <v>0</v>
      </c>
      <c r="AC4556" t="s">
        <v>2281</v>
      </c>
      <c r="AD4556" t="s">
        <v>2281</v>
      </c>
      <c r="AE4556">
        <v>11101</v>
      </c>
      <c r="AF4556" t="s">
        <v>2281</v>
      </c>
      <c r="AG4556" t="s">
        <v>549</v>
      </c>
      <c r="AH4556">
        <v>100</v>
      </c>
    </row>
    <row r="4557" spans="1:34" hidden="1" x14ac:dyDescent="0.25">
      <c r="A4557" t="str">
        <f t="shared" si="213"/>
        <v>24 1 3 11 1 8 16 0 0 3205006 248499</v>
      </c>
      <c r="B4557" t="str">
        <f t="shared" si="214"/>
        <v>24 1 3 11 1 8 16 0 0 3205006 248182</v>
      </c>
      <c r="C4557" t="str">
        <f t="shared" si="215"/>
        <v>24 1 3 11 1 8 16 0 0 3205006</v>
      </c>
      <c r="D4557">
        <v>24</v>
      </c>
      <c r="E4557">
        <v>1</v>
      </c>
      <c r="F4557">
        <v>3</v>
      </c>
      <c r="G4557">
        <v>11</v>
      </c>
      <c r="H4557">
        <v>1</v>
      </c>
      <c r="I4557">
        <v>8</v>
      </c>
      <c r="J4557">
        <v>16</v>
      </c>
      <c r="K4557">
        <v>0</v>
      </c>
      <c r="L4557" t="s">
        <v>147</v>
      </c>
      <c r="M4557" t="s">
        <v>173</v>
      </c>
      <c r="N4557" s="13">
        <v>15825661</v>
      </c>
      <c r="O4557">
        <v>248499</v>
      </c>
      <c r="P4557">
        <v>2024</v>
      </c>
      <c r="Q4557">
        <v>890801053</v>
      </c>
      <c r="R4557" t="s">
        <v>784</v>
      </c>
      <c r="S4557" s="13">
        <v>15825661</v>
      </c>
      <c r="T4557">
        <v>0</v>
      </c>
      <c r="U4557" t="s">
        <v>4105</v>
      </c>
      <c r="V4557" t="s">
        <v>2342</v>
      </c>
      <c r="W4557">
        <v>5001</v>
      </c>
      <c r="X4557">
        <v>0</v>
      </c>
      <c r="Y4557">
        <v>248182</v>
      </c>
      <c r="Z4557">
        <v>20240730</v>
      </c>
      <c r="AA4557">
        <v>2024072020</v>
      </c>
      <c r="AB4557">
        <v>0</v>
      </c>
      <c r="AC4557" t="s">
        <v>2281</v>
      </c>
      <c r="AD4557" t="s">
        <v>2281</v>
      </c>
      <c r="AE4557">
        <v>11101</v>
      </c>
      <c r="AF4557" t="s">
        <v>2281</v>
      </c>
      <c r="AG4557" t="s">
        <v>549</v>
      </c>
      <c r="AH4557">
        <v>100</v>
      </c>
    </row>
    <row r="4558" spans="1:34" hidden="1" x14ac:dyDescent="0.25">
      <c r="A4558" t="str">
        <f t="shared" si="213"/>
        <v>24 1 3 11 3 1 70 0 0 4002020 248500</v>
      </c>
      <c r="B4558" t="str">
        <f t="shared" si="214"/>
        <v>24 1 3 11 3 1 70 0 0 4002020 248186</v>
      </c>
      <c r="C4558" t="str">
        <f t="shared" si="215"/>
        <v>24 1 3 11 3 1 70 0 0 4002020</v>
      </c>
      <c r="D4558">
        <v>24</v>
      </c>
      <c r="E4558">
        <v>1</v>
      </c>
      <c r="F4558">
        <v>3</v>
      </c>
      <c r="G4558">
        <v>11</v>
      </c>
      <c r="H4558">
        <v>3</v>
      </c>
      <c r="I4558">
        <v>1</v>
      </c>
      <c r="J4558">
        <v>70</v>
      </c>
      <c r="K4558">
        <v>0</v>
      </c>
      <c r="L4558" t="s">
        <v>147</v>
      </c>
      <c r="M4558" t="s">
        <v>139</v>
      </c>
      <c r="N4558" s="13">
        <v>5668445</v>
      </c>
      <c r="O4558">
        <v>248500</v>
      </c>
      <c r="P4558">
        <v>2024</v>
      </c>
      <c r="Q4558">
        <v>890801053</v>
      </c>
      <c r="R4558" t="s">
        <v>784</v>
      </c>
      <c r="S4558" s="13">
        <v>5668445</v>
      </c>
      <c r="T4558">
        <v>0</v>
      </c>
      <c r="U4558" t="s">
        <v>4105</v>
      </c>
      <c r="V4558" t="s">
        <v>2342</v>
      </c>
      <c r="W4558">
        <v>5001</v>
      </c>
      <c r="X4558">
        <v>0</v>
      </c>
      <c r="Y4558">
        <v>248186</v>
      </c>
      <c r="Z4558">
        <v>20240730</v>
      </c>
      <c r="AA4558">
        <v>2024072020</v>
      </c>
      <c r="AB4558">
        <v>0</v>
      </c>
      <c r="AC4558" t="s">
        <v>2281</v>
      </c>
      <c r="AD4558" t="s">
        <v>2281</v>
      </c>
      <c r="AE4558">
        <v>11101</v>
      </c>
      <c r="AF4558" t="s">
        <v>2281</v>
      </c>
      <c r="AG4558" t="s">
        <v>549</v>
      </c>
      <c r="AH4558">
        <v>100</v>
      </c>
    </row>
    <row r="4559" spans="1:34" hidden="1" x14ac:dyDescent="0.25">
      <c r="A4559" t="str">
        <f t="shared" si="213"/>
        <v>24 1 3 11 1 8 16 0 0 3205006 248502</v>
      </c>
      <c r="B4559" t="str">
        <f t="shared" si="214"/>
        <v>24 1 3 11 1 8 16 0 0 3205006 248150</v>
      </c>
      <c r="C4559" t="str">
        <f t="shared" si="215"/>
        <v>24 1 3 11 1 8 16 0 0 3205006</v>
      </c>
      <c r="D4559">
        <v>24</v>
      </c>
      <c r="E4559">
        <v>1</v>
      </c>
      <c r="F4559">
        <v>3</v>
      </c>
      <c r="G4559">
        <v>11</v>
      </c>
      <c r="H4559">
        <v>1</v>
      </c>
      <c r="I4559">
        <v>8</v>
      </c>
      <c r="J4559">
        <v>16</v>
      </c>
      <c r="K4559">
        <v>0</v>
      </c>
      <c r="L4559" t="s">
        <v>147</v>
      </c>
      <c r="M4559" t="s">
        <v>173</v>
      </c>
      <c r="N4559" s="13">
        <v>37888017</v>
      </c>
      <c r="O4559">
        <v>248502</v>
      </c>
      <c r="P4559">
        <v>2024</v>
      </c>
      <c r="Q4559">
        <v>890801053</v>
      </c>
      <c r="R4559" t="s">
        <v>784</v>
      </c>
      <c r="S4559" s="13">
        <v>42165757</v>
      </c>
      <c r="T4559">
        <v>0</v>
      </c>
      <c r="U4559" t="s">
        <v>4106</v>
      </c>
      <c r="V4559" t="s">
        <v>4107</v>
      </c>
      <c r="W4559">
        <v>5001</v>
      </c>
      <c r="X4559">
        <v>0</v>
      </c>
      <c r="Y4559">
        <v>248150</v>
      </c>
      <c r="Z4559">
        <v>20240730</v>
      </c>
      <c r="AA4559">
        <v>2024072020</v>
      </c>
      <c r="AB4559">
        <v>0</v>
      </c>
      <c r="AC4559" t="s">
        <v>2281</v>
      </c>
      <c r="AD4559" t="s">
        <v>2281</v>
      </c>
      <c r="AE4559">
        <v>11101</v>
      </c>
      <c r="AF4559" t="s">
        <v>2281</v>
      </c>
      <c r="AG4559" t="s">
        <v>549</v>
      </c>
      <c r="AH4559">
        <v>100</v>
      </c>
    </row>
    <row r="4560" spans="1:34" hidden="1" x14ac:dyDescent="0.25">
      <c r="A4560" t="str">
        <f t="shared" si="213"/>
        <v>24 1 3 11 1 8 17 1 0 4501001 248502</v>
      </c>
      <c r="B4560" t="str">
        <f t="shared" si="214"/>
        <v>24 1 3 11 1 8 17 1 0 4501001 248150</v>
      </c>
      <c r="C4560" t="str">
        <f t="shared" si="215"/>
        <v>24 1 3 11 1 8 17 1 0 4501001</v>
      </c>
      <c r="D4560">
        <v>24</v>
      </c>
      <c r="E4560">
        <v>1</v>
      </c>
      <c r="F4560">
        <v>3</v>
      </c>
      <c r="G4560">
        <v>11</v>
      </c>
      <c r="H4560">
        <v>1</v>
      </c>
      <c r="I4560">
        <v>8</v>
      </c>
      <c r="J4560">
        <v>17</v>
      </c>
      <c r="K4560">
        <v>1</v>
      </c>
      <c r="L4560" t="s">
        <v>147</v>
      </c>
      <c r="M4560" t="s">
        <v>172</v>
      </c>
      <c r="N4560" s="13">
        <v>113111</v>
      </c>
      <c r="O4560">
        <v>248502</v>
      </c>
      <c r="P4560">
        <v>2024</v>
      </c>
      <c r="Q4560">
        <v>890801053</v>
      </c>
      <c r="R4560" t="s">
        <v>784</v>
      </c>
      <c r="S4560" s="13">
        <v>42165757</v>
      </c>
      <c r="T4560">
        <v>0</v>
      </c>
      <c r="U4560" t="s">
        <v>4106</v>
      </c>
      <c r="V4560" t="s">
        <v>4107</v>
      </c>
      <c r="W4560">
        <v>5001</v>
      </c>
      <c r="X4560">
        <v>0</v>
      </c>
      <c r="Y4560">
        <v>248150</v>
      </c>
      <c r="Z4560">
        <v>20240730</v>
      </c>
      <c r="AA4560">
        <v>2024072020</v>
      </c>
      <c r="AB4560">
        <v>0</v>
      </c>
      <c r="AC4560" t="s">
        <v>2281</v>
      </c>
      <c r="AD4560" t="s">
        <v>2281</v>
      </c>
      <c r="AE4560">
        <v>11101</v>
      </c>
      <c r="AF4560" t="s">
        <v>2281</v>
      </c>
      <c r="AG4560" t="s">
        <v>549</v>
      </c>
      <c r="AH4560">
        <v>100</v>
      </c>
    </row>
    <row r="4561" spans="1:34" hidden="1" x14ac:dyDescent="0.25">
      <c r="A4561" t="str">
        <f t="shared" si="213"/>
        <v>24 1 3 11 1 8 17 3 0 4501001 248502</v>
      </c>
      <c r="B4561" t="str">
        <f t="shared" si="214"/>
        <v>24 1 3 11 1 8 17 3 0 4501001 248150</v>
      </c>
      <c r="C4561" t="str">
        <f t="shared" si="215"/>
        <v>24 1 3 11 1 8 17 3 0 4501001</v>
      </c>
      <c r="D4561">
        <v>24</v>
      </c>
      <c r="E4561">
        <v>1</v>
      </c>
      <c r="F4561">
        <v>3</v>
      </c>
      <c r="G4561">
        <v>11</v>
      </c>
      <c r="H4561">
        <v>1</v>
      </c>
      <c r="I4561">
        <v>8</v>
      </c>
      <c r="J4561">
        <v>17</v>
      </c>
      <c r="K4561">
        <v>3</v>
      </c>
      <c r="L4561" t="s">
        <v>147</v>
      </c>
      <c r="M4561" t="s">
        <v>172</v>
      </c>
      <c r="N4561" s="13">
        <v>1513229</v>
      </c>
      <c r="O4561">
        <v>248502</v>
      </c>
      <c r="P4561">
        <v>2024</v>
      </c>
      <c r="Q4561">
        <v>890801053</v>
      </c>
      <c r="R4561" t="s">
        <v>784</v>
      </c>
      <c r="S4561" s="13">
        <v>42165757</v>
      </c>
      <c r="T4561">
        <v>0</v>
      </c>
      <c r="U4561" t="s">
        <v>4106</v>
      </c>
      <c r="V4561" t="s">
        <v>4107</v>
      </c>
      <c r="W4561">
        <v>5001</v>
      </c>
      <c r="X4561">
        <v>0</v>
      </c>
      <c r="Y4561">
        <v>248150</v>
      </c>
      <c r="Z4561">
        <v>20240730</v>
      </c>
      <c r="AA4561">
        <v>2024072020</v>
      </c>
      <c r="AB4561">
        <v>0</v>
      </c>
      <c r="AC4561" t="s">
        <v>2281</v>
      </c>
      <c r="AD4561" t="s">
        <v>2281</v>
      </c>
      <c r="AE4561">
        <v>11101</v>
      </c>
      <c r="AF4561" t="s">
        <v>2281</v>
      </c>
      <c r="AG4561" t="s">
        <v>549</v>
      </c>
      <c r="AH4561">
        <v>100</v>
      </c>
    </row>
    <row r="4562" spans="1:34" hidden="1" x14ac:dyDescent="0.25">
      <c r="A4562" t="str">
        <f t="shared" si="213"/>
        <v>24 1 3 11 3 1 70 0 0 4002020 248502</v>
      </c>
      <c r="B4562" t="str">
        <f t="shared" si="214"/>
        <v>24 1 3 11 3 1 70 0 0 4002020 248150</v>
      </c>
      <c r="C4562" t="str">
        <f t="shared" si="215"/>
        <v>24 1 3 11 3 1 70 0 0 4002020</v>
      </c>
      <c r="D4562">
        <v>24</v>
      </c>
      <c r="E4562">
        <v>1</v>
      </c>
      <c r="F4562">
        <v>3</v>
      </c>
      <c r="G4562">
        <v>11</v>
      </c>
      <c r="H4562">
        <v>3</v>
      </c>
      <c r="I4562">
        <v>1</v>
      </c>
      <c r="J4562">
        <v>70</v>
      </c>
      <c r="K4562">
        <v>0</v>
      </c>
      <c r="L4562" t="s">
        <v>147</v>
      </c>
      <c r="M4562" t="s">
        <v>139</v>
      </c>
      <c r="N4562" s="13">
        <v>2651400</v>
      </c>
      <c r="O4562">
        <v>248502</v>
      </c>
      <c r="P4562">
        <v>2024</v>
      </c>
      <c r="Q4562">
        <v>890801053</v>
      </c>
      <c r="R4562" t="s">
        <v>784</v>
      </c>
      <c r="S4562" s="13">
        <v>42165757</v>
      </c>
      <c r="T4562">
        <v>0</v>
      </c>
      <c r="U4562" t="s">
        <v>4106</v>
      </c>
      <c r="V4562" t="s">
        <v>4107</v>
      </c>
      <c r="W4562">
        <v>5001</v>
      </c>
      <c r="X4562">
        <v>0</v>
      </c>
      <c r="Y4562">
        <v>248150</v>
      </c>
      <c r="Z4562">
        <v>20240730</v>
      </c>
      <c r="AA4562">
        <v>2024072020</v>
      </c>
      <c r="AB4562">
        <v>0</v>
      </c>
      <c r="AC4562" t="s">
        <v>2281</v>
      </c>
      <c r="AD4562" t="s">
        <v>2281</v>
      </c>
      <c r="AE4562">
        <v>11101</v>
      </c>
      <c r="AF4562" t="s">
        <v>2281</v>
      </c>
      <c r="AG4562" t="s">
        <v>549</v>
      </c>
      <c r="AH4562">
        <v>100</v>
      </c>
    </row>
    <row r="4563" spans="1:34" hidden="1" x14ac:dyDescent="0.25">
      <c r="A4563" t="str">
        <f t="shared" si="213"/>
        <v>24 1 3 22 1 8 71 2 0 4501001 248503</v>
      </c>
      <c r="B4563" t="str">
        <f t="shared" si="214"/>
        <v>24 1 3 22 1 8 71 2 0 4501001 248174</v>
      </c>
      <c r="C4563" t="str">
        <f t="shared" si="215"/>
        <v>24 1 3 22 1 8 71 2 0 4501001</v>
      </c>
      <c r="D4563">
        <v>24</v>
      </c>
      <c r="E4563">
        <v>1</v>
      </c>
      <c r="F4563">
        <v>3</v>
      </c>
      <c r="G4563">
        <v>22</v>
      </c>
      <c r="H4563">
        <v>1</v>
      </c>
      <c r="I4563">
        <v>8</v>
      </c>
      <c r="J4563">
        <v>71</v>
      </c>
      <c r="K4563">
        <v>2</v>
      </c>
      <c r="L4563" t="s">
        <v>147</v>
      </c>
      <c r="M4563" t="s">
        <v>172</v>
      </c>
      <c r="N4563" s="13">
        <v>3054400</v>
      </c>
      <c r="O4563">
        <v>248503</v>
      </c>
      <c r="P4563">
        <v>2024</v>
      </c>
      <c r="Q4563">
        <v>900319291</v>
      </c>
      <c r="R4563" t="s">
        <v>785</v>
      </c>
      <c r="S4563" s="13">
        <v>3054400</v>
      </c>
      <c r="T4563">
        <v>0</v>
      </c>
      <c r="U4563" t="s">
        <v>4108</v>
      </c>
      <c r="V4563" t="s">
        <v>2345</v>
      </c>
      <c r="W4563">
        <v>5011</v>
      </c>
      <c r="X4563">
        <v>0</v>
      </c>
      <c r="Y4563">
        <v>248174</v>
      </c>
      <c r="Z4563">
        <v>20240731</v>
      </c>
      <c r="AA4563">
        <v>2024071070</v>
      </c>
      <c r="AB4563">
        <v>0</v>
      </c>
      <c r="AC4563" t="s">
        <v>2281</v>
      </c>
      <c r="AD4563" t="s">
        <v>2281</v>
      </c>
      <c r="AE4563">
        <v>11229</v>
      </c>
      <c r="AF4563" t="s">
        <v>2281</v>
      </c>
      <c r="AG4563" t="s">
        <v>639</v>
      </c>
      <c r="AH4563">
        <v>100</v>
      </c>
    </row>
    <row r="4564" spans="1:34" hidden="1" x14ac:dyDescent="0.25">
      <c r="A4564" t="str">
        <f t="shared" si="213"/>
        <v>24 1 3 11 1 8 16 0 0 3205006 248504</v>
      </c>
      <c r="B4564" t="str">
        <f t="shared" si="214"/>
        <v>24 1 3 11 1 8 16 0 0 3205006 248181</v>
      </c>
      <c r="C4564" t="str">
        <f t="shared" si="215"/>
        <v>24 1 3 11 1 8 16 0 0 3205006</v>
      </c>
      <c r="D4564">
        <v>24</v>
      </c>
      <c r="E4564">
        <v>1</v>
      </c>
      <c r="F4564">
        <v>3</v>
      </c>
      <c r="G4564">
        <v>11</v>
      </c>
      <c r="H4564">
        <v>1</v>
      </c>
      <c r="I4564">
        <v>8</v>
      </c>
      <c r="J4564">
        <v>16</v>
      </c>
      <c r="K4564">
        <v>0</v>
      </c>
      <c r="L4564" t="s">
        <v>147</v>
      </c>
      <c r="M4564" t="s">
        <v>173</v>
      </c>
      <c r="N4564" s="13">
        <v>7833400</v>
      </c>
      <c r="O4564">
        <v>248504</v>
      </c>
      <c r="P4564">
        <v>2024</v>
      </c>
      <c r="Q4564">
        <v>900319291</v>
      </c>
      <c r="R4564" t="s">
        <v>785</v>
      </c>
      <c r="S4564" s="13">
        <v>7833400</v>
      </c>
      <c r="T4564">
        <v>0</v>
      </c>
      <c r="U4564" t="s">
        <v>4109</v>
      </c>
      <c r="V4564" t="s">
        <v>2345</v>
      </c>
      <c r="W4564">
        <v>5011</v>
      </c>
      <c r="X4564">
        <v>0</v>
      </c>
      <c r="Y4564">
        <v>248181</v>
      </c>
      <c r="Z4564">
        <v>20240731</v>
      </c>
      <c r="AA4564">
        <v>2024071070</v>
      </c>
      <c r="AB4564">
        <v>0</v>
      </c>
      <c r="AC4564" t="s">
        <v>2281</v>
      </c>
      <c r="AD4564" t="s">
        <v>2281</v>
      </c>
      <c r="AE4564">
        <v>11101</v>
      </c>
      <c r="AF4564" t="s">
        <v>2281</v>
      </c>
      <c r="AG4564" t="s">
        <v>549</v>
      </c>
      <c r="AH4564">
        <v>100</v>
      </c>
    </row>
    <row r="4565" spans="1:34" hidden="1" x14ac:dyDescent="0.25">
      <c r="A4565" t="str">
        <f t="shared" si="213"/>
        <v>24 1 3 11 1 8 17 3 0 4501001 248505</v>
      </c>
      <c r="B4565" t="str">
        <f t="shared" si="214"/>
        <v>24 1 3 11 1 8 17 3 0 4501001 248171</v>
      </c>
      <c r="C4565" t="str">
        <f t="shared" si="215"/>
        <v>24 1 3 11 1 8 17 3 0 4501001</v>
      </c>
      <c r="D4565">
        <v>24</v>
      </c>
      <c r="E4565">
        <v>1</v>
      </c>
      <c r="F4565">
        <v>3</v>
      </c>
      <c r="G4565">
        <v>11</v>
      </c>
      <c r="H4565">
        <v>1</v>
      </c>
      <c r="I4565">
        <v>8</v>
      </c>
      <c r="J4565">
        <v>17</v>
      </c>
      <c r="K4565">
        <v>3</v>
      </c>
      <c r="L4565" t="s">
        <v>147</v>
      </c>
      <c r="M4565" t="s">
        <v>172</v>
      </c>
      <c r="N4565" s="13">
        <v>21236780</v>
      </c>
      <c r="O4565">
        <v>248505</v>
      </c>
      <c r="P4565">
        <v>2024</v>
      </c>
      <c r="Q4565">
        <v>900319291</v>
      </c>
      <c r="R4565" t="s">
        <v>785</v>
      </c>
      <c r="S4565" s="13">
        <v>21236780</v>
      </c>
      <c r="T4565">
        <v>0</v>
      </c>
      <c r="U4565" t="s">
        <v>4110</v>
      </c>
      <c r="V4565" t="s">
        <v>2345</v>
      </c>
      <c r="W4565">
        <v>5011</v>
      </c>
      <c r="X4565">
        <v>0</v>
      </c>
      <c r="Y4565">
        <v>248171</v>
      </c>
      <c r="Z4565">
        <v>20240731</v>
      </c>
      <c r="AA4565">
        <v>2024071070</v>
      </c>
      <c r="AB4565">
        <v>0</v>
      </c>
      <c r="AC4565" t="s">
        <v>2281</v>
      </c>
      <c r="AD4565" t="s">
        <v>2281</v>
      </c>
      <c r="AE4565">
        <v>11101</v>
      </c>
      <c r="AF4565" t="s">
        <v>2281</v>
      </c>
      <c r="AG4565" t="s">
        <v>549</v>
      </c>
      <c r="AH4565">
        <v>100</v>
      </c>
    </row>
    <row r="4566" spans="1:34" hidden="1" x14ac:dyDescent="0.25">
      <c r="A4566" t="str">
        <f t="shared" si="213"/>
        <v>24 1 3 22 1 8 71 3 0 4501052 248506</v>
      </c>
      <c r="B4566" t="str">
        <f t="shared" si="214"/>
        <v>24 1 3 22 1 8 71 3 0 4501052 248077</v>
      </c>
      <c r="C4566" t="str">
        <f t="shared" si="215"/>
        <v>24 1 3 22 1 8 71 3 0 4501052</v>
      </c>
      <c r="D4566">
        <v>24</v>
      </c>
      <c r="E4566">
        <v>1</v>
      </c>
      <c r="F4566">
        <v>3</v>
      </c>
      <c r="G4566">
        <v>22</v>
      </c>
      <c r="H4566">
        <v>1</v>
      </c>
      <c r="I4566">
        <v>8</v>
      </c>
      <c r="J4566">
        <v>71</v>
      </c>
      <c r="K4566">
        <v>3</v>
      </c>
      <c r="L4566" t="s">
        <v>147</v>
      </c>
      <c r="M4566" t="s">
        <v>176</v>
      </c>
      <c r="N4566" s="13">
        <v>26363637</v>
      </c>
      <c r="O4566">
        <v>248506</v>
      </c>
      <c r="P4566">
        <v>2024</v>
      </c>
      <c r="Q4566">
        <v>900159106</v>
      </c>
      <c r="R4566" t="s">
        <v>796</v>
      </c>
      <c r="S4566" s="13">
        <v>26363637</v>
      </c>
      <c r="T4566">
        <v>717800</v>
      </c>
      <c r="U4566" t="s">
        <v>2380</v>
      </c>
      <c r="V4566" t="s">
        <v>2381</v>
      </c>
      <c r="W4566">
        <v>5016</v>
      </c>
      <c r="X4566">
        <v>2305</v>
      </c>
      <c r="Y4566">
        <v>248077</v>
      </c>
      <c r="Z4566">
        <v>20240731</v>
      </c>
      <c r="AA4566">
        <v>2402050305</v>
      </c>
      <c r="AB4566">
        <v>1</v>
      </c>
      <c r="AC4566" t="s">
        <v>2281</v>
      </c>
      <c r="AD4566" t="s">
        <v>2281</v>
      </c>
      <c r="AE4566">
        <v>12401</v>
      </c>
      <c r="AF4566" t="s">
        <v>2281</v>
      </c>
      <c r="AG4566" t="s">
        <v>67</v>
      </c>
      <c r="AH4566">
        <v>251</v>
      </c>
    </row>
    <row r="4567" spans="1:34" hidden="1" x14ac:dyDescent="0.25">
      <c r="A4567" t="str">
        <f t="shared" si="213"/>
        <v>24 1 3 22 1 8 71 3 0 4501052 248507</v>
      </c>
      <c r="B4567" t="str">
        <f t="shared" si="214"/>
        <v>24 1 3 22 1 8 71 3 0 4501052 248077</v>
      </c>
      <c r="C4567" t="str">
        <f t="shared" si="215"/>
        <v>24 1 3 22 1 8 71 3 0 4501052</v>
      </c>
      <c r="D4567">
        <v>24</v>
      </c>
      <c r="E4567">
        <v>1</v>
      </c>
      <c r="F4567">
        <v>3</v>
      </c>
      <c r="G4567">
        <v>22</v>
      </c>
      <c r="H4567">
        <v>1</v>
      </c>
      <c r="I4567">
        <v>8</v>
      </c>
      <c r="J4567">
        <v>71</v>
      </c>
      <c r="K4567">
        <v>3</v>
      </c>
      <c r="L4567" t="s">
        <v>147</v>
      </c>
      <c r="M4567" t="s">
        <v>176</v>
      </c>
      <c r="N4567" s="13">
        <v>26363637</v>
      </c>
      <c r="O4567">
        <v>248507</v>
      </c>
      <c r="P4567">
        <v>2024</v>
      </c>
      <c r="Q4567">
        <v>900159106</v>
      </c>
      <c r="R4567" t="s">
        <v>796</v>
      </c>
      <c r="S4567" s="13">
        <v>26363637</v>
      </c>
      <c r="T4567">
        <v>717800</v>
      </c>
      <c r="U4567" t="s">
        <v>2380</v>
      </c>
      <c r="V4567" t="s">
        <v>2382</v>
      </c>
      <c r="W4567">
        <v>5016</v>
      </c>
      <c r="X4567">
        <v>2305</v>
      </c>
      <c r="Y4567">
        <v>248077</v>
      </c>
      <c r="Z4567">
        <v>20240731</v>
      </c>
      <c r="AA4567">
        <v>2402050305</v>
      </c>
      <c r="AB4567">
        <v>2</v>
      </c>
      <c r="AC4567" t="s">
        <v>2281</v>
      </c>
      <c r="AD4567" t="s">
        <v>2281</v>
      </c>
      <c r="AE4567">
        <v>12401</v>
      </c>
      <c r="AF4567" t="s">
        <v>2281</v>
      </c>
      <c r="AG4567" t="s">
        <v>67</v>
      </c>
      <c r="AH4567">
        <v>251</v>
      </c>
    </row>
    <row r="4568" spans="1:34" hidden="1" x14ac:dyDescent="0.25">
      <c r="A4568" t="str">
        <f t="shared" si="213"/>
        <v>24 1 3 22 1 8 71 3 0 4501052 248508</v>
      </c>
      <c r="B4568" t="str">
        <f t="shared" si="214"/>
        <v>24 1 3 22 1 8 71 3 0 4501052 248077</v>
      </c>
      <c r="C4568" t="str">
        <f t="shared" si="215"/>
        <v>24 1 3 22 1 8 71 3 0 4501052</v>
      </c>
      <c r="D4568">
        <v>24</v>
      </c>
      <c r="E4568">
        <v>1</v>
      </c>
      <c r="F4568">
        <v>3</v>
      </c>
      <c r="G4568">
        <v>22</v>
      </c>
      <c r="H4568">
        <v>1</v>
      </c>
      <c r="I4568">
        <v>8</v>
      </c>
      <c r="J4568">
        <v>71</v>
      </c>
      <c r="K4568">
        <v>3</v>
      </c>
      <c r="L4568" t="s">
        <v>147</v>
      </c>
      <c r="M4568" t="s">
        <v>176</v>
      </c>
      <c r="N4568" s="13">
        <v>26363637</v>
      </c>
      <c r="O4568">
        <v>248508</v>
      </c>
      <c r="P4568">
        <v>2024</v>
      </c>
      <c r="Q4568">
        <v>900159106</v>
      </c>
      <c r="R4568" t="s">
        <v>796</v>
      </c>
      <c r="S4568" s="13">
        <v>26363637</v>
      </c>
      <c r="T4568">
        <v>717800</v>
      </c>
      <c r="U4568" t="s">
        <v>2380</v>
      </c>
      <c r="V4568" t="s">
        <v>2383</v>
      </c>
      <c r="W4568">
        <v>5016</v>
      </c>
      <c r="X4568">
        <v>2305</v>
      </c>
      <c r="Y4568">
        <v>248077</v>
      </c>
      <c r="Z4568">
        <v>20240731</v>
      </c>
      <c r="AA4568">
        <v>2402050305</v>
      </c>
      <c r="AB4568">
        <v>3</v>
      </c>
      <c r="AC4568" t="s">
        <v>2281</v>
      </c>
      <c r="AD4568" t="s">
        <v>2281</v>
      </c>
      <c r="AE4568">
        <v>12401</v>
      </c>
      <c r="AF4568" t="s">
        <v>2281</v>
      </c>
      <c r="AG4568" t="s">
        <v>67</v>
      </c>
      <c r="AH4568">
        <v>251</v>
      </c>
    </row>
    <row r="4569" spans="1:34" hidden="1" x14ac:dyDescent="0.25">
      <c r="A4569" t="str">
        <f t="shared" si="213"/>
        <v>24 1 3 11 1 8 71 1 0 4501001 248509</v>
      </c>
      <c r="B4569" t="str">
        <f t="shared" si="214"/>
        <v>24 1 3 11 1 8 71 1 0 4501001 248156</v>
      </c>
      <c r="C4569" t="str">
        <f t="shared" si="215"/>
        <v>24 1 3 11 1 8 71 1 0 4501001</v>
      </c>
      <c r="D4569">
        <v>24</v>
      </c>
      <c r="E4569">
        <v>1</v>
      </c>
      <c r="F4569">
        <v>3</v>
      </c>
      <c r="G4569">
        <v>11</v>
      </c>
      <c r="H4569">
        <v>1</v>
      </c>
      <c r="I4569">
        <v>8</v>
      </c>
      <c r="J4569">
        <v>71</v>
      </c>
      <c r="K4569">
        <v>1</v>
      </c>
      <c r="L4569" t="s">
        <v>147</v>
      </c>
      <c r="M4569" t="s">
        <v>172</v>
      </c>
      <c r="N4569" s="13">
        <v>22689202.710000001</v>
      </c>
      <c r="O4569">
        <v>248509</v>
      </c>
      <c r="P4569">
        <v>2024</v>
      </c>
      <c r="Q4569">
        <v>800028582</v>
      </c>
      <c r="R4569" t="s">
        <v>833</v>
      </c>
      <c r="S4569" s="13">
        <v>22689202.710000001</v>
      </c>
      <c r="T4569">
        <v>0</v>
      </c>
      <c r="U4569" t="s">
        <v>2411</v>
      </c>
      <c r="V4569" t="s">
        <v>4111</v>
      </c>
      <c r="W4569">
        <v>5004</v>
      </c>
      <c r="X4569">
        <v>0</v>
      </c>
      <c r="Y4569">
        <v>248156</v>
      </c>
      <c r="Z4569">
        <v>20240731</v>
      </c>
      <c r="AA4569">
        <v>2405020606</v>
      </c>
      <c r="AB4569">
        <v>3</v>
      </c>
      <c r="AC4569" t="s">
        <v>2281</v>
      </c>
      <c r="AD4569" t="s">
        <v>2281</v>
      </c>
      <c r="AE4569">
        <v>11101</v>
      </c>
      <c r="AF4569" t="s">
        <v>2281</v>
      </c>
      <c r="AG4569" t="s">
        <v>549</v>
      </c>
      <c r="AH4569">
        <v>121</v>
      </c>
    </row>
    <row r="4570" spans="1:34" hidden="1" x14ac:dyDescent="0.25">
      <c r="A4570" t="str">
        <f t="shared" si="213"/>
        <v>24 1 3 11 1 8 71 1 0 4501001 248510</v>
      </c>
      <c r="B4570" t="str">
        <f t="shared" si="214"/>
        <v>24 1 3 11 1 8 71 1 0 4501001 248156</v>
      </c>
      <c r="C4570" t="str">
        <f t="shared" si="215"/>
        <v>24 1 3 11 1 8 71 1 0 4501001</v>
      </c>
      <c r="D4570">
        <v>24</v>
      </c>
      <c r="E4570">
        <v>1</v>
      </c>
      <c r="F4570">
        <v>3</v>
      </c>
      <c r="G4570">
        <v>11</v>
      </c>
      <c r="H4570">
        <v>1</v>
      </c>
      <c r="I4570">
        <v>8</v>
      </c>
      <c r="J4570">
        <v>71</v>
      </c>
      <c r="K4570">
        <v>1</v>
      </c>
      <c r="L4570" t="s">
        <v>147</v>
      </c>
      <c r="M4570" t="s">
        <v>172</v>
      </c>
      <c r="N4570" s="13">
        <v>3000017.29</v>
      </c>
      <c r="O4570">
        <v>248510</v>
      </c>
      <c r="P4570">
        <v>2024</v>
      </c>
      <c r="Q4570">
        <v>800028582</v>
      </c>
      <c r="R4570" t="s">
        <v>833</v>
      </c>
      <c r="S4570" s="13">
        <v>3000017.29</v>
      </c>
      <c r="T4570">
        <v>0</v>
      </c>
      <c r="U4570" t="s">
        <v>2411</v>
      </c>
      <c r="V4570" t="s">
        <v>4111</v>
      </c>
      <c r="W4570">
        <v>5004</v>
      </c>
      <c r="X4570">
        <v>0</v>
      </c>
      <c r="Y4570">
        <v>248156</v>
      </c>
      <c r="Z4570">
        <v>20240731</v>
      </c>
      <c r="AA4570">
        <v>2405020606</v>
      </c>
      <c r="AB4570">
        <v>3</v>
      </c>
      <c r="AC4570" t="s">
        <v>2281</v>
      </c>
      <c r="AD4570" t="s">
        <v>2281</v>
      </c>
      <c r="AE4570">
        <v>11101</v>
      </c>
      <c r="AF4570" t="s">
        <v>2281</v>
      </c>
      <c r="AG4570" t="s">
        <v>549</v>
      </c>
      <c r="AH4570">
        <v>121</v>
      </c>
    </row>
    <row r="4571" spans="1:34" hidden="1" x14ac:dyDescent="0.25">
      <c r="A4571" t="str">
        <f t="shared" si="213"/>
        <v>24 1 3 82 1 602 71 41 0 4501052 248511</v>
      </c>
      <c r="B4571" t="str">
        <f t="shared" si="214"/>
        <v>24 1 3 82 1 602 71 41 0 4501052 248219</v>
      </c>
      <c r="C4571" t="str">
        <f t="shared" si="215"/>
        <v>24 1 3 82 1 602 71 41 0 4501052</v>
      </c>
      <c r="D4571">
        <v>24</v>
      </c>
      <c r="E4571">
        <v>1</v>
      </c>
      <c r="F4571">
        <v>3</v>
      </c>
      <c r="G4571">
        <v>82</v>
      </c>
      <c r="H4571">
        <v>1</v>
      </c>
      <c r="I4571">
        <v>602</v>
      </c>
      <c r="J4571">
        <v>71</v>
      </c>
      <c r="K4571">
        <v>41</v>
      </c>
      <c r="L4571" t="s">
        <v>147</v>
      </c>
      <c r="M4571" t="s">
        <v>176</v>
      </c>
      <c r="N4571" s="13">
        <v>3725199</v>
      </c>
      <c r="O4571">
        <v>248511</v>
      </c>
      <c r="P4571">
        <v>2024</v>
      </c>
      <c r="Q4571">
        <v>890800128</v>
      </c>
      <c r="R4571" t="s">
        <v>838</v>
      </c>
      <c r="S4571" s="13">
        <v>3725199</v>
      </c>
      <c r="T4571">
        <v>0</v>
      </c>
      <c r="U4571" t="s">
        <v>4112</v>
      </c>
      <c r="V4571" t="s">
        <v>3334</v>
      </c>
      <c r="W4571">
        <v>5004</v>
      </c>
      <c r="X4571">
        <v>0</v>
      </c>
      <c r="Y4571">
        <v>248219</v>
      </c>
      <c r="Z4571">
        <v>20240731</v>
      </c>
      <c r="AA4571">
        <v>0</v>
      </c>
      <c r="AB4571">
        <v>0</v>
      </c>
      <c r="AC4571" t="s">
        <v>2281</v>
      </c>
      <c r="AD4571" t="s">
        <v>2281</v>
      </c>
      <c r="AE4571">
        <v>25301</v>
      </c>
      <c r="AF4571" t="s">
        <v>4113</v>
      </c>
      <c r="AG4571" t="s">
        <v>650</v>
      </c>
      <c r="AH4571">
        <v>335</v>
      </c>
    </row>
    <row r="4572" spans="1:34" hidden="1" x14ac:dyDescent="0.25">
      <c r="A4572" t="str">
        <f t="shared" si="213"/>
        <v>24 1 3 82 1 602 71 41 0 4501052 248512</v>
      </c>
      <c r="B4572" t="str">
        <f t="shared" si="214"/>
        <v>24 1 3 82 1 602 71 41 0 4501052 248219</v>
      </c>
      <c r="C4572" t="str">
        <f t="shared" si="215"/>
        <v>24 1 3 82 1 602 71 41 0 4501052</v>
      </c>
      <c r="D4572">
        <v>24</v>
      </c>
      <c r="E4572">
        <v>1</v>
      </c>
      <c r="F4572">
        <v>3</v>
      </c>
      <c r="G4572">
        <v>82</v>
      </c>
      <c r="H4572">
        <v>1</v>
      </c>
      <c r="I4572">
        <v>602</v>
      </c>
      <c r="J4572">
        <v>71</v>
      </c>
      <c r="K4572">
        <v>41</v>
      </c>
      <c r="L4572" t="s">
        <v>147</v>
      </c>
      <c r="M4572" t="s">
        <v>176</v>
      </c>
      <c r="N4572" s="13">
        <v>5546927</v>
      </c>
      <c r="O4572">
        <v>248512</v>
      </c>
      <c r="P4572">
        <v>2024</v>
      </c>
      <c r="Q4572">
        <v>890800128</v>
      </c>
      <c r="R4572" t="s">
        <v>838</v>
      </c>
      <c r="S4572" s="13">
        <v>5546927</v>
      </c>
      <c r="T4572">
        <v>0</v>
      </c>
      <c r="U4572" t="s">
        <v>4112</v>
      </c>
      <c r="V4572" t="s">
        <v>3334</v>
      </c>
      <c r="W4572">
        <v>5004</v>
      </c>
      <c r="X4572">
        <v>0</v>
      </c>
      <c r="Y4572">
        <v>248219</v>
      </c>
      <c r="Z4572">
        <v>20240731</v>
      </c>
      <c r="AA4572">
        <v>0</v>
      </c>
      <c r="AB4572">
        <v>0</v>
      </c>
      <c r="AC4572" t="s">
        <v>2281</v>
      </c>
      <c r="AD4572" t="s">
        <v>2281</v>
      </c>
      <c r="AE4572">
        <v>25301</v>
      </c>
      <c r="AF4572" t="s">
        <v>4113</v>
      </c>
      <c r="AG4572" t="s">
        <v>650</v>
      </c>
      <c r="AH4572">
        <v>335</v>
      </c>
    </row>
    <row r="4573" spans="1:34" hidden="1" x14ac:dyDescent="0.25">
      <c r="A4573" t="str">
        <f t="shared" si="213"/>
        <v>24 1 3 82 1 602 71 41 0 4501052 248515</v>
      </c>
      <c r="B4573" t="str">
        <f t="shared" si="214"/>
        <v>24 1 3 82 1 602 71 41 0 4501052 248219</v>
      </c>
      <c r="C4573" t="str">
        <f t="shared" si="215"/>
        <v>24 1 3 82 1 602 71 41 0 4501052</v>
      </c>
      <c r="D4573">
        <v>24</v>
      </c>
      <c r="E4573">
        <v>1</v>
      </c>
      <c r="F4573">
        <v>3</v>
      </c>
      <c r="G4573">
        <v>82</v>
      </c>
      <c r="H4573">
        <v>1</v>
      </c>
      <c r="I4573">
        <v>602</v>
      </c>
      <c r="J4573">
        <v>71</v>
      </c>
      <c r="K4573">
        <v>41</v>
      </c>
      <c r="L4573" t="s">
        <v>147</v>
      </c>
      <c r="M4573" t="s">
        <v>176</v>
      </c>
      <c r="N4573" s="13">
        <v>5187057</v>
      </c>
      <c r="O4573">
        <v>248515</v>
      </c>
      <c r="P4573">
        <v>2024</v>
      </c>
      <c r="Q4573">
        <v>890800128</v>
      </c>
      <c r="R4573" t="s">
        <v>838</v>
      </c>
      <c r="S4573" s="13">
        <v>5187057</v>
      </c>
      <c r="T4573">
        <v>0</v>
      </c>
      <c r="U4573" t="s">
        <v>4112</v>
      </c>
      <c r="V4573" t="s">
        <v>3334</v>
      </c>
      <c r="W4573">
        <v>5004</v>
      </c>
      <c r="X4573">
        <v>0</v>
      </c>
      <c r="Y4573">
        <v>248219</v>
      </c>
      <c r="Z4573">
        <v>20240731</v>
      </c>
      <c r="AA4573">
        <v>0</v>
      </c>
      <c r="AB4573">
        <v>0</v>
      </c>
      <c r="AC4573" t="s">
        <v>2281</v>
      </c>
      <c r="AD4573" t="s">
        <v>2281</v>
      </c>
      <c r="AE4573">
        <v>25301</v>
      </c>
      <c r="AF4573" t="s">
        <v>4113</v>
      </c>
      <c r="AG4573" t="s">
        <v>650</v>
      </c>
      <c r="AH4573">
        <v>335</v>
      </c>
    </row>
    <row r="4574" spans="1:34" hidden="1" x14ac:dyDescent="0.25">
      <c r="A4574" t="str">
        <f t="shared" si="213"/>
        <v>24 1 3 82 1 602 71 41 0 4501052 248516</v>
      </c>
      <c r="B4574" t="str">
        <f t="shared" si="214"/>
        <v>24 1 3 82 1 602 71 41 0 4501052 248219</v>
      </c>
      <c r="C4574" t="str">
        <f t="shared" si="215"/>
        <v>24 1 3 82 1 602 71 41 0 4501052</v>
      </c>
      <c r="D4574">
        <v>24</v>
      </c>
      <c r="E4574">
        <v>1</v>
      </c>
      <c r="F4574">
        <v>3</v>
      </c>
      <c r="G4574">
        <v>82</v>
      </c>
      <c r="H4574">
        <v>1</v>
      </c>
      <c r="I4574">
        <v>602</v>
      </c>
      <c r="J4574">
        <v>71</v>
      </c>
      <c r="K4574">
        <v>41</v>
      </c>
      <c r="L4574" t="s">
        <v>147</v>
      </c>
      <c r="M4574" t="s">
        <v>176</v>
      </c>
      <c r="N4574" s="13">
        <v>16791611</v>
      </c>
      <c r="O4574">
        <v>248516</v>
      </c>
      <c r="P4574">
        <v>2024</v>
      </c>
      <c r="Q4574">
        <v>890800128</v>
      </c>
      <c r="R4574" t="s">
        <v>838</v>
      </c>
      <c r="S4574" s="13">
        <v>16791611</v>
      </c>
      <c r="T4574">
        <v>0</v>
      </c>
      <c r="U4574" t="s">
        <v>4112</v>
      </c>
      <c r="V4574" t="s">
        <v>3334</v>
      </c>
      <c r="W4574">
        <v>5004</v>
      </c>
      <c r="X4574">
        <v>0</v>
      </c>
      <c r="Y4574">
        <v>248219</v>
      </c>
      <c r="Z4574">
        <v>20240731</v>
      </c>
      <c r="AA4574">
        <v>0</v>
      </c>
      <c r="AB4574">
        <v>0</v>
      </c>
      <c r="AC4574" t="s">
        <v>2281</v>
      </c>
      <c r="AD4574" t="s">
        <v>2281</v>
      </c>
      <c r="AE4574">
        <v>25301</v>
      </c>
      <c r="AF4574" t="s">
        <v>4113</v>
      </c>
      <c r="AG4574" t="s">
        <v>650</v>
      </c>
      <c r="AH4574">
        <v>335</v>
      </c>
    </row>
    <row r="4575" spans="1:34" hidden="1" x14ac:dyDescent="0.25">
      <c r="A4575" t="str">
        <f t="shared" si="213"/>
        <v>24 1 3 82 1 602 71 41 0 4501052 248517</v>
      </c>
      <c r="B4575" t="str">
        <f t="shared" si="214"/>
        <v>24 1 3 82 1 602 71 41 0 4501052 248220</v>
      </c>
      <c r="C4575" t="str">
        <f t="shared" si="215"/>
        <v>24 1 3 82 1 602 71 41 0 4501052</v>
      </c>
      <c r="D4575">
        <v>24</v>
      </c>
      <c r="E4575">
        <v>1</v>
      </c>
      <c r="F4575">
        <v>3</v>
      </c>
      <c r="G4575">
        <v>82</v>
      </c>
      <c r="H4575">
        <v>1</v>
      </c>
      <c r="I4575">
        <v>602</v>
      </c>
      <c r="J4575">
        <v>71</v>
      </c>
      <c r="K4575">
        <v>41</v>
      </c>
      <c r="L4575" t="s">
        <v>147</v>
      </c>
      <c r="M4575" t="s">
        <v>176</v>
      </c>
      <c r="N4575" s="13">
        <v>1785168</v>
      </c>
      <c r="O4575">
        <v>248517</v>
      </c>
      <c r="P4575">
        <v>2024</v>
      </c>
      <c r="Q4575">
        <v>810000598</v>
      </c>
      <c r="R4575" t="s">
        <v>2278</v>
      </c>
      <c r="S4575" s="13">
        <v>1785168</v>
      </c>
      <c r="T4575">
        <v>0</v>
      </c>
      <c r="U4575" t="s">
        <v>4070</v>
      </c>
      <c r="V4575" t="s">
        <v>3334</v>
      </c>
      <c r="W4575">
        <v>5004</v>
      </c>
      <c r="X4575">
        <v>0</v>
      </c>
      <c r="Y4575">
        <v>248220</v>
      </c>
      <c r="Z4575">
        <v>20240731</v>
      </c>
      <c r="AA4575">
        <v>0</v>
      </c>
      <c r="AB4575">
        <v>0</v>
      </c>
      <c r="AC4575" t="s">
        <v>2281</v>
      </c>
      <c r="AD4575" t="s">
        <v>2281</v>
      </c>
      <c r="AE4575">
        <v>25301</v>
      </c>
      <c r="AF4575" t="s">
        <v>4113</v>
      </c>
      <c r="AG4575" t="s">
        <v>650</v>
      </c>
      <c r="AH4575">
        <v>335</v>
      </c>
    </row>
    <row r="4576" spans="1:34" hidden="1" x14ac:dyDescent="0.25">
      <c r="A4576" t="str">
        <f t="shared" si="213"/>
        <v>24 1 3 82 1 602 71 41 0 4501052 248518</v>
      </c>
      <c r="B4576" t="str">
        <f t="shared" si="214"/>
        <v>24 1 3 82 1 602 71 41 0 4501052 248220</v>
      </c>
      <c r="C4576" t="str">
        <f t="shared" si="215"/>
        <v>24 1 3 82 1 602 71 41 0 4501052</v>
      </c>
      <c r="D4576">
        <v>24</v>
      </c>
      <c r="E4576">
        <v>1</v>
      </c>
      <c r="F4576">
        <v>3</v>
      </c>
      <c r="G4576">
        <v>82</v>
      </c>
      <c r="H4576">
        <v>1</v>
      </c>
      <c r="I4576">
        <v>602</v>
      </c>
      <c r="J4576">
        <v>71</v>
      </c>
      <c r="K4576">
        <v>41</v>
      </c>
      <c r="L4576" t="s">
        <v>147</v>
      </c>
      <c r="M4576" t="s">
        <v>176</v>
      </c>
      <c r="N4576" s="13">
        <v>3568439</v>
      </c>
      <c r="O4576">
        <v>248518</v>
      </c>
      <c r="P4576">
        <v>2024</v>
      </c>
      <c r="Q4576">
        <v>810000598</v>
      </c>
      <c r="R4576" t="s">
        <v>2278</v>
      </c>
      <c r="S4576" s="13">
        <v>3568439</v>
      </c>
      <c r="T4576">
        <v>0</v>
      </c>
      <c r="U4576" t="s">
        <v>4070</v>
      </c>
      <c r="V4576" t="s">
        <v>3334</v>
      </c>
      <c r="W4576">
        <v>5004</v>
      </c>
      <c r="X4576">
        <v>0</v>
      </c>
      <c r="Y4576">
        <v>248220</v>
      </c>
      <c r="Z4576">
        <v>20240731</v>
      </c>
      <c r="AA4576">
        <v>0</v>
      </c>
      <c r="AB4576">
        <v>0</v>
      </c>
      <c r="AC4576" t="s">
        <v>2281</v>
      </c>
      <c r="AD4576" t="s">
        <v>2281</v>
      </c>
      <c r="AE4576">
        <v>25301</v>
      </c>
      <c r="AF4576" t="s">
        <v>4113</v>
      </c>
      <c r="AG4576" t="s">
        <v>650</v>
      </c>
      <c r="AH4576">
        <v>335</v>
      </c>
    </row>
    <row r="4577" spans="1:34" hidden="1" x14ac:dyDescent="0.25">
      <c r="A4577" t="str">
        <f t="shared" si="213"/>
        <v>24 1 3 82 1 602 71 41 0 4501052 248519</v>
      </c>
      <c r="B4577" t="str">
        <f t="shared" si="214"/>
        <v>24 1 3 82 1 602 71 41 0 4501052 248220</v>
      </c>
      <c r="C4577" t="str">
        <f t="shared" si="215"/>
        <v>24 1 3 82 1 602 71 41 0 4501052</v>
      </c>
      <c r="D4577">
        <v>24</v>
      </c>
      <c r="E4577">
        <v>1</v>
      </c>
      <c r="F4577">
        <v>3</v>
      </c>
      <c r="G4577">
        <v>82</v>
      </c>
      <c r="H4577">
        <v>1</v>
      </c>
      <c r="I4577">
        <v>602</v>
      </c>
      <c r="J4577">
        <v>71</v>
      </c>
      <c r="K4577">
        <v>41</v>
      </c>
      <c r="L4577" t="s">
        <v>147</v>
      </c>
      <c r="M4577" t="s">
        <v>176</v>
      </c>
      <c r="N4577" s="13">
        <v>4087916</v>
      </c>
      <c r="O4577">
        <v>248519</v>
      </c>
      <c r="P4577">
        <v>2024</v>
      </c>
      <c r="Q4577">
        <v>810000598</v>
      </c>
      <c r="R4577" t="s">
        <v>2278</v>
      </c>
      <c r="S4577" s="13">
        <v>4087916</v>
      </c>
      <c r="T4577">
        <v>0</v>
      </c>
      <c r="U4577" t="s">
        <v>4070</v>
      </c>
      <c r="V4577" t="s">
        <v>3334</v>
      </c>
      <c r="W4577">
        <v>5004</v>
      </c>
      <c r="X4577">
        <v>0</v>
      </c>
      <c r="Y4577">
        <v>248220</v>
      </c>
      <c r="Z4577">
        <v>20240731</v>
      </c>
      <c r="AA4577">
        <v>0</v>
      </c>
      <c r="AB4577">
        <v>0</v>
      </c>
      <c r="AC4577" t="s">
        <v>2281</v>
      </c>
      <c r="AD4577" t="s">
        <v>2281</v>
      </c>
      <c r="AE4577">
        <v>25301</v>
      </c>
      <c r="AF4577" t="s">
        <v>4113</v>
      </c>
      <c r="AG4577" t="s">
        <v>650</v>
      </c>
      <c r="AH4577">
        <v>335</v>
      </c>
    </row>
    <row r="4578" spans="1:34" hidden="1" x14ac:dyDescent="0.25">
      <c r="A4578" t="str">
        <f t="shared" si="213"/>
        <v>24 1 3 82 1 602 71 41 0 4501052 248520</v>
      </c>
      <c r="B4578" t="str">
        <f t="shared" si="214"/>
        <v>24 1 3 82 1 602 71 41 0 4501052 248220</v>
      </c>
      <c r="C4578" t="str">
        <f t="shared" si="215"/>
        <v>24 1 3 82 1 602 71 41 0 4501052</v>
      </c>
      <c r="D4578">
        <v>24</v>
      </c>
      <c r="E4578">
        <v>1</v>
      </c>
      <c r="F4578">
        <v>3</v>
      </c>
      <c r="G4578">
        <v>82</v>
      </c>
      <c r="H4578">
        <v>1</v>
      </c>
      <c r="I4578">
        <v>602</v>
      </c>
      <c r="J4578">
        <v>71</v>
      </c>
      <c r="K4578">
        <v>41</v>
      </c>
      <c r="L4578" t="s">
        <v>147</v>
      </c>
      <c r="M4578" t="s">
        <v>176</v>
      </c>
      <c r="N4578" s="13">
        <v>1724447</v>
      </c>
      <c r="O4578">
        <v>248520</v>
      </c>
      <c r="P4578">
        <v>2024</v>
      </c>
      <c r="Q4578">
        <v>810000598</v>
      </c>
      <c r="R4578" t="s">
        <v>2278</v>
      </c>
      <c r="S4578" s="13">
        <v>1724447</v>
      </c>
      <c r="T4578">
        <v>0</v>
      </c>
      <c r="U4578" t="s">
        <v>4070</v>
      </c>
      <c r="V4578" t="s">
        <v>3334</v>
      </c>
      <c r="W4578">
        <v>5004</v>
      </c>
      <c r="X4578">
        <v>0</v>
      </c>
      <c r="Y4578">
        <v>248220</v>
      </c>
      <c r="Z4578">
        <v>20240731</v>
      </c>
      <c r="AA4578">
        <v>0</v>
      </c>
      <c r="AB4578">
        <v>0</v>
      </c>
      <c r="AC4578" t="s">
        <v>2281</v>
      </c>
      <c r="AD4578" t="s">
        <v>2281</v>
      </c>
      <c r="AE4578">
        <v>25301</v>
      </c>
      <c r="AF4578" t="s">
        <v>4113</v>
      </c>
      <c r="AG4578" t="s">
        <v>650</v>
      </c>
      <c r="AH4578">
        <v>335</v>
      </c>
    </row>
    <row r="4579" spans="1:34" hidden="1" x14ac:dyDescent="0.25">
      <c r="A4579" t="str">
        <f t="shared" si="213"/>
        <v>24 1 3 82 1 602 71 41 0 4501052 248521</v>
      </c>
      <c r="B4579" t="str">
        <f t="shared" si="214"/>
        <v>24 1 3 82 1 602 71 41 0 4501052 248220</v>
      </c>
      <c r="C4579" t="str">
        <f t="shared" si="215"/>
        <v>24 1 3 82 1 602 71 41 0 4501052</v>
      </c>
      <c r="D4579">
        <v>24</v>
      </c>
      <c r="E4579">
        <v>1</v>
      </c>
      <c r="F4579">
        <v>3</v>
      </c>
      <c r="G4579">
        <v>82</v>
      </c>
      <c r="H4579">
        <v>1</v>
      </c>
      <c r="I4579">
        <v>602</v>
      </c>
      <c r="J4579">
        <v>71</v>
      </c>
      <c r="K4579">
        <v>41</v>
      </c>
      <c r="L4579" t="s">
        <v>147</v>
      </c>
      <c r="M4579" t="s">
        <v>176</v>
      </c>
      <c r="N4579" s="13">
        <v>452877</v>
      </c>
      <c r="O4579">
        <v>248521</v>
      </c>
      <c r="P4579">
        <v>2024</v>
      </c>
      <c r="Q4579">
        <v>810000598</v>
      </c>
      <c r="R4579" t="s">
        <v>2278</v>
      </c>
      <c r="S4579" s="13">
        <v>452877</v>
      </c>
      <c r="T4579">
        <v>0</v>
      </c>
      <c r="U4579" t="s">
        <v>4070</v>
      </c>
      <c r="V4579" t="s">
        <v>3334</v>
      </c>
      <c r="W4579">
        <v>5004</v>
      </c>
      <c r="X4579">
        <v>0</v>
      </c>
      <c r="Y4579">
        <v>248220</v>
      </c>
      <c r="Z4579">
        <v>20240731</v>
      </c>
      <c r="AA4579">
        <v>0</v>
      </c>
      <c r="AB4579">
        <v>0</v>
      </c>
      <c r="AC4579" t="s">
        <v>2281</v>
      </c>
      <c r="AD4579" t="s">
        <v>2281</v>
      </c>
      <c r="AE4579">
        <v>25301</v>
      </c>
      <c r="AF4579" t="s">
        <v>4113</v>
      </c>
      <c r="AG4579" t="s">
        <v>650</v>
      </c>
      <c r="AH4579">
        <v>335</v>
      </c>
    </row>
    <row r="4580" spans="1:34" hidden="1" x14ac:dyDescent="0.25">
      <c r="A4580" t="str">
        <f t="shared" si="213"/>
        <v>24 1 3 22 1 8 71 3 0 4501052 248522</v>
      </c>
      <c r="B4580" t="str">
        <f t="shared" si="214"/>
        <v>24 1 3 22 1 8 71 3 0 4501052 248202</v>
      </c>
      <c r="C4580" t="str">
        <f t="shared" si="215"/>
        <v>24 1 3 22 1 8 71 3 0 4501052</v>
      </c>
      <c r="D4580">
        <v>24</v>
      </c>
      <c r="E4580">
        <v>1</v>
      </c>
      <c r="F4580">
        <v>3</v>
      </c>
      <c r="G4580">
        <v>22</v>
      </c>
      <c r="H4580">
        <v>1</v>
      </c>
      <c r="I4580">
        <v>8</v>
      </c>
      <c r="J4580">
        <v>71</v>
      </c>
      <c r="K4580">
        <v>3</v>
      </c>
      <c r="L4580" t="s">
        <v>147</v>
      </c>
      <c r="M4580" t="s">
        <v>176</v>
      </c>
      <c r="N4580" s="13">
        <v>372005</v>
      </c>
      <c r="O4580">
        <v>248522</v>
      </c>
      <c r="P4580">
        <v>2024</v>
      </c>
      <c r="Q4580">
        <v>800153993</v>
      </c>
      <c r="R4580" t="s">
        <v>810</v>
      </c>
      <c r="S4580" s="13">
        <v>372005</v>
      </c>
      <c r="T4580">
        <v>0</v>
      </c>
      <c r="U4580" t="s">
        <v>4114</v>
      </c>
      <c r="V4580" t="s">
        <v>3334</v>
      </c>
      <c r="W4580">
        <v>5004</v>
      </c>
      <c r="X4580">
        <v>0</v>
      </c>
      <c r="Y4580">
        <v>248202</v>
      </c>
      <c r="Z4580">
        <v>20240731</v>
      </c>
      <c r="AA4580">
        <v>0</v>
      </c>
      <c r="AB4580">
        <v>0</v>
      </c>
      <c r="AC4580" t="s">
        <v>2281</v>
      </c>
      <c r="AD4580" t="s">
        <v>2281</v>
      </c>
      <c r="AE4580">
        <v>12401</v>
      </c>
      <c r="AF4580" t="s">
        <v>2281</v>
      </c>
      <c r="AG4580" t="s">
        <v>67</v>
      </c>
      <c r="AH4580">
        <v>335</v>
      </c>
    </row>
    <row r="4581" spans="1:34" hidden="1" x14ac:dyDescent="0.25">
      <c r="A4581" t="str">
        <f t="shared" si="213"/>
        <v>24 1 3 11 1 8 71 0 0 4501001 248525</v>
      </c>
      <c r="B4581" t="str">
        <f t="shared" si="214"/>
        <v>24 1 3 11 1 8 71 0 0 4501001 248178</v>
      </c>
      <c r="C4581" t="str">
        <f t="shared" si="215"/>
        <v>24 1 3 11 1 8 71 0 0 4501001</v>
      </c>
      <c r="D4581">
        <v>24</v>
      </c>
      <c r="E4581">
        <v>1</v>
      </c>
      <c r="F4581">
        <v>3</v>
      </c>
      <c r="G4581">
        <v>11</v>
      </c>
      <c r="H4581">
        <v>1</v>
      </c>
      <c r="I4581">
        <v>8</v>
      </c>
      <c r="J4581">
        <v>71</v>
      </c>
      <c r="K4581">
        <v>0</v>
      </c>
      <c r="L4581" t="s">
        <v>147</v>
      </c>
      <c r="M4581" t="s">
        <v>172</v>
      </c>
      <c r="N4581" s="13">
        <v>1364540</v>
      </c>
      <c r="O4581">
        <v>248525</v>
      </c>
      <c r="P4581">
        <v>2024</v>
      </c>
      <c r="Q4581">
        <v>890800128</v>
      </c>
      <c r="R4581" t="s">
        <v>838</v>
      </c>
      <c r="S4581" s="13">
        <v>1364540</v>
      </c>
      <c r="T4581">
        <v>0</v>
      </c>
      <c r="U4581" t="s">
        <v>4070</v>
      </c>
      <c r="V4581" t="s">
        <v>3334</v>
      </c>
      <c r="W4581">
        <v>5004</v>
      </c>
      <c r="X4581">
        <v>0</v>
      </c>
      <c r="Y4581">
        <v>248178</v>
      </c>
      <c r="Z4581">
        <v>20240731</v>
      </c>
      <c r="AA4581">
        <v>0</v>
      </c>
      <c r="AB4581">
        <v>0</v>
      </c>
      <c r="AC4581" t="s">
        <v>2281</v>
      </c>
      <c r="AD4581" t="s">
        <v>2281</v>
      </c>
      <c r="AE4581">
        <v>11101</v>
      </c>
      <c r="AF4581" t="s">
        <v>2281</v>
      </c>
      <c r="AG4581" t="s">
        <v>549</v>
      </c>
      <c r="AH4581">
        <v>335</v>
      </c>
    </row>
    <row r="4582" spans="1:34" hidden="1" x14ac:dyDescent="0.25">
      <c r="A4582" t="str">
        <f t="shared" si="213"/>
        <v>24 1 3 11 1 8 71 0 0 4501001 248526</v>
      </c>
      <c r="B4582" t="str">
        <f t="shared" si="214"/>
        <v>24 1 3 11 1 8 71 0 0 4501001 248205</v>
      </c>
      <c r="C4582" t="str">
        <f t="shared" si="215"/>
        <v>24 1 3 11 1 8 71 0 0 4501001</v>
      </c>
      <c r="D4582">
        <v>24</v>
      </c>
      <c r="E4582">
        <v>1</v>
      </c>
      <c r="F4582">
        <v>3</v>
      </c>
      <c r="G4582">
        <v>11</v>
      </c>
      <c r="H4582">
        <v>1</v>
      </c>
      <c r="I4582">
        <v>8</v>
      </c>
      <c r="J4582">
        <v>71</v>
      </c>
      <c r="K4582">
        <v>0</v>
      </c>
      <c r="L4582" t="s">
        <v>147</v>
      </c>
      <c r="M4582" t="s">
        <v>172</v>
      </c>
      <c r="N4582" s="13">
        <v>2414490</v>
      </c>
      <c r="O4582">
        <v>248526</v>
      </c>
      <c r="P4582">
        <v>2024</v>
      </c>
      <c r="Q4582">
        <v>890800128</v>
      </c>
      <c r="R4582" t="s">
        <v>838</v>
      </c>
      <c r="S4582" s="13">
        <v>2414490</v>
      </c>
      <c r="T4582">
        <v>0</v>
      </c>
      <c r="U4582" t="s">
        <v>4049</v>
      </c>
      <c r="V4582" t="s">
        <v>3334</v>
      </c>
      <c r="W4582">
        <v>5004</v>
      </c>
      <c r="X4582">
        <v>0</v>
      </c>
      <c r="Y4582">
        <v>248205</v>
      </c>
      <c r="Z4582">
        <v>20240731</v>
      </c>
      <c r="AA4582">
        <v>0</v>
      </c>
      <c r="AB4582">
        <v>0</v>
      </c>
      <c r="AC4582" t="s">
        <v>2281</v>
      </c>
      <c r="AD4582" t="s">
        <v>2281</v>
      </c>
      <c r="AE4582">
        <v>11101</v>
      </c>
      <c r="AF4582" t="s">
        <v>2281</v>
      </c>
      <c r="AG4582" t="s">
        <v>549</v>
      </c>
      <c r="AH4582">
        <v>335</v>
      </c>
    </row>
    <row r="4583" spans="1:34" hidden="1" x14ac:dyDescent="0.25">
      <c r="A4583" t="str">
        <f t="shared" si="213"/>
        <v>24 1 3 11 1 8 71 0 0 4501001 248527</v>
      </c>
      <c r="B4583" t="str">
        <f t="shared" si="214"/>
        <v>24 1 3 11 1 8 71 0 0 4501001 248206</v>
      </c>
      <c r="C4583" t="str">
        <f t="shared" si="215"/>
        <v>24 1 3 11 1 8 71 0 0 4501001</v>
      </c>
      <c r="D4583">
        <v>24</v>
      </c>
      <c r="E4583">
        <v>1</v>
      </c>
      <c r="F4583">
        <v>3</v>
      </c>
      <c r="G4583">
        <v>11</v>
      </c>
      <c r="H4583">
        <v>1</v>
      </c>
      <c r="I4583">
        <v>8</v>
      </c>
      <c r="J4583">
        <v>71</v>
      </c>
      <c r="K4583">
        <v>0</v>
      </c>
      <c r="L4583" t="s">
        <v>147</v>
      </c>
      <c r="M4583" t="s">
        <v>172</v>
      </c>
      <c r="N4583" s="13">
        <v>145131</v>
      </c>
      <c r="O4583">
        <v>248527</v>
      </c>
      <c r="P4583">
        <v>2024</v>
      </c>
      <c r="Q4583">
        <v>810000598</v>
      </c>
      <c r="R4583" t="s">
        <v>2278</v>
      </c>
      <c r="S4583" s="13">
        <v>145131</v>
      </c>
      <c r="T4583">
        <v>0</v>
      </c>
      <c r="U4583" t="s">
        <v>4051</v>
      </c>
      <c r="V4583" t="s">
        <v>3334</v>
      </c>
      <c r="W4583">
        <v>5004</v>
      </c>
      <c r="X4583">
        <v>0</v>
      </c>
      <c r="Y4583">
        <v>248206</v>
      </c>
      <c r="Z4583">
        <v>20240731</v>
      </c>
      <c r="AA4583">
        <v>0</v>
      </c>
      <c r="AB4583">
        <v>0</v>
      </c>
      <c r="AC4583" t="s">
        <v>2281</v>
      </c>
      <c r="AD4583" t="s">
        <v>2281</v>
      </c>
      <c r="AE4583">
        <v>11101</v>
      </c>
      <c r="AF4583" t="s">
        <v>2281</v>
      </c>
      <c r="AG4583" t="s">
        <v>549</v>
      </c>
      <c r="AH4583">
        <v>335</v>
      </c>
    </row>
    <row r="4584" spans="1:34" hidden="1" x14ac:dyDescent="0.25">
      <c r="A4584" t="str">
        <f t="shared" si="213"/>
        <v>24 1 3 11 1 8 71 0 0 4501001 248528</v>
      </c>
      <c r="B4584" t="str">
        <f t="shared" si="214"/>
        <v>24 1 3 11 1 8 71 0 0 4501001 248207</v>
      </c>
      <c r="C4584" t="str">
        <f t="shared" si="215"/>
        <v>24 1 3 11 1 8 71 0 0 4501001</v>
      </c>
      <c r="D4584">
        <v>24</v>
      </c>
      <c r="E4584">
        <v>1</v>
      </c>
      <c r="F4584">
        <v>3</v>
      </c>
      <c r="G4584">
        <v>11</v>
      </c>
      <c r="H4584">
        <v>1</v>
      </c>
      <c r="I4584">
        <v>8</v>
      </c>
      <c r="J4584">
        <v>71</v>
      </c>
      <c r="K4584">
        <v>0</v>
      </c>
      <c r="L4584" t="s">
        <v>147</v>
      </c>
      <c r="M4584" t="s">
        <v>172</v>
      </c>
      <c r="N4584" s="13">
        <v>3453213.08</v>
      </c>
      <c r="O4584">
        <v>248528</v>
      </c>
      <c r="P4584">
        <v>2024</v>
      </c>
      <c r="Q4584">
        <v>800153993</v>
      </c>
      <c r="R4584" t="s">
        <v>810</v>
      </c>
      <c r="S4584" s="13">
        <v>3453213.08</v>
      </c>
      <c r="T4584">
        <v>0</v>
      </c>
      <c r="U4584" t="s">
        <v>3922</v>
      </c>
      <c r="V4584" t="s">
        <v>3334</v>
      </c>
      <c r="W4584">
        <v>5004</v>
      </c>
      <c r="X4584">
        <v>0</v>
      </c>
      <c r="Y4584">
        <v>248207</v>
      </c>
      <c r="Z4584">
        <v>20240731</v>
      </c>
      <c r="AA4584">
        <v>0</v>
      </c>
      <c r="AB4584">
        <v>0</v>
      </c>
      <c r="AC4584" t="s">
        <v>2281</v>
      </c>
      <c r="AD4584" t="s">
        <v>2281</v>
      </c>
      <c r="AE4584">
        <v>11101</v>
      </c>
      <c r="AF4584" t="s">
        <v>2281</v>
      </c>
      <c r="AG4584" t="s">
        <v>549</v>
      </c>
      <c r="AH4584">
        <v>335</v>
      </c>
    </row>
    <row r="4585" spans="1:34" hidden="1" x14ac:dyDescent="0.25">
      <c r="A4585" t="str">
        <f t="shared" si="213"/>
        <v>24 1 3 82 1 602 71 41 0 4501052 248529</v>
      </c>
      <c r="B4585" t="str">
        <f t="shared" si="214"/>
        <v>24 1 3 82 1 602 71 41 0 4501052 248222</v>
      </c>
      <c r="C4585" t="str">
        <f t="shared" si="215"/>
        <v>24 1 3 82 1 602 71 41 0 4501052</v>
      </c>
      <c r="D4585">
        <v>24</v>
      </c>
      <c r="E4585">
        <v>1</v>
      </c>
      <c r="F4585">
        <v>3</v>
      </c>
      <c r="G4585">
        <v>82</v>
      </c>
      <c r="H4585">
        <v>1</v>
      </c>
      <c r="I4585">
        <v>602</v>
      </c>
      <c r="J4585">
        <v>71</v>
      </c>
      <c r="K4585">
        <v>41</v>
      </c>
      <c r="L4585" t="s">
        <v>147</v>
      </c>
      <c r="M4585" t="s">
        <v>176</v>
      </c>
      <c r="N4585" s="13">
        <v>4617876.17</v>
      </c>
      <c r="O4585">
        <v>248529</v>
      </c>
      <c r="P4585">
        <v>2024</v>
      </c>
      <c r="Q4585">
        <v>800153993</v>
      </c>
      <c r="R4585" t="s">
        <v>810</v>
      </c>
      <c r="S4585" s="13">
        <v>4617876.17</v>
      </c>
      <c r="T4585">
        <v>0</v>
      </c>
      <c r="U4585" t="s">
        <v>4071</v>
      </c>
      <c r="V4585" t="s">
        <v>3334</v>
      </c>
      <c r="W4585">
        <v>5004</v>
      </c>
      <c r="X4585">
        <v>0</v>
      </c>
      <c r="Y4585">
        <v>248222</v>
      </c>
      <c r="Z4585">
        <v>20240731</v>
      </c>
      <c r="AA4585">
        <v>0</v>
      </c>
      <c r="AB4585">
        <v>0</v>
      </c>
      <c r="AC4585" t="s">
        <v>2281</v>
      </c>
      <c r="AD4585" t="s">
        <v>2281</v>
      </c>
      <c r="AE4585">
        <v>25301</v>
      </c>
      <c r="AF4585" t="s">
        <v>4113</v>
      </c>
      <c r="AG4585" t="s">
        <v>650</v>
      </c>
      <c r="AH4585">
        <v>335</v>
      </c>
    </row>
    <row r="4586" spans="1:34" hidden="1" x14ac:dyDescent="0.25">
      <c r="A4586" t="str">
        <f t="shared" si="213"/>
        <v>24 1 3 22 1 8 71 3 0 4501052 248531</v>
      </c>
      <c r="B4586" t="str">
        <f t="shared" si="214"/>
        <v>24 1 3 22 1 8 71 3 0 4501052 248202</v>
      </c>
      <c r="C4586" t="str">
        <f t="shared" si="215"/>
        <v>24 1 3 22 1 8 71 3 0 4501052</v>
      </c>
      <c r="D4586">
        <v>24</v>
      </c>
      <c r="E4586">
        <v>1</v>
      </c>
      <c r="F4586">
        <v>3</v>
      </c>
      <c r="G4586">
        <v>22</v>
      </c>
      <c r="H4586">
        <v>1</v>
      </c>
      <c r="I4586">
        <v>8</v>
      </c>
      <c r="J4586">
        <v>71</v>
      </c>
      <c r="K4586">
        <v>3</v>
      </c>
      <c r="L4586" t="s">
        <v>147</v>
      </c>
      <c r="M4586" t="s">
        <v>176</v>
      </c>
      <c r="N4586" s="13">
        <v>637813</v>
      </c>
      <c r="O4586">
        <v>248531</v>
      </c>
      <c r="P4586">
        <v>2024</v>
      </c>
      <c r="Q4586">
        <v>800153993</v>
      </c>
      <c r="R4586" t="s">
        <v>810</v>
      </c>
      <c r="S4586" s="13">
        <v>637813</v>
      </c>
      <c r="T4586">
        <v>0</v>
      </c>
      <c r="U4586" t="s">
        <v>4115</v>
      </c>
      <c r="V4586" t="s">
        <v>3334</v>
      </c>
      <c r="W4586">
        <v>5004</v>
      </c>
      <c r="X4586">
        <v>0</v>
      </c>
      <c r="Y4586">
        <v>248202</v>
      </c>
      <c r="Z4586">
        <v>20240731</v>
      </c>
      <c r="AA4586">
        <v>0</v>
      </c>
      <c r="AB4586">
        <v>0</v>
      </c>
      <c r="AC4586" t="s">
        <v>2281</v>
      </c>
      <c r="AD4586" t="s">
        <v>2281</v>
      </c>
      <c r="AE4586">
        <v>12401</v>
      </c>
      <c r="AF4586" t="s">
        <v>2281</v>
      </c>
      <c r="AG4586" t="s">
        <v>67</v>
      </c>
      <c r="AH4586">
        <v>335</v>
      </c>
    </row>
    <row r="4587" spans="1:34" hidden="1" x14ac:dyDescent="0.25">
      <c r="A4587" t="str">
        <f t="shared" si="213"/>
        <v>24 1 3 11 1 8 71 0 0 4501001 248532</v>
      </c>
      <c r="B4587" t="str">
        <f t="shared" si="214"/>
        <v>24 1 3 11 1 8 71 0 0 4501001 248089</v>
      </c>
      <c r="C4587" t="str">
        <f t="shared" si="215"/>
        <v>24 1 3 11 1 8 71 0 0 4501001</v>
      </c>
      <c r="D4587">
        <v>24</v>
      </c>
      <c r="E4587">
        <v>1</v>
      </c>
      <c r="F4587">
        <v>3</v>
      </c>
      <c r="G4587">
        <v>11</v>
      </c>
      <c r="H4587">
        <v>1</v>
      </c>
      <c r="I4587">
        <v>8</v>
      </c>
      <c r="J4587">
        <v>71</v>
      </c>
      <c r="K4587">
        <v>0</v>
      </c>
      <c r="L4587" t="s">
        <v>147</v>
      </c>
      <c r="M4587" t="s">
        <v>172</v>
      </c>
      <c r="N4587" s="13">
        <v>8048000</v>
      </c>
      <c r="O4587">
        <v>248532</v>
      </c>
      <c r="P4587">
        <v>2024</v>
      </c>
      <c r="Q4587">
        <v>900807744</v>
      </c>
      <c r="R4587" t="s">
        <v>1103</v>
      </c>
      <c r="S4587" s="13">
        <v>8048000</v>
      </c>
      <c r="T4587">
        <v>281680</v>
      </c>
      <c r="U4587" t="s">
        <v>4116</v>
      </c>
      <c r="V4587" t="s">
        <v>4117</v>
      </c>
      <c r="W4587">
        <v>5004</v>
      </c>
      <c r="X4587">
        <v>2313</v>
      </c>
      <c r="Y4587">
        <v>248089</v>
      </c>
      <c r="Z4587">
        <v>20240806</v>
      </c>
      <c r="AA4587">
        <v>2403120456</v>
      </c>
      <c r="AB4587">
        <v>4</v>
      </c>
      <c r="AC4587" t="s">
        <v>2281</v>
      </c>
      <c r="AD4587" t="s">
        <v>2281</v>
      </c>
      <c r="AE4587">
        <v>11101</v>
      </c>
      <c r="AF4587" t="s">
        <v>2281</v>
      </c>
      <c r="AG4587" t="s">
        <v>549</v>
      </c>
      <c r="AH4587">
        <v>261</v>
      </c>
    </row>
    <row r="4588" spans="1:34" hidden="1" x14ac:dyDescent="0.25">
      <c r="A4588" t="str">
        <f t="shared" si="213"/>
        <v>24 1 3 11 1 8 71 0 0 4501001 248533</v>
      </c>
      <c r="B4588" t="str">
        <f t="shared" si="214"/>
        <v>24 1 3 11 1 8 71 0 0 4501001 248207</v>
      </c>
      <c r="C4588" t="str">
        <f t="shared" si="215"/>
        <v>24 1 3 11 1 8 71 0 0 4501001</v>
      </c>
      <c r="D4588">
        <v>24</v>
      </c>
      <c r="E4588">
        <v>1</v>
      </c>
      <c r="F4588">
        <v>3</v>
      </c>
      <c r="G4588">
        <v>11</v>
      </c>
      <c r="H4588">
        <v>1</v>
      </c>
      <c r="I4588">
        <v>8</v>
      </c>
      <c r="J4588">
        <v>71</v>
      </c>
      <c r="K4588">
        <v>0</v>
      </c>
      <c r="L4588" t="s">
        <v>147</v>
      </c>
      <c r="M4588" t="s">
        <v>172</v>
      </c>
      <c r="N4588" s="13">
        <v>527079</v>
      </c>
      <c r="O4588">
        <v>248533</v>
      </c>
      <c r="P4588">
        <v>2024</v>
      </c>
      <c r="Q4588">
        <v>800153993</v>
      </c>
      <c r="R4588" t="s">
        <v>810</v>
      </c>
      <c r="S4588" s="13">
        <v>527079</v>
      </c>
      <c r="T4588">
        <v>0</v>
      </c>
      <c r="U4588" t="s">
        <v>3922</v>
      </c>
      <c r="V4588" t="s">
        <v>2280</v>
      </c>
      <c r="W4588">
        <v>5004</v>
      </c>
      <c r="X4588">
        <v>0</v>
      </c>
      <c r="Y4588">
        <v>248207</v>
      </c>
      <c r="Z4588">
        <v>20240808</v>
      </c>
      <c r="AA4588">
        <v>0</v>
      </c>
      <c r="AB4588">
        <v>0</v>
      </c>
      <c r="AC4588" t="s">
        <v>2281</v>
      </c>
      <c r="AD4588" t="s">
        <v>2281</v>
      </c>
      <c r="AE4588">
        <v>11101</v>
      </c>
      <c r="AF4588" t="s">
        <v>2281</v>
      </c>
      <c r="AG4588" t="s">
        <v>549</v>
      </c>
      <c r="AH4588">
        <v>335</v>
      </c>
    </row>
    <row r="4589" spans="1:34" hidden="1" x14ac:dyDescent="0.25">
      <c r="A4589" t="str">
        <f t="shared" si="213"/>
        <v>24 1 3 11 1 8 71 0 0 4501001 248534</v>
      </c>
      <c r="B4589" t="str">
        <f t="shared" si="214"/>
        <v>24 1 3 11 1 8 71 0 0 4501001 248207</v>
      </c>
      <c r="C4589" t="str">
        <f t="shared" si="215"/>
        <v>24 1 3 11 1 8 71 0 0 4501001</v>
      </c>
      <c r="D4589">
        <v>24</v>
      </c>
      <c r="E4589">
        <v>1</v>
      </c>
      <c r="F4589">
        <v>3</v>
      </c>
      <c r="G4589">
        <v>11</v>
      </c>
      <c r="H4589">
        <v>1</v>
      </c>
      <c r="I4589">
        <v>8</v>
      </c>
      <c r="J4589">
        <v>71</v>
      </c>
      <c r="K4589">
        <v>0</v>
      </c>
      <c r="L4589" t="s">
        <v>147</v>
      </c>
      <c r="M4589" t="s">
        <v>172</v>
      </c>
      <c r="N4589" s="13">
        <v>529935</v>
      </c>
      <c r="O4589">
        <v>248534</v>
      </c>
      <c r="P4589">
        <v>2024</v>
      </c>
      <c r="Q4589">
        <v>800153993</v>
      </c>
      <c r="R4589" t="s">
        <v>810</v>
      </c>
      <c r="S4589" s="13">
        <v>529935</v>
      </c>
      <c r="T4589">
        <v>0</v>
      </c>
      <c r="U4589" t="s">
        <v>3922</v>
      </c>
      <c r="V4589" t="s">
        <v>2280</v>
      </c>
      <c r="W4589">
        <v>5004</v>
      </c>
      <c r="X4589">
        <v>0</v>
      </c>
      <c r="Y4589">
        <v>248207</v>
      </c>
      <c r="Z4589">
        <v>20240808</v>
      </c>
      <c r="AA4589">
        <v>0</v>
      </c>
      <c r="AB4589">
        <v>0</v>
      </c>
      <c r="AC4589" t="s">
        <v>2281</v>
      </c>
      <c r="AD4589" t="s">
        <v>2281</v>
      </c>
      <c r="AE4589">
        <v>11101</v>
      </c>
      <c r="AF4589" t="s">
        <v>2281</v>
      </c>
      <c r="AG4589" t="s">
        <v>549</v>
      </c>
      <c r="AH4589">
        <v>335</v>
      </c>
    </row>
    <row r="4590" spans="1:34" hidden="1" x14ac:dyDescent="0.25">
      <c r="A4590" t="str">
        <f t="shared" si="213"/>
        <v>24 1 3 11 1 8 71 0 0 4501001 248535</v>
      </c>
      <c r="B4590" t="str">
        <f t="shared" si="214"/>
        <v>24 1 3 11 1 8 71 0 0 4501001 248207</v>
      </c>
      <c r="C4590" t="str">
        <f t="shared" si="215"/>
        <v>24 1 3 11 1 8 71 0 0 4501001</v>
      </c>
      <c r="D4590">
        <v>24</v>
      </c>
      <c r="E4590">
        <v>1</v>
      </c>
      <c r="F4590">
        <v>3</v>
      </c>
      <c r="G4590">
        <v>11</v>
      </c>
      <c r="H4590">
        <v>1</v>
      </c>
      <c r="I4590">
        <v>8</v>
      </c>
      <c r="J4590">
        <v>71</v>
      </c>
      <c r="K4590">
        <v>0</v>
      </c>
      <c r="L4590" t="s">
        <v>147</v>
      </c>
      <c r="M4590" t="s">
        <v>172</v>
      </c>
      <c r="N4590" s="13">
        <v>648494</v>
      </c>
      <c r="O4590">
        <v>248535</v>
      </c>
      <c r="P4590">
        <v>2024</v>
      </c>
      <c r="Q4590">
        <v>800153993</v>
      </c>
      <c r="R4590" t="s">
        <v>810</v>
      </c>
      <c r="S4590" s="13">
        <v>648494</v>
      </c>
      <c r="T4590">
        <v>0</v>
      </c>
      <c r="U4590" t="s">
        <v>3922</v>
      </c>
      <c r="V4590" t="s">
        <v>2280</v>
      </c>
      <c r="W4590">
        <v>5004</v>
      </c>
      <c r="X4590">
        <v>0</v>
      </c>
      <c r="Y4590">
        <v>248207</v>
      </c>
      <c r="Z4590">
        <v>20240808</v>
      </c>
      <c r="AA4590">
        <v>0</v>
      </c>
      <c r="AB4590">
        <v>0</v>
      </c>
      <c r="AC4590" t="s">
        <v>2281</v>
      </c>
      <c r="AD4590" t="s">
        <v>2281</v>
      </c>
      <c r="AE4590">
        <v>11101</v>
      </c>
      <c r="AF4590" t="s">
        <v>2281</v>
      </c>
      <c r="AG4590" t="s">
        <v>549</v>
      </c>
      <c r="AH4590">
        <v>335</v>
      </c>
    </row>
    <row r="4591" spans="1:34" hidden="1" x14ac:dyDescent="0.25">
      <c r="A4591" t="str">
        <f t="shared" si="213"/>
        <v>24 1 3 11 1 8 71 0 0 4501001 248536</v>
      </c>
      <c r="B4591" t="str">
        <f t="shared" si="214"/>
        <v>24 1 3 11 1 8 71 0 0 4501001 248206</v>
      </c>
      <c r="C4591" t="str">
        <f t="shared" si="215"/>
        <v>24 1 3 11 1 8 71 0 0 4501001</v>
      </c>
      <c r="D4591">
        <v>24</v>
      </c>
      <c r="E4591">
        <v>1</v>
      </c>
      <c r="F4591">
        <v>3</v>
      </c>
      <c r="G4591">
        <v>11</v>
      </c>
      <c r="H4591">
        <v>1</v>
      </c>
      <c r="I4591">
        <v>8</v>
      </c>
      <c r="J4591">
        <v>71</v>
      </c>
      <c r="K4591">
        <v>0</v>
      </c>
      <c r="L4591" t="s">
        <v>147</v>
      </c>
      <c r="M4591" t="s">
        <v>172</v>
      </c>
      <c r="N4591" s="13">
        <v>234429</v>
      </c>
      <c r="O4591">
        <v>248536</v>
      </c>
      <c r="P4591">
        <v>2024</v>
      </c>
      <c r="Q4591">
        <v>810000598</v>
      </c>
      <c r="R4591" t="s">
        <v>2278</v>
      </c>
      <c r="S4591" s="13">
        <v>234429</v>
      </c>
      <c r="T4591">
        <v>0</v>
      </c>
      <c r="U4591" t="s">
        <v>4051</v>
      </c>
      <c r="V4591" t="s">
        <v>2280</v>
      </c>
      <c r="W4591">
        <v>5004</v>
      </c>
      <c r="X4591">
        <v>0</v>
      </c>
      <c r="Y4591">
        <v>248206</v>
      </c>
      <c r="Z4591">
        <v>20240808</v>
      </c>
      <c r="AA4591">
        <v>0</v>
      </c>
      <c r="AB4591">
        <v>0</v>
      </c>
      <c r="AC4591" t="s">
        <v>2281</v>
      </c>
      <c r="AD4591" t="s">
        <v>2281</v>
      </c>
      <c r="AE4591">
        <v>11101</v>
      </c>
      <c r="AF4591" t="s">
        <v>2281</v>
      </c>
      <c r="AG4591" t="s">
        <v>549</v>
      </c>
      <c r="AH4591">
        <v>335</v>
      </c>
    </row>
    <row r="4592" spans="1:34" hidden="1" x14ac:dyDescent="0.25">
      <c r="A4592" t="str">
        <f t="shared" si="213"/>
        <v>24 1 3 22 1 8 71 3 0 4501052 248537</v>
      </c>
      <c r="B4592" t="str">
        <f t="shared" si="214"/>
        <v>24 1 3 22 1 8 71 3 0 4501052 248202</v>
      </c>
      <c r="C4592" t="str">
        <f t="shared" si="215"/>
        <v>24 1 3 22 1 8 71 3 0 4501052</v>
      </c>
      <c r="D4592">
        <v>24</v>
      </c>
      <c r="E4592">
        <v>1</v>
      </c>
      <c r="F4592">
        <v>3</v>
      </c>
      <c r="G4592">
        <v>22</v>
      </c>
      <c r="H4592">
        <v>1</v>
      </c>
      <c r="I4592">
        <v>8</v>
      </c>
      <c r="J4592">
        <v>71</v>
      </c>
      <c r="K4592">
        <v>3</v>
      </c>
      <c r="L4592" t="s">
        <v>147</v>
      </c>
      <c r="M4592" t="s">
        <v>176</v>
      </c>
      <c r="N4592" s="13">
        <v>372005</v>
      </c>
      <c r="O4592">
        <v>248537</v>
      </c>
      <c r="P4592">
        <v>2024</v>
      </c>
      <c r="Q4592">
        <v>800153993</v>
      </c>
      <c r="R4592" t="s">
        <v>810</v>
      </c>
      <c r="S4592" s="13">
        <v>372005</v>
      </c>
      <c r="T4592">
        <v>0</v>
      </c>
      <c r="U4592" t="s">
        <v>3949</v>
      </c>
      <c r="V4592" t="s">
        <v>2280</v>
      </c>
      <c r="W4592">
        <v>5004</v>
      </c>
      <c r="X4592">
        <v>0</v>
      </c>
      <c r="Y4592">
        <v>248202</v>
      </c>
      <c r="Z4592">
        <v>20240808</v>
      </c>
      <c r="AA4592">
        <v>0</v>
      </c>
      <c r="AB4592">
        <v>0</v>
      </c>
      <c r="AC4592" t="s">
        <v>2281</v>
      </c>
      <c r="AD4592" t="s">
        <v>2281</v>
      </c>
      <c r="AE4592">
        <v>12401</v>
      </c>
      <c r="AF4592" t="s">
        <v>2281</v>
      </c>
      <c r="AG4592" t="s">
        <v>67</v>
      </c>
      <c r="AH4592">
        <v>335</v>
      </c>
    </row>
    <row r="4593" spans="1:34" hidden="1" x14ac:dyDescent="0.25">
      <c r="A4593" t="str">
        <f t="shared" si="213"/>
        <v>24 1 3 22 1 8 71 3 0 4501052 248539</v>
      </c>
      <c r="B4593" t="str">
        <f t="shared" si="214"/>
        <v>24 1 3 22 1 8 71 3 0 4501052 248027</v>
      </c>
      <c r="C4593" t="str">
        <f t="shared" si="215"/>
        <v>24 1 3 22 1 8 71 3 0 4501052</v>
      </c>
      <c r="D4593">
        <v>24</v>
      </c>
      <c r="E4593">
        <v>1</v>
      </c>
      <c r="F4593">
        <v>3</v>
      </c>
      <c r="G4593">
        <v>22</v>
      </c>
      <c r="H4593">
        <v>1</v>
      </c>
      <c r="I4593">
        <v>8</v>
      </c>
      <c r="J4593">
        <v>71</v>
      </c>
      <c r="K4593">
        <v>3</v>
      </c>
      <c r="L4593" t="s">
        <v>147</v>
      </c>
      <c r="M4593" t="s">
        <v>176</v>
      </c>
      <c r="N4593" s="13">
        <v>795590</v>
      </c>
      <c r="O4593">
        <v>248539</v>
      </c>
      <c r="P4593">
        <v>2024</v>
      </c>
      <c r="Q4593">
        <v>890803239</v>
      </c>
      <c r="R4593" t="s">
        <v>924</v>
      </c>
      <c r="S4593" s="13">
        <v>795590</v>
      </c>
      <c r="T4593">
        <v>0</v>
      </c>
      <c r="U4593" t="s">
        <v>3983</v>
      </c>
      <c r="V4593" t="s">
        <v>2283</v>
      </c>
      <c r="W4593">
        <v>5004</v>
      </c>
      <c r="X4593">
        <v>0</v>
      </c>
      <c r="Y4593">
        <v>248027</v>
      </c>
      <c r="Z4593">
        <v>20240808</v>
      </c>
      <c r="AA4593">
        <v>0</v>
      </c>
      <c r="AB4593">
        <v>0</v>
      </c>
      <c r="AC4593" t="s">
        <v>2281</v>
      </c>
      <c r="AD4593" t="s">
        <v>2281</v>
      </c>
      <c r="AE4593">
        <v>12401</v>
      </c>
      <c r="AF4593" t="s">
        <v>2281</v>
      </c>
      <c r="AG4593" t="s">
        <v>67</v>
      </c>
      <c r="AH4593">
        <v>335</v>
      </c>
    </row>
    <row r="4594" spans="1:34" hidden="1" x14ac:dyDescent="0.25">
      <c r="A4594" t="str">
        <f t="shared" si="213"/>
        <v>24 1 3 22 1 8 71 3 0 4501052 248540</v>
      </c>
      <c r="B4594" t="str">
        <f t="shared" si="214"/>
        <v>24 1 3 22 1 8 71 3 0 4501052 248202</v>
      </c>
      <c r="C4594" t="str">
        <f t="shared" si="215"/>
        <v>24 1 3 22 1 8 71 3 0 4501052</v>
      </c>
      <c r="D4594">
        <v>24</v>
      </c>
      <c r="E4594">
        <v>1</v>
      </c>
      <c r="F4594">
        <v>3</v>
      </c>
      <c r="G4594">
        <v>22</v>
      </c>
      <c r="H4594">
        <v>1</v>
      </c>
      <c r="I4594">
        <v>8</v>
      </c>
      <c r="J4594">
        <v>71</v>
      </c>
      <c r="K4594">
        <v>3</v>
      </c>
      <c r="L4594" t="s">
        <v>147</v>
      </c>
      <c r="M4594" t="s">
        <v>176</v>
      </c>
      <c r="N4594" s="13">
        <v>637813</v>
      </c>
      <c r="O4594">
        <v>248540</v>
      </c>
      <c r="P4594">
        <v>2024</v>
      </c>
      <c r="Q4594">
        <v>800153993</v>
      </c>
      <c r="R4594" t="s">
        <v>810</v>
      </c>
      <c r="S4594" s="13">
        <v>637813</v>
      </c>
      <c r="T4594">
        <v>0</v>
      </c>
      <c r="U4594" t="s">
        <v>3949</v>
      </c>
      <c r="V4594" t="s">
        <v>3334</v>
      </c>
      <c r="W4594">
        <v>5004</v>
      </c>
      <c r="X4594">
        <v>0</v>
      </c>
      <c r="Y4594">
        <v>248202</v>
      </c>
      <c r="Z4594">
        <v>20240809</v>
      </c>
      <c r="AA4594">
        <v>0</v>
      </c>
      <c r="AB4594">
        <v>0</v>
      </c>
      <c r="AC4594" t="s">
        <v>2281</v>
      </c>
      <c r="AD4594" t="s">
        <v>2281</v>
      </c>
      <c r="AE4594">
        <v>12401</v>
      </c>
      <c r="AF4594" t="s">
        <v>2281</v>
      </c>
      <c r="AG4594" t="s">
        <v>67</v>
      </c>
      <c r="AH4594">
        <v>335</v>
      </c>
    </row>
    <row r="4595" spans="1:34" hidden="1" x14ac:dyDescent="0.25">
      <c r="A4595" t="str">
        <f t="shared" si="213"/>
        <v>24 1 3 11 1 602 71 41 0 4501001 248541</v>
      </c>
      <c r="B4595" t="str">
        <f t="shared" si="214"/>
        <v>24 1 3 11 1 602 71 41 0 4501001 248209</v>
      </c>
      <c r="C4595" t="str">
        <f t="shared" si="215"/>
        <v>24 1 3 11 1 602 71 41 0 4501001</v>
      </c>
      <c r="D4595">
        <v>24</v>
      </c>
      <c r="E4595">
        <v>1</v>
      </c>
      <c r="F4595">
        <v>3</v>
      </c>
      <c r="G4595">
        <v>11</v>
      </c>
      <c r="H4595">
        <v>1</v>
      </c>
      <c r="I4595">
        <v>602</v>
      </c>
      <c r="J4595">
        <v>71</v>
      </c>
      <c r="K4595">
        <v>41</v>
      </c>
      <c r="L4595" t="s">
        <v>147</v>
      </c>
      <c r="M4595" t="s">
        <v>172</v>
      </c>
      <c r="N4595" s="13">
        <v>3200000</v>
      </c>
      <c r="O4595">
        <v>248541</v>
      </c>
      <c r="P4595">
        <v>2024</v>
      </c>
      <c r="Q4595">
        <v>1053817165</v>
      </c>
      <c r="R4595" t="s">
        <v>1467</v>
      </c>
      <c r="S4595" s="13">
        <v>3200000</v>
      </c>
      <c r="T4595">
        <v>0</v>
      </c>
      <c r="U4595" t="s">
        <v>4118</v>
      </c>
      <c r="V4595" t="s">
        <v>2295</v>
      </c>
      <c r="W4595">
        <v>5004</v>
      </c>
      <c r="X4595">
        <v>0</v>
      </c>
      <c r="Y4595">
        <v>248209</v>
      </c>
      <c r="Z4595">
        <v>20240809</v>
      </c>
      <c r="AA4595">
        <v>2406250784</v>
      </c>
      <c r="AB4595">
        <v>1</v>
      </c>
      <c r="AC4595" t="s">
        <v>2281</v>
      </c>
      <c r="AD4595" t="s">
        <v>2281</v>
      </c>
      <c r="AE4595">
        <v>11101</v>
      </c>
      <c r="AF4595" t="s">
        <v>2281</v>
      </c>
      <c r="AG4595" t="s">
        <v>549</v>
      </c>
      <c r="AH4595">
        <v>260</v>
      </c>
    </row>
    <row r="4596" spans="1:34" hidden="1" x14ac:dyDescent="0.25">
      <c r="A4596" t="str">
        <f t="shared" si="213"/>
        <v>24 1 3 11 1 602 71 41 0 4501001 248542</v>
      </c>
      <c r="B4596" t="str">
        <f t="shared" si="214"/>
        <v>24 1 3 11 1 602 71 41 0 4501001 248210</v>
      </c>
      <c r="C4596" t="str">
        <f t="shared" si="215"/>
        <v>24 1 3 11 1 602 71 41 0 4501001</v>
      </c>
      <c r="D4596">
        <v>24</v>
      </c>
      <c r="E4596">
        <v>1</v>
      </c>
      <c r="F4596">
        <v>3</v>
      </c>
      <c r="G4596">
        <v>11</v>
      </c>
      <c r="H4596">
        <v>1</v>
      </c>
      <c r="I4596">
        <v>602</v>
      </c>
      <c r="J4596">
        <v>71</v>
      </c>
      <c r="K4596">
        <v>41</v>
      </c>
      <c r="L4596" t="s">
        <v>147</v>
      </c>
      <c r="M4596" t="s">
        <v>172</v>
      </c>
      <c r="N4596" s="13">
        <v>3200000</v>
      </c>
      <c r="O4596">
        <v>248542</v>
      </c>
      <c r="P4596">
        <v>2024</v>
      </c>
      <c r="Q4596">
        <v>1053778267</v>
      </c>
      <c r="R4596" t="s">
        <v>1468</v>
      </c>
      <c r="S4596" s="13">
        <v>3200000</v>
      </c>
      <c r="T4596">
        <v>0</v>
      </c>
      <c r="U4596" t="s">
        <v>4119</v>
      </c>
      <c r="V4596" t="s">
        <v>2295</v>
      </c>
      <c r="W4596">
        <v>5004</v>
      </c>
      <c r="X4596">
        <v>0</v>
      </c>
      <c r="Y4596">
        <v>248210</v>
      </c>
      <c r="Z4596">
        <v>20240809</v>
      </c>
      <c r="AA4596">
        <v>2406250785</v>
      </c>
      <c r="AB4596">
        <v>1</v>
      </c>
      <c r="AC4596" t="s">
        <v>2281</v>
      </c>
      <c r="AD4596" t="s">
        <v>2281</v>
      </c>
      <c r="AE4596">
        <v>11101</v>
      </c>
      <c r="AF4596" t="s">
        <v>2281</v>
      </c>
      <c r="AG4596" t="s">
        <v>549</v>
      </c>
      <c r="AH4596">
        <v>260</v>
      </c>
    </row>
    <row r="4597" spans="1:34" hidden="1" x14ac:dyDescent="0.25">
      <c r="A4597" t="str">
        <f t="shared" si="213"/>
        <v>24 1 3 22 1 8 71 3 0 4501052 248543</v>
      </c>
      <c r="B4597" t="str">
        <f t="shared" si="214"/>
        <v>24 1 3 22 1 8 71 3 0 4501052 248176</v>
      </c>
      <c r="C4597" t="str">
        <f t="shared" si="215"/>
        <v>24 1 3 22 1 8 71 3 0 4501052</v>
      </c>
      <c r="D4597">
        <v>24</v>
      </c>
      <c r="E4597">
        <v>1</v>
      </c>
      <c r="F4597">
        <v>3</v>
      </c>
      <c r="G4597">
        <v>22</v>
      </c>
      <c r="H4597">
        <v>1</v>
      </c>
      <c r="I4597">
        <v>8</v>
      </c>
      <c r="J4597">
        <v>71</v>
      </c>
      <c r="K4597">
        <v>3</v>
      </c>
      <c r="L4597" t="s">
        <v>147</v>
      </c>
      <c r="M4597" t="s">
        <v>176</v>
      </c>
      <c r="N4597" s="13">
        <v>54170000</v>
      </c>
      <c r="O4597">
        <v>248543</v>
      </c>
      <c r="P4597">
        <v>2024</v>
      </c>
      <c r="Q4597">
        <v>810004561</v>
      </c>
      <c r="R4597" t="s">
        <v>795</v>
      </c>
      <c r="S4597" s="13">
        <v>54170000</v>
      </c>
      <c r="T4597">
        <v>0</v>
      </c>
      <c r="U4597" t="s">
        <v>2352</v>
      </c>
      <c r="V4597" t="s">
        <v>4120</v>
      </c>
      <c r="W4597">
        <v>5004</v>
      </c>
      <c r="X4597">
        <v>0</v>
      </c>
      <c r="Y4597">
        <v>248176</v>
      </c>
      <c r="Z4597">
        <v>20240812</v>
      </c>
      <c r="AA4597">
        <v>2405160660</v>
      </c>
      <c r="AB4597">
        <v>3</v>
      </c>
      <c r="AC4597" t="s">
        <v>2281</v>
      </c>
      <c r="AD4597" t="s">
        <v>2281</v>
      </c>
      <c r="AE4597">
        <v>12401</v>
      </c>
      <c r="AF4597" t="s">
        <v>2281</v>
      </c>
      <c r="AG4597" t="s">
        <v>67</v>
      </c>
      <c r="AH4597">
        <v>261</v>
      </c>
    </row>
    <row r="4598" spans="1:34" hidden="1" x14ac:dyDescent="0.25">
      <c r="A4598" t="str">
        <f t="shared" si="213"/>
        <v>24 1 3 11 1 8 71 0 0 4501001 248544</v>
      </c>
      <c r="B4598" t="str">
        <f t="shared" si="214"/>
        <v>24 1 3 11 1 8 71 0 0 4501001 248206</v>
      </c>
      <c r="C4598" t="str">
        <f t="shared" si="215"/>
        <v>24 1 3 11 1 8 71 0 0 4501001</v>
      </c>
      <c r="D4598">
        <v>24</v>
      </c>
      <c r="E4598">
        <v>1</v>
      </c>
      <c r="F4598">
        <v>3</v>
      </c>
      <c r="G4598">
        <v>11</v>
      </c>
      <c r="H4598">
        <v>1</v>
      </c>
      <c r="I4598">
        <v>8</v>
      </c>
      <c r="J4598">
        <v>71</v>
      </c>
      <c r="K4598">
        <v>0</v>
      </c>
      <c r="L4598" t="s">
        <v>147</v>
      </c>
      <c r="M4598" t="s">
        <v>172</v>
      </c>
      <c r="N4598" s="13">
        <v>184611</v>
      </c>
      <c r="O4598">
        <v>248544</v>
      </c>
      <c r="P4598">
        <v>2024</v>
      </c>
      <c r="Q4598">
        <v>810000598</v>
      </c>
      <c r="R4598" t="s">
        <v>2278</v>
      </c>
      <c r="S4598" s="13">
        <v>184611</v>
      </c>
      <c r="T4598">
        <v>0</v>
      </c>
      <c r="U4598" t="s">
        <v>4051</v>
      </c>
      <c r="V4598" t="s">
        <v>2280</v>
      </c>
      <c r="W4598">
        <v>5004</v>
      </c>
      <c r="X4598">
        <v>0</v>
      </c>
      <c r="Y4598">
        <v>248206</v>
      </c>
      <c r="Z4598">
        <v>20240813</v>
      </c>
      <c r="AA4598">
        <v>0</v>
      </c>
      <c r="AB4598">
        <v>0</v>
      </c>
      <c r="AC4598" t="s">
        <v>2281</v>
      </c>
      <c r="AD4598" t="s">
        <v>2281</v>
      </c>
      <c r="AE4598">
        <v>11101</v>
      </c>
      <c r="AF4598" t="s">
        <v>2281</v>
      </c>
      <c r="AG4598" t="s">
        <v>549</v>
      </c>
      <c r="AH4598">
        <v>335</v>
      </c>
    </row>
    <row r="4599" spans="1:34" hidden="1" x14ac:dyDescent="0.25">
      <c r="A4599" t="str">
        <f t="shared" si="213"/>
        <v>24 1 3 82 1 602 71 41 0 4501052 248545</v>
      </c>
      <c r="B4599" t="str">
        <f t="shared" si="214"/>
        <v>24 1 3 82 1 602 71 41 0 4501052 248220</v>
      </c>
      <c r="C4599" t="str">
        <f t="shared" si="215"/>
        <v>24 1 3 82 1 602 71 41 0 4501052</v>
      </c>
      <c r="D4599">
        <v>24</v>
      </c>
      <c r="E4599">
        <v>1</v>
      </c>
      <c r="F4599">
        <v>3</v>
      </c>
      <c r="G4599">
        <v>82</v>
      </c>
      <c r="H4599">
        <v>1</v>
      </c>
      <c r="I4599">
        <v>602</v>
      </c>
      <c r="J4599">
        <v>71</v>
      </c>
      <c r="K4599">
        <v>41</v>
      </c>
      <c r="L4599" t="s">
        <v>147</v>
      </c>
      <c r="M4599" t="s">
        <v>176</v>
      </c>
      <c r="N4599" s="13">
        <v>1733690</v>
      </c>
      <c r="O4599">
        <v>248545</v>
      </c>
      <c r="P4599">
        <v>2024</v>
      </c>
      <c r="Q4599">
        <v>810000598</v>
      </c>
      <c r="R4599" t="s">
        <v>2278</v>
      </c>
      <c r="S4599" s="13">
        <v>1733690</v>
      </c>
      <c r="T4599">
        <v>0</v>
      </c>
      <c r="U4599" t="s">
        <v>4070</v>
      </c>
      <c r="V4599" t="s">
        <v>2280</v>
      </c>
      <c r="W4599">
        <v>5004</v>
      </c>
      <c r="X4599">
        <v>0</v>
      </c>
      <c r="Y4599">
        <v>248220</v>
      </c>
      <c r="Z4599">
        <v>20240813</v>
      </c>
      <c r="AA4599">
        <v>0</v>
      </c>
      <c r="AB4599">
        <v>0</v>
      </c>
      <c r="AC4599" t="s">
        <v>2281</v>
      </c>
      <c r="AD4599" t="s">
        <v>2281</v>
      </c>
      <c r="AE4599">
        <v>25301</v>
      </c>
      <c r="AF4599" t="s">
        <v>4113</v>
      </c>
      <c r="AG4599" t="s">
        <v>650</v>
      </c>
      <c r="AH4599">
        <v>335</v>
      </c>
    </row>
    <row r="4600" spans="1:34" hidden="1" x14ac:dyDescent="0.25">
      <c r="A4600" t="str">
        <f t="shared" si="213"/>
        <v>24 1 3 11 1 8 71 0 0 4501001 248546</v>
      </c>
      <c r="B4600" t="str">
        <f t="shared" si="214"/>
        <v>24 1 3 11 1 8 71 0 0 4501001 248205</v>
      </c>
      <c r="C4600" t="str">
        <f t="shared" si="215"/>
        <v>24 1 3 11 1 8 71 0 0 4501001</v>
      </c>
      <c r="D4600">
        <v>24</v>
      </c>
      <c r="E4600">
        <v>1</v>
      </c>
      <c r="F4600">
        <v>3</v>
      </c>
      <c r="G4600">
        <v>11</v>
      </c>
      <c r="H4600">
        <v>1</v>
      </c>
      <c r="I4600">
        <v>8</v>
      </c>
      <c r="J4600">
        <v>71</v>
      </c>
      <c r="K4600">
        <v>0</v>
      </c>
      <c r="L4600" t="s">
        <v>147</v>
      </c>
      <c r="M4600" t="s">
        <v>172</v>
      </c>
      <c r="N4600" s="13">
        <v>1571737</v>
      </c>
      <c r="O4600">
        <v>248546</v>
      </c>
      <c r="P4600">
        <v>2024</v>
      </c>
      <c r="Q4600">
        <v>890800128</v>
      </c>
      <c r="R4600" t="s">
        <v>838</v>
      </c>
      <c r="S4600" s="13">
        <v>1571737</v>
      </c>
      <c r="T4600">
        <v>0</v>
      </c>
      <c r="U4600" t="s">
        <v>4049</v>
      </c>
      <c r="V4600" t="s">
        <v>2280</v>
      </c>
      <c r="W4600">
        <v>5004</v>
      </c>
      <c r="X4600">
        <v>0</v>
      </c>
      <c r="Y4600">
        <v>248205</v>
      </c>
      <c r="Z4600">
        <v>20240813</v>
      </c>
      <c r="AA4600">
        <v>0</v>
      </c>
      <c r="AB4600">
        <v>0</v>
      </c>
      <c r="AC4600" t="s">
        <v>2281</v>
      </c>
      <c r="AD4600" t="s">
        <v>2281</v>
      </c>
      <c r="AE4600">
        <v>11101</v>
      </c>
      <c r="AF4600" t="s">
        <v>2281</v>
      </c>
      <c r="AG4600" t="s">
        <v>549</v>
      </c>
      <c r="AH4600">
        <v>335</v>
      </c>
    </row>
    <row r="4601" spans="1:34" hidden="1" x14ac:dyDescent="0.25">
      <c r="A4601" t="str">
        <f t="shared" si="213"/>
        <v>24 1 3 82 1 602 71 41 0 4501052 248547</v>
      </c>
      <c r="B4601" t="str">
        <f t="shared" si="214"/>
        <v>24 1 3 82 1 602 71 41 0 4501052 248219</v>
      </c>
      <c r="C4601" t="str">
        <f t="shared" si="215"/>
        <v>24 1 3 82 1 602 71 41 0 4501052</v>
      </c>
      <c r="D4601">
        <v>24</v>
      </c>
      <c r="E4601">
        <v>1</v>
      </c>
      <c r="F4601">
        <v>3</v>
      </c>
      <c r="G4601">
        <v>82</v>
      </c>
      <c r="H4601">
        <v>1</v>
      </c>
      <c r="I4601">
        <v>602</v>
      </c>
      <c r="J4601">
        <v>71</v>
      </c>
      <c r="K4601">
        <v>41</v>
      </c>
      <c r="L4601" t="s">
        <v>147</v>
      </c>
      <c r="M4601" t="s">
        <v>176</v>
      </c>
      <c r="N4601" s="13">
        <v>7231209</v>
      </c>
      <c r="O4601">
        <v>248547</v>
      </c>
      <c r="P4601">
        <v>2024</v>
      </c>
      <c r="Q4601">
        <v>890800128</v>
      </c>
      <c r="R4601" t="s">
        <v>838</v>
      </c>
      <c r="S4601" s="13">
        <v>7231209</v>
      </c>
      <c r="T4601">
        <v>0</v>
      </c>
      <c r="U4601" t="s">
        <v>4121</v>
      </c>
      <c r="V4601" t="s">
        <v>2280</v>
      </c>
      <c r="W4601">
        <v>5004</v>
      </c>
      <c r="X4601">
        <v>0</v>
      </c>
      <c r="Y4601">
        <v>248219</v>
      </c>
      <c r="Z4601">
        <v>20240813</v>
      </c>
      <c r="AA4601">
        <v>0</v>
      </c>
      <c r="AB4601">
        <v>0</v>
      </c>
      <c r="AC4601" t="s">
        <v>2281</v>
      </c>
      <c r="AD4601" t="s">
        <v>2281</v>
      </c>
      <c r="AE4601">
        <v>25301</v>
      </c>
      <c r="AF4601" t="s">
        <v>4113</v>
      </c>
      <c r="AG4601" t="s">
        <v>650</v>
      </c>
      <c r="AH4601">
        <v>335</v>
      </c>
    </row>
    <row r="4602" spans="1:34" hidden="1" x14ac:dyDescent="0.25">
      <c r="A4602" t="str">
        <f t="shared" si="213"/>
        <v>24 1 3 11 1 8 17 3 0 4501001 248548</v>
      </c>
      <c r="B4602" t="str">
        <f t="shared" si="214"/>
        <v>24 1 3 11 1 8 17 3 0 4501001 248171</v>
      </c>
      <c r="C4602" t="str">
        <f t="shared" si="215"/>
        <v>24 1 3 11 1 8 17 3 0 4501001</v>
      </c>
      <c r="D4602">
        <v>24</v>
      </c>
      <c r="E4602">
        <v>1</v>
      </c>
      <c r="F4602">
        <v>3</v>
      </c>
      <c r="G4602">
        <v>11</v>
      </c>
      <c r="H4602">
        <v>1</v>
      </c>
      <c r="I4602">
        <v>8</v>
      </c>
      <c r="J4602">
        <v>17</v>
      </c>
      <c r="K4602">
        <v>3</v>
      </c>
      <c r="L4602" t="s">
        <v>147</v>
      </c>
      <c r="M4602" t="s">
        <v>172</v>
      </c>
      <c r="N4602" s="13">
        <v>2888000</v>
      </c>
      <c r="O4602">
        <v>248548</v>
      </c>
      <c r="P4602">
        <v>2024</v>
      </c>
      <c r="Q4602">
        <v>900319291</v>
      </c>
      <c r="R4602" t="s">
        <v>785</v>
      </c>
      <c r="S4602" s="13">
        <v>2888000</v>
      </c>
      <c r="T4602">
        <v>0</v>
      </c>
      <c r="U4602" t="s">
        <v>4122</v>
      </c>
      <c r="V4602" t="s">
        <v>2342</v>
      </c>
      <c r="W4602">
        <v>5011</v>
      </c>
      <c r="X4602">
        <v>0</v>
      </c>
      <c r="Y4602">
        <v>248171</v>
      </c>
      <c r="Z4602">
        <v>20240813</v>
      </c>
      <c r="AA4602">
        <v>2024071070</v>
      </c>
      <c r="AB4602">
        <v>0</v>
      </c>
      <c r="AC4602" t="s">
        <v>2281</v>
      </c>
      <c r="AD4602" t="s">
        <v>2281</v>
      </c>
      <c r="AE4602">
        <v>11101</v>
      </c>
      <c r="AF4602" t="s">
        <v>2281</v>
      </c>
      <c r="AG4602" t="s">
        <v>549</v>
      </c>
      <c r="AH4602">
        <v>100</v>
      </c>
    </row>
    <row r="4603" spans="1:34" hidden="1" x14ac:dyDescent="0.25">
      <c r="A4603" t="str">
        <f t="shared" si="213"/>
        <v>24 1 3 82 1 602 71 41 0 4501052 248549</v>
      </c>
      <c r="B4603" t="str">
        <f t="shared" si="214"/>
        <v>24 1 3 82 1 602 71 41 0 4501052 248220</v>
      </c>
      <c r="C4603" t="str">
        <f t="shared" si="215"/>
        <v>24 1 3 82 1 602 71 41 0 4501052</v>
      </c>
      <c r="D4603">
        <v>24</v>
      </c>
      <c r="E4603">
        <v>1</v>
      </c>
      <c r="F4603">
        <v>3</v>
      </c>
      <c r="G4603">
        <v>82</v>
      </c>
      <c r="H4603">
        <v>1</v>
      </c>
      <c r="I4603">
        <v>602</v>
      </c>
      <c r="J4603">
        <v>71</v>
      </c>
      <c r="K4603">
        <v>41</v>
      </c>
      <c r="L4603" t="s">
        <v>147</v>
      </c>
      <c r="M4603" t="s">
        <v>176</v>
      </c>
      <c r="N4603" s="13">
        <v>4975521</v>
      </c>
      <c r="O4603">
        <v>248549</v>
      </c>
      <c r="P4603">
        <v>2024</v>
      </c>
      <c r="Q4603">
        <v>810000598</v>
      </c>
      <c r="R4603" t="s">
        <v>2278</v>
      </c>
      <c r="S4603" s="13">
        <v>4975521</v>
      </c>
      <c r="T4603">
        <v>0</v>
      </c>
      <c r="U4603" t="s">
        <v>4070</v>
      </c>
      <c r="V4603" t="s">
        <v>3334</v>
      </c>
      <c r="W4603">
        <v>5004</v>
      </c>
      <c r="X4603">
        <v>0</v>
      </c>
      <c r="Y4603">
        <v>248220</v>
      </c>
      <c r="Z4603">
        <v>20240813</v>
      </c>
      <c r="AA4603">
        <v>0</v>
      </c>
      <c r="AB4603">
        <v>0</v>
      </c>
      <c r="AC4603" t="s">
        <v>2281</v>
      </c>
      <c r="AD4603" t="s">
        <v>2281</v>
      </c>
      <c r="AE4603">
        <v>25301</v>
      </c>
      <c r="AF4603" t="s">
        <v>4113</v>
      </c>
      <c r="AG4603" t="s">
        <v>650</v>
      </c>
      <c r="AH4603">
        <v>335</v>
      </c>
    </row>
    <row r="4604" spans="1:34" hidden="1" x14ac:dyDescent="0.25">
      <c r="A4604" t="str">
        <f t="shared" si="213"/>
        <v>24 1 3 22 1 8 71 2 0 4501001 248550</v>
      </c>
      <c r="B4604" t="str">
        <f t="shared" si="214"/>
        <v>24 1 3 22 1 8 71 2 0 4501001 248173</v>
      </c>
      <c r="C4604" t="str">
        <f t="shared" si="215"/>
        <v>24 1 3 22 1 8 71 2 0 4501001</v>
      </c>
      <c r="D4604">
        <v>24</v>
      </c>
      <c r="E4604">
        <v>1</v>
      </c>
      <c r="F4604">
        <v>3</v>
      </c>
      <c r="G4604">
        <v>22</v>
      </c>
      <c r="H4604">
        <v>1</v>
      </c>
      <c r="I4604">
        <v>8</v>
      </c>
      <c r="J4604">
        <v>71</v>
      </c>
      <c r="K4604">
        <v>2</v>
      </c>
      <c r="L4604" t="s">
        <v>147</v>
      </c>
      <c r="M4604" t="s">
        <v>172</v>
      </c>
      <c r="N4604" s="13">
        <v>4263722</v>
      </c>
      <c r="O4604">
        <v>248550</v>
      </c>
      <c r="P4604">
        <v>2024</v>
      </c>
      <c r="Q4604">
        <v>890801053</v>
      </c>
      <c r="R4604" t="s">
        <v>784</v>
      </c>
      <c r="S4604" s="13">
        <v>4263722</v>
      </c>
      <c r="T4604">
        <v>0</v>
      </c>
      <c r="U4604" t="s">
        <v>4123</v>
      </c>
      <c r="V4604" t="s">
        <v>2342</v>
      </c>
      <c r="W4604">
        <v>5001</v>
      </c>
      <c r="X4604">
        <v>0</v>
      </c>
      <c r="Y4604">
        <v>248173</v>
      </c>
      <c r="Z4604">
        <v>20240814</v>
      </c>
      <c r="AA4604">
        <v>2024081020</v>
      </c>
      <c r="AB4604">
        <v>0</v>
      </c>
      <c r="AC4604" t="s">
        <v>2281</v>
      </c>
      <c r="AD4604" t="s">
        <v>2281</v>
      </c>
      <c r="AE4604">
        <v>11229</v>
      </c>
      <c r="AF4604" t="s">
        <v>2281</v>
      </c>
      <c r="AG4604" t="s">
        <v>639</v>
      </c>
      <c r="AH4604">
        <v>100</v>
      </c>
    </row>
    <row r="4605" spans="1:34" hidden="1" x14ac:dyDescent="0.25">
      <c r="A4605" t="str">
        <f t="shared" si="213"/>
        <v>24 1 3 11 1 8 17 1 0 4501001 248551</v>
      </c>
      <c r="B4605" t="str">
        <f t="shared" si="214"/>
        <v>24 1 3 11 1 8 17 1 0 4501001 248199</v>
      </c>
      <c r="C4605" t="str">
        <f t="shared" si="215"/>
        <v>24 1 3 11 1 8 17 1 0 4501001</v>
      </c>
      <c r="D4605">
        <v>24</v>
      </c>
      <c r="E4605">
        <v>1</v>
      </c>
      <c r="F4605">
        <v>3</v>
      </c>
      <c r="G4605">
        <v>11</v>
      </c>
      <c r="H4605">
        <v>1</v>
      </c>
      <c r="I4605">
        <v>8</v>
      </c>
      <c r="J4605">
        <v>17</v>
      </c>
      <c r="K4605">
        <v>1</v>
      </c>
      <c r="L4605" t="s">
        <v>147</v>
      </c>
      <c r="M4605" t="s">
        <v>172</v>
      </c>
      <c r="N4605" s="13">
        <v>2120738</v>
      </c>
      <c r="O4605">
        <v>248551</v>
      </c>
      <c r="P4605">
        <v>2024</v>
      </c>
      <c r="Q4605">
        <v>890801053</v>
      </c>
      <c r="R4605" t="s">
        <v>784</v>
      </c>
      <c r="S4605" s="13">
        <v>2120738</v>
      </c>
      <c r="T4605">
        <v>0</v>
      </c>
      <c r="U4605" t="s">
        <v>4124</v>
      </c>
      <c r="V4605" t="s">
        <v>2342</v>
      </c>
      <c r="W4605">
        <v>5001</v>
      </c>
      <c r="X4605">
        <v>0</v>
      </c>
      <c r="Y4605">
        <v>248199</v>
      </c>
      <c r="Z4605">
        <v>20240814</v>
      </c>
      <c r="AA4605">
        <v>2024081020</v>
      </c>
      <c r="AB4605">
        <v>0</v>
      </c>
      <c r="AC4605" t="s">
        <v>2281</v>
      </c>
      <c r="AD4605" t="s">
        <v>2281</v>
      </c>
      <c r="AE4605">
        <v>11101</v>
      </c>
      <c r="AF4605" t="s">
        <v>2281</v>
      </c>
      <c r="AG4605" t="s">
        <v>549</v>
      </c>
      <c r="AH4605">
        <v>100</v>
      </c>
    </row>
    <row r="4606" spans="1:34" hidden="1" x14ac:dyDescent="0.25">
      <c r="A4606" t="str">
        <f t="shared" si="213"/>
        <v>24 1 3 11 1 8 16 0 0 3205006 248552</v>
      </c>
      <c r="B4606" t="str">
        <f t="shared" si="214"/>
        <v>24 1 3 11 1 8 16 0 0 3205006 248182</v>
      </c>
      <c r="C4606" t="str">
        <f t="shared" si="215"/>
        <v>24 1 3 11 1 8 16 0 0 3205006</v>
      </c>
      <c r="D4606">
        <v>24</v>
      </c>
      <c r="E4606">
        <v>1</v>
      </c>
      <c r="F4606">
        <v>3</v>
      </c>
      <c r="G4606">
        <v>11</v>
      </c>
      <c r="H4606">
        <v>1</v>
      </c>
      <c r="I4606">
        <v>8</v>
      </c>
      <c r="J4606">
        <v>16</v>
      </c>
      <c r="K4606">
        <v>0</v>
      </c>
      <c r="L4606" t="s">
        <v>147</v>
      </c>
      <c r="M4606" t="s">
        <v>173</v>
      </c>
      <c r="N4606" s="13">
        <v>11709060</v>
      </c>
      <c r="O4606">
        <v>248552</v>
      </c>
      <c r="P4606">
        <v>2024</v>
      </c>
      <c r="Q4606">
        <v>890801053</v>
      </c>
      <c r="R4606" t="s">
        <v>784</v>
      </c>
      <c r="S4606" s="13">
        <v>14354531</v>
      </c>
      <c r="T4606">
        <v>0</v>
      </c>
      <c r="U4606" t="s">
        <v>4125</v>
      </c>
      <c r="V4606" t="s">
        <v>2342</v>
      </c>
      <c r="W4606">
        <v>5001</v>
      </c>
      <c r="X4606">
        <v>0</v>
      </c>
      <c r="Y4606">
        <v>248182</v>
      </c>
      <c r="Z4606">
        <v>20240814</v>
      </c>
      <c r="AA4606">
        <v>2024081020</v>
      </c>
      <c r="AB4606">
        <v>0</v>
      </c>
      <c r="AC4606" t="s">
        <v>2281</v>
      </c>
      <c r="AD4606" t="s">
        <v>2281</v>
      </c>
      <c r="AE4606">
        <v>11101</v>
      </c>
      <c r="AF4606" t="s">
        <v>2281</v>
      </c>
      <c r="AG4606" t="s">
        <v>549</v>
      </c>
      <c r="AH4606">
        <v>100</v>
      </c>
    </row>
    <row r="4607" spans="1:34" hidden="1" x14ac:dyDescent="0.25">
      <c r="A4607" t="str">
        <f t="shared" si="213"/>
        <v>24 1 3 11 1 8 17 1 0 4501001 248552</v>
      </c>
      <c r="B4607" t="str">
        <f t="shared" si="214"/>
        <v>24 1 3 11 1 8 17 1 0 4501001 248182</v>
      </c>
      <c r="C4607" t="str">
        <f t="shared" si="215"/>
        <v>24 1 3 11 1 8 17 1 0 4501001</v>
      </c>
      <c r="D4607">
        <v>24</v>
      </c>
      <c r="E4607">
        <v>1</v>
      </c>
      <c r="F4607">
        <v>3</v>
      </c>
      <c r="G4607">
        <v>11</v>
      </c>
      <c r="H4607">
        <v>1</v>
      </c>
      <c r="I4607">
        <v>8</v>
      </c>
      <c r="J4607">
        <v>17</v>
      </c>
      <c r="K4607">
        <v>1</v>
      </c>
      <c r="L4607" t="s">
        <v>147</v>
      </c>
      <c r="M4607" t="s">
        <v>172</v>
      </c>
      <c r="N4607" s="13">
        <v>2645471</v>
      </c>
      <c r="O4607">
        <v>248552</v>
      </c>
      <c r="P4607">
        <v>2024</v>
      </c>
      <c r="Q4607">
        <v>890801053</v>
      </c>
      <c r="R4607" t="s">
        <v>784</v>
      </c>
      <c r="S4607" s="13">
        <v>14354531</v>
      </c>
      <c r="T4607">
        <v>0</v>
      </c>
      <c r="U4607" t="s">
        <v>4125</v>
      </c>
      <c r="V4607" t="s">
        <v>2342</v>
      </c>
      <c r="W4607">
        <v>5001</v>
      </c>
      <c r="X4607">
        <v>0</v>
      </c>
      <c r="Y4607">
        <v>248182</v>
      </c>
      <c r="Z4607">
        <v>20240814</v>
      </c>
      <c r="AA4607">
        <v>2024081020</v>
      </c>
      <c r="AB4607">
        <v>0</v>
      </c>
      <c r="AC4607" t="s">
        <v>2281</v>
      </c>
      <c r="AD4607" t="s">
        <v>2281</v>
      </c>
      <c r="AE4607">
        <v>11101</v>
      </c>
      <c r="AF4607" t="s">
        <v>2281</v>
      </c>
      <c r="AG4607" t="s">
        <v>549</v>
      </c>
      <c r="AH4607">
        <v>100</v>
      </c>
    </row>
    <row r="4608" spans="1:34" hidden="1" x14ac:dyDescent="0.25">
      <c r="A4608" t="str">
        <f t="shared" si="213"/>
        <v>24 1 3 11 1 8 16 0 0 3205006 248554</v>
      </c>
      <c r="B4608" t="str">
        <f t="shared" si="214"/>
        <v>24 1 3 11 1 8 16 0 0 3205006 248150</v>
      </c>
      <c r="C4608" t="str">
        <f t="shared" si="215"/>
        <v>24 1 3 11 1 8 16 0 0 3205006</v>
      </c>
      <c r="D4608">
        <v>24</v>
      </c>
      <c r="E4608">
        <v>1</v>
      </c>
      <c r="F4608">
        <v>3</v>
      </c>
      <c r="G4608">
        <v>11</v>
      </c>
      <c r="H4608">
        <v>1</v>
      </c>
      <c r="I4608">
        <v>8</v>
      </c>
      <c r="J4608">
        <v>16</v>
      </c>
      <c r="K4608">
        <v>0</v>
      </c>
      <c r="L4608" t="s">
        <v>147</v>
      </c>
      <c r="M4608" t="s">
        <v>173</v>
      </c>
      <c r="N4608" s="13">
        <v>34519629</v>
      </c>
      <c r="O4608">
        <v>248554</v>
      </c>
      <c r="P4608">
        <v>2024</v>
      </c>
      <c r="Q4608">
        <v>890801053</v>
      </c>
      <c r="R4608" t="s">
        <v>784</v>
      </c>
      <c r="S4608" s="13">
        <v>40237608</v>
      </c>
      <c r="T4608">
        <v>0</v>
      </c>
      <c r="U4608" t="s">
        <v>4126</v>
      </c>
      <c r="V4608" t="s">
        <v>2342</v>
      </c>
      <c r="W4608">
        <v>5001</v>
      </c>
      <c r="X4608">
        <v>0</v>
      </c>
      <c r="Y4608">
        <v>248150</v>
      </c>
      <c r="Z4608">
        <v>20240814</v>
      </c>
      <c r="AA4608">
        <v>2024081020</v>
      </c>
      <c r="AB4608">
        <v>0</v>
      </c>
      <c r="AC4608" t="s">
        <v>2281</v>
      </c>
      <c r="AD4608" t="s">
        <v>2281</v>
      </c>
      <c r="AE4608">
        <v>11101</v>
      </c>
      <c r="AF4608" t="s">
        <v>2281</v>
      </c>
      <c r="AG4608" t="s">
        <v>549</v>
      </c>
      <c r="AH4608">
        <v>100</v>
      </c>
    </row>
    <row r="4609" spans="1:34" hidden="1" x14ac:dyDescent="0.25">
      <c r="A4609" t="str">
        <f t="shared" si="213"/>
        <v>24 1 3 11 1 8 17 1 0 4501001 248554</v>
      </c>
      <c r="B4609" t="str">
        <f t="shared" si="214"/>
        <v>24 1 3 11 1 8 17 1 0 4501001 248150</v>
      </c>
      <c r="C4609" t="str">
        <f t="shared" si="215"/>
        <v>24 1 3 11 1 8 17 1 0 4501001</v>
      </c>
      <c r="D4609">
        <v>24</v>
      </c>
      <c r="E4609">
        <v>1</v>
      </c>
      <c r="F4609">
        <v>3</v>
      </c>
      <c r="G4609">
        <v>11</v>
      </c>
      <c r="H4609">
        <v>1</v>
      </c>
      <c r="I4609">
        <v>8</v>
      </c>
      <c r="J4609">
        <v>17</v>
      </c>
      <c r="K4609">
        <v>1</v>
      </c>
      <c r="L4609" t="s">
        <v>147</v>
      </c>
      <c r="M4609" t="s">
        <v>172</v>
      </c>
      <c r="N4609" s="13">
        <v>436538</v>
      </c>
      <c r="O4609">
        <v>248554</v>
      </c>
      <c r="P4609">
        <v>2024</v>
      </c>
      <c r="Q4609">
        <v>890801053</v>
      </c>
      <c r="R4609" t="s">
        <v>784</v>
      </c>
      <c r="S4609" s="13">
        <v>40237608</v>
      </c>
      <c r="T4609">
        <v>0</v>
      </c>
      <c r="U4609" t="s">
        <v>4126</v>
      </c>
      <c r="V4609" t="s">
        <v>2342</v>
      </c>
      <c r="W4609">
        <v>5001</v>
      </c>
      <c r="X4609">
        <v>0</v>
      </c>
      <c r="Y4609">
        <v>248150</v>
      </c>
      <c r="Z4609">
        <v>20240814</v>
      </c>
      <c r="AA4609">
        <v>2024081020</v>
      </c>
      <c r="AB4609">
        <v>0</v>
      </c>
      <c r="AC4609" t="s">
        <v>2281</v>
      </c>
      <c r="AD4609" t="s">
        <v>2281</v>
      </c>
      <c r="AE4609">
        <v>11101</v>
      </c>
      <c r="AF4609" t="s">
        <v>2281</v>
      </c>
      <c r="AG4609" t="s">
        <v>549</v>
      </c>
      <c r="AH4609">
        <v>100</v>
      </c>
    </row>
    <row r="4610" spans="1:34" hidden="1" x14ac:dyDescent="0.25">
      <c r="A4610" t="str">
        <f t="shared" ref="A4610:A4673" si="216">+CONCATENATE(,D4610," ",E4610," ",F4610," ",G4610," ",H4610," ",I4610," ",J4610," ",K4610," ",L4610," ",M4610," ",O4610)</f>
        <v>24 1 3 11 1 8 17 3 0 4501001 248554</v>
      </c>
      <c r="B4610" t="str">
        <f t="shared" ref="B4610:B4673" si="217">+CONCATENATE(,D4610," ",E4610," ",F4610," ",G4610," ",H4610," ",I4610," ",J4610," ",K4610," ",L4610," ",M4610," ",Y4610)</f>
        <v>24 1 3 11 1 8 17 3 0 4501001 248150</v>
      </c>
      <c r="C4610" t="str">
        <f t="shared" ref="C4610:C4673" si="218">+CONCATENATE(,D4610," ",E4610," ",F4610," ",G4610," ",H4610," ",I4610," ",J4610," ",K4610," ",L4610," ",M4610)</f>
        <v>24 1 3 11 1 8 17 3 0 4501001</v>
      </c>
      <c r="D4610">
        <v>24</v>
      </c>
      <c r="E4610">
        <v>1</v>
      </c>
      <c r="F4610">
        <v>3</v>
      </c>
      <c r="G4610">
        <v>11</v>
      </c>
      <c r="H4610">
        <v>1</v>
      </c>
      <c r="I4610">
        <v>8</v>
      </c>
      <c r="J4610">
        <v>17</v>
      </c>
      <c r="K4610">
        <v>3</v>
      </c>
      <c r="L4610" t="s">
        <v>147</v>
      </c>
      <c r="M4610" t="s">
        <v>172</v>
      </c>
      <c r="N4610" s="13">
        <v>1618015</v>
      </c>
      <c r="O4610">
        <v>248554</v>
      </c>
      <c r="P4610">
        <v>2024</v>
      </c>
      <c r="Q4610">
        <v>890801053</v>
      </c>
      <c r="R4610" t="s">
        <v>784</v>
      </c>
      <c r="S4610" s="13">
        <v>40237608</v>
      </c>
      <c r="T4610">
        <v>0</v>
      </c>
      <c r="U4610" t="s">
        <v>4126</v>
      </c>
      <c r="V4610" t="s">
        <v>2342</v>
      </c>
      <c r="W4610">
        <v>5001</v>
      </c>
      <c r="X4610">
        <v>0</v>
      </c>
      <c r="Y4610">
        <v>248150</v>
      </c>
      <c r="Z4610">
        <v>20240814</v>
      </c>
      <c r="AA4610">
        <v>2024081020</v>
      </c>
      <c r="AB4610">
        <v>0</v>
      </c>
      <c r="AC4610" t="s">
        <v>2281</v>
      </c>
      <c r="AD4610" t="s">
        <v>2281</v>
      </c>
      <c r="AE4610">
        <v>11101</v>
      </c>
      <c r="AF4610" t="s">
        <v>2281</v>
      </c>
      <c r="AG4610" t="s">
        <v>549</v>
      </c>
      <c r="AH4610">
        <v>100</v>
      </c>
    </row>
    <row r="4611" spans="1:34" hidden="1" x14ac:dyDescent="0.25">
      <c r="A4611" t="str">
        <f t="shared" si="216"/>
        <v>24 1 3 11 3 1 70 0 0 4002020 248554</v>
      </c>
      <c r="B4611" t="str">
        <f t="shared" si="217"/>
        <v>24 1 3 11 3 1 70 0 0 4002020 248150</v>
      </c>
      <c r="C4611" t="str">
        <f t="shared" si="218"/>
        <v>24 1 3 11 3 1 70 0 0 4002020</v>
      </c>
      <c r="D4611">
        <v>24</v>
      </c>
      <c r="E4611">
        <v>1</v>
      </c>
      <c r="F4611">
        <v>3</v>
      </c>
      <c r="G4611">
        <v>11</v>
      </c>
      <c r="H4611">
        <v>3</v>
      </c>
      <c r="I4611">
        <v>1</v>
      </c>
      <c r="J4611">
        <v>70</v>
      </c>
      <c r="K4611">
        <v>0</v>
      </c>
      <c r="L4611" t="s">
        <v>147</v>
      </c>
      <c r="M4611" t="s">
        <v>139</v>
      </c>
      <c r="N4611" s="13">
        <v>3663426</v>
      </c>
      <c r="O4611">
        <v>248554</v>
      </c>
      <c r="P4611">
        <v>2024</v>
      </c>
      <c r="Q4611">
        <v>890801053</v>
      </c>
      <c r="R4611" t="s">
        <v>784</v>
      </c>
      <c r="S4611" s="13">
        <v>40237608</v>
      </c>
      <c r="T4611">
        <v>0</v>
      </c>
      <c r="U4611" t="s">
        <v>4126</v>
      </c>
      <c r="V4611" t="s">
        <v>2342</v>
      </c>
      <c r="W4611">
        <v>5001</v>
      </c>
      <c r="X4611">
        <v>0</v>
      </c>
      <c r="Y4611">
        <v>248150</v>
      </c>
      <c r="Z4611">
        <v>20240814</v>
      </c>
      <c r="AA4611">
        <v>2024081020</v>
      </c>
      <c r="AB4611">
        <v>0</v>
      </c>
      <c r="AC4611" t="s">
        <v>2281</v>
      </c>
      <c r="AD4611" t="s">
        <v>2281</v>
      </c>
      <c r="AE4611">
        <v>11101</v>
      </c>
      <c r="AF4611" t="s">
        <v>2281</v>
      </c>
      <c r="AG4611" t="s">
        <v>549</v>
      </c>
      <c r="AH4611">
        <v>100</v>
      </c>
    </row>
    <row r="4612" spans="1:34" hidden="1" x14ac:dyDescent="0.25">
      <c r="A4612" t="str">
        <f t="shared" si="216"/>
        <v>24 1 3 22 1 8 71 3 0 4501052 248555</v>
      </c>
      <c r="B4612" t="str">
        <f t="shared" si="217"/>
        <v>24 1 3 22 1 8 71 3 0 4501052 248177</v>
      </c>
      <c r="C4612" t="str">
        <f t="shared" si="218"/>
        <v>24 1 3 22 1 8 71 3 0 4501052</v>
      </c>
      <c r="D4612">
        <v>24</v>
      </c>
      <c r="E4612">
        <v>1</v>
      </c>
      <c r="F4612">
        <v>3</v>
      </c>
      <c r="G4612">
        <v>22</v>
      </c>
      <c r="H4612">
        <v>1</v>
      </c>
      <c r="I4612">
        <v>8</v>
      </c>
      <c r="J4612">
        <v>71</v>
      </c>
      <c r="K4612">
        <v>3</v>
      </c>
      <c r="L4612" t="s">
        <v>147</v>
      </c>
      <c r="M4612" t="s">
        <v>176</v>
      </c>
      <c r="N4612" s="13">
        <v>7000000</v>
      </c>
      <c r="O4612">
        <v>248555</v>
      </c>
      <c r="P4612">
        <v>2024</v>
      </c>
      <c r="Q4612">
        <v>26422517</v>
      </c>
      <c r="R4612" t="s">
        <v>1485</v>
      </c>
      <c r="S4612" s="13">
        <v>7000000</v>
      </c>
      <c r="T4612">
        <v>35700</v>
      </c>
      <c r="U4612" t="s">
        <v>4127</v>
      </c>
      <c r="V4612" t="s">
        <v>2295</v>
      </c>
      <c r="W4612">
        <v>5004</v>
      </c>
      <c r="X4612">
        <v>2304</v>
      </c>
      <c r="Y4612">
        <v>248177</v>
      </c>
      <c r="Z4612">
        <v>20240814</v>
      </c>
      <c r="AA4612">
        <v>2405200680</v>
      </c>
      <c r="AB4612">
        <v>3</v>
      </c>
      <c r="AC4612" t="s">
        <v>2281</v>
      </c>
      <c r="AD4612" t="s">
        <v>2281</v>
      </c>
      <c r="AE4612">
        <v>12401</v>
      </c>
      <c r="AF4612" t="s">
        <v>2281</v>
      </c>
      <c r="AG4612" t="s">
        <v>67</v>
      </c>
      <c r="AH4612">
        <v>260</v>
      </c>
    </row>
    <row r="4613" spans="1:34" hidden="1" x14ac:dyDescent="0.25">
      <c r="A4613" t="str">
        <f t="shared" si="216"/>
        <v>24 1 3 11 1 601 17 40 0 4501001 248556</v>
      </c>
      <c r="B4613" t="str">
        <f t="shared" si="217"/>
        <v>24 1 3 11 1 601 17 40 0 4501001 248213</v>
      </c>
      <c r="C4613" t="str">
        <f t="shared" si="218"/>
        <v>24 1 3 11 1 601 17 40 0 4501001</v>
      </c>
      <c r="D4613">
        <v>24</v>
      </c>
      <c r="E4613">
        <v>1</v>
      </c>
      <c r="F4613">
        <v>3</v>
      </c>
      <c r="G4613">
        <v>11</v>
      </c>
      <c r="H4613">
        <v>1</v>
      </c>
      <c r="I4613">
        <v>601</v>
      </c>
      <c r="J4613">
        <v>17</v>
      </c>
      <c r="K4613">
        <v>40</v>
      </c>
      <c r="L4613" t="s">
        <v>147</v>
      </c>
      <c r="M4613" t="s">
        <v>172</v>
      </c>
      <c r="N4613" s="13">
        <v>2500000</v>
      </c>
      <c r="O4613">
        <v>248556</v>
      </c>
      <c r="P4613">
        <v>2024</v>
      </c>
      <c r="Q4613">
        <v>75094462</v>
      </c>
      <c r="R4613" t="s">
        <v>1445</v>
      </c>
      <c r="S4613" s="13">
        <v>2500000</v>
      </c>
      <c r="T4613">
        <v>0</v>
      </c>
      <c r="U4613" t="s">
        <v>4128</v>
      </c>
      <c r="V4613" t="s">
        <v>2295</v>
      </c>
      <c r="W4613">
        <v>5004</v>
      </c>
      <c r="X4613">
        <v>0</v>
      </c>
      <c r="Y4613">
        <v>248213</v>
      </c>
      <c r="Z4613">
        <v>20240814</v>
      </c>
      <c r="AA4613">
        <v>2407100874</v>
      </c>
      <c r="AB4613">
        <v>1</v>
      </c>
      <c r="AC4613" t="s">
        <v>2281</v>
      </c>
      <c r="AD4613" t="s">
        <v>2281</v>
      </c>
      <c r="AE4613">
        <v>11101</v>
      </c>
      <c r="AF4613" t="s">
        <v>2281</v>
      </c>
      <c r="AG4613" t="s">
        <v>549</v>
      </c>
      <c r="AH4613">
        <v>260</v>
      </c>
    </row>
    <row r="4614" spans="1:34" hidden="1" x14ac:dyDescent="0.25">
      <c r="A4614" t="str">
        <f t="shared" si="216"/>
        <v>24 1 3 11 1 601 17 40 0 4501001 248557</v>
      </c>
      <c r="B4614" t="str">
        <f t="shared" si="217"/>
        <v>24 1 3 11 1 601 17 40 0 4501001 248215</v>
      </c>
      <c r="C4614" t="str">
        <f t="shared" si="218"/>
        <v>24 1 3 11 1 601 17 40 0 4501001</v>
      </c>
      <c r="D4614">
        <v>24</v>
      </c>
      <c r="E4614">
        <v>1</v>
      </c>
      <c r="F4614">
        <v>3</v>
      </c>
      <c r="G4614">
        <v>11</v>
      </c>
      <c r="H4614">
        <v>1</v>
      </c>
      <c r="I4614">
        <v>601</v>
      </c>
      <c r="J4614">
        <v>17</v>
      </c>
      <c r="K4614">
        <v>40</v>
      </c>
      <c r="L4614" t="s">
        <v>147</v>
      </c>
      <c r="M4614" t="s">
        <v>172</v>
      </c>
      <c r="N4614" s="13">
        <v>2500000</v>
      </c>
      <c r="O4614">
        <v>248557</v>
      </c>
      <c r="P4614">
        <v>2024</v>
      </c>
      <c r="Q4614">
        <v>16073074</v>
      </c>
      <c r="R4614" t="s">
        <v>1462</v>
      </c>
      <c r="S4614" s="13">
        <v>2500000</v>
      </c>
      <c r="T4614">
        <v>0</v>
      </c>
      <c r="U4614" t="s">
        <v>4128</v>
      </c>
      <c r="V4614" t="s">
        <v>2295</v>
      </c>
      <c r="W4614">
        <v>5004</v>
      </c>
      <c r="X4614">
        <v>0</v>
      </c>
      <c r="Y4614">
        <v>248215</v>
      </c>
      <c r="Z4614">
        <v>20240814</v>
      </c>
      <c r="AA4614">
        <v>2407100875</v>
      </c>
      <c r="AB4614">
        <v>1</v>
      </c>
      <c r="AC4614" t="s">
        <v>2281</v>
      </c>
      <c r="AD4614" t="s">
        <v>2281</v>
      </c>
      <c r="AE4614">
        <v>11101</v>
      </c>
      <c r="AF4614" t="s">
        <v>2281</v>
      </c>
      <c r="AG4614" t="s">
        <v>549</v>
      </c>
      <c r="AH4614">
        <v>260</v>
      </c>
    </row>
    <row r="4615" spans="1:34" hidden="1" x14ac:dyDescent="0.25">
      <c r="A4615" t="str">
        <f t="shared" si="216"/>
        <v>24 1 3 11 1 601 17 40 0 4501001 248558</v>
      </c>
      <c r="B4615" t="str">
        <f t="shared" si="217"/>
        <v>24 1 3 11 1 601 17 40 0 4501001 248212</v>
      </c>
      <c r="C4615" t="str">
        <f t="shared" si="218"/>
        <v>24 1 3 11 1 601 17 40 0 4501001</v>
      </c>
      <c r="D4615">
        <v>24</v>
      </c>
      <c r="E4615">
        <v>1</v>
      </c>
      <c r="F4615">
        <v>3</v>
      </c>
      <c r="G4615">
        <v>11</v>
      </c>
      <c r="H4615">
        <v>1</v>
      </c>
      <c r="I4615">
        <v>601</v>
      </c>
      <c r="J4615">
        <v>17</v>
      </c>
      <c r="K4615">
        <v>40</v>
      </c>
      <c r="L4615" t="s">
        <v>147</v>
      </c>
      <c r="M4615" t="s">
        <v>172</v>
      </c>
      <c r="N4615" s="13">
        <v>2500000</v>
      </c>
      <c r="O4615">
        <v>248558</v>
      </c>
      <c r="P4615">
        <v>2024</v>
      </c>
      <c r="Q4615">
        <v>1007232888</v>
      </c>
      <c r="R4615" t="s">
        <v>1453</v>
      </c>
      <c r="S4615" s="13">
        <v>2500000</v>
      </c>
      <c r="T4615">
        <v>0</v>
      </c>
      <c r="U4615" t="s">
        <v>4128</v>
      </c>
      <c r="V4615" t="s">
        <v>2295</v>
      </c>
      <c r="W4615">
        <v>5004</v>
      </c>
      <c r="X4615">
        <v>0</v>
      </c>
      <c r="Y4615">
        <v>248212</v>
      </c>
      <c r="Z4615">
        <v>20240814</v>
      </c>
      <c r="AA4615">
        <v>2407100873</v>
      </c>
      <c r="AB4615">
        <v>1</v>
      </c>
      <c r="AC4615" t="s">
        <v>2281</v>
      </c>
      <c r="AD4615" t="s">
        <v>2281</v>
      </c>
      <c r="AE4615">
        <v>11101</v>
      </c>
      <c r="AF4615" t="s">
        <v>2281</v>
      </c>
      <c r="AG4615" t="s">
        <v>549</v>
      </c>
      <c r="AH4615">
        <v>260</v>
      </c>
    </row>
    <row r="4616" spans="1:34" hidden="1" x14ac:dyDescent="0.25">
      <c r="A4616" t="str">
        <f t="shared" si="216"/>
        <v>24 1 3 82 1 602 71 41 0 4501052 248559</v>
      </c>
      <c r="B4616" t="str">
        <f t="shared" si="217"/>
        <v>24 1 3 82 1 602 71 41 0 4501052 248220</v>
      </c>
      <c r="C4616" t="str">
        <f t="shared" si="218"/>
        <v>24 1 3 82 1 602 71 41 0 4501052</v>
      </c>
      <c r="D4616">
        <v>24</v>
      </c>
      <c r="E4616">
        <v>1</v>
      </c>
      <c r="F4616">
        <v>3</v>
      </c>
      <c r="G4616">
        <v>82</v>
      </c>
      <c r="H4616">
        <v>1</v>
      </c>
      <c r="I4616">
        <v>602</v>
      </c>
      <c r="J4616">
        <v>71</v>
      </c>
      <c r="K4616">
        <v>41</v>
      </c>
      <c r="L4616" t="s">
        <v>147</v>
      </c>
      <c r="M4616" t="s">
        <v>176</v>
      </c>
      <c r="N4616" s="13">
        <v>368713</v>
      </c>
      <c r="O4616">
        <v>248559</v>
      </c>
      <c r="P4616">
        <v>2024</v>
      </c>
      <c r="Q4616">
        <v>810000598</v>
      </c>
      <c r="R4616" t="s">
        <v>2278</v>
      </c>
      <c r="S4616" s="13">
        <v>368713</v>
      </c>
      <c r="T4616">
        <v>0</v>
      </c>
      <c r="U4616" t="s">
        <v>4070</v>
      </c>
      <c r="V4616" t="s">
        <v>2280</v>
      </c>
      <c r="W4616">
        <v>5004</v>
      </c>
      <c r="X4616">
        <v>0</v>
      </c>
      <c r="Y4616">
        <v>248220</v>
      </c>
      <c r="Z4616">
        <v>20240815</v>
      </c>
      <c r="AA4616">
        <v>0</v>
      </c>
      <c r="AB4616">
        <v>0</v>
      </c>
      <c r="AC4616" t="s">
        <v>2281</v>
      </c>
      <c r="AD4616" t="s">
        <v>2281</v>
      </c>
      <c r="AE4616">
        <v>25301</v>
      </c>
      <c r="AF4616" t="s">
        <v>4113</v>
      </c>
      <c r="AG4616" t="s">
        <v>650</v>
      </c>
      <c r="AH4616">
        <v>335</v>
      </c>
    </row>
    <row r="4617" spans="1:34" hidden="1" x14ac:dyDescent="0.25">
      <c r="A4617" t="str">
        <f t="shared" si="216"/>
        <v>24 1 3 11 1 8 71 0 0 4501001 248560</v>
      </c>
      <c r="B4617" t="str">
        <f t="shared" si="217"/>
        <v>24 1 3 11 1 8 71 0 0 4501001 248206</v>
      </c>
      <c r="C4617" t="str">
        <f t="shared" si="218"/>
        <v>24 1 3 11 1 8 71 0 0 4501001</v>
      </c>
      <c r="D4617">
        <v>24</v>
      </c>
      <c r="E4617">
        <v>1</v>
      </c>
      <c r="F4617">
        <v>3</v>
      </c>
      <c r="G4617">
        <v>11</v>
      </c>
      <c r="H4617">
        <v>1</v>
      </c>
      <c r="I4617">
        <v>8</v>
      </c>
      <c r="J4617">
        <v>71</v>
      </c>
      <c r="K4617">
        <v>0</v>
      </c>
      <c r="L4617" t="s">
        <v>147</v>
      </c>
      <c r="M4617" t="s">
        <v>172</v>
      </c>
      <c r="N4617" s="13">
        <v>540378</v>
      </c>
      <c r="O4617">
        <v>248560</v>
      </c>
      <c r="P4617">
        <v>2024</v>
      </c>
      <c r="Q4617">
        <v>810000598</v>
      </c>
      <c r="R4617" t="s">
        <v>2278</v>
      </c>
      <c r="S4617" s="13">
        <v>540378</v>
      </c>
      <c r="T4617">
        <v>0</v>
      </c>
      <c r="U4617" t="s">
        <v>4051</v>
      </c>
      <c r="V4617" t="s">
        <v>2280</v>
      </c>
      <c r="W4617">
        <v>5004</v>
      </c>
      <c r="X4617">
        <v>0</v>
      </c>
      <c r="Y4617">
        <v>248206</v>
      </c>
      <c r="Z4617">
        <v>20240815</v>
      </c>
      <c r="AA4617">
        <v>0</v>
      </c>
      <c r="AB4617">
        <v>0</v>
      </c>
      <c r="AC4617" t="s">
        <v>2281</v>
      </c>
      <c r="AD4617" t="s">
        <v>2281</v>
      </c>
      <c r="AE4617">
        <v>11101</v>
      </c>
      <c r="AF4617" t="s">
        <v>2281</v>
      </c>
      <c r="AG4617" t="s">
        <v>549</v>
      </c>
      <c r="AH4617">
        <v>335</v>
      </c>
    </row>
    <row r="4618" spans="1:34" hidden="1" x14ac:dyDescent="0.25">
      <c r="A4618" t="str">
        <f t="shared" si="216"/>
        <v>24 1 3 82 1 602 71 41 0 4501052 248561</v>
      </c>
      <c r="B4618" t="str">
        <f t="shared" si="217"/>
        <v>24 1 3 82 1 602 71 41 0 4501052 248221</v>
      </c>
      <c r="C4618" t="str">
        <f t="shared" si="218"/>
        <v>24 1 3 82 1 602 71 41 0 4501052</v>
      </c>
      <c r="D4618">
        <v>24</v>
      </c>
      <c r="E4618">
        <v>1</v>
      </c>
      <c r="F4618">
        <v>3</v>
      </c>
      <c r="G4618">
        <v>82</v>
      </c>
      <c r="H4618">
        <v>1</v>
      </c>
      <c r="I4618">
        <v>602</v>
      </c>
      <c r="J4618">
        <v>71</v>
      </c>
      <c r="K4618">
        <v>41</v>
      </c>
      <c r="L4618" t="s">
        <v>147</v>
      </c>
      <c r="M4618" t="s">
        <v>176</v>
      </c>
      <c r="N4618" s="13">
        <v>4431894</v>
      </c>
      <c r="O4618">
        <v>248561</v>
      </c>
      <c r="P4618">
        <v>2024</v>
      </c>
      <c r="Q4618">
        <v>900092385</v>
      </c>
      <c r="R4618" t="s">
        <v>809</v>
      </c>
      <c r="S4618" s="13">
        <v>4431894</v>
      </c>
      <c r="T4618">
        <v>0</v>
      </c>
      <c r="U4618" t="s">
        <v>4129</v>
      </c>
      <c r="V4618" t="s">
        <v>3322</v>
      </c>
      <c r="W4618">
        <v>5004</v>
      </c>
      <c r="X4618">
        <v>0</v>
      </c>
      <c r="Y4618">
        <v>248221</v>
      </c>
      <c r="Z4618">
        <v>20240816</v>
      </c>
      <c r="AA4618">
        <v>0</v>
      </c>
      <c r="AB4618">
        <v>0</v>
      </c>
      <c r="AC4618" t="s">
        <v>2281</v>
      </c>
      <c r="AD4618" t="s">
        <v>2281</v>
      </c>
      <c r="AE4618">
        <v>25301</v>
      </c>
      <c r="AF4618" t="s">
        <v>4113</v>
      </c>
      <c r="AG4618" t="s">
        <v>650</v>
      </c>
      <c r="AH4618">
        <v>335</v>
      </c>
    </row>
    <row r="4619" spans="1:34" hidden="1" x14ac:dyDescent="0.25">
      <c r="A4619" t="str">
        <f t="shared" si="216"/>
        <v>24 1 3 11 1 7 15 0 0 4502029 248562</v>
      </c>
      <c r="B4619" t="str">
        <f t="shared" si="217"/>
        <v>24 1 3 11 1 7 15 0 0 4502029 248112</v>
      </c>
      <c r="C4619" t="str">
        <f t="shared" si="218"/>
        <v>24 1 3 11 1 7 15 0 0 4502029</v>
      </c>
      <c r="D4619">
        <v>24</v>
      </c>
      <c r="E4619">
        <v>1</v>
      </c>
      <c r="F4619">
        <v>3</v>
      </c>
      <c r="G4619">
        <v>11</v>
      </c>
      <c r="H4619">
        <v>1</v>
      </c>
      <c r="I4619">
        <v>7</v>
      </c>
      <c r="J4619">
        <v>15</v>
      </c>
      <c r="K4619">
        <v>0</v>
      </c>
      <c r="L4619" t="s">
        <v>147</v>
      </c>
      <c r="M4619" t="s">
        <v>168</v>
      </c>
      <c r="N4619" s="13">
        <v>30149980</v>
      </c>
      <c r="O4619">
        <v>248562</v>
      </c>
      <c r="P4619">
        <v>2024</v>
      </c>
      <c r="Q4619">
        <v>890804256</v>
      </c>
      <c r="R4619" t="s">
        <v>1017</v>
      </c>
      <c r="S4619" s="13">
        <v>30149980</v>
      </c>
      <c r="T4619">
        <v>0</v>
      </c>
      <c r="U4619" t="s">
        <v>4034</v>
      </c>
      <c r="V4619" t="s">
        <v>4130</v>
      </c>
      <c r="W4619">
        <v>5016</v>
      </c>
      <c r="X4619">
        <v>0</v>
      </c>
      <c r="Y4619">
        <v>248112</v>
      </c>
      <c r="Z4619">
        <v>20240820</v>
      </c>
      <c r="AA4619">
        <v>2404040506</v>
      </c>
      <c r="AB4619">
        <v>3</v>
      </c>
      <c r="AC4619" t="s">
        <v>2281</v>
      </c>
      <c r="AD4619" t="s">
        <v>2281</v>
      </c>
      <c r="AE4619">
        <v>11101</v>
      </c>
      <c r="AF4619" t="s">
        <v>2281</v>
      </c>
      <c r="AG4619" t="s">
        <v>549</v>
      </c>
      <c r="AH4619">
        <v>251</v>
      </c>
    </row>
    <row r="4620" spans="1:34" hidden="1" x14ac:dyDescent="0.25">
      <c r="A4620" t="str">
        <f t="shared" si="216"/>
        <v>24 1 3 82 1 602 71 41 0 4501052 248563</v>
      </c>
      <c r="B4620" t="str">
        <f t="shared" si="217"/>
        <v>24 1 3 82 1 602 71 41 0 4501052 248219</v>
      </c>
      <c r="C4620" t="str">
        <f t="shared" si="218"/>
        <v>24 1 3 82 1 602 71 41 0 4501052</v>
      </c>
      <c r="D4620">
        <v>24</v>
      </c>
      <c r="E4620">
        <v>1</v>
      </c>
      <c r="F4620">
        <v>3</v>
      </c>
      <c r="G4620">
        <v>82</v>
      </c>
      <c r="H4620">
        <v>1</v>
      </c>
      <c r="I4620">
        <v>602</v>
      </c>
      <c r="J4620">
        <v>71</v>
      </c>
      <c r="K4620">
        <v>41</v>
      </c>
      <c r="L4620" t="s">
        <v>147</v>
      </c>
      <c r="M4620" t="s">
        <v>176</v>
      </c>
      <c r="N4620" s="13">
        <v>18400084</v>
      </c>
      <c r="O4620">
        <v>248563</v>
      </c>
      <c r="P4620">
        <v>2024</v>
      </c>
      <c r="Q4620">
        <v>890800128</v>
      </c>
      <c r="R4620" t="s">
        <v>838</v>
      </c>
      <c r="S4620" s="13">
        <v>18400084</v>
      </c>
      <c r="T4620">
        <v>0</v>
      </c>
      <c r="U4620" t="s">
        <v>4121</v>
      </c>
      <c r="V4620" t="s">
        <v>2280</v>
      </c>
      <c r="W4620">
        <v>5004</v>
      </c>
      <c r="X4620">
        <v>0</v>
      </c>
      <c r="Y4620">
        <v>248219</v>
      </c>
      <c r="Z4620">
        <v>20240821</v>
      </c>
      <c r="AA4620">
        <v>0</v>
      </c>
      <c r="AB4620">
        <v>0</v>
      </c>
      <c r="AC4620" t="s">
        <v>2281</v>
      </c>
      <c r="AD4620" t="s">
        <v>2281</v>
      </c>
      <c r="AE4620">
        <v>25301</v>
      </c>
      <c r="AF4620" t="s">
        <v>4113</v>
      </c>
      <c r="AG4620" t="s">
        <v>650</v>
      </c>
      <c r="AH4620">
        <v>335</v>
      </c>
    </row>
    <row r="4621" spans="1:34" hidden="1" x14ac:dyDescent="0.25">
      <c r="A4621" t="str">
        <f t="shared" si="216"/>
        <v>24 1 3 11 1 8 71 0 0 4501001 248564</v>
      </c>
      <c r="B4621" t="str">
        <f t="shared" si="217"/>
        <v>24 1 3 11 1 8 71 0 0 4501001 248207</v>
      </c>
      <c r="C4621" t="str">
        <f t="shared" si="218"/>
        <v>24 1 3 11 1 8 71 0 0 4501001</v>
      </c>
      <c r="D4621">
        <v>24</v>
      </c>
      <c r="E4621">
        <v>1</v>
      </c>
      <c r="F4621">
        <v>3</v>
      </c>
      <c r="G4621">
        <v>11</v>
      </c>
      <c r="H4621">
        <v>1</v>
      </c>
      <c r="I4621">
        <v>8</v>
      </c>
      <c r="J4621">
        <v>71</v>
      </c>
      <c r="K4621">
        <v>0</v>
      </c>
      <c r="L4621" t="s">
        <v>147</v>
      </c>
      <c r="M4621" t="s">
        <v>172</v>
      </c>
      <c r="N4621" s="13">
        <v>3652727.53</v>
      </c>
      <c r="O4621">
        <v>248564</v>
      </c>
      <c r="P4621">
        <v>2024</v>
      </c>
      <c r="Q4621">
        <v>800153993</v>
      </c>
      <c r="R4621" t="s">
        <v>810</v>
      </c>
      <c r="S4621" s="13">
        <v>3652727.53</v>
      </c>
      <c r="T4621">
        <v>0</v>
      </c>
      <c r="U4621" t="s">
        <v>3922</v>
      </c>
      <c r="V4621" t="s">
        <v>2280</v>
      </c>
      <c r="W4621">
        <v>5004</v>
      </c>
      <c r="X4621">
        <v>0</v>
      </c>
      <c r="Y4621">
        <v>248207</v>
      </c>
      <c r="Z4621">
        <v>20240821</v>
      </c>
      <c r="AA4621">
        <v>0</v>
      </c>
      <c r="AB4621">
        <v>0</v>
      </c>
      <c r="AC4621" t="s">
        <v>2281</v>
      </c>
      <c r="AD4621" t="s">
        <v>2281</v>
      </c>
      <c r="AE4621">
        <v>11101</v>
      </c>
      <c r="AF4621" t="s">
        <v>2281</v>
      </c>
      <c r="AG4621" t="s">
        <v>549</v>
      </c>
      <c r="AH4621">
        <v>335</v>
      </c>
    </row>
    <row r="4622" spans="1:34" hidden="1" x14ac:dyDescent="0.25">
      <c r="A4622" t="str">
        <f t="shared" si="216"/>
        <v>24 1 3 82 1 602 71 41 0 4501052 248565</v>
      </c>
      <c r="B4622" t="str">
        <f t="shared" si="217"/>
        <v>24 1 3 82 1 602 71 41 0 4501052 248222</v>
      </c>
      <c r="C4622" t="str">
        <f t="shared" si="218"/>
        <v>24 1 3 82 1 602 71 41 0 4501052</v>
      </c>
      <c r="D4622">
        <v>24</v>
      </c>
      <c r="E4622">
        <v>1</v>
      </c>
      <c r="F4622">
        <v>3</v>
      </c>
      <c r="G4622">
        <v>82</v>
      </c>
      <c r="H4622">
        <v>1</v>
      </c>
      <c r="I4622">
        <v>602</v>
      </c>
      <c r="J4622">
        <v>71</v>
      </c>
      <c r="K4622">
        <v>41</v>
      </c>
      <c r="L4622" t="s">
        <v>147</v>
      </c>
      <c r="M4622" t="s">
        <v>176</v>
      </c>
      <c r="N4622" s="13">
        <v>4394924.4800000004</v>
      </c>
      <c r="O4622">
        <v>248565</v>
      </c>
      <c r="P4622">
        <v>2024</v>
      </c>
      <c r="Q4622">
        <v>800153993</v>
      </c>
      <c r="R4622" t="s">
        <v>810</v>
      </c>
      <c r="S4622" s="13">
        <v>4394924.4800000004</v>
      </c>
      <c r="T4622">
        <v>0</v>
      </c>
      <c r="U4622" t="s">
        <v>4071</v>
      </c>
      <c r="V4622" t="s">
        <v>2280</v>
      </c>
      <c r="W4622">
        <v>5004</v>
      </c>
      <c r="X4622">
        <v>0</v>
      </c>
      <c r="Y4622">
        <v>248222</v>
      </c>
      <c r="Z4622">
        <v>20240821</v>
      </c>
      <c r="AA4622">
        <v>0</v>
      </c>
      <c r="AB4622">
        <v>0</v>
      </c>
      <c r="AC4622" t="s">
        <v>2281</v>
      </c>
      <c r="AD4622" t="s">
        <v>2281</v>
      </c>
      <c r="AE4622">
        <v>25301</v>
      </c>
      <c r="AF4622" t="s">
        <v>4113</v>
      </c>
      <c r="AG4622" t="s">
        <v>650</v>
      </c>
      <c r="AH4622">
        <v>335</v>
      </c>
    </row>
    <row r="4623" spans="1:34" hidden="1" x14ac:dyDescent="0.25">
      <c r="A4623" t="str">
        <f t="shared" si="216"/>
        <v>24 1 3 22 1 8 71 2 0 4501001 248566</v>
      </c>
      <c r="B4623" t="str">
        <f t="shared" si="217"/>
        <v>24 1 3 22 1 8 71 2 0 4501001 248136</v>
      </c>
      <c r="C4623" t="str">
        <f t="shared" si="218"/>
        <v>24 1 3 22 1 8 71 2 0 4501001</v>
      </c>
      <c r="D4623">
        <v>24</v>
      </c>
      <c r="E4623">
        <v>1</v>
      </c>
      <c r="F4623">
        <v>3</v>
      </c>
      <c r="G4623">
        <v>22</v>
      </c>
      <c r="H4623">
        <v>1</v>
      </c>
      <c r="I4623">
        <v>8</v>
      </c>
      <c r="J4623">
        <v>71</v>
      </c>
      <c r="K4623">
        <v>2</v>
      </c>
      <c r="L4623" t="s">
        <v>147</v>
      </c>
      <c r="M4623" t="s">
        <v>172</v>
      </c>
      <c r="N4623" s="13">
        <v>25231089</v>
      </c>
      <c r="O4623">
        <v>248566</v>
      </c>
      <c r="P4623">
        <v>2024</v>
      </c>
      <c r="Q4623">
        <v>890804256</v>
      </c>
      <c r="R4623" t="s">
        <v>1017</v>
      </c>
      <c r="S4623" s="13">
        <v>25231089</v>
      </c>
      <c r="T4623">
        <v>0</v>
      </c>
      <c r="U4623" t="s">
        <v>4131</v>
      </c>
      <c r="V4623" t="s">
        <v>4132</v>
      </c>
      <c r="W4623">
        <v>5016</v>
      </c>
      <c r="X4623">
        <v>0</v>
      </c>
      <c r="Y4623">
        <v>248136</v>
      </c>
      <c r="Z4623">
        <v>20240822</v>
      </c>
      <c r="AA4623">
        <v>2404120555</v>
      </c>
      <c r="AB4623">
        <v>4</v>
      </c>
      <c r="AC4623" t="s">
        <v>2281</v>
      </c>
      <c r="AD4623" t="s">
        <v>2281</v>
      </c>
      <c r="AE4623">
        <v>11229</v>
      </c>
      <c r="AF4623" t="s">
        <v>2281</v>
      </c>
      <c r="AG4623" t="s">
        <v>639</v>
      </c>
      <c r="AH4623">
        <v>251</v>
      </c>
    </row>
    <row r="4624" spans="1:34" hidden="1" x14ac:dyDescent="0.25">
      <c r="A4624" t="str">
        <f t="shared" si="216"/>
        <v>24 1 3 11 1 8 71 0 0 4501001 248567</v>
      </c>
      <c r="B4624" t="str">
        <f t="shared" si="217"/>
        <v>24 1 3 11 1 8 71 0 0 4501001 248144</v>
      </c>
      <c r="C4624" t="str">
        <f t="shared" si="218"/>
        <v>24 1 3 11 1 8 71 0 0 4501001</v>
      </c>
      <c r="D4624">
        <v>24</v>
      </c>
      <c r="E4624">
        <v>1</v>
      </c>
      <c r="F4624">
        <v>3</v>
      </c>
      <c r="G4624">
        <v>11</v>
      </c>
      <c r="H4624">
        <v>1</v>
      </c>
      <c r="I4624">
        <v>8</v>
      </c>
      <c r="J4624">
        <v>71</v>
      </c>
      <c r="K4624">
        <v>0</v>
      </c>
      <c r="L4624" t="s">
        <v>147</v>
      </c>
      <c r="M4624" t="s">
        <v>172</v>
      </c>
      <c r="N4624" s="13">
        <v>5000000</v>
      </c>
      <c r="O4624">
        <v>248567</v>
      </c>
      <c r="P4624">
        <v>2024</v>
      </c>
      <c r="Q4624">
        <v>1007235101</v>
      </c>
      <c r="R4624" t="s">
        <v>1459</v>
      </c>
      <c r="S4624" s="13">
        <v>5000000</v>
      </c>
      <c r="T4624">
        <v>0</v>
      </c>
      <c r="U4624" t="s">
        <v>4133</v>
      </c>
      <c r="V4624" t="s">
        <v>2295</v>
      </c>
      <c r="W4624">
        <v>5004</v>
      </c>
      <c r="X4624">
        <v>0</v>
      </c>
      <c r="Y4624">
        <v>248144</v>
      </c>
      <c r="Z4624">
        <v>20240826</v>
      </c>
      <c r="AA4624">
        <v>2404190578</v>
      </c>
      <c r="AB4624">
        <v>4</v>
      </c>
      <c r="AC4624" t="s">
        <v>2281</v>
      </c>
      <c r="AD4624" t="s">
        <v>2281</v>
      </c>
      <c r="AE4624">
        <v>11101</v>
      </c>
      <c r="AF4624" t="s">
        <v>2281</v>
      </c>
      <c r="AG4624" t="s">
        <v>549</v>
      </c>
      <c r="AH4624">
        <v>260</v>
      </c>
    </row>
    <row r="4625" spans="1:34" hidden="1" x14ac:dyDescent="0.25">
      <c r="A4625" t="str">
        <f t="shared" si="216"/>
        <v>24 1 3 22 1 8 71 3 0 4501052 248568</v>
      </c>
      <c r="B4625" t="str">
        <f t="shared" si="217"/>
        <v>24 1 3 22 1 8 71 3 0 4501052 248143</v>
      </c>
      <c r="C4625" t="str">
        <f t="shared" si="218"/>
        <v>24 1 3 22 1 8 71 3 0 4501052</v>
      </c>
      <c r="D4625">
        <v>24</v>
      </c>
      <c r="E4625">
        <v>1</v>
      </c>
      <c r="F4625">
        <v>3</v>
      </c>
      <c r="G4625">
        <v>22</v>
      </c>
      <c r="H4625">
        <v>1</v>
      </c>
      <c r="I4625">
        <v>8</v>
      </c>
      <c r="J4625">
        <v>71</v>
      </c>
      <c r="K4625">
        <v>3</v>
      </c>
      <c r="L4625" t="s">
        <v>147</v>
      </c>
      <c r="M4625" t="s">
        <v>176</v>
      </c>
      <c r="N4625" s="13">
        <v>1550568</v>
      </c>
      <c r="O4625">
        <v>248568</v>
      </c>
      <c r="P4625">
        <v>2024</v>
      </c>
      <c r="Q4625">
        <v>890805554</v>
      </c>
      <c r="R4625" t="s">
        <v>1187</v>
      </c>
      <c r="S4625" s="13">
        <v>1550568</v>
      </c>
      <c r="T4625">
        <v>52785</v>
      </c>
      <c r="U4625" t="s">
        <v>3249</v>
      </c>
      <c r="V4625" t="s">
        <v>2280</v>
      </c>
      <c r="W4625">
        <v>5016</v>
      </c>
      <c r="X4625">
        <v>2305</v>
      </c>
      <c r="Y4625">
        <v>248143</v>
      </c>
      <c r="Z4625">
        <v>20240826</v>
      </c>
      <c r="AA4625">
        <v>2404180576</v>
      </c>
      <c r="AB4625">
        <v>4</v>
      </c>
      <c r="AC4625" t="s">
        <v>2281</v>
      </c>
      <c r="AD4625" t="s">
        <v>2281</v>
      </c>
      <c r="AE4625">
        <v>12401</v>
      </c>
      <c r="AF4625" t="s">
        <v>2281</v>
      </c>
      <c r="AG4625" t="s">
        <v>67</v>
      </c>
      <c r="AH4625">
        <v>253</v>
      </c>
    </row>
    <row r="4626" spans="1:34" hidden="1" x14ac:dyDescent="0.25">
      <c r="A4626" t="str">
        <f t="shared" si="216"/>
        <v>24 1 3 11 1 601 17 40 0 4501001 248569</v>
      </c>
      <c r="B4626" t="str">
        <f t="shared" si="217"/>
        <v>24 1 3 11 1 601 17 40 0 4501001 248216</v>
      </c>
      <c r="C4626" t="str">
        <f t="shared" si="218"/>
        <v>24 1 3 11 1 601 17 40 0 4501001</v>
      </c>
      <c r="D4626">
        <v>24</v>
      </c>
      <c r="E4626">
        <v>1</v>
      </c>
      <c r="F4626">
        <v>3</v>
      </c>
      <c r="G4626">
        <v>11</v>
      </c>
      <c r="H4626">
        <v>1</v>
      </c>
      <c r="I4626">
        <v>601</v>
      </c>
      <c r="J4626">
        <v>17</v>
      </c>
      <c r="K4626">
        <v>40</v>
      </c>
      <c r="L4626" t="s">
        <v>147</v>
      </c>
      <c r="M4626" t="s">
        <v>172</v>
      </c>
      <c r="N4626" s="13">
        <v>2500000</v>
      </c>
      <c r="O4626">
        <v>248569</v>
      </c>
      <c r="P4626">
        <v>2024</v>
      </c>
      <c r="Q4626">
        <v>16072666</v>
      </c>
      <c r="R4626" t="s">
        <v>1463</v>
      </c>
      <c r="S4626" s="13">
        <v>2500000</v>
      </c>
      <c r="T4626">
        <v>0</v>
      </c>
      <c r="U4626" t="s">
        <v>4134</v>
      </c>
      <c r="V4626" t="s">
        <v>2295</v>
      </c>
      <c r="W4626">
        <v>5004</v>
      </c>
      <c r="X4626">
        <v>0</v>
      </c>
      <c r="Y4626">
        <v>248216</v>
      </c>
      <c r="Z4626">
        <v>20240826</v>
      </c>
      <c r="AA4626">
        <v>2407180883</v>
      </c>
      <c r="AB4626">
        <v>1</v>
      </c>
      <c r="AC4626" t="s">
        <v>2281</v>
      </c>
      <c r="AD4626" t="s">
        <v>2281</v>
      </c>
      <c r="AE4626">
        <v>11101</v>
      </c>
      <c r="AF4626" t="s">
        <v>2281</v>
      </c>
      <c r="AG4626" t="s">
        <v>549</v>
      </c>
      <c r="AH4626">
        <v>260</v>
      </c>
    </row>
    <row r="4627" spans="1:34" hidden="1" x14ac:dyDescent="0.25">
      <c r="A4627" t="str">
        <f t="shared" si="216"/>
        <v>24 1 3 11 1 8 71 0 0 4501001 248570</v>
      </c>
      <c r="B4627" t="str">
        <f t="shared" si="217"/>
        <v>24 1 3 11 1 8 71 0 0 4501001 248175</v>
      </c>
      <c r="C4627" t="str">
        <f t="shared" si="218"/>
        <v>24 1 3 11 1 8 71 0 0 4501001</v>
      </c>
      <c r="D4627">
        <v>24</v>
      </c>
      <c r="E4627">
        <v>1</v>
      </c>
      <c r="F4627">
        <v>3</v>
      </c>
      <c r="G4627">
        <v>11</v>
      </c>
      <c r="H4627">
        <v>1</v>
      </c>
      <c r="I4627">
        <v>8</v>
      </c>
      <c r="J4627">
        <v>71</v>
      </c>
      <c r="K4627">
        <v>0</v>
      </c>
      <c r="L4627" t="s">
        <v>147</v>
      </c>
      <c r="M4627" t="s">
        <v>172</v>
      </c>
      <c r="N4627" s="13">
        <v>1559113</v>
      </c>
      <c r="O4627">
        <v>248570</v>
      </c>
      <c r="P4627">
        <v>2024</v>
      </c>
      <c r="Q4627">
        <v>800250029</v>
      </c>
      <c r="R4627" t="s">
        <v>789</v>
      </c>
      <c r="S4627" s="13">
        <v>1559113</v>
      </c>
      <c r="T4627">
        <v>0</v>
      </c>
      <c r="U4627" t="s">
        <v>3331</v>
      </c>
      <c r="V4627" t="s">
        <v>3332</v>
      </c>
      <c r="W4627">
        <v>5016</v>
      </c>
      <c r="X4627">
        <v>0</v>
      </c>
      <c r="Y4627">
        <v>248175</v>
      </c>
      <c r="Z4627">
        <v>20240827</v>
      </c>
      <c r="AA4627">
        <v>2405150655</v>
      </c>
      <c r="AB4627">
        <v>1</v>
      </c>
      <c r="AC4627" t="s">
        <v>2281</v>
      </c>
      <c r="AD4627" t="s">
        <v>2281</v>
      </c>
      <c r="AE4627">
        <v>11101</v>
      </c>
      <c r="AF4627" t="s">
        <v>2281</v>
      </c>
      <c r="AG4627" t="s">
        <v>549</v>
      </c>
      <c r="AH4627">
        <v>251</v>
      </c>
    </row>
    <row r="4628" spans="1:34" hidden="1" x14ac:dyDescent="0.25">
      <c r="A4628" t="str">
        <f t="shared" si="216"/>
        <v>24 1 3 11 1 601 17 40 0 4501001 248571</v>
      </c>
      <c r="B4628" t="str">
        <f t="shared" si="217"/>
        <v>24 1 3 11 1 601 17 40 0 4501001 248217</v>
      </c>
      <c r="C4628" t="str">
        <f t="shared" si="218"/>
        <v>24 1 3 11 1 601 17 40 0 4501001</v>
      </c>
      <c r="D4628">
        <v>24</v>
      </c>
      <c r="E4628">
        <v>1</v>
      </c>
      <c r="F4628">
        <v>3</v>
      </c>
      <c r="G4628">
        <v>11</v>
      </c>
      <c r="H4628">
        <v>1</v>
      </c>
      <c r="I4628">
        <v>601</v>
      </c>
      <c r="J4628">
        <v>17</v>
      </c>
      <c r="K4628">
        <v>40</v>
      </c>
      <c r="L4628" t="s">
        <v>147</v>
      </c>
      <c r="M4628" t="s">
        <v>172</v>
      </c>
      <c r="N4628" s="13">
        <v>2500000</v>
      </c>
      <c r="O4628">
        <v>248571</v>
      </c>
      <c r="P4628">
        <v>2024</v>
      </c>
      <c r="Q4628">
        <v>1053844370</v>
      </c>
      <c r="R4628" t="s">
        <v>1464</v>
      </c>
      <c r="S4628" s="13">
        <v>2500000</v>
      </c>
      <c r="T4628">
        <v>0</v>
      </c>
      <c r="U4628" t="s">
        <v>4135</v>
      </c>
      <c r="V4628" t="s">
        <v>2295</v>
      </c>
      <c r="W4628">
        <v>5004</v>
      </c>
      <c r="X4628">
        <v>0</v>
      </c>
      <c r="Y4628">
        <v>248217</v>
      </c>
      <c r="Z4628">
        <v>20240828</v>
      </c>
      <c r="AA4628">
        <v>2407180884</v>
      </c>
      <c r="AB4628">
        <v>1</v>
      </c>
      <c r="AC4628" t="s">
        <v>2281</v>
      </c>
      <c r="AD4628" t="s">
        <v>2281</v>
      </c>
      <c r="AE4628">
        <v>11101</v>
      </c>
      <c r="AF4628" t="s">
        <v>2281</v>
      </c>
      <c r="AG4628" t="s">
        <v>549</v>
      </c>
      <c r="AH4628">
        <v>260</v>
      </c>
    </row>
    <row r="4629" spans="1:34" hidden="1" x14ac:dyDescent="0.25">
      <c r="A4629" t="str">
        <f t="shared" si="216"/>
        <v>24 1 3 11 1 8 71 0 0 4501001 248573</v>
      </c>
      <c r="B4629" t="str">
        <f t="shared" si="217"/>
        <v>24 1 3 11 1 8 71 0 0 4501001 248205</v>
      </c>
      <c r="C4629" t="str">
        <f t="shared" si="218"/>
        <v>24 1 3 11 1 8 71 0 0 4501001</v>
      </c>
      <c r="D4629">
        <v>24</v>
      </c>
      <c r="E4629">
        <v>1</v>
      </c>
      <c r="F4629">
        <v>3</v>
      </c>
      <c r="G4629">
        <v>11</v>
      </c>
      <c r="H4629">
        <v>1</v>
      </c>
      <c r="I4629">
        <v>8</v>
      </c>
      <c r="J4629">
        <v>71</v>
      </c>
      <c r="K4629">
        <v>0</v>
      </c>
      <c r="L4629" t="s">
        <v>147</v>
      </c>
      <c r="M4629" t="s">
        <v>172</v>
      </c>
      <c r="N4629" s="13">
        <v>767316</v>
      </c>
      <c r="O4629">
        <v>248573</v>
      </c>
      <c r="P4629">
        <v>2024</v>
      </c>
      <c r="Q4629">
        <v>890800128</v>
      </c>
      <c r="R4629" t="s">
        <v>838</v>
      </c>
      <c r="S4629" s="13">
        <v>767316</v>
      </c>
      <c r="T4629">
        <v>0</v>
      </c>
      <c r="U4629" t="s">
        <v>4049</v>
      </c>
      <c r="V4629" t="s">
        <v>3334</v>
      </c>
      <c r="W4629">
        <v>5004</v>
      </c>
      <c r="X4629">
        <v>0</v>
      </c>
      <c r="Y4629">
        <v>248205</v>
      </c>
      <c r="Z4629">
        <v>20240828</v>
      </c>
      <c r="AA4629">
        <v>0</v>
      </c>
      <c r="AB4629">
        <v>0</v>
      </c>
      <c r="AC4629" t="s">
        <v>2281</v>
      </c>
      <c r="AD4629" t="s">
        <v>2281</v>
      </c>
      <c r="AE4629">
        <v>11101</v>
      </c>
      <c r="AF4629" t="s">
        <v>2281</v>
      </c>
      <c r="AG4629" t="s">
        <v>549</v>
      </c>
      <c r="AH4629">
        <v>335</v>
      </c>
    </row>
    <row r="4630" spans="1:34" hidden="1" x14ac:dyDescent="0.25">
      <c r="A4630" t="str">
        <f t="shared" si="216"/>
        <v>24 1 3 11 1 8 71 0 0 4501001 248574</v>
      </c>
      <c r="B4630" t="str">
        <f t="shared" si="217"/>
        <v>24 1 3 11 1 8 71 0 0 4501001 248205</v>
      </c>
      <c r="C4630" t="str">
        <f t="shared" si="218"/>
        <v>24 1 3 11 1 8 71 0 0 4501001</v>
      </c>
      <c r="D4630">
        <v>24</v>
      </c>
      <c r="E4630">
        <v>1</v>
      </c>
      <c r="F4630">
        <v>3</v>
      </c>
      <c r="G4630">
        <v>11</v>
      </c>
      <c r="H4630">
        <v>1</v>
      </c>
      <c r="I4630">
        <v>8</v>
      </c>
      <c r="J4630">
        <v>71</v>
      </c>
      <c r="K4630">
        <v>0</v>
      </c>
      <c r="L4630" t="s">
        <v>147</v>
      </c>
      <c r="M4630" t="s">
        <v>172</v>
      </c>
      <c r="N4630" s="13">
        <v>2658085</v>
      </c>
      <c r="O4630">
        <v>248574</v>
      </c>
      <c r="P4630">
        <v>2024</v>
      </c>
      <c r="Q4630">
        <v>890800128</v>
      </c>
      <c r="R4630" t="s">
        <v>838</v>
      </c>
      <c r="S4630" s="13">
        <v>2658085</v>
      </c>
      <c r="T4630">
        <v>0</v>
      </c>
      <c r="U4630" t="s">
        <v>4049</v>
      </c>
      <c r="V4630" t="s">
        <v>3334</v>
      </c>
      <c r="W4630">
        <v>5004</v>
      </c>
      <c r="X4630">
        <v>0</v>
      </c>
      <c r="Y4630">
        <v>248205</v>
      </c>
      <c r="Z4630">
        <v>20240828</v>
      </c>
      <c r="AA4630">
        <v>0</v>
      </c>
      <c r="AB4630">
        <v>0</v>
      </c>
      <c r="AC4630" t="s">
        <v>2281</v>
      </c>
      <c r="AD4630" t="s">
        <v>2281</v>
      </c>
      <c r="AE4630">
        <v>11101</v>
      </c>
      <c r="AF4630" t="s">
        <v>2281</v>
      </c>
      <c r="AG4630" t="s">
        <v>549</v>
      </c>
      <c r="AH4630">
        <v>335</v>
      </c>
    </row>
    <row r="4631" spans="1:34" hidden="1" x14ac:dyDescent="0.25">
      <c r="A4631" t="str">
        <f t="shared" si="216"/>
        <v>24 1 3 11 1 8 71 0 0 4501001 248575</v>
      </c>
      <c r="B4631" t="str">
        <f t="shared" si="217"/>
        <v>24 1 3 11 1 8 71 0 0 4501001 248206</v>
      </c>
      <c r="C4631" t="str">
        <f t="shared" si="218"/>
        <v>24 1 3 11 1 8 71 0 0 4501001</v>
      </c>
      <c r="D4631">
        <v>24</v>
      </c>
      <c r="E4631">
        <v>1</v>
      </c>
      <c r="F4631">
        <v>3</v>
      </c>
      <c r="G4631">
        <v>11</v>
      </c>
      <c r="H4631">
        <v>1</v>
      </c>
      <c r="I4631">
        <v>8</v>
      </c>
      <c r="J4631">
        <v>71</v>
      </c>
      <c r="K4631">
        <v>0</v>
      </c>
      <c r="L4631" t="s">
        <v>147</v>
      </c>
      <c r="M4631" t="s">
        <v>172</v>
      </c>
      <c r="N4631" s="13">
        <v>162745</v>
      </c>
      <c r="O4631">
        <v>248575</v>
      </c>
      <c r="P4631">
        <v>2024</v>
      </c>
      <c r="Q4631">
        <v>810000598</v>
      </c>
      <c r="R4631" t="s">
        <v>2278</v>
      </c>
      <c r="S4631" s="13">
        <v>162745</v>
      </c>
      <c r="T4631">
        <v>0</v>
      </c>
      <c r="U4631" t="s">
        <v>4051</v>
      </c>
      <c r="V4631" t="s">
        <v>4136</v>
      </c>
      <c r="W4631">
        <v>5004</v>
      </c>
      <c r="X4631">
        <v>0</v>
      </c>
      <c r="Y4631">
        <v>248206</v>
      </c>
      <c r="Z4631">
        <v>20240828</v>
      </c>
      <c r="AA4631">
        <v>0</v>
      </c>
      <c r="AB4631">
        <v>0</v>
      </c>
      <c r="AC4631" t="s">
        <v>2281</v>
      </c>
      <c r="AD4631" t="s">
        <v>2281</v>
      </c>
      <c r="AE4631">
        <v>11101</v>
      </c>
      <c r="AF4631" t="s">
        <v>2281</v>
      </c>
      <c r="AG4631" t="s">
        <v>549</v>
      </c>
      <c r="AH4631">
        <v>335</v>
      </c>
    </row>
    <row r="4632" spans="1:34" hidden="1" x14ac:dyDescent="0.25">
      <c r="A4632" t="str">
        <f t="shared" si="216"/>
        <v>24 1 3 82 1 602 71 41 0 4501052 248576</v>
      </c>
      <c r="B4632" t="str">
        <f t="shared" si="217"/>
        <v>24 1 3 82 1 602 71 41 0 4501052 248220</v>
      </c>
      <c r="C4632" t="str">
        <f t="shared" si="218"/>
        <v>24 1 3 82 1 602 71 41 0 4501052</v>
      </c>
      <c r="D4632">
        <v>24</v>
      </c>
      <c r="E4632">
        <v>1</v>
      </c>
      <c r="F4632">
        <v>3</v>
      </c>
      <c r="G4632">
        <v>82</v>
      </c>
      <c r="H4632">
        <v>1</v>
      </c>
      <c r="I4632">
        <v>602</v>
      </c>
      <c r="J4632">
        <v>71</v>
      </c>
      <c r="K4632">
        <v>41</v>
      </c>
      <c r="L4632" t="s">
        <v>147</v>
      </c>
      <c r="M4632" t="s">
        <v>176</v>
      </c>
      <c r="N4632" s="13">
        <v>3572252</v>
      </c>
      <c r="O4632">
        <v>248576</v>
      </c>
      <c r="P4632">
        <v>2024</v>
      </c>
      <c r="Q4632">
        <v>810000598</v>
      </c>
      <c r="R4632" t="s">
        <v>2278</v>
      </c>
      <c r="S4632" s="13">
        <v>3572252</v>
      </c>
      <c r="T4632">
        <v>0</v>
      </c>
      <c r="U4632" t="s">
        <v>4137</v>
      </c>
      <c r="V4632" t="s">
        <v>3334</v>
      </c>
      <c r="W4632">
        <v>5004</v>
      </c>
      <c r="X4632">
        <v>0</v>
      </c>
      <c r="Y4632">
        <v>248220</v>
      </c>
      <c r="Z4632">
        <v>20240828</v>
      </c>
      <c r="AA4632">
        <v>0</v>
      </c>
      <c r="AB4632">
        <v>0</v>
      </c>
      <c r="AC4632" t="s">
        <v>2281</v>
      </c>
      <c r="AD4632" t="s">
        <v>2281</v>
      </c>
      <c r="AE4632">
        <v>25301</v>
      </c>
      <c r="AF4632" t="s">
        <v>4113</v>
      </c>
      <c r="AG4632" t="s">
        <v>650</v>
      </c>
      <c r="AH4632">
        <v>335</v>
      </c>
    </row>
    <row r="4633" spans="1:34" hidden="1" x14ac:dyDescent="0.25">
      <c r="A4633" t="str">
        <f t="shared" si="216"/>
        <v>24 1 3 82 1 602 71 41 0 4501052 248577</v>
      </c>
      <c r="B4633" t="str">
        <f t="shared" si="217"/>
        <v>24 1 3 82 1 602 71 41 0 4501052 248220</v>
      </c>
      <c r="C4633" t="str">
        <f t="shared" si="218"/>
        <v>24 1 3 82 1 602 71 41 0 4501052</v>
      </c>
      <c r="D4633">
        <v>24</v>
      </c>
      <c r="E4633">
        <v>1</v>
      </c>
      <c r="F4633">
        <v>3</v>
      </c>
      <c r="G4633">
        <v>82</v>
      </c>
      <c r="H4633">
        <v>1</v>
      </c>
      <c r="I4633">
        <v>602</v>
      </c>
      <c r="J4633">
        <v>71</v>
      </c>
      <c r="K4633">
        <v>41</v>
      </c>
      <c r="L4633" t="s">
        <v>147</v>
      </c>
      <c r="M4633" t="s">
        <v>176</v>
      </c>
      <c r="N4633" s="13">
        <v>1696463</v>
      </c>
      <c r="O4633">
        <v>248577</v>
      </c>
      <c r="P4633">
        <v>2024</v>
      </c>
      <c r="Q4633">
        <v>810000598</v>
      </c>
      <c r="R4633" t="s">
        <v>2278</v>
      </c>
      <c r="S4633" s="13">
        <v>1696463</v>
      </c>
      <c r="T4633">
        <v>0</v>
      </c>
      <c r="U4633" t="s">
        <v>4137</v>
      </c>
      <c r="V4633" t="s">
        <v>3334</v>
      </c>
      <c r="W4633">
        <v>5004</v>
      </c>
      <c r="X4633">
        <v>0</v>
      </c>
      <c r="Y4633">
        <v>248220</v>
      </c>
      <c r="Z4633">
        <v>20240828</v>
      </c>
      <c r="AA4633">
        <v>0</v>
      </c>
      <c r="AB4633">
        <v>0</v>
      </c>
      <c r="AC4633" t="s">
        <v>2281</v>
      </c>
      <c r="AD4633" t="s">
        <v>2281</v>
      </c>
      <c r="AE4633">
        <v>25301</v>
      </c>
      <c r="AF4633" t="s">
        <v>4113</v>
      </c>
      <c r="AG4633" t="s">
        <v>650</v>
      </c>
      <c r="AH4633">
        <v>335</v>
      </c>
    </row>
    <row r="4634" spans="1:34" hidden="1" x14ac:dyDescent="0.25">
      <c r="A4634" t="str">
        <f t="shared" si="216"/>
        <v>24 1 3 82 1 602 71 41 0 4501052 248578</v>
      </c>
      <c r="B4634" t="str">
        <f t="shared" si="217"/>
        <v>24 1 3 82 1 602 71 41 0 4501052 248219</v>
      </c>
      <c r="C4634" t="str">
        <f t="shared" si="218"/>
        <v>24 1 3 82 1 602 71 41 0 4501052</v>
      </c>
      <c r="D4634">
        <v>24</v>
      </c>
      <c r="E4634">
        <v>1</v>
      </c>
      <c r="F4634">
        <v>3</v>
      </c>
      <c r="G4634">
        <v>82</v>
      </c>
      <c r="H4634">
        <v>1</v>
      </c>
      <c r="I4634">
        <v>602</v>
      </c>
      <c r="J4634">
        <v>71</v>
      </c>
      <c r="K4634">
        <v>41</v>
      </c>
      <c r="L4634" t="s">
        <v>147</v>
      </c>
      <c r="M4634" t="s">
        <v>176</v>
      </c>
      <c r="N4634" s="13">
        <v>1873291</v>
      </c>
      <c r="O4634">
        <v>248578</v>
      </c>
      <c r="P4634">
        <v>2024</v>
      </c>
      <c r="Q4634">
        <v>890800128</v>
      </c>
      <c r="R4634" t="s">
        <v>838</v>
      </c>
      <c r="S4634" s="13">
        <v>1873291</v>
      </c>
      <c r="T4634">
        <v>0</v>
      </c>
      <c r="U4634" t="s">
        <v>4121</v>
      </c>
      <c r="V4634" t="s">
        <v>3334</v>
      </c>
      <c r="W4634">
        <v>5004</v>
      </c>
      <c r="X4634">
        <v>0</v>
      </c>
      <c r="Y4634">
        <v>248219</v>
      </c>
      <c r="Z4634">
        <v>20240828</v>
      </c>
      <c r="AA4634">
        <v>0</v>
      </c>
      <c r="AB4634">
        <v>0</v>
      </c>
      <c r="AC4634" t="s">
        <v>2281</v>
      </c>
      <c r="AD4634" t="s">
        <v>2281</v>
      </c>
      <c r="AE4634">
        <v>25301</v>
      </c>
      <c r="AF4634" t="s">
        <v>4113</v>
      </c>
      <c r="AG4634" t="s">
        <v>650</v>
      </c>
      <c r="AH4634">
        <v>335</v>
      </c>
    </row>
    <row r="4635" spans="1:34" hidden="1" x14ac:dyDescent="0.25">
      <c r="A4635" t="str">
        <f t="shared" si="216"/>
        <v>24 1 3 82 1 602 71 41 0 4501052 248579</v>
      </c>
      <c r="B4635" t="str">
        <f t="shared" si="217"/>
        <v>24 1 3 82 1 602 71 41 0 4501052 248219</v>
      </c>
      <c r="C4635" t="str">
        <f t="shared" si="218"/>
        <v>24 1 3 82 1 602 71 41 0 4501052</v>
      </c>
      <c r="D4635">
        <v>24</v>
      </c>
      <c r="E4635">
        <v>1</v>
      </c>
      <c r="F4635">
        <v>3</v>
      </c>
      <c r="G4635">
        <v>82</v>
      </c>
      <c r="H4635">
        <v>1</v>
      </c>
      <c r="I4635">
        <v>602</v>
      </c>
      <c r="J4635">
        <v>71</v>
      </c>
      <c r="K4635">
        <v>41</v>
      </c>
      <c r="L4635" t="s">
        <v>147</v>
      </c>
      <c r="M4635" t="s">
        <v>176</v>
      </c>
      <c r="N4635" s="13">
        <v>5999501</v>
      </c>
      <c r="O4635">
        <v>248579</v>
      </c>
      <c r="P4635">
        <v>2024</v>
      </c>
      <c r="Q4635">
        <v>890800128</v>
      </c>
      <c r="R4635" t="s">
        <v>838</v>
      </c>
      <c r="S4635" s="13">
        <v>5999501</v>
      </c>
      <c r="T4635">
        <v>0</v>
      </c>
      <c r="U4635" t="s">
        <v>4121</v>
      </c>
      <c r="V4635" t="s">
        <v>3334</v>
      </c>
      <c r="W4635">
        <v>5004</v>
      </c>
      <c r="X4635">
        <v>0</v>
      </c>
      <c r="Y4635">
        <v>248219</v>
      </c>
      <c r="Z4635">
        <v>20240828</v>
      </c>
      <c r="AA4635">
        <v>0</v>
      </c>
      <c r="AB4635">
        <v>0</v>
      </c>
      <c r="AC4635" t="s">
        <v>2281</v>
      </c>
      <c r="AD4635" t="s">
        <v>2281</v>
      </c>
      <c r="AE4635">
        <v>25301</v>
      </c>
      <c r="AF4635" t="s">
        <v>4113</v>
      </c>
      <c r="AG4635" t="s">
        <v>650</v>
      </c>
      <c r="AH4635">
        <v>335</v>
      </c>
    </row>
    <row r="4636" spans="1:34" hidden="1" x14ac:dyDescent="0.25">
      <c r="A4636" t="str">
        <f t="shared" si="216"/>
        <v>24 1 3 22 1 8 71 2 0 4501001 248580</v>
      </c>
      <c r="B4636" t="str">
        <f t="shared" si="217"/>
        <v>24 1 3 22 1 8 71 2 0 4501001 248173</v>
      </c>
      <c r="C4636" t="str">
        <f t="shared" si="218"/>
        <v>24 1 3 22 1 8 71 2 0 4501001</v>
      </c>
      <c r="D4636">
        <v>24</v>
      </c>
      <c r="E4636">
        <v>1</v>
      </c>
      <c r="F4636">
        <v>3</v>
      </c>
      <c r="G4636">
        <v>22</v>
      </c>
      <c r="H4636">
        <v>1</v>
      </c>
      <c r="I4636">
        <v>8</v>
      </c>
      <c r="J4636">
        <v>71</v>
      </c>
      <c r="K4636">
        <v>2</v>
      </c>
      <c r="L4636" t="s">
        <v>147</v>
      </c>
      <c r="M4636" t="s">
        <v>172</v>
      </c>
      <c r="N4636" s="13">
        <v>4263722</v>
      </c>
      <c r="O4636">
        <v>248580</v>
      </c>
      <c r="P4636">
        <v>2024</v>
      </c>
      <c r="Q4636">
        <v>890801053</v>
      </c>
      <c r="R4636" t="s">
        <v>784</v>
      </c>
      <c r="S4636" s="13">
        <v>4263722</v>
      </c>
      <c r="T4636">
        <v>0</v>
      </c>
      <c r="U4636" t="s">
        <v>4138</v>
      </c>
      <c r="V4636" t="s">
        <v>2342</v>
      </c>
      <c r="W4636">
        <v>5001</v>
      </c>
      <c r="X4636">
        <v>0</v>
      </c>
      <c r="Y4636">
        <v>248173</v>
      </c>
      <c r="Z4636">
        <v>20240829</v>
      </c>
      <c r="AA4636">
        <v>2024082020</v>
      </c>
      <c r="AB4636">
        <v>0</v>
      </c>
      <c r="AC4636" t="s">
        <v>2281</v>
      </c>
      <c r="AD4636" t="s">
        <v>2281</v>
      </c>
      <c r="AE4636">
        <v>11229</v>
      </c>
      <c r="AF4636" t="s">
        <v>2281</v>
      </c>
      <c r="AG4636" t="s">
        <v>639</v>
      </c>
      <c r="AH4636">
        <v>100</v>
      </c>
    </row>
    <row r="4637" spans="1:34" hidden="1" x14ac:dyDescent="0.25">
      <c r="A4637" t="str">
        <f t="shared" si="216"/>
        <v>24 1 3 11 1 8 17 1 0 4501001 248581</v>
      </c>
      <c r="B4637" t="str">
        <f t="shared" si="217"/>
        <v>24 1 3 11 1 8 17 1 0 4501001 248199</v>
      </c>
      <c r="C4637" t="str">
        <f t="shared" si="218"/>
        <v>24 1 3 11 1 8 17 1 0 4501001</v>
      </c>
      <c r="D4637">
        <v>24</v>
      </c>
      <c r="E4637">
        <v>1</v>
      </c>
      <c r="F4637">
        <v>3</v>
      </c>
      <c r="G4637">
        <v>11</v>
      </c>
      <c r="H4637">
        <v>1</v>
      </c>
      <c r="I4637">
        <v>8</v>
      </c>
      <c r="J4637">
        <v>17</v>
      </c>
      <c r="K4637">
        <v>1</v>
      </c>
      <c r="L4637" t="s">
        <v>147</v>
      </c>
      <c r="M4637" t="s">
        <v>172</v>
      </c>
      <c r="N4637" s="13">
        <v>2120738</v>
      </c>
      <c r="O4637">
        <v>248581</v>
      </c>
      <c r="P4637">
        <v>2024</v>
      </c>
      <c r="Q4637">
        <v>890801053</v>
      </c>
      <c r="R4637" t="s">
        <v>784</v>
      </c>
      <c r="S4637" s="13">
        <v>2120738</v>
      </c>
      <c r="T4637">
        <v>0</v>
      </c>
      <c r="U4637" t="s">
        <v>4139</v>
      </c>
      <c r="V4637" t="s">
        <v>2342</v>
      </c>
      <c r="W4637">
        <v>5001</v>
      </c>
      <c r="X4637">
        <v>0</v>
      </c>
      <c r="Y4637">
        <v>248199</v>
      </c>
      <c r="Z4637">
        <v>20240829</v>
      </c>
      <c r="AA4637">
        <v>2024082020</v>
      </c>
      <c r="AB4637">
        <v>0</v>
      </c>
      <c r="AC4637" t="s">
        <v>2281</v>
      </c>
      <c r="AD4637" t="s">
        <v>2281</v>
      </c>
      <c r="AE4637">
        <v>11101</v>
      </c>
      <c r="AF4637" t="s">
        <v>2281</v>
      </c>
      <c r="AG4637" t="s">
        <v>549</v>
      </c>
      <c r="AH4637">
        <v>100</v>
      </c>
    </row>
    <row r="4638" spans="1:34" hidden="1" x14ac:dyDescent="0.25">
      <c r="A4638" t="str">
        <f t="shared" si="216"/>
        <v>24 1 3 11 1 8 17 1 0 4501001 248582</v>
      </c>
      <c r="B4638" t="str">
        <f t="shared" si="217"/>
        <v>24 1 3 11 1 8 17 1 0 4501001 248182</v>
      </c>
      <c r="C4638" t="str">
        <f t="shared" si="218"/>
        <v>24 1 3 11 1 8 17 1 0 4501001</v>
      </c>
      <c r="D4638">
        <v>24</v>
      </c>
      <c r="E4638">
        <v>1</v>
      </c>
      <c r="F4638">
        <v>3</v>
      </c>
      <c r="G4638">
        <v>11</v>
      </c>
      <c r="H4638">
        <v>1</v>
      </c>
      <c r="I4638">
        <v>8</v>
      </c>
      <c r="J4638">
        <v>17</v>
      </c>
      <c r="K4638">
        <v>1</v>
      </c>
      <c r="L4638" t="s">
        <v>147</v>
      </c>
      <c r="M4638" t="s">
        <v>172</v>
      </c>
      <c r="N4638" s="13">
        <v>12791166</v>
      </c>
      <c r="O4638">
        <v>248582</v>
      </c>
      <c r="P4638">
        <v>2024</v>
      </c>
      <c r="Q4638">
        <v>890801053</v>
      </c>
      <c r="R4638" t="s">
        <v>784</v>
      </c>
      <c r="S4638" s="13">
        <v>12791166</v>
      </c>
      <c r="T4638">
        <v>0</v>
      </c>
      <c r="U4638" t="s">
        <v>4140</v>
      </c>
      <c r="V4638" t="s">
        <v>2342</v>
      </c>
      <c r="W4638">
        <v>5001</v>
      </c>
      <c r="X4638">
        <v>0</v>
      </c>
      <c r="Y4638">
        <v>248182</v>
      </c>
      <c r="Z4638">
        <v>20240829</v>
      </c>
      <c r="AA4638">
        <v>2024082020</v>
      </c>
      <c r="AB4638">
        <v>0</v>
      </c>
      <c r="AC4638" t="s">
        <v>2281</v>
      </c>
      <c r="AD4638" t="s">
        <v>2281</v>
      </c>
      <c r="AE4638">
        <v>11101</v>
      </c>
      <c r="AF4638" t="s">
        <v>2281</v>
      </c>
      <c r="AG4638" t="s">
        <v>549</v>
      </c>
      <c r="AH4638">
        <v>100</v>
      </c>
    </row>
    <row r="4639" spans="1:34" hidden="1" x14ac:dyDescent="0.25">
      <c r="A4639" t="str">
        <f t="shared" si="216"/>
        <v>24 1 3 11 1 8 16 0 0 3205006 248583</v>
      </c>
      <c r="B4639" t="str">
        <f t="shared" si="217"/>
        <v>24 1 3 11 1 8 16 0 0 3205006 248150</v>
      </c>
      <c r="C4639" t="str">
        <f t="shared" si="218"/>
        <v>24 1 3 11 1 8 16 0 0 3205006</v>
      </c>
      <c r="D4639">
        <v>24</v>
      </c>
      <c r="E4639">
        <v>1</v>
      </c>
      <c r="F4639">
        <v>3</v>
      </c>
      <c r="G4639">
        <v>11</v>
      </c>
      <c r="H4639">
        <v>1</v>
      </c>
      <c r="I4639">
        <v>8</v>
      </c>
      <c r="J4639">
        <v>16</v>
      </c>
      <c r="K4639">
        <v>0</v>
      </c>
      <c r="L4639" t="s">
        <v>147</v>
      </c>
      <c r="M4639" t="s">
        <v>173</v>
      </c>
      <c r="N4639" s="13">
        <v>35232808</v>
      </c>
      <c r="O4639">
        <v>248583</v>
      </c>
      <c r="P4639">
        <v>2024</v>
      </c>
      <c r="Q4639">
        <v>890801053</v>
      </c>
      <c r="R4639" t="s">
        <v>784</v>
      </c>
      <c r="S4639" s="13">
        <v>39965727</v>
      </c>
      <c r="T4639">
        <v>0</v>
      </c>
      <c r="U4639" t="s">
        <v>4141</v>
      </c>
      <c r="V4639" t="s">
        <v>2342</v>
      </c>
      <c r="W4639">
        <v>5001</v>
      </c>
      <c r="X4639">
        <v>0</v>
      </c>
      <c r="Y4639">
        <v>248150</v>
      </c>
      <c r="Z4639">
        <v>20240829</v>
      </c>
      <c r="AA4639">
        <v>2024082020</v>
      </c>
      <c r="AB4639">
        <v>0</v>
      </c>
      <c r="AC4639" t="s">
        <v>2281</v>
      </c>
      <c r="AD4639" t="s">
        <v>2281</v>
      </c>
      <c r="AE4639">
        <v>11101</v>
      </c>
      <c r="AF4639" t="s">
        <v>2281</v>
      </c>
      <c r="AG4639" t="s">
        <v>549</v>
      </c>
      <c r="AH4639">
        <v>100</v>
      </c>
    </row>
    <row r="4640" spans="1:34" hidden="1" x14ac:dyDescent="0.25">
      <c r="A4640" t="str">
        <f t="shared" si="216"/>
        <v>24 1 3 11 1 8 17 3 0 4501001 248583</v>
      </c>
      <c r="B4640" t="str">
        <f t="shared" si="217"/>
        <v>24 1 3 11 1 8 17 3 0 4501001 248150</v>
      </c>
      <c r="C4640" t="str">
        <f t="shared" si="218"/>
        <v>24 1 3 11 1 8 17 3 0 4501001</v>
      </c>
      <c r="D4640">
        <v>24</v>
      </c>
      <c r="E4640">
        <v>1</v>
      </c>
      <c r="F4640">
        <v>3</v>
      </c>
      <c r="G4640">
        <v>11</v>
      </c>
      <c r="H4640">
        <v>1</v>
      </c>
      <c r="I4640">
        <v>8</v>
      </c>
      <c r="J4640">
        <v>17</v>
      </c>
      <c r="K4640">
        <v>3</v>
      </c>
      <c r="L4640" t="s">
        <v>147</v>
      </c>
      <c r="M4640" t="s">
        <v>172</v>
      </c>
      <c r="N4640" s="13">
        <v>1719719</v>
      </c>
      <c r="O4640">
        <v>248583</v>
      </c>
      <c r="P4640">
        <v>2024</v>
      </c>
      <c r="Q4640">
        <v>890801053</v>
      </c>
      <c r="R4640" t="s">
        <v>784</v>
      </c>
      <c r="S4640" s="13">
        <v>39965727</v>
      </c>
      <c r="T4640">
        <v>0</v>
      </c>
      <c r="U4640" t="s">
        <v>4141</v>
      </c>
      <c r="V4640" t="s">
        <v>2342</v>
      </c>
      <c r="W4640">
        <v>5001</v>
      </c>
      <c r="X4640">
        <v>0</v>
      </c>
      <c r="Y4640">
        <v>248150</v>
      </c>
      <c r="Z4640">
        <v>20240829</v>
      </c>
      <c r="AA4640">
        <v>2024082020</v>
      </c>
      <c r="AB4640">
        <v>0</v>
      </c>
      <c r="AC4640" t="s">
        <v>2281</v>
      </c>
      <c r="AD4640" t="s">
        <v>2281</v>
      </c>
      <c r="AE4640">
        <v>11101</v>
      </c>
      <c r="AF4640" t="s">
        <v>2281</v>
      </c>
      <c r="AG4640" t="s">
        <v>549</v>
      </c>
      <c r="AH4640">
        <v>100</v>
      </c>
    </row>
    <row r="4641" spans="1:34" hidden="1" x14ac:dyDescent="0.25">
      <c r="A4641" t="str">
        <f t="shared" si="216"/>
        <v>24 1 3 11 3 1 70 0 0 4002020 248583</v>
      </c>
      <c r="B4641" t="str">
        <f t="shared" si="217"/>
        <v>24 1 3 11 3 1 70 0 0 4002020 248150</v>
      </c>
      <c r="C4641" t="str">
        <f t="shared" si="218"/>
        <v>24 1 3 11 3 1 70 0 0 4002020</v>
      </c>
      <c r="D4641">
        <v>24</v>
      </c>
      <c r="E4641">
        <v>1</v>
      </c>
      <c r="F4641">
        <v>3</v>
      </c>
      <c r="G4641">
        <v>11</v>
      </c>
      <c r="H4641">
        <v>3</v>
      </c>
      <c r="I4641">
        <v>1</v>
      </c>
      <c r="J4641">
        <v>70</v>
      </c>
      <c r="K4641">
        <v>0</v>
      </c>
      <c r="L4641" t="s">
        <v>147</v>
      </c>
      <c r="M4641" t="s">
        <v>139</v>
      </c>
      <c r="N4641" s="13">
        <v>3013200</v>
      </c>
      <c r="O4641">
        <v>248583</v>
      </c>
      <c r="P4641">
        <v>2024</v>
      </c>
      <c r="Q4641">
        <v>890801053</v>
      </c>
      <c r="R4641" t="s">
        <v>784</v>
      </c>
      <c r="S4641" s="13">
        <v>39965727</v>
      </c>
      <c r="T4641">
        <v>0</v>
      </c>
      <c r="U4641" t="s">
        <v>4141</v>
      </c>
      <c r="V4641" t="s">
        <v>2342</v>
      </c>
      <c r="W4641">
        <v>5001</v>
      </c>
      <c r="X4641">
        <v>0</v>
      </c>
      <c r="Y4641">
        <v>248150</v>
      </c>
      <c r="Z4641">
        <v>20240829</v>
      </c>
      <c r="AA4641">
        <v>2024082020</v>
      </c>
      <c r="AB4641">
        <v>0</v>
      </c>
      <c r="AC4641" t="s">
        <v>2281</v>
      </c>
      <c r="AD4641" t="s">
        <v>2281</v>
      </c>
      <c r="AE4641">
        <v>11101</v>
      </c>
      <c r="AF4641" t="s">
        <v>2281</v>
      </c>
      <c r="AG4641" t="s">
        <v>549</v>
      </c>
      <c r="AH4641">
        <v>100</v>
      </c>
    </row>
    <row r="4642" spans="1:34" hidden="1" x14ac:dyDescent="0.25">
      <c r="A4642" t="str">
        <f t="shared" si="216"/>
        <v>24 1 3 22 1 8 71 2 0 4501001 248585</v>
      </c>
      <c r="B4642" t="str">
        <f t="shared" si="217"/>
        <v>24 1 3 22 1 8 71 2 0 4501001 248174</v>
      </c>
      <c r="C4642" t="str">
        <f t="shared" si="218"/>
        <v>24 1 3 22 1 8 71 2 0 4501001</v>
      </c>
      <c r="D4642">
        <v>24</v>
      </c>
      <c r="E4642">
        <v>1</v>
      </c>
      <c r="F4642">
        <v>3</v>
      </c>
      <c r="G4642">
        <v>22</v>
      </c>
      <c r="H4642">
        <v>1</v>
      </c>
      <c r="I4642">
        <v>8</v>
      </c>
      <c r="J4642">
        <v>71</v>
      </c>
      <c r="K4642">
        <v>2</v>
      </c>
      <c r="L4642" t="s">
        <v>147</v>
      </c>
      <c r="M4642" t="s">
        <v>172</v>
      </c>
      <c r="N4642" s="13">
        <v>2560960</v>
      </c>
      <c r="O4642">
        <v>248585</v>
      </c>
      <c r="P4642">
        <v>2024</v>
      </c>
      <c r="Q4642">
        <v>900319291</v>
      </c>
      <c r="R4642" t="s">
        <v>785</v>
      </c>
      <c r="S4642" s="13">
        <v>2560960</v>
      </c>
      <c r="T4642">
        <v>0</v>
      </c>
      <c r="U4642" t="s">
        <v>4142</v>
      </c>
      <c r="V4642" t="s">
        <v>2345</v>
      </c>
      <c r="W4642">
        <v>5011</v>
      </c>
      <c r="X4642">
        <v>0</v>
      </c>
      <c r="Y4642">
        <v>248174</v>
      </c>
      <c r="Z4642">
        <v>20240830</v>
      </c>
      <c r="AA4642">
        <v>2024081070</v>
      </c>
      <c r="AB4642">
        <v>0</v>
      </c>
      <c r="AC4642" t="s">
        <v>2281</v>
      </c>
      <c r="AD4642" t="s">
        <v>2281</v>
      </c>
      <c r="AE4642">
        <v>11229</v>
      </c>
      <c r="AF4642" t="s">
        <v>2281</v>
      </c>
      <c r="AG4642" t="s">
        <v>639</v>
      </c>
      <c r="AH4642">
        <v>100</v>
      </c>
    </row>
    <row r="4643" spans="1:34" hidden="1" x14ac:dyDescent="0.25">
      <c r="A4643" t="str">
        <f t="shared" si="216"/>
        <v>24 1 3 11 1 8 16 0 0 3205006 248587</v>
      </c>
      <c r="B4643" t="str">
        <f t="shared" si="217"/>
        <v>24 1 3 11 1 8 16 0 0 3205006 248181</v>
      </c>
      <c r="C4643" t="str">
        <f t="shared" si="218"/>
        <v>24 1 3 11 1 8 16 0 0 3205006</v>
      </c>
      <c r="D4643">
        <v>24</v>
      </c>
      <c r="E4643">
        <v>1</v>
      </c>
      <c r="F4643">
        <v>3</v>
      </c>
      <c r="G4643">
        <v>11</v>
      </c>
      <c r="H4643">
        <v>1</v>
      </c>
      <c r="I4643">
        <v>8</v>
      </c>
      <c r="J4643">
        <v>16</v>
      </c>
      <c r="K4643">
        <v>0</v>
      </c>
      <c r="L4643" t="s">
        <v>147</v>
      </c>
      <c r="M4643" t="s">
        <v>173</v>
      </c>
      <c r="N4643" s="13">
        <v>7910160</v>
      </c>
      <c r="O4643">
        <v>248587</v>
      </c>
      <c r="P4643">
        <v>2024</v>
      </c>
      <c r="Q4643">
        <v>900319291</v>
      </c>
      <c r="R4643" t="s">
        <v>785</v>
      </c>
      <c r="S4643" s="13">
        <v>7910160</v>
      </c>
      <c r="T4643">
        <v>0</v>
      </c>
      <c r="U4643" t="s">
        <v>4143</v>
      </c>
      <c r="V4643" t="s">
        <v>2345</v>
      </c>
      <c r="W4643">
        <v>5011</v>
      </c>
      <c r="X4643">
        <v>0</v>
      </c>
      <c r="Y4643">
        <v>248181</v>
      </c>
      <c r="Z4643">
        <v>20240830</v>
      </c>
      <c r="AA4643">
        <v>2024081070</v>
      </c>
      <c r="AB4643">
        <v>0</v>
      </c>
      <c r="AC4643" t="s">
        <v>2281</v>
      </c>
      <c r="AD4643" t="s">
        <v>2281</v>
      </c>
      <c r="AE4643">
        <v>11101</v>
      </c>
      <c r="AF4643" t="s">
        <v>2281</v>
      </c>
      <c r="AG4643" t="s">
        <v>549</v>
      </c>
      <c r="AH4643">
        <v>100</v>
      </c>
    </row>
    <row r="4644" spans="1:34" hidden="1" x14ac:dyDescent="0.25">
      <c r="A4644" t="str">
        <f t="shared" si="216"/>
        <v>24 1 3 11 1 8 16 0 0 3205006 248588</v>
      </c>
      <c r="B4644" t="str">
        <f t="shared" si="217"/>
        <v>24 1 3 11 1 8 16 0 0 3205006 248181</v>
      </c>
      <c r="C4644" t="str">
        <f t="shared" si="218"/>
        <v>24 1 3 11 1 8 16 0 0 3205006</v>
      </c>
      <c r="D4644">
        <v>24</v>
      </c>
      <c r="E4644">
        <v>1</v>
      </c>
      <c r="F4644">
        <v>3</v>
      </c>
      <c r="G4644">
        <v>11</v>
      </c>
      <c r="H4644">
        <v>1</v>
      </c>
      <c r="I4644">
        <v>8</v>
      </c>
      <c r="J4644">
        <v>16</v>
      </c>
      <c r="K4644">
        <v>0</v>
      </c>
      <c r="L4644" t="s">
        <v>147</v>
      </c>
      <c r="M4644" t="s">
        <v>173</v>
      </c>
      <c r="N4644" s="13">
        <v>1280480</v>
      </c>
      <c r="O4644">
        <v>248588</v>
      </c>
      <c r="P4644">
        <v>2024</v>
      </c>
      <c r="Q4644">
        <v>900319291</v>
      </c>
      <c r="R4644" t="s">
        <v>785</v>
      </c>
      <c r="S4644" s="13">
        <v>1280480</v>
      </c>
      <c r="T4644">
        <v>0</v>
      </c>
      <c r="U4644" t="s">
        <v>4144</v>
      </c>
      <c r="V4644" t="s">
        <v>2345</v>
      </c>
      <c r="W4644">
        <v>5011</v>
      </c>
      <c r="X4644">
        <v>0</v>
      </c>
      <c r="Y4644">
        <v>248181</v>
      </c>
      <c r="Z4644">
        <v>20240830</v>
      </c>
      <c r="AA4644">
        <v>2024081070</v>
      </c>
      <c r="AB4644">
        <v>0</v>
      </c>
      <c r="AC4644" t="s">
        <v>2281</v>
      </c>
      <c r="AD4644" t="s">
        <v>2281</v>
      </c>
      <c r="AE4644">
        <v>11101</v>
      </c>
      <c r="AF4644" t="s">
        <v>2281</v>
      </c>
      <c r="AG4644" t="s">
        <v>549</v>
      </c>
      <c r="AH4644">
        <v>100</v>
      </c>
    </row>
    <row r="4645" spans="1:34" hidden="1" x14ac:dyDescent="0.25">
      <c r="A4645" t="str">
        <f t="shared" si="216"/>
        <v>24 1 3 11 1 8 17 3 0 4501001 248589</v>
      </c>
      <c r="B4645" t="str">
        <f t="shared" si="217"/>
        <v>24 1 3 11 1 8 17 3 0 4501001 248171</v>
      </c>
      <c r="C4645" t="str">
        <f t="shared" si="218"/>
        <v>24 1 3 11 1 8 17 3 0 4501001</v>
      </c>
      <c r="D4645">
        <v>24</v>
      </c>
      <c r="E4645">
        <v>1</v>
      </c>
      <c r="F4645">
        <v>3</v>
      </c>
      <c r="G4645">
        <v>11</v>
      </c>
      <c r="H4645">
        <v>1</v>
      </c>
      <c r="I4645">
        <v>8</v>
      </c>
      <c r="J4645">
        <v>17</v>
      </c>
      <c r="K4645">
        <v>3</v>
      </c>
      <c r="L4645" t="s">
        <v>147</v>
      </c>
      <c r="M4645" t="s">
        <v>172</v>
      </c>
      <c r="N4645" s="13">
        <v>22405480</v>
      </c>
      <c r="O4645">
        <v>248589</v>
      </c>
      <c r="P4645">
        <v>2024</v>
      </c>
      <c r="Q4645">
        <v>900319291</v>
      </c>
      <c r="R4645" t="s">
        <v>785</v>
      </c>
      <c r="S4645" s="13">
        <v>22405480</v>
      </c>
      <c r="T4645">
        <v>0</v>
      </c>
      <c r="U4645" t="s">
        <v>4145</v>
      </c>
      <c r="V4645" t="s">
        <v>2345</v>
      </c>
      <c r="W4645">
        <v>5011</v>
      </c>
      <c r="X4645">
        <v>0</v>
      </c>
      <c r="Y4645">
        <v>248171</v>
      </c>
      <c r="Z4645">
        <v>20240830</v>
      </c>
      <c r="AA4645">
        <v>2024081070</v>
      </c>
      <c r="AB4645">
        <v>0</v>
      </c>
      <c r="AC4645" t="s">
        <v>2281</v>
      </c>
      <c r="AD4645" t="s">
        <v>2281</v>
      </c>
      <c r="AE4645">
        <v>11101</v>
      </c>
      <c r="AF4645" t="s">
        <v>2281</v>
      </c>
      <c r="AG4645" t="s">
        <v>549</v>
      </c>
      <c r="AH4645">
        <v>100</v>
      </c>
    </row>
    <row r="4646" spans="1:34" hidden="1" x14ac:dyDescent="0.25">
      <c r="A4646" t="str">
        <f t="shared" si="216"/>
        <v>24 1 3 11 1 8 71 1 0 4501001 248590</v>
      </c>
      <c r="B4646" t="str">
        <f t="shared" si="217"/>
        <v>24 1 3 11 1 8 71 1 0 4501001 248156</v>
      </c>
      <c r="C4646" t="str">
        <f t="shared" si="218"/>
        <v>24 1 3 11 1 8 71 1 0 4501001</v>
      </c>
      <c r="D4646">
        <v>24</v>
      </c>
      <c r="E4646">
        <v>1</v>
      </c>
      <c r="F4646">
        <v>3</v>
      </c>
      <c r="G4646">
        <v>11</v>
      </c>
      <c r="H4646">
        <v>1</v>
      </c>
      <c r="I4646">
        <v>8</v>
      </c>
      <c r="J4646">
        <v>71</v>
      </c>
      <c r="K4646">
        <v>1</v>
      </c>
      <c r="L4646" t="s">
        <v>147</v>
      </c>
      <c r="M4646" t="s">
        <v>172</v>
      </c>
      <c r="N4646" s="13">
        <v>22889560.93</v>
      </c>
      <c r="O4646">
        <v>248590</v>
      </c>
      <c r="P4646">
        <v>2024</v>
      </c>
      <c r="Q4646">
        <v>800028582</v>
      </c>
      <c r="R4646" t="s">
        <v>833</v>
      </c>
      <c r="S4646" s="13">
        <v>22889560.93</v>
      </c>
      <c r="T4646">
        <v>0</v>
      </c>
      <c r="U4646" t="s">
        <v>2411</v>
      </c>
      <c r="V4646" t="s">
        <v>4146</v>
      </c>
      <c r="W4646">
        <v>5004</v>
      </c>
      <c r="X4646">
        <v>0</v>
      </c>
      <c r="Y4646">
        <v>248156</v>
      </c>
      <c r="Z4646">
        <v>20240905</v>
      </c>
      <c r="AA4646">
        <v>2405020606</v>
      </c>
      <c r="AB4646">
        <v>4</v>
      </c>
      <c r="AC4646" t="s">
        <v>2281</v>
      </c>
      <c r="AD4646" t="s">
        <v>2281</v>
      </c>
      <c r="AE4646">
        <v>11101</v>
      </c>
      <c r="AF4646" t="s">
        <v>2281</v>
      </c>
      <c r="AG4646" t="s">
        <v>549</v>
      </c>
      <c r="AH4646">
        <v>121</v>
      </c>
    </row>
    <row r="4647" spans="1:34" hidden="1" x14ac:dyDescent="0.25">
      <c r="A4647" t="str">
        <f t="shared" si="216"/>
        <v>24 1 3 11 1 8 71 1 0 4501001 248591</v>
      </c>
      <c r="B4647" t="str">
        <f t="shared" si="217"/>
        <v>24 1 3 11 1 8 71 1 0 4501001 248156</v>
      </c>
      <c r="C4647" t="str">
        <f t="shared" si="218"/>
        <v>24 1 3 11 1 8 71 1 0 4501001</v>
      </c>
      <c r="D4647">
        <v>24</v>
      </c>
      <c r="E4647">
        <v>1</v>
      </c>
      <c r="F4647">
        <v>3</v>
      </c>
      <c r="G4647">
        <v>11</v>
      </c>
      <c r="H4647">
        <v>1</v>
      </c>
      <c r="I4647">
        <v>8</v>
      </c>
      <c r="J4647">
        <v>71</v>
      </c>
      <c r="K4647">
        <v>1</v>
      </c>
      <c r="L4647" t="s">
        <v>147</v>
      </c>
      <c r="M4647" t="s">
        <v>172</v>
      </c>
      <c r="N4647" s="13">
        <v>3026509.07</v>
      </c>
      <c r="O4647">
        <v>248591</v>
      </c>
      <c r="P4647">
        <v>2024</v>
      </c>
      <c r="Q4647">
        <v>800028582</v>
      </c>
      <c r="R4647" t="s">
        <v>833</v>
      </c>
      <c r="S4647" s="13">
        <v>3026509.07</v>
      </c>
      <c r="T4647">
        <v>0</v>
      </c>
      <c r="U4647" t="s">
        <v>2411</v>
      </c>
      <c r="V4647" t="s">
        <v>4146</v>
      </c>
      <c r="W4647">
        <v>5004</v>
      </c>
      <c r="X4647">
        <v>0</v>
      </c>
      <c r="Y4647">
        <v>248156</v>
      </c>
      <c r="Z4647">
        <v>20240905</v>
      </c>
      <c r="AA4647">
        <v>2405020606</v>
      </c>
      <c r="AB4647">
        <v>4</v>
      </c>
      <c r="AC4647" t="s">
        <v>2281</v>
      </c>
      <c r="AD4647" t="s">
        <v>2281</v>
      </c>
      <c r="AE4647">
        <v>11101</v>
      </c>
      <c r="AF4647" t="s">
        <v>2281</v>
      </c>
      <c r="AG4647" t="s">
        <v>549</v>
      </c>
      <c r="AH4647">
        <v>121</v>
      </c>
    </row>
    <row r="4648" spans="1:34" hidden="1" x14ac:dyDescent="0.25">
      <c r="A4648" t="str">
        <f t="shared" si="216"/>
        <v>24 1 3 22 1 8 71 3 0 4501052 248592</v>
      </c>
      <c r="B4648" t="str">
        <f t="shared" si="217"/>
        <v>24 1 3 22 1 8 71 3 0 4501052 248176</v>
      </c>
      <c r="C4648" t="str">
        <f t="shared" si="218"/>
        <v>24 1 3 22 1 8 71 3 0 4501052</v>
      </c>
      <c r="D4648">
        <v>24</v>
      </c>
      <c r="E4648">
        <v>1</v>
      </c>
      <c r="F4648">
        <v>3</v>
      </c>
      <c r="G4648">
        <v>22</v>
      </c>
      <c r="H4648">
        <v>1</v>
      </c>
      <c r="I4648">
        <v>8</v>
      </c>
      <c r="J4648">
        <v>71</v>
      </c>
      <c r="K4648">
        <v>3</v>
      </c>
      <c r="L4648" t="s">
        <v>147</v>
      </c>
      <c r="M4648" t="s">
        <v>176</v>
      </c>
      <c r="N4648" s="13">
        <v>59600000</v>
      </c>
      <c r="O4648">
        <v>248592</v>
      </c>
      <c r="P4648">
        <v>2024</v>
      </c>
      <c r="Q4648">
        <v>810004561</v>
      </c>
      <c r="R4648" t="s">
        <v>795</v>
      </c>
      <c r="S4648" s="13">
        <v>59600000</v>
      </c>
      <c r="T4648">
        <v>0</v>
      </c>
      <c r="U4648" t="s">
        <v>2352</v>
      </c>
      <c r="V4648" t="s">
        <v>4147</v>
      </c>
      <c r="W4648">
        <v>5004</v>
      </c>
      <c r="X4648">
        <v>0</v>
      </c>
      <c r="Y4648">
        <v>248176</v>
      </c>
      <c r="Z4648">
        <v>20240906</v>
      </c>
      <c r="AA4648">
        <v>2405160660</v>
      </c>
      <c r="AB4648">
        <v>4</v>
      </c>
      <c r="AC4648" t="s">
        <v>2281</v>
      </c>
      <c r="AD4648" t="s">
        <v>2281</v>
      </c>
      <c r="AE4648">
        <v>12401</v>
      </c>
      <c r="AF4648" t="s">
        <v>2281</v>
      </c>
      <c r="AG4648" t="s">
        <v>67</v>
      </c>
      <c r="AH4648">
        <v>261</v>
      </c>
    </row>
    <row r="4649" spans="1:34" hidden="1" x14ac:dyDescent="0.25">
      <c r="A4649" t="str">
        <f t="shared" si="216"/>
        <v>24 1 3 11 1 8 71 0 0 4501001 248593</v>
      </c>
      <c r="B4649" t="str">
        <f t="shared" si="217"/>
        <v>24 1 3 11 1 8 71 0 0 4501001 248089</v>
      </c>
      <c r="C4649" t="str">
        <f t="shared" si="218"/>
        <v>24 1 3 11 1 8 71 0 0 4501001</v>
      </c>
      <c r="D4649">
        <v>24</v>
      </c>
      <c r="E4649">
        <v>1</v>
      </c>
      <c r="F4649">
        <v>3</v>
      </c>
      <c r="G4649">
        <v>11</v>
      </c>
      <c r="H4649">
        <v>1</v>
      </c>
      <c r="I4649">
        <v>8</v>
      </c>
      <c r="J4649">
        <v>71</v>
      </c>
      <c r="K4649">
        <v>0</v>
      </c>
      <c r="L4649" t="s">
        <v>147</v>
      </c>
      <c r="M4649" t="s">
        <v>172</v>
      </c>
      <c r="N4649" s="13">
        <v>8048000</v>
      </c>
      <c r="O4649">
        <v>248593</v>
      </c>
      <c r="P4649">
        <v>2024</v>
      </c>
      <c r="Q4649">
        <v>900807744</v>
      </c>
      <c r="R4649" t="s">
        <v>1103</v>
      </c>
      <c r="S4649" s="13">
        <v>8048000</v>
      </c>
      <c r="T4649">
        <v>0</v>
      </c>
      <c r="U4649" t="s">
        <v>4148</v>
      </c>
      <c r="V4649" t="s">
        <v>4149</v>
      </c>
      <c r="W4649">
        <v>5004</v>
      </c>
      <c r="X4649">
        <v>0</v>
      </c>
      <c r="Y4649">
        <v>248089</v>
      </c>
      <c r="Z4649">
        <v>20240906</v>
      </c>
      <c r="AA4649">
        <v>2403120456</v>
      </c>
      <c r="AB4649">
        <v>5</v>
      </c>
      <c r="AC4649" t="s">
        <v>2281</v>
      </c>
      <c r="AD4649" t="s">
        <v>2281</v>
      </c>
      <c r="AE4649">
        <v>11101</v>
      </c>
      <c r="AF4649" t="s">
        <v>2281</v>
      </c>
      <c r="AG4649" t="s">
        <v>549</v>
      </c>
      <c r="AH4649">
        <v>261</v>
      </c>
    </row>
    <row r="4650" spans="1:34" hidden="1" x14ac:dyDescent="0.25">
      <c r="A4650" t="str">
        <f t="shared" si="216"/>
        <v>24 1 3 22 1 8 71 3 0 4501052 248594</v>
      </c>
      <c r="B4650" t="str">
        <f t="shared" si="217"/>
        <v>24 1 3 22 1 8 71 3 0 4501052 248177</v>
      </c>
      <c r="C4650" t="str">
        <f t="shared" si="218"/>
        <v>24 1 3 22 1 8 71 3 0 4501052</v>
      </c>
      <c r="D4650">
        <v>24</v>
      </c>
      <c r="E4650">
        <v>1</v>
      </c>
      <c r="F4650">
        <v>3</v>
      </c>
      <c r="G4650">
        <v>22</v>
      </c>
      <c r="H4650">
        <v>1</v>
      </c>
      <c r="I4650">
        <v>8</v>
      </c>
      <c r="J4650">
        <v>71</v>
      </c>
      <c r="K4650">
        <v>3</v>
      </c>
      <c r="L4650" t="s">
        <v>147</v>
      </c>
      <c r="M4650" t="s">
        <v>176</v>
      </c>
      <c r="N4650" s="13">
        <v>7000000</v>
      </c>
      <c r="O4650">
        <v>248594</v>
      </c>
      <c r="P4650">
        <v>2024</v>
      </c>
      <c r="Q4650">
        <v>26422517</v>
      </c>
      <c r="R4650" t="s">
        <v>1485</v>
      </c>
      <c r="S4650" s="13">
        <v>7000000</v>
      </c>
      <c r="T4650">
        <v>35700</v>
      </c>
      <c r="U4650" t="s">
        <v>4150</v>
      </c>
      <c r="V4650" t="s">
        <v>2295</v>
      </c>
      <c r="W4650">
        <v>5004</v>
      </c>
      <c r="X4650">
        <v>2304</v>
      </c>
      <c r="Y4650">
        <v>248177</v>
      </c>
      <c r="Z4650">
        <v>20240910</v>
      </c>
      <c r="AA4650">
        <v>2405200680</v>
      </c>
      <c r="AB4650">
        <v>4</v>
      </c>
      <c r="AC4650" t="s">
        <v>2281</v>
      </c>
      <c r="AD4650" t="s">
        <v>2281</v>
      </c>
      <c r="AE4650">
        <v>12401</v>
      </c>
      <c r="AF4650" t="s">
        <v>2281</v>
      </c>
      <c r="AG4650" t="s">
        <v>67</v>
      </c>
      <c r="AH4650">
        <v>260</v>
      </c>
    </row>
    <row r="4651" spans="1:34" hidden="1" x14ac:dyDescent="0.25">
      <c r="A4651" t="str">
        <f t="shared" si="216"/>
        <v>24 1 3 22 1 8 71 3 0 4501052 248595</v>
      </c>
      <c r="B4651" t="str">
        <f t="shared" si="217"/>
        <v>24 1 3 22 1 8 71 3 0 4501052 248208</v>
      </c>
      <c r="C4651" t="str">
        <f t="shared" si="218"/>
        <v>24 1 3 22 1 8 71 3 0 4501052</v>
      </c>
      <c r="D4651">
        <v>24</v>
      </c>
      <c r="E4651">
        <v>1</v>
      </c>
      <c r="F4651">
        <v>3</v>
      </c>
      <c r="G4651">
        <v>22</v>
      </c>
      <c r="H4651">
        <v>1</v>
      </c>
      <c r="I4651">
        <v>8</v>
      </c>
      <c r="J4651">
        <v>71</v>
      </c>
      <c r="K4651">
        <v>3</v>
      </c>
      <c r="L4651" t="s">
        <v>147</v>
      </c>
      <c r="M4651" t="s">
        <v>176</v>
      </c>
      <c r="N4651" s="13">
        <v>119999999.90000001</v>
      </c>
      <c r="O4651">
        <v>248595</v>
      </c>
      <c r="P4651">
        <v>2024</v>
      </c>
      <c r="Q4651">
        <v>901840901</v>
      </c>
      <c r="R4651" t="s">
        <v>1171</v>
      </c>
      <c r="S4651" s="13">
        <v>119999999.90000001</v>
      </c>
      <c r="T4651">
        <v>0</v>
      </c>
      <c r="U4651" t="s">
        <v>3363</v>
      </c>
      <c r="V4651" t="s">
        <v>2280</v>
      </c>
      <c r="W4651">
        <v>5004</v>
      </c>
      <c r="X4651">
        <v>0</v>
      </c>
      <c r="Y4651">
        <v>248208</v>
      </c>
      <c r="Z4651">
        <v>20240910</v>
      </c>
      <c r="AA4651">
        <v>2406140747</v>
      </c>
      <c r="AB4651">
        <v>1</v>
      </c>
      <c r="AC4651" t="s">
        <v>2281</v>
      </c>
      <c r="AD4651" t="s">
        <v>2281</v>
      </c>
      <c r="AE4651">
        <v>12401</v>
      </c>
      <c r="AF4651" t="s">
        <v>2281</v>
      </c>
      <c r="AG4651" t="s">
        <v>67</v>
      </c>
      <c r="AH4651">
        <v>261</v>
      </c>
    </row>
    <row r="4652" spans="1:34" hidden="1" x14ac:dyDescent="0.25">
      <c r="A4652" t="str">
        <f t="shared" si="216"/>
        <v>24 1 3 82 1 602 71 41 0 4501052 248596</v>
      </c>
      <c r="B4652" t="str">
        <f t="shared" si="217"/>
        <v>24 1 3 82 1 602 71 41 0 4501052 248222</v>
      </c>
      <c r="C4652" t="str">
        <f t="shared" si="218"/>
        <v>24 1 3 82 1 602 71 41 0 4501052</v>
      </c>
      <c r="D4652">
        <v>24</v>
      </c>
      <c r="E4652">
        <v>1</v>
      </c>
      <c r="F4652">
        <v>3</v>
      </c>
      <c r="G4652">
        <v>82</v>
      </c>
      <c r="H4652">
        <v>1</v>
      </c>
      <c r="I4652">
        <v>602</v>
      </c>
      <c r="J4652">
        <v>71</v>
      </c>
      <c r="K4652">
        <v>41</v>
      </c>
      <c r="L4652" t="s">
        <v>147</v>
      </c>
      <c r="M4652" t="s">
        <v>176</v>
      </c>
      <c r="N4652" s="13">
        <v>372124</v>
      </c>
      <c r="O4652">
        <v>248596</v>
      </c>
      <c r="P4652">
        <v>2024</v>
      </c>
      <c r="Q4652">
        <v>800153993</v>
      </c>
      <c r="R4652" t="s">
        <v>810</v>
      </c>
      <c r="S4652" s="13">
        <v>372124</v>
      </c>
      <c r="T4652">
        <v>0</v>
      </c>
      <c r="U4652" t="s">
        <v>4151</v>
      </c>
      <c r="V4652" t="s">
        <v>2280</v>
      </c>
      <c r="W4652">
        <v>5004</v>
      </c>
      <c r="X4652">
        <v>0</v>
      </c>
      <c r="Y4652">
        <v>248222</v>
      </c>
      <c r="Z4652">
        <v>20240911</v>
      </c>
      <c r="AA4652">
        <v>0</v>
      </c>
      <c r="AB4652">
        <v>0</v>
      </c>
      <c r="AC4652" t="s">
        <v>2281</v>
      </c>
      <c r="AD4652" t="s">
        <v>2281</v>
      </c>
      <c r="AE4652">
        <v>25301</v>
      </c>
      <c r="AF4652" t="s">
        <v>4113</v>
      </c>
      <c r="AG4652" t="s">
        <v>650</v>
      </c>
      <c r="AH4652">
        <v>335</v>
      </c>
    </row>
    <row r="4653" spans="1:34" hidden="1" x14ac:dyDescent="0.25">
      <c r="A4653" t="str">
        <f t="shared" si="216"/>
        <v>24 1 3 82 1 602 71 41 0 4501052 248597</v>
      </c>
      <c r="B4653" t="str">
        <f t="shared" si="217"/>
        <v>24 1 3 82 1 602 71 41 0 4501052 248220</v>
      </c>
      <c r="C4653" t="str">
        <f t="shared" si="218"/>
        <v>24 1 3 82 1 602 71 41 0 4501052</v>
      </c>
      <c r="D4653">
        <v>24</v>
      </c>
      <c r="E4653">
        <v>1</v>
      </c>
      <c r="F4653">
        <v>3</v>
      </c>
      <c r="G4653">
        <v>82</v>
      </c>
      <c r="H4653">
        <v>1</v>
      </c>
      <c r="I4653">
        <v>602</v>
      </c>
      <c r="J4653">
        <v>71</v>
      </c>
      <c r="K4653">
        <v>41</v>
      </c>
      <c r="L4653" t="s">
        <v>147</v>
      </c>
      <c r="M4653" t="s">
        <v>176</v>
      </c>
      <c r="N4653" s="13">
        <v>6519055</v>
      </c>
      <c r="O4653">
        <v>248597</v>
      </c>
      <c r="P4653">
        <v>2024</v>
      </c>
      <c r="Q4653">
        <v>810000598</v>
      </c>
      <c r="R4653" t="s">
        <v>2278</v>
      </c>
      <c r="S4653" s="13">
        <v>6519055</v>
      </c>
      <c r="T4653">
        <v>0</v>
      </c>
      <c r="U4653" t="s">
        <v>4137</v>
      </c>
      <c r="V4653" t="s">
        <v>2280</v>
      </c>
      <c r="W4653">
        <v>5004</v>
      </c>
      <c r="X4653">
        <v>0</v>
      </c>
      <c r="Y4653">
        <v>248220</v>
      </c>
      <c r="Z4653">
        <v>20240911</v>
      </c>
      <c r="AA4653">
        <v>0</v>
      </c>
      <c r="AB4653">
        <v>0</v>
      </c>
      <c r="AC4653" t="s">
        <v>2281</v>
      </c>
      <c r="AD4653" t="s">
        <v>2281</v>
      </c>
      <c r="AE4653">
        <v>25301</v>
      </c>
      <c r="AF4653" t="s">
        <v>4113</v>
      </c>
      <c r="AG4653" t="s">
        <v>650</v>
      </c>
      <c r="AH4653">
        <v>335</v>
      </c>
    </row>
    <row r="4654" spans="1:34" hidden="1" x14ac:dyDescent="0.25">
      <c r="A4654" t="str">
        <f t="shared" si="216"/>
        <v>24 1 3 11 1 8 71 0 0 4501001 248598</v>
      </c>
      <c r="B4654" t="str">
        <f t="shared" si="217"/>
        <v>24 1 3 11 1 8 71 0 0 4501001 248207</v>
      </c>
      <c r="C4654" t="str">
        <f t="shared" si="218"/>
        <v>24 1 3 11 1 8 71 0 0 4501001</v>
      </c>
      <c r="D4654">
        <v>24</v>
      </c>
      <c r="E4654">
        <v>1</v>
      </c>
      <c r="F4654">
        <v>3</v>
      </c>
      <c r="G4654">
        <v>11</v>
      </c>
      <c r="H4654">
        <v>1</v>
      </c>
      <c r="I4654">
        <v>8</v>
      </c>
      <c r="J4654">
        <v>71</v>
      </c>
      <c r="K4654">
        <v>0</v>
      </c>
      <c r="L4654" t="s">
        <v>147</v>
      </c>
      <c r="M4654" t="s">
        <v>172</v>
      </c>
      <c r="N4654" s="13">
        <v>648494</v>
      </c>
      <c r="O4654">
        <v>248598</v>
      </c>
      <c r="P4654">
        <v>2024</v>
      </c>
      <c r="Q4654">
        <v>800153993</v>
      </c>
      <c r="R4654" t="s">
        <v>810</v>
      </c>
      <c r="S4654" s="13">
        <v>648494</v>
      </c>
      <c r="T4654">
        <v>0</v>
      </c>
      <c r="U4654" t="s">
        <v>4152</v>
      </c>
      <c r="V4654" t="s">
        <v>2280</v>
      </c>
      <c r="W4654">
        <v>5004</v>
      </c>
      <c r="X4654">
        <v>0</v>
      </c>
      <c r="Y4654">
        <v>248207</v>
      </c>
      <c r="Z4654">
        <v>20240911</v>
      </c>
      <c r="AA4654">
        <v>0</v>
      </c>
      <c r="AB4654">
        <v>0</v>
      </c>
      <c r="AC4654" t="s">
        <v>2281</v>
      </c>
      <c r="AD4654" t="s">
        <v>2281</v>
      </c>
      <c r="AE4654">
        <v>11101</v>
      </c>
      <c r="AF4654" t="s">
        <v>2281</v>
      </c>
      <c r="AG4654" t="s">
        <v>549</v>
      </c>
      <c r="AH4654">
        <v>335</v>
      </c>
    </row>
    <row r="4655" spans="1:34" hidden="1" x14ac:dyDescent="0.25">
      <c r="A4655" t="str">
        <f t="shared" si="216"/>
        <v>24 1 3 22 1 602 71 42 0 4501052 248599</v>
      </c>
      <c r="B4655" t="str">
        <f t="shared" si="217"/>
        <v>24 1 3 22 1 602 71 42 0 4501052 248235</v>
      </c>
      <c r="C4655" t="str">
        <f t="shared" si="218"/>
        <v>24 1 3 22 1 602 71 42 0 4501052</v>
      </c>
      <c r="D4655">
        <v>24</v>
      </c>
      <c r="E4655">
        <v>1</v>
      </c>
      <c r="F4655">
        <v>3</v>
      </c>
      <c r="G4655">
        <v>22</v>
      </c>
      <c r="H4655">
        <v>1</v>
      </c>
      <c r="I4655">
        <v>602</v>
      </c>
      <c r="J4655">
        <v>71</v>
      </c>
      <c r="K4655">
        <v>42</v>
      </c>
      <c r="L4655" t="s">
        <v>147</v>
      </c>
      <c r="M4655" t="s">
        <v>176</v>
      </c>
      <c r="N4655" s="13">
        <v>533624</v>
      </c>
      <c r="O4655">
        <v>248599</v>
      </c>
      <c r="P4655">
        <v>2024</v>
      </c>
      <c r="Q4655">
        <v>800153993</v>
      </c>
      <c r="R4655" t="s">
        <v>810</v>
      </c>
      <c r="S4655" s="13">
        <v>533624</v>
      </c>
      <c r="T4655">
        <v>0</v>
      </c>
      <c r="U4655" t="s">
        <v>4153</v>
      </c>
      <c r="V4655" t="s">
        <v>2280</v>
      </c>
      <c r="W4655">
        <v>5004</v>
      </c>
      <c r="X4655">
        <v>0</v>
      </c>
      <c r="Y4655">
        <v>248235</v>
      </c>
      <c r="Z4655">
        <v>20240911</v>
      </c>
      <c r="AA4655">
        <v>0</v>
      </c>
      <c r="AB4655">
        <v>0</v>
      </c>
      <c r="AC4655" t="s">
        <v>2281</v>
      </c>
      <c r="AD4655" t="s">
        <v>2281</v>
      </c>
      <c r="AE4655">
        <v>11229</v>
      </c>
      <c r="AF4655" t="s">
        <v>2281</v>
      </c>
      <c r="AG4655" t="s">
        <v>639</v>
      </c>
      <c r="AH4655">
        <v>335</v>
      </c>
    </row>
    <row r="4656" spans="1:34" hidden="1" x14ac:dyDescent="0.25">
      <c r="A4656" t="str">
        <f t="shared" si="216"/>
        <v>24 1 3 22 1 602 71 42 0 4501052 248600</v>
      </c>
      <c r="B4656" t="str">
        <f t="shared" si="217"/>
        <v>24 1 3 22 1 602 71 42 0 4501052 248235</v>
      </c>
      <c r="C4656" t="str">
        <f t="shared" si="218"/>
        <v>24 1 3 22 1 602 71 42 0 4501052</v>
      </c>
      <c r="D4656">
        <v>24</v>
      </c>
      <c r="E4656">
        <v>1</v>
      </c>
      <c r="F4656">
        <v>3</v>
      </c>
      <c r="G4656">
        <v>22</v>
      </c>
      <c r="H4656">
        <v>1</v>
      </c>
      <c r="I4656">
        <v>602</v>
      </c>
      <c r="J4656">
        <v>71</v>
      </c>
      <c r="K4656">
        <v>42</v>
      </c>
      <c r="L4656" t="s">
        <v>147</v>
      </c>
      <c r="M4656" t="s">
        <v>176</v>
      </c>
      <c r="N4656" s="13">
        <v>529578</v>
      </c>
      <c r="O4656">
        <v>248600</v>
      </c>
      <c r="P4656">
        <v>2024</v>
      </c>
      <c r="Q4656">
        <v>800153993</v>
      </c>
      <c r="R4656" t="s">
        <v>810</v>
      </c>
      <c r="S4656" s="13">
        <v>529578</v>
      </c>
      <c r="T4656">
        <v>0</v>
      </c>
      <c r="U4656" t="s">
        <v>4153</v>
      </c>
      <c r="V4656" t="s">
        <v>2280</v>
      </c>
      <c r="W4656">
        <v>5004</v>
      </c>
      <c r="X4656">
        <v>0</v>
      </c>
      <c r="Y4656">
        <v>248235</v>
      </c>
      <c r="Z4656">
        <v>20240911</v>
      </c>
      <c r="AA4656">
        <v>0</v>
      </c>
      <c r="AB4656">
        <v>0</v>
      </c>
      <c r="AC4656" t="s">
        <v>2281</v>
      </c>
      <c r="AD4656" t="s">
        <v>2281</v>
      </c>
      <c r="AE4656">
        <v>11229</v>
      </c>
      <c r="AF4656" t="s">
        <v>2281</v>
      </c>
      <c r="AG4656" t="s">
        <v>639</v>
      </c>
      <c r="AH4656">
        <v>335</v>
      </c>
    </row>
    <row r="4657" spans="1:34" hidden="1" x14ac:dyDescent="0.25">
      <c r="A4657" t="str">
        <f t="shared" si="216"/>
        <v>24 1 3 11 1 8 71 0 0 4501001 248601</v>
      </c>
      <c r="B4657" t="str">
        <f t="shared" si="217"/>
        <v>24 1 3 11 1 8 71 0 0 4501001 248206</v>
      </c>
      <c r="C4657" t="str">
        <f t="shared" si="218"/>
        <v>24 1 3 11 1 8 71 0 0 4501001</v>
      </c>
      <c r="D4657">
        <v>24</v>
      </c>
      <c r="E4657">
        <v>1</v>
      </c>
      <c r="F4657">
        <v>3</v>
      </c>
      <c r="G4657">
        <v>11</v>
      </c>
      <c r="H4657">
        <v>1</v>
      </c>
      <c r="I4657">
        <v>8</v>
      </c>
      <c r="J4657">
        <v>71</v>
      </c>
      <c r="K4657">
        <v>0</v>
      </c>
      <c r="L4657" t="s">
        <v>147</v>
      </c>
      <c r="M4657" t="s">
        <v>172</v>
      </c>
      <c r="N4657" s="13">
        <v>207013</v>
      </c>
      <c r="O4657">
        <v>248601</v>
      </c>
      <c r="P4657">
        <v>2024</v>
      </c>
      <c r="Q4657">
        <v>810000598</v>
      </c>
      <c r="R4657" t="s">
        <v>2278</v>
      </c>
      <c r="S4657" s="13">
        <v>207013</v>
      </c>
      <c r="T4657">
        <v>0</v>
      </c>
      <c r="U4657" t="s">
        <v>4051</v>
      </c>
      <c r="V4657" t="s">
        <v>2280</v>
      </c>
      <c r="W4657">
        <v>5004</v>
      </c>
      <c r="X4657">
        <v>0</v>
      </c>
      <c r="Y4657">
        <v>248206</v>
      </c>
      <c r="Z4657">
        <v>20240911</v>
      </c>
      <c r="AA4657">
        <v>0</v>
      </c>
      <c r="AB4657">
        <v>0</v>
      </c>
      <c r="AC4657" t="s">
        <v>2281</v>
      </c>
      <c r="AD4657" t="s">
        <v>2281</v>
      </c>
      <c r="AE4657">
        <v>11101</v>
      </c>
      <c r="AF4657" t="s">
        <v>2281</v>
      </c>
      <c r="AG4657" t="s">
        <v>549</v>
      </c>
      <c r="AH4657">
        <v>335</v>
      </c>
    </row>
    <row r="4658" spans="1:34" hidden="1" x14ac:dyDescent="0.25">
      <c r="A4658" t="str">
        <f t="shared" si="216"/>
        <v>24 1 3 82 1 602 71 41 0 4501052 248602</v>
      </c>
      <c r="B4658" t="str">
        <f t="shared" si="217"/>
        <v>24 1 3 82 1 602 71 41 0 4501052 248220</v>
      </c>
      <c r="C4658" t="str">
        <f t="shared" si="218"/>
        <v>24 1 3 82 1 602 71 41 0 4501052</v>
      </c>
      <c r="D4658">
        <v>24</v>
      </c>
      <c r="E4658">
        <v>1</v>
      </c>
      <c r="F4658">
        <v>3</v>
      </c>
      <c r="G4658">
        <v>82</v>
      </c>
      <c r="H4658">
        <v>1</v>
      </c>
      <c r="I4658">
        <v>602</v>
      </c>
      <c r="J4658">
        <v>71</v>
      </c>
      <c r="K4658">
        <v>41</v>
      </c>
      <c r="L4658" t="s">
        <v>147</v>
      </c>
      <c r="M4658" t="s">
        <v>176</v>
      </c>
      <c r="N4658" s="13">
        <v>1356165</v>
      </c>
      <c r="O4658">
        <v>248602</v>
      </c>
      <c r="P4658">
        <v>2024</v>
      </c>
      <c r="Q4658">
        <v>810000598</v>
      </c>
      <c r="R4658" t="s">
        <v>2278</v>
      </c>
      <c r="S4658" s="13">
        <v>1356165</v>
      </c>
      <c r="T4658">
        <v>0</v>
      </c>
      <c r="U4658" t="s">
        <v>4137</v>
      </c>
      <c r="V4658" t="s">
        <v>2280</v>
      </c>
      <c r="W4658">
        <v>5004</v>
      </c>
      <c r="X4658">
        <v>0</v>
      </c>
      <c r="Y4658">
        <v>248220</v>
      </c>
      <c r="Z4658">
        <v>20240911</v>
      </c>
      <c r="AA4658">
        <v>0</v>
      </c>
      <c r="AB4658">
        <v>0</v>
      </c>
      <c r="AC4658" t="s">
        <v>2281</v>
      </c>
      <c r="AD4658" t="s">
        <v>2281</v>
      </c>
      <c r="AE4658">
        <v>25301</v>
      </c>
      <c r="AF4658" t="s">
        <v>4113</v>
      </c>
      <c r="AG4658" t="s">
        <v>650</v>
      </c>
      <c r="AH4658">
        <v>335</v>
      </c>
    </row>
    <row r="4659" spans="1:34" hidden="1" x14ac:dyDescent="0.25">
      <c r="A4659" t="str">
        <f t="shared" si="216"/>
        <v>24 1 3 82 1 602 71 41 0 4501052 248603</v>
      </c>
      <c r="B4659" t="str">
        <f t="shared" si="217"/>
        <v>24 1 3 82 1 602 71 41 0 4501052 248222</v>
      </c>
      <c r="C4659" t="str">
        <f t="shared" si="218"/>
        <v>24 1 3 82 1 602 71 41 0 4501052</v>
      </c>
      <c r="D4659">
        <v>24</v>
      </c>
      <c r="E4659">
        <v>1</v>
      </c>
      <c r="F4659">
        <v>3</v>
      </c>
      <c r="G4659">
        <v>82</v>
      </c>
      <c r="H4659">
        <v>1</v>
      </c>
      <c r="I4659">
        <v>602</v>
      </c>
      <c r="J4659">
        <v>71</v>
      </c>
      <c r="K4659">
        <v>41</v>
      </c>
      <c r="L4659" t="s">
        <v>147</v>
      </c>
      <c r="M4659" t="s">
        <v>176</v>
      </c>
      <c r="N4659" s="13">
        <v>647337</v>
      </c>
      <c r="O4659">
        <v>248603</v>
      </c>
      <c r="P4659">
        <v>2024</v>
      </c>
      <c r="Q4659">
        <v>800153993</v>
      </c>
      <c r="R4659" t="s">
        <v>810</v>
      </c>
      <c r="S4659" s="13">
        <v>647337</v>
      </c>
      <c r="T4659">
        <v>0</v>
      </c>
      <c r="U4659" t="s">
        <v>4151</v>
      </c>
      <c r="V4659" t="s">
        <v>2280</v>
      </c>
      <c r="W4659">
        <v>5004</v>
      </c>
      <c r="X4659">
        <v>0</v>
      </c>
      <c r="Y4659">
        <v>248222</v>
      </c>
      <c r="Z4659">
        <v>20240911</v>
      </c>
      <c r="AA4659">
        <v>0</v>
      </c>
      <c r="AB4659">
        <v>0</v>
      </c>
      <c r="AC4659" t="s">
        <v>2281</v>
      </c>
      <c r="AD4659" t="s">
        <v>2281</v>
      </c>
      <c r="AE4659">
        <v>25301</v>
      </c>
      <c r="AF4659" t="s">
        <v>4113</v>
      </c>
      <c r="AG4659" t="s">
        <v>650</v>
      </c>
      <c r="AH4659">
        <v>335</v>
      </c>
    </row>
    <row r="4660" spans="1:34" hidden="1" x14ac:dyDescent="0.25">
      <c r="A4660" t="str">
        <f t="shared" si="216"/>
        <v>24 1 3 82 1 602 71 41 0 4501052 248604</v>
      </c>
      <c r="B4660" t="str">
        <f t="shared" si="217"/>
        <v>24 1 3 82 1 602 71 41 0 4501052 248219</v>
      </c>
      <c r="C4660" t="str">
        <f t="shared" si="218"/>
        <v>24 1 3 82 1 602 71 41 0 4501052</v>
      </c>
      <c r="D4660">
        <v>24</v>
      </c>
      <c r="E4660">
        <v>1</v>
      </c>
      <c r="F4660">
        <v>3</v>
      </c>
      <c r="G4660">
        <v>82</v>
      </c>
      <c r="H4660">
        <v>1</v>
      </c>
      <c r="I4660">
        <v>602</v>
      </c>
      <c r="J4660">
        <v>71</v>
      </c>
      <c r="K4660">
        <v>41</v>
      </c>
      <c r="L4660" t="s">
        <v>147</v>
      </c>
      <c r="M4660" t="s">
        <v>176</v>
      </c>
      <c r="N4660" s="13">
        <v>2890170</v>
      </c>
      <c r="O4660">
        <v>248604</v>
      </c>
      <c r="P4660">
        <v>2024</v>
      </c>
      <c r="Q4660">
        <v>890800128</v>
      </c>
      <c r="R4660" t="s">
        <v>838</v>
      </c>
      <c r="S4660" s="13">
        <v>2890170</v>
      </c>
      <c r="T4660">
        <v>0</v>
      </c>
      <c r="U4660" t="s">
        <v>4121</v>
      </c>
      <c r="V4660" t="s">
        <v>2280</v>
      </c>
      <c r="W4660">
        <v>5004</v>
      </c>
      <c r="X4660">
        <v>0</v>
      </c>
      <c r="Y4660">
        <v>248219</v>
      </c>
      <c r="Z4660">
        <v>20240911</v>
      </c>
      <c r="AA4660">
        <v>0</v>
      </c>
      <c r="AB4660">
        <v>0</v>
      </c>
      <c r="AC4660" t="s">
        <v>2281</v>
      </c>
      <c r="AD4660" t="s">
        <v>2281</v>
      </c>
      <c r="AE4660">
        <v>25301</v>
      </c>
      <c r="AF4660" t="s">
        <v>4113</v>
      </c>
      <c r="AG4660" t="s">
        <v>650</v>
      </c>
      <c r="AH4660">
        <v>335</v>
      </c>
    </row>
    <row r="4661" spans="1:34" hidden="1" x14ac:dyDescent="0.25">
      <c r="A4661" t="str">
        <f t="shared" si="216"/>
        <v>24 1 3 11 1 8 71 0 0 4501001 248606</v>
      </c>
      <c r="B4661" t="str">
        <f t="shared" si="217"/>
        <v>24 1 3 11 1 8 71 0 0 4501001 248205</v>
      </c>
      <c r="C4661" t="str">
        <f t="shared" si="218"/>
        <v>24 1 3 11 1 8 71 0 0 4501001</v>
      </c>
      <c r="D4661">
        <v>24</v>
      </c>
      <c r="E4661">
        <v>1</v>
      </c>
      <c r="F4661">
        <v>3</v>
      </c>
      <c r="G4661">
        <v>11</v>
      </c>
      <c r="H4661">
        <v>1</v>
      </c>
      <c r="I4661">
        <v>8</v>
      </c>
      <c r="J4661">
        <v>71</v>
      </c>
      <c r="K4661">
        <v>0</v>
      </c>
      <c r="L4661" t="s">
        <v>147</v>
      </c>
      <c r="M4661" t="s">
        <v>172</v>
      </c>
      <c r="N4661" s="13">
        <v>1596685</v>
      </c>
      <c r="O4661">
        <v>248606</v>
      </c>
      <c r="P4661">
        <v>2024</v>
      </c>
      <c r="Q4661">
        <v>890800128</v>
      </c>
      <c r="R4661" t="s">
        <v>838</v>
      </c>
      <c r="S4661" s="13">
        <v>1596685</v>
      </c>
      <c r="T4661">
        <v>0</v>
      </c>
      <c r="U4661" t="s">
        <v>4049</v>
      </c>
      <c r="V4661" t="s">
        <v>2280</v>
      </c>
      <c r="W4661">
        <v>5004</v>
      </c>
      <c r="X4661">
        <v>0</v>
      </c>
      <c r="Y4661">
        <v>248205</v>
      </c>
      <c r="Z4661">
        <v>20240911</v>
      </c>
      <c r="AA4661">
        <v>0</v>
      </c>
      <c r="AB4661">
        <v>0</v>
      </c>
      <c r="AC4661" t="s">
        <v>2281</v>
      </c>
      <c r="AD4661" t="s">
        <v>2281</v>
      </c>
      <c r="AE4661">
        <v>11101</v>
      </c>
      <c r="AF4661" t="s">
        <v>2281</v>
      </c>
      <c r="AG4661" t="s">
        <v>549</v>
      </c>
      <c r="AH4661">
        <v>335</v>
      </c>
    </row>
    <row r="4662" spans="1:34" hidden="1" x14ac:dyDescent="0.25">
      <c r="A4662" t="str">
        <f t="shared" si="216"/>
        <v>24 1 3 22 1 8 71 3 0 4501052 248607</v>
      </c>
      <c r="B4662" t="str">
        <f t="shared" si="217"/>
        <v>24 1 3 22 1 8 71 3 0 4501052 248027</v>
      </c>
      <c r="C4662" t="str">
        <f t="shared" si="218"/>
        <v>24 1 3 22 1 8 71 3 0 4501052</v>
      </c>
      <c r="D4662">
        <v>24</v>
      </c>
      <c r="E4662">
        <v>1</v>
      </c>
      <c r="F4662">
        <v>3</v>
      </c>
      <c r="G4662">
        <v>22</v>
      </c>
      <c r="H4662">
        <v>1</v>
      </c>
      <c r="I4662">
        <v>8</v>
      </c>
      <c r="J4662">
        <v>71</v>
      </c>
      <c r="K4662">
        <v>3</v>
      </c>
      <c r="L4662" t="s">
        <v>147</v>
      </c>
      <c r="M4662" t="s">
        <v>176</v>
      </c>
      <c r="N4662" s="13">
        <v>264935</v>
      </c>
      <c r="O4662">
        <v>248607</v>
      </c>
      <c r="P4662">
        <v>2024</v>
      </c>
      <c r="Q4662">
        <v>890803239</v>
      </c>
      <c r="R4662" t="s">
        <v>924</v>
      </c>
      <c r="S4662" s="13">
        <v>264935</v>
      </c>
      <c r="T4662">
        <v>0</v>
      </c>
      <c r="U4662" t="s">
        <v>3983</v>
      </c>
      <c r="V4662" t="s">
        <v>2280</v>
      </c>
      <c r="W4662">
        <v>5004</v>
      </c>
      <c r="X4662">
        <v>0</v>
      </c>
      <c r="Y4662">
        <v>248027</v>
      </c>
      <c r="Z4662">
        <v>20240912</v>
      </c>
      <c r="AA4662">
        <v>0</v>
      </c>
      <c r="AB4662">
        <v>0</v>
      </c>
      <c r="AC4662" t="s">
        <v>2281</v>
      </c>
      <c r="AD4662" t="s">
        <v>2281</v>
      </c>
      <c r="AE4662">
        <v>12401</v>
      </c>
      <c r="AF4662" t="s">
        <v>2281</v>
      </c>
      <c r="AG4662" t="s">
        <v>67</v>
      </c>
      <c r="AH4662">
        <v>335</v>
      </c>
    </row>
    <row r="4663" spans="1:34" hidden="1" x14ac:dyDescent="0.25">
      <c r="A4663" t="str">
        <f t="shared" si="216"/>
        <v>24 1 3 22 1 8 71 2 0 4501001 248608</v>
      </c>
      <c r="B4663" t="str">
        <f t="shared" si="217"/>
        <v>24 1 3 22 1 8 71 2 0 4501001 248173</v>
      </c>
      <c r="C4663" t="str">
        <f t="shared" si="218"/>
        <v>24 1 3 22 1 8 71 2 0 4501001</v>
      </c>
      <c r="D4663">
        <v>24</v>
      </c>
      <c r="E4663">
        <v>1</v>
      </c>
      <c r="F4663">
        <v>3</v>
      </c>
      <c r="G4663">
        <v>22</v>
      </c>
      <c r="H4663">
        <v>1</v>
      </c>
      <c r="I4663">
        <v>8</v>
      </c>
      <c r="J4663">
        <v>71</v>
      </c>
      <c r="K4663">
        <v>2</v>
      </c>
      <c r="L4663" t="s">
        <v>147</v>
      </c>
      <c r="M4663" t="s">
        <v>172</v>
      </c>
      <c r="N4663" s="13">
        <v>4263722</v>
      </c>
      <c r="O4663">
        <v>248608</v>
      </c>
      <c r="P4663">
        <v>2024</v>
      </c>
      <c r="Q4663">
        <v>890801053</v>
      </c>
      <c r="R4663" t="s">
        <v>784</v>
      </c>
      <c r="S4663" s="13">
        <v>4263722</v>
      </c>
      <c r="T4663">
        <v>0</v>
      </c>
      <c r="U4663" t="s">
        <v>4154</v>
      </c>
      <c r="V4663" t="s">
        <v>2342</v>
      </c>
      <c r="W4663">
        <v>5001</v>
      </c>
      <c r="X4663">
        <v>0</v>
      </c>
      <c r="Y4663">
        <v>248173</v>
      </c>
      <c r="Z4663">
        <v>20240912</v>
      </c>
      <c r="AA4663">
        <v>2024091020</v>
      </c>
      <c r="AB4663">
        <v>0</v>
      </c>
      <c r="AC4663" t="s">
        <v>2281</v>
      </c>
      <c r="AD4663" t="s">
        <v>2281</v>
      </c>
      <c r="AE4663">
        <v>11229</v>
      </c>
      <c r="AF4663" t="s">
        <v>2281</v>
      </c>
      <c r="AG4663" t="s">
        <v>639</v>
      </c>
      <c r="AH4663">
        <v>100</v>
      </c>
    </row>
    <row r="4664" spans="1:34" hidden="1" x14ac:dyDescent="0.25">
      <c r="A4664" t="str">
        <f t="shared" si="216"/>
        <v>24 1 3 11 1 8 17 1 0 4501001 248609</v>
      </c>
      <c r="B4664" t="str">
        <f t="shared" si="217"/>
        <v>24 1 3 11 1 8 17 1 0 4501001 248199</v>
      </c>
      <c r="C4664" t="str">
        <f t="shared" si="218"/>
        <v>24 1 3 11 1 8 17 1 0 4501001</v>
      </c>
      <c r="D4664">
        <v>24</v>
      </c>
      <c r="E4664">
        <v>1</v>
      </c>
      <c r="F4664">
        <v>3</v>
      </c>
      <c r="G4664">
        <v>11</v>
      </c>
      <c r="H4664">
        <v>1</v>
      </c>
      <c r="I4664">
        <v>8</v>
      </c>
      <c r="J4664">
        <v>17</v>
      </c>
      <c r="K4664">
        <v>1</v>
      </c>
      <c r="L4664" t="s">
        <v>147</v>
      </c>
      <c r="M4664" t="s">
        <v>172</v>
      </c>
      <c r="N4664" s="13">
        <v>2120738</v>
      </c>
      <c r="O4664">
        <v>248609</v>
      </c>
      <c r="P4664">
        <v>2024</v>
      </c>
      <c r="Q4664">
        <v>890801053</v>
      </c>
      <c r="R4664" t="s">
        <v>784</v>
      </c>
      <c r="S4664" s="13">
        <v>2120738</v>
      </c>
      <c r="T4664">
        <v>0</v>
      </c>
      <c r="U4664" t="s">
        <v>4155</v>
      </c>
      <c r="V4664" t="s">
        <v>2342</v>
      </c>
      <c r="W4664">
        <v>5001</v>
      </c>
      <c r="X4664">
        <v>0</v>
      </c>
      <c r="Y4664">
        <v>248199</v>
      </c>
      <c r="Z4664">
        <v>20240912</v>
      </c>
      <c r="AA4664">
        <v>2024091020</v>
      </c>
      <c r="AB4664">
        <v>0</v>
      </c>
      <c r="AC4664" t="s">
        <v>2281</v>
      </c>
      <c r="AD4664" t="s">
        <v>2281</v>
      </c>
      <c r="AE4664">
        <v>11101</v>
      </c>
      <c r="AF4664" t="s">
        <v>2281</v>
      </c>
      <c r="AG4664" t="s">
        <v>549</v>
      </c>
      <c r="AH4664">
        <v>100</v>
      </c>
    </row>
    <row r="4665" spans="1:34" hidden="1" x14ac:dyDescent="0.25">
      <c r="A4665" t="str">
        <f t="shared" si="216"/>
        <v>24 1 3 11 1 8 17 1 0 4501001 248610</v>
      </c>
      <c r="B4665" t="str">
        <f t="shared" si="217"/>
        <v>24 1 3 11 1 8 17 1 0 4501001 248182</v>
      </c>
      <c r="C4665" t="str">
        <f t="shared" si="218"/>
        <v>24 1 3 11 1 8 17 1 0 4501001</v>
      </c>
      <c r="D4665">
        <v>24</v>
      </c>
      <c r="E4665">
        <v>1</v>
      </c>
      <c r="F4665">
        <v>3</v>
      </c>
      <c r="G4665">
        <v>11</v>
      </c>
      <c r="H4665">
        <v>1</v>
      </c>
      <c r="I4665">
        <v>8</v>
      </c>
      <c r="J4665">
        <v>17</v>
      </c>
      <c r="K4665">
        <v>1</v>
      </c>
      <c r="L4665" t="s">
        <v>147</v>
      </c>
      <c r="M4665" t="s">
        <v>172</v>
      </c>
      <c r="N4665" s="13">
        <v>12791166</v>
      </c>
      <c r="O4665">
        <v>248610</v>
      </c>
      <c r="P4665">
        <v>2024</v>
      </c>
      <c r="Q4665">
        <v>890801053</v>
      </c>
      <c r="R4665" t="s">
        <v>784</v>
      </c>
      <c r="S4665" s="13">
        <v>12791166</v>
      </c>
      <c r="T4665">
        <v>0</v>
      </c>
      <c r="U4665" t="s">
        <v>4156</v>
      </c>
      <c r="V4665" t="s">
        <v>2342</v>
      </c>
      <c r="W4665">
        <v>5001</v>
      </c>
      <c r="X4665">
        <v>0</v>
      </c>
      <c r="Y4665">
        <v>248182</v>
      </c>
      <c r="Z4665">
        <v>20240912</v>
      </c>
      <c r="AA4665">
        <v>2024091020</v>
      </c>
      <c r="AB4665">
        <v>0</v>
      </c>
      <c r="AC4665" t="s">
        <v>2281</v>
      </c>
      <c r="AD4665" t="s">
        <v>2281</v>
      </c>
      <c r="AE4665">
        <v>11101</v>
      </c>
      <c r="AF4665" t="s">
        <v>2281</v>
      </c>
      <c r="AG4665" t="s">
        <v>549</v>
      </c>
      <c r="AH4665">
        <v>100</v>
      </c>
    </row>
    <row r="4666" spans="1:34" hidden="1" x14ac:dyDescent="0.25">
      <c r="A4666" t="str">
        <f t="shared" si="216"/>
        <v>24 1 3 11 1 8 16 0 0 3205006 248611</v>
      </c>
      <c r="B4666" t="str">
        <f t="shared" si="217"/>
        <v>24 1 3 11 1 8 16 0 0 3205006 248150</v>
      </c>
      <c r="C4666" t="str">
        <f t="shared" si="218"/>
        <v>24 1 3 11 1 8 16 0 0 3205006</v>
      </c>
      <c r="D4666">
        <v>24</v>
      </c>
      <c r="E4666">
        <v>1</v>
      </c>
      <c r="F4666">
        <v>3</v>
      </c>
      <c r="G4666">
        <v>11</v>
      </c>
      <c r="H4666">
        <v>1</v>
      </c>
      <c r="I4666">
        <v>8</v>
      </c>
      <c r="J4666">
        <v>16</v>
      </c>
      <c r="K4666">
        <v>0</v>
      </c>
      <c r="L4666" t="s">
        <v>147</v>
      </c>
      <c r="M4666" t="s">
        <v>173</v>
      </c>
      <c r="N4666" s="13">
        <v>38053445</v>
      </c>
      <c r="O4666">
        <v>248611</v>
      </c>
      <c r="P4666">
        <v>2024</v>
      </c>
      <c r="Q4666">
        <v>890801053</v>
      </c>
      <c r="R4666" t="s">
        <v>784</v>
      </c>
      <c r="S4666" s="13">
        <v>42989930</v>
      </c>
      <c r="T4666">
        <v>0</v>
      </c>
      <c r="U4666" t="s">
        <v>4157</v>
      </c>
      <c r="V4666" t="s">
        <v>2342</v>
      </c>
      <c r="W4666">
        <v>5001</v>
      </c>
      <c r="X4666">
        <v>0</v>
      </c>
      <c r="Y4666">
        <v>248150</v>
      </c>
      <c r="Z4666">
        <v>20240912</v>
      </c>
      <c r="AA4666">
        <v>2024091020</v>
      </c>
      <c r="AB4666">
        <v>0</v>
      </c>
      <c r="AC4666" t="s">
        <v>2281</v>
      </c>
      <c r="AD4666" t="s">
        <v>2281</v>
      </c>
      <c r="AE4666">
        <v>11101</v>
      </c>
      <c r="AF4666" t="s">
        <v>2281</v>
      </c>
      <c r="AG4666" t="s">
        <v>549</v>
      </c>
      <c r="AH4666">
        <v>100</v>
      </c>
    </row>
    <row r="4667" spans="1:34" hidden="1" x14ac:dyDescent="0.25">
      <c r="A4667" t="str">
        <f t="shared" si="216"/>
        <v>24 1 3 11 1 8 17 3 0 4501001 248611</v>
      </c>
      <c r="B4667" t="str">
        <f t="shared" si="217"/>
        <v>24 1 3 11 1 8 17 3 0 4501001 248150</v>
      </c>
      <c r="C4667" t="str">
        <f t="shared" si="218"/>
        <v>24 1 3 11 1 8 17 3 0 4501001</v>
      </c>
      <c r="D4667">
        <v>24</v>
      </c>
      <c r="E4667">
        <v>1</v>
      </c>
      <c r="F4667">
        <v>3</v>
      </c>
      <c r="G4667">
        <v>11</v>
      </c>
      <c r="H4667">
        <v>1</v>
      </c>
      <c r="I4667">
        <v>8</v>
      </c>
      <c r="J4667">
        <v>17</v>
      </c>
      <c r="K4667">
        <v>3</v>
      </c>
      <c r="L4667" t="s">
        <v>147</v>
      </c>
      <c r="M4667" t="s">
        <v>172</v>
      </c>
      <c r="N4667" s="13">
        <v>1793685</v>
      </c>
      <c r="O4667">
        <v>248611</v>
      </c>
      <c r="P4667">
        <v>2024</v>
      </c>
      <c r="Q4667">
        <v>890801053</v>
      </c>
      <c r="R4667" t="s">
        <v>784</v>
      </c>
      <c r="S4667" s="13">
        <v>42989930</v>
      </c>
      <c r="T4667">
        <v>0</v>
      </c>
      <c r="U4667" t="s">
        <v>4157</v>
      </c>
      <c r="V4667" t="s">
        <v>2342</v>
      </c>
      <c r="W4667">
        <v>5001</v>
      </c>
      <c r="X4667">
        <v>0</v>
      </c>
      <c r="Y4667">
        <v>248150</v>
      </c>
      <c r="Z4667">
        <v>20240912</v>
      </c>
      <c r="AA4667">
        <v>2024091020</v>
      </c>
      <c r="AB4667">
        <v>0</v>
      </c>
      <c r="AC4667" t="s">
        <v>2281</v>
      </c>
      <c r="AD4667" t="s">
        <v>2281</v>
      </c>
      <c r="AE4667">
        <v>11101</v>
      </c>
      <c r="AF4667" t="s">
        <v>2281</v>
      </c>
      <c r="AG4667" t="s">
        <v>549</v>
      </c>
      <c r="AH4667">
        <v>100</v>
      </c>
    </row>
    <row r="4668" spans="1:34" hidden="1" x14ac:dyDescent="0.25">
      <c r="A4668" t="str">
        <f t="shared" si="216"/>
        <v>24 1 3 11 3 1 70 0 0 4002020 248611</v>
      </c>
      <c r="B4668" t="str">
        <f t="shared" si="217"/>
        <v>24 1 3 11 3 1 70 0 0 4002020 248150</v>
      </c>
      <c r="C4668" t="str">
        <f t="shared" si="218"/>
        <v>24 1 3 11 3 1 70 0 0 4002020</v>
      </c>
      <c r="D4668">
        <v>24</v>
      </c>
      <c r="E4668">
        <v>1</v>
      </c>
      <c r="F4668">
        <v>3</v>
      </c>
      <c r="G4668">
        <v>11</v>
      </c>
      <c r="H4668">
        <v>3</v>
      </c>
      <c r="I4668">
        <v>1</v>
      </c>
      <c r="J4668">
        <v>70</v>
      </c>
      <c r="K4668">
        <v>0</v>
      </c>
      <c r="L4668" t="s">
        <v>147</v>
      </c>
      <c r="M4668" t="s">
        <v>139</v>
      </c>
      <c r="N4668" s="13">
        <v>3142800</v>
      </c>
      <c r="O4668">
        <v>248611</v>
      </c>
      <c r="P4668">
        <v>2024</v>
      </c>
      <c r="Q4668">
        <v>890801053</v>
      </c>
      <c r="R4668" t="s">
        <v>784</v>
      </c>
      <c r="S4668" s="13">
        <v>42989930</v>
      </c>
      <c r="T4668">
        <v>0</v>
      </c>
      <c r="U4668" t="s">
        <v>4157</v>
      </c>
      <c r="V4668" t="s">
        <v>2342</v>
      </c>
      <c r="W4668">
        <v>5001</v>
      </c>
      <c r="X4668">
        <v>0</v>
      </c>
      <c r="Y4668">
        <v>248150</v>
      </c>
      <c r="Z4668">
        <v>20240912</v>
      </c>
      <c r="AA4668">
        <v>2024091020</v>
      </c>
      <c r="AB4668">
        <v>0</v>
      </c>
      <c r="AC4668" t="s">
        <v>2281</v>
      </c>
      <c r="AD4668" t="s">
        <v>2281</v>
      </c>
      <c r="AE4668">
        <v>11101</v>
      </c>
      <c r="AF4668" t="s">
        <v>2281</v>
      </c>
      <c r="AG4668" t="s">
        <v>549</v>
      </c>
      <c r="AH4668">
        <v>100</v>
      </c>
    </row>
    <row r="4669" spans="1:34" hidden="1" x14ac:dyDescent="0.25">
      <c r="A4669" t="str">
        <f t="shared" si="216"/>
        <v>24 1 3 11 1 601 17 40 0 4501001 248612</v>
      </c>
      <c r="B4669" t="str">
        <f t="shared" si="217"/>
        <v>24 1 3 11 1 601 17 40 0 4501001 248212</v>
      </c>
      <c r="C4669" t="str">
        <f t="shared" si="218"/>
        <v>24 1 3 11 1 601 17 40 0 4501001</v>
      </c>
      <c r="D4669">
        <v>24</v>
      </c>
      <c r="E4669">
        <v>1</v>
      </c>
      <c r="F4669">
        <v>3</v>
      </c>
      <c r="G4669">
        <v>11</v>
      </c>
      <c r="H4669">
        <v>1</v>
      </c>
      <c r="I4669">
        <v>601</v>
      </c>
      <c r="J4669">
        <v>17</v>
      </c>
      <c r="K4669">
        <v>40</v>
      </c>
      <c r="L4669" t="s">
        <v>147</v>
      </c>
      <c r="M4669" t="s">
        <v>172</v>
      </c>
      <c r="N4669" s="13">
        <v>2500000</v>
      </c>
      <c r="O4669">
        <v>248612</v>
      </c>
      <c r="P4669">
        <v>2024</v>
      </c>
      <c r="Q4669">
        <v>1007232888</v>
      </c>
      <c r="R4669" t="s">
        <v>1453</v>
      </c>
      <c r="S4669" s="13">
        <v>2500000</v>
      </c>
      <c r="T4669">
        <v>0</v>
      </c>
      <c r="U4669" t="s">
        <v>4158</v>
      </c>
      <c r="V4669" t="s">
        <v>2295</v>
      </c>
      <c r="W4669">
        <v>5004</v>
      </c>
      <c r="X4669">
        <v>0</v>
      </c>
      <c r="Y4669">
        <v>248212</v>
      </c>
      <c r="Z4669">
        <v>20240912</v>
      </c>
      <c r="AA4669">
        <v>2407100873</v>
      </c>
      <c r="AB4669">
        <v>2</v>
      </c>
      <c r="AC4669" t="s">
        <v>2281</v>
      </c>
      <c r="AD4669" t="s">
        <v>2281</v>
      </c>
      <c r="AE4669">
        <v>11101</v>
      </c>
      <c r="AF4669" t="s">
        <v>2281</v>
      </c>
      <c r="AG4669" t="s">
        <v>549</v>
      </c>
      <c r="AH4669">
        <v>260</v>
      </c>
    </row>
    <row r="4670" spans="1:34" hidden="1" x14ac:dyDescent="0.25">
      <c r="A4670" t="str">
        <f t="shared" si="216"/>
        <v>24 1 3 11 1 601 17 40 0 4501001 248613</v>
      </c>
      <c r="B4670" t="str">
        <f t="shared" si="217"/>
        <v>24 1 3 11 1 601 17 40 0 4501001 248215</v>
      </c>
      <c r="C4670" t="str">
        <f t="shared" si="218"/>
        <v>24 1 3 11 1 601 17 40 0 4501001</v>
      </c>
      <c r="D4670">
        <v>24</v>
      </c>
      <c r="E4670">
        <v>1</v>
      </c>
      <c r="F4670">
        <v>3</v>
      </c>
      <c r="G4670">
        <v>11</v>
      </c>
      <c r="H4670">
        <v>1</v>
      </c>
      <c r="I4670">
        <v>601</v>
      </c>
      <c r="J4670">
        <v>17</v>
      </c>
      <c r="K4670">
        <v>40</v>
      </c>
      <c r="L4670" t="s">
        <v>147</v>
      </c>
      <c r="M4670" t="s">
        <v>172</v>
      </c>
      <c r="N4670" s="13">
        <v>2500000</v>
      </c>
      <c r="O4670">
        <v>248613</v>
      </c>
      <c r="P4670">
        <v>2024</v>
      </c>
      <c r="Q4670">
        <v>16073074</v>
      </c>
      <c r="R4670" t="s">
        <v>1462</v>
      </c>
      <c r="S4670" s="13">
        <v>2500000</v>
      </c>
      <c r="T4670">
        <v>0</v>
      </c>
      <c r="U4670" t="s">
        <v>4158</v>
      </c>
      <c r="V4670" t="s">
        <v>2295</v>
      </c>
      <c r="W4670">
        <v>5004</v>
      </c>
      <c r="X4670">
        <v>0</v>
      </c>
      <c r="Y4670">
        <v>248215</v>
      </c>
      <c r="Z4670">
        <v>20240912</v>
      </c>
      <c r="AA4670">
        <v>2407100875</v>
      </c>
      <c r="AB4670">
        <v>2</v>
      </c>
      <c r="AC4670" t="s">
        <v>2281</v>
      </c>
      <c r="AD4670" t="s">
        <v>2281</v>
      </c>
      <c r="AE4670">
        <v>11101</v>
      </c>
      <c r="AF4670" t="s">
        <v>2281</v>
      </c>
      <c r="AG4670" t="s">
        <v>549</v>
      </c>
      <c r="AH4670">
        <v>260</v>
      </c>
    </row>
    <row r="4671" spans="1:34" hidden="1" x14ac:dyDescent="0.25">
      <c r="A4671" t="str">
        <f t="shared" si="216"/>
        <v>24 1 3 11 1 601 17 40 0 4501001 248614</v>
      </c>
      <c r="B4671" t="str">
        <f t="shared" si="217"/>
        <v>24 1 3 11 1 601 17 40 0 4501001 248213</v>
      </c>
      <c r="C4671" t="str">
        <f t="shared" si="218"/>
        <v>24 1 3 11 1 601 17 40 0 4501001</v>
      </c>
      <c r="D4671">
        <v>24</v>
      </c>
      <c r="E4671">
        <v>1</v>
      </c>
      <c r="F4671">
        <v>3</v>
      </c>
      <c r="G4671">
        <v>11</v>
      </c>
      <c r="H4671">
        <v>1</v>
      </c>
      <c r="I4671">
        <v>601</v>
      </c>
      <c r="J4671">
        <v>17</v>
      </c>
      <c r="K4671">
        <v>40</v>
      </c>
      <c r="L4671" t="s">
        <v>147</v>
      </c>
      <c r="M4671" t="s">
        <v>172</v>
      </c>
      <c r="N4671" s="13">
        <v>2500000</v>
      </c>
      <c r="O4671">
        <v>248614</v>
      </c>
      <c r="P4671">
        <v>2024</v>
      </c>
      <c r="Q4671">
        <v>75094462</v>
      </c>
      <c r="R4671" t="s">
        <v>1445</v>
      </c>
      <c r="S4671" s="13">
        <v>2500000</v>
      </c>
      <c r="T4671">
        <v>0</v>
      </c>
      <c r="U4671" t="s">
        <v>4159</v>
      </c>
      <c r="V4671" t="s">
        <v>2295</v>
      </c>
      <c r="W4671">
        <v>5004</v>
      </c>
      <c r="X4671">
        <v>0</v>
      </c>
      <c r="Y4671">
        <v>248213</v>
      </c>
      <c r="Z4671">
        <v>20240912</v>
      </c>
      <c r="AA4671">
        <v>2407100874</v>
      </c>
      <c r="AB4671">
        <v>2</v>
      </c>
      <c r="AC4671" t="s">
        <v>2281</v>
      </c>
      <c r="AD4671" t="s">
        <v>2281</v>
      </c>
      <c r="AE4671">
        <v>11101</v>
      </c>
      <c r="AF4671" t="s">
        <v>2281</v>
      </c>
      <c r="AG4671" t="s">
        <v>549</v>
      </c>
      <c r="AH4671">
        <v>260</v>
      </c>
    </row>
    <row r="4672" spans="1:34" hidden="1" x14ac:dyDescent="0.25">
      <c r="A4672" t="str">
        <f t="shared" si="216"/>
        <v>24 1 3 22 1 602 71 41 0 4501052 248617</v>
      </c>
      <c r="B4672" t="str">
        <f t="shared" si="217"/>
        <v>24 1 3 22 1 602 71 41 0 4501052 248223</v>
      </c>
      <c r="C4672" t="str">
        <f t="shared" si="218"/>
        <v>24 1 3 22 1 602 71 41 0 4501052</v>
      </c>
      <c r="D4672">
        <v>24</v>
      </c>
      <c r="E4672">
        <v>1</v>
      </c>
      <c r="F4672">
        <v>3</v>
      </c>
      <c r="G4672">
        <v>22</v>
      </c>
      <c r="H4672">
        <v>1</v>
      </c>
      <c r="I4672">
        <v>602</v>
      </c>
      <c r="J4672">
        <v>71</v>
      </c>
      <c r="K4672">
        <v>41</v>
      </c>
      <c r="L4672" t="s">
        <v>147</v>
      </c>
      <c r="M4672" t="s">
        <v>176</v>
      </c>
      <c r="N4672" s="13">
        <v>55956000</v>
      </c>
      <c r="O4672">
        <v>248617</v>
      </c>
      <c r="P4672">
        <v>2024</v>
      </c>
      <c r="Q4672">
        <v>900504914</v>
      </c>
      <c r="R4672" t="s">
        <v>1456</v>
      </c>
      <c r="S4672" s="13">
        <v>55956000</v>
      </c>
      <c r="T4672">
        <v>1175546</v>
      </c>
      <c r="U4672" t="s">
        <v>4160</v>
      </c>
      <c r="V4672" t="s">
        <v>4161</v>
      </c>
      <c r="W4672">
        <v>5007</v>
      </c>
      <c r="X4672">
        <v>2302</v>
      </c>
      <c r="Y4672">
        <v>248223</v>
      </c>
      <c r="Z4672">
        <v>20240912</v>
      </c>
      <c r="AA4672">
        <v>2408130936</v>
      </c>
      <c r="AB4672">
        <v>199</v>
      </c>
      <c r="AC4672" t="s">
        <v>2281</v>
      </c>
      <c r="AD4672" t="s">
        <v>2281</v>
      </c>
      <c r="AE4672">
        <v>12401</v>
      </c>
      <c r="AF4672" t="s">
        <v>2281</v>
      </c>
      <c r="AG4672" t="s">
        <v>67</v>
      </c>
      <c r="AH4672">
        <v>141</v>
      </c>
    </row>
    <row r="4673" spans="1:34" hidden="1" x14ac:dyDescent="0.25">
      <c r="A4673" t="str">
        <f t="shared" si="216"/>
        <v>24 1 3 11 1 8 71 0 0 4501001 248618</v>
      </c>
      <c r="B4673" t="str">
        <f t="shared" si="217"/>
        <v>24 1 3 11 1 8 71 0 0 4501001 248118</v>
      </c>
      <c r="C4673" t="str">
        <f t="shared" si="218"/>
        <v>24 1 3 11 1 8 71 0 0 4501001</v>
      </c>
      <c r="D4673">
        <v>24</v>
      </c>
      <c r="E4673">
        <v>1</v>
      </c>
      <c r="F4673">
        <v>3</v>
      </c>
      <c r="G4673">
        <v>11</v>
      </c>
      <c r="H4673">
        <v>1</v>
      </c>
      <c r="I4673">
        <v>8</v>
      </c>
      <c r="J4673">
        <v>71</v>
      </c>
      <c r="K4673">
        <v>0</v>
      </c>
      <c r="L4673" t="s">
        <v>147</v>
      </c>
      <c r="M4673" t="s">
        <v>172</v>
      </c>
      <c r="N4673" s="13">
        <v>1634500</v>
      </c>
      <c r="O4673">
        <v>248618</v>
      </c>
      <c r="P4673">
        <v>2024</v>
      </c>
      <c r="Q4673">
        <v>830015006</v>
      </c>
      <c r="R4673" t="s">
        <v>1179</v>
      </c>
      <c r="S4673" s="13">
        <v>1634500</v>
      </c>
      <c r="T4673">
        <v>0</v>
      </c>
      <c r="U4673" t="s">
        <v>4101</v>
      </c>
      <c r="V4673" t="s">
        <v>4162</v>
      </c>
      <c r="W4673">
        <v>5005</v>
      </c>
      <c r="X4673">
        <v>0</v>
      </c>
      <c r="Y4673">
        <v>248118</v>
      </c>
      <c r="Z4673">
        <v>20240913</v>
      </c>
      <c r="AA4673">
        <v>2404090531</v>
      </c>
      <c r="AB4673">
        <v>4</v>
      </c>
      <c r="AC4673" t="s">
        <v>2281</v>
      </c>
      <c r="AD4673" t="s">
        <v>2281</v>
      </c>
      <c r="AE4673">
        <v>11101</v>
      </c>
      <c r="AF4673" t="s">
        <v>2281</v>
      </c>
      <c r="AG4673" t="s">
        <v>549</v>
      </c>
      <c r="AH4673">
        <v>139</v>
      </c>
    </row>
    <row r="4674" spans="1:34" hidden="1" x14ac:dyDescent="0.25">
      <c r="A4674" t="str">
        <f t="shared" ref="A4674:A4737" si="219">+CONCATENATE(,D4674," ",E4674," ",F4674," ",G4674," ",H4674," ",I4674," ",J4674," ",K4674," ",L4674," ",M4674," ",O4674)</f>
        <v>24 1 3 11 1 602 71 41 0 4501001 248619</v>
      </c>
      <c r="B4674" t="str">
        <f t="shared" ref="B4674:B4737" si="220">+CONCATENATE(,D4674," ",E4674," ",F4674," ",G4674," ",H4674," ",I4674," ",J4674," ",K4674," ",L4674," ",M4674," ",Y4674)</f>
        <v>24 1 3 11 1 602 71 41 0 4501001 248236</v>
      </c>
      <c r="C4674" t="str">
        <f t="shared" ref="C4674:C4737" si="221">+CONCATENATE(,D4674," ",E4674," ",F4674," ",G4674," ",H4674," ",I4674," ",J4674," ",K4674," ",L4674," ",M4674)</f>
        <v>24 1 3 11 1 602 71 41 0 4501001</v>
      </c>
      <c r="D4674">
        <v>24</v>
      </c>
      <c r="E4674">
        <v>1</v>
      </c>
      <c r="F4674">
        <v>3</v>
      </c>
      <c r="G4674">
        <v>11</v>
      </c>
      <c r="H4674">
        <v>1</v>
      </c>
      <c r="I4674">
        <v>602</v>
      </c>
      <c r="J4674">
        <v>71</v>
      </c>
      <c r="K4674">
        <v>41</v>
      </c>
      <c r="L4674" t="s">
        <v>147</v>
      </c>
      <c r="M4674" t="s">
        <v>172</v>
      </c>
      <c r="N4674" s="13">
        <v>347900</v>
      </c>
      <c r="O4674">
        <v>248619</v>
      </c>
      <c r="P4674">
        <v>2024</v>
      </c>
      <c r="Q4674">
        <v>900319291</v>
      </c>
      <c r="R4674" t="s">
        <v>785</v>
      </c>
      <c r="S4674" s="13">
        <v>347900</v>
      </c>
      <c r="T4674">
        <v>0</v>
      </c>
      <c r="U4674" t="s">
        <v>4163</v>
      </c>
      <c r="V4674" t="s">
        <v>2342</v>
      </c>
      <c r="W4674">
        <v>5011</v>
      </c>
      <c r="X4674">
        <v>0</v>
      </c>
      <c r="Y4674">
        <v>248236</v>
      </c>
      <c r="Z4674">
        <v>20240913</v>
      </c>
      <c r="AA4674">
        <v>0</v>
      </c>
      <c r="AB4674">
        <v>0</v>
      </c>
      <c r="AC4674" t="s">
        <v>2281</v>
      </c>
      <c r="AD4674" t="s">
        <v>2281</v>
      </c>
      <c r="AE4674">
        <v>11101</v>
      </c>
      <c r="AF4674" t="s">
        <v>2281</v>
      </c>
      <c r="AG4674" t="s">
        <v>549</v>
      </c>
      <c r="AH4674">
        <v>122</v>
      </c>
    </row>
    <row r="4675" spans="1:34" hidden="1" x14ac:dyDescent="0.25">
      <c r="A4675" t="str">
        <f t="shared" si="219"/>
        <v>24 1 3 82 1 602 71 41 0 4501052 248620</v>
      </c>
      <c r="B4675" t="str">
        <f t="shared" si="220"/>
        <v>24 1 3 82 1 602 71 41 0 4501052 248219</v>
      </c>
      <c r="C4675" t="str">
        <f t="shared" si="221"/>
        <v>24 1 3 82 1 602 71 41 0 4501052</v>
      </c>
      <c r="D4675">
        <v>24</v>
      </c>
      <c r="E4675">
        <v>1</v>
      </c>
      <c r="F4675">
        <v>3</v>
      </c>
      <c r="G4675">
        <v>82</v>
      </c>
      <c r="H4675">
        <v>1</v>
      </c>
      <c r="I4675">
        <v>602</v>
      </c>
      <c r="J4675">
        <v>71</v>
      </c>
      <c r="K4675">
        <v>41</v>
      </c>
      <c r="L4675" t="s">
        <v>147</v>
      </c>
      <c r="M4675" t="s">
        <v>176</v>
      </c>
      <c r="N4675" s="13">
        <v>5364288</v>
      </c>
      <c r="O4675">
        <v>248620</v>
      </c>
      <c r="P4675">
        <v>2024</v>
      </c>
      <c r="Q4675">
        <v>890800128</v>
      </c>
      <c r="R4675" t="s">
        <v>838</v>
      </c>
      <c r="S4675" s="13">
        <v>5364288</v>
      </c>
      <c r="T4675">
        <v>0</v>
      </c>
      <c r="U4675" t="s">
        <v>4121</v>
      </c>
      <c r="V4675" t="s">
        <v>2280</v>
      </c>
      <c r="W4675">
        <v>5004</v>
      </c>
      <c r="X4675">
        <v>0</v>
      </c>
      <c r="Y4675">
        <v>248219</v>
      </c>
      <c r="Z4675">
        <v>20240917</v>
      </c>
      <c r="AA4675">
        <v>0</v>
      </c>
      <c r="AB4675">
        <v>0</v>
      </c>
      <c r="AC4675" t="s">
        <v>2281</v>
      </c>
      <c r="AD4675" t="s">
        <v>2281</v>
      </c>
      <c r="AE4675">
        <v>25301</v>
      </c>
      <c r="AF4675" t="s">
        <v>4113</v>
      </c>
      <c r="AG4675" t="s">
        <v>650</v>
      </c>
      <c r="AH4675">
        <v>335</v>
      </c>
    </row>
    <row r="4676" spans="1:34" hidden="1" x14ac:dyDescent="0.25">
      <c r="A4676" t="str">
        <f t="shared" si="219"/>
        <v>24 1 3 82 1 602 71 41 0 4501052 248621</v>
      </c>
      <c r="B4676" t="str">
        <f t="shared" si="220"/>
        <v>24 1 3 82 1 602 71 41 0 4501052 248221</v>
      </c>
      <c r="C4676" t="str">
        <f t="shared" si="221"/>
        <v>24 1 3 82 1 602 71 41 0 4501052</v>
      </c>
      <c r="D4676">
        <v>24</v>
      </c>
      <c r="E4676">
        <v>1</v>
      </c>
      <c r="F4676">
        <v>3</v>
      </c>
      <c r="G4676">
        <v>82</v>
      </c>
      <c r="H4676">
        <v>1</v>
      </c>
      <c r="I4676">
        <v>602</v>
      </c>
      <c r="J4676">
        <v>71</v>
      </c>
      <c r="K4676">
        <v>41</v>
      </c>
      <c r="L4676" t="s">
        <v>147</v>
      </c>
      <c r="M4676" t="s">
        <v>176</v>
      </c>
      <c r="N4676" s="13">
        <v>2307592</v>
      </c>
      <c r="O4676">
        <v>248621</v>
      </c>
      <c r="P4676">
        <v>2024</v>
      </c>
      <c r="Q4676">
        <v>900092385</v>
      </c>
      <c r="R4676" t="s">
        <v>809</v>
      </c>
      <c r="S4676" s="13">
        <v>2307592</v>
      </c>
      <c r="T4676">
        <v>0</v>
      </c>
      <c r="U4676" t="s">
        <v>3961</v>
      </c>
      <c r="V4676" t="s">
        <v>2280</v>
      </c>
      <c r="W4676">
        <v>5004</v>
      </c>
      <c r="X4676">
        <v>0</v>
      </c>
      <c r="Y4676">
        <v>248221</v>
      </c>
      <c r="Z4676">
        <v>20240917</v>
      </c>
      <c r="AA4676">
        <v>0</v>
      </c>
      <c r="AB4676">
        <v>0</v>
      </c>
      <c r="AC4676" t="s">
        <v>2281</v>
      </c>
      <c r="AD4676" t="s">
        <v>2281</v>
      </c>
      <c r="AE4676">
        <v>25301</v>
      </c>
      <c r="AF4676" t="s">
        <v>4113</v>
      </c>
      <c r="AG4676" t="s">
        <v>650</v>
      </c>
      <c r="AH4676">
        <v>335</v>
      </c>
    </row>
    <row r="4677" spans="1:34" hidden="1" x14ac:dyDescent="0.25">
      <c r="A4677" t="str">
        <f t="shared" si="219"/>
        <v>24 1 3 82 1 602 71 41 0 4501052 248622</v>
      </c>
      <c r="B4677" t="str">
        <f t="shared" si="220"/>
        <v>24 1 3 82 1 602 71 41 0 4501052 248222</v>
      </c>
      <c r="C4677" t="str">
        <f t="shared" si="221"/>
        <v>24 1 3 82 1 602 71 41 0 4501052</v>
      </c>
      <c r="D4677">
        <v>24</v>
      </c>
      <c r="E4677">
        <v>1</v>
      </c>
      <c r="F4677">
        <v>3</v>
      </c>
      <c r="G4677">
        <v>82</v>
      </c>
      <c r="H4677">
        <v>1</v>
      </c>
      <c r="I4677">
        <v>602</v>
      </c>
      <c r="J4677">
        <v>71</v>
      </c>
      <c r="K4677">
        <v>41</v>
      </c>
      <c r="L4677" t="s">
        <v>147</v>
      </c>
      <c r="M4677" t="s">
        <v>176</v>
      </c>
      <c r="N4677" s="13">
        <v>1730625.1</v>
      </c>
      <c r="O4677">
        <v>248622</v>
      </c>
      <c r="P4677">
        <v>2024</v>
      </c>
      <c r="Q4677">
        <v>800153993</v>
      </c>
      <c r="R4677" t="s">
        <v>810</v>
      </c>
      <c r="S4677" s="13">
        <v>1730625.1</v>
      </c>
      <c r="T4677">
        <v>0</v>
      </c>
      <c r="U4677" t="s">
        <v>4151</v>
      </c>
      <c r="V4677" t="s">
        <v>2280</v>
      </c>
      <c r="W4677">
        <v>5004</v>
      </c>
      <c r="X4677">
        <v>0</v>
      </c>
      <c r="Y4677">
        <v>248222</v>
      </c>
      <c r="Z4677">
        <v>20240917</v>
      </c>
      <c r="AA4677">
        <v>0</v>
      </c>
      <c r="AB4677">
        <v>0</v>
      </c>
      <c r="AC4677" t="s">
        <v>2281</v>
      </c>
      <c r="AD4677" t="s">
        <v>2281</v>
      </c>
      <c r="AE4677">
        <v>25301</v>
      </c>
      <c r="AF4677" t="s">
        <v>4113</v>
      </c>
      <c r="AG4677" t="s">
        <v>650</v>
      </c>
      <c r="AH4677">
        <v>335</v>
      </c>
    </row>
    <row r="4678" spans="1:34" hidden="1" x14ac:dyDescent="0.25">
      <c r="A4678" t="str">
        <f t="shared" si="219"/>
        <v>24 1 3 11 1 602 71 41 0 4501001 248625</v>
      </c>
      <c r="B4678" t="str">
        <f t="shared" si="220"/>
        <v>24 1 3 11 1 602 71 41 0 4501001 248210</v>
      </c>
      <c r="C4678" t="str">
        <f t="shared" si="221"/>
        <v>24 1 3 11 1 602 71 41 0 4501001</v>
      </c>
      <c r="D4678">
        <v>24</v>
      </c>
      <c r="E4678">
        <v>1</v>
      </c>
      <c r="F4678">
        <v>3</v>
      </c>
      <c r="G4678">
        <v>11</v>
      </c>
      <c r="H4678">
        <v>1</v>
      </c>
      <c r="I4678">
        <v>602</v>
      </c>
      <c r="J4678">
        <v>71</v>
      </c>
      <c r="K4678">
        <v>41</v>
      </c>
      <c r="L4678" t="s">
        <v>147</v>
      </c>
      <c r="M4678" t="s">
        <v>172</v>
      </c>
      <c r="N4678" s="13">
        <v>3200000</v>
      </c>
      <c r="O4678">
        <v>248625</v>
      </c>
      <c r="P4678">
        <v>2024</v>
      </c>
      <c r="Q4678">
        <v>1053778267</v>
      </c>
      <c r="R4678" t="s">
        <v>1468</v>
      </c>
      <c r="S4678" s="13">
        <v>3200000</v>
      </c>
      <c r="T4678">
        <v>0</v>
      </c>
      <c r="U4678" t="s">
        <v>4164</v>
      </c>
      <c r="V4678" t="s">
        <v>2295</v>
      </c>
      <c r="W4678">
        <v>5004</v>
      </c>
      <c r="X4678">
        <v>0</v>
      </c>
      <c r="Y4678">
        <v>248210</v>
      </c>
      <c r="Z4678">
        <v>20240918</v>
      </c>
      <c r="AA4678">
        <v>2406250785</v>
      </c>
      <c r="AB4678">
        <v>2</v>
      </c>
      <c r="AC4678" t="s">
        <v>2281</v>
      </c>
      <c r="AD4678" t="s">
        <v>2281</v>
      </c>
      <c r="AE4678">
        <v>11101</v>
      </c>
      <c r="AF4678" t="s">
        <v>2281</v>
      </c>
      <c r="AG4678" t="s">
        <v>549</v>
      </c>
      <c r="AH4678">
        <v>260</v>
      </c>
    </row>
    <row r="4679" spans="1:34" hidden="1" x14ac:dyDescent="0.25">
      <c r="A4679" t="str">
        <f t="shared" si="219"/>
        <v>24 1 3 82 1 602 71 41 0 4501052 248626</v>
      </c>
      <c r="B4679" t="str">
        <f t="shared" si="220"/>
        <v>24 1 3 82 1 602 71 41 0 4501052 248219</v>
      </c>
      <c r="C4679" t="str">
        <f t="shared" si="221"/>
        <v>24 1 3 82 1 602 71 41 0 4501052</v>
      </c>
      <c r="D4679">
        <v>24</v>
      </c>
      <c r="E4679">
        <v>1</v>
      </c>
      <c r="F4679">
        <v>3</v>
      </c>
      <c r="G4679">
        <v>82</v>
      </c>
      <c r="H4679">
        <v>1</v>
      </c>
      <c r="I4679">
        <v>602</v>
      </c>
      <c r="J4679">
        <v>71</v>
      </c>
      <c r="K4679">
        <v>41</v>
      </c>
      <c r="L4679" t="s">
        <v>147</v>
      </c>
      <c r="M4679" t="s">
        <v>176</v>
      </c>
      <c r="N4679" s="13">
        <v>16869590</v>
      </c>
      <c r="O4679">
        <v>248626</v>
      </c>
      <c r="P4679">
        <v>2024</v>
      </c>
      <c r="Q4679">
        <v>890800128</v>
      </c>
      <c r="R4679" t="s">
        <v>838</v>
      </c>
      <c r="S4679" s="13">
        <v>16869590</v>
      </c>
      <c r="T4679">
        <v>0</v>
      </c>
      <c r="U4679" t="s">
        <v>4121</v>
      </c>
      <c r="V4679" t="s">
        <v>3334</v>
      </c>
      <c r="W4679">
        <v>5004</v>
      </c>
      <c r="X4679">
        <v>0</v>
      </c>
      <c r="Y4679">
        <v>248219</v>
      </c>
      <c r="Z4679">
        <v>20240918</v>
      </c>
      <c r="AA4679">
        <v>0</v>
      </c>
      <c r="AB4679">
        <v>0</v>
      </c>
      <c r="AC4679" t="s">
        <v>2281</v>
      </c>
      <c r="AD4679" t="s">
        <v>2281</v>
      </c>
      <c r="AE4679">
        <v>25301</v>
      </c>
      <c r="AF4679" t="s">
        <v>4113</v>
      </c>
      <c r="AG4679" t="s">
        <v>650</v>
      </c>
      <c r="AH4679">
        <v>335</v>
      </c>
    </row>
    <row r="4680" spans="1:34" hidden="1" x14ac:dyDescent="0.25">
      <c r="A4680" t="str">
        <f t="shared" si="219"/>
        <v>24 1 3 11 1 8 71 0 0 4501001 248627</v>
      </c>
      <c r="B4680" t="str">
        <f t="shared" si="220"/>
        <v>24 1 3 11 1 8 71 0 0 4501001 248206</v>
      </c>
      <c r="C4680" t="str">
        <f t="shared" si="221"/>
        <v>24 1 3 11 1 8 71 0 0 4501001</v>
      </c>
      <c r="D4680">
        <v>24</v>
      </c>
      <c r="E4680">
        <v>1</v>
      </c>
      <c r="F4680">
        <v>3</v>
      </c>
      <c r="G4680">
        <v>11</v>
      </c>
      <c r="H4680">
        <v>1</v>
      </c>
      <c r="I4680">
        <v>8</v>
      </c>
      <c r="J4680">
        <v>71</v>
      </c>
      <c r="K4680">
        <v>0</v>
      </c>
      <c r="L4680" t="s">
        <v>147</v>
      </c>
      <c r="M4680" t="s">
        <v>172</v>
      </c>
      <c r="N4680" s="13">
        <v>278776</v>
      </c>
      <c r="O4680">
        <v>248627</v>
      </c>
      <c r="P4680">
        <v>2024</v>
      </c>
      <c r="Q4680">
        <v>810000598</v>
      </c>
      <c r="R4680" t="s">
        <v>2278</v>
      </c>
      <c r="S4680" s="13">
        <v>278776</v>
      </c>
      <c r="T4680">
        <v>0</v>
      </c>
      <c r="U4680" t="s">
        <v>4051</v>
      </c>
      <c r="V4680" t="s">
        <v>2280</v>
      </c>
      <c r="W4680">
        <v>5004</v>
      </c>
      <c r="X4680">
        <v>0</v>
      </c>
      <c r="Y4680">
        <v>248206</v>
      </c>
      <c r="Z4680">
        <v>20240919</v>
      </c>
      <c r="AA4680">
        <v>0</v>
      </c>
      <c r="AB4680">
        <v>0</v>
      </c>
      <c r="AC4680" t="s">
        <v>2281</v>
      </c>
      <c r="AD4680" t="s">
        <v>2281</v>
      </c>
      <c r="AE4680">
        <v>11101</v>
      </c>
      <c r="AF4680" t="s">
        <v>2281</v>
      </c>
      <c r="AG4680" t="s">
        <v>549</v>
      </c>
      <c r="AH4680">
        <v>335</v>
      </c>
    </row>
    <row r="4681" spans="1:34" hidden="1" x14ac:dyDescent="0.25">
      <c r="A4681" t="str">
        <f t="shared" si="219"/>
        <v>24 1 3 82 1 602 71 41 0 4501052 248628</v>
      </c>
      <c r="B4681" t="str">
        <f t="shared" si="220"/>
        <v>24 1 3 82 1 602 71 41 0 4501052 248220</v>
      </c>
      <c r="C4681" t="str">
        <f t="shared" si="221"/>
        <v>24 1 3 82 1 602 71 41 0 4501052</v>
      </c>
      <c r="D4681">
        <v>24</v>
      </c>
      <c r="E4681">
        <v>1</v>
      </c>
      <c r="F4681">
        <v>3</v>
      </c>
      <c r="G4681">
        <v>82</v>
      </c>
      <c r="H4681">
        <v>1</v>
      </c>
      <c r="I4681">
        <v>602</v>
      </c>
      <c r="J4681">
        <v>71</v>
      </c>
      <c r="K4681">
        <v>41</v>
      </c>
      <c r="L4681" t="s">
        <v>147</v>
      </c>
      <c r="M4681" t="s">
        <v>176</v>
      </c>
      <c r="N4681" s="13">
        <v>362694</v>
      </c>
      <c r="O4681">
        <v>248628</v>
      </c>
      <c r="P4681">
        <v>2024</v>
      </c>
      <c r="Q4681">
        <v>810000598</v>
      </c>
      <c r="R4681" t="s">
        <v>2278</v>
      </c>
      <c r="S4681" s="13">
        <v>362694</v>
      </c>
      <c r="T4681">
        <v>0</v>
      </c>
      <c r="U4681" t="s">
        <v>4070</v>
      </c>
      <c r="V4681" t="s">
        <v>2280</v>
      </c>
      <c r="W4681">
        <v>5004</v>
      </c>
      <c r="X4681">
        <v>0</v>
      </c>
      <c r="Y4681">
        <v>248220</v>
      </c>
      <c r="Z4681">
        <v>20240919</v>
      </c>
      <c r="AA4681">
        <v>0</v>
      </c>
      <c r="AB4681">
        <v>0</v>
      </c>
      <c r="AC4681" t="s">
        <v>2281</v>
      </c>
      <c r="AD4681" t="s">
        <v>2281</v>
      </c>
      <c r="AE4681">
        <v>25301</v>
      </c>
      <c r="AF4681" t="s">
        <v>4113</v>
      </c>
      <c r="AG4681" t="s">
        <v>650</v>
      </c>
      <c r="AH4681">
        <v>335</v>
      </c>
    </row>
    <row r="4682" spans="1:34" hidden="1" x14ac:dyDescent="0.25">
      <c r="A4682" t="str">
        <f t="shared" si="219"/>
        <v>24 1 3 22 1 602 71 42 0 4501052 248629</v>
      </c>
      <c r="B4682" t="str">
        <f t="shared" si="220"/>
        <v>24 1 3 22 1 602 71 42 0 4501052 248235</v>
      </c>
      <c r="C4682" t="str">
        <f t="shared" si="221"/>
        <v>24 1 3 22 1 602 71 42 0 4501052</v>
      </c>
      <c r="D4682">
        <v>24</v>
      </c>
      <c r="E4682">
        <v>1</v>
      </c>
      <c r="F4682">
        <v>3</v>
      </c>
      <c r="G4682">
        <v>22</v>
      </c>
      <c r="H4682">
        <v>1</v>
      </c>
      <c r="I4682">
        <v>602</v>
      </c>
      <c r="J4682">
        <v>71</v>
      </c>
      <c r="K4682">
        <v>42</v>
      </c>
      <c r="L4682" t="s">
        <v>147</v>
      </c>
      <c r="M4682" t="s">
        <v>176</v>
      </c>
      <c r="N4682" s="13">
        <v>85726.67</v>
      </c>
      <c r="O4682">
        <v>248629</v>
      </c>
      <c r="P4682">
        <v>2024</v>
      </c>
      <c r="Q4682">
        <v>800153993</v>
      </c>
      <c r="R4682" t="s">
        <v>810</v>
      </c>
      <c r="S4682" s="13">
        <v>85726.67</v>
      </c>
      <c r="T4682">
        <v>0</v>
      </c>
      <c r="U4682" t="s">
        <v>4165</v>
      </c>
      <c r="V4682" t="s">
        <v>3378</v>
      </c>
      <c r="W4682">
        <v>5004</v>
      </c>
      <c r="X4682">
        <v>0</v>
      </c>
      <c r="Y4682">
        <v>248235</v>
      </c>
      <c r="Z4682">
        <v>20240919</v>
      </c>
      <c r="AA4682">
        <v>0</v>
      </c>
      <c r="AB4682">
        <v>0</v>
      </c>
      <c r="AC4682" t="s">
        <v>2281</v>
      </c>
      <c r="AD4682" t="s">
        <v>2281</v>
      </c>
      <c r="AE4682">
        <v>11229</v>
      </c>
      <c r="AF4682" t="s">
        <v>2281</v>
      </c>
      <c r="AG4682" t="s">
        <v>639</v>
      </c>
      <c r="AH4682">
        <v>335</v>
      </c>
    </row>
    <row r="4683" spans="1:34" hidden="1" x14ac:dyDescent="0.25">
      <c r="A4683" t="str">
        <f t="shared" si="219"/>
        <v>24 1 3 22 1 8 71 2 0 4501001 248630</v>
      </c>
      <c r="B4683" t="str">
        <f t="shared" si="220"/>
        <v>24 1 3 22 1 8 71 2 0 4501001 248136</v>
      </c>
      <c r="C4683" t="str">
        <f t="shared" si="221"/>
        <v>24 1 3 22 1 8 71 2 0 4501001</v>
      </c>
      <c r="D4683">
        <v>24</v>
      </c>
      <c r="E4683">
        <v>1</v>
      </c>
      <c r="F4683">
        <v>3</v>
      </c>
      <c r="G4683">
        <v>22</v>
      </c>
      <c r="H4683">
        <v>1</v>
      </c>
      <c r="I4683">
        <v>8</v>
      </c>
      <c r="J4683">
        <v>71</v>
      </c>
      <c r="K4683">
        <v>2</v>
      </c>
      <c r="L4683" t="s">
        <v>147</v>
      </c>
      <c r="M4683" t="s">
        <v>172</v>
      </c>
      <c r="N4683" s="13">
        <v>21160196</v>
      </c>
      <c r="O4683">
        <v>248630</v>
      </c>
      <c r="P4683">
        <v>2024</v>
      </c>
      <c r="Q4683">
        <v>890804256</v>
      </c>
      <c r="R4683" t="s">
        <v>1017</v>
      </c>
      <c r="S4683" s="13">
        <v>21160196</v>
      </c>
      <c r="T4683">
        <v>0</v>
      </c>
      <c r="U4683" t="s">
        <v>4166</v>
      </c>
      <c r="V4683" t="s">
        <v>4167</v>
      </c>
      <c r="W4683">
        <v>5016</v>
      </c>
      <c r="X4683">
        <v>0</v>
      </c>
      <c r="Y4683">
        <v>248136</v>
      </c>
      <c r="Z4683">
        <v>20240919</v>
      </c>
      <c r="AA4683">
        <v>2404120555</v>
      </c>
      <c r="AB4683">
        <v>5</v>
      </c>
      <c r="AC4683" t="s">
        <v>2281</v>
      </c>
      <c r="AD4683" t="s">
        <v>2281</v>
      </c>
      <c r="AE4683">
        <v>11229</v>
      </c>
      <c r="AF4683" t="s">
        <v>2281</v>
      </c>
      <c r="AG4683" t="s">
        <v>639</v>
      </c>
      <c r="AH4683">
        <v>251</v>
      </c>
    </row>
    <row r="4684" spans="1:34" hidden="1" x14ac:dyDescent="0.25">
      <c r="A4684" t="str">
        <f t="shared" si="219"/>
        <v>24 1 3 11 1 602 71 41 0 4501001 248631</v>
      </c>
      <c r="B4684" t="str">
        <f t="shared" si="220"/>
        <v>24 1 3 11 1 602 71 41 0 4501001 248209</v>
      </c>
      <c r="C4684" t="str">
        <f t="shared" si="221"/>
        <v>24 1 3 11 1 602 71 41 0 4501001</v>
      </c>
      <c r="D4684">
        <v>24</v>
      </c>
      <c r="E4684">
        <v>1</v>
      </c>
      <c r="F4684">
        <v>3</v>
      </c>
      <c r="G4684">
        <v>11</v>
      </c>
      <c r="H4684">
        <v>1</v>
      </c>
      <c r="I4684">
        <v>602</v>
      </c>
      <c r="J4684">
        <v>71</v>
      </c>
      <c r="K4684">
        <v>41</v>
      </c>
      <c r="L4684" t="s">
        <v>147</v>
      </c>
      <c r="M4684" t="s">
        <v>172</v>
      </c>
      <c r="N4684" s="13">
        <v>3200000</v>
      </c>
      <c r="O4684">
        <v>248631</v>
      </c>
      <c r="P4684">
        <v>2024</v>
      </c>
      <c r="Q4684">
        <v>1053817165</v>
      </c>
      <c r="R4684" t="s">
        <v>1467</v>
      </c>
      <c r="S4684" s="13">
        <v>3200000</v>
      </c>
      <c r="T4684">
        <v>0</v>
      </c>
      <c r="U4684" t="s">
        <v>4168</v>
      </c>
      <c r="V4684" t="s">
        <v>2295</v>
      </c>
      <c r="W4684">
        <v>5004</v>
      </c>
      <c r="X4684">
        <v>0</v>
      </c>
      <c r="Y4684">
        <v>248209</v>
      </c>
      <c r="Z4684">
        <v>20240919</v>
      </c>
      <c r="AA4684">
        <v>2406250784</v>
      </c>
      <c r="AB4684">
        <v>2</v>
      </c>
      <c r="AC4684" t="s">
        <v>2281</v>
      </c>
      <c r="AD4684" t="s">
        <v>2281</v>
      </c>
      <c r="AE4684">
        <v>11101</v>
      </c>
      <c r="AF4684" t="s">
        <v>2281</v>
      </c>
      <c r="AG4684" t="s">
        <v>549</v>
      </c>
      <c r="AH4684">
        <v>260</v>
      </c>
    </row>
    <row r="4685" spans="1:34" hidden="1" x14ac:dyDescent="0.25">
      <c r="A4685" t="str">
        <f t="shared" si="219"/>
        <v>24 1 3 11 1 8 71 0 0 4501001 248633</v>
      </c>
      <c r="B4685" t="str">
        <f t="shared" si="220"/>
        <v>24 1 3 11 1 8 71 0 0 4501001 248197</v>
      </c>
      <c r="C4685" t="str">
        <f t="shared" si="221"/>
        <v>24 1 3 11 1 8 71 0 0 4501001</v>
      </c>
      <c r="D4685">
        <v>24</v>
      </c>
      <c r="E4685">
        <v>1</v>
      </c>
      <c r="F4685">
        <v>3</v>
      </c>
      <c r="G4685">
        <v>11</v>
      </c>
      <c r="H4685">
        <v>1</v>
      </c>
      <c r="I4685">
        <v>8</v>
      </c>
      <c r="J4685">
        <v>71</v>
      </c>
      <c r="K4685">
        <v>0</v>
      </c>
      <c r="L4685" t="s">
        <v>147</v>
      </c>
      <c r="M4685" t="s">
        <v>172</v>
      </c>
      <c r="N4685" s="13">
        <v>6188000</v>
      </c>
      <c r="O4685">
        <v>248633</v>
      </c>
      <c r="P4685">
        <v>2024</v>
      </c>
      <c r="Q4685">
        <v>75072673</v>
      </c>
      <c r="R4685" t="s">
        <v>1461</v>
      </c>
      <c r="S4685" s="13">
        <v>6188000</v>
      </c>
      <c r="T4685">
        <v>0</v>
      </c>
      <c r="U4685" t="s">
        <v>4169</v>
      </c>
      <c r="V4685" t="s">
        <v>4170</v>
      </c>
      <c r="W4685">
        <v>5004</v>
      </c>
      <c r="X4685">
        <v>0</v>
      </c>
      <c r="Y4685">
        <v>248197</v>
      </c>
      <c r="Z4685">
        <v>20240919</v>
      </c>
      <c r="AA4685">
        <v>2405300723</v>
      </c>
      <c r="AB4685">
        <v>1</v>
      </c>
      <c r="AC4685" t="s">
        <v>2281</v>
      </c>
      <c r="AD4685" t="s">
        <v>2281</v>
      </c>
      <c r="AE4685">
        <v>11101</v>
      </c>
      <c r="AF4685" t="s">
        <v>2281</v>
      </c>
      <c r="AG4685" t="s">
        <v>549</v>
      </c>
      <c r="AH4685">
        <v>260</v>
      </c>
    </row>
    <row r="4686" spans="1:34" hidden="1" x14ac:dyDescent="0.25">
      <c r="A4686" t="str">
        <f t="shared" si="219"/>
        <v>24 1 3 22 1 8 71 3 0 4501052 248634</v>
      </c>
      <c r="B4686" t="str">
        <f t="shared" si="220"/>
        <v>24 1 3 22 1 8 71 3 0 4501052 248088</v>
      </c>
      <c r="C4686" t="str">
        <f t="shared" si="221"/>
        <v>24 1 3 22 1 8 71 3 0 4501052</v>
      </c>
      <c r="D4686">
        <v>24</v>
      </c>
      <c r="E4686">
        <v>1</v>
      </c>
      <c r="F4686">
        <v>3</v>
      </c>
      <c r="G4686">
        <v>22</v>
      </c>
      <c r="H4686">
        <v>1</v>
      </c>
      <c r="I4686">
        <v>8</v>
      </c>
      <c r="J4686">
        <v>71</v>
      </c>
      <c r="K4686">
        <v>3</v>
      </c>
      <c r="L4686" t="s">
        <v>147</v>
      </c>
      <c r="M4686" t="s">
        <v>176</v>
      </c>
      <c r="N4686" s="13">
        <v>37826723</v>
      </c>
      <c r="O4686">
        <v>248634</v>
      </c>
      <c r="P4686">
        <v>2024</v>
      </c>
      <c r="Q4686">
        <v>901430297</v>
      </c>
      <c r="R4686" t="s">
        <v>1182</v>
      </c>
      <c r="S4686" s="13">
        <v>37826723</v>
      </c>
      <c r="T4686">
        <v>1323935</v>
      </c>
      <c r="U4686" t="s">
        <v>3202</v>
      </c>
      <c r="V4686" t="s">
        <v>4171</v>
      </c>
      <c r="W4686">
        <v>5004</v>
      </c>
      <c r="X4686">
        <v>2305</v>
      </c>
      <c r="Y4686">
        <v>248088</v>
      </c>
      <c r="Z4686">
        <v>20240919</v>
      </c>
      <c r="AA4686">
        <v>2011180526</v>
      </c>
      <c r="AB4686">
        <v>199</v>
      </c>
      <c r="AC4686" t="s">
        <v>2281</v>
      </c>
      <c r="AD4686" t="s">
        <v>2281</v>
      </c>
      <c r="AE4686">
        <v>12401</v>
      </c>
      <c r="AF4686" t="s">
        <v>2281</v>
      </c>
      <c r="AG4686" t="s">
        <v>67</v>
      </c>
      <c r="AH4686">
        <v>121</v>
      </c>
    </row>
    <row r="4687" spans="1:34" hidden="1" x14ac:dyDescent="0.25">
      <c r="A4687" t="str">
        <f t="shared" si="219"/>
        <v>24 1 3 22 1 8 71 3 0 4501052 248635</v>
      </c>
      <c r="B4687" t="str">
        <f t="shared" si="220"/>
        <v>24 1 3 22 1 8 71 3 0 4501052 248088</v>
      </c>
      <c r="C4687" t="str">
        <f t="shared" si="221"/>
        <v>24 1 3 22 1 8 71 3 0 4501052</v>
      </c>
      <c r="D4687">
        <v>24</v>
      </c>
      <c r="E4687">
        <v>1</v>
      </c>
      <c r="F4687">
        <v>3</v>
      </c>
      <c r="G4687">
        <v>22</v>
      </c>
      <c r="H4687">
        <v>1</v>
      </c>
      <c r="I4687">
        <v>8</v>
      </c>
      <c r="J4687">
        <v>71</v>
      </c>
      <c r="K4687">
        <v>3</v>
      </c>
      <c r="L4687" t="s">
        <v>147</v>
      </c>
      <c r="M4687" t="s">
        <v>176</v>
      </c>
      <c r="N4687" s="13">
        <v>37826723</v>
      </c>
      <c r="O4687">
        <v>248635</v>
      </c>
      <c r="P4687">
        <v>2024</v>
      </c>
      <c r="Q4687">
        <v>901430297</v>
      </c>
      <c r="R4687" t="s">
        <v>1182</v>
      </c>
      <c r="S4687" s="13">
        <v>37826723</v>
      </c>
      <c r="T4687">
        <v>0</v>
      </c>
      <c r="U4687" t="s">
        <v>3202</v>
      </c>
      <c r="V4687" t="s">
        <v>4171</v>
      </c>
      <c r="W4687">
        <v>5004</v>
      </c>
      <c r="X4687">
        <v>0</v>
      </c>
      <c r="Y4687">
        <v>248088</v>
      </c>
      <c r="Z4687">
        <v>20240919</v>
      </c>
      <c r="AA4687">
        <v>2011180526</v>
      </c>
      <c r="AB4687">
        <v>199</v>
      </c>
      <c r="AC4687" t="s">
        <v>2281</v>
      </c>
      <c r="AD4687" t="s">
        <v>2281</v>
      </c>
      <c r="AE4687">
        <v>12401</v>
      </c>
      <c r="AF4687" t="s">
        <v>2281</v>
      </c>
      <c r="AG4687" t="s">
        <v>67</v>
      </c>
      <c r="AH4687">
        <v>121</v>
      </c>
    </row>
    <row r="4688" spans="1:34" hidden="1" x14ac:dyDescent="0.25">
      <c r="A4688" t="str">
        <f t="shared" si="219"/>
        <v>24 1 3 11 1 8 71 0 0 4501001 248636</v>
      </c>
      <c r="B4688" t="str">
        <f t="shared" si="220"/>
        <v>24 1 3 11 1 8 71 0 0 4501001 248175</v>
      </c>
      <c r="C4688" t="str">
        <f t="shared" si="221"/>
        <v>24 1 3 11 1 8 71 0 0 4501001</v>
      </c>
      <c r="D4688">
        <v>24</v>
      </c>
      <c r="E4688">
        <v>1</v>
      </c>
      <c r="F4688">
        <v>3</v>
      </c>
      <c r="G4688">
        <v>11</v>
      </c>
      <c r="H4688">
        <v>1</v>
      </c>
      <c r="I4688">
        <v>8</v>
      </c>
      <c r="J4688">
        <v>71</v>
      </c>
      <c r="K4688">
        <v>0</v>
      </c>
      <c r="L4688" t="s">
        <v>147</v>
      </c>
      <c r="M4688" t="s">
        <v>172</v>
      </c>
      <c r="N4688" s="13">
        <v>1652313</v>
      </c>
      <c r="O4688">
        <v>248636</v>
      </c>
      <c r="P4688">
        <v>2024</v>
      </c>
      <c r="Q4688">
        <v>800250029</v>
      </c>
      <c r="R4688" t="s">
        <v>789</v>
      </c>
      <c r="S4688" s="13">
        <v>1652313</v>
      </c>
      <c r="T4688">
        <v>0</v>
      </c>
      <c r="U4688" t="s">
        <v>3331</v>
      </c>
      <c r="V4688" t="s">
        <v>3381</v>
      </c>
      <c r="W4688">
        <v>5016</v>
      </c>
      <c r="X4688">
        <v>0</v>
      </c>
      <c r="Y4688">
        <v>248175</v>
      </c>
      <c r="Z4688">
        <v>20240920</v>
      </c>
      <c r="AA4688">
        <v>2405150655</v>
      </c>
      <c r="AB4688">
        <v>2</v>
      </c>
      <c r="AC4688" t="s">
        <v>2281</v>
      </c>
      <c r="AD4688" t="s">
        <v>2281</v>
      </c>
      <c r="AE4688">
        <v>11101</v>
      </c>
      <c r="AF4688" t="s">
        <v>2281</v>
      </c>
      <c r="AG4688" t="s">
        <v>549</v>
      </c>
      <c r="AH4688">
        <v>251</v>
      </c>
    </row>
    <row r="4689" spans="1:34" hidden="1" x14ac:dyDescent="0.25">
      <c r="A4689" t="str">
        <f t="shared" si="219"/>
        <v>24 1 3 11 1 8 71 0 0 4501001 248637</v>
      </c>
      <c r="B4689" t="str">
        <f t="shared" si="220"/>
        <v>24 1 3 11 1 8 71 0 0 4501001 248089</v>
      </c>
      <c r="C4689" t="str">
        <f t="shared" si="221"/>
        <v>24 1 3 11 1 8 71 0 0 4501001</v>
      </c>
      <c r="D4689">
        <v>24</v>
      </c>
      <c r="E4689">
        <v>1</v>
      </c>
      <c r="F4689">
        <v>3</v>
      </c>
      <c r="G4689">
        <v>11</v>
      </c>
      <c r="H4689">
        <v>1</v>
      </c>
      <c r="I4689">
        <v>8</v>
      </c>
      <c r="J4689">
        <v>71</v>
      </c>
      <c r="K4689">
        <v>0</v>
      </c>
      <c r="L4689" t="s">
        <v>147</v>
      </c>
      <c r="M4689" t="s">
        <v>172</v>
      </c>
      <c r="N4689" s="13">
        <v>8048000</v>
      </c>
      <c r="O4689">
        <v>248637</v>
      </c>
      <c r="P4689">
        <v>2024</v>
      </c>
      <c r="Q4689">
        <v>900807744</v>
      </c>
      <c r="R4689" t="s">
        <v>1103</v>
      </c>
      <c r="S4689" s="13">
        <v>8048000</v>
      </c>
      <c r="T4689">
        <v>0</v>
      </c>
      <c r="U4689" t="s">
        <v>4172</v>
      </c>
      <c r="V4689" t="s">
        <v>4173</v>
      </c>
      <c r="W4689">
        <v>5004</v>
      </c>
      <c r="X4689">
        <v>0</v>
      </c>
      <c r="Y4689">
        <v>248089</v>
      </c>
      <c r="Z4689">
        <v>20240923</v>
      </c>
      <c r="AA4689">
        <v>2403120456</v>
      </c>
      <c r="AB4689">
        <v>6</v>
      </c>
      <c r="AC4689" t="s">
        <v>2281</v>
      </c>
      <c r="AD4689" t="s">
        <v>2281</v>
      </c>
      <c r="AE4689">
        <v>11101</v>
      </c>
      <c r="AF4689" t="s">
        <v>2281</v>
      </c>
      <c r="AG4689" t="s">
        <v>549</v>
      </c>
      <c r="AH4689">
        <v>261</v>
      </c>
    </row>
    <row r="4690" spans="1:34" hidden="1" x14ac:dyDescent="0.25">
      <c r="A4690" t="str">
        <f t="shared" si="219"/>
        <v>24 1 3 11 1 601 17 40 0 4501001 248638</v>
      </c>
      <c r="B4690" t="str">
        <f t="shared" si="220"/>
        <v>24 1 3 11 1 601 17 40 0 4501001 248216</v>
      </c>
      <c r="C4690" t="str">
        <f t="shared" si="221"/>
        <v>24 1 3 11 1 601 17 40 0 4501001</v>
      </c>
      <c r="D4690">
        <v>24</v>
      </c>
      <c r="E4690">
        <v>1</v>
      </c>
      <c r="F4690">
        <v>3</v>
      </c>
      <c r="G4690">
        <v>11</v>
      </c>
      <c r="H4690">
        <v>1</v>
      </c>
      <c r="I4690">
        <v>601</v>
      </c>
      <c r="J4690">
        <v>17</v>
      </c>
      <c r="K4690">
        <v>40</v>
      </c>
      <c r="L4690" t="s">
        <v>147</v>
      </c>
      <c r="M4690" t="s">
        <v>172</v>
      </c>
      <c r="N4690" s="13">
        <v>2500000</v>
      </c>
      <c r="O4690">
        <v>248638</v>
      </c>
      <c r="P4690">
        <v>2024</v>
      </c>
      <c r="Q4690">
        <v>16072666</v>
      </c>
      <c r="R4690" t="s">
        <v>1463</v>
      </c>
      <c r="S4690" s="13">
        <v>2500000</v>
      </c>
      <c r="T4690">
        <v>0</v>
      </c>
      <c r="U4690" t="s">
        <v>4174</v>
      </c>
      <c r="V4690" t="s">
        <v>2295</v>
      </c>
      <c r="W4690">
        <v>5004</v>
      </c>
      <c r="X4690">
        <v>0</v>
      </c>
      <c r="Y4690">
        <v>248216</v>
      </c>
      <c r="Z4690">
        <v>20240923</v>
      </c>
      <c r="AA4690">
        <v>2407180883</v>
      </c>
      <c r="AB4690">
        <v>2</v>
      </c>
      <c r="AC4690" t="s">
        <v>2281</v>
      </c>
      <c r="AD4690" t="s">
        <v>2281</v>
      </c>
      <c r="AE4690">
        <v>11101</v>
      </c>
      <c r="AF4690" t="s">
        <v>2281</v>
      </c>
      <c r="AG4690" t="s">
        <v>549</v>
      </c>
      <c r="AH4690">
        <v>260</v>
      </c>
    </row>
    <row r="4691" spans="1:34" hidden="1" x14ac:dyDescent="0.25">
      <c r="A4691" t="str">
        <f t="shared" si="219"/>
        <v>24 1 3 11 1 601 17 40 0 4501001 248639</v>
      </c>
      <c r="B4691" t="str">
        <f t="shared" si="220"/>
        <v>24 1 3 11 1 601 17 40 0 4501001 248217</v>
      </c>
      <c r="C4691" t="str">
        <f t="shared" si="221"/>
        <v>24 1 3 11 1 601 17 40 0 4501001</v>
      </c>
      <c r="D4691">
        <v>24</v>
      </c>
      <c r="E4691">
        <v>1</v>
      </c>
      <c r="F4691">
        <v>3</v>
      </c>
      <c r="G4691">
        <v>11</v>
      </c>
      <c r="H4691">
        <v>1</v>
      </c>
      <c r="I4691">
        <v>601</v>
      </c>
      <c r="J4691">
        <v>17</v>
      </c>
      <c r="K4691">
        <v>40</v>
      </c>
      <c r="L4691" t="s">
        <v>147</v>
      </c>
      <c r="M4691" t="s">
        <v>172</v>
      </c>
      <c r="N4691" s="13">
        <v>2500000</v>
      </c>
      <c r="O4691">
        <v>248639</v>
      </c>
      <c r="P4691">
        <v>2024</v>
      </c>
      <c r="Q4691">
        <v>1053844370</v>
      </c>
      <c r="R4691" t="s">
        <v>1464</v>
      </c>
      <c r="S4691" s="13">
        <v>2500000</v>
      </c>
      <c r="T4691">
        <v>0</v>
      </c>
      <c r="U4691" t="s">
        <v>4175</v>
      </c>
      <c r="V4691" t="s">
        <v>2295</v>
      </c>
      <c r="W4691">
        <v>5004</v>
      </c>
      <c r="X4691">
        <v>0</v>
      </c>
      <c r="Y4691">
        <v>248217</v>
      </c>
      <c r="Z4691">
        <v>20240923</v>
      </c>
      <c r="AA4691">
        <v>2407180884</v>
      </c>
      <c r="AB4691">
        <v>2</v>
      </c>
      <c r="AC4691" t="s">
        <v>2281</v>
      </c>
      <c r="AD4691" t="s">
        <v>2281</v>
      </c>
      <c r="AE4691">
        <v>11101</v>
      </c>
      <c r="AF4691" t="s">
        <v>2281</v>
      </c>
      <c r="AG4691" t="s">
        <v>549</v>
      </c>
      <c r="AH4691">
        <v>260</v>
      </c>
    </row>
    <row r="4692" spans="1:34" hidden="1" x14ac:dyDescent="0.25">
      <c r="A4692" t="str">
        <f t="shared" si="219"/>
        <v>24 1 3 82 1 602 71 41 0 4501052 248640</v>
      </c>
      <c r="B4692" t="str">
        <f t="shared" si="220"/>
        <v>24 1 3 82 1 602 71 41 0 4501052 248219</v>
      </c>
      <c r="C4692" t="str">
        <f t="shared" si="221"/>
        <v>24 1 3 82 1 602 71 41 0 4501052</v>
      </c>
      <c r="D4692">
        <v>24</v>
      </c>
      <c r="E4692">
        <v>1</v>
      </c>
      <c r="F4692">
        <v>3</v>
      </c>
      <c r="G4692">
        <v>82</v>
      </c>
      <c r="H4692">
        <v>1</v>
      </c>
      <c r="I4692">
        <v>602</v>
      </c>
      <c r="J4692">
        <v>71</v>
      </c>
      <c r="K4692">
        <v>41</v>
      </c>
      <c r="L4692" t="s">
        <v>147</v>
      </c>
      <c r="M4692" t="s">
        <v>176</v>
      </c>
      <c r="N4692" s="13">
        <v>5447706</v>
      </c>
      <c r="O4692">
        <v>248640</v>
      </c>
      <c r="P4692">
        <v>2024</v>
      </c>
      <c r="Q4692">
        <v>890800128</v>
      </c>
      <c r="R4692" t="s">
        <v>838</v>
      </c>
      <c r="S4692" s="13">
        <v>5447706</v>
      </c>
      <c r="T4692">
        <v>0</v>
      </c>
      <c r="U4692" t="s">
        <v>4121</v>
      </c>
      <c r="V4692" t="s">
        <v>4176</v>
      </c>
      <c r="W4692">
        <v>5004</v>
      </c>
      <c r="X4692">
        <v>0</v>
      </c>
      <c r="Y4692">
        <v>248219</v>
      </c>
      <c r="Z4692">
        <v>20240923</v>
      </c>
      <c r="AA4692">
        <v>0</v>
      </c>
      <c r="AB4692">
        <v>0</v>
      </c>
      <c r="AC4692" t="s">
        <v>2281</v>
      </c>
      <c r="AD4692" t="s">
        <v>2281</v>
      </c>
      <c r="AE4692">
        <v>25301</v>
      </c>
      <c r="AF4692" t="s">
        <v>4113</v>
      </c>
      <c r="AG4692" t="s">
        <v>650</v>
      </c>
      <c r="AH4692">
        <v>335</v>
      </c>
    </row>
    <row r="4693" spans="1:34" hidden="1" x14ac:dyDescent="0.25">
      <c r="A4693" t="str">
        <f t="shared" si="219"/>
        <v>24 1 3 22 1 602 71 42 0 4501052 248641</v>
      </c>
      <c r="B4693" t="str">
        <f t="shared" si="220"/>
        <v>24 1 3 22 1 602 71 42 0 4501052 248237</v>
      </c>
      <c r="C4693" t="str">
        <f t="shared" si="221"/>
        <v>24 1 3 22 1 602 71 42 0 4501052</v>
      </c>
      <c r="D4693">
        <v>24</v>
      </c>
      <c r="E4693">
        <v>1</v>
      </c>
      <c r="F4693">
        <v>3</v>
      </c>
      <c r="G4693">
        <v>22</v>
      </c>
      <c r="H4693">
        <v>1</v>
      </c>
      <c r="I4693">
        <v>602</v>
      </c>
      <c r="J4693">
        <v>71</v>
      </c>
      <c r="K4693">
        <v>42</v>
      </c>
      <c r="L4693" t="s">
        <v>147</v>
      </c>
      <c r="M4693" t="s">
        <v>176</v>
      </c>
      <c r="N4693" s="13">
        <v>2423116</v>
      </c>
      <c r="O4693">
        <v>248641</v>
      </c>
      <c r="P4693">
        <v>2024</v>
      </c>
      <c r="Q4693">
        <v>890800128</v>
      </c>
      <c r="R4693" t="s">
        <v>838</v>
      </c>
      <c r="S4693" s="13">
        <v>2423116</v>
      </c>
      <c r="T4693">
        <v>0</v>
      </c>
      <c r="U4693" t="s">
        <v>4177</v>
      </c>
      <c r="V4693" t="s">
        <v>4176</v>
      </c>
      <c r="W4693">
        <v>5004</v>
      </c>
      <c r="X4693">
        <v>0</v>
      </c>
      <c r="Y4693">
        <v>248237</v>
      </c>
      <c r="Z4693">
        <v>20240923</v>
      </c>
      <c r="AA4693">
        <v>0</v>
      </c>
      <c r="AB4693">
        <v>0</v>
      </c>
      <c r="AC4693" t="s">
        <v>2281</v>
      </c>
      <c r="AD4693" t="s">
        <v>2281</v>
      </c>
      <c r="AE4693">
        <v>11229</v>
      </c>
      <c r="AF4693" t="s">
        <v>2281</v>
      </c>
      <c r="AG4693" t="s">
        <v>639</v>
      </c>
      <c r="AH4693">
        <v>335</v>
      </c>
    </row>
    <row r="4694" spans="1:34" hidden="1" x14ac:dyDescent="0.25">
      <c r="A4694" t="str">
        <f t="shared" si="219"/>
        <v>24 1 3 11 1 8 71 0 0 4501001 248642</v>
      </c>
      <c r="B4694" t="str">
        <f t="shared" si="220"/>
        <v>24 1 3 11 1 8 71 0 0 4501001 248206</v>
      </c>
      <c r="C4694" t="str">
        <f t="shared" si="221"/>
        <v>24 1 3 11 1 8 71 0 0 4501001</v>
      </c>
      <c r="D4694">
        <v>24</v>
      </c>
      <c r="E4694">
        <v>1</v>
      </c>
      <c r="F4694">
        <v>3</v>
      </c>
      <c r="G4694">
        <v>11</v>
      </c>
      <c r="H4694">
        <v>1</v>
      </c>
      <c r="I4694">
        <v>8</v>
      </c>
      <c r="J4694">
        <v>71</v>
      </c>
      <c r="K4694">
        <v>0</v>
      </c>
      <c r="L4694" t="s">
        <v>147</v>
      </c>
      <c r="M4694" t="s">
        <v>172</v>
      </c>
      <c r="N4694" s="13">
        <v>151967</v>
      </c>
      <c r="O4694">
        <v>248642</v>
      </c>
      <c r="P4694">
        <v>2024</v>
      </c>
      <c r="Q4694">
        <v>810000598</v>
      </c>
      <c r="R4694" t="s">
        <v>2278</v>
      </c>
      <c r="S4694" s="13">
        <v>151967</v>
      </c>
      <c r="T4694">
        <v>0</v>
      </c>
      <c r="U4694" t="s">
        <v>4051</v>
      </c>
      <c r="V4694" t="s">
        <v>766</v>
      </c>
      <c r="W4694">
        <v>5004</v>
      </c>
      <c r="X4694">
        <v>0</v>
      </c>
      <c r="Y4694">
        <v>248206</v>
      </c>
      <c r="Z4694">
        <v>20240924</v>
      </c>
      <c r="AA4694">
        <v>0</v>
      </c>
      <c r="AB4694">
        <v>0</v>
      </c>
      <c r="AC4694" t="s">
        <v>2281</v>
      </c>
      <c r="AD4694" t="s">
        <v>2281</v>
      </c>
      <c r="AE4694">
        <v>11101</v>
      </c>
      <c r="AF4694" t="s">
        <v>2281</v>
      </c>
      <c r="AG4694" t="s">
        <v>549</v>
      </c>
      <c r="AH4694">
        <v>335</v>
      </c>
    </row>
    <row r="4695" spans="1:34" hidden="1" x14ac:dyDescent="0.25">
      <c r="A4695" t="str">
        <f t="shared" si="219"/>
        <v>24 1 3 82 1 602 71 41 0 4501052 248643</v>
      </c>
      <c r="B4695" t="str">
        <f t="shared" si="220"/>
        <v>24 1 3 82 1 602 71 41 0 4501052 248220</v>
      </c>
      <c r="C4695" t="str">
        <f t="shared" si="221"/>
        <v>24 1 3 82 1 602 71 41 0 4501052</v>
      </c>
      <c r="D4695">
        <v>24</v>
      </c>
      <c r="E4695">
        <v>1</v>
      </c>
      <c r="F4695">
        <v>3</v>
      </c>
      <c r="G4695">
        <v>82</v>
      </c>
      <c r="H4695">
        <v>1</v>
      </c>
      <c r="I4695">
        <v>602</v>
      </c>
      <c r="J4695">
        <v>71</v>
      </c>
      <c r="K4695">
        <v>41</v>
      </c>
      <c r="L4695" t="s">
        <v>147</v>
      </c>
      <c r="M4695" t="s">
        <v>176</v>
      </c>
      <c r="N4695" s="13">
        <v>1856655</v>
      </c>
      <c r="O4695">
        <v>248643</v>
      </c>
      <c r="P4695">
        <v>2024</v>
      </c>
      <c r="Q4695">
        <v>810000598</v>
      </c>
      <c r="R4695" t="s">
        <v>2278</v>
      </c>
      <c r="S4695" s="13">
        <v>1856655</v>
      </c>
      <c r="T4695">
        <v>0</v>
      </c>
      <c r="U4695" t="s">
        <v>4137</v>
      </c>
      <c r="V4695" t="s">
        <v>766</v>
      </c>
      <c r="W4695">
        <v>5004</v>
      </c>
      <c r="X4695">
        <v>0</v>
      </c>
      <c r="Y4695">
        <v>248220</v>
      </c>
      <c r="Z4695">
        <v>20240924</v>
      </c>
      <c r="AA4695">
        <v>0</v>
      </c>
      <c r="AB4695">
        <v>0</v>
      </c>
      <c r="AC4695" t="s">
        <v>2281</v>
      </c>
      <c r="AD4695" t="s">
        <v>2281</v>
      </c>
      <c r="AE4695">
        <v>25301</v>
      </c>
      <c r="AF4695" t="s">
        <v>4113</v>
      </c>
      <c r="AG4695" t="s">
        <v>650</v>
      </c>
      <c r="AH4695">
        <v>335</v>
      </c>
    </row>
    <row r="4696" spans="1:34" hidden="1" x14ac:dyDescent="0.25">
      <c r="A4696" t="str">
        <f t="shared" si="219"/>
        <v>24 1 3 11 1 7 15 0 0 4502029 248644</v>
      </c>
      <c r="B4696" t="str">
        <f t="shared" si="220"/>
        <v>24 1 3 11 1 7 15 0 0 4502029 248112</v>
      </c>
      <c r="C4696" t="str">
        <f t="shared" si="221"/>
        <v>24 1 3 11 1 7 15 0 0 4502029</v>
      </c>
      <c r="D4696">
        <v>24</v>
      </c>
      <c r="E4696">
        <v>1</v>
      </c>
      <c r="F4696">
        <v>3</v>
      </c>
      <c r="G4696">
        <v>11</v>
      </c>
      <c r="H4696">
        <v>1</v>
      </c>
      <c r="I4696">
        <v>7</v>
      </c>
      <c r="J4696">
        <v>15</v>
      </c>
      <c r="K4696">
        <v>0</v>
      </c>
      <c r="L4696" t="s">
        <v>147</v>
      </c>
      <c r="M4696" t="s">
        <v>168</v>
      </c>
      <c r="N4696" s="13">
        <v>30003903</v>
      </c>
      <c r="O4696">
        <v>248644</v>
      </c>
      <c r="P4696">
        <v>2024</v>
      </c>
      <c r="Q4696">
        <v>890804256</v>
      </c>
      <c r="R4696" t="s">
        <v>1017</v>
      </c>
      <c r="S4696" s="13">
        <v>30003903</v>
      </c>
      <c r="T4696">
        <v>0</v>
      </c>
      <c r="U4696" t="s">
        <v>4034</v>
      </c>
      <c r="V4696" t="s">
        <v>4178</v>
      </c>
      <c r="W4696">
        <v>5016</v>
      </c>
      <c r="X4696">
        <v>0</v>
      </c>
      <c r="Y4696">
        <v>248112</v>
      </c>
      <c r="Z4696">
        <v>20240925</v>
      </c>
      <c r="AA4696">
        <v>2404040506</v>
      </c>
      <c r="AB4696">
        <v>4</v>
      </c>
      <c r="AC4696" t="s">
        <v>2281</v>
      </c>
      <c r="AD4696" t="s">
        <v>2281</v>
      </c>
      <c r="AE4696">
        <v>11101</v>
      </c>
      <c r="AF4696" t="s">
        <v>2281</v>
      </c>
      <c r="AG4696" t="s">
        <v>549</v>
      </c>
      <c r="AH4696">
        <v>251</v>
      </c>
    </row>
    <row r="4697" spans="1:34" hidden="1" x14ac:dyDescent="0.25">
      <c r="A4697" t="str">
        <f t="shared" si="219"/>
        <v>24 1 3 11 1 601 17 40 0 4501001 248645</v>
      </c>
      <c r="B4697" t="str">
        <f t="shared" si="220"/>
        <v>24 1 3 11 1 601 17 40 0 4501001 248224</v>
      </c>
      <c r="C4697" t="str">
        <f t="shared" si="221"/>
        <v>24 1 3 11 1 601 17 40 0 4501001</v>
      </c>
      <c r="D4697">
        <v>24</v>
      </c>
      <c r="E4697">
        <v>1</v>
      </c>
      <c r="F4697">
        <v>3</v>
      </c>
      <c r="G4697">
        <v>11</v>
      </c>
      <c r="H4697">
        <v>1</v>
      </c>
      <c r="I4697">
        <v>601</v>
      </c>
      <c r="J4697">
        <v>17</v>
      </c>
      <c r="K4697">
        <v>40</v>
      </c>
      <c r="L4697" t="s">
        <v>147</v>
      </c>
      <c r="M4697" t="s">
        <v>172</v>
      </c>
      <c r="N4697" s="13">
        <v>2500000</v>
      </c>
      <c r="O4697">
        <v>248645</v>
      </c>
      <c r="P4697">
        <v>2024</v>
      </c>
      <c r="Q4697">
        <v>75090403</v>
      </c>
      <c r="R4697" t="s">
        <v>1465</v>
      </c>
      <c r="S4697" s="13">
        <v>2500000</v>
      </c>
      <c r="T4697">
        <v>0</v>
      </c>
      <c r="U4697" t="s">
        <v>4179</v>
      </c>
      <c r="V4697" t="s">
        <v>2295</v>
      </c>
      <c r="W4697">
        <v>5004</v>
      </c>
      <c r="X4697">
        <v>0</v>
      </c>
      <c r="Y4697">
        <v>248224</v>
      </c>
      <c r="Z4697">
        <v>20240925</v>
      </c>
      <c r="AA4697">
        <v>2408150947</v>
      </c>
      <c r="AB4697">
        <v>1</v>
      </c>
      <c r="AC4697" t="s">
        <v>2281</v>
      </c>
      <c r="AD4697" t="s">
        <v>2281</v>
      </c>
      <c r="AE4697">
        <v>11101</v>
      </c>
      <c r="AF4697" t="s">
        <v>2281</v>
      </c>
      <c r="AG4697" t="s">
        <v>549</v>
      </c>
      <c r="AH4697">
        <v>260</v>
      </c>
    </row>
    <row r="4698" spans="1:34" hidden="1" x14ac:dyDescent="0.25">
      <c r="A4698" t="str">
        <f t="shared" si="219"/>
        <v>24 1 3 11 1 8 71 0 0 4501001 248646</v>
      </c>
      <c r="B4698" t="str">
        <f t="shared" si="220"/>
        <v>24 1 3 11 1 8 71 0 0 4501001 248144</v>
      </c>
      <c r="C4698" t="str">
        <f t="shared" si="221"/>
        <v>24 1 3 11 1 8 71 0 0 4501001</v>
      </c>
      <c r="D4698">
        <v>24</v>
      </c>
      <c r="E4698">
        <v>1</v>
      </c>
      <c r="F4698">
        <v>3</v>
      </c>
      <c r="G4698">
        <v>11</v>
      </c>
      <c r="H4698">
        <v>1</v>
      </c>
      <c r="I4698">
        <v>8</v>
      </c>
      <c r="J4698">
        <v>71</v>
      </c>
      <c r="K4698">
        <v>0</v>
      </c>
      <c r="L4698" t="s">
        <v>147</v>
      </c>
      <c r="M4698" t="s">
        <v>172</v>
      </c>
      <c r="N4698" s="13">
        <v>5000000</v>
      </c>
      <c r="O4698">
        <v>248646</v>
      </c>
      <c r="P4698">
        <v>2024</v>
      </c>
      <c r="Q4698">
        <v>1007235101</v>
      </c>
      <c r="R4698" t="s">
        <v>1459</v>
      </c>
      <c r="S4698" s="13">
        <v>5000000</v>
      </c>
      <c r="T4698">
        <v>0</v>
      </c>
      <c r="U4698" t="s">
        <v>4180</v>
      </c>
      <c r="V4698" t="s">
        <v>2295</v>
      </c>
      <c r="W4698">
        <v>5004</v>
      </c>
      <c r="X4698">
        <v>0</v>
      </c>
      <c r="Y4698">
        <v>248144</v>
      </c>
      <c r="Z4698">
        <v>20240926</v>
      </c>
      <c r="AA4698">
        <v>2404190578</v>
      </c>
      <c r="AB4698">
        <v>5</v>
      </c>
      <c r="AC4698" t="s">
        <v>2281</v>
      </c>
      <c r="AD4698" t="s">
        <v>2281</v>
      </c>
      <c r="AE4698">
        <v>11101</v>
      </c>
      <c r="AF4698" t="s">
        <v>2281</v>
      </c>
      <c r="AG4698" t="s">
        <v>549</v>
      </c>
      <c r="AH4698">
        <v>260</v>
      </c>
    </row>
    <row r="4699" spans="1:34" hidden="1" x14ac:dyDescent="0.25">
      <c r="A4699" t="str">
        <f t="shared" si="219"/>
        <v>24 1 3 22 1 8 71 2 0 4501001 248647</v>
      </c>
      <c r="B4699" t="str">
        <f t="shared" si="220"/>
        <v>24 1 3 22 1 8 71 2 0 4501001 248173</v>
      </c>
      <c r="C4699" t="str">
        <f t="shared" si="221"/>
        <v>24 1 3 22 1 8 71 2 0 4501001</v>
      </c>
      <c r="D4699">
        <v>24</v>
      </c>
      <c r="E4699">
        <v>1</v>
      </c>
      <c r="F4699">
        <v>3</v>
      </c>
      <c r="G4699">
        <v>22</v>
      </c>
      <c r="H4699">
        <v>1</v>
      </c>
      <c r="I4699">
        <v>8</v>
      </c>
      <c r="J4699">
        <v>71</v>
      </c>
      <c r="K4699">
        <v>2</v>
      </c>
      <c r="L4699" t="s">
        <v>147</v>
      </c>
      <c r="M4699" t="s">
        <v>172</v>
      </c>
      <c r="N4699" s="13">
        <v>4263722</v>
      </c>
      <c r="O4699">
        <v>248647</v>
      </c>
      <c r="P4699">
        <v>2024</v>
      </c>
      <c r="Q4699">
        <v>890801053</v>
      </c>
      <c r="R4699" t="s">
        <v>784</v>
      </c>
      <c r="S4699" s="13">
        <v>4263722</v>
      </c>
      <c r="T4699">
        <v>0</v>
      </c>
      <c r="U4699" t="s">
        <v>4181</v>
      </c>
      <c r="V4699" t="s">
        <v>2345</v>
      </c>
      <c r="W4699">
        <v>5001</v>
      </c>
      <c r="X4699">
        <v>0</v>
      </c>
      <c r="Y4699">
        <v>248173</v>
      </c>
      <c r="Z4699">
        <v>20240927</v>
      </c>
      <c r="AA4699">
        <v>2024092020</v>
      </c>
      <c r="AB4699">
        <v>0</v>
      </c>
      <c r="AC4699" t="s">
        <v>2281</v>
      </c>
      <c r="AD4699" t="s">
        <v>2281</v>
      </c>
      <c r="AE4699">
        <v>11229</v>
      </c>
      <c r="AF4699" t="s">
        <v>2281</v>
      </c>
      <c r="AG4699" t="s">
        <v>639</v>
      </c>
      <c r="AH4699">
        <v>100</v>
      </c>
    </row>
    <row r="4700" spans="1:34" hidden="1" x14ac:dyDescent="0.25">
      <c r="A4700" t="str">
        <f t="shared" si="219"/>
        <v>24 1 3 11 1 8 17 1 0 4501001 248648</v>
      </c>
      <c r="B4700" t="str">
        <f t="shared" si="220"/>
        <v>24 1 3 11 1 8 17 1 0 4501001 248199</v>
      </c>
      <c r="C4700" t="str">
        <f t="shared" si="221"/>
        <v>24 1 3 11 1 8 17 1 0 4501001</v>
      </c>
      <c r="D4700">
        <v>24</v>
      </c>
      <c r="E4700">
        <v>1</v>
      </c>
      <c r="F4700">
        <v>3</v>
      </c>
      <c r="G4700">
        <v>11</v>
      </c>
      <c r="H4700">
        <v>1</v>
      </c>
      <c r="I4700">
        <v>8</v>
      </c>
      <c r="J4700">
        <v>17</v>
      </c>
      <c r="K4700">
        <v>1</v>
      </c>
      <c r="L4700" t="s">
        <v>147</v>
      </c>
      <c r="M4700" t="s">
        <v>172</v>
      </c>
      <c r="N4700" s="13">
        <v>254458</v>
      </c>
      <c r="O4700">
        <v>248648</v>
      </c>
      <c r="P4700">
        <v>2024</v>
      </c>
      <c r="Q4700">
        <v>890801053</v>
      </c>
      <c r="R4700" t="s">
        <v>784</v>
      </c>
      <c r="S4700" s="13">
        <v>2120738</v>
      </c>
      <c r="T4700">
        <v>0</v>
      </c>
      <c r="U4700" t="s">
        <v>4182</v>
      </c>
      <c r="V4700" t="s">
        <v>2345</v>
      </c>
      <c r="W4700">
        <v>5001</v>
      </c>
      <c r="X4700">
        <v>0</v>
      </c>
      <c r="Y4700">
        <v>248199</v>
      </c>
      <c r="Z4700">
        <v>20240927</v>
      </c>
      <c r="AA4700">
        <v>2024092020</v>
      </c>
      <c r="AB4700">
        <v>0</v>
      </c>
      <c r="AC4700" t="s">
        <v>2281</v>
      </c>
      <c r="AD4700" t="s">
        <v>2281</v>
      </c>
      <c r="AE4700">
        <v>11101</v>
      </c>
      <c r="AF4700" t="s">
        <v>2281</v>
      </c>
      <c r="AG4700" t="s">
        <v>549</v>
      </c>
      <c r="AH4700">
        <v>100</v>
      </c>
    </row>
    <row r="4701" spans="1:34" hidden="1" x14ac:dyDescent="0.25">
      <c r="A4701" t="str">
        <f t="shared" si="219"/>
        <v>24 1 3 11 3 1 70 0 0 4002020 248648</v>
      </c>
      <c r="B4701" t="str">
        <f t="shared" si="220"/>
        <v>24 1 3 11 3 1 70 0 0 4002020 248199</v>
      </c>
      <c r="C4701" t="str">
        <f t="shared" si="221"/>
        <v>24 1 3 11 3 1 70 0 0 4002020</v>
      </c>
      <c r="D4701">
        <v>24</v>
      </c>
      <c r="E4701">
        <v>1</v>
      </c>
      <c r="F4701">
        <v>3</v>
      </c>
      <c r="G4701">
        <v>11</v>
      </c>
      <c r="H4701">
        <v>3</v>
      </c>
      <c r="I4701">
        <v>1</v>
      </c>
      <c r="J4701">
        <v>70</v>
      </c>
      <c r="K4701">
        <v>0</v>
      </c>
      <c r="L4701" t="s">
        <v>147</v>
      </c>
      <c r="M4701" t="s">
        <v>139</v>
      </c>
      <c r="N4701" s="13">
        <v>1866280</v>
      </c>
      <c r="O4701">
        <v>248648</v>
      </c>
      <c r="P4701">
        <v>2024</v>
      </c>
      <c r="Q4701">
        <v>890801053</v>
      </c>
      <c r="R4701" t="s">
        <v>784</v>
      </c>
      <c r="S4701" s="13">
        <v>2120738</v>
      </c>
      <c r="T4701">
        <v>0</v>
      </c>
      <c r="U4701" t="s">
        <v>4182</v>
      </c>
      <c r="V4701" t="s">
        <v>2345</v>
      </c>
      <c r="W4701">
        <v>5001</v>
      </c>
      <c r="X4701">
        <v>0</v>
      </c>
      <c r="Y4701">
        <v>248199</v>
      </c>
      <c r="Z4701">
        <v>20240927</v>
      </c>
      <c r="AA4701">
        <v>2024092020</v>
      </c>
      <c r="AB4701">
        <v>0</v>
      </c>
      <c r="AC4701" t="s">
        <v>2281</v>
      </c>
      <c r="AD4701" t="s">
        <v>2281</v>
      </c>
      <c r="AE4701">
        <v>11101</v>
      </c>
      <c r="AF4701" t="s">
        <v>2281</v>
      </c>
      <c r="AG4701" t="s">
        <v>549</v>
      </c>
      <c r="AH4701">
        <v>100</v>
      </c>
    </row>
    <row r="4702" spans="1:34" hidden="1" x14ac:dyDescent="0.25">
      <c r="A4702" t="str">
        <f t="shared" si="219"/>
        <v>24 1 3 11 1 8 17 1 0 4501001 248649</v>
      </c>
      <c r="B4702" t="str">
        <f t="shared" si="220"/>
        <v>24 1 3 11 1 8 17 1 0 4501001 248182</v>
      </c>
      <c r="C4702" t="str">
        <f t="shared" si="221"/>
        <v>24 1 3 11 1 8 17 1 0 4501001</v>
      </c>
      <c r="D4702">
        <v>24</v>
      </c>
      <c r="E4702">
        <v>1</v>
      </c>
      <c r="F4702">
        <v>3</v>
      </c>
      <c r="G4702">
        <v>11</v>
      </c>
      <c r="H4702">
        <v>1</v>
      </c>
      <c r="I4702">
        <v>8</v>
      </c>
      <c r="J4702">
        <v>17</v>
      </c>
      <c r="K4702">
        <v>1</v>
      </c>
      <c r="L4702" t="s">
        <v>147</v>
      </c>
      <c r="M4702" t="s">
        <v>172</v>
      </c>
      <c r="N4702" s="13">
        <v>14923027</v>
      </c>
      <c r="O4702">
        <v>248649</v>
      </c>
      <c r="P4702">
        <v>2024</v>
      </c>
      <c r="Q4702">
        <v>890801053</v>
      </c>
      <c r="R4702" t="s">
        <v>784</v>
      </c>
      <c r="S4702" s="13">
        <v>14923027</v>
      </c>
      <c r="T4702">
        <v>0</v>
      </c>
      <c r="U4702" t="s">
        <v>4183</v>
      </c>
      <c r="V4702" t="s">
        <v>2345</v>
      </c>
      <c r="W4702">
        <v>5001</v>
      </c>
      <c r="X4702">
        <v>0</v>
      </c>
      <c r="Y4702">
        <v>248182</v>
      </c>
      <c r="Z4702">
        <v>20240927</v>
      </c>
      <c r="AA4702">
        <v>2024092020</v>
      </c>
      <c r="AB4702">
        <v>0</v>
      </c>
      <c r="AC4702" t="s">
        <v>2281</v>
      </c>
      <c r="AD4702" t="s">
        <v>2281</v>
      </c>
      <c r="AE4702">
        <v>11101</v>
      </c>
      <c r="AF4702" t="s">
        <v>2281</v>
      </c>
      <c r="AG4702" t="s">
        <v>549</v>
      </c>
      <c r="AH4702">
        <v>100</v>
      </c>
    </row>
    <row r="4703" spans="1:34" hidden="1" x14ac:dyDescent="0.25">
      <c r="A4703" t="str">
        <f t="shared" si="219"/>
        <v>24 1 3 11 1 8 17 1 0 4501001 248650</v>
      </c>
      <c r="B4703" t="str">
        <f t="shared" si="220"/>
        <v>24 1 3 11 1 8 17 1 0 4501001 248150</v>
      </c>
      <c r="C4703" t="str">
        <f t="shared" si="221"/>
        <v>24 1 3 11 1 8 17 1 0 4501001</v>
      </c>
      <c r="D4703">
        <v>24</v>
      </c>
      <c r="E4703">
        <v>1</v>
      </c>
      <c r="F4703">
        <v>3</v>
      </c>
      <c r="G4703">
        <v>11</v>
      </c>
      <c r="H4703">
        <v>1</v>
      </c>
      <c r="I4703">
        <v>8</v>
      </c>
      <c r="J4703">
        <v>17</v>
      </c>
      <c r="K4703">
        <v>1</v>
      </c>
      <c r="L4703" t="s">
        <v>147</v>
      </c>
      <c r="M4703" t="s">
        <v>172</v>
      </c>
      <c r="N4703" s="13">
        <v>36392460</v>
      </c>
      <c r="O4703">
        <v>248650</v>
      </c>
      <c r="P4703">
        <v>2024</v>
      </c>
      <c r="Q4703">
        <v>890801053</v>
      </c>
      <c r="R4703" t="s">
        <v>784</v>
      </c>
      <c r="S4703" s="13">
        <v>41354391</v>
      </c>
      <c r="T4703">
        <v>0</v>
      </c>
      <c r="U4703" t="s">
        <v>4184</v>
      </c>
      <c r="V4703" t="s">
        <v>2345</v>
      </c>
      <c r="W4703">
        <v>5001</v>
      </c>
      <c r="X4703">
        <v>0</v>
      </c>
      <c r="Y4703">
        <v>248150</v>
      </c>
      <c r="Z4703">
        <v>20240927</v>
      </c>
      <c r="AA4703">
        <v>2024092020</v>
      </c>
      <c r="AB4703">
        <v>0</v>
      </c>
      <c r="AC4703" t="s">
        <v>2281</v>
      </c>
      <c r="AD4703" t="s">
        <v>2281</v>
      </c>
      <c r="AE4703">
        <v>11101</v>
      </c>
      <c r="AF4703" t="s">
        <v>2281</v>
      </c>
      <c r="AG4703" t="s">
        <v>549</v>
      </c>
      <c r="AH4703">
        <v>100</v>
      </c>
    </row>
    <row r="4704" spans="1:34" hidden="1" x14ac:dyDescent="0.25">
      <c r="A4704" t="str">
        <f t="shared" si="219"/>
        <v>24 1 3 11 1 8 17 3 0 4501001 248650</v>
      </c>
      <c r="B4704" t="str">
        <f t="shared" si="220"/>
        <v>24 1 3 11 1 8 17 3 0 4501001 248150</v>
      </c>
      <c r="C4704" t="str">
        <f t="shared" si="221"/>
        <v>24 1 3 11 1 8 17 3 0 4501001</v>
      </c>
      <c r="D4704">
        <v>24</v>
      </c>
      <c r="E4704">
        <v>1</v>
      </c>
      <c r="F4704">
        <v>3</v>
      </c>
      <c r="G4704">
        <v>11</v>
      </c>
      <c r="H4704">
        <v>1</v>
      </c>
      <c r="I4704">
        <v>8</v>
      </c>
      <c r="J4704">
        <v>17</v>
      </c>
      <c r="K4704">
        <v>3</v>
      </c>
      <c r="L4704" t="s">
        <v>147</v>
      </c>
      <c r="M4704" t="s">
        <v>172</v>
      </c>
      <c r="N4704" s="13">
        <v>1802931</v>
      </c>
      <c r="O4704">
        <v>248650</v>
      </c>
      <c r="P4704">
        <v>2024</v>
      </c>
      <c r="Q4704">
        <v>890801053</v>
      </c>
      <c r="R4704" t="s">
        <v>784</v>
      </c>
      <c r="S4704" s="13">
        <v>41354391</v>
      </c>
      <c r="T4704">
        <v>0</v>
      </c>
      <c r="U4704" t="s">
        <v>4184</v>
      </c>
      <c r="V4704" t="s">
        <v>2345</v>
      </c>
      <c r="W4704">
        <v>5001</v>
      </c>
      <c r="X4704">
        <v>0</v>
      </c>
      <c r="Y4704">
        <v>248150</v>
      </c>
      <c r="Z4704">
        <v>20240927</v>
      </c>
      <c r="AA4704">
        <v>2024092020</v>
      </c>
      <c r="AB4704">
        <v>0</v>
      </c>
      <c r="AC4704" t="s">
        <v>2281</v>
      </c>
      <c r="AD4704" t="s">
        <v>2281</v>
      </c>
      <c r="AE4704">
        <v>11101</v>
      </c>
      <c r="AF4704" t="s">
        <v>2281</v>
      </c>
      <c r="AG4704" t="s">
        <v>549</v>
      </c>
      <c r="AH4704">
        <v>100</v>
      </c>
    </row>
    <row r="4705" spans="1:34" hidden="1" x14ac:dyDescent="0.25">
      <c r="A4705" t="str">
        <f t="shared" si="219"/>
        <v>24 1 3 11 3 1 70 0 0 4002020 248650</v>
      </c>
      <c r="B4705" t="str">
        <f t="shared" si="220"/>
        <v>24 1 3 11 3 1 70 0 0 4002020 248150</v>
      </c>
      <c r="C4705" t="str">
        <f t="shared" si="221"/>
        <v>24 1 3 11 3 1 70 0 0 4002020</v>
      </c>
      <c r="D4705">
        <v>24</v>
      </c>
      <c r="E4705">
        <v>1</v>
      </c>
      <c r="F4705">
        <v>3</v>
      </c>
      <c r="G4705">
        <v>11</v>
      </c>
      <c r="H4705">
        <v>3</v>
      </c>
      <c r="I4705">
        <v>1</v>
      </c>
      <c r="J4705">
        <v>70</v>
      </c>
      <c r="K4705">
        <v>0</v>
      </c>
      <c r="L4705" t="s">
        <v>147</v>
      </c>
      <c r="M4705" t="s">
        <v>139</v>
      </c>
      <c r="N4705" s="13">
        <v>3159000</v>
      </c>
      <c r="O4705">
        <v>248650</v>
      </c>
      <c r="P4705">
        <v>2024</v>
      </c>
      <c r="Q4705">
        <v>890801053</v>
      </c>
      <c r="R4705" t="s">
        <v>784</v>
      </c>
      <c r="S4705" s="13">
        <v>41354391</v>
      </c>
      <c r="T4705">
        <v>0</v>
      </c>
      <c r="U4705" t="s">
        <v>4184</v>
      </c>
      <c r="V4705" t="s">
        <v>2345</v>
      </c>
      <c r="W4705">
        <v>5001</v>
      </c>
      <c r="X4705">
        <v>0</v>
      </c>
      <c r="Y4705">
        <v>248150</v>
      </c>
      <c r="Z4705">
        <v>20240927</v>
      </c>
      <c r="AA4705">
        <v>2024092020</v>
      </c>
      <c r="AB4705">
        <v>0</v>
      </c>
      <c r="AC4705" t="s">
        <v>2281</v>
      </c>
      <c r="AD4705" t="s">
        <v>2281</v>
      </c>
      <c r="AE4705">
        <v>11101</v>
      </c>
      <c r="AF4705" t="s">
        <v>2281</v>
      </c>
      <c r="AG4705" t="s">
        <v>549</v>
      </c>
      <c r="AH4705">
        <v>100</v>
      </c>
    </row>
    <row r="4706" spans="1:34" hidden="1" x14ac:dyDescent="0.25">
      <c r="A4706" t="str">
        <f t="shared" si="219"/>
        <v>24 1 3 22 1 8 71 2 0 4501001 248652</v>
      </c>
      <c r="B4706" t="str">
        <f t="shared" si="220"/>
        <v>24 1 3 22 1 8 71 2 0 4501001 248174</v>
      </c>
      <c r="C4706" t="str">
        <f t="shared" si="221"/>
        <v>24 1 3 22 1 8 71 2 0 4501001</v>
      </c>
      <c r="D4706">
        <v>24</v>
      </c>
      <c r="E4706">
        <v>1</v>
      </c>
      <c r="F4706">
        <v>3</v>
      </c>
      <c r="G4706">
        <v>22</v>
      </c>
      <c r="H4706">
        <v>1</v>
      </c>
      <c r="I4706">
        <v>8</v>
      </c>
      <c r="J4706">
        <v>71</v>
      </c>
      <c r="K4706">
        <v>2</v>
      </c>
      <c r="L4706" t="s">
        <v>147</v>
      </c>
      <c r="M4706" t="s">
        <v>172</v>
      </c>
      <c r="N4706" s="13">
        <v>2560960</v>
      </c>
      <c r="O4706">
        <v>248652</v>
      </c>
      <c r="P4706">
        <v>2024</v>
      </c>
      <c r="Q4706">
        <v>900319291</v>
      </c>
      <c r="R4706" t="s">
        <v>785</v>
      </c>
      <c r="S4706" s="13">
        <v>2560960</v>
      </c>
      <c r="T4706">
        <v>0</v>
      </c>
      <c r="U4706" t="s">
        <v>4185</v>
      </c>
      <c r="V4706" t="s">
        <v>2345</v>
      </c>
      <c r="W4706">
        <v>5011</v>
      </c>
      <c r="X4706">
        <v>0</v>
      </c>
      <c r="Y4706">
        <v>248174</v>
      </c>
      <c r="Z4706">
        <v>20240930</v>
      </c>
      <c r="AA4706">
        <v>2024091070</v>
      </c>
      <c r="AB4706">
        <v>0</v>
      </c>
      <c r="AC4706" t="s">
        <v>2281</v>
      </c>
      <c r="AD4706" t="s">
        <v>2281</v>
      </c>
      <c r="AE4706">
        <v>11229</v>
      </c>
      <c r="AF4706" t="s">
        <v>2281</v>
      </c>
      <c r="AG4706" t="s">
        <v>639</v>
      </c>
      <c r="AH4706">
        <v>100</v>
      </c>
    </row>
    <row r="4707" spans="1:34" hidden="1" x14ac:dyDescent="0.25">
      <c r="A4707" t="str">
        <f t="shared" si="219"/>
        <v>24 1 3 11 1 8 16 0 0 3205006 248653</v>
      </c>
      <c r="B4707" t="str">
        <f t="shared" si="220"/>
        <v>24 1 3 11 1 8 16 0 0 3205006 248181</v>
      </c>
      <c r="C4707" t="str">
        <f t="shared" si="221"/>
        <v>24 1 3 11 1 8 16 0 0 3205006</v>
      </c>
      <c r="D4707">
        <v>24</v>
      </c>
      <c r="E4707">
        <v>1</v>
      </c>
      <c r="F4707">
        <v>3</v>
      </c>
      <c r="G4707">
        <v>11</v>
      </c>
      <c r="H4707">
        <v>1</v>
      </c>
      <c r="I4707">
        <v>8</v>
      </c>
      <c r="J4707">
        <v>16</v>
      </c>
      <c r="K4707">
        <v>0</v>
      </c>
      <c r="L4707" t="s">
        <v>147</v>
      </c>
      <c r="M4707" t="s">
        <v>173</v>
      </c>
      <c r="N4707" s="13">
        <v>7706980</v>
      </c>
      <c r="O4707">
        <v>248653</v>
      </c>
      <c r="P4707">
        <v>2024</v>
      </c>
      <c r="Q4707">
        <v>900319291</v>
      </c>
      <c r="R4707" t="s">
        <v>785</v>
      </c>
      <c r="S4707" s="13">
        <v>7706980</v>
      </c>
      <c r="T4707">
        <v>0</v>
      </c>
      <c r="U4707" t="s">
        <v>4186</v>
      </c>
      <c r="V4707" t="s">
        <v>2345</v>
      </c>
      <c r="W4707">
        <v>5011</v>
      </c>
      <c r="X4707">
        <v>0</v>
      </c>
      <c r="Y4707">
        <v>248181</v>
      </c>
      <c r="Z4707">
        <v>20240930</v>
      </c>
      <c r="AA4707">
        <v>2024091070</v>
      </c>
      <c r="AB4707">
        <v>0</v>
      </c>
      <c r="AC4707" t="s">
        <v>2281</v>
      </c>
      <c r="AD4707" t="s">
        <v>2281</v>
      </c>
      <c r="AE4707">
        <v>11101</v>
      </c>
      <c r="AF4707" t="s">
        <v>2281</v>
      </c>
      <c r="AG4707" t="s">
        <v>549</v>
      </c>
      <c r="AH4707">
        <v>100</v>
      </c>
    </row>
    <row r="4708" spans="1:34" hidden="1" x14ac:dyDescent="0.25">
      <c r="A4708" t="str">
        <f t="shared" si="219"/>
        <v>24 1 3 11 1 8 16 0 0 3205006 248654</v>
      </c>
      <c r="B4708" t="str">
        <f t="shared" si="220"/>
        <v>24 1 3 11 1 8 16 0 0 3205006 248181</v>
      </c>
      <c r="C4708" t="str">
        <f t="shared" si="221"/>
        <v>24 1 3 11 1 8 16 0 0 3205006</v>
      </c>
      <c r="D4708">
        <v>24</v>
      </c>
      <c r="E4708">
        <v>1</v>
      </c>
      <c r="F4708">
        <v>3</v>
      </c>
      <c r="G4708">
        <v>11</v>
      </c>
      <c r="H4708">
        <v>1</v>
      </c>
      <c r="I4708">
        <v>8</v>
      </c>
      <c r="J4708">
        <v>16</v>
      </c>
      <c r="K4708">
        <v>0</v>
      </c>
      <c r="L4708" t="s">
        <v>147</v>
      </c>
      <c r="M4708" t="s">
        <v>173</v>
      </c>
      <c r="N4708" s="13">
        <v>1280480</v>
      </c>
      <c r="O4708">
        <v>248654</v>
      </c>
      <c r="P4708">
        <v>2024</v>
      </c>
      <c r="Q4708">
        <v>900319291</v>
      </c>
      <c r="R4708" t="s">
        <v>785</v>
      </c>
      <c r="S4708" s="13">
        <v>1280480</v>
      </c>
      <c r="T4708">
        <v>0</v>
      </c>
      <c r="U4708" t="s">
        <v>4187</v>
      </c>
      <c r="V4708" t="s">
        <v>2345</v>
      </c>
      <c r="W4708">
        <v>5011</v>
      </c>
      <c r="X4708">
        <v>0</v>
      </c>
      <c r="Y4708">
        <v>248181</v>
      </c>
      <c r="Z4708">
        <v>20240930</v>
      </c>
      <c r="AA4708">
        <v>2024091070</v>
      </c>
      <c r="AB4708">
        <v>0</v>
      </c>
      <c r="AC4708" t="s">
        <v>2281</v>
      </c>
      <c r="AD4708" t="s">
        <v>2281</v>
      </c>
      <c r="AE4708">
        <v>11101</v>
      </c>
      <c r="AF4708" t="s">
        <v>2281</v>
      </c>
      <c r="AG4708" t="s">
        <v>549</v>
      </c>
      <c r="AH4708">
        <v>100</v>
      </c>
    </row>
    <row r="4709" spans="1:34" hidden="1" x14ac:dyDescent="0.25">
      <c r="A4709" t="str">
        <f t="shared" si="219"/>
        <v>24 1 3 11 1 8 17 3 0 4501001 248655</v>
      </c>
      <c r="B4709" t="str">
        <f t="shared" si="220"/>
        <v>24 1 3 11 1 8 17 3 0 4501001 248171</v>
      </c>
      <c r="C4709" t="str">
        <f t="shared" si="221"/>
        <v>24 1 3 11 1 8 17 3 0 4501001</v>
      </c>
      <c r="D4709">
        <v>24</v>
      </c>
      <c r="E4709">
        <v>1</v>
      </c>
      <c r="F4709">
        <v>3</v>
      </c>
      <c r="G4709">
        <v>11</v>
      </c>
      <c r="H4709">
        <v>1</v>
      </c>
      <c r="I4709">
        <v>8</v>
      </c>
      <c r="J4709">
        <v>17</v>
      </c>
      <c r="K4709">
        <v>3</v>
      </c>
      <c r="L4709" t="s">
        <v>147</v>
      </c>
      <c r="M4709" t="s">
        <v>172</v>
      </c>
      <c r="N4709" s="13">
        <v>23414500</v>
      </c>
      <c r="O4709">
        <v>248655</v>
      </c>
      <c r="P4709">
        <v>2024</v>
      </c>
      <c r="Q4709">
        <v>900319291</v>
      </c>
      <c r="R4709" t="s">
        <v>785</v>
      </c>
      <c r="S4709" s="13">
        <v>23414500</v>
      </c>
      <c r="T4709">
        <v>0</v>
      </c>
      <c r="U4709" t="s">
        <v>4188</v>
      </c>
      <c r="V4709" t="s">
        <v>2345</v>
      </c>
      <c r="W4709">
        <v>5011</v>
      </c>
      <c r="X4709">
        <v>0</v>
      </c>
      <c r="Y4709">
        <v>248171</v>
      </c>
      <c r="Z4709">
        <v>20240930</v>
      </c>
      <c r="AA4709">
        <v>2024091070</v>
      </c>
      <c r="AB4709">
        <v>0</v>
      </c>
      <c r="AC4709" t="s">
        <v>2281</v>
      </c>
      <c r="AD4709" t="s">
        <v>2281</v>
      </c>
      <c r="AE4709">
        <v>11101</v>
      </c>
      <c r="AF4709" t="s">
        <v>2281</v>
      </c>
      <c r="AG4709" t="s">
        <v>549</v>
      </c>
      <c r="AH4709">
        <v>100</v>
      </c>
    </row>
    <row r="4710" spans="1:34" hidden="1" x14ac:dyDescent="0.25">
      <c r="A4710" t="str">
        <f t="shared" si="219"/>
        <v>24 1 3 22 1 602 71 42 0 4501052 248656</v>
      </c>
      <c r="B4710" t="str">
        <f t="shared" si="220"/>
        <v>24 1 3 22 1 602 71 42 0 4501052 248237</v>
      </c>
      <c r="C4710" t="str">
        <f t="shared" si="221"/>
        <v>24 1 3 22 1 602 71 42 0 4501052</v>
      </c>
      <c r="D4710">
        <v>24</v>
      </c>
      <c r="E4710">
        <v>1</v>
      </c>
      <c r="F4710">
        <v>3</v>
      </c>
      <c r="G4710">
        <v>22</v>
      </c>
      <c r="H4710">
        <v>1</v>
      </c>
      <c r="I4710">
        <v>602</v>
      </c>
      <c r="J4710">
        <v>71</v>
      </c>
      <c r="K4710">
        <v>42</v>
      </c>
      <c r="L4710" t="s">
        <v>147</v>
      </c>
      <c r="M4710" t="s">
        <v>176</v>
      </c>
      <c r="N4710" s="13">
        <v>662531</v>
      </c>
      <c r="O4710">
        <v>248656</v>
      </c>
      <c r="P4710">
        <v>2024</v>
      </c>
      <c r="Q4710">
        <v>890800128</v>
      </c>
      <c r="R4710" t="s">
        <v>838</v>
      </c>
      <c r="S4710" s="13">
        <v>662531</v>
      </c>
      <c r="T4710">
        <v>0</v>
      </c>
      <c r="U4710" t="s">
        <v>4177</v>
      </c>
      <c r="V4710" t="s">
        <v>2345</v>
      </c>
      <c r="W4710">
        <v>5004</v>
      </c>
      <c r="X4710">
        <v>0</v>
      </c>
      <c r="Y4710">
        <v>248237</v>
      </c>
      <c r="Z4710">
        <v>20240930</v>
      </c>
      <c r="AA4710">
        <v>0</v>
      </c>
      <c r="AB4710">
        <v>0</v>
      </c>
      <c r="AC4710" t="s">
        <v>2281</v>
      </c>
      <c r="AD4710" t="s">
        <v>2281</v>
      </c>
      <c r="AE4710">
        <v>11229</v>
      </c>
      <c r="AF4710" t="s">
        <v>2281</v>
      </c>
      <c r="AG4710" t="s">
        <v>639</v>
      </c>
      <c r="AH4710">
        <v>335</v>
      </c>
    </row>
    <row r="4711" spans="1:34" hidden="1" x14ac:dyDescent="0.25">
      <c r="A4711" t="str">
        <f t="shared" si="219"/>
        <v>24 1 3 82 1 602 71 41 0 4501052 248657</v>
      </c>
      <c r="B4711" t="str">
        <f t="shared" si="220"/>
        <v>24 1 3 82 1 602 71 41 0 4501052 248219</v>
      </c>
      <c r="C4711" t="str">
        <f t="shared" si="221"/>
        <v>24 1 3 82 1 602 71 41 0 4501052</v>
      </c>
      <c r="D4711">
        <v>24</v>
      </c>
      <c r="E4711">
        <v>1</v>
      </c>
      <c r="F4711">
        <v>3</v>
      </c>
      <c r="G4711">
        <v>82</v>
      </c>
      <c r="H4711">
        <v>1</v>
      </c>
      <c r="I4711">
        <v>602</v>
      </c>
      <c r="J4711">
        <v>71</v>
      </c>
      <c r="K4711">
        <v>41</v>
      </c>
      <c r="L4711" t="s">
        <v>147</v>
      </c>
      <c r="M4711" t="s">
        <v>176</v>
      </c>
      <c r="N4711" s="13">
        <v>1592750</v>
      </c>
      <c r="O4711">
        <v>248657</v>
      </c>
      <c r="P4711">
        <v>2024</v>
      </c>
      <c r="Q4711">
        <v>890800128</v>
      </c>
      <c r="R4711" t="s">
        <v>838</v>
      </c>
      <c r="S4711" s="13">
        <v>1592750</v>
      </c>
      <c r="T4711">
        <v>0</v>
      </c>
      <c r="U4711" t="s">
        <v>4121</v>
      </c>
      <c r="V4711" t="s">
        <v>2345</v>
      </c>
      <c r="W4711">
        <v>5004</v>
      </c>
      <c r="X4711">
        <v>0</v>
      </c>
      <c r="Y4711">
        <v>248219</v>
      </c>
      <c r="Z4711">
        <v>20240930</v>
      </c>
      <c r="AA4711">
        <v>0</v>
      </c>
      <c r="AB4711">
        <v>0</v>
      </c>
      <c r="AC4711" t="s">
        <v>2281</v>
      </c>
      <c r="AD4711" t="s">
        <v>2281</v>
      </c>
      <c r="AE4711">
        <v>25301</v>
      </c>
      <c r="AF4711" t="s">
        <v>4113</v>
      </c>
      <c r="AG4711" t="s">
        <v>650</v>
      </c>
      <c r="AH4711">
        <v>335</v>
      </c>
    </row>
    <row r="4712" spans="1:34" hidden="1" x14ac:dyDescent="0.25">
      <c r="A4712" t="str">
        <f t="shared" si="219"/>
        <v>24 1 3 82 1 602 71 41 0 4501052 248658</v>
      </c>
      <c r="B4712" t="str">
        <f t="shared" si="220"/>
        <v>24 1 3 82 1 602 71 41 0 4501052 248220</v>
      </c>
      <c r="C4712" t="str">
        <f t="shared" si="221"/>
        <v>24 1 3 82 1 602 71 41 0 4501052</v>
      </c>
      <c r="D4712">
        <v>24</v>
      </c>
      <c r="E4712">
        <v>1</v>
      </c>
      <c r="F4712">
        <v>3</v>
      </c>
      <c r="G4712">
        <v>82</v>
      </c>
      <c r="H4712">
        <v>1</v>
      </c>
      <c r="I4712">
        <v>602</v>
      </c>
      <c r="J4712">
        <v>71</v>
      </c>
      <c r="K4712">
        <v>41</v>
      </c>
      <c r="L4712" t="s">
        <v>147</v>
      </c>
      <c r="M4712" t="s">
        <v>176</v>
      </c>
      <c r="N4712" s="13">
        <v>1716173</v>
      </c>
      <c r="O4712">
        <v>248658</v>
      </c>
      <c r="P4712">
        <v>2024</v>
      </c>
      <c r="Q4712">
        <v>810000598</v>
      </c>
      <c r="R4712" t="s">
        <v>2278</v>
      </c>
      <c r="S4712" s="13">
        <v>1716173</v>
      </c>
      <c r="T4712">
        <v>0</v>
      </c>
      <c r="U4712" t="s">
        <v>4137</v>
      </c>
      <c r="V4712" t="s">
        <v>2280</v>
      </c>
      <c r="W4712">
        <v>5004</v>
      </c>
      <c r="X4712">
        <v>0</v>
      </c>
      <c r="Y4712">
        <v>248220</v>
      </c>
      <c r="Z4712">
        <v>20240930</v>
      </c>
      <c r="AA4712">
        <v>0</v>
      </c>
      <c r="AB4712">
        <v>0</v>
      </c>
      <c r="AC4712" t="s">
        <v>2281</v>
      </c>
      <c r="AD4712" t="s">
        <v>2281</v>
      </c>
      <c r="AE4712">
        <v>25301</v>
      </c>
      <c r="AF4712" t="s">
        <v>4113</v>
      </c>
      <c r="AG4712" t="s">
        <v>650</v>
      </c>
      <c r="AH4712">
        <v>335</v>
      </c>
    </row>
    <row r="4713" spans="1:34" hidden="1" x14ac:dyDescent="0.25">
      <c r="A4713" t="str">
        <f t="shared" si="219"/>
        <v>24 1 3 11 1 8 71 0 0 4501001 248661</v>
      </c>
      <c r="B4713" t="str">
        <f t="shared" si="220"/>
        <v>24 1 3 11 1 8 71 0 0 4501001 248118</v>
      </c>
      <c r="C4713" t="str">
        <f t="shared" si="221"/>
        <v>24 1 3 11 1 8 71 0 0 4501001</v>
      </c>
      <c r="D4713">
        <v>24</v>
      </c>
      <c r="E4713">
        <v>1</v>
      </c>
      <c r="F4713">
        <v>3</v>
      </c>
      <c r="G4713">
        <v>11</v>
      </c>
      <c r="H4713">
        <v>1</v>
      </c>
      <c r="I4713">
        <v>8</v>
      </c>
      <c r="J4713">
        <v>71</v>
      </c>
      <c r="K4713">
        <v>0</v>
      </c>
      <c r="L4713" t="s">
        <v>147</v>
      </c>
      <c r="M4713" t="s">
        <v>172</v>
      </c>
      <c r="N4713" s="13">
        <v>1634500</v>
      </c>
      <c r="O4713">
        <v>248661</v>
      </c>
      <c r="P4713">
        <v>2024</v>
      </c>
      <c r="Q4713">
        <v>830015006</v>
      </c>
      <c r="R4713" t="s">
        <v>1179</v>
      </c>
      <c r="S4713" s="13">
        <v>1634500</v>
      </c>
      <c r="T4713">
        <v>0</v>
      </c>
      <c r="U4713" t="s">
        <v>4101</v>
      </c>
      <c r="V4713" t="s">
        <v>4189</v>
      </c>
      <c r="W4713">
        <v>5005</v>
      </c>
      <c r="X4713">
        <v>0</v>
      </c>
      <c r="Y4713">
        <v>248118</v>
      </c>
      <c r="Z4713">
        <v>20240930</v>
      </c>
      <c r="AA4713">
        <v>2404090531</v>
      </c>
      <c r="AB4713">
        <v>5</v>
      </c>
      <c r="AC4713" t="s">
        <v>2281</v>
      </c>
      <c r="AD4713" t="s">
        <v>2281</v>
      </c>
      <c r="AE4713">
        <v>11101</v>
      </c>
      <c r="AF4713" t="s">
        <v>2281</v>
      </c>
      <c r="AG4713" t="s">
        <v>549</v>
      </c>
      <c r="AH4713">
        <v>139</v>
      </c>
    </row>
    <row r="4714" spans="1:34" hidden="1" x14ac:dyDescent="0.25">
      <c r="A4714" t="str">
        <f t="shared" si="219"/>
        <v>24 1 3 11 1 602 71 41 0 4501001 248662</v>
      </c>
      <c r="B4714" t="str">
        <f t="shared" si="220"/>
        <v>24 1 3 11 1 602 71 41 0 4501001 248236</v>
      </c>
      <c r="C4714" t="str">
        <f t="shared" si="221"/>
        <v>24 1 3 11 1 602 71 41 0 4501001</v>
      </c>
      <c r="D4714">
        <v>24</v>
      </c>
      <c r="E4714">
        <v>1</v>
      </c>
      <c r="F4714">
        <v>3</v>
      </c>
      <c r="G4714">
        <v>11</v>
      </c>
      <c r="H4714">
        <v>1</v>
      </c>
      <c r="I4714">
        <v>602</v>
      </c>
      <c r="J4714">
        <v>71</v>
      </c>
      <c r="K4714">
        <v>41</v>
      </c>
      <c r="L4714" t="s">
        <v>147</v>
      </c>
      <c r="M4714" t="s">
        <v>172</v>
      </c>
      <c r="N4714" s="13">
        <v>181000</v>
      </c>
      <c r="O4714">
        <v>248662</v>
      </c>
      <c r="P4714">
        <v>2024</v>
      </c>
      <c r="Q4714">
        <v>900319291</v>
      </c>
      <c r="R4714" t="s">
        <v>785</v>
      </c>
      <c r="S4714" s="13">
        <v>181000</v>
      </c>
      <c r="T4714">
        <v>0</v>
      </c>
      <c r="U4714" t="s">
        <v>4190</v>
      </c>
      <c r="V4714" t="s">
        <v>2345</v>
      </c>
      <c r="W4714">
        <v>5004</v>
      </c>
      <c r="X4714">
        <v>0</v>
      </c>
      <c r="Y4714">
        <v>248236</v>
      </c>
      <c r="Z4714">
        <v>20240930</v>
      </c>
      <c r="AA4714">
        <v>0</v>
      </c>
      <c r="AB4714">
        <v>0</v>
      </c>
      <c r="AC4714" t="s">
        <v>2281</v>
      </c>
      <c r="AD4714" t="s">
        <v>2281</v>
      </c>
      <c r="AE4714">
        <v>11101</v>
      </c>
      <c r="AF4714" t="s">
        <v>2281</v>
      </c>
      <c r="AG4714" t="s">
        <v>549</v>
      </c>
      <c r="AH4714">
        <v>122</v>
      </c>
    </row>
    <row r="4715" spans="1:34" hidden="1" x14ac:dyDescent="0.25">
      <c r="A4715" t="str">
        <f t="shared" si="219"/>
        <v>24 1 3 22 1 8 71 3 0 4501052 248663</v>
      </c>
      <c r="B4715" t="str">
        <f t="shared" si="220"/>
        <v>24 1 3 22 1 8 71 3 0 4501052 248198</v>
      </c>
      <c r="C4715" t="str">
        <f t="shared" si="221"/>
        <v>24 1 3 22 1 8 71 3 0 4501052</v>
      </c>
      <c r="D4715">
        <v>24</v>
      </c>
      <c r="E4715">
        <v>1</v>
      </c>
      <c r="F4715">
        <v>3</v>
      </c>
      <c r="G4715">
        <v>22</v>
      </c>
      <c r="H4715">
        <v>1</v>
      </c>
      <c r="I4715">
        <v>8</v>
      </c>
      <c r="J4715">
        <v>71</v>
      </c>
      <c r="K4715">
        <v>3</v>
      </c>
      <c r="L4715" t="s">
        <v>147</v>
      </c>
      <c r="M4715" t="s">
        <v>176</v>
      </c>
      <c r="N4715" s="13">
        <v>16480705.59</v>
      </c>
      <c r="O4715">
        <v>248663</v>
      </c>
      <c r="P4715">
        <v>2024</v>
      </c>
      <c r="Q4715">
        <v>830095213</v>
      </c>
      <c r="R4715" t="s">
        <v>1188</v>
      </c>
      <c r="S4715" s="13">
        <v>16480705.59</v>
      </c>
      <c r="T4715">
        <v>0</v>
      </c>
      <c r="U4715" t="s">
        <v>4191</v>
      </c>
      <c r="V4715" t="s">
        <v>4192</v>
      </c>
      <c r="W4715">
        <v>5007</v>
      </c>
      <c r="X4715">
        <v>0</v>
      </c>
      <c r="Y4715">
        <v>248198</v>
      </c>
      <c r="Z4715">
        <v>20240930</v>
      </c>
      <c r="AA4715">
        <v>2405300726</v>
      </c>
      <c r="AB4715">
        <v>1</v>
      </c>
      <c r="AC4715" t="s">
        <v>2281</v>
      </c>
      <c r="AD4715" t="s">
        <v>2281</v>
      </c>
      <c r="AE4715">
        <v>12401</v>
      </c>
      <c r="AF4715" t="s">
        <v>2281</v>
      </c>
      <c r="AG4715" t="s">
        <v>67</v>
      </c>
      <c r="AH4715">
        <v>258</v>
      </c>
    </row>
    <row r="4716" spans="1:34" hidden="1" x14ac:dyDescent="0.25">
      <c r="A4716" t="str">
        <f t="shared" si="219"/>
        <v>24 1 3 11 1 8 71 1 0 4501001 248664</v>
      </c>
      <c r="B4716" t="str">
        <f t="shared" si="220"/>
        <v>24 1 3 11 1 8 71 1 0 4501001 248156</v>
      </c>
      <c r="C4716" t="str">
        <f t="shared" si="221"/>
        <v>24 1 3 11 1 8 71 1 0 4501001</v>
      </c>
      <c r="D4716">
        <v>24</v>
      </c>
      <c r="E4716">
        <v>1</v>
      </c>
      <c r="F4716">
        <v>3</v>
      </c>
      <c r="G4716">
        <v>11</v>
      </c>
      <c r="H4716">
        <v>1</v>
      </c>
      <c r="I4716">
        <v>8</v>
      </c>
      <c r="J4716">
        <v>71</v>
      </c>
      <c r="K4716">
        <v>1</v>
      </c>
      <c r="L4716" t="s">
        <v>147</v>
      </c>
      <c r="M4716" t="s">
        <v>172</v>
      </c>
      <c r="N4716" s="13">
        <v>22889560.93</v>
      </c>
      <c r="O4716">
        <v>248664</v>
      </c>
      <c r="P4716">
        <v>2024</v>
      </c>
      <c r="Q4716">
        <v>800028582</v>
      </c>
      <c r="R4716" t="s">
        <v>833</v>
      </c>
      <c r="S4716" s="13">
        <v>22889560.93</v>
      </c>
      <c r="T4716">
        <v>0</v>
      </c>
      <c r="U4716" t="s">
        <v>2411</v>
      </c>
      <c r="V4716" t="s">
        <v>4193</v>
      </c>
      <c r="W4716">
        <v>5004</v>
      </c>
      <c r="X4716">
        <v>0</v>
      </c>
      <c r="Y4716">
        <v>248156</v>
      </c>
      <c r="Z4716">
        <v>20240930</v>
      </c>
      <c r="AA4716">
        <v>2405020606</v>
      </c>
      <c r="AB4716">
        <v>5</v>
      </c>
      <c r="AC4716" t="s">
        <v>2281</v>
      </c>
      <c r="AD4716" t="s">
        <v>2281</v>
      </c>
      <c r="AE4716">
        <v>11101</v>
      </c>
      <c r="AF4716" t="s">
        <v>2281</v>
      </c>
      <c r="AG4716" t="s">
        <v>549</v>
      </c>
      <c r="AH4716">
        <v>121</v>
      </c>
    </row>
    <row r="4717" spans="1:34" hidden="1" x14ac:dyDescent="0.25">
      <c r="A4717" t="str">
        <f t="shared" si="219"/>
        <v>24 1 3 11 1 8 71 1 0 4501001 248665</v>
      </c>
      <c r="B4717" t="str">
        <f t="shared" si="220"/>
        <v>24 1 3 11 1 8 71 1 0 4501001 248156</v>
      </c>
      <c r="C4717" t="str">
        <f t="shared" si="221"/>
        <v>24 1 3 11 1 8 71 1 0 4501001</v>
      </c>
      <c r="D4717">
        <v>24</v>
      </c>
      <c r="E4717">
        <v>1</v>
      </c>
      <c r="F4717">
        <v>3</v>
      </c>
      <c r="G4717">
        <v>11</v>
      </c>
      <c r="H4717">
        <v>1</v>
      </c>
      <c r="I4717">
        <v>8</v>
      </c>
      <c r="J4717">
        <v>71</v>
      </c>
      <c r="K4717">
        <v>1</v>
      </c>
      <c r="L4717" t="s">
        <v>147</v>
      </c>
      <c r="M4717" t="s">
        <v>172</v>
      </c>
      <c r="N4717" s="13">
        <v>3026509.07</v>
      </c>
      <c r="O4717">
        <v>248665</v>
      </c>
      <c r="P4717">
        <v>2024</v>
      </c>
      <c r="Q4717">
        <v>800028582</v>
      </c>
      <c r="R4717" t="s">
        <v>833</v>
      </c>
      <c r="S4717" s="13">
        <v>3026509.07</v>
      </c>
      <c r="T4717">
        <v>0</v>
      </c>
      <c r="U4717" t="s">
        <v>2411</v>
      </c>
      <c r="V4717" t="s">
        <v>4193</v>
      </c>
      <c r="W4717">
        <v>5004</v>
      </c>
      <c r="X4717">
        <v>0</v>
      </c>
      <c r="Y4717">
        <v>248156</v>
      </c>
      <c r="Z4717">
        <v>20240930</v>
      </c>
      <c r="AA4717">
        <v>2405020606</v>
      </c>
      <c r="AB4717">
        <v>5</v>
      </c>
      <c r="AC4717" t="s">
        <v>2281</v>
      </c>
      <c r="AD4717" t="s">
        <v>2281</v>
      </c>
      <c r="AE4717">
        <v>11101</v>
      </c>
      <c r="AF4717" t="s">
        <v>2281</v>
      </c>
      <c r="AG4717" t="s">
        <v>549</v>
      </c>
      <c r="AH4717">
        <v>121</v>
      </c>
    </row>
    <row r="4718" spans="1:34" hidden="1" x14ac:dyDescent="0.25">
      <c r="A4718" t="str">
        <f t="shared" si="219"/>
        <v>24 1 3 11 1 8 17 10 0 4501004 248666</v>
      </c>
      <c r="B4718" t="str">
        <f t="shared" si="220"/>
        <v>24 1 3 11 1 8 17 10 0 4501004 248218</v>
      </c>
      <c r="C4718" t="str">
        <f t="shared" si="221"/>
        <v>24 1 3 11 1 8 17 10 0 4501004</v>
      </c>
      <c r="D4718">
        <v>24</v>
      </c>
      <c r="E4718">
        <v>1</v>
      </c>
      <c r="F4718">
        <v>3</v>
      </c>
      <c r="G4718">
        <v>11</v>
      </c>
      <c r="H4718">
        <v>1</v>
      </c>
      <c r="I4718">
        <v>8</v>
      </c>
      <c r="J4718">
        <v>17</v>
      </c>
      <c r="K4718">
        <v>10</v>
      </c>
      <c r="L4718" t="s">
        <v>147</v>
      </c>
      <c r="M4718" t="s">
        <v>175</v>
      </c>
      <c r="N4718" s="13">
        <v>42265997</v>
      </c>
      <c r="O4718">
        <v>248666</v>
      </c>
      <c r="P4718">
        <v>2024</v>
      </c>
      <c r="Q4718">
        <v>900504914</v>
      </c>
      <c r="R4718" t="s">
        <v>1456</v>
      </c>
      <c r="S4718" s="13">
        <v>42265997</v>
      </c>
      <c r="T4718">
        <v>903401</v>
      </c>
      <c r="U4718" t="s">
        <v>4194</v>
      </c>
      <c r="V4718" t="s">
        <v>4195</v>
      </c>
      <c r="W4718">
        <v>5007</v>
      </c>
      <c r="X4718">
        <v>2302</v>
      </c>
      <c r="Y4718">
        <v>248218</v>
      </c>
      <c r="Z4718">
        <v>20241007</v>
      </c>
      <c r="AA4718">
        <v>2407310917</v>
      </c>
      <c r="AB4718">
        <v>1</v>
      </c>
      <c r="AC4718" t="s">
        <v>2281</v>
      </c>
      <c r="AD4718" t="s">
        <v>2281</v>
      </c>
      <c r="AE4718">
        <v>11101</v>
      </c>
      <c r="AF4718" t="s">
        <v>2281</v>
      </c>
      <c r="AG4718" t="s">
        <v>549</v>
      </c>
      <c r="AH4718">
        <v>258</v>
      </c>
    </row>
    <row r="4719" spans="1:34" hidden="1" x14ac:dyDescent="0.25">
      <c r="A4719" t="str">
        <f t="shared" si="219"/>
        <v>24 1 3 11 1 602 71 41 0 4501001 248667</v>
      </c>
      <c r="B4719" t="str">
        <f t="shared" si="220"/>
        <v>24 1 3 11 1 602 71 41 0 4501001 248209</v>
      </c>
      <c r="C4719" t="str">
        <f t="shared" si="221"/>
        <v>24 1 3 11 1 602 71 41 0 4501001</v>
      </c>
      <c r="D4719">
        <v>24</v>
      </c>
      <c r="E4719">
        <v>1</v>
      </c>
      <c r="F4719">
        <v>3</v>
      </c>
      <c r="G4719">
        <v>11</v>
      </c>
      <c r="H4719">
        <v>1</v>
      </c>
      <c r="I4719">
        <v>602</v>
      </c>
      <c r="J4719">
        <v>71</v>
      </c>
      <c r="K4719">
        <v>41</v>
      </c>
      <c r="L4719" t="s">
        <v>147</v>
      </c>
      <c r="M4719" t="s">
        <v>172</v>
      </c>
      <c r="N4719" s="13">
        <v>3200000</v>
      </c>
      <c r="O4719">
        <v>248667</v>
      </c>
      <c r="P4719">
        <v>2024</v>
      </c>
      <c r="Q4719">
        <v>1053817165</v>
      </c>
      <c r="R4719" t="s">
        <v>1467</v>
      </c>
      <c r="S4719" s="13">
        <v>3200000</v>
      </c>
      <c r="T4719">
        <v>0</v>
      </c>
      <c r="U4719" t="s">
        <v>4196</v>
      </c>
      <c r="V4719" t="s">
        <v>2295</v>
      </c>
      <c r="W4719">
        <v>5004</v>
      </c>
      <c r="X4719">
        <v>0</v>
      </c>
      <c r="Y4719">
        <v>248209</v>
      </c>
      <c r="Z4719">
        <v>20241008</v>
      </c>
      <c r="AA4719">
        <v>2406250784</v>
      </c>
      <c r="AB4719">
        <v>3</v>
      </c>
      <c r="AC4719" t="s">
        <v>2281</v>
      </c>
      <c r="AD4719" t="s">
        <v>2281</v>
      </c>
      <c r="AE4719">
        <v>11101</v>
      </c>
      <c r="AF4719" t="s">
        <v>2281</v>
      </c>
      <c r="AG4719" t="s">
        <v>549</v>
      </c>
      <c r="AH4719">
        <v>260</v>
      </c>
    </row>
    <row r="4720" spans="1:34" hidden="1" x14ac:dyDescent="0.25">
      <c r="A4720" t="str">
        <f t="shared" si="219"/>
        <v>24 1 3 11 1 602 71 41 0 4501001 248668</v>
      </c>
      <c r="B4720" t="str">
        <f t="shared" si="220"/>
        <v>24 1 3 11 1 602 71 41 0 4501001 248210</v>
      </c>
      <c r="C4720" t="str">
        <f t="shared" si="221"/>
        <v>24 1 3 11 1 602 71 41 0 4501001</v>
      </c>
      <c r="D4720">
        <v>24</v>
      </c>
      <c r="E4720">
        <v>1</v>
      </c>
      <c r="F4720">
        <v>3</v>
      </c>
      <c r="G4720">
        <v>11</v>
      </c>
      <c r="H4720">
        <v>1</v>
      </c>
      <c r="I4720">
        <v>602</v>
      </c>
      <c r="J4720">
        <v>71</v>
      </c>
      <c r="K4720">
        <v>41</v>
      </c>
      <c r="L4720" t="s">
        <v>147</v>
      </c>
      <c r="M4720" t="s">
        <v>172</v>
      </c>
      <c r="N4720" s="13">
        <v>3200000</v>
      </c>
      <c r="O4720">
        <v>248668</v>
      </c>
      <c r="P4720">
        <v>2024</v>
      </c>
      <c r="Q4720">
        <v>1053778267</v>
      </c>
      <c r="R4720" t="s">
        <v>1468</v>
      </c>
      <c r="S4720" s="13">
        <v>3200000</v>
      </c>
      <c r="T4720">
        <v>0</v>
      </c>
      <c r="U4720" t="s">
        <v>4197</v>
      </c>
      <c r="V4720" t="s">
        <v>2295</v>
      </c>
      <c r="W4720">
        <v>5004</v>
      </c>
      <c r="X4720">
        <v>0</v>
      </c>
      <c r="Y4720">
        <v>248210</v>
      </c>
      <c r="Z4720">
        <v>20241008</v>
      </c>
      <c r="AA4720">
        <v>2406250785</v>
      </c>
      <c r="AB4720">
        <v>3</v>
      </c>
      <c r="AC4720" t="s">
        <v>2281</v>
      </c>
      <c r="AD4720" t="s">
        <v>2281</v>
      </c>
      <c r="AE4720">
        <v>11101</v>
      </c>
      <c r="AF4720" t="s">
        <v>2281</v>
      </c>
      <c r="AG4720" t="s">
        <v>549</v>
      </c>
      <c r="AH4720">
        <v>260</v>
      </c>
    </row>
    <row r="4721" spans="1:34" hidden="1" x14ac:dyDescent="0.25">
      <c r="A4721" t="str">
        <f t="shared" si="219"/>
        <v>24 1 3 22 1 602 71 42 0 4501052 248669</v>
      </c>
      <c r="B4721" t="str">
        <f t="shared" si="220"/>
        <v>24 1 3 22 1 602 71 42 0 4501052 248235</v>
      </c>
      <c r="C4721" t="str">
        <f t="shared" si="221"/>
        <v>24 1 3 22 1 602 71 42 0 4501052</v>
      </c>
      <c r="D4721">
        <v>24</v>
      </c>
      <c r="E4721">
        <v>1</v>
      </c>
      <c r="F4721">
        <v>3</v>
      </c>
      <c r="G4721">
        <v>22</v>
      </c>
      <c r="H4721">
        <v>1</v>
      </c>
      <c r="I4721">
        <v>602</v>
      </c>
      <c r="J4721">
        <v>71</v>
      </c>
      <c r="K4721">
        <v>42</v>
      </c>
      <c r="L4721" t="s">
        <v>147</v>
      </c>
      <c r="M4721" t="s">
        <v>176</v>
      </c>
      <c r="N4721" s="13">
        <v>527793</v>
      </c>
      <c r="O4721">
        <v>248669</v>
      </c>
      <c r="P4721">
        <v>2024</v>
      </c>
      <c r="Q4721">
        <v>800153993</v>
      </c>
      <c r="R4721" t="s">
        <v>810</v>
      </c>
      <c r="S4721" s="13">
        <v>527793</v>
      </c>
      <c r="T4721">
        <v>0</v>
      </c>
      <c r="U4721" t="s">
        <v>4198</v>
      </c>
      <c r="V4721" t="s">
        <v>3334</v>
      </c>
      <c r="W4721">
        <v>5004</v>
      </c>
      <c r="X4721">
        <v>0</v>
      </c>
      <c r="Y4721">
        <v>248235</v>
      </c>
      <c r="Z4721">
        <v>20241010</v>
      </c>
      <c r="AA4721">
        <v>0</v>
      </c>
      <c r="AB4721">
        <v>0</v>
      </c>
      <c r="AC4721" t="s">
        <v>2281</v>
      </c>
      <c r="AD4721" t="s">
        <v>2281</v>
      </c>
      <c r="AE4721">
        <v>11229</v>
      </c>
      <c r="AF4721" t="s">
        <v>2281</v>
      </c>
      <c r="AG4721" t="s">
        <v>639</v>
      </c>
      <c r="AH4721">
        <v>335</v>
      </c>
    </row>
    <row r="4722" spans="1:34" hidden="1" x14ac:dyDescent="0.25">
      <c r="A4722" t="str">
        <f t="shared" si="219"/>
        <v>24 1 3 22 1 602 71 42 0 4501052 248670</v>
      </c>
      <c r="B4722" t="str">
        <f t="shared" si="220"/>
        <v>24 1 3 22 1 602 71 42 0 4501052 248235</v>
      </c>
      <c r="C4722" t="str">
        <f t="shared" si="221"/>
        <v>24 1 3 22 1 602 71 42 0 4501052</v>
      </c>
      <c r="D4722">
        <v>24</v>
      </c>
      <c r="E4722">
        <v>1</v>
      </c>
      <c r="F4722">
        <v>3</v>
      </c>
      <c r="G4722">
        <v>22</v>
      </c>
      <c r="H4722">
        <v>1</v>
      </c>
      <c r="I4722">
        <v>602</v>
      </c>
      <c r="J4722">
        <v>71</v>
      </c>
      <c r="K4722">
        <v>42</v>
      </c>
      <c r="L4722" t="s">
        <v>147</v>
      </c>
      <c r="M4722" t="s">
        <v>176</v>
      </c>
      <c r="N4722" s="13">
        <v>526841</v>
      </c>
      <c r="O4722">
        <v>248670</v>
      </c>
      <c r="P4722">
        <v>2024</v>
      </c>
      <c r="Q4722">
        <v>800153993</v>
      </c>
      <c r="R4722" t="s">
        <v>810</v>
      </c>
      <c r="S4722" s="13">
        <v>526841</v>
      </c>
      <c r="T4722">
        <v>0</v>
      </c>
      <c r="U4722" t="s">
        <v>4198</v>
      </c>
      <c r="V4722" t="s">
        <v>3334</v>
      </c>
      <c r="W4722">
        <v>5004</v>
      </c>
      <c r="X4722">
        <v>0</v>
      </c>
      <c r="Y4722">
        <v>248235</v>
      </c>
      <c r="Z4722">
        <v>20241010</v>
      </c>
      <c r="AA4722">
        <v>0</v>
      </c>
      <c r="AB4722">
        <v>0</v>
      </c>
      <c r="AC4722" t="s">
        <v>2281</v>
      </c>
      <c r="AD4722" t="s">
        <v>2281</v>
      </c>
      <c r="AE4722">
        <v>11229</v>
      </c>
      <c r="AF4722" t="s">
        <v>2281</v>
      </c>
      <c r="AG4722" t="s">
        <v>639</v>
      </c>
      <c r="AH4722">
        <v>335</v>
      </c>
    </row>
    <row r="4723" spans="1:34" hidden="1" x14ac:dyDescent="0.25">
      <c r="A4723" t="str">
        <f t="shared" si="219"/>
        <v>24 1 3 22 1 602 71 42 0 4501052 248671</v>
      </c>
      <c r="B4723" t="str">
        <f t="shared" si="220"/>
        <v>24 1 3 22 1 602 71 42 0 4501052 248235</v>
      </c>
      <c r="C4723" t="str">
        <f t="shared" si="221"/>
        <v>24 1 3 22 1 602 71 42 0 4501052</v>
      </c>
      <c r="D4723">
        <v>24</v>
      </c>
      <c r="E4723">
        <v>1</v>
      </c>
      <c r="F4723">
        <v>3</v>
      </c>
      <c r="G4723">
        <v>22</v>
      </c>
      <c r="H4723">
        <v>1</v>
      </c>
      <c r="I4723">
        <v>602</v>
      </c>
      <c r="J4723">
        <v>71</v>
      </c>
      <c r="K4723">
        <v>42</v>
      </c>
      <c r="L4723" t="s">
        <v>147</v>
      </c>
      <c r="M4723" t="s">
        <v>176</v>
      </c>
      <c r="N4723" s="13">
        <v>648494</v>
      </c>
      <c r="O4723">
        <v>248671</v>
      </c>
      <c r="P4723">
        <v>2024</v>
      </c>
      <c r="Q4723">
        <v>800153993</v>
      </c>
      <c r="R4723" t="s">
        <v>810</v>
      </c>
      <c r="S4723" s="13">
        <v>648494</v>
      </c>
      <c r="T4723">
        <v>0</v>
      </c>
      <c r="U4723" t="s">
        <v>4198</v>
      </c>
      <c r="V4723" t="s">
        <v>3334</v>
      </c>
      <c r="W4723">
        <v>5004</v>
      </c>
      <c r="X4723">
        <v>0</v>
      </c>
      <c r="Y4723">
        <v>248235</v>
      </c>
      <c r="Z4723">
        <v>20241010</v>
      </c>
      <c r="AA4723">
        <v>0</v>
      </c>
      <c r="AB4723">
        <v>0</v>
      </c>
      <c r="AC4723" t="s">
        <v>2281</v>
      </c>
      <c r="AD4723" t="s">
        <v>2281</v>
      </c>
      <c r="AE4723">
        <v>11229</v>
      </c>
      <c r="AF4723" t="s">
        <v>2281</v>
      </c>
      <c r="AG4723" t="s">
        <v>639</v>
      </c>
      <c r="AH4723">
        <v>335</v>
      </c>
    </row>
    <row r="4724" spans="1:34" hidden="1" x14ac:dyDescent="0.25">
      <c r="A4724" t="str">
        <f t="shared" si="219"/>
        <v>24 1 3 11 1 8 71 0 0 4501001 248672</v>
      </c>
      <c r="B4724" t="str">
        <f t="shared" si="220"/>
        <v>24 1 3 11 1 8 71 0 0 4501001 248206</v>
      </c>
      <c r="C4724" t="str">
        <f t="shared" si="221"/>
        <v>24 1 3 11 1 8 71 0 0 4501001</v>
      </c>
      <c r="D4724">
        <v>24</v>
      </c>
      <c r="E4724">
        <v>1</v>
      </c>
      <c r="F4724">
        <v>3</v>
      </c>
      <c r="G4724">
        <v>11</v>
      </c>
      <c r="H4724">
        <v>1</v>
      </c>
      <c r="I4724">
        <v>8</v>
      </c>
      <c r="J4724">
        <v>71</v>
      </c>
      <c r="K4724">
        <v>0</v>
      </c>
      <c r="L4724" t="s">
        <v>147</v>
      </c>
      <c r="M4724" t="s">
        <v>172</v>
      </c>
      <c r="N4724" s="13">
        <v>552424</v>
      </c>
      <c r="O4724">
        <v>248672</v>
      </c>
      <c r="P4724">
        <v>2024</v>
      </c>
      <c r="Q4724">
        <v>810000598</v>
      </c>
      <c r="R4724" t="s">
        <v>2278</v>
      </c>
      <c r="S4724" s="13">
        <v>552424</v>
      </c>
      <c r="T4724">
        <v>0</v>
      </c>
      <c r="U4724" t="s">
        <v>4051</v>
      </c>
      <c r="V4724" t="s">
        <v>3334</v>
      </c>
      <c r="W4724">
        <v>5004</v>
      </c>
      <c r="X4724">
        <v>0</v>
      </c>
      <c r="Y4724">
        <v>248206</v>
      </c>
      <c r="Z4724">
        <v>20241010</v>
      </c>
      <c r="AA4724">
        <v>0</v>
      </c>
      <c r="AB4724">
        <v>0</v>
      </c>
      <c r="AC4724" t="s">
        <v>2281</v>
      </c>
      <c r="AD4724" t="s">
        <v>2281</v>
      </c>
      <c r="AE4724">
        <v>11101</v>
      </c>
      <c r="AF4724" t="s">
        <v>2281</v>
      </c>
      <c r="AG4724" t="s">
        <v>549</v>
      </c>
      <c r="AH4724">
        <v>335</v>
      </c>
    </row>
    <row r="4725" spans="1:34" hidden="1" x14ac:dyDescent="0.25">
      <c r="A4725" t="str">
        <f t="shared" si="219"/>
        <v>24 1 3 22 1 8 71 3 0 4501052 248673</v>
      </c>
      <c r="B4725" t="str">
        <f t="shared" si="220"/>
        <v>24 1 3 22 1 8 71 3 0 4501052 248027</v>
      </c>
      <c r="C4725" t="str">
        <f t="shared" si="221"/>
        <v>24 1 3 22 1 8 71 3 0 4501052</v>
      </c>
      <c r="D4725">
        <v>24</v>
      </c>
      <c r="E4725">
        <v>1</v>
      </c>
      <c r="F4725">
        <v>3</v>
      </c>
      <c r="G4725">
        <v>22</v>
      </c>
      <c r="H4725">
        <v>1</v>
      </c>
      <c r="I4725">
        <v>8</v>
      </c>
      <c r="J4725">
        <v>71</v>
      </c>
      <c r="K4725">
        <v>3</v>
      </c>
      <c r="L4725" t="s">
        <v>147</v>
      </c>
      <c r="M4725" t="s">
        <v>176</v>
      </c>
      <c r="N4725" s="13">
        <v>229481</v>
      </c>
      <c r="O4725">
        <v>248673</v>
      </c>
      <c r="P4725">
        <v>2024</v>
      </c>
      <c r="Q4725">
        <v>890803239</v>
      </c>
      <c r="R4725" t="s">
        <v>924</v>
      </c>
      <c r="S4725" s="13">
        <v>229481</v>
      </c>
      <c r="T4725">
        <v>0</v>
      </c>
      <c r="U4725" t="s">
        <v>3983</v>
      </c>
      <c r="V4725" t="s">
        <v>3334</v>
      </c>
      <c r="W4725">
        <v>5004</v>
      </c>
      <c r="X4725">
        <v>0</v>
      </c>
      <c r="Y4725">
        <v>248027</v>
      </c>
      <c r="Z4725">
        <v>20241010</v>
      </c>
      <c r="AA4725">
        <v>0</v>
      </c>
      <c r="AB4725">
        <v>0</v>
      </c>
      <c r="AC4725" t="s">
        <v>2281</v>
      </c>
      <c r="AD4725" t="s">
        <v>2281</v>
      </c>
      <c r="AE4725">
        <v>12401</v>
      </c>
      <c r="AF4725" t="s">
        <v>2281</v>
      </c>
      <c r="AG4725" t="s">
        <v>67</v>
      </c>
      <c r="AH4725">
        <v>335</v>
      </c>
    </row>
    <row r="4726" spans="1:34" hidden="1" x14ac:dyDescent="0.25">
      <c r="A4726" t="str">
        <f t="shared" si="219"/>
        <v>24 1 3 22 1 8 71 3 0 4501052 248674</v>
      </c>
      <c r="B4726" t="str">
        <f t="shared" si="220"/>
        <v>24 1 3 22 1 8 71 3 0 4501052 248202</v>
      </c>
      <c r="C4726" t="str">
        <f t="shared" si="221"/>
        <v>24 1 3 22 1 8 71 3 0 4501052</v>
      </c>
      <c r="D4726">
        <v>24</v>
      </c>
      <c r="E4726">
        <v>1</v>
      </c>
      <c r="F4726">
        <v>3</v>
      </c>
      <c r="G4726">
        <v>22</v>
      </c>
      <c r="H4726">
        <v>1</v>
      </c>
      <c r="I4726">
        <v>8</v>
      </c>
      <c r="J4726">
        <v>71</v>
      </c>
      <c r="K4726">
        <v>3</v>
      </c>
      <c r="L4726" t="s">
        <v>147</v>
      </c>
      <c r="M4726" t="s">
        <v>176</v>
      </c>
      <c r="N4726" s="13">
        <v>659352</v>
      </c>
      <c r="O4726">
        <v>248674</v>
      </c>
      <c r="P4726">
        <v>2024</v>
      </c>
      <c r="Q4726">
        <v>800153993</v>
      </c>
      <c r="R4726" t="s">
        <v>810</v>
      </c>
      <c r="S4726" s="13">
        <v>659352</v>
      </c>
      <c r="T4726">
        <v>0</v>
      </c>
      <c r="U4726" t="s">
        <v>3949</v>
      </c>
      <c r="V4726" t="s">
        <v>3334</v>
      </c>
      <c r="W4726">
        <v>5004</v>
      </c>
      <c r="X4726">
        <v>0</v>
      </c>
      <c r="Y4726">
        <v>248202</v>
      </c>
      <c r="Z4726">
        <v>20241010</v>
      </c>
      <c r="AA4726">
        <v>0</v>
      </c>
      <c r="AB4726">
        <v>0</v>
      </c>
      <c r="AC4726" t="s">
        <v>2281</v>
      </c>
      <c r="AD4726" t="s">
        <v>2281</v>
      </c>
      <c r="AE4726">
        <v>12401</v>
      </c>
      <c r="AF4726" t="s">
        <v>2281</v>
      </c>
      <c r="AG4726" t="s">
        <v>67</v>
      </c>
      <c r="AH4726">
        <v>335</v>
      </c>
    </row>
    <row r="4727" spans="1:34" hidden="1" x14ac:dyDescent="0.25">
      <c r="A4727" t="str">
        <f t="shared" si="219"/>
        <v>24 1 3 22 1 602 71 42 0 4501052 248677</v>
      </c>
      <c r="B4727" t="str">
        <f t="shared" si="220"/>
        <v>24 1 3 22 1 602 71 42 0 4501052 248237</v>
      </c>
      <c r="C4727" t="str">
        <f t="shared" si="221"/>
        <v>24 1 3 22 1 602 71 42 0 4501052</v>
      </c>
      <c r="D4727">
        <v>24</v>
      </c>
      <c r="E4727">
        <v>1</v>
      </c>
      <c r="F4727">
        <v>3</v>
      </c>
      <c r="G4727">
        <v>22</v>
      </c>
      <c r="H4727">
        <v>1</v>
      </c>
      <c r="I4727">
        <v>602</v>
      </c>
      <c r="J4727">
        <v>71</v>
      </c>
      <c r="K4727">
        <v>42</v>
      </c>
      <c r="L4727" t="s">
        <v>147</v>
      </c>
      <c r="M4727" t="s">
        <v>176</v>
      </c>
      <c r="N4727" s="13">
        <v>1576823</v>
      </c>
      <c r="O4727">
        <v>248677</v>
      </c>
      <c r="P4727">
        <v>2024</v>
      </c>
      <c r="Q4727">
        <v>890800128</v>
      </c>
      <c r="R4727" t="s">
        <v>838</v>
      </c>
      <c r="S4727" s="13">
        <v>1576823</v>
      </c>
      <c r="T4727">
        <v>0</v>
      </c>
      <c r="U4727" t="s">
        <v>4177</v>
      </c>
      <c r="V4727" t="s">
        <v>3334</v>
      </c>
      <c r="W4727">
        <v>5004</v>
      </c>
      <c r="X4727">
        <v>0</v>
      </c>
      <c r="Y4727">
        <v>248237</v>
      </c>
      <c r="Z4727">
        <v>20241010</v>
      </c>
      <c r="AA4727">
        <v>0</v>
      </c>
      <c r="AB4727">
        <v>0</v>
      </c>
      <c r="AC4727" t="s">
        <v>2281</v>
      </c>
      <c r="AD4727" t="s">
        <v>2281</v>
      </c>
      <c r="AE4727">
        <v>11229</v>
      </c>
      <c r="AF4727" t="s">
        <v>2281</v>
      </c>
      <c r="AG4727" t="s">
        <v>639</v>
      </c>
      <c r="AH4727">
        <v>335</v>
      </c>
    </row>
    <row r="4728" spans="1:34" hidden="1" x14ac:dyDescent="0.25">
      <c r="A4728" t="str">
        <f t="shared" si="219"/>
        <v>24 1 3 82 1 602 71 41 0 4501052 248678</v>
      </c>
      <c r="B4728" t="str">
        <f t="shared" si="220"/>
        <v>24 1 3 82 1 602 71 41 0 4501052 248219</v>
      </c>
      <c r="C4728" t="str">
        <f t="shared" si="221"/>
        <v>24 1 3 82 1 602 71 41 0 4501052</v>
      </c>
      <c r="D4728">
        <v>24</v>
      </c>
      <c r="E4728">
        <v>1</v>
      </c>
      <c r="F4728">
        <v>3</v>
      </c>
      <c r="G4728">
        <v>82</v>
      </c>
      <c r="H4728">
        <v>1</v>
      </c>
      <c r="I4728">
        <v>602</v>
      </c>
      <c r="J4728">
        <v>71</v>
      </c>
      <c r="K4728">
        <v>41</v>
      </c>
      <c r="L4728" t="s">
        <v>147</v>
      </c>
      <c r="M4728" t="s">
        <v>176</v>
      </c>
      <c r="N4728" s="13">
        <v>3112271</v>
      </c>
      <c r="O4728">
        <v>248678</v>
      </c>
      <c r="P4728">
        <v>2024</v>
      </c>
      <c r="Q4728">
        <v>890800128</v>
      </c>
      <c r="R4728" t="s">
        <v>838</v>
      </c>
      <c r="S4728" s="13">
        <v>3112271</v>
      </c>
      <c r="T4728">
        <v>0</v>
      </c>
      <c r="U4728" t="s">
        <v>4121</v>
      </c>
      <c r="V4728" t="s">
        <v>3334</v>
      </c>
      <c r="W4728">
        <v>5004</v>
      </c>
      <c r="X4728">
        <v>0</v>
      </c>
      <c r="Y4728">
        <v>248219</v>
      </c>
      <c r="Z4728">
        <v>20241010</v>
      </c>
      <c r="AA4728">
        <v>0</v>
      </c>
      <c r="AB4728">
        <v>0</v>
      </c>
      <c r="AC4728" t="s">
        <v>2281</v>
      </c>
      <c r="AD4728" t="s">
        <v>2281</v>
      </c>
      <c r="AE4728">
        <v>25301</v>
      </c>
      <c r="AF4728" t="s">
        <v>4113</v>
      </c>
      <c r="AG4728" t="s">
        <v>650</v>
      </c>
      <c r="AH4728">
        <v>335</v>
      </c>
    </row>
    <row r="4729" spans="1:34" hidden="1" x14ac:dyDescent="0.25">
      <c r="A4729" t="str">
        <f t="shared" si="219"/>
        <v>24 1 3 11 1 8 71 0 0 4501001 248679</v>
      </c>
      <c r="B4729" t="str">
        <f t="shared" si="220"/>
        <v>24 1 3 11 1 8 71 0 0 4501001 248175</v>
      </c>
      <c r="C4729" t="str">
        <f t="shared" si="221"/>
        <v>24 1 3 11 1 8 71 0 0 4501001</v>
      </c>
      <c r="D4729">
        <v>24</v>
      </c>
      <c r="E4729">
        <v>1</v>
      </c>
      <c r="F4729">
        <v>3</v>
      </c>
      <c r="G4729">
        <v>11</v>
      </c>
      <c r="H4729">
        <v>1</v>
      </c>
      <c r="I4729">
        <v>8</v>
      </c>
      <c r="J4729">
        <v>71</v>
      </c>
      <c r="K4729">
        <v>0</v>
      </c>
      <c r="L4729" t="s">
        <v>147</v>
      </c>
      <c r="M4729" t="s">
        <v>172</v>
      </c>
      <c r="N4729" s="13">
        <v>4329516</v>
      </c>
      <c r="O4729">
        <v>248679</v>
      </c>
      <c r="P4729">
        <v>2024</v>
      </c>
      <c r="Q4729">
        <v>800250029</v>
      </c>
      <c r="R4729" t="s">
        <v>789</v>
      </c>
      <c r="S4729" s="13">
        <v>4329516</v>
      </c>
      <c r="T4729">
        <v>0</v>
      </c>
      <c r="U4729" t="s">
        <v>3331</v>
      </c>
      <c r="V4729" t="s">
        <v>4199</v>
      </c>
      <c r="W4729">
        <v>5016</v>
      </c>
      <c r="X4729">
        <v>0</v>
      </c>
      <c r="Y4729">
        <v>248175</v>
      </c>
      <c r="Z4729">
        <v>20241010</v>
      </c>
      <c r="AA4729">
        <v>2405150655</v>
      </c>
      <c r="AB4729">
        <v>3</v>
      </c>
      <c r="AC4729" t="s">
        <v>2281</v>
      </c>
      <c r="AD4729" t="s">
        <v>2281</v>
      </c>
      <c r="AE4729">
        <v>11101</v>
      </c>
      <c r="AF4729" t="s">
        <v>2281</v>
      </c>
      <c r="AG4729" t="s">
        <v>549</v>
      </c>
      <c r="AH4729">
        <v>251</v>
      </c>
    </row>
    <row r="4730" spans="1:34" hidden="1" x14ac:dyDescent="0.25">
      <c r="A4730" t="str">
        <f t="shared" si="219"/>
        <v>24 1 3 22 1 602 71 42 0 4501052 248680</v>
      </c>
      <c r="B4730" t="str">
        <f t="shared" si="220"/>
        <v>24 1 3 22 1 602 71 42 0 4501052 248228</v>
      </c>
      <c r="C4730" t="str">
        <f t="shared" si="221"/>
        <v>24 1 3 22 1 602 71 42 0 4501052</v>
      </c>
      <c r="D4730">
        <v>24</v>
      </c>
      <c r="E4730">
        <v>1</v>
      </c>
      <c r="F4730">
        <v>3</v>
      </c>
      <c r="G4730">
        <v>22</v>
      </c>
      <c r="H4730">
        <v>1</v>
      </c>
      <c r="I4730">
        <v>602</v>
      </c>
      <c r="J4730">
        <v>71</v>
      </c>
      <c r="K4730">
        <v>42</v>
      </c>
      <c r="L4730" t="s">
        <v>147</v>
      </c>
      <c r="M4730" t="s">
        <v>176</v>
      </c>
      <c r="N4730" s="13">
        <v>5220000</v>
      </c>
      <c r="O4730">
        <v>248680</v>
      </c>
      <c r="P4730">
        <v>2024</v>
      </c>
      <c r="Q4730">
        <v>1053830025</v>
      </c>
      <c r="R4730" t="s">
        <v>1495</v>
      </c>
      <c r="S4730" s="13">
        <v>5220000</v>
      </c>
      <c r="T4730">
        <v>0</v>
      </c>
      <c r="U4730" t="s">
        <v>4200</v>
      </c>
      <c r="V4730" t="s">
        <v>2291</v>
      </c>
      <c r="W4730">
        <v>5004</v>
      </c>
      <c r="X4730">
        <v>0</v>
      </c>
      <c r="Y4730">
        <v>248228</v>
      </c>
      <c r="Z4730">
        <v>20241010</v>
      </c>
      <c r="AA4730">
        <v>2408301003</v>
      </c>
      <c r="AB4730">
        <v>1</v>
      </c>
      <c r="AC4730" t="s">
        <v>2281</v>
      </c>
      <c r="AD4730" t="s">
        <v>2281</v>
      </c>
      <c r="AE4730">
        <v>11229</v>
      </c>
      <c r="AF4730" t="s">
        <v>2281</v>
      </c>
      <c r="AG4730" t="s">
        <v>639</v>
      </c>
      <c r="AH4730">
        <v>260</v>
      </c>
    </row>
    <row r="4731" spans="1:34" hidden="1" x14ac:dyDescent="0.25">
      <c r="A4731" t="str">
        <f t="shared" si="219"/>
        <v>24 1 3 22 1 602 71 42 0 4501052 248681</v>
      </c>
      <c r="B4731" t="str">
        <f t="shared" si="220"/>
        <v>24 1 3 22 1 602 71 42 0 4501052 248227</v>
      </c>
      <c r="C4731" t="str">
        <f t="shared" si="221"/>
        <v>24 1 3 22 1 602 71 42 0 4501052</v>
      </c>
      <c r="D4731">
        <v>24</v>
      </c>
      <c r="E4731">
        <v>1</v>
      </c>
      <c r="F4731">
        <v>3</v>
      </c>
      <c r="G4731">
        <v>22</v>
      </c>
      <c r="H4731">
        <v>1</v>
      </c>
      <c r="I4731">
        <v>602</v>
      </c>
      <c r="J4731">
        <v>71</v>
      </c>
      <c r="K4731">
        <v>42</v>
      </c>
      <c r="L4731" t="s">
        <v>147</v>
      </c>
      <c r="M4731" t="s">
        <v>176</v>
      </c>
      <c r="N4731" s="13">
        <v>5220000</v>
      </c>
      <c r="O4731">
        <v>248681</v>
      </c>
      <c r="P4731">
        <v>2024</v>
      </c>
      <c r="Q4731">
        <v>1053831919</v>
      </c>
      <c r="R4731" t="s">
        <v>1494</v>
      </c>
      <c r="S4731" s="13">
        <v>5220000</v>
      </c>
      <c r="T4731">
        <v>0</v>
      </c>
      <c r="U4731" t="s">
        <v>4200</v>
      </c>
      <c r="V4731" t="s">
        <v>2291</v>
      </c>
      <c r="W4731">
        <v>5004</v>
      </c>
      <c r="X4731">
        <v>0</v>
      </c>
      <c r="Y4731">
        <v>248227</v>
      </c>
      <c r="Z4731">
        <v>20241010</v>
      </c>
      <c r="AA4731">
        <v>2408301002</v>
      </c>
      <c r="AB4731">
        <v>1</v>
      </c>
      <c r="AC4731" t="s">
        <v>2281</v>
      </c>
      <c r="AD4731" t="s">
        <v>2281</v>
      </c>
      <c r="AE4731">
        <v>11229</v>
      </c>
      <c r="AF4731" t="s">
        <v>2281</v>
      </c>
      <c r="AG4731" t="s">
        <v>639</v>
      </c>
      <c r="AH4731">
        <v>260</v>
      </c>
    </row>
    <row r="4732" spans="1:34" hidden="1" x14ac:dyDescent="0.25">
      <c r="A4732" t="str">
        <f t="shared" si="219"/>
        <v>24 1 3 22 1 602 71 42 0 4501052 248682</v>
      </c>
      <c r="B4732" t="str">
        <f t="shared" si="220"/>
        <v>24 1 3 22 1 602 71 42 0 4501052 248230</v>
      </c>
      <c r="C4732" t="str">
        <f t="shared" si="221"/>
        <v>24 1 3 22 1 602 71 42 0 4501052</v>
      </c>
      <c r="D4732">
        <v>24</v>
      </c>
      <c r="E4732">
        <v>1</v>
      </c>
      <c r="F4732">
        <v>3</v>
      </c>
      <c r="G4732">
        <v>22</v>
      </c>
      <c r="H4732">
        <v>1</v>
      </c>
      <c r="I4732">
        <v>602</v>
      </c>
      <c r="J4732">
        <v>71</v>
      </c>
      <c r="K4732">
        <v>42</v>
      </c>
      <c r="L4732" t="s">
        <v>147</v>
      </c>
      <c r="M4732" t="s">
        <v>176</v>
      </c>
      <c r="N4732" s="13">
        <v>5220000</v>
      </c>
      <c r="O4732">
        <v>248682</v>
      </c>
      <c r="P4732">
        <v>2024</v>
      </c>
      <c r="Q4732">
        <v>24336162</v>
      </c>
      <c r="R4732" t="s">
        <v>1496</v>
      </c>
      <c r="S4732" s="13">
        <v>5220000</v>
      </c>
      <c r="T4732">
        <v>0</v>
      </c>
      <c r="U4732" t="s">
        <v>4200</v>
      </c>
      <c r="V4732" t="s">
        <v>2291</v>
      </c>
      <c r="W4732">
        <v>5004</v>
      </c>
      <c r="X4732">
        <v>0</v>
      </c>
      <c r="Y4732">
        <v>248230</v>
      </c>
      <c r="Z4732">
        <v>20241010</v>
      </c>
      <c r="AA4732">
        <v>2408301004</v>
      </c>
      <c r="AB4732">
        <v>1</v>
      </c>
      <c r="AC4732" t="s">
        <v>2281</v>
      </c>
      <c r="AD4732" t="s">
        <v>2281</v>
      </c>
      <c r="AE4732">
        <v>11229</v>
      </c>
      <c r="AF4732" t="s">
        <v>2281</v>
      </c>
      <c r="AG4732" t="s">
        <v>639</v>
      </c>
      <c r="AH4732">
        <v>260</v>
      </c>
    </row>
    <row r="4733" spans="1:34" hidden="1" x14ac:dyDescent="0.25">
      <c r="A4733" t="str">
        <f t="shared" si="219"/>
        <v>24 1 3 22 1 602 71 42 0 4501052 248683</v>
      </c>
      <c r="B4733" t="str">
        <f t="shared" si="220"/>
        <v>24 1 3 22 1 602 71 42 0 4501052 248231</v>
      </c>
      <c r="C4733" t="str">
        <f t="shared" si="221"/>
        <v>24 1 3 22 1 602 71 42 0 4501052</v>
      </c>
      <c r="D4733">
        <v>24</v>
      </c>
      <c r="E4733">
        <v>1</v>
      </c>
      <c r="F4733">
        <v>3</v>
      </c>
      <c r="G4733">
        <v>22</v>
      </c>
      <c r="H4733">
        <v>1</v>
      </c>
      <c r="I4733">
        <v>602</v>
      </c>
      <c r="J4733">
        <v>71</v>
      </c>
      <c r="K4733">
        <v>42</v>
      </c>
      <c r="L4733" t="s">
        <v>147</v>
      </c>
      <c r="M4733" t="s">
        <v>176</v>
      </c>
      <c r="N4733" s="13">
        <v>5040000</v>
      </c>
      <c r="O4733">
        <v>248683</v>
      </c>
      <c r="P4733">
        <v>2024</v>
      </c>
      <c r="Q4733">
        <v>1054565294</v>
      </c>
      <c r="R4733" t="s">
        <v>1497</v>
      </c>
      <c r="S4733" s="13">
        <v>5040000</v>
      </c>
      <c r="T4733">
        <v>0</v>
      </c>
      <c r="U4733" t="s">
        <v>4201</v>
      </c>
      <c r="V4733" t="s">
        <v>2291</v>
      </c>
      <c r="W4733">
        <v>5004</v>
      </c>
      <c r="X4733">
        <v>0</v>
      </c>
      <c r="Y4733">
        <v>248231</v>
      </c>
      <c r="Z4733">
        <v>20241010</v>
      </c>
      <c r="AA4733">
        <v>2408301009</v>
      </c>
      <c r="AB4733">
        <v>1</v>
      </c>
      <c r="AC4733" t="s">
        <v>2281</v>
      </c>
      <c r="AD4733" t="s">
        <v>2281</v>
      </c>
      <c r="AE4733">
        <v>11229</v>
      </c>
      <c r="AF4733" t="s">
        <v>2281</v>
      </c>
      <c r="AG4733" t="s">
        <v>639</v>
      </c>
      <c r="AH4733">
        <v>260</v>
      </c>
    </row>
    <row r="4734" spans="1:34" hidden="1" x14ac:dyDescent="0.25">
      <c r="A4734" t="str">
        <f t="shared" si="219"/>
        <v>24 1 3 22 1 8 71 2 0 4501001 248684</v>
      </c>
      <c r="B4734" t="str">
        <f t="shared" si="220"/>
        <v>24 1 3 22 1 8 71 2 0 4501001 248173</v>
      </c>
      <c r="C4734" t="str">
        <f t="shared" si="221"/>
        <v>24 1 3 22 1 8 71 2 0 4501001</v>
      </c>
      <c r="D4734">
        <v>24</v>
      </c>
      <c r="E4734">
        <v>1</v>
      </c>
      <c r="F4734">
        <v>3</v>
      </c>
      <c r="G4734">
        <v>22</v>
      </c>
      <c r="H4734">
        <v>1</v>
      </c>
      <c r="I4734">
        <v>8</v>
      </c>
      <c r="J4734">
        <v>71</v>
      </c>
      <c r="K4734">
        <v>2</v>
      </c>
      <c r="L4734" t="s">
        <v>147</v>
      </c>
      <c r="M4734" t="s">
        <v>172</v>
      </c>
      <c r="N4734" s="13">
        <v>4263722</v>
      </c>
      <c r="O4734">
        <v>248684</v>
      </c>
      <c r="P4734">
        <v>2024</v>
      </c>
      <c r="Q4734">
        <v>890801053</v>
      </c>
      <c r="R4734" t="s">
        <v>784</v>
      </c>
      <c r="S4734" s="13">
        <v>4263722</v>
      </c>
      <c r="T4734">
        <v>0</v>
      </c>
      <c r="U4734" t="s">
        <v>4202</v>
      </c>
      <c r="V4734" t="s">
        <v>2342</v>
      </c>
      <c r="W4734">
        <v>5001</v>
      </c>
      <c r="X4734">
        <v>0</v>
      </c>
      <c r="Y4734">
        <v>248173</v>
      </c>
      <c r="Z4734">
        <v>20241011</v>
      </c>
      <c r="AA4734">
        <v>2024101020</v>
      </c>
      <c r="AB4734">
        <v>0</v>
      </c>
      <c r="AC4734" t="s">
        <v>2281</v>
      </c>
      <c r="AD4734" t="s">
        <v>2281</v>
      </c>
      <c r="AE4734">
        <v>11229</v>
      </c>
      <c r="AF4734" t="s">
        <v>2281</v>
      </c>
      <c r="AG4734" t="s">
        <v>639</v>
      </c>
      <c r="AH4734">
        <v>100</v>
      </c>
    </row>
    <row r="4735" spans="1:34" hidden="1" x14ac:dyDescent="0.25">
      <c r="A4735" t="str">
        <f t="shared" si="219"/>
        <v>24 1 3 11 1 8 17 1 0 4501001 248686</v>
      </c>
      <c r="B4735" t="str">
        <f t="shared" si="220"/>
        <v>24 1 3 11 1 8 17 1 0 4501001 248182</v>
      </c>
      <c r="C4735" t="str">
        <f t="shared" si="221"/>
        <v>24 1 3 11 1 8 17 1 0 4501001</v>
      </c>
      <c r="D4735">
        <v>24</v>
      </c>
      <c r="E4735">
        <v>1</v>
      </c>
      <c r="F4735">
        <v>3</v>
      </c>
      <c r="G4735">
        <v>11</v>
      </c>
      <c r="H4735">
        <v>1</v>
      </c>
      <c r="I4735">
        <v>8</v>
      </c>
      <c r="J4735">
        <v>17</v>
      </c>
      <c r="K4735">
        <v>1</v>
      </c>
      <c r="L4735" t="s">
        <v>147</v>
      </c>
      <c r="M4735" t="s">
        <v>172</v>
      </c>
      <c r="N4735" s="13">
        <v>14923027</v>
      </c>
      <c r="O4735">
        <v>248686</v>
      </c>
      <c r="P4735">
        <v>2024</v>
      </c>
      <c r="Q4735">
        <v>890801053</v>
      </c>
      <c r="R4735" t="s">
        <v>784</v>
      </c>
      <c r="S4735" s="13">
        <v>14923027</v>
      </c>
      <c r="T4735">
        <v>0</v>
      </c>
      <c r="U4735" t="s">
        <v>4203</v>
      </c>
      <c r="V4735" t="s">
        <v>2342</v>
      </c>
      <c r="W4735">
        <v>5001</v>
      </c>
      <c r="X4735">
        <v>0</v>
      </c>
      <c r="Y4735">
        <v>248182</v>
      </c>
      <c r="Z4735">
        <v>20241011</v>
      </c>
      <c r="AA4735">
        <v>2024101020</v>
      </c>
      <c r="AB4735">
        <v>0</v>
      </c>
      <c r="AC4735" t="s">
        <v>2281</v>
      </c>
      <c r="AD4735" t="s">
        <v>2281</v>
      </c>
      <c r="AE4735">
        <v>11101</v>
      </c>
      <c r="AF4735" t="s">
        <v>2281</v>
      </c>
      <c r="AG4735" t="s">
        <v>549</v>
      </c>
      <c r="AH4735">
        <v>100</v>
      </c>
    </row>
    <row r="4736" spans="1:34" hidden="1" x14ac:dyDescent="0.25">
      <c r="A4736" t="str">
        <f t="shared" si="219"/>
        <v>24 1 3 11 1 8 17 1 0 4501001 248687</v>
      </c>
      <c r="B4736" t="str">
        <f t="shared" si="220"/>
        <v>24 1 3 11 1 8 17 1 0 4501001 248150</v>
      </c>
      <c r="C4736" t="str">
        <f t="shared" si="221"/>
        <v>24 1 3 11 1 8 17 1 0 4501001</v>
      </c>
      <c r="D4736">
        <v>24</v>
      </c>
      <c r="E4736">
        <v>1</v>
      </c>
      <c r="F4736">
        <v>3</v>
      </c>
      <c r="G4736">
        <v>11</v>
      </c>
      <c r="H4736">
        <v>1</v>
      </c>
      <c r="I4736">
        <v>8</v>
      </c>
      <c r="J4736">
        <v>17</v>
      </c>
      <c r="K4736">
        <v>1</v>
      </c>
      <c r="L4736" t="s">
        <v>147</v>
      </c>
      <c r="M4736" t="s">
        <v>172</v>
      </c>
      <c r="N4736" s="13">
        <v>38186145</v>
      </c>
      <c r="O4736">
        <v>248687</v>
      </c>
      <c r="P4736">
        <v>2024</v>
      </c>
      <c r="Q4736">
        <v>890801053</v>
      </c>
      <c r="R4736" t="s">
        <v>784</v>
      </c>
      <c r="S4736" s="13">
        <v>41328945</v>
      </c>
      <c r="T4736">
        <v>0</v>
      </c>
      <c r="U4736" t="s">
        <v>4204</v>
      </c>
      <c r="V4736" t="s">
        <v>2342</v>
      </c>
      <c r="W4736">
        <v>5001</v>
      </c>
      <c r="X4736">
        <v>0</v>
      </c>
      <c r="Y4736">
        <v>248150</v>
      </c>
      <c r="Z4736">
        <v>20241011</v>
      </c>
      <c r="AA4736">
        <v>2024101020</v>
      </c>
      <c r="AB4736">
        <v>0</v>
      </c>
      <c r="AC4736" t="s">
        <v>2281</v>
      </c>
      <c r="AD4736" t="s">
        <v>2281</v>
      </c>
      <c r="AE4736">
        <v>11101</v>
      </c>
      <c r="AF4736" t="s">
        <v>2281</v>
      </c>
      <c r="AG4736" t="s">
        <v>549</v>
      </c>
      <c r="AH4736">
        <v>100</v>
      </c>
    </row>
    <row r="4737" spans="1:34" hidden="1" x14ac:dyDescent="0.25">
      <c r="A4737" t="str">
        <f t="shared" si="219"/>
        <v>24 1 3 11 3 1 70 0 0 4002020 248687</v>
      </c>
      <c r="B4737" t="str">
        <f t="shared" si="220"/>
        <v>24 1 3 11 3 1 70 0 0 4002020 248150</v>
      </c>
      <c r="C4737" t="str">
        <f t="shared" si="221"/>
        <v>24 1 3 11 3 1 70 0 0 4002020</v>
      </c>
      <c r="D4737">
        <v>24</v>
      </c>
      <c r="E4737">
        <v>1</v>
      </c>
      <c r="F4737">
        <v>3</v>
      </c>
      <c r="G4737">
        <v>11</v>
      </c>
      <c r="H4737">
        <v>3</v>
      </c>
      <c r="I4737">
        <v>1</v>
      </c>
      <c r="J4737">
        <v>70</v>
      </c>
      <c r="K4737">
        <v>0</v>
      </c>
      <c r="L4737" t="s">
        <v>147</v>
      </c>
      <c r="M4737" t="s">
        <v>139</v>
      </c>
      <c r="N4737" s="13">
        <v>3142800</v>
      </c>
      <c r="O4737">
        <v>248687</v>
      </c>
      <c r="P4737">
        <v>2024</v>
      </c>
      <c r="Q4737">
        <v>890801053</v>
      </c>
      <c r="R4737" t="s">
        <v>784</v>
      </c>
      <c r="S4737" s="13">
        <v>41328945</v>
      </c>
      <c r="T4737">
        <v>0</v>
      </c>
      <c r="U4737" t="s">
        <v>4204</v>
      </c>
      <c r="V4737" t="s">
        <v>2342</v>
      </c>
      <c r="W4737">
        <v>5001</v>
      </c>
      <c r="X4737">
        <v>0</v>
      </c>
      <c r="Y4737">
        <v>248150</v>
      </c>
      <c r="Z4737">
        <v>20241011</v>
      </c>
      <c r="AA4737">
        <v>2024101020</v>
      </c>
      <c r="AB4737">
        <v>0</v>
      </c>
      <c r="AC4737" t="s">
        <v>2281</v>
      </c>
      <c r="AD4737" t="s">
        <v>2281</v>
      </c>
      <c r="AE4737">
        <v>11101</v>
      </c>
      <c r="AF4737" t="s">
        <v>2281</v>
      </c>
      <c r="AG4737" t="s">
        <v>549</v>
      </c>
      <c r="AH4737">
        <v>100</v>
      </c>
    </row>
    <row r="4738" spans="1:34" hidden="1" x14ac:dyDescent="0.25">
      <c r="A4738" t="str">
        <f t="shared" ref="A4738:A4801" si="222">+CONCATENATE(,D4738," ",E4738," ",F4738," ",G4738," ",H4738," ",I4738," ",J4738," ",K4738," ",L4738," ",M4738," ",O4738)</f>
        <v>24 1 3 11 1 8 17 1 0 4501001 248688</v>
      </c>
      <c r="B4738" t="str">
        <f t="shared" ref="B4738:B4801" si="223">+CONCATENATE(,D4738," ",E4738," ",F4738," ",G4738," ",H4738," ",I4738," ",J4738," ",K4738," ",L4738," ",M4738," ",Y4738)</f>
        <v>24 1 3 11 1 8 17 1 0 4501001 248199</v>
      </c>
      <c r="C4738" t="str">
        <f t="shared" ref="C4738:C4801" si="224">+CONCATENATE(,D4738," ",E4738," ",F4738," ",G4738," ",H4738," ",I4738," ",J4738," ",K4738," ",L4738," ",M4738)</f>
        <v>24 1 3 11 1 8 17 1 0 4501001</v>
      </c>
      <c r="D4738">
        <v>24</v>
      </c>
      <c r="E4738">
        <v>1</v>
      </c>
      <c r="F4738">
        <v>3</v>
      </c>
      <c r="G4738">
        <v>11</v>
      </c>
      <c r="H4738">
        <v>1</v>
      </c>
      <c r="I4738">
        <v>8</v>
      </c>
      <c r="J4738">
        <v>17</v>
      </c>
      <c r="K4738">
        <v>1</v>
      </c>
      <c r="L4738" t="s">
        <v>147</v>
      </c>
      <c r="M4738" t="s">
        <v>172</v>
      </c>
      <c r="N4738" s="13">
        <v>254458</v>
      </c>
      <c r="O4738">
        <v>248688</v>
      </c>
      <c r="P4738">
        <v>2024</v>
      </c>
      <c r="Q4738">
        <v>890801053</v>
      </c>
      <c r="R4738" t="s">
        <v>784</v>
      </c>
      <c r="S4738" s="13">
        <v>2120738</v>
      </c>
      <c r="T4738">
        <v>0</v>
      </c>
      <c r="U4738" t="s">
        <v>4205</v>
      </c>
      <c r="V4738" t="s">
        <v>2342</v>
      </c>
      <c r="W4738">
        <v>5001</v>
      </c>
      <c r="X4738">
        <v>0</v>
      </c>
      <c r="Y4738">
        <v>248199</v>
      </c>
      <c r="Z4738">
        <v>20241011</v>
      </c>
      <c r="AA4738">
        <v>2024101020</v>
      </c>
      <c r="AB4738">
        <v>0</v>
      </c>
      <c r="AC4738" t="s">
        <v>2281</v>
      </c>
      <c r="AD4738" t="s">
        <v>2281</v>
      </c>
      <c r="AE4738">
        <v>11101</v>
      </c>
      <c r="AF4738" t="s">
        <v>2281</v>
      </c>
      <c r="AG4738" t="s">
        <v>549</v>
      </c>
      <c r="AH4738">
        <v>100</v>
      </c>
    </row>
    <row r="4739" spans="1:34" hidden="1" x14ac:dyDescent="0.25">
      <c r="A4739" t="str">
        <f t="shared" si="222"/>
        <v>24 1 3 11 3 1 70 0 0 4002020 248688</v>
      </c>
      <c r="B4739" t="str">
        <f t="shared" si="223"/>
        <v>24 1 3 11 3 1 70 0 0 4002020 248199</v>
      </c>
      <c r="C4739" t="str">
        <f t="shared" si="224"/>
        <v>24 1 3 11 3 1 70 0 0 4002020</v>
      </c>
      <c r="D4739">
        <v>24</v>
      </c>
      <c r="E4739">
        <v>1</v>
      </c>
      <c r="F4739">
        <v>3</v>
      </c>
      <c r="G4739">
        <v>11</v>
      </c>
      <c r="H4739">
        <v>3</v>
      </c>
      <c r="I4739">
        <v>1</v>
      </c>
      <c r="J4739">
        <v>70</v>
      </c>
      <c r="K4739">
        <v>0</v>
      </c>
      <c r="L4739" t="s">
        <v>147</v>
      </c>
      <c r="M4739" t="s">
        <v>139</v>
      </c>
      <c r="N4739" s="13">
        <v>1866280</v>
      </c>
      <c r="O4739">
        <v>248688</v>
      </c>
      <c r="P4739">
        <v>2024</v>
      </c>
      <c r="Q4739">
        <v>890801053</v>
      </c>
      <c r="R4739" t="s">
        <v>784</v>
      </c>
      <c r="S4739" s="13">
        <v>2120738</v>
      </c>
      <c r="T4739">
        <v>0</v>
      </c>
      <c r="U4739" t="s">
        <v>4205</v>
      </c>
      <c r="V4739" t="s">
        <v>2342</v>
      </c>
      <c r="W4739">
        <v>5001</v>
      </c>
      <c r="X4739">
        <v>0</v>
      </c>
      <c r="Y4739">
        <v>248199</v>
      </c>
      <c r="Z4739">
        <v>20241011</v>
      </c>
      <c r="AA4739">
        <v>2024101020</v>
      </c>
      <c r="AB4739">
        <v>0</v>
      </c>
      <c r="AC4739" t="s">
        <v>2281</v>
      </c>
      <c r="AD4739" t="s">
        <v>2281</v>
      </c>
      <c r="AE4739">
        <v>11101</v>
      </c>
      <c r="AF4739" t="s">
        <v>2281</v>
      </c>
      <c r="AG4739" t="s">
        <v>549</v>
      </c>
      <c r="AH4739">
        <v>100</v>
      </c>
    </row>
    <row r="4740" spans="1:34" hidden="1" x14ac:dyDescent="0.25">
      <c r="A4740" t="str">
        <f t="shared" si="222"/>
        <v>24 1 3 11 1 7 15 1 0 4502035 248689</v>
      </c>
      <c r="B4740" t="str">
        <f t="shared" si="223"/>
        <v>24 1 3 11 1 7 15 1 0 4502035 248112</v>
      </c>
      <c r="C4740" t="str">
        <f t="shared" si="224"/>
        <v>24 1 3 11 1 7 15 1 0 4502035</v>
      </c>
      <c r="D4740">
        <v>24</v>
      </c>
      <c r="E4740">
        <v>1</v>
      </c>
      <c r="F4740">
        <v>3</v>
      </c>
      <c r="G4740">
        <v>11</v>
      </c>
      <c r="H4740">
        <v>1</v>
      </c>
      <c r="I4740">
        <v>7</v>
      </c>
      <c r="J4740">
        <v>15</v>
      </c>
      <c r="K4740">
        <v>1</v>
      </c>
      <c r="L4740" t="s">
        <v>147</v>
      </c>
      <c r="M4740" t="s">
        <v>177</v>
      </c>
      <c r="N4740" s="13">
        <v>40628536</v>
      </c>
      <c r="O4740">
        <v>248689</v>
      </c>
      <c r="P4740">
        <v>2024</v>
      </c>
      <c r="Q4740">
        <v>890804256</v>
      </c>
      <c r="R4740" t="s">
        <v>1017</v>
      </c>
      <c r="S4740" s="13">
        <v>40628536</v>
      </c>
      <c r="T4740">
        <v>0</v>
      </c>
      <c r="U4740" t="s">
        <v>4034</v>
      </c>
      <c r="V4740" t="s">
        <v>4206</v>
      </c>
      <c r="W4740">
        <v>5016</v>
      </c>
      <c r="X4740">
        <v>0</v>
      </c>
      <c r="Y4740">
        <v>248112</v>
      </c>
      <c r="Z4740">
        <v>20241011</v>
      </c>
      <c r="AA4740">
        <v>2404040506</v>
      </c>
      <c r="AB4740">
        <v>5</v>
      </c>
      <c r="AC4740" t="s">
        <v>2281</v>
      </c>
      <c r="AD4740" t="s">
        <v>2281</v>
      </c>
      <c r="AE4740">
        <v>11101</v>
      </c>
      <c r="AF4740" t="s">
        <v>2281</v>
      </c>
      <c r="AG4740" t="s">
        <v>549</v>
      </c>
      <c r="AH4740">
        <v>251</v>
      </c>
    </row>
    <row r="4741" spans="1:34" hidden="1" x14ac:dyDescent="0.25">
      <c r="A4741" t="str">
        <f t="shared" si="222"/>
        <v>24 1 3 22 1 8 71 3 0 4501052 248690</v>
      </c>
      <c r="B4741" t="str">
        <f t="shared" si="223"/>
        <v>24 1 3 22 1 8 71 3 0 4501052 248177</v>
      </c>
      <c r="C4741" t="str">
        <f t="shared" si="224"/>
        <v>24 1 3 22 1 8 71 3 0 4501052</v>
      </c>
      <c r="D4741">
        <v>24</v>
      </c>
      <c r="E4741">
        <v>1</v>
      </c>
      <c r="F4741">
        <v>3</v>
      </c>
      <c r="G4741">
        <v>22</v>
      </c>
      <c r="H4741">
        <v>1</v>
      </c>
      <c r="I4741">
        <v>8</v>
      </c>
      <c r="J4741">
        <v>71</v>
      </c>
      <c r="K4741">
        <v>3</v>
      </c>
      <c r="L4741" t="s">
        <v>147</v>
      </c>
      <c r="M4741" t="s">
        <v>176</v>
      </c>
      <c r="N4741" s="13">
        <v>7000000</v>
      </c>
      <c r="O4741">
        <v>248690</v>
      </c>
      <c r="P4741">
        <v>2024</v>
      </c>
      <c r="Q4741">
        <v>26422517</v>
      </c>
      <c r="R4741" t="s">
        <v>1485</v>
      </c>
      <c r="S4741" s="13">
        <v>7000000</v>
      </c>
      <c r="T4741">
        <v>35700</v>
      </c>
      <c r="U4741" t="s">
        <v>4207</v>
      </c>
      <c r="V4741" t="s">
        <v>2295</v>
      </c>
      <c r="W4741">
        <v>5004</v>
      </c>
      <c r="X4741">
        <v>2304</v>
      </c>
      <c r="Y4741">
        <v>248177</v>
      </c>
      <c r="Z4741">
        <v>20241015</v>
      </c>
      <c r="AA4741">
        <v>2405200680</v>
      </c>
      <c r="AB4741">
        <v>5</v>
      </c>
      <c r="AC4741" t="s">
        <v>2281</v>
      </c>
      <c r="AD4741" t="s">
        <v>2281</v>
      </c>
      <c r="AE4741">
        <v>12401</v>
      </c>
      <c r="AF4741" t="s">
        <v>2281</v>
      </c>
      <c r="AG4741" t="s">
        <v>67</v>
      </c>
      <c r="AH4741">
        <v>260</v>
      </c>
    </row>
    <row r="4742" spans="1:34" hidden="1" x14ac:dyDescent="0.25">
      <c r="A4742" t="str">
        <f t="shared" si="222"/>
        <v>24 1 3 22 1 8 71 3 0 4501052 248691</v>
      </c>
      <c r="B4742" t="str">
        <f t="shared" si="223"/>
        <v>24 1 3 22 1 8 71 3 0 4501052 248143</v>
      </c>
      <c r="C4742" t="str">
        <f t="shared" si="224"/>
        <v>24 1 3 22 1 8 71 3 0 4501052</v>
      </c>
      <c r="D4742">
        <v>24</v>
      </c>
      <c r="E4742">
        <v>1</v>
      </c>
      <c r="F4742">
        <v>3</v>
      </c>
      <c r="G4742">
        <v>22</v>
      </c>
      <c r="H4742">
        <v>1</v>
      </c>
      <c r="I4742">
        <v>8</v>
      </c>
      <c r="J4742">
        <v>71</v>
      </c>
      <c r="K4742">
        <v>3</v>
      </c>
      <c r="L4742" t="s">
        <v>147</v>
      </c>
      <c r="M4742" t="s">
        <v>176</v>
      </c>
      <c r="N4742" s="13">
        <v>193396</v>
      </c>
      <c r="O4742">
        <v>248691</v>
      </c>
      <c r="P4742">
        <v>2024</v>
      </c>
      <c r="Q4742">
        <v>890805554</v>
      </c>
      <c r="R4742" t="s">
        <v>1187</v>
      </c>
      <c r="S4742" s="13">
        <v>193396</v>
      </c>
      <c r="T4742">
        <v>6581</v>
      </c>
      <c r="U4742" t="s">
        <v>3249</v>
      </c>
      <c r="V4742" t="s">
        <v>2280</v>
      </c>
      <c r="W4742">
        <v>5016</v>
      </c>
      <c r="X4742">
        <v>2305</v>
      </c>
      <c r="Y4742">
        <v>248143</v>
      </c>
      <c r="Z4742">
        <v>20241015</v>
      </c>
      <c r="AA4742">
        <v>2404180576</v>
      </c>
      <c r="AB4742">
        <v>5</v>
      </c>
      <c r="AC4742" t="s">
        <v>2281</v>
      </c>
      <c r="AD4742" t="s">
        <v>2281</v>
      </c>
      <c r="AE4742">
        <v>12401</v>
      </c>
      <c r="AF4742" t="s">
        <v>2281</v>
      </c>
      <c r="AG4742" t="s">
        <v>67</v>
      </c>
      <c r="AH4742">
        <v>253</v>
      </c>
    </row>
    <row r="4743" spans="1:34" hidden="1" x14ac:dyDescent="0.25">
      <c r="A4743" t="str">
        <f t="shared" si="222"/>
        <v>24 1 3 11 1 602 71 41 0 4501001 248692</v>
      </c>
      <c r="B4743" t="str">
        <f t="shared" si="223"/>
        <v>24 1 3 11 1 602 71 41 0 4501001 248234</v>
      </c>
      <c r="C4743" t="str">
        <f t="shared" si="224"/>
        <v>24 1 3 11 1 602 71 41 0 4501001</v>
      </c>
      <c r="D4743">
        <v>24</v>
      </c>
      <c r="E4743">
        <v>1</v>
      </c>
      <c r="F4743">
        <v>3</v>
      </c>
      <c r="G4743">
        <v>11</v>
      </c>
      <c r="H4743">
        <v>1</v>
      </c>
      <c r="I4743">
        <v>602</v>
      </c>
      <c r="J4743">
        <v>71</v>
      </c>
      <c r="K4743">
        <v>41</v>
      </c>
      <c r="L4743" t="s">
        <v>147</v>
      </c>
      <c r="M4743" t="s">
        <v>172</v>
      </c>
      <c r="N4743" s="13">
        <v>5504760</v>
      </c>
      <c r="O4743">
        <v>248692</v>
      </c>
      <c r="P4743">
        <v>2024</v>
      </c>
      <c r="Q4743">
        <v>900230503</v>
      </c>
      <c r="R4743" t="s">
        <v>1018</v>
      </c>
      <c r="S4743" s="13">
        <v>5504760</v>
      </c>
      <c r="T4743">
        <v>192667</v>
      </c>
      <c r="U4743" t="s">
        <v>3328</v>
      </c>
      <c r="V4743" t="s">
        <v>4208</v>
      </c>
      <c r="W4743">
        <v>5007</v>
      </c>
      <c r="X4743">
        <v>2305</v>
      </c>
      <c r="Y4743">
        <v>248234</v>
      </c>
      <c r="Z4743">
        <v>20241016</v>
      </c>
      <c r="AA4743">
        <v>2406070740</v>
      </c>
      <c r="AB4743">
        <v>4</v>
      </c>
      <c r="AC4743" t="s">
        <v>2281</v>
      </c>
      <c r="AD4743" t="s">
        <v>2281</v>
      </c>
      <c r="AE4743">
        <v>11101</v>
      </c>
      <c r="AF4743" t="s">
        <v>2281</v>
      </c>
      <c r="AG4743" t="s">
        <v>549</v>
      </c>
      <c r="AH4743">
        <v>258</v>
      </c>
    </row>
    <row r="4744" spans="1:34" hidden="1" x14ac:dyDescent="0.25">
      <c r="A4744" t="str">
        <f t="shared" si="222"/>
        <v>24 1 3 22 1 8 71 3 0 4501052 248693</v>
      </c>
      <c r="B4744" t="str">
        <f t="shared" si="223"/>
        <v>24 1 3 22 1 8 71 3 0 4501052 248198</v>
      </c>
      <c r="C4744" t="str">
        <f t="shared" si="224"/>
        <v>24 1 3 22 1 8 71 3 0 4501052</v>
      </c>
      <c r="D4744">
        <v>24</v>
      </c>
      <c r="E4744">
        <v>1</v>
      </c>
      <c r="F4744">
        <v>3</v>
      </c>
      <c r="G4744">
        <v>22</v>
      </c>
      <c r="H4744">
        <v>1</v>
      </c>
      <c r="I4744">
        <v>8</v>
      </c>
      <c r="J4744">
        <v>71</v>
      </c>
      <c r="K4744">
        <v>3</v>
      </c>
      <c r="L4744" t="s">
        <v>147</v>
      </c>
      <c r="M4744" t="s">
        <v>176</v>
      </c>
      <c r="N4744" s="13">
        <v>16493949.49</v>
      </c>
      <c r="O4744">
        <v>248693</v>
      </c>
      <c r="P4744">
        <v>2024</v>
      </c>
      <c r="Q4744">
        <v>830095213</v>
      </c>
      <c r="R4744" t="s">
        <v>1188</v>
      </c>
      <c r="S4744" s="13">
        <v>16493949.49</v>
      </c>
      <c r="T4744">
        <v>0</v>
      </c>
      <c r="U4744" t="s">
        <v>4191</v>
      </c>
      <c r="V4744" t="s">
        <v>4209</v>
      </c>
      <c r="W4744">
        <v>5007</v>
      </c>
      <c r="X4744">
        <v>0</v>
      </c>
      <c r="Y4744">
        <v>248198</v>
      </c>
      <c r="Z4744">
        <v>20241016</v>
      </c>
      <c r="AA4744">
        <v>2405300726</v>
      </c>
      <c r="AB4744">
        <v>2</v>
      </c>
      <c r="AC4744" t="s">
        <v>2281</v>
      </c>
      <c r="AD4744" t="s">
        <v>2281</v>
      </c>
      <c r="AE4744">
        <v>12401</v>
      </c>
      <c r="AF4744" t="s">
        <v>2281</v>
      </c>
      <c r="AG4744" t="s">
        <v>67</v>
      </c>
      <c r="AH4744">
        <v>258</v>
      </c>
    </row>
    <row r="4745" spans="1:34" hidden="1" x14ac:dyDescent="0.25">
      <c r="A4745" t="str">
        <f t="shared" si="222"/>
        <v>24 1 3 82 1 602 71 41 0 4501052 248694</v>
      </c>
      <c r="B4745" t="str">
        <f t="shared" si="223"/>
        <v>24 1 3 82 1 602 71 41 0 4501052 248220</v>
      </c>
      <c r="C4745" t="str">
        <f t="shared" si="224"/>
        <v>24 1 3 82 1 602 71 41 0 4501052</v>
      </c>
      <c r="D4745">
        <v>24</v>
      </c>
      <c r="E4745">
        <v>1</v>
      </c>
      <c r="F4745">
        <v>3</v>
      </c>
      <c r="G4745">
        <v>82</v>
      </c>
      <c r="H4745">
        <v>1</v>
      </c>
      <c r="I4745">
        <v>602</v>
      </c>
      <c r="J4745">
        <v>71</v>
      </c>
      <c r="K4745">
        <v>41</v>
      </c>
      <c r="L4745" t="s">
        <v>147</v>
      </c>
      <c r="M4745" t="s">
        <v>176</v>
      </c>
      <c r="N4745" s="13">
        <v>4854259</v>
      </c>
      <c r="O4745">
        <v>248694</v>
      </c>
      <c r="P4745">
        <v>2024</v>
      </c>
      <c r="Q4745">
        <v>810000598</v>
      </c>
      <c r="R4745" t="s">
        <v>2278</v>
      </c>
      <c r="S4745" s="13">
        <v>4854259</v>
      </c>
      <c r="T4745">
        <v>0</v>
      </c>
      <c r="U4745" t="s">
        <v>4137</v>
      </c>
      <c r="V4745" t="s">
        <v>2280</v>
      </c>
      <c r="W4745">
        <v>5004</v>
      </c>
      <c r="X4745">
        <v>0</v>
      </c>
      <c r="Y4745">
        <v>248220</v>
      </c>
      <c r="Z4745">
        <v>20241016</v>
      </c>
      <c r="AA4745">
        <v>0</v>
      </c>
      <c r="AB4745">
        <v>0</v>
      </c>
      <c r="AC4745" t="s">
        <v>2281</v>
      </c>
      <c r="AD4745" t="s">
        <v>2281</v>
      </c>
      <c r="AE4745">
        <v>25301</v>
      </c>
      <c r="AF4745" t="s">
        <v>4113</v>
      </c>
      <c r="AG4745" t="s">
        <v>650</v>
      </c>
      <c r="AH4745">
        <v>335</v>
      </c>
    </row>
    <row r="4746" spans="1:34" hidden="1" x14ac:dyDescent="0.25">
      <c r="A4746" t="str">
        <f t="shared" si="222"/>
        <v>24 1 3 22 1 8 71 3 0 4501052 248695</v>
      </c>
      <c r="B4746" t="str">
        <f t="shared" si="223"/>
        <v>24 1 3 22 1 8 71 3 0 4501052 248176</v>
      </c>
      <c r="C4746" t="str">
        <f t="shared" si="224"/>
        <v>24 1 3 22 1 8 71 3 0 4501052</v>
      </c>
      <c r="D4746">
        <v>24</v>
      </c>
      <c r="E4746">
        <v>1</v>
      </c>
      <c r="F4746">
        <v>3</v>
      </c>
      <c r="G4746">
        <v>22</v>
      </c>
      <c r="H4746">
        <v>1</v>
      </c>
      <c r="I4746">
        <v>8</v>
      </c>
      <c r="J4746">
        <v>71</v>
      </c>
      <c r="K4746">
        <v>3</v>
      </c>
      <c r="L4746" t="s">
        <v>147</v>
      </c>
      <c r="M4746" t="s">
        <v>176</v>
      </c>
      <c r="N4746" s="13">
        <v>53835000</v>
      </c>
      <c r="O4746">
        <v>248695</v>
      </c>
      <c r="P4746">
        <v>2024</v>
      </c>
      <c r="Q4746">
        <v>810004561</v>
      </c>
      <c r="R4746" t="s">
        <v>795</v>
      </c>
      <c r="S4746" s="13">
        <v>53835000</v>
      </c>
      <c r="T4746">
        <v>0</v>
      </c>
      <c r="U4746" t="s">
        <v>2352</v>
      </c>
      <c r="V4746" t="s">
        <v>4210</v>
      </c>
      <c r="W4746">
        <v>5004</v>
      </c>
      <c r="X4746">
        <v>0</v>
      </c>
      <c r="Y4746">
        <v>248176</v>
      </c>
      <c r="Z4746">
        <v>20241016</v>
      </c>
      <c r="AA4746">
        <v>2405160660</v>
      </c>
      <c r="AB4746">
        <v>5</v>
      </c>
      <c r="AC4746" t="s">
        <v>2281</v>
      </c>
      <c r="AD4746" t="s">
        <v>2281</v>
      </c>
      <c r="AE4746">
        <v>12401</v>
      </c>
      <c r="AF4746" t="s">
        <v>2281</v>
      </c>
      <c r="AG4746" t="s">
        <v>67</v>
      </c>
      <c r="AH4746">
        <v>261</v>
      </c>
    </row>
    <row r="4747" spans="1:34" hidden="1" x14ac:dyDescent="0.25">
      <c r="A4747" t="str">
        <f t="shared" si="222"/>
        <v>24 1 3 11 1 602 17 40 0 4501001 248696</v>
      </c>
      <c r="B4747" t="str">
        <f t="shared" si="223"/>
        <v>24 1 3 11 1 602 17 40 0 4501001 248225</v>
      </c>
      <c r="C4747" t="str">
        <f t="shared" si="224"/>
        <v>24 1 3 11 1 602 17 40 0 4501001</v>
      </c>
      <c r="D4747">
        <v>24</v>
      </c>
      <c r="E4747">
        <v>1</v>
      </c>
      <c r="F4747">
        <v>3</v>
      </c>
      <c r="G4747">
        <v>11</v>
      </c>
      <c r="H4747">
        <v>1</v>
      </c>
      <c r="I4747">
        <v>602</v>
      </c>
      <c r="J4747">
        <v>17</v>
      </c>
      <c r="K4747">
        <v>40</v>
      </c>
      <c r="L4747" t="s">
        <v>147</v>
      </c>
      <c r="M4747" t="s">
        <v>172</v>
      </c>
      <c r="N4747" s="13">
        <v>88338400</v>
      </c>
      <c r="O4747">
        <v>248696</v>
      </c>
      <c r="P4747">
        <v>2024</v>
      </c>
      <c r="Q4747">
        <v>900145800</v>
      </c>
      <c r="R4747" t="s">
        <v>866</v>
      </c>
      <c r="S4747" s="13">
        <v>88338400</v>
      </c>
      <c r="T4747">
        <v>3533536</v>
      </c>
      <c r="U4747" t="s">
        <v>4211</v>
      </c>
      <c r="V4747" t="s">
        <v>4212</v>
      </c>
      <c r="W4747">
        <v>5004</v>
      </c>
      <c r="X4747">
        <v>2305</v>
      </c>
      <c r="Y4747">
        <v>248225</v>
      </c>
      <c r="Z4747">
        <v>20241017</v>
      </c>
      <c r="AA4747">
        <v>2408200952</v>
      </c>
      <c r="AB4747">
        <v>1</v>
      </c>
      <c r="AC4747" t="s">
        <v>2281</v>
      </c>
      <c r="AD4747" t="s">
        <v>2281</v>
      </c>
      <c r="AE4747">
        <v>11101</v>
      </c>
      <c r="AF4747" t="s">
        <v>2281</v>
      </c>
      <c r="AG4747" t="s">
        <v>549</v>
      </c>
      <c r="AH4747">
        <v>261</v>
      </c>
    </row>
    <row r="4748" spans="1:34" hidden="1" x14ac:dyDescent="0.25">
      <c r="A4748" t="str">
        <f t="shared" si="222"/>
        <v>24 1 3 11 1 601 17 40 0 4501001 248697</v>
      </c>
      <c r="B4748" t="str">
        <f t="shared" si="223"/>
        <v>24 1 3 11 1 601 17 40 0 4501001 248212</v>
      </c>
      <c r="C4748" t="str">
        <f t="shared" si="224"/>
        <v>24 1 3 11 1 601 17 40 0 4501001</v>
      </c>
      <c r="D4748">
        <v>24</v>
      </c>
      <c r="E4748">
        <v>1</v>
      </c>
      <c r="F4748">
        <v>3</v>
      </c>
      <c r="G4748">
        <v>11</v>
      </c>
      <c r="H4748">
        <v>1</v>
      </c>
      <c r="I4748">
        <v>601</v>
      </c>
      <c r="J4748">
        <v>17</v>
      </c>
      <c r="K4748">
        <v>40</v>
      </c>
      <c r="L4748" t="s">
        <v>147</v>
      </c>
      <c r="M4748" t="s">
        <v>172</v>
      </c>
      <c r="N4748" s="13">
        <v>2500000</v>
      </c>
      <c r="O4748">
        <v>248697</v>
      </c>
      <c r="P4748">
        <v>2024</v>
      </c>
      <c r="Q4748">
        <v>1007232888</v>
      </c>
      <c r="R4748" t="s">
        <v>1453</v>
      </c>
      <c r="S4748" s="13">
        <v>2500000</v>
      </c>
      <c r="T4748">
        <v>0</v>
      </c>
      <c r="U4748" t="s">
        <v>4213</v>
      </c>
      <c r="V4748" t="s">
        <v>2295</v>
      </c>
      <c r="W4748">
        <v>5004</v>
      </c>
      <c r="X4748">
        <v>0</v>
      </c>
      <c r="Y4748">
        <v>248212</v>
      </c>
      <c r="Z4748">
        <v>20241018</v>
      </c>
      <c r="AA4748">
        <v>2407100873</v>
      </c>
      <c r="AB4748">
        <v>3</v>
      </c>
      <c r="AC4748" t="s">
        <v>2281</v>
      </c>
      <c r="AD4748" t="s">
        <v>2281</v>
      </c>
      <c r="AE4748">
        <v>11101</v>
      </c>
      <c r="AF4748" t="s">
        <v>2281</v>
      </c>
      <c r="AG4748" t="s">
        <v>549</v>
      </c>
      <c r="AH4748">
        <v>260</v>
      </c>
    </row>
    <row r="4749" spans="1:34" hidden="1" x14ac:dyDescent="0.25">
      <c r="A4749" t="str">
        <f t="shared" si="222"/>
        <v>24 1 3 11 1 601 17 40 0 4501001 248698</v>
      </c>
      <c r="B4749" t="str">
        <f t="shared" si="223"/>
        <v>24 1 3 11 1 601 17 40 0 4501001 248215</v>
      </c>
      <c r="C4749" t="str">
        <f t="shared" si="224"/>
        <v>24 1 3 11 1 601 17 40 0 4501001</v>
      </c>
      <c r="D4749">
        <v>24</v>
      </c>
      <c r="E4749">
        <v>1</v>
      </c>
      <c r="F4749">
        <v>3</v>
      </c>
      <c r="G4749">
        <v>11</v>
      </c>
      <c r="H4749">
        <v>1</v>
      </c>
      <c r="I4749">
        <v>601</v>
      </c>
      <c r="J4749">
        <v>17</v>
      </c>
      <c r="K4749">
        <v>40</v>
      </c>
      <c r="L4749" t="s">
        <v>147</v>
      </c>
      <c r="M4749" t="s">
        <v>172</v>
      </c>
      <c r="N4749" s="13">
        <v>2500000</v>
      </c>
      <c r="O4749">
        <v>248698</v>
      </c>
      <c r="P4749">
        <v>2024</v>
      </c>
      <c r="Q4749">
        <v>16073074</v>
      </c>
      <c r="R4749" t="s">
        <v>1462</v>
      </c>
      <c r="S4749" s="13">
        <v>2500000</v>
      </c>
      <c r="T4749">
        <v>0</v>
      </c>
      <c r="U4749" t="s">
        <v>4213</v>
      </c>
      <c r="V4749" t="s">
        <v>2295</v>
      </c>
      <c r="W4749">
        <v>5004</v>
      </c>
      <c r="X4749">
        <v>0</v>
      </c>
      <c r="Y4749">
        <v>248215</v>
      </c>
      <c r="Z4749">
        <v>20241018</v>
      </c>
      <c r="AA4749">
        <v>2407100875</v>
      </c>
      <c r="AB4749">
        <v>3</v>
      </c>
      <c r="AC4749" t="s">
        <v>2281</v>
      </c>
      <c r="AD4749" t="s">
        <v>2281</v>
      </c>
      <c r="AE4749">
        <v>11101</v>
      </c>
      <c r="AF4749" t="s">
        <v>2281</v>
      </c>
      <c r="AG4749" t="s">
        <v>549</v>
      </c>
      <c r="AH4749">
        <v>260</v>
      </c>
    </row>
    <row r="4750" spans="1:34" hidden="1" x14ac:dyDescent="0.25">
      <c r="A4750" t="str">
        <f t="shared" si="222"/>
        <v>24 1 3 11 1 601 17 40 0 4501001 248699</v>
      </c>
      <c r="B4750" t="str">
        <f t="shared" si="223"/>
        <v>24 1 3 11 1 601 17 40 0 4501001 248213</v>
      </c>
      <c r="C4750" t="str">
        <f t="shared" si="224"/>
        <v>24 1 3 11 1 601 17 40 0 4501001</v>
      </c>
      <c r="D4750">
        <v>24</v>
      </c>
      <c r="E4750">
        <v>1</v>
      </c>
      <c r="F4750">
        <v>3</v>
      </c>
      <c r="G4750">
        <v>11</v>
      </c>
      <c r="H4750">
        <v>1</v>
      </c>
      <c r="I4750">
        <v>601</v>
      </c>
      <c r="J4750">
        <v>17</v>
      </c>
      <c r="K4750">
        <v>40</v>
      </c>
      <c r="L4750" t="s">
        <v>147</v>
      </c>
      <c r="M4750" t="s">
        <v>172</v>
      </c>
      <c r="N4750" s="13">
        <v>2500000</v>
      </c>
      <c r="O4750">
        <v>248699</v>
      </c>
      <c r="P4750">
        <v>2024</v>
      </c>
      <c r="Q4750">
        <v>75094462</v>
      </c>
      <c r="R4750" t="s">
        <v>1445</v>
      </c>
      <c r="S4750" s="13">
        <v>2500000</v>
      </c>
      <c r="T4750">
        <v>0</v>
      </c>
      <c r="U4750" t="s">
        <v>4214</v>
      </c>
      <c r="V4750" t="s">
        <v>2295</v>
      </c>
      <c r="W4750">
        <v>5004</v>
      </c>
      <c r="X4750">
        <v>0</v>
      </c>
      <c r="Y4750">
        <v>248213</v>
      </c>
      <c r="Z4750">
        <v>20241018</v>
      </c>
      <c r="AA4750">
        <v>2407100874</v>
      </c>
      <c r="AB4750">
        <v>3</v>
      </c>
      <c r="AC4750" t="s">
        <v>2281</v>
      </c>
      <c r="AD4750" t="s">
        <v>2281</v>
      </c>
      <c r="AE4750">
        <v>11101</v>
      </c>
      <c r="AF4750" t="s">
        <v>2281</v>
      </c>
      <c r="AG4750" t="s">
        <v>549</v>
      </c>
      <c r="AH4750">
        <v>260</v>
      </c>
    </row>
    <row r="4751" spans="1:34" hidden="1" x14ac:dyDescent="0.25">
      <c r="A4751" t="str">
        <f t="shared" si="222"/>
        <v>24 1 3 11 1 8 71 0 0 4501001 248700</v>
      </c>
      <c r="B4751" t="str">
        <f t="shared" si="223"/>
        <v>24 1 3 11 1 8 71 0 0 4501001 248118</v>
      </c>
      <c r="C4751" t="str">
        <f t="shared" si="224"/>
        <v>24 1 3 11 1 8 71 0 0 4501001</v>
      </c>
      <c r="D4751">
        <v>24</v>
      </c>
      <c r="E4751">
        <v>1</v>
      </c>
      <c r="F4751">
        <v>3</v>
      </c>
      <c r="G4751">
        <v>11</v>
      </c>
      <c r="H4751">
        <v>1</v>
      </c>
      <c r="I4751">
        <v>8</v>
      </c>
      <c r="J4751">
        <v>71</v>
      </c>
      <c r="K4751">
        <v>0</v>
      </c>
      <c r="L4751" t="s">
        <v>147</v>
      </c>
      <c r="M4751" t="s">
        <v>172</v>
      </c>
      <c r="N4751" s="13">
        <v>1634500</v>
      </c>
      <c r="O4751">
        <v>248700</v>
      </c>
      <c r="P4751">
        <v>2024</v>
      </c>
      <c r="Q4751">
        <v>830015006</v>
      </c>
      <c r="R4751" t="s">
        <v>1179</v>
      </c>
      <c r="S4751" s="13">
        <v>1634500</v>
      </c>
      <c r="T4751">
        <v>0</v>
      </c>
      <c r="U4751" t="s">
        <v>4101</v>
      </c>
      <c r="V4751" t="s">
        <v>4215</v>
      </c>
      <c r="W4751">
        <v>5005</v>
      </c>
      <c r="X4751">
        <v>0</v>
      </c>
      <c r="Y4751">
        <v>248118</v>
      </c>
      <c r="Z4751">
        <v>20241018</v>
      </c>
      <c r="AA4751">
        <v>2404090531</v>
      </c>
      <c r="AB4751">
        <v>6</v>
      </c>
      <c r="AC4751" t="s">
        <v>2281</v>
      </c>
      <c r="AD4751" t="s">
        <v>2281</v>
      </c>
      <c r="AE4751">
        <v>11101</v>
      </c>
      <c r="AF4751" t="s">
        <v>2281</v>
      </c>
      <c r="AG4751" t="s">
        <v>549</v>
      </c>
      <c r="AH4751">
        <v>139</v>
      </c>
    </row>
    <row r="4752" spans="1:34" hidden="1" x14ac:dyDescent="0.25">
      <c r="A4752" t="str">
        <f t="shared" si="222"/>
        <v>24 1 3 11 1 8 17 1 0 4501001 248701</v>
      </c>
      <c r="B4752" t="str">
        <f t="shared" si="223"/>
        <v>24 1 3 11 1 8 17 1 0 4501001 248196</v>
      </c>
      <c r="C4752" t="str">
        <f t="shared" si="224"/>
        <v>24 1 3 11 1 8 17 1 0 4501001</v>
      </c>
      <c r="D4752">
        <v>24</v>
      </c>
      <c r="E4752">
        <v>1</v>
      </c>
      <c r="F4752">
        <v>3</v>
      </c>
      <c r="G4752">
        <v>11</v>
      </c>
      <c r="H4752">
        <v>1</v>
      </c>
      <c r="I4752">
        <v>8</v>
      </c>
      <c r="J4752">
        <v>17</v>
      </c>
      <c r="K4752">
        <v>1</v>
      </c>
      <c r="L4752" t="s">
        <v>147</v>
      </c>
      <c r="M4752" t="s">
        <v>172</v>
      </c>
      <c r="N4752" s="13">
        <v>790999</v>
      </c>
      <c r="O4752">
        <v>248701</v>
      </c>
      <c r="P4752">
        <v>2024</v>
      </c>
      <c r="Q4752">
        <v>1053860462</v>
      </c>
      <c r="R4752" t="s">
        <v>3911</v>
      </c>
      <c r="S4752" s="13">
        <v>790999</v>
      </c>
      <c r="T4752">
        <v>0</v>
      </c>
      <c r="U4752" t="s">
        <v>4216</v>
      </c>
      <c r="V4752" t="s">
        <v>2291</v>
      </c>
      <c r="W4752">
        <v>5004</v>
      </c>
      <c r="X4752">
        <v>0</v>
      </c>
      <c r="Y4752">
        <v>248196</v>
      </c>
      <c r="Z4752">
        <v>20241018</v>
      </c>
      <c r="AA4752">
        <v>2405300719</v>
      </c>
      <c r="AB4752">
        <v>199</v>
      </c>
      <c r="AC4752" t="s">
        <v>2281</v>
      </c>
      <c r="AD4752" t="s">
        <v>2281</v>
      </c>
      <c r="AE4752">
        <v>11101</v>
      </c>
      <c r="AF4752" t="s">
        <v>2281</v>
      </c>
      <c r="AG4752" t="s">
        <v>549</v>
      </c>
      <c r="AH4752">
        <v>260</v>
      </c>
    </row>
    <row r="4753" spans="1:34" hidden="1" x14ac:dyDescent="0.25">
      <c r="A4753" t="str">
        <f t="shared" si="222"/>
        <v>24 1 3 22 1 8 71 2 0 4501001 248702</v>
      </c>
      <c r="B4753" t="str">
        <f t="shared" si="223"/>
        <v>24 1 3 22 1 8 71 2 0 4501001 248136</v>
      </c>
      <c r="C4753" t="str">
        <f t="shared" si="224"/>
        <v>24 1 3 22 1 8 71 2 0 4501001</v>
      </c>
      <c r="D4753">
        <v>24</v>
      </c>
      <c r="E4753">
        <v>1</v>
      </c>
      <c r="F4753">
        <v>3</v>
      </c>
      <c r="G4753">
        <v>22</v>
      </c>
      <c r="H4753">
        <v>1</v>
      </c>
      <c r="I4753">
        <v>8</v>
      </c>
      <c r="J4753">
        <v>71</v>
      </c>
      <c r="K4753">
        <v>2</v>
      </c>
      <c r="L4753" t="s">
        <v>147</v>
      </c>
      <c r="M4753" t="s">
        <v>172</v>
      </c>
      <c r="N4753" s="13">
        <v>23898717</v>
      </c>
      <c r="O4753">
        <v>248702</v>
      </c>
      <c r="P4753">
        <v>2024</v>
      </c>
      <c r="Q4753">
        <v>890804256</v>
      </c>
      <c r="R4753" t="s">
        <v>1017</v>
      </c>
      <c r="S4753" s="13">
        <v>23898717</v>
      </c>
      <c r="T4753">
        <v>0</v>
      </c>
      <c r="U4753" t="s">
        <v>4217</v>
      </c>
      <c r="V4753" t="s">
        <v>4218</v>
      </c>
      <c r="W4753">
        <v>5016</v>
      </c>
      <c r="X4753">
        <v>0</v>
      </c>
      <c r="Y4753">
        <v>248136</v>
      </c>
      <c r="Z4753">
        <v>20241022</v>
      </c>
      <c r="AA4753">
        <v>2404120555</v>
      </c>
      <c r="AB4753">
        <v>6</v>
      </c>
      <c r="AC4753" t="s">
        <v>2281</v>
      </c>
      <c r="AD4753" t="s">
        <v>2281</v>
      </c>
      <c r="AE4753">
        <v>11229</v>
      </c>
      <c r="AF4753" t="s">
        <v>2281</v>
      </c>
      <c r="AG4753" t="s">
        <v>639</v>
      </c>
      <c r="AH4753">
        <v>251</v>
      </c>
    </row>
    <row r="4754" spans="1:34" hidden="1" x14ac:dyDescent="0.25">
      <c r="A4754" t="str">
        <f t="shared" si="222"/>
        <v>24 1 3 22 1 8 71 3 0 4501052 248703</v>
      </c>
      <c r="B4754" t="str">
        <f t="shared" si="223"/>
        <v>24 1 3 22 1 8 71 3 0 4501052 248198</v>
      </c>
      <c r="C4754" t="str">
        <f t="shared" si="224"/>
        <v>24 1 3 22 1 8 71 3 0 4501052</v>
      </c>
      <c r="D4754">
        <v>24</v>
      </c>
      <c r="E4754">
        <v>1</v>
      </c>
      <c r="F4754">
        <v>3</v>
      </c>
      <c r="G4754">
        <v>22</v>
      </c>
      <c r="H4754">
        <v>1</v>
      </c>
      <c r="I4754">
        <v>8</v>
      </c>
      <c r="J4754">
        <v>71</v>
      </c>
      <c r="K4754">
        <v>3</v>
      </c>
      <c r="L4754" t="s">
        <v>147</v>
      </c>
      <c r="M4754" t="s">
        <v>176</v>
      </c>
      <c r="N4754" s="13">
        <v>3520818.51</v>
      </c>
      <c r="O4754">
        <v>248703</v>
      </c>
      <c r="P4754">
        <v>2024</v>
      </c>
      <c r="Q4754">
        <v>830095213</v>
      </c>
      <c r="R4754" t="s">
        <v>1188</v>
      </c>
      <c r="S4754" s="13">
        <v>3520818.51</v>
      </c>
      <c r="T4754">
        <v>0</v>
      </c>
      <c r="U4754" t="s">
        <v>4191</v>
      </c>
      <c r="V4754" t="s">
        <v>2280</v>
      </c>
      <c r="W4754">
        <v>5007</v>
      </c>
      <c r="X4754">
        <v>0</v>
      </c>
      <c r="Y4754">
        <v>248198</v>
      </c>
      <c r="Z4754">
        <v>20241023</v>
      </c>
      <c r="AA4754">
        <v>2405300726</v>
      </c>
      <c r="AB4754">
        <v>3</v>
      </c>
      <c r="AC4754" t="s">
        <v>2281</v>
      </c>
      <c r="AD4754" t="s">
        <v>2281</v>
      </c>
      <c r="AE4754">
        <v>12401</v>
      </c>
      <c r="AF4754" t="s">
        <v>2281</v>
      </c>
      <c r="AG4754" t="s">
        <v>67</v>
      </c>
      <c r="AH4754">
        <v>258</v>
      </c>
    </row>
    <row r="4755" spans="1:34" hidden="1" x14ac:dyDescent="0.25">
      <c r="A4755" t="str">
        <f t="shared" si="222"/>
        <v>24 1 3 22 1 8 71 3 0 4501052 248704</v>
      </c>
      <c r="B4755" t="str">
        <f t="shared" si="223"/>
        <v>24 1 3 22 1 8 71 3 0 4501052 248202</v>
      </c>
      <c r="C4755" t="str">
        <f t="shared" si="224"/>
        <v>24 1 3 22 1 8 71 3 0 4501052</v>
      </c>
      <c r="D4755">
        <v>24</v>
      </c>
      <c r="E4755">
        <v>1</v>
      </c>
      <c r="F4755">
        <v>3</v>
      </c>
      <c r="G4755">
        <v>22</v>
      </c>
      <c r="H4755">
        <v>1</v>
      </c>
      <c r="I4755">
        <v>8</v>
      </c>
      <c r="J4755">
        <v>71</v>
      </c>
      <c r="K4755">
        <v>3</v>
      </c>
      <c r="L4755" t="s">
        <v>147</v>
      </c>
      <c r="M4755" t="s">
        <v>176</v>
      </c>
      <c r="N4755" s="13">
        <v>372005</v>
      </c>
      <c r="O4755">
        <v>248704</v>
      </c>
      <c r="P4755">
        <v>2024</v>
      </c>
      <c r="Q4755">
        <v>800153993</v>
      </c>
      <c r="R4755" t="s">
        <v>810</v>
      </c>
      <c r="S4755" s="13">
        <v>372005</v>
      </c>
      <c r="T4755">
        <v>0</v>
      </c>
      <c r="U4755" t="s">
        <v>3949</v>
      </c>
      <c r="V4755" t="s">
        <v>2280</v>
      </c>
      <c r="W4755">
        <v>5004</v>
      </c>
      <c r="X4755">
        <v>0</v>
      </c>
      <c r="Y4755">
        <v>248202</v>
      </c>
      <c r="Z4755">
        <v>20241028</v>
      </c>
      <c r="AA4755">
        <v>0</v>
      </c>
      <c r="AB4755">
        <v>0</v>
      </c>
      <c r="AC4755" t="s">
        <v>2281</v>
      </c>
      <c r="AD4755" t="s">
        <v>2281</v>
      </c>
      <c r="AE4755">
        <v>12401</v>
      </c>
      <c r="AF4755" t="s">
        <v>2281</v>
      </c>
      <c r="AG4755" t="s">
        <v>67</v>
      </c>
      <c r="AH4755">
        <v>335</v>
      </c>
    </row>
    <row r="4756" spans="1:34" hidden="1" x14ac:dyDescent="0.25">
      <c r="A4756" t="str">
        <f t="shared" si="222"/>
        <v>24 1 3 82 1 602 71 41 0 4501052 248708</v>
      </c>
      <c r="B4756" t="str">
        <f t="shared" si="223"/>
        <v>24 1 3 82 1 602 71 41 0 4501052 248220</v>
      </c>
      <c r="C4756" t="str">
        <f t="shared" si="224"/>
        <v>24 1 3 82 1 602 71 41 0 4501052</v>
      </c>
      <c r="D4756">
        <v>24</v>
      </c>
      <c r="E4756">
        <v>1</v>
      </c>
      <c r="F4756">
        <v>3</v>
      </c>
      <c r="G4756">
        <v>82</v>
      </c>
      <c r="H4756">
        <v>1</v>
      </c>
      <c r="I4756">
        <v>602</v>
      </c>
      <c r="J4756">
        <v>71</v>
      </c>
      <c r="K4756">
        <v>41</v>
      </c>
      <c r="L4756" t="s">
        <v>147</v>
      </c>
      <c r="M4756" t="s">
        <v>176</v>
      </c>
      <c r="N4756" s="13">
        <v>1637056</v>
      </c>
      <c r="O4756">
        <v>248708</v>
      </c>
      <c r="P4756">
        <v>2024</v>
      </c>
      <c r="Q4756">
        <v>810000598</v>
      </c>
      <c r="R4756" t="s">
        <v>2278</v>
      </c>
      <c r="S4756" s="13">
        <v>1637056</v>
      </c>
      <c r="T4756">
        <v>0</v>
      </c>
      <c r="U4756" t="s">
        <v>4137</v>
      </c>
      <c r="V4756" t="s">
        <v>2280</v>
      </c>
      <c r="W4756">
        <v>5004</v>
      </c>
      <c r="X4756">
        <v>0</v>
      </c>
      <c r="Y4756">
        <v>248220</v>
      </c>
      <c r="Z4756">
        <v>20241028</v>
      </c>
      <c r="AA4756">
        <v>0</v>
      </c>
      <c r="AB4756">
        <v>0</v>
      </c>
      <c r="AC4756" t="s">
        <v>2281</v>
      </c>
      <c r="AD4756" t="s">
        <v>2281</v>
      </c>
      <c r="AE4756">
        <v>25301</v>
      </c>
      <c r="AF4756" t="s">
        <v>4113</v>
      </c>
      <c r="AG4756" t="s">
        <v>650</v>
      </c>
      <c r="AH4756">
        <v>335</v>
      </c>
    </row>
    <row r="4757" spans="1:34" hidden="1" x14ac:dyDescent="0.25">
      <c r="A4757" t="str">
        <f t="shared" si="222"/>
        <v>24 1 3 82 1 602 71 41 0 4501052 248709</v>
      </c>
      <c r="B4757" t="str">
        <f t="shared" si="223"/>
        <v>24 1 3 82 1 602 71 41 0 4501052 248220</v>
      </c>
      <c r="C4757" t="str">
        <f t="shared" si="224"/>
        <v>24 1 3 82 1 602 71 41 0 4501052</v>
      </c>
      <c r="D4757">
        <v>24</v>
      </c>
      <c r="E4757">
        <v>1</v>
      </c>
      <c r="F4757">
        <v>3</v>
      </c>
      <c r="G4757">
        <v>82</v>
      </c>
      <c r="H4757">
        <v>1</v>
      </c>
      <c r="I4757">
        <v>602</v>
      </c>
      <c r="J4757">
        <v>71</v>
      </c>
      <c r="K4757">
        <v>41</v>
      </c>
      <c r="L4757" t="s">
        <v>147</v>
      </c>
      <c r="M4757" t="s">
        <v>176</v>
      </c>
      <c r="N4757" s="13">
        <v>321911</v>
      </c>
      <c r="O4757">
        <v>248709</v>
      </c>
      <c r="P4757">
        <v>2024</v>
      </c>
      <c r="Q4757">
        <v>810000598</v>
      </c>
      <c r="R4757" t="s">
        <v>2278</v>
      </c>
      <c r="S4757" s="13">
        <v>321911</v>
      </c>
      <c r="T4757">
        <v>0</v>
      </c>
      <c r="U4757" t="s">
        <v>4137</v>
      </c>
      <c r="V4757" t="s">
        <v>2280</v>
      </c>
      <c r="W4757">
        <v>5004</v>
      </c>
      <c r="X4757">
        <v>0</v>
      </c>
      <c r="Y4757">
        <v>248220</v>
      </c>
      <c r="Z4757">
        <v>20241028</v>
      </c>
      <c r="AA4757">
        <v>0</v>
      </c>
      <c r="AB4757">
        <v>0</v>
      </c>
      <c r="AC4757" t="s">
        <v>2281</v>
      </c>
      <c r="AD4757" t="s">
        <v>2281</v>
      </c>
      <c r="AE4757">
        <v>25301</v>
      </c>
      <c r="AF4757" t="s">
        <v>4113</v>
      </c>
      <c r="AG4757" t="s">
        <v>650</v>
      </c>
      <c r="AH4757">
        <v>335</v>
      </c>
    </row>
    <row r="4758" spans="1:34" hidden="1" x14ac:dyDescent="0.25">
      <c r="A4758" t="str">
        <f t="shared" si="222"/>
        <v>24 1 3 82 1 602 71 41 0 4501052 248710</v>
      </c>
      <c r="B4758" t="str">
        <f t="shared" si="223"/>
        <v>24 1 3 82 1 602 71 41 0 4501052 248219</v>
      </c>
      <c r="C4758" t="str">
        <f t="shared" si="224"/>
        <v>24 1 3 82 1 602 71 41 0 4501052</v>
      </c>
      <c r="D4758">
        <v>24</v>
      </c>
      <c r="E4758">
        <v>1</v>
      </c>
      <c r="F4758">
        <v>3</v>
      </c>
      <c r="G4758">
        <v>82</v>
      </c>
      <c r="H4758">
        <v>1</v>
      </c>
      <c r="I4758">
        <v>602</v>
      </c>
      <c r="J4758">
        <v>71</v>
      </c>
      <c r="K4758">
        <v>41</v>
      </c>
      <c r="L4758" t="s">
        <v>147</v>
      </c>
      <c r="M4758" t="s">
        <v>176</v>
      </c>
      <c r="N4758" s="13">
        <v>15788898</v>
      </c>
      <c r="O4758">
        <v>248710</v>
      </c>
      <c r="P4758">
        <v>2024</v>
      </c>
      <c r="Q4758">
        <v>890800128</v>
      </c>
      <c r="R4758" t="s">
        <v>838</v>
      </c>
      <c r="S4758" s="13">
        <v>15788898</v>
      </c>
      <c r="T4758">
        <v>0</v>
      </c>
      <c r="U4758" t="s">
        <v>4121</v>
      </c>
      <c r="V4758" t="s">
        <v>2280</v>
      </c>
      <c r="W4758">
        <v>5004</v>
      </c>
      <c r="X4758">
        <v>0</v>
      </c>
      <c r="Y4758">
        <v>248219</v>
      </c>
      <c r="Z4758">
        <v>20241028</v>
      </c>
      <c r="AA4758">
        <v>0</v>
      </c>
      <c r="AB4758">
        <v>0</v>
      </c>
      <c r="AC4758" t="s">
        <v>2281</v>
      </c>
      <c r="AD4758" t="s">
        <v>2281</v>
      </c>
      <c r="AE4758">
        <v>25301</v>
      </c>
      <c r="AF4758" t="s">
        <v>4113</v>
      </c>
      <c r="AG4758" t="s">
        <v>650</v>
      </c>
      <c r="AH4758">
        <v>335</v>
      </c>
    </row>
    <row r="4759" spans="1:34" hidden="1" x14ac:dyDescent="0.25">
      <c r="A4759" t="str">
        <f t="shared" si="222"/>
        <v>24 1 3 11 1 8 71 0 0 4501001 248711</v>
      </c>
      <c r="B4759" t="str">
        <f t="shared" si="223"/>
        <v>24 1 3 11 1 8 71 0 0 4501001 248206</v>
      </c>
      <c r="C4759" t="str">
        <f t="shared" si="224"/>
        <v>24 1 3 11 1 8 71 0 0 4501001</v>
      </c>
      <c r="D4759">
        <v>24</v>
      </c>
      <c r="E4759">
        <v>1</v>
      </c>
      <c r="F4759">
        <v>3</v>
      </c>
      <c r="G4759">
        <v>11</v>
      </c>
      <c r="H4759">
        <v>1</v>
      </c>
      <c r="I4759">
        <v>8</v>
      </c>
      <c r="J4759">
        <v>71</v>
      </c>
      <c r="K4759">
        <v>0</v>
      </c>
      <c r="L4759" t="s">
        <v>147</v>
      </c>
      <c r="M4759" t="s">
        <v>172</v>
      </c>
      <c r="N4759" s="13">
        <v>140350</v>
      </c>
      <c r="O4759">
        <v>248711</v>
      </c>
      <c r="P4759">
        <v>2024</v>
      </c>
      <c r="Q4759">
        <v>810000598</v>
      </c>
      <c r="R4759" t="s">
        <v>2278</v>
      </c>
      <c r="S4759" s="13">
        <v>140350</v>
      </c>
      <c r="T4759">
        <v>0</v>
      </c>
      <c r="U4759" t="s">
        <v>4051</v>
      </c>
      <c r="V4759" t="s">
        <v>2280</v>
      </c>
      <c r="W4759">
        <v>5004</v>
      </c>
      <c r="X4759">
        <v>0</v>
      </c>
      <c r="Y4759">
        <v>248206</v>
      </c>
      <c r="Z4759">
        <v>20241028</v>
      </c>
      <c r="AA4759">
        <v>0</v>
      </c>
      <c r="AB4759">
        <v>0</v>
      </c>
      <c r="AC4759" t="s">
        <v>2281</v>
      </c>
      <c r="AD4759" t="s">
        <v>2281</v>
      </c>
      <c r="AE4759">
        <v>11101</v>
      </c>
      <c r="AF4759" t="s">
        <v>2281</v>
      </c>
      <c r="AG4759" t="s">
        <v>549</v>
      </c>
      <c r="AH4759">
        <v>335</v>
      </c>
    </row>
    <row r="4760" spans="1:34" hidden="1" x14ac:dyDescent="0.25">
      <c r="A4760" t="str">
        <f t="shared" si="222"/>
        <v>24 1 3 11 1 8 71 0 0 4501001 248712</v>
      </c>
      <c r="B4760" t="str">
        <f t="shared" si="223"/>
        <v>24 1 3 11 1 8 71 0 0 4501001 248206</v>
      </c>
      <c r="C4760" t="str">
        <f t="shared" si="224"/>
        <v>24 1 3 11 1 8 71 0 0 4501001</v>
      </c>
      <c r="D4760">
        <v>24</v>
      </c>
      <c r="E4760">
        <v>1</v>
      </c>
      <c r="F4760">
        <v>3</v>
      </c>
      <c r="G4760">
        <v>11</v>
      </c>
      <c r="H4760">
        <v>1</v>
      </c>
      <c r="I4760">
        <v>8</v>
      </c>
      <c r="J4760">
        <v>71</v>
      </c>
      <c r="K4760">
        <v>0</v>
      </c>
      <c r="L4760" t="s">
        <v>147</v>
      </c>
      <c r="M4760" t="s">
        <v>172</v>
      </c>
      <c r="N4760" s="13">
        <v>214298</v>
      </c>
      <c r="O4760">
        <v>248712</v>
      </c>
      <c r="P4760">
        <v>2024</v>
      </c>
      <c r="Q4760">
        <v>810000598</v>
      </c>
      <c r="R4760" t="s">
        <v>2278</v>
      </c>
      <c r="S4760" s="13">
        <v>214298</v>
      </c>
      <c r="T4760">
        <v>0</v>
      </c>
      <c r="U4760" t="s">
        <v>4051</v>
      </c>
      <c r="V4760" t="s">
        <v>2280</v>
      </c>
      <c r="W4760">
        <v>5004</v>
      </c>
      <c r="X4760">
        <v>0</v>
      </c>
      <c r="Y4760">
        <v>248206</v>
      </c>
      <c r="Z4760">
        <v>20241028</v>
      </c>
      <c r="AA4760">
        <v>0</v>
      </c>
      <c r="AB4760">
        <v>0</v>
      </c>
      <c r="AC4760" t="s">
        <v>2281</v>
      </c>
      <c r="AD4760" t="s">
        <v>2281</v>
      </c>
      <c r="AE4760">
        <v>11101</v>
      </c>
      <c r="AF4760" t="s">
        <v>2281</v>
      </c>
      <c r="AG4760" t="s">
        <v>549</v>
      </c>
      <c r="AH4760">
        <v>335</v>
      </c>
    </row>
    <row r="4761" spans="1:34" hidden="1" x14ac:dyDescent="0.25">
      <c r="A4761" t="str">
        <f t="shared" si="222"/>
        <v>24 1 3 11 1 8 71 0 0 4501001 248713</v>
      </c>
      <c r="B4761" t="str">
        <f t="shared" si="223"/>
        <v>24 1 3 11 1 8 71 0 0 4501001 248206</v>
      </c>
      <c r="C4761" t="str">
        <f t="shared" si="224"/>
        <v>24 1 3 11 1 8 71 0 0 4501001</v>
      </c>
      <c r="D4761">
        <v>24</v>
      </c>
      <c r="E4761">
        <v>1</v>
      </c>
      <c r="F4761">
        <v>3</v>
      </c>
      <c r="G4761">
        <v>11</v>
      </c>
      <c r="H4761">
        <v>1</v>
      </c>
      <c r="I4761">
        <v>8</v>
      </c>
      <c r="J4761">
        <v>71</v>
      </c>
      <c r="K4761">
        <v>0</v>
      </c>
      <c r="L4761" t="s">
        <v>147</v>
      </c>
      <c r="M4761" t="s">
        <v>172</v>
      </c>
      <c r="N4761" s="13">
        <v>278653</v>
      </c>
      <c r="O4761">
        <v>248713</v>
      </c>
      <c r="P4761">
        <v>2024</v>
      </c>
      <c r="Q4761">
        <v>810000598</v>
      </c>
      <c r="R4761" t="s">
        <v>2278</v>
      </c>
      <c r="S4761" s="13">
        <v>278653</v>
      </c>
      <c r="T4761">
        <v>0</v>
      </c>
      <c r="U4761" t="s">
        <v>4051</v>
      </c>
      <c r="V4761" t="s">
        <v>2280</v>
      </c>
      <c r="W4761">
        <v>5004</v>
      </c>
      <c r="X4761">
        <v>0</v>
      </c>
      <c r="Y4761">
        <v>248206</v>
      </c>
      <c r="Z4761">
        <v>20241028</v>
      </c>
      <c r="AA4761">
        <v>0</v>
      </c>
      <c r="AB4761">
        <v>0</v>
      </c>
      <c r="AC4761" t="s">
        <v>2281</v>
      </c>
      <c r="AD4761" t="s">
        <v>2281</v>
      </c>
      <c r="AE4761">
        <v>11101</v>
      </c>
      <c r="AF4761" t="s">
        <v>2281</v>
      </c>
      <c r="AG4761" t="s">
        <v>549</v>
      </c>
      <c r="AH4761">
        <v>335</v>
      </c>
    </row>
    <row r="4762" spans="1:34" hidden="1" x14ac:dyDescent="0.25">
      <c r="A4762" t="str">
        <f t="shared" si="222"/>
        <v>24 1 3 22 1 602 71 42 0 4501052 248714</v>
      </c>
      <c r="B4762" t="str">
        <f t="shared" si="223"/>
        <v>24 1 3 22 1 602 71 42 0 4501052 248237</v>
      </c>
      <c r="C4762" t="str">
        <f t="shared" si="224"/>
        <v>24 1 3 22 1 602 71 42 0 4501052</v>
      </c>
      <c r="D4762">
        <v>24</v>
      </c>
      <c r="E4762">
        <v>1</v>
      </c>
      <c r="F4762">
        <v>3</v>
      </c>
      <c r="G4762">
        <v>22</v>
      </c>
      <c r="H4762">
        <v>1</v>
      </c>
      <c r="I4762">
        <v>602</v>
      </c>
      <c r="J4762">
        <v>71</v>
      </c>
      <c r="K4762">
        <v>42</v>
      </c>
      <c r="L4762" t="s">
        <v>147</v>
      </c>
      <c r="M4762" t="s">
        <v>176</v>
      </c>
      <c r="N4762" s="13">
        <v>3083049</v>
      </c>
      <c r="O4762">
        <v>248714</v>
      </c>
      <c r="P4762">
        <v>2024</v>
      </c>
      <c r="Q4762">
        <v>890800128</v>
      </c>
      <c r="R4762" t="s">
        <v>838</v>
      </c>
      <c r="S4762" s="13">
        <v>3083049</v>
      </c>
      <c r="T4762">
        <v>0</v>
      </c>
      <c r="U4762" t="s">
        <v>4177</v>
      </c>
      <c r="V4762" t="s">
        <v>2280</v>
      </c>
      <c r="W4762">
        <v>5004</v>
      </c>
      <c r="X4762">
        <v>0</v>
      </c>
      <c r="Y4762">
        <v>248237</v>
      </c>
      <c r="Z4762">
        <v>20241028</v>
      </c>
      <c r="AA4762">
        <v>0</v>
      </c>
      <c r="AB4762">
        <v>0</v>
      </c>
      <c r="AC4762" t="s">
        <v>2281</v>
      </c>
      <c r="AD4762" t="s">
        <v>2281</v>
      </c>
      <c r="AE4762">
        <v>11229</v>
      </c>
      <c r="AF4762" t="s">
        <v>2281</v>
      </c>
      <c r="AG4762" t="s">
        <v>639</v>
      </c>
      <c r="AH4762">
        <v>335</v>
      </c>
    </row>
    <row r="4763" spans="1:34" hidden="1" x14ac:dyDescent="0.25">
      <c r="A4763" t="str">
        <f t="shared" si="222"/>
        <v>24 1 3 22 1 602 71 42 0 4501052 248715</v>
      </c>
      <c r="B4763" t="str">
        <f t="shared" si="223"/>
        <v>24 1 3 22 1 602 71 42 0 4501052 248237</v>
      </c>
      <c r="C4763" t="str">
        <f t="shared" si="224"/>
        <v>24 1 3 22 1 602 71 42 0 4501052</v>
      </c>
      <c r="D4763">
        <v>24</v>
      </c>
      <c r="E4763">
        <v>1</v>
      </c>
      <c r="F4763">
        <v>3</v>
      </c>
      <c r="G4763">
        <v>22</v>
      </c>
      <c r="H4763">
        <v>1</v>
      </c>
      <c r="I4763">
        <v>602</v>
      </c>
      <c r="J4763">
        <v>71</v>
      </c>
      <c r="K4763">
        <v>42</v>
      </c>
      <c r="L4763" t="s">
        <v>147</v>
      </c>
      <c r="M4763" t="s">
        <v>176</v>
      </c>
      <c r="N4763" s="13">
        <v>629742</v>
      </c>
      <c r="O4763">
        <v>248715</v>
      </c>
      <c r="P4763">
        <v>2024</v>
      </c>
      <c r="Q4763">
        <v>890800128</v>
      </c>
      <c r="R4763" t="s">
        <v>838</v>
      </c>
      <c r="S4763" s="13">
        <v>629742</v>
      </c>
      <c r="T4763">
        <v>0</v>
      </c>
      <c r="U4763" t="s">
        <v>4177</v>
      </c>
      <c r="V4763" t="s">
        <v>2280</v>
      </c>
      <c r="W4763">
        <v>5004</v>
      </c>
      <c r="X4763">
        <v>0</v>
      </c>
      <c r="Y4763">
        <v>248237</v>
      </c>
      <c r="Z4763">
        <v>20241028</v>
      </c>
      <c r="AA4763">
        <v>0</v>
      </c>
      <c r="AB4763">
        <v>0</v>
      </c>
      <c r="AC4763" t="s">
        <v>2281</v>
      </c>
      <c r="AD4763" t="s">
        <v>2281</v>
      </c>
      <c r="AE4763">
        <v>11229</v>
      </c>
      <c r="AF4763" t="s">
        <v>2281</v>
      </c>
      <c r="AG4763" t="s">
        <v>639</v>
      </c>
      <c r="AH4763">
        <v>335</v>
      </c>
    </row>
    <row r="4764" spans="1:34" hidden="1" x14ac:dyDescent="0.25">
      <c r="A4764" t="str">
        <f t="shared" si="222"/>
        <v>24 1 3 11 1 8 71 0 0 4501001 248716</v>
      </c>
      <c r="B4764" t="str">
        <f t="shared" si="223"/>
        <v>24 1 3 11 1 8 71 0 0 4501001 248089</v>
      </c>
      <c r="C4764" t="str">
        <f t="shared" si="224"/>
        <v>24 1 3 11 1 8 71 0 0 4501001</v>
      </c>
      <c r="D4764">
        <v>24</v>
      </c>
      <c r="E4764">
        <v>1</v>
      </c>
      <c r="F4764">
        <v>3</v>
      </c>
      <c r="G4764">
        <v>11</v>
      </c>
      <c r="H4764">
        <v>1</v>
      </c>
      <c r="I4764">
        <v>8</v>
      </c>
      <c r="J4764">
        <v>71</v>
      </c>
      <c r="K4764">
        <v>0</v>
      </c>
      <c r="L4764" t="s">
        <v>147</v>
      </c>
      <c r="M4764" t="s">
        <v>172</v>
      </c>
      <c r="N4764" s="13">
        <v>8048000</v>
      </c>
      <c r="O4764">
        <v>248716</v>
      </c>
      <c r="P4764">
        <v>2024</v>
      </c>
      <c r="Q4764">
        <v>900807744</v>
      </c>
      <c r="R4764" t="s">
        <v>1103</v>
      </c>
      <c r="S4764" s="13">
        <v>8048000</v>
      </c>
      <c r="T4764">
        <v>0</v>
      </c>
      <c r="U4764" t="s">
        <v>4219</v>
      </c>
      <c r="V4764" t="s">
        <v>4220</v>
      </c>
      <c r="W4764">
        <v>5004</v>
      </c>
      <c r="X4764">
        <v>0</v>
      </c>
      <c r="Y4764">
        <v>248089</v>
      </c>
      <c r="Z4764">
        <v>20241029</v>
      </c>
      <c r="AA4764">
        <v>2403120456</v>
      </c>
      <c r="AB4764">
        <v>7</v>
      </c>
      <c r="AC4764" t="s">
        <v>2281</v>
      </c>
      <c r="AD4764" t="s">
        <v>2281</v>
      </c>
      <c r="AE4764">
        <v>11101</v>
      </c>
      <c r="AF4764" t="s">
        <v>2281</v>
      </c>
      <c r="AG4764" t="s">
        <v>549</v>
      </c>
      <c r="AH4764">
        <v>261</v>
      </c>
    </row>
    <row r="4765" spans="1:34" hidden="1" x14ac:dyDescent="0.25">
      <c r="A4765" t="str">
        <f t="shared" si="222"/>
        <v>24 1 3 11 1 8 71 0 0 4501001 248717</v>
      </c>
      <c r="B4765" t="str">
        <f t="shared" si="223"/>
        <v>24 1 3 11 1 8 71 0 0 4501001 248144</v>
      </c>
      <c r="C4765" t="str">
        <f t="shared" si="224"/>
        <v>24 1 3 11 1 8 71 0 0 4501001</v>
      </c>
      <c r="D4765">
        <v>24</v>
      </c>
      <c r="E4765">
        <v>1</v>
      </c>
      <c r="F4765">
        <v>3</v>
      </c>
      <c r="G4765">
        <v>11</v>
      </c>
      <c r="H4765">
        <v>1</v>
      </c>
      <c r="I4765">
        <v>8</v>
      </c>
      <c r="J4765">
        <v>71</v>
      </c>
      <c r="K4765">
        <v>0</v>
      </c>
      <c r="L4765" t="s">
        <v>147</v>
      </c>
      <c r="M4765" t="s">
        <v>172</v>
      </c>
      <c r="N4765" s="13">
        <v>5000000</v>
      </c>
      <c r="O4765">
        <v>248717</v>
      </c>
      <c r="P4765">
        <v>2024</v>
      </c>
      <c r="Q4765">
        <v>1007235101</v>
      </c>
      <c r="R4765" t="s">
        <v>1459</v>
      </c>
      <c r="S4765" s="13">
        <v>5000000</v>
      </c>
      <c r="T4765">
        <v>0</v>
      </c>
      <c r="U4765" t="s">
        <v>4221</v>
      </c>
      <c r="V4765" t="s">
        <v>2295</v>
      </c>
      <c r="W4765">
        <v>5004</v>
      </c>
      <c r="X4765">
        <v>0</v>
      </c>
      <c r="Y4765">
        <v>248144</v>
      </c>
      <c r="Z4765">
        <v>20241029</v>
      </c>
      <c r="AA4765">
        <v>2404190578</v>
      </c>
      <c r="AB4765">
        <v>6</v>
      </c>
      <c r="AC4765" t="s">
        <v>2281</v>
      </c>
      <c r="AD4765" t="s">
        <v>2281</v>
      </c>
      <c r="AE4765">
        <v>11101</v>
      </c>
      <c r="AF4765" t="s">
        <v>2281</v>
      </c>
      <c r="AG4765" t="s">
        <v>549</v>
      </c>
      <c r="AH4765">
        <v>260</v>
      </c>
    </row>
    <row r="4766" spans="1:34" hidden="1" x14ac:dyDescent="0.25">
      <c r="A4766" t="str">
        <f t="shared" si="222"/>
        <v>24 1 3 11 1 601 17 40 0 4501001 248718</v>
      </c>
      <c r="B4766" t="str">
        <f t="shared" si="223"/>
        <v>24 1 3 11 1 601 17 40 0 4501001 248217</v>
      </c>
      <c r="C4766" t="str">
        <f t="shared" si="224"/>
        <v>24 1 3 11 1 601 17 40 0 4501001</v>
      </c>
      <c r="D4766">
        <v>24</v>
      </c>
      <c r="E4766">
        <v>1</v>
      </c>
      <c r="F4766">
        <v>3</v>
      </c>
      <c r="G4766">
        <v>11</v>
      </c>
      <c r="H4766">
        <v>1</v>
      </c>
      <c r="I4766">
        <v>601</v>
      </c>
      <c r="J4766">
        <v>17</v>
      </c>
      <c r="K4766">
        <v>40</v>
      </c>
      <c r="L4766" t="s">
        <v>147</v>
      </c>
      <c r="M4766" t="s">
        <v>172</v>
      </c>
      <c r="N4766" s="13">
        <v>2500000</v>
      </c>
      <c r="O4766">
        <v>248718</v>
      </c>
      <c r="P4766">
        <v>2024</v>
      </c>
      <c r="Q4766">
        <v>1053844370</v>
      </c>
      <c r="R4766" t="s">
        <v>1464</v>
      </c>
      <c r="S4766" s="13">
        <v>2500000</v>
      </c>
      <c r="T4766">
        <v>0</v>
      </c>
      <c r="U4766" t="s">
        <v>4222</v>
      </c>
      <c r="V4766" t="s">
        <v>2295</v>
      </c>
      <c r="W4766">
        <v>5004</v>
      </c>
      <c r="X4766">
        <v>0</v>
      </c>
      <c r="Y4766">
        <v>248217</v>
      </c>
      <c r="Z4766">
        <v>20241029</v>
      </c>
      <c r="AA4766">
        <v>2407180884</v>
      </c>
      <c r="AB4766">
        <v>3</v>
      </c>
      <c r="AC4766" t="s">
        <v>2281</v>
      </c>
      <c r="AD4766" t="s">
        <v>2281</v>
      </c>
      <c r="AE4766">
        <v>11101</v>
      </c>
      <c r="AF4766" t="s">
        <v>2281</v>
      </c>
      <c r="AG4766" t="s">
        <v>549</v>
      </c>
      <c r="AH4766">
        <v>260</v>
      </c>
    </row>
    <row r="4767" spans="1:34" hidden="1" x14ac:dyDescent="0.25">
      <c r="A4767" t="str">
        <f t="shared" si="222"/>
        <v>24 1 3 22 1 8 71 2 0 4501001 248719</v>
      </c>
      <c r="B4767" t="str">
        <f t="shared" si="223"/>
        <v>24 1 3 22 1 8 71 2 0 4501001 248173</v>
      </c>
      <c r="C4767" t="str">
        <f t="shared" si="224"/>
        <v>24 1 3 22 1 8 71 2 0 4501001</v>
      </c>
      <c r="D4767">
        <v>24</v>
      </c>
      <c r="E4767">
        <v>1</v>
      </c>
      <c r="F4767">
        <v>3</v>
      </c>
      <c r="G4767">
        <v>22</v>
      </c>
      <c r="H4767">
        <v>1</v>
      </c>
      <c r="I4767">
        <v>8</v>
      </c>
      <c r="J4767">
        <v>71</v>
      </c>
      <c r="K4767">
        <v>2</v>
      </c>
      <c r="L4767" t="s">
        <v>147</v>
      </c>
      <c r="M4767" t="s">
        <v>172</v>
      </c>
      <c r="N4767" s="13">
        <v>4263722</v>
      </c>
      <c r="O4767">
        <v>248719</v>
      </c>
      <c r="P4767">
        <v>2024</v>
      </c>
      <c r="Q4767">
        <v>890801053</v>
      </c>
      <c r="R4767" t="s">
        <v>784</v>
      </c>
      <c r="S4767" s="13">
        <v>4263722</v>
      </c>
      <c r="T4767">
        <v>0</v>
      </c>
      <c r="U4767" t="s">
        <v>4223</v>
      </c>
      <c r="V4767" t="s">
        <v>2342</v>
      </c>
      <c r="W4767">
        <v>5001</v>
      </c>
      <c r="X4767">
        <v>0</v>
      </c>
      <c r="Y4767">
        <v>248173</v>
      </c>
      <c r="Z4767">
        <v>20241029</v>
      </c>
      <c r="AA4767">
        <v>2024102020</v>
      </c>
      <c r="AB4767">
        <v>0</v>
      </c>
      <c r="AC4767" t="s">
        <v>2281</v>
      </c>
      <c r="AD4767" t="s">
        <v>2281</v>
      </c>
      <c r="AE4767">
        <v>11229</v>
      </c>
      <c r="AF4767" t="s">
        <v>2281</v>
      </c>
      <c r="AG4767" t="s">
        <v>639</v>
      </c>
      <c r="AH4767">
        <v>100</v>
      </c>
    </row>
    <row r="4768" spans="1:34" hidden="1" x14ac:dyDescent="0.25">
      <c r="A4768" t="str">
        <f t="shared" si="222"/>
        <v>24 1 3 11 1 8 17 1 0 4501001 248720</v>
      </c>
      <c r="B4768" t="str">
        <f t="shared" si="223"/>
        <v>24 1 3 11 1 8 17 1 0 4501001 248182</v>
      </c>
      <c r="C4768" t="str">
        <f t="shared" si="224"/>
        <v>24 1 3 11 1 8 17 1 0 4501001</v>
      </c>
      <c r="D4768">
        <v>24</v>
      </c>
      <c r="E4768">
        <v>1</v>
      </c>
      <c r="F4768">
        <v>3</v>
      </c>
      <c r="G4768">
        <v>11</v>
      </c>
      <c r="H4768">
        <v>1</v>
      </c>
      <c r="I4768">
        <v>8</v>
      </c>
      <c r="J4768">
        <v>17</v>
      </c>
      <c r="K4768">
        <v>1</v>
      </c>
      <c r="L4768" t="s">
        <v>147</v>
      </c>
      <c r="M4768" t="s">
        <v>172</v>
      </c>
      <c r="N4768" s="13">
        <v>14923027</v>
      </c>
      <c r="O4768">
        <v>248720</v>
      </c>
      <c r="P4768">
        <v>2024</v>
      </c>
      <c r="Q4768">
        <v>890801053</v>
      </c>
      <c r="R4768" t="s">
        <v>784</v>
      </c>
      <c r="S4768" s="13">
        <v>14923027</v>
      </c>
      <c r="T4768">
        <v>0</v>
      </c>
      <c r="U4768" t="s">
        <v>4224</v>
      </c>
      <c r="V4768" t="s">
        <v>2342</v>
      </c>
      <c r="W4768">
        <v>5001</v>
      </c>
      <c r="X4768">
        <v>0</v>
      </c>
      <c r="Y4768">
        <v>248182</v>
      </c>
      <c r="Z4768">
        <v>20241029</v>
      </c>
      <c r="AA4768">
        <v>2024102020</v>
      </c>
      <c r="AB4768">
        <v>0</v>
      </c>
      <c r="AC4768" t="s">
        <v>2281</v>
      </c>
      <c r="AD4768" t="s">
        <v>2281</v>
      </c>
      <c r="AE4768">
        <v>11101</v>
      </c>
      <c r="AF4768" t="s">
        <v>2281</v>
      </c>
      <c r="AG4768" t="s">
        <v>549</v>
      </c>
      <c r="AH4768">
        <v>100</v>
      </c>
    </row>
    <row r="4769" spans="1:34" hidden="1" x14ac:dyDescent="0.25">
      <c r="A4769" t="str">
        <f t="shared" si="222"/>
        <v>24 1 3 11 1 8 16 0 0 3205006 248721</v>
      </c>
      <c r="B4769" t="str">
        <f t="shared" si="223"/>
        <v>24 1 3 11 1 8 16 0 0 3205006 248150</v>
      </c>
      <c r="C4769" t="str">
        <f t="shared" si="224"/>
        <v>24 1 3 11 1 8 16 0 0 3205006</v>
      </c>
      <c r="D4769">
        <v>24</v>
      </c>
      <c r="E4769">
        <v>1</v>
      </c>
      <c r="F4769">
        <v>3</v>
      </c>
      <c r="G4769">
        <v>11</v>
      </c>
      <c r="H4769">
        <v>1</v>
      </c>
      <c r="I4769">
        <v>8</v>
      </c>
      <c r="J4769">
        <v>16</v>
      </c>
      <c r="K4769">
        <v>0</v>
      </c>
      <c r="L4769" t="s">
        <v>147</v>
      </c>
      <c r="M4769" t="s">
        <v>173</v>
      </c>
      <c r="N4769" s="13">
        <v>35930301</v>
      </c>
      <c r="O4769">
        <v>248721</v>
      </c>
      <c r="P4769">
        <v>2024</v>
      </c>
      <c r="Q4769">
        <v>890801053</v>
      </c>
      <c r="R4769" t="s">
        <v>784</v>
      </c>
      <c r="S4769" s="13">
        <v>41354391</v>
      </c>
      <c r="T4769">
        <v>0</v>
      </c>
      <c r="U4769" t="s">
        <v>4225</v>
      </c>
      <c r="V4769" t="s">
        <v>2342</v>
      </c>
      <c r="W4769">
        <v>5001</v>
      </c>
      <c r="X4769">
        <v>0</v>
      </c>
      <c r="Y4769">
        <v>248150</v>
      </c>
      <c r="Z4769">
        <v>20241029</v>
      </c>
      <c r="AA4769">
        <v>2024102020</v>
      </c>
      <c r="AB4769">
        <v>0</v>
      </c>
      <c r="AC4769" t="s">
        <v>2281</v>
      </c>
      <c r="AD4769" t="s">
        <v>2281</v>
      </c>
      <c r="AE4769">
        <v>11101</v>
      </c>
      <c r="AF4769" t="s">
        <v>2281</v>
      </c>
      <c r="AG4769" t="s">
        <v>549</v>
      </c>
      <c r="AH4769">
        <v>100</v>
      </c>
    </row>
    <row r="4770" spans="1:34" hidden="1" x14ac:dyDescent="0.25">
      <c r="A4770" t="str">
        <f t="shared" si="222"/>
        <v>24 1 3 11 1 8 17 1 0 4501001 248721</v>
      </c>
      <c r="B4770" t="str">
        <f t="shared" si="223"/>
        <v>24 1 3 11 1 8 17 1 0 4501001 248150</v>
      </c>
      <c r="C4770" t="str">
        <f t="shared" si="224"/>
        <v>24 1 3 11 1 8 17 1 0 4501001</v>
      </c>
      <c r="D4770">
        <v>24</v>
      </c>
      <c r="E4770">
        <v>1</v>
      </c>
      <c r="F4770">
        <v>3</v>
      </c>
      <c r="G4770">
        <v>11</v>
      </c>
      <c r="H4770">
        <v>1</v>
      </c>
      <c r="I4770">
        <v>8</v>
      </c>
      <c r="J4770">
        <v>17</v>
      </c>
      <c r="K4770">
        <v>1</v>
      </c>
      <c r="L4770" t="s">
        <v>147</v>
      </c>
      <c r="M4770" t="s">
        <v>172</v>
      </c>
      <c r="N4770" s="13">
        <v>462159</v>
      </c>
      <c r="O4770">
        <v>248721</v>
      </c>
      <c r="P4770">
        <v>2024</v>
      </c>
      <c r="Q4770">
        <v>890801053</v>
      </c>
      <c r="R4770" t="s">
        <v>784</v>
      </c>
      <c r="S4770" s="13">
        <v>41354391</v>
      </c>
      <c r="T4770">
        <v>0</v>
      </c>
      <c r="U4770" t="s">
        <v>4225</v>
      </c>
      <c r="V4770" t="s">
        <v>2342</v>
      </c>
      <c r="W4770">
        <v>5001</v>
      </c>
      <c r="X4770">
        <v>0</v>
      </c>
      <c r="Y4770">
        <v>248150</v>
      </c>
      <c r="Z4770">
        <v>20241029</v>
      </c>
      <c r="AA4770">
        <v>2024102020</v>
      </c>
      <c r="AB4770">
        <v>0</v>
      </c>
      <c r="AC4770" t="s">
        <v>2281</v>
      </c>
      <c r="AD4770" t="s">
        <v>2281</v>
      </c>
      <c r="AE4770">
        <v>11101</v>
      </c>
      <c r="AF4770" t="s">
        <v>2281</v>
      </c>
      <c r="AG4770" t="s">
        <v>549</v>
      </c>
      <c r="AH4770">
        <v>100</v>
      </c>
    </row>
    <row r="4771" spans="1:34" hidden="1" x14ac:dyDescent="0.25">
      <c r="A4771" t="str">
        <f t="shared" si="222"/>
        <v>24 1 3 11 1 8 17 3 0 4501001 248721</v>
      </c>
      <c r="B4771" t="str">
        <f t="shared" si="223"/>
        <v>24 1 3 11 1 8 17 3 0 4501001 248150</v>
      </c>
      <c r="C4771" t="str">
        <f t="shared" si="224"/>
        <v>24 1 3 11 1 8 17 3 0 4501001</v>
      </c>
      <c r="D4771">
        <v>24</v>
      </c>
      <c r="E4771">
        <v>1</v>
      </c>
      <c r="F4771">
        <v>3</v>
      </c>
      <c r="G4771">
        <v>11</v>
      </c>
      <c r="H4771">
        <v>1</v>
      </c>
      <c r="I4771">
        <v>8</v>
      </c>
      <c r="J4771">
        <v>17</v>
      </c>
      <c r="K4771">
        <v>3</v>
      </c>
      <c r="L4771" t="s">
        <v>147</v>
      </c>
      <c r="M4771" t="s">
        <v>172</v>
      </c>
      <c r="N4771" s="13">
        <v>1802931</v>
      </c>
      <c r="O4771">
        <v>248721</v>
      </c>
      <c r="P4771">
        <v>2024</v>
      </c>
      <c r="Q4771">
        <v>890801053</v>
      </c>
      <c r="R4771" t="s">
        <v>784</v>
      </c>
      <c r="S4771" s="13">
        <v>41354391</v>
      </c>
      <c r="T4771">
        <v>0</v>
      </c>
      <c r="U4771" t="s">
        <v>4225</v>
      </c>
      <c r="V4771" t="s">
        <v>2342</v>
      </c>
      <c r="W4771">
        <v>5001</v>
      </c>
      <c r="X4771">
        <v>0</v>
      </c>
      <c r="Y4771">
        <v>248150</v>
      </c>
      <c r="Z4771">
        <v>20241029</v>
      </c>
      <c r="AA4771">
        <v>2024102020</v>
      </c>
      <c r="AB4771">
        <v>0</v>
      </c>
      <c r="AC4771" t="s">
        <v>2281</v>
      </c>
      <c r="AD4771" t="s">
        <v>2281</v>
      </c>
      <c r="AE4771">
        <v>11101</v>
      </c>
      <c r="AF4771" t="s">
        <v>2281</v>
      </c>
      <c r="AG4771" t="s">
        <v>549</v>
      </c>
      <c r="AH4771">
        <v>100</v>
      </c>
    </row>
    <row r="4772" spans="1:34" hidden="1" x14ac:dyDescent="0.25">
      <c r="A4772" t="str">
        <f t="shared" si="222"/>
        <v>24 1 3 11 3 1 70 0 0 4002020 248721</v>
      </c>
      <c r="B4772" t="str">
        <f t="shared" si="223"/>
        <v>24 1 3 11 3 1 70 0 0 4002020 248150</v>
      </c>
      <c r="C4772" t="str">
        <f t="shared" si="224"/>
        <v>24 1 3 11 3 1 70 0 0 4002020</v>
      </c>
      <c r="D4772">
        <v>24</v>
      </c>
      <c r="E4772">
        <v>1</v>
      </c>
      <c r="F4772">
        <v>3</v>
      </c>
      <c r="G4772">
        <v>11</v>
      </c>
      <c r="H4772">
        <v>3</v>
      </c>
      <c r="I4772">
        <v>1</v>
      </c>
      <c r="J4772">
        <v>70</v>
      </c>
      <c r="K4772">
        <v>0</v>
      </c>
      <c r="L4772" t="s">
        <v>147</v>
      </c>
      <c r="M4772" t="s">
        <v>139</v>
      </c>
      <c r="N4772" s="13">
        <v>3159000</v>
      </c>
      <c r="O4772">
        <v>248721</v>
      </c>
      <c r="P4772">
        <v>2024</v>
      </c>
      <c r="Q4772">
        <v>890801053</v>
      </c>
      <c r="R4772" t="s">
        <v>784</v>
      </c>
      <c r="S4772" s="13">
        <v>41354391</v>
      </c>
      <c r="T4772">
        <v>0</v>
      </c>
      <c r="U4772" t="s">
        <v>4225</v>
      </c>
      <c r="V4772" t="s">
        <v>2342</v>
      </c>
      <c r="W4772">
        <v>5001</v>
      </c>
      <c r="X4772">
        <v>0</v>
      </c>
      <c r="Y4772">
        <v>248150</v>
      </c>
      <c r="Z4772">
        <v>20241029</v>
      </c>
      <c r="AA4772">
        <v>2024102020</v>
      </c>
      <c r="AB4772">
        <v>0</v>
      </c>
      <c r="AC4772" t="s">
        <v>2281</v>
      </c>
      <c r="AD4772" t="s">
        <v>2281</v>
      </c>
      <c r="AE4772">
        <v>11101</v>
      </c>
      <c r="AF4772" t="s">
        <v>2281</v>
      </c>
      <c r="AG4772" t="s">
        <v>549</v>
      </c>
      <c r="AH4772">
        <v>100</v>
      </c>
    </row>
    <row r="4773" spans="1:34" hidden="1" x14ac:dyDescent="0.25">
      <c r="A4773" t="str">
        <f t="shared" si="222"/>
        <v>24 1 3 11 1 8 17 1 0 4501001 248722</v>
      </c>
      <c r="B4773" t="str">
        <f t="shared" si="223"/>
        <v>24 1 3 11 1 8 17 1 0 4501001 248199</v>
      </c>
      <c r="C4773" t="str">
        <f t="shared" si="224"/>
        <v>24 1 3 11 1 8 17 1 0 4501001</v>
      </c>
      <c r="D4773">
        <v>24</v>
      </c>
      <c r="E4773">
        <v>1</v>
      </c>
      <c r="F4773">
        <v>3</v>
      </c>
      <c r="G4773">
        <v>11</v>
      </c>
      <c r="H4773">
        <v>1</v>
      </c>
      <c r="I4773">
        <v>8</v>
      </c>
      <c r="J4773">
        <v>17</v>
      </c>
      <c r="K4773">
        <v>1</v>
      </c>
      <c r="L4773" t="s">
        <v>147</v>
      </c>
      <c r="M4773" t="s">
        <v>172</v>
      </c>
      <c r="N4773" s="13">
        <v>254458</v>
      </c>
      <c r="O4773">
        <v>248722</v>
      </c>
      <c r="P4773">
        <v>2024</v>
      </c>
      <c r="Q4773">
        <v>890801053</v>
      </c>
      <c r="R4773" t="s">
        <v>784</v>
      </c>
      <c r="S4773" s="13">
        <v>2120738</v>
      </c>
      <c r="T4773">
        <v>0</v>
      </c>
      <c r="U4773" t="s">
        <v>4226</v>
      </c>
      <c r="V4773" t="s">
        <v>2342</v>
      </c>
      <c r="W4773">
        <v>5001</v>
      </c>
      <c r="X4773">
        <v>0</v>
      </c>
      <c r="Y4773">
        <v>248199</v>
      </c>
      <c r="Z4773">
        <v>20241029</v>
      </c>
      <c r="AA4773">
        <v>2024102020</v>
      </c>
      <c r="AB4773">
        <v>0</v>
      </c>
      <c r="AC4773" t="s">
        <v>2281</v>
      </c>
      <c r="AD4773" t="s">
        <v>2281</v>
      </c>
      <c r="AE4773">
        <v>11101</v>
      </c>
      <c r="AF4773" t="s">
        <v>2281</v>
      </c>
      <c r="AG4773" t="s">
        <v>549</v>
      </c>
      <c r="AH4773">
        <v>100</v>
      </c>
    </row>
    <row r="4774" spans="1:34" hidden="1" x14ac:dyDescent="0.25">
      <c r="A4774" t="str">
        <f t="shared" si="222"/>
        <v>24 1 3 11 3 1 70 0 0 4002020 248722</v>
      </c>
      <c r="B4774" t="str">
        <f t="shared" si="223"/>
        <v>24 1 3 11 3 1 70 0 0 4002020 248199</v>
      </c>
      <c r="C4774" t="str">
        <f t="shared" si="224"/>
        <v>24 1 3 11 3 1 70 0 0 4002020</v>
      </c>
      <c r="D4774">
        <v>24</v>
      </c>
      <c r="E4774">
        <v>1</v>
      </c>
      <c r="F4774">
        <v>3</v>
      </c>
      <c r="G4774">
        <v>11</v>
      </c>
      <c r="H4774">
        <v>3</v>
      </c>
      <c r="I4774">
        <v>1</v>
      </c>
      <c r="J4774">
        <v>70</v>
      </c>
      <c r="K4774">
        <v>0</v>
      </c>
      <c r="L4774" t="s">
        <v>147</v>
      </c>
      <c r="M4774" t="s">
        <v>139</v>
      </c>
      <c r="N4774" s="13">
        <v>1866280</v>
      </c>
      <c r="O4774">
        <v>248722</v>
      </c>
      <c r="P4774">
        <v>2024</v>
      </c>
      <c r="Q4774">
        <v>890801053</v>
      </c>
      <c r="R4774" t="s">
        <v>784</v>
      </c>
      <c r="S4774" s="13">
        <v>2120738</v>
      </c>
      <c r="T4774">
        <v>0</v>
      </c>
      <c r="U4774" t="s">
        <v>4226</v>
      </c>
      <c r="V4774" t="s">
        <v>2342</v>
      </c>
      <c r="W4774">
        <v>5001</v>
      </c>
      <c r="X4774">
        <v>0</v>
      </c>
      <c r="Y4774">
        <v>248199</v>
      </c>
      <c r="Z4774">
        <v>20241029</v>
      </c>
      <c r="AA4774">
        <v>2024102020</v>
      </c>
      <c r="AB4774">
        <v>0</v>
      </c>
      <c r="AC4774" t="s">
        <v>2281</v>
      </c>
      <c r="AD4774" t="s">
        <v>2281</v>
      </c>
      <c r="AE4774">
        <v>11101</v>
      </c>
      <c r="AF4774" t="s">
        <v>2281</v>
      </c>
      <c r="AG4774" t="s">
        <v>549</v>
      </c>
      <c r="AH4774">
        <v>100</v>
      </c>
    </row>
    <row r="4775" spans="1:34" hidden="1" x14ac:dyDescent="0.25">
      <c r="A4775" t="str">
        <f t="shared" si="222"/>
        <v>24 1 3 22 1 8 71 3 0 4501052 248723</v>
      </c>
      <c r="B4775" t="str">
        <f t="shared" si="223"/>
        <v>24 1 3 22 1 8 71 3 0 4501052 248203</v>
      </c>
      <c r="C4775" t="str">
        <f t="shared" si="224"/>
        <v>24 1 3 22 1 8 71 3 0 4501052</v>
      </c>
      <c r="D4775">
        <v>24</v>
      </c>
      <c r="E4775">
        <v>1</v>
      </c>
      <c r="F4775">
        <v>3</v>
      </c>
      <c r="G4775">
        <v>22</v>
      </c>
      <c r="H4775">
        <v>1</v>
      </c>
      <c r="I4775">
        <v>8</v>
      </c>
      <c r="J4775">
        <v>71</v>
      </c>
      <c r="K4775">
        <v>3</v>
      </c>
      <c r="L4775" t="s">
        <v>147</v>
      </c>
      <c r="M4775" t="s">
        <v>176</v>
      </c>
      <c r="N4775" s="13">
        <v>1437696</v>
      </c>
      <c r="O4775">
        <v>248723</v>
      </c>
      <c r="P4775">
        <v>2024</v>
      </c>
      <c r="Q4775">
        <v>810000598</v>
      </c>
      <c r="R4775" t="s">
        <v>2278</v>
      </c>
      <c r="S4775" s="13">
        <v>1437696</v>
      </c>
      <c r="T4775">
        <v>0</v>
      </c>
      <c r="U4775" t="s">
        <v>4048</v>
      </c>
      <c r="V4775" t="s">
        <v>3334</v>
      </c>
      <c r="W4775">
        <v>5004</v>
      </c>
      <c r="X4775">
        <v>0</v>
      </c>
      <c r="Y4775">
        <v>248203</v>
      </c>
      <c r="Z4775">
        <v>20241030</v>
      </c>
      <c r="AA4775">
        <v>0</v>
      </c>
      <c r="AB4775">
        <v>0</v>
      </c>
      <c r="AC4775" t="s">
        <v>2281</v>
      </c>
      <c r="AD4775" t="s">
        <v>2281</v>
      </c>
      <c r="AE4775">
        <v>12401</v>
      </c>
      <c r="AF4775" t="s">
        <v>2281</v>
      </c>
      <c r="AG4775" t="s">
        <v>67</v>
      </c>
      <c r="AH4775">
        <v>335</v>
      </c>
    </row>
    <row r="4776" spans="1:34" hidden="1" x14ac:dyDescent="0.25">
      <c r="A4776" t="str">
        <f t="shared" si="222"/>
        <v>24 1 3 11 1 601 17 40 0 4501001 248724</v>
      </c>
      <c r="B4776" t="str">
        <f t="shared" si="223"/>
        <v>24 1 3 11 1 601 17 40 0 4501001 248224</v>
      </c>
      <c r="C4776" t="str">
        <f t="shared" si="224"/>
        <v>24 1 3 11 1 601 17 40 0 4501001</v>
      </c>
      <c r="D4776">
        <v>24</v>
      </c>
      <c r="E4776">
        <v>1</v>
      </c>
      <c r="F4776">
        <v>3</v>
      </c>
      <c r="G4776">
        <v>11</v>
      </c>
      <c r="H4776">
        <v>1</v>
      </c>
      <c r="I4776">
        <v>601</v>
      </c>
      <c r="J4776">
        <v>17</v>
      </c>
      <c r="K4776">
        <v>40</v>
      </c>
      <c r="L4776" t="s">
        <v>147</v>
      </c>
      <c r="M4776" t="s">
        <v>172</v>
      </c>
      <c r="N4776" s="13">
        <v>2500000</v>
      </c>
      <c r="O4776">
        <v>248724</v>
      </c>
      <c r="P4776">
        <v>2024</v>
      </c>
      <c r="Q4776">
        <v>75090403</v>
      </c>
      <c r="R4776" t="s">
        <v>1465</v>
      </c>
      <c r="S4776" s="13">
        <v>2500000</v>
      </c>
      <c r="T4776">
        <v>0</v>
      </c>
      <c r="U4776" t="s">
        <v>4227</v>
      </c>
      <c r="V4776" t="s">
        <v>2295</v>
      </c>
      <c r="W4776">
        <v>5004</v>
      </c>
      <c r="X4776">
        <v>0</v>
      </c>
      <c r="Y4776">
        <v>248224</v>
      </c>
      <c r="Z4776">
        <v>20241030</v>
      </c>
      <c r="AA4776">
        <v>2408150947</v>
      </c>
      <c r="AB4776">
        <v>2</v>
      </c>
      <c r="AC4776" t="s">
        <v>2281</v>
      </c>
      <c r="AD4776" t="s">
        <v>2281</v>
      </c>
      <c r="AE4776">
        <v>11101</v>
      </c>
      <c r="AF4776" t="s">
        <v>2281</v>
      </c>
      <c r="AG4776" t="s">
        <v>549</v>
      </c>
      <c r="AH4776">
        <v>260</v>
      </c>
    </row>
    <row r="4777" spans="1:34" hidden="1" x14ac:dyDescent="0.25">
      <c r="A4777" t="str">
        <f t="shared" si="222"/>
        <v>24 1 3 11 1 8 71 1 0 4501001 248725</v>
      </c>
      <c r="B4777" t="str">
        <f t="shared" si="223"/>
        <v>24 1 3 11 1 8 71 1 0 4501001 248156</v>
      </c>
      <c r="C4777" t="str">
        <f t="shared" si="224"/>
        <v>24 1 3 11 1 8 71 1 0 4501001</v>
      </c>
      <c r="D4777">
        <v>24</v>
      </c>
      <c r="E4777">
        <v>1</v>
      </c>
      <c r="F4777">
        <v>3</v>
      </c>
      <c r="G4777">
        <v>11</v>
      </c>
      <c r="H4777">
        <v>1</v>
      </c>
      <c r="I4777">
        <v>8</v>
      </c>
      <c r="J4777">
        <v>71</v>
      </c>
      <c r="K4777">
        <v>1</v>
      </c>
      <c r="L4777" t="s">
        <v>147</v>
      </c>
      <c r="M4777" t="s">
        <v>172</v>
      </c>
      <c r="N4777" s="13">
        <v>22889560.93</v>
      </c>
      <c r="O4777">
        <v>248725</v>
      </c>
      <c r="P4777">
        <v>2024</v>
      </c>
      <c r="Q4777">
        <v>800028582</v>
      </c>
      <c r="R4777" t="s">
        <v>833</v>
      </c>
      <c r="S4777" s="13">
        <v>22889560.93</v>
      </c>
      <c r="T4777">
        <v>0</v>
      </c>
      <c r="U4777" t="s">
        <v>2411</v>
      </c>
      <c r="V4777" t="s">
        <v>4228</v>
      </c>
      <c r="W4777">
        <v>5004</v>
      </c>
      <c r="X4777">
        <v>0</v>
      </c>
      <c r="Y4777">
        <v>248156</v>
      </c>
      <c r="Z4777">
        <v>20241030</v>
      </c>
      <c r="AA4777">
        <v>2405020606</v>
      </c>
      <c r="AB4777">
        <v>6</v>
      </c>
      <c r="AC4777" t="s">
        <v>2281</v>
      </c>
      <c r="AD4777" t="s">
        <v>2281</v>
      </c>
      <c r="AE4777">
        <v>11101</v>
      </c>
      <c r="AF4777" t="s">
        <v>2281</v>
      </c>
      <c r="AG4777" t="s">
        <v>549</v>
      </c>
      <c r="AH4777">
        <v>121</v>
      </c>
    </row>
    <row r="4778" spans="1:34" hidden="1" x14ac:dyDescent="0.25">
      <c r="A4778" t="str">
        <f t="shared" si="222"/>
        <v>24 1 3 11 1 8 71 1 0 4501001 248726</v>
      </c>
      <c r="B4778" t="str">
        <f t="shared" si="223"/>
        <v>24 1 3 11 1 8 71 1 0 4501001 248156</v>
      </c>
      <c r="C4778" t="str">
        <f t="shared" si="224"/>
        <v>24 1 3 11 1 8 71 1 0 4501001</v>
      </c>
      <c r="D4778">
        <v>24</v>
      </c>
      <c r="E4778">
        <v>1</v>
      </c>
      <c r="F4778">
        <v>3</v>
      </c>
      <c r="G4778">
        <v>11</v>
      </c>
      <c r="H4778">
        <v>1</v>
      </c>
      <c r="I4778">
        <v>8</v>
      </c>
      <c r="J4778">
        <v>71</v>
      </c>
      <c r="K4778">
        <v>1</v>
      </c>
      <c r="L4778" t="s">
        <v>147</v>
      </c>
      <c r="M4778" t="s">
        <v>172</v>
      </c>
      <c r="N4778" s="13">
        <v>3026509.07</v>
      </c>
      <c r="O4778">
        <v>248726</v>
      </c>
      <c r="P4778">
        <v>2024</v>
      </c>
      <c r="Q4778">
        <v>800028582</v>
      </c>
      <c r="R4778" t="s">
        <v>833</v>
      </c>
      <c r="S4778" s="13">
        <v>3026509.07</v>
      </c>
      <c r="T4778">
        <v>0</v>
      </c>
      <c r="U4778" t="s">
        <v>2411</v>
      </c>
      <c r="V4778" t="s">
        <v>4228</v>
      </c>
      <c r="W4778">
        <v>5004</v>
      </c>
      <c r="X4778">
        <v>0</v>
      </c>
      <c r="Y4778">
        <v>248156</v>
      </c>
      <c r="Z4778">
        <v>20241030</v>
      </c>
      <c r="AA4778">
        <v>2405020606</v>
      </c>
      <c r="AB4778">
        <v>6</v>
      </c>
      <c r="AC4778" t="s">
        <v>2281</v>
      </c>
      <c r="AD4778" t="s">
        <v>2281</v>
      </c>
      <c r="AE4778">
        <v>11101</v>
      </c>
      <c r="AF4778" t="s">
        <v>2281</v>
      </c>
      <c r="AG4778" t="s">
        <v>549</v>
      </c>
      <c r="AH4778">
        <v>121</v>
      </c>
    </row>
    <row r="4779" spans="1:34" hidden="1" x14ac:dyDescent="0.25">
      <c r="A4779" t="str">
        <f t="shared" si="222"/>
        <v>24 1 3 22 1 602 71 42 0 4501052 248728</v>
      </c>
      <c r="B4779" t="str">
        <f t="shared" si="223"/>
        <v>24 1 3 22 1 602 71 42 0 4501052 248228</v>
      </c>
      <c r="C4779" t="str">
        <f t="shared" si="224"/>
        <v>24 1 3 22 1 602 71 42 0 4501052</v>
      </c>
      <c r="D4779">
        <v>24</v>
      </c>
      <c r="E4779">
        <v>1</v>
      </c>
      <c r="F4779">
        <v>3</v>
      </c>
      <c r="G4779">
        <v>22</v>
      </c>
      <c r="H4779">
        <v>1</v>
      </c>
      <c r="I4779">
        <v>602</v>
      </c>
      <c r="J4779">
        <v>71</v>
      </c>
      <c r="K4779">
        <v>42</v>
      </c>
      <c r="L4779" t="s">
        <v>147</v>
      </c>
      <c r="M4779" t="s">
        <v>176</v>
      </c>
      <c r="N4779" s="13">
        <v>5400000</v>
      </c>
      <c r="O4779">
        <v>248728</v>
      </c>
      <c r="P4779">
        <v>2024</v>
      </c>
      <c r="Q4779">
        <v>1053830025</v>
      </c>
      <c r="R4779" t="s">
        <v>1495</v>
      </c>
      <c r="S4779" s="13">
        <v>5400000</v>
      </c>
      <c r="T4779">
        <v>0</v>
      </c>
      <c r="U4779" t="s">
        <v>4229</v>
      </c>
      <c r="V4779" t="s">
        <v>2291</v>
      </c>
      <c r="W4779">
        <v>5004</v>
      </c>
      <c r="X4779">
        <v>0</v>
      </c>
      <c r="Y4779">
        <v>248228</v>
      </c>
      <c r="Z4779">
        <v>20241031</v>
      </c>
      <c r="AA4779">
        <v>2408301003</v>
      </c>
      <c r="AB4779">
        <v>2</v>
      </c>
      <c r="AC4779" t="s">
        <v>2281</v>
      </c>
      <c r="AD4779" t="s">
        <v>2281</v>
      </c>
      <c r="AE4779">
        <v>11229</v>
      </c>
      <c r="AF4779" t="s">
        <v>2281</v>
      </c>
      <c r="AG4779" t="s">
        <v>639</v>
      </c>
      <c r="AH4779">
        <v>260</v>
      </c>
    </row>
    <row r="4780" spans="1:34" hidden="1" x14ac:dyDescent="0.25">
      <c r="A4780" t="str">
        <f t="shared" si="222"/>
        <v>24 1 3 22 1 602 71 42 0 4501052 248729</v>
      </c>
      <c r="B4780" t="str">
        <f t="shared" si="223"/>
        <v>24 1 3 22 1 602 71 42 0 4501052 248227</v>
      </c>
      <c r="C4780" t="str">
        <f t="shared" si="224"/>
        <v>24 1 3 22 1 602 71 42 0 4501052</v>
      </c>
      <c r="D4780">
        <v>24</v>
      </c>
      <c r="E4780">
        <v>1</v>
      </c>
      <c r="F4780">
        <v>3</v>
      </c>
      <c r="G4780">
        <v>22</v>
      </c>
      <c r="H4780">
        <v>1</v>
      </c>
      <c r="I4780">
        <v>602</v>
      </c>
      <c r="J4780">
        <v>71</v>
      </c>
      <c r="K4780">
        <v>42</v>
      </c>
      <c r="L4780" t="s">
        <v>147</v>
      </c>
      <c r="M4780" t="s">
        <v>176</v>
      </c>
      <c r="N4780" s="13">
        <v>5400000</v>
      </c>
      <c r="O4780">
        <v>248729</v>
      </c>
      <c r="P4780">
        <v>2024</v>
      </c>
      <c r="Q4780">
        <v>1053831919</v>
      </c>
      <c r="R4780" t="s">
        <v>1494</v>
      </c>
      <c r="S4780" s="13">
        <v>5400000</v>
      </c>
      <c r="T4780">
        <v>0</v>
      </c>
      <c r="U4780" t="s">
        <v>4229</v>
      </c>
      <c r="V4780" t="s">
        <v>2291</v>
      </c>
      <c r="W4780">
        <v>5004</v>
      </c>
      <c r="X4780">
        <v>0</v>
      </c>
      <c r="Y4780">
        <v>248227</v>
      </c>
      <c r="Z4780">
        <v>20241031</v>
      </c>
      <c r="AA4780">
        <v>2408301002</v>
      </c>
      <c r="AB4780">
        <v>2</v>
      </c>
      <c r="AC4780" t="s">
        <v>2281</v>
      </c>
      <c r="AD4780" t="s">
        <v>2281</v>
      </c>
      <c r="AE4780">
        <v>11229</v>
      </c>
      <c r="AF4780" t="s">
        <v>2281</v>
      </c>
      <c r="AG4780" t="s">
        <v>639</v>
      </c>
      <c r="AH4780">
        <v>260</v>
      </c>
    </row>
    <row r="4781" spans="1:34" hidden="1" x14ac:dyDescent="0.25">
      <c r="A4781" t="str">
        <f t="shared" si="222"/>
        <v>24 1 3 22 1 8 71 2 0 4501001 248730</v>
      </c>
      <c r="B4781" t="str">
        <f t="shared" si="223"/>
        <v>24 1 3 22 1 8 71 2 0 4501001 248174</v>
      </c>
      <c r="C4781" t="str">
        <f t="shared" si="224"/>
        <v>24 1 3 22 1 8 71 2 0 4501001</v>
      </c>
      <c r="D4781">
        <v>24</v>
      </c>
      <c r="E4781">
        <v>1</v>
      </c>
      <c r="F4781">
        <v>3</v>
      </c>
      <c r="G4781">
        <v>22</v>
      </c>
      <c r="H4781">
        <v>1</v>
      </c>
      <c r="I4781">
        <v>8</v>
      </c>
      <c r="J4781">
        <v>71</v>
      </c>
      <c r="K4781">
        <v>2</v>
      </c>
      <c r="L4781" t="s">
        <v>147</v>
      </c>
      <c r="M4781" t="s">
        <v>172</v>
      </c>
      <c r="N4781" s="13">
        <v>2560960</v>
      </c>
      <c r="O4781">
        <v>248730</v>
      </c>
      <c r="P4781">
        <v>2024</v>
      </c>
      <c r="Q4781">
        <v>900319291</v>
      </c>
      <c r="R4781" t="s">
        <v>785</v>
      </c>
      <c r="S4781" s="13">
        <v>2560960</v>
      </c>
      <c r="T4781">
        <v>0</v>
      </c>
      <c r="U4781" t="s">
        <v>4230</v>
      </c>
      <c r="V4781" t="s">
        <v>2342</v>
      </c>
      <c r="W4781">
        <v>5011</v>
      </c>
      <c r="X4781">
        <v>0</v>
      </c>
      <c r="Y4781">
        <v>248174</v>
      </c>
      <c r="Z4781">
        <v>20241031</v>
      </c>
      <c r="AA4781">
        <v>2024101070</v>
      </c>
      <c r="AB4781">
        <v>0</v>
      </c>
      <c r="AC4781" t="s">
        <v>2281</v>
      </c>
      <c r="AD4781" t="s">
        <v>2281</v>
      </c>
      <c r="AE4781">
        <v>11229</v>
      </c>
      <c r="AF4781" t="s">
        <v>2281</v>
      </c>
      <c r="AG4781" t="s">
        <v>639</v>
      </c>
      <c r="AH4781">
        <v>100</v>
      </c>
    </row>
    <row r="4782" spans="1:34" hidden="1" x14ac:dyDescent="0.25">
      <c r="A4782" t="str">
        <f t="shared" si="222"/>
        <v>24 1 3 11 1 8 17 3 0 4501001 248732</v>
      </c>
      <c r="B4782" t="str">
        <f t="shared" si="223"/>
        <v>24 1 3 11 1 8 17 3 0 4501001 248171</v>
      </c>
      <c r="C4782" t="str">
        <f t="shared" si="224"/>
        <v>24 1 3 11 1 8 17 3 0 4501001</v>
      </c>
      <c r="D4782">
        <v>24</v>
      </c>
      <c r="E4782">
        <v>1</v>
      </c>
      <c r="F4782">
        <v>3</v>
      </c>
      <c r="G4782">
        <v>11</v>
      </c>
      <c r="H4782">
        <v>1</v>
      </c>
      <c r="I4782">
        <v>8</v>
      </c>
      <c r="J4782">
        <v>17</v>
      </c>
      <c r="K4782">
        <v>3</v>
      </c>
      <c r="L4782" t="s">
        <v>147</v>
      </c>
      <c r="M4782" t="s">
        <v>172</v>
      </c>
      <c r="N4782" s="13">
        <v>23453020</v>
      </c>
      <c r="O4782">
        <v>248732</v>
      </c>
      <c r="P4782">
        <v>2024</v>
      </c>
      <c r="Q4782">
        <v>900319291</v>
      </c>
      <c r="R4782" t="s">
        <v>785</v>
      </c>
      <c r="S4782" s="13">
        <v>23453020</v>
      </c>
      <c r="T4782">
        <v>0</v>
      </c>
      <c r="U4782" t="s">
        <v>4231</v>
      </c>
      <c r="V4782" t="s">
        <v>2342</v>
      </c>
      <c r="W4782">
        <v>5001</v>
      </c>
      <c r="X4782">
        <v>0</v>
      </c>
      <c r="Y4782">
        <v>248171</v>
      </c>
      <c r="Z4782">
        <v>20241031</v>
      </c>
      <c r="AA4782">
        <v>2024101070</v>
      </c>
      <c r="AB4782">
        <v>0</v>
      </c>
      <c r="AC4782" t="s">
        <v>2281</v>
      </c>
      <c r="AD4782" t="s">
        <v>2281</v>
      </c>
      <c r="AE4782">
        <v>11101</v>
      </c>
      <c r="AF4782" t="s">
        <v>2281</v>
      </c>
      <c r="AG4782" t="s">
        <v>549</v>
      </c>
      <c r="AH4782">
        <v>100</v>
      </c>
    </row>
    <row r="4783" spans="1:34" hidden="1" x14ac:dyDescent="0.25">
      <c r="A4783" t="str">
        <f t="shared" si="222"/>
        <v>24 1 3 11 1 8 17 1 0 4501001 248733</v>
      </c>
      <c r="B4783" t="str">
        <f t="shared" si="223"/>
        <v>24 1 3 11 1 8 17 1 0 4501001 248192</v>
      </c>
      <c r="C4783" t="str">
        <f t="shared" si="224"/>
        <v>24 1 3 11 1 8 17 1 0 4501001</v>
      </c>
      <c r="D4783">
        <v>24</v>
      </c>
      <c r="E4783">
        <v>1</v>
      </c>
      <c r="F4783">
        <v>3</v>
      </c>
      <c r="G4783">
        <v>11</v>
      </c>
      <c r="H4783">
        <v>1</v>
      </c>
      <c r="I4783">
        <v>8</v>
      </c>
      <c r="J4783">
        <v>17</v>
      </c>
      <c r="K4783">
        <v>1</v>
      </c>
      <c r="L4783" t="s">
        <v>147</v>
      </c>
      <c r="M4783" t="s">
        <v>172</v>
      </c>
      <c r="N4783" s="13">
        <v>406800</v>
      </c>
      <c r="O4783">
        <v>248733</v>
      </c>
      <c r="P4783">
        <v>2024</v>
      </c>
      <c r="Q4783">
        <v>30336014</v>
      </c>
      <c r="R4783" t="s">
        <v>1446</v>
      </c>
      <c r="S4783" s="13">
        <v>406800</v>
      </c>
      <c r="T4783">
        <v>0</v>
      </c>
      <c r="U4783" t="s">
        <v>4232</v>
      </c>
      <c r="V4783" t="s">
        <v>2295</v>
      </c>
      <c r="W4783">
        <v>5004</v>
      </c>
      <c r="X4783">
        <v>0</v>
      </c>
      <c r="Y4783">
        <v>248192</v>
      </c>
      <c r="Z4783">
        <v>20241031</v>
      </c>
      <c r="AA4783">
        <v>2405290712</v>
      </c>
      <c r="AB4783">
        <v>199</v>
      </c>
      <c r="AC4783" t="s">
        <v>2281</v>
      </c>
      <c r="AD4783" t="s">
        <v>2281</v>
      </c>
      <c r="AE4783">
        <v>11101</v>
      </c>
      <c r="AF4783" t="s">
        <v>2281</v>
      </c>
      <c r="AG4783" t="s">
        <v>549</v>
      </c>
      <c r="AH4783">
        <v>260</v>
      </c>
    </row>
    <row r="4784" spans="1:34" hidden="1" x14ac:dyDescent="0.25">
      <c r="A4784" t="str">
        <f t="shared" si="222"/>
        <v>24 1 3 22 1 602 71 42 0 4501052 248734</v>
      </c>
      <c r="B4784" t="str">
        <f t="shared" si="223"/>
        <v>24 1 3 22 1 602 71 42 0 4501052 248230</v>
      </c>
      <c r="C4784" t="str">
        <f t="shared" si="224"/>
        <v>24 1 3 22 1 602 71 42 0 4501052</v>
      </c>
      <c r="D4784">
        <v>24</v>
      </c>
      <c r="E4784">
        <v>1</v>
      </c>
      <c r="F4784">
        <v>3</v>
      </c>
      <c r="G4784">
        <v>22</v>
      </c>
      <c r="H4784">
        <v>1</v>
      </c>
      <c r="I4784">
        <v>602</v>
      </c>
      <c r="J4784">
        <v>71</v>
      </c>
      <c r="K4784">
        <v>42</v>
      </c>
      <c r="L4784" t="s">
        <v>147</v>
      </c>
      <c r="M4784" t="s">
        <v>176</v>
      </c>
      <c r="N4784" s="13">
        <v>5400000</v>
      </c>
      <c r="O4784">
        <v>248734</v>
      </c>
      <c r="P4784">
        <v>2024</v>
      </c>
      <c r="Q4784">
        <v>24336162</v>
      </c>
      <c r="R4784" t="s">
        <v>1496</v>
      </c>
      <c r="S4784" s="13">
        <v>5400000</v>
      </c>
      <c r="T4784">
        <v>0</v>
      </c>
      <c r="U4784" t="s">
        <v>4233</v>
      </c>
      <c r="V4784" t="s">
        <v>2291</v>
      </c>
      <c r="W4784">
        <v>5004</v>
      </c>
      <c r="X4784">
        <v>0</v>
      </c>
      <c r="Y4784">
        <v>248230</v>
      </c>
      <c r="Z4784">
        <v>20241031</v>
      </c>
      <c r="AA4784">
        <v>2408301004</v>
      </c>
      <c r="AB4784">
        <v>2</v>
      </c>
      <c r="AC4784" t="s">
        <v>2281</v>
      </c>
      <c r="AD4784" t="s">
        <v>2281</v>
      </c>
      <c r="AE4784">
        <v>11229</v>
      </c>
      <c r="AF4784" t="s">
        <v>2281</v>
      </c>
      <c r="AG4784" t="s">
        <v>639</v>
      </c>
      <c r="AH4784">
        <v>260</v>
      </c>
    </row>
    <row r="4785" spans="1:34" hidden="1" x14ac:dyDescent="0.25">
      <c r="A4785" t="str">
        <f t="shared" si="222"/>
        <v>24 1 3 22 1 602 71 42 0 4501052 248735</v>
      </c>
      <c r="B4785" t="str">
        <f t="shared" si="223"/>
        <v>24 1 3 22 1 602 71 42 0 4501052 248231</v>
      </c>
      <c r="C4785" t="str">
        <f t="shared" si="224"/>
        <v>24 1 3 22 1 602 71 42 0 4501052</v>
      </c>
      <c r="D4785">
        <v>24</v>
      </c>
      <c r="E4785">
        <v>1</v>
      </c>
      <c r="F4785">
        <v>3</v>
      </c>
      <c r="G4785">
        <v>22</v>
      </c>
      <c r="H4785">
        <v>1</v>
      </c>
      <c r="I4785">
        <v>602</v>
      </c>
      <c r="J4785">
        <v>71</v>
      </c>
      <c r="K4785">
        <v>42</v>
      </c>
      <c r="L4785" t="s">
        <v>147</v>
      </c>
      <c r="M4785" t="s">
        <v>176</v>
      </c>
      <c r="N4785" s="13">
        <v>5400000</v>
      </c>
      <c r="O4785">
        <v>248735</v>
      </c>
      <c r="P4785">
        <v>2024</v>
      </c>
      <c r="Q4785">
        <v>1054565294</v>
      </c>
      <c r="R4785" t="s">
        <v>1497</v>
      </c>
      <c r="S4785" s="13">
        <v>5400000</v>
      </c>
      <c r="T4785">
        <v>0</v>
      </c>
      <c r="U4785" t="s">
        <v>4233</v>
      </c>
      <c r="V4785" t="s">
        <v>2291</v>
      </c>
      <c r="W4785">
        <v>5004</v>
      </c>
      <c r="X4785">
        <v>0</v>
      </c>
      <c r="Y4785">
        <v>248231</v>
      </c>
      <c r="Z4785">
        <v>20241031</v>
      </c>
      <c r="AA4785">
        <v>2408301009</v>
      </c>
      <c r="AB4785">
        <v>2</v>
      </c>
      <c r="AC4785" t="s">
        <v>2281</v>
      </c>
      <c r="AD4785" t="s">
        <v>2281</v>
      </c>
      <c r="AE4785">
        <v>11229</v>
      </c>
      <c r="AF4785" t="s">
        <v>2281</v>
      </c>
      <c r="AG4785" t="s">
        <v>639</v>
      </c>
      <c r="AH4785">
        <v>260</v>
      </c>
    </row>
    <row r="4786" spans="1:34" hidden="1" x14ac:dyDescent="0.25">
      <c r="A4786" t="str">
        <f t="shared" si="222"/>
        <v>24 1 3 22 1 602 71 41 0 4501052 248736</v>
      </c>
      <c r="B4786" t="str">
        <f t="shared" si="223"/>
        <v>24 1 3 22 1 602 71 41 0 4501052 248233</v>
      </c>
      <c r="C4786" t="str">
        <f t="shared" si="224"/>
        <v>24 1 3 22 1 602 71 41 0 4501052</v>
      </c>
      <c r="D4786">
        <v>24</v>
      </c>
      <c r="E4786">
        <v>1</v>
      </c>
      <c r="F4786">
        <v>3</v>
      </c>
      <c r="G4786">
        <v>22</v>
      </c>
      <c r="H4786">
        <v>1</v>
      </c>
      <c r="I4786">
        <v>602</v>
      </c>
      <c r="J4786">
        <v>71</v>
      </c>
      <c r="K4786">
        <v>41</v>
      </c>
      <c r="L4786" t="s">
        <v>147</v>
      </c>
      <c r="M4786" t="s">
        <v>176</v>
      </c>
      <c r="N4786" s="13">
        <v>83030000</v>
      </c>
      <c r="O4786">
        <v>248736</v>
      </c>
      <c r="P4786">
        <v>2024</v>
      </c>
      <c r="Q4786">
        <v>900586300</v>
      </c>
      <c r="R4786" t="s">
        <v>1486</v>
      </c>
      <c r="S4786" s="13">
        <v>83030000</v>
      </c>
      <c r="T4786">
        <v>0</v>
      </c>
      <c r="U4786" t="s">
        <v>4234</v>
      </c>
      <c r="V4786" t="s">
        <v>4235</v>
      </c>
      <c r="W4786">
        <v>5007</v>
      </c>
      <c r="X4786">
        <v>0</v>
      </c>
      <c r="Y4786">
        <v>248233</v>
      </c>
      <c r="Z4786">
        <v>20241031</v>
      </c>
      <c r="AA4786">
        <v>2409051019</v>
      </c>
      <c r="AB4786">
        <v>199</v>
      </c>
      <c r="AC4786" t="s">
        <v>2281</v>
      </c>
      <c r="AD4786" t="s">
        <v>2281</v>
      </c>
      <c r="AE4786">
        <v>12401</v>
      </c>
      <c r="AF4786" t="s">
        <v>2281</v>
      </c>
      <c r="AG4786" t="s">
        <v>67</v>
      </c>
      <c r="AH4786">
        <v>141</v>
      </c>
    </row>
    <row r="4787" spans="1:34" hidden="1" x14ac:dyDescent="0.25">
      <c r="A4787" t="str">
        <f t="shared" si="222"/>
        <v>24 1 3 22 1 8 71 3 0 4501052 248740</v>
      </c>
      <c r="B4787" t="str">
        <f t="shared" si="223"/>
        <v>24 1 3 22 1 8 71 3 0 4501052 248077</v>
      </c>
      <c r="C4787" t="str">
        <f t="shared" si="224"/>
        <v>24 1 3 22 1 8 71 3 0 4501052</v>
      </c>
      <c r="D4787">
        <v>24</v>
      </c>
      <c r="E4787">
        <v>1</v>
      </c>
      <c r="F4787">
        <v>3</v>
      </c>
      <c r="G4787">
        <v>22</v>
      </c>
      <c r="H4787">
        <v>1</v>
      </c>
      <c r="I4787">
        <v>8</v>
      </c>
      <c r="J4787">
        <v>71</v>
      </c>
      <c r="K4787">
        <v>3</v>
      </c>
      <c r="L4787" t="s">
        <v>147</v>
      </c>
      <c r="M4787" t="s">
        <v>176</v>
      </c>
      <c r="N4787" s="13">
        <v>26363637</v>
      </c>
      <c r="O4787">
        <v>248740</v>
      </c>
      <c r="P4787">
        <v>2024</v>
      </c>
      <c r="Q4787">
        <v>900159106</v>
      </c>
      <c r="R4787" t="s">
        <v>796</v>
      </c>
      <c r="S4787" s="13">
        <v>26363637</v>
      </c>
      <c r="T4787">
        <v>717800</v>
      </c>
      <c r="U4787" t="s">
        <v>2432</v>
      </c>
      <c r="V4787" t="s">
        <v>2433</v>
      </c>
      <c r="W4787">
        <v>5016</v>
      </c>
      <c r="X4787">
        <v>2305</v>
      </c>
      <c r="Y4787">
        <v>248077</v>
      </c>
      <c r="Z4787">
        <v>20241031</v>
      </c>
      <c r="AA4787">
        <v>2402050305</v>
      </c>
      <c r="AB4787">
        <v>4</v>
      </c>
      <c r="AC4787" t="s">
        <v>2281</v>
      </c>
      <c r="AD4787" t="s">
        <v>2281</v>
      </c>
      <c r="AE4787">
        <v>12401</v>
      </c>
      <c r="AF4787" t="s">
        <v>2281</v>
      </c>
      <c r="AG4787" t="s">
        <v>67</v>
      </c>
      <c r="AH4787">
        <v>251</v>
      </c>
    </row>
    <row r="4788" spans="1:34" hidden="1" x14ac:dyDescent="0.25">
      <c r="A4788" t="str">
        <f t="shared" si="222"/>
        <v>24 1 3 22 1 8 71 3 0 4501052 248741</v>
      </c>
      <c r="B4788" t="str">
        <f t="shared" si="223"/>
        <v>24 1 3 22 1 8 71 3 0 4501052 248077</v>
      </c>
      <c r="C4788" t="str">
        <f t="shared" si="224"/>
        <v>24 1 3 22 1 8 71 3 0 4501052</v>
      </c>
      <c r="D4788">
        <v>24</v>
      </c>
      <c r="E4788">
        <v>1</v>
      </c>
      <c r="F4788">
        <v>3</v>
      </c>
      <c r="G4788">
        <v>22</v>
      </c>
      <c r="H4788">
        <v>1</v>
      </c>
      <c r="I4788">
        <v>8</v>
      </c>
      <c r="J4788">
        <v>71</v>
      </c>
      <c r="K4788">
        <v>3</v>
      </c>
      <c r="L4788" t="s">
        <v>147</v>
      </c>
      <c r="M4788" t="s">
        <v>176</v>
      </c>
      <c r="N4788" s="13">
        <v>26363637</v>
      </c>
      <c r="O4788">
        <v>248741</v>
      </c>
      <c r="P4788">
        <v>2024</v>
      </c>
      <c r="Q4788">
        <v>900159106</v>
      </c>
      <c r="R4788" t="s">
        <v>796</v>
      </c>
      <c r="S4788" s="13">
        <v>26363637</v>
      </c>
      <c r="T4788">
        <v>717800</v>
      </c>
      <c r="U4788" t="s">
        <v>2434</v>
      </c>
      <c r="V4788" t="s">
        <v>2435</v>
      </c>
      <c r="W4788">
        <v>5016</v>
      </c>
      <c r="X4788">
        <v>2305</v>
      </c>
      <c r="Y4788">
        <v>248077</v>
      </c>
      <c r="Z4788">
        <v>20241031</v>
      </c>
      <c r="AA4788">
        <v>2402050305</v>
      </c>
      <c r="AB4788">
        <v>5</v>
      </c>
      <c r="AC4788" t="s">
        <v>2281</v>
      </c>
      <c r="AD4788" t="s">
        <v>2281</v>
      </c>
      <c r="AE4788">
        <v>12401</v>
      </c>
      <c r="AF4788" t="s">
        <v>2281</v>
      </c>
      <c r="AG4788" t="s">
        <v>67</v>
      </c>
      <c r="AH4788">
        <v>251</v>
      </c>
    </row>
    <row r="4789" spans="1:34" hidden="1" x14ac:dyDescent="0.25">
      <c r="A4789" t="str">
        <f t="shared" si="222"/>
        <v>24 1 3 22 1 8 71 3 0 4501052 248742</v>
      </c>
      <c r="B4789" t="str">
        <f t="shared" si="223"/>
        <v>24 1 3 22 1 8 71 3 0 4501052 248077</v>
      </c>
      <c r="C4789" t="str">
        <f t="shared" si="224"/>
        <v>24 1 3 22 1 8 71 3 0 4501052</v>
      </c>
      <c r="D4789">
        <v>24</v>
      </c>
      <c r="E4789">
        <v>1</v>
      </c>
      <c r="F4789">
        <v>3</v>
      </c>
      <c r="G4789">
        <v>22</v>
      </c>
      <c r="H4789">
        <v>1</v>
      </c>
      <c r="I4789">
        <v>8</v>
      </c>
      <c r="J4789">
        <v>71</v>
      </c>
      <c r="K4789">
        <v>3</v>
      </c>
      <c r="L4789" t="s">
        <v>147</v>
      </c>
      <c r="M4789" t="s">
        <v>176</v>
      </c>
      <c r="N4789" s="13">
        <v>26363637</v>
      </c>
      <c r="O4789">
        <v>248742</v>
      </c>
      <c r="P4789">
        <v>2024</v>
      </c>
      <c r="Q4789">
        <v>900159106</v>
      </c>
      <c r="R4789" t="s">
        <v>796</v>
      </c>
      <c r="S4789" s="13">
        <v>26363637</v>
      </c>
      <c r="T4789">
        <v>717800</v>
      </c>
      <c r="U4789" t="s">
        <v>2436</v>
      </c>
      <c r="V4789" t="s">
        <v>2437</v>
      </c>
      <c r="W4789">
        <v>5016</v>
      </c>
      <c r="X4789">
        <v>2305</v>
      </c>
      <c r="Y4789">
        <v>248077</v>
      </c>
      <c r="Z4789">
        <v>20241031</v>
      </c>
      <c r="AA4789">
        <v>2402050305</v>
      </c>
      <c r="AB4789">
        <v>6</v>
      </c>
      <c r="AC4789" t="s">
        <v>2281</v>
      </c>
      <c r="AD4789" t="s">
        <v>2281</v>
      </c>
      <c r="AE4789">
        <v>12401</v>
      </c>
      <c r="AF4789" t="s">
        <v>2281</v>
      </c>
      <c r="AG4789" t="s">
        <v>67</v>
      </c>
      <c r="AH4789">
        <v>251</v>
      </c>
    </row>
    <row r="4790" spans="1:34" hidden="1" x14ac:dyDescent="0.25">
      <c r="A4790" t="str">
        <f t="shared" si="222"/>
        <v>24 1 3 22 1 8 71 3 0 4501052 248743</v>
      </c>
      <c r="B4790" t="str">
        <f t="shared" si="223"/>
        <v>24 1 3 22 1 8 71 3 0 4501052 248077</v>
      </c>
      <c r="C4790" t="str">
        <f t="shared" si="224"/>
        <v>24 1 3 22 1 8 71 3 0 4501052</v>
      </c>
      <c r="D4790">
        <v>24</v>
      </c>
      <c r="E4790">
        <v>1</v>
      </c>
      <c r="F4790">
        <v>3</v>
      </c>
      <c r="G4790">
        <v>22</v>
      </c>
      <c r="H4790">
        <v>1</v>
      </c>
      <c r="I4790">
        <v>8</v>
      </c>
      <c r="J4790">
        <v>71</v>
      </c>
      <c r="K4790">
        <v>3</v>
      </c>
      <c r="L4790" t="s">
        <v>147</v>
      </c>
      <c r="M4790" t="s">
        <v>176</v>
      </c>
      <c r="N4790" s="13">
        <v>26363637</v>
      </c>
      <c r="O4790">
        <v>248743</v>
      </c>
      <c r="P4790">
        <v>2024</v>
      </c>
      <c r="Q4790">
        <v>900159106</v>
      </c>
      <c r="R4790" t="s">
        <v>796</v>
      </c>
      <c r="S4790" s="13">
        <v>26363637</v>
      </c>
      <c r="T4790">
        <v>717800</v>
      </c>
      <c r="U4790" t="s">
        <v>2438</v>
      </c>
      <c r="V4790" t="s">
        <v>4236</v>
      </c>
      <c r="W4790">
        <v>5016</v>
      </c>
      <c r="X4790">
        <v>2305</v>
      </c>
      <c r="Y4790">
        <v>248077</v>
      </c>
      <c r="Z4790">
        <v>20241031</v>
      </c>
      <c r="AA4790">
        <v>2402050305</v>
      </c>
      <c r="AB4790">
        <v>7</v>
      </c>
      <c r="AC4790" t="s">
        <v>2281</v>
      </c>
      <c r="AD4790" t="s">
        <v>2281</v>
      </c>
      <c r="AE4790">
        <v>12401</v>
      </c>
      <c r="AF4790" t="s">
        <v>2281</v>
      </c>
      <c r="AG4790" t="s">
        <v>67</v>
      </c>
      <c r="AH4790">
        <v>251</v>
      </c>
    </row>
    <row r="4791" spans="1:34" hidden="1" x14ac:dyDescent="0.25">
      <c r="A4791" t="str">
        <f t="shared" si="222"/>
        <v>24 1 3 11 1 8 17 1 0 4501001 248744</v>
      </c>
      <c r="B4791" t="str">
        <f t="shared" si="223"/>
        <v>24 1 3 11 1 8 17 1 0 4501001 248190</v>
      </c>
      <c r="C4791" t="str">
        <f t="shared" si="224"/>
        <v>24 1 3 11 1 8 17 1 0 4501001</v>
      </c>
      <c r="D4791">
        <v>24</v>
      </c>
      <c r="E4791">
        <v>1</v>
      </c>
      <c r="F4791">
        <v>3</v>
      </c>
      <c r="G4791">
        <v>11</v>
      </c>
      <c r="H4791">
        <v>1</v>
      </c>
      <c r="I4791">
        <v>8</v>
      </c>
      <c r="J4791">
        <v>17</v>
      </c>
      <c r="K4791">
        <v>1</v>
      </c>
      <c r="L4791" t="s">
        <v>147</v>
      </c>
      <c r="M4791" t="s">
        <v>172</v>
      </c>
      <c r="N4791" s="13">
        <v>406800</v>
      </c>
      <c r="O4791">
        <v>248744</v>
      </c>
      <c r="P4791">
        <v>2024</v>
      </c>
      <c r="Q4791">
        <v>1053794976</v>
      </c>
      <c r="R4791" t="s">
        <v>1451</v>
      </c>
      <c r="S4791" s="13">
        <v>406800</v>
      </c>
      <c r="T4791">
        <v>0</v>
      </c>
      <c r="U4791" t="s">
        <v>4237</v>
      </c>
      <c r="V4791" t="s">
        <v>2295</v>
      </c>
      <c r="W4791">
        <v>5004</v>
      </c>
      <c r="X4791">
        <v>0</v>
      </c>
      <c r="Y4791">
        <v>248190</v>
      </c>
      <c r="Z4791">
        <v>20241031</v>
      </c>
      <c r="AA4791">
        <v>2405290715</v>
      </c>
      <c r="AB4791">
        <v>199</v>
      </c>
      <c r="AC4791" t="s">
        <v>2281</v>
      </c>
      <c r="AD4791" t="s">
        <v>2281</v>
      </c>
      <c r="AE4791">
        <v>11101</v>
      </c>
      <c r="AF4791" t="s">
        <v>2281</v>
      </c>
      <c r="AG4791" t="s">
        <v>549</v>
      </c>
      <c r="AH4791">
        <v>260</v>
      </c>
    </row>
    <row r="4792" spans="1:34" hidden="1" x14ac:dyDescent="0.25">
      <c r="A4792" t="str">
        <f t="shared" si="222"/>
        <v>24 1 3 11 1 602 71 41 0 4501001 248745</v>
      </c>
      <c r="B4792" t="str">
        <f t="shared" si="223"/>
        <v>24 1 3 11 1 602 71 41 0 4501001 248236</v>
      </c>
      <c r="C4792" t="str">
        <f t="shared" si="224"/>
        <v>24 1 3 11 1 602 71 41 0 4501001</v>
      </c>
      <c r="D4792">
        <v>24</v>
      </c>
      <c r="E4792">
        <v>1</v>
      </c>
      <c r="F4792">
        <v>3</v>
      </c>
      <c r="G4792">
        <v>11</v>
      </c>
      <c r="H4792">
        <v>1</v>
      </c>
      <c r="I4792">
        <v>602</v>
      </c>
      <c r="J4792">
        <v>71</v>
      </c>
      <c r="K4792">
        <v>41</v>
      </c>
      <c r="L4792" t="s">
        <v>147</v>
      </c>
      <c r="M4792" t="s">
        <v>172</v>
      </c>
      <c r="N4792" s="13">
        <v>181000</v>
      </c>
      <c r="O4792">
        <v>248745</v>
      </c>
      <c r="P4792">
        <v>2024</v>
      </c>
      <c r="Q4792">
        <v>900319291</v>
      </c>
      <c r="R4792" t="s">
        <v>785</v>
      </c>
      <c r="S4792" s="13">
        <v>181000</v>
      </c>
      <c r="T4792">
        <v>0</v>
      </c>
      <c r="U4792" t="s">
        <v>4238</v>
      </c>
      <c r="V4792" t="s">
        <v>2342</v>
      </c>
      <c r="W4792">
        <v>5011</v>
      </c>
      <c r="X4792">
        <v>0</v>
      </c>
      <c r="Y4792">
        <v>248236</v>
      </c>
      <c r="Z4792">
        <v>20241031</v>
      </c>
      <c r="AA4792">
        <v>0</v>
      </c>
      <c r="AB4792">
        <v>0</v>
      </c>
      <c r="AC4792" t="s">
        <v>2281</v>
      </c>
      <c r="AD4792" t="s">
        <v>2281</v>
      </c>
      <c r="AE4792">
        <v>11101</v>
      </c>
      <c r="AF4792" t="s">
        <v>2281</v>
      </c>
      <c r="AG4792" t="s">
        <v>549</v>
      </c>
      <c r="AH4792">
        <v>122</v>
      </c>
    </row>
    <row r="4793" spans="1:34" hidden="1" x14ac:dyDescent="0.25">
      <c r="A4793" t="str">
        <f t="shared" si="222"/>
        <v>24 1 3 82 1 602 17 43 0 4501029 248746</v>
      </c>
      <c r="B4793" t="str">
        <f t="shared" si="223"/>
        <v>24 1 3 82 1 602 17 43 0 4501029 248243</v>
      </c>
      <c r="C4793" t="str">
        <f t="shared" si="224"/>
        <v>24 1 3 82 1 602 17 43 0 4501029</v>
      </c>
      <c r="D4793">
        <v>24</v>
      </c>
      <c r="E4793">
        <v>1</v>
      </c>
      <c r="F4793">
        <v>3</v>
      </c>
      <c r="G4793">
        <v>82</v>
      </c>
      <c r="H4793">
        <v>1</v>
      </c>
      <c r="I4793">
        <v>602</v>
      </c>
      <c r="J4793">
        <v>17</v>
      </c>
      <c r="K4793">
        <v>43</v>
      </c>
      <c r="L4793" t="s">
        <v>147</v>
      </c>
      <c r="M4793" t="s">
        <v>174</v>
      </c>
      <c r="N4793" s="13">
        <v>130030078</v>
      </c>
      <c r="O4793">
        <v>248746</v>
      </c>
      <c r="P4793">
        <v>2024</v>
      </c>
      <c r="Q4793">
        <v>900805219</v>
      </c>
      <c r="R4793" t="s">
        <v>1499</v>
      </c>
      <c r="S4793" s="13">
        <v>130030078</v>
      </c>
      <c r="T4793">
        <v>0</v>
      </c>
      <c r="U4793" t="s">
        <v>4239</v>
      </c>
      <c r="V4793" t="s">
        <v>2342</v>
      </c>
      <c r="W4793">
        <v>5004</v>
      </c>
      <c r="X4793">
        <v>0</v>
      </c>
      <c r="Y4793">
        <v>248243</v>
      </c>
      <c r="Z4793">
        <v>20241031</v>
      </c>
      <c r="AA4793">
        <v>0</v>
      </c>
      <c r="AB4793">
        <v>0</v>
      </c>
      <c r="AC4793" t="s">
        <v>2281</v>
      </c>
      <c r="AD4793" t="s">
        <v>2281</v>
      </c>
      <c r="AE4793">
        <v>25355</v>
      </c>
      <c r="AF4793" t="s">
        <v>4240</v>
      </c>
      <c r="AG4793" t="s">
        <v>597</v>
      </c>
      <c r="AH4793">
        <v>337</v>
      </c>
    </row>
    <row r="4794" spans="1:34" hidden="1" x14ac:dyDescent="0.25">
      <c r="A4794" t="str">
        <f t="shared" si="222"/>
        <v>24 1 3 11 1 8 16 0 0 3205006 248749</v>
      </c>
      <c r="B4794" t="str">
        <f t="shared" si="223"/>
        <v>24 1 3 11 1 8 16 0 0 3205006 248181</v>
      </c>
      <c r="C4794" t="str">
        <f t="shared" si="224"/>
        <v>24 1 3 11 1 8 16 0 0 3205006</v>
      </c>
      <c r="D4794">
        <v>24</v>
      </c>
      <c r="E4794">
        <v>1</v>
      </c>
      <c r="F4794">
        <v>3</v>
      </c>
      <c r="G4794">
        <v>11</v>
      </c>
      <c r="H4794">
        <v>1</v>
      </c>
      <c r="I4794">
        <v>8</v>
      </c>
      <c r="J4794">
        <v>16</v>
      </c>
      <c r="K4794">
        <v>0</v>
      </c>
      <c r="L4794" t="s">
        <v>147</v>
      </c>
      <c r="M4794" t="s">
        <v>173</v>
      </c>
      <c r="N4794" s="13">
        <v>8963360</v>
      </c>
      <c r="O4794">
        <v>248749</v>
      </c>
      <c r="P4794">
        <v>2024</v>
      </c>
      <c r="Q4794">
        <v>900319291</v>
      </c>
      <c r="R4794" t="s">
        <v>785</v>
      </c>
      <c r="S4794" s="13">
        <v>8963360</v>
      </c>
      <c r="T4794">
        <v>0</v>
      </c>
      <c r="U4794" t="s">
        <v>4241</v>
      </c>
      <c r="V4794" t="s">
        <v>2342</v>
      </c>
      <c r="W4794">
        <v>5011</v>
      </c>
      <c r="X4794">
        <v>0</v>
      </c>
      <c r="Y4794">
        <v>248181</v>
      </c>
      <c r="Z4794">
        <v>20241107</v>
      </c>
      <c r="AA4794">
        <v>2024101070</v>
      </c>
      <c r="AB4794">
        <v>0</v>
      </c>
      <c r="AC4794" t="s">
        <v>2281</v>
      </c>
      <c r="AD4794" t="s">
        <v>2281</v>
      </c>
      <c r="AE4794">
        <v>11101</v>
      </c>
      <c r="AF4794" t="s">
        <v>2281</v>
      </c>
      <c r="AG4794" t="s">
        <v>549</v>
      </c>
      <c r="AH4794">
        <v>100</v>
      </c>
    </row>
    <row r="4795" spans="1:34" hidden="1" x14ac:dyDescent="0.25">
      <c r="A4795" t="str">
        <f t="shared" si="222"/>
        <v>24 1 3 22 1 602 71 43 0 4501052 248751</v>
      </c>
      <c r="B4795" t="str">
        <f t="shared" si="223"/>
        <v>24 1 3 22 1 602 71 43 0 4501052 248245</v>
      </c>
      <c r="C4795" t="str">
        <f t="shared" si="224"/>
        <v>24 1 3 22 1 602 71 43 0 4501052</v>
      </c>
      <c r="D4795">
        <v>24</v>
      </c>
      <c r="E4795">
        <v>1</v>
      </c>
      <c r="F4795">
        <v>3</v>
      </c>
      <c r="G4795">
        <v>22</v>
      </c>
      <c r="H4795">
        <v>1</v>
      </c>
      <c r="I4795">
        <v>602</v>
      </c>
      <c r="J4795">
        <v>71</v>
      </c>
      <c r="K4795">
        <v>43</v>
      </c>
      <c r="L4795" t="s">
        <v>147</v>
      </c>
      <c r="M4795" t="s">
        <v>176</v>
      </c>
      <c r="N4795" s="13">
        <v>1793195</v>
      </c>
      <c r="O4795">
        <v>248751</v>
      </c>
      <c r="P4795">
        <v>2024</v>
      </c>
      <c r="Q4795">
        <v>890800128</v>
      </c>
      <c r="R4795" t="s">
        <v>838</v>
      </c>
      <c r="S4795" s="13">
        <v>1793195</v>
      </c>
      <c r="T4795">
        <v>0</v>
      </c>
      <c r="U4795" t="s">
        <v>4121</v>
      </c>
      <c r="V4795" t="s">
        <v>2280</v>
      </c>
      <c r="W4795">
        <v>5004</v>
      </c>
      <c r="X4795">
        <v>0</v>
      </c>
      <c r="Y4795">
        <v>248245</v>
      </c>
      <c r="Z4795">
        <v>20241107</v>
      </c>
      <c r="AA4795">
        <v>0</v>
      </c>
      <c r="AB4795">
        <v>0</v>
      </c>
      <c r="AC4795" t="s">
        <v>2281</v>
      </c>
      <c r="AD4795" t="s">
        <v>2281</v>
      </c>
      <c r="AE4795">
        <v>22321</v>
      </c>
      <c r="AF4795" t="s">
        <v>4113</v>
      </c>
      <c r="AG4795" t="s">
        <v>583</v>
      </c>
      <c r="AH4795">
        <v>335</v>
      </c>
    </row>
    <row r="4796" spans="1:34" hidden="1" x14ac:dyDescent="0.25">
      <c r="A4796" t="str">
        <f t="shared" si="222"/>
        <v>24 1 3 22 1 602 71 43 0 4501052 248753</v>
      </c>
      <c r="B4796" t="str">
        <f t="shared" si="223"/>
        <v>24 1 3 22 1 602 71 43 0 4501052 248246</v>
      </c>
      <c r="C4796" t="str">
        <f t="shared" si="224"/>
        <v>24 1 3 22 1 602 71 43 0 4501052</v>
      </c>
      <c r="D4796">
        <v>24</v>
      </c>
      <c r="E4796">
        <v>1</v>
      </c>
      <c r="F4796">
        <v>3</v>
      </c>
      <c r="G4796">
        <v>22</v>
      </c>
      <c r="H4796">
        <v>1</v>
      </c>
      <c r="I4796">
        <v>602</v>
      </c>
      <c r="J4796">
        <v>71</v>
      </c>
      <c r="K4796">
        <v>43</v>
      </c>
      <c r="L4796" t="s">
        <v>147</v>
      </c>
      <c r="M4796" t="s">
        <v>176</v>
      </c>
      <c r="N4796" s="13">
        <v>1917894</v>
      </c>
      <c r="O4796">
        <v>248753</v>
      </c>
      <c r="P4796">
        <v>2024</v>
      </c>
      <c r="Q4796">
        <v>810000598</v>
      </c>
      <c r="R4796" t="s">
        <v>2278</v>
      </c>
      <c r="S4796" s="13">
        <v>1917894</v>
      </c>
      <c r="T4796">
        <v>0</v>
      </c>
      <c r="U4796" t="s">
        <v>4137</v>
      </c>
      <c r="V4796" t="s">
        <v>2280</v>
      </c>
      <c r="W4796">
        <v>5004</v>
      </c>
      <c r="X4796">
        <v>0</v>
      </c>
      <c r="Y4796">
        <v>248246</v>
      </c>
      <c r="Z4796">
        <v>20241107</v>
      </c>
      <c r="AA4796">
        <v>0</v>
      </c>
      <c r="AB4796">
        <v>0</v>
      </c>
      <c r="AC4796" t="s">
        <v>2281</v>
      </c>
      <c r="AD4796" t="s">
        <v>2281</v>
      </c>
      <c r="AE4796">
        <v>22321</v>
      </c>
      <c r="AF4796" t="s">
        <v>4113</v>
      </c>
      <c r="AG4796" t="s">
        <v>583</v>
      </c>
      <c r="AH4796">
        <v>335</v>
      </c>
    </row>
    <row r="4797" spans="1:34" hidden="1" x14ac:dyDescent="0.25">
      <c r="A4797" t="str">
        <f t="shared" si="222"/>
        <v>24 1 3 22 1 602 71 43 0 4501052 248754</v>
      </c>
      <c r="B4797" t="str">
        <f t="shared" si="223"/>
        <v>24 1 3 22 1 602 71 43 0 4501052 248247</v>
      </c>
      <c r="C4797" t="str">
        <f t="shared" si="224"/>
        <v>24 1 3 22 1 602 71 43 0 4501052</v>
      </c>
      <c r="D4797">
        <v>24</v>
      </c>
      <c r="E4797">
        <v>1</v>
      </c>
      <c r="F4797">
        <v>3</v>
      </c>
      <c r="G4797">
        <v>22</v>
      </c>
      <c r="H4797">
        <v>1</v>
      </c>
      <c r="I4797">
        <v>602</v>
      </c>
      <c r="J4797">
        <v>71</v>
      </c>
      <c r="K4797">
        <v>43</v>
      </c>
      <c r="L4797" t="s">
        <v>147</v>
      </c>
      <c r="M4797" t="s">
        <v>176</v>
      </c>
      <c r="N4797" s="13">
        <v>372005</v>
      </c>
      <c r="O4797">
        <v>248754</v>
      </c>
      <c r="P4797">
        <v>2024</v>
      </c>
      <c r="Q4797">
        <v>800153993</v>
      </c>
      <c r="R4797" t="s">
        <v>810</v>
      </c>
      <c r="S4797" s="13">
        <v>372005</v>
      </c>
      <c r="T4797">
        <v>0</v>
      </c>
      <c r="U4797" t="s">
        <v>4151</v>
      </c>
      <c r="V4797" t="s">
        <v>2280</v>
      </c>
      <c r="W4797">
        <v>5004</v>
      </c>
      <c r="X4797">
        <v>0</v>
      </c>
      <c r="Y4797">
        <v>248247</v>
      </c>
      <c r="Z4797">
        <v>20241107</v>
      </c>
      <c r="AA4797">
        <v>0</v>
      </c>
      <c r="AB4797">
        <v>0</v>
      </c>
      <c r="AC4797" t="s">
        <v>2281</v>
      </c>
      <c r="AD4797" t="s">
        <v>2281</v>
      </c>
      <c r="AE4797">
        <v>22321</v>
      </c>
      <c r="AF4797" t="s">
        <v>4113</v>
      </c>
      <c r="AG4797" t="s">
        <v>583</v>
      </c>
      <c r="AH4797">
        <v>335</v>
      </c>
    </row>
    <row r="4798" spans="1:34" hidden="1" x14ac:dyDescent="0.25">
      <c r="A4798" t="str">
        <f t="shared" si="222"/>
        <v>24 1 3 22 1 602 71 42 0 4501052 248755</v>
      </c>
      <c r="B4798" t="str">
        <f t="shared" si="223"/>
        <v>24 1 3 22 1 602 71 42 0 4501052 248235</v>
      </c>
      <c r="C4798" t="str">
        <f t="shared" si="224"/>
        <v>24 1 3 22 1 602 71 42 0 4501052</v>
      </c>
      <c r="D4798">
        <v>24</v>
      </c>
      <c r="E4798">
        <v>1</v>
      </c>
      <c r="F4798">
        <v>3</v>
      </c>
      <c r="G4798">
        <v>22</v>
      </c>
      <c r="H4798">
        <v>1</v>
      </c>
      <c r="I4798">
        <v>602</v>
      </c>
      <c r="J4798">
        <v>71</v>
      </c>
      <c r="K4798">
        <v>42</v>
      </c>
      <c r="L4798" t="s">
        <v>147</v>
      </c>
      <c r="M4798" t="s">
        <v>176</v>
      </c>
      <c r="N4798" s="13">
        <v>530173</v>
      </c>
      <c r="O4798">
        <v>248755</v>
      </c>
      <c r="P4798">
        <v>2024</v>
      </c>
      <c r="Q4798">
        <v>800153993</v>
      </c>
      <c r="R4798" t="s">
        <v>810</v>
      </c>
      <c r="S4798" s="13">
        <v>530173</v>
      </c>
      <c r="T4798">
        <v>0</v>
      </c>
      <c r="U4798" t="s">
        <v>4198</v>
      </c>
      <c r="V4798" t="s">
        <v>2280</v>
      </c>
      <c r="W4798">
        <v>5004</v>
      </c>
      <c r="X4798">
        <v>0</v>
      </c>
      <c r="Y4798">
        <v>248235</v>
      </c>
      <c r="Z4798">
        <v>20241107</v>
      </c>
      <c r="AA4798">
        <v>0</v>
      </c>
      <c r="AB4798">
        <v>0</v>
      </c>
      <c r="AC4798" t="s">
        <v>2281</v>
      </c>
      <c r="AD4798" t="s">
        <v>2281</v>
      </c>
      <c r="AE4798">
        <v>11229</v>
      </c>
      <c r="AF4798" t="s">
        <v>2281</v>
      </c>
      <c r="AG4798" t="s">
        <v>639</v>
      </c>
      <c r="AH4798">
        <v>335</v>
      </c>
    </row>
    <row r="4799" spans="1:34" hidden="1" x14ac:dyDescent="0.25">
      <c r="A4799" t="str">
        <f t="shared" si="222"/>
        <v>24 1 3 22 1 602 71 42 0 4501052 248756</v>
      </c>
      <c r="B4799" t="str">
        <f t="shared" si="223"/>
        <v>24 1 3 22 1 602 71 42 0 4501052 248235</v>
      </c>
      <c r="C4799" t="str">
        <f t="shared" si="224"/>
        <v>24 1 3 22 1 602 71 42 0 4501052</v>
      </c>
      <c r="D4799">
        <v>24</v>
      </c>
      <c r="E4799">
        <v>1</v>
      </c>
      <c r="F4799">
        <v>3</v>
      </c>
      <c r="G4799">
        <v>22</v>
      </c>
      <c r="H4799">
        <v>1</v>
      </c>
      <c r="I4799">
        <v>602</v>
      </c>
      <c r="J4799">
        <v>71</v>
      </c>
      <c r="K4799">
        <v>42</v>
      </c>
      <c r="L4799" t="s">
        <v>147</v>
      </c>
      <c r="M4799" t="s">
        <v>176</v>
      </c>
      <c r="N4799" s="13">
        <v>527436</v>
      </c>
      <c r="O4799">
        <v>248756</v>
      </c>
      <c r="P4799">
        <v>2024</v>
      </c>
      <c r="Q4799">
        <v>800153993</v>
      </c>
      <c r="R4799" t="s">
        <v>810</v>
      </c>
      <c r="S4799" s="13">
        <v>527436</v>
      </c>
      <c r="T4799">
        <v>0</v>
      </c>
      <c r="U4799" t="s">
        <v>4198</v>
      </c>
      <c r="V4799" t="s">
        <v>3334</v>
      </c>
      <c r="W4799">
        <v>5004</v>
      </c>
      <c r="X4799">
        <v>0</v>
      </c>
      <c r="Y4799">
        <v>248235</v>
      </c>
      <c r="Z4799">
        <v>20241107</v>
      </c>
      <c r="AA4799">
        <v>0</v>
      </c>
      <c r="AB4799">
        <v>0</v>
      </c>
      <c r="AC4799" t="s">
        <v>2281</v>
      </c>
      <c r="AD4799" t="s">
        <v>2281</v>
      </c>
      <c r="AE4799">
        <v>11229</v>
      </c>
      <c r="AF4799" t="s">
        <v>2281</v>
      </c>
      <c r="AG4799" t="s">
        <v>639</v>
      </c>
      <c r="AH4799">
        <v>335</v>
      </c>
    </row>
    <row r="4800" spans="1:34" hidden="1" x14ac:dyDescent="0.25">
      <c r="A4800" t="str">
        <f t="shared" si="222"/>
        <v>24 1 3 22 1 602 71 42 0 4501052 248757</v>
      </c>
      <c r="B4800" t="str">
        <f t="shared" si="223"/>
        <v>24 1 3 22 1 602 71 42 0 4501052 248235</v>
      </c>
      <c r="C4800" t="str">
        <f t="shared" si="224"/>
        <v>24 1 3 22 1 602 71 42 0 4501052</v>
      </c>
      <c r="D4800">
        <v>24</v>
      </c>
      <c r="E4800">
        <v>1</v>
      </c>
      <c r="F4800">
        <v>3</v>
      </c>
      <c r="G4800">
        <v>22</v>
      </c>
      <c r="H4800">
        <v>1</v>
      </c>
      <c r="I4800">
        <v>602</v>
      </c>
      <c r="J4800">
        <v>71</v>
      </c>
      <c r="K4800">
        <v>42</v>
      </c>
      <c r="L4800" t="s">
        <v>147</v>
      </c>
      <c r="M4800" t="s">
        <v>176</v>
      </c>
      <c r="N4800" s="13">
        <v>648494</v>
      </c>
      <c r="O4800">
        <v>248757</v>
      </c>
      <c r="P4800">
        <v>2024</v>
      </c>
      <c r="Q4800">
        <v>800153993</v>
      </c>
      <c r="R4800" t="s">
        <v>810</v>
      </c>
      <c r="S4800" s="13">
        <v>648494</v>
      </c>
      <c r="T4800">
        <v>0</v>
      </c>
      <c r="U4800" t="s">
        <v>4198</v>
      </c>
      <c r="V4800" t="s">
        <v>2280</v>
      </c>
      <c r="W4800">
        <v>5004</v>
      </c>
      <c r="X4800">
        <v>0</v>
      </c>
      <c r="Y4800">
        <v>248235</v>
      </c>
      <c r="Z4800">
        <v>20241107</v>
      </c>
      <c r="AA4800">
        <v>0</v>
      </c>
      <c r="AB4800">
        <v>0</v>
      </c>
      <c r="AC4800" t="s">
        <v>2281</v>
      </c>
      <c r="AD4800" t="s">
        <v>2281</v>
      </c>
      <c r="AE4800">
        <v>11229</v>
      </c>
      <c r="AF4800" t="s">
        <v>2281</v>
      </c>
      <c r="AG4800" t="s">
        <v>639</v>
      </c>
      <c r="AH4800">
        <v>335</v>
      </c>
    </row>
    <row r="4801" spans="1:34" hidden="1" x14ac:dyDescent="0.25">
      <c r="A4801" t="str">
        <f t="shared" si="222"/>
        <v>24 1 3 11 1 8 71 0 0 4501001 248758</v>
      </c>
      <c r="B4801" t="str">
        <f t="shared" si="223"/>
        <v>24 1 3 11 1 8 71 0 0 4501001 248175</v>
      </c>
      <c r="C4801" t="str">
        <f t="shared" si="224"/>
        <v>24 1 3 11 1 8 71 0 0 4501001</v>
      </c>
      <c r="D4801">
        <v>24</v>
      </c>
      <c r="E4801">
        <v>1</v>
      </c>
      <c r="F4801">
        <v>3</v>
      </c>
      <c r="G4801">
        <v>11</v>
      </c>
      <c r="H4801">
        <v>1</v>
      </c>
      <c r="I4801">
        <v>8</v>
      </c>
      <c r="J4801">
        <v>71</v>
      </c>
      <c r="K4801">
        <v>0</v>
      </c>
      <c r="L4801" t="s">
        <v>147</v>
      </c>
      <c r="M4801" t="s">
        <v>172</v>
      </c>
      <c r="N4801" s="13">
        <v>2458956</v>
      </c>
      <c r="O4801">
        <v>248758</v>
      </c>
      <c r="P4801">
        <v>2024</v>
      </c>
      <c r="Q4801">
        <v>800250029</v>
      </c>
      <c r="R4801" t="s">
        <v>789</v>
      </c>
      <c r="S4801" s="13">
        <v>2458956</v>
      </c>
      <c r="T4801">
        <v>0</v>
      </c>
      <c r="U4801" t="s">
        <v>3331</v>
      </c>
      <c r="V4801" t="s">
        <v>2283</v>
      </c>
      <c r="W4801">
        <v>5016</v>
      </c>
      <c r="X4801">
        <v>0</v>
      </c>
      <c r="Y4801">
        <v>248175</v>
      </c>
      <c r="Z4801">
        <v>20241112</v>
      </c>
      <c r="AA4801">
        <v>2405150655</v>
      </c>
      <c r="AB4801">
        <v>4</v>
      </c>
      <c r="AC4801" t="s">
        <v>2281</v>
      </c>
      <c r="AD4801" t="s">
        <v>2281</v>
      </c>
      <c r="AE4801">
        <v>11101</v>
      </c>
      <c r="AF4801" t="s">
        <v>2281</v>
      </c>
      <c r="AG4801" t="s">
        <v>549</v>
      </c>
      <c r="AH4801">
        <v>251</v>
      </c>
    </row>
    <row r="4802" spans="1:34" hidden="1" x14ac:dyDescent="0.25">
      <c r="A4802" t="str">
        <f t="shared" ref="A4802:A4865" si="225">+CONCATENATE(,D4802," ",E4802," ",F4802," ",G4802," ",H4802," ",I4802," ",J4802," ",K4802," ",L4802," ",M4802," ",O4802)</f>
        <v>24 1 3 82 1 602 17 43 0 4501029 248759</v>
      </c>
      <c r="B4802" t="str">
        <f t="shared" ref="B4802:B4865" si="226">+CONCATENATE(,D4802," ",E4802," ",F4802," ",G4802," ",H4802," ",I4802," ",J4802," ",K4802," ",L4802," ",M4802," ",Y4802)</f>
        <v>24 1 3 82 1 602 17 43 0 4501029 248244</v>
      </c>
      <c r="C4802" t="str">
        <f t="shared" ref="C4802:C4865" si="227">+CONCATENATE(,D4802," ",E4802," ",F4802," ",G4802," ",H4802," ",I4802," ",J4802," ",K4802," ",L4802," ",M4802)</f>
        <v>24 1 3 82 1 602 17 43 0 4501029</v>
      </c>
      <c r="D4802">
        <v>24</v>
      </c>
      <c r="E4802">
        <v>1</v>
      </c>
      <c r="F4802">
        <v>3</v>
      </c>
      <c r="G4802">
        <v>82</v>
      </c>
      <c r="H4802">
        <v>1</v>
      </c>
      <c r="I4802">
        <v>602</v>
      </c>
      <c r="J4802">
        <v>17</v>
      </c>
      <c r="K4802">
        <v>43</v>
      </c>
      <c r="L4802" t="s">
        <v>147</v>
      </c>
      <c r="M4802" t="s">
        <v>174</v>
      </c>
      <c r="N4802" s="13">
        <v>29707384</v>
      </c>
      <c r="O4802">
        <v>248759</v>
      </c>
      <c r="P4802">
        <v>2024</v>
      </c>
      <c r="Q4802">
        <v>900805219</v>
      </c>
      <c r="R4802" t="s">
        <v>1499</v>
      </c>
      <c r="S4802" s="13">
        <v>29707384</v>
      </c>
      <c r="T4802">
        <v>0</v>
      </c>
      <c r="U4802" t="s">
        <v>4242</v>
      </c>
      <c r="V4802" t="s">
        <v>2342</v>
      </c>
      <c r="W4802">
        <v>5016</v>
      </c>
      <c r="X4802">
        <v>0</v>
      </c>
      <c r="Y4802">
        <v>248244</v>
      </c>
      <c r="Z4802">
        <v>20241112</v>
      </c>
      <c r="AA4802">
        <v>0</v>
      </c>
      <c r="AB4802">
        <v>0</v>
      </c>
      <c r="AC4802" t="s">
        <v>2281</v>
      </c>
      <c r="AD4802" t="s">
        <v>2281</v>
      </c>
      <c r="AE4802">
        <v>25355</v>
      </c>
      <c r="AF4802" t="s">
        <v>4240</v>
      </c>
      <c r="AG4802" t="s">
        <v>597</v>
      </c>
      <c r="AH4802">
        <v>337</v>
      </c>
    </row>
    <row r="4803" spans="1:34" hidden="1" x14ac:dyDescent="0.25">
      <c r="A4803" t="str">
        <f t="shared" si="225"/>
        <v>24 1 3 11 1 602 71 41 0 4501001 248761</v>
      </c>
      <c r="B4803" t="str">
        <f t="shared" si="226"/>
        <v>24 1 3 11 1 602 71 41 0 4501001 248209</v>
      </c>
      <c r="C4803" t="str">
        <f t="shared" si="227"/>
        <v>24 1 3 11 1 602 71 41 0 4501001</v>
      </c>
      <c r="D4803">
        <v>24</v>
      </c>
      <c r="E4803">
        <v>1</v>
      </c>
      <c r="F4803">
        <v>3</v>
      </c>
      <c r="G4803">
        <v>11</v>
      </c>
      <c r="H4803">
        <v>1</v>
      </c>
      <c r="I4803">
        <v>602</v>
      </c>
      <c r="J4803">
        <v>71</v>
      </c>
      <c r="K4803">
        <v>41</v>
      </c>
      <c r="L4803" t="s">
        <v>147</v>
      </c>
      <c r="M4803" t="s">
        <v>172</v>
      </c>
      <c r="N4803" s="13">
        <v>3200000</v>
      </c>
      <c r="O4803">
        <v>248761</v>
      </c>
      <c r="P4803">
        <v>2024</v>
      </c>
      <c r="Q4803">
        <v>1053817165</v>
      </c>
      <c r="R4803" t="s">
        <v>1467</v>
      </c>
      <c r="S4803" s="13">
        <v>3200000</v>
      </c>
      <c r="T4803">
        <v>0</v>
      </c>
      <c r="U4803" t="s">
        <v>4243</v>
      </c>
      <c r="V4803" t="s">
        <v>2295</v>
      </c>
      <c r="W4803">
        <v>5004</v>
      </c>
      <c r="X4803">
        <v>0</v>
      </c>
      <c r="Y4803">
        <v>248209</v>
      </c>
      <c r="Z4803">
        <v>20241114</v>
      </c>
      <c r="AA4803">
        <v>2406250784</v>
      </c>
      <c r="AB4803">
        <v>4</v>
      </c>
      <c r="AC4803" t="s">
        <v>2281</v>
      </c>
      <c r="AD4803" t="s">
        <v>2281</v>
      </c>
      <c r="AE4803">
        <v>11101</v>
      </c>
      <c r="AF4803" t="s">
        <v>2281</v>
      </c>
      <c r="AG4803" t="s">
        <v>549</v>
      </c>
      <c r="AH4803">
        <v>260</v>
      </c>
    </row>
    <row r="4804" spans="1:34" hidden="1" x14ac:dyDescent="0.25">
      <c r="A4804" t="str">
        <f t="shared" si="225"/>
        <v>24 1 3 11 1 602 71 41 0 4501001 248762</v>
      </c>
      <c r="B4804" t="str">
        <f t="shared" si="226"/>
        <v>24 1 3 11 1 602 71 41 0 4501001 248210</v>
      </c>
      <c r="C4804" t="str">
        <f t="shared" si="227"/>
        <v>24 1 3 11 1 602 71 41 0 4501001</v>
      </c>
      <c r="D4804">
        <v>24</v>
      </c>
      <c r="E4804">
        <v>1</v>
      </c>
      <c r="F4804">
        <v>3</v>
      </c>
      <c r="G4804">
        <v>11</v>
      </c>
      <c r="H4804">
        <v>1</v>
      </c>
      <c r="I4804">
        <v>602</v>
      </c>
      <c r="J4804">
        <v>71</v>
      </c>
      <c r="K4804">
        <v>41</v>
      </c>
      <c r="L4804" t="s">
        <v>147</v>
      </c>
      <c r="M4804" t="s">
        <v>172</v>
      </c>
      <c r="N4804" s="13">
        <v>3200000</v>
      </c>
      <c r="O4804">
        <v>248762</v>
      </c>
      <c r="P4804">
        <v>2024</v>
      </c>
      <c r="Q4804">
        <v>1053778267</v>
      </c>
      <c r="R4804" t="s">
        <v>1468</v>
      </c>
      <c r="S4804" s="13">
        <v>3200000</v>
      </c>
      <c r="T4804">
        <v>0</v>
      </c>
      <c r="U4804" t="s">
        <v>4244</v>
      </c>
      <c r="V4804" t="s">
        <v>2295</v>
      </c>
      <c r="W4804">
        <v>5004</v>
      </c>
      <c r="X4804">
        <v>0</v>
      </c>
      <c r="Y4804">
        <v>248210</v>
      </c>
      <c r="Z4804">
        <v>20241114</v>
      </c>
      <c r="AA4804">
        <v>2406250785</v>
      </c>
      <c r="AB4804">
        <v>4</v>
      </c>
      <c r="AC4804" t="s">
        <v>2281</v>
      </c>
      <c r="AD4804" t="s">
        <v>2281</v>
      </c>
      <c r="AE4804">
        <v>11101</v>
      </c>
      <c r="AF4804" t="s">
        <v>2281</v>
      </c>
      <c r="AG4804" t="s">
        <v>549</v>
      </c>
      <c r="AH4804">
        <v>260</v>
      </c>
    </row>
    <row r="4805" spans="1:34" hidden="1" x14ac:dyDescent="0.25">
      <c r="A4805" t="str">
        <f t="shared" si="225"/>
        <v>24 1 3 11 1 601 17 40 0 4501001 248763</v>
      </c>
      <c r="B4805" t="str">
        <f t="shared" si="226"/>
        <v>24 1 3 11 1 601 17 40 0 4501001 248215</v>
      </c>
      <c r="C4805" t="str">
        <f t="shared" si="227"/>
        <v>24 1 3 11 1 601 17 40 0 4501001</v>
      </c>
      <c r="D4805">
        <v>24</v>
      </c>
      <c r="E4805">
        <v>1</v>
      </c>
      <c r="F4805">
        <v>3</v>
      </c>
      <c r="G4805">
        <v>11</v>
      </c>
      <c r="H4805">
        <v>1</v>
      </c>
      <c r="I4805">
        <v>601</v>
      </c>
      <c r="J4805">
        <v>17</v>
      </c>
      <c r="K4805">
        <v>40</v>
      </c>
      <c r="L4805" t="s">
        <v>147</v>
      </c>
      <c r="M4805" t="s">
        <v>172</v>
      </c>
      <c r="N4805" s="13">
        <v>2500000</v>
      </c>
      <c r="O4805">
        <v>248763</v>
      </c>
      <c r="P4805">
        <v>2024</v>
      </c>
      <c r="Q4805">
        <v>16073074</v>
      </c>
      <c r="R4805" t="s">
        <v>1462</v>
      </c>
      <c r="S4805" s="13">
        <v>2500000</v>
      </c>
      <c r="T4805">
        <v>0</v>
      </c>
      <c r="U4805" t="s">
        <v>4245</v>
      </c>
      <c r="V4805" t="s">
        <v>2295</v>
      </c>
      <c r="W4805">
        <v>5004</v>
      </c>
      <c r="X4805">
        <v>0</v>
      </c>
      <c r="Y4805">
        <v>248215</v>
      </c>
      <c r="Z4805">
        <v>20241114</v>
      </c>
      <c r="AA4805">
        <v>2407100875</v>
      </c>
      <c r="AB4805">
        <v>4</v>
      </c>
      <c r="AC4805" t="s">
        <v>2281</v>
      </c>
      <c r="AD4805" t="s">
        <v>2281</v>
      </c>
      <c r="AE4805">
        <v>11101</v>
      </c>
      <c r="AF4805" t="s">
        <v>2281</v>
      </c>
      <c r="AG4805" t="s">
        <v>549</v>
      </c>
      <c r="AH4805">
        <v>260</v>
      </c>
    </row>
    <row r="4806" spans="1:34" hidden="1" x14ac:dyDescent="0.25">
      <c r="A4806" t="str">
        <f t="shared" si="225"/>
        <v>24 1 3 11 1 601 17 40 0 4501001 248764</v>
      </c>
      <c r="B4806" t="str">
        <f t="shared" si="226"/>
        <v>24 1 3 11 1 601 17 40 0 4501001 248213</v>
      </c>
      <c r="C4806" t="str">
        <f t="shared" si="227"/>
        <v>24 1 3 11 1 601 17 40 0 4501001</v>
      </c>
      <c r="D4806">
        <v>24</v>
      </c>
      <c r="E4806">
        <v>1</v>
      </c>
      <c r="F4806">
        <v>3</v>
      </c>
      <c r="G4806">
        <v>11</v>
      </c>
      <c r="H4806">
        <v>1</v>
      </c>
      <c r="I4806">
        <v>601</v>
      </c>
      <c r="J4806">
        <v>17</v>
      </c>
      <c r="K4806">
        <v>40</v>
      </c>
      <c r="L4806" t="s">
        <v>147</v>
      </c>
      <c r="M4806" t="s">
        <v>172</v>
      </c>
      <c r="N4806" s="13">
        <v>2500000</v>
      </c>
      <c r="O4806">
        <v>248764</v>
      </c>
      <c r="P4806">
        <v>2024</v>
      </c>
      <c r="Q4806">
        <v>75094462</v>
      </c>
      <c r="R4806" t="s">
        <v>1445</v>
      </c>
      <c r="S4806" s="13">
        <v>2500000</v>
      </c>
      <c r="T4806">
        <v>0</v>
      </c>
      <c r="U4806" t="s">
        <v>4246</v>
      </c>
      <c r="V4806" t="s">
        <v>2295</v>
      </c>
      <c r="W4806">
        <v>5004</v>
      </c>
      <c r="X4806">
        <v>0</v>
      </c>
      <c r="Y4806">
        <v>248213</v>
      </c>
      <c r="Z4806">
        <v>20241114</v>
      </c>
      <c r="AA4806">
        <v>2407100874</v>
      </c>
      <c r="AB4806">
        <v>4</v>
      </c>
      <c r="AC4806" t="s">
        <v>2281</v>
      </c>
      <c r="AD4806" t="s">
        <v>2281</v>
      </c>
      <c r="AE4806">
        <v>11101</v>
      </c>
      <c r="AF4806" t="s">
        <v>2281</v>
      </c>
      <c r="AG4806" t="s">
        <v>549</v>
      </c>
      <c r="AH4806">
        <v>260</v>
      </c>
    </row>
    <row r="4807" spans="1:34" hidden="1" x14ac:dyDescent="0.25">
      <c r="A4807" t="str">
        <f t="shared" si="225"/>
        <v>24 1 3 11 1 8 71 0 0 4501001 248766</v>
      </c>
      <c r="B4807" t="str">
        <f t="shared" si="226"/>
        <v>24 1 3 11 1 8 71 0 0 4501001 248197</v>
      </c>
      <c r="C4807" t="str">
        <f t="shared" si="227"/>
        <v>24 1 3 11 1 8 71 0 0 4501001</v>
      </c>
      <c r="D4807">
        <v>24</v>
      </c>
      <c r="E4807">
        <v>1</v>
      </c>
      <c r="F4807">
        <v>3</v>
      </c>
      <c r="G4807">
        <v>11</v>
      </c>
      <c r="H4807">
        <v>1</v>
      </c>
      <c r="I4807">
        <v>8</v>
      </c>
      <c r="J4807">
        <v>71</v>
      </c>
      <c r="K4807">
        <v>0</v>
      </c>
      <c r="L4807" t="s">
        <v>147</v>
      </c>
      <c r="M4807" t="s">
        <v>172</v>
      </c>
      <c r="N4807" s="13">
        <v>21420000</v>
      </c>
      <c r="O4807">
        <v>248766</v>
      </c>
      <c r="P4807">
        <v>2024</v>
      </c>
      <c r="Q4807">
        <v>75072673</v>
      </c>
      <c r="R4807" t="s">
        <v>1461</v>
      </c>
      <c r="S4807" s="13">
        <v>21420000</v>
      </c>
      <c r="T4807">
        <v>2039000</v>
      </c>
      <c r="U4807" t="s">
        <v>4247</v>
      </c>
      <c r="V4807" t="s">
        <v>4248</v>
      </c>
      <c r="W4807">
        <v>5004</v>
      </c>
      <c r="X4807">
        <v>2304</v>
      </c>
      <c r="Y4807">
        <v>248197</v>
      </c>
      <c r="Z4807">
        <v>20241114</v>
      </c>
      <c r="AA4807">
        <v>2405300723</v>
      </c>
      <c r="AB4807">
        <v>2</v>
      </c>
      <c r="AC4807" t="s">
        <v>2281</v>
      </c>
      <c r="AD4807" t="s">
        <v>2281</v>
      </c>
      <c r="AE4807">
        <v>11101</v>
      </c>
      <c r="AF4807" t="s">
        <v>2281</v>
      </c>
      <c r="AG4807" t="s">
        <v>549</v>
      </c>
      <c r="AH4807">
        <v>260</v>
      </c>
    </row>
    <row r="4808" spans="1:34" hidden="1" x14ac:dyDescent="0.25">
      <c r="A4808" t="str">
        <f t="shared" si="225"/>
        <v>24 1 3 22 1 8 71 3 0 4501052 248767</v>
      </c>
      <c r="B4808" t="str">
        <f t="shared" si="226"/>
        <v>24 1 3 22 1 8 71 3 0 4501052 248204</v>
      </c>
      <c r="C4808" t="str">
        <f t="shared" si="227"/>
        <v>24 1 3 22 1 8 71 3 0 4501052</v>
      </c>
      <c r="D4808">
        <v>24</v>
      </c>
      <c r="E4808">
        <v>1</v>
      </c>
      <c r="F4808">
        <v>3</v>
      </c>
      <c r="G4808">
        <v>22</v>
      </c>
      <c r="H4808">
        <v>1</v>
      </c>
      <c r="I4808">
        <v>8</v>
      </c>
      <c r="J4808">
        <v>71</v>
      </c>
      <c r="K4808">
        <v>3</v>
      </c>
      <c r="L4808" t="s">
        <v>147</v>
      </c>
      <c r="M4808" t="s">
        <v>176</v>
      </c>
      <c r="N4808" s="13">
        <v>875457</v>
      </c>
      <c r="O4808">
        <v>248767</v>
      </c>
      <c r="P4808">
        <v>2024</v>
      </c>
      <c r="Q4808">
        <v>900092385</v>
      </c>
      <c r="R4808" t="s">
        <v>809</v>
      </c>
      <c r="S4808" s="13">
        <v>875457</v>
      </c>
      <c r="T4808">
        <v>0</v>
      </c>
      <c r="U4808" t="s">
        <v>3961</v>
      </c>
      <c r="V4808" t="s">
        <v>3334</v>
      </c>
      <c r="W4808">
        <v>5004</v>
      </c>
      <c r="X4808">
        <v>0</v>
      </c>
      <c r="Y4808">
        <v>248204</v>
      </c>
      <c r="Z4808">
        <v>20241114</v>
      </c>
      <c r="AA4808">
        <v>0</v>
      </c>
      <c r="AB4808">
        <v>0</v>
      </c>
      <c r="AC4808" t="s">
        <v>2281</v>
      </c>
      <c r="AD4808" t="s">
        <v>2281</v>
      </c>
      <c r="AE4808">
        <v>12401</v>
      </c>
      <c r="AF4808" t="s">
        <v>2281</v>
      </c>
      <c r="AG4808" t="s">
        <v>67</v>
      </c>
      <c r="AH4808">
        <v>335</v>
      </c>
    </row>
    <row r="4809" spans="1:34" hidden="1" x14ac:dyDescent="0.25">
      <c r="A4809" t="str">
        <f t="shared" si="225"/>
        <v>24 1 3 22 1 8 71 3 0 4501052 248768</v>
      </c>
      <c r="B4809" t="str">
        <f t="shared" si="226"/>
        <v>24 1 3 22 1 8 71 3 0 4501052 248177</v>
      </c>
      <c r="C4809" t="str">
        <f t="shared" si="227"/>
        <v>24 1 3 22 1 8 71 3 0 4501052</v>
      </c>
      <c r="D4809">
        <v>24</v>
      </c>
      <c r="E4809">
        <v>1</v>
      </c>
      <c r="F4809">
        <v>3</v>
      </c>
      <c r="G4809">
        <v>22</v>
      </c>
      <c r="H4809">
        <v>1</v>
      </c>
      <c r="I4809">
        <v>8</v>
      </c>
      <c r="J4809">
        <v>71</v>
      </c>
      <c r="K4809">
        <v>3</v>
      </c>
      <c r="L4809" t="s">
        <v>147</v>
      </c>
      <c r="M4809" t="s">
        <v>176</v>
      </c>
      <c r="N4809" s="13">
        <v>7000000</v>
      </c>
      <c r="O4809">
        <v>248768</v>
      </c>
      <c r="P4809">
        <v>2024</v>
      </c>
      <c r="Q4809">
        <v>26422517</v>
      </c>
      <c r="R4809" t="s">
        <v>1485</v>
      </c>
      <c r="S4809" s="13">
        <v>7000000</v>
      </c>
      <c r="T4809">
        <v>35700</v>
      </c>
      <c r="U4809" t="s">
        <v>4249</v>
      </c>
      <c r="V4809" t="s">
        <v>2295</v>
      </c>
      <c r="W4809">
        <v>5004</v>
      </c>
      <c r="X4809">
        <v>2304</v>
      </c>
      <c r="Y4809">
        <v>248177</v>
      </c>
      <c r="Z4809">
        <v>20241114</v>
      </c>
      <c r="AA4809">
        <v>2405200680</v>
      </c>
      <c r="AB4809">
        <v>6</v>
      </c>
      <c r="AC4809" t="s">
        <v>2281</v>
      </c>
      <c r="AD4809" t="s">
        <v>2281</v>
      </c>
      <c r="AE4809">
        <v>12401</v>
      </c>
      <c r="AF4809" t="s">
        <v>2281</v>
      </c>
      <c r="AG4809" t="s">
        <v>67</v>
      </c>
      <c r="AH4809">
        <v>260</v>
      </c>
    </row>
    <row r="4810" spans="1:34" hidden="1" x14ac:dyDescent="0.25">
      <c r="A4810" t="str">
        <f t="shared" si="225"/>
        <v>24 1 3 82 1 602 71 41 0 4501052 248769</v>
      </c>
      <c r="B4810" t="str">
        <f t="shared" si="226"/>
        <v>24 1 3 82 1 602 71 41 0 4501052 248221</v>
      </c>
      <c r="C4810" t="str">
        <f t="shared" si="227"/>
        <v>24 1 3 82 1 602 71 41 0 4501052</v>
      </c>
      <c r="D4810">
        <v>24</v>
      </c>
      <c r="E4810">
        <v>1</v>
      </c>
      <c r="F4810">
        <v>3</v>
      </c>
      <c r="G4810">
        <v>82</v>
      </c>
      <c r="H4810">
        <v>1</v>
      </c>
      <c r="I4810">
        <v>602</v>
      </c>
      <c r="J4810">
        <v>71</v>
      </c>
      <c r="K4810">
        <v>41</v>
      </c>
      <c r="L4810" t="s">
        <v>147</v>
      </c>
      <c r="M4810" t="s">
        <v>176</v>
      </c>
      <c r="N4810" s="13">
        <v>2773852</v>
      </c>
      <c r="O4810">
        <v>248769</v>
      </c>
      <c r="P4810">
        <v>2024</v>
      </c>
      <c r="Q4810">
        <v>900092385</v>
      </c>
      <c r="R4810" t="s">
        <v>809</v>
      </c>
      <c r="S4810" s="13">
        <v>2773852</v>
      </c>
      <c r="T4810">
        <v>0</v>
      </c>
      <c r="U4810" t="s">
        <v>3961</v>
      </c>
      <c r="V4810" t="s">
        <v>2283</v>
      </c>
      <c r="W4810">
        <v>5004</v>
      </c>
      <c r="X4810">
        <v>0</v>
      </c>
      <c r="Y4810">
        <v>248221</v>
      </c>
      <c r="Z4810">
        <v>20241114</v>
      </c>
      <c r="AA4810">
        <v>0</v>
      </c>
      <c r="AB4810">
        <v>0</v>
      </c>
      <c r="AC4810" t="s">
        <v>2281</v>
      </c>
      <c r="AD4810" t="s">
        <v>2281</v>
      </c>
      <c r="AE4810">
        <v>25301</v>
      </c>
      <c r="AF4810" t="s">
        <v>4113</v>
      </c>
      <c r="AG4810" t="s">
        <v>650</v>
      </c>
      <c r="AH4810">
        <v>335</v>
      </c>
    </row>
    <row r="4811" spans="1:34" hidden="1" x14ac:dyDescent="0.25">
      <c r="A4811" t="str">
        <f t="shared" si="225"/>
        <v>24 1 3 22 1 602 71 43 0 4501052 248770</v>
      </c>
      <c r="B4811" t="str">
        <f t="shared" si="226"/>
        <v>24 1 3 22 1 602 71 43 0 4501052 248248</v>
      </c>
      <c r="C4811" t="str">
        <f t="shared" si="227"/>
        <v>24 1 3 22 1 602 71 43 0 4501052</v>
      </c>
      <c r="D4811">
        <v>24</v>
      </c>
      <c r="E4811">
        <v>1</v>
      </c>
      <c r="F4811">
        <v>3</v>
      </c>
      <c r="G4811">
        <v>22</v>
      </c>
      <c r="H4811">
        <v>1</v>
      </c>
      <c r="I4811">
        <v>602</v>
      </c>
      <c r="J4811">
        <v>71</v>
      </c>
      <c r="K4811">
        <v>43</v>
      </c>
      <c r="L4811" t="s">
        <v>147</v>
      </c>
      <c r="M4811" t="s">
        <v>176</v>
      </c>
      <c r="N4811" s="13">
        <v>341726</v>
      </c>
      <c r="O4811">
        <v>248770</v>
      </c>
      <c r="P4811">
        <v>2024</v>
      </c>
      <c r="Q4811">
        <v>900092385</v>
      </c>
      <c r="R4811" t="s">
        <v>809</v>
      </c>
      <c r="S4811" s="13">
        <v>341726</v>
      </c>
      <c r="T4811">
        <v>0</v>
      </c>
      <c r="U4811" t="s">
        <v>3961</v>
      </c>
      <c r="V4811" t="s">
        <v>2283</v>
      </c>
      <c r="W4811">
        <v>5004</v>
      </c>
      <c r="X4811">
        <v>0</v>
      </c>
      <c r="Y4811">
        <v>248248</v>
      </c>
      <c r="Z4811">
        <v>20241114</v>
      </c>
      <c r="AA4811">
        <v>0</v>
      </c>
      <c r="AB4811">
        <v>0</v>
      </c>
      <c r="AC4811" t="s">
        <v>2281</v>
      </c>
      <c r="AD4811" t="s">
        <v>2281</v>
      </c>
      <c r="AE4811">
        <v>22321</v>
      </c>
      <c r="AF4811" t="s">
        <v>4113</v>
      </c>
      <c r="AG4811" t="s">
        <v>583</v>
      </c>
      <c r="AH4811">
        <v>335</v>
      </c>
    </row>
    <row r="4812" spans="1:34" hidden="1" x14ac:dyDescent="0.25">
      <c r="A4812" t="str">
        <f t="shared" si="225"/>
        <v>24 1 3 11 1 8 17 1 0 4501001 248771</v>
      </c>
      <c r="B4812" t="str">
        <f t="shared" si="226"/>
        <v>24 1 3 11 1 8 17 1 0 4501001 248191</v>
      </c>
      <c r="C4812" t="str">
        <f t="shared" si="227"/>
        <v>24 1 3 11 1 8 17 1 0 4501001</v>
      </c>
      <c r="D4812">
        <v>24</v>
      </c>
      <c r="E4812">
        <v>1</v>
      </c>
      <c r="F4812">
        <v>3</v>
      </c>
      <c r="G4812">
        <v>11</v>
      </c>
      <c r="H4812">
        <v>1</v>
      </c>
      <c r="I4812">
        <v>8</v>
      </c>
      <c r="J4812">
        <v>17</v>
      </c>
      <c r="K4812">
        <v>1</v>
      </c>
      <c r="L4812" t="s">
        <v>147</v>
      </c>
      <c r="M4812" t="s">
        <v>172</v>
      </c>
      <c r="N4812" s="13">
        <v>406800</v>
      </c>
      <c r="O4812">
        <v>248771</v>
      </c>
      <c r="P4812">
        <v>2024</v>
      </c>
      <c r="Q4812">
        <v>10287120</v>
      </c>
      <c r="R4812" t="s">
        <v>1443</v>
      </c>
      <c r="S4812" s="13">
        <v>406800</v>
      </c>
      <c r="T4812">
        <v>0</v>
      </c>
      <c r="U4812" t="s">
        <v>4250</v>
      </c>
      <c r="V4812" t="s">
        <v>2295</v>
      </c>
      <c r="W4812">
        <v>5004</v>
      </c>
      <c r="X4812">
        <v>0</v>
      </c>
      <c r="Y4812">
        <v>248191</v>
      </c>
      <c r="Z4812">
        <v>20241114</v>
      </c>
      <c r="AA4812">
        <v>2405290714</v>
      </c>
      <c r="AB4812">
        <v>199</v>
      </c>
      <c r="AC4812" t="s">
        <v>2281</v>
      </c>
      <c r="AD4812" t="s">
        <v>2281</v>
      </c>
      <c r="AE4812">
        <v>11101</v>
      </c>
      <c r="AF4812" t="s">
        <v>2281</v>
      </c>
      <c r="AG4812" t="s">
        <v>549</v>
      </c>
      <c r="AH4812">
        <v>260</v>
      </c>
    </row>
    <row r="4813" spans="1:34" hidden="1" x14ac:dyDescent="0.25">
      <c r="A4813" t="str">
        <f t="shared" si="225"/>
        <v>24 1 3 22 1 602 71 43 0 4501052 248772</v>
      </c>
      <c r="B4813" t="str">
        <f t="shared" si="226"/>
        <v>24 1 3 22 1 602 71 43 0 4501052 248247</v>
      </c>
      <c r="C4813" t="str">
        <f t="shared" si="227"/>
        <v>24 1 3 22 1 602 71 43 0 4501052</v>
      </c>
      <c r="D4813">
        <v>24</v>
      </c>
      <c r="E4813">
        <v>1</v>
      </c>
      <c r="F4813">
        <v>3</v>
      </c>
      <c r="G4813">
        <v>22</v>
      </c>
      <c r="H4813">
        <v>1</v>
      </c>
      <c r="I4813">
        <v>602</v>
      </c>
      <c r="J4813">
        <v>71</v>
      </c>
      <c r="K4813">
        <v>43</v>
      </c>
      <c r="L4813" t="s">
        <v>147</v>
      </c>
      <c r="M4813" t="s">
        <v>176</v>
      </c>
      <c r="N4813" s="13">
        <v>644833</v>
      </c>
      <c r="O4813">
        <v>248772</v>
      </c>
      <c r="P4813">
        <v>2024</v>
      </c>
      <c r="Q4813">
        <v>800153993</v>
      </c>
      <c r="R4813" t="s">
        <v>810</v>
      </c>
      <c r="S4813" s="13">
        <v>644833</v>
      </c>
      <c r="T4813">
        <v>0</v>
      </c>
      <c r="U4813" t="s">
        <v>4151</v>
      </c>
      <c r="V4813" t="s">
        <v>2283</v>
      </c>
      <c r="W4813">
        <v>5004</v>
      </c>
      <c r="X4813">
        <v>0</v>
      </c>
      <c r="Y4813">
        <v>248247</v>
      </c>
      <c r="Z4813">
        <v>20241114</v>
      </c>
      <c r="AA4813">
        <v>0</v>
      </c>
      <c r="AB4813">
        <v>0</v>
      </c>
      <c r="AC4813" t="s">
        <v>2281</v>
      </c>
      <c r="AD4813" t="s">
        <v>2281</v>
      </c>
      <c r="AE4813">
        <v>22321</v>
      </c>
      <c r="AF4813" t="s">
        <v>4113</v>
      </c>
      <c r="AG4813" t="s">
        <v>583</v>
      </c>
      <c r="AH4813">
        <v>335</v>
      </c>
    </row>
    <row r="4814" spans="1:34" hidden="1" x14ac:dyDescent="0.25">
      <c r="A4814" t="str">
        <f t="shared" si="225"/>
        <v>24 1 3 11 1 8 17 1 0 4501001 248773</v>
      </c>
      <c r="B4814" t="str">
        <f t="shared" si="226"/>
        <v>24 1 3 11 1 8 17 1 0 4501001 248193</v>
      </c>
      <c r="C4814" t="str">
        <f t="shared" si="227"/>
        <v>24 1 3 11 1 8 17 1 0 4501001</v>
      </c>
      <c r="D4814">
        <v>24</v>
      </c>
      <c r="E4814">
        <v>1</v>
      </c>
      <c r="F4814">
        <v>3</v>
      </c>
      <c r="G4814">
        <v>11</v>
      </c>
      <c r="H4814">
        <v>1</v>
      </c>
      <c r="I4814">
        <v>8</v>
      </c>
      <c r="J4814">
        <v>17</v>
      </c>
      <c r="K4814">
        <v>1</v>
      </c>
      <c r="L4814" t="s">
        <v>147</v>
      </c>
      <c r="M4814" t="s">
        <v>172</v>
      </c>
      <c r="N4814" s="13">
        <v>474600</v>
      </c>
      <c r="O4814">
        <v>248773</v>
      </c>
      <c r="P4814">
        <v>2024</v>
      </c>
      <c r="Q4814">
        <v>75094462</v>
      </c>
      <c r="R4814" t="s">
        <v>1445</v>
      </c>
      <c r="S4814" s="13">
        <v>474600</v>
      </c>
      <c r="T4814">
        <v>0</v>
      </c>
      <c r="U4814" t="s">
        <v>4250</v>
      </c>
      <c r="V4814" t="s">
        <v>2342</v>
      </c>
      <c r="W4814">
        <v>5004</v>
      </c>
      <c r="X4814">
        <v>0</v>
      </c>
      <c r="Y4814">
        <v>248193</v>
      </c>
      <c r="Z4814">
        <v>20241114</v>
      </c>
      <c r="AA4814">
        <v>2405290713</v>
      </c>
      <c r="AB4814">
        <v>199</v>
      </c>
      <c r="AC4814" t="s">
        <v>2281</v>
      </c>
      <c r="AD4814" t="s">
        <v>2281</v>
      </c>
      <c r="AE4814">
        <v>11101</v>
      </c>
      <c r="AF4814" t="s">
        <v>2281</v>
      </c>
      <c r="AG4814" t="s">
        <v>549</v>
      </c>
      <c r="AH4814">
        <v>260</v>
      </c>
    </row>
    <row r="4815" spans="1:34" hidden="1" x14ac:dyDescent="0.25">
      <c r="A4815" t="str">
        <f t="shared" si="225"/>
        <v>24 1 3 22 1 8 71 2 0 4501001 248774</v>
      </c>
      <c r="B4815" t="str">
        <f t="shared" si="226"/>
        <v>24 1 3 22 1 8 71 2 0 4501001 248173</v>
      </c>
      <c r="C4815" t="str">
        <f t="shared" si="227"/>
        <v>24 1 3 22 1 8 71 2 0 4501001</v>
      </c>
      <c r="D4815">
        <v>24</v>
      </c>
      <c r="E4815">
        <v>1</v>
      </c>
      <c r="F4815">
        <v>3</v>
      </c>
      <c r="G4815">
        <v>22</v>
      </c>
      <c r="H4815">
        <v>1</v>
      </c>
      <c r="I4815">
        <v>8</v>
      </c>
      <c r="J4815">
        <v>71</v>
      </c>
      <c r="K4815">
        <v>2</v>
      </c>
      <c r="L4815" t="s">
        <v>147</v>
      </c>
      <c r="M4815" t="s">
        <v>172</v>
      </c>
      <c r="N4815" s="13">
        <v>4263722</v>
      </c>
      <c r="O4815">
        <v>248774</v>
      </c>
      <c r="P4815">
        <v>2024</v>
      </c>
      <c r="Q4815">
        <v>890801053</v>
      </c>
      <c r="R4815" t="s">
        <v>784</v>
      </c>
      <c r="S4815" s="13">
        <v>4263722</v>
      </c>
      <c r="T4815">
        <v>0</v>
      </c>
      <c r="U4815" t="s">
        <v>4251</v>
      </c>
      <c r="V4815" t="s">
        <v>2342</v>
      </c>
      <c r="W4815">
        <v>5001</v>
      </c>
      <c r="X4815">
        <v>0</v>
      </c>
      <c r="Y4815">
        <v>248173</v>
      </c>
      <c r="Z4815">
        <v>20241114</v>
      </c>
      <c r="AA4815">
        <v>2024111020</v>
      </c>
      <c r="AB4815">
        <v>0</v>
      </c>
      <c r="AC4815" t="s">
        <v>2281</v>
      </c>
      <c r="AD4815" t="s">
        <v>2281</v>
      </c>
      <c r="AE4815">
        <v>11229</v>
      </c>
      <c r="AF4815" t="s">
        <v>2281</v>
      </c>
      <c r="AG4815" t="s">
        <v>639</v>
      </c>
      <c r="AH4815">
        <v>100</v>
      </c>
    </row>
    <row r="4816" spans="1:34" hidden="1" x14ac:dyDescent="0.25">
      <c r="A4816" t="str">
        <f t="shared" si="225"/>
        <v>24 1 3 11 1 8 17 1 0 4501001 248775</v>
      </c>
      <c r="B4816" t="str">
        <f t="shared" si="226"/>
        <v>24 1 3 11 1 8 17 1 0 4501001 248182</v>
      </c>
      <c r="C4816" t="str">
        <f t="shared" si="227"/>
        <v>24 1 3 11 1 8 17 1 0 4501001</v>
      </c>
      <c r="D4816">
        <v>24</v>
      </c>
      <c r="E4816">
        <v>1</v>
      </c>
      <c r="F4816">
        <v>3</v>
      </c>
      <c r="G4816">
        <v>11</v>
      </c>
      <c r="H4816">
        <v>1</v>
      </c>
      <c r="I4816">
        <v>8</v>
      </c>
      <c r="J4816">
        <v>17</v>
      </c>
      <c r="K4816">
        <v>1</v>
      </c>
      <c r="L4816" t="s">
        <v>147</v>
      </c>
      <c r="M4816" t="s">
        <v>172</v>
      </c>
      <c r="N4816" s="13">
        <v>14923027</v>
      </c>
      <c r="O4816">
        <v>248775</v>
      </c>
      <c r="P4816">
        <v>2024</v>
      </c>
      <c r="Q4816">
        <v>890801053</v>
      </c>
      <c r="R4816" t="s">
        <v>784</v>
      </c>
      <c r="S4816" s="13">
        <v>14923027</v>
      </c>
      <c r="T4816">
        <v>0</v>
      </c>
      <c r="U4816" t="s">
        <v>4252</v>
      </c>
      <c r="V4816" t="s">
        <v>2342</v>
      </c>
      <c r="W4816">
        <v>5001</v>
      </c>
      <c r="X4816">
        <v>0</v>
      </c>
      <c r="Y4816">
        <v>248182</v>
      </c>
      <c r="Z4816">
        <v>20241114</v>
      </c>
      <c r="AA4816">
        <v>2024111020</v>
      </c>
      <c r="AB4816">
        <v>0</v>
      </c>
      <c r="AC4816" t="s">
        <v>2281</v>
      </c>
      <c r="AD4816" t="s">
        <v>2281</v>
      </c>
      <c r="AE4816">
        <v>11101</v>
      </c>
      <c r="AF4816" t="s">
        <v>2281</v>
      </c>
      <c r="AG4816" t="s">
        <v>549</v>
      </c>
      <c r="AH4816">
        <v>100</v>
      </c>
    </row>
    <row r="4817" spans="1:34" hidden="1" x14ac:dyDescent="0.25">
      <c r="A4817" t="str">
        <f t="shared" si="225"/>
        <v>24 1 3 11 1 8 17 1 0 4501001 248776</v>
      </c>
      <c r="B4817" t="str">
        <f t="shared" si="226"/>
        <v>24 1 3 11 1 8 17 1 0 4501001 248199</v>
      </c>
      <c r="C4817" t="str">
        <f t="shared" si="227"/>
        <v>24 1 3 11 1 8 17 1 0 4501001</v>
      </c>
      <c r="D4817">
        <v>24</v>
      </c>
      <c r="E4817">
        <v>1</v>
      </c>
      <c r="F4817">
        <v>3</v>
      </c>
      <c r="G4817">
        <v>11</v>
      </c>
      <c r="H4817">
        <v>1</v>
      </c>
      <c r="I4817">
        <v>8</v>
      </c>
      <c r="J4817">
        <v>17</v>
      </c>
      <c r="K4817">
        <v>1</v>
      </c>
      <c r="L4817" t="s">
        <v>147</v>
      </c>
      <c r="M4817" t="s">
        <v>172</v>
      </c>
      <c r="N4817" s="13">
        <v>1233385</v>
      </c>
      <c r="O4817">
        <v>248776</v>
      </c>
      <c r="P4817">
        <v>2024</v>
      </c>
      <c r="Q4817">
        <v>890801053</v>
      </c>
      <c r="R4817" t="s">
        <v>784</v>
      </c>
      <c r="S4817" s="13">
        <v>2120738</v>
      </c>
      <c r="T4817">
        <v>0</v>
      </c>
      <c r="U4817" t="s">
        <v>4253</v>
      </c>
      <c r="V4817" t="s">
        <v>2342</v>
      </c>
      <c r="W4817">
        <v>5001</v>
      </c>
      <c r="X4817">
        <v>0</v>
      </c>
      <c r="Y4817">
        <v>248199</v>
      </c>
      <c r="Z4817">
        <v>20241114</v>
      </c>
      <c r="AA4817">
        <v>2024111020</v>
      </c>
      <c r="AB4817">
        <v>0</v>
      </c>
      <c r="AC4817" t="s">
        <v>2281</v>
      </c>
      <c r="AD4817" t="s">
        <v>2281</v>
      </c>
      <c r="AE4817">
        <v>11101</v>
      </c>
      <c r="AF4817" t="s">
        <v>2281</v>
      </c>
      <c r="AG4817" t="s">
        <v>549</v>
      </c>
      <c r="AH4817">
        <v>100</v>
      </c>
    </row>
    <row r="4818" spans="1:34" hidden="1" x14ac:dyDescent="0.25">
      <c r="A4818" t="str">
        <f t="shared" si="225"/>
        <v>24 1 3 11 3 1 70 0 0 4002020 248776</v>
      </c>
      <c r="B4818" t="str">
        <f t="shared" si="226"/>
        <v>24 1 3 11 3 1 70 0 0 4002020 248199</v>
      </c>
      <c r="C4818" t="str">
        <f t="shared" si="227"/>
        <v>24 1 3 11 3 1 70 0 0 4002020</v>
      </c>
      <c r="D4818">
        <v>24</v>
      </c>
      <c r="E4818">
        <v>1</v>
      </c>
      <c r="F4818">
        <v>3</v>
      </c>
      <c r="G4818">
        <v>11</v>
      </c>
      <c r="H4818">
        <v>3</v>
      </c>
      <c r="I4818">
        <v>1</v>
      </c>
      <c r="J4818">
        <v>70</v>
      </c>
      <c r="K4818">
        <v>0</v>
      </c>
      <c r="L4818" t="s">
        <v>147</v>
      </c>
      <c r="M4818" t="s">
        <v>139</v>
      </c>
      <c r="N4818" s="13">
        <v>887353</v>
      </c>
      <c r="O4818">
        <v>248776</v>
      </c>
      <c r="P4818">
        <v>2024</v>
      </c>
      <c r="Q4818">
        <v>890801053</v>
      </c>
      <c r="R4818" t="s">
        <v>784</v>
      </c>
      <c r="S4818" s="13">
        <v>2120738</v>
      </c>
      <c r="T4818">
        <v>0</v>
      </c>
      <c r="U4818" t="s">
        <v>4253</v>
      </c>
      <c r="V4818" t="s">
        <v>2342</v>
      </c>
      <c r="W4818">
        <v>5001</v>
      </c>
      <c r="X4818">
        <v>0</v>
      </c>
      <c r="Y4818">
        <v>248199</v>
      </c>
      <c r="Z4818">
        <v>20241114</v>
      </c>
      <c r="AA4818">
        <v>2024111020</v>
      </c>
      <c r="AB4818">
        <v>0</v>
      </c>
      <c r="AC4818" t="s">
        <v>2281</v>
      </c>
      <c r="AD4818" t="s">
        <v>2281</v>
      </c>
      <c r="AE4818">
        <v>11101</v>
      </c>
      <c r="AF4818" t="s">
        <v>2281</v>
      </c>
      <c r="AG4818" t="s">
        <v>549</v>
      </c>
      <c r="AH4818">
        <v>100</v>
      </c>
    </row>
    <row r="4819" spans="1:34" hidden="1" x14ac:dyDescent="0.25">
      <c r="A4819" t="str">
        <f t="shared" si="225"/>
        <v>24 1 3 11 1 8 17 1 0 4501001 248777</v>
      </c>
      <c r="B4819" t="str">
        <f t="shared" si="226"/>
        <v>24 1 3 11 1 8 17 1 0 4501001 248150</v>
      </c>
      <c r="C4819" t="str">
        <f t="shared" si="227"/>
        <v>24 1 3 11 1 8 17 1 0 4501001</v>
      </c>
      <c r="D4819">
        <v>24</v>
      </c>
      <c r="E4819">
        <v>1</v>
      </c>
      <c r="F4819">
        <v>3</v>
      </c>
      <c r="G4819">
        <v>11</v>
      </c>
      <c r="H4819">
        <v>1</v>
      </c>
      <c r="I4819">
        <v>8</v>
      </c>
      <c r="J4819">
        <v>17</v>
      </c>
      <c r="K4819">
        <v>1</v>
      </c>
      <c r="L4819" t="s">
        <v>147</v>
      </c>
      <c r="M4819" t="s">
        <v>172</v>
      </c>
      <c r="N4819" s="13">
        <v>19067416</v>
      </c>
      <c r="O4819">
        <v>248777</v>
      </c>
      <c r="P4819">
        <v>2024</v>
      </c>
      <c r="Q4819">
        <v>890801053</v>
      </c>
      <c r="R4819" t="s">
        <v>784</v>
      </c>
      <c r="S4819" s="13">
        <v>24029347</v>
      </c>
      <c r="T4819">
        <v>0</v>
      </c>
      <c r="U4819" t="s">
        <v>4254</v>
      </c>
      <c r="V4819" t="s">
        <v>2342</v>
      </c>
      <c r="W4819">
        <v>5001</v>
      </c>
      <c r="X4819">
        <v>0</v>
      </c>
      <c r="Y4819">
        <v>248150</v>
      </c>
      <c r="Z4819">
        <v>20241114</v>
      </c>
      <c r="AA4819">
        <v>2024111020</v>
      </c>
      <c r="AB4819">
        <v>0</v>
      </c>
      <c r="AC4819" t="s">
        <v>2281</v>
      </c>
      <c r="AD4819" t="s">
        <v>2281</v>
      </c>
      <c r="AE4819">
        <v>11101</v>
      </c>
      <c r="AF4819" t="s">
        <v>2281</v>
      </c>
      <c r="AG4819" t="s">
        <v>549</v>
      </c>
      <c r="AH4819">
        <v>100</v>
      </c>
    </row>
    <row r="4820" spans="1:34" hidden="1" x14ac:dyDescent="0.25">
      <c r="A4820" t="str">
        <f t="shared" si="225"/>
        <v>24 1 3 11 1 8 17 3 0 4501001 248777</v>
      </c>
      <c r="B4820" t="str">
        <f t="shared" si="226"/>
        <v>24 1 3 11 1 8 17 3 0 4501001 248150</v>
      </c>
      <c r="C4820" t="str">
        <f t="shared" si="227"/>
        <v>24 1 3 11 1 8 17 3 0 4501001</v>
      </c>
      <c r="D4820">
        <v>24</v>
      </c>
      <c r="E4820">
        <v>1</v>
      </c>
      <c r="F4820">
        <v>3</v>
      </c>
      <c r="G4820">
        <v>11</v>
      </c>
      <c r="H4820">
        <v>1</v>
      </c>
      <c r="I4820">
        <v>8</v>
      </c>
      <c r="J4820">
        <v>17</v>
      </c>
      <c r="K4820">
        <v>3</v>
      </c>
      <c r="L4820" t="s">
        <v>147</v>
      </c>
      <c r="M4820" t="s">
        <v>172</v>
      </c>
      <c r="N4820" s="13">
        <v>1802931</v>
      </c>
      <c r="O4820">
        <v>248777</v>
      </c>
      <c r="P4820">
        <v>2024</v>
      </c>
      <c r="Q4820">
        <v>890801053</v>
      </c>
      <c r="R4820" t="s">
        <v>784</v>
      </c>
      <c r="S4820" s="13">
        <v>24029347</v>
      </c>
      <c r="T4820">
        <v>0</v>
      </c>
      <c r="U4820" t="s">
        <v>4254</v>
      </c>
      <c r="V4820" t="s">
        <v>2342</v>
      </c>
      <c r="W4820">
        <v>5001</v>
      </c>
      <c r="X4820">
        <v>0</v>
      </c>
      <c r="Y4820">
        <v>248150</v>
      </c>
      <c r="Z4820">
        <v>20241114</v>
      </c>
      <c r="AA4820">
        <v>2024111020</v>
      </c>
      <c r="AB4820">
        <v>0</v>
      </c>
      <c r="AC4820" t="s">
        <v>2281</v>
      </c>
      <c r="AD4820" t="s">
        <v>2281</v>
      </c>
      <c r="AE4820">
        <v>11101</v>
      </c>
      <c r="AF4820" t="s">
        <v>2281</v>
      </c>
      <c r="AG4820" t="s">
        <v>549</v>
      </c>
      <c r="AH4820">
        <v>100</v>
      </c>
    </row>
    <row r="4821" spans="1:34" hidden="1" x14ac:dyDescent="0.25">
      <c r="A4821" t="str">
        <f t="shared" si="225"/>
        <v>24 1 3 11 3 1 70 0 0 4002020 248777</v>
      </c>
      <c r="B4821" t="str">
        <f t="shared" si="226"/>
        <v>24 1 3 11 3 1 70 0 0 4002020 248150</v>
      </c>
      <c r="C4821" t="str">
        <f t="shared" si="227"/>
        <v>24 1 3 11 3 1 70 0 0 4002020</v>
      </c>
      <c r="D4821">
        <v>24</v>
      </c>
      <c r="E4821">
        <v>1</v>
      </c>
      <c r="F4821">
        <v>3</v>
      </c>
      <c r="G4821">
        <v>11</v>
      </c>
      <c r="H4821">
        <v>3</v>
      </c>
      <c r="I4821">
        <v>1</v>
      </c>
      <c r="J4821">
        <v>70</v>
      </c>
      <c r="K4821">
        <v>0</v>
      </c>
      <c r="L4821" t="s">
        <v>147</v>
      </c>
      <c r="M4821" t="s">
        <v>139</v>
      </c>
      <c r="N4821" s="13">
        <v>3159000</v>
      </c>
      <c r="O4821">
        <v>248777</v>
      </c>
      <c r="P4821">
        <v>2024</v>
      </c>
      <c r="Q4821">
        <v>890801053</v>
      </c>
      <c r="R4821" t="s">
        <v>784</v>
      </c>
      <c r="S4821" s="13">
        <v>24029347</v>
      </c>
      <c r="T4821">
        <v>0</v>
      </c>
      <c r="U4821" t="s">
        <v>4254</v>
      </c>
      <c r="V4821" t="s">
        <v>2342</v>
      </c>
      <c r="W4821">
        <v>5001</v>
      </c>
      <c r="X4821">
        <v>0</v>
      </c>
      <c r="Y4821">
        <v>248150</v>
      </c>
      <c r="Z4821">
        <v>20241114</v>
      </c>
      <c r="AA4821">
        <v>2024111020</v>
      </c>
      <c r="AB4821">
        <v>0</v>
      </c>
      <c r="AC4821" t="s">
        <v>2281</v>
      </c>
      <c r="AD4821" t="s">
        <v>2281</v>
      </c>
      <c r="AE4821">
        <v>11101</v>
      </c>
      <c r="AF4821" t="s">
        <v>2281</v>
      </c>
      <c r="AG4821" t="s">
        <v>549</v>
      </c>
      <c r="AH4821">
        <v>100</v>
      </c>
    </row>
    <row r="4822" spans="1:34" hidden="1" x14ac:dyDescent="0.25">
      <c r="A4822" t="str">
        <f t="shared" si="225"/>
        <v>24 1 3 11 1 602 70 45 0 4002020 248778</v>
      </c>
      <c r="B4822" t="str">
        <f t="shared" si="226"/>
        <v>24 1 3 11 1 602 70 45 0 4002020 248238</v>
      </c>
      <c r="C4822" t="str">
        <f t="shared" si="227"/>
        <v>24 1 3 11 1 602 70 45 0 4002020</v>
      </c>
      <c r="D4822">
        <v>24</v>
      </c>
      <c r="E4822">
        <v>1</v>
      </c>
      <c r="F4822">
        <v>3</v>
      </c>
      <c r="G4822">
        <v>11</v>
      </c>
      <c r="H4822">
        <v>1</v>
      </c>
      <c r="I4822">
        <v>602</v>
      </c>
      <c r="J4822">
        <v>70</v>
      </c>
      <c r="K4822">
        <v>45</v>
      </c>
      <c r="L4822" t="s">
        <v>147</v>
      </c>
      <c r="M4822" t="s">
        <v>139</v>
      </c>
      <c r="N4822" s="13">
        <v>17325044</v>
      </c>
      <c r="O4822">
        <v>248778</v>
      </c>
      <c r="P4822">
        <v>2024</v>
      </c>
      <c r="Q4822">
        <v>890801053</v>
      </c>
      <c r="R4822" t="s">
        <v>784</v>
      </c>
      <c r="S4822" s="13">
        <v>17325044</v>
      </c>
      <c r="T4822">
        <v>0</v>
      </c>
      <c r="U4822" t="s">
        <v>4254</v>
      </c>
      <c r="V4822" t="s">
        <v>2342</v>
      </c>
      <c r="W4822">
        <v>5001</v>
      </c>
      <c r="X4822">
        <v>0</v>
      </c>
      <c r="Y4822">
        <v>248238</v>
      </c>
      <c r="Z4822">
        <v>20241114</v>
      </c>
      <c r="AA4822">
        <v>2024111020</v>
      </c>
      <c r="AB4822">
        <v>0</v>
      </c>
      <c r="AC4822" t="s">
        <v>2281</v>
      </c>
      <c r="AD4822" t="s">
        <v>2281</v>
      </c>
      <c r="AE4822">
        <v>11101</v>
      </c>
      <c r="AF4822" t="s">
        <v>2281</v>
      </c>
      <c r="AG4822" t="s">
        <v>549</v>
      </c>
      <c r="AH4822">
        <v>100</v>
      </c>
    </row>
    <row r="4823" spans="1:34" hidden="1" x14ac:dyDescent="0.25">
      <c r="A4823" t="str">
        <f t="shared" si="225"/>
        <v>24 1 3 22 1 602 71 43 0 4501052 248779</v>
      </c>
      <c r="B4823" t="str">
        <f t="shared" si="226"/>
        <v>24 1 3 22 1 602 71 43 0 4501052 248246</v>
      </c>
      <c r="C4823" t="str">
        <f t="shared" si="227"/>
        <v>24 1 3 22 1 602 71 43 0 4501052</v>
      </c>
      <c r="D4823">
        <v>24</v>
      </c>
      <c r="E4823">
        <v>1</v>
      </c>
      <c r="F4823">
        <v>3</v>
      </c>
      <c r="G4823">
        <v>22</v>
      </c>
      <c r="H4823">
        <v>1</v>
      </c>
      <c r="I4823">
        <v>602</v>
      </c>
      <c r="J4823">
        <v>71</v>
      </c>
      <c r="K4823">
        <v>43</v>
      </c>
      <c r="L4823" t="s">
        <v>147</v>
      </c>
      <c r="M4823" t="s">
        <v>176</v>
      </c>
      <c r="N4823" s="13">
        <v>5189300</v>
      </c>
      <c r="O4823">
        <v>248779</v>
      </c>
      <c r="P4823">
        <v>2024</v>
      </c>
      <c r="Q4823">
        <v>810000598</v>
      </c>
      <c r="R4823" t="s">
        <v>2278</v>
      </c>
      <c r="S4823" s="13">
        <v>5189300</v>
      </c>
      <c r="T4823">
        <v>0</v>
      </c>
      <c r="U4823" t="s">
        <v>4137</v>
      </c>
      <c r="V4823" t="s">
        <v>3334</v>
      </c>
      <c r="W4823">
        <v>5004</v>
      </c>
      <c r="X4823">
        <v>0</v>
      </c>
      <c r="Y4823">
        <v>248246</v>
      </c>
      <c r="Z4823">
        <v>20241115</v>
      </c>
      <c r="AA4823">
        <v>0</v>
      </c>
      <c r="AB4823">
        <v>0</v>
      </c>
      <c r="AC4823" t="s">
        <v>2281</v>
      </c>
      <c r="AD4823" t="s">
        <v>2281</v>
      </c>
      <c r="AE4823">
        <v>22321</v>
      </c>
      <c r="AF4823" t="s">
        <v>4113</v>
      </c>
      <c r="AG4823" t="s">
        <v>583</v>
      </c>
      <c r="AH4823">
        <v>335</v>
      </c>
    </row>
    <row r="4824" spans="1:34" hidden="1" x14ac:dyDescent="0.25">
      <c r="A4824" t="str">
        <f t="shared" si="225"/>
        <v>24 1 3 11 1 8 71 0 0 4501001 248781</v>
      </c>
      <c r="B4824" t="str">
        <f t="shared" si="226"/>
        <v>24 1 3 11 1 8 71 0 0 4501001 248206</v>
      </c>
      <c r="C4824" t="str">
        <f t="shared" si="227"/>
        <v>24 1 3 11 1 8 71 0 0 4501001</v>
      </c>
      <c r="D4824">
        <v>24</v>
      </c>
      <c r="E4824">
        <v>1</v>
      </c>
      <c r="F4824">
        <v>3</v>
      </c>
      <c r="G4824">
        <v>11</v>
      </c>
      <c r="H4824">
        <v>1</v>
      </c>
      <c r="I4824">
        <v>8</v>
      </c>
      <c r="J4824">
        <v>71</v>
      </c>
      <c r="K4824">
        <v>0</v>
      </c>
      <c r="L4824" t="s">
        <v>147</v>
      </c>
      <c r="M4824" t="s">
        <v>172</v>
      </c>
      <c r="N4824" s="13">
        <v>291198</v>
      </c>
      <c r="O4824">
        <v>248781</v>
      </c>
      <c r="P4824">
        <v>2024</v>
      </c>
      <c r="Q4824">
        <v>810000598</v>
      </c>
      <c r="R4824" t="s">
        <v>2278</v>
      </c>
      <c r="S4824" s="13">
        <v>291198</v>
      </c>
      <c r="T4824">
        <v>0</v>
      </c>
      <c r="U4824" t="s">
        <v>4051</v>
      </c>
      <c r="V4824" t="s">
        <v>3334</v>
      </c>
      <c r="W4824">
        <v>5004</v>
      </c>
      <c r="X4824">
        <v>0</v>
      </c>
      <c r="Y4824">
        <v>248206</v>
      </c>
      <c r="Z4824">
        <v>20241115</v>
      </c>
      <c r="AA4824">
        <v>0</v>
      </c>
      <c r="AB4824">
        <v>0</v>
      </c>
      <c r="AC4824" t="s">
        <v>2281</v>
      </c>
      <c r="AD4824" t="s">
        <v>2281</v>
      </c>
      <c r="AE4824">
        <v>11101</v>
      </c>
      <c r="AF4824" t="s">
        <v>2281</v>
      </c>
      <c r="AG4824" t="s">
        <v>549</v>
      </c>
      <c r="AH4824">
        <v>335</v>
      </c>
    </row>
    <row r="4825" spans="1:34" hidden="1" x14ac:dyDescent="0.25">
      <c r="A4825" t="str">
        <f t="shared" si="225"/>
        <v>24 1 3 11 1 8 71 0 0 4501001 248782</v>
      </c>
      <c r="B4825" t="str">
        <f t="shared" si="226"/>
        <v>24 1 3 11 1 8 71 0 0 4501001 248206</v>
      </c>
      <c r="C4825" t="str">
        <f t="shared" si="227"/>
        <v>24 1 3 11 1 8 71 0 0 4501001</v>
      </c>
      <c r="D4825">
        <v>24</v>
      </c>
      <c r="E4825">
        <v>1</v>
      </c>
      <c r="F4825">
        <v>3</v>
      </c>
      <c r="G4825">
        <v>11</v>
      </c>
      <c r="H4825">
        <v>1</v>
      </c>
      <c r="I4825">
        <v>8</v>
      </c>
      <c r="J4825">
        <v>71</v>
      </c>
      <c r="K4825">
        <v>0</v>
      </c>
      <c r="L4825" t="s">
        <v>147</v>
      </c>
      <c r="M4825" t="s">
        <v>172</v>
      </c>
      <c r="N4825" s="13">
        <v>283744</v>
      </c>
      <c r="O4825">
        <v>248782</v>
      </c>
      <c r="P4825">
        <v>2024</v>
      </c>
      <c r="Q4825">
        <v>810000598</v>
      </c>
      <c r="R4825" t="s">
        <v>2278</v>
      </c>
      <c r="S4825" s="13">
        <v>283744</v>
      </c>
      <c r="T4825">
        <v>0</v>
      </c>
      <c r="U4825" t="s">
        <v>4051</v>
      </c>
      <c r="V4825" t="s">
        <v>3334</v>
      </c>
      <c r="W4825">
        <v>5004</v>
      </c>
      <c r="X4825">
        <v>0</v>
      </c>
      <c r="Y4825">
        <v>248206</v>
      </c>
      <c r="Z4825">
        <v>20241115</v>
      </c>
      <c r="AA4825">
        <v>0</v>
      </c>
      <c r="AB4825">
        <v>0</v>
      </c>
      <c r="AC4825" t="s">
        <v>2281</v>
      </c>
      <c r="AD4825" t="s">
        <v>2281</v>
      </c>
      <c r="AE4825">
        <v>11101</v>
      </c>
      <c r="AF4825" t="s">
        <v>2281</v>
      </c>
      <c r="AG4825" t="s">
        <v>549</v>
      </c>
      <c r="AH4825">
        <v>335</v>
      </c>
    </row>
    <row r="4826" spans="1:34" hidden="1" x14ac:dyDescent="0.25">
      <c r="A4826" t="str">
        <f t="shared" si="225"/>
        <v>24 1 3 22 1 602 71 42 0 4501052 248783</v>
      </c>
      <c r="B4826" t="str">
        <f t="shared" si="226"/>
        <v>24 1 3 22 1 602 71 42 0 4501052 248252</v>
      </c>
      <c r="C4826" t="str">
        <f t="shared" si="227"/>
        <v>24 1 3 22 1 602 71 42 0 4501052</v>
      </c>
      <c r="D4826">
        <v>24</v>
      </c>
      <c r="E4826">
        <v>1</v>
      </c>
      <c r="F4826">
        <v>3</v>
      </c>
      <c r="G4826">
        <v>22</v>
      </c>
      <c r="H4826">
        <v>1</v>
      </c>
      <c r="I4826">
        <v>602</v>
      </c>
      <c r="J4826">
        <v>71</v>
      </c>
      <c r="K4826">
        <v>42</v>
      </c>
      <c r="L4826" t="s">
        <v>147</v>
      </c>
      <c r="M4826" t="s">
        <v>176</v>
      </c>
      <c r="N4826" s="13">
        <v>264935</v>
      </c>
      <c r="O4826">
        <v>248783</v>
      </c>
      <c r="P4826">
        <v>2024</v>
      </c>
      <c r="Q4826">
        <v>890803239</v>
      </c>
      <c r="R4826" t="s">
        <v>924</v>
      </c>
      <c r="S4826" s="13">
        <v>264935</v>
      </c>
      <c r="T4826">
        <v>0</v>
      </c>
      <c r="U4826" t="s">
        <v>4255</v>
      </c>
      <c r="V4826" t="s">
        <v>3334</v>
      </c>
      <c r="W4826">
        <v>5004</v>
      </c>
      <c r="X4826">
        <v>0</v>
      </c>
      <c r="Y4826">
        <v>248252</v>
      </c>
      <c r="Z4826">
        <v>20241115</v>
      </c>
      <c r="AA4826">
        <v>0</v>
      </c>
      <c r="AB4826">
        <v>0</v>
      </c>
      <c r="AC4826" t="s">
        <v>2281</v>
      </c>
      <c r="AD4826" t="s">
        <v>2281</v>
      </c>
      <c r="AE4826">
        <v>11229</v>
      </c>
      <c r="AF4826" t="s">
        <v>2281</v>
      </c>
      <c r="AG4826" t="s">
        <v>639</v>
      </c>
      <c r="AH4826">
        <v>335</v>
      </c>
    </row>
    <row r="4827" spans="1:34" hidden="1" x14ac:dyDescent="0.25">
      <c r="A4827" t="str">
        <f t="shared" si="225"/>
        <v>24 1 3 11 1 602 71 41 0 4501001 248784</v>
      </c>
      <c r="B4827" t="str">
        <f t="shared" si="226"/>
        <v>24 1 3 11 1 602 71 41 0 4501001 248234</v>
      </c>
      <c r="C4827" t="str">
        <f t="shared" si="227"/>
        <v>24 1 3 11 1 602 71 41 0 4501001</v>
      </c>
      <c r="D4827">
        <v>24</v>
      </c>
      <c r="E4827">
        <v>1</v>
      </c>
      <c r="F4827">
        <v>3</v>
      </c>
      <c r="G4827">
        <v>11</v>
      </c>
      <c r="H4827">
        <v>1</v>
      </c>
      <c r="I4827">
        <v>602</v>
      </c>
      <c r="J4827">
        <v>71</v>
      </c>
      <c r="K4827">
        <v>41</v>
      </c>
      <c r="L4827" t="s">
        <v>147</v>
      </c>
      <c r="M4827" t="s">
        <v>172</v>
      </c>
      <c r="N4827" s="13">
        <v>24162840</v>
      </c>
      <c r="O4827">
        <v>248784</v>
      </c>
      <c r="P4827">
        <v>2024</v>
      </c>
      <c r="Q4827">
        <v>900230503</v>
      </c>
      <c r="R4827" t="s">
        <v>1018</v>
      </c>
      <c r="S4827" s="13">
        <v>24162840</v>
      </c>
      <c r="T4827">
        <v>845699</v>
      </c>
      <c r="U4827" t="s">
        <v>3328</v>
      </c>
      <c r="V4827" t="s">
        <v>3445</v>
      </c>
      <c r="W4827">
        <v>5007</v>
      </c>
      <c r="X4827">
        <v>2305</v>
      </c>
      <c r="Y4827">
        <v>248234</v>
      </c>
      <c r="Z4827">
        <v>20241115</v>
      </c>
      <c r="AA4827">
        <v>2406070740</v>
      </c>
      <c r="AB4827">
        <v>5</v>
      </c>
      <c r="AC4827" t="s">
        <v>2281</v>
      </c>
      <c r="AD4827" t="s">
        <v>2281</v>
      </c>
      <c r="AE4827">
        <v>11101</v>
      </c>
      <c r="AF4827" t="s">
        <v>2281</v>
      </c>
      <c r="AG4827" t="s">
        <v>549</v>
      </c>
      <c r="AH4827">
        <v>258</v>
      </c>
    </row>
    <row r="4828" spans="1:34" hidden="1" x14ac:dyDescent="0.25">
      <c r="A4828" t="str">
        <f t="shared" si="225"/>
        <v>24 1 3 11 1 602 17 40 0 4501001 248786</v>
      </c>
      <c r="B4828" t="str">
        <f t="shared" si="226"/>
        <v>24 1 3 11 1 602 17 40 0 4501001 248225</v>
      </c>
      <c r="C4828" t="str">
        <f t="shared" si="227"/>
        <v>24 1 3 11 1 602 17 40 0 4501001</v>
      </c>
      <c r="D4828">
        <v>24</v>
      </c>
      <c r="E4828">
        <v>1</v>
      </c>
      <c r="F4828">
        <v>3</v>
      </c>
      <c r="G4828">
        <v>11</v>
      </c>
      <c r="H4828">
        <v>1</v>
      </c>
      <c r="I4828">
        <v>602</v>
      </c>
      <c r="J4828">
        <v>17</v>
      </c>
      <c r="K4828">
        <v>40</v>
      </c>
      <c r="L4828" t="s">
        <v>147</v>
      </c>
      <c r="M4828" t="s">
        <v>172</v>
      </c>
      <c r="N4828" s="13">
        <v>71475000</v>
      </c>
      <c r="O4828">
        <v>248786</v>
      </c>
      <c r="P4828">
        <v>2024</v>
      </c>
      <c r="Q4828">
        <v>900145800</v>
      </c>
      <c r="R4828" t="s">
        <v>866</v>
      </c>
      <c r="S4828" s="13">
        <v>71475000</v>
      </c>
      <c r="T4828">
        <v>2859000</v>
      </c>
      <c r="U4828" t="s">
        <v>4211</v>
      </c>
      <c r="V4828" t="s">
        <v>4256</v>
      </c>
      <c r="W4828">
        <v>5004</v>
      </c>
      <c r="X4828">
        <v>2305</v>
      </c>
      <c r="Y4828">
        <v>248225</v>
      </c>
      <c r="Z4828">
        <v>20241115</v>
      </c>
      <c r="AA4828">
        <v>2408200952</v>
      </c>
      <c r="AB4828">
        <v>2</v>
      </c>
      <c r="AC4828" t="s">
        <v>2281</v>
      </c>
      <c r="AD4828" t="s">
        <v>2281</v>
      </c>
      <c r="AE4828">
        <v>11101</v>
      </c>
      <c r="AF4828" t="s">
        <v>2281</v>
      </c>
      <c r="AG4828" t="s">
        <v>549</v>
      </c>
      <c r="AH4828">
        <v>250</v>
      </c>
    </row>
    <row r="4829" spans="1:34" hidden="1" x14ac:dyDescent="0.25">
      <c r="A4829" t="str">
        <f t="shared" si="225"/>
        <v>24 1 3 11 1 601 17 40 0 4501001 248787</v>
      </c>
      <c r="B4829" t="str">
        <f t="shared" si="226"/>
        <v>24 1 3 11 1 601 17 40 0 4501001 248212</v>
      </c>
      <c r="C4829" t="str">
        <f t="shared" si="227"/>
        <v>24 1 3 11 1 601 17 40 0 4501001</v>
      </c>
      <c r="D4829">
        <v>24</v>
      </c>
      <c r="E4829">
        <v>1</v>
      </c>
      <c r="F4829">
        <v>3</v>
      </c>
      <c r="G4829">
        <v>11</v>
      </c>
      <c r="H4829">
        <v>1</v>
      </c>
      <c r="I4829">
        <v>601</v>
      </c>
      <c r="J4829">
        <v>17</v>
      </c>
      <c r="K4829">
        <v>40</v>
      </c>
      <c r="L4829" t="s">
        <v>147</v>
      </c>
      <c r="M4829" t="s">
        <v>172</v>
      </c>
      <c r="N4829" s="13">
        <v>2500000</v>
      </c>
      <c r="O4829">
        <v>248787</v>
      </c>
      <c r="P4829">
        <v>2024</v>
      </c>
      <c r="Q4829">
        <v>1007232888</v>
      </c>
      <c r="R4829" t="s">
        <v>1453</v>
      </c>
      <c r="S4829" s="13">
        <v>2500000</v>
      </c>
      <c r="T4829">
        <v>0</v>
      </c>
      <c r="U4829" t="s">
        <v>4245</v>
      </c>
      <c r="V4829" t="s">
        <v>2295</v>
      </c>
      <c r="W4829">
        <v>5004</v>
      </c>
      <c r="X4829">
        <v>0</v>
      </c>
      <c r="Y4829">
        <v>248212</v>
      </c>
      <c r="Z4829">
        <v>20241118</v>
      </c>
      <c r="AA4829">
        <v>2407100873</v>
      </c>
      <c r="AB4829">
        <v>4</v>
      </c>
      <c r="AC4829" t="s">
        <v>2281</v>
      </c>
      <c r="AD4829" t="s">
        <v>2281</v>
      </c>
      <c r="AE4829">
        <v>11101</v>
      </c>
      <c r="AF4829" t="s">
        <v>2281</v>
      </c>
      <c r="AG4829" t="s">
        <v>549</v>
      </c>
      <c r="AH4829">
        <v>260</v>
      </c>
    </row>
    <row r="4830" spans="1:34" hidden="1" x14ac:dyDescent="0.25">
      <c r="A4830" t="str">
        <f t="shared" si="225"/>
        <v>24 1 3 22 1 8 71 3 0 4501052 248788</v>
      </c>
      <c r="B4830" t="str">
        <f t="shared" si="226"/>
        <v>24 1 3 22 1 8 71 3 0 4501052 248198</v>
      </c>
      <c r="C4830" t="str">
        <f t="shared" si="227"/>
        <v>24 1 3 22 1 8 71 3 0 4501052</v>
      </c>
      <c r="D4830">
        <v>24</v>
      </c>
      <c r="E4830">
        <v>1</v>
      </c>
      <c r="F4830">
        <v>3</v>
      </c>
      <c r="G4830">
        <v>22</v>
      </c>
      <c r="H4830">
        <v>1</v>
      </c>
      <c r="I4830">
        <v>8</v>
      </c>
      <c r="J4830">
        <v>71</v>
      </c>
      <c r="K4830">
        <v>3</v>
      </c>
      <c r="L4830" t="s">
        <v>147</v>
      </c>
      <c r="M4830" t="s">
        <v>176</v>
      </c>
      <c r="N4830" s="13">
        <v>8672352.5199999996</v>
      </c>
      <c r="O4830">
        <v>248788</v>
      </c>
      <c r="P4830">
        <v>2024</v>
      </c>
      <c r="Q4830">
        <v>830095213</v>
      </c>
      <c r="R4830" t="s">
        <v>1188</v>
      </c>
      <c r="S4830" s="13">
        <v>8672352.5199999996</v>
      </c>
      <c r="T4830">
        <v>0</v>
      </c>
      <c r="U4830" t="s">
        <v>4191</v>
      </c>
      <c r="V4830" t="s">
        <v>2280</v>
      </c>
      <c r="W4830">
        <v>5007</v>
      </c>
      <c r="X4830">
        <v>0</v>
      </c>
      <c r="Y4830">
        <v>248198</v>
      </c>
      <c r="Z4830">
        <v>20241118</v>
      </c>
      <c r="AA4830">
        <v>2405300726</v>
      </c>
      <c r="AB4830">
        <v>4</v>
      </c>
      <c r="AC4830" t="s">
        <v>2281</v>
      </c>
      <c r="AD4830" t="s">
        <v>2281</v>
      </c>
      <c r="AE4830">
        <v>12401</v>
      </c>
      <c r="AF4830" t="s">
        <v>2281</v>
      </c>
      <c r="AG4830" t="s">
        <v>67</v>
      </c>
      <c r="AH4830">
        <v>258</v>
      </c>
    </row>
    <row r="4831" spans="1:34" hidden="1" x14ac:dyDescent="0.25">
      <c r="A4831" t="str">
        <f t="shared" si="225"/>
        <v>24 1 3 22 1 602 71 42 0 4501052 248790</v>
      </c>
      <c r="B4831" t="str">
        <f t="shared" si="226"/>
        <v>24 1 3 22 1 602 71 42 0 4501052 248235</v>
      </c>
      <c r="C4831" t="str">
        <f t="shared" si="227"/>
        <v>24 1 3 22 1 602 71 42 0 4501052</v>
      </c>
      <c r="D4831">
        <v>24</v>
      </c>
      <c r="E4831">
        <v>1</v>
      </c>
      <c r="F4831">
        <v>3</v>
      </c>
      <c r="G4831">
        <v>22</v>
      </c>
      <c r="H4831">
        <v>1</v>
      </c>
      <c r="I4831">
        <v>602</v>
      </c>
      <c r="J4831">
        <v>71</v>
      </c>
      <c r="K4831">
        <v>42</v>
      </c>
      <c r="L4831" t="s">
        <v>147</v>
      </c>
      <c r="M4831" t="s">
        <v>176</v>
      </c>
      <c r="N4831" s="13">
        <v>2027179.39</v>
      </c>
      <c r="O4831">
        <v>248790</v>
      </c>
      <c r="P4831">
        <v>2024</v>
      </c>
      <c r="Q4831">
        <v>800153993</v>
      </c>
      <c r="R4831" t="s">
        <v>810</v>
      </c>
      <c r="S4831" s="13">
        <v>2027179.39</v>
      </c>
      <c r="T4831">
        <v>0</v>
      </c>
      <c r="U4831" t="s">
        <v>4257</v>
      </c>
      <c r="V4831" t="s">
        <v>3334</v>
      </c>
      <c r="W4831">
        <v>5004</v>
      </c>
      <c r="X4831">
        <v>0</v>
      </c>
      <c r="Y4831">
        <v>248235</v>
      </c>
      <c r="Z4831">
        <v>20241120</v>
      </c>
      <c r="AA4831">
        <v>0</v>
      </c>
      <c r="AB4831">
        <v>0</v>
      </c>
      <c r="AC4831" t="s">
        <v>2281</v>
      </c>
      <c r="AD4831" t="s">
        <v>2281</v>
      </c>
      <c r="AE4831">
        <v>11229</v>
      </c>
      <c r="AF4831" t="s">
        <v>2281</v>
      </c>
      <c r="AG4831" t="s">
        <v>639</v>
      </c>
      <c r="AH4831">
        <v>335</v>
      </c>
    </row>
    <row r="4832" spans="1:34" hidden="1" x14ac:dyDescent="0.25">
      <c r="A4832" t="str">
        <f t="shared" si="225"/>
        <v>24 1 3 11 1 8 71 0 0 4501001 248792</v>
      </c>
      <c r="B4832" t="str">
        <f t="shared" si="226"/>
        <v>24 1 3 11 1 8 71 0 0 4501001 248206</v>
      </c>
      <c r="C4832" t="str">
        <f t="shared" si="227"/>
        <v>24 1 3 11 1 8 71 0 0 4501001</v>
      </c>
      <c r="D4832">
        <v>24</v>
      </c>
      <c r="E4832">
        <v>1</v>
      </c>
      <c r="F4832">
        <v>3</v>
      </c>
      <c r="G4832">
        <v>11</v>
      </c>
      <c r="H4832">
        <v>1</v>
      </c>
      <c r="I4832">
        <v>8</v>
      </c>
      <c r="J4832">
        <v>71</v>
      </c>
      <c r="K4832">
        <v>0</v>
      </c>
      <c r="L4832" t="s">
        <v>147</v>
      </c>
      <c r="M4832" t="s">
        <v>172</v>
      </c>
      <c r="N4832" s="13">
        <v>267526</v>
      </c>
      <c r="O4832">
        <v>248792</v>
      </c>
      <c r="P4832">
        <v>2024</v>
      </c>
      <c r="Q4832">
        <v>810000598</v>
      </c>
      <c r="R4832" t="s">
        <v>2278</v>
      </c>
      <c r="S4832" s="13">
        <v>267526</v>
      </c>
      <c r="T4832">
        <v>0</v>
      </c>
      <c r="U4832" t="s">
        <v>4258</v>
      </c>
      <c r="V4832" t="s">
        <v>3334</v>
      </c>
      <c r="W4832">
        <v>5004</v>
      </c>
      <c r="X4832">
        <v>0</v>
      </c>
      <c r="Y4832">
        <v>248206</v>
      </c>
      <c r="Z4832">
        <v>20241120</v>
      </c>
      <c r="AA4832">
        <v>0</v>
      </c>
      <c r="AB4832">
        <v>0</v>
      </c>
      <c r="AC4832" t="s">
        <v>2281</v>
      </c>
      <c r="AD4832" t="s">
        <v>2281</v>
      </c>
      <c r="AE4832">
        <v>11101</v>
      </c>
      <c r="AF4832" t="s">
        <v>2281</v>
      </c>
      <c r="AG4832" t="s">
        <v>549</v>
      </c>
      <c r="AH4832">
        <v>335</v>
      </c>
    </row>
    <row r="4833" spans="1:34" hidden="1" x14ac:dyDescent="0.25">
      <c r="A4833" t="str">
        <f t="shared" si="225"/>
        <v>24 1 3 22 1 602 71 43 0 4501052 248794</v>
      </c>
      <c r="B4833" t="str">
        <f t="shared" si="226"/>
        <v>24 1 3 22 1 602 71 43 0 4501052 248246</v>
      </c>
      <c r="C4833" t="str">
        <f t="shared" si="227"/>
        <v>24 1 3 22 1 602 71 43 0 4501052</v>
      </c>
      <c r="D4833">
        <v>24</v>
      </c>
      <c r="E4833">
        <v>1</v>
      </c>
      <c r="F4833">
        <v>3</v>
      </c>
      <c r="G4833">
        <v>22</v>
      </c>
      <c r="H4833">
        <v>1</v>
      </c>
      <c r="I4833">
        <v>602</v>
      </c>
      <c r="J4833">
        <v>71</v>
      </c>
      <c r="K4833">
        <v>43</v>
      </c>
      <c r="L4833" t="s">
        <v>147</v>
      </c>
      <c r="M4833" t="s">
        <v>176</v>
      </c>
      <c r="N4833" s="13">
        <v>392869</v>
      </c>
      <c r="O4833">
        <v>248794</v>
      </c>
      <c r="P4833">
        <v>2024</v>
      </c>
      <c r="Q4833">
        <v>810000598</v>
      </c>
      <c r="R4833" t="s">
        <v>2278</v>
      </c>
      <c r="S4833" s="13">
        <v>392869</v>
      </c>
      <c r="T4833">
        <v>0</v>
      </c>
      <c r="U4833" t="s">
        <v>4137</v>
      </c>
      <c r="V4833" t="s">
        <v>3334</v>
      </c>
      <c r="W4833">
        <v>5004</v>
      </c>
      <c r="X4833">
        <v>0</v>
      </c>
      <c r="Y4833">
        <v>248246</v>
      </c>
      <c r="Z4833">
        <v>20241120</v>
      </c>
      <c r="AA4833">
        <v>0</v>
      </c>
      <c r="AB4833">
        <v>0</v>
      </c>
      <c r="AC4833" t="s">
        <v>2281</v>
      </c>
      <c r="AD4833" t="s">
        <v>2281</v>
      </c>
      <c r="AE4833">
        <v>22321</v>
      </c>
      <c r="AF4833" t="s">
        <v>4113</v>
      </c>
      <c r="AG4833" t="s">
        <v>583</v>
      </c>
      <c r="AH4833">
        <v>335</v>
      </c>
    </row>
    <row r="4834" spans="1:34" hidden="1" x14ac:dyDescent="0.25">
      <c r="A4834" t="str">
        <f t="shared" si="225"/>
        <v>24 1 3 22 1 602 71 43 0 4501052 248795</v>
      </c>
      <c r="B4834" t="str">
        <f t="shared" si="226"/>
        <v>24 1 3 22 1 602 71 43 0 4501052 248245</v>
      </c>
      <c r="C4834" t="str">
        <f t="shared" si="227"/>
        <v>24 1 3 22 1 602 71 43 0 4501052</v>
      </c>
      <c r="D4834">
        <v>24</v>
      </c>
      <c r="E4834">
        <v>1</v>
      </c>
      <c r="F4834">
        <v>3</v>
      </c>
      <c r="G4834">
        <v>22</v>
      </c>
      <c r="H4834">
        <v>1</v>
      </c>
      <c r="I4834">
        <v>602</v>
      </c>
      <c r="J4834">
        <v>71</v>
      </c>
      <c r="K4834">
        <v>43</v>
      </c>
      <c r="L4834" t="s">
        <v>147</v>
      </c>
      <c r="M4834" t="s">
        <v>176</v>
      </c>
      <c r="N4834" s="13">
        <v>3316758</v>
      </c>
      <c r="O4834">
        <v>248795</v>
      </c>
      <c r="P4834">
        <v>2024</v>
      </c>
      <c r="Q4834">
        <v>890800128</v>
      </c>
      <c r="R4834" t="s">
        <v>838</v>
      </c>
      <c r="S4834" s="13">
        <v>3316758</v>
      </c>
      <c r="T4834">
        <v>0</v>
      </c>
      <c r="U4834" t="s">
        <v>4121</v>
      </c>
      <c r="V4834" t="s">
        <v>3334</v>
      </c>
      <c r="W4834">
        <v>5004</v>
      </c>
      <c r="X4834">
        <v>0</v>
      </c>
      <c r="Y4834">
        <v>248245</v>
      </c>
      <c r="Z4834">
        <v>20241120</v>
      </c>
      <c r="AA4834">
        <v>0</v>
      </c>
      <c r="AB4834">
        <v>0</v>
      </c>
      <c r="AC4834" t="s">
        <v>2281</v>
      </c>
      <c r="AD4834" t="s">
        <v>2281</v>
      </c>
      <c r="AE4834">
        <v>22321</v>
      </c>
      <c r="AF4834" t="s">
        <v>4113</v>
      </c>
      <c r="AG4834" t="s">
        <v>583</v>
      </c>
      <c r="AH4834">
        <v>335</v>
      </c>
    </row>
    <row r="4835" spans="1:34" hidden="1" x14ac:dyDescent="0.25">
      <c r="A4835" t="str">
        <f t="shared" si="225"/>
        <v>24 1 3 22 1 602 71 43 0 4501052 248796</v>
      </c>
      <c r="B4835" t="str">
        <f t="shared" si="226"/>
        <v>24 1 3 22 1 602 71 43 0 4501052 248246</v>
      </c>
      <c r="C4835" t="str">
        <f t="shared" si="227"/>
        <v>24 1 3 22 1 602 71 43 0 4501052</v>
      </c>
      <c r="D4835">
        <v>24</v>
      </c>
      <c r="E4835">
        <v>1</v>
      </c>
      <c r="F4835">
        <v>3</v>
      </c>
      <c r="G4835">
        <v>22</v>
      </c>
      <c r="H4835">
        <v>1</v>
      </c>
      <c r="I4835">
        <v>602</v>
      </c>
      <c r="J4835">
        <v>71</v>
      </c>
      <c r="K4835">
        <v>43</v>
      </c>
      <c r="L4835" t="s">
        <v>147</v>
      </c>
      <c r="M4835" t="s">
        <v>176</v>
      </c>
      <c r="N4835" s="13">
        <v>1874828</v>
      </c>
      <c r="O4835">
        <v>248796</v>
      </c>
      <c r="P4835">
        <v>2024</v>
      </c>
      <c r="Q4835">
        <v>810000598</v>
      </c>
      <c r="R4835" t="s">
        <v>2278</v>
      </c>
      <c r="S4835" s="13">
        <v>1874828</v>
      </c>
      <c r="T4835">
        <v>0</v>
      </c>
      <c r="U4835" t="s">
        <v>4137</v>
      </c>
      <c r="V4835" t="s">
        <v>3334</v>
      </c>
      <c r="W4835">
        <v>5004</v>
      </c>
      <c r="X4835">
        <v>0</v>
      </c>
      <c r="Y4835">
        <v>248246</v>
      </c>
      <c r="Z4835">
        <v>20241120</v>
      </c>
      <c r="AA4835">
        <v>0</v>
      </c>
      <c r="AB4835">
        <v>0</v>
      </c>
      <c r="AC4835" t="s">
        <v>2281</v>
      </c>
      <c r="AD4835" t="s">
        <v>2281</v>
      </c>
      <c r="AE4835">
        <v>22321</v>
      </c>
      <c r="AF4835" t="s">
        <v>4113</v>
      </c>
      <c r="AG4835" t="s">
        <v>583</v>
      </c>
      <c r="AH4835">
        <v>335</v>
      </c>
    </row>
    <row r="4836" spans="1:34" hidden="1" x14ac:dyDescent="0.25">
      <c r="A4836" t="str">
        <f t="shared" si="225"/>
        <v>24 1 3 22 1 8 71 3 0 4501052 248797</v>
      </c>
      <c r="B4836" t="str">
        <f t="shared" si="226"/>
        <v>24 1 3 22 1 8 71 3 0 4501052 248176</v>
      </c>
      <c r="C4836" t="str">
        <f t="shared" si="227"/>
        <v>24 1 3 22 1 8 71 3 0 4501052</v>
      </c>
      <c r="D4836">
        <v>24</v>
      </c>
      <c r="E4836">
        <v>1</v>
      </c>
      <c r="F4836">
        <v>3</v>
      </c>
      <c r="G4836">
        <v>22</v>
      </c>
      <c r="H4836">
        <v>1</v>
      </c>
      <c r="I4836">
        <v>8</v>
      </c>
      <c r="J4836">
        <v>71</v>
      </c>
      <c r="K4836">
        <v>3</v>
      </c>
      <c r="L4836" t="s">
        <v>147</v>
      </c>
      <c r="M4836" t="s">
        <v>176</v>
      </c>
      <c r="N4836" s="13">
        <v>77745000</v>
      </c>
      <c r="O4836">
        <v>248797</v>
      </c>
      <c r="P4836">
        <v>2024</v>
      </c>
      <c r="Q4836">
        <v>810004561</v>
      </c>
      <c r="R4836" t="s">
        <v>795</v>
      </c>
      <c r="S4836" s="13">
        <v>77745000</v>
      </c>
      <c r="T4836">
        <v>0</v>
      </c>
      <c r="U4836" t="s">
        <v>2352</v>
      </c>
      <c r="V4836" t="s">
        <v>4259</v>
      </c>
      <c r="W4836">
        <v>5004</v>
      </c>
      <c r="X4836">
        <v>0</v>
      </c>
      <c r="Y4836">
        <v>248176</v>
      </c>
      <c r="Z4836">
        <v>20241121</v>
      </c>
      <c r="AA4836">
        <v>2405160660</v>
      </c>
      <c r="AB4836">
        <v>6</v>
      </c>
      <c r="AC4836" t="s">
        <v>2281</v>
      </c>
      <c r="AD4836" t="s">
        <v>2281</v>
      </c>
      <c r="AE4836">
        <v>12401</v>
      </c>
      <c r="AF4836" t="s">
        <v>2281</v>
      </c>
      <c r="AG4836" t="s">
        <v>67</v>
      </c>
      <c r="AH4836">
        <v>261</v>
      </c>
    </row>
    <row r="4837" spans="1:34" hidden="1" x14ac:dyDescent="0.25">
      <c r="A4837" t="str">
        <f t="shared" si="225"/>
        <v>24 1 3 22 1 602 71 42 0 4501052 248798</v>
      </c>
      <c r="B4837" t="str">
        <f t="shared" si="226"/>
        <v>24 1 3 22 1 602 71 42 0 4501052 248240</v>
      </c>
      <c r="C4837" t="str">
        <f t="shared" si="227"/>
        <v>24 1 3 22 1 602 71 42 0 4501052</v>
      </c>
      <c r="D4837">
        <v>24</v>
      </c>
      <c r="E4837">
        <v>1</v>
      </c>
      <c r="F4837">
        <v>3</v>
      </c>
      <c r="G4837">
        <v>22</v>
      </c>
      <c r="H4837">
        <v>1</v>
      </c>
      <c r="I4837">
        <v>602</v>
      </c>
      <c r="J4837">
        <v>71</v>
      </c>
      <c r="K4837">
        <v>42</v>
      </c>
      <c r="L4837" t="s">
        <v>147</v>
      </c>
      <c r="M4837" t="s">
        <v>176</v>
      </c>
      <c r="N4837" s="13">
        <v>5400000</v>
      </c>
      <c r="O4837">
        <v>248798</v>
      </c>
      <c r="P4837">
        <v>2024</v>
      </c>
      <c r="Q4837">
        <v>30239145</v>
      </c>
      <c r="R4837" t="s">
        <v>4260</v>
      </c>
      <c r="S4837" s="13">
        <v>5400000</v>
      </c>
      <c r="T4837">
        <v>0</v>
      </c>
      <c r="U4837" t="s">
        <v>4261</v>
      </c>
      <c r="V4837" t="s">
        <v>2295</v>
      </c>
      <c r="W4837">
        <v>5004</v>
      </c>
      <c r="X4837">
        <v>0</v>
      </c>
      <c r="Y4837">
        <v>248240</v>
      </c>
      <c r="Z4837">
        <v>20241121</v>
      </c>
      <c r="AA4837">
        <v>2409241093</v>
      </c>
      <c r="AB4837">
        <v>1</v>
      </c>
      <c r="AC4837" t="s">
        <v>2281</v>
      </c>
      <c r="AD4837" t="s">
        <v>2281</v>
      </c>
      <c r="AE4837">
        <v>11229</v>
      </c>
      <c r="AF4837" t="s">
        <v>2281</v>
      </c>
      <c r="AG4837" t="s">
        <v>639</v>
      </c>
      <c r="AH4837">
        <v>260</v>
      </c>
    </row>
    <row r="4838" spans="1:34" hidden="1" x14ac:dyDescent="0.25">
      <c r="A4838" t="str">
        <f t="shared" si="225"/>
        <v>24 1 3 11 1 7 15 0 0 4502029 248799</v>
      </c>
      <c r="B4838" t="str">
        <f t="shared" si="226"/>
        <v>24 1 3 11 1 7 15 0 0 4502029 248112</v>
      </c>
      <c r="C4838" t="str">
        <f t="shared" si="227"/>
        <v>24 1 3 11 1 7 15 0 0 4502029</v>
      </c>
      <c r="D4838">
        <v>24</v>
      </c>
      <c r="E4838">
        <v>1</v>
      </c>
      <c r="F4838">
        <v>3</v>
      </c>
      <c r="G4838">
        <v>11</v>
      </c>
      <c r="H4838">
        <v>1</v>
      </c>
      <c r="I4838">
        <v>7</v>
      </c>
      <c r="J4838">
        <v>15</v>
      </c>
      <c r="K4838">
        <v>0</v>
      </c>
      <c r="L4838" t="s">
        <v>147</v>
      </c>
      <c r="M4838" t="s">
        <v>168</v>
      </c>
      <c r="N4838" s="13">
        <v>13103185</v>
      </c>
      <c r="O4838">
        <v>248799</v>
      </c>
      <c r="P4838">
        <v>2024</v>
      </c>
      <c r="Q4838">
        <v>890804256</v>
      </c>
      <c r="R4838" t="s">
        <v>1017</v>
      </c>
      <c r="S4838" s="13">
        <v>13103185</v>
      </c>
      <c r="T4838">
        <v>0</v>
      </c>
      <c r="U4838" t="s">
        <v>4034</v>
      </c>
      <c r="V4838" t="s">
        <v>4262</v>
      </c>
      <c r="W4838">
        <v>5016</v>
      </c>
      <c r="X4838">
        <v>0</v>
      </c>
      <c r="Y4838">
        <v>248112</v>
      </c>
      <c r="Z4838">
        <v>20241121</v>
      </c>
      <c r="AA4838">
        <v>2404040506</v>
      </c>
      <c r="AB4838">
        <v>6</v>
      </c>
      <c r="AC4838" t="s">
        <v>2281</v>
      </c>
      <c r="AD4838" t="s">
        <v>2281</v>
      </c>
      <c r="AE4838">
        <v>11101</v>
      </c>
      <c r="AF4838" t="s">
        <v>2281</v>
      </c>
      <c r="AG4838" t="s">
        <v>549</v>
      </c>
      <c r="AH4838">
        <v>251</v>
      </c>
    </row>
    <row r="4839" spans="1:34" hidden="1" x14ac:dyDescent="0.25">
      <c r="A4839" t="str">
        <f t="shared" si="225"/>
        <v>24 1 3 11 1 7 15 1 0 4502035 248800</v>
      </c>
      <c r="B4839" t="str">
        <f t="shared" si="226"/>
        <v>24 1 3 11 1 7 15 1 0 4502035 248112</v>
      </c>
      <c r="C4839" t="str">
        <f t="shared" si="227"/>
        <v>24 1 3 11 1 7 15 1 0 4502035</v>
      </c>
      <c r="D4839">
        <v>24</v>
      </c>
      <c r="E4839">
        <v>1</v>
      </c>
      <c r="F4839">
        <v>3</v>
      </c>
      <c r="G4839">
        <v>11</v>
      </c>
      <c r="H4839">
        <v>1</v>
      </c>
      <c r="I4839">
        <v>7</v>
      </c>
      <c r="J4839">
        <v>15</v>
      </c>
      <c r="K4839">
        <v>1</v>
      </c>
      <c r="L4839" t="s">
        <v>147</v>
      </c>
      <c r="M4839" t="s">
        <v>177</v>
      </c>
      <c r="N4839" s="13">
        <v>26741499</v>
      </c>
      <c r="O4839">
        <v>248800</v>
      </c>
      <c r="P4839">
        <v>2024</v>
      </c>
      <c r="Q4839">
        <v>890804256</v>
      </c>
      <c r="R4839" t="s">
        <v>1017</v>
      </c>
      <c r="S4839" s="13">
        <v>26741499</v>
      </c>
      <c r="T4839">
        <v>0</v>
      </c>
      <c r="U4839" t="s">
        <v>4034</v>
      </c>
      <c r="V4839" t="s">
        <v>4262</v>
      </c>
      <c r="W4839">
        <v>5016</v>
      </c>
      <c r="X4839">
        <v>0</v>
      </c>
      <c r="Y4839">
        <v>248112</v>
      </c>
      <c r="Z4839">
        <v>20241121</v>
      </c>
      <c r="AA4839">
        <v>2404040506</v>
      </c>
      <c r="AB4839">
        <v>6</v>
      </c>
      <c r="AC4839" t="s">
        <v>2281</v>
      </c>
      <c r="AD4839" t="s">
        <v>2281</v>
      </c>
      <c r="AE4839">
        <v>11101</v>
      </c>
      <c r="AF4839" t="s">
        <v>2281</v>
      </c>
      <c r="AG4839" t="s">
        <v>549</v>
      </c>
      <c r="AH4839">
        <v>251</v>
      </c>
    </row>
    <row r="4840" spans="1:34" hidden="1" x14ac:dyDescent="0.25">
      <c r="A4840" t="str">
        <f t="shared" si="225"/>
        <v>24 1 3 11 1 601 17 40 0 4501001 248801</v>
      </c>
      <c r="B4840" t="str">
        <f t="shared" si="226"/>
        <v>24 1 3 11 1 601 17 40 0 4501001 248224</v>
      </c>
      <c r="C4840" t="str">
        <f t="shared" si="227"/>
        <v>24 1 3 11 1 601 17 40 0 4501001</v>
      </c>
      <c r="D4840">
        <v>24</v>
      </c>
      <c r="E4840">
        <v>1</v>
      </c>
      <c r="F4840">
        <v>3</v>
      </c>
      <c r="G4840">
        <v>11</v>
      </c>
      <c r="H4840">
        <v>1</v>
      </c>
      <c r="I4840">
        <v>601</v>
      </c>
      <c r="J4840">
        <v>17</v>
      </c>
      <c r="K4840">
        <v>40</v>
      </c>
      <c r="L4840" t="s">
        <v>147</v>
      </c>
      <c r="M4840" t="s">
        <v>172</v>
      </c>
      <c r="N4840" s="13">
        <v>2500000</v>
      </c>
      <c r="O4840">
        <v>248801</v>
      </c>
      <c r="P4840">
        <v>2024</v>
      </c>
      <c r="Q4840">
        <v>75090403</v>
      </c>
      <c r="R4840" t="s">
        <v>1465</v>
      </c>
      <c r="S4840" s="13">
        <v>2500000</v>
      </c>
      <c r="T4840">
        <v>0</v>
      </c>
      <c r="U4840" t="s">
        <v>4263</v>
      </c>
      <c r="V4840" t="s">
        <v>2295</v>
      </c>
      <c r="W4840">
        <v>5004</v>
      </c>
      <c r="X4840">
        <v>0</v>
      </c>
      <c r="Y4840">
        <v>248224</v>
      </c>
      <c r="Z4840">
        <v>20241122</v>
      </c>
      <c r="AA4840">
        <v>2408150947</v>
      </c>
      <c r="AB4840">
        <v>3</v>
      </c>
      <c r="AC4840" t="s">
        <v>2281</v>
      </c>
      <c r="AD4840" t="s">
        <v>2281</v>
      </c>
      <c r="AE4840">
        <v>11101</v>
      </c>
      <c r="AF4840" t="s">
        <v>2281</v>
      </c>
      <c r="AG4840" t="s">
        <v>549</v>
      </c>
      <c r="AH4840">
        <v>260</v>
      </c>
    </row>
    <row r="4841" spans="1:34" hidden="1" x14ac:dyDescent="0.25">
      <c r="A4841" t="str">
        <f t="shared" si="225"/>
        <v>24 1 3 11 1 601 17 40 0 4501001 248804</v>
      </c>
      <c r="B4841" t="str">
        <f t="shared" si="226"/>
        <v>24 1 3 11 1 601 17 40 0 4501001 248216</v>
      </c>
      <c r="C4841" t="str">
        <f t="shared" si="227"/>
        <v>24 1 3 11 1 601 17 40 0 4501001</v>
      </c>
      <c r="D4841">
        <v>24</v>
      </c>
      <c r="E4841">
        <v>1</v>
      </c>
      <c r="F4841">
        <v>3</v>
      </c>
      <c r="G4841">
        <v>11</v>
      </c>
      <c r="H4841">
        <v>1</v>
      </c>
      <c r="I4841">
        <v>601</v>
      </c>
      <c r="J4841">
        <v>17</v>
      </c>
      <c r="K4841">
        <v>40</v>
      </c>
      <c r="L4841" t="s">
        <v>147</v>
      </c>
      <c r="M4841" t="s">
        <v>172</v>
      </c>
      <c r="N4841" s="13">
        <v>2500000</v>
      </c>
      <c r="O4841">
        <v>248804</v>
      </c>
      <c r="P4841">
        <v>2024</v>
      </c>
      <c r="Q4841">
        <v>16072666</v>
      </c>
      <c r="R4841" t="s">
        <v>1463</v>
      </c>
      <c r="S4841" s="13">
        <v>2500000</v>
      </c>
      <c r="T4841">
        <v>0</v>
      </c>
      <c r="U4841" t="s">
        <v>4264</v>
      </c>
      <c r="V4841" t="s">
        <v>2295</v>
      </c>
      <c r="W4841">
        <v>5004</v>
      </c>
      <c r="X4841">
        <v>0</v>
      </c>
      <c r="Y4841">
        <v>248216</v>
      </c>
      <c r="Z4841">
        <v>20241125</v>
      </c>
      <c r="AA4841">
        <v>2407180883</v>
      </c>
      <c r="AB4841">
        <v>3</v>
      </c>
      <c r="AC4841" t="s">
        <v>2281</v>
      </c>
      <c r="AD4841" t="s">
        <v>2281</v>
      </c>
      <c r="AE4841">
        <v>11101</v>
      </c>
      <c r="AF4841" t="s">
        <v>2281</v>
      </c>
      <c r="AG4841" t="s">
        <v>549</v>
      </c>
      <c r="AH4841">
        <v>260</v>
      </c>
    </row>
    <row r="4842" spans="1:34" hidden="1" x14ac:dyDescent="0.25">
      <c r="A4842" t="str">
        <f t="shared" si="225"/>
        <v>24 1 3 11 1 601 17 40 0 4501001 248805</v>
      </c>
      <c r="B4842" t="str">
        <f t="shared" si="226"/>
        <v>24 1 3 11 1 601 17 40 0 4501001 248216</v>
      </c>
      <c r="C4842" t="str">
        <f t="shared" si="227"/>
        <v>24 1 3 11 1 601 17 40 0 4501001</v>
      </c>
      <c r="D4842">
        <v>24</v>
      </c>
      <c r="E4842">
        <v>1</v>
      </c>
      <c r="F4842">
        <v>3</v>
      </c>
      <c r="G4842">
        <v>11</v>
      </c>
      <c r="H4842">
        <v>1</v>
      </c>
      <c r="I4842">
        <v>601</v>
      </c>
      <c r="J4842">
        <v>17</v>
      </c>
      <c r="K4842">
        <v>40</v>
      </c>
      <c r="L4842" t="s">
        <v>147</v>
      </c>
      <c r="M4842" t="s">
        <v>172</v>
      </c>
      <c r="N4842" s="13">
        <v>2500000</v>
      </c>
      <c r="O4842">
        <v>248805</v>
      </c>
      <c r="P4842">
        <v>2024</v>
      </c>
      <c r="Q4842">
        <v>16072666</v>
      </c>
      <c r="R4842" t="s">
        <v>1463</v>
      </c>
      <c r="S4842" s="13">
        <v>2500000</v>
      </c>
      <c r="T4842">
        <v>0</v>
      </c>
      <c r="U4842" t="s">
        <v>4265</v>
      </c>
      <c r="V4842" t="s">
        <v>2295</v>
      </c>
      <c r="W4842">
        <v>5004</v>
      </c>
      <c r="X4842">
        <v>0</v>
      </c>
      <c r="Y4842">
        <v>248216</v>
      </c>
      <c r="Z4842">
        <v>20241125</v>
      </c>
      <c r="AA4842">
        <v>2407180883</v>
      </c>
      <c r="AB4842">
        <v>4</v>
      </c>
      <c r="AC4842" t="s">
        <v>2281</v>
      </c>
      <c r="AD4842" t="s">
        <v>2281</v>
      </c>
      <c r="AE4842">
        <v>11101</v>
      </c>
      <c r="AF4842" t="s">
        <v>2281</v>
      </c>
      <c r="AG4842" t="s">
        <v>549</v>
      </c>
      <c r="AH4842">
        <v>260</v>
      </c>
    </row>
    <row r="4843" spans="1:34" hidden="1" x14ac:dyDescent="0.25">
      <c r="A4843" t="str">
        <f t="shared" si="225"/>
        <v>24 1 3 11 1 8 71 0 0 4501001 248806</v>
      </c>
      <c r="B4843" t="str">
        <f t="shared" si="226"/>
        <v>24 1 3 11 1 8 71 0 0 4501001 248206</v>
      </c>
      <c r="C4843" t="str">
        <f t="shared" si="227"/>
        <v>24 1 3 11 1 8 71 0 0 4501001</v>
      </c>
      <c r="D4843">
        <v>24</v>
      </c>
      <c r="E4843">
        <v>1</v>
      </c>
      <c r="F4843">
        <v>3</v>
      </c>
      <c r="G4843">
        <v>11</v>
      </c>
      <c r="H4843">
        <v>1</v>
      </c>
      <c r="I4843">
        <v>8</v>
      </c>
      <c r="J4843">
        <v>71</v>
      </c>
      <c r="K4843">
        <v>0</v>
      </c>
      <c r="L4843" t="s">
        <v>147</v>
      </c>
      <c r="M4843" t="s">
        <v>172</v>
      </c>
      <c r="N4843" s="13">
        <v>152122</v>
      </c>
      <c r="O4843">
        <v>248806</v>
      </c>
      <c r="P4843">
        <v>2024</v>
      </c>
      <c r="Q4843">
        <v>810000598</v>
      </c>
      <c r="R4843" t="s">
        <v>2278</v>
      </c>
      <c r="S4843" s="13">
        <v>152122</v>
      </c>
      <c r="T4843">
        <v>0</v>
      </c>
      <c r="U4843" t="s">
        <v>4266</v>
      </c>
      <c r="V4843" t="s">
        <v>3334</v>
      </c>
      <c r="W4843">
        <v>5004</v>
      </c>
      <c r="X4843">
        <v>0</v>
      </c>
      <c r="Y4843">
        <v>248206</v>
      </c>
      <c r="Z4843">
        <v>20241125</v>
      </c>
      <c r="AA4843">
        <v>0</v>
      </c>
      <c r="AB4843">
        <v>0</v>
      </c>
      <c r="AC4843" t="s">
        <v>2281</v>
      </c>
      <c r="AD4843" t="s">
        <v>2281</v>
      </c>
      <c r="AE4843">
        <v>11101</v>
      </c>
      <c r="AF4843" t="s">
        <v>2281</v>
      </c>
      <c r="AG4843" t="s">
        <v>549</v>
      </c>
      <c r="AH4843">
        <v>335</v>
      </c>
    </row>
    <row r="4844" spans="1:34" hidden="1" x14ac:dyDescent="0.25">
      <c r="A4844" t="str">
        <f t="shared" si="225"/>
        <v>24 1 3 22 1 602 71 42 0 4501052 248807</v>
      </c>
      <c r="B4844" t="str">
        <f t="shared" si="226"/>
        <v>24 1 3 22 1 602 71 42 0 4501052 248237</v>
      </c>
      <c r="C4844" t="str">
        <f t="shared" si="227"/>
        <v>24 1 3 22 1 602 71 42 0 4501052</v>
      </c>
      <c r="D4844">
        <v>24</v>
      </c>
      <c r="E4844">
        <v>1</v>
      </c>
      <c r="F4844">
        <v>3</v>
      </c>
      <c r="G4844">
        <v>22</v>
      </c>
      <c r="H4844">
        <v>1</v>
      </c>
      <c r="I4844">
        <v>602</v>
      </c>
      <c r="J4844">
        <v>71</v>
      </c>
      <c r="K4844">
        <v>42</v>
      </c>
      <c r="L4844" t="s">
        <v>147</v>
      </c>
      <c r="M4844" t="s">
        <v>176</v>
      </c>
      <c r="N4844" s="13">
        <v>1582044</v>
      </c>
      <c r="O4844">
        <v>248807</v>
      </c>
      <c r="P4844">
        <v>2024</v>
      </c>
      <c r="Q4844">
        <v>890800128</v>
      </c>
      <c r="R4844" t="s">
        <v>838</v>
      </c>
      <c r="S4844" s="13">
        <v>1582044</v>
      </c>
      <c r="T4844">
        <v>0</v>
      </c>
      <c r="U4844" t="s">
        <v>4177</v>
      </c>
      <c r="V4844" t="s">
        <v>3334</v>
      </c>
      <c r="W4844">
        <v>5004</v>
      </c>
      <c r="X4844">
        <v>0</v>
      </c>
      <c r="Y4844">
        <v>248237</v>
      </c>
      <c r="Z4844">
        <v>20241125</v>
      </c>
      <c r="AA4844">
        <v>0</v>
      </c>
      <c r="AB4844">
        <v>0</v>
      </c>
      <c r="AC4844" t="s">
        <v>2281</v>
      </c>
      <c r="AD4844" t="s">
        <v>2281</v>
      </c>
      <c r="AE4844">
        <v>11229</v>
      </c>
      <c r="AF4844" t="s">
        <v>2281</v>
      </c>
      <c r="AG4844" t="s">
        <v>639</v>
      </c>
      <c r="AH4844">
        <v>335</v>
      </c>
    </row>
    <row r="4845" spans="1:34" hidden="1" x14ac:dyDescent="0.25">
      <c r="A4845" t="str">
        <f t="shared" si="225"/>
        <v>24 1 3 22 1 602 71 43 0 4501052 248808</v>
      </c>
      <c r="B4845" t="str">
        <f t="shared" si="226"/>
        <v>24 1 3 22 1 602 71 43 0 4501052 248245</v>
      </c>
      <c r="C4845" t="str">
        <f t="shared" si="227"/>
        <v>24 1 3 22 1 602 71 43 0 4501052</v>
      </c>
      <c r="D4845">
        <v>24</v>
      </c>
      <c r="E4845">
        <v>1</v>
      </c>
      <c r="F4845">
        <v>3</v>
      </c>
      <c r="G4845">
        <v>22</v>
      </c>
      <c r="H4845">
        <v>1</v>
      </c>
      <c r="I4845">
        <v>602</v>
      </c>
      <c r="J4845">
        <v>71</v>
      </c>
      <c r="K4845">
        <v>43</v>
      </c>
      <c r="L4845" t="s">
        <v>147</v>
      </c>
      <c r="M4845" t="s">
        <v>176</v>
      </c>
      <c r="N4845" s="13">
        <v>16362003</v>
      </c>
      <c r="O4845">
        <v>248808</v>
      </c>
      <c r="P4845">
        <v>2024</v>
      </c>
      <c r="Q4845">
        <v>890800128</v>
      </c>
      <c r="R4845" t="s">
        <v>838</v>
      </c>
      <c r="S4845" s="13">
        <v>16362003</v>
      </c>
      <c r="T4845">
        <v>0</v>
      </c>
      <c r="U4845" t="s">
        <v>4121</v>
      </c>
      <c r="V4845" t="s">
        <v>3334</v>
      </c>
      <c r="W4845">
        <v>5004</v>
      </c>
      <c r="X4845">
        <v>0</v>
      </c>
      <c r="Y4845">
        <v>248245</v>
      </c>
      <c r="Z4845">
        <v>20241125</v>
      </c>
      <c r="AA4845">
        <v>0</v>
      </c>
      <c r="AB4845">
        <v>0</v>
      </c>
      <c r="AC4845" t="s">
        <v>2281</v>
      </c>
      <c r="AD4845" t="s">
        <v>2281</v>
      </c>
      <c r="AE4845">
        <v>22321</v>
      </c>
      <c r="AF4845" t="s">
        <v>4113</v>
      </c>
      <c r="AG4845" t="s">
        <v>583</v>
      </c>
      <c r="AH4845">
        <v>335</v>
      </c>
    </row>
    <row r="4846" spans="1:34" hidden="1" x14ac:dyDescent="0.25">
      <c r="A4846" t="str">
        <f t="shared" si="225"/>
        <v>24 1 3 22 1 602 71 43 0 4501052 248809</v>
      </c>
      <c r="B4846" t="str">
        <f t="shared" si="226"/>
        <v>24 1 3 22 1 602 71 43 0 4501052 248245</v>
      </c>
      <c r="C4846" t="str">
        <f t="shared" si="227"/>
        <v>24 1 3 22 1 602 71 43 0 4501052</v>
      </c>
      <c r="D4846">
        <v>24</v>
      </c>
      <c r="E4846">
        <v>1</v>
      </c>
      <c r="F4846">
        <v>3</v>
      </c>
      <c r="G4846">
        <v>22</v>
      </c>
      <c r="H4846">
        <v>1</v>
      </c>
      <c r="I4846">
        <v>602</v>
      </c>
      <c r="J4846">
        <v>71</v>
      </c>
      <c r="K4846">
        <v>43</v>
      </c>
      <c r="L4846" t="s">
        <v>147</v>
      </c>
      <c r="M4846" t="s">
        <v>176</v>
      </c>
      <c r="N4846" s="13">
        <v>5380979</v>
      </c>
      <c r="O4846">
        <v>248809</v>
      </c>
      <c r="P4846">
        <v>2024</v>
      </c>
      <c r="Q4846">
        <v>890800128</v>
      </c>
      <c r="R4846" t="s">
        <v>838</v>
      </c>
      <c r="S4846" s="13">
        <v>5380979</v>
      </c>
      <c r="T4846">
        <v>0</v>
      </c>
      <c r="U4846" t="s">
        <v>4121</v>
      </c>
      <c r="V4846" t="s">
        <v>3334</v>
      </c>
      <c r="W4846">
        <v>5004</v>
      </c>
      <c r="X4846">
        <v>0</v>
      </c>
      <c r="Y4846">
        <v>248245</v>
      </c>
      <c r="Z4846">
        <v>20241125</v>
      </c>
      <c r="AA4846">
        <v>0</v>
      </c>
      <c r="AB4846">
        <v>0</v>
      </c>
      <c r="AC4846" t="s">
        <v>2281</v>
      </c>
      <c r="AD4846" t="s">
        <v>2281</v>
      </c>
      <c r="AE4846">
        <v>22321</v>
      </c>
      <c r="AF4846" t="s">
        <v>4113</v>
      </c>
      <c r="AG4846" t="s">
        <v>583</v>
      </c>
      <c r="AH4846">
        <v>335</v>
      </c>
    </row>
    <row r="4847" spans="1:34" hidden="1" x14ac:dyDescent="0.25">
      <c r="A4847" t="str">
        <f t="shared" si="225"/>
        <v>24 1 3 22 1 602 71 43 0 4501052 248810</v>
      </c>
      <c r="B4847" t="str">
        <f t="shared" si="226"/>
        <v>24 1 3 22 1 602 71 43 0 4501052 248246</v>
      </c>
      <c r="C4847" t="str">
        <f t="shared" si="227"/>
        <v>24 1 3 22 1 602 71 43 0 4501052</v>
      </c>
      <c r="D4847">
        <v>24</v>
      </c>
      <c r="E4847">
        <v>1</v>
      </c>
      <c r="F4847">
        <v>3</v>
      </c>
      <c r="G4847">
        <v>22</v>
      </c>
      <c r="H4847">
        <v>1</v>
      </c>
      <c r="I4847">
        <v>602</v>
      </c>
      <c r="J4847">
        <v>71</v>
      </c>
      <c r="K4847">
        <v>43</v>
      </c>
      <c r="L4847" t="s">
        <v>147</v>
      </c>
      <c r="M4847" t="s">
        <v>176</v>
      </c>
      <c r="N4847" s="13">
        <v>1556379</v>
      </c>
      <c r="O4847">
        <v>248810</v>
      </c>
      <c r="P4847">
        <v>2024</v>
      </c>
      <c r="Q4847">
        <v>810000598</v>
      </c>
      <c r="R4847" t="s">
        <v>2278</v>
      </c>
      <c r="S4847" s="13">
        <v>1556379</v>
      </c>
      <c r="T4847">
        <v>0</v>
      </c>
      <c r="U4847" t="s">
        <v>4137</v>
      </c>
      <c r="V4847" t="s">
        <v>3334</v>
      </c>
      <c r="W4847">
        <v>5004</v>
      </c>
      <c r="X4847">
        <v>0</v>
      </c>
      <c r="Y4847">
        <v>248246</v>
      </c>
      <c r="Z4847">
        <v>20241125</v>
      </c>
      <c r="AA4847">
        <v>0</v>
      </c>
      <c r="AB4847">
        <v>0</v>
      </c>
      <c r="AC4847" t="s">
        <v>2281</v>
      </c>
      <c r="AD4847" t="s">
        <v>2281</v>
      </c>
      <c r="AE4847">
        <v>22321</v>
      </c>
      <c r="AF4847" t="s">
        <v>4113</v>
      </c>
      <c r="AG4847" t="s">
        <v>583</v>
      </c>
      <c r="AH4847">
        <v>335</v>
      </c>
    </row>
    <row r="4848" spans="1:34" hidden="1" x14ac:dyDescent="0.25">
      <c r="A4848" t="str">
        <f t="shared" si="225"/>
        <v>24 1 3 22 1 602 71 42 0 4501001 248811</v>
      </c>
      <c r="B4848" t="str">
        <f t="shared" si="226"/>
        <v>24 1 3 22 1 602 71 42 0 4501001 248229</v>
      </c>
      <c r="C4848" t="str">
        <f t="shared" si="227"/>
        <v>24 1 3 22 1 602 71 42 0 4501001</v>
      </c>
      <c r="D4848">
        <v>24</v>
      </c>
      <c r="E4848">
        <v>1</v>
      </c>
      <c r="F4848">
        <v>3</v>
      </c>
      <c r="G4848">
        <v>22</v>
      </c>
      <c r="H4848">
        <v>1</v>
      </c>
      <c r="I4848">
        <v>602</v>
      </c>
      <c r="J4848">
        <v>71</v>
      </c>
      <c r="K4848">
        <v>42</v>
      </c>
      <c r="L4848" t="s">
        <v>147</v>
      </c>
      <c r="M4848" t="s">
        <v>172</v>
      </c>
      <c r="N4848" s="13">
        <v>49000000</v>
      </c>
      <c r="O4848">
        <v>248811</v>
      </c>
      <c r="P4848">
        <v>2024</v>
      </c>
      <c r="Q4848">
        <v>890804256</v>
      </c>
      <c r="R4848" t="s">
        <v>1017</v>
      </c>
      <c r="S4848" s="13">
        <v>49000000</v>
      </c>
      <c r="T4848">
        <v>0</v>
      </c>
      <c r="U4848" t="s">
        <v>4267</v>
      </c>
      <c r="V4848" t="s">
        <v>4268</v>
      </c>
      <c r="W4848">
        <v>5016</v>
      </c>
      <c r="X4848">
        <v>0</v>
      </c>
      <c r="Y4848">
        <v>248229</v>
      </c>
      <c r="Z4848">
        <v>20241125</v>
      </c>
      <c r="AA4848">
        <v>2408301001</v>
      </c>
      <c r="AB4848">
        <v>1</v>
      </c>
      <c r="AC4848" t="s">
        <v>2281</v>
      </c>
      <c r="AD4848" t="s">
        <v>2281</v>
      </c>
      <c r="AE4848">
        <v>11229</v>
      </c>
      <c r="AF4848" t="s">
        <v>2281</v>
      </c>
      <c r="AG4848" t="s">
        <v>639</v>
      </c>
      <c r="AH4848">
        <v>251</v>
      </c>
    </row>
    <row r="4849" spans="1:34" hidden="1" x14ac:dyDescent="0.25">
      <c r="A4849" t="str">
        <f t="shared" si="225"/>
        <v>24 1 3 11 1 8 71 0 0 4501001 248812</v>
      </c>
      <c r="B4849" t="str">
        <f t="shared" si="226"/>
        <v>24 1 3 11 1 8 71 0 0 4501001 248118</v>
      </c>
      <c r="C4849" t="str">
        <f t="shared" si="227"/>
        <v>24 1 3 11 1 8 71 0 0 4501001</v>
      </c>
      <c r="D4849">
        <v>24</v>
      </c>
      <c r="E4849">
        <v>1</v>
      </c>
      <c r="F4849">
        <v>3</v>
      </c>
      <c r="G4849">
        <v>11</v>
      </c>
      <c r="H4849">
        <v>1</v>
      </c>
      <c r="I4849">
        <v>8</v>
      </c>
      <c r="J4849">
        <v>71</v>
      </c>
      <c r="K4849">
        <v>0</v>
      </c>
      <c r="L4849" t="s">
        <v>147</v>
      </c>
      <c r="M4849" t="s">
        <v>172</v>
      </c>
      <c r="N4849" s="13">
        <v>1634500</v>
      </c>
      <c r="O4849">
        <v>248812</v>
      </c>
      <c r="P4849">
        <v>2024</v>
      </c>
      <c r="Q4849">
        <v>830015006</v>
      </c>
      <c r="R4849" t="s">
        <v>1179</v>
      </c>
      <c r="S4849" s="13">
        <v>1634500</v>
      </c>
      <c r="T4849">
        <v>0</v>
      </c>
      <c r="U4849" t="s">
        <v>4101</v>
      </c>
      <c r="V4849" t="s">
        <v>4269</v>
      </c>
      <c r="W4849">
        <v>5005</v>
      </c>
      <c r="X4849">
        <v>0</v>
      </c>
      <c r="Y4849">
        <v>248118</v>
      </c>
      <c r="Z4849">
        <v>20241125</v>
      </c>
      <c r="AA4849">
        <v>2404090531</v>
      </c>
      <c r="AB4849">
        <v>7</v>
      </c>
      <c r="AC4849" t="s">
        <v>2281</v>
      </c>
      <c r="AD4849" t="s">
        <v>2281</v>
      </c>
      <c r="AE4849">
        <v>11101</v>
      </c>
      <c r="AF4849" t="s">
        <v>2281</v>
      </c>
      <c r="AG4849" t="s">
        <v>549</v>
      </c>
      <c r="AH4849">
        <v>139</v>
      </c>
    </row>
    <row r="4850" spans="1:34" hidden="1" x14ac:dyDescent="0.25">
      <c r="A4850" t="str">
        <f t="shared" si="225"/>
        <v>24 1 3 22 1 8 71 2 0 4501001 248813</v>
      </c>
      <c r="B4850" t="str">
        <f t="shared" si="226"/>
        <v>24 1 3 22 1 8 71 2 0 4501001 248173</v>
      </c>
      <c r="C4850" t="str">
        <f t="shared" si="227"/>
        <v>24 1 3 22 1 8 71 2 0 4501001</v>
      </c>
      <c r="D4850">
        <v>24</v>
      </c>
      <c r="E4850">
        <v>1</v>
      </c>
      <c r="F4850">
        <v>3</v>
      </c>
      <c r="G4850">
        <v>22</v>
      </c>
      <c r="H4850">
        <v>1</v>
      </c>
      <c r="I4850">
        <v>8</v>
      </c>
      <c r="J4850">
        <v>71</v>
      </c>
      <c r="K4850">
        <v>2</v>
      </c>
      <c r="L4850" t="s">
        <v>147</v>
      </c>
      <c r="M4850" t="s">
        <v>172</v>
      </c>
      <c r="N4850" s="13">
        <v>4263722</v>
      </c>
      <c r="O4850">
        <v>248813</v>
      </c>
      <c r="P4850">
        <v>2024</v>
      </c>
      <c r="Q4850">
        <v>890801053</v>
      </c>
      <c r="R4850" t="s">
        <v>784</v>
      </c>
      <c r="S4850" s="13">
        <v>4263722</v>
      </c>
      <c r="T4850">
        <v>0</v>
      </c>
      <c r="U4850" t="s">
        <v>4270</v>
      </c>
      <c r="V4850" t="s">
        <v>2342</v>
      </c>
      <c r="W4850">
        <v>5001</v>
      </c>
      <c r="X4850">
        <v>0</v>
      </c>
      <c r="Y4850">
        <v>248173</v>
      </c>
      <c r="Z4850">
        <v>20241126</v>
      </c>
      <c r="AA4850">
        <v>2024112020</v>
      </c>
      <c r="AB4850">
        <v>0</v>
      </c>
      <c r="AC4850" t="s">
        <v>2281</v>
      </c>
      <c r="AD4850" t="s">
        <v>2281</v>
      </c>
      <c r="AE4850">
        <v>11229</v>
      </c>
      <c r="AF4850" t="s">
        <v>2281</v>
      </c>
      <c r="AG4850" t="s">
        <v>639</v>
      </c>
      <c r="AH4850">
        <v>100</v>
      </c>
    </row>
    <row r="4851" spans="1:34" hidden="1" x14ac:dyDescent="0.25">
      <c r="A4851" t="str">
        <f t="shared" si="225"/>
        <v>24 1 3 11 1 8 17 1 0 4501001 248814</v>
      </c>
      <c r="B4851" t="str">
        <f t="shared" si="226"/>
        <v>24 1 3 11 1 8 17 1 0 4501001 248182</v>
      </c>
      <c r="C4851" t="str">
        <f t="shared" si="227"/>
        <v>24 1 3 11 1 8 17 1 0 4501001</v>
      </c>
      <c r="D4851">
        <v>24</v>
      </c>
      <c r="E4851">
        <v>1</v>
      </c>
      <c r="F4851">
        <v>3</v>
      </c>
      <c r="G4851">
        <v>11</v>
      </c>
      <c r="H4851">
        <v>1</v>
      </c>
      <c r="I4851">
        <v>8</v>
      </c>
      <c r="J4851">
        <v>17</v>
      </c>
      <c r="K4851">
        <v>1</v>
      </c>
      <c r="L4851" t="s">
        <v>147</v>
      </c>
      <c r="M4851" t="s">
        <v>172</v>
      </c>
      <c r="N4851" s="13">
        <v>14923027</v>
      </c>
      <c r="O4851">
        <v>248814</v>
      </c>
      <c r="P4851">
        <v>2024</v>
      </c>
      <c r="Q4851">
        <v>890801053</v>
      </c>
      <c r="R4851" t="s">
        <v>784</v>
      </c>
      <c r="S4851" s="13">
        <v>14923027</v>
      </c>
      <c r="T4851">
        <v>0</v>
      </c>
      <c r="U4851" t="s">
        <v>4271</v>
      </c>
      <c r="V4851" t="s">
        <v>2342</v>
      </c>
      <c r="W4851">
        <v>5001</v>
      </c>
      <c r="X4851">
        <v>0</v>
      </c>
      <c r="Y4851">
        <v>248182</v>
      </c>
      <c r="Z4851">
        <v>20241126</v>
      </c>
      <c r="AA4851">
        <v>2024112020</v>
      </c>
      <c r="AB4851">
        <v>0</v>
      </c>
      <c r="AC4851" t="s">
        <v>2281</v>
      </c>
      <c r="AD4851" t="s">
        <v>2281</v>
      </c>
      <c r="AE4851">
        <v>11101</v>
      </c>
      <c r="AF4851" t="s">
        <v>2281</v>
      </c>
      <c r="AG4851" t="s">
        <v>549</v>
      </c>
      <c r="AH4851">
        <v>100</v>
      </c>
    </row>
    <row r="4852" spans="1:34" hidden="1" x14ac:dyDescent="0.25">
      <c r="A4852" t="str">
        <f t="shared" si="225"/>
        <v>24 1 3 11 1 8 17 1 0 4501001 248815</v>
      </c>
      <c r="B4852" t="str">
        <f t="shared" si="226"/>
        <v>24 1 3 11 1 8 17 1 0 4501001 248199</v>
      </c>
      <c r="C4852" t="str">
        <f t="shared" si="227"/>
        <v>24 1 3 11 1 8 17 1 0 4501001</v>
      </c>
      <c r="D4852">
        <v>24</v>
      </c>
      <c r="E4852">
        <v>1</v>
      </c>
      <c r="F4852">
        <v>3</v>
      </c>
      <c r="G4852">
        <v>11</v>
      </c>
      <c r="H4852">
        <v>1</v>
      </c>
      <c r="I4852">
        <v>8</v>
      </c>
      <c r="J4852">
        <v>17</v>
      </c>
      <c r="K4852">
        <v>1</v>
      </c>
      <c r="L4852" t="s">
        <v>147</v>
      </c>
      <c r="M4852" t="s">
        <v>172</v>
      </c>
      <c r="N4852" s="13">
        <v>254458</v>
      </c>
      <c r="O4852">
        <v>248815</v>
      </c>
      <c r="P4852">
        <v>2024</v>
      </c>
      <c r="Q4852">
        <v>890801053</v>
      </c>
      <c r="R4852" t="s">
        <v>784</v>
      </c>
      <c r="S4852" s="13">
        <v>2120738</v>
      </c>
      <c r="T4852">
        <v>0</v>
      </c>
      <c r="U4852" t="s">
        <v>4272</v>
      </c>
      <c r="V4852" t="s">
        <v>2342</v>
      </c>
      <c r="W4852">
        <v>5001</v>
      </c>
      <c r="X4852">
        <v>0</v>
      </c>
      <c r="Y4852">
        <v>248199</v>
      </c>
      <c r="Z4852">
        <v>20241126</v>
      </c>
      <c r="AA4852">
        <v>2024112020</v>
      </c>
      <c r="AB4852">
        <v>0</v>
      </c>
      <c r="AC4852" t="s">
        <v>2281</v>
      </c>
      <c r="AD4852" t="s">
        <v>2281</v>
      </c>
      <c r="AE4852">
        <v>11101</v>
      </c>
      <c r="AF4852" t="s">
        <v>2281</v>
      </c>
      <c r="AG4852" t="s">
        <v>549</v>
      </c>
      <c r="AH4852">
        <v>100</v>
      </c>
    </row>
    <row r="4853" spans="1:34" hidden="1" x14ac:dyDescent="0.25">
      <c r="A4853" t="str">
        <f t="shared" si="225"/>
        <v>24 1 3 11 3 1 70 0 0 4002020 248815</v>
      </c>
      <c r="B4853" t="str">
        <f t="shared" si="226"/>
        <v>24 1 3 11 3 1 70 0 0 4002020 248199</v>
      </c>
      <c r="C4853" t="str">
        <f t="shared" si="227"/>
        <v>24 1 3 11 3 1 70 0 0 4002020</v>
      </c>
      <c r="D4853">
        <v>24</v>
      </c>
      <c r="E4853">
        <v>1</v>
      </c>
      <c r="F4853">
        <v>3</v>
      </c>
      <c r="G4853">
        <v>11</v>
      </c>
      <c r="H4853">
        <v>3</v>
      </c>
      <c r="I4853">
        <v>1</v>
      </c>
      <c r="J4853">
        <v>70</v>
      </c>
      <c r="K4853">
        <v>0</v>
      </c>
      <c r="L4853" t="s">
        <v>147</v>
      </c>
      <c r="M4853" t="s">
        <v>139</v>
      </c>
      <c r="N4853" s="13">
        <v>1866280</v>
      </c>
      <c r="O4853">
        <v>248815</v>
      </c>
      <c r="P4853">
        <v>2024</v>
      </c>
      <c r="Q4853">
        <v>890801053</v>
      </c>
      <c r="R4853" t="s">
        <v>784</v>
      </c>
      <c r="S4853" s="13">
        <v>2120738</v>
      </c>
      <c r="T4853">
        <v>0</v>
      </c>
      <c r="U4853" t="s">
        <v>4272</v>
      </c>
      <c r="V4853" t="s">
        <v>2342</v>
      </c>
      <c r="W4853">
        <v>5001</v>
      </c>
      <c r="X4853">
        <v>0</v>
      </c>
      <c r="Y4853">
        <v>248199</v>
      </c>
      <c r="Z4853">
        <v>20241126</v>
      </c>
      <c r="AA4853">
        <v>2024112020</v>
      </c>
      <c r="AB4853">
        <v>0</v>
      </c>
      <c r="AC4853" t="s">
        <v>2281</v>
      </c>
      <c r="AD4853" t="s">
        <v>2281</v>
      </c>
      <c r="AE4853">
        <v>11101</v>
      </c>
      <c r="AF4853" t="s">
        <v>2281</v>
      </c>
      <c r="AG4853" t="s">
        <v>549</v>
      </c>
      <c r="AH4853">
        <v>100</v>
      </c>
    </row>
    <row r="4854" spans="1:34" hidden="1" x14ac:dyDescent="0.25">
      <c r="A4854" t="str">
        <f t="shared" si="225"/>
        <v>24 1 3 11 1 8 17 3 0 4501001 248816</v>
      </c>
      <c r="B4854" t="str">
        <f t="shared" si="226"/>
        <v>24 1 3 11 1 8 17 3 0 4501001 248150</v>
      </c>
      <c r="C4854" t="str">
        <f t="shared" si="227"/>
        <v>24 1 3 11 1 8 17 3 0 4501001</v>
      </c>
      <c r="D4854">
        <v>24</v>
      </c>
      <c r="E4854">
        <v>1</v>
      </c>
      <c r="F4854">
        <v>3</v>
      </c>
      <c r="G4854">
        <v>11</v>
      </c>
      <c r="H4854">
        <v>1</v>
      </c>
      <c r="I4854">
        <v>8</v>
      </c>
      <c r="J4854">
        <v>17</v>
      </c>
      <c r="K4854">
        <v>3</v>
      </c>
      <c r="L4854" t="s">
        <v>147</v>
      </c>
      <c r="M4854" t="s">
        <v>172</v>
      </c>
      <c r="N4854" s="13">
        <v>1802931</v>
      </c>
      <c r="O4854">
        <v>248816</v>
      </c>
      <c r="P4854">
        <v>2024</v>
      </c>
      <c r="Q4854">
        <v>890801053</v>
      </c>
      <c r="R4854" t="s">
        <v>784</v>
      </c>
      <c r="S4854" s="13">
        <v>1937931</v>
      </c>
      <c r="T4854">
        <v>0</v>
      </c>
      <c r="U4854" t="s">
        <v>4273</v>
      </c>
      <c r="V4854" t="s">
        <v>2342</v>
      </c>
      <c r="W4854">
        <v>5001</v>
      </c>
      <c r="X4854">
        <v>0</v>
      </c>
      <c r="Y4854">
        <v>248150</v>
      </c>
      <c r="Z4854">
        <v>20241126</v>
      </c>
      <c r="AA4854">
        <v>2024112020</v>
      </c>
      <c r="AB4854">
        <v>0</v>
      </c>
      <c r="AC4854" t="s">
        <v>2281</v>
      </c>
      <c r="AD4854" t="s">
        <v>2281</v>
      </c>
      <c r="AE4854">
        <v>11101</v>
      </c>
      <c r="AF4854" t="s">
        <v>2281</v>
      </c>
      <c r="AG4854" t="s">
        <v>549</v>
      </c>
      <c r="AH4854">
        <v>100</v>
      </c>
    </row>
    <row r="4855" spans="1:34" hidden="1" x14ac:dyDescent="0.25">
      <c r="A4855" t="str">
        <f t="shared" si="225"/>
        <v>24 1 3 11 3 1 70 0 0 4002020 248816</v>
      </c>
      <c r="B4855" t="str">
        <f t="shared" si="226"/>
        <v>24 1 3 11 3 1 70 0 0 4002020 248150</v>
      </c>
      <c r="C4855" t="str">
        <f t="shared" si="227"/>
        <v>24 1 3 11 3 1 70 0 0 4002020</v>
      </c>
      <c r="D4855">
        <v>24</v>
      </c>
      <c r="E4855">
        <v>1</v>
      </c>
      <c r="F4855">
        <v>3</v>
      </c>
      <c r="G4855">
        <v>11</v>
      </c>
      <c r="H4855">
        <v>3</v>
      </c>
      <c r="I4855">
        <v>1</v>
      </c>
      <c r="J4855">
        <v>70</v>
      </c>
      <c r="K4855">
        <v>0</v>
      </c>
      <c r="L4855" t="s">
        <v>147</v>
      </c>
      <c r="M4855" t="s">
        <v>139</v>
      </c>
      <c r="N4855" s="13">
        <v>135000</v>
      </c>
      <c r="O4855">
        <v>248816</v>
      </c>
      <c r="P4855">
        <v>2024</v>
      </c>
      <c r="Q4855">
        <v>890801053</v>
      </c>
      <c r="R4855" t="s">
        <v>784</v>
      </c>
      <c r="S4855" s="13">
        <v>1937931</v>
      </c>
      <c r="T4855">
        <v>0</v>
      </c>
      <c r="U4855" t="s">
        <v>4273</v>
      </c>
      <c r="V4855" t="s">
        <v>2342</v>
      </c>
      <c r="W4855">
        <v>5001</v>
      </c>
      <c r="X4855">
        <v>0</v>
      </c>
      <c r="Y4855">
        <v>248150</v>
      </c>
      <c r="Z4855">
        <v>20241126</v>
      </c>
      <c r="AA4855">
        <v>2024112020</v>
      </c>
      <c r="AB4855">
        <v>0</v>
      </c>
      <c r="AC4855" t="s">
        <v>2281</v>
      </c>
      <c r="AD4855" t="s">
        <v>2281</v>
      </c>
      <c r="AE4855">
        <v>11101</v>
      </c>
      <c r="AF4855" t="s">
        <v>2281</v>
      </c>
      <c r="AG4855" t="s">
        <v>549</v>
      </c>
      <c r="AH4855">
        <v>100</v>
      </c>
    </row>
    <row r="4856" spans="1:34" hidden="1" x14ac:dyDescent="0.25">
      <c r="A4856" t="str">
        <f t="shared" si="225"/>
        <v>24 1 3 11 1 602 70 45 0 4002020 248817</v>
      </c>
      <c r="B4856" t="str">
        <f t="shared" si="226"/>
        <v>24 1 3 11 1 602 70 45 0 4002020 248238</v>
      </c>
      <c r="C4856" t="str">
        <f t="shared" si="227"/>
        <v>24 1 3 11 1 602 70 45 0 4002020</v>
      </c>
      <c r="D4856">
        <v>24</v>
      </c>
      <c r="E4856">
        <v>1</v>
      </c>
      <c r="F4856">
        <v>3</v>
      </c>
      <c r="G4856">
        <v>11</v>
      </c>
      <c r="H4856">
        <v>1</v>
      </c>
      <c r="I4856">
        <v>602</v>
      </c>
      <c r="J4856">
        <v>70</v>
      </c>
      <c r="K4856">
        <v>45</v>
      </c>
      <c r="L4856" t="s">
        <v>147</v>
      </c>
      <c r="M4856" t="s">
        <v>139</v>
      </c>
      <c r="N4856" s="13">
        <v>39416460</v>
      </c>
      <c r="O4856">
        <v>248817</v>
      </c>
      <c r="P4856">
        <v>2024</v>
      </c>
      <c r="Q4856">
        <v>890801053</v>
      </c>
      <c r="R4856" t="s">
        <v>784</v>
      </c>
      <c r="S4856" s="13">
        <v>39416460</v>
      </c>
      <c r="T4856">
        <v>0</v>
      </c>
      <c r="U4856" t="s">
        <v>4273</v>
      </c>
      <c r="V4856" t="s">
        <v>2342</v>
      </c>
      <c r="W4856">
        <v>5001</v>
      </c>
      <c r="X4856">
        <v>0</v>
      </c>
      <c r="Y4856">
        <v>248238</v>
      </c>
      <c r="Z4856">
        <v>20241126</v>
      </c>
      <c r="AA4856">
        <v>2024112020</v>
      </c>
      <c r="AB4856">
        <v>0</v>
      </c>
      <c r="AC4856" t="s">
        <v>2281</v>
      </c>
      <c r="AD4856" t="s">
        <v>2281</v>
      </c>
      <c r="AE4856">
        <v>11101</v>
      </c>
      <c r="AF4856" t="s">
        <v>2281</v>
      </c>
      <c r="AG4856" t="s">
        <v>549</v>
      </c>
      <c r="AH4856">
        <v>100</v>
      </c>
    </row>
    <row r="4857" spans="1:34" hidden="1" x14ac:dyDescent="0.25">
      <c r="A4857" t="str">
        <f t="shared" si="225"/>
        <v>24 1 3 22 1 602 71 43 0 4501052 248818</v>
      </c>
      <c r="B4857" t="str">
        <f t="shared" si="226"/>
        <v>24 1 3 22 1 602 71 43 0 4501052 248247</v>
      </c>
      <c r="C4857" t="str">
        <f t="shared" si="227"/>
        <v>24 1 3 22 1 602 71 43 0 4501052</v>
      </c>
      <c r="D4857">
        <v>24</v>
      </c>
      <c r="E4857">
        <v>1</v>
      </c>
      <c r="F4857">
        <v>3</v>
      </c>
      <c r="G4857">
        <v>22</v>
      </c>
      <c r="H4857">
        <v>1</v>
      </c>
      <c r="I4857">
        <v>602</v>
      </c>
      <c r="J4857">
        <v>71</v>
      </c>
      <c r="K4857">
        <v>43</v>
      </c>
      <c r="L4857" t="s">
        <v>147</v>
      </c>
      <c r="M4857" t="s">
        <v>176</v>
      </c>
      <c r="N4857" s="13">
        <v>4082414.22</v>
      </c>
      <c r="O4857">
        <v>248818</v>
      </c>
      <c r="P4857">
        <v>2024</v>
      </c>
      <c r="Q4857">
        <v>800153993</v>
      </c>
      <c r="R4857" t="s">
        <v>810</v>
      </c>
      <c r="S4857" s="13">
        <v>4082414.22</v>
      </c>
      <c r="T4857">
        <v>0</v>
      </c>
      <c r="U4857" t="s">
        <v>4071</v>
      </c>
      <c r="V4857" t="s">
        <v>2342</v>
      </c>
      <c r="W4857">
        <v>5004</v>
      </c>
      <c r="X4857">
        <v>0</v>
      </c>
      <c r="Y4857">
        <v>248247</v>
      </c>
      <c r="Z4857">
        <v>20241126</v>
      </c>
      <c r="AA4857">
        <v>0</v>
      </c>
      <c r="AB4857">
        <v>0</v>
      </c>
      <c r="AC4857" t="s">
        <v>2281</v>
      </c>
      <c r="AD4857" t="s">
        <v>2281</v>
      </c>
      <c r="AE4857">
        <v>22321</v>
      </c>
      <c r="AF4857" t="s">
        <v>4113</v>
      </c>
      <c r="AG4857" t="s">
        <v>583</v>
      </c>
      <c r="AH4857">
        <v>335</v>
      </c>
    </row>
    <row r="4858" spans="1:34" hidden="1" x14ac:dyDescent="0.25">
      <c r="A4858" t="str">
        <f t="shared" si="225"/>
        <v>24 1 3 22 1 8 71 2 0 4501001 248819</v>
      </c>
      <c r="B4858" t="str">
        <f t="shared" si="226"/>
        <v>24 1 3 22 1 8 71 2 0 4501001 248136</v>
      </c>
      <c r="C4858" t="str">
        <f t="shared" si="227"/>
        <v>24 1 3 22 1 8 71 2 0 4501001</v>
      </c>
      <c r="D4858">
        <v>24</v>
      </c>
      <c r="E4858">
        <v>1</v>
      </c>
      <c r="F4858">
        <v>3</v>
      </c>
      <c r="G4858">
        <v>22</v>
      </c>
      <c r="H4858">
        <v>1</v>
      </c>
      <c r="I4858">
        <v>8</v>
      </c>
      <c r="J4858">
        <v>71</v>
      </c>
      <c r="K4858">
        <v>2</v>
      </c>
      <c r="L4858" t="s">
        <v>147</v>
      </c>
      <c r="M4858" t="s">
        <v>172</v>
      </c>
      <c r="N4858" s="13">
        <v>34113854</v>
      </c>
      <c r="O4858">
        <v>248819</v>
      </c>
      <c r="P4858">
        <v>2024</v>
      </c>
      <c r="Q4858">
        <v>890804256</v>
      </c>
      <c r="R4858" t="s">
        <v>1017</v>
      </c>
      <c r="S4858" s="13">
        <v>34113854</v>
      </c>
      <c r="T4858">
        <v>0</v>
      </c>
      <c r="U4858" t="s">
        <v>4274</v>
      </c>
      <c r="V4858" t="s">
        <v>4275</v>
      </c>
      <c r="W4858">
        <v>5016</v>
      </c>
      <c r="X4858">
        <v>0</v>
      </c>
      <c r="Y4858">
        <v>248136</v>
      </c>
      <c r="Z4858">
        <v>20241127</v>
      </c>
      <c r="AA4858">
        <v>2404120555</v>
      </c>
      <c r="AB4858">
        <v>7</v>
      </c>
      <c r="AC4858" t="s">
        <v>2281</v>
      </c>
      <c r="AD4858" t="s">
        <v>2281</v>
      </c>
      <c r="AE4858">
        <v>11229</v>
      </c>
      <c r="AF4858" t="s">
        <v>2281</v>
      </c>
      <c r="AG4858" t="s">
        <v>639</v>
      </c>
      <c r="AH4858">
        <v>251</v>
      </c>
    </row>
    <row r="4859" spans="1:34" hidden="1" x14ac:dyDescent="0.25">
      <c r="A4859" t="str">
        <f t="shared" si="225"/>
        <v>24 1 3 11 1 8 71 0 0 4501001 248820</v>
      </c>
      <c r="B4859" t="str">
        <f t="shared" si="226"/>
        <v>24 1 3 11 1 8 71 0 0 4501001 248144</v>
      </c>
      <c r="C4859" t="str">
        <f t="shared" si="227"/>
        <v>24 1 3 11 1 8 71 0 0 4501001</v>
      </c>
      <c r="D4859">
        <v>24</v>
      </c>
      <c r="E4859">
        <v>1</v>
      </c>
      <c r="F4859">
        <v>3</v>
      </c>
      <c r="G4859">
        <v>11</v>
      </c>
      <c r="H4859">
        <v>1</v>
      </c>
      <c r="I4859">
        <v>8</v>
      </c>
      <c r="J4859">
        <v>71</v>
      </c>
      <c r="K4859">
        <v>0</v>
      </c>
      <c r="L4859" t="s">
        <v>147</v>
      </c>
      <c r="M4859" t="s">
        <v>172</v>
      </c>
      <c r="N4859" s="13">
        <v>5000000</v>
      </c>
      <c r="O4859">
        <v>248820</v>
      </c>
      <c r="P4859">
        <v>2024</v>
      </c>
      <c r="Q4859">
        <v>1007235101</v>
      </c>
      <c r="R4859" t="s">
        <v>1459</v>
      </c>
      <c r="S4859" s="13">
        <v>5000000</v>
      </c>
      <c r="T4859">
        <v>0</v>
      </c>
      <c r="U4859" t="s">
        <v>4276</v>
      </c>
      <c r="V4859" t="s">
        <v>2295</v>
      </c>
      <c r="W4859">
        <v>5004</v>
      </c>
      <c r="X4859">
        <v>0</v>
      </c>
      <c r="Y4859">
        <v>248144</v>
      </c>
      <c r="Z4859">
        <v>20241127</v>
      </c>
      <c r="AA4859">
        <v>2404190578</v>
      </c>
      <c r="AB4859">
        <v>7</v>
      </c>
      <c r="AC4859" t="s">
        <v>2281</v>
      </c>
      <c r="AD4859" t="s">
        <v>2281</v>
      </c>
      <c r="AE4859">
        <v>11101</v>
      </c>
      <c r="AF4859" t="s">
        <v>2281</v>
      </c>
      <c r="AG4859" t="s">
        <v>549</v>
      </c>
      <c r="AH4859">
        <v>260</v>
      </c>
    </row>
    <row r="4860" spans="1:34" hidden="1" x14ac:dyDescent="0.25">
      <c r="A4860" t="str">
        <f t="shared" si="225"/>
        <v>24 1 3 11 1 8 71 0 0 4501001 248821</v>
      </c>
      <c r="B4860" t="str">
        <f t="shared" si="226"/>
        <v>24 1 3 11 1 8 71 0 0 4501001 248194</v>
      </c>
      <c r="C4860" t="str">
        <f t="shared" si="227"/>
        <v>24 1 3 11 1 8 71 0 0 4501001</v>
      </c>
      <c r="D4860">
        <v>24</v>
      </c>
      <c r="E4860">
        <v>1</v>
      </c>
      <c r="F4860">
        <v>3</v>
      </c>
      <c r="G4860">
        <v>11</v>
      </c>
      <c r="H4860">
        <v>1</v>
      </c>
      <c r="I4860">
        <v>8</v>
      </c>
      <c r="J4860">
        <v>71</v>
      </c>
      <c r="K4860">
        <v>0</v>
      </c>
      <c r="L4860" t="s">
        <v>147</v>
      </c>
      <c r="M4860" t="s">
        <v>172</v>
      </c>
      <c r="N4860" s="13">
        <v>3000000</v>
      </c>
      <c r="O4860">
        <v>248821</v>
      </c>
      <c r="P4860">
        <v>2024</v>
      </c>
      <c r="Q4860">
        <v>79754180</v>
      </c>
      <c r="R4860" t="s">
        <v>1460</v>
      </c>
      <c r="S4860" s="13">
        <v>3000000</v>
      </c>
      <c r="T4860">
        <v>0</v>
      </c>
      <c r="U4860" t="s">
        <v>4277</v>
      </c>
      <c r="V4860" t="s">
        <v>2295</v>
      </c>
      <c r="W4860">
        <v>5004</v>
      </c>
      <c r="X4860">
        <v>0</v>
      </c>
      <c r="Y4860">
        <v>248194</v>
      </c>
      <c r="Z4860">
        <v>20241127</v>
      </c>
      <c r="AA4860">
        <v>2405300720</v>
      </c>
      <c r="AB4860">
        <v>1</v>
      </c>
      <c r="AC4860" t="s">
        <v>2281</v>
      </c>
      <c r="AD4860" t="s">
        <v>2281</v>
      </c>
      <c r="AE4860">
        <v>11101</v>
      </c>
      <c r="AF4860" t="s">
        <v>2281</v>
      </c>
      <c r="AG4860" t="s">
        <v>549</v>
      </c>
      <c r="AH4860">
        <v>260</v>
      </c>
    </row>
    <row r="4861" spans="1:34" hidden="1" x14ac:dyDescent="0.25">
      <c r="A4861" t="str">
        <f t="shared" si="225"/>
        <v>24 1 3 22 1 602 71 41 0 4501052 248822</v>
      </c>
      <c r="B4861" t="str">
        <f t="shared" si="226"/>
        <v>24 1 3 22 1 602 71 41 0 4501052 248242</v>
      </c>
      <c r="C4861" t="str">
        <f t="shared" si="227"/>
        <v>24 1 3 22 1 602 71 41 0 4501052</v>
      </c>
      <c r="D4861">
        <v>24</v>
      </c>
      <c r="E4861">
        <v>1</v>
      </c>
      <c r="F4861">
        <v>3</v>
      </c>
      <c r="G4861">
        <v>22</v>
      </c>
      <c r="H4861">
        <v>1</v>
      </c>
      <c r="I4861">
        <v>602</v>
      </c>
      <c r="J4861">
        <v>71</v>
      </c>
      <c r="K4861">
        <v>41</v>
      </c>
      <c r="L4861" t="s">
        <v>147</v>
      </c>
      <c r="M4861" t="s">
        <v>176</v>
      </c>
      <c r="N4861" s="13">
        <v>4871000</v>
      </c>
      <c r="O4861">
        <v>248822</v>
      </c>
      <c r="P4861">
        <v>2024</v>
      </c>
      <c r="Q4861">
        <v>10125834</v>
      </c>
      <c r="R4861" t="s">
        <v>1487</v>
      </c>
      <c r="S4861" s="13">
        <v>4871000</v>
      </c>
      <c r="T4861">
        <v>102332</v>
      </c>
      <c r="U4861" t="s">
        <v>4278</v>
      </c>
      <c r="V4861" t="s">
        <v>4279</v>
      </c>
      <c r="W4861">
        <v>5007</v>
      </c>
      <c r="X4861">
        <v>2302</v>
      </c>
      <c r="Y4861">
        <v>248242</v>
      </c>
      <c r="Z4861">
        <v>20241127</v>
      </c>
      <c r="AA4861">
        <v>2410081128</v>
      </c>
      <c r="AB4861">
        <v>199</v>
      </c>
      <c r="AC4861" t="s">
        <v>2281</v>
      </c>
      <c r="AD4861" t="s">
        <v>2281</v>
      </c>
      <c r="AE4861">
        <v>12401</v>
      </c>
      <c r="AF4861" t="s">
        <v>2281</v>
      </c>
      <c r="AG4861" t="s">
        <v>67</v>
      </c>
      <c r="AH4861">
        <v>141</v>
      </c>
    </row>
    <row r="4862" spans="1:34" hidden="1" x14ac:dyDescent="0.25">
      <c r="A4862" t="str">
        <f t="shared" si="225"/>
        <v>24 1 3 11 1 601 21 40 0 4502019 248823</v>
      </c>
      <c r="B4862" t="str">
        <f t="shared" si="226"/>
        <v>24 1 3 11 1 601 21 40 0 4502019 248241</v>
      </c>
      <c r="C4862" t="str">
        <f t="shared" si="227"/>
        <v>24 1 3 11 1 601 21 40 0 4502019</v>
      </c>
      <c r="D4862">
        <v>24</v>
      </c>
      <c r="E4862">
        <v>1</v>
      </c>
      <c r="F4862">
        <v>3</v>
      </c>
      <c r="G4862">
        <v>11</v>
      </c>
      <c r="H4862">
        <v>1</v>
      </c>
      <c r="I4862">
        <v>601</v>
      </c>
      <c r="J4862">
        <v>21</v>
      </c>
      <c r="K4862">
        <v>40</v>
      </c>
      <c r="L4862" t="s">
        <v>147</v>
      </c>
      <c r="M4862" t="s">
        <v>189</v>
      </c>
      <c r="N4862" s="13">
        <v>46764879</v>
      </c>
      <c r="O4862">
        <v>248823</v>
      </c>
      <c r="P4862">
        <v>2024</v>
      </c>
      <c r="Q4862">
        <v>901873819</v>
      </c>
      <c r="R4862" t="s">
        <v>1466</v>
      </c>
      <c r="S4862" s="13">
        <v>46764879</v>
      </c>
      <c r="T4862">
        <v>0</v>
      </c>
      <c r="U4862" t="s">
        <v>4280</v>
      </c>
      <c r="V4862" t="s">
        <v>4281</v>
      </c>
      <c r="W4862">
        <v>5004</v>
      </c>
      <c r="X4862">
        <v>0</v>
      </c>
      <c r="Y4862">
        <v>248241</v>
      </c>
      <c r="Z4862">
        <v>20241128</v>
      </c>
      <c r="AA4862">
        <v>2409271103</v>
      </c>
      <c r="AB4862">
        <v>1</v>
      </c>
      <c r="AC4862" t="s">
        <v>2281</v>
      </c>
      <c r="AD4862" t="s">
        <v>2281</v>
      </c>
      <c r="AE4862">
        <v>11101</v>
      </c>
      <c r="AF4862" t="s">
        <v>2281</v>
      </c>
      <c r="AG4862" t="s">
        <v>549</v>
      </c>
      <c r="AH4862">
        <v>261</v>
      </c>
    </row>
    <row r="4863" spans="1:34" hidden="1" x14ac:dyDescent="0.25">
      <c r="A4863" t="str">
        <f t="shared" si="225"/>
        <v>24 1 3 22 1 8 71 3 0 4501052 248824</v>
      </c>
      <c r="B4863" t="str">
        <f t="shared" si="226"/>
        <v>24 1 3 22 1 8 71 3 0 4501052 248077</v>
      </c>
      <c r="C4863" t="str">
        <f t="shared" si="227"/>
        <v>24 1 3 22 1 8 71 3 0 4501052</v>
      </c>
      <c r="D4863">
        <v>24</v>
      </c>
      <c r="E4863">
        <v>1</v>
      </c>
      <c r="F4863">
        <v>3</v>
      </c>
      <c r="G4863">
        <v>22</v>
      </c>
      <c r="H4863">
        <v>1</v>
      </c>
      <c r="I4863">
        <v>8</v>
      </c>
      <c r="J4863">
        <v>71</v>
      </c>
      <c r="K4863">
        <v>3</v>
      </c>
      <c r="L4863" t="s">
        <v>147</v>
      </c>
      <c r="M4863" t="s">
        <v>176</v>
      </c>
      <c r="N4863" s="13">
        <v>26363637</v>
      </c>
      <c r="O4863">
        <v>248824</v>
      </c>
      <c r="P4863">
        <v>2024</v>
      </c>
      <c r="Q4863">
        <v>900159106</v>
      </c>
      <c r="R4863" t="s">
        <v>796</v>
      </c>
      <c r="S4863" s="13">
        <v>26363637</v>
      </c>
      <c r="T4863">
        <v>717800</v>
      </c>
      <c r="U4863" t="s">
        <v>2451</v>
      </c>
      <c r="V4863" t="s">
        <v>2452</v>
      </c>
      <c r="W4863">
        <v>5016</v>
      </c>
      <c r="X4863">
        <v>2305</v>
      </c>
      <c r="Y4863">
        <v>248077</v>
      </c>
      <c r="Z4863">
        <v>20241128</v>
      </c>
      <c r="AA4863">
        <v>2402050305</v>
      </c>
      <c r="AB4863">
        <v>8</v>
      </c>
      <c r="AC4863" t="s">
        <v>2281</v>
      </c>
      <c r="AD4863" t="s">
        <v>2281</v>
      </c>
      <c r="AE4863">
        <v>12401</v>
      </c>
      <c r="AF4863" t="s">
        <v>2281</v>
      </c>
      <c r="AG4863" t="s">
        <v>67</v>
      </c>
      <c r="AH4863">
        <v>251</v>
      </c>
    </row>
    <row r="4864" spans="1:34" hidden="1" x14ac:dyDescent="0.25">
      <c r="A4864" t="str">
        <f t="shared" si="225"/>
        <v>24 1 3 22 1 8 71 3 0 4501052 248825</v>
      </c>
      <c r="B4864" t="str">
        <f t="shared" si="226"/>
        <v>24 1 3 22 1 8 71 3 0 4501052 248077</v>
      </c>
      <c r="C4864" t="str">
        <f t="shared" si="227"/>
        <v>24 1 3 22 1 8 71 3 0 4501052</v>
      </c>
      <c r="D4864">
        <v>24</v>
      </c>
      <c r="E4864">
        <v>1</v>
      </c>
      <c r="F4864">
        <v>3</v>
      </c>
      <c r="G4864">
        <v>22</v>
      </c>
      <c r="H4864">
        <v>1</v>
      </c>
      <c r="I4864">
        <v>8</v>
      </c>
      <c r="J4864">
        <v>71</v>
      </c>
      <c r="K4864">
        <v>3</v>
      </c>
      <c r="L4864" t="s">
        <v>147</v>
      </c>
      <c r="M4864" t="s">
        <v>176</v>
      </c>
      <c r="N4864" s="13">
        <v>26363637</v>
      </c>
      <c r="O4864">
        <v>248825</v>
      </c>
      <c r="P4864">
        <v>2024</v>
      </c>
      <c r="Q4864">
        <v>900159106</v>
      </c>
      <c r="R4864" t="s">
        <v>796</v>
      </c>
      <c r="S4864" s="13">
        <v>26363637</v>
      </c>
      <c r="T4864">
        <v>717800</v>
      </c>
      <c r="U4864" t="s">
        <v>2453</v>
      </c>
      <c r="V4864" t="s">
        <v>2454</v>
      </c>
      <c r="W4864">
        <v>5016</v>
      </c>
      <c r="X4864">
        <v>2305</v>
      </c>
      <c r="Y4864">
        <v>248077</v>
      </c>
      <c r="Z4864">
        <v>20241128</v>
      </c>
      <c r="AA4864">
        <v>2402050305</v>
      </c>
      <c r="AB4864">
        <v>9</v>
      </c>
      <c r="AC4864" t="s">
        <v>2281</v>
      </c>
      <c r="AD4864" t="s">
        <v>2281</v>
      </c>
      <c r="AE4864">
        <v>12401</v>
      </c>
      <c r="AF4864" t="s">
        <v>2281</v>
      </c>
      <c r="AG4864" t="s">
        <v>67</v>
      </c>
      <c r="AH4864">
        <v>251</v>
      </c>
    </row>
    <row r="4865" spans="1:34" hidden="1" x14ac:dyDescent="0.25">
      <c r="A4865" t="str">
        <f t="shared" si="225"/>
        <v>24 1 3 22 1 8 71 2 0 4501001 248826</v>
      </c>
      <c r="B4865" t="str">
        <f t="shared" si="226"/>
        <v>24 1 3 22 1 8 71 2 0 4501001 248174</v>
      </c>
      <c r="C4865" t="str">
        <f t="shared" si="227"/>
        <v>24 1 3 22 1 8 71 2 0 4501001</v>
      </c>
      <c r="D4865">
        <v>24</v>
      </c>
      <c r="E4865">
        <v>1</v>
      </c>
      <c r="F4865">
        <v>3</v>
      </c>
      <c r="G4865">
        <v>22</v>
      </c>
      <c r="H4865">
        <v>1</v>
      </c>
      <c r="I4865">
        <v>8</v>
      </c>
      <c r="J4865">
        <v>71</v>
      </c>
      <c r="K4865">
        <v>2</v>
      </c>
      <c r="L4865" t="s">
        <v>147</v>
      </c>
      <c r="M4865" t="s">
        <v>172</v>
      </c>
      <c r="N4865" s="13">
        <v>2560960</v>
      </c>
      <c r="O4865">
        <v>248826</v>
      </c>
      <c r="P4865">
        <v>2024</v>
      </c>
      <c r="Q4865">
        <v>900319291</v>
      </c>
      <c r="R4865" t="s">
        <v>785</v>
      </c>
      <c r="S4865" s="13">
        <v>2560960</v>
      </c>
      <c r="T4865">
        <v>0</v>
      </c>
      <c r="U4865" t="s">
        <v>4282</v>
      </c>
      <c r="V4865" t="s">
        <v>2345</v>
      </c>
      <c r="W4865">
        <v>5011</v>
      </c>
      <c r="X4865">
        <v>0</v>
      </c>
      <c r="Y4865">
        <v>248174</v>
      </c>
      <c r="Z4865">
        <v>20241128</v>
      </c>
      <c r="AA4865">
        <v>2024111070</v>
      </c>
      <c r="AB4865">
        <v>0</v>
      </c>
      <c r="AC4865" t="s">
        <v>2281</v>
      </c>
      <c r="AD4865" t="s">
        <v>2281</v>
      </c>
      <c r="AE4865">
        <v>11229</v>
      </c>
      <c r="AF4865" t="s">
        <v>2281</v>
      </c>
      <c r="AG4865" t="s">
        <v>639</v>
      </c>
      <c r="AH4865">
        <v>100</v>
      </c>
    </row>
    <row r="4866" spans="1:34" hidden="1" x14ac:dyDescent="0.25">
      <c r="A4866" t="str">
        <f t="shared" ref="A4866:A4929" si="228">+CONCATENATE(,D4866," ",E4866," ",F4866," ",G4866," ",H4866," ",I4866," ",J4866," ",K4866," ",L4866," ",M4866," ",O4866)</f>
        <v>24 1 3 11 1 8 16 0 0 3205006 248827</v>
      </c>
      <c r="B4866" t="str">
        <f t="shared" ref="B4866:B4929" si="229">+CONCATENATE(,D4866," ",E4866," ",F4866," ",G4866," ",H4866," ",I4866," ",J4866," ",K4866," ",L4866," ",M4866," ",Y4866)</f>
        <v>24 1 3 11 1 8 16 0 0 3205006 248181</v>
      </c>
      <c r="C4866" t="str">
        <f t="shared" ref="C4866:C4929" si="230">+CONCATENATE(,D4866," ",E4866," ",F4866," ",G4866," ",H4866," ",I4866," ",J4866," ",K4866," ",L4866," ",M4866)</f>
        <v>24 1 3 11 1 8 16 0 0 3205006</v>
      </c>
      <c r="D4866">
        <v>24</v>
      </c>
      <c r="E4866">
        <v>1</v>
      </c>
      <c r="F4866">
        <v>3</v>
      </c>
      <c r="G4866">
        <v>11</v>
      </c>
      <c r="H4866">
        <v>1</v>
      </c>
      <c r="I4866">
        <v>8</v>
      </c>
      <c r="J4866">
        <v>16</v>
      </c>
      <c r="K4866">
        <v>0</v>
      </c>
      <c r="L4866" t="s">
        <v>147</v>
      </c>
      <c r="M4866" t="s">
        <v>173</v>
      </c>
      <c r="N4866" s="13">
        <v>8936160</v>
      </c>
      <c r="O4866">
        <v>248827</v>
      </c>
      <c r="P4866">
        <v>2024</v>
      </c>
      <c r="Q4866">
        <v>900319291</v>
      </c>
      <c r="R4866" t="s">
        <v>785</v>
      </c>
      <c r="S4866" s="13">
        <v>8936160</v>
      </c>
      <c r="T4866">
        <v>0</v>
      </c>
      <c r="U4866" t="s">
        <v>4283</v>
      </c>
      <c r="V4866" t="s">
        <v>2345</v>
      </c>
      <c r="W4866">
        <v>5011</v>
      </c>
      <c r="X4866">
        <v>0</v>
      </c>
      <c r="Y4866">
        <v>248181</v>
      </c>
      <c r="Z4866">
        <v>20241128</v>
      </c>
      <c r="AA4866">
        <v>2024111070</v>
      </c>
      <c r="AB4866">
        <v>0</v>
      </c>
      <c r="AC4866" t="s">
        <v>2281</v>
      </c>
      <c r="AD4866" t="s">
        <v>2281</v>
      </c>
      <c r="AE4866">
        <v>11101</v>
      </c>
      <c r="AF4866" t="s">
        <v>2281</v>
      </c>
      <c r="AG4866" t="s">
        <v>549</v>
      </c>
      <c r="AH4866">
        <v>100</v>
      </c>
    </row>
    <row r="4867" spans="1:34" hidden="1" x14ac:dyDescent="0.25">
      <c r="A4867" t="str">
        <f t="shared" si="228"/>
        <v>24 1 3 11 1 602 70 45 0 4002020 248828</v>
      </c>
      <c r="B4867" t="str">
        <f t="shared" si="229"/>
        <v>24 1 3 11 1 602 70 45 0 4002020 248239</v>
      </c>
      <c r="C4867" t="str">
        <f t="shared" si="230"/>
        <v>24 1 3 11 1 602 70 45 0 4002020</v>
      </c>
      <c r="D4867">
        <v>24</v>
      </c>
      <c r="E4867">
        <v>1</v>
      </c>
      <c r="F4867">
        <v>3</v>
      </c>
      <c r="G4867">
        <v>11</v>
      </c>
      <c r="H4867">
        <v>1</v>
      </c>
      <c r="I4867">
        <v>602</v>
      </c>
      <c r="J4867">
        <v>70</v>
      </c>
      <c r="K4867">
        <v>45</v>
      </c>
      <c r="L4867" t="s">
        <v>147</v>
      </c>
      <c r="M4867" t="s">
        <v>139</v>
      </c>
      <c r="N4867" s="13">
        <v>23471220</v>
      </c>
      <c r="O4867">
        <v>248828</v>
      </c>
      <c r="P4867">
        <v>2024</v>
      </c>
      <c r="Q4867">
        <v>900319291</v>
      </c>
      <c r="R4867" t="s">
        <v>785</v>
      </c>
      <c r="S4867" s="13">
        <v>23471220</v>
      </c>
      <c r="T4867">
        <v>0</v>
      </c>
      <c r="U4867" t="s">
        <v>4284</v>
      </c>
      <c r="V4867" t="s">
        <v>2342</v>
      </c>
      <c r="W4867">
        <v>5011</v>
      </c>
      <c r="X4867">
        <v>0</v>
      </c>
      <c r="Y4867">
        <v>248239</v>
      </c>
      <c r="Z4867">
        <v>20241128</v>
      </c>
      <c r="AA4867">
        <v>2024111070</v>
      </c>
      <c r="AB4867">
        <v>0</v>
      </c>
      <c r="AC4867" t="s">
        <v>2281</v>
      </c>
      <c r="AD4867" t="s">
        <v>2281</v>
      </c>
      <c r="AE4867">
        <v>11101</v>
      </c>
      <c r="AF4867" t="s">
        <v>2281</v>
      </c>
      <c r="AG4867" t="s">
        <v>549</v>
      </c>
      <c r="AH4867">
        <v>100</v>
      </c>
    </row>
    <row r="4868" spans="1:34" hidden="1" x14ac:dyDescent="0.25">
      <c r="A4868" t="str">
        <f t="shared" si="228"/>
        <v>24 1 3 11 1 8 71 0 0 4501001 248829</v>
      </c>
      <c r="B4868" t="str">
        <f t="shared" si="229"/>
        <v>24 1 3 11 1 8 71 0 0 4501001 248117</v>
      </c>
      <c r="C4868" t="str">
        <f t="shared" si="230"/>
        <v>24 1 3 11 1 8 71 0 0 4501001</v>
      </c>
      <c r="D4868">
        <v>24</v>
      </c>
      <c r="E4868">
        <v>1</v>
      </c>
      <c r="F4868">
        <v>3</v>
      </c>
      <c r="G4868">
        <v>11</v>
      </c>
      <c r="H4868">
        <v>1</v>
      </c>
      <c r="I4868">
        <v>8</v>
      </c>
      <c r="J4868">
        <v>71</v>
      </c>
      <c r="K4868">
        <v>0</v>
      </c>
      <c r="L4868" t="s">
        <v>147</v>
      </c>
      <c r="M4868" t="s">
        <v>172</v>
      </c>
      <c r="N4868" s="13">
        <v>102857143</v>
      </c>
      <c r="O4868">
        <v>248829</v>
      </c>
      <c r="P4868">
        <v>2024</v>
      </c>
      <c r="Q4868">
        <v>900159106</v>
      </c>
      <c r="R4868" t="s">
        <v>796</v>
      </c>
      <c r="S4868" s="13">
        <v>102857143</v>
      </c>
      <c r="T4868">
        <v>8514286</v>
      </c>
      <c r="U4868" t="s">
        <v>3660</v>
      </c>
      <c r="V4868" t="s">
        <v>4285</v>
      </c>
      <c r="W4868">
        <v>5016</v>
      </c>
      <c r="X4868">
        <v>2305</v>
      </c>
      <c r="Y4868">
        <v>248117</v>
      </c>
      <c r="Z4868">
        <v>20241129</v>
      </c>
      <c r="AA4868">
        <v>2404080529</v>
      </c>
      <c r="AB4868">
        <v>2</v>
      </c>
      <c r="AC4868" t="s">
        <v>2281</v>
      </c>
      <c r="AD4868" t="s">
        <v>2281</v>
      </c>
      <c r="AE4868">
        <v>11101</v>
      </c>
      <c r="AF4868" t="s">
        <v>2281</v>
      </c>
      <c r="AG4868" t="s">
        <v>549</v>
      </c>
      <c r="AH4868">
        <v>251</v>
      </c>
    </row>
    <row r="4869" spans="1:34" hidden="1" x14ac:dyDescent="0.25">
      <c r="A4869" t="str">
        <f t="shared" si="228"/>
        <v>24 1 3 11 1 602 71 41 0 4501001 248830</v>
      </c>
      <c r="B4869" t="str">
        <f t="shared" si="229"/>
        <v>24 1 3 11 1 602 71 41 0 4501001 248236</v>
      </c>
      <c r="C4869" t="str">
        <f t="shared" si="230"/>
        <v>24 1 3 11 1 602 71 41 0 4501001</v>
      </c>
      <c r="D4869">
        <v>24</v>
      </c>
      <c r="E4869">
        <v>1</v>
      </c>
      <c r="F4869">
        <v>3</v>
      </c>
      <c r="G4869">
        <v>11</v>
      </c>
      <c r="H4869">
        <v>1</v>
      </c>
      <c r="I4869">
        <v>602</v>
      </c>
      <c r="J4869">
        <v>71</v>
      </c>
      <c r="K4869">
        <v>41</v>
      </c>
      <c r="L4869" t="s">
        <v>147</v>
      </c>
      <c r="M4869" t="s">
        <v>172</v>
      </c>
      <c r="N4869" s="13">
        <v>181000</v>
      </c>
      <c r="O4869">
        <v>248830</v>
      </c>
      <c r="P4869">
        <v>2024</v>
      </c>
      <c r="Q4869">
        <v>900319291</v>
      </c>
      <c r="R4869" t="s">
        <v>785</v>
      </c>
      <c r="S4869" s="13">
        <v>181000</v>
      </c>
      <c r="T4869">
        <v>0</v>
      </c>
      <c r="U4869" t="s">
        <v>4286</v>
      </c>
      <c r="V4869" t="s">
        <v>2342</v>
      </c>
      <c r="W4869">
        <v>5011</v>
      </c>
      <c r="X4869">
        <v>0</v>
      </c>
      <c r="Y4869">
        <v>248236</v>
      </c>
      <c r="Z4869">
        <v>20241129</v>
      </c>
      <c r="AA4869">
        <v>0</v>
      </c>
      <c r="AB4869">
        <v>0</v>
      </c>
      <c r="AC4869" t="s">
        <v>2281</v>
      </c>
      <c r="AD4869" t="s">
        <v>2281</v>
      </c>
      <c r="AE4869">
        <v>11101</v>
      </c>
      <c r="AF4869" t="s">
        <v>2281</v>
      </c>
      <c r="AG4869" t="s">
        <v>549</v>
      </c>
      <c r="AH4869">
        <v>122</v>
      </c>
    </row>
    <row r="4870" spans="1:34" hidden="1" x14ac:dyDescent="0.25">
      <c r="A4870" t="str">
        <f t="shared" si="228"/>
        <v>24 1 3 22 1 602 71 43 0 4501052 248831</v>
      </c>
      <c r="B4870" t="str">
        <f t="shared" si="229"/>
        <v>24 1 3 22 1 602 71 43 0 4501052 248245</v>
      </c>
      <c r="C4870" t="str">
        <f t="shared" si="230"/>
        <v>24 1 3 22 1 602 71 43 0 4501052</v>
      </c>
      <c r="D4870">
        <v>24</v>
      </c>
      <c r="E4870">
        <v>1</v>
      </c>
      <c r="F4870">
        <v>3</v>
      </c>
      <c r="G4870">
        <v>22</v>
      </c>
      <c r="H4870">
        <v>1</v>
      </c>
      <c r="I4870">
        <v>602</v>
      </c>
      <c r="J4870">
        <v>71</v>
      </c>
      <c r="K4870">
        <v>43</v>
      </c>
      <c r="L4870" t="s">
        <v>147</v>
      </c>
      <c r="M4870" t="s">
        <v>176</v>
      </c>
      <c r="N4870" s="13">
        <v>12055394</v>
      </c>
      <c r="O4870">
        <v>248831</v>
      </c>
      <c r="P4870">
        <v>2024</v>
      </c>
      <c r="Q4870">
        <v>890800128</v>
      </c>
      <c r="R4870" t="s">
        <v>838</v>
      </c>
      <c r="S4870" s="13">
        <v>12055394</v>
      </c>
      <c r="T4870">
        <v>0</v>
      </c>
      <c r="U4870" t="s">
        <v>4121</v>
      </c>
      <c r="V4870" t="s">
        <v>2280</v>
      </c>
      <c r="W4870">
        <v>5004</v>
      </c>
      <c r="X4870">
        <v>0</v>
      </c>
      <c r="Y4870">
        <v>248245</v>
      </c>
      <c r="Z4870">
        <v>20241129</v>
      </c>
      <c r="AA4870">
        <v>0</v>
      </c>
      <c r="AB4870">
        <v>0</v>
      </c>
      <c r="AC4870" t="s">
        <v>2281</v>
      </c>
      <c r="AD4870" t="s">
        <v>2281</v>
      </c>
      <c r="AE4870">
        <v>22321</v>
      </c>
      <c r="AF4870" t="s">
        <v>4113</v>
      </c>
      <c r="AG4870" t="s">
        <v>583</v>
      </c>
      <c r="AH4870">
        <v>335</v>
      </c>
    </row>
    <row r="4871" spans="1:34" hidden="1" x14ac:dyDescent="0.25">
      <c r="A4871" t="str">
        <f t="shared" si="228"/>
        <v>24 1 3 22 1 602 71 42 0 4501052 248832</v>
      </c>
      <c r="B4871" t="str">
        <f t="shared" si="229"/>
        <v>24 1 3 22 1 602 71 42 0 4501052 248237</v>
      </c>
      <c r="C4871" t="str">
        <f t="shared" si="230"/>
        <v>24 1 3 22 1 602 71 42 0 4501052</v>
      </c>
      <c r="D4871">
        <v>24</v>
      </c>
      <c r="E4871">
        <v>1</v>
      </c>
      <c r="F4871">
        <v>3</v>
      </c>
      <c r="G4871">
        <v>22</v>
      </c>
      <c r="H4871">
        <v>1</v>
      </c>
      <c r="I4871">
        <v>602</v>
      </c>
      <c r="J4871">
        <v>71</v>
      </c>
      <c r="K4871">
        <v>42</v>
      </c>
      <c r="L4871" t="s">
        <v>147</v>
      </c>
      <c r="M4871" t="s">
        <v>176</v>
      </c>
      <c r="N4871" s="13">
        <v>2542646</v>
      </c>
      <c r="O4871">
        <v>248832</v>
      </c>
      <c r="P4871">
        <v>2024</v>
      </c>
      <c r="Q4871">
        <v>890800128</v>
      </c>
      <c r="R4871" t="s">
        <v>838</v>
      </c>
      <c r="S4871" s="13">
        <v>2542646</v>
      </c>
      <c r="T4871">
        <v>0</v>
      </c>
      <c r="U4871" t="s">
        <v>4121</v>
      </c>
      <c r="V4871" t="s">
        <v>2280</v>
      </c>
      <c r="W4871">
        <v>5004</v>
      </c>
      <c r="X4871">
        <v>0</v>
      </c>
      <c r="Y4871">
        <v>248237</v>
      </c>
      <c r="Z4871">
        <v>20241129</v>
      </c>
      <c r="AA4871">
        <v>0</v>
      </c>
      <c r="AB4871">
        <v>0</v>
      </c>
      <c r="AC4871" t="s">
        <v>2281</v>
      </c>
      <c r="AD4871" t="s">
        <v>2281</v>
      </c>
      <c r="AE4871">
        <v>11229</v>
      </c>
      <c r="AF4871" t="s">
        <v>2281</v>
      </c>
      <c r="AG4871" t="s">
        <v>639</v>
      </c>
      <c r="AH4871">
        <v>335</v>
      </c>
    </row>
    <row r="4872" spans="1:34" hidden="1" x14ac:dyDescent="0.25">
      <c r="A4872" t="str">
        <f t="shared" si="228"/>
        <v>24 1 3 22 1 602 71 43 0 4501052 248833</v>
      </c>
      <c r="B4872" t="str">
        <f t="shared" si="229"/>
        <v>24 1 3 22 1 602 71 43 0 4501052 248246</v>
      </c>
      <c r="C4872" t="str">
        <f t="shared" si="230"/>
        <v>24 1 3 22 1 602 71 43 0 4501052</v>
      </c>
      <c r="D4872">
        <v>24</v>
      </c>
      <c r="E4872">
        <v>1</v>
      </c>
      <c r="F4872">
        <v>3</v>
      </c>
      <c r="G4872">
        <v>22</v>
      </c>
      <c r="H4872">
        <v>1</v>
      </c>
      <c r="I4872">
        <v>602</v>
      </c>
      <c r="J4872">
        <v>71</v>
      </c>
      <c r="K4872">
        <v>43</v>
      </c>
      <c r="L4872" t="s">
        <v>147</v>
      </c>
      <c r="M4872" t="s">
        <v>176</v>
      </c>
      <c r="N4872" s="13">
        <v>1849480</v>
      </c>
      <c r="O4872">
        <v>248833</v>
      </c>
      <c r="P4872">
        <v>2024</v>
      </c>
      <c r="Q4872">
        <v>810000598</v>
      </c>
      <c r="R4872" t="s">
        <v>2278</v>
      </c>
      <c r="S4872" s="13">
        <v>1849480</v>
      </c>
      <c r="T4872">
        <v>0</v>
      </c>
      <c r="U4872" t="s">
        <v>4137</v>
      </c>
      <c r="V4872" t="s">
        <v>2280</v>
      </c>
      <c r="W4872">
        <v>5004</v>
      </c>
      <c r="X4872">
        <v>0</v>
      </c>
      <c r="Y4872">
        <v>248246</v>
      </c>
      <c r="Z4872">
        <v>20241129</v>
      </c>
      <c r="AA4872">
        <v>0</v>
      </c>
      <c r="AB4872">
        <v>0</v>
      </c>
      <c r="AC4872" t="s">
        <v>2281</v>
      </c>
      <c r="AD4872" t="s">
        <v>2281</v>
      </c>
      <c r="AE4872">
        <v>22321</v>
      </c>
      <c r="AF4872" t="s">
        <v>4113</v>
      </c>
      <c r="AG4872" t="s">
        <v>583</v>
      </c>
      <c r="AH4872">
        <v>335</v>
      </c>
    </row>
    <row r="4873" spans="1:34" hidden="1" x14ac:dyDescent="0.25">
      <c r="A4873" t="str">
        <f t="shared" si="228"/>
        <v>24 1 3 11 1 601 17 40 0 4501001 248834</v>
      </c>
      <c r="B4873" t="str">
        <f t="shared" si="229"/>
        <v>24 1 3 11 1 601 17 40 0 4501001 248217</v>
      </c>
      <c r="C4873" t="str">
        <f t="shared" si="230"/>
        <v>24 1 3 11 1 601 17 40 0 4501001</v>
      </c>
      <c r="D4873">
        <v>24</v>
      </c>
      <c r="E4873">
        <v>1</v>
      </c>
      <c r="F4873">
        <v>3</v>
      </c>
      <c r="G4873">
        <v>11</v>
      </c>
      <c r="H4873">
        <v>1</v>
      </c>
      <c r="I4873">
        <v>601</v>
      </c>
      <c r="J4873">
        <v>17</v>
      </c>
      <c r="K4873">
        <v>40</v>
      </c>
      <c r="L4873" t="s">
        <v>147</v>
      </c>
      <c r="M4873" t="s">
        <v>172</v>
      </c>
      <c r="N4873" s="13">
        <v>2500000</v>
      </c>
      <c r="O4873">
        <v>248834</v>
      </c>
      <c r="P4873">
        <v>2024</v>
      </c>
      <c r="Q4873">
        <v>1053844370</v>
      </c>
      <c r="R4873" t="s">
        <v>1464</v>
      </c>
      <c r="S4873" s="13">
        <v>2500000</v>
      </c>
      <c r="T4873">
        <v>0</v>
      </c>
      <c r="U4873" t="s">
        <v>4287</v>
      </c>
      <c r="V4873" t="s">
        <v>2295</v>
      </c>
      <c r="W4873">
        <v>5004</v>
      </c>
      <c r="X4873">
        <v>0</v>
      </c>
      <c r="Y4873">
        <v>248217</v>
      </c>
      <c r="Z4873">
        <v>20241129</v>
      </c>
      <c r="AA4873">
        <v>2407180884</v>
      </c>
      <c r="AB4873">
        <v>4</v>
      </c>
      <c r="AC4873" t="s">
        <v>2281</v>
      </c>
      <c r="AD4873" t="s">
        <v>2281</v>
      </c>
      <c r="AE4873">
        <v>11101</v>
      </c>
      <c r="AF4873" t="s">
        <v>2281</v>
      </c>
      <c r="AG4873" t="s">
        <v>549</v>
      </c>
      <c r="AH4873">
        <v>260</v>
      </c>
    </row>
    <row r="4874" spans="1:34" hidden="1" x14ac:dyDescent="0.25">
      <c r="A4874" t="str">
        <f t="shared" si="228"/>
        <v>24 1 3 22 1 602 71 41 0 4501052 248835</v>
      </c>
      <c r="B4874" t="str">
        <f t="shared" si="229"/>
        <v>24 1 3 22 1 602 71 41 0 4501052 248257</v>
      </c>
      <c r="C4874" t="str">
        <f t="shared" si="230"/>
        <v>24 1 3 22 1 602 71 41 0 4501052</v>
      </c>
      <c r="D4874">
        <v>24</v>
      </c>
      <c r="E4874">
        <v>1</v>
      </c>
      <c r="F4874">
        <v>3</v>
      </c>
      <c r="G4874">
        <v>22</v>
      </c>
      <c r="H4874">
        <v>1</v>
      </c>
      <c r="I4874">
        <v>602</v>
      </c>
      <c r="J4874">
        <v>71</v>
      </c>
      <c r="K4874">
        <v>41</v>
      </c>
      <c r="L4874" t="s">
        <v>147</v>
      </c>
      <c r="M4874" t="s">
        <v>176</v>
      </c>
      <c r="N4874" s="13">
        <v>3000000</v>
      </c>
      <c r="O4874">
        <v>248835</v>
      </c>
      <c r="P4874">
        <v>2024</v>
      </c>
      <c r="Q4874">
        <v>16074430</v>
      </c>
      <c r="R4874" t="s">
        <v>1488</v>
      </c>
      <c r="S4874" s="13">
        <v>3000000</v>
      </c>
      <c r="T4874">
        <v>0</v>
      </c>
      <c r="U4874" t="s">
        <v>4288</v>
      </c>
      <c r="V4874" t="s">
        <v>2345</v>
      </c>
      <c r="W4874">
        <v>5016</v>
      </c>
      <c r="X4874">
        <v>0</v>
      </c>
      <c r="Y4874">
        <v>248257</v>
      </c>
      <c r="Z4874">
        <v>20241130</v>
      </c>
      <c r="AA4874">
        <v>0</v>
      </c>
      <c r="AB4874">
        <v>0</v>
      </c>
      <c r="AC4874" t="s">
        <v>2281</v>
      </c>
      <c r="AD4874" t="s">
        <v>2281</v>
      </c>
      <c r="AE4874">
        <v>12401</v>
      </c>
      <c r="AF4874" t="s">
        <v>2281</v>
      </c>
      <c r="AG4874" t="s">
        <v>67</v>
      </c>
      <c r="AH4874">
        <v>337</v>
      </c>
    </row>
    <row r="4875" spans="1:34" hidden="1" x14ac:dyDescent="0.25">
      <c r="A4875" t="str">
        <f t="shared" si="228"/>
        <v>24 1 3 22 1 602 71 41 0 4501052 248836</v>
      </c>
      <c r="B4875" t="str">
        <f t="shared" si="229"/>
        <v>24 1 3 22 1 602 71 41 0 4501052 248258</v>
      </c>
      <c r="C4875" t="str">
        <f t="shared" si="230"/>
        <v>24 1 3 22 1 602 71 41 0 4501052</v>
      </c>
      <c r="D4875">
        <v>24</v>
      </c>
      <c r="E4875">
        <v>1</v>
      </c>
      <c r="F4875">
        <v>3</v>
      </c>
      <c r="G4875">
        <v>22</v>
      </c>
      <c r="H4875">
        <v>1</v>
      </c>
      <c r="I4875">
        <v>602</v>
      </c>
      <c r="J4875">
        <v>71</v>
      </c>
      <c r="K4875">
        <v>41</v>
      </c>
      <c r="L4875" t="s">
        <v>147</v>
      </c>
      <c r="M4875" t="s">
        <v>176</v>
      </c>
      <c r="N4875" s="13">
        <v>5000000</v>
      </c>
      <c r="O4875">
        <v>248836</v>
      </c>
      <c r="P4875">
        <v>2024</v>
      </c>
      <c r="Q4875">
        <v>16074430</v>
      </c>
      <c r="R4875" t="s">
        <v>1488</v>
      </c>
      <c r="S4875" s="13">
        <v>5000000</v>
      </c>
      <c r="T4875">
        <v>0</v>
      </c>
      <c r="U4875" t="s">
        <v>4288</v>
      </c>
      <c r="V4875" t="s">
        <v>2345</v>
      </c>
      <c r="W4875">
        <v>5016</v>
      </c>
      <c r="X4875">
        <v>0</v>
      </c>
      <c r="Y4875">
        <v>248258</v>
      </c>
      <c r="Z4875">
        <v>20241130</v>
      </c>
      <c r="AA4875">
        <v>0</v>
      </c>
      <c r="AB4875">
        <v>0</v>
      </c>
      <c r="AC4875" t="s">
        <v>2281</v>
      </c>
      <c r="AD4875" t="s">
        <v>2281</v>
      </c>
      <c r="AE4875">
        <v>12401</v>
      </c>
      <c r="AF4875" t="s">
        <v>2281</v>
      </c>
      <c r="AG4875" t="s">
        <v>67</v>
      </c>
      <c r="AH4875">
        <v>337</v>
      </c>
    </row>
    <row r="4876" spans="1:34" hidden="1" x14ac:dyDescent="0.25">
      <c r="A4876" t="str">
        <f t="shared" si="228"/>
        <v>24 1 3 22 1 602 71 41 0 4501052 248840</v>
      </c>
      <c r="B4876" t="str">
        <f t="shared" si="229"/>
        <v>24 1 3 22 1 602 71 41 0 4501052 248259</v>
      </c>
      <c r="C4876" t="str">
        <f t="shared" si="230"/>
        <v>24 1 3 22 1 602 71 41 0 4501052</v>
      </c>
      <c r="D4876">
        <v>24</v>
      </c>
      <c r="E4876">
        <v>1</v>
      </c>
      <c r="F4876">
        <v>3</v>
      </c>
      <c r="G4876">
        <v>22</v>
      </c>
      <c r="H4876">
        <v>1</v>
      </c>
      <c r="I4876">
        <v>602</v>
      </c>
      <c r="J4876">
        <v>71</v>
      </c>
      <c r="K4876">
        <v>41</v>
      </c>
      <c r="L4876" t="s">
        <v>147</v>
      </c>
      <c r="M4876" t="s">
        <v>176</v>
      </c>
      <c r="N4876" s="13">
        <v>500000</v>
      </c>
      <c r="O4876">
        <v>248840</v>
      </c>
      <c r="P4876">
        <v>2024</v>
      </c>
      <c r="Q4876">
        <v>1002593142</v>
      </c>
      <c r="R4876" t="s">
        <v>1489</v>
      </c>
      <c r="S4876" s="13">
        <v>500000</v>
      </c>
      <c r="T4876">
        <v>0</v>
      </c>
      <c r="U4876" t="s">
        <v>4289</v>
      </c>
      <c r="V4876" t="s">
        <v>2345</v>
      </c>
      <c r="W4876">
        <v>5016</v>
      </c>
      <c r="X4876">
        <v>0</v>
      </c>
      <c r="Y4876">
        <v>248259</v>
      </c>
      <c r="Z4876">
        <v>20241204</v>
      </c>
      <c r="AA4876">
        <v>0</v>
      </c>
      <c r="AB4876">
        <v>0</v>
      </c>
      <c r="AC4876" t="s">
        <v>2281</v>
      </c>
      <c r="AD4876" t="s">
        <v>2281</v>
      </c>
      <c r="AE4876">
        <v>12401</v>
      </c>
      <c r="AF4876" t="s">
        <v>2281</v>
      </c>
      <c r="AG4876" t="s">
        <v>67</v>
      </c>
      <c r="AH4876">
        <v>337</v>
      </c>
    </row>
    <row r="4877" spans="1:34" hidden="1" x14ac:dyDescent="0.25">
      <c r="A4877" t="str">
        <f t="shared" si="228"/>
        <v>24 1 3 22 1 602 71 41 0 4501052 248841</v>
      </c>
      <c r="B4877" t="str">
        <f t="shared" si="229"/>
        <v>24 1 3 22 1 602 71 41 0 4501052 248260</v>
      </c>
      <c r="C4877" t="str">
        <f t="shared" si="230"/>
        <v>24 1 3 22 1 602 71 41 0 4501052</v>
      </c>
      <c r="D4877">
        <v>24</v>
      </c>
      <c r="E4877">
        <v>1</v>
      </c>
      <c r="F4877">
        <v>3</v>
      </c>
      <c r="G4877">
        <v>22</v>
      </c>
      <c r="H4877">
        <v>1</v>
      </c>
      <c r="I4877">
        <v>602</v>
      </c>
      <c r="J4877">
        <v>71</v>
      </c>
      <c r="K4877">
        <v>41</v>
      </c>
      <c r="L4877" t="s">
        <v>147</v>
      </c>
      <c r="M4877" t="s">
        <v>176</v>
      </c>
      <c r="N4877" s="13">
        <v>1000000</v>
      </c>
      <c r="O4877">
        <v>248841</v>
      </c>
      <c r="P4877">
        <v>2024</v>
      </c>
      <c r="Q4877">
        <v>10285300</v>
      </c>
      <c r="R4877" t="s">
        <v>1490</v>
      </c>
      <c r="S4877" s="13">
        <v>1000000</v>
      </c>
      <c r="T4877">
        <v>0</v>
      </c>
      <c r="U4877" t="s">
        <v>4290</v>
      </c>
      <c r="V4877" t="s">
        <v>2345</v>
      </c>
      <c r="W4877">
        <v>5016</v>
      </c>
      <c r="X4877">
        <v>0</v>
      </c>
      <c r="Y4877">
        <v>248260</v>
      </c>
      <c r="Z4877">
        <v>20241204</v>
      </c>
      <c r="AA4877">
        <v>0</v>
      </c>
      <c r="AB4877">
        <v>0</v>
      </c>
      <c r="AC4877" t="s">
        <v>2281</v>
      </c>
      <c r="AD4877" t="s">
        <v>2281</v>
      </c>
      <c r="AE4877">
        <v>12401</v>
      </c>
      <c r="AF4877" t="s">
        <v>2281</v>
      </c>
      <c r="AG4877" t="s">
        <v>67</v>
      </c>
      <c r="AH4877">
        <v>337</v>
      </c>
    </row>
    <row r="4878" spans="1:34" hidden="1" x14ac:dyDescent="0.25">
      <c r="A4878" t="str">
        <f t="shared" si="228"/>
        <v>24 1 3 22 1 602 71 41 0 4501052 248842</v>
      </c>
      <c r="B4878" t="str">
        <f t="shared" si="229"/>
        <v>24 1 3 22 1 602 71 41 0 4501052 248261</v>
      </c>
      <c r="C4878" t="str">
        <f t="shared" si="230"/>
        <v>24 1 3 22 1 602 71 41 0 4501052</v>
      </c>
      <c r="D4878">
        <v>24</v>
      </c>
      <c r="E4878">
        <v>1</v>
      </c>
      <c r="F4878">
        <v>3</v>
      </c>
      <c r="G4878">
        <v>22</v>
      </c>
      <c r="H4878">
        <v>1</v>
      </c>
      <c r="I4878">
        <v>602</v>
      </c>
      <c r="J4878">
        <v>71</v>
      </c>
      <c r="K4878">
        <v>41</v>
      </c>
      <c r="L4878" t="s">
        <v>147</v>
      </c>
      <c r="M4878" t="s">
        <v>176</v>
      </c>
      <c r="N4878" s="13">
        <v>1500000</v>
      </c>
      <c r="O4878">
        <v>248842</v>
      </c>
      <c r="P4878">
        <v>2024</v>
      </c>
      <c r="Q4878">
        <v>1053849140</v>
      </c>
      <c r="R4878" t="s">
        <v>1491</v>
      </c>
      <c r="S4878" s="13">
        <v>1500000</v>
      </c>
      <c r="T4878">
        <v>0</v>
      </c>
      <c r="U4878" t="s">
        <v>4291</v>
      </c>
      <c r="V4878" t="s">
        <v>2345</v>
      </c>
      <c r="W4878">
        <v>5016</v>
      </c>
      <c r="X4878">
        <v>0</v>
      </c>
      <c r="Y4878">
        <v>248261</v>
      </c>
      <c r="Z4878">
        <v>20241204</v>
      </c>
      <c r="AA4878">
        <v>0</v>
      </c>
      <c r="AB4878">
        <v>0</v>
      </c>
      <c r="AC4878" t="s">
        <v>2281</v>
      </c>
      <c r="AD4878" t="s">
        <v>2281</v>
      </c>
      <c r="AE4878">
        <v>12401</v>
      </c>
      <c r="AF4878" t="s">
        <v>2281</v>
      </c>
      <c r="AG4878" t="s">
        <v>67</v>
      </c>
      <c r="AH4878">
        <v>337</v>
      </c>
    </row>
    <row r="4879" spans="1:34" hidden="1" x14ac:dyDescent="0.25">
      <c r="A4879" t="str">
        <f t="shared" si="228"/>
        <v>24 1 3 22 1 602 71 41 0 4501052 248843</v>
      </c>
      <c r="B4879" t="str">
        <f t="shared" si="229"/>
        <v>24 1 3 22 1 602 71 41 0 4501052 248262</v>
      </c>
      <c r="C4879" t="str">
        <f t="shared" si="230"/>
        <v>24 1 3 22 1 602 71 41 0 4501052</v>
      </c>
      <c r="D4879">
        <v>24</v>
      </c>
      <c r="E4879">
        <v>1</v>
      </c>
      <c r="F4879">
        <v>3</v>
      </c>
      <c r="G4879">
        <v>22</v>
      </c>
      <c r="H4879">
        <v>1</v>
      </c>
      <c r="I4879">
        <v>602</v>
      </c>
      <c r="J4879">
        <v>71</v>
      </c>
      <c r="K4879">
        <v>41</v>
      </c>
      <c r="L4879" t="s">
        <v>147</v>
      </c>
      <c r="M4879" t="s">
        <v>176</v>
      </c>
      <c r="N4879" s="13">
        <v>3000000</v>
      </c>
      <c r="O4879">
        <v>248843</v>
      </c>
      <c r="P4879">
        <v>2024</v>
      </c>
      <c r="Q4879">
        <v>1053766701</v>
      </c>
      <c r="R4879" t="s">
        <v>1492</v>
      </c>
      <c r="S4879" s="13">
        <v>3000000</v>
      </c>
      <c r="T4879">
        <v>0</v>
      </c>
      <c r="U4879" t="s">
        <v>4292</v>
      </c>
      <c r="V4879" t="s">
        <v>2345</v>
      </c>
      <c r="W4879">
        <v>5004</v>
      </c>
      <c r="X4879">
        <v>0</v>
      </c>
      <c r="Y4879">
        <v>248262</v>
      </c>
      <c r="Z4879">
        <v>20241204</v>
      </c>
      <c r="AA4879">
        <v>0</v>
      </c>
      <c r="AB4879">
        <v>0</v>
      </c>
      <c r="AC4879" t="s">
        <v>2281</v>
      </c>
      <c r="AD4879" t="s">
        <v>2281</v>
      </c>
      <c r="AE4879">
        <v>12401</v>
      </c>
      <c r="AF4879" t="s">
        <v>2281</v>
      </c>
      <c r="AG4879" t="s">
        <v>67</v>
      </c>
      <c r="AH4879">
        <v>337</v>
      </c>
    </row>
    <row r="4880" spans="1:34" hidden="1" x14ac:dyDescent="0.25">
      <c r="A4880" t="str">
        <f t="shared" si="228"/>
        <v>24 1 3 22 1 8 71 2 0 4501001 248844</v>
      </c>
      <c r="B4880" t="str">
        <f t="shared" si="229"/>
        <v>24 1 3 22 1 8 71 2 0 4501001 248173</v>
      </c>
      <c r="C4880" t="str">
        <f t="shared" si="230"/>
        <v>24 1 3 22 1 8 71 2 0 4501001</v>
      </c>
      <c r="D4880">
        <v>24</v>
      </c>
      <c r="E4880">
        <v>1</v>
      </c>
      <c r="F4880">
        <v>3</v>
      </c>
      <c r="G4880">
        <v>22</v>
      </c>
      <c r="H4880">
        <v>1</v>
      </c>
      <c r="I4880">
        <v>8</v>
      </c>
      <c r="J4880">
        <v>71</v>
      </c>
      <c r="K4880">
        <v>2</v>
      </c>
      <c r="L4880" t="s">
        <v>147</v>
      </c>
      <c r="M4880" t="s">
        <v>172</v>
      </c>
      <c r="N4880" s="13">
        <v>16453769</v>
      </c>
      <c r="O4880">
        <v>248844</v>
      </c>
      <c r="P4880">
        <v>2024</v>
      </c>
      <c r="Q4880">
        <v>890801053</v>
      </c>
      <c r="R4880" t="s">
        <v>784</v>
      </c>
      <c r="S4880" s="13">
        <v>16453769</v>
      </c>
      <c r="T4880">
        <v>0</v>
      </c>
      <c r="U4880" t="s">
        <v>4293</v>
      </c>
      <c r="V4880" t="s">
        <v>2345</v>
      </c>
      <c r="W4880">
        <v>5001</v>
      </c>
      <c r="X4880">
        <v>0</v>
      </c>
      <c r="Y4880">
        <v>248173</v>
      </c>
      <c r="Z4880">
        <v>20241204</v>
      </c>
      <c r="AA4880">
        <v>2024121020</v>
      </c>
      <c r="AB4880">
        <v>0</v>
      </c>
      <c r="AC4880" t="s">
        <v>2281</v>
      </c>
      <c r="AD4880" t="s">
        <v>2281</v>
      </c>
      <c r="AE4880">
        <v>11229</v>
      </c>
      <c r="AF4880" t="s">
        <v>2281</v>
      </c>
      <c r="AG4880" t="s">
        <v>639</v>
      </c>
      <c r="AH4880">
        <v>100</v>
      </c>
    </row>
    <row r="4881" spans="1:34" hidden="1" x14ac:dyDescent="0.25">
      <c r="A4881" t="str">
        <f t="shared" si="228"/>
        <v>24 1 3 11 1 8 17 1 0 4501001 248845</v>
      </c>
      <c r="B4881" t="str">
        <f t="shared" si="229"/>
        <v>24 1 3 11 1 8 17 1 0 4501001 248199</v>
      </c>
      <c r="C4881" t="str">
        <f t="shared" si="230"/>
        <v>24 1 3 11 1 8 17 1 0 4501001</v>
      </c>
      <c r="D4881">
        <v>24</v>
      </c>
      <c r="E4881">
        <v>1</v>
      </c>
      <c r="F4881">
        <v>3</v>
      </c>
      <c r="G4881">
        <v>11</v>
      </c>
      <c r="H4881">
        <v>1</v>
      </c>
      <c r="I4881">
        <v>8</v>
      </c>
      <c r="J4881">
        <v>17</v>
      </c>
      <c r="K4881">
        <v>1</v>
      </c>
      <c r="L4881" t="s">
        <v>147</v>
      </c>
      <c r="M4881" t="s">
        <v>172</v>
      </c>
      <c r="N4881" s="13">
        <v>2767602</v>
      </c>
      <c r="O4881">
        <v>248845</v>
      </c>
      <c r="P4881">
        <v>2024</v>
      </c>
      <c r="Q4881">
        <v>890801053</v>
      </c>
      <c r="R4881" t="s">
        <v>784</v>
      </c>
      <c r="S4881" s="13">
        <v>4633882</v>
      </c>
      <c r="T4881">
        <v>0</v>
      </c>
      <c r="U4881" t="s">
        <v>4294</v>
      </c>
      <c r="V4881" t="s">
        <v>2345</v>
      </c>
      <c r="W4881">
        <v>5001</v>
      </c>
      <c r="X4881">
        <v>0</v>
      </c>
      <c r="Y4881">
        <v>248199</v>
      </c>
      <c r="Z4881">
        <v>20241204</v>
      </c>
      <c r="AA4881">
        <v>2024121020</v>
      </c>
      <c r="AB4881">
        <v>0</v>
      </c>
      <c r="AC4881" t="s">
        <v>2281</v>
      </c>
      <c r="AD4881" t="s">
        <v>2281</v>
      </c>
      <c r="AE4881">
        <v>11101</v>
      </c>
      <c r="AF4881" t="s">
        <v>2281</v>
      </c>
      <c r="AG4881" t="s">
        <v>549</v>
      </c>
      <c r="AH4881">
        <v>100</v>
      </c>
    </row>
    <row r="4882" spans="1:34" hidden="1" x14ac:dyDescent="0.25">
      <c r="A4882" t="str">
        <f t="shared" si="228"/>
        <v>24 1 3 11 3 1 70 0 0 4002020 248845</v>
      </c>
      <c r="B4882" t="str">
        <f t="shared" si="229"/>
        <v>24 1 3 11 3 1 70 0 0 4002020 248199</v>
      </c>
      <c r="C4882" t="str">
        <f t="shared" si="230"/>
        <v>24 1 3 11 3 1 70 0 0 4002020</v>
      </c>
      <c r="D4882">
        <v>24</v>
      </c>
      <c r="E4882">
        <v>1</v>
      </c>
      <c r="F4882">
        <v>3</v>
      </c>
      <c r="G4882">
        <v>11</v>
      </c>
      <c r="H4882">
        <v>3</v>
      </c>
      <c r="I4882">
        <v>1</v>
      </c>
      <c r="J4882">
        <v>70</v>
      </c>
      <c r="K4882">
        <v>0</v>
      </c>
      <c r="L4882" t="s">
        <v>147</v>
      </c>
      <c r="M4882" t="s">
        <v>139</v>
      </c>
      <c r="N4882" s="13">
        <v>1866280</v>
      </c>
      <c r="O4882">
        <v>248845</v>
      </c>
      <c r="P4882">
        <v>2024</v>
      </c>
      <c r="Q4882">
        <v>890801053</v>
      </c>
      <c r="R4882" t="s">
        <v>784</v>
      </c>
      <c r="S4882" s="13">
        <v>4633882</v>
      </c>
      <c r="T4882">
        <v>0</v>
      </c>
      <c r="U4882" t="s">
        <v>4294</v>
      </c>
      <c r="V4882" t="s">
        <v>2345</v>
      </c>
      <c r="W4882">
        <v>5001</v>
      </c>
      <c r="X4882">
        <v>0</v>
      </c>
      <c r="Y4882">
        <v>248199</v>
      </c>
      <c r="Z4882">
        <v>20241204</v>
      </c>
      <c r="AA4882">
        <v>2024121020</v>
      </c>
      <c r="AB4882">
        <v>0</v>
      </c>
      <c r="AC4882" t="s">
        <v>2281</v>
      </c>
      <c r="AD4882" t="s">
        <v>2281</v>
      </c>
      <c r="AE4882">
        <v>11101</v>
      </c>
      <c r="AF4882" t="s">
        <v>2281</v>
      </c>
      <c r="AG4882" t="s">
        <v>549</v>
      </c>
      <c r="AH4882">
        <v>100</v>
      </c>
    </row>
    <row r="4883" spans="1:34" hidden="1" x14ac:dyDescent="0.25">
      <c r="A4883" t="str">
        <f t="shared" si="228"/>
        <v>24 1 3 11 1 8 17 1 0 4501001 248846</v>
      </c>
      <c r="B4883" t="str">
        <f t="shared" si="229"/>
        <v>24 1 3 11 1 8 17 1 0 4501001 248182</v>
      </c>
      <c r="C4883" t="str">
        <f t="shared" si="230"/>
        <v>24 1 3 11 1 8 17 1 0 4501001</v>
      </c>
      <c r="D4883">
        <v>24</v>
      </c>
      <c r="E4883">
        <v>1</v>
      </c>
      <c r="F4883">
        <v>3</v>
      </c>
      <c r="G4883">
        <v>11</v>
      </c>
      <c r="H4883">
        <v>1</v>
      </c>
      <c r="I4883">
        <v>8</v>
      </c>
      <c r="J4883">
        <v>17</v>
      </c>
      <c r="K4883">
        <v>1</v>
      </c>
      <c r="L4883" t="s">
        <v>147</v>
      </c>
      <c r="M4883" t="s">
        <v>172</v>
      </c>
      <c r="N4883" s="13">
        <v>14923027</v>
      </c>
      <c r="O4883">
        <v>248846</v>
      </c>
      <c r="P4883">
        <v>2024</v>
      </c>
      <c r="Q4883">
        <v>890801053</v>
      </c>
      <c r="R4883" t="s">
        <v>784</v>
      </c>
      <c r="S4883" s="13">
        <v>14923027</v>
      </c>
      <c r="T4883">
        <v>0</v>
      </c>
      <c r="U4883" t="s">
        <v>4295</v>
      </c>
      <c r="V4883" t="s">
        <v>2345</v>
      </c>
      <c r="W4883">
        <v>5001</v>
      </c>
      <c r="X4883">
        <v>0</v>
      </c>
      <c r="Y4883">
        <v>248182</v>
      </c>
      <c r="Z4883">
        <v>20241204</v>
      </c>
      <c r="AA4883">
        <v>2024121020</v>
      </c>
      <c r="AB4883">
        <v>0</v>
      </c>
      <c r="AC4883" t="s">
        <v>2281</v>
      </c>
      <c r="AD4883" t="s">
        <v>2281</v>
      </c>
      <c r="AE4883">
        <v>11101</v>
      </c>
      <c r="AF4883" t="s">
        <v>2281</v>
      </c>
      <c r="AG4883" t="s">
        <v>549</v>
      </c>
      <c r="AH4883">
        <v>100</v>
      </c>
    </row>
    <row r="4884" spans="1:34" hidden="1" x14ac:dyDescent="0.25">
      <c r="A4884" t="str">
        <f t="shared" si="228"/>
        <v>24 1 3 11 3 1 70 0 0 4002020 248847</v>
      </c>
      <c r="B4884" t="str">
        <f t="shared" si="229"/>
        <v>24 1 3 11 3 1 70 0 0 4002020 248186</v>
      </c>
      <c r="C4884" t="str">
        <f t="shared" si="230"/>
        <v>24 1 3 11 3 1 70 0 0 4002020</v>
      </c>
      <c r="D4884">
        <v>24</v>
      </c>
      <c r="E4884">
        <v>1</v>
      </c>
      <c r="F4884">
        <v>3</v>
      </c>
      <c r="G4884">
        <v>11</v>
      </c>
      <c r="H4884">
        <v>3</v>
      </c>
      <c r="I4884">
        <v>1</v>
      </c>
      <c r="J4884">
        <v>70</v>
      </c>
      <c r="K4884">
        <v>0</v>
      </c>
      <c r="L4884" t="s">
        <v>147</v>
      </c>
      <c r="M4884" t="s">
        <v>139</v>
      </c>
      <c r="N4884" s="13">
        <v>13846138</v>
      </c>
      <c r="O4884">
        <v>248847</v>
      </c>
      <c r="P4884">
        <v>2024</v>
      </c>
      <c r="Q4884">
        <v>890801053</v>
      </c>
      <c r="R4884" t="s">
        <v>784</v>
      </c>
      <c r="S4884" s="13">
        <v>19835750</v>
      </c>
      <c r="T4884">
        <v>0</v>
      </c>
      <c r="U4884" t="s">
        <v>4296</v>
      </c>
      <c r="V4884" t="s">
        <v>2345</v>
      </c>
      <c r="W4884">
        <v>5001</v>
      </c>
      <c r="X4884">
        <v>0</v>
      </c>
      <c r="Y4884">
        <v>248186</v>
      </c>
      <c r="Z4884">
        <v>20241204</v>
      </c>
      <c r="AA4884">
        <v>2024121020</v>
      </c>
      <c r="AB4884">
        <v>0</v>
      </c>
      <c r="AC4884" t="s">
        <v>2281</v>
      </c>
      <c r="AD4884" t="s">
        <v>2281</v>
      </c>
      <c r="AE4884">
        <v>11101</v>
      </c>
      <c r="AF4884" t="s">
        <v>2281</v>
      </c>
      <c r="AG4884" t="s">
        <v>549</v>
      </c>
      <c r="AH4884">
        <v>100</v>
      </c>
    </row>
    <row r="4885" spans="1:34" hidden="1" x14ac:dyDescent="0.25">
      <c r="A4885" t="str">
        <f t="shared" si="228"/>
        <v>24 1 3 11 5 1 15 0 0 4502029 248847</v>
      </c>
      <c r="B4885" t="str">
        <f t="shared" si="229"/>
        <v>24 1 3 11 5 1 15 0 0 4502029 248186</v>
      </c>
      <c r="C4885" t="str">
        <f t="shared" si="230"/>
        <v>24 1 3 11 5 1 15 0 0 4502029</v>
      </c>
      <c r="D4885">
        <v>24</v>
      </c>
      <c r="E4885">
        <v>1</v>
      </c>
      <c r="F4885">
        <v>3</v>
      </c>
      <c r="G4885">
        <v>11</v>
      </c>
      <c r="H4885">
        <v>5</v>
      </c>
      <c r="I4885">
        <v>1</v>
      </c>
      <c r="J4885">
        <v>15</v>
      </c>
      <c r="K4885">
        <v>0</v>
      </c>
      <c r="L4885" t="s">
        <v>147</v>
      </c>
      <c r="M4885" t="s">
        <v>168</v>
      </c>
      <c r="N4885" s="13">
        <v>5989612</v>
      </c>
      <c r="O4885">
        <v>248847</v>
      </c>
      <c r="P4885">
        <v>2024</v>
      </c>
      <c r="Q4885">
        <v>890801053</v>
      </c>
      <c r="R4885" t="s">
        <v>784</v>
      </c>
      <c r="S4885" s="13">
        <v>19835750</v>
      </c>
      <c r="T4885">
        <v>0</v>
      </c>
      <c r="U4885" t="s">
        <v>4296</v>
      </c>
      <c r="V4885" t="s">
        <v>2345</v>
      </c>
      <c r="W4885">
        <v>5001</v>
      </c>
      <c r="X4885">
        <v>0</v>
      </c>
      <c r="Y4885">
        <v>248186</v>
      </c>
      <c r="Z4885">
        <v>20241204</v>
      </c>
      <c r="AA4885">
        <v>2024121020</v>
      </c>
      <c r="AB4885">
        <v>0</v>
      </c>
      <c r="AC4885" t="s">
        <v>2281</v>
      </c>
      <c r="AD4885" t="s">
        <v>2281</v>
      </c>
      <c r="AE4885">
        <v>11101</v>
      </c>
      <c r="AF4885" t="s">
        <v>2281</v>
      </c>
      <c r="AG4885" t="s">
        <v>549</v>
      </c>
      <c r="AH4885">
        <v>100</v>
      </c>
    </row>
    <row r="4886" spans="1:34" hidden="1" x14ac:dyDescent="0.25">
      <c r="A4886" t="str">
        <f t="shared" si="228"/>
        <v>24 1 3 11 1 602 70 45 0 4002020 248848</v>
      </c>
      <c r="B4886" t="str">
        <f t="shared" si="229"/>
        <v>24 1 3 11 1 602 70 45 0 4002020 248238</v>
      </c>
      <c r="C4886" t="str">
        <f t="shared" si="230"/>
        <v>24 1 3 11 1 602 70 45 0 4002020</v>
      </c>
      <c r="D4886">
        <v>24</v>
      </c>
      <c r="E4886">
        <v>1</v>
      </c>
      <c r="F4886">
        <v>3</v>
      </c>
      <c r="G4886">
        <v>11</v>
      </c>
      <c r="H4886">
        <v>1</v>
      </c>
      <c r="I4886">
        <v>602</v>
      </c>
      <c r="J4886">
        <v>70</v>
      </c>
      <c r="K4886">
        <v>45</v>
      </c>
      <c r="L4886" t="s">
        <v>147</v>
      </c>
      <c r="M4886" t="s">
        <v>139</v>
      </c>
      <c r="N4886" s="13">
        <v>66609213</v>
      </c>
      <c r="O4886">
        <v>248848</v>
      </c>
      <c r="P4886">
        <v>2024</v>
      </c>
      <c r="Q4886">
        <v>890801053</v>
      </c>
      <c r="R4886" t="s">
        <v>784</v>
      </c>
      <c r="S4886" s="13">
        <v>66609213</v>
      </c>
      <c r="T4886">
        <v>0</v>
      </c>
      <c r="U4886" t="s">
        <v>4297</v>
      </c>
      <c r="V4886" t="s">
        <v>2345</v>
      </c>
      <c r="W4886">
        <v>5001</v>
      </c>
      <c r="X4886">
        <v>0</v>
      </c>
      <c r="Y4886">
        <v>248238</v>
      </c>
      <c r="Z4886">
        <v>20241204</v>
      </c>
      <c r="AA4886">
        <v>2024121020</v>
      </c>
      <c r="AB4886">
        <v>0</v>
      </c>
      <c r="AC4886" t="s">
        <v>2281</v>
      </c>
      <c r="AD4886" t="s">
        <v>2281</v>
      </c>
      <c r="AE4886">
        <v>11101</v>
      </c>
      <c r="AF4886" t="s">
        <v>2281</v>
      </c>
      <c r="AG4886" t="s">
        <v>549</v>
      </c>
      <c r="AH4886">
        <v>100</v>
      </c>
    </row>
    <row r="4887" spans="1:34" hidden="1" x14ac:dyDescent="0.25">
      <c r="A4887" t="str">
        <f t="shared" si="228"/>
        <v>24 1 3 11 3 1 70 0 0 4002020 248849</v>
      </c>
      <c r="B4887" t="str">
        <f t="shared" si="229"/>
        <v>24 1 3 11 3 1 70 0 0 4002020 248150</v>
      </c>
      <c r="C4887" t="str">
        <f t="shared" si="230"/>
        <v>24 1 3 11 3 1 70 0 0 4002020</v>
      </c>
      <c r="D4887">
        <v>24</v>
      </c>
      <c r="E4887">
        <v>1</v>
      </c>
      <c r="F4887">
        <v>3</v>
      </c>
      <c r="G4887">
        <v>11</v>
      </c>
      <c r="H4887">
        <v>3</v>
      </c>
      <c r="I4887">
        <v>1</v>
      </c>
      <c r="J4887">
        <v>70</v>
      </c>
      <c r="K4887">
        <v>0</v>
      </c>
      <c r="L4887" t="s">
        <v>147</v>
      </c>
      <c r="M4887" t="s">
        <v>139</v>
      </c>
      <c r="N4887" s="13">
        <v>27712934</v>
      </c>
      <c r="O4887">
        <v>248849</v>
      </c>
      <c r="P4887">
        <v>2024</v>
      </c>
      <c r="Q4887">
        <v>890801053</v>
      </c>
      <c r="R4887" t="s">
        <v>784</v>
      </c>
      <c r="S4887" s="13">
        <v>27712934</v>
      </c>
      <c r="T4887">
        <v>0</v>
      </c>
      <c r="U4887" t="s">
        <v>4298</v>
      </c>
      <c r="V4887" t="s">
        <v>2345</v>
      </c>
      <c r="W4887">
        <v>5001</v>
      </c>
      <c r="X4887">
        <v>0</v>
      </c>
      <c r="Y4887">
        <v>248150</v>
      </c>
      <c r="Z4887">
        <v>20241204</v>
      </c>
      <c r="AA4887">
        <v>2024121020</v>
      </c>
      <c r="AB4887">
        <v>0</v>
      </c>
      <c r="AC4887" t="s">
        <v>2281</v>
      </c>
      <c r="AD4887" t="s">
        <v>2281</v>
      </c>
      <c r="AE4887">
        <v>11101</v>
      </c>
      <c r="AF4887" t="s">
        <v>2281</v>
      </c>
      <c r="AG4887" t="s">
        <v>549</v>
      </c>
      <c r="AH4887">
        <v>100</v>
      </c>
    </row>
    <row r="4888" spans="1:34" hidden="1" x14ac:dyDescent="0.25">
      <c r="A4888" t="str">
        <f t="shared" si="228"/>
        <v>24 1 3 11 1 8 71 0 0 4501001 248850</v>
      </c>
      <c r="B4888" t="str">
        <f t="shared" si="229"/>
        <v>24 1 3 11 1 8 71 0 0 4501001 248205</v>
      </c>
      <c r="C4888" t="str">
        <f t="shared" si="230"/>
        <v>24 1 3 11 1 8 71 0 0 4501001</v>
      </c>
      <c r="D4888">
        <v>24</v>
      </c>
      <c r="E4888">
        <v>1</v>
      </c>
      <c r="F4888">
        <v>3</v>
      </c>
      <c r="G4888">
        <v>11</v>
      </c>
      <c r="H4888">
        <v>1</v>
      </c>
      <c r="I4888">
        <v>8</v>
      </c>
      <c r="J4888">
        <v>71</v>
      </c>
      <c r="K4888">
        <v>0</v>
      </c>
      <c r="L4888" t="s">
        <v>147</v>
      </c>
      <c r="M4888" t="s">
        <v>172</v>
      </c>
      <c r="N4888" s="13">
        <v>516105</v>
      </c>
      <c r="O4888">
        <v>248850</v>
      </c>
      <c r="P4888">
        <v>2024</v>
      </c>
      <c r="Q4888">
        <v>890800128</v>
      </c>
      <c r="R4888" t="s">
        <v>838</v>
      </c>
      <c r="S4888" s="13">
        <v>516105</v>
      </c>
      <c r="T4888">
        <v>0</v>
      </c>
      <c r="U4888" t="s">
        <v>4049</v>
      </c>
      <c r="V4888" t="s">
        <v>2280</v>
      </c>
      <c r="W4888">
        <v>5004</v>
      </c>
      <c r="X4888">
        <v>0</v>
      </c>
      <c r="Y4888">
        <v>248205</v>
      </c>
      <c r="Z4888">
        <v>20241204</v>
      </c>
      <c r="AA4888">
        <v>0</v>
      </c>
      <c r="AB4888">
        <v>0</v>
      </c>
      <c r="AC4888" t="s">
        <v>2281</v>
      </c>
      <c r="AD4888" t="s">
        <v>2281</v>
      </c>
      <c r="AE4888">
        <v>11101</v>
      </c>
      <c r="AF4888" t="s">
        <v>2281</v>
      </c>
      <c r="AG4888" t="s">
        <v>549</v>
      </c>
      <c r="AH4888">
        <v>335</v>
      </c>
    </row>
    <row r="4889" spans="1:34" hidden="1" x14ac:dyDescent="0.25">
      <c r="A4889" t="str">
        <f t="shared" si="228"/>
        <v>24 1 3 22 1 602 71 42 0 4501052 248851</v>
      </c>
      <c r="B4889" t="str">
        <f t="shared" si="229"/>
        <v>24 1 3 22 1 602 71 42 0 4501052 248252</v>
      </c>
      <c r="C4889" t="str">
        <f t="shared" si="230"/>
        <v>24 1 3 22 1 602 71 42 0 4501052</v>
      </c>
      <c r="D4889">
        <v>24</v>
      </c>
      <c r="E4889">
        <v>1</v>
      </c>
      <c r="F4889">
        <v>3</v>
      </c>
      <c r="G4889">
        <v>22</v>
      </c>
      <c r="H4889">
        <v>1</v>
      </c>
      <c r="I4889">
        <v>602</v>
      </c>
      <c r="J4889">
        <v>71</v>
      </c>
      <c r="K4889">
        <v>42</v>
      </c>
      <c r="L4889" t="s">
        <v>147</v>
      </c>
      <c r="M4889" t="s">
        <v>176</v>
      </c>
      <c r="N4889" s="13">
        <v>198534</v>
      </c>
      <c r="O4889">
        <v>248851</v>
      </c>
      <c r="P4889">
        <v>2024</v>
      </c>
      <c r="Q4889">
        <v>890803239</v>
      </c>
      <c r="R4889" t="s">
        <v>924</v>
      </c>
      <c r="S4889" s="13">
        <v>198534</v>
      </c>
      <c r="T4889">
        <v>0</v>
      </c>
      <c r="U4889" t="s">
        <v>4255</v>
      </c>
      <c r="V4889" t="s">
        <v>2283</v>
      </c>
      <c r="W4889">
        <v>5004</v>
      </c>
      <c r="X4889">
        <v>0</v>
      </c>
      <c r="Y4889">
        <v>248252</v>
      </c>
      <c r="Z4889">
        <v>20241204</v>
      </c>
      <c r="AA4889">
        <v>0</v>
      </c>
      <c r="AB4889">
        <v>0</v>
      </c>
      <c r="AC4889" t="s">
        <v>2281</v>
      </c>
      <c r="AD4889" t="s">
        <v>2281</v>
      </c>
      <c r="AE4889">
        <v>11229</v>
      </c>
      <c r="AF4889" t="s">
        <v>2281</v>
      </c>
      <c r="AG4889" t="s">
        <v>639</v>
      </c>
      <c r="AH4889">
        <v>335</v>
      </c>
    </row>
    <row r="4890" spans="1:34" hidden="1" x14ac:dyDescent="0.25">
      <c r="A4890" t="str">
        <f t="shared" si="228"/>
        <v>24 1 3 22 1 602 71 43 0 4501052 248852</v>
      </c>
      <c r="B4890" t="str">
        <f t="shared" si="229"/>
        <v>24 1 3 22 1 602 71 43 0 4501052 248245</v>
      </c>
      <c r="C4890" t="str">
        <f t="shared" si="230"/>
        <v>24 1 3 22 1 602 71 43 0 4501052</v>
      </c>
      <c r="D4890">
        <v>24</v>
      </c>
      <c r="E4890">
        <v>1</v>
      </c>
      <c r="F4890">
        <v>3</v>
      </c>
      <c r="G4890">
        <v>22</v>
      </c>
      <c r="H4890">
        <v>1</v>
      </c>
      <c r="I4890">
        <v>602</v>
      </c>
      <c r="J4890">
        <v>71</v>
      </c>
      <c r="K4890">
        <v>43</v>
      </c>
      <c r="L4890" t="s">
        <v>147</v>
      </c>
      <c r="M4890" t="s">
        <v>176</v>
      </c>
      <c r="N4890" s="13">
        <v>1594979</v>
      </c>
      <c r="O4890">
        <v>248852</v>
      </c>
      <c r="P4890">
        <v>2024</v>
      </c>
      <c r="Q4890">
        <v>890800128</v>
      </c>
      <c r="R4890" t="s">
        <v>838</v>
      </c>
      <c r="S4890" s="13">
        <v>1594979</v>
      </c>
      <c r="T4890">
        <v>0</v>
      </c>
      <c r="U4890" t="s">
        <v>4121</v>
      </c>
      <c r="V4890" t="s">
        <v>2280</v>
      </c>
      <c r="W4890">
        <v>5004</v>
      </c>
      <c r="X4890">
        <v>0</v>
      </c>
      <c r="Y4890">
        <v>248245</v>
      </c>
      <c r="Z4890">
        <v>20241204</v>
      </c>
      <c r="AA4890">
        <v>0</v>
      </c>
      <c r="AB4890">
        <v>0</v>
      </c>
      <c r="AC4890" t="s">
        <v>2281</v>
      </c>
      <c r="AD4890" t="s">
        <v>2281</v>
      </c>
      <c r="AE4890">
        <v>22321</v>
      </c>
      <c r="AF4890" t="s">
        <v>4113</v>
      </c>
      <c r="AG4890" t="s">
        <v>583</v>
      </c>
      <c r="AH4890">
        <v>335</v>
      </c>
    </row>
    <row r="4891" spans="1:34" hidden="1" x14ac:dyDescent="0.25">
      <c r="A4891" t="str">
        <f t="shared" si="228"/>
        <v>24 1 3 11 1 7 15 3 0 4502024 248853</v>
      </c>
      <c r="B4891" t="str">
        <f t="shared" si="229"/>
        <v>24 1 3 11 1 7 15 3 0 4502024 248112</v>
      </c>
      <c r="C4891" t="str">
        <f t="shared" si="230"/>
        <v>24 1 3 11 1 7 15 3 0 4502024</v>
      </c>
      <c r="D4891">
        <v>24</v>
      </c>
      <c r="E4891">
        <v>1</v>
      </c>
      <c r="F4891">
        <v>3</v>
      </c>
      <c r="G4891">
        <v>11</v>
      </c>
      <c r="H4891">
        <v>1</v>
      </c>
      <c r="I4891">
        <v>7</v>
      </c>
      <c r="J4891">
        <v>15</v>
      </c>
      <c r="K4891">
        <v>3</v>
      </c>
      <c r="L4891" t="s">
        <v>147</v>
      </c>
      <c r="M4891" t="s">
        <v>170</v>
      </c>
      <c r="N4891" s="13">
        <v>16294870</v>
      </c>
      <c r="O4891">
        <v>248853</v>
      </c>
      <c r="P4891">
        <v>2024</v>
      </c>
      <c r="Q4891">
        <v>890804256</v>
      </c>
      <c r="R4891" t="s">
        <v>1017</v>
      </c>
      <c r="S4891" s="13">
        <v>16294870</v>
      </c>
      <c r="T4891">
        <v>0</v>
      </c>
      <c r="U4891" t="s">
        <v>4034</v>
      </c>
      <c r="V4891" t="s">
        <v>4299</v>
      </c>
      <c r="W4891">
        <v>5016</v>
      </c>
      <c r="X4891">
        <v>0</v>
      </c>
      <c r="Y4891">
        <v>248112</v>
      </c>
      <c r="Z4891">
        <v>20241204</v>
      </c>
      <c r="AA4891">
        <v>2404040506</v>
      </c>
      <c r="AB4891">
        <v>7</v>
      </c>
      <c r="AC4891" t="s">
        <v>2281</v>
      </c>
      <c r="AD4891" t="s">
        <v>2281</v>
      </c>
      <c r="AE4891">
        <v>11101</v>
      </c>
      <c r="AF4891" t="s">
        <v>2281</v>
      </c>
      <c r="AG4891" t="s">
        <v>549</v>
      </c>
      <c r="AH4891">
        <v>251</v>
      </c>
    </row>
    <row r="4892" spans="1:34" hidden="1" x14ac:dyDescent="0.25">
      <c r="A4892" t="str">
        <f t="shared" si="228"/>
        <v>24 1 3 22 1 602 71 42 0 4501052 248854</v>
      </c>
      <c r="B4892" t="str">
        <f t="shared" si="229"/>
        <v>24 1 3 22 1 602 71 42 0 4501052 248228</v>
      </c>
      <c r="C4892" t="str">
        <f t="shared" si="230"/>
        <v>24 1 3 22 1 602 71 42 0 4501052</v>
      </c>
      <c r="D4892">
        <v>24</v>
      </c>
      <c r="E4892">
        <v>1</v>
      </c>
      <c r="F4892">
        <v>3</v>
      </c>
      <c r="G4892">
        <v>22</v>
      </c>
      <c r="H4892">
        <v>1</v>
      </c>
      <c r="I4892">
        <v>602</v>
      </c>
      <c r="J4892">
        <v>71</v>
      </c>
      <c r="K4892">
        <v>42</v>
      </c>
      <c r="L4892" t="s">
        <v>147</v>
      </c>
      <c r="M4892" t="s">
        <v>176</v>
      </c>
      <c r="N4892" s="13">
        <v>5400000</v>
      </c>
      <c r="O4892">
        <v>248854</v>
      </c>
      <c r="P4892">
        <v>2024</v>
      </c>
      <c r="Q4892">
        <v>1053830025</v>
      </c>
      <c r="R4892" t="s">
        <v>1495</v>
      </c>
      <c r="S4892" s="13">
        <v>5400000</v>
      </c>
      <c r="T4892">
        <v>0</v>
      </c>
      <c r="U4892" t="s">
        <v>4300</v>
      </c>
      <c r="V4892" t="s">
        <v>2291</v>
      </c>
      <c r="W4892">
        <v>5004</v>
      </c>
      <c r="X4892">
        <v>0</v>
      </c>
      <c r="Y4892">
        <v>248228</v>
      </c>
      <c r="Z4892">
        <v>20241205</v>
      </c>
      <c r="AA4892">
        <v>2408301003</v>
      </c>
      <c r="AB4892">
        <v>3</v>
      </c>
      <c r="AC4892" t="s">
        <v>2281</v>
      </c>
      <c r="AD4892" t="s">
        <v>2281</v>
      </c>
      <c r="AE4892">
        <v>11229</v>
      </c>
      <c r="AF4892" t="s">
        <v>2281</v>
      </c>
      <c r="AG4892" t="s">
        <v>639</v>
      </c>
      <c r="AH4892">
        <v>260</v>
      </c>
    </row>
    <row r="4893" spans="1:34" hidden="1" x14ac:dyDescent="0.25">
      <c r="A4893" t="str">
        <f t="shared" si="228"/>
        <v>24 1 3 22 1 602 71 42 0 4501052 248855</v>
      </c>
      <c r="B4893" t="str">
        <f t="shared" si="229"/>
        <v>24 1 3 22 1 602 71 42 0 4501052 248227</v>
      </c>
      <c r="C4893" t="str">
        <f t="shared" si="230"/>
        <v>24 1 3 22 1 602 71 42 0 4501052</v>
      </c>
      <c r="D4893">
        <v>24</v>
      </c>
      <c r="E4893">
        <v>1</v>
      </c>
      <c r="F4893">
        <v>3</v>
      </c>
      <c r="G4893">
        <v>22</v>
      </c>
      <c r="H4893">
        <v>1</v>
      </c>
      <c r="I4893">
        <v>602</v>
      </c>
      <c r="J4893">
        <v>71</v>
      </c>
      <c r="K4893">
        <v>42</v>
      </c>
      <c r="L4893" t="s">
        <v>147</v>
      </c>
      <c r="M4893" t="s">
        <v>176</v>
      </c>
      <c r="N4893" s="13">
        <v>5400000</v>
      </c>
      <c r="O4893">
        <v>248855</v>
      </c>
      <c r="P4893">
        <v>2024</v>
      </c>
      <c r="Q4893">
        <v>1053831919</v>
      </c>
      <c r="R4893" t="s">
        <v>1494</v>
      </c>
      <c r="S4893" s="13">
        <v>5400000</v>
      </c>
      <c r="T4893">
        <v>0</v>
      </c>
      <c r="U4893" t="s">
        <v>4301</v>
      </c>
      <c r="V4893" t="s">
        <v>2291</v>
      </c>
      <c r="W4893">
        <v>5004</v>
      </c>
      <c r="X4893">
        <v>0</v>
      </c>
      <c r="Y4893">
        <v>248227</v>
      </c>
      <c r="Z4893">
        <v>20241205</v>
      </c>
      <c r="AA4893">
        <v>2408301002</v>
      </c>
      <c r="AB4893">
        <v>3</v>
      </c>
      <c r="AC4893" t="s">
        <v>2281</v>
      </c>
      <c r="AD4893" t="s">
        <v>2281</v>
      </c>
      <c r="AE4893">
        <v>11229</v>
      </c>
      <c r="AF4893" t="s">
        <v>2281</v>
      </c>
      <c r="AG4893" t="s">
        <v>639</v>
      </c>
      <c r="AH4893">
        <v>260</v>
      </c>
    </row>
    <row r="4894" spans="1:34" hidden="1" x14ac:dyDescent="0.25">
      <c r="A4894" t="str">
        <f t="shared" si="228"/>
        <v>24 1 3 22 1 602 71 42 0 4501052 248856</v>
      </c>
      <c r="B4894" t="str">
        <f t="shared" si="229"/>
        <v>24 1 3 22 1 602 71 42 0 4501052 248230</v>
      </c>
      <c r="C4894" t="str">
        <f t="shared" si="230"/>
        <v>24 1 3 22 1 602 71 42 0 4501052</v>
      </c>
      <c r="D4894">
        <v>24</v>
      </c>
      <c r="E4894">
        <v>1</v>
      </c>
      <c r="F4894">
        <v>3</v>
      </c>
      <c r="G4894">
        <v>22</v>
      </c>
      <c r="H4894">
        <v>1</v>
      </c>
      <c r="I4894">
        <v>602</v>
      </c>
      <c r="J4894">
        <v>71</v>
      </c>
      <c r="K4894">
        <v>42</v>
      </c>
      <c r="L4894" t="s">
        <v>147</v>
      </c>
      <c r="M4894" t="s">
        <v>176</v>
      </c>
      <c r="N4894" s="13">
        <v>5400000</v>
      </c>
      <c r="O4894">
        <v>248856</v>
      </c>
      <c r="P4894">
        <v>2024</v>
      </c>
      <c r="Q4894">
        <v>24336162</v>
      </c>
      <c r="R4894" t="s">
        <v>1496</v>
      </c>
      <c r="S4894" s="13">
        <v>5400000</v>
      </c>
      <c r="T4894">
        <v>0</v>
      </c>
      <c r="U4894" t="s">
        <v>4300</v>
      </c>
      <c r="V4894" t="s">
        <v>2291</v>
      </c>
      <c r="W4894">
        <v>5004</v>
      </c>
      <c r="X4894">
        <v>0</v>
      </c>
      <c r="Y4894">
        <v>248230</v>
      </c>
      <c r="Z4894">
        <v>20241205</v>
      </c>
      <c r="AA4894">
        <v>2408301004</v>
      </c>
      <c r="AB4894">
        <v>3</v>
      </c>
      <c r="AC4894" t="s">
        <v>2281</v>
      </c>
      <c r="AD4894" t="s">
        <v>2281</v>
      </c>
      <c r="AE4894">
        <v>11229</v>
      </c>
      <c r="AF4894" t="s">
        <v>2281</v>
      </c>
      <c r="AG4894" t="s">
        <v>639</v>
      </c>
      <c r="AH4894">
        <v>260</v>
      </c>
    </row>
    <row r="4895" spans="1:34" hidden="1" x14ac:dyDescent="0.25">
      <c r="A4895" t="str">
        <f t="shared" si="228"/>
        <v>24 1 3 22 1 602 71 42 0 4501052 248857</v>
      </c>
      <c r="B4895" t="str">
        <f t="shared" si="229"/>
        <v>24 1 3 22 1 602 71 42 0 4501052 248231</v>
      </c>
      <c r="C4895" t="str">
        <f t="shared" si="230"/>
        <v>24 1 3 22 1 602 71 42 0 4501052</v>
      </c>
      <c r="D4895">
        <v>24</v>
      </c>
      <c r="E4895">
        <v>1</v>
      </c>
      <c r="F4895">
        <v>3</v>
      </c>
      <c r="G4895">
        <v>22</v>
      </c>
      <c r="H4895">
        <v>1</v>
      </c>
      <c r="I4895">
        <v>602</v>
      </c>
      <c r="J4895">
        <v>71</v>
      </c>
      <c r="K4895">
        <v>42</v>
      </c>
      <c r="L4895" t="s">
        <v>147</v>
      </c>
      <c r="M4895" t="s">
        <v>176</v>
      </c>
      <c r="N4895" s="13">
        <v>5400000</v>
      </c>
      <c r="O4895">
        <v>248857</v>
      </c>
      <c r="P4895">
        <v>2024</v>
      </c>
      <c r="Q4895">
        <v>1054565294</v>
      </c>
      <c r="R4895" t="s">
        <v>1497</v>
      </c>
      <c r="S4895" s="13">
        <v>5400000</v>
      </c>
      <c r="T4895">
        <v>0</v>
      </c>
      <c r="U4895" t="s">
        <v>4300</v>
      </c>
      <c r="V4895" t="s">
        <v>2291</v>
      </c>
      <c r="W4895">
        <v>5004</v>
      </c>
      <c r="X4895">
        <v>0</v>
      </c>
      <c r="Y4895">
        <v>248231</v>
      </c>
      <c r="Z4895">
        <v>20241205</v>
      </c>
      <c r="AA4895">
        <v>2408301009</v>
      </c>
      <c r="AB4895">
        <v>3</v>
      </c>
      <c r="AC4895" t="s">
        <v>2281</v>
      </c>
      <c r="AD4895" t="s">
        <v>2281</v>
      </c>
      <c r="AE4895">
        <v>11229</v>
      </c>
      <c r="AF4895" t="s">
        <v>2281</v>
      </c>
      <c r="AG4895" t="s">
        <v>639</v>
      </c>
      <c r="AH4895">
        <v>260</v>
      </c>
    </row>
    <row r="4896" spans="1:34" hidden="1" x14ac:dyDescent="0.25">
      <c r="A4896" t="str">
        <f t="shared" si="228"/>
        <v>24 1 3 22 1 602 71 42 0 4501052 248858</v>
      </c>
      <c r="B4896" t="str">
        <f t="shared" si="229"/>
        <v>24 1 3 22 1 602 71 42 0 4501052 248240</v>
      </c>
      <c r="C4896" t="str">
        <f t="shared" si="230"/>
        <v>24 1 3 22 1 602 71 42 0 4501052</v>
      </c>
      <c r="D4896">
        <v>24</v>
      </c>
      <c r="E4896">
        <v>1</v>
      </c>
      <c r="F4896">
        <v>3</v>
      </c>
      <c r="G4896">
        <v>22</v>
      </c>
      <c r="H4896">
        <v>1</v>
      </c>
      <c r="I4896">
        <v>602</v>
      </c>
      <c r="J4896">
        <v>71</v>
      </c>
      <c r="K4896">
        <v>42</v>
      </c>
      <c r="L4896" t="s">
        <v>147</v>
      </c>
      <c r="M4896" t="s">
        <v>176</v>
      </c>
      <c r="N4896" s="13">
        <v>5400000</v>
      </c>
      <c r="O4896">
        <v>248858</v>
      </c>
      <c r="P4896">
        <v>2024</v>
      </c>
      <c r="Q4896">
        <v>30239145</v>
      </c>
      <c r="R4896" t="s">
        <v>4260</v>
      </c>
      <c r="S4896" s="13">
        <v>5400000</v>
      </c>
      <c r="T4896">
        <v>0</v>
      </c>
      <c r="U4896" t="s">
        <v>4302</v>
      </c>
      <c r="V4896" t="s">
        <v>2295</v>
      </c>
      <c r="W4896">
        <v>5004</v>
      </c>
      <c r="X4896">
        <v>0</v>
      </c>
      <c r="Y4896">
        <v>248240</v>
      </c>
      <c r="Z4896">
        <v>20241205</v>
      </c>
      <c r="AA4896">
        <v>2409241093</v>
      </c>
      <c r="AB4896">
        <v>2</v>
      </c>
      <c r="AC4896" t="s">
        <v>2281</v>
      </c>
      <c r="AD4896" t="s">
        <v>2281</v>
      </c>
      <c r="AE4896">
        <v>11229</v>
      </c>
      <c r="AF4896" t="s">
        <v>2281</v>
      </c>
      <c r="AG4896" t="s">
        <v>639</v>
      </c>
      <c r="AH4896">
        <v>260</v>
      </c>
    </row>
    <row r="4897" spans="1:34" hidden="1" x14ac:dyDescent="0.25">
      <c r="A4897" t="str">
        <f t="shared" si="228"/>
        <v>24 1 3 11 1 602 71 41 0 4501001 248859</v>
      </c>
      <c r="B4897" t="str">
        <f t="shared" si="229"/>
        <v>24 1 3 11 1 602 71 41 0 4501001 248209</v>
      </c>
      <c r="C4897" t="str">
        <f t="shared" si="230"/>
        <v>24 1 3 11 1 602 71 41 0 4501001</v>
      </c>
      <c r="D4897">
        <v>24</v>
      </c>
      <c r="E4897">
        <v>1</v>
      </c>
      <c r="F4897">
        <v>3</v>
      </c>
      <c r="G4897">
        <v>11</v>
      </c>
      <c r="H4897">
        <v>1</v>
      </c>
      <c r="I4897">
        <v>602</v>
      </c>
      <c r="J4897">
        <v>71</v>
      </c>
      <c r="K4897">
        <v>41</v>
      </c>
      <c r="L4897" t="s">
        <v>147</v>
      </c>
      <c r="M4897" t="s">
        <v>172</v>
      </c>
      <c r="N4897" s="13">
        <v>3200000</v>
      </c>
      <c r="O4897">
        <v>248859</v>
      </c>
      <c r="P4897">
        <v>2024</v>
      </c>
      <c r="Q4897">
        <v>1053817165</v>
      </c>
      <c r="R4897" t="s">
        <v>1467</v>
      </c>
      <c r="S4897" s="13">
        <v>3200000</v>
      </c>
      <c r="T4897">
        <v>0</v>
      </c>
      <c r="U4897" t="s">
        <v>4303</v>
      </c>
      <c r="V4897" t="s">
        <v>2295</v>
      </c>
      <c r="W4897">
        <v>5004</v>
      </c>
      <c r="X4897">
        <v>0</v>
      </c>
      <c r="Y4897">
        <v>248209</v>
      </c>
      <c r="Z4897">
        <v>20241209</v>
      </c>
      <c r="AA4897">
        <v>2406250784</v>
      </c>
      <c r="AB4897">
        <v>5</v>
      </c>
      <c r="AC4897" t="s">
        <v>2281</v>
      </c>
      <c r="AD4897" t="s">
        <v>2281</v>
      </c>
      <c r="AE4897">
        <v>11101</v>
      </c>
      <c r="AF4897" t="s">
        <v>2281</v>
      </c>
      <c r="AG4897" t="s">
        <v>549</v>
      </c>
      <c r="AH4897">
        <v>260</v>
      </c>
    </row>
    <row r="4898" spans="1:34" hidden="1" x14ac:dyDescent="0.25">
      <c r="A4898" t="str">
        <f t="shared" si="228"/>
        <v>24 1 3 11 1 602 71 41 0 4501001 248860</v>
      </c>
      <c r="B4898" t="str">
        <f t="shared" si="229"/>
        <v>24 1 3 11 1 602 71 41 0 4501001 248210</v>
      </c>
      <c r="C4898" t="str">
        <f t="shared" si="230"/>
        <v>24 1 3 11 1 602 71 41 0 4501001</v>
      </c>
      <c r="D4898">
        <v>24</v>
      </c>
      <c r="E4898">
        <v>1</v>
      </c>
      <c r="F4898">
        <v>3</v>
      </c>
      <c r="G4898">
        <v>11</v>
      </c>
      <c r="H4898">
        <v>1</v>
      </c>
      <c r="I4898">
        <v>602</v>
      </c>
      <c r="J4898">
        <v>71</v>
      </c>
      <c r="K4898">
        <v>41</v>
      </c>
      <c r="L4898" t="s">
        <v>147</v>
      </c>
      <c r="M4898" t="s">
        <v>172</v>
      </c>
      <c r="N4898" s="13">
        <v>3200000</v>
      </c>
      <c r="O4898">
        <v>248860</v>
      </c>
      <c r="P4898">
        <v>2024</v>
      </c>
      <c r="Q4898">
        <v>1053778267</v>
      </c>
      <c r="R4898" t="s">
        <v>1468</v>
      </c>
      <c r="S4898" s="13">
        <v>3200000</v>
      </c>
      <c r="T4898">
        <v>0</v>
      </c>
      <c r="U4898" t="s">
        <v>4304</v>
      </c>
      <c r="V4898" t="s">
        <v>2295</v>
      </c>
      <c r="W4898">
        <v>5004</v>
      </c>
      <c r="X4898">
        <v>0</v>
      </c>
      <c r="Y4898">
        <v>248210</v>
      </c>
      <c r="Z4898">
        <v>20241209</v>
      </c>
      <c r="AA4898">
        <v>2406250785</v>
      </c>
      <c r="AB4898">
        <v>5</v>
      </c>
      <c r="AC4898" t="s">
        <v>2281</v>
      </c>
      <c r="AD4898" t="s">
        <v>2281</v>
      </c>
      <c r="AE4898">
        <v>11101</v>
      </c>
      <c r="AF4898" t="s">
        <v>2281</v>
      </c>
      <c r="AG4898" t="s">
        <v>549</v>
      </c>
      <c r="AH4898">
        <v>260</v>
      </c>
    </row>
    <row r="4899" spans="1:34" hidden="1" x14ac:dyDescent="0.25">
      <c r="A4899" t="str">
        <f t="shared" si="228"/>
        <v>24 1 3 11 1 8 71 1 0 4501001 248861</v>
      </c>
      <c r="B4899" t="str">
        <f t="shared" si="229"/>
        <v>24 1 3 11 1 8 71 1 0 4501001 248156</v>
      </c>
      <c r="C4899" t="str">
        <f t="shared" si="230"/>
        <v>24 1 3 11 1 8 71 1 0 4501001</v>
      </c>
      <c r="D4899">
        <v>24</v>
      </c>
      <c r="E4899">
        <v>1</v>
      </c>
      <c r="F4899">
        <v>3</v>
      </c>
      <c r="G4899">
        <v>11</v>
      </c>
      <c r="H4899">
        <v>1</v>
      </c>
      <c r="I4899">
        <v>8</v>
      </c>
      <c r="J4899">
        <v>71</v>
      </c>
      <c r="K4899">
        <v>1</v>
      </c>
      <c r="L4899" t="s">
        <v>147</v>
      </c>
      <c r="M4899" t="s">
        <v>172</v>
      </c>
      <c r="N4899" s="13">
        <v>22889560.93</v>
      </c>
      <c r="O4899">
        <v>248861</v>
      </c>
      <c r="P4899">
        <v>2024</v>
      </c>
      <c r="Q4899">
        <v>800028582</v>
      </c>
      <c r="R4899" t="s">
        <v>833</v>
      </c>
      <c r="S4899" s="13">
        <v>22889560.93</v>
      </c>
      <c r="T4899">
        <v>0</v>
      </c>
      <c r="U4899" t="s">
        <v>2411</v>
      </c>
      <c r="V4899" t="s">
        <v>4305</v>
      </c>
      <c r="W4899">
        <v>5004</v>
      </c>
      <c r="X4899">
        <v>0</v>
      </c>
      <c r="Y4899">
        <v>248156</v>
      </c>
      <c r="Z4899">
        <v>20241209</v>
      </c>
      <c r="AA4899">
        <v>2405020606</v>
      </c>
      <c r="AB4899">
        <v>7</v>
      </c>
      <c r="AC4899" t="s">
        <v>2281</v>
      </c>
      <c r="AD4899" t="s">
        <v>2281</v>
      </c>
      <c r="AE4899">
        <v>11101</v>
      </c>
      <c r="AF4899" t="s">
        <v>2281</v>
      </c>
      <c r="AG4899" t="s">
        <v>549</v>
      </c>
      <c r="AH4899">
        <v>121</v>
      </c>
    </row>
    <row r="4900" spans="1:34" hidden="1" x14ac:dyDescent="0.25">
      <c r="A4900" t="str">
        <f t="shared" si="228"/>
        <v>24 1 3 11 1 8 71 1 0 4501001 248862</v>
      </c>
      <c r="B4900" t="str">
        <f t="shared" si="229"/>
        <v>24 1 3 11 1 8 71 1 0 4501001 248156</v>
      </c>
      <c r="C4900" t="str">
        <f t="shared" si="230"/>
        <v>24 1 3 11 1 8 71 1 0 4501001</v>
      </c>
      <c r="D4900">
        <v>24</v>
      </c>
      <c r="E4900">
        <v>1</v>
      </c>
      <c r="F4900">
        <v>3</v>
      </c>
      <c r="G4900">
        <v>11</v>
      </c>
      <c r="H4900">
        <v>1</v>
      </c>
      <c r="I4900">
        <v>8</v>
      </c>
      <c r="J4900">
        <v>71</v>
      </c>
      <c r="K4900">
        <v>1</v>
      </c>
      <c r="L4900" t="s">
        <v>147</v>
      </c>
      <c r="M4900" t="s">
        <v>172</v>
      </c>
      <c r="N4900" s="13">
        <v>3026509.07</v>
      </c>
      <c r="O4900">
        <v>248862</v>
      </c>
      <c r="P4900">
        <v>2024</v>
      </c>
      <c r="Q4900">
        <v>800028582</v>
      </c>
      <c r="R4900" t="s">
        <v>833</v>
      </c>
      <c r="S4900" s="13">
        <v>3026509.07</v>
      </c>
      <c r="T4900">
        <v>0</v>
      </c>
      <c r="U4900" t="s">
        <v>2411</v>
      </c>
      <c r="V4900" t="s">
        <v>4305</v>
      </c>
      <c r="W4900">
        <v>5004</v>
      </c>
      <c r="X4900">
        <v>0</v>
      </c>
      <c r="Y4900">
        <v>248156</v>
      </c>
      <c r="Z4900">
        <v>20241209</v>
      </c>
      <c r="AA4900">
        <v>2405020606</v>
      </c>
      <c r="AB4900">
        <v>7</v>
      </c>
      <c r="AC4900" t="s">
        <v>2281</v>
      </c>
      <c r="AD4900" t="s">
        <v>2281</v>
      </c>
      <c r="AE4900">
        <v>11101</v>
      </c>
      <c r="AF4900" t="s">
        <v>2281</v>
      </c>
      <c r="AG4900" t="s">
        <v>549</v>
      </c>
      <c r="AH4900">
        <v>121</v>
      </c>
    </row>
    <row r="4901" spans="1:34" hidden="1" x14ac:dyDescent="0.25">
      <c r="A4901" t="str">
        <f t="shared" si="228"/>
        <v>24 1 3 22 1 602 71 41 0 4501052 248864</v>
      </c>
      <c r="B4901" t="str">
        <f t="shared" si="229"/>
        <v>24 1 3 22 1 602 71 41 0 4501052 248268</v>
      </c>
      <c r="C4901" t="str">
        <f t="shared" si="230"/>
        <v>24 1 3 22 1 602 71 41 0 4501052</v>
      </c>
      <c r="D4901">
        <v>24</v>
      </c>
      <c r="E4901">
        <v>1</v>
      </c>
      <c r="F4901">
        <v>3</v>
      </c>
      <c r="G4901">
        <v>22</v>
      </c>
      <c r="H4901">
        <v>1</v>
      </c>
      <c r="I4901">
        <v>602</v>
      </c>
      <c r="J4901">
        <v>71</v>
      </c>
      <c r="K4901">
        <v>41</v>
      </c>
      <c r="L4901" t="s">
        <v>147</v>
      </c>
      <c r="M4901" t="s">
        <v>176</v>
      </c>
      <c r="N4901" s="13">
        <v>750000</v>
      </c>
      <c r="O4901">
        <v>248864</v>
      </c>
      <c r="P4901">
        <v>2024</v>
      </c>
      <c r="Q4901">
        <v>1053785299</v>
      </c>
      <c r="R4901" t="s">
        <v>1493</v>
      </c>
      <c r="S4901" s="13">
        <v>750000</v>
      </c>
      <c r="T4901">
        <v>0</v>
      </c>
      <c r="U4901" t="s">
        <v>4306</v>
      </c>
      <c r="V4901" t="s">
        <v>2342</v>
      </c>
      <c r="W4901">
        <v>5016</v>
      </c>
      <c r="X4901">
        <v>0</v>
      </c>
      <c r="Y4901">
        <v>248268</v>
      </c>
      <c r="Z4901">
        <v>20241210</v>
      </c>
      <c r="AA4901">
        <v>0</v>
      </c>
      <c r="AB4901">
        <v>0</v>
      </c>
      <c r="AC4901" t="s">
        <v>2281</v>
      </c>
      <c r="AD4901" t="s">
        <v>2281</v>
      </c>
      <c r="AE4901">
        <v>12401</v>
      </c>
      <c r="AF4901" t="s">
        <v>2281</v>
      </c>
      <c r="AG4901" t="s">
        <v>67</v>
      </c>
      <c r="AH4901">
        <v>337</v>
      </c>
    </row>
    <row r="4902" spans="1:34" hidden="1" x14ac:dyDescent="0.25">
      <c r="A4902" t="str">
        <f t="shared" si="228"/>
        <v>24 1 3 11 1 8 71 0 0 4501001 248865</v>
      </c>
      <c r="B4902" t="str">
        <f t="shared" si="229"/>
        <v>24 1 3 11 1 8 71 0 0 4501001 248175</v>
      </c>
      <c r="C4902" t="str">
        <f t="shared" si="230"/>
        <v>24 1 3 11 1 8 71 0 0 4501001</v>
      </c>
      <c r="D4902">
        <v>24</v>
      </c>
      <c r="E4902">
        <v>1</v>
      </c>
      <c r="F4902">
        <v>3</v>
      </c>
      <c r="G4902">
        <v>11</v>
      </c>
      <c r="H4902">
        <v>1</v>
      </c>
      <c r="I4902">
        <v>8</v>
      </c>
      <c r="J4902">
        <v>71</v>
      </c>
      <c r="K4902">
        <v>0</v>
      </c>
      <c r="L4902" t="s">
        <v>147</v>
      </c>
      <c r="M4902" t="s">
        <v>172</v>
      </c>
      <c r="N4902" s="13">
        <v>1094375</v>
      </c>
      <c r="O4902">
        <v>248865</v>
      </c>
      <c r="P4902">
        <v>2024</v>
      </c>
      <c r="Q4902">
        <v>800250029</v>
      </c>
      <c r="R4902" t="s">
        <v>789</v>
      </c>
      <c r="S4902" s="13">
        <v>1094375</v>
      </c>
      <c r="T4902">
        <v>0</v>
      </c>
      <c r="U4902" t="s">
        <v>3331</v>
      </c>
      <c r="V4902" t="s">
        <v>3482</v>
      </c>
      <c r="W4902">
        <v>5016</v>
      </c>
      <c r="X4902">
        <v>0</v>
      </c>
      <c r="Y4902">
        <v>248175</v>
      </c>
      <c r="Z4902">
        <v>20241210</v>
      </c>
      <c r="AA4902">
        <v>2405150655</v>
      </c>
      <c r="AB4902">
        <v>5</v>
      </c>
      <c r="AC4902" t="s">
        <v>2281</v>
      </c>
      <c r="AD4902" t="s">
        <v>2281</v>
      </c>
      <c r="AE4902">
        <v>11101</v>
      </c>
      <c r="AF4902" t="s">
        <v>2281</v>
      </c>
      <c r="AG4902" t="s">
        <v>549</v>
      </c>
      <c r="AH4902">
        <v>251</v>
      </c>
    </row>
    <row r="4903" spans="1:34" hidden="1" x14ac:dyDescent="0.25">
      <c r="A4903" t="str">
        <f t="shared" si="228"/>
        <v>24 1 3 22 1 602 71 43 0 4501052 248867</v>
      </c>
      <c r="B4903" t="str">
        <f t="shared" si="229"/>
        <v>24 1 3 22 1 602 71 43 0 4501052 248246</v>
      </c>
      <c r="C4903" t="str">
        <f t="shared" si="230"/>
        <v>24 1 3 22 1 602 71 43 0 4501052</v>
      </c>
      <c r="D4903">
        <v>24</v>
      </c>
      <c r="E4903">
        <v>1</v>
      </c>
      <c r="F4903">
        <v>3</v>
      </c>
      <c r="G4903">
        <v>22</v>
      </c>
      <c r="H4903">
        <v>1</v>
      </c>
      <c r="I4903">
        <v>602</v>
      </c>
      <c r="J4903">
        <v>71</v>
      </c>
      <c r="K4903">
        <v>43</v>
      </c>
      <c r="L4903" t="s">
        <v>147</v>
      </c>
      <c r="M4903" t="s">
        <v>176</v>
      </c>
      <c r="N4903" s="13">
        <v>1521581</v>
      </c>
      <c r="O4903">
        <v>248867</v>
      </c>
      <c r="P4903">
        <v>2024</v>
      </c>
      <c r="Q4903">
        <v>810000598</v>
      </c>
      <c r="R4903" t="s">
        <v>2278</v>
      </c>
      <c r="S4903" s="13">
        <v>1521581</v>
      </c>
      <c r="T4903">
        <v>0</v>
      </c>
      <c r="U4903" t="s">
        <v>4137</v>
      </c>
      <c r="V4903" t="s">
        <v>2283</v>
      </c>
      <c r="W4903">
        <v>5004</v>
      </c>
      <c r="X4903">
        <v>0</v>
      </c>
      <c r="Y4903">
        <v>248246</v>
      </c>
      <c r="Z4903">
        <v>20241211</v>
      </c>
      <c r="AA4903">
        <v>0</v>
      </c>
      <c r="AB4903">
        <v>0</v>
      </c>
      <c r="AC4903" t="s">
        <v>2281</v>
      </c>
      <c r="AD4903" t="s">
        <v>2281</v>
      </c>
      <c r="AE4903">
        <v>22321</v>
      </c>
      <c r="AF4903" t="s">
        <v>4113</v>
      </c>
      <c r="AG4903" t="s">
        <v>583</v>
      </c>
      <c r="AH4903">
        <v>335</v>
      </c>
    </row>
    <row r="4904" spans="1:34" hidden="1" x14ac:dyDescent="0.25">
      <c r="A4904" t="str">
        <f t="shared" si="228"/>
        <v>24 1 3 22 1 602 71 43 0 4501052 248868</v>
      </c>
      <c r="B4904" t="str">
        <f t="shared" si="229"/>
        <v>24 1 3 22 1 602 71 43 0 4501052 248245</v>
      </c>
      <c r="C4904" t="str">
        <f t="shared" si="230"/>
        <v>24 1 3 22 1 602 71 43 0 4501052</v>
      </c>
      <c r="D4904">
        <v>24</v>
      </c>
      <c r="E4904">
        <v>1</v>
      </c>
      <c r="F4904">
        <v>3</v>
      </c>
      <c r="G4904">
        <v>22</v>
      </c>
      <c r="H4904">
        <v>1</v>
      </c>
      <c r="I4904">
        <v>602</v>
      </c>
      <c r="J4904">
        <v>71</v>
      </c>
      <c r="K4904">
        <v>43</v>
      </c>
      <c r="L4904" t="s">
        <v>147</v>
      </c>
      <c r="M4904" t="s">
        <v>176</v>
      </c>
      <c r="N4904" s="13">
        <v>3313906</v>
      </c>
      <c r="O4904">
        <v>248868</v>
      </c>
      <c r="P4904">
        <v>2024</v>
      </c>
      <c r="Q4904">
        <v>890800128</v>
      </c>
      <c r="R4904" t="s">
        <v>838</v>
      </c>
      <c r="S4904" s="13">
        <v>3313906</v>
      </c>
      <c r="T4904">
        <v>0</v>
      </c>
      <c r="U4904" t="s">
        <v>4121</v>
      </c>
      <c r="V4904" t="s">
        <v>2283</v>
      </c>
      <c r="W4904">
        <v>5004</v>
      </c>
      <c r="X4904">
        <v>0</v>
      </c>
      <c r="Y4904">
        <v>248245</v>
      </c>
      <c r="Z4904">
        <v>20241211</v>
      </c>
      <c r="AA4904">
        <v>0</v>
      </c>
      <c r="AB4904">
        <v>0</v>
      </c>
      <c r="AC4904" t="s">
        <v>2281</v>
      </c>
      <c r="AD4904" t="s">
        <v>2281</v>
      </c>
      <c r="AE4904">
        <v>22321</v>
      </c>
      <c r="AF4904" t="s">
        <v>4113</v>
      </c>
      <c r="AG4904" t="s">
        <v>583</v>
      </c>
      <c r="AH4904">
        <v>335</v>
      </c>
    </row>
    <row r="4905" spans="1:34" hidden="1" x14ac:dyDescent="0.25">
      <c r="A4905" t="str">
        <f t="shared" si="228"/>
        <v>24 1 3 22 1 602 71 43 0 4501052 248869</v>
      </c>
      <c r="B4905" t="str">
        <f t="shared" si="229"/>
        <v>24 1 3 22 1 602 71 43 0 4501052 248247</v>
      </c>
      <c r="C4905" t="str">
        <f t="shared" si="230"/>
        <v>24 1 3 22 1 602 71 43 0 4501052</v>
      </c>
      <c r="D4905">
        <v>24</v>
      </c>
      <c r="E4905">
        <v>1</v>
      </c>
      <c r="F4905">
        <v>3</v>
      </c>
      <c r="G4905">
        <v>22</v>
      </c>
      <c r="H4905">
        <v>1</v>
      </c>
      <c r="I4905">
        <v>602</v>
      </c>
      <c r="J4905">
        <v>71</v>
      </c>
      <c r="K4905">
        <v>43</v>
      </c>
      <c r="L4905" t="s">
        <v>147</v>
      </c>
      <c r="M4905" t="s">
        <v>176</v>
      </c>
      <c r="N4905" s="13">
        <v>372005</v>
      </c>
      <c r="O4905">
        <v>248869</v>
      </c>
      <c r="P4905">
        <v>2024</v>
      </c>
      <c r="Q4905">
        <v>800153993</v>
      </c>
      <c r="R4905" t="s">
        <v>810</v>
      </c>
      <c r="S4905" s="13">
        <v>372005</v>
      </c>
      <c r="T4905">
        <v>0</v>
      </c>
      <c r="U4905" t="s">
        <v>4071</v>
      </c>
      <c r="V4905" t="s">
        <v>2283</v>
      </c>
      <c r="W4905">
        <v>5004</v>
      </c>
      <c r="X4905">
        <v>0</v>
      </c>
      <c r="Y4905">
        <v>248247</v>
      </c>
      <c r="Z4905">
        <v>20241211</v>
      </c>
      <c r="AA4905">
        <v>0</v>
      </c>
      <c r="AB4905">
        <v>0</v>
      </c>
      <c r="AC4905" t="s">
        <v>2281</v>
      </c>
      <c r="AD4905" t="s">
        <v>2281</v>
      </c>
      <c r="AE4905">
        <v>22321</v>
      </c>
      <c r="AF4905" t="s">
        <v>4113</v>
      </c>
      <c r="AG4905" t="s">
        <v>583</v>
      </c>
      <c r="AH4905">
        <v>335</v>
      </c>
    </row>
    <row r="4906" spans="1:34" hidden="1" x14ac:dyDescent="0.25">
      <c r="A4906" t="str">
        <f t="shared" si="228"/>
        <v>24 1 3 22 1 602 71 43 0 4501052 248870</v>
      </c>
      <c r="B4906" t="str">
        <f t="shared" si="229"/>
        <v>24 1 3 22 1 602 71 43 0 4501052 248247</v>
      </c>
      <c r="C4906" t="str">
        <f t="shared" si="230"/>
        <v>24 1 3 22 1 602 71 43 0 4501052</v>
      </c>
      <c r="D4906">
        <v>24</v>
      </c>
      <c r="E4906">
        <v>1</v>
      </c>
      <c r="F4906">
        <v>3</v>
      </c>
      <c r="G4906">
        <v>22</v>
      </c>
      <c r="H4906">
        <v>1</v>
      </c>
      <c r="I4906">
        <v>602</v>
      </c>
      <c r="J4906">
        <v>71</v>
      </c>
      <c r="K4906">
        <v>43</v>
      </c>
      <c r="L4906" t="s">
        <v>147</v>
      </c>
      <c r="M4906" t="s">
        <v>176</v>
      </c>
      <c r="N4906" s="13">
        <v>646835</v>
      </c>
      <c r="O4906">
        <v>248870</v>
      </c>
      <c r="P4906">
        <v>2024</v>
      </c>
      <c r="Q4906">
        <v>800153993</v>
      </c>
      <c r="R4906" t="s">
        <v>810</v>
      </c>
      <c r="S4906" s="13">
        <v>646835</v>
      </c>
      <c r="T4906">
        <v>0</v>
      </c>
      <c r="U4906" t="s">
        <v>4071</v>
      </c>
      <c r="V4906" t="s">
        <v>2283</v>
      </c>
      <c r="W4906">
        <v>5004</v>
      </c>
      <c r="X4906">
        <v>0</v>
      </c>
      <c r="Y4906">
        <v>248247</v>
      </c>
      <c r="Z4906">
        <v>20241211</v>
      </c>
      <c r="AA4906">
        <v>0</v>
      </c>
      <c r="AB4906">
        <v>0</v>
      </c>
      <c r="AC4906" t="s">
        <v>2281</v>
      </c>
      <c r="AD4906" t="s">
        <v>2281</v>
      </c>
      <c r="AE4906">
        <v>22321</v>
      </c>
      <c r="AF4906" t="s">
        <v>4113</v>
      </c>
      <c r="AG4906" t="s">
        <v>583</v>
      </c>
      <c r="AH4906">
        <v>335</v>
      </c>
    </row>
    <row r="4907" spans="1:34" hidden="1" x14ac:dyDescent="0.25">
      <c r="A4907" t="str">
        <f t="shared" si="228"/>
        <v>24 1 3 22 1 602 71 42 0 4501052 248872</v>
      </c>
      <c r="B4907" t="str">
        <f t="shared" si="229"/>
        <v>24 1 3 22 1 602 71 42 0 4501052 248256</v>
      </c>
      <c r="C4907" t="str">
        <f t="shared" si="230"/>
        <v>24 1 3 22 1 602 71 42 0 4501052</v>
      </c>
      <c r="D4907">
        <v>24</v>
      </c>
      <c r="E4907">
        <v>1</v>
      </c>
      <c r="F4907">
        <v>3</v>
      </c>
      <c r="G4907">
        <v>22</v>
      </c>
      <c r="H4907">
        <v>1</v>
      </c>
      <c r="I4907">
        <v>602</v>
      </c>
      <c r="J4907">
        <v>71</v>
      </c>
      <c r="K4907">
        <v>42</v>
      </c>
      <c r="L4907" t="s">
        <v>147</v>
      </c>
      <c r="M4907" t="s">
        <v>176</v>
      </c>
      <c r="N4907" s="13">
        <v>168671</v>
      </c>
      <c r="O4907">
        <v>248872</v>
      </c>
      <c r="P4907">
        <v>2024</v>
      </c>
      <c r="Q4907">
        <v>810000598</v>
      </c>
      <c r="R4907" t="s">
        <v>2278</v>
      </c>
      <c r="S4907" s="13">
        <v>168671</v>
      </c>
      <c r="T4907">
        <v>0</v>
      </c>
      <c r="U4907" t="s">
        <v>4307</v>
      </c>
      <c r="V4907" t="s">
        <v>2283</v>
      </c>
      <c r="W4907">
        <v>5004</v>
      </c>
      <c r="X4907">
        <v>0</v>
      </c>
      <c r="Y4907">
        <v>248256</v>
      </c>
      <c r="Z4907">
        <v>20241211</v>
      </c>
      <c r="AA4907">
        <v>0</v>
      </c>
      <c r="AB4907">
        <v>0</v>
      </c>
      <c r="AC4907" t="s">
        <v>2281</v>
      </c>
      <c r="AD4907" t="s">
        <v>2281</v>
      </c>
      <c r="AE4907">
        <v>11229</v>
      </c>
      <c r="AF4907" t="s">
        <v>2281</v>
      </c>
      <c r="AG4907" t="s">
        <v>639</v>
      </c>
      <c r="AH4907">
        <v>335</v>
      </c>
    </row>
    <row r="4908" spans="1:34" hidden="1" x14ac:dyDescent="0.25">
      <c r="A4908" t="str">
        <f t="shared" si="228"/>
        <v>24 1 3 22 1 602 71 42 0 4501052 248873</v>
      </c>
      <c r="B4908" t="str">
        <f t="shared" si="229"/>
        <v>24 1 3 22 1 602 71 42 0 4501052 248256</v>
      </c>
      <c r="C4908" t="str">
        <f t="shared" si="230"/>
        <v>24 1 3 22 1 602 71 42 0 4501052</v>
      </c>
      <c r="D4908">
        <v>24</v>
      </c>
      <c r="E4908">
        <v>1</v>
      </c>
      <c r="F4908">
        <v>3</v>
      </c>
      <c r="G4908">
        <v>22</v>
      </c>
      <c r="H4908">
        <v>1</v>
      </c>
      <c r="I4908">
        <v>602</v>
      </c>
      <c r="J4908">
        <v>71</v>
      </c>
      <c r="K4908">
        <v>42</v>
      </c>
      <c r="L4908" t="s">
        <v>147</v>
      </c>
      <c r="M4908" t="s">
        <v>176</v>
      </c>
      <c r="N4908" s="13">
        <v>221095</v>
      </c>
      <c r="O4908">
        <v>248873</v>
      </c>
      <c r="P4908">
        <v>2024</v>
      </c>
      <c r="Q4908">
        <v>810000598</v>
      </c>
      <c r="R4908" t="s">
        <v>2278</v>
      </c>
      <c r="S4908" s="13">
        <v>221095</v>
      </c>
      <c r="T4908">
        <v>0</v>
      </c>
      <c r="U4908" t="s">
        <v>4307</v>
      </c>
      <c r="V4908" t="s">
        <v>2283</v>
      </c>
      <c r="W4908">
        <v>5004</v>
      </c>
      <c r="X4908">
        <v>0</v>
      </c>
      <c r="Y4908">
        <v>248256</v>
      </c>
      <c r="Z4908">
        <v>20241211</v>
      </c>
      <c r="AA4908">
        <v>0</v>
      </c>
      <c r="AB4908">
        <v>0</v>
      </c>
      <c r="AC4908" t="s">
        <v>2281</v>
      </c>
      <c r="AD4908" t="s">
        <v>2281</v>
      </c>
      <c r="AE4908">
        <v>11229</v>
      </c>
      <c r="AF4908" t="s">
        <v>2281</v>
      </c>
      <c r="AG4908" t="s">
        <v>639</v>
      </c>
      <c r="AH4908">
        <v>335</v>
      </c>
    </row>
    <row r="4909" spans="1:34" hidden="1" x14ac:dyDescent="0.25">
      <c r="A4909" t="str">
        <f t="shared" si="228"/>
        <v>24 1 3 22 1 602 71 42 0 4501052 248874</v>
      </c>
      <c r="B4909" t="str">
        <f t="shared" si="229"/>
        <v>24 1 3 22 1 602 71 42 0 4501052 248237</v>
      </c>
      <c r="C4909" t="str">
        <f t="shared" si="230"/>
        <v>24 1 3 22 1 602 71 42 0 4501052</v>
      </c>
      <c r="D4909">
        <v>24</v>
      </c>
      <c r="E4909">
        <v>1</v>
      </c>
      <c r="F4909">
        <v>3</v>
      </c>
      <c r="G4909">
        <v>22</v>
      </c>
      <c r="H4909">
        <v>1</v>
      </c>
      <c r="I4909">
        <v>602</v>
      </c>
      <c r="J4909">
        <v>71</v>
      </c>
      <c r="K4909">
        <v>42</v>
      </c>
      <c r="L4909" t="s">
        <v>147</v>
      </c>
      <c r="M4909" t="s">
        <v>176</v>
      </c>
      <c r="N4909" s="13">
        <v>1720106</v>
      </c>
      <c r="O4909">
        <v>248874</v>
      </c>
      <c r="P4909">
        <v>2024</v>
      </c>
      <c r="Q4909">
        <v>890800128</v>
      </c>
      <c r="R4909" t="s">
        <v>838</v>
      </c>
      <c r="S4909" s="13">
        <v>1720106</v>
      </c>
      <c r="T4909">
        <v>0</v>
      </c>
      <c r="U4909" t="s">
        <v>4121</v>
      </c>
      <c r="V4909" t="s">
        <v>2283</v>
      </c>
      <c r="W4909">
        <v>5004</v>
      </c>
      <c r="X4909">
        <v>0</v>
      </c>
      <c r="Y4909">
        <v>248237</v>
      </c>
      <c r="Z4909">
        <v>20241211</v>
      </c>
      <c r="AA4909">
        <v>0</v>
      </c>
      <c r="AB4909">
        <v>0</v>
      </c>
      <c r="AC4909" t="s">
        <v>2281</v>
      </c>
      <c r="AD4909" t="s">
        <v>2281</v>
      </c>
      <c r="AE4909">
        <v>11229</v>
      </c>
      <c r="AF4909" t="s">
        <v>2281</v>
      </c>
      <c r="AG4909" t="s">
        <v>639</v>
      </c>
      <c r="AH4909">
        <v>335</v>
      </c>
    </row>
    <row r="4910" spans="1:34" hidden="1" x14ac:dyDescent="0.25">
      <c r="A4910" t="str">
        <f t="shared" si="228"/>
        <v>24 1 3 22 1 602 71 42 0 4501052 248875</v>
      </c>
      <c r="B4910" t="str">
        <f t="shared" si="229"/>
        <v>24 1 3 22 1 602 71 42 0 4501052 248235</v>
      </c>
      <c r="C4910" t="str">
        <f t="shared" si="230"/>
        <v>24 1 3 22 1 602 71 42 0 4501052</v>
      </c>
      <c r="D4910">
        <v>24</v>
      </c>
      <c r="E4910">
        <v>1</v>
      </c>
      <c r="F4910">
        <v>3</v>
      </c>
      <c r="G4910">
        <v>22</v>
      </c>
      <c r="H4910">
        <v>1</v>
      </c>
      <c r="I4910">
        <v>602</v>
      </c>
      <c r="J4910">
        <v>71</v>
      </c>
      <c r="K4910">
        <v>42</v>
      </c>
      <c r="L4910" t="s">
        <v>147</v>
      </c>
      <c r="M4910" t="s">
        <v>176</v>
      </c>
      <c r="N4910" s="13">
        <v>532315</v>
      </c>
      <c r="O4910">
        <v>248875</v>
      </c>
      <c r="P4910">
        <v>2024</v>
      </c>
      <c r="Q4910">
        <v>800153993</v>
      </c>
      <c r="R4910" t="s">
        <v>810</v>
      </c>
      <c r="S4910" s="13">
        <v>532315</v>
      </c>
      <c r="T4910">
        <v>0</v>
      </c>
      <c r="U4910" t="s">
        <v>4257</v>
      </c>
      <c r="V4910" t="s">
        <v>2283</v>
      </c>
      <c r="W4910">
        <v>5004</v>
      </c>
      <c r="X4910">
        <v>0</v>
      </c>
      <c r="Y4910">
        <v>248235</v>
      </c>
      <c r="Z4910">
        <v>20241211</v>
      </c>
      <c r="AA4910">
        <v>0</v>
      </c>
      <c r="AB4910">
        <v>0</v>
      </c>
      <c r="AC4910" t="s">
        <v>2281</v>
      </c>
      <c r="AD4910" t="s">
        <v>2281</v>
      </c>
      <c r="AE4910">
        <v>11229</v>
      </c>
      <c r="AF4910" t="s">
        <v>2281</v>
      </c>
      <c r="AG4910" t="s">
        <v>639</v>
      </c>
      <c r="AH4910">
        <v>335</v>
      </c>
    </row>
    <row r="4911" spans="1:34" hidden="1" x14ac:dyDescent="0.25">
      <c r="A4911" t="str">
        <f t="shared" si="228"/>
        <v>24 1 3 22 1 602 71 42 0 4501052 248876</v>
      </c>
      <c r="B4911" t="str">
        <f t="shared" si="229"/>
        <v>24 1 3 22 1 602 71 42 0 4501052 248235</v>
      </c>
      <c r="C4911" t="str">
        <f t="shared" si="230"/>
        <v>24 1 3 22 1 602 71 42 0 4501052</v>
      </c>
      <c r="D4911">
        <v>24</v>
      </c>
      <c r="E4911">
        <v>1</v>
      </c>
      <c r="F4911">
        <v>3</v>
      </c>
      <c r="G4911">
        <v>22</v>
      </c>
      <c r="H4911">
        <v>1</v>
      </c>
      <c r="I4911">
        <v>602</v>
      </c>
      <c r="J4911">
        <v>71</v>
      </c>
      <c r="K4911">
        <v>42</v>
      </c>
      <c r="L4911" t="s">
        <v>147</v>
      </c>
      <c r="M4911" t="s">
        <v>176</v>
      </c>
      <c r="N4911" s="13">
        <v>526008</v>
      </c>
      <c r="O4911">
        <v>248876</v>
      </c>
      <c r="P4911">
        <v>2024</v>
      </c>
      <c r="Q4911">
        <v>800153993</v>
      </c>
      <c r="R4911" t="s">
        <v>810</v>
      </c>
      <c r="S4911" s="13">
        <v>526008</v>
      </c>
      <c r="T4911">
        <v>0</v>
      </c>
      <c r="U4911" t="s">
        <v>4257</v>
      </c>
      <c r="V4911" t="s">
        <v>2283</v>
      </c>
      <c r="W4911">
        <v>5004</v>
      </c>
      <c r="X4911">
        <v>0</v>
      </c>
      <c r="Y4911">
        <v>248235</v>
      </c>
      <c r="Z4911">
        <v>20241211</v>
      </c>
      <c r="AA4911">
        <v>0</v>
      </c>
      <c r="AB4911">
        <v>0</v>
      </c>
      <c r="AC4911" t="s">
        <v>2281</v>
      </c>
      <c r="AD4911" t="s">
        <v>2281</v>
      </c>
      <c r="AE4911">
        <v>11229</v>
      </c>
      <c r="AF4911" t="s">
        <v>2281</v>
      </c>
      <c r="AG4911" t="s">
        <v>639</v>
      </c>
      <c r="AH4911">
        <v>335</v>
      </c>
    </row>
    <row r="4912" spans="1:34" hidden="1" x14ac:dyDescent="0.25">
      <c r="A4912" t="str">
        <f t="shared" si="228"/>
        <v>24 1 3 22 1 602 71 42 0 4501052 248877</v>
      </c>
      <c r="B4912" t="str">
        <f t="shared" si="229"/>
        <v>24 1 3 22 1 602 71 42 0 4501052 248235</v>
      </c>
      <c r="C4912" t="str">
        <f t="shared" si="230"/>
        <v>24 1 3 22 1 602 71 42 0 4501052</v>
      </c>
      <c r="D4912">
        <v>24</v>
      </c>
      <c r="E4912">
        <v>1</v>
      </c>
      <c r="F4912">
        <v>3</v>
      </c>
      <c r="G4912">
        <v>22</v>
      </c>
      <c r="H4912">
        <v>1</v>
      </c>
      <c r="I4912">
        <v>602</v>
      </c>
      <c r="J4912">
        <v>71</v>
      </c>
      <c r="K4912">
        <v>42</v>
      </c>
      <c r="L4912" t="s">
        <v>147</v>
      </c>
      <c r="M4912" t="s">
        <v>176</v>
      </c>
      <c r="N4912" s="13">
        <v>648494</v>
      </c>
      <c r="O4912">
        <v>248877</v>
      </c>
      <c r="P4912">
        <v>2024</v>
      </c>
      <c r="Q4912">
        <v>800153993</v>
      </c>
      <c r="R4912" t="s">
        <v>810</v>
      </c>
      <c r="S4912" s="13">
        <v>648494</v>
      </c>
      <c r="T4912">
        <v>0</v>
      </c>
      <c r="U4912" t="s">
        <v>4257</v>
      </c>
      <c r="V4912" t="s">
        <v>2283</v>
      </c>
      <c r="W4912">
        <v>5004</v>
      </c>
      <c r="X4912">
        <v>0</v>
      </c>
      <c r="Y4912">
        <v>248235</v>
      </c>
      <c r="Z4912">
        <v>20241211</v>
      </c>
      <c r="AA4912">
        <v>0</v>
      </c>
      <c r="AB4912">
        <v>0</v>
      </c>
      <c r="AC4912" t="s">
        <v>2281</v>
      </c>
      <c r="AD4912" t="s">
        <v>2281</v>
      </c>
      <c r="AE4912">
        <v>11229</v>
      </c>
      <c r="AF4912" t="s">
        <v>2281</v>
      </c>
      <c r="AG4912" t="s">
        <v>639</v>
      </c>
      <c r="AH4912">
        <v>335</v>
      </c>
    </row>
    <row r="4913" spans="1:34" hidden="1" x14ac:dyDescent="0.25">
      <c r="A4913" t="str">
        <f t="shared" si="228"/>
        <v>24 1 3 11 1 8 71 0 0 4501001 248878</v>
      </c>
      <c r="B4913" t="str">
        <f t="shared" si="229"/>
        <v>24 1 3 11 1 8 71 0 0 4501001 248144</v>
      </c>
      <c r="C4913" t="str">
        <f t="shared" si="230"/>
        <v>24 1 3 11 1 8 71 0 0 4501001</v>
      </c>
      <c r="D4913">
        <v>24</v>
      </c>
      <c r="E4913">
        <v>1</v>
      </c>
      <c r="F4913">
        <v>3</v>
      </c>
      <c r="G4913">
        <v>11</v>
      </c>
      <c r="H4913">
        <v>1</v>
      </c>
      <c r="I4913">
        <v>8</v>
      </c>
      <c r="J4913">
        <v>71</v>
      </c>
      <c r="K4913">
        <v>0</v>
      </c>
      <c r="L4913" t="s">
        <v>147</v>
      </c>
      <c r="M4913" t="s">
        <v>172</v>
      </c>
      <c r="N4913" s="13">
        <v>6000000</v>
      </c>
      <c r="O4913">
        <v>248878</v>
      </c>
      <c r="P4913">
        <v>2024</v>
      </c>
      <c r="Q4913">
        <v>1007235101</v>
      </c>
      <c r="R4913" t="s">
        <v>1459</v>
      </c>
      <c r="S4913" s="13">
        <v>6000000</v>
      </c>
      <c r="T4913">
        <v>0</v>
      </c>
      <c r="U4913" t="s">
        <v>4308</v>
      </c>
      <c r="V4913" t="s">
        <v>2295</v>
      </c>
      <c r="W4913">
        <v>5004</v>
      </c>
      <c r="X4913">
        <v>0</v>
      </c>
      <c r="Y4913">
        <v>248144</v>
      </c>
      <c r="Z4913">
        <v>20241212</v>
      </c>
      <c r="AA4913">
        <v>2404190578</v>
      </c>
      <c r="AB4913">
        <v>199</v>
      </c>
      <c r="AC4913" t="s">
        <v>2281</v>
      </c>
      <c r="AD4913" t="s">
        <v>2281</v>
      </c>
      <c r="AE4913">
        <v>11101</v>
      </c>
      <c r="AF4913" t="s">
        <v>2281</v>
      </c>
      <c r="AG4913" t="s">
        <v>549</v>
      </c>
      <c r="AH4913">
        <v>260</v>
      </c>
    </row>
    <row r="4914" spans="1:34" hidden="1" x14ac:dyDescent="0.25">
      <c r="A4914" t="str">
        <f t="shared" si="228"/>
        <v>24 1 3 22 1 8 71 3 0 4501052 248879</v>
      </c>
      <c r="B4914" t="str">
        <f t="shared" si="229"/>
        <v>24 1 3 22 1 8 71 3 0 4501052 248177</v>
      </c>
      <c r="C4914" t="str">
        <f t="shared" si="230"/>
        <v>24 1 3 22 1 8 71 3 0 4501052</v>
      </c>
      <c r="D4914">
        <v>24</v>
      </c>
      <c r="E4914">
        <v>1</v>
      </c>
      <c r="F4914">
        <v>3</v>
      </c>
      <c r="G4914">
        <v>22</v>
      </c>
      <c r="H4914">
        <v>1</v>
      </c>
      <c r="I4914">
        <v>8</v>
      </c>
      <c r="J4914">
        <v>71</v>
      </c>
      <c r="K4914">
        <v>3</v>
      </c>
      <c r="L4914" t="s">
        <v>147</v>
      </c>
      <c r="M4914" t="s">
        <v>176</v>
      </c>
      <c r="N4914" s="13">
        <v>7000000</v>
      </c>
      <c r="O4914">
        <v>248879</v>
      </c>
      <c r="P4914">
        <v>2024</v>
      </c>
      <c r="Q4914">
        <v>26422517</v>
      </c>
      <c r="R4914" t="s">
        <v>1485</v>
      </c>
      <c r="S4914" s="13">
        <v>7000000</v>
      </c>
      <c r="T4914">
        <v>35700</v>
      </c>
      <c r="U4914" t="s">
        <v>4309</v>
      </c>
      <c r="V4914" t="s">
        <v>2295</v>
      </c>
      <c r="W4914">
        <v>5004</v>
      </c>
      <c r="X4914">
        <v>2304</v>
      </c>
      <c r="Y4914">
        <v>248177</v>
      </c>
      <c r="Z4914">
        <v>20241212</v>
      </c>
      <c r="AA4914">
        <v>2405200680</v>
      </c>
      <c r="AB4914">
        <v>7</v>
      </c>
      <c r="AC4914" t="s">
        <v>2281</v>
      </c>
      <c r="AD4914" t="s">
        <v>2281</v>
      </c>
      <c r="AE4914">
        <v>12401</v>
      </c>
      <c r="AF4914" t="s">
        <v>2281</v>
      </c>
      <c r="AG4914" t="s">
        <v>67</v>
      </c>
      <c r="AH4914">
        <v>260</v>
      </c>
    </row>
    <row r="4915" spans="1:34" hidden="1" x14ac:dyDescent="0.25">
      <c r="A4915" t="str">
        <f t="shared" si="228"/>
        <v>24 1 3 22 1 8 71 3 0 4501052 248880</v>
      </c>
      <c r="B4915" t="str">
        <f t="shared" si="229"/>
        <v>24 1 3 22 1 8 71 3 0 4501052 248177</v>
      </c>
      <c r="C4915" t="str">
        <f t="shared" si="230"/>
        <v>24 1 3 22 1 8 71 3 0 4501052</v>
      </c>
      <c r="D4915">
        <v>24</v>
      </c>
      <c r="E4915">
        <v>1</v>
      </c>
      <c r="F4915">
        <v>3</v>
      </c>
      <c r="G4915">
        <v>22</v>
      </c>
      <c r="H4915">
        <v>1</v>
      </c>
      <c r="I4915">
        <v>8</v>
      </c>
      <c r="J4915">
        <v>71</v>
      </c>
      <c r="K4915">
        <v>3</v>
      </c>
      <c r="L4915" t="s">
        <v>147</v>
      </c>
      <c r="M4915" t="s">
        <v>176</v>
      </c>
      <c r="N4915" s="13">
        <v>7000000</v>
      </c>
      <c r="O4915">
        <v>248880</v>
      </c>
      <c r="P4915">
        <v>2024</v>
      </c>
      <c r="Q4915">
        <v>26422517</v>
      </c>
      <c r="R4915" t="s">
        <v>1485</v>
      </c>
      <c r="S4915" s="13">
        <v>7000000</v>
      </c>
      <c r="T4915">
        <v>35700</v>
      </c>
      <c r="U4915" t="s">
        <v>4310</v>
      </c>
      <c r="V4915" t="s">
        <v>2295</v>
      </c>
      <c r="W4915">
        <v>5004</v>
      </c>
      <c r="X4915">
        <v>2304</v>
      </c>
      <c r="Y4915">
        <v>248177</v>
      </c>
      <c r="Z4915">
        <v>20241212</v>
      </c>
      <c r="AA4915">
        <v>2405200680</v>
      </c>
      <c r="AB4915">
        <v>199</v>
      </c>
      <c r="AC4915" t="s">
        <v>2281</v>
      </c>
      <c r="AD4915" t="s">
        <v>2281</v>
      </c>
      <c r="AE4915">
        <v>12401</v>
      </c>
      <c r="AF4915" t="s">
        <v>2281</v>
      </c>
      <c r="AG4915" t="s">
        <v>67</v>
      </c>
      <c r="AH4915">
        <v>260</v>
      </c>
    </row>
    <row r="4916" spans="1:34" hidden="1" x14ac:dyDescent="0.25">
      <c r="A4916" t="str">
        <f t="shared" si="228"/>
        <v>24 1 3 22 1 8 71 3 0 4501052 248881</v>
      </c>
      <c r="B4916" t="str">
        <f t="shared" si="229"/>
        <v>24 1 3 22 1 8 71 3 0 4501052 248176</v>
      </c>
      <c r="C4916" t="str">
        <f t="shared" si="230"/>
        <v>24 1 3 22 1 8 71 3 0 4501052</v>
      </c>
      <c r="D4916">
        <v>24</v>
      </c>
      <c r="E4916">
        <v>1</v>
      </c>
      <c r="F4916">
        <v>3</v>
      </c>
      <c r="G4916">
        <v>22</v>
      </c>
      <c r="H4916">
        <v>1</v>
      </c>
      <c r="I4916">
        <v>8</v>
      </c>
      <c r="J4916">
        <v>71</v>
      </c>
      <c r="K4916">
        <v>3</v>
      </c>
      <c r="L4916" t="s">
        <v>147</v>
      </c>
      <c r="M4916" t="s">
        <v>176</v>
      </c>
      <c r="N4916" s="13">
        <v>69355000</v>
      </c>
      <c r="O4916">
        <v>248881</v>
      </c>
      <c r="P4916">
        <v>2024</v>
      </c>
      <c r="Q4916">
        <v>810004561</v>
      </c>
      <c r="R4916" t="s">
        <v>795</v>
      </c>
      <c r="S4916" s="13">
        <v>69355000</v>
      </c>
      <c r="T4916">
        <v>0</v>
      </c>
      <c r="U4916" t="s">
        <v>2352</v>
      </c>
      <c r="V4916" t="s">
        <v>4311</v>
      </c>
      <c r="W4916">
        <v>5004</v>
      </c>
      <c r="X4916">
        <v>0</v>
      </c>
      <c r="Y4916">
        <v>248176</v>
      </c>
      <c r="Z4916">
        <v>20241213</v>
      </c>
      <c r="AA4916">
        <v>2405160660</v>
      </c>
      <c r="AB4916">
        <v>7</v>
      </c>
      <c r="AC4916" t="s">
        <v>2281</v>
      </c>
      <c r="AD4916" t="s">
        <v>2281</v>
      </c>
      <c r="AE4916">
        <v>12401</v>
      </c>
      <c r="AF4916" t="s">
        <v>2281</v>
      </c>
      <c r="AG4916" t="s">
        <v>67</v>
      </c>
      <c r="AH4916">
        <v>261</v>
      </c>
    </row>
    <row r="4917" spans="1:34" hidden="1" x14ac:dyDescent="0.25">
      <c r="A4917" t="str">
        <f t="shared" si="228"/>
        <v>24 1 3 22 1 602 71 43 0 4501052 248882</v>
      </c>
      <c r="B4917" t="str">
        <f t="shared" si="229"/>
        <v>24 1 3 22 1 602 71 43 0 4501052 248248</v>
      </c>
      <c r="C4917" t="str">
        <f t="shared" si="230"/>
        <v>24 1 3 22 1 602 71 43 0 4501052</v>
      </c>
      <c r="D4917">
        <v>24</v>
      </c>
      <c r="E4917">
        <v>1</v>
      </c>
      <c r="F4917">
        <v>3</v>
      </c>
      <c r="G4917">
        <v>22</v>
      </c>
      <c r="H4917">
        <v>1</v>
      </c>
      <c r="I4917">
        <v>602</v>
      </c>
      <c r="J4917">
        <v>71</v>
      </c>
      <c r="K4917">
        <v>43</v>
      </c>
      <c r="L4917" t="s">
        <v>147</v>
      </c>
      <c r="M4917" t="s">
        <v>176</v>
      </c>
      <c r="N4917" s="13">
        <v>2212632</v>
      </c>
      <c r="O4917">
        <v>248882</v>
      </c>
      <c r="P4917">
        <v>2024</v>
      </c>
      <c r="Q4917">
        <v>900092385</v>
      </c>
      <c r="R4917" t="s">
        <v>809</v>
      </c>
      <c r="S4917" s="13">
        <v>2212632</v>
      </c>
      <c r="T4917">
        <v>0</v>
      </c>
      <c r="U4917" t="s">
        <v>3961</v>
      </c>
      <c r="V4917" t="s">
        <v>2280</v>
      </c>
      <c r="W4917">
        <v>5004</v>
      </c>
      <c r="X4917">
        <v>0</v>
      </c>
      <c r="Y4917">
        <v>248248</v>
      </c>
      <c r="Z4917">
        <v>20241216</v>
      </c>
      <c r="AA4917">
        <v>0</v>
      </c>
      <c r="AB4917">
        <v>0</v>
      </c>
      <c r="AC4917" t="s">
        <v>2281</v>
      </c>
      <c r="AD4917" t="s">
        <v>2281</v>
      </c>
      <c r="AE4917">
        <v>22321</v>
      </c>
      <c r="AF4917" t="s">
        <v>4113</v>
      </c>
      <c r="AG4917" t="s">
        <v>583</v>
      </c>
      <c r="AH4917">
        <v>335</v>
      </c>
    </row>
    <row r="4918" spans="1:34" hidden="1" x14ac:dyDescent="0.25">
      <c r="A4918" t="str">
        <f t="shared" si="228"/>
        <v>24 1 3 11 1 7 15 4 0 4502032 248883</v>
      </c>
      <c r="B4918" t="str">
        <f t="shared" si="229"/>
        <v>24 1 3 11 1 7 15 4 0 4502032 248112</v>
      </c>
      <c r="C4918" t="str">
        <f t="shared" si="230"/>
        <v>24 1 3 11 1 7 15 4 0 4502032</v>
      </c>
      <c r="D4918">
        <v>24</v>
      </c>
      <c r="E4918">
        <v>1</v>
      </c>
      <c r="F4918">
        <v>3</v>
      </c>
      <c r="G4918">
        <v>11</v>
      </c>
      <c r="H4918">
        <v>1</v>
      </c>
      <c r="I4918">
        <v>7</v>
      </c>
      <c r="J4918">
        <v>15</v>
      </c>
      <c r="K4918">
        <v>4</v>
      </c>
      <c r="L4918" t="s">
        <v>147</v>
      </c>
      <c r="M4918" t="s">
        <v>171</v>
      </c>
      <c r="N4918" s="13">
        <v>24480000</v>
      </c>
      <c r="O4918">
        <v>248883</v>
      </c>
      <c r="P4918">
        <v>2024</v>
      </c>
      <c r="Q4918">
        <v>890804256</v>
      </c>
      <c r="R4918" t="s">
        <v>1017</v>
      </c>
      <c r="S4918" s="13">
        <v>24480000</v>
      </c>
      <c r="T4918">
        <v>0</v>
      </c>
      <c r="U4918" t="s">
        <v>4034</v>
      </c>
      <c r="V4918" t="s">
        <v>4312</v>
      </c>
      <c r="W4918">
        <v>5016</v>
      </c>
      <c r="X4918">
        <v>0</v>
      </c>
      <c r="Y4918">
        <v>248112</v>
      </c>
      <c r="Z4918">
        <v>20241216</v>
      </c>
      <c r="AA4918">
        <v>2404040506</v>
      </c>
      <c r="AB4918">
        <v>8</v>
      </c>
      <c r="AC4918" t="s">
        <v>2281</v>
      </c>
      <c r="AD4918" t="s">
        <v>2281</v>
      </c>
      <c r="AE4918">
        <v>11101</v>
      </c>
      <c r="AF4918" t="s">
        <v>2281</v>
      </c>
      <c r="AG4918" t="s">
        <v>549</v>
      </c>
      <c r="AH4918">
        <v>251</v>
      </c>
    </row>
    <row r="4919" spans="1:34" hidden="1" x14ac:dyDescent="0.25">
      <c r="A4919" t="str">
        <f t="shared" si="228"/>
        <v>24 1 3 11 1 7 15 1 0 4502035 248884</v>
      </c>
      <c r="B4919" t="str">
        <f t="shared" si="229"/>
        <v>24 1 3 11 1 7 15 1 0 4502035 248112</v>
      </c>
      <c r="C4919" t="str">
        <f t="shared" si="230"/>
        <v>24 1 3 11 1 7 15 1 0 4502035</v>
      </c>
      <c r="D4919">
        <v>24</v>
      </c>
      <c r="E4919">
        <v>1</v>
      </c>
      <c r="F4919">
        <v>3</v>
      </c>
      <c r="G4919">
        <v>11</v>
      </c>
      <c r="H4919">
        <v>1</v>
      </c>
      <c r="I4919">
        <v>7</v>
      </c>
      <c r="J4919">
        <v>15</v>
      </c>
      <c r="K4919">
        <v>1</v>
      </c>
      <c r="L4919" t="s">
        <v>147</v>
      </c>
      <c r="M4919" t="s">
        <v>177</v>
      </c>
      <c r="N4919" s="13">
        <v>2657482</v>
      </c>
      <c r="O4919">
        <v>248884</v>
      </c>
      <c r="P4919">
        <v>2024</v>
      </c>
      <c r="Q4919">
        <v>890804256</v>
      </c>
      <c r="R4919" t="s">
        <v>1017</v>
      </c>
      <c r="S4919" s="13">
        <v>2657482</v>
      </c>
      <c r="T4919">
        <v>0</v>
      </c>
      <c r="U4919" t="s">
        <v>4034</v>
      </c>
      <c r="V4919" t="s">
        <v>4312</v>
      </c>
      <c r="W4919">
        <v>5016</v>
      </c>
      <c r="X4919">
        <v>0</v>
      </c>
      <c r="Y4919">
        <v>248112</v>
      </c>
      <c r="Z4919">
        <v>20241216</v>
      </c>
      <c r="AA4919">
        <v>2404040506</v>
      </c>
      <c r="AB4919">
        <v>8</v>
      </c>
      <c r="AC4919" t="s">
        <v>2281</v>
      </c>
      <c r="AD4919" t="s">
        <v>2281</v>
      </c>
      <c r="AE4919">
        <v>11101</v>
      </c>
      <c r="AF4919" t="s">
        <v>2281</v>
      </c>
      <c r="AG4919" t="s">
        <v>549</v>
      </c>
      <c r="AH4919">
        <v>251</v>
      </c>
    </row>
    <row r="4920" spans="1:34" hidden="1" x14ac:dyDescent="0.25">
      <c r="A4920" t="str">
        <f t="shared" si="228"/>
        <v>24 1 3 22 1 8 71 3 0 4501052 248885</v>
      </c>
      <c r="B4920" t="str">
        <f t="shared" si="229"/>
        <v>24 1 3 22 1 8 71 3 0 4501052 248198</v>
      </c>
      <c r="C4920" t="str">
        <f t="shared" si="230"/>
        <v>24 1 3 22 1 8 71 3 0 4501052</v>
      </c>
      <c r="D4920">
        <v>24</v>
      </c>
      <c r="E4920">
        <v>1</v>
      </c>
      <c r="F4920">
        <v>3</v>
      </c>
      <c r="G4920">
        <v>22</v>
      </c>
      <c r="H4920">
        <v>1</v>
      </c>
      <c r="I4920">
        <v>8</v>
      </c>
      <c r="J4920">
        <v>71</v>
      </c>
      <c r="K4920">
        <v>3</v>
      </c>
      <c r="L4920" t="s">
        <v>147</v>
      </c>
      <c r="M4920" t="s">
        <v>176</v>
      </c>
      <c r="N4920" s="13">
        <v>31527283.370000001</v>
      </c>
      <c r="O4920">
        <v>248885</v>
      </c>
      <c r="P4920">
        <v>2024</v>
      </c>
      <c r="Q4920">
        <v>830095213</v>
      </c>
      <c r="R4920" t="s">
        <v>1188</v>
      </c>
      <c r="S4920" s="13">
        <v>31527283.370000001</v>
      </c>
      <c r="T4920">
        <v>0</v>
      </c>
      <c r="U4920" t="s">
        <v>4191</v>
      </c>
      <c r="V4920" t="s">
        <v>2280</v>
      </c>
      <c r="W4920">
        <v>5007</v>
      </c>
      <c r="X4920">
        <v>0</v>
      </c>
      <c r="Y4920">
        <v>248198</v>
      </c>
      <c r="Z4920">
        <v>20241216</v>
      </c>
      <c r="AA4920">
        <v>2405300726</v>
      </c>
      <c r="AB4920">
        <v>5</v>
      </c>
      <c r="AC4920" t="s">
        <v>2281</v>
      </c>
      <c r="AD4920" t="s">
        <v>2281</v>
      </c>
      <c r="AE4920">
        <v>12401</v>
      </c>
      <c r="AF4920" t="s">
        <v>2281</v>
      </c>
      <c r="AG4920" t="s">
        <v>67</v>
      </c>
      <c r="AH4920">
        <v>258</v>
      </c>
    </row>
    <row r="4921" spans="1:34" hidden="1" x14ac:dyDescent="0.25">
      <c r="A4921" t="str">
        <f t="shared" si="228"/>
        <v>24 1 3 22 1 602 71 43 0 4501052 248886</v>
      </c>
      <c r="B4921" t="str">
        <f t="shared" si="229"/>
        <v>24 1 3 22 1 602 71 43 0 4501052 248246</v>
      </c>
      <c r="C4921" t="str">
        <f t="shared" si="230"/>
        <v>24 1 3 22 1 602 71 43 0 4501052</v>
      </c>
      <c r="D4921">
        <v>24</v>
      </c>
      <c r="E4921">
        <v>1</v>
      </c>
      <c r="F4921">
        <v>3</v>
      </c>
      <c r="G4921">
        <v>22</v>
      </c>
      <c r="H4921">
        <v>1</v>
      </c>
      <c r="I4921">
        <v>602</v>
      </c>
      <c r="J4921">
        <v>71</v>
      </c>
      <c r="K4921">
        <v>43</v>
      </c>
      <c r="L4921" t="s">
        <v>147</v>
      </c>
      <c r="M4921" t="s">
        <v>176</v>
      </c>
      <c r="N4921" s="13">
        <v>4057030</v>
      </c>
      <c r="O4921">
        <v>248886</v>
      </c>
      <c r="P4921">
        <v>2024</v>
      </c>
      <c r="Q4921">
        <v>810000598</v>
      </c>
      <c r="R4921" t="s">
        <v>2278</v>
      </c>
      <c r="S4921" s="13">
        <v>4057030</v>
      </c>
      <c r="T4921">
        <v>0</v>
      </c>
      <c r="U4921" t="s">
        <v>4137</v>
      </c>
      <c r="V4921" t="s">
        <v>2280</v>
      </c>
      <c r="W4921">
        <v>5004</v>
      </c>
      <c r="X4921">
        <v>0</v>
      </c>
      <c r="Y4921">
        <v>248246</v>
      </c>
      <c r="Z4921">
        <v>20241216</v>
      </c>
      <c r="AA4921">
        <v>0</v>
      </c>
      <c r="AB4921">
        <v>0</v>
      </c>
      <c r="AC4921" t="s">
        <v>2281</v>
      </c>
      <c r="AD4921" t="s">
        <v>2281</v>
      </c>
      <c r="AE4921">
        <v>22321</v>
      </c>
      <c r="AF4921" t="s">
        <v>4113</v>
      </c>
      <c r="AG4921" t="s">
        <v>583</v>
      </c>
      <c r="AH4921">
        <v>335</v>
      </c>
    </row>
    <row r="4922" spans="1:34" hidden="1" x14ac:dyDescent="0.25">
      <c r="A4922" t="str">
        <f t="shared" si="228"/>
        <v>24 1 3 11 1 601 17 40 0 4501001 248887</v>
      </c>
      <c r="B4922" t="str">
        <f t="shared" si="229"/>
        <v>24 1 3 11 1 601 17 40 0 4501001 248212</v>
      </c>
      <c r="C4922" t="str">
        <f t="shared" si="230"/>
        <v>24 1 3 11 1 601 17 40 0 4501001</v>
      </c>
      <c r="D4922">
        <v>24</v>
      </c>
      <c r="E4922">
        <v>1</v>
      </c>
      <c r="F4922">
        <v>3</v>
      </c>
      <c r="G4922">
        <v>11</v>
      </c>
      <c r="H4922">
        <v>1</v>
      </c>
      <c r="I4922">
        <v>601</v>
      </c>
      <c r="J4922">
        <v>17</v>
      </c>
      <c r="K4922">
        <v>40</v>
      </c>
      <c r="L4922" t="s">
        <v>147</v>
      </c>
      <c r="M4922" t="s">
        <v>172</v>
      </c>
      <c r="N4922" s="13">
        <v>2500000</v>
      </c>
      <c r="O4922">
        <v>248887</v>
      </c>
      <c r="P4922">
        <v>2024</v>
      </c>
      <c r="Q4922">
        <v>1007232888</v>
      </c>
      <c r="R4922" t="s">
        <v>1453</v>
      </c>
      <c r="S4922" s="13">
        <v>2500000</v>
      </c>
      <c r="T4922">
        <v>0</v>
      </c>
      <c r="U4922" t="s">
        <v>4313</v>
      </c>
      <c r="V4922" t="s">
        <v>2295</v>
      </c>
      <c r="W4922">
        <v>5004</v>
      </c>
      <c r="X4922">
        <v>0</v>
      </c>
      <c r="Y4922">
        <v>248212</v>
      </c>
      <c r="Z4922">
        <v>20241216</v>
      </c>
      <c r="AA4922">
        <v>2407100873</v>
      </c>
      <c r="AB4922">
        <v>5</v>
      </c>
      <c r="AC4922" t="s">
        <v>2281</v>
      </c>
      <c r="AD4922" t="s">
        <v>2281</v>
      </c>
      <c r="AE4922">
        <v>11101</v>
      </c>
      <c r="AF4922" t="s">
        <v>2281</v>
      </c>
      <c r="AG4922" t="s">
        <v>549</v>
      </c>
      <c r="AH4922">
        <v>260</v>
      </c>
    </row>
    <row r="4923" spans="1:34" hidden="1" x14ac:dyDescent="0.25">
      <c r="A4923" t="str">
        <f t="shared" si="228"/>
        <v>24 1 3 11 1 601 17 40 0 4501001 248888</v>
      </c>
      <c r="B4923" t="str">
        <f t="shared" si="229"/>
        <v>24 1 3 11 1 601 17 40 0 4501001 248215</v>
      </c>
      <c r="C4923" t="str">
        <f t="shared" si="230"/>
        <v>24 1 3 11 1 601 17 40 0 4501001</v>
      </c>
      <c r="D4923">
        <v>24</v>
      </c>
      <c r="E4923">
        <v>1</v>
      </c>
      <c r="F4923">
        <v>3</v>
      </c>
      <c r="G4923">
        <v>11</v>
      </c>
      <c r="H4923">
        <v>1</v>
      </c>
      <c r="I4923">
        <v>601</v>
      </c>
      <c r="J4923">
        <v>17</v>
      </c>
      <c r="K4923">
        <v>40</v>
      </c>
      <c r="L4923" t="s">
        <v>147</v>
      </c>
      <c r="M4923" t="s">
        <v>172</v>
      </c>
      <c r="N4923" s="13">
        <v>2500000</v>
      </c>
      <c r="O4923">
        <v>248888</v>
      </c>
      <c r="P4923">
        <v>2024</v>
      </c>
      <c r="Q4923">
        <v>16073074</v>
      </c>
      <c r="R4923" t="s">
        <v>1462</v>
      </c>
      <c r="S4923" s="13">
        <v>2500000</v>
      </c>
      <c r="T4923">
        <v>0</v>
      </c>
      <c r="U4923" t="s">
        <v>4313</v>
      </c>
      <c r="V4923" t="s">
        <v>2295</v>
      </c>
      <c r="W4923">
        <v>5004</v>
      </c>
      <c r="X4923">
        <v>0</v>
      </c>
      <c r="Y4923">
        <v>248215</v>
      </c>
      <c r="Z4923">
        <v>20241217</v>
      </c>
      <c r="AA4923">
        <v>2407100875</v>
      </c>
      <c r="AB4923">
        <v>5</v>
      </c>
      <c r="AC4923" t="s">
        <v>2281</v>
      </c>
      <c r="AD4923" t="s">
        <v>2281</v>
      </c>
      <c r="AE4923">
        <v>11101</v>
      </c>
      <c r="AF4923" t="s">
        <v>2281</v>
      </c>
      <c r="AG4923" t="s">
        <v>549</v>
      </c>
      <c r="AH4923">
        <v>260</v>
      </c>
    </row>
    <row r="4924" spans="1:34" hidden="1" x14ac:dyDescent="0.25">
      <c r="A4924" t="str">
        <f t="shared" si="228"/>
        <v>24 1 3 11 1 8 71 0 0 4501001 248889</v>
      </c>
      <c r="B4924" t="str">
        <f t="shared" si="229"/>
        <v>24 1 3 11 1 8 71 0 0 4501001 248194</v>
      </c>
      <c r="C4924" t="str">
        <f t="shared" si="230"/>
        <v>24 1 3 11 1 8 71 0 0 4501001</v>
      </c>
      <c r="D4924">
        <v>24</v>
      </c>
      <c r="E4924">
        <v>1</v>
      </c>
      <c r="F4924">
        <v>3</v>
      </c>
      <c r="G4924">
        <v>11</v>
      </c>
      <c r="H4924">
        <v>1</v>
      </c>
      <c r="I4924">
        <v>8</v>
      </c>
      <c r="J4924">
        <v>71</v>
      </c>
      <c r="K4924">
        <v>0</v>
      </c>
      <c r="L4924" t="s">
        <v>147</v>
      </c>
      <c r="M4924" t="s">
        <v>172</v>
      </c>
      <c r="N4924" s="13">
        <v>6000000</v>
      </c>
      <c r="O4924">
        <v>248889</v>
      </c>
      <c r="P4924">
        <v>2024</v>
      </c>
      <c r="Q4924">
        <v>79754180</v>
      </c>
      <c r="R4924" t="s">
        <v>1460</v>
      </c>
      <c r="S4924" s="13">
        <v>6000000</v>
      </c>
      <c r="T4924">
        <v>0</v>
      </c>
      <c r="U4924" t="s">
        <v>4314</v>
      </c>
      <c r="V4924" t="s">
        <v>2295</v>
      </c>
      <c r="W4924">
        <v>5004</v>
      </c>
      <c r="X4924">
        <v>0</v>
      </c>
      <c r="Y4924">
        <v>248194</v>
      </c>
      <c r="Z4924">
        <v>20241217</v>
      </c>
      <c r="AA4924">
        <v>2405300720</v>
      </c>
      <c r="AB4924">
        <v>2</v>
      </c>
      <c r="AC4924" t="s">
        <v>2281</v>
      </c>
      <c r="AD4924" t="s">
        <v>2281</v>
      </c>
      <c r="AE4924">
        <v>11101</v>
      </c>
      <c r="AF4924" t="s">
        <v>2281</v>
      </c>
      <c r="AG4924" t="s">
        <v>549</v>
      </c>
      <c r="AH4924">
        <v>260</v>
      </c>
    </row>
    <row r="4925" spans="1:34" hidden="1" x14ac:dyDescent="0.25">
      <c r="A4925" t="str">
        <f t="shared" si="228"/>
        <v>24 1 3 11 1 8 71 0 0 4501001 248890</v>
      </c>
      <c r="B4925" t="str">
        <f t="shared" si="229"/>
        <v>24 1 3 11 1 8 71 0 0 4501001 248194</v>
      </c>
      <c r="C4925" t="str">
        <f t="shared" si="230"/>
        <v>24 1 3 11 1 8 71 0 0 4501001</v>
      </c>
      <c r="D4925">
        <v>24</v>
      </c>
      <c r="E4925">
        <v>1</v>
      </c>
      <c r="F4925">
        <v>3</v>
      </c>
      <c r="G4925">
        <v>11</v>
      </c>
      <c r="H4925">
        <v>1</v>
      </c>
      <c r="I4925">
        <v>8</v>
      </c>
      <c r="J4925">
        <v>71</v>
      </c>
      <c r="K4925">
        <v>0</v>
      </c>
      <c r="L4925" t="s">
        <v>147</v>
      </c>
      <c r="M4925" t="s">
        <v>172</v>
      </c>
      <c r="N4925" s="13">
        <v>6000000</v>
      </c>
      <c r="O4925">
        <v>248890</v>
      </c>
      <c r="P4925">
        <v>2024</v>
      </c>
      <c r="Q4925">
        <v>79754180</v>
      </c>
      <c r="R4925" t="s">
        <v>1460</v>
      </c>
      <c r="S4925" s="13">
        <v>6000000</v>
      </c>
      <c r="T4925">
        <v>0</v>
      </c>
      <c r="U4925" t="s">
        <v>4315</v>
      </c>
      <c r="V4925" t="s">
        <v>2295</v>
      </c>
      <c r="W4925">
        <v>5004</v>
      </c>
      <c r="X4925">
        <v>0</v>
      </c>
      <c r="Y4925">
        <v>248194</v>
      </c>
      <c r="Z4925">
        <v>20241217</v>
      </c>
      <c r="AA4925">
        <v>2405300720</v>
      </c>
      <c r="AB4925">
        <v>3</v>
      </c>
      <c r="AC4925" t="s">
        <v>2281</v>
      </c>
      <c r="AD4925" t="s">
        <v>2281</v>
      </c>
      <c r="AE4925">
        <v>11101</v>
      </c>
      <c r="AF4925" t="s">
        <v>2281</v>
      </c>
      <c r="AG4925" t="s">
        <v>549</v>
      </c>
      <c r="AH4925">
        <v>260</v>
      </c>
    </row>
    <row r="4926" spans="1:34" hidden="1" x14ac:dyDescent="0.25">
      <c r="A4926" t="str">
        <f t="shared" si="228"/>
        <v>24 1 3 11 1 8 71 0 0 4501001 248891</v>
      </c>
      <c r="B4926" t="str">
        <f t="shared" si="229"/>
        <v>24 1 3 11 1 8 71 0 0 4501001 248194</v>
      </c>
      <c r="C4926" t="str">
        <f t="shared" si="230"/>
        <v>24 1 3 11 1 8 71 0 0 4501001</v>
      </c>
      <c r="D4926">
        <v>24</v>
      </c>
      <c r="E4926">
        <v>1</v>
      </c>
      <c r="F4926">
        <v>3</v>
      </c>
      <c r="G4926">
        <v>11</v>
      </c>
      <c r="H4926">
        <v>1</v>
      </c>
      <c r="I4926">
        <v>8</v>
      </c>
      <c r="J4926">
        <v>71</v>
      </c>
      <c r="K4926">
        <v>0</v>
      </c>
      <c r="L4926" t="s">
        <v>147</v>
      </c>
      <c r="M4926" t="s">
        <v>172</v>
      </c>
      <c r="N4926" s="13">
        <v>6000000</v>
      </c>
      <c r="O4926">
        <v>248891</v>
      </c>
      <c r="P4926">
        <v>2024</v>
      </c>
      <c r="Q4926">
        <v>79754180</v>
      </c>
      <c r="R4926" t="s">
        <v>1460</v>
      </c>
      <c r="S4926" s="13">
        <v>6000000</v>
      </c>
      <c r="T4926">
        <v>0</v>
      </c>
      <c r="U4926" t="s">
        <v>4316</v>
      </c>
      <c r="V4926" t="s">
        <v>2295</v>
      </c>
      <c r="W4926">
        <v>5004</v>
      </c>
      <c r="X4926">
        <v>0</v>
      </c>
      <c r="Y4926">
        <v>248194</v>
      </c>
      <c r="Z4926">
        <v>20241217</v>
      </c>
      <c r="AA4926">
        <v>2405300720</v>
      </c>
      <c r="AB4926">
        <v>4</v>
      </c>
      <c r="AC4926" t="s">
        <v>2281</v>
      </c>
      <c r="AD4926" t="s">
        <v>2281</v>
      </c>
      <c r="AE4926">
        <v>11101</v>
      </c>
      <c r="AF4926" t="s">
        <v>2281</v>
      </c>
      <c r="AG4926" t="s">
        <v>549</v>
      </c>
      <c r="AH4926">
        <v>260</v>
      </c>
    </row>
    <row r="4927" spans="1:34" hidden="1" x14ac:dyDescent="0.25">
      <c r="A4927" t="str">
        <f t="shared" si="228"/>
        <v>24 1 3 11 1 8 71 0 0 4501001 248892</v>
      </c>
      <c r="B4927" t="str">
        <f t="shared" si="229"/>
        <v>24 1 3 11 1 8 71 0 0 4501001 248194</v>
      </c>
      <c r="C4927" t="str">
        <f t="shared" si="230"/>
        <v>24 1 3 11 1 8 71 0 0 4501001</v>
      </c>
      <c r="D4927">
        <v>24</v>
      </c>
      <c r="E4927">
        <v>1</v>
      </c>
      <c r="F4927">
        <v>3</v>
      </c>
      <c r="G4927">
        <v>11</v>
      </c>
      <c r="H4927">
        <v>1</v>
      </c>
      <c r="I4927">
        <v>8</v>
      </c>
      <c r="J4927">
        <v>71</v>
      </c>
      <c r="K4927">
        <v>0</v>
      </c>
      <c r="L4927" t="s">
        <v>147</v>
      </c>
      <c r="M4927" t="s">
        <v>172</v>
      </c>
      <c r="N4927" s="13">
        <v>6000000</v>
      </c>
      <c r="O4927">
        <v>248892</v>
      </c>
      <c r="P4927">
        <v>2024</v>
      </c>
      <c r="Q4927">
        <v>79754180</v>
      </c>
      <c r="R4927" t="s">
        <v>1460</v>
      </c>
      <c r="S4927" s="13">
        <v>6000000</v>
      </c>
      <c r="T4927">
        <v>0</v>
      </c>
      <c r="U4927" t="s">
        <v>4317</v>
      </c>
      <c r="V4927" t="s">
        <v>2295</v>
      </c>
      <c r="W4927">
        <v>5004</v>
      </c>
      <c r="X4927">
        <v>0</v>
      </c>
      <c r="Y4927">
        <v>248194</v>
      </c>
      <c r="Z4927">
        <v>20241217</v>
      </c>
      <c r="AA4927">
        <v>2405300720</v>
      </c>
      <c r="AB4927">
        <v>5</v>
      </c>
      <c r="AC4927" t="s">
        <v>2281</v>
      </c>
      <c r="AD4927" t="s">
        <v>2281</v>
      </c>
      <c r="AE4927">
        <v>11101</v>
      </c>
      <c r="AF4927" t="s">
        <v>2281</v>
      </c>
      <c r="AG4927" t="s">
        <v>549</v>
      </c>
      <c r="AH4927">
        <v>260</v>
      </c>
    </row>
    <row r="4928" spans="1:34" hidden="1" x14ac:dyDescent="0.25">
      <c r="A4928" t="str">
        <f t="shared" si="228"/>
        <v>24 1 3 11 1 8 71 0 0 4501001 248893</v>
      </c>
      <c r="B4928" t="str">
        <f t="shared" si="229"/>
        <v>24 1 3 11 1 8 71 0 0 4501001 248194</v>
      </c>
      <c r="C4928" t="str">
        <f t="shared" si="230"/>
        <v>24 1 3 11 1 8 71 0 0 4501001</v>
      </c>
      <c r="D4928">
        <v>24</v>
      </c>
      <c r="E4928">
        <v>1</v>
      </c>
      <c r="F4928">
        <v>3</v>
      </c>
      <c r="G4928">
        <v>11</v>
      </c>
      <c r="H4928">
        <v>1</v>
      </c>
      <c r="I4928">
        <v>8</v>
      </c>
      <c r="J4928">
        <v>71</v>
      </c>
      <c r="K4928">
        <v>0</v>
      </c>
      <c r="L4928" t="s">
        <v>147</v>
      </c>
      <c r="M4928" t="s">
        <v>172</v>
      </c>
      <c r="N4928" s="13">
        <v>6000000</v>
      </c>
      <c r="O4928">
        <v>248893</v>
      </c>
      <c r="P4928">
        <v>2024</v>
      </c>
      <c r="Q4928">
        <v>79754180</v>
      </c>
      <c r="R4928" t="s">
        <v>1460</v>
      </c>
      <c r="S4928" s="13">
        <v>6000000</v>
      </c>
      <c r="T4928">
        <v>0</v>
      </c>
      <c r="U4928" t="s">
        <v>4318</v>
      </c>
      <c r="V4928" t="s">
        <v>2295</v>
      </c>
      <c r="W4928">
        <v>5004</v>
      </c>
      <c r="X4928">
        <v>0</v>
      </c>
      <c r="Y4928">
        <v>248194</v>
      </c>
      <c r="Z4928">
        <v>20241217</v>
      </c>
      <c r="AA4928">
        <v>2405300720</v>
      </c>
      <c r="AB4928">
        <v>199</v>
      </c>
      <c r="AC4928" t="s">
        <v>2281</v>
      </c>
      <c r="AD4928" t="s">
        <v>2281</v>
      </c>
      <c r="AE4928">
        <v>11101</v>
      </c>
      <c r="AF4928" t="s">
        <v>2281</v>
      </c>
      <c r="AG4928" t="s">
        <v>549</v>
      </c>
      <c r="AH4928">
        <v>260</v>
      </c>
    </row>
    <row r="4929" spans="1:34" hidden="1" x14ac:dyDescent="0.25">
      <c r="A4929" t="str">
        <f t="shared" si="228"/>
        <v>24 1 3 11 1 602 71 41 0 4501001 248894</v>
      </c>
      <c r="B4929" t="str">
        <f t="shared" si="229"/>
        <v>24 1 3 11 1 602 71 41 0 4501001 248249</v>
      </c>
      <c r="C4929" t="str">
        <f t="shared" si="230"/>
        <v>24 1 3 11 1 602 71 41 0 4501001</v>
      </c>
      <c r="D4929">
        <v>24</v>
      </c>
      <c r="E4929">
        <v>1</v>
      </c>
      <c r="F4929">
        <v>3</v>
      </c>
      <c r="G4929">
        <v>11</v>
      </c>
      <c r="H4929">
        <v>1</v>
      </c>
      <c r="I4929">
        <v>602</v>
      </c>
      <c r="J4929">
        <v>71</v>
      </c>
      <c r="K4929">
        <v>41</v>
      </c>
      <c r="L4929" t="s">
        <v>147</v>
      </c>
      <c r="M4929" t="s">
        <v>172</v>
      </c>
      <c r="N4929" s="13">
        <v>6000000</v>
      </c>
      <c r="O4929">
        <v>248894</v>
      </c>
      <c r="P4929">
        <v>2024</v>
      </c>
      <c r="Q4929">
        <v>1053807102</v>
      </c>
      <c r="R4929" t="s">
        <v>1469</v>
      </c>
      <c r="S4929" s="13">
        <v>6000000</v>
      </c>
      <c r="T4929">
        <v>0</v>
      </c>
      <c r="U4929" t="s">
        <v>4319</v>
      </c>
      <c r="V4929" t="s">
        <v>2295</v>
      </c>
      <c r="W4929">
        <v>5004</v>
      </c>
      <c r="X4929">
        <v>0</v>
      </c>
      <c r="Y4929">
        <v>248249</v>
      </c>
      <c r="Z4929">
        <v>20241218</v>
      </c>
      <c r="AA4929">
        <v>2411071207</v>
      </c>
      <c r="AB4929">
        <v>1</v>
      </c>
      <c r="AC4929" t="s">
        <v>2281</v>
      </c>
      <c r="AD4929" t="s">
        <v>2281</v>
      </c>
      <c r="AE4929">
        <v>11101</v>
      </c>
      <c r="AF4929" t="s">
        <v>2281</v>
      </c>
      <c r="AG4929" t="s">
        <v>549</v>
      </c>
      <c r="AH4929">
        <v>260</v>
      </c>
    </row>
    <row r="4930" spans="1:34" hidden="1" x14ac:dyDescent="0.25">
      <c r="A4930" t="str">
        <f t="shared" ref="A4930:A4993" si="231">+CONCATENATE(,D4930," ",E4930," ",F4930," ",G4930," ",H4930," ",I4930," ",J4930," ",K4930," ",L4930," ",M4930," ",O4930)</f>
        <v>24 1 3 22 1 8 71 3 0 4501052 248895</v>
      </c>
      <c r="B4930" t="str">
        <f t="shared" ref="B4930:B4993" si="232">+CONCATENATE(,D4930," ",E4930," ",F4930," ",G4930," ",H4930," ",I4930," ",J4930," ",K4930," ",L4930," ",M4930," ",Y4930)</f>
        <v>24 1 3 22 1 8 71 3 0 4501052 248143</v>
      </c>
      <c r="C4930" t="str">
        <f t="shared" ref="C4930:C4993" si="233">+CONCATENATE(,D4930," ",E4930," ",F4930," ",G4930," ",H4930," ",I4930," ",J4930," ",K4930," ",L4930," ",M4930)</f>
        <v>24 1 3 22 1 8 71 3 0 4501052</v>
      </c>
      <c r="D4930">
        <v>24</v>
      </c>
      <c r="E4930">
        <v>1</v>
      </c>
      <c r="F4930">
        <v>3</v>
      </c>
      <c r="G4930">
        <v>22</v>
      </c>
      <c r="H4930">
        <v>1</v>
      </c>
      <c r="I4930">
        <v>8</v>
      </c>
      <c r="J4930">
        <v>71</v>
      </c>
      <c r="K4930">
        <v>3</v>
      </c>
      <c r="L4930" t="s">
        <v>147</v>
      </c>
      <c r="M4930" t="s">
        <v>176</v>
      </c>
      <c r="N4930" s="13">
        <v>387792</v>
      </c>
      <c r="O4930">
        <v>248895</v>
      </c>
      <c r="P4930">
        <v>2024</v>
      </c>
      <c r="Q4930">
        <v>890805554</v>
      </c>
      <c r="R4930" t="s">
        <v>1187</v>
      </c>
      <c r="S4930" s="13">
        <v>387792</v>
      </c>
      <c r="T4930">
        <v>13202</v>
      </c>
      <c r="U4930" t="s">
        <v>3249</v>
      </c>
      <c r="V4930" t="s">
        <v>2280</v>
      </c>
      <c r="W4930">
        <v>5016</v>
      </c>
      <c r="X4930">
        <v>2305</v>
      </c>
      <c r="Y4930">
        <v>248143</v>
      </c>
      <c r="Z4930">
        <v>20241219</v>
      </c>
      <c r="AA4930">
        <v>2404180576</v>
      </c>
      <c r="AB4930">
        <v>7</v>
      </c>
      <c r="AC4930" t="s">
        <v>2281</v>
      </c>
      <c r="AD4930" t="s">
        <v>2281</v>
      </c>
      <c r="AE4930">
        <v>12401</v>
      </c>
      <c r="AF4930" t="s">
        <v>2281</v>
      </c>
      <c r="AG4930" t="s">
        <v>67</v>
      </c>
      <c r="AH4930">
        <v>253</v>
      </c>
    </row>
    <row r="4931" spans="1:34" hidden="1" x14ac:dyDescent="0.25">
      <c r="A4931" t="str">
        <f t="shared" si="231"/>
        <v>24 1 3 22 1 8 71 3 0 4501052 248896</v>
      </c>
      <c r="B4931" t="str">
        <f t="shared" si="232"/>
        <v>24 1 3 22 1 8 71 3 0 4501052 248143</v>
      </c>
      <c r="C4931" t="str">
        <f t="shared" si="233"/>
        <v>24 1 3 22 1 8 71 3 0 4501052</v>
      </c>
      <c r="D4931">
        <v>24</v>
      </c>
      <c r="E4931">
        <v>1</v>
      </c>
      <c r="F4931">
        <v>3</v>
      </c>
      <c r="G4931">
        <v>22</v>
      </c>
      <c r="H4931">
        <v>1</v>
      </c>
      <c r="I4931">
        <v>8</v>
      </c>
      <c r="J4931">
        <v>71</v>
      </c>
      <c r="K4931">
        <v>3</v>
      </c>
      <c r="L4931" t="s">
        <v>147</v>
      </c>
      <c r="M4931" t="s">
        <v>176</v>
      </c>
      <c r="N4931" s="13">
        <v>477651</v>
      </c>
      <c r="O4931">
        <v>248896</v>
      </c>
      <c r="P4931">
        <v>2024</v>
      </c>
      <c r="Q4931">
        <v>890805554</v>
      </c>
      <c r="R4931" t="s">
        <v>1187</v>
      </c>
      <c r="S4931" s="13">
        <v>477651</v>
      </c>
      <c r="T4931">
        <v>16224</v>
      </c>
      <c r="U4931" t="s">
        <v>3249</v>
      </c>
      <c r="V4931" t="s">
        <v>2280</v>
      </c>
      <c r="W4931">
        <v>5016</v>
      </c>
      <c r="X4931">
        <v>2305</v>
      </c>
      <c r="Y4931">
        <v>248143</v>
      </c>
      <c r="Z4931">
        <v>20241219</v>
      </c>
      <c r="AA4931">
        <v>2404180576</v>
      </c>
      <c r="AB4931">
        <v>8</v>
      </c>
      <c r="AC4931" t="s">
        <v>2281</v>
      </c>
      <c r="AD4931" t="s">
        <v>2281</v>
      </c>
      <c r="AE4931">
        <v>12401</v>
      </c>
      <c r="AF4931" t="s">
        <v>2281</v>
      </c>
      <c r="AG4931" t="s">
        <v>67</v>
      </c>
      <c r="AH4931">
        <v>253</v>
      </c>
    </row>
    <row r="4932" spans="1:34" hidden="1" x14ac:dyDescent="0.25">
      <c r="A4932" t="str">
        <f t="shared" si="231"/>
        <v>24 1 3 22 1 602 71 42 0 4501052 248897</v>
      </c>
      <c r="B4932" t="str">
        <f t="shared" si="232"/>
        <v>24 1 3 22 1 602 71 42 0 4501052 248237</v>
      </c>
      <c r="C4932" t="str">
        <f t="shared" si="233"/>
        <v>24 1 3 22 1 602 71 42 0 4501052</v>
      </c>
      <c r="D4932">
        <v>24</v>
      </c>
      <c r="E4932">
        <v>1</v>
      </c>
      <c r="F4932">
        <v>3</v>
      </c>
      <c r="G4932">
        <v>22</v>
      </c>
      <c r="H4932">
        <v>1</v>
      </c>
      <c r="I4932">
        <v>602</v>
      </c>
      <c r="J4932">
        <v>71</v>
      </c>
      <c r="K4932">
        <v>42</v>
      </c>
      <c r="L4932" t="s">
        <v>147</v>
      </c>
      <c r="M4932" t="s">
        <v>176</v>
      </c>
      <c r="N4932" s="13">
        <v>17752305</v>
      </c>
      <c r="O4932">
        <v>248897</v>
      </c>
      <c r="P4932">
        <v>2024</v>
      </c>
      <c r="Q4932">
        <v>890800128</v>
      </c>
      <c r="R4932" t="s">
        <v>838</v>
      </c>
      <c r="S4932" s="13">
        <v>17752305</v>
      </c>
      <c r="T4932">
        <v>0</v>
      </c>
      <c r="U4932" t="s">
        <v>4320</v>
      </c>
      <c r="V4932" t="s">
        <v>2283</v>
      </c>
      <c r="W4932">
        <v>5004</v>
      </c>
      <c r="X4932">
        <v>0</v>
      </c>
      <c r="Y4932">
        <v>248237</v>
      </c>
      <c r="Z4932">
        <v>20241219</v>
      </c>
      <c r="AA4932">
        <v>0</v>
      </c>
      <c r="AB4932">
        <v>0</v>
      </c>
      <c r="AC4932" t="s">
        <v>2281</v>
      </c>
      <c r="AD4932" t="s">
        <v>2281</v>
      </c>
      <c r="AE4932">
        <v>11229</v>
      </c>
      <c r="AF4932" t="s">
        <v>2281</v>
      </c>
      <c r="AG4932" t="s">
        <v>639</v>
      </c>
      <c r="AH4932">
        <v>335</v>
      </c>
    </row>
    <row r="4933" spans="1:34" hidden="1" x14ac:dyDescent="0.25">
      <c r="A4933" t="str">
        <f t="shared" si="231"/>
        <v>24 1 3 22 1 602 71 43 0 4501052 248898</v>
      </c>
      <c r="B4933" t="str">
        <f t="shared" si="232"/>
        <v>24 1 3 22 1 602 71 43 0 4501052 248246</v>
      </c>
      <c r="C4933" t="str">
        <f t="shared" si="233"/>
        <v>24 1 3 22 1 602 71 43 0 4501052</v>
      </c>
      <c r="D4933">
        <v>24</v>
      </c>
      <c r="E4933">
        <v>1</v>
      </c>
      <c r="F4933">
        <v>3</v>
      </c>
      <c r="G4933">
        <v>22</v>
      </c>
      <c r="H4933">
        <v>1</v>
      </c>
      <c r="I4933">
        <v>602</v>
      </c>
      <c r="J4933">
        <v>71</v>
      </c>
      <c r="K4933">
        <v>43</v>
      </c>
      <c r="L4933" t="s">
        <v>147</v>
      </c>
      <c r="M4933" t="s">
        <v>176</v>
      </c>
      <c r="N4933" s="13">
        <v>359390</v>
      </c>
      <c r="O4933">
        <v>248898</v>
      </c>
      <c r="P4933">
        <v>2024</v>
      </c>
      <c r="Q4933">
        <v>810000598</v>
      </c>
      <c r="R4933" t="s">
        <v>2278</v>
      </c>
      <c r="S4933" s="13">
        <v>359390</v>
      </c>
      <c r="T4933">
        <v>0</v>
      </c>
      <c r="U4933" t="s">
        <v>4137</v>
      </c>
      <c r="V4933" t="s">
        <v>2283</v>
      </c>
      <c r="W4933">
        <v>5004</v>
      </c>
      <c r="X4933">
        <v>0</v>
      </c>
      <c r="Y4933">
        <v>248246</v>
      </c>
      <c r="Z4933">
        <v>20241219</v>
      </c>
      <c r="AA4933">
        <v>0</v>
      </c>
      <c r="AB4933">
        <v>0</v>
      </c>
      <c r="AC4933" t="s">
        <v>2281</v>
      </c>
      <c r="AD4933" t="s">
        <v>2281</v>
      </c>
      <c r="AE4933">
        <v>22321</v>
      </c>
      <c r="AF4933" t="s">
        <v>4113</v>
      </c>
      <c r="AG4933" t="s">
        <v>583</v>
      </c>
      <c r="AH4933">
        <v>335</v>
      </c>
    </row>
    <row r="4934" spans="1:34" hidden="1" x14ac:dyDescent="0.25">
      <c r="A4934" t="str">
        <f t="shared" si="231"/>
        <v>24 1 3 22 1 602 71 42 0 4501052 248899</v>
      </c>
      <c r="B4934" t="str">
        <f t="shared" si="232"/>
        <v>24 1 3 22 1 602 71 42 0 4501052 248256</v>
      </c>
      <c r="C4934" t="str">
        <f t="shared" si="233"/>
        <v>24 1 3 22 1 602 71 42 0 4501052</v>
      </c>
      <c r="D4934">
        <v>24</v>
      </c>
      <c r="E4934">
        <v>1</v>
      </c>
      <c r="F4934">
        <v>3</v>
      </c>
      <c r="G4934">
        <v>22</v>
      </c>
      <c r="H4934">
        <v>1</v>
      </c>
      <c r="I4934">
        <v>602</v>
      </c>
      <c r="J4934">
        <v>71</v>
      </c>
      <c r="K4934">
        <v>42</v>
      </c>
      <c r="L4934" t="s">
        <v>147</v>
      </c>
      <c r="M4934" t="s">
        <v>176</v>
      </c>
      <c r="N4934" s="13">
        <v>268821</v>
      </c>
      <c r="O4934">
        <v>248899</v>
      </c>
      <c r="P4934">
        <v>2024</v>
      </c>
      <c r="Q4934">
        <v>810000598</v>
      </c>
      <c r="R4934" t="s">
        <v>2278</v>
      </c>
      <c r="S4934" s="13">
        <v>268821</v>
      </c>
      <c r="T4934">
        <v>0</v>
      </c>
      <c r="U4934" t="s">
        <v>4307</v>
      </c>
      <c r="V4934" t="s">
        <v>2283</v>
      </c>
      <c r="W4934">
        <v>5004</v>
      </c>
      <c r="X4934">
        <v>0</v>
      </c>
      <c r="Y4934">
        <v>248256</v>
      </c>
      <c r="Z4934">
        <v>20241219</v>
      </c>
      <c r="AA4934">
        <v>0</v>
      </c>
      <c r="AB4934">
        <v>0</v>
      </c>
      <c r="AC4934" t="s">
        <v>2281</v>
      </c>
      <c r="AD4934" t="s">
        <v>2281</v>
      </c>
      <c r="AE4934">
        <v>11229</v>
      </c>
      <c r="AF4934" t="s">
        <v>2281</v>
      </c>
      <c r="AG4934" t="s">
        <v>639</v>
      </c>
      <c r="AH4934">
        <v>335</v>
      </c>
    </row>
    <row r="4935" spans="1:34" hidden="1" x14ac:dyDescent="0.25">
      <c r="A4935" t="str">
        <f t="shared" si="231"/>
        <v>24 1 3 22 1 602 71 42 0 4501052 248900</v>
      </c>
      <c r="B4935" t="str">
        <f t="shared" si="232"/>
        <v>24 1 3 22 1 602 71 42 0 4501052 248235</v>
      </c>
      <c r="C4935" t="str">
        <f t="shared" si="233"/>
        <v>24 1 3 22 1 602 71 42 0 4501052</v>
      </c>
      <c r="D4935">
        <v>24</v>
      </c>
      <c r="E4935">
        <v>1</v>
      </c>
      <c r="F4935">
        <v>3</v>
      </c>
      <c r="G4935">
        <v>22</v>
      </c>
      <c r="H4935">
        <v>1</v>
      </c>
      <c r="I4935">
        <v>602</v>
      </c>
      <c r="J4935">
        <v>71</v>
      </c>
      <c r="K4935">
        <v>42</v>
      </c>
      <c r="L4935" t="s">
        <v>147</v>
      </c>
      <c r="M4935" t="s">
        <v>176</v>
      </c>
      <c r="N4935" s="13">
        <v>1097704.9099999999</v>
      </c>
      <c r="O4935">
        <v>248900</v>
      </c>
      <c r="P4935">
        <v>2024</v>
      </c>
      <c r="Q4935">
        <v>800153993</v>
      </c>
      <c r="R4935" t="s">
        <v>810</v>
      </c>
      <c r="S4935" s="13">
        <v>1097704.9099999999</v>
      </c>
      <c r="T4935">
        <v>0</v>
      </c>
      <c r="U4935" t="s">
        <v>4198</v>
      </c>
      <c r="V4935" t="s">
        <v>2283</v>
      </c>
      <c r="W4935">
        <v>5004</v>
      </c>
      <c r="X4935">
        <v>0</v>
      </c>
      <c r="Y4935">
        <v>248235</v>
      </c>
      <c r="Z4935">
        <v>20241219</v>
      </c>
      <c r="AA4935">
        <v>0</v>
      </c>
      <c r="AB4935">
        <v>0</v>
      </c>
      <c r="AC4935" t="s">
        <v>2281</v>
      </c>
      <c r="AD4935" t="s">
        <v>2281</v>
      </c>
      <c r="AE4935">
        <v>11229</v>
      </c>
      <c r="AF4935" t="s">
        <v>2281</v>
      </c>
      <c r="AG4935" t="s">
        <v>639</v>
      </c>
      <c r="AH4935">
        <v>335</v>
      </c>
    </row>
    <row r="4936" spans="1:34" hidden="1" x14ac:dyDescent="0.25">
      <c r="A4936" t="str">
        <f t="shared" si="231"/>
        <v>24 1 3 22 1 602 71 43 0 4501052 248901</v>
      </c>
      <c r="B4936" t="str">
        <f t="shared" si="232"/>
        <v>24 1 3 22 1 602 71 43 0 4501052 248247</v>
      </c>
      <c r="C4936" t="str">
        <f t="shared" si="233"/>
        <v>24 1 3 22 1 602 71 43 0 4501052</v>
      </c>
      <c r="D4936">
        <v>24</v>
      </c>
      <c r="E4936">
        <v>1</v>
      </c>
      <c r="F4936">
        <v>3</v>
      </c>
      <c r="G4936">
        <v>22</v>
      </c>
      <c r="H4936">
        <v>1</v>
      </c>
      <c r="I4936">
        <v>602</v>
      </c>
      <c r="J4936">
        <v>71</v>
      </c>
      <c r="K4936">
        <v>43</v>
      </c>
      <c r="L4936" t="s">
        <v>147</v>
      </c>
      <c r="M4936" t="s">
        <v>176</v>
      </c>
      <c r="N4936" s="13">
        <v>2139707.15</v>
      </c>
      <c r="O4936">
        <v>248901</v>
      </c>
      <c r="P4936">
        <v>2024</v>
      </c>
      <c r="Q4936">
        <v>800153993</v>
      </c>
      <c r="R4936" t="s">
        <v>810</v>
      </c>
      <c r="S4936" s="13">
        <v>2139707.15</v>
      </c>
      <c r="T4936">
        <v>0</v>
      </c>
      <c r="U4936" t="s">
        <v>4071</v>
      </c>
      <c r="V4936" t="s">
        <v>2283</v>
      </c>
      <c r="W4936">
        <v>5004</v>
      </c>
      <c r="X4936">
        <v>0</v>
      </c>
      <c r="Y4936">
        <v>248247</v>
      </c>
      <c r="Z4936">
        <v>20241219</v>
      </c>
      <c r="AA4936">
        <v>0</v>
      </c>
      <c r="AB4936">
        <v>0</v>
      </c>
      <c r="AC4936" t="s">
        <v>2281</v>
      </c>
      <c r="AD4936" t="s">
        <v>2281</v>
      </c>
      <c r="AE4936">
        <v>22321</v>
      </c>
      <c r="AF4936" t="s">
        <v>4113</v>
      </c>
      <c r="AG4936" t="s">
        <v>583</v>
      </c>
      <c r="AH4936">
        <v>335</v>
      </c>
    </row>
    <row r="4937" spans="1:34" hidden="1" x14ac:dyDescent="0.25">
      <c r="A4937" t="str">
        <f t="shared" si="231"/>
        <v>24 1 3 11 1 8 71 1 0 4501001 248902</v>
      </c>
      <c r="B4937" t="str">
        <f t="shared" si="232"/>
        <v>24 1 3 11 1 8 71 1 0 4501001 248156</v>
      </c>
      <c r="C4937" t="str">
        <f t="shared" si="233"/>
        <v>24 1 3 11 1 8 71 1 0 4501001</v>
      </c>
      <c r="D4937">
        <v>24</v>
      </c>
      <c r="E4937">
        <v>1</v>
      </c>
      <c r="F4937">
        <v>3</v>
      </c>
      <c r="G4937">
        <v>11</v>
      </c>
      <c r="H4937">
        <v>1</v>
      </c>
      <c r="I4937">
        <v>8</v>
      </c>
      <c r="J4937">
        <v>71</v>
      </c>
      <c r="K4937">
        <v>1</v>
      </c>
      <c r="L4937" t="s">
        <v>147</v>
      </c>
      <c r="M4937" t="s">
        <v>172</v>
      </c>
      <c r="N4937" s="13">
        <v>22889560.93</v>
      </c>
      <c r="O4937">
        <v>248902</v>
      </c>
      <c r="P4937">
        <v>2024</v>
      </c>
      <c r="Q4937">
        <v>800028582</v>
      </c>
      <c r="R4937" t="s">
        <v>833</v>
      </c>
      <c r="S4937" s="13">
        <v>22889560.93</v>
      </c>
      <c r="T4937">
        <v>0</v>
      </c>
      <c r="U4937" t="s">
        <v>2411</v>
      </c>
      <c r="V4937" t="s">
        <v>4321</v>
      </c>
      <c r="W4937">
        <v>5004</v>
      </c>
      <c r="X4937">
        <v>0</v>
      </c>
      <c r="Y4937">
        <v>248156</v>
      </c>
      <c r="Z4937">
        <v>20241220</v>
      </c>
      <c r="AA4937">
        <v>2405020606</v>
      </c>
      <c r="AB4937">
        <v>8</v>
      </c>
      <c r="AC4937" t="s">
        <v>2281</v>
      </c>
      <c r="AD4937" t="s">
        <v>2281</v>
      </c>
      <c r="AE4937">
        <v>11101</v>
      </c>
      <c r="AF4937" t="s">
        <v>2281</v>
      </c>
      <c r="AG4937" t="s">
        <v>549</v>
      </c>
      <c r="AH4937">
        <v>121</v>
      </c>
    </row>
    <row r="4938" spans="1:34" hidden="1" x14ac:dyDescent="0.25">
      <c r="A4938" t="str">
        <f t="shared" si="231"/>
        <v>24 1 3 11 1 8 71 1 0 4501001 248903</v>
      </c>
      <c r="B4938" t="str">
        <f t="shared" si="232"/>
        <v>24 1 3 11 1 8 71 1 0 4501001 248156</v>
      </c>
      <c r="C4938" t="str">
        <f t="shared" si="233"/>
        <v>24 1 3 11 1 8 71 1 0 4501001</v>
      </c>
      <c r="D4938">
        <v>24</v>
      </c>
      <c r="E4938">
        <v>1</v>
      </c>
      <c r="F4938">
        <v>3</v>
      </c>
      <c r="G4938">
        <v>11</v>
      </c>
      <c r="H4938">
        <v>1</v>
      </c>
      <c r="I4938">
        <v>8</v>
      </c>
      <c r="J4938">
        <v>71</v>
      </c>
      <c r="K4938">
        <v>1</v>
      </c>
      <c r="L4938" t="s">
        <v>147</v>
      </c>
      <c r="M4938" t="s">
        <v>172</v>
      </c>
      <c r="N4938" s="13">
        <v>3026509.07</v>
      </c>
      <c r="O4938">
        <v>248903</v>
      </c>
      <c r="P4938">
        <v>2024</v>
      </c>
      <c r="Q4938">
        <v>800028582</v>
      </c>
      <c r="R4938" t="s">
        <v>833</v>
      </c>
      <c r="S4938" s="13">
        <v>3026509.07</v>
      </c>
      <c r="T4938">
        <v>0</v>
      </c>
      <c r="U4938" t="s">
        <v>2411</v>
      </c>
      <c r="V4938" t="s">
        <v>4321</v>
      </c>
      <c r="W4938">
        <v>5004</v>
      </c>
      <c r="X4938">
        <v>0</v>
      </c>
      <c r="Y4938">
        <v>248156</v>
      </c>
      <c r="Z4938">
        <v>20241220</v>
      </c>
      <c r="AA4938">
        <v>2405020606</v>
      </c>
      <c r="AB4938">
        <v>8</v>
      </c>
      <c r="AC4938" t="s">
        <v>2281</v>
      </c>
      <c r="AD4938" t="s">
        <v>2281</v>
      </c>
      <c r="AE4938">
        <v>11101</v>
      </c>
      <c r="AF4938" t="s">
        <v>2281</v>
      </c>
      <c r="AG4938" t="s">
        <v>549</v>
      </c>
      <c r="AH4938">
        <v>121</v>
      </c>
    </row>
    <row r="4939" spans="1:34" hidden="1" x14ac:dyDescent="0.25">
      <c r="A4939" t="str">
        <f t="shared" si="231"/>
        <v>24 1 3 11 1 8 71 0 0 4501001 248904</v>
      </c>
      <c r="B4939" t="str">
        <f t="shared" si="232"/>
        <v>24 1 3 11 1 8 71 0 0 4501001 248089</v>
      </c>
      <c r="C4939" t="str">
        <f t="shared" si="233"/>
        <v>24 1 3 11 1 8 71 0 0 4501001</v>
      </c>
      <c r="D4939">
        <v>24</v>
      </c>
      <c r="E4939">
        <v>1</v>
      </c>
      <c r="F4939">
        <v>3</v>
      </c>
      <c r="G4939">
        <v>11</v>
      </c>
      <c r="H4939">
        <v>1</v>
      </c>
      <c r="I4939">
        <v>8</v>
      </c>
      <c r="J4939">
        <v>71</v>
      </c>
      <c r="K4939">
        <v>0</v>
      </c>
      <c r="L4939" t="s">
        <v>147</v>
      </c>
      <c r="M4939" t="s">
        <v>172</v>
      </c>
      <c r="N4939" s="13">
        <v>8048000</v>
      </c>
      <c r="O4939">
        <v>248904</v>
      </c>
      <c r="P4939">
        <v>2024</v>
      </c>
      <c r="Q4939">
        <v>900807744</v>
      </c>
      <c r="R4939" t="s">
        <v>1103</v>
      </c>
      <c r="S4939" s="13">
        <v>8048000</v>
      </c>
      <c r="T4939">
        <v>0</v>
      </c>
      <c r="U4939" t="s">
        <v>4322</v>
      </c>
      <c r="V4939" t="s">
        <v>4323</v>
      </c>
      <c r="W4939">
        <v>5004</v>
      </c>
      <c r="X4939">
        <v>0</v>
      </c>
      <c r="Y4939">
        <v>248089</v>
      </c>
      <c r="Z4939">
        <v>20241220</v>
      </c>
      <c r="AA4939">
        <v>2403120456</v>
      </c>
      <c r="AB4939">
        <v>8</v>
      </c>
      <c r="AC4939" t="s">
        <v>2281</v>
      </c>
      <c r="AD4939" t="s">
        <v>2281</v>
      </c>
      <c r="AE4939">
        <v>11101</v>
      </c>
      <c r="AF4939" t="s">
        <v>2281</v>
      </c>
      <c r="AG4939" t="s">
        <v>549</v>
      </c>
      <c r="AH4939">
        <v>261</v>
      </c>
    </row>
    <row r="4940" spans="1:34" hidden="1" x14ac:dyDescent="0.25">
      <c r="A4940" t="str">
        <f t="shared" si="231"/>
        <v>24 1 3 11 1 8 71 0 0 4501001 248905</v>
      </c>
      <c r="B4940" t="str">
        <f t="shared" si="232"/>
        <v>24 1 3 11 1 8 71 0 0 4501001 248089</v>
      </c>
      <c r="C4940" t="str">
        <f t="shared" si="233"/>
        <v>24 1 3 11 1 8 71 0 0 4501001</v>
      </c>
      <c r="D4940">
        <v>24</v>
      </c>
      <c r="E4940">
        <v>1</v>
      </c>
      <c r="F4940">
        <v>3</v>
      </c>
      <c r="G4940">
        <v>11</v>
      </c>
      <c r="H4940">
        <v>1</v>
      </c>
      <c r="I4940">
        <v>8</v>
      </c>
      <c r="J4940">
        <v>71</v>
      </c>
      <c r="K4940">
        <v>0</v>
      </c>
      <c r="L4940" t="s">
        <v>147</v>
      </c>
      <c r="M4940" t="s">
        <v>172</v>
      </c>
      <c r="N4940" s="13">
        <v>8048000</v>
      </c>
      <c r="O4940">
        <v>248905</v>
      </c>
      <c r="P4940">
        <v>2024</v>
      </c>
      <c r="Q4940">
        <v>900807744</v>
      </c>
      <c r="R4940" t="s">
        <v>1103</v>
      </c>
      <c r="S4940" s="13">
        <v>8048000</v>
      </c>
      <c r="T4940">
        <v>0</v>
      </c>
      <c r="U4940" t="s">
        <v>4324</v>
      </c>
      <c r="V4940" t="s">
        <v>4325</v>
      </c>
      <c r="W4940">
        <v>5004</v>
      </c>
      <c r="X4940">
        <v>0</v>
      </c>
      <c r="Y4940">
        <v>248089</v>
      </c>
      <c r="Z4940">
        <v>20241220</v>
      </c>
      <c r="AA4940">
        <v>2403120456</v>
      </c>
      <c r="AB4940">
        <v>9</v>
      </c>
      <c r="AC4940" t="s">
        <v>2281</v>
      </c>
      <c r="AD4940" t="s">
        <v>2281</v>
      </c>
      <c r="AE4940">
        <v>11101</v>
      </c>
      <c r="AF4940" t="s">
        <v>2281</v>
      </c>
      <c r="AG4940" t="s">
        <v>549</v>
      </c>
      <c r="AH4940">
        <v>261</v>
      </c>
    </row>
    <row r="4941" spans="1:34" hidden="1" x14ac:dyDescent="0.25">
      <c r="A4941" t="str">
        <f t="shared" si="231"/>
        <v>24 1 3 11 1 8 71 0 0 4501001 248906</v>
      </c>
      <c r="B4941" t="str">
        <f t="shared" si="232"/>
        <v>24 1 3 11 1 8 71 0 0 4501001 248089</v>
      </c>
      <c r="C4941" t="str">
        <f t="shared" si="233"/>
        <v>24 1 3 11 1 8 71 0 0 4501001</v>
      </c>
      <c r="D4941">
        <v>24</v>
      </c>
      <c r="E4941">
        <v>1</v>
      </c>
      <c r="F4941">
        <v>3</v>
      </c>
      <c r="G4941">
        <v>11</v>
      </c>
      <c r="H4941">
        <v>1</v>
      </c>
      <c r="I4941">
        <v>8</v>
      </c>
      <c r="J4941">
        <v>71</v>
      </c>
      <c r="K4941">
        <v>0</v>
      </c>
      <c r="L4941" t="s">
        <v>147</v>
      </c>
      <c r="M4941" t="s">
        <v>172</v>
      </c>
      <c r="N4941" s="13">
        <v>4209562</v>
      </c>
      <c r="O4941">
        <v>248906</v>
      </c>
      <c r="P4941">
        <v>2024</v>
      </c>
      <c r="Q4941">
        <v>900807744</v>
      </c>
      <c r="R4941" t="s">
        <v>1103</v>
      </c>
      <c r="S4941" s="13">
        <v>4209562</v>
      </c>
      <c r="T4941">
        <v>0</v>
      </c>
      <c r="U4941" t="s">
        <v>4326</v>
      </c>
      <c r="V4941" t="s">
        <v>4327</v>
      </c>
      <c r="W4941">
        <v>5004</v>
      </c>
      <c r="X4941">
        <v>0</v>
      </c>
      <c r="Y4941">
        <v>248089</v>
      </c>
      <c r="Z4941">
        <v>20241220</v>
      </c>
      <c r="AA4941">
        <v>2403120456</v>
      </c>
      <c r="AB4941">
        <v>199</v>
      </c>
      <c r="AC4941" t="s">
        <v>2281</v>
      </c>
      <c r="AD4941" t="s">
        <v>2281</v>
      </c>
      <c r="AE4941">
        <v>11101</v>
      </c>
      <c r="AF4941" t="s">
        <v>2281</v>
      </c>
      <c r="AG4941" t="s">
        <v>549</v>
      </c>
      <c r="AH4941">
        <v>261</v>
      </c>
    </row>
    <row r="4942" spans="1:34" hidden="1" x14ac:dyDescent="0.25">
      <c r="A4942" t="str">
        <f t="shared" si="231"/>
        <v>24 1 3 22 1 8 71 2 0 4501001 248907</v>
      </c>
      <c r="B4942" t="str">
        <f t="shared" si="232"/>
        <v>24 1 3 22 1 8 71 2 0 4501001 248136</v>
      </c>
      <c r="C4942" t="str">
        <f t="shared" si="233"/>
        <v>24 1 3 22 1 8 71 2 0 4501001</v>
      </c>
      <c r="D4942">
        <v>24</v>
      </c>
      <c r="E4942">
        <v>1</v>
      </c>
      <c r="F4942">
        <v>3</v>
      </c>
      <c r="G4942">
        <v>22</v>
      </c>
      <c r="H4942">
        <v>1</v>
      </c>
      <c r="I4942">
        <v>8</v>
      </c>
      <c r="J4942">
        <v>71</v>
      </c>
      <c r="K4942">
        <v>2</v>
      </c>
      <c r="L4942" t="s">
        <v>147</v>
      </c>
      <c r="M4942" t="s">
        <v>172</v>
      </c>
      <c r="N4942" s="13">
        <v>27669560</v>
      </c>
      <c r="O4942">
        <v>248907</v>
      </c>
      <c r="P4942">
        <v>2024</v>
      </c>
      <c r="Q4942">
        <v>890804256</v>
      </c>
      <c r="R4942" t="s">
        <v>1017</v>
      </c>
      <c r="S4942" s="13">
        <v>27669560</v>
      </c>
      <c r="T4942">
        <v>0</v>
      </c>
      <c r="U4942" t="s">
        <v>4328</v>
      </c>
      <c r="V4942" t="s">
        <v>4329</v>
      </c>
      <c r="W4942">
        <v>5016</v>
      </c>
      <c r="X4942">
        <v>0</v>
      </c>
      <c r="Y4942">
        <v>248136</v>
      </c>
      <c r="Z4942">
        <v>20241220</v>
      </c>
      <c r="AA4942">
        <v>2404120555</v>
      </c>
      <c r="AB4942">
        <v>8</v>
      </c>
      <c r="AC4942" t="s">
        <v>2281</v>
      </c>
      <c r="AD4942" t="s">
        <v>2281</v>
      </c>
      <c r="AE4942">
        <v>11229</v>
      </c>
      <c r="AF4942" t="s">
        <v>2281</v>
      </c>
      <c r="AG4942" t="s">
        <v>639</v>
      </c>
      <c r="AH4942">
        <v>251</v>
      </c>
    </row>
    <row r="4943" spans="1:34" hidden="1" x14ac:dyDescent="0.25">
      <c r="A4943" t="str">
        <f t="shared" si="231"/>
        <v>24 1 3 22 1 8 71 2 0 4501001 248908</v>
      </c>
      <c r="B4943" t="str">
        <f t="shared" si="232"/>
        <v>24 1 3 22 1 8 71 2 0 4501001 248136</v>
      </c>
      <c r="C4943" t="str">
        <f t="shared" si="233"/>
        <v>24 1 3 22 1 8 71 2 0 4501001</v>
      </c>
      <c r="D4943">
        <v>24</v>
      </c>
      <c r="E4943">
        <v>1</v>
      </c>
      <c r="F4943">
        <v>3</v>
      </c>
      <c r="G4943">
        <v>22</v>
      </c>
      <c r="H4943">
        <v>1</v>
      </c>
      <c r="I4943">
        <v>8</v>
      </c>
      <c r="J4943">
        <v>71</v>
      </c>
      <c r="K4943">
        <v>2</v>
      </c>
      <c r="L4943" t="s">
        <v>147</v>
      </c>
      <c r="M4943" t="s">
        <v>172</v>
      </c>
      <c r="N4943" s="13">
        <v>21879588</v>
      </c>
      <c r="O4943">
        <v>248908</v>
      </c>
      <c r="P4943">
        <v>2024</v>
      </c>
      <c r="Q4943">
        <v>890804256</v>
      </c>
      <c r="R4943" t="s">
        <v>1017</v>
      </c>
      <c r="S4943" s="13">
        <v>21879588</v>
      </c>
      <c r="T4943">
        <v>0</v>
      </c>
      <c r="U4943" t="s">
        <v>4330</v>
      </c>
      <c r="V4943" t="s">
        <v>4331</v>
      </c>
      <c r="W4943">
        <v>5016</v>
      </c>
      <c r="X4943">
        <v>0</v>
      </c>
      <c r="Y4943">
        <v>248136</v>
      </c>
      <c r="Z4943">
        <v>20241220</v>
      </c>
      <c r="AA4943">
        <v>2404120555</v>
      </c>
      <c r="AB4943">
        <v>199</v>
      </c>
      <c r="AC4943" t="s">
        <v>2281</v>
      </c>
      <c r="AD4943" t="s">
        <v>2281</v>
      </c>
      <c r="AE4943">
        <v>11229</v>
      </c>
      <c r="AF4943" t="s">
        <v>2281</v>
      </c>
      <c r="AG4943" t="s">
        <v>639</v>
      </c>
      <c r="AH4943">
        <v>251</v>
      </c>
    </row>
    <row r="4944" spans="1:34" hidden="1" x14ac:dyDescent="0.25">
      <c r="A4944" t="str">
        <f t="shared" si="231"/>
        <v>24 1 3 11 1 8 71 0 0 4501001 248909</v>
      </c>
      <c r="B4944" t="str">
        <f t="shared" si="232"/>
        <v>24 1 3 11 1 8 71 0 0 4501001 248118</v>
      </c>
      <c r="C4944" t="str">
        <f t="shared" si="233"/>
        <v>24 1 3 11 1 8 71 0 0 4501001</v>
      </c>
      <c r="D4944">
        <v>24</v>
      </c>
      <c r="E4944">
        <v>1</v>
      </c>
      <c r="F4944">
        <v>3</v>
      </c>
      <c r="G4944">
        <v>11</v>
      </c>
      <c r="H4944">
        <v>1</v>
      </c>
      <c r="I4944">
        <v>8</v>
      </c>
      <c r="J4944">
        <v>71</v>
      </c>
      <c r="K4944">
        <v>0</v>
      </c>
      <c r="L4944" t="s">
        <v>147</v>
      </c>
      <c r="M4944" t="s">
        <v>172</v>
      </c>
      <c r="N4944" s="13">
        <v>1634500</v>
      </c>
      <c r="O4944">
        <v>248909</v>
      </c>
      <c r="P4944">
        <v>2024</v>
      </c>
      <c r="Q4944">
        <v>830015006</v>
      </c>
      <c r="R4944" t="s">
        <v>1179</v>
      </c>
      <c r="S4944" s="13">
        <v>1634500</v>
      </c>
      <c r="T4944">
        <v>0</v>
      </c>
      <c r="U4944" t="s">
        <v>4101</v>
      </c>
      <c r="V4944" t="s">
        <v>4332</v>
      </c>
      <c r="W4944">
        <v>5005</v>
      </c>
      <c r="X4944">
        <v>0</v>
      </c>
      <c r="Y4944">
        <v>248118</v>
      </c>
      <c r="Z4944">
        <v>20241220</v>
      </c>
      <c r="AA4944">
        <v>2404090531</v>
      </c>
      <c r="AB4944">
        <v>8</v>
      </c>
      <c r="AC4944" t="s">
        <v>2281</v>
      </c>
      <c r="AD4944" t="s">
        <v>2281</v>
      </c>
      <c r="AE4944">
        <v>11101</v>
      </c>
      <c r="AF4944" t="s">
        <v>2281</v>
      </c>
      <c r="AG4944" t="s">
        <v>549</v>
      </c>
      <c r="AH4944">
        <v>139</v>
      </c>
    </row>
    <row r="4945" spans="1:34" hidden="1" x14ac:dyDescent="0.25">
      <c r="A4945" t="str">
        <f t="shared" si="231"/>
        <v>24 1 3 11 1 8 71 0 0 4501001 248910</v>
      </c>
      <c r="B4945" t="str">
        <f t="shared" si="232"/>
        <v>24 1 3 11 1 8 71 0 0 4501001 248118</v>
      </c>
      <c r="C4945" t="str">
        <f t="shared" si="233"/>
        <v>24 1 3 11 1 8 71 0 0 4501001</v>
      </c>
      <c r="D4945">
        <v>24</v>
      </c>
      <c r="E4945">
        <v>1</v>
      </c>
      <c r="F4945">
        <v>3</v>
      </c>
      <c r="G4945">
        <v>11</v>
      </c>
      <c r="H4945">
        <v>1</v>
      </c>
      <c r="I4945">
        <v>8</v>
      </c>
      <c r="J4945">
        <v>71</v>
      </c>
      <c r="K4945">
        <v>0</v>
      </c>
      <c r="L4945" t="s">
        <v>147</v>
      </c>
      <c r="M4945" t="s">
        <v>172</v>
      </c>
      <c r="N4945" s="13">
        <v>1634496</v>
      </c>
      <c r="O4945">
        <v>248910</v>
      </c>
      <c r="P4945">
        <v>2024</v>
      </c>
      <c r="Q4945">
        <v>830015006</v>
      </c>
      <c r="R4945" t="s">
        <v>1179</v>
      </c>
      <c r="S4945" s="13">
        <v>1634496</v>
      </c>
      <c r="T4945">
        <v>0</v>
      </c>
      <c r="U4945" t="s">
        <v>4101</v>
      </c>
      <c r="V4945" t="s">
        <v>4333</v>
      </c>
      <c r="W4945">
        <v>5005</v>
      </c>
      <c r="X4945">
        <v>0</v>
      </c>
      <c r="Y4945">
        <v>248118</v>
      </c>
      <c r="Z4945">
        <v>20241220</v>
      </c>
      <c r="AA4945">
        <v>2404090531</v>
      </c>
      <c r="AB4945">
        <v>199</v>
      </c>
      <c r="AC4945" t="s">
        <v>2281</v>
      </c>
      <c r="AD4945" t="s">
        <v>2281</v>
      </c>
      <c r="AE4945">
        <v>11101</v>
      </c>
      <c r="AF4945" t="s">
        <v>2281</v>
      </c>
      <c r="AG4945" t="s">
        <v>549</v>
      </c>
      <c r="AH4945">
        <v>139</v>
      </c>
    </row>
    <row r="4946" spans="1:34" hidden="1" x14ac:dyDescent="0.25">
      <c r="A4946" t="str">
        <f t="shared" si="231"/>
        <v>24 1 3 11 1 602 71 41 0 4501001 248911</v>
      </c>
      <c r="B4946" t="str">
        <f t="shared" si="232"/>
        <v>24 1 3 11 1 602 71 41 0 4501001 248209</v>
      </c>
      <c r="C4946" t="str">
        <f t="shared" si="233"/>
        <v>24 1 3 11 1 602 71 41 0 4501001</v>
      </c>
      <c r="D4946">
        <v>24</v>
      </c>
      <c r="E4946">
        <v>1</v>
      </c>
      <c r="F4946">
        <v>3</v>
      </c>
      <c r="G4946">
        <v>11</v>
      </c>
      <c r="H4946">
        <v>1</v>
      </c>
      <c r="I4946">
        <v>602</v>
      </c>
      <c r="J4946">
        <v>71</v>
      </c>
      <c r="K4946">
        <v>41</v>
      </c>
      <c r="L4946" t="s">
        <v>147</v>
      </c>
      <c r="M4946" t="s">
        <v>172</v>
      </c>
      <c r="N4946" s="13">
        <v>2880000</v>
      </c>
      <c r="O4946">
        <v>248911</v>
      </c>
      <c r="P4946">
        <v>2024</v>
      </c>
      <c r="Q4946">
        <v>1053817165</v>
      </c>
      <c r="R4946" t="s">
        <v>1467</v>
      </c>
      <c r="S4946" s="13">
        <v>2880000</v>
      </c>
      <c r="T4946">
        <v>0</v>
      </c>
      <c r="U4946" t="s">
        <v>4334</v>
      </c>
      <c r="V4946" t="s">
        <v>2295</v>
      </c>
      <c r="W4946">
        <v>5004</v>
      </c>
      <c r="X4946">
        <v>0</v>
      </c>
      <c r="Y4946">
        <v>248209</v>
      </c>
      <c r="Z4946">
        <v>20241220</v>
      </c>
      <c r="AA4946">
        <v>2406250784</v>
      </c>
      <c r="AB4946">
        <v>199</v>
      </c>
      <c r="AC4946" t="s">
        <v>2281</v>
      </c>
      <c r="AD4946" t="s">
        <v>2281</v>
      </c>
      <c r="AE4946">
        <v>11101</v>
      </c>
      <c r="AF4946" t="s">
        <v>2281</v>
      </c>
      <c r="AG4946" t="s">
        <v>549</v>
      </c>
      <c r="AH4946">
        <v>260</v>
      </c>
    </row>
    <row r="4947" spans="1:34" hidden="1" x14ac:dyDescent="0.25">
      <c r="A4947" t="str">
        <f t="shared" si="231"/>
        <v>24 1 3 11 1 602 71 41 0 4501001 248912</v>
      </c>
      <c r="B4947" t="str">
        <f t="shared" si="232"/>
        <v>24 1 3 11 1 602 71 41 0 4501001 248210</v>
      </c>
      <c r="C4947" t="str">
        <f t="shared" si="233"/>
        <v>24 1 3 11 1 602 71 41 0 4501001</v>
      </c>
      <c r="D4947">
        <v>24</v>
      </c>
      <c r="E4947">
        <v>1</v>
      </c>
      <c r="F4947">
        <v>3</v>
      </c>
      <c r="G4947">
        <v>11</v>
      </c>
      <c r="H4947">
        <v>1</v>
      </c>
      <c r="I4947">
        <v>602</v>
      </c>
      <c r="J4947">
        <v>71</v>
      </c>
      <c r="K4947">
        <v>41</v>
      </c>
      <c r="L4947" t="s">
        <v>147</v>
      </c>
      <c r="M4947" t="s">
        <v>172</v>
      </c>
      <c r="N4947" s="13">
        <v>2880000</v>
      </c>
      <c r="O4947">
        <v>248912</v>
      </c>
      <c r="P4947">
        <v>2024</v>
      </c>
      <c r="Q4947">
        <v>1053778267</v>
      </c>
      <c r="R4947" t="s">
        <v>1468</v>
      </c>
      <c r="S4947" s="13">
        <v>2880000</v>
      </c>
      <c r="T4947">
        <v>0</v>
      </c>
      <c r="U4947" t="s">
        <v>4335</v>
      </c>
      <c r="V4947" t="s">
        <v>2295</v>
      </c>
      <c r="W4947">
        <v>5004</v>
      </c>
      <c r="X4947">
        <v>0</v>
      </c>
      <c r="Y4947">
        <v>248210</v>
      </c>
      <c r="Z4947">
        <v>20241220</v>
      </c>
      <c r="AA4947">
        <v>2406250785</v>
      </c>
      <c r="AB4947">
        <v>199</v>
      </c>
      <c r="AC4947" t="s">
        <v>2281</v>
      </c>
      <c r="AD4947" t="s">
        <v>2281</v>
      </c>
      <c r="AE4947">
        <v>11101</v>
      </c>
      <c r="AF4947" t="s">
        <v>2281</v>
      </c>
      <c r="AG4947" t="s">
        <v>549</v>
      </c>
      <c r="AH4947">
        <v>260</v>
      </c>
    </row>
    <row r="4948" spans="1:34" hidden="1" x14ac:dyDescent="0.25">
      <c r="A4948" t="str">
        <f t="shared" si="231"/>
        <v>24 1 3 11 1 601 17 40 0 4501001 248913</v>
      </c>
      <c r="B4948" t="str">
        <f t="shared" si="232"/>
        <v>24 1 3 11 1 601 17 40 0 4501001 248263</v>
      </c>
      <c r="C4948" t="str">
        <f t="shared" si="233"/>
        <v>24 1 3 11 1 601 17 40 0 4501001</v>
      </c>
      <c r="D4948">
        <v>24</v>
      </c>
      <c r="E4948">
        <v>1</v>
      </c>
      <c r="F4948">
        <v>3</v>
      </c>
      <c r="G4948">
        <v>11</v>
      </c>
      <c r="H4948">
        <v>1</v>
      </c>
      <c r="I4948">
        <v>601</v>
      </c>
      <c r="J4948">
        <v>17</v>
      </c>
      <c r="K4948">
        <v>40</v>
      </c>
      <c r="L4948" t="s">
        <v>147</v>
      </c>
      <c r="M4948" t="s">
        <v>172</v>
      </c>
      <c r="N4948" s="13">
        <v>1750000</v>
      </c>
      <c r="O4948">
        <v>248913</v>
      </c>
      <c r="P4948">
        <v>2024</v>
      </c>
      <c r="Q4948">
        <v>1007232888</v>
      </c>
      <c r="R4948" t="s">
        <v>1453</v>
      </c>
      <c r="S4948" s="13">
        <v>1750000</v>
      </c>
      <c r="T4948">
        <v>0</v>
      </c>
      <c r="U4948" t="s">
        <v>4336</v>
      </c>
      <c r="V4948" t="s">
        <v>2295</v>
      </c>
      <c r="W4948">
        <v>5004</v>
      </c>
      <c r="X4948">
        <v>0</v>
      </c>
      <c r="Y4948">
        <v>248263</v>
      </c>
      <c r="Z4948">
        <v>20241220</v>
      </c>
      <c r="AA4948">
        <v>2407100873</v>
      </c>
      <c r="AB4948">
        <v>199</v>
      </c>
      <c r="AC4948" t="s">
        <v>2281</v>
      </c>
      <c r="AD4948" t="s">
        <v>2281</v>
      </c>
      <c r="AE4948">
        <v>11101</v>
      </c>
      <c r="AF4948" t="s">
        <v>2281</v>
      </c>
      <c r="AG4948" t="s">
        <v>549</v>
      </c>
      <c r="AH4948">
        <v>260</v>
      </c>
    </row>
    <row r="4949" spans="1:34" hidden="1" x14ac:dyDescent="0.25">
      <c r="A4949" t="str">
        <f t="shared" si="231"/>
        <v>24 1 3 11 1 601 17 40 0 4501001 248914</v>
      </c>
      <c r="B4949" t="str">
        <f t="shared" si="232"/>
        <v>24 1 3 11 1 601 17 40 0 4501001 248267</v>
      </c>
      <c r="C4949" t="str">
        <f t="shared" si="233"/>
        <v>24 1 3 11 1 601 17 40 0 4501001</v>
      </c>
      <c r="D4949">
        <v>24</v>
      </c>
      <c r="E4949">
        <v>1</v>
      </c>
      <c r="F4949">
        <v>3</v>
      </c>
      <c r="G4949">
        <v>11</v>
      </c>
      <c r="H4949">
        <v>1</v>
      </c>
      <c r="I4949">
        <v>601</v>
      </c>
      <c r="J4949">
        <v>17</v>
      </c>
      <c r="K4949">
        <v>40</v>
      </c>
      <c r="L4949" t="s">
        <v>147</v>
      </c>
      <c r="M4949" t="s">
        <v>172</v>
      </c>
      <c r="N4949" s="13">
        <v>1750000</v>
      </c>
      <c r="O4949">
        <v>248914</v>
      </c>
      <c r="P4949">
        <v>2024</v>
      </c>
      <c r="Q4949">
        <v>16073074</v>
      </c>
      <c r="R4949" t="s">
        <v>1462</v>
      </c>
      <c r="S4949" s="13">
        <v>1750000</v>
      </c>
      <c r="T4949">
        <v>0</v>
      </c>
      <c r="U4949" t="s">
        <v>4337</v>
      </c>
      <c r="V4949" t="s">
        <v>2295</v>
      </c>
      <c r="W4949">
        <v>5004</v>
      </c>
      <c r="X4949">
        <v>0</v>
      </c>
      <c r="Y4949">
        <v>248267</v>
      </c>
      <c r="Z4949">
        <v>20241220</v>
      </c>
      <c r="AA4949">
        <v>2407100875</v>
      </c>
      <c r="AB4949">
        <v>199</v>
      </c>
      <c r="AC4949" t="s">
        <v>2281</v>
      </c>
      <c r="AD4949" t="s">
        <v>2281</v>
      </c>
      <c r="AE4949">
        <v>11101</v>
      </c>
      <c r="AF4949" t="s">
        <v>2281</v>
      </c>
      <c r="AG4949" t="s">
        <v>549</v>
      </c>
      <c r="AH4949">
        <v>260</v>
      </c>
    </row>
    <row r="4950" spans="1:34" hidden="1" x14ac:dyDescent="0.25">
      <c r="A4950" t="str">
        <f t="shared" si="231"/>
        <v>24 1 3 11 1 8 71 0 0 4501001 248915</v>
      </c>
      <c r="B4950" t="str">
        <f t="shared" si="232"/>
        <v>24 1 3 11 1 8 71 0 0 4501001 248197</v>
      </c>
      <c r="C4950" t="str">
        <f t="shared" si="233"/>
        <v>24 1 3 11 1 8 71 0 0 4501001</v>
      </c>
      <c r="D4950">
        <v>24</v>
      </c>
      <c r="E4950">
        <v>1</v>
      </c>
      <c r="F4950">
        <v>3</v>
      </c>
      <c r="G4950">
        <v>11</v>
      </c>
      <c r="H4950">
        <v>1</v>
      </c>
      <c r="I4950">
        <v>8</v>
      </c>
      <c r="J4950">
        <v>71</v>
      </c>
      <c r="K4950">
        <v>0</v>
      </c>
      <c r="L4950" t="s">
        <v>147</v>
      </c>
      <c r="M4950" t="s">
        <v>172</v>
      </c>
      <c r="N4950" s="13">
        <v>21420000</v>
      </c>
      <c r="O4950">
        <v>248915</v>
      </c>
      <c r="P4950">
        <v>2024</v>
      </c>
      <c r="Q4950">
        <v>75072673</v>
      </c>
      <c r="R4950" t="s">
        <v>1461</v>
      </c>
      <c r="S4950" s="13">
        <v>21420000</v>
      </c>
      <c r="T4950">
        <v>2039000</v>
      </c>
      <c r="U4950" t="s">
        <v>4338</v>
      </c>
      <c r="V4950" t="s">
        <v>4339</v>
      </c>
      <c r="W4950">
        <v>5004</v>
      </c>
      <c r="X4950">
        <v>2304</v>
      </c>
      <c r="Y4950">
        <v>248197</v>
      </c>
      <c r="Z4950">
        <v>20241220</v>
      </c>
      <c r="AA4950">
        <v>2405300723</v>
      </c>
      <c r="AB4950">
        <v>199</v>
      </c>
      <c r="AC4950" t="s">
        <v>2281</v>
      </c>
      <c r="AD4950" t="s">
        <v>2281</v>
      </c>
      <c r="AE4950">
        <v>11101</v>
      </c>
      <c r="AF4950" t="s">
        <v>2281</v>
      </c>
      <c r="AG4950" t="s">
        <v>549</v>
      </c>
      <c r="AH4950">
        <v>260</v>
      </c>
    </row>
    <row r="4951" spans="1:34" hidden="1" x14ac:dyDescent="0.25">
      <c r="A4951" t="str">
        <f t="shared" si="231"/>
        <v>24 1 3 11 1 601 17 40 0 4501001 248918</v>
      </c>
      <c r="B4951" t="str">
        <f t="shared" si="232"/>
        <v>24 1 3 11 1 601 17 40 0 4501001 248213</v>
      </c>
      <c r="C4951" t="str">
        <f t="shared" si="233"/>
        <v>24 1 3 11 1 601 17 40 0 4501001</v>
      </c>
      <c r="D4951">
        <v>24</v>
      </c>
      <c r="E4951">
        <v>1</v>
      </c>
      <c r="F4951">
        <v>3</v>
      </c>
      <c r="G4951">
        <v>11</v>
      </c>
      <c r="H4951">
        <v>1</v>
      </c>
      <c r="I4951">
        <v>601</v>
      </c>
      <c r="J4951">
        <v>17</v>
      </c>
      <c r="K4951">
        <v>40</v>
      </c>
      <c r="L4951" t="s">
        <v>147</v>
      </c>
      <c r="M4951" t="s">
        <v>172</v>
      </c>
      <c r="N4951" s="13">
        <v>2500000</v>
      </c>
      <c r="O4951">
        <v>248918</v>
      </c>
      <c r="P4951">
        <v>2024</v>
      </c>
      <c r="Q4951">
        <v>75094462</v>
      </c>
      <c r="R4951" t="s">
        <v>1445</v>
      </c>
      <c r="S4951" s="13">
        <v>2500000</v>
      </c>
      <c r="T4951">
        <v>0</v>
      </c>
      <c r="U4951" t="s">
        <v>4340</v>
      </c>
      <c r="V4951" t="s">
        <v>2295</v>
      </c>
      <c r="W4951">
        <v>5004</v>
      </c>
      <c r="X4951">
        <v>0</v>
      </c>
      <c r="Y4951">
        <v>248213</v>
      </c>
      <c r="Z4951">
        <v>20241223</v>
      </c>
      <c r="AA4951">
        <v>2407100874</v>
      </c>
      <c r="AB4951">
        <v>5</v>
      </c>
      <c r="AC4951" t="s">
        <v>2281</v>
      </c>
      <c r="AD4951" t="s">
        <v>2281</v>
      </c>
      <c r="AE4951">
        <v>11101</v>
      </c>
      <c r="AF4951" t="s">
        <v>2281</v>
      </c>
      <c r="AG4951" t="s">
        <v>549</v>
      </c>
      <c r="AH4951">
        <v>260</v>
      </c>
    </row>
    <row r="4952" spans="1:34" hidden="1" x14ac:dyDescent="0.25">
      <c r="A4952" t="str">
        <f t="shared" si="231"/>
        <v>24 1 3 11 1 601 17 40 0 4501001 248919</v>
      </c>
      <c r="B4952" t="str">
        <f t="shared" si="232"/>
        <v>24 1 3 11 1 601 17 40 0 4501001 248216</v>
      </c>
      <c r="C4952" t="str">
        <f t="shared" si="233"/>
        <v>24 1 3 11 1 601 17 40 0 4501001</v>
      </c>
      <c r="D4952">
        <v>24</v>
      </c>
      <c r="E4952">
        <v>1</v>
      </c>
      <c r="F4952">
        <v>3</v>
      </c>
      <c r="G4952">
        <v>11</v>
      </c>
      <c r="H4952">
        <v>1</v>
      </c>
      <c r="I4952">
        <v>601</v>
      </c>
      <c r="J4952">
        <v>17</v>
      </c>
      <c r="K4952">
        <v>40</v>
      </c>
      <c r="L4952" t="s">
        <v>147</v>
      </c>
      <c r="M4952" t="s">
        <v>172</v>
      </c>
      <c r="N4952" s="13">
        <v>2500000</v>
      </c>
      <c r="O4952">
        <v>248919</v>
      </c>
      <c r="P4952">
        <v>2024</v>
      </c>
      <c r="Q4952">
        <v>16072666</v>
      </c>
      <c r="R4952" t="s">
        <v>1463</v>
      </c>
      <c r="S4952" s="13">
        <v>2500000</v>
      </c>
      <c r="T4952">
        <v>0</v>
      </c>
      <c r="U4952" t="s">
        <v>4341</v>
      </c>
      <c r="V4952" t="s">
        <v>2295</v>
      </c>
      <c r="W4952">
        <v>5004</v>
      </c>
      <c r="X4952">
        <v>0</v>
      </c>
      <c r="Y4952">
        <v>248216</v>
      </c>
      <c r="Z4952">
        <v>20241223</v>
      </c>
      <c r="AA4952">
        <v>2407180883</v>
      </c>
      <c r="AB4952">
        <v>199</v>
      </c>
      <c r="AC4952" t="s">
        <v>2281</v>
      </c>
      <c r="AD4952" t="s">
        <v>2281</v>
      </c>
      <c r="AE4952">
        <v>11101</v>
      </c>
      <c r="AF4952" t="s">
        <v>2281</v>
      </c>
      <c r="AG4952" t="s">
        <v>549</v>
      </c>
      <c r="AH4952">
        <v>260</v>
      </c>
    </row>
    <row r="4953" spans="1:34" hidden="1" x14ac:dyDescent="0.25">
      <c r="A4953" t="str">
        <f t="shared" si="231"/>
        <v>24 1 3 11 1 601 17 40 0 4501001 248920</v>
      </c>
      <c r="B4953" t="str">
        <f t="shared" si="232"/>
        <v>24 1 3 11 1 601 17 40 0 4501001 248217</v>
      </c>
      <c r="C4953" t="str">
        <f t="shared" si="233"/>
        <v>24 1 3 11 1 601 17 40 0 4501001</v>
      </c>
      <c r="D4953">
        <v>24</v>
      </c>
      <c r="E4953">
        <v>1</v>
      </c>
      <c r="F4953">
        <v>3</v>
      </c>
      <c r="G4953">
        <v>11</v>
      </c>
      <c r="H4953">
        <v>1</v>
      </c>
      <c r="I4953">
        <v>601</v>
      </c>
      <c r="J4953">
        <v>17</v>
      </c>
      <c r="K4953">
        <v>40</v>
      </c>
      <c r="L4953" t="s">
        <v>147</v>
      </c>
      <c r="M4953" t="s">
        <v>172</v>
      </c>
      <c r="N4953" s="13">
        <v>2500000</v>
      </c>
      <c r="O4953">
        <v>248920</v>
      </c>
      <c r="P4953">
        <v>2024</v>
      </c>
      <c r="Q4953">
        <v>1053844370</v>
      </c>
      <c r="R4953" t="s">
        <v>1464</v>
      </c>
      <c r="S4953" s="13">
        <v>2500000</v>
      </c>
      <c r="T4953">
        <v>0</v>
      </c>
      <c r="U4953" t="s">
        <v>4342</v>
      </c>
      <c r="V4953" t="s">
        <v>2295</v>
      </c>
      <c r="W4953">
        <v>5004</v>
      </c>
      <c r="X4953">
        <v>0</v>
      </c>
      <c r="Y4953">
        <v>248217</v>
      </c>
      <c r="Z4953">
        <v>20241223</v>
      </c>
      <c r="AA4953">
        <v>2407180884</v>
      </c>
      <c r="AB4953">
        <v>5</v>
      </c>
      <c r="AC4953" t="s">
        <v>2281</v>
      </c>
      <c r="AD4953" t="s">
        <v>2281</v>
      </c>
      <c r="AE4953">
        <v>11101</v>
      </c>
      <c r="AF4953" t="s">
        <v>2281</v>
      </c>
      <c r="AG4953" t="s">
        <v>549</v>
      </c>
      <c r="AH4953">
        <v>260</v>
      </c>
    </row>
    <row r="4954" spans="1:34" hidden="1" x14ac:dyDescent="0.25">
      <c r="A4954" t="str">
        <f t="shared" si="231"/>
        <v>24 1 3 11 1 601 17 40 0 4501001 248921</v>
      </c>
      <c r="B4954" t="str">
        <f t="shared" si="232"/>
        <v>24 1 3 11 1 601 17 40 0 4501001 248265</v>
      </c>
      <c r="C4954" t="str">
        <f t="shared" si="233"/>
        <v>24 1 3 11 1 601 17 40 0 4501001</v>
      </c>
      <c r="D4954">
        <v>24</v>
      </c>
      <c r="E4954">
        <v>1</v>
      </c>
      <c r="F4954">
        <v>3</v>
      </c>
      <c r="G4954">
        <v>11</v>
      </c>
      <c r="H4954">
        <v>1</v>
      </c>
      <c r="I4954">
        <v>601</v>
      </c>
      <c r="J4954">
        <v>17</v>
      </c>
      <c r="K4954">
        <v>40</v>
      </c>
      <c r="L4954" t="s">
        <v>147</v>
      </c>
      <c r="M4954" t="s">
        <v>172</v>
      </c>
      <c r="N4954" s="13">
        <v>1083333</v>
      </c>
      <c r="O4954">
        <v>248921</v>
      </c>
      <c r="P4954">
        <v>2024</v>
      </c>
      <c r="Q4954">
        <v>1053844370</v>
      </c>
      <c r="R4954" t="s">
        <v>1464</v>
      </c>
      <c r="S4954" s="13">
        <v>1083333</v>
      </c>
      <c r="T4954">
        <v>0</v>
      </c>
      <c r="U4954" t="s">
        <v>4343</v>
      </c>
      <c r="V4954" t="s">
        <v>2295</v>
      </c>
      <c r="W4954">
        <v>5004</v>
      </c>
      <c r="X4954">
        <v>0</v>
      </c>
      <c r="Y4954">
        <v>248265</v>
      </c>
      <c r="Z4954">
        <v>20241223</v>
      </c>
      <c r="AA4954">
        <v>2407180884</v>
      </c>
      <c r="AB4954">
        <v>199</v>
      </c>
      <c r="AC4954" t="s">
        <v>2281</v>
      </c>
      <c r="AD4954" t="s">
        <v>2281</v>
      </c>
      <c r="AE4954">
        <v>11101</v>
      </c>
      <c r="AF4954" t="s">
        <v>2281</v>
      </c>
      <c r="AG4954" t="s">
        <v>549</v>
      </c>
      <c r="AH4954">
        <v>260</v>
      </c>
    </row>
    <row r="4955" spans="1:34" hidden="1" x14ac:dyDescent="0.25">
      <c r="A4955" t="str">
        <f t="shared" si="231"/>
        <v>24 1 3 11 1 601 17 40 0 4501001 248922</v>
      </c>
      <c r="B4955" t="str">
        <f t="shared" si="232"/>
        <v>24 1 3 11 1 601 17 40 0 4501001 248224</v>
      </c>
      <c r="C4955" t="str">
        <f t="shared" si="233"/>
        <v>24 1 3 11 1 601 17 40 0 4501001</v>
      </c>
      <c r="D4955">
        <v>24</v>
      </c>
      <c r="E4955">
        <v>1</v>
      </c>
      <c r="F4955">
        <v>3</v>
      </c>
      <c r="G4955">
        <v>11</v>
      </c>
      <c r="H4955">
        <v>1</v>
      </c>
      <c r="I4955">
        <v>601</v>
      </c>
      <c r="J4955">
        <v>17</v>
      </c>
      <c r="K4955">
        <v>40</v>
      </c>
      <c r="L4955" t="s">
        <v>147</v>
      </c>
      <c r="M4955" t="s">
        <v>172</v>
      </c>
      <c r="N4955" s="13">
        <v>2500000</v>
      </c>
      <c r="O4955">
        <v>248922</v>
      </c>
      <c r="P4955">
        <v>2024</v>
      </c>
      <c r="Q4955">
        <v>75090403</v>
      </c>
      <c r="R4955" t="s">
        <v>1465</v>
      </c>
      <c r="S4955" s="13">
        <v>2500000</v>
      </c>
      <c r="T4955">
        <v>0</v>
      </c>
      <c r="U4955" t="s">
        <v>4344</v>
      </c>
      <c r="V4955" t="s">
        <v>2295</v>
      </c>
      <c r="W4955">
        <v>5004</v>
      </c>
      <c r="X4955">
        <v>0</v>
      </c>
      <c r="Y4955">
        <v>248224</v>
      </c>
      <c r="Z4955">
        <v>20241223</v>
      </c>
      <c r="AA4955">
        <v>2408150947</v>
      </c>
      <c r="AB4955">
        <v>4</v>
      </c>
      <c r="AC4955" t="s">
        <v>2281</v>
      </c>
      <c r="AD4955" t="s">
        <v>2281</v>
      </c>
      <c r="AE4955">
        <v>11101</v>
      </c>
      <c r="AF4955" t="s">
        <v>2281</v>
      </c>
      <c r="AG4955" t="s">
        <v>549</v>
      </c>
      <c r="AH4955">
        <v>260</v>
      </c>
    </row>
    <row r="4956" spans="1:34" hidden="1" x14ac:dyDescent="0.25">
      <c r="A4956" t="str">
        <f t="shared" si="231"/>
        <v>24 1 3 11 1 601 17 40 0 4501001 248923</v>
      </c>
      <c r="B4956" t="str">
        <f t="shared" si="232"/>
        <v>24 1 3 11 1 601 17 40 0 4501001 248264</v>
      </c>
      <c r="C4956" t="str">
        <f t="shared" si="233"/>
        <v>24 1 3 11 1 601 17 40 0 4501001</v>
      </c>
      <c r="D4956">
        <v>24</v>
      </c>
      <c r="E4956">
        <v>1</v>
      </c>
      <c r="F4956">
        <v>3</v>
      </c>
      <c r="G4956">
        <v>11</v>
      </c>
      <c r="H4956">
        <v>1</v>
      </c>
      <c r="I4956">
        <v>601</v>
      </c>
      <c r="J4956">
        <v>17</v>
      </c>
      <c r="K4956">
        <v>40</v>
      </c>
      <c r="L4956" t="s">
        <v>147</v>
      </c>
      <c r="M4956" t="s">
        <v>172</v>
      </c>
      <c r="N4956" s="13">
        <v>916666</v>
      </c>
      <c r="O4956">
        <v>248923</v>
      </c>
      <c r="P4956">
        <v>2024</v>
      </c>
      <c r="Q4956">
        <v>75090403</v>
      </c>
      <c r="R4956" t="s">
        <v>1465</v>
      </c>
      <c r="S4956" s="13">
        <v>916666</v>
      </c>
      <c r="T4956">
        <v>0</v>
      </c>
      <c r="U4956" t="s">
        <v>4345</v>
      </c>
      <c r="V4956" t="s">
        <v>2295</v>
      </c>
      <c r="W4956">
        <v>5004</v>
      </c>
      <c r="X4956">
        <v>0</v>
      </c>
      <c r="Y4956">
        <v>248264</v>
      </c>
      <c r="Z4956">
        <v>20241223</v>
      </c>
      <c r="AA4956">
        <v>2408150947</v>
      </c>
      <c r="AB4956">
        <v>199</v>
      </c>
      <c r="AC4956" t="s">
        <v>2281</v>
      </c>
      <c r="AD4956" t="s">
        <v>2281</v>
      </c>
      <c r="AE4956">
        <v>11101</v>
      </c>
      <c r="AF4956" t="s">
        <v>2281</v>
      </c>
      <c r="AG4956" t="s">
        <v>549</v>
      </c>
      <c r="AH4956">
        <v>260</v>
      </c>
    </row>
    <row r="4957" spans="1:34" hidden="1" x14ac:dyDescent="0.25">
      <c r="A4957" t="str">
        <f t="shared" si="231"/>
        <v>24 1 3 22 1 602 71 42 0 4501052 248924</v>
      </c>
      <c r="B4957" t="str">
        <f t="shared" si="232"/>
        <v>24 1 3 22 1 602 71 42 0 4501052 248228</v>
      </c>
      <c r="C4957" t="str">
        <f t="shared" si="233"/>
        <v>24 1 3 22 1 602 71 42 0 4501052</v>
      </c>
      <c r="D4957">
        <v>24</v>
      </c>
      <c r="E4957">
        <v>1</v>
      </c>
      <c r="F4957">
        <v>3</v>
      </c>
      <c r="G4957">
        <v>22</v>
      </c>
      <c r="H4957">
        <v>1</v>
      </c>
      <c r="I4957">
        <v>602</v>
      </c>
      <c r="J4957">
        <v>71</v>
      </c>
      <c r="K4957">
        <v>42</v>
      </c>
      <c r="L4957" t="s">
        <v>147</v>
      </c>
      <c r="M4957" t="s">
        <v>176</v>
      </c>
      <c r="N4957" s="13">
        <v>5400000</v>
      </c>
      <c r="O4957">
        <v>248924</v>
      </c>
      <c r="P4957">
        <v>2024</v>
      </c>
      <c r="Q4957">
        <v>1053830025</v>
      </c>
      <c r="R4957" t="s">
        <v>1495</v>
      </c>
      <c r="S4957" s="13">
        <v>5400000</v>
      </c>
      <c r="T4957">
        <v>0</v>
      </c>
      <c r="U4957" t="s">
        <v>4346</v>
      </c>
      <c r="V4957" t="s">
        <v>2291</v>
      </c>
      <c r="W4957">
        <v>5004</v>
      </c>
      <c r="X4957">
        <v>0</v>
      </c>
      <c r="Y4957">
        <v>248228</v>
      </c>
      <c r="Z4957">
        <v>20241223</v>
      </c>
      <c r="AA4957">
        <v>2408301003</v>
      </c>
      <c r="AB4957">
        <v>199</v>
      </c>
      <c r="AC4957" t="s">
        <v>2281</v>
      </c>
      <c r="AD4957" t="s">
        <v>2281</v>
      </c>
      <c r="AE4957">
        <v>11229</v>
      </c>
      <c r="AF4957" t="s">
        <v>2281</v>
      </c>
      <c r="AG4957" t="s">
        <v>639</v>
      </c>
      <c r="AH4957">
        <v>260</v>
      </c>
    </row>
    <row r="4958" spans="1:34" hidden="1" x14ac:dyDescent="0.25">
      <c r="A4958" t="str">
        <f t="shared" si="231"/>
        <v>24 1 3 22 1 602 71 42 0 4501052 248925</v>
      </c>
      <c r="B4958" t="str">
        <f t="shared" si="232"/>
        <v>24 1 3 22 1 602 71 42 0 4501052 248227</v>
      </c>
      <c r="C4958" t="str">
        <f t="shared" si="233"/>
        <v>24 1 3 22 1 602 71 42 0 4501052</v>
      </c>
      <c r="D4958">
        <v>24</v>
      </c>
      <c r="E4958">
        <v>1</v>
      </c>
      <c r="F4958">
        <v>3</v>
      </c>
      <c r="G4958">
        <v>22</v>
      </c>
      <c r="H4958">
        <v>1</v>
      </c>
      <c r="I4958">
        <v>602</v>
      </c>
      <c r="J4958">
        <v>71</v>
      </c>
      <c r="K4958">
        <v>42</v>
      </c>
      <c r="L4958" t="s">
        <v>147</v>
      </c>
      <c r="M4958" t="s">
        <v>176</v>
      </c>
      <c r="N4958" s="13">
        <v>5400000</v>
      </c>
      <c r="O4958">
        <v>248925</v>
      </c>
      <c r="P4958">
        <v>2024</v>
      </c>
      <c r="Q4958">
        <v>1053831919</v>
      </c>
      <c r="R4958" t="s">
        <v>1494</v>
      </c>
      <c r="S4958" s="13">
        <v>5400000</v>
      </c>
      <c r="T4958">
        <v>0</v>
      </c>
      <c r="U4958" t="s">
        <v>4347</v>
      </c>
      <c r="V4958" t="s">
        <v>2291</v>
      </c>
      <c r="W4958">
        <v>5004</v>
      </c>
      <c r="X4958">
        <v>0</v>
      </c>
      <c r="Y4958">
        <v>248227</v>
      </c>
      <c r="Z4958">
        <v>20241223</v>
      </c>
      <c r="AA4958">
        <v>2408301002</v>
      </c>
      <c r="AB4958">
        <v>199</v>
      </c>
      <c r="AC4958" t="s">
        <v>2281</v>
      </c>
      <c r="AD4958" t="s">
        <v>2281</v>
      </c>
      <c r="AE4958">
        <v>11229</v>
      </c>
      <c r="AF4958" t="s">
        <v>2281</v>
      </c>
      <c r="AG4958" t="s">
        <v>639</v>
      </c>
      <c r="AH4958">
        <v>260</v>
      </c>
    </row>
    <row r="4959" spans="1:34" hidden="1" x14ac:dyDescent="0.25">
      <c r="A4959" t="str">
        <f t="shared" si="231"/>
        <v>24 1 3 22 1 602 71 42 0 4501052 248926</v>
      </c>
      <c r="B4959" t="str">
        <f t="shared" si="232"/>
        <v>24 1 3 22 1 602 71 42 0 4501052 248230</v>
      </c>
      <c r="C4959" t="str">
        <f t="shared" si="233"/>
        <v>24 1 3 22 1 602 71 42 0 4501052</v>
      </c>
      <c r="D4959">
        <v>24</v>
      </c>
      <c r="E4959">
        <v>1</v>
      </c>
      <c r="F4959">
        <v>3</v>
      </c>
      <c r="G4959">
        <v>22</v>
      </c>
      <c r="H4959">
        <v>1</v>
      </c>
      <c r="I4959">
        <v>602</v>
      </c>
      <c r="J4959">
        <v>71</v>
      </c>
      <c r="K4959">
        <v>42</v>
      </c>
      <c r="L4959" t="s">
        <v>147</v>
      </c>
      <c r="M4959" t="s">
        <v>176</v>
      </c>
      <c r="N4959" s="13">
        <v>5400000</v>
      </c>
      <c r="O4959">
        <v>248926</v>
      </c>
      <c r="P4959">
        <v>2024</v>
      </c>
      <c r="Q4959">
        <v>24336162</v>
      </c>
      <c r="R4959" t="s">
        <v>1496</v>
      </c>
      <c r="S4959" s="13">
        <v>5400000</v>
      </c>
      <c r="T4959">
        <v>0</v>
      </c>
      <c r="U4959" t="s">
        <v>4346</v>
      </c>
      <c r="V4959" t="s">
        <v>2291</v>
      </c>
      <c r="W4959">
        <v>5004</v>
      </c>
      <c r="X4959">
        <v>0</v>
      </c>
      <c r="Y4959">
        <v>248230</v>
      </c>
      <c r="Z4959">
        <v>20241223</v>
      </c>
      <c r="AA4959">
        <v>2408301004</v>
      </c>
      <c r="AB4959">
        <v>199</v>
      </c>
      <c r="AC4959" t="s">
        <v>2281</v>
      </c>
      <c r="AD4959" t="s">
        <v>2281</v>
      </c>
      <c r="AE4959">
        <v>11229</v>
      </c>
      <c r="AF4959" t="s">
        <v>2281</v>
      </c>
      <c r="AG4959" t="s">
        <v>639</v>
      </c>
      <c r="AH4959">
        <v>260</v>
      </c>
    </row>
    <row r="4960" spans="1:34" hidden="1" x14ac:dyDescent="0.25">
      <c r="A4960" t="str">
        <f t="shared" si="231"/>
        <v>24 1 3 22 1 602 71 42 0 4501052 248927</v>
      </c>
      <c r="B4960" t="str">
        <f t="shared" si="232"/>
        <v>24 1 3 22 1 602 71 42 0 4501052 248231</v>
      </c>
      <c r="C4960" t="str">
        <f t="shared" si="233"/>
        <v>24 1 3 22 1 602 71 42 0 4501052</v>
      </c>
      <c r="D4960">
        <v>24</v>
      </c>
      <c r="E4960">
        <v>1</v>
      </c>
      <c r="F4960">
        <v>3</v>
      </c>
      <c r="G4960">
        <v>22</v>
      </c>
      <c r="H4960">
        <v>1</v>
      </c>
      <c r="I4960">
        <v>602</v>
      </c>
      <c r="J4960">
        <v>71</v>
      </c>
      <c r="K4960">
        <v>42</v>
      </c>
      <c r="L4960" t="s">
        <v>147</v>
      </c>
      <c r="M4960" t="s">
        <v>176</v>
      </c>
      <c r="N4960" s="13">
        <v>5400000</v>
      </c>
      <c r="O4960">
        <v>248927</v>
      </c>
      <c r="P4960">
        <v>2024</v>
      </c>
      <c r="Q4960">
        <v>1054565294</v>
      </c>
      <c r="R4960" t="s">
        <v>1497</v>
      </c>
      <c r="S4960" s="13">
        <v>5400000</v>
      </c>
      <c r="T4960">
        <v>0</v>
      </c>
      <c r="U4960" t="s">
        <v>4346</v>
      </c>
      <c r="V4960" t="s">
        <v>2291</v>
      </c>
      <c r="W4960">
        <v>5004</v>
      </c>
      <c r="X4960">
        <v>0</v>
      </c>
      <c r="Y4960">
        <v>248231</v>
      </c>
      <c r="Z4960">
        <v>20241223</v>
      </c>
      <c r="AA4960">
        <v>2408301009</v>
      </c>
      <c r="AB4960">
        <v>199</v>
      </c>
      <c r="AC4960" t="s">
        <v>2281</v>
      </c>
      <c r="AD4960" t="s">
        <v>2281</v>
      </c>
      <c r="AE4960">
        <v>11229</v>
      </c>
      <c r="AF4960" t="s">
        <v>2281</v>
      </c>
      <c r="AG4960" t="s">
        <v>639</v>
      </c>
      <c r="AH4960">
        <v>260</v>
      </c>
    </row>
    <row r="4961" spans="1:34" hidden="1" x14ac:dyDescent="0.25">
      <c r="A4961" t="str">
        <f t="shared" si="231"/>
        <v>24 1 3 22 1 602 71 42 0 4501052 248928</v>
      </c>
      <c r="B4961" t="str">
        <f t="shared" si="232"/>
        <v>24 1 3 22 1 602 71 42 0 4501052 248240</v>
      </c>
      <c r="C4961" t="str">
        <f t="shared" si="233"/>
        <v>24 1 3 22 1 602 71 42 0 4501052</v>
      </c>
      <c r="D4961">
        <v>24</v>
      </c>
      <c r="E4961">
        <v>1</v>
      </c>
      <c r="F4961">
        <v>3</v>
      </c>
      <c r="G4961">
        <v>22</v>
      </c>
      <c r="H4961">
        <v>1</v>
      </c>
      <c r="I4961">
        <v>602</v>
      </c>
      <c r="J4961">
        <v>71</v>
      </c>
      <c r="K4961">
        <v>42</v>
      </c>
      <c r="L4961" t="s">
        <v>147</v>
      </c>
      <c r="M4961" t="s">
        <v>176</v>
      </c>
      <c r="N4961" s="13">
        <v>5400000</v>
      </c>
      <c r="O4961">
        <v>248928</v>
      </c>
      <c r="P4961">
        <v>2024</v>
      </c>
      <c r="Q4961">
        <v>30239145</v>
      </c>
      <c r="R4961" t="s">
        <v>4260</v>
      </c>
      <c r="S4961" s="13">
        <v>5400000</v>
      </c>
      <c r="T4961">
        <v>0</v>
      </c>
      <c r="U4961" t="s">
        <v>4348</v>
      </c>
      <c r="V4961" t="s">
        <v>2295</v>
      </c>
      <c r="W4961">
        <v>5004</v>
      </c>
      <c r="X4961">
        <v>0</v>
      </c>
      <c r="Y4961">
        <v>248240</v>
      </c>
      <c r="Z4961">
        <v>20241223</v>
      </c>
      <c r="AA4961">
        <v>2409241093</v>
      </c>
      <c r="AB4961">
        <v>199</v>
      </c>
      <c r="AC4961" t="s">
        <v>2281</v>
      </c>
      <c r="AD4961" t="s">
        <v>2281</v>
      </c>
      <c r="AE4961">
        <v>11229</v>
      </c>
      <c r="AF4961" t="s">
        <v>2281</v>
      </c>
      <c r="AG4961" t="s">
        <v>639</v>
      </c>
      <c r="AH4961">
        <v>260</v>
      </c>
    </row>
    <row r="4962" spans="1:34" hidden="1" x14ac:dyDescent="0.25">
      <c r="A4962" t="str">
        <f t="shared" si="231"/>
        <v>24 1 3 11 1 602 17 40 0 4501001 248929</v>
      </c>
      <c r="B4962" t="str">
        <f t="shared" si="232"/>
        <v>24 1 3 11 1 602 17 40 0 4501001 248225</v>
      </c>
      <c r="C4962" t="str">
        <f t="shared" si="233"/>
        <v>24 1 3 11 1 602 17 40 0 4501001</v>
      </c>
      <c r="D4962">
        <v>24</v>
      </c>
      <c r="E4962">
        <v>1</v>
      </c>
      <c r="F4962">
        <v>3</v>
      </c>
      <c r="G4962">
        <v>11</v>
      </c>
      <c r="H4962">
        <v>1</v>
      </c>
      <c r="I4962">
        <v>602</v>
      </c>
      <c r="J4962">
        <v>17</v>
      </c>
      <c r="K4962">
        <v>40</v>
      </c>
      <c r="L4962" t="s">
        <v>147</v>
      </c>
      <c r="M4962" t="s">
        <v>172</v>
      </c>
      <c r="N4962" s="13">
        <v>105511600</v>
      </c>
      <c r="O4962">
        <v>248929</v>
      </c>
      <c r="P4962">
        <v>2024</v>
      </c>
      <c r="Q4962">
        <v>900145800</v>
      </c>
      <c r="R4962" t="s">
        <v>866</v>
      </c>
      <c r="S4962" s="13">
        <v>105511600</v>
      </c>
      <c r="T4962">
        <v>4220464</v>
      </c>
      <c r="U4962" t="s">
        <v>4211</v>
      </c>
      <c r="V4962" t="s">
        <v>4349</v>
      </c>
      <c r="W4962">
        <v>5004</v>
      </c>
      <c r="X4962">
        <v>2305</v>
      </c>
      <c r="Y4962">
        <v>248225</v>
      </c>
      <c r="Z4962">
        <v>20241223</v>
      </c>
      <c r="AA4962">
        <v>2408200952</v>
      </c>
      <c r="AB4962">
        <v>3</v>
      </c>
      <c r="AC4962" t="s">
        <v>2281</v>
      </c>
      <c r="AD4962" t="s">
        <v>2281</v>
      </c>
      <c r="AE4962">
        <v>11101</v>
      </c>
      <c r="AF4962" t="s">
        <v>2281</v>
      </c>
      <c r="AG4962" t="s">
        <v>549</v>
      </c>
      <c r="AH4962">
        <v>250</v>
      </c>
    </row>
    <row r="4963" spans="1:34" hidden="1" x14ac:dyDescent="0.25">
      <c r="A4963" t="str">
        <f t="shared" si="231"/>
        <v>24 1 3 11 1 602 17 40 0 4501001 248930</v>
      </c>
      <c r="B4963" t="str">
        <f t="shared" si="232"/>
        <v>24 1 3 11 1 602 17 40 0 4501001 248225</v>
      </c>
      <c r="C4963" t="str">
        <f t="shared" si="233"/>
        <v>24 1 3 11 1 602 17 40 0 4501001</v>
      </c>
      <c r="D4963">
        <v>24</v>
      </c>
      <c r="E4963">
        <v>1</v>
      </c>
      <c r="F4963">
        <v>3</v>
      </c>
      <c r="G4963">
        <v>11</v>
      </c>
      <c r="H4963">
        <v>1</v>
      </c>
      <c r="I4963">
        <v>602</v>
      </c>
      <c r="J4963">
        <v>17</v>
      </c>
      <c r="K4963">
        <v>40</v>
      </c>
      <c r="L4963" t="s">
        <v>147</v>
      </c>
      <c r="M4963" t="s">
        <v>172</v>
      </c>
      <c r="N4963" s="13">
        <v>84675000</v>
      </c>
      <c r="O4963">
        <v>248930</v>
      </c>
      <c r="P4963">
        <v>2024</v>
      </c>
      <c r="Q4963">
        <v>900145800</v>
      </c>
      <c r="R4963" t="s">
        <v>866</v>
      </c>
      <c r="S4963" s="13">
        <v>84675000</v>
      </c>
      <c r="T4963">
        <v>3387000</v>
      </c>
      <c r="U4963" t="s">
        <v>4211</v>
      </c>
      <c r="V4963" t="s">
        <v>4350</v>
      </c>
      <c r="W4963">
        <v>5004</v>
      </c>
      <c r="X4963">
        <v>2305</v>
      </c>
      <c r="Y4963">
        <v>248225</v>
      </c>
      <c r="Z4963">
        <v>20241223</v>
      </c>
      <c r="AA4963">
        <v>2408200952</v>
      </c>
      <c r="AB4963">
        <v>199</v>
      </c>
      <c r="AC4963" t="s">
        <v>2281</v>
      </c>
      <c r="AD4963" t="s">
        <v>2281</v>
      </c>
      <c r="AE4963">
        <v>11101</v>
      </c>
      <c r="AF4963" t="s">
        <v>2281</v>
      </c>
      <c r="AG4963" t="s">
        <v>549</v>
      </c>
      <c r="AH4963">
        <v>250</v>
      </c>
    </row>
    <row r="4964" spans="1:34" hidden="1" x14ac:dyDescent="0.25">
      <c r="A4964" t="str">
        <f t="shared" si="231"/>
        <v>24 1 3 22 1 602 71 42 0 4501001 248931</v>
      </c>
      <c r="B4964" t="str">
        <f t="shared" si="232"/>
        <v>24 1 3 22 1 602 71 42 0 4501001 248229</v>
      </c>
      <c r="C4964" t="str">
        <f t="shared" si="233"/>
        <v>24 1 3 22 1 602 71 42 0 4501001</v>
      </c>
      <c r="D4964">
        <v>24</v>
      </c>
      <c r="E4964">
        <v>1</v>
      </c>
      <c r="F4964">
        <v>3</v>
      </c>
      <c r="G4964">
        <v>22</v>
      </c>
      <c r="H4964">
        <v>1</v>
      </c>
      <c r="I4964">
        <v>602</v>
      </c>
      <c r="J4964">
        <v>71</v>
      </c>
      <c r="K4964">
        <v>42</v>
      </c>
      <c r="L4964" t="s">
        <v>147</v>
      </c>
      <c r="M4964" t="s">
        <v>172</v>
      </c>
      <c r="N4964" s="13">
        <v>24500000</v>
      </c>
      <c r="O4964">
        <v>248931</v>
      </c>
      <c r="P4964">
        <v>2024</v>
      </c>
      <c r="Q4964">
        <v>890804256</v>
      </c>
      <c r="R4964" t="s">
        <v>1017</v>
      </c>
      <c r="S4964" s="13">
        <v>24500000</v>
      </c>
      <c r="T4964">
        <v>0</v>
      </c>
      <c r="U4964" t="s">
        <v>4351</v>
      </c>
      <c r="V4964" t="s">
        <v>4352</v>
      </c>
      <c r="W4964">
        <v>5016</v>
      </c>
      <c r="X4964">
        <v>0</v>
      </c>
      <c r="Y4964">
        <v>248229</v>
      </c>
      <c r="Z4964">
        <v>20241223</v>
      </c>
      <c r="AA4964">
        <v>2408301001</v>
      </c>
      <c r="AB4964">
        <v>2</v>
      </c>
      <c r="AC4964" t="s">
        <v>2281</v>
      </c>
      <c r="AD4964" t="s">
        <v>2281</v>
      </c>
      <c r="AE4964">
        <v>11229</v>
      </c>
      <c r="AF4964" t="s">
        <v>2281</v>
      </c>
      <c r="AG4964" t="s">
        <v>639</v>
      </c>
      <c r="AH4964">
        <v>251</v>
      </c>
    </row>
    <row r="4965" spans="1:34" hidden="1" x14ac:dyDescent="0.25">
      <c r="A4965" t="str">
        <f t="shared" si="231"/>
        <v>24 1 3 22 1 602 71 42 0 4501001 248932</v>
      </c>
      <c r="B4965" t="str">
        <f t="shared" si="232"/>
        <v>24 1 3 22 1 602 71 42 0 4501001 248229</v>
      </c>
      <c r="C4965" t="str">
        <f t="shared" si="233"/>
        <v>24 1 3 22 1 602 71 42 0 4501001</v>
      </c>
      <c r="D4965">
        <v>24</v>
      </c>
      <c r="E4965">
        <v>1</v>
      </c>
      <c r="F4965">
        <v>3</v>
      </c>
      <c r="G4965">
        <v>22</v>
      </c>
      <c r="H4965">
        <v>1</v>
      </c>
      <c r="I4965">
        <v>602</v>
      </c>
      <c r="J4965">
        <v>71</v>
      </c>
      <c r="K4965">
        <v>42</v>
      </c>
      <c r="L4965" t="s">
        <v>147</v>
      </c>
      <c r="M4965" t="s">
        <v>172</v>
      </c>
      <c r="N4965" s="13">
        <v>26361475</v>
      </c>
      <c r="O4965">
        <v>248932</v>
      </c>
      <c r="P4965">
        <v>2024</v>
      </c>
      <c r="Q4965">
        <v>890804256</v>
      </c>
      <c r="R4965" t="s">
        <v>1017</v>
      </c>
      <c r="S4965" s="13">
        <v>26361475</v>
      </c>
      <c r="T4965">
        <v>0</v>
      </c>
      <c r="U4965" t="s">
        <v>4353</v>
      </c>
      <c r="V4965" t="s">
        <v>4354</v>
      </c>
      <c r="W4965">
        <v>5016</v>
      </c>
      <c r="X4965">
        <v>0</v>
      </c>
      <c r="Y4965">
        <v>248229</v>
      </c>
      <c r="Z4965">
        <v>20241223</v>
      </c>
      <c r="AA4965">
        <v>2408301001</v>
      </c>
      <c r="AB4965">
        <v>199</v>
      </c>
      <c r="AC4965" t="s">
        <v>2281</v>
      </c>
      <c r="AD4965" t="s">
        <v>2281</v>
      </c>
      <c r="AE4965">
        <v>11229</v>
      </c>
      <c r="AF4965" t="s">
        <v>2281</v>
      </c>
      <c r="AG4965" t="s">
        <v>639</v>
      </c>
      <c r="AH4965">
        <v>251</v>
      </c>
    </row>
    <row r="4966" spans="1:34" hidden="1" x14ac:dyDescent="0.25">
      <c r="A4966" t="str">
        <f t="shared" si="231"/>
        <v>24 1 3 11 1 602 17 40 0 4501001 248933</v>
      </c>
      <c r="B4966" t="str">
        <f t="shared" si="232"/>
        <v>24 1 3 11 1 602 17 40 0 4501001 248226</v>
      </c>
      <c r="C4966" t="str">
        <f t="shared" si="233"/>
        <v>24 1 3 11 1 602 17 40 0 4501001</v>
      </c>
      <c r="D4966">
        <v>24</v>
      </c>
      <c r="E4966">
        <v>1</v>
      </c>
      <c r="F4966">
        <v>3</v>
      </c>
      <c r="G4966">
        <v>11</v>
      </c>
      <c r="H4966">
        <v>1</v>
      </c>
      <c r="I4966">
        <v>602</v>
      </c>
      <c r="J4966">
        <v>17</v>
      </c>
      <c r="K4966">
        <v>40</v>
      </c>
      <c r="L4966" t="s">
        <v>147</v>
      </c>
      <c r="M4966" t="s">
        <v>172</v>
      </c>
      <c r="N4966" s="13">
        <v>67562250</v>
      </c>
      <c r="O4966">
        <v>248933</v>
      </c>
      <c r="P4966">
        <v>2024</v>
      </c>
      <c r="Q4966">
        <v>900923402</v>
      </c>
      <c r="R4966" t="s">
        <v>1020</v>
      </c>
      <c r="S4966" s="13">
        <v>67562250</v>
      </c>
      <c r="T4966">
        <v>0</v>
      </c>
      <c r="U4966" t="s">
        <v>4355</v>
      </c>
      <c r="V4966" t="s">
        <v>4356</v>
      </c>
      <c r="W4966">
        <v>5004</v>
      </c>
      <c r="X4966">
        <v>0</v>
      </c>
      <c r="Y4966">
        <v>248226</v>
      </c>
      <c r="Z4966">
        <v>20241223</v>
      </c>
      <c r="AA4966">
        <v>2408290991</v>
      </c>
      <c r="AB4966">
        <v>199</v>
      </c>
      <c r="AC4966" t="s">
        <v>2281</v>
      </c>
      <c r="AD4966" t="s">
        <v>2281</v>
      </c>
      <c r="AE4966">
        <v>11101</v>
      </c>
      <c r="AF4966" t="s">
        <v>2281</v>
      </c>
      <c r="AG4966" t="s">
        <v>549</v>
      </c>
      <c r="AH4966">
        <v>261</v>
      </c>
    </row>
    <row r="4967" spans="1:34" hidden="1" x14ac:dyDescent="0.25">
      <c r="A4967" t="str">
        <f t="shared" si="231"/>
        <v>24 1 3 11 1 601 21 40 0 4502019 248934</v>
      </c>
      <c r="B4967" t="str">
        <f t="shared" si="232"/>
        <v>24 1 3 11 1 601 21 40 0 4502019 248241</v>
      </c>
      <c r="C4967" t="str">
        <f t="shared" si="233"/>
        <v>24 1 3 11 1 601 21 40 0 4502019</v>
      </c>
      <c r="D4967">
        <v>24</v>
      </c>
      <c r="E4967">
        <v>1</v>
      </c>
      <c r="F4967">
        <v>3</v>
      </c>
      <c r="G4967">
        <v>11</v>
      </c>
      <c r="H4967">
        <v>1</v>
      </c>
      <c r="I4967">
        <v>601</v>
      </c>
      <c r="J4967">
        <v>21</v>
      </c>
      <c r="K4967">
        <v>40</v>
      </c>
      <c r="L4967" t="s">
        <v>147</v>
      </c>
      <c r="M4967" t="s">
        <v>189</v>
      </c>
      <c r="N4967" s="13">
        <v>84178831.670000002</v>
      </c>
      <c r="O4967">
        <v>248934</v>
      </c>
      <c r="P4967">
        <v>2024</v>
      </c>
      <c r="Q4967">
        <v>901873819</v>
      </c>
      <c r="R4967" t="s">
        <v>1466</v>
      </c>
      <c r="S4967" s="13">
        <v>84178831.670000002</v>
      </c>
      <c r="T4967">
        <v>0</v>
      </c>
      <c r="U4967" t="s">
        <v>4280</v>
      </c>
      <c r="V4967" t="s">
        <v>4357</v>
      </c>
      <c r="W4967">
        <v>5004</v>
      </c>
      <c r="X4967">
        <v>0</v>
      </c>
      <c r="Y4967">
        <v>248241</v>
      </c>
      <c r="Z4967">
        <v>20241223</v>
      </c>
      <c r="AA4967">
        <v>2409271103</v>
      </c>
      <c r="AB4967">
        <v>2</v>
      </c>
      <c r="AC4967" t="s">
        <v>2281</v>
      </c>
      <c r="AD4967" t="s">
        <v>2281</v>
      </c>
      <c r="AE4967">
        <v>11101</v>
      </c>
      <c r="AF4967" t="s">
        <v>2281</v>
      </c>
      <c r="AG4967" t="s">
        <v>549</v>
      </c>
      <c r="AH4967">
        <v>261</v>
      </c>
    </row>
    <row r="4968" spans="1:34" hidden="1" x14ac:dyDescent="0.25">
      <c r="A4968" t="str">
        <f t="shared" si="231"/>
        <v>24 1 3 22 1 8 71 2 0 4501001 248935</v>
      </c>
      <c r="B4968" t="str">
        <f t="shared" si="232"/>
        <v>24 1 3 22 1 8 71 2 0 4501001 248173</v>
      </c>
      <c r="C4968" t="str">
        <f t="shared" si="233"/>
        <v>24 1 3 22 1 8 71 2 0 4501001</v>
      </c>
      <c r="D4968">
        <v>24</v>
      </c>
      <c r="E4968">
        <v>1</v>
      </c>
      <c r="F4968">
        <v>3</v>
      </c>
      <c r="G4968">
        <v>22</v>
      </c>
      <c r="H4968">
        <v>1</v>
      </c>
      <c r="I4968">
        <v>8</v>
      </c>
      <c r="J4968">
        <v>71</v>
      </c>
      <c r="K4968">
        <v>2</v>
      </c>
      <c r="L4968" t="s">
        <v>147</v>
      </c>
      <c r="M4968" t="s">
        <v>172</v>
      </c>
      <c r="N4968" s="13">
        <v>1231861</v>
      </c>
      <c r="O4968">
        <v>248935</v>
      </c>
      <c r="P4968">
        <v>2024</v>
      </c>
      <c r="Q4968">
        <v>890801053</v>
      </c>
      <c r="R4968" t="s">
        <v>784</v>
      </c>
      <c r="S4968" s="13">
        <v>1231861</v>
      </c>
      <c r="T4968">
        <v>0</v>
      </c>
      <c r="U4968" t="s">
        <v>4358</v>
      </c>
      <c r="V4968" t="s">
        <v>2342</v>
      </c>
      <c r="W4968">
        <v>5001</v>
      </c>
      <c r="X4968">
        <v>0</v>
      </c>
      <c r="Y4968">
        <v>248173</v>
      </c>
      <c r="Z4968">
        <v>20241223</v>
      </c>
      <c r="AA4968">
        <v>2024122020</v>
      </c>
      <c r="AB4968">
        <v>0</v>
      </c>
      <c r="AC4968" t="s">
        <v>2281</v>
      </c>
      <c r="AD4968" t="s">
        <v>2281</v>
      </c>
      <c r="AE4968">
        <v>11229</v>
      </c>
      <c r="AF4968" t="s">
        <v>2281</v>
      </c>
      <c r="AG4968" t="s">
        <v>639</v>
      </c>
      <c r="AH4968">
        <v>100</v>
      </c>
    </row>
    <row r="4969" spans="1:34" hidden="1" x14ac:dyDescent="0.25">
      <c r="A4969" t="str">
        <f t="shared" si="231"/>
        <v>24 1 3 11 1 8 17 1 0 4501001 248936</v>
      </c>
      <c r="B4969" t="str">
        <f t="shared" si="232"/>
        <v>24 1 3 11 1 8 17 1 0 4501001 248199</v>
      </c>
      <c r="C4969" t="str">
        <f t="shared" si="233"/>
        <v>24 1 3 11 1 8 17 1 0 4501001</v>
      </c>
      <c r="D4969">
        <v>24</v>
      </c>
      <c r="E4969">
        <v>1</v>
      </c>
      <c r="F4969">
        <v>3</v>
      </c>
      <c r="G4969">
        <v>11</v>
      </c>
      <c r="H4969">
        <v>1</v>
      </c>
      <c r="I4969">
        <v>8</v>
      </c>
      <c r="J4969">
        <v>17</v>
      </c>
      <c r="K4969">
        <v>1</v>
      </c>
      <c r="L4969" t="s">
        <v>147</v>
      </c>
      <c r="M4969" t="s">
        <v>172</v>
      </c>
      <c r="N4969" s="13">
        <v>254458</v>
      </c>
      <c r="O4969">
        <v>248936</v>
      </c>
      <c r="P4969">
        <v>2024</v>
      </c>
      <c r="Q4969">
        <v>890801053</v>
      </c>
      <c r="R4969" t="s">
        <v>784</v>
      </c>
      <c r="S4969" s="13">
        <v>2120738</v>
      </c>
      <c r="T4969">
        <v>0</v>
      </c>
      <c r="U4969" t="s">
        <v>4359</v>
      </c>
      <c r="V4969" t="s">
        <v>2342</v>
      </c>
      <c r="W4969">
        <v>5001</v>
      </c>
      <c r="X4969">
        <v>0</v>
      </c>
      <c r="Y4969">
        <v>248199</v>
      </c>
      <c r="Z4969">
        <v>20241223</v>
      </c>
      <c r="AA4969">
        <v>2024122020</v>
      </c>
      <c r="AB4969">
        <v>0</v>
      </c>
      <c r="AC4969" t="s">
        <v>2281</v>
      </c>
      <c r="AD4969" t="s">
        <v>2281</v>
      </c>
      <c r="AE4969">
        <v>11101</v>
      </c>
      <c r="AF4969" t="s">
        <v>2281</v>
      </c>
      <c r="AG4969" t="s">
        <v>549</v>
      </c>
      <c r="AH4969">
        <v>100</v>
      </c>
    </row>
    <row r="4970" spans="1:34" hidden="1" x14ac:dyDescent="0.25">
      <c r="A4970" t="str">
        <f t="shared" si="231"/>
        <v>24 1 3 11 3 1 70 0 0 4002020 248936</v>
      </c>
      <c r="B4970" t="str">
        <f t="shared" si="232"/>
        <v>24 1 3 11 3 1 70 0 0 4002020 248199</v>
      </c>
      <c r="C4970" t="str">
        <f t="shared" si="233"/>
        <v>24 1 3 11 3 1 70 0 0 4002020</v>
      </c>
      <c r="D4970">
        <v>24</v>
      </c>
      <c r="E4970">
        <v>1</v>
      </c>
      <c r="F4970">
        <v>3</v>
      </c>
      <c r="G4970">
        <v>11</v>
      </c>
      <c r="H4970">
        <v>3</v>
      </c>
      <c r="I4970">
        <v>1</v>
      </c>
      <c r="J4970">
        <v>70</v>
      </c>
      <c r="K4970">
        <v>0</v>
      </c>
      <c r="L4970" t="s">
        <v>147</v>
      </c>
      <c r="M4970" t="s">
        <v>139</v>
      </c>
      <c r="N4970" s="13">
        <v>1866280</v>
      </c>
      <c r="O4970">
        <v>248936</v>
      </c>
      <c r="P4970">
        <v>2024</v>
      </c>
      <c r="Q4970">
        <v>890801053</v>
      </c>
      <c r="R4970" t="s">
        <v>784</v>
      </c>
      <c r="S4970" s="13">
        <v>2120738</v>
      </c>
      <c r="T4970">
        <v>0</v>
      </c>
      <c r="U4970" t="s">
        <v>4359</v>
      </c>
      <c r="V4970" t="s">
        <v>2342</v>
      </c>
      <c r="W4970">
        <v>5001</v>
      </c>
      <c r="X4970">
        <v>0</v>
      </c>
      <c r="Y4970">
        <v>248199</v>
      </c>
      <c r="Z4970">
        <v>20241223</v>
      </c>
      <c r="AA4970">
        <v>2024122020</v>
      </c>
      <c r="AB4970">
        <v>0</v>
      </c>
      <c r="AC4970" t="s">
        <v>2281</v>
      </c>
      <c r="AD4970" t="s">
        <v>2281</v>
      </c>
      <c r="AE4970">
        <v>11101</v>
      </c>
      <c r="AF4970" t="s">
        <v>2281</v>
      </c>
      <c r="AG4970" t="s">
        <v>549</v>
      </c>
      <c r="AH4970">
        <v>100</v>
      </c>
    </row>
    <row r="4971" spans="1:34" hidden="1" x14ac:dyDescent="0.25">
      <c r="A4971" t="str">
        <f t="shared" si="231"/>
        <v>24 1 3 11 1 8 17 1 0 4501001 248937</v>
      </c>
      <c r="B4971" t="str">
        <f t="shared" si="232"/>
        <v>24 1 3 11 1 8 17 1 0 4501001 248182</v>
      </c>
      <c r="C4971" t="str">
        <f t="shared" si="233"/>
        <v>24 1 3 11 1 8 17 1 0 4501001</v>
      </c>
      <c r="D4971">
        <v>24</v>
      </c>
      <c r="E4971">
        <v>1</v>
      </c>
      <c r="F4971">
        <v>3</v>
      </c>
      <c r="G4971">
        <v>11</v>
      </c>
      <c r="H4971">
        <v>1</v>
      </c>
      <c r="I4971">
        <v>8</v>
      </c>
      <c r="J4971">
        <v>17</v>
      </c>
      <c r="K4971">
        <v>1</v>
      </c>
      <c r="L4971" t="s">
        <v>147</v>
      </c>
      <c r="M4971" t="s">
        <v>172</v>
      </c>
      <c r="N4971" s="13">
        <v>14923027</v>
      </c>
      <c r="O4971">
        <v>248937</v>
      </c>
      <c r="P4971">
        <v>2024</v>
      </c>
      <c r="Q4971">
        <v>890801053</v>
      </c>
      <c r="R4971" t="s">
        <v>784</v>
      </c>
      <c r="S4971" s="13">
        <v>14923027</v>
      </c>
      <c r="T4971">
        <v>0</v>
      </c>
      <c r="U4971" t="s">
        <v>4360</v>
      </c>
      <c r="V4971" t="s">
        <v>2342</v>
      </c>
      <c r="W4971">
        <v>5001</v>
      </c>
      <c r="X4971">
        <v>0</v>
      </c>
      <c r="Y4971">
        <v>248182</v>
      </c>
      <c r="Z4971">
        <v>20241223</v>
      </c>
      <c r="AA4971">
        <v>2024122020</v>
      </c>
      <c r="AB4971">
        <v>0</v>
      </c>
      <c r="AC4971" t="s">
        <v>2281</v>
      </c>
      <c r="AD4971" t="s">
        <v>2281</v>
      </c>
      <c r="AE4971">
        <v>11101</v>
      </c>
      <c r="AF4971" t="s">
        <v>2281</v>
      </c>
      <c r="AG4971" t="s">
        <v>549</v>
      </c>
      <c r="AH4971">
        <v>100</v>
      </c>
    </row>
    <row r="4972" spans="1:34" hidden="1" x14ac:dyDescent="0.25">
      <c r="A4972" t="str">
        <f t="shared" si="231"/>
        <v>24 1 3 11 1 7 15 1 0 4502035 248939</v>
      </c>
      <c r="B4972" t="str">
        <f t="shared" si="232"/>
        <v>24 1 3 11 1 7 15 1 0 4502035 248112</v>
      </c>
      <c r="C4972" t="str">
        <f t="shared" si="233"/>
        <v>24 1 3 11 1 7 15 1 0 4502035</v>
      </c>
      <c r="D4972">
        <v>24</v>
      </c>
      <c r="E4972">
        <v>1</v>
      </c>
      <c r="F4972">
        <v>3</v>
      </c>
      <c r="G4972">
        <v>11</v>
      </c>
      <c r="H4972">
        <v>1</v>
      </c>
      <c r="I4972">
        <v>7</v>
      </c>
      <c r="J4972">
        <v>15</v>
      </c>
      <c r="K4972">
        <v>1</v>
      </c>
      <c r="L4972" t="s">
        <v>147</v>
      </c>
      <c r="M4972" t="s">
        <v>177</v>
      </c>
      <c r="N4972" s="13">
        <v>7535683</v>
      </c>
      <c r="O4972">
        <v>248939</v>
      </c>
      <c r="P4972">
        <v>2024</v>
      </c>
      <c r="Q4972">
        <v>890804256</v>
      </c>
      <c r="R4972" t="s">
        <v>1017</v>
      </c>
      <c r="S4972" s="13">
        <v>7535683</v>
      </c>
      <c r="T4972">
        <v>0</v>
      </c>
      <c r="U4972" t="s">
        <v>4034</v>
      </c>
      <c r="V4972" t="s">
        <v>4361</v>
      </c>
      <c r="W4972">
        <v>5016</v>
      </c>
      <c r="X4972">
        <v>0</v>
      </c>
      <c r="Y4972">
        <v>248112</v>
      </c>
      <c r="Z4972">
        <v>20241226</v>
      </c>
      <c r="AA4972">
        <v>2404040506</v>
      </c>
      <c r="AB4972">
        <v>9</v>
      </c>
      <c r="AC4972" t="s">
        <v>2281</v>
      </c>
      <c r="AD4972" t="s">
        <v>2281</v>
      </c>
      <c r="AE4972">
        <v>11101</v>
      </c>
      <c r="AF4972" t="s">
        <v>2281</v>
      </c>
      <c r="AG4972" t="s">
        <v>549</v>
      </c>
      <c r="AH4972">
        <v>251</v>
      </c>
    </row>
    <row r="4973" spans="1:34" hidden="1" x14ac:dyDescent="0.25">
      <c r="A4973" t="str">
        <f t="shared" si="231"/>
        <v>24 1 3 11 1 7 15 3 0 4502024 248940</v>
      </c>
      <c r="B4973" t="str">
        <f t="shared" si="232"/>
        <v>24 1 3 11 1 7 15 3 0 4502024 248112</v>
      </c>
      <c r="C4973" t="str">
        <f t="shared" si="233"/>
        <v>24 1 3 11 1 7 15 3 0 4502024</v>
      </c>
      <c r="D4973">
        <v>24</v>
      </c>
      <c r="E4973">
        <v>1</v>
      </c>
      <c r="F4973">
        <v>3</v>
      </c>
      <c r="G4973">
        <v>11</v>
      </c>
      <c r="H4973">
        <v>1</v>
      </c>
      <c r="I4973">
        <v>7</v>
      </c>
      <c r="J4973">
        <v>15</v>
      </c>
      <c r="K4973">
        <v>3</v>
      </c>
      <c r="L4973" t="s">
        <v>147</v>
      </c>
      <c r="M4973" t="s">
        <v>170</v>
      </c>
      <c r="N4973" s="13">
        <v>8705130</v>
      </c>
      <c r="O4973">
        <v>248940</v>
      </c>
      <c r="P4973">
        <v>2024</v>
      </c>
      <c r="Q4973">
        <v>890804256</v>
      </c>
      <c r="R4973" t="s">
        <v>1017</v>
      </c>
      <c r="S4973" s="13">
        <v>8705130</v>
      </c>
      <c r="T4973">
        <v>0</v>
      </c>
      <c r="U4973" t="s">
        <v>4034</v>
      </c>
      <c r="V4973" t="s">
        <v>4361</v>
      </c>
      <c r="W4973">
        <v>5016</v>
      </c>
      <c r="X4973">
        <v>0</v>
      </c>
      <c r="Y4973">
        <v>248112</v>
      </c>
      <c r="Z4973">
        <v>20241226</v>
      </c>
      <c r="AA4973">
        <v>2404040506</v>
      </c>
      <c r="AB4973">
        <v>9</v>
      </c>
      <c r="AC4973" t="s">
        <v>2281</v>
      </c>
      <c r="AD4973" t="s">
        <v>2281</v>
      </c>
      <c r="AE4973">
        <v>11101</v>
      </c>
      <c r="AF4973" t="s">
        <v>2281</v>
      </c>
      <c r="AG4973" t="s">
        <v>549</v>
      </c>
      <c r="AH4973">
        <v>251</v>
      </c>
    </row>
    <row r="4974" spans="1:34" hidden="1" x14ac:dyDescent="0.25">
      <c r="A4974" t="str">
        <f t="shared" si="231"/>
        <v>24 1 3 11 1 7 15 1 0 4502035 248941</v>
      </c>
      <c r="B4974" t="str">
        <f t="shared" si="232"/>
        <v>24 1 3 11 1 7 15 1 0 4502035 248111</v>
      </c>
      <c r="C4974" t="str">
        <f t="shared" si="233"/>
        <v>24 1 3 11 1 7 15 1 0 4502035</v>
      </c>
      <c r="D4974">
        <v>24</v>
      </c>
      <c r="E4974">
        <v>1</v>
      </c>
      <c r="F4974">
        <v>3</v>
      </c>
      <c r="G4974">
        <v>11</v>
      </c>
      <c r="H4974">
        <v>1</v>
      </c>
      <c r="I4974">
        <v>7</v>
      </c>
      <c r="J4974">
        <v>15</v>
      </c>
      <c r="K4974">
        <v>1</v>
      </c>
      <c r="L4974" t="s">
        <v>147</v>
      </c>
      <c r="M4974" t="s">
        <v>177</v>
      </c>
      <c r="N4974" s="13">
        <v>7180503</v>
      </c>
      <c r="O4974">
        <v>248941</v>
      </c>
      <c r="P4974">
        <v>2024</v>
      </c>
      <c r="Q4974">
        <v>890804256</v>
      </c>
      <c r="R4974" t="s">
        <v>1017</v>
      </c>
      <c r="S4974" s="13">
        <v>7180503</v>
      </c>
      <c r="T4974">
        <v>0</v>
      </c>
      <c r="U4974" t="s">
        <v>4034</v>
      </c>
      <c r="V4974" t="s">
        <v>4361</v>
      </c>
      <c r="W4974">
        <v>5016</v>
      </c>
      <c r="X4974">
        <v>0</v>
      </c>
      <c r="Y4974">
        <v>248111</v>
      </c>
      <c r="Z4974">
        <v>20241226</v>
      </c>
      <c r="AA4974">
        <v>2404040506</v>
      </c>
      <c r="AB4974">
        <v>9</v>
      </c>
      <c r="AC4974" t="s">
        <v>2281</v>
      </c>
      <c r="AD4974" t="s">
        <v>2281</v>
      </c>
      <c r="AE4974">
        <v>11101</v>
      </c>
      <c r="AF4974" t="s">
        <v>2281</v>
      </c>
      <c r="AG4974" t="s">
        <v>549</v>
      </c>
      <c r="AH4974">
        <v>251</v>
      </c>
    </row>
    <row r="4975" spans="1:34" hidden="1" x14ac:dyDescent="0.25">
      <c r="A4975" t="str">
        <f t="shared" si="231"/>
        <v>24 1 3 11 1 602 70 45 0 4002020 248942</v>
      </c>
      <c r="B4975" t="str">
        <f t="shared" si="232"/>
        <v>24 1 3 11 1 602 70 45 0 4002020 248238</v>
      </c>
      <c r="C4975" t="str">
        <f t="shared" si="233"/>
        <v>24 1 3 11 1 602 70 45 0 4002020</v>
      </c>
      <c r="D4975">
        <v>24</v>
      </c>
      <c r="E4975">
        <v>1</v>
      </c>
      <c r="F4975">
        <v>3</v>
      </c>
      <c r="G4975">
        <v>11</v>
      </c>
      <c r="H4975">
        <v>1</v>
      </c>
      <c r="I4975">
        <v>602</v>
      </c>
      <c r="J4975">
        <v>70</v>
      </c>
      <c r="K4975">
        <v>45</v>
      </c>
      <c r="L4975" t="s">
        <v>147</v>
      </c>
      <c r="M4975" t="s">
        <v>139</v>
      </c>
      <c r="N4975" s="13">
        <v>73715813</v>
      </c>
      <c r="O4975">
        <v>248942</v>
      </c>
      <c r="P4975">
        <v>2024</v>
      </c>
      <c r="Q4975">
        <v>890801053</v>
      </c>
      <c r="R4975" t="s">
        <v>784</v>
      </c>
      <c r="S4975" s="13">
        <v>73715813</v>
      </c>
      <c r="T4975">
        <v>0</v>
      </c>
      <c r="U4975" t="s">
        <v>4362</v>
      </c>
      <c r="V4975" t="s">
        <v>2342</v>
      </c>
      <c r="W4975">
        <v>5001</v>
      </c>
      <c r="X4975">
        <v>0</v>
      </c>
      <c r="Y4975">
        <v>248238</v>
      </c>
      <c r="Z4975">
        <v>20241226</v>
      </c>
      <c r="AA4975">
        <v>2024122020</v>
      </c>
      <c r="AB4975">
        <v>0</v>
      </c>
      <c r="AC4975" t="s">
        <v>2281</v>
      </c>
      <c r="AD4975" t="s">
        <v>2281</v>
      </c>
      <c r="AE4975">
        <v>11101</v>
      </c>
      <c r="AF4975" t="s">
        <v>2281</v>
      </c>
      <c r="AG4975" t="s">
        <v>549</v>
      </c>
      <c r="AH4975">
        <v>100</v>
      </c>
    </row>
    <row r="4976" spans="1:34" hidden="1" x14ac:dyDescent="0.25">
      <c r="A4976" t="str">
        <f t="shared" si="231"/>
        <v>24 1 3 22 1 8 71 3 0 4501052 248943</v>
      </c>
      <c r="B4976" t="str">
        <f t="shared" si="232"/>
        <v>24 1 3 22 1 8 71 3 0 4501052 248077</v>
      </c>
      <c r="C4976" t="str">
        <f t="shared" si="233"/>
        <v>24 1 3 22 1 8 71 3 0 4501052</v>
      </c>
      <c r="D4976">
        <v>24</v>
      </c>
      <c r="E4976">
        <v>1</v>
      </c>
      <c r="F4976">
        <v>3</v>
      </c>
      <c r="G4976">
        <v>22</v>
      </c>
      <c r="H4976">
        <v>1</v>
      </c>
      <c r="I4976">
        <v>8</v>
      </c>
      <c r="J4976">
        <v>71</v>
      </c>
      <c r="K4976">
        <v>3</v>
      </c>
      <c r="L4976" t="s">
        <v>147</v>
      </c>
      <c r="M4976" t="s">
        <v>176</v>
      </c>
      <c r="N4976" s="13">
        <v>26363637</v>
      </c>
      <c r="O4976">
        <v>248943</v>
      </c>
      <c r="P4976">
        <v>2024</v>
      </c>
      <c r="Q4976">
        <v>900159106</v>
      </c>
      <c r="R4976" t="s">
        <v>796</v>
      </c>
      <c r="S4976" s="13">
        <v>26363637</v>
      </c>
      <c r="T4976">
        <v>717800</v>
      </c>
      <c r="U4976" t="s">
        <v>2490</v>
      </c>
      <c r="V4976" t="s">
        <v>2491</v>
      </c>
      <c r="W4976">
        <v>5016</v>
      </c>
      <c r="X4976">
        <v>2305</v>
      </c>
      <c r="Y4976">
        <v>248077</v>
      </c>
      <c r="Z4976">
        <v>20241226</v>
      </c>
      <c r="AA4976">
        <v>2402050305</v>
      </c>
      <c r="AB4976">
        <v>10</v>
      </c>
      <c r="AC4976" t="s">
        <v>2281</v>
      </c>
      <c r="AD4976" t="s">
        <v>2281</v>
      </c>
      <c r="AE4976">
        <v>12401</v>
      </c>
      <c r="AF4976" t="s">
        <v>2281</v>
      </c>
      <c r="AG4976" t="s">
        <v>67</v>
      </c>
      <c r="AH4976">
        <v>251</v>
      </c>
    </row>
    <row r="4977" spans="1:34" hidden="1" x14ac:dyDescent="0.25">
      <c r="A4977" t="str">
        <f t="shared" si="231"/>
        <v>24 1 3 11 1 602 71 41 0 4501001 248944</v>
      </c>
      <c r="B4977" t="str">
        <f t="shared" si="232"/>
        <v>24 1 3 11 1 602 71 41 0 4501001 248249</v>
      </c>
      <c r="C4977" t="str">
        <f t="shared" si="233"/>
        <v>24 1 3 11 1 602 71 41 0 4501001</v>
      </c>
      <c r="D4977">
        <v>24</v>
      </c>
      <c r="E4977">
        <v>1</v>
      </c>
      <c r="F4977">
        <v>3</v>
      </c>
      <c r="G4977">
        <v>11</v>
      </c>
      <c r="H4977">
        <v>1</v>
      </c>
      <c r="I4977">
        <v>602</v>
      </c>
      <c r="J4977">
        <v>71</v>
      </c>
      <c r="K4977">
        <v>41</v>
      </c>
      <c r="L4977" t="s">
        <v>147</v>
      </c>
      <c r="M4977" t="s">
        <v>172</v>
      </c>
      <c r="N4977" s="13">
        <v>3000000</v>
      </c>
      <c r="O4977">
        <v>248944</v>
      </c>
      <c r="P4977">
        <v>2024</v>
      </c>
      <c r="Q4977">
        <v>1053807102</v>
      </c>
      <c r="R4977" t="s">
        <v>1469</v>
      </c>
      <c r="S4977" s="13">
        <v>3000000</v>
      </c>
      <c r="T4977">
        <v>0</v>
      </c>
      <c r="U4977" t="s">
        <v>4363</v>
      </c>
      <c r="V4977" t="s">
        <v>2295</v>
      </c>
      <c r="W4977">
        <v>5004</v>
      </c>
      <c r="X4977">
        <v>0</v>
      </c>
      <c r="Y4977">
        <v>248249</v>
      </c>
      <c r="Z4977">
        <v>20241226</v>
      </c>
      <c r="AA4977">
        <v>2411071207</v>
      </c>
      <c r="AB4977">
        <v>199</v>
      </c>
      <c r="AC4977" t="s">
        <v>2281</v>
      </c>
      <c r="AD4977" t="s">
        <v>2281</v>
      </c>
      <c r="AE4977">
        <v>11101</v>
      </c>
      <c r="AF4977" t="s">
        <v>2281</v>
      </c>
      <c r="AG4977" t="s">
        <v>549</v>
      </c>
      <c r="AH4977">
        <v>260</v>
      </c>
    </row>
    <row r="4978" spans="1:34" hidden="1" x14ac:dyDescent="0.25">
      <c r="A4978" t="str">
        <f t="shared" si="231"/>
        <v>24 1 3 22 1 8 71 3 0 4501052 248945</v>
      </c>
      <c r="B4978" t="str">
        <f t="shared" si="232"/>
        <v>24 1 3 22 1 8 71 3 0 4501052 248077</v>
      </c>
      <c r="C4978" t="str">
        <f t="shared" si="233"/>
        <v>24 1 3 22 1 8 71 3 0 4501052</v>
      </c>
      <c r="D4978">
        <v>24</v>
      </c>
      <c r="E4978">
        <v>1</v>
      </c>
      <c r="F4978">
        <v>3</v>
      </c>
      <c r="G4978">
        <v>22</v>
      </c>
      <c r="H4978">
        <v>1</v>
      </c>
      <c r="I4978">
        <v>8</v>
      </c>
      <c r="J4978">
        <v>71</v>
      </c>
      <c r="K4978">
        <v>3</v>
      </c>
      <c r="L4978" t="s">
        <v>147</v>
      </c>
      <c r="M4978" t="s">
        <v>176</v>
      </c>
      <c r="N4978" s="13">
        <v>26363630</v>
      </c>
      <c r="O4978">
        <v>248945</v>
      </c>
      <c r="P4978">
        <v>2024</v>
      </c>
      <c r="Q4978">
        <v>900159106</v>
      </c>
      <c r="R4978" t="s">
        <v>796</v>
      </c>
      <c r="S4978" s="13">
        <v>26363630</v>
      </c>
      <c r="T4978">
        <v>717800</v>
      </c>
      <c r="U4978" t="s">
        <v>2493</v>
      </c>
      <c r="V4978" t="s">
        <v>2494</v>
      </c>
      <c r="W4978">
        <v>5016</v>
      </c>
      <c r="X4978">
        <v>2305</v>
      </c>
      <c r="Y4978">
        <v>248077</v>
      </c>
      <c r="Z4978">
        <v>20241227</v>
      </c>
      <c r="AA4978">
        <v>2402050305</v>
      </c>
      <c r="AB4978">
        <v>199</v>
      </c>
      <c r="AC4978" t="s">
        <v>2281</v>
      </c>
      <c r="AD4978" t="s">
        <v>2281</v>
      </c>
      <c r="AE4978">
        <v>12401</v>
      </c>
      <c r="AF4978" t="s">
        <v>2281</v>
      </c>
      <c r="AG4978" t="s">
        <v>67</v>
      </c>
      <c r="AH4978">
        <v>251</v>
      </c>
    </row>
    <row r="4979" spans="1:34" hidden="1" x14ac:dyDescent="0.25">
      <c r="A4979" t="str">
        <f t="shared" si="231"/>
        <v>24 1 3 22 1 602 71 43 0 4501052 248946</v>
      </c>
      <c r="B4979" t="str">
        <f t="shared" si="232"/>
        <v>24 1 3 22 1 602 71 43 0 4501052 248246</v>
      </c>
      <c r="C4979" t="str">
        <f t="shared" si="233"/>
        <v>24 1 3 22 1 602 71 43 0 4501052</v>
      </c>
      <c r="D4979">
        <v>24</v>
      </c>
      <c r="E4979">
        <v>1</v>
      </c>
      <c r="F4979">
        <v>3</v>
      </c>
      <c r="G4979">
        <v>22</v>
      </c>
      <c r="H4979">
        <v>1</v>
      </c>
      <c r="I4979">
        <v>602</v>
      </c>
      <c r="J4979">
        <v>71</v>
      </c>
      <c r="K4979">
        <v>43</v>
      </c>
      <c r="L4979" t="s">
        <v>147</v>
      </c>
      <c r="M4979" t="s">
        <v>176</v>
      </c>
      <c r="N4979" s="13">
        <v>1466421</v>
      </c>
      <c r="O4979">
        <v>248946</v>
      </c>
      <c r="P4979">
        <v>2024</v>
      </c>
      <c r="Q4979">
        <v>810000598</v>
      </c>
      <c r="R4979" t="s">
        <v>2278</v>
      </c>
      <c r="S4979" s="13">
        <v>1466421</v>
      </c>
      <c r="T4979">
        <v>0</v>
      </c>
      <c r="U4979" t="s">
        <v>4137</v>
      </c>
      <c r="V4979" t="s">
        <v>2280</v>
      </c>
      <c r="W4979">
        <v>5004</v>
      </c>
      <c r="X4979">
        <v>0</v>
      </c>
      <c r="Y4979">
        <v>248246</v>
      </c>
      <c r="Z4979">
        <v>20241227</v>
      </c>
      <c r="AA4979">
        <v>0</v>
      </c>
      <c r="AB4979">
        <v>0</v>
      </c>
      <c r="AC4979" t="s">
        <v>2281</v>
      </c>
      <c r="AD4979" t="s">
        <v>2281</v>
      </c>
      <c r="AE4979">
        <v>22321</v>
      </c>
      <c r="AF4979" t="s">
        <v>4113</v>
      </c>
      <c r="AG4979" t="s">
        <v>583</v>
      </c>
      <c r="AH4979">
        <v>335</v>
      </c>
    </row>
    <row r="4980" spans="1:34" hidden="1" x14ac:dyDescent="0.25">
      <c r="A4980" t="str">
        <f t="shared" si="231"/>
        <v>24 1 3 22 1 602 71 43 0 4501052 248947</v>
      </c>
      <c r="B4980" t="str">
        <f t="shared" si="232"/>
        <v>24 1 3 22 1 602 71 43 0 4501052 248245</v>
      </c>
      <c r="C4980" t="str">
        <f t="shared" si="233"/>
        <v>24 1 3 22 1 602 71 43 0 4501052</v>
      </c>
      <c r="D4980">
        <v>24</v>
      </c>
      <c r="E4980">
        <v>1</v>
      </c>
      <c r="F4980">
        <v>3</v>
      </c>
      <c r="G4980">
        <v>22</v>
      </c>
      <c r="H4980">
        <v>1</v>
      </c>
      <c r="I4980">
        <v>602</v>
      </c>
      <c r="J4980">
        <v>71</v>
      </c>
      <c r="K4980">
        <v>43</v>
      </c>
      <c r="L4980" t="s">
        <v>147</v>
      </c>
      <c r="M4980" t="s">
        <v>176</v>
      </c>
      <c r="N4980" s="13">
        <v>6081228</v>
      </c>
      <c r="O4980">
        <v>248947</v>
      </c>
      <c r="P4980">
        <v>2024</v>
      </c>
      <c r="Q4980">
        <v>890800128</v>
      </c>
      <c r="R4980" t="s">
        <v>838</v>
      </c>
      <c r="S4980" s="13">
        <v>6081228</v>
      </c>
      <c r="T4980">
        <v>0</v>
      </c>
      <c r="U4980" t="s">
        <v>4121</v>
      </c>
      <c r="V4980" t="s">
        <v>2280</v>
      </c>
      <c r="W4980">
        <v>5004</v>
      </c>
      <c r="X4980">
        <v>0</v>
      </c>
      <c r="Y4980">
        <v>248245</v>
      </c>
      <c r="Z4980">
        <v>20241227</v>
      </c>
      <c r="AA4980">
        <v>0</v>
      </c>
      <c r="AB4980">
        <v>0</v>
      </c>
      <c r="AC4980" t="s">
        <v>2281</v>
      </c>
      <c r="AD4980" t="s">
        <v>2281</v>
      </c>
      <c r="AE4980">
        <v>22321</v>
      </c>
      <c r="AF4980" t="s">
        <v>4113</v>
      </c>
      <c r="AG4980" t="s">
        <v>583</v>
      </c>
      <c r="AH4980">
        <v>335</v>
      </c>
    </row>
    <row r="4981" spans="1:34" hidden="1" x14ac:dyDescent="0.25">
      <c r="A4981" t="str">
        <f t="shared" si="231"/>
        <v>24 1 3 22 1 602 71 42 0 4501052 248948</v>
      </c>
      <c r="B4981" t="str">
        <f t="shared" si="232"/>
        <v>24 1 3 22 1 602 71 42 0 4501052 248256</v>
      </c>
      <c r="C4981" t="str">
        <f t="shared" si="233"/>
        <v>24 1 3 22 1 602 71 42 0 4501052</v>
      </c>
      <c r="D4981">
        <v>24</v>
      </c>
      <c r="E4981">
        <v>1</v>
      </c>
      <c r="F4981">
        <v>3</v>
      </c>
      <c r="G4981">
        <v>22</v>
      </c>
      <c r="H4981">
        <v>1</v>
      </c>
      <c r="I4981">
        <v>602</v>
      </c>
      <c r="J4981">
        <v>71</v>
      </c>
      <c r="K4981">
        <v>42</v>
      </c>
      <c r="L4981" t="s">
        <v>147</v>
      </c>
      <c r="M4981" t="s">
        <v>176</v>
      </c>
      <c r="N4981" s="13">
        <v>183908</v>
      </c>
      <c r="O4981">
        <v>248948</v>
      </c>
      <c r="P4981">
        <v>2024</v>
      </c>
      <c r="Q4981">
        <v>810000598</v>
      </c>
      <c r="R4981" t="s">
        <v>2278</v>
      </c>
      <c r="S4981" s="13">
        <v>183908</v>
      </c>
      <c r="T4981">
        <v>0</v>
      </c>
      <c r="U4981" t="s">
        <v>4364</v>
      </c>
      <c r="V4981" t="s">
        <v>2280</v>
      </c>
      <c r="W4981">
        <v>5004</v>
      </c>
      <c r="X4981">
        <v>0</v>
      </c>
      <c r="Y4981">
        <v>248256</v>
      </c>
      <c r="Z4981">
        <v>20241227</v>
      </c>
      <c r="AA4981">
        <v>0</v>
      </c>
      <c r="AB4981">
        <v>0</v>
      </c>
      <c r="AC4981" t="s">
        <v>2281</v>
      </c>
      <c r="AD4981" t="s">
        <v>2281</v>
      </c>
      <c r="AE4981">
        <v>11229</v>
      </c>
      <c r="AF4981" t="s">
        <v>2281</v>
      </c>
      <c r="AG4981" t="s">
        <v>639</v>
      </c>
      <c r="AH4981">
        <v>335</v>
      </c>
    </row>
    <row r="4982" spans="1:34" hidden="1" x14ac:dyDescent="0.25">
      <c r="A4982" t="str">
        <f t="shared" si="231"/>
        <v>24 1 3 22 1 602 71 42 0 4501052 248949</v>
      </c>
      <c r="B4982" t="str">
        <f t="shared" si="232"/>
        <v>24 1 3 22 1 602 71 42 0 4501052 248237</v>
      </c>
      <c r="C4982" t="str">
        <f t="shared" si="233"/>
        <v>24 1 3 22 1 602 71 42 0 4501052</v>
      </c>
      <c r="D4982">
        <v>24</v>
      </c>
      <c r="E4982">
        <v>1</v>
      </c>
      <c r="F4982">
        <v>3</v>
      </c>
      <c r="G4982">
        <v>22</v>
      </c>
      <c r="H4982">
        <v>1</v>
      </c>
      <c r="I4982">
        <v>602</v>
      </c>
      <c r="J4982">
        <v>71</v>
      </c>
      <c r="K4982">
        <v>42</v>
      </c>
      <c r="L4982" t="s">
        <v>147</v>
      </c>
      <c r="M4982" t="s">
        <v>176</v>
      </c>
      <c r="N4982" s="13">
        <v>2854128</v>
      </c>
      <c r="O4982">
        <v>248949</v>
      </c>
      <c r="P4982">
        <v>2024</v>
      </c>
      <c r="Q4982">
        <v>890800128</v>
      </c>
      <c r="R4982" t="s">
        <v>838</v>
      </c>
      <c r="S4982" s="13">
        <v>2854128</v>
      </c>
      <c r="T4982">
        <v>0</v>
      </c>
      <c r="U4982" t="s">
        <v>4365</v>
      </c>
      <c r="V4982" t="s">
        <v>2280</v>
      </c>
      <c r="W4982">
        <v>5004</v>
      </c>
      <c r="X4982">
        <v>0</v>
      </c>
      <c r="Y4982">
        <v>248237</v>
      </c>
      <c r="Z4982">
        <v>20241227</v>
      </c>
      <c r="AA4982">
        <v>0</v>
      </c>
      <c r="AB4982">
        <v>0</v>
      </c>
      <c r="AC4982" t="s">
        <v>2281</v>
      </c>
      <c r="AD4982" t="s">
        <v>2281</v>
      </c>
      <c r="AE4982">
        <v>11229</v>
      </c>
      <c r="AF4982" t="s">
        <v>2281</v>
      </c>
      <c r="AG4982" t="s">
        <v>639</v>
      </c>
      <c r="AH4982">
        <v>335</v>
      </c>
    </row>
    <row r="4983" spans="1:34" hidden="1" x14ac:dyDescent="0.25">
      <c r="A4983" t="str">
        <f t="shared" si="231"/>
        <v>24 1 3 22 1 602 71 41 0 4501052 248950</v>
      </c>
      <c r="B4983" t="str">
        <f t="shared" si="232"/>
        <v>24 1 3 22 1 602 71 41 0 4501052 248281</v>
      </c>
      <c r="C4983" t="str">
        <f t="shared" si="233"/>
        <v>24 1 3 22 1 602 71 41 0 4501052</v>
      </c>
      <c r="D4983">
        <v>24</v>
      </c>
      <c r="E4983">
        <v>1</v>
      </c>
      <c r="F4983">
        <v>3</v>
      </c>
      <c r="G4983">
        <v>22</v>
      </c>
      <c r="H4983">
        <v>1</v>
      </c>
      <c r="I4983">
        <v>602</v>
      </c>
      <c r="J4983">
        <v>71</v>
      </c>
      <c r="K4983">
        <v>41</v>
      </c>
      <c r="L4983" t="s">
        <v>147</v>
      </c>
      <c r="M4983" t="s">
        <v>176</v>
      </c>
      <c r="N4983" s="13">
        <v>5000000</v>
      </c>
      <c r="O4983">
        <v>248950</v>
      </c>
      <c r="P4983">
        <v>2024</v>
      </c>
      <c r="Q4983">
        <v>1053786333</v>
      </c>
      <c r="R4983" t="s">
        <v>2244</v>
      </c>
      <c r="S4983" s="13">
        <v>5000000</v>
      </c>
      <c r="T4983">
        <v>0</v>
      </c>
      <c r="U4983" t="s">
        <v>4366</v>
      </c>
      <c r="V4983" t="s">
        <v>2342</v>
      </c>
      <c r="W4983">
        <v>5016</v>
      </c>
      <c r="X4983">
        <v>0</v>
      </c>
      <c r="Y4983">
        <v>248281</v>
      </c>
      <c r="Z4983">
        <v>20241227</v>
      </c>
      <c r="AA4983">
        <v>0</v>
      </c>
      <c r="AB4983">
        <v>0</v>
      </c>
      <c r="AC4983" t="s">
        <v>2281</v>
      </c>
      <c r="AD4983" t="s">
        <v>2281</v>
      </c>
      <c r="AE4983">
        <v>12401</v>
      </c>
      <c r="AF4983" t="s">
        <v>2281</v>
      </c>
      <c r="AG4983" t="s">
        <v>67</v>
      </c>
      <c r="AH4983">
        <v>337</v>
      </c>
    </row>
    <row r="4984" spans="1:34" hidden="1" x14ac:dyDescent="0.25">
      <c r="A4984" t="str">
        <f t="shared" si="231"/>
        <v>24 1 3 22 1 602 71 41 0 4501052 248951</v>
      </c>
      <c r="B4984" t="str">
        <f t="shared" si="232"/>
        <v>24 1 3 22 1 602 71 41 0 4501052 248281</v>
      </c>
      <c r="C4984" t="str">
        <f t="shared" si="233"/>
        <v>24 1 3 22 1 602 71 41 0 4501052</v>
      </c>
      <c r="D4984">
        <v>24</v>
      </c>
      <c r="E4984">
        <v>1</v>
      </c>
      <c r="F4984">
        <v>3</v>
      </c>
      <c r="G4984">
        <v>22</v>
      </c>
      <c r="H4984">
        <v>1</v>
      </c>
      <c r="I4984">
        <v>602</v>
      </c>
      <c r="J4984">
        <v>71</v>
      </c>
      <c r="K4984">
        <v>41</v>
      </c>
      <c r="L4984" t="s">
        <v>147</v>
      </c>
      <c r="M4984" t="s">
        <v>176</v>
      </c>
      <c r="N4984" s="13">
        <v>5000000</v>
      </c>
      <c r="O4984">
        <v>248951</v>
      </c>
      <c r="P4984">
        <v>2024</v>
      </c>
      <c r="Q4984">
        <v>1053786333</v>
      </c>
      <c r="R4984" t="s">
        <v>2244</v>
      </c>
      <c r="S4984" s="13">
        <v>5000000</v>
      </c>
      <c r="T4984">
        <v>0</v>
      </c>
      <c r="U4984" t="s">
        <v>4366</v>
      </c>
      <c r="V4984" t="s">
        <v>2345</v>
      </c>
      <c r="W4984">
        <v>5016</v>
      </c>
      <c r="X4984">
        <v>0</v>
      </c>
      <c r="Y4984">
        <v>248281</v>
      </c>
      <c r="Z4984">
        <v>20241227</v>
      </c>
      <c r="AA4984">
        <v>0</v>
      </c>
      <c r="AB4984">
        <v>0</v>
      </c>
      <c r="AC4984" t="s">
        <v>2281</v>
      </c>
      <c r="AD4984" t="s">
        <v>2281</v>
      </c>
      <c r="AE4984">
        <v>12401</v>
      </c>
      <c r="AF4984" t="s">
        <v>2281</v>
      </c>
      <c r="AG4984" t="s">
        <v>67</v>
      </c>
      <c r="AH4984">
        <v>335</v>
      </c>
    </row>
    <row r="4985" spans="1:34" hidden="1" x14ac:dyDescent="0.25">
      <c r="A4985" t="str">
        <f t="shared" si="231"/>
        <v>24 1 3 22 1 602 71 41 0 4501052 248952</v>
      </c>
      <c r="B4985" t="str">
        <f t="shared" si="232"/>
        <v>24 1 3 22 1 602 71 41 0 4501052 248282</v>
      </c>
      <c r="C4985" t="str">
        <f t="shared" si="233"/>
        <v>24 1 3 22 1 602 71 41 0 4501052</v>
      </c>
      <c r="D4985">
        <v>24</v>
      </c>
      <c r="E4985">
        <v>1</v>
      </c>
      <c r="F4985">
        <v>3</v>
      </c>
      <c r="G4985">
        <v>22</v>
      </c>
      <c r="H4985">
        <v>1</v>
      </c>
      <c r="I4985">
        <v>602</v>
      </c>
      <c r="J4985">
        <v>71</v>
      </c>
      <c r="K4985">
        <v>41</v>
      </c>
      <c r="L4985" t="s">
        <v>147</v>
      </c>
      <c r="M4985" t="s">
        <v>176</v>
      </c>
      <c r="N4985" s="13">
        <v>4000000</v>
      </c>
      <c r="O4985">
        <v>248952</v>
      </c>
      <c r="P4985">
        <v>2024</v>
      </c>
      <c r="Q4985">
        <v>30332639</v>
      </c>
      <c r="R4985" t="s">
        <v>2245</v>
      </c>
      <c r="S4985" s="13">
        <v>4000000</v>
      </c>
      <c r="T4985">
        <v>0</v>
      </c>
      <c r="U4985" t="s">
        <v>4367</v>
      </c>
      <c r="V4985" t="s">
        <v>2345</v>
      </c>
      <c r="W4985">
        <v>5016</v>
      </c>
      <c r="X4985">
        <v>0</v>
      </c>
      <c r="Y4985">
        <v>248282</v>
      </c>
      <c r="Z4985">
        <v>20241227</v>
      </c>
      <c r="AA4985">
        <v>0</v>
      </c>
      <c r="AB4985">
        <v>0</v>
      </c>
      <c r="AC4985" t="s">
        <v>2281</v>
      </c>
      <c r="AD4985" t="s">
        <v>2281</v>
      </c>
      <c r="AE4985">
        <v>12401</v>
      </c>
      <c r="AF4985" t="s">
        <v>2281</v>
      </c>
      <c r="AG4985" t="s">
        <v>67</v>
      </c>
      <c r="AH4985">
        <v>337</v>
      </c>
    </row>
    <row r="4986" spans="1:34" hidden="1" x14ac:dyDescent="0.25">
      <c r="A4986" t="str">
        <f t="shared" si="231"/>
        <v>24 1 3 22 1 602 71 41 0 4501052 248953</v>
      </c>
      <c r="B4986" t="str">
        <f t="shared" si="232"/>
        <v>24 1 3 22 1 602 71 41 0 4501052 248283</v>
      </c>
      <c r="C4986" t="str">
        <f t="shared" si="233"/>
        <v>24 1 3 22 1 602 71 41 0 4501052</v>
      </c>
      <c r="D4986">
        <v>24</v>
      </c>
      <c r="E4986">
        <v>1</v>
      </c>
      <c r="F4986">
        <v>3</v>
      </c>
      <c r="G4986">
        <v>22</v>
      </c>
      <c r="H4986">
        <v>1</v>
      </c>
      <c r="I4986">
        <v>602</v>
      </c>
      <c r="J4986">
        <v>71</v>
      </c>
      <c r="K4986">
        <v>41</v>
      </c>
      <c r="L4986" t="s">
        <v>147</v>
      </c>
      <c r="M4986" t="s">
        <v>176</v>
      </c>
      <c r="N4986" s="13">
        <v>3000000</v>
      </c>
      <c r="O4986">
        <v>248953</v>
      </c>
      <c r="P4986">
        <v>2024</v>
      </c>
      <c r="Q4986">
        <v>10262677</v>
      </c>
      <c r="R4986" t="s">
        <v>2246</v>
      </c>
      <c r="S4986" s="13">
        <v>3000000</v>
      </c>
      <c r="T4986">
        <v>0</v>
      </c>
      <c r="U4986" t="s">
        <v>4368</v>
      </c>
      <c r="V4986" t="s">
        <v>2345</v>
      </c>
      <c r="W4986">
        <v>5016</v>
      </c>
      <c r="X4986">
        <v>0</v>
      </c>
      <c r="Y4986">
        <v>248283</v>
      </c>
      <c r="Z4986">
        <v>20241227</v>
      </c>
      <c r="AA4986">
        <v>0</v>
      </c>
      <c r="AB4986">
        <v>0</v>
      </c>
      <c r="AC4986" t="s">
        <v>2281</v>
      </c>
      <c r="AD4986" t="s">
        <v>2281</v>
      </c>
      <c r="AE4986">
        <v>12401</v>
      </c>
      <c r="AF4986" t="s">
        <v>2281</v>
      </c>
      <c r="AG4986" t="s">
        <v>67</v>
      </c>
      <c r="AH4986">
        <v>337</v>
      </c>
    </row>
    <row r="4987" spans="1:34" hidden="1" x14ac:dyDescent="0.25">
      <c r="A4987" t="str">
        <f t="shared" si="231"/>
        <v>24 1 3 22 1 8 71 2 0 4501001 248954</v>
      </c>
      <c r="B4987" t="str">
        <f t="shared" si="232"/>
        <v>24 1 3 22 1 8 71 2 0 4501001 248174</v>
      </c>
      <c r="C4987" t="str">
        <f t="shared" si="233"/>
        <v>24 1 3 22 1 8 71 2 0 4501001</v>
      </c>
      <c r="D4987">
        <v>24</v>
      </c>
      <c r="E4987">
        <v>1</v>
      </c>
      <c r="F4987">
        <v>3</v>
      </c>
      <c r="G4987">
        <v>22</v>
      </c>
      <c r="H4987">
        <v>1</v>
      </c>
      <c r="I4987">
        <v>8</v>
      </c>
      <c r="J4987">
        <v>71</v>
      </c>
      <c r="K4987">
        <v>2</v>
      </c>
      <c r="L4987" t="s">
        <v>147</v>
      </c>
      <c r="M4987" t="s">
        <v>172</v>
      </c>
      <c r="N4987" s="13">
        <v>2752840</v>
      </c>
      <c r="O4987">
        <v>248954</v>
      </c>
      <c r="P4987">
        <v>2024</v>
      </c>
      <c r="Q4987">
        <v>900319291</v>
      </c>
      <c r="R4987" t="s">
        <v>785</v>
      </c>
      <c r="S4987" s="13">
        <v>2752840</v>
      </c>
      <c r="T4987">
        <v>0</v>
      </c>
      <c r="U4987" t="s">
        <v>4369</v>
      </c>
      <c r="V4987" t="s">
        <v>2342</v>
      </c>
      <c r="W4987">
        <v>5011</v>
      </c>
      <c r="X4987">
        <v>0</v>
      </c>
      <c r="Y4987">
        <v>248174</v>
      </c>
      <c r="Z4987">
        <v>20241231</v>
      </c>
      <c r="AA4987">
        <v>2024121070</v>
      </c>
      <c r="AB4987">
        <v>0</v>
      </c>
      <c r="AC4987" t="s">
        <v>2281</v>
      </c>
      <c r="AD4987" t="s">
        <v>2281</v>
      </c>
      <c r="AE4987">
        <v>11229</v>
      </c>
      <c r="AF4987" t="s">
        <v>2281</v>
      </c>
      <c r="AG4987" t="s">
        <v>639</v>
      </c>
      <c r="AH4987">
        <v>100</v>
      </c>
    </row>
    <row r="4988" spans="1:34" hidden="1" x14ac:dyDescent="0.25">
      <c r="A4988" t="str">
        <f t="shared" si="231"/>
        <v>24 1 3 11 1 8 16 0 0 3205006 248955</v>
      </c>
      <c r="B4988" t="str">
        <f t="shared" si="232"/>
        <v>24 1 3 11 1 8 16 0 0 3205006 248181</v>
      </c>
      <c r="C4988" t="str">
        <f t="shared" si="233"/>
        <v>24 1 3 11 1 8 16 0 0 3205006</v>
      </c>
      <c r="D4988">
        <v>24</v>
      </c>
      <c r="E4988">
        <v>1</v>
      </c>
      <c r="F4988">
        <v>3</v>
      </c>
      <c r="G4988">
        <v>11</v>
      </c>
      <c r="H4988">
        <v>1</v>
      </c>
      <c r="I4988">
        <v>8</v>
      </c>
      <c r="J4988">
        <v>16</v>
      </c>
      <c r="K4988">
        <v>0</v>
      </c>
      <c r="L4988" t="s">
        <v>147</v>
      </c>
      <c r="M4988" t="s">
        <v>173</v>
      </c>
      <c r="N4988" s="13">
        <v>8963360</v>
      </c>
      <c r="O4988">
        <v>248955</v>
      </c>
      <c r="P4988">
        <v>2024</v>
      </c>
      <c r="Q4988">
        <v>900319291</v>
      </c>
      <c r="R4988" t="s">
        <v>785</v>
      </c>
      <c r="S4988" s="13">
        <v>8963360</v>
      </c>
      <c r="T4988">
        <v>0</v>
      </c>
      <c r="U4988" t="s">
        <v>4370</v>
      </c>
      <c r="V4988" t="s">
        <v>2342</v>
      </c>
      <c r="W4988">
        <v>5011</v>
      </c>
      <c r="X4988">
        <v>0</v>
      </c>
      <c r="Y4988">
        <v>248181</v>
      </c>
      <c r="Z4988">
        <v>20241231</v>
      </c>
      <c r="AA4988">
        <v>2024121070</v>
      </c>
      <c r="AB4988">
        <v>0</v>
      </c>
      <c r="AC4988" t="s">
        <v>2281</v>
      </c>
      <c r="AD4988" t="s">
        <v>2281</v>
      </c>
      <c r="AE4988">
        <v>11101</v>
      </c>
      <c r="AF4988" t="s">
        <v>2281</v>
      </c>
      <c r="AG4988" t="s">
        <v>549</v>
      </c>
      <c r="AH4988">
        <v>100</v>
      </c>
    </row>
    <row r="4989" spans="1:34" hidden="1" x14ac:dyDescent="0.25">
      <c r="A4989" t="str">
        <f t="shared" si="231"/>
        <v>24 1 3 11 1 602 70 45 0 4002020 248956</v>
      </c>
      <c r="B4989" t="str">
        <f t="shared" si="232"/>
        <v>24 1 3 11 1 602 70 45 0 4002020 248239</v>
      </c>
      <c r="C4989" t="str">
        <f t="shared" si="233"/>
        <v>24 1 3 11 1 602 70 45 0 4002020</v>
      </c>
      <c r="D4989">
        <v>24</v>
      </c>
      <c r="E4989">
        <v>1</v>
      </c>
      <c r="F4989">
        <v>3</v>
      </c>
      <c r="G4989">
        <v>11</v>
      </c>
      <c r="H4989">
        <v>1</v>
      </c>
      <c r="I4989">
        <v>602</v>
      </c>
      <c r="J4989">
        <v>70</v>
      </c>
      <c r="K4989">
        <v>45</v>
      </c>
      <c r="L4989" t="s">
        <v>147</v>
      </c>
      <c r="M4989" t="s">
        <v>139</v>
      </c>
      <c r="N4989" s="13">
        <v>26111760</v>
      </c>
      <c r="O4989">
        <v>248956</v>
      </c>
      <c r="P4989">
        <v>2024</v>
      </c>
      <c r="Q4989">
        <v>900319291</v>
      </c>
      <c r="R4989" t="s">
        <v>785</v>
      </c>
      <c r="S4989" s="13">
        <v>26111760</v>
      </c>
      <c r="T4989">
        <v>0</v>
      </c>
      <c r="U4989" t="s">
        <v>4371</v>
      </c>
      <c r="V4989" t="s">
        <v>2342</v>
      </c>
      <c r="W4989">
        <v>5011</v>
      </c>
      <c r="X4989">
        <v>0</v>
      </c>
      <c r="Y4989">
        <v>248239</v>
      </c>
      <c r="Z4989">
        <v>20241231</v>
      </c>
      <c r="AA4989">
        <v>2024121070</v>
      </c>
      <c r="AB4989">
        <v>0</v>
      </c>
      <c r="AC4989" t="s">
        <v>2281</v>
      </c>
      <c r="AD4989" t="s">
        <v>2281</v>
      </c>
      <c r="AE4989">
        <v>11101</v>
      </c>
      <c r="AF4989" t="s">
        <v>2281</v>
      </c>
      <c r="AG4989" t="s">
        <v>549</v>
      </c>
      <c r="AH4989">
        <v>100</v>
      </c>
    </row>
    <row r="4990" spans="1:34" hidden="1" x14ac:dyDescent="0.25">
      <c r="A4990" t="str">
        <f t="shared" si="231"/>
        <v>24 1 3 22 1 602 71 43 0 4501052 248957</v>
      </c>
      <c r="B4990" t="str">
        <f t="shared" si="232"/>
        <v>24 1 3 22 1 602 71 43 0 4501052 248245</v>
      </c>
      <c r="C4990" t="str">
        <f t="shared" si="233"/>
        <v>24 1 3 22 1 602 71 43 0 4501052</v>
      </c>
      <c r="D4990">
        <v>24</v>
      </c>
      <c r="E4990">
        <v>1</v>
      </c>
      <c r="F4990">
        <v>3</v>
      </c>
      <c r="G4990">
        <v>22</v>
      </c>
      <c r="H4990">
        <v>1</v>
      </c>
      <c r="I4990">
        <v>602</v>
      </c>
      <c r="J4990">
        <v>71</v>
      </c>
      <c r="K4990">
        <v>43</v>
      </c>
      <c r="L4990" t="s">
        <v>147</v>
      </c>
      <c r="M4990" t="s">
        <v>176</v>
      </c>
      <c r="N4990" s="13">
        <v>1707414</v>
      </c>
      <c r="O4990">
        <v>248957</v>
      </c>
      <c r="P4990">
        <v>2024</v>
      </c>
      <c r="Q4990">
        <v>890800128</v>
      </c>
      <c r="R4990" t="s">
        <v>838</v>
      </c>
      <c r="S4990" s="13">
        <v>1707414</v>
      </c>
      <c r="T4990">
        <v>0</v>
      </c>
      <c r="U4990" t="s">
        <v>4121</v>
      </c>
      <c r="V4990" t="s">
        <v>3334</v>
      </c>
      <c r="W4990">
        <v>5004</v>
      </c>
      <c r="X4990">
        <v>0</v>
      </c>
      <c r="Y4990">
        <v>248245</v>
      </c>
      <c r="Z4990">
        <v>20241231</v>
      </c>
      <c r="AA4990">
        <v>0</v>
      </c>
      <c r="AB4990">
        <v>0</v>
      </c>
      <c r="AC4990" t="s">
        <v>2281</v>
      </c>
      <c r="AD4990" t="s">
        <v>2281</v>
      </c>
      <c r="AE4990">
        <v>22321</v>
      </c>
      <c r="AF4990" t="s">
        <v>4113</v>
      </c>
      <c r="AG4990" t="s">
        <v>583</v>
      </c>
      <c r="AH4990">
        <v>335</v>
      </c>
    </row>
    <row r="4991" spans="1:34" hidden="1" x14ac:dyDescent="0.25">
      <c r="A4991" t="str">
        <f t="shared" si="231"/>
        <v>24 1 3 11 1 7 15 1 0 4502035 248958</v>
      </c>
      <c r="B4991" t="str">
        <f t="shared" si="232"/>
        <v>24 1 3 11 1 7 15 1 0 4502035 248111</v>
      </c>
      <c r="C4991" t="str">
        <f t="shared" si="233"/>
        <v>24 1 3 11 1 7 15 1 0 4502035</v>
      </c>
      <c r="D4991">
        <v>24</v>
      </c>
      <c r="E4991">
        <v>1</v>
      </c>
      <c r="F4991">
        <v>3</v>
      </c>
      <c r="G4991">
        <v>11</v>
      </c>
      <c r="H4991">
        <v>1</v>
      </c>
      <c r="I4991">
        <v>7</v>
      </c>
      <c r="J4991">
        <v>15</v>
      </c>
      <c r="K4991">
        <v>1</v>
      </c>
      <c r="L4991" t="s">
        <v>147</v>
      </c>
      <c r="M4991" t="s">
        <v>177</v>
      </c>
      <c r="N4991" s="13">
        <v>14239420</v>
      </c>
      <c r="O4991">
        <v>248958</v>
      </c>
      <c r="P4991">
        <v>2024</v>
      </c>
      <c r="Q4991">
        <v>890804256</v>
      </c>
      <c r="R4991" t="s">
        <v>1017</v>
      </c>
      <c r="S4991" s="13">
        <v>14239420</v>
      </c>
      <c r="T4991">
        <v>0</v>
      </c>
      <c r="U4991" t="s">
        <v>4034</v>
      </c>
      <c r="V4991" t="s">
        <v>4372</v>
      </c>
      <c r="W4991">
        <v>5016</v>
      </c>
      <c r="X4991">
        <v>0</v>
      </c>
      <c r="Y4991">
        <v>248111</v>
      </c>
      <c r="Z4991">
        <v>20241231</v>
      </c>
      <c r="AA4991">
        <v>2404040506</v>
      </c>
      <c r="AB4991">
        <v>199</v>
      </c>
      <c r="AC4991" t="s">
        <v>2281</v>
      </c>
      <c r="AD4991" t="s">
        <v>2281</v>
      </c>
      <c r="AE4991">
        <v>11101</v>
      </c>
      <c r="AF4991" t="s">
        <v>2281</v>
      </c>
      <c r="AG4991" t="s">
        <v>549</v>
      </c>
      <c r="AH4991">
        <v>251</v>
      </c>
    </row>
    <row r="4992" spans="1:34" hidden="1" x14ac:dyDescent="0.25">
      <c r="A4992" t="str">
        <f t="shared" si="231"/>
        <v>24 1 3 11 1 602 71 41 0 4501001 248959</v>
      </c>
      <c r="B4992" t="str">
        <f t="shared" si="232"/>
        <v>24 1 3 11 1 602 71 41 0 4501001 248236</v>
      </c>
      <c r="C4992" t="str">
        <f t="shared" si="233"/>
        <v>24 1 3 11 1 602 71 41 0 4501001</v>
      </c>
      <c r="D4992">
        <v>24</v>
      </c>
      <c r="E4992">
        <v>1</v>
      </c>
      <c r="F4992">
        <v>3</v>
      </c>
      <c r="G4992">
        <v>11</v>
      </c>
      <c r="H4992">
        <v>1</v>
      </c>
      <c r="I4992">
        <v>602</v>
      </c>
      <c r="J4992">
        <v>71</v>
      </c>
      <c r="K4992">
        <v>41</v>
      </c>
      <c r="L4992" t="s">
        <v>147</v>
      </c>
      <c r="M4992" t="s">
        <v>172</v>
      </c>
      <c r="N4992" s="13">
        <v>181000</v>
      </c>
      <c r="O4992">
        <v>248959</v>
      </c>
      <c r="P4992">
        <v>2024</v>
      </c>
      <c r="Q4992">
        <v>900319291</v>
      </c>
      <c r="R4992" t="s">
        <v>785</v>
      </c>
      <c r="S4992" s="13">
        <v>181000</v>
      </c>
      <c r="T4992">
        <v>0</v>
      </c>
      <c r="U4992" t="s">
        <v>4373</v>
      </c>
      <c r="V4992" t="s">
        <v>2342</v>
      </c>
      <c r="W4992">
        <v>5011</v>
      </c>
      <c r="X4992">
        <v>0</v>
      </c>
      <c r="Y4992">
        <v>248236</v>
      </c>
      <c r="Z4992">
        <v>20241231</v>
      </c>
      <c r="AA4992">
        <v>0</v>
      </c>
      <c r="AB4992">
        <v>0</v>
      </c>
      <c r="AC4992" t="s">
        <v>2281</v>
      </c>
      <c r="AD4992" t="s">
        <v>2281</v>
      </c>
      <c r="AE4992">
        <v>11101</v>
      </c>
      <c r="AF4992" t="s">
        <v>2281</v>
      </c>
      <c r="AG4992" t="s">
        <v>549</v>
      </c>
      <c r="AH4992">
        <v>122</v>
      </c>
    </row>
    <row r="4993" spans="1:34" hidden="1" x14ac:dyDescent="0.25">
      <c r="A4993" t="str">
        <f t="shared" si="231"/>
        <v>24 1 3 11 1 601 17 40 0 4501001 248960</v>
      </c>
      <c r="B4993" t="str">
        <f t="shared" si="232"/>
        <v>24 1 3 11 1 601 17 40 0 4501001 248266</v>
      </c>
      <c r="C4993" t="str">
        <f t="shared" si="233"/>
        <v>24 1 3 11 1 601 17 40 0 4501001</v>
      </c>
      <c r="D4993">
        <v>24</v>
      </c>
      <c r="E4993">
        <v>1</v>
      </c>
      <c r="F4993">
        <v>3</v>
      </c>
      <c r="G4993">
        <v>11</v>
      </c>
      <c r="H4993">
        <v>1</v>
      </c>
      <c r="I4993">
        <v>601</v>
      </c>
      <c r="J4993">
        <v>17</v>
      </c>
      <c r="K4993">
        <v>40</v>
      </c>
      <c r="L4993" t="s">
        <v>147</v>
      </c>
      <c r="M4993" t="s">
        <v>172</v>
      </c>
      <c r="N4993" s="13">
        <v>1750000</v>
      </c>
      <c r="O4993">
        <v>248960</v>
      </c>
      <c r="P4993">
        <v>2024</v>
      </c>
      <c r="Q4993">
        <v>75094462</v>
      </c>
      <c r="R4993" t="s">
        <v>1445</v>
      </c>
      <c r="S4993" s="13">
        <v>1750000</v>
      </c>
      <c r="T4993">
        <v>0</v>
      </c>
      <c r="U4993" t="s">
        <v>4337</v>
      </c>
      <c r="V4993" t="s">
        <v>2295</v>
      </c>
      <c r="W4993">
        <v>5004</v>
      </c>
      <c r="X4993">
        <v>0</v>
      </c>
      <c r="Y4993">
        <v>248266</v>
      </c>
      <c r="Z4993">
        <v>20241231</v>
      </c>
      <c r="AA4993">
        <v>2407100874</v>
      </c>
      <c r="AB4993">
        <v>199</v>
      </c>
      <c r="AC4993" t="s">
        <v>2281</v>
      </c>
      <c r="AD4993" t="s">
        <v>2281</v>
      </c>
      <c r="AE4993">
        <v>11101</v>
      </c>
      <c r="AF4993" t="s">
        <v>2281</v>
      </c>
      <c r="AG4993" t="s">
        <v>549</v>
      </c>
      <c r="AH4993">
        <v>260</v>
      </c>
    </row>
    <row r="4994" spans="1:34" hidden="1" x14ac:dyDescent="0.25">
      <c r="A4994" t="str">
        <f t="shared" ref="A4994:A5057" si="234">+CONCATENATE(,D4994," ",E4994," ",F4994," ",G4994," ",H4994," ",I4994," ",J4994," ",K4994," ",L4994," ",M4994," ",O4994)</f>
        <v>24 1 3 11 1 602 71 41 0 4501001 248962</v>
      </c>
      <c r="B4994" t="str">
        <f t="shared" ref="B4994:B5057" si="235">+CONCATENATE(,D4994," ",E4994," ",F4994," ",G4994," ",H4994," ",I4994," ",J4994," ",K4994," ",L4994," ",M4994," ",Y4994)</f>
        <v>24 1 3 11 1 602 71 41 0 4501001 248269</v>
      </c>
      <c r="C4994" t="str">
        <f t="shared" ref="C4994:C5057" si="236">+CONCATENATE(,D4994," ",E4994," ",F4994," ",G4994," ",H4994," ",I4994," ",J4994," ",K4994," ",L4994," ",M4994)</f>
        <v>24 1 3 11 1 602 71 41 0 4501001</v>
      </c>
      <c r="D4994">
        <v>24</v>
      </c>
      <c r="E4994">
        <v>1</v>
      </c>
      <c r="F4994">
        <v>3</v>
      </c>
      <c r="G4994">
        <v>11</v>
      </c>
      <c r="H4994">
        <v>1</v>
      </c>
      <c r="I4994">
        <v>602</v>
      </c>
      <c r="J4994">
        <v>71</v>
      </c>
      <c r="K4994">
        <v>41</v>
      </c>
      <c r="L4994" t="s">
        <v>147</v>
      </c>
      <c r="M4994" t="s">
        <v>172</v>
      </c>
      <c r="N4994" s="13">
        <v>7267458.5499999998</v>
      </c>
      <c r="O4994">
        <v>248962</v>
      </c>
      <c r="P4994">
        <v>2024</v>
      </c>
      <c r="Q4994">
        <v>900504914</v>
      </c>
      <c r="R4994" t="s">
        <v>1456</v>
      </c>
      <c r="S4994" s="13">
        <v>7267458.5499999998</v>
      </c>
      <c r="T4994">
        <v>181686</v>
      </c>
      <c r="U4994" t="s">
        <v>4194</v>
      </c>
      <c r="V4994" t="s">
        <v>4375</v>
      </c>
      <c r="W4994">
        <v>5007</v>
      </c>
      <c r="X4994">
        <v>2302</v>
      </c>
      <c r="Y4994">
        <v>248269</v>
      </c>
      <c r="Z4994">
        <v>20241231</v>
      </c>
      <c r="AA4994">
        <v>2407310917</v>
      </c>
      <c r="AB4994">
        <v>199</v>
      </c>
      <c r="AC4994" t="s">
        <v>2281</v>
      </c>
      <c r="AD4994" t="s">
        <v>2281</v>
      </c>
      <c r="AE4994">
        <v>11101</v>
      </c>
      <c r="AF4994" t="s">
        <v>2281</v>
      </c>
      <c r="AG4994" t="s">
        <v>549</v>
      </c>
      <c r="AH4994">
        <v>258</v>
      </c>
    </row>
    <row r="4995" spans="1:34" hidden="1" x14ac:dyDescent="0.25">
      <c r="A4995" t="str">
        <f t="shared" si="234"/>
        <v>24 1 3 11 1 601 21 40 0 4502019 248963</v>
      </c>
      <c r="B4995" t="str">
        <f t="shared" si="235"/>
        <v>24 1 3 11 1 601 21 40 0 4502019 248241</v>
      </c>
      <c r="C4995" t="str">
        <f t="shared" si="236"/>
        <v>24 1 3 11 1 601 21 40 0 4502019</v>
      </c>
      <c r="D4995">
        <v>24</v>
      </c>
      <c r="E4995">
        <v>1</v>
      </c>
      <c r="F4995">
        <v>3</v>
      </c>
      <c r="G4995">
        <v>11</v>
      </c>
      <c r="H4995">
        <v>1</v>
      </c>
      <c r="I4995">
        <v>601</v>
      </c>
      <c r="J4995">
        <v>21</v>
      </c>
      <c r="K4995">
        <v>40</v>
      </c>
      <c r="L4995" t="s">
        <v>147</v>
      </c>
      <c r="M4995" t="s">
        <v>189</v>
      </c>
      <c r="N4995" s="13">
        <v>48290489</v>
      </c>
      <c r="O4995">
        <v>248963</v>
      </c>
      <c r="P4995">
        <v>2024</v>
      </c>
      <c r="Q4995">
        <v>901873819</v>
      </c>
      <c r="R4995" t="s">
        <v>1466</v>
      </c>
      <c r="S4995" s="13">
        <v>48290489</v>
      </c>
      <c r="T4995">
        <v>0</v>
      </c>
      <c r="U4995" t="s">
        <v>4280</v>
      </c>
      <c r="V4995" t="s">
        <v>4376</v>
      </c>
      <c r="W4995">
        <v>5004</v>
      </c>
      <c r="X4995">
        <v>0</v>
      </c>
      <c r="Y4995">
        <v>248241</v>
      </c>
      <c r="Z4995">
        <v>20241231</v>
      </c>
      <c r="AA4995">
        <v>2409271103</v>
      </c>
      <c r="AB4995">
        <v>199</v>
      </c>
      <c r="AC4995" t="s">
        <v>2281</v>
      </c>
      <c r="AD4995" t="s">
        <v>2281</v>
      </c>
      <c r="AE4995">
        <v>11101</v>
      </c>
      <c r="AF4995" t="s">
        <v>2281</v>
      </c>
      <c r="AG4995" t="s">
        <v>549</v>
      </c>
      <c r="AH4995">
        <v>261</v>
      </c>
    </row>
    <row r="4996" spans="1:34" hidden="1" x14ac:dyDescent="0.25">
      <c r="A4996" t="str">
        <f t="shared" si="234"/>
        <v>24 1 3 82 1 602 17 43 0 4501029 248964</v>
      </c>
      <c r="B4996" t="str">
        <f t="shared" si="235"/>
        <v>24 1 3 82 1 602 17 43 0 4501029 248270</v>
      </c>
      <c r="C4996" t="str">
        <f t="shared" si="236"/>
        <v>24 1 3 82 1 602 17 43 0 4501029</v>
      </c>
      <c r="D4996">
        <v>24</v>
      </c>
      <c r="E4996">
        <v>1</v>
      </c>
      <c r="F4996">
        <v>3</v>
      </c>
      <c r="G4996">
        <v>82</v>
      </c>
      <c r="H4996">
        <v>1</v>
      </c>
      <c r="I4996">
        <v>602</v>
      </c>
      <c r="J4996">
        <v>17</v>
      </c>
      <c r="K4996">
        <v>43</v>
      </c>
      <c r="L4996" t="s">
        <v>147</v>
      </c>
      <c r="M4996" t="s">
        <v>174</v>
      </c>
      <c r="N4996" s="13">
        <v>102853060</v>
      </c>
      <c r="O4996">
        <v>248964</v>
      </c>
      <c r="P4996">
        <v>2024</v>
      </c>
      <c r="Q4996">
        <v>900327889</v>
      </c>
      <c r="R4996" t="s">
        <v>1483</v>
      </c>
      <c r="S4996" s="13">
        <v>102853060</v>
      </c>
      <c r="T4996">
        <v>3025090</v>
      </c>
      <c r="U4996" t="s">
        <v>4377</v>
      </c>
      <c r="V4996" t="s">
        <v>4378</v>
      </c>
      <c r="W4996">
        <v>5004</v>
      </c>
      <c r="X4996">
        <v>2306</v>
      </c>
      <c r="Y4996">
        <v>248270</v>
      </c>
      <c r="Z4996">
        <v>20241231</v>
      </c>
      <c r="AA4996">
        <v>2412171320</v>
      </c>
      <c r="AB4996">
        <v>199</v>
      </c>
      <c r="AC4996" t="s">
        <v>2281</v>
      </c>
      <c r="AD4996" t="s">
        <v>2281</v>
      </c>
      <c r="AE4996">
        <v>25355</v>
      </c>
      <c r="AF4996" t="s">
        <v>4240</v>
      </c>
      <c r="AG4996" t="s">
        <v>597</v>
      </c>
      <c r="AH4996">
        <v>261</v>
      </c>
    </row>
    <row r="4997" spans="1:34" hidden="1" x14ac:dyDescent="0.25">
      <c r="A4997" t="str">
        <f t="shared" si="234"/>
        <v>24 1 3 82 1 602 71 44 0 4501052 248965</v>
      </c>
      <c r="B4997" t="str">
        <f t="shared" si="235"/>
        <v>24 1 3 82 1 602 71 44 0 4501052 248251</v>
      </c>
      <c r="C4997" t="str">
        <f t="shared" si="236"/>
        <v>24 1 3 82 1 602 71 44 0 4501052</v>
      </c>
      <c r="D4997">
        <v>24</v>
      </c>
      <c r="E4997">
        <v>1</v>
      </c>
      <c r="F4997">
        <v>3</v>
      </c>
      <c r="G4997">
        <v>82</v>
      </c>
      <c r="H4997">
        <v>1</v>
      </c>
      <c r="I4997">
        <v>602</v>
      </c>
      <c r="J4997">
        <v>71</v>
      </c>
      <c r="K4997">
        <v>44</v>
      </c>
      <c r="L4997" t="s">
        <v>147</v>
      </c>
      <c r="M4997" t="s">
        <v>176</v>
      </c>
      <c r="N4997" s="13">
        <v>21041220.620000001</v>
      </c>
      <c r="O4997">
        <v>248965</v>
      </c>
      <c r="P4997">
        <v>2024</v>
      </c>
      <c r="Q4997">
        <v>900821688</v>
      </c>
      <c r="R4997" t="s">
        <v>1500</v>
      </c>
      <c r="S4997" s="13">
        <v>21041220.620000001</v>
      </c>
      <c r="T4997">
        <v>442042</v>
      </c>
      <c r="U4997" t="s">
        <v>4379</v>
      </c>
      <c r="V4997" t="s">
        <v>4380</v>
      </c>
      <c r="W4997">
        <v>5007</v>
      </c>
      <c r="X4997">
        <v>2302</v>
      </c>
      <c r="Y4997">
        <v>248251</v>
      </c>
      <c r="Z4997">
        <v>20241231</v>
      </c>
      <c r="AA4997">
        <v>2411141217</v>
      </c>
      <c r="AB4997">
        <v>199</v>
      </c>
      <c r="AC4997" t="s">
        <v>2281</v>
      </c>
      <c r="AD4997" t="s">
        <v>2281</v>
      </c>
      <c r="AE4997">
        <v>25354</v>
      </c>
      <c r="AF4997" t="s">
        <v>4381</v>
      </c>
      <c r="AG4997" t="s">
        <v>658</v>
      </c>
      <c r="AH4997">
        <v>141</v>
      </c>
    </row>
    <row r="4998" spans="1:34" hidden="1" x14ac:dyDescent="0.25">
      <c r="A4998" t="str">
        <f t="shared" si="234"/>
        <v>24 1 3 22 1 602 71 41 0 4501052 248966</v>
      </c>
      <c r="B4998" t="str">
        <f t="shared" si="235"/>
        <v>24 1 3 22 1 602 71 41 0 4501052 248232</v>
      </c>
      <c r="C4998" t="str">
        <f t="shared" si="236"/>
        <v>24 1 3 22 1 602 71 41 0 4501052</v>
      </c>
      <c r="D4998">
        <v>24</v>
      </c>
      <c r="E4998">
        <v>1</v>
      </c>
      <c r="F4998">
        <v>3</v>
      </c>
      <c r="G4998">
        <v>22</v>
      </c>
      <c r="H4998">
        <v>1</v>
      </c>
      <c r="I4998">
        <v>602</v>
      </c>
      <c r="J4998">
        <v>71</v>
      </c>
      <c r="K4998">
        <v>41</v>
      </c>
      <c r="L4998" t="s">
        <v>147</v>
      </c>
      <c r="M4998" t="s">
        <v>176</v>
      </c>
      <c r="N4998" s="13">
        <v>2350726</v>
      </c>
      <c r="O4998">
        <v>248966</v>
      </c>
      <c r="P4998">
        <v>2024</v>
      </c>
      <c r="Q4998">
        <v>901046633</v>
      </c>
      <c r="R4998" t="s">
        <v>4382</v>
      </c>
      <c r="S4998" s="13">
        <v>2350726</v>
      </c>
      <c r="T4998">
        <v>79016</v>
      </c>
      <c r="U4998" t="s">
        <v>4383</v>
      </c>
      <c r="V4998" t="s">
        <v>4384</v>
      </c>
      <c r="W4998">
        <v>5007</v>
      </c>
      <c r="X4998">
        <v>2305</v>
      </c>
      <c r="Y4998">
        <v>248232</v>
      </c>
      <c r="Z4998">
        <v>20241231</v>
      </c>
      <c r="AA4998">
        <v>2409051018</v>
      </c>
      <c r="AB4998">
        <v>199</v>
      </c>
      <c r="AC4998" t="s">
        <v>2281</v>
      </c>
      <c r="AD4998" t="s">
        <v>2281</v>
      </c>
      <c r="AE4998">
        <v>12401</v>
      </c>
      <c r="AF4998" t="s">
        <v>2281</v>
      </c>
      <c r="AG4998" t="s">
        <v>67</v>
      </c>
      <c r="AH4998">
        <v>141</v>
      </c>
    </row>
    <row r="4999" spans="1:34" hidden="1" x14ac:dyDescent="0.25">
      <c r="A4999" t="str">
        <f t="shared" si="234"/>
        <v>24 1 3 82 1 602 71 41 0 4501052 248967</v>
      </c>
      <c r="B4999" t="str">
        <f t="shared" si="235"/>
        <v>24 1 3 82 1 602 71 41 0 4501052 248219</v>
      </c>
      <c r="C4999" t="str">
        <f t="shared" si="236"/>
        <v>24 1 3 82 1 602 71 41 0 4501052</v>
      </c>
      <c r="D4999">
        <v>24</v>
      </c>
      <c r="E4999">
        <v>1</v>
      </c>
      <c r="F4999">
        <v>3</v>
      </c>
      <c r="G4999">
        <v>82</v>
      </c>
      <c r="H4999">
        <v>1</v>
      </c>
      <c r="I4999">
        <v>602</v>
      </c>
      <c r="J4999">
        <v>71</v>
      </c>
      <c r="K4999">
        <v>41</v>
      </c>
      <c r="L4999" t="s">
        <v>147</v>
      </c>
      <c r="M4999" t="s">
        <v>176</v>
      </c>
      <c r="N4999" s="13">
        <v>397260</v>
      </c>
      <c r="O4999">
        <v>248967</v>
      </c>
      <c r="P4999">
        <v>2024</v>
      </c>
      <c r="Q4999">
        <v>890800128</v>
      </c>
      <c r="R4999" t="s">
        <v>838</v>
      </c>
      <c r="S4999" s="13">
        <v>397260</v>
      </c>
      <c r="T4999">
        <v>0</v>
      </c>
      <c r="U4999" t="s">
        <v>4112</v>
      </c>
      <c r="V4999" t="s">
        <v>3334</v>
      </c>
      <c r="W4999">
        <v>5004</v>
      </c>
      <c r="X4999">
        <v>0</v>
      </c>
      <c r="Y4999">
        <v>248219</v>
      </c>
      <c r="Z4999">
        <v>20241231</v>
      </c>
      <c r="AA4999">
        <v>0</v>
      </c>
      <c r="AB4999">
        <v>0</v>
      </c>
      <c r="AC4999" t="s">
        <v>2281</v>
      </c>
      <c r="AD4999" t="s">
        <v>2281</v>
      </c>
      <c r="AE4999">
        <v>25301</v>
      </c>
      <c r="AF4999" t="s">
        <v>4113</v>
      </c>
      <c r="AG4999" t="s">
        <v>650</v>
      </c>
      <c r="AH4999">
        <v>335</v>
      </c>
    </row>
    <row r="5000" spans="1:34" hidden="1" x14ac:dyDescent="0.25">
      <c r="A5000" t="str">
        <f t="shared" si="234"/>
        <v>24 1 3 82 1 602 71 41 0 4501052 248968</v>
      </c>
      <c r="B5000" t="str">
        <f t="shared" si="235"/>
        <v>24 1 3 82 1 602 71 41 0 4501052 248220</v>
      </c>
      <c r="C5000" t="str">
        <f t="shared" si="236"/>
        <v>24 1 3 82 1 602 71 41 0 4501052</v>
      </c>
      <c r="D5000">
        <v>24</v>
      </c>
      <c r="E5000">
        <v>1</v>
      </c>
      <c r="F5000">
        <v>3</v>
      </c>
      <c r="G5000">
        <v>82</v>
      </c>
      <c r="H5000">
        <v>1</v>
      </c>
      <c r="I5000">
        <v>602</v>
      </c>
      <c r="J5000">
        <v>71</v>
      </c>
      <c r="K5000">
        <v>41</v>
      </c>
      <c r="L5000" t="s">
        <v>147</v>
      </c>
      <c r="M5000" t="s">
        <v>176</v>
      </c>
      <c r="N5000" s="13">
        <v>1327479</v>
      </c>
      <c r="O5000">
        <v>248968</v>
      </c>
      <c r="P5000">
        <v>2024</v>
      </c>
      <c r="Q5000">
        <v>810000598</v>
      </c>
      <c r="R5000" t="s">
        <v>2278</v>
      </c>
      <c r="S5000" s="13">
        <v>1327479</v>
      </c>
      <c r="T5000">
        <v>0</v>
      </c>
      <c r="U5000" t="s">
        <v>4137</v>
      </c>
      <c r="V5000" t="s">
        <v>3334</v>
      </c>
      <c r="W5000">
        <v>5004</v>
      </c>
      <c r="X5000">
        <v>0</v>
      </c>
      <c r="Y5000">
        <v>248220</v>
      </c>
      <c r="Z5000">
        <v>20241231</v>
      </c>
      <c r="AA5000">
        <v>0</v>
      </c>
      <c r="AB5000">
        <v>0</v>
      </c>
      <c r="AC5000" t="s">
        <v>2281</v>
      </c>
      <c r="AD5000" t="s">
        <v>2281</v>
      </c>
      <c r="AE5000">
        <v>25301</v>
      </c>
      <c r="AF5000" t="s">
        <v>4113</v>
      </c>
      <c r="AG5000" t="s">
        <v>650</v>
      </c>
      <c r="AH5000">
        <v>335</v>
      </c>
    </row>
    <row r="5001" spans="1:34" hidden="1" x14ac:dyDescent="0.25">
      <c r="A5001" t="str">
        <f t="shared" si="234"/>
        <v>24 1 3 82 1 602 17 43 0 4501029 248969</v>
      </c>
      <c r="B5001" t="str">
        <f t="shared" si="235"/>
        <v>24 1 3 82 1 602 17 43 0 4501029 248271</v>
      </c>
      <c r="C5001" t="str">
        <f t="shared" si="236"/>
        <v>24 1 3 82 1 602 17 43 0 4501029</v>
      </c>
      <c r="D5001">
        <v>24</v>
      </c>
      <c r="E5001">
        <v>1</v>
      </c>
      <c r="F5001">
        <v>3</v>
      </c>
      <c r="G5001">
        <v>82</v>
      </c>
      <c r="H5001">
        <v>1</v>
      </c>
      <c r="I5001">
        <v>602</v>
      </c>
      <c r="J5001">
        <v>17</v>
      </c>
      <c r="K5001">
        <v>43</v>
      </c>
      <c r="L5001" t="s">
        <v>147</v>
      </c>
      <c r="M5001" t="s">
        <v>174</v>
      </c>
      <c r="N5001" s="13">
        <v>81000000</v>
      </c>
      <c r="O5001">
        <v>248969</v>
      </c>
      <c r="P5001">
        <v>2024</v>
      </c>
      <c r="Q5001">
        <v>810004561</v>
      </c>
      <c r="R5001" t="s">
        <v>795</v>
      </c>
      <c r="S5001" s="13">
        <v>81000000</v>
      </c>
      <c r="T5001">
        <v>0</v>
      </c>
      <c r="U5001" t="s">
        <v>4385</v>
      </c>
      <c r="V5001" t="s">
        <v>4386</v>
      </c>
      <c r="W5001">
        <v>5004</v>
      </c>
      <c r="X5001">
        <v>0</v>
      </c>
      <c r="Y5001">
        <v>248271</v>
      </c>
      <c r="Z5001">
        <v>20241231</v>
      </c>
      <c r="AA5001">
        <v>2412171319</v>
      </c>
      <c r="AB5001">
        <v>199</v>
      </c>
      <c r="AC5001" t="s">
        <v>2281</v>
      </c>
      <c r="AD5001" t="s">
        <v>2281</v>
      </c>
      <c r="AE5001">
        <v>25355</v>
      </c>
      <c r="AF5001" t="s">
        <v>4240</v>
      </c>
      <c r="AG5001" t="s">
        <v>597</v>
      </c>
      <c r="AH5001">
        <v>261</v>
      </c>
    </row>
    <row r="5002" spans="1:34" hidden="1" x14ac:dyDescent="0.25">
      <c r="A5002" t="str">
        <f t="shared" si="234"/>
        <v>24 1 3 22 1 8 71 3 0 4501052 248970</v>
      </c>
      <c r="B5002" t="str">
        <f t="shared" si="235"/>
        <v>24 1 3 22 1 8 71 3 0 4501052 248198</v>
      </c>
      <c r="C5002" t="str">
        <f t="shared" si="236"/>
        <v>24 1 3 22 1 8 71 3 0 4501052</v>
      </c>
      <c r="D5002">
        <v>24</v>
      </c>
      <c r="E5002">
        <v>1</v>
      </c>
      <c r="F5002">
        <v>3</v>
      </c>
      <c r="G5002">
        <v>22</v>
      </c>
      <c r="H5002">
        <v>1</v>
      </c>
      <c r="I5002">
        <v>8</v>
      </c>
      <c r="J5002">
        <v>71</v>
      </c>
      <c r="K5002">
        <v>3</v>
      </c>
      <c r="L5002" t="s">
        <v>147</v>
      </c>
      <c r="M5002" t="s">
        <v>176</v>
      </c>
      <c r="N5002" s="13">
        <v>23290551.760000002</v>
      </c>
      <c r="O5002">
        <v>248970</v>
      </c>
      <c r="P5002">
        <v>2024</v>
      </c>
      <c r="Q5002">
        <v>830095213</v>
      </c>
      <c r="R5002" t="s">
        <v>1188</v>
      </c>
      <c r="S5002" s="13">
        <v>23290551.760000002</v>
      </c>
      <c r="T5002">
        <v>0</v>
      </c>
      <c r="U5002" t="s">
        <v>4191</v>
      </c>
      <c r="V5002" t="s">
        <v>2280</v>
      </c>
      <c r="W5002">
        <v>5007</v>
      </c>
      <c r="X5002">
        <v>0</v>
      </c>
      <c r="Y5002">
        <v>248198</v>
      </c>
      <c r="Z5002">
        <v>20241231</v>
      </c>
      <c r="AA5002">
        <v>2405300726</v>
      </c>
      <c r="AB5002">
        <v>199</v>
      </c>
      <c r="AC5002" t="s">
        <v>2281</v>
      </c>
      <c r="AD5002" t="s">
        <v>2281</v>
      </c>
      <c r="AE5002">
        <v>12401</v>
      </c>
      <c r="AF5002" t="s">
        <v>2281</v>
      </c>
      <c r="AG5002" t="s">
        <v>67</v>
      </c>
      <c r="AH5002">
        <v>258</v>
      </c>
    </row>
    <row r="5003" spans="1:34" hidden="1" x14ac:dyDescent="0.25">
      <c r="A5003" t="str">
        <f t="shared" si="234"/>
        <v>24 1 3 11 1 8 71 0 0 4501001 248971</v>
      </c>
      <c r="B5003" t="str">
        <f t="shared" si="235"/>
        <v>24 1 3 11 1 8 71 0 0 4501001 248175</v>
      </c>
      <c r="C5003" t="str">
        <f t="shared" si="236"/>
        <v>24 1 3 11 1 8 71 0 0 4501001</v>
      </c>
      <c r="D5003">
        <v>24</v>
      </c>
      <c r="E5003">
        <v>1</v>
      </c>
      <c r="F5003">
        <v>3</v>
      </c>
      <c r="G5003">
        <v>11</v>
      </c>
      <c r="H5003">
        <v>1</v>
      </c>
      <c r="I5003">
        <v>8</v>
      </c>
      <c r="J5003">
        <v>71</v>
      </c>
      <c r="K5003">
        <v>0</v>
      </c>
      <c r="L5003" t="s">
        <v>147</v>
      </c>
      <c r="M5003" t="s">
        <v>172</v>
      </c>
      <c r="N5003" s="13">
        <v>1759408</v>
      </c>
      <c r="O5003">
        <v>248971</v>
      </c>
      <c r="P5003">
        <v>2024</v>
      </c>
      <c r="Q5003">
        <v>800250029</v>
      </c>
      <c r="R5003" t="s">
        <v>789</v>
      </c>
      <c r="S5003" s="13">
        <v>1759408</v>
      </c>
      <c r="T5003">
        <v>0</v>
      </c>
      <c r="U5003" t="s">
        <v>3331</v>
      </c>
      <c r="V5003" t="s">
        <v>3529</v>
      </c>
      <c r="W5003">
        <v>5016</v>
      </c>
      <c r="X5003">
        <v>0</v>
      </c>
      <c r="Y5003">
        <v>248175</v>
      </c>
      <c r="Z5003">
        <v>20241231</v>
      </c>
      <c r="AA5003">
        <v>2405150655</v>
      </c>
      <c r="AB5003">
        <v>6</v>
      </c>
      <c r="AC5003" t="s">
        <v>2281</v>
      </c>
      <c r="AD5003" t="s">
        <v>2281</v>
      </c>
      <c r="AE5003">
        <v>11101</v>
      </c>
      <c r="AF5003" t="s">
        <v>2281</v>
      </c>
      <c r="AG5003" t="s">
        <v>549</v>
      </c>
      <c r="AH5003">
        <v>251</v>
      </c>
    </row>
    <row r="5004" spans="1:34" hidden="1" x14ac:dyDescent="0.25">
      <c r="A5004" t="str">
        <f t="shared" si="234"/>
        <v>24 1 3 11 1 8 71 0 0 4501001 248972</v>
      </c>
      <c r="B5004" t="str">
        <f t="shared" si="235"/>
        <v>24 1 3 11 1 8 71 0 0 4501001 248175</v>
      </c>
      <c r="C5004" t="str">
        <f t="shared" si="236"/>
        <v>24 1 3 11 1 8 71 0 0 4501001</v>
      </c>
      <c r="D5004">
        <v>24</v>
      </c>
      <c r="E5004">
        <v>1</v>
      </c>
      <c r="F5004">
        <v>3</v>
      </c>
      <c r="G5004">
        <v>11</v>
      </c>
      <c r="H5004">
        <v>1</v>
      </c>
      <c r="I5004">
        <v>8</v>
      </c>
      <c r="J5004">
        <v>71</v>
      </c>
      <c r="K5004">
        <v>0</v>
      </c>
      <c r="L5004" t="s">
        <v>147</v>
      </c>
      <c r="M5004" t="s">
        <v>172</v>
      </c>
      <c r="N5004" s="13">
        <v>1147440</v>
      </c>
      <c r="O5004">
        <v>248972</v>
      </c>
      <c r="P5004">
        <v>2024</v>
      </c>
      <c r="Q5004">
        <v>800250029</v>
      </c>
      <c r="R5004" t="s">
        <v>789</v>
      </c>
      <c r="S5004" s="13">
        <v>1147440</v>
      </c>
      <c r="T5004">
        <v>0</v>
      </c>
      <c r="U5004" t="s">
        <v>3331</v>
      </c>
      <c r="V5004" t="s">
        <v>3530</v>
      </c>
      <c r="W5004">
        <v>5016</v>
      </c>
      <c r="X5004">
        <v>0</v>
      </c>
      <c r="Y5004">
        <v>248175</v>
      </c>
      <c r="Z5004">
        <v>20241231</v>
      </c>
      <c r="AA5004">
        <v>2405150655</v>
      </c>
      <c r="AB5004">
        <v>199</v>
      </c>
      <c r="AC5004" t="s">
        <v>2281</v>
      </c>
      <c r="AD5004" t="s">
        <v>2281</v>
      </c>
      <c r="AE5004">
        <v>11101</v>
      </c>
      <c r="AF5004" t="s">
        <v>2281</v>
      </c>
      <c r="AG5004" t="s">
        <v>549</v>
      </c>
      <c r="AH5004">
        <v>251</v>
      </c>
    </row>
    <row r="5005" spans="1:34" hidden="1" x14ac:dyDescent="0.25">
      <c r="A5005" t="str">
        <f t="shared" si="234"/>
        <v>24 1 3 11 1 8 71 1 0 4501001 248973</v>
      </c>
      <c r="B5005" t="str">
        <f t="shared" si="235"/>
        <v>24 1 3 11 1 8 71 1 0 4501001 248075</v>
      </c>
      <c r="C5005" t="str">
        <f t="shared" si="236"/>
        <v>24 1 3 11 1 8 71 1 0 4501001</v>
      </c>
      <c r="D5005">
        <v>24</v>
      </c>
      <c r="E5005">
        <v>1</v>
      </c>
      <c r="F5005">
        <v>3</v>
      </c>
      <c r="G5005">
        <v>11</v>
      </c>
      <c r="H5005">
        <v>1</v>
      </c>
      <c r="I5005">
        <v>8</v>
      </c>
      <c r="J5005">
        <v>71</v>
      </c>
      <c r="K5005">
        <v>1</v>
      </c>
      <c r="L5005" t="s">
        <v>147</v>
      </c>
      <c r="M5005" t="s">
        <v>172</v>
      </c>
      <c r="N5005" s="13">
        <v>22884956</v>
      </c>
      <c r="O5005">
        <v>248973</v>
      </c>
      <c r="P5005">
        <v>2024</v>
      </c>
      <c r="Q5005">
        <v>860513971</v>
      </c>
      <c r="R5005" t="s">
        <v>797</v>
      </c>
      <c r="S5005" s="13">
        <v>22884956</v>
      </c>
      <c r="T5005">
        <v>0</v>
      </c>
      <c r="U5005" t="s">
        <v>2312</v>
      </c>
      <c r="V5005" t="s">
        <v>4387</v>
      </c>
      <c r="W5005">
        <v>5004</v>
      </c>
      <c r="X5005">
        <v>0</v>
      </c>
      <c r="Y5005">
        <v>248075</v>
      </c>
      <c r="Z5005">
        <v>20241231</v>
      </c>
      <c r="AA5005">
        <v>2005130218</v>
      </c>
      <c r="AB5005">
        <v>199</v>
      </c>
      <c r="AC5005" t="s">
        <v>2281</v>
      </c>
      <c r="AD5005" t="s">
        <v>2281</v>
      </c>
      <c r="AE5005">
        <v>11101</v>
      </c>
      <c r="AF5005" t="s">
        <v>2281</v>
      </c>
      <c r="AG5005" t="s">
        <v>549</v>
      </c>
      <c r="AH5005">
        <v>261</v>
      </c>
    </row>
    <row r="5006" spans="1:34" hidden="1" x14ac:dyDescent="0.25">
      <c r="A5006" t="str">
        <f t="shared" si="234"/>
        <v>24 1 3 11 1 8 71 1 0 4501001 248974</v>
      </c>
      <c r="B5006" t="str">
        <f t="shared" si="235"/>
        <v>24 1 3 11 1 8 71 1 0 4501001 248075</v>
      </c>
      <c r="C5006" t="str">
        <f t="shared" si="236"/>
        <v>24 1 3 11 1 8 71 1 0 4501001</v>
      </c>
      <c r="D5006">
        <v>24</v>
      </c>
      <c r="E5006">
        <v>1</v>
      </c>
      <c r="F5006">
        <v>3</v>
      </c>
      <c r="G5006">
        <v>11</v>
      </c>
      <c r="H5006">
        <v>1</v>
      </c>
      <c r="I5006">
        <v>8</v>
      </c>
      <c r="J5006">
        <v>71</v>
      </c>
      <c r="K5006">
        <v>1</v>
      </c>
      <c r="L5006" t="s">
        <v>147</v>
      </c>
      <c r="M5006" t="s">
        <v>172</v>
      </c>
      <c r="N5006" s="13">
        <v>3025900</v>
      </c>
      <c r="O5006">
        <v>248974</v>
      </c>
      <c r="P5006">
        <v>2024</v>
      </c>
      <c r="Q5006">
        <v>860513971</v>
      </c>
      <c r="R5006" t="s">
        <v>797</v>
      </c>
      <c r="S5006" s="13">
        <v>3025900</v>
      </c>
      <c r="T5006">
        <v>50855</v>
      </c>
      <c r="U5006" t="s">
        <v>2312</v>
      </c>
      <c r="V5006" t="s">
        <v>4387</v>
      </c>
      <c r="W5006">
        <v>5004</v>
      </c>
      <c r="X5006">
        <v>2305</v>
      </c>
      <c r="Y5006">
        <v>248075</v>
      </c>
      <c r="Z5006">
        <v>20241231</v>
      </c>
      <c r="AA5006">
        <v>2005130218</v>
      </c>
      <c r="AB5006">
        <v>199</v>
      </c>
      <c r="AC5006" t="s">
        <v>2281</v>
      </c>
      <c r="AD5006" t="s">
        <v>2281</v>
      </c>
      <c r="AE5006">
        <v>11101</v>
      </c>
      <c r="AF5006" t="s">
        <v>2281</v>
      </c>
      <c r="AG5006" t="s">
        <v>549</v>
      </c>
      <c r="AH5006">
        <v>261</v>
      </c>
    </row>
    <row r="5007" spans="1:34" hidden="1" x14ac:dyDescent="0.25">
      <c r="A5007" t="str">
        <f t="shared" si="234"/>
        <v>24 1 3 82 1 602 17 43 0 4501029 248975</v>
      </c>
      <c r="B5007" t="str">
        <f t="shared" si="235"/>
        <v>24 1 3 82 1 602 17 43 0 4501029 248253</v>
      </c>
      <c r="C5007" t="str">
        <f t="shared" si="236"/>
        <v>24 1 3 82 1 602 17 43 0 4501029</v>
      </c>
      <c r="D5007">
        <v>24</v>
      </c>
      <c r="E5007">
        <v>1</v>
      </c>
      <c r="F5007">
        <v>3</v>
      </c>
      <c r="G5007">
        <v>82</v>
      </c>
      <c r="H5007">
        <v>1</v>
      </c>
      <c r="I5007">
        <v>602</v>
      </c>
      <c r="J5007">
        <v>17</v>
      </c>
      <c r="K5007">
        <v>43</v>
      </c>
      <c r="L5007" t="s">
        <v>147</v>
      </c>
      <c r="M5007" t="s">
        <v>174</v>
      </c>
      <c r="N5007" s="13">
        <v>8100000</v>
      </c>
      <c r="O5007">
        <v>248975</v>
      </c>
      <c r="P5007">
        <v>2024</v>
      </c>
      <c r="Q5007">
        <v>890806147</v>
      </c>
      <c r="R5007" t="s">
        <v>825</v>
      </c>
      <c r="S5007" s="13">
        <v>8100000</v>
      </c>
      <c r="T5007">
        <v>198908</v>
      </c>
      <c r="U5007" t="s">
        <v>4388</v>
      </c>
      <c r="V5007" t="s">
        <v>4389</v>
      </c>
      <c r="W5007">
        <v>5007</v>
      </c>
      <c r="X5007">
        <v>2302</v>
      </c>
      <c r="Y5007">
        <v>248253</v>
      </c>
      <c r="Z5007">
        <v>20241231</v>
      </c>
      <c r="AA5007">
        <v>2411191230</v>
      </c>
      <c r="AB5007">
        <v>199</v>
      </c>
      <c r="AC5007" t="s">
        <v>2281</v>
      </c>
      <c r="AD5007" t="s">
        <v>2281</v>
      </c>
      <c r="AE5007">
        <v>25355</v>
      </c>
      <c r="AF5007" t="s">
        <v>4240</v>
      </c>
      <c r="AG5007" t="s">
        <v>597</v>
      </c>
      <c r="AH5007">
        <v>141</v>
      </c>
    </row>
    <row r="5008" spans="1:34" hidden="1" x14ac:dyDescent="0.25">
      <c r="A5008" t="str">
        <f t="shared" si="234"/>
        <v>24 1 3 82 1 602 17 43 0 4501029 248976</v>
      </c>
      <c r="B5008" t="str">
        <f t="shared" si="235"/>
        <v>24 1 3 82 1 602 17 43 0 4501029 248272</v>
      </c>
      <c r="C5008" t="str">
        <f t="shared" si="236"/>
        <v>24 1 3 82 1 602 17 43 0 4501029</v>
      </c>
      <c r="D5008">
        <v>24</v>
      </c>
      <c r="E5008">
        <v>1</v>
      </c>
      <c r="F5008">
        <v>3</v>
      </c>
      <c r="G5008">
        <v>82</v>
      </c>
      <c r="H5008">
        <v>1</v>
      </c>
      <c r="I5008">
        <v>602</v>
      </c>
      <c r="J5008">
        <v>17</v>
      </c>
      <c r="K5008">
        <v>43</v>
      </c>
      <c r="L5008" t="s">
        <v>147</v>
      </c>
      <c r="M5008" t="s">
        <v>174</v>
      </c>
      <c r="N5008" s="13">
        <v>167828760</v>
      </c>
      <c r="O5008">
        <v>248976</v>
      </c>
      <c r="P5008">
        <v>2024</v>
      </c>
      <c r="Q5008">
        <v>900587343</v>
      </c>
      <c r="R5008" t="s">
        <v>1409</v>
      </c>
      <c r="S5008" s="13">
        <v>167828760</v>
      </c>
      <c r="T5008">
        <v>5874007</v>
      </c>
      <c r="U5008" t="s">
        <v>4390</v>
      </c>
      <c r="V5008" t="s">
        <v>4391</v>
      </c>
      <c r="W5008">
        <v>5004</v>
      </c>
      <c r="X5008">
        <v>2305</v>
      </c>
      <c r="Y5008">
        <v>248272</v>
      </c>
      <c r="Z5008">
        <v>20241231</v>
      </c>
      <c r="AA5008">
        <v>2412181324</v>
      </c>
      <c r="AB5008">
        <v>199</v>
      </c>
      <c r="AC5008" t="s">
        <v>2281</v>
      </c>
      <c r="AD5008" t="s">
        <v>2281</v>
      </c>
      <c r="AE5008">
        <v>25355</v>
      </c>
      <c r="AF5008" t="s">
        <v>4240</v>
      </c>
      <c r="AG5008" t="s">
        <v>597</v>
      </c>
      <c r="AH5008">
        <v>261</v>
      </c>
    </row>
    <row r="5009" spans="1:34" hidden="1" x14ac:dyDescent="0.25">
      <c r="A5009" t="str">
        <f t="shared" si="234"/>
        <v>24 1 3 22 1 8 71 2 0 4501052 248977</v>
      </c>
      <c r="B5009" t="str">
        <f t="shared" si="235"/>
        <v>24 1 3 22 1 8 71 2 0 4501052 248211</v>
      </c>
      <c r="C5009" t="str">
        <f t="shared" si="236"/>
        <v>24 1 3 22 1 8 71 2 0 4501052</v>
      </c>
      <c r="D5009">
        <v>24</v>
      </c>
      <c r="E5009">
        <v>1</v>
      </c>
      <c r="F5009">
        <v>3</v>
      </c>
      <c r="G5009">
        <v>22</v>
      </c>
      <c r="H5009">
        <v>1</v>
      </c>
      <c r="I5009">
        <v>8</v>
      </c>
      <c r="J5009">
        <v>71</v>
      </c>
      <c r="K5009">
        <v>2</v>
      </c>
      <c r="L5009" t="s">
        <v>147</v>
      </c>
      <c r="M5009" t="s">
        <v>176</v>
      </c>
      <c r="N5009" s="13">
        <v>16267222</v>
      </c>
      <c r="O5009">
        <v>248977</v>
      </c>
      <c r="P5009">
        <v>2024</v>
      </c>
      <c r="Q5009">
        <v>901446821</v>
      </c>
      <c r="R5009" t="s">
        <v>1482</v>
      </c>
      <c r="S5009" s="13">
        <v>16267222</v>
      </c>
      <c r="T5009">
        <v>325344</v>
      </c>
      <c r="U5009" t="s">
        <v>4392</v>
      </c>
      <c r="V5009" t="s">
        <v>4393</v>
      </c>
      <c r="W5009">
        <v>5016</v>
      </c>
      <c r="X5009">
        <v>2317</v>
      </c>
      <c r="Y5009">
        <v>248211</v>
      </c>
      <c r="Z5009">
        <v>20241231</v>
      </c>
      <c r="AA5009">
        <v>2407080846</v>
      </c>
      <c r="AB5009">
        <v>2</v>
      </c>
      <c r="AC5009" t="s">
        <v>2281</v>
      </c>
      <c r="AD5009" t="s">
        <v>2281</v>
      </c>
      <c r="AE5009">
        <v>11229</v>
      </c>
      <c r="AF5009" t="s">
        <v>2281</v>
      </c>
      <c r="AG5009" t="s">
        <v>639</v>
      </c>
      <c r="AH5009">
        <v>331</v>
      </c>
    </row>
    <row r="5010" spans="1:34" hidden="1" x14ac:dyDescent="0.25">
      <c r="A5010" t="str">
        <f t="shared" si="234"/>
        <v>24 1 3 22 1 8 71 2 0 4501052 248978</v>
      </c>
      <c r="B5010" t="str">
        <f t="shared" si="235"/>
        <v>24 1 3 22 1 8 71 2 0 4501052 248211</v>
      </c>
      <c r="C5010" t="str">
        <f t="shared" si="236"/>
        <v>24 1 3 22 1 8 71 2 0 4501052</v>
      </c>
      <c r="D5010">
        <v>24</v>
      </c>
      <c r="E5010">
        <v>1</v>
      </c>
      <c r="F5010">
        <v>3</v>
      </c>
      <c r="G5010">
        <v>22</v>
      </c>
      <c r="H5010">
        <v>1</v>
      </c>
      <c r="I5010">
        <v>8</v>
      </c>
      <c r="J5010">
        <v>71</v>
      </c>
      <c r="K5010">
        <v>2</v>
      </c>
      <c r="L5010" t="s">
        <v>147</v>
      </c>
      <c r="M5010" t="s">
        <v>176</v>
      </c>
      <c r="N5010" s="13">
        <v>43696979</v>
      </c>
      <c r="O5010">
        <v>248978</v>
      </c>
      <c r="P5010">
        <v>2024</v>
      </c>
      <c r="Q5010">
        <v>901446821</v>
      </c>
      <c r="R5010" t="s">
        <v>1482</v>
      </c>
      <c r="S5010" s="13">
        <v>43696979</v>
      </c>
      <c r="T5010">
        <v>873940</v>
      </c>
      <c r="U5010" t="s">
        <v>4392</v>
      </c>
      <c r="V5010" t="s">
        <v>4394</v>
      </c>
      <c r="W5010">
        <v>5016</v>
      </c>
      <c r="X5010">
        <v>2317</v>
      </c>
      <c r="Y5010">
        <v>248211</v>
      </c>
      <c r="Z5010">
        <v>20241231</v>
      </c>
      <c r="AA5010">
        <v>2407080846</v>
      </c>
      <c r="AB5010">
        <v>199</v>
      </c>
      <c r="AC5010" t="s">
        <v>2281</v>
      </c>
      <c r="AD5010" t="s">
        <v>2281</v>
      </c>
      <c r="AE5010">
        <v>11229</v>
      </c>
      <c r="AF5010" t="s">
        <v>2281</v>
      </c>
      <c r="AG5010" t="s">
        <v>639</v>
      </c>
      <c r="AH5010">
        <v>331</v>
      </c>
    </row>
    <row r="5011" spans="1:34" hidden="1" x14ac:dyDescent="0.25">
      <c r="A5011" t="str">
        <f t="shared" si="234"/>
        <v>24 1 3 22 1 602 71 42 0 4501052 248979</v>
      </c>
      <c r="B5011" t="str">
        <f t="shared" si="235"/>
        <v>24 1 3 22 1 602 71 42 0 4501052 248277</v>
      </c>
      <c r="C5011" t="str">
        <f t="shared" si="236"/>
        <v>24 1 3 22 1 602 71 42 0 4501052</v>
      </c>
      <c r="D5011">
        <v>24</v>
      </c>
      <c r="E5011">
        <v>1</v>
      </c>
      <c r="F5011">
        <v>3</v>
      </c>
      <c r="G5011">
        <v>22</v>
      </c>
      <c r="H5011">
        <v>1</v>
      </c>
      <c r="I5011">
        <v>602</v>
      </c>
      <c r="J5011">
        <v>71</v>
      </c>
      <c r="K5011">
        <v>42</v>
      </c>
      <c r="L5011" t="s">
        <v>147</v>
      </c>
      <c r="M5011" t="s">
        <v>176</v>
      </c>
      <c r="N5011" s="13">
        <v>750000</v>
      </c>
      <c r="O5011">
        <v>248979</v>
      </c>
      <c r="P5011">
        <v>2024</v>
      </c>
      <c r="Q5011">
        <v>75073545</v>
      </c>
      <c r="R5011" t="s">
        <v>2227</v>
      </c>
      <c r="S5011" s="13">
        <v>750000</v>
      </c>
      <c r="T5011">
        <v>0</v>
      </c>
      <c r="U5011" t="s">
        <v>8066</v>
      </c>
      <c r="V5011" t="s">
        <v>2295</v>
      </c>
      <c r="W5011">
        <v>5004</v>
      </c>
      <c r="X5011">
        <v>0</v>
      </c>
      <c r="Y5011">
        <v>248277</v>
      </c>
      <c r="Z5011">
        <v>20241231</v>
      </c>
      <c r="AA5011">
        <v>2412231333</v>
      </c>
      <c r="AB5011">
        <v>199</v>
      </c>
      <c r="AC5011" t="s">
        <v>2281</v>
      </c>
      <c r="AD5011" t="s">
        <v>2281</v>
      </c>
      <c r="AE5011">
        <v>11229</v>
      </c>
      <c r="AF5011" t="s">
        <v>2281</v>
      </c>
      <c r="AG5011" t="s">
        <v>639</v>
      </c>
      <c r="AH5011">
        <v>260</v>
      </c>
    </row>
    <row r="5012" spans="1:34" hidden="1" x14ac:dyDescent="0.25">
      <c r="A5012" t="str">
        <f t="shared" si="234"/>
        <v>24 1 3 22 1 602 71 42 0 4501052 248980</v>
      </c>
      <c r="B5012" t="str">
        <f t="shared" si="235"/>
        <v>24 1 3 22 1 602 71 42 0 4501052 248278</v>
      </c>
      <c r="C5012" t="str">
        <f t="shared" si="236"/>
        <v>24 1 3 22 1 602 71 42 0 4501052</v>
      </c>
      <c r="D5012">
        <v>24</v>
      </c>
      <c r="E5012">
        <v>1</v>
      </c>
      <c r="F5012">
        <v>3</v>
      </c>
      <c r="G5012">
        <v>22</v>
      </c>
      <c r="H5012">
        <v>1</v>
      </c>
      <c r="I5012">
        <v>602</v>
      </c>
      <c r="J5012">
        <v>71</v>
      </c>
      <c r="K5012">
        <v>42</v>
      </c>
      <c r="L5012" t="s">
        <v>147</v>
      </c>
      <c r="M5012" t="s">
        <v>176</v>
      </c>
      <c r="N5012" s="13">
        <v>750000</v>
      </c>
      <c r="O5012">
        <v>248980</v>
      </c>
      <c r="P5012">
        <v>2024</v>
      </c>
      <c r="Q5012">
        <v>75064164</v>
      </c>
      <c r="R5012" t="s">
        <v>2228</v>
      </c>
      <c r="S5012" s="13">
        <v>750000</v>
      </c>
      <c r="T5012">
        <v>0</v>
      </c>
      <c r="U5012" t="s">
        <v>8066</v>
      </c>
      <c r="V5012" t="s">
        <v>2295</v>
      </c>
      <c r="W5012">
        <v>5004</v>
      </c>
      <c r="X5012">
        <v>0</v>
      </c>
      <c r="Y5012">
        <v>248278</v>
      </c>
      <c r="Z5012">
        <v>20241231</v>
      </c>
      <c r="AA5012">
        <v>2412231338</v>
      </c>
      <c r="AB5012">
        <v>199</v>
      </c>
      <c r="AC5012" t="s">
        <v>2281</v>
      </c>
      <c r="AD5012" t="s">
        <v>2281</v>
      </c>
      <c r="AE5012">
        <v>11229</v>
      </c>
      <c r="AF5012" t="s">
        <v>2281</v>
      </c>
      <c r="AG5012" t="s">
        <v>639</v>
      </c>
      <c r="AH5012">
        <v>260</v>
      </c>
    </row>
    <row r="5013" spans="1:34" hidden="1" x14ac:dyDescent="0.25">
      <c r="A5013" t="str">
        <f t="shared" si="234"/>
        <v>24 1 3 22 1 602 71 42 0 4501052 248981</v>
      </c>
      <c r="B5013" t="str">
        <f t="shared" si="235"/>
        <v>24 1 3 22 1 602 71 42 0 4501052 248279</v>
      </c>
      <c r="C5013" t="str">
        <f t="shared" si="236"/>
        <v>24 1 3 22 1 602 71 42 0 4501052</v>
      </c>
      <c r="D5013">
        <v>24</v>
      </c>
      <c r="E5013">
        <v>1</v>
      </c>
      <c r="F5013">
        <v>3</v>
      </c>
      <c r="G5013">
        <v>22</v>
      </c>
      <c r="H5013">
        <v>1</v>
      </c>
      <c r="I5013">
        <v>602</v>
      </c>
      <c r="J5013">
        <v>71</v>
      </c>
      <c r="K5013">
        <v>42</v>
      </c>
      <c r="L5013" t="s">
        <v>147</v>
      </c>
      <c r="M5013" t="s">
        <v>176</v>
      </c>
      <c r="N5013" s="13">
        <v>750000</v>
      </c>
      <c r="O5013">
        <v>248981</v>
      </c>
      <c r="P5013">
        <v>2024</v>
      </c>
      <c r="Q5013">
        <v>75069207</v>
      </c>
      <c r="R5013" t="s">
        <v>2229</v>
      </c>
      <c r="S5013" s="13">
        <v>750000</v>
      </c>
      <c r="T5013">
        <v>0</v>
      </c>
      <c r="U5013" t="s">
        <v>8066</v>
      </c>
      <c r="V5013" t="s">
        <v>2295</v>
      </c>
      <c r="W5013">
        <v>5004</v>
      </c>
      <c r="X5013">
        <v>0</v>
      </c>
      <c r="Y5013">
        <v>248279</v>
      </c>
      <c r="Z5013">
        <v>20241231</v>
      </c>
      <c r="AA5013">
        <v>2412231339</v>
      </c>
      <c r="AB5013">
        <v>199</v>
      </c>
      <c r="AC5013" t="s">
        <v>2281</v>
      </c>
      <c r="AD5013" t="s">
        <v>2281</v>
      </c>
      <c r="AE5013">
        <v>11229</v>
      </c>
      <c r="AF5013" t="s">
        <v>2281</v>
      </c>
      <c r="AG5013" t="s">
        <v>639</v>
      </c>
      <c r="AH5013">
        <v>260</v>
      </c>
    </row>
    <row r="5014" spans="1:34" hidden="1" x14ac:dyDescent="0.25">
      <c r="A5014" t="str">
        <f t="shared" si="234"/>
        <v>24 1 3 22 1 602 71 42 0 4501052 248982</v>
      </c>
      <c r="B5014" t="str">
        <f t="shared" si="235"/>
        <v>24 1 3 22 1 602 71 42 0 4501052 248276</v>
      </c>
      <c r="C5014" t="str">
        <f t="shared" si="236"/>
        <v>24 1 3 22 1 602 71 42 0 4501052</v>
      </c>
      <c r="D5014">
        <v>24</v>
      </c>
      <c r="E5014">
        <v>1</v>
      </c>
      <c r="F5014">
        <v>3</v>
      </c>
      <c r="G5014">
        <v>22</v>
      </c>
      <c r="H5014">
        <v>1</v>
      </c>
      <c r="I5014">
        <v>602</v>
      </c>
      <c r="J5014">
        <v>71</v>
      </c>
      <c r="K5014">
        <v>42</v>
      </c>
      <c r="L5014" t="s">
        <v>147</v>
      </c>
      <c r="M5014" t="s">
        <v>176</v>
      </c>
      <c r="N5014" s="13">
        <v>1500000</v>
      </c>
      <c r="O5014">
        <v>248982</v>
      </c>
      <c r="P5014">
        <v>2024</v>
      </c>
      <c r="Q5014">
        <v>1053859441</v>
      </c>
      <c r="R5014" t="s">
        <v>2226</v>
      </c>
      <c r="S5014" s="13">
        <v>1500000</v>
      </c>
      <c r="T5014">
        <v>0</v>
      </c>
      <c r="U5014" t="s">
        <v>8066</v>
      </c>
      <c r="V5014" t="s">
        <v>2295</v>
      </c>
      <c r="W5014">
        <v>5004</v>
      </c>
      <c r="X5014">
        <v>0</v>
      </c>
      <c r="Y5014">
        <v>248276</v>
      </c>
      <c r="Z5014">
        <v>20241231</v>
      </c>
      <c r="AA5014">
        <v>2412231334</v>
      </c>
      <c r="AB5014">
        <v>199</v>
      </c>
      <c r="AC5014" t="s">
        <v>2281</v>
      </c>
      <c r="AD5014" t="s">
        <v>2281</v>
      </c>
      <c r="AE5014">
        <v>11229</v>
      </c>
      <c r="AF5014" t="s">
        <v>2281</v>
      </c>
      <c r="AG5014" t="s">
        <v>639</v>
      </c>
      <c r="AH5014">
        <v>260</v>
      </c>
    </row>
    <row r="5015" spans="1:34" hidden="1" x14ac:dyDescent="0.25">
      <c r="A5015" t="str">
        <f t="shared" si="234"/>
        <v>24 1 3 22 1 602 71 42 0 4501052 248983</v>
      </c>
      <c r="B5015" t="str">
        <f t="shared" si="235"/>
        <v>24 1 3 22 1 602 71 42 0 4501052 248274</v>
      </c>
      <c r="C5015" t="str">
        <f t="shared" si="236"/>
        <v>24 1 3 22 1 602 71 42 0 4501052</v>
      </c>
      <c r="D5015">
        <v>24</v>
      </c>
      <c r="E5015">
        <v>1</v>
      </c>
      <c r="F5015">
        <v>3</v>
      </c>
      <c r="G5015">
        <v>22</v>
      </c>
      <c r="H5015">
        <v>1</v>
      </c>
      <c r="I5015">
        <v>602</v>
      </c>
      <c r="J5015">
        <v>71</v>
      </c>
      <c r="K5015">
        <v>42</v>
      </c>
      <c r="L5015" t="s">
        <v>147</v>
      </c>
      <c r="M5015" t="s">
        <v>176</v>
      </c>
      <c r="N5015" s="13">
        <v>1500000</v>
      </c>
      <c r="O5015">
        <v>248983</v>
      </c>
      <c r="P5015">
        <v>2024</v>
      </c>
      <c r="Q5015">
        <v>1053844687</v>
      </c>
      <c r="R5015" t="s">
        <v>2224</v>
      </c>
      <c r="S5015" s="13">
        <v>1500000</v>
      </c>
      <c r="T5015">
        <v>0</v>
      </c>
      <c r="U5015" t="s">
        <v>8066</v>
      </c>
      <c r="V5015" t="s">
        <v>2295</v>
      </c>
      <c r="W5015">
        <v>5004</v>
      </c>
      <c r="X5015">
        <v>0</v>
      </c>
      <c r="Y5015">
        <v>248274</v>
      </c>
      <c r="Z5015">
        <v>20241231</v>
      </c>
      <c r="AA5015">
        <v>2412231336</v>
      </c>
      <c r="AB5015">
        <v>199</v>
      </c>
      <c r="AC5015" t="s">
        <v>2281</v>
      </c>
      <c r="AD5015" t="s">
        <v>2281</v>
      </c>
      <c r="AE5015">
        <v>11229</v>
      </c>
      <c r="AF5015" t="s">
        <v>2281</v>
      </c>
      <c r="AG5015" t="s">
        <v>639</v>
      </c>
      <c r="AH5015">
        <v>260</v>
      </c>
    </row>
    <row r="5016" spans="1:34" hidden="1" x14ac:dyDescent="0.25">
      <c r="A5016" t="str">
        <f t="shared" si="234"/>
        <v>24 1 3 22 1 602 71 42 0 4501052 248984</v>
      </c>
      <c r="B5016" t="str">
        <f t="shared" si="235"/>
        <v>24 1 3 22 1 602 71 42 0 4501052 248280</v>
      </c>
      <c r="C5016" t="str">
        <f t="shared" si="236"/>
        <v>24 1 3 22 1 602 71 42 0 4501052</v>
      </c>
      <c r="D5016">
        <v>24</v>
      </c>
      <c r="E5016">
        <v>1</v>
      </c>
      <c r="F5016">
        <v>3</v>
      </c>
      <c r="G5016">
        <v>22</v>
      </c>
      <c r="H5016">
        <v>1</v>
      </c>
      <c r="I5016">
        <v>602</v>
      </c>
      <c r="J5016">
        <v>71</v>
      </c>
      <c r="K5016">
        <v>42</v>
      </c>
      <c r="L5016" t="s">
        <v>147</v>
      </c>
      <c r="M5016" t="s">
        <v>176</v>
      </c>
      <c r="N5016" s="13">
        <v>1500000</v>
      </c>
      <c r="O5016">
        <v>248984</v>
      </c>
      <c r="P5016">
        <v>2024</v>
      </c>
      <c r="Q5016">
        <v>1053862719</v>
      </c>
      <c r="R5016" t="s">
        <v>2230</v>
      </c>
      <c r="S5016" s="13">
        <v>1500000</v>
      </c>
      <c r="T5016">
        <v>0</v>
      </c>
      <c r="U5016" t="s">
        <v>8066</v>
      </c>
      <c r="V5016" t="s">
        <v>2295</v>
      </c>
      <c r="W5016">
        <v>5004</v>
      </c>
      <c r="X5016">
        <v>0</v>
      </c>
      <c r="Y5016">
        <v>248280</v>
      </c>
      <c r="Z5016">
        <v>20241231</v>
      </c>
      <c r="AA5016">
        <v>2412231340</v>
      </c>
      <c r="AB5016">
        <v>199</v>
      </c>
      <c r="AC5016" t="s">
        <v>2281</v>
      </c>
      <c r="AD5016" t="s">
        <v>2281</v>
      </c>
      <c r="AE5016">
        <v>11229</v>
      </c>
      <c r="AF5016" t="s">
        <v>2281</v>
      </c>
      <c r="AG5016" t="s">
        <v>639</v>
      </c>
      <c r="AH5016">
        <v>260</v>
      </c>
    </row>
    <row r="5017" spans="1:34" hidden="1" x14ac:dyDescent="0.25">
      <c r="A5017" t="str">
        <f t="shared" si="234"/>
        <v>24 1 3 22 1 602 71 42 0 4501052 248985</v>
      </c>
      <c r="B5017" t="str">
        <f t="shared" si="235"/>
        <v>24 1 3 22 1 602 71 42 0 4501052 248275</v>
      </c>
      <c r="C5017" t="str">
        <f t="shared" si="236"/>
        <v>24 1 3 22 1 602 71 42 0 4501052</v>
      </c>
      <c r="D5017">
        <v>24</v>
      </c>
      <c r="E5017">
        <v>1</v>
      </c>
      <c r="F5017">
        <v>3</v>
      </c>
      <c r="G5017">
        <v>22</v>
      </c>
      <c r="H5017">
        <v>1</v>
      </c>
      <c r="I5017">
        <v>602</v>
      </c>
      <c r="J5017">
        <v>71</v>
      </c>
      <c r="K5017">
        <v>42</v>
      </c>
      <c r="L5017" t="s">
        <v>147</v>
      </c>
      <c r="M5017" t="s">
        <v>176</v>
      </c>
      <c r="N5017" s="13">
        <v>1500000</v>
      </c>
      <c r="O5017">
        <v>248985</v>
      </c>
      <c r="P5017">
        <v>2024</v>
      </c>
      <c r="Q5017">
        <v>1053871978</v>
      </c>
      <c r="R5017" t="s">
        <v>2225</v>
      </c>
      <c r="S5017" s="13">
        <v>1500000</v>
      </c>
      <c r="T5017">
        <v>0</v>
      </c>
      <c r="U5017" t="s">
        <v>8066</v>
      </c>
      <c r="V5017" t="s">
        <v>2295</v>
      </c>
      <c r="W5017">
        <v>5004</v>
      </c>
      <c r="X5017">
        <v>0</v>
      </c>
      <c r="Y5017">
        <v>248275</v>
      </c>
      <c r="Z5017">
        <v>20241231</v>
      </c>
      <c r="AA5017">
        <v>2412231337</v>
      </c>
      <c r="AB5017">
        <v>199</v>
      </c>
      <c r="AC5017" t="s">
        <v>2281</v>
      </c>
      <c r="AD5017" t="s">
        <v>2281</v>
      </c>
      <c r="AE5017">
        <v>11229</v>
      </c>
      <c r="AF5017" t="s">
        <v>2281</v>
      </c>
      <c r="AG5017" t="s">
        <v>639</v>
      </c>
      <c r="AH5017">
        <v>260</v>
      </c>
    </row>
    <row r="5018" spans="1:34" hidden="1" x14ac:dyDescent="0.25">
      <c r="A5018" t="str">
        <f t="shared" si="234"/>
        <v>24 1 3 22 1 602 71 42 0 4501052 248986</v>
      </c>
      <c r="B5018" t="str">
        <f t="shared" si="235"/>
        <v>24 1 3 22 1 602 71 42 0 4501052 248273</v>
      </c>
      <c r="C5018" t="str">
        <f t="shared" si="236"/>
        <v>24 1 3 22 1 602 71 42 0 4501052</v>
      </c>
      <c r="D5018">
        <v>24</v>
      </c>
      <c r="E5018">
        <v>1</v>
      </c>
      <c r="F5018">
        <v>3</v>
      </c>
      <c r="G5018">
        <v>22</v>
      </c>
      <c r="H5018">
        <v>1</v>
      </c>
      <c r="I5018">
        <v>602</v>
      </c>
      <c r="J5018">
        <v>71</v>
      </c>
      <c r="K5018">
        <v>42</v>
      </c>
      <c r="L5018" t="s">
        <v>147</v>
      </c>
      <c r="M5018" t="s">
        <v>176</v>
      </c>
      <c r="N5018" s="13">
        <v>1500000</v>
      </c>
      <c r="O5018">
        <v>248986</v>
      </c>
      <c r="P5018">
        <v>2024</v>
      </c>
      <c r="Q5018">
        <v>1053867741</v>
      </c>
      <c r="R5018" t="s">
        <v>2223</v>
      </c>
      <c r="S5018" s="13">
        <v>1500000</v>
      </c>
      <c r="T5018">
        <v>0</v>
      </c>
      <c r="U5018" t="s">
        <v>8066</v>
      </c>
      <c r="V5018" t="s">
        <v>2295</v>
      </c>
      <c r="W5018">
        <v>5004</v>
      </c>
      <c r="X5018">
        <v>0</v>
      </c>
      <c r="Y5018">
        <v>248273</v>
      </c>
      <c r="Z5018">
        <v>20241231</v>
      </c>
      <c r="AA5018">
        <v>2412231335</v>
      </c>
      <c r="AB5018">
        <v>199</v>
      </c>
      <c r="AC5018" t="s">
        <v>2281</v>
      </c>
      <c r="AD5018" t="s">
        <v>2281</v>
      </c>
      <c r="AE5018">
        <v>11229</v>
      </c>
      <c r="AF5018" t="s">
        <v>2281</v>
      </c>
      <c r="AG5018" t="s">
        <v>639</v>
      </c>
      <c r="AH5018">
        <v>260</v>
      </c>
    </row>
    <row r="5019" spans="1:34" hidden="1" x14ac:dyDescent="0.25">
      <c r="A5019" t="str">
        <f t="shared" si="234"/>
        <v>24 1 3 11 1 8 17 10 0 4501004 248987</v>
      </c>
      <c r="B5019" t="str">
        <f t="shared" si="235"/>
        <v>24 1 3 11 1 8 17 10 0 4501004 248218</v>
      </c>
      <c r="C5019" t="str">
        <f t="shared" si="236"/>
        <v>24 1 3 11 1 8 17 10 0 4501004</v>
      </c>
      <c r="D5019">
        <v>24</v>
      </c>
      <c r="E5019">
        <v>1</v>
      </c>
      <c r="F5019">
        <v>3</v>
      </c>
      <c r="G5019">
        <v>11</v>
      </c>
      <c r="H5019">
        <v>1</v>
      </c>
      <c r="I5019">
        <v>8</v>
      </c>
      <c r="J5019">
        <v>17</v>
      </c>
      <c r="K5019">
        <v>10</v>
      </c>
      <c r="L5019" t="s">
        <v>147</v>
      </c>
      <c r="M5019" t="s">
        <v>175</v>
      </c>
      <c r="N5019" s="13">
        <v>36956922</v>
      </c>
      <c r="O5019">
        <v>248987</v>
      </c>
      <c r="P5019">
        <v>2024</v>
      </c>
      <c r="Q5019">
        <v>900504914</v>
      </c>
      <c r="R5019" t="s">
        <v>1456</v>
      </c>
      <c r="S5019" s="13">
        <v>36956922</v>
      </c>
      <c r="T5019">
        <v>747397</v>
      </c>
      <c r="U5019" t="s">
        <v>4194</v>
      </c>
      <c r="V5019" t="s">
        <v>4374</v>
      </c>
      <c r="W5019">
        <v>5007</v>
      </c>
      <c r="X5019">
        <v>2302</v>
      </c>
      <c r="Y5019">
        <v>248218</v>
      </c>
      <c r="Z5019">
        <v>20241231</v>
      </c>
      <c r="AA5019">
        <v>2407310917</v>
      </c>
      <c r="AB5019">
        <v>199</v>
      </c>
      <c r="AC5019" t="s">
        <v>2281</v>
      </c>
      <c r="AD5019" t="s">
        <v>2281</v>
      </c>
      <c r="AE5019">
        <v>11101</v>
      </c>
      <c r="AF5019" t="s">
        <v>2281</v>
      </c>
      <c r="AG5019" t="s">
        <v>549</v>
      </c>
      <c r="AH5019">
        <v>258</v>
      </c>
    </row>
    <row r="5020" spans="1:34" hidden="1" x14ac:dyDescent="0.25">
      <c r="A5020" t="str">
        <f t="shared" si="234"/>
        <v>24 1 3 22 1 8 71 3 0 4501052 248988</v>
      </c>
      <c r="B5020" t="str">
        <f t="shared" si="235"/>
        <v>24 1 3 22 1 8 71 3 0 4501052 248143</v>
      </c>
      <c r="C5020" t="str">
        <f t="shared" si="236"/>
        <v>24 1 3 22 1 8 71 3 0 4501052</v>
      </c>
      <c r="D5020">
        <v>24</v>
      </c>
      <c r="E5020">
        <v>1</v>
      </c>
      <c r="F5020">
        <v>3</v>
      </c>
      <c r="G5020">
        <v>22</v>
      </c>
      <c r="H5020">
        <v>1</v>
      </c>
      <c r="I5020">
        <v>8</v>
      </c>
      <c r="J5020">
        <v>71</v>
      </c>
      <c r="K5020">
        <v>3</v>
      </c>
      <c r="L5020" t="s">
        <v>147</v>
      </c>
      <c r="M5020" t="s">
        <v>176</v>
      </c>
      <c r="N5020" s="13">
        <v>1046361</v>
      </c>
      <c r="O5020">
        <v>248988</v>
      </c>
      <c r="P5020">
        <v>2024</v>
      </c>
      <c r="Q5020">
        <v>890805554</v>
      </c>
      <c r="R5020" t="s">
        <v>1187</v>
      </c>
      <c r="S5020" s="13">
        <v>1046361</v>
      </c>
      <c r="T5020">
        <v>35518</v>
      </c>
      <c r="U5020" t="s">
        <v>3249</v>
      </c>
      <c r="V5020" t="s">
        <v>2280</v>
      </c>
      <c r="W5020">
        <v>5016</v>
      </c>
      <c r="X5020">
        <v>2305</v>
      </c>
      <c r="Y5020">
        <v>248143</v>
      </c>
      <c r="Z5020">
        <v>20241231</v>
      </c>
      <c r="AA5020">
        <v>2404180576</v>
      </c>
      <c r="AB5020">
        <v>199</v>
      </c>
      <c r="AC5020" t="s">
        <v>2281</v>
      </c>
      <c r="AD5020" t="s">
        <v>2281</v>
      </c>
      <c r="AE5020">
        <v>12401</v>
      </c>
      <c r="AF5020" t="s">
        <v>2281</v>
      </c>
      <c r="AG5020" t="s">
        <v>67</v>
      </c>
      <c r="AH5020">
        <v>253</v>
      </c>
    </row>
    <row r="5021" spans="1:34" hidden="1" x14ac:dyDescent="0.25">
      <c r="A5021" t="str">
        <f t="shared" si="234"/>
        <v>24 1 3 22 1 8 71 3 0 4501052 248989</v>
      </c>
      <c r="B5021" t="str">
        <f t="shared" si="235"/>
        <v>24 1 3 22 1 8 71 3 0 4501052 248176</v>
      </c>
      <c r="C5021" t="str">
        <f t="shared" si="236"/>
        <v>24 1 3 22 1 8 71 3 0 4501052</v>
      </c>
      <c r="D5021">
        <v>24</v>
      </c>
      <c r="E5021">
        <v>1</v>
      </c>
      <c r="F5021">
        <v>3</v>
      </c>
      <c r="G5021">
        <v>22</v>
      </c>
      <c r="H5021">
        <v>1</v>
      </c>
      <c r="I5021">
        <v>8</v>
      </c>
      <c r="J5021">
        <v>71</v>
      </c>
      <c r="K5021">
        <v>3</v>
      </c>
      <c r="L5021" t="s">
        <v>147</v>
      </c>
      <c r="M5021" t="s">
        <v>176</v>
      </c>
      <c r="N5021" s="13">
        <v>88440000</v>
      </c>
      <c r="O5021">
        <v>248989</v>
      </c>
      <c r="P5021">
        <v>2024</v>
      </c>
      <c r="Q5021">
        <v>810004561</v>
      </c>
      <c r="R5021" t="s">
        <v>795</v>
      </c>
      <c r="S5021" s="13">
        <v>88440000</v>
      </c>
      <c r="T5021">
        <v>0</v>
      </c>
      <c r="U5021" t="s">
        <v>2352</v>
      </c>
      <c r="V5021" t="s">
        <v>8128</v>
      </c>
      <c r="W5021">
        <v>5004</v>
      </c>
      <c r="X5021">
        <v>0</v>
      </c>
      <c r="Y5021">
        <v>248176</v>
      </c>
      <c r="Z5021">
        <v>20241231</v>
      </c>
      <c r="AA5021">
        <v>2405160660</v>
      </c>
      <c r="AB5021">
        <v>8</v>
      </c>
      <c r="AC5021" t="s">
        <v>2281</v>
      </c>
      <c r="AD5021" t="s">
        <v>2281</v>
      </c>
      <c r="AE5021">
        <v>12401</v>
      </c>
      <c r="AF5021" t="s">
        <v>2281</v>
      </c>
      <c r="AG5021" t="s">
        <v>67</v>
      </c>
      <c r="AH5021">
        <v>261</v>
      </c>
    </row>
    <row r="5022" spans="1:34" hidden="1" x14ac:dyDescent="0.25">
      <c r="A5022" t="str">
        <f t="shared" si="234"/>
        <v>24 1 3 11 1 8 71 0 0 4501001 248990</v>
      </c>
      <c r="B5022" t="str">
        <f t="shared" si="235"/>
        <v>24 1 3 11 1 8 71 0 0 4501001 248206</v>
      </c>
      <c r="C5022" t="str">
        <f t="shared" si="236"/>
        <v>24 1 3 11 1 8 71 0 0 4501001</v>
      </c>
      <c r="D5022">
        <v>24</v>
      </c>
      <c r="E5022">
        <v>1</v>
      </c>
      <c r="F5022">
        <v>3</v>
      </c>
      <c r="G5022">
        <v>11</v>
      </c>
      <c r="H5022">
        <v>1</v>
      </c>
      <c r="I5022">
        <v>8</v>
      </c>
      <c r="J5022">
        <v>71</v>
      </c>
      <c r="K5022">
        <v>0</v>
      </c>
      <c r="L5022" t="s">
        <v>147</v>
      </c>
      <c r="M5022" t="s">
        <v>172</v>
      </c>
      <c r="N5022" s="13">
        <v>185032</v>
      </c>
      <c r="O5022">
        <v>248990</v>
      </c>
      <c r="P5022">
        <v>2024</v>
      </c>
      <c r="Q5022">
        <v>810000598</v>
      </c>
      <c r="R5022" t="s">
        <v>2278</v>
      </c>
      <c r="S5022" s="13">
        <v>185032</v>
      </c>
      <c r="T5022">
        <v>0</v>
      </c>
      <c r="U5022" t="s">
        <v>8133</v>
      </c>
      <c r="V5022" t="s">
        <v>2280</v>
      </c>
      <c r="W5022">
        <v>5004</v>
      </c>
      <c r="X5022">
        <v>0</v>
      </c>
      <c r="Y5022">
        <v>248206</v>
      </c>
      <c r="Z5022">
        <v>20241231</v>
      </c>
      <c r="AA5022">
        <v>0</v>
      </c>
      <c r="AB5022">
        <v>0</v>
      </c>
      <c r="AC5022" t="s">
        <v>2281</v>
      </c>
      <c r="AD5022" t="s">
        <v>2281</v>
      </c>
      <c r="AE5022">
        <v>11101</v>
      </c>
      <c r="AF5022" t="s">
        <v>2281</v>
      </c>
      <c r="AG5022" t="s">
        <v>549</v>
      </c>
      <c r="AH5022">
        <v>335</v>
      </c>
    </row>
    <row r="5023" spans="1:34" hidden="1" x14ac:dyDescent="0.25">
      <c r="A5023" t="str">
        <f t="shared" si="234"/>
        <v>25 1 2 11 1 1 1 0 22201020020203 0 258001</v>
      </c>
      <c r="B5023" t="str">
        <f t="shared" si="235"/>
        <v>25 1 2 11 1 1 1 0 22201020020203 0 258002</v>
      </c>
      <c r="C5023" t="str">
        <f t="shared" si="236"/>
        <v>25 1 2 11 1 1 1 0 22201020020203 0</v>
      </c>
      <c r="D5023">
        <v>25</v>
      </c>
      <c r="E5023">
        <v>1</v>
      </c>
      <c r="F5023">
        <v>2</v>
      </c>
      <c r="G5023">
        <v>11</v>
      </c>
      <c r="H5023">
        <v>1</v>
      </c>
      <c r="I5023">
        <v>1</v>
      </c>
      <c r="J5023">
        <v>1</v>
      </c>
      <c r="K5023">
        <v>0</v>
      </c>
      <c r="L5023" t="s">
        <v>761</v>
      </c>
      <c r="M5023" t="s">
        <v>147</v>
      </c>
      <c r="N5023" s="13">
        <v>156250000</v>
      </c>
      <c r="O5023">
        <v>258001</v>
      </c>
      <c r="P5023">
        <v>2024</v>
      </c>
      <c r="Q5023">
        <v>860002964</v>
      </c>
      <c r="R5023" t="s">
        <v>1501</v>
      </c>
      <c r="S5023" s="13">
        <v>156250000</v>
      </c>
      <c r="T5023">
        <v>0</v>
      </c>
      <c r="U5023" t="s">
        <v>4395</v>
      </c>
      <c r="V5023" t="s">
        <v>2342</v>
      </c>
      <c r="W5023">
        <v>5016</v>
      </c>
      <c r="X5023">
        <v>0</v>
      </c>
      <c r="Y5023">
        <v>258002</v>
      </c>
      <c r="Z5023">
        <v>20240103</v>
      </c>
      <c r="AA5023">
        <v>120</v>
      </c>
      <c r="AB5023">
        <v>0</v>
      </c>
      <c r="AC5023" t="s">
        <v>4396</v>
      </c>
      <c r="AD5023" t="s">
        <v>4397</v>
      </c>
      <c r="AE5023">
        <v>11101</v>
      </c>
      <c r="AF5023" t="s">
        <v>2281</v>
      </c>
      <c r="AG5023" t="s">
        <v>549</v>
      </c>
      <c r="AH5023">
        <v>211</v>
      </c>
    </row>
    <row r="5024" spans="1:34" hidden="1" x14ac:dyDescent="0.25">
      <c r="A5024" t="str">
        <f t="shared" si="234"/>
        <v>25 1 2 11 1 1 2 0 22202020020203 0 258002</v>
      </c>
      <c r="B5024" t="str">
        <f t="shared" si="235"/>
        <v>25 1 2 11 1 1 2 0 22202020020203 0 258003</v>
      </c>
      <c r="C5024" t="str">
        <f t="shared" si="236"/>
        <v>25 1 2 11 1 1 2 0 22202020020203 0</v>
      </c>
      <c r="D5024">
        <v>25</v>
      </c>
      <c r="E5024">
        <v>1</v>
      </c>
      <c r="F5024">
        <v>2</v>
      </c>
      <c r="G5024">
        <v>11</v>
      </c>
      <c r="H5024">
        <v>1</v>
      </c>
      <c r="I5024">
        <v>1</v>
      </c>
      <c r="J5024">
        <v>2</v>
      </c>
      <c r="K5024">
        <v>0</v>
      </c>
      <c r="L5024" t="s">
        <v>762</v>
      </c>
      <c r="M5024" t="s">
        <v>147</v>
      </c>
      <c r="N5024" s="13">
        <v>87255187.5</v>
      </c>
      <c r="O5024">
        <v>258002</v>
      </c>
      <c r="P5024">
        <v>2024</v>
      </c>
      <c r="Q5024">
        <v>860002964</v>
      </c>
      <c r="R5024" t="s">
        <v>1501</v>
      </c>
      <c r="S5024" s="13">
        <v>87255187.5</v>
      </c>
      <c r="T5024">
        <v>0</v>
      </c>
      <c r="U5024" t="s">
        <v>4398</v>
      </c>
      <c r="V5024" t="s">
        <v>2342</v>
      </c>
      <c r="W5024">
        <v>5016</v>
      </c>
      <c r="X5024">
        <v>0</v>
      </c>
      <c r="Y5024">
        <v>258003</v>
      </c>
      <c r="Z5024">
        <v>20240103</v>
      </c>
      <c r="AA5024">
        <v>120</v>
      </c>
      <c r="AB5024">
        <v>0</v>
      </c>
      <c r="AC5024" t="s">
        <v>4396</v>
      </c>
      <c r="AD5024" t="s">
        <v>4397</v>
      </c>
      <c r="AE5024">
        <v>11101</v>
      </c>
      <c r="AF5024" t="s">
        <v>2281</v>
      </c>
      <c r="AG5024" t="s">
        <v>549</v>
      </c>
      <c r="AH5024">
        <v>211</v>
      </c>
    </row>
    <row r="5025" spans="1:34" hidden="1" x14ac:dyDescent="0.25">
      <c r="A5025" t="str">
        <f t="shared" si="234"/>
        <v>25 1 2 11 1 2 1 0 222010200203 0 258003</v>
      </c>
      <c r="B5025" t="str">
        <f t="shared" si="235"/>
        <v>25 1 2 11 1 2 1 0 222010200203 0 258004</v>
      </c>
      <c r="C5025" t="str">
        <f t="shared" si="236"/>
        <v>25 1 2 11 1 2 1 0 222010200203 0</v>
      </c>
      <c r="D5025">
        <v>25</v>
      </c>
      <c r="E5025">
        <v>1</v>
      </c>
      <c r="F5025">
        <v>2</v>
      </c>
      <c r="G5025">
        <v>11</v>
      </c>
      <c r="H5025">
        <v>1</v>
      </c>
      <c r="I5025">
        <v>2</v>
      </c>
      <c r="J5025">
        <v>1</v>
      </c>
      <c r="K5025">
        <v>0</v>
      </c>
      <c r="L5025" t="s">
        <v>763</v>
      </c>
      <c r="M5025" t="s">
        <v>147</v>
      </c>
      <c r="N5025" s="13">
        <v>276692708</v>
      </c>
      <c r="O5025">
        <v>258003</v>
      </c>
      <c r="P5025">
        <v>2024</v>
      </c>
      <c r="Q5025">
        <v>890801059</v>
      </c>
      <c r="R5025" t="s">
        <v>1185</v>
      </c>
      <c r="S5025" s="13">
        <v>276692708</v>
      </c>
      <c r="T5025">
        <v>0</v>
      </c>
      <c r="U5025" t="s">
        <v>4399</v>
      </c>
      <c r="V5025" t="s">
        <v>2342</v>
      </c>
      <c r="W5025">
        <v>5016</v>
      </c>
      <c r="X5025">
        <v>0</v>
      </c>
      <c r="Y5025">
        <v>258004</v>
      </c>
      <c r="Z5025">
        <v>20240104</v>
      </c>
      <c r="AA5025">
        <v>116</v>
      </c>
      <c r="AB5025">
        <v>0</v>
      </c>
      <c r="AC5025" t="s">
        <v>4400</v>
      </c>
      <c r="AD5025" t="s">
        <v>4401</v>
      </c>
      <c r="AE5025">
        <v>11101</v>
      </c>
      <c r="AF5025" t="s">
        <v>2281</v>
      </c>
      <c r="AG5025" t="s">
        <v>549</v>
      </c>
      <c r="AH5025">
        <v>211</v>
      </c>
    </row>
    <row r="5026" spans="1:34" hidden="1" x14ac:dyDescent="0.25">
      <c r="A5026" t="str">
        <f t="shared" si="234"/>
        <v>25 1 2 11 1 2 2 0 222020200203 0 258004</v>
      </c>
      <c r="B5026" t="str">
        <f t="shared" si="235"/>
        <v>25 1 2 11 1 2 2 0 222020200203 0 258005</v>
      </c>
      <c r="C5026" t="str">
        <f t="shared" si="236"/>
        <v>25 1 2 11 1 2 2 0 222020200203 0</v>
      </c>
      <c r="D5026">
        <v>25</v>
      </c>
      <c r="E5026">
        <v>1</v>
      </c>
      <c r="F5026">
        <v>2</v>
      </c>
      <c r="G5026">
        <v>11</v>
      </c>
      <c r="H5026">
        <v>1</v>
      </c>
      <c r="I5026">
        <v>2</v>
      </c>
      <c r="J5026">
        <v>2</v>
      </c>
      <c r="K5026">
        <v>0</v>
      </c>
      <c r="L5026" t="s">
        <v>764</v>
      </c>
      <c r="M5026" t="s">
        <v>147</v>
      </c>
      <c r="N5026" s="13">
        <v>96704102</v>
      </c>
      <c r="O5026">
        <v>258004</v>
      </c>
      <c r="P5026">
        <v>2024</v>
      </c>
      <c r="Q5026">
        <v>890801059</v>
      </c>
      <c r="R5026" t="s">
        <v>1185</v>
      </c>
      <c r="S5026" s="13">
        <v>96704102</v>
      </c>
      <c r="T5026">
        <v>0</v>
      </c>
      <c r="U5026" t="s">
        <v>4402</v>
      </c>
      <c r="V5026" t="s">
        <v>2342</v>
      </c>
      <c r="W5026">
        <v>5016</v>
      </c>
      <c r="X5026">
        <v>0</v>
      </c>
      <c r="Y5026">
        <v>258005</v>
      </c>
      <c r="Z5026">
        <v>20240104</v>
      </c>
      <c r="AA5026">
        <v>116</v>
      </c>
      <c r="AB5026">
        <v>0</v>
      </c>
      <c r="AC5026" t="s">
        <v>4400</v>
      </c>
      <c r="AD5026" t="s">
        <v>4401</v>
      </c>
      <c r="AE5026">
        <v>11101</v>
      </c>
      <c r="AF5026" t="s">
        <v>2281</v>
      </c>
      <c r="AG5026" t="s">
        <v>549</v>
      </c>
      <c r="AH5026">
        <v>211</v>
      </c>
    </row>
    <row r="5027" spans="1:34" hidden="1" x14ac:dyDescent="0.25">
      <c r="A5027" t="str">
        <f t="shared" si="234"/>
        <v>25 1 2 11 1 1 2 0 22202020020203 0 258005</v>
      </c>
      <c r="B5027" t="str">
        <f t="shared" si="235"/>
        <v>25 1 2 11 1 1 2 0 22202020020203 0 258006</v>
      </c>
      <c r="C5027" t="str">
        <f t="shared" si="236"/>
        <v>25 1 2 11 1 1 2 0 22202020020203 0</v>
      </c>
      <c r="D5027">
        <v>25</v>
      </c>
      <c r="E5027">
        <v>1</v>
      </c>
      <c r="F5027">
        <v>2</v>
      </c>
      <c r="G5027">
        <v>11</v>
      </c>
      <c r="H5027">
        <v>1</v>
      </c>
      <c r="I5027">
        <v>1</v>
      </c>
      <c r="J5027">
        <v>2</v>
      </c>
      <c r="K5027">
        <v>0</v>
      </c>
      <c r="L5027" t="s">
        <v>762</v>
      </c>
      <c r="M5027" t="s">
        <v>147</v>
      </c>
      <c r="N5027" s="13">
        <v>1169028667</v>
      </c>
      <c r="O5027">
        <v>258005</v>
      </c>
      <c r="P5027">
        <v>2024</v>
      </c>
      <c r="Q5027">
        <v>890903938</v>
      </c>
      <c r="R5027" t="s">
        <v>1504</v>
      </c>
      <c r="S5027" s="13">
        <v>1169028667</v>
      </c>
      <c r="T5027">
        <v>0</v>
      </c>
      <c r="U5027" t="s">
        <v>4403</v>
      </c>
      <c r="V5027" t="s">
        <v>2342</v>
      </c>
      <c r="W5027">
        <v>5016</v>
      </c>
      <c r="X5027">
        <v>0</v>
      </c>
      <c r="Y5027">
        <v>258006</v>
      </c>
      <c r="Z5027">
        <v>20240110</v>
      </c>
      <c r="AA5027">
        <v>126</v>
      </c>
      <c r="AB5027">
        <v>0</v>
      </c>
      <c r="AC5027" t="s">
        <v>4404</v>
      </c>
      <c r="AD5027" t="s">
        <v>4405</v>
      </c>
      <c r="AE5027">
        <v>11101</v>
      </c>
      <c r="AF5027" t="s">
        <v>2281</v>
      </c>
      <c r="AG5027" t="s">
        <v>549</v>
      </c>
      <c r="AH5027">
        <v>211</v>
      </c>
    </row>
    <row r="5028" spans="1:34" hidden="1" x14ac:dyDescent="0.25">
      <c r="A5028" t="str">
        <f t="shared" si="234"/>
        <v>25 11 1 11 3 1 5 0 2180401 0 258006</v>
      </c>
      <c r="B5028" t="str">
        <f t="shared" si="235"/>
        <v>25 11 1 11 3 1 5 0 2180401 0 258008</v>
      </c>
      <c r="C5028" t="str">
        <f t="shared" si="236"/>
        <v>25 11 1 11 3 1 5 0 2180401 0</v>
      </c>
      <c r="D5028">
        <v>25</v>
      </c>
      <c r="E5028">
        <v>11</v>
      </c>
      <c r="F5028">
        <v>1</v>
      </c>
      <c r="G5028">
        <v>11</v>
      </c>
      <c r="H5028">
        <v>3</v>
      </c>
      <c r="I5028">
        <v>1</v>
      </c>
      <c r="J5028">
        <v>5</v>
      </c>
      <c r="K5028">
        <v>0</v>
      </c>
      <c r="L5028" t="s">
        <v>767</v>
      </c>
      <c r="M5028" t="s">
        <v>147</v>
      </c>
      <c r="N5028" s="13">
        <v>365412938</v>
      </c>
      <c r="O5028">
        <v>258006</v>
      </c>
      <c r="P5028">
        <v>2024</v>
      </c>
      <c r="Q5028">
        <v>900004592</v>
      </c>
      <c r="R5028" t="s">
        <v>1563</v>
      </c>
      <c r="S5028" s="13">
        <v>365412938</v>
      </c>
      <c r="T5028">
        <v>0</v>
      </c>
      <c r="U5028" t="s">
        <v>4406</v>
      </c>
      <c r="V5028" t="s">
        <v>2342</v>
      </c>
      <c r="W5028">
        <v>5002</v>
      </c>
      <c r="X5028">
        <v>0</v>
      </c>
      <c r="Y5028">
        <v>258008</v>
      </c>
      <c r="Z5028">
        <v>20240111</v>
      </c>
      <c r="AA5028">
        <v>0</v>
      </c>
      <c r="AB5028">
        <v>0</v>
      </c>
      <c r="AC5028" t="s">
        <v>2281</v>
      </c>
      <c r="AD5028" t="s">
        <v>2281</v>
      </c>
      <c r="AE5028">
        <v>11101</v>
      </c>
      <c r="AF5028" t="s">
        <v>2281</v>
      </c>
      <c r="AG5028" t="s">
        <v>549</v>
      </c>
      <c r="AH5028">
        <v>122</v>
      </c>
    </row>
    <row r="5029" spans="1:34" hidden="1" x14ac:dyDescent="0.25">
      <c r="A5029" t="str">
        <f t="shared" si="234"/>
        <v>25 11 1 11 3 1 1 0 2180401 0 258007</v>
      </c>
      <c r="B5029" t="str">
        <f t="shared" si="235"/>
        <v>25 11 1 11 3 1 1 0 2180401 0 258007</v>
      </c>
      <c r="C5029" t="str">
        <f t="shared" si="236"/>
        <v>25 11 1 11 3 1 1 0 2180401 0</v>
      </c>
      <c r="D5029">
        <v>25</v>
      </c>
      <c r="E5029">
        <v>11</v>
      </c>
      <c r="F5029">
        <v>1</v>
      </c>
      <c r="G5029">
        <v>11</v>
      </c>
      <c r="H5029">
        <v>3</v>
      </c>
      <c r="I5029">
        <v>1</v>
      </c>
      <c r="J5029">
        <v>1</v>
      </c>
      <c r="K5029">
        <v>0</v>
      </c>
      <c r="L5029" t="s">
        <v>767</v>
      </c>
      <c r="M5029" t="s">
        <v>147</v>
      </c>
      <c r="N5029" s="13">
        <v>172483802</v>
      </c>
      <c r="O5029">
        <v>258007</v>
      </c>
      <c r="P5029">
        <v>2024</v>
      </c>
      <c r="Q5029">
        <v>800101441</v>
      </c>
      <c r="R5029" t="s">
        <v>1561</v>
      </c>
      <c r="S5029" s="13">
        <v>172483802</v>
      </c>
      <c r="T5029">
        <v>0</v>
      </c>
      <c r="U5029" t="s">
        <v>4407</v>
      </c>
      <c r="V5029" t="s">
        <v>2342</v>
      </c>
      <c r="W5029">
        <v>5002</v>
      </c>
      <c r="X5029">
        <v>0</v>
      </c>
      <c r="Y5029">
        <v>258007</v>
      </c>
      <c r="Z5029">
        <v>20240111</v>
      </c>
      <c r="AA5029">
        <v>0</v>
      </c>
      <c r="AB5029">
        <v>0</v>
      </c>
      <c r="AC5029" t="s">
        <v>2281</v>
      </c>
      <c r="AD5029" t="s">
        <v>2281</v>
      </c>
      <c r="AE5029">
        <v>11101</v>
      </c>
      <c r="AF5029" t="s">
        <v>2281</v>
      </c>
      <c r="AG5029" t="s">
        <v>549</v>
      </c>
      <c r="AH5029">
        <v>122</v>
      </c>
    </row>
    <row r="5030" spans="1:34" hidden="1" x14ac:dyDescent="0.25">
      <c r="A5030" t="str">
        <f t="shared" si="234"/>
        <v>25 11 1 11 3 1 2 0 2180401 0 258008</v>
      </c>
      <c r="B5030" t="str">
        <f t="shared" si="235"/>
        <v>25 11 1 11 3 1 2 0 2180401 0 258009</v>
      </c>
      <c r="C5030" t="str">
        <f t="shared" si="236"/>
        <v>25 11 1 11 3 1 2 0 2180401 0</v>
      </c>
      <c r="D5030">
        <v>25</v>
      </c>
      <c r="E5030">
        <v>11</v>
      </c>
      <c r="F5030">
        <v>1</v>
      </c>
      <c r="G5030">
        <v>11</v>
      </c>
      <c r="H5030">
        <v>3</v>
      </c>
      <c r="I5030">
        <v>1</v>
      </c>
      <c r="J5030">
        <v>2</v>
      </c>
      <c r="K5030">
        <v>0</v>
      </c>
      <c r="L5030" t="s">
        <v>767</v>
      </c>
      <c r="M5030" t="s">
        <v>147</v>
      </c>
      <c r="N5030" s="13">
        <v>322423181</v>
      </c>
      <c r="O5030">
        <v>258008</v>
      </c>
      <c r="P5030">
        <v>2024</v>
      </c>
      <c r="Q5030">
        <v>810005966</v>
      </c>
      <c r="R5030" t="s">
        <v>1562</v>
      </c>
      <c r="S5030" s="13">
        <v>322423181</v>
      </c>
      <c r="T5030">
        <v>0</v>
      </c>
      <c r="U5030" t="s">
        <v>4408</v>
      </c>
      <c r="V5030" t="s">
        <v>2342</v>
      </c>
      <c r="W5030">
        <v>5002</v>
      </c>
      <c r="X5030">
        <v>0</v>
      </c>
      <c r="Y5030">
        <v>258009</v>
      </c>
      <c r="Z5030">
        <v>20240111</v>
      </c>
      <c r="AA5030">
        <v>0</v>
      </c>
      <c r="AB5030">
        <v>0</v>
      </c>
      <c r="AC5030" t="s">
        <v>2281</v>
      </c>
      <c r="AD5030" t="s">
        <v>2281</v>
      </c>
      <c r="AE5030">
        <v>11101</v>
      </c>
      <c r="AF5030" t="s">
        <v>2281</v>
      </c>
      <c r="AG5030" t="s">
        <v>549</v>
      </c>
      <c r="AH5030">
        <v>122</v>
      </c>
    </row>
    <row r="5031" spans="1:34" hidden="1" x14ac:dyDescent="0.25">
      <c r="A5031" t="str">
        <f t="shared" si="234"/>
        <v>25 11 1 22 3 3 1 0 21305040011301 0 258009</v>
      </c>
      <c r="B5031" t="str">
        <f t="shared" si="235"/>
        <v>25 11 1 22 3 3 1 0 21305040011301 0 258013</v>
      </c>
      <c r="C5031" t="str">
        <f t="shared" si="236"/>
        <v>25 11 1 22 3 3 1 0 21305040011301 0</v>
      </c>
      <c r="D5031">
        <v>25</v>
      </c>
      <c r="E5031">
        <v>11</v>
      </c>
      <c r="F5031">
        <v>1</v>
      </c>
      <c r="G5031">
        <v>22</v>
      </c>
      <c r="H5031">
        <v>3</v>
      </c>
      <c r="I5031">
        <v>3</v>
      </c>
      <c r="J5031">
        <v>1</v>
      </c>
      <c r="K5031">
        <v>0</v>
      </c>
      <c r="L5031" t="s">
        <v>773</v>
      </c>
      <c r="M5031" t="s">
        <v>147</v>
      </c>
      <c r="N5031" s="13">
        <v>410711993</v>
      </c>
      <c r="O5031">
        <v>258009</v>
      </c>
      <c r="P5031">
        <v>2024</v>
      </c>
      <c r="Q5031">
        <v>890803005</v>
      </c>
      <c r="R5031" t="s">
        <v>4409</v>
      </c>
      <c r="S5031" s="13">
        <v>2378629004.3299999</v>
      </c>
      <c r="T5031">
        <v>0</v>
      </c>
      <c r="U5031" t="s">
        <v>4410</v>
      </c>
      <c r="V5031" t="s">
        <v>2342</v>
      </c>
      <c r="W5031">
        <v>5016</v>
      </c>
      <c r="X5031">
        <v>0</v>
      </c>
      <c r="Y5031">
        <v>258013</v>
      </c>
      <c r="Z5031">
        <v>20240117</v>
      </c>
      <c r="AA5031">
        <v>0</v>
      </c>
      <c r="AB5031">
        <v>0</v>
      </c>
      <c r="AC5031" t="s">
        <v>2281</v>
      </c>
      <c r="AD5031" t="s">
        <v>2281</v>
      </c>
      <c r="AE5031">
        <v>11211</v>
      </c>
      <c r="AF5031" t="s">
        <v>2394</v>
      </c>
      <c r="AG5031" t="s">
        <v>552</v>
      </c>
      <c r="AH5031">
        <v>122</v>
      </c>
    </row>
    <row r="5032" spans="1:34" hidden="1" x14ac:dyDescent="0.25">
      <c r="A5032" t="str">
        <f t="shared" si="234"/>
        <v>25 11 1 22 3 3 3 0 21305040011301 0 258009</v>
      </c>
      <c r="B5032" t="str">
        <f t="shared" si="235"/>
        <v>25 11 1 22 3 3 3 0 21305040011301 0 258013</v>
      </c>
      <c r="C5032" t="str">
        <f t="shared" si="236"/>
        <v>25 11 1 22 3 3 3 0 21305040011301 0</v>
      </c>
      <c r="D5032">
        <v>25</v>
      </c>
      <c r="E5032">
        <v>11</v>
      </c>
      <c r="F5032">
        <v>1</v>
      </c>
      <c r="G5032">
        <v>22</v>
      </c>
      <c r="H5032">
        <v>3</v>
      </c>
      <c r="I5032">
        <v>3</v>
      </c>
      <c r="J5032">
        <v>3</v>
      </c>
      <c r="K5032">
        <v>0</v>
      </c>
      <c r="L5032" t="s">
        <v>773</v>
      </c>
      <c r="M5032" t="s">
        <v>147</v>
      </c>
      <c r="N5032" s="13">
        <v>1967917011.3299999</v>
      </c>
      <c r="O5032">
        <v>258009</v>
      </c>
      <c r="P5032">
        <v>2024</v>
      </c>
      <c r="Q5032">
        <v>890803005</v>
      </c>
      <c r="R5032" t="s">
        <v>4409</v>
      </c>
      <c r="S5032" s="13">
        <v>2378629004.3299999</v>
      </c>
      <c r="T5032">
        <v>0</v>
      </c>
      <c r="U5032" t="s">
        <v>4410</v>
      </c>
      <c r="V5032" t="s">
        <v>2342</v>
      </c>
      <c r="W5032">
        <v>5016</v>
      </c>
      <c r="X5032">
        <v>0</v>
      </c>
      <c r="Y5032">
        <v>258013</v>
      </c>
      <c r="Z5032">
        <v>20240117</v>
      </c>
      <c r="AA5032">
        <v>0</v>
      </c>
      <c r="AB5032">
        <v>0</v>
      </c>
      <c r="AC5032" t="s">
        <v>2281</v>
      </c>
      <c r="AD5032" t="s">
        <v>2281</v>
      </c>
      <c r="AE5032">
        <v>11105</v>
      </c>
      <c r="AF5032" t="s">
        <v>2394</v>
      </c>
      <c r="AG5032" t="s">
        <v>551</v>
      </c>
      <c r="AH5032">
        <v>122</v>
      </c>
    </row>
    <row r="5033" spans="1:34" hidden="1" x14ac:dyDescent="0.25">
      <c r="A5033" t="str">
        <f t="shared" si="234"/>
        <v>25 11 1 11 3 1 3 0 2110103006 0 258010</v>
      </c>
      <c r="B5033" t="str">
        <f t="shared" si="235"/>
        <v>25 11 1 11 3 1 3 0 2110103006 0 258014</v>
      </c>
      <c r="C5033" t="str">
        <f t="shared" si="236"/>
        <v>25 11 1 11 3 1 3 0 2110103006 0</v>
      </c>
      <c r="D5033">
        <v>25</v>
      </c>
      <c r="E5033">
        <v>11</v>
      </c>
      <c r="F5033">
        <v>1</v>
      </c>
      <c r="G5033">
        <v>11</v>
      </c>
      <c r="H5033">
        <v>3</v>
      </c>
      <c r="I5033">
        <v>1</v>
      </c>
      <c r="J5033">
        <v>3</v>
      </c>
      <c r="K5033">
        <v>0</v>
      </c>
      <c r="L5033" t="s">
        <v>768</v>
      </c>
      <c r="M5033" t="s">
        <v>147</v>
      </c>
      <c r="N5033" s="13">
        <v>120788304</v>
      </c>
      <c r="O5033">
        <v>258010</v>
      </c>
      <c r="P5033">
        <v>2024</v>
      </c>
      <c r="Q5033">
        <v>810005966</v>
      </c>
      <c r="R5033" t="s">
        <v>1562</v>
      </c>
      <c r="S5033" s="13">
        <v>120788304</v>
      </c>
      <c r="T5033">
        <v>0</v>
      </c>
      <c r="U5033" t="s">
        <v>4411</v>
      </c>
      <c r="V5033" t="s">
        <v>2342</v>
      </c>
      <c r="W5033">
        <v>5002</v>
      </c>
      <c r="X5033">
        <v>0</v>
      </c>
      <c r="Y5033">
        <v>258014</v>
      </c>
      <c r="Z5033">
        <v>20240117</v>
      </c>
      <c r="AA5033">
        <v>0</v>
      </c>
      <c r="AB5033">
        <v>0</v>
      </c>
      <c r="AC5033" t="s">
        <v>2281</v>
      </c>
      <c r="AD5033" t="s">
        <v>2281</v>
      </c>
      <c r="AE5033">
        <v>11101</v>
      </c>
      <c r="AF5033" t="s">
        <v>2281</v>
      </c>
      <c r="AG5033" t="s">
        <v>549</v>
      </c>
      <c r="AH5033">
        <v>122</v>
      </c>
    </row>
    <row r="5034" spans="1:34" hidden="1" x14ac:dyDescent="0.25">
      <c r="A5034" t="str">
        <f t="shared" si="234"/>
        <v>25 1 2 11 1 1 1 0 22201020020203 0 258011</v>
      </c>
      <c r="B5034" t="str">
        <f t="shared" si="235"/>
        <v>25 1 2 11 1 1 1 0 22201020020203 0 258019</v>
      </c>
      <c r="C5034" t="str">
        <f t="shared" si="236"/>
        <v>25 1 2 11 1 1 1 0 22201020020203 0</v>
      </c>
      <c r="D5034">
        <v>25</v>
      </c>
      <c r="E5034">
        <v>1</v>
      </c>
      <c r="F5034">
        <v>2</v>
      </c>
      <c r="G5034">
        <v>11</v>
      </c>
      <c r="H5034">
        <v>1</v>
      </c>
      <c r="I5034">
        <v>1</v>
      </c>
      <c r="J5034">
        <v>1</v>
      </c>
      <c r="K5034">
        <v>0</v>
      </c>
      <c r="L5034" t="s">
        <v>761</v>
      </c>
      <c r="M5034" t="s">
        <v>147</v>
      </c>
      <c r="N5034" s="13">
        <v>844700889</v>
      </c>
      <c r="O5034">
        <v>258011</v>
      </c>
      <c r="P5034">
        <v>2024</v>
      </c>
      <c r="Q5034">
        <v>860002964</v>
      </c>
      <c r="R5034" t="s">
        <v>1501</v>
      </c>
      <c r="S5034" s="13">
        <v>844700889</v>
      </c>
      <c r="T5034">
        <v>0</v>
      </c>
      <c r="U5034" t="s">
        <v>4412</v>
      </c>
      <c r="V5034" t="s">
        <v>2342</v>
      </c>
      <c r="W5034">
        <v>5016</v>
      </c>
      <c r="X5034">
        <v>0</v>
      </c>
      <c r="Y5034">
        <v>258019</v>
      </c>
      <c r="Z5034">
        <v>20240125</v>
      </c>
      <c r="AA5034">
        <v>121</v>
      </c>
      <c r="AB5034">
        <v>0</v>
      </c>
      <c r="AC5034" t="s">
        <v>4413</v>
      </c>
      <c r="AD5034" t="s">
        <v>4397</v>
      </c>
      <c r="AE5034">
        <v>11101</v>
      </c>
      <c r="AF5034" t="s">
        <v>2281</v>
      </c>
      <c r="AG5034" t="s">
        <v>549</v>
      </c>
      <c r="AH5034">
        <v>211</v>
      </c>
    </row>
    <row r="5035" spans="1:34" hidden="1" x14ac:dyDescent="0.25">
      <c r="A5035" t="str">
        <f t="shared" si="234"/>
        <v>25 1 2 11 1 1 2 0 22202020020203 0 258012</v>
      </c>
      <c r="B5035" t="str">
        <f t="shared" si="235"/>
        <v>25 1 2 11 1 1 2 0 22202020020203 0 258018</v>
      </c>
      <c r="C5035" t="str">
        <f t="shared" si="236"/>
        <v>25 1 2 11 1 1 2 0 22202020020203 0</v>
      </c>
      <c r="D5035">
        <v>25</v>
      </c>
      <c r="E5035">
        <v>1</v>
      </c>
      <c r="F5035">
        <v>2</v>
      </c>
      <c r="G5035">
        <v>11</v>
      </c>
      <c r="H5035">
        <v>1</v>
      </c>
      <c r="I5035">
        <v>1</v>
      </c>
      <c r="J5035">
        <v>2</v>
      </c>
      <c r="K5035">
        <v>0</v>
      </c>
      <c r="L5035" t="s">
        <v>762</v>
      </c>
      <c r="M5035" t="s">
        <v>147</v>
      </c>
      <c r="N5035" s="13">
        <v>60140507</v>
      </c>
      <c r="O5035">
        <v>258012</v>
      </c>
      <c r="P5035">
        <v>2024</v>
      </c>
      <c r="Q5035">
        <v>860002964</v>
      </c>
      <c r="R5035" t="s">
        <v>1501</v>
      </c>
      <c r="S5035" s="13">
        <v>60140507</v>
      </c>
      <c r="T5035">
        <v>0</v>
      </c>
      <c r="U5035" t="s">
        <v>4414</v>
      </c>
      <c r="V5035" t="s">
        <v>2342</v>
      </c>
      <c r="W5035">
        <v>5016</v>
      </c>
      <c r="X5035">
        <v>0</v>
      </c>
      <c r="Y5035">
        <v>258018</v>
      </c>
      <c r="Z5035">
        <v>20240125</v>
      </c>
      <c r="AA5035">
        <v>121</v>
      </c>
      <c r="AB5035">
        <v>0</v>
      </c>
      <c r="AC5035" t="s">
        <v>4413</v>
      </c>
      <c r="AD5035" t="s">
        <v>4397</v>
      </c>
      <c r="AE5035">
        <v>11101</v>
      </c>
      <c r="AF5035" t="s">
        <v>2281</v>
      </c>
      <c r="AG5035" t="s">
        <v>549</v>
      </c>
      <c r="AH5035">
        <v>211</v>
      </c>
    </row>
    <row r="5036" spans="1:34" hidden="1" x14ac:dyDescent="0.25">
      <c r="A5036" t="str">
        <f t="shared" si="234"/>
        <v>25 11 1 11 3 2 1 0 213070200102 0 258013</v>
      </c>
      <c r="B5036" t="str">
        <f t="shared" si="235"/>
        <v>25 11 1 11 3 2 1 0 213070200102 0 258023</v>
      </c>
      <c r="C5036" t="str">
        <f t="shared" si="236"/>
        <v>25 11 1 11 3 2 1 0 213070200102 0</v>
      </c>
      <c r="D5036">
        <v>25</v>
      </c>
      <c r="E5036">
        <v>11</v>
      </c>
      <c r="F5036">
        <v>1</v>
      </c>
      <c r="G5036">
        <v>11</v>
      </c>
      <c r="H5036">
        <v>3</v>
      </c>
      <c r="I5036">
        <v>2</v>
      </c>
      <c r="J5036">
        <v>1</v>
      </c>
      <c r="K5036">
        <v>0</v>
      </c>
      <c r="L5036" t="s">
        <v>769</v>
      </c>
      <c r="M5036" t="s">
        <v>147</v>
      </c>
      <c r="N5036" s="13">
        <v>403090965</v>
      </c>
      <c r="O5036">
        <v>258013</v>
      </c>
      <c r="P5036">
        <v>2024</v>
      </c>
      <c r="Q5036">
        <v>890801053</v>
      </c>
      <c r="R5036" t="s">
        <v>784</v>
      </c>
      <c r="S5036" s="13">
        <v>403090965</v>
      </c>
      <c r="T5036">
        <v>0</v>
      </c>
      <c r="U5036" t="s">
        <v>4415</v>
      </c>
      <c r="V5036" t="s">
        <v>2342</v>
      </c>
      <c r="W5036">
        <v>5001</v>
      </c>
      <c r="X5036">
        <v>0</v>
      </c>
      <c r="Y5036">
        <v>258023</v>
      </c>
      <c r="Z5036">
        <v>20240130</v>
      </c>
      <c r="AA5036">
        <v>2024011030</v>
      </c>
      <c r="AB5036">
        <v>0</v>
      </c>
      <c r="AC5036" t="s">
        <v>2281</v>
      </c>
      <c r="AD5036" t="s">
        <v>2281</v>
      </c>
      <c r="AE5036">
        <v>11101</v>
      </c>
      <c r="AF5036" t="s">
        <v>2281</v>
      </c>
      <c r="AG5036" t="s">
        <v>549</v>
      </c>
      <c r="AH5036">
        <v>100</v>
      </c>
    </row>
    <row r="5037" spans="1:34" hidden="1" x14ac:dyDescent="0.25">
      <c r="A5037" t="str">
        <f t="shared" si="234"/>
        <v>25 11 1 11 3 2 1 0 213070200102 0 258014</v>
      </c>
      <c r="B5037" t="str">
        <f t="shared" si="235"/>
        <v>25 11 1 11 3 2 1 0 213070200102 0 258023</v>
      </c>
      <c r="C5037" t="str">
        <f t="shared" si="236"/>
        <v>25 11 1 11 3 2 1 0 213070200102 0</v>
      </c>
      <c r="D5037">
        <v>25</v>
      </c>
      <c r="E5037">
        <v>11</v>
      </c>
      <c r="F5037">
        <v>1</v>
      </c>
      <c r="G5037">
        <v>11</v>
      </c>
      <c r="H5037">
        <v>3</v>
      </c>
      <c r="I5037">
        <v>2</v>
      </c>
      <c r="J5037">
        <v>1</v>
      </c>
      <c r="K5037">
        <v>0</v>
      </c>
      <c r="L5037" t="s">
        <v>769</v>
      </c>
      <c r="M5037" t="s">
        <v>147</v>
      </c>
      <c r="N5037" s="13">
        <v>74953930</v>
      </c>
      <c r="O5037">
        <v>258014</v>
      </c>
      <c r="P5037">
        <v>2024</v>
      </c>
      <c r="Q5037">
        <v>890801053</v>
      </c>
      <c r="R5037" t="s">
        <v>784</v>
      </c>
      <c r="S5037" s="13">
        <v>74953930</v>
      </c>
      <c r="T5037">
        <v>0</v>
      </c>
      <c r="U5037" t="s">
        <v>4416</v>
      </c>
      <c r="V5037" t="s">
        <v>2342</v>
      </c>
      <c r="W5037">
        <v>5001</v>
      </c>
      <c r="X5037">
        <v>0</v>
      </c>
      <c r="Y5037">
        <v>258023</v>
      </c>
      <c r="Z5037">
        <v>20240130</v>
      </c>
      <c r="AA5037">
        <v>2024011030</v>
      </c>
      <c r="AB5037">
        <v>0</v>
      </c>
      <c r="AC5037" t="s">
        <v>2281</v>
      </c>
      <c r="AD5037" t="s">
        <v>2281</v>
      </c>
      <c r="AE5037">
        <v>11101</v>
      </c>
      <c r="AF5037" t="s">
        <v>2281</v>
      </c>
      <c r="AG5037" t="s">
        <v>549</v>
      </c>
      <c r="AH5037">
        <v>100</v>
      </c>
    </row>
    <row r="5038" spans="1:34" hidden="1" x14ac:dyDescent="0.25">
      <c r="A5038" t="str">
        <f t="shared" si="234"/>
        <v>25 11 1 11 3 2 1 0 213070200102 0 258015</v>
      </c>
      <c r="B5038" t="str">
        <f t="shared" si="235"/>
        <v>25 11 1 11 3 2 1 0 213070200102 0 258024</v>
      </c>
      <c r="C5038" t="str">
        <f t="shared" si="236"/>
        <v>25 11 1 11 3 2 1 0 213070200102 0</v>
      </c>
      <c r="D5038">
        <v>25</v>
      </c>
      <c r="E5038">
        <v>11</v>
      </c>
      <c r="F5038">
        <v>1</v>
      </c>
      <c r="G5038">
        <v>11</v>
      </c>
      <c r="H5038">
        <v>3</v>
      </c>
      <c r="I5038">
        <v>2</v>
      </c>
      <c r="J5038">
        <v>1</v>
      </c>
      <c r="K5038">
        <v>0</v>
      </c>
      <c r="L5038" t="s">
        <v>769</v>
      </c>
      <c r="M5038" t="s">
        <v>147</v>
      </c>
      <c r="N5038" s="13">
        <v>32379371</v>
      </c>
      <c r="O5038">
        <v>258015</v>
      </c>
      <c r="P5038">
        <v>2024</v>
      </c>
      <c r="Q5038">
        <v>890801053</v>
      </c>
      <c r="R5038" t="s">
        <v>784</v>
      </c>
      <c r="S5038" s="13">
        <v>32379371</v>
      </c>
      <c r="T5038">
        <v>0</v>
      </c>
      <c r="U5038" t="s">
        <v>4417</v>
      </c>
      <c r="V5038" t="s">
        <v>2342</v>
      </c>
      <c r="W5038">
        <v>5001</v>
      </c>
      <c r="X5038">
        <v>0</v>
      </c>
      <c r="Y5038">
        <v>258024</v>
      </c>
      <c r="Z5038">
        <v>20240130</v>
      </c>
      <c r="AA5038">
        <v>2024011110</v>
      </c>
      <c r="AB5038">
        <v>0</v>
      </c>
      <c r="AC5038" t="s">
        <v>2281</v>
      </c>
      <c r="AD5038" t="s">
        <v>2281</v>
      </c>
      <c r="AE5038">
        <v>11101</v>
      </c>
      <c r="AF5038" t="s">
        <v>2281</v>
      </c>
      <c r="AG5038" t="s">
        <v>549</v>
      </c>
      <c r="AH5038">
        <v>100</v>
      </c>
    </row>
    <row r="5039" spans="1:34" hidden="1" x14ac:dyDescent="0.25">
      <c r="A5039" t="str">
        <f t="shared" si="234"/>
        <v>25 11 1 22 3 2 1 0 213070200201 0 258016</v>
      </c>
      <c r="B5039" t="str">
        <f t="shared" si="235"/>
        <v>25 11 1 22 3 2 1 0 213070200201 0 258025</v>
      </c>
      <c r="C5039" t="str">
        <f t="shared" si="236"/>
        <v>25 11 1 22 3 2 1 0 213070200201 0</v>
      </c>
      <c r="D5039">
        <v>25</v>
      </c>
      <c r="E5039">
        <v>11</v>
      </c>
      <c r="F5039">
        <v>1</v>
      </c>
      <c r="G5039">
        <v>22</v>
      </c>
      <c r="H5039">
        <v>3</v>
      </c>
      <c r="I5039">
        <v>2</v>
      </c>
      <c r="J5039">
        <v>1</v>
      </c>
      <c r="K5039">
        <v>0</v>
      </c>
      <c r="L5039" t="s">
        <v>771</v>
      </c>
      <c r="M5039" t="s">
        <v>147</v>
      </c>
      <c r="N5039" s="13">
        <v>5522051</v>
      </c>
      <c r="O5039">
        <v>258016</v>
      </c>
      <c r="P5039">
        <v>2024</v>
      </c>
      <c r="Q5039">
        <v>890801053</v>
      </c>
      <c r="R5039" t="s">
        <v>784</v>
      </c>
      <c r="S5039" s="13">
        <v>5522051</v>
      </c>
      <c r="T5039">
        <v>0</v>
      </c>
      <c r="U5039" t="s">
        <v>4418</v>
      </c>
      <c r="V5039" t="s">
        <v>2342</v>
      </c>
      <c r="W5039">
        <v>5001</v>
      </c>
      <c r="X5039">
        <v>0</v>
      </c>
      <c r="Y5039">
        <v>258025</v>
      </c>
      <c r="Z5039">
        <v>20240130</v>
      </c>
      <c r="AA5039">
        <v>2024011110</v>
      </c>
      <c r="AB5039">
        <v>0</v>
      </c>
      <c r="AC5039" t="s">
        <v>2281</v>
      </c>
      <c r="AD5039" t="s">
        <v>2281</v>
      </c>
      <c r="AE5039">
        <v>13301</v>
      </c>
      <c r="AF5039" t="s">
        <v>2394</v>
      </c>
      <c r="AG5039" t="s">
        <v>73</v>
      </c>
      <c r="AH5039">
        <v>100</v>
      </c>
    </row>
    <row r="5040" spans="1:34" hidden="1" x14ac:dyDescent="0.25">
      <c r="A5040" t="str">
        <f t="shared" si="234"/>
        <v>25 11 1 22 3 2 1 0 213070200201 0 258017</v>
      </c>
      <c r="B5040" t="str">
        <f t="shared" si="235"/>
        <v>25 11 1 22 3 2 1 0 213070200201 0 258025</v>
      </c>
      <c r="C5040" t="str">
        <f t="shared" si="236"/>
        <v>25 11 1 22 3 2 1 0 213070200201 0</v>
      </c>
      <c r="D5040">
        <v>25</v>
      </c>
      <c r="E5040">
        <v>11</v>
      </c>
      <c r="F5040">
        <v>1</v>
      </c>
      <c r="G5040">
        <v>22</v>
      </c>
      <c r="H5040">
        <v>3</v>
      </c>
      <c r="I5040">
        <v>2</v>
      </c>
      <c r="J5040">
        <v>1</v>
      </c>
      <c r="K5040">
        <v>0</v>
      </c>
      <c r="L5040" t="s">
        <v>771</v>
      </c>
      <c r="M5040" t="s">
        <v>147</v>
      </c>
      <c r="N5040" s="13">
        <v>7878857</v>
      </c>
      <c r="O5040">
        <v>258017</v>
      </c>
      <c r="P5040">
        <v>2024</v>
      </c>
      <c r="Q5040">
        <v>890801053</v>
      </c>
      <c r="R5040" t="s">
        <v>784</v>
      </c>
      <c r="S5040" s="13">
        <v>7878857</v>
      </c>
      <c r="T5040">
        <v>0</v>
      </c>
      <c r="U5040" t="s">
        <v>4419</v>
      </c>
      <c r="V5040" t="s">
        <v>2342</v>
      </c>
      <c r="W5040">
        <v>5001</v>
      </c>
      <c r="X5040">
        <v>0</v>
      </c>
      <c r="Y5040">
        <v>258025</v>
      </c>
      <c r="Z5040">
        <v>20240130</v>
      </c>
      <c r="AA5040">
        <v>2024011110</v>
      </c>
      <c r="AB5040">
        <v>0</v>
      </c>
      <c r="AC5040" t="s">
        <v>2281</v>
      </c>
      <c r="AD5040" t="s">
        <v>2281</v>
      </c>
      <c r="AE5040">
        <v>13301</v>
      </c>
      <c r="AF5040" t="s">
        <v>2394</v>
      </c>
      <c r="AG5040" t="s">
        <v>73</v>
      </c>
      <c r="AH5040">
        <v>100</v>
      </c>
    </row>
    <row r="5041" spans="1:34" hidden="1" x14ac:dyDescent="0.25">
      <c r="A5041" t="str">
        <f t="shared" si="234"/>
        <v>25 11 1 22 3 2 2 0 213070200102 0 258018</v>
      </c>
      <c r="B5041" t="str">
        <f t="shared" si="235"/>
        <v>25 11 1 22 3 2 2 0 213070200102 0 258027</v>
      </c>
      <c r="C5041" t="str">
        <f t="shared" si="236"/>
        <v>25 11 1 22 3 2 2 0 213070200102 0</v>
      </c>
      <c r="D5041">
        <v>25</v>
      </c>
      <c r="E5041">
        <v>11</v>
      </c>
      <c r="F5041">
        <v>1</v>
      </c>
      <c r="G5041">
        <v>22</v>
      </c>
      <c r="H5041">
        <v>3</v>
      </c>
      <c r="I5041">
        <v>2</v>
      </c>
      <c r="J5041">
        <v>2</v>
      </c>
      <c r="K5041">
        <v>0</v>
      </c>
      <c r="L5041" t="s">
        <v>769</v>
      </c>
      <c r="M5041" t="s">
        <v>147</v>
      </c>
      <c r="N5041" s="13">
        <v>21794135</v>
      </c>
      <c r="O5041">
        <v>258018</v>
      </c>
      <c r="P5041">
        <v>2024</v>
      </c>
      <c r="Q5041">
        <v>890801053</v>
      </c>
      <c r="R5041" t="s">
        <v>784</v>
      </c>
      <c r="S5041" s="13">
        <v>21794135</v>
      </c>
      <c r="T5041">
        <v>0</v>
      </c>
      <c r="U5041" t="s">
        <v>4420</v>
      </c>
      <c r="V5041" t="s">
        <v>2342</v>
      </c>
      <c r="W5041">
        <v>5001</v>
      </c>
      <c r="X5041">
        <v>0</v>
      </c>
      <c r="Y5041">
        <v>258027</v>
      </c>
      <c r="Z5041">
        <v>20240130</v>
      </c>
      <c r="AA5041">
        <v>2024011130</v>
      </c>
      <c r="AB5041">
        <v>0</v>
      </c>
      <c r="AC5041" t="s">
        <v>2281</v>
      </c>
      <c r="AD5041" t="s">
        <v>2281</v>
      </c>
      <c r="AE5041">
        <v>12612</v>
      </c>
      <c r="AF5041" t="s">
        <v>4421</v>
      </c>
      <c r="AG5041" t="s">
        <v>74</v>
      </c>
      <c r="AH5041">
        <v>100</v>
      </c>
    </row>
    <row r="5042" spans="1:34" hidden="1" x14ac:dyDescent="0.25">
      <c r="A5042" t="str">
        <f t="shared" si="234"/>
        <v>25 11 1 22 3 2 2 0 213070200102 0 258019</v>
      </c>
      <c r="B5042" t="str">
        <f t="shared" si="235"/>
        <v>25 11 1 22 3 2 2 0 213070200102 0 258027</v>
      </c>
      <c r="C5042" t="str">
        <f t="shared" si="236"/>
        <v>25 11 1 22 3 2 2 0 213070200102 0</v>
      </c>
      <c r="D5042">
        <v>25</v>
      </c>
      <c r="E5042">
        <v>11</v>
      </c>
      <c r="F5042">
        <v>1</v>
      </c>
      <c r="G5042">
        <v>22</v>
      </c>
      <c r="H5042">
        <v>3</v>
      </c>
      <c r="I5042">
        <v>2</v>
      </c>
      <c r="J5042">
        <v>2</v>
      </c>
      <c r="K5042">
        <v>0</v>
      </c>
      <c r="L5042" t="s">
        <v>769</v>
      </c>
      <c r="M5042" t="s">
        <v>147</v>
      </c>
      <c r="N5042" s="13">
        <v>2456602</v>
      </c>
      <c r="O5042">
        <v>258019</v>
      </c>
      <c r="P5042">
        <v>2024</v>
      </c>
      <c r="Q5042">
        <v>890801053</v>
      </c>
      <c r="R5042" t="s">
        <v>784</v>
      </c>
      <c r="S5042" s="13">
        <v>2456602</v>
      </c>
      <c r="T5042">
        <v>0</v>
      </c>
      <c r="U5042" t="s">
        <v>4422</v>
      </c>
      <c r="V5042" t="s">
        <v>2342</v>
      </c>
      <c r="W5042">
        <v>5001</v>
      </c>
      <c r="X5042">
        <v>0</v>
      </c>
      <c r="Y5042">
        <v>258027</v>
      </c>
      <c r="Z5042">
        <v>20240130</v>
      </c>
      <c r="AA5042">
        <v>2024011130</v>
      </c>
      <c r="AB5042">
        <v>0</v>
      </c>
      <c r="AC5042" t="s">
        <v>2281</v>
      </c>
      <c r="AD5042" t="s">
        <v>2281</v>
      </c>
      <c r="AE5042">
        <v>12612</v>
      </c>
      <c r="AF5042" t="s">
        <v>4421</v>
      </c>
      <c r="AG5042" t="s">
        <v>74</v>
      </c>
      <c r="AH5042">
        <v>100</v>
      </c>
    </row>
    <row r="5043" spans="1:34" hidden="1" x14ac:dyDescent="0.25">
      <c r="A5043" t="str">
        <f t="shared" si="234"/>
        <v>25 1 3 11 5 2 18 0 0 4599003 258020</v>
      </c>
      <c r="B5043" t="str">
        <f t="shared" si="235"/>
        <v>25 1 3 11 5 2 18 0 0 4599003 258032</v>
      </c>
      <c r="C5043" t="str">
        <f t="shared" si="236"/>
        <v>25 1 3 11 5 2 18 0 0 4599003</v>
      </c>
      <c r="D5043">
        <v>25</v>
      </c>
      <c r="E5043">
        <v>1</v>
      </c>
      <c r="F5043">
        <v>3</v>
      </c>
      <c r="G5043">
        <v>11</v>
      </c>
      <c r="H5043">
        <v>5</v>
      </c>
      <c r="I5043">
        <v>2</v>
      </c>
      <c r="J5043">
        <v>18</v>
      </c>
      <c r="K5043">
        <v>0</v>
      </c>
      <c r="L5043" t="s">
        <v>147</v>
      </c>
      <c r="M5043" t="s">
        <v>179</v>
      </c>
      <c r="N5043" s="13">
        <v>433877</v>
      </c>
      <c r="O5043">
        <v>258020</v>
      </c>
      <c r="P5043">
        <v>2024</v>
      </c>
      <c r="Q5043">
        <v>800044967</v>
      </c>
      <c r="R5043" t="s">
        <v>1108</v>
      </c>
      <c r="S5043" s="13">
        <v>433877</v>
      </c>
      <c r="T5043">
        <v>0</v>
      </c>
      <c r="U5043" t="s">
        <v>4423</v>
      </c>
      <c r="V5043" t="s">
        <v>4424</v>
      </c>
      <c r="W5043">
        <v>5001</v>
      </c>
      <c r="X5043">
        <v>0</v>
      </c>
      <c r="Y5043">
        <v>258032</v>
      </c>
      <c r="Z5043">
        <v>20240131</v>
      </c>
      <c r="AA5043">
        <v>0</v>
      </c>
      <c r="AB5043">
        <v>0</v>
      </c>
      <c r="AC5043" t="s">
        <v>2281</v>
      </c>
      <c r="AD5043" t="s">
        <v>2281</v>
      </c>
      <c r="AE5043">
        <v>21101</v>
      </c>
      <c r="AF5043" t="s">
        <v>2281</v>
      </c>
      <c r="AG5043" t="s">
        <v>8138</v>
      </c>
      <c r="AH5043">
        <v>337</v>
      </c>
    </row>
    <row r="5044" spans="1:34" hidden="1" x14ac:dyDescent="0.25">
      <c r="A5044" t="str">
        <f t="shared" si="234"/>
        <v>25 1 3 11 5 2 18 0 0 4599003 258021</v>
      </c>
      <c r="B5044" t="str">
        <f t="shared" si="235"/>
        <v>25 1 3 11 5 2 18 0 0 4599003 258034</v>
      </c>
      <c r="C5044" t="str">
        <f t="shared" si="236"/>
        <v>25 1 3 11 5 2 18 0 0 4599003</v>
      </c>
      <c r="D5044">
        <v>25</v>
      </c>
      <c r="E5044">
        <v>1</v>
      </c>
      <c r="F5044">
        <v>3</v>
      </c>
      <c r="G5044">
        <v>11</v>
      </c>
      <c r="H5044">
        <v>5</v>
      </c>
      <c r="I5044">
        <v>2</v>
      </c>
      <c r="J5044">
        <v>18</v>
      </c>
      <c r="K5044">
        <v>0</v>
      </c>
      <c r="L5044" t="s">
        <v>147</v>
      </c>
      <c r="M5044" t="s">
        <v>179</v>
      </c>
      <c r="N5044" s="13">
        <v>408400</v>
      </c>
      <c r="O5044">
        <v>258021</v>
      </c>
      <c r="P5044">
        <v>2024</v>
      </c>
      <c r="Q5044">
        <v>890801053</v>
      </c>
      <c r="R5044" t="s">
        <v>784</v>
      </c>
      <c r="S5044" s="13">
        <v>408400</v>
      </c>
      <c r="T5044">
        <v>0</v>
      </c>
      <c r="U5044" t="s">
        <v>4425</v>
      </c>
      <c r="V5044" t="s">
        <v>2342</v>
      </c>
      <c r="W5044">
        <v>5001</v>
      </c>
      <c r="X5044">
        <v>0</v>
      </c>
      <c r="Y5044">
        <v>258034</v>
      </c>
      <c r="Z5044">
        <v>20240131</v>
      </c>
      <c r="AA5044">
        <v>2024011120</v>
      </c>
      <c r="AB5044">
        <v>0</v>
      </c>
      <c r="AC5044" t="s">
        <v>2281</v>
      </c>
      <c r="AD5044" t="s">
        <v>2281</v>
      </c>
      <c r="AE5044">
        <v>21101</v>
      </c>
      <c r="AF5044" t="s">
        <v>2281</v>
      </c>
      <c r="AG5044" t="s">
        <v>8138</v>
      </c>
      <c r="AH5044">
        <v>100</v>
      </c>
    </row>
    <row r="5045" spans="1:34" hidden="1" x14ac:dyDescent="0.25">
      <c r="A5045" t="str">
        <f t="shared" si="234"/>
        <v>25 1 3 11 5 2 18 0 0 4599003 258022</v>
      </c>
      <c r="B5045" t="str">
        <f t="shared" si="235"/>
        <v>25 1 3 11 5 2 18 0 0 4599003 258033</v>
      </c>
      <c r="C5045" t="str">
        <f t="shared" si="236"/>
        <v>25 1 3 11 5 2 18 0 0 4599003</v>
      </c>
      <c r="D5045">
        <v>25</v>
      </c>
      <c r="E5045">
        <v>1</v>
      </c>
      <c r="F5045">
        <v>3</v>
      </c>
      <c r="G5045">
        <v>11</v>
      </c>
      <c r="H5045">
        <v>5</v>
      </c>
      <c r="I5045">
        <v>2</v>
      </c>
      <c r="J5045">
        <v>18</v>
      </c>
      <c r="K5045">
        <v>0</v>
      </c>
      <c r="L5045" t="s">
        <v>147</v>
      </c>
      <c r="M5045" t="s">
        <v>179</v>
      </c>
      <c r="N5045" s="13">
        <v>45400</v>
      </c>
      <c r="O5045">
        <v>258022</v>
      </c>
      <c r="P5045">
        <v>2024</v>
      </c>
      <c r="Q5045">
        <v>900319291</v>
      </c>
      <c r="R5045" t="s">
        <v>785</v>
      </c>
      <c r="S5045" s="13">
        <v>45400</v>
      </c>
      <c r="T5045">
        <v>0</v>
      </c>
      <c r="U5045" t="s">
        <v>4426</v>
      </c>
      <c r="V5045" t="s">
        <v>2342</v>
      </c>
      <c r="W5045">
        <v>5011</v>
      </c>
      <c r="X5045">
        <v>0</v>
      </c>
      <c r="Y5045">
        <v>258033</v>
      </c>
      <c r="Z5045">
        <v>20240131</v>
      </c>
      <c r="AA5045">
        <v>2024011120</v>
      </c>
      <c r="AB5045">
        <v>0</v>
      </c>
      <c r="AC5045" t="s">
        <v>2281</v>
      </c>
      <c r="AD5045" t="s">
        <v>2281</v>
      </c>
      <c r="AE5045">
        <v>21101</v>
      </c>
      <c r="AF5045" t="s">
        <v>2281</v>
      </c>
      <c r="AG5045" t="s">
        <v>8138</v>
      </c>
      <c r="AH5045">
        <v>100</v>
      </c>
    </row>
    <row r="5046" spans="1:34" hidden="1" x14ac:dyDescent="0.25">
      <c r="A5046" t="str">
        <f t="shared" si="234"/>
        <v>25 11 1 11 3 1 3 0 2110103006 0 258023</v>
      </c>
      <c r="B5046" t="str">
        <f t="shared" si="235"/>
        <v>25 11 1 11 3 1 3 0 2110103006 0 258041</v>
      </c>
      <c r="C5046" t="str">
        <f t="shared" si="236"/>
        <v>25 11 1 11 3 1 3 0 2110103006 0</v>
      </c>
      <c r="D5046">
        <v>25</v>
      </c>
      <c r="E5046">
        <v>11</v>
      </c>
      <c r="F5046">
        <v>1</v>
      </c>
      <c r="G5046">
        <v>11</v>
      </c>
      <c r="H5046">
        <v>3</v>
      </c>
      <c r="I5046">
        <v>1</v>
      </c>
      <c r="J5046">
        <v>3</v>
      </c>
      <c r="K5046">
        <v>0</v>
      </c>
      <c r="L5046" t="s">
        <v>768</v>
      </c>
      <c r="M5046" t="s">
        <v>147</v>
      </c>
      <c r="N5046" s="13">
        <v>132402564</v>
      </c>
      <c r="O5046">
        <v>258023</v>
      </c>
      <c r="P5046">
        <v>2024</v>
      </c>
      <c r="Q5046">
        <v>810005966</v>
      </c>
      <c r="R5046" t="s">
        <v>1562</v>
      </c>
      <c r="S5046" s="13">
        <v>132402564</v>
      </c>
      <c r="T5046">
        <v>0</v>
      </c>
      <c r="U5046" t="s">
        <v>4427</v>
      </c>
      <c r="V5046" t="s">
        <v>2342</v>
      </c>
      <c r="W5046">
        <v>5002</v>
      </c>
      <c r="X5046">
        <v>0</v>
      </c>
      <c r="Y5046">
        <v>258041</v>
      </c>
      <c r="Z5046">
        <v>20240131</v>
      </c>
      <c r="AA5046">
        <v>0</v>
      </c>
      <c r="AB5046">
        <v>0</v>
      </c>
      <c r="AC5046" t="s">
        <v>2281</v>
      </c>
      <c r="AD5046" t="s">
        <v>2281</v>
      </c>
      <c r="AE5046">
        <v>11101</v>
      </c>
      <c r="AF5046" t="s">
        <v>2281</v>
      </c>
      <c r="AG5046" t="s">
        <v>549</v>
      </c>
      <c r="AH5046">
        <v>122</v>
      </c>
    </row>
    <row r="5047" spans="1:34" hidden="1" x14ac:dyDescent="0.25">
      <c r="A5047" t="str">
        <f t="shared" si="234"/>
        <v>25 1 2 11 1 1 2 0 22202020020203 0 258024</v>
      </c>
      <c r="B5047" t="str">
        <f t="shared" si="235"/>
        <v>25 1 2 11 1 1 2 0 22202020020203 0 258043</v>
      </c>
      <c r="C5047" t="str">
        <f t="shared" si="236"/>
        <v>25 1 2 11 1 1 2 0 22202020020203 0</v>
      </c>
      <c r="D5047">
        <v>25</v>
      </c>
      <c r="E5047">
        <v>1</v>
      </c>
      <c r="F5047">
        <v>2</v>
      </c>
      <c r="G5047">
        <v>11</v>
      </c>
      <c r="H5047">
        <v>1</v>
      </c>
      <c r="I5047">
        <v>1</v>
      </c>
      <c r="J5047">
        <v>2</v>
      </c>
      <c r="K5047">
        <v>0</v>
      </c>
      <c r="L5047" t="s">
        <v>762</v>
      </c>
      <c r="M5047" t="s">
        <v>147</v>
      </c>
      <c r="N5047" s="13">
        <v>864569770.49000001</v>
      </c>
      <c r="O5047">
        <v>258024</v>
      </c>
      <c r="P5047">
        <v>2024</v>
      </c>
      <c r="Q5047">
        <v>860003020</v>
      </c>
      <c r="R5047" t="s">
        <v>1503</v>
      </c>
      <c r="S5047" s="13">
        <v>864569770.49000001</v>
      </c>
      <c r="T5047">
        <v>0</v>
      </c>
      <c r="U5047" t="s">
        <v>4428</v>
      </c>
      <c r="V5047" t="s">
        <v>2342</v>
      </c>
      <c r="W5047">
        <v>5016</v>
      </c>
      <c r="X5047">
        <v>0</v>
      </c>
      <c r="Y5047">
        <v>258043</v>
      </c>
      <c r="Z5047">
        <v>20240131</v>
      </c>
      <c r="AA5047">
        <v>124</v>
      </c>
      <c r="AB5047">
        <v>0</v>
      </c>
      <c r="AC5047" t="s">
        <v>4429</v>
      </c>
      <c r="AD5047" t="s">
        <v>4430</v>
      </c>
      <c r="AE5047">
        <v>11101</v>
      </c>
      <c r="AF5047" t="s">
        <v>2281</v>
      </c>
      <c r="AG5047" t="s">
        <v>549</v>
      </c>
      <c r="AH5047">
        <v>211</v>
      </c>
    </row>
    <row r="5048" spans="1:34" hidden="1" x14ac:dyDescent="0.25">
      <c r="A5048" t="str">
        <f t="shared" si="234"/>
        <v>25 1 2 11 1 1 2 0 22202020020203 0 258025</v>
      </c>
      <c r="B5048" t="str">
        <f t="shared" si="235"/>
        <v>25 1 2 11 1 1 2 0 22202020020203 0 258042</v>
      </c>
      <c r="C5048" t="str">
        <f t="shared" si="236"/>
        <v>25 1 2 11 1 1 2 0 22202020020203 0</v>
      </c>
      <c r="D5048">
        <v>25</v>
      </c>
      <c r="E5048">
        <v>1</v>
      </c>
      <c r="F5048">
        <v>2</v>
      </c>
      <c r="G5048">
        <v>11</v>
      </c>
      <c r="H5048">
        <v>1</v>
      </c>
      <c r="I5048">
        <v>1</v>
      </c>
      <c r="J5048">
        <v>2</v>
      </c>
      <c r="K5048">
        <v>0</v>
      </c>
      <c r="L5048" t="s">
        <v>762</v>
      </c>
      <c r="M5048" t="s">
        <v>147</v>
      </c>
      <c r="N5048" s="13">
        <v>1022066333</v>
      </c>
      <c r="O5048">
        <v>258025</v>
      </c>
      <c r="P5048">
        <v>2024</v>
      </c>
      <c r="Q5048">
        <v>890903938</v>
      </c>
      <c r="R5048" t="s">
        <v>1504</v>
      </c>
      <c r="S5048" s="13">
        <v>1022066333</v>
      </c>
      <c r="T5048">
        <v>0</v>
      </c>
      <c r="U5048" t="s">
        <v>4431</v>
      </c>
      <c r="V5048" t="s">
        <v>2342</v>
      </c>
      <c r="W5048">
        <v>5016</v>
      </c>
      <c r="X5048">
        <v>0</v>
      </c>
      <c r="Y5048">
        <v>258042</v>
      </c>
      <c r="Z5048">
        <v>20240131</v>
      </c>
      <c r="AA5048">
        <v>125</v>
      </c>
      <c r="AB5048">
        <v>0</v>
      </c>
      <c r="AC5048" t="s">
        <v>4432</v>
      </c>
      <c r="AD5048" t="s">
        <v>4405</v>
      </c>
      <c r="AE5048">
        <v>11101</v>
      </c>
      <c r="AF5048" t="s">
        <v>2281</v>
      </c>
      <c r="AG5048" t="s">
        <v>549</v>
      </c>
      <c r="AH5048">
        <v>211</v>
      </c>
    </row>
    <row r="5049" spans="1:34" hidden="1" x14ac:dyDescent="0.25">
      <c r="A5049" t="str">
        <f t="shared" si="234"/>
        <v>25 11 1 22 3 2 13 0 213070200202 0 258026</v>
      </c>
      <c r="B5049" t="str">
        <f t="shared" si="235"/>
        <v>25 11 1 22 3 2 13 0 213070200202 0 258038</v>
      </c>
      <c r="C5049" t="str">
        <f t="shared" si="236"/>
        <v>25 11 1 22 3 2 13 0 213070200202 0</v>
      </c>
      <c r="D5049">
        <v>25</v>
      </c>
      <c r="E5049">
        <v>11</v>
      </c>
      <c r="F5049">
        <v>1</v>
      </c>
      <c r="G5049">
        <v>22</v>
      </c>
      <c r="H5049">
        <v>3</v>
      </c>
      <c r="I5049">
        <v>2</v>
      </c>
      <c r="J5049">
        <v>13</v>
      </c>
      <c r="K5049">
        <v>0</v>
      </c>
      <c r="L5049" t="s">
        <v>772</v>
      </c>
      <c r="M5049" t="s">
        <v>147</v>
      </c>
      <c r="N5049" s="13">
        <v>18945202</v>
      </c>
      <c r="O5049">
        <v>258026</v>
      </c>
      <c r="P5049">
        <v>2024</v>
      </c>
      <c r="Q5049">
        <v>900474727</v>
      </c>
      <c r="R5049" t="s">
        <v>1610</v>
      </c>
      <c r="S5049" s="13">
        <v>18945202</v>
      </c>
      <c r="T5049">
        <v>0</v>
      </c>
      <c r="U5049" t="s">
        <v>4433</v>
      </c>
      <c r="V5049" t="s">
        <v>2342</v>
      </c>
      <c r="W5049">
        <v>5001</v>
      </c>
      <c r="X5049">
        <v>0</v>
      </c>
      <c r="Y5049">
        <v>258038</v>
      </c>
      <c r="Z5049">
        <v>20240212</v>
      </c>
      <c r="AA5049">
        <v>0</v>
      </c>
      <c r="AB5049">
        <v>0</v>
      </c>
      <c r="AC5049" t="s">
        <v>2281</v>
      </c>
      <c r="AD5049" t="s">
        <v>2281</v>
      </c>
      <c r="AE5049">
        <v>11220</v>
      </c>
      <c r="AF5049" t="s">
        <v>4434</v>
      </c>
      <c r="AG5049" t="s">
        <v>77</v>
      </c>
      <c r="AH5049">
        <v>122</v>
      </c>
    </row>
    <row r="5050" spans="1:34" hidden="1" x14ac:dyDescent="0.25">
      <c r="A5050" t="str">
        <f t="shared" si="234"/>
        <v>25 11 1 22 3 2 13 0 213070200202 0 258027</v>
      </c>
      <c r="B5050" t="str">
        <f t="shared" si="235"/>
        <v>25 11 1 22 3 2 13 0 213070200202 0 258037</v>
      </c>
      <c r="C5050" t="str">
        <f t="shared" si="236"/>
        <v>25 11 1 22 3 2 13 0 213070200202 0</v>
      </c>
      <c r="D5050">
        <v>25</v>
      </c>
      <c r="E5050">
        <v>11</v>
      </c>
      <c r="F5050">
        <v>1</v>
      </c>
      <c r="G5050">
        <v>22</v>
      </c>
      <c r="H5050">
        <v>3</v>
      </c>
      <c r="I5050">
        <v>2</v>
      </c>
      <c r="J5050">
        <v>13</v>
      </c>
      <c r="K5050">
        <v>0</v>
      </c>
      <c r="L5050" t="s">
        <v>772</v>
      </c>
      <c r="M5050" t="s">
        <v>147</v>
      </c>
      <c r="N5050" s="13">
        <v>390890</v>
      </c>
      <c r="O5050">
        <v>258027</v>
      </c>
      <c r="P5050">
        <v>2024</v>
      </c>
      <c r="Q5050">
        <v>899999003</v>
      </c>
      <c r="R5050" t="s">
        <v>1609</v>
      </c>
      <c r="S5050" s="13">
        <v>390890</v>
      </c>
      <c r="T5050">
        <v>0</v>
      </c>
      <c r="U5050" t="s">
        <v>4435</v>
      </c>
      <c r="V5050" t="s">
        <v>2342</v>
      </c>
      <c r="W5050">
        <v>5001</v>
      </c>
      <c r="X5050">
        <v>0</v>
      </c>
      <c r="Y5050">
        <v>258037</v>
      </c>
      <c r="Z5050">
        <v>20240212</v>
      </c>
      <c r="AA5050">
        <v>0</v>
      </c>
      <c r="AB5050">
        <v>0</v>
      </c>
      <c r="AC5050" t="s">
        <v>2281</v>
      </c>
      <c r="AD5050" t="s">
        <v>2281</v>
      </c>
      <c r="AE5050">
        <v>11220</v>
      </c>
      <c r="AF5050" t="s">
        <v>4434</v>
      </c>
      <c r="AG5050" t="s">
        <v>77</v>
      </c>
      <c r="AH5050">
        <v>122</v>
      </c>
    </row>
    <row r="5051" spans="1:34" hidden="1" x14ac:dyDescent="0.25">
      <c r="A5051" t="str">
        <f t="shared" si="234"/>
        <v>25 11 1 22 3 2 13 0 213070200202 0 258028</v>
      </c>
      <c r="B5051" t="str">
        <f t="shared" si="235"/>
        <v>25 11 1 22 3 2 13 0 213070200202 0 258040</v>
      </c>
      <c r="C5051" t="str">
        <f t="shared" si="236"/>
        <v>25 11 1 22 3 2 13 0 213070200202 0</v>
      </c>
      <c r="D5051">
        <v>25</v>
      </c>
      <c r="E5051">
        <v>11</v>
      </c>
      <c r="F5051">
        <v>1</v>
      </c>
      <c r="G5051">
        <v>22</v>
      </c>
      <c r="H5051">
        <v>3</v>
      </c>
      <c r="I5051">
        <v>2</v>
      </c>
      <c r="J5051">
        <v>13</v>
      </c>
      <c r="K5051">
        <v>0</v>
      </c>
      <c r="L5051" t="s">
        <v>772</v>
      </c>
      <c r="M5051" t="s">
        <v>147</v>
      </c>
      <c r="N5051" s="13">
        <v>421265</v>
      </c>
      <c r="O5051">
        <v>258028</v>
      </c>
      <c r="P5051">
        <v>2024</v>
      </c>
      <c r="Q5051">
        <v>890806006</v>
      </c>
      <c r="R5051" t="s">
        <v>1505</v>
      </c>
      <c r="S5051" s="13">
        <v>421265</v>
      </c>
      <c r="T5051">
        <v>0</v>
      </c>
      <c r="U5051" t="s">
        <v>4436</v>
      </c>
      <c r="V5051" t="s">
        <v>2342</v>
      </c>
      <c r="W5051">
        <v>5001</v>
      </c>
      <c r="X5051">
        <v>0</v>
      </c>
      <c r="Y5051">
        <v>258040</v>
      </c>
      <c r="Z5051">
        <v>20240212</v>
      </c>
      <c r="AA5051">
        <v>0</v>
      </c>
      <c r="AB5051">
        <v>0</v>
      </c>
      <c r="AC5051" t="s">
        <v>2281</v>
      </c>
      <c r="AD5051" t="s">
        <v>2281</v>
      </c>
      <c r="AE5051">
        <v>11220</v>
      </c>
      <c r="AF5051" t="s">
        <v>4434</v>
      </c>
      <c r="AG5051" t="s">
        <v>77</v>
      </c>
      <c r="AH5051">
        <v>122</v>
      </c>
    </row>
    <row r="5052" spans="1:34" hidden="1" x14ac:dyDescent="0.25">
      <c r="A5052" t="str">
        <f t="shared" si="234"/>
        <v>25 11 1 22 3 2 13 0 213070200202 0 258029</v>
      </c>
      <c r="B5052" t="str">
        <f t="shared" si="235"/>
        <v>25 11 1 22 3 2 13 0 213070200202 0 258039</v>
      </c>
      <c r="C5052" t="str">
        <f t="shared" si="236"/>
        <v>25 11 1 22 3 2 13 0 213070200202 0</v>
      </c>
      <c r="D5052">
        <v>25</v>
      </c>
      <c r="E5052">
        <v>11</v>
      </c>
      <c r="F5052">
        <v>1</v>
      </c>
      <c r="G5052">
        <v>22</v>
      </c>
      <c r="H5052">
        <v>3</v>
      </c>
      <c r="I5052">
        <v>2</v>
      </c>
      <c r="J5052">
        <v>13</v>
      </c>
      <c r="K5052">
        <v>0</v>
      </c>
      <c r="L5052" t="s">
        <v>772</v>
      </c>
      <c r="M5052" t="s">
        <v>147</v>
      </c>
      <c r="N5052" s="13">
        <v>496680</v>
      </c>
      <c r="O5052">
        <v>258029</v>
      </c>
      <c r="P5052">
        <v>2024</v>
      </c>
      <c r="Q5052">
        <v>900373913</v>
      </c>
      <c r="R5052" t="s">
        <v>1611</v>
      </c>
      <c r="S5052" s="13">
        <v>496680</v>
      </c>
      <c r="T5052">
        <v>0</v>
      </c>
      <c r="U5052" t="s">
        <v>4437</v>
      </c>
      <c r="V5052" t="s">
        <v>2342</v>
      </c>
      <c r="W5052">
        <v>5001</v>
      </c>
      <c r="X5052">
        <v>0</v>
      </c>
      <c r="Y5052">
        <v>258039</v>
      </c>
      <c r="Z5052">
        <v>20240212</v>
      </c>
      <c r="AA5052">
        <v>0</v>
      </c>
      <c r="AB5052">
        <v>0</v>
      </c>
      <c r="AC5052" t="s">
        <v>2281</v>
      </c>
      <c r="AD5052" t="s">
        <v>2281</v>
      </c>
      <c r="AE5052">
        <v>11220</v>
      </c>
      <c r="AF5052" t="s">
        <v>4434</v>
      </c>
      <c r="AG5052" t="s">
        <v>77</v>
      </c>
      <c r="AH5052">
        <v>122</v>
      </c>
    </row>
    <row r="5053" spans="1:34" hidden="1" x14ac:dyDescent="0.25">
      <c r="A5053" t="str">
        <f t="shared" si="234"/>
        <v>25 11 1 22 3 2 13 0 213070200202 0 258030</v>
      </c>
      <c r="B5053" t="str">
        <f t="shared" si="235"/>
        <v>25 11 1 22 3 2 13 0 213070200202 0 258036</v>
      </c>
      <c r="C5053" t="str">
        <f t="shared" si="236"/>
        <v>25 11 1 22 3 2 13 0 213070200202 0</v>
      </c>
      <c r="D5053">
        <v>25</v>
      </c>
      <c r="E5053">
        <v>11</v>
      </c>
      <c r="F5053">
        <v>1</v>
      </c>
      <c r="G5053">
        <v>22</v>
      </c>
      <c r="H5053">
        <v>3</v>
      </c>
      <c r="I5053">
        <v>2</v>
      </c>
      <c r="J5053">
        <v>13</v>
      </c>
      <c r="K5053">
        <v>0</v>
      </c>
      <c r="L5053" t="s">
        <v>772</v>
      </c>
      <c r="M5053" t="s">
        <v>147</v>
      </c>
      <c r="N5053" s="13">
        <v>221830</v>
      </c>
      <c r="O5053">
        <v>258030</v>
      </c>
      <c r="P5053">
        <v>2024</v>
      </c>
      <c r="Q5053">
        <v>890900286</v>
      </c>
      <c r="R5053" t="s">
        <v>1608</v>
      </c>
      <c r="S5053" s="13">
        <v>221830</v>
      </c>
      <c r="T5053">
        <v>0</v>
      </c>
      <c r="U5053" t="s">
        <v>4438</v>
      </c>
      <c r="V5053" t="s">
        <v>2342</v>
      </c>
      <c r="W5053">
        <v>5001</v>
      </c>
      <c r="X5053">
        <v>0</v>
      </c>
      <c r="Y5053">
        <v>258036</v>
      </c>
      <c r="Z5053">
        <v>20240212</v>
      </c>
      <c r="AA5053">
        <v>0</v>
      </c>
      <c r="AB5053">
        <v>0</v>
      </c>
      <c r="AC5053" t="s">
        <v>2281</v>
      </c>
      <c r="AD5053" t="s">
        <v>2281</v>
      </c>
      <c r="AE5053">
        <v>11220</v>
      </c>
      <c r="AF5053" t="s">
        <v>4434</v>
      </c>
      <c r="AG5053" t="s">
        <v>77</v>
      </c>
      <c r="AH5053">
        <v>122</v>
      </c>
    </row>
    <row r="5054" spans="1:34" hidden="1" x14ac:dyDescent="0.25">
      <c r="A5054" t="str">
        <f t="shared" si="234"/>
        <v>25 11 1 22 3 2 1 0 213070200201 0 258032</v>
      </c>
      <c r="B5054" t="str">
        <f t="shared" si="235"/>
        <v>25 11 1 22 3 2 1 0 213070200201 0 258026</v>
      </c>
      <c r="C5054" t="str">
        <f t="shared" si="236"/>
        <v>25 11 1 22 3 2 1 0 213070200201 0</v>
      </c>
      <c r="D5054">
        <v>25</v>
      </c>
      <c r="E5054">
        <v>11</v>
      </c>
      <c r="F5054">
        <v>1</v>
      </c>
      <c r="G5054">
        <v>22</v>
      </c>
      <c r="H5054">
        <v>3</v>
      </c>
      <c r="I5054">
        <v>2</v>
      </c>
      <c r="J5054">
        <v>1</v>
      </c>
      <c r="K5054">
        <v>0</v>
      </c>
      <c r="L5054" t="s">
        <v>771</v>
      </c>
      <c r="M5054" t="s">
        <v>147</v>
      </c>
      <c r="N5054" s="13">
        <v>254100</v>
      </c>
      <c r="O5054">
        <v>258032</v>
      </c>
      <c r="P5054">
        <v>2024</v>
      </c>
      <c r="Q5054">
        <v>900319291</v>
      </c>
      <c r="R5054" t="s">
        <v>785</v>
      </c>
      <c r="S5054" s="13">
        <v>254100</v>
      </c>
      <c r="T5054">
        <v>0</v>
      </c>
      <c r="U5054" t="s">
        <v>4439</v>
      </c>
      <c r="V5054" t="s">
        <v>2342</v>
      </c>
      <c r="W5054">
        <v>5011</v>
      </c>
      <c r="X5054">
        <v>0</v>
      </c>
      <c r="Y5054">
        <v>258026</v>
      </c>
      <c r="Z5054">
        <v>20240212</v>
      </c>
      <c r="AA5054">
        <v>2024011160</v>
      </c>
      <c r="AB5054">
        <v>0</v>
      </c>
      <c r="AC5054" t="s">
        <v>2281</v>
      </c>
      <c r="AD5054" t="s">
        <v>2281</v>
      </c>
      <c r="AE5054">
        <v>13301</v>
      </c>
      <c r="AF5054" t="s">
        <v>2394</v>
      </c>
      <c r="AG5054" t="s">
        <v>73</v>
      </c>
      <c r="AH5054">
        <v>100</v>
      </c>
    </row>
    <row r="5055" spans="1:34" hidden="1" x14ac:dyDescent="0.25">
      <c r="A5055" t="str">
        <f t="shared" si="234"/>
        <v>25 11 1 11 2 1 25 0 2120202007 0 258033</v>
      </c>
      <c r="B5055" t="str">
        <f t="shared" si="235"/>
        <v>25 11 1 11 2 1 25 0 2120202007 0 258044</v>
      </c>
      <c r="C5055" t="str">
        <f t="shared" si="236"/>
        <v>25 11 1 11 2 1 25 0 2120202007 0</v>
      </c>
      <c r="D5055">
        <v>25</v>
      </c>
      <c r="E5055">
        <v>11</v>
      </c>
      <c r="F5055">
        <v>1</v>
      </c>
      <c r="G5055">
        <v>11</v>
      </c>
      <c r="H5055">
        <v>2</v>
      </c>
      <c r="I5055">
        <v>1</v>
      </c>
      <c r="J5055">
        <v>25</v>
      </c>
      <c r="K5055">
        <v>0</v>
      </c>
      <c r="L5055" t="s">
        <v>756</v>
      </c>
      <c r="M5055" t="s">
        <v>147</v>
      </c>
      <c r="N5055" s="13">
        <v>95200</v>
      </c>
      <c r="O5055">
        <v>258033</v>
      </c>
      <c r="P5055">
        <v>2024</v>
      </c>
      <c r="Q5055">
        <v>890806089</v>
      </c>
      <c r="R5055" t="s">
        <v>1557</v>
      </c>
      <c r="S5055" s="13">
        <v>95200</v>
      </c>
      <c r="T5055">
        <v>0</v>
      </c>
      <c r="U5055" t="s">
        <v>4440</v>
      </c>
      <c r="V5055" t="s">
        <v>4441</v>
      </c>
      <c r="W5055">
        <v>5004</v>
      </c>
      <c r="X5055">
        <v>0</v>
      </c>
      <c r="Y5055">
        <v>258044</v>
      </c>
      <c r="Z5055">
        <v>20240212</v>
      </c>
      <c r="AA5055">
        <v>0</v>
      </c>
      <c r="AB5055">
        <v>0</v>
      </c>
      <c r="AC5055" t="s">
        <v>2281</v>
      </c>
      <c r="AD5055" t="s">
        <v>2281</v>
      </c>
      <c r="AE5055">
        <v>11101</v>
      </c>
      <c r="AF5055" t="s">
        <v>2281</v>
      </c>
      <c r="AG5055" t="s">
        <v>549</v>
      </c>
      <c r="AH5055">
        <v>122</v>
      </c>
    </row>
    <row r="5056" spans="1:34" hidden="1" x14ac:dyDescent="0.25">
      <c r="A5056" t="str">
        <f t="shared" si="234"/>
        <v>25 11 1 22 3 2 13 0 213070200202 0 258034</v>
      </c>
      <c r="B5056" t="str">
        <f t="shared" si="235"/>
        <v>25 11 1 22 3 2 13 0 213070200202 0 258046</v>
      </c>
      <c r="C5056" t="str">
        <f t="shared" si="236"/>
        <v>25 11 1 22 3 2 13 0 213070200202 0</v>
      </c>
      <c r="D5056">
        <v>25</v>
      </c>
      <c r="E5056">
        <v>11</v>
      </c>
      <c r="F5056">
        <v>1</v>
      </c>
      <c r="G5056">
        <v>22</v>
      </c>
      <c r="H5056">
        <v>3</v>
      </c>
      <c r="I5056">
        <v>2</v>
      </c>
      <c r="J5056">
        <v>13</v>
      </c>
      <c r="K5056">
        <v>0</v>
      </c>
      <c r="L5056" t="s">
        <v>772</v>
      </c>
      <c r="M5056" t="s">
        <v>147</v>
      </c>
      <c r="N5056" s="13">
        <v>1795375</v>
      </c>
      <c r="O5056">
        <v>258034</v>
      </c>
      <c r="P5056">
        <v>2024</v>
      </c>
      <c r="Q5056">
        <v>860041163</v>
      </c>
      <c r="R5056" t="s">
        <v>1613</v>
      </c>
      <c r="S5056" s="13">
        <v>1795375</v>
      </c>
      <c r="T5056">
        <v>0</v>
      </c>
      <c r="U5056" t="s">
        <v>4442</v>
      </c>
      <c r="V5056" t="s">
        <v>2295</v>
      </c>
      <c r="W5056">
        <v>5001</v>
      </c>
      <c r="X5056">
        <v>0</v>
      </c>
      <c r="Y5056">
        <v>258046</v>
      </c>
      <c r="Z5056">
        <v>20240213</v>
      </c>
      <c r="AA5056">
        <v>0</v>
      </c>
      <c r="AB5056">
        <v>0</v>
      </c>
      <c r="AC5056" t="s">
        <v>2281</v>
      </c>
      <c r="AD5056" t="s">
        <v>2281</v>
      </c>
      <c r="AE5056">
        <v>11220</v>
      </c>
      <c r="AF5056" t="s">
        <v>4434</v>
      </c>
      <c r="AG5056" t="s">
        <v>77</v>
      </c>
      <c r="AH5056">
        <v>122</v>
      </c>
    </row>
    <row r="5057" spans="1:34" hidden="1" x14ac:dyDescent="0.25">
      <c r="A5057" t="str">
        <f t="shared" si="234"/>
        <v>25 11 1 22 3 2 13 0 213070200202 0 258035</v>
      </c>
      <c r="B5057" t="str">
        <f t="shared" si="235"/>
        <v>25 11 1 22 3 2 13 0 213070200202 0 258045</v>
      </c>
      <c r="C5057" t="str">
        <f t="shared" si="236"/>
        <v>25 11 1 22 3 2 13 0 213070200202 0</v>
      </c>
      <c r="D5057">
        <v>25</v>
      </c>
      <c r="E5057">
        <v>11</v>
      </c>
      <c r="F5057">
        <v>1</v>
      </c>
      <c r="G5057">
        <v>22</v>
      </c>
      <c r="H5057">
        <v>3</v>
      </c>
      <c r="I5057">
        <v>2</v>
      </c>
      <c r="J5057">
        <v>13</v>
      </c>
      <c r="K5057">
        <v>0</v>
      </c>
      <c r="L5057" t="s">
        <v>772</v>
      </c>
      <c r="M5057" t="s">
        <v>147</v>
      </c>
      <c r="N5057" s="13">
        <v>1122624</v>
      </c>
      <c r="O5057">
        <v>258035</v>
      </c>
      <c r="P5057">
        <v>2024</v>
      </c>
      <c r="Q5057">
        <v>800114312</v>
      </c>
      <c r="R5057" t="s">
        <v>1612</v>
      </c>
      <c r="S5057" s="13">
        <v>1122624</v>
      </c>
      <c r="T5057">
        <v>0</v>
      </c>
      <c r="U5057" t="s">
        <v>4443</v>
      </c>
      <c r="V5057" t="s">
        <v>2295</v>
      </c>
      <c r="W5057">
        <v>5001</v>
      </c>
      <c r="X5057">
        <v>0</v>
      </c>
      <c r="Y5057">
        <v>258045</v>
      </c>
      <c r="Z5057">
        <v>20240213</v>
      </c>
      <c r="AA5057">
        <v>0</v>
      </c>
      <c r="AB5057">
        <v>0</v>
      </c>
      <c r="AC5057" t="s">
        <v>2281</v>
      </c>
      <c r="AD5057" t="s">
        <v>2281</v>
      </c>
      <c r="AE5057">
        <v>11220</v>
      </c>
      <c r="AF5057" t="s">
        <v>4434</v>
      </c>
      <c r="AG5057" t="s">
        <v>77</v>
      </c>
      <c r="AH5057">
        <v>122</v>
      </c>
    </row>
    <row r="5058" spans="1:34" hidden="1" x14ac:dyDescent="0.25">
      <c r="A5058" t="str">
        <f t="shared" ref="A5058:A5121" si="237">+CONCATENATE(,D5058," ",E5058," ",F5058," ",G5058," ",H5058," ",I5058," ",J5058," ",K5058," ",L5058," ",M5058," ",O5058)</f>
        <v>25 11 1 11 3 1 5 0 2180401 0 258036</v>
      </c>
      <c r="B5058" t="str">
        <f t="shared" ref="B5058:B5121" si="238">+CONCATENATE(,D5058," ",E5058," ",F5058," ",G5058," ",H5058," ",I5058," ",J5058," ",K5058," ",L5058," ",M5058," ",Y5058)</f>
        <v>25 11 1 11 3 1 5 0 2180401 0 258048</v>
      </c>
      <c r="C5058" t="str">
        <f t="shared" ref="C5058:C5121" si="239">+CONCATENATE(,D5058," ",E5058," ",F5058," ",G5058," ",H5058," ",I5058," ",J5058," ",K5058," ",L5058," ",M5058)</f>
        <v>25 11 1 11 3 1 5 0 2180401 0</v>
      </c>
      <c r="D5058">
        <v>25</v>
      </c>
      <c r="E5058">
        <v>11</v>
      </c>
      <c r="F5058">
        <v>1</v>
      </c>
      <c r="G5058">
        <v>11</v>
      </c>
      <c r="H5058">
        <v>3</v>
      </c>
      <c r="I5058">
        <v>1</v>
      </c>
      <c r="J5058">
        <v>5</v>
      </c>
      <c r="K5058">
        <v>0</v>
      </c>
      <c r="L5058" t="s">
        <v>767</v>
      </c>
      <c r="M5058" t="s">
        <v>147</v>
      </c>
      <c r="N5058" s="13">
        <v>365412938</v>
      </c>
      <c r="O5058">
        <v>258036</v>
      </c>
      <c r="P5058">
        <v>2024</v>
      </c>
      <c r="Q5058">
        <v>900004592</v>
      </c>
      <c r="R5058" t="s">
        <v>1563</v>
      </c>
      <c r="S5058" s="13">
        <v>365412938</v>
      </c>
      <c r="T5058">
        <v>0</v>
      </c>
      <c r="U5058" t="s">
        <v>4444</v>
      </c>
      <c r="V5058" t="s">
        <v>2342</v>
      </c>
      <c r="W5058">
        <v>5002</v>
      </c>
      <c r="X5058">
        <v>0</v>
      </c>
      <c r="Y5058">
        <v>258048</v>
      </c>
      <c r="Z5058">
        <v>20240214</v>
      </c>
      <c r="AA5058">
        <v>0</v>
      </c>
      <c r="AB5058">
        <v>0</v>
      </c>
      <c r="AC5058" t="s">
        <v>2281</v>
      </c>
      <c r="AD5058" t="s">
        <v>2281</v>
      </c>
      <c r="AE5058">
        <v>11101</v>
      </c>
      <c r="AF5058" t="s">
        <v>2281</v>
      </c>
      <c r="AG5058" t="s">
        <v>549</v>
      </c>
      <c r="AH5058">
        <v>122</v>
      </c>
    </row>
    <row r="5059" spans="1:34" hidden="1" x14ac:dyDescent="0.25">
      <c r="A5059" t="str">
        <f t="shared" si="237"/>
        <v>25 11 1 11 3 1 1 0 2180401 0 258037</v>
      </c>
      <c r="B5059" t="str">
        <f t="shared" si="238"/>
        <v>25 11 1 11 3 1 1 0 2180401 0 258050</v>
      </c>
      <c r="C5059" t="str">
        <f t="shared" si="239"/>
        <v>25 11 1 11 3 1 1 0 2180401 0</v>
      </c>
      <c r="D5059">
        <v>25</v>
      </c>
      <c r="E5059">
        <v>11</v>
      </c>
      <c r="F5059">
        <v>1</v>
      </c>
      <c r="G5059">
        <v>11</v>
      </c>
      <c r="H5059">
        <v>3</v>
      </c>
      <c r="I5059">
        <v>1</v>
      </c>
      <c r="J5059">
        <v>1</v>
      </c>
      <c r="K5059">
        <v>0</v>
      </c>
      <c r="L5059" t="s">
        <v>767</v>
      </c>
      <c r="M5059" t="s">
        <v>147</v>
      </c>
      <c r="N5059" s="13">
        <v>172483802</v>
      </c>
      <c r="O5059">
        <v>258037</v>
      </c>
      <c r="P5059">
        <v>2024</v>
      </c>
      <c r="Q5059">
        <v>800101441</v>
      </c>
      <c r="R5059" t="s">
        <v>1561</v>
      </c>
      <c r="S5059" s="13">
        <v>172483802</v>
      </c>
      <c r="T5059">
        <v>0</v>
      </c>
      <c r="U5059" t="s">
        <v>4445</v>
      </c>
      <c r="V5059" t="s">
        <v>2342</v>
      </c>
      <c r="W5059">
        <v>5002</v>
      </c>
      <c r="X5059">
        <v>0</v>
      </c>
      <c r="Y5059">
        <v>258050</v>
      </c>
      <c r="Z5059">
        <v>20240214</v>
      </c>
      <c r="AA5059">
        <v>0</v>
      </c>
      <c r="AB5059">
        <v>0</v>
      </c>
      <c r="AC5059" t="s">
        <v>2281</v>
      </c>
      <c r="AD5059" t="s">
        <v>2281</v>
      </c>
      <c r="AE5059">
        <v>11101</v>
      </c>
      <c r="AF5059" t="s">
        <v>2281</v>
      </c>
      <c r="AG5059" t="s">
        <v>549</v>
      </c>
      <c r="AH5059">
        <v>122</v>
      </c>
    </row>
    <row r="5060" spans="1:34" hidden="1" x14ac:dyDescent="0.25">
      <c r="A5060" t="str">
        <f t="shared" si="237"/>
        <v>25 11 1 11 3 1 2 0 2180401 0 258038</v>
      </c>
      <c r="B5060" t="str">
        <f t="shared" si="238"/>
        <v>25 11 1 11 3 1 2 0 2180401 0 258049</v>
      </c>
      <c r="C5060" t="str">
        <f t="shared" si="239"/>
        <v>25 11 1 11 3 1 2 0 2180401 0</v>
      </c>
      <c r="D5060">
        <v>25</v>
      </c>
      <c r="E5060">
        <v>11</v>
      </c>
      <c r="F5060">
        <v>1</v>
      </c>
      <c r="G5060">
        <v>11</v>
      </c>
      <c r="H5060">
        <v>3</v>
      </c>
      <c r="I5060">
        <v>1</v>
      </c>
      <c r="J5060">
        <v>2</v>
      </c>
      <c r="K5060">
        <v>0</v>
      </c>
      <c r="L5060" t="s">
        <v>767</v>
      </c>
      <c r="M5060" t="s">
        <v>147</v>
      </c>
      <c r="N5060" s="13">
        <v>322423181</v>
      </c>
      <c r="O5060">
        <v>258038</v>
      </c>
      <c r="P5060">
        <v>2024</v>
      </c>
      <c r="Q5060">
        <v>810005966</v>
      </c>
      <c r="R5060" t="s">
        <v>1562</v>
      </c>
      <c r="S5060" s="13">
        <v>322423181</v>
      </c>
      <c r="T5060">
        <v>0</v>
      </c>
      <c r="U5060" t="s">
        <v>4446</v>
      </c>
      <c r="V5060" t="s">
        <v>2342</v>
      </c>
      <c r="W5060">
        <v>5002</v>
      </c>
      <c r="X5060">
        <v>0</v>
      </c>
      <c r="Y5060">
        <v>258049</v>
      </c>
      <c r="Z5060">
        <v>20240214</v>
      </c>
      <c r="AA5060">
        <v>0</v>
      </c>
      <c r="AB5060">
        <v>0</v>
      </c>
      <c r="AC5060" t="s">
        <v>2281</v>
      </c>
      <c r="AD5060" t="s">
        <v>2281</v>
      </c>
      <c r="AE5060">
        <v>11101</v>
      </c>
      <c r="AF5060" t="s">
        <v>2281</v>
      </c>
      <c r="AG5060" t="s">
        <v>549</v>
      </c>
      <c r="AH5060">
        <v>122</v>
      </c>
    </row>
    <row r="5061" spans="1:34" hidden="1" x14ac:dyDescent="0.25">
      <c r="A5061" t="str">
        <f t="shared" si="237"/>
        <v>25 11 1 11 3 1 3 0 2110103006 0 258039</v>
      </c>
      <c r="B5061" t="str">
        <f t="shared" si="238"/>
        <v>25 11 1 11 3 1 3 0 2110103006 0 258047</v>
      </c>
      <c r="C5061" t="str">
        <f t="shared" si="239"/>
        <v>25 11 1 11 3 1 3 0 2110103006 0</v>
      </c>
      <c r="D5061">
        <v>25</v>
      </c>
      <c r="E5061">
        <v>11</v>
      </c>
      <c r="F5061">
        <v>1</v>
      </c>
      <c r="G5061">
        <v>11</v>
      </c>
      <c r="H5061">
        <v>3</v>
      </c>
      <c r="I5061">
        <v>1</v>
      </c>
      <c r="J5061">
        <v>3</v>
      </c>
      <c r="K5061">
        <v>0</v>
      </c>
      <c r="L5061" t="s">
        <v>768</v>
      </c>
      <c r="M5061" t="s">
        <v>147</v>
      </c>
      <c r="N5061" s="13">
        <v>132402564</v>
      </c>
      <c r="O5061">
        <v>258039</v>
      </c>
      <c r="P5061">
        <v>2024</v>
      </c>
      <c r="Q5061">
        <v>810005966</v>
      </c>
      <c r="R5061" t="s">
        <v>1562</v>
      </c>
      <c r="S5061" s="13">
        <v>132402564</v>
      </c>
      <c r="T5061">
        <v>0</v>
      </c>
      <c r="U5061" t="s">
        <v>4447</v>
      </c>
      <c r="V5061" t="s">
        <v>2342</v>
      </c>
      <c r="W5061">
        <v>5002</v>
      </c>
      <c r="X5061">
        <v>0</v>
      </c>
      <c r="Y5061">
        <v>258047</v>
      </c>
      <c r="Z5061">
        <v>20240214</v>
      </c>
      <c r="AA5061">
        <v>0</v>
      </c>
      <c r="AB5061">
        <v>0</v>
      </c>
      <c r="AC5061" t="s">
        <v>2281</v>
      </c>
      <c r="AD5061" t="s">
        <v>2281</v>
      </c>
      <c r="AE5061">
        <v>11101</v>
      </c>
      <c r="AF5061" t="s">
        <v>2281</v>
      </c>
      <c r="AG5061" t="s">
        <v>549</v>
      </c>
      <c r="AH5061">
        <v>122</v>
      </c>
    </row>
    <row r="5062" spans="1:34" hidden="1" x14ac:dyDescent="0.25">
      <c r="A5062" t="str">
        <f t="shared" si="237"/>
        <v>25 1 3 11 5 2 18 0 0 4599002 258040</v>
      </c>
      <c r="B5062" t="str">
        <f t="shared" si="238"/>
        <v>25 1 3 11 5 2 18 0 0 4599002 258011</v>
      </c>
      <c r="C5062" t="str">
        <f t="shared" si="239"/>
        <v>25 1 3 11 5 2 18 0 0 4599002</v>
      </c>
      <c r="D5062">
        <v>25</v>
      </c>
      <c r="E5062">
        <v>1</v>
      </c>
      <c r="F5062">
        <v>3</v>
      </c>
      <c r="G5062">
        <v>11</v>
      </c>
      <c r="H5062">
        <v>5</v>
      </c>
      <c r="I5062">
        <v>2</v>
      </c>
      <c r="J5062">
        <v>18</v>
      </c>
      <c r="K5062">
        <v>0</v>
      </c>
      <c r="L5062" t="s">
        <v>147</v>
      </c>
      <c r="M5062" t="s">
        <v>178</v>
      </c>
      <c r="N5062" s="13">
        <v>4500000</v>
      </c>
      <c r="O5062">
        <v>258040</v>
      </c>
      <c r="P5062">
        <v>2024</v>
      </c>
      <c r="Q5062">
        <v>24331276</v>
      </c>
      <c r="R5062" t="s">
        <v>1513</v>
      </c>
      <c r="S5062" s="13">
        <v>4500000</v>
      </c>
      <c r="T5062">
        <v>0</v>
      </c>
      <c r="U5062" t="s">
        <v>4448</v>
      </c>
      <c r="V5062" t="s">
        <v>2295</v>
      </c>
      <c r="W5062">
        <v>5004</v>
      </c>
      <c r="X5062">
        <v>0</v>
      </c>
      <c r="Y5062">
        <v>258011</v>
      </c>
      <c r="Z5062">
        <v>20240216</v>
      </c>
      <c r="AA5062">
        <v>2401160179</v>
      </c>
      <c r="AB5062">
        <v>199</v>
      </c>
      <c r="AC5062" t="s">
        <v>2281</v>
      </c>
      <c r="AD5062" t="s">
        <v>2281</v>
      </c>
      <c r="AE5062">
        <v>21101</v>
      </c>
      <c r="AF5062" t="s">
        <v>2281</v>
      </c>
      <c r="AG5062" t="s">
        <v>8138</v>
      </c>
      <c r="AH5062">
        <v>260</v>
      </c>
    </row>
    <row r="5063" spans="1:34" hidden="1" x14ac:dyDescent="0.25">
      <c r="A5063" t="str">
        <f t="shared" si="237"/>
        <v>25 11 1 11 2 1 25 0 2120202007 0 258041</v>
      </c>
      <c r="B5063" t="str">
        <f t="shared" si="238"/>
        <v>25 11 1 11 2 1 25 0 2120202007 0 258053</v>
      </c>
      <c r="C5063" t="str">
        <f t="shared" si="239"/>
        <v>25 11 1 11 2 1 25 0 2120202007 0</v>
      </c>
      <c r="D5063">
        <v>25</v>
      </c>
      <c r="E5063">
        <v>11</v>
      </c>
      <c r="F5063">
        <v>1</v>
      </c>
      <c r="G5063">
        <v>11</v>
      </c>
      <c r="H5063">
        <v>2</v>
      </c>
      <c r="I5063">
        <v>1</v>
      </c>
      <c r="J5063">
        <v>25</v>
      </c>
      <c r="K5063">
        <v>0</v>
      </c>
      <c r="L5063" t="s">
        <v>756</v>
      </c>
      <c r="M5063" t="s">
        <v>147</v>
      </c>
      <c r="N5063" s="13">
        <v>781622</v>
      </c>
      <c r="O5063">
        <v>258041</v>
      </c>
      <c r="P5063">
        <v>2024</v>
      </c>
      <c r="Q5063">
        <v>800015883</v>
      </c>
      <c r="R5063" t="s">
        <v>1558</v>
      </c>
      <c r="S5063" s="13">
        <v>781622</v>
      </c>
      <c r="T5063">
        <v>0</v>
      </c>
      <c r="U5063" t="s">
        <v>4449</v>
      </c>
      <c r="V5063" t="s">
        <v>2280</v>
      </c>
      <c r="W5063">
        <v>5004</v>
      </c>
      <c r="X5063">
        <v>0</v>
      </c>
      <c r="Y5063">
        <v>258053</v>
      </c>
      <c r="Z5063">
        <v>20240219</v>
      </c>
      <c r="AA5063">
        <v>0</v>
      </c>
      <c r="AB5063">
        <v>0</v>
      </c>
      <c r="AC5063" t="s">
        <v>2281</v>
      </c>
      <c r="AD5063" t="s">
        <v>2281</v>
      </c>
      <c r="AE5063">
        <v>11101</v>
      </c>
      <c r="AF5063" t="s">
        <v>2281</v>
      </c>
      <c r="AG5063" t="s">
        <v>549</v>
      </c>
      <c r="AH5063">
        <v>122</v>
      </c>
    </row>
    <row r="5064" spans="1:34" hidden="1" x14ac:dyDescent="0.25">
      <c r="A5064" t="str">
        <f t="shared" si="237"/>
        <v>25 11 1 22 3 2 13 0 213070200202 0 258042</v>
      </c>
      <c r="B5064" t="str">
        <f t="shared" si="238"/>
        <v>25 11 1 22 3 2 13 0 213070200202 0 258051</v>
      </c>
      <c r="C5064" t="str">
        <f t="shared" si="239"/>
        <v>25 11 1 22 3 2 13 0 213070200202 0</v>
      </c>
      <c r="D5064">
        <v>25</v>
      </c>
      <c r="E5064">
        <v>11</v>
      </c>
      <c r="F5064">
        <v>1</v>
      </c>
      <c r="G5064">
        <v>22</v>
      </c>
      <c r="H5064">
        <v>3</v>
      </c>
      <c r="I5064">
        <v>2</v>
      </c>
      <c r="J5064">
        <v>13</v>
      </c>
      <c r="K5064">
        <v>0</v>
      </c>
      <c r="L5064" t="s">
        <v>772</v>
      </c>
      <c r="M5064" t="s">
        <v>147</v>
      </c>
      <c r="N5064" s="13">
        <v>4328627</v>
      </c>
      <c r="O5064">
        <v>258042</v>
      </c>
      <c r="P5064">
        <v>2024</v>
      </c>
      <c r="Q5064">
        <v>830053630</v>
      </c>
      <c r="R5064" t="s">
        <v>1614</v>
      </c>
      <c r="S5064" s="13">
        <v>4328627</v>
      </c>
      <c r="T5064">
        <v>0</v>
      </c>
      <c r="U5064" t="s">
        <v>4450</v>
      </c>
      <c r="V5064" t="s">
        <v>2342</v>
      </c>
      <c r="W5064">
        <v>5001</v>
      </c>
      <c r="X5064">
        <v>0</v>
      </c>
      <c r="Y5064">
        <v>258051</v>
      </c>
      <c r="Z5064">
        <v>20240219</v>
      </c>
      <c r="AA5064">
        <v>0</v>
      </c>
      <c r="AB5064">
        <v>0</v>
      </c>
      <c r="AC5064" t="s">
        <v>2281</v>
      </c>
      <c r="AD5064" t="s">
        <v>2281</v>
      </c>
      <c r="AE5064">
        <v>11220</v>
      </c>
      <c r="AF5064" t="s">
        <v>4434</v>
      </c>
      <c r="AG5064" t="s">
        <v>77</v>
      </c>
      <c r="AH5064">
        <v>122</v>
      </c>
    </row>
    <row r="5065" spans="1:34" hidden="1" x14ac:dyDescent="0.25">
      <c r="A5065" t="str">
        <f t="shared" si="237"/>
        <v>25 11 1 22 3 2 13 0 213070200202 0 258043</v>
      </c>
      <c r="B5065" t="str">
        <f t="shared" si="238"/>
        <v>25 11 1 22 3 2 13 0 213070200202 0 258052</v>
      </c>
      <c r="C5065" t="str">
        <f t="shared" si="239"/>
        <v>25 11 1 22 3 2 13 0 213070200202 0</v>
      </c>
      <c r="D5065">
        <v>25</v>
      </c>
      <c r="E5065">
        <v>11</v>
      </c>
      <c r="F5065">
        <v>1</v>
      </c>
      <c r="G5065">
        <v>22</v>
      </c>
      <c r="H5065">
        <v>3</v>
      </c>
      <c r="I5065">
        <v>2</v>
      </c>
      <c r="J5065">
        <v>13</v>
      </c>
      <c r="K5065">
        <v>0</v>
      </c>
      <c r="L5065" t="s">
        <v>772</v>
      </c>
      <c r="M5065" t="s">
        <v>147</v>
      </c>
      <c r="N5065" s="13">
        <v>1528610</v>
      </c>
      <c r="O5065">
        <v>258043</v>
      </c>
      <c r="P5065">
        <v>2024</v>
      </c>
      <c r="Q5065">
        <v>830053630</v>
      </c>
      <c r="R5065" t="s">
        <v>1614</v>
      </c>
      <c r="S5065" s="13">
        <v>1528610</v>
      </c>
      <c r="T5065">
        <v>0</v>
      </c>
      <c r="U5065" t="s">
        <v>4451</v>
      </c>
      <c r="V5065" t="s">
        <v>2342</v>
      </c>
      <c r="W5065">
        <v>5001</v>
      </c>
      <c r="X5065">
        <v>0</v>
      </c>
      <c r="Y5065">
        <v>258052</v>
      </c>
      <c r="Z5065">
        <v>20240219</v>
      </c>
      <c r="AA5065">
        <v>0</v>
      </c>
      <c r="AB5065">
        <v>0</v>
      </c>
      <c r="AC5065" t="s">
        <v>2281</v>
      </c>
      <c r="AD5065" t="s">
        <v>2281</v>
      </c>
      <c r="AE5065">
        <v>11220</v>
      </c>
      <c r="AF5065" t="s">
        <v>4434</v>
      </c>
      <c r="AG5065" t="s">
        <v>77</v>
      </c>
      <c r="AH5065">
        <v>122</v>
      </c>
    </row>
    <row r="5066" spans="1:34" hidden="1" x14ac:dyDescent="0.25">
      <c r="A5066" t="str">
        <f t="shared" si="237"/>
        <v>25 11 1 11 2 2 3 0 2120202009 0 258044</v>
      </c>
      <c r="B5066" t="str">
        <f t="shared" si="238"/>
        <v>25 11 1 11 2 2 3 0 2120202009 0 258035</v>
      </c>
      <c r="C5066" t="str">
        <f t="shared" si="239"/>
        <v>25 11 1 11 2 2 3 0 2120202009 0</v>
      </c>
      <c r="D5066">
        <v>25</v>
      </c>
      <c r="E5066">
        <v>11</v>
      </c>
      <c r="F5066">
        <v>1</v>
      </c>
      <c r="G5066">
        <v>11</v>
      </c>
      <c r="H5066">
        <v>2</v>
      </c>
      <c r="I5066">
        <v>2</v>
      </c>
      <c r="J5066">
        <v>3</v>
      </c>
      <c r="K5066">
        <v>0</v>
      </c>
      <c r="L5066" t="s">
        <v>730</v>
      </c>
      <c r="M5066" t="s">
        <v>147</v>
      </c>
      <c r="N5066" s="13">
        <v>298500</v>
      </c>
      <c r="O5066">
        <v>258044</v>
      </c>
      <c r="P5066">
        <v>2024</v>
      </c>
      <c r="Q5066">
        <v>890801053</v>
      </c>
      <c r="R5066" t="s">
        <v>784</v>
      </c>
      <c r="S5066" s="13">
        <v>298500</v>
      </c>
      <c r="T5066">
        <v>0</v>
      </c>
      <c r="U5066" t="s">
        <v>4452</v>
      </c>
      <c r="V5066" t="s">
        <v>3948</v>
      </c>
      <c r="W5066">
        <v>5004</v>
      </c>
      <c r="X5066">
        <v>0</v>
      </c>
      <c r="Y5066">
        <v>258035</v>
      </c>
      <c r="Z5066">
        <v>20240219</v>
      </c>
      <c r="AA5066">
        <v>0</v>
      </c>
      <c r="AB5066">
        <v>0</v>
      </c>
      <c r="AC5066" t="s">
        <v>2281</v>
      </c>
      <c r="AD5066" t="s">
        <v>2281</v>
      </c>
      <c r="AE5066">
        <v>11101</v>
      </c>
      <c r="AF5066" t="s">
        <v>2281</v>
      </c>
      <c r="AG5066" t="s">
        <v>549</v>
      </c>
      <c r="AH5066">
        <v>122</v>
      </c>
    </row>
    <row r="5067" spans="1:34" hidden="1" x14ac:dyDescent="0.25">
      <c r="A5067" t="str">
        <f t="shared" si="237"/>
        <v>25 1 3 11 5 2 18 0 0 4599002 258045</v>
      </c>
      <c r="B5067" t="str">
        <f t="shared" si="238"/>
        <v>25 1 3 11 5 2 18 0 0 4599002 258012</v>
      </c>
      <c r="C5067" t="str">
        <f t="shared" si="239"/>
        <v>25 1 3 11 5 2 18 0 0 4599002</v>
      </c>
      <c r="D5067">
        <v>25</v>
      </c>
      <c r="E5067">
        <v>1</v>
      </c>
      <c r="F5067">
        <v>3</v>
      </c>
      <c r="G5067">
        <v>11</v>
      </c>
      <c r="H5067">
        <v>5</v>
      </c>
      <c r="I5067">
        <v>2</v>
      </c>
      <c r="J5067">
        <v>18</v>
      </c>
      <c r="K5067">
        <v>0</v>
      </c>
      <c r="L5067" t="s">
        <v>147</v>
      </c>
      <c r="M5067" t="s">
        <v>178</v>
      </c>
      <c r="N5067" s="13">
        <v>4500000</v>
      </c>
      <c r="O5067">
        <v>258045</v>
      </c>
      <c r="P5067">
        <v>2024</v>
      </c>
      <c r="Q5067">
        <v>1060646076</v>
      </c>
      <c r="R5067" t="s">
        <v>1514</v>
      </c>
      <c r="S5067" s="13">
        <v>4500000</v>
      </c>
      <c r="T5067">
        <v>0</v>
      </c>
      <c r="U5067" t="s">
        <v>4453</v>
      </c>
      <c r="V5067" t="s">
        <v>2295</v>
      </c>
      <c r="W5067">
        <v>5004</v>
      </c>
      <c r="X5067">
        <v>0</v>
      </c>
      <c r="Y5067">
        <v>258012</v>
      </c>
      <c r="Z5067">
        <v>20240220</v>
      </c>
      <c r="AA5067">
        <v>2401170180</v>
      </c>
      <c r="AB5067">
        <v>199</v>
      </c>
      <c r="AC5067" t="s">
        <v>2281</v>
      </c>
      <c r="AD5067" t="s">
        <v>2281</v>
      </c>
      <c r="AE5067">
        <v>21101</v>
      </c>
      <c r="AF5067" t="s">
        <v>2281</v>
      </c>
      <c r="AG5067" t="s">
        <v>8138</v>
      </c>
      <c r="AH5067">
        <v>260</v>
      </c>
    </row>
    <row r="5068" spans="1:34" hidden="1" x14ac:dyDescent="0.25">
      <c r="A5068" t="str">
        <f t="shared" si="237"/>
        <v>25 1 2 11 1 1 1 0 22201020020203 0 258046</v>
      </c>
      <c r="B5068" t="str">
        <f t="shared" si="238"/>
        <v>25 1 2 11 1 1 1 0 22201020020203 0 258063</v>
      </c>
      <c r="C5068" t="str">
        <f t="shared" si="239"/>
        <v>25 1 2 11 1 1 1 0 22201020020203 0</v>
      </c>
      <c r="D5068">
        <v>25</v>
      </c>
      <c r="E5068">
        <v>1</v>
      </c>
      <c r="F5068">
        <v>2</v>
      </c>
      <c r="G5068">
        <v>11</v>
      </c>
      <c r="H5068">
        <v>1</v>
      </c>
      <c r="I5068">
        <v>1</v>
      </c>
      <c r="J5068">
        <v>1</v>
      </c>
      <c r="K5068">
        <v>0</v>
      </c>
      <c r="L5068" t="s">
        <v>761</v>
      </c>
      <c r="M5068" t="s">
        <v>147</v>
      </c>
      <c r="N5068" s="13">
        <v>187364700</v>
      </c>
      <c r="O5068">
        <v>258046</v>
      </c>
      <c r="P5068">
        <v>2024</v>
      </c>
      <c r="Q5068">
        <v>800037800</v>
      </c>
      <c r="R5068" t="s">
        <v>1502</v>
      </c>
      <c r="S5068" s="13">
        <v>187364700</v>
      </c>
      <c r="T5068">
        <v>0</v>
      </c>
      <c r="U5068" t="s">
        <v>4454</v>
      </c>
      <c r="V5068" t="s">
        <v>2280</v>
      </c>
      <c r="W5068">
        <v>5016</v>
      </c>
      <c r="X5068">
        <v>0</v>
      </c>
      <c r="Y5068">
        <v>258063</v>
      </c>
      <c r="Z5068">
        <v>20240220</v>
      </c>
      <c r="AA5068">
        <v>113</v>
      </c>
      <c r="AB5068">
        <v>0</v>
      </c>
      <c r="AC5068" t="s">
        <v>4455</v>
      </c>
      <c r="AD5068" t="s">
        <v>4456</v>
      </c>
      <c r="AE5068">
        <v>11101</v>
      </c>
      <c r="AF5068" t="s">
        <v>2281</v>
      </c>
      <c r="AG5068" t="s">
        <v>549</v>
      </c>
      <c r="AH5068">
        <v>211</v>
      </c>
    </row>
    <row r="5069" spans="1:34" hidden="1" x14ac:dyDescent="0.25">
      <c r="A5069" t="str">
        <f t="shared" si="237"/>
        <v>25 1 2 11 1 1 2 0 22202020020203 0 258047</v>
      </c>
      <c r="B5069" t="str">
        <f t="shared" si="238"/>
        <v>25 1 2 11 1 1 2 0 22202020020203 0 258064</v>
      </c>
      <c r="C5069" t="str">
        <f t="shared" si="239"/>
        <v>25 1 2 11 1 1 2 0 22202020020203 0</v>
      </c>
      <c r="D5069">
        <v>25</v>
      </c>
      <c r="E5069">
        <v>1</v>
      </c>
      <c r="F5069">
        <v>2</v>
      </c>
      <c r="G5069">
        <v>11</v>
      </c>
      <c r="H5069">
        <v>1</v>
      </c>
      <c r="I5069">
        <v>1</v>
      </c>
      <c r="J5069">
        <v>2</v>
      </c>
      <c r="K5069">
        <v>0</v>
      </c>
      <c r="L5069" t="s">
        <v>762</v>
      </c>
      <c r="M5069" t="s">
        <v>147</v>
      </c>
      <c r="N5069" s="13">
        <v>134050153</v>
      </c>
      <c r="O5069">
        <v>258047</v>
      </c>
      <c r="P5069">
        <v>2024</v>
      </c>
      <c r="Q5069">
        <v>800037800</v>
      </c>
      <c r="R5069" t="s">
        <v>1502</v>
      </c>
      <c r="S5069" s="13">
        <v>134050153</v>
      </c>
      <c r="T5069">
        <v>0</v>
      </c>
      <c r="U5069" t="s">
        <v>4457</v>
      </c>
      <c r="V5069" t="s">
        <v>2342</v>
      </c>
      <c r="W5069">
        <v>5016</v>
      </c>
      <c r="X5069">
        <v>0</v>
      </c>
      <c r="Y5069">
        <v>258064</v>
      </c>
      <c r="Z5069">
        <v>20240220</v>
      </c>
      <c r="AA5069">
        <v>113</v>
      </c>
      <c r="AB5069">
        <v>0</v>
      </c>
      <c r="AC5069" t="s">
        <v>4455</v>
      </c>
      <c r="AD5069" t="s">
        <v>4456</v>
      </c>
      <c r="AE5069">
        <v>11101</v>
      </c>
      <c r="AF5069" t="s">
        <v>2281</v>
      </c>
      <c r="AG5069" t="s">
        <v>549</v>
      </c>
      <c r="AH5069">
        <v>211</v>
      </c>
    </row>
    <row r="5070" spans="1:34" hidden="1" x14ac:dyDescent="0.25">
      <c r="A5070" t="str">
        <f t="shared" si="237"/>
        <v>25 1 2 11 1 2 1 0 222010200203 0 258048</v>
      </c>
      <c r="B5070" t="str">
        <f t="shared" si="238"/>
        <v>25 1 2 11 1 2 1 0 222010200203 0 258065</v>
      </c>
      <c r="C5070" t="str">
        <f t="shared" si="239"/>
        <v>25 1 2 11 1 2 1 0 222010200203 0</v>
      </c>
      <c r="D5070">
        <v>25</v>
      </c>
      <c r="E5070">
        <v>1</v>
      </c>
      <c r="F5070">
        <v>2</v>
      </c>
      <c r="G5070">
        <v>11</v>
      </c>
      <c r="H5070">
        <v>1</v>
      </c>
      <c r="I5070">
        <v>2</v>
      </c>
      <c r="J5070">
        <v>1</v>
      </c>
      <c r="K5070">
        <v>0</v>
      </c>
      <c r="L5070" t="s">
        <v>763</v>
      </c>
      <c r="M5070" t="s">
        <v>147</v>
      </c>
      <c r="N5070" s="13">
        <v>62019507</v>
      </c>
      <c r="O5070">
        <v>258048</v>
      </c>
      <c r="P5070">
        <v>2024</v>
      </c>
      <c r="Q5070">
        <v>890806006</v>
      </c>
      <c r="R5070" t="s">
        <v>1505</v>
      </c>
      <c r="S5070" s="13">
        <v>62019507</v>
      </c>
      <c r="T5070">
        <v>0</v>
      </c>
      <c r="U5070" t="s">
        <v>4454</v>
      </c>
      <c r="V5070" t="s">
        <v>2342</v>
      </c>
      <c r="W5070">
        <v>5016</v>
      </c>
      <c r="X5070">
        <v>0</v>
      </c>
      <c r="Y5070">
        <v>258065</v>
      </c>
      <c r="Z5070">
        <v>20240220</v>
      </c>
      <c r="AA5070">
        <v>117</v>
      </c>
      <c r="AB5070">
        <v>0</v>
      </c>
      <c r="AC5070" t="s">
        <v>4458</v>
      </c>
      <c r="AD5070" t="s">
        <v>4459</v>
      </c>
      <c r="AE5070">
        <v>11101</v>
      </c>
      <c r="AF5070" t="s">
        <v>2281</v>
      </c>
      <c r="AG5070" t="s">
        <v>549</v>
      </c>
      <c r="AH5070">
        <v>211</v>
      </c>
    </row>
    <row r="5071" spans="1:34" hidden="1" x14ac:dyDescent="0.25">
      <c r="A5071" t="str">
        <f t="shared" si="237"/>
        <v>25 1 2 11 1 2 2 0 222020200203 0 258049</v>
      </c>
      <c r="B5071" t="str">
        <f t="shared" si="238"/>
        <v>25 1 2 11 1 2 2 0 222020200203 0 258066</v>
      </c>
      <c r="C5071" t="str">
        <f t="shared" si="239"/>
        <v>25 1 2 11 1 2 2 0 222020200203 0</v>
      </c>
      <c r="D5071">
        <v>25</v>
      </c>
      <c r="E5071">
        <v>1</v>
      </c>
      <c r="F5071">
        <v>2</v>
      </c>
      <c r="G5071">
        <v>11</v>
      </c>
      <c r="H5071">
        <v>1</v>
      </c>
      <c r="I5071">
        <v>2</v>
      </c>
      <c r="J5071">
        <v>2</v>
      </c>
      <c r="K5071">
        <v>0</v>
      </c>
      <c r="L5071" t="s">
        <v>764</v>
      </c>
      <c r="M5071" t="s">
        <v>147</v>
      </c>
      <c r="N5071" s="13">
        <v>32304411</v>
      </c>
      <c r="O5071">
        <v>258049</v>
      </c>
      <c r="P5071">
        <v>2024</v>
      </c>
      <c r="Q5071">
        <v>890806006</v>
      </c>
      <c r="R5071" t="s">
        <v>1505</v>
      </c>
      <c r="S5071" s="13">
        <v>32304411</v>
      </c>
      <c r="T5071">
        <v>0</v>
      </c>
      <c r="U5071" t="s">
        <v>4457</v>
      </c>
      <c r="V5071" t="s">
        <v>2342</v>
      </c>
      <c r="W5071">
        <v>5016</v>
      </c>
      <c r="X5071">
        <v>0</v>
      </c>
      <c r="Y5071">
        <v>258066</v>
      </c>
      <c r="Z5071">
        <v>20240220</v>
      </c>
      <c r="AA5071">
        <v>117</v>
      </c>
      <c r="AB5071">
        <v>0</v>
      </c>
      <c r="AC5071" t="s">
        <v>4458</v>
      </c>
      <c r="AD5071" t="s">
        <v>4459</v>
      </c>
      <c r="AE5071">
        <v>11101</v>
      </c>
      <c r="AF5071" t="s">
        <v>2281</v>
      </c>
      <c r="AG5071" t="s">
        <v>549</v>
      </c>
      <c r="AH5071">
        <v>211</v>
      </c>
    </row>
    <row r="5072" spans="1:34" hidden="1" x14ac:dyDescent="0.25">
      <c r="A5072" t="str">
        <f t="shared" si="237"/>
        <v>25 1 2 11 1 2 1 0 222010200203 0 258050</v>
      </c>
      <c r="B5072" t="str">
        <f t="shared" si="238"/>
        <v>25 1 2 11 1 2 1 0 222010200203 0 258067</v>
      </c>
      <c r="C5072" t="str">
        <f t="shared" si="239"/>
        <v>25 1 2 11 1 2 1 0 222010200203 0</v>
      </c>
      <c r="D5072">
        <v>25</v>
      </c>
      <c r="E5072">
        <v>1</v>
      </c>
      <c r="F5072">
        <v>2</v>
      </c>
      <c r="G5072">
        <v>11</v>
      </c>
      <c r="H5072">
        <v>1</v>
      </c>
      <c r="I5072">
        <v>2</v>
      </c>
      <c r="J5072">
        <v>1</v>
      </c>
      <c r="K5072">
        <v>0</v>
      </c>
      <c r="L5072" t="s">
        <v>763</v>
      </c>
      <c r="M5072" t="s">
        <v>147</v>
      </c>
      <c r="N5072" s="13">
        <v>89676043</v>
      </c>
      <c r="O5072">
        <v>258050</v>
      </c>
      <c r="P5072">
        <v>2024</v>
      </c>
      <c r="Q5072">
        <v>890806006</v>
      </c>
      <c r="R5072" t="s">
        <v>1505</v>
      </c>
      <c r="S5072" s="13">
        <v>89676043</v>
      </c>
      <c r="T5072">
        <v>0</v>
      </c>
      <c r="U5072" t="s">
        <v>4454</v>
      </c>
      <c r="V5072" t="s">
        <v>2342</v>
      </c>
      <c r="W5072">
        <v>5016</v>
      </c>
      <c r="X5072">
        <v>0</v>
      </c>
      <c r="Y5072">
        <v>258067</v>
      </c>
      <c r="Z5072">
        <v>20240220</v>
      </c>
      <c r="AA5072">
        <v>118</v>
      </c>
      <c r="AB5072">
        <v>0</v>
      </c>
      <c r="AC5072" t="s">
        <v>4460</v>
      </c>
      <c r="AD5072" t="s">
        <v>4459</v>
      </c>
      <c r="AE5072">
        <v>11101</v>
      </c>
      <c r="AF5072" t="s">
        <v>2281</v>
      </c>
      <c r="AG5072" t="s">
        <v>549</v>
      </c>
      <c r="AH5072">
        <v>211</v>
      </c>
    </row>
    <row r="5073" spans="1:34" hidden="1" x14ac:dyDescent="0.25">
      <c r="A5073" t="str">
        <f t="shared" si="237"/>
        <v>25 1 2 11 1 2 2 0 222020200203 0 258051</v>
      </c>
      <c r="B5073" t="str">
        <f t="shared" si="238"/>
        <v>25 1 2 11 1 2 2 0 222020200203 0 258068</v>
      </c>
      <c r="C5073" t="str">
        <f t="shared" si="239"/>
        <v>25 1 2 11 1 2 2 0 222020200203 0</v>
      </c>
      <c r="D5073">
        <v>25</v>
      </c>
      <c r="E5073">
        <v>1</v>
      </c>
      <c r="F5073">
        <v>2</v>
      </c>
      <c r="G5073">
        <v>11</v>
      </c>
      <c r="H5073">
        <v>1</v>
      </c>
      <c r="I5073">
        <v>2</v>
      </c>
      <c r="J5073">
        <v>2</v>
      </c>
      <c r="K5073">
        <v>0</v>
      </c>
      <c r="L5073" t="s">
        <v>764</v>
      </c>
      <c r="M5073" t="s">
        <v>147</v>
      </c>
      <c r="N5073" s="13">
        <v>28025999</v>
      </c>
      <c r="O5073">
        <v>258051</v>
      </c>
      <c r="P5073">
        <v>2024</v>
      </c>
      <c r="Q5073">
        <v>890806006</v>
      </c>
      <c r="R5073" t="s">
        <v>1505</v>
      </c>
      <c r="S5073" s="13">
        <v>28025999</v>
      </c>
      <c r="T5073">
        <v>0</v>
      </c>
      <c r="U5073" t="s">
        <v>4457</v>
      </c>
      <c r="V5073" t="s">
        <v>2342</v>
      </c>
      <c r="W5073">
        <v>5016</v>
      </c>
      <c r="X5073">
        <v>0</v>
      </c>
      <c r="Y5073">
        <v>258068</v>
      </c>
      <c r="Z5073">
        <v>20240220</v>
      </c>
      <c r="AA5073">
        <v>118</v>
      </c>
      <c r="AB5073">
        <v>0</v>
      </c>
      <c r="AC5073" t="s">
        <v>4460</v>
      </c>
      <c r="AD5073" t="s">
        <v>4459</v>
      </c>
      <c r="AE5073">
        <v>11101</v>
      </c>
      <c r="AF5073" t="s">
        <v>2281</v>
      </c>
      <c r="AG5073" t="s">
        <v>549</v>
      </c>
      <c r="AH5073">
        <v>211</v>
      </c>
    </row>
    <row r="5074" spans="1:34" hidden="1" x14ac:dyDescent="0.25">
      <c r="A5074" t="str">
        <f t="shared" si="237"/>
        <v>25 11 1 22 3 2 13 0 213070200202 0 258052</v>
      </c>
      <c r="B5074" t="str">
        <f t="shared" si="238"/>
        <v>25 11 1 22 3 2 13 0 213070200202 0 258069</v>
      </c>
      <c r="C5074" t="str">
        <f t="shared" si="239"/>
        <v>25 11 1 22 3 2 13 0 213070200202 0</v>
      </c>
      <c r="D5074">
        <v>25</v>
      </c>
      <c r="E5074">
        <v>11</v>
      </c>
      <c r="F5074">
        <v>1</v>
      </c>
      <c r="G5074">
        <v>22</v>
      </c>
      <c r="H5074">
        <v>3</v>
      </c>
      <c r="I5074">
        <v>2</v>
      </c>
      <c r="J5074">
        <v>13</v>
      </c>
      <c r="K5074">
        <v>0</v>
      </c>
      <c r="L5074" t="s">
        <v>772</v>
      </c>
      <c r="M5074" t="s">
        <v>147</v>
      </c>
      <c r="N5074" s="13">
        <v>124301</v>
      </c>
      <c r="O5074">
        <v>258052</v>
      </c>
      <c r="P5074">
        <v>2024</v>
      </c>
      <c r="Q5074">
        <v>890900286</v>
      </c>
      <c r="R5074" t="s">
        <v>1608</v>
      </c>
      <c r="S5074" s="13">
        <v>124301</v>
      </c>
      <c r="T5074">
        <v>0</v>
      </c>
      <c r="U5074" t="s">
        <v>4461</v>
      </c>
      <c r="V5074" t="s">
        <v>2342</v>
      </c>
      <c r="W5074">
        <v>5001</v>
      </c>
      <c r="X5074">
        <v>0</v>
      </c>
      <c r="Y5074">
        <v>258069</v>
      </c>
      <c r="Z5074">
        <v>20240223</v>
      </c>
      <c r="AA5074">
        <v>0</v>
      </c>
      <c r="AB5074">
        <v>0</v>
      </c>
      <c r="AC5074" t="s">
        <v>2281</v>
      </c>
      <c r="AD5074" t="s">
        <v>2281</v>
      </c>
      <c r="AE5074">
        <v>11220</v>
      </c>
      <c r="AF5074" t="s">
        <v>4434</v>
      </c>
      <c r="AG5074" t="s">
        <v>77</v>
      </c>
      <c r="AH5074">
        <v>122</v>
      </c>
    </row>
    <row r="5075" spans="1:34" hidden="1" x14ac:dyDescent="0.25">
      <c r="A5075" t="str">
        <f t="shared" si="237"/>
        <v>25 11 1 22 3 2 13 0 213070200202 0 258053</v>
      </c>
      <c r="B5075" t="str">
        <f t="shared" si="238"/>
        <v>25 11 1 22 3 2 13 0 213070200202 0 258055</v>
      </c>
      <c r="C5075" t="str">
        <f t="shared" si="239"/>
        <v>25 11 1 22 3 2 13 0 213070200202 0</v>
      </c>
      <c r="D5075">
        <v>25</v>
      </c>
      <c r="E5075">
        <v>11</v>
      </c>
      <c r="F5075">
        <v>1</v>
      </c>
      <c r="G5075">
        <v>22</v>
      </c>
      <c r="H5075">
        <v>3</v>
      </c>
      <c r="I5075">
        <v>2</v>
      </c>
      <c r="J5075">
        <v>13</v>
      </c>
      <c r="K5075">
        <v>0</v>
      </c>
      <c r="L5075" t="s">
        <v>772</v>
      </c>
      <c r="M5075" t="s">
        <v>147</v>
      </c>
      <c r="N5075" s="13">
        <v>10777493</v>
      </c>
      <c r="O5075">
        <v>258053</v>
      </c>
      <c r="P5075">
        <v>2024</v>
      </c>
      <c r="Q5075">
        <v>900336004</v>
      </c>
      <c r="R5075" t="s">
        <v>2706</v>
      </c>
      <c r="S5075" s="13">
        <v>10777493</v>
      </c>
      <c r="T5075">
        <v>0</v>
      </c>
      <c r="U5075" t="s">
        <v>4462</v>
      </c>
      <c r="V5075" t="s">
        <v>2342</v>
      </c>
      <c r="W5075">
        <v>5001</v>
      </c>
      <c r="X5075">
        <v>0</v>
      </c>
      <c r="Y5075">
        <v>258055</v>
      </c>
      <c r="Z5075">
        <v>20240223</v>
      </c>
      <c r="AA5075">
        <v>0</v>
      </c>
      <c r="AB5075">
        <v>0</v>
      </c>
      <c r="AC5075" t="s">
        <v>2281</v>
      </c>
      <c r="AD5075" t="s">
        <v>2281</v>
      </c>
      <c r="AE5075">
        <v>11220</v>
      </c>
      <c r="AF5075" t="s">
        <v>4434</v>
      </c>
      <c r="AG5075" t="s">
        <v>77</v>
      </c>
      <c r="AH5075">
        <v>122</v>
      </c>
    </row>
    <row r="5076" spans="1:34" hidden="1" x14ac:dyDescent="0.25">
      <c r="A5076" t="str">
        <f t="shared" si="237"/>
        <v>25 11 1 11 3 3 30 0 2131301001 0 258054</v>
      </c>
      <c r="B5076" t="str">
        <f t="shared" si="238"/>
        <v>25 11 1 11 3 3 30 0 2131301001 0 258082</v>
      </c>
      <c r="C5076" t="str">
        <f t="shared" si="239"/>
        <v>25 11 1 11 3 3 30 0 2131301001 0</v>
      </c>
      <c r="D5076">
        <v>25</v>
      </c>
      <c r="E5076">
        <v>11</v>
      </c>
      <c r="F5076">
        <v>1</v>
      </c>
      <c r="G5076">
        <v>11</v>
      </c>
      <c r="H5076">
        <v>3</v>
      </c>
      <c r="I5076">
        <v>3</v>
      </c>
      <c r="J5076">
        <v>30</v>
      </c>
      <c r="K5076">
        <v>0</v>
      </c>
      <c r="L5076" t="s">
        <v>745</v>
      </c>
      <c r="M5076" t="s">
        <v>147</v>
      </c>
      <c r="N5076" s="13">
        <v>23053333</v>
      </c>
      <c r="O5076">
        <v>258054</v>
      </c>
      <c r="P5076">
        <v>2024</v>
      </c>
      <c r="Q5076">
        <v>810001353</v>
      </c>
      <c r="R5076" t="s">
        <v>1573</v>
      </c>
      <c r="S5076" s="13">
        <v>23053333</v>
      </c>
      <c r="T5076">
        <v>0</v>
      </c>
      <c r="U5076" t="s">
        <v>4463</v>
      </c>
      <c r="V5076" t="s">
        <v>2342</v>
      </c>
      <c r="W5076">
        <v>5004</v>
      </c>
      <c r="X5076">
        <v>0</v>
      </c>
      <c r="Y5076">
        <v>258082</v>
      </c>
      <c r="Z5076">
        <v>20240226</v>
      </c>
      <c r="AA5076">
        <v>0</v>
      </c>
      <c r="AB5076">
        <v>0</v>
      </c>
      <c r="AC5076" t="s">
        <v>2281</v>
      </c>
      <c r="AD5076" t="s">
        <v>2281</v>
      </c>
      <c r="AE5076">
        <v>11101</v>
      </c>
      <c r="AF5076" t="s">
        <v>2281</v>
      </c>
      <c r="AG5076" t="s">
        <v>549</v>
      </c>
      <c r="AH5076">
        <v>122</v>
      </c>
    </row>
    <row r="5077" spans="1:34" hidden="1" x14ac:dyDescent="0.25">
      <c r="A5077" t="str">
        <f t="shared" si="237"/>
        <v>25 11 1 11 3 2 1 0 213070200102 0 258055</v>
      </c>
      <c r="B5077" t="str">
        <f t="shared" si="238"/>
        <v>25 11 1 11 3 2 1 0 213070200102 0 258023</v>
      </c>
      <c r="C5077" t="str">
        <f t="shared" si="239"/>
        <v>25 11 1 11 3 2 1 0 213070200102 0</v>
      </c>
      <c r="D5077">
        <v>25</v>
      </c>
      <c r="E5077">
        <v>11</v>
      </c>
      <c r="F5077">
        <v>1</v>
      </c>
      <c r="G5077">
        <v>11</v>
      </c>
      <c r="H5077">
        <v>3</v>
      </c>
      <c r="I5077">
        <v>2</v>
      </c>
      <c r="J5077">
        <v>1</v>
      </c>
      <c r="K5077">
        <v>0</v>
      </c>
      <c r="L5077" t="s">
        <v>769</v>
      </c>
      <c r="M5077" t="s">
        <v>147</v>
      </c>
      <c r="N5077" s="13">
        <v>368951379</v>
      </c>
      <c r="O5077">
        <v>258055</v>
      </c>
      <c r="P5077">
        <v>2024</v>
      </c>
      <c r="Q5077">
        <v>890801053</v>
      </c>
      <c r="R5077" t="s">
        <v>784</v>
      </c>
      <c r="S5077" s="13">
        <v>368951379</v>
      </c>
      <c r="T5077">
        <v>0</v>
      </c>
      <c r="U5077" t="s">
        <v>4464</v>
      </c>
      <c r="V5077" t="s">
        <v>2342</v>
      </c>
      <c r="W5077">
        <v>5001</v>
      </c>
      <c r="X5077">
        <v>0</v>
      </c>
      <c r="Y5077">
        <v>258023</v>
      </c>
      <c r="Z5077">
        <v>20240228</v>
      </c>
      <c r="AA5077">
        <v>2024021030</v>
      </c>
      <c r="AB5077">
        <v>0</v>
      </c>
      <c r="AC5077" t="s">
        <v>2281</v>
      </c>
      <c r="AD5077" t="s">
        <v>2281</v>
      </c>
      <c r="AE5077">
        <v>11101</v>
      </c>
      <c r="AF5077" t="s">
        <v>2281</v>
      </c>
      <c r="AG5077" t="s">
        <v>549</v>
      </c>
      <c r="AH5077">
        <v>100</v>
      </c>
    </row>
    <row r="5078" spans="1:34" hidden="1" x14ac:dyDescent="0.25">
      <c r="A5078" t="str">
        <f t="shared" si="237"/>
        <v>25 11 1 11 3 2 1 0 213070200102 0 258056</v>
      </c>
      <c r="B5078" t="str">
        <f t="shared" si="238"/>
        <v>25 11 1 11 3 2 1 0 213070200102 0 258023</v>
      </c>
      <c r="C5078" t="str">
        <f t="shared" si="239"/>
        <v>25 11 1 11 3 2 1 0 213070200102 0</v>
      </c>
      <c r="D5078">
        <v>25</v>
      </c>
      <c r="E5078">
        <v>11</v>
      </c>
      <c r="F5078">
        <v>1</v>
      </c>
      <c r="G5078">
        <v>11</v>
      </c>
      <c r="H5078">
        <v>3</v>
      </c>
      <c r="I5078">
        <v>2</v>
      </c>
      <c r="J5078">
        <v>1</v>
      </c>
      <c r="K5078">
        <v>0</v>
      </c>
      <c r="L5078" t="s">
        <v>769</v>
      </c>
      <c r="M5078" t="s">
        <v>147</v>
      </c>
      <c r="N5078" s="13">
        <v>72596866</v>
      </c>
      <c r="O5078">
        <v>258056</v>
      </c>
      <c r="P5078">
        <v>2024</v>
      </c>
      <c r="Q5078">
        <v>890801053</v>
      </c>
      <c r="R5078" t="s">
        <v>784</v>
      </c>
      <c r="S5078" s="13">
        <v>72596866</v>
      </c>
      <c r="T5078">
        <v>0</v>
      </c>
      <c r="U5078" t="s">
        <v>4465</v>
      </c>
      <c r="V5078" t="s">
        <v>2342</v>
      </c>
      <c r="W5078">
        <v>5001</v>
      </c>
      <c r="X5078">
        <v>0</v>
      </c>
      <c r="Y5078">
        <v>258023</v>
      </c>
      <c r="Z5078">
        <v>20240228</v>
      </c>
      <c r="AA5078">
        <v>2024021030</v>
      </c>
      <c r="AB5078">
        <v>0</v>
      </c>
      <c r="AC5078" t="s">
        <v>2281</v>
      </c>
      <c r="AD5078" t="s">
        <v>2281</v>
      </c>
      <c r="AE5078">
        <v>11101</v>
      </c>
      <c r="AF5078" t="s">
        <v>2281</v>
      </c>
      <c r="AG5078" t="s">
        <v>549</v>
      </c>
      <c r="AH5078">
        <v>100</v>
      </c>
    </row>
    <row r="5079" spans="1:34" hidden="1" x14ac:dyDescent="0.25">
      <c r="A5079" t="str">
        <f t="shared" si="237"/>
        <v>25 11 1 11 3 2 1 0 213070200102 0 258057</v>
      </c>
      <c r="B5079" t="str">
        <f t="shared" si="238"/>
        <v>25 11 1 11 3 2 1 0 213070200102 0 258024</v>
      </c>
      <c r="C5079" t="str">
        <f t="shared" si="239"/>
        <v>25 11 1 11 3 2 1 0 213070200102 0</v>
      </c>
      <c r="D5079">
        <v>25</v>
      </c>
      <c r="E5079">
        <v>11</v>
      </c>
      <c r="F5079">
        <v>1</v>
      </c>
      <c r="G5079">
        <v>11</v>
      </c>
      <c r="H5079">
        <v>3</v>
      </c>
      <c r="I5079">
        <v>2</v>
      </c>
      <c r="J5079">
        <v>1</v>
      </c>
      <c r="K5079">
        <v>0</v>
      </c>
      <c r="L5079" t="s">
        <v>769</v>
      </c>
      <c r="M5079" t="s">
        <v>147</v>
      </c>
      <c r="N5079" s="13">
        <v>32379371</v>
      </c>
      <c r="O5079">
        <v>258057</v>
      </c>
      <c r="P5079">
        <v>2024</v>
      </c>
      <c r="Q5079">
        <v>890801053</v>
      </c>
      <c r="R5079" t="s">
        <v>784</v>
      </c>
      <c r="S5079" s="13">
        <v>32379371</v>
      </c>
      <c r="T5079">
        <v>0</v>
      </c>
      <c r="U5079" t="s">
        <v>4466</v>
      </c>
      <c r="V5079" t="s">
        <v>2342</v>
      </c>
      <c r="W5079">
        <v>5001</v>
      </c>
      <c r="X5079">
        <v>0</v>
      </c>
      <c r="Y5079">
        <v>258024</v>
      </c>
      <c r="Z5079">
        <v>20240228</v>
      </c>
      <c r="AA5079">
        <v>2024021110</v>
      </c>
      <c r="AB5079">
        <v>0</v>
      </c>
      <c r="AC5079" t="s">
        <v>2281</v>
      </c>
      <c r="AD5079" t="s">
        <v>2281</v>
      </c>
      <c r="AE5079">
        <v>11101</v>
      </c>
      <c r="AF5079" t="s">
        <v>2281</v>
      </c>
      <c r="AG5079" t="s">
        <v>549</v>
      </c>
      <c r="AH5079">
        <v>100</v>
      </c>
    </row>
    <row r="5080" spans="1:34" hidden="1" x14ac:dyDescent="0.25">
      <c r="A5080" t="str">
        <f t="shared" si="237"/>
        <v>25 11 1 22 3 2 1 0 213070200201 0 258058</v>
      </c>
      <c r="B5080" t="str">
        <f t="shared" si="238"/>
        <v>25 11 1 22 3 2 1 0 213070200201 0 258025</v>
      </c>
      <c r="C5080" t="str">
        <f t="shared" si="239"/>
        <v>25 11 1 22 3 2 1 0 213070200201 0</v>
      </c>
      <c r="D5080">
        <v>25</v>
      </c>
      <c r="E5080">
        <v>11</v>
      </c>
      <c r="F5080">
        <v>1</v>
      </c>
      <c r="G5080">
        <v>22</v>
      </c>
      <c r="H5080">
        <v>3</v>
      </c>
      <c r="I5080">
        <v>2</v>
      </c>
      <c r="J5080">
        <v>1</v>
      </c>
      <c r="K5080">
        <v>0</v>
      </c>
      <c r="L5080" t="s">
        <v>771</v>
      </c>
      <c r="M5080" t="s">
        <v>147</v>
      </c>
      <c r="N5080" s="13">
        <v>5510121</v>
      </c>
      <c r="O5080">
        <v>258058</v>
      </c>
      <c r="P5080">
        <v>2024</v>
      </c>
      <c r="Q5080">
        <v>890801053</v>
      </c>
      <c r="R5080" t="s">
        <v>784</v>
      </c>
      <c r="S5080" s="13">
        <v>5510121</v>
      </c>
      <c r="T5080">
        <v>0</v>
      </c>
      <c r="U5080" t="s">
        <v>4467</v>
      </c>
      <c r="V5080" t="s">
        <v>2342</v>
      </c>
      <c r="W5080">
        <v>5001</v>
      </c>
      <c r="X5080">
        <v>0</v>
      </c>
      <c r="Y5080">
        <v>258025</v>
      </c>
      <c r="Z5080">
        <v>20240228</v>
      </c>
      <c r="AA5080">
        <v>2024021110</v>
      </c>
      <c r="AB5080">
        <v>0</v>
      </c>
      <c r="AC5080" t="s">
        <v>2281</v>
      </c>
      <c r="AD5080" t="s">
        <v>2281</v>
      </c>
      <c r="AE5080">
        <v>13301</v>
      </c>
      <c r="AF5080" t="s">
        <v>2394</v>
      </c>
      <c r="AG5080" t="s">
        <v>73</v>
      </c>
      <c r="AH5080">
        <v>100</v>
      </c>
    </row>
    <row r="5081" spans="1:34" hidden="1" x14ac:dyDescent="0.25">
      <c r="A5081" t="str">
        <f t="shared" si="237"/>
        <v>25 11 1 22 3 2 1 0 213070200201 0 258059</v>
      </c>
      <c r="B5081" t="str">
        <f t="shared" si="238"/>
        <v>25 11 1 22 3 2 1 0 213070200201 0 258025</v>
      </c>
      <c r="C5081" t="str">
        <f t="shared" si="239"/>
        <v>25 11 1 22 3 2 1 0 213070200201 0</v>
      </c>
      <c r="D5081">
        <v>25</v>
      </c>
      <c r="E5081">
        <v>11</v>
      </c>
      <c r="F5081">
        <v>1</v>
      </c>
      <c r="G5081">
        <v>22</v>
      </c>
      <c r="H5081">
        <v>3</v>
      </c>
      <c r="I5081">
        <v>2</v>
      </c>
      <c r="J5081">
        <v>1</v>
      </c>
      <c r="K5081">
        <v>0</v>
      </c>
      <c r="L5081" t="s">
        <v>771</v>
      </c>
      <c r="M5081" t="s">
        <v>147</v>
      </c>
      <c r="N5081" s="13">
        <v>7890787</v>
      </c>
      <c r="O5081">
        <v>258059</v>
      </c>
      <c r="P5081">
        <v>2024</v>
      </c>
      <c r="Q5081">
        <v>890801053</v>
      </c>
      <c r="R5081" t="s">
        <v>784</v>
      </c>
      <c r="S5081" s="13">
        <v>7890787</v>
      </c>
      <c r="T5081">
        <v>0</v>
      </c>
      <c r="U5081" t="s">
        <v>4468</v>
      </c>
      <c r="V5081" t="s">
        <v>2342</v>
      </c>
      <c r="W5081">
        <v>5001</v>
      </c>
      <c r="X5081">
        <v>0</v>
      </c>
      <c r="Y5081">
        <v>258025</v>
      </c>
      <c r="Z5081">
        <v>20240228</v>
      </c>
      <c r="AA5081">
        <v>2024021110</v>
      </c>
      <c r="AB5081">
        <v>0</v>
      </c>
      <c r="AC5081" t="s">
        <v>2281</v>
      </c>
      <c r="AD5081" t="s">
        <v>2281</v>
      </c>
      <c r="AE5081">
        <v>13301</v>
      </c>
      <c r="AF5081" t="s">
        <v>2394</v>
      </c>
      <c r="AG5081" t="s">
        <v>73</v>
      </c>
      <c r="AH5081">
        <v>100</v>
      </c>
    </row>
    <row r="5082" spans="1:34" hidden="1" x14ac:dyDescent="0.25">
      <c r="A5082" t="str">
        <f t="shared" si="237"/>
        <v>25 11 1 22 3 2 2 0 213070200102 0 258060</v>
      </c>
      <c r="B5082" t="str">
        <f t="shared" si="238"/>
        <v>25 11 1 22 3 2 2 0 213070200102 0 258027</v>
      </c>
      <c r="C5082" t="str">
        <f t="shared" si="239"/>
        <v>25 11 1 22 3 2 2 0 213070200102 0</v>
      </c>
      <c r="D5082">
        <v>25</v>
      </c>
      <c r="E5082">
        <v>11</v>
      </c>
      <c r="F5082">
        <v>1</v>
      </c>
      <c r="G5082">
        <v>22</v>
      </c>
      <c r="H5082">
        <v>3</v>
      </c>
      <c r="I5082">
        <v>2</v>
      </c>
      <c r="J5082">
        <v>2</v>
      </c>
      <c r="K5082">
        <v>0</v>
      </c>
      <c r="L5082" t="s">
        <v>769</v>
      </c>
      <c r="M5082" t="s">
        <v>147</v>
      </c>
      <c r="N5082" s="13">
        <v>21794135</v>
      </c>
      <c r="O5082">
        <v>258060</v>
      </c>
      <c r="P5082">
        <v>2024</v>
      </c>
      <c r="Q5082">
        <v>890801053</v>
      </c>
      <c r="R5082" t="s">
        <v>784</v>
      </c>
      <c r="S5082" s="13">
        <v>21794135</v>
      </c>
      <c r="T5082">
        <v>0</v>
      </c>
      <c r="U5082" t="s">
        <v>4469</v>
      </c>
      <c r="V5082" t="s">
        <v>2342</v>
      </c>
      <c r="W5082">
        <v>5001</v>
      </c>
      <c r="X5082">
        <v>0</v>
      </c>
      <c r="Y5082">
        <v>258027</v>
      </c>
      <c r="Z5082">
        <v>20240228</v>
      </c>
      <c r="AA5082">
        <v>2024021130</v>
      </c>
      <c r="AB5082">
        <v>0</v>
      </c>
      <c r="AC5082" t="s">
        <v>2281</v>
      </c>
      <c r="AD5082" t="s">
        <v>2281</v>
      </c>
      <c r="AE5082">
        <v>12612</v>
      </c>
      <c r="AF5082" t="s">
        <v>4421</v>
      </c>
      <c r="AG5082" t="s">
        <v>74</v>
      </c>
      <c r="AH5082">
        <v>100</v>
      </c>
    </row>
    <row r="5083" spans="1:34" hidden="1" x14ac:dyDescent="0.25">
      <c r="A5083" t="str">
        <f t="shared" si="237"/>
        <v>25 11 1 22 3 2 2 0 213070200102 0 258061</v>
      </c>
      <c r="B5083" t="str">
        <f t="shared" si="238"/>
        <v>25 11 1 22 3 2 2 0 213070200102 0 258027</v>
      </c>
      <c r="C5083" t="str">
        <f t="shared" si="239"/>
        <v>25 11 1 22 3 2 2 0 213070200102 0</v>
      </c>
      <c r="D5083">
        <v>25</v>
      </c>
      <c r="E5083">
        <v>11</v>
      </c>
      <c r="F5083">
        <v>1</v>
      </c>
      <c r="G5083">
        <v>22</v>
      </c>
      <c r="H5083">
        <v>3</v>
      </c>
      <c r="I5083">
        <v>2</v>
      </c>
      <c r="J5083">
        <v>2</v>
      </c>
      <c r="K5083">
        <v>0</v>
      </c>
      <c r="L5083" t="s">
        <v>769</v>
      </c>
      <c r="M5083" t="s">
        <v>147</v>
      </c>
      <c r="N5083" s="13">
        <v>2456602</v>
      </c>
      <c r="O5083">
        <v>258061</v>
      </c>
      <c r="P5083">
        <v>2024</v>
      </c>
      <c r="Q5083">
        <v>890801053</v>
      </c>
      <c r="R5083" t="s">
        <v>784</v>
      </c>
      <c r="S5083" s="13">
        <v>2456602</v>
      </c>
      <c r="T5083">
        <v>0</v>
      </c>
      <c r="U5083" t="s">
        <v>4470</v>
      </c>
      <c r="V5083" t="s">
        <v>2342</v>
      </c>
      <c r="W5083">
        <v>5001</v>
      </c>
      <c r="X5083">
        <v>0</v>
      </c>
      <c r="Y5083">
        <v>258027</v>
      </c>
      <c r="Z5083">
        <v>20240228</v>
      </c>
      <c r="AA5083">
        <v>2024021130</v>
      </c>
      <c r="AB5083">
        <v>0</v>
      </c>
      <c r="AC5083" t="s">
        <v>2281</v>
      </c>
      <c r="AD5083" t="s">
        <v>2281</v>
      </c>
      <c r="AE5083">
        <v>12612</v>
      </c>
      <c r="AF5083" t="s">
        <v>4421</v>
      </c>
      <c r="AG5083" t="s">
        <v>74</v>
      </c>
      <c r="AH5083">
        <v>100</v>
      </c>
    </row>
    <row r="5084" spans="1:34" hidden="1" x14ac:dyDescent="0.25">
      <c r="A5084" t="str">
        <f t="shared" si="237"/>
        <v>25 1 3 11 5 2 18 0 0 4599003 258062</v>
      </c>
      <c r="B5084" t="str">
        <f t="shared" si="238"/>
        <v>25 1 3 11 5 2 18 0 0 4599003 258034</v>
      </c>
      <c r="C5084" t="str">
        <f t="shared" si="239"/>
        <v>25 1 3 11 5 2 18 0 0 4599003</v>
      </c>
      <c r="D5084">
        <v>25</v>
      </c>
      <c r="E5084">
        <v>1</v>
      </c>
      <c r="F5084">
        <v>3</v>
      </c>
      <c r="G5084">
        <v>11</v>
      </c>
      <c r="H5084">
        <v>5</v>
      </c>
      <c r="I5084">
        <v>2</v>
      </c>
      <c r="J5084">
        <v>18</v>
      </c>
      <c r="K5084">
        <v>0</v>
      </c>
      <c r="L5084" t="s">
        <v>147</v>
      </c>
      <c r="M5084" t="s">
        <v>179</v>
      </c>
      <c r="N5084" s="13">
        <v>399300</v>
      </c>
      <c r="O5084">
        <v>258062</v>
      </c>
      <c r="P5084">
        <v>2024</v>
      </c>
      <c r="Q5084">
        <v>890801053</v>
      </c>
      <c r="R5084" t="s">
        <v>784</v>
      </c>
      <c r="S5084" s="13">
        <v>399300</v>
      </c>
      <c r="T5084">
        <v>0</v>
      </c>
      <c r="U5084" t="s">
        <v>4471</v>
      </c>
      <c r="V5084" t="s">
        <v>2342</v>
      </c>
      <c r="W5084">
        <v>5001</v>
      </c>
      <c r="X5084">
        <v>0</v>
      </c>
      <c r="Y5084">
        <v>258034</v>
      </c>
      <c r="Z5084">
        <v>20240228</v>
      </c>
      <c r="AA5084">
        <v>2024021120</v>
      </c>
      <c r="AB5084">
        <v>0</v>
      </c>
      <c r="AC5084" t="s">
        <v>2281</v>
      </c>
      <c r="AD5084" t="s">
        <v>2281</v>
      </c>
      <c r="AE5084">
        <v>21101</v>
      </c>
      <c r="AF5084" t="s">
        <v>2281</v>
      </c>
      <c r="AG5084" t="s">
        <v>8138</v>
      </c>
      <c r="AH5084">
        <v>100</v>
      </c>
    </row>
    <row r="5085" spans="1:34" hidden="1" x14ac:dyDescent="0.25">
      <c r="A5085" t="str">
        <f t="shared" si="237"/>
        <v>25 1 3 11 5 2 18 0 0 4599003 258063</v>
      </c>
      <c r="B5085" t="str">
        <f t="shared" si="238"/>
        <v>25 1 3 11 5 2 18 0 0 4599003 258033</v>
      </c>
      <c r="C5085" t="str">
        <f t="shared" si="239"/>
        <v>25 1 3 11 5 2 18 0 0 4599003</v>
      </c>
      <c r="D5085">
        <v>25</v>
      </c>
      <c r="E5085">
        <v>1</v>
      </c>
      <c r="F5085">
        <v>3</v>
      </c>
      <c r="G5085">
        <v>11</v>
      </c>
      <c r="H5085">
        <v>5</v>
      </c>
      <c r="I5085">
        <v>2</v>
      </c>
      <c r="J5085">
        <v>18</v>
      </c>
      <c r="K5085">
        <v>0</v>
      </c>
      <c r="L5085" t="s">
        <v>147</v>
      </c>
      <c r="M5085" t="s">
        <v>179</v>
      </c>
      <c r="N5085" s="13">
        <v>54500</v>
      </c>
      <c r="O5085">
        <v>258063</v>
      </c>
      <c r="P5085">
        <v>2024</v>
      </c>
      <c r="Q5085">
        <v>900319291</v>
      </c>
      <c r="R5085" t="s">
        <v>785</v>
      </c>
      <c r="S5085" s="13">
        <v>54500</v>
      </c>
      <c r="T5085">
        <v>0</v>
      </c>
      <c r="U5085" t="s">
        <v>4472</v>
      </c>
      <c r="V5085" t="s">
        <v>2342</v>
      </c>
      <c r="W5085">
        <v>5011</v>
      </c>
      <c r="X5085">
        <v>0</v>
      </c>
      <c r="Y5085">
        <v>258033</v>
      </c>
      <c r="Z5085">
        <v>20240228</v>
      </c>
      <c r="AA5085">
        <v>2024021120</v>
      </c>
      <c r="AB5085">
        <v>0</v>
      </c>
      <c r="AC5085" t="s">
        <v>2281</v>
      </c>
      <c r="AD5085" t="s">
        <v>2281</v>
      </c>
      <c r="AE5085">
        <v>21101</v>
      </c>
      <c r="AF5085" t="s">
        <v>2281</v>
      </c>
      <c r="AG5085" t="s">
        <v>8138</v>
      </c>
      <c r="AH5085">
        <v>100</v>
      </c>
    </row>
    <row r="5086" spans="1:34" hidden="1" x14ac:dyDescent="0.25">
      <c r="A5086" t="str">
        <f t="shared" si="237"/>
        <v>25 11 1 22 3 2 1 0 213070200201 0 258064</v>
      </c>
      <c r="B5086" t="str">
        <f t="shared" si="238"/>
        <v>25 11 1 22 3 2 1 0 213070200201 0 258026</v>
      </c>
      <c r="C5086" t="str">
        <f t="shared" si="239"/>
        <v>25 11 1 22 3 2 1 0 213070200201 0</v>
      </c>
      <c r="D5086">
        <v>25</v>
      </c>
      <c r="E5086">
        <v>11</v>
      </c>
      <c r="F5086">
        <v>1</v>
      </c>
      <c r="G5086">
        <v>22</v>
      </c>
      <c r="H5086">
        <v>3</v>
      </c>
      <c r="I5086">
        <v>2</v>
      </c>
      <c r="J5086">
        <v>1</v>
      </c>
      <c r="K5086">
        <v>0</v>
      </c>
      <c r="L5086" t="s">
        <v>771</v>
      </c>
      <c r="M5086" t="s">
        <v>147</v>
      </c>
      <c r="N5086" s="13">
        <v>252900</v>
      </c>
      <c r="O5086">
        <v>258064</v>
      </c>
      <c r="P5086">
        <v>2024</v>
      </c>
      <c r="Q5086">
        <v>900319291</v>
      </c>
      <c r="R5086" t="s">
        <v>785</v>
      </c>
      <c r="S5086" s="13">
        <v>252900</v>
      </c>
      <c r="T5086">
        <v>0</v>
      </c>
      <c r="U5086" t="s">
        <v>4473</v>
      </c>
      <c r="V5086" t="s">
        <v>2342</v>
      </c>
      <c r="W5086">
        <v>5011</v>
      </c>
      <c r="X5086">
        <v>0</v>
      </c>
      <c r="Y5086">
        <v>258026</v>
      </c>
      <c r="Z5086">
        <v>20240228</v>
      </c>
      <c r="AA5086">
        <v>2024021160</v>
      </c>
      <c r="AB5086">
        <v>0</v>
      </c>
      <c r="AC5086" t="s">
        <v>2281</v>
      </c>
      <c r="AD5086" t="s">
        <v>2281</v>
      </c>
      <c r="AE5086">
        <v>13301</v>
      </c>
      <c r="AF5086" t="s">
        <v>2394</v>
      </c>
      <c r="AG5086" t="s">
        <v>73</v>
      </c>
      <c r="AH5086">
        <v>100</v>
      </c>
    </row>
    <row r="5087" spans="1:34" hidden="1" x14ac:dyDescent="0.25">
      <c r="A5087" t="str">
        <f t="shared" si="237"/>
        <v>25 1 3 11 5 2 18 0 0 4599002 258065</v>
      </c>
      <c r="B5087" t="str">
        <f t="shared" si="238"/>
        <v>25 1 3 11 5 2 18 0 0 4599002 258017</v>
      </c>
      <c r="C5087" t="str">
        <f t="shared" si="239"/>
        <v>25 1 3 11 5 2 18 0 0 4599002</v>
      </c>
      <c r="D5087">
        <v>25</v>
      </c>
      <c r="E5087">
        <v>1</v>
      </c>
      <c r="F5087">
        <v>3</v>
      </c>
      <c r="G5087">
        <v>11</v>
      </c>
      <c r="H5087">
        <v>5</v>
      </c>
      <c r="I5087">
        <v>2</v>
      </c>
      <c r="J5087">
        <v>18</v>
      </c>
      <c r="K5087">
        <v>0</v>
      </c>
      <c r="L5087" t="s">
        <v>147</v>
      </c>
      <c r="M5087" t="s">
        <v>178</v>
      </c>
      <c r="N5087" s="13">
        <v>2113100</v>
      </c>
      <c r="O5087">
        <v>258065</v>
      </c>
      <c r="P5087">
        <v>2024</v>
      </c>
      <c r="Q5087">
        <v>24339440</v>
      </c>
      <c r="R5087" t="s">
        <v>1516</v>
      </c>
      <c r="S5087" s="13">
        <v>2113100</v>
      </c>
      <c r="T5087">
        <v>0</v>
      </c>
      <c r="U5087" t="s">
        <v>4474</v>
      </c>
      <c r="V5087" t="s">
        <v>2295</v>
      </c>
      <c r="W5087">
        <v>5004</v>
      </c>
      <c r="X5087">
        <v>0</v>
      </c>
      <c r="Y5087">
        <v>258017</v>
      </c>
      <c r="Z5087">
        <v>20240228</v>
      </c>
      <c r="AA5087">
        <v>2401230216</v>
      </c>
      <c r="AB5087">
        <v>1</v>
      </c>
      <c r="AC5087" t="s">
        <v>2281</v>
      </c>
      <c r="AD5087" t="s">
        <v>2281</v>
      </c>
      <c r="AE5087">
        <v>21101</v>
      </c>
      <c r="AF5087" t="s">
        <v>2281</v>
      </c>
      <c r="AG5087" t="s">
        <v>8138</v>
      </c>
      <c r="AH5087">
        <v>260</v>
      </c>
    </row>
    <row r="5088" spans="1:34" hidden="1" x14ac:dyDescent="0.25">
      <c r="A5088" t="str">
        <f t="shared" si="237"/>
        <v>25 1 3 82 3 2 85 1 0 4003047 258066</v>
      </c>
      <c r="B5088" t="str">
        <f t="shared" si="238"/>
        <v>25 1 3 82 3 2 85 1 0 4003047 258092</v>
      </c>
      <c r="C5088" t="str">
        <f t="shared" si="239"/>
        <v>25 1 3 82 3 2 85 1 0 4003047</v>
      </c>
      <c r="D5088">
        <v>25</v>
      </c>
      <c r="E5088">
        <v>1</v>
      </c>
      <c r="F5088">
        <v>3</v>
      </c>
      <c r="G5088">
        <v>82</v>
      </c>
      <c r="H5088">
        <v>3</v>
      </c>
      <c r="I5088">
        <v>2</v>
      </c>
      <c r="J5088">
        <v>85</v>
      </c>
      <c r="K5088">
        <v>1</v>
      </c>
      <c r="L5088" t="s">
        <v>147</v>
      </c>
      <c r="M5088" t="s">
        <v>542</v>
      </c>
      <c r="N5088" s="13">
        <v>307816010</v>
      </c>
      <c r="O5088">
        <v>258066</v>
      </c>
      <c r="P5088">
        <v>2024</v>
      </c>
      <c r="Q5088">
        <v>810000598</v>
      </c>
      <c r="R5088" t="s">
        <v>2278</v>
      </c>
      <c r="S5088" s="13">
        <v>307816010</v>
      </c>
      <c r="T5088">
        <v>0</v>
      </c>
      <c r="U5088" t="s">
        <v>4475</v>
      </c>
      <c r="V5088" t="s">
        <v>4476</v>
      </c>
      <c r="W5088">
        <v>5004</v>
      </c>
      <c r="X5088">
        <v>0</v>
      </c>
      <c r="Y5088">
        <v>258092</v>
      </c>
      <c r="Z5088">
        <v>20240229</v>
      </c>
      <c r="AA5088">
        <v>0</v>
      </c>
      <c r="AB5088">
        <v>0</v>
      </c>
      <c r="AC5088" t="s">
        <v>2281</v>
      </c>
      <c r="AD5088" t="s">
        <v>2281</v>
      </c>
      <c r="AE5088">
        <v>25342</v>
      </c>
      <c r="AF5088" t="s">
        <v>4477</v>
      </c>
      <c r="AG5088" t="s">
        <v>595</v>
      </c>
      <c r="AH5088">
        <v>337</v>
      </c>
    </row>
    <row r="5089" spans="1:34" hidden="1" x14ac:dyDescent="0.25">
      <c r="A5089" t="str">
        <f t="shared" si="237"/>
        <v>25 1 3 82 3 2 85 1 0 4003047 258067</v>
      </c>
      <c r="B5089" t="str">
        <f t="shared" si="238"/>
        <v>25 1 3 82 3 2 85 1 0 4003047 258094</v>
      </c>
      <c r="C5089" t="str">
        <f t="shared" si="239"/>
        <v>25 1 3 82 3 2 85 1 0 4003047</v>
      </c>
      <c r="D5089">
        <v>25</v>
      </c>
      <c r="E5089">
        <v>1</v>
      </c>
      <c r="F5089">
        <v>3</v>
      </c>
      <c r="G5089">
        <v>82</v>
      </c>
      <c r="H5089">
        <v>3</v>
      </c>
      <c r="I5089">
        <v>2</v>
      </c>
      <c r="J5089">
        <v>85</v>
      </c>
      <c r="K5089">
        <v>1</v>
      </c>
      <c r="L5089" t="s">
        <v>147</v>
      </c>
      <c r="M5089" t="s">
        <v>542</v>
      </c>
      <c r="N5089" s="13">
        <v>193925730</v>
      </c>
      <c r="O5089">
        <v>258067</v>
      </c>
      <c r="P5089">
        <v>2024</v>
      </c>
      <c r="Q5089">
        <v>800249174</v>
      </c>
      <c r="R5089" t="s">
        <v>788</v>
      </c>
      <c r="S5089" s="13">
        <v>193925730</v>
      </c>
      <c r="T5089">
        <v>0</v>
      </c>
      <c r="U5089" t="s">
        <v>4478</v>
      </c>
      <c r="V5089" t="s">
        <v>4479</v>
      </c>
      <c r="W5089">
        <v>5004</v>
      </c>
      <c r="X5089">
        <v>0</v>
      </c>
      <c r="Y5089">
        <v>258094</v>
      </c>
      <c r="Z5089">
        <v>20240229</v>
      </c>
      <c r="AA5089">
        <v>0</v>
      </c>
      <c r="AB5089">
        <v>0</v>
      </c>
      <c r="AC5089" t="s">
        <v>2281</v>
      </c>
      <c r="AD5089" t="s">
        <v>2281</v>
      </c>
      <c r="AE5089">
        <v>25342</v>
      </c>
      <c r="AF5089" t="s">
        <v>4477</v>
      </c>
      <c r="AG5089" t="s">
        <v>595</v>
      </c>
      <c r="AH5089">
        <v>337</v>
      </c>
    </row>
    <row r="5090" spans="1:34" hidden="1" x14ac:dyDescent="0.25">
      <c r="A5090" t="str">
        <f t="shared" si="237"/>
        <v>25 1 3 82 3 2 85 1 0 4003047 258068</v>
      </c>
      <c r="B5090" t="str">
        <f t="shared" si="238"/>
        <v>25 1 3 82 3 2 85 1 0 4003047 258093</v>
      </c>
      <c r="C5090" t="str">
        <f t="shared" si="239"/>
        <v>25 1 3 82 3 2 85 1 0 4003047</v>
      </c>
      <c r="D5090">
        <v>25</v>
      </c>
      <c r="E5090">
        <v>1</v>
      </c>
      <c r="F5090">
        <v>3</v>
      </c>
      <c r="G5090">
        <v>82</v>
      </c>
      <c r="H5090">
        <v>3</v>
      </c>
      <c r="I5090">
        <v>2</v>
      </c>
      <c r="J5090">
        <v>85</v>
      </c>
      <c r="K5090">
        <v>1</v>
      </c>
      <c r="L5090" t="s">
        <v>147</v>
      </c>
      <c r="M5090" t="s">
        <v>542</v>
      </c>
      <c r="N5090" s="13">
        <v>5287324</v>
      </c>
      <c r="O5090">
        <v>258068</v>
      </c>
      <c r="P5090">
        <v>2024</v>
      </c>
      <c r="Q5090">
        <v>890803239</v>
      </c>
      <c r="R5090" t="s">
        <v>924</v>
      </c>
      <c r="S5090" s="13">
        <v>5287324</v>
      </c>
      <c r="T5090">
        <v>0</v>
      </c>
      <c r="U5090" t="s">
        <v>4480</v>
      </c>
      <c r="V5090" t="s">
        <v>4481</v>
      </c>
      <c r="W5090">
        <v>5004</v>
      </c>
      <c r="X5090">
        <v>0</v>
      </c>
      <c r="Y5090">
        <v>258093</v>
      </c>
      <c r="Z5090">
        <v>20240229</v>
      </c>
      <c r="AA5090">
        <v>0</v>
      </c>
      <c r="AB5090">
        <v>0</v>
      </c>
      <c r="AC5090" t="s">
        <v>2281</v>
      </c>
      <c r="AD5090" t="s">
        <v>2281</v>
      </c>
      <c r="AE5090">
        <v>25342</v>
      </c>
      <c r="AF5090" t="s">
        <v>4477</v>
      </c>
      <c r="AG5090" t="s">
        <v>595</v>
      </c>
      <c r="AH5090">
        <v>337</v>
      </c>
    </row>
    <row r="5091" spans="1:34" hidden="1" x14ac:dyDescent="0.25">
      <c r="A5091" t="str">
        <f t="shared" si="237"/>
        <v>25 1 3 11 5 2 18 0 0 4599002 258069</v>
      </c>
      <c r="B5091" t="str">
        <f t="shared" si="238"/>
        <v>25 1 3 11 5 2 18 0 0 4599002 258020</v>
      </c>
      <c r="C5091" t="str">
        <f t="shared" si="239"/>
        <v>25 1 3 11 5 2 18 0 0 4599002</v>
      </c>
      <c r="D5091">
        <v>25</v>
      </c>
      <c r="E5091">
        <v>1</v>
      </c>
      <c r="F5091">
        <v>3</v>
      </c>
      <c r="G5091">
        <v>11</v>
      </c>
      <c r="H5091">
        <v>5</v>
      </c>
      <c r="I5091">
        <v>2</v>
      </c>
      <c r="J5091">
        <v>18</v>
      </c>
      <c r="K5091">
        <v>0</v>
      </c>
      <c r="L5091" t="s">
        <v>147</v>
      </c>
      <c r="M5091" t="s">
        <v>178</v>
      </c>
      <c r="N5091" s="13">
        <v>6300000</v>
      </c>
      <c r="O5091">
        <v>258069</v>
      </c>
      <c r="P5091">
        <v>2024</v>
      </c>
      <c r="Q5091">
        <v>30236774</v>
      </c>
      <c r="R5091" t="s">
        <v>1517</v>
      </c>
      <c r="S5091" s="13">
        <v>6300000</v>
      </c>
      <c r="T5091">
        <v>0</v>
      </c>
      <c r="U5091" t="s">
        <v>4482</v>
      </c>
      <c r="V5091" t="s">
        <v>2295</v>
      </c>
      <c r="W5091">
        <v>5004</v>
      </c>
      <c r="X5091">
        <v>0</v>
      </c>
      <c r="Y5091">
        <v>258020</v>
      </c>
      <c r="Z5091">
        <v>20240229</v>
      </c>
      <c r="AA5091">
        <v>2401260254</v>
      </c>
      <c r="AB5091">
        <v>1</v>
      </c>
      <c r="AC5091" t="s">
        <v>2281</v>
      </c>
      <c r="AD5091" t="s">
        <v>2281</v>
      </c>
      <c r="AE5091">
        <v>21101</v>
      </c>
      <c r="AF5091" t="s">
        <v>2281</v>
      </c>
      <c r="AG5091" t="s">
        <v>8138</v>
      </c>
      <c r="AH5091">
        <v>260</v>
      </c>
    </row>
    <row r="5092" spans="1:34" hidden="1" x14ac:dyDescent="0.25">
      <c r="A5092" t="str">
        <f t="shared" si="237"/>
        <v>25 1 3 11 5 2 18 0 0 4599002 258070</v>
      </c>
      <c r="B5092" t="str">
        <f t="shared" si="238"/>
        <v>25 1 3 11 5 2 18 0 0 4599002 258054</v>
      </c>
      <c r="C5092" t="str">
        <f t="shared" si="239"/>
        <v>25 1 3 11 5 2 18 0 0 4599002</v>
      </c>
      <c r="D5092">
        <v>25</v>
      </c>
      <c r="E5092">
        <v>1</v>
      </c>
      <c r="F5092">
        <v>3</v>
      </c>
      <c r="G5092">
        <v>11</v>
      </c>
      <c r="H5092">
        <v>5</v>
      </c>
      <c r="I5092">
        <v>2</v>
      </c>
      <c r="J5092">
        <v>18</v>
      </c>
      <c r="K5092">
        <v>0</v>
      </c>
      <c r="L5092" t="s">
        <v>147</v>
      </c>
      <c r="M5092" t="s">
        <v>178</v>
      </c>
      <c r="N5092" s="13">
        <v>566666.66</v>
      </c>
      <c r="O5092">
        <v>258070</v>
      </c>
      <c r="P5092">
        <v>2024</v>
      </c>
      <c r="Q5092">
        <v>1053776489</v>
      </c>
      <c r="R5092" t="s">
        <v>1518</v>
      </c>
      <c r="S5092" s="13">
        <v>566666.66</v>
      </c>
      <c r="T5092">
        <v>0</v>
      </c>
      <c r="U5092" t="s">
        <v>4483</v>
      </c>
      <c r="V5092" t="s">
        <v>2295</v>
      </c>
      <c r="W5092">
        <v>5004</v>
      </c>
      <c r="X5092">
        <v>0</v>
      </c>
      <c r="Y5092">
        <v>258054</v>
      </c>
      <c r="Z5092">
        <v>20240229</v>
      </c>
      <c r="AA5092">
        <v>2402160346</v>
      </c>
      <c r="AB5092">
        <v>1</v>
      </c>
      <c r="AC5092" t="s">
        <v>2281</v>
      </c>
      <c r="AD5092" t="s">
        <v>2281</v>
      </c>
      <c r="AE5092">
        <v>21101</v>
      </c>
      <c r="AF5092" t="s">
        <v>2281</v>
      </c>
      <c r="AG5092" t="s">
        <v>8138</v>
      </c>
      <c r="AH5092">
        <v>260</v>
      </c>
    </row>
    <row r="5093" spans="1:34" hidden="1" x14ac:dyDescent="0.25">
      <c r="A5093" t="str">
        <f t="shared" si="237"/>
        <v>25 1 2 11 1 1 1 0 22201020020203 0 258071</v>
      </c>
      <c r="B5093" t="str">
        <f t="shared" si="238"/>
        <v>25 1 2 11 1 1 1 0 22201020020203 0 258103</v>
      </c>
      <c r="C5093" t="str">
        <f t="shared" si="239"/>
        <v>25 1 2 11 1 1 1 0 22201020020203 0</v>
      </c>
      <c r="D5093">
        <v>25</v>
      </c>
      <c r="E5093">
        <v>1</v>
      </c>
      <c r="F5093">
        <v>2</v>
      </c>
      <c r="G5093">
        <v>11</v>
      </c>
      <c r="H5093">
        <v>1</v>
      </c>
      <c r="I5093">
        <v>1</v>
      </c>
      <c r="J5093">
        <v>1</v>
      </c>
      <c r="K5093">
        <v>0</v>
      </c>
      <c r="L5093" t="s">
        <v>761</v>
      </c>
      <c r="M5093" t="s">
        <v>147</v>
      </c>
      <c r="N5093" s="13">
        <v>406250000</v>
      </c>
      <c r="O5093">
        <v>258071</v>
      </c>
      <c r="P5093">
        <v>2024</v>
      </c>
      <c r="Q5093">
        <v>800037800</v>
      </c>
      <c r="R5093" t="s">
        <v>1502</v>
      </c>
      <c r="S5093" s="13">
        <v>406250000</v>
      </c>
      <c r="T5093">
        <v>0</v>
      </c>
      <c r="U5093" t="s">
        <v>4484</v>
      </c>
      <c r="V5093" t="s">
        <v>2342</v>
      </c>
      <c r="W5093">
        <v>5016</v>
      </c>
      <c r="X5093">
        <v>0</v>
      </c>
      <c r="Y5093">
        <v>258103</v>
      </c>
      <c r="Z5093">
        <v>20240229</v>
      </c>
      <c r="AA5093">
        <v>111</v>
      </c>
      <c r="AB5093">
        <v>0</v>
      </c>
      <c r="AC5093" t="s">
        <v>4485</v>
      </c>
      <c r="AD5093" t="s">
        <v>4456</v>
      </c>
      <c r="AE5093">
        <v>11101</v>
      </c>
      <c r="AF5093" t="s">
        <v>2281</v>
      </c>
      <c r="AG5093" t="s">
        <v>549</v>
      </c>
      <c r="AH5093">
        <v>211</v>
      </c>
    </row>
    <row r="5094" spans="1:34" hidden="1" x14ac:dyDescent="0.25">
      <c r="A5094" t="str">
        <f t="shared" si="237"/>
        <v>25 1 2 11 1 1 2 0 22202020020203 0 258072</v>
      </c>
      <c r="B5094" t="str">
        <f t="shared" si="238"/>
        <v>25 1 2 11 1 1 2 0 22202020020203 0 258102</v>
      </c>
      <c r="C5094" t="str">
        <f t="shared" si="239"/>
        <v>25 1 2 11 1 1 2 0 22202020020203 0</v>
      </c>
      <c r="D5094">
        <v>25</v>
      </c>
      <c r="E5094">
        <v>1</v>
      </c>
      <c r="F5094">
        <v>2</v>
      </c>
      <c r="G5094">
        <v>11</v>
      </c>
      <c r="H5094">
        <v>1</v>
      </c>
      <c r="I5094">
        <v>1</v>
      </c>
      <c r="J5094">
        <v>2</v>
      </c>
      <c r="K5094">
        <v>0</v>
      </c>
      <c r="L5094" t="s">
        <v>762</v>
      </c>
      <c r="M5094" t="s">
        <v>147</v>
      </c>
      <c r="N5094" s="13">
        <v>276443742</v>
      </c>
      <c r="O5094">
        <v>258072</v>
      </c>
      <c r="P5094">
        <v>2024</v>
      </c>
      <c r="Q5094">
        <v>800037800</v>
      </c>
      <c r="R5094" t="s">
        <v>1502</v>
      </c>
      <c r="S5094" s="13">
        <v>276443742</v>
      </c>
      <c r="T5094">
        <v>0</v>
      </c>
      <c r="U5094" t="s">
        <v>4486</v>
      </c>
      <c r="V5094" t="s">
        <v>2342</v>
      </c>
      <c r="W5094">
        <v>5016</v>
      </c>
      <c r="X5094">
        <v>0</v>
      </c>
      <c r="Y5094">
        <v>258102</v>
      </c>
      <c r="Z5094">
        <v>20240229</v>
      </c>
      <c r="AA5094">
        <v>111</v>
      </c>
      <c r="AB5094">
        <v>0</v>
      </c>
      <c r="AC5094" t="s">
        <v>4485</v>
      </c>
      <c r="AD5094" t="s">
        <v>4456</v>
      </c>
      <c r="AE5094">
        <v>11101</v>
      </c>
      <c r="AF5094" t="s">
        <v>2281</v>
      </c>
      <c r="AG5094" t="s">
        <v>549</v>
      </c>
      <c r="AH5094">
        <v>211</v>
      </c>
    </row>
    <row r="5095" spans="1:34" hidden="1" x14ac:dyDescent="0.25">
      <c r="A5095" t="str">
        <f t="shared" si="237"/>
        <v>25 11 1 11 3 1 3 0 2110103006 0 258073</v>
      </c>
      <c r="B5095" t="str">
        <f t="shared" si="238"/>
        <v>25 11 1 11 3 1 3 0 2110103006 0 258104</v>
      </c>
      <c r="C5095" t="str">
        <f t="shared" si="239"/>
        <v>25 11 1 11 3 1 3 0 2110103006 0</v>
      </c>
      <c r="D5095">
        <v>25</v>
      </c>
      <c r="E5095">
        <v>11</v>
      </c>
      <c r="F5095">
        <v>1</v>
      </c>
      <c r="G5095">
        <v>11</v>
      </c>
      <c r="H5095">
        <v>3</v>
      </c>
      <c r="I5095">
        <v>1</v>
      </c>
      <c r="J5095">
        <v>3</v>
      </c>
      <c r="K5095">
        <v>0</v>
      </c>
      <c r="L5095" t="s">
        <v>768</v>
      </c>
      <c r="M5095" t="s">
        <v>147</v>
      </c>
      <c r="N5095" s="13">
        <v>164341779</v>
      </c>
      <c r="O5095">
        <v>258073</v>
      </c>
      <c r="P5095">
        <v>2024</v>
      </c>
      <c r="Q5095">
        <v>810005966</v>
      </c>
      <c r="R5095" t="s">
        <v>1562</v>
      </c>
      <c r="S5095" s="13">
        <v>164341779</v>
      </c>
      <c r="T5095">
        <v>0</v>
      </c>
      <c r="U5095" t="s">
        <v>4487</v>
      </c>
      <c r="V5095" t="s">
        <v>2342</v>
      </c>
      <c r="W5095">
        <v>5002</v>
      </c>
      <c r="X5095">
        <v>0</v>
      </c>
      <c r="Y5095">
        <v>258104</v>
      </c>
      <c r="Z5095">
        <v>20240229</v>
      </c>
      <c r="AA5095">
        <v>0</v>
      </c>
      <c r="AB5095">
        <v>0</v>
      </c>
      <c r="AC5095" t="s">
        <v>2281</v>
      </c>
      <c r="AD5095" t="s">
        <v>2281</v>
      </c>
      <c r="AE5095">
        <v>11101</v>
      </c>
      <c r="AF5095" t="s">
        <v>2281</v>
      </c>
      <c r="AG5095" t="s">
        <v>549</v>
      </c>
      <c r="AH5095">
        <v>122</v>
      </c>
    </row>
    <row r="5096" spans="1:34" hidden="1" x14ac:dyDescent="0.25">
      <c r="A5096" t="str">
        <f t="shared" si="237"/>
        <v>25 11 1 22 3 2 13 0 213070200202 0 258074</v>
      </c>
      <c r="B5096" t="str">
        <f t="shared" si="238"/>
        <v>25 11 1 22 3 2 13 0 213070200202 0 258090</v>
      </c>
      <c r="C5096" t="str">
        <f t="shared" si="239"/>
        <v>25 11 1 22 3 2 13 0 213070200202 0</v>
      </c>
      <c r="D5096">
        <v>25</v>
      </c>
      <c r="E5096">
        <v>11</v>
      </c>
      <c r="F5096">
        <v>1</v>
      </c>
      <c r="G5096">
        <v>22</v>
      </c>
      <c r="H5096">
        <v>3</v>
      </c>
      <c r="I5096">
        <v>2</v>
      </c>
      <c r="J5096">
        <v>13</v>
      </c>
      <c r="K5096">
        <v>0</v>
      </c>
      <c r="L5096" t="s">
        <v>772</v>
      </c>
      <c r="M5096" t="s">
        <v>147</v>
      </c>
      <c r="N5096" s="13">
        <v>1670465</v>
      </c>
      <c r="O5096">
        <v>258074</v>
      </c>
      <c r="P5096">
        <v>2024</v>
      </c>
      <c r="Q5096">
        <v>830053630</v>
      </c>
      <c r="R5096" t="s">
        <v>1614</v>
      </c>
      <c r="S5096" s="13">
        <v>1670465</v>
      </c>
      <c r="T5096">
        <v>0</v>
      </c>
      <c r="U5096" t="s">
        <v>4488</v>
      </c>
      <c r="V5096" t="s">
        <v>2342</v>
      </c>
      <c r="W5096">
        <v>5001</v>
      </c>
      <c r="X5096">
        <v>0</v>
      </c>
      <c r="Y5096">
        <v>258090</v>
      </c>
      <c r="Z5096">
        <v>20240229</v>
      </c>
      <c r="AA5096">
        <v>0</v>
      </c>
      <c r="AB5096">
        <v>0</v>
      </c>
      <c r="AC5096" t="s">
        <v>2281</v>
      </c>
      <c r="AD5096" t="s">
        <v>2281</v>
      </c>
      <c r="AE5096">
        <v>11220</v>
      </c>
      <c r="AF5096" t="s">
        <v>4434</v>
      </c>
      <c r="AG5096" t="s">
        <v>77</v>
      </c>
      <c r="AH5096">
        <v>122</v>
      </c>
    </row>
    <row r="5097" spans="1:34" hidden="1" x14ac:dyDescent="0.25">
      <c r="A5097" t="str">
        <f t="shared" si="237"/>
        <v>25 11 1 22 3 2 13 0 213070200202 0 258075</v>
      </c>
      <c r="B5097" t="str">
        <f t="shared" si="238"/>
        <v>25 11 1 22 3 2 13 0 213070200202 0 258091</v>
      </c>
      <c r="C5097" t="str">
        <f t="shared" si="239"/>
        <v>25 11 1 22 3 2 13 0 213070200202 0</v>
      </c>
      <c r="D5097">
        <v>25</v>
      </c>
      <c r="E5097">
        <v>11</v>
      </c>
      <c r="F5097">
        <v>1</v>
      </c>
      <c r="G5097">
        <v>22</v>
      </c>
      <c r="H5097">
        <v>3</v>
      </c>
      <c r="I5097">
        <v>2</v>
      </c>
      <c r="J5097">
        <v>13</v>
      </c>
      <c r="K5097">
        <v>0</v>
      </c>
      <c r="L5097" t="s">
        <v>772</v>
      </c>
      <c r="M5097" t="s">
        <v>147</v>
      </c>
      <c r="N5097" s="13">
        <v>4730324</v>
      </c>
      <c r="O5097">
        <v>258075</v>
      </c>
      <c r="P5097">
        <v>2024</v>
      </c>
      <c r="Q5097">
        <v>830053630</v>
      </c>
      <c r="R5097" t="s">
        <v>1614</v>
      </c>
      <c r="S5097" s="13">
        <v>4730324</v>
      </c>
      <c r="T5097">
        <v>0</v>
      </c>
      <c r="U5097" t="s">
        <v>4489</v>
      </c>
      <c r="V5097" t="s">
        <v>2342</v>
      </c>
      <c r="W5097">
        <v>5001</v>
      </c>
      <c r="X5097">
        <v>0</v>
      </c>
      <c r="Y5097">
        <v>258091</v>
      </c>
      <c r="Z5097">
        <v>20240229</v>
      </c>
      <c r="AA5097">
        <v>0</v>
      </c>
      <c r="AB5097">
        <v>0</v>
      </c>
      <c r="AC5097" t="s">
        <v>2281</v>
      </c>
      <c r="AD5097" t="s">
        <v>2281</v>
      </c>
      <c r="AE5097">
        <v>11220</v>
      </c>
      <c r="AF5097" t="s">
        <v>4434</v>
      </c>
      <c r="AG5097" t="s">
        <v>77</v>
      </c>
      <c r="AH5097">
        <v>122</v>
      </c>
    </row>
    <row r="5098" spans="1:34" hidden="1" x14ac:dyDescent="0.25">
      <c r="A5098" t="str">
        <f t="shared" si="237"/>
        <v>25 11 1 11 3 2 1 0 213070200102 0 258076</v>
      </c>
      <c r="B5098" t="str">
        <f t="shared" si="238"/>
        <v>25 11 1 11 3 2 1 0 213070200102 0 258097</v>
      </c>
      <c r="C5098" t="str">
        <f t="shared" si="239"/>
        <v>25 11 1 11 3 2 1 0 213070200102 0</v>
      </c>
      <c r="D5098">
        <v>25</v>
      </c>
      <c r="E5098">
        <v>11</v>
      </c>
      <c r="F5098">
        <v>1</v>
      </c>
      <c r="G5098">
        <v>11</v>
      </c>
      <c r="H5098">
        <v>3</v>
      </c>
      <c r="I5098">
        <v>2</v>
      </c>
      <c r="J5098">
        <v>1</v>
      </c>
      <c r="K5098">
        <v>0</v>
      </c>
      <c r="L5098" t="s">
        <v>769</v>
      </c>
      <c r="M5098" t="s">
        <v>147</v>
      </c>
      <c r="N5098" s="13">
        <v>1535025</v>
      </c>
      <c r="O5098">
        <v>258076</v>
      </c>
      <c r="P5098">
        <v>2024</v>
      </c>
      <c r="Q5098">
        <v>10257308</v>
      </c>
      <c r="R5098" t="s">
        <v>1565</v>
      </c>
      <c r="S5098" s="13">
        <v>1535025</v>
      </c>
      <c r="T5098">
        <v>0</v>
      </c>
      <c r="U5098" t="s">
        <v>4490</v>
      </c>
      <c r="V5098" t="s">
        <v>2342</v>
      </c>
      <c r="W5098">
        <v>5001</v>
      </c>
      <c r="X5098">
        <v>0</v>
      </c>
      <c r="Y5098">
        <v>258097</v>
      </c>
      <c r="Z5098">
        <v>20240229</v>
      </c>
      <c r="AA5098">
        <v>0</v>
      </c>
      <c r="AB5098">
        <v>0</v>
      </c>
      <c r="AC5098" t="s">
        <v>2281</v>
      </c>
      <c r="AD5098" t="s">
        <v>2281</v>
      </c>
      <c r="AE5098">
        <v>11101</v>
      </c>
      <c r="AF5098" t="s">
        <v>2281</v>
      </c>
      <c r="AG5098" t="s">
        <v>549</v>
      </c>
      <c r="AH5098">
        <v>122</v>
      </c>
    </row>
    <row r="5099" spans="1:34" hidden="1" x14ac:dyDescent="0.25">
      <c r="A5099" t="str">
        <f t="shared" si="237"/>
        <v>25 11 1 22 3 2 13 0 213070200202 0 258077</v>
      </c>
      <c r="B5099" t="str">
        <f t="shared" si="238"/>
        <v>25 11 1 22 3 2 13 0 213070200202 0 258073</v>
      </c>
      <c r="C5099" t="str">
        <f t="shared" si="239"/>
        <v>25 11 1 22 3 2 13 0 213070200202 0</v>
      </c>
      <c r="D5099">
        <v>25</v>
      </c>
      <c r="E5099">
        <v>11</v>
      </c>
      <c r="F5099">
        <v>1</v>
      </c>
      <c r="G5099">
        <v>22</v>
      </c>
      <c r="H5099">
        <v>3</v>
      </c>
      <c r="I5099">
        <v>2</v>
      </c>
      <c r="J5099">
        <v>13</v>
      </c>
      <c r="K5099">
        <v>0</v>
      </c>
      <c r="L5099" t="s">
        <v>772</v>
      </c>
      <c r="M5099" t="s">
        <v>147</v>
      </c>
      <c r="N5099" s="13">
        <v>1052108</v>
      </c>
      <c r="O5099">
        <v>258077</v>
      </c>
      <c r="P5099">
        <v>2024</v>
      </c>
      <c r="Q5099">
        <v>899999094</v>
      </c>
      <c r="R5099" t="s">
        <v>1615</v>
      </c>
      <c r="S5099" s="13">
        <v>1052108</v>
      </c>
      <c r="T5099">
        <v>0</v>
      </c>
      <c r="U5099" t="s">
        <v>4491</v>
      </c>
      <c r="V5099" t="s">
        <v>2342</v>
      </c>
      <c r="W5099">
        <v>5001</v>
      </c>
      <c r="X5099">
        <v>0</v>
      </c>
      <c r="Y5099">
        <v>258073</v>
      </c>
      <c r="Z5099">
        <v>20240229</v>
      </c>
      <c r="AA5099">
        <v>0</v>
      </c>
      <c r="AB5099">
        <v>0</v>
      </c>
      <c r="AC5099" t="s">
        <v>2281</v>
      </c>
      <c r="AD5099" t="s">
        <v>2281</v>
      </c>
      <c r="AE5099">
        <v>11220</v>
      </c>
      <c r="AF5099" t="s">
        <v>4434</v>
      </c>
      <c r="AG5099" t="s">
        <v>77</v>
      </c>
      <c r="AH5099">
        <v>122</v>
      </c>
    </row>
    <row r="5100" spans="1:34" hidden="1" x14ac:dyDescent="0.25">
      <c r="A5100" t="str">
        <f t="shared" si="237"/>
        <v>25 1 3 11 5 2 18 0 0 4599003 258078</v>
      </c>
      <c r="B5100" t="str">
        <f t="shared" si="238"/>
        <v>25 1 3 11 5 2 18 0 0 4599003 258032</v>
      </c>
      <c r="C5100" t="str">
        <f t="shared" si="239"/>
        <v>25 1 3 11 5 2 18 0 0 4599003</v>
      </c>
      <c r="D5100">
        <v>25</v>
      </c>
      <c r="E5100">
        <v>1</v>
      </c>
      <c r="F5100">
        <v>3</v>
      </c>
      <c r="G5100">
        <v>11</v>
      </c>
      <c r="H5100">
        <v>5</v>
      </c>
      <c r="I5100">
        <v>2</v>
      </c>
      <c r="J5100">
        <v>18</v>
      </c>
      <c r="K5100">
        <v>0</v>
      </c>
      <c r="L5100" t="s">
        <v>147</v>
      </c>
      <c r="M5100" t="s">
        <v>179</v>
      </c>
      <c r="N5100" s="13">
        <v>433877</v>
      </c>
      <c r="O5100">
        <v>258078</v>
      </c>
      <c r="P5100">
        <v>2024</v>
      </c>
      <c r="Q5100">
        <v>800044967</v>
      </c>
      <c r="R5100" t="s">
        <v>1108</v>
      </c>
      <c r="S5100" s="13">
        <v>433877</v>
      </c>
      <c r="T5100">
        <v>0</v>
      </c>
      <c r="U5100" t="s">
        <v>4492</v>
      </c>
      <c r="V5100" t="s">
        <v>4493</v>
      </c>
      <c r="W5100">
        <v>5001</v>
      </c>
      <c r="X5100">
        <v>0</v>
      </c>
      <c r="Y5100">
        <v>258032</v>
      </c>
      <c r="Z5100">
        <v>20240306</v>
      </c>
      <c r="AA5100">
        <v>0</v>
      </c>
      <c r="AB5100">
        <v>0</v>
      </c>
      <c r="AC5100" t="s">
        <v>2281</v>
      </c>
      <c r="AD5100" t="s">
        <v>2281</v>
      </c>
      <c r="AE5100">
        <v>21101</v>
      </c>
      <c r="AF5100" t="s">
        <v>2281</v>
      </c>
      <c r="AG5100" t="s">
        <v>8138</v>
      </c>
      <c r="AH5100">
        <v>337</v>
      </c>
    </row>
    <row r="5101" spans="1:34" hidden="1" x14ac:dyDescent="0.25">
      <c r="A5101" t="str">
        <f t="shared" si="237"/>
        <v>25 11 1 11 3 3 30 0 2131301001 0 258079</v>
      </c>
      <c r="B5101" t="str">
        <f t="shared" si="238"/>
        <v>25 11 1 11 3 3 30 0 2131301001 0 258106</v>
      </c>
      <c r="C5101" t="str">
        <f t="shared" si="239"/>
        <v>25 11 1 11 3 3 30 0 2131301001 0</v>
      </c>
      <c r="D5101">
        <v>25</v>
      </c>
      <c r="E5101">
        <v>11</v>
      </c>
      <c r="F5101">
        <v>1</v>
      </c>
      <c r="G5101">
        <v>11</v>
      </c>
      <c r="H5101">
        <v>3</v>
      </c>
      <c r="I5101">
        <v>3</v>
      </c>
      <c r="J5101">
        <v>30</v>
      </c>
      <c r="K5101">
        <v>0</v>
      </c>
      <c r="L5101" t="s">
        <v>745</v>
      </c>
      <c r="M5101" t="s">
        <v>147</v>
      </c>
      <c r="N5101" s="13">
        <v>11495617</v>
      </c>
      <c r="O5101">
        <v>258079</v>
      </c>
      <c r="P5101">
        <v>2024</v>
      </c>
      <c r="Q5101">
        <v>10287478</v>
      </c>
      <c r="R5101" t="s">
        <v>1574</v>
      </c>
      <c r="S5101" s="13">
        <v>11495617</v>
      </c>
      <c r="T5101">
        <v>0</v>
      </c>
      <c r="U5101" t="s">
        <v>4494</v>
      </c>
      <c r="V5101" t="s">
        <v>2342</v>
      </c>
      <c r="W5101">
        <v>5004</v>
      </c>
      <c r="X5101">
        <v>0</v>
      </c>
      <c r="Y5101">
        <v>258106</v>
      </c>
      <c r="Z5101">
        <v>20240306</v>
      </c>
      <c r="AA5101">
        <v>0</v>
      </c>
      <c r="AB5101">
        <v>0</v>
      </c>
      <c r="AC5101" t="s">
        <v>2281</v>
      </c>
      <c r="AD5101" t="s">
        <v>2281</v>
      </c>
      <c r="AE5101">
        <v>11101</v>
      </c>
      <c r="AF5101" t="s">
        <v>2281</v>
      </c>
      <c r="AG5101" t="s">
        <v>549</v>
      </c>
      <c r="AH5101">
        <v>122</v>
      </c>
    </row>
    <row r="5102" spans="1:34" hidden="1" x14ac:dyDescent="0.25">
      <c r="A5102" t="str">
        <f t="shared" si="237"/>
        <v>25 11 1 11 2 1 25 0 2120202007 0 258080</v>
      </c>
      <c r="B5102" t="str">
        <f t="shared" si="238"/>
        <v>25 11 1 11 2 1 25 0 2120202007 0 258044</v>
      </c>
      <c r="C5102" t="str">
        <f t="shared" si="239"/>
        <v>25 11 1 11 2 1 25 0 2120202007 0</v>
      </c>
      <c r="D5102">
        <v>25</v>
      </c>
      <c r="E5102">
        <v>11</v>
      </c>
      <c r="F5102">
        <v>1</v>
      </c>
      <c r="G5102">
        <v>11</v>
      </c>
      <c r="H5102">
        <v>2</v>
      </c>
      <c r="I5102">
        <v>1</v>
      </c>
      <c r="J5102">
        <v>25</v>
      </c>
      <c r="K5102">
        <v>0</v>
      </c>
      <c r="L5102" t="s">
        <v>756</v>
      </c>
      <c r="M5102" t="s">
        <v>147</v>
      </c>
      <c r="N5102" s="13">
        <v>47600</v>
      </c>
      <c r="O5102">
        <v>258080</v>
      </c>
      <c r="P5102">
        <v>2024</v>
      </c>
      <c r="Q5102">
        <v>890806089</v>
      </c>
      <c r="R5102" t="s">
        <v>1557</v>
      </c>
      <c r="S5102" s="13">
        <v>47600</v>
      </c>
      <c r="T5102">
        <v>0</v>
      </c>
      <c r="U5102" t="s">
        <v>4495</v>
      </c>
      <c r="V5102" t="s">
        <v>4496</v>
      </c>
      <c r="W5102">
        <v>5004</v>
      </c>
      <c r="X5102">
        <v>0</v>
      </c>
      <c r="Y5102">
        <v>258044</v>
      </c>
      <c r="Z5102">
        <v>20240306</v>
      </c>
      <c r="AA5102">
        <v>0</v>
      </c>
      <c r="AB5102">
        <v>0</v>
      </c>
      <c r="AC5102" t="s">
        <v>2281</v>
      </c>
      <c r="AD5102" t="s">
        <v>2281</v>
      </c>
      <c r="AE5102">
        <v>11101</v>
      </c>
      <c r="AF5102" t="s">
        <v>2281</v>
      </c>
      <c r="AG5102" t="s">
        <v>549</v>
      </c>
      <c r="AH5102">
        <v>122</v>
      </c>
    </row>
    <row r="5103" spans="1:34" hidden="1" x14ac:dyDescent="0.25">
      <c r="A5103" t="str">
        <f t="shared" si="237"/>
        <v>25 11 1 22 3 2 13 0 213070200202 0 258081</v>
      </c>
      <c r="B5103" t="str">
        <f t="shared" si="238"/>
        <v>25 11 1 22 3 2 13 0 213070200202 0 258100</v>
      </c>
      <c r="C5103" t="str">
        <f t="shared" si="239"/>
        <v>25 11 1 22 3 2 13 0 213070200202 0</v>
      </c>
      <c r="D5103">
        <v>25</v>
      </c>
      <c r="E5103">
        <v>11</v>
      </c>
      <c r="F5103">
        <v>1</v>
      </c>
      <c r="G5103">
        <v>22</v>
      </c>
      <c r="H5103">
        <v>3</v>
      </c>
      <c r="I5103">
        <v>2</v>
      </c>
      <c r="J5103">
        <v>13</v>
      </c>
      <c r="K5103">
        <v>0</v>
      </c>
      <c r="L5103" t="s">
        <v>772</v>
      </c>
      <c r="M5103" t="s">
        <v>147</v>
      </c>
      <c r="N5103" s="13">
        <v>542773</v>
      </c>
      <c r="O5103">
        <v>258081</v>
      </c>
      <c r="P5103">
        <v>2024</v>
      </c>
      <c r="Q5103">
        <v>900373913</v>
      </c>
      <c r="R5103" t="s">
        <v>1611</v>
      </c>
      <c r="S5103" s="13">
        <v>542773</v>
      </c>
      <c r="T5103">
        <v>0</v>
      </c>
      <c r="U5103" t="s">
        <v>4497</v>
      </c>
      <c r="V5103" t="s">
        <v>2342</v>
      </c>
      <c r="W5103">
        <v>5001</v>
      </c>
      <c r="X5103">
        <v>0</v>
      </c>
      <c r="Y5103">
        <v>258100</v>
      </c>
      <c r="Z5103">
        <v>20240306</v>
      </c>
      <c r="AA5103">
        <v>0</v>
      </c>
      <c r="AB5103">
        <v>0</v>
      </c>
      <c r="AC5103" t="s">
        <v>2281</v>
      </c>
      <c r="AD5103" t="s">
        <v>2281</v>
      </c>
      <c r="AE5103">
        <v>11220</v>
      </c>
      <c r="AF5103" t="s">
        <v>4434</v>
      </c>
      <c r="AG5103" t="s">
        <v>77</v>
      </c>
      <c r="AH5103">
        <v>122</v>
      </c>
    </row>
    <row r="5104" spans="1:34" hidden="1" x14ac:dyDescent="0.25">
      <c r="A5104" t="str">
        <f t="shared" si="237"/>
        <v>25 11 1 22 3 2 13 0 213070200202 0 258082</v>
      </c>
      <c r="B5104" t="str">
        <f t="shared" si="238"/>
        <v>25 11 1 22 3 2 13 0 213070200202 0 258101</v>
      </c>
      <c r="C5104" t="str">
        <f t="shared" si="239"/>
        <v>25 11 1 22 3 2 13 0 213070200202 0</v>
      </c>
      <c r="D5104">
        <v>25</v>
      </c>
      <c r="E5104">
        <v>11</v>
      </c>
      <c r="F5104">
        <v>1</v>
      </c>
      <c r="G5104">
        <v>22</v>
      </c>
      <c r="H5104">
        <v>3</v>
      </c>
      <c r="I5104">
        <v>2</v>
      </c>
      <c r="J5104">
        <v>13</v>
      </c>
      <c r="K5104">
        <v>0</v>
      </c>
      <c r="L5104" t="s">
        <v>772</v>
      </c>
      <c r="M5104" t="s">
        <v>147</v>
      </c>
      <c r="N5104" s="13">
        <v>672588</v>
      </c>
      <c r="O5104">
        <v>258082</v>
      </c>
      <c r="P5104">
        <v>2024</v>
      </c>
      <c r="Q5104">
        <v>800113672</v>
      </c>
      <c r="R5104" t="s">
        <v>1616</v>
      </c>
      <c r="S5104" s="13">
        <v>672588</v>
      </c>
      <c r="T5104">
        <v>0</v>
      </c>
      <c r="U5104" t="s">
        <v>4498</v>
      </c>
      <c r="V5104" t="s">
        <v>2342</v>
      </c>
      <c r="W5104">
        <v>5001</v>
      </c>
      <c r="X5104">
        <v>0</v>
      </c>
      <c r="Y5104">
        <v>258101</v>
      </c>
      <c r="Z5104">
        <v>20240306</v>
      </c>
      <c r="AA5104">
        <v>0</v>
      </c>
      <c r="AB5104">
        <v>0</v>
      </c>
      <c r="AC5104" t="s">
        <v>2281</v>
      </c>
      <c r="AD5104" t="s">
        <v>2281</v>
      </c>
      <c r="AE5104">
        <v>11220</v>
      </c>
      <c r="AF5104" t="s">
        <v>4434</v>
      </c>
      <c r="AG5104" t="s">
        <v>77</v>
      </c>
      <c r="AH5104">
        <v>122</v>
      </c>
    </row>
    <row r="5105" spans="1:34" hidden="1" x14ac:dyDescent="0.25">
      <c r="A5105" t="str">
        <f t="shared" si="237"/>
        <v>25 11 1 11 3 1 1 0 2180401 0 258083</v>
      </c>
      <c r="B5105" t="str">
        <f t="shared" si="238"/>
        <v>25 11 1 11 3 1 1 0 2180401 0 258107</v>
      </c>
      <c r="C5105" t="str">
        <f t="shared" si="239"/>
        <v>25 11 1 11 3 1 1 0 2180401 0</v>
      </c>
      <c r="D5105">
        <v>25</v>
      </c>
      <c r="E5105">
        <v>11</v>
      </c>
      <c r="F5105">
        <v>1</v>
      </c>
      <c r="G5105">
        <v>11</v>
      </c>
      <c r="H5105">
        <v>3</v>
      </c>
      <c r="I5105">
        <v>1</v>
      </c>
      <c r="J5105">
        <v>1</v>
      </c>
      <c r="K5105">
        <v>0</v>
      </c>
      <c r="L5105" t="s">
        <v>767</v>
      </c>
      <c r="M5105" t="s">
        <v>147</v>
      </c>
      <c r="N5105" s="13">
        <v>172483802</v>
      </c>
      <c r="O5105">
        <v>258083</v>
      </c>
      <c r="P5105">
        <v>2024</v>
      </c>
      <c r="Q5105">
        <v>800101441</v>
      </c>
      <c r="R5105" t="s">
        <v>1561</v>
      </c>
      <c r="S5105" s="13">
        <v>172483802</v>
      </c>
      <c r="T5105">
        <v>0</v>
      </c>
      <c r="U5105" t="s">
        <v>4499</v>
      </c>
      <c r="V5105" t="s">
        <v>2342</v>
      </c>
      <c r="W5105">
        <v>5002</v>
      </c>
      <c r="X5105">
        <v>0</v>
      </c>
      <c r="Y5105">
        <v>258107</v>
      </c>
      <c r="Z5105">
        <v>20240307</v>
      </c>
      <c r="AA5105">
        <v>0</v>
      </c>
      <c r="AB5105">
        <v>0</v>
      </c>
      <c r="AC5105" t="s">
        <v>2281</v>
      </c>
      <c r="AD5105" t="s">
        <v>2281</v>
      </c>
      <c r="AE5105">
        <v>11101</v>
      </c>
      <c r="AF5105" t="s">
        <v>2281</v>
      </c>
      <c r="AG5105" t="s">
        <v>549</v>
      </c>
      <c r="AH5105">
        <v>122</v>
      </c>
    </row>
    <row r="5106" spans="1:34" hidden="1" x14ac:dyDescent="0.25">
      <c r="A5106" t="str">
        <f t="shared" si="237"/>
        <v>25 11 1 11 3 1 2 0 2180401 0 258084</v>
      </c>
      <c r="B5106" t="str">
        <f t="shared" si="238"/>
        <v>25 11 1 11 3 1 2 0 2180401 0 258108</v>
      </c>
      <c r="C5106" t="str">
        <f t="shared" si="239"/>
        <v>25 11 1 11 3 1 2 0 2180401 0</v>
      </c>
      <c r="D5106">
        <v>25</v>
      </c>
      <c r="E5106">
        <v>11</v>
      </c>
      <c r="F5106">
        <v>1</v>
      </c>
      <c r="G5106">
        <v>11</v>
      </c>
      <c r="H5106">
        <v>3</v>
      </c>
      <c r="I5106">
        <v>1</v>
      </c>
      <c r="J5106">
        <v>2</v>
      </c>
      <c r="K5106">
        <v>0</v>
      </c>
      <c r="L5106" t="s">
        <v>767</v>
      </c>
      <c r="M5106" t="s">
        <v>147</v>
      </c>
      <c r="N5106" s="13">
        <v>322423181</v>
      </c>
      <c r="O5106">
        <v>258084</v>
      </c>
      <c r="P5106">
        <v>2024</v>
      </c>
      <c r="Q5106">
        <v>810005966</v>
      </c>
      <c r="R5106" t="s">
        <v>1562</v>
      </c>
      <c r="S5106" s="13">
        <v>322423181</v>
      </c>
      <c r="T5106">
        <v>0</v>
      </c>
      <c r="U5106" t="s">
        <v>4500</v>
      </c>
      <c r="V5106" t="s">
        <v>2342</v>
      </c>
      <c r="W5106">
        <v>5002</v>
      </c>
      <c r="X5106">
        <v>0</v>
      </c>
      <c r="Y5106">
        <v>258108</v>
      </c>
      <c r="Z5106">
        <v>20240307</v>
      </c>
      <c r="AA5106">
        <v>0</v>
      </c>
      <c r="AB5106">
        <v>0</v>
      </c>
      <c r="AC5106" t="s">
        <v>2281</v>
      </c>
      <c r="AD5106" t="s">
        <v>2281</v>
      </c>
      <c r="AE5106">
        <v>11101</v>
      </c>
      <c r="AF5106" t="s">
        <v>2281</v>
      </c>
      <c r="AG5106" t="s">
        <v>549</v>
      </c>
      <c r="AH5106">
        <v>122</v>
      </c>
    </row>
    <row r="5107" spans="1:34" hidden="1" x14ac:dyDescent="0.25">
      <c r="A5107" t="str">
        <f t="shared" si="237"/>
        <v>25 11 1 11 3 1 5 0 2180401 0 258085</v>
      </c>
      <c r="B5107" t="str">
        <f t="shared" si="238"/>
        <v>25 11 1 11 3 1 5 0 2180401 0 258109</v>
      </c>
      <c r="C5107" t="str">
        <f t="shared" si="239"/>
        <v>25 11 1 11 3 1 5 0 2180401 0</v>
      </c>
      <c r="D5107">
        <v>25</v>
      </c>
      <c r="E5107">
        <v>11</v>
      </c>
      <c r="F5107">
        <v>1</v>
      </c>
      <c r="G5107">
        <v>11</v>
      </c>
      <c r="H5107">
        <v>3</v>
      </c>
      <c r="I5107">
        <v>1</v>
      </c>
      <c r="J5107">
        <v>5</v>
      </c>
      <c r="K5107">
        <v>0</v>
      </c>
      <c r="L5107" t="s">
        <v>767</v>
      </c>
      <c r="M5107" t="s">
        <v>147</v>
      </c>
      <c r="N5107" s="13">
        <v>365412938</v>
      </c>
      <c r="O5107">
        <v>258085</v>
      </c>
      <c r="P5107">
        <v>2024</v>
      </c>
      <c r="Q5107">
        <v>900004592</v>
      </c>
      <c r="R5107" t="s">
        <v>1563</v>
      </c>
      <c r="S5107" s="13">
        <v>365412938</v>
      </c>
      <c r="T5107">
        <v>0</v>
      </c>
      <c r="U5107" t="s">
        <v>4501</v>
      </c>
      <c r="V5107" t="s">
        <v>2342</v>
      </c>
      <c r="W5107">
        <v>5002</v>
      </c>
      <c r="X5107">
        <v>0</v>
      </c>
      <c r="Y5107">
        <v>258109</v>
      </c>
      <c r="Z5107">
        <v>20240307</v>
      </c>
      <c r="AA5107">
        <v>0</v>
      </c>
      <c r="AB5107">
        <v>0</v>
      </c>
      <c r="AC5107" t="s">
        <v>2281</v>
      </c>
      <c r="AD5107" t="s">
        <v>2281</v>
      </c>
      <c r="AE5107">
        <v>11101</v>
      </c>
      <c r="AF5107" t="s">
        <v>2281</v>
      </c>
      <c r="AG5107" t="s">
        <v>549</v>
      </c>
      <c r="AH5107">
        <v>122</v>
      </c>
    </row>
    <row r="5108" spans="1:34" hidden="1" x14ac:dyDescent="0.25">
      <c r="A5108" t="str">
        <f t="shared" si="237"/>
        <v>25 11 1 11 3 2 1 0 213070200102 0 258086</v>
      </c>
      <c r="B5108" t="str">
        <f t="shared" si="238"/>
        <v>25 11 1 11 3 2 1 0 213070200102 0 258074</v>
      </c>
      <c r="C5108" t="str">
        <f t="shared" si="239"/>
        <v>25 11 1 11 3 2 1 0 213070200102 0</v>
      </c>
      <c r="D5108">
        <v>25</v>
      </c>
      <c r="E5108">
        <v>11</v>
      </c>
      <c r="F5108">
        <v>1</v>
      </c>
      <c r="G5108">
        <v>11</v>
      </c>
      <c r="H5108">
        <v>3</v>
      </c>
      <c r="I5108">
        <v>2</v>
      </c>
      <c r="J5108">
        <v>1</v>
      </c>
      <c r="K5108">
        <v>0</v>
      </c>
      <c r="L5108" t="s">
        <v>769</v>
      </c>
      <c r="M5108" t="s">
        <v>147</v>
      </c>
      <c r="N5108" s="13">
        <v>1378378</v>
      </c>
      <c r="O5108">
        <v>258086</v>
      </c>
      <c r="P5108">
        <v>2024</v>
      </c>
      <c r="Q5108">
        <v>4558943</v>
      </c>
      <c r="R5108" t="s">
        <v>1564</v>
      </c>
      <c r="S5108" s="13">
        <v>1378378</v>
      </c>
      <c r="T5108">
        <v>0</v>
      </c>
      <c r="U5108" t="s">
        <v>4502</v>
      </c>
      <c r="V5108" t="s">
        <v>2342</v>
      </c>
      <c r="W5108">
        <v>5001</v>
      </c>
      <c r="X5108">
        <v>0</v>
      </c>
      <c r="Y5108">
        <v>258074</v>
      </c>
      <c r="Z5108">
        <v>20240307</v>
      </c>
      <c r="AA5108">
        <v>0</v>
      </c>
      <c r="AB5108">
        <v>0</v>
      </c>
      <c r="AC5108" t="s">
        <v>2281</v>
      </c>
      <c r="AD5108" t="s">
        <v>2281</v>
      </c>
      <c r="AE5108">
        <v>11101</v>
      </c>
      <c r="AF5108" t="s">
        <v>2281</v>
      </c>
      <c r="AG5108" t="s">
        <v>549</v>
      </c>
      <c r="AH5108">
        <v>122</v>
      </c>
    </row>
    <row r="5109" spans="1:34" hidden="1" x14ac:dyDescent="0.25">
      <c r="A5109" t="str">
        <f t="shared" si="237"/>
        <v>25 1 3 11 5 2 18 1 0 4599025 258088</v>
      </c>
      <c r="B5109" t="str">
        <f t="shared" si="238"/>
        <v>25 1 3 11 5 2 18 1 0 4599025 258031</v>
      </c>
      <c r="C5109" t="str">
        <f t="shared" si="239"/>
        <v>25 1 3 11 5 2 18 1 0 4599025</v>
      </c>
      <c r="D5109">
        <v>25</v>
      </c>
      <c r="E5109">
        <v>1</v>
      </c>
      <c r="F5109">
        <v>3</v>
      </c>
      <c r="G5109">
        <v>11</v>
      </c>
      <c r="H5109">
        <v>5</v>
      </c>
      <c r="I5109">
        <v>2</v>
      </c>
      <c r="J5109">
        <v>18</v>
      </c>
      <c r="K5109">
        <v>1</v>
      </c>
      <c r="L5109" t="s">
        <v>147</v>
      </c>
      <c r="M5109" t="s">
        <v>156</v>
      </c>
      <c r="N5109" s="13">
        <v>444000000</v>
      </c>
      <c r="O5109">
        <v>258088</v>
      </c>
      <c r="P5109">
        <v>2024</v>
      </c>
      <c r="Q5109">
        <v>800183770</v>
      </c>
      <c r="R5109" t="s">
        <v>1209</v>
      </c>
      <c r="S5109" s="13">
        <v>444000000</v>
      </c>
      <c r="T5109">
        <v>0</v>
      </c>
      <c r="U5109" t="s">
        <v>4503</v>
      </c>
      <c r="V5109" t="s">
        <v>4504</v>
      </c>
      <c r="W5109">
        <v>5016</v>
      </c>
      <c r="X5109">
        <v>0</v>
      </c>
      <c r="Y5109">
        <v>258031</v>
      </c>
      <c r="Z5109">
        <v>20240308</v>
      </c>
      <c r="AA5109">
        <v>2106160558</v>
      </c>
      <c r="AB5109">
        <v>15</v>
      </c>
      <c r="AC5109" t="s">
        <v>2281</v>
      </c>
      <c r="AD5109" t="s">
        <v>2281</v>
      </c>
      <c r="AE5109">
        <v>21101</v>
      </c>
      <c r="AF5109" t="s">
        <v>2281</v>
      </c>
      <c r="AG5109" t="s">
        <v>8138</v>
      </c>
      <c r="AH5109">
        <v>251</v>
      </c>
    </row>
    <row r="5110" spans="1:34" hidden="1" x14ac:dyDescent="0.25">
      <c r="A5110" t="str">
        <f t="shared" si="237"/>
        <v>25 1 3 11 5 2 18 0 0 4599002 258089</v>
      </c>
      <c r="B5110" t="str">
        <f t="shared" si="238"/>
        <v>25 1 3 11 5 2 18 0 0 4599002 258015</v>
      </c>
      <c r="C5110" t="str">
        <f t="shared" si="239"/>
        <v>25 1 3 11 5 2 18 0 0 4599002</v>
      </c>
      <c r="D5110">
        <v>25</v>
      </c>
      <c r="E5110">
        <v>1</v>
      </c>
      <c r="F5110">
        <v>3</v>
      </c>
      <c r="G5110">
        <v>11</v>
      </c>
      <c r="H5110">
        <v>5</v>
      </c>
      <c r="I5110">
        <v>2</v>
      </c>
      <c r="J5110">
        <v>18</v>
      </c>
      <c r="K5110">
        <v>0</v>
      </c>
      <c r="L5110" t="s">
        <v>147</v>
      </c>
      <c r="M5110" t="s">
        <v>178</v>
      </c>
      <c r="N5110" s="13">
        <v>2113100</v>
      </c>
      <c r="O5110">
        <v>258089</v>
      </c>
      <c r="P5110">
        <v>2024</v>
      </c>
      <c r="Q5110">
        <v>1053869359</v>
      </c>
      <c r="R5110" t="s">
        <v>1515</v>
      </c>
      <c r="S5110" s="13">
        <v>2113100</v>
      </c>
      <c r="T5110">
        <v>0</v>
      </c>
      <c r="U5110" t="s">
        <v>4505</v>
      </c>
      <c r="V5110" t="s">
        <v>2295</v>
      </c>
      <c r="W5110">
        <v>5004</v>
      </c>
      <c r="X5110">
        <v>0</v>
      </c>
      <c r="Y5110">
        <v>258015</v>
      </c>
      <c r="Z5110">
        <v>20240308</v>
      </c>
      <c r="AA5110">
        <v>2401230211</v>
      </c>
      <c r="AB5110">
        <v>1</v>
      </c>
      <c r="AC5110" t="s">
        <v>2281</v>
      </c>
      <c r="AD5110" t="s">
        <v>2281</v>
      </c>
      <c r="AE5110">
        <v>21101</v>
      </c>
      <c r="AF5110" t="s">
        <v>2281</v>
      </c>
      <c r="AG5110" t="s">
        <v>8138</v>
      </c>
      <c r="AH5110">
        <v>260</v>
      </c>
    </row>
    <row r="5111" spans="1:34" hidden="1" x14ac:dyDescent="0.25">
      <c r="A5111" t="str">
        <f t="shared" si="237"/>
        <v>25 11 1 11 2 1 25 0 2120202007 0 258090</v>
      </c>
      <c r="B5111" t="str">
        <f t="shared" si="238"/>
        <v>25 11 1 11 2 1 25 0 2120202007 0 258053</v>
      </c>
      <c r="C5111" t="str">
        <f t="shared" si="239"/>
        <v>25 11 1 11 2 1 25 0 2120202007 0</v>
      </c>
      <c r="D5111">
        <v>25</v>
      </c>
      <c r="E5111">
        <v>11</v>
      </c>
      <c r="F5111">
        <v>1</v>
      </c>
      <c r="G5111">
        <v>11</v>
      </c>
      <c r="H5111">
        <v>2</v>
      </c>
      <c r="I5111">
        <v>1</v>
      </c>
      <c r="J5111">
        <v>25</v>
      </c>
      <c r="K5111">
        <v>0</v>
      </c>
      <c r="L5111" t="s">
        <v>756</v>
      </c>
      <c r="M5111" t="s">
        <v>147</v>
      </c>
      <c r="N5111" s="13">
        <v>414650</v>
      </c>
      <c r="O5111">
        <v>258090</v>
      </c>
      <c r="P5111">
        <v>2024</v>
      </c>
      <c r="Q5111">
        <v>800015883</v>
      </c>
      <c r="R5111" t="s">
        <v>1558</v>
      </c>
      <c r="S5111" s="13">
        <v>414650</v>
      </c>
      <c r="T5111">
        <v>0</v>
      </c>
      <c r="U5111" t="s">
        <v>4506</v>
      </c>
      <c r="V5111" t="s">
        <v>4507</v>
      </c>
      <c r="W5111">
        <v>5004</v>
      </c>
      <c r="X5111">
        <v>0</v>
      </c>
      <c r="Y5111">
        <v>258053</v>
      </c>
      <c r="Z5111">
        <v>20240311</v>
      </c>
      <c r="AA5111">
        <v>0</v>
      </c>
      <c r="AB5111">
        <v>0</v>
      </c>
      <c r="AC5111" t="s">
        <v>2281</v>
      </c>
      <c r="AD5111" t="s">
        <v>2281</v>
      </c>
      <c r="AE5111">
        <v>11101</v>
      </c>
      <c r="AF5111" t="s">
        <v>2281</v>
      </c>
      <c r="AG5111" t="s">
        <v>549</v>
      </c>
      <c r="AH5111">
        <v>122</v>
      </c>
    </row>
    <row r="5112" spans="1:34" hidden="1" x14ac:dyDescent="0.25">
      <c r="A5112" t="str">
        <f t="shared" si="237"/>
        <v>25 1 2 11 1 1 1 0 22201020020203 0 258092</v>
      </c>
      <c r="B5112" t="str">
        <f t="shared" si="238"/>
        <v>25 1 2 11 1 1 1 0 22201020020203 0 258124</v>
      </c>
      <c r="C5112" t="str">
        <f t="shared" si="239"/>
        <v>25 1 2 11 1 1 1 0 22201020020203 0</v>
      </c>
      <c r="D5112">
        <v>25</v>
      </c>
      <c r="E5112">
        <v>1</v>
      </c>
      <c r="F5112">
        <v>2</v>
      </c>
      <c r="G5112">
        <v>11</v>
      </c>
      <c r="H5112">
        <v>1</v>
      </c>
      <c r="I5112">
        <v>1</v>
      </c>
      <c r="J5112">
        <v>1</v>
      </c>
      <c r="K5112">
        <v>0</v>
      </c>
      <c r="L5112" t="s">
        <v>761</v>
      </c>
      <c r="M5112" t="s">
        <v>147</v>
      </c>
      <c r="N5112" s="13">
        <v>281250000</v>
      </c>
      <c r="O5112">
        <v>258092</v>
      </c>
      <c r="P5112">
        <v>2024</v>
      </c>
      <c r="Q5112">
        <v>800037800</v>
      </c>
      <c r="R5112" t="s">
        <v>1502</v>
      </c>
      <c r="S5112" s="13">
        <v>281250000</v>
      </c>
      <c r="T5112">
        <v>0</v>
      </c>
      <c r="U5112" t="s">
        <v>4508</v>
      </c>
      <c r="V5112" t="s">
        <v>2342</v>
      </c>
      <c r="W5112">
        <v>5016</v>
      </c>
      <c r="X5112">
        <v>0</v>
      </c>
      <c r="Y5112">
        <v>258124</v>
      </c>
      <c r="Z5112">
        <v>20240313</v>
      </c>
      <c r="AA5112">
        <v>110</v>
      </c>
      <c r="AB5112">
        <v>0</v>
      </c>
      <c r="AC5112" t="s">
        <v>4509</v>
      </c>
      <c r="AD5112" t="s">
        <v>4456</v>
      </c>
      <c r="AE5112">
        <v>11101</v>
      </c>
      <c r="AF5112" t="s">
        <v>2281</v>
      </c>
      <c r="AG5112" t="s">
        <v>549</v>
      </c>
      <c r="AH5112">
        <v>211</v>
      </c>
    </row>
    <row r="5113" spans="1:34" hidden="1" x14ac:dyDescent="0.25">
      <c r="A5113" t="str">
        <f t="shared" si="237"/>
        <v>25 1 2 11 1 1 2 0 22202020020203 0 258093</v>
      </c>
      <c r="B5113" t="str">
        <f t="shared" si="238"/>
        <v>25 1 2 11 1 1 2 0 22202020020203 0 258125</v>
      </c>
      <c r="C5113" t="str">
        <f t="shared" si="239"/>
        <v>25 1 2 11 1 1 2 0 22202020020203 0</v>
      </c>
      <c r="D5113">
        <v>25</v>
      </c>
      <c r="E5113">
        <v>1</v>
      </c>
      <c r="F5113">
        <v>2</v>
      </c>
      <c r="G5113">
        <v>11</v>
      </c>
      <c r="H5113">
        <v>1</v>
      </c>
      <c r="I5113">
        <v>1</v>
      </c>
      <c r="J5113">
        <v>2</v>
      </c>
      <c r="K5113">
        <v>0</v>
      </c>
      <c r="L5113" t="s">
        <v>762</v>
      </c>
      <c r="M5113" t="s">
        <v>147</v>
      </c>
      <c r="N5113" s="13">
        <v>155141093</v>
      </c>
      <c r="O5113">
        <v>258093</v>
      </c>
      <c r="P5113">
        <v>2024</v>
      </c>
      <c r="Q5113">
        <v>800037800</v>
      </c>
      <c r="R5113" t="s">
        <v>1502</v>
      </c>
      <c r="S5113" s="13">
        <v>155141093</v>
      </c>
      <c r="T5113">
        <v>0</v>
      </c>
      <c r="U5113" t="s">
        <v>4510</v>
      </c>
      <c r="V5113" t="s">
        <v>2342</v>
      </c>
      <c r="W5113">
        <v>5016</v>
      </c>
      <c r="X5113">
        <v>0</v>
      </c>
      <c r="Y5113">
        <v>258125</v>
      </c>
      <c r="Z5113">
        <v>20240313</v>
      </c>
      <c r="AA5113">
        <v>110</v>
      </c>
      <c r="AB5113">
        <v>0</v>
      </c>
      <c r="AC5113" t="s">
        <v>4509</v>
      </c>
      <c r="AD5113" t="s">
        <v>4456</v>
      </c>
      <c r="AE5113">
        <v>11101</v>
      </c>
      <c r="AF5113" t="s">
        <v>2281</v>
      </c>
      <c r="AG5113" t="s">
        <v>549</v>
      </c>
      <c r="AH5113">
        <v>211</v>
      </c>
    </row>
    <row r="5114" spans="1:34" hidden="1" x14ac:dyDescent="0.25">
      <c r="A5114" t="str">
        <f t="shared" si="237"/>
        <v>25 1 2 11 1 1 1 0 22201020020203 0 258094</v>
      </c>
      <c r="B5114" t="str">
        <f t="shared" si="238"/>
        <v>25 1 2 11 1 1 1 0 22201020020203 0 258126</v>
      </c>
      <c r="C5114" t="str">
        <f t="shared" si="239"/>
        <v>25 1 2 11 1 1 1 0 22201020020203 0</v>
      </c>
      <c r="D5114">
        <v>25</v>
      </c>
      <c r="E5114">
        <v>1</v>
      </c>
      <c r="F5114">
        <v>2</v>
      </c>
      <c r="G5114">
        <v>11</v>
      </c>
      <c r="H5114">
        <v>1</v>
      </c>
      <c r="I5114">
        <v>1</v>
      </c>
      <c r="J5114">
        <v>1</v>
      </c>
      <c r="K5114">
        <v>0</v>
      </c>
      <c r="L5114" t="s">
        <v>761</v>
      </c>
      <c r="M5114" t="s">
        <v>147</v>
      </c>
      <c r="N5114" s="13">
        <v>301271680</v>
      </c>
      <c r="O5114">
        <v>258094</v>
      </c>
      <c r="P5114">
        <v>2024</v>
      </c>
      <c r="Q5114">
        <v>800037800</v>
      </c>
      <c r="R5114" t="s">
        <v>1502</v>
      </c>
      <c r="S5114" s="13">
        <v>301271680</v>
      </c>
      <c r="T5114">
        <v>0</v>
      </c>
      <c r="U5114" t="s">
        <v>4511</v>
      </c>
      <c r="V5114" t="s">
        <v>2342</v>
      </c>
      <c r="W5114">
        <v>5016</v>
      </c>
      <c r="X5114">
        <v>0</v>
      </c>
      <c r="Y5114">
        <v>258126</v>
      </c>
      <c r="Z5114">
        <v>20240313</v>
      </c>
      <c r="AA5114">
        <v>115</v>
      </c>
      <c r="AB5114">
        <v>0</v>
      </c>
      <c r="AC5114" t="s">
        <v>4512</v>
      </c>
      <c r="AD5114" t="s">
        <v>4456</v>
      </c>
      <c r="AE5114">
        <v>11101</v>
      </c>
      <c r="AF5114" t="s">
        <v>2281</v>
      </c>
      <c r="AG5114" t="s">
        <v>549</v>
      </c>
      <c r="AH5114">
        <v>211</v>
      </c>
    </row>
    <row r="5115" spans="1:34" hidden="1" x14ac:dyDescent="0.25">
      <c r="A5115" t="str">
        <f t="shared" si="237"/>
        <v>25 1 2 11 1 1 2 0 22202020020203 0 258095</v>
      </c>
      <c r="B5115" t="str">
        <f t="shared" si="238"/>
        <v>25 1 2 11 1 1 2 0 22202020020203 0 258127</v>
      </c>
      <c r="C5115" t="str">
        <f t="shared" si="239"/>
        <v>25 1 2 11 1 1 2 0 22202020020203 0</v>
      </c>
      <c r="D5115">
        <v>25</v>
      </c>
      <c r="E5115">
        <v>1</v>
      </c>
      <c r="F5115">
        <v>2</v>
      </c>
      <c r="G5115">
        <v>11</v>
      </c>
      <c r="H5115">
        <v>1</v>
      </c>
      <c r="I5115">
        <v>1</v>
      </c>
      <c r="J5115">
        <v>2</v>
      </c>
      <c r="K5115">
        <v>0</v>
      </c>
      <c r="L5115" t="s">
        <v>762</v>
      </c>
      <c r="M5115" t="s">
        <v>147</v>
      </c>
      <c r="N5115" s="13">
        <v>246990912</v>
      </c>
      <c r="O5115">
        <v>258095</v>
      </c>
      <c r="P5115">
        <v>2024</v>
      </c>
      <c r="Q5115">
        <v>800037800</v>
      </c>
      <c r="R5115" t="s">
        <v>1502</v>
      </c>
      <c r="S5115" s="13">
        <v>246990912</v>
      </c>
      <c r="T5115">
        <v>0</v>
      </c>
      <c r="U5115" t="s">
        <v>4513</v>
      </c>
      <c r="V5115" t="s">
        <v>2342</v>
      </c>
      <c r="W5115">
        <v>5016</v>
      </c>
      <c r="X5115">
        <v>0</v>
      </c>
      <c r="Y5115">
        <v>258127</v>
      </c>
      <c r="Z5115">
        <v>20240313</v>
      </c>
      <c r="AA5115">
        <v>115</v>
      </c>
      <c r="AB5115">
        <v>0</v>
      </c>
      <c r="AC5115" t="s">
        <v>4512</v>
      </c>
      <c r="AD5115" t="s">
        <v>4456</v>
      </c>
      <c r="AE5115">
        <v>11101</v>
      </c>
      <c r="AF5115" t="s">
        <v>2281</v>
      </c>
      <c r="AG5115" t="s">
        <v>549</v>
      </c>
      <c r="AH5115">
        <v>211</v>
      </c>
    </row>
    <row r="5116" spans="1:34" hidden="1" x14ac:dyDescent="0.25">
      <c r="A5116" t="str">
        <f t="shared" si="237"/>
        <v>25 11 1 11 2 1 22 0 2120202008 0 258096</v>
      </c>
      <c r="B5116" t="str">
        <f t="shared" si="238"/>
        <v>25 11 1 11 2 1 22 0 2120202008 0 258001</v>
      </c>
      <c r="C5116" t="str">
        <f t="shared" si="239"/>
        <v>25 11 1 11 2 1 22 0 2120202008 0</v>
      </c>
      <c r="D5116">
        <v>25</v>
      </c>
      <c r="E5116">
        <v>11</v>
      </c>
      <c r="F5116">
        <v>1</v>
      </c>
      <c r="G5116">
        <v>11</v>
      </c>
      <c r="H5116">
        <v>2</v>
      </c>
      <c r="I5116">
        <v>1</v>
      </c>
      <c r="J5116">
        <v>22</v>
      </c>
      <c r="K5116">
        <v>0</v>
      </c>
      <c r="L5116" t="s">
        <v>755</v>
      </c>
      <c r="M5116" t="s">
        <v>147</v>
      </c>
      <c r="N5116" s="13">
        <v>178073181</v>
      </c>
      <c r="O5116">
        <v>258096</v>
      </c>
      <c r="P5116">
        <v>2024</v>
      </c>
      <c r="Q5116">
        <v>860513971</v>
      </c>
      <c r="R5116" t="s">
        <v>797</v>
      </c>
      <c r="S5116" s="13">
        <v>178073181</v>
      </c>
      <c r="T5116">
        <v>0</v>
      </c>
      <c r="U5116" t="s">
        <v>2312</v>
      </c>
      <c r="V5116" t="s">
        <v>4514</v>
      </c>
      <c r="W5116">
        <v>5004</v>
      </c>
      <c r="X5116">
        <v>0</v>
      </c>
      <c r="Y5116">
        <v>258001</v>
      </c>
      <c r="Z5116">
        <v>20240313</v>
      </c>
      <c r="AA5116">
        <v>2005130218</v>
      </c>
      <c r="AB5116">
        <v>44</v>
      </c>
      <c r="AC5116" t="s">
        <v>2281</v>
      </c>
      <c r="AD5116" t="s">
        <v>2281</v>
      </c>
      <c r="AE5116">
        <v>11101</v>
      </c>
      <c r="AF5116" t="s">
        <v>2281</v>
      </c>
      <c r="AG5116" t="s">
        <v>549</v>
      </c>
      <c r="AH5116">
        <v>261</v>
      </c>
    </row>
    <row r="5117" spans="1:34" hidden="1" x14ac:dyDescent="0.25">
      <c r="A5117" t="str">
        <f t="shared" si="237"/>
        <v>25 11 1 11 2 1 22 0 2120202008 0 258097</v>
      </c>
      <c r="B5117" t="str">
        <f t="shared" si="238"/>
        <v>25 11 1 11 2 1 22 0 2120202008 0 258001</v>
      </c>
      <c r="C5117" t="str">
        <f t="shared" si="239"/>
        <v>25 11 1 11 2 1 22 0 2120202008 0</v>
      </c>
      <c r="D5117">
        <v>25</v>
      </c>
      <c r="E5117">
        <v>11</v>
      </c>
      <c r="F5117">
        <v>1</v>
      </c>
      <c r="G5117">
        <v>11</v>
      </c>
      <c r="H5117">
        <v>2</v>
      </c>
      <c r="I5117">
        <v>1</v>
      </c>
      <c r="J5117">
        <v>22</v>
      </c>
      <c r="K5117">
        <v>0</v>
      </c>
      <c r="L5117" t="s">
        <v>755</v>
      </c>
      <c r="M5117" t="s">
        <v>147</v>
      </c>
      <c r="N5117" s="13">
        <v>23545232</v>
      </c>
      <c r="O5117">
        <v>258097</v>
      </c>
      <c r="P5117">
        <v>2024</v>
      </c>
      <c r="Q5117">
        <v>860513971</v>
      </c>
      <c r="R5117" t="s">
        <v>797</v>
      </c>
      <c r="S5117" s="13">
        <v>23545232</v>
      </c>
      <c r="T5117">
        <v>395718</v>
      </c>
      <c r="U5117" t="s">
        <v>2312</v>
      </c>
      <c r="V5117" t="s">
        <v>4514</v>
      </c>
      <c r="W5117">
        <v>5004</v>
      </c>
      <c r="X5117">
        <v>2305</v>
      </c>
      <c r="Y5117">
        <v>258001</v>
      </c>
      <c r="Z5117">
        <v>20240313</v>
      </c>
      <c r="AA5117">
        <v>2005130218</v>
      </c>
      <c r="AB5117">
        <v>44</v>
      </c>
      <c r="AC5117" t="s">
        <v>2281</v>
      </c>
      <c r="AD5117" t="s">
        <v>2281</v>
      </c>
      <c r="AE5117">
        <v>11101</v>
      </c>
      <c r="AF5117" t="s">
        <v>2281</v>
      </c>
      <c r="AG5117" t="s">
        <v>549</v>
      </c>
      <c r="AH5117">
        <v>261</v>
      </c>
    </row>
    <row r="5118" spans="1:34" hidden="1" x14ac:dyDescent="0.25">
      <c r="A5118" t="str">
        <f t="shared" si="237"/>
        <v>25 11 1 22 3 2 13 0 213070200202 0 258098</v>
      </c>
      <c r="B5118" t="str">
        <f t="shared" si="238"/>
        <v>25 11 1 22 3 2 13 0 213070200202 0 258120</v>
      </c>
      <c r="C5118" t="str">
        <f t="shared" si="239"/>
        <v>25 11 1 22 3 2 13 0 213070200202 0</v>
      </c>
      <c r="D5118">
        <v>25</v>
      </c>
      <c r="E5118">
        <v>11</v>
      </c>
      <c r="F5118">
        <v>1</v>
      </c>
      <c r="G5118">
        <v>22</v>
      </c>
      <c r="H5118">
        <v>3</v>
      </c>
      <c r="I5118">
        <v>2</v>
      </c>
      <c r="J5118">
        <v>13</v>
      </c>
      <c r="K5118">
        <v>0</v>
      </c>
      <c r="L5118" t="s">
        <v>772</v>
      </c>
      <c r="M5118" t="s">
        <v>147</v>
      </c>
      <c r="N5118" s="13">
        <v>20559182</v>
      </c>
      <c r="O5118">
        <v>258098</v>
      </c>
      <c r="P5118">
        <v>2024</v>
      </c>
      <c r="Q5118">
        <v>900474727</v>
      </c>
      <c r="R5118" t="s">
        <v>1610</v>
      </c>
      <c r="S5118" s="13">
        <v>20559182</v>
      </c>
      <c r="T5118">
        <v>0</v>
      </c>
      <c r="U5118" t="s">
        <v>4515</v>
      </c>
      <c r="V5118" t="s">
        <v>2342</v>
      </c>
      <c r="W5118">
        <v>5001</v>
      </c>
      <c r="X5118">
        <v>0</v>
      </c>
      <c r="Y5118">
        <v>258120</v>
      </c>
      <c r="Z5118">
        <v>20240314</v>
      </c>
      <c r="AA5118">
        <v>0</v>
      </c>
      <c r="AB5118">
        <v>0</v>
      </c>
      <c r="AC5118" t="s">
        <v>2281</v>
      </c>
      <c r="AD5118" t="s">
        <v>2281</v>
      </c>
      <c r="AE5118">
        <v>11220</v>
      </c>
      <c r="AF5118" t="s">
        <v>4434</v>
      </c>
      <c r="AG5118" t="s">
        <v>77</v>
      </c>
      <c r="AH5118">
        <v>335</v>
      </c>
    </row>
    <row r="5119" spans="1:34" hidden="1" x14ac:dyDescent="0.25">
      <c r="A5119" t="str">
        <f t="shared" si="237"/>
        <v>25 11 1 22 3 2 13 0 213070200202 0 258099</v>
      </c>
      <c r="B5119" t="str">
        <f t="shared" si="238"/>
        <v>25 11 1 22 3 2 13 0 213070200202 0 258122</v>
      </c>
      <c r="C5119" t="str">
        <f t="shared" si="239"/>
        <v>25 11 1 22 3 2 13 0 213070200202 0</v>
      </c>
      <c r="D5119">
        <v>25</v>
      </c>
      <c r="E5119">
        <v>11</v>
      </c>
      <c r="F5119">
        <v>1</v>
      </c>
      <c r="G5119">
        <v>22</v>
      </c>
      <c r="H5119">
        <v>3</v>
      </c>
      <c r="I5119">
        <v>2</v>
      </c>
      <c r="J5119">
        <v>13</v>
      </c>
      <c r="K5119">
        <v>0</v>
      </c>
      <c r="L5119" t="s">
        <v>772</v>
      </c>
      <c r="M5119" t="s">
        <v>147</v>
      </c>
      <c r="N5119" s="13">
        <v>542773</v>
      </c>
      <c r="O5119">
        <v>258099</v>
      </c>
      <c r="P5119">
        <v>2024</v>
      </c>
      <c r="Q5119">
        <v>900373913</v>
      </c>
      <c r="R5119" t="s">
        <v>1611</v>
      </c>
      <c r="S5119" s="13">
        <v>542773</v>
      </c>
      <c r="T5119">
        <v>0</v>
      </c>
      <c r="U5119" t="s">
        <v>4516</v>
      </c>
      <c r="V5119" t="s">
        <v>2342</v>
      </c>
      <c r="W5119">
        <v>5001</v>
      </c>
      <c r="X5119">
        <v>0</v>
      </c>
      <c r="Y5119">
        <v>258122</v>
      </c>
      <c r="Z5119">
        <v>20240314</v>
      </c>
      <c r="AA5119">
        <v>0</v>
      </c>
      <c r="AB5119">
        <v>0</v>
      </c>
      <c r="AC5119" t="s">
        <v>2281</v>
      </c>
      <c r="AD5119" t="s">
        <v>2281</v>
      </c>
      <c r="AE5119">
        <v>11220</v>
      </c>
      <c r="AF5119" t="s">
        <v>4434</v>
      </c>
      <c r="AG5119" t="s">
        <v>77</v>
      </c>
      <c r="AH5119">
        <v>122</v>
      </c>
    </row>
    <row r="5120" spans="1:34" hidden="1" x14ac:dyDescent="0.25">
      <c r="A5120" t="str">
        <f t="shared" si="237"/>
        <v>25 11 1 22 3 2 13 0 213070200202 0 258100</v>
      </c>
      <c r="B5120" t="str">
        <f t="shared" si="238"/>
        <v>25 11 1 22 3 2 13 0 213070200202 0 258123</v>
      </c>
      <c r="C5120" t="str">
        <f t="shared" si="239"/>
        <v>25 11 1 22 3 2 13 0 213070200202 0</v>
      </c>
      <c r="D5120">
        <v>25</v>
      </c>
      <c r="E5120">
        <v>11</v>
      </c>
      <c r="F5120">
        <v>1</v>
      </c>
      <c r="G5120">
        <v>22</v>
      </c>
      <c r="H5120">
        <v>3</v>
      </c>
      <c r="I5120">
        <v>2</v>
      </c>
      <c r="J5120">
        <v>13</v>
      </c>
      <c r="K5120">
        <v>0</v>
      </c>
      <c r="L5120" t="s">
        <v>772</v>
      </c>
      <c r="M5120" t="s">
        <v>147</v>
      </c>
      <c r="N5120" s="13">
        <v>3484975</v>
      </c>
      <c r="O5120">
        <v>258100</v>
      </c>
      <c r="P5120">
        <v>2024</v>
      </c>
      <c r="Q5120">
        <v>800114312</v>
      </c>
      <c r="R5120" t="s">
        <v>1612</v>
      </c>
      <c r="S5120" s="13">
        <v>3484975</v>
      </c>
      <c r="T5120">
        <v>0</v>
      </c>
      <c r="U5120" t="s">
        <v>4517</v>
      </c>
      <c r="V5120" t="s">
        <v>2342</v>
      </c>
      <c r="W5120">
        <v>5001</v>
      </c>
      <c r="X5120">
        <v>0</v>
      </c>
      <c r="Y5120">
        <v>258123</v>
      </c>
      <c r="Z5120">
        <v>20240314</v>
      </c>
      <c r="AA5120">
        <v>0</v>
      </c>
      <c r="AB5120">
        <v>0</v>
      </c>
      <c r="AC5120" t="s">
        <v>2281</v>
      </c>
      <c r="AD5120" t="s">
        <v>2281</v>
      </c>
      <c r="AE5120">
        <v>11220</v>
      </c>
      <c r="AF5120" t="s">
        <v>4434</v>
      </c>
      <c r="AG5120" t="s">
        <v>77</v>
      </c>
      <c r="AH5120">
        <v>122</v>
      </c>
    </row>
    <row r="5121" spans="1:34" hidden="1" x14ac:dyDescent="0.25">
      <c r="A5121" t="str">
        <f t="shared" si="237"/>
        <v>25 11 1 11 3 2 1 0 213070200102 0 258101</v>
      </c>
      <c r="B5121" t="str">
        <f t="shared" si="238"/>
        <v>25 11 1 11 3 2 1 0 213070200102 0 258121</v>
      </c>
      <c r="C5121" t="str">
        <f t="shared" si="239"/>
        <v>25 11 1 11 3 2 1 0 213070200102 0</v>
      </c>
      <c r="D5121">
        <v>25</v>
      </c>
      <c r="E5121">
        <v>11</v>
      </c>
      <c r="F5121">
        <v>1</v>
      </c>
      <c r="G5121">
        <v>11</v>
      </c>
      <c r="H5121">
        <v>3</v>
      </c>
      <c r="I5121">
        <v>2</v>
      </c>
      <c r="J5121">
        <v>1</v>
      </c>
      <c r="K5121">
        <v>0</v>
      </c>
      <c r="L5121" t="s">
        <v>769</v>
      </c>
      <c r="M5121" t="s">
        <v>147</v>
      </c>
      <c r="N5121" s="13">
        <v>201879</v>
      </c>
      <c r="O5121">
        <v>258101</v>
      </c>
      <c r="P5121">
        <v>2024</v>
      </c>
      <c r="Q5121">
        <v>4558943</v>
      </c>
      <c r="R5121" t="s">
        <v>1564</v>
      </c>
      <c r="S5121" s="13">
        <v>201879</v>
      </c>
      <c r="T5121">
        <v>0</v>
      </c>
      <c r="U5121" t="s">
        <v>4518</v>
      </c>
      <c r="V5121" t="s">
        <v>2342</v>
      </c>
      <c r="W5121">
        <v>5001</v>
      </c>
      <c r="X5121">
        <v>0</v>
      </c>
      <c r="Y5121">
        <v>258121</v>
      </c>
      <c r="Z5121">
        <v>20240314</v>
      </c>
      <c r="AA5121">
        <v>0</v>
      </c>
      <c r="AB5121">
        <v>0</v>
      </c>
      <c r="AC5121" t="s">
        <v>2281</v>
      </c>
      <c r="AD5121" t="s">
        <v>2281</v>
      </c>
      <c r="AE5121">
        <v>11101</v>
      </c>
      <c r="AF5121" t="s">
        <v>2281</v>
      </c>
      <c r="AG5121" t="s">
        <v>549</v>
      </c>
      <c r="AH5121">
        <v>122</v>
      </c>
    </row>
    <row r="5122" spans="1:34" hidden="1" x14ac:dyDescent="0.25">
      <c r="A5122" t="str">
        <f t="shared" ref="A5122:A5185" si="240">+CONCATENATE(,D5122," ",E5122," ",F5122," ",G5122," ",H5122," ",I5122," ",J5122," ",K5122," ",L5122," ",M5122," ",O5122)</f>
        <v>25 1 3 11 5 2 18 0 0 4599002 258102</v>
      </c>
      <c r="B5122" t="str">
        <f t="shared" ref="B5122:B5185" si="241">+CONCATENATE(,D5122," ",E5122," ",F5122," ",G5122," ",H5122," ",I5122," ",J5122," ",K5122," ",L5122," ",M5122," ",Y5122)</f>
        <v>25 1 3 11 5 2 18 0 0 4599002 258016</v>
      </c>
      <c r="C5122" t="str">
        <f t="shared" ref="C5122:C5185" si="242">+CONCATENATE(,D5122," ",E5122," ",F5122," ",G5122," ",H5122," ",I5122," ",J5122," ",K5122," ",L5122," ",M5122)</f>
        <v>25 1 3 11 5 2 18 0 0 4599002</v>
      </c>
      <c r="D5122">
        <v>25</v>
      </c>
      <c r="E5122">
        <v>1</v>
      </c>
      <c r="F5122">
        <v>3</v>
      </c>
      <c r="G5122">
        <v>11</v>
      </c>
      <c r="H5122">
        <v>5</v>
      </c>
      <c r="I5122">
        <v>2</v>
      </c>
      <c r="J5122">
        <v>18</v>
      </c>
      <c r="K5122">
        <v>0</v>
      </c>
      <c r="L5122" t="s">
        <v>147</v>
      </c>
      <c r="M5122" t="s">
        <v>178</v>
      </c>
      <c r="N5122" s="13">
        <v>2606157</v>
      </c>
      <c r="O5122">
        <v>258102</v>
      </c>
      <c r="P5122">
        <v>2024</v>
      </c>
      <c r="Q5122">
        <v>1053871413</v>
      </c>
      <c r="R5122" t="s">
        <v>4519</v>
      </c>
      <c r="S5122" s="13">
        <v>2606157</v>
      </c>
      <c r="T5122">
        <v>0</v>
      </c>
      <c r="U5122" t="s">
        <v>4520</v>
      </c>
      <c r="V5122" t="s">
        <v>2295</v>
      </c>
      <c r="W5122">
        <v>5004</v>
      </c>
      <c r="X5122">
        <v>0</v>
      </c>
      <c r="Y5122">
        <v>258016</v>
      </c>
      <c r="Z5122">
        <v>20240315</v>
      </c>
      <c r="AA5122">
        <v>2401230217</v>
      </c>
      <c r="AB5122">
        <v>1</v>
      </c>
      <c r="AC5122" t="s">
        <v>2281</v>
      </c>
      <c r="AD5122" t="s">
        <v>2281</v>
      </c>
      <c r="AE5122">
        <v>21101</v>
      </c>
      <c r="AF5122" t="s">
        <v>2281</v>
      </c>
      <c r="AG5122" t="s">
        <v>8138</v>
      </c>
      <c r="AH5122">
        <v>260</v>
      </c>
    </row>
    <row r="5123" spans="1:34" hidden="1" x14ac:dyDescent="0.25">
      <c r="A5123" t="str">
        <f t="shared" si="240"/>
        <v>25 1 3 11 5 2 18 0 0 4599002 258103</v>
      </c>
      <c r="B5123" t="str">
        <f t="shared" si="241"/>
        <v>25 1 3 11 5 2 18 0 0 4599002 258020</v>
      </c>
      <c r="C5123" t="str">
        <f t="shared" si="242"/>
        <v>25 1 3 11 5 2 18 0 0 4599002</v>
      </c>
      <c r="D5123">
        <v>25</v>
      </c>
      <c r="E5123">
        <v>1</v>
      </c>
      <c r="F5123">
        <v>3</v>
      </c>
      <c r="G5123">
        <v>11</v>
      </c>
      <c r="H5123">
        <v>5</v>
      </c>
      <c r="I5123">
        <v>2</v>
      </c>
      <c r="J5123">
        <v>18</v>
      </c>
      <c r="K5123">
        <v>0</v>
      </c>
      <c r="L5123" t="s">
        <v>147</v>
      </c>
      <c r="M5123" t="s">
        <v>178</v>
      </c>
      <c r="N5123" s="13">
        <v>6300000</v>
      </c>
      <c r="O5123">
        <v>258103</v>
      </c>
      <c r="P5123">
        <v>2024</v>
      </c>
      <c r="Q5123">
        <v>30236774</v>
      </c>
      <c r="R5123" t="s">
        <v>1517</v>
      </c>
      <c r="S5123" s="13">
        <v>6300000</v>
      </c>
      <c r="T5123">
        <v>0</v>
      </c>
      <c r="U5123" t="s">
        <v>4521</v>
      </c>
      <c r="V5123" t="s">
        <v>2295</v>
      </c>
      <c r="W5123">
        <v>5004</v>
      </c>
      <c r="X5123">
        <v>0</v>
      </c>
      <c r="Y5123">
        <v>258020</v>
      </c>
      <c r="Z5123">
        <v>20240318</v>
      </c>
      <c r="AA5123">
        <v>2401260254</v>
      </c>
      <c r="AB5123">
        <v>2</v>
      </c>
      <c r="AC5123" t="s">
        <v>2281</v>
      </c>
      <c r="AD5123" t="s">
        <v>2281</v>
      </c>
      <c r="AE5123">
        <v>21101</v>
      </c>
      <c r="AF5123" t="s">
        <v>2281</v>
      </c>
      <c r="AG5123" t="s">
        <v>8138</v>
      </c>
      <c r="AH5123">
        <v>260</v>
      </c>
    </row>
    <row r="5124" spans="1:34" hidden="1" x14ac:dyDescent="0.25">
      <c r="A5124" t="str">
        <f t="shared" si="240"/>
        <v>25 1 3 11 5 2 18 0 0 4599002 258104</v>
      </c>
      <c r="B5124" t="str">
        <f t="shared" si="241"/>
        <v>25 1 3 11 5 2 18 0 0 4599002 258072</v>
      </c>
      <c r="C5124" t="str">
        <f t="shared" si="242"/>
        <v>25 1 3 11 5 2 18 0 0 4599002</v>
      </c>
      <c r="D5124">
        <v>25</v>
      </c>
      <c r="E5124">
        <v>1</v>
      </c>
      <c r="F5124">
        <v>3</v>
      </c>
      <c r="G5124">
        <v>11</v>
      </c>
      <c r="H5124">
        <v>5</v>
      </c>
      <c r="I5124">
        <v>2</v>
      </c>
      <c r="J5124">
        <v>18</v>
      </c>
      <c r="K5124">
        <v>0</v>
      </c>
      <c r="L5124" t="s">
        <v>147</v>
      </c>
      <c r="M5124" t="s">
        <v>178</v>
      </c>
      <c r="N5124" s="13">
        <v>5000000</v>
      </c>
      <c r="O5124">
        <v>258104</v>
      </c>
      <c r="P5124">
        <v>2024</v>
      </c>
      <c r="Q5124">
        <v>1060646076</v>
      </c>
      <c r="R5124" t="s">
        <v>1514</v>
      </c>
      <c r="S5124" s="13">
        <v>5000000</v>
      </c>
      <c r="T5124">
        <v>0</v>
      </c>
      <c r="U5124" t="s">
        <v>4522</v>
      </c>
      <c r="V5124" t="s">
        <v>2295</v>
      </c>
      <c r="W5124">
        <v>5004</v>
      </c>
      <c r="X5124">
        <v>0</v>
      </c>
      <c r="Y5124">
        <v>258072</v>
      </c>
      <c r="Z5124">
        <v>20240318</v>
      </c>
      <c r="AA5124">
        <v>2402220371</v>
      </c>
      <c r="AB5124">
        <v>1</v>
      </c>
      <c r="AC5124" t="s">
        <v>2281</v>
      </c>
      <c r="AD5124" t="s">
        <v>2281</v>
      </c>
      <c r="AE5124">
        <v>21101</v>
      </c>
      <c r="AF5124" t="s">
        <v>2281</v>
      </c>
      <c r="AG5124" t="s">
        <v>8138</v>
      </c>
      <c r="AH5124">
        <v>260</v>
      </c>
    </row>
    <row r="5125" spans="1:34" hidden="1" x14ac:dyDescent="0.25">
      <c r="A5125" t="str">
        <f t="shared" si="240"/>
        <v>25 1 3 11 5 2 18 0 0 4599002 258106</v>
      </c>
      <c r="B5125" t="str">
        <f t="shared" si="241"/>
        <v>25 1 3 11 5 2 18 0 0 4599002 258056</v>
      </c>
      <c r="C5125" t="str">
        <f t="shared" si="242"/>
        <v>25 1 3 11 5 2 18 0 0 4599002</v>
      </c>
      <c r="D5125">
        <v>25</v>
      </c>
      <c r="E5125">
        <v>1</v>
      </c>
      <c r="F5125">
        <v>3</v>
      </c>
      <c r="G5125">
        <v>11</v>
      </c>
      <c r="H5125">
        <v>5</v>
      </c>
      <c r="I5125">
        <v>2</v>
      </c>
      <c r="J5125">
        <v>18</v>
      </c>
      <c r="K5125">
        <v>0</v>
      </c>
      <c r="L5125" t="s">
        <v>147</v>
      </c>
      <c r="M5125" t="s">
        <v>178</v>
      </c>
      <c r="N5125" s="13">
        <v>2500000</v>
      </c>
      <c r="O5125">
        <v>258106</v>
      </c>
      <c r="P5125">
        <v>2024</v>
      </c>
      <c r="Q5125">
        <v>75105338</v>
      </c>
      <c r="R5125" t="s">
        <v>1519</v>
      </c>
      <c r="S5125" s="13">
        <v>2500000</v>
      </c>
      <c r="T5125">
        <v>0</v>
      </c>
      <c r="U5125" t="s">
        <v>4523</v>
      </c>
      <c r="V5125" t="s">
        <v>2295</v>
      </c>
      <c r="W5125">
        <v>5004</v>
      </c>
      <c r="X5125">
        <v>0</v>
      </c>
      <c r="Y5125">
        <v>258056</v>
      </c>
      <c r="Z5125">
        <v>20240319</v>
      </c>
      <c r="AA5125">
        <v>2402190349</v>
      </c>
      <c r="AB5125">
        <v>1</v>
      </c>
      <c r="AC5125" t="s">
        <v>2281</v>
      </c>
      <c r="AD5125" t="s">
        <v>2281</v>
      </c>
      <c r="AE5125">
        <v>21101</v>
      </c>
      <c r="AF5125" t="s">
        <v>2281</v>
      </c>
      <c r="AG5125" t="s">
        <v>8138</v>
      </c>
      <c r="AH5125">
        <v>260</v>
      </c>
    </row>
    <row r="5126" spans="1:34" hidden="1" x14ac:dyDescent="0.25">
      <c r="A5126" t="str">
        <f t="shared" si="240"/>
        <v>25 11 1 11 2 1 25 0 2120202007 0 258107</v>
      </c>
      <c r="B5126" t="str">
        <f t="shared" si="241"/>
        <v>25 11 1 11 2 1 25 0 2120202007 0 258131</v>
      </c>
      <c r="C5126" t="str">
        <f t="shared" si="242"/>
        <v>25 11 1 11 2 1 25 0 2120202007 0</v>
      </c>
      <c r="D5126">
        <v>25</v>
      </c>
      <c r="E5126">
        <v>11</v>
      </c>
      <c r="F5126">
        <v>1</v>
      </c>
      <c r="G5126">
        <v>11</v>
      </c>
      <c r="H5126">
        <v>2</v>
      </c>
      <c r="I5126">
        <v>1</v>
      </c>
      <c r="J5126">
        <v>25</v>
      </c>
      <c r="K5126">
        <v>0</v>
      </c>
      <c r="L5126" t="s">
        <v>756</v>
      </c>
      <c r="M5126" t="s">
        <v>147</v>
      </c>
      <c r="N5126" s="13">
        <v>1602900</v>
      </c>
      <c r="O5126">
        <v>258107</v>
      </c>
      <c r="P5126">
        <v>2024</v>
      </c>
      <c r="Q5126">
        <v>800222518</v>
      </c>
      <c r="R5126" t="s">
        <v>1559</v>
      </c>
      <c r="S5126" s="13">
        <v>1602900</v>
      </c>
      <c r="T5126">
        <v>0</v>
      </c>
      <c r="U5126" t="s">
        <v>4524</v>
      </c>
      <c r="V5126" t="s">
        <v>2295</v>
      </c>
      <c r="W5126">
        <v>5004</v>
      </c>
      <c r="X5126">
        <v>0</v>
      </c>
      <c r="Y5126">
        <v>258131</v>
      </c>
      <c r="Z5126">
        <v>20240319</v>
      </c>
      <c r="AA5126">
        <v>0</v>
      </c>
      <c r="AB5126">
        <v>0</v>
      </c>
      <c r="AC5126" t="s">
        <v>2281</v>
      </c>
      <c r="AD5126" t="s">
        <v>2281</v>
      </c>
      <c r="AE5126">
        <v>11101</v>
      </c>
      <c r="AF5126" t="s">
        <v>2281</v>
      </c>
      <c r="AG5126" t="s">
        <v>549</v>
      </c>
      <c r="AH5126">
        <v>122</v>
      </c>
    </row>
    <row r="5127" spans="1:34" hidden="1" x14ac:dyDescent="0.25">
      <c r="A5127" t="str">
        <f t="shared" si="240"/>
        <v>25 1 3 11 5 2 18 0 0 4599002 258108</v>
      </c>
      <c r="B5127" t="str">
        <f t="shared" si="241"/>
        <v>25 1 3 11 5 2 18 0 0 4599002 258015</v>
      </c>
      <c r="C5127" t="str">
        <f t="shared" si="242"/>
        <v>25 1 3 11 5 2 18 0 0 4599002</v>
      </c>
      <c r="D5127">
        <v>25</v>
      </c>
      <c r="E5127">
        <v>1</v>
      </c>
      <c r="F5127">
        <v>3</v>
      </c>
      <c r="G5127">
        <v>11</v>
      </c>
      <c r="H5127">
        <v>5</v>
      </c>
      <c r="I5127">
        <v>2</v>
      </c>
      <c r="J5127">
        <v>18</v>
      </c>
      <c r="K5127">
        <v>0</v>
      </c>
      <c r="L5127" t="s">
        <v>147</v>
      </c>
      <c r="M5127" t="s">
        <v>178</v>
      </c>
      <c r="N5127" s="13">
        <v>2113100</v>
      </c>
      <c r="O5127">
        <v>258108</v>
      </c>
      <c r="P5127">
        <v>2024</v>
      </c>
      <c r="Q5127">
        <v>1053869359</v>
      </c>
      <c r="R5127" t="s">
        <v>1515</v>
      </c>
      <c r="S5127" s="13">
        <v>2113100</v>
      </c>
      <c r="T5127">
        <v>0</v>
      </c>
      <c r="U5127" t="s">
        <v>4525</v>
      </c>
      <c r="V5127" t="s">
        <v>2295</v>
      </c>
      <c r="W5127">
        <v>5004</v>
      </c>
      <c r="X5127">
        <v>0</v>
      </c>
      <c r="Y5127">
        <v>258015</v>
      </c>
      <c r="Z5127">
        <v>20240320</v>
      </c>
      <c r="AA5127">
        <v>2401230211</v>
      </c>
      <c r="AB5127">
        <v>2</v>
      </c>
      <c r="AC5127" t="s">
        <v>2281</v>
      </c>
      <c r="AD5127" t="s">
        <v>2281</v>
      </c>
      <c r="AE5127">
        <v>21101</v>
      </c>
      <c r="AF5127" t="s">
        <v>2281</v>
      </c>
      <c r="AG5127" t="s">
        <v>8138</v>
      </c>
      <c r="AH5127">
        <v>260</v>
      </c>
    </row>
    <row r="5128" spans="1:34" hidden="1" x14ac:dyDescent="0.25">
      <c r="A5128" t="str">
        <f t="shared" si="240"/>
        <v>25 1 3 11 5 2 18 0 0 4599002 258109</v>
      </c>
      <c r="B5128" t="str">
        <f t="shared" si="241"/>
        <v>25 1 3 11 5 2 18 0 0 4599002 258062</v>
      </c>
      <c r="C5128" t="str">
        <f t="shared" si="242"/>
        <v>25 1 3 11 5 2 18 0 0 4599002</v>
      </c>
      <c r="D5128">
        <v>25</v>
      </c>
      <c r="E5128">
        <v>1</v>
      </c>
      <c r="F5128">
        <v>3</v>
      </c>
      <c r="G5128">
        <v>11</v>
      </c>
      <c r="H5128">
        <v>5</v>
      </c>
      <c r="I5128">
        <v>2</v>
      </c>
      <c r="J5128">
        <v>18</v>
      </c>
      <c r="K5128">
        <v>0</v>
      </c>
      <c r="L5128" t="s">
        <v>147</v>
      </c>
      <c r="M5128" t="s">
        <v>178</v>
      </c>
      <c r="N5128" s="13">
        <v>4500000</v>
      </c>
      <c r="O5128">
        <v>258109</v>
      </c>
      <c r="P5128">
        <v>2024</v>
      </c>
      <c r="Q5128">
        <v>24331276</v>
      </c>
      <c r="R5128" t="s">
        <v>1513</v>
      </c>
      <c r="S5128" s="13">
        <v>4500000</v>
      </c>
      <c r="T5128">
        <v>0</v>
      </c>
      <c r="U5128" t="s">
        <v>4526</v>
      </c>
      <c r="V5128" t="s">
        <v>2295</v>
      </c>
      <c r="W5128">
        <v>5004</v>
      </c>
      <c r="X5128">
        <v>2304</v>
      </c>
      <c r="Y5128">
        <v>258062</v>
      </c>
      <c r="Z5128">
        <v>20240320</v>
      </c>
      <c r="AA5128">
        <v>2402200353</v>
      </c>
      <c r="AB5128">
        <v>1</v>
      </c>
      <c r="AC5128" t="s">
        <v>2281</v>
      </c>
      <c r="AD5128" t="s">
        <v>2281</v>
      </c>
      <c r="AE5128">
        <v>21101</v>
      </c>
      <c r="AF5128" t="s">
        <v>2281</v>
      </c>
      <c r="AG5128" t="s">
        <v>8138</v>
      </c>
      <c r="AH5128">
        <v>260</v>
      </c>
    </row>
    <row r="5129" spans="1:34" hidden="1" x14ac:dyDescent="0.25">
      <c r="A5129" t="str">
        <f t="shared" si="240"/>
        <v>25 1 3 11 5 2 18 0 0 4599002 258111</v>
      </c>
      <c r="B5129" t="str">
        <f t="shared" si="241"/>
        <v>25 1 3 11 5 2 18 0 0 4599002 258054</v>
      </c>
      <c r="C5129" t="str">
        <f t="shared" si="242"/>
        <v>25 1 3 11 5 2 18 0 0 4599002</v>
      </c>
      <c r="D5129">
        <v>25</v>
      </c>
      <c r="E5129">
        <v>1</v>
      </c>
      <c r="F5129">
        <v>3</v>
      </c>
      <c r="G5129">
        <v>11</v>
      </c>
      <c r="H5129">
        <v>5</v>
      </c>
      <c r="I5129">
        <v>2</v>
      </c>
      <c r="J5129">
        <v>18</v>
      </c>
      <c r="K5129">
        <v>0</v>
      </c>
      <c r="L5129" t="s">
        <v>147</v>
      </c>
      <c r="M5129" t="s">
        <v>178</v>
      </c>
      <c r="N5129" s="13">
        <v>3400000</v>
      </c>
      <c r="O5129">
        <v>258111</v>
      </c>
      <c r="P5129">
        <v>2024</v>
      </c>
      <c r="Q5129">
        <v>1053776489</v>
      </c>
      <c r="R5129" t="s">
        <v>1518</v>
      </c>
      <c r="S5129" s="13">
        <v>3400000</v>
      </c>
      <c r="T5129">
        <v>0</v>
      </c>
      <c r="U5129" t="s">
        <v>4527</v>
      </c>
      <c r="V5129" t="s">
        <v>2295</v>
      </c>
      <c r="W5129">
        <v>5004</v>
      </c>
      <c r="X5129">
        <v>0</v>
      </c>
      <c r="Y5129">
        <v>258054</v>
      </c>
      <c r="Z5129">
        <v>20240320</v>
      </c>
      <c r="AA5129">
        <v>2402160346</v>
      </c>
      <c r="AB5129">
        <v>2</v>
      </c>
      <c r="AC5129" t="s">
        <v>2281</v>
      </c>
      <c r="AD5129" t="s">
        <v>2281</v>
      </c>
      <c r="AE5129">
        <v>21101</v>
      </c>
      <c r="AF5129" t="s">
        <v>2281</v>
      </c>
      <c r="AG5129" t="s">
        <v>8138</v>
      </c>
      <c r="AH5129">
        <v>260</v>
      </c>
    </row>
    <row r="5130" spans="1:34" hidden="1" x14ac:dyDescent="0.25">
      <c r="A5130" t="str">
        <f t="shared" si="240"/>
        <v>25 11 1 11 3 2 1 0 213070200102 0 258112</v>
      </c>
      <c r="B5130" t="str">
        <f t="shared" si="241"/>
        <v>25 11 1 11 3 2 1 0 213070200102 0 258023</v>
      </c>
      <c r="C5130" t="str">
        <f t="shared" si="242"/>
        <v>25 11 1 11 3 2 1 0 213070200102 0</v>
      </c>
      <c r="D5130">
        <v>25</v>
      </c>
      <c r="E5130">
        <v>11</v>
      </c>
      <c r="F5130">
        <v>1</v>
      </c>
      <c r="G5130">
        <v>11</v>
      </c>
      <c r="H5130">
        <v>3</v>
      </c>
      <c r="I5130">
        <v>2</v>
      </c>
      <c r="J5130">
        <v>1</v>
      </c>
      <c r="K5130">
        <v>0</v>
      </c>
      <c r="L5130" t="s">
        <v>769</v>
      </c>
      <c r="M5130" t="s">
        <v>147</v>
      </c>
      <c r="N5130" s="13">
        <v>367564256</v>
      </c>
      <c r="O5130">
        <v>258112</v>
      </c>
      <c r="P5130">
        <v>2024</v>
      </c>
      <c r="Q5130">
        <v>890801053</v>
      </c>
      <c r="R5130" t="s">
        <v>784</v>
      </c>
      <c r="S5130" s="13">
        <v>367564256</v>
      </c>
      <c r="T5130">
        <v>0</v>
      </c>
      <c r="U5130" t="s">
        <v>4528</v>
      </c>
      <c r="V5130" t="s">
        <v>2342</v>
      </c>
      <c r="W5130">
        <v>5001</v>
      </c>
      <c r="X5130">
        <v>0</v>
      </c>
      <c r="Y5130">
        <v>258023</v>
      </c>
      <c r="Z5130">
        <v>20240321</v>
      </c>
      <c r="AA5130">
        <v>2024031030</v>
      </c>
      <c r="AB5130">
        <v>0</v>
      </c>
      <c r="AC5130" t="s">
        <v>2281</v>
      </c>
      <c r="AD5130" t="s">
        <v>2281</v>
      </c>
      <c r="AE5130">
        <v>11101</v>
      </c>
      <c r="AF5130" t="s">
        <v>2281</v>
      </c>
      <c r="AG5130" t="s">
        <v>549</v>
      </c>
      <c r="AH5130">
        <v>100</v>
      </c>
    </row>
    <row r="5131" spans="1:34" hidden="1" x14ac:dyDescent="0.25">
      <c r="A5131" t="str">
        <f t="shared" si="240"/>
        <v>25 11 1 11 3 2 1 0 213070200102 0 258113</v>
      </c>
      <c r="B5131" t="str">
        <f t="shared" si="241"/>
        <v>25 11 1 11 3 2 1 0 213070200102 0 258023</v>
      </c>
      <c r="C5131" t="str">
        <f t="shared" si="242"/>
        <v>25 11 1 11 3 2 1 0 213070200102 0</v>
      </c>
      <c r="D5131">
        <v>25</v>
      </c>
      <c r="E5131">
        <v>11</v>
      </c>
      <c r="F5131">
        <v>1</v>
      </c>
      <c r="G5131">
        <v>11</v>
      </c>
      <c r="H5131">
        <v>3</v>
      </c>
      <c r="I5131">
        <v>2</v>
      </c>
      <c r="J5131">
        <v>1</v>
      </c>
      <c r="K5131">
        <v>0</v>
      </c>
      <c r="L5131" t="s">
        <v>769</v>
      </c>
      <c r="M5131" t="s">
        <v>147</v>
      </c>
      <c r="N5131" s="13">
        <v>72130998</v>
      </c>
      <c r="O5131">
        <v>258113</v>
      </c>
      <c r="P5131">
        <v>2024</v>
      </c>
      <c r="Q5131">
        <v>890801053</v>
      </c>
      <c r="R5131" t="s">
        <v>784</v>
      </c>
      <c r="S5131" s="13">
        <v>72130998</v>
      </c>
      <c r="T5131">
        <v>0</v>
      </c>
      <c r="U5131" t="s">
        <v>4529</v>
      </c>
      <c r="V5131" t="s">
        <v>2342</v>
      </c>
      <c r="W5131">
        <v>5001</v>
      </c>
      <c r="X5131">
        <v>0</v>
      </c>
      <c r="Y5131">
        <v>258023</v>
      </c>
      <c r="Z5131">
        <v>20240321</v>
      </c>
      <c r="AA5131">
        <v>2024031030</v>
      </c>
      <c r="AB5131">
        <v>0</v>
      </c>
      <c r="AC5131" t="s">
        <v>2281</v>
      </c>
      <c r="AD5131" t="s">
        <v>2281</v>
      </c>
      <c r="AE5131">
        <v>11101</v>
      </c>
      <c r="AF5131" t="s">
        <v>2281</v>
      </c>
      <c r="AG5131" t="s">
        <v>549</v>
      </c>
      <c r="AH5131">
        <v>100</v>
      </c>
    </row>
    <row r="5132" spans="1:34" hidden="1" x14ac:dyDescent="0.25">
      <c r="A5132" t="str">
        <f t="shared" si="240"/>
        <v>25 11 1 11 3 2 1 0 213070200102 0 258114</v>
      </c>
      <c r="B5132" t="str">
        <f t="shared" si="241"/>
        <v>25 11 1 11 3 2 1 0 213070200102 0 258024</v>
      </c>
      <c r="C5132" t="str">
        <f t="shared" si="242"/>
        <v>25 11 1 11 3 2 1 0 213070200102 0</v>
      </c>
      <c r="D5132">
        <v>25</v>
      </c>
      <c r="E5132">
        <v>11</v>
      </c>
      <c r="F5132">
        <v>1</v>
      </c>
      <c r="G5132">
        <v>11</v>
      </c>
      <c r="H5132">
        <v>3</v>
      </c>
      <c r="I5132">
        <v>2</v>
      </c>
      <c r="J5132">
        <v>1</v>
      </c>
      <c r="K5132">
        <v>0</v>
      </c>
      <c r="L5132" t="s">
        <v>769</v>
      </c>
      <c r="M5132" t="s">
        <v>147</v>
      </c>
      <c r="N5132" s="13">
        <v>32379371</v>
      </c>
      <c r="O5132">
        <v>258114</v>
      </c>
      <c r="P5132">
        <v>2024</v>
      </c>
      <c r="Q5132">
        <v>890801053</v>
      </c>
      <c r="R5132" t="s">
        <v>784</v>
      </c>
      <c r="S5132" s="13">
        <v>32379371</v>
      </c>
      <c r="T5132">
        <v>0</v>
      </c>
      <c r="U5132" t="s">
        <v>4530</v>
      </c>
      <c r="V5132" t="s">
        <v>2342</v>
      </c>
      <c r="W5132">
        <v>5001</v>
      </c>
      <c r="X5132">
        <v>0</v>
      </c>
      <c r="Y5132">
        <v>258024</v>
      </c>
      <c r="Z5132">
        <v>20240321</v>
      </c>
      <c r="AA5132">
        <v>2024031110</v>
      </c>
      <c r="AB5132">
        <v>0</v>
      </c>
      <c r="AC5132" t="s">
        <v>2281</v>
      </c>
      <c r="AD5132" t="s">
        <v>2281</v>
      </c>
      <c r="AE5132">
        <v>11101</v>
      </c>
      <c r="AF5132" t="s">
        <v>2281</v>
      </c>
      <c r="AG5132" t="s">
        <v>549</v>
      </c>
      <c r="AH5132">
        <v>100</v>
      </c>
    </row>
    <row r="5133" spans="1:34" hidden="1" x14ac:dyDescent="0.25">
      <c r="A5133" t="str">
        <f t="shared" si="240"/>
        <v>25 11 1 22 3 2 1 0 213070200201 0 258115</v>
      </c>
      <c r="B5133" t="str">
        <f t="shared" si="241"/>
        <v>25 11 1 22 3 2 1 0 213070200201 0 258025</v>
      </c>
      <c r="C5133" t="str">
        <f t="shared" si="242"/>
        <v>25 11 1 22 3 2 1 0 213070200201 0</v>
      </c>
      <c r="D5133">
        <v>25</v>
      </c>
      <c r="E5133">
        <v>11</v>
      </c>
      <c r="F5133">
        <v>1</v>
      </c>
      <c r="G5133">
        <v>22</v>
      </c>
      <c r="H5133">
        <v>3</v>
      </c>
      <c r="I5133">
        <v>2</v>
      </c>
      <c r="J5133">
        <v>1</v>
      </c>
      <c r="K5133">
        <v>0</v>
      </c>
      <c r="L5133" t="s">
        <v>771</v>
      </c>
      <c r="M5133" t="s">
        <v>147</v>
      </c>
      <c r="N5133" s="13">
        <v>5510121</v>
      </c>
      <c r="O5133">
        <v>258115</v>
      </c>
      <c r="P5133">
        <v>2024</v>
      </c>
      <c r="Q5133">
        <v>890801053</v>
      </c>
      <c r="R5133" t="s">
        <v>784</v>
      </c>
      <c r="S5133" s="13">
        <v>5510121</v>
      </c>
      <c r="T5133">
        <v>0</v>
      </c>
      <c r="U5133" t="s">
        <v>4531</v>
      </c>
      <c r="V5133" t="s">
        <v>2342</v>
      </c>
      <c r="W5133">
        <v>5001</v>
      </c>
      <c r="X5133">
        <v>0</v>
      </c>
      <c r="Y5133">
        <v>258025</v>
      </c>
      <c r="Z5133">
        <v>20240321</v>
      </c>
      <c r="AA5133">
        <v>2024031110</v>
      </c>
      <c r="AB5133">
        <v>0</v>
      </c>
      <c r="AC5133" t="s">
        <v>2281</v>
      </c>
      <c r="AD5133" t="s">
        <v>2281</v>
      </c>
      <c r="AE5133">
        <v>13301</v>
      </c>
      <c r="AF5133" t="s">
        <v>2394</v>
      </c>
      <c r="AG5133" t="s">
        <v>73</v>
      </c>
      <c r="AH5133">
        <v>100</v>
      </c>
    </row>
    <row r="5134" spans="1:34" hidden="1" x14ac:dyDescent="0.25">
      <c r="A5134" t="str">
        <f t="shared" si="240"/>
        <v>25 11 1 22 3 2 1 0 213070200201 0 258116</v>
      </c>
      <c r="B5134" t="str">
        <f t="shared" si="241"/>
        <v>25 11 1 22 3 2 1 0 213070200201 0 258025</v>
      </c>
      <c r="C5134" t="str">
        <f t="shared" si="242"/>
        <v>25 11 1 22 3 2 1 0 213070200201 0</v>
      </c>
      <c r="D5134">
        <v>25</v>
      </c>
      <c r="E5134">
        <v>11</v>
      </c>
      <c r="F5134">
        <v>1</v>
      </c>
      <c r="G5134">
        <v>22</v>
      </c>
      <c r="H5134">
        <v>3</v>
      </c>
      <c r="I5134">
        <v>2</v>
      </c>
      <c r="J5134">
        <v>1</v>
      </c>
      <c r="K5134">
        <v>0</v>
      </c>
      <c r="L5134" t="s">
        <v>771</v>
      </c>
      <c r="M5134" t="s">
        <v>147</v>
      </c>
      <c r="N5134" s="13">
        <v>7890787</v>
      </c>
      <c r="O5134">
        <v>258116</v>
      </c>
      <c r="P5134">
        <v>2024</v>
      </c>
      <c r="Q5134">
        <v>890801053</v>
      </c>
      <c r="R5134" t="s">
        <v>784</v>
      </c>
      <c r="S5134" s="13">
        <v>7890787</v>
      </c>
      <c r="T5134">
        <v>0</v>
      </c>
      <c r="U5134" t="s">
        <v>4532</v>
      </c>
      <c r="V5134" t="s">
        <v>2342</v>
      </c>
      <c r="W5134">
        <v>5001</v>
      </c>
      <c r="X5134">
        <v>0</v>
      </c>
      <c r="Y5134">
        <v>258025</v>
      </c>
      <c r="Z5134">
        <v>20240321</v>
      </c>
      <c r="AA5134">
        <v>2024031110</v>
      </c>
      <c r="AB5134">
        <v>0</v>
      </c>
      <c r="AC5134" t="s">
        <v>2281</v>
      </c>
      <c r="AD5134" t="s">
        <v>2281</v>
      </c>
      <c r="AE5134">
        <v>13301</v>
      </c>
      <c r="AF5134" t="s">
        <v>2394</v>
      </c>
      <c r="AG5134" t="s">
        <v>73</v>
      </c>
      <c r="AH5134">
        <v>100</v>
      </c>
    </row>
    <row r="5135" spans="1:34" hidden="1" x14ac:dyDescent="0.25">
      <c r="A5135" t="str">
        <f t="shared" si="240"/>
        <v>25 11 1 22 3 2 2 0 213070200102 0 258117</v>
      </c>
      <c r="B5135" t="str">
        <f t="shared" si="241"/>
        <v>25 11 1 22 3 2 2 0 213070200102 0 258027</v>
      </c>
      <c r="C5135" t="str">
        <f t="shared" si="242"/>
        <v>25 11 1 22 3 2 2 0 213070200102 0</v>
      </c>
      <c r="D5135">
        <v>25</v>
      </c>
      <c r="E5135">
        <v>11</v>
      </c>
      <c r="F5135">
        <v>1</v>
      </c>
      <c r="G5135">
        <v>22</v>
      </c>
      <c r="H5135">
        <v>3</v>
      </c>
      <c r="I5135">
        <v>2</v>
      </c>
      <c r="J5135">
        <v>2</v>
      </c>
      <c r="K5135">
        <v>0</v>
      </c>
      <c r="L5135" t="s">
        <v>769</v>
      </c>
      <c r="M5135" t="s">
        <v>147</v>
      </c>
      <c r="N5135" s="13">
        <v>21794135</v>
      </c>
      <c r="O5135">
        <v>258117</v>
      </c>
      <c r="P5135">
        <v>2024</v>
      </c>
      <c r="Q5135">
        <v>890801053</v>
      </c>
      <c r="R5135" t="s">
        <v>784</v>
      </c>
      <c r="S5135" s="13">
        <v>21794135</v>
      </c>
      <c r="T5135">
        <v>0</v>
      </c>
      <c r="U5135" t="s">
        <v>4533</v>
      </c>
      <c r="V5135" t="s">
        <v>2342</v>
      </c>
      <c r="W5135">
        <v>5001</v>
      </c>
      <c r="X5135">
        <v>0</v>
      </c>
      <c r="Y5135">
        <v>258027</v>
      </c>
      <c r="Z5135">
        <v>20240321</v>
      </c>
      <c r="AA5135">
        <v>2024031130</v>
      </c>
      <c r="AB5135">
        <v>0</v>
      </c>
      <c r="AC5135" t="s">
        <v>2281</v>
      </c>
      <c r="AD5135" t="s">
        <v>2281</v>
      </c>
      <c r="AE5135">
        <v>12612</v>
      </c>
      <c r="AF5135" t="s">
        <v>4421</v>
      </c>
      <c r="AG5135" t="s">
        <v>74</v>
      </c>
      <c r="AH5135">
        <v>100</v>
      </c>
    </row>
    <row r="5136" spans="1:34" hidden="1" x14ac:dyDescent="0.25">
      <c r="A5136" t="str">
        <f t="shared" si="240"/>
        <v>25 11 1 22 3 2 2 0 213070200102 0 258118</v>
      </c>
      <c r="B5136" t="str">
        <f t="shared" si="241"/>
        <v>25 11 1 22 3 2 2 0 213070200102 0 258027</v>
      </c>
      <c r="C5136" t="str">
        <f t="shared" si="242"/>
        <v>25 11 1 22 3 2 2 0 213070200102 0</v>
      </c>
      <c r="D5136">
        <v>25</v>
      </c>
      <c r="E5136">
        <v>11</v>
      </c>
      <c r="F5136">
        <v>1</v>
      </c>
      <c r="G5136">
        <v>22</v>
      </c>
      <c r="H5136">
        <v>3</v>
      </c>
      <c r="I5136">
        <v>2</v>
      </c>
      <c r="J5136">
        <v>2</v>
      </c>
      <c r="K5136">
        <v>0</v>
      </c>
      <c r="L5136" t="s">
        <v>769</v>
      </c>
      <c r="M5136" t="s">
        <v>147</v>
      </c>
      <c r="N5136" s="13">
        <v>2456602</v>
      </c>
      <c r="O5136">
        <v>258118</v>
      </c>
      <c r="P5136">
        <v>2024</v>
      </c>
      <c r="Q5136">
        <v>890801053</v>
      </c>
      <c r="R5136" t="s">
        <v>784</v>
      </c>
      <c r="S5136" s="13">
        <v>2456602</v>
      </c>
      <c r="T5136">
        <v>0</v>
      </c>
      <c r="U5136" t="s">
        <v>4534</v>
      </c>
      <c r="V5136" t="s">
        <v>2342</v>
      </c>
      <c r="W5136">
        <v>5001</v>
      </c>
      <c r="X5136">
        <v>0</v>
      </c>
      <c r="Y5136">
        <v>258027</v>
      </c>
      <c r="Z5136">
        <v>20240321</v>
      </c>
      <c r="AA5136">
        <v>2024031130</v>
      </c>
      <c r="AB5136">
        <v>0</v>
      </c>
      <c r="AC5136" t="s">
        <v>2281</v>
      </c>
      <c r="AD5136" t="s">
        <v>2281</v>
      </c>
      <c r="AE5136">
        <v>12612</v>
      </c>
      <c r="AF5136" t="s">
        <v>4421</v>
      </c>
      <c r="AG5136" t="s">
        <v>74</v>
      </c>
      <c r="AH5136">
        <v>100</v>
      </c>
    </row>
    <row r="5137" spans="1:34" hidden="1" x14ac:dyDescent="0.25">
      <c r="A5137" t="str">
        <f t="shared" si="240"/>
        <v>25 1 3 11 5 2 18 0 0 4599003 258119</v>
      </c>
      <c r="B5137" t="str">
        <f t="shared" si="241"/>
        <v>25 1 3 11 5 2 18 0 0 4599003 258034</v>
      </c>
      <c r="C5137" t="str">
        <f t="shared" si="242"/>
        <v>25 1 3 11 5 2 18 0 0 4599003</v>
      </c>
      <c r="D5137">
        <v>25</v>
      </c>
      <c r="E5137">
        <v>1</v>
      </c>
      <c r="F5137">
        <v>3</v>
      </c>
      <c r="G5137">
        <v>11</v>
      </c>
      <c r="H5137">
        <v>5</v>
      </c>
      <c r="I5137">
        <v>2</v>
      </c>
      <c r="J5137">
        <v>18</v>
      </c>
      <c r="K5137">
        <v>0</v>
      </c>
      <c r="L5137" t="s">
        <v>147</v>
      </c>
      <c r="M5137" t="s">
        <v>179</v>
      </c>
      <c r="N5137" s="13">
        <v>399300</v>
      </c>
      <c r="O5137">
        <v>258119</v>
      </c>
      <c r="P5137">
        <v>2024</v>
      </c>
      <c r="Q5137">
        <v>890801053</v>
      </c>
      <c r="R5137" t="s">
        <v>784</v>
      </c>
      <c r="S5137" s="13">
        <v>399300</v>
      </c>
      <c r="T5137">
        <v>0</v>
      </c>
      <c r="U5137" t="s">
        <v>4535</v>
      </c>
      <c r="V5137" t="s">
        <v>2342</v>
      </c>
      <c r="W5137">
        <v>5001</v>
      </c>
      <c r="X5137">
        <v>0</v>
      </c>
      <c r="Y5137">
        <v>258034</v>
      </c>
      <c r="Z5137">
        <v>20240321</v>
      </c>
      <c r="AA5137">
        <v>2024031120</v>
      </c>
      <c r="AB5137">
        <v>0</v>
      </c>
      <c r="AC5137" t="s">
        <v>2281</v>
      </c>
      <c r="AD5137" t="s">
        <v>2281</v>
      </c>
      <c r="AE5137">
        <v>21101</v>
      </c>
      <c r="AF5137" t="s">
        <v>2281</v>
      </c>
      <c r="AG5137" t="s">
        <v>8138</v>
      </c>
      <c r="AH5137">
        <v>100</v>
      </c>
    </row>
    <row r="5138" spans="1:34" hidden="1" x14ac:dyDescent="0.25">
      <c r="A5138" t="str">
        <f t="shared" si="240"/>
        <v>25 1 3 11 5 2 18 0 0 4599003 258120</v>
      </c>
      <c r="B5138" t="str">
        <f t="shared" si="241"/>
        <v>25 1 3 11 5 2 18 0 0 4599003 258033</v>
      </c>
      <c r="C5138" t="str">
        <f t="shared" si="242"/>
        <v>25 1 3 11 5 2 18 0 0 4599003</v>
      </c>
      <c r="D5138">
        <v>25</v>
      </c>
      <c r="E5138">
        <v>1</v>
      </c>
      <c r="F5138">
        <v>3</v>
      </c>
      <c r="G5138">
        <v>11</v>
      </c>
      <c r="H5138">
        <v>5</v>
      </c>
      <c r="I5138">
        <v>2</v>
      </c>
      <c r="J5138">
        <v>18</v>
      </c>
      <c r="K5138">
        <v>0</v>
      </c>
      <c r="L5138" t="s">
        <v>147</v>
      </c>
      <c r="M5138" t="s">
        <v>179</v>
      </c>
      <c r="N5138" s="13">
        <v>54500</v>
      </c>
      <c r="O5138">
        <v>258120</v>
      </c>
      <c r="P5138">
        <v>2024</v>
      </c>
      <c r="Q5138">
        <v>900319291</v>
      </c>
      <c r="R5138" t="s">
        <v>785</v>
      </c>
      <c r="S5138" s="13">
        <v>54500</v>
      </c>
      <c r="T5138">
        <v>0</v>
      </c>
      <c r="U5138" t="s">
        <v>4536</v>
      </c>
      <c r="V5138" t="s">
        <v>2342</v>
      </c>
      <c r="W5138">
        <v>5011</v>
      </c>
      <c r="X5138">
        <v>0</v>
      </c>
      <c r="Y5138">
        <v>258033</v>
      </c>
      <c r="Z5138">
        <v>20240321</v>
      </c>
      <c r="AA5138">
        <v>2024031120</v>
      </c>
      <c r="AB5138">
        <v>0</v>
      </c>
      <c r="AC5138" t="s">
        <v>2281</v>
      </c>
      <c r="AD5138" t="s">
        <v>2281</v>
      </c>
      <c r="AE5138">
        <v>21101</v>
      </c>
      <c r="AF5138" t="s">
        <v>2281</v>
      </c>
      <c r="AG5138" t="s">
        <v>8138</v>
      </c>
      <c r="AH5138">
        <v>100</v>
      </c>
    </row>
    <row r="5139" spans="1:34" hidden="1" x14ac:dyDescent="0.25">
      <c r="A5139" t="str">
        <f t="shared" si="240"/>
        <v>25 11 1 22 3 2 1 0 213070200201 0 258121</v>
      </c>
      <c r="B5139" t="str">
        <f t="shared" si="241"/>
        <v>25 11 1 22 3 2 1 0 213070200201 0 258026</v>
      </c>
      <c r="C5139" t="str">
        <f t="shared" si="242"/>
        <v>25 11 1 22 3 2 1 0 213070200201 0</v>
      </c>
      <c r="D5139">
        <v>25</v>
      </c>
      <c r="E5139">
        <v>11</v>
      </c>
      <c r="F5139">
        <v>1</v>
      </c>
      <c r="G5139">
        <v>22</v>
      </c>
      <c r="H5139">
        <v>3</v>
      </c>
      <c r="I5139">
        <v>2</v>
      </c>
      <c r="J5139">
        <v>1</v>
      </c>
      <c r="K5139">
        <v>0</v>
      </c>
      <c r="L5139" t="s">
        <v>771</v>
      </c>
      <c r="M5139" t="s">
        <v>147</v>
      </c>
      <c r="N5139" s="13">
        <v>252900</v>
      </c>
      <c r="O5139">
        <v>258121</v>
      </c>
      <c r="P5139">
        <v>2024</v>
      </c>
      <c r="Q5139">
        <v>900319291</v>
      </c>
      <c r="R5139" t="s">
        <v>785</v>
      </c>
      <c r="S5139" s="13">
        <v>252900</v>
      </c>
      <c r="T5139">
        <v>0</v>
      </c>
      <c r="U5139" t="s">
        <v>4537</v>
      </c>
      <c r="V5139" t="s">
        <v>2342</v>
      </c>
      <c r="W5139">
        <v>5011</v>
      </c>
      <c r="X5139">
        <v>0</v>
      </c>
      <c r="Y5139">
        <v>258026</v>
      </c>
      <c r="Z5139">
        <v>20240321</v>
      </c>
      <c r="AA5139">
        <v>2024031160</v>
      </c>
      <c r="AB5139">
        <v>0</v>
      </c>
      <c r="AC5139" t="s">
        <v>2281</v>
      </c>
      <c r="AD5139" t="s">
        <v>2281</v>
      </c>
      <c r="AE5139">
        <v>13301</v>
      </c>
      <c r="AF5139" t="s">
        <v>2394</v>
      </c>
      <c r="AG5139" t="s">
        <v>73</v>
      </c>
      <c r="AH5139">
        <v>100</v>
      </c>
    </row>
    <row r="5140" spans="1:34" hidden="1" x14ac:dyDescent="0.25">
      <c r="A5140" t="str">
        <f t="shared" si="240"/>
        <v>25 1 3 11 5 2 18 0 0 4599002 258122</v>
      </c>
      <c r="B5140" t="str">
        <f t="shared" si="241"/>
        <v>25 1 3 11 5 2 18 0 0 4599002 258017</v>
      </c>
      <c r="C5140" t="str">
        <f t="shared" si="242"/>
        <v>25 1 3 11 5 2 18 0 0 4599002</v>
      </c>
      <c r="D5140">
        <v>25</v>
      </c>
      <c r="E5140">
        <v>1</v>
      </c>
      <c r="F5140">
        <v>3</v>
      </c>
      <c r="G5140">
        <v>11</v>
      </c>
      <c r="H5140">
        <v>5</v>
      </c>
      <c r="I5140">
        <v>2</v>
      </c>
      <c r="J5140">
        <v>18</v>
      </c>
      <c r="K5140">
        <v>0</v>
      </c>
      <c r="L5140" t="s">
        <v>147</v>
      </c>
      <c r="M5140" t="s">
        <v>178</v>
      </c>
      <c r="N5140" s="13">
        <v>2113100</v>
      </c>
      <c r="O5140">
        <v>258122</v>
      </c>
      <c r="P5140">
        <v>2024</v>
      </c>
      <c r="Q5140">
        <v>24339440</v>
      </c>
      <c r="R5140" t="s">
        <v>1516</v>
      </c>
      <c r="S5140" s="13">
        <v>2113100</v>
      </c>
      <c r="T5140">
        <v>0</v>
      </c>
      <c r="U5140" t="s">
        <v>4538</v>
      </c>
      <c r="V5140" t="s">
        <v>2295</v>
      </c>
      <c r="W5140">
        <v>5004</v>
      </c>
      <c r="X5140">
        <v>0</v>
      </c>
      <c r="Y5140">
        <v>258017</v>
      </c>
      <c r="Z5140">
        <v>20240321</v>
      </c>
      <c r="AA5140">
        <v>2401230216</v>
      </c>
      <c r="AB5140">
        <v>2</v>
      </c>
      <c r="AC5140" t="s">
        <v>2281</v>
      </c>
      <c r="AD5140" t="s">
        <v>2281</v>
      </c>
      <c r="AE5140">
        <v>21101</v>
      </c>
      <c r="AF5140" t="s">
        <v>2281</v>
      </c>
      <c r="AG5140" t="s">
        <v>8138</v>
      </c>
      <c r="AH5140">
        <v>260</v>
      </c>
    </row>
    <row r="5141" spans="1:34" hidden="1" x14ac:dyDescent="0.25">
      <c r="A5141" t="str">
        <f t="shared" si="240"/>
        <v>25 1 3 11 5 2 18 0 0 4599002 258123</v>
      </c>
      <c r="B5141" t="str">
        <f t="shared" si="241"/>
        <v>25 1 3 11 5 2 18 0 0 4599002 258016</v>
      </c>
      <c r="C5141" t="str">
        <f t="shared" si="242"/>
        <v>25 1 3 11 5 2 18 0 0 4599002</v>
      </c>
      <c r="D5141">
        <v>25</v>
      </c>
      <c r="E5141">
        <v>1</v>
      </c>
      <c r="F5141">
        <v>3</v>
      </c>
      <c r="G5141">
        <v>11</v>
      </c>
      <c r="H5141">
        <v>5</v>
      </c>
      <c r="I5141">
        <v>2</v>
      </c>
      <c r="J5141">
        <v>18</v>
      </c>
      <c r="K5141">
        <v>0</v>
      </c>
      <c r="L5141" t="s">
        <v>147</v>
      </c>
      <c r="M5141" t="s">
        <v>178</v>
      </c>
      <c r="N5141" s="13">
        <v>2113100</v>
      </c>
      <c r="O5141">
        <v>258123</v>
      </c>
      <c r="P5141">
        <v>2024</v>
      </c>
      <c r="Q5141">
        <v>1053871413</v>
      </c>
      <c r="R5141" t="s">
        <v>4519</v>
      </c>
      <c r="S5141" s="13">
        <v>2113100</v>
      </c>
      <c r="T5141">
        <v>0</v>
      </c>
      <c r="U5141" t="s">
        <v>4539</v>
      </c>
      <c r="V5141" t="s">
        <v>2295</v>
      </c>
      <c r="W5141">
        <v>5004</v>
      </c>
      <c r="X5141">
        <v>0</v>
      </c>
      <c r="Y5141">
        <v>258016</v>
      </c>
      <c r="Z5141">
        <v>20240321</v>
      </c>
      <c r="AA5141">
        <v>2401230217</v>
      </c>
      <c r="AB5141">
        <v>2</v>
      </c>
      <c r="AC5141" t="s">
        <v>2281</v>
      </c>
      <c r="AD5141" t="s">
        <v>2281</v>
      </c>
      <c r="AE5141">
        <v>21101</v>
      </c>
      <c r="AF5141" t="s">
        <v>2281</v>
      </c>
      <c r="AG5141" t="s">
        <v>8138</v>
      </c>
      <c r="AH5141">
        <v>260</v>
      </c>
    </row>
    <row r="5142" spans="1:34" hidden="1" x14ac:dyDescent="0.25">
      <c r="A5142" t="str">
        <f t="shared" si="240"/>
        <v>25 1 3 11 5 2 18 0 0 4599003 258128</v>
      </c>
      <c r="B5142" t="str">
        <f t="shared" si="241"/>
        <v>25 1 3 11 5 2 18 0 0 4599003 258032</v>
      </c>
      <c r="C5142" t="str">
        <f t="shared" si="242"/>
        <v>25 1 3 11 5 2 18 0 0 4599003</v>
      </c>
      <c r="D5142">
        <v>25</v>
      </c>
      <c r="E5142">
        <v>1</v>
      </c>
      <c r="F5142">
        <v>3</v>
      </c>
      <c r="G5142">
        <v>11</v>
      </c>
      <c r="H5142">
        <v>5</v>
      </c>
      <c r="I5142">
        <v>2</v>
      </c>
      <c r="J5142">
        <v>18</v>
      </c>
      <c r="K5142">
        <v>0</v>
      </c>
      <c r="L5142" t="s">
        <v>147</v>
      </c>
      <c r="M5142" t="s">
        <v>179</v>
      </c>
      <c r="N5142" s="13">
        <v>433877</v>
      </c>
      <c r="O5142">
        <v>258128</v>
      </c>
      <c r="P5142">
        <v>2024</v>
      </c>
      <c r="Q5142">
        <v>800044967</v>
      </c>
      <c r="R5142" t="s">
        <v>1108</v>
      </c>
      <c r="S5142" s="13">
        <v>433877</v>
      </c>
      <c r="T5142">
        <v>0</v>
      </c>
      <c r="U5142" t="s">
        <v>4540</v>
      </c>
      <c r="V5142" t="s">
        <v>4541</v>
      </c>
      <c r="W5142">
        <v>5001</v>
      </c>
      <c r="X5142">
        <v>0</v>
      </c>
      <c r="Y5142">
        <v>258032</v>
      </c>
      <c r="Z5142">
        <v>20240321</v>
      </c>
      <c r="AA5142">
        <v>0</v>
      </c>
      <c r="AB5142">
        <v>0</v>
      </c>
      <c r="AC5142" t="s">
        <v>2281</v>
      </c>
      <c r="AD5142" t="s">
        <v>2281</v>
      </c>
      <c r="AE5142">
        <v>21101</v>
      </c>
      <c r="AF5142" t="s">
        <v>2281</v>
      </c>
      <c r="AG5142" t="s">
        <v>8138</v>
      </c>
      <c r="AH5142">
        <v>335</v>
      </c>
    </row>
    <row r="5143" spans="1:34" hidden="1" x14ac:dyDescent="0.25">
      <c r="A5143" t="str">
        <f t="shared" si="240"/>
        <v>25 11 1 22 3 2 13 0 213070200202 0 258129</v>
      </c>
      <c r="B5143" t="str">
        <f t="shared" si="241"/>
        <v>25 11 1 22 3 2 13 0 213070200202 0 258135</v>
      </c>
      <c r="C5143" t="str">
        <f t="shared" si="242"/>
        <v>25 11 1 22 3 2 13 0 213070200202 0</v>
      </c>
      <c r="D5143">
        <v>25</v>
      </c>
      <c r="E5143">
        <v>11</v>
      </c>
      <c r="F5143">
        <v>1</v>
      </c>
      <c r="G5143">
        <v>22</v>
      </c>
      <c r="H5143">
        <v>3</v>
      </c>
      <c r="I5143">
        <v>2</v>
      </c>
      <c r="J5143">
        <v>13</v>
      </c>
      <c r="K5143">
        <v>0</v>
      </c>
      <c r="L5143" t="s">
        <v>772</v>
      </c>
      <c r="M5143" t="s">
        <v>147</v>
      </c>
      <c r="N5143" s="13">
        <v>105122</v>
      </c>
      <c r="O5143">
        <v>258129</v>
      </c>
      <c r="P5143">
        <v>2024</v>
      </c>
      <c r="Q5143">
        <v>830053105</v>
      </c>
      <c r="R5143" t="s">
        <v>1617</v>
      </c>
      <c r="S5143" s="13">
        <v>105122</v>
      </c>
      <c r="T5143">
        <v>0</v>
      </c>
      <c r="U5143" t="s">
        <v>4542</v>
      </c>
      <c r="V5143" t="s">
        <v>2342</v>
      </c>
      <c r="W5143">
        <v>5001</v>
      </c>
      <c r="X5143">
        <v>0</v>
      </c>
      <c r="Y5143">
        <v>258135</v>
      </c>
      <c r="Z5143">
        <v>20240321</v>
      </c>
      <c r="AA5143">
        <v>0</v>
      </c>
      <c r="AB5143">
        <v>0</v>
      </c>
      <c r="AC5143" t="s">
        <v>2281</v>
      </c>
      <c r="AD5143" t="s">
        <v>2281</v>
      </c>
      <c r="AE5143">
        <v>11220</v>
      </c>
      <c r="AF5143" t="s">
        <v>4434</v>
      </c>
      <c r="AG5143" t="s">
        <v>77</v>
      </c>
      <c r="AH5143">
        <v>122</v>
      </c>
    </row>
    <row r="5144" spans="1:34" hidden="1" x14ac:dyDescent="0.25">
      <c r="A5144" t="str">
        <f t="shared" si="240"/>
        <v>25 11 1 22 3 2 13 0 213070200202 0 258130</v>
      </c>
      <c r="B5144" t="str">
        <f t="shared" si="241"/>
        <v>25 11 1 22 3 2 13 0 213070200202 0 258134</v>
      </c>
      <c r="C5144" t="str">
        <f t="shared" si="242"/>
        <v>25 11 1 22 3 2 13 0 213070200202 0</v>
      </c>
      <c r="D5144">
        <v>25</v>
      </c>
      <c r="E5144">
        <v>11</v>
      </c>
      <c r="F5144">
        <v>1</v>
      </c>
      <c r="G5144">
        <v>22</v>
      </c>
      <c r="H5144">
        <v>3</v>
      </c>
      <c r="I5144">
        <v>2</v>
      </c>
      <c r="J5144">
        <v>13</v>
      </c>
      <c r="K5144">
        <v>0</v>
      </c>
      <c r="L5144" t="s">
        <v>772</v>
      </c>
      <c r="M5144" t="s">
        <v>147</v>
      </c>
      <c r="N5144" s="13">
        <v>124301</v>
      </c>
      <c r="O5144">
        <v>258130</v>
      </c>
      <c r="P5144">
        <v>2024</v>
      </c>
      <c r="Q5144">
        <v>890900286</v>
      </c>
      <c r="R5144" t="s">
        <v>1608</v>
      </c>
      <c r="S5144" s="13">
        <v>124301</v>
      </c>
      <c r="T5144">
        <v>0</v>
      </c>
      <c r="U5144" t="s">
        <v>4543</v>
      </c>
      <c r="V5144" t="s">
        <v>2342</v>
      </c>
      <c r="W5144">
        <v>5001</v>
      </c>
      <c r="X5144">
        <v>0</v>
      </c>
      <c r="Y5144">
        <v>258134</v>
      </c>
      <c r="Z5144">
        <v>20240321</v>
      </c>
      <c r="AA5144">
        <v>0</v>
      </c>
      <c r="AB5144">
        <v>0</v>
      </c>
      <c r="AC5144" t="s">
        <v>2281</v>
      </c>
      <c r="AD5144" t="s">
        <v>2281</v>
      </c>
      <c r="AE5144">
        <v>11220</v>
      </c>
      <c r="AF5144" t="s">
        <v>4434</v>
      </c>
      <c r="AG5144" t="s">
        <v>77</v>
      </c>
      <c r="AH5144">
        <v>122</v>
      </c>
    </row>
    <row r="5145" spans="1:34" hidden="1" x14ac:dyDescent="0.25">
      <c r="A5145" t="str">
        <f t="shared" si="240"/>
        <v>25 11 1 11 3 2 1 0 213070200102 0 258131</v>
      </c>
      <c r="B5145" t="str">
        <f t="shared" si="241"/>
        <v>25 11 1 11 3 2 1 0 213070200102 0 258132</v>
      </c>
      <c r="C5145" t="str">
        <f t="shared" si="242"/>
        <v>25 11 1 11 3 2 1 0 213070200102 0</v>
      </c>
      <c r="D5145">
        <v>25</v>
      </c>
      <c r="E5145">
        <v>11</v>
      </c>
      <c r="F5145">
        <v>1</v>
      </c>
      <c r="G5145">
        <v>11</v>
      </c>
      <c r="H5145">
        <v>3</v>
      </c>
      <c r="I5145">
        <v>2</v>
      </c>
      <c r="J5145">
        <v>1</v>
      </c>
      <c r="K5145">
        <v>0</v>
      </c>
      <c r="L5145" t="s">
        <v>769</v>
      </c>
      <c r="M5145" t="s">
        <v>147</v>
      </c>
      <c r="N5145" s="13">
        <v>2181914</v>
      </c>
      <c r="O5145">
        <v>258131</v>
      </c>
      <c r="P5145">
        <v>2024</v>
      </c>
      <c r="Q5145">
        <v>24295272</v>
      </c>
      <c r="R5145" t="s">
        <v>1566</v>
      </c>
      <c r="S5145" s="13">
        <v>2181914</v>
      </c>
      <c r="T5145">
        <v>0</v>
      </c>
      <c r="U5145" t="s">
        <v>4544</v>
      </c>
      <c r="V5145" t="s">
        <v>2342</v>
      </c>
      <c r="W5145">
        <v>5001</v>
      </c>
      <c r="X5145">
        <v>0</v>
      </c>
      <c r="Y5145">
        <v>258132</v>
      </c>
      <c r="Z5145">
        <v>20240321</v>
      </c>
      <c r="AA5145">
        <v>0</v>
      </c>
      <c r="AB5145">
        <v>0</v>
      </c>
      <c r="AC5145" t="s">
        <v>2281</v>
      </c>
      <c r="AD5145" t="s">
        <v>2281</v>
      </c>
      <c r="AE5145">
        <v>11101</v>
      </c>
      <c r="AF5145" t="s">
        <v>2281</v>
      </c>
      <c r="AG5145" t="s">
        <v>549</v>
      </c>
      <c r="AH5145">
        <v>122</v>
      </c>
    </row>
    <row r="5146" spans="1:34" hidden="1" x14ac:dyDescent="0.25">
      <c r="A5146" t="str">
        <f t="shared" si="240"/>
        <v>25 1 2 11 1 1 1 0 22201020020203 0 258132</v>
      </c>
      <c r="B5146" t="str">
        <f t="shared" si="241"/>
        <v>25 1 2 11 1 1 1 0 22201020020203 0 258137</v>
      </c>
      <c r="C5146" t="str">
        <f t="shared" si="242"/>
        <v>25 1 2 11 1 1 1 0 22201020020203 0</v>
      </c>
      <c r="D5146">
        <v>25</v>
      </c>
      <c r="E5146">
        <v>1</v>
      </c>
      <c r="F5146">
        <v>2</v>
      </c>
      <c r="G5146">
        <v>11</v>
      </c>
      <c r="H5146">
        <v>1</v>
      </c>
      <c r="I5146">
        <v>1</v>
      </c>
      <c r="J5146">
        <v>1</v>
      </c>
      <c r="K5146">
        <v>0</v>
      </c>
      <c r="L5146" t="s">
        <v>761</v>
      </c>
      <c r="M5146" t="s">
        <v>147</v>
      </c>
      <c r="N5146" s="13">
        <v>1102295798</v>
      </c>
      <c r="O5146">
        <v>258132</v>
      </c>
      <c r="P5146">
        <v>2024</v>
      </c>
      <c r="Q5146">
        <v>860003020</v>
      </c>
      <c r="R5146" t="s">
        <v>1503</v>
      </c>
      <c r="S5146" s="13">
        <v>1102295798</v>
      </c>
      <c r="T5146">
        <v>0</v>
      </c>
      <c r="U5146" t="s">
        <v>4545</v>
      </c>
      <c r="V5146" t="s">
        <v>2342</v>
      </c>
      <c r="W5146">
        <v>5016</v>
      </c>
      <c r="X5146">
        <v>0</v>
      </c>
      <c r="Y5146">
        <v>258137</v>
      </c>
      <c r="Z5146">
        <v>20240322</v>
      </c>
      <c r="AA5146">
        <v>123</v>
      </c>
      <c r="AB5146">
        <v>0</v>
      </c>
      <c r="AC5146" t="s">
        <v>4546</v>
      </c>
      <c r="AD5146" t="s">
        <v>4430</v>
      </c>
      <c r="AE5146">
        <v>11101</v>
      </c>
      <c r="AF5146" t="s">
        <v>2281</v>
      </c>
      <c r="AG5146" t="s">
        <v>549</v>
      </c>
      <c r="AH5146">
        <v>211</v>
      </c>
    </row>
    <row r="5147" spans="1:34" hidden="1" x14ac:dyDescent="0.25">
      <c r="A5147" t="str">
        <f t="shared" si="240"/>
        <v>25 1 2 11 1 1 2 0 22202020020203 0 258133</v>
      </c>
      <c r="B5147" t="str">
        <f t="shared" si="241"/>
        <v>25 1 2 11 1 1 2 0 22202020020203 0 258138</v>
      </c>
      <c r="C5147" t="str">
        <f t="shared" si="242"/>
        <v>25 1 2 11 1 1 2 0 22202020020203 0</v>
      </c>
      <c r="D5147">
        <v>25</v>
      </c>
      <c r="E5147">
        <v>1</v>
      </c>
      <c r="F5147">
        <v>2</v>
      </c>
      <c r="G5147">
        <v>11</v>
      </c>
      <c r="H5147">
        <v>1</v>
      </c>
      <c r="I5147">
        <v>1</v>
      </c>
      <c r="J5147">
        <v>2</v>
      </c>
      <c r="K5147">
        <v>0</v>
      </c>
      <c r="L5147" t="s">
        <v>762</v>
      </c>
      <c r="M5147" t="s">
        <v>147</v>
      </c>
      <c r="N5147" s="13">
        <v>1199694654.3800001</v>
      </c>
      <c r="O5147">
        <v>258133</v>
      </c>
      <c r="P5147">
        <v>2024</v>
      </c>
      <c r="Q5147">
        <v>860003020</v>
      </c>
      <c r="R5147" t="s">
        <v>1503</v>
      </c>
      <c r="S5147" s="13">
        <v>1199694654.3800001</v>
      </c>
      <c r="T5147">
        <v>0</v>
      </c>
      <c r="U5147" t="s">
        <v>4547</v>
      </c>
      <c r="V5147" t="s">
        <v>2342</v>
      </c>
      <c r="W5147">
        <v>5016</v>
      </c>
      <c r="X5147">
        <v>0</v>
      </c>
      <c r="Y5147">
        <v>258138</v>
      </c>
      <c r="Z5147">
        <v>20240322</v>
      </c>
      <c r="AA5147">
        <v>123</v>
      </c>
      <c r="AB5147">
        <v>0</v>
      </c>
      <c r="AC5147" t="s">
        <v>4546</v>
      </c>
      <c r="AD5147" t="s">
        <v>4430</v>
      </c>
      <c r="AE5147">
        <v>11101</v>
      </c>
      <c r="AF5147" t="s">
        <v>2281</v>
      </c>
      <c r="AG5147" t="s">
        <v>549</v>
      </c>
      <c r="AH5147">
        <v>211</v>
      </c>
    </row>
    <row r="5148" spans="1:34" hidden="1" x14ac:dyDescent="0.25">
      <c r="A5148" t="str">
        <f t="shared" si="240"/>
        <v>25 1 2 11 1 1 1 0 22201020020203 0 258134</v>
      </c>
      <c r="B5148" t="str">
        <f t="shared" si="241"/>
        <v>25 1 2 11 1 1 1 0 22201020020203 0 258139</v>
      </c>
      <c r="C5148" t="str">
        <f t="shared" si="242"/>
        <v>25 1 2 11 1 1 1 0 22201020020203 0</v>
      </c>
      <c r="D5148">
        <v>25</v>
      </c>
      <c r="E5148">
        <v>1</v>
      </c>
      <c r="F5148">
        <v>2</v>
      </c>
      <c r="G5148">
        <v>11</v>
      </c>
      <c r="H5148">
        <v>1</v>
      </c>
      <c r="I5148">
        <v>1</v>
      </c>
      <c r="J5148">
        <v>1</v>
      </c>
      <c r="K5148">
        <v>0</v>
      </c>
      <c r="L5148" t="s">
        <v>761</v>
      </c>
      <c r="M5148" t="s">
        <v>147</v>
      </c>
      <c r="N5148" s="13">
        <v>312435830.72000003</v>
      </c>
      <c r="O5148">
        <v>258134</v>
      </c>
      <c r="P5148">
        <v>2024</v>
      </c>
      <c r="Q5148">
        <v>860003020</v>
      </c>
      <c r="R5148" t="s">
        <v>1503</v>
      </c>
      <c r="S5148" s="13">
        <v>312435830.72000003</v>
      </c>
      <c r="T5148">
        <v>0</v>
      </c>
      <c r="U5148" t="s">
        <v>4548</v>
      </c>
      <c r="V5148" t="s">
        <v>2342</v>
      </c>
      <c r="W5148">
        <v>5016</v>
      </c>
      <c r="X5148">
        <v>0</v>
      </c>
      <c r="Y5148">
        <v>258139</v>
      </c>
      <c r="Z5148">
        <v>20240322</v>
      </c>
      <c r="AA5148">
        <v>104</v>
      </c>
      <c r="AB5148">
        <v>0</v>
      </c>
      <c r="AC5148" t="s">
        <v>4549</v>
      </c>
      <c r="AD5148" t="s">
        <v>4430</v>
      </c>
      <c r="AE5148">
        <v>11101</v>
      </c>
      <c r="AF5148" t="s">
        <v>2281</v>
      </c>
      <c r="AG5148" t="s">
        <v>549</v>
      </c>
      <c r="AH5148">
        <v>211</v>
      </c>
    </row>
    <row r="5149" spans="1:34" hidden="1" x14ac:dyDescent="0.25">
      <c r="A5149" t="str">
        <f t="shared" si="240"/>
        <v>25 1 2 11 1 2 1 0 222010200203 0 258136</v>
      </c>
      <c r="B5149" t="str">
        <f t="shared" si="241"/>
        <v>25 1 2 11 1 2 1 0 222010200203 0 258141</v>
      </c>
      <c r="C5149" t="str">
        <f t="shared" si="242"/>
        <v>25 1 2 11 1 2 1 0 222010200203 0</v>
      </c>
      <c r="D5149">
        <v>25</v>
      </c>
      <c r="E5149">
        <v>1</v>
      </c>
      <c r="F5149">
        <v>2</v>
      </c>
      <c r="G5149">
        <v>11</v>
      </c>
      <c r="H5149">
        <v>1</v>
      </c>
      <c r="I5149">
        <v>2</v>
      </c>
      <c r="J5149">
        <v>1</v>
      </c>
      <c r="K5149">
        <v>0</v>
      </c>
      <c r="L5149" t="s">
        <v>763</v>
      </c>
      <c r="M5149" t="s">
        <v>147</v>
      </c>
      <c r="N5149" s="13">
        <v>125000000</v>
      </c>
      <c r="O5149">
        <v>258136</v>
      </c>
      <c r="P5149">
        <v>2024</v>
      </c>
      <c r="Q5149">
        <v>890801059</v>
      </c>
      <c r="R5149" t="s">
        <v>1185</v>
      </c>
      <c r="S5149" s="13">
        <v>125000000</v>
      </c>
      <c r="T5149">
        <v>0</v>
      </c>
      <c r="U5149" t="s">
        <v>4548</v>
      </c>
      <c r="V5149" t="s">
        <v>2342</v>
      </c>
      <c r="W5149">
        <v>5016</v>
      </c>
      <c r="X5149">
        <v>0</v>
      </c>
      <c r="Y5149">
        <v>258141</v>
      </c>
      <c r="Z5149">
        <v>20240322</v>
      </c>
      <c r="AA5149">
        <v>122</v>
      </c>
      <c r="AB5149">
        <v>0</v>
      </c>
      <c r="AC5149" t="s">
        <v>428</v>
      </c>
      <c r="AD5149" t="s">
        <v>4401</v>
      </c>
      <c r="AE5149">
        <v>11101</v>
      </c>
      <c r="AF5149" t="s">
        <v>2281</v>
      </c>
      <c r="AG5149" t="s">
        <v>549</v>
      </c>
      <c r="AH5149">
        <v>211</v>
      </c>
    </row>
    <row r="5150" spans="1:34" hidden="1" x14ac:dyDescent="0.25">
      <c r="A5150" t="str">
        <f t="shared" si="240"/>
        <v>25 1 2 11 1 1 1 0 22201020020203 0 258140</v>
      </c>
      <c r="B5150" t="str">
        <f t="shared" si="241"/>
        <v>25 1 2 11 1 1 1 0 22201020020203 0 258143</v>
      </c>
      <c r="C5150" t="str">
        <f t="shared" si="242"/>
        <v>25 1 2 11 1 1 1 0 22201020020203 0</v>
      </c>
      <c r="D5150">
        <v>25</v>
      </c>
      <c r="E5150">
        <v>1</v>
      </c>
      <c r="F5150">
        <v>2</v>
      </c>
      <c r="G5150">
        <v>11</v>
      </c>
      <c r="H5150">
        <v>1</v>
      </c>
      <c r="I5150">
        <v>1</v>
      </c>
      <c r="J5150">
        <v>1</v>
      </c>
      <c r="K5150">
        <v>0</v>
      </c>
      <c r="L5150" t="s">
        <v>761</v>
      </c>
      <c r="M5150" t="s">
        <v>147</v>
      </c>
      <c r="N5150" s="13">
        <v>352489945</v>
      </c>
      <c r="O5150">
        <v>258140</v>
      </c>
      <c r="P5150">
        <v>2024</v>
      </c>
      <c r="Q5150">
        <v>860002964</v>
      </c>
      <c r="R5150" t="s">
        <v>1501</v>
      </c>
      <c r="S5150" s="13">
        <v>352489945</v>
      </c>
      <c r="T5150">
        <v>0</v>
      </c>
      <c r="U5150" t="s">
        <v>4550</v>
      </c>
      <c r="V5150" t="s">
        <v>2342</v>
      </c>
      <c r="W5150">
        <v>5016</v>
      </c>
      <c r="X5150">
        <v>0</v>
      </c>
      <c r="Y5150">
        <v>258143</v>
      </c>
      <c r="Z5150">
        <v>20240322</v>
      </c>
      <c r="AA5150">
        <v>119</v>
      </c>
      <c r="AB5150">
        <v>0</v>
      </c>
      <c r="AC5150" t="s">
        <v>4551</v>
      </c>
      <c r="AD5150" t="s">
        <v>4397</v>
      </c>
      <c r="AE5150">
        <v>11101</v>
      </c>
      <c r="AF5150" t="s">
        <v>2281</v>
      </c>
      <c r="AG5150" t="s">
        <v>549</v>
      </c>
      <c r="AH5150">
        <v>211</v>
      </c>
    </row>
    <row r="5151" spans="1:34" hidden="1" x14ac:dyDescent="0.25">
      <c r="A5151" t="str">
        <f t="shared" si="240"/>
        <v>25 1 3 11 5 2 18 0 0 4599002 258142</v>
      </c>
      <c r="B5151" t="str">
        <f t="shared" si="241"/>
        <v>25 1 3 11 5 2 18 0 0 4599002 258075</v>
      </c>
      <c r="C5151" t="str">
        <f t="shared" si="242"/>
        <v>25 1 3 11 5 2 18 0 0 4599002</v>
      </c>
      <c r="D5151">
        <v>25</v>
      </c>
      <c r="E5151">
        <v>1</v>
      </c>
      <c r="F5151">
        <v>3</v>
      </c>
      <c r="G5151">
        <v>11</v>
      </c>
      <c r="H5151">
        <v>5</v>
      </c>
      <c r="I5151">
        <v>2</v>
      </c>
      <c r="J5151">
        <v>18</v>
      </c>
      <c r="K5151">
        <v>0</v>
      </c>
      <c r="L5151" t="s">
        <v>147</v>
      </c>
      <c r="M5151" t="s">
        <v>178</v>
      </c>
      <c r="N5151" s="13">
        <v>4172525</v>
      </c>
      <c r="O5151">
        <v>258142</v>
      </c>
      <c r="P5151">
        <v>2024</v>
      </c>
      <c r="Q5151">
        <v>30400287</v>
      </c>
      <c r="R5151" t="s">
        <v>1525</v>
      </c>
      <c r="S5151" s="13">
        <v>4172525</v>
      </c>
      <c r="T5151">
        <v>0</v>
      </c>
      <c r="U5151" t="s">
        <v>4552</v>
      </c>
      <c r="V5151" t="s">
        <v>2295</v>
      </c>
      <c r="W5151">
        <v>5004</v>
      </c>
      <c r="X5151">
        <v>0</v>
      </c>
      <c r="Y5151">
        <v>258075</v>
      </c>
      <c r="Z5151">
        <v>20240322</v>
      </c>
      <c r="AA5151">
        <v>2402220374</v>
      </c>
      <c r="AB5151">
        <v>1</v>
      </c>
      <c r="AC5151" t="s">
        <v>2281</v>
      </c>
      <c r="AD5151" t="s">
        <v>2281</v>
      </c>
      <c r="AE5151">
        <v>21101</v>
      </c>
      <c r="AF5151" t="s">
        <v>2281</v>
      </c>
      <c r="AG5151" t="s">
        <v>8138</v>
      </c>
      <c r="AH5151">
        <v>260</v>
      </c>
    </row>
    <row r="5152" spans="1:34" hidden="1" x14ac:dyDescent="0.25">
      <c r="A5152" t="str">
        <f t="shared" si="240"/>
        <v>25 1 3 11 5 2 18 0 0 4599002 258143</v>
      </c>
      <c r="B5152" t="str">
        <f t="shared" si="241"/>
        <v>25 1 3 11 5 2 18 0 0 4599002 258070</v>
      </c>
      <c r="C5152" t="str">
        <f t="shared" si="242"/>
        <v>25 1 3 11 5 2 18 0 0 4599002</v>
      </c>
      <c r="D5152">
        <v>25</v>
      </c>
      <c r="E5152">
        <v>1</v>
      </c>
      <c r="F5152">
        <v>3</v>
      </c>
      <c r="G5152">
        <v>11</v>
      </c>
      <c r="H5152">
        <v>5</v>
      </c>
      <c r="I5152">
        <v>2</v>
      </c>
      <c r="J5152">
        <v>18</v>
      </c>
      <c r="K5152">
        <v>0</v>
      </c>
      <c r="L5152" t="s">
        <v>147</v>
      </c>
      <c r="M5152" t="s">
        <v>178</v>
      </c>
      <c r="N5152" s="13">
        <v>4172525</v>
      </c>
      <c r="O5152">
        <v>258143</v>
      </c>
      <c r="P5152">
        <v>2024</v>
      </c>
      <c r="Q5152">
        <v>1053813542</v>
      </c>
      <c r="R5152" t="s">
        <v>1523</v>
      </c>
      <c r="S5152" s="13">
        <v>4172525</v>
      </c>
      <c r="T5152">
        <v>0</v>
      </c>
      <c r="U5152" t="s">
        <v>4553</v>
      </c>
      <c r="V5152" t="s">
        <v>2295</v>
      </c>
      <c r="W5152">
        <v>5004</v>
      </c>
      <c r="X5152">
        <v>0</v>
      </c>
      <c r="Y5152">
        <v>258070</v>
      </c>
      <c r="Z5152">
        <v>20240322</v>
      </c>
      <c r="AA5152">
        <v>2402210367</v>
      </c>
      <c r="AB5152">
        <v>1</v>
      </c>
      <c r="AC5152" t="s">
        <v>2281</v>
      </c>
      <c r="AD5152" t="s">
        <v>2281</v>
      </c>
      <c r="AE5152">
        <v>21101</v>
      </c>
      <c r="AF5152" t="s">
        <v>2281</v>
      </c>
      <c r="AG5152" t="s">
        <v>8138</v>
      </c>
      <c r="AH5152">
        <v>260</v>
      </c>
    </row>
    <row r="5153" spans="1:34" hidden="1" x14ac:dyDescent="0.25">
      <c r="A5153" t="str">
        <f t="shared" si="240"/>
        <v>25 1 3 11 5 2 18 0 0 4599002 258144</v>
      </c>
      <c r="B5153" t="str">
        <f t="shared" si="241"/>
        <v>25 1 3 11 5 2 18 0 0 4599002 258061</v>
      </c>
      <c r="C5153" t="str">
        <f t="shared" si="242"/>
        <v>25 1 3 11 5 2 18 0 0 4599002</v>
      </c>
      <c r="D5153">
        <v>25</v>
      </c>
      <c r="E5153">
        <v>1</v>
      </c>
      <c r="F5153">
        <v>3</v>
      </c>
      <c r="G5153">
        <v>11</v>
      </c>
      <c r="H5153">
        <v>5</v>
      </c>
      <c r="I5153">
        <v>2</v>
      </c>
      <c r="J5153">
        <v>18</v>
      </c>
      <c r="K5153">
        <v>0</v>
      </c>
      <c r="L5153" t="s">
        <v>147</v>
      </c>
      <c r="M5153" t="s">
        <v>178</v>
      </c>
      <c r="N5153" s="13">
        <v>1921000</v>
      </c>
      <c r="O5153">
        <v>258144</v>
      </c>
      <c r="P5153">
        <v>2024</v>
      </c>
      <c r="Q5153">
        <v>30305893</v>
      </c>
      <c r="R5153" t="s">
        <v>1522</v>
      </c>
      <c r="S5153" s="13">
        <v>1921000</v>
      </c>
      <c r="T5153">
        <v>0</v>
      </c>
      <c r="U5153" t="s">
        <v>4554</v>
      </c>
      <c r="V5153" t="s">
        <v>2295</v>
      </c>
      <c r="W5153">
        <v>5004</v>
      </c>
      <c r="X5153">
        <v>0</v>
      </c>
      <c r="Y5153">
        <v>258061</v>
      </c>
      <c r="Z5153">
        <v>20240322</v>
      </c>
      <c r="AA5153">
        <v>2402200352</v>
      </c>
      <c r="AB5153">
        <v>1</v>
      </c>
      <c r="AC5153" t="s">
        <v>2281</v>
      </c>
      <c r="AD5153" t="s">
        <v>2281</v>
      </c>
      <c r="AE5153">
        <v>21101</v>
      </c>
      <c r="AF5153" t="s">
        <v>2281</v>
      </c>
      <c r="AG5153" t="s">
        <v>8138</v>
      </c>
      <c r="AH5153">
        <v>260</v>
      </c>
    </row>
    <row r="5154" spans="1:34" hidden="1" x14ac:dyDescent="0.25">
      <c r="A5154" t="str">
        <f t="shared" si="240"/>
        <v>25 1 3 11 5 2 18 0 0 4599002 258145</v>
      </c>
      <c r="B5154" t="str">
        <f t="shared" si="241"/>
        <v>25 1 3 11 5 2 18 0 0 4599002 258077</v>
      </c>
      <c r="C5154" t="str">
        <f t="shared" si="242"/>
        <v>25 1 3 11 5 2 18 0 0 4599002</v>
      </c>
      <c r="D5154">
        <v>25</v>
      </c>
      <c r="E5154">
        <v>1</v>
      </c>
      <c r="F5154">
        <v>3</v>
      </c>
      <c r="G5154">
        <v>11</v>
      </c>
      <c r="H5154">
        <v>5</v>
      </c>
      <c r="I5154">
        <v>2</v>
      </c>
      <c r="J5154">
        <v>18</v>
      </c>
      <c r="K5154">
        <v>0</v>
      </c>
      <c r="L5154" t="s">
        <v>147</v>
      </c>
      <c r="M5154" t="s">
        <v>178</v>
      </c>
      <c r="N5154" s="13">
        <v>1921000</v>
      </c>
      <c r="O5154">
        <v>258145</v>
      </c>
      <c r="P5154">
        <v>2024</v>
      </c>
      <c r="Q5154">
        <v>1002608843</v>
      </c>
      <c r="R5154" t="s">
        <v>1527</v>
      </c>
      <c r="S5154" s="13">
        <v>1921000</v>
      </c>
      <c r="T5154">
        <v>0</v>
      </c>
      <c r="U5154" t="s">
        <v>4555</v>
      </c>
      <c r="V5154" t="s">
        <v>2295</v>
      </c>
      <c r="W5154">
        <v>5004</v>
      </c>
      <c r="X5154">
        <v>0</v>
      </c>
      <c r="Y5154">
        <v>258077</v>
      </c>
      <c r="Z5154">
        <v>20240322</v>
      </c>
      <c r="AA5154">
        <v>2402220372</v>
      </c>
      <c r="AB5154">
        <v>1</v>
      </c>
      <c r="AC5154" t="s">
        <v>2281</v>
      </c>
      <c r="AD5154" t="s">
        <v>2281</v>
      </c>
      <c r="AE5154">
        <v>21101</v>
      </c>
      <c r="AF5154" t="s">
        <v>2281</v>
      </c>
      <c r="AG5154" t="s">
        <v>8138</v>
      </c>
      <c r="AH5154">
        <v>260</v>
      </c>
    </row>
    <row r="5155" spans="1:34" hidden="1" x14ac:dyDescent="0.25">
      <c r="A5155" t="str">
        <f t="shared" si="240"/>
        <v>25 1 2 11 1 1 2 0 22202020020203 0 258146</v>
      </c>
      <c r="B5155" t="str">
        <f t="shared" si="241"/>
        <v>25 1 2 11 1 1 2 0 22202020020203 0 258144</v>
      </c>
      <c r="C5155" t="str">
        <f t="shared" si="242"/>
        <v>25 1 2 11 1 1 2 0 22202020020203 0</v>
      </c>
      <c r="D5155">
        <v>25</v>
      </c>
      <c r="E5155">
        <v>1</v>
      </c>
      <c r="F5155">
        <v>2</v>
      </c>
      <c r="G5155">
        <v>11</v>
      </c>
      <c r="H5155">
        <v>1</v>
      </c>
      <c r="I5155">
        <v>1</v>
      </c>
      <c r="J5155">
        <v>2</v>
      </c>
      <c r="K5155">
        <v>0</v>
      </c>
      <c r="L5155" t="s">
        <v>762</v>
      </c>
      <c r="M5155" t="s">
        <v>147</v>
      </c>
      <c r="N5155" s="13">
        <v>99341206.780000001</v>
      </c>
      <c r="O5155">
        <v>258146</v>
      </c>
      <c r="P5155">
        <v>2024</v>
      </c>
      <c r="Q5155">
        <v>860002964</v>
      </c>
      <c r="R5155" t="s">
        <v>1501</v>
      </c>
      <c r="S5155" s="13">
        <v>99341206.780000001</v>
      </c>
      <c r="T5155">
        <v>0</v>
      </c>
      <c r="U5155" t="s">
        <v>4556</v>
      </c>
      <c r="V5155" t="s">
        <v>2342</v>
      </c>
      <c r="W5155">
        <v>5016</v>
      </c>
      <c r="X5155">
        <v>0</v>
      </c>
      <c r="Y5155">
        <v>258144</v>
      </c>
      <c r="Z5155">
        <v>20240322</v>
      </c>
      <c r="AA5155">
        <v>119</v>
      </c>
      <c r="AB5155">
        <v>0</v>
      </c>
      <c r="AC5155" t="s">
        <v>4551</v>
      </c>
      <c r="AD5155" t="s">
        <v>4397</v>
      </c>
      <c r="AE5155">
        <v>11101</v>
      </c>
      <c r="AF5155" t="s">
        <v>2281</v>
      </c>
      <c r="AG5155" t="s">
        <v>549</v>
      </c>
      <c r="AH5155">
        <v>211</v>
      </c>
    </row>
    <row r="5156" spans="1:34" hidden="1" x14ac:dyDescent="0.25">
      <c r="A5156" t="str">
        <f t="shared" si="240"/>
        <v>25 1 3 11 5 2 18 0 0 4599002 258147</v>
      </c>
      <c r="B5156" t="str">
        <f t="shared" si="241"/>
        <v>25 1 3 11 5 2 18 0 0 4599002 258060</v>
      </c>
      <c r="C5156" t="str">
        <f t="shared" si="242"/>
        <v>25 1 3 11 5 2 18 0 0 4599002</v>
      </c>
      <c r="D5156">
        <v>25</v>
      </c>
      <c r="E5156">
        <v>1</v>
      </c>
      <c r="F5156">
        <v>3</v>
      </c>
      <c r="G5156">
        <v>11</v>
      </c>
      <c r="H5156">
        <v>5</v>
      </c>
      <c r="I5156">
        <v>2</v>
      </c>
      <c r="J5156">
        <v>18</v>
      </c>
      <c r="K5156">
        <v>0</v>
      </c>
      <c r="L5156" t="s">
        <v>147</v>
      </c>
      <c r="M5156" t="s">
        <v>178</v>
      </c>
      <c r="N5156" s="13">
        <v>1921000</v>
      </c>
      <c r="O5156">
        <v>258147</v>
      </c>
      <c r="P5156">
        <v>2024</v>
      </c>
      <c r="Q5156">
        <v>75101524</v>
      </c>
      <c r="R5156" t="s">
        <v>1521</v>
      </c>
      <c r="S5156" s="13">
        <v>1921000</v>
      </c>
      <c r="T5156">
        <v>0</v>
      </c>
      <c r="U5156" t="s">
        <v>4557</v>
      </c>
      <c r="V5156" t="s">
        <v>2295</v>
      </c>
      <c r="W5156">
        <v>5004</v>
      </c>
      <c r="X5156">
        <v>0</v>
      </c>
      <c r="Y5156">
        <v>258060</v>
      </c>
      <c r="Z5156">
        <v>20240322</v>
      </c>
      <c r="AA5156">
        <v>2402200351</v>
      </c>
      <c r="AB5156">
        <v>1</v>
      </c>
      <c r="AC5156" t="s">
        <v>2281</v>
      </c>
      <c r="AD5156" t="s">
        <v>2281</v>
      </c>
      <c r="AE5156">
        <v>21101</v>
      </c>
      <c r="AF5156" t="s">
        <v>2281</v>
      </c>
      <c r="AG5156" t="s">
        <v>8138</v>
      </c>
      <c r="AH5156">
        <v>260</v>
      </c>
    </row>
    <row r="5157" spans="1:34" hidden="1" x14ac:dyDescent="0.25">
      <c r="A5157" t="str">
        <f t="shared" si="240"/>
        <v>25 1 2 11 1 2 2 0 222020200203 0 258148</v>
      </c>
      <c r="B5157" t="str">
        <f t="shared" si="241"/>
        <v>25 1 2 11 1 2 2 0 222020200203 0 258142</v>
      </c>
      <c r="C5157" t="str">
        <f t="shared" si="242"/>
        <v>25 1 2 11 1 2 2 0 222020200203 0</v>
      </c>
      <c r="D5157">
        <v>25</v>
      </c>
      <c r="E5157">
        <v>1</v>
      </c>
      <c r="F5157">
        <v>2</v>
      </c>
      <c r="G5157">
        <v>11</v>
      </c>
      <c r="H5157">
        <v>1</v>
      </c>
      <c r="I5157">
        <v>2</v>
      </c>
      <c r="J5157">
        <v>2</v>
      </c>
      <c r="K5157">
        <v>0</v>
      </c>
      <c r="L5157" t="s">
        <v>764</v>
      </c>
      <c r="M5157" t="s">
        <v>147</v>
      </c>
      <c r="N5157" s="13">
        <v>87249935</v>
      </c>
      <c r="O5157">
        <v>258148</v>
      </c>
      <c r="P5157">
        <v>2024</v>
      </c>
      <c r="Q5157">
        <v>890801059</v>
      </c>
      <c r="R5157" t="s">
        <v>1185</v>
      </c>
      <c r="S5157" s="13">
        <v>87249935</v>
      </c>
      <c r="T5157">
        <v>0</v>
      </c>
      <c r="U5157" t="s">
        <v>4558</v>
      </c>
      <c r="V5157" t="s">
        <v>2342</v>
      </c>
      <c r="W5157">
        <v>5016</v>
      </c>
      <c r="X5157">
        <v>0</v>
      </c>
      <c r="Y5157">
        <v>258142</v>
      </c>
      <c r="Z5157">
        <v>20240322</v>
      </c>
      <c r="AA5157">
        <v>122</v>
      </c>
      <c r="AB5157">
        <v>0</v>
      </c>
      <c r="AC5157" t="s">
        <v>428</v>
      </c>
      <c r="AD5157" t="s">
        <v>4401</v>
      </c>
      <c r="AE5157">
        <v>11101</v>
      </c>
      <c r="AF5157" t="s">
        <v>2281</v>
      </c>
      <c r="AG5157" t="s">
        <v>549</v>
      </c>
      <c r="AH5157">
        <v>211</v>
      </c>
    </row>
    <row r="5158" spans="1:34" hidden="1" x14ac:dyDescent="0.25">
      <c r="A5158" t="str">
        <f t="shared" si="240"/>
        <v>25 1 2 11 1 1 2 0 22202020020203 0 258149</v>
      </c>
      <c r="B5158" t="str">
        <f t="shared" si="241"/>
        <v>25 1 2 11 1 1 2 0 22202020020203 0 258140</v>
      </c>
      <c r="C5158" t="str">
        <f t="shared" si="242"/>
        <v>25 1 2 11 1 1 2 0 22202020020203 0</v>
      </c>
      <c r="D5158">
        <v>25</v>
      </c>
      <c r="E5158">
        <v>1</v>
      </c>
      <c r="F5158">
        <v>2</v>
      </c>
      <c r="G5158">
        <v>11</v>
      </c>
      <c r="H5158">
        <v>1</v>
      </c>
      <c r="I5158">
        <v>1</v>
      </c>
      <c r="J5158">
        <v>2</v>
      </c>
      <c r="K5158">
        <v>0</v>
      </c>
      <c r="L5158" t="s">
        <v>762</v>
      </c>
      <c r="M5158" t="s">
        <v>147</v>
      </c>
      <c r="N5158" s="13">
        <v>176908110.38</v>
      </c>
      <c r="O5158">
        <v>258149</v>
      </c>
      <c r="P5158">
        <v>2024</v>
      </c>
      <c r="Q5158">
        <v>860003020</v>
      </c>
      <c r="R5158" t="s">
        <v>1503</v>
      </c>
      <c r="S5158" s="13">
        <v>176908110.38</v>
      </c>
      <c r="T5158">
        <v>0</v>
      </c>
      <c r="U5158" t="s">
        <v>4558</v>
      </c>
      <c r="V5158" t="s">
        <v>2342</v>
      </c>
      <c r="W5158">
        <v>5016</v>
      </c>
      <c r="X5158">
        <v>0</v>
      </c>
      <c r="Y5158">
        <v>258140</v>
      </c>
      <c r="Z5158">
        <v>20240322</v>
      </c>
      <c r="AA5158">
        <v>104</v>
      </c>
      <c r="AB5158">
        <v>0</v>
      </c>
      <c r="AC5158" t="s">
        <v>4549</v>
      </c>
      <c r="AD5158" t="s">
        <v>4430</v>
      </c>
      <c r="AE5158">
        <v>11101</v>
      </c>
      <c r="AF5158" t="s">
        <v>2281</v>
      </c>
      <c r="AG5158" t="s">
        <v>549</v>
      </c>
      <c r="AH5158">
        <v>211</v>
      </c>
    </row>
    <row r="5159" spans="1:34" hidden="1" x14ac:dyDescent="0.25">
      <c r="A5159" t="str">
        <f t="shared" si="240"/>
        <v>25 11 1 11 3 3 30 0 2131301001 0 258150</v>
      </c>
      <c r="B5159" t="str">
        <f t="shared" si="241"/>
        <v>25 11 1 11 3 3 30 0 2131301001 0 258145</v>
      </c>
      <c r="C5159" t="str">
        <f t="shared" si="242"/>
        <v>25 11 1 11 3 3 30 0 2131301001 0</v>
      </c>
      <c r="D5159">
        <v>25</v>
      </c>
      <c r="E5159">
        <v>11</v>
      </c>
      <c r="F5159">
        <v>1</v>
      </c>
      <c r="G5159">
        <v>11</v>
      </c>
      <c r="H5159">
        <v>3</v>
      </c>
      <c r="I5159">
        <v>3</v>
      </c>
      <c r="J5159">
        <v>30</v>
      </c>
      <c r="K5159">
        <v>0</v>
      </c>
      <c r="L5159" t="s">
        <v>745</v>
      </c>
      <c r="M5159" t="s">
        <v>147</v>
      </c>
      <c r="N5159" s="13">
        <v>8577071</v>
      </c>
      <c r="O5159">
        <v>258150</v>
      </c>
      <c r="P5159">
        <v>2024</v>
      </c>
      <c r="Q5159">
        <v>75070218</v>
      </c>
      <c r="R5159" t="s">
        <v>1575</v>
      </c>
      <c r="S5159" s="13">
        <v>8577071</v>
      </c>
      <c r="T5159">
        <v>0</v>
      </c>
      <c r="U5159" t="s">
        <v>4559</v>
      </c>
      <c r="V5159" t="s">
        <v>2342</v>
      </c>
      <c r="W5159">
        <v>5016</v>
      </c>
      <c r="X5159">
        <v>0</v>
      </c>
      <c r="Y5159">
        <v>258145</v>
      </c>
      <c r="Z5159">
        <v>20240322</v>
      </c>
      <c r="AA5159">
        <v>0</v>
      </c>
      <c r="AB5159">
        <v>0</v>
      </c>
      <c r="AC5159" t="s">
        <v>2281</v>
      </c>
      <c r="AD5159" t="s">
        <v>2281</v>
      </c>
      <c r="AE5159">
        <v>11101</v>
      </c>
      <c r="AF5159" t="s">
        <v>2281</v>
      </c>
      <c r="AG5159" t="s">
        <v>549</v>
      </c>
      <c r="AH5159">
        <v>122</v>
      </c>
    </row>
    <row r="5160" spans="1:34" hidden="1" x14ac:dyDescent="0.25">
      <c r="A5160" t="str">
        <f t="shared" si="240"/>
        <v>25 1 2 11 1 1 1 0 22201020020203 0 258151</v>
      </c>
      <c r="B5160" t="str">
        <f t="shared" si="241"/>
        <v>25 1 2 11 1 1 1 0 22201020020203 0 258146</v>
      </c>
      <c r="C5160" t="str">
        <f t="shared" si="242"/>
        <v>25 1 2 11 1 1 1 0 22201020020203 0</v>
      </c>
      <c r="D5160">
        <v>25</v>
      </c>
      <c r="E5160">
        <v>1</v>
      </c>
      <c r="F5160">
        <v>2</v>
      </c>
      <c r="G5160">
        <v>11</v>
      </c>
      <c r="H5160">
        <v>1</v>
      </c>
      <c r="I5160">
        <v>1</v>
      </c>
      <c r="J5160">
        <v>1</v>
      </c>
      <c r="K5160">
        <v>0</v>
      </c>
      <c r="L5160" t="s">
        <v>761</v>
      </c>
      <c r="M5160" t="s">
        <v>147</v>
      </c>
      <c r="N5160" s="13">
        <v>156250000</v>
      </c>
      <c r="O5160">
        <v>258151</v>
      </c>
      <c r="P5160">
        <v>2024</v>
      </c>
      <c r="Q5160">
        <v>860002964</v>
      </c>
      <c r="R5160" t="s">
        <v>1501</v>
      </c>
      <c r="S5160" s="13">
        <v>156250000</v>
      </c>
      <c r="T5160">
        <v>0</v>
      </c>
      <c r="U5160" t="s">
        <v>4560</v>
      </c>
      <c r="V5160" t="s">
        <v>2342</v>
      </c>
      <c r="W5160">
        <v>5016</v>
      </c>
      <c r="X5160">
        <v>0</v>
      </c>
      <c r="Y5160">
        <v>258146</v>
      </c>
      <c r="Z5160">
        <v>20240322</v>
      </c>
      <c r="AA5160">
        <v>120</v>
      </c>
      <c r="AB5160">
        <v>0</v>
      </c>
      <c r="AC5160" t="s">
        <v>4396</v>
      </c>
      <c r="AD5160" t="s">
        <v>4397</v>
      </c>
      <c r="AE5160">
        <v>11101</v>
      </c>
      <c r="AF5160" t="s">
        <v>2281</v>
      </c>
      <c r="AG5160" t="s">
        <v>549</v>
      </c>
      <c r="AH5160">
        <v>211</v>
      </c>
    </row>
    <row r="5161" spans="1:34" hidden="1" x14ac:dyDescent="0.25">
      <c r="A5161" t="str">
        <f t="shared" si="240"/>
        <v>25 1 2 11 1 1 2 0 22202020020203 0 258152</v>
      </c>
      <c r="B5161" t="str">
        <f t="shared" si="241"/>
        <v>25 1 2 11 1 1 2 0 22202020020203 0 258147</v>
      </c>
      <c r="C5161" t="str">
        <f t="shared" si="242"/>
        <v>25 1 2 11 1 1 2 0 22202020020203 0</v>
      </c>
      <c r="D5161">
        <v>25</v>
      </c>
      <c r="E5161">
        <v>1</v>
      </c>
      <c r="F5161">
        <v>2</v>
      </c>
      <c r="G5161">
        <v>11</v>
      </c>
      <c r="H5161">
        <v>1</v>
      </c>
      <c r="I5161">
        <v>1</v>
      </c>
      <c r="J5161">
        <v>2</v>
      </c>
      <c r="K5161">
        <v>0</v>
      </c>
      <c r="L5161" t="s">
        <v>762</v>
      </c>
      <c r="M5161" t="s">
        <v>147</v>
      </c>
      <c r="N5161" s="13">
        <v>79857890.620000005</v>
      </c>
      <c r="O5161">
        <v>258152</v>
      </c>
      <c r="P5161">
        <v>2024</v>
      </c>
      <c r="Q5161">
        <v>860002964</v>
      </c>
      <c r="R5161" t="s">
        <v>1501</v>
      </c>
      <c r="S5161" s="13">
        <v>79857890.620000005</v>
      </c>
      <c r="T5161">
        <v>0</v>
      </c>
      <c r="U5161" t="s">
        <v>4561</v>
      </c>
      <c r="V5161" t="s">
        <v>2342</v>
      </c>
      <c r="W5161">
        <v>5016</v>
      </c>
      <c r="X5161">
        <v>0</v>
      </c>
      <c r="Y5161">
        <v>258147</v>
      </c>
      <c r="Z5161">
        <v>20240322</v>
      </c>
      <c r="AA5161">
        <v>120</v>
      </c>
      <c r="AB5161">
        <v>0</v>
      </c>
      <c r="AC5161" t="s">
        <v>4396</v>
      </c>
      <c r="AD5161" t="s">
        <v>4397</v>
      </c>
      <c r="AE5161">
        <v>11101</v>
      </c>
      <c r="AF5161" t="s">
        <v>2281</v>
      </c>
      <c r="AG5161" t="s">
        <v>549</v>
      </c>
      <c r="AH5161">
        <v>211</v>
      </c>
    </row>
    <row r="5162" spans="1:34" hidden="1" x14ac:dyDescent="0.25">
      <c r="A5162" t="str">
        <f t="shared" si="240"/>
        <v>25 1 3 11 5 2 18 0 0 4599002 258153</v>
      </c>
      <c r="B5162" t="str">
        <f t="shared" si="241"/>
        <v>25 1 3 11 5 2 18 0 0 4599002 258148</v>
      </c>
      <c r="C5162" t="str">
        <f t="shared" si="242"/>
        <v>25 1 3 11 5 2 18 0 0 4599002</v>
      </c>
      <c r="D5162">
        <v>25</v>
      </c>
      <c r="E5162">
        <v>1</v>
      </c>
      <c r="F5162">
        <v>3</v>
      </c>
      <c r="G5162">
        <v>11</v>
      </c>
      <c r="H5162">
        <v>5</v>
      </c>
      <c r="I5162">
        <v>2</v>
      </c>
      <c r="J5162">
        <v>18</v>
      </c>
      <c r="K5162">
        <v>0</v>
      </c>
      <c r="L5162" t="s">
        <v>147</v>
      </c>
      <c r="M5162" t="s">
        <v>178</v>
      </c>
      <c r="N5162" s="13">
        <v>1700000000</v>
      </c>
      <c r="O5162">
        <v>258153</v>
      </c>
      <c r="P5162">
        <v>2024</v>
      </c>
      <c r="Q5162">
        <v>800250029</v>
      </c>
      <c r="R5162" t="s">
        <v>789</v>
      </c>
      <c r="S5162" s="13">
        <v>1700000000</v>
      </c>
      <c r="T5162">
        <v>0</v>
      </c>
      <c r="U5162" t="s">
        <v>4562</v>
      </c>
      <c r="V5162" t="s">
        <v>2342</v>
      </c>
      <c r="W5162">
        <v>5016</v>
      </c>
      <c r="X5162">
        <v>0</v>
      </c>
      <c r="Y5162">
        <v>258148</v>
      </c>
      <c r="Z5162">
        <v>20240322</v>
      </c>
      <c r="AA5162">
        <v>0</v>
      </c>
      <c r="AB5162">
        <v>0</v>
      </c>
      <c r="AC5162" t="s">
        <v>2281</v>
      </c>
      <c r="AD5162" t="s">
        <v>2281</v>
      </c>
      <c r="AE5162">
        <v>21101</v>
      </c>
      <c r="AF5162" t="s">
        <v>2281</v>
      </c>
      <c r="AG5162" t="s">
        <v>8138</v>
      </c>
      <c r="AH5162">
        <v>337</v>
      </c>
    </row>
    <row r="5163" spans="1:34" hidden="1" x14ac:dyDescent="0.25">
      <c r="A5163" t="str">
        <f t="shared" si="240"/>
        <v>25 1 3 11 5 2 18 0 0 4599002 258154</v>
      </c>
      <c r="B5163" t="str">
        <f t="shared" si="241"/>
        <v>25 1 3 11 5 2 18 0 0 4599002 258071</v>
      </c>
      <c r="C5163" t="str">
        <f t="shared" si="242"/>
        <v>25 1 3 11 5 2 18 0 0 4599002</v>
      </c>
      <c r="D5163">
        <v>25</v>
      </c>
      <c r="E5163">
        <v>1</v>
      </c>
      <c r="F5163">
        <v>3</v>
      </c>
      <c r="G5163">
        <v>11</v>
      </c>
      <c r="H5163">
        <v>5</v>
      </c>
      <c r="I5163">
        <v>2</v>
      </c>
      <c r="J5163">
        <v>18</v>
      </c>
      <c r="K5163">
        <v>0</v>
      </c>
      <c r="L5163" t="s">
        <v>147</v>
      </c>
      <c r="M5163" t="s">
        <v>178</v>
      </c>
      <c r="N5163" s="13">
        <v>1921000</v>
      </c>
      <c r="O5163">
        <v>258154</v>
      </c>
      <c r="P5163">
        <v>2024</v>
      </c>
      <c r="Q5163">
        <v>1053840022</v>
      </c>
      <c r="R5163" t="s">
        <v>1524</v>
      </c>
      <c r="S5163" s="13">
        <v>1921000</v>
      </c>
      <c r="T5163">
        <v>0</v>
      </c>
      <c r="U5163" t="s">
        <v>4563</v>
      </c>
      <c r="V5163" t="s">
        <v>2295</v>
      </c>
      <c r="W5163">
        <v>5004</v>
      </c>
      <c r="X5163">
        <v>0</v>
      </c>
      <c r="Y5163">
        <v>258071</v>
      </c>
      <c r="Z5163">
        <v>20240405</v>
      </c>
      <c r="AA5163">
        <v>2402210366</v>
      </c>
      <c r="AB5163">
        <v>1</v>
      </c>
      <c r="AC5163" t="s">
        <v>2281</v>
      </c>
      <c r="AD5163" t="s">
        <v>2281</v>
      </c>
      <c r="AE5163">
        <v>21101</v>
      </c>
      <c r="AF5163" t="s">
        <v>2281</v>
      </c>
      <c r="AG5163" t="s">
        <v>8138</v>
      </c>
      <c r="AH5163">
        <v>260</v>
      </c>
    </row>
    <row r="5164" spans="1:34" hidden="1" x14ac:dyDescent="0.25">
      <c r="A5164" t="str">
        <f t="shared" si="240"/>
        <v>25 1 2 33 1 2 2 0 222020200203 0 258155</v>
      </c>
      <c r="B5164" t="str">
        <f t="shared" si="241"/>
        <v>25 1 2 33 1 2 2 0 222020200203 0 258150</v>
      </c>
      <c r="C5164" t="str">
        <f t="shared" si="242"/>
        <v>25 1 2 33 1 2 2 0 222020200203 0</v>
      </c>
      <c r="D5164">
        <v>25</v>
      </c>
      <c r="E5164">
        <v>1</v>
      </c>
      <c r="F5164">
        <v>2</v>
      </c>
      <c r="G5164">
        <v>33</v>
      </c>
      <c r="H5164">
        <v>1</v>
      </c>
      <c r="I5164">
        <v>2</v>
      </c>
      <c r="J5164">
        <v>2</v>
      </c>
      <c r="K5164">
        <v>0</v>
      </c>
      <c r="L5164" t="s">
        <v>764</v>
      </c>
      <c r="M5164" t="s">
        <v>147</v>
      </c>
      <c r="N5164" s="13">
        <v>82985195</v>
      </c>
      <c r="O5164">
        <v>258155</v>
      </c>
      <c r="P5164">
        <v>2024</v>
      </c>
      <c r="Q5164">
        <v>890801059</v>
      </c>
      <c r="R5164" t="s">
        <v>1185</v>
      </c>
      <c r="S5164" s="13">
        <v>82985195</v>
      </c>
      <c r="T5164">
        <v>0</v>
      </c>
      <c r="U5164" t="s">
        <v>4564</v>
      </c>
      <c r="V5164" t="s">
        <v>2342</v>
      </c>
      <c r="W5164">
        <v>5016</v>
      </c>
      <c r="X5164">
        <v>0</v>
      </c>
      <c r="Y5164">
        <v>258150</v>
      </c>
      <c r="Z5164">
        <v>20240405</v>
      </c>
      <c r="AA5164">
        <v>116</v>
      </c>
      <c r="AB5164">
        <v>0</v>
      </c>
      <c r="AC5164" t="s">
        <v>4400</v>
      </c>
      <c r="AD5164" t="s">
        <v>4401</v>
      </c>
      <c r="AE5164">
        <v>13160</v>
      </c>
      <c r="AF5164" t="s">
        <v>2538</v>
      </c>
      <c r="AG5164" t="s">
        <v>68</v>
      </c>
      <c r="AH5164">
        <v>211</v>
      </c>
    </row>
    <row r="5165" spans="1:34" hidden="1" x14ac:dyDescent="0.25">
      <c r="A5165" t="str">
        <f t="shared" si="240"/>
        <v>25 1 2 33 1 2 1 0 222010200203 0 258156</v>
      </c>
      <c r="B5165" t="str">
        <f t="shared" si="241"/>
        <v>25 1 2 33 1 2 1 0 222010200203 0 258151</v>
      </c>
      <c r="C5165" t="str">
        <f t="shared" si="242"/>
        <v>25 1 2 33 1 2 1 0 222010200203 0</v>
      </c>
      <c r="D5165">
        <v>25</v>
      </c>
      <c r="E5165">
        <v>1</v>
      </c>
      <c r="F5165">
        <v>2</v>
      </c>
      <c r="G5165">
        <v>33</v>
      </c>
      <c r="H5165">
        <v>1</v>
      </c>
      <c r="I5165">
        <v>2</v>
      </c>
      <c r="J5165">
        <v>1</v>
      </c>
      <c r="K5165">
        <v>0</v>
      </c>
      <c r="L5165" t="s">
        <v>763</v>
      </c>
      <c r="M5165" t="s">
        <v>147</v>
      </c>
      <c r="N5165" s="13">
        <v>276692708</v>
      </c>
      <c r="O5165">
        <v>258156</v>
      </c>
      <c r="P5165">
        <v>2024</v>
      </c>
      <c r="Q5165">
        <v>890801059</v>
      </c>
      <c r="R5165" t="s">
        <v>1185</v>
      </c>
      <c r="S5165" s="13">
        <v>276692708</v>
      </c>
      <c r="T5165">
        <v>0</v>
      </c>
      <c r="U5165" t="s">
        <v>4565</v>
      </c>
      <c r="V5165" t="s">
        <v>2342</v>
      </c>
      <c r="W5165">
        <v>5016</v>
      </c>
      <c r="X5165">
        <v>0</v>
      </c>
      <c r="Y5165">
        <v>258151</v>
      </c>
      <c r="Z5165">
        <v>20240405</v>
      </c>
      <c r="AA5165">
        <v>116</v>
      </c>
      <c r="AB5165">
        <v>0</v>
      </c>
      <c r="AC5165" t="s">
        <v>4400</v>
      </c>
      <c r="AD5165" t="s">
        <v>4401</v>
      </c>
      <c r="AE5165">
        <v>13160</v>
      </c>
      <c r="AF5165" t="s">
        <v>2538</v>
      </c>
      <c r="AG5165" t="s">
        <v>68</v>
      </c>
      <c r="AH5165">
        <v>211</v>
      </c>
    </row>
    <row r="5166" spans="1:34" hidden="1" x14ac:dyDescent="0.25">
      <c r="A5166" t="str">
        <f t="shared" si="240"/>
        <v>25 1 3 11 5 2 18 1 0 4599025 258157</v>
      </c>
      <c r="B5166" t="str">
        <f t="shared" si="241"/>
        <v>25 1 3 11 5 2 18 1 0 4599025 258031</v>
      </c>
      <c r="C5166" t="str">
        <f t="shared" si="242"/>
        <v>25 1 3 11 5 2 18 1 0 4599025</v>
      </c>
      <c r="D5166">
        <v>25</v>
      </c>
      <c r="E5166">
        <v>1</v>
      </c>
      <c r="F5166">
        <v>3</v>
      </c>
      <c r="G5166">
        <v>11</v>
      </c>
      <c r="H5166">
        <v>5</v>
      </c>
      <c r="I5166">
        <v>2</v>
      </c>
      <c r="J5166">
        <v>18</v>
      </c>
      <c r="K5166">
        <v>1</v>
      </c>
      <c r="L5166" t="s">
        <v>147</v>
      </c>
      <c r="M5166" t="s">
        <v>156</v>
      </c>
      <c r="N5166" s="13">
        <v>364000000</v>
      </c>
      <c r="O5166">
        <v>258157</v>
      </c>
      <c r="P5166">
        <v>2024</v>
      </c>
      <c r="Q5166">
        <v>800183770</v>
      </c>
      <c r="R5166" t="s">
        <v>1209</v>
      </c>
      <c r="S5166" s="13">
        <v>364000000</v>
      </c>
      <c r="T5166">
        <v>0</v>
      </c>
      <c r="U5166" t="s">
        <v>4566</v>
      </c>
      <c r="V5166" t="s">
        <v>4567</v>
      </c>
      <c r="W5166">
        <v>5016</v>
      </c>
      <c r="X5166">
        <v>0</v>
      </c>
      <c r="Y5166">
        <v>258031</v>
      </c>
      <c r="Z5166">
        <v>20240405</v>
      </c>
      <c r="AA5166">
        <v>2106160558</v>
      </c>
      <c r="AB5166">
        <v>16</v>
      </c>
      <c r="AC5166" t="s">
        <v>2281</v>
      </c>
      <c r="AD5166" t="s">
        <v>2281</v>
      </c>
      <c r="AE5166">
        <v>21101</v>
      </c>
      <c r="AF5166" t="s">
        <v>2281</v>
      </c>
      <c r="AG5166" t="s">
        <v>8138</v>
      </c>
      <c r="AH5166">
        <v>251</v>
      </c>
    </row>
    <row r="5167" spans="1:34" hidden="1" x14ac:dyDescent="0.25">
      <c r="A5167" t="str">
        <f t="shared" si="240"/>
        <v>25 1 3 11 5 2 18 0 0 4599002 258158</v>
      </c>
      <c r="B5167" t="str">
        <f t="shared" si="241"/>
        <v>25 1 3 11 5 2 18 0 0 4599002 258058</v>
      </c>
      <c r="C5167" t="str">
        <f t="shared" si="242"/>
        <v>25 1 3 11 5 2 18 0 0 4599002</v>
      </c>
      <c r="D5167">
        <v>25</v>
      </c>
      <c r="E5167">
        <v>1</v>
      </c>
      <c r="F5167">
        <v>3</v>
      </c>
      <c r="G5167">
        <v>11</v>
      </c>
      <c r="H5167">
        <v>5</v>
      </c>
      <c r="I5167">
        <v>2</v>
      </c>
      <c r="J5167">
        <v>18</v>
      </c>
      <c r="K5167">
        <v>0</v>
      </c>
      <c r="L5167" t="s">
        <v>147</v>
      </c>
      <c r="M5167" t="s">
        <v>178</v>
      </c>
      <c r="N5167" s="13">
        <v>1921000</v>
      </c>
      <c r="O5167">
        <v>258158</v>
      </c>
      <c r="P5167">
        <v>2024</v>
      </c>
      <c r="Q5167">
        <v>1053790271</v>
      </c>
      <c r="R5167" t="s">
        <v>4568</v>
      </c>
      <c r="S5167" s="13">
        <v>1921000</v>
      </c>
      <c r="T5167">
        <v>0</v>
      </c>
      <c r="U5167" t="s">
        <v>4569</v>
      </c>
      <c r="V5167" t="s">
        <v>2295</v>
      </c>
      <c r="W5167">
        <v>5004</v>
      </c>
      <c r="X5167">
        <v>0</v>
      </c>
      <c r="Y5167">
        <v>258058</v>
      </c>
      <c r="Z5167">
        <v>20240408</v>
      </c>
      <c r="AA5167">
        <v>2402200355</v>
      </c>
      <c r="AB5167">
        <v>1</v>
      </c>
      <c r="AC5167" t="s">
        <v>2281</v>
      </c>
      <c r="AD5167" t="s">
        <v>2281</v>
      </c>
      <c r="AE5167">
        <v>21101</v>
      </c>
      <c r="AF5167" t="s">
        <v>2281</v>
      </c>
      <c r="AG5167" t="s">
        <v>8138</v>
      </c>
      <c r="AH5167">
        <v>260</v>
      </c>
    </row>
    <row r="5168" spans="1:34" hidden="1" x14ac:dyDescent="0.25">
      <c r="A5168" t="str">
        <f t="shared" si="240"/>
        <v>25 11 1 11 3 1 1 0 2180401 0 258160</v>
      </c>
      <c r="B5168" t="str">
        <f t="shared" si="241"/>
        <v>25 11 1 11 3 1 1 0 2180401 0 258107</v>
      </c>
      <c r="C5168" t="str">
        <f t="shared" si="242"/>
        <v>25 11 1 11 3 1 1 0 2180401 0</v>
      </c>
      <c r="D5168">
        <v>25</v>
      </c>
      <c r="E5168">
        <v>11</v>
      </c>
      <c r="F5168">
        <v>1</v>
      </c>
      <c r="G5168">
        <v>11</v>
      </c>
      <c r="H5168">
        <v>3</v>
      </c>
      <c r="I5168">
        <v>1</v>
      </c>
      <c r="J5168">
        <v>1</v>
      </c>
      <c r="K5168">
        <v>0</v>
      </c>
      <c r="L5168" t="s">
        <v>767</v>
      </c>
      <c r="M5168" t="s">
        <v>147</v>
      </c>
      <c r="N5168" s="13">
        <v>172483802</v>
      </c>
      <c r="O5168">
        <v>258160</v>
      </c>
      <c r="P5168">
        <v>2024</v>
      </c>
      <c r="Q5168">
        <v>800101441</v>
      </c>
      <c r="R5168" t="s">
        <v>1561</v>
      </c>
      <c r="S5168" s="13">
        <v>172483802</v>
      </c>
      <c r="T5168">
        <v>0</v>
      </c>
      <c r="U5168" t="s">
        <v>4570</v>
      </c>
      <c r="V5168" t="s">
        <v>2342</v>
      </c>
      <c r="W5168">
        <v>5002</v>
      </c>
      <c r="X5168">
        <v>0</v>
      </c>
      <c r="Y5168">
        <v>258107</v>
      </c>
      <c r="Z5168">
        <v>20240408</v>
      </c>
      <c r="AA5168">
        <v>0</v>
      </c>
      <c r="AB5168">
        <v>0</v>
      </c>
      <c r="AC5168" t="s">
        <v>2281</v>
      </c>
      <c r="AD5168" t="s">
        <v>2281</v>
      </c>
      <c r="AE5168">
        <v>11101</v>
      </c>
      <c r="AF5168" t="s">
        <v>2281</v>
      </c>
      <c r="AG5168" t="s">
        <v>549</v>
      </c>
      <c r="AH5168">
        <v>122</v>
      </c>
    </row>
    <row r="5169" spans="1:34" hidden="1" x14ac:dyDescent="0.25">
      <c r="A5169" t="str">
        <f t="shared" si="240"/>
        <v>25 11 1 11 3 1 2 0 2180401 0 258161</v>
      </c>
      <c r="B5169" t="str">
        <f t="shared" si="241"/>
        <v>25 11 1 11 3 1 2 0 2180401 0 258108</v>
      </c>
      <c r="C5169" t="str">
        <f t="shared" si="242"/>
        <v>25 11 1 11 3 1 2 0 2180401 0</v>
      </c>
      <c r="D5169">
        <v>25</v>
      </c>
      <c r="E5169">
        <v>11</v>
      </c>
      <c r="F5169">
        <v>1</v>
      </c>
      <c r="G5169">
        <v>11</v>
      </c>
      <c r="H5169">
        <v>3</v>
      </c>
      <c r="I5169">
        <v>1</v>
      </c>
      <c r="J5169">
        <v>2</v>
      </c>
      <c r="K5169">
        <v>0</v>
      </c>
      <c r="L5169" t="s">
        <v>767</v>
      </c>
      <c r="M5169" t="s">
        <v>147</v>
      </c>
      <c r="N5169" s="13">
        <v>322423181</v>
      </c>
      <c r="O5169">
        <v>258161</v>
      </c>
      <c r="P5169">
        <v>2024</v>
      </c>
      <c r="Q5169">
        <v>810005966</v>
      </c>
      <c r="R5169" t="s">
        <v>1562</v>
      </c>
      <c r="S5169" s="13">
        <v>322423181</v>
      </c>
      <c r="T5169">
        <v>0</v>
      </c>
      <c r="U5169" t="s">
        <v>4571</v>
      </c>
      <c r="V5169" t="s">
        <v>2342</v>
      </c>
      <c r="W5169">
        <v>5002</v>
      </c>
      <c r="X5169">
        <v>0</v>
      </c>
      <c r="Y5169">
        <v>258108</v>
      </c>
      <c r="Z5169">
        <v>20240408</v>
      </c>
      <c r="AA5169">
        <v>0</v>
      </c>
      <c r="AB5169">
        <v>0</v>
      </c>
      <c r="AC5169" t="s">
        <v>2281</v>
      </c>
      <c r="AD5169" t="s">
        <v>2281</v>
      </c>
      <c r="AE5169">
        <v>11101</v>
      </c>
      <c r="AF5169" t="s">
        <v>2281</v>
      </c>
      <c r="AG5169" t="s">
        <v>549</v>
      </c>
      <c r="AH5169">
        <v>122</v>
      </c>
    </row>
    <row r="5170" spans="1:34" hidden="1" x14ac:dyDescent="0.25">
      <c r="A5170" t="str">
        <f t="shared" si="240"/>
        <v>25 11 1 11 3 1 5 0 2180401 0 258162</v>
      </c>
      <c r="B5170" t="str">
        <f t="shared" si="241"/>
        <v>25 11 1 11 3 1 5 0 2180401 0 258109</v>
      </c>
      <c r="C5170" t="str">
        <f t="shared" si="242"/>
        <v>25 11 1 11 3 1 5 0 2180401 0</v>
      </c>
      <c r="D5170">
        <v>25</v>
      </c>
      <c r="E5170">
        <v>11</v>
      </c>
      <c r="F5170">
        <v>1</v>
      </c>
      <c r="G5170">
        <v>11</v>
      </c>
      <c r="H5170">
        <v>3</v>
      </c>
      <c r="I5170">
        <v>1</v>
      </c>
      <c r="J5170">
        <v>5</v>
      </c>
      <c r="K5170">
        <v>0</v>
      </c>
      <c r="L5170" t="s">
        <v>767</v>
      </c>
      <c r="M5170" t="s">
        <v>147</v>
      </c>
      <c r="N5170" s="13">
        <v>365412938</v>
      </c>
      <c r="O5170">
        <v>258162</v>
      </c>
      <c r="P5170">
        <v>2024</v>
      </c>
      <c r="Q5170">
        <v>900004592</v>
      </c>
      <c r="R5170" t="s">
        <v>1563</v>
      </c>
      <c r="S5170" s="13">
        <v>365412938</v>
      </c>
      <c r="T5170">
        <v>0</v>
      </c>
      <c r="U5170" t="s">
        <v>4572</v>
      </c>
      <c r="V5170" t="s">
        <v>2342</v>
      </c>
      <c r="W5170">
        <v>5002</v>
      </c>
      <c r="X5170">
        <v>0</v>
      </c>
      <c r="Y5170">
        <v>258109</v>
      </c>
      <c r="Z5170">
        <v>20240408</v>
      </c>
      <c r="AA5170">
        <v>0</v>
      </c>
      <c r="AB5170">
        <v>0</v>
      </c>
      <c r="AC5170" t="s">
        <v>2281</v>
      </c>
      <c r="AD5170" t="s">
        <v>2281</v>
      </c>
      <c r="AE5170">
        <v>11101</v>
      </c>
      <c r="AF5170" t="s">
        <v>2281</v>
      </c>
      <c r="AG5170" t="s">
        <v>549</v>
      </c>
      <c r="AH5170">
        <v>122</v>
      </c>
    </row>
    <row r="5171" spans="1:34" hidden="1" x14ac:dyDescent="0.25">
      <c r="A5171" t="str">
        <f t="shared" si="240"/>
        <v>25 1 3 11 5 2 18 0 0 4599002 258163</v>
      </c>
      <c r="B5171" t="str">
        <f t="shared" si="241"/>
        <v>25 1 3 11 5 2 18 0 0 4599002 258080</v>
      </c>
      <c r="C5171" t="str">
        <f t="shared" si="242"/>
        <v>25 1 3 11 5 2 18 0 0 4599002</v>
      </c>
      <c r="D5171">
        <v>25</v>
      </c>
      <c r="E5171">
        <v>1</v>
      </c>
      <c r="F5171">
        <v>3</v>
      </c>
      <c r="G5171">
        <v>11</v>
      </c>
      <c r="H5171">
        <v>5</v>
      </c>
      <c r="I5171">
        <v>2</v>
      </c>
      <c r="J5171">
        <v>18</v>
      </c>
      <c r="K5171">
        <v>0</v>
      </c>
      <c r="L5171" t="s">
        <v>147</v>
      </c>
      <c r="M5171" t="s">
        <v>178</v>
      </c>
      <c r="N5171" s="13">
        <v>4172525</v>
      </c>
      <c r="O5171">
        <v>258163</v>
      </c>
      <c r="P5171">
        <v>2024</v>
      </c>
      <c r="Q5171">
        <v>30293250</v>
      </c>
      <c r="R5171" t="s">
        <v>1528</v>
      </c>
      <c r="S5171" s="13">
        <v>4172525</v>
      </c>
      <c r="T5171">
        <v>0</v>
      </c>
      <c r="U5171" t="s">
        <v>4573</v>
      </c>
      <c r="V5171" t="s">
        <v>2295</v>
      </c>
      <c r="W5171">
        <v>5004</v>
      </c>
      <c r="X5171">
        <v>0</v>
      </c>
      <c r="Y5171">
        <v>258080</v>
      </c>
      <c r="Z5171">
        <v>20240408</v>
      </c>
      <c r="AA5171">
        <v>2402230390</v>
      </c>
      <c r="AB5171">
        <v>1</v>
      </c>
      <c r="AC5171" t="s">
        <v>2281</v>
      </c>
      <c r="AD5171" t="s">
        <v>2281</v>
      </c>
      <c r="AE5171">
        <v>21101</v>
      </c>
      <c r="AF5171" t="s">
        <v>2281</v>
      </c>
      <c r="AG5171" t="s">
        <v>8138</v>
      </c>
      <c r="AH5171">
        <v>260</v>
      </c>
    </row>
    <row r="5172" spans="1:34" hidden="1" x14ac:dyDescent="0.25">
      <c r="A5172" t="str">
        <f t="shared" si="240"/>
        <v>25 11 1 11 3 1 2 0 2180401 0 258164</v>
      </c>
      <c r="B5172" t="str">
        <f t="shared" si="241"/>
        <v>25 11 1 11 3 1 2 0 2180401 0 258158</v>
      </c>
      <c r="C5172" t="str">
        <f t="shared" si="242"/>
        <v>25 11 1 11 3 1 2 0 2180401 0</v>
      </c>
      <c r="D5172">
        <v>25</v>
      </c>
      <c r="E5172">
        <v>11</v>
      </c>
      <c r="F5172">
        <v>1</v>
      </c>
      <c r="G5172">
        <v>11</v>
      </c>
      <c r="H5172">
        <v>3</v>
      </c>
      <c r="I5172">
        <v>1</v>
      </c>
      <c r="J5172">
        <v>2</v>
      </c>
      <c r="K5172">
        <v>0</v>
      </c>
      <c r="L5172" t="s">
        <v>767</v>
      </c>
      <c r="M5172" t="s">
        <v>147</v>
      </c>
      <c r="N5172" s="13">
        <v>10746881</v>
      </c>
      <c r="O5172">
        <v>258164</v>
      </c>
      <c r="P5172">
        <v>2024</v>
      </c>
      <c r="Q5172">
        <v>810005966</v>
      </c>
      <c r="R5172" t="s">
        <v>1562</v>
      </c>
      <c r="S5172" s="13">
        <v>10746881</v>
      </c>
      <c r="T5172">
        <v>0</v>
      </c>
      <c r="U5172" t="s">
        <v>4574</v>
      </c>
      <c r="V5172" t="s">
        <v>2342</v>
      </c>
      <c r="W5172">
        <v>5002</v>
      </c>
      <c r="X5172">
        <v>0</v>
      </c>
      <c r="Y5172">
        <v>258158</v>
      </c>
      <c r="Z5172">
        <v>20240408</v>
      </c>
      <c r="AA5172">
        <v>0</v>
      </c>
      <c r="AB5172">
        <v>0</v>
      </c>
      <c r="AC5172" t="s">
        <v>2281</v>
      </c>
      <c r="AD5172" t="s">
        <v>2281</v>
      </c>
      <c r="AE5172">
        <v>11101</v>
      </c>
      <c r="AF5172" t="s">
        <v>2281</v>
      </c>
      <c r="AG5172" t="s">
        <v>549</v>
      </c>
      <c r="AH5172">
        <v>122</v>
      </c>
    </row>
    <row r="5173" spans="1:34" hidden="1" x14ac:dyDescent="0.25">
      <c r="A5173" t="str">
        <f t="shared" si="240"/>
        <v>25 11 1 22 3 2 13 0 213070200202 0 258165</v>
      </c>
      <c r="B5173" t="str">
        <f t="shared" si="241"/>
        <v>25 11 1 22 3 2 13 0 213070200202 0 258154</v>
      </c>
      <c r="C5173" t="str">
        <f t="shared" si="242"/>
        <v>25 11 1 22 3 2 13 0 213070200202 0</v>
      </c>
      <c r="D5173">
        <v>25</v>
      </c>
      <c r="E5173">
        <v>11</v>
      </c>
      <c r="F5173">
        <v>1</v>
      </c>
      <c r="G5173">
        <v>22</v>
      </c>
      <c r="H5173">
        <v>3</v>
      </c>
      <c r="I5173">
        <v>2</v>
      </c>
      <c r="J5173">
        <v>13</v>
      </c>
      <c r="K5173">
        <v>0</v>
      </c>
      <c r="L5173" t="s">
        <v>772</v>
      </c>
      <c r="M5173" t="s">
        <v>147</v>
      </c>
      <c r="N5173" s="13">
        <v>1670465</v>
      </c>
      <c r="O5173">
        <v>258165</v>
      </c>
      <c r="P5173">
        <v>2024</v>
      </c>
      <c r="Q5173">
        <v>830053630</v>
      </c>
      <c r="R5173" t="s">
        <v>1614</v>
      </c>
      <c r="S5173" s="13">
        <v>1670465</v>
      </c>
      <c r="T5173">
        <v>0</v>
      </c>
      <c r="U5173" t="s">
        <v>4575</v>
      </c>
      <c r="V5173" t="s">
        <v>2342</v>
      </c>
      <c r="W5173">
        <v>5001</v>
      </c>
      <c r="X5173">
        <v>0</v>
      </c>
      <c r="Y5173">
        <v>258154</v>
      </c>
      <c r="Z5173">
        <v>20240409</v>
      </c>
      <c r="AA5173">
        <v>0</v>
      </c>
      <c r="AB5173">
        <v>0</v>
      </c>
      <c r="AC5173" t="s">
        <v>2281</v>
      </c>
      <c r="AD5173" t="s">
        <v>2281</v>
      </c>
      <c r="AE5173">
        <v>11220</v>
      </c>
      <c r="AF5173" t="s">
        <v>4434</v>
      </c>
      <c r="AG5173" t="s">
        <v>77</v>
      </c>
      <c r="AH5173">
        <v>122</v>
      </c>
    </row>
    <row r="5174" spans="1:34" hidden="1" x14ac:dyDescent="0.25">
      <c r="A5174" t="str">
        <f t="shared" si="240"/>
        <v>25 11 1 22 3 2 13 0 213070200202 0 258166</v>
      </c>
      <c r="B5174" t="str">
        <f t="shared" si="241"/>
        <v>25 11 1 22 3 2 13 0 213070200202 0 258155</v>
      </c>
      <c r="C5174" t="str">
        <f t="shared" si="242"/>
        <v>25 11 1 22 3 2 13 0 213070200202 0</v>
      </c>
      <c r="D5174">
        <v>25</v>
      </c>
      <c r="E5174">
        <v>11</v>
      </c>
      <c r="F5174">
        <v>1</v>
      </c>
      <c r="G5174">
        <v>22</v>
      </c>
      <c r="H5174">
        <v>3</v>
      </c>
      <c r="I5174">
        <v>2</v>
      </c>
      <c r="J5174">
        <v>13</v>
      </c>
      <c r="K5174">
        <v>0</v>
      </c>
      <c r="L5174" t="s">
        <v>772</v>
      </c>
      <c r="M5174" t="s">
        <v>147</v>
      </c>
      <c r="N5174" s="13">
        <v>4730324</v>
      </c>
      <c r="O5174">
        <v>258166</v>
      </c>
      <c r="P5174">
        <v>2024</v>
      </c>
      <c r="Q5174">
        <v>830053630</v>
      </c>
      <c r="R5174" t="s">
        <v>1614</v>
      </c>
      <c r="S5174" s="13">
        <v>4730324</v>
      </c>
      <c r="T5174">
        <v>0</v>
      </c>
      <c r="U5174" t="s">
        <v>4576</v>
      </c>
      <c r="V5174" t="s">
        <v>2342</v>
      </c>
      <c r="W5174">
        <v>5001</v>
      </c>
      <c r="X5174">
        <v>0</v>
      </c>
      <c r="Y5174">
        <v>258155</v>
      </c>
      <c r="Z5174">
        <v>20240409</v>
      </c>
      <c r="AA5174">
        <v>0</v>
      </c>
      <c r="AB5174">
        <v>0</v>
      </c>
      <c r="AC5174" t="s">
        <v>2281</v>
      </c>
      <c r="AD5174" t="s">
        <v>2281</v>
      </c>
      <c r="AE5174">
        <v>11220</v>
      </c>
      <c r="AF5174" t="s">
        <v>4434</v>
      </c>
      <c r="AG5174" t="s">
        <v>77</v>
      </c>
      <c r="AH5174">
        <v>122</v>
      </c>
    </row>
    <row r="5175" spans="1:34" hidden="1" x14ac:dyDescent="0.25">
      <c r="A5175" t="str">
        <f t="shared" si="240"/>
        <v>25 11 1 22 3 2 13 0 213070200202 0 258167</v>
      </c>
      <c r="B5175" t="str">
        <f t="shared" si="241"/>
        <v>25 11 1 22 3 2 13 0 213070200202 0 258156</v>
      </c>
      <c r="C5175" t="str">
        <f t="shared" si="242"/>
        <v>25 11 1 22 3 2 13 0 213070200202 0</v>
      </c>
      <c r="D5175">
        <v>25</v>
      </c>
      <c r="E5175">
        <v>11</v>
      </c>
      <c r="F5175">
        <v>1</v>
      </c>
      <c r="G5175">
        <v>22</v>
      </c>
      <c r="H5175">
        <v>3</v>
      </c>
      <c r="I5175">
        <v>2</v>
      </c>
      <c r="J5175">
        <v>13</v>
      </c>
      <c r="K5175">
        <v>0</v>
      </c>
      <c r="L5175" t="s">
        <v>772</v>
      </c>
      <c r="M5175" t="s">
        <v>147</v>
      </c>
      <c r="N5175" s="13">
        <v>237650</v>
      </c>
      <c r="O5175">
        <v>258167</v>
      </c>
      <c r="P5175">
        <v>2024</v>
      </c>
      <c r="Q5175">
        <v>800113672</v>
      </c>
      <c r="R5175" t="s">
        <v>1616</v>
      </c>
      <c r="S5175" s="13">
        <v>237650</v>
      </c>
      <c r="T5175">
        <v>0</v>
      </c>
      <c r="U5175" t="s">
        <v>4577</v>
      </c>
      <c r="V5175" t="s">
        <v>2342</v>
      </c>
      <c r="W5175">
        <v>5001</v>
      </c>
      <c r="X5175">
        <v>0</v>
      </c>
      <c r="Y5175">
        <v>258156</v>
      </c>
      <c r="Z5175">
        <v>20240409</v>
      </c>
      <c r="AA5175">
        <v>0</v>
      </c>
      <c r="AB5175">
        <v>0</v>
      </c>
      <c r="AC5175" t="s">
        <v>2281</v>
      </c>
      <c r="AD5175" t="s">
        <v>2281</v>
      </c>
      <c r="AE5175">
        <v>11220</v>
      </c>
      <c r="AF5175" t="s">
        <v>4434</v>
      </c>
      <c r="AG5175" t="s">
        <v>77</v>
      </c>
      <c r="AH5175">
        <v>122</v>
      </c>
    </row>
    <row r="5176" spans="1:34" hidden="1" x14ac:dyDescent="0.25">
      <c r="A5176" t="str">
        <f t="shared" si="240"/>
        <v>25 11 1 22 3 2 13 0 213070200202 0 258168</v>
      </c>
      <c r="B5176" t="str">
        <f t="shared" si="241"/>
        <v>25 11 1 22 3 2 13 0 213070200202 0 258157</v>
      </c>
      <c r="C5176" t="str">
        <f t="shared" si="242"/>
        <v>25 11 1 22 3 2 13 0 213070200202 0</v>
      </c>
      <c r="D5176">
        <v>25</v>
      </c>
      <c r="E5176">
        <v>11</v>
      </c>
      <c r="F5176">
        <v>1</v>
      </c>
      <c r="G5176">
        <v>22</v>
      </c>
      <c r="H5176">
        <v>3</v>
      </c>
      <c r="I5176">
        <v>2</v>
      </c>
      <c r="J5176">
        <v>13</v>
      </c>
      <c r="K5176">
        <v>0</v>
      </c>
      <c r="L5176" t="s">
        <v>772</v>
      </c>
      <c r="M5176" t="s">
        <v>147</v>
      </c>
      <c r="N5176" s="13">
        <v>105122</v>
      </c>
      <c r="O5176">
        <v>258168</v>
      </c>
      <c r="P5176">
        <v>2024</v>
      </c>
      <c r="Q5176">
        <v>830053105</v>
      </c>
      <c r="R5176" t="s">
        <v>1617</v>
      </c>
      <c r="S5176" s="13">
        <v>105122</v>
      </c>
      <c r="T5176">
        <v>0</v>
      </c>
      <c r="U5176" t="s">
        <v>4578</v>
      </c>
      <c r="V5176" t="s">
        <v>2342</v>
      </c>
      <c r="W5176">
        <v>5001</v>
      </c>
      <c r="X5176">
        <v>0</v>
      </c>
      <c r="Y5176">
        <v>258157</v>
      </c>
      <c r="Z5176">
        <v>20240409</v>
      </c>
      <c r="AA5176">
        <v>0</v>
      </c>
      <c r="AB5176">
        <v>0</v>
      </c>
      <c r="AC5176" t="s">
        <v>2281</v>
      </c>
      <c r="AD5176" t="s">
        <v>2281</v>
      </c>
      <c r="AE5176">
        <v>11220</v>
      </c>
      <c r="AF5176" t="s">
        <v>4434</v>
      </c>
      <c r="AG5176" t="s">
        <v>77</v>
      </c>
      <c r="AH5176">
        <v>122</v>
      </c>
    </row>
    <row r="5177" spans="1:34" hidden="1" x14ac:dyDescent="0.25">
      <c r="A5177" t="str">
        <f t="shared" si="240"/>
        <v>25 1 2 11 1 1 1 0 22201020020203 0 258169</v>
      </c>
      <c r="B5177" t="str">
        <f t="shared" si="241"/>
        <v>25 1 2 11 1 1 1 0 22201020020203 0 258161</v>
      </c>
      <c r="C5177" t="str">
        <f t="shared" si="242"/>
        <v>25 1 2 11 1 1 1 0 22201020020203 0</v>
      </c>
      <c r="D5177">
        <v>25</v>
      </c>
      <c r="E5177">
        <v>1</v>
      </c>
      <c r="F5177">
        <v>2</v>
      </c>
      <c r="G5177">
        <v>11</v>
      </c>
      <c r="H5177">
        <v>1</v>
      </c>
      <c r="I5177">
        <v>1</v>
      </c>
      <c r="J5177">
        <v>1</v>
      </c>
      <c r="K5177">
        <v>0</v>
      </c>
      <c r="L5177" t="s">
        <v>761</v>
      </c>
      <c r="M5177" t="s">
        <v>147</v>
      </c>
      <c r="N5177" s="13">
        <v>1114279833</v>
      </c>
      <c r="O5177">
        <v>258169</v>
      </c>
      <c r="P5177">
        <v>2024</v>
      </c>
      <c r="Q5177">
        <v>890903938</v>
      </c>
      <c r="R5177" t="s">
        <v>1504</v>
      </c>
      <c r="S5177" s="13">
        <v>1114279833</v>
      </c>
      <c r="T5177">
        <v>0</v>
      </c>
      <c r="U5177" t="s">
        <v>4579</v>
      </c>
      <c r="V5177" t="s">
        <v>2342</v>
      </c>
      <c r="W5177">
        <v>5016</v>
      </c>
      <c r="X5177">
        <v>0</v>
      </c>
      <c r="Y5177">
        <v>258161</v>
      </c>
      <c r="Z5177">
        <v>20240410</v>
      </c>
      <c r="AA5177">
        <v>126</v>
      </c>
      <c r="AB5177">
        <v>0</v>
      </c>
      <c r="AC5177" t="s">
        <v>4404</v>
      </c>
      <c r="AD5177" t="s">
        <v>4405</v>
      </c>
      <c r="AE5177">
        <v>11101</v>
      </c>
      <c r="AF5177" t="s">
        <v>2281</v>
      </c>
      <c r="AG5177" t="s">
        <v>549</v>
      </c>
      <c r="AH5177">
        <v>211</v>
      </c>
    </row>
    <row r="5178" spans="1:34" hidden="1" x14ac:dyDescent="0.25">
      <c r="A5178" t="str">
        <f t="shared" si="240"/>
        <v>25 1 3 11 5 2 18 0 0 4599002 258170</v>
      </c>
      <c r="B5178" t="str">
        <f t="shared" si="241"/>
        <v>25 1 3 11 5 2 18 0 0 4599002 258083</v>
      </c>
      <c r="C5178" t="str">
        <f t="shared" si="242"/>
        <v>25 1 3 11 5 2 18 0 0 4599002</v>
      </c>
      <c r="D5178">
        <v>25</v>
      </c>
      <c r="E5178">
        <v>1</v>
      </c>
      <c r="F5178">
        <v>3</v>
      </c>
      <c r="G5178">
        <v>11</v>
      </c>
      <c r="H5178">
        <v>5</v>
      </c>
      <c r="I5178">
        <v>2</v>
      </c>
      <c r="J5178">
        <v>18</v>
      </c>
      <c r="K5178">
        <v>0</v>
      </c>
      <c r="L5178" t="s">
        <v>147</v>
      </c>
      <c r="M5178" t="s">
        <v>178</v>
      </c>
      <c r="N5178" s="13">
        <v>4172525</v>
      </c>
      <c r="O5178">
        <v>258170</v>
      </c>
      <c r="P5178">
        <v>2024</v>
      </c>
      <c r="Q5178">
        <v>1053801667</v>
      </c>
      <c r="R5178" t="s">
        <v>1530</v>
      </c>
      <c r="S5178" s="13">
        <v>4172525</v>
      </c>
      <c r="T5178">
        <v>0</v>
      </c>
      <c r="U5178" t="s">
        <v>4580</v>
      </c>
      <c r="V5178" t="s">
        <v>2295</v>
      </c>
      <c r="W5178">
        <v>5004</v>
      </c>
      <c r="X5178">
        <v>0</v>
      </c>
      <c r="Y5178">
        <v>258083</v>
      </c>
      <c r="Z5178">
        <v>20240410</v>
      </c>
      <c r="AA5178">
        <v>2402270395</v>
      </c>
      <c r="AB5178">
        <v>1</v>
      </c>
      <c r="AC5178" t="s">
        <v>2281</v>
      </c>
      <c r="AD5178" t="s">
        <v>2281</v>
      </c>
      <c r="AE5178">
        <v>21101</v>
      </c>
      <c r="AF5178" t="s">
        <v>2281</v>
      </c>
      <c r="AG5178" t="s">
        <v>8138</v>
      </c>
      <c r="AH5178">
        <v>260</v>
      </c>
    </row>
    <row r="5179" spans="1:34" hidden="1" x14ac:dyDescent="0.25">
      <c r="A5179" t="str">
        <f t="shared" si="240"/>
        <v>25 1 3 11 5 2 18 0 0 4599002 258171</v>
      </c>
      <c r="B5179" t="str">
        <f t="shared" si="241"/>
        <v>25 1 3 11 5 2 18 0 0 4599002 258088</v>
      </c>
      <c r="C5179" t="str">
        <f t="shared" si="242"/>
        <v>25 1 3 11 5 2 18 0 0 4599002</v>
      </c>
      <c r="D5179">
        <v>25</v>
      </c>
      <c r="E5179">
        <v>1</v>
      </c>
      <c r="F5179">
        <v>3</v>
      </c>
      <c r="G5179">
        <v>11</v>
      </c>
      <c r="H5179">
        <v>5</v>
      </c>
      <c r="I5179">
        <v>2</v>
      </c>
      <c r="J5179">
        <v>18</v>
      </c>
      <c r="K5179">
        <v>0</v>
      </c>
      <c r="L5179" t="s">
        <v>147</v>
      </c>
      <c r="M5179" t="s">
        <v>178</v>
      </c>
      <c r="N5179" s="13">
        <v>4172525</v>
      </c>
      <c r="O5179">
        <v>258171</v>
      </c>
      <c r="P5179">
        <v>2024</v>
      </c>
      <c r="Q5179">
        <v>75106930</v>
      </c>
      <c r="R5179" t="s">
        <v>1532</v>
      </c>
      <c r="S5179" s="13">
        <v>4172525</v>
      </c>
      <c r="T5179">
        <v>0</v>
      </c>
      <c r="U5179" t="s">
        <v>4581</v>
      </c>
      <c r="V5179" t="s">
        <v>2295</v>
      </c>
      <c r="W5179">
        <v>5004</v>
      </c>
      <c r="X5179">
        <v>0</v>
      </c>
      <c r="Y5179">
        <v>258088</v>
      </c>
      <c r="Z5179">
        <v>20240410</v>
      </c>
      <c r="AA5179">
        <v>2402270400</v>
      </c>
      <c r="AB5179">
        <v>1</v>
      </c>
      <c r="AC5179" t="s">
        <v>2281</v>
      </c>
      <c r="AD5179" t="s">
        <v>2281</v>
      </c>
      <c r="AE5179">
        <v>21101</v>
      </c>
      <c r="AF5179" t="s">
        <v>2281</v>
      </c>
      <c r="AG5179" t="s">
        <v>8138</v>
      </c>
      <c r="AH5179">
        <v>260</v>
      </c>
    </row>
    <row r="5180" spans="1:34" hidden="1" x14ac:dyDescent="0.25">
      <c r="A5180" t="str">
        <f t="shared" si="240"/>
        <v>25 1 3 11 5 2 18 0 0 4599002 258172</v>
      </c>
      <c r="B5180" t="str">
        <f t="shared" si="241"/>
        <v>25 1 3 11 5 2 18 0 0 4599002 258076</v>
      </c>
      <c r="C5180" t="str">
        <f t="shared" si="242"/>
        <v>25 1 3 11 5 2 18 0 0 4599002</v>
      </c>
      <c r="D5180">
        <v>25</v>
      </c>
      <c r="E5180">
        <v>1</v>
      </c>
      <c r="F5180">
        <v>3</v>
      </c>
      <c r="G5180">
        <v>11</v>
      </c>
      <c r="H5180">
        <v>5</v>
      </c>
      <c r="I5180">
        <v>2</v>
      </c>
      <c r="J5180">
        <v>18</v>
      </c>
      <c r="K5180">
        <v>0</v>
      </c>
      <c r="L5180" t="s">
        <v>147</v>
      </c>
      <c r="M5180" t="s">
        <v>178</v>
      </c>
      <c r="N5180" s="13">
        <v>1921000</v>
      </c>
      <c r="O5180">
        <v>258172</v>
      </c>
      <c r="P5180">
        <v>2024</v>
      </c>
      <c r="Q5180">
        <v>1053817596</v>
      </c>
      <c r="R5180" t="s">
        <v>1526</v>
      </c>
      <c r="S5180" s="13">
        <v>1921000</v>
      </c>
      <c r="T5180">
        <v>0</v>
      </c>
      <c r="U5180" t="s">
        <v>4582</v>
      </c>
      <c r="V5180" t="s">
        <v>2295</v>
      </c>
      <c r="W5180">
        <v>5004</v>
      </c>
      <c r="X5180">
        <v>0</v>
      </c>
      <c r="Y5180">
        <v>258076</v>
      </c>
      <c r="Z5180">
        <v>20240410</v>
      </c>
      <c r="AA5180">
        <v>2402220373</v>
      </c>
      <c r="AB5180">
        <v>1</v>
      </c>
      <c r="AC5180" t="s">
        <v>2281</v>
      </c>
      <c r="AD5180" t="s">
        <v>2281</v>
      </c>
      <c r="AE5180">
        <v>21101</v>
      </c>
      <c r="AF5180" t="s">
        <v>2281</v>
      </c>
      <c r="AG5180" t="s">
        <v>8138</v>
      </c>
      <c r="AH5180">
        <v>260</v>
      </c>
    </row>
    <row r="5181" spans="1:34" hidden="1" x14ac:dyDescent="0.25">
      <c r="A5181" t="str">
        <f t="shared" si="240"/>
        <v>25 1 3 11 5 2 18 0 0 4599002 258173</v>
      </c>
      <c r="B5181" t="str">
        <f t="shared" si="241"/>
        <v>25 1 3 11 5 2 18 0 0 4599002 258095</v>
      </c>
      <c r="C5181" t="str">
        <f t="shared" si="242"/>
        <v>25 1 3 11 5 2 18 0 0 4599002</v>
      </c>
      <c r="D5181">
        <v>25</v>
      </c>
      <c r="E5181">
        <v>1</v>
      </c>
      <c r="F5181">
        <v>3</v>
      </c>
      <c r="G5181">
        <v>11</v>
      </c>
      <c r="H5181">
        <v>5</v>
      </c>
      <c r="I5181">
        <v>2</v>
      </c>
      <c r="J5181">
        <v>18</v>
      </c>
      <c r="K5181">
        <v>0</v>
      </c>
      <c r="L5181" t="s">
        <v>147</v>
      </c>
      <c r="M5181" t="s">
        <v>178</v>
      </c>
      <c r="N5181" s="13">
        <v>1921000</v>
      </c>
      <c r="O5181">
        <v>258173</v>
      </c>
      <c r="P5181">
        <v>2024</v>
      </c>
      <c r="Q5181">
        <v>1002654464</v>
      </c>
      <c r="R5181" t="s">
        <v>1534</v>
      </c>
      <c r="S5181" s="13">
        <v>1921000</v>
      </c>
      <c r="T5181">
        <v>0</v>
      </c>
      <c r="U5181" t="s">
        <v>4583</v>
      </c>
      <c r="V5181" t="s">
        <v>2295</v>
      </c>
      <c r="W5181">
        <v>5004</v>
      </c>
      <c r="X5181">
        <v>0</v>
      </c>
      <c r="Y5181">
        <v>258095</v>
      </c>
      <c r="Z5181">
        <v>20240410</v>
      </c>
      <c r="AA5181">
        <v>2402290405</v>
      </c>
      <c r="AB5181">
        <v>1</v>
      </c>
      <c r="AC5181" t="s">
        <v>2281</v>
      </c>
      <c r="AD5181" t="s">
        <v>2281</v>
      </c>
      <c r="AE5181">
        <v>21101</v>
      </c>
      <c r="AF5181" t="s">
        <v>2281</v>
      </c>
      <c r="AG5181" t="s">
        <v>8138</v>
      </c>
      <c r="AH5181">
        <v>260</v>
      </c>
    </row>
    <row r="5182" spans="1:34" hidden="1" x14ac:dyDescent="0.25">
      <c r="A5182" t="str">
        <f t="shared" si="240"/>
        <v>25 1 3 11 5 2 18 0 0 4599002 258174</v>
      </c>
      <c r="B5182" t="str">
        <f t="shared" si="241"/>
        <v>25 1 3 11 5 2 18 0 0 4599002 258098</v>
      </c>
      <c r="C5182" t="str">
        <f t="shared" si="242"/>
        <v>25 1 3 11 5 2 18 0 0 4599002</v>
      </c>
      <c r="D5182">
        <v>25</v>
      </c>
      <c r="E5182">
        <v>1</v>
      </c>
      <c r="F5182">
        <v>3</v>
      </c>
      <c r="G5182">
        <v>11</v>
      </c>
      <c r="H5182">
        <v>5</v>
      </c>
      <c r="I5182">
        <v>2</v>
      </c>
      <c r="J5182">
        <v>18</v>
      </c>
      <c r="K5182">
        <v>0</v>
      </c>
      <c r="L5182" t="s">
        <v>147</v>
      </c>
      <c r="M5182" t="s">
        <v>178</v>
      </c>
      <c r="N5182" s="13">
        <v>1921000</v>
      </c>
      <c r="O5182">
        <v>258174</v>
      </c>
      <c r="P5182">
        <v>2024</v>
      </c>
      <c r="Q5182">
        <v>75096776</v>
      </c>
      <c r="R5182" t="s">
        <v>1536</v>
      </c>
      <c r="S5182" s="13">
        <v>1921000</v>
      </c>
      <c r="T5182">
        <v>0</v>
      </c>
      <c r="U5182" t="s">
        <v>4583</v>
      </c>
      <c r="V5182" t="s">
        <v>2295</v>
      </c>
      <c r="W5182">
        <v>5004</v>
      </c>
      <c r="X5182">
        <v>0</v>
      </c>
      <c r="Y5182">
        <v>258098</v>
      </c>
      <c r="Z5182">
        <v>20240410</v>
      </c>
      <c r="AA5182">
        <v>2402290410</v>
      </c>
      <c r="AB5182">
        <v>1</v>
      </c>
      <c r="AC5182" t="s">
        <v>2281</v>
      </c>
      <c r="AD5182" t="s">
        <v>2281</v>
      </c>
      <c r="AE5182">
        <v>21101</v>
      </c>
      <c r="AF5182" t="s">
        <v>2281</v>
      </c>
      <c r="AG5182" t="s">
        <v>8138</v>
      </c>
      <c r="AH5182">
        <v>260</v>
      </c>
    </row>
    <row r="5183" spans="1:34" hidden="1" x14ac:dyDescent="0.25">
      <c r="A5183" t="str">
        <f t="shared" si="240"/>
        <v>25 11 1 11 3 1 2 0 2180401 0 258175</v>
      </c>
      <c r="B5183" t="str">
        <f t="shared" si="241"/>
        <v>25 11 1 11 3 1 2 0 2180401 0 258160</v>
      </c>
      <c r="C5183" t="str">
        <f t="shared" si="242"/>
        <v>25 11 1 11 3 1 2 0 2180401 0</v>
      </c>
      <c r="D5183">
        <v>25</v>
      </c>
      <c r="E5183">
        <v>11</v>
      </c>
      <c r="F5183">
        <v>1</v>
      </c>
      <c r="G5183">
        <v>11</v>
      </c>
      <c r="H5183">
        <v>3</v>
      </c>
      <c r="I5183">
        <v>1</v>
      </c>
      <c r="J5183">
        <v>2</v>
      </c>
      <c r="K5183">
        <v>0</v>
      </c>
      <c r="L5183" t="s">
        <v>767</v>
      </c>
      <c r="M5183" t="s">
        <v>147</v>
      </c>
      <c r="N5183" s="13">
        <v>32240643</v>
      </c>
      <c r="O5183">
        <v>258175</v>
      </c>
      <c r="P5183">
        <v>2024</v>
      </c>
      <c r="Q5183">
        <v>810005966</v>
      </c>
      <c r="R5183" t="s">
        <v>1562</v>
      </c>
      <c r="S5183" s="13">
        <v>32240643</v>
      </c>
      <c r="T5183">
        <v>0</v>
      </c>
      <c r="U5183" t="s">
        <v>4584</v>
      </c>
      <c r="V5183" t="s">
        <v>2342</v>
      </c>
      <c r="W5183">
        <v>5002</v>
      </c>
      <c r="X5183">
        <v>0</v>
      </c>
      <c r="Y5183">
        <v>258160</v>
      </c>
      <c r="Z5183">
        <v>20240410</v>
      </c>
      <c r="AA5183">
        <v>0</v>
      </c>
      <c r="AB5183">
        <v>0</v>
      </c>
      <c r="AC5183" t="s">
        <v>2281</v>
      </c>
      <c r="AD5183" t="s">
        <v>2281</v>
      </c>
      <c r="AE5183">
        <v>11101</v>
      </c>
      <c r="AF5183" t="s">
        <v>2281</v>
      </c>
      <c r="AG5183" t="s">
        <v>549</v>
      </c>
      <c r="AH5183">
        <v>122</v>
      </c>
    </row>
    <row r="5184" spans="1:34" hidden="1" x14ac:dyDescent="0.25">
      <c r="A5184" t="str">
        <f t="shared" si="240"/>
        <v>25 11 1 11 2 1 25 0 2120202007 0 258176</v>
      </c>
      <c r="B5184" t="str">
        <f t="shared" si="241"/>
        <v>25 11 1 11 2 1 25 0 2120202007 0 258044</v>
      </c>
      <c r="C5184" t="str">
        <f t="shared" si="242"/>
        <v>25 11 1 11 2 1 25 0 2120202007 0</v>
      </c>
      <c r="D5184">
        <v>25</v>
      </c>
      <c r="E5184">
        <v>11</v>
      </c>
      <c r="F5184">
        <v>1</v>
      </c>
      <c r="G5184">
        <v>11</v>
      </c>
      <c r="H5184">
        <v>2</v>
      </c>
      <c r="I5184">
        <v>1</v>
      </c>
      <c r="J5184">
        <v>25</v>
      </c>
      <c r="K5184">
        <v>0</v>
      </c>
      <c r="L5184" t="s">
        <v>756</v>
      </c>
      <c r="M5184" t="s">
        <v>147</v>
      </c>
      <c r="N5184" s="13">
        <v>65000</v>
      </c>
      <c r="O5184">
        <v>258176</v>
      </c>
      <c r="P5184">
        <v>2024</v>
      </c>
      <c r="Q5184">
        <v>890806089</v>
      </c>
      <c r="R5184" t="s">
        <v>1557</v>
      </c>
      <c r="S5184" s="13">
        <v>65000</v>
      </c>
      <c r="T5184">
        <v>0</v>
      </c>
      <c r="U5184" t="s">
        <v>4585</v>
      </c>
      <c r="V5184" t="s">
        <v>2342</v>
      </c>
      <c r="W5184">
        <v>5004</v>
      </c>
      <c r="X5184">
        <v>0</v>
      </c>
      <c r="Y5184">
        <v>258044</v>
      </c>
      <c r="Z5184">
        <v>20240410</v>
      </c>
      <c r="AA5184">
        <v>0</v>
      </c>
      <c r="AB5184">
        <v>0</v>
      </c>
      <c r="AC5184" t="s">
        <v>2281</v>
      </c>
      <c r="AD5184" t="s">
        <v>2281</v>
      </c>
      <c r="AE5184">
        <v>11101</v>
      </c>
      <c r="AF5184" t="s">
        <v>2281</v>
      </c>
      <c r="AG5184" t="s">
        <v>549</v>
      </c>
      <c r="AH5184">
        <v>122</v>
      </c>
    </row>
    <row r="5185" spans="1:34" hidden="1" x14ac:dyDescent="0.25">
      <c r="A5185" t="str">
        <f t="shared" si="240"/>
        <v>25 11 1 11 2 1 25 0 2120202007 0 258178</v>
      </c>
      <c r="B5185" t="str">
        <f t="shared" si="241"/>
        <v>25 11 1 11 2 1 25 0 2120202007 0 258053</v>
      </c>
      <c r="C5185" t="str">
        <f t="shared" si="242"/>
        <v>25 11 1 11 2 1 25 0 2120202007 0</v>
      </c>
      <c r="D5185">
        <v>25</v>
      </c>
      <c r="E5185">
        <v>11</v>
      </c>
      <c r="F5185">
        <v>1</v>
      </c>
      <c r="G5185">
        <v>11</v>
      </c>
      <c r="H5185">
        <v>2</v>
      </c>
      <c r="I5185">
        <v>1</v>
      </c>
      <c r="J5185">
        <v>25</v>
      </c>
      <c r="K5185">
        <v>0</v>
      </c>
      <c r="L5185" t="s">
        <v>756</v>
      </c>
      <c r="M5185" t="s">
        <v>147</v>
      </c>
      <c r="N5185" s="13">
        <v>414650</v>
      </c>
      <c r="O5185">
        <v>258178</v>
      </c>
      <c r="P5185">
        <v>2024</v>
      </c>
      <c r="Q5185">
        <v>800015883</v>
      </c>
      <c r="R5185" t="s">
        <v>1558</v>
      </c>
      <c r="S5185" s="13">
        <v>414650</v>
      </c>
      <c r="T5185">
        <v>0</v>
      </c>
      <c r="U5185" t="s">
        <v>4586</v>
      </c>
      <c r="V5185" t="s">
        <v>4587</v>
      </c>
      <c r="W5185">
        <v>5004</v>
      </c>
      <c r="X5185">
        <v>0</v>
      </c>
      <c r="Y5185">
        <v>258053</v>
      </c>
      <c r="Z5185">
        <v>20240410</v>
      </c>
      <c r="AA5185">
        <v>0</v>
      </c>
      <c r="AB5185">
        <v>0</v>
      </c>
      <c r="AC5185" t="s">
        <v>2281</v>
      </c>
      <c r="AD5185" t="s">
        <v>2281</v>
      </c>
      <c r="AE5185">
        <v>11101</v>
      </c>
      <c r="AF5185" t="s">
        <v>2281</v>
      </c>
      <c r="AG5185" t="s">
        <v>549</v>
      </c>
      <c r="AH5185">
        <v>122</v>
      </c>
    </row>
    <row r="5186" spans="1:34" hidden="1" x14ac:dyDescent="0.25">
      <c r="A5186" t="str">
        <f t="shared" ref="A5186:A5249" si="243">+CONCATENATE(,D5186," ",E5186," ",F5186," ",G5186," ",H5186," ",I5186," ",J5186," ",K5186," ",L5186," ",M5186," ",O5186)</f>
        <v>25 1 3 11 5 2 18 0 0 4599002 258179</v>
      </c>
      <c r="B5186" t="str">
        <f t="shared" ref="B5186:B5249" si="244">+CONCATENATE(,D5186," ",E5186," ",F5186," ",G5186," ",H5186," ",I5186," ",J5186," ",K5186," ",L5186," ",M5186," ",Y5186)</f>
        <v>25 1 3 11 5 2 18 0 0 4599002 258059</v>
      </c>
      <c r="C5186" t="str">
        <f t="shared" ref="C5186:C5249" si="245">+CONCATENATE(,D5186," ",E5186," ",F5186," ",G5186," ",H5186," ",I5186," ",J5186," ",K5186," ",L5186," ",M5186)</f>
        <v>25 1 3 11 5 2 18 0 0 4599002</v>
      </c>
      <c r="D5186">
        <v>25</v>
      </c>
      <c r="E5186">
        <v>1</v>
      </c>
      <c r="F5186">
        <v>3</v>
      </c>
      <c r="G5186">
        <v>11</v>
      </c>
      <c r="H5186">
        <v>5</v>
      </c>
      <c r="I5186">
        <v>2</v>
      </c>
      <c r="J5186">
        <v>18</v>
      </c>
      <c r="K5186">
        <v>0</v>
      </c>
      <c r="L5186" t="s">
        <v>147</v>
      </c>
      <c r="M5186" t="s">
        <v>178</v>
      </c>
      <c r="N5186" s="13">
        <v>1921000</v>
      </c>
      <c r="O5186">
        <v>258179</v>
      </c>
      <c r="P5186">
        <v>2024</v>
      </c>
      <c r="Q5186">
        <v>24335431</v>
      </c>
      <c r="R5186" t="s">
        <v>1520</v>
      </c>
      <c r="S5186" s="13">
        <v>1921000</v>
      </c>
      <c r="T5186">
        <v>0</v>
      </c>
      <c r="U5186" t="s">
        <v>4588</v>
      </c>
      <c r="V5186" t="s">
        <v>2295</v>
      </c>
      <c r="W5186">
        <v>5004</v>
      </c>
      <c r="X5186">
        <v>0</v>
      </c>
      <c r="Y5186">
        <v>258059</v>
      </c>
      <c r="Z5186">
        <v>20240411</v>
      </c>
      <c r="AA5186">
        <v>2402200354</v>
      </c>
      <c r="AB5186">
        <v>1</v>
      </c>
      <c r="AC5186" t="s">
        <v>2281</v>
      </c>
      <c r="AD5186" t="s">
        <v>2281</v>
      </c>
      <c r="AE5186">
        <v>21101</v>
      </c>
      <c r="AF5186" t="s">
        <v>2281</v>
      </c>
      <c r="AG5186" t="s">
        <v>8138</v>
      </c>
      <c r="AH5186">
        <v>260</v>
      </c>
    </row>
    <row r="5187" spans="1:34" hidden="1" x14ac:dyDescent="0.25">
      <c r="A5187" t="str">
        <f t="shared" si="243"/>
        <v>25 1 3 11 5 2 18 0 0 4599002 258180</v>
      </c>
      <c r="B5187" t="str">
        <f t="shared" si="244"/>
        <v>25 1 3 11 5 2 18 0 0 4599002 258105</v>
      </c>
      <c r="C5187" t="str">
        <f t="shared" si="245"/>
        <v>25 1 3 11 5 2 18 0 0 4599002</v>
      </c>
      <c r="D5187">
        <v>25</v>
      </c>
      <c r="E5187">
        <v>1</v>
      </c>
      <c r="F5187">
        <v>3</v>
      </c>
      <c r="G5187">
        <v>11</v>
      </c>
      <c r="H5187">
        <v>5</v>
      </c>
      <c r="I5187">
        <v>2</v>
      </c>
      <c r="J5187">
        <v>18</v>
      </c>
      <c r="K5187">
        <v>0</v>
      </c>
      <c r="L5187" t="s">
        <v>147</v>
      </c>
      <c r="M5187" t="s">
        <v>178</v>
      </c>
      <c r="N5187" s="13">
        <v>715290</v>
      </c>
      <c r="O5187">
        <v>258180</v>
      </c>
      <c r="P5187">
        <v>2024</v>
      </c>
      <c r="Q5187">
        <v>1053814991</v>
      </c>
      <c r="R5187" t="s">
        <v>1538</v>
      </c>
      <c r="S5187" s="13">
        <v>715290</v>
      </c>
      <c r="T5187">
        <v>0</v>
      </c>
      <c r="U5187" t="s">
        <v>4589</v>
      </c>
      <c r="V5187" t="s">
        <v>2295</v>
      </c>
      <c r="W5187">
        <v>5004</v>
      </c>
      <c r="X5187">
        <v>0</v>
      </c>
      <c r="Y5187">
        <v>258105</v>
      </c>
      <c r="Z5187">
        <v>20240411</v>
      </c>
      <c r="AA5187">
        <v>2403060430</v>
      </c>
      <c r="AB5187">
        <v>1</v>
      </c>
      <c r="AC5187" t="s">
        <v>2281</v>
      </c>
      <c r="AD5187" t="s">
        <v>2281</v>
      </c>
      <c r="AE5187">
        <v>21101</v>
      </c>
      <c r="AF5187" t="s">
        <v>2281</v>
      </c>
      <c r="AG5187" t="s">
        <v>8138</v>
      </c>
      <c r="AH5187">
        <v>260</v>
      </c>
    </row>
    <row r="5188" spans="1:34" hidden="1" x14ac:dyDescent="0.25">
      <c r="A5188" t="str">
        <f t="shared" si="243"/>
        <v>25 1 3 11 5 2 18 0 0 4599002 258181</v>
      </c>
      <c r="B5188" t="str">
        <f t="shared" si="244"/>
        <v>25 1 3 11 5 2 18 0 0 4599002 258128</v>
      </c>
      <c r="C5188" t="str">
        <f t="shared" si="245"/>
        <v>25 1 3 11 5 2 18 0 0 4599002</v>
      </c>
      <c r="D5188">
        <v>25</v>
      </c>
      <c r="E5188">
        <v>1</v>
      </c>
      <c r="F5188">
        <v>3</v>
      </c>
      <c r="G5188">
        <v>11</v>
      </c>
      <c r="H5188">
        <v>5</v>
      </c>
      <c r="I5188">
        <v>2</v>
      </c>
      <c r="J5188">
        <v>18</v>
      </c>
      <c r="K5188">
        <v>0</v>
      </c>
      <c r="L5188" t="s">
        <v>147</v>
      </c>
      <c r="M5188" t="s">
        <v>178</v>
      </c>
      <c r="N5188" s="13">
        <v>1166667</v>
      </c>
      <c r="O5188">
        <v>258181</v>
      </c>
      <c r="P5188">
        <v>2024</v>
      </c>
      <c r="Q5188">
        <v>42108536</v>
      </c>
      <c r="R5188" t="s">
        <v>1529</v>
      </c>
      <c r="S5188" s="13">
        <v>1166667</v>
      </c>
      <c r="T5188">
        <v>0</v>
      </c>
      <c r="U5188" t="s">
        <v>4590</v>
      </c>
      <c r="V5188" t="s">
        <v>2295</v>
      </c>
      <c r="W5188">
        <v>5004</v>
      </c>
      <c r="X5188">
        <v>0</v>
      </c>
      <c r="Y5188">
        <v>258128</v>
      </c>
      <c r="Z5188">
        <v>20240412</v>
      </c>
      <c r="AA5188">
        <v>2403130461</v>
      </c>
      <c r="AB5188">
        <v>1</v>
      </c>
      <c r="AC5188" t="s">
        <v>2281</v>
      </c>
      <c r="AD5188" t="s">
        <v>2281</v>
      </c>
      <c r="AE5188">
        <v>21101</v>
      </c>
      <c r="AF5188" t="s">
        <v>2281</v>
      </c>
      <c r="AG5188" t="s">
        <v>8138</v>
      </c>
      <c r="AH5188">
        <v>260</v>
      </c>
    </row>
    <row r="5189" spans="1:34" hidden="1" x14ac:dyDescent="0.25">
      <c r="A5189" t="str">
        <f t="shared" si="243"/>
        <v>25 11 1 22 3 3 1 0 21305040011301 0 258182</v>
      </c>
      <c r="B5189" t="str">
        <f t="shared" si="244"/>
        <v>25 11 1 22 3 3 1 0 21305040011301 0 258168</v>
      </c>
      <c r="C5189" t="str">
        <f t="shared" si="245"/>
        <v>25 11 1 22 3 3 1 0 21305040011301 0</v>
      </c>
      <c r="D5189">
        <v>25</v>
      </c>
      <c r="E5189">
        <v>11</v>
      </c>
      <c r="F5189">
        <v>1</v>
      </c>
      <c r="G5189">
        <v>22</v>
      </c>
      <c r="H5189">
        <v>3</v>
      </c>
      <c r="I5189">
        <v>3</v>
      </c>
      <c r="J5189">
        <v>1</v>
      </c>
      <c r="K5189">
        <v>0</v>
      </c>
      <c r="L5189" t="s">
        <v>773</v>
      </c>
      <c r="M5189" t="s">
        <v>147</v>
      </c>
      <c r="N5189" s="13">
        <v>426322748</v>
      </c>
      <c r="O5189">
        <v>258182</v>
      </c>
      <c r="P5189">
        <v>2024</v>
      </c>
      <c r="Q5189">
        <v>890803005</v>
      </c>
      <c r="R5189" t="s">
        <v>4409</v>
      </c>
      <c r="S5189" s="13">
        <v>18473175691</v>
      </c>
      <c r="T5189">
        <v>0</v>
      </c>
      <c r="U5189" t="s">
        <v>4591</v>
      </c>
      <c r="V5189" t="s">
        <v>2342</v>
      </c>
      <c r="W5189">
        <v>5016</v>
      </c>
      <c r="X5189">
        <v>0</v>
      </c>
      <c r="Y5189">
        <v>258168</v>
      </c>
      <c r="Z5189">
        <v>20240412</v>
      </c>
      <c r="AA5189">
        <v>0</v>
      </c>
      <c r="AB5189">
        <v>0</v>
      </c>
      <c r="AC5189" t="s">
        <v>2281</v>
      </c>
      <c r="AD5189" t="s">
        <v>2281</v>
      </c>
      <c r="AE5189">
        <v>11211</v>
      </c>
      <c r="AF5189" t="s">
        <v>2394</v>
      </c>
      <c r="AG5189" t="s">
        <v>552</v>
      </c>
      <c r="AH5189">
        <v>122</v>
      </c>
    </row>
    <row r="5190" spans="1:34" hidden="1" x14ac:dyDescent="0.25">
      <c r="A5190" t="str">
        <f t="shared" si="243"/>
        <v>25 11 1 22 3 3 3 0 21305040011301 0 258182</v>
      </c>
      <c r="B5190" t="str">
        <f t="shared" si="244"/>
        <v>25 11 1 22 3 3 3 0 21305040011301 0 258168</v>
      </c>
      <c r="C5190" t="str">
        <f t="shared" si="245"/>
        <v>25 11 1 22 3 3 3 0 21305040011301 0</v>
      </c>
      <c r="D5190">
        <v>25</v>
      </c>
      <c r="E5190">
        <v>11</v>
      </c>
      <c r="F5190">
        <v>1</v>
      </c>
      <c r="G5190">
        <v>22</v>
      </c>
      <c r="H5190">
        <v>3</v>
      </c>
      <c r="I5190">
        <v>3</v>
      </c>
      <c r="J5190">
        <v>3</v>
      </c>
      <c r="K5190">
        <v>0</v>
      </c>
      <c r="L5190" t="s">
        <v>773</v>
      </c>
      <c r="M5190" t="s">
        <v>147</v>
      </c>
      <c r="N5190" s="13">
        <v>18046852943</v>
      </c>
      <c r="O5190">
        <v>258182</v>
      </c>
      <c r="P5190">
        <v>2024</v>
      </c>
      <c r="Q5190">
        <v>890803005</v>
      </c>
      <c r="R5190" t="s">
        <v>4409</v>
      </c>
      <c r="S5190" s="13">
        <v>18473175691</v>
      </c>
      <c r="T5190">
        <v>0</v>
      </c>
      <c r="U5190" t="s">
        <v>4591</v>
      </c>
      <c r="V5190" t="s">
        <v>2342</v>
      </c>
      <c r="W5190">
        <v>5016</v>
      </c>
      <c r="X5190">
        <v>0</v>
      </c>
      <c r="Y5190">
        <v>258168</v>
      </c>
      <c r="Z5190">
        <v>20240412</v>
      </c>
      <c r="AA5190">
        <v>0</v>
      </c>
      <c r="AB5190">
        <v>0</v>
      </c>
      <c r="AC5190" t="s">
        <v>2281</v>
      </c>
      <c r="AD5190" t="s">
        <v>2281</v>
      </c>
      <c r="AE5190">
        <v>11105</v>
      </c>
      <c r="AF5190" t="s">
        <v>2394</v>
      </c>
      <c r="AG5190" t="s">
        <v>551</v>
      </c>
      <c r="AH5190">
        <v>122</v>
      </c>
    </row>
    <row r="5191" spans="1:34" hidden="1" x14ac:dyDescent="0.25">
      <c r="A5191" t="str">
        <f t="shared" si="243"/>
        <v>25 1 3 11 5 2 18 0 0 4599002 258183</v>
      </c>
      <c r="B5191" t="str">
        <f t="shared" si="244"/>
        <v>25 1 3 11 5 2 18 0 0 4599002 258113</v>
      </c>
      <c r="C5191" t="str">
        <f t="shared" si="245"/>
        <v>25 1 3 11 5 2 18 0 0 4599002</v>
      </c>
      <c r="D5191">
        <v>25</v>
      </c>
      <c r="E5191">
        <v>1</v>
      </c>
      <c r="F5191">
        <v>3</v>
      </c>
      <c r="G5191">
        <v>11</v>
      </c>
      <c r="H5191">
        <v>5</v>
      </c>
      <c r="I5191">
        <v>2</v>
      </c>
      <c r="J5191">
        <v>18</v>
      </c>
      <c r="K5191">
        <v>0</v>
      </c>
      <c r="L5191" t="s">
        <v>147</v>
      </c>
      <c r="M5191" t="s">
        <v>178</v>
      </c>
      <c r="N5191" s="13">
        <v>794766</v>
      </c>
      <c r="O5191">
        <v>258183</v>
      </c>
      <c r="P5191">
        <v>2024</v>
      </c>
      <c r="Q5191">
        <v>75077311</v>
      </c>
      <c r="R5191" t="s">
        <v>1540</v>
      </c>
      <c r="S5191" s="13">
        <v>794766</v>
      </c>
      <c r="T5191">
        <v>0</v>
      </c>
      <c r="U5191" t="s">
        <v>4592</v>
      </c>
      <c r="V5191" t="s">
        <v>2295</v>
      </c>
      <c r="W5191">
        <v>5004</v>
      </c>
      <c r="X5191">
        <v>0</v>
      </c>
      <c r="Y5191">
        <v>258113</v>
      </c>
      <c r="Z5191">
        <v>20240415</v>
      </c>
      <c r="AA5191">
        <v>2403070442</v>
      </c>
      <c r="AB5191">
        <v>1</v>
      </c>
      <c r="AC5191" t="s">
        <v>2281</v>
      </c>
      <c r="AD5191" t="s">
        <v>2281</v>
      </c>
      <c r="AE5191">
        <v>21101</v>
      </c>
      <c r="AF5191" t="s">
        <v>2281</v>
      </c>
      <c r="AG5191" t="s">
        <v>8138</v>
      </c>
      <c r="AH5191">
        <v>260</v>
      </c>
    </row>
    <row r="5192" spans="1:34" hidden="1" x14ac:dyDescent="0.25">
      <c r="A5192" t="str">
        <f t="shared" si="243"/>
        <v>25 11 1 22 3 2 13 0 213070200202 0 258184</v>
      </c>
      <c r="B5192" t="str">
        <f t="shared" si="244"/>
        <v>25 11 1 22 3 2 13 0 213070200202 0 258163</v>
      </c>
      <c r="C5192" t="str">
        <f t="shared" si="245"/>
        <v>25 11 1 22 3 2 13 0 213070200202 0</v>
      </c>
      <c r="D5192">
        <v>25</v>
      </c>
      <c r="E5192">
        <v>11</v>
      </c>
      <c r="F5192">
        <v>1</v>
      </c>
      <c r="G5192">
        <v>22</v>
      </c>
      <c r="H5192">
        <v>3</v>
      </c>
      <c r="I5192">
        <v>2</v>
      </c>
      <c r="J5192">
        <v>13</v>
      </c>
      <c r="K5192">
        <v>0</v>
      </c>
      <c r="L5192" t="s">
        <v>772</v>
      </c>
      <c r="M5192" t="s">
        <v>147</v>
      </c>
      <c r="N5192" s="13">
        <v>438065</v>
      </c>
      <c r="O5192">
        <v>258184</v>
      </c>
      <c r="P5192">
        <v>2024</v>
      </c>
      <c r="Q5192">
        <v>899999003</v>
      </c>
      <c r="R5192" t="s">
        <v>1609</v>
      </c>
      <c r="S5192" s="13">
        <v>438065</v>
      </c>
      <c r="T5192">
        <v>0</v>
      </c>
      <c r="U5192" t="s">
        <v>4593</v>
      </c>
      <c r="V5192" t="s">
        <v>2342</v>
      </c>
      <c r="W5192">
        <v>5001</v>
      </c>
      <c r="X5192">
        <v>0</v>
      </c>
      <c r="Y5192">
        <v>258163</v>
      </c>
      <c r="Z5192">
        <v>20240417</v>
      </c>
      <c r="AA5192">
        <v>0</v>
      </c>
      <c r="AB5192">
        <v>0</v>
      </c>
      <c r="AC5192" t="s">
        <v>2281</v>
      </c>
      <c r="AD5192" t="s">
        <v>2281</v>
      </c>
      <c r="AE5192">
        <v>11220</v>
      </c>
      <c r="AF5192" t="s">
        <v>4434</v>
      </c>
      <c r="AG5192" t="s">
        <v>77</v>
      </c>
      <c r="AH5192">
        <v>122</v>
      </c>
    </row>
    <row r="5193" spans="1:34" hidden="1" x14ac:dyDescent="0.25">
      <c r="A5193" t="str">
        <f t="shared" si="243"/>
        <v>25 11 1 22 3 2 13 0 213070200202 0 258185</v>
      </c>
      <c r="B5193" t="str">
        <f t="shared" si="244"/>
        <v>25 11 1 22 3 2 13 0 213070200202 0 258164</v>
      </c>
      <c r="C5193" t="str">
        <f t="shared" si="245"/>
        <v>25 11 1 22 3 2 13 0 213070200202 0</v>
      </c>
      <c r="D5193">
        <v>25</v>
      </c>
      <c r="E5193">
        <v>11</v>
      </c>
      <c r="F5193">
        <v>1</v>
      </c>
      <c r="G5193">
        <v>22</v>
      </c>
      <c r="H5193">
        <v>3</v>
      </c>
      <c r="I5193">
        <v>2</v>
      </c>
      <c r="J5193">
        <v>13</v>
      </c>
      <c r="K5193">
        <v>0</v>
      </c>
      <c r="L5193" t="s">
        <v>772</v>
      </c>
      <c r="M5193" t="s">
        <v>147</v>
      </c>
      <c r="N5193" s="13">
        <v>1052108</v>
      </c>
      <c r="O5193">
        <v>258185</v>
      </c>
      <c r="P5193">
        <v>2024</v>
      </c>
      <c r="Q5193">
        <v>899999094</v>
      </c>
      <c r="R5193" t="s">
        <v>1615</v>
      </c>
      <c r="S5193" s="13">
        <v>1052108</v>
      </c>
      <c r="T5193">
        <v>0</v>
      </c>
      <c r="U5193" t="s">
        <v>4594</v>
      </c>
      <c r="V5193" t="s">
        <v>2342</v>
      </c>
      <c r="W5193">
        <v>5001</v>
      </c>
      <c r="X5193">
        <v>0</v>
      </c>
      <c r="Y5193">
        <v>258164</v>
      </c>
      <c r="Z5193">
        <v>20240417</v>
      </c>
      <c r="AA5193">
        <v>0</v>
      </c>
      <c r="AB5193">
        <v>0</v>
      </c>
      <c r="AC5193" t="s">
        <v>2281</v>
      </c>
      <c r="AD5193" t="s">
        <v>2281</v>
      </c>
      <c r="AE5193">
        <v>11220</v>
      </c>
      <c r="AF5193" t="s">
        <v>4434</v>
      </c>
      <c r="AG5193" t="s">
        <v>77</v>
      </c>
      <c r="AH5193">
        <v>122</v>
      </c>
    </row>
    <row r="5194" spans="1:34" hidden="1" x14ac:dyDescent="0.25">
      <c r="A5194" t="str">
        <f t="shared" si="243"/>
        <v>25 11 1 11 3 1 2 0 2180401 0 258186</v>
      </c>
      <c r="B5194" t="str">
        <f t="shared" si="244"/>
        <v>25 11 1 11 3 1 2 0 2180401 0 258178</v>
      </c>
      <c r="C5194" t="str">
        <f t="shared" si="245"/>
        <v>25 11 1 11 3 1 2 0 2180401 0</v>
      </c>
      <c r="D5194">
        <v>25</v>
      </c>
      <c r="E5194">
        <v>11</v>
      </c>
      <c r="F5194">
        <v>1</v>
      </c>
      <c r="G5194">
        <v>11</v>
      </c>
      <c r="H5194">
        <v>3</v>
      </c>
      <c r="I5194">
        <v>1</v>
      </c>
      <c r="J5194">
        <v>2</v>
      </c>
      <c r="K5194">
        <v>0</v>
      </c>
      <c r="L5194" t="s">
        <v>767</v>
      </c>
      <c r="M5194" t="s">
        <v>147</v>
      </c>
      <c r="N5194" s="13">
        <v>28659840</v>
      </c>
      <c r="O5194">
        <v>258186</v>
      </c>
      <c r="P5194">
        <v>2024</v>
      </c>
      <c r="Q5194">
        <v>810005966</v>
      </c>
      <c r="R5194" t="s">
        <v>1562</v>
      </c>
      <c r="S5194" s="13">
        <v>28659840</v>
      </c>
      <c r="T5194">
        <v>0</v>
      </c>
      <c r="U5194" t="s">
        <v>4595</v>
      </c>
      <c r="V5194" t="s">
        <v>2342</v>
      </c>
      <c r="W5194">
        <v>5002</v>
      </c>
      <c r="X5194">
        <v>0</v>
      </c>
      <c r="Y5194">
        <v>258178</v>
      </c>
      <c r="Z5194">
        <v>20240417</v>
      </c>
      <c r="AA5194">
        <v>0</v>
      </c>
      <c r="AB5194">
        <v>0</v>
      </c>
      <c r="AC5194" t="s">
        <v>2281</v>
      </c>
      <c r="AD5194" t="s">
        <v>2281</v>
      </c>
      <c r="AE5194">
        <v>11101</v>
      </c>
      <c r="AF5194" t="s">
        <v>2281</v>
      </c>
      <c r="AG5194" t="s">
        <v>549</v>
      </c>
      <c r="AH5194">
        <v>122</v>
      </c>
    </row>
    <row r="5195" spans="1:34" hidden="1" x14ac:dyDescent="0.25">
      <c r="A5195" t="str">
        <f t="shared" si="243"/>
        <v>25 11 1 11 2 2 3 0 2120202009 0 258187</v>
      </c>
      <c r="B5195" t="str">
        <f t="shared" si="244"/>
        <v>25 11 1 11 2 2 3 0 2120202009 0 258035</v>
      </c>
      <c r="C5195" t="str">
        <f t="shared" si="245"/>
        <v>25 11 1 11 2 2 3 0 2120202009 0</v>
      </c>
      <c r="D5195">
        <v>25</v>
      </c>
      <c r="E5195">
        <v>11</v>
      </c>
      <c r="F5195">
        <v>1</v>
      </c>
      <c r="G5195">
        <v>11</v>
      </c>
      <c r="H5195">
        <v>2</v>
      </c>
      <c r="I5195">
        <v>2</v>
      </c>
      <c r="J5195">
        <v>3</v>
      </c>
      <c r="K5195">
        <v>0</v>
      </c>
      <c r="L5195" t="s">
        <v>730</v>
      </c>
      <c r="M5195" t="s">
        <v>147</v>
      </c>
      <c r="N5195" s="13">
        <v>298500</v>
      </c>
      <c r="O5195">
        <v>258187</v>
      </c>
      <c r="P5195">
        <v>2024</v>
      </c>
      <c r="Q5195">
        <v>890801053</v>
      </c>
      <c r="R5195" t="s">
        <v>784</v>
      </c>
      <c r="S5195" s="13">
        <v>298500</v>
      </c>
      <c r="T5195">
        <v>0</v>
      </c>
      <c r="U5195" t="s">
        <v>4452</v>
      </c>
      <c r="V5195" t="s">
        <v>3948</v>
      </c>
      <c r="W5195">
        <v>5004</v>
      </c>
      <c r="X5195">
        <v>0</v>
      </c>
      <c r="Y5195">
        <v>258035</v>
      </c>
      <c r="Z5195">
        <v>20240417</v>
      </c>
      <c r="AA5195">
        <v>0</v>
      </c>
      <c r="AB5195">
        <v>0</v>
      </c>
      <c r="AC5195" t="s">
        <v>2281</v>
      </c>
      <c r="AD5195" t="s">
        <v>2281</v>
      </c>
      <c r="AE5195">
        <v>11101</v>
      </c>
      <c r="AF5195" t="s">
        <v>2281</v>
      </c>
      <c r="AG5195" t="s">
        <v>549</v>
      </c>
      <c r="AH5195">
        <v>122</v>
      </c>
    </row>
    <row r="5196" spans="1:34" hidden="1" x14ac:dyDescent="0.25">
      <c r="A5196" t="str">
        <f t="shared" si="243"/>
        <v>25 1 3 11 5 2 18 0 0 4599002 258189</v>
      </c>
      <c r="B5196" t="str">
        <f t="shared" si="244"/>
        <v>25 1 3 11 5 2 18 0 0 4599002 258130</v>
      </c>
      <c r="C5196" t="str">
        <f t="shared" si="245"/>
        <v>25 1 3 11 5 2 18 0 0 4599002</v>
      </c>
      <c r="D5196">
        <v>25</v>
      </c>
      <c r="E5196">
        <v>1</v>
      </c>
      <c r="F5196">
        <v>3</v>
      </c>
      <c r="G5196">
        <v>11</v>
      </c>
      <c r="H5196">
        <v>5</v>
      </c>
      <c r="I5196">
        <v>2</v>
      </c>
      <c r="J5196">
        <v>18</v>
      </c>
      <c r="K5196">
        <v>0</v>
      </c>
      <c r="L5196" t="s">
        <v>147</v>
      </c>
      <c r="M5196" t="s">
        <v>178</v>
      </c>
      <c r="N5196" s="13">
        <v>640333</v>
      </c>
      <c r="O5196">
        <v>258189</v>
      </c>
      <c r="P5196">
        <v>2024</v>
      </c>
      <c r="Q5196">
        <v>1053805891</v>
      </c>
      <c r="R5196" t="s">
        <v>1545</v>
      </c>
      <c r="S5196" s="13">
        <v>640333</v>
      </c>
      <c r="T5196">
        <v>0</v>
      </c>
      <c r="U5196" t="s">
        <v>4596</v>
      </c>
      <c r="V5196" t="s">
        <v>2295</v>
      </c>
      <c r="W5196">
        <v>5004</v>
      </c>
      <c r="X5196">
        <v>0</v>
      </c>
      <c r="Y5196">
        <v>258130</v>
      </c>
      <c r="Z5196">
        <v>20240418</v>
      </c>
      <c r="AA5196">
        <v>2403140468</v>
      </c>
      <c r="AB5196">
        <v>1</v>
      </c>
      <c r="AC5196" t="s">
        <v>2281</v>
      </c>
      <c r="AD5196" t="s">
        <v>2281</v>
      </c>
      <c r="AE5196">
        <v>21101</v>
      </c>
      <c r="AF5196" t="s">
        <v>2281</v>
      </c>
      <c r="AG5196" t="s">
        <v>8138</v>
      </c>
      <c r="AH5196">
        <v>260</v>
      </c>
    </row>
    <row r="5197" spans="1:34" hidden="1" x14ac:dyDescent="0.25">
      <c r="A5197" t="str">
        <f t="shared" si="243"/>
        <v>25 11 1 22 3 2 13 0 213070200202 0 258191</v>
      </c>
      <c r="B5197" t="str">
        <f t="shared" si="244"/>
        <v>25 11 1 22 3 2 13 0 213070200202 0 258172</v>
      </c>
      <c r="C5197" t="str">
        <f t="shared" si="245"/>
        <v>25 11 1 22 3 2 13 0 213070200202 0</v>
      </c>
      <c r="D5197">
        <v>25</v>
      </c>
      <c r="E5197">
        <v>11</v>
      </c>
      <c r="F5197">
        <v>1</v>
      </c>
      <c r="G5197">
        <v>22</v>
      </c>
      <c r="H5197">
        <v>3</v>
      </c>
      <c r="I5197">
        <v>2</v>
      </c>
      <c r="J5197">
        <v>13</v>
      </c>
      <c r="K5197">
        <v>0</v>
      </c>
      <c r="L5197" t="s">
        <v>772</v>
      </c>
      <c r="M5197" t="s">
        <v>147</v>
      </c>
      <c r="N5197" s="13">
        <v>1583395</v>
      </c>
      <c r="O5197">
        <v>258191</v>
      </c>
      <c r="P5197">
        <v>2024</v>
      </c>
      <c r="Q5197">
        <v>800114312</v>
      </c>
      <c r="R5197" t="s">
        <v>1612</v>
      </c>
      <c r="S5197" s="13">
        <v>1583395</v>
      </c>
      <c r="T5197">
        <v>0</v>
      </c>
      <c r="U5197" t="s">
        <v>4597</v>
      </c>
      <c r="V5197" t="s">
        <v>2342</v>
      </c>
      <c r="W5197">
        <v>5001</v>
      </c>
      <c r="X5197">
        <v>0</v>
      </c>
      <c r="Y5197">
        <v>258172</v>
      </c>
      <c r="Z5197">
        <v>20240418</v>
      </c>
      <c r="AA5197">
        <v>0</v>
      </c>
      <c r="AB5197">
        <v>0</v>
      </c>
      <c r="AC5197" t="s">
        <v>2281</v>
      </c>
      <c r="AD5197" t="s">
        <v>2281</v>
      </c>
      <c r="AE5197">
        <v>11220</v>
      </c>
      <c r="AF5197" t="s">
        <v>4434</v>
      </c>
      <c r="AG5197" t="s">
        <v>77</v>
      </c>
      <c r="AH5197">
        <v>122</v>
      </c>
    </row>
    <row r="5198" spans="1:34" hidden="1" x14ac:dyDescent="0.25">
      <c r="A5198" t="str">
        <f t="shared" si="243"/>
        <v>25 11 1 22 3 2 13 0 213070200202 0 258193</v>
      </c>
      <c r="B5198" t="str">
        <f t="shared" si="244"/>
        <v>25 11 1 22 3 2 13 0 213070200202 0 258176</v>
      </c>
      <c r="C5198" t="str">
        <f t="shared" si="245"/>
        <v>25 11 1 22 3 2 13 0 213070200202 0</v>
      </c>
      <c r="D5198">
        <v>25</v>
      </c>
      <c r="E5198">
        <v>11</v>
      </c>
      <c r="F5198">
        <v>1</v>
      </c>
      <c r="G5198">
        <v>22</v>
      </c>
      <c r="H5198">
        <v>3</v>
      </c>
      <c r="I5198">
        <v>2</v>
      </c>
      <c r="J5198">
        <v>13</v>
      </c>
      <c r="K5198">
        <v>0</v>
      </c>
      <c r="L5198" t="s">
        <v>772</v>
      </c>
      <c r="M5198" t="s">
        <v>147</v>
      </c>
      <c r="N5198" s="13">
        <v>937493</v>
      </c>
      <c r="O5198">
        <v>258193</v>
      </c>
      <c r="P5198">
        <v>2024</v>
      </c>
      <c r="Q5198">
        <v>860041163</v>
      </c>
      <c r="R5198" t="s">
        <v>1613</v>
      </c>
      <c r="S5198" s="13">
        <v>937493</v>
      </c>
      <c r="T5198">
        <v>0</v>
      </c>
      <c r="U5198" t="s">
        <v>4598</v>
      </c>
      <c r="V5198" t="s">
        <v>2342</v>
      </c>
      <c r="W5198">
        <v>5001</v>
      </c>
      <c r="X5198">
        <v>0</v>
      </c>
      <c r="Y5198">
        <v>258176</v>
      </c>
      <c r="Z5198">
        <v>20240418</v>
      </c>
      <c r="AA5198">
        <v>0</v>
      </c>
      <c r="AB5198">
        <v>0</v>
      </c>
      <c r="AC5198" t="s">
        <v>2281</v>
      </c>
      <c r="AD5198" t="s">
        <v>2281</v>
      </c>
      <c r="AE5198">
        <v>11220</v>
      </c>
      <c r="AF5198" t="s">
        <v>4434</v>
      </c>
      <c r="AG5198" t="s">
        <v>77</v>
      </c>
      <c r="AH5198">
        <v>122</v>
      </c>
    </row>
    <row r="5199" spans="1:34" hidden="1" x14ac:dyDescent="0.25">
      <c r="A5199" t="str">
        <f t="shared" si="243"/>
        <v>25 11 1 22 3 2 13 0 213070200202 0 258194</v>
      </c>
      <c r="B5199" t="str">
        <f t="shared" si="244"/>
        <v>25 11 1 22 3 2 13 0 213070200202 0 258177</v>
      </c>
      <c r="C5199" t="str">
        <f t="shared" si="245"/>
        <v>25 11 1 22 3 2 13 0 213070200202 0</v>
      </c>
      <c r="D5199">
        <v>25</v>
      </c>
      <c r="E5199">
        <v>11</v>
      </c>
      <c r="F5199">
        <v>1</v>
      </c>
      <c r="G5199">
        <v>22</v>
      </c>
      <c r="H5199">
        <v>3</v>
      </c>
      <c r="I5199">
        <v>2</v>
      </c>
      <c r="J5199">
        <v>13</v>
      </c>
      <c r="K5199">
        <v>0</v>
      </c>
      <c r="L5199" t="s">
        <v>772</v>
      </c>
      <c r="M5199" t="s">
        <v>147</v>
      </c>
      <c r="N5199" s="13">
        <v>937493</v>
      </c>
      <c r="O5199">
        <v>258194</v>
      </c>
      <c r="P5199">
        <v>2024</v>
      </c>
      <c r="Q5199">
        <v>860041163</v>
      </c>
      <c r="R5199" t="s">
        <v>1613</v>
      </c>
      <c r="S5199" s="13">
        <v>937493</v>
      </c>
      <c r="T5199">
        <v>0</v>
      </c>
      <c r="U5199" t="s">
        <v>4599</v>
      </c>
      <c r="V5199" t="s">
        <v>2342</v>
      </c>
      <c r="W5199">
        <v>5001</v>
      </c>
      <c r="X5199">
        <v>0</v>
      </c>
      <c r="Y5199">
        <v>258177</v>
      </c>
      <c r="Z5199">
        <v>20240418</v>
      </c>
      <c r="AA5199">
        <v>0</v>
      </c>
      <c r="AB5199">
        <v>0</v>
      </c>
      <c r="AC5199" t="s">
        <v>2281</v>
      </c>
      <c r="AD5199" t="s">
        <v>2281</v>
      </c>
      <c r="AE5199">
        <v>11220</v>
      </c>
      <c r="AF5199" t="s">
        <v>4434</v>
      </c>
      <c r="AG5199" t="s">
        <v>77</v>
      </c>
      <c r="AH5199">
        <v>122</v>
      </c>
    </row>
    <row r="5200" spans="1:34" hidden="1" x14ac:dyDescent="0.25">
      <c r="A5200" t="str">
        <f t="shared" si="243"/>
        <v>25 1 3 11 5 2 18 0 0 4599002 258195</v>
      </c>
      <c r="B5200" t="str">
        <f t="shared" si="244"/>
        <v>25 1 3 11 5 2 18 0 0 4599002 258072</v>
      </c>
      <c r="C5200" t="str">
        <f t="shared" si="245"/>
        <v>25 1 3 11 5 2 18 0 0 4599002</v>
      </c>
      <c r="D5200">
        <v>25</v>
      </c>
      <c r="E5200">
        <v>1</v>
      </c>
      <c r="F5200">
        <v>3</v>
      </c>
      <c r="G5200">
        <v>11</v>
      </c>
      <c r="H5200">
        <v>5</v>
      </c>
      <c r="I5200">
        <v>2</v>
      </c>
      <c r="J5200">
        <v>18</v>
      </c>
      <c r="K5200">
        <v>0</v>
      </c>
      <c r="L5200" t="s">
        <v>147</v>
      </c>
      <c r="M5200" t="s">
        <v>178</v>
      </c>
      <c r="N5200" s="13">
        <v>5000000</v>
      </c>
      <c r="O5200">
        <v>258195</v>
      </c>
      <c r="P5200">
        <v>2024</v>
      </c>
      <c r="Q5200">
        <v>1060646076</v>
      </c>
      <c r="R5200" t="s">
        <v>1514</v>
      </c>
      <c r="S5200" s="13">
        <v>5000000</v>
      </c>
      <c r="T5200">
        <v>0</v>
      </c>
      <c r="U5200" t="s">
        <v>4600</v>
      </c>
      <c r="V5200" t="s">
        <v>2295</v>
      </c>
      <c r="W5200">
        <v>5004</v>
      </c>
      <c r="X5200">
        <v>0</v>
      </c>
      <c r="Y5200">
        <v>258072</v>
      </c>
      <c r="Z5200">
        <v>20240419</v>
      </c>
      <c r="AA5200">
        <v>2402220371</v>
      </c>
      <c r="AB5200">
        <v>2</v>
      </c>
      <c r="AC5200" t="s">
        <v>2281</v>
      </c>
      <c r="AD5200" t="s">
        <v>2281</v>
      </c>
      <c r="AE5200">
        <v>21101</v>
      </c>
      <c r="AF5200" t="s">
        <v>2281</v>
      </c>
      <c r="AG5200" t="s">
        <v>8138</v>
      </c>
      <c r="AH5200">
        <v>260</v>
      </c>
    </row>
    <row r="5201" spans="1:34" hidden="1" x14ac:dyDescent="0.25">
      <c r="A5201" t="str">
        <f t="shared" si="243"/>
        <v>25 1 3 11 5 2 18 0 0 4599002 258196</v>
      </c>
      <c r="B5201" t="str">
        <f t="shared" si="244"/>
        <v>25 1 3 11 5 2 18 0 0 4599002 258128</v>
      </c>
      <c r="C5201" t="str">
        <f t="shared" si="245"/>
        <v>25 1 3 11 5 2 18 0 0 4599002</v>
      </c>
      <c r="D5201">
        <v>25</v>
      </c>
      <c r="E5201">
        <v>1</v>
      </c>
      <c r="F5201">
        <v>3</v>
      </c>
      <c r="G5201">
        <v>11</v>
      </c>
      <c r="H5201">
        <v>5</v>
      </c>
      <c r="I5201">
        <v>2</v>
      </c>
      <c r="J5201">
        <v>18</v>
      </c>
      <c r="K5201">
        <v>0</v>
      </c>
      <c r="L5201" t="s">
        <v>147</v>
      </c>
      <c r="M5201" t="s">
        <v>178</v>
      </c>
      <c r="N5201" s="13">
        <v>5000000</v>
      </c>
      <c r="O5201">
        <v>258196</v>
      </c>
      <c r="P5201">
        <v>2024</v>
      </c>
      <c r="Q5201">
        <v>42108536</v>
      </c>
      <c r="R5201" t="s">
        <v>1529</v>
      </c>
      <c r="S5201" s="13">
        <v>5000000</v>
      </c>
      <c r="T5201">
        <v>0</v>
      </c>
      <c r="U5201" t="s">
        <v>4601</v>
      </c>
      <c r="V5201" t="s">
        <v>2295</v>
      </c>
      <c r="W5201">
        <v>5004</v>
      </c>
      <c r="X5201">
        <v>0</v>
      </c>
      <c r="Y5201">
        <v>258128</v>
      </c>
      <c r="Z5201">
        <v>20240422</v>
      </c>
      <c r="AA5201">
        <v>2403130461</v>
      </c>
      <c r="AB5201">
        <v>2</v>
      </c>
      <c r="AC5201" t="s">
        <v>2281</v>
      </c>
      <c r="AD5201" t="s">
        <v>2281</v>
      </c>
      <c r="AE5201">
        <v>21101</v>
      </c>
      <c r="AF5201" t="s">
        <v>2281</v>
      </c>
      <c r="AG5201" t="s">
        <v>8138</v>
      </c>
      <c r="AH5201">
        <v>260</v>
      </c>
    </row>
    <row r="5202" spans="1:34" hidden="1" x14ac:dyDescent="0.25">
      <c r="A5202" t="str">
        <f t="shared" si="243"/>
        <v>25 1 3 11 5 2 18 0 0 4599002 258197</v>
      </c>
      <c r="B5202" t="str">
        <f t="shared" si="244"/>
        <v>25 1 3 11 5 2 18 0 0 4599002 258129</v>
      </c>
      <c r="C5202" t="str">
        <f t="shared" si="245"/>
        <v>25 1 3 11 5 2 18 0 0 4599002</v>
      </c>
      <c r="D5202">
        <v>25</v>
      </c>
      <c r="E5202">
        <v>1</v>
      </c>
      <c r="F5202">
        <v>3</v>
      </c>
      <c r="G5202">
        <v>11</v>
      </c>
      <c r="H5202">
        <v>5</v>
      </c>
      <c r="I5202">
        <v>2</v>
      </c>
      <c r="J5202">
        <v>18</v>
      </c>
      <c r="K5202">
        <v>0</v>
      </c>
      <c r="L5202" t="s">
        <v>147</v>
      </c>
      <c r="M5202" t="s">
        <v>178</v>
      </c>
      <c r="N5202" s="13">
        <v>5007030</v>
      </c>
      <c r="O5202">
        <v>258197</v>
      </c>
      <c r="P5202">
        <v>2024</v>
      </c>
      <c r="Q5202">
        <v>24347071</v>
      </c>
      <c r="R5202" t="s">
        <v>1544</v>
      </c>
      <c r="S5202" s="13">
        <v>5007030</v>
      </c>
      <c r="T5202">
        <v>0</v>
      </c>
      <c r="U5202" t="s">
        <v>4602</v>
      </c>
      <c r="V5202" t="s">
        <v>2295</v>
      </c>
      <c r="W5202">
        <v>5004</v>
      </c>
      <c r="X5202">
        <v>0</v>
      </c>
      <c r="Y5202">
        <v>258129</v>
      </c>
      <c r="Z5202">
        <v>20240422</v>
      </c>
      <c r="AA5202">
        <v>2403140466</v>
      </c>
      <c r="AB5202">
        <v>1</v>
      </c>
      <c r="AC5202" t="s">
        <v>2281</v>
      </c>
      <c r="AD5202" t="s">
        <v>2281</v>
      </c>
      <c r="AE5202">
        <v>21101</v>
      </c>
      <c r="AF5202" t="s">
        <v>2281</v>
      </c>
      <c r="AG5202" t="s">
        <v>8138</v>
      </c>
      <c r="AH5202">
        <v>260</v>
      </c>
    </row>
    <row r="5203" spans="1:34" hidden="1" x14ac:dyDescent="0.25">
      <c r="A5203" t="str">
        <f t="shared" si="243"/>
        <v>25 1 3 11 5 2 18 0 0 4599002 258198</v>
      </c>
      <c r="B5203" t="str">
        <f t="shared" si="244"/>
        <v>25 1 3 11 5 2 18 0 0 4599002 258096</v>
      </c>
      <c r="C5203" t="str">
        <f t="shared" si="245"/>
        <v>25 1 3 11 5 2 18 0 0 4599002</v>
      </c>
      <c r="D5203">
        <v>25</v>
      </c>
      <c r="E5203">
        <v>1</v>
      </c>
      <c r="F5203">
        <v>3</v>
      </c>
      <c r="G5203">
        <v>11</v>
      </c>
      <c r="H5203">
        <v>5</v>
      </c>
      <c r="I5203">
        <v>2</v>
      </c>
      <c r="J5203">
        <v>18</v>
      </c>
      <c r="K5203">
        <v>0</v>
      </c>
      <c r="L5203" t="s">
        <v>147</v>
      </c>
      <c r="M5203" t="s">
        <v>178</v>
      </c>
      <c r="N5203" s="13">
        <v>5000000</v>
      </c>
      <c r="O5203">
        <v>258198</v>
      </c>
      <c r="P5203">
        <v>2024</v>
      </c>
      <c r="Q5203">
        <v>1053795936</v>
      </c>
      <c r="R5203" t="s">
        <v>1535</v>
      </c>
      <c r="S5203" s="13">
        <v>5000000</v>
      </c>
      <c r="T5203">
        <v>0</v>
      </c>
      <c r="U5203" t="s">
        <v>4603</v>
      </c>
      <c r="V5203" t="s">
        <v>2295</v>
      </c>
      <c r="W5203">
        <v>5004</v>
      </c>
      <c r="X5203">
        <v>0</v>
      </c>
      <c r="Y5203">
        <v>258096</v>
      </c>
      <c r="Z5203">
        <v>20240422</v>
      </c>
      <c r="AA5203">
        <v>2402290406</v>
      </c>
      <c r="AB5203">
        <v>1</v>
      </c>
      <c r="AC5203" t="s">
        <v>2281</v>
      </c>
      <c r="AD5203" t="s">
        <v>2281</v>
      </c>
      <c r="AE5203">
        <v>21101</v>
      </c>
      <c r="AF5203" t="s">
        <v>2281</v>
      </c>
      <c r="AG5203" t="s">
        <v>8138</v>
      </c>
      <c r="AH5203">
        <v>260</v>
      </c>
    </row>
    <row r="5204" spans="1:34" hidden="1" x14ac:dyDescent="0.25">
      <c r="A5204" t="str">
        <f t="shared" si="243"/>
        <v>25 11 1 22 3 2 13 0 213070200202 0 258199</v>
      </c>
      <c r="B5204" t="str">
        <f t="shared" si="244"/>
        <v>25 11 1 22 3 2 13 0 213070200202 0 258173</v>
      </c>
      <c r="C5204" t="str">
        <f t="shared" si="245"/>
        <v>25 11 1 22 3 2 13 0 213070200202 0</v>
      </c>
      <c r="D5204">
        <v>25</v>
      </c>
      <c r="E5204">
        <v>11</v>
      </c>
      <c r="F5204">
        <v>1</v>
      </c>
      <c r="G5204">
        <v>22</v>
      </c>
      <c r="H5204">
        <v>3</v>
      </c>
      <c r="I5204">
        <v>2</v>
      </c>
      <c r="J5204">
        <v>13</v>
      </c>
      <c r="K5204">
        <v>0</v>
      </c>
      <c r="L5204" t="s">
        <v>772</v>
      </c>
      <c r="M5204" t="s">
        <v>147</v>
      </c>
      <c r="N5204" s="13">
        <v>16041510</v>
      </c>
      <c r="O5204">
        <v>258199</v>
      </c>
      <c r="P5204">
        <v>2024</v>
      </c>
      <c r="Q5204">
        <v>900474727</v>
      </c>
      <c r="R5204" t="s">
        <v>1610</v>
      </c>
      <c r="S5204" s="13">
        <v>16041510</v>
      </c>
      <c r="T5204">
        <v>0</v>
      </c>
      <c r="U5204" t="s">
        <v>4604</v>
      </c>
      <c r="V5204" t="s">
        <v>2345</v>
      </c>
      <c r="W5204">
        <v>5001</v>
      </c>
      <c r="X5204">
        <v>0</v>
      </c>
      <c r="Y5204">
        <v>258173</v>
      </c>
      <c r="Z5204">
        <v>20240422</v>
      </c>
      <c r="AA5204">
        <v>0</v>
      </c>
      <c r="AB5204">
        <v>0</v>
      </c>
      <c r="AC5204" t="s">
        <v>2281</v>
      </c>
      <c r="AD5204" t="s">
        <v>2281</v>
      </c>
      <c r="AE5204">
        <v>11220</v>
      </c>
      <c r="AF5204" t="s">
        <v>4434</v>
      </c>
      <c r="AG5204" t="s">
        <v>77</v>
      </c>
      <c r="AH5204">
        <v>122</v>
      </c>
    </row>
    <row r="5205" spans="1:34" hidden="1" x14ac:dyDescent="0.25">
      <c r="A5205" t="str">
        <f t="shared" si="243"/>
        <v>25 1 3 11 5 2 18 0 0 4599002 258200</v>
      </c>
      <c r="B5205" t="str">
        <f t="shared" si="244"/>
        <v>25 1 3 11 5 2 18 0 0 4599002 258062</v>
      </c>
      <c r="C5205" t="str">
        <f t="shared" si="245"/>
        <v>25 1 3 11 5 2 18 0 0 4599002</v>
      </c>
      <c r="D5205">
        <v>25</v>
      </c>
      <c r="E5205">
        <v>1</v>
      </c>
      <c r="F5205">
        <v>3</v>
      </c>
      <c r="G5205">
        <v>11</v>
      </c>
      <c r="H5205">
        <v>5</v>
      </c>
      <c r="I5205">
        <v>2</v>
      </c>
      <c r="J5205">
        <v>18</v>
      </c>
      <c r="K5205">
        <v>0</v>
      </c>
      <c r="L5205" t="s">
        <v>147</v>
      </c>
      <c r="M5205" t="s">
        <v>178</v>
      </c>
      <c r="N5205" s="13">
        <v>4500000</v>
      </c>
      <c r="O5205">
        <v>258200</v>
      </c>
      <c r="P5205">
        <v>2024</v>
      </c>
      <c r="Q5205">
        <v>24331276</v>
      </c>
      <c r="R5205" t="s">
        <v>1513</v>
      </c>
      <c r="S5205" s="13">
        <v>4500000</v>
      </c>
      <c r="T5205">
        <v>0</v>
      </c>
      <c r="U5205" t="s">
        <v>4605</v>
      </c>
      <c r="V5205" t="s">
        <v>2295</v>
      </c>
      <c r="W5205">
        <v>5004</v>
      </c>
      <c r="X5205">
        <v>0</v>
      </c>
      <c r="Y5205">
        <v>258062</v>
      </c>
      <c r="Z5205">
        <v>20240422</v>
      </c>
      <c r="AA5205">
        <v>2402200353</v>
      </c>
      <c r="AB5205">
        <v>2</v>
      </c>
      <c r="AC5205" t="s">
        <v>2281</v>
      </c>
      <c r="AD5205" t="s">
        <v>2281</v>
      </c>
      <c r="AE5205">
        <v>21101</v>
      </c>
      <c r="AF5205" t="s">
        <v>2281</v>
      </c>
      <c r="AG5205" t="s">
        <v>8138</v>
      </c>
      <c r="AH5205">
        <v>260</v>
      </c>
    </row>
    <row r="5206" spans="1:34" hidden="1" x14ac:dyDescent="0.25">
      <c r="A5206" t="str">
        <f t="shared" si="243"/>
        <v>25 1 3 11 5 2 18 0 0 4599002 258201</v>
      </c>
      <c r="B5206" t="str">
        <f t="shared" si="244"/>
        <v>25 1 3 11 5 2 18 0 0 4599002 258056</v>
      </c>
      <c r="C5206" t="str">
        <f t="shared" si="245"/>
        <v>25 1 3 11 5 2 18 0 0 4599002</v>
      </c>
      <c r="D5206">
        <v>25</v>
      </c>
      <c r="E5206">
        <v>1</v>
      </c>
      <c r="F5206">
        <v>3</v>
      </c>
      <c r="G5206">
        <v>11</v>
      </c>
      <c r="H5206">
        <v>5</v>
      </c>
      <c r="I5206">
        <v>2</v>
      </c>
      <c r="J5206">
        <v>18</v>
      </c>
      <c r="K5206">
        <v>0</v>
      </c>
      <c r="L5206" t="s">
        <v>147</v>
      </c>
      <c r="M5206" t="s">
        <v>178</v>
      </c>
      <c r="N5206" s="13">
        <v>2500000</v>
      </c>
      <c r="O5206">
        <v>258201</v>
      </c>
      <c r="P5206">
        <v>2024</v>
      </c>
      <c r="Q5206">
        <v>75105338</v>
      </c>
      <c r="R5206" t="s">
        <v>1519</v>
      </c>
      <c r="S5206" s="13">
        <v>2500000</v>
      </c>
      <c r="T5206">
        <v>0</v>
      </c>
      <c r="U5206" t="s">
        <v>4606</v>
      </c>
      <c r="V5206" t="s">
        <v>2295</v>
      </c>
      <c r="W5206">
        <v>5004</v>
      </c>
      <c r="X5206">
        <v>0</v>
      </c>
      <c r="Y5206">
        <v>258056</v>
      </c>
      <c r="Z5206">
        <v>20240422</v>
      </c>
      <c r="AA5206">
        <v>2402190349</v>
      </c>
      <c r="AB5206">
        <v>2</v>
      </c>
      <c r="AC5206" t="s">
        <v>2281</v>
      </c>
      <c r="AD5206" t="s">
        <v>2281</v>
      </c>
      <c r="AE5206">
        <v>21101</v>
      </c>
      <c r="AF5206" t="s">
        <v>2281</v>
      </c>
      <c r="AG5206" t="s">
        <v>8138</v>
      </c>
      <c r="AH5206">
        <v>260</v>
      </c>
    </row>
    <row r="5207" spans="1:34" hidden="1" x14ac:dyDescent="0.25">
      <c r="A5207" t="str">
        <f t="shared" si="243"/>
        <v>25 1 3 11 5 2 18 0 0 4599002 258202</v>
      </c>
      <c r="B5207" t="str">
        <f t="shared" si="244"/>
        <v>25 1 3 11 5 2 18 0 0 4599002 258059</v>
      </c>
      <c r="C5207" t="str">
        <f t="shared" si="245"/>
        <v>25 1 3 11 5 2 18 0 0 4599002</v>
      </c>
      <c r="D5207">
        <v>25</v>
      </c>
      <c r="E5207">
        <v>1</v>
      </c>
      <c r="F5207">
        <v>3</v>
      </c>
      <c r="G5207">
        <v>11</v>
      </c>
      <c r="H5207">
        <v>5</v>
      </c>
      <c r="I5207">
        <v>2</v>
      </c>
      <c r="J5207">
        <v>18</v>
      </c>
      <c r="K5207">
        <v>0</v>
      </c>
      <c r="L5207" t="s">
        <v>147</v>
      </c>
      <c r="M5207" t="s">
        <v>178</v>
      </c>
      <c r="N5207" s="13">
        <v>1921000</v>
      </c>
      <c r="O5207">
        <v>258202</v>
      </c>
      <c r="P5207">
        <v>2024</v>
      </c>
      <c r="Q5207">
        <v>24335431</v>
      </c>
      <c r="R5207" t="s">
        <v>1520</v>
      </c>
      <c r="S5207" s="13">
        <v>1921000</v>
      </c>
      <c r="T5207">
        <v>0</v>
      </c>
      <c r="U5207" t="s">
        <v>4607</v>
      </c>
      <c r="V5207" t="s">
        <v>2295</v>
      </c>
      <c r="W5207">
        <v>5004</v>
      </c>
      <c r="X5207">
        <v>0</v>
      </c>
      <c r="Y5207">
        <v>258059</v>
      </c>
      <c r="Z5207">
        <v>20240422</v>
      </c>
      <c r="AA5207">
        <v>2402200354</v>
      </c>
      <c r="AB5207">
        <v>2</v>
      </c>
      <c r="AC5207" t="s">
        <v>2281</v>
      </c>
      <c r="AD5207" t="s">
        <v>2281</v>
      </c>
      <c r="AE5207">
        <v>21101</v>
      </c>
      <c r="AF5207" t="s">
        <v>2281</v>
      </c>
      <c r="AG5207" t="s">
        <v>8138</v>
      </c>
      <c r="AH5207">
        <v>260</v>
      </c>
    </row>
    <row r="5208" spans="1:34" hidden="1" x14ac:dyDescent="0.25">
      <c r="A5208" t="str">
        <f t="shared" si="243"/>
        <v>25 1 3 11 5 2 18 0 0 4599002 258203</v>
      </c>
      <c r="B5208" t="str">
        <f t="shared" si="244"/>
        <v>25 1 3 11 5 2 18 0 0 4599002 258060</v>
      </c>
      <c r="C5208" t="str">
        <f t="shared" si="245"/>
        <v>25 1 3 11 5 2 18 0 0 4599002</v>
      </c>
      <c r="D5208">
        <v>25</v>
      </c>
      <c r="E5208">
        <v>1</v>
      </c>
      <c r="F5208">
        <v>3</v>
      </c>
      <c r="G5208">
        <v>11</v>
      </c>
      <c r="H5208">
        <v>5</v>
      </c>
      <c r="I5208">
        <v>2</v>
      </c>
      <c r="J5208">
        <v>18</v>
      </c>
      <c r="K5208">
        <v>0</v>
      </c>
      <c r="L5208" t="s">
        <v>147</v>
      </c>
      <c r="M5208" t="s">
        <v>178</v>
      </c>
      <c r="N5208" s="13">
        <v>1921000</v>
      </c>
      <c r="O5208">
        <v>258203</v>
      </c>
      <c r="P5208">
        <v>2024</v>
      </c>
      <c r="Q5208">
        <v>75101524</v>
      </c>
      <c r="R5208" t="s">
        <v>1521</v>
      </c>
      <c r="S5208" s="13">
        <v>1921000</v>
      </c>
      <c r="T5208">
        <v>0</v>
      </c>
      <c r="U5208" t="s">
        <v>4608</v>
      </c>
      <c r="V5208" t="s">
        <v>2295</v>
      </c>
      <c r="W5208">
        <v>5004</v>
      </c>
      <c r="X5208">
        <v>0</v>
      </c>
      <c r="Y5208">
        <v>258060</v>
      </c>
      <c r="Z5208">
        <v>20240423</v>
      </c>
      <c r="AA5208">
        <v>2402200351</v>
      </c>
      <c r="AB5208">
        <v>2</v>
      </c>
      <c r="AC5208" t="s">
        <v>2281</v>
      </c>
      <c r="AD5208" t="s">
        <v>2281</v>
      </c>
      <c r="AE5208">
        <v>21101</v>
      </c>
      <c r="AF5208" t="s">
        <v>2281</v>
      </c>
      <c r="AG5208" t="s">
        <v>8138</v>
      </c>
      <c r="AH5208">
        <v>260</v>
      </c>
    </row>
    <row r="5209" spans="1:34" hidden="1" x14ac:dyDescent="0.25">
      <c r="A5209" t="str">
        <f t="shared" si="243"/>
        <v>25 1 3 11 5 2 18 0 0 4599002 258204</v>
      </c>
      <c r="B5209" t="str">
        <f t="shared" si="244"/>
        <v>25 1 3 11 5 2 18 0 0 4599002 258015</v>
      </c>
      <c r="C5209" t="str">
        <f t="shared" si="245"/>
        <v>25 1 3 11 5 2 18 0 0 4599002</v>
      </c>
      <c r="D5209">
        <v>25</v>
      </c>
      <c r="E5209">
        <v>1</v>
      </c>
      <c r="F5209">
        <v>3</v>
      </c>
      <c r="G5209">
        <v>11</v>
      </c>
      <c r="H5209">
        <v>5</v>
      </c>
      <c r="I5209">
        <v>2</v>
      </c>
      <c r="J5209">
        <v>18</v>
      </c>
      <c r="K5209">
        <v>0</v>
      </c>
      <c r="L5209" t="s">
        <v>147</v>
      </c>
      <c r="M5209" t="s">
        <v>178</v>
      </c>
      <c r="N5209" s="13">
        <v>2113100</v>
      </c>
      <c r="O5209">
        <v>258204</v>
      </c>
      <c r="P5209">
        <v>2024</v>
      </c>
      <c r="Q5209">
        <v>1053869359</v>
      </c>
      <c r="R5209" t="s">
        <v>1515</v>
      </c>
      <c r="S5209" s="13">
        <v>2113100</v>
      </c>
      <c r="T5209">
        <v>0</v>
      </c>
      <c r="U5209" t="s">
        <v>4609</v>
      </c>
      <c r="V5209" t="s">
        <v>2295</v>
      </c>
      <c r="W5209">
        <v>5004</v>
      </c>
      <c r="X5209">
        <v>0</v>
      </c>
      <c r="Y5209">
        <v>258015</v>
      </c>
      <c r="Z5209">
        <v>20240423</v>
      </c>
      <c r="AA5209">
        <v>2401230211</v>
      </c>
      <c r="AB5209">
        <v>3</v>
      </c>
      <c r="AC5209" t="s">
        <v>2281</v>
      </c>
      <c r="AD5209" t="s">
        <v>2281</v>
      </c>
      <c r="AE5209">
        <v>21101</v>
      </c>
      <c r="AF5209" t="s">
        <v>2281</v>
      </c>
      <c r="AG5209" t="s">
        <v>8138</v>
      </c>
      <c r="AH5209">
        <v>260</v>
      </c>
    </row>
    <row r="5210" spans="1:34" hidden="1" x14ac:dyDescent="0.25">
      <c r="A5210" t="str">
        <f t="shared" si="243"/>
        <v>25 1 3 11 5 2 18 0 0 4599002 258205</v>
      </c>
      <c r="B5210" t="str">
        <f t="shared" si="244"/>
        <v>25 1 3 11 5 2 18 0 0 4599002 258061</v>
      </c>
      <c r="C5210" t="str">
        <f t="shared" si="245"/>
        <v>25 1 3 11 5 2 18 0 0 4599002</v>
      </c>
      <c r="D5210">
        <v>25</v>
      </c>
      <c r="E5210">
        <v>1</v>
      </c>
      <c r="F5210">
        <v>3</v>
      </c>
      <c r="G5210">
        <v>11</v>
      </c>
      <c r="H5210">
        <v>5</v>
      </c>
      <c r="I5210">
        <v>2</v>
      </c>
      <c r="J5210">
        <v>18</v>
      </c>
      <c r="K5210">
        <v>0</v>
      </c>
      <c r="L5210" t="s">
        <v>147</v>
      </c>
      <c r="M5210" t="s">
        <v>178</v>
      </c>
      <c r="N5210" s="13">
        <v>1921000</v>
      </c>
      <c r="O5210">
        <v>258205</v>
      </c>
      <c r="P5210">
        <v>2024</v>
      </c>
      <c r="Q5210">
        <v>30305893</v>
      </c>
      <c r="R5210" t="s">
        <v>1522</v>
      </c>
      <c r="S5210" s="13">
        <v>1921000</v>
      </c>
      <c r="T5210">
        <v>0</v>
      </c>
      <c r="U5210" t="s">
        <v>4610</v>
      </c>
      <c r="V5210" t="s">
        <v>2295</v>
      </c>
      <c r="W5210">
        <v>5004</v>
      </c>
      <c r="X5210">
        <v>0</v>
      </c>
      <c r="Y5210">
        <v>258061</v>
      </c>
      <c r="Z5210">
        <v>20240423</v>
      </c>
      <c r="AA5210">
        <v>2402200352</v>
      </c>
      <c r="AB5210">
        <v>2</v>
      </c>
      <c r="AC5210" t="s">
        <v>2281</v>
      </c>
      <c r="AD5210" t="s">
        <v>2281</v>
      </c>
      <c r="AE5210">
        <v>21101</v>
      </c>
      <c r="AF5210" t="s">
        <v>2281</v>
      </c>
      <c r="AG5210" t="s">
        <v>8138</v>
      </c>
      <c r="AH5210">
        <v>260</v>
      </c>
    </row>
    <row r="5211" spans="1:34" hidden="1" x14ac:dyDescent="0.25">
      <c r="A5211" t="str">
        <f t="shared" si="243"/>
        <v>25 1 3 11 5 2 18 0 0 4599002 258208</v>
      </c>
      <c r="B5211" t="str">
        <f t="shared" si="244"/>
        <v>25 1 3 11 5 2 18 0 0 4599002 258054</v>
      </c>
      <c r="C5211" t="str">
        <f t="shared" si="245"/>
        <v>25 1 3 11 5 2 18 0 0 4599002</v>
      </c>
      <c r="D5211">
        <v>25</v>
      </c>
      <c r="E5211">
        <v>1</v>
      </c>
      <c r="F5211">
        <v>3</v>
      </c>
      <c r="G5211">
        <v>11</v>
      </c>
      <c r="H5211">
        <v>5</v>
      </c>
      <c r="I5211">
        <v>2</v>
      </c>
      <c r="J5211">
        <v>18</v>
      </c>
      <c r="K5211">
        <v>0</v>
      </c>
      <c r="L5211" t="s">
        <v>147</v>
      </c>
      <c r="M5211" t="s">
        <v>178</v>
      </c>
      <c r="N5211" s="13">
        <v>3400000</v>
      </c>
      <c r="O5211">
        <v>258208</v>
      </c>
      <c r="P5211">
        <v>2024</v>
      </c>
      <c r="Q5211">
        <v>1053776489</v>
      </c>
      <c r="R5211" t="s">
        <v>1518</v>
      </c>
      <c r="S5211" s="13">
        <v>3400000</v>
      </c>
      <c r="T5211">
        <v>0</v>
      </c>
      <c r="U5211" t="s">
        <v>4611</v>
      </c>
      <c r="V5211" t="s">
        <v>2295</v>
      </c>
      <c r="W5211">
        <v>5004</v>
      </c>
      <c r="X5211">
        <v>0</v>
      </c>
      <c r="Y5211">
        <v>258054</v>
      </c>
      <c r="Z5211">
        <v>20240423</v>
      </c>
      <c r="AA5211">
        <v>2402160346</v>
      </c>
      <c r="AB5211">
        <v>3</v>
      </c>
      <c r="AC5211" t="s">
        <v>2281</v>
      </c>
      <c r="AD5211" t="s">
        <v>2281</v>
      </c>
      <c r="AE5211">
        <v>21101</v>
      </c>
      <c r="AF5211" t="s">
        <v>2281</v>
      </c>
      <c r="AG5211" t="s">
        <v>8138</v>
      </c>
      <c r="AH5211">
        <v>260</v>
      </c>
    </row>
    <row r="5212" spans="1:34" hidden="1" x14ac:dyDescent="0.25">
      <c r="A5212" t="str">
        <f t="shared" si="243"/>
        <v>25 1 3 11 5 2 18 0 0 4599002 258210</v>
      </c>
      <c r="B5212" t="str">
        <f t="shared" si="244"/>
        <v>25 1 3 11 5 2 18 0 0 4599002 258017</v>
      </c>
      <c r="C5212" t="str">
        <f t="shared" si="245"/>
        <v>25 1 3 11 5 2 18 0 0 4599002</v>
      </c>
      <c r="D5212">
        <v>25</v>
      </c>
      <c r="E5212">
        <v>1</v>
      </c>
      <c r="F5212">
        <v>3</v>
      </c>
      <c r="G5212">
        <v>11</v>
      </c>
      <c r="H5212">
        <v>5</v>
      </c>
      <c r="I5212">
        <v>2</v>
      </c>
      <c r="J5212">
        <v>18</v>
      </c>
      <c r="K5212">
        <v>0</v>
      </c>
      <c r="L5212" t="s">
        <v>147</v>
      </c>
      <c r="M5212" t="s">
        <v>178</v>
      </c>
      <c r="N5212" s="13">
        <v>2113100</v>
      </c>
      <c r="O5212">
        <v>258210</v>
      </c>
      <c r="P5212">
        <v>2024</v>
      </c>
      <c r="Q5212">
        <v>24339440</v>
      </c>
      <c r="R5212" t="s">
        <v>1516</v>
      </c>
      <c r="S5212" s="13">
        <v>2113100</v>
      </c>
      <c r="T5212">
        <v>0</v>
      </c>
      <c r="U5212" t="s">
        <v>4612</v>
      </c>
      <c r="V5212" t="s">
        <v>2295</v>
      </c>
      <c r="W5212">
        <v>5004</v>
      </c>
      <c r="X5212">
        <v>0</v>
      </c>
      <c r="Y5212">
        <v>258017</v>
      </c>
      <c r="Z5212">
        <v>20240424</v>
      </c>
      <c r="AA5212">
        <v>2401230216</v>
      </c>
      <c r="AB5212">
        <v>3</v>
      </c>
      <c r="AC5212" t="s">
        <v>2281</v>
      </c>
      <c r="AD5212" t="s">
        <v>2281</v>
      </c>
      <c r="AE5212">
        <v>21101</v>
      </c>
      <c r="AF5212" t="s">
        <v>2281</v>
      </c>
      <c r="AG5212" t="s">
        <v>8138</v>
      </c>
      <c r="AH5212">
        <v>260</v>
      </c>
    </row>
    <row r="5213" spans="1:34" hidden="1" x14ac:dyDescent="0.25">
      <c r="A5213" t="str">
        <f t="shared" si="243"/>
        <v>25 1 3 11 5 2 18 0 0 4599002 258211</v>
      </c>
      <c r="B5213" t="str">
        <f t="shared" si="244"/>
        <v>25 1 3 11 5 2 18 0 0 4599002 258136</v>
      </c>
      <c r="C5213" t="str">
        <f t="shared" si="245"/>
        <v>25 1 3 11 5 2 18 0 0 4599002</v>
      </c>
      <c r="D5213">
        <v>25</v>
      </c>
      <c r="E5213">
        <v>1</v>
      </c>
      <c r="F5213">
        <v>3</v>
      </c>
      <c r="G5213">
        <v>11</v>
      </c>
      <c r="H5213">
        <v>5</v>
      </c>
      <c r="I5213">
        <v>2</v>
      </c>
      <c r="J5213">
        <v>18</v>
      </c>
      <c r="K5213">
        <v>0</v>
      </c>
      <c r="L5213" t="s">
        <v>147</v>
      </c>
      <c r="M5213" t="s">
        <v>178</v>
      </c>
      <c r="N5213" s="13">
        <v>4172525</v>
      </c>
      <c r="O5213">
        <v>258211</v>
      </c>
      <c r="P5213">
        <v>2024</v>
      </c>
      <c r="Q5213">
        <v>1053860651</v>
      </c>
      <c r="R5213" t="s">
        <v>1546</v>
      </c>
      <c r="S5213" s="13">
        <v>4172525</v>
      </c>
      <c r="T5213">
        <v>0</v>
      </c>
      <c r="U5213" t="s">
        <v>4613</v>
      </c>
      <c r="V5213" t="s">
        <v>2295</v>
      </c>
      <c r="W5213">
        <v>5004</v>
      </c>
      <c r="X5213">
        <v>0</v>
      </c>
      <c r="Y5213">
        <v>258136</v>
      </c>
      <c r="Z5213">
        <v>20240424</v>
      </c>
      <c r="AA5213">
        <v>2403190480</v>
      </c>
      <c r="AB5213">
        <v>1</v>
      </c>
      <c r="AC5213" t="s">
        <v>2281</v>
      </c>
      <c r="AD5213" t="s">
        <v>2281</v>
      </c>
      <c r="AE5213">
        <v>21101</v>
      </c>
      <c r="AF5213" t="s">
        <v>2281</v>
      </c>
      <c r="AG5213" t="s">
        <v>8138</v>
      </c>
      <c r="AH5213">
        <v>260</v>
      </c>
    </row>
    <row r="5214" spans="1:34" hidden="1" x14ac:dyDescent="0.25">
      <c r="A5214" t="str">
        <f t="shared" si="243"/>
        <v>25 1 3 11 5 2 18 0 0 4599002 258212</v>
      </c>
      <c r="B5214" t="str">
        <f t="shared" si="244"/>
        <v>25 1 3 11 5 2 18 0 0 4599002 258020</v>
      </c>
      <c r="C5214" t="str">
        <f t="shared" si="245"/>
        <v>25 1 3 11 5 2 18 0 0 4599002</v>
      </c>
      <c r="D5214">
        <v>25</v>
      </c>
      <c r="E5214">
        <v>1</v>
      </c>
      <c r="F5214">
        <v>3</v>
      </c>
      <c r="G5214">
        <v>11</v>
      </c>
      <c r="H5214">
        <v>5</v>
      </c>
      <c r="I5214">
        <v>2</v>
      </c>
      <c r="J5214">
        <v>18</v>
      </c>
      <c r="K5214">
        <v>0</v>
      </c>
      <c r="L5214" t="s">
        <v>147</v>
      </c>
      <c r="M5214" t="s">
        <v>178</v>
      </c>
      <c r="N5214" s="13">
        <v>6300000</v>
      </c>
      <c r="O5214">
        <v>258212</v>
      </c>
      <c r="P5214">
        <v>2024</v>
      </c>
      <c r="Q5214">
        <v>30236774</v>
      </c>
      <c r="R5214" t="s">
        <v>1517</v>
      </c>
      <c r="S5214" s="13">
        <v>6300000</v>
      </c>
      <c r="T5214">
        <v>0</v>
      </c>
      <c r="U5214" t="s">
        <v>4614</v>
      </c>
      <c r="V5214" t="s">
        <v>2295</v>
      </c>
      <c r="W5214">
        <v>5004</v>
      </c>
      <c r="X5214">
        <v>0</v>
      </c>
      <c r="Y5214">
        <v>258020</v>
      </c>
      <c r="Z5214">
        <v>20240425</v>
      </c>
      <c r="AA5214">
        <v>2401260254</v>
      </c>
      <c r="AB5214">
        <v>199</v>
      </c>
      <c r="AC5214" t="s">
        <v>2281</v>
      </c>
      <c r="AD5214" t="s">
        <v>2281</v>
      </c>
      <c r="AE5214">
        <v>21101</v>
      </c>
      <c r="AF5214" t="s">
        <v>2281</v>
      </c>
      <c r="AG5214" t="s">
        <v>8138</v>
      </c>
      <c r="AH5214">
        <v>260</v>
      </c>
    </row>
    <row r="5215" spans="1:34" hidden="1" x14ac:dyDescent="0.25">
      <c r="A5215" t="str">
        <f t="shared" si="243"/>
        <v>25 1 3 11 5 2 18 0 0 4599002 258213</v>
      </c>
      <c r="B5215" t="str">
        <f t="shared" si="244"/>
        <v>25 1 3 11 5 2 18 0 0 4599002 258077</v>
      </c>
      <c r="C5215" t="str">
        <f t="shared" si="245"/>
        <v>25 1 3 11 5 2 18 0 0 4599002</v>
      </c>
      <c r="D5215">
        <v>25</v>
      </c>
      <c r="E5215">
        <v>1</v>
      </c>
      <c r="F5215">
        <v>3</v>
      </c>
      <c r="G5215">
        <v>11</v>
      </c>
      <c r="H5215">
        <v>5</v>
      </c>
      <c r="I5215">
        <v>2</v>
      </c>
      <c r="J5215">
        <v>18</v>
      </c>
      <c r="K5215">
        <v>0</v>
      </c>
      <c r="L5215" t="s">
        <v>147</v>
      </c>
      <c r="M5215" t="s">
        <v>178</v>
      </c>
      <c r="N5215" s="13">
        <v>1921000</v>
      </c>
      <c r="O5215">
        <v>258213</v>
      </c>
      <c r="P5215">
        <v>2024</v>
      </c>
      <c r="Q5215">
        <v>1002608843</v>
      </c>
      <c r="R5215" t="s">
        <v>1527</v>
      </c>
      <c r="S5215" s="13">
        <v>1921000</v>
      </c>
      <c r="T5215">
        <v>0</v>
      </c>
      <c r="U5215" t="s">
        <v>4615</v>
      </c>
      <c r="V5215" t="s">
        <v>2295</v>
      </c>
      <c r="W5215">
        <v>5004</v>
      </c>
      <c r="X5215">
        <v>0</v>
      </c>
      <c r="Y5215">
        <v>258077</v>
      </c>
      <c r="Z5215">
        <v>20240425</v>
      </c>
      <c r="AA5215">
        <v>2402220372</v>
      </c>
      <c r="AB5215">
        <v>2</v>
      </c>
      <c r="AC5215" t="s">
        <v>2281</v>
      </c>
      <c r="AD5215" t="s">
        <v>2281</v>
      </c>
      <c r="AE5215">
        <v>21101</v>
      </c>
      <c r="AF5215" t="s">
        <v>2281</v>
      </c>
      <c r="AG5215" t="s">
        <v>8138</v>
      </c>
      <c r="AH5215">
        <v>260</v>
      </c>
    </row>
    <row r="5216" spans="1:34" hidden="1" x14ac:dyDescent="0.25">
      <c r="A5216" t="str">
        <f t="shared" si="243"/>
        <v>25 1 3 11 5 2 18 0 0 4599002 258214</v>
      </c>
      <c r="B5216" t="str">
        <f t="shared" si="244"/>
        <v>25 1 3 11 5 2 18 0 0 4599002 258070</v>
      </c>
      <c r="C5216" t="str">
        <f t="shared" si="245"/>
        <v>25 1 3 11 5 2 18 0 0 4599002</v>
      </c>
      <c r="D5216">
        <v>25</v>
      </c>
      <c r="E5216">
        <v>1</v>
      </c>
      <c r="F5216">
        <v>3</v>
      </c>
      <c r="G5216">
        <v>11</v>
      </c>
      <c r="H5216">
        <v>5</v>
      </c>
      <c r="I5216">
        <v>2</v>
      </c>
      <c r="J5216">
        <v>18</v>
      </c>
      <c r="K5216">
        <v>0</v>
      </c>
      <c r="L5216" t="s">
        <v>147</v>
      </c>
      <c r="M5216" t="s">
        <v>178</v>
      </c>
      <c r="N5216" s="13">
        <v>4172525</v>
      </c>
      <c r="O5216">
        <v>258214</v>
      </c>
      <c r="P5216">
        <v>2024</v>
      </c>
      <c r="Q5216">
        <v>1053813542</v>
      </c>
      <c r="R5216" t="s">
        <v>1523</v>
      </c>
      <c r="S5216" s="13">
        <v>4172525</v>
      </c>
      <c r="T5216">
        <v>0</v>
      </c>
      <c r="U5216" t="s">
        <v>4616</v>
      </c>
      <c r="V5216" t="s">
        <v>2295</v>
      </c>
      <c r="W5216">
        <v>5004</v>
      </c>
      <c r="X5216">
        <v>0</v>
      </c>
      <c r="Y5216">
        <v>258070</v>
      </c>
      <c r="Z5216">
        <v>20240425</v>
      </c>
      <c r="AA5216">
        <v>2402210367</v>
      </c>
      <c r="AB5216">
        <v>2</v>
      </c>
      <c r="AC5216" t="s">
        <v>2281</v>
      </c>
      <c r="AD5216" t="s">
        <v>2281</v>
      </c>
      <c r="AE5216">
        <v>21101</v>
      </c>
      <c r="AF5216" t="s">
        <v>2281</v>
      </c>
      <c r="AG5216" t="s">
        <v>8138</v>
      </c>
      <c r="AH5216">
        <v>260</v>
      </c>
    </row>
    <row r="5217" spans="1:34" hidden="1" x14ac:dyDescent="0.25">
      <c r="A5217" t="str">
        <f t="shared" si="243"/>
        <v>25 1 3 11 5 2 18 0 0 4599002 258215</v>
      </c>
      <c r="B5217" t="str">
        <f t="shared" si="244"/>
        <v>25 1 3 11 5 2 18 0 0 4599002 258071</v>
      </c>
      <c r="C5217" t="str">
        <f t="shared" si="245"/>
        <v>25 1 3 11 5 2 18 0 0 4599002</v>
      </c>
      <c r="D5217">
        <v>25</v>
      </c>
      <c r="E5217">
        <v>1</v>
      </c>
      <c r="F5217">
        <v>3</v>
      </c>
      <c r="G5217">
        <v>11</v>
      </c>
      <c r="H5217">
        <v>5</v>
      </c>
      <c r="I5217">
        <v>2</v>
      </c>
      <c r="J5217">
        <v>18</v>
      </c>
      <c r="K5217">
        <v>0</v>
      </c>
      <c r="L5217" t="s">
        <v>147</v>
      </c>
      <c r="M5217" t="s">
        <v>178</v>
      </c>
      <c r="N5217" s="13">
        <v>1921000</v>
      </c>
      <c r="O5217">
        <v>258215</v>
      </c>
      <c r="P5217">
        <v>2024</v>
      </c>
      <c r="Q5217">
        <v>1053840022</v>
      </c>
      <c r="R5217" t="s">
        <v>1524</v>
      </c>
      <c r="S5217" s="13">
        <v>1921000</v>
      </c>
      <c r="T5217">
        <v>0</v>
      </c>
      <c r="U5217" t="s">
        <v>4617</v>
      </c>
      <c r="V5217" t="s">
        <v>2295</v>
      </c>
      <c r="W5217">
        <v>5004</v>
      </c>
      <c r="X5217">
        <v>0</v>
      </c>
      <c r="Y5217">
        <v>258071</v>
      </c>
      <c r="Z5217">
        <v>20240425</v>
      </c>
      <c r="AA5217">
        <v>2402210366</v>
      </c>
      <c r="AB5217">
        <v>2</v>
      </c>
      <c r="AC5217" t="s">
        <v>2281</v>
      </c>
      <c r="AD5217" t="s">
        <v>2281</v>
      </c>
      <c r="AE5217">
        <v>21101</v>
      </c>
      <c r="AF5217" t="s">
        <v>2281</v>
      </c>
      <c r="AG5217" t="s">
        <v>8138</v>
      </c>
      <c r="AH5217">
        <v>260</v>
      </c>
    </row>
    <row r="5218" spans="1:34" hidden="1" x14ac:dyDescent="0.25">
      <c r="A5218" t="str">
        <f t="shared" si="243"/>
        <v>25 1 3 11 5 2 18 0 0 4599002 258216</v>
      </c>
      <c r="B5218" t="str">
        <f t="shared" si="244"/>
        <v>25 1 3 11 5 2 18 0 0 4599002 258075</v>
      </c>
      <c r="C5218" t="str">
        <f t="shared" si="245"/>
        <v>25 1 3 11 5 2 18 0 0 4599002</v>
      </c>
      <c r="D5218">
        <v>25</v>
      </c>
      <c r="E5218">
        <v>1</v>
      </c>
      <c r="F5218">
        <v>3</v>
      </c>
      <c r="G5218">
        <v>11</v>
      </c>
      <c r="H5218">
        <v>5</v>
      </c>
      <c r="I5218">
        <v>2</v>
      </c>
      <c r="J5218">
        <v>18</v>
      </c>
      <c r="K5218">
        <v>0</v>
      </c>
      <c r="L5218" t="s">
        <v>147</v>
      </c>
      <c r="M5218" t="s">
        <v>178</v>
      </c>
      <c r="N5218" s="13">
        <v>4172525</v>
      </c>
      <c r="O5218">
        <v>258216</v>
      </c>
      <c r="P5218">
        <v>2024</v>
      </c>
      <c r="Q5218">
        <v>30400287</v>
      </c>
      <c r="R5218" t="s">
        <v>1525</v>
      </c>
      <c r="S5218" s="13">
        <v>4172525</v>
      </c>
      <c r="T5218">
        <v>0</v>
      </c>
      <c r="U5218" t="s">
        <v>4618</v>
      </c>
      <c r="V5218" t="s">
        <v>2295</v>
      </c>
      <c r="W5218">
        <v>5004</v>
      </c>
      <c r="X5218">
        <v>0</v>
      </c>
      <c r="Y5218">
        <v>258075</v>
      </c>
      <c r="Z5218">
        <v>20240425</v>
      </c>
      <c r="AA5218">
        <v>2402220374</v>
      </c>
      <c r="AB5218">
        <v>2</v>
      </c>
      <c r="AC5218" t="s">
        <v>2281</v>
      </c>
      <c r="AD5218" t="s">
        <v>2281</v>
      </c>
      <c r="AE5218">
        <v>21101</v>
      </c>
      <c r="AF5218" t="s">
        <v>2281</v>
      </c>
      <c r="AG5218" t="s">
        <v>8138</v>
      </c>
      <c r="AH5218">
        <v>260</v>
      </c>
    </row>
    <row r="5219" spans="1:34" hidden="1" x14ac:dyDescent="0.25">
      <c r="A5219" t="str">
        <f t="shared" si="243"/>
        <v>25 1 2 11 1 1 1 0 22201020020203 0 258217</v>
      </c>
      <c r="B5219" t="str">
        <f t="shared" si="244"/>
        <v>25 1 2 11 1 1 1 0 22201020020203 0 258197</v>
      </c>
      <c r="C5219" t="str">
        <f t="shared" si="245"/>
        <v>25 1 2 11 1 1 1 0 22201020020203 0</v>
      </c>
      <c r="D5219">
        <v>25</v>
      </c>
      <c r="E5219">
        <v>1</v>
      </c>
      <c r="F5219">
        <v>2</v>
      </c>
      <c r="G5219">
        <v>11</v>
      </c>
      <c r="H5219">
        <v>1</v>
      </c>
      <c r="I5219">
        <v>1</v>
      </c>
      <c r="J5219">
        <v>1</v>
      </c>
      <c r="K5219">
        <v>0</v>
      </c>
      <c r="L5219" t="s">
        <v>761</v>
      </c>
      <c r="M5219" t="s">
        <v>147</v>
      </c>
      <c r="N5219" s="13">
        <v>844700880.27999997</v>
      </c>
      <c r="O5219">
        <v>258217</v>
      </c>
      <c r="P5219">
        <v>2024</v>
      </c>
      <c r="Q5219">
        <v>860002964</v>
      </c>
      <c r="R5219" t="s">
        <v>1501</v>
      </c>
      <c r="S5219" s="13">
        <v>844700880.27999997</v>
      </c>
      <c r="T5219">
        <v>0</v>
      </c>
      <c r="U5219" t="s">
        <v>4619</v>
      </c>
      <c r="V5219" t="s">
        <v>2342</v>
      </c>
      <c r="W5219">
        <v>5016</v>
      </c>
      <c r="X5219">
        <v>0</v>
      </c>
      <c r="Y5219">
        <v>258197</v>
      </c>
      <c r="Z5219">
        <v>20240426</v>
      </c>
      <c r="AA5219">
        <v>121</v>
      </c>
      <c r="AB5219">
        <v>0</v>
      </c>
      <c r="AC5219" t="s">
        <v>4413</v>
      </c>
      <c r="AD5219" t="s">
        <v>4397</v>
      </c>
      <c r="AE5219">
        <v>11101</v>
      </c>
      <c r="AF5219" t="s">
        <v>2281</v>
      </c>
      <c r="AG5219" t="s">
        <v>549</v>
      </c>
      <c r="AH5219">
        <v>211</v>
      </c>
    </row>
    <row r="5220" spans="1:34" hidden="1" x14ac:dyDescent="0.25">
      <c r="A5220" t="str">
        <f t="shared" si="243"/>
        <v>25 1 2 11 1 1 2 0 22202020020203 0 258218</v>
      </c>
      <c r="B5220" t="str">
        <f t="shared" si="244"/>
        <v>25 1 2 11 1 1 2 0 22202020020203 0 258198</v>
      </c>
      <c r="C5220" t="str">
        <f t="shared" si="245"/>
        <v>25 1 2 11 1 1 2 0 22202020020203 0</v>
      </c>
      <c r="D5220">
        <v>25</v>
      </c>
      <c r="E5220">
        <v>1</v>
      </c>
      <c r="F5220">
        <v>2</v>
      </c>
      <c r="G5220">
        <v>11</v>
      </c>
      <c r="H5220">
        <v>1</v>
      </c>
      <c r="I5220">
        <v>1</v>
      </c>
      <c r="J5220">
        <v>2</v>
      </c>
      <c r="K5220">
        <v>0</v>
      </c>
      <c r="L5220" t="s">
        <v>762</v>
      </c>
      <c r="M5220" t="s">
        <v>147</v>
      </c>
      <c r="N5220" s="13">
        <v>27000969.23</v>
      </c>
      <c r="O5220">
        <v>258218</v>
      </c>
      <c r="P5220">
        <v>2024</v>
      </c>
      <c r="Q5220">
        <v>860002964</v>
      </c>
      <c r="R5220" t="s">
        <v>1501</v>
      </c>
      <c r="S5220" s="13">
        <v>27000969.23</v>
      </c>
      <c r="T5220">
        <v>0</v>
      </c>
      <c r="U5220" t="s">
        <v>4620</v>
      </c>
      <c r="V5220" t="s">
        <v>2342</v>
      </c>
      <c r="W5220">
        <v>5016</v>
      </c>
      <c r="X5220">
        <v>0</v>
      </c>
      <c r="Y5220">
        <v>258198</v>
      </c>
      <c r="Z5220">
        <v>20240426</v>
      </c>
      <c r="AA5220">
        <v>121</v>
      </c>
      <c r="AB5220">
        <v>0</v>
      </c>
      <c r="AC5220" t="s">
        <v>4413</v>
      </c>
      <c r="AD5220" t="s">
        <v>4397</v>
      </c>
      <c r="AE5220">
        <v>11101</v>
      </c>
      <c r="AF5220" t="s">
        <v>2281</v>
      </c>
      <c r="AG5220" t="s">
        <v>549</v>
      </c>
      <c r="AH5220">
        <v>211</v>
      </c>
    </row>
    <row r="5221" spans="1:34" hidden="1" x14ac:dyDescent="0.25">
      <c r="A5221" t="str">
        <f t="shared" si="243"/>
        <v>25 1 3 11 5 2 18 0 0 4599002 258219</v>
      </c>
      <c r="B5221" t="str">
        <f t="shared" si="244"/>
        <v>25 1 3 11 5 2 18 0 0 4599002 258114</v>
      </c>
      <c r="C5221" t="str">
        <f t="shared" si="245"/>
        <v>25 1 3 11 5 2 18 0 0 4599002</v>
      </c>
      <c r="D5221">
        <v>25</v>
      </c>
      <c r="E5221">
        <v>1</v>
      </c>
      <c r="F5221">
        <v>3</v>
      </c>
      <c r="G5221">
        <v>11</v>
      </c>
      <c r="H5221">
        <v>5</v>
      </c>
      <c r="I5221">
        <v>2</v>
      </c>
      <c r="J5221">
        <v>18</v>
      </c>
      <c r="K5221">
        <v>0</v>
      </c>
      <c r="L5221" t="s">
        <v>147</v>
      </c>
      <c r="M5221" t="s">
        <v>178</v>
      </c>
      <c r="N5221" s="13">
        <v>5481667</v>
      </c>
      <c r="O5221">
        <v>258219</v>
      </c>
      <c r="P5221">
        <v>2024</v>
      </c>
      <c r="Q5221">
        <v>75088762</v>
      </c>
      <c r="R5221" t="s">
        <v>1541</v>
      </c>
      <c r="S5221" s="13">
        <v>5481667</v>
      </c>
      <c r="T5221">
        <v>0</v>
      </c>
      <c r="U5221" t="s">
        <v>4621</v>
      </c>
      <c r="V5221" t="s">
        <v>2295</v>
      </c>
      <c r="W5221">
        <v>5004</v>
      </c>
      <c r="X5221">
        <v>0</v>
      </c>
      <c r="Y5221">
        <v>258114</v>
      </c>
      <c r="Z5221">
        <v>20240426</v>
      </c>
      <c r="AA5221">
        <v>2403080444</v>
      </c>
      <c r="AB5221">
        <v>1</v>
      </c>
      <c r="AC5221" t="s">
        <v>2281</v>
      </c>
      <c r="AD5221" t="s">
        <v>2281</v>
      </c>
      <c r="AE5221">
        <v>21101</v>
      </c>
      <c r="AF5221" t="s">
        <v>2281</v>
      </c>
      <c r="AG5221" t="s">
        <v>8138</v>
      </c>
      <c r="AH5221">
        <v>260</v>
      </c>
    </row>
    <row r="5222" spans="1:34" hidden="1" x14ac:dyDescent="0.25">
      <c r="A5222" t="str">
        <f t="shared" si="243"/>
        <v>25 11 1 11 3 2 5 0 2131403 0 258220</v>
      </c>
      <c r="B5222" t="str">
        <f t="shared" si="244"/>
        <v>25 11 1 11 3 2 5 0 2131403 0 258179</v>
      </c>
      <c r="C5222" t="str">
        <f t="shared" si="245"/>
        <v>25 11 1 11 3 2 5 0 2131403 0</v>
      </c>
      <c r="D5222">
        <v>25</v>
      </c>
      <c r="E5222">
        <v>11</v>
      </c>
      <c r="F5222">
        <v>1</v>
      </c>
      <c r="G5222">
        <v>11</v>
      </c>
      <c r="H5222">
        <v>3</v>
      </c>
      <c r="I5222">
        <v>2</v>
      </c>
      <c r="J5222">
        <v>5</v>
      </c>
      <c r="K5222">
        <v>0</v>
      </c>
      <c r="L5222" t="s">
        <v>770</v>
      </c>
      <c r="M5222" t="s">
        <v>147</v>
      </c>
      <c r="N5222" s="13">
        <v>21850357</v>
      </c>
      <c r="O5222">
        <v>258220</v>
      </c>
      <c r="P5222">
        <v>2024</v>
      </c>
      <c r="Q5222">
        <v>899999090</v>
      </c>
      <c r="R5222" t="s">
        <v>1572</v>
      </c>
      <c r="S5222" s="13">
        <v>21850357</v>
      </c>
      <c r="T5222">
        <v>0</v>
      </c>
      <c r="U5222" t="s">
        <v>4622</v>
      </c>
      <c r="V5222" t="s">
        <v>2342</v>
      </c>
      <c r="W5222">
        <v>5004</v>
      </c>
      <c r="X5222">
        <v>0</v>
      </c>
      <c r="Y5222">
        <v>258179</v>
      </c>
      <c r="Z5222">
        <v>20240426</v>
      </c>
      <c r="AA5222">
        <v>0</v>
      </c>
      <c r="AB5222">
        <v>0</v>
      </c>
      <c r="AC5222" t="s">
        <v>2281</v>
      </c>
      <c r="AD5222" t="s">
        <v>2281</v>
      </c>
      <c r="AE5222">
        <v>11101</v>
      </c>
      <c r="AF5222" t="s">
        <v>2281</v>
      </c>
      <c r="AG5222" t="s">
        <v>549</v>
      </c>
      <c r="AH5222">
        <v>122</v>
      </c>
    </row>
    <row r="5223" spans="1:34" hidden="1" x14ac:dyDescent="0.25">
      <c r="A5223" t="str">
        <f t="shared" si="243"/>
        <v>25 1 3 11 5 2 18 0 0 4599002 258221</v>
      </c>
      <c r="B5223" t="str">
        <f t="shared" si="244"/>
        <v>25 1 3 11 5 2 18 0 0 4599002 258105</v>
      </c>
      <c r="C5223" t="str">
        <f t="shared" si="245"/>
        <v>25 1 3 11 5 2 18 0 0 4599002</v>
      </c>
      <c r="D5223">
        <v>25</v>
      </c>
      <c r="E5223">
        <v>1</v>
      </c>
      <c r="F5223">
        <v>3</v>
      </c>
      <c r="G5223">
        <v>11</v>
      </c>
      <c r="H5223">
        <v>5</v>
      </c>
      <c r="I5223">
        <v>2</v>
      </c>
      <c r="J5223">
        <v>18</v>
      </c>
      <c r="K5223">
        <v>0</v>
      </c>
      <c r="L5223" t="s">
        <v>147</v>
      </c>
      <c r="M5223" t="s">
        <v>178</v>
      </c>
      <c r="N5223" s="13">
        <v>2384300</v>
      </c>
      <c r="O5223">
        <v>258221</v>
      </c>
      <c r="P5223">
        <v>2024</v>
      </c>
      <c r="Q5223">
        <v>1053814991</v>
      </c>
      <c r="R5223" t="s">
        <v>1538</v>
      </c>
      <c r="S5223" s="13">
        <v>2384300</v>
      </c>
      <c r="T5223">
        <v>0</v>
      </c>
      <c r="U5223" t="s">
        <v>4623</v>
      </c>
      <c r="V5223" t="s">
        <v>2295</v>
      </c>
      <c r="W5223">
        <v>5004</v>
      </c>
      <c r="X5223">
        <v>0</v>
      </c>
      <c r="Y5223">
        <v>258105</v>
      </c>
      <c r="Z5223">
        <v>20240426</v>
      </c>
      <c r="AA5223">
        <v>2403060430</v>
      </c>
      <c r="AB5223">
        <v>2</v>
      </c>
      <c r="AC5223" t="s">
        <v>2281</v>
      </c>
      <c r="AD5223" t="s">
        <v>2281</v>
      </c>
      <c r="AE5223">
        <v>21101</v>
      </c>
      <c r="AF5223" t="s">
        <v>2281</v>
      </c>
      <c r="AG5223" t="s">
        <v>8138</v>
      </c>
      <c r="AH5223">
        <v>260</v>
      </c>
    </row>
    <row r="5224" spans="1:34" hidden="1" x14ac:dyDescent="0.25">
      <c r="A5224" t="str">
        <f t="shared" si="243"/>
        <v>25 1 3 11 5 2 18 0 0 4599002 258222</v>
      </c>
      <c r="B5224" t="str">
        <f t="shared" si="244"/>
        <v>25 1 3 11 5 2 18 0 0 4599002 258083</v>
      </c>
      <c r="C5224" t="str">
        <f t="shared" si="245"/>
        <v>25 1 3 11 5 2 18 0 0 4599002</v>
      </c>
      <c r="D5224">
        <v>25</v>
      </c>
      <c r="E5224">
        <v>1</v>
      </c>
      <c r="F5224">
        <v>3</v>
      </c>
      <c r="G5224">
        <v>11</v>
      </c>
      <c r="H5224">
        <v>5</v>
      </c>
      <c r="I5224">
        <v>2</v>
      </c>
      <c r="J5224">
        <v>18</v>
      </c>
      <c r="K5224">
        <v>0</v>
      </c>
      <c r="L5224" t="s">
        <v>147</v>
      </c>
      <c r="M5224" t="s">
        <v>178</v>
      </c>
      <c r="N5224" s="13">
        <v>4172525</v>
      </c>
      <c r="O5224">
        <v>258222</v>
      </c>
      <c r="P5224">
        <v>2024</v>
      </c>
      <c r="Q5224">
        <v>1053801667</v>
      </c>
      <c r="R5224" t="s">
        <v>1530</v>
      </c>
      <c r="S5224" s="13">
        <v>4172525</v>
      </c>
      <c r="T5224">
        <v>0</v>
      </c>
      <c r="U5224" t="s">
        <v>4624</v>
      </c>
      <c r="V5224" t="s">
        <v>2295</v>
      </c>
      <c r="W5224">
        <v>5004</v>
      </c>
      <c r="X5224">
        <v>0</v>
      </c>
      <c r="Y5224">
        <v>258083</v>
      </c>
      <c r="Z5224">
        <v>20240426</v>
      </c>
      <c r="AA5224">
        <v>2402270395</v>
      </c>
      <c r="AB5224">
        <v>2</v>
      </c>
      <c r="AC5224" t="s">
        <v>2281</v>
      </c>
      <c r="AD5224" t="s">
        <v>2281</v>
      </c>
      <c r="AE5224">
        <v>21101</v>
      </c>
      <c r="AF5224" t="s">
        <v>2281</v>
      </c>
      <c r="AG5224" t="s">
        <v>8138</v>
      </c>
      <c r="AH5224">
        <v>260</v>
      </c>
    </row>
    <row r="5225" spans="1:34" hidden="1" x14ac:dyDescent="0.25">
      <c r="A5225" t="str">
        <f t="shared" si="243"/>
        <v>25 1 3 11 5 2 18 0 0 4599002 258223</v>
      </c>
      <c r="B5225" t="str">
        <f t="shared" si="244"/>
        <v>25 1 3 11 5 2 18 0 0 4599002 258088</v>
      </c>
      <c r="C5225" t="str">
        <f t="shared" si="245"/>
        <v>25 1 3 11 5 2 18 0 0 4599002</v>
      </c>
      <c r="D5225">
        <v>25</v>
      </c>
      <c r="E5225">
        <v>1</v>
      </c>
      <c r="F5225">
        <v>3</v>
      </c>
      <c r="G5225">
        <v>11</v>
      </c>
      <c r="H5225">
        <v>5</v>
      </c>
      <c r="I5225">
        <v>2</v>
      </c>
      <c r="J5225">
        <v>18</v>
      </c>
      <c r="K5225">
        <v>0</v>
      </c>
      <c r="L5225" t="s">
        <v>147</v>
      </c>
      <c r="M5225" t="s">
        <v>178</v>
      </c>
      <c r="N5225" s="13">
        <v>4172525</v>
      </c>
      <c r="O5225">
        <v>258223</v>
      </c>
      <c r="P5225">
        <v>2024</v>
      </c>
      <c r="Q5225">
        <v>75106930</v>
      </c>
      <c r="R5225" t="s">
        <v>1532</v>
      </c>
      <c r="S5225" s="13">
        <v>4172525</v>
      </c>
      <c r="T5225">
        <v>0</v>
      </c>
      <c r="U5225" t="s">
        <v>4625</v>
      </c>
      <c r="V5225" t="s">
        <v>2295</v>
      </c>
      <c r="W5225">
        <v>5004</v>
      </c>
      <c r="X5225">
        <v>0</v>
      </c>
      <c r="Y5225">
        <v>258088</v>
      </c>
      <c r="Z5225">
        <v>20240426</v>
      </c>
      <c r="AA5225">
        <v>2402270400</v>
      </c>
      <c r="AB5225">
        <v>2</v>
      </c>
      <c r="AC5225" t="s">
        <v>2281</v>
      </c>
      <c r="AD5225" t="s">
        <v>2281</v>
      </c>
      <c r="AE5225">
        <v>21101</v>
      </c>
      <c r="AF5225" t="s">
        <v>2281</v>
      </c>
      <c r="AG5225" t="s">
        <v>8138</v>
      </c>
      <c r="AH5225">
        <v>260</v>
      </c>
    </row>
    <row r="5226" spans="1:34" hidden="1" x14ac:dyDescent="0.25">
      <c r="A5226" t="str">
        <f t="shared" si="243"/>
        <v>25 1 3 11 5 2 18 0 0 4599002 258224</v>
      </c>
      <c r="B5226" t="str">
        <f t="shared" si="244"/>
        <v>25 1 3 11 5 2 18 0 0 4599002 258113</v>
      </c>
      <c r="C5226" t="str">
        <f t="shared" si="245"/>
        <v>25 1 3 11 5 2 18 0 0 4599002</v>
      </c>
      <c r="D5226">
        <v>25</v>
      </c>
      <c r="E5226">
        <v>1</v>
      </c>
      <c r="F5226">
        <v>3</v>
      </c>
      <c r="G5226">
        <v>11</v>
      </c>
      <c r="H5226">
        <v>5</v>
      </c>
      <c r="I5226">
        <v>2</v>
      </c>
      <c r="J5226">
        <v>18</v>
      </c>
      <c r="K5226">
        <v>0</v>
      </c>
      <c r="L5226" t="s">
        <v>147</v>
      </c>
      <c r="M5226" t="s">
        <v>178</v>
      </c>
      <c r="N5226" s="13">
        <v>2384300</v>
      </c>
      <c r="O5226">
        <v>258224</v>
      </c>
      <c r="P5226">
        <v>2024</v>
      </c>
      <c r="Q5226">
        <v>75077311</v>
      </c>
      <c r="R5226" t="s">
        <v>1540</v>
      </c>
      <c r="S5226" s="13">
        <v>2384300</v>
      </c>
      <c r="T5226">
        <v>0</v>
      </c>
      <c r="U5226" t="s">
        <v>4626</v>
      </c>
      <c r="V5226" t="s">
        <v>2295</v>
      </c>
      <c r="W5226">
        <v>5004</v>
      </c>
      <c r="X5226">
        <v>0</v>
      </c>
      <c r="Y5226">
        <v>258113</v>
      </c>
      <c r="Z5226">
        <v>20240426</v>
      </c>
      <c r="AA5226">
        <v>2403070442</v>
      </c>
      <c r="AB5226">
        <v>2</v>
      </c>
      <c r="AC5226" t="s">
        <v>2281</v>
      </c>
      <c r="AD5226" t="s">
        <v>2281</v>
      </c>
      <c r="AE5226">
        <v>21101</v>
      </c>
      <c r="AF5226" t="s">
        <v>2281</v>
      </c>
      <c r="AG5226" t="s">
        <v>8138</v>
      </c>
      <c r="AH5226">
        <v>260</v>
      </c>
    </row>
    <row r="5227" spans="1:34" hidden="1" x14ac:dyDescent="0.25">
      <c r="A5227" t="str">
        <f t="shared" si="243"/>
        <v>25 1 3 11 5 2 18 0 0 4599002 258225</v>
      </c>
      <c r="B5227" t="str">
        <f t="shared" si="244"/>
        <v>25 1 3 11 5 2 18 0 0 4599002 258085</v>
      </c>
      <c r="C5227" t="str">
        <f t="shared" si="245"/>
        <v>25 1 3 11 5 2 18 0 0 4599002</v>
      </c>
      <c r="D5227">
        <v>25</v>
      </c>
      <c r="E5227">
        <v>1</v>
      </c>
      <c r="F5227">
        <v>3</v>
      </c>
      <c r="G5227">
        <v>11</v>
      </c>
      <c r="H5227">
        <v>5</v>
      </c>
      <c r="I5227">
        <v>2</v>
      </c>
      <c r="J5227">
        <v>18</v>
      </c>
      <c r="K5227">
        <v>0</v>
      </c>
      <c r="L5227" t="s">
        <v>147</v>
      </c>
      <c r="M5227" t="s">
        <v>178</v>
      </c>
      <c r="N5227" s="13">
        <v>4172525</v>
      </c>
      <c r="O5227">
        <v>258225</v>
      </c>
      <c r="P5227">
        <v>2024</v>
      </c>
      <c r="Q5227">
        <v>24738502</v>
      </c>
      <c r="R5227" t="s">
        <v>1531</v>
      </c>
      <c r="S5227" s="13">
        <v>4172525</v>
      </c>
      <c r="T5227">
        <v>0</v>
      </c>
      <c r="U5227" t="s">
        <v>4627</v>
      </c>
      <c r="V5227" t="s">
        <v>2295</v>
      </c>
      <c r="W5227">
        <v>5004</v>
      </c>
      <c r="X5227">
        <v>0</v>
      </c>
      <c r="Y5227">
        <v>258085</v>
      </c>
      <c r="Z5227">
        <v>20240429</v>
      </c>
      <c r="AA5227">
        <v>2402270398</v>
      </c>
      <c r="AB5227">
        <v>1</v>
      </c>
      <c r="AC5227" t="s">
        <v>2281</v>
      </c>
      <c r="AD5227" t="s">
        <v>2281</v>
      </c>
      <c r="AE5227">
        <v>21101</v>
      </c>
      <c r="AF5227" t="s">
        <v>2281</v>
      </c>
      <c r="AG5227" t="s">
        <v>8138</v>
      </c>
      <c r="AH5227">
        <v>260</v>
      </c>
    </row>
    <row r="5228" spans="1:34" hidden="1" x14ac:dyDescent="0.25">
      <c r="A5228" t="str">
        <f t="shared" si="243"/>
        <v>25 11 1 82 3 2 1 0 213070200201 0 258226</v>
      </c>
      <c r="B5228" t="str">
        <f t="shared" si="244"/>
        <v>25 11 1 82 3 2 1 0 213070200201 0 258199</v>
      </c>
      <c r="C5228" t="str">
        <f t="shared" si="245"/>
        <v>25 11 1 82 3 2 1 0 213070200201 0</v>
      </c>
      <c r="D5228">
        <v>25</v>
      </c>
      <c r="E5228">
        <v>11</v>
      </c>
      <c r="F5228">
        <v>1</v>
      </c>
      <c r="G5228">
        <v>82</v>
      </c>
      <c r="H5228">
        <v>3</v>
      </c>
      <c r="I5228">
        <v>2</v>
      </c>
      <c r="J5228">
        <v>1</v>
      </c>
      <c r="K5228">
        <v>0</v>
      </c>
      <c r="L5228" t="s">
        <v>771</v>
      </c>
      <c r="M5228" t="s">
        <v>147</v>
      </c>
      <c r="N5228" s="13">
        <v>366537608</v>
      </c>
      <c r="O5228">
        <v>258226</v>
      </c>
      <c r="P5228">
        <v>2024</v>
      </c>
      <c r="Q5228">
        <v>890801053</v>
      </c>
      <c r="R5228" t="s">
        <v>784</v>
      </c>
      <c r="S5228" s="13">
        <v>366537608</v>
      </c>
      <c r="T5228">
        <v>0</v>
      </c>
      <c r="U5228" t="s">
        <v>4628</v>
      </c>
      <c r="V5228" t="s">
        <v>2342</v>
      </c>
      <c r="W5228">
        <v>5001</v>
      </c>
      <c r="X5228">
        <v>0</v>
      </c>
      <c r="Y5228">
        <v>258199</v>
      </c>
      <c r="Z5228">
        <v>20240429</v>
      </c>
      <c r="AA5228">
        <v>2024041030</v>
      </c>
      <c r="AB5228">
        <v>0</v>
      </c>
      <c r="AC5228" t="s">
        <v>2281</v>
      </c>
      <c r="AD5228" t="s">
        <v>2281</v>
      </c>
      <c r="AE5228">
        <v>25380</v>
      </c>
      <c r="AF5228" t="s">
        <v>4629</v>
      </c>
      <c r="AG5228" t="s">
        <v>80</v>
      </c>
      <c r="AH5228">
        <v>100</v>
      </c>
    </row>
    <row r="5229" spans="1:34" hidden="1" x14ac:dyDescent="0.25">
      <c r="A5229" t="str">
        <f t="shared" si="243"/>
        <v>25 11 1 82 3 2 1 0 213070200201 0 258227</v>
      </c>
      <c r="B5229" t="str">
        <f t="shared" si="244"/>
        <v>25 11 1 82 3 2 1 0 213070200201 0 258199</v>
      </c>
      <c r="C5229" t="str">
        <f t="shared" si="245"/>
        <v>25 11 1 82 3 2 1 0 213070200201 0</v>
      </c>
      <c r="D5229">
        <v>25</v>
      </c>
      <c r="E5229">
        <v>11</v>
      </c>
      <c r="F5229">
        <v>1</v>
      </c>
      <c r="G5229">
        <v>82</v>
      </c>
      <c r="H5229">
        <v>3</v>
      </c>
      <c r="I5229">
        <v>2</v>
      </c>
      <c r="J5229">
        <v>1</v>
      </c>
      <c r="K5229">
        <v>0</v>
      </c>
      <c r="L5229" t="s">
        <v>771</v>
      </c>
      <c r="M5229" t="s">
        <v>147</v>
      </c>
      <c r="N5229" s="13">
        <v>73157646</v>
      </c>
      <c r="O5229">
        <v>258227</v>
      </c>
      <c r="P5229">
        <v>2024</v>
      </c>
      <c r="Q5229">
        <v>890801053</v>
      </c>
      <c r="R5229" t="s">
        <v>784</v>
      </c>
      <c r="S5229" s="13">
        <v>73157646</v>
      </c>
      <c r="T5229">
        <v>0</v>
      </c>
      <c r="U5229" t="s">
        <v>4630</v>
      </c>
      <c r="V5229" t="s">
        <v>2342</v>
      </c>
      <c r="W5229">
        <v>5001</v>
      </c>
      <c r="X5229">
        <v>0</v>
      </c>
      <c r="Y5229">
        <v>258199</v>
      </c>
      <c r="Z5229">
        <v>20240429</v>
      </c>
      <c r="AA5229">
        <v>2024041030</v>
      </c>
      <c r="AB5229">
        <v>0</v>
      </c>
      <c r="AC5229" t="s">
        <v>2281</v>
      </c>
      <c r="AD5229" t="s">
        <v>2281</v>
      </c>
      <c r="AE5229">
        <v>25380</v>
      </c>
      <c r="AF5229" t="s">
        <v>4629</v>
      </c>
      <c r="AG5229" t="s">
        <v>80</v>
      </c>
      <c r="AH5229">
        <v>100</v>
      </c>
    </row>
    <row r="5230" spans="1:34" hidden="1" x14ac:dyDescent="0.25">
      <c r="A5230" t="str">
        <f t="shared" si="243"/>
        <v>25 11 1 82 3 2 1 0 213070200201 0 258229</v>
      </c>
      <c r="B5230" t="str">
        <f t="shared" si="244"/>
        <v>25 11 1 82 3 2 1 0 213070200201 0 258200</v>
      </c>
      <c r="C5230" t="str">
        <f t="shared" si="245"/>
        <v>25 11 1 82 3 2 1 0 213070200201 0</v>
      </c>
      <c r="D5230">
        <v>25</v>
      </c>
      <c r="E5230">
        <v>11</v>
      </c>
      <c r="F5230">
        <v>1</v>
      </c>
      <c r="G5230">
        <v>82</v>
      </c>
      <c r="H5230">
        <v>3</v>
      </c>
      <c r="I5230">
        <v>2</v>
      </c>
      <c r="J5230">
        <v>1</v>
      </c>
      <c r="K5230">
        <v>0</v>
      </c>
      <c r="L5230" t="s">
        <v>771</v>
      </c>
      <c r="M5230" t="s">
        <v>147</v>
      </c>
      <c r="N5230" s="13">
        <v>32379371</v>
      </c>
      <c r="O5230">
        <v>258229</v>
      </c>
      <c r="P5230">
        <v>2024</v>
      </c>
      <c r="Q5230">
        <v>890801053</v>
      </c>
      <c r="R5230" t="s">
        <v>784</v>
      </c>
      <c r="S5230" s="13">
        <v>32379371</v>
      </c>
      <c r="T5230">
        <v>0</v>
      </c>
      <c r="U5230" t="s">
        <v>4631</v>
      </c>
      <c r="V5230" t="s">
        <v>2342</v>
      </c>
      <c r="W5230">
        <v>5001</v>
      </c>
      <c r="X5230">
        <v>0</v>
      </c>
      <c r="Y5230">
        <v>258200</v>
      </c>
      <c r="Z5230">
        <v>20240429</v>
      </c>
      <c r="AA5230">
        <v>2024041110</v>
      </c>
      <c r="AB5230">
        <v>0</v>
      </c>
      <c r="AC5230" t="s">
        <v>2281</v>
      </c>
      <c r="AD5230" t="s">
        <v>2281</v>
      </c>
      <c r="AE5230">
        <v>25380</v>
      </c>
      <c r="AF5230" t="s">
        <v>4629</v>
      </c>
      <c r="AG5230" t="s">
        <v>80</v>
      </c>
      <c r="AH5230">
        <v>100</v>
      </c>
    </row>
    <row r="5231" spans="1:34" hidden="1" x14ac:dyDescent="0.25">
      <c r="A5231" t="str">
        <f t="shared" si="243"/>
        <v>25 11 1 22 3 2 1 0 213070200201 0 258230</v>
      </c>
      <c r="B5231" t="str">
        <f t="shared" si="244"/>
        <v>25 11 1 22 3 2 1 0 213070200201 0 258201</v>
      </c>
      <c r="C5231" t="str">
        <f t="shared" si="245"/>
        <v>25 11 1 22 3 2 1 0 213070200201 0</v>
      </c>
      <c r="D5231">
        <v>25</v>
      </c>
      <c r="E5231">
        <v>11</v>
      </c>
      <c r="F5231">
        <v>1</v>
      </c>
      <c r="G5231">
        <v>22</v>
      </c>
      <c r="H5231">
        <v>3</v>
      </c>
      <c r="I5231">
        <v>2</v>
      </c>
      <c r="J5231">
        <v>1</v>
      </c>
      <c r="K5231">
        <v>0</v>
      </c>
      <c r="L5231" t="s">
        <v>771</v>
      </c>
      <c r="M5231" t="s">
        <v>147</v>
      </c>
      <c r="N5231" s="13">
        <v>5510121</v>
      </c>
      <c r="O5231">
        <v>258230</v>
      </c>
      <c r="P5231">
        <v>2024</v>
      </c>
      <c r="Q5231">
        <v>890801053</v>
      </c>
      <c r="R5231" t="s">
        <v>784</v>
      </c>
      <c r="S5231" s="13">
        <v>5510121</v>
      </c>
      <c r="T5231">
        <v>0</v>
      </c>
      <c r="U5231" t="s">
        <v>4632</v>
      </c>
      <c r="V5231" t="s">
        <v>2342</v>
      </c>
      <c r="W5231">
        <v>5001</v>
      </c>
      <c r="X5231">
        <v>0</v>
      </c>
      <c r="Y5231">
        <v>258201</v>
      </c>
      <c r="Z5231">
        <v>20240429</v>
      </c>
      <c r="AA5231">
        <v>2024041110</v>
      </c>
      <c r="AB5231">
        <v>0</v>
      </c>
      <c r="AC5231" t="s">
        <v>2281</v>
      </c>
      <c r="AD5231" t="s">
        <v>2281</v>
      </c>
      <c r="AE5231">
        <v>13301</v>
      </c>
      <c r="AF5231" t="s">
        <v>2394</v>
      </c>
      <c r="AG5231" t="s">
        <v>73</v>
      </c>
      <c r="AH5231">
        <v>100</v>
      </c>
    </row>
    <row r="5232" spans="1:34" hidden="1" x14ac:dyDescent="0.25">
      <c r="A5232" t="str">
        <f t="shared" si="243"/>
        <v>25 11 1 22 3 2 1 0 213070200201 0 258231</v>
      </c>
      <c r="B5232" t="str">
        <f t="shared" si="244"/>
        <v>25 11 1 22 3 2 1 0 213070200201 0 258201</v>
      </c>
      <c r="C5232" t="str">
        <f t="shared" si="245"/>
        <v>25 11 1 22 3 2 1 0 213070200201 0</v>
      </c>
      <c r="D5232">
        <v>25</v>
      </c>
      <c r="E5232">
        <v>11</v>
      </c>
      <c r="F5232">
        <v>1</v>
      </c>
      <c r="G5232">
        <v>22</v>
      </c>
      <c r="H5232">
        <v>3</v>
      </c>
      <c r="I5232">
        <v>2</v>
      </c>
      <c r="J5232">
        <v>1</v>
      </c>
      <c r="K5232">
        <v>0</v>
      </c>
      <c r="L5232" t="s">
        <v>771</v>
      </c>
      <c r="M5232" t="s">
        <v>147</v>
      </c>
      <c r="N5232" s="13">
        <v>7890787</v>
      </c>
      <c r="O5232">
        <v>258231</v>
      </c>
      <c r="P5232">
        <v>2024</v>
      </c>
      <c r="Q5232">
        <v>890801053</v>
      </c>
      <c r="R5232" t="s">
        <v>784</v>
      </c>
      <c r="S5232" s="13">
        <v>7890787</v>
      </c>
      <c r="T5232">
        <v>0</v>
      </c>
      <c r="U5232" t="s">
        <v>4633</v>
      </c>
      <c r="V5232" t="s">
        <v>2342</v>
      </c>
      <c r="W5232">
        <v>5001</v>
      </c>
      <c r="X5232">
        <v>0</v>
      </c>
      <c r="Y5232">
        <v>258201</v>
      </c>
      <c r="Z5232">
        <v>20240429</v>
      </c>
      <c r="AA5232">
        <v>2024041110</v>
      </c>
      <c r="AB5232">
        <v>0</v>
      </c>
      <c r="AC5232" t="s">
        <v>2281</v>
      </c>
      <c r="AD5232" t="s">
        <v>2281</v>
      </c>
      <c r="AE5232">
        <v>13301</v>
      </c>
      <c r="AF5232" t="s">
        <v>2394</v>
      </c>
      <c r="AG5232" t="s">
        <v>73</v>
      </c>
      <c r="AH5232">
        <v>100</v>
      </c>
    </row>
    <row r="5233" spans="1:34" hidden="1" x14ac:dyDescent="0.25">
      <c r="A5233" t="str">
        <f t="shared" si="243"/>
        <v>25 11 1 82 3 2 8 0 213070200102 0 258232</v>
      </c>
      <c r="B5233" t="str">
        <f t="shared" si="244"/>
        <v>25 11 1 82 3 2 8 0 213070200102 0 258202</v>
      </c>
      <c r="C5233" t="str">
        <f t="shared" si="245"/>
        <v>25 11 1 82 3 2 8 0 213070200102 0</v>
      </c>
      <c r="D5233">
        <v>25</v>
      </c>
      <c r="E5233">
        <v>11</v>
      </c>
      <c r="F5233">
        <v>1</v>
      </c>
      <c r="G5233">
        <v>82</v>
      </c>
      <c r="H5233">
        <v>3</v>
      </c>
      <c r="I5233">
        <v>2</v>
      </c>
      <c r="J5233">
        <v>8</v>
      </c>
      <c r="K5233">
        <v>0</v>
      </c>
      <c r="L5233" t="s">
        <v>769</v>
      </c>
      <c r="M5233" t="s">
        <v>147</v>
      </c>
      <c r="N5233" s="13">
        <v>21794135</v>
      </c>
      <c r="O5233">
        <v>258232</v>
      </c>
      <c r="P5233">
        <v>2024</v>
      </c>
      <c r="Q5233">
        <v>890801053</v>
      </c>
      <c r="R5233" t="s">
        <v>784</v>
      </c>
      <c r="S5233" s="13">
        <v>21794135</v>
      </c>
      <c r="T5233">
        <v>0</v>
      </c>
      <c r="U5233" t="s">
        <v>4634</v>
      </c>
      <c r="V5233" t="s">
        <v>2342</v>
      </c>
      <c r="W5233">
        <v>5001</v>
      </c>
      <c r="X5233">
        <v>0</v>
      </c>
      <c r="Y5233">
        <v>258202</v>
      </c>
      <c r="Z5233">
        <v>20240429</v>
      </c>
      <c r="AA5233">
        <v>2024041130</v>
      </c>
      <c r="AB5233">
        <v>0</v>
      </c>
      <c r="AC5233" t="s">
        <v>2281</v>
      </c>
      <c r="AD5233" t="s">
        <v>2281</v>
      </c>
      <c r="AE5233">
        <v>25303</v>
      </c>
      <c r="AF5233" t="s">
        <v>4421</v>
      </c>
      <c r="AG5233" t="s">
        <v>81</v>
      </c>
      <c r="AH5233">
        <v>100</v>
      </c>
    </row>
    <row r="5234" spans="1:34" hidden="1" x14ac:dyDescent="0.25">
      <c r="A5234" t="str">
        <f t="shared" si="243"/>
        <v>25 11 1 82 3 2 8 0 213070200102 0 258233</v>
      </c>
      <c r="B5234" t="str">
        <f t="shared" si="244"/>
        <v>25 11 1 82 3 2 8 0 213070200102 0 258202</v>
      </c>
      <c r="C5234" t="str">
        <f t="shared" si="245"/>
        <v>25 11 1 82 3 2 8 0 213070200102 0</v>
      </c>
      <c r="D5234">
        <v>25</v>
      </c>
      <c r="E5234">
        <v>11</v>
      </c>
      <c r="F5234">
        <v>1</v>
      </c>
      <c r="G5234">
        <v>82</v>
      </c>
      <c r="H5234">
        <v>3</v>
      </c>
      <c r="I5234">
        <v>2</v>
      </c>
      <c r="J5234">
        <v>8</v>
      </c>
      <c r="K5234">
        <v>0</v>
      </c>
      <c r="L5234" t="s">
        <v>769</v>
      </c>
      <c r="M5234" t="s">
        <v>147</v>
      </c>
      <c r="N5234" s="13">
        <v>2456602</v>
      </c>
      <c r="O5234">
        <v>258233</v>
      </c>
      <c r="P5234">
        <v>2024</v>
      </c>
      <c r="Q5234">
        <v>890801053</v>
      </c>
      <c r="R5234" t="s">
        <v>784</v>
      </c>
      <c r="S5234" s="13">
        <v>2456602</v>
      </c>
      <c r="T5234">
        <v>0</v>
      </c>
      <c r="U5234" t="s">
        <v>4635</v>
      </c>
      <c r="V5234" t="s">
        <v>2342</v>
      </c>
      <c r="W5234">
        <v>5001</v>
      </c>
      <c r="X5234">
        <v>0</v>
      </c>
      <c r="Y5234">
        <v>258202</v>
      </c>
      <c r="Z5234">
        <v>20240429</v>
      </c>
      <c r="AA5234">
        <v>2024041130</v>
      </c>
      <c r="AB5234">
        <v>0</v>
      </c>
      <c r="AC5234" t="s">
        <v>2281</v>
      </c>
      <c r="AD5234" t="s">
        <v>2281</v>
      </c>
      <c r="AE5234">
        <v>25303</v>
      </c>
      <c r="AF5234" t="s">
        <v>4421</v>
      </c>
      <c r="AG5234" t="s">
        <v>81</v>
      </c>
      <c r="AH5234">
        <v>100</v>
      </c>
    </row>
    <row r="5235" spans="1:34" hidden="1" x14ac:dyDescent="0.25">
      <c r="A5235" t="str">
        <f t="shared" si="243"/>
        <v>25 1 3 11 5 2 18 0 0 4599003 258234</v>
      </c>
      <c r="B5235" t="str">
        <f t="shared" si="244"/>
        <v>25 1 3 11 5 2 18 0 0 4599003 258034</v>
      </c>
      <c r="C5235" t="str">
        <f t="shared" si="245"/>
        <v>25 1 3 11 5 2 18 0 0 4599003</v>
      </c>
      <c r="D5235">
        <v>25</v>
      </c>
      <c r="E5235">
        <v>1</v>
      </c>
      <c r="F5235">
        <v>3</v>
      </c>
      <c r="G5235">
        <v>11</v>
      </c>
      <c r="H5235">
        <v>5</v>
      </c>
      <c r="I5235">
        <v>2</v>
      </c>
      <c r="J5235">
        <v>18</v>
      </c>
      <c r="K5235">
        <v>0</v>
      </c>
      <c r="L5235" t="s">
        <v>147</v>
      </c>
      <c r="M5235" t="s">
        <v>179</v>
      </c>
      <c r="N5235" s="13">
        <v>399300</v>
      </c>
      <c r="O5235">
        <v>258234</v>
      </c>
      <c r="P5235">
        <v>2024</v>
      </c>
      <c r="Q5235">
        <v>890801053</v>
      </c>
      <c r="R5235" t="s">
        <v>784</v>
      </c>
      <c r="S5235" s="13">
        <v>399300</v>
      </c>
      <c r="T5235">
        <v>0</v>
      </c>
      <c r="U5235" t="s">
        <v>4636</v>
      </c>
      <c r="V5235" t="s">
        <v>2342</v>
      </c>
      <c r="W5235">
        <v>5001</v>
      </c>
      <c r="X5235">
        <v>0</v>
      </c>
      <c r="Y5235">
        <v>258034</v>
      </c>
      <c r="Z5235">
        <v>20240429</v>
      </c>
      <c r="AA5235">
        <v>2024041120</v>
      </c>
      <c r="AB5235">
        <v>0</v>
      </c>
      <c r="AC5235" t="s">
        <v>2281</v>
      </c>
      <c r="AD5235" t="s">
        <v>2281</v>
      </c>
      <c r="AE5235">
        <v>21101</v>
      </c>
      <c r="AF5235" t="s">
        <v>2281</v>
      </c>
      <c r="AG5235" t="s">
        <v>8138</v>
      </c>
      <c r="AH5235">
        <v>100</v>
      </c>
    </row>
    <row r="5236" spans="1:34" hidden="1" x14ac:dyDescent="0.25">
      <c r="A5236" t="str">
        <f t="shared" si="243"/>
        <v>25 1 3 11 5 2 18 0 0 4599003 258235</v>
      </c>
      <c r="B5236" t="str">
        <f t="shared" si="244"/>
        <v>25 1 3 11 5 2 18 0 0 4599003 258033</v>
      </c>
      <c r="C5236" t="str">
        <f t="shared" si="245"/>
        <v>25 1 3 11 5 2 18 0 0 4599003</v>
      </c>
      <c r="D5236">
        <v>25</v>
      </c>
      <c r="E5236">
        <v>1</v>
      </c>
      <c r="F5236">
        <v>3</v>
      </c>
      <c r="G5236">
        <v>11</v>
      </c>
      <c r="H5236">
        <v>5</v>
      </c>
      <c r="I5236">
        <v>2</v>
      </c>
      <c r="J5236">
        <v>18</v>
      </c>
      <c r="K5236">
        <v>0</v>
      </c>
      <c r="L5236" t="s">
        <v>147</v>
      </c>
      <c r="M5236" t="s">
        <v>179</v>
      </c>
      <c r="N5236" s="13">
        <v>54500</v>
      </c>
      <c r="O5236">
        <v>258235</v>
      </c>
      <c r="P5236">
        <v>2024</v>
      </c>
      <c r="Q5236">
        <v>900319291</v>
      </c>
      <c r="R5236" t="s">
        <v>785</v>
      </c>
      <c r="S5236" s="13">
        <v>54500</v>
      </c>
      <c r="T5236">
        <v>0</v>
      </c>
      <c r="U5236" t="s">
        <v>4637</v>
      </c>
      <c r="V5236" t="s">
        <v>2342</v>
      </c>
      <c r="W5236">
        <v>5011</v>
      </c>
      <c r="X5236">
        <v>0</v>
      </c>
      <c r="Y5236">
        <v>258033</v>
      </c>
      <c r="Z5236">
        <v>20240429</v>
      </c>
      <c r="AA5236">
        <v>2024041120</v>
      </c>
      <c r="AB5236">
        <v>0</v>
      </c>
      <c r="AC5236" t="s">
        <v>2281</v>
      </c>
      <c r="AD5236" t="s">
        <v>2281</v>
      </c>
      <c r="AE5236">
        <v>21101</v>
      </c>
      <c r="AF5236" t="s">
        <v>2281</v>
      </c>
      <c r="AG5236" t="s">
        <v>8138</v>
      </c>
      <c r="AH5236">
        <v>100</v>
      </c>
    </row>
    <row r="5237" spans="1:34" hidden="1" x14ac:dyDescent="0.25">
      <c r="A5237" t="str">
        <f t="shared" si="243"/>
        <v>25 11 1 22 3 2 1 0 213070200201 0 258236</v>
      </c>
      <c r="B5237" t="str">
        <f t="shared" si="244"/>
        <v>25 11 1 22 3 2 1 0 213070200201 0 258026</v>
      </c>
      <c r="C5237" t="str">
        <f t="shared" si="245"/>
        <v>25 11 1 22 3 2 1 0 213070200201 0</v>
      </c>
      <c r="D5237">
        <v>25</v>
      </c>
      <c r="E5237">
        <v>11</v>
      </c>
      <c r="F5237">
        <v>1</v>
      </c>
      <c r="G5237">
        <v>22</v>
      </c>
      <c r="H5237">
        <v>3</v>
      </c>
      <c r="I5237">
        <v>2</v>
      </c>
      <c r="J5237">
        <v>1</v>
      </c>
      <c r="K5237">
        <v>0</v>
      </c>
      <c r="L5237" t="s">
        <v>771</v>
      </c>
      <c r="M5237" t="s">
        <v>147</v>
      </c>
      <c r="N5237" s="13">
        <v>252900</v>
      </c>
      <c r="O5237">
        <v>258236</v>
      </c>
      <c r="P5237">
        <v>2024</v>
      </c>
      <c r="Q5237">
        <v>900319291</v>
      </c>
      <c r="R5237" t="s">
        <v>785</v>
      </c>
      <c r="S5237" s="13">
        <v>252900</v>
      </c>
      <c r="T5237">
        <v>0</v>
      </c>
      <c r="U5237" t="s">
        <v>4638</v>
      </c>
      <c r="V5237" t="s">
        <v>2342</v>
      </c>
      <c r="W5237">
        <v>5011</v>
      </c>
      <c r="X5237">
        <v>0</v>
      </c>
      <c r="Y5237">
        <v>258026</v>
      </c>
      <c r="Z5237">
        <v>20240429</v>
      </c>
      <c r="AA5237">
        <v>2024041160</v>
      </c>
      <c r="AB5237">
        <v>0</v>
      </c>
      <c r="AC5237" t="s">
        <v>2281</v>
      </c>
      <c r="AD5237" t="s">
        <v>2281</v>
      </c>
      <c r="AE5237">
        <v>13301</v>
      </c>
      <c r="AF5237" t="s">
        <v>2394</v>
      </c>
      <c r="AG5237" t="s">
        <v>73</v>
      </c>
      <c r="AH5237">
        <v>100</v>
      </c>
    </row>
    <row r="5238" spans="1:34" hidden="1" x14ac:dyDescent="0.25">
      <c r="A5238" t="str">
        <f t="shared" si="243"/>
        <v>25 1 3 11 5 2 18 0 0 4599002 258237</v>
      </c>
      <c r="B5238" t="str">
        <f t="shared" si="244"/>
        <v>25 1 3 11 5 2 18 0 0 4599002 258072</v>
      </c>
      <c r="C5238" t="str">
        <f t="shared" si="245"/>
        <v>25 1 3 11 5 2 18 0 0 4599002</v>
      </c>
      <c r="D5238">
        <v>25</v>
      </c>
      <c r="E5238">
        <v>1</v>
      </c>
      <c r="F5238">
        <v>3</v>
      </c>
      <c r="G5238">
        <v>11</v>
      </c>
      <c r="H5238">
        <v>5</v>
      </c>
      <c r="I5238">
        <v>2</v>
      </c>
      <c r="J5238">
        <v>18</v>
      </c>
      <c r="K5238">
        <v>0</v>
      </c>
      <c r="L5238" t="s">
        <v>147</v>
      </c>
      <c r="M5238" t="s">
        <v>178</v>
      </c>
      <c r="N5238" s="13">
        <v>666666</v>
      </c>
      <c r="O5238">
        <v>258237</v>
      </c>
      <c r="P5238">
        <v>2024</v>
      </c>
      <c r="Q5238">
        <v>1060646076</v>
      </c>
      <c r="R5238" t="s">
        <v>1514</v>
      </c>
      <c r="S5238" s="13">
        <v>666666</v>
      </c>
      <c r="T5238">
        <v>0</v>
      </c>
      <c r="U5238" t="s">
        <v>4639</v>
      </c>
      <c r="V5238" t="s">
        <v>2295</v>
      </c>
      <c r="W5238">
        <v>5004</v>
      </c>
      <c r="X5238">
        <v>0</v>
      </c>
      <c r="Y5238">
        <v>258072</v>
      </c>
      <c r="Z5238">
        <v>20240429</v>
      </c>
      <c r="AA5238">
        <v>2402220371</v>
      </c>
      <c r="AB5238">
        <v>199</v>
      </c>
      <c r="AC5238" t="s">
        <v>2281</v>
      </c>
      <c r="AD5238" t="s">
        <v>2281</v>
      </c>
      <c r="AE5238">
        <v>21101</v>
      </c>
      <c r="AF5238" t="s">
        <v>2281</v>
      </c>
      <c r="AG5238" t="s">
        <v>8138</v>
      </c>
      <c r="AH5238">
        <v>260</v>
      </c>
    </row>
    <row r="5239" spans="1:34" hidden="1" x14ac:dyDescent="0.25">
      <c r="A5239" t="str">
        <f t="shared" si="243"/>
        <v>25 1 3 11 5 2 18 0 0 4599002 258238</v>
      </c>
      <c r="B5239" t="str">
        <f t="shared" si="244"/>
        <v>25 1 3 11 5 2 18 0 0 4599002 258016</v>
      </c>
      <c r="C5239" t="str">
        <f t="shared" si="245"/>
        <v>25 1 3 11 5 2 18 0 0 4599002</v>
      </c>
      <c r="D5239">
        <v>25</v>
      </c>
      <c r="E5239">
        <v>1</v>
      </c>
      <c r="F5239">
        <v>3</v>
      </c>
      <c r="G5239">
        <v>11</v>
      </c>
      <c r="H5239">
        <v>5</v>
      </c>
      <c r="I5239">
        <v>2</v>
      </c>
      <c r="J5239">
        <v>18</v>
      </c>
      <c r="K5239">
        <v>0</v>
      </c>
      <c r="L5239" t="s">
        <v>147</v>
      </c>
      <c r="M5239" t="s">
        <v>178</v>
      </c>
      <c r="N5239" s="13">
        <v>2113300</v>
      </c>
      <c r="O5239">
        <v>258238</v>
      </c>
      <c r="P5239">
        <v>2024</v>
      </c>
      <c r="Q5239">
        <v>1053871413</v>
      </c>
      <c r="R5239" t="s">
        <v>4519</v>
      </c>
      <c r="S5239" s="13">
        <v>2113300</v>
      </c>
      <c r="T5239">
        <v>0</v>
      </c>
      <c r="U5239" t="s">
        <v>4640</v>
      </c>
      <c r="V5239" t="s">
        <v>2295</v>
      </c>
      <c r="W5239">
        <v>5004</v>
      </c>
      <c r="X5239">
        <v>0</v>
      </c>
      <c r="Y5239">
        <v>258016</v>
      </c>
      <c r="Z5239">
        <v>20240429</v>
      </c>
      <c r="AA5239">
        <v>2401230217</v>
      </c>
      <c r="AB5239">
        <v>3</v>
      </c>
      <c r="AC5239" t="s">
        <v>2281</v>
      </c>
      <c r="AD5239" t="s">
        <v>2281</v>
      </c>
      <c r="AE5239">
        <v>21101</v>
      </c>
      <c r="AF5239" t="s">
        <v>2281</v>
      </c>
      <c r="AG5239" t="s">
        <v>8138</v>
      </c>
      <c r="AH5239">
        <v>260</v>
      </c>
    </row>
    <row r="5240" spans="1:34" hidden="1" x14ac:dyDescent="0.25">
      <c r="A5240" t="str">
        <f t="shared" si="243"/>
        <v>25 1 3 11 5 2 18 0 0 4599002 258239</v>
      </c>
      <c r="B5240" t="str">
        <f t="shared" si="244"/>
        <v>25 1 3 11 5 2 18 0 0 4599002 258098</v>
      </c>
      <c r="C5240" t="str">
        <f t="shared" si="245"/>
        <v>25 1 3 11 5 2 18 0 0 4599002</v>
      </c>
      <c r="D5240">
        <v>25</v>
      </c>
      <c r="E5240">
        <v>1</v>
      </c>
      <c r="F5240">
        <v>3</v>
      </c>
      <c r="G5240">
        <v>11</v>
      </c>
      <c r="H5240">
        <v>5</v>
      </c>
      <c r="I5240">
        <v>2</v>
      </c>
      <c r="J5240">
        <v>18</v>
      </c>
      <c r="K5240">
        <v>0</v>
      </c>
      <c r="L5240" t="s">
        <v>147</v>
      </c>
      <c r="M5240" t="s">
        <v>178</v>
      </c>
      <c r="N5240" s="13">
        <v>1921000</v>
      </c>
      <c r="O5240">
        <v>258239</v>
      </c>
      <c r="P5240">
        <v>2024</v>
      </c>
      <c r="Q5240">
        <v>75096776</v>
      </c>
      <c r="R5240" t="s">
        <v>1536</v>
      </c>
      <c r="S5240" s="13">
        <v>1921000</v>
      </c>
      <c r="T5240">
        <v>0</v>
      </c>
      <c r="U5240" t="s">
        <v>4641</v>
      </c>
      <c r="V5240" t="s">
        <v>2295</v>
      </c>
      <c r="W5240">
        <v>5004</v>
      </c>
      <c r="X5240">
        <v>0</v>
      </c>
      <c r="Y5240">
        <v>258098</v>
      </c>
      <c r="Z5240">
        <v>20240429</v>
      </c>
      <c r="AA5240">
        <v>2402290410</v>
      </c>
      <c r="AB5240">
        <v>2</v>
      </c>
      <c r="AC5240" t="s">
        <v>2281</v>
      </c>
      <c r="AD5240" t="s">
        <v>2281</v>
      </c>
      <c r="AE5240">
        <v>21101</v>
      </c>
      <c r="AF5240" t="s">
        <v>2281</v>
      </c>
      <c r="AG5240" t="s">
        <v>8138</v>
      </c>
      <c r="AH5240">
        <v>260</v>
      </c>
    </row>
    <row r="5241" spans="1:34" hidden="1" x14ac:dyDescent="0.25">
      <c r="A5241" t="str">
        <f t="shared" si="243"/>
        <v>25 1 3 11 5 2 18 0 0 4599002 258240</v>
      </c>
      <c r="B5241" t="str">
        <f t="shared" si="244"/>
        <v>25 1 3 11 5 2 18 0 0 4599002 258080</v>
      </c>
      <c r="C5241" t="str">
        <f t="shared" si="245"/>
        <v>25 1 3 11 5 2 18 0 0 4599002</v>
      </c>
      <c r="D5241">
        <v>25</v>
      </c>
      <c r="E5241">
        <v>1</v>
      </c>
      <c r="F5241">
        <v>3</v>
      </c>
      <c r="G5241">
        <v>11</v>
      </c>
      <c r="H5241">
        <v>5</v>
      </c>
      <c r="I5241">
        <v>2</v>
      </c>
      <c r="J5241">
        <v>18</v>
      </c>
      <c r="K5241">
        <v>0</v>
      </c>
      <c r="L5241" t="s">
        <v>147</v>
      </c>
      <c r="M5241" t="s">
        <v>178</v>
      </c>
      <c r="N5241" s="13">
        <v>4172525</v>
      </c>
      <c r="O5241">
        <v>258240</v>
      </c>
      <c r="P5241">
        <v>2024</v>
      </c>
      <c r="Q5241">
        <v>30293250</v>
      </c>
      <c r="R5241" t="s">
        <v>1528</v>
      </c>
      <c r="S5241" s="13">
        <v>4172525</v>
      </c>
      <c r="T5241">
        <v>0</v>
      </c>
      <c r="U5241" t="s">
        <v>4642</v>
      </c>
      <c r="V5241" t="s">
        <v>2295</v>
      </c>
      <c r="W5241">
        <v>5004</v>
      </c>
      <c r="X5241">
        <v>0</v>
      </c>
      <c r="Y5241">
        <v>258080</v>
      </c>
      <c r="Z5241">
        <v>20240429</v>
      </c>
      <c r="AA5241">
        <v>2402230390</v>
      </c>
      <c r="AB5241">
        <v>2</v>
      </c>
      <c r="AC5241" t="s">
        <v>2281</v>
      </c>
      <c r="AD5241" t="s">
        <v>2281</v>
      </c>
      <c r="AE5241">
        <v>21101</v>
      </c>
      <c r="AF5241" t="s">
        <v>2281</v>
      </c>
      <c r="AG5241" t="s">
        <v>8138</v>
      </c>
      <c r="AH5241">
        <v>260</v>
      </c>
    </row>
    <row r="5242" spans="1:34" hidden="1" x14ac:dyDescent="0.25">
      <c r="A5242" t="str">
        <f t="shared" si="243"/>
        <v>25 1 3 11 5 2 18 0 0 4599002 258241</v>
      </c>
      <c r="B5242" t="str">
        <f t="shared" si="244"/>
        <v>25 1 3 11 5 2 18 0 0 4599002 258130</v>
      </c>
      <c r="C5242" t="str">
        <f t="shared" si="245"/>
        <v>25 1 3 11 5 2 18 0 0 4599002</v>
      </c>
      <c r="D5242">
        <v>25</v>
      </c>
      <c r="E5242">
        <v>1</v>
      </c>
      <c r="F5242">
        <v>3</v>
      </c>
      <c r="G5242">
        <v>11</v>
      </c>
      <c r="H5242">
        <v>5</v>
      </c>
      <c r="I5242">
        <v>2</v>
      </c>
      <c r="J5242">
        <v>18</v>
      </c>
      <c r="K5242">
        <v>0</v>
      </c>
      <c r="L5242" t="s">
        <v>147</v>
      </c>
      <c r="M5242" t="s">
        <v>178</v>
      </c>
      <c r="N5242" s="13">
        <v>1921000</v>
      </c>
      <c r="O5242">
        <v>258241</v>
      </c>
      <c r="P5242">
        <v>2024</v>
      </c>
      <c r="Q5242">
        <v>1053805891</v>
      </c>
      <c r="R5242" t="s">
        <v>1545</v>
      </c>
      <c r="S5242" s="13">
        <v>1921000</v>
      </c>
      <c r="T5242">
        <v>0</v>
      </c>
      <c r="U5242" t="s">
        <v>4643</v>
      </c>
      <c r="V5242" t="s">
        <v>2295</v>
      </c>
      <c r="W5242">
        <v>5004</v>
      </c>
      <c r="X5242">
        <v>0</v>
      </c>
      <c r="Y5242">
        <v>258130</v>
      </c>
      <c r="Z5242">
        <v>20240429</v>
      </c>
      <c r="AA5242">
        <v>2403140468</v>
      </c>
      <c r="AB5242">
        <v>2</v>
      </c>
      <c r="AC5242" t="s">
        <v>2281</v>
      </c>
      <c r="AD5242" t="s">
        <v>2281</v>
      </c>
      <c r="AE5242">
        <v>21101</v>
      </c>
      <c r="AF5242" t="s">
        <v>2281</v>
      </c>
      <c r="AG5242" t="s">
        <v>8138</v>
      </c>
      <c r="AH5242">
        <v>260</v>
      </c>
    </row>
    <row r="5243" spans="1:34" hidden="1" x14ac:dyDescent="0.25">
      <c r="A5243" t="str">
        <f t="shared" si="243"/>
        <v>25 1 3 11 5 2 18 0 0 4599002 258242</v>
      </c>
      <c r="B5243" t="str">
        <f t="shared" si="244"/>
        <v>25 1 3 11 5 2 18 0 0 4599002 258116</v>
      </c>
      <c r="C5243" t="str">
        <f t="shared" si="245"/>
        <v>25 1 3 11 5 2 18 0 0 4599002</v>
      </c>
      <c r="D5243">
        <v>25</v>
      </c>
      <c r="E5243">
        <v>1</v>
      </c>
      <c r="F5243">
        <v>3</v>
      </c>
      <c r="G5243">
        <v>11</v>
      </c>
      <c r="H5243">
        <v>5</v>
      </c>
      <c r="I5243">
        <v>2</v>
      </c>
      <c r="J5243">
        <v>18</v>
      </c>
      <c r="K5243">
        <v>0</v>
      </c>
      <c r="L5243" t="s">
        <v>147</v>
      </c>
      <c r="M5243" t="s">
        <v>178</v>
      </c>
      <c r="N5243" s="13">
        <v>3351136</v>
      </c>
      <c r="O5243">
        <v>258242</v>
      </c>
      <c r="P5243">
        <v>2024</v>
      </c>
      <c r="Q5243">
        <v>890801053</v>
      </c>
      <c r="R5243" t="s">
        <v>784</v>
      </c>
      <c r="S5243" s="13">
        <v>3351136</v>
      </c>
      <c r="T5243">
        <v>0</v>
      </c>
      <c r="U5243" t="s">
        <v>4644</v>
      </c>
      <c r="V5243" t="s">
        <v>2342</v>
      </c>
      <c r="W5243">
        <v>5001</v>
      </c>
      <c r="X5243">
        <v>0</v>
      </c>
      <c r="Y5243">
        <v>258116</v>
      </c>
      <c r="Z5243">
        <v>20240429</v>
      </c>
      <c r="AA5243">
        <v>2024042020</v>
      </c>
      <c r="AB5243">
        <v>0</v>
      </c>
      <c r="AC5243" t="s">
        <v>2281</v>
      </c>
      <c r="AD5243" t="s">
        <v>2281</v>
      </c>
      <c r="AE5243">
        <v>21101</v>
      </c>
      <c r="AF5243" t="s">
        <v>2281</v>
      </c>
      <c r="AG5243" t="s">
        <v>8138</v>
      </c>
      <c r="AH5243">
        <v>100</v>
      </c>
    </row>
    <row r="5244" spans="1:34" hidden="1" x14ac:dyDescent="0.25">
      <c r="A5244" t="str">
        <f t="shared" si="243"/>
        <v>25 11 1 11 3 3 30 0 2131301001 0 258243</v>
      </c>
      <c r="B5244" t="str">
        <f t="shared" si="244"/>
        <v>25 11 1 11 3 3 30 0 2131301001 0 258182</v>
      </c>
      <c r="C5244" t="str">
        <f t="shared" si="245"/>
        <v>25 11 1 11 3 3 30 0 2131301001 0</v>
      </c>
      <c r="D5244">
        <v>25</v>
      </c>
      <c r="E5244">
        <v>11</v>
      </c>
      <c r="F5244">
        <v>1</v>
      </c>
      <c r="G5244">
        <v>11</v>
      </c>
      <c r="H5244">
        <v>3</v>
      </c>
      <c r="I5244">
        <v>3</v>
      </c>
      <c r="J5244">
        <v>30</v>
      </c>
      <c r="K5244">
        <v>0</v>
      </c>
      <c r="L5244" t="s">
        <v>745</v>
      </c>
      <c r="M5244" t="s">
        <v>147</v>
      </c>
      <c r="N5244" s="13">
        <v>40520399</v>
      </c>
      <c r="O5244">
        <v>258243</v>
      </c>
      <c r="P5244">
        <v>2024</v>
      </c>
      <c r="Q5244">
        <v>10283090</v>
      </c>
      <c r="R5244" t="s">
        <v>1576</v>
      </c>
      <c r="S5244" s="13">
        <v>40520399</v>
      </c>
      <c r="T5244">
        <v>0</v>
      </c>
      <c r="U5244" t="s">
        <v>4645</v>
      </c>
      <c r="V5244" t="s">
        <v>2342</v>
      </c>
      <c r="W5244">
        <v>5016</v>
      </c>
      <c r="X5244">
        <v>0</v>
      </c>
      <c r="Y5244">
        <v>258182</v>
      </c>
      <c r="Z5244">
        <v>20240430</v>
      </c>
      <c r="AA5244">
        <v>0</v>
      </c>
      <c r="AB5244">
        <v>0</v>
      </c>
      <c r="AC5244" t="s">
        <v>2281</v>
      </c>
      <c r="AD5244" t="s">
        <v>2281</v>
      </c>
      <c r="AE5244">
        <v>11101</v>
      </c>
      <c r="AF5244" t="s">
        <v>2281</v>
      </c>
      <c r="AG5244" t="s">
        <v>549</v>
      </c>
      <c r="AH5244">
        <v>122</v>
      </c>
    </row>
    <row r="5245" spans="1:34" hidden="1" x14ac:dyDescent="0.25">
      <c r="A5245" t="str">
        <f t="shared" si="243"/>
        <v>25 11 1 11 3 3 30 0 2131301001 0 258244</v>
      </c>
      <c r="B5245" t="str">
        <f t="shared" si="244"/>
        <v>25 11 1 11 3 3 30 0 2131301001 0 258183</v>
      </c>
      <c r="C5245" t="str">
        <f t="shared" si="245"/>
        <v>25 11 1 11 3 3 30 0 2131301001 0</v>
      </c>
      <c r="D5245">
        <v>25</v>
      </c>
      <c r="E5245">
        <v>11</v>
      </c>
      <c r="F5245">
        <v>1</v>
      </c>
      <c r="G5245">
        <v>11</v>
      </c>
      <c r="H5245">
        <v>3</v>
      </c>
      <c r="I5245">
        <v>3</v>
      </c>
      <c r="J5245">
        <v>30</v>
      </c>
      <c r="K5245">
        <v>0</v>
      </c>
      <c r="L5245" t="s">
        <v>745</v>
      </c>
      <c r="M5245" t="s">
        <v>147</v>
      </c>
      <c r="N5245" s="13">
        <v>32268337</v>
      </c>
      <c r="O5245">
        <v>258244</v>
      </c>
      <c r="P5245">
        <v>2024</v>
      </c>
      <c r="Q5245">
        <v>10221981</v>
      </c>
      <c r="R5245" t="s">
        <v>1577</v>
      </c>
      <c r="S5245" s="13">
        <v>32268337</v>
      </c>
      <c r="T5245">
        <v>0</v>
      </c>
      <c r="U5245" t="s">
        <v>4646</v>
      </c>
      <c r="V5245" t="s">
        <v>2342</v>
      </c>
      <c r="W5245">
        <v>5016</v>
      </c>
      <c r="X5245">
        <v>0</v>
      </c>
      <c r="Y5245">
        <v>258183</v>
      </c>
      <c r="Z5245">
        <v>20240430</v>
      </c>
      <c r="AA5245">
        <v>0</v>
      </c>
      <c r="AB5245">
        <v>0</v>
      </c>
      <c r="AC5245" t="s">
        <v>2281</v>
      </c>
      <c r="AD5245" t="s">
        <v>2281</v>
      </c>
      <c r="AE5245">
        <v>11101</v>
      </c>
      <c r="AF5245" t="s">
        <v>2281</v>
      </c>
      <c r="AG5245" t="s">
        <v>549</v>
      </c>
      <c r="AH5245">
        <v>122</v>
      </c>
    </row>
    <row r="5246" spans="1:34" hidden="1" x14ac:dyDescent="0.25">
      <c r="A5246" t="str">
        <f t="shared" si="243"/>
        <v>25 11 1 11 3 3 30 0 2131301001 0 258245</v>
      </c>
      <c r="B5246" t="str">
        <f t="shared" si="244"/>
        <v>25 11 1 11 3 3 30 0 2131301001 0 258184</v>
      </c>
      <c r="C5246" t="str">
        <f t="shared" si="245"/>
        <v>25 11 1 11 3 3 30 0 2131301001 0</v>
      </c>
      <c r="D5246">
        <v>25</v>
      </c>
      <c r="E5246">
        <v>11</v>
      </c>
      <c r="F5246">
        <v>1</v>
      </c>
      <c r="G5246">
        <v>11</v>
      </c>
      <c r="H5246">
        <v>3</v>
      </c>
      <c r="I5246">
        <v>3</v>
      </c>
      <c r="J5246">
        <v>30</v>
      </c>
      <c r="K5246">
        <v>0</v>
      </c>
      <c r="L5246" t="s">
        <v>745</v>
      </c>
      <c r="M5246" t="s">
        <v>147</v>
      </c>
      <c r="N5246" s="13">
        <v>48361686</v>
      </c>
      <c r="O5246">
        <v>258245</v>
      </c>
      <c r="P5246">
        <v>2024</v>
      </c>
      <c r="Q5246">
        <v>24320943</v>
      </c>
      <c r="R5246" t="s">
        <v>1578</v>
      </c>
      <c r="S5246" s="13">
        <v>48361686</v>
      </c>
      <c r="T5246">
        <v>0</v>
      </c>
      <c r="U5246" t="s">
        <v>4647</v>
      </c>
      <c r="V5246" t="s">
        <v>2342</v>
      </c>
      <c r="W5246">
        <v>5016</v>
      </c>
      <c r="X5246">
        <v>0</v>
      </c>
      <c r="Y5246">
        <v>258184</v>
      </c>
      <c r="Z5246">
        <v>20240430</v>
      </c>
      <c r="AA5246">
        <v>0</v>
      </c>
      <c r="AB5246">
        <v>0</v>
      </c>
      <c r="AC5246" t="s">
        <v>2281</v>
      </c>
      <c r="AD5246" t="s">
        <v>2281</v>
      </c>
      <c r="AE5246">
        <v>11101</v>
      </c>
      <c r="AF5246" t="s">
        <v>2281</v>
      </c>
      <c r="AG5246" t="s">
        <v>549</v>
      </c>
      <c r="AH5246">
        <v>122</v>
      </c>
    </row>
    <row r="5247" spans="1:34" hidden="1" x14ac:dyDescent="0.25">
      <c r="A5247" t="str">
        <f t="shared" si="243"/>
        <v>25 11 1 11 3 3 30 0 2131301001 0 258246</v>
      </c>
      <c r="B5247" t="str">
        <f t="shared" si="244"/>
        <v>25 11 1 11 3 3 30 0 2131301001 0 258185</v>
      </c>
      <c r="C5247" t="str">
        <f t="shared" si="245"/>
        <v>25 11 1 11 3 3 30 0 2131301001 0</v>
      </c>
      <c r="D5247">
        <v>25</v>
      </c>
      <c r="E5247">
        <v>11</v>
      </c>
      <c r="F5247">
        <v>1</v>
      </c>
      <c r="G5247">
        <v>11</v>
      </c>
      <c r="H5247">
        <v>3</v>
      </c>
      <c r="I5247">
        <v>3</v>
      </c>
      <c r="J5247">
        <v>30</v>
      </c>
      <c r="K5247">
        <v>0</v>
      </c>
      <c r="L5247" t="s">
        <v>745</v>
      </c>
      <c r="M5247" t="s">
        <v>147</v>
      </c>
      <c r="N5247" s="13">
        <v>36787996</v>
      </c>
      <c r="O5247">
        <v>258246</v>
      </c>
      <c r="P5247">
        <v>2024</v>
      </c>
      <c r="Q5247">
        <v>24319742</v>
      </c>
      <c r="R5247" t="s">
        <v>1579</v>
      </c>
      <c r="S5247" s="13">
        <v>36787996</v>
      </c>
      <c r="T5247">
        <v>0</v>
      </c>
      <c r="U5247" t="s">
        <v>4648</v>
      </c>
      <c r="V5247" t="s">
        <v>2342</v>
      </c>
      <c r="W5247">
        <v>5016</v>
      </c>
      <c r="X5247">
        <v>0</v>
      </c>
      <c r="Y5247">
        <v>258185</v>
      </c>
      <c r="Z5247">
        <v>20240430</v>
      </c>
      <c r="AA5247">
        <v>0</v>
      </c>
      <c r="AB5247">
        <v>0</v>
      </c>
      <c r="AC5247" t="s">
        <v>2281</v>
      </c>
      <c r="AD5247" t="s">
        <v>2281</v>
      </c>
      <c r="AE5247">
        <v>11101</v>
      </c>
      <c r="AF5247" t="s">
        <v>2281</v>
      </c>
      <c r="AG5247" t="s">
        <v>549</v>
      </c>
      <c r="AH5247">
        <v>122</v>
      </c>
    </row>
    <row r="5248" spans="1:34" hidden="1" x14ac:dyDescent="0.25">
      <c r="A5248" t="str">
        <f t="shared" si="243"/>
        <v>25 11 1 11 3 3 30 0 2131301001 0 258247</v>
      </c>
      <c r="B5248" t="str">
        <f t="shared" si="244"/>
        <v>25 11 1 11 3 3 30 0 2131301001 0 258186</v>
      </c>
      <c r="C5248" t="str">
        <f t="shared" si="245"/>
        <v>25 11 1 11 3 3 30 0 2131301001 0</v>
      </c>
      <c r="D5248">
        <v>25</v>
      </c>
      <c r="E5248">
        <v>11</v>
      </c>
      <c r="F5248">
        <v>1</v>
      </c>
      <c r="G5248">
        <v>11</v>
      </c>
      <c r="H5248">
        <v>3</v>
      </c>
      <c r="I5248">
        <v>3</v>
      </c>
      <c r="J5248">
        <v>30</v>
      </c>
      <c r="K5248">
        <v>0</v>
      </c>
      <c r="L5248" t="s">
        <v>745</v>
      </c>
      <c r="M5248" t="s">
        <v>147</v>
      </c>
      <c r="N5248" s="13">
        <v>53684080</v>
      </c>
      <c r="O5248">
        <v>258247</v>
      </c>
      <c r="P5248">
        <v>2024</v>
      </c>
      <c r="Q5248">
        <v>24315864</v>
      </c>
      <c r="R5248" t="s">
        <v>1580</v>
      </c>
      <c r="S5248" s="13">
        <v>53684080</v>
      </c>
      <c r="T5248">
        <v>0</v>
      </c>
      <c r="U5248" t="s">
        <v>4649</v>
      </c>
      <c r="V5248" t="s">
        <v>2342</v>
      </c>
      <c r="W5248">
        <v>5016</v>
      </c>
      <c r="X5248">
        <v>0</v>
      </c>
      <c r="Y5248">
        <v>258186</v>
      </c>
      <c r="Z5248">
        <v>20240430</v>
      </c>
      <c r="AA5248">
        <v>0</v>
      </c>
      <c r="AB5248">
        <v>0</v>
      </c>
      <c r="AC5248" t="s">
        <v>2281</v>
      </c>
      <c r="AD5248" t="s">
        <v>2281</v>
      </c>
      <c r="AE5248">
        <v>11101</v>
      </c>
      <c r="AF5248" t="s">
        <v>2281</v>
      </c>
      <c r="AG5248" t="s">
        <v>549</v>
      </c>
      <c r="AH5248">
        <v>122</v>
      </c>
    </row>
    <row r="5249" spans="1:34" hidden="1" x14ac:dyDescent="0.25">
      <c r="A5249" t="str">
        <f t="shared" si="243"/>
        <v>25 11 1 11 3 3 30 0 2131301001 0 258248</v>
      </c>
      <c r="B5249" t="str">
        <f t="shared" si="244"/>
        <v>25 11 1 11 3 3 30 0 2131301001 0 258187</v>
      </c>
      <c r="C5249" t="str">
        <f t="shared" si="245"/>
        <v>25 11 1 11 3 3 30 0 2131301001 0</v>
      </c>
      <c r="D5249">
        <v>25</v>
      </c>
      <c r="E5249">
        <v>11</v>
      </c>
      <c r="F5249">
        <v>1</v>
      </c>
      <c r="G5249">
        <v>11</v>
      </c>
      <c r="H5249">
        <v>3</v>
      </c>
      <c r="I5249">
        <v>3</v>
      </c>
      <c r="J5249">
        <v>30</v>
      </c>
      <c r="K5249">
        <v>0</v>
      </c>
      <c r="L5249" t="s">
        <v>745</v>
      </c>
      <c r="M5249" t="s">
        <v>147</v>
      </c>
      <c r="N5249" s="13">
        <v>11136470</v>
      </c>
      <c r="O5249">
        <v>258248</v>
      </c>
      <c r="P5249">
        <v>2024</v>
      </c>
      <c r="Q5249">
        <v>10265864</v>
      </c>
      <c r="R5249" t="s">
        <v>1581</v>
      </c>
      <c r="S5249" s="13">
        <v>11136470</v>
      </c>
      <c r="T5249">
        <v>0</v>
      </c>
      <c r="U5249" t="s">
        <v>4650</v>
      </c>
      <c r="V5249" t="s">
        <v>2342</v>
      </c>
      <c r="W5249">
        <v>5016</v>
      </c>
      <c r="X5249">
        <v>0</v>
      </c>
      <c r="Y5249">
        <v>258187</v>
      </c>
      <c r="Z5249">
        <v>20240430</v>
      </c>
      <c r="AA5249">
        <v>0</v>
      </c>
      <c r="AB5249">
        <v>0</v>
      </c>
      <c r="AC5249" t="s">
        <v>2281</v>
      </c>
      <c r="AD5249" t="s">
        <v>2281</v>
      </c>
      <c r="AE5249">
        <v>11101</v>
      </c>
      <c r="AF5249" t="s">
        <v>2281</v>
      </c>
      <c r="AG5249" t="s">
        <v>549</v>
      </c>
      <c r="AH5249">
        <v>122</v>
      </c>
    </row>
    <row r="5250" spans="1:34" hidden="1" x14ac:dyDescent="0.25">
      <c r="A5250" t="str">
        <f t="shared" ref="A5250:A5313" si="246">+CONCATENATE(,D5250," ",E5250," ",F5250," ",G5250," ",H5250," ",I5250," ",J5250," ",K5250," ",L5250," ",M5250," ",O5250)</f>
        <v>25 1 3 11 5 2 18 0 0 4599003 258249</v>
      </c>
      <c r="B5250" t="str">
        <f t="shared" ref="B5250:B5313" si="247">+CONCATENATE(,D5250," ",E5250," ",F5250," ",G5250," ",H5250," ",I5250," ",J5250," ",K5250," ",L5250," ",M5250," ",Y5250)</f>
        <v>25 1 3 11 5 2 18 0 0 4599003 258032</v>
      </c>
      <c r="C5250" t="str">
        <f t="shared" ref="C5250:C5313" si="248">+CONCATENATE(,D5250," ",E5250," ",F5250," ",G5250," ",H5250," ",I5250," ",J5250," ",K5250," ",L5250," ",M5250)</f>
        <v>25 1 3 11 5 2 18 0 0 4599003</v>
      </c>
      <c r="D5250">
        <v>25</v>
      </c>
      <c r="E5250">
        <v>1</v>
      </c>
      <c r="F5250">
        <v>3</v>
      </c>
      <c r="G5250">
        <v>11</v>
      </c>
      <c r="H5250">
        <v>5</v>
      </c>
      <c r="I5250">
        <v>2</v>
      </c>
      <c r="J5250">
        <v>18</v>
      </c>
      <c r="K5250">
        <v>0</v>
      </c>
      <c r="L5250" t="s">
        <v>147</v>
      </c>
      <c r="M5250" t="s">
        <v>179</v>
      </c>
      <c r="N5250" s="13">
        <v>433877</v>
      </c>
      <c r="O5250">
        <v>258249</v>
      </c>
      <c r="P5250">
        <v>2024</v>
      </c>
      <c r="Q5250">
        <v>800044967</v>
      </c>
      <c r="R5250" t="s">
        <v>1108</v>
      </c>
      <c r="S5250" s="13">
        <v>433877</v>
      </c>
      <c r="T5250">
        <v>0</v>
      </c>
      <c r="U5250" t="s">
        <v>4651</v>
      </c>
      <c r="V5250" t="s">
        <v>4652</v>
      </c>
      <c r="W5250">
        <v>5001</v>
      </c>
      <c r="X5250">
        <v>0</v>
      </c>
      <c r="Y5250">
        <v>258032</v>
      </c>
      <c r="Z5250">
        <v>20240430</v>
      </c>
      <c r="AA5250">
        <v>0</v>
      </c>
      <c r="AB5250">
        <v>0</v>
      </c>
      <c r="AC5250" t="s">
        <v>2281</v>
      </c>
      <c r="AD5250" t="s">
        <v>2281</v>
      </c>
      <c r="AE5250">
        <v>21101</v>
      </c>
      <c r="AF5250" t="s">
        <v>2281</v>
      </c>
      <c r="AG5250" t="s">
        <v>8138</v>
      </c>
      <c r="AH5250">
        <v>337</v>
      </c>
    </row>
    <row r="5251" spans="1:34" hidden="1" x14ac:dyDescent="0.25">
      <c r="A5251" t="str">
        <f t="shared" si="246"/>
        <v>25 1 3 11 5 2 18 0 0 4599002 258250</v>
      </c>
      <c r="B5251" t="str">
        <f t="shared" si="247"/>
        <v>25 1 3 11 5 2 18 0 0 4599002 258076</v>
      </c>
      <c r="C5251" t="str">
        <f t="shared" si="248"/>
        <v>25 1 3 11 5 2 18 0 0 4599002</v>
      </c>
      <c r="D5251">
        <v>25</v>
      </c>
      <c r="E5251">
        <v>1</v>
      </c>
      <c r="F5251">
        <v>3</v>
      </c>
      <c r="G5251">
        <v>11</v>
      </c>
      <c r="H5251">
        <v>5</v>
      </c>
      <c r="I5251">
        <v>2</v>
      </c>
      <c r="J5251">
        <v>18</v>
      </c>
      <c r="K5251">
        <v>0</v>
      </c>
      <c r="L5251" t="s">
        <v>147</v>
      </c>
      <c r="M5251" t="s">
        <v>178</v>
      </c>
      <c r="N5251" s="13">
        <v>1921000</v>
      </c>
      <c r="O5251">
        <v>258250</v>
      </c>
      <c r="P5251">
        <v>2024</v>
      </c>
      <c r="Q5251">
        <v>1053817596</v>
      </c>
      <c r="R5251" t="s">
        <v>1526</v>
      </c>
      <c r="S5251" s="13">
        <v>1921000</v>
      </c>
      <c r="T5251">
        <v>0</v>
      </c>
      <c r="U5251" t="s">
        <v>4653</v>
      </c>
      <c r="V5251" t="s">
        <v>2295</v>
      </c>
      <c r="W5251">
        <v>5004</v>
      </c>
      <c r="X5251">
        <v>0</v>
      </c>
      <c r="Y5251">
        <v>258076</v>
      </c>
      <c r="Z5251">
        <v>20240430</v>
      </c>
      <c r="AA5251">
        <v>2402220373</v>
      </c>
      <c r="AB5251">
        <v>2</v>
      </c>
      <c r="AC5251" t="s">
        <v>2281</v>
      </c>
      <c r="AD5251" t="s">
        <v>2281</v>
      </c>
      <c r="AE5251">
        <v>21101</v>
      </c>
      <c r="AF5251" t="s">
        <v>2281</v>
      </c>
      <c r="AG5251" t="s">
        <v>8138</v>
      </c>
      <c r="AH5251">
        <v>260</v>
      </c>
    </row>
    <row r="5252" spans="1:34" hidden="1" x14ac:dyDescent="0.25">
      <c r="A5252" t="str">
        <f t="shared" si="246"/>
        <v>25 1 3 33 3 2 85 0 0 4003047 258251</v>
      </c>
      <c r="B5252" t="str">
        <f t="shared" si="247"/>
        <v>25 1 3 33 3 2 85 0 0 4003047 258029</v>
      </c>
      <c r="C5252" t="str">
        <f t="shared" si="248"/>
        <v>25 1 3 33 3 2 85 0 0 4003047</v>
      </c>
      <c r="D5252">
        <v>25</v>
      </c>
      <c r="E5252">
        <v>1</v>
      </c>
      <c r="F5252">
        <v>3</v>
      </c>
      <c r="G5252">
        <v>33</v>
      </c>
      <c r="H5252">
        <v>3</v>
      </c>
      <c r="I5252">
        <v>2</v>
      </c>
      <c r="J5252">
        <v>85</v>
      </c>
      <c r="K5252">
        <v>0</v>
      </c>
      <c r="L5252" t="s">
        <v>147</v>
      </c>
      <c r="M5252" t="s">
        <v>542</v>
      </c>
      <c r="N5252" s="13">
        <v>116190848</v>
      </c>
      <c r="O5252">
        <v>258251</v>
      </c>
      <c r="P5252">
        <v>2024</v>
      </c>
      <c r="Q5252">
        <v>810000598</v>
      </c>
      <c r="R5252" t="s">
        <v>2278</v>
      </c>
      <c r="S5252" s="13">
        <v>116190848</v>
      </c>
      <c r="T5252">
        <v>0</v>
      </c>
      <c r="U5252" t="s">
        <v>4654</v>
      </c>
      <c r="V5252" t="s">
        <v>4655</v>
      </c>
      <c r="W5252">
        <v>5004</v>
      </c>
      <c r="X5252">
        <v>0</v>
      </c>
      <c r="Y5252">
        <v>258029</v>
      </c>
      <c r="Z5252">
        <v>20240430</v>
      </c>
      <c r="AA5252">
        <v>2401300267</v>
      </c>
      <c r="AB5252">
        <v>1</v>
      </c>
      <c r="AC5252" t="s">
        <v>2281</v>
      </c>
      <c r="AD5252" t="s">
        <v>2281</v>
      </c>
      <c r="AE5252">
        <v>13152</v>
      </c>
      <c r="AF5252" t="s">
        <v>4656</v>
      </c>
      <c r="AG5252" t="s">
        <v>71</v>
      </c>
      <c r="AH5252">
        <v>261</v>
      </c>
    </row>
    <row r="5253" spans="1:34" hidden="1" x14ac:dyDescent="0.25">
      <c r="A5253" t="str">
        <f t="shared" si="246"/>
        <v>25 1 3 11 5 2 18 0 0 4599002 258252</v>
      </c>
      <c r="B5253" t="str">
        <f t="shared" si="247"/>
        <v>25 1 3 11 5 2 18 0 0 4599002 258095</v>
      </c>
      <c r="C5253" t="str">
        <f t="shared" si="248"/>
        <v>25 1 3 11 5 2 18 0 0 4599002</v>
      </c>
      <c r="D5253">
        <v>25</v>
      </c>
      <c r="E5253">
        <v>1</v>
      </c>
      <c r="F5253">
        <v>3</v>
      </c>
      <c r="G5253">
        <v>11</v>
      </c>
      <c r="H5253">
        <v>5</v>
      </c>
      <c r="I5253">
        <v>2</v>
      </c>
      <c r="J5253">
        <v>18</v>
      </c>
      <c r="K5253">
        <v>0</v>
      </c>
      <c r="L5253" t="s">
        <v>147</v>
      </c>
      <c r="M5253" t="s">
        <v>178</v>
      </c>
      <c r="N5253" s="13">
        <v>1921000</v>
      </c>
      <c r="O5253">
        <v>258252</v>
      </c>
      <c r="P5253">
        <v>2024</v>
      </c>
      <c r="Q5253">
        <v>1002654464</v>
      </c>
      <c r="R5253" t="s">
        <v>1534</v>
      </c>
      <c r="S5253" s="13">
        <v>1921000</v>
      </c>
      <c r="T5253">
        <v>0</v>
      </c>
      <c r="U5253" t="s">
        <v>4583</v>
      </c>
      <c r="V5253" t="s">
        <v>2295</v>
      </c>
      <c r="W5253">
        <v>5004</v>
      </c>
      <c r="X5253">
        <v>0</v>
      </c>
      <c r="Y5253">
        <v>258095</v>
      </c>
      <c r="Z5253">
        <v>20240430</v>
      </c>
      <c r="AA5253">
        <v>2402290405</v>
      </c>
      <c r="AB5253">
        <v>2</v>
      </c>
      <c r="AC5253" t="s">
        <v>2281</v>
      </c>
      <c r="AD5253" t="s">
        <v>2281</v>
      </c>
      <c r="AE5253">
        <v>21101</v>
      </c>
      <c r="AF5253" t="s">
        <v>2281</v>
      </c>
      <c r="AG5253" t="s">
        <v>8138</v>
      </c>
      <c r="AH5253">
        <v>260</v>
      </c>
    </row>
    <row r="5254" spans="1:34" hidden="1" x14ac:dyDescent="0.25">
      <c r="A5254" t="str">
        <f t="shared" si="246"/>
        <v>25 1 3 11 5 2 18 0 0 4599002 258253</v>
      </c>
      <c r="B5254" t="str">
        <f t="shared" si="247"/>
        <v>25 1 3 11 5 2 18 0 0 4599002 258096</v>
      </c>
      <c r="C5254" t="str">
        <f t="shared" si="248"/>
        <v>25 1 3 11 5 2 18 0 0 4599002</v>
      </c>
      <c r="D5254">
        <v>25</v>
      </c>
      <c r="E5254">
        <v>1</v>
      </c>
      <c r="F5254">
        <v>3</v>
      </c>
      <c r="G5254">
        <v>11</v>
      </c>
      <c r="H5254">
        <v>5</v>
      </c>
      <c r="I5254">
        <v>2</v>
      </c>
      <c r="J5254">
        <v>18</v>
      </c>
      <c r="K5254">
        <v>0</v>
      </c>
      <c r="L5254" t="s">
        <v>147</v>
      </c>
      <c r="M5254" t="s">
        <v>178</v>
      </c>
      <c r="N5254" s="13">
        <v>5000000</v>
      </c>
      <c r="O5254">
        <v>258253</v>
      </c>
      <c r="P5254">
        <v>2024</v>
      </c>
      <c r="Q5254">
        <v>1053795936</v>
      </c>
      <c r="R5254" t="s">
        <v>1535</v>
      </c>
      <c r="S5254" s="13">
        <v>5000000</v>
      </c>
      <c r="T5254">
        <v>0</v>
      </c>
      <c r="U5254" t="s">
        <v>4657</v>
      </c>
      <c r="V5254" t="s">
        <v>2295</v>
      </c>
      <c r="W5254">
        <v>5004</v>
      </c>
      <c r="X5254">
        <v>0</v>
      </c>
      <c r="Y5254">
        <v>258096</v>
      </c>
      <c r="Z5254">
        <v>20240430</v>
      </c>
      <c r="AA5254">
        <v>2402290406</v>
      </c>
      <c r="AB5254">
        <v>2</v>
      </c>
      <c r="AC5254" t="s">
        <v>2281</v>
      </c>
      <c r="AD5254" t="s">
        <v>2281</v>
      </c>
      <c r="AE5254">
        <v>21101</v>
      </c>
      <c r="AF5254" t="s">
        <v>2281</v>
      </c>
      <c r="AG5254" t="s">
        <v>8138</v>
      </c>
      <c r="AH5254">
        <v>260</v>
      </c>
    </row>
    <row r="5255" spans="1:34" hidden="1" x14ac:dyDescent="0.25">
      <c r="A5255" t="str">
        <f t="shared" si="246"/>
        <v>25 11 1 22 3 2 13 0 213070200202 0 258254</v>
      </c>
      <c r="B5255" t="str">
        <f t="shared" si="247"/>
        <v>25 11 1 22 3 2 13 0 213070200202 0 258189</v>
      </c>
      <c r="C5255" t="str">
        <f t="shared" si="248"/>
        <v>25 11 1 22 3 2 13 0 213070200202 0</v>
      </c>
      <c r="D5255">
        <v>25</v>
      </c>
      <c r="E5255">
        <v>11</v>
      </c>
      <c r="F5255">
        <v>1</v>
      </c>
      <c r="G5255">
        <v>22</v>
      </c>
      <c r="H5255">
        <v>3</v>
      </c>
      <c r="I5255">
        <v>2</v>
      </c>
      <c r="J5255">
        <v>13</v>
      </c>
      <c r="K5255">
        <v>0</v>
      </c>
      <c r="L5255" t="s">
        <v>772</v>
      </c>
      <c r="M5255" t="s">
        <v>147</v>
      </c>
      <c r="N5255" s="13">
        <v>368550</v>
      </c>
      <c r="O5255">
        <v>258254</v>
      </c>
      <c r="P5255">
        <v>2024</v>
      </c>
      <c r="Q5255">
        <v>890399029</v>
      </c>
      <c r="R5255" t="s">
        <v>1618</v>
      </c>
      <c r="S5255" s="13">
        <v>368550</v>
      </c>
      <c r="T5255">
        <v>0</v>
      </c>
      <c r="U5255" t="s">
        <v>4658</v>
      </c>
      <c r="V5255" t="s">
        <v>2342</v>
      </c>
      <c r="W5255">
        <v>5001</v>
      </c>
      <c r="X5255">
        <v>0</v>
      </c>
      <c r="Y5255">
        <v>258189</v>
      </c>
      <c r="Z5255">
        <v>20240503</v>
      </c>
      <c r="AA5255">
        <v>0</v>
      </c>
      <c r="AB5255">
        <v>0</v>
      </c>
      <c r="AC5255" t="s">
        <v>2281</v>
      </c>
      <c r="AD5255" t="s">
        <v>2281</v>
      </c>
      <c r="AE5255">
        <v>11220</v>
      </c>
      <c r="AF5255" t="s">
        <v>4434</v>
      </c>
      <c r="AG5255" t="s">
        <v>77</v>
      </c>
      <c r="AH5255">
        <v>122</v>
      </c>
    </row>
    <row r="5256" spans="1:34" hidden="1" x14ac:dyDescent="0.25">
      <c r="A5256" t="str">
        <f t="shared" si="246"/>
        <v>25 11 1 22 3 2 13 0 213070200202 0 258255</v>
      </c>
      <c r="B5256" t="str">
        <f t="shared" si="247"/>
        <v>25 11 1 22 3 2 13 0 213070200202 0 258190</v>
      </c>
      <c r="C5256" t="str">
        <f t="shared" si="248"/>
        <v>25 11 1 22 3 2 13 0 213070200202 0</v>
      </c>
      <c r="D5256">
        <v>25</v>
      </c>
      <c r="E5256">
        <v>11</v>
      </c>
      <c r="F5256">
        <v>1</v>
      </c>
      <c r="G5256">
        <v>22</v>
      </c>
      <c r="H5256">
        <v>3</v>
      </c>
      <c r="I5256">
        <v>2</v>
      </c>
      <c r="J5256">
        <v>13</v>
      </c>
      <c r="K5256">
        <v>0</v>
      </c>
      <c r="L5256" t="s">
        <v>772</v>
      </c>
      <c r="M5256" t="s">
        <v>147</v>
      </c>
      <c r="N5256" s="13">
        <v>4504603</v>
      </c>
      <c r="O5256">
        <v>258255</v>
      </c>
      <c r="P5256">
        <v>2024</v>
      </c>
      <c r="Q5256">
        <v>890801007</v>
      </c>
      <c r="R5256" t="s">
        <v>1605</v>
      </c>
      <c r="S5256" s="13">
        <v>4504603</v>
      </c>
      <c r="T5256">
        <v>0</v>
      </c>
      <c r="U5256" t="s">
        <v>4659</v>
      </c>
      <c r="V5256" t="s">
        <v>2342</v>
      </c>
      <c r="W5256">
        <v>5001</v>
      </c>
      <c r="X5256">
        <v>0</v>
      </c>
      <c r="Y5256">
        <v>258190</v>
      </c>
      <c r="Z5256">
        <v>20240503</v>
      </c>
      <c r="AA5256">
        <v>0</v>
      </c>
      <c r="AB5256">
        <v>0</v>
      </c>
      <c r="AC5256" t="s">
        <v>2281</v>
      </c>
      <c r="AD5256" t="s">
        <v>2281</v>
      </c>
      <c r="AE5256">
        <v>11220</v>
      </c>
      <c r="AF5256" t="s">
        <v>4434</v>
      </c>
      <c r="AG5256" t="s">
        <v>77</v>
      </c>
      <c r="AH5256">
        <v>122</v>
      </c>
    </row>
    <row r="5257" spans="1:34" hidden="1" x14ac:dyDescent="0.25">
      <c r="A5257" t="str">
        <f t="shared" si="246"/>
        <v>25 11 1 22 3 2 13 0 213070200202 0 258256</v>
      </c>
      <c r="B5257" t="str">
        <f t="shared" si="247"/>
        <v>25 11 1 22 3 2 13 0 213070200202 0 258191</v>
      </c>
      <c r="C5257" t="str">
        <f t="shared" si="248"/>
        <v>25 11 1 22 3 2 13 0 213070200202 0</v>
      </c>
      <c r="D5257">
        <v>25</v>
      </c>
      <c r="E5257">
        <v>11</v>
      </c>
      <c r="F5257">
        <v>1</v>
      </c>
      <c r="G5257">
        <v>22</v>
      </c>
      <c r="H5257">
        <v>3</v>
      </c>
      <c r="I5257">
        <v>2</v>
      </c>
      <c r="J5257">
        <v>13</v>
      </c>
      <c r="K5257">
        <v>0</v>
      </c>
      <c r="L5257" t="s">
        <v>772</v>
      </c>
      <c r="M5257" t="s">
        <v>147</v>
      </c>
      <c r="N5257" s="13">
        <v>542773</v>
      </c>
      <c r="O5257">
        <v>258256</v>
      </c>
      <c r="P5257">
        <v>2024</v>
      </c>
      <c r="Q5257">
        <v>900373913</v>
      </c>
      <c r="R5257" t="s">
        <v>1611</v>
      </c>
      <c r="S5257" s="13">
        <v>542773</v>
      </c>
      <c r="T5257">
        <v>0</v>
      </c>
      <c r="U5257" t="s">
        <v>4660</v>
      </c>
      <c r="V5257" t="s">
        <v>2342</v>
      </c>
      <c r="W5257">
        <v>5001</v>
      </c>
      <c r="X5257">
        <v>0</v>
      </c>
      <c r="Y5257">
        <v>258191</v>
      </c>
      <c r="Z5257">
        <v>20240503</v>
      </c>
      <c r="AA5257">
        <v>0</v>
      </c>
      <c r="AB5257">
        <v>0</v>
      </c>
      <c r="AC5257" t="s">
        <v>2281</v>
      </c>
      <c r="AD5257" t="s">
        <v>2281</v>
      </c>
      <c r="AE5257">
        <v>11220</v>
      </c>
      <c r="AF5257" t="s">
        <v>4434</v>
      </c>
      <c r="AG5257" t="s">
        <v>77</v>
      </c>
      <c r="AH5257">
        <v>122</v>
      </c>
    </row>
    <row r="5258" spans="1:34" hidden="1" x14ac:dyDescent="0.25">
      <c r="A5258" t="str">
        <f t="shared" si="246"/>
        <v>25 11 1 22 3 2 13 0 213070200202 0 258257</v>
      </c>
      <c r="B5258" t="str">
        <f t="shared" si="247"/>
        <v>25 11 1 22 3 2 13 0 213070200202 0 258192</v>
      </c>
      <c r="C5258" t="str">
        <f t="shared" si="248"/>
        <v>25 11 1 22 3 2 13 0 213070200202 0</v>
      </c>
      <c r="D5258">
        <v>25</v>
      </c>
      <c r="E5258">
        <v>11</v>
      </c>
      <c r="F5258">
        <v>1</v>
      </c>
      <c r="G5258">
        <v>22</v>
      </c>
      <c r="H5258">
        <v>3</v>
      </c>
      <c r="I5258">
        <v>2</v>
      </c>
      <c r="J5258">
        <v>13</v>
      </c>
      <c r="K5258">
        <v>0</v>
      </c>
      <c r="L5258" t="s">
        <v>772</v>
      </c>
      <c r="M5258" t="s">
        <v>147</v>
      </c>
      <c r="N5258" s="13">
        <v>1052108</v>
      </c>
      <c r="O5258">
        <v>258257</v>
      </c>
      <c r="P5258">
        <v>2024</v>
      </c>
      <c r="Q5258">
        <v>899999094</v>
      </c>
      <c r="R5258" t="s">
        <v>1615</v>
      </c>
      <c r="S5258" s="13">
        <v>1052108</v>
      </c>
      <c r="T5258">
        <v>0</v>
      </c>
      <c r="U5258" t="s">
        <v>4661</v>
      </c>
      <c r="V5258" t="s">
        <v>2342</v>
      </c>
      <c r="W5258">
        <v>5001</v>
      </c>
      <c r="X5258">
        <v>0</v>
      </c>
      <c r="Y5258">
        <v>258192</v>
      </c>
      <c r="Z5258">
        <v>20240503</v>
      </c>
      <c r="AA5258">
        <v>0</v>
      </c>
      <c r="AB5258">
        <v>0</v>
      </c>
      <c r="AC5258" t="s">
        <v>2281</v>
      </c>
      <c r="AD5258" t="s">
        <v>2281</v>
      </c>
      <c r="AE5258">
        <v>11220</v>
      </c>
      <c r="AF5258" t="s">
        <v>4434</v>
      </c>
      <c r="AG5258" t="s">
        <v>77</v>
      </c>
      <c r="AH5258">
        <v>122</v>
      </c>
    </row>
    <row r="5259" spans="1:34" hidden="1" x14ac:dyDescent="0.25">
      <c r="A5259" t="str">
        <f t="shared" si="246"/>
        <v>25 11 1 22 3 2 13 0 213070200202 0 258258</v>
      </c>
      <c r="B5259" t="str">
        <f t="shared" si="247"/>
        <v>25 11 1 22 3 2 13 0 213070200202 0 258193</v>
      </c>
      <c r="C5259" t="str">
        <f t="shared" si="248"/>
        <v>25 11 1 22 3 2 13 0 213070200202 0</v>
      </c>
      <c r="D5259">
        <v>25</v>
      </c>
      <c r="E5259">
        <v>11</v>
      </c>
      <c r="F5259">
        <v>1</v>
      </c>
      <c r="G5259">
        <v>22</v>
      </c>
      <c r="H5259">
        <v>3</v>
      </c>
      <c r="I5259">
        <v>2</v>
      </c>
      <c r="J5259">
        <v>13</v>
      </c>
      <c r="K5259">
        <v>0</v>
      </c>
      <c r="L5259" t="s">
        <v>772</v>
      </c>
      <c r="M5259" t="s">
        <v>147</v>
      </c>
      <c r="N5259" s="13">
        <v>105122</v>
      </c>
      <c r="O5259">
        <v>258258</v>
      </c>
      <c r="P5259">
        <v>2024</v>
      </c>
      <c r="Q5259">
        <v>830053105</v>
      </c>
      <c r="R5259" t="s">
        <v>1617</v>
      </c>
      <c r="S5259" s="13">
        <v>105122</v>
      </c>
      <c r="T5259">
        <v>0</v>
      </c>
      <c r="U5259" t="s">
        <v>4662</v>
      </c>
      <c r="V5259" t="s">
        <v>2342</v>
      </c>
      <c r="W5259">
        <v>5001</v>
      </c>
      <c r="X5259">
        <v>0</v>
      </c>
      <c r="Y5259">
        <v>258193</v>
      </c>
      <c r="Z5259">
        <v>20240503</v>
      </c>
      <c r="AA5259">
        <v>0</v>
      </c>
      <c r="AB5259">
        <v>0</v>
      </c>
      <c r="AC5259" t="s">
        <v>2281</v>
      </c>
      <c r="AD5259" t="s">
        <v>2281</v>
      </c>
      <c r="AE5259">
        <v>11220</v>
      </c>
      <c r="AF5259" t="s">
        <v>4434</v>
      </c>
      <c r="AG5259" t="s">
        <v>77</v>
      </c>
      <c r="AH5259">
        <v>122</v>
      </c>
    </row>
    <row r="5260" spans="1:34" hidden="1" x14ac:dyDescent="0.25">
      <c r="A5260" t="str">
        <f t="shared" si="246"/>
        <v>25 11 1 22 3 2 13 0 213070200202 0 258259</v>
      </c>
      <c r="B5260" t="str">
        <f t="shared" si="247"/>
        <v>25 11 1 22 3 2 13 0 213070200202 0 258194</v>
      </c>
      <c r="C5260" t="str">
        <f t="shared" si="248"/>
        <v>25 11 1 22 3 2 13 0 213070200202 0</v>
      </c>
      <c r="D5260">
        <v>25</v>
      </c>
      <c r="E5260">
        <v>11</v>
      </c>
      <c r="F5260">
        <v>1</v>
      </c>
      <c r="G5260">
        <v>22</v>
      </c>
      <c r="H5260">
        <v>3</v>
      </c>
      <c r="I5260">
        <v>2</v>
      </c>
      <c r="J5260">
        <v>13</v>
      </c>
      <c r="K5260">
        <v>0</v>
      </c>
      <c r="L5260" t="s">
        <v>772</v>
      </c>
      <c r="M5260" t="s">
        <v>147</v>
      </c>
      <c r="N5260" s="13">
        <v>237650</v>
      </c>
      <c r="O5260">
        <v>258259</v>
      </c>
      <c r="P5260">
        <v>2024</v>
      </c>
      <c r="Q5260">
        <v>800113672</v>
      </c>
      <c r="R5260" t="s">
        <v>1616</v>
      </c>
      <c r="S5260" s="13">
        <v>237650</v>
      </c>
      <c r="T5260">
        <v>0</v>
      </c>
      <c r="U5260" t="s">
        <v>4663</v>
      </c>
      <c r="V5260" t="s">
        <v>2342</v>
      </c>
      <c r="W5260">
        <v>5001</v>
      </c>
      <c r="X5260">
        <v>0</v>
      </c>
      <c r="Y5260">
        <v>258194</v>
      </c>
      <c r="Z5260">
        <v>20240503</v>
      </c>
      <c r="AA5260">
        <v>0</v>
      </c>
      <c r="AB5260">
        <v>0</v>
      </c>
      <c r="AC5260" t="s">
        <v>2281</v>
      </c>
      <c r="AD5260" t="s">
        <v>2281</v>
      </c>
      <c r="AE5260">
        <v>11220</v>
      </c>
      <c r="AF5260" t="s">
        <v>4434</v>
      </c>
      <c r="AG5260" t="s">
        <v>77</v>
      </c>
      <c r="AH5260">
        <v>122</v>
      </c>
    </row>
    <row r="5261" spans="1:34" hidden="1" x14ac:dyDescent="0.25">
      <c r="A5261" t="str">
        <f t="shared" si="246"/>
        <v>25 11 1 22 3 2 13 0 213070200202 0 258260</v>
      </c>
      <c r="B5261" t="str">
        <f t="shared" si="247"/>
        <v>25 11 1 22 3 2 13 0 213070200202 0 258195</v>
      </c>
      <c r="C5261" t="str">
        <f t="shared" si="248"/>
        <v>25 11 1 22 3 2 13 0 213070200202 0</v>
      </c>
      <c r="D5261">
        <v>25</v>
      </c>
      <c r="E5261">
        <v>11</v>
      </c>
      <c r="F5261">
        <v>1</v>
      </c>
      <c r="G5261">
        <v>22</v>
      </c>
      <c r="H5261">
        <v>3</v>
      </c>
      <c r="I5261">
        <v>2</v>
      </c>
      <c r="J5261">
        <v>13</v>
      </c>
      <c r="K5261">
        <v>0</v>
      </c>
      <c r="L5261" t="s">
        <v>772</v>
      </c>
      <c r="M5261" t="s">
        <v>147</v>
      </c>
      <c r="N5261" s="13">
        <v>4730324</v>
      </c>
      <c r="O5261">
        <v>258260</v>
      </c>
      <c r="P5261">
        <v>2024</v>
      </c>
      <c r="Q5261">
        <v>830053630</v>
      </c>
      <c r="R5261" t="s">
        <v>1614</v>
      </c>
      <c r="S5261" s="13">
        <v>4730324</v>
      </c>
      <c r="T5261">
        <v>0</v>
      </c>
      <c r="U5261" t="s">
        <v>4664</v>
      </c>
      <c r="V5261" t="s">
        <v>2342</v>
      </c>
      <c r="W5261">
        <v>5001</v>
      </c>
      <c r="X5261">
        <v>0</v>
      </c>
      <c r="Y5261">
        <v>258195</v>
      </c>
      <c r="Z5261">
        <v>20240503</v>
      </c>
      <c r="AA5261">
        <v>0</v>
      </c>
      <c r="AB5261">
        <v>0</v>
      </c>
      <c r="AC5261" t="s">
        <v>2281</v>
      </c>
      <c r="AD5261" t="s">
        <v>2281</v>
      </c>
      <c r="AE5261">
        <v>11220</v>
      </c>
      <c r="AF5261" t="s">
        <v>4434</v>
      </c>
      <c r="AG5261" t="s">
        <v>77</v>
      </c>
      <c r="AH5261">
        <v>122</v>
      </c>
    </row>
    <row r="5262" spans="1:34" hidden="1" x14ac:dyDescent="0.25">
      <c r="A5262" t="str">
        <f t="shared" si="246"/>
        <v>25 11 1 22 3 2 13 0 213070200202 0 258261</v>
      </c>
      <c r="B5262" t="str">
        <f t="shared" si="247"/>
        <v>25 11 1 22 3 2 13 0 213070200202 0 258196</v>
      </c>
      <c r="C5262" t="str">
        <f t="shared" si="248"/>
        <v>25 11 1 22 3 2 13 0 213070200202 0</v>
      </c>
      <c r="D5262">
        <v>25</v>
      </c>
      <c r="E5262">
        <v>11</v>
      </c>
      <c r="F5262">
        <v>1</v>
      </c>
      <c r="G5262">
        <v>22</v>
      </c>
      <c r="H5262">
        <v>3</v>
      </c>
      <c r="I5262">
        <v>2</v>
      </c>
      <c r="J5262">
        <v>13</v>
      </c>
      <c r="K5262">
        <v>0</v>
      </c>
      <c r="L5262" t="s">
        <v>772</v>
      </c>
      <c r="M5262" t="s">
        <v>147</v>
      </c>
      <c r="N5262" s="13">
        <v>1670465</v>
      </c>
      <c r="O5262">
        <v>258261</v>
      </c>
      <c r="P5262">
        <v>2024</v>
      </c>
      <c r="Q5262">
        <v>830053630</v>
      </c>
      <c r="R5262" t="s">
        <v>1614</v>
      </c>
      <c r="S5262" s="13">
        <v>1670465</v>
      </c>
      <c r="T5262">
        <v>0</v>
      </c>
      <c r="U5262" t="s">
        <v>4665</v>
      </c>
      <c r="V5262" t="s">
        <v>2342</v>
      </c>
      <c r="W5262">
        <v>5001</v>
      </c>
      <c r="X5262">
        <v>0</v>
      </c>
      <c r="Y5262">
        <v>258196</v>
      </c>
      <c r="Z5262">
        <v>20240503</v>
      </c>
      <c r="AA5262">
        <v>0</v>
      </c>
      <c r="AB5262">
        <v>0</v>
      </c>
      <c r="AC5262" t="s">
        <v>2281</v>
      </c>
      <c r="AD5262" t="s">
        <v>2281</v>
      </c>
      <c r="AE5262">
        <v>11220</v>
      </c>
      <c r="AF5262" t="s">
        <v>4434</v>
      </c>
      <c r="AG5262" t="s">
        <v>77</v>
      </c>
      <c r="AH5262">
        <v>122</v>
      </c>
    </row>
    <row r="5263" spans="1:34" hidden="1" x14ac:dyDescent="0.25">
      <c r="A5263" t="str">
        <f t="shared" si="246"/>
        <v>25 11 1 11 3 3 30 0 2131301001 0 258262</v>
      </c>
      <c r="B5263" t="str">
        <f t="shared" si="247"/>
        <v>25 11 1 11 3 3 30 0 2131301001 0 258214</v>
      </c>
      <c r="C5263" t="str">
        <f t="shared" si="248"/>
        <v>25 11 1 11 3 3 30 0 2131301001 0</v>
      </c>
      <c r="D5263">
        <v>25</v>
      </c>
      <c r="E5263">
        <v>11</v>
      </c>
      <c r="F5263">
        <v>1</v>
      </c>
      <c r="G5263">
        <v>11</v>
      </c>
      <c r="H5263">
        <v>3</v>
      </c>
      <c r="I5263">
        <v>3</v>
      </c>
      <c r="J5263">
        <v>30</v>
      </c>
      <c r="K5263">
        <v>0</v>
      </c>
      <c r="L5263" t="s">
        <v>745</v>
      </c>
      <c r="M5263" t="s">
        <v>147</v>
      </c>
      <c r="N5263" s="13">
        <v>28281712</v>
      </c>
      <c r="O5263">
        <v>258262</v>
      </c>
      <c r="P5263">
        <v>2024</v>
      </c>
      <c r="Q5263">
        <v>901536419</v>
      </c>
      <c r="R5263" t="s">
        <v>1582</v>
      </c>
      <c r="S5263" s="13">
        <v>28281712</v>
      </c>
      <c r="T5263">
        <v>565634</v>
      </c>
      <c r="U5263" t="s">
        <v>4666</v>
      </c>
      <c r="V5263" t="s">
        <v>2342</v>
      </c>
      <c r="W5263">
        <v>5016</v>
      </c>
      <c r="X5263">
        <v>2317</v>
      </c>
      <c r="Y5263">
        <v>258214</v>
      </c>
      <c r="Z5263">
        <v>20240506</v>
      </c>
      <c r="AA5263">
        <v>0</v>
      </c>
      <c r="AB5263">
        <v>0</v>
      </c>
      <c r="AC5263" t="s">
        <v>2281</v>
      </c>
      <c r="AD5263" t="s">
        <v>2281</v>
      </c>
      <c r="AE5263">
        <v>11101</v>
      </c>
      <c r="AF5263" t="s">
        <v>2281</v>
      </c>
      <c r="AG5263" t="s">
        <v>549</v>
      </c>
      <c r="AH5263">
        <v>122</v>
      </c>
    </row>
    <row r="5264" spans="1:34" hidden="1" x14ac:dyDescent="0.25">
      <c r="A5264" t="str">
        <f t="shared" si="246"/>
        <v>25 11 1 11 3 3 30 0 2131301001 0 258263</v>
      </c>
      <c r="B5264" t="str">
        <f t="shared" si="247"/>
        <v>25 11 1 11 3 3 30 0 2131301001 0 258215</v>
      </c>
      <c r="C5264" t="str">
        <f t="shared" si="248"/>
        <v>25 11 1 11 3 3 30 0 2131301001 0</v>
      </c>
      <c r="D5264">
        <v>25</v>
      </c>
      <c r="E5264">
        <v>11</v>
      </c>
      <c r="F5264">
        <v>1</v>
      </c>
      <c r="G5264">
        <v>11</v>
      </c>
      <c r="H5264">
        <v>3</v>
      </c>
      <c r="I5264">
        <v>3</v>
      </c>
      <c r="J5264">
        <v>30</v>
      </c>
      <c r="K5264">
        <v>0</v>
      </c>
      <c r="L5264" t="s">
        <v>745</v>
      </c>
      <c r="M5264" t="s">
        <v>147</v>
      </c>
      <c r="N5264" s="13">
        <v>4130863</v>
      </c>
      <c r="O5264">
        <v>258263</v>
      </c>
      <c r="P5264">
        <v>2024</v>
      </c>
      <c r="Q5264">
        <v>900448366</v>
      </c>
      <c r="R5264" t="s">
        <v>1583</v>
      </c>
      <c r="S5264" s="13">
        <v>4130863</v>
      </c>
      <c r="T5264">
        <v>82617</v>
      </c>
      <c r="U5264" t="s">
        <v>4667</v>
      </c>
      <c r="V5264" t="s">
        <v>2342</v>
      </c>
      <c r="W5264">
        <v>5016</v>
      </c>
      <c r="X5264">
        <v>2317</v>
      </c>
      <c r="Y5264">
        <v>258215</v>
      </c>
      <c r="Z5264">
        <v>20240506</v>
      </c>
      <c r="AA5264">
        <v>0</v>
      </c>
      <c r="AB5264">
        <v>0</v>
      </c>
      <c r="AC5264" t="s">
        <v>2281</v>
      </c>
      <c r="AD5264" t="s">
        <v>2281</v>
      </c>
      <c r="AE5264">
        <v>11101</v>
      </c>
      <c r="AF5264" t="s">
        <v>2281</v>
      </c>
      <c r="AG5264" t="s">
        <v>549</v>
      </c>
      <c r="AH5264">
        <v>122</v>
      </c>
    </row>
    <row r="5265" spans="1:34" hidden="1" x14ac:dyDescent="0.25">
      <c r="A5265" t="str">
        <f t="shared" si="246"/>
        <v>25 11 1 22 3 2 13 0 213070200202 0 258264</v>
      </c>
      <c r="B5265" t="str">
        <f t="shared" si="247"/>
        <v>25 11 1 22 3 2 13 0 213070200202 0 258204</v>
      </c>
      <c r="C5265" t="str">
        <f t="shared" si="248"/>
        <v>25 11 1 22 3 2 13 0 213070200202 0</v>
      </c>
      <c r="D5265">
        <v>25</v>
      </c>
      <c r="E5265">
        <v>11</v>
      </c>
      <c r="F5265">
        <v>1</v>
      </c>
      <c r="G5265">
        <v>22</v>
      </c>
      <c r="H5265">
        <v>3</v>
      </c>
      <c r="I5265">
        <v>2</v>
      </c>
      <c r="J5265">
        <v>13</v>
      </c>
      <c r="K5265">
        <v>0</v>
      </c>
      <c r="L5265" t="s">
        <v>772</v>
      </c>
      <c r="M5265" t="s">
        <v>147</v>
      </c>
      <c r="N5265" s="13">
        <v>620676</v>
      </c>
      <c r="O5265">
        <v>258264</v>
      </c>
      <c r="P5265">
        <v>2024</v>
      </c>
      <c r="Q5265">
        <v>899999028</v>
      </c>
      <c r="R5265" t="s">
        <v>1619</v>
      </c>
      <c r="S5265" s="13">
        <v>620676</v>
      </c>
      <c r="T5265">
        <v>0</v>
      </c>
      <c r="U5265" t="s">
        <v>4668</v>
      </c>
      <c r="V5265" t="s">
        <v>2342</v>
      </c>
      <c r="W5265">
        <v>5001</v>
      </c>
      <c r="X5265">
        <v>0</v>
      </c>
      <c r="Y5265">
        <v>258204</v>
      </c>
      <c r="Z5265">
        <v>20240507</v>
      </c>
      <c r="AA5265">
        <v>0</v>
      </c>
      <c r="AB5265">
        <v>0</v>
      </c>
      <c r="AC5265" t="s">
        <v>2281</v>
      </c>
      <c r="AD5265" t="s">
        <v>2281</v>
      </c>
      <c r="AE5265">
        <v>11220</v>
      </c>
      <c r="AF5265" t="s">
        <v>4434</v>
      </c>
      <c r="AG5265" t="s">
        <v>77</v>
      </c>
      <c r="AH5265">
        <v>122</v>
      </c>
    </row>
    <row r="5266" spans="1:34" hidden="1" x14ac:dyDescent="0.25">
      <c r="A5266" t="str">
        <f t="shared" si="246"/>
        <v>25 1 2 11 1 1 2 0 22202020020203 0 258265</v>
      </c>
      <c r="B5266" t="str">
        <f t="shared" si="247"/>
        <v>25 1 2 11 1 1 2 0 22202020020203 0 258217</v>
      </c>
      <c r="C5266" t="str">
        <f t="shared" si="248"/>
        <v>25 1 2 11 1 1 2 0 22202020020203 0</v>
      </c>
      <c r="D5266">
        <v>25</v>
      </c>
      <c r="E5266">
        <v>1</v>
      </c>
      <c r="F5266">
        <v>2</v>
      </c>
      <c r="G5266">
        <v>11</v>
      </c>
      <c r="H5266">
        <v>1</v>
      </c>
      <c r="I5266">
        <v>1</v>
      </c>
      <c r="J5266">
        <v>2</v>
      </c>
      <c r="K5266">
        <v>0</v>
      </c>
      <c r="L5266" t="s">
        <v>762</v>
      </c>
      <c r="M5266" t="s">
        <v>147</v>
      </c>
      <c r="N5266" s="13">
        <v>813814508.94000006</v>
      </c>
      <c r="O5266">
        <v>258265</v>
      </c>
      <c r="P5266">
        <v>2024</v>
      </c>
      <c r="Q5266">
        <v>860003020</v>
      </c>
      <c r="R5266" t="s">
        <v>1503</v>
      </c>
      <c r="S5266" s="13">
        <v>813814508.94000006</v>
      </c>
      <c r="T5266">
        <v>0</v>
      </c>
      <c r="U5266" t="s">
        <v>4669</v>
      </c>
      <c r="V5266" t="s">
        <v>766</v>
      </c>
      <c r="W5266">
        <v>5016</v>
      </c>
      <c r="X5266">
        <v>0</v>
      </c>
      <c r="Y5266">
        <v>258217</v>
      </c>
      <c r="Z5266">
        <v>20240507</v>
      </c>
      <c r="AA5266">
        <v>124</v>
      </c>
      <c r="AB5266">
        <v>0</v>
      </c>
      <c r="AC5266" t="s">
        <v>4429</v>
      </c>
      <c r="AD5266" t="s">
        <v>4430</v>
      </c>
      <c r="AE5266">
        <v>11101</v>
      </c>
      <c r="AF5266" t="s">
        <v>2281</v>
      </c>
      <c r="AG5266" t="s">
        <v>549</v>
      </c>
      <c r="AH5266">
        <v>211</v>
      </c>
    </row>
    <row r="5267" spans="1:34" hidden="1" x14ac:dyDescent="0.25">
      <c r="A5267" t="str">
        <f t="shared" si="246"/>
        <v>25 1 2 11 1 1 2 0 22202020020203 0 258267</v>
      </c>
      <c r="B5267" t="str">
        <f t="shared" si="247"/>
        <v>25 1 2 11 1 1 2 0 22202020020203 0 258218</v>
      </c>
      <c r="C5267" t="str">
        <f t="shared" si="248"/>
        <v>25 1 2 11 1 1 2 0 22202020020203 0</v>
      </c>
      <c r="D5267">
        <v>25</v>
      </c>
      <c r="E5267">
        <v>1</v>
      </c>
      <c r="F5267">
        <v>2</v>
      </c>
      <c r="G5267">
        <v>11</v>
      </c>
      <c r="H5267">
        <v>1</v>
      </c>
      <c r="I5267">
        <v>1</v>
      </c>
      <c r="J5267">
        <v>2</v>
      </c>
      <c r="K5267">
        <v>0</v>
      </c>
      <c r="L5267" t="s">
        <v>762</v>
      </c>
      <c r="M5267" t="s">
        <v>147</v>
      </c>
      <c r="N5267" s="13">
        <v>960625000</v>
      </c>
      <c r="O5267">
        <v>258267</v>
      </c>
      <c r="P5267">
        <v>2024</v>
      </c>
      <c r="Q5267">
        <v>890903938</v>
      </c>
      <c r="R5267" t="s">
        <v>1504</v>
      </c>
      <c r="S5267" s="13">
        <v>960625000</v>
      </c>
      <c r="T5267">
        <v>0</v>
      </c>
      <c r="U5267" t="s">
        <v>4670</v>
      </c>
      <c r="V5267" t="s">
        <v>766</v>
      </c>
      <c r="W5267">
        <v>5016</v>
      </c>
      <c r="X5267">
        <v>0</v>
      </c>
      <c r="Y5267">
        <v>258218</v>
      </c>
      <c r="Z5267">
        <v>20240508</v>
      </c>
      <c r="AA5267">
        <v>125</v>
      </c>
      <c r="AB5267">
        <v>0</v>
      </c>
      <c r="AC5267" t="s">
        <v>4432</v>
      </c>
      <c r="AD5267" t="s">
        <v>4405</v>
      </c>
      <c r="AE5267">
        <v>11101</v>
      </c>
      <c r="AF5267" t="s">
        <v>2281</v>
      </c>
      <c r="AG5267" t="s">
        <v>549</v>
      </c>
      <c r="AH5267">
        <v>211</v>
      </c>
    </row>
    <row r="5268" spans="1:34" hidden="1" x14ac:dyDescent="0.25">
      <c r="A5268" t="str">
        <f t="shared" si="246"/>
        <v>25 1 3 11 5 2 18 0 0 4599002 258268</v>
      </c>
      <c r="B5268" t="str">
        <f t="shared" si="247"/>
        <v>25 1 3 11 5 2 18 0 0 4599002 258058</v>
      </c>
      <c r="C5268" t="str">
        <f t="shared" si="248"/>
        <v>25 1 3 11 5 2 18 0 0 4599002</v>
      </c>
      <c r="D5268">
        <v>25</v>
      </c>
      <c r="E5268">
        <v>1</v>
      </c>
      <c r="F5268">
        <v>3</v>
      </c>
      <c r="G5268">
        <v>11</v>
      </c>
      <c r="H5268">
        <v>5</v>
      </c>
      <c r="I5268">
        <v>2</v>
      </c>
      <c r="J5268">
        <v>18</v>
      </c>
      <c r="K5268">
        <v>0</v>
      </c>
      <c r="L5268" t="s">
        <v>147</v>
      </c>
      <c r="M5268" t="s">
        <v>178</v>
      </c>
      <c r="N5268" s="13">
        <v>1921000</v>
      </c>
      <c r="O5268">
        <v>258268</v>
      </c>
      <c r="P5268">
        <v>2024</v>
      </c>
      <c r="Q5268">
        <v>1053790271</v>
      </c>
      <c r="R5268" t="s">
        <v>4568</v>
      </c>
      <c r="S5268" s="13">
        <v>1921000</v>
      </c>
      <c r="T5268">
        <v>0</v>
      </c>
      <c r="U5268" t="s">
        <v>4671</v>
      </c>
      <c r="V5268" t="s">
        <v>2295</v>
      </c>
      <c r="W5268">
        <v>5004</v>
      </c>
      <c r="X5268">
        <v>0</v>
      </c>
      <c r="Y5268">
        <v>258058</v>
      </c>
      <c r="Z5268">
        <v>20240508</v>
      </c>
      <c r="AA5268">
        <v>2402200355</v>
      </c>
      <c r="AB5268">
        <v>2</v>
      </c>
      <c r="AC5268" t="s">
        <v>2281</v>
      </c>
      <c r="AD5268" t="s">
        <v>2281</v>
      </c>
      <c r="AE5268">
        <v>21101</v>
      </c>
      <c r="AF5268" t="s">
        <v>2281</v>
      </c>
      <c r="AG5268" t="s">
        <v>8138</v>
      </c>
      <c r="AH5268">
        <v>260</v>
      </c>
    </row>
    <row r="5269" spans="1:34" hidden="1" x14ac:dyDescent="0.25">
      <c r="A5269" t="str">
        <f t="shared" si="246"/>
        <v>25 1 3 11 5 2 18 0 0 4599002 258269</v>
      </c>
      <c r="B5269" t="str">
        <f t="shared" si="247"/>
        <v>25 1 3 11 5 2 18 0 0 4599002 258085</v>
      </c>
      <c r="C5269" t="str">
        <f t="shared" si="248"/>
        <v>25 1 3 11 5 2 18 0 0 4599002</v>
      </c>
      <c r="D5269">
        <v>25</v>
      </c>
      <c r="E5269">
        <v>1</v>
      </c>
      <c r="F5269">
        <v>3</v>
      </c>
      <c r="G5269">
        <v>11</v>
      </c>
      <c r="H5269">
        <v>5</v>
      </c>
      <c r="I5269">
        <v>2</v>
      </c>
      <c r="J5269">
        <v>18</v>
      </c>
      <c r="K5269">
        <v>0</v>
      </c>
      <c r="L5269" t="s">
        <v>147</v>
      </c>
      <c r="M5269" t="s">
        <v>178</v>
      </c>
      <c r="N5269" s="13">
        <v>4172525</v>
      </c>
      <c r="O5269">
        <v>258269</v>
      </c>
      <c r="P5269">
        <v>2024</v>
      </c>
      <c r="Q5269">
        <v>24738502</v>
      </c>
      <c r="R5269" t="s">
        <v>1531</v>
      </c>
      <c r="S5269" s="13">
        <v>4172525</v>
      </c>
      <c r="T5269">
        <v>0</v>
      </c>
      <c r="U5269" t="s">
        <v>4672</v>
      </c>
      <c r="V5269" t="s">
        <v>2295</v>
      </c>
      <c r="W5269">
        <v>5004</v>
      </c>
      <c r="X5269">
        <v>0</v>
      </c>
      <c r="Y5269">
        <v>258085</v>
      </c>
      <c r="Z5269">
        <v>20240508</v>
      </c>
      <c r="AA5269">
        <v>2402270398</v>
      </c>
      <c r="AB5269">
        <v>2</v>
      </c>
      <c r="AC5269" t="s">
        <v>2281</v>
      </c>
      <c r="AD5269" t="s">
        <v>2281</v>
      </c>
      <c r="AE5269">
        <v>21101</v>
      </c>
      <c r="AF5269" t="s">
        <v>2281</v>
      </c>
      <c r="AG5269" t="s">
        <v>8138</v>
      </c>
      <c r="AH5269">
        <v>260</v>
      </c>
    </row>
    <row r="5270" spans="1:34" hidden="1" x14ac:dyDescent="0.25">
      <c r="A5270" t="str">
        <f t="shared" si="246"/>
        <v>25 11 1 11 2 1 22 0 2120202008 0 258270</v>
      </c>
      <c r="B5270" t="str">
        <f t="shared" si="247"/>
        <v>25 11 1 11 2 1 22 0 2120202008 0 258022</v>
      </c>
      <c r="C5270" t="str">
        <f t="shared" si="248"/>
        <v>25 11 1 11 2 1 22 0 2120202008 0</v>
      </c>
      <c r="D5270">
        <v>25</v>
      </c>
      <c r="E5270">
        <v>11</v>
      </c>
      <c r="F5270">
        <v>1</v>
      </c>
      <c r="G5270">
        <v>11</v>
      </c>
      <c r="H5270">
        <v>2</v>
      </c>
      <c r="I5270">
        <v>1</v>
      </c>
      <c r="J5270">
        <v>22</v>
      </c>
      <c r="K5270">
        <v>0</v>
      </c>
      <c r="L5270" t="s">
        <v>755</v>
      </c>
      <c r="M5270" t="s">
        <v>147</v>
      </c>
      <c r="N5270" s="13">
        <v>219314164</v>
      </c>
      <c r="O5270">
        <v>258270</v>
      </c>
      <c r="P5270">
        <v>2024</v>
      </c>
      <c r="Q5270">
        <v>860513971</v>
      </c>
      <c r="R5270" t="s">
        <v>797</v>
      </c>
      <c r="S5270" s="13">
        <v>219314164</v>
      </c>
      <c r="T5270">
        <v>0</v>
      </c>
      <c r="U5270" t="s">
        <v>2337</v>
      </c>
      <c r="V5270" t="s">
        <v>4673</v>
      </c>
      <c r="W5270">
        <v>5004</v>
      </c>
      <c r="X5270">
        <v>0</v>
      </c>
      <c r="Y5270">
        <v>258022</v>
      </c>
      <c r="Z5270">
        <v>20240508</v>
      </c>
      <c r="AA5270">
        <v>2005130218</v>
      </c>
      <c r="AB5270">
        <v>45</v>
      </c>
      <c r="AC5270" t="s">
        <v>2281</v>
      </c>
      <c r="AD5270" t="s">
        <v>2281</v>
      </c>
      <c r="AE5270">
        <v>11101</v>
      </c>
      <c r="AF5270" t="s">
        <v>2281</v>
      </c>
      <c r="AG5270" t="s">
        <v>549</v>
      </c>
      <c r="AH5270">
        <v>261</v>
      </c>
    </row>
    <row r="5271" spans="1:34" hidden="1" x14ac:dyDescent="0.25">
      <c r="A5271" t="str">
        <f t="shared" si="246"/>
        <v>25 1 3 11 5 2 18 0 0 4599002 258271</v>
      </c>
      <c r="B5271" t="str">
        <f t="shared" si="247"/>
        <v>25 1 3 11 5 2 18 0 0 4599002 258118</v>
      </c>
      <c r="C5271" t="str">
        <f t="shared" si="248"/>
        <v>25 1 3 11 5 2 18 0 0 4599002</v>
      </c>
      <c r="D5271">
        <v>25</v>
      </c>
      <c r="E5271">
        <v>1</v>
      </c>
      <c r="F5271">
        <v>3</v>
      </c>
      <c r="G5271">
        <v>11</v>
      </c>
      <c r="H5271">
        <v>5</v>
      </c>
      <c r="I5271">
        <v>2</v>
      </c>
      <c r="J5271">
        <v>18</v>
      </c>
      <c r="K5271">
        <v>0</v>
      </c>
      <c r="L5271" t="s">
        <v>147</v>
      </c>
      <c r="M5271" t="s">
        <v>178</v>
      </c>
      <c r="N5271" s="13">
        <v>10400000</v>
      </c>
      <c r="O5271">
        <v>258271</v>
      </c>
      <c r="P5271">
        <v>2024</v>
      </c>
      <c r="Q5271">
        <v>75095372</v>
      </c>
      <c r="R5271" t="s">
        <v>1543</v>
      </c>
      <c r="S5271" s="13">
        <v>10400000</v>
      </c>
      <c r="T5271">
        <v>462800</v>
      </c>
      <c r="U5271" t="s">
        <v>4674</v>
      </c>
      <c r="V5271" t="s">
        <v>2295</v>
      </c>
      <c r="W5271">
        <v>5004</v>
      </c>
      <c r="X5271">
        <v>2304</v>
      </c>
      <c r="Y5271">
        <v>258118</v>
      </c>
      <c r="Z5271">
        <v>20240508</v>
      </c>
      <c r="AA5271">
        <v>2403110453</v>
      </c>
      <c r="AB5271">
        <v>1</v>
      </c>
      <c r="AC5271" t="s">
        <v>2281</v>
      </c>
      <c r="AD5271" t="s">
        <v>2281</v>
      </c>
      <c r="AE5271">
        <v>21101</v>
      </c>
      <c r="AF5271" t="s">
        <v>2281</v>
      </c>
      <c r="AG5271" t="s">
        <v>8138</v>
      </c>
      <c r="AH5271">
        <v>260</v>
      </c>
    </row>
    <row r="5272" spans="1:34" hidden="1" x14ac:dyDescent="0.25">
      <c r="A5272" t="str">
        <f t="shared" si="246"/>
        <v>25 11 1 11 2 1 22 0 2120202008 0 258272</v>
      </c>
      <c r="B5272" t="str">
        <f t="shared" si="247"/>
        <v>25 11 1 11 2 1 22 0 2120202008 0 258022</v>
      </c>
      <c r="C5272" t="str">
        <f t="shared" si="248"/>
        <v>25 11 1 11 2 1 22 0 2120202008 0</v>
      </c>
      <c r="D5272">
        <v>25</v>
      </c>
      <c r="E5272">
        <v>11</v>
      </c>
      <c r="F5272">
        <v>1</v>
      </c>
      <c r="G5272">
        <v>11</v>
      </c>
      <c r="H5272">
        <v>2</v>
      </c>
      <c r="I5272">
        <v>1</v>
      </c>
      <c r="J5272">
        <v>22</v>
      </c>
      <c r="K5272">
        <v>0</v>
      </c>
      <c r="L5272" t="s">
        <v>755</v>
      </c>
      <c r="M5272" t="s">
        <v>147</v>
      </c>
      <c r="N5272" s="13">
        <v>28998206</v>
      </c>
      <c r="O5272">
        <v>258272</v>
      </c>
      <c r="P5272">
        <v>2024</v>
      </c>
      <c r="Q5272">
        <v>860513971</v>
      </c>
      <c r="R5272" t="s">
        <v>797</v>
      </c>
      <c r="S5272" s="13">
        <v>28998206</v>
      </c>
      <c r="T5272">
        <v>487365</v>
      </c>
      <c r="U5272" t="s">
        <v>2337</v>
      </c>
      <c r="V5272" t="s">
        <v>4673</v>
      </c>
      <c r="W5272">
        <v>5004</v>
      </c>
      <c r="X5272">
        <v>2305</v>
      </c>
      <c r="Y5272">
        <v>258022</v>
      </c>
      <c r="Z5272">
        <v>20240508</v>
      </c>
      <c r="AA5272">
        <v>2005130218</v>
      </c>
      <c r="AB5272">
        <v>45</v>
      </c>
      <c r="AC5272" t="s">
        <v>2281</v>
      </c>
      <c r="AD5272" t="s">
        <v>2281</v>
      </c>
      <c r="AE5272">
        <v>11101</v>
      </c>
      <c r="AF5272" t="s">
        <v>2281</v>
      </c>
      <c r="AG5272" t="s">
        <v>549</v>
      </c>
      <c r="AH5272">
        <v>261</v>
      </c>
    </row>
    <row r="5273" spans="1:34" hidden="1" x14ac:dyDescent="0.25">
      <c r="A5273" t="str">
        <f t="shared" si="246"/>
        <v>25 1 3 11 5 2 18 0 0 4599002 258273</v>
      </c>
      <c r="B5273" t="str">
        <f t="shared" si="247"/>
        <v>25 1 3 11 5 2 18 0 0 4599002 258153</v>
      </c>
      <c r="C5273" t="str">
        <f t="shared" si="248"/>
        <v>25 1 3 11 5 2 18 0 0 4599002</v>
      </c>
      <c r="D5273">
        <v>25</v>
      </c>
      <c r="E5273">
        <v>1</v>
      </c>
      <c r="F5273">
        <v>3</v>
      </c>
      <c r="G5273">
        <v>11</v>
      </c>
      <c r="H5273">
        <v>5</v>
      </c>
      <c r="I5273">
        <v>2</v>
      </c>
      <c r="J5273">
        <v>18</v>
      </c>
      <c r="K5273">
        <v>0</v>
      </c>
      <c r="L5273" t="s">
        <v>147</v>
      </c>
      <c r="M5273" t="s">
        <v>178</v>
      </c>
      <c r="N5273" s="13">
        <v>1472666</v>
      </c>
      <c r="O5273">
        <v>258273</v>
      </c>
      <c r="P5273">
        <v>2024</v>
      </c>
      <c r="Q5273">
        <v>9971887</v>
      </c>
      <c r="R5273" t="s">
        <v>1548</v>
      </c>
      <c r="S5273" s="13">
        <v>1472666</v>
      </c>
      <c r="T5273">
        <v>0</v>
      </c>
      <c r="U5273" t="s">
        <v>4675</v>
      </c>
      <c r="V5273" t="s">
        <v>2295</v>
      </c>
      <c r="W5273">
        <v>5004</v>
      </c>
      <c r="X5273">
        <v>0</v>
      </c>
      <c r="Y5273">
        <v>258153</v>
      </c>
      <c r="Z5273">
        <v>20240508</v>
      </c>
      <c r="AA5273">
        <v>2404050518</v>
      </c>
      <c r="AB5273">
        <v>1</v>
      </c>
      <c r="AC5273" t="s">
        <v>2281</v>
      </c>
      <c r="AD5273" t="s">
        <v>2281</v>
      </c>
      <c r="AE5273">
        <v>21101</v>
      </c>
      <c r="AF5273" t="s">
        <v>2281</v>
      </c>
      <c r="AG5273" t="s">
        <v>8138</v>
      </c>
      <c r="AH5273">
        <v>260</v>
      </c>
    </row>
    <row r="5274" spans="1:34" hidden="1" x14ac:dyDescent="0.25">
      <c r="A5274" t="str">
        <f t="shared" si="246"/>
        <v>25 11 1 11 3 1 1 0 2180401 0 258274</v>
      </c>
      <c r="B5274" t="str">
        <f t="shared" si="247"/>
        <v>25 11 1 11 3 1 1 0 2180401 0 258219</v>
      </c>
      <c r="C5274" t="str">
        <f t="shared" si="248"/>
        <v>25 11 1 11 3 1 1 0 2180401 0</v>
      </c>
      <c r="D5274">
        <v>25</v>
      </c>
      <c r="E5274">
        <v>11</v>
      </c>
      <c r="F5274">
        <v>1</v>
      </c>
      <c r="G5274">
        <v>11</v>
      </c>
      <c r="H5274">
        <v>3</v>
      </c>
      <c r="I5274">
        <v>1</v>
      </c>
      <c r="J5274">
        <v>1</v>
      </c>
      <c r="K5274">
        <v>0</v>
      </c>
      <c r="L5274" t="s">
        <v>767</v>
      </c>
      <c r="M5274" t="s">
        <v>147</v>
      </c>
      <c r="N5274" s="13">
        <v>172483802</v>
      </c>
      <c r="O5274">
        <v>258274</v>
      </c>
      <c r="P5274">
        <v>2024</v>
      </c>
      <c r="Q5274">
        <v>800101441</v>
      </c>
      <c r="R5274" t="s">
        <v>1561</v>
      </c>
      <c r="S5274" s="13">
        <v>172483802</v>
      </c>
      <c r="T5274">
        <v>0</v>
      </c>
      <c r="U5274" t="s">
        <v>4676</v>
      </c>
      <c r="V5274" t="s">
        <v>766</v>
      </c>
      <c r="W5274">
        <v>5002</v>
      </c>
      <c r="X5274">
        <v>0</v>
      </c>
      <c r="Y5274">
        <v>258219</v>
      </c>
      <c r="Z5274">
        <v>20240508</v>
      </c>
      <c r="AA5274">
        <v>0</v>
      </c>
      <c r="AB5274">
        <v>0</v>
      </c>
      <c r="AC5274" t="s">
        <v>2281</v>
      </c>
      <c r="AD5274" t="s">
        <v>2281</v>
      </c>
      <c r="AE5274">
        <v>11101</v>
      </c>
      <c r="AF5274" t="s">
        <v>2281</v>
      </c>
      <c r="AG5274" t="s">
        <v>549</v>
      </c>
      <c r="AH5274">
        <v>122</v>
      </c>
    </row>
    <row r="5275" spans="1:34" hidden="1" x14ac:dyDescent="0.25">
      <c r="A5275" t="str">
        <f t="shared" si="246"/>
        <v>25 11 1 11 3 1 2 0 2180401 0 258275</v>
      </c>
      <c r="B5275" t="str">
        <f t="shared" si="247"/>
        <v>25 11 1 11 3 1 2 0 2180401 0 258220</v>
      </c>
      <c r="C5275" t="str">
        <f t="shared" si="248"/>
        <v>25 11 1 11 3 1 2 0 2180401 0</v>
      </c>
      <c r="D5275">
        <v>25</v>
      </c>
      <c r="E5275">
        <v>11</v>
      </c>
      <c r="F5275">
        <v>1</v>
      </c>
      <c r="G5275">
        <v>11</v>
      </c>
      <c r="H5275">
        <v>3</v>
      </c>
      <c r="I5275">
        <v>1</v>
      </c>
      <c r="J5275">
        <v>2</v>
      </c>
      <c r="K5275">
        <v>0</v>
      </c>
      <c r="L5275" t="s">
        <v>767</v>
      </c>
      <c r="M5275" t="s">
        <v>147</v>
      </c>
      <c r="N5275" s="13">
        <v>340335580</v>
      </c>
      <c r="O5275">
        <v>258275</v>
      </c>
      <c r="P5275">
        <v>2024</v>
      </c>
      <c r="Q5275">
        <v>810005966</v>
      </c>
      <c r="R5275" t="s">
        <v>1562</v>
      </c>
      <c r="S5275" s="13">
        <v>340335580</v>
      </c>
      <c r="T5275">
        <v>0</v>
      </c>
      <c r="U5275" t="s">
        <v>4677</v>
      </c>
      <c r="V5275" t="s">
        <v>766</v>
      </c>
      <c r="W5275">
        <v>5002</v>
      </c>
      <c r="X5275">
        <v>0</v>
      </c>
      <c r="Y5275">
        <v>258220</v>
      </c>
      <c r="Z5275">
        <v>20240508</v>
      </c>
      <c r="AA5275">
        <v>0</v>
      </c>
      <c r="AB5275">
        <v>0</v>
      </c>
      <c r="AC5275" t="s">
        <v>2281</v>
      </c>
      <c r="AD5275" t="s">
        <v>2281</v>
      </c>
      <c r="AE5275">
        <v>11101</v>
      </c>
      <c r="AF5275" t="s">
        <v>2281</v>
      </c>
      <c r="AG5275" t="s">
        <v>549</v>
      </c>
      <c r="AH5275">
        <v>122</v>
      </c>
    </row>
    <row r="5276" spans="1:34" hidden="1" x14ac:dyDescent="0.25">
      <c r="A5276" t="str">
        <f t="shared" si="246"/>
        <v>25 1 3 11 5 2 18 0 0 4599002 258276</v>
      </c>
      <c r="B5276" t="str">
        <f t="shared" si="247"/>
        <v>25 1 3 11 5 2 18 0 0 4599002 258057</v>
      </c>
      <c r="C5276" t="str">
        <f t="shared" si="248"/>
        <v>25 1 3 11 5 2 18 0 0 4599002</v>
      </c>
      <c r="D5276">
        <v>25</v>
      </c>
      <c r="E5276">
        <v>1</v>
      </c>
      <c r="F5276">
        <v>3</v>
      </c>
      <c r="G5276">
        <v>11</v>
      </c>
      <c r="H5276">
        <v>5</v>
      </c>
      <c r="I5276">
        <v>2</v>
      </c>
      <c r="J5276">
        <v>18</v>
      </c>
      <c r="K5276">
        <v>0</v>
      </c>
      <c r="L5276" t="s">
        <v>147</v>
      </c>
      <c r="M5276" t="s">
        <v>178</v>
      </c>
      <c r="N5276" s="13">
        <v>51065471</v>
      </c>
      <c r="O5276">
        <v>258276</v>
      </c>
      <c r="P5276">
        <v>2024</v>
      </c>
      <c r="Q5276">
        <v>890807724</v>
      </c>
      <c r="R5276" t="s">
        <v>822</v>
      </c>
      <c r="S5276" s="13">
        <v>51065471</v>
      </c>
      <c r="T5276">
        <v>0</v>
      </c>
      <c r="U5276" t="s">
        <v>2339</v>
      </c>
      <c r="V5276" t="s">
        <v>2340</v>
      </c>
      <c r="W5276">
        <v>5004</v>
      </c>
      <c r="X5276">
        <v>0</v>
      </c>
      <c r="Y5276">
        <v>258057</v>
      </c>
      <c r="Z5276">
        <v>20240508</v>
      </c>
      <c r="AA5276">
        <v>2402190350</v>
      </c>
      <c r="AB5276">
        <v>1</v>
      </c>
      <c r="AC5276" t="s">
        <v>2281</v>
      </c>
      <c r="AD5276" t="s">
        <v>2281</v>
      </c>
      <c r="AE5276">
        <v>21101</v>
      </c>
      <c r="AF5276" t="s">
        <v>2281</v>
      </c>
      <c r="AG5276" t="s">
        <v>8138</v>
      </c>
      <c r="AH5276">
        <v>252</v>
      </c>
    </row>
    <row r="5277" spans="1:34" hidden="1" x14ac:dyDescent="0.25">
      <c r="A5277" t="str">
        <f t="shared" si="246"/>
        <v>25 11 1 11 3 1 5 0 2180401 0 258277</v>
      </c>
      <c r="B5277" t="str">
        <f t="shared" si="247"/>
        <v>25 11 1 11 3 1 5 0 2180401 0 258221</v>
      </c>
      <c r="C5277" t="str">
        <f t="shared" si="248"/>
        <v>25 11 1 11 3 1 5 0 2180401 0</v>
      </c>
      <c r="D5277">
        <v>25</v>
      </c>
      <c r="E5277">
        <v>11</v>
      </c>
      <c r="F5277">
        <v>1</v>
      </c>
      <c r="G5277">
        <v>11</v>
      </c>
      <c r="H5277">
        <v>3</v>
      </c>
      <c r="I5277">
        <v>1</v>
      </c>
      <c r="J5277">
        <v>5</v>
      </c>
      <c r="K5277">
        <v>0</v>
      </c>
      <c r="L5277" t="s">
        <v>767</v>
      </c>
      <c r="M5277" t="s">
        <v>147</v>
      </c>
      <c r="N5277" s="13">
        <v>365412938</v>
      </c>
      <c r="O5277">
        <v>258277</v>
      </c>
      <c r="P5277">
        <v>2024</v>
      </c>
      <c r="Q5277">
        <v>900004592</v>
      </c>
      <c r="R5277" t="s">
        <v>1563</v>
      </c>
      <c r="S5277" s="13">
        <v>365412938</v>
      </c>
      <c r="T5277">
        <v>0</v>
      </c>
      <c r="U5277" t="s">
        <v>4678</v>
      </c>
      <c r="V5277" t="s">
        <v>766</v>
      </c>
      <c r="W5277">
        <v>5002</v>
      </c>
      <c r="X5277">
        <v>0</v>
      </c>
      <c r="Y5277">
        <v>258221</v>
      </c>
      <c r="Z5277">
        <v>20240508</v>
      </c>
      <c r="AA5277">
        <v>0</v>
      </c>
      <c r="AB5277">
        <v>0</v>
      </c>
      <c r="AC5277" t="s">
        <v>2281</v>
      </c>
      <c r="AD5277" t="s">
        <v>2281</v>
      </c>
      <c r="AE5277">
        <v>11101</v>
      </c>
      <c r="AF5277" t="s">
        <v>2281</v>
      </c>
      <c r="AG5277" t="s">
        <v>549</v>
      </c>
      <c r="AH5277">
        <v>122</v>
      </c>
    </row>
    <row r="5278" spans="1:34" hidden="1" x14ac:dyDescent="0.25">
      <c r="A5278" t="str">
        <f t="shared" si="246"/>
        <v>25 1 3 11 5 2 18 0 0 4599002 258278</v>
      </c>
      <c r="B5278" t="str">
        <f t="shared" si="247"/>
        <v>25 1 3 11 5 2 18 0 0 4599002 258117</v>
      </c>
      <c r="C5278" t="str">
        <f t="shared" si="248"/>
        <v>25 1 3 11 5 2 18 0 0 4599002</v>
      </c>
      <c r="D5278">
        <v>25</v>
      </c>
      <c r="E5278">
        <v>1</v>
      </c>
      <c r="F5278">
        <v>3</v>
      </c>
      <c r="G5278">
        <v>11</v>
      </c>
      <c r="H5278">
        <v>5</v>
      </c>
      <c r="I5278">
        <v>2</v>
      </c>
      <c r="J5278">
        <v>18</v>
      </c>
      <c r="K5278">
        <v>0</v>
      </c>
      <c r="L5278" t="s">
        <v>147</v>
      </c>
      <c r="M5278" t="s">
        <v>178</v>
      </c>
      <c r="N5278" s="13">
        <v>1007440</v>
      </c>
      <c r="O5278">
        <v>258278</v>
      </c>
      <c r="P5278">
        <v>2024</v>
      </c>
      <c r="Q5278">
        <v>900319291</v>
      </c>
      <c r="R5278" t="s">
        <v>785</v>
      </c>
      <c r="S5278" s="13">
        <v>1007440</v>
      </c>
      <c r="T5278">
        <v>0</v>
      </c>
      <c r="U5278" t="s">
        <v>4679</v>
      </c>
      <c r="V5278" t="s">
        <v>766</v>
      </c>
      <c r="W5278">
        <v>5011</v>
      </c>
      <c r="X5278">
        <v>0</v>
      </c>
      <c r="Y5278">
        <v>258117</v>
      </c>
      <c r="Z5278">
        <v>20240508</v>
      </c>
      <c r="AA5278">
        <v>2024041070</v>
      </c>
      <c r="AB5278">
        <v>0</v>
      </c>
      <c r="AC5278" t="s">
        <v>2281</v>
      </c>
      <c r="AD5278" t="s">
        <v>2281</v>
      </c>
      <c r="AE5278">
        <v>21101</v>
      </c>
      <c r="AF5278" t="s">
        <v>2281</v>
      </c>
      <c r="AG5278" t="s">
        <v>8138</v>
      </c>
      <c r="AH5278">
        <v>100</v>
      </c>
    </row>
    <row r="5279" spans="1:34" hidden="1" x14ac:dyDescent="0.25">
      <c r="A5279" t="str">
        <f t="shared" si="246"/>
        <v>25 1 3 11 5 2 18 0 0 4599002 258279</v>
      </c>
      <c r="B5279" t="str">
        <f t="shared" si="247"/>
        <v>25 1 3 11 5 2 18 0 0 4599002 258149</v>
      </c>
      <c r="C5279" t="str">
        <f t="shared" si="248"/>
        <v>25 1 3 11 5 2 18 0 0 4599002</v>
      </c>
      <c r="D5279">
        <v>25</v>
      </c>
      <c r="E5279">
        <v>1</v>
      </c>
      <c r="F5279">
        <v>3</v>
      </c>
      <c r="G5279">
        <v>11</v>
      </c>
      <c r="H5279">
        <v>5</v>
      </c>
      <c r="I5279">
        <v>2</v>
      </c>
      <c r="J5279">
        <v>18</v>
      </c>
      <c r="K5279">
        <v>0</v>
      </c>
      <c r="L5279" t="s">
        <v>147</v>
      </c>
      <c r="M5279" t="s">
        <v>178</v>
      </c>
      <c r="N5279" s="13">
        <v>1408733</v>
      </c>
      <c r="O5279">
        <v>258279</v>
      </c>
      <c r="P5279">
        <v>2024</v>
      </c>
      <c r="Q5279">
        <v>1053818580</v>
      </c>
      <c r="R5279" t="s">
        <v>1547</v>
      </c>
      <c r="S5279" s="13">
        <v>1408733</v>
      </c>
      <c r="T5279">
        <v>0</v>
      </c>
      <c r="U5279" t="s">
        <v>4680</v>
      </c>
      <c r="V5279" t="s">
        <v>2295</v>
      </c>
      <c r="W5279">
        <v>5004</v>
      </c>
      <c r="X5279">
        <v>0</v>
      </c>
      <c r="Y5279">
        <v>258149</v>
      </c>
      <c r="Z5279">
        <v>20240510</v>
      </c>
      <c r="AA5279">
        <v>2404050515</v>
      </c>
      <c r="AB5279">
        <v>1</v>
      </c>
      <c r="AC5279" t="s">
        <v>2281</v>
      </c>
      <c r="AD5279" t="s">
        <v>2281</v>
      </c>
      <c r="AE5279">
        <v>21101</v>
      </c>
      <c r="AF5279" t="s">
        <v>2281</v>
      </c>
      <c r="AG5279" t="s">
        <v>8138</v>
      </c>
      <c r="AH5279">
        <v>260</v>
      </c>
    </row>
    <row r="5280" spans="1:34" hidden="1" x14ac:dyDescent="0.25">
      <c r="A5280" t="str">
        <f t="shared" si="246"/>
        <v>25 11 1 11 2 1 25 0 2120202007 0 258280</v>
      </c>
      <c r="B5280" t="str">
        <f t="shared" si="247"/>
        <v>25 11 1 11 2 1 25 0 2120202007 0 258053</v>
      </c>
      <c r="C5280" t="str">
        <f t="shared" si="248"/>
        <v>25 11 1 11 2 1 25 0 2120202007 0</v>
      </c>
      <c r="D5280">
        <v>25</v>
      </c>
      <c r="E5280">
        <v>11</v>
      </c>
      <c r="F5280">
        <v>1</v>
      </c>
      <c r="G5280">
        <v>11</v>
      </c>
      <c r="H5280">
        <v>2</v>
      </c>
      <c r="I5280">
        <v>1</v>
      </c>
      <c r="J5280">
        <v>25</v>
      </c>
      <c r="K5280">
        <v>0</v>
      </c>
      <c r="L5280" t="s">
        <v>756</v>
      </c>
      <c r="M5280" t="s">
        <v>147</v>
      </c>
      <c r="N5280" s="13">
        <v>414650</v>
      </c>
      <c r="O5280">
        <v>258280</v>
      </c>
      <c r="P5280">
        <v>2024</v>
      </c>
      <c r="Q5280">
        <v>800015883</v>
      </c>
      <c r="R5280" t="s">
        <v>1558</v>
      </c>
      <c r="S5280" s="13">
        <v>414650</v>
      </c>
      <c r="T5280">
        <v>0</v>
      </c>
      <c r="U5280" t="s">
        <v>4681</v>
      </c>
      <c r="V5280" t="s">
        <v>4682</v>
      </c>
      <c r="W5280">
        <v>5004</v>
      </c>
      <c r="X5280">
        <v>0</v>
      </c>
      <c r="Y5280">
        <v>258053</v>
      </c>
      <c r="Z5280">
        <v>20240510</v>
      </c>
      <c r="AA5280">
        <v>0</v>
      </c>
      <c r="AB5280">
        <v>0</v>
      </c>
      <c r="AC5280" t="s">
        <v>2281</v>
      </c>
      <c r="AD5280" t="s">
        <v>2281</v>
      </c>
      <c r="AE5280">
        <v>11101</v>
      </c>
      <c r="AF5280" t="s">
        <v>2281</v>
      </c>
      <c r="AG5280" t="s">
        <v>549</v>
      </c>
      <c r="AH5280">
        <v>122</v>
      </c>
    </row>
    <row r="5281" spans="1:34" hidden="1" x14ac:dyDescent="0.25">
      <c r="A5281" t="str">
        <f t="shared" si="246"/>
        <v>25 1 3 11 5 2 18 1 0 4599025 258281</v>
      </c>
      <c r="B5281" t="str">
        <f t="shared" si="247"/>
        <v>25 1 3 11 5 2 18 1 0 4599025 258031</v>
      </c>
      <c r="C5281" t="str">
        <f t="shared" si="248"/>
        <v>25 1 3 11 5 2 18 1 0 4599025</v>
      </c>
      <c r="D5281">
        <v>25</v>
      </c>
      <c r="E5281">
        <v>1</v>
      </c>
      <c r="F5281">
        <v>3</v>
      </c>
      <c r="G5281">
        <v>11</v>
      </c>
      <c r="H5281">
        <v>5</v>
      </c>
      <c r="I5281">
        <v>2</v>
      </c>
      <c r="J5281">
        <v>18</v>
      </c>
      <c r="K5281">
        <v>1</v>
      </c>
      <c r="L5281" t="s">
        <v>147</v>
      </c>
      <c r="M5281" t="s">
        <v>156</v>
      </c>
      <c r="N5281" s="13">
        <v>364000000</v>
      </c>
      <c r="O5281">
        <v>258281</v>
      </c>
      <c r="P5281">
        <v>2024</v>
      </c>
      <c r="Q5281">
        <v>800183770</v>
      </c>
      <c r="R5281" t="s">
        <v>1209</v>
      </c>
      <c r="S5281" s="13">
        <v>364000000</v>
      </c>
      <c r="T5281">
        <v>0</v>
      </c>
      <c r="U5281" t="s">
        <v>4683</v>
      </c>
      <c r="V5281" t="s">
        <v>4684</v>
      </c>
      <c r="W5281">
        <v>5016</v>
      </c>
      <c r="X5281">
        <v>0</v>
      </c>
      <c r="Y5281">
        <v>258031</v>
      </c>
      <c r="Z5281">
        <v>20240514</v>
      </c>
      <c r="AA5281">
        <v>2106160558</v>
      </c>
      <c r="AB5281">
        <v>17</v>
      </c>
      <c r="AC5281" t="s">
        <v>2281</v>
      </c>
      <c r="AD5281" t="s">
        <v>2281</v>
      </c>
      <c r="AE5281">
        <v>21101</v>
      </c>
      <c r="AF5281" t="s">
        <v>2281</v>
      </c>
      <c r="AG5281" t="s">
        <v>8138</v>
      </c>
      <c r="AH5281">
        <v>251</v>
      </c>
    </row>
    <row r="5282" spans="1:34" hidden="1" x14ac:dyDescent="0.25">
      <c r="A5282" t="str">
        <f t="shared" si="246"/>
        <v>25 1 3 11 5 2 18 0 0 4599002 258282</v>
      </c>
      <c r="B5282" t="str">
        <f t="shared" si="247"/>
        <v>25 1 3 11 5 2 18 0 0 4599002 258116</v>
      </c>
      <c r="C5282" t="str">
        <f t="shared" si="248"/>
        <v>25 1 3 11 5 2 18 0 0 4599002</v>
      </c>
      <c r="D5282">
        <v>25</v>
      </c>
      <c r="E5282">
        <v>1</v>
      </c>
      <c r="F5282">
        <v>3</v>
      </c>
      <c r="G5282">
        <v>11</v>
      </c>
      <c r="H5282">
        <v>5</v>
      </c>
      <c r="I5282">
        <v>2</v>
      </c>
      <c r="J5282">
        <v>18</v>
      </c>
      <c r="K5282">
        <v>0</v>
      </c>
      <c r="L5282" t="s">
        <v>147</v>
      </c>
      <c r="M5282" t="s">
        <v>178</v>
      </c>
      <c r="N5282" s="13">
        <v>8377840</v>
      </c>
      <c r="O5282">
        <v>258282</v>
      </c>
      <c r="P5282">
        <v>2024</v>
      </c>
      <c r="Q5282">
        <v>890801053</v>
      </c>
      <c r="R5282" t="s">
        <v>784</v>
      </c>
      <c r="S5282" s="13">
        <v>8377840</v>
      </c>
      <c r="T5282">
        <v>0</v>
      </c>
      <c r="U5282" t="s">
        <v>4685</v>
      </c>
      <c r="V5282" t="s">
        <v>2342</v>
      </c>
      <c r="W5282">
        <v>5001</v>
      </c>
      <c r="X5282">
        <v>0</v>
      </c>
      <c r="Y5282">
        <v>258116</v>
      </c>
      <c r="Z5282">
        <v>20240515</v>
      </c>
      <c r="AA5282">
        <v>2024051020</v>
      </c>
      <c r="AB5282">
        <v>0</v>
      </c>
      <c r="AC5282" t="s">
        <v>2281</v>
      </c>
      <c r="AD5282" t="s">
        <v>2281</v>
      </c>
      <c r="AE5282">
        <v>21101</v>
      </c>
      <c r="AF5282" t="s">
        <v>2281</v>
      </c>
      <c r="AG5282" t="s">
        <v>8138</v>
      </c>
      <c r="AH5282">
        <v>100</v>
      </c>
    </row>
    <row r="5283" spans="1:34" hidden="1" x14ac:dyDescent="0.25">
      <c r="A5283" t="str">
        <f t="shared" si="246"/>
        <v>25 1 3 11 5 2 18 0 0 4599002 258283</v>
      </c>
      <c r="B5283" t="str">
        <f t="shared" si="247"/>
        <v>25 1 3 11 5 2 18 0 0 4599002 258111</v>
      </c>
      <c r="C5283" t="str">
        <f t="shared" si="248"/>
        <v>25 1 3 11 5 2 18 0 0 4599002</v>
      </c>
      <c r="D5283">
        <v>25</v>
      </c>
      <c r="E5283">
        <v>1</v>
      </c>
      <c r="F5283">
        <v>3</v>
      </c>
      <c r="G5283">
        <v>11</v>
      </c>
      <c r="H5283">
        <v>5</v>
      </c>
      <c r="I5283">
        <v>2</v>
      </c>
      <c r="J5283">
        <v>18</v>
      </c>
      <c r="K5283">
        <v>0</v>
      </c>
      <c r="L5283" t="s">
        <v>147</v>
      </c>
      <c r="M5283" t="s">
        <v>178</v>
      </c>
      <c r="N5283" s="13">
        <v>1101354</v>
      </c>
      <c r="O5283">
        <v>258283</v>
      </c>
      <c r="P5283">
        <v>2024</v>
      </c>
      <c r="Q5283">
        <v>890801053</v>
      </c>
      <c r="R5283" t="s">
        <v>784</v>
      </c>
      <c r="S5283" s="13">
        <v>1101354</v>
      </c>
      <c r="T5283">
        <v>0</v>
      </c>
      <c r="U5283" t="s">
        <v>4686</v>
      </c>
      <c r="V5283" t="s">
        <v>4176</v>
      </c>
      <c r="W5283">
        <v>5001</v>
      </c>
      <c r="X5283">
        <v>0</v>
      </c>
      <c r="Y5283">
        <v>258111</v>
      </c>
      <c r="Z5283">
        <v>20240515</v>
      </c>
      <c r="AA5283">
        <v>2024051020</v>
      </c>
      <c r="AB5283">
        <v>0</v>
      </c>
      <c r="AC5283" t="s">
        <v>2281</v>
      </c>
      <c r="AD5283" t="s">
        <v>2281</v>
      </c>
      <c r="AE5283">
        <v>21101</v>
      </c>
      <c r="AF5283" t="s">
        <v>2281</v>
      </c>
      <c r="AG5283" t="s">
        <v>8138</v>
      </c>
      <c r="AH5283">
        <v>100</v>
      </c>
    </row>
    <row r="5284" spans="1:34" hidden="1" x14ac:dyDescent="0.25">
      <c r="A5284" t="str">
        <f t="shared" si="246"/>
        <v>25 1 3 11 5 2 18 0 0 4599002 258284</v>
      </c>
      <c r="B5284" t="str">
        <f t="shared" si="247"/>
        <v>25 1 3 11 5 2 18 0 0 4599002 258116</v>
      </c>
      <c r="C5284" t="str">
        <f t="shared" si="248"/>
        <v>25 1 3 11 5 2 18 0 0 4599002</v>
      </c>
      <c r="D5284">
        <v>25</v>
      </c>
      <c r="E5284">
        <v>1</v>
      </c>
      <c r="F5284">
        <v>3</v>
      </c>
      <c r="G5284">
        <v>11</v>
      </c>
      <c r="H5284">
        <v>5</v>
      </c>
      <c r="I5284">
        <v>2</v>
      </c>
      <c r="J5284">
        <v>18</v>
      </c>
      <c r="K5284">
        <v>0</v>
      </c>
      <c r="L5284" t="s">
        <v>147</v>
      </c>
      <c r="M5284" t="s">
        <v>178</v>
      </c>
      <c r="N5284" s="13">
        <v>1815198</v>
      </c>
      <c r="O5284">
        <v>258284</v>
      </c>
      <c r="P5284">
        <v>2024</v>
      </c>
      <c r="Q5284">
        <v>890801053</v>
      </c>
      <c r="R5284" t="s">
        <v>784</v>
      </c>
      <c r="S5284" s="13">
        <v>1815198</v>
      </c>
      <c r="T5284">
        <v>0</v>
      </c>
      <c r="U5284" t="s">
        <v>4687</v>
      </c>
      <c r="V5284" t="s">
        <v>2342</v>
      </c>
      <c r="W5284">
        <v>5001</v>
      </c>
      <c r="X5284">
        <v>0</v>
      </c>
      <c r="Y5284">
        <v>258116</v>
      </c>
      <c r="Z5284">
        <v>20240515</v>
      </c>
      <c r="AA5284">
        <v>2024051020</v>
      </c>
      <c r="AB5284">
        <v>0</v>
      </c>
      <c r="AC5284" t="s">
        <v>2281</v>
      </c>
      <c r="AD5284" t="s">
        <v>2281</v>
      </c>
      <c r="AE5284">
        <v>21101</v>
      </c>
      <c r="AF5284" t="s">
        <v>2281</v>
      </c>
      <c r="AG5284" t="s">
        <v>8138</v>
      </c>
      <c r="AH5284">
        <v>100</v>
      </c>
    </row>
    <row r="5285" spans="1:34" hidden="1" x14ac:dyDescent="0.25">
      <c r="A5285" t="str">
        <f t="shared" si="246"/>
        <v>25 1 3 33 3 2 85 0 0 4003047 258285</v>
      </c>
      <c r="B5285" t="str">
        <f t="shared" si="247"/>
        <v>25 1 3 33 3 2 85 0 0 4003047 258029</v>
      </c>
      <c r="C5285" t="str">
        <f t="shared" si="248"/>
        <v>25 1 3 33 3 2 85 0 0 4003047</v>
      </c>
      <c r="D5285">
        <v>25</v>
      </c>
      <c r="E5285">
        <v>1</v>
      </c>
      <c r="F5285">
        <v>3</v>
      </c>
      <c r="G5285">
        <v>33</v>
      </c>
      <c r="H5285">
        <v>3</v>
      </c>
      <c r="I5285">
        <v>2</v>
      </c>
      <c r="J5285">
        <v>85</v>
      </c>
      <c r="K5285">
        <v>0</v>
      </c>
      <c r="L5285" t="s">
        <v>147</v>
      </c>
      <c r="M5285" t="s">
        <v>542</v>
      </c>
      <c r="N5285" s="13">
        <v>145102954</v>
      </c>
      <c r="O5285">
        <v>258285</v>
      </c>
      <c r="P5285">
        <v>2024</v>
      </c>
      <c r="Q5285">
        <v>810000598</v>
      </c>
      <c r="R5285" t="s">
        <v>2278</v>
      </c>
      <c r="S5285" s="13">
        <v>145102954</v>
      </c>
      <c r="T5285">
        <v>0</v>
      </c>
      <c r="U5285" t="s">
        <v>4688</v>
      </c>
      <c r="V5285" t="s">
        <v>4689</v>
      </c>
      <c r="W5285">
        <v>5004</v>
      </c>
      <c r="X5285">
        <v>0</v>
      </c>
      <c r="Y5285">
        <v>258029</v>
      </c>
      <c r="Z5285">
        <v>20240516</v>
      </c>
      <c r="AA5285">
        <v>2401300267</v>
      </c>
      <c r="AB5285">
        <v>2</v>
      </c>
      <c r="AC5285" t="s">
        <v>2281</v>
      </c>
      <c r="AD5285" t="s">
        <v>2281</v>
      </c>
      <c r="AE5285">
        <v>13152</v>
      </c>
      <c r="AF5285" t="s">
        <v>4656</v>
      </c>
      <c r="AG5285" t="s">
        <v>71</v>
      </c>
      <c r="AH5285">
        <v>261</v>
      </c>
    </row>
    <row r="5286" spans="1:34" hidden="1" x14ac:dyDescent="0.25">
      <c r="A5286" t="str">
        <f t="shared" si="246"/>
        <v>25 1 3 11 5 2 18 0 0 4599002 258286</v>
      </c>
      <c r="B5286" t="str">
        <f t="shared" si="247"/>
        <v>25 1 3 11 5 2 18 0 0 4599002 258114</v>
      </c>
      <c r="C5286" t="str">
        <f t="shared" si="248"/>
        <v>25 1 3 11 5 2 18 0 0 4599002</v>
      </c>
      <c r="D5286">
        <v>25</v>
      </c>
      <c r="E5286">
        <v>1</v>
      </c>
      <c r="F5286">
        <v>3</v>
      </c>
      <c r="G5286">
        <v>11</v>
      </c>
      <c r="H5286">
        <v>5</v>
      </c>
      <c r="I5286">
        <v>2</v>
      </c>
      <c r="J5286">
        <v>18</v>
      </c>
      <c r="K5286">
        <v>0</v>
      </c>
      <c r="L5286" t="s">
        <v>147</v>
      </c>
      <c r="M5286" t="s">
        <v>178</v>
      </c>
      <c r="N5286" s="13">
        <v>7150000</v>
      </c>
      <c r="O5286">
        <v>258286</v>
      </c>
      <c r="P5286">
        <v>2024</v>
      </c>
      <c r="Q5286">
        <v>75088762</v>
      </c>
      <c r="R5286" t="s">
        <v>1541</v>
      </c>
      <c r="S5286" s="13">
        <v>7150000</v>
      </c>
      <c r="T5286">
        <v>53625</v>
      </c>
      <c r="U5286" t="s">
        <v>4690</v>
      </c>
      <c r="V5286" t="s">
        <v>2295</v>
      </c>
      <c r="W5286">
        <v>5004</v>
      </c>
      <c r="X5286">
        <v>2304</v>
      </c>
      <c r="Y5286">
        <v>258114</v>
      </c>
      <c r="Z5286">
        <v>20240516</v>
      </c>
      <c r="AA5286">
        <v>2403080444</v>
      </c>
      <c r="AB5286">
        <v>2</v>
      </c>
      <c r="AC5286" t="s">
        <v>2281</v>
      </c>
      <c r="AD5286" t="s">
        <v>2281</v>
      </c>
      <c r="AE5286">
        <v>21101</v>
      </c>
      <c r="AF5286" t="s">
        <v>2281</v>
      </c>
      <c r="AG5286" t="s">
        <v>8138</v>
      </c>
      <c r="AH5286">
        <v>260</v>
      </c>
    </row>
    <row r="5287" spans="1:34" hidden="1" x14ac:dyDescent="0.25">
      <c r="A5287" t="str">
        <f t="shared" si="246"/>
        <v>25 1 3 33 3 2 85 0 0 4003047 258287</v>
      </c>
      <c r="B5287" t="str">
        <f t="shared" si="247"/>
        <v>25 1 3 33 3 2 85 0 0 4003047 258030</v>
      </c>
      <c r="C5287" t="str">
        <f t="shared" si="248"/>
        <v>25 1 3 33 3 2 85 0 0 4003047</v>
      </c>
      <c r="D5287">
        <v>25</v>
      </c>
      <c r="E5287">
        <v>1</v>
      </c>
      <c r="F5287">
        <v>3</v>
      </c>
      <c r="G5287">
        <v>33</v>
      </c>
      <c r="H5287">
        <v>3</v>
      </c>
      <c r="I5287">
        <v>2</v>
      </c>
      <c r="J5287">
        <v>85</v>
      </c>
      <c r="K5287">
        <v>0</v>
      </c>
      <c r="L5287" t="s">
        <v>147</v>
      </c>
      <c r="M5287" t="s">
        <v>542</v>
      </c>
      <c r="N5287" s="13">
        <v>121966961</v>
      </c>
      <c r="O5287">
        <v>258287</v>
      </c>
      <c r="P5287">
        <v>2024</v>
      </c>
      <c r="Q5287">
        <v>800249174</v>
      </c>
      <c r="R5287" t="s">
        <v>788</v>
      </c>
      <c r="S5287" s="13">
        <v>121966961</v>
      </c>
      <c r="T5287">
        <v>0</v>
      </c>
      <c r="U5287" t="s">
        <v>4691</v>
      </c>
      <c r="V5287" t="s">
        <v>4692</v>
      </c>
      <c r="W5287">
        <v>5004</v>
      </c>
      <c r="X5287">
        <v>0</v>
      </c>
      <c r="Y5287">
        <v>258030</v>
      </c>
      <c r="Z5287">
        <v>20240516</v>
      </c>
      <c r="AA5287">
        <v>2401300268</v>
      </c>
      <c r="AB5287">
        <v>1</v>
      </c>
      <c r="AC5287" t="s">
        <v>2281</v>
      </c>
      <c r="AD5287" t="s">
        <v>2281</v>
      </c>
      <c r="AE5287">
        <v>13152</v>
      </c>
      <c r="AF5287" t="s">
        <v>4656</v>
      </c>
      <c r="AG5287" t="s">
        <v>71</v>
      </c>
      <c r="AH5287">
        <v>261</v>
      </c>
    </row>
    <row r="5288" spans="1:34" hidden="1" x14ac:dyDescent="0.25">
      <c r="A5288" t="str">
        <f t="shared" si="246"/>
        <v>25 1 3 33 3 2 85 0 0 4003047 258288</v>
      </c>
      <c r="B5288" t="str">
        <f t="shared" si="247"/>
        <v>25 1 3 33 3 2 85 0 0 4003047 258030</v>
      </c>
      <c r="C5288" t="str">
        <f t="shared" si="248"/>
        <v>25 1 3 33 3 2 85 0 0 4003047</v>
      </c>
      <c r="D5288">
        <v>25</v>
      </c>
      <c r="E5288">
        <v>1</v>
      </c>
      <c r="F5288">
        <v>3</v>
      </c>
      <c r="G5288">
        <v>33</v>
      </c>
      <c r="H5288">
        <v>3</v>
      </c>
      <c r="I5288">
        <v>2</v>
      </c>
      <c r="J5288">
        <v>85</v>
      </c>
      <c r="K5288">
        <v>0</v>
      </c>
      <c r="L5288" t="s">
        <v>147</v>
      </c>
      <c r="M5288" t="s">
        <v>542</v>
      </c>
      <c r="N5288" s="13">
        <v>114138142</v>
      </c>
      <c r="O5288">
        <v>258288</v>
      </c>
      <c r="P5288">
        <v>2024</v>
      </c>
      <c r="Q5288">
        <v>800249174</v>
      </c>
      <c r="R5288" t="s">
        <v>788</v>
      </c>
      <c r="S5288" s="13">
        <v>114138142</v>
      </c>
      <c r="T5288">
        <v>0</v>
      </c>
      <c r="U5288" t="s">
        <v>4693</v>
      </c>
      <c r="V5288" t="s">
        <v>4694</v>
      </c>
      <c r="W5288">
        <v>5004</v>
      </c>
      <c r="X5288">
        <v>0</v>
      </c>
      <c r="Y5288">
        <v>258030</v>
      </c>
      <c r="Z5288">
        <v>20240516</v>
      </c>
      <c r="AA5288">
        <v>2401300268</v>
      </c>
      <c r="AB5288">
        <v>2</v>
      </c>
      <c r="AC5288" t="s">
        <v>2281</v>
      </c>
      <c r="AD5288" t="s">
        <v>2281</v>
      </c>
      <c r="AE5288">
        <v>13152</v>
      </c>
      <c r="AF5288" t="s">
        <v>4656</v>
      </c>
      <c r="AG5288" t="s">
        <v>71</v>
      </c>
      <c r="AH5288">
        <v>261</v>
      </c>
    </row>
    <row r="5289" spans="1:34" hidden="1" x14ac:dyDescent="0.25">
      <c r="A5289" t="str">
        <f t="shared" si="246"/>
        <v>25 1 3 11 5 2 18 0 0 4599002 258289</v>
      </c>
      <c r="B5289" t="str">
        <f t="shared" si="247"/>
        <v>25 1 3 11 5 2 18 0 0 4599002 258118</v>
      </c>
      <c r="C5289" t="str">
        <f t="shared" si="248"/>
        <v>25 1 3 11 5 2 18 0 0 4599002</v>
      </c>
      <c r="D5289">
        <v>25</v>
      </c>
      <c r="E5289">
        <v>1</v>
      </c>
      <c r="F5289">
        <v>3</v>
      </c>
      <c r="G5289">
        <v>11</v>
      </c>
      <c r="H5289">
        <v>5</v>
      </c>
      <c r="I5289">
        <v>2</v>
      </c>
      <c r="J5289">
        <v>18</v>
      </c>
      <c r="K5289">
        <v>0</v>
      </c>
      <c r="L5289" t="s">
        <v>147</v>
      </c>
      <c r="M5289" t="s">
        <v>178</v>
      </c>
      <c r="N5289" s="13">
        <v>8000000</v>
      </c>
      <c r="O5289">
        <v>258289</v>
      </c>
      <c r="P5289">
        <v>2024</v>
      </c>
      <c r="Q5289">
        <v>75095372</v>
      </c>
      <c r="R5289" t="s">
        <v>1543</v>
      </c>
      <c r="S5289" s="13">
        <v>8000000</v>
      </c>
      <c r="T5289">
        <v>160800</v>
      </c>
      <c r="U5289" t="s">
        <v>4695</v>
      </c>
      <c r="V5289" t="s">
        <v>2295</v>
      </c>
      <c r="W5289">
        <v>5004</v>
      </c>
      <c r="X5289">
        <v>2304</v>
      </c>
      <c r="Y5289">
        <v>258118</v>
      </c>
      <c r="Z5289">
        <v>20240516</v>
      </c>
      <c r="AA5289">
        <v>2403110453</v>
      </c>
      <c r="AB5289">
        <v>2</v>
      </c>
      <c r="AC5289" t="s">
        <v>2281</v>
      </c>
      <c r="AD5289" t="s">
        <v>2281</v>
      </c>
      <c r="AE5289">
        <v>21101</v>
      </c>
      <c r="AF5289" t="s">
        <v>2281</v>
      </c>
      <c r="AG5289" t="s">
        <v>8138</v>
      </c>
      <c r="AH5289">
        <v>260</v>
      </c>
    </row>
    <row r="5290" spans="1:34" hidden="1" x14ac:dyDescent="0.25">
      <c r="A5290" t="str">
        <f t="shared" si="246"/>
        <v>25 1 3 11 5 2 18 0 0 4599002 258290</v>
      </c>
      <c r="B5290" t="str">
        <f t="shared" si="247"/>
        <v>25 1 3 11 5 2 18 0 0 4599002 258166</v>
      </c>
      <c r="C5290" t="str">
        <f t="shared" si="248"/>
        <v>25 1 3 11 5 2 18 0 0 4599002</v>
      </c>
      <c r="D5290">
        <v>25</v>
      </c>
      <c r="E5290">
        <v>1</v>
      </c>
      <c r="F5290">
        <v>3</v>
      </c>
      <c r="G5290">
        <v>11</v>
      </c>
      <c r="H5290">
        <v>5</v>
      </c>
      <c r="I5290">
        <v>2</v>
      </c>
      <c r="J5290">
        <v>18</v>
      </c>
      <c r="K5290">
        <v>0</v>
      </c>
      <c r="L5290" t="s">
        <v>147</v>
      </c>
      <c r="M5290" t="s">
        <v>178</v>
      </c>
      <c r="N5290" s="13">
        <v>4172525</v>
      </c>
      <c r="O5290">
        <v>258290</v>
      </c>
      <c r="P5290">
        <v>2024</v>
      </c>
      <c r="Q5290">
        <v>14795316</v>
      </c>
      <c r="R5290" t="s">
        <v>1551</v>
      </c>
      <c r="S5290" s="13">
        <v>4172525</v>
      </c>
      <c r="T5290">
        <v>0</v>
      </c>
      <c r="U5290" t="s">
        <v>4696</v>
      </c>
      <c r="V5290" t="s">
        <v>2295</v>
      </c>
      <c r="W5290">
        <v>5004</v>
      </c>
      <c r="X5290">
        <v>0</v>
      </c>
      <c r="Y5290">
        <v>258166</v>
      </c>
      <c r="Z5290">
        <v>20240516</v>
      </c>
      <c r="AA5290">
        <v>2404110543</v>
      </c>
      <c r="AB5290">
        <v>1</v>
      </c>
      <c r="AC5290" t="s">
        <v>2281</v>
      </c>
      <c r="AD5290" t="s">
        <v>2281</v>
      </c>
      <c r="AE5290">
        <v>21101</v>
      </c>
      <c r="AF5290" t="s">
        <v>2281</v>
      </c>
      <c r="AG5290" t="s">
        <v>8138</v>
      </c>
      <c r="AH5290">
        <v>260</v>
      </c>
    </row>
    <row r="5291" spans="1:34" hidden="1" x14ac:dyDescent="0.25">
      <c r="A5291" t="str">
        <f t="shared" si="246"/>
        <v>25 11 1 11 3 1 4 0 2110103006 0 258291</v>
      </c>
      <c r="B5291" t="str">
        <f t="shared" si="247"/>
        <v>25 11 1 11 3 1 4 0 2110103006 0 258226</v>
      </c>
      <c r="C5291" t="str">
        <f t="shared" si="248"/>
        <v>25 11 1 11 3 1 4 0 2110103006 0</v>
      </c>
      <c r="D5291">
        <v>25</v>
      </c>
      <c r="E5291">
        <v>11</v>
      </c>
      <c r="F5291">
        <v>1</v>
      </c>
      <c r="G5291">
        <v>11</v>
      </c>
      <c r="H5291">
        <v>3</v>
      </c>
      <c r="I5291">
        <v>1</v>
      </c>
      <c r="J5291">
        <v>4</v>
      </c>
      <c r="K5291">
        <v>0</v>
      </c>
      <c r="L5291" t="s">
        <v>768</v>
      </c>
      <c r="M5291" t="s">
        <v>147</v>
      </c>
      <c r="N5291" s="13">
        <v>66201282</v>
      </c>
      <c r="O5291">
        <v>258291</v>
      </c>
      <c r="P5291">
        <v>2024</v>
      </c>
      <c r="Q5291">
        <v>810005966</v>
      </c>
      <c r="R5291" t="s">
        <v>1562</v>
      </c>
      <c r="S5291" s="13">
        <v>66201282</v>
      </c>
      <c r="T5291">
        <v>0</v>
      </c>
      <c r="U5291" t="s">
        <v>4697</v>
      </c>
      <c r="V5291" t="s">
        <v>2342</v>
      </c>
      <c r="W5291">
        <v>5002</v>
      </c>
      <c r="X5291">
        <v>0</v>
      </c>
      <c r="Y5291">
        <v>258226</v>
      </c>
      <c r="Z5291">
        <v>20240517</v>
      </c>
      <c r="AA5291">
        <v>0</v>
      </c>
      <c r="AB5291">
        <v>0</v>
      </c>
      <c r="AC5291" t="s">
        <v>2281</v>
      </c>
      <c r="AD5291" t="s">
        <v>2281</v>
      </c>
      <c r="AE5291">
        <v>11101</v>
      </c>
      <c r="AF5291" t="s">
        <v>2281</v>
      </c>
      <c r="AG5291" t="s">
        <v>549</v>
      </c>
      <c r="AH5291">
        <v>122</v>
      </c>
    </row>
    <row r="5292" spans="1:34" hidden="1" x14ac:dyDescent="0.25">
      <c r="A5292" t="str">
        <f t="shared" si="246"/>
        <v>25 1 3 11 5 2 18 0 0 4599002 258292</v>
      </c>
      <c r="B5292" t="str">
        <f t="shared" si="247"/>
        <v>25 1 3 11 5 2 18 0 0 4599002 258061</v>
      </c>
      <c r="C5292" t="str">
        <f t="shared" si="248"/>
        <v>25 1 3 11 5 2 18 0 0 4599002</v>
      </c>
      <c r="D5292">
        <v>25</v>
      </c>
      <c r="E5292">
        <v>1</v>
      </c>
      <c r="F5292">
        <v>3</v>
      </c>
      <c r="G5292">
        <v>11</v>
      </c>
      <c r="H5292">
        <v>5</v>
      </c>
      <c r="I5292">
        <v>2</v>
      </c>
      <c r="J5292">
        <v>18</v>
      </c>
      <c r="K5292">
        <v>0</v>
      </c>
      <c r="L5292" t="s">
        <v>147</v>
      </c>
      <c r="M5292" t="s">
        <v>178</v>
      </c>
      <c r="N5292" s="13">
        <v>1921000</v>
      </c>
      <c r="O5292">
        <v>258292</v>
      </c>
      <c r="P5292">
        <v>2024</v>
      </c>
      <c r="Q5292">
        <v>30305893</v>
      </c>
      <c r="R5292" t="s">
        <v>1522</v>
      </c>
      <c r="S5292" s="13">
        <v>1921000</v>
      </c>
      <c r="T5292">
        <v>0</v>
      </c>
      <c r="U5292" t="s">
        <v>4698</v>
      </c>
      <c r="V5292" t="s">
        <v>2295</v>
      </c>
      <c r="W5292">
        <v>5004</v>
      </c>
      <c r="X5292">
        <v>0</v>
      </c>
      <c r="Y5292">
        <v>258061</v>
      </c>
      <c r="Z5292">
        <v>20240520</v>
      </c>
      <c r="AA5292">
        <v>2402200352</v>
      </c>
      <c r="AB5292">
        <v>3</v>
      </c>
      <c r="AC5292" t="s">
        <v>2281</v>
      </c>
      <c r="AD5292" t="s">
        <v>2281</v>
      </c>
      <c r="AE5292">
        <v>21101</v>
      </c>
      <c r="AF5292" t="s">
        <v>2281</v>
      </c>
      <c r="AG5292" t="s">
        <v>8138</v>
      </c>
      <c r="AH5292">
        <v>260</v>
      </c>
    </row>
    <row r="5293" spans="1:34" hidden="1" x14ac:dyDescent="0.25">
      <c r="A5293" t="str">
        <f t="shared" si="246"/>
        <v>25 1 3 11 5 2 18 0 0 4599002 258293</v>
      </c>
      <c r="B5293" t="str">
        <f t="shared" si="247"/>
        <v>25 1 3 11 5 2 18 0 0 4599002 258059</v>
      </c>
      <c r="C5293" t="str">
        <f t="shared" si="248"/>
        <v>25 1 3 11 5 2 18 0 0 4599002</v>
      </c>
      <c r="D5293">
        <v>25</v>
      </c>
      <c r="E5293">
        <v>1</v>
      </c>
      <c r="F5293">
        <v>3</v>
      </c>
      <c r="G5293">
        <v>11</v>
      </c>
      <c r="H5293">
        <v>5</v>
      </c>
      <c r="I5293">
        <v>2</v>
      </c>
      <c r="J5293">
        <v>18</v>
      </c>
      <c r="K5293">
        <v>0</v>
      </c>
      <c r="L5293" t="s">
        <v>147</v>
      </c>
      <c r="M5293" t="s">
        <v>178</v>
      </c>
      <c r="N5293" s="13">
        <v>1921000</v>
      </c>
      <c r="O5293">
        <v>258293</v>
      </c>
      <c r="P5293">
        <v>2024</v>
      </c>
      <c r="Q5293">
        <v>24335431</v>
      </c>
      <c r="R5293" t="s">
        <v>1520</v>
      </c>
      <c r="S5293" s="13">
        <v>1921000</v>
      </c>
      <c r="T5293">
        <v>0</v>
      </c>
      <c r="U5293" t="s">
        <v>4699</v>
      </c>
      <c r="V5293" t="s">
        <v>2295</v>
      </c>
      <c r="W5293">
        <v>5004</v>
      </c>
      <c r="X5293">
        <v>0</v>
      </c>
      <c r="Y5293">
        <v>258059</v>
      </c>
      <c r="Z5293">
        <v>20240520</v>
      </c>
      <c r="AA5293">
        <v>2402200354</v>
      </c>
      <c r="AB5293">
        <v>3</v>
      </c>
      <c r="AC5293" t="s">
        <v>2281</v>
      </c>
      <c r="AD5293" t="s">
        <v>2281</v>
      </c>
      <c r="AE5293">
        <v>21101</v>
      </c>
      <c r="AF5293" t="s">
        <v>2281</v>
      </c>
      <c r="AG5293" t="s">
        <v>8138</v>
      </c>
      <c r="AH5293">
        <v>260</v>
      </c>
    </row>
    <row r="5294" spans="1:34" hidden="1" x14ac:dyDescent="0.25">
      <c r="A5294" t="str">
        <f t="shared" si="246"/>
        <v>25 1 3 11 5 2 18 0 0 4599002 258294</v>
      </c>
      <c r="B5294" t="str">
        <f t="shared" si="247"/>
        <v>25 1 3 11 5 2 18 0 0 4599002 258113</v>
      </c>
      <c r="C5294" t="str">
        <f t="shared" si="248"/>
        <v>25 1 3 11 5 2 18 0 0 4599002</v>
      </c>
      <c r="D5294">
        <v>25</v>
      </c>
      <c r="E5294">
        <v>1</v>
      </c>
      <c r="F5294">
        <v>3</v>
      </c>
      <c r="G5294">
        <v>11</v>
      </c>
      <c r="H5294">
        <v>5</v>
      </c>
      <c r="I5294">
        <v>2</v>
      </c>
      <c r="J5294">
        <v>18</v>
      </c>
      <c r="K5294">
        <v>0</v>
      </c>
      <c r="L5294" t="s">
        <v>147</v>
      </c>
      <c r="M5294" t="s">
        <v>178</v>
      </c>
      <c r="N5294" s="13">
        <v>2384300</v>
      </c>
      <c r="O5294">
        <v>258294</v>
      </c>
      <c r="P5294">
        <v>2024</v>
      </c>
      <c r="Q5294">
        <v>75077311</v>
      </c>
      <c r="R5294" t="s">
        <v>1540</v>
      </c>
      <c r="S5294" s="13">
        <v>2384300</v>
      </c>
      <c r="T5294">
        <v>0</v>
      </c>
      <c r="U5294" t="s">
        <v>4700</v>
      </c>
      <c r="V5294" t="s">
        <v>2295</v>
      </c>
      <c r="W5294">
        <v>5004</v>
      </c>
      <c r="X5294">
        <v>0</v>
      </c>
      <c r="Y5294">
        <v>258113</v>
      </c>
      <c r="Z5294">
        <v>20240520</v>
      </c>
      <c r="AA5294">
        <v>2403070442</v>
      </c>
      <c r="AB5294">
        <v>3</v>
      </c>
      <c r="AC5294" t="s">
        <v>2281</v>
      </c>
      <c r="AD5294" t="s">
        <v>2281</v>
      </c>
      <c r="AE5294">
        <v>21101</v>
      </c>
      <c r="AF5294" t="s">
        <v>2281</v>
      </c>
      <c r="AG5294" t="s">
        <v>8138</v>
      </c>
      <c r="AH5294">
        <v>260</v>
      </c>
    </row>
    <row r="5295" spans="1:34" hidden="1" x14ac:dyDescent="0.25">
      <c r="A5295" t="str">
        <f t="shared" si="246"/>
        <v>25 1 3 11 5 2 18 0 0 4599002 258295</v>
      </c>
      <c r="B5295" t="str">
        <f t="shared" si="247"/>
        <v>25 1 3 11 5 2 18 0 0 4599002 258077</v>
      </c>
      <c r="C5295" t="str">
        <f t="shared" si="248"/>
        <v>25 1 3 11 5 2 18 0 0 4599002</v>
      </c>
      <c r="D5295">
        <v>25</v>
      </c>
      <c r="E5295">
        <v>1</v>
      </c>
      <c r="F5295">
        <v>3</v>
      </c>
      <c r="G5295">
        <v>11</v>
      </c>
      <c r="H5295">
        <v>5</v>
      </c>
      <c r="I5295">
        <v>2</v>
      </c>
      <c r="J5295">
        <v>18</v>
      </c>
      <c r="K5295">
        <v>0</v>
      </c>
      <c r="L5295" t="s">
        <v>147</v>
      </c>
      <c r="M5295" t="s">
        <v>178</v>
      </c>
      <c r="N5295" s="13">
        <v>1921000</v>
      </c>
      <c r="O5295">
        <v>258295</v>
      </c>
      <c r="P5295">
        <v>2024</v>
      </c>
      <c r="Q5295">
        <v>1002608843</v>
      </c>
      <c r="R5295" t="s">
        <v>1527</v>
      </c>
      <c r="S5295" s="13">
        <v>1921000</v>
      </c>
      <c r="T5295">
        <v>0</v>
      </c>
      <c r="U5295" t="s">
        <v>4701</v>
      </c>
      <c r="V5295" t="s">
        <v>2295</v>
      </c>
      <c r="W5295">
        <v>5004</v>
      </c>
      <c r="X5295">
        <v>0</v>
      </c>
      <c r="Y5295">
        <v>258077</v>
      </c>
      <c r="Z5295">
        <v>20240521</v>
      </c>
      <c r="AA5295">
        <v>2402220372</v>
      </c>
      <c r="AB5295">
        <v>3</v>
      </c>
      <c r="AC5295" t="s">
        <v>2281</v>
      </c>
      <c r="AD5295" t="s">
        <v>2281</v>
      </c>
      <c r="AE5295">
        <v>21101</v>
      </c>
      <c r="AF5295" t="s">
        <v>2281</v>
      </c>
      <c r="AG5295" t="s">
        <v>8138</v>
      </c>
      <c r="AH5295">
        <v>260</v>
      </c>
    </row>
    <row r="5296" spans="1:34" hidden="1" x14ac:dyDescent="0.25">
      <c r="A5296" t="str">
        <f t="shared" si="246"/>
        <v>25 1 3 11 5 2 18 0 0 4599002 258296</v>
      </c>
      <c r="B5296" t="str">
        <f t="shared" si="247"/>
        <v>25 1 3 11 5 2 18 0 0 4599002 258060</v>
      </c>
      <c r="C5296" t="str">
        <f t="shared" si="248"/>
        <v>25 1 3 11 5 2 18 0 0 4599002</v>
      </c>
      <c r="D5296">
        <v>25</v>
      </c>
      <c r="E5296">
        <v>1</v>
      </c>
      <c r="F5296">
        <v>3</v>
      </c>
      <c r="G5296">
        <v>11</v>
      </c>
      <c r="H5296">
        <v>5</v>
      </c>
      <c r="I5296">
        <v>2</v>
      </c>
      <c r="J5296">
        <v>18</v>
      </c>
      <c r="K5296">
        <v>0</v>
      </c>
      <c r="L5296" t="s">
        <v>147</v>
      </c>
      <c r="M5296" t="s">
        <v>178</v>
      </c>
      <c r="N5296" s="13">
        <v>1921000</v>
      </c>
      <c r="O5296">
        <v>258296</v>
      </c>
      <c r="P5296">
        <v>2024</v>
      </c>
      <c r="Q5296">
        <v>75101524</v>
      </c>
      <c r="R5296" t="s">
        <v>1521</v>
      </c>
      <c r="S5296" s="13">
        <v>1921000</v>
      </c>
      <c r="T5296">
        <v>0</v>
      </c>
      <c r="U5296" t="s">
        <v>4702</v>
      </c>
      <c r="V5296" t="s">
        <v>2295</v>
      </c>
      <c r="W5296">
        <v>5004</v>
      </c>
      <c r="X5296">
        <v>0</v>
      </c>
      <c r="Y5296">
        <v>258060</v>
      </c>
      <c r="Z5296">
        <v>20240521</v>
      </c>
      <c r="AA5296">
        <v>2402200351</v>
      </c>
      <c r="AB5296">
        <v>3</v>
      </c>
      <c r="AC5296" t="s">
        <v>2281</v>
      </c>
      <c r="AD5296" t="s">
        <v>2281</v>
      </c>
      <c r="AE5296">
        <v>21101</v>
      </c>
      <c r="AF5296" t="s">
        <v>2281</v>
      </c>
      <c r="AG5296" t="s">
        <v>8138</v>
      </c>
      <c r="AH5296">
        <v>260</v>
      </c>
    </row>
    <row r="5297" spans="1:34" hidden="1" x14ac:dyDescent="0.25">
      <c r="A5297" t="str">
        <f t="shared" si="246"/>
        <v>25 1 3 11 5 2 18 0 0 4599002 258298</v>
      </c>
      <c r="B5297" t="str">
        <f t="shared" si="247"/>
        <v>25 1 3 11 5 2 18 0 0 4599002 258056</v>
      </c>
      <c r="C5297" t="str">
        <f t="shared" si="248"/>
        <v>25 1 3 11 5 2 18 0 0 4599002</v>
      </c>
      <c r="D5297">
        <v>25</v>
      </c>
      <c r="E5297">
        <v>1</v>
      </c>
      <c r="F5297">
        <v>3</v>
      </c>
      <c r="G5297">
        <v>11</v>
      </c>
      <c r="H5297">
        <v>5</v>
      </c>
      <c r="I5297">
        <v>2</v>
      </c>
      <c r="J5297">
        <v>18</v>
      </c>
      <c r="K5297">
        <v>0</v>
      </c>
      <c r="L5297" t="s">
        <v>147</v>
      </c>
      <c r="M5297" t="s">
        <v>178</v>
      </c>
      <c r="N5297" s="13">
        <v>2500000</v>
      </c>
      <c r="O5297">
        <v>258298</v>
      </c>
      <c r="P5297">
        <v>2024</v>
      </c>
      <c r="Q5297">
        <v>75105338</v>
      </c>
      <c r="R5297" t="s">
        <v>1519</v>
      </c>
      <c r="S5297" s="13">
        <v>2500000</v>
      </c>
      <c r="T5297">
        <v>0</v>
      </c>
      <c r="U5297" t="s">
        <v>4703</v>
      </c>
      <c r="V5297" t="s">
        <v>2295</v>
      </c>
      <c r="W5297">
        <v>5004</v>
      </c>
      <c r="X5297">
        <v>0</v>
      </c>
      <c r="Y5297">
        <v>258056</v>
      </c>
      <c r="Z5297">
        <v>20240521</v>
      </c>
      <c r="AA5297">
        <v>2402190349</v>
      </c>
      <c r="AB5297">
        <v>3</v>
      </c>
      <c r="AC5297" t="s">
        <v>2281</v>
      </c>
      <c r="AD5297" t="s">
        <v>2281</v>
      </c>
      <c r="AE5297">
        <v>21101</v>
      </c>
      <c r="AF5297" t="s">
        <v>2281</v>
      </c>
      <c r="AG5297" t="s">
        <v>8138</v>
      </c>
      <c r="AH5297">
        <v>260</v>
      </c>
    </row>
    <row r="5298" spans="1:34" hidden="1" x14ac:dyDescent="0.25">
      <c r="A5298" t="str">
        <f t="shared" si="246"/>
        <v>25 1 3 11 5 2 18 0 0 4599002 258299</v>
      </c>
      <c r="B5298" t="str">
        <f t="shared" si="247"/>
        <v>25 1 3 11 5 2 18 0 0 4599002 258089</v>
      </c>
      <c r="C5298" t="str">
        <f t="shared" si="248"/>
        <v>25 1 3 11 5 2 18 0 0 4599002</v>
      </c>
      <c r="D5298">
        <v>25</v>
      </c>
      <c r="E5298">
        <v>1</v>
      </c>
      <c r="F5298">
        <v>3</v>
      </c>
      <c r="G5298">
        <v>11</v>
      </c>
      <c r="H5298">
        <v>5</v>
      </c>
      <c r="I5298">
        <v>2</v>
      </c>
      <c r="J5298">
        <v>18</v>
      </c>
      <c r="K5298">
        <v>0</v>
      </c>
      <c r="L5298" t="s">
        <v>147</v>
      </c>
      <c r="M5298" t="s">
        <v>178</v>
      </c>
      <c r="N5298" s="13">
        <v>7140000</v>
      </c>
      <c r="O5298">
        <v>258299</v>
      </c>
      <c r="P5298">
        <v>2024</v>
      </c>
      <c r="Q5298">
        <v>810006362</v>
      </c>
      <c r="R5298" t="s">
        <v>1533</v>
      </c>
      <c r="S5298" s="13">
        <v>7140000</v>
      </c>
      <c r="T5298">
        <v>240000</v>
      </c>
      <c r="U5298" t="s">
        <v>4704</v>
      </c>
      <c r="V5298" t="s">
        <v>4705</v>
      </c>
      <c r="W5298">
        <v>5004</v>
      </c>
      <c r="X5298">
        <v>2305</v>
      </c>
      <c r="Y5298">
        <v>258089</v>
      </c>
      <c r="Z5298">
        <v>20240521</v>
      </c>
      <c r="AA5298">
        <v>2402280404</v>
      </c>
      <c r="AB5298">
        <v>1</v>
      </c>
      <c r="AC5298" t="s">
        <v>2281</v>
      </c>
      <c r="AD5298" t="s">
        <v>2281</v>
      </c>
      <c r="AE5298">
        <v>21101</v>
      </c>
      <c r="AF5298" t="s">
        <v>2281</v>
      </c>
      <c r="AG5298" t="s">
        <v>8138</v>
      </c>
      <c r="AH5298">
        <v>261</v>
      </c>
    </row>
    <row r="5299" spans="1:34" hidden="1" x14ac:dyDescent="0.25">
      <c r="A5299" t="str">
        <f t="shared" si="246"/>
        <v>25 1 3 11 5 2 18 0 0 4599002 258300</v>
      </c>
      <c r="B5299" t="str">
        <f t="shared" si="247"/>
        <v>25 1 3 11 5 2 18 0 0 4599002 258062</v>
      </c>
      <c r="C5299" t="str">
        <f t="shared" si="248"/>
        <v>25 1 3 11 5 2 18 0 0 4599002</v>
      </c>
      <c r="D5299">
        <v>25</v>
      </c>
      <c r="E5299">
        <v>1</v>
      </c>
      <c r="F5299">
        <v>3</v>
      </c>
      <c r="G5299">
        <v>11</v>
      </c>
      <c r="H5299">
        <v>5</v>
      </c>
      <c r="I5299">
        <v>2</v>
      </c>
      <c r="J5299">
        <v>18</v>
      </c>
      <c r="K5299">
        <v>0</v>
      </c>
      <c r="L5299" t="s">
        <v>147</v>
      </c>
      <c r="M5299" t="s">
        <v>178</v>
      </c>
      <c r="N5299" s="13">
        <v>4500000</v>
      </c>
      <c r="O5299">
        <v>258300</v>
      </c>
      <c r="P5299">
        <v>2024</v>
      </c>
      <c r="Q5299">
        <v>24331276</v>
      </c>
      <c r="R5299" t="s">
        <v>1513</v>
      </c>
      <c r="S5299" s="13">
        <v>4500000</v>
      </c>
      <c r="T5299">
        <v>0</v>
      </c>
      <c r="U5299" t="s">
        <v>4706</v>
      </c>
      <c r="V5299" t="s">
        <v>2295</v>
      </c>
      <c r="W5299">
        <v>5004</v>
      </c>
      <c r="X5299">
        <v>0</v>
      </c>
      <c r="Y5299">
        <v>258062</v>
      </c>
      <c r="Z5299">
        <v>20240521</v>
      </c>
      <c r="AA5299">
        <v>2402200353</v>
      </c>
      <c r="AB5299">
        <v>3</v>
      </c>
      <c r="AC5299" t="s">
        <v>2281</v>
      </c>
      <c r="AD5299" t="s">
        <v>2281</v>
      </c>
      <c r="AE5299">
        <v>21101</v>
      </c>
      <c r="AF5299" t="s">
        <v>2281</v>
      </c>
      <c r="AG5299" t="s">
        <v>8138</v>
      </c>
      <c r="AH5299">
        <v>260</v>
      </c>
    </row>
    <row r="5300" spans="1:34" hidden="1" x14ac:dyDescent="0.25">
      <c r="A5300" t="str">
        <f t="shared" si="246"/>
        <v>25 1 3 11 5 2 18 0 0 4599002 258301</v>
      </c>
      <c r="B5300" t="str">
        <f t="shared" si="247"/>
        <v>25 1 3 11 5 2 18 0 0 4599002 258167</v>
      </c>
      <c r="C5300" t="str">
        <f t="shared" si="248"/>
        <v>25 1 3 11 5 2 18 0 0 4599002</v>
      </c>
      <c r="D5300">
        <v>25</v>
      </c>
      <c r="E5300">
        <v>1</v>
      </c>
      <c r="F5300">
        <v>3</v>
      </c>
      <c r="G5300">
        <v>11</v>
      </c>
      <c r="H5300">
        <v>5</v>
      </c>
      <c r="I5300">
        <v>2</v>
      </c>
      <c r="J5300">
        <v>18</v>
      </c>
      <c r="K5300">
        <v>0</v>
      </c>
      <c r="L5300" t="s">
        <v>147</v>
      </c>
      <c r="M5300" t="s">
        <v>178</v>
      </c>
      <c r="N5300" s="13">
        <v>5066666</v>
      </c>
      <c r="O5300">
        <v>258301</v>
      </c>
      <c r="P5300">
        <v>2024</v>
      </c>
      <c r="Q5300">
        <v>15931816</v>
      </c>
      <c r="R5300" t="s">
        <v>1552</v>
      </c>
      <c r="S5300" s="13">
        <v>5066666</v>
      </c>
      <c r="T5300">
        <v>0</v>
      </c>
      <c r="U5300" t="s">
        <v>4707</v>
      </c>
      <c r="V5300" t="s">
        <v>2295</v>
      </c>
      <c r="W5300">
        <v>5004</v>
      </c>
      <c r="X5300">
        <v>2304</v>
      </c>
      <c r="Y5300">
        <v>258167</v>
      </c>
      <c r="Z5300">
        <v>20240522</v>
      </c>
      <c r="AA5300">
        <v>2404110544</v>
      </c>
      <c r="AB5300">
        <v>1</v>
      </c>
      <c r="AC5300" t="s">
        <v>2281</v>
      </c>
      <c r="AD5300" t="s">
        <v>2281</v>
      </c>
      <c r="AE5300">
        <v>21101</v>
      </c>
      <c r="AF5300" t="s">
        <v>2281</v>
      </c>
      <c r="AG5300" t="s">
        <v>8138</v>
      </c>
      <c r="AH5300">
        <v>260</v>
      </c>
    </row>
    <row r="5301" spans="1:34" hidden="1" x14ac:dyDescent="0.25">
      <c r="A5301" t="str">
        <f t="shared" si="246"/>
        <v>25 11 1 11 2 1 25 0 2120202007 0 258302</v>
      </c>
      <c r="B5301" t="str">
        <f t="shared" si="247"/>
        <v>25 11 1 11 2 1 25 0 2120202007 0 258131</v>
      </c>
      <c r="C5301" t="str">
        <f t="shared" si="248"/>
        <v>25 11 1 11 2 1 25 0 2120202007 0</v>
      </c>
      <c r="D5301">
        <v>25</v>
      </c>
      <c r="E5301">
        <v>11</v>
      </c>
      <c r="F5301">
        <v>1</v>
      </c>
      <c r="G5301">
        <v>11</v>
      </c>
      <c r="H5301">
        <v>2</v>
      </c>
      <c r="I5301">
        <v>1</v>
      </c>
      <c r="J5301">
        <v>25</v>
      </c>
      <c r="K5301">
        <v>0</v>
      </c>
      <c r="L5301" t="s">
        <v>756</v>
      </c>
      <c r="M5301" t="s">
        <v>147</v>
      </c>
      <c r="N5301" s="13">
        <v>1202100</v>
      </c>
      <c r="O5301">
        <v>258302</v>
      </c>
      <c r="P5301">
        <v>2024</v>
      </c>
      <c r="Q5301">
        <v>800222518</v>
      </c>
      <c r="R5301" t="s">
        <v>1559</v>
      </c>
      <c r="S5301" s="13">
        <v>1202100</v>
      </c>
      <c r="T5301">
        <v>0</v>
      </c>
      <c r="U5301" t="s">
        <v>4708</v>
      </c>
      <c r="V5301" t="s">
        <v>2295</v>
      </c>
      <c r="W5301">
        <v>5004</v>
      </c>
      <c r="X5301">
        <v>0</v>
      </c>
      <c r="Y5301">
        <v>258131</v>
      </c>
      <c r="Z5301">
        <v>20240522</v>
      </c>
      <c r="AA5301">
        <v>0</v>
      </c>
      <c r="AB5301">
        <v>0</v>
      </c>
      <c r="AC5301" t="s">
        <v>2281</v>
      </c>
      <c r="AD5301" t="s">
        <v>2281</v>
      </c>
      <c r="AE5301">
        <v>11101</v>
      </c>
      <c r="AF5301" t="s">
        <v>2281</v>
      </c>
      <c r="AG5301" t="s">
        <v>549</v>
      </c>
      <c r="AH5301">
        <v>122</v>
      </c>
    </row>
    <row r="5302" spans="1:34" hidden="1" x14ac:dyDescent="0.25">
      <c r="A5302" t="str">
        <f t="shared" si="246"/>
        <v>25 11 1 22 3 2 13 0 213070200202 0 258303</v>
      </c>
      <c r="B5302" t="str">
        <f t="shared" si="247"/>
        <v>25 11 1 22 3 2 13 0 213070200202 0 258228</v>
      </c>
      <c r="C5302" t="str">
        <f t="shared" si="248"/>
        <v>25 11 1 22 3 2 13 0 213070200202 0</v>
      </c>
      <c r="D5302">
        <v>25</v>
      </c>
      <c r="E5302">
        <v>11</v>
      </c>
      <c r="F5302">
        <v>1</v>
      </c>
      <c r="G5302">
        <v>22</v>
      </c>
      <c r="H5302">
        <v>3</v>
      </c>
      <c r="I5302">
        <v>2</v>
      </c>
      <c r="J5302">
        <v>13</v>
      </c>
      <c r="K5302">
        <v>0</v>
      </c>
      <c r="L5302" t="s">
        <v>772</v>
      </c>
      <c r="M5302" t="s">
        <v>147</v>
      </c>
      <c r="N5302" s="13">
        <v>105122</v>
      </c>
      <c r="O5302">
        <v>258303</v>
      </c>
      <c r="P5302">
        <v>2024</v>
      </c>
      <c r="Q5302">
        <v>830053105</v>
      </c>
      <c r="R5302" t="s">
        <v>1617</v>
      </c>
      <c r="S5302" s="13">
        <v>105122</v>
      </c>
      <c r="T5302">
        <v>0</v>
      </c>
      <c r="U5302" t="s">
        <v>4709</v>
      </c>
      <c r="V5302" t="s">
        <v>766</v>
      </c>
      <c r="W5302">
        <v>5001</v>
      </c>
      <c r="X5302">
        <v>0</v>
      </c>
      <c r="Y5302">
        <v>258228</v>
      </c>
      <c r="Z5302">
        <v>20240522</v>
      </c>
      <c r="AA5302">
        <v>0</v>
      </c>
      <c r="AB5302">
        <v>0</v>
      </c>
      <c r="AC5302" t="s">
        <v>2281</v>
      </c>
      <c r="AD5302" t="s">
        <v>2281</v>
      </c>
      <c r="AE5302">
        <v>11220</v>
      </c>
      <c r="AF5302" t="s">
        <v>4434</v>
      </c>
      <c r="AG5302" t="s">
        <v>77</v>
      </c>
      <c r="AH5302">
        <v>122</v>
      </c>
    </row>
    <row r="5303" spans="1:34" hidden="1" x14ac:dyDescent="0.25">
      <c r="A5303" t="str">
        <f t="shared" si="246"/>
        <v>25 11 1 22 3 2 13 0 213070200202 0 258304</v>
      </c>
      <c r="B5303" t="str">
        <f t="shared" si="247"/>
        <v>25 11 1 22 3 2 13 0 213070200202 0 258227</v>
      </c>
      <c r="C5303" t="str">
        <f t="shared" si="248"/>
        <v>25 11 1 22 3 2 13 0 213070200202 0</v>
      </c>
      <c r="D5303">
        <v>25</v>
      </c>
      <c r="E5303">
        <v>11</v>
      </c>
      <c r="F5303">
        <v>1</v>
      </c>
      <c r="G5303">
        <v>22</v>
      </c>
      <c r="H5303">
        <v>3</v>
      </c>
      <c r="I5303">
        <v>2</v>
      </c>
      <c r="J5303">
        <v>13</v>
      </c>
      <c r="K5303">
        <v>0</v>
      </c>
      <c r="L5303" t="s">
        <v>772</v>
      </c>
      <c r="M5303" t="s">
        <v>147</v>
      </c>
      <c r="N5303" s="13">
        <v>735249</v>
      </c>
      <c r="O5303">
        <v>258304</v>
      </c>
      <c r="P5303">
        <v>2024</v>
      </c>
      <c r="Q5303">
        <v>899999053</v>
      </c>
      <c r="R5303" t="s">
        <v>1620</v>
      </c>
      <c r="S5303" s="13">
        <v>735249</v>
      </c>
      <c r="T5303">
        <v>0</v>
      </c>
      <c r="U5303" t="s">
        <v>4710</v>
      </c>
      <c r="V5303" t="s">
        <v>766</v>
      </c>
      <c r="W5303">
        <v>5001</v>
      </c>
      <c r="X5303">
        <v>0</v>
      </c>
      <c r="Y5303">
        <v>258227</v>
      </c>
      <c r="Z5303">
        <v>20240522</v>
      </c>
      <c r="AA5303">
        <v>0</v>
      </c>
      <c r="AB5303">
        <v>0</v>
      </c>
      <c r="AC5303" t="s">
        <v>2281</v>
      </c>
      <c r="AD5303" t="s">
        <v>2281</v>
      </c>
      <c r="AE5303">
        <v>11220</v>
      </c>
      <c r="AF5303" t="s">
        <v>4434</v>
      </c>
      <c r="AG5303" t="s">
        <v>77</v>
      </c>
      <c r="AH5303">
        <v>122</v>
      </c>
    </row>
    <row r="5304" spans="1:34" hidden="1" x14ac:dyDescent="0.25">
      <c r="A5304" t="str">
        <f t="shared" si="246"/>
        <v>25 11 1 22 3 2 13 0 213070200202 0 258305</v>
      </c>
      <c r="B5304" t="str">
        <f t="shared" si="247"/>
        <v>25 11 1 22 3 2 13 0 213070200202 0 258229</v>
      </c>
      <c r="C5304" t="str">
        <f t="shared" si="248"/>
        <v>25 11 1 22 3 2 13 0 213070200202 0</v>
      </c>
      <c r="D5304">
        <v>25</v>
      </c>
      <c r="E5304">
        <v>11</v>
      </c>
      <c r="F5304">
        <v>1</v>
      </c>
      <c r="G5304">
        <v>22</v>
      </c>
      <c r="H5304">
        <v>3</v>
      </c>
      <c r="I5304">
        <v>2</v>
      </c>
      <c r="J5304">
        <v>13</v>
      </c>
      <c r="K5304">
        <v>0</v>
      </c>
      <c r="L5304" t="s">
        <v>772</v>
      </c>
      <c r="M5304" t="s">
        <v>147</v>
      </c>
      <c r="N5304" s="13">
        <v>7439174</v>
      </c>
      <c r="O5304">
        <v>258305</v>
      </c>
      <c r="P5304">
        <v>2024</v>
      </c>
      <c r="Q5304">
        <v>900336004</v>
      </c>
      <c r="R5304" t="s">
        <v>2706</v>
      </c>
      <c r="S5304" s="13">
        <v>7439174</v>
      </c>
      <c r="T5304">
        <v>0</v>
      </c>
      <c r="U5304" t="s">
        <v>4711</v>
      </c>
      <c r="V5304" t="s">
        <v>766</v>
      </c>
      <c r="W5304">
        <v>5001</v>
      </c>
      <c r="X5304">
        <v>0</v>
      </c>
      <c r="Y5304">
        <v>258229</v>
      </c>
      <c r="Z5304">
        <v>20240522</v>
      </c>
      <c r="AA5304">
        <v>0</v>
      </c>
      <c r="AB5304">
        <v>0</v>
      </c>
      <c r="AC5304" t="s">
        <v>2281</v>
      </c>
      <c r="AD5304" t="s">
        <v>2281</v>
      </c>
      <c r="AE5304">
        <v>11220</v>
      </c>
      <c r="AF5304" t="s">
        <v>4434</v>
      </c>
      <c r="AG5304" t="s">
        <v>77</v>
      </c>
      <c r="AH5304">
        <v>122</v>
      </c>
    </row>
    <row r="5305" spans="1:34" hidden="1" x14ac:dyDescent="0.25">
      <c r="A5305" t="str">
        <f t="shared" si="246"/>
        <v>25 11 1 22 3 2 13 0 213070200202 0 258306</v>
      </c>
      <c r="B5305" t="str">
        <f t="shared" si="247"/>
        <v>25 11 1 22 3 2 13 0 213070200202 0 258230</v>
      </c>
      <c r="C5305" t="str">
        <f t="shared" si="248"/>
        <v>25 11 1 22 3 2 13 0 213070200202 0</v>
      </c>
      <c r="D5305">
        <v>25</v>
      </c>
      <c r="E5305">
        <v>11</v>
      </c>
      <c r="F5305">
        <v>1</v>
      </c>
      <c r="G5305">
        <v>22</v>
      </c>
      <c r="H5305">
        <v>3</v>
      </c>
      <c r="I5305">
        <v>2</v>
      </c>
      <c r="J5305">
        <v>13</v>
      </c>
      <c r="K5305">
        <v>0</v>
      </c>
      <c r="L5305" t="s">
        <v>772</v>
      </c>
      <c r="M5305" t="s">
        <v>147</v>
      </c>
      <c r="N5305" s="13">
        <v>30839218</v>
      </c>
      <c r="O5305">
        <v>258306</v>
      </c>
      <c r="P5305">
        <v>2024</v>
      </c>
      <c r="Q5305">
        <v>900336004</v>
      </c>
      <c r="R5305" t="s">
        <v>2706</v>
      </c>
      <c r="S5305" s="13">
        <v>30839218</v>
      </c>
      <c r="T5305">
        <v>0</v>
      </c>
      <c r="U5305" t="s">
        <v>4712</v>
      </c>
      <c r="V5305" t="s">
        <v>766</v>
      </c>
      <c r="W5305">
        <v>5001</v>
      </c>
      <c r="X5305">
        <v>0</v>
      </c>
      <c r="Y5305">
        <v>258230</v>
      </c>
      <c r="Z5305">
        <v>20240522</v>
      </c>
      <c r="AA5305">
        <v>0</v>
      </c>
      <c r="AB5305">
        <v>0</v>
      </c>
      <c r="AC5305" t="s">
        <v>2281</v>
      </c>
      <c r="AD5305" t="s">
        <v>2281</v>
      </c>
      <c r="AE5305">
        <v>11220</v>
      </c>
      <c r="AF5305" t="s">
        <v>4434</v>
      </c>
      <c r="AG5305" t="s">
        <v>77</v>
      </c>
      <c r="AH5305">
        <v>122</v>
      </c>
    </row>
    <row r="5306" spans="1:34" hidden="1" x14ac:dyDescent="0.25">
      <c r="A5306" t="str">
        <f t="shared" si="246"/>
        <v>25 11 1 22 3 2 13 0 213070200202 0 258307</v>
      </c>
      <c r="B5306" t="str">
        <f t="shared" si="247"/>
        <v>25 11 1 22 3 2 13 0 213070200202 0 258231</v>
      </c>
      <c r="C5306" t="str">
        <f t="shared" si="248"/>
        <v>25 11 1 22 3 2 13 0 213070200202 0</v>
      </c>
      <c r="D5306">
        <v>25</v>
      </c>
      <c r="E5306">
        <v>11</v>
      </c>
      <c r="F5306">
        <v>1</v>
      </c>
      <c r="G5306">
        <v>22</v>
      </c>
      <c r="H5306">
        <v>3</v>
      </c>
      <c r="I5306">
        <v>2</v>
      </c>
      <c r="J5306">
        <v>13</v>
      </c>
      <c r="K5306">
        <v>0</v>
      </c>
      <c r="L5306" t="s">
        <v>772</v>
      </c>
      <c r="M5306" t="s">
        <v>147</v>
      </c>
      <c r="N5306" s="13">
        <v>1052108</v>
      </c>
      <c r="O5306">
        <v>258307</v>
      </c>
      <c r="P5306">
        <v>2024</v>
      </c>
      <c r="Q5306">
        <v>899999094</v>
      </c>
      <c r="R5306" t="s">
        <v>1615</v>
      </c>
      <c r="S5306" s="13">
        <v>1052108</v>
      </c>
      <c r="T5306">
        <v>0</v>
      </c>
      <c r="U5306" t="s">
        <v>4713</v>
      </c>
      <c r="V5306" t="s">
        <v>766</v>
      </c>
      <c r="W5306">
        <v>5001</v>
      </c>
      <c r="X5306">
        <v>0</v>
      </c>
      <c r="Y5306">
        <v>258231</v>
      </c>
      <c r="Z5306">
        <v>20240522</v>
      </c>
      <c r="AA5306">
        <v>0</v>
      </c>
      <c r="AB5306">
        <v>0</v>
      </c>
      <c r="AC5306" t="s">
        <v>2281</v>
      </c>
      <c r="AD5306" t="s">
        <v>2281</v>
      </c>
      <c r="AE5306">
        <v>11220</v>
      </c>
      <c r="AF5306" t="s">
        <v>4434</v>
      </c>
      <c r="AG5306" t="s">
        <v>77</v>
      </c>
      <c r="AH5306">
        <v>122</v>
      </c>
    </row>
    <row r="5307" spans="1:34" hidden="1" x14ac:dyDescent="0.25">
      <c r="A5307" t="str">
        <f t="shared" si="246"/>
        <v>25 11 1 22 3 2 13 0 213070200202 0 258308</v>
      </c>
      <c r="B5307" t="str">
        <f t="shared" si="247"/>
        <v>25 11 1 22 3 2 13 0 213070200202 0 258232</v>
      </c>
      <c r="C5307" t="str">
        <f t="shared" si="248"/>
        <v>25 11 1 22 3 2 13 0 213070200202 0</v>
      </c>
      <c r="D5307">
        <v>25</v>
      </c>
      <c r="E5307">
        <v>11</v>
      </c>
      <c r="F5307">
        <v>1</v>
      </c>
      <c r="G5307">
        <v>22</v>
      </c>
      <c r="H5307">
        <v>3</v>
      </c>
      <c r="I5307">
        <v>2</v>
      </c>
      <c r="J5307">
        <v>13</v>
      </c>
      <c r="K5307">
        <v>0</v>
      </c>
      <c r="L5307" t="s">
        <v>772</v>
      </c>
      <c r="M5307" t="s">
        <v>147</v>
      </c>
      <c r="N5307" s="13">
        <v>16869860</v>
      </c>
      <c r="O5307">
        <v>258308</v>
      </c>
      <c r="P5307">
        <v>2024</v>
      </c>
      <c r="Q5307">
        <v>890801167</v>
      </c>
      <c r="R5307" t="s">
        <v>1621</v>
      </c>
      <c r="S5307" s="13">
        <v>16869860</v>
      </c>
      <c r="T5307">
        <v>0</v>
      </c>
      <c r="U5307" t="s">
        <v>4714</v>
      </c>
      <c r="V5307" t="s">
        <v>766</v>
      </c>
      <c r="W5307">
        <v>5001</v>
      </c>
      <c r="X5307">
        <v>0</v>
      </c>
      <c r="Y5307">
        <v>258232</v>
      </c>
      <c r="Z5307">
        <v>20240522</v>
      </c>
      <c r="AA5307">
        <v>0</v>
      </c>
      <c r="AB5307">
        <v>0</v>
      </c>
      <c r="AC5307" t="s">
        <v>2281</v>
      </c>
      <c r="AD5307" t="s">
        <v>2281</v>
      </c>
      <c r="AE5307">
        <v>11220</v>
      </c>
      <c r="AF5307" t="s">
        <v>4434</v>
      </c>
      <c r="AG5307" t="s">
        <v>77</v>
      </c>
      <c r="AH5307">
        <v>122</v>
      </c>
    </row>
    <row r="5308" spans="1:34" hidden="1" x14ac:dyDescent="0.25">
      <c r="A5308" t="str">
        <f t="shared" si="246"/>
        <v>25 11 1 22 3 2 13 0 213070200202 0 258309</v>
      </c>
      <c r="B5308" t="str">
        <f t="shared" si="247"/>
        <v>25 11 1 22 3 2 13 0 213070200202 0 258233</v>
      </c>
      <c r="C5308" t="str">
        <f t="shared" si="248"/>
        <v>25 11 1 22 3 2 13 0 213070200202 0</v>
      </c>
      <c r="D5308">
        <v>25</v>
      </c>
      <c r="E5308">
        <v>11</v>
      </c>
      <c r="F5308">
        <v>1</v>
      </c>
      <c r="G5308">
        <v>22</v>
      </c>
      <c r="H5308">
        <v>3</v>
      </c>
      <c r="I5308">
        <v>2</v>
      </c>
      <c r="J5308">
        <v>13</v>
      </c>
      <c r="K5308">
        <v>0</v>
      </c>
      <c r="L5308" t="s">
        <v>772</v>
      </c>
      <c r="M5308" t="s">
        <v>147</v>
      </c>
      <c r="N5308" s="13">
        <v>937493</v>
      </c>
      <c r="O5308">
        <v>258309</v>
      </c>
      <c r="P5308">
        <v>2024</v>
      </c>
      <c r="Q5308">
        <v>860041163</v>
      </c>
      <c r="R5308" t="s">
        <v>1613</v>
      </c>
      <c r="S5308" s="13">
        <v>937493</v>
      </c>
      <c r="T5308">
        <v>0</v>
      </c>
      <c r="U5308" t="s">
        <v>4715</v>
      </c>
      <c r="V5308" t="s">
        <v>766</v>
      </c>
      <c r="W5308">
        <v>5001</v>
      </c>
      <c r="X5308">
        <v>0</v>
      </c>
      <c r="Y5308">
        <v>258233</v>
      </c>
      <c r="Z5308">
        <v>20240522</v>
      </c>
      <c r="AA5308">
        <v>0</v>
      </c>
      <c r="AB5308">
        <v>0</v>
      </c>
      <c r="AC5308" t="s">
        <v>2281</v>
      </c>
      <c r="AD5308" t="s">
        <v>2281</v>
      </c>
      <c r="AE5308">
        <v>11220</v>
      </c>
      <c r="AF5308" t="s">
        <v>4434</v>
      </c>
      <c r="AG5308" t="s">
        <v>77</v>
      </c>
      <c r="AH5308">
        <v>122</v>
      </c>
    </row>
    <row r="5309" spans="1:34" hidden="1" x14ac:dyDescent="0.25">
      <c r="A5309" t="str">
        <f t="shared" si="246"/>
        <v>25 1 3 11 5 2 18 0 0 4599002 258310</v>
      </c>
      <c r="B5309" t="str">
        <f t="shared" si="247"/>
        <v>25 1 3 11 5 2 18 0 0 4599002 258017</v>
      </c>
      <c r="C5309" t="str">
        <f t="shared" si="248"/>
        <v>25 1 3 11 5 2 18 0 0 4599002</v>
      </c>
      <c r="D5309">
        <v>25</v>
      </c>
      <c r="E5309">
        <v>1</v>
      </c>
      <c r="F5309">
        <v>3</v>
      </c>
      <c r="G5309">
        <v>11</v>
      </c>
      <c r="H5309">
        <v>5</v>
      </c>
      <c r="I5309">
        <v>2</v>
      </c>
      <c r="J5309">
        <v>18</v>
      </c>
      <c r="K5309">
        <v>0</v>
      </c>
      <c r="L5309" t="s">
        <v>147</v>
      </c>
      <c r="M5309" t="s">
        <v>178</v>
      </c>
      <c r="N5309" s="13">
        <v>2113100</v>
      </c>
      <c r="O5309">
        <v>258310</v>
      </c>
      <c r="P5309">
        <v>2024</v>
      </c>
      <c r="Q5309">
        <v>24339440</v>
      </c>
      <c r="R5309" t="s">
        <v>1516</v>
      </c>
      <c r="S5309" s="13">
        <v>2113100</v>
      </c>
      <c r="T5309">
        <v>0</v>
      </c>
      <c r="U5309" t="s">
        <v>4716</v>
      </c>
      <c r="V5309" t="s">
        <v>2295</v>
      </c>
      <c r="W5309">
        <v>5004</v>
      </c>
      <c r="X5309">
        <v>0</v>
      </c>
      <c r="Y5309">
        <v>258017</v>
      </c>
      <c r="Z5309">
        <v>20240522</v>
      </c>
      <c r="AA5309">
        <v>2401230216</v>
      </c>
      <c r="AB5309">
        <v>4</v>
      </c>
      <c r="AC5309" t="s">
        <v>2281</v>
      </c>
      <c r="AD5309" t="s">
        <v>2281</v>
      </c>
      <c r="AE5309">
        <v>21101</v>
      </c>
      <c r="AF5309" t="s">
        <v>2281</v>
      </c>
      <c r="AG5309" t="s">
        <v>8138</v>
      </c>
      <c r="AH5309">
        <v>260</v>
      </c>
    </row>
    <row r="5310" spans="1:34" hidden="1" x14ac:dyDescent="0.25">
      <c r="A5310" t="str">
        <f t="shared" si="246"/>
        <v>25 1 3 11 5 2 18 0 0 4599002 258311</v>
      </c>
      <c r="B5310" t="str">
        <f t="shared" si="247"/>
        <v>25 1 3 11 5 2 18 0 0 4599002 258071</v>
      </c>
      <c r="C5310" t="str">
        <f t="shared" si="248"/>
        <v>25 1 3 11 5 2 18 0 0 4599002</v>
      </c>
      <c r="D5310">
        <v>25</v>
      </c>
      <c r="E5310">
        <v>1</v>
      </c>
      <c r="F5310">
        <v>3</v>
      </c>
      <c r="G5310">
        <v>11</v>
      </c>
      <c r="H5310">
        <v>5</v>
      </c>
      <c r="I5310">
        <v>2</v>
      </c>
      <c r="J5310">
        <v>18</v>
      </c>
      <c r="K5310">
        <v>0</v>
      </c>
      <c r="L5310" t="s">
        <v>147</v>
      </c>
      <c r="M5310" t="s">
        <v>178</v>
      </c>
      <c r="N5310" s="13">
        <v>1921000</v>
      </c>
      <c r="O5310">
        <v>258311</v>
      </c>
      <c r="P5310">
        <v>2024</v>
      </c>
      <c r="Q5310">
        <v>1053840022</v>
      </c>
      <c r="R5310" t="s">
        <v>1524</v>
      </c>
      <c r="S5310" s="13">
        <v>1921000</v>
      </c>
      <c r="T5310">
        <v>0</v>
      </c>
      <c r="U5310" t="s">
        <v>4717</v>
      </c>
      <c r="V5310" t="s">
        <v>2295</v>
      </c>
      <c r="W5310">
        <v>5004</v>
      </c>
      <c r="X5310">
        <v>0</v>
      </c>
      <c r="Y5310">
        <v>258071</v>
      </c>
      <c r="Z5310">
        <v>20240522</v>
      </c>
      <c r="AA5310">
        <v>2402210366</v>
      </c>
      <c r="AB5310">
        <v>3</v>
      </c>
      <c r="AC5310" t="s">
        <v>2281</v>
      </c>
      <c r="AD5310" t="s">
        <v>2281</v>
      </c>
      <c r="AE5310">
        <v>21101</v>
      </c>
      <c r="AF5310" t="s">
        <v>2281</v>
      </c>
      <c r="AG5310" t="s">
        <v>8138</v>
      </c>
      <c r="AH5310">
        <v>260</v>
      </c>
    </row>
    <row r="5311" spans="1:34" hidden="1" x14ac:dyDescent="0.25">
      <c r="A5311" t="str">
        <f t="shared" si="246"/>
        <v>25 1 3 11 5 2 18 0 0 4599002 258312</v>
      </c>
      <c r="B5311" t="str">
        <f t="shared" si="247"/>
        <v>25 1 3 11 5 2 18 0 0 4599002 258105</v>
      </c>
      <c r="C5311" t="str">
        <f t="shared" si="248"/>
        <v>25 1 3 11 5 2 18 0 0 4599002</v>
      </c>
      <c r="D5311">
        <v>25</v>
      </c>
      <c r="E5311">
        <v>1</v>
      </c>
      <c r="F5311">
        <v>3</v>
      </c>
      <c r="G5311">
        <v>11</v>
      </c>
      <c r="H5311">
        <v>5</v>
      </c>
      <c r="I5311">
        <v>2</v>
      </c>
      <c r="J5311">
        <v>18</v>
      </c>
      <c r="K5311">
        <v>0</v>
      </c>
      <c r="L5311" t="s">
        <v>147</v>
      </c>
      <c r="M5311" t="s">
        <v>178</v>
      </c>
      <c r="N5311" s="13">
        <v>2384300</v>
      </c>
      <c r="O5311">
        <v>258312</v>
      </c>
      <c r="P5311">
        <v>2024</v>
      </c>
      <c r="Q5311">
        <v>1053814991</v>
      </c>
      <c r="R5311" t="s">
        <v>1538</v>
      </c>
      <c r="S5311" s="13">
        <v>2384300</v>
      </c>
      <c r="T5311">
        <v>0</v>
      </c>
      <c r="U5311" t="s">
        <v>4718</v>
      </c>
      <c r="V5311" t="s">
        <v>2295</v>
      </c>
      <c r="W5311">
        <v>5004</v>
      </c>
      <c r="X5311">
        <v>0</v>
      </c>
      <c r="Y5311">
        <v>258105</v>
      </c>
      <c r="Z5311">
        <v>20240522</v>
      </c>
      <c r="AA5311">
        <v>2403060430</v>
      </c>
      <c r="AB5311">
        <v>3</v>
      </c>
      <c r="AC5311" t="s">
        <v>2281</v>
      </c>
      <c r="AD5311" t="s">
        <v>2281</v>
      </c>
      <c r="AE5311">
        <v>21101</v>
      </c>
      <c r="AF5311" t="s">
        <v>2281</v>
      </c>
      <c r="AG5311" t="s">
        <v>8138</v>
      </c>
      <c r="AH5311">
        <v>260</v>
      </c>
    </row>
    <row r="5312" spans="1:34" hidden="1" x14ac:dyDescent="0.25">
      <c r="A5312" t="str">
        <f t="shared" si="246"/>
        <v>25 1 3 11 5 2 18 0 0 4599002 258313</v>
      </c>
      <c r="B5312" t="str">
        <f t="shared" si="247"/>
        <v>25 1 3 11 5 2 18 0 0 4599002 258129</v>
      </c>
      <c r="C5312" t="str">
        <f t="shared" si="248"/>
        <v>25 1 3 11 5 2 18 0 0 4599002</v>
      </c>
      <c r="D5312">
        <v>25</v>
      </c>
      <c r="E5312">
        <v>1</v>
      </c>
      <c r="F5312">
        <v>3</v>
      </c>
      <c r="G5312">
        <v>11</v>
      </c>
      <c r="H5312">
        <v>5</v>
      </c>
      <c r="I5312">
        <v>2</v>
      </c>
      <c r="J5312">
        <v>18</v>
      </c>
      <c r="K5312">
        <v>0</v>
      </c>
      <c r="L5312" t="s">
        <v>147</v>
      </c>
      <c r="M5312" t="s">
        <v>178</v>
      </c>
      <c r="N5312" s="13">
        <v>4172525</v>
      </c>
      <c r="O5312">
        <v>258313</v>
      </c>
      <c r="P5312">
        <v>2024</v>
      </c>
      <c r="Q5312">
        <v>24347071</v>
      </c>
      <c r="R5312" t="s">
        <v>1544</v>
      </c>
      <c r="S5312" s="13">
        <v>4172525</v>
      </c>
      <c r="T5312">
        <v>0</v>
      </c>
      <c r="U5312" t="s">
        <v>4719</v>
      </c>
      <c r="V5312" t="s">
        <v>2295</v>
      </c>
      <c r="W5312">
        <v>5004</v>
      </c>
      <c r="X5312">
        <v>0</v>
      </c>
      <c r="Y5312">
        <v>258129</v>
      </c>
      <c r="Z5312">
        <v>20240522</v>
      </c>
      <c r="AA5312">
        <v>2403140466</v>
      </c>
      <c r="AB5312">
        <v>2</v>
      </c>
      <c r="AC5312" t="s">
        <v>2281</v>
      </c>
      <c r="AD5312" t="s">
        <v>2281</v>
      </c>
      <c r="AE5312">
        <v>21101</v>
      </c>
      <c r="AF5312" t="s">
        <v>2281</v>
      </c>
      <c r="AG5312" t="s">
        <v>8138</v>
      </c>
      <c r="AH5312">
        <v>260</v>
      </c>
    </row>
    <row r="5313" spans="1:34" hidden="1" x14ac:dyDescent="0.25">
      <c r="A5313" t="str">
        <f t="shared" si="246"/>
        <v>25 1 3 11 5 2 18 0 0 4599002 258314</v>
      </c>
      <c r="B5313" t="str">
        <f t="shared" si="247"/>
        <v>25 1 3 11 5 2 18 0 0 4599002 258136</v>
      </c>
      <c r="C5313" t="str">
        <f t="shared" si="248"/>
        <v>25 1 3 11 5 2 18 0 0 4599002</v>
      </c>
      <c r="D5313">
        <v>25</v>
      </c>
      <c r="E5313">
        <v>1</v>
      </c>
      <c r="F5313">
        <v>3</v>
      </c>
      <c r="G5313">
        <v>11</v>
      </c>
      <c r="H5313">
        <v>5</v>
      </c>
      <c r="I5313">
        <v>2</v>
      </c>
      <c r="J5313">
        <v>18</v>
      </c>
      <c r="K5313">
        <v>0</v>
      </c>
      <c r="L5313" t="s">
        <v>147</v>
      </c>
      <c r="M5313" t="s">
        <v>178</v>
      </c>
      <c r="N5313" s="13">
        <v>4172525</v>
      </c>
      <c r="O5313">
        <v>258314</v>
      </c>
      <c r="P5313">
        <v>2024</v>
      </c>
      <c r="Q5313">
        <v>1053860651</v>
      </c>
      <c r="R5313" t="s">
        <v>1546</v>
      </c>
      <c r="S5313" s="13">
        <v>4172525</v>
      </c>
      <c r="T5313">
        <v>0</v>
      </c>
      <c r="U5313" t="s">
        <v>4720</v>
      </c>
      <c r="V5313" t="s">
        <v>2295</v>
      </c>
      <c r="W5313">
        <v>5004</v>
      </c>
      <c r="X5313">
        <v>0</v>
      </c>
      <c r="Y5313">
        <v>258136</v>
      </c>
      <c r="Z5313">
        <v>20240522</v>
      </c>
      <c r="AA5313">
        <v>2403190480</v>
      </c>
      <c r="AB5313">
        <v>2</v>
      </c>
      <c r="AC5313" t="s">
        <v>2281</v>
      </c>
      <c r="AD5313" t="s">
        <v>2281</v>
      </c>
      <c r="AE5313">
        <v>21101</v>
      </c>
      <c r="AF5313" t="s">
        <v>2281</v>
      </c>
      <c r="AG5313" t="s">
        <v>8138</v>
      </c>
      <c r="AH5313">
        <v>260</v>
      </c>
    </row>
    <row r="5314" spans="1:34" hidden="1" x14ac:dyDescent="0.25">
      <c r="A5314" t="str">
        <f t="shared" ref="A5314:A5377" si="249">+CONCATENATE(,D5314," ",E5314," ",F5314," ",G5314," ",H5314," ",I5314," ",J5314," ",K5314," ",L5314," ",M5314," ",O5314)</f>
        <v>25 1 3 11 5 2 18 0 0 4599003 258315</v>
      </c>
      <c r="B5314" t="str">
        <f t="shared" ref="B5314:B5377" si="250">+CONCATENATE(,D5314," ",E5314," ",F5314," ",G5314," ",H5314," ",I5314," ",J5314," ",K5314," ",L5314," ",M5314," ",Y5314)</f>
        <v>25 1 3 11 5 2 18 0 0 4599003 258032</v>
      </c>
      <c r="C5314" t="str">
        <f t="shared" ref="C5314:C5377" si="251">+CONCATENATE(,D5314," ",E5314," ",F5314," ",G5314," ",H5314," ",I5314," ",J5314," ",K5314," ",L5314," ",M5314)</f>
        <v>25 1 3 11 5 2 18 0 0 4599003</v>
      </c>
      <c r="D5314">
        <v>25</v>
      </c>
      <c r="E5314">
        <v>1</v>
      </c>
      <c r="F5314">
        <v>3</v>
      </c>
      <c r="G5314">
        <v>11</v>
      </c>
      <c r="H5314">
        <v>5</v>
      </c>
      <c r="I5314">
        <v>2</v>
      </c>
      <c r="J5314">
        <v>18</v>
      </c>
      <c r="K5314">
        <v>0</v>
      </c>
      <c r="L5314" t="s">
        <v>147</v>
      </c>
      <c r="M5314" t="s">
        <v>179</v>
      </c>
      <c r="N5314" s="13">
        <v>433877</v>
      </c>
      <c r="O5314">
        <v>258315</v>
      </c>
      <c r="P5314">
        <v>2024</v>
      </c>
      <c r="Q5314">
        <v>800044967</v>
      </c>
      <c r="R5314" t="s">
        <v>1108</v>
      </c>
      <c r="S5314" s="13">
        <v>433877</v>
      </c>
      <c r="T5314">
        <v>0</v>
      </c>
      <c r="U5314" t="s">
        <v>4721</v>
      </c>
      <c r="V5314" t="s">
        <v>4722</v>
      </c>
      <c r="W5314">
        <v>5001</v>
      </c>
      <c r="X5314">
        <v>0</v>
      </c>
      <c r="Y5314">
        <v>258032</v>
      </c>
      <c r="Z5314">
        <v>20240522</v>
      </c>
      <c r="AA5314">
        <v>0</v>
      </c>
      <c r="AB5314">
        <v>0</v>
      </c>
      <c r="AC5314" t="s">
        <v>2281</v>
      </c>
      <c r="AD5314" t="s">
        <v>2281</v>
      </c>
      <c r="AE5314">
        <v>21101</v>
      </c>
      <c r="AF5314" t="s">
        <v>2281</v>
      </c>
      <c r="AG5314" t="s">
        <v>8138</v>
      </c>
      <c r="AH5314">
        <v>337</v>
      </c>
    </row>
    <row r="5315" spans="1:34" hidden="1" x14ac:dyDescent="0.25">
      <c r="A5315" t="str">
        <f t="shared" si="249"/>
        <v>25 1 3 11 5 2 18 0 0 4599002 258316</v>
      </c>
      <c r="B5315" t="str">
        <f t="shared" si="250"/>
        <v>25 1 3 11 5 2 18 0 0 4599002 258070</v>
      </c>
      <c r="C5315" t="str">
        <f t="shared" si="251"/>
        <v>25 1 3 11 5 2 18 0 0 4599002</v>
      </c>
      <c r="D5315">
        <v>25</v>
      </c>
      <c r="E5315">
        <v>1</v>
      </c>
      <c r="F5315">
        <v>3</v>
      </c>
      <c r="G5315">
        <v>11</v>
      </c>
      <c r="H5315">
        <v>5</v>
      </c>
      <c r="I5315">
        <v>2</v>
      </c>
      <c r="J5315">
        <v>18</v>
      </c>
      <c r="K5315">
        <v>0</v>
      </c>
      <c r="L5315" t="s">
        <v>147</v>
      </c>
      <c r="M5315" t="s">
        <v>178</v>
      </c>
      <c r="N5315" s="13">
        <v>4172525</v>
      </c>
      <c r="O5315">
        <v>258316</v>
      </c>
      <c r="P5315">
        <v>2024</v>
      </c>
      <c r="Q5315">
        <v>1053813542</v>
      </c>
      <c r="R5315" t="s">
        <v>1523</v>
      </c>
      <c r="S5315" s="13">
        <v>4172525</v>
      </c>
      <c r="T5315">
        <v>0</v>
      </c>
      <c r="U5315" t="s">
        <v>4723</v>
      </c>
      <c r="V5315" t="s">
        <v>2295</v>
      </c>
      <c r="W5315">
        <v>5004</v>
      </c>
      <c r="X5315">
        <v>0</v>
      </c>
      <c r="Y5315">
        <v>258070</v>
      </c>
      <c r="Z5315">
        <v>20240522</v>
      </c>
      <c r="AA5315">
        <v>2402210367</v>
      </c>
      <c r="AB5315">
        <v>3</v>
      </c>
      <c r="AC5315" t="s">
        <v>2281</v>
      </c>
      <c r="AD5315" t="s">
        <v>2281</v>
      </c>
      <c r="AE5315">
        <v>21101</v>
      </c>
      <c r="AF5315" t="s">
        <v>2281</v>
      </c>
      <c r="AG5315" t="s">
        <v>8138</v>
      </c>
      <c r="AH5315">
        <v>260</v>
      </c>
    </row>
    <row r="5316" spans="1:34" hidden="1" x14ac:dyDescent="0.25">
      <c r="A5316" t="str">
        <f t="shared" si="249"/>
        <v>25 11 1 22 3 2 13 0 213070200202 0 258317</v>
      </c>
      <c r="B5316" t="str">
        <f t="shared" si="250"/>
        <v>25 11 1 22 3 2 13 0 213070200202 0 258225</v>
      </c>
      <c r="C5316" t="str">
        <f t="shared" si="251"/>
        <v>25 11 1 22 3 2 13 0 213070200202 0</v>
      </c>
      <c r="D5316">
        <v>25</v>
      </c>
      <c r="E5316">
        <v>11</v>
      </c>
      <c r="F5316">
        <v>1</v>
      </c>
      <c r="G5316">
        <v>22</v>
      </c>
      <c r="H5316">
        <v>3</v>
      </c>
      <c r="I5316">
        <v>2</v>
      </c>
      <c r="J5316">
        <v>13</v>
      </c>
      <c r="K5316">
        <v>0</v>
      </c>
      <c r="L5316" t="s">
        <v>772</v>
      </c>
      <c r="M5316" t="s">
        <v>147</v>
      </c>
      <c r="N5316" s="13">
        <v>19510110</v>
      </c>
      <c r="O5316">
        <v>258317</v>
      </c>
      <c r="P5316">
        <v>2024</v>
      </c>
      <c r="Q5316">
        <v>900474727</v>
      </c>
      <c r="R5316" t="s">
        <v>1610</v>
      </c>
      <c r="S5316" s="13">
        <v>19510110</v>
      </c>
      <c r="T5316">
        <v>0</v>
      </c>
      <c r="U5316" t="s">
        <v>4724</v>
      </c>
      <c r="V5316" t="s">
        <v>766</v>
      </c>
      <c r="W5316">
        <v>5001</v>
      </c>
      <c r="X5316">
        <v>0</v>
      </c>
      <c r="Y5316">
        <v>258225</v>
      </c>
      <c r="Z5316">
        <v>20240522</v>
      </c>
      <c r="AA5316">
        <v>0</v>
      </c>
      <c r="AB5316">
        <v>0</v>
      </c>
      <c r="AC5316" t="s">
        <v>2281</v>
      </c>
      <c r="AD5316" t="s">
        <v>2281</v>
      </c>
      <c r="AE5316">
        <v>11220</v>
      </c>
      <c r="AF5316" t="s">
        <v>4434</v>
      </c>
      <c r="AG5316" t="s">
        <v>77</v>
      </c>
      <c r="AH5316">
        <v>122</v>
      </c>
    </row>
    <row r="5317" spans="1:34" hidden="1" x14ac:dyDescent="0.25">
      <c r="A5317" t="str">
        <f t="shared" si="249"/>
        <v>25 1 3 33 3 2 85 0 0 4003047 258319</v>
      </c>
      <c r="B5317" t="str">
        <f t="shared" si="250"/>
        <v>25 1 3 33 3 2 85 0 0 4003047 258028</v>
      </c>
      <c r="C5317" t="str">
        <f t="shared" si="251"/>
        <v>25 1 3 33 3 2 85 0 0 4003047</v>
      </c>
      <c r="D5317">
        <v>25</v>
      </c>
      <c r="E5317">
        <v>1</v>
      </c>
      <c r="F5317">
        <v>3</v>
      </c>
      <c r="G5317">
        <v>33</v>
      </c>
      <c r="H5317">
        <v>3</v>
      </c>
      <c r="I5317">
        <v>2</v>
      </c>
      <c r="J5317">
        <v>85</v>
      </c>
      <c r="K5317">
        <v>0</v>
      </c>
      <c r="L5317" t="s">
        <v>147</v>
      </c>
      <c r="M5317" t="s">
        <v>542</v>
      </c>
      <c r="N5317" s="13">
        <v>5644361</v>
      </c>
      <c r="O5317">
        <v>258319</v>
      </c>
      <c r="P5317">
        <v>2024</v>
      </c>
      <c r="Q5317">
        <v>890803239</v>
      </c>
      <c r="R5317" t="s">
        <v>924</v>
      </c>
      <c r="S5317" s="13">
        <v>5644361</v>
      </c>
      <c r="T5317">
        <v>0</v>
      </c>
      <c r="U5317" t="s">
        <v>4725</v>
      </c>
      <c r="V5317" t="s">
        <v>4726</v>
      </c>
      <c r="W5317">
        <v>5004</v>
      </c>
      <c r="X5317">
        <v>0</v>
      </c>
      <c r="Y5317">
        <v>258028</v>
      </c>
      <c r="Z5317">
        <v>20240523</v>
      </c>
      <c r="AA5317">
        <v>2401300266</v>
      </c>
      <c r="AB5317">
        <v>2</v>
      </c>
      <c r="AC5317" t="s">
        <v>2281</v>
      </c>
      <c r="AD5317" t="s">
        <v>2281</v>
      </c>
      <c r="AE5317">
        <v>13152</v>
      </c>
      <c r="AF5317" t="s">
        <v>4656</v>
      </c>
      <c r="AG5317" t="s">
        <v>71</v>
      </c>
      <c r="AH5317">
        <v>261</v>
      </c>
    </row>
    <row r="5318" spans="1:34" hidden="1" x14ac:dyDescent="0.25">
      <c r="A5318" t="str">
        <f t="shared" si="249"/>
        <v>25 1 3 33 3 2 85 0 0 4003047 258320</v>
      </c>
      <c r="B5318" t="str">
        <f t="shared" si="250"/>
        <v>25 1 3 33 3 2 85 0 0 4003047 258028</v>
      </c>
      <c r="C5318" t="str">
        <f t="shared" si="251"/>
        <v>25 1 3 33 3 2 85 0 0 4003047</v>
      </c>
      <c r="D5318">
        <v>25</v>
      </c>
      <c r="E5318">
        <v>1</v>
      </c>
      <c r="F5318">
        <v>3</v>
      </c>
      <c r="G5318">
        <v>33</v>
      </c>
      <c r="H5318">
        <v>3</v>
      </c>
      <c r="I5318">
        <v>2</v>
      </c>
      <c r="J5318">
        <v>85</v>
      </c>
      <c r="K5318">
        <v>0</v>
      </c>
      <c r="L5318" t="s">
        <v>147</v>
      </c>
      <c r="M5318" t="s">
        <v>542</v>
      </c>
      <c r="N5318" s="13">
        <v>5392580</v>
      </c>
      <c r="O5318">
        <v>258320</v>
      </c>
      <c r="P5318">
        <v>2024</v>
      </c>
      <c r="Q5318">
        <v>890803239</v>
      </c>
      <c r="R5318" t="s">
        <v>924</v>
      </c>
      <c r="S5318" s="13">
        <v>5392580</v>
      </c>
      <c r="T5318">
        <v>0</v>
      </c>
      <c r="U5318" t="s">
        <v>4727</v>
      </c>
      <c r="V5318" t="s">
        <v>4728</v>
      </c>
      <c r="W5318">
        <v>5004</v>
      </c>
      <c r="X5318">
        <v>0</v>
      </c>
      <c r="Y5318">
        <v>258028</v>
      </c>
      <c r="Z5318">
        <v>20240523</v>
      </c>
      <c r="AA5318">
        <v>2401300266</v>
      </c>
      <c r="AB5318">
        <v>3</v>
      </c>
      <c r="AC5318" t="s">
        <v>2281</v>
      </c>
      <c r="AD5318" t="s">
        <v>2281</v>
      </c>
      <c r="AE5318">
        <v>13152</v>
      </c>
      <c r="AF5318" t="s">
        <v>4656</v>
      </c>
      <c r="AG5318" t="s">
        <v>71</v>
      </c>
      <c r="AH5318">
        <v>261</v>
      </c>
    </row>
    <row r="5319" spans="1:34" hidden="1" x14ac:dyDescent="0.25">
      <c r="A5319" t="str">
        <f t="shared" si="249"/>
        <v>25 1 3 11 5 2 18 0 0 4599002 258321</v>
      </c>
      <c r="B5319" t="str">
        <f t="shared" si="250"/>
        <v>25 1 3 11 5 2 18 0 0 4599002 258054</v>
      </c>
      <c r="C5319" t="str">
        <f t="shared" si="251"/>
        <v>25 1 3 11 5 2 18 0 0 4599002</v>
      </c>
      <c r="D5319">
        <v>25</v>
      </c>
      <c r="E5319">
        <v>1</v>
      </c>
      <c r="F5319">
        <v>3</v>
      </c>
      <c r="G5319">
        <v>11</v>
      </c>
      <c r="H5319">
        <v>5</v>
      </c>
      <c r="I5319">
        <v>2</v>
      </c>
      <c r="J5319">
        <v>18</v>
      </c>
      <c r="K5319">
        <v>0</v>
      </c>
      <c r="L5319" t="s">
        <v>147</v>
      </c>
      <c r="M5319" t="s">
        <v>178</v>
      </c>
      <c r="N5319" s="13">
        <v>3400000</v>
      </c>
      <c r="O5319">
        <v>258321</v>
      </c>
      <c r="P5319">
        <v>2024</v>
      </c>
      <c r="Q5319">
        <v>1053776489</v>
      </c>
      <c r="R5319" t="s">
        <v>1518</v>
      </c>
      <c r="S5319" s="13">
        <v>3400000</v>
      </c>
      <c r="T5319">
        <v>0</v>
      </c>
      <c r="U5319" t="s">
        <v>4729</v>
      </c>
      <c r="V5319" t="s">
        <v>2295</v>
      </c>
      <c r="W5319">
        <v>5004</v>
      </c>
      <c r="X5319">
        <v>0</v>
      </c>
      <c r="Y5319">
        <v>258054</v>
      </c>
      <c r="Z5319">
        <v>20240523</v>
      </c>
      <c r="AA5319">
        <v>2402160346</v>
      </c>
      <c r="AB5319">
        <v>4</v>
      </c>
      <c r="AC5319" t="s">
        <v>2281</v>
      </c>
      <c r="AD5319" t="s">
        <v>2281</v>
      </c>
      <c r="AE5319">
        <v>21101</v>
      </c>
      <c r="AF5319" t="s">
        <v>2281</v>
      </c>
      <c r="AG5319" t="s">
        <v>8138</v>
      </c>
      <c r="AH5319">
        <v>260</v>
      </c>
    </row>
    <row r="5320" spans="1:34" hidden="1" x14ac:dyDescent="0.25">
      <c r="A5320" t="str">
        <f t="shared" si="249"/>
        <v>25 1 3 11 5 2 18 0 0 4599002 258322</v>
      </c>
      <c r="B5320" t="str">
        <f t="shared" si="250"/>
        <v>25 1 3 11 5 2 18 0 0 4599002 258076</v>
      </c>
      <c r="C5320" t="str">
        <f t="shared" si="251"/>
        <v>25 1 3 11 5 2 18 0 0 4599002</v>
      </c>
      <c r="D5320">
        <v>25</v>
      </c>
      <c r="E5320">
        <v>1</v>
      </c>
      <c r="F5320">
        <v>3</v>
      </c>
      <c r="G5320">
        <v>11</v>
      </c>
      <c r="H5320">
        <v>5</v>
      </c>
      <c r="I5320">
        <v>2</v>
      </c>
      <c r="J5320">
        <v>18</v>
      </c>
      <c r="K5320">
        <v>0</v>
      </c>
      <c r="L5320" t="s">
        <v>147</v>
      </c>
      <c r="M5320" t="s">
        <v>178</v>
      </c>
      <c r="N5320" s="13">
        <v>1921000</v>
      </c>
      <c r="O5320">
        <v>258322</v>
      </c>
      <c r="P5320">
        <v>2024</v>
      </c>
      <c r="Q5320">
        <v>1053817596</v>
      </c>
      <c r="R5320" t="s">
        <v>1526</v>
      </c>
      <c r="S5320" s="13">
        <v>1921000</v>
      </c>
      <c r="T5320">
        <v>0</v>
      </c>
      <c r="U5320" t="s">
        <v>4730</v>
      </c>
      <c r="V5320" t="s">
        <v>2295</v>
      </c>
      <c r="W5320">
        <v>5004</v>
      </c>
      <c r="X5320">
        <v>0</v>
      </c>
      <c r="Y5320">
        <v>258076</v>
      </c>
      <c r="Z5320">
        <v>20240523</v>
      </c>
      <c r="AA5320">
        <v>2402220373</v>
      </c>
      <c r="AB5320">
        <v>3</v>
      </c>
      <c r="AC5320" t="s">
        <v>2281</v>
      </c>
      <c r="AD5320" t="s">
        <v>2281</v>
      </c>
      <c r="AE5320">
        <v>21101</v>
      </c>
      <c r="AF5320" t="s">
        <v>2281</v>
      </c>
      <c r="AG5320" t="s">
        <v>8138</v>
      </c>
      <c r="AH5320">
        <v>260</v>
      </c>
    </row>
    <row r="5321" spans="1:34" hidden="1" x14ac:dyDescent="0.25">
      <c r="A5321" t="str">
        <f t="shared" si="249"/>
        <v>25 1 3 11 5 2 18 0 0 4599002 258323</v>
      </c>
      <c r="B5321" t="str">
        <f t="shared" si="250"/>
        <v>25 1 3 11 5 2 18 0 0 4599002 258128</v>
      </c>
      <c r="C5321" t="str">
        <f t="shared" si="251"/>
        <v>25 1 3 11 5 2 18 0 0 4599002</v>
      </c>
      <c r="D5321">
        <v>25</v>
      </c>
      <c r="E5321">
        <v>1</v>
      </c>
      <c r="F5321">
        <v>3</v>
      </c>
      <c r="G5321">
        <v>11</v>
      </c>
      <c r="H5321">
        <v>5</v>
      </c>
      <c r="I5321">
        <v>2</v>
      </c>
      <c r="J5321">
        <v>18</v>
      </c>
      <c r="K5321">
        <v>0</v>
      </c>
      <c r="L5321" t="s">
        <v>147</v>
      </c>
      <c r="M5321" t="s">
        <v>178</v>
      </c>
      <c r="N5321" s="13">
        <v>5000000</v>
      </c>
      <c r="O5321">
        <v>258323</v>
      </c>
      <c r="P5321">
        <v>2024</v>
      </c>
      <c r="Q5321">
        <v>42108536</v>
      </c>
      <c r="R5321" t="s">
        <v>1529</v>
      </c>
      <c r="S5321" s="13">
        <v>5000000</v>
      </c>
      <c r="T5321">
        <v>0</v>
      </c>
      <c r="U5321" t="s">
        <v>4731</v>
      </c>
      <c r="V5321" t="s">
        <v>2295</v>
      </c>
      <c r="W5321">
        <v>5004</v>
      </c>
      <c r="X5321">
        <v>0</v>
      </c>
      <c r="Y5321">
        <v>258128</v>
      </c>
      <c r="Z5321">
        <v>20240523</v>
      </c>
      <c r="AA5321">
        <v>2403130461</v>
      </c>
      <c r="AB5321">
        <v>3</v>
      </c>
      <c r="AC5321" t="s">
        <v>2281</v>
      </c>
      <c r="AD5321" t="s">
        <v>2281</v>
      </c>
      <c r="AE5321">
        <v>21101</v>
      </c>
      <c r="AF5321" t="s">
        <v>2281</v>
      </c>
      <c r="AG5321" t="s">
        <v>8138</v>
      </c>
      <c r="AH5321">
        <v>260</v>
      </c>
    </row>
    <row r="5322" spans="1:34" hidden="1" x14ac:dyDescent="0.25">
      <c r="A5322" t="str">
        <f t="shared" si="249"/>
        <v>25 1 3 11 5 2 18 0 0 4599002 258324</v>
      </c>
      <c r="B5322" t="str">
        <f t="shared" si="250"/>
        <v>25 1 3 11 5 2 18 0 0 4599002 258075</v>
      </c>
      <c r="C5322" t="str">
        <f t="shared" si="251"/>
        <v>25 1 3 11 5 2 18 0 0 4599002</v>
      </c>
      <c r="D5322">
        <v>25</v>
      </c>
      <c r="E5322">
        <v>1</v>
      </c>
      <c r="F5322">
        <v>3</v>
      </c>
      <c r="G5322">
        <v>11</v>
      </c>
      <c r="H5322">
        <v>5</v>
      </c>
      <c r="I5322">
        <v>2</v>
      </c>
      <c r="J5322">
        <v>18</v>
      </c>
      <c r="K5322">
        <v>0</v>
      </c>
      <c r="L5322" t="s">
        <v>147</v>
      </c>
      <c r="M5322" t="s">
        <v>178</v>
      </c>
      <c r="N5322" s="13">
        <v>4172525</v>
      </c>
      <c r="O5322">
        <v>258324</v>
      </c>
      <c r="P5322">
        <v>2024</v>
      </c>
      <c r="Q5322">
        <v>30400287</v>
      </c>
      <c r="R5322" t="s">
        <v>1525</v>
      </c>
      <c r="S5322" s="13">
        <v>4172525</v>
      </c>
      <c r="T5322">
        <v>0</v>
      </c>
      <c r="U5322" t="s">
        <v>4732</v>
      </c>
      <c r="V5322" t="s">
        <v>2295</v>
      </c>
      <c r="W5322">
        <v>5004</v>
      </c>
      <c r="X5322">
        <v>0</v>
      </c>
      <c r="Y5322">
        <v>258075</v>
      </c>
      <c r="Z5322">
        <v>20240524</v>
      </c>
      <c r="AA5322">
        <v>2402220374</v>
      </c>
      <c r="AB5322">
        <v>3</v>
      </c>
      <c r="AC5322" t="s">
        <v>2281</v>
      </c>
      <c r="AD5322" t="s">
        <v>2281</v>
      </c>
      <c r="AE5322">
        <v>21101</v>
      </c>
      <c r="AF5322" t="s">
        <v>2281</v>
      </c>
      <c r="AG5322" t="s">
        <v>8138</v>
      </c>
      <c r="AH5322">
        <v>260</v>
      </c>
    </row>
    <row r="5323" spans="1:34" hidden="1" x14ac:dyDescent="0.25">
      <c r="A5323" t="str">
        <f t="shared" si="249"/>
        <v>25 11 1 11 3 3 30 0 2131301001 0 258325</v>
      </c>
      <c r="B5323" t="str">
        <f t="shared" si="250"/>
        <v>25 11 1 11 3 3 30 0 2131301001 0 258236</v>
      </c>
      <c r="C5323" t="str">
        <f t="shared" si="251"/>
        <v>25 11 1 11 3 3 30 0 2131301001 0</v>
      </c>
      <c r="D5323">
        <v>25</v>
      </c>
      <c r="E5323">
        <v>11</v>
      </c>
      <c r="F5323">
        <v>1</v>
      </c>
      <c r="G5323">
        <v>11</v>
      </c>
      <c r="H5323">
        <v>3</v>
      </c>
      <c r="I5323">
        <v>3</v>
      </c>
      <c r="J5323">
        <v>30</v>
      </c>
      <c r="K5323">
        <v>0</v>
      </c>
      <c r="L5323" t="s">
        <v>745</v>
      </c>
      <c r="M5323" t="s">
        <v>147</v>
      </c>
      <c r="N5323" s="13">
        <v>1000000</v>
      </c>
      <c r="O5323">
        <v>258325</v>
      </c>
      <c r="P5323">
        <v>2024</v>
      </c>
      <c r="Q5323">
        <v>75087366</v>
      </c>
      <c r="R5323" t="s">
        <v>1584</v>
      </c>
      <c r="S5323" s="13">
        <v>1000000</v>
      </c>
      <c r="T5323">
        <v>0</v>
      </c>
      <c r="U5323" t="s">
        <v>4733</v>
      </c>
      <c r="V5323" t="s">
        <v>2342</v>
      </c>
      <c r="W5323">
        <v>5004</v>
      </c>
      <c r="X5323">
        <v>0</v>
      </c>
      <c r="Y5323">
        <v>258236</v>
      </c>
      <c r="Z5323">
        <v>20240524</v>
      </c>
      <c r="AA5323">
        <v>0</v>
      </c>
      <c r="AB5323">
        <v>0</v>
      </c>
      <c r="AC5323" t="s">
        <v>2281</v>
      </c>
      <c r="AD5323" t="s">
        <v>2281</v>
      </c>
      <c r="AE5323">
        <v>11101</v>
      </c>
      <c r="AF5323" t="s">
        <v>2281</v>
      </c>
      <c r="AG5323" t="s">
        <v>549</v>
      </c>
      <c r="AH5323">
        <v>122</v>
      </c>
    </row>
    <row r="5324" spans="1:34" hidden="1" x14ac:dyDescent="0.25">
      <c r="A5324" t="str">
        <f t="shared" si="249"/>
        <v>25 11 1 11 3 3 30 0 2131301001 0 258326</v>
      </c>
      <c r="B5324" t="str">
        <f t="shared" si="250"/>
        <v>25 11 1 11 3 3 30 0 2131301001 0 258237</v>
      </c>
      <c r="C5324" t="str">
        <f t="shared" si="251"/>
        <v>25 11 1 11 3 3 30 0 2131301001 0</v>
      </c>
      <c r="D5324">
        <v>25</v>
      </c>
      <c r="E5324">
        <v>11</v>
      </c>
      <c r="F5324">
        <v>1</v>
      </c>
      <c r="G5324">
        <v>11</v>
      </c>
      <c r="H5324">
        <v>3</v>
      </c>
      <c r="I5324">
        <v>3</v>
      </c>
      <c r="J5324">
        <v>30</v>
      </c>
      <c r="K5324">
        <v>0</v>
      </c>
      <c r="L5324" t="s">
        <v>745</v>
      </c>
      <c r="M5324" t="s">
        <v>147</v>
      </c>
      <c r="N5324" s="13">
        <v>14420522</v>
      </c>
      <c r="O5324">
        <v>258326</v>
      </c>
      <c r="P5324">
        <v>2024</v>
      </c>
      <c r="Q5324">
        <v>800031987</v>
      </c>
      <c r="R5324" t="s">
        <v>1585</v>
      </c>
      <c r="S5324" s="13">
        <v>14420522</v>
      </c>
      <c r="T5324">
        <v>0</v>
      </c>
      <c r="U5324" t="s">
        <v>4734</v>
      </c>
      <c r="V5324" t="s">
        <v>2342</v>
      </c>
      <c r="W5324">
        <v>5016</v>
      </c>
      <c r="X5324">
        <v>0</v>
      </c>
      <c r="Y5324">
        <v>258237</v>
      </c>
      <c r="Z5324">
        <v>20240524</v>
      </c>
      <c r="AA5324">
        <v>0</v>
      </c>
      <c r="AB5324">
        <v>0</v>
      </c>
      <c r="AC5324" t="s">
        <v>2281</v>
      </c>
      <c r="AD5324" t="s">
        <v>2281</v>
      </c>
      <c r="AE5324">
        <v>11101</v>
      </c>
      <c r="AF5324" t="s">
        <v>2281</v>
      </c>
      <c r="AG5324" t="s">
        <v>549</v>
      </c>
      <c r="AH5324">
        <v>122</v>
      </c>
    </row>
    <row r="5325" spans="1:34" hidden="1" x14ac:dyDescent="0.25">
      <c r="A5325" t="str">
        <f t="shared" si="249"/>
        <v>25 1 3 11 5 2 18 0 0 4599002 258327</v>
      </c>
      <c r="B5325" t="str">
        <f t="shared" si="250"/>
        <v>25 1 3 11 5 2 18 0 0 4599002 258015</v>
      </c>
      <c r="C5325" t="str">
        <f t="shared" si="251"/>
        <v>25 1 3 11 5 2 18 0 0 4599002</v>
      </c>
      <c r="D5325">
        <v>25</v>
      </c>
      <c r="E5325">
        <v>1</v>
      </c>
      <c r="F5325">
        <v>3</v>
      </c>
      <c r="G5325">
        <v>11</v>
      </c>
      <c r="H5325">
        <v>5</v>
      </c>
      <c r="I5325">
        <v>2</v>
      </c>
      <c r="J5325">
        <v>18</v>
      </c>
      <c r="K5325">
        <v>0</v>
      </c>
      <c r="L5325" t="s">
        <v>147</v>
      </c>
      <c r="M5325" t="s">
        <v>178</v>
      </c>
      <c r="N5325" s="13">
        <v>2113100</v>
      </c>
      <c r="O5325">
        <v>258327</v>
      </c>
      <c r="P5325">
        <v>2024</v>
      </c>
      <c r="Q5325">
        <v>1053869359</v>
      </c>
      <c r="R5325" t="s">
        <v>1515</v>
      </c>
      <c r="S5325" s="13">
        <v>2113100</v>
      </c>
      <c r="T5325">
        <v>0</v>
      </c>
      <c r="U5325" t="s">
        <v>4735</v>
      </c>
      <c r="V5325" t="s">
        <v>2295</v>
      </c>
      <c r="W5325">
        <v>5004</v>
      </c>
      <c r="X5325">
        <v>0</v>
      </c>
      <c r="Y5325">
        <v>258015</v>
      </c>
      <c r="Z5325">
        <v>20240524</v>
      </c>
      <c r="AA5325">
        <v>2401230211</v>
      </c>
      <c r="AB5325">
        <v>4</v>
      </c>
      <c r="AC5325" t="s">
        <v>2281</v>
      </c>
      <c r="AD5325" t="s">
        <v>2281</v>
      </c>
      <c r="AE5325">
        <v>21101</v>
      </c>
      <c r="AF5325" t="s">
        <v>2281</v>
      </c>
      <c r="AG5325" t="s">
        <v>8138</v>
      </c>
      <c r="AH5325">
        <v>260</v>
      </c>
    </row>
    <row r="5326" spans="1:34" hidden="1" x14ac:dyDescent="0.25">
      <c r="A5326" t="str">
        <f t="shared" si="249"/>
        <v>25 1 3 11 5 2 18 0 0 4599002 258328</v>
      </c>
      <c r="B5326" t="str">
        <f t="shared" si="250"/>
        <v>25 1 3 11 5 2 18 0 0 4599002 258110</v>
      </c>
      <c r="C5326" t="str">
        <f t="shared" si="251"/>
        <v>25 1 3 11 5 2 18 0 0 4599002</v>
      </c>
      <c r="D5326">
        <v>25</v>
      </c>
      <c r="E5326">
        <v>1</v>
      </c>
      <c r="F5326">
        <v>3</v>
      </c>
      <c r="G5326">
        <v>11</v>
      </c>
      <c r="H5326">
        <v>5</v>
      </c>
      <c r="I5326">
        <v>2</v>
      </c>
      <c r="J5326">
        <v>18</v>
      </c>
      <c r="K5326">
        <v>0</v>
      </c>
      <c r="L5326" t="s">
        <v>147</v>
      </c>
      <c r="M5326" t="s">
        <v>178</v>
      </c>
      <c r="N5326" s="13">
        <v>1921000</v>
      </c>
      <c r="O5326">
        <v>258328</v>
      </c>
      <c r="P5326">
        <v>2024</v>
      </c>
      <c r="Q5326">
        <v>24339770</v>
      </c>
      <c r="R5326" t="s">
        <v>1539</v>
      </c>
      <c r="S5326" s="13">
        <v>1921000</v>
      </c>
      <c r="T5326">
        <v>0</v>
      </c>
      <c r="U5326" t="s">
        <v>4736</v>
      </c>
      <c r="V5326" t="s">
        <v>2295</v>
      </c>
      <c r="W5326">
        <v>5004</v>
      </c>
      <c r="X5326">
        <v>0</v>
      </c>
      <c r="Y5326">
        <v>258110</v>
      </c>
      <c r="Z5326">
        <v>20240524</v>
      </c>
      <c r="AA5326">
        <v>2403070434</v>
      </c>
      <c r="AB5326">
        <v>1</v>
      </c>
      <c r="AC5326" t="s">
        <v>2281</v>
      </c>
      <c r="AD5326" t="s">
        <v>2281</v>
      </c>
      <c r="AE5326">
        <v>21101</v>
      </c>
      <c r="AF5326" t="s">
        <v>2281</v>
      </c>
      <c r="AG5326" t="s">
        <v>8138</v>
      </c>
      <c r="AH5326">
        <v>260</v>
      </c>
    </row>
    <row r="5327" spans="1:34" hidden="1" x14ac:dyDescent="0.25">
      <c r="A5327" t="str">
        <f t="shared" si="249"/>
        <v>25 1 3 11 5 2 18 0 0 4599002 258329</v>
      </c>
      <c r="B5327" t="str">
        <f t="shared" si="250"/>
        <v>25 1 3 11 5 2 18 0 0 4599002 258110</v>
      </c>
      <c r="C5327" t="str">
        <f t="shared" si="251"/>
        <v>25 1 3 11 5 2 18 0 0 4599002</v>
      </c>
      <c r="D5327">
        <v>25</v>
      </c>
      <c r="E5327">
        <v>1</v>
      </c>
      <c r="F5327">
        <v>3</v>
      </c>
      <c r="G5327">
        <v>11</v>
      </c>
      <c r="H5327">
        <v>5</v>
      </c>
      <c r="I5327">
        <v>2</v>
      </c>
      <c r="J5327">
        <v>18</v>
      </c>
      <c r="K5327">
        <v>0</v>
      </c>
      <c r="L5327" t="s">
        <v>147</v>
      </c>
      <c r="M5327" t="s">
        <v>178</v>
      </c>
      <c r="N5327" s="13">
        <v>1921000</v>
      </c>
      <c r="O5327">
        <v>258329</v>
      </c>
      <c r="P5327">
        <v>2024</v>
      </c>
      <c r="Q5327">
        <v>24339770</v>
      </c>
      <c r="R5327" t="s">
        <v>1539</v>
      </c>
      <c r="S5327" s="13">
        <v>1921000</v>
      </c>
      <c r="T5327">
        <v>0</v>
      </c>
      <c r="U5327" t="s">
        <v>4737</v>
      </c>
      <c r="V5327" t="s">
        <v>2295</v>
      </c>
      <c r="W5327">
        <v>5004</v>
      </c>
      <c r="X5327">
        <v>0</v>
      </c>
      <c r="Y5327">
        <v>258110</v>
      </c>
      <c r="Z5327">
        <v>20240524</v>
      </c>
      <c r="AA5327">
        <v>2403070434</v>
      </c>
      <c r="AB5327">
        <v>2</v>
      </c>
      <c r="AC5327" t="s">
        <v>2281</v>
      </c>
      <c r="AD5327" t="s">
        <v>2281</v>
      </c>
      <c r="AE5327">
        <v>21101</v>
      </c>
      <c r="AF5327" t="s">
        <v>2281</v>
      </c>
      <c r="AG5327" t="s">
        <v>8138</v>
      </c>
      <c r="AH5327">
        <v>260</v>
      </c>
    </row>
    <row r="5328" spans="1:34" hidden="1" x14ac:dyDescent="0.25">
      <c r="A5328" t="str">
        <f t="shared" si="249"/>
        <v>25 1 2 11 1 2 2 0 222020200203 0 258330</v>
      </c>
      <c r="B5328" t="str">
        <f t="shared" si="250"/>
        <v>25 1 2 11 1 2 2 0 222020200203 0 258243</v>
      </c>
      <c r="C5328" t="str">
        <f t="shared" si="251"/>
        <v>25 1 2 11 1 2 2 0 222020200203 0</v>
      </c>
      <c r="D5328">
        <v>25</v>
      </c>
      <c r="E5328">
        <v>1</v>
      </c>
      <c r="F5328">
        <v>2</v>
      </c>
      <c r="G5328">
        <v>11</v>
      </c>
      <c r="H5328">
        <v>1</v>
      </c>
      <c r="I5328">
        <v>2</v>
      </c>
      <c r="J5328">
        <v>2</v>
      </c>
      <c r="K5328">
        <v>0</v>
      </c>
      <c r="L5328" t="s">
        <v>764</v>
      </c>
      <c r="M5328" t="s">
        <v>147</v>
      </c>
      <c r="N5328" s="13">
        <v>14810051</v>
      </c>
      <c r="O5328">
        <v>258330</v>
      </c>
      <c r="P5328">
        <v>2024</v>
      </c>
      <c r="Q5328">
        <v>890806006</v>
      </c>
      <c r="R5328" t="s">
        <v>1505</v>
      </c>
      <c r="S5328" s="13">
        <v>14810051</v>
      </c>
      <c r="T5328">
        <v>0</v>
      </c>
      <c r="U5328" t="s">
        <v>4738</v>
      </c>
      <c r="V5328" t="s">
        <v>2342</v>
      </c>
      <c r="W5328">
        <v>5016</v>
      </c>
      <c r="X5328">
        <v>0</v>
      </c>
      <c r="Y5328">
        <v>258243</v>
      </c>
      <c r="Z5328">
        <v>20240527</v>
      </c>
      <c r="AA5328">
        <v>118</v>
      </c>
      <c r="AB5328">
        <v>0</v>
      </c>
      <c r="AC5328" t="s">
        <v>4460</v>
      </c>
      <c r="AD5328" t="s">
        <v>4459</v>
      </c>
      <c r="AE5328">
        <v>11101</v>
      </c>
      <c r="AF5328" t="s">
        <v>2281</v>
      </c>
      <c r="AG5328" t="s">
        <v>549</v>
      </c>
      <c r="AH5328">
        <v>211</v>
      </c>
    </row>
    <row r="5329" spans="1:34" hidden="1" x14ac:dyDescent="0.25">
      <c r="A5329" t="str">
        <f t="shared" si="249"/>
        <v>25 1 2 33 1 2 2 0 222020200203 0 258331</v>
      </c>
      <c r="B5329" t="str">
        <f t="shared" si="250"/>
        <v>25 1 2 33 1 2 2 0 222020200203 0 258243</v>
      </c>
      <c r="C5329" t="str">
        <f t="shared" si="251"/>
        <v>25 1 2 33 1 2 2 0 222020200203 0</v>
      </c>
      <c r="D5329">
        <v>25</v>
      </c>
      <c r="E5329">
        <v>1</v>
      </c>
      <c r="F5329">
        <v>2</v>
      </c>
      <c r="G5329">
        <v>33</v>
      </c>
      <c r="H5329">
        <v>1</v>
      </c>
      <c r="I5329">
        <v>2</v>
      </c>
      <c r="J5329">
        <v>2</v>
      </c>
      <c r="K5329">
        <v>0</v>
      </c>
      <c r="L5329" t="s">
        <v>764</v>
      </c>
      <c r="M5329" t="s">
        <v>147</v>
      </c>
      <c r="N5329" s="13">
        <v>7393737</v>
      </c>
      <c r="O5329">
        <v>258331</v>
      </c>
      <c r="P5329">
        <v>2024</v>
      </c>
      <c r="Q5329">
        <v>890806006</v>
      </c>
      <c r="R5329" t="s">
        <v>1505</v>
      </c>
      <c r="S5329" s="13">
        <v>7393737</v>
      </c>
      <c r="T5329">
        <v>0</v>
      </c>
      <c r="U5329" t="s">
        <v>4738</v>
      </c>
      <c r="V5329" t="s">
        <v>2342</v>
      </c>
      <c r="W5329">
        <v>5016</v>
      </c>
      <c r="X5329">
        <v>0</v>
      </c>
      <c r="Y5329">
        <v>258243</v>
      </c>
      <c r="Z5329">
        <v>20240527</v>
      </c>
      <c r="AA5329">
        <v>118</v>
      </c>
      <c r="AB5329">
        <v>0</v>
      </c>
      <c r="AC5329" t="s">
        <v>4460</v>
      </c>
      <c r="AD5329" t="s">
        <v>4459</v>
      </c>
      <c r="AE5329">
        <v>13160</v>
      </c>
      <c r="AF5329" t="s">
        <v>2538</v>
      </c>
      <c r="AG5329" t="s">
        <v>68</v>
      </c>
      <c r="AH5329">
        <v>211</v>
      </c>
    </row>
    <row r="5330" spans="1:34" hidden="1" x14ac:dyDescent="0.25">
      <c r="A5330" t="str">
        <f t="shared" si="249"/>
        <v>25 1 2 33 1 2 1 0 222010200203 0 258332</v>
      </c>
      <c r="B5330" t="str">
        <f t="shared" si="250"/>
        <v>25 1 2 33 1 2 1 0 222010200203 0 258242</v>
      </c>
      <c r="C5330" t="str">
        <f t="shared" si="251"/>
        <v>25 1 2 33 1 2 1 0 222010200203 0</v>
      </c>
      <c r="D5330">
        <v>25</v>
      </c>
      <c r="E5330">
        <v>1</v>
      </c>
      <c r="F5330">
        <v>2</v>
      </c>
      <c r="G5330">
        <v>33</v>
      </c>
      <c r="H5330">
        <v>1</v>
      </c>
      <c r="I5330">
        <v>2</v>
      </c>
      <c r="J5330">
        <v>1</v>
      </c>
      <c r="K5330">
        <v>0</v>
      </c>
      <c r="L5330" t="s">
        <v>763</v>
      </c>
      <c r="M5330" t="s">
        <v>147</v>
      </c>
      <c r="N5330" s="13">
        <v>89676043</v>
      </c>
      <c r="O5330">
        <v>258332</v>
      </c>
      <c r="P5330">
        <v>2024</v>
      </c>
      <c r="Q5330">
        <v>890806006</v>
      </c>
      <c r="R5330" t="s">
        <v>1505</v>
      </c>
      <c r="S5330" s="13">
        <v>89676043</v>
      </c>
      <c r="T5330">
        <v>0</v>
      </c>
      <c r="U5330" t="s">
        <v>4739</v>
      </c>
      <c r="V5330" t="s">
        <v>2342</v>
      </c>
      <c r="W5330">
        <v>5016</v>
      </c>
      <c r="X5330">
        <v>0</v>
      </c>
      <c r="Y5330">
        <v>258242</v>
      </c>
      <c r="Z5330">
        <v>20240527</v>
      </c>
      <c r="AA5330">
        <v>118</v>
      </c>
      <c r="AB5330">
        <v>0</v>
      </c>
      <c r="AC5330" t="s">
        <v>4460</v>
      </c>
      <c r="AD5330" t="s">
        <v>4459</v>
      </c>
      <c r="AE5330">
        <v>13160</v>
      </c>
      <c r="AF5330" t="s">
        <v>2538</v>
      </c>
      <c r="AG5330" t="s">
        <v>68</v>
      </c>
      <c r="AH5330">
        <v>211</v>
      </c>
    </row>
    <row r="5331" spans="1:34" hidden="1" x14ac:dyDescent="0.25">
      <c r="A5331" t="str">
        <f t="shared" si="249"/>
        <v>25 1 2 33 1 2 1 0 222010200203 0 258333</v>
      </c>
      <c r="B5331" t="str">
        <f t="shared" si="250"/>
        <v>25 1 2 33 1 2 1 0 222010200203 0 258240</v>
      </c>
      <c r="C5331" t="str">
        <f t="shared" si="251"/>
        <v>25 1 2 33 1 2 1 0 222010200203 0</v>
      </c>
      <c r="D5331">
        <v>25</v>
      </c>
      <c r="E5331">
        <v>1</v>
      </c>
      <c r="F5331">
        <v>2</v>
      </c>
      <c r="G5331">
        <v>33</v>
      </c>
      <c r="H5331">
        <v>1</v>
      </c>
      <c r="I5331">
        <v>2</v>
      </c>
      <c r="J5331">
        <v>1</v>
      </c>
      <c r="K5331">
        <v>0</v>
      </c>
      <c r="L5331" t="s">
        <v>763</v>
      </c>
      <c r="M5331" t="s">
        <v>147</v>
      </c>
      <c r="N5331" s="13">
        <v>62019507</v>
      </c>
      <c r="O5331">
        <v>258333</v>
      </c>
      <c r="P5331">
        <v>2024</v>
      </c>
      <c r="Q5331">
        <v>890806006</v>
      </c>
      <c r="R5331" t="s">
        <v>1505</v>
      </c>
      <c r="S5331" s="13">
        <v>62019507</v>
      </c>
      <c r="T5331">
        <v>0</v>
      </c>
      <c r="U5331" t="s">
        <v>4739</v>
      </c>
      <c r="V5331" t="s">
        <v>2342</v>
      </c>
      <c r="W5331">
        <v>5016</v>
      </c>
      <c r="X5331">
        <v>0</v>
      </c>
      <c r="Y5331">
        <v>258240</v>
      </c>
      <c r="Z5331">
        <v>20240527</v>
      </c>
      <c r="AA5331">
        <v>117</v>
      </c>
      <c r="AB5331">
        <v>0</v>
      </c>
      <c r="AC5331" t="s">
        <v>4458</v>
      </c>
      <c r="AD5331" t="s">
        <v>4459</v>
      </c>
      <c r="AE5331">
        <v>13160</v>
      </c>
      <c r="AF5331" t="s">
        <v>2538</v>
      </c>
      <c r="AG5331" t="s">
        <v>68</v>
      </c>
      <c r="AH5331">
        <v>211</v>
      </c>
    </row>
    <row r="5332" spans="1:34" hidden="1" x14ac:dyDescent="0.25">
      <c r="A5332" t="str">
        <f t="shared" si="249"/>
        <v>25 1 2 11 1 2 2 0 222020200203 0 258334</v>
      </c>
      <c r="B5332" t="str">
        <f t="shared" si="250"/>
        <v>25 1 2 11 1 2 2 0 222020200203 0 258241</v>
      </c>
      <c r="C5332" t="str">
        <f t="shared" si="251"/>
        <v>25 1 2 11 1 2 2 0 222020200203 0</v>
      </c>
      <c r="D5332">
        <v>25</v>
      </c>
      <c r="E5332">
        <v>1</v>
      </c>
      <c r="F5332">
        <v>2</v>
      </c>
      <c r="G5332">
        <v>11</v>
      </c>
      <c r="H5332">
        <v>1</v>
      </c>
      <c r="I5332">
        <v>2</v>
      </c>
      <c r="J5332">
        <v>2</v>
      </c>
      <c r="K5332">
        <v>0</v>
      </c>
      <c r="L5332" t="s">
        <v>764</v>
      </c>
      <c r="M5332" t="s">
        <v>147</v>
      </c>
      <c r="N5332" s="13">
        <v>26873053</v>
      </c>
      <c r="O5332">
        <v>258334</v>
      </c>
      <c r="P5332">
        <v>2024</v>
      </c>
      <c r="Q5332">
        <v>890806006</v>
      </c>
      <c r="R5332" t="s">
        <v>1505</v>
      </c>
      <c r="S5332" s="13">
        <v>26873053</v>
      </c>
      <c r="T5332">
        <v>0</v>
      </c>
      <c r="U5332" t="s">
        <v>4739</v>
      </c>
      <c r="V5332" t="s">
        <v>2342</v>
      </c>
      <c r="W5332">
        <v>5016</v>
      </c>
      <c r="X5332">
        <v>0</v>
      </c>
      <c r="Y5332">
        <v>258241</v>
      </c>
      <c r="Z5332">
        <v>20240527</v>
      </c>
      <c r="AA5332">
        <v>117</v>
      </c>
      <c r="AB5332">
        <v>0</v>
      </c>
      <c r="AC5332" t="s">
        <v>4458</v>
      </c>
      <c r="AD5332" t="s">
        <v>4459</v>
      </c>
      <c r="AE5332">
        <v>11101</v>
      </c>
      <c r="AF5332" t="s">
        <v>2281</v>
      </c>
      <c r="AG5332" t="s">
        <v>549</v>
      </c>
      <c r="AH5332">
        <v>211</v>
      </c>
    </row>
    <row r="5333" spans="1:34" hidden="1" x14ac:dyDescent="0.25">
      <c r="A5333" t="str">
        <f t="shared" si="249"/>
        <v>25 1 2 11 1 1 1 0 22201020020203 0 258335</v>
      </c>
      <c r="B5333" t="str">
        <f t="shared" si="250"/>
        <v>25 1 2 11 1 1 1 0 22201020020203 0 258238</v>
      </c>
      <c r="C5333" t="str">
        <f t="shared" si="251"/>
        <v>25 1 2 11 1 1 1 0 22201020020203 0</v>
      </c>
      <c r="D5333">
        <v>25</v>
      </c>
      <c r="E5333">
        <v>1</v>
      </c>
      <c r="F5333">
        <v>2</v>
      </c>
      <c r="G5333">
        <v>11</v>
      </c>
      <c r="H5333">
        <v>1</v>
      </c>
      <c r="I5333">
        <v>1</v>
      </c>
      <c r="J5333">
        <v>1</v>
      </c>
      <c r="K5333">
        <v>0</v>
      </c>
      <c r="L5333" t="s">
        <v>761</v>
      </c>
      <c r="M5333" t="s">
        <v>147</v>
      </c>
      <c r="N5333" s="13">
        <v>187364700</v>
      </c>
      <c r="O5333">
        <v>258335</v>
      </c>
      <c r="P5333">
        <v>2024</v>
      </c>
      <c r="Q5333">
        <v>800037800</v>
      </c>
      <c r="R5333" t="s">
        <v>1502</v>
      </c>
      <c r="S5333" s="13">
        <v>187364700</v>
      </c>
      <c r="T5333">
        <v>0</v>
      </c>
      <c r="U5333" t="s">
        <v>4739</v>
      </c>
      <c r="V5333" t="s">
        <v>2342</v>
      </c>
      <c r="W5333">
        <v>5016</v>
      </c>
      <c r="X5333">
        <v>0</v>
      </c>
      <c r="Y5333">
        <v>258238</v>
      </c>
      <c r="Z5333">
        <v>20240527</v>
      </c>
      <c r="AA5333">
        <v>113</v>
      </c>
      <c r="AB5333">
        <v>0</v>
      </c>
      <c r="AC5333" t="s">
        <v>4455</v>
      </c>
      <c r="AD5333" t="s">
        <v>4456</v>
      </c>
      <c r="AE5333">
        <v>11101</v>
      </c>
      <c r="AF5333" t="s">
        <v>2281</v>
      </c>
      <c r="AG5333" t="s">
        <v>549</v>
      </c>
      <c r="AH5333">
        <v>211</v>
      </c>
    </row>
    <row r="5334" spans="1:34" hidden="1" x14ac:dyDescent="0.25">
      <c r="A5334" t="str">
        <f t="shared" si="249"/>
        <v>25 1 2 11 1 1 2 0 22202020020203 0 258336</v>
      </c>
      <c r="B5334" t="str">
        <f t="shared" si="250"/>
        <v>25 1 2 11 1 1 2 0 22202020020203 0 258239</v>
      </c>
      <c r="C5334" t="str">
        <f t="shared" si="251"/>
        <v>25 1 2 11 1 1 2 0 22202020020203 0</v>
      </c>
      <c r="D5334">
        <v>25</v>
      </c>
      <c r="E5334">
        <v>1</v>
      </c>
      <c r="F5334">
        <v>2</v>
      </c>
      <c r="G5334">
        <v>11</v>
      </c>
      <c r="H5334">
        <v>1</v>
      </c>
      <c r="I5334">
        <v>1</v>
      </c>
      <c r="J5334">
        <v>2</v>
      </c>
      <c r="K5334">
        <v>0</v>
      </c>
      <c r="L5334" t="s">
        <v>762</v>
      </c>
      <c r="M5334" t="s">
        <v>147</v>
      </c>
      <c r="N5334" s="13">
        <v>113782267</v>
      </c>
      <c r="O5334">
        <v>258336</v>
      </c>
      <c r="P5334">
        <v>2024</v>
      </c>
      <c r="Q5334">
        <v>800037800</v>
      </c>
      <c r="R5334" t="s">
        <v>1502</v>
      </c>
      <c r="S5334" s="13">
        <v>113782267</v>
      </c>
      <c r="T5334">
        <v>0</v>
      </c>
      <c r="U5334" t="s">
        <v>4740</v>
      </c>
      <c r="V5334" t="s">
        <v>2342</v>
      </c>
      <c r="W5334">
        <v>5016</v>
      </c>
      <c r="X5334">
        <v>0</v>
      </c>
      <c r="Y5334">
        <v>258239</v>
      </c>
      <c r="Z5334">
        <v>20240527</v>
      </c>
      <c r="AA5334">
        <v>113</v>
      </c>
      <c r="AB5334">
        <v>0</v>
      </c>
      <c r="AC5334" t="s">
        <v>4455</v>
      </c>
      <c r="AD5334" t="s">
        <v>4456</v>
      </c>
      <c r="AE5334">
        <v>11101</v>
      </c>
      <c r="AF5334" t="s">
        <v>2281</v>
      </c>
      <c r="AG5334" t="s">
        <v>549</v>
      </c>
      <c r="AH5334">
        <v>211</v>
      </c>
    </row>
    <row r="5335" spans="1:34" hidden="1" x14ac:dyDescent="0.25">
      <c r="A5335" t="str">
        <f t="shared" si="249"/>
        <v>25 1 3 11 5 2 18 0 0 4599002 258337</v>
      </c>
      <c r="B5335" t="str">
        <f t="shared" si="250"/>
        <v>25 1 3 11 5 2 18 0 0 4599002 258083</v>
      </c>
      <c r="C5335" t="str">
        <f t="shared" si="251"/>
        <v>25 1 3 11 5 2 18 0 0 4599002</v>
      </c>
      <c r="D5335">
        <v>25</v>
      </c>
      <c r="E5335">
        <v>1</v>
      </c>
      <c r="F5335">
        <v>3</v>
      </c>
      <c r="G5335">
        <v>11</v>
      </c>
      <c r="H5335">
        <v>5</v>
      </c>
      <c r="I5335">
        <v>2</v>
      </c>
      <c r="J5335">
        <v>18</v>
      </c>
      <c r="K5335">
        <v>0</v>
      </c>
      <c r="L5335" t="s">
        <v>147</v>
      </c>
      <c r="M5335" t="s">
        <v>178</v>
      </c>
      <c r="N5335" s="13">
        <v>4172525</v>
      </c>
      <c r="O5335">
        <v>258337</v>
      </c>
      <c r="P5335">
        <v>2024</v>
      </c>
      <c r="Q5335">
        <v>1053801667</v>
      </c>
      <c r="R5335" t="s">
        <v>1530</v>
      </c>
      <c r="S5335" s="13">
        <v>4172525</v>
      </c>
      <c r="T5335">
        <v>0</v>
      </c>
      <c r="U5335" t="s">
        <v>4741</v>
      </c>
      <c r="V5335" t="s">
        <v>2295</v>
      </c>
      <c r="W5335">
        <v>5004</v>
      </c>
      <c r="X5335">
        <v>0</v>
      </c>
      <c r="Y5335">
        <v>258083</v>
      </c>
      <c r="Z5335">
        <v>20240527</v>
      </c>
      <c r="AA5335">
        <v>2402270395</v>
      </c>
      <c r="AB5335">
        <v>3</v>
      </c>
      <c r="AC5335" t="s">
        <v>2281</v>
      </c>
      <c r="AD5335" t="s">
        <v>2281</v>
      </c>
      <c r="AE5335">
        <v>21101</v>
      </c>
      <c r="AF5335" t="s">
        <v>2281</v>
      </c>
      <c r="AG5335" t="s">
        <v>8138</v>
      </c>
      <c r="AH5335">
        <v>260</v>
      </c>
    </row>
    <row r="5336" spans="1:34" hidden="1" x14ac:dyDescent="0.25">
      <c r="A5336" t="str">
        <f t="shared" si="249"/>
        <v>25 11 1 22 3 2 13 0 213070200202 0 258338</v>
      </c>
      <c r="B5336" t="str">
        <f t="shared" si="250"/>
        <v>25 11 1 22 3 2 13 0 213070200202 0 258234</v>
      </c>
      <c r="C5336" t="str">
        <f t="shared" si="251"/>
        <v>25 11 1 22 3 2 13 0 213070200202 0</v>
      </c>
      <c r="D5336">
        <v>25</v>
      </c>
      <c r="E5336">
        <v>11</v>
      </c>
      <c r="F5336">
        <v>1</v>
      </c>
      <c r="G5336">
        <v>22</v>
      </c>
      <c r="H5336">
        <v>3</v>
      </c>
      <c r="I5336">
        <v>2</v>
      </c>
      <c r="J5336">
        <v>13</v>
      </c>
      <c r="K5336">
        <v>0</v>
      </c>
      <c r="L5336" t="s">
        <v>772</v>
      </c>
      <c r="M5336" t="s">
        <v>147</v>
      </c>
      <c r="N5336" s="13">
        <v>920716</v>
      </c>
      <c r="O5336">
        <v>258338</v>
      </c>
      <c r="P5336">
        <v>2024</v>
      </c>
      <c r="Q5336">
        <v>890806006</v>
      </c>
      <c r="R5336" t="s">
        <v>1505</v>
      </c>
      <c r="S5336" s="13">
        <v>920716</v>
      </c>
      <c r="T5336">
        <v>0</v>
      </c>
      <c r="U5336" t="s">
        <v>4742</v>
      </c>
      <c r="V5336" t="s">
        <v>2345</v>
      </c>
      <c r="W5336">
        <v>5001</v>
      </c>
      <c r="X5336">
        <v>0</v>
      </c>
      <c r="Y5336">
        <v>258234</v>
      </c>
      <c r="Z5336">
        <v>20240528</v>
      </c>
      <c r="AA5336">
        <v>0</v>
      </c>
      <c r="AB5336">
        <v>0</v>
      </c>
      <c r="AC5336" t="s">
        <v>2281</v>
      </c>
      <c r="AD5336" t="s">
        <v>2281</v>
      </c>
      <c r="AE5336">
        <v>11220</v>
      </c>
      <c r="AF5336" t="s">
        <v>4434</v>
      </c>
      <c r="AG5336" t="s">
        <v>77</v>
      </c>
      <c r="AH5336">
        <v>122</v>
      </c>
    </row>
    <row r="5337" spans="1:34" hidden="1" x14ac:dyDescent="0.25">
      <c r="A5337" t="str">
        <f t="shared" si="249"/>
        <v>25 11 1 22 3 2 13 0 213070200202 0 258339</v>
      </c>
      <c r="B5337" t="str">
        <f t="shared" si="250"/>
        <v>25 11 1 22 3 2 13 0 213070200202 0 258235</v>
      </c>
      <c r="C5337" t="str">
        <f t="shared" si="251"/>
        <v>25 11 1 22 3 2 13 0 213070200202 0</v>
      </c>
      <c r="D5337">
        <v>25</v>
      </c>
      <c r="E5337">
        <v>11</v>
      </c>
      <c r="F5337">
        <v>1</v>
      </c>
      <c r="G5337">
        <v>22</v>
      </c>
      <c r="H5337">
        <v>3</v>
      </c>
      <c r="I5337">
        <v>2</v>
      </c>
      <c r="J5337">
        <v>13</v>
      </c>
      <c r="K5337">
        <v>0</v>
      </c>
      <c r="L5337" t="s">
        <v>772</v>
      </c>
      <c r="M5337" t="s">
        <v>147</v>
      </c>
      <c r="N5337" s="13">
        <v>876130</v>
      </c>
      <c r="O5337">
        <v>258339</v>
      </c>
      <c r="P5337">
        <v>2024</v>
      </c>
      <c r="Q5337">
        <v>899999003</v>
      </c>
      <c r="R5337" t="s">
        <v>1609</v>
      </c>
      <c r="S5337" s="13">
        <v>876130</v>
      </c>
      <c r="T5337">
        <v>0</v>
      </c>
      <c r="U5337" t="s">
        <v>4743</v>
      </c>
      <c r="V5337" t="s">
        <v>2345</v>
      </c>
      <c r="W5337">
        <v>5001</v>
      </c>
      <c r="X5337">
        <v>0</v>
      </c>
      <c r="Y5337">
        <v>258235</v>
      </c>
      <c r="Z5337">
        <v>20240528</v>
      </c>
      <c r="AA5337">
        <v>0</v>
      </c>
      <c r="AB5337">
        <v>0</v>
      </c>
      <c r="AC5337" t="s">
        <v>2281</v>
      </c>
      <c r="AD5337" t="s">
        <v>2281</v>
      </c>
      <c r="AE5337">
        <v>11220</v>
      </c>
      <c r="AF5337" t="s">
        <v>4434</v>
      </c>
      <c r="AG5337" t="s">
        <v>77</v>
      </c>
      <c r="AH5337">
        <v>122</v>
      </c>
    </row>
    <row r="5338" spans="1:34" hidden="1" x14ac:dyDescent="0.25">
      <c r="A5338" t="str">
        <f t="shared" si="249"/>
        <v>25 11 1 11 3 1 4 0 2110103006 0 258340</v>
      </c>
      <c r="B5338" t="str">
        <f t="shared" si="250"/>
        <v>25 11 1 11 3 1 4 0 2110103006 0 258245</v>
      </c>
      <c r="C5338" t="str">
        <f t="shared" si="251"/>
        <v>25 11 1 11 3 1 4 0 2110103006 0</v>
      </c>
      <c r="D5338">
        <v>25</v>
      </c>
      <c r="E5338">
        <v>11</v>
      </c>
      <c r="F5338">
        <v>1</v>
      </c>
      <c r="G5338">
        <v>11</v>
      </c>
      <c r="H5338">
        <v>3</v>
      </c>
      <c r="I5338">
        <v>1</v>
      </c>
      <c r="J5338">
        <v>4</v>
      </c>
      <c r="K5338">
        <v>0</v>
      </c>
      <c r="L5338" t="s">
        <v>768</v>
      </c>
      <c r="M5338" t="s">
        <v>147</v>
      </c>
      <c r="N5338" s="13">
        <v>98721210</v>
      </c>
      <c r="O5338">
        <v>258340</v>
      </c>
      <c r="P5338">
        <v>2024</v>
      </c>
      <c r="Q5338">
        <v>810005966</v>
      </c>
      <c r="R5338" t="s">
        <v>1562</v>
      </c>
      <c r="S5338" s="13">
        <v>98721210</v>
      </c>
      <c r="T5338">
        <v>0</v>
      </c>
      <c r="U5338" t="s">
        <v>4744</v>
      </c>
      <c r="V5338" t="s">
        <v>2345</v>
      </c>
      <c r="W5338">
        <v>5002</v>
      </c>
      <c r="X5338">
        <v>0</v>
      </c>
      <c r="Y5338">
        <v>258245</v>
      </c>
      <c r="Z5338">
        <v>20240528</v>
      </c>
      <c r="AA5338">
        <v>0</v>
      </c>
      <c r="AB5338">
        <v>0</v>
      </c>
      <c r="AC5338" t="s">
        <v>2281</v>
      </c>
      <c r="AD5338" t="s">
        <v>2281</v>
      </c>
      <c r="AE5338">
        <v>11101</v>
      </c>
      <c r="AF5338" t="s">
        <v>2281</v>
      </c>
      <c r="AG5338" t="s">
        <v>549</v>
      </c>
      <c r="AH5338">
        <v>122</v>
      </c>
    </row>
    <row r="5339" spans="1:34" hidden="1" x14ac:dyDescent="0.25">
      <c r="A5339" t="str">
        <f t="shared" si="249"/>
        <v>25 11 1 82 3 2 1 0 213070200201 0 258341</v>
      </c>
      <c r="B5339" t="str">
        <f t="shared" si="250"/>
        <v>25 11 1 82 3 2 1 0 213070200201 0 258199</v>
      </c>
      <c r="C5339" t="str">
        <f t="shared" si="251"/>
        <v>25 11 1 82 3 2 1 0 213070200201 0</v>
      </c>
      <c r="D5339">
        <v>25</v>
      </c>
      <c r="E5339">
        <v>11</v>
      </c>
      <c r="F5339">
        <v>1</v>
      </c>
      <c r="G5339">
        <v>82</v>
      </c>
      <c r="H5339">
        <v>3</v>
      </c>
      <c r="I5339">
        <v>2</v>
      </c>
      <c r="J5339">
        <v>1</v>
      </c>
      <c r="K5339">
        <v>0</v>
      </c>
      <c r="L5339" t="s">
        <v>771</v>
      </c>
      <c r="M5339" t="s">
        <v>147</v>
      </c>
      <c r="N5339" s="13">
        <v>366517608</v>
      </c>
      <c r="O5339">
        <v>258341</v>
      </c>
      <c r="P5339">
        <v>2024</v>
      </c>
      <c r="Q5339">
        <v>890801053</v>
      </c>
      <c r="R5339" t="s">
        <v>784</v>
      </c>
      <c r="S5339" s="13">
        <v>366517608</v>
      </c>
      <c r="T5339">
        <v>0</v>
      </c>
      <c r="U5339" t="s">
        <v>4745</v>
      </c>
      <c r="V5339" t="s">
        <v>2345</v>
      </c>
      <c r="W5339">
        <v>5001</v>
      </c>
      <c r="X5339">
        <v>0</v>
      </c>
      <c r="Y5339">
        <v>258199</v>
      </c>
      <c r="Z5339">
        <v>20240528</v>
      </c>
      <c r="AA5339">
        <v>2024051030</v>
      </c>
      <c r="AB5339">
        <v>0</v>
      </c>
      <c r="AC5339" t="s">
        <v>2281</v>
      </c>
      <c r="AD5339" t="s">
        <v>2281</v>
      </c>
      <c r="AE5339">
        <v>25380</v>
      </c>
      <c r="AF5339" t="s">
        <v>4629</v>
      </c>
      <c r="AG5339" t="s">
        <v>80</v>
      </c>
      <c r="AH5339">
        <v>100</v>
      </c>
    </row>
    <row r="5340" spans="1:34" hidden="1" x14ac:dyDescent="0.25">
      <c r="A5340" t="str">
        <f t="shared" si="249"/>
        <v>25 11 1 82 3 2 1 0 213070200201 0 258342</v>
      </c>
      <c r="B5340" t="str">
        <f t="shared" si="250"/>
        <v>25 11 1 82 3 2 1 0 213070200201 0 258199</v>
      </c>
      <c r="C5340" t="str">
        <f t="shared" si="251"/>
        <v>25 11 1 82 3 2 1 0 213070200201 0</v>
      </c>
      <c r="D5340">
        <v>25</v>
      </c>
      <c r="E5340">
        <v>11</v>
      </c>
      <c r="F5340">
        <v>1</v>
      </c>
      <c r="G5340">
        <v>82</v>
      </c>
      <c r="H5340">
        <v>3</v>
      </c>
      <c r="I5340">
        <v>2</v>
      </c>
      <c r="J5340">
        <v>1</v>
      </c>
      <c r="K5340">
        <v>0</v>
      </c>
      <c r="L5340" t="s">
        <v>771</v>
      </c>
      <c r="M5340" t="s">
        <v>147</v>
      </c>
      <c r="N5340" s="13">
        <v>73177646</v>
      </c>
      <c r="O5340">
        <v>258342</v>
      </c>
      <c r="P5340">
        <v>2024</v>
      </c>
      <c r="Q5340">
        <v>890801053</v>
      </c>
      <c r="R5340" t="s">
        <v>784</v>
      </c>
      <c r="S5340" s="13">
        <v>73177646</v>
      </c>
      <c r="T5340">
        <v>0</v>
      </c>
      <c r="U5340" t="s">
        <v>4746</v>
      </c>
      <c r="V5340" t="s">
        <v>2345</v>
      </c>
      <c r="W5340">
        <v>5001</v>
      </c>
      <c r="X5340">
        <v>0</v>
      </c>
      <c r="Y5340">
        <v>258199</v>
      </c>
      <c r="Z5340">
        <v>20240528</v>
      </c>
      <c r="AA5340">
        <v>2024051030</v>
      </c>
      <c r="AB5340">
        <v>0</v>
      </c>
      <c r="AC5340" t="s">
        <v>2281</v>
      </c>
      <c r="AD5340" t="s">
        <v>2281</v>
      </c>
      <c r="AE5340">
        <v>25380</v>
      </c>
      <c r="AF5340" t="s">
        <v>4629</v>
      </c>
      <c r="AG5340" t="s">
        <v>80</v>
      </c>
      <c r="AH5340">
        <v>100</v>
      </c>
    </row>
    <row r="5341" spans="1:34" hidden="1" x14ac:dyDescent="0.25">
      <c r="A5341" t="str">
        <f t="shared" si="249"/>
        <v>25 11 1 82 3 2 1 0 213070200201 0 258343</v>
      </c>
      <c r="B5341" t="str">
        <f t="shared" si="250"/>
        <v>25 11 1 82 3 2 1 0 213070200201 0 258200</v>
      </c>
      <c r="C5341" t="str">
        <f t="shared" si="251"/>
        <v>25 11 1 82 3 2 1 0 213070200201 0</v>
      </c>
      <c r="D5341">
        <v>25</v>
      </c>
      <c r="E5341">
        <v>11</v>
      </c>
      <c r="F5341">
        <v>1</v>
      </c>
      <c r="G5341">
        <v>82</v>
      </c>
      <c r="H5341">
        <v>3</v>
      </c>
      <c r="I5341">
        <v>2</v>
      </c>
      <c r="J5341">
        <v>1</v>
      </c>
      <c r="K5341">
        <v>0</v>
      </c>
      <c r="L5341" t="s">
        <v>771</v>
      </c>
      <c r="M5341" t="s">
        <v>147</v>
      </c>
      <c r="N5341" s="13">
        <v>32379371</v>
      </c>
      <c r="O5341">
        <v>258343</v>
      </c>
      <c r="P5341">
        <v>2024</v>
      </c>
      <c r="Q5341">
        <v>890801053</v>
      </c>
      <c r="R5341" t="s">
        <v>784</v>
      </c>
      <c r="S5341" s="13">
        <v>32379371</v>
      </c>
      <c r="T5341">
        <v>0</v>
      </c>
      <c r="U5341" t="s">
        <v>4747</v>
      </c>
      <c r="V5341" t="s">
        <v>2345</v>
      </c>
      <c r="W5341">
        <v>5001</v>
      </c>
      <c r="X5341">
        <v>0</v>
      </c>
      <c r="Y5341">
        <v>258200</v>
      </c>
      <c r="Z5341">
        <v>20240528</v>
      </c>
      <c r="AA5341">
        <v>2024051110</v>
      </c>
      <c r="AB5341">
        <v>0</v>
      </c>
      <c r="AC5341" t="s">
        <v>2281</v>
      </c>
      <c r="AD5341" t="s">
        <v>2281</v>
      </c>
      <c r="AE5341">
        <v>25380</v>
      </c>
      <c r="AF5341" t="s">
        <v>4629</v>
      </c>
      <c r="AG5341" t="s">
        <v>80</v>
      </c>
      <c r="AH5341">
        <v>100</v>
      </c>
    </row>
    <row r="5342" spans="1:34" hidden="1" x14ac:dyDescent="0.25">
      <c r="A5342" t="str">
        <f t="shared" si="249"/>
        <v>25 11 1 22 3 2 1 0 213070200201 0 258344</v>
      </c>
      <c r="B5342" t="str">
        <f t="shared" si="250"/>
        <v>25 11 1 22 3 2 1 0 213070200201 0 258201</v>
      </c>
      <c r="C5342" t="str">
        <f t="shared" si="251"/>
        <v>25 11 1 22 3 2 1 0 213070200201 0</v>
      </c>
      <c r="D5342">
        <v>25</v>
      </c>
      <c r="E5342">
        <v>11</v>
      </c>
      <c r="F5342">
        <v>1</v>
      </c>
      <c r="G5342">
        <v>22</v>
      </c>
      <c r="H5342">
        <v>3</v>
      </c>
      <c r="I5342">
        <v>2</v>
      </c>
      <c r="J5342">
        <v>1</v>
      </c>
      <c r="K5342">
        <v>0</v>
      </c>
      <c r="L5342" t="s">
        <v>771</v>
      </c>
      <c r="M5342" t="s">
        <v>147</v>
      </c>
      <c r="N5342" s="13">
        <v>5510121</v>
      </c>
      <c r="O5342">
        <v>258344</v>
      </c>
      <c r="P5342">
        <v>2024</v>
      </c>
      <c r="Q5342">
        <v>890801053</v>
      </c>
      <c r="R5342" t="s">
        <v>784</v>
      </c>
      <c r="S5342" s="13">
        <v>5510121</v>
      </c>
      <c r="T5342">
        <v>0</v>
      </c>
      <c r="U5342" t="s">
        <v>4748</v>
      </c>
      <c r="V5342" t="s">
        <v>2345</v>
      </c>
      <c r="W5342">
        <v>5001</v>
      </c>
      <c r="X5342">
        <v>0</v>
      </c>
      <c r="Y5342">
        <v>258201</v>
      </c>
      <c r="Z5342">
        <v>20240528</v>
      </c>
      <c r="AA5342">
        <v>2024051110</v>
      </c>
      <c r="AB5342">
        <v>0</v>
      </c>
      <c r="AC5342" t="s">
        <v>2281</v>
      </c>
      <c r="AD5342" t="s">
        <v>2281</v>
      </c>
      <c r="AE5342">
        <v>13301</v>
      </c>
      <c r="AF5342" t="s">
        <v>2394</v>
      </c>
      <c r="AG5342" t="s">
        <v>73</v>
      </c>
      <c r="AH5342">
        <v>100</v>
      </c>
    </row>
    <row r="5343" spans="1:34" hidden="1" x14ac:dyDescent="0.25">
      <c r="A5343" t="str">
        <f t="shared" si="249"/>
        <v>25 11 1 22 3 2 1 0 213070200201 0 258345</v>
      </c>
      <c r="B5343" t="str">
        <f t="shared" si="250"/>
        <v>25 11 1 22 3 2 1 0 213070200201 0 258201</v>
      </c>
      <c r="C5343" t="str">
        <f t="shared" si="251"/>
        <v>25 11 1 22 3 2 1 0 213070200201 0</v>
      </c>
      <c r="D5343">
        <v>25</v>
      </c>
      <c r="E5343">
        <v>11</v>
      </c>
      <c r="F5343">
        <v>1</v>
      </c>
      <c r="G5343">
        <v>22</v>
      </c>
      <c r="H5343">
        <v>3</v>
      </c>
      <c r="I5343">
        <v>2</v>
      </c>
      <c r="J5343">
        <v>1</v>
      </c>
      <c r="K5343">
        <v>0</v>
      </c>
      <c r="L5343" t="s">
        <v>771</v>
      </c>
      <c r="M5343" t="s">
        <v>147</v>
      </c>
      <c r="N5343" s="13">
        <v>7890787</v>
      </c>
      <c r="O5343">
        <v>258345</v>
      </c>
      <c r="P5343">
        <v>2024</v>
      </c>
      <c r="Q5343">
        <v>890801053</v>
      </c>
      <c r="R5343" t="s">
        <v>784</v>
      </c>
      <c r="S5343" s="13">
        <v>7890787</v>
      </c>
      <c r="T5343">
        <v>0</v>
      </c>
      <c r="U5343" t="s">
        <v>4749</v>
      </c>
      <c r="V5343" t="s">
        <v>2345</v>
      </c>
      <c r="W5343">
        <v>5001</v>
      </c>
      <c r="X5343">
        <v>0</v>
      </c>
      <c r="Y5343">
        <v>258201</v>
      </c>
      <c r="Z5343">
        <v>20240528</v>
      </c>
      <c r="AA5343">
        <v>2024051110</v>
      </c>
      <c r="AB5343">
        <v>0</v>
      </c>
      <c r="AC5343" t="s">
        <v>2281</v>
      </c>
      <c r="AD5343" t="s">
        <v>2281</v>
      </c>
      <c r="AE5343">
        <v>13301</v>
      </c>
      <c r="AF5343" t="s">
        <v>2394</v>
      </c>
      <c r="AG5343" t="s">
        <v>73</v>
      </c>
      <c r="AH5343">
        <v>100</v>
      </c>
    </row>
    <row r="5344" spans="1:34" hidden="1" x14ac:dyDescent="0.25">
      <c r="A5344" t="str">
        <f t="shared" si="249"/>
        <v>25 11 1 82 3 2 8 0 213070200102 0 258346</v>
      </c>
      <c r="B5344" t="str">
        <f t="shared" si="250"/>
        <v>25 11 1 82 3 2 8 0 213070200102 0 258202</v>
      </c>
      <c r="C5344" t="str">
        <f t="shared" si="251"/>
        <v>25 11 1 82 3 2 8 0 213070200102 0</v>
      </c>
      <c r="D5344">
        <v>25</v>
      </c>
      <c r="E5344">
        <v>11</v>
      </c>
      <c r="F5344">
        <v>1</v>
      </c>
      <c r="G5344">
        <v>82</v>
      </c>
      <c r="H5344">
        <v>3</v>
      </c>
      <c r="I5344">
        <v>2</v>
      </c>
      <c r="J5344">
        <v>8</v>
      </c>
      <c r="K5344">
        <v>0</v>
      </c>
      <c r="L5344" t="s">
        <v>769</v>
      </c>
      <c r="M5344" t="s">
        <v>147</v>
      </c>
      <c r="N5344" s="13">
        <v>21794135</v>
      </c>
      <c r="O5344">
        <v>258346</v>
      </c>
      <c r="P5344">
        <v>2024</v>
      </c>
      <c r="Q5344">
        <v>890801053</v>
      </c>
      <c r="R5344" t="s">
        <v>784</v>
      </c>
      <c r="S5344" s="13">
        <v>21794135</v>
      </c>
      <c r="T5344">
        <v>0</v>
      </c>
      <c r="U5344" t="s">
        <v>4750</v>
      </c>
      <c r="V5344" t="s">
        <v>2345</v>
      </c>
      <c r="W5344">
        <v>5001</v>
      </c>
      <c r="X5344">
        <v>0</v>
      </c>
      <c r="Y5344">
        <v>258202</v>
      </c>
      <c r="Z5344">
        <v>20240528</v>
      </c>
      <c r="AA5344">
        <v>2024051130</v>
      </c>
      <c r="AB5344">
        <v>0</v>
      </c>
      <c r="AC5344" t="s">
        <v>2281</v>
      </c>
      <c r="AD5344" t="s">
        <v>2281</v>
      </c>
      <c r="AE5344">
        <v>25303</v>
      </c>
      <c r="AF5344" t="s">
        <v>4421</v>
      </c>
      <c r="AG5344" t="s">
        <v>81</v>
      </c>
      <c r="AH5344">
        <v>100</v>
      </c>
    </row>
    <row r="5345" spans="1:34" hidden="1" x14ac:dyDescent="0.25">
      <c r="A5345" t="str">
        <f t="shared" si="249"/>
        <v>25 11 1 82 3 2 8 0 213070200102 0 258347</v>
      </c>
      <c r="B5345" t="str">
        <f t="shared" si="250"/>
        <v>25 11 1 82 3 2 8 0 213070200102 0 258202</v>
      </c>
      <c r="C5345" t="str">
        <f t="shared" si="251"/>
        <v>25 11 1 82 3 2 8 0 213070200102 0</v>
      </c>
      <c r="D5345">
        <v>25</v>
      </c>
      <c r="E5345">
        <v>11</v>
      </c>
      <c r="F5345">
        <v>1</v>
      </c>
      <c r="G5345">
        <v>82</v>
      </c>
      <c r="H5345">
        <v>3</v>
      </c>
      <c r="I5345">
        <v>2</v>
      </c>
      <c r="J5345">
        <v>8</v>
      </c>
      <c r="K5345">
        <v>0</v>
      </c>
      <c r="L5345" t="s">
        <v>769</v>
      </c>
      <c r="M5345" t="s">
        <v>147</v>
      </c>
      <c r="N5345" s="13">
        <v>2456602</v>
      </c>
      <c r="O5345">
        <v>258347</v>
      </c>
      <c r="P5345">
        <v>2024</v>
      </c>
      <c r="Q5345">
        <v>890801053</v>
      </c>
      <c r="R5345" t="s">
        <v>784</v>
      </c>
      <c r="S5345" s="13">
        <v>2456602</v>
      </c>
      <c r="T5345">
        <v>0</v>
      </c>
      <c r="U5345" t="s">
        <v>4751</v>
      </c>
      <c r="V5345" t="s">
        <v>2345</v>
      </c>
      <c r="W5345">
        <v>5001</v>
      </c>
      <c r="X5345">
        <v>0</v>
      </c>
      <c r="Y5345">
        <v>258202</v>
      </c>
      <c r="Z5345">
        <v>20240528</v>
      </c>
      <c r="AA5345">
        <v>2024051130</v>
      </c>
      <c r="AB5345">
        <v>0</v>
      </c>
      <c r="AC5345" t="s">
        <v>2281</v>
      </c>
      <c r="AD5345" t="s">
        <v>2281</v>
      </c>
      <c r="AE5345">
        <v>25303</v>
      </c>
      <c r="AF5345" t="s">
        <v>4421</v>
      </c>
      <c r="AG5345" t="s">
        <v>81</v>
      </c>
      <c r="AH5345">
        <v>100</v>
      </c>
    </row>
    <row r="5346" spans="1:34" hidden="1" x14ac:dyDescent="0.25">
      <c r="A5346" t="str">
        <f t="shared" si="249"/>
        <v>25 1 3 11 5 2 18 0 0 4599003 258348</v>
      </c>
      <c r="B5346" t="str">
        <f t="shared" si="250"/>
        <v>25 1 3 11 5 2 18 0 0 4599003 258034</v>
      </c>
      <c r="C5346" t="str">
        <f t="shared" si="251"/>
        <v>25 1 3 11 5 2 18 0 0 4599003</v>
      </c>
      <c r="D5346">
        <v>25</v>
      </c>
      <c r="E5346">
        <v>1</v>
      </c>
      <c r="F5346">
        <v>3</v>
      </c>
      <c r="G5346">
        <v>11</v>
      </c>
      <c r="H5346">
        <v>5</v>
      </c>
      <c r="I5346">
        <v>2</v>
      </c>
      <c r="J5346">
        <v>18</v>
      </c>
      <c r="K5346">
        <v>0</v>
      </c>
      <c r="L5346" t="s">
        <v>147</v>
      </c>
      <c r="M5346" t="s">
        <v>179</v>
      </c>
      <c r="N5346" s="13">
        <v>399300</v>
      </c>
      <c r="O5346">
        <v>258348</v>
      </c>
      <c r="P5346">
        <v>2024</v>
      </c>
      <c r="Q5346">
        <v>890801053</v>
      </c>
      <c r="R5346" t="s">
        <v>784</v>
      </c>
      <c r="S5346" s="13">
        <v>399300</v>
      </c>
      <c r="T5346">
        <v>0</v>
      </c>
      <c r="U5346" t="s">
        <v>4752</v>
      </c>
      <c r="V5346" t="s">
        <v>2345</v>
      </c>
      <c r="W5346">
        <v>5001</v>
      </c>
      <c r="X5346">
        <v>0</v>
      </c>
      <c r="Y5346">
        <v>258034</v>
      </c>
      <c r="Z5346">
        <v>20240528</v>
      </c>
      <c r="AA5346">
        <v>2024051120</v>
      </c>
      <c r="AB5346">
        <v>0</v>
      </c>
      <c r="AC5346" t="s">
        <v>2281</v>
      </c>
      <c r="AD5346" t="s">
        <v>2281</v>
      </c>
      <c r="AE5346">
        <v>21101</v>
      </c>
      <c r="AF5346" t="s">
        <v>2281</v>
      </c>
      <c r="AG5346" t="s">
        <v>8138</v>
      </c>
      <c r="AH5346">
        <v>100</v>
      </c>
    </row>
    <row r="5347" spans="1:34" hidden="1" x14ac:dyDescent="0.25">
      <c r="A5347" t="str">
        <f t="shared" si="249"/>
        <v>25 1 3 11 5 2 18 0 0 4599003 258349</v>
      </c>
      <c r="B5347" t="str">
        <f t="shared" si="250"/>
        <v>25 1 3 11 5 2 18 0 0 4599003 258033</v>
      </c>
      <c r="C5347" t="str">
        <f t="shared" si="251"/>
        <v>25 1 3 11 5 2 18 0 0 4599003</v>
      </c>
      <c r="D5347">
        <v>25</v>
      </c>
      <c r="E5347">
        <v>1</v>
      </c>
      <c r="F5347">
        <v>3</v>
      </c>
      <c r="G5347">
        <v>11</v>
      </c>
      <c r="H5347">
        <v>5</v>
      </c>
      <c r="I5347">
        <v>2</v>
      </c>
      <c r="J5347">
        <v>18</v>
      </c>
      <c r="K5347">
        <v>0</v>
      </c>
      <c r="L5347" t="s">
        <v>147</v>
      </c>
      <c r="M5347" t="s">
        <v>179</v>
      </c>
      <c r="N5347" s="13">
        <v>54500</v>
      </c>
      <c r="O5347">
        <v>258349</v>
      </c>
      <c r="P5347">
        <v>2024</v>
      </c>
      <c r="Q5347">
        <v>900319291</v>
      </c>
      <c r="R5347" t="s">
        <v>785</v>
      </c>
      <c r="S5347" s="13">
        <v>54500</v>
      </c>
      <c r="T5347">
        <v>0</v>
      </c>
      <c r="U5347" t="s">
        <v>4753</v>
      </c>
      <c r="V5347" t="s">
        <v>2345</v>
      </c>
      <c r="W5347">
        <v>5011</v>
      </c>
      <c r="X5347">
        <v>0</v>
      </c>
      <c r="Y5347">
        <v>258033</v>
      </c>
      <c r="Z5347">
        <v>20240528</v>
      </c>
      <c r="AA5347">
        <v>2024051120</v>
      </c>
      <c r="AB5347">
        <v>0</v>
      </c>
      <c r="AC5347" t="s">
        <v>2281</v>
      </c>
      <c r="AD5347" t="s">
        <v>2281</v>
      </c>
      <c r="AE5347">
        <v>21101</v>
      </c>
      <c r="AF5347" t="s">
        <v>2281</v>
      </c>
      <c r="AG5347" t="s">
        <v>8138</v>
      </c>
      <c r="AH5347">
        <v>100</v>
      </c>
    </row>
    <row r="5348" spans="1:34" hidden="1" x14ac:dyDescent="0.25">
      <c r="A5348" t="str">
        <f t="shared" si="249"/>
        <v>25 11 1 22 3 2 1 0 213070200201 0 258350</v>
      </c>
      <c r="B5348" t="str">
        <f t="shared" si="250"/>
        <v>25 11 1 22 3 2 1 0 213070200201 0 258026</v>
      </c>
      <c r="C5348" t="str">
        <f t="shared" si="251"/>
        <v>25 11 1 22 3 2 1 0 213070200201 0</v>
      </c>
      <c r="D5348">
        <v>25</v>
      </c>
      <c r="E5348">
        <v>11</v>
      </c>
      <c r="F5348">
        <v>1</v>
      </c>
      <c r="G5348">
        <v>22</v>
      </c>
      <c r="H5348">
        <v>3</v>
      </c>
      <c r="I5348">
        <v>2</v>
      </c>
      <c r="J5348">
        <v>1</v>
      </c>
      <c r="K5348">
        <v>0</v>
      </c>
      <c r="L5348" t="s">
        <v>771</v>
      </c>
      <c r="M5348" t="s">
        <v>147</v>
      </c>
      <c r="N5348" s="13">
        <v>252900</v>
      </c>
      <c r="O5348">
        <v>258350</v>
      </c>
      <c r="P5348">
        <v>2024</v>
      </c>
      <c r="Q5348">
        <v>900319291</v>
      </c>
      <c r="R5348" t="s">
        <v>785</v>
      </c>
      <c r="S5348" s="13">
        <v>252900</v>
      </c>
      <c r="T5348">
        <v>0</v>
      </c>
      <c r="U5348" t="s">
        <v>4754</v>
      </c>
      <c r="V5348" t="s">
        <v>2345</v>
      </c>
      <c r="W5348">
        <v>5011</v>
      </c>
      <c r="X5348">
        <v>0</v>
      </c>
      <c r="Y5348">
        <v>258026</v>
      </c>
      <c r="Z5348">
        <v>20240528</v>
      </c>
      <c r="AA5348">
        <v>2024051160</v>
      </c>
      <c r="AB5348">
        <v>0</v>
      </c>
      <c r="AC5348" t="s">
        <v>2281</v>
      </c>
      <c r="AD5348" t="s">
        <v>2281</v>
      </c>
      <c r="AE5348">
        <v>13301</v>
      </c>
      <c r="AF5348" t="s">
        <v>2394</v>
      </c>
      <c r="AG5348" t="s">
        <v>73</v>
      </c>
      <c r="AH5348">
        <v>100</v>
      </c>
    </row>
    <row r="5349" spans="1:34" hidden="1" x14ac:dyDescent="0.25">
      <c r="A5349" t="str">
        <f t="shared" si="249"/>
        <v>25 1 3 33 3 2 85 0 0 4003047 258351</v>
      </c>
      <c r="B5349" t="str">
        <f t="shared" si="250"/>
        <v>25 1 3 33 3 2 85 0 0 4003047 258028</v>
      </c>
      <c r="C5349" t="str">
        <f t="shared" si="251"/>
        <v>25 1 3 33 3 2 85 0 0 4003047</v>
      </c>
      <c r="D5349">
        <v>25</v>
      </c>
      <c r="E5349">
        <v>1</v>
      </c>
      <c r="F5349">
        <v>3</v>
      </c>
      <c r="G5349">
        <v>33</v>
      </c>
      <c r="H5349">
        <v>3</v>
      </c>
      <c r="I5349">
        <v>2</v>
      </c>
      <c r="J5349">
        <v>85</v>
      </c>
      <c r="K5349">
        <v>0</v>
      </c>
      <c r="L5349" t="s">
        <v>147</v>
      </c>
      <c r="M5349" t="s">
        <v>542</v>
      </c>
      <c r="N5349" s="13">
        <v>5467713</v>
      </c>
      <c r="O5349">
        <v>258351</v>
      </c>
      <c r="P5349">
        <v>2024</v>
      </c>
      <c r="Q5349">
        <v>890803239</v>
      </c>
      <c r="R5349" t="s">
        <v>924</v>
      </c>
      <c r="S5349" s="13">
        <v>5467713</v>
      </c>
      <c r="T5349">
        <v>0</v>
      </c>
      <c r="U5349" t="s">
        <v>4755</v>
      </c>
      <c r="V5349" t="s">
        <v>4756</v>
      </c>
      <c r="W5349">
        <v>5004</v>
      </c>
      <c r="X5349">
        <v>0</v>
      </c>
      <c r="Y5349">
        <v>258028</v>
      </c>
      <c r="Z5349">
        <v>20240528</v>
      </c>
      <c r="AA5349">
        <v>2401300266</v>
      </c>
      <c r="AB5349">
        <v>1</v>
      </c>
      <c r="AC5349" t="s">
        <v>2281</v>
      </c>
      <c r="AD5349" t="s">
        <v>2281</v>
      </c>
      <c r="AE5349">
        <v>13152</v>
      </c>
      <c r="AF5349" t="s">
        <v>4656</v>
      </c>
      <c r="AG5349" t="s">
        <v>71</v>
      </c>
      <c r="AH5349">
        <v>261</v>
      </c>
    </row>
    <row r="5350" spans="1:34" hidden="1" x14ac:dyDescent="0.25">
      <c r="A5350" t="str">
        <f t="shared" si="249"/>
        <v>25 11 1 11 3 1 2 0 2180401 0 258352</v>
      </c>
      <c r="B5350" t="str">
        <f t="shared" si="250"/>
        <v>25 11 1 11 3 1 2 0 2180401 0 258246</v>
      </c>
      <c r="C5350" t="str">
        <f t="shared" si="251"/>
        <v>25 11 1 11 3 1 2 0 2180401 0</v>
      </c>
      <c r="D5350">
        <v>25</v>
      </c>
      <c r="E5350">
        <v>11</v>
      </c>
      <c r="F5350">
        <v>1</v>
      </c>
      <c r="G5350">
        <v>11</v>
      </c>
      <c r="H5350">
        <v>3</v>
      </c>
      <c r="I5350">
        <v>1</v>
      </c>
      <c r="J5350">
        <v>2</v>
      </c>
      <c r="K5350">
        <v>0</v>
      </c>
      <c r="L5350" t="s">
        <v>767</v>
      </c>
      <c r="M5350" t="s">
        <v>147</v>
      </c>
      <c r="N5350" s="13">
        <v>89564227</v>
      </c>
      <c r="O5350">
        <v>258352</v>
      </c>
      <c r="P5350">
        <v>2024</v>
      </c>
      <c r="Q5350">
        <v>810005966</v>
      </c>
      <c r="R5350" t="s">
        <v>1562</v>
      </c>
      <c r="S5350" s="13">
        <v>89564227</v>
      </c>
      <c r="T5350">
        <v>0</v>
      </c>
      <c r="U5350" t="s">
        <v>4757</v>
      </c>
      <c r="V5350" t="s">
        <v>2345</v>
      </c>
      <c r="W5350">
        <v>5002</v>
      </c>
      <c r="X5350">
        <v>0</v>
      </c>
      <c r="Y5350">
        <v>258246</v>
      </c>
      <c r="Z5350">
        <v>20240529</v>
      </c>
      <c r="AA5350">
        <v>0</v>
      </c>
      <c r="AB5350">
        <v>0</v>
      </c>
      <c r="AC5350" t="s">
        <v>2281</v>
      </c>
      <c r="AD5350" t="s">
        <v>2281</v>
      </c>
      <c r="AE5350">
        <v>11101</v>
      </c>
      <c r="AF5350" t="s">
        <v>2281</v>
      </c>
      <c r="AG5350" t="s">
        <v>549</v>
      </c>
      <c r="AH5350">
        <v>122</v>
      </c>
    </row>
    <row r="5351" spans="1:34" hidden="1" x14ac:dyDescent="0.25">
      <c r="A5351" t="str">
        <f t="shared" si="249"/>
        <v>25 1 3 11 5 2 18 0 0 4599002 258353</v>
      </c>
      <c r="B5351" t="str">
        <f t="shared" si="250"/>
        <v>25 1 3 11 5 2 18 0 0 4599002 258111</v>
      </c>
      <c r="C5351" t="str">
        <f t="shared" si="251"/>
        <v>25 1 3 11 5 2 18 0 0 4599002</v>
      </c>
      <c r="D5351">
        <v>25</v>
      </c>
      <c r="E5351">
        <v>1</v>
      </c>
      <c r="F5351">
        <v>3</v>
      </c>
      <c r="G5351">
        <v>11</v>
      </c>
      <c r="H5351">
        <v>5</v>
      </c>
      <c r="I5351">
        <v>2</v>
      </c>
      <c r="J5351">
        <v>18</v>
      </c>
      <c r="K5351">
        <v>0</v>
      </c>
      <c r="L5351" t="s">
        <v>147</v>
      </c>
      <c r="M5351" t="s">
        <v>178</v>
      </c>
      <c r="N5351" s="13">
        <v>1270794</v>
      </c>
      <c r="O5351">
        <v>258353</v>
      </c>
      <c r="P5351">
        <v>2024</v>
      </c>
      <c r="Q5351">
        <v>890801053</v>
      </c>
      <c r="R5351" t="s">
        <v>784</v>
      </c>
      <c r="S5351" s="13">
        <v>1270794</v>
      </c>
      <c r="T5351">
        <v>0</v>
      </c>
      <c r="U5351" t="s">
        <v>4758</v>
      </c>
      <c r="V5351" t="s">
        <v>2345</v>
      </c>
      <c r="W5351">
        <v>5001</v>
      </c>
      <c r="X5351">
        <v>0</v>
      </c>
      <c r="Y5351">
        <v>258111</v>
      </c>
      <c r="Z5351">
        <v>20240529</v>
      </c>
      <c r="AA5351">
        <v>2024052020</v>
      </c>
      <c r="AB5351">
        <v>0</v>
      </c>
      <c r="AC5351" t="s">
        <v>2281</v>
      </c>
      <c r="AD5351" t="s">
        <v>2281</v>
      </c>
      <c r="AE5351">
        <v>21101</v>
      </c>
      <c r="AF5351" t="s">
        <v>2281</v>
      </c>
      <c r="AG5351" t="s">
        <v>8138</v>
      </c>
      <c r="AH5351">
        <v>100</v>
      </c>
    </row>
    <row r="5352" spans="1:34" hidden="1" x14ac:dyDescent="0.25">
      <c r="A5352" t="str">
        <f t="shared" si="249"/>
        <v>25 1 3 11 5 2 18 0 0 4599002 258354</v>
      </c>
      <c r="B5352" t="str">
        <f t="shared" si="250"/>
        <v>25 1 3 11 5 2 18 0 0 4599002 258116</v>
      </c>
      <c r="C5352" t="str">
        <f t="shared" si="251"/>
        <v>25 1 3 11 5 2 18 0 0 4599002</v>
      </c>
      <c r="D5352">
        <v>25</v>
      </c>
      <c r="E5352">
        <v>1</v>
      </c>
      <c r="F5352">
        <v>3</v>
      </c>
      <c r="G5352">
        <v>11</v>
      </c>
      <c r="H5352">
        <v>5</v>
      </c>
      <c r="I5352">
        <v>2</v>
      </c>
      <c r="J5352">
        <v>18</v>
      </c>
      <c r="K5352">
        <v>0</v>
      </c>
      <c r="L5352" t="s">
        <v>147</v>
      </c>
      <c r="M5352" t="s">
        <v>178</v>
      </c>
      <c r="N5352" s="13">
        <v>10472300</v>
      </c>
      <c r="O5352">
        <v>258354</v>
      </c>
      <c r="P5352">
        <v>2024</v>
      </c>
      <c r="Q5352">
        <v>890801053</v>
      </c>
      <c r="R5352" t="s">
        <v>784</v>
      </c>
      <c r="S5352" s="13">
        <v>10472300</v>
      </c>
      <c r="T5352">
        <v>0</v>
      </c>
      <c r="U5352" t="s">
        <v>4759</v>
      </c>
      <c r="V5352" t="s">
        <v>2345</v>
      </c>
      <c r="W5352">
        <v>5001</v>
      </c>
      <c r="X5352">
        <v>0</v>
      </c>
      <c r="Y5352">
        <v>258116</v>
      </c>
      <c r="Z5352">
        <v>20240529</v>
      </c>
      <c r="AA5352">
        <v>2024052020</v>
      </c>
      <c r="AB5352">
        <v>0</v>
      </c>
      <c r="AC5352" t="s">
        <v>2281</v>
      </c>
      <c r="AD5352" t="s">
        <v>2281</v>
      </c>
      <c r="AE5352">
        <v>21101</v>
      </c>
      <c r="AF5352" t="s">
        <v>2281</v>
      </c>
      <c r="AG5352" t="s">
        <v>8138</v>
      </c>
      <c r="AH5352">
        <v>100</v>
      </c>
    </row>
    <row r="5353" spans="1:34" hidden="1" x14ac:dyDescent="0.25">
      <c r="A5353" t="str">
        <f t="shared" si="249"/>
        <v>25 1 3 11 5 2 18 0 0 4599002 258355</v>
      </c>
      <c r="B5353" t="str">
        <f t="shared" si="250"/>
        <v>25 1 3 11 5 2 18 0 0 4599002 258016</v>
      </c>
      <c r="C5353" t="str">
        <f t="shared" si="251"/>
        <v>25 1 3 11 5 2 18 0 0 4599002</v>
      </c>
      <c r="D5353">
        <v>25</v>
      </c>
      <c r="E5353">
        <v>1</v>
      </c>
      <c r="F5353">
        <v>3</v>
      </c>
      <c r="G5353">
        <v>11</v>
      </c>
      <c r="H5353">
        <v>5</v>
      </c>
      <c r="I5353">
        <v>2</v>
      </c>
      <c r="J5353">
        <v>18</v>
      </c>
      <c r="K5353">
        <v>0</v>
      </c>
      <c r="L5353" t="s">
        <v>147</v>
      </c>
      <c r="M5353" t="s">
        <v>178</v>
      </c>
      <c r="N5353" s="13">
        <v>2113300</v>
      </c>
      <c r="O5353">
        <v>258355</v>
      </c>
      <c r="P5353">
        <v>2024</v>
      </c>
      <c r="Q5353">
        <v>1053871413</v>
      </c>
      <c r="R5353" t="s">
        <v>4519</v>
      </c>
      <c r="S5353" s="13">
        <v>2113300</v>
      </c>
      <c r="T5353">
        <v>0</v>
      </c>
      <c r="U5353" t="s">
        <v>4760</v>
      </c>
      <c r="V5353" t="s">
        <v>2295</v>
      </c>
      <c r="W5353">
        <v>5004</v>
      </c>
      <c r="X5353">
        <v>0</v>
      </c>
      <c r="Y5353">
        <v>258016</v>
      </c>
      <c r="Z5353">
        <v>20240530</v>
      </c>
      <c r="AA5353">
        <v>2401230217</v>
      </c>
      <c r="AB5353">
        <v>4</v>
      </c>
      <c r="AC5353" t="s">
        <v>2281</v>
      </c>
      <c r="AD5353" t="s">
        <v>2281</v>
      </c>
      <c r="AE5353">
        <v>21101</v>
      </c>
      <c r="AF5353" t="s">
        <v>2281</v>
      </c>
      <c r="AG5353" t="s">
        <v>8138</v>
      </c>
      <c r="AH5353">
        <v>260</v>
      </c>
    </row>
    <row r="5354" spans="1:34" hidden="1" x14ac:dyDescent="0.25">
      <c r="A5354" t="str">
        <f t="shared" si="249"/>
        <v>25 1 3 11 5 2 18 0 0 4599002 258356</v>
      </c>
      <c r="B5354" t="str">
        <f t="shared" si="250"/>
        <v>25 1 3 11 5 2 18 0 0 4599002 258080</v>
      </c>
      <c r="C5354" t="str">
        <f t="shared" si="251"/>
        <v>25 1 3 11 5 2 18 0 0 4599002</v>
      </c>
      <c r="D5354">
        <v>25</v>
      </c>
      <c r="E5354">
        <v>1</v>
      </c>
      <c r="F5354">
        <v>3</v>
      </c>
      <c r="G5354">
        <v>11</v>
      </c>
      <c r="H5354">
        <v>5</v>
      </c>
      <c r="I5354">
        <v>2</v>
      </c>
      <c r="J5354">
        <v>18</v>
      </c>
      <c r="K5354">
        <v>0</v>
      </c>
      <c r="L5354" t="s">
        <v>147</v>
      </c>
      <c r="M5354" t="s">
        <v>178</v>
      </c>
      <c r="N5354" s="13">
        <v>4172525</v>
      </c>
      <c r="O5354">
        <v>258356</v>
      </c>
      <c r="P5354">
        <v>2024</v>
      </c>
      <c r="Q5354">
        <v>30293250</v>
      </c>
      <c r="R5354" t="s">
        <v>1528</v>
      </c>
      <c r="S5354" s="13">
        <v>4172525</v>
      </c>
      <c r="T5354">
        <v>0</v>
      </c>
      <c r="U5354" t="s">
        <v>4761</v>
      </c>
      <c r="V5354" t="s">
        <v>2295</v>
      </c>
      <c r="W5354">
        <v>5004</v>
      </c>
      <c r="X5354">
        <v>0</v>
      </c>
      <c r="Y5354">
        <v>258080</v>
      </c>
      <c r="Z5354">
        <v>20240530</v>
      </c>
      <c r="AA5354">
        <v>2402230390</v>
      </c>
      <c r="AB5354">
        <v>3</v>
      </c>
      <c r="AC5354" t="s">
        <v>2281</v>
      </c>
      <c r="AD5354" t="s">
        <v>2281</v>
      </c>
      <c r="AE5354">
        <v>21101</v>
      </c>
      <c r="AF5354" t="s">
        <v>2281</v>
      </c>
      <c r="AG5354" t="s">
        <v>8138</v>
      </c>
      <c r="AH5354">
        <v>260</v>
      </c>
    </row>
    <row r="5355" spans="1:34" hidden="1" x14ac:dyDescent="0.25">
      <c r="A5355" t="str">
        <f t="shared" si="249"/>
        <v>25 1 3 11 5 2 18 0 0 4599002 258357</v>
      </c>
      <c r="B5355" t="str">
        <f t="shared" si="250"/>
        <v>25 1 3 11 5 2 18 0 0 4599002 258095</v>
      </c>
      <c r="C5355" t="str">
        <f t="shared" si="251"/>
        <v>25 1 3 11 5 2 18 0 0 4599002</v>
      </c>
      <c r="D5355">
        <v>25</v>
      </c>
      <c r="E5355">
        <v>1</v>
      </c>
      <c r="F5355">
        <v>3</v>
      </c>
      <c r="G5355">
        <v>11</v>
      </c>
      <c r="H5355">
        <v>5</v>
      </c>
      <c r="I5355">
        <v>2</v>
      </c>
      <c r="J5355">
        <v>18</v>
      </c>
      <c r="K5355">
        <v>0</v>
      </c>
      <c r="L5355" t="s">
        <v>147</v>
      </c>
      <c r="M5355" t="s">
        <v>178</v>
      </c>
      <c r="N5355" s="13">
        <v>1921000</v>
      </c>
      <c r="O5355">
        <v>258357</v>
      </c>
      <c r="P5355">
        <v>2024</v>
      </c>
      <c r="Q5355">
        <v>1002654464</v>
      </c>
      <c r="R5355" t="s">
        <v>1534</v>
      </c>
      <c r="S5355" s="13">
        <v>1921000</v>
      </c>
      <c r="T5355">
        <v>0</v>
      </c>
      <c r="U5355" t="s">
        <v>4762</v>
      </c>
      <c r="V5355" t="s">
        <v>2295</v>
      </c>
      <c r="W5355">
        <v>5004</v>
      </c>
      <c r="X5355">
        <v>0</v>
      </c>
      <c r="Y5355">
        <v>258095</v>
      </c>
      <c r="Z5355">
        <v>20240530</v>
      </c>
      <c r="AA5355">
        <v>2402290405</v>
      </c>
      <c r="AB5355">
        <v>3</v>
      </c>
      <c r="AC5355" t="s">
        <v>2281</v>
      </c>
      <c r="AD5355" t="s">
        <v>2281</v>
      </c>
      <c r="AE5355">
        <v>21101</v>
      </c>
      <c r="AF5355" t="s">
        <v>2281</v>
      </c>
      <c r="AG5355" t="s">
        <v>8138</v>
      </c>
      <c r="AH5355">
        <v>260</v>
      </c>
    </row>
    <row r="5356" spans="1:34" hidden="1" x14ac:dyDescent="0.25">
      <c r="A5356" t="str">
        <f t="shared" si="249"/>
        <v>25 1 3 11 5 2 18 0 0 4599002 258358</v>
      </c>
      <c r="B5356" t="str">
        <f t="shared" si="250"/>
        <v>25 1 3 11 5 2 18 0 0 4599002 258098</v>
      </c>
      <c r="C5356" t="str">
        <f t="shared" si="251"/>
        <v>25 1 3 11 5 2 18 0 0 4599002</v>
      </c>
      <c r="D5356">
        <v>25</v>
      </c>
      <c r="E5356">
        <v>1</v>
      </c>
      <c r="F5356">
        <v>3</v>
      </c>
      <c r="G5356">
        <v>11</v>
      </c>
      <c r="H5356">
        <v>5</v>
      </c>
      <c r="I5356">
        <v>2</v>
      </c>
      <c r="J5356">
        <v>18</v>
      </c>
      <c r="K5356">
        <v>0</v>
      </c>
      <c r="L5356" t="s">
        <v>147</v>
      </c>
      <c r="M5356" t="s">
        <v>178</v>
      </c>
      <c r="N5356" s="13">
        <v>1921000</v>
      </c>
      <c r="O5356">
        <v>258358</v>
      </c>
      <c r="P5356">
        <v>2024</v>
      </c>
      <c r="Q5356">
        <v>75096776</v>
      </c>
      <c r="R5356" t="s">
        <v>1536</v>
      </c>
      <c r="S5356" s="13">
        <v>1921000</v>
      </c>
      <c r="T5356">
        <v>0</v>
      </c>
      <c r="U5356" t="s">
        <v>4762</v>
      </c>
      <c r="V5356" t="s">
        <v>2295</v>
      </c>
      <c r="W5356">
        <v>5004</v>
      </c>
      <c r="X5356">
        <v>0</v>
      </c>
      <c r="Y5356">
        <v>258098</v>
      </c>
      <c r="Z5356">
        <v>20240530</v>
      </c>
      <c r="AA5356">
        <v>2402290410</v>
      </c>
      <c r="AB5356">
        <v>3</v>
      </c>
      <c r="AC5356" t="s">
        <v>2281</v>
      </c>
      <c r="AD5356" t="s">
        <v>2281</v>
      </c>
      <c r="AE5356">
        <v>21101</v>
      </c>
      <c r="AF5356" t="s">
        <v>2281</v>
      </c>
      <c r="AG5356" t="s">
        <v>8138</v>
      </c>
      <c r="AH5356">
        <v>260</v>
      </c>
    </row>
    <row r="5357" spans="1:34" hidden="1" x14ac:dyDescent="0.25">
      <c r="A5357" t="str">
        <f t="shared" si="249"/>
        <v>25 1 3 11 5 2 18 0 0 4599002 258359</v>
      </c>
      <c r="B5357" t="str">
        <f t="shared" si="250"/>
        <v>25 1 3 11 5 2 18 0 0 4599002 258096</v>
      </c>
      <c r="C5357" t="str">
        <f t="shared" si="251"/>
        <v>25 1 3 11 5 2 18 0 0 4599002</v>
      </c>
      <c r="D5357">
        <v>25</v>
      </c>
      <c r="E5357">
        <v>1</v>
      </c>
      <c r="F5357">
        <v>3</v>
      </c>
      <c r="G5357">
        <v>11</v>
      </c>
      <c r="H5357">
        <v>5</v>
      </c>
      <c r="I5357">
        <v>2</v>
      </c>
      <c r="J5357">
        <v>18</v>
      </c>
      <c r="K5357">
        <v>0</v>
      </c>
      <c r="L5357" t="s">
        <v>147</v>
      </c>
      <c r="M5357" t="s">
        <v>178</v>
      </c>
      <c r="N5357" s="13">
        <v>5000000</v>
      </c>
      <c r="O5357">
        <v>258359</v>
      </c>
      <c r="P5357">
        <v>2024</v>
      </c>
      <c r="Q5357">
        <v>1053795936</v>
      </c>
      <c r="R5357" t="s">
        <v>1535</v>
      </c>
      <c r="S5357" s="13">
        <v>5000000</v>
      </c>
      <c r="T5357">
        <v>0</v>
      </c>
      <c r="U5357" t="s">
        <v>4763</v>
      </c>
      <c r="V5357" t="s">
        <v>2295</v>
      </c>
      <c r="W5357">
        <v>5004</v>
      </c>
      <c r="X5357">
        <v>0</v>
      </c>
      <c r="Y5357">
        <v>258096</v>
      </c>
      <c r="Z5357">
        <v>20240530</v>
      </c>
      <c r="AA5357">
        <v>2402290406</v>
      </c>
      <c r="AB5357">
        <v>3</v>
      </c>
      <c r="AC5357" t="s">
        <v>2281</v>
      </c>
      <c r="AD5357" t="s">
        <v>2281</v>
      </c>
      <c r="AE5357">
        <v>21101</v>
      </c>
      <c r="AF5357" t="s">
        <v>2281</v>
      </c>
      <c r="AG5357" t="s">
        <v>8138</v>
      </c>
      <c r="AH5357">
        <v>260</v>
      </c>
    </row>
    <row r="5358" spans="1:34" hidden="1" x14ac:dyDescent="0.25">
      <c r="A5358" t="str">
        <f t="shared" si="249"/>
        <v>25 1 3 11 5 2 18 0 0 4599002 258360</v>
      </c>
      <c r="B5358" t="str">
        <f t="shared" si="250"/>
        <v>25 1 3 11 5 2 18 0 0 4599002 258180</v>
      </c>
      <c r="C5358" t="str">
        <f t="shared" si="251"/>
        <v>25 1 3 11 5 2 18 0 0 4599002</v>
      </c>
      <c r="D5358">
        <v>25</v>
      </c>
      <c r="E5358">
        <v>1</v>
      </c>
      <c r="F5358">
        <v>3</v>
      </c>
      <c r="G5358">
        <v>11</v>
      </c>
      <c r="H5358">
        <v>5</v>
      </c>
      <c r="I5358">
        <v>2</v>
      </c>
      <c r="J5358">
        <v>18</v>
      </c>
      <c r="K5358">
        <v>0</v>
      </c>
      <c r="L5358" t="s">
        <v>147</v>
      </c>
      <c r="M5358" t="s">
        <v>178</v>
      </c>
      <c r="N5358" s="13">
        <v>2166667</v>
      </c>
      <c r="O5358">
        <v>258360</v>
      </c>
      <c r="P5358">
        <v>2024</v>
      </c>
      <c r="Q5358">
        <v>24335528</v>
      </c>
      <c r="R5358" t="s">
        <v>1553</v>
      </c>
      <c r="S5358" s="13">
        <v>2166667</v>
      </c>
      <c r="T5358">
        <v>0</v>
      </c>
      <c r="U5358" t="s">
        <v>4764</v>
      </c>
      <c r="V5358" t="s">
        <v>2295</v>
      </c>
      <c r="W5358">
        <v>5004</v>
      </c>
      <c r="X5358">
        <v>0</v>
      </c>
      <c r="Y5358">
        <v>258180</v>
      </c>
      <c r="Z5358">
        <v>20240530</v>
      </c>
      <c r="AA5358">
        <v>2404170570</v>
      </c>
      <c r="AB5358">
        <v>1</v>
      </c>
      <c r="AC5358" t="s">
        <v>2281</v>
      </c>
      <c r="AD5358" t="s">
        <v>2281</v>
      </c>
      <c r="AE5358">
        <v>21101</v>
      </c>
      <c r="AF5358" t="s">
        <v>2281</v>
      </c>
      <c r="AG5358" t="s">
        <v>8138</v>
      </c>
      <c r="AH5358">
        <v>260</v>
      </c>
    </row>
    <row r="5359" spans="1:34" hidden="1" x14ac:dyDescent="0.25">
      <c r="A5359" t="str">
        <f t="shared" si="249"/>
        <v>25 1 3 11 5 2 18 0 0 4599002 258361</v>
      </c>
      <c r="B5359" t="str">
        <f t="shared" si="250"/>
        <v>25 1 3 11 5 2 18 0 0 4599002 258099</v>
      </c>
      <c r="C5359" t="str">
        <f t="shared" si="251"/>
        <v>25 1 3 11 5 2 18 0 0 4599002</v>
      </c>
      <c r="D5359">
        <v>25</v>
      </c>
      <c r="E5359">
        <v>1</v>
      </c>
      <c r="F5359">
        <v>3</v>
      </c>
      <c r="G5359">
        <v>11</v>
      </c>
      <c r="H5359">
        <v>5</v>
      </c>
      <c r="I5359">
        <v>2</v>
      </c>
      <c r="J5359">
        <v>18</v>
      </c>
      <c r="K5359">
        <v>0</v>
      </c>
      <c r="L5359" t="s">
        <v>147</v>
      </c>
      <c r="M5359" t="s">
        <v>178</v>
      </c>
      <c r="N5359" s="13">
        <v>7116200</v>
      </c>
      <c r="O5359">
        <v>258361</v>
      </c>
      <c r="P5359">
        <v>2024</v>
      </c>
      <c r="Q5359">
        <v>890806829</v>
      </c>
      <c r="R5359" t="s">
        <v>1537</v>
      </c>
      <c r="S5359" s="13">
        <v>7116200</v>
      </c>
      <c r="T5359">
        <v>209300</v>
      </c>
      <c r="U5359" t="s">
        <v>4765</v>
      </c>
      <c r="V5359" t="s">
        <v>4766</v>
      </c>
      <c r="W5359">
        <v>5004</v>
      </c>
      <c r="X5359">
        <v>2306</v>
      </c>
      <c r="Y5359">
        <v>258099</v>
      </c>
      <c r="Z5359">
        <v>20240530</v>
      </c>
      <c r="AA5359">
        <v>2402290411</v>
      </c>
      <c r="AB5359">
        <v>1</v>
      </c>
      <c r="AC5359" t="s">
        <v>2281</v>
      </c>
      <c r="AD5359" t="s">
        <v>2281</v>
      </c>
      <c r="AE5359">
        <v>21101</v>
      </c>
      <c r="AF5359" t="s">
        <v>2281</v>
      </c>
      <c r="AG5359" t="s">
        <v>8138</v>
      </c>
      <c r="AH5359">
        <v>261</v>
      </c>
    </row>
    <row r="5360" spans="1:34" hidden="1" x14ac:dyDescent="0.25">
      <c r="A5360" t="str">
        <f t="shared" si="249"/>
        <v>25 1 3 11 5 2 18 0 0 4599002 258363</v>
      </c>
      <c r="B5360" t="str">
        <f t="shared" si="250"/>
        <v>25 1 3 11 5 2 18 0 0 4599002 258152</v>
      </c>
      <c r="C5360" t="str">
        <f t="shared" si="251"/>
        <v>25 1 3 11 5 2 18 0 0 4599002</v>
      </c>
      <c r="D5360">
        <v>25</v>
      </c>
      <c r="E5360">
        <v>1</v>
      </c>
      <c r="F5360">
        <v>3</v>
      </c>
      <c r="G5360">
        <v>11</v>
      </c>
      <c r="H5360">
        <v>5</v>
      </c>
      <c r="I5360">
        <v>2</v>
      </c>
      <c r="J5360">
        <v>18</v>
      </c>
      <c r="K5360">
        <v>0</v>
      </c>
      <c r="L5360" t="s">
        <v>147</v>
      </c>
      <c r="M5360" t="s">
        <v>178</v>
      </c>
      <c r="N5360" s="13">
        <v>2837490</v>
      </c>
      <c r="O5360">
        <v>258363</v>
      </c>
      <c r="P5360">
        <v>2024</v>
      </c>
      <c r="Q5360">
        <v>890807803</v>
      </c>
      <c r="R5360" t="s">
        <v>1542</v>
      </c>
      <c r="S5360" s="13">
        <v>2837490</v>
      </c>
      <c r="T5360">
        <v>83456</v>
      </c>
      <c r="U5360" t="s">
        <v>4767</v>
      </c>
      <c r="V5360" t="s">
        <v>4768</v>
      </c>
      <c r="W5360">
        <v>5004</v>
      </c>
      <c r="X5360">
        <v>2306</v>
      </c>
      <c r="Y5360">
        <v>258152</v>
      </c>
      <c r="Z5360">
        <v>20240530</v>
      </c>
      <c r="AA5360">
        <v>2404050517</v>
      </c>
      <c r="AB5360">
        <v>1</v>
      </c>
      <c r="AC5360" t="s">
        <v>2281</v>
      </c>
      <c r="AD5360" t="s">
        <v>2281</v>
      </c>
      <c r="AE5360">
        <v>21101</v>
      </c>
      <c r="AF5360" t="s">
        <v>2281</v>
      </c>
      <c r="AG5360" t="s">
        <v>8138</v>
      </c>
      <c r="AH5360">
        <v>261</v>
      </c>
    </row>
    <row r="5361" spans="1:34" hidden="1" x14ac:dyDescent="0.25">
      <c r="A5361" t="str">
        <f t="shared" si="249"/>
        <v>25 1 3 11 5 2 18 0 0 4599002 258364</v>
      </c>
      <c r="B5361" t="str">
        <f t="shared" si="250"/>
        <v>25 1 3 11 5 2 18 0 0 4599002 258058</v>
      </c>
      <c r="C5361" t="str">
        <f t="shared" si="251"/>
        <v>25 1 3 11 5 2 18 0 0 4599002</v>
      </c>
      <c r="D5361">
        <v>25</v>
      </c>
      <c r="E5361">
        <v>1</v>
      </c>
      <c r="F5361">
        <v>3</v>
      </c>
      <c r="G5361">
        <v>11</v>
      </c>
      <c r="H5361">
        <v>5</v>
      </c>
      <c r="I5361">
        <v>2</v>
      </c>
      <c r="J5361">
        <v>18</v>
      </c>
      <c r="K5361">
        <v>0</v>
      </c>
      <c r="L5361" t="s">
        <v>147</v>
      </c>
      <c r="M5361" t="s">
        <v>178</v>
      </c>
      <c r="N5361" s="13">
        <v>1921000</v>
      </c>
      <c r="O5361">
        <v>258364</v>
      </c>
      <c r="P5361">
        <v>2024</v>
      </c>
      <c r="Q5361">
        <v>1053790271</v>
      </c>
      <c r="R5361" t="s">
        <v>4568</v>
      </c>
      <c r="S5361" s="13">
        <v>1921000</v>
      </c>
      <c r="T5361">
        <v>0</v>
      </c>
      <c r="U5361" t="s">
        <v>4769</v>
      </c>
      <c r="V5361" t="s">
        <v>2295</v>
      </c>
      <c r="W5361">
        <v>5004</v>
      </c>
      <c r="X5361">
        <v>0</v>
      </c>
      <c r="Y5361">
        <v>258058</v>
      </c>
      <c r="Z5361">
        <v>20240530</v>
      </c>
      <c r="AA5361">
        <v>2402200355</v>
      </c>
      <c r="AB5361">
        <v>3</v>
      </c>
      <c r="AC5361" t="s">
        <v>2281</v>
      </c>
      <c r="AD5361" t="s">
        <v>2281</v>
      </c>
      <c r="AE5361">
        <v>21101</v>
      </c>
      <c r="AF5361" t="s">
        <v>2281</v>
      </c>
      <c r="AG5361" t="s">
        <v>8138</v>
      </c>
      <c r="AH5361">
        <v>260</v>
      </c>
    </row>
    <row r="5362" spans="1:34" hidden="1" x14ac:dyDescent="0.25">
      <c r="A5362" t="str">
        <f t="shared" si="249"/>
        <v>25 1 3 11 5 2 18 0 0 4599002 258365</v>
      </c>
      <c r="B5362" t="str">
        <f t="shared" si="250"/>
        <v>25 1 3 11 5 2 18 0 0 4599002 258088</v>
      </c>
      <c r="C5362" t="str">
        <f t="shared" si="251"/>
        <v>25 1 3 11 5 2 18 0 0 4599002</v>
      </c>
      <c r="D5362">
        <v>25</v>
      </c>
      <c r="E5362">
        <v>1</v>
      </c>
      <c r="F5362">
        <v>3</v>
      </c>
      <c r="G5362">
        <v>11</v>
      </c>
      <c r="H5362">
        <v>5</v>
      </c>
      <c r="I5362">
        <v>2</v>
      </c>
      <c r="J5362">
        <v>18</v>
      </c>
      <c r="K5362">
        <v>0</v>
      </c>
      <c r="L5362" t="s">
        <v>147</v>
      </c>
      <c r="M5362" t="s">
        <v>178</v>
      </c>
      <c r="N5362" s="13">
        <v>4172525</v>
      </c>
      <c r="O5362">
        <v>258365</v>
      </c>
      <c r="P5362">
        <v>2024</v>
      </c>
      <c r="Q5362">
        <v>75106930</v>
      </c>
      <c r="R5362" t="s">
        <v>1532</v>
      </c>
      <c r="S5362" s="13">
        <v>4172525</v>
      </c>
      <c r="T5362">
        <v>0</v>
      </c>
      <c r="U5362" t="s">
        <v>4770</v>
      </c>
      <c r="V5362" t="s">
        <v>2295</v>
      </c>
      <c r="W5362">
        <v>5004</v>
      </c>
      <c r="X5362">
        <v>0</v>
      </c>
      <c r="Y5362">
        <v>258088</v>
      </c>
      <c r="Z5362">
        <v>20240530</v>
      </c>
      <c r="AA5362">
        <v>2402270400</v>
      </c>
      <c r="AB5362">
        <v>3</v>
      </c>
      <c r="AC5362" t="s">
        <v>2281</v>
      </c>
      <c r="AD5362" t="s">
        <v>2281</v>
      </c>
      <c r="AE5362">
        <v>21101</v>
      </c>
      <c r="AF5362" t="s">
        <v>2281</v>
      </c>
      <c r="AG5362" t="s">
        <v>8138</v>
      </c>
      <c r="AH5362">
        <v>260</v>
      </c>
    </row>
    <row r="5363" spans="1:34" hidden="1" x14ac:dyDescent="0.25">
      <c r="A5363" t="str">
        <f t="shared" si="249"/>
        <v>25 1 3 11 5 2 18 0 0 4599002 258366</v>
      </c>
      <c r="B5363" t="str">
        <f t="shared" si="250"/>
        <v>25 1 3 11 5 2 18 0 0 4599002 258130</v>
      </c>
      <c r="C5363" t="str">
        <f t="shared" si="251"/>
        <v>25 1 3 11 5 2 18 0 0 4599002</v>
      </c>
      <c r="D5363">
        <v>25</v>
      </c>
      <c r="E5363">
        <v>1</v>
      </c>
      <c r="F5363">
        <v>3</v>
      </c>
      <c r="G5363">
        <v>11</v>
      </c>
      <c r="H5363">
        <v>5</v>
      </c>
      <c r="I5363">
        <v>2</v>
      </c>
      <c r="J5363">
        <v>18</v>
      </c>
      <c r="K5363">
        <v>0</v>
      </c>
      <c r="L5363" t="s">
        <v>147</v>
      </c>
      <c r="M5363" t="s">
        <v>178</v>
      </c>
      <c r="N5363" s="13">
        <v>1921000</v>
      </c>
      <c r="O5363">
        <v>258366</v>
      </c>
      <c r="P5363">
        <v>2024</v>
      </c>
      <c r="Q5363">
        <v>1053805891</v>
      </c>
      <c r="R5363" t="s">
        <v>1545</v>
      </c>
      <c r="S5363" s="13">
        <v>1921000</v>
      </c>
      <c r="T5363">
        <v>0</v>
      </c>
      <c r="U5363" t="s">
        <v>4771</v>
      </c>
      <c r="V5363" t="s">
        <v>2295</v>
      </c>
      <c r="W5363">
        <v>5004</v>
      </c>
      <c r="X5363">
        <v>0</v>
      </c>
      <c r="Y5363">
        <v>258130</v>
      </c>
      <c r="Z5363">
        <v>20240530</v>
      </c>
      <c r="AA5363">
        <v>2403140468</v>
      </c>
      <c r="AB5363">
        <v>3</v>
      </c>
      <c r="AC5363" t="s">
        <v>2281</v>
      </c>
      <c r="AD5363" t="s">
        <v>2281</v>
      </c>
      <c r="AE5363">
        <v>21101</v>
      </c>
      <c r="AF5363" t="s">
        <v>2281</v>
      </c>
      <c r="AG5363" t="s">
        <v>8138</v>
      </c>
      <c r="AH5363">
        <v>260</v>
      </c>
    </row>
    <row r="5364" spans="1:34" hidden="1" x14ac:dyDescent="0.25">
      <c r="A5364" t="str">
        <f t="shared" si="249"/>
        <v>25 1 3 11 5 2 18 0 0 4599002 258367</v>
      </c>
      <c r="B5364" t="str">
        <f t="shared" si="250"/>
        <v>25 1 3 11 5 2 18 0 0 4599002 258085</v>
      </c>
      <c r="C5364" t="str">
        <f t="shared" si="251"/>
        <v>25 1 3 11 5 2 18 0 0 4599002</v>
      </c>
      <c r="D5364">
        <v>25</v>
      </c>
      <c r="E5364">
        <v>1</v>
      </c>
      <c r="F5364">
        <v>3</v>
      </c>
      <c r="G5364">
        <v>11</v>
      </c>
      <c r="H5364">
        <v>5</v>
      </c>
      <c r="I5364">
        <v>2</v>
      </c>
      <c r="J5364">
        <v>18</v>
      </c>
      <c r="K5364">
        <v>0</v>
      </c>
      <c r="L5364" t="s">
        <v>147</v>
      </c>
      <c r="M5364" t="s">
        <v>178</v>
      </c>
      <c r="N5364" s="13">
        <v>4172525</v>
      </c>
      <c r="O5364">
        <v>258367</v>
      </c>
      <c r="P5364">
        <v>2024</v>
      </c>
      <c r="Q5364">
        <v>24738502</v>
      </c>
      <c r="R5364" t="s">
        <v>1531</v>
      </c>
      <c r="S5364" s="13">
        <v>4172525</v>
      </c>
      <c r="T5364">
        <v>0</v>
      </c>
      <c r="U5364" t="s">
        <v>4772</v>
      </c>
      <c r="V5364" t="s">
        <v>2295</v>
      </c>
      <c r="W5364">
        <v>5004</v>
      </c>
      <c r="X5364">
        <v>0</v>
      </c>
      <c r="Y5364">
        <v>258085</v>
      </c>
      <c r="Z5364">
        <v>20240530</v>
      </c>
      <c r="AA5364">
        <v>2402270398</v>
      </c>
      <c r="AB5364">
        <v>3</v>
      </c>
      <c r="AC5364" t="s">
        <v>2281</v>
      </c>
      <c r="AD5364" t="s">
        <v>2281</v>
      </c>
      <c r="AE5364">
        <v>21101</v>
      </c>
      <c r="AF5364" t="s">
        <v>2281</v>
      </c>
      <c r="AG5364" t="s">
        <v>8138</v>
      </c>
      <c r="AH5364">
        <v>260</v>
      </c>
    </row>
    <row r="5365" spans="1:34" hidden="1" x14ac:dyDescent="0.25">
      <c r="A5365" t="str">
        <f t="shared" si="249"/>
        <v>25 1 3 11 5 2 18 0 0 4599002 258368</v>
      </c>
      <c r="B5365" t="str">
        <f t="shared" si="250"/>
        <v>25 1 3 11 5 2 18 0 0 4599002 258165</v>
      </c>
      <c r="C5365" t="str">
        <f t="shared" si="251"/>
        <v>25 1 3 11 5 2 18 0 0 4599002</v>
      </c>
      <c r="D5365">
        <v>25</v>
      </c>
      <c r="E5365">
        <v>1</v>
      </c>
      <c r="F5365">
        <v>3</v>
      </c>
      <c r="G5365">
        <v>11</v>
      </c>
      <c r="H5365">
        <v>5</v>
      </c>
      <c r="I5365">
        <v>2</v>
      </c>
      <c r="J5365">
        <v>18</v>
      </c>
      <c r="K5365">
        <v>0</v>
      </c>
      <c r="L5365" t="s">
        <v>147</v>
      </c>
      <c r="M5365" t="s">
        <v>178</v>
      </c>
      <c r="N5365" s="13">
        <v>1833790</v>
      </c>
      <c r="O5365">
        <v>258368</v>
      </c>
      <c r="P5365">
        <v>2024</v>
      </c>
      <c r="Q5365">
        <v>900393259</v>
      </c>
      <c r="R5365" t="s">
        <v>1550</v>
      </c>
      <c r="S5365" s="13">
        <v>1833790</v>
      </c>
      <c r="T5365">
        <v>0</v>
      </c>
      <c r="U5365" t="s">
        <v>4773</v>
      </c>
      <c r="V5365" t="s">
        <v>4774</v>
      </c>
      <c r="W5365">
        <v>5004</v>
      </c>
      <c r="X5365">
        <v>2306</v>
      </c>
      <c r="Y5365">
        <v>258165</v>
      </c>
      <c r="Z5365">
        <v>20240530</v>
      </c>
      <c r="AA5365">
        <v>2404110545</v>
      </c>
      <c r="AB5365">
        <v>1</v>
      </c>
      <c r="AC5365" t="s">
        <v>2281</v>
      </c>
      <c r="AD5365" t="s">
        <v>2281</v>
      </c>
      <c r="AE5365">
        <v>21101</v>
      </c>
      <c r="AF5365" t="s">
        <v>2281</v>
      </c>
      <c r="AG5365" t="s">
        <v>8138</v>
      </c>
      <c r="AH5365">
        <v>261</v>
      </c>
    </row>
    <row r="5366" spans="1:34" hidden="1" x14ac:dyDescent="0.25">
      <c r="A5366" t="str">
        <f t="shared" si="249"/>
        <v>25 1 3 11 5 2 18 0 0 4599002 258369</v>
      </c>
      <c r="B5366" t="str">
        <f t="shared" si="250"/>
        <v>25 1 3 11 5 2 18 0 0 4599002 258167</v>
      </c>
      <c r="C5366" t="str">
        <f t="shared" si="251"/>
        <v>25 1 3 11 5 2 18 0 0 4599002</v>
      </c>
      <c r="D5366">
        <v>25</v>
      </c>
      <c r="E5366">
        <v>1</v>
      </c>
      <c r="F5366">
        <v>3</v>
      </c>
      <c r="G5366">
        <v>11</v>
      </c>
      <c r="H5366">
        <v>5</v>
      </c>
      <c r="I5366">
        <v>2</v>
      </c>
      <c r="J5366">
        <v>18</v>
      </c>
      <c r="K5366">
        <v>0</v>
      </c>
      <c r="L5366" t="s">
        <v>147</v>
      </c>
      <c r="M5366" t="s">
        <v>178</v>
      </c>
      <c r="N5366" s="13">
        <v>8000000</v>
      </c>
      <c r="O5366">
        <v>258369</v>
      </c>
      <c r="P5366">
        <v>2024</v>
      </c>
      <c r="Q5366">
        <v>15931816</v>
      </c>
      <c r="R5366" t="s">
        <v>1552</v>
      </c>
      <c r="S5366" s="13">
        <v>8000000</v>
      </c>
      <c r="T5366">
        <v>0</v>
      </c>
      <c r="U5366" t="s">
        <v>4775</v>
      </c>
      <c r="V5366" t="s">
        <v>2295</v>
      </c>
      <c r="W5366">
        <v>5004</v>
      </c>
      <c r="X5366">
        <v>2304</v>
      </c>
      <c r="Y5366">
        <v>258167</v>
      </c>
      <c r="Z5366">
        <v>20240530</v>
      </c>
      <c r="AA5366">
        <v>2404110544</v>
      </c>
      <c r="AB5366">
        <v>2</v>
      </c>
      <c r="AC5366" t="s">
        <v>2281</v>
      </c>
      <c r="AD5366" t="s">
        <v>2281</v>
      </c>
      <c r="AE5366">
        <v>21101</v>
      </c>
      <c r="AF5366" t="s">
        <v>2281</v>
      </c>
      <c r="AG5366" t="s">
        <v>8138</v>
      </c>
      <c r="AH5366">
        <v>260</v>
      </c>
    </row>
    <row r="5367" spans="1:34" hidden="1" x14ac:dyDescent="0.25">
      <c r="A5367" t="str">
        <f t="shared" si="249"/>
        <v>25 1 3 11 5 2 18 0 0 4599002 258370</v>
      </c>
      <c r="B5367" t="str">
        <f t="shared" si="250"/>
        <v>25 1 3 11 5 2 18 0 0 4599002 258181</v>
      </c>
      <c r="C5367" t="str">
        <f t="shared" si="251"/>
        <v>25 1 3 11 5 2 18 0 0 4599002</v>
      </c>
      <c r="D5367">
        <v>25</v>
      </c>
      <c r="E5367">
        <v>1</v>
      </c>
      <c r="F5367">
        <v>3</v>
      </c>
      <c r="G5367">
        <v>11</v>
      </c>
      <c r="H5367">
        <v>5</v>
      </c>
      <c r="I5367">
        <v>2</v>
      </c>
      <c r="J5367">
        <v>18</v>
      </c>
      <c r="K5367">
        <v>0</v>
      </c>
      <c r="L5367" t="s">
        <v>147</v>
      </c>
      <c r="M5367" t="s">
        <v>178</v>
      </c>
      <c r="N5367" s="13">
        <v>2861160</v>
      </c>
      <c r="O5367">
        <v>258370</v>
      </c>
      <c r="P5367">
        <v>2024</v>
      </c>
      <c r="Q5367">
        <v>1060657022</v>
      </c>
      <c r="R5367" t="s">
        <v>1554</v>
      </c>
      <c r="S5367" s="13">
        <v>2861160</v>
      </c>
      <c r="T5367">
        <v>0</v>
      </c>
      <c r="U5367" t="s">
        <v>4776</v>
      </c>
      <c r="V5367" t="s">
        <v>2295</v>
      </c>
      <c r="W5367">
        <v>5004</v>
      </c>
      <c r="X5367">
        <v>0</v>
      </c>
      <c r="Y5367">
        <v>258181</v>
      </c>
      <c r="Z5367">
        <v>20240531</v>
      </c>
      <c r="AA5367">
        <v>2404190581</v>
      </c>
      <c r="AB5367">
        <v>1</v>
      </c>
      <c r="AC5367" t="s">
        <v>2281</v>
      </c>
      <c r="AD5367" t="s">
        <v>2281</v>
      </c>
      <c r="AE5367">
        <v>21101</v>
      </c>
      <c r="AF5367" t="s">
        <v>2281</v>
      </c>
      <c r="AG5367" t="s">
        <v>8138</v>
      </c>
      <c r="AH5367">
        <v>260</v>
      </c>
    </row>
    <row r="5368" spans="1:34" hidden="1" x14ac:dyDescent="0.25">
      <c r="A5368" t="str">
        <f t="shared" si="249"/>
        <v>25 1 3 11 5 2 18 0 0 4599002 258371</v>
      </c>
      <c r="B5368" t="str">
        <f t="shared" si="250"/>
        <v>25 1 3 11 5 2 18 0 0 4599002 258149</v>
      </c>
      <c r="C5368" t="str">
        <f t="shared" si="251"/>
        <v>25 1 3 11 5 2 18 0 0 4599002</v>
      </c>
      <c r="D5368">
        <v>25</v>
      </c>
      <c r="E5368">
        <v>1</v>
      </c>
      <c r="F5368">
        <v>3</v>
      </c>
      <c r="G5368">
        <v>11</v>
      </c>
      <c r="H5368">
        <v>5</v>
      </c>
      <c r="I5368">
        <v>2</v>
      </c>
      <c r="J5368">
        <v>18</v>
      </c>
      <c r="K5368">
        <v>0</v>
      </c>
      <c r="L5368" t="s">
        <v>147</v>
      </c>
      <c r="M5368" t="s">
        <v>178</v>
      </c>
      <c r="N5368" s="13">
        <v>1921000</v>
      </c>
      <c r="O5368">
        <v>258371</v>
      </c>
      <c r="P5368">
        <v>2024</v>
      </c>
      <c r="Q5368">
        <v>1053818580</v>
      </c>
      <c r="R5368" t="s">
        <v>1547</v>
      </c>
      <c r="S5368" s="13">
        <v>1921000</v>
      </c>
      <c r="T5368">
        <v>0</v>
      </c>
      <c r="U5368" t="s">
        <v>4777</v>
      </c>
      <c r="V5368" t="s">
        <v>2295</v>
      </c>
      <c r="W5368">
        <v>5004</v>
      </c>
      <c r="X5368">
        <v>0</v>
      </c>
      <c r="Y5368">
        <v>258149</v>
      </c>
      <c r="Z5368">
        <v>20240531</v>
      </c>
      <c r="AA5368">
        <v>2404050515</v>
      </c>
      <c r="AB5368">
        <v>2</v>
      </c>
      <c r="AC5368" t="s">
        <v>2281</v>
      </c>
      <c r="AD5368" t="s">
        <v>2281</v>
      </c>
      <c r="AE5368">
        <v>21101</v>
      </c>
      <c r="AF5368" t="s">
        <v>2281</v>
      </c>
      <c r="AG5368" t="s">
        <v>8138</v>
      </c>
      <c r="AH5368">
        <v>260</v>
      </c>
    </row>
    <row r="5369" spans="1:34" hidden="1" x14ac:dyDescent="0.25">
      <c r="A5369" t="str">
        <f t="shared" si="249"/>
        <v>25 1 3 11 5 2 18 0 0 4599002 258372</v>
      </c>
      <c r="B5369" t="str">
        <f t="shared" si="250"/>
        <v>25 1 3 11 5 2 18 0 0 4599002 258153</v>
      </c>
      <c r="C5369" t="str">
        <f t="shared" si="251"/>
        <v>25 1 3 11 5 2 18 0 0 4599002</v>
      </c>
      <c r="D5369">
        <v>25</v>
      </c>
      <c r="E5369">
        <v>1</v>
      </c>
      <c r="F5369">
        <v>3</v>
      </c>
      <c r="G5369">
        <v>11</v>
      </c>
      <c r="H5369">
        <v>5</v>
      </c>
      <c r="I5369">
        <v>2</v>
      </c>
      <c r="J5369">
        <v>18</v>
      </c>
      <c r="K5369">
        <v>0</v>
      </c>
      <c r="L5369" t="s">
        <v>147</v>
      </c>
      <c r="M5369" t="s">
        <v>178</v>
      </c>
      <c r="N5369" s="13">
        <v>1921000</v>
      </c>
      <c r="O5369">
        <v>258372</v>
      </c>
      <c r="P5369">
        <v>2024</v>
      </c>
      <c r="Q5369">
        <v>9971887</v>
      </c>
      <c r="R5369" t="s">
        <v>1548</v>
      </c>
      <c r="S5369" s="13">
        <v>1921000</v>
      </c>
      <c r="T5369">
        <v>0</v>
      </c>
      <c r="U5369" t="s">
        <v>4778</v>
      </c>
      <c r="V5369" t="s">
        <v>2295</v>
      </c>
      <c r="W5369">
        <v>5004</v>
      </c>
      <c r="X5369">
        <v>0</v>
      </c>
      <c r="Y5369">
        <v>258153</v>
      </c>
      <c r="Z5369">
        <v>20240531</v>
      </c>
      <c r="AA5369">
        <v>2404050518</v>
      </c>
      <c r="AB5369">
        <v>2</v>
      </c>
      <c r="AC5369" t="s">
        <v>2281</v>
      </c>
      <c r="AD5369" t="s">
        <v>2281</v>
      </c>
      <c r="AE5369">
        <v>21101</v>
      </c>
      <c r="AF5369" t="s">
        <v>2281</v>
      </c>
      <c r="AG5369" t="s">
        <v>8138</v>
      </c>
      <c r="AH5369">
        <v>260</v>
      </c>
    </row>
    <row r="5370" spans="1:34" hidden="1" x14ac:dyDescent="0.25">
      <c r="A5370" t="str">
        <f t="shared" si="249"/>
        <v>25 1 2 11 1 1 1 0 22201020020203 0 258373</v>
      </c>
      <c r="B5370" t="str">
        <f t="shared" si="250"/>
        <v>25 1 2 11 1 1 1 0 22201020020203 0 258247</v>
      </c>
      <c r="C5370" t="str">
        <f t="shared" si="251"/>
        <v>25 1 2 11 1 1 1 0 22201020020203 0</v>
      </c>
      <c r="D5370">
        <v>25</v>
      </c>
      <c r="E5370">
        <v>1</v>
      </c>
      <c r="F5370">
        <v>2</v>
      </c>
      <c r="G5370">
        <v>11</v>
      </c>
      <c r="H5370">
        <v>1</v>
      </c>
      <c r="I5370">
        <v>1</v>
      </c>
      <c r="J5370">
        <v>1</v>
      </c>
      <c r="K5370">
        <v>0</v>
      </c>
      <c r="L5370" t="s">
        <v>761</v>
      </c>
      <c r="M5370" t="s">
        <v>147</v>
      </c>
      <c r="N5370" s="13">
        <v>406250000</v>
      </c>
      <c r="O5370">
        <v>258373</v>
      </c>
      <c r="P5370">
        <v>2024</v>
      </c>
      <c r="Q5370">
        <v>800037800</v>
      </c>
      <c r="R5370" t="s">
        <v>1502</v>
      </c>
      <c r="S5370" s="13">
        <v>406250000</v>
      </c>
      <c r="T5370">
        <v>0</v>
      </c>
      <c r="U5370" t="s">
        <v>4779</v>
      </c>
      <c r="V5370" t="s">
        <v>2342</v>
      </c>
      <c r="W5370">
        <v>5016</v>
      </c>
      <c r="X5370">
        <v>0</v>
      </c>
      <c r="Y5370">
        <v>258247</v>
      </c>
      <c r="Z5370">
        <v>20240531</v>
      </c>
      <c r="AA5370">
        <v>111</v>
      </c>
      <c r="AB5370">
        <v>0</v>
      </c>
      <c r="AC5370" t="s">
        <v>4485</v>
      </c>
      <c r="AD5370" t="s">
        <v>4456</v>
      </c>
      <c r="AE5370">
        <v>11101</v>
      </c>
      <c r="AF5370" t="s">
        <v>2281</v>
      </c>
      <c r="AG5370" t="s">
        <v>549</v>
      </c>
      <c r="AH5370">
        <v>211</v>
      </c>
    </row>
    <row r="5371" spans="1:34" hidden="1" x14ac:dyDescent="0.25">
      <c r="A5371" t="str">
        <f t="shared" si="249"/>
        <v>25 1 2 11 1 1 2 0 22202020020203 0 258374</v>
      </c>
      <c r="B5371" t="str">
        <f t="shared" si="250"/>
        <v>25 1 2 11 1 1 2 0 22202020020203 0 258248</v>
      </c>
      <c r="C5371" t="str">
        <f t="shared" si="251"/>
        <v>25 1 2 11 1 1 2 0 22202020020203 0</v>
      </c>
      <c r="D5371">
        <v>25</v>
      </c>
      <c r="E5371">
        <v>1</v>
      </c>
      <c r="F5371">
        <v>2</v>
      </c>
      <c r="G5371">
        <v>11</v>
      </c>
      <c r="H5371">
        <v>1</v>
      </c>
      <c r="I5371">
        <v>1</v>
      </c>
      <c r="J5371">
        <v>2</v>
      </c>
      <c r="K5371">
        <v>0</v>
      </c>
      <c r="L5371" t="s">
        <v>762</v>
      </c>
      <c r="M5371" t="s">
        <v>147</v>
      </c>
      <c r="N5371" s="13">
        <v>235252840</v>
      </c>
      <c r="O5371">
        <v>258374</v>
      </c>
      <c r="P5371">
        <v>2024</v>
      </c>
      <c r="Q5371">
        <v>800037800</v>
      </c>
      <c r="R5371" t="s">
        <v>1502</v>
      </c>
      <c r="S5371" s="13">
        <v>235252840</v>
      </c>
      <c r="T5371">
        <v>0</v>
      </c>
      <c r="U5371" t="s">
        <v>4780</v>
      </c>
      <c r="V5371" t="s">
        <v>2342</v>
      </c>
      <c r="W5371">
        <v>5016</v>
      </c>
      <c r="X5371">
        <v>0</v>
      </c>
      <c r="Y5371">
        <v>258248</v>
      </c>
      <c r="Z5371">
        <v>20240531</v>
      </c>
      <c r="AA5371">
        <v>111</v>
      </c>
      <c r="AB5371">
        <v>0</v>
      </c>
      <c r="AC5371" t="s">
        <v>4485</v>
      </c>
      <c r="AD5371" t="s">
        <v>4456</v>
      </c>
      <c r="AE5371">
        <v>11101</v>
      </c>
      <c r="AF5371" t="s">
        <v>2281</v>
      </c>
      <c r="AG5371" t="s">
        <v>549</v>
      </c>
      <c r="AH5371">
        <v>211</v>
      </c>
    </row>
    <row r="5372" spans="1:34" hidden="1" x14ac:dyDescent="0.25">
      <c r="A5372" t="str">
        <f t="shared" si="249"/>
        <v>25 11 1 11 3 1 4 0 2110103006 0 258375</v>
      </c>
      <c r="B5372" t="str">
        <f t="shared" si="250"/>
        <v>25 11 1 11 3 1 4 0 2110103006 0 258251</v>
      </c>
      <c r="C5372" t="str">
        <f t="shared" si="251"/>
        <v>25 11 1 11 3 1 4 0 2110103006 0</v>
      </c>
      <c r="D5372">
        <v>25</v>
      </c>
      <c r="E5372">
        <v>11</v>
      </c>
      <c r="F5372">
        <v>1</v>
      </c>
      <c r="G5372">
        <v>11</v>
      </c>
      <c r="H5372">
        <v>3</v>
      </c>
      <c r="I5372">
        <v>1</v>
      </c>
      <c r="J5372">
        <v>4</v>
      </c>
      <c r="K5372">
        <v>0</v>
      </c>
      <c r="L5372" t="s">
        <v>768</v>
      </c>
      <c r="M5372" t="s">
        <v>147</v>
      </c>
      <c r="N5372" s="13">
        <v>55167735</v>
      </c>
      <c r="O5372">
        <v>258375</v>
      </c>
      <c r="P5372">
        <v>2024</v>
      </c>
      <c r="Q5372">
        <v>810005966</v>
      </c>
      <c r="R5372" t="s">
        <v>1562</v>
      </c>
      <c r="S5372" s="13">
        <v>55167735</v>
      </c>
      <c r="T5372">
        <v>0</v>
      </c>
      <c r="U5372" t="s">
        <v>4781</v>
      </c>
      <c r="V5372" t="s">
        <v>2342</v>
      </c>
      <c r="W5372">
        <v>5002</v>
      </c>
      <c r="X5372">
        <v>0</v>
      </c>
      <c r="Y5372">
        <v>258251</v>
      </c>
      <c r="Z5372">
        <v>20240531</v>
      </c>
      <c r="AA5372">
        <v>0</v>
      </c>
      <c r="AB5372">
        <v>0</v>
      </c>
      <c r="AC5372" t="s">
        <v>2281</v>
      </c>
      <c r="AD5372" t="s">
        <v>2281</v>
      </c>
      <c r="AE5372">
        <v>11101</v>
      </c>
      <c r="AF5372" t="s">
        <v>2281</v>
      </c>
      <c r="AG5372" t="s">
        <v>549</v>
      </c>
      <c r="AH5372">
        <v>122</v>
      </c>
    </row>
    <row r="5373" spans="1:34" hidden="1" x14ac:dyDescent="0.25">
      <c r="A5373" t="str">
        <f t="shared" si="249"/>
        <v>25 1 3 11 5 2 18 0 0 4599002 258376</v>
      </c>
      <c r="B5373" t="str">
        <f t="shared" si="250"/>
        <v>25 1 3 11 5 2 18 0 0 4599002 258117</v>
      </c>
      <c r="C5373" t="str">
        <f t="shared" si="251"/>
        <v>25 1 3 11 5 2 18 0 0 4599002</v>
      </c>
      <c r="D5373">
        <v>25</v>
      </c>
      <c r="E5373">
        <v>1</v>
      </c>
      <c r="F5373">
        <v>3</v>
      </c>
      <c r="G5373">
        <v>11</v>
      </c>
      <c r="H5373">
        <v>5</v>
      </c>
      <c r="I5373">
        <v>2</v>
      </c>
      <c r="J5373">
        <v>18</v>
      </c>
      <c r="K5373">
        <v>0</v>
      </c>
      <c r="L5373" t="s">
        <v>147</v>
      </c>
      <c r="M5373" t="s">
        <v>178</v>
      </c>
      <c r="N5373" s="13">
        <v>6206020</v>
      </c>
      <c r="O5373">
        <v>258376</v>
      </c>
      <c r="P5373">
        <v>2024</v>
      </c>
      <c r="Q5373">
        <v>900319291</v>
      </c>
      <c r="R5373" t="s">
        <v>785</v>
      </c>
      <c r="S5373" s="13">
        <v>6206020</v>
      </c>
      <c r="T5373">
        <v>0</v>
      </c>
      <c r="U5373" t="s">
        <v>4782</v>
      </c>
      <c r="V5373" t="s">
        <v>2345</v>
      </c>
      <c r="W5373">
        <v>5011</v>
      </c>
      <c r="X5373">
        <v>0</v>
      </c>
      <c r="Y5373">
        <v>258117</v>
      </c>
      <c r="Z5373">
        <v>20240531</v>
      </c>
      <c r="AA5373">
        <v>2024051070</v>
      </c>
      <c r="AB5373">
        <v>0</v>
      </c>
      <c r="AC5373" t="s">
        <v>2281</v>
      </c>
      <c r="AD5373" t="s">
        <v>2281</v>
      </c>
      <c r="AE5373">
        <v>21101</v>
      </c>
      <c r="AF5373" t="s">
        <v>2281</v>
      </c>
      <c r="AG5373" t="s">
        <v>8138</v>
      </c>
      <c r="AH5373">
        <v>100</v>
      </c>
    </row>
    <row r="5374" spans="1:34" hidden="1" x14ac:dyDescent="0.25">
      <c r="A5374" t="str">
        <f t="shared" si="249"/>
        <v>25 1 3 11 5 2 18 0 0 4599002 258377</v>
      </c>
      <c r="B5374" t="str">
        <f t="shared" si="250"/>
        <v>25 1 3 11 5 2 18 0 0 4599002 258112</v>
      </c>
      <c r="C5374" t="str">
        <f t="shared" si="251"/>
        <v>25 1 3 11 5 2 18 0 0 4599002</v>
      </c>
      <c r="D5374">
        <v>25</v>
      </c>
      <c r="E5374">
        <v>1</v>
      </c>
      <c r="F5374">
        <v>3</v>
      </c>
      <c r="G5374">
        <v>11</v>
      </c>
      <c r="H5374">
        <v>5</v>
      </c>
      <c r="I5374">
        <v>2</v>
      </c>
      <c r="J5374">
        <v>18</v>
      </c>
      <c r="K5374">
        <v>0</v>
      </c>
      <c r="L5374" t="s">
        <v>147</v>
      </c>
      <c r="M5374" t="s">
        <v>178</v>
      </c>
      <c r="N5374" s="13">
        <v>649200</v>
      </c>
      <c r="O5374">
        <v>258377</v>
      </c>
      <c r="P5374">
        <v>2024</v>
      </c>
      <c r="Q5374">
        <v>900319291</v>
      </c>
      <c r="R5374" t="s">
        <v>785</v>
      </c>
      <c r="S5374" s="13">
        <v>649200</v>
      </c>
      <c r="T5374">
        <v>0</v>
      </c>
      <c r="U5374" t="s">
        <v>4783</v>
      </c>
      <c r="V5374" t="s">
        <v>2345</v>
      </c>
      <c r="W5374">
        <v>5011</v>
      </c>
      <c r="X5374">
        <v>0</v>
      </c>
      <c r="Y5374">
        <v>258112</v>
      </c>
      <c r="Z5374">
        <v>20240531</v>
      </c>
      <c r="AA5374">
        <v>2024051070</v>
      </c>
      <c r="AB5374">
        <v>0</v>
      </c>
      <c r="AC5374" t="s">
        <v>2281</v>
      </c>
      <c r="AD5374" t="s">
        <v>2281</v>
      </c>
      <c r="AE5374">
        <v>21101</v>
      </c>
      <c r="AF5374" t="s">
        <v>2281</v>
      </c>
      <c r="AG5374" t="s">
        <v>8138</v>
      </c>
      <c r="AH5374">
        <v>100</v>
      </c>
    </row>
    <row r="5375" spans="1:34" hidden="1" x14ac:dyDescent="0.25">
      <c r="A5375" t="str">
        <f t="shared" si="249"/>
        <v>25 11 1 11 3 3 30 0 2131301001 0 258378</v>
      </c>
      <c r="B5375" t="str">
        <f t="shared" si="250"/>
        <v>25 11 1 11 3 3 30 0 2131301001 0 258252</v>
      </c>
      <c r="C5375" t="str">
        <f t="shared" si="251"/>
        <v>25 11 1 11 3 3 30 0 2131301001 0</v>
      </c>
      <c r="D5375">
        <v>25</v>
      </c>
      <c r="E5375">
        <v>11</v>
      </c>
      <c r="F5375">
        <v>1</v>
      </c>
      <c r="G5375">
        <v>11</v>
      </c>
      <c r="H5375">
        <v>3</v>
      </c>
      <c r="I5375">
        <v>3</v>
      </c>
      <c r="J5375">
        <v>30</v>
      </c>
      <c r="K5375">
        <v>0</v>
      </c>
      <c r="L5375" t="s">
        <v>745</v>
      </c>
      <c r="M5375" t="s">
        <v>147</v>
      </c>
      <c r="N5375" s="13">
        <v>1000000</v>
      </c>
      <c r="O5375">
        <v>258378</v>
      </c>
      <c r="P5375">
        <v>2024</v>
      </c>
      <c r="Q5375">
        <v>10230935</v>
      </c>
      <c r="R5375" t="s">
        <v>914</v>
      </c>
      <c r="S5375" s="13">
        <v>1000000</v>
      </c>
      <c r="T5375">
        <v>0</v>
      </c>
      <c r="U5375" t="s">
        <v>4784</v>
      </c>
      <c r="V5375" t="s">
        <v>2342</v>
      </c>
      <c r="W5375">
        <v>5016</v>
      </c>
      <c r="X5375">
        <v>0</v>
      </c>
      <c r="Y5375">
        <v>258252</v>
      </c>
      <c r="Z5375">
        <v>20240531</v>
      </c>
      <c r="AA5375">
        <v>0</v>
      </c>
      <c r="AB5375">
        <v>0</v>
      </c>
      <c r="AC5375" t="s">
        <v>2281</v>
      </c>
      <c r="AD5375" t="s">
        <v>2281</v>
      </c>
      <c r="AE5375">
        <v>11101</v>
      </c>
      <c r="AF5375" t="s">
        <v>2281</v>
      </c>
      <c r="AG5375" t="s">
        <v>549</v>
      </c>
      <c r="AH5375">
        <v>122</v>
      </c>
    </row>
    <row r="5376" spans="1:34" hidden="1" x14ac:dyDescent="0.25">
      <c r="A5376" t="str">
        <f t="shared" si="249"/>
        <v>25 11 1 11 3 3 30 0 2131301001 0 258379</v>
      </c>
      <c r="B5376" t="str">
        <f t="shared" si="250"/>
        <v>25 11 1 11 3 3 30 0 2131301001 0 258253</v>
      </c>
      <c r="C5376" t="str">
        <f t="shared" si="251"/>
        <v>25 11 1 11 3 3 30 0 2131301001 0</v>
      </c>
      <c r="D5376">
        <v>25</v>
      </c>
      <c r="E5376">
        <v>11</v>
      </c>
      <c r="F5376">
        <v>1</v>
      </c>
      <c r="G5376">
        <v>11</v>
      </c>
      <c r="H5376">
        <v>3</v>
      </c>
      <c r="I5376">
        <v>3</v>
      </c>
      <c r="J5376">
        <v>30</v>
      </c>
      <c r="K5376">
        <v>0</v>
      </c>
      <c r="L5376" t="s">
        <v>745</v>
      </c>
      <c r="M5376" t="s">
        <v>147</v>
      </c>
      <c r="N5376" s="13">
        <v>828116</v>
      </c>
      <c r="O5376">
        <v>258379</v>
      </c>
      <c r="P5376">
        <v>2024</v>
      </c>
      <c r="Q5376">
        <v>15959954</v>
      </c>
      <c r="R5376" t="s">
        <v>1586</v>
      </c>
      <c r="S5376" s="13">
        <v>828116</v>
      </c>
      <c r="T5376">
        <v>0</v>
      </c>
      <c r="U5376" t="s">
        <v>4785</v>
      </c>
      <c r="V5376" t="s">
        <v>2342</v>
      </c>
      <c r="W5376">
        <v>5016</v>
      </c>
      <c r="X5376">
        <v>0</v>
      </c>
      <c r="Y5376">
        <v>258253</v>
      </c>
      <c r="Z5376">
        <v>20240531</v>
      </c>
      <c r="AA5376">
        <v>0</v>
      </c>
      <c r="AB5376">
        <v>0</v>
      </c>
      <c r="AC5376" t="s">
        <v>2281</v>
      </c>
      <c r="AD5376" t="s">
        <v>2281</v>
      </c>
      <c r="AE5376">
        <v>11101</v>
      </c>
      <c r="AF5376" t="s">
        <v>2281</v>
      </c>
      <c r="AG5376" t="s">
        <v>549</v>
      </c>
      <c r="AH5376">
        <v>122</v>
      </c>
    </row>
    <row r="5377" spans="1:34" hidden="1" x14ac:dyDescent="0.25">
      <c r="A5377" t="str">
        <f t="shared" si="249"/>
        <v>25 11 1 11 3 3 30 0 2131301001 0 258380</v>
      </c>
      <c r="B5377" t="str">
        <f t="shared" si="250"/>
        <v>25 11 1 11 3 3 30 0 2131301001 0 258254</v>
      </c>
      <c r="C5377" t="str">
        <f t="shared" si="251"/>
        <v>25 11 1 11 3 3 30 0 2131301001 0</v>
      </c>
      <c r="D5377">
        <v>25</v>
      </c>
      <c r="E5377">
        <v>11</v>
      </c>
      <c r="F5377">
        <v>1</v>
      </c>
      <c r="G5377">
        <v>11</v>
      </c>
      <c r="H5377">
        <v>3</v>
      </c>
      <c r="I5377">
        <v>3</v>
      </c>
      <c r="J5377">
        <v>30</v>
      </c>
      <c r="K5377">
        <v>0</v>
      </c>
      <c r="L5377" t="s">
        <v>745</v>
      </c>
      <c r="M5377" t="s">
        <v>147</v>
      </c>
      <c r="N5377" s="13">
        <v>1000000</v>
      </c>
      <c r="O5377">
        <v>258380</v>
      </c>
      <c r="P5377">
        <v>2024</v>
      </c>
      <c r="Q5377">
        <v>75087366</v>
      </c>
      <c r="R5377" t="s">
        <v>1584</v>
      </c>
      <c r="S5377" s="13">
        <v>1000000</v>
      </c>
      <c r="T5377">
        <v>0</v>
      </c>
      <c r="U5377" t="s">
        <v>4786</v>
      </c>
      <c r="V5377" t="s">
        <v>2342</v>
      </c>
      <c r="W5377">
        <v>5016</v>
      </c>
      <c r="X5377">
        <v>0</v>
      </c>
      <c r="Y5377">
        <v>258254</v>
      </c>
      <c r="Z5377">
        <v>20240531</v>
      </c>
      <c r="AA5377">
        <v>0</v>
      </c>
      <c r="AB5377">
        <v>0</v>
      </c>
      <c r="AC5377" t="s">
        <v>2281</v>
      </c>
      <c r="AD5377" t="s">
        <v>2281</v>
      </c>
      <c r="AE5377">
        <v>11101</v>
      </c>
      <c r="AF5377" t="s">
        <v>2281</v>
      </c>
      <c r="AG5377" t="s">
        <v>549</v>
      </c>
      <c r="AH5377">
        <v>122</v>
      </c>
    </row>
    <row r="5378" spans="1:34" hidden="1" x14ac:dyDescent="0.25">
      <c r="A5378" t="str">
        <f t="shared" ref="A5378:A5441" si="252">+CONCATENATE(,D5378," ",E5378," ",F5378," ",G5378," ",H5378," ",I5378," ",J5378," ",K5378," ",L5378," ",M5378," ",O5378)</f>
        <v>25 11 1 22 3 2 13 0 213070200202 0 258381</v>
      </c>
      <c r="B5378" t="str">
        <f t="shared" ref="B5378:B5441" si="253">+CONCATENATE(,D5378," ",E5378," ",F5378," ",G5378," ",H5378," ",I5378," ",J5378," ",K5378," ",L5378," ",M5378," ",Y5378)</f>
        <v>25 11 1 22 3 2 13 0 213070200202 0 258175</v>
      </c>
      <c r="C5378" t="str">
        <f t="shared" ref="C5378:C5441" si="254">+CONCATENATE(,D5378," ",E5378," ",F5378," ",G5378," ",H5378," ",I5378," ",J5378," ",K5378," ",L5378," ",M5378)</f>
        <v>25 11 1 22 3 2 13 0 213070200202 0</v>
      </c>
      <c r="D5378">
        <v>25</v>
      </c>
      <c r="E5378">
        <v>11</v>
      </c>
      <c r="F5378">
        <v>1</v>
      </c>
      <c r="G5378">
        <v>22</v>
      </c>
      <c r="H5378">
        <v>3</v>
      </c>
      <c r="I5378">
        <v>2</v>
      </c>
      <c r="J5378">
        <v>13</v>
      </c>
      <c r="K5378">
        <v>0</v>
      </c>
      <c r="L5378" t="s">
        <v>772</v>
      </c>
      <c r="M5378" t="s">
        <v>147</v>
      </c>
      <c r="N5378" s="13">
        <v>1393265</v>
      </c>
      <c r="O5378">
        <v>258381</v>
      </c>
      <c r="P5378">
        <v>2024</v>
      </c>
      <c r="Q5378">
        <v>890399029</v>
      </c>
      <c r="R5378" t="s">
        <v>1618</v>
      </c>
      <c r="S5378" s="13">
        <v>1393265</v>
      </c>
      <c r="T5378">
        <v>0</v>
      </c>
      <c r="U5378" t="s">
        <v>4787</v>
      </c>
      <c r="V5378" t="s">
        <v>2342</v>
      </c>
      <c r="W5378">
        <v>5001</v>
      </c>
      <c r="X5378">
        <v>0</v>
      </c>
      <c r="Y5378">
        <v>258175</v>
      </c>
      <c r="Z5378">
        <v>20240531</v>
      </c>
      <c r="AA5378">
        <v>0</v>
      </c>
      <c r="AB5378">
        <v>0</v>
      </c>
      <c r="AC5378" t="s">
        <v>2281</v>
      </c>
      <c r="AD5378" t="s">
        <v>2281</v>
      </c>
      <c r="AE5378">
        <v>11220</v>
      </c>
      <c r="AF5378" t="s">
        <v>4434</v>
      </c>
      <c r="AG5378" t="s">
        <v>77</v>
      </c>
      <c r="AH5378">
        <v>122</v>
      </c>
    </row>
    <row r="5379" spans="1:34" hidden="1" x14ac:dyDescent="0.25">
      <c r="A5379" t="str">
        <f t="shared" si="252"/>
        <v>25 11 1 22 3 2 13 0 213070200202 0 258382</v>
      </c>
      <c r="B5379" t="str">
        <f t="shared" si="253"/>
        <v>25 11 1 22 3 2 13 0 213070200202 0 258250</v>
      </c>
      <c r="C5379" t="str">
        <f t="shared" si="254"/>
        <v>25 11 1 22 3 2 13 0 213070200202 0</v>
      </c>
      <c r="D5379">
        <v>25</v>
      </c>
      <c r="E5379">
        <v>11</v>
      </c>
      <c r="F5379">
        <v>1</v>
      </c>
      <c r="G5379">
        <v>22</v>
      </c>
      <c r="H5379">
        <v>3</v>
      </c>
      <c r="I5379">
        <v>2</v>
      </c>
      <c r="J5379">
        <v>13</v>
      </c>
      <c r="K5379">
        <v>0</v>
      </c>
      <c r="L5379" t="s">
        <v>772</v>
      </c>
      <c r="M5379" t="s">
        <v>147</v>
      </c>
      <c r="N5379" s="13">
        <v>1670465</v>
      </c>
      <c r="O5379">
        <v>258382</v>
      </c>
      <c r="P5379">
        <v>2024</v>
      </c>
      <c r="Q5379">
        <v>830053630</v>
      </c>
      <c r="R5379" t="s">
        <v>1614</v>
      </c>
      <c r="S5379" s="13">
        <v>1670465</v>
      </c>
      <c r="T5379">
        <v>0</v>
      </c>
      <c r="U5379" t="s">
        <v>4788</v>
      </c>
      <c r="V5379" t="s">
        <v>2342</v>
      </c>
      <c r="W5379">
        <v>5001</v>
      </c>
      <c r="X5379">
        <v>0</v>
      </c>
      <c r="Y5379">
        <v>258250</v>
      </c>
      <c r="Z5379">
        <v>20240531</v>
      </c>
      <c r="AA5379">
        <v>0</v>
      </c>
      <c r="AB5379">
        <v>0</v>
      </c>
      <c r="AC5379" t="s">
        <v>2281</v>
      </c>
      <c r="AD5379" t="s">
        <v>2281</v>
      </c>
      <c r="AE5379">
        <v>11220</v>
      </c>
      <c r="AF5379" t="s">
        <v>4434</v>
      </c>
      <c r="AG5379" t="s">
        <v>77</v>
      </c>
      <c r="AH5379">
        <v>122</v>
      </c>
    </row>
    <row r="5380" spans="1:34" hidden="1" x14ac:dyDescent="0.25">
      <c r="A5380" t="str">
        <f t="shared" si="252"/>
        <v>25 11 1 22 3 2 13 0 213070200202 0 258383</v>
      </c>
      <c r="B5380" t="str">
        <f t="shared" si="253"/>
        <v>25 11 1 22 3 2 13 0 213070200202 0 258249</v>
      </c>
      <c r="C5380" t="str">
        <f t="shared" si="254"/>
        <v>25 11 1 22 3 2 13 0 213070200202 0</v>
      </c>
      <c r="D5380">
        <v>25</v>
      </c>
      <c r="E5380">
        <v>11</v>
      </c>
      <c r="F5380">
        <v>1</v>
      </c>
      <c r="G5380">
        <v>22</v>
      </c>
      <c r="H5380">
        <v>3</v>
      </c>
      <c r="I5380">
        <v>2</v>
      </c>
      <c r="J5380">
        <v>13</v>
      </c>
      <c r="K5380">
        <v>0</v>
      </c>
      <c r="L5380" t="s">
        <v>772</v>
      </c>
      <c r="M5380" t="s">
        <v>147</v>
      </c>
      <c r="N5380" s="13">
        <v>4730324</v>
      </c>
      <c r="O5380">
        <v>258383</v>
      </c>
      <c r="P5380">
        <v>2024</v>
      </c>
      <c r="Q5380">
        <v>830053630</v>
      </c>
      <c r="R5380" t="s">
        <v>1614</v>
      </c>
      <c r="S5380" s="13">
        <v>4730324</v>
      </c>
      <c r="T5380">
        <v>0</v>
      </c>
      <c r="U5380" t="s">
        <v>4789</v>
      </c>
      <c r="V5380" t="s">
        <v>2342</v>
      </c>
      <c r="W5380">
        <v>5001</v>
      </c>
      <c r="X5380">
        <v>0</v>
      </c>
      <c r="Y5380">
        <v>258249</v>
      </c>
      <c r="Z5380">
        <v>20240531</v>
      </c>
      <c r="AA5380">
        <v>0</v>
      </c>
      <c r="AB5380">
        <v>0</v>
      </c>
      <c r="AC5380" t="s">
        <v>2281</v>
      </c>
      <c r="AD5380" t="s">
        <v>2281</v>
      </c>
      <c r="AE5380">
        <v>11220</v>
      </c>
      <c r="AF5380" t="s">
        <v>4434</v>
      </c>
      <c r="AG5380" t="s">
        <v>77</v>
      </c>
      <c r="AH5380">
        <v>122</v>
      </c>
    </row>
    <row r="5381" spans="1:34" hidden="1" x14ac:dyDescent="0.25">
      <c r="A5381" t="str">
        <f t="shared" si="252"/>
        <v>25 11 1 11 3 1 2 0 2180401 0 258384</v>
      </c>
      <c r="B5381" t="str">
        <f t="shared" si="253"/>
        <v>25 11 1 11 3 1 2 0 2180401 0 258260</v>
      </c>
      <c r="C5381" t="str">
        <f t="shared" si="254"/>
        <v>25 11 1 11 3 1 2 0 2180401 0</v>
      </c>
      <c r="D5381">
        <v>25</v>
      </c>
      <c r="E5381">
        <v>11</v>
      </c>
      <c r="F5381">
        <v>1</v>
      </c>
      <c r="G5381">
        <v>11</v>
      </c>
      <c r="H5381">
        <v>3</v>
      </c>
      <c r="I5381">
        <v>1</v>
      </c>
      <c r="J5381">
        <v>2</v>
      </c>
      <c r="K5381">
        <v>0</v>
      </c>
      <c r="L5381" t="s">
        <v>767</v>
      </c>
      <c r="M5381" t="s">
        <v>147</v>
      </c>
      <c r="N5381" s="13">
        <v>358247979</v>
      </c>
      <c r="O5381">
        <v>258384</v>
      </c>
      <c r="P5381">
        <v>2024</v>
      </c>
      <c r="Q5381">
        <v>810005966</v>
      </c>
      <c r="R5381" t="s">
        <v>1562</v>
      </c>
      <c r="S5381" s="13">
        <v>358247979</v>
      </c>
      <c r="T5381">
        <v>0</v>
      </c>
      <c r="U5381" t="s">
        <v>4790</v>
      </c>
      <c r="V5381" t="s">
        <v>2345</v>
      </c>
      <c r="W5381">
        <v>5002</v>
      </c>
      <c r="X5381">
        <v>0</v>
      </c>
      <c r="Y5381">
        <v>258260</v>
      </c>
      <c r="Z5381">
        <v>20240613</v>
      </c>
      <c r="AA5381">
        <v>0</v>
      </c>
      <c r="AB5381">
        <v>0</v>
      </c>
      <c r="AC5381" t="s">
        <v>2281</v>
      </c>
      <c r="AD5381" t="s">
        <v>2281</v>
      </c>
      <c r="AE5381">
        <v>11101</v>
      </c>
      <c r="AF5381" t="s">
        <v>2281</v>
      </c>
      <c r="AG5381" t="s">
        <v>549</v>
      </c>
      <c r="AH5381">
        <v>122</v>
      </c>
    </row>
    <row r="5382" spans="1:34" hidden="1" x14ac:dyDescent="0.25">
      <c r="A5382" t="str">
        <f t="shared" si="252"/>
        <v>25 11 1 11 3 1 1 0 2180401 0 258385</v>
      </c>
      <c r="B5382" t="str">
        <f t="shared" si="253"/>
        <v>25 11 1 11 3 1 1 0 2180401 0 258259</v>
      </c>
      <c r="C5382" t="str">
        <f t="shared" si="254"/>
        <v>25 11 1 11 3 1 1 0 2180401 0</v>
      </c>
      <c r="D5382">
        <v>25</v>
      </c>
      <c r="E5382">
        <v>11</v>
      </c>
      <c r="F5382">
        <v>1</v>
      </c>
      <c r="G5382">
        <v>11</v>
      </c>
      <c r="H5382">
        <v>3</v>
      </c>
      <c r="I5382">
        <v>1</v>
      </c>
      <c r="J5382">
        <v>1</v>
      </c>
      <c r="K5382">
        <v>0</v>
      </c>
      <c r="L5382" t="s">
        <v>767</v>
      </c>
      <c r="M5382" t="s">
        <v>147</v>
      </c>
      <c r="N5382" s="13">
        <v>172483802</v>
      </c>
      <c r="O5382">
        <v>258385</v>
      </c>
      <c r="P5382">
        <v>2024</v>
      </c>
      <c r="Q5382">
        <v>800101441</v>
      </c>
      <c r="R5382" t="s">
        <v>1561</v>
      </c>
      <c r="S5382" s="13">
        <v>172483802</v>
      </c>
      <c r="T5382">
        <v>0</v>
      </c>
      <c r="U5382" t="s">
        <v>4791</v>
      </c>
      <c r="V5382" t="s">
        <v>2342</v>
      </c>
      <c r="W5382">
        <v>5002</v>
      </c>
      <c r="X5382">
        <v>0</v>
      </c>
      <c r="Y5382">
        <v>258259</v>
      </c>
      <c r="Z5382">
        <v>20240613</v>
      </c>
      <c r="AA5382">
        <v>0</v>
      </c>
      <c r="AB5382">
        <v>0</v>
      </c>
      <c r="AC5382" t="s">
        <v>2281</v>
      </c>
      <c r="AD5382" t="s">
        <v>2281</v>
      </c>
      <c r="AE5382">
        <v>11101</v>
      </c>
      <c r="AF5382" t="s">
        <v>2281</v>
      </c>
      <c r="AG5382" t="s">
        <v>549</v>
      </c>
      <c r="AH5382">
        <v>122</v>
      </c>
    </row>
    <row r="5383" spans="1:34" hidden="1" x14ac:dyDescent="0.25">
      <c r="A5383" t="str">
        <f t="shared" si="252"/>
        <v>25 11 1 11 3 1 5 0 2180401 0 258386</v>
      </c>
      <c r="B5383" t="str">
        <f t="shared" si="253"/>
        <v>25 11 1 11 3 1 5 0 2180401 0 258258</v>
      </c>
      <c r="C5383" t="str">
        <f t="shared" si="254"/>
        <v>25 11 1 11 3 1 5 0 2180401 0</v>
      </c>
      <c r="D5383">
        <v>25</v>
      </c>
      <c r="E5383">
        <v>11</v>
      </c>
      <c r="F5383">
        <v>1</v>
      </c>
      <c r="G5383">
        <v>11</v>
      </c>
      <c r="H5383">
        <v>3</v>
      </c>
      <c r="I5383">
        <v>1</v>
      </c>
      <c r="J5383">
        <v>5</v>
      </c>
      <c r="K5383">
        <v>0</v>
      </c>
      <c r="L5383" t="s">
        <v>767</v>
      </c>
      <c r="M5383" t="s">
        <v>147</v>
      </c>
      <c r="N5383" s="13">
        <v>365412938</v>
      </c>
      <c r="O5383">
        <v>258386</v>
      </c>
      <c r="P5383">
        <v>2024</v>
      </c>
      <c r="Q5383">
        <v>900004592</v>
      </c>
      <c r="R5383" t="s">
        <v>1563</v>
      </c>
      <c r="S5383" s="13">
        <v>365412938</v>
      </c>
      <c r="T5383">
        <v>0</v>
      </c>
      <c r="U5383" t="s">
        <v>4792</v>
      </c>
      <c r="V5383" t="s">
        <v>2342</v>
      </c>
      <c r="W5383">
        <v>5002</v>
      </c>
      <c r="X5383">
        <v>0</v>
      </c>
      <c r="Y5383">
        <v>258258</v>
      </c>
      <c r="Z5383">
        <v>20240613</v>
      </c>
      <c r="AA5383">
        <v>0</v>
      </c>
      <c r="AB5383">
        <v>0</v>
      </c>
      <c r="AC5383" t="s">
        <v>2281</v>
      </c>
      <c r="AD5383" t="s">
        <v>2281</v>
      </c>
      <c r="AE5383">
        <v>11101</v>
      </c>
      <c r="AF5383" t="s">
        <v>2281</v>
      </c>
      <c r="AG5383" t="s">
        <v>549</v>
      </c>
      <c r="AH5383">
        <v>122</v>
      </c>
    </row>
    <row r="5384" spans="1:34" hidden="1" x14ac:dyDescent="0.25">
      <c r="A5384" t="str">
        <f t="shared" si="252"/>
        <v>25 11 1 22 3 2 13 0 213070200202 0 258387</v>
      </c>
      <c r="B5384" t="str">
        <f t="shared" si="253"/>
        <v>25 11 1 22 3 2 13 0 213070200202 0 258257</v>
      </c>
      <c r="C5384" t="str">
        <f t="shared" si="254"/>
        <v>25 11 1 22 3 2 13 0 213070200202 0</v>
      </c>
      <c r="D5384">
        <v>25</v>
      </c>
      <c r="E5384">
        <v>11</v>
      </c>
      <c r="F5384">
        <v>1</v>
      </c>
      <c r="G5384">
        <v>22</v>
      </c>
      <c r="H5384">
        <v>3</v>
      </c>
      <c r="I5384">
        <v>2</v>
      </c>
      <c r="J5384">
        <v>13</v>
      </c>
      <c r="K5384">
        <v>0</v>
      </c>
      <c r="L5384" t="s">
        <v>772</v>
      </c>
      <c r="M5384" t="s">
        <v>147</v>
      </c>
      <c r="N5384" s="13">
        <v>70257215</v>
      </c>
      <c r="O5384">
        <v>258387</v>
      </c>
      <c r="P5384">
        <v>2024</v>
      </c>
      <c r="Q5384">
        <v>900336004</v>
      </c>
      <c r="R5384" t="s">
        <v>2706</v>
      </c>
      <c r="S5384" s="13">
        <v>70257215</v>
      </c>
      <c r="T5384">
        <v>0</v>
      </c>
      <c r="U5384" t="s">
        <v>4793</v>
      </c>
      <c r="V5384" t="s">
        <v>2342</v>
      </c>
      <c r="W5384">
        <v>5001</v>
      </c>
      <c r="X5384">
        <v>0</v>
      </c>
      <c r="Y5384">
        <v>258257</v>
      </c>
      <c r="Z5384">
        <v>20240613</v>
      </c>
      <c r="AA5384">
        <v>0</v>
      </c>
      <c r="AB5384">
        <v>0</v>
      </c>
      <c r="AC5384" t="s">
        <v>2281</v>
      </c>
      <c r="AD5384" t="s">
        <v>2281</v>
      </c>
      <c r="AE5384">
        <v>11220</v>
      </c>
      <c r="AF5384" t="s">
        <v>4434</v>
      </c>
      <c r="AG5384" t="s">
        <v>77</v>
      </c>
      <c r="AH5384">
        <v>122</v>
      </c>
    </row>
    <row r="5385" spans="1:34" hidden="1" x14ac:dyDescent="0.25">
      <c r="A5385" t="str">
        <f t="shared" si="252"/>
        <v>25 1 2 11 1 1 2 0 22202020020203 0 258389</v>
      </c>
      <c r="B5385" t="str">
        <f t="shared" si="253"/>
        <v>25 1 2 11 1 1 2 0 22202020020203 0 258262</v>
      </c>
      <c r="C5385" t="str">
        <f t="shared" si="254"/>
        <v>25 1 2 11 1 1 2 0 22202020020203 0</v>
      </c>
      <c r="D5385">
        <v>25</v>
      </c>
      <c r="E5385">
        <v>1</v>
      </c>
      <c r="F5385">
        <v>2</v>
      </c>
      <c r="G5385">
        <v>11</v>
      </c>
      <c r="H5385">
        <v>1</v>
      </c>
      <c r="I5385">
        <v>1</v>
      </c>
      <c r="J5385">
        <v>2</v>
      </c>
      <c r="K5385">
        <v>0</v>
      </c>
      <c r="L5385" t="s">
        <v>762</v>
      </c>
      <c r="M5385" t="s">
        <v>147</v>
      </c>
      <c r="N5385" s="13">
        <v>126650513</v>
      </c>
      <c r="O5385">
        <v>258389</v>
      </c>
      <c r="P5385">
        <v>2024</v>
      </c>
      <c r="Q5385">
        <v>800037800</v>
      </c>
      <c r="R5385" t="s">
        <v>1502</v>
      </c>
      <c r="S5385" s="13">
        <v>126650513</v>
      </c>
      <c r="T5385">
        <v>0</v>
      </c>
      <c r="U5385" t="s">
        <v>4794</v>
      </c>
      <c r="V5385" t="s">
        <v>2342</v>
      </c>
      <c r="W5385">
        <v>5016</v>
      </c>
      <c r="X5385">
        <v>0</v>
      </c>
      <c r="Y5385">
        <v>258262</v>
      </c>
      <c r="Z5385">
        <v>20240613</v>
      </c>
      <c r="AA5385">
        <v>110</v>
      </c>
      <c r="AB5385">
        <v>0</v>
      </c>
      <c r="AC5385" t="s">
        <v>4509</v>
      </c>
      <c r="AD5385" t="s">
        <v>4456</v>
      </c>
      <c r="AE5385">
        <v>11101</v>
      </c>
      <c r="AF5385" t="s">
        <v>2281</v>
      </c>
      <c r="AG5385" t="s">
        <v>549</v>
      </c>
      <c r="AH5385">
        <v>211</v>
      </c>
    </row>
    <row r="5386" spans="1:34" hidden="1" x14ac:dyDescent="0.25">
      <c r="A5386" t="str">
        <f t="shared" si="252"/>
        <v>25 1 3 11 5 2 18 0 0 4599002 258390</v>
      </c>
      <c r="B5386" t="str">
        <f t="shared" si="253"/>
        <v>25 1 3 11 5 2 18 0 0 4599002 258166</v>
      </c>
      <c r="C5386" t="str">
        <f t="shared" si="254"/>
        <v>25 1 3 11 5 2 18 0 0 4599002</v>
      </c>
      <c r="D5386">
        <v>25</v>
      </c>
      <c r="E5386">
        <v>1</v>
      </c>
      <c r="F5386">
        <v>3</v>
      </c>
      <c r="G5386">
        <v>11</v>
      </c>
      <c r="H5386">
        <v>5</v>
      </c>
      <c r="I5386">
        <v>2</v>
      </c>
      <c r="J5386">
        <v>18</v>
      </c>
      <c r="K5386">
        <v>0</v>
      </c>
      <c r="L5386" t="s">
        <v>147</v>
      </c>
      <c r="M5386" t="s">
        <v>178</v>
      </c>
      <c r="N5386" s="13">
        <v>4172525</v>
      </c>
      <c r="O5386">
        <v>258390</v>
      </c>
      <c r="P5386">
        <v>2024</v>
      </c>
      <c r="Q5386">
        <v>14795316</v>
      </c>
      <c r="R5386" t="s">
        <v>1551</v>
      </c>
      <c r="S5386" s="13">
        <v>4172525</v>
      </c>
      <c r="T5386">
        <v>0</v>
      </c>
      <c r="U5386" t="s">
        <v>4795</v>
      </c>
      <c r="V5386" t="s">
        <v>2295</v>
      </c>
      <c r="W5386">
        <v>5004</v>
      </c>
      <c r="X5386">
        <v>0</v>
      </c>
      <c r="Y5386">
        <v>258166</v>
      </c>
      <c r="Z5386">
        <v>20240613</v>
      </c>
      <c r="AA5386">
        <v>2404110543</v>
      </c>
      <c r="AB5386">
        <v>2</v>
      </c>
      <c r="AC5386" t="s">
        <v>2281</v>
      </c>
      <c r="AD5386" t="s">
        <v>2281</v>
      </c>
      <c r="AE5386">
        <v>21101</v>
      </c>
      <c r="AF5386" t="s">
        <v>2281</v>
      </c>
      <c r="AG5386" t="s">
        <v>8138</v>
      </c>
      <c r="AH5386">
        <v>260</v>
      </c>
    </row>
    <row r="5387" spans="1:34" hidden="1" x14ac:dyDescent="0.25">
      <c r="A5387" t="str">
        <f t="shared" si="252"/>
        <v>25 1 3 11 5 2 18 0 0 4599002 258391</v>
      </c>
      <c r="B5387" t="str">
        <f t="shared" si="253"/>
        <v>25 1 3 11 5 2 18 0 0 4599002 258111</v>
      </c>
      <c r="C5387" t="str">
        <f t="shared" si="254"/>
        <v>25 1 3 11 5 2 18 0 0 4599002</v>
      </c>
      <c r="D5387">
        <v>25</v>
      </c>
      <c r="E5387">
        <v>1</v>
      </c>
      <c r="F5387">
        <v>3</v>
      </c>
      <c r="G5387">
        <v>11</v>
      </c>
      <c r="H5387">
        <v>5</v>
      </c>
      <c r="I5387">
        <v>2</v>
      </c>
      <c r="J5387">
        <v>18</v>
      </c>
      <c r="K5387">
        <v>0</v>
      </c>
      <c r="L5387" t="s">
        <v>147</v>
      </c>
      <c r="M5387" t="s">
        <v>178</v>
      </c>
      <c r="N5387" s="13">
        <v>5150930</v>
      </c>
      <c r="O5387">
        <v>258391</v>
      </c>
      <c r="P5387">
        <v>2024</v>
      </c>
      <c r="Q5387">
        <v>890801053</v>
      </c>
      <c r="R5387" t="s">
        <v>784</v>
      </c>
      <c r="S5387" s="13">
        <v>5150930</v>
      </c>
      <c r="T5387">
        <v>0</v>
      </c>
      <c r="U5387" t="s">
        <v>4796</v>
      </c>
      <c r="V5387" t="s">
        <v>2342</v>
      </c>
      <c r="W5387">
        <v>5001</v>
      </c>
      <c r="X5387">
        <v>0</v>
      </c>
      <c r="Y5387">
        <v>258111</v>
      </c>
      <c r="Z5387">
        <v>20240613</v>
      </c>
      <c r="AA5387">
        <v>2024061020</v>
      </c>
      <c r="AB5387">
        <v>0</v>
      </c>
      <c r="AC5387" t="s">
        <v>2281</v>
      </c>
      <c r="AD5387" t="s">
        <v>2281</v>
      </c>
      <c r="AE5387">
        <v>21101</v>
      </c>
      <c r="AF5387" t="s">
        <v>2281</v>
      </c>
      <c r="AG5387" t="s">
        <v>8138</v>
      </c>
      <c r="AH5387">
        <v>100</v>
      </c>
    </row>
    <row r="5388" spans="1:34" hidden="1" x14ac:dyDescent="0.25">
      <c r="A5388" t="str">
        <f t="shared" si="252"/>
        <v>25 1 3 11 5 2 18 0 0 4599002 258392</v>
      </c>
      <c r="B5388" t="str">
        <f t="shared" si="253"/>
        <v>25 1 3 11 5 2 18 0 0 4599002 258116</v>
      </c>
      <c r="C5388" t="str">
        <f t="shared" si="254"/>
        <v>25 1 3 11 5 2 18 0 0 4599002</v>
      </c>
      <c r="D5388">
        <v>25</v>
      </c>
      <c r="E5388">
        <v>1</v>
      </c>
      <c r="F5388">
        <v>3</v>
      </c>
      <c r="G5388">
        <v>11</v>
      </c>
      <c r="H5388">
        <v>5</v>
      </c>
      <c r="I5388">
        <v>2</v>
      </c>
      <c r="J5388">
        <v>18</v>
      </c>
      <c r="K5388">
        <v>0</v>
      </c>
      <c r="L5388" t="s">
        <v>147</v>
      </c>
      <c r="M5388" t="s">
        <v>178</v>
      </c>
      <c r="N5388" s="13">
        <v>10472300</v>
      </c>
      <c r="O5388">
        <v>258392</v>
      </c>
      <c r="P5388">
        <v>2024</v>
      </c>
      <c r="Q5388">
        <v>890801053</v>
      </c>
      <c r="R5388" t="s">
        <v>784</v>
      </c>
      <c r="S5388" s="13">
        <v>10472300</v>
      </c>
      <c r="T5388">
        <v>0</v>
      </c>
      <c r="U5388" t="s">
        <v>4797</v>
      </c>
      <c r="V5388" t="s">
        <v>2342</v>
      </c>
      <c r="W5388">
        <v>5001</v>
      </c>
      <c r="X5388">
        <v>0</v>
      </c>
      <c r="Y5388">
        <v>258116</v>
      </c>
      <c r="Z5388">
        <v>20240613</v>
      </c>
      <c r="AA5388">
        <v>2024061020</v>
      </c>
      <c r="AB5388">
        <v>0</v>
      </c>
      <c r="AC5388" t="s">
        <v>2281</v>
      </c>
      <c r="AD5388" t="s">
        <v>2281</v>
      </c>
      <c r="AE5388">
        <v>21101</v>
      </c>
      <c r="AF5388" t="s">
        <v>2281</v>
      </c>
      <c r="AG5388" t="s">
        <v>8138</v>
      </c>
      <c r="AH5388">
        <v>100</v>
      </c>
    </row>
    <row r="5389" spans="1:34" hidden="1" x14ac:dyDescent="0.25">
      <c r="A5389" t="str">
        <f t="shared" si="252"/>
        <v>25 1 3 11 5 2 18 1 0 4599025 258393</v>
      </c>
      <c r="B5389" t="str">
        <f t="shared" si="253"/>
        <v>25 1 3 11 5 2 18 1 0 4599025 258031</v>
      </c>
      <c r="C5389" t="str">
        <f t="shared" si="254"/>
        <v>25 1 3 11 5 2 18 1 0 4599025</v>
      </c>
      <c r="D5389">
        <v>25</v>
      </c>
      <c r="E5389">
        <v>1</v>
      </c>
      <c r="F5389">
        <v>3</v>
      </c>
      <c r="G5389">
        <v>11</v>
      </c>
      <c r="H5389">
        <v>5</v>
      </c>
      <c r="I5389">
        <v>2</v>
      </c>
      <c r="J5389">
        <v>18</v>
      </c>
      <c r="K5389">
        <v>1</v>
      </c>
      <c r="L5389" t="s">
        <v>147</v>
      </c>
      <c r="M5389" t="s">
        <v>156</v>
      </c>
      <c r="N5389" s="13">
        <v>364000000</v>
      </c>
      <c r="O5389">
        <v>258393</v>
      </c>
      <c r="P5389">
        <v>2024</v>
      </c>
      <c r="Q5389">
        <v>800183770</v>
      </c>
      <c r="R5389" t="s">
        <v>1209</v>
      </c>
      <c r="S5389" s="13">
        <v>364000000</v>
      </c>
      <c r="T5389">
        <v>0</v>
      </c>
      <c r="U5389" t="s">
        <v>4683</v>
      </c>
      <c r="V5389" t="s">
        <v>4798</v>
      </c>
      <c r="W5389">
        <v>5016</v>
      </c>
      <c r="X5389">
        <v>0</v>
      </c>
      <c r="Y5389">
        <v>258031</v>
      </c>
      <c r="Z5389">
        <v>20240613</v>
      </c>
      <c r="AA5389">
        <v>2106160558</v>
      </c>
      <c r="AB5389">
        <v>18</v>
      </c>
      <c r="AC5389" t="s">
        <v>2281</v>
      </c>
      <c r="AD5389" t="s">
        <v>2281</v>
      </c>
      <c r="AE5389">
        <v>21101</v>
      </c>
      <c r="AF5389" t="s">
        <v>2281</v>
      </c>
      <c r="AG5389" t="s">
        <v>8138</v>
      </c>
      <c r="AH5389">
        <v>251</v>
      </c>
    </row>
    <row r="5390" spans="1:34" hidden="1" x14ac:dyDescent="0.25">
      <c r="A5390" t="str">
        <f t="shared" si="252"/>
        <v>25 11 1 11 3 3 30 0 2131301001 0 258394</v>
      </c>
      <c r="B5390" t="str">
        <f t="shared" si="253"/>
        <v>25 11 1 11 3 3 30 0 2131301001 0 258267</v>
      </c>
      <c r="C5390" t="str">
        <f t="shared" si="254"/>
        <v>25 11 1 11 3 3 30 0 2131301001 0</v>
      </c>
      <c r="D5390">
        <v>25</v>
      </c>
      <c r="E5390">
        <v>11</v>
      </c>
      <c r="F5390">
        <v>1</v>
      </c>
      <c r="G5390">
        <v>11</v>
      </c>
      <c r="H5390">
        <v>3</v>
      </c>
      <c r="I5390">
        <v>3</v>
      </c>
      <c r="J5390">
        <v>30</v>
      </c>
      <c r="K5390">
        <v>0</v>
      </c>
      <c r="L5390" t="s">
        <v>745</v>
      </c>
      <c r="M5390" t="s">
        <v>147</v>
      </c>
      <c r="N5390" s="13">
        <v>11360000</v>
      </c>
      <c r="O5390">
        <v>258394</v>
      </c>
      <c r="P5390">
        <v>2024</v>
      </c>
      <c r="Q5390">
        <v>1121893958</v>
      </c>
      <c r="R5390" t="s">
        <v>792</v>
      </c>
      <c r="S5390" s="13">
        <v>11360000</v>
      </c>
      <c r="T5390">
        <v>0</v>
      </c>
      <c r="U5390" t="s">
        <v>4799</v>
      </c>
      <c r="V5390" t="s">
        <v>2295</v>
      </c>
      <c r="W5390">
        <v>5016</v>
      </c>
      <c r="X5390">
        <v>0</v>
      </c>
      <c r="Y5390">
        <v>258267</v>
      </c>
      <c r="Z5390">
        <v>20240614</v>
      </c>
      <c r="AA5390">
        <v>0</v>
      </c>
      <c r="AB5390">
        <v>0</v>
      </c>
      <c r="AC5390" t="s">
        <v>2281</v>
      </c>
      <c r="AD5390" t="s">
        <v>2281</v>
      </c>
      <c r="AE5390">
        <v>11101</v>
      </c>
      <c r="AF5390" t="s">
        <v>2281</v>
      </c>
      <c r="AG5390" t="s">
        <v>549</v>
      </c>
      <c r="AH5390">
        <v>122</v>
      </c>
    </row>
    <row r="5391" spans="1:34" hidden="1" x14ac:dyDescent="0.25">
      <c r="A5391" t="str">
        <f t="shared" si="252"/>
        <v>25 1 2 11 1 1 1 0 22201020020203 0 258395</v>
      </c>
      <c r="B5391" t="str">
        <f t="shared" si="253"/>
        <v>25 1 2 11 1 1 1 0 22201020020203 0 258261</v>
      </c>
      <c r="C5391" t="str">
        <f t="shared" si="254"/>
        <v>25 1 2 11 1 1 1 0 22201020020203 0</v>
      </c>
      <c r="D5391">
        <v>25</v>
      </c>
      <c r="E5391">
        <v>1</v>
      </c>
      <c r="F5391">
        <v>2</v>
      </c>
      <c r="G5391">
        <v>11</v>
      </c>
      <c r="H5391">
        <v>1</v>
      </c>
      <c r="I5391">
        <v>1</v>
      </c>
      <c r="J5391">
        <v>1</v>
      </c>
      <c r="K5391">
        <v>0</v>
      </c>
      <c r="L5391" t="s">
        <v>761</v>
      </c>
      <c r="M5391" t="s">
        <v>147</v>
      </c>
      <c r="N5391" s="13">
        <v>281250000</v>
      </c>
      <c r="O5391">
        <v>258395</v>
      </c>
      <c r="P5391">
        <v>2024</v>
      </c>
      <c r="Q5391">
        <v>800037800</v>
      </c>
      <c r="R5391" t="s">
        <v>1502</v>
      </c>
      <c r="S5391" s="13">
        <v>281250000</v>
      </c>
      <c r="T5391">
        <v>0</v>
      </c>
      <c r="U5391" t="s">
        <v>4800</v>
      </c>
      <c r="V5391" t="s">
        <v>2342</v>
      </c>
      <c r="W5391">
        <v>5016</v>
      </c>
      <c r="X5391">
        <v>0</v>
      </c>
      <c r="Y5391">
        <v>258261</v>
      </c>
      <c r="Z5391">
        <v>20240614</v>
      </c>
      <c r="AA5391">
        <v>110</v>
      </c>
      <c r="AB5391">
        <v>0</v>
      </c>
      <c r="AC5391" t="s">
        <v>4509</v>
      </c>
      <c r="AD5391" t="s">
        <v>4456</v>
      </c>
      <c r="AE5391">
        <v>11101</v>
      </c>
      <c r="AF5391" t="s">
        <v>2281</v>
      </c>
      <c r="AG5391" t="s">
        <v>549</v>
      </c>
      <c r="AH5391">
        <v>211</v>
      </c>
    </row>
    <row r="5392" spans="1:34" hidden="1" x14ac:dyDescent="0.25">
      <c r="A5392" t="str">
        <f t="shared" si="252"/>
        <v>25 1 3 11 5 2 18 0 0 4599002 258396</v>
      </c>
      <c r="B5392" t="str">
        <f t="shared" si="253"/>
        <v>25 1 3 11 5 2 18 0 0 4599002 258222</v>
      </c>
      <c r="C5392" t="str">
        <f t="shared" si="254"/>
        <v>25 1 3 11 5 2 18 0 0 4599002</v>
      </c>
      <c r="D5392">
        <v>25</v>
      </c>
      <c r="E5392">
        <v>1</v>
      </c>
      <c r="F5392">
        <v>3</v>
      </c>
      <c r="G5392">
        <v>11</v>
      </c>
      <c r="H5392">
        <v>5</v>
      </c>
      <c r="I5392">
        <v>2</v>
      </c>
      <c r="J5392">
        <v>18</v>
      </c>
      <c r="K5392">
        <v>0</v>
      </c>
      <c r="L5392" t="s">
        <v>147</v>
      </c>
      <c r="M5392" t="s">
        <v>178</v>
      </c>
      <c r="N5392" s="13">
        <v>960500</v>
      </c>
      <c r="O5392">
        <v>258396</v>
      </c>
      <c r="P5392">
        <v>2024</v>
      </c>
      <c r="Q5392">
        <v>9858198</v>
      </c>
      <c r="R5392" t="s">
        <v>1555</v>
      </c>
      <c r="S5392" s="13">
        <v>960500</v>
      </c>
      <c r="T5392">
        <v>0</v>
      </c>
      <c r="U5392" t="s">
        <v>4801</v>
      </c>
      <c r="V5392" t="s">
        <v>2295</v>
      </c>
      <c r="W5392">
        <v>5004</v>
      </c>
      <c r="X5392">
        <v>0</v>
      </c>
      <c r="Y5392">
        <v>258222</v>
      </c>
      <c r="Z5392">
        <v>20240617</v>
      </c>
      <c r="AA5392">
        <v>2405150654</v>
      </c>
      <c r="AB5392">
        <v>1</v>
      </c>
      <c r="AC5392" t="s">
        <v>2281</v>
      </c>
      <c r="AD5392" t="s">
        <v>2281</v>
      </c>
      <c r="AE5392">
        <v>21101</v>
      </c>
      <c r="AF5392" t="s">
        <v>2281</v>
      </c>
      <c r="AG5392" t="s">
        <v>8138</v>
      </c>
      <c r="AH5392">
        <v>260</v>
      </c>
    </row>
    <row r="5393" spans="1:34" hidden="1" x14ac:dyDescent="0.25">
      <c r="A5393" t="str">
        <f t="shared" si="252"/>
        <v>25 11 1 22 3 2 13 0 213070200202 0 258397</v>
      </c>
      <c r="B5393" t="str">
        <f t="shared" si="253"/>
        <v>25 11 1 22 3 2 13 0 213070200202 0 258266</v>
      </c>
      <c r="C5393" t="str">
        <f t="shared" si="254"/>
        <v>25 11 1 22 3 2 13 0 213070200202 0</v>
      </c>
      <c r="D5393">
        <v>25</v>
      </c>
      <c r="E5393">
        <v>11</v>
      </c>
      <c r="F5393">
        <v>1</v>
      </c>
      <c r="G5393">
        <v>22</v>
      </c>
      <c r="H5393">
        <v>3</v>
      </c>
      <c r="I5393">
        <v>2</v>
      </c>
      <c r="J5393">
        <v>13</v>
      </c>
      <c r="K5393">
        <v>0</v>
      </c>
      <c r="L5393" t="s">
        <v>772</v>
      </c>
      <c r="M5393" t="s">
        <v>147</v>
      </c>
      <c r="N5393" s="13">
        <v>438066</v>
      </c>
      <c r="O5393">
        <v>258397</v>
      </c>
      <c r="P5393">
        <v>2024</v>
      </c>
      <c r="Q5393">
        <v>899999003</v>
      </c>
      <c r="R5393" t="s">
        <v>1609</v>
      </c>
      <c r="S5393" s="13">
        <v>438066</v>
      </c>
      <c r="T5393">
        <v>0</v>
      </c>
      <c r="U5393" t="s">
        <v>4802</v>
      </c>
      <c r="V5393" t="s">
        <v>2342</v>
      </c>
      <c r="W5393">
        <v>5001</v>
      </c>
      <c r="X5393">
        <v>0</v>
      </c>
      <c r="Y5393">
        <v>258266</v>
      </c>
      <c r="Z5393">
        <v>20240617</v>
      </c>
      <c r="AA5393">
        <v>0</v>
      </c>
      <c r="AB5393">
        <v>0</v>
      </c>
      <c r="AC5393" t="s">
        <v>2281</v>
      </c>
      <c r="AD5393" t="s">
        <v>2281</v>
      </c>
      <c r="AE5393">
        <v>11220</v>
      </c>
      <c r="AF5393" t="s">
        <v>4434</v>
      </c>
      <c r="AG5393" t="s">
        <v>77</v>
      </c>
      <c r="AH5393">
        <v>122</v>
      </c>
    </row>
    <row r="5394" spans="1:34" hidden="1" x14ac:dyDescent="0.25">
      <c r="A5394" t="str">
        <f t="shared" si="252"/>
        <v>25 11 1 22 3 2 13 0 213070200202 0 258398</v>
      </c>
      <c r="B5394" t="str">
        <f t="shared" si="253"/>
        <v>25 11 1 22 3 2 13 0 213070200202 0 258265</v>
      </c>
      <c r="C5394" t="str">
        <f t="shared" si="254"/>
        <v>25 11 1 22 3 2 13 0 213070200202 0</v>
      </c>
      <c r="D5394">
        <v>25</v>
      </c>
      <c r="E5394">
        <v>11</v>
      </c>
      <c r="F5394">
        <v>1</v>
      </c>
      <c r="G5394">
        <v>22</v>
      </c>
      <c r="H5394">
        <v>3</v>
      </c>
      <c r="I5394">
        <v>2</v>
      </c>
      <c r="J5394">
        <v>13</v>
      </c>
      <c r="K5394">
        <v>0</v>
      </c>
      <c r="L5394" t="s">
        <v>772</v>
      </c>
      <c r="M5394" t="s">
        <v>147</v>
      </c>
      <c r="N5394" s="13">
        <v>937493</v>
      </c>
      <c r="O5394">
        <v>258398</v>
      </c>
      <c r="P5394">
        <v>2024</v>
      </c>
      <c r="Q5394">
        <v>860041163</v>
      </c>
      <c r="R5394" t="s">
        <v>1613</v>
      </c>
      <c r="S5394" s="13">
        <v>937493</v>
      </c>
      <c r="T5394">
        <v>0</v>
      </c>
      <c r="U5394" t="s">
        <v>4803</v>
      </c>
      <c r="V5394" t="s">
        <v>2342</v>
      </c>
      <c r="W5394">
        <v>5001</v>
      </c>
      <c r="X5394">
        <v>0</v>
      </c>
      <c r="Y5394">
        <v>258265</v>
      </c>
      <c r="Z5394">
        <v>20240617</v>
      </c>
      <c r="AA5394">
        <v>0</v>
      </c>
      <c r="AB5394">
        <v>0</v>
      </c>
      <c r="AC5394" t="s">
        <v>2281</v>
      </c>
      <c r="AD5394" t="s">
        <v>2281</v>
      </c>
      <c r="AE5394">
        <v>11220</v>
      </c>
      <c r="AF5394" t="s">
        <v>4434</v>
      </c>
      <c r="AG5394" t="s">
        <v>77</v>
      </c>
      <c r="AH5394">
        <v>122</v>
      </c>
    </row>
    <row r="5395" spans="1:34" hidden="1" x14ac:dyDescent="0.25">
      <c r="A5395" t="str">
        <f t="shared" si="252"/>
        <v>25 11 1 22 3 2 13 0 213070200202 0 258399</v>
      </c>
      <c r="B5395" t="str">
        <f t="shared" si="253"/>
        <v>25 11 1 22 3 2 13 0 213070200202 0 258263</v>
      </c>
      <c r="C5395" t="str">
        <f t="shared" si="254"/>
        <v>25 11 1 22 3 2 13 0 213070200202 0</v>
      </c>
      <c r="D5395">
        <v>25</v>
      </c>
      <c r="E5395">
        <v>11</v>
      </c>
      <c r="F5395">
        <v>1</v>
      </c>
      <c r="G5395">
        <v>22</v>
      </c>
      <c r="H5395">
        <v>3</v>
      </c>
      <c r="I5395">
        <v>2</v>
      </c>
      <c r="J5395">
        <v>13</v>
      </c>
      <c r="K5395">
        <v>0</v>
      </c>
      <c r="L5395" t="s">
        <v>772</v>
      </c>
      <c r="M5395" t="s">
        <v>147</v>
      </c>
      <c r="N5395" s="13">
        <v>542773</v>
      </c>
      <c r="O5395">
        <v>258399</v>
      </c>
      <c r="P5395">
        <v>2024</v>
      </c>
      <c r="Q5395">
        <v>900373913</v>
      </c>
      <c r="R5395" t="s">
        <v>1611</v>
      </c>
      <c r="S5395" s="13">
        <v>542773</v>
      </c>
      <c r="T5395">
        <v>0</v>
      </c>
      <c r="U5395" t="s">
        <v>4804</v>
      </c>
      <c r="V5395" t="s">
        <v>2342</v>
      </c>
      <c r="W5395">
        <v>5001</v>
      </c>
      <c r="X5395">
        <v>0</v>
      </c>
      <c r="Y5395">
        <v>258263</v>
      </c>
      <c r="Z5395">
        <v>20240617</v>
      </c>
      <c r="AA5395">
        <v>0</v>
      </c>
      <c r="AB5395">
        <v>0</v>
      </c>
      <c r="AC5395" t="s">
        <v>2281</v>
      </c>
      <c r="AD5395" t="s">
        <v>2281</v>
      </c>
      <c r="AE5395">
        <v>11220</v>
      </c>
      <c r="AF5395" t="s">
        <v>4434</v>
      </c>
      <c r="AG5395" t="s">
        <v>77</v>
      </c>
      <c r="AH5395">
        <v>122</v>
      </c>
    </row>
    <row r="5396" spans="1:34" hidden="1" x14ac:dyDescent="0.25">
      <c r="A5396" t="str">
        <f t="shared" si="252"/>
        <v>25 1 3 11 5 2 18 0 0 4599002 258400</v>
      </c>
      <c r="B5396" t="str">
        <f t="shared" si="253"/>
        <v>25 1 3 11 5 2 18 0 0 4599002 258224</v>
      </c>
      <c r="C5396" t="str">
        <f t="shared" si="254"/>
        <v>25 1 3 11 5 2 18 0 0 4599002</v>
      </c>
      <c r="D5396">
        <v>25</v>
      </c>
      <c r="E5396">
        <v>1</v>
      </c>
      <c r="F5396">
        <v>3</v>
      </c>
      <c r="G5396">
        <v>11</v>
      </c>
      <c r="H5396">
        <v>5</v>
      </c>
      <c r="I5396">
        <v>2</v>
      </c>
      <c r="J5396">
        <v>18</v>
      </c>
      <c r="K5396">
        <v>0</v>
      </c>
      <c r="L5396" t="s">
        <v>147</v>
      </c>
      <c r="M5396" t="s">
        <v>178</v>
      </c>
      <c r="N5396" s="13">
        <v>3466666.66</v>
      </c>
      <c r="O5396">
        <v>258400</v>
      </c>
      <c r="P5396">
        <v>2024</v>
      </c>
      <c r="Q5396">
        <v>10177426</v>
      </c>
      <c r="R5396" t="s">
        <v>1556</v>
      </c>
      <c r="S5396" s="13">
        <v>3466666.66</v>
      </c>
      <c r="T5396">
        <v>0</v>
      </c>
      <c r="U5396" t="s">
        <v>4805</v>
      </c>
      <c r="V5396" t="s">
        <v>2295</v>
      </c>
      <c r="W5396">
        <v>5004</v>
      </c>
      <c r="X5396">
        <v>2304</v>
      </c>
      <c r="Y5396">
        <v>258224</v>
      </c>
      <c r="Z5396">
        <v>20240618</v>
      </c>
      <c r="AA5396">
        <v>2405160657</v>
      </c>
      <c r="AB5396">
        <v>1</v>
      </c>
      <c r="AC5396" t="s">
        <v>2281</v>
      </c>
      <c r="AD5396" t="s">
        <v>2281</v>
      </c>
      <c r="AE5396">
        <v>21101</v>
      </c>
      <c r="AF5396" t="s">
        <v>2281</v>
      </c>
      <c r="AG5396" t="s">
        <v>8138</v>
      </c>
      <c r="AH5396">
        <v>260</v>
      </c>
    </row>
    <row r="5397" spans="1:34" hidden="1" x14ac:dyDescent="0.25">
      <c r="A5397" t="str">
        <f t="shared" si="252"/>
        <v>25 11 1 11 2 1 22 0 2120202008 0 258401</v>
      </c>
      <c r="B5397" t="str">
        <f t="shared" si="253"/>
        <v>25 11 1 11 2 1 22 0 2120202008 0 258213</v>
      </c>
      <c r="C5397" t="str">
        <f t="shared" si="254"/>
        <v>25 11 1 11 2 1 22 0 2120202008 0</v>
      </c>
      <c r="D5397">
        <v>25</v>
      </c>
      <c r="E5397">
        <v>11</v>
      </c>
      <c r="F5397">
        <v>1</v>
      </c>
      <c r="G5397">
        <v>11</v>
      </c>
      <c r="H5397">
        <v>2</v>
      </c>
      <c r="I5397">
        <v>1</v>
      </c>
      <c r="J5397">
        <v>22</v>
      </c>
      <c r="K5397">
        <v>0</v>
      </c>
      <c r="L5397" t="s">
        <v>755</v>
      </c>
      <c r="M5397" t="s">
        <v>147</v>
      </c>
      <c r="N5397" s="13">
        <v>202983068</v>
      </c>
      <c r="O5397">
        <v>258401</v>
      </c>
      <c r="P5397">
        <v>2024</v>
      </c>
      <c r="Q5397">
        <v>800028582</v>
      </c>
      <c r="R5397" t="s">
        <v>833</v>
      </c>
      <c r="S5397" s="13">
        <v>202983068</v>
      </c>
      <c r="T5397">
        <v>0</v>
      </c>
      <c r="U5397" t="s">
        <v>2411</v>
      </c>
      <c r="V5397" t="s">
        <v>4806</v>
      </c>
      <c r="W5397">
        <v>5004</v>
      </c>
      <c r="X5397">
        <v>0</v>
      </c>
      <c r="Y5397">
        <v>258213</v>
      </c>
      <c r="Z5397">
        <v>20240618</v>
      </c>
      <c r="AA5397">
        <v>2405020606</v>
      </c>
      <c r="AB5397">
        <v>1</v>
      </c>
      <c r="AC5397" t="s">
        <v>2281</v>
      </c>
      <c r="AD5397" t="s">
        <v>2281</v>
      </c>
      <c r="AE5397">
        <v>11101</v>
      </c>
      <c r="AF5397" t="s">
        <v>2281</v>
      </c>
      <c r="AG5397" t="s">
        <v>549</v>
      </c>
      <c r="AH5397">
        <v>121</v>
      </c>
    </row>
    <row r="5398" spans="1:34" hidden="1" x14ac:dyDescent="0.25">
      <c r="A5398" t="str">
        <f t="shared" si="252"/>
        <v>25 11 1 11 3 1 3 0 2110103006 0 258402</v>
      </c>
      <c r="B5398" t="str">
        <f t="shared" si="253"/>
        <v>25 11 1 11 3 1 3 0 2110103006 0 258270</v>
      </c>
      <c r="C5398" t="str">
        <f t="shared" si="254"/>
        <v>25 11 1 11 3 1 3 0 2110103006 0</v>
      </c>
      <c r="D5398">
        <v>25</v>
      </c>
      <c r="E5398">
        <v>11</v>
      </c>
      <c r="F5398">
        <v>1</v>
      </c>
      <c r="G5398">
        <v>11</v>
      </c>
      <c r="H5398">
        <v>3</v>
      </c>
      <c r="I5398">
        <v>1</v>
      </c>
      <c r="J5398">
        <v>3</v>
      </c>
      <c r="K5398">
        <v>0</v>
      </c>
      <c r="L5398" t="s">
        <v>768</v>
      </c>
      <c r="M5398" t="s">
        <v>147</v>
      </c>
      <c r="N5398" s="13">
        <v>110335470</v>
      </c>
      <c r="O5398">
        <v>258402</v>
      </c>
      <c r="P5398">
        <v>2024</v>
      </c>
      <c r="Q5398">
        <v>810005966</v>
      </c>
      <c r="R5398" t="s">
        <v>1562</v>
      </c>
      <c r="S5398" s="13">
        <v>110335470</v>
      </c>
      <c r="T5398">
        <v>0</v>
      </c>
      <c r="U5398" t="s">
        <v>4807</v>
      </c>
      <c r="V5398" t="s">
        <v>2342</v>
      </c>
      <c r="W5398">
        <v>5002</v>
      </c>
      <c r="X5398">
        <v>0</v>
      </c>
      <c r="Y5398">
        <v>258270</v>
      </c>
      <c r="Z5398">
        <v>20240618</v>
      </c>
      <c r="AA5398">
        <v>0</v>
      </c>
      <c r="AB5398">
        <v>0</v>
      </c>
      <c r="AC5398" t="s">
        <v>2281</v>
      </c>
      <c r="AD5398" t="s">
        <v>2281</v>
      </c>
      <c r="AE5398">
        <v>11101</v>
      </c>
      <c r="AF5398" t="s">
        <v>2281</v>
      </c>
      <c r="AG5398" t="s">
        <v>549</v>
      </c>
      <c r="AH5398">
        <v>122</v>
      </c>
    </row>
    <row r="5399" spans="1:34" hidden="1" x14ac:dyDescent="0.25">
      <c r="A5399" t="str">
        <f t="shared" si="252"/>
        <v>25 1 3 11 5 2 18 0 0 4599002 258403</v>
      </c>
      <c r="B5399" t="str">
        <f t="shared" si="253"/>
        <v>25 1 3 11 5 2 18 0 0 4599002 258056</v>
      </c>
      <c r="C5399" t="str">
        <f t="shared" si="254"/>
        <v>25 1 3 11 5 2 18 0 0 4599002</v>
      </c>
      <c r="D5399">
        <v>25</v>
      </c>
      <c r="E5399">
        <v>1</v>
      </c>
      <c r="F5399">
        <v>3</v>
      </c>
      <c r="G5399">
        <v>11</v>
      </c>
      <c r="H5399">
        <v>5</v>
      </c>
      <c r="I5399">
        <v>2</v>
      </c>
      <c r="J5399">
        <v>18</v>
      </c>
      <c r="K5399">
        <v>0</v>
      </c>
      <c r="L5399" t="s">
        <v>147</v>
      </c>
      <c r="M5399" t="s">
        <v>178</v>
      </c>
      <c r="N5399" s="13">
        <v>2500000</v>
      </c>
      <c r="O5399">
        <v>258403</v>
      </c>
      <c r="P5399">
        <v>2024</v>
      </c>
      <c r="Q5399">
        <v>75105338</v>
      </c>
      <c r="R5399" t="s">
        <v>1519</v>
      </c>
      <c r="S5399" s="13">
        <v>2500000</v>
      </c>
      <c r="T5399">
        <v>0</v>
      </c>
      <c r="U5399" t="s">
        <v>4808</v>
      </c>
      <c r="V5399" t="s">
        <v>2295</v>
      </c>
      <c r="W5399">
        <v>5004</v>
      </c>
      <c r="X5399">
        <v>0</v>
      </c>
      <c r="Y5399">
        <v>258056</v>
      </c>
      <c r="Z5399">
        <v>20240619</v>
      </c>
      <c r="AA5399">
        <v>2402190349</v>
      </c>
      <c r="AB5399">
        <v>4</v>
      </c>
      <c r="AC5399" t="s">
        <v>2281</v>
      </c>
      <c r="AD5399" t="s">
        <v>2281</v>
      </c>
      <c r="AE5399">
        <v>21101</v>
      </c>
      <c r="AF5399" t="s">
        <v>2281</v>
      </c>
      <c r="AG5399" t="s">
        <v>8138</v>
      </c>
      <c r="AH5399">
        <v>260</v>
      </c>
    </row>
    <row r="5400" spans="1:34" hidden="1" x14ac:dyDescent="0.25">
      <c r="A5400" t="str">
        <f t="shared" si="252"/>
        <v>25 1 3 11 5 2 18 0 0 4599002 258404</v>
      </c>
      <c r="B5400" t="str">
        <f t="shared" si="253"/>
        <v>25 1 3 11 5 2 18 0 0 4599002 258128</v>
      </c>
      <c r="C5400" t="str">
        <f t="shared" si="254"/>
        <v>25 1 3 11 5 2 18 0 0 4599002</v>
      </c>
      <c r="D5400">
        <v>25</v>
      </c>
      <c r="E5400">
        <v>1</v>
      </c>
      <c r="F5400">
        <v>3</v>
      </c>
      <c r="G5400">
        <v>11</v>
      </c>
      <c r="H5400">
        <v>5</v>
      </c>
      <c r="I5400">
        <v>2</v>
      </c>
      <c r="J5400">
        <v>18</v>
      </c>
      <c r="K5400">
        <v>0</v>
      </c>
      <c r="L5400" t="s">
        <v>147</v>
      </c>
      <c r="M5400" t="s">
        <v>178</v>
      </c>
      <c r="N5400" s="13">
        <v>5000000</v>
      </c>
      <c r="O5400">
        <v>258404</v>
      </c>
      <c r="P5400">
        <v>2024</v>
      </c>
      <c r="Q5400">
        <v>42108536</v>
      </c>
      <c r="R5400" t="s">
        <v>1529</v>
      </c>
      <c r="S5400" s="13">
        <v>5000000</v>
      </c>
      <c r="T5400">
        <v>0</v>
      </c>
      <c r="U5400" t="s">
        <v>4809</v>
      </c>
      <c r="V5400" t="s">
        <v>2295</v>
      </c>
      <c r="W5400">
        <v>5004</v>
      </c>
      <c r="X5400">
        <v>0</v>
      </c>
      <c r="Y5400">
        <v>258128</v>
      </c>
      <c r="Z5400">
        <v>20240620</v>
      </c>
      <c r="AA5400">
        <v>2403130461</v>
      </c>
      <c r="AB5400">
        <v>4</v>
      </c>
      <c r="AC5400" t="s">
        <v>2281</v>
      </c>
      <c r="AD5400" t="s">
        <v>2281</v>
      </c>
      <c r="AE5400">
        <v>21101</v>
      </c>
      <c r="AF5400" t="s">
        <v>2281</v>
      </c>
      <c r="AG5400" t="s">
        <v>8138</v>
      </c>
      <c r="AH5400">
        <v>260</v>
      </c>
    </row>
    <row r="5401" spans="1:34" hidden="1" x14ac:dyDescent="0.25">
      <c r="A5401" t="str">
        <f t="shared" si="252"/>
        <v>25 1 3 11 5 2 18 0 0 4599002 258405</v>
      </c>
      <c r="B5401" t="str">
        <f t="shared" si="253"/>
        <v>25 1 3 11 5 2 18 0 0 4599002 258180</v>
      </c>
      <c r="C5401" t="str">
        <f t="shared" si="254"/>
        <v>25 1 3 11 5 2 18 0 0 4599002</v>
      </c>
      <c r="D5401">
        <v>25</v>
      </c>
      <c r="E5401">
        <v>1</v>
      </c>
      <c r="F5401">
        <v>3</v>
      </c>
      <c r="G5401">
        <v>11</v>
      </c>
      <c r="H5401">
        <v>5</v>
      </c>
      <c r="I5401">
        <v>2</v>
      </c>
      <c r="J5401">
        <v>18</v>
      </c>
      <c r="K5401">
        <v>0</v>
      </c>
      <c r="L5401" t="s">
        <v>147</v>
      </c>
      <c r="M5401" t="s">
        <v>178</v>
      </c>
      <c r="N5401" s="13">
        <v>5000000</v>
      </c>
      <c r="O5401">
        <v>258405</v>
      </c>
      <c r="P5401">
        <v>2024</v>
      </c>
      <c r="Q5401">
        <v>24335528</v>
      </c>
      <c r="R5401" t="s">
        <v>1553</v>
      </c>
      <c r="S5401" s="13">
        <v>5000000</v>
      </c>
      <c r="T5401">
        <v>0</v>
      </c>
      <c r="U5401" t="s">
        <v>4810</v>
      </c>
      <c r="V5401" t="s">
        <v>2295</v>
      </c>
      <c r="W5401">
        <v>5004</v>
      </c>
      <c r="X5401">
        <v>0</v>
      </c>
      <c r="Y5401">
        <v>258180</v>
      </c>
      <c r="Z5401">
        <v>20240620</v>
      </c>
      <c r="AA5401">
        <v>2404170570</v>
      </c>
      <c r="AB5401">
        <v>2</v>
      </c>
      <c r="AC5401" t="s">
        <v>2281</v>
      </c>
      <c r="AD5401" t="s">
        <v>2281</v>
      </c>
      <c r="AE5401">
        <v>21101</v>
      </c>
      <c r="AF5401" t="s">
        <v>2281</v>
      </c>
      <c r="AG5401" t="s">
        <v>8138</v>
      </c>
      <c r="AH5401">
        <v>260</v>
      </c>
    </row>
    <row r="5402" spans="1:34" hidden="1" x14ac:dyDescent="0.25">
      <c r="A5402" t="str">
        <f t="shared" si="252"/>
        <v>25 11 1 22 3 2 13 0 213070200202 0 258406</v>
      </c>
      <c r="B5402" t="str">
        <f t="shared" si="253"/>
        <v>25 11 1 22 3 2 13 0 213070200202 0 258269</v>
      </c>
      <c r="C5402" t="str">
        <f t="shared" si="254"/>
        <v>25 11 1 22 3 2 13 0 213070200202 0</v>
      </c>
      <c r="D5402">
        <v>25</v>
      </c>
      <c r="E5402">
        <v>11</v>
      </c>
      <c r="F5402">
        <v>1</v>
      </c>
      <c r="G5402">
        <v>22</v>
      </c>
      <c r="H5402">
        <v>3</v>
      </c>
      <c r="I5402">
        <v>2</v>
      </c>
      <c r="J5402">
        <v>13</v>
      </c>
      <c r="K5402">
        <v>0</v>
      </c>
      <c r="L5402" t="s">
        <v>772</v>
      </c>
      <c r="M5402" t="s">
        <v>147</v>
      </c>
      <c r="N5402" s="13">
        <v>18480476</v>
      </c>
      <c r="O5402">
        <v>258406</v>
      </c>
      <c r="P5402">
        <v>2024</v>
      </c>
      <c r="Q5402">
        <v>900474727</v>
      </c>
      <c r="R5402" t="s">
        <v>1610</v>
      </c>
      <c r="S5402" s="13">
        <v>18480476</v>
      </c>
      <c r="T5402">
        <v>0</v>
      </c>
      <c r="U5402" t="s">
        <v>4811</v>
      </c>
      <c r="V5402" t="s">
        <v>2342</v>
      </c>
      <c r="W5402">
        <v>5001</v>
      </c>
      <c r="X5402">
        <v>0</v>
      </c>
      <c r="Y5402">
        <v>258269</v>
      </c>
      <c r="Z5402">
        <v>20240620</v>
      </c>
      <c r="AA5402">
        <v>0</v>
      </c>
      <c r="AB5402">
        <v>0</v>
      </c>
      <c r="AC5402" t="s">
        <v>2281</v>
      </c>
      <c r="AD5402" t="s">
        <v>2281</v>
      </c>
      <c r="AE5402">
        <v>11220</v>
      </c>
      <c r="AF5402" t="s">
        <v>4434</v>
      </c>
      <c r="AG5402" t="s">
        <v>77</v>
      </c>
      <c r="AH5402">
        <v>122</v>
      </c>
    </row>
    <row r="5403" spans="1:34" hidden="1" x14ac:dyDescent="0.25">
      <c r="A5403" t="str">
        <f t="shared" si="252"/>
        <v>25 11 1 22 3 2 13 0 213070200202 0 258407</v>
      </c>
      <c r="B5403" t="str">
        <f t="shared" si="253"/>
        <v>25 11 1 22 3 2 13 0 213070200202 0 258268</v>
      </c>
      <c r="C5403" t="str">
        <f t="shared" si="254"/>
        <v>25 11 1 22 3 2 13 0 213070200202 0</v>
      </c>
      <c r="D5403">
        <v>25</v>
      </c>
      <c r="E5403">
        <v>11</v>
      </c>
      <c r="F5403">
        <v>1</v>
      </c>
      <c r="G5403">
        <v>22</v>
      </c>
      <c r="H5403">
        <v>3</v>
      </c>
      <c r="I5403">
        <v>2</v>
      </c>
      <c r="J5403">
        <v>13</v>
      </c>
      <c r="K5403">
        <v>0</v>
      </c>
      <c r="L5403" t="s">
        <v>772</v>
      </c>
      <c r="M5403" t="s">
        <v>147</v>
      </c>
      <c r="N5403" s="13">
        <v>438066</v>
      </c>
      <c r="O5403">
        <v>258407</v>
      </c>
      <c r="P5403">
        <v>2024</v>
      </c>
      <c r="Q5403">
        <v>899999003</v>
      </c>
      <c r="R5403" t="s">
        <v>1609</v>
      </c>
      <c r="S5403" s="13">
        <v>438066</v>
      </c>
      <c r="T5403">
        <v>0</v>
      </c>
      <c r="U5403" t="s">
        <v>4812</v>
      </c>
      <c r="V5403" t="s">
        <v>2342</v>
      </c>
      <c r="W5403">
        <v>5001</v>
      </c>
      <c r="X5403">
        <v>0</v>
      </c>
      <c r="Y5403">
        <v>258268</v>
      </c>
      <c r="Z5403">
        <v>20240620</v>
      </c>
      <c r="AA5403">
        <v>0</v>
      </c>
      <c r="AB5403">
        <v>0</v>
      </c>
      <c r="AC5403" t="s">
        <v>2281</v>
      </c>
      <c r="AD5403" t="s">
        <v>2281</v>
      </c>
      <c r="AE5403">
        <v>11220</v>
      </c>
      <c r="AF5403" t="s">
        <v>4434</v>
      </c>
      <c r="AG5403" t="s">
        <v>77</v>
      </c>
      <c r="AH5403">
        <v>122</v>
      </c>
    </row>
    <row r="5404" spans="1:34" hidden="1" x14ac:dyDescent="0.25">
      <c r="A5404" t="str">
        <f t="shared" si="252"/>
        <v>25 11 1 22 3 2 13 0 213070200202 0 258408</v>
      </c>
      <c r="B5404" t="str">
        <f t="shared" si="253"/>
        <v>25 11 1 22 3 2 13 0 213070200202 0 258271</v>
      </c>
      <c r="C5404" t="str">
        <f t="shared" si="254"/>
        <v>25 11 1 22 3 2 13 0 213070200202 0</v>
      </c>
      <c r="D5404">
        <v>25</v>
      </c>
      <c r="E5404">
        <v>11</v>
      </c>
      <c r="F5404">
        <v>1</v>
      </c>
      <c r="G5404">
        <v>22</v>
      </c>
      <c r="H5404">
        <v>3</v>
      </c>
      <c r="I5404">
        <v>2</v>
      </c>
      <c r="J5404">
        <v>13</v>
      </c>
      <c r="K5404">
        <v>0</v>
      </c>
      <c r="L5404" t="s">
        <v>772</v>
      </c>
      <c r="M5404" t="s">
        <v>147</v>
      </c>
      <c r="N5404" s="13">
        <v>6330327</v>
      </c>
      <c r="O5404">
        <v>258408</v>
      </c>
      <c r="P5404">
        <v>2024</v>
      </c>
      <c r="Q5404">
        <v>800113672</v>
      </c>
      <c r="R5404" t="s">
        <v>1616</v>
      </c>
      <c r="S5404" s="13">
        <v>6330327</v>
      </c>
      <c r="T5404">
        <v>0</v>
      </c>
      <c r="U5404" t="s">
        <v>4813</v>
      </c>
      <c r="V5404" t="s">
        <v>2342</v>
      </c>
      <c r="W5404">
        <v>5001</v>
      </c>
      <c r="X5404">
        <v>0</v>
      </c>
      <c r="Y5404">
        <v>258271</v>
      </c>
      <c r="Z5404">
        <v>20240620</v>
      </c>
      <c r="AA5404">
        <v>0</v>
      </c>
      <c r="AB5404">
        <v>0</v>
      </c>
      <c r="AC5404" t="s">
        <v>2281</v>
      </c>
      <c r="AD5404" t="s">
        <v>2281</v>
      </c>
      <c r="AE5404">
        <v>11220</v>
      </c>
      <c r="AF5404" t="s">
        <v>4434</v>
      </c>
      <c r="AG5404" t="s">
        <v>77</v>
      </c>
      <c r="AH5404">
        <v>122</v>
      </c>
    </row>
    <row r="5405" spans="1:34" hidden="1" x14ac:dyDescent="0.25">
      <c r="A5405" t="str">
        <f t="shared" si="252"/>
        <v>25 11 1 11 2 1 25 0 2120202007 0 258409</v>
      </c>
      <c r="B5405" t="str">
        <f t="shared" si="253"/>
        <v>25 11 1 11 2 1 25 0 2120202007 0 258053</v>
      </c>
      <c r="C5405" t="str">
        <f t="shared" si="254"/>
        <v>25 11 1 11 2 1 25 0 2120202007 0</v>
      </c>
      <c r="D5405">
        <v>25</v>
      </c>
      <c r="E5405">
        <v>11</v>
      </c>
      <c r="F5405">
        <v>1</v>
      </c>
      <c r="G5405">
        <v>11</v>
      </c>
      <c r="H5405">
        <v>2</v>
      </c>
      <c r="I5405">
        <v>1</v>
      </c>
      <c r="J5405">
        <v>25</v>
      </c>
      <c r="K5405">
        <v>0</v>
      </c>
      <c r="L5405" t="s">
        <v>756</v>
      </c>
      <c r="M5405" t="s">
        <v>147</v>
      </c>
      <c r="N5405" s="13">
        <v>414650</v>
      </c>
      <c r="O5405">
        <v>258409</v>
      </c>
      <c r="P5405">
        <v>2024</v>
      </c>
      <c r="Q5405">
        <v>800015883</v>
      </c>
      <c r="R5405" t="s">
        <v>1558</v>
      </c>
      <c r="S5405" s="13">
        <v>414650</v>
      </c>
      <c r="T5405">
        <v>0</v>
      </c>
      <c r="U5405" t="s">
        <v>4814</v>
      </c>
      <c r="V5405" t="s">
        <v>4815</v>
      </c>
      <c r="W5405">
        <v>5004</v>
      </c>
      <c r="X5405">
        <v>0</v>
      </c>
      <c r="Y5405">
        <v>258053</v>
      </c>
      <c r="Z5405">
        <v>20240620</v>
      </c>
      <c r="AA5405">
        <v>0</v>
      </c>
      <c r="AB5405">
        <v>0</v>
      </c>
      <c r="AC5405" t="s">
        <v>2281</v>
      </c>
      <c r="AD5405" t="s">
        <v>2281</v>
      </c>
      <c r="AE5405">
        <v>11101</v>
      </c>
      <c r="AF5405" t="s">
        <v>2281</v>
      </c>
      <c r="AG5405" t="s">
        <v>549</v>
      </c>
      <c r="AH5405">
        <v>122</v>
      </c>
    </row>
    <row r="5406" spans="1:34" hidden="1" x14ac:dyDescent="0.25">
      <c r="A5406" t="str">
        <f t="shared" si="252"/>
        <v>25 1 3 11 5 2 18 0 0 4599002 258410</v>
      </c>
      <c r="B5406" t="str">
        <f t="shared" si="253"/>
        <v>25 1 3 11 5 2 18 0 0 4599002 258054</v>
      </c>
      <c r="C5406" t="str">
        <f t="shared" si="254"/>
        <v>25 1 3 11 5 2 18 0 0 4599002</v>
      </c>
      <c r="D5406">
        <v>25</v>
      </c>
      <c r="E5406">
        <v>1</v>
      </c>
      <c r="F5406">
        <v>3</v>
      </c>
      <c r="G5406">
        <v>11</v>
      </c>
      <c r="H5406">
        <v>5</v>
      </c>
      <c r="I5406">
        <v>2</v>
      </c>
      <c r="J5406">
        <v>18</v>
      </c>
      <c r="K5406">
        <v>0</v>
      </c>
      <c r="L5406" t="s">
        <v>147</v>
      </c>
      <c r="M5406" t="s">
        <v>178</v>
      </c>
      <c r="N5406" s="13">
        <v>3400000</v>
      </c>
      <c r="O5406">
        <v>258410</v>
      </c>
      <c r="P5406">
        <v>2024</v>
      </c>
      <c r="Q5406">
        <v>1053776489</v>
      </c>
      <c r="R5406" t="s">
        <v>1518</v>
      </c>
      <c r="S5406" s="13">
        <v>3400000</v>
      </c>
      <c r="T5406">
        <v>0</v>
      </c>
      <c r="U5406" t="s">
        <v>4816</v>
      </c>
      <c r="V5406" t="s">
        <v>2295</v>
      </c>
      <c r="W5406">
        <v>5004</v>
      </c>
      <c r="X5406">
        <v>0</v>
      </c>
      <c r="Y5406">
        <v>258054</v>
      </c>
      <c r="Z5406">
        <v>20240620</v>
      </c>
      <c r="AA5406">
        <v>2402160346</v>
      </c>
      <c r="AB5406">
        <v>5</v>
      </c>
      <c r="AC5406" t="s">
        <v>2281</v>
      </c>
      <c r="AD5406" t="s">
        <v>2281</v>
      </c>
      <c r="AE5406">
        <v>21101</v>
      </c>
      <c r="AF5406" t="s">
        <v>2281</v>
      </c>
      <c r="AG5406" t="s">
        <v>8138</v>
      </c>
      <c r="AH5406">
        <v>260</v>
      </c>
    </row>
    <row r="5407" spans="1:34" hidden="1" x14ac:dyDescent="0.25">
      <c r="A5407" t="str">
        <f t="shared" si="252"/>
        <v>25 1 3 11 5 2 18 0 0 4599002 258411</v>
      </c>
      <c r="B5407" t="str">
        <f t="shared" si="253"/>
        <v>25 1 3 11 5 2 18 0 0 4599002 258061</v>
      </c>
      <c r="C5407" t="str">
        <f t="shared" si="254"/>
        <v>25 1 3 11 5 2 18 0 0 4599002</v>
      </c>
      <c r="D5407">
        <v>25</v>
      </c>
      <c r="E5407">
        <v>1</v>
      </c>
      <c r="F5407">
        <v>3</v>
      </c>
      <c r="G5407">
        <v>11</v>
      </c>
      <c r="H5407">
        <v>5</v>
      </c>
      <c r="I5407">
        <v>2</v>
      </c>
      <c r="J5407">
        <v>18</v>
      </c>
      <c r="K5407">
        <v>0</v>
      </c>
      <c r="L5407" t="s">
        <v>147</v>
      </c>
      <c r="M5407" t="s">
        <v>178</v>
      </c>
      <c r="N5407" s="13">
        <v>1921000</v>
      </c>
      <c r="O5407">
        <v>258411</v>
      </c>
      <c r="P5407">
        <v>2024</v>
      </c>
      <c r="Q5407">
        <v>30305893</v>
      </c>
      <c r="R5407" t="s">
        <v>1522</v>
      </c>
      <c r="S5407" s="13">
        <v>1921000</v>
      </c>
      <c r="T5407">
        <v>0</v>
      </c>
      <c r="U5407" t="s">
        <v>4817</v>
      </c>
      <c r="V5407" t="s">
        <v>2295</v>
      </c>
      <c r="W5407">
        <v>5004</v>
      </c>
      <c r="X5407">
        <v>0</v>
      </c>
      <c r="Y5407">
        <v>258061</v>
      </c>
      <c r="Z5407">
        <v>20240621</v>
      </c>
      <c r="AA5407">
        <v>2402200352</v>
      </c>
      <c r="AB5407">
        <v>4</v>
      </c>
      <c r="AC5407" t="s">
        <v>2281</v>
      </c>
      <c r="AD5407" t="s">
        <v>2281</v>
      </c>
      <c r="AE5407">
        <v>21101</v>
      </c>
      <c r="AF5407" t="s">
        <v>2281</v>
      </c>
      <c r="AG5407" t="s">
        <v>8138</v>
      </c>
      <c r="AH5407">
        <v>260</v>
      </c>
    </row>
    <row r="5408" spans="1:34" hidden="1" x14ac:dyDescent="0.25">
      <c r="A5408" t="str">
        <f t="shared" si="252"/>
        <v>25 1 3 11 5 2 18 0 0 4599002 258412</v>
      </c>
      <c r="B5408" t="str">
        <f t="shared" si="253"/>
        <v>25 1 3 11 5 2 18 0 0 4599002 258060</v>
      </c>
      <c r="C5408" t="str">
        <f t="shared" si="254"/>
        <v>25 1 3 11 5 2 18 0 0 4599002</v>
      </c>
      <c r="D5408">
        <v>25</v>
      </c>
      <c r="E5408">
        <v>1</v>
      </c>
      <c r="F5408">
        <v>3</v>
      </c>
      <c r="G5408">
        <v>11</v>
      </c>
      <c r="H5408">
        <v>5</v>
      </c>
      <c r="I5408">
        <v>2</v>
      </c>
      <c r="J5408">
        <v>18</v>
      </c>
      <c r="K5408">
        <v>0</v>
      </c>
      <c r="L5408" t="s">
        <v>147</v>
      </c>
      <c r="M5408" t="s">
        <v>178</v>
      </c>
      <c r="N5408" s="13">
        <v>1921000</v>
      </c>
      <c r="O5408">
        <v>258412</v>
      </c>
      <c r="P5408">
        <v>2024</v>
      </c>
      <c r="Q5408">
        <v>75101524</v>
      </c>
      <c r="R5408" t="s">
        <v>1521</v>
      </c>
      <c r="S5408" s="13">
        <v>1921000</v>
      </c>
      <c r="T5408">
        <v>0</v>
      </c>
      <c r="U5408" t="s">
        <v>4818</v>
      </c>
      <c r="V5408" t="s">
        <v>2295</v>
      </c>
      <c r="W5408">
        <v>5004</v>
      </c>
      <c r="X5408">
        <v>0</v>
      </c>
      <c r="Y5408">
        <v>258060</v>
      </c>
      <c r="Z5408">
        <v>20240621</v>
      </c>
      <c r="AA5408">
        <v>2402200351</v>
      </c>
      <c r="AB5408">
        <v>4</v>
      </c>
      <c r="AC5408" t="s">
        <v>2281</v>
      </c>
      <c r="AD5408" t="s">
        <v>2281</v>
      </c>
      <c r="AE5408">
        <v>21101</v>
      </c>
      <c r="AF5408" t="s">
        <v>2281</v>
      </c>
      <c r="AG5408" t="s">
        <v>8138</v>
      </c>
      <c r="AH5408">
        <v>260</v>
      </c>
    </row>
    <row r="5409" spans="1:34" hidden="1" x14ac:dyDescent="0.25">
      <c r="A5409" t="str">
        <f t="shared" si="252"/>
        <v>25 1 3 11 5 2 18 0 0 4599002 258413</v>
      </c>
      <c r="B5409" t="str">
        <f t="shared" si="253"/>
        <v>25 1 3 11 5 2 18 0 0 4599002 258059</v>
      </c>
      <c r="C5409" t="str">
        <f t="shared" si="254"/>
        <v>25 1 3 11 5 2 18 0 0 4599002</v>
      </c>
      <c r="D5409">
        <v>25</v>
      </c>
      <c r="E5409">
        <v>1</v>
      </c>
      <c r="F5409">
        <v>3</v>
      </c>
      <c r="G5409">
        <v>11</v>
      </c>
      <c r="H5409">
        <v>5</v>
      </c>
      <c r="I5409">
        <v>2</v>
      </c>
      <c r="J5409">
        <v>18</v>
      </c>
      <c r="K5409">
        <v>0</v>
      </c>
      <c r="L5409" t="s">
        <v>147</v>
      </c>
      <c r="M5409" t="s">
        <v>178</v>
      </c>
      <c r="N5409" s="13">
        <v>1921000</v>
      </c>
      <c r="O5409">
        <v>258413</v>
      </c>
      <c r="P5409">
        <v>2024</v>
      </c>
      <c r="Q5409">
        <v>24335431</v>
      </c>
      <c r="R5409" t="s">
        <v>1520</v>
      </c>
      <c r="S5409" s="13">
        <v>1921000</v>
      </c>
      <c r="T5409">
        <v>0</v>
      </c>
      <c r="U5409" t="s">
        <v>4819</v>
      </c>
      <c r="V5409" t="s">
        <v>2295</v>
      </c>
      <c r="W5409">
        <v>5004</v>
      </c>
      <c r="X5409">
        <v>0</v>
      </c>
      <c r="Y5409">
        <v>258059</v>
      </c>
      <c r="Z5409">
        <v>20240621</v>
      </c>
      <c r="AA5409">
        <v>2402200354</v>
      </c>
      <c r="AB5409">
        <v>4</v>
      </c>
      <c r="AC5409" t="s">
        <v>2281</v>
      </c>
      <c r="AD5409" t="s">
        <v>2281</v>
      </c>
      <c r="AE5409">
        <v>21101</v>
      </c>
      <c r="AF5409" t="s">
        <v>2281</v>
      </c>
      <c r="AG5409" t="s">
        <v>8138</v>
      </c>
      <c r="AH5409">
        <v>260</v>
      </c>
    </row>
    <row r="5410" spans="1:34" hidden="1" x14ac:dyDescent="0.25">
      <c r="A5410" t="str">
        <f t="shared" si="252"/>
        <v>25 1 2 11 1 1 1 0 22201020020203 0 258414</v>
      </c>
      <c r="B5410" t="str">
        <f t="shared" si="253"/>
        <v>25 1 2 11 1 1 1 0 22201020020203 0 258272</v>
      </c>
      <c r="C5410" t="str">
        <f t="shared" si="254"/>
        <v>25 1 2 11 1 1 1 0 22201020020203 0</v>
      </c>
      <c r="D5410">
        <v>25</v>
      </c>
      <c r="E5410">
        <v>1</v>
      </c>
      <c r="F5410">
        <v>2</v>
      </c>
      <c r="G5410">
        <v>11</v>
      </c>
      <c r="H5410">
        <v>1</v>
      </c>
      <c r="I5410">
        <v>1</v>
      </c>
      <c r="J5410">
        <v>1</v>
      </c>
      <c r="K5410">
        <v>0</v>
      </c>
      <c r="L5410" t="s">
        <v>761</v>
      </c>
      <c r="M5410" t="s">
        <v>147</v>
      </c>
      <c r="N5410" s="13">
        <v>300443454</v>
      </c>
      <c r="O5410">
        <v>258414</v>
      </c>
      <c r="P5410">
        <v>2024</v>
      </c>
      <c r="Q5410">
        <v>800037800</v>
      </c>
      <c r="R5410" t="s">
        <v>1502</v>
      </c>
      <c r="S5410" s="13">
        <v>300443454</v>
      </c>
      <c r="T5410">
        <v>0</v>
      </c>
      <c r="U5410" t="s">
        <v>4820</v>
      </c>
      <c r="V5410" t="s">
        <v>2342</v>
      </c>
      <c r="W5410">
        <v>5016</v>
      </c>
      <c r="X5410">
        <v>0</v>
      </c>
      <c r="Y5410">
        <v>258272</v>
      </c>
      <c r="Z5410">
        <v>20240621</v>
      </c>
      <c r="AA5410">
        <v>115</v>
      </c>
      <c r="AB5410">
        <v>0</v>
      </c>
      <c r="AC5410" t="s">
        <v>4512</v>
      </c>
      <c r="AD5410" t="s">
        <v>4456</v>
      </c>
      <c r="AE5410">
        <v>11101</v>
      </c>
      <c r="AF5410" t="s">
        <v>2281</v>
      </c>
      <c r="AG5410" t="s">
        <v>549</v>
      </c>
      <c r="AH5410">
        <v>211</v>
      </c>
    </row>
    <row r="5411" spans="1:34" hidden="1" x14ac:dyDescent="0.25">
      <c r="A5411" t="str">
        <f t="shared" si="252"/>
        <v>25 1 2 11 1 1 2 0 22202020020203 0 258415</v>
      </c>
      <c r="B5411" t="str">
        <f t="shared" si="253"/>
        <v>25 1 2 11 1 1 2 0 22202020020203 0 258273</v>
      </c>
      <c r="C5411" t="str">
        <f t="shared" si="254"/>
        <v>25 1 2 11 1 1 2 0 22202020020203 0</v>
      </c>
      <c r="D5411">
        <v>25</v>
      </c>
      <c r="E5411">
        <v>1</v>
      </c>
      <c r="F5411">
        <v>2</v>
      </c>
      <c r="G5411">
        <v>11</v>
      </c>
      <c r="H5411">
        <v>1</v>
      </c>
      <c r="I5411">
        <v>1</v>
      </c>
      <c r="J5411">
        <v>2</v>
      </c>
      <c r="K5411">
        <v>0</v>
      </c>
      <c r="L5411" t="s">
        <v>762</v>
      </c>
      <c r="M5411" t="s">
        <v>147</v>
      </c>
      <c r="N5411" s="13">
        <v>208314140</v>
      </c>
      <c r="O5411">
        <v>258415</v>
      </c>
      <c r="P5411">
        <v>2024</v>
      </c>
      <c r="Q5411">
        <v>800037800</v>
      </c>
      <c r="R5411" t="s">
        <v>1502</v>
      </c>
      <c r="S5411" s="13">
        <v>208314140</v>
      </c>
      <c r="T5411">
        <v>0</v>
      </c>
      <c r="U5411" t="s">
        <v>4821</v>
      </c>
      <c r="V5411" t="s">
        <v>2342</v>
      </c>
      <c r="W5411">
        <v>5016</v>
      </c>
      <c r="X5411">
        <v>0</v>
      </c>
      <c r="Y5411">
        <v>258273</v>
      </c>
      <c r="Z5411">
        <v>20240621</v>
      </c>
      <c r="AA5411">
        <v>115</v>
      </c>
      <c r="AB5411">
        <v>0</v>
      </c>
      <c r="AC5411" t="s">
        <v>4512</v>
      </c>
      <c r="AD5411" t="s">
        <v>4456</v>
      </c>
      <c r="AE5411">
        <v>11101</v>
      </c>
      <c r="AF5411" t="s">
        <v>2281</v>
      </c>
      <c r="AG5411" t="s">
        <v>549</v>
      </c>
      <c r="AH5411">
        <v>211</v>
      </c>
    </row>
    <row r="5412" spans="1:34" hidden="1" x14ac:dyDescent="0.25">
      <c r="A5412" t="str">
        <f t="shared" si="252"/>
        <v>25 1 3 11 5 2 18 0 0 4599002 258416</v>
      </c>
      <c r="B5412" t="str">
        <f t="shared" si="253"/>
        <v>25 1 3 11 5 2 18 0 0 4599002 258062</v>
      </c>
      <c r="C5412" t="str">
        <f t="shared" si="254"/>
        <v>25 1 3 11 5 2 18 0 0 4599002</v>
      </c>
      <c r="D5412">
        <v>25</v>
      </c>
      <c r="E5412">
        <v>1</v>
      </c>
      <c r="F5412">
        <v>3</v>
      </c>
      <c r="G5412">
        <v>11</v>
      </c>
      <c r="H5412">
        <v>5</v>
      </c>
      <c r="I5412">
        <v>2</v>
      </c>
      <c r="J5412">
        <v>18</v>
      </c>
      <c r="K5412">
        <v>0</v>
      </c>
      <c r="L5412" t="s">
        <v>147</v>
      </c>
      <c r="M5412" t="s">
        <v>178</v>
      </c>
      <c r="N5412" s="13">
        <v>4500000</v>
      </c>
      <c r="O5412">
        <v>258416</v>
      </c>
      <c r="P5412">
        <v>2024</v>
      </c>
      <c r="Q5412">
        <v>24331276</v>
      </c>
      <c r="R5412" t="s">
        <v>1513</v>
      </c>
      <c r="S5412" s="13">
        <v>4500000</v>
      </c>
      <c r="T5412">
        <v>0</v>
      </c>
      <c r="U5412" t="s">
        <v>4822</v>
      </c>
      <c r="V5412" t="s">
        <v>2295</v>
      </c>
      <c r="W5412">
        <v>5004</v>
      </c>
      <c r="X5412">
        <v>2304</v>
      </c>
      <c r="Y5412">
        <v>258062</v>
      </c>
      <c r="Z5412">
        <v>20240621</v>
      </c>
      <c r="AA5412">
        <v>2402200353</v>
      </c>
      <c r="AB5412">
        <v>4</v>
      </c>
      <c r="AC5412" t="s">
        <v>2281</v>
      </c>
      <c r="AD5412" t="s">
        <v>2281</v>
      </c>
      <c r="AE5412">
        <v>21101</v>
      </c>
      <c r="AF5412" t="s">
        <v>2281</v>
      </c>
      <c r="AG5412" t="s">
        <v>8138</v>
      </c>
      <c r="AH5412">
        <v>260</v>
      </c>
    </row>
    <row r="5413" spans="1:34" hidden="1" x14ac:dyDescent="0.25">
      <c r="A5413" t="str">
        <f t="shared" si="252"/>
        <v>25 1 3 11 5 2 18 0 0 4599002 258417</v>
      </c>
      <c r="B5413" t="str">
        <f t="shared" si="253"/>
        <v>25 1 3 11 5 2 18 0 0 4599002 258136</v>
      </c>
      <c r="C5413" t="str">
        <f t="shared" si="254"/>
        <v>25 1 3 11 5 2 18 0 0 4599002</v>
      </c>
      <c r="D5413">
        <v>25</v>
      </c>
      <c r="E5413">
        <v>1</v>
      </c>
      <c r="F5413">
        <v>3</v>
      </c>
      <c r="G5413">
        <v>11</v>
      </c>
      <c r="H5413">
        <v>5</v>
      </c>
      <c r="I5413">
        <v>2</v>
      </c>
      <c r="J5413">
        <v>18</v>
      </c>
      <c r="K5413">
        <v>0</v>
      </c>
      <c r="L5413" t="s">
        <v>147</v>
      </c>
      <c r="M5413" t="s">
        <v>178</v>
      </c>
      <c r="N5413" s="13">
        <v>4172525</v>
      </c>
      <c r="O5413">
        <v>258417</v>
      </c>
      <c r="P5413">
        <v>2024</v>
      </c>
      <c r="Q5413">
        <v>1053860651</v>
      </c>
      <c r="R5413" t="s">
        <v>1546</v>
      </c>
      <c r="S5413" s="13">
        <v>4172525</v>
      </c>
      <c r="T5413">
        <v>0</v>
      </c>
      <c r="U5413" t="s">
        <v>4823</v>
      </c>
      <c r="V5413" t="s">
        <v>2295</v>
      </c>
      <c r="W5413">
        <v>5004</v>
      </c>
      <c r="X5413">
        <v>0</v>
      </c>
      <c r="Y5413">
        <v>258136</v>
      </c>
      <c r="Z5413">
        <v>20240621</v>
      </c>
      <c r="AA5413">
        <v>2403190480</v>
      </c>
      <c r="AB5413">
        <v>3</v>
      </c>
      <c r="AC5413" t="s">
        <v>2281</v>
      </c>
      <c r="AD5413" t="s">
        <v>2281</v>
      </c>
      <c r="AE5413">
        <v>21101</v>
      </c>
      <c r="AF5413" t="s">
        <v>2281</v>
      </c>
      <c r="AG5413" t="s">
        <v>8138</v>
      </c>
      <c r="AH5413">
        <v>260</v>
      </c>
    </row>
    <row r="5414" spans="1:34" hidden="1" x14ac:dyDescent="0.25">
      <c r="A5414" t="str">
        <f t="shared" si="252"/>
        <v>25 1 3 11 5 2 18 0 0 4599002 258418</v>
      </c>
      <c r="B5414" t="str">
        <f t="shared" si="253"/>
        <v>25 1 3 11 5 2 18 0 0 4599002 258114</v>
      </c>
      <c r="C5414" t="str">
        <f t="shared" si="254"/>
        <v>25 1 3 11 5 2 18 0 0 4599002</v>
      </c>
      <c r="D5414">
        <v>25</v>
      </c>
      <c r="E5414">
        <v>1</v>
      </c>
      <c r="F5414">
        <v>3</v>
      </c>
      <c r="G5414">
        <v>11</v>
      </c>
      <c r="H5414">
        <v>5</v>
      </c>
      <c r="I5414">
        <v>2</v>
      </c>
      <c r="J5414">
        <v>18</v>
      </c>
      <c r="K5414">
        <v>0</v>
      </c>
      <c r="L5414" t="s">
        <v>147</v>
      </c>
      <c r="M5414" t="s">
        <v>178</v>
      </c>
      <c r="N5414" s="13">
        <v>7150000</v>
      </c>
      <c r="O5414">
        <v>258418</v>
      </c>
      <c r="P5414">
        <v>2024</v>
      </c>
      <c r="Q5414">
        <v>75088762</v>
      </c>
      <c r="R5414" t="s">
        <v>1541</v>
      </c>
      <c r="S5414" s="13">
        <v>7150000</v>
      </c>
      <c r="T5414">
        <v>53625</v>
      </c>
      <c r="U5414" t="s">
        <v>4824</v>
      </c>
      <c r="V5414" t="s">
        <v>2295</v>
      </c>
      <c r="W5414">
        <v>5004</v>
      </c>
      <c r="X5414">
        <v>2304</v>
      </c>
      <c r="Y5414">
        <v>258114</v>
      </c>
      <c r="Z5414">
        <v>20240621</v>
      </c>
      <c r="AA5414">
        <v>2403080444</v>
      </c>
      <c r="AB5414">
        <v>3</v>
      </c>
      <c r="AC5414" t="s">
        <v>2281</v>
      </c>
      <c r="AD5414" t="s">
        <v>2281</v>
      </c>
      <c r="AE5414">
        <v>21101</v>
      </c>
      <c r="AF5414" t="s">
        <v>2281</v>
      </c>
      <c r="AG5414" t="s">
        <v>8138</v>
      </c>
      <c r="AH5414">
        <v>260</v>
      </c>
    </row>
    <row r="5415" spans="1:34" hidden="1" x14ac:dyDescent="0.25">
      <c r="A5415" t="str">
        <f t="shared" si="252"/>
        <v>25 1 3 11 5 2 18 0 0 4599002 258419</v>
      </c>
      <c r="B5415" t="str">
        <f t="shared" si="253"/>
        <v>25 1 3 11 5 2 18 0 0 4599002 258017</v>
      </c>
      <c r="C5415" t="str">
        <f t="shared" si="254"/>
        <v>25 1 3 11 5 2 18 0 0 4599002</v>
      </c>
      <c r="D5415">
        <v>25</v>
      </c>
      <c r="E5415">
        <v>1</v>
      </c>
      <c r="F5415">
        <v>3</v>
      </c>
      <c r="G5415">
        <v>11</v>
      </c>
      <c r="H5415">
        <v>5</v>
      </c>
      <c r="I5415">
        <v>2</v>
      </c>
      <c r="J5415">
        <v>18</v>
      </c>
      <c r="K5415">
        <v>0</v>
      </c>
      <c r="L5415" t="s">
        <v>147</v>
      </c>
      <c r="M5415" t="s">
        <v>178</v>
      </c>
      <c r="N5415" s="13">
        <v>2113100</v>
      </c>
      <c r="O5415">
        <v>258419</v>
      </c>
      <c r="P5415">
        <v>2024</v>
      </c>
      <c r="Q5415">
        <v>24339440</v>
      </c>
      <c r="R5415" t="s">
        <v>1516</v>
      </c>
      <c r="S5415" s="13">
        <v>2113100</v>
      </c>
      <c r="T5415">
        <v>0</v>
      </c>
      <c r="U5415" t="s">
        <v>4825</v>
      </c>
      <c r="V5415" t="s">
        <v>2295</v>
      </c>
      <c r="W5415">
        <v>5004</v>
      </c>
      <c r="X5415">
        <v>0</v>
      </c>
      <c r="Y5415">
        <v>258017</v>
      </c>
      <c r="Z5415">
        <v>20240624</v>
      </c>
      <c r="AA5415">
        <v>2401230216</v>
      </c>
      <c r="AB5415">
        <v>5</v>
      </c>
      <c r="AC5415" t="s">
        <v>2281</v>
      </c>
      <c r="AD5415" t="s">
        <v>2281</v>
      </c>
      <c r="AE5415">
        <v>21101</v>
      </c>
      <c r="AF5415" t="s">
        <v>2281</v>
      </c>
      <c r="AG5415" t="s">
        <v>8138</v>
      </c>
      <c r="AH5415">
        <v>260</v>
      </c>
    </row>
    <row r="5416" spans="1:34" hidden="1" x14ac:dyDescent="0.25">
      <c r="A5416" t="str">
        <f t="shared" si="252"/>
        <v>25 1 3 11 5 2 18 0 0 4599002 258420</v>
      </c>
      <c r="B5416" t="str">
        <f t="shared" si="253"/>
        <v>25 1 3 11 5 2 18 0 0 4599002 258075</v>
      </c>
      <c r="C5416" t="str">
        <f t="shared" si="254"/>
        <v>25 1 3 11 5 2 18 0 0 4599002</v>
      </c>
      <c r="D5416">
        <v>25</v>
      </c>
      <c r="E5416">
        <v>1</v>
      </c>
      <c r="F5416">
        <v>3</v>
      </c>
      <c r="G5416">
        <v>11</v>
      </c>
      <c r="H5416">
        <v>5</v>
      </c>
      <c r="I5416">
        <v>2</v>
      </c>
      <c r="J5416">
        <v>18</v>
      </c>
      <c r="K5416">
        <v>0</v>
      </c>
      <c r="L5416" t="s">
        <v>147</v>
      </c>
      <c r="M5416" t="s">
        <v>178</v>
      </c>
      <c r="N5416" s="13">
        <v>4172525</v>
      </c>
      <c r="O5416">
        <v>258420</v>
      </c>
      <c r="P5416">
        <v>2024</v>
      </c>
      <c r="Q5416">
        <v>30400287</v>
      </c>
      <c r="R5416" t="s">
        <v>1525</v>
      </c>
      <c r="S5416" s="13">
        <v>4172525</v>
      </c>
      <c r="T5416">
        <v>0</v>
      </c>
      <c r="U5416" t="s">
        <v>4826</v>
      </c>
      <c r="V5416" t="s">
        <v>2295</v>
      </c>
      <c r="W5416">
        <v>5004</v>
      </c>
      <c r="X5416">
        <v>0</v>
      </c>
      <c r="Y5416">
        <v>258075</v>
      </c>
      <c r="Z5416">
        <v>20240624</v>
      </c>
      <c r="AA5416">
        <v>2402220374</v>
      </c>
      <c r="AB5416">
        <v>4</v>
      </c>
      <c r="AC5416" t="s">
        <v>2281</v>
      </c>
      <c r="AD5416" t="s">
        <v>2281</v>
      </c>
      <c r="AE5416">
        <v>21101</v>
      </c>
      <c r="AF5416" t="s">
        <v>2281</v>
      </c>
      <c r="AG5416" t="s">
        <v>8138</v>
      </c>
      <c r="AH5416">
        <v>260</v>
      </c>
    </row>
    <row r="5417" spans="1:34" hidden="1" x14ac:dyDescent="0.25">
      <c r="A5417" t="str">
        <f t="shared" si="252"/>
        <v>25 1 3 11 5 2 18 0 0 4599002 258421</v>
      </c>
      <c r="B5417" t="str">
        <f t="shared" si="253"/>
        <v>25 1 3 11 5 2 18 0 0 4599002 258077</v>
      </c>
      <c r="C5417" t="str">
        <f t="shared" si="254"/>
        <v>25 1 3 11 5 2 18 0 0 4599002</v>
      </c>
      <c r="D5417">
        <v>25</v>
      </c>
      <c r="E5417">
        <v>1</v>
      </c>
      <c r="F5417">
        <v>3</v>
      </c>
      <c r="G5417">
        <v>11</v>
      </c>
      <c r="H5417">
        <v>5</v>
      </c>
      <c r="I5417">
        <v>2</v>
      </c>
      <c r="J5417">
        <v>18</v>
      </c>
      <c r="K5417">
        <v>0</v>
      </c>
      <c r="L5417" t="s">
        <v>147</v>
      </c>
      <c r="M5417" t="s">
        <v>178</v>
      </c>
      <c r="N5417" s="13">
        <v>1921000</v>
      </c>
      <c r="O5417">
        <v>258421</v>
      </c>
      <c r="P5417">
        <v>2024</v>
      </c>
      <c r="Q5417">
        <v>1002608843</v>
      </c>
      <c r="R5417" t="s">
        <v>1527</v>
      </c>
      <c r="S5417" s="13">
        <v>1921000</v>
      </c>
      <c r="T5417">
        <v>0</v>
      </c>
      <c r="U5417" t="s">
        <v>4827</v>
      </c>
      <c r="V5417" t="s">
        <v>2295</v>
      </c>
      <c r="W5417">
        <v>5004</v>
      </c>
      <c r="X5417">
        <v>0</v>
      </c>
      <c r="Y5417">
        <v>258077</v>
      </c>
      <c r="Z5417">
        <v>20240624</v>
      </c>
      <c r="AA5417">
        <v>2402220372</v>
      </c>
      <c r="AB5417">
        <v>4</v>
      </c>
      <c r="AC5417" t="s">
        <v>2281</v>
      </c>
      <c r="AD5417" t="s">
        <v>2281</v>
      </c>
      <c r="AE5417">
        <v>21101</v>
      </c>
      <c r="AF5417" t="s">
        <v>2281</v>
      </c>
      <c r="AG5417" t="s">
        <v>8138</v>
      </c>
      <c r="AH5417">
        <v>260</v>
      </c>
    </row>
    <row r="5418" spans="1:34" hidden="1" x14ac:dyDescent="0.25">
      <c r="A5418" t="str">
        <f t="shared" si="252"/>
        <v>25 1 3 11 5 2 18 0 0 4599002 258422</v>
      </c>
      <c r="B5418" t="str">
        <f t="shared" si="253"/>
        <v>25 1 3 11 5 2 18 0 0 4599002 258070</v>
      </c>
      <c r="C5418" t="str">
        <f t="shared" si="254"/>
        <v>25 1 3 11 5 2 18 0 0 4599002</v>
      </c>
      <c r="D5418">
        <v>25</v>
      </c>
      <c r="E5418">
        <v>1</v>
      </c>
      <c r="F5418">
        <v>3</v>
      </c>
      <c r="G5418">
        <v>11</v>
      </c>
      <c r="H5418">
        <v>5</v>
      </c>
      <c r="I5418">
        <v>2</v>
      </c>
      <c r="J5418">
        <v>18</v>
      </c>
      <c r="K5418">
        <v>0</v>
      </c>
      <c r="L5418" t="s">
        <v>147</v>
      </c>
      <c r="M5418" t="s">
        <v>178</v>
      </c>
      <c r="N5418" s="13">
        <v>4172525</v>
      </c>
      <c r="O5418">
        <v>258422</v>
      </c>
      <c r="P5418">
        <v>2024</v>
      </c>
      <c r="Q5418">
        <v>1053813542</v>
      </c>
      <c r="R5418" t="s">
        <v>1523</v>
      </c>
      <c r="S5418" s="13">
        <v>4172525</v>
      </c>
      <c r="T5418">
        <v>0</v>
      </c>
      <c r="U5418" t="s">
        <v>4828</v>
      </c>
      <c r="V5418" t="s">
        <v>2295</v>
      </c>
      <c r="W5418">
        <v>5004</v>
      </c>
      <c r="X5418">
        <v>0</v>
      </c>
      <c r="Y5418">
        <v>258070</v>
      </c>
      <c r="Z5418">
        <v>20240624</v>
      </c>
      <c r="AA5418">
        <v>2402210367</v>
      </c>
      <c r="AB5418">
        <v>4</v>
      </c>
      <c r="AC5418" t="s">
        <v>2281</v>
      </c>
      <c r="AD5418" t="s">
        <v>2281</v>
      </c>
      <c r="AE5418">
        <v>21101</v>
      </c>
      <c r="AF5418" t="s">
        <v>2281</v>
      </c>
      <c r="AG5418" t="s">
        <v>8138</v>
      </c>
      <c r="AH5418">
        <v>260</v>
      </c>
    </row>
    <row r="5419" spans="1:34" hidden="1" x14ac:dyDescent="0.25">
      <c r="A5419" t="str">
        <f t="shared" si="252"/>
        <v>25 1 3 11 5 2 18 0 0 4599002 258423</v>
      </c>
      <c r="B5419" t="str">
        <f t="shared" si="253"/>
        <v>25 1 3 11 5 2 18 0 0 4599002 258129</v>
      </c>
      <c r="C5419" t="str">
        <f t="shared" si="254"/>
        <v>25 1 3 11 5 2 18 0 0 4599002</v>
      </c>
      <c r="D5419">
        <v>25</v>
      </c>
      <c r="E5419">
        <v>1</v>
      </c>
      <c r="F5419">
        <v>3</v>
      </c>
      <c r="G5419">
        <v>11</v>
      </c>
      <c r="H5419">
        <v>5</v>
      </c>
      <c r="I5419">
        <v>2</v>
      </c>
      <c r="J5419">
        <v>18</v>
      </c>
      <c r="K5419">
        <v>0</v>
      </c>
      <c r="L5419" t="s">
        <v>147</v>
      </c>
      <c r="M5419" t="s">
        <v>178</v>
      </c>
      <c r="N5419" s="13">
        <v>4172525</v>
      </c>
      <c r="O5419">
        <v>258423</v>
      </c>
      <c r="P5419">
        <v>2024</v>
      </c>
      <c r="Q5419">
        <v>24347071</v>
      </c>
      <c r="R5419" t="s">
        <v>1544</v>
      </c>
      <c r="S5419" s="13">
        <v>4172525</v>
      </c>
      <c r="T5419">
        <v>0</v>
      </c>
      <c r="U5419" t="s">
        <v>4829</v>
      </c>
      <c r="V5419" t="s">
        <v>2295</v>
      </c>
      <c r="W5419">
        <v>5004</v>
      </c>
      <c r="X5419">
        <v>0</v>
      </c>
      <c r="Y5419">
        <v>258129</v>
      </c>
      <c r="Z5419">
        <v>20240624</v>
      </c>
      <c r="AA5419">
        <v>2403140466</v>
      </c>
      <c r="AB5419">
        <v>3</v>
      </c>
      <c r="AC5419" t="s">
        <v>2281</v>
      </c>
      <c r="AD5419" t="s">
        <v>2281</v>
      </c>
      <c r="AE5419">
        <v>21101</v>
      </c>
      <c r="AF5419" t="s">
        <v>2281</v>
      </c>
      <c r="AG5419" t="s">
        <v>8138</v>
      </c>
      <c r="AH5419">
        <v>260</v>
      </c>
    </row>
    <row r="5420" spans="1:34" hidden="1" x14ac:dyDescent="0.25">
      <c r="A5420" t="str">
        <f t="shared" si="252"/>
        <v>25 1 3 33 3 2 85 0 0 4003047 258424</v>
      </c>
      <c r="B5420" t="str">
        <f t="shared" si="253"/>
        <v>25 1 3 33 3 2 85 0 0 4003047 258030</v>
      </c>
      <c r="C5420" t="str">
        <f t="shared" si="254"/>
        <v>25 1 3 33 3 2 85 0 0 4003047</v>
      </c>
      <c r="D5420">
        <v>25</v>
      </c>
      <c r="E5420">
        <v>1</v>
      </c>
      <c r="F5420">
        <v>3</v>
      </c>
      <c r="G5420">
        <v>33</v>
      </c>
      <c r="H5420">
        <v>3</v>
      </c>
      <c r="I5420">
        <v>2</v>
      </c>
      <c r="J5420">
        <v>85</v>
      </c>
      <c r="K5420">
        <v>0</v>
      </c>
      <c r="L5420" t="s">
        <v>147</v>
      </c>
      <c r="M5420" t="s">
        <v>542</v>
      </c>
      <c r="N5420" s="13">
        <v>121155081</v>
      </c>
      <c r="O5420">
        <v>258424</v>
      </c>
      <c r="P5420">
        <v>2024</v>
      </c>
      <c r="Q5420">
        <v>800249174</v>
      </c>
      <c r="R5420" t="s">
        <v>788</v>
      </c>
      <c r="S5420" s="13">
        <v>121155081</v>
      </c>
      <c r="T5420">
        <v>0</v>
      </c>
      <c r="U5420" t="s">
        <v>4830</v>
      </c>
      <c r="V5420" t="s">
        <v>4831</v>
      </c>
      <c r="W5420">
        <v>5004</v>
      </c>
      <c r="X5420">
        <v>0</v>
      </c>
      <c r="Y5420">
        <v>258030</v>
      </c>
      <c r="Z5420">
        <v>20240624</v>
      </c>
      <c r="AA5420">
        <v>2401300268</v>
      </c>
      <c r="AB5420">
        <v>3</v>
      </c>
      <c r="AC5420" t="s">
        <v>2281</v>
      </c>
      <c r="AD5420" t="s">
        <v>2281</v>
      </c>
      <c r="AE5420">
        <v>13152</v>
      </c>
      <c r="AF5420" t="s">
        <v>4656</v>
      </c>
      <c r="AG5420" t="s">
        <v>71</v>
      </c>
      <c r="AH5420">
        <v>261</v>
      </c>
    </row>
    <row r="5421" spans="1:34" hidden="1" x14ac:dyDescent="0.25">
      <c r="A5421" t="str">
        <f t="shared" si="252"/>
        <v>25 1 3 11 5 2 18 0 0 4599003 258425</v>
      </c>
      <c r="B5421" t="str">
        <f t="shared" si="253"/>
        <v>25 1 3 11 5 2 18 0 0 4599003 258032</v>
      </c>
      <c r="C5421" t="str">
        <f t="shared" si="254"/>
        <v>25 1 3 11 5 2 18 0 0 4599003</v>
      </c>
      <c r="D5421">
        <v>25</v>
      </c>
      <c r="E5421">
        <v>1</v>
      </c>
      <c r="F5421">
        <v>3</v>
      </c>
      <c r="G5421">
        <v>11</v>
      </c>
      <c r="H5421">
        <v>5</v>
      </c>
      <c r="I5421">
        <v>2</v>
      </c>
      <c r="J5421">
        <v>18</v>
      </c>
      <c r="K5421">
        <v>0</v>
      </c>
      <c r="L5421" t="s">
        <v>147</v>
      </c>
      <c r="M5421" t="s">
        <v>179</v>
      </c>
      <c r="N5421" s="13">
        <v>867754</v>
      </c>
      <c r="O5421">
        <v>258425</v>
      </c>
      <c r="P5421">
        <v>2024</v>
      </c>
      <c r="Q5421">
        <v>800044967</v>
      </c>
      <c r="R5421" t="s">
        <v>1108</v>
      </c>
      <c r="S5421" s="13">
        <v>867754</v>
      </c>
      <c r="T5421">
        <v>0</v>
      </c>
      <c r="U5421" t="s">
        <v>4832</v>
      </c>
      <c r="V5421" t="s">
        <v>4833</v>
      </c>
      <c r="W5421">
        <v>5004</v>
      </c>
      <c r="X5421">
        <v>0</v>
      </c>
      <c r="Y5421">
        <v>258032</v>
      </c>
      <c r="Z5421">
        <v>20240624</v>
      </c>
      <c r="AA5421">
        <v>0</v>
      </c>
      <c r="AB5421">
        <v>0</v>
      </c>
      <c r="AC5421" t="s">
        <v>2281</v>
      </c>
      <c r="AD5421" t="s">
        <v>2281</v>
      </c>
      <c r="AE5421">
        <v>21101</v>
      </c>
      <c r="AF5421" t="s">
        <v>2281</v>
      </c>
      <c r="AG5421" t="s">
        <v>8138</v>
      </c>
      <c r="AH5421">
        <v>337</v>
      </c>
    </row>
    <row r="5422" spans="1:34" hidden="1" x14ac:dyDescent="0.25">
      <c r="A5422" t="str">
        <f t="shared" si="252"/>
        <v>25 1 2 33 1 2 1 0 222010200203 0 258426</v>
      </c>
      <c r="B5422" t="str">
        <f t="shared" si="253"/>
        <v>25 1 2 33 1 2 1 0 222010200203 0 258290</v>
      </c>
      <c r="C5422" t="str">
        <f t="shared" si="254"/>
        <v>25 1 2 33 1 2 1 0 222010200203 0</v>
      </c>
      <c r="D5422">
        <v>25</v>
      </c>
      <c r="E5422">
        <v>1</v>
      </c>
      <c r="F5422">
        <v>2</v>
      </c>
      <c r="G5422">
        <v>33</v>
      </c>
      <c r="H5422">
        <v>1</v>
      </c>
      <c r="I5422">
        <v>2</v>
      </c>
      <c r="J5422">
        <v>1</v>
      </c>
      <c r="K5422">
        <v>0</v>
      </c>
      <c r="L5422" t="s">
        <v>763</v>
      </c>
      <c r="M5422" t="s">
        <v>147</v>
      </c>
      <c r="N5422" s="13">
        <v>125000000</v>
      </c>
      <c r="O5422">
        <v>258426</v>
      </c>
      <c r="P5422">
        <v>2024</v>
      </c>
      <c r="Q5422">
        <v>890801059</v>
      </c>
      <c r="R5422" t="s">
        <v>1185</v>
      </c>
      <c r="S5422" s="13">
        <v>125000000</v>
      </c>
      <c r="T5422">
        <v>0</v>
      </c>
      <c r="U5422" t="s">
        <v>4834</v>
      </c>
      <c r="V5422" t="s">
        <v>2342</v>
      </c>
      <c r="W5422">
        <v>5016</v>
      </c>
      <c r="X5422">
        <v>0</v>
      </c>
      <c r="Y5422">
        <v>258290</v>
      </c>
      <c r="Z5422">
        <v>20240625</v>
      </c>
      <c r="AA5422">
        <v>122</v>
      </c>
      <c r="AB5422">
        <v>0</v>
      </c>
      <c r="AC5422" t="s">
        <v>428</v>
      </c>
      <c r="AD5422" t="s">
        <v>4401</v>
      </c>
      <c r="AE5422">
        <v>13160</v>
      </c>
      <c r="AF5422" t="s">
        <v>2538</v>
      </c>
      <c r="AG5422" t="s">
        <v>68</v>
      </c>
      <c r="AH5422">
        <v>211</v>
      </c>
    </row>
    <row r="5423" spans="1:34" hidden="1" x14ac:dyDescent="0.25">
      <c r="A5423" t="str">
        <f t="shared" si="252"/>
        <v>25 1 2 33 1 2 2 0 222020200203 0 258427</v>
      </c>
      <c r="B5423" t="str">
        <f t="shared" si="253"/>
        <v>25 1 2 33 1 2 2 0 222020200203 0 258291</v>
      </c>
      <c r="C5423" t="str">
        <f t="shared" si="254"/>
        <v>25 1 2 33 1 2 2 0 222020200203 0</v>
      </c>
      <c r="D5423">
        <v>25</v>
      </c>
      <c r="E5423">
        <v>1</v>
      </c>
      <c r="F5423">
        <v>2</v>
      </c>
      <c r="G5423">
        <v>33</v>
      </c>
      <c r="H5423">
        <v>1</v>
      </c>
      <c r="I5423">
        <v>2</v>
      </c>
      <c r="J5423">
        <v>2</v>
      </c>
      <c r="K5423">
        <v>0</v>
      </c>
      <c r="L5423" t="s">
        <v>764</v>
      </c>
      <c r="M5423" t="s">
        <v>147</v>
      </c>
      <c r="N5423" s="13">
        <v>73268693</v>
      </c>
      <c r="O5423">
        <v>258427</v>
      </c>
      <c r="P5423">
        <v>2024</v>
      </c>
      <c r="Q5423">
        <v>890801059</v>
      </c>
      <c r="R5423" t="s">
        <v>1185</v>
      </c>
      <c r="S5423" s="13">
        <v>73268693</v>
      </c>
      <c r="T5423">
        <v>0</v>
      </c>
      <c r="U5423" t="s">
        <v>4835</v>
      </c>
      <c r="V5423" t="s">
        <v>2342</v>
      </c>
      <c r="W5423">
        <v>5016</v>
      </c>
      <c r="X5423">
        <v>0</v>
      </c>
      <c r="Y5423">
        <v>258291</v>
      </c>
      <c r="Z5423">
        <v>20240625</v>
      </c>
      <c r="AA5423">
        <v>122</v>
      </c>
      <c r="AB5423">
        <v>0</v>
      </c>
      <c r="AC5423" t="s">
        <v>428</v>
      </c>
      <c r="AD5423" t="s">
        <v>4401</v>
      </c>
      <c r="AE5423">
        <v>13160</v>
      </c>
      <c r="AF5423" t="s">
        <v>2538</v>
      </c>
      <c r="AG5423" t="s">
        <v>68</v>
      </c>
      <c r="AH5423">
        <v>211</v>
      </c>
    </row>
    <row r="5424" spans="1:34" hidden="1" x14ac:dyDescent="0.25">
      <c r="A5424" t="str">
        <f t="shared" si="252"/>
        <v>25 1 2 11 1 1 1 0 22201020020203 0 258428</v>
      </c>
      <c r="B5424" t="str">
        <f t="shared" si="253"/>
        <v>25 1 2 11 1 1 1 0 22201020020203 0 258289</v>
      </c>
      <c r="C5424" t="str">
        <f t="shared" si="254"/>
        <v>25 1 2 11 1 1 1 0 22201020020203 0</v>
      </c>
      <c r="D5424">
        <v>25</v>
      </c>
      <c r="E5424">
        <v>1</v>
      </c>
      <c r="F5424">
        <v>2</v>
      </c>
      <c r="G5424">
        <v>11</v>
      </c>
      <c r="H5424">
        <v>1</v>
      </c>
      <c r="I5424">
        <v>1</v>
      </c>
      <c r="J5424">
        <v>1</v>
      </c>
      <c r="K5424">
        <v>0</v>
      </c>
      <c r="L5424" t="s">
        <v>761</v>
      </c>
      <c r="M5424" t="s">
        <v>147</v>
      </c>
      <c r="N5424" s="13">
        <v>1102295798</v>
      </c>
      <c r="O5424">
        <v>258428</v>
      </c>
      <c r="P5424">
        <v>2024</v>
      </c>
      <c r="Q5424">
        <v>860003020</v>
      </c>
      <c r="R5424" t="s">
        <v>1503</v>
      </c>
      <c r="S5424" s="13">
        <v>1102295798</v>
      </c>
      <c r="T5424">
        <v>0</v>
      </c>
      <c r="U5424" t="s">
        <v>4836</v>
      </c>
      <c r="V5424" t="s">
        <v>2342</v>
      </c>
      <c r="W5424">
        <v>5016</v>
      </c>
      <c r="X5424">
        <v>0</v>
      </c>
      <c r="Y5424">
        <v>258289</v>
      </c>
      <c r="Z5424">
        <v>20240625</v>
      </c>
      <c r="AA5424">
        <v>123</v>
      </c>
      <c r="AB5424">
        <v>0</v>
      </c>
      <c r="AC5424" t="s">
        <v>4546</v>
      </c>
      <c r="AD5424" t="s">
        <v>4430</v>
      </c>
      <c r="AE5424">
        <v>11101</v>
      </c>
      <c r="AF5424" t="s">
        <v>2281</v>
      </c>
      <c r="AG5424" t="s">
        <v>549</v>
      </c>
      <c r="AH5424">
        <v>211</v>
      </c>
    </row>
    <row r="5425" spans="1:34" hidden="1" x14ac:dyDescent="0.25">
      <c r="A5425" t="str">
        <f t="shared" si="252"/>
        <v>25 1 2 11 1 1 2 0 22202020020203 0 258429</v>
      </c>
      <c r="B5425" t="str">
        <f t="shared" si="253"/>
        <v>25 1 2 11 1 1 2 0 22202020020203 0 258292</v>
      </c>
      <c r="C5425" t="str">
        <f t="shared" si="254"/>
        <v>25 1 2 11 1 1 2 0 22202020020203 0</v>
      </c>
      <c r="D5425">
        <v>25</v>
      </c>
      <c r="E5425">
        <v>1</v>
      </c>
      <c r="F5425">
        <v>2</v>
      </c>
      <c r="G5425">
        <v>11</v>
      </c>
      <c r="H5425">
        <v>1</v>
      </c>
      <c r="I5425">
        <v>1</v>
      </c>
      <c r="J5425">
        <v>2</v>
      </c>
      <c r="K5425">
        <v>0</v>
      </c>
      <c r="L5425" t="s">
        <v>762</v>
      </c>
      <c r="M5425" t="s">
        <v>147</v>
      </c>
      <c r="N5425" s="13">
        <v>1106162528.8699999</v>
      </c>
      <c r="O5425">
        <v>258429</v>
      </c>
      <c r="P5425">
        <v>2024</v>
      </c>
      <c r="Q5425">
        <v>860003020</v>
      </c>
      <c r="R5425" t="s">
        <v>1503</v>
      </c>
      <c r="S5425" s="13">
        <v>1106162528.8699999</v>
      </c>
      <c r="T5425">
        <v>0</v>
      </c>
      <c r="U5425" t="s">
        <v>4837</v>
      </c>
      <c r="V5425" t="s">
        <v>2342</v>
      </c>
      <c r="W5425">
        <v>5016</v>
      </c>
      <c r="X5425">
        <v>0</v>
      </c>
      <c r="Y5425">
        <v>258292</v>
      </c>
      <c r="Z5425">
        <v>20240625</v>
      </c>
      <c r="AA5425">
        <v>123</v>
      </c>
      <c r="AB5425">
        <v>0</v>
      </c>
      <c r="AC5425" t="s">
        <v>4546</v>
      </c>
      <c r="AD5425" t="s">
        <v>4430</v>
      </c>
      <c r="AE5425">
        <v>11101</v>
      </c>
      <c r="AF5425" t="s">
        <v>2281</v>
      </c>
      <c r="AG5425" t="s">
        <v>549</v>
      </c>
      <c r="AH5425">
        <v>211</v>
      </c>
    </row>
    <row r="5426" spans="1:34" hidden="1" x14ac:dyDescent="0.25">
      <c r="A5426" t="str">
        <f t="shared" si="252"/>
        <v>25 1 2 11 1 1 1 0 22201020020203 0 258430</v>
      </c>
      <c r="B5426" t="str">
        <f t="shared" si="253"/>
        <v>25 1 2 11 1 1 1 0 22201020020203 0 258295</v>
      </c>
      <c r="C5426" t="str">
        <f t="shared" si="254"/>
        <v>25 1 2 11 1 1 1 0 22201020020203 0</v>
      </c>
      <c r="D5426">
        <v>25</v>
      </c>
      <c r="E5426">
        <v>1</v>
      </c>
      <c r="F5426">
        <v>2</v>
      </c>
      <c r="G5426">
        <v>11</v>
      </c>
      <c r="H5426">
        <v>1</v>
      </c>
      <c r="I5426">
        <v>1</v>
      </c>
      <c r="J5426">
        <v>1</v>
      </c>
      <c r="K5426">
        <v>0</v>
      </c>
      <c r="L5426" t="s">
        <v>761</v>
      </c>
      <c r="M5426" t="s">
        <v>147</v>
      </c>
      <c r="N5426" s="13">
        <v>352489945</v>
      </c>
      <c r="O5426">
        <v>258430</v>
      </c>
      <c r="P5426">
        <v>2024</v>
      </c>
      <c r="Q5426">
        <v>860002964</v>
      </c>
      <c r="R5426" t="s">
        <v>1501</v>
      </c>
      <c r="S5426" s="13">
        <v>352489945</v>
      </c>
      <c r="T5426">
        <v>0</v>
      </c>
      <c r="U5426" t="s">
        <v>4838</v>
      </c>
      <c r="V5426" t="s">
        <v>2342</v>
      </c>
      <c r="W5426">
        <v>5016</v>
      </c>
      <c r="X5426">
        <v>0</v>
      </c>
      <c r="Y5426">
        <v>258295</v>
      </c>
      <c r="Z5426">
        <v>20240625</v>
      </c>
      <c r="AA5426">
        <v>119</v>
      </c>
      <c r="AB5426">
        <v>0</v>
      </c>
      <c r="AC5426" t="s">
        <v>4551</v>
      </c>
      <c r="AD5426" t="s">
        <v>4397</v>
      </c>
      <c r="AE5426">
        <v>11101</v>
      </c>
      <c r="AF5426" t="s">
        <v>2281</v>
      </c>
      <c r="AG5426" t="s">
        <v>549</v>
      </c>
      <c r="AH5426">
        <v>211</v>
      </c>
    </row>
    <row r="5427" spans="1:34" hidden="1" x14ac:dyDescent="0.25">
      <c r="A5427" t="str">
        <f t="shared" si="252"/>
        <v>25 1 2 11 1 1 2 0 22202020020203 0 258431</v>
      </c>
      <c r="B5427" t="str">
        <f t="shared" si="253"/>
        <v>25 1 2 11 1 1 2 0 22202020020203 0 258296</v>
      </c>
      <c r="C5427" t="str">
        <f t="shared" si="254"/>
        <v>25 1 2 11 1 1 2 0 22202020020203 0</v>
      </c>
      <c r="D5427">
        <v>25</v>
      </c>
      <c r="E5427">
        <v>1</v>
      </c>
      <c r="F5427">
        <v>2</v>
      </c>
      <c r="G5427">
        <v>11</v>
      </c>
      <c r="H5427">
        <v>1</v>
      </c>
      <c r="I5427">
        <v>1</v>
      </c>
      <c r="J5427">
        <v>2</v>
      </c>
      <c r="K5427">
        <v>0</v>
      </c>
      <c r="L5427" t="s">
        <v>762</v>
      </c>
      <c r="M5427" t="s">
        <v>147</v>
      </c>
      <c r="N5427" s="13">
        <v>75945853.109999999</v>
      </c>
      <c r="O5427">
        <v>258431</v>
      </c>
      <c r="P5427">
        <v>2024</v>
      </c>
      <c r="Q5427">
        <v>860002964</v>
      </c>
      <c r="R5427" t="s">
        <v>1501</v>
      </c>
      <c r="S5427" s="13">
        <v>75945853.109999999</v>
      </c>
      <c r="T5427">
        <v>0</v>
      </c>
      <c r="U5427" t="s">
        <v>4839</v>
      </c>
      <c r="V5427" t="s">
        <v>2342</v>
      </c>
      <c r="W5427">
        <v>5016</v>
      </c>
      <c r="X5427">
        <v>0</v>
      </c>
      <c r="Y5427">
        <v>258296</v>
      </c>
      <c r="Z5427">
        <v>20240625</v>
      </c>
      <c r="AA5427">
        <v>119</v>
      </c>
      <c r="AB5427">
        <v>0</v>
      </c>
      <c r="AC5427" t="s">
        <v>4551</v>
      </c>
      <c r="AD5427" t="s">
        <v>4397</v>
      </c>
      <c r="AE5427">
        <v>11101</v>
      </c>
      <c r="AF5427" t="s">
        <v>2281</v>
      </c>
      <c r="AG5427" t="s">
        <v>549</v>
      </c>
      <c r="AH5427">
        <v>211</v>
      </c>
    </row>
    <row r="5428" spans="1:34" hidden="1" x14ac:dyDescent="0.25">
      <c r="A5428" t="str">
        <f t="shared" si="252"/>
        <v>25 1 2 11 1 1 1 0 22201020020203 0 258432</v>
      </c>
      <c r="B5428" t="str">
        <f t="shared" si="253"/>
        <v>25 1 2 11 1 1 1 0 22201020020203 0 258293</v>
      </c>
      <c r="C5428" t="str">
        <f t="shared" si="254"/>
        <v>25 1 2 11 1 1 1 0 22201020020203 0</v>
      </c>
      <c r="D5428">
        <v>25</v>
      </c>
      <c r="E5428">
        <v>1</v>
      </c>
      <c r="F5428">
        <v>2</v>
      </c>
      <c r="G5428">
        <v>11</v>
      </c>
      <c r="H5428">
        <v>1</v>
      </c>
      <c r="I5428">
        <v>1</v>
      </c>
      <c r="J5428">
        <v>1</v>
      </c>
      <c r="K5428">
        <v>0</v>
      </c>
      <c r="L5428" t="s">
        <v>761</v>
      </c>
      <c r="M5428" t="s">
        <v>147</v>
      </c>
      <c r="N5428" s="13">
        <v>312435830.72000003</v>
      </c>
      <c r="O5428">
        <v>258432</v>
      </c>
      <c r="P5428">
        <v>2024</v>
      </c>
      <c r="Q5428">
        <v>860003020</v>
      </c>
      <c r="R5428" t="s">
        <v>1503</v>
      </c>
      <c r="S5428" s="13">
        <v>312435830.72000003</v>
      </c>
      <c r="T5428">
        <v>0</v>
      </c>
      <c r="U5428" t="s">
        <v>4840</v>
      </c>
      <c r="V5428" t="s">
        <v>2342</v>
      </c>
      <c r="W5428">
        <v>5016</v>
      </c>
      <c r="X5428">
        <v>0</v>
      </c>
      <c r="Y5428">
        <v>258293</v>
      </c>
      <c r="Z5428">
        <v>20240625</v>
      </c>
      <c r="AA5428">
        <v>104</v>
      </c>
      <c r="AB5428">
        <v>0</v>
      </c>
      <c r="AC5428" t="s">
        <v>4549</v>
      </c>
      <c r="AD5428" t="s">
        <v>4430</v>
      </c>
      <c r="AE5428">
        <v>11101</v>
      </c>
      <c r="AF5428" t="s">
        <v>2281</v>
      </c>
      <c r="AG5428" t="s">
        <v>549</v>
      </c>
      <c r="AH5428">
        <v>211</v>
      </c>
    </row>
    <row r="5429" spans="1:34" hidden="1" x14ac:dyDescent="0.25">
      <c r="A5429" t="str">
        <f t="shared" si="252"/>
        <v>25 11 1 11 2 1 25 0 2120202007 0 258434</v>
      </c>
      <c r="B5429" t="str">
        <f t="shared" si="253"/>
        <v>25 11 1 11 2 1 25 0 2120202007 0 258044</v>
      </c>
      <c r="C5429" t="str">
        <f t="shared" si="254"/>
        <v>25 11 1 11 2 1 25 0 2120202007 0</v>
      </c>
      <c r="D5429">
        <v>25</v>
      </c>
      <c r="E5429">
        <v>11</v>
      </c>
      <c r="F5429">
        <v>1</v>
      </c>
      <c r="G5429">
        <v>11</v>
      </c>
      <c r="H5429">
        <v>2</v>
      </c>
      <c r="I5429">
        <v>1</v>
      </c>
      <c r="J5429">
        <v>25</v>
      </c>
      <c r="K5429">
        <v>0</v>
      </c>
      <c r="L5429" t="s">
        <v>756</v>
      </c>
      <c r="M5429" t="s">
        <v>147</v>
      </c>
      <c r="N5429" s="13">
        <v>104200</v>
      </c>
      <c r="O5429">
        <v>258434</v>
      </c>
      <c r="P5429">
        <v>2024</v>
      </c>
      <c r="Q5429">
        <v>890806089</v>
      </c>
      <c r="R5429" t="s">
        <v>1557</v>
      </c>
      <c r="S5429" s="13">
        <v>104200</v>
      </c>
      <c r="T5429">
        <v>0</v>
      </c>
      <c r="U5429" t="s">
        <v>4841</v>
      </c>
      <c r="V5429" t="s">
        <v>4842</v>
      </c>
      <c r="W5429">
        <v>5004</v>
      </c>
      <c r="X5429">
        <v>0</v>
      </c>
      <c r="Y5429">
        <v>258044</v>
      </c>
      <c r="Z5429">
        <v>20240625</v>
      </c>
      <c r="AA5429">
        <v>0</v>
      </c>
      <c r="AB5429">
        <v>0</v>
      </c>
      <c r="AC5429" t="s">
        <v>2281</v>
      </c>
      <c r="AD5429" t="s">
        <v>2281</v>
      </c>
      <c r="AE5429">
        <v>11101</v>
      </c>
      <c r="AF5429" t="s">
        <v>2281</v>
      </c>
      <c r="AG5429" t="s">
        <v>549</v>
      </c>
      <c r="AH5429">
        <v>122</v>
      </c>
    </row>
    <row r="5430" spans="1:34" hidden="1" x14ac:dyDescent="0.25">
      <c r="A5430" t="str">
        <f t="shared" si="252"/>
        <v>25 1 3 11 5 2 18 0 0 4599002 258435</v>
      </c>
      <c r="B5430" t="str">
        <f t="shared" si="253"/>
        <v>25 1 3 11 5 2 18 0 0 4599002 258071</v>
      </c>
      <c r="C5430" t="str">
        <f t="shared" si="254"/>
        <v>25 1 3 11 5 2 18 0 0 4599002</v>
      </c>
      <c r="D5430">
        <v>25</v>
      </c>
      <c r="E5430">
        <v>1</v>
      </c>
      <c r="F5430">
        <v>3</v>
      </c>
      <c r="G5430">
        <v>11</v>
      </c>
      <c r="H5430">
        <v>5</v>
      </c>
      <c r="I5430">
        <v>2</v>
      </c>
      <c r="J5430">
        <v>18</v>
      </c>
      <c r="K5430">
        <v>0</v>
      </c>
      <c r="L5430" t="s">
        <v>147</v>
      </c>
      <c r="M5430" t="s">
        <v>178</v>
      </c>
      <c r="N5430" s="13">
        <v>1921000</v>
      </c>
      <c r="O5430">
        <v>258435</v>
      </c>
      <c r="P5430">
        <v>2024</v>
      </c>
      <c r="Q5430">
        <v>1053840022</v>
      </c>
      <c r="R5430" t="s">
        <v>1524</v>
      </c>
      <c r="S5430" s="13">
        <v>1921000</v>
      </c>
      <c r="T5430">
        <v>0</v>
      </c>
      <c r="U5430" t="s">
        <v>4843</v>
      </c>
      <c r="V5430" t="s">
        <v>2295</v>
      </c>
      <c r="W5430">
        <v>5004</v>
      </c>
      <c r="X5430">
        <v>0</v>
      </c>
      <c r="Y5430">
        <v>258071</v>
      </c>
      <c r="Z5430">
        <v>20240625</v>
      </c>
      <c r="AA5430">
        <v>2402210366</v>
      </c>
      <c r="AB5430">
        <v>4</v>
      </c>
      <c r="AC5430" t="s">
        <v>2281</v>
      </c>
      <c r="AD5430" t="s">
        <v>2281</v>
      </c>
      <c r="AE5430">
        <v>21101</v>
      </c>
      <c r="AF5430" t="s">
        <v>2281</v>
      </c>
      <c r="AG5430" t="s">
        <v>8138</v>
      </c>
      <c r="AH5430">
        <v>260</v>
      </c>
    </row>
    <row r="5431" spans="1:34" hidden="1" x14ac:dyDescent="0.25">
      <c r="A5431" t="str">
        <f t="shared" si="252"/>
        <v>25 1 3 11 5 2 18 0 0 4599002 258436</v>
      </c>
      <c r="B5431" t="str">
        <f t="shared" si="253"/>
        <v>25 1 3 11 5 2 18 0 0 4599002 258224</v>
      </c>
      <c r="C5431" t="str">
        <f t="shared" si="254"/>
        <v>25 1 3 11 5 2 18 0 0 4599002</v>
      </c>
      <c r="D5431">
        <v>25</v>
      </c>
      <c r="E5431">
        <v>1</v>
      </c>
      <c r="F5431">
        <v>3</v>
      </c>
      <c r="G5431">
        <v>11</v>
      </c>
      <c r="H5431">
        <v>5</v>
      </c>
      <c r="I5431">
        <v>2</v>
      </c>
      <c r="J5431">
        <v>18</v>
      </c>
      <c r="K5431">
        <v>0</v>
      </c>
      <c r="L5431" t="s">
        <v>147</v>
      </c>
      <c r="M5431" t="s">
        <v>178</v>
      </c>
      <c r="N5431" s="13">
        <v>4533333.34</v>
      </c>
      <c r="O5431">
        <v>258436</v>
      </c>
      <c r="P5431">
        <v>2024</v>
      </c>
      <c r="Q5431">
        <v>10177426</v>
      </c>
      <c r="R5431" t="s">
        <v>1556</v>
      </c>
      <c r="S5431" s="13">
        <v>4533333.34</v>
      </c>
      <c r="T5431">
        <v>0</v>
      </c>
      <c r="U5431" t="s">
        <v>4844</v>
      </c>
      <c r="V5431" t="s">
        <v>2295</v>
      </c>
      <c r="W5431">
        <v>5004</v>
      </c>
      <c r="X5431">
        <v>0</v>
      </c>
      <c r="Y5431">
        <v>258224</v>
      </c>
      <c r="Z5431">
        <v>20240626</v>
      </c>
      <c r="AA5431">
        <v>2405160657</v>
      </c>
      <c r="AB5431">
        <v>199</v>
      </c>
      <c r="AC5431" t="s">
        <v>2281</v>
      </c>
      <c r="AD5431" t="s">
        <v>2281</v>
      </c>
      <c r="AE5431">
        <v>21101</v>
      </c>
      <c r="AF5431" t="s">
        <v>2281</v>
      </c>
      <c r="AG5431" t="s">
        <v>8138</v>
      </c>
      <c r="AH5431">
        <v>260</v>
      </c>
    </row>
    <row r="5432" spans="1:34" hidden="1" x14ac:dyDescent="0.25">
      <c r="A5432" t="str">
        <f t="shared" si="252"/>
        <v>25 1 2 11 1 1 2 0 22202020020203 0 258437</v>
      </c>
      <c r="B5432" t="str">
        <f t="shared" si="253"/>
        <v>25 1 2 11 1 1 2 0 22202020020203 0 258294</v>
      </c>
      <c r="C5432" t="str">
        <f t="shared" si="254"/>
        <v>25 1 2 11 1 1 2 0 22202020020203 0</v>
      </c>
      <c r="D5432">
        <v>25</v>
      </c>
      <c r="E5432">
        <v>1</v>
      </c>
      <c r="F5432">
        <v>2</v>
      </c>
      <c r="G5432">
        <v>11</v>
      </c>
      <c r="H5432">
        <v>1</v>
      </c>
      <c r="I5432">
        <v>1</v>
      </c>
      <c r="J5432">
        <v>2</v>
      </c>
      <c r="K5432">
        <v>0</v>
      </c>
      <c r="L5432" t="s">
        <v>762</v>
      </c>
      <c r="M5432" t="s">
        <v>147</v>
      </c>
      <c r="N5432" s="13">
        <v>158415901.43000001</v>
      </c>
      <c r="O5432">
        <v>258437</v>
      </c>
      <c r="P5432">
        <v>2024</v>
      </c>
      <c r="Q5432">
        <v>860003020</v>
      </c>
      <c r="R5432" t="s">
        <v>1503</v>
      </c>
      <c r="S5432" s="13">
        <v>158415901.43000001</v>
      </c>
      <c r="T5432">
        <v>0</v>
      </c>
      <c r="U5432" t="s">
        <v>4845</v>
      </c>
      <c r="V5432" t="s">
        <v>2342</v>
      </c>
      <c r="W5432">
        <v>5016</v>
      </c>
      <c r="X5432">
        <v>0</v>
      </c>
      <c r="Y5432">
        <v>258294</v>
      </c>
      <c r="Z5432">
        <v>20240626</v>
      </c>
      <c r="AA5432">
        <v>104</v>
      </c>
      <c r="AB5432">
        <v>0</v>
      </c>
      <c r="AC5432" t="s">
        <v>4549</v>
      </c>
      <c r="AD5432" t="s">
        <v>4430</v>
      </c>
      <c r="AE5432">
        <v>11101</v>
      </c>
      <c r="AF5432" t="s">
        <v>2281</v>
      </c>
      <c r="AG5432" t="s">
        <v>549</v>
      </c>
      <c r="AH5432">
        <v>211</v>
      </c>
    </row>
    <row r="5433" spans="1:34" hidden="1" x14ac:dyDescent="0.25">
      <c r="A5433" t="str">
        <f t="shared" si="252"/>
        <v>25 11 1 22 3 3 2 0 2130509015 0 258438</v>
      </c>
      <c r="B5433" t="str">
        <f t="shared" si="253"/>
        <v>25 11 1 22 3 3 2 0 2130509015 0 258279</v>
      </c>
      <c r="C5433" t="str">
        <f t="shared" si="254"/>
        <v>25 11 1 22 3 3 2 0 2130509015 0</v>
      </c>
      <c r="D5433">
        <v>25</v>
      </c>
      <c r="E5433">
        <v>11</v>
      </c>
      <c r="F5433">
        <v>1</v>
      </c>
      <c r="G5433">
        <v>22</v>
      </c>
      <c r="H5433">
        <v>3</v>
      </c>
      <c r="I5433">
        <v>3</v>
      </c>
      <c r="J5433">
        <v>2</v>
      </c>
      <c r="K5433">
        <v>0</v>
      </c>
      <c r="L5433" t="s">
        <v>774</v>
      </c>
      <c r="M5433" t="s">
        <v>147</v>
      </c>
      <c r="N5433" s="13">
        <v>127383955</v>
      </c>
      <c r="O5433">
        <v>258438</v>
      </c>
      <c r="P5433">
        <v>2024</v>
      </c>
      <c r="Q5433">
        <v>890801063</v>
      </c>
      <c r="R5433" t="s">
        <v>858</v>
      </c>
      <c r="S5433" s="13">
        <v>127383955</v>
      </c>
      <c r="T5433">
        <v>0</v>
      </c>
      <c r="U5433" t="s">
        <v>4846</v>
      </c>
      <c r="V5433" t="s">
        <v>2342</v>
      </c>
      <c r="W5433">
        <v>5016</v>
      </c>
      <c r="X5433">
        <v>0</v>
      </c>
      <c r="Y5433">
        <v>258279</v>
      </c>
      <c r="Z5433">
        <v>20240627</v>
      </c>
      <c r="AA5433">
        <v>0</v>
      </c>
      <c r="AB5433">
        <v>0</v>
      </c>
      <c r="AC5433" t="s">
        <v>2281</v>
      </c>
      <c r="AD5433" t="s">
        <v>2281</v>
      </c>
      <c r="AE5433">
        <v>11221</v>
      </c>
      <c r="AF5433" t="s">
        <v>4847</v>
      </c>
      <c r="AG5433" t="s">
        <v>79</v>
      </c>
      <c r="AH5433">
        <v>122</v>
      </c>
    </row>
    <row r="5434" spans="1:34" hidden="1" x14ac:dyDescent="0.25">
      <c r="A5434" t="str">
        <f t="shared" si="252"/>
        <v>25 11 1 22 3 3 2 0 2130509015 0 258439</v>
      </c>
      <c r="B5434" t="str">
        <f t="shared" si="253"/>
        <v>25 11 1 22 3 3 2 0 2130509015 0 258280</v>
      </c>
      <c r="C5434" t="str">
        <f t="shared" si="254"/>
        <v>25 11 1 22 3 3 2 0 2130509015 0</v>
      </c>
      <c r="D5434">
        <v>25</v>
      </c>
      <c r="E5434">
        <v>11</v>
      </c>
      <c r="F5434">
        <v>1</v>
      </c>
      <c r="G5434">
        <v>22</v>
      </c>
      <c r="H5434">
        <v>3</v>
      </c>
      <c r="I5434">
        <v>3</v>
      </c>
      <c r="J5434">
        <v>2</v>
      </c>
      <c r="K5434">
        <v>0</v>
      </c>
      <c r="L5434" t="s">
        <v>774</v>
      </c>
      <c r="M5434" t="s">
        <v>147</v>
      </c>
      <c r="N5434" s="13">
        <v>127383955</v>
      </c>
      <c r="O5434">
        <v>258439</v>
      </c>
      <c r="P5434">
        <v>2024</v>
      </c>
      <c r="Q5434">
        <v>899999063</v>
      </c>
      <c r="R5434" t="s">
        <v>1607</v>
      </c>
      <c r="S5434" s="13">
        <v>127383955</v>
      </c>
      <c r="T5434">
        <v>0</v>
      </c>
      <c r="U5434" t="s">
        <v>4846</v>
      </c>
      <c r="V5434" t="s">
        <v>2342</v>
      </c>
      <c r="W5434">
        <v>5016</v>
      </c>
      <c r="X5434">
        <v>0</v>
      </c>
      <c r="Y5434">
        <v>258280</v>
      </c>
      <c r="Z5434">
        <v>20240627</v>
      </c>
      <c r="AA5434">
        <v>0</v>
      </c>
      <c r="AB5434">
        <v>0</v>
      </c>
      <c r="AC5434" t="s">
        <v>2281</v>
      </c>
      <c r="AD5434" t="s">
        <v>2281</v>
      </c>
      <c r="AE5434">
        <v>11221</v>
      </c>
      <c r="AF5434" t="s">
        <v>4847</v>
      </c>
      <c r="AG5434" t="s">
        <v>79</v>
      </c>
      <c r="AH5434">
        <v>122</v>
      </c>
    </row>
    <row r="5435" spans="1:34" hidden="1" x14ac:dyDescent="0.25">
      <c r="A5435" t="str">
        <f t="shared" si="252"/>
        <v>25 11 1 22 3 3 2 0 2130509015 0 258440</v>
      </c>
      <c r="B5435" t="str">
        <f t="shared" si="253"/>
        <v>25 11 1 22 3 3 2 0 2130509015 0 258281</v>
      </c>
      <c r="C5435" t="str">
        <f t="shared" si="254"/>
        <v>25 11 1 22 3 3 2 0 2130509015 0</v>
      </c>
      <c r="D5435">
        <v>25</v>
      </c>
      <c r="E5435">
        <v>11</v>
      </c>
      <c r="F5435">
        <v>1</v>
      </c>
      <c r="G5435">
        <v>22</v>
      </c>
      <c r="H5435">
        <v>3</v>
      </c>
      <c r="I5435">
        <v>3</v>
      </c>
      <c r="J5435">
        <v>2</v>
      </c>
      <c r="K5435">
        <v>0</v>
      </c>
      <c r="L5435" t="s">
        <v>774</v>
      </c>
      <c r="M5435" t="s">
        <v>147</v>
      </c>
      <c r="N5435" s="13">
        <v>131067810.5</v>
      </c>
      <c r="O5435">
        <v>258440</v>
      </c>
      <c r="P5435">
        <v>2024</v>
      </c>
      <c r="Q5435">
        <v>890801063</v>
      </c>
      <c r="R5435" t="s">
        <v>858</v>
      </c>
      <c r="S5435" s="13">
        <v>131067810.5</v>
      </c>
      <c r="T5435">
        <v>0</v>
      </c>
      <c r="U5435" t="s">
        <v>4848</v>
      </c>
      <c r="V5435" t="s">
        <v>2342</v>
      </c>
      <c r="W5435">
        <v>5016</v>
      </c>
      <c r="X5435">
        <v>0</v>
      </c>
      <c r="Y5435">
        <v>258281</v>
      </c>
      <c r="Z5435">
        <v>20240627</v>
      </c>
      <c r="AA5435">
        <v>0</v>
      </c>
      <c r="AB5435">
        <v>0</v>
      </c>
      <c r="AC5435" t="s">
        <v>2281</v>
      </c>
      <c r="AD5435" t="s">
        <v>2281</v>
      </c>
      <c r="AE5435">
        <v>11221</v>
      </c>
      <c r="AF5435" t="s">
        <v>4847</v>
      </c>
      <c r="AG5435" t="s">
        <v>79</v>
      </c>
      <c r="AH5435">
        <v>122</v>
      </c>
    </row>
    <row r="5436" spans="1:34" hidden="1" x14ac:dyDescent="0.25">
      <c r="A5436" t="str">
        <f t="shared" si="252"/>
        <v>25 11 1 22 3 3 2 0 2130509015 0 258441</v>
      </c>
      <c r="B5436" t="str">
        <f t="shared" si="253"/>
        <v>25 11 1 22 3 3 2 0 2130509015 0 258282</v>
      </c>
      <c r="C5436" t="str">
        <f t="shared" si="254"/>
        <v>25 11 1 22 3 3 2 0 2130509015 0</v>
      </c>
      <c r="D5436">
        <v>25</v>
      </c>
      <c r="E5436">
        <v>11</v>
      </c>
      <c r="F5436">
        <v>1</v>
      </c>
      <c r="G5436">
        <v>22</v>
      </c>
      <c r="H5436">
        <v>3</v>
      </c>
      <c r="I5436">
        <v>3</v>
      </c>
      <c r="J5436">
        <v>2</v>
      </c>
      <c r="K5436">
        <v>0</v>
      </c>
      <c r="L5436" t="s">
        <v>774</v>
      </c>
      <c r="M5436" t="s">
        <v>147</v>
      </c>
      <c r="N5436" s="13">
        <v>131067810.5</v>
      </c>
      <c r="O5436">
        <v>258441</v>
      </c>
      <c r="P5436">
        <v>2024</v>
      </c>
      <c r="Q5436">
        <v>899999063</v>
      </c>
      <c r="R5436" t="s">
        <v>1607</v>
      </c>
      <c r="S5436" s="13">
        <v>131067810.5</v>
      </c>
      <c r="T5436">
        <v>0</v>
      </c>
      <c r="U5436" t="s">
        <v>4848</v>
      </c>
      <c r="V5436" t="s">
        <v>2342</v>
      </c>
      <c r="W5436">
        <v>5016</v>
      </c>
      <c r="X5436">
        <v>0</v>
      </c>
      <c r="Y5436">
        <v>258282</v>
      </c>
      <c r="Z5436">
        <v>20240627</v>
      </c>
      <c r="AA5436">
        <v>0</v>
      </c>
      <c r="AB5436">
        <v>0</v>
      </c>
      <c r="AC5436" t="s">
        <v>2281</v>
      </c>
      <c r="AD5436" t="s">
        <v>2281</v>
      </c>
      <c r="AE5436">
        <v>11221</v>
      </c>
      <c r="AF5436" t="s">
        <v>4847</v>
      </c>
      <c r="AG5436" t="s">
        <v>79</v>
      </c>
      <c r="AH5436">
        <v>122</v>
      </c>
    </row>
    <row r="5437" spans="1:34" hidden="1" x14ac:dyDescent="0.25">
      <c r="A5437" t="str">
        <f t="shared" si="252"/>
        <v>25 11 1 22 3 3 2 0 2130509015 0 258442</v>
      </c>
      <c r="B5437" t="str">
        <f t="shared" si="253"/>
        <v>25 11 1 22 3 3 2 0 2130509015 0 258283</v>
      </c>
      <c r="C5437" t="str">
        <f t="shared" si="254"/>
        <v>25 11 1 22 3 3 2 0 2130509015 0</v>
      </c>
      <c r="D5437">
        <v>25</v>
      </c>
      <c r="E5437">
        <v>11</v>
      </c>
      <c r="F5437">
        <v>1</v>
      </c>
      <c r="G5437">
        <v>22</v>
      </c>
      <c r="H5437">
        <v>3</v>
      </c>
      <c r="I5437">
        <v>3</v>
      </c>
      <c r="J5437">
        <v>2</v>
      </c>
      <c r="K5437">
        <v>0</v>
      </c>
      <c r="L5437" t="s">
        <v>774</v>
      </c>
      <c r="M5437" t="s">
        <v>147</v>
      </c>
      <c r="N5437" s="13">
        <v>95811304.5</v>
      </c>
      <c r="O5437">
        <v>258442</v>
      </c>
      <c r="P5437">
        <v>2024</v>
      </c>
      <c r="Q5437">
        <v>890801063</v>
      </c>
      <c r="R5437" t="s">
        <v>858</v>
      </c>
      <c r="S5437" s="13">
        <v>95811304.5</v>
      </c>
      <c r="T5437">
        <v>0</v>
      </c>
      <c r="U5437" t="s">
        <v>4849</v>
      </c>
      <c r="V5437" t="s">
        <v>2342</v>
      </c>
      <c r="W5437">
        <v>5016</v>
      </c>
      <c r="X5437">
        <v>0</v>
      </c>
      <c r="Y5437">
        <v>258283</v>
      </c>
      <c r="Z5437">
        <v>20240627</v>
      </c>
      <c r="AA5437">
        <v>0</v>
      </c>
      <c r="AB5437">
        <v>0</v>
      </c>
      <c r="AC5437" t="s">
        <v>2281</v>
      </c>
      <c r="AD5437" t="s">
        <v>2281</v>
      </c>
      <c r="AE5437">
        <v>11221</v>
      </c>
      <c r="AF5437" t="s">
        <v>4847</v>
      </c>
      <c r="AG5437" t="s">
        <v>79</v>
      </c>
      <c r="AH5437">
        <v>122</v>
      </c>
    </row>
    <row r="5438" spans="1:34" hidden="1" x14ac:dyDescent="0.25">
      <c r="A5438" t="str">
        <f t="shared" si="252"/>
        <v>25 11 1 22 3 3 2 0 2130509015 0 258443</v>
      </c>
      <c r="B5438" t="str">
        <f t="shared" si="253"/>
        <v>25 11 1 22 3 3 2 0 2130509015 0 258284</v>
      </c>
      <c r="C5438" t="str">
        <f t="shared" si="254"/>
        <v>25 11 1 22 3 3 2 0 2130509015 0</v>
      </c>
      <c r="D5438">
        <v>25</v>
      </c>
      <c r="E5438">
        <v>11</v>
      </c>
      <c r="F5438">
        <v>1</v>
      </c>
      <c r="G5438">
        <v>22</v>
      </c>
      <c r="H5438">
        <v>3</v>
      </c>
      <c r="I5438">
        <v>3</v>
      </c>
      <c r="J5438">
        <v>2</v>
      </c>
      <c r="K5438">
        <v>0</v>
      </c>
      <c r="L5438" t="s">
        <v>774</v>
      </c>
      <c r="M5438" t="s">
        <v>147</v>
      </c>
      <c r="N5438" s="13">
        <v>95811304.5</v>
      </c>
      <c r="O5438">
        <v>258443</v>
      </c>
      <c r="P5438">
        <v>2024</v>
      </c>
      <c r="Q5438">
        <v>899999063</v>
      </c>
      <c r="R5438" t="s">
        <v>1607</v>
      </c>
      <c r="S5438" s="13">
        <v>95811304.5</v>
      </c>
      <c r="T5438">
        <v>0</v>
      </c>
      <c r="U5438" t="s">
        <v>4849</v>
      </c>
      <c r="V5438" t="s">
        <v>2342</v>
      </c>
      <c r="W5438">
        <v>5016</v>
      </c>
      <c r="X5438">
        <v>0</v>
      </c>
      <c r="Y5438">
        <v>258284</v>
      </c>
      <c r="Z5438">
        <v>20240627</v>
      </c>
      <c r="AA5438">
        <v>0</v>
      </c>
      <c r="AB5438">
        <v>0</v>
      </c>
      <c r="AC5438" t="s">
        <v>2281</v>
      </c>
      <c r="AD5438" t="s">
        <v>2281</v>
      </c>
      <c r="AE5438">
        <v>11221</v>
      </c>
      <c r="AF5438" t="s">
        <v>4847</v>
      </c>
      <c r="AG5438" t="s">
        <v>79</v>
      </c>
      <c r="AH5438">
        <v>122</v>
      </c>
    </row>
    <row r="5439" spans="1:34" hidden="1" x14ac:dyDescent="0.25">
      <c r="A5439" t="str">
        <f t="shared" si="252"/>
        <v>25 11 1 22 3 3 2 0 2130509015 0 258444</v>
      </c>
      <c r="B5439" t="str">
        <f t="shared" si="253"/>
        <v>25 11 1 22 3 3 2 0 2130509015 0 258285</v>
      </c>
      <c r="C5439" t="str">
        <f t="shared" si="254"/>
        <v>25 11 1 22 3 3 2 0 2130509015 0</v>
      </c>
      <c r="D5439">
        <v>25</v>
      </c>
      <c r="E5439">
        <v>11</v>
      </c>
      <c r="F5439">
        <v>1</v>
      </c>
      <c r="G5439">
        <v>22</v>
      </c>
      <c r="H5439">
        <v>3</v>
      </c>
      <c r="I5439">
        <v>3</v>
      </c>
      <c r="J5439">
        <v>2</v>
      </c>
      <c r="K5439">
        <v>0</v>
      </c>
      <c r="L5439" t="s">
        <v>774</v>
      </c>
      <c r="M5439" t="s">
        <v>147</v>
      </c>
      <c r="N5439" s="13">
        <v>96539523</v>
      </c>
      <c r="O5439">
        <v>258444</v>
      </c>
      <c r="P5439">
        <v>2024</v>
      </c>
      <c r="Q5439">
        <v>890801063</v>
      </c>
      <c r="R5439" t="s">
        <v>858</v>
      </c>
      <c r="S5439" s="13">
        <v>96539523</v>
      </c>
      <c r="T5439">
        <v>0</v>
      </c>
      <c r="U5439" t="s">
        <v>4850</v>
      </c>
      <c r="V5439" t="s">
        <v>2342</v>
      </c>
      <c r="W5439">
        <v>5016</v>
      </c>
      <c r="X5439">
        <v>0</v>
      </c>
      <c r="Y5439">
        <v>258285</v>
      </c>
      <c r="Z5439">
        <v>20240627</v>
      </c>
      <c r="AA5439">
        <v>0</v>
      </c>
      <c r="AB5439">
        <v>0</v>
      </c>
      <c r="AC5439" t="s">
        <v>2281</v>
      </c>
      <c r="AD5439" t="s">
        <v>2281</v>
      </c>
      <c r="AE5439">
        <v>11221</v>
      </c>
      <c r="AF5439" t="s">
        <v>4847</v>
      </c>
      <c r="AG5439" t="s">
        <v>79</v>
      </c>
      <c r="AH5439">
        <v>122</v>
      </c>
    </row>
    <row r="5440" spans="1:34" hidden="1" x14ac:dyDescent="0.25">
      <c r="A5440" t="str">
        <f t="shared" si="252"/>
        <v>25 11 1 22 3 3 2 0 2130509015 0 258445</v>
      </c>
      <c r="B5440" t="str">
        <f t="shared" si="253"/>
        <v>25 11 1 22 3 3 2 0 2130509015 0 258286</v>
      </c>
      <c r="C5440" t="str">
        <f t="shared" si="254"/>
        <v>25 11 1 22 3 3 2 0 2130509015 0</v>
      </c>
      <c r="D5440">
        <v>25</v>
      </c>
      <c r="E5440">
        <v>11</v>
      </c>
      <c r="F5440">
        <v>1</v>
      </c>
      <c r="G5440">
        <v>22</v>
      </c>
      <c r="H5440">
        <v>3</v>
      </c>
      <c r="I5440">
        <v>3</v>
      </c>
      <c r="J5440">
        <v>2</v>
      </c>
      <c r="K5440">
        <v>0</v>
      </c>
      <c r="L5440" t="s">
        <v>774</v>
      </c>
      <c r="M5440" t="s">
        <v>147</v>
      </c>
      <c r="N5440" s="13">
        <v>96539523</v>
      </c>
      <c r="O5440">
        <v>258445</v>
      </c>
      <c r="P5440">
        <v>2024</v>
      </c>
      <c r="Q5440">
        <v>899999063</v>
      </c>
      <c r="R5440" t="s">
        <v>1607</v>
      </c>
      <c r="S5440" s="13">
        <v>96539523</v>
      </c>
      <c r="T5440">
        <v>0</v>
      </c>
      <c r="U5440" t="s">
        <v>4850</v>
      </c>
      <c r="V5440" t="s">
        <v>2342</v>
      </c>
      <c r="W5440">
        <v>5016</v>
      </c>
      <c r="X5440">
        <v>0</v>
      </c>
      <c r="Y5440">
        <v>258286</v>
      </c>
      <c r="Z5440">
        <v>20240627</v>
      </c>
      <c r="AA5440">
        <v>0</v>
      </c>
      <c r="AB5440">
        <v>0</v>
      </c>
      <c r="AC5440" t="s">
        <v>2281</v>
      </c>
      <c r="AD5440" t="s">
        <v>2281</v>
      </c>
      <c r="AE5440">
        <v>11221</v>
      </c>
      <c r="AF5440" t="s">
        <v>4847</v>
      </c>
      <c r="AG5440" t="s">
        <v>79</v>
      </c>
      <c r="AH5440">
        <v>122</v>
      </c>
    </row>
    <row r="5441" spans="1:34" hidden="1" x14ac:dyDescent="0.25">
      <c r="A5441" t="str">
        <f t="shared" si="252"/>
        <v>25 1 3 11 5 2 18 0 0 4599002 258446</v>
      </c>
      <c r="B5441" t="str">
        <f t="shared" si="253"/>
        <v>25 1 3 11 5 2 18 0 0 4599002 258076</v>
      </c>
      <c r="C5441" t="str">
        <f t="shared" si="254"/>
        <v>25 1 3 11 5 2 18 0 0 4599002</v>
      </c>
      <c r="D5441">
        <v>25</v>
      </c>
      <c r="E5441">
        <v>1</v>
      </c>
      <c r="F5441">
        <v>3</v>
      </c>
      <c r="G5441">
        <v>11</v>
      </c>
      <c r="H5441">
        <v>5</v>
      </c>
      <c r="I5441">
        <v>2</v>
      </c>
      <c r="J5441">
        <v>18</v>
      </c>
      <c r="K5441">
        <v>0</v>
      </c>
      <c r="L5441" t="s">
        <v>147</v>
      </c>
      <c r="M5441" t="s">
        <v>178</v>
      </c>
      <c r="N5441" s="13">
        <v>1921000</v>
      </c>
      <c r="O5441">
        <v>258446</v>
      </c>
      <c r="P5441">
        <v>2024</v>
      </c>
      <c r="Q5441">
        <v>1053817596</v>
      </c>
      <c r="R5441" t="s">
        <v>1526</v>
      </c>
      <c r="S5441" s="13">
        <v>1921000</v>
      </c>
      <c r="T5441">
        <v>0</v>
      </c>
      <c r="U5441" t="s">
        <v>4851</v>
      </c>
      <c r="V5441" t="s">
        <v>2295</v>
      </c>
      <c r="W5441">
        <v>5004</v>
      </c>
      <c r="X5441">
        <v>0</v>
      </c>
      <c r="Y5441">
        <v>258076</v>
      </c>
      <c r="Z5441">
        <v>20240627</v>
      </c>
      <c r="AA5441">
        <v>2402220373</v>
      </c>
      <c r="AB5441">
        <v>4</v>
      </c>
      <c r="AC5441" t="s">
        <v>2281</v>
      </c>
      <c r="AD5441" t="s">
        <v>2281</v>
      </c>
      <c r="AE5441">
        <v>21101</v>
      </c>
      <c r="AF5441" t="s">
        <v>2281</v>
      </c>
      <c r="AG5441" t="s">
        <v>8138</v>
      </c>
      <c r="AH5441">
        <v>260</v>
      </c>
    </row>
    <row r="5442" spans="1:34" hidden="1" x14ac:dyDescent="0.25">
      <c r="A5442" t="str">
        <f t="shared" ref="A5442:A5505" si="255">+CONCATENATE(,D5442," ",E5442," ",F5442," ",G5442," ",H5442," ",I5442," ",J5442," ",K5442," ",L5442," ",M5442," ",O5442)</f>
        <v>25 1 3 11 5 2 18 0 0 4599002 258447</v>
      </c>
      <c r="B5442" t="str">
        <f t="shared" ref="B5442:B5505" si="256">+CONCATENATE(,D5442," ",E5442," ",F5442," ",G5442," ",H5442," ",I5442," ",J5442," ",K5442," ",L5442," ",M5442," ",Y5442)</f>
        <v>25 1 3 11 5 2 18 0 0 4599002 258058</v>
      </c>
      <c r="C5442" t="str">
        <f t="shared" ref="C5442:C5505" si="257">+CONCATENATE(,D5442," ",E5442," ",F5442," ",G5442," ",H5442," ",I5442," ",J5442," ",K5442," ",L5442," ",M5442)</f>
        <v>25 1 3 11 5 2 18 0 0 4599002</v>
      </c>
      <c r="D5442">
        <v>25</v>
      </c>
      <c r="E5442">
        <v>1</v>
      </c>
      <c r="F5442">
        <v>3</v>
      </c>
      <c r="G5442">
        <v>11</v>
      </c>
      <c r="H5442">
        <v>5</v>
      </c>
      <c r="I5442">
        <v>2</v>
      </c>
      <c r="J5442">
        <v>18</v>
      </c>
      <c r="K5442">
        <v>0</v>
      </c>
      <c r="L5442" t="s">
        <v>147</v>
      </c>
      <c r="M5442" t="s">
        <v>178</v>
      </c>
      <c r="N5442" s="13">
        <v>1921000</v>
      </c>
      <c r="O5442">
        <v>258447</v>
      </c>
      <c r="P5442">
        <v>2024</v>
      </c>
      <c r="Q5442">
        <v>1053790271</v>
      </c>
      <c r="R5442" t="s">
        <v>4568</v>
      </c>
      <c r="S5442" s="13">
        <v>1921000</v>
      </c>
      <c r="T5442">
        <v>0</v>
      </c>
      <c r="U5442" t="s">
        <v>4852</v>
      </c>
      <c r="V5442" t="s">
        <v>2295</v>
      </c>
      <c r="W5442">
        <v>5004</v>
      </c>
      <c r="X5442">
        <v>0</v>
      </c>
      <c r="Y5442">
        <v>258058</v>
      </c>
      <c r="Z5442">
        <v>20240627</v>
      </c>
      <c r="AA5442">
        <v>2402200355</v>
      </c>
      <c r="AB5442">
        <v>4</v>
      </c>
      <c r="AC5442" t="s">
        <v>2281</v>
      </c>
      <c r="AD5442" t="s">
        <v>2281</v>
      </c>
      <c r="AE5442">
        <v>21101</v>
      </c>
      <c r="AF5442" t="s">
        <v>2281</v>
      </c>
      <c r="AG5442" t="s">
        <v>8138</v>
      </c>
      <c r="AH5442">
        <v>260</v>
      </c>
    </row>
    <row r="5443" spans="1:34" hidden="1" x14ac:dyDescent="0.25">
      <c r="A5443" t="str">
        <f t="shared" si="255"/>
        <v>25 1 3 11 5 2 18 0 0 4599002 258448</v>
      </c>
      <c r="B5443" t="str">
        <f t="shared" si="256"/>
        <v>25 1 3 11 5 2 18 0 0 4599002 258080</v>
      </c>
      <c r="C5443" t="str">
        <f t="shared" si="257"/>
        <v>25 1 3 11 5 2 18 0 0 4599002</v>
      </c>
      <c r="D5443">
        <v>25</v>
      </c>
      <c r="E5443">
        <v>1</v>
      </c>
      <c r="F5443">
        <v>3</v>
      </c>
      <c r="G5443">
        <v>11</v>
      </c>
      <c r="H5443">
        <v>5</v>
      </c>
      <c r="I5443">
        <v>2</v>
      </c>
      <c r="J5443">
        <v>18</v>
      </c>
      <c r="K5443">
        <v>0</v>
      </c>
      <c r="L5443" t="s">
        <v>147</v>
      </c>
      <c r="M5443" t="s">
        <v>178</v>
      </c>
      <c r="N5443" s="13">
        <v>4172525</v>
      </c>
      <c r="O5443">
        <v>258448</v>
      </c>
      <c r="P5443">
        <v>2024</v>
      </c>
      <c r="Q5443">
        <v>30293250</v>
      </c>
      <c r="R5443" t="s">
        <v>1528</v>
      </c>
      <c r="S5443" s="13">
        <v>4172525</v>
      </c>
      <c r="T5443">
        <v>0</v>
      </c>
      <c r="U5443" t="s">
        <v>4853</v>
      </c>
      <c r="V5443" t="s">
        <v>2295</v>
      </c>
      <c r="W5443">
        <v>5004</v>
      </c>
      <c r="X5443">
        <v>0</v>
      </c>
      <c r="Y5443">
        <v>258080</v>
      </c>
      <c r="Z5443">
        <v>20240627</v>
      </c>
      <c r="AA5443">
        <v>2402230390</v>
      </c>
      <c r="AB5443">
        <v>4</v>
      </c>
      <c r="AC5443" t="s">
        <v>2281</v>
      </c>
      <c r="AD5443" t="s">
        <v>2281</v>
      </c>
      <c r="AE5443">
        <v>21101</v>
      </c>
      <c r="AF5443" t="s">
        <v>2281</v>
      </c>
      <c r="AG5443" t="s">
        <v>8138</v>
      </c>
      <c r="AH5443">
        <v>260</v>
      </c>
    </row>
    <row r="5444" spans="1:34" hidden="1" x14ac:dyDescent="0.25">
      <c r="A5444" t="str">
        <f t="shared" si="255"/>
        <v>25 1 3 11 5 2 18 0 0 4599002 258449</v>
      </c>
      <c r="B5444" t="str">
        <f t="shared" si="256"/>
        <v>25 1 3 11 5 2 18 0 0 4599002 258095</v>
      </c>
      <c r="C5444" t="str">
        <f t="shared" si="257"/>
        <v>25 1 3 11 5 2 18 0 0 4599002</v>
      </c>
      <c r="D5444">
        <v>25</v>
      </c>
      <c r="E5444">
        <v>1</v>
      </c>
      <c r="F5444">
        <v>3</v>
      </c>
      <c r="G5444">
        <v>11</v>
      </c>
      <c r="H5444">
        <v>5</v>
      </c>
      <c r="I5444">
        <v>2</v>
      </c>
      <c r="J5444">
        <v>18</v>
      </c>
      <c r="K5444">
        <v>0</v>
      </c>
      <c r="L5444" t="s">
        <v>147</v>
      </c>
      <c r="M5444" t="s">
        <v>178</v>
      </c>
      <c r="N5444" s="13">
        <v>1921000</v>
      </c>
      <c r="O5444">
        <v>258449</v>
      </c>
      <c r="P5444">
        <v>2024</v>
      </c>
      <c r="Q5444">
        <v>1002654464</v>
      </c>
      <c r="R5444" t="s">
        <v>1534</v>
      </c>
      <c r="S5444" s="13">
        <v>1921000</v>
      </c>
      <c r="T5444">
        <v>0</v>
      </c>
      <c r="U5444" t="s">
        <v>4854</v>
      </c>
      <c r="V5444" t="s">
        <v>2295</v>
      </c>
      <c r="W5444">
        <v>5004</v>
      </c>
      <c r="X5444">
        <v>0</v>
      </c>
      <c r="Y5444">
        <v>258095</v>
      </c>
      <c r="Z5444">
        <v>20240627</v>
      </c>
      <c r="AA5444">
        <v>2402290405</v>
      </c>
      <c r="AB5444">
        <v>4</v>
      </c>
      <c r="AC5444" t="s">
        <v>2281</v>
      </c>
      <c r="AD5444" t="s">
        <v>2281</v>
      </c>
      <c r="AE5444">
        <v>21101</v>
      </c>
      <c r="AF5444" t="s">
        <v>2281</v>
      </c>
      <c r="AG5444" t="s">
        <v>8138</v>
      </c>
      <c r="AH5444">
        <v>260</v>
      </c>
    </row>
    <row r="5445" spans="1:34" hidden="1" x14ac:dyDescent="0.25">
      <c r="A5445" t="str">
        <f t="shared" si="255"/>
        <v>25 1 3 11 5 2 18 0 0 4599002 258450</v>
      </c>
      <c r="B5445" t="str">
        <f t="shared" si="256"/>
        <v>25 1 3 11 5 2 18 0 0 4599002 258098</v>
      </c>
      <c r="C5445" t="str">
        <f t="shared" si="257"/>
        <v>25 1 3 11 5 2 18 0 0 4599002</v>
      </c>
      <c r="D5445">
        <v>25</v>
      </c>
      <c r="E5445">
        <v>1</v>
      </c>
      <c r="F5445">
        <v>3</v>
      </c>
      <c r="G5445">
        <v>11</v>
      </c>
      <c r="H5445">
        <v>5</v>
      </c>
      <c r="I5445">
        <v>2</v>
      </c>
      <c r="J5445">
        <v>18</v>
      </c>
      <c r="K5445">
        <v>0</v>
      </c>
      <c r="L5445" t="s">
        <v>147</v>
      </c>
      <c r="M5445" t="s">
        <v>178</v>
      </c>
      <c r="N5445" s="13">
        <v>1921000</v>
      </c>
      <c r="O5445">
        <v>258450</v>
      </c>
      <c r="P5445">
        <v>2024</v>
      </c>
      <c r="Q5445">
        <v>75096776</v>
      </c>
      <c r="R5445" t="s">
        <v>1536</v>
      </c>
      <c r="S5445" s="13">
        <v>1921000</v>
      </c>
      <c r="T5445">
        <v>0</v>
      </c>
      <c r="U5445" t="s">
        <v>4854</v>
      </c>
      <c r="V5445" t="s">
        <v>2295</v>
      </c>
      <c r="W5445">
        <v>5004</v>
      </c>
      <c r="X5445">
        <v>0</v>
      </c>
      <c r="Y5445">
        <v>258098</v>
      </c>
      <c r="Z5445">
        <v>20240627</v>
      </c>
      <c r="AA5445">
        <v>2402290410</v>
      </c>
      <c r="AB5445">
        <v>4</v>
      </c>
      <c r="AC5445" t="s">
        <v>2281</v>
      </c>
      <c r="AD5445" t="s">
        <v>2281</v>
      </c>
      <c r="AE5445">
        <v>21101</v>
      </c>
      <c r="AF5445" t="s">
        <v>2281</v>
      </c>
      <c r="AG5445" t="s">
        <v>8138</v>
      </c>
      <c r="AH5445">
        <v>260</v>
      </c>
    </row>
    <row r="5446" spans="1:34" hidden="1" x14ac:dyDescent="0.25">
      <c r="A5446" t="str">
        <f t="shared" si="255"/>
        <v>25 1 3 11 5 2 18 0 0 4599002 258451</v>
      </c>
      <c r="B5446" t="str">
        <f t="shared" si="256"/>
        <v>25 1 3 11 5 2 18 0 0 4599002 258149</v>
      </c>
      <c r="C5446" t="str">
        <f t="shared" si="257"/>
        <v>25 1 3 11 5 2 18 0 0 4599002</v>
      </c>
      <c r="D5446">
        <v>25</v>
      </c>
      <c r="E5446">
        <v>1</v>
      </c>
      <c r="F5446">
        <v>3</v>
      </c>
      <c r="G5446">
        <v>11</v>
      </c>
      <c r="H5446">
        <v>5</v>
      </c>
      <c r="I5446">
        <v>2</v>
      </c>
      <c r="J5446">
        <v>18</v>
      </c>
      <c r="K5446">
        <v>0</v>
      </c>
      <c r="L5446" t="s">
        <v>147</v>
      </c>
      <c r="M5446" t="s">
        <v>178</v>
      </c>
      <c r="N5446" s="13">
        <v>1921000</v>
      </c>
      <c r="O5446">
        <v>258451</v>
      </c>
      <c r="P5446">
        <v>2024</v>
      </c>
      <c r="Q5446">
        <v>1053818580</v>
      </c>
      <c r="R5446" t="s">
        <v>1547</v>
      </c>
      <c r="S5446" s="13">
        <v>1921000</v>
      </c>
      <c r="T5446">
        <v>0</v>
      </c>
      <c r="U5446" t="s">
        <v>4855</v>
      </c>
      <c r="V5446" t="s">
        <v>2295</v>
      </c>
      <c r="W5446">
        <v>5004</v>
      </c>
      <c r="X5446">
        <v>0</v>
      </c>
      <c r="Y5446">
        <v>258149</v>
      </c>
      <c r="Z5446">
        <v>20240627</v>
      </c>
      <c r="AA5446">
        <v>2404050515</v>
      </c>
      <c r="AB5446">
        <v>3</v>
      </c>
      <c r="AC5446" t="s">
        <v>2281</v>
      </c>
      <c r="AD5446" t="s">
        <v>2281</v>
      </c>
      <c r="AE5446">
        <v>21101</v>
      </c>
      <c r="AF5446" t="s">
        <v>2281</v>
      </c>
      <c r="AG5446" t="s">
        <v>8138</v>
      </c>
      <c r="AH5446">
        <v>260</v>
      </c>
    </row>
    <row r="5447" spans="1:34" hidden="1" x14ac:dyDescent="0.25">
      <c r="A5447" t="str">
        <f t="shared" si="255"/>
        <v>25 1 3 11 5 2 18 0 0 4599002 258452</v>
      </c>
      <c r="B5447" t="str">
        <f t="shared" si="256"/>
        <v>25 1 3 11 5 2 18 0 0 4599002 258222</v>
      </c>
      <c r="C5447" t="str">
        <f t="shared" si="257"/>
        <v>25 1 3 11 5 2 18 0 0 4599002</v>
      </c>
      <c r="D5447">
        <v>25</v>
      </c>
      <c r="E5447">
        <v>1</v>
      </c>
      <c r="F5447">
        <v>3</v>
      </c>
      <c r="G5447">
        <v>11</v>
      </c>
      <c r="H5447">
        <v>5</v>
      </c>
      <c r="I5447">
        <v>2</v>
      </c>
      <c r="J5447">
        <v>18</v>
      </c>
      <c r="K5447">
        <v>0</v>
      </c>
      <c r="L5447" t="s">
        <v>147</v>
      </c>
      <c r="M5447" t="s">
        <v>178</v>
      </c>
      <c r="N5447" s="13">
        <v>1921000</v>
      </c>
      <c r="O5447">
        <v>258452</v>
      </c>
      <c r="P5447">
        <v>2024</v>
      </c>
      <c r="Q5447">
        <v>9858198</v>
      </c>
      <c r="R5447" t="s">
        <v>1555</v>
      </c>
      <c r="S5447" s="13">
        <v>1921000</v>
      </c>
      <c r="T5447">
        <v>0</v>
      </c>
      <c r="U5447" t="s">
        <v>4856</v>
      </c>
      <c r="V5447" t="s">
        <v>2295</v>
      </c>
      <c r="W5447">
        <v>5004</v>
      </c>
      <c r="X5447">
        <v>0</v>
      </c>
      <c r="Y5447">
        <v>258222</v>
      </c>
      <c r="Z5447">
        <v>20240627</v>
      </c>
      <c r="AA5447">
        <v>2405150654</v>
      </c>
      <c r="AB5447">
        <v>2</v>
      </c>
      <c r="AC5447" t="s">
        <v>2281</v>
      </c>
      <c r="AD5447" t="s">
        <v>2281</v>
      </c>
      <c r="AE5447">
        <v>21101</v>
      </c>
      <c r="AF5447" t="s">
        <v>2281</v>
      </c>
      <c r="AG5447" t="s">
        <v>8138</v>
      </c>
      <c r="AH5447">
        <v>260</v>
      </c>
    </row>
    <row r="5448" spans="1:34" hidden="1" x14ac:dyDescent="0.25">
      <c r="A5448" t="str">
        <f t="shared" si="255"/>
        <v>25 11 1 22 3 2 1 0 213070200201 0 258456</v>
      </c>
      <c r="B5448" t="str">
        <f t="shared" si="256"/>
        <v>25 11 1 22 3 2 1 0 213070200201 0 258299</v>
      </c>
      <c r="C5448" t="str">
        <f t="shared" si="257"/>
        <v>25 11 1 22 3 2 1 0 213070200201 0</v>
      </c>
      <c r="D5448">
        <v>25</v>
      </c>
      <c r="E5448">
        <v>11</v>
      </c>
      <c r="F5448">
        <v>1</v>
      </c>
      <c r="G5448">
        <v>22</v>
      </c>
      <c r="H5448">
        <v>3</v>
      </c>
      <c r="I5448">
        <v>2</v>
      </c>
      <c r="J5448">
        <v>1</v>
      </c>
      <c r="K5448">
        <v>0</v>
      </c>
      <c r="L5448" t="s">
        <v>771</v>
      </c>
      <c r="M5448" t="s">
        <v>147</v>
      </c>
      <c r="N5448" s="13">
        <v>24339349</v>
      </c>
      <c r="O5448">
        <v>258456</v>
      </c>
      <c r="P5448">
        <v>2024</v>
      </c>
      <c r="Q5448">
        <v>890801053</v>
      </c>
      <c r="R5448" t="s">
        <v>784</v>
      </c>
      <c r="S5448" s="13">
        <v>24339349</v>
      </c>
      <c r="T5448">
        <v>0</v>
      </c>
      <c r="U5448" t="s">
        <v>4857</v>
      </c>
      <c r="V5448" t="s">
        <v>2342</v>
      </c>
      <c r="W5448">
        <v>5001</v>
      </c>
      <c r="X5448">
        <v>0</v>
      </c>
      <c r="Y5448">
        <v>258299</v>
      </c>
      <c r="Z5448">
        <v>20240627</v>
      </c>
      <c r="AA5448">
        <v>2024061110</v>
      </c>
      <c r="AB5448">
        <v>0</v>
      </c>
      <c r="AC5448" t="s">
        <v>2281</v>
      </c>
      <c r="AD5448" t="s">
        <v>2281</v>
      </c>
      <c r="AE5448">
        <v>13301</v>
      </c>
      <c r="AF5448" t="s">
        <v>2394</v>
      </c>
      <c r="AG5448" t="s">
        <v>73</v>
      </c>
      <c r="AH5448">
        <v>100</v>
      </c>
    </row>
    <row r="5449" spans="1:34" hidden="1" x14ac:dyDescent="0.25">
      <c r="A5449" t="str">
        <f t="shared" si="255"/>
        <v>25 11 1 22 3 2 1 0 213070200201 0 258457</v>
      </c>
      <c r="B5449" t="str">
        <f t="shared" si="256"/>
        <v>25 11 1 22 3 2 1 0 213070200201 0 258299</v>
      </c>
      <c r="C5449" t="str">
        <f t="shared" si="257"/>
        <v>25 11 1 22 3 2 1 0 213070200201 0</v>
      </c>
      <c r="D5449">
        <v>25</v>
      </c>
      <c r="E5449">
        <v>11</v>
      </c>
      <c r="F5449">
        <v>1</v>
      </c>
      <c r="G5449">
        <v>22</v>
      </c>
      <c r="H5449">
        <v>3</v>
      </c>
      <c r="I5449">
        <v>2</v>
      </c>
      <c r="J5449">
        <v>1</v>
      </c>
      <c r="K5449">
        <v>0</v>
      </c>
      <c r="L5449" t="s">
        <v>771</v>
      </c>
      <c r="M5449" t="s">
        <v>147</v>
      </c>
      <c r="N5449" s="13">
        <v>7890787</v>
      </c>
      <c r="O5449">
        <v>258457</v>
      </c>
      <c r="P5449">
        <v>2024</v>
      </c>
      <c r="Q5449">
        <v>890801053</v>
      </c>
      <c r="R5449" t="s">
        <v>784</v>
      </c>
      <c r="S5449" s="13">
        <v>7890787</v>
      </c>
      <c r="T5449">
        <v>0</v>
      </c>
      <c r="U5449" t="s">
        <v>4858</v>
      </c>
      <c r="V5449" t="s">
        <v>2342</v>
      </c>
      <c r="W5449">
        <v>5001</v>
      </c>
      <c r="X5449">
        <v>0</v>
      </c>
      <c r="Y5449">
        <v>258299</v>
      </c>
      <c r="Z5449">
        <v>20240627</v>
      </c>
      <c r="AA5449">
        <v>2024061110</v>
      </c>
      <c r="AB5449">
        <v>0</v>
      </c>
      <c r="AC5449" t="s">
        <v>2281</v>
      </c>
      <c r="AD5449" t="s">
        <v>2281</v>
      </c>
      <c r="AE5449">
        <v>13301</v>
      </c>
      <c r="AF5449" t="s">
        <v>2394</v>
      </c>
      <c r="AG5449" t="s">
        <v>73</v>
      </c>
      <c r="AH5449">
        <v>100</v>
      </c>
    </row>
    <row r="5450" spans="1:34" hidden="1" x14ac:dyDescent="0.25">
      <c r="A5450" t="str">
        <f t="shared" si="255"/>
        <v>25 11 1 22 3 2 2 0 213070200102 0 258458</v>
      </c>
      <c r="B5450" t="str">
        <f t="shared" si="256"/>
        <v>25 11 1 22 3 2 2 0 213070200102 0 258300</v>
      </c>
      <c r="C5450" t="str">
        <f t="shared" si="257"/>
        <v>25 11 1 22 3 2 2 0 213070200102 0</v>
      </c>
      <c r="D5450">
        <v>25</v>
      </c>
      <c r="E5450">
        <v>11</v>
      </c>
      <c r="F5450">
        <v>1</v>
      </c>
      <c r="G5450">
        <v>22</v>
      </c>
      <c r="H5450">
        <v>3</v>
      </c>
      <c r="I5450">
        <v>2</v>
      </c>
      <c r="J5450">
        <v>2</v>
      </c>
      <c r="K5450">
        <v>0</v>
      </c>
      <c r="L5450" t="s">
        <v>769</v>
      </c>
      <c r="M5450" t="s">
        <v>147</v>
      </c>
      <c r="N5450" s="13">
        <v>24250737</v>
      </c>
      <c r="O5450">
        <v>258458</v>
      </c>
      <c r="P5450">
        <v>2024</v>
      </c>
      <c r="Q5450">
        <v>890801053</v>
      </c>
      <c r="R5450" t="s">
        <v>784</v>
      </c>
      <c r="S5450" s="13">
        <v>24250737</v>
      </c>
      <c r="T5450">
        <v>0</v>
      </c>
      <c r="U5450" t="s">
        <v>4859</v>
      </c>
      <c r="V5450" t="s">
        <v>2342</v>
      </c>
      <c r="W5450">
        <v>5001</v>
      </c>
      <c r="X5450">
        <v>0</v>
      </c>
      <c r="Y5450">
        <v>258300</v>
      </c>
      <c r="Z5450">
        <v>20240627</v>
      </c>
      <c r="AA5450">
        <v>2024061130</v>
      </c>
      <c r="AB5450">
        <v>0</v>
      </c>
      <c r="AC5450" t="s">
        <v>2281</v>
      </c>
      <c r="AD5450" t="s">
        <v>2281</v>
      </c>
      <c r="AE5450">
        <v>12612</v>
      </c>
      <c r="AF5450" t="s">
        <v>4421</v>
      </c>
      <c r="AG5450" t="s">
        <v>74</v>
      </c>
      <c r="AH5450">
        <v>100</v>
      </c>
    </row>
    <row r="5451" spans="1:34" hidden="1" x14ac:dyDescent="0.25">
      <c r="A5451" t="str">
        <f t="shared" si="255"/>
        <v>25 11 1 82 3 2 8 0 213070200102 0 258459</v>
      </c>
      <c r="B5451" t="str">
        <f t="shared" si="256"/>
        <v>25 11 1 82 3 2 8 0 213070200102 0 258300</v>
      </c>
      <c r="C5451" t="str">
        <f t="shared" si="257"/>
        <v>25 11 1 82 3 2 8 0 213070200102 0</v>
      </c>
      <c r="D5451">
        <v>25</v>
      </c>
      <c r="E5451">
        <v>11</v>
      </c>
      <c r="F5451">
        <v>1</v>
      </c>
      <c r="G5451">
        <v>82</v>
      </c>
      <c r="H5451">
        <v>3</v>
      </c>
      <c r="I5451">
        <v>2</v>
      </c>
      <c r="J5451">
        <v>8</v>
      </c>
      <c r="K5451">
        <v>0</v>
      </c>
      <c r="L5451" t="s">
        <v>769</v>
      </c>
      <c r="M5451" t="s">
        <v>147</v>
      </c>
      <c r="N5451" s="13">
        <v>21794135</v>
      </c>
      <c r="O5451">
        <v>258459</v>
      </c>
      <c r="P5451">
        <v>2024</v>
      </c>
      <c r="Q5451">
        <v>890801053</v>
      </c>
      <c r="R5451" t="s">
        <v>784</v>
      </c>
      <c r="S5451" s="13">
        <v>21794135</v>
      </c>
      <c r="T5451">
        <v>0</v>
      </c>
      <c r="U5451" t="s">
        <v>4859</v>
      </c>
      <c r="V5451" t="s">
        <v>2342</v>
      </c>
      <c r="W5451">
        <v>5001</v>
      </c>
      <c r="X5451">
        <v>0</v>
      </c>
      <c r="Y5451">
        <v>258300</v>
      </c>
      <c r="Z5451">
        <v>20240627</v>
      </c>
      <c r="AA5451">
        <v>2024061130</v>
      </c>
      <c r="AB5451">
        <v>0</v>
      </c>
      <c r="AC5451" t="s">
        <v>2281</v>
      </c>
      <c r="AD5451" t="s">
        <v>2281</v>
      </c>
      <c r="AE5451">
        <v>25303</v>
      </c>
      <c r="AF5451" t="s">
        <v>4421</v>
      </c>
      <c r="AG5451" t="s">
        <v>81</v>
      </c>
      <c r="AH5451">
        <v>100</v>
      </c>
    </row>
    <row r="5452" spans="1:34" hidden="1" x14ac:dyDescent="0.25">
      <c r="A5452" t="str">
        <f t="shared" si="255"/>
        <v>25 11 1 82 3 2 8 0 213070200102 0 258460</v>
      </c>
      <c r="B5452" t="str">
        <f t="shared" si="256"/>
        <v>25 11 1 82 3 2 8 0 213070200102 0 258300</v>
      </c>
      <c r="C5452" t="str">
        <f t="shared" si="257"/>
        <v>25 11 1 82 3 2 8 0 213070200102 0</v>
      </c>
      <c r="D5452">
        <v>25</v>
      </c>
      <c r="E5452">
        <v>11</v>
      </c>
      <c r="F5452">
        <v>1</v>
      </c>
      <c r="G5452">
        <v>82</v>
      </c>
      <c r="H5452">
        <v>3</v>
      </c>
      <c r="I5452">
        <v>2</v>
      </c>
      <c r="J5452">
        <v>8</v>
      </c>
      <c r="K5452">
        <v>0</v>
      </c>
      <c r="L5452" t="s">
        <v>769</v>
      </c>
      <c r="M5452" t="s">
        <v>147</v>
      </c>
      <c r="N5452" s="13">
        <v>2456602</v>
      </c>
      <c r="O5452">
        <v>258460</v>
      </c>
      <c r="P5452">
        <v>2024</v>
      </c>
      <c r="Q5452">
        <v>890801053</v>
      </c>
      <c r="R5452" t="s">
        <v>784</v>
      </c>
      <c r="S5452" s="13">
        <v>2456602</v>
      </c>
      <c r="T5452">
        <v>0</v>
      </c>
      <c r="U5452" t="s">
        <v>4860</v>
      </c>
      <c r="V5452" t="s">
        <v>2342</v>
      </c>
      <c r="W5452">
        <v>5001</v>
      </c>
      <c r="X5452">
        <v>0</v>
      </c>
      <c r="Y5452">
        <v>258300</v>
      </c>
      <c r="Z5452">
        <v>20240627</v>
      </c>
      <c r="AA5452">
        <v>2024061130</v>
      </c>
      <c r="AB5452">
        <v>0</v>
      </c>
      <c r="AC5452" t="s">
        <v>2281</v>
      </c>
      <c r="AD5452" t="s">
        <v>2281</v>
      </c>
      <c r="AE5452">
        <v>25303</v>
      </c>
      <c r="AF5452" t="s">
        <v>4421</v>
      </c>
      <c r="AG5452" t="s">
        <v>81</v>
      </c>
      <c r="AH5452">
        <v>100</v>
      </c>
    </row>
    <row r="5453" spans="1:34" hidden="1" x14ac:dyDescent="0.25">
      <c r="A5453" t="str">
        <f t="shared" si="255"/>
        <v>25 1 3 11 5 2 18 0 0 4599003 258461</v>
      </c>
      <c r="B5453" t="str">
        <f t="shared" si="256"/>
        <v>25 1 3 11 5 2 18 0 0 4599003 258034</v>
      </c>
      <c r="C5453" t="str">
        <f t="shared" si="257"/>
        <v>25 1 3 11 5 2 18 0 0 4599003</v>
      </c>
      <c r="D5453">
        <v>25</v>
      </c>
      <c r="E5453">
        <v>1</v>
      </c>
      <c r="F5453">
        <v>3</v>
      </c>
      <c r="G5453">
        <v>11</v>
      </c>
      <c r="H5453">
        <v>5</v>
      </c>
      <c r="I5453">
        <v>2</v>
      </c>
      <c r="J5453">
        <v>18</v>
      </c>
      <c r="K5453">
        <v>0</v>
      </c>
      <c r="L5453" t="s">
        <v>147</v>
      </c>
      <c r="M5453" t="s">
        <v>179</v>
      </c>
      <c r="N5453" s="13">
        <v>4732797</v>
      </c>
      <c r="O5453">
        <v>258461</v>
      </c>
      <c r="P5453">
        <v>2024</v>
      </c>
      <c r="Q5453">
        <v>890801053</v>
      </c>
      <c r="R5453" t="s">
        <v>784</v>
      </c>
      <c r="S5453" s="13">
        <v>4732797</v>
      </c>
      <c r="T5453">
        <v>0</v>
      </c>
      <c r="U5453" t="s">
        <v>4861</v>
      </c>
      <c r="V5453" t="s">
        <v>2342</v>
      </c>
      <c r="W5453">
        <v>5001</v>
      </c>
      <c r="X5453">
        <v>0</v>
      </c>
      <c r="Y5453">
        <v>258034</v>
      </c>
      <c r="Z5453">
        <v>20240627</v>
      </c>
      <c r="AA5453">
        <v>2024061120</v>
      </c>
      <c r="AB5453">
        <v>0</v>
      </c>
      <c r="AC5453" t="s">
        <v>2281</v>
      </c>
      <c r="AD5453" t="s">
        <v>2281</v>
      </c>
      <c r="AE5453">
        <v>21101</v>
      </c>
      <c r="AF5453" t="s">
        <v>2281</v>
      </c>
      <c r="AG5453" t="s">
        <v>8138</v>
      </c>
      <c r="AH5453">
        <v>100</v>
      </c>
    </row>
    <row r="5454" spans="1:34" hidden="1" x14ac:dyDescent="0.25">
      <c r="A5454" t="str">
        <f t="shared" si="255"/>
        <v>25 1 3 11 5 2 18 0 0 4599003 258462</v>
      </c>
      <c r="B5454" t="str">
        <f t="shared" si="256"/>
        <v>25 1 3 11 5 2 18 0 0 4599003 258033</v>
      </c>
      <c r="C5454" t="str">
        <f t="shared" si="257"/>
        <v>25 1 3 11 5 2 18 0 0 4599003</v>
      </c>
      <c r="D5454">
        <v>25</v>
      </c>
      <c r="E5454">
        <v>1</v>
      </c>
      <c r="F5454">
        <v>3</v>
      </c>
      <c r="G5454">
        <v>11</v>
      </c>
      <c r="H5454">
        <v>5</v>
      </c>
      <c r="I5454">
        <v>2</v>
      </c>
      <c r="J5454">
        <v>18</v>
      </c>
      <c r="K5454">
        <v>0</v>
      </c>
      <c r="L5454" t="s">
        <v>147</v>
      </c>
      <c r="M5454" t="s">
        <v>179</v>
      </c>
      <c r="N5454" s="13">
        <v>54500</v>
      </c>
      <c r="O5454">
        <v>258462</v>
      </c>
      <c r="P5454">
        <v>2024</v>
      </c>
      <c r="Q5454">
        <v>900319291</v>
      </c>
      <c r="R5454" t="s">
        <v>785</v>
      </c>
      <c r="S5454" s="13">
        <v>54500</v>
      </c>
      <c r="T5454">
        <v>0</v>
      </c>
      <c r="U5454" t="s">
        <v>4862</v>
      </c>
      <c r="V5454" t="s">
        <v>2342</v>
      </c>
      <c r="W5454">
        <v>5011</v>
      </c>
      <c r="X5454">
        <v>0</v>
      </c>
      <c r="Y5454">
        <v>258033</v>
      </c>
      <c r="Z5454">
        <v>20240627</v>
      </c>
      <c r="AA5454">
        <v>2024061120</v>
      </c>
      <c r="AB5454">
        <v>0</v>
      </c>
      <c r="AC5454" t="s">
        <v>2281</v>
      </c>
      <c r="AD5454" t="s">
        <v>2281</v>
      </c>
      <c r="AE5454">
        <v>21101</v>
      </c>
      <c r="AF5454" t="s">
        <v>2281</v>
      </c>
      <c r="AG5454" t="s">
        <v>8138</v>
      </c>
      <c r="AH5454">
        <v>100</v>
      </c>
    </row>
    <row r="5455" spans="1:34" hidden="1" x14ac:dyDescent="0.25">
      <c r="A5455" t="str">
        <f t="shared" si="255"/>
        <v>25 11 1 22 3 2 1 0 213070200201 0 258463</v>
      </c>
      <c r="B5455" t="str">
        <f t="shared" si="256"/>
        <v>25 11 1 22 3 2 1 0 213070200201 0 258026</v>
      </c>
      <c r="C5455" t="str">
        <f t="shared" si="257"/>
        <v>25 11 1 22 3 2 1 0 213070200201 0</v>
      </c>
      <c r="D5455">
        <v>25</v>
      </c>
      <c r="E5455">
        <v>11</v>
      </c>
      <c r="F5455">
        <v>1</v>
      </c>
      <c r="G5455">
        <v>22</v>
      </c>
      <c r="H5455">
        <v>3</v>
      </c>
      <c r="I5455">
        <v>2</v>
      </c>
      <c r="J5455">
        <v>1</v>
      </c>
      <c r="K5455">
        <v>0</v>
      </c>
      <c r="L5455" t="s">
        <v>771</v>
      </c>
      <c r="M5455" t="s">
        <v>147</v>
      </c>
      <c r="N5455" s="13">
        <v>252900</v>
      </c>
      <c r="O5455">
        <v>258463</v>
      </c>
      <c r="P5455">
        <v>2024</v>
      </c>
      <c r="Q5455">
        <v>900319291</v>
      </c>
      <c r="R5455" t="s">
        <v>785</v>
      </c>
      <c r="S5455" s="13">
        <v>252900</v>
      </c>
      <c r="T5455">
        <v>0</v>
      </c>
      <c r="U5455" t="s">
        <v>4863</v>
      </c>
      <c r="V5455" t="s">
        <v>2342</v>
      </c>
      <c r="W5455">
        <v>5011</v>
      </c>
      <c r="X5455">
        <v>0</v>
      </c>
      <c r="Y5455">
        <v>258026</v>
      </c>
      <c r="Z5455">
        <v>20240627</v>
      </c>
      <c r="AA5455">
        <v>2024061160</v>
      </c>
      <c r="AB5455">
        <v>0</v>
      </c>
      <c r="AC5455" t="s">
        <v>2281</v>
      </c>
      <c r="AD5455" t="s">
        <v>2281</v>
      </c>
      <c r="AE5455">
        <v>13301</v>
      </c>
      <c r="AF5455" t="s">
        <v>2394</v>
      </c>
      <c r="AG5455" t="s">
        <v>73</v>
      </c>
      <c r="AH5455">
        <v>100</v>
      </c>
    </row>
    <row r="5456" spans="1:34" hidden="1" x14ac:dyDescent="0.25">
      <c r="A5456" t="str">
        <f t="shared" si="255"/>
        <v>25 1 3 11 5 2 18 0 0 4599002 258464</v>
      </c>
      <c r="B5456" t="str">
        <f t="shared" si="256"/>
        <v>25 1 3 11 5 2 18 0 0 4599002 258116</v>
      </c>
      <c r="C5456" t="str">
        <f t="shared" si="257"/>
        <v>25 1 3 11 5 2 18 0 0 4599002</v>
      </c>
      <c r="D5456">
        <v>25</v>
      </c>
      <c r="E5456">
        <v>1</v>
      </c>
      <c r="F5456">
        <v>3</v>
      </c>
      <c r="G5456">
        <v>11</v>
      </c>
      <c r="H5456">
        <v>5</v>
      </c>
      <c r="I5456">
        <v>2</v>
      </c>
      <c r="J5456">
        <v>18</v>
      </c>
      <c r="K5456">
        <v>0</v>
      </c>
      <c r="L5456" t="s">
        <v>147</v>
      </c>
      <c r="M5456" t="s">
        <v>178</v>
      </c>
      <c r="N5456" s="13">
        <v>12345677</v>
      </c>
      <c r="O5456">
        <v>258464</v>
      </c>
      <c r="P5456">
        <v>2024</v>
      </c>
      <c r="Q5456">
        <v>890801053</v>
      </c>
      <c r="R5456" t="s">
        <v>784</v>
      </c>
      <c r="S5456" s="13">
        <v>12345677</v>
      </c>
      <c r="T5456">
        <v>0</v>
      </c>
      <c r="U5456" t="s">
        <v>4864</v>
      </c>
      <c r="V5456" t="s">
        <v>2342</v>
      </c>
      <c r="W5456">
        <v>5001</v>
      </c>
      <c r="X5456">
        <v>0</v>
      </c>
      <c r="Y5456">
        <v>258116</v>
      </c>
      <c r="Z5456">
        <v>20240627</v>
      </c>
      <c r="AA5456">
        <v>2024062020</v>
      </c>
      <c r="AB5456">
        <v>0</v>
      </c>
      <c r="AC5456" t="s">
        <v>2281</v>
      </c>
      <c r="AD5456" t="s">
        <v>2281</v>
      </c>
      <c r="AE5456">
        <v>21101</v>
      </c>
      <c r="AF5456" t="s">
        <v>2281</v>
      </c>
      <c r="AG5456" t="s">
        <v>8138</v>
      </c>
      <c r="AH5456">
        <v>100</v>
      </c>
    </row>
    <row r="5457" spans="1:34" hidden="1" x14ac:dyDescent="0.25">
      <c r="A5457" t="str">
        <f t="shared" si="255"/>
        <v>25 1 3 11 5 2 18 0 0 4599002 258465</v>
      </c>
      <c r="B5457" t="str">
        <f t="shared" si="256"/>
        <v>25 1 3 11 5 2 18 0 0 4599002 258111</v>
      </c>
      <c r="C5457" t="str">
        <f t="shared" si="257"/>
        <v>25 1 3 11 5 2 18 0 0 4599002</v>
      </c>
      <c r="D5457">
        <v>25</v>
      </c>
      <c r="E5457">
        <v>1</v>
      </c>
      <c r="F5457">
        <v>3</v>
      </c>
      <c r="G5457">
        <v>11</v>
      </c>
      <c r="H5457">
        <v>5</v>
      </c>
      <c r="I5457">
        <v>2</v>
      </c>
      <c r="J5457">
        <v>18</v>
      </c>
      <c r="K5457">
        <v>0</v>
      </c>
      <c r="L5457" t="s">
        <v>147</v>
      </c>
      <c r="M5457" t="s">
        <v>178</v>
      </c>
      <c r="N5457" s="13">
        <v>3897102</v>
      </c>
      <c r="O5457">
        <v>258465</v>
      </c>
      <c r="P5457">
        <v>2024</v>
      </c>
      <c r="Q5457">
        <v>890801053</v>
      </c>
      <c r="R5457" t="s">
        <v>784</v>
      </c>
      <c r="S5457" s="13">
        <v>3897102</v>
      </c>
      <c r="T5457">
        <v>0</v>
      </c>
      <c r="U5457" t="s">
        <v>4865</v>
      </c>
      <c r="V5457" t="s">
        <v>2342</v>
      </c>
      <c r="W5457">
        <v>5001</v>
      </c>
      <c r="X5457">
        <v>0</v>
      </c>
      <c r="Y5457">
        <v>258111</v>
      </c>
      <c r="Z5457">
        <v>20240627</v>
      </c>
      <c r="AA5457">
        <v>2024062020</v>
      </c>
      <c r="AB5457">
        <v>0</v>
      </c>
      <c r="AC5457" t="s">
        <v>2281</v>
      </c>
      <c r="AD5457" t="s">
        <v>2281</v>
      </c>
      <c r="AE5457">
        <v>21101</v>
      </c>
      <c r="AF5457" t="s">
        <v>2281</v>
      </c>
      <c r="AG5457" t="s">
        <v>8138</v>
      </c>
      <c r="AH5457">
        <v>100</v>
      </c>
    </row>
    <row r="5458" spans="1:34" hidden="1" x14ac:dyDescent="0.25">
      <c r="A5458" t="str">
        <f t="shared" si="255"/>
        <v>25 1 3 11 5 2 18 0 0 4599002 258466</v>
      </c>
      <c r="B5458" t="str">
        <f t="shared" si="256"/>
        <v>25 1 3 11 5 2 18 0 0 4599002 258105</v>
      </c>
      <c r="C5458" t="str">
        <f t="shared" si="257"/>
        <v>25 1 3 11 5 2 18 0 0 4599002</v>
      </c>
      <c r="D5458">
        <v>25</v>
      </c>
      <c r="E5458">
        <v>1</v>
      </c>
      <c r="F5458">
        <v>3</v>
      </c>
      <c r="G5458">
        <v>11</v>
      </c>
      <c r="H5458">
        <v>5</v>
      </c>
      <c r="I5458">
        <v>2</v>
      </c>
      <c r="J5458">
        <v>18</v>
      </c>
      <c r="K5458">
        <v>0</v>
      </c>
      <c r="L5458" t="s">
        <v>147</v>
      </c>
      <c r="M5458" t="s">
        <v>178</v>
      </c>
      <c r="N5458" s="13">
        <v>2384300</v>
      </c>
      <c r="O5458">
        <v>258466</v>
      </c>
      <c r="P5458">
        <v>2024</v>
      </c>
      <c r="Q5458">
        <v>1053814991</v>
      </c>
      <c r="R5458" t="s">
        <v>1538</v>
      </c>
      <c r="S5458" s="13">
        <v>2384300</v>
      </c>
      <c r="T5458">
        <v>0</v>
      </c>
      <c r="U5458" t="s">
        <v>4866</v>
      </c>
      <c r="V5458" t="s">
        <v>2295</v>
      </c>
      <c r="W5458">
        <v>5004</v>
      </c>
      <c r="X5458">
        <v>0</v>
      </c>
      <c r="Y5458">
        <v>258105</v>
      </c>
      <c r="Z5458">
        <v>20240628</v>
      </c>
      <c r="AA5458">
        <v>2403060430</v>
      </c>
      <c r="AB5458">
        <v>4</v>
      </c>
      <c r="AC5458" t="s">
        <v>2281</v>
      </c>
      <c r="AD5458" t="s">
        <v>2281</v>
      </c>
      <c r="AE5458">
        <v>21101</v>
      </c>
      <c r="AF5458" t="s">
        <v>2281</v>
      </c>
      <c r="AG5458" t="s">
        <v>8138</v>
      </c>
      <c r="AH5458">
        <v>260</v>
      </c>
    </row>
    <row r="5459" spans="1:34" hidden="1" x14ac:dyDescent="0.25">
      <c r="A5459" t="str">
        <f t="shared" si="255"/>
        <v>25 1 3 11 5 2 18 0 0 4599002 258467</v>
      </c>
      <c r="B5459" t="str">
        <f t="shared" si="256"/>
        <v>25 1 3 11 5 2 18 0 0 4599002 258083</v>
      </c>
      <c r="C5459" t="str">
        <f t="shared" si="257"/>
        <v>25 1 3 11 5 2 18 0 0 4599002</v>
      </c>
      <c r="D5459">
        <v>25</v>
      </c>
      <c r="E5459">
        <v>1</v>
      </c>
      <c r="F5459">
        <v>3</v>
      </c>
      <c r="G5459">
        <v>11</v>
      </c>
      <c r="H5459">
        <v>5</v>
      </c>
      <c r="I5459">
        <v>2</v>
      </c>
      <c r="J5459">
        <v>18</v>
      </c>
      <c r="K5459">
        <v>0</v>
      </c>
      <c r="L5459" t="s">
        <v>147</v>
      </c>
      <c r="M5459" t="s">
        <v>178</v>
      </c>
      <c r="N5459" s="13">
        <v>4172525</v>
      </c>
      <c r="O5459">
        <v>258467</v>
      </c>
      <c r="P5459">
        <v>2024</v>
      </c>
      <c r="Q5459">
        <v>1053801667</v>
      </c>
      <c r="R5459" t="s">
        <v>1530</v>
      </c>
      <c r="S5459" s="13">
        <v>4172525</v>
      </c>
      <c r="T5459">
        <v>0</v>
      </c>
      <c r="U5459" t="s">
        <v>4867</v>
      </c>
      <c r="V5459" t="s">
        <v>2295</v>
      </c>
      <c r="W5459">
        <v>5004</v>
      </c>
      <c r="X5459">
        <v>0</v>
      </c>
      <c r="Y5459">
        <v>258083</v>
      </c>
      <c r="Z5459">
        <v>20240628</v>
      </c>
      <c r="AA5459">
        <v>2402270395</v>
      </c>
      <c r="AB5459">
        <v>4</v>
      </c>
      <c r="AC5459" t="s">
        <v>2281</v>
      </c>
      <c r="AD5459" t="s">
        <v>2281</v>
      </c>
      <c r="AE5459">
        <v>21101</v>
      </c>
      <c r="AF5459" t="s">
        <v>2281</v>
      </c>
      <c r="AG5459" t="s">
        <v>8138</v>
      </c>
      <c r="AH5459">
        <v>260</v>
      </c>
    </row>
    <row r="5460" spans="1:34" hidden="1" x14ac:dyDescent="0.25">
      <c r="A5460" t="str">
        <f t="shared" si="255"/>
        <v>25 1 3 11 5 2 18 0 0 4599002 258468</v>
      </c>
      <c r="B5460" t="str">
        <f t="shared" si="256"/>
        <v>25 1 3 11 5 2 18 0 0 4599002 258088</v>
      </c>
      <c r="C5460" t="str">
        <f t="shared" si="257"/>
        <v>25 1 3 11 5 2 18 0 0 4599002</v>
      </c>
      <c r="D5460">
        <v>25</v>
      </c>
      <c r="E5460">
        <v>1</v>
      </c>
      <c r="F5460">
        <v>3</v>
      </c>
      <c r="G5460">
        <v>11</v>
      </c>
      <c r="H5460">
        <v>5</v>
      </c>
      <c r="I5460">
        <v>2</v>
      </c>
      <c r="J5460">
        <v>18</v>
      </c>
      <c r="K5460">
        <v>0</v>
      </c>
      <c r="L5460" t="s">
        <v>147</v>
      </c>
      <c r="M5460" t="s">
        <v>178</v>
      </c>
      <c r="N5460" s="13">
        <v>4172525</v>
      </c>
      <c r="O5460">
        <v>258468</v>
      </c>
      <c r="P5460">
        <v>2024</v>
      </c>
      <c r="Q5460">
        <v>75106930</v>
      </c>
      <c r="R5460" t="s">
        <v>1532</v>
      </c>
      <c r="S5460" s="13">
        <v>4172525</v>
      </c>
      <c r="T5460">
        <v>0</v>
      </c>
      <c r="U5460" t="s">
        <v>4868</v>
      </c>
      <c r="V5460" t="s">
        <v>2295</v>
      </c>
      <c r="W5460">
        <v>5004</v>
      </c>
      <c r="X5460">
        <v>0</v>
      </c>
      <c r="Y5460">
        <v>258088</v>
      </c>
      <c r="Z5460">
        <v>20240628</v>
      </c>
      <c r="AA5460">
        <v>2402270400</v>
      </c>
      <c r="AB5460">
        <v>4</v>
      </c>
      <c r="AC5460" t="s">
        <v>2281</v>
      </c>
      <c r="AD5460" t="s">
        <v>2281</v>
      </c>
      <c r="AE5460">
        <v>21101</v>
      </c>
      <c r="AF5460" t="s">
        <v>2281</v>
      </c>
      <c r="AG5460" t="s">
        <v>8138</v>
      </c>
      <c r="AH5460">
        <v>260</v>
      </c>
    </row>
    <row r="5461" spans="1:34" hidden="1" x14ac:dyDescent="0.25">
      <c r="A5461" t="str">
        <f t="shared" si="255"/>
        <v>25 1 3 11 5 2 18 0 0 4599002 258469</v>
      </c>
      <c r="B5461" t="str">
        <f t="shared" si="256"/>
        <v>25 1 3 11 5 2 18 0 0 4599002 258113</v>
      </c>
      <c r="C5461" t="str">
        <f t="shared" si="257"/>
        <v>25 1 3 11 5 2 18 0 0 4599002</v>
      </c>
      <c r="D5461">
        <v>25</v>
      </c>
      <c r="E5461">
        <v>1</v>
      </c>
      <c r="F5461">
        <v>3</v>
      </c>
      <c r="G5461">
        <v>11</v>
      </c>
      <c r="H5461">
        <v>5</v>
      </c>
      <c r="I5461">
        <v>2</v>
      </c>
      <c r="J5461">
        <v>18</v>
      </c>
      <c r="K5461">
        <v>0</v>
      </c>
      <c r="L5461" t="s">
        <v>147</v>
      </c>
      <c r="M5461" t="s">
        <v>178</v>
      </c>
      <c r="N5461" s="13">
        <v>2384300</v>
      </c>
      <c r="O5461">
        <v>258469</v>
      </c>
      <c r="P5461">
        <v>2024</v>
      </c>
      <c r="Q5461">
        <v>75077311</v>
      </c>
      <c r="R5461" t="s">
        <v>1540</v>
      </c>
      <c r="S5461" s="13">
        <v>2384300</v>
      </c>
      <c r="T5461">
        <v>0</v>
      </c>
      <c r="U5461" t="s">
        <v>4869</v>
      </c>
      <c r="V5461" t="s">
        <v>2295</v>
      </c>
      <c r="W5461">
        <v>5004</v>
      </c>
      <c r="X5461">
        <v>0</v>
      </c>
      <c r="Y5461">
        <v>258113</v>
      </c>
      <c r="Z5461">
        <v>20240628</v>
      </c>
      <c r="AA5461">
        <v>2403070442</v>
      </c>
      <c r="AB5461">
        <v>4</v>
      </c>
      <c r="AC5461" t="s">
        <v>2281</v>
      </c>
      <c r="AD5461" t="s">
        <v>2281</v>
      </c>
      <c r="AE5461">
        <v>21101</v>
      </c>
      <c r="AF5461" t="s">
        <v>2281</v>
      </c>
      <c r="AG5461" t="s">
        <v>8138</v>
      </c>
      <c r="AH5461">
        <v>260</v>
      </c>
    </row>
    <row r="5462" spans="1:34" hidden="1" x14ac:dyDescent="0.25">
      <c r="A5462" t="str">
        <f t="shared" si="255"/>
        <v>25 1 3 11 5 2 18 0 0 4599002 258470</v>
      </c>
      <c r="B5462" t="str">
        <f t="shared" si="256"/>
        <v>25 1 3 11 5 2 18 0 0 4599002 258130</v>
      </c>
      <c r="C5462" t="str">
        <f t="shared" si="257"/>
        <v>25 1 3 11 5 2 18 0 0 4599002</v>
      </c>
      <c r="D5462">
        <v>25</v>
      </c>
      <c r="E5462">
        <v>1</v>
      </c>
      <c r="F5462">
        <v>3</v>
      </c>
      <c r="G5462">
        <v>11</v>
      </c>
      <c r="H5462">
        <v>5</v>
      </c>
      <c r="I5462">
        <v>2</v>
      </c>
      <c r="J5462">
        <v>18</v>
      </c>
      <c r="K5462">
        <v>0</v>
      </c>
      <c r="L5462" t="s">
        <v>147</v>
      </c>
      <c r="M5462" t="s">
        <v>178</v>
      </c>
      <c r="N5462" s="13">
        <v>1921000</v>
      </c>
      <c r="O5462">
        <v>258470</v>
      </c>
      <c r="P5462">
        <v>2024</v>
      </c>
      <c r="Q5462">
        <v>1053805891</v>
      </c>
      <c r="R5462" t="s">
        <v>1545</v>
      </c>
      <c r="S5462" s="13">
        <v>1921000</v>
      </c>
      <c r="T5462">
        <v>0</v>
      </c>
      <c r="U5462" t="s">
        <v>4870</v>
      </c>
      <c r="V5462" t="s">
        <v>2295</v>
      </c>
      <c r="W5462">
        <v>5004</v>
      </c>
      <c r="X5462">
        <v>0</v>
      </c>
      <c r="Y5462">
        <v>258130</v>
      </c>
      <c r="Z5462">
        <v>20240628</v>
      </c>
      <c r="AA5462">
        <v>2403140468</v>
      </c>
      <c r="AB5462">
        <v>4</v>
      </c>
      <c r="AC5462" t="s">
        <v>2281</v>
      </c>
      <c r="AD5462" t="s">
        <v>2281</v>
      </c>
      <c r="AE5462">
        <v>21101</v>
      </c>
      <c r="AF5462" t="s">
        <v>2281</v>
      </c>
      <c r="AG5462" t="s">
        <v>8138</v>
      </c>
      <c r="AH5462">
        <v>260</v>
      </c>
    </row>
    <row r="5463" spans="1:34" hidden="1" x14ac:dyDescent="0.25">
      <c r="A5463" t="str">
        <f t="shared" si="255"/>
        <v>25 1 3 11 5 2 18 0 0 4599002 258471</v>
      </c>
      <c r="B5463" t="str">
        <f t="shared" si="256"/>
        <v>25 1 3 11 5 2 18 0 0 4599002 258096</v>
      </c>
      <c r="C5463" t="str">
        <f t="shared" si="257"/>
        <v>25 1 3 11 5 2 18 0 0 4599002</v>
      </c>
      <c r="D5463">
        <v>25</v>
      </c>
      <c r="E5463">
        <v>1</v>
      </c>
      <c r="F5463">
        <v>3</v>
      </c>
      <c r="G5463">
        <v>11</v>
      </c>
      <c r="H5463">
        <v>5</v>
      </c>
      <c r="I5463">
        <v>2</v>
      </c>
      <c r="J5463">
        <v>18</v>
      </c>
      <c r="K5463">
        <v>0</v>
      </c>
      <c r="L5463" t="s">
        <v>147</v>
      </c>
      <c r="M5463" t="s">
        <v>178</v>
      </c>
      <c r="N5463" s="13">
        <v>5000000</v>
      </c>
      <c r="O5463">
        <v>258471</v>
      </c>
      <c r="P5463">
        <v>2024</v>
      </c>
      <c r="Q5463">
        <v>1053795936</v>
      </c>
      <c r="R5463" t="s">
        <v>1535</v>
      </c>
      <c r="S5463" s="13">
        <v>5000000</v>
      </c>
      <c r="T5463">
        <v>0</v>
      </c>
      <c r="U5463" t="s">
        <v>4871</v>
      </c>
      <c r="V5463" t="s">
        <v>2295</v>
      </c>
      <c r="W5463">
        <v>5004</v>
      </c>
      <c r="X5463">
        <v>0</v>
      </c>
      <c r="Y5463">
        <v>258096</v>
      </c>
      <c r="Z5463">
        <v>20240628</v>
      </c>
      <c r="AA5463">
        <v>2402290406</v>
      </c>
      <c r="AB5463">
        <v>4</v>
      </c>
      <c r="AC5463" t="s">
        <v>2281</v>
      </c>
      <c r="AD5463" t="s">
        <v>2281</v>
      </c>
      <c r="AE5463">
        <v>21101</v>
      </c>
      <c r="AF5463" t="s">
        <v>2281</v>
      </c>
      <c r="AG5463" t="s">
        <v>8138</v>
      </c>
      <c r="AH5463">
        <v>260</v>
      </c>
    </row>
    <row r="5464" spans="1:34" hidden="1" x14ac:dyDescent="0.25">
      <c r="A5464" t="str">
        <f t="shared" si="255"/>
        <v>25 1 3 11 5 2 18 0 0 4599002 258472</v>
      </c>
      <c r="B5464" t="str">
        <f t="shared" si="256"/>
        <v>25 1 3 11 5 2 18 0 0 4599002 258085</v>
      </c>
      <c r="C5464" t="str">
        <f t="shared" si="257"/>
        <v>25 1 3 11 5 2 18 0 0 4599002</v>
      </c>
      <c r="D5464">
        <v>25</v>
      </c>
      <c r="E5464">
        <v>1</v>
      </c>
      <c r="F5464">
        <v>3</v>
      </c>
      <c r="G5464">
        <v>11</v>
      </c>
      <c r="H5464">
        <v>5</v>
      </c>
      <c r="I5464">
        <v>2</v>
      </c>
      <c r="J5464">
        <v>18</v>
      </c>
      <c r="K5464">
        <v>0</v>
      </c>
      <c r="L5464" t="s">
        <v>147</v>
      </c>
      <c r="M5464" t="s">
        <v>178</v>
      </c>
      <c r="N5464" s="13">
        <v>4172525</v>
      </c>
      <c r="O5464">
        <v>258472</v>
      </c>
      <c r="P5464">
        <v>2024</v>
      </c>
      <c r="Q5464">
        <v>24738502</v>
      </c>
      <c r="R5464" t="s">
        <v>1531</v>
      </c>
      <c r="S5464" s="13">
        <v>4172525</v>
      </c>
      <c r="T5464">
        <v>0</v>
      </c>
      <c r="U5464" t="s">
        <v>4872</v>
      </c>
      <c r="V5464" t="s">
        <v>2295</v>
      </c>
      <c r="W5464">
        <v>5004</v>
      </c>
      <c r="X5464">
        <v>0</v>
      </c>
      <c r="Y5464">
        <v>258085</v>
      </c>
      <c r="Z5464">
        <v>20240628</v>
      </c>
      <c r="AA5464">
        <v>2402270398</v>
      </c>
      <c r="AB5464">
        <v>4</v>
      </c>
      <c r="AC5464" t="s">
        <v>2281</v>
      </c>
      <c r="AD5464" t="s">
        <v>2281</v>
      </c>
      <c r="AE5464">
        <v>21101</v>
      </c>
      <c r="AF5464" t="s">
        <v>2281</v>
      </c>
      <c r="AG5464" t="s">
        <v>8138</v>
      </c>
      <c r="AH5464">
        <v>260</v>
      </c>
    </row>
    <row r="5465" spans="1:34" hidden="1" x14ac:dyDescent="0.25">
      <c r="A5465" t="str">
        <f t="shared" si="255"/>
        <v>25 1 3 11 5 2 18 0 0 4599002 258473</v>
      </c>
      <c r="B5465" t="str">
        <f t="shared" si="256"/>
        <v>25 1 3 11 5 2 18 0 0 4599002 258153</v>
      </c>
      <c r="C5465" t="str">
        <f t="shared" si="257"/>
        <v>25 1 3 11 5 2 18 0 0 4599002</v>
      </c>
      <c r="D5465">
        <v>25</v>
      </c>
      <c r="E5465">
        <v>1</v>
      </c>
      <c r="F5465">
        <v>3</v>
      </c>
      <c r="G5465">
        <v>11</v>
      </c>
      <c r="H5465">
        <v>5</v>
      </c>
      <c r="I5465">
        <v>2</v>
      </c>
      <c r="J5465">
        <v>18</v>
      </c>
      <c r="K5465">
        <v>0</v>
      </c>
      <c r="L5465" t="s">
        <v>147</v>
      </c>
      <c r="M5465" t="s">
        <v>178</v>
      </c>
      <c r="N5465" s="13">
        <v>1921000</v>
      </c>
      <c r="O5465">
        <v>258473</v>
      </c>
      <c r="P5465">
        <v>2024</v>
      </c>
      <c r="Q5465">
        <v>9971887</v>
      </c>
      <c r="R5465" t="s">
        <v>1548</v>
      </c>
      <c r="S5465" s="13">
        <v>1921000</v>
      </c>
      <c r="T5465">
        <v>0</v>
      </c>
      <c r="U5465" t="s">
        <v>4873</v>
      </c>
      <c r="V5465" t="s">
        <v>2295</v>
      </c>
      <c r="W5465">
        <v>5004</v>
      </c>
      <c r="X5465">
        <v>0</v>
      </c>
      <c r="Y5465">
        <v>258153</v>
      </c>
      <c r="Z5465">
        <v>20240628</v>
      </c>
      <c r="AA5465">
        <v>2404050518</v>
      </c>
      <c r="AB5465">
        <v>3</v>
      </c>
      <c r="AC5465" t="s">
        <v>2281</v>
      </c>
      <c r="AD5465" t="s">
        <v>2281</v>
      </c>
      <c r="AE5465">
        <v>21101</v>
      </c>
      <c r="AF5465" t="s">
        <v>2281</v>
      </c>
      <c r="AG5465" t="s">
        <v>8138</v>
      </c>
      <c r="AH5465">
        <v>260</v>
      </c>
    </row>
    <row r="5466" spans="1:34" hidden="1" x14ac:dyDescent="0.25">
      <c r="A5466" t="str">
        <f t="shared" si="255"/>
        <v>25 1 2 11 1 1 1 0 22201020020203 0 258474</v>
      </c>
      <c r="B5466" t="str">
        <f t="shared" si="256"/>
        <v>25 1 2 11 1 1 1 0 22201020020203 0 258308</v>
      </c>
      <c r="C5466" t="str">
        <f t="shared" si="257"/>
        <v>25 1 2 11 1 1 1 0 22201020020203 0</v>
      </c>
      <c r="D5466">
        <v>25</v>
      </c>
      <c r="E5466">
        <v>1</v>
      </c>
      <c r="F5466">
        <v>2</v>
      </c>
      <c r="G5466">
        <v>11</v>
      </c>
      <c r="H5466">
        <v>1</v>
      </c>
      <c r="I5466">
        <v>1</v>
      </c>
      <c r="J5466">
        <v>1</v>
      </c>
      <c r="K5466">
        <v>0</v>
      </c>
      <c r="L5466" t="s">
        <v>761</v>
      </c>
      <c r="M5466" t="s">
        <v>147</v>
      </c>
      <c r="N5466" s="13">
        <v>156250000</v>
      </c>
      <c r="O5466">
        <v>258474</v>
      </c>
      <c r="P5466">
        <v>2024</v>
      </c>
      <c r="Q5466">
        <v>860002964</v>
      </c>
      <c r="R5466" t="s">
        <v>1501</v>
      </c>
      <c r="S5466" s="13">
        <v>156250000</v>
      </c>
      <c r="T5466">
        <v>0</v>
      </c>
      <c r="U5466" t="s">
        <v>4874</v>
      </c>
      <c r="V5466" t="s">
        <v>2342</v>
      </c>
      <c r="W5466">
        <v>5016</v>
      </c>
      <c r="X5466">
        <v>0</v>
      </c>
      <c r="Y5466">
        <v>258308</v>
      </c>
      <c r="Z5466">
        <v>20240628</v>
      </c>
      <c r="AA5466">
        <v>120</v>
      </c>
      <c r="AB5466">
        <v>0</v>
      </c>
      <c r="AC5466" t="s">
        <v>4396</v>
      </c>
      <c r="AD5466" t="s">
        <v>4397</v>
      </c>
      <c r="AE5466">
        <v>11101</v>
      </c>
      <c r="AF5466" t="s">
        <v>2281</v>
      </c>
      <c r="AG5466" t="s">
        <v>549</v>
      </c>
      <c r="AH5466">
        <v>211</v>
      </c>
    </row>
    <row r="5467" spans="1:34" hidden="1" x14ac:dyDescent="0.25">
      <c r="A5467" t="str">
        <f t="shared" si="255"/>
        <v>25 1 2 11 1 1 2 0 22202020020203 0 258475</v>
      </c>
      <c r="B5467" t="str">
        <f t="shared" si="256"/>
        <v>25 1 2 11 1 1 2 0 22202020020203 0 258309</v>
      </c>
      <c r="C5467" t="str">
        <f t="shared" si="257"/>
        <v>25 1 2 11 1 1 2 0 22202020020203 0</v>
      </c>
      <c r="D5467">
        <v>25</v>
      </c>
      <c r="E5467">
        <v>1</v>
      </c>
      <c r="F5467">
        <v>2</v>
      </c>
      <c r="G5467">
        <v>11</v>
      </c>
      <c r="H5467">
        <v>1</v>
      </c>
      <c r="I5467">
        <v>1</v>
      </c>
      <c r="J5467">
        <v>2</v>
      </c>
      <c r="K5467">
        <v>0</v>
      </c>
      <c r="L5467" t="s">
        <v>762</v>
      </c>
      <c r="M5467" t="s">
        <v>147</v>
      </c>
      <c r="N5467" s="13">
        <v>65622210.93</v>
      </c>
      <c r="O5467">
        <v>258475</v>
      </c>
      <c r="P5467">
        <v>2024</v>
      </c>
      <c r="Q5467">
        <v>860002964</v>
      </c>
      <c r="R5467" t="s">
        <v>1501</v>
      </c>
      <c r="S5467" s="13">
        <v>65622210.93</v>
      </c>
      <c r="T5467">
        <v>0</v>
      </c>
      <c r="U5467" t="s">
        <v>4875</v>
      </c>
      <c r="V5467" t="s">
        <v>2342</v>
      </c>
      <c r="W5467">
        <v>5016</v>
      </c>
      <c r="X5467">
        <v>0</v>
      </c>
      <c r="Y5467">
        <v>258309</v>
      </c>
      <c r="Z5467">
        <v>20240628</v>
      </c>
      <c r="AA5467">
        <v>120</v>
      </c>
      <c r="AB5467">
        <v>0</v>
      </c>
      <c r="AC5467" t="s">
        <v>4396</v>
      </c>
      <c r="AD5467" t="s">
        <v>4397</v>
      </c>
      <c r="AE5467">
        <v>11101</v>
      </c>
      <c r="AF5467" t="s">
        <v>2281</v>
      </c>
      <c r="AG5467" t="s">
        <v>549</v>
      </c>
      <c r="AH5467">
        <v>211</v>
      </c>
    </row>
    <row r="5468" spans="1:34" hidden="1" x14ac:dyDescent="0.25">
      <c r="A5468" t="str">
        <f t="shared" si="255"/>
        <v>25 1 3 11 5 2 18 0 0 4599002 258476</v>
      </c>
      <c r="B5468" t="str">
        <f t="shared" si="256"/>
        <v>25 1 3 11 5 2 18 0 0 4599002 258015</v>
      </c>
      <c r="C5468" t="str">
        <f t="shared" si="257"/>
        <v>25 1 3 11 5 2 18 0 0 4599002</v>
      </c>
      <c r="D5468">
        <v>25</v>
      </c>
      <c r="E5468">
        <v>1</v>
      </c>
      <c r="F5468">
        <v>3</v>
      </c>
      <c r="G5468">
        <v>11</v>
      </c>
      <c r="H5468">
        <v>5</v>
      </c>
      <c r="I5468">
        <v>2</v>
      </c>
      <c r="J5468">
        <v>18</v>
      </c>
      <c r="K5468">
        <v>0</v>
      </c>
      <c r="L5468" t="s">
        <v>147</v>
      </c>
      <c r="M5468" t="s">
        <v>178</v>
      </c>
      <c r="N5468" s="13">
        <v>2113100</v>
      </c>
      <c r="O5468">
        <v>258476</v>
      </c>
      <c r="P5468">
        <v>2024</v>
      </c>
      <c r="Q5468">
        <v>1053869359</v>
      </c>
      <c r="R5468" t="s">
        <v>1515</v>
      </c>
      <c r="S5468" s="13">
        <v>2113100</v>
      </c>
      <c r="T5468">
        <v>0</v>
      </c>
      <c r="U5468" t="s">
        <v>4876</v>
      </c>
      <c r="V5468" t="s">
        <v>2295</v>
      </c>
      <c r="W5468">
        <v>5004</v>
      </c>
      <c r="X5468">
        <v>0</v>
      </c>
      <c r="Y5468">
        <v>258015</v>
      </c>
      <c r="Z5468">
        <v>20240628</v>
      </c>
      <c r="AA5468">
        <v>2401230211</v>
      </c>
      <c r="AB5468">
        <v>5</v>
      </c>
      <c r="AC5468" t="s">
        <v>2281</v>
      </c>
      <c r="AD5468" t="s">
        <v>2281</v>
      </c>
      <c r="AE5468">
        <v>21101</v>
      </c>
      <c r="AF5468" t="s">
        <v>2281</v>
      </c>
      <c r="AG5468" t="s">
        <v>8138</v>
      </c>
      <c r="AH5468">
        <v>260</v>
      </c>
    </row>
    <row r="5469" spans="1:34" hidden="1" x14ac:dyDescent="0.25">
      <c r="A5469" t="str">
        <f t="shared" si="255"/>
        <v>25 1 3 11 5 2 18 0 0 4599002 258477</v>
      </c>
      <c r="B5469" t="str">
        <f t="shared" si="256"/>
        <v>25 1 3 11 5 2 18 0 0 4599002 258181</v>
      </c>
      <c r="C5469" t="str">
        <f t="shared" si="257"/>
        <v>25 1 3 11 5 2 18 0 0 4599002</v>
      </c>
      <c r="D5469">
        <v>25</v>
      </c>
      <c r="E5469">
        <v>1</v>
      </c>
      <c r="F5469">
        <v>3</v>
      </c>
      <c r="G5469">
        <v>11</v>
      </c>
      <c r="H5469">
        <v>5</v>
      </c>
      <c r="I5469">
        <v>2</v>
      </c>
      <c r="J5469">
        <v>18</v>
      </c>
      <c r="K5469">
        <v>0</v>
      </c>
      <c r="L5469" t="s">
        <v>147</v>
      </c>
      <c r="M5469" t="s">
        <v>178</v>
      </c>
      <c r="N5469" s="13">
        <v>2384300</v>
      </c>
      <c r="O5469">
        <v>258477</v>
      </c>
      <c r="P5469">
        <v>2024</v>
      </c>
      <c r="Q5469">
        <v>1060657022</v>
      </c>
      <c r="R5469" t="s">
        <v>1554</v>
      </c>
      <c r="S5469" s="13">
        <v>2384300</v>
      </c>
      <c r="T5469">
        <v>0</v>
      </c>
      <c r="U5469" t="s">
        <v>4877</v>
      </c>
      <c r="V5469" t="s">
        <v>2295</v>
      </c>
      <c r="W5469">
        <v>5004</v>
      </c>
      <c r="X5469">
        <v>0</v>
      </c>
      <c r="Y5469">
        <v>258181</v>
      </c>
      <c r="Z5469">
        <v>20240628</v>
      </c>
      <c r="AA5469">
        <v>2404190581</v>
      </c>
      <c r="AB5469">
        <v>2</v>
      </c>
      <c r="AC5469" t="s">
        <v>2281</v>
      </c>
      <c r="AD5469" t="s">
        <v>2281</v>
      </c>
      <c r="AE5469">
        <v>21101</v>
      </c>
      <c r="AF5469" t="s">
        <v>2281</v>
      </c>
      <c r="AG5469" t="s">
        <v>8138</v>
      </c>
      <c r="AH5469">
        <v>260</v>
      </c>
    </row>
    <row r="5470" spans="1:34" hidden="1" x14ac:dyDescent="0.25">
      <c r="A5470" t="str">
        <f t="shared" si="255"/>
        <v>25 1 3 11 5 2 18 0 0 4599002 258478</v>
      </c>
      <c r="B5470" t="str">
        <f t="shared" si="256"/>
        <v>25 1 3 11 5 2 18 0 0 4599002 258118</v>
      </c>
      <c r="C5470" t="str">
        <f t="shared" si="257"/>
        <v>25 1 3 11 5 2 18 0 0 4599002</v>
      </c>
      <c r="D5470">
        <v>25</v>
      </c>
      <c r="E5470">
        <v>1</v>
      </c>
      <c r="F5470">
        <v>3</v>
      </c>
      <c r="G5470">
        <v>11</v>
      </c>
      <c r="H5470">
        <v>5</v>
      </c>
      <c r="I5470">
        <v>2</v>
      </c>
      <c r="J5470">
        <v>18</v>
      </c>
      <c r="K5470">
        <v>0</v>
      </c>
      <c r="L5470" t="s">
        <v>147</v>
      </c>
      <c r="M5470" t="s">
        <v>178</v>
      </c>
      <c r="N5470" s="13">
        <v>6400000</v>
      </c>
      <c r="O5470">
        <v>258478</v>
      </c>
      <c r="P5470">
        <v>2024</v>
      </c>
      <c r="Q5470">
        <v>75095372</v>
      </c>
      <c r="R5470" t="s">
        <v>1543</v>
      </c>
      <c r="S5470" s="13">
        <v>6400000</v>
      </c>
      <c r="T5470">
        <v>0</v>
      </c>
      <c r="U5470" t="s">
        <v>4878</v>
      </c>
      <c r="V5470" t="s">
        <v>2295</v>
      </c>
      <c r="W5470">
        <v>5004</v>
      </c>
      <c r="X5470">
        <v>2304</v>
      </c>
      <c r="Y5470">
        <v>258118</v>
      </c>
      <c r="Z5470">
        <v>20240628</v>
      </c>
      <c r="AA5470">
        <v>2403110453</v>
      </c>
      <c r="AB5470">
        <v>199</v>
      </c>
      <c r="AC5470" t="s">
        <v>2281</v>
      </c>
      <c r="AD5470" t="s">
        <v>2281</v>
      </c>
      <c r="AE5470">
        <v>21101</v>
      </c>
      <c r="AF5470" t="s">
        <v>2281</v>
      </c>
      <c r="AG5470" t="s">
        <v>8138</v>
      </c>
      <c r="AH5470">
        <v>260</v>
      </c>
    </row>
    <row r="5471" spans="1:34" hidden="1" x14ac:dyDescent="0.25">
      <c r="A5471" t="str">
        <f t="shared" si="255"/>
        <v>25 11 1 82 3 2 1 0 213070200201 0 258479</v>
      </c>
      <c r="B5471" t="str">
        <f t="shared" si="256"/>
        <v>25 11 1 82 3 2 1 0 213070200201 0 258310</v>
      </c>
      <c r="C5471" t="str">
        <f t="shared" si="257"/>
        <v>25 11 1 82 3 2 1 0 213070200201 0</v>
      </c>
      <c r="D5471">
        <v>25</v>
      </c>
      <c r="E5471">
        <v>11</v>
      </c>
      <c r="F5471">
        <v>1</v>
      </c>
      <c r="G5471">
        <v>82</v>
      </c>
      <c r="H5471">
        <v>3</v>
      </c>
      <c r="I5471">
        <v>2</v>
      </c>
      <c r="J5471">
        <v>1</v>
      </c>
      <c r="K5471">
        <v>0</v>
      </c>
      <c r="L5471" t="s">
        <v>771</v>
      </c>
      <c r="M5471" t="s">
        <v>147</v>
      </c>
      <c r="N5471" s="13">
        <v>875064569</v>
      </c>
      <c r="O5471">
        <v>258479</v>
      </c>
      <c r="P5471">
        <v>2024</v>
      </c>
      <c r="Q5471">
        <v>890801053</v>
      </c>
      <c r="R5471" t="s">
        <v>784</v>
      </c>
      <c r="S5471" s="13">
        <v>875064569</v>
      </c>
      <c r="T5471">
        <v>0</v>
      </c>
      <c r="U5471" t="s">
        <v>4879</v>
      </c>
      <c r="V5471" t="s">
        <v>2342</v>
      </c>
      <c r="W5471">
        <v>5001</v>
      </c>
      <c r="X5471">
        <v>0</v>
      </c>
      <c r="Y5471">
        <v>258310</v>
      </c>
      <c r="Z5471">
        <v>20240628</v>
      </c>
      <c r="AA5471">
        <v>2024061030</v>
      </c>
      <c r="AB5471">
        <v>0</v>
      </c>
      <c r="AC5471" t="s">
        <v>2281</v>
      </c>
      <c r="AD5471" t="s">
        <v>2281</v>
      </c>
      <c r="AE5471">
        <v>25380</v>
      </c>
      <c r="AF5471" t="s">
        <v>4629</v>
      </c>
      <c r="AG5471" t="s">
        <v>80</v>
      </c>
      <c r="AH5471">
        <v>100</v>
      </c>
    </row>
    <row r="5472" spans="1:34" hidden="1" x14ac:dyDescent="0.25">
      <c r="A5472" t="str">
        <f t="shared" si="255"/>
        <v>25 11 1 82 3 2 1 0 213070200201 0 258480</v>
      </c>
      <c r="B5472" t="str">
        <f t="shared" si="256"/>
        <v>25 11 1 82 3 2 1 0 213070200201 0 258310</v>
      </c>
      <c r="C5472" t="str">
        <f t="shared" si="257"/>
        <v>25 11 1 82 3 2 1 0 213070200201 0</v>
      </c>
      <c r="D5472">
        <v>25</v>
      </c>
      <c r="E5472">
        <v>11</v>
      </c>
      <c r="F5472">
        <v>1</v>
      </c>
      <c r="G5472">
        <v>82</v>
      </c>
      <c r="H5472">
        <v>3</v>
      </c>
      <c r="I5472">
        <v>2</v>
      </c>
      <c r="J5472">
        <v>1</v>
      </c>
      <c r="K5472">
        <v>0</v>
      </c>
      <c r="L5472" t="s">
        <v>771</v>
      </c>
      <c r="M5472" t="s">
        <v>147</v>
      </c>
      <c r="N5472" s="13">
        <v>75134952</v>
      </c>
      <c r="O5472">
        <v>258480</v>
      </c>
      <c r="P5472">
        <v>2024</v>
      </c>
      <c r="Q5472">
        <v>890801053</v>
      </c>
      <c r="R5472" t="s">
        <v>784</v>
      </c>
      <c r="S5472" s="13">
        <v>75134952</v>
      </c>
      <c r="T5472">
        <v>0</v>
      </c>
      <c r="U5472" t="s">
        <v>4880</v>
      </c>
      <c r="V5472" t="s">
        <v>2342</v>
      </c>
      <c r="W5472">
        <v>5001</v>
      </c>
      <c r="X5472">
        <v>0</v>
      </c>
      <c r="Y5472">
        <v>258310</v>
      </c>
      <c r="Z5472">
        <v>20240628</v>
      </c>
      <c r="AA5472">
        <v>2024061030</v>
      </c>
      <c r="AB5472">
        <v>0</v>
      </c>
      <c r="AC5472" t="s">
        <v>2281</v>
      </c>
      <c r="AD5472" t="s">
        <v>2281</v>
      </c>
      <c r="AE5472">
        <v>25380</v>
      </c>
      <c r="AF5472" t="s">
        <v>4629</v>
      </c>
      <c r="AG5472" t="s">
        <v>80</v>
      </c>
      <c r="AH5472">
        <v>100</v>
      </c>
    </row>
    <row r="5473" spans="1:34" hidden="1" x14ac:dyDescent="0.25">
      <c r="A5473" t="str">
        <f t="shared" si="255"/>
        <v>25 11 1 82 3 2 1 0 213070200201 0 258481</v>
      </c>
      <c r="B5473" t="str">
        <f t="shared" si="256"/>
        <v>25 11 1 82 3 2 1 0 213070200201 0 258311</v>
      </c>
      <c r="C5473" t="str">
        <f t="shared" si="257"/>
        <v>25 11 1 82 3 2 1 0 213070200201 0</v>
      </c>
      <c r="D5473">
        <v>25</v>
      </c>
      <c r="E5473">
        <v>11</v>
      </c>
      <c r="F5473">
        <v>1</v>
      </c>
      <c r="G5473">
        <v>82</v>
      </c>
      <c r="H5473">
        <v>3</v>
      </c>
      <c r="I5473">
        <v>2</v>
      </c>
      <c r="J5473">
        <v>1</v>
      </c>
      <c r="K5473">
        <v>0</v>
      </c>
      <c r="L5473" t="s">
        <v>771</v>
      </c>
      <c r="M5473" t="s">
        <v>147</v>
      </c>
      <c r="N5473" s="13">
        <v>77265366</v>
      </c>
      <c r="O5473">
        <v>258481</v>
      </c>
      <c r="P5473">
        <v>2024</v>
      </c>
      <c r="Q5473">
        <v>890801053</v>
      </c>
      <c r="R5473" t="s">
        <v>784</v>
      </c>
      <c r="S5473" s="13">
        <v>77265366</v>
      </c>
      <c r="T5473">
        <v>0</v>
      </c>
      <c r="U5473" t="s">
        <v>4881</v>
      </c>
      <c r="V5473" t="s">
        <v>2342</v>
      </c>
      <c r="W5473">
        <v>5001</v>
      </c>
      <c r="X5473">
        <v>0</v>
      </c>
      <c r="Y5473">
        <v>258311</v>
      </c>
      <c r="Z5473">
        <v>20240628</v>
      </c>
      <c r="AA5473">
        <v>2024061110</v>
      </c>
      <c r="AB5473">
        <v>0</v>
      </c>
      <c r="AC5473" t="s">
        <v>2281</v>
      </c>
      <c r="AD5473" t="s">
        <v>2281</v>
      </c>
      <c r="AE5473">
        <v>25380</v>
      </c>
      <c r="AF5473" t="s">
        <v>4629</v>
      </c>
      <c r="AG5473" t="s">
        <v>80</v>
      </c>
      <c r="AH5473">
        <v>100</v>
      </c>
    </row>
    <row r="5474" spans="1:34" hidden="1" x14ac:dyDescent="0.25">
      <c r="A5474" t="str">
        <f t="shared" si="255"/>
        <v>25 11 1 22 3 2 13 0 213070200202 0 258482</v>
      </c>
      <c r="B5474" t="str">
        <f t="shared" si="256"/>
        <v>25 11 1 22 3 2 13 0 213070200202 0 258306</v>
      </c>
      <c r="C5474" t="str">
        <f t="shared" si="257"/>
        <v>25 11 1 22 3 2 13 0 213070200202 0</v>
      </c>
      <c r="D5474">
        <v>25</v>
      </c>
      <c r="E5474">
        <v>11</v>
      </c>
      <c r="F5474">
        <v>1</v>
      </c>
      <c r="G5474">
        <v>22</v>
      </c>
      <c r="H5474">
        <v>3</v>
      </c>
      <c r="I5474">
        <v>2</v>
      </c>
      <c r="J5474">
        <v>13</v>
      </c>
      <c r="K5474">
        <v>0</v>
      </c>
      <c r="L5474" t="s">
        <v>772</v>
      </c>
      <c r="M5474" t="s">
        <v>147</v>
      </c>
      <c r="N5474" s="13">
        <v>727522</v>
      </c>
      <c r="O5474">
        <v>258482</v>
      </c>
      <c r="P5474">
        <v>2024</v>
      </c>
      <c r="Q5474">
        <v>890399029</v>
      </c>
      <c r="R5474" t="s">
        <v>1618</v>
      </c>
      <c r="S5474" s="13">
        <v>727522</v>
      </c>
      <c r="T5474">
        <v>0</v>
      </c>
      <c r="U5474" t="s">
        <v>4882</v>
      </c>
      <c r="V5474" t="s">
        <v>2342</v>
      </c>
      <c r="W5474">
        <v>5001</v>
      </c>
      <c r="X5474">
        <v>0</v>
      </c>
      <c r="Y5474">
        <v>258306</v>
      </c>
      <c r="Z5474">
        <v>20240629</v>
      </c>
      <c r="AA5474">
        <v>0</v>
      </c>
      <c r="AB5474">
        <v>0</v>
      </c>
      <c r="AC5474" t="s">
        <v>2281</v>
      </c>
      <c r="AD5474" t="s">
        <v>2281</v>
      </c>
      <c r="AE5474">
        <v>11220</v>
      </c>
      <c r="AF5474" t="s">
        <v>4434</v>
      </c>
      <c r="AG5474" t="s">
        <v>77</v>
      </c>
      <c r="AH5474">
        <v>122</v>
      </c>
    </row>
    <row r="5475" spans="1:34" hidden="1" x14ac:dyDescent="0.25">
      <c r="A5475" t="str">
        <f t="shared" si="255"/>
        <v>25 11 1 22 3 2 13 0 213070200202 0 258483</v>
      </c>
      <c r="B5475" t="str">
        <f t="shared" si="256"/>
        <v>25 11 1 22 3 2 13 0 213070200202 0 258305</v>
      </c>
      <c r="C5475" t="str">
        <f t="shared" si="257"/>
        <v>25 11 1 22 3 2 13 0 213070200202 0</v>
      </c>
      <c r="D5475">
        <v>25</v>
      </c>
      <c r="E5475">
        <v>11</v>
      </c>
      <c r="F5475">
        <v>1</v>
      </c>
      <c r="G5475">
        <v>22</v>
      </c>
      <c r="H5475">
        <v>3</v>
      </c>
      <c r="I5475">
        <v>2</v>
      </c>
      <c r="J5475">
        <v>13</v>
      </c>
      <c r="K5475">
        <v>0</v>
      </c>
      <c r="L5475" t="s">
        <v>772</v>
      </c>
      <c r="M5475" t="s">
        <v>147</v>
      </c>
      <c r="N5475" s="13">
        <v>230179</v>
      </c>
      <c r="O5475">
        <v>258483</v>
      </c>
      <c r="P5475">
        <v>2024</v>
      </c>
      <c r="Q5475">
        <v>890806006</v>
      </c>
      <c r="R5475" t="s">
        <v>1505</v>
      </c>
      <c r="S5475" s="13">
        <v>230179</v>
      </c>
      <c r="T5475">
        <v>0</v>
      </c>
      <c r="U5475" t="s">
        <v>4883</v>
      </c>
      <c r="V5475" t="s">
        <v>2342</v>
      </c>
      <c r="W5475">
        <v>5001</v>
      </c>
      <c r="X5475">
        <v>0</v>
      </c>
      <c r="Y5475">
        <v>258305</v>
      </c>
      <c r="Z5475">
        <v>20240629</v>
      </c>
      <c r="AA5475">
        <v>0</v>
      </c>
      <c r="AB5475">
        <v>0</v>
      </c>
      <c r="AC5475" t="s">
        <v>2281</v>
      </c>
      <c r="AD5475" t="s">
        <v>2281</v>
      </c>
      <c r="AE5475">
        <v>11220</v>
      </c>
      <c r="AF5475" t="s">
        <v>4434</v>
      </c>
      <c r="AG5475" t="s">
        <v>77</v>
      </c>
      <c r="AH5475">
        <v>122</v>
      </c>
    </row>
    <row r="5476" spans="1:34" hidden="1" x14ac:dyDescent="0.25">
      <c r="A5476" t="str">
        <f t="shared" si="255"/>
        <v>25 11 1 22 3 2 13 0 213070200202 0 258484</v>
      </c>
      <c r="B5476" t="str">
        <f t="shared" si="256"/>
        <v>25 11 1 22 3 2 13 0 213070200202 0 258302</v>
      </c>
      <c r="C5476" t="str">
        <f t="shared" si="257"/>
        <v>25 11 1 22 3 2 13 0 213070200202 0</v>
      </c>
      <c r="D5476">
        <v>25</v>
      </c>
      <c r="E5476">
        <v>11</v>
      </c>
      <c r="F5476">
        <v>1</v>
      </c>
      <c r="G5476">
        <v>22</v>
      </c>
      <c r="H5476">
        <v>3</v>
      </c>
      <c r="I5476">
        <v>2</v>
      </c>
      <c r="J5476">
        <v>13</v>
      </c>
      <c r="K5476">
        <v>0</v>
      </c>
      <c r="L5476" t="s">
        <v>772</v>
      </c>
      <c r="M5476" t="s">
        <v>147</v>
      </c>
      <c r="N5476" s="13">
        <v>1670465</v>
      </c>
      <c r="O5476">
        <v>258484</v>
      </c>
      <c r="P5476">
        <v>2024</v>
      </c>
      <c r="Q5476">
        <v>830053630</v>
      </c>
      <c r="R5476" t="s">
        <v>1614</v>
      </c>
      <c r="S5476" s="13">
        <v>1670465</v>
      </c>
      <c r="T5476">
        <v>0</v>
      </c>
      <c r="U5476" t="s">
        <v>4884</v>
      </c>
      <c r="V5476" t="s">
        <v>2342</v>
      </c>
      <c r="W5476">
        <v>5001</v>
      </c>
      <c r="X5476">
        <v>0</v>
      </c>
      <c r="Y5476">
        <v>258302</v>
      </c>
      <c r="Z5476">
        <v>20240628</v>
      </c>
      <c r="AA5476">
        <v>0</v>
      </c>
      <c r="AB5476">
        <v>0</v>
      </c>
      <c r="AC5476" t="s">
        <v>2281</v>
      </c>
      <c r="AD5476" t="s">
        <v>2281</v>
      </c>
      <c r="AE5476">
        <v>11220</v>
      </c>
      <c r="AF5476" t="s">
        <v>4434</v>
      </c>
      <c r="AG5476" t="s">
        <v>77</v>
      </c>
      <c r="AH5476">
        <v>122</v>
      </c>
    </row>
    <row r="5477" spans="1:34" hidden="1" x14ac:dyDescent="0.25">
      <c r="A5477" t="str">
        <f t="shared" si="255"/>
        <v>25 11 1 22 3 2 13 0 213070200202 0 258485</v>
      </c>
      <c r="B5477" t="str">
        <f t="shared" si="256"/>
        <v>25 11 1 22 3 2 13 0 213070200202 0 258303</v>
      </c>
      <c r="C5477" t="str">
        <f t="shared" si="257"/>
        <v>25 11 1 22 3 2 13 0 213070200202 0</v>
      </c>
      <c r="D5477">
        <v>25</v>
      </c>
      <c r="E5477">
        <v>11</v>
      </c>
      <c r="F5477">
        <v>1</v>
      </c>
      <c r="G5477">
        <v>22</v>
      </c>
      <c r="H5477">
        <v>3</v>
      </c>
      <c r="I5477">
        <v>2</v>
      </c>
      <c r="J5477">
        <v>13</v>
      </c>
      <c r="K5477">
        <v>0</v>
      </c>
      <c r="L5477" t="s">
        <v>772</v>
      </c>
      <c r="M5477" t="s">
        <v>147</v>
      </c>
      <c r="N5477" s="13">
        <v>4730324</v>
      </c>
      <c r="O5477">
        <v>258485</v>
      </c>
      <c r="P5477">
        <v>2024</v>
      </c>
      <c r="Q5477">
        <v>830053630</v>
      </c>
      <c r="R5477" t="s">
        <v>1614</v>
      </c>
      <c r="S5477" s="13">
        <v>4730324</v>
      </c>
      <c r="T5477">
        <v>0</v>
      </c>
      <c r="U5477" t="s">
        <v>4885</v>
      </c>
      <c r="V5477" t="s">
        <v>2342</v>
      </c>
      <c r="W5477">
        <v>5001</v>
      </c>
      <c r="X5477">
        <v>0</v>
      </c>
      <c r="Y5477">
        <v>258303</v>
      </c>
      <c r="Z5477">
        <v>20240628</v>
      </c>
      <c r="AA5477">
        <v>0</v>
      </c>
      <c r="AB5477">
        <v>0</v>
      </c>
      <c r="AC5477" t="s">
        <v>2281</v>
      </c>
      <c r="AD5477" t="s">
        <v>2281</v>
      </c>
      <c r="AE5477">
        <v>11220</v>
      </c>
      <c r="AF5477" t="s">
        <v>4434</v>
      </c>
      <c r="AG5477" t="s">
        <v>77</v>
      </c>
      <c r="AH5477">
        <v>122</v>
      </c>
    </row>
    <row r="5478" spans="1:34" hidden="1" x14ac:dyDescent="0.25">
      <c r="A5478" t="str">
        <f t="shared" si="255"/>
        <v>25 11 1 22 3 2 13 0 213070200202 0 258486</v>
      </c>
      <c r="B5478" t="str">
        <f t="shared" si="256"/>
        <v>25 11 1 22 3 2 13 0 213070200202 0 258304</v>
      </c>
      <c r="C5478" t="str">
        <f t="shared" si="257"/>
        <v>25 11 1 22 3 2 13 0 213070200202 0</v>
      </c>
      <c r="D5478">
        <v>25</v>
      </c>
      <c r="E5478">
        <v>11</v>
      </c>
      <c r="F5478">
        <v>1</v>
      </c>
      <c r="G5478">
        <v>22</v>
      </c>
      <c r="H5478">
        <v>3</v>
      </c>
      <c r="I5478">
        <v>2</v>
      </c>
      <c r="J5478">
        <v>13</v>
      </c>
      <c r="K5478">
        <v>0</v>
      </c>
      <c r="L5478" t="s">
        <v>772</v>
      </c>
      <c r="M5478" t="s">
        <v>147</v>
      </c>
      <c r="N5478" s="13">
        <v>1052108</v>
      </c>
      <c r="O5478">
        <v>258486</v>
      </c>
      <c r="P5478">
        <v>2024</v>
      </c>
      <c r="Q5478">
        <v>899999094</v>
      </c>
      <c r="R5478" t="s">
        <v>1615</v>
      </c>
      <c r="S5478" s="13">
        <v>1052108</v>
      </c>
      <c r="T5478">
        <v>0</v>
      </c>
      <c r="U5478" t="s">
        <v>4886</v>
      </c>
      <c r="V5478" t="s">
        <v>2342</v>
      </c>
      <c r="W5478">
        <v>5001</v>
      </c>
      <c r="X5478">
        <v>0</v>
      </c>
      <c r="Y5478">
        <v>258304</v>
      </c>
      <c r="Z5478">
        <v>20240628</v>
      </c>
      <c r="AA5478">
        <v>0</v>
      </c>
      <c r="AB5478">
        <v>0</v>
      </c>
      <c r="AC5478" t="s">
        <v>2281</v>
      </c>
      <c r="AD5478" t="s">
        <v>2281</v>
      </c>
      <c r="AE5478">
        <v>11220</v>
      </c>
      <c r="AF5478" t="s">
        <v>4434</v>
      </c>
      <c r="AG5478" t="s">
        <v>77</v>
      </c>
      <c r="AH5478">
        <v>122</v>
      </c>
    </row>
    <row r="5479" spans="1:34" hidden="1" x14ac:dyDescent="0.25">
      <c r="A5479" t="str">
        <f t="shared" si="255"/>
        <v>25 1 3 33 3 2 85 0 0 4003047 258487</v>
      </c>
      <c r="B5479" t="str">
        <f t="shared" si="256"/>
        <v>25 1 3 33 3 2 85 0 0 4003047 258029</v>
      </c>
      <c r="C5479" t="str">
        <f t="shared" si="257"/>
        <v>25 1 3 33 3 2 85 0 0 4003047</v>
      </c>
      <c r="D5479">
        <v>25</v>
      </c>
      <c r="E5479">
        <v>1</v>
      </c>
      <c r="F5479">
        <v>3</v>
      </c>
      <c r="G5479">
        <v>33</v>
      </c>
      <c r="H5479">
        <v>3</v>
      </c>
      <c r="I5479">
        <v>2</v>
      </c>
      <c r="J5479">
        <v>85</v>
      </c>
      <c r="K5479">
        <v>0</v>
      </c>
      <c r="L5479" t="s">
        <v>147</v>
      </c>
      <c r="M5479" t="s">
        <v>542</v>
      </c>
      <c r="N5479" s="13">
        <v>153533593</v>
      </c>
      <c r="O5479">
        <v>258487</v>
      </c>
      <c r="P5479">
        <v>2024</v>
      </c>
      <c r="Q5479">
        <v>810000598</v>
      </c>
      <c r="R5479" t="s">
        <v>2278</v>
      </c>
      <c r="S5479" s="13">
        <v>153533593</v>
      </c>
      <c r="T5479">
        <v>0</v>
      </c>
      <c r="U5479" t="s">
        <v>4887</v>
      </c>
      <c r="V5479" t="s">
        <v>4888</v>
      </c>
      <c r="W5479">
        <v>5004</v>
      </c>
      <c r="X5479">
        <v>0</v>
      </c>
      <c r="Y5479">
        <v>258029</v>
      </c>
      <c r="Z5479">
        <v>20240628</v>
      </c>
      <c r="AA5479">
        <v>2401300267</v>
      </c>
      <c r="AB5479">
        <v>3</v>
      </c>
      <c r="AC5479" t="s">
        <v>2281</v>
      </c>
      <c r="AD5479" t="s">
        <v>2281</v>
      </c>
      <c r="AE5479">
        <v>13152</v>
      </c>
      <c r="AF5479" t="s">
        <v>4656</v>
      </c>
      <c r="AG5479" t="s">
        <v>71</v>
      </c>
      <c r="AH5479">
        <v>261</v>
      </c>
    </row>
    <row r="5480" spans="1:34" hidden="1" x14ac:dyDescent="0.25">
      <c r="A5480" t="str">
        <f t="shared" si="255"/>
        <v>25 1 3 33 3 2 85 0 0 4003047 258488</v>
      </c>
      <c r="B5480" t="str">
        <f t="shared" si="256"/>
        <v>25 1 3 33 3 2 85 0 0 4003047 258029</v>
      </c>
      <c r="C5480" t="str">
        <f t="shared" si="257"/>
        <v>25 1 3 33 3 2 85 0 0 4003047</v>
      </c>
      <c r="D5480">
        <v>25</v>
      </c>
      <c r="E5480">
        <v>1</v>
      </c>
      <c r="F5480">
        <v>3</v>
      </c>
      <c r="G5480">
        <v>33</v>
      </c>
      <c r="H5480">
        <v>3</v>
      </c>
      <c r="I5480">
        <v>2</v>
      </c>
      <c r="J5480">
        <v>85</v>
      </c>
      <c r="K5480">
        <v>0</v>
      </c>
      <c r="L5480" t="s">
        <v>147</v>
      </c>
      <c r="M5480" t="s">
        <v>542</v>
      </c>
      <c r="N5480" s="13">
        <v>174732172</v>
      </c>
      <c r="O5480">
        <v>258488</v>
      </c>
      <c r="P5480">
        <v>2024</v>
      </c>
      <c r="Q5480">
        <v>810000598</v>
      </c>
      <c r="R5480" t="s">
        <v>2278</v>
      </c>
      <c r="S5480" s="13">
        <v>174732172</v>
      </c>
      <c r="T5480">
        <v>0</v>
      </c>
      <c r="U5480" t="s">
        <v>4889</v>
      </c>
      <c r="V5480" t="s">
        <v>4890</v>
      </c>
      <c r="W5480">
        <v>5004</v>
      </c>
      <c r="X5480">
        <v>0</v>
      </c>
      <c r="Y5480">
        <v>258029</v>
      </c>
      <c r="Z5480">
        <v>20240628</v>
      </c>
      <c r="AA5480">
        <v>2401300267</v>
      </c>
      <c r="AB5480">
        <v>4</v>
      </c>
      <c r="AC5480" t="s">
        <v>2281</v>
      </c>
      <c r="AD5480" t="s">
        <v>2281</v>
      </c>
      <c r="AE5480">
        <v>13152</v>
      </c>
      <c r="AF5480" t="s">
        <v>4656</v>
      </c>
      <c r="AG5480" t="s">
        <v>71</v>
      </c>
      <c r="AH5480">
        <v>261</v>
      </c>
    </row>
    <row r="5481" spans="1:34" hidden="1" x14ac:dyDescent="0.25">
      <c r="A5481" t="str">
        <f t="shared" si="255"/>
        <v>25 11 1 82 3 3 2 0 2130509015 0 258489</v>
      </c>
      <c r="B5481" t="str">
        <f t="shared" si="256"/>
        <v>25 11 1 82 3 3 2 0 2130509015 0 258275</v>
      </c>
      <c r="C5481" t="str">
        <f t="shared" si="257"/>
        <v>25 11 1 82 3 3 2 0 2130509015 0</v>
      </c>
      <c r="D5481">
        <v>25</v>
      </c>
      <c r="E5481">
        <v>11</v>
      </c>
      <c r="F5481">
        <v>1</v>
      </c>
      <c r="G5481">
        <v>82</v>
      </c>
      <c r="H5481">
        <v>3</v>
      </c>
      <c r="I5481">
        <v>3</v>
      </c>
      <c r="J5481">
        <v>2</v>
      </c>
      <c r="K5481">
        <v>0</v>
      </c>
      <c r="L5481" t="s">
        <v>774</v>
      </c>
      <c r="M5481" t="s">
        <v>147</v>
      </c>
      <c r="N5481" s="13">
        <v>66248.94</v>
      </c>
      <c r="O5481">
        <v>258489</v>
      </c>
      <c r="P5481">
        <v>2024</v>
      </c>
      <c r="Q5481">
        <v>890801063</v>
      </c>
      <c r="R5481" t="s">
        <v>858</v>
      </c>
      <c r="S5481" s="13">
        <v>66248.94</v>
      </c>
      <c r="T5481">
        <v>0</v>
      </c>
      <c r="U5481" t="s">
        <v>4891</v>
      </c>
      <c r="V5481" t="s">
        <v>2342</v>
      </c>
      <c r="W5481">
        <v>5016</v>
      </c>
      <c r="X5481">
        <v>0</v>
      </c>
      <c r="Y5481">
        <v>258275</v>
      </c>
      <c r="Z5481">
        <v>20240628</v>
      </c>
      <c r="AA5481">
        <v>0</v>
      </c>
      <c r="AB5481">
        <v>0</v>
      </c>
      <c r="AC5481" t="s">
        <v>2281</v>
      </c>
      <c r="AD5481" t="s">
        <v>2281</v>
      </c>
      <c r="AE5481">
        <v>25478</v>
      </c>
      <c r="AF5481" t="s">
        <v>4847</v>
      </c>
      <c r="AG5481" t="s">
        <v>663</v>
      </c>
      <c r="AH5481">
        <v>122</v>
      </c>
    </row>
    <row r="5482" spans="1:34" hidden="1" x14ac:dyDescent="0.25">
      <c r="A5482" t="str">
        <f t="shared" si="255"/>
        <v>25 11 1 82 3 3 2 0 2130509015 0 258490</v>
      </c>
      <c r="B5482" t="str">
        <f t="shared" si="256"/>
        <v>25 11 1 82 3 3 2 0 2130509015 0 258276</v>
      </c>
      <c r="C5482" t="str">
        <f t="shared" si="257"/>
        <v>25 11 1 82 3 3 2 0 2130509015 0</v>
      </c>
      <c r="D5482">
        <v>25</v>
      </c>
      <c r="E5482">
        <v>11</v>
      </c>
      <c r="F5482">
        <v>1</v>
      </c>
      <c r="G5482">
        <v>82</v>
      </c>
      <c r="H5482">
        <v>3</v>
      </c>
      <c r="I5482">
        <v>3</v>
      </c>
      <c r="J5482">
        <v>2</v>
      </c>
      <c r="K5482">
        <v>0</v>
      </c>
      <c r="L5482" t="s">
        <v>774</v>
      </c>
      <c r="M5482" t="s">
        <v>147</v>
      </c>
      <c r="N5482" s="13">
        <v>348357322.5</v>
      </c>
      <c r="O5482">
        <v>258490</v>
      </c>
      <c r="P5482">
        <v>2024</v>
      </c>
      <c r="Q5482">
        <v>890801063</v>
      </c>
      <c r="R5482" t="s">
        <v>858</v>
      </c>
      <c r="S5482" s="13">
        <v>348357322.5</v>
      </c>
      <c r="T5482">
        <v>0</v>
      </c>
      <c r="U5482" t="s">
        <v>4892</v>
      </c>
      <c r="V5482" t="s">
        <v>2342</v>
      </c>
      <c r="W5482">
        <v>5016</v>
      </c>
      <c r="X5482">
        <v>0</v>
      </c>
      <c r="Y5482">
        <v>258276</v>
      </c>
      <c r="Z5482">
        <v>20240628</v>
      </c>
      <c r="AA5482">
        <v>0</v>
      </c>
      <c r="AB5482">
        <v>0</v>
      </c>
      <c r="AC5482" t="s">
        <v>2281</v>
      </c>
      <c r="AD5482" t="s">
        <v>2281</v>
      </c>
      <c r="AE5482">
        <v>25478</v>
      </c>
      <c r="AF5482" t="s">
        <v>4847</v>
      </c>
      <c r="AG5482" t="s">
        <v>663</v>
      </c>
      <c r="AH5482">
        <v>122</v>
      </c>
    </row>
    <row r="5483" spans="1:34" hidden="1" x14ac:dyDescent="0.25">
      <c r="A5483" t="str">
        <f t="shared" si="255"/>
        <v>25 11 1 22 3 3 2 0 2130509015 0 258491</v>
      </c>
      <c r="B5483" t="str">
        <f t="shared" si="256"/>
        <v>25 11 1 22 3 3 2 0 2130509015 0 258277</v>
      </c>
      <c r="C5483" t="str">
        <f t="shared" si="257"/>
        <v>25 11 1 22 3 3 2 0 2130509015 0</v>
      </c>
      <c r="D5483">
        <v>25</v>
      </c>
      <c r="E5483">
        <v>11</v>
      </c>
      <c r="F5483">
        <v>1</v>
      </c>
      <c r="G5483">
        <v>22</v>
      </c>
      <c r="H5483">
        <v>3</v>
      </c>
      <c r="I5483">
        <v>3</v>
      </c>
      <c r="J5483">
        <v>2</v>
      </c>
      <c r="K5483">
        <v>0</v>
      </c>
      <c r="L5483" t="s">
        <v>774</v>
      </c>
      <c r="M5483" t="s">
        <v>147</v>
      </c>
      <c r="N5483" s="13">
        <v>125089367.94</v>
      </c>
      <c r="O5483">
        <v>258491</v>
      </c>
      <c r="P5483">
        <v>2024</v>
      </c>
      <c r="Q5483">
        <v>899999063</v>
      </c>
      <c r="R5483" t="s">
        <v>1607</v>
      </c>
      <c r="S5483" s="13">
        <v>125089367.94</v>
      </c>
      <c r="T5483">
        <v>0</v>
      </c>
      <c r="U5483" t="s">
        <v>4892</v>
      </c>
      <c r="V5483" t="s">
        <v>2342</v>
      </c>
      <c r="W5483">
        <v>5016</v>
      </c>
      <c r="X5483">
        <v>0</v>
      </c>
      <c r="Y5483">
        <v>258277</v>
      </c>
      <c r="Z5483">
        <v>20240628</v>
      </c>
      <c r="AA5483">
        <v>0</v>
      </c>
      <c r="AB5483">
        <v>0</v>
      </c>
      <c r="AC5483" t="s">
        <v>2281</v>
      </c>
      <c r="AD5483" t="s">
        <v>2281</v>
      </c>
      <c r="AE5483">
        <v>11221</v>
      </c>
      <c r="AF5483" t="s">
        <v>4847</v>
      </c>
      <c r="AG5483" t="s">
        <v>79</v>
      </c>
      <c r="AH5483">
        <v>122</v>
      </c>
    </row>
    <row r="5484" spans="1:34" hidden="1" x14ac:dyDescent="0.25">
      <c r="A5484" t="str">
        <f t="shared" si="255"/>
        <v>25 11 1 82 3 3 2 0 2130509015 0 258492</v>
      </c>
      <c r="B5484" t="str">
        <f t="shared" si="256"/>
        <v>25 11 1 82 3 3 2 0 2130509015 0 258277</v>
      </c>
      <c r="C5484" t="str">
        <f t="shared" si="257"/>
        <v>25 11 1 82 3 3 2 0 2130509015 0</v>
      </c>
      <c r="D5484">
        <v>25</v>
      </c>
      <c r="E5484">
        <v>11</v>
      </c>
      <c r="F5484">
        <v>1</v>
      </c>
      <c r="G5484">
        <v>82</v>
      </c>
      <c r="H5484">
        <v>3</v>
      </c>
      <c r="I5484">
        <v>3</v>
      </c>
      <c r="J5484">
        <v>2</v>
      </c>
      <c r="K5484">
        <v>0</v>
      </c>
      <c r="L5484" t="s">
        <v>774</v>
      </c>
      <c r="M5484" t="s">
        <v>147</v>
      </c>
      <c r="N5484" s="13">
        <v>223267954.56</v>
      </c>
      <c r="O5484">
        <v>258492</v>
      </c>
      <c r="P5484">
        <v>2024</v>
      </c>
      <c r="Q5484">
        <v>899999063</v>
      </c>
      <c r="R5484" t="s">
        <v>1607</v>
      </c>
      <c r="S5484" s="13">
        <v>223267954.56</v>
      </c>
      <c r="T5484">
        <v>0</v>
      </c>
      <c r="U5484" t="s">
        <v>4892</v>
      </c>
      <c r="V5484" t="s">
        <v>2342</v>
      </c>
      <c r="W5484">
        <v>5016</v>
      </c>
      <c r="X5484">
        <v>0</v>
      </c>
      <c r="Y5484">
        <v>258277</v>
      </c>
      <c r="Z5484">
        <v>20240628</v>
      </c>
      <c r="AA5484">
        <v>0</v>
      </c>
      <c r="AB5484">
        <v>0</v>
      </c>
      <c r="AC5484" t="s">
        <v>2281</v>
      </c>
      <c r="AD5484" t="s">
        <v>2281</v>
      </c>
      <c r="AE5484">
        <v>25478</v>
      </c>
      <c r="AF5484" t="s">
        <v>4847</v>
      </c>
      <c r="AG5484" t="s">
        <v>663</v>
      </c>
      <c r="AH5484">
        <v>122</v>
      </c>
    </row>
    <row r="5485" spans="1:34" hidden="1" x14ac:dyDescent="0.25">
      <c r="A5485" t="str">
        <f t="shared" si="255"/>
        <v>25 1 2 11 1 1 2 0 22202020020203 0 258493</v>
      </c>
      <c r="B5485" t="str">
        <f t="shared" si="256"/>
        <v>25 1 2 11 1 1 2 0 22202020020203 0 258315</v>
      </c>
      <c r="C5485" t="str">
        <f t="shared" si="257"/>
        <v>25 1 2 11 1 1 2 0 22202020020203 0</v>
      </c>
      <c r="D5485">
        <v>25</v>
      </c>
      <c r="E5485">
        <v>1</v>
      </c>
      <c r="F5485">
        <v>2</v>
      </c>
      <c r="G5485">
        <v>11</v>
      </c>
      <c r="H5485">
        <v>1</v>
      </c>
      <c r="I5485">
        <v>1</v>
      </c>
      <c r="J5485">
        <v>2</v>
      </c>
      <c r="K5485">
        <v>0</v>
      </c>
      <c r="L5485" t="s">
        <v>762</v>
      </c>
      <c r="M5485" t="s">
        <v>147</v>
      </c>
      <c r="N5485" s="13">
        <v>1054720333</v>
      </c>
      <c r="O5485">
        <v>258493</v>
      </c>
      <c r="P5485">
        <v>2024</v>
      </c>
      <c r="Q5485">
        <v>890903938</v>
      </c>
      <c r="R5485" t="s">
        <v>1504</v>
      </c>
      <c r="S5485" s="13">
        <v>1054720333</v>
      </c>
      <c r="T5485">
        <v>0</v>
      </c>
      <c r="U5485" t="s">
        <v>4893</v>
      </c>
      <c r="V5485" t="s">
        <v>2342</v>
      </c>
      <c r="W5485">
        <v>5016</v>
      </c>
      <c r="X5485">
        <v>0</v>
      </c>
      <c r="Y5485">
        <v>258315</v>
      </c>
      <c r="Z5485">
        <v>20240628</v>
      </c>
      <c r="AA5485">
        <v>126</v>
      </c>
      <c r="AB5485">
        <v>0</v>
      </c>
      <c r="AC5485" t="s">
        <v>4404</v>
      </c>
      <c r="AD5485" t="s">
        <v>4405</v>
      </c>
      <c r="AE5485">
        <v>11101</v>
      </c>
      <c r="AF5485" t="s">
        <v>2281</v>
      </c>
      <c r="AG5485" t="s">
        <v>549</v>
      </c>
      <c r="AH5485">
        <v>211</v>
      </c>
    </row>
    <row r="5486" spans="1:34" hidden="1" x14ac:dyDescent="0.25">
      <c r="A5486" t="str">
        <f t="shared" si="255"/>
        <v>25 1 2 33 1 2 1 0 222010200203 0 258494</v>
      </c>
      <c r="B5486" t="str">
        <f t="shared" si="256"/>
        <v>25 1 2 33 1 2 1 0 222010200203 0 258313</v>
      </c>
      <c r="C5486" t="str">
        <f t="shared" si="257"/>
        <v>25 1 2 33 1 2 1 0 222010200203 0</v>
      </c>
      <c r="D5486">
        <v>25</v>
      </c>
      <c r="E5486">
        <v>1</v>
      </c>
      <c r="F5486">
        <v>2</v>
      </c>
      <c r="G5486">
        <v>33</v>
      </c>
      <c r="H5486">
        <v>1</v>
      </c>
      <c r="I5486">
        <v>2</v>
      </c>
      <c r="J5486">
        <v>1</v>
      </c>
      <c r="K5486">
        <v>0</v>
      </c>
      <c r="L5486" t="s">
        <v>763</v>
      </c>
      <c r="M5486" t="s">
        <v>147</v>
      </c>
      <c r="N5486" s="13">
        <v>276692708</v>
      </c>
      <c r="O5486">
        <v>258494</v>
      </c>
      <c r="P5486">
        <v>2024</v>
      </c>
      <c r="Q5486">
        <v>890801059</v>
      </c>
      <c r="R5486" t="s">
        <v>1185</v>
      </c>
      <c r="S5486" s="13">
        <v>276692708</v>
      </c>
      <c r="T5486">
        <v>0</v>
      </c>
      <c r="U5486" t="s">
        <v>4894</v>
      </c>
      <c r="V5486" t="s">
        <v>2342</v>
      </c>
      <c r="W5486">
        <v>5016</v>
      </c>
      <c r="X5486">
        <v>0</v>
      </c>
      <c r="Y5486">
        <v>258313</v>
      </c>
      <c r="Z5486">
        <v>20240628</v>
      </c>
      <c r="AA5486">
        <v>116</v>
      </c>
      <c r="AB5486">
        <v>0</v>
      </c>
      <c r="AC5486" t="s">
        <v>4400</v>
      </c>
      <c r="AD5486" t="s">
        <v>4401</v>
      </c>
      <c r="AE5486">
        <v>13160</v>
      </c>
      <c r="AF5486" t="s">
        <v>2538</v>
      </c>
      <c r="AG5486" t="s">
        <v>68</v>
      </c>
      <c r="AH5486">
        <v>211</v>
      </c>
    </row>
    <row r="5487" spans="1:34" hidden="1" x14ac:dyDescent="0.25">
      <c r="A5487" t="str">
        <f t="shared" si="255"/>
        <v>25 1 2 33 1 2 2 0 222020200203 0 258495</v>
      </c>
      <c r="B5487" t="str">
        <f t="shared" si="256"/>
        <v>25 1 2 33 1 2 2 0 222020200203 0 258314</v>
      </c>
      <c r="C5487" t="str">
        <f t="shared" si="257"/>
        <v>25 1 2 33 1 2 2 0 222020200203 0</v>
      </c>
      <c r="D5487">
        <v>25</v>
      </c>
      <c r="E5487">
        <v>1</v>
      </c>
      <c r="F5487">
        <v>2</v>
      </c>
      <c r="G5487">
        <v>33</v>
      </c>
      <c r="H5487">
        <v>1</v>
      </c>
      <c r="I5487">
        <v>2</v>
      </c>
      <c r="J5487">
        <v>2</v>
      </c>
      <c r="K5487">
        <v>0</v>
      </c>
      <c r="L5487" t="s">
        <v>764</v>
      </c>
      <c r="M5487" t="s">
        <v>147</v>
      </c>
      <c r="N5487" s="13">
        <v>66841163</v>
      </c>
      <c r="O5487">
        <v>258495</v>
      </c>
      <c r="P5487">
        <v>2024</v>
      </c>
      <c r="Q5487">
        <v>890801059</v>
      </c>
      <c r="R5487" t="s">
        <v>1185</v>
      </c>
      <c r="S5487" s="13">
        <v>66841163</v>
      </c>
      <c r="T5487">
        <v>0</v>
      </c>
      <c r="U5487" t="s">
        <v>4895</v>
      </c>
      <c r="V5487" t="s">
        <v>2342</v>
      </c>
      <c r="W5487">
        <v>5016</v>
      </c>
      <c r="X5487">
        <v>0</v>
      </c>
      <c r="Y5487">
        <v>258314</v>
      </c>
      <c r="Z5487">
        <v>20240628</v>
      </c>
      <c r="AA5487">
        <v>116</v>
      </c>
      <c r="AB5487">
        <v>0</v>
      </c>
      <c r="AC5487" t="s">
        <v>4400</v>
      </c>
      <c r="AD5487" t="s">
        <v>4401</v>
      </c>
      <c r="AE5487">
        <v>13160</v>
      </c>
      <c r="AF5487" t="s">
        <v>2538</v>
      </c>
      <c r="AG5487" t="s">
        <v>68</v>
      </c>
      <c r="AH5487">
        <v>211</v>
      </c>
    </row>
    <row r="5488" spans="1:34" hidden="1" x14ac:dyDescent="0.25">
      <c r="A5488" t="str">
        <f t="shared" si="255"/>
        <v>25 1 3 11 5 2 18 0 0 4599002 258496</v>
      </c>
      <c r="B5488" t="str">
        <f t="shared" si="256"/>
        <v>25 1 3 11 5 2 18 0 0 4599002 258057</v>
      </c>
      <c r="C5488" t="str">
        <f t="shared" si="257"/>
        <v>25 1 3 11 5 2 18 0 0 4599002</v>
      </c>
      <c r="D5488">
        <v>25</v>
      </c>
      <c r="E5488">
        <v>1</v>
      </c>
      <c r="F5488">
        <v>3</v>
      </c>
      <c r="G5488">
        <v>11</v>
      </c>
      <c r="H5488">
        <v>5</v>
      </c>
      <c r="I5488">
        <v>2</v>
      </c>
      <c r="J5488">
        <v>18</v>
      </c>
      <c r="K5488">
        <v>0</v>
      </c>
      <c r="L5488" t="s">
        <v>147</v>
      </c>
      <c r="M5488" t="s">
        <v>178</v>
      </c>
      <c r="N5488" s="13">
        <v>20368543</v>
      </c>
      <c r="O5488">
        <v>258496</v>
      </c>
      <c r="P5488">
        <v>2024</v>
      </c>
      <c r="Q5488">
        <v>890807724</v>
      </c>
      <c r="R5488" t="s">
        <v>822</v>
      </c>
      <c r="S5488" s="13">
        <v>20368543</v>
      </c>
      <c r="T5488">
        <v>0</v>
      </c>
      <c r="U5488" t="s">
        <v>2339</v>
      </c>
      <c r="V5488" t="s">
        <v>2362</v>
      </c>
      <c r="W5488">
        <v>5016</v>
      </c>
      <c r="X5488">
        <v>0</v>
      </c>
      <c r="Y5488">
        <v>258057</v>
      </c>
      <c r="Z5488">
        <v>20240628</v>
      </c>
      <c r="AA5488">
        <v>2402190350</v>
      </c>
      <c r="AB5488">
        <v>2</v>
      </c>
      <c r="AC5488" t="s">
        <v>2281</v>
      </c>
      <c r="AD5488" t="s">
        <v>2281</v>
      </c>
      <c r="AE5488">
        <v>21101</v>
      </c>
      <c r="AF5488" t="s">
        <v>2281</v>
      </c>
      <c r="AG5488" t="s">
        <v>8138</v>
      </c>
      <c r="AH5488">
        <v>252</v>
      </c>
    </row>
    <row r="5489" spans="1:34" hidden="1" x14ac:dyDescent="0.25">
      <c r="A5489" t="str">
        <f t="shared" si="255"/>
        <v>25 1 3 11 5 2 18 0 0 4599002 258497</v>
      </c>
      <c r="B5489" t="str">
        <f t="shared" si="256"/>
        <v>25 1 3 11 5 2 18 0 0 4599002 258110</v>
      </c>
      <c r="C5489" t="str">
        <f t="shared" si="257"/>
        <v>25 1 3 11 5 2 18 0 0 4599002</v>
      </c>
      <c r="D5489">
        <v>25</v>
      </c>
      <c r="E5489">
        <v>1</v>
      </c>
      <c r="F5489">
        <v>3</v>
      </c>
      <c r="G5489">
        <v>11</v>
      </c>
      <c r="H5489">
        <v>5</v>
      </c>
      <c r="I5489">
        <v>2</v>
      </c>
      <c r="J5489">
        <v>18</v>
      </c>
      <c r="K5489">
        <v>0</v>
      </c>
      <c r="L5489" t="s">
        <v>147</v>
      </c>
      <c r="M5489" t="s">
        <v>178</v>
      </c>
      <c r="N5489" s="13">
        <v>1921000</v>
      </c>
      <c r="O5489">
        <v>258497</v>
      </c>
      <c r="P5489">
        <v>2024</v>
      </c>
      <c r="Q5489">
        <v>24339770</v>
      </c>
      <c r="R5489" t="s">
        <v>1539</v>
      </c>
      <c r="S5489" s="13">
        <v>1921000</v>
      </c>
      <c r="T5489">
        <v>0</v>
      </c>
      <c r="U5489" t="s">
        <v>4896</v>
      </c>
      <c r="V5489" t="s">
        <v>2295</v>
      </c>
      <c r="W5489">
        <v>5004</v>
      </c>
      <c r="X5489">
        <v>0</v>
      </c>
      <c r="Y5489">
        <v>258110</v>
      </c>
      <c r="Z5489">
        <v>20240628</v>
      </c>
      <c r="AA5489">
        <v>2403070434</v>
      </c>
      <c r="AB5489">
        <v>199</v>
      </c>
      <c r="AC5489" t="s">
        <v>2281</v>
      </c>
      <c r="AD5489" t="s">
        <v>2281</v>
      </c>
      <c r="AE5489">
        <v>21101</v>
      </c>
      <c r="AF5489" t="s">
        <v>2281</v>
      </c>
      <c r="AG5489" t="s">
        <v>8138</v>
      </c>
      <c r="AH5489">
        <v>260</v>
      </c>
    </row>
    <row r="5490" spans="1:34" hidden="1" x14ac:dyDescent="0.25">
      <c r="A5490" t="str">
        <f t="shared" si="255"/>
        <v>25 11 1 11 3 3 30 0 2131301001 0 258498</v>
      </c>
      <c r="B5490" t="str">
        <f t="shared" si="256"/>
        <v>25 11 1 11 3 3 30 0 2131301001 0 258316</v>
      </c>
      <c r="C5490" t="str">
        <f t="shared" si="257"/>
        <v>25 11 1 11 3 3 30 0 2131301001 0</v>
      </c>
      <c r="D5490">
        <v>25</v>
      </c>
      <c r="E5490">
        <v>11</v>
      </c>
      <c r="F5490">
        <v>1</v>
      </c>
      <c r="G5490">
        <v>11</v>
      </c>
      <c r="H5490">
        <v>3</v>
      </c>
      <c r="I5490">
        <v>3</v>
      </c>
      <c r="J5490">
        <v>30</v>
      </c>
      <c r="K5490">
        <v>0</v>
      </c>
      <c r="L5490" t="s">
        <v>745</v>
      </c>
      <c r="M5490" t="s">
        <v>147</v>
      </c>
      <c r="N5490" s="13">
        <v>130000000</v>
      </c>
      <c r="O5490">
        <v>258498</v>
      </c>
      <c r="P5490">
        <v>2024</v>
      </c>
      <c r="Q5490">
        <v>30332906</v>
      </c>
      <c r="R5490" t="s">
        <v>1587</v>
      </c>
      <c r="S5490" s="13">
        <v>130000000</v>
      </c>
      <c r="T5490">
        <v>0</v>
      </c>
      <c r="U5490" t="s">
        <v>4897</v>
      </c>
      <c r="V5490" t="s">
        <v>2342</v>
      </c>
      <c r="W5490">
        <v>5016</v>
      </c>
      <c r="X5490">
        <v>0</v>
      </c>
      <c r="Y5490">
        <v>258316</v>
      </c>
      <c r="Z5490">
        <v>20240628</v>
      </c>
      <c r="AA5490">
        <v>0</v>
      </c>
      <c r="AB5490">
        <v>0</v>
      </c>
      <c r="AC5490" t="s">
        <v>2281</v>
      </c>
      <c r="AD5490" t="s">
        <v>2281</v>
      </c>
      <c r="AE5490">
        <v>11101</v>
      </c>
      <c r="AF5490" t="s">
        <v>2281</v>
      </c>
      <c r="AG5490" t="s">
        <v>549</v>
      </c>
      <c r="AH5490">
        <v>122</v>
      </c>
    </row>
    <row r="5491" spans="1:34" hidden="1" x14ac:dyDescent="0.25">
      <c r="A5491" t="str">
        <f t="shared" si="255"/>
        <v>25 11 1 11 3 3 30 0 2131301001 0 258499</v>
      </c>
      <c r="B5491" t="str">
        <f t="shared" si="256"/>
        <v>25 11 1 11 3 3 30 0 2131301001 0 258317</v>
      </c>
      <c r="C5491" t="str">
        <f t="shared" si="257"/>
        <v>25 11 1 11 3 3 30 0 2131301001 0</v>
      </c>
      <c r="D5491">
        <v>25</v>
      </c>
      <c r="E5491">
        <v>11</v>
      </c>
      <c r="F5491">
        <v>1</v>
      </c>
      <c r="G5491">
        <v>11</v>
      </c>
      <c r="H5491">
        <v>3</v>
      </c>
      <c r="I5491">
        <v>3</v>
      </c>
      <c r="J5491">
        <v>30</v>
      </c>
      <c r="K5491">
        <v>0</v>
      </c>
      <c r="L5491" t="s">
        <v>745</v>
      </c>
      <c r="M5491" t="s">
        <v>147</v>
      </c>
      <c r="N5491" s="13">
        <v>65000000</v>
      </c>
      <c r="O5491">
        <v>258499</v>
      </c>
      <c r="P5491">
        <v>2024</v>
      </c>
      <c r="Q5491">
        <v>1053812595</v>
      </c>
      <c r="R5491" t="s">
        <v>1588</v>
      </c>
      <c r="S5491" s="13">
        <v>65000000</v>
      </c>
      <c r="T5491">
        <v>0</v>
      </c>
      <c r="U5491" t="s">
        <v>4898</v>
      </c>
      <c r="V5491" t="s">
        <v>2342</v>
      </c>
      <c r="W5491">
        <v>5016</v>
      </c>
      <c r="X5491">
        <v>0</v>
      </c>
      <c r="Y5491">
        <v>258317</v>
      </c>
      <c r="Z5491">
        <v>20240628</v>
      </c>
      <c r="AA5491">
        <v>0</v>
      </c>
      <c r="AB5491">
        <v>0</v>
      </c>
      <c r="AC5491" t="s">
        <v>2281</v>
      </c>
      <c r="AD5491" t="s">
        <v>2281</v>
      </c>
      <c r="AE5491">
        <v>11101</v>
      </c>
      <c r="AF5491" t="s">
        <v>2281</v>
      </c>
      <c r="AG5491" t="s">
        <v>549</v>
      </c>
      <c r="AH5491">
        <v>122</v>
      </c>
    </row>
    <row r="5492" spans="1:34" hidden="1" x14ac:dyDescent="0.25">
      <c r="A5492" t="str">
        <f t="shared" si="255"/>
        <v>25 11 1 11 3 3 30 0 2131301001 0 258500</v>
      </c>
      <c r="B5492" t="str">
        <f t="shared" si="256"/>
        <v>25 11 1 11 3 3 30 0 2131301001 0 258318</v>
      </c>
      <c r="C5492" t="str">
        <f t="shared" si="257"/>
        <v>25 11 1 11 3 3 30 0 2131301001 0</v>
      </c>
      <c r="D5492">
        <v>25</v>
      </c>
      <c r="E5492">
        <v>11</v>
      </c>
      <c r="F5492">
        <v>1</v>
      </c>
      <c r="G5492">
        <v>11</v>
      </c>
      <c r="H5492">
        <v>3</v>
      </c>
      <c r="I5492">
        <v>3</v>
      </c>
      <c r="J5492">
        <v>30</v>
      </c>
      <c r="K5492">
        <v>0</v>
      </c>
      <c r="L5492" t="s">
        <v>745</v>
      </c>
      <c r="M5492" t="s">
        <v>147</v>
      </c>
      <c r="N5492" s="13">
        <v>97500000</v>
      </c>
      <c r="O5492">
        <v>258500</v>
      </c>
      <c r="P5492">
        <v>2024</v>
      </c>
      <c r="Q5492">
        <v>1053809271</v>
      </c>
      <c r="R5492" t="s">
        <v>1589</v>
      </c>
      <c r="S5492" s="13">
        <v>97500000</v>
      </c>
      <c r="T5492">
        <v>0</v>
      </c>
      <c r="U5492" t="s">
        <v>4899</v>
      </c>
      <c r="V5492" t="s">
        <v>2342</v>
      </c>
      <c r="W5492">
        <v>5016</v>
      </c>
      <c r="X5492">
        <v>0</v>
      </c>
      <c r="Y5492">
        <v>258318</v>
      </c>
      <c r="Z5492">
        <v>20240628</v>
      </c>
      <c r="AA5492">
        <v>0</v>
      </c>
      <c r="AB5492">
        <v>0</v>
      </c>
      <c r="AC5492" t="s">
        <v>2281</v>
      </c>
      <c r="AD5492" t="s">
        <v>2281</v>
      </c>
      <c r="AE5492">
        <v>11101</v>
      </c>
      <c r="AF5492" t="s">
        <v>2281</v>
      </c>
      <c r="AG5492" t="s">
        <v>549</v>
      </c>
      <c r="AH5492">
        <v>122</v>
      </c>
    </row>
    <row r="5493" spans="1:34" hidden="1" x14ac:dyDescent="0.25">
      <c r="A5493" t="str">
        <f t="shared" si="255"/>
        <v>25 11 1 11 3 3 30 0 2131301001 0 258501</v>
      </c>
      <c r="B5493" t="str">
        <f t="shared" si="256"/>
        <v>25 11 1 11 3 3 30 0 2131301001 0 258319</v>
      </c>
      <c r="C5493" t="str">
        <f t="shared" si="257"/>
        <v>25 11 1 11 3 3 30 0 2131301001 0</v>
      </c>
      <c r="D5493">
        <v>25</v>
      </c>
      <c r="E5493">
        <v>11</v>
      </c>
      <c r="F5493">
        <v>1</v>
      </c>
      <c r="G5493">
        <v>11</v>
      </c>
      <c r="H5493">
        <v>3</v>
      </c>
      <c r="I5493">
        <v>3</v>
      </c>
      <c r="J5493">
        <v>30</v>
      </c>
      <c r="K5493">
        <v>0</v>
      </c>
      <c r="L5493" t="s">
        <v>745</v>
      </c>
      <c r="M5493" t="s">
        <v>147</v>
      </c>
      <c r="N5493" s="13">
        <v>97500000</v>
      </c>
      <c r="O5493">
        <v>258501</v>
      </c>
      <c r="P5493">
        <v>2024</v>
      </c>
      <c r="Q5493">
        <v>1053801057</v>
      </c>
      <c r="R5493" t="s">
        <v>1590</v>
      </c>
      <c r="S5493" s="13">
        <v>97500000</v>
      </c>
      <c r="T5493">
        <v>0</v>
      </c>
      <c r="U5493" t="s">
        <v>4900</v>
      </c>
      <c r="V5493" t="s">
        <v>2342</v>
      </c>
      <c r="W5493">
        <v>5016</v>
      </c>
      <c r="X5493">
        <v>0</v>
      </c>
      <c r="Y5493">
        <v>258319</v>
      </c>
      <c r="Z5493">
        <v>20240628</v>
      </c>
      <c r="AA5493">
        <v>0</v>
      </c>
      <c r="AB5493">
        <v>0</v>
      </c>
      <c r="AC5493" t="s">
        <v>2281</v>
      </c>
      <c r="AD5493" t="s">
        <v>2281</v>
      </c>
      <c r="AE5493">
        <v>11101</v>
      </c>
      <c r="AF5493" t="s">
        <v>2281</v>
      </c>
      <c r="AG5493" t="s">
        <v>549</v>
      </c>
      <c r="AH5493">
        <v>122</v>
      </c>
    </row>
    <row r="5494" spans="1:34" hidden="1" x14ac:dyDescent="0.25">
      <c r="A5494" t="str">
        <f t="shared" si="255"/>
        <v>25 11 1 11 3 1 3 0 2110103006 0 258502</v>
      </c>
      <c r="B5494" t="str">
        <f t="shared" si="256"/>
        <v>25 11 1 11 3 1 3 0 2110103006 0 258320</v>
      </c>
      <c r="C5494" t="str">
        <f t="shared" si="257"/>
        <v>25 11 1 11 3 1 3 0 2110103006 0</v>
      </c>
      <c r="D5494">
        <v>25</v>
      </c>
      <c r="E5494">
        <v>11</v>
      </c>
      <c r="F5494">
        <v>1</v>
      </c>
      <c r="G5494">
        <v>11</v>
      </c>
      <c r="H5494">
        <v>3</v>
      </c>
      <c r="I5494">
        <v>1</v>
      </c>
      <c r="J5494">
        <v>3</v>
      </c>
      <c r="K5494">
        <v>0</v>
      </c>
      <c r="L5494" t="s">
        <v>768</v>
      </c>
      <c r="M5494" t="s">
        <v>147</v>
      </c>
      <c r="N5494" s="13">
        <v>128337573</v>
      </c>
      <c r="O5494">
        <v>258502</v>
      </c>
      <c r="P5494">
        <v>2024</v>
      </c>
      <c r="Q5494">
        <v>810005966</v>
      </c>
      <c r="R5494" t="s">
        <v>1562</v>
      </c>
      <c r="S5494" s="13">
        <v>128337573</v>
      </c>
      <c r="T5494">
        <v>0</v>
      </c>
      <c r="U5494" t="s">
        <v>4901</v>
      </c>
      <c r="V5494" t="s">
        <v>2342</v>
      </c>
      <c r="W5494">
        <v>5002</v>
      </c>
      <c r="X5494">
        <v>0</v>
      </c>
      <c r="Y5494">
        <v>258320</v>
      </c>
      <c r="Z5494">
        <v>20240628</v>
      </c>
      <c r="AA5494">
        <v>0</v>
      </c>
      <c r="AB5494">
        <v>0</v>
      </c>
      <c r="AC5494" t="s">
        <v>2281</v>
      </c>
      <c r="AD5494" t="s">
        <v>2281</v>
      </c>
      <c r="AE5494">
        <v>11101</v>
      </c>
      <c r="AF5494" t="s">
        <v>2281</v>
      </c>
      <c r="AG5494" t="s">
        <v>549</v>
      </c>
      <c r="AH5494">
        <v>122</v>
      </c>
    </row>
    <row r="5495" spans="1:34" hidden="1" x14ac:dyDescent="0.25">
      <c r="A5495" t="str">
        <f t="shared" si="255"/>
        <v>25 11 1 11 2 1 22 0 2120202008 0 258503</v>
      </c>
      <c r="B5495" t="str">
        <f t="shared" si="256"/>
        <v>25 11 1 11 2 1 22 0 2120202008 0 258213</v>
      </c>
      <c r="C5495" t="str">
        <f t="shared" si="257"/>
        <v>25 11 1 11 2 1 22 0 2120202008 0</v>
      </c>
      <c r="D5495">
        <v>25</v>
      </c>
      <c r="E5495">
        <v>11</v>
      </c>
      <c r="F5495">
        <v>1</v>
      </c>
      <c r="G5495">
        <v>11</v>
      </c>
      <c r="H5495">
        <v>2</v>
      </c>
      <c r="I5495">
        <v>1</v>
      </c>
      <c r="J5495">
        <v>22</v>
      </c>
      <c r="K5495">
        <v>0</v>
      </c>
      <c r="L5495" t="s">
        <v>755</v>
      </c>
      <c r="M5495" t="s">
        <v>147</v>
      </c>
      <c r="N5495" s="13">
        <v>242911816</v>
      </c>
      <c r="O5495">
        <v>258503</v>
      </c>
      <c r="P5495">
        <v>2024</v>
      </c>
      <c r="Q5495">
        <v>800028582</v>
      </c>
      <c r="R5495" t="s">
        <v>833</v>
      </c>
      <c r="S5495" s="13">
        <v>242911816</v>
      </c>
      <c r="T5495">
        <v>0</v>
      </c>
      <c r="U5495" t="s">
        <v>2411</v>
      </c>
      <c r="V5495" t="s">
        <v>4902</v>
      </c>
      <c r="W5495">
        <v>5004</v>
      </c>
      <c r="X5495">
        <v>0</v>
      </c>
      <c r="Y5495">
        <v>258213</v>
      </c>
      <c r="Z5495">
        <v>20240708</v>
      </c>
      <c r="AA5495">
        <v>2405020606</v>
      </c>
      <c r="AB5495">
        <v>2</v>
      </c>
      <c r="AC5495" t="s">
        <v>2281</v>
      </c>
      <c r="AD5495" t="s">
        <v>2281</v>
      </c>
      <c r="AE5495">
        <v>11101</v>
      </c>
      <c r="AF5495" t="s">
        <v>2281</v>
      </c>
      <c r="AG5495" t="s">
        <v>549</v>
      </c>
      <c r="AH5495">
        <v>121</v>
      </c>
    </row>
    <row r="5496" spans="1:34" hidden="1" x14ac:dyDescent="0.25">
      <c r="A5496" t="str">
        <f t="shared" si="255"/>
        <v>25 1 3 11 5 2 18 0 0 4599002 258504</v>
      </c>
      <c r="B5496" t="str">
        <f t="shared" si="256"/>
        <v>25 1 3 11 5 2 18 0 0 4599002 258117</v>
      </c>
      <c r="C5496" t="str">
        <f t="shared" si="257"/>
        <v>25 1 3 11 5 2 18 0 0 4599002</v>
      </c>
      <c r="D5496">
        <v>25</v>
      </c>
      <c r="E5496">
        <v>1</v>
      </c>
      <c r="F5496">
        <v>3</v>
      </c>
      <c r="G5496">
        <v>11</v>
      </c>
      <c r="H5496">
        <v>5</v>
      </c>
      <c r="I5496">
        <v>2</v>
      </c>
      <c r="J5496">
        <v>18</v>
      </c>
      <c r="K5496">
        <v>0</v>
      </c>
      <c r="L5496" t="s">
        <v>147</v>
      </c>
      <c r="M5496" t="s">
        <v>178</v>
      </c>
      <c r="N5496" s="13">
        <v>6458700</v>
      </c>
      <c r="O5496">
        <v>258504</v>
      </c>
      <c r="P5496">
        <v>2024</v>
      </c>
      <c r="Q5496">
        <v>900319291</v>
      </c>
      <c r="R5496" t="s">
        <v>785</v>
      </c>
      <c r="S5496" s="13">
        <v>6458700</v>
      </c>
      <c r="T5496">
        <v>0</v>
      </c>
      <c r="U5496" t="s">
        <v>4903</v>
      </c>
      <c r="V5496" t="s">
        <v>2342</v>
      </c>
      <c r="W5496">
        <v>5011</v>
      </c>
      <c r="X5496">
        <v>0</v>
      </c>
      <c r="Y5496">
        <v>258117</v>
      </c>
      <c r="Z5496">
        <v>20240708</v>
      </c>
      <c r="AA5496">
        <v>2024061070</v>
      </c>
      <c r="AB5496">
        <v>0</v>
      </c>
      <c r="AC5496" t="s">
        <v>2281</v>
      </c>
      <c r="AD5496" t="s">
        <v>2281</v>
      </c>
      <c r="AE5496">
        <v>21101</v>
      </c>
      <c r="AF5496" t="s">
        <v>2281</v>
      </c>
      <c r="AG5496" t="s">
        <v>8138</v>
      </c>
      <c r="AH5496">
        <v>100</v>
      </c>
    </row>
    <row r="5497" spans="1:34" hidden="1" x14ac:dyDescent="0.25">
      <c r="A5497" t="str">
        <f t="shared" si="255"/>
        <v>25 1 3 11 5 2 18 0 0 4599002 258505</v>
      </c>
      <c r="B5497" t="str">
        <f t="shared" si="256"/>
        <v>25 1 3 11 5 2 18 0 0 4599002 258112</v>
      </c>
      <c r="C5497" t="str">
        <f t="shared" si="257"/>
        <v>25 1 3 11 5 2 18 0 0 4599002</v>
      </c>
      <c r="D5497">
        <v>25</v>
      </c>
      <c r="E5497">
        <v>1</v>
      </c>
      <c r="F5497">
        <v>3</v>
      </c>
      <c r="G5497">
        <v>11</v>
      </c>
      <c r="H5497">
        <v>5</v>
      </c>
      <c r="I5497">
        <v>2</v>
      </c>
      <c r="J5497">
        <v>18</v>
      </c>
      <c r="K5497">
        <v>0</v>
      </c>
      <c r="L5497" t="s">
        <v>147</v>
      </c>
      <c r="M5497" t="s">
        <v>178</v>
      </c>
      <c r="N5497" s="13">
        <v>1606140</v>
      </c>
      <c r="O5497">
        <v>258505</v>
      </c>
      <c r="P5497">
        <v>2024</v>
      </c>
      <c r="Q5497">
        <v>900319291</v>
      </c>
      <c r="R5497" t="s">
        <v>785</v>
      </c>
      <c r="S5497" s="13">
        <v>1606140</v>
      </c>
      <c r="T5497">
        <v>0</v>
      </c>
      <c r="U5497" t="s">
        <v>4904</v>
      </c>
      <c r="V5497" t="s">
        <v>2342</v>
      </c>
      <c r="W5497">
        <v>5011</v>
      </c>
      <c r="X5497">
        <v>0</v>
      </c>
      <c r="Y5497">
        <v>258112</v>
      </c>
      <c r="Z5497">
        <v>20240708</v>
      </c>
      <c r="AA5497">
        <v>2024061070</v>
      </c>
      <c r="AB5497">
        <v>0</v>
      </c>
      <c r="AC5497" t="s">
        <v>2281</v>
      </c>
      <c r="AD5497" t="s">
        <v>2281</v>
      </c>
      <c r="AE5497">
        <v>21101</v>
      </c>
      <c r="AF5497" t="s">
        <v>2281</v>
      </c>
      <c r="AG5497" t="s">
        <v>8138</v>
      </c>
      <c r="AH5497">
        <v>100</v>
      </c>
    </row>
    <row r="5498" spans="1:34" hidden="1" x14ac:dyDescent="0.25">
      <c r="A5498" t="str">
        <f t="shared" si="255"/>
        <v>25 11 1 11 3 1 1 0 2180401 0 258508</v>
      </c>
      <c r="B5498" t="str">
        <f t="shared" si="256"/>
        <v>25 11 1 11 3 1 1 0 2180401 0 258321</v>
      </c>
      <c r="C5498" t="str">
        <f t="shared" si="257"/>
        <v>25 11 1 11 3 1 1 0 2180401 0</v>
      </c>
      <c r="D5498">
        <v>25</v>
      </c>
      <c r="E5498">
        <v>11</v>
      </c>
      <c r="F5498">
        <v>1</v>
      </c>
      <c r="G5498">
        <v>11</v>
      </c>
      <c r="H5498">
        <v>3</v>
      </c>
      <c r="I5498">
        <v>1</v>
      </c>
      <c r="J5498">
        <v>1</v>
      </c>
      <c r="K5498">
        <v>0</v>
      </c>
      <c r="L5498" t="s">
        <v>767</v>
      </c>
      <c r="M5498" t="s">
        <v>147</v>
      </c>
      <c r="N5498" s="13">
        <v>172483802</v>
      </c>
      <c r="O5498">
        <v>258508</v>
      </c>
      <c r="P5498">
        <v>2024</v>
      </c>
      <c r="Q5498">
        <v>800101441</v>
      </c>
      <c r="R5498" t="s">
        <v>1561</v>
      </c>
      <c r="S5498" s="13">
        <v>172483802</v>
      </c>
      <c r="T5498">
        <v>0</v>
      </c>
      <c r="U5498" t="s">
        <v>4905</v>
      </c>
      <c r="V5498" t="s">
        <v>2342</v>
      </c>
      <c r="W5498">
        <v>5002</v>
      </c>
      <c r="X5498">
        <v>0</v>
      </c>
      <c r="Y5498">
        <v>258321</v>
      </c>
      <c r="Z5498">
        <v>20240709</v>
      </c>
      <c r="AA5498">
        <v>0</v>
      </c>
      <c r="AB5498">
        <v>0</v>
      </c>
      <c r="AC5498" t="s">
        <v>2281</v>
      </c>
      <c r="AD5498" t="s">
        <v>2281</v>
      </c>
      <c r="AE5498">
        <v>11101</v>
      </c>
      <c r="AF5498" t="s">
        <v>2281</v>
      </c>
      <c r="AG5498" t="s">
        <v>549</v>
      </c>
      <c r="AH5498">
        <v>122</v>
      </c>
    </row>
    <row r="5499" spans="1:34" hidden="1" x14ac:dyDescent="0.25">
      <c r="A5499" t="str">
        <f t="shared" si="255"/>
        <v>25 11 1 11 3 1 2 0 2180401 0 258509</v>
      </c>
      <c r="B5499" t="str">
        <f t="shared" si="256"/>
        <v>25 11 1 11 3 1 2 0 2180401 0 258322</v>
      </c>
      <c r="C5499" t="str">
        <f t="shared" si="257"/>
        <v>25 11 1 11 3 1 2 0 2180401 0</v>
      </c>
      <c r="D5499">
        <v>25</v>
      </c>
      <c r="E5499">
        <v>11</v>
      </c>
      <c r="F5499">
        <v>1</v>
      </c>
      <c r="G5499">
        <v>11</v>
      </c>
      <c r="H5499">
        <v>3</v>
      </c>
      <c r="I5499">
        <v>1</v>
      </c>
      <c r="J5499">
        <v>2</v>
      </c>
      <c r="K5499">
        <v>0</v>
      </c>
      <c r="L5499" t="s">
        <v>767</v>
      </c>
      <c r="M5499" t="s">
        <v>147</v>
      </c>
      <c r="N5499" s="13">
        <v>358247979</v>
      </c>
      <c r="O5499">
        <v>258509</v>
      </c>
      <c r="P5499">
        <v>2024</v>
      </c>
      <c r="Q5499">
        <v>810005966</v>
      </c>
      <c r="R5499" t="s">
        <v>1562</v>
      </c>
      <c r="S5499" s="13">
        <v>358247979</v>
      </c>
      <c r="T5499">
        <v>0</v>
      </c>
      <c r="U5499" t="s">
        <v>4906</v>
      </c>
      <c r="V5499" t="s">
        <v>2342</v>
      </c>
      <c r="W5499">
        <v>5002</v>
      </c>
      <c r="X5499">
        <v>0</v>
      </c>
      <c r="Y5499">
        <v>258322</v>
      </c>
      <c r="Z5499">
        <v>20240709</v>
      </c>
      <c r="AA5499">
        <v>0</v>
      </c>
      <c r="AB5499">
        <v>0</v>
      </c>
      <c r="AC5499" t="s">
        <v>2281</v>
      </c>
      <c r="AD5499" t="s">
        <v>2281</v>
      </c>
      <c r="AE5499">
        <v>11101</v>
      </c>
      <c r="AF5499" t="s">
        <v>2281</v>
      </c>
      <c r="AG5499" t="s">
        <v>549</v>
      </c>
      <c r="AH5499">
        <v>122</v>
      </c>
    </row>
    <row r="5500" spans="1:34" hidden="1" x14ac:dyDescent="0.25">
      <c r="A5500" t="str">
        <f t="shared" si="255"/>
        <v>25 11 1 11 3 1 5 0 2180401 0 258510</v>
      </c>
      <c r="B5500" t="str">
        <f t="shared" si="256"/>
        <v>25 11 1 11 3 1 5 0 2180401 0 258323</v>
      </c>
      <c r="C5500" t="str">
        <f t="shared" si="257"/>
        <v>25 11 1 11 3 1 5 0 2180401 0</v>
      </c>
      <c r="D5500">
        <v>25</v>
      </c>
      <c r="E5500">
        <v>11</v>
      </c>
      <c r="F5500">
        <v>1</v>
      </c>
      <c r="G5500">
        <v>11</v>
      </c>
      <c r="H5500">
        <v>3</v>
      </c>
      <c r="I5500">
        <v>1</v>
      </c>
      <c r="J5500">
        <v>5</v>
      </c>
      <c r="K5500">
        <v>0</v>
      </c>
      <c r="L5500" t="s">
        <v>767</v>
      </c>
      <c r="M5500" t="s">
        <v>147</v>
      </c>
      <c r="N5500" s="13">
        <v>365412938</v>
      </c>
      <c r="O5500">
        <v>258510</v>
      </c>
      <c r="P5500">
        <v>2024</v>
      </c>
      <c r="Q5500">
        <v>900004592</v>
      </c>
      <c r="R5500" t="s">
        <v>1563</v>
      </c>
      <c r="S5500" s="13">
        <v>365412938</v>
      </c>
      <c r="T5500">
        <v>0</v>
      </c>
      <c r="U5500" t="s">
        <v>4907</v>
      </c>
      <c r="V5500" t="s">
        <v>2342</v>
      </c>
      <c r="W5500">
        <v>5002</v>
      </c>
      <c r="X5500">
        <v>0</v>
      </c>
      <c r="Y5500">
        <v>258323</v>
      </c>
      <c r="Z5500">
        <v>20240709</v>
      </c>
      <c r="AA5500">
        <v>0</v>
      </c>
      <c r="AB5500">
        <v>0</v>
      </c>
      <c r="AC5500" t="s">
        <v>2281</v>
      </c>
      <c r="AD5500" t="s">
        <v>2281</v>
      </c>
      <c r="AE5500">
        <v>11101</v>
      </c>
      <c r="AF5500" t="s">
        <v>2281</v>
      </c>
      <c r="AG5500" t="s">
        <v>549</v>
      </c>
      <c r="AH5500">
        <v>122</v>
      </c>
    </row>
    <row r="5501" spans="1:34" hidden="1" x14ac:dyDescent="0.25">
      <c r="A5501" t="str">
        <f t="shared" si="255"/>
        <v>25 11 1 22 3 3 2 0 2130509015 0 258511</v>
      </c>
      <c r="B5501" t="str">
        <f t="shared" si="256"/>
        <v>25 11 1 22 3 3 2 0 2130509015 0 258324</v>
      </c>
      <c r="C5501" t="str">
        <f t="shared" si="257"/>
        <v>25 11 1 22 3 3 2 0 2130509015 0</v>
      </c>
      <c r="D5501">
        <v>25</v>
      </c>
      <c r="E5501">
        <v>11</v>
      </c>
      <c r="F5501">
        <v>1</v>
      </c>
      <c r="G5501">
        <v>22</v>
      </c>
      <c r="H5501">
        <v>3</v>
      </c>
      <c r="I5501">
        <v>3</v>
      </c>
      <c r="J5501">
        <v>2</v>
      </c>
      <c r="K5501">
        <v>0</v>
      </c>
      <c r="L5501" t="s">
        <v>774</v>
      </c>
      <c r="M5501" t="s">
        <v>147</v>
      </c>
      <c r="N5501" s="13">
        <v>722842198.5</v>
      </c>
      <c r="O5501">
        <v>258511</v>
      </c>
      <c r="P5501">
        <v>2024</v>
      </c>
      <c r="Q5501">
        <v>890801063</v>
      </c>
      <c r="R5501" t="s">
        <v>858</v>
      </c>
      <c r="S5501" s="13">
        <v>722842198.5</v>
      </c>
      <c r="T5501">
        <v>0</v>
      </c>
      <c r="U5501" t="s">
        <v>4908</v>
      </c>
      <c r="V5501" t="s">
        <v>2342</v>
      </c>
      <c r="W5501">
        <v>5016</v>
      </c>
      <c r="X5501">
        <v>0</v>
      </c>
      <c r="Y5501">
        <v>258324</v>
      </c>
      <c r="Z5501">
        <v>20240710</v>
      </c>
      <c r="AA5501">
        <v>0</v>
      </c>
      <c r="AB5501">
        <v>0</v>
      </c>
      <c r="AC5501" t="s">
        <v>2281</v>
      </c>
      <c r="AD5501" t="s">
        <v>2281</v>
      </c>
      <c r="AE5501">
        <v>11221</v>
      </c>
      <c r="AF5501" t="s">
        <v>4847</v>
      </c>
      <c r="AG5501" t="s">
        <v>79</v>
      </c>
      <c r="AH5501">
        <v>122</v>
      </c>
    </row>
    <row r="5502" spans="1:34" hidden="1" x14ac:dyDescent="0.25">
      <c r="A5502" t="str">
        <f t="shared" si="255"/>
        <v>25 11 1 22 3 3 2 0 2130509015 0 258512</v>
      </c>
      <c r="B5502" t="str">
        <f t="shared" si="256"/>
        <v>25 11 1 22 3 3 2 0 2130509015 0 258325</v>
      </c>
      <c r="C5502" t="str">
        <f t="shared" si="257"/>
        <v>25 11 1 22 3 3 2 0 2130509015 0</v>
      </c>
      <c r="D5502">
        <v>25</v>
      </c>
      <c r="E5502">
        <v>11</v>
      </c>
      <c r="F5502">
        <v>1</v>
      </c>
      <c r="G5502">
        <v>22</v>
      </c>
      <c r="H5502">
        <v>3</v>
      </c>
      <c r="I5502">
        <v>3</v>
      </c>
      <c r="J5502">
        <v>2</v>
      </c>
      <c r="K5502">
        <v>0</v>
      </c>
      <c r="L5502" t="s">
        <v>774</v>
      </c>
      <c r="M5502" t="s">
        <v>147</v>
      </c>
      <c r="N5502" s="13">
        <v>722842198.5</v>
      </c>
      <c r="O5502">
        <v>258512</v>
      </c>
      <c r="P5502">
        <v>2024</v>
      </c>
      <c r="Q5502">
        <v>899999063</v>
      </c>
      <c r="R5502" t="s">
        <v>1607</v>
      </c>
      <c r="S5502" s="13">
        <v>722842198.5</v>
      </c>
      <c r="T5502">
        <v>0</v>
      </c>
      <c r="U5502" t="s">
        <v>4908</v>
      </c>
      <c r="V5502" t="s">
        <v>2342</v>
      </c>
      <c r="W5502">
        <v>5016</v>
      </c>
      <c r="X5502">
        <v>0</v>
      </c>
      <c r="Y5502">
        <v>258325</v>
      </c>
      <c r="Z5502">
        <v>20240710</v>
      </c>
      <c r="AA5502">
        <v>0</v>
      </c>
      <c r="AB5502">
        <v>0</v>
      </c>
      <c r="AC5502" t="s">
        <v>2281</v>
      </c>
      <c r="AD5502" t="s">
        <v>2281</v>
      </c>
      <c r="AE5502">
        <v>11221</v>
      </c>
      <c r="AF5502" t="s">
        <v>4847</v>
      </c>
      <c r="AG5502" t="s">
        <v>79</v>
      </c>
      <c r="AH5502">
        <v>122</v>
      </c>
    </row>
    <row r="5503" spans="1:34" hidden="1" x14ac:dyDescent="0.25">
      <c r="A5503" t="str">
        <f t="shared" si="255"/>
        <v>25 11 1 22 3 2 13 0 213070200202 0 258513</v>
      </c>
      <c r="B5503" t="str">
        <f t="shared" si="256"/>
        <v>25 11 1 22 3 2 13 0 213070200202 0 258327</v>
      </c>
      <c r="C5503" t="str">
        <f t="shared" si="257"/>
        <v>25 11 1 22 3 2 13 0 213070200202 0</v>
      </c>
      <c r="D5503">
        <v>25</v>
      </c>
      <c r="E5503">
        <v>11</v>
      </c>
      <c r="F5503">
        <v>1</v>
      </c>
      <c r="G5503">
        <v>22</v>
      </c>
      <c r="H5503">
        <v>3</v>
      </c>
      <c r="I5503">
        <v>2</v>
      </c>
      <c r="J5503">
        <v>13</v>
      </c>
      <c r="K5503">
        <v>0</v>
      </c>
      <c r="L5503" t="s">
        <v>772</v>
      </c>
      <c r="M5503" t="s">
        <v>147</v>
      </c>
      <c r="N5503" s="13">
        <v>9052112</v>
      </c>
      <c r="O5503">
        <v>258513</v>
      </c>
      <c r="P5503">
        <v>2024</v>
      </c>
      <c r="Q5503">
        <v>890800128</v>
      </c>
      <c r="R5503" t="s">
        <v>838</v>
      </c>
      <c r="S5503" s="13">
        <v>9052112</v>
      </c>
      <c r="T5503">
        <v>0</v>
      </c>
      <c r="U5503" t="s">
        <v>4909</v>
      </c>
      <c r="V5503" t="s">
        <v>2342</v>
      </c>
      <c r="W5503">
        <v>5001</v>
      </c>
      <c r="X5503">
        <v>0</v>
      </c>
      <c r="Y5503">
        <v>258327</v>
      </c>
      <c r="Z5503">
        <v>20240710</v>
      </c>
      <c r="AA5503">
        <v>0</v>
      </c>
      <c r="AB5503">
        <v>0</v>
      </c>
      <c r="AC5503" t="s">
        <v>2281</v>
      </c>
      <c r="AD5503" t="s">
        <v>2281</v>
      </c>
      <c r="AE5503">
        <v>11220</v>
      </c>
      <c r="AF5503" t="s">
        <v>4434</v>
      </c>
      <c r="AG5503" t="s">
        <v>77</v>
      </c>
      <c r="AH5503">
        <v>122</v>
      </c>
    </row>
    <row r="5504" spans="1:34" hidden="1" x14ac:dyDescent="0.25">
      <c r="A5504" t="str">
        <f t="shared" si="255"/>
        <v>25 11 1 22 3 2 13 0 213070200202 0 258514</v>
      </c>
      <c r="B5504" t="str">
        <f t="shared" si="256"/>
        <v>25 11 1 22 3 2 13 0 213070200202 0 258328</v>
      </c>
      <c r="C5504" t="str">
        <f t="shared" si="257"/>
        <v>25 11 1 22 3 2 13 0 213070200202 0</v>
      </c>
      <c r="D5504">
        <v>25</v>
      </c>
      <c r="E5504">
        <v>11</v>
      </c>
      <c r="F5504">
        <v>1</v>
      </c>
      <c r="G5504">
        <v>22</v>
      </c>
      <c r="H5504">
        <v>3</v>
      </c>
      <c r="I5504">
        <v>2</v>
      </c>
      <c r="J5504">
        <v>13</v>
      </c>
      <c r="K5504">
        <v>0</v>
      </c>
      <c r="L5504" t="s">
        <v>772</v>
      </c>
      <c r="M5504" t="s">
        <v>147</v>
      </c>
      <c r="N5504" s="13">
        <v>1826162</v>
      </c>
      <c r="O5504">
        <v>258514</v>
      </c>
      <c r="P5504">
        <v>2024</v>
      </c>
      <c r="Q5504">
        <v>860041163</v>
      </c>
      <c r="R5504" t="s">
        <v>1613</v>
      </c>
      <c r="S5504" s="13">
        <v>1826162</v>
      </c>
      <c r="T5504">
        <v>0</v>
      </c>
      <c r="U5504" t="s">
        <v>4910</v>
      </c>
      <c r="V5504" t="s">
        <v>2342</v>
      </c>
      <c r="W5504">
        <v>5001</v>
      </c>
      <c r="X5504">
        <v>0</v>
      </c>
      <c r="Y5504">
        <v>258328</v>
      </c>
      <c r="Z5504">
        <v>20240710</v>
      </c>
      <c r="AA5504">
        <v>0</v>
      </c>
      <c r="AB5504">
        <v>0</v>
      </c>
      <c r="AC5504" t="s">
        <v>2281</v>
      </c>
      <c r="AD5504" t="s">
        <v>2281</v>
      </c>
      <c r="AE5504">
        <v>11220</v>
      </c>
      <c r="AF5504" t="s">
        <v>4434</v>
      </c>
      <c r="AG5504" t="s">
        <v>77</v>
      </c>
      <c r="AH5504">
        <v>122</v>
      </c>
    </row>
    <row r="5505" spans="1:34" hidden="1" x14ac:dyDescent="0.25">
      <c r="A5505" t="str">
        <f t="shared" si="255"/>
        <v>25 1 3 11 5 2 18 0 0 4599002 258516</v>
      </c>
      <c r="B5505" t="str">
        <f t="shared" si="256"/>
        <v>25 1 3 11 5 2 18 0 0 4599002 258165</v>
      </c>
      <c r="C5505" t="str">
        <f t="shared" si="257"/>
        <v>25 1 3 11 5 2 18 0 0 4599002</v>
      </c>
      <c r="D5505">
        <v>25</v>
      </c>
      <c r="E5505">
        <v>1</v>
      </c>
      <c r="F5505">
        <v>3</v>
      </c>
      <c r="G5505">
        <v>11</v>
      </c>
      <c r="H5505">
        <v>5</v>
      </c>
      <c r="I5505">
        <v>2</v>
      </c>
      <c r="J5505">
        <v>18</v>
      </c>
      <c r="K5505">
        <v>0</v>
      </c>
      <c r="L5505" t="s">
        <v>147</v>
      </c>
      <c r="M5505" t="s">
        <v>178</v>
      </c>
      <c r="N5505" s="13">
        <v>3667580</v>
      </c>
      <c r="O5505">
        <v>258516</v>
      </c>
      <c r="P5505">
        <v>2024</v>
      </c>
      <c r="Q5505">
        <v>900393259</v>
      </c>
      <c r="R5505" t="s">
        <v>1550</v>
      </c>
      <c r="S5505" s="13">
        <v>3667580</v>
      </c>
      <c r="T5505">
        <v>107870</v>
      </c>
      <c r="U5505" t="s">
        <v>4911</v>
      </c>
      <c r="V5505" t="s">
        <v>4912</v>
      </c>
      <c r="W5505">
        <v>5004</v>
      </c>
      <c r="X5505">
        <v>2306</v>
      </c>
      <c r="Y5505">
        <v>258165</v>
      </c>
      <c r="Z5505">
        <v>20240711</v>
      </c>
      <c r="AA5505">
        <v>2404110545</v>
      </c>
      <c r="AB5505">
        <v>2</v>
      </c>
      <c r="AC5505" t="s">
        <v>2281</v>
      </c>
      <c r="AD5505" t="s">
        <v>2281</v>
      </c>
      <c r="AE5505">
        <v>21101</v>
      </c>
      <c r="AF5505" t="s">
        <v>2281</v>
      </c>
      <c r="AG5505" t="s">
        <v>8138</v>
      </c>
      <c r="AH5505">
        <v>261</v>
      </c>
    </row>
    <row r="5506" spans="1:34" hidden="1" x14ac:dyDescent="0.25">
      <c r="A5506" t="str">
        <f t="shared" ref="A5506:A5569" si="258">+CONCATENATE(,D5506," ",E5506," ",F5506," ",G5506," ",H5506," ",I5506," ",J5506," ",K5506," ",L5506," ",M5506," ",O5506)</f>
        <v>25 1 3 11 5 2 18 0 0 4599002 258517</v>
      </c>
      <c r="B5506" t="str">
        <f t="shared" ref="B5506:B5569" si="259">+CONCATENATE(,D5506," ",E5506," ",F5506," ",G5506," ",H5506," ",I5506," ",J5506," ",K5506," ",L5506," ",M5506," ",Y5506)</f>
        <v>25 1 3 11 5 2 18 0 0 4599002 258116</v>
      </c>
      <c r="C5506" t="str">
        <f t="shared" ref="C5506:C5569" si="260">+CONCATENATE(,D5506," ",E5506," ",F5506," ",G5506," ",H5506," ",I5506," ",J5506," ",K5506," ",L5506," ",M5506)</f>
        <v>25 1 3 11 5 2 18 0 0 4599002</v>
      </c>
      <c r="D5506">
        <v>25</v>
      </c>
      <c r="E5506">
        <v>1</v>
      </c>
      <c r="F5506">
        <v>3</v>
      </c>
      <c r="G5506">
        <v>11</v>
      </c>
      <c r="H5506">
        <v>5</v>
      </c>
      <c r="I5506">
        <v>2</v>
      </c>
      <c r="J5506">
        <v>18</v>
      </c>
      <c r="K5506">
        <v>0</v>
      </c>
      <c r="L5506" t="s">
        <v>147</v>
      </c>
      <c r="M5506" t="s">
        <v>178</v>
      </c>
      <c r="N5506" s="13">
        <v>10472300</v>
      </c>
      <c r="O5506">
        <v>258517</v>
      </c>
      <c r="P5506">
        <v>2024</v>
      </c>
      <c r="Q5506">
        <v>890801053</v>
      </c>
      <c r="R5506" t="s">
        <v>784</v>
      </c>
      <c r="S5506" s="13">
        <v>10472300</v>
      </c>
      <c r="T5506">
        <v>0</v>
      </c>
      <c r="U5506" t="s">
        <v>4913</v>
      </c>
      <c r="V5506" t="s">
        <v>2345</v>
      </c>
      <c r="W5506">
        <v>5001</v>
      </c>
      <c r="X5506">
        <v>0</v>
      </c>
      <c r="Y5506">
        <v>258116</v>
      </c>
      <c r="Z5506">
        <v>20240711</v>
      </c>
      <c r="AA5506">
        <v>2024071020</v>
      </c>
      <c r="AB5506">
        <v>0</v>
      </c>
      <c r="AC5506" t="s">
        <v>2281</v>
      </c>
      <c r="AD5506" t="s">
        <v>2281</v>
      </c>
      <c r="AE5506">
        <v>21101</v>
      </c>
      <c r="AF5506" t="s">
        <v>2281</v>
      </c>
      <c r="AG5506" t="s">
        <v>8138</v>
      </c>
      <c r="AH5506">
        <v>100</v>
      </c>
    </row>
    <row r="5507" spans="1:34" hidden="1" x14ac:dyDescent="0.25">
      <c r="A5507" t="str">
        <f t="shared" si="258"/>
        <v>25 1 3 11 5 2 18 0 0 4599002 258518</v>
      </c>
      <c r="B5507" t="str">
        <f t="shared" si="259"/>
        <v>25 1 3 11 5 2 18 0 0 4599002 258111</v>
      </c>
      <c r="C5507" t="str">
        <f t="shared" si="260"/>
        <v>25 1 3 11 5 2 18 0 0 4599002</v>
      </c>
      <c r="D5507">
        <v>25</v>
      </c>
      <c r="E5507">
        <v>1</v>
      </c>
      <c r="F5507">
        <v>3</v>
      </c>
      <c r="G5507">
        <v>11</v>
      </c>
      <c r="H5507">
        <v>5</v>
      </c>
      <c r="I5507">
        <v>2</v>
      </c>
      <c r="J5507">
        <v>18</v>
      </c>
      <c r="K5507">
        <v>0</v>
      </c>
      <c r="L5507" t="s">
        <v>147</v>
      </c>
      <c r="M5507" t="s">
        <v>178</v>
      </c>
      <c r="N5507" s="13">
        <v>2202709</v>
      </c>
      <c r="O5507">
        <v>258518</v>
      </c>
      <c r="P5507">
        <v>2024</v>
      </c>
      <c r="Q5507">
        <v>890801053</v>
      </c>
      <c r="R5507" t="s">
        <v>784</v>
      </c>
      <c r="S5507" s="13">
        <v>2202709</v>
      </c>
      <c r="T5507">
        <v>0</v>
      </c>
      <c r="U5507" t="s">
        <v>4914</v>
      </c>
      <c r="V5507" t="s">
        <v>2342</v>
      </c>
      <c r="W5507">
        <v>5001</v>
      </c>
      <c r="X5507">
        <v>0</v>
      </c>
      <c r="Y5507">
        <v>258111</v>
      </c>
      <c r="Z5507">
        <v>20240711</v>
      </c>
      <c r="AA5507">
        <v>2024071020</v>
      </c>
      <c r="AB5507">
        <v>0</v>
      </c>
      <c r="AC5507" t="s">
        <v>2281</v>
      </c>
      <c r="AD5507" t="s">
        <v>2281</v>
      </c>
      <c r="AE5507">
        <v>21101</v>
      </c>
      <c r="AF5507" t="s">
        <v>2281</v>
      </c>
      <c r="AG5507" t="s">
        <v>8138</v>
      </c>
      <c r="AH5507">
        <v>100</v>
      </c>
    </row>
    <row r="5508" spans="1:34" hidden="1" x14ac:dyDescent="0.25">
      <c r="A5508" t="str">
        <f t="shared" si="258"/>
        <v>25 1 3 11 5 2 18 0 0 4599002 258519</v>
      </c>
      <c r="B5508" t="str">
        <f t="shared" si="259"/>
        <v>25 1 3 11 5 2 18 0 0 4599002 258057</v>
      </c>
      <c r="C5508" t="str">
        <f t="shared" si="260"/>
        <v>25 1 3 11 5 2 18 0 0 4599002</v>
      </c>
      <c r="D5508">
        <v>25</v>
      </c>
      <c r="E5508">
        <v>1</v>
      </c>
      <c r="F5508">
        <v>3</v>
      </c>
      <c r="G5508">
        <v>11</v>
      </c>
      <c r="H5508">
        <v>5</v>
      </c>
      <c r="I5508">
        <v>2</v>
      </c>
      <c r="J5508">
        <v>18</v>
      </c>
      <c r="K5508">
        <v>0</v>
      </c>
      <c r="L5508" t="s">
        <v>147</v>
      </c>
      <c r="M5508" t="s">
        <v>178</v>
      </c>
      <c r="N5508" s="13">
        <v>52917815</v>
      </c>
      <c r="O5508">
        <v>258519</v>
      </c>
      <c r="P5508">
        <v>2024</v>
      </c>
      <c r="Q5508">
        <v>890807724</v>
      </c>
      <c r="R5508" t="s">
        <v>822</v>
      </c>
      <c r="S5508" s="13">
        <v>52917815</v>
      </c>
      <c r="T5508">
        <v>0</v>
      </c>
      <c r="U5508" t="s">
        <v>2339</v>
      </c>
      <c r="V5508" t="s">
        <v>2370</v>
      </c>
      <c r="W5508">
        <v>5016</v>
      </c>
      <c r="X5508">
        <v>0</v>
      </c>
      <c r="Y5508">
        <v>258057</v>
      </c>
      <c r="Z5508">
        <v>20240711</v>
      </c>
      <c r="AA5508">
        <v>2402190350</v>
      </c>
      <c r="AB5508">
        <v>3</v>
      </c>
      <c r="AC5508" t="s">
        <v>2281</v>
      </c>
      <c r="AD5508" t="s">
        <v>2281</v>
      </c>
      <c r="AE5508">
        <v>21101</v>
      </c>
      <c r="AF5508" t="s">
        <v>2281</v>
      </c>
      <c r="AG5508" t="s">
        <v>8138</v>
      </c>
      <c r="AH5508">
        <v>252</v>
      </c>
    </row>
    <row r="5509" spans="1:34" hidden="1" x14ac:dyDescent="0.25">
      <c r="A5509" t="str">
        <f t="shared" si="258"/>
        <v>25 11 1 22 3 3 1 0 21305040011301 0 258520</v>
      </c>
      <c r="B5509" t="str">
        <f t="shared" si="259"/>
        <v>25 11 1 22 3 3 1 0 21305040011301 0 258331</v>
      </c>
      <c r="C5509" t="str">
        <f t="shared" si="260"/>
        <v>25 11 1 22 3 3 1 0 21305040011301 0</v>
      </c>
      <c r="D5509">
        <v>25</v>
      </c>
      <c r="E5509">
        <v>11</v>
      </c>
      <c r="F5509">
        <v>1</v>
      </c>
      <c r="G5509">
        <v>22</v>
      </c>
      <c r="H5509">
        <v>3</v>
      </c>
      <c r="I5509">
        <v>3</v>
      </c>
      <c r="J5509">
        <v>1</v>
      </c>
      <c r="K5509">
        <v>0</v>
      </c>
      <c r="L5509" t="s">
        <v>773</v>
      </c>
      <c r="M5509" t="s">
        <v>147</v>
      </c>
      <c r="N5509" s="13">
        <v>91856611</v>
      </c>
      <c r="O5509">
        <v>258520</v>
      </c>
      <c r="P5509">
        <v>2024</v>
      </c>
      <c r="Q5509">
        <v>890803005</v>
      </c>
      <c r="R5509" t="s">
        <v>4409</v>
      </c>
      <c r="S5509" s="13">
        <v>7515652873</v>
      </c>
      <c r="T5509">
        <v>0</v>
      </c>
      <c r="U5509" t="s">
        <v>4915</v>
      </c>
      <c r="V5509" t="s">
        <v>2342</v>
      </c>
      <c r="W5509">
        <v>5016</v>
      </c>
      <c r="X5509">
        <v>0</v>
      </c>
      <c r="Y5509">
        <v>258331</v>
      </c>
      <c r="Z5509">
        <v>20240712</v>
      </c>
      <c r="AA5509">
        <v>0</v>
      </c>
      <c r="AB5509">
        <v>0</v>
      </c>
      <c r="AC5509" t="s">
        <v>2281</v>
      </c>
      <c r="AD5509" t="s">
        <v>2281</v>
      </c>
      <c r="AE5509">
        <v>11211</v>
      </c>
      <c r="AF5509" t="s">
        <v>2394</v>
      </c>
      <c r="AG5509" t="s">
        <v>552</v>
      </c>
      <c r="AH5509">
        <v>122</v>
      </c>
    </row>
    <row r="5510" spans="1:34" hidden="1" x14ac:dyDescent="0.25">
      <c r="A5510" t="str">
        <f t="shared" si="258"/>
        <v>25 11 1 22 3 3 3 0 21305040011301 0 258520</v>
      </c>
      <c r="B5510" t="str">
        <f t="shared" si="259"/>
        <v>25 11 1 22 3 3 3 0 21305040011301 0 258331</v>
      </c>
      <c r="C5510" t="str">
        <f t="shared" si="260"/>
        <v>25 11 1 22 3 3 3 0 21305040011301 0</v>
      </c>
      <c r="D5510">
        <v>25</v>
      </c>
      <c r="E5510">
        <v>11</v>
      </c>
      <c r="F5510">
        <v>1</v>
      </c>
      <c r="G5510">
        <v>22</v>
      </c>
      <c r="H5510">
        <v>3</v>
      </c>
      <c r="I5510">
        <v>3</v>
      </c>
      <c r="J5510">
        <v>3</v>
      </c>
      <c r="K5510">
        <v>0</v>
      </c>
      <c r="L5510" t="s">
        <v>773</v>
      </c>
      <c r="M5510" t="s">
        <v>147</v>
      </c>
      <c r="N5510" s="13">
        <v>7423796262</v>
      </c>
      <c r="O5510">
        <v>258520</v>
      </c>
      <c r="P5510">
        <v>2024</v>
      </c>
      <c r="Q5510">
        <v>890803005</v>
      </c>
      <c r="R5510" t="s">
        <v>4409</v>
      </c>
      <c r="S5510" s="13">
        <v>7515652873</v>
      </c>
      <c r="T5510">
        <v>0</v>
      </c>
      <c r="U5510" t="s">
        <v>4915</v>
      </c>
      <c r="V5510" t="s">
        <v>2342</v>
      </c>
      <c r="W5510">
        <v>5016</v>
      </c>
      <c r="X5510">
        <v>0</v>
      </c>
      <c r="Y5510">
        <v>258331</v>
      </c>
      <c r="Z5510">
        <v>20240712</v>
      </c>
      <c r="AA5510">
        <v>0</v>
      </c>
      <c r="AB5510">
        <v>0</v>
      </c>
      <c r="AC5510" t="s">
        <v>2281</v>
      </c>
      <c r="AD5510" t="s">
        <v>2281</v>
      </c>
      <c r="AE5510">
        <v>11105</v>
      </c>
      <c r="AF5510" t="s">
        <v>2394</v>
      </c>
      <c r="AG5510" t="s">
        <v>551</v>
      </c>
      <c r="AH5510">
        <v>122</v>
      </c>
    </row>
    <row r="5511" spans="1:34" hidden="1" x14ac:dyDescent="0.25">
      <c r="A5511" t="str">
        <f t="shared" si="258"/>
        <v>25 11 1 82 3 3 1 0 21305040011301 0 258521</v>
      </c>
      <c r="B5511" t="str">
        <f t="shared" si="259"/>
        <v>25 11 1 82 3 3 1 0 21305040011301 0 258331</v>
      </c>
      <c r="C5511" t="str">
        <f t="shared" si="260"/>
        <v>25 11 1 82 3 3 1 0 21305040011301 0</v>
      </c>
      <c r="D5511">
        <v>25</v>
      </c>
      <c r="E5511">
        <v>11</v>
      </c>
      <c r="F5511">
        <v>1</v>
      </c>
      <c r="G5511">
        <v>82</v>
      </c>
      <c r="H5511">
        <v>3</v>
      </c>
      <c r="I5511">
        <v>3</v>
      </c>
      <c r="J5511">
        <v>1</v>
      </c>
      <c r="K5511">
        <v>0</v>
      </c>
      <c r="L5511" t="s">
        <v>773</v>
      </c>
      <c r="M5511" t="s">
        <v>147</v>
      </c>
      <c r="N5511" s="13">
        <v>381859259</v>
      </c>
      <c r="O5511">
        <v>258521</v>
      </c>
      <c r="P5511">
        <v>2024</v>
      </c>
      <c r="Q5511">
        <v>890803005</v>
      </c>
      <c r="R5511" t="s">
        <v>4409</v>
      </c>
      <c r="S5511" s="13">
        <v>2349776270</v>
      </c>
      <c r="T5511">
        <v>0</v>
      </c>
      <c r="U5511" t="s">
        <v>4915</v>
      </c>
      <c r="V5511" t="s">
        <v>2342</v>
      </c>
      <c r="W5511">
        <v>5016</v>
      </c>
      <c r="X5511">
        <v>0</v>
      </c>
      <c r="Y5511">
        <v>258331</v>
      </c>
      <c r="Z5511">
        <v>20240712</v>
      </c>
      <c r="AA5511">
        <v>0</v>
      </c>
      <c r="AB5511">
        <v>0</v>
      </c>
      <c r="AC5511" t="s">
        <v>2281</v>
      </c>
      <c r="AD5511" t="s">
        <v>2281</v>
      </c>
      <c r="AE5511">
        <v>25414</v>
      </c>
      <c r="AF5511" t="s">
        <v>2394</v>
      </c>
      <c r="AG5511" t="s">
        <v>536</v>
      </c>
      <c r="AH5511">
        <v>122</v>
      </c>
    </row>
    <row r="5512" spans="1:34" hidden="1" x14ac:dyDescent="0.25">
      <c r="A5512" t="str">
        <f t="shared" si="258"/>
        <v>25 11 1 82 3 3 1 1 21305040011301 0 258521</v>
      </c>
      <c r="B5512" t="str">
        <f t="shared" si="259"/>
        <v>25 11 1 82 3 3 1 1 21305040011301 0 258331</v>
      </c>
      <c r="C5512" t="str">
        <f t="shared" si="260"/>
        <v>25 11 1 82 3 3 1 1 21305040011301 0</v>
      </c>
      <c r="D5512">
        <v>25</v>
      </c>
      <c r="E5512">
        <v>11</v>
      </c>
      <c r="F5512">
        <v>1</v>
      </c>
      <c r="G5512">
        <v>82</v>
      </c>
      <c r="H5512">
        <v>3</v>
      </c>
      <c r="I5512">
        <v>3</v>
      </c>
      <c r="J5512">
        <v>1</v>
      </c>
      <c r="K5512">
        <v>1</v>
      </c>
      <c r="L5512" t="s">
        <v>773</v>
      </c>
      <c r="M5512" t="s">
        <v>147</v>
      </c>
      <c r="N5512" s="13">
        <v>1967917011</v>
      </c>
      <c r="O5512">
        <v>258521</v>
      </c>
      <c r="P5512">
        <v>2024</v>
      </c>
      <c r="Q5512">
        <v>890803005</v>
      </c>
      <c r="R5512" t="s">
        <v>4409</v>
      </c>
      <c r="S5512" s="13">
        <v>2349776270</v>
      </c>
      <c r="T5512">
        <v>0</v>
      </c>
      <c r="U5512" t="s">
        <v>4915</v>
      </c>
      <c r="V5512" t="s">
        <v>2342</v>
      </c>
      <c r="W5512">
        <v>5016</v>
      </c>
      <c r="X5512">
        <v>0</v>
      </c>
      <c r="Y5512">
        <v>258331</v>
      </c>
      <c r="Z5512">
        <v>20240712</v>
      </c>
      <c r="AA5512">
        <v>0</v>
      </c>
      <c r="AB5512">
        <v>0</v>
      </c>
      <c r="AC5512" t="s">
        <v>2281</v>
      </c>
      <c r="AD5512" t="s">
        <v>2281</v>
      </c>
      <c r="AE5512">
        <v>25424</v>
      </c>
      <c r="AF5512" t="s">
        <v>2281</v>
      </c>
      <c r="AG5512" t="s">
        <v>599</v>
      </c>
      <c r="AH5512">
        <v>122</v>
      </c>
    </row>
    <row r="5513" spans="1:34" hidden="1" x14ac:dyDescent="0.25">
      <c r="A5513" t="str">
        <f t="shared" si="258"/>
        <v>25 1 3 11 5 2 18 0 0 4599002 258522</v>
      </c>
      <c r="B5513" t="str">
        <f t="shared" si="259"/>
        <v>25 1 3 11 5 2 18 0 0 4599002 258016</v>
      </c>
      <c r="C5513" t="str">
        <f t="shared" si="260"/>
        <v>25 1 3 11 5 2 18 0 0 4599002</v>
      </c>
      <c r="D5513">
        <v>25</v>
      </c>
      <c r="E5513">
        <v>1</v>
      </c>
      <c r="F5513">
        <v>3</v>
      </c>
      <c r="G5513">
        <v>11</v>
      </c>
      <c r="H5513">
        <v>5</v>
      </c>
      <c r="I5513">
        <v>2</v>
      </c>
      <c r="J5513">
        <v>18</v>
      </c>
      <c r="K5513">
        <v>0</v>
      </c>
      <c r="L5513" t="s">
        <v>147</v>
      </c>
      <c r="M5513" t="s">
        <v>178</v>
      </c>
      <c r="N5513" s="13">
        <v>1620643</v>
      </c>
      <c r="O5513">
        <v>258522</v>
      </c>
      <c r="P5513">
        <v>2024</v>
      </c>
      <c r="Q5513">
        <v>1053871413</v>
      </c>
      <c r="R5513" t="s">
        <v>4519</v>
      </c>
      <c r="S5513" s="13">
        <v>1620643</v>
      </c>
      <c r="T5513">
        <v>0</v>
      </c>
      <c r="U5513" t="s">
        <v>4916</v>
      </c>
      <c r="V5513" t="s">
        <v>2295</v>
      </c>
      <c r="W5513">
        <v>5004</v>
      </c>
      <c r="X5513">
        <v>0</v>
      </c>
      <c r="Y5513">
        <v>258016</v>
      </c>
      <c r="Z5513">
        <v>20240712</v>
      </c>
      <c r="AA5513">
        <v>2401230217</v>
      </c>
      <c r="AB5513">
        <v>199</v>
      </c>
      <c r="AC5513" t="s">
        <v>2281</v>
      </c>
      <c r="AD5513" t="s">
        <v>2281</v>
      </c>
      <c r="AE5513">
        <v>21101</v>
      </c>
      <c r="AF5513" t="s">
        <v>2281</v>
      </c>
      <c r="AG5513" t="s">
        <v>8138</v>
      </c>
      <c r="AH5513">
        <v>260</v>
      </c>
    </row>
    <row r="5514" spans="1:34" hidden="1" x14ac:dyDescent="0.25">
      <c r="A5514" t="str">
        <f t="shared" si="258"/>
        <v>25 1 3 11 4 201 18 41 0 4599002 258523</v>
      </c>
      <c r="B5514" t="str">
        <f t="shared" si="259"/>
        <v>25 1 3 11 4 201 18 41 0 4599002 258312</v>
      </c>
      <c r="C5514" t="str">
        <f t="shared" si="260"/>
        <v>25 1 3 11 4 201 18 41 0 4599002</v>
      </c>
      <c r="D5514">
        <v>25</v>
      </c>
      <c r="E5514">
        <v>1</v>
      </c>
      <c r="F5514">
        <v>3</v>
      </c>
      <c r="G5514">
        <v>11</v>
      </c>
      <c r="H5514">
        <v>4</v>
      </c>
      <c r="I5514">
        <v>201</v>
      </c>
      <c r="J5514">
        <v>18</v>
      </c>
      <c r="K5514">
        <v>41</v>
      </c>
      <c r="L5514" t="s">
        <v>147</v>
      </c>
      <c r="M5514" t="s">
        <v>178</v>
      </c>
      <c r="N5514" s="13">
        <v>492457</v>
      </c>
      <c r="O5514">
        <v>258523</v>
      </c>
      <c r="P5514">
        <v>2024</v>
      </c>
      <c r="Q5514">
        <v>1053871413</v>
      </c>
      <c r="R5514" t="s">
        <v>4519</v>
      </c>
      <c r="S5514" s="13">
        <v>492457</v>
      </c>
      <c r="T5514">
        <v>0</v>
      </c>
      <c r="U5514" t="s">
        <v>4916</v>
      </c>
      <c r="V5514" t="s">
        <v>2342</v>
      </c>
      <c r="W5514">
        <v>5004</v>
      </c>
      <c r="X5514">
        <v>0</v>
      </c>
      <c r="Y5514">
        <v>258312</v>
      </c>
      <c r="Z5514">
        <v>20240712</v>
      </c>
      <c r="AA5514">
        <v>2401230217</v>
      </c>
      <c r="AB5514">
        <v>199</v>
      </c>
      <c r="AC5514" t="s">
        <v>2281</v>
      </c>
      <c r="AD5514" t="s">
        <v>2281</v>
      </c>
      <c r="AE5514">
        <v>21101</v>
      </c>
      <c r="AF5514" t="s">
        <v>2281</v>
      </c>
      <c r="AG5514" t="s">
        <v>8138</v>
      </c>
      <c r="AH5514">
        <v>260</v>
      </c>
    </row>
    <row r="5515" spans="1:34" hidden="1" x14ac:dyDescent="0.25">
      <c r="A5515" t="str">
        <f t="shared" si="258"/>
        <v>25 11 1 22 3 3 2 0 2130509015 0 258524</v>
      </c>
      <c r="B5515" t="str">
        <f t="shared" si="259"/>
        <v>25 11 1 22 3 3 2 0 2130509015 0 258336</v>
      </c>
      <c r="C5515" t="str">
        <f t="shared" si="260"/>
        <v>25 11 1 22 3 3 2 0 2130509015 0</v>
      </c>
      <c r="D5515">
        <v>25</v>
      </c>
      <c r="E5515">
        <v>11</v>
      </c>
      <c r="F5515">
        <v>1</v>
      </c>
      <c r="G5515">
        <v>22</v>
      </c>
      <c r="H5515">
        <v>3</v>
      </c>
      <c r="I5515">
        <v>3</v>
      </c>
      <c r="J5515">
        <v>2</v>
      </c>
      <c r="K5515">
        <v>0</v>
      </c>
      <c r="L5515" t="s">
        <v>774</v>
      </c>
      <c r="M5515" t="s">
        <v>147</v>
      </c>
      <c r="N5515" s="13">
        <v>128925408</v>
      </c>
      <c r="O5515">
        <v>258524</v>
      </c>
      <c r="P5515">
        <v>2024</v>
      </c>
      <c r="Q5515">
        <v>890801063</v>
      </c>
      <c r="R5515" t="s">
        <v>858</v>
      </c>
      <c r="S5515" s="13">
        <v>128925408</v>
      </c>
      <c r="T5515">
        <v>0</v>
      </c>
      <c r="U5515" t="s">
        <v>4917</v>
      </c>
      <c r="V5515" t="s">
        <v>2342</v>
      </c>
      <c r="W5515">
        <v>5016</v>
      </c>
      <c r="X5515">
        <v>0</v>
      </c>
      <c r="Y5515">
        <v>258336</v>
      </c>
      <c r="Z5515">
        <v>20240712</v>
      </c>
      <c r="AA5515">
        <v>0</v>
      </c>
      <c r="AB5515">
        <v>0</v>
      </c>
      <c r="AC5515" t="s">
        <v>2281</v>
      </c>
      <c r="AD5515" t="s">
        <v>2281</v>
      </c>
      <c r="AE5515">
        <v>11221</v>
      </c>
      <c r="AF5515" t="s">
        <v>4847</v>
      </c>
      <c r="AG5515" t="s">
        <v>79</v>
      </c>
      <c r="AH5515">
        <v>122</v>
      </c>
    </row>
    <row r="5516" spans="1:34" hidden="1" x14ac:dyDescent="0.25">
      <c r="A5516" t="str">
        <f t="shared" si="258"/>
        <v>25 11 1 22 3 3 2 0 2130509015 0 258525</v>
      </c>
      <c r="B5516" t="str">
        <f t="shared" si="259"/>
        <v>25 11 1 22 3 3 2 0 2130509015 0 258337</v>
      </c>
      <c r="C5516" t="str">
        <f t="shared" si="260"/>
        <v>25 11 1 22 3 3 2 0 2130509015 0</v>
      </c>
      <c r="D5516">
        <v>25</v>
      </c>
      <c r="E5516">
        <v>11</v>
      </c>
      <c r="F5516">
        <v>1</v>
      </c>
      <c r="G5516">
        <v>22</v>
      </c>
      <c r="H5516">
        <v>3</v>
      </c>
      <c r="I5516">
        <v>3</v>
      </c>
      <c r="J5516">
        <v>2</v>
      </c>
      <c r="K5516">
        <v>0</v>
      </c>
      <c r="L5516" t="s">
        <v>774</v>
      </c>
      <c r="M5516" t="s">
        <v>147</v>
      </c>
      <c r="N5516" s="13">
        <v>128925408</v>
      </c>
      <c r="O5516">
        <v>258525</v>
      </c>
      <c r="P5516">
        <v>2024</v>
      </c>
      <c r="Q5516">
        <v>899999063</v>
      </c>
      <c r="R5516" t="s">
        <v>1607</v>
      </c>
      <c r="S5516" s="13">
        <v>128925408</v>
      </c>
      <c r="T5516">
        <v>0</v>
      </c>
      <c r="U5516" t="s">
        <v>4917</v>
      </c>
      <c r="V5516" t="s">
        <v>2342</v>
      </c>
      <c r="W5516">
        <v>5016</v>
      </c>
      <c r="X5516">
        <v>0</v>
      </c>
      <c r="Y5516">
        <v>258337</v>
      </c>
      <c r="Z5516">
        <v>20240712</v>
      </c>
      <c r="AA5516">
        <v>0</v>
      </c>
      <c r="AB5516">
        <v>0</v>
      </c>
      <c r="AC5516" t="s">
        <v>2281</v>
      </c>
      <c r="AD5516" t="s">
        <v>2281</v>
      </c>
      <c r="AE5516">
        <v>11221</v>
      </c>
      <c r="AF5516" t="s">
        <v>4847</v>
      </c>
      <c r="AG5516" t="s">
        <v>79</v>
      </c>
      <c r="AH5516">
        <v>122</v>
      </c>
    </row>
    <row r="5517" spans="1:34" hidden="1" x14ac:dyDescent="0.25">
      <c r="A5517" t="str">
        <f t="shared" si="258"/>
        <v>25 1 3 11 5 2 18 1 0 4599025 258526</v>
      </c>
      <c r="B5517" t="str">
        <f t="shared" si="259"/>
        <v>25 1 3 11 5 2 18 1 0 4599025 258031</v>
      </c>
      <c r="C5517" t="str">
        <f t="shared" si="260"/>
        <v>25 1 3 11 5 2 18 1 0 4599025</v>
      </c>
      <c r="D5517">
        <v>25</v>
      </c>
      <c r="E5517">
        <v>1</v>
      </c>
      <c r="F5517">
        <v>3</v>
      </c>
      <c r="G5517">
        <v>11</v>
      </c>
      <c r="H5517">
        <v>5</v>
      </c>
      <c r="I5517">
        <v>2</v>
      </c>
      <c r="J5517">
        <v>18</v>
      </c>
      <c r="K5517">
        <v>1</v>
      </c>
      <c r="L5517" t="s">
        <v>147</v>
      </c>
      <c r="M5517" t="s">
        <v>156</v>
      </c>
      <c r="N5517" s="13">
        <v>364000000</v>
      </c>
      <c r="O5517">
        <v>258526</v>
      </c>
      <c r="P5517">
        <v>2024</v>
      </c>
      <c r="Q5517">
        <v>800183770</v>
      </c>
      <c r="R5517" t="s">
        <v>1209</v>
      </c>
      <c r="S5517" s="13">
        <v>364000000</v>
      </c>
      <c r="T5517">
        <v>0</v>
      </c>
      <c r="U5517" t="s">
        <v>4918</v>
      </c>
      <c r="V5517" t="s">
        <v>4919</v>
      </c>
      <c r="W5517">
        <v>5016</v>
      </c>
      <c r="X5517">
        <v>0</v>
      </c>
      <c r="Y5517">
        <v>258031</v>
      </c>
      <c r="Z5517">
        <v>20240715</v>
      </c>
      <c r="AA5517">
        <v>2106160558</v>
      </c>
      <c r="AB5517">
        <v>19</v>
      </c>
      <c r="AC5517" t="s">
        <v>2281</v>
      </c>
      <c r="AD5517" t="s">
        <v>2281</v>
      </c>
      <c r="AE5517">
        <v>21101</v>
      </c>
      <c r="AF5517" t="s">
        <v>2281</v>
      </c>
      <c r="AG5517" t="s">
        <v>8138</v>
      </c>
      <c r="AH5517">
        <v>251</v>
      </c>
    </row>
    <row r="5518" spans="1:34" hidden="1" x14ac:dyDescent="0.25">
      <c r="A5518" t="str">
        <f t="shared" si="258"/>
        <v>25 1 3 11 5 2 18 0 0 4599002 258527</v>
      </c>
      <c r="B5518" t="str">
        <f t="shared" si="259"/>
        <v>25 1 3 11 5 2 18 0 0 4599002 258166</v>
      </c>
      <c r="C5518" t="str">
        <f t="shared" si="260"/>
        <v>25 1 3 11 5 2 18 0 0 4599002</v>
      </c>
      <c r="D5518">
        <v>25</v>
      </c>
      <c r="E5518">
        <v>1</v>
      </c>
      <c r="F5518">
        <v>3</v>
      </c>
      <c r="G5518">
        <v>11</v>
      </c>
      <c r="H5518">
        <v>5</v>
      </c>
      <c r="I5518">
        <v>2</v>
      </c>
      <c r="J5518">
        <v>18</v>
      </c>
      <c r="K5518">
        <v>0</v>
      </c>
      <c r="L5518" t="s">
        <v>147</v>
      </c>
      <c r="M5518" t="s">
        <v>178</v>
      </c>
      <c r="N5518" s="13">
        <v>4172525</v>
      </c>
      <c r="O5518">
        <v>258527</v>
      </c>
      <c r="P5518">
        <v>2024</v>
      </c>
      <c r="Q5518">
        <v>14795316</v>
      </c>
      <c r="R5518" t="s">
        <v>1551</v>
      </c>
      <c r="S5518" s="13">
        <v>4172525</v>
      </c>
      <c r="T5518">
        <v>0</v>
      </c>
      <c r="U5518" t="s">
        <v>4920</v>
      </c>
      <c r="V5518" t="s">
        <v>2295</v>
      </c>
      <c r="W5518">
        <v>5004</v>
      </c>
      <c r="X5518">
        <v>0</v>
      </c>
      <c r="Y5518">
        <v>258166</v>
      </c>
      <c r="Z5518">
        <v>20240715</v>
      </c>
      <c r="AA5518">
        <v>2404110543</v>
      </c>
      <c r="AB5518">
        <v>3</v>
      </c>
      <c r="AC5518" t="s">
        <v>2281</v>
      </c>
      <c r="AD5518" t="s">
        <v>2281</v>
      </c>
      <c r="AE5518">
        <v>21101</v>
      </c>
      <c r="AF5518" t="s">
        <v>2281</v>
      </c>
      <c r="AG5518" t="s">
        <v>8138</v>
      </c>
      <c r="AH5518">
        <v>260</v>
      </c>
    </row>
    <row r="5519" spans="1:34" hidden="1" x14ac:dyDescent="0.25">
      <c r="A5519" t="str">
        <f t="shared" si="258"/>
        <v>25 11 1 11 3 3 30 0 2131301001 0 258528</v>
      </c>
      <c r="B5519" t="str">
        <f t="shared" si="259"/>
        <v>25 11 1 11 3 3 30 0 2131301001 0 258340</v>
      </c>
      <c r="C5519" t="str">
        <f t="shared" si="260"/>
        <v>25 11 1 11 3 3 30 0 2131301001 0</v>
      </c>
      <c r="D5519">
        <v>25</v>
      </c>
      <c r="E5519">
        <v>11</v>
      </c>
      <c r="F5519">
        <v>1</v>
      </c>
      <c r="G5519">
        <v>11</v>
      </c>
      <c r="H5519">
        <v>3</v>
      </c>
      <c r="I5519">
        <v>3</v>
      </c>
      <c r="J5519">
        <v>30</v>
      </c>
      <c r="K5519">
        <v>0</v>
      </c>
      <c r="L5519" t="s">
        <v>745</v>
      </c>
      <c r="M5519" t="s">
        <v>147</v>
      </c>
      <c r="N5519" s="13">
        <v>9734200</v>
      </c>
      <c r="O5519">
        <v>258528</v>
      </c>
      <c r="P5519">
        <v>2024</v>
      </c>
      <c r="Q5519">
        <v>830102766</v>
      </c>
      <c r="R5519" t="s">
        <v>1591</v>
      </c>
      <c r="S5519" s="13">
        <v>9734200</v>
      </c>
      <c r="T5519">
        <v>327200</v>
      </c>
      <c r="U5519" t="s">
        <v>4921</v>
      </c>
      <c r="V5519" t="s">
        <v>4922</v>
      </c>
      <c r="W5519">
        <v>5004</v>
      </c>
      <c r="X5519">
        <v>2305</v>
      </c>
      <c r="Y5519">
        <v>258340</v>
      </c>
      <c r="Z5519">
        <v>20240716</v>
      </c>
      <c r="AA5519">
        <v>0</v>
      </c>
      <c r="AB5519">
        <v>0</v>
      </c>
      <c r="AC5519" t="s">
        <v>2281</v>
      </c>
      <c r="AD5519" t="s">
        <v>2281</v>
      </c>
      <c r="AE5519">
        <v>11101</v>
      </c>
      <c r="AF5519" t="s">
        <v>2281</v>
      </c>
      <c r="AG5519" t="s">
        <v>549</v>
      </c>
      <c r="AH5519">
        <v>122</v>
      </c>
    </row>
    <row r="5520" spans="1:34" hidden="1" x14ac:dyDescent="0.25">
      <c r="A5520" t="str">
        <f t="shared" si="258"/>
        <v>25 1 3 33 3 2 85 0 0 4003047 258529</v>
      </c>
      <c r="B5520" t="str">
        <f t="shared" si="259"/>
        <v>25 1 3 33 3 2 85 0 0 4003047 258030</v>
      </c>
      <c r="C5520" t="str">
        <f t="shared" si="260"/>
        <v>25 1 3 33 3 2 85 0 0 4003047</v>
      </c>
      <c r="D5520">
        <v>25</v>
      </c>
      <c r="E5520">
        <v>1</v>
      </c>
      <c r="F5520">
        <v>3</v>
      </c>
      <c r="G5520">
        <v>33</v>
      </c>
      <c r="H5520">
        <v>3</v>
      </c>
      <c r="I5520">
        <v>2</v>
      </c>
      <c r="J5520">
        <v>85</v>
      </c>
      <c r="K5520">
        <v>0</v>
      </c>
      <c r="L5520" t="s">
        <v>147</v>
      </c>
      <c r="M5520" t="s">
        <v>542</v>
      </c>
      <c r="N5520" s="13">
        <v>113862109</v>
      </c>
      <c r="O5520">
        <v>258529</v>
      </c>
      <c r="P5520">
        <v>2024</v>
      </c>
      <c r="Q5520">
        <v>800249174</v>
      </c>
      <c r="R5520" t="s">
        <v>788</v>
      </c>
      <c r="S5520" s="13">
        <v>113862109</v>
      </c>
      <c r="T5520">
        <v>0</v>
      </c>
      <c r="U5520" t="s">
        <v>4923</v>
      </c>
      <c r="V5520" t="s">
        <v>4924</v>
      </c>
      <c r="W5520">
        <v>5004</v>
      </c>
      <c r="X5520">
        <v>0</v>
      </c>
      <c r="Y5520">
        <v>258030</v>
      </c>
      <c r="Z5520">
        <v>20240716</v>
      </c>
      <c r="AA5520">
        <v>2401300268</v>
      </c>
      <c r="AB5520">
        <v>199</v>
      </c>
      <c r="AC5520" t="s">
        <v>2281</v>
      </c>
      <c r="AD5520" t="s">
        <v>2281</v>
      </c>
      <c r="AE5520">
        <v>13152</v>
      </c>
      <c r="AF5520" t="s">
        <v>4656</v>
      </c>
      <c r="AG5520" t="s">
        <v>71</v>
      </c>
      <c r="AH5520">
        <v>261</v>
      </c>
    </row>
    <row r="5521" spans="1:34" hidden="1" x14ac:dyDescent="0.25">
      <c r="A5521" t="str">
        <f t="shared" si="258"/>
        <v>25 11 1 11 3 1 3 0 2110103006 0 258531</v>
      </c>
      <c r="B5521" t="str">
        <f t="shared" si="259"/>
        <v>25 11 1 11 3 1 3 0 2110103006 0 258339</v>
      </c>
      <c r="C5521" t="str">
        <f t="shared" si="260"/>
        <v>25 11 1 11 3 1 3 0 2110103006 0</v>
      </c>
      <c r="D5521">
        <v>25</v>
      </c>
      <c r="E5521">
        <v>11</v>
      </c>
      <c r="F5521">
        <v>1</v>
      </c>
      <c r="G5521">
        <v>11</v>
      </c>
      <c r="H5521">
        <v>3</v>
      </c>
      <c r="I5521">
        <v>1</v>
      </c>
      <c r="J5521">
        <v>3</v>
      </c>
      <c r="K5521">
        <v>0</v>
      </c>
      <c r="L5521" t="s">
        <v>768</v>
      </c>
      <c r="M5521" t="s">
        <v>147</v>
      </c>
      <c r="N5521" s="13">
        <v>132402564</v>
      </c>
      <c r="O5521">
        <v>258531</v>
      </c>
      <c r="P5521">
        <v>2024</v>
      </c>
      <c r="Q5521">
        <v>810005966</v>
      </c>
      <c r="R5521" t="s">
        <v>1562</v>
      </c>
      <c r="S5521" s="13">
        <v>132402564</v>
      </c>
      <c r="T5521">
        <v>0</v>
      </c>
      <c r="U5521" t="s">
        <v>4925</v>
      </c>
      <c r="V5521" t="s">
        <v>2342</v>
      </c>
      <c r="W5521">
        <v>5002</v>
      </c>
      <c r="X5521">
        <v>0</v>
      </c>
      <c r="Y5521">
        <v>258339</v>
      </c>
      <c r="Z5521">
        <v>20240717</v>
      </c>
      <c r="AA5521">
        <v>0</v>
      </c>
      <c r="AB5521">
        <v>0</v>
      </c>
      <c r="AC5521" t="s">
        <v>2281</v>
      </c>
      <c r="AD5521" t="s">
        <v>2281</v>
      </c>
      <c r="AE5521">
        <v>11101</v>
      </c>
      <c r="AF5521" t="s">
        <v>2281</v>
      </c>
      <c r="AG5521" t="s">
        <v>549</v>
      </c>
      <c r="AH5521">
        <v>122</v>
      </c>
    </row>
    <row r="5522" spans="1:34" hidden="1" x14ac:dyDescent="0.25">
      <c r="A5522" t="str">
        <f t="shared" si="258"/>
        <v>25 1 3 11 5 2 18 0 0 4599002 258533</v>
      </c>
      <c r="B5522" t="str">
        <f t="shared" si="259"/>
        <v>25 1 3 11 5 2 18 0 0 4599002 258162</v>
      </c>
      <c r="C5522" t="str">
        <f t="shared" si="260"/>
        <v>25 1 3 11 5 2 18 0 0 4599002</v>
      </c>
      <c r="D5522">
        <v>25</v>
      </c>
      <c r="E5522">
        <v>1</v>
      </c>
      <c r="F5522">
        <v>3</v>
      </c>
      <c r="G5522">
        <v>11</v>
      </c>
      <c r="H5522">
        <v>5</v>
      </c>
      <c r="I5522">
        <v>2</v>
      </c>
      <c r="J5522">
        <v>18</v>
      </c>
      <c r="K5522">
        <v>0</v>
      </c>
      <c r="L5522" t="s">
        <v>147</v>
      </c>
      <c r="M5522" t="s">
        <v>178</v>
      </c>
      <c r="N5522" s="13">
        <v>3733333</v>
      </c>
      <c r="O5522">
        <v>258533</v>
      </c>
      <c r="P5522">
        <v>2024</v>
      </c>
      <c r="Q5522">
        <v>16078091</v>
      </c>
      <c r="R5522" t="s">
        <v>1549</v>
      </c>
      <c r="S5522" s="13">
        <v>3733333</v>
      </c>
      <c r="T5522">
        <v>0</v>
      </c>
      <c r="U5522" t="s">
        <v>4926</v>
      </c>
      <c r="V5522" t="s">
        <v>2295</v>
      </c>
      <c r="W5522">
        <v>5004</v>
      </c>
      <c r="X5522">
        <v>0</v>
      </c>
      <c r="Y5522">
        <v>258162</v>
      </c>
      <c r="Z5522">
        <v>20240717</v>
      </c>
      <c r="AA5522">
        <v>2404100540</v>
      </c>
      <c r="AB5522">
        <v>1</v>
      </c>
      <c r="AC5522" t="s">
        <v>2281</v>
      </c>
      <c r="AD5522" t="s">
        <v>2281</v>
      </c>
      <c r="AE5522">
        <v>21101</v>
      </c>
      <c r="AF5522" t="s">
        <v>2281</v>
      </c>
      <c r="AG5522" t="s">
        <v>8138</v>
      </c>
      <c r="AH5522">
        <v>260</v>
      </c>
    </row>
    <row r="5523" spans="1:34" hidden="1" x14ac:dyDescent="0.25">
      <c r="A5523" t="str">
        <f t="shared" si="258"/>
        <v>25 1 3 11 4 201 18 41 0 4599002 258534</v>
      </c>
      <c r="B5523" t="str">
        <f t="shared" si="259"/>
        <v>25 1 3 11 4 201 18 41 0 4599002 258341</v>
      </c>
      <c r="C5523" t="str">
        <f t="shared" si="260"/>
        <v>25 1 3 11 4 201 18 41 0 4599002</v>
      </c>
      <c r="D5523">
        <v>25</v>
      </c>
      <c r="E5523">
        <v>1</v>
      </c>
      <c r="F5523">
        <v>3</v>
      </c>
      <c r="G5523">
        <v>11</v>
      </c>
      <c r="H5523">
        <v>4</v>
      </c>
      <c r="I5523">
        <v>201</v>
      </c>
      <c r="J5523">
        <v>18</v>
      </c>
      <c r="K5523">
        <v>41</v>
      </c>
      <c r="L5523" t="s">
        <v>147</v>
      </c>
      <c r="M5523" t="s">
        <v>178</v>
      </c>
      <c r="N5523" s="13">
        <v>1098628503.3599999</v>
      </c>
      <c r="O5523">
        <v>258534</v>
      </c>
      <c r="P5523">
        <v>2024</v>
      </c>
      <c r="Q5523">
        <v>800250029</v>
      </c>
      <c r="R5523" t="s">
        <v>789</v>
      </c>
      <c r="S5523" s="13">
        <v>1098628503.3599999</v>
      </c>
      <c r="T5523">
        <v>0</v>
      </c>
      <c r="U5523" t="s">
        <v>4927</v>
      </c>
      <c r="V5523" t="s">
        <v>2342</v>
      </c>
      <c r="W5523">
        <v>5004</v>
      </c>
      <c r="X5523">
        <v>0</v>
      </c>
      <c r="Y5523">
        <v>258341</v>
      </c>
      <c r="Z5523">
        <v>20240718</v>
      </c>
      <c r="AA5523">
        <v>0</v>
      </c>
      <c r="AB5523">
        <v>0</v>
      </c>
      <c r="AC5523" t="s">
        <v>2281</v>
      </c>
      <c r="AD5523" t="s">
        <v>2281</v>
      </c>
      <c r="AE5523">
        <v>21101</v>
      </c>
      <c r="AF5523" t="s">
        <v>2281</v>
      </c>
      <c r="AG5523" t="s">
        <v>8138</v>
      </c>
      <c r="AH5523">
        <v>337</v>
      </c>
    </row>
    <row r="5524" spans="1:34" hidden="1" x14ac:dyDescent="0.25">
      <c r="A5524" t="str">
        <f t="shared" si="258"/>
        <v>25 1 3 11 5 2 18 0 0 4599002 258535</v>
      </c>
      <c r="B5524" t="str">
        <f t="shared" si="259"/>
        <v>25 1 3 11 5 2 18 0 0 4599002 258167</v>
      </c>
      <c r="C5524" t="str">
        <f t="shared" si="260"/>
        <v>25 1 3 11 5 2 18 0 0 4599002</v>
      </c>
      <c r="D5524">
        <v>25</v>
      </c>
      <c r="E5524">
        <v>1</v>
      </c>
      <c r="F5524">
        <v>3</v>
      </c>
      <c r="G5524">
        <v>11</v>
      </c>
      <c r="H5524">
        <v>5</v>
      </c>
      <c r="I5524">
        <v>2</v>
      </c>
      <c r="J5524">
        <v>18</v>
      </c>
      <c r="K5524">
        <v>0</v>
      </c>
      <c r="L5524" t="s">
        <v>147</v>
      </c>
      <c r="M5524" t="s">
        <v>178</v>
      </c>
      <c r="N5524" s="13">
        <v>8000000</v>
      </c>
      <c r="O5524">
        <v>258535</v>
      </c>
      <c r="P5524">
        <v>2024</v>
      </c>
      <c r="Q5524">
        <v>15931816</v>
      </c>
      <c r="R5524" t="s">
        <v>1552</v>
      </c>
      <c r="S5524" s="13">
        <v>8000000</v>
      </c>
      <c r="T5524">
        <v>322000</v>
      </c>
      <c r="U5524" t="s">
        <v>4928</v>
      </c>
      <c r="V5524" t="s">
        <v>2295</v>
      </c>
      <c r="W5524">
        <v>5004</v>
      </c>
      <c r="X5524">
        <v>2304</v>
      </c>
      <c r="Y5524">
        <v>258167</v>
      </c>
      <c r="Z5524">
        <v>20240722</v>
      </c>
      <c r="AA5524">
        <v>2404110544</v>
      </c>
      <c r="AB5524">
        <v>3</v>
      </c>
      <c r="AC5524" t="s">
        <v>2281</v>
      </c>
      <c r="AD5524" t="s">
        <v>2281</v>
      </c>
      <c r="AE5524">
        <v>21101</v>
      </c>
      <c r="AF5524" t="s">
        <v>2281</v>
      </c>
      <c r="AG5524" t="s">
        <v>8138</v>
      </c>
      <c r="AH5524">
        <v>260</v>
      </c>
    </row>
    <row r="5525" spans="1:34" hidden="1" x14ac:dyDescent="0.25">
      <c r="A5525" t="str">
        <f t="shared" si="258"/>
        <v>25 1 3 11 5 2 18 0 0 4599002 258536</v>
      </c>
      <c r="B5525" t="str">
        <f t="shared" si="259"/>
        <v>25 1 3 11 5 2 18 0 0 4599002 258075</v>
      </c>
      <c r="C5525" t="str">
        <f t="shared" si="260"/>
        <v>25 1 3 11 5 2 18 0 0 4599002</v>
      </c>
      <c r="D5525">
        <v>25</v>
      </c>
      <c r="E5525">
        <v>1</v>
      </c>
      <c r="F5525">
        <v>3</v>
      </c>
      <c r="G5525">
        <v>11</v>
      </c>
      <c r="H5525">
        <v>5</v>
      </c>
      <c r="I5525">
        <v>2</v>
      </c>
      <c r="J5525">
        <v>18</v>
      </c>
      <c r="K5525">
        <v>0</v>
      </c>
      <c r="L5525" t="s">
        <v>147</v>
      </c>
      <c r="M5525" t="s">
        <v>178</v>
      </c>
      <c r="N5525" s="13">
        <v>4172525</v>
      </c>
      <c r="O5525">
        <v>258536</v>
      </c>
      <c r="P5525">
        <v>2024</v>
      </c>
      <c r="Q5525">
        <v>30400287</v>
      </c>
      <c r="R5525" t="s">
        <v>1525</v>
      </c>
      <c r="S5525" s="13">
        <v>4172525</v>
      </c>
      <c r="T5525">
        <v>0</v>
      </c>
      <c r="U5525" t="s">
        <v>4929</v>
      </c>
      <c r="V5525" t="s">
        <v>2295</v>
      </c>
      <c r="W5525">
        <v>5004</v>
      </c>
      <c r="X5525">
        <v>0</v>
      </c>
      <c r="Y5525">
        <v>258075</v>
      </c>
      <c r="Z5525">
        <v>20240722</v>
      </c>
      <c r="AA5525">
        <v>2402220374</v>
      </c>
      <c r="AB5525">
        <v>5</v>
      </c>
      <c r="AC5525" t="s">
        <v>2281</v>
      </c>
      <c r="AD5525" t="s">
        <v>2281</v>
      </c>
      <c r="AE5525">
        <v>21101</v>
      </c>
      <c r="AF5525" t="s">
        <v>2281</v>
      </c>
      <c r="AG5525" t="s">
        <v>8138</v>
      </c>
      <c r="AH5525">
        <v>260</v>
      </c>
    </row>
    <row r="5526" spans="1:34" hidden="1" x14ac:dyDescent="0.25">
      <c r="A5526" t="str">
        <f t="shared" si="258"/>
        <v>25 1 3 11 5 2 18 0 0 4599002 258537</v>
      </c>
      <c r="B5526" t="str">
        <f t="shared" si="259"/>
        <v>25 1 3 11 5 2 18 0 0 4599002 258061</v>
      </c>
      <c r="C5526" t="str">
        <f t="shared" si="260"/>
        <v>25 1 3 11 5 2 18 0 0 4599002</v>
      </c>
      <c r="D5526">
        <v>25</v>
      </c>
      <c r="E5526">
        <v>1</v>
      </c>
      <c r="F5526">
        <v>3</v>
      </c>
      <c r="G5526">
        <v>11</v>
      </c>
      <c r="H5526">
        <v>5</v>
      </c>
      <c r="I5526">
        <v>2</v>
      </c>
      <c r="J5526">
        <v>18</v>
      </c>
      <c r="K5526">
        <v>0</v>
      </c>
      <c r="L5526" t="s">
        <v>147</v>
      </c>
      <c r="M5526" t="s">
        <v>178</v>
      </c>
      <c r="N5526" s="13">
        <v>1921000</v>
      </c>
      <c r="O5526">
        <v>258537</v>
      </c>
      <c r="P5526">
        <v>2024</v>
      </c>
      <c r="Q5526">
        <v>30305893</v>
      </c>
      <c r="R5526" t="s">
        <v>1522</v>
      </c>
      <c r="S5526" s="13">
        <v>1921000</v>
      </c>
      <c r="T5526">
        <v>0</v>
      </c>
      <c r="U5526" t="s">
        <v>4930</v>
      </c>
      <c r="V5526" t="s">
        <v>2295</v>
      </c>
      <c r="W5526">
        <v>5004</v>
      </c>
      <c r="X5526">
        <v>0</v>
      </c>
      <c r="Y5526">
        <v>258061</v>
      </c>
      <c r="Z5526">
        <v>20240722</v>
      </c>
      <c r="AA5526">
        <v>2402200352</v>
      </c>
      <c r="AB5526">
        <v>5</v>
      </c>
      <c r="AC5526" t="s">
        <v>2281</v>
      </c>
      <c r="AD5526" t="s">
        <v>2281</v>
      </c>
      <c r="AE5526">
        <v>21101</v>
      </c>
      <c r="AF5526" t="s">
        <v>2281</v>
      </c>
      <c r="AG5526" t="s">
        <v>8138</v>
      </c>
      <c r="AH5526">
        <v>260</v>
      </c>
    </row>
    <row r="5527" spans="1:34" hidden="1" x14ac:dyDescent="0.25">
      <c r="A5527" t="str">
        <f t="shared" si="258"/>
        <v>25 1 3 11 5 2 18 0 0 4599002 258538</v>
      </c>
      <c r="B5527" t="str">
        <f t="shared" si="259"/>
        <v>25 1 3 11 5 2 18 0 0 4599002 258070</v>
      </c>
      <c r="C5527" t="str">
        <f t="shared" si="260"/>
        <v>25 1 3 11 5 2 18 0 0 4599002</v>
      </c>
      <c r="D5527">
        <v>25</v>
      </c>
      <c r="E5527">
        <v>1</v>
      </c>
      <c r="F5527">
        <v>3</v>
      </c>
      <c r="G5527">
        <v>11</v>
      </c>
      <c r="H5527">
        <v>5</v>
      </c>
      <c r="I5527">
        <v>2</v>
      </c>
      <c r="J5527">
        <v>18</v>
      </c>
      <c r="K5527">
        <v>0</v>
      </c>
      <c r="L5527" t="s">
        <v>147</v>
      </c>
      <c r="M5527" t="s">
        <v>178</v>
      </c>
      <c r="N5527" s="13">
        <v>4172525</v>
      </c>
      <c r="O5527">
        <v>258538</v>
      </c>
      <c r="P5527">
        <v>2024</v>
      </c>
      <c r="Q5527">
        <v>1053813542</v>
      </c>
      <c r="R5527" t="s">
        <v>1523</v>
      </c>
      <c r="S5527" s="13">
        <v>4172525</v>
      </c>
      <c r="T5527">
        <v>0</v>
      </c>
      <c r="U5527" t="s">
        <v>4931</v>
      </c>
      <c r="V5527" t="s">
        <v>2295</v>
      </c>
      <c r="W5527">
        <v>5004</v>
      </c>
      <c r="X5527">
        <v>0</v>
      </c>
      <c r="Y5527">
        <v>258070</v>
      </c>
      <c r="Z5527">
        <v>20240722</v>
      </c>
      <c r="AA5527">
        <v>2402210367</v>
      </c>
      <c r="AB5527">
        <v>5</v>
      </c>
      <c r="AC5527" t="s">
        <v>2281</v>
      </c>
      <c r="AD5527" t="s">
        <v>2281</v>
      </c>
      <c r="AE5527">
        <v>21101</v>
      </c>
      <c r="AF5527" t="s">
        <v>2281</v>
      </c>
      <c r="AG5527" t="s">
        <v>8138</v>
      </c>
      <c r="AH5527">
        <v>260</v>
      </c>
    </row>
    <row r="5528" spans="1:34" hidden="1" x14ac:dyDescent="0.25">
      <c r="A5528" t="str">
        <f t="shared" si="258"/>
        <v>25 1 3 11 5 2 18 0 0 4599002 258539</v>
      </c>
      <c r="B5528" t="str">
        <f t="shared" si="259"/>
        <v>25 1 3 11 5 2 18 0 0 4599002 258128</v>
      </c>
      <c r="C5528" t="str">
        <f t="shared" si="260"/>
        <v>25 1 3 11 5 2 18 0 0 4599002</v>
      </c>
      <c r="D5528">
        <v>25</v>
      </c>
      <c r="E5528">
        <v>1</v>
      </c>
      <c r="F5528">
        <v>3</v>
      </c>
      <c r="G5528">
        <v>11</v>
      </c>
      <c r="H5528">
        <v>5</v>
      </c>
      <c r="I5528">
        <v>2</v>
      </c>
      <c r="J5528">
        <v>18</v>
      </c>
      <c r="K5528">
        <v>0</v>
      </c>
      <c r="L5528" t="s">
        <v>147</v>
      </c>
      <c r="M5528" t="s">
        <v>178</v>
      </c>
      <c r="N5528" s="13">
        <v>5000000</v>
      </c>
      <c r="O5528">
        <v>258539</v>
      </c>
      <c r="P5528">
        <v>2024</v>
      </c>
      <c r="Q5528">
        <v>42108536</v>
      </c>
      <c r="R5528" t="s">
        <v>1529</v>
      </c>
      <c r="S5528" s="13">
        <v>5000000</v>
      </c>
      <c r="T5528">
        <v>0</v>
      </c>
      <c r="U5528" t="s">
        <v>4932</v>
      </c>
      <c r="V5528" t="s">
        <v>2295</v>
      </c>
      <c r="W5528">
        <v>5004</v>
      </c>
      <c r="X5528">
        <v>0</v>
      </c>
      <c r="Y5528">
        <v>258128</v>
      </c>
      <c r="Z5528">
        <v>20240722</v>
      </c>
      <c r="AA5528">
        <v>2403130461</v>
      </c>
      <c r="AB5528">
        <v>5</v>
      </c>
      <c r="AC5528" t="s">
        <v>2281</v>
      </c>
      <c r="AD5528" t="s">
        <v>2281</v>
      </c>
      <c r="AE5528">
        <v>21101</v>
      </c>
      <c r="AF5528" t="s">
        <v>2281</v>
      </c>
      <c r="AG5528" t="s">
        <v>8138</v>
      </c>
      <c r="AH5528">
        <v>260</v>
      </c>
    </row>
    <row r="5529" spans="1:34" hidden="1" x14ac:dyDescent="0.25">
      <c r="A5529" t="str">
        <f t="shared" si="258"/>
        <v>25 1 3 11 5 2 18 0 0 4599002 258540</v>
      </c>
      <c r="B5529" t="str">
        <f t="shared" si="259"/>
        <v>25 1 3 11 5 2 18 0 0 4599002 258136</v>
      </c>
      <c r="C5529" t="str">
        <f t="shared" si="260"/>
        <v>25 1 3 11 5 2 18 0 0 4599002</v>
      </c>
      <c r="D5529">
        <v>25</v>
      </c>
      <c r="E5529">
        <v>1</v>
      </c>
      <c r="F5529">
        <v>3</v>
      </c>
      <c r="G5529">
        <v>11</v>
      </c>
      <c r="H5529">
        <v>5</v>
      </c>
      <c r="I5529">
        <v>2</v>
      </c>
      <c r="J5529">
        <v>18</v>
      </c>
      <c r="K5529">
        <v>0</v>
      </c>
      <c r="L5529" t="s">
        <v>147</v>
      </c>
      <c r="M5529" t="s">
        <v>178</v>
      </c>
      <c r="N5529" s="13">
        <v>4172525</v>
      </c>
      <c r="O5529">
        <v>258540</v>
      </c>
      <c r="P5529">
        <v>2024</v>
      </c>
      <c r="Q5529">
        <v>1053860651</v>
      </c>
      <c r="R5529" t="s">
        <v>1546</v>
      </c>
      <c r="S5529" s="13">
        <v>4172525</v>
      </c>
      <c r="T5529">
        <v>0</v>
      </c>
      <c r="U5529" t="s">
        <v>4933</v>
      </c>
      <c r="V5529" t="s">
        <v>2295</v>
      </c>
      <c r="W5529">
        <v>5004</v>
      </c>
      <c r="X5529">
        <v>0</v>
      </c>
      <c r="Y5529">
        <v>258136</v>
      </c>
      <c r="Z5529">
        <v>20240722</v>
      </c>
      <c r="AA5529">
        <v>2403190480</v>
      </c>
      <c r="AB5529">
        <v>4</v>
      </c>
      <c r="AC5529" t="s">
        <v>2281</v>
      </c>
      <c r="AD5529" t="s">
        <v>2281</v>
      </c>
      <c r="AE5529">
        <v>21101</v>
      </c>
      <c r="AF5529" t="s">
        <v>2281</v>
      </c>
      <c r="AG5529" t="s">
        <v>8138</v>
      </c>
      <c r="AH5529">
        <v>260</v>
      </c>
    </row>
    <row r="5530" spans="1:34" hidden="1" x14ac:dyDescent="0.25">
      <c r="A5530" t="str">
        <f t="shared" si="258"/>
        <v>25 1 3 11 5 2 18 0 0 4599002 258541</v>
      </c>
      <c r="B5530" t="str">
        <f t="shared" si="259"/>
        <v>25 1 3 11 5 2 18 0 0 4599002 258114</v>
      </c>
      <c r="C5530" t="str">
        <f t="shared" si="260"/>
        <v>25 1 3 11 5 2 18 0 0 4599002</v>
      </c>
      <c r="D5530">
        <v>25</v>
      </c>
      <c r="E5530">
        <v>1</v>
      </c>
      <c r="F5530">
        <v>3</v>
      </c>
      <c r="G5530">
        <v>11</v>
      </c>
      <c r="H5530">
        <v>5</v>
      </c>
      <c r="I5530">
        <v>2</v>
      </c>
      <c r="J5530">
        <v>18</v>
      </c>
      <c r="K5530">
        <v>0</v>
      </c>
      <c r="L5530" t="s">
        <v>147</v>
      </c>
      <c r="M5530" t="s">
        <v>178</v>
      </c>
      <c r="N5530" s="13">
        <v>7150000</v>
      </c>
      <c r="O5530">
        <v>258541</v>
      </c>
      <c r="P5530">
        <v>2024</v>
      </c>
      <c r="Q5530">
        <v>75088762</v>
      </c>
      <c r="R5530" t="s">
        <v>1541</v>
      </c>
      <c r="S5530" s="13">
        <v>7150000</v>
      </c>
      <c r="T5530">
        <v>53625</v>
      </c>
      <c r="U5530" t="s">
        <v>4934</v>
      </c>
      <c r="V5530" t="s">
        <v>2295</v>
      </c>
      <c r="W5530">
        <v>5004</v>
      </c>
      <c r="X5530">
        <v>2304</v>
      </c>
      <c r="Y5530">
        <v>258114</v>
      </c>
      <c r="Z5530">
        <v>20240722</v>
      </c>
      <c r="AA5530">
        <v>2403080444</v>
      </c>
      <c r="AB5530">
        <v>4</v>
      </c>
      <c r="AC5530" t="s">
        <v>2281</v>
      </c>
      <c r="AD5530" t="s">
        <v>2281</v>
      </c>
      <c r="AE5530">
        <v>21101</v>
      </c>
      <c r="AF5530" t="s">
        <v>2281</v>
      </c>
      <c r="AG5530" t="s">
        <v>8138</v>
      </c>
      <c r="AH5530">
        <v>260</v>
      </c>
    </row>
    <row r="5531" spans="1:34" hidden="1" x14ac:dyDescent="0.25">
      <c r="A5531" t="str">
        <f t="shared" si="258"/>
        <v>25 1 3 11 5 2 18 0 0 4599002 258542</v>
      </c>
      <c r="B5531" t="str">
        <f t="shared" si="259"/>
        <v>25 1 3 11 5 2 18 0 0 4599002 258180</v>
      </c>
      <c r="C5531" t="str">
        <f t="shared" si="260"/>
        <v>25 1 3 11 5 2 18 0 0 4599002</v>
      </c>
      <c r="D5531">
        <v>25</v>
      </c>
      <c r="E5531">
        <v>1</v>
      </c>
      <c r="F5531">
        <v>3</v>
      </c>
      <c r="G5531">
        <v>11</v>
      </c>
      <c r="H5531">
        <v>5</v>
      </c>
      <c r="I5531">
        <v>2</v>
      </c>
      <c r="J5531">
        <v>18</v>
      </c>
      <c r="K5531">
        <v>0</v>
      </c>
      <c r="L5531" t="s">
        <v>147</v>
      </c>
      <c r="M5531" t="s">
        <v>178</v>
      </c>
      <c r="N5531" s="13">
        <v>5000000</v>
      </c>
      <c r="O5531">
        <v>258542</v>
      </c>
      <c r="P5531">
        <v>2024</v>
      </c>
      <c r="Q5531">
        <v>24335528</v>
      </c>
      <c r="R5531" t="s">
        <v>1553</v>
      </c>
      <c r="S5531" s="13">
        <v>5000000</v>
      </c>
      <c r="T5531">
        <v>0</v>
      </c>
      <c r="U5531" t="s">
        <v>4935</v>
      </c>
      <c r="V5531" t="s">
        <v>2295</v>
      </c>
      <c r="W5531">
        <v>5004</v>
      </c>
      <c r="X5531">
        <v>0</v>
      </c>
      <c r="Y5531">
        <v>258180</v>
      </c>
      <c r="Z5531">
        <v>20240722</v>
      </c>
      <c r="AA5531">
        <v>2404170570</v>
      </c>
      <c r="AB5531">
        <v>3</v>
      </c>
      <c r="AC5531" t="s">
        <v>2281</v>
      </c>
      <c r="AD5531" t="s">
        <v>2281</v>
      </c>
      <c r="AE5531">
        <v>21101</v>
      </c>
      <c r="AF5531" t="s">
        <v>2281</v>
      </c>
      <c r="AG5531" t="s">
        <v>8138</v>
      </c>
      <c r="AH5531">
        <v>260</v>
      </c>
    </row>
    <row r="5532" spans="1:34" hidden="1" x14ac:dyDescent="0.25">
      <c r="A5532" t="str">
        <f t="shared" si="258"/>
        <v>25 1 3 11 5 2 18 0 0 4599002 258543</v>
      </c>
      <c r="B5532" t="str">
        <f t="shared" si="259"/>
        <v>25 1 3 11 5 2 18 0 0 4599002 258129</v>
      </c>
      <c r="C5532" t="str">
        <f t="shared" si="260"/>
        <v>25 1 3 11 5 2 18 0 0 4599002</v>
      </c>
      <c r="D5532">
        <v>25</v>
      </c>
      <c r="E5532">
        <v>1</v>
      </c>
      <c r="F5532">
        <v>3</v>
      </c>
      <c r="G5532">
        <v>11</v>
      </c>
      <c r="H5532">
        <v>5</v>
      </c>
      <c r="I5532">
        <v>2</v>
      </c>
      <c r="J5532">
        <v>18</v>
      </c>
      <c r="K5532">
        <v>0</v>
      </c>
      <c r="L5532" t="s">
        <v>147</v>
      </c>
      <c r="M5532" t="s">
        <v>178</v>
      </c>
      <c r="N5532" s="13">
        <v>4172525</v>
      </c>
      <c r="O5532">
        <v>258543</v>
      </c>
      <c r="P5532">
        <v>2024</v>
      </c>
      <c r="Q5532">
        <v>24347071</v>
      </c>
      <c r="R5532" t="s">
        <v>1544</v>
      </c>
      <c r="S5532" s="13">
        <v>4172525</v>
      </c>
      <c r="T5532">
        <v>0</v>
      </c>
      <c r="U5532" t="s">
        <v>4936</v>
      </c>
      <c r="V5532" t="s">
        <v>2295</v>
      </c>
      <c r="W5532">
        <v>5004</v>
      </c>
      <c r="X5532">
        <v>0</v>
      </c>
      <c r="Y5532">
        <v>258129</v>
      </c>
      <c r="Z5532">
        <v>20240722</v>
      </c>
      <c r="AA5532">
        <v>2403140466</v>
      </c>
      <c r="AB5532">
        <v>4</v>
      </c>
      <c r="AC5532" t="s">
        <v>2281</v>
      </c>
      <c r="AD5532" t="s">
        <v>2281</v>
      </c>
      <c r="AE5532">
        <v>21101</v>
      </c>
      <c r="AF5532" t="s">
        <v>2281</v>
      </c>
      <c r="AG5532" t="s">
        <v>8138</v>
      </c>
      <c r="AH5532">
        <v>260</v>
      </c>
    </row>
    <row r="5533" spans="1:34" hidden="1" x14ac:dyDescent="0.25">
      <c r="A5533" t="str">
        <f t="shared" si="258"/>
        <v>25 1 3 11 5 2 18 0 0 4599002 258544</v>
      </c>
      <c r="B5533" t="str">
        <f t="shared" si="259"/>
        <v>25 1 3 11 5 2 18 0 0 4599002 258054</v>
      </c>
      <c r="C5533" t="str">
        <f t="shared" si="260"/>
        <v>25 1 3 11 5 2 18 0 0 4599002</v>
      </c>
      <c r="D5533">
        <v>25</v>
      </c>
      <c r="E5533">
        <v>1</v>
      </c>
      <c r="F5533">
        <v>3</v>
      </c>
      <c r="G5533">
        <v>11</v>
      </c>
      <c r="H5533">
        <v>5</v>
      </c>
      <c r="I5533">
        <v>2</v>
      </c>
      <c r="J5533">
        <v>18</v>
      </c>
      <c r="K5533">
        <v>0</v>
      </c>
      <c r="L5533" t="s">
        <v>147</v>
      </c>
      <c r="M5533" t="s">
        <v>178</v>
      </c>
      <c r="N5533" s="13">
        <v>3400000</v>
      </c>
      <c r="O5533">
        <v>258544</v>
      </c>
      <c r="P5533">
        <v>2024</v>
      </c>
      <c r="Q5533">
        <v>1053776489</v>
      </c>
      <c r="R5533" t="s">
        <v>1518</v>
      </c>
      <c r="S5533" s="13">
        <v>3400000</v>
      </c>
      <c r="T5533">
        <v>0</v>
      </c>
      <c r="U5533" t="s">
        <v>4937</v>
      </c>
      <c r="V5533" t="s">
        <v>2295</v>
      </c>
      <c r="W5533">
        <v>5004</v>
      </c>
      <c r="X5533">
        <v>0</v>
      </c>
      <c r="Y5533">
        <v>258054</v>
      </c>
      <c r="Z5533">
        <v>20240722</v>
      </c>
      <c r="AA5533">
        <v>2402160346</v>
      </c>
      <c r="AB5533">
        <v>6</v>
      </c>
      <c r="AC5533" t="s">
        <v>2281</v>
      </c>
      <c r="AD5533" t="s">
        <v>2281</v>
      </c>
      <c r="AE5533">
        <v>21101</v>
      </c>
      <c r="AF5533" t="s">
        <v>2281</v>
      </c>
      <c r="AG5533" t="s">
        <v>8138</v>
      </c>
      <c r="AH5533">
        <v>260</v>
      </c>
    </row>
    <row r="5534" spans="1:34" hidden="1" x14ac:dyDescent="0.25">
      <c r="A5534" t="str">
        <f t="shared" si="258"/>
        <v>25 11 1 11 3 3 30 0 2131301001 0 258545</v>
      </c>
      <c r="B5534" t="str">
        <f t="shared" si="259"/>
        <v>25 11 1 11 3 3 30 0 2131301001 0 258345</v>
      </c>
      <c r="C5534" t="str">
        <f t="shared" si="260"/>
        <v>25 11 1 11 3 3 30 0 2131301001 0</v>
      </c>
      <c r="D5534">
        <v>25</v>
      </c>
      <c r="E5534">
        <v>11</v>
      </c>
      <c r="F5534">
        <v>1</v>
      </c>
      <c r="G5534">
        <v>11</v>
      </c>
      <c r="H5534">
        <v>3</v>
      </c>
      <c r="I5534">
        <v>3</v>
      </c>
      <c r="J5534">
        <v>30</v>
      </c>
      <c r="K5534">
        <v>0</v>
      </c>
      <c r="L5534" t="s">
        <v>745</v>
      </c>
      <c r="M5534" t="s">
        <v>147</v>
      </c>
      <c r="N5534" s="13">
        <v>1300000</v>
      </c>
      <c r="O5534">
        <v>258545</v>
      </c>
      <c r="P5534">
        <v>2024</v>
      </c>
      <c r="Q5534">
        <v>4325184</v>
      </c>
      <c r="R5534" t="s">
        <v>1560</v>
      </c>
      <c r="S5534" s="13">
        <v>1300000</v>
      </c>
      <c r="T5534">
        <v>130000</v>
      </c>
      <c r="U5534" t="s">
        <v>4938</v>
      </c>
      <c r="V5534" t="s">
        <v>4939</v>
      </c>
      <c r="W5534">
        <v>5002</v>
      </c>
      <c r="X5534">
        <v>2304</v>
      </c>
      <c r="Y5534">
        <v>258345</v>
      </c>
      <c r="Z5534">
        <v>20240722</v>
      </c>
      <c r="AA5534">
        <v>0</v>
      </c>
      <c r="AB5534">
        <v>0</v>
      </c>
      <c r="AC5534" t="s">
        <v>2281</v>
      </c>
      <c r="AD5534" t="s">
        <v>2281</v>
      </c>
      <c r="AE5534">
        <v>11101</v>
      </c>
      <c r="AF5534" t="s">
        <v>2281</v>
      </c>
      <c r="AG5534" t="s">
        <v>549</v>
      </c>
      <c r="AH5534">
        <v>122</v>
      </c>
    </row>
    <row r="5535" spans="1:34" hidden="1" x14ac:dyDescent="0.25">
      <c r="A5535" t="str">
        <f t="shared" si="258"/>
        <v>25 11 1 11 3 3 30 0 2131301001 0 258546</v>
      </c>
      <c r="B5535" t="str">
        <f t="shared" si="259"/>
        <v>25 11 1 11 3 3 30 0 2131301001 0 258344</v>
      </c>
      <c r="C5535" t="str">
        <f t="shared" si="260"/>
        <v>25 11 1 11 3 3 30 0 2131301001 0</v>
      </c>
      <c r="D5535">
        <v>25</v>
      </c>
      <c r="E5535">
        <v>11</v>
      </c>
      <c r="F5535">
        <v>1</v>
      </c>
      <c r="G5535">
        <v>11</v>
      </c>
      <c r="H5535">
        <v>3</v>
      </c>
      <c r="I5535">
        <v>3</v>
      </c>
      <c r="J5535">
        <v>30</v>
      </c>
      <c r="K5535">
        <v>0</v>
      </c>
      <c r="L5535" t="s">
        <v>745</v>
      </c>
      <c r="M5535" t="s">
        <v>147</v>
      </c>
      <c r="N5535" s="13">
        <v>1300000</v>
      </c>
      <c r="O5535">
        <v>258546</v>
      </c>
      <c r="P5535">
        <v>2024</v>
      </c>
      <c r="Q5535">
        <v>4325184</v>
      </c>
      <c r="R5535" t="s">
        <v>1560</v>
      </c>
      <c r="S5535" s="13">
        <v>1300000</v>
      </c>
      <c r="T5535">
        <v>130000</v>
      </c>
      <c r="U5535" t="s">
        <v>4940</v>
      </c>
      <c r="V5535" t="s">
        <v>2295</v>
      </c>
      <c r="W5535">
        <v>5002</v>
      </c>
      <c r="X5535">
        <v>2304</v>
      </c>
      <c r="Y5535">
        <v>258344</v>
      </c>
      <c r="Z5535">
        <v>20240722</v>
      </c>
      <c r="AA5535">
        <v>0</v>
      </c>
      <c r="AB5535">
        <v>0</v>
      </c>
      <c r="AC5535" t="s">
        <v>2281</v>
      </c>
      <c r="AD5535" t="s">
        <v>2281</v>
      </c>
      <c r="AE5535">
        <v>11101</v>
      </c>
      <c r="AF5535" t="s">
        <v>2281</v>
      </c>
      <c r="AG5535" t="s">
        <v>549</v>
      </c>
      <c r="AH5535">
        <v>122</v>
      </c>
    </row>
    <row r="5536" spans="1:34" hidden="1" x14ac:dyDescent="0.25">
      <c r="A5536" t="str">
        <f t="shared" si="258"/>
        <v>25 11 1 11 2 1 26 0 2120202008 0 258547</v>
      </c>
      <c r="B5536" t="str">
        <f t="shared" si="259"/>
        <v>25 11 1 11 2 1 26 0 2120202008 0 258343</v>
      </c>
      <c r="C5536" t="str">
        <f t="shared" si="260"/>
        <v>25 11 1 11 2 1 26 0 2120202008 0</v>
      </c>
      <c r="D5536">
        <v>25</v>
      </c>
      <c r="E5536">
        <v>11</v>
      </c>
      <c r="F5536">
        <v>1</v>
      </c>
      <c r="G5536">
        <v>11</v>
      </c>
      <c r="H5536">
        <v>2</v>
      </c>
      <c r="I5536">
        <v>1</v>
      </c>
      <c r="J5536">
        <v>26</v>
      </c>
      <c r="K5536">
        <v>0</v>
      </c>
      <c r="L5536" t="s">
        <v>755</v>
      </c>
      <c r="M5536" t="s">
        <v>147</v>
      </c>
      <c r="N5536" s="13">
        <v>500000</v>
      </c>
      <c r="O5536">
        <v>258547</v>
      </c>
      <c r="P5536">
        <v>2024</v>
      </c>
      <c r="Q5536">
        <v>4325184</v>
      </c>
      <c r="R5536" t="s">
        <v>1560</v>
      </c>
      <c r="S5536" s="13">
        <v>500000</v>
      </c>
      <c r="T5536">
        <v>50000</v>
      </c>
      <c r="U5536" t="s">
        <v>4941</v>
      </c>
      <c r="V5536" t="s">
        <v>2295</v>
      </c>
      <c r="W5536">
        <v>5002</v>
      </c>
      <c r="X5536">
        <v>2304</v>
      </c>
      <c r="Y5536">
        <v>258343</v>
      </c>
      <c r="Z5536">
        <v>20240722</v>
      </c>
      <c r="AA5536">
        <v>0</v>
      </c>
      <c r="AB5536">
        <v>0</v>
      </c>
      <c r="AC5536" t="s">
        <v>2281</v>
      </c>
      <c r="AD5536" t="s">
        <v>2281</v>
      </c>
      <c r="AE5536">
        <v>11101</v>
      </c>
      <c r="AF5536" t="s">
        <v>2281</v>
      </c>
      <c r="AG5536" t="s">
        <v>549</v>
      </c>
      <c r="AH5536">
        <v>122</v>
      </c>
    </row>
    <row r="5537" spans="1:34" hidden="1" x14ac:dyDescent="0.25">
      <c r="A5537" t="str">
        <f t="shared" si="258"/>
        <v>25 1 3 11 5 2 18 0 0 4599002 258548</v>
      </c>
      <c r="B5537" t="str">
        <f t="shared" si="259"/>
        <v>25 1 3 11 5 2 18 0 0 4599002 258060</v>
      </c>
      <c r="C5537" t="str">
        <f t="shared" si="260"/>
        <v>25 1 3 11 5 2 18 0 0 4599002</v>
      </c>
      <c r="D5537">
        <v>25</v>
      </c>
      <c r="E5537">
        <v>1</v>
      </c>
      <c r="F5537">
        <v>3</v>
      </c>
      <c r="G5537">
        <v>11</v>
      </c>
      <c r="H5537">
        <v>5</v>
      </c>
      <c r="I5537">
        <v>2</v>
      </c>
      <c r="J5537">
        <v>18</v>
      </c>
      <c r="K5537">
        <v>0</v>
      </c>
      <c r="L5537" t="s">
        <v>147</v>
      </c>
      <c r="M5537" t="s">
        <v>178</v>
      </c>
      <c r="N5537" s="13">
        <v>1921000</v>
      </c>
      <c r="O5537">
        <v>258548</v>
      </c>
      <c r="P5537">
        <v>2024</v>
      </c>
      <c r="Q5537">
        <v>75101524</v>
      </c>
      <c r="R5537" t="s">
        <v>1521</v>
      </c>
      <c r="S5537" s="13">
        <v>1921000</v>
      </c>
      <c r="T5537">
        <v>0</v>
      </c>
      <c r="U5537" t="s">
        <v>4942</v>
      </c>
      <c r="V5537" t="s">
        <v>2295</v>
      </c>
      <c r="W5537">
        <v>5004</v>
      </c>
      <c r="X5537">
        <v>0</v>
      </c>
      <c r="Y5537">
        <v>258060</v>
      </c>
      <c r="Z5537">
        <v>20240722</v>
      </c>
      <c r="AA5537">
        <v>2402200351</v>
      </c>
      <c r="AB5537">
        <v>5</v>
      </c>
      <c r="AC5537" t="s">
        <v>2281</v>
      </c>
      <c r="AD5537" t="s">
        <v>2281</v>
      </c>
      <c r="AE5537">
        <v>21101</v>
      </c>
      <c r="AF5537" t="s">
        <v>2281</v>
      </c>
      <c r="AG5537" t="s">
        <v>8138</v>
      </c>
      <c r="AH5537">
        <v>260</v>
      </c>
    </row>
    <row r="5538" spans="1:34" hidden="1" x14ac:dyDescent="0.25">
      <c r="A5538" t="str">
        <f t="shared" si="258"/>
        <v>25 1 3 11 5 2 18 0 0 4599002 258549</v>
      </c>
      <c r="B5538" t="str">
        <f t="shared" si="259"/>
        <v>25 1 3 11 5 2 18 0 0 4599002 258077</v>
      </c>
      <c r="C5538" t="str">
        <f t="shared" si="260"/>
        <v>25 1 3 11 5 2 18 0 0 4599002</v>
      </c>
      <c r="D5538">
        <v>25</v>
      </c>
      <c r="E5538">
        <v>1</v>
      </c>
      <c r="F5538">
        <v>3</v>
      </c>
      <c r="G5538">
        <v>11</v>
      </c>
      <c r="H5538">
        <v>5</v>
      </c>
      <c r="I5538">
        <v>2</v>
      </c>
      <c r="J5538">
        <v>18</v>
      </c>
      <c r="K5538">
        <v>0</v>
      </c>
      <c r="L5538" t="s">
        <v>147</v>
      </c>
      <c r="M5538" t="s">
        <v>178</v>
      </c>
      <c r="N5538" s="13">
        <v>1921000</v>
      </c>
      <c r="O5538">
        <v>258549</v>
      </c>
      <c r="P5538">
        <v>2024</v>
      </c>
      <c r="Q5538">
        <v>1002608843</v>
      </c>
      <c r="R5538" t="s">
        <v>1527</v>
      </c>
      <c r="S5538" s="13">
        <v>1921000</v>
      </c>
      <c r="T5538">
        <v>0</v>
      </c>
      <c r="U5538" t="s">
        <v>4943</v>
      </c>
      <c r="V5538" t="s">
        <v>2295</v>
      </c>
      <c r="W5538">
        <v>5004</v>
      </c>
      <c r="X5538">
        <v>0</v>
      </c>
      <c r="Y5538">
        <v>258077</v>
      </c>
      <c r="Z5538">
        <v>20240722</v>
      </c>
      <c r="AA5538">
        <v>2402220372</v>
      </c>
      <c r="AB5538">
        <v>5</v>
      </c>
      <c r="AC5538" t="s">
        <v>2281</v>
      </c>
      <c r="AD5538" t="s">
        <v>2281</v>
      </c>
      <c r="AE5538">
        <v>21101</v>
      </c>
      <c r="AF5538" t="s">
        <v>2281</v>
      </c>
      <c r="AG5538" t="s">
        <v>8138</v>
      </c>
      <c r="AH5538">
        <v>260</v>
      </c>
    </row>
    <row r="5539" spans="1:34" hidden="1" x14ac:dyDescent="0.25">
      <c r="A5539" t="str">
        <f t="shared" si="258"/>
        <v>25 1 3 11 5 2 18 0 0 4599002 258550</v>
      </c>
      <c r="B5539" t="str">
        <f t="shared" si="259"/>
        <v>25 1 3 11 5 2 18 0 0 4599002 258059</v>
      </c>
      <c r="C5539" t="str">
        <f t="shared" si="260"/>
        <v>25 1 3 11 5 2 18 0 0 4599002</v>
      </c>
      <c r="D5539">
        <v>25</v>
      </c>
      <c r="E5539">
        <v>1</v>
      </c>
      <c r="F5539">
        <v>3</v>
      </c>
      <c r="G5539">
        <v>11</v>
      </c>
      <c r="H5539">
        <v>5</v>
      </c>
      <c r="I5539">
        <v>2</v>
      </c>
      <c r="J5539">
        <v>18</v>
      </c>
      <c r="K5539">
        <v>0</v>
      </c>
      <c r="L5539" t="s">
        <v>147</v>
      </c>
      <c r="M5539" t="s">
        <v>178</v>
      </c>
      <c r="N5539" s="13">
        <v>1921000</v>
      </c>
      <c r="O5539">
        <v>258550</v>
      </c>
      <c r="P5539">
        <v>2024</v>
      </c>
      <c r="Q5539">
        <v>24335431</v>
      </c>
      <c r="R5539" t="s">
        <v>1520</v>
      </c>
      <c r="S5539" s="13">
        <v>1921000</v>
      </c>
      <c r="T5539">
        <v>0</v>
      </c>
      <c r="U5539" t="s">
        <v>4944</v>
      </c>
      <c r="V5539" t="s">
        <v>2295</v>
      </c>
      <c r="W5539">
        <v>5004</v>
      </c>
      <c r="X5539">
        <v>0</v>
      </c>
      <c r="Y5539">
        <v>258059</v>
      </c>
      <c r="Z5539">
        <v>20240722</v>
      </c>
      <c r="AA5539">
        <v>2402200354</v>
      </c>
      <c r="AB5539">
        <v>5</v>
      </c>
      <c r="AC5539" t="s">
        <v>2281</v>
      </c>
      <c r="AD5539" t="s">
        <v>2281</v>
      </c>
      <c r="AE5539">
        <v>21101</v>
      </c>
      <c r="AF5539" t="s">
        <v>2281</v>
      </c>
      <c r="AG5539" t="s">
        <v>8138</v>
      </c>
      <c r="AH5539">
        <v>260</v>
      </c>
    </row>
    <row r="5540" spans="1:34" hidden="1" x14ac:dyDescent="0.25">
      <c r="A5540" t="str">
        <f t="shared" si="258"/>
        <v>25 1 3 11 5 2 18 0 0 4599002 258551</v>
      </c>
      <c r="B5540" t="str">
        <f t="shared" si="259"/>
        <v>25 1 3 11 5 2 18 0 0 4599002 258056</v>
      </c>
      <c r="C5540" t="str">
        <f t="shared" si="260"/>
        <v>25 1 3 11 5 2 18 0 0 4599002</v>
      </c>
      <c r="D5540">
        <v>25</v>
      </c>
      <c r="E5540">
        <v>1</v>
      </c>
      <c r="F5540">
        <v>3</v>
      </c>
      <c r="G5540">
        <v>11</v>
      </c>
      <c r="H5540">
        <v>5</v>
      </c>
      <c r="I5540">
        <v>2</v>
      </c>
      <c r="J5540">
        <v>18</v>
      </c>
      <c r="K5540">
        <v>0</v>
      </c>
      <c r="L5540" t="s">
        <v>147</v>
      </c>
      <c r="M5540" t="s">
        <v>178</v>
      </c>
      <c r="N5540" s="13">
        <v>2500000</v>
      </c>
      <c r="O5540">
        <v>258551</v>
      </c>
      <c r="P5540">
        <v>2024</v>
      </c>
      <c r="Q5540">
        <v>75105338</v>
      </c>
      <c r="R5540" t="s">
        <v>1519</v>
      </c>
      <c r="S5540" s="13">
        <v>2500000</v>
      </c>
      <c r="T5540">
        <v>0</v>
      </c>
      <c r="U5540" t="s">
        <v>4945</v>
      </c>
      <c r="V5540" t="s">
        <v>2295</v>
      </c>
      <c r="W5540">
        <v>5004</v>
      </c>
      <c r="X5540">
        <v>0</v>
      </c>
      <c r="Y5540">
        <v>258056</v>
      </c>
      <c r="Z5540">
        <v>20240723</v>
      </c>
      <c r="AA5540">
        <v>2402190349</v>
      </c>
      <c r="AB5540">
        <v>5</v>
      </c>
      <c r="AC5540" t="s">
        <v>2281</v>
      </c>
      <c r="AD5540" t="s">
        <v>2281</v>
      </c>
      <c r="AE5540">
        <v>21101</v>
      </c>
      <c r="AF5540" t="s">
        <v>2281</v>
      </c>
      <c r="AG5540" t="s">
        <v>8138</v>
      </c>
      <c r="AH5540">
        <v>260</v>
      </c>
    </row>
    <row r="5541" spans="1:34" hidden="1" x14ac:dyDescent="0.25">
      <c r="A5541" t="str">
        <f t="shared" si="258"/>
        <v>25 1 3 11 5 2 18 0 0 4599002 258552</v>
      </c>
      <c r="B5541" t="str">
        <f t="shared" si="259"/>
        <v>25 1 3 11 5 2 18 0 0 4599002 258062</v>
      </c>
      <c r="C5541" t="str">
        <f t="shared" si="260"/>
        <v>25 1 3 11 5 2 18 0 0 4599002</v>
      </c>
      <c r="D5541">
        <v>25</v>
      </c>
      <c r="E5541">
        <v>1</v>
      </c>
      <c r="F5541">
        <v>3</v>
      </c>
      <c r="G5541">
        <v>11</v>
      </c>
      <c r="H5541">
        <v>5</v>
      </c>
      <c r="I5541">
        <v>2</v>
      </c>
      <c r="J5541">
        <v>18</v>
      </c>
      <c r="K5541">
        <v>0</v>
      </c>
      <c r="L5541" t="s">
        <v>147</v>
      </c>
      <c r="M5541" t="s">
        <v>178</v>
      </c>
      <c r="N5541" s="13">
        <v>4500000</v>
      </c>
      <c r="O5541">
        <v>258552</v>
      </c>
      <c r="P5541">
        <v>2024</v>
      </c>
      <c r="Q5541">
        <v>24331276</v>
      </c>
      <c r="R5541" t="s">
        <v>1513</v>
      </c>
      <c r="S5541" s="13">
        <v>4500000</v>
      </c>
      <c r="T5541">
        <v>0</v>
      </c>
      <c r="U5541" t="s">
        <v>4946</v>
      </c>
      <c r="V5541" t="s">
        <v>2295</v>
      </c>
      <c r="W5541">
        <v>5004</v>
      </c>
      <c r="X5541">
        <v>2304</v>
      </c>
      <c r="Y5541">
        <v>258062</v>
      </c>
      <c r="Z5541">
        <v>20240723</v>
      </c>
      <c r="AA5541">
        <v>2402200353</v>
      </c>
      <c r="AB5541">
        <v>5</v>
      </c>
      <c r="AC5541" t="s">
        <v>2281</v>
      </c>
      <c r="AD5541" t="s">
        <v>2281</v>
      </c>
      <c r="AE5541">
        <v>21101</v>
      </c>
      <c r="AF5541" t="s">
        <v>2281</v>
      </c>
      <c r="AG5541" t="s">
        <v>8138</v>
      </c>
      <c r="AH5541">
        <v>260</v>
      </c>
    </row>
    <row r="5542" spans="1:34" hidden="1" x14ac:dyDescent="0.25">
      <c r="A5542" t="str">
        <f t="shared" si="258"/>
        <v>25 11 1 82 3 2 2 0 213070200202 0 258553</v>
      </c>
      <c r="B5542" t="str">
        <f t="shared" si="259"/>
        <v>25 11 1 82 3 2 2 0 213070200202 0 258353</v>
      </c>
      <c r="C5542" t="str">
        <f t="shared" si="260"/>
        <v>25 11 1 82 3 2 2 0 213070200202 0</v>
      </c>
      <c r="D5542">
        <v>25</v>
      </c>
      <c r="E5542">
        <v>11</v>
      </c>
      <c r="F5542">
        <v>1</v>
      </c>
      <c r="G5542">
        <v>82</v>
      </c>
      <c r="H5542">
        <v>3</v>
      </c>
      <c r="I5542">
        <v>2</v>
      </c>
      <c r="J5542">
        <v>2</v>
      </c>
      <c r="K5542">
        <v>0</v>
      </c>
      <c r="L5542" t="s">
        <v>772</v>
      </c>
      <c r="M5542" t="s">
        <v>147</v>
      </c>
      <c r="N5542" s="13">
        <v>20069719</v>
      </c>
      <c r="O5542">
        <v>258553</v>
      </c>
      <c r="P5542">
        <v>2024</v>
      </c>
      <c r="Q5542">
        <v>900336004</v>
      </c>
      <c r="R5542" t="s">
        <v>2706</v>
      </c>
      <c r="S5542" s="13">
        <v>20069719</v>
      </c>
      <c r="T5542">
        <v>0</v>
      </c>
      <c r="U5542" t="s">
        <v>4947</v>
      </c>
      <c r="V5542" t="s">
        <v>2342</v>
      </c>
      <c r="W5542">
        <v>5001</v>
      </c>
      <c r="X5542">
        <v>0</v>
      </c>
      <c r="Y5542">
        <v>258353</v>
      </c>
      <c r="Z5542">
        <v>20240723</v>
      </c>
      <c r="AA5542">
        <v>0</v>
      </c>
      <c r="AB5542">
        <v>0</v>
      </c>
      <c r="AC5542" t="s">
        <v>2281</v>
      </c>
      <c r="AD5542" t="s">
        <v>2281</v>
      </c>
      <c r="AE5542">
        <v>25303</v>
      </c>
      <c r="AF5542" t="s">
        <v>4421</v>
      </c>
      <c r="AG5542" t="s">
        <v>81</v>
      </c>
      <c r="AH5542">
        <v>122</v>
      </c>
    </row>
    <row r="5543" spans="1:34" hidden="1" x14ac:dyDescent="0.25">
      <c r="A5543" t="str">
        <f t="shared" si="258"/>
        <v>25 11 1 22 3 2 13 0 213070200202 0 258554</v>
      </c>
      <c r="B5543" t="str">
        <f t="shared" si="259"/>
        <v>25 11 1 22 3 2 13 0 213070200202 0 258347</v>
      </c>
      <c r="C5543" t="str">
        <f t="shared" si="260"/>
        <v>25 11 1 22 3 2 13 0 213070200202 0</v>
      </c>
      <c r="D5543">
        <v>25</v>
      </c>
      <c r="E5543">
        <v>11</v>
      </c>
      <c r="F5543">
        <v>1</v>
      </c>
      <c r="G5543">
        <v>22</v>
      </c>
      <c r="H5543">
        <v>3</v>
      </c>
      <c r="I5543">
        <v>2</v>
      </c>
      <c r="J5543">
        <v>13</v>
      </c>
      <c r="K5543">
        <v>0</v>
      </c>
      <c r="L5543" t="s">
        <v>772</v>
      </c>
      <c r="M5543" t="s">
        <v>147</v>
      </c>
      <c r="N5543" s="13">
        <v>9460648</v>
      </c>
      <c r="O5543">
        <v>258554</v>
      </c>
      <c r="P5543">
        <v>2024</v>
      </c>
      <c r="Q5543">
        <v>830053630</v>
      </c>
      <c r="R5543" t="s">
        <v>1614</v>
      </c>
      <c r="S5543" s="13">
        <v>9460648</v>
      </c>
      <c r="T5543">
        <v>0</v>
      </c>
      <c r="U5543" t="s">
        <v>4948</v>
      </c>
      <c r="V5543" t="s">
        <v>2342</v>
      </c>
      <c r="W5543">
        <v>5001</v>
      </c>
      <c r="X5543">
        <v>0</v>
      </c>
      <c r="Y5543">
        <v>258347</v>
      </c>
      <c r="Z5543">
        <v>20240723</v>
      </c>
      <c r="AA5543">
        <v>0</v>
      </c>
      <c r="AB5543">
        <v>0</v>
      </c>
      <c r="AC5543" t="s">
        <v>2281</v>
      </c>
      <c r="AD5543" t="s">
        <v>2281</v>
      </c>
      <c r="AE5543">
        <v>11220</v>
      </c>
      <c r="AF5543" t="s">
        <v>4434</v>
      </c>
      <c r="AG5543" t="s">
        <v>77</v>
      </c>
      <c r="AH5543">
        <v>122</v>
      </c>
    </row>
    <row r="5544" spans="1:34" hidden="1" x14ac:dyDescent="0.25">
      <c r="A5544" t="str">
        <f t="shared" si="258"/>
        <v>25 11 1 22 3 2 13 0 213070200202 0 258555</v>
      </c>
      <c r="B5544" t="str">
        <f t="shared" si="259"/>
        <v>25 11 1 22 3 2 13 0 213070200202 0 258348</v>
      </c>
      <c r="C5544" t="str">
        <f t="shared" si="260"/>
        <v>25 11 1 22 3 2 13 0 213070200202 0</v>
      </c>
      <c r="D5544">
        <v>25</v>
      </c>
      <c r="E5544">
        <v>11</v>
      </c>
      <c r="F5544">
        <v>1</v>
      </c>
      <c r="G5544">
        <v>22</v>
      </c>
      <c r="H5544">
        <v>3</v>
      </c>
      <c r="I5544">
        <v>2</v>
      </c>
      <c r="J5544">
        <v>13</v>
      </c>
      <c r="K5544">
        <v>0</v>
      </c>
      <c r="L5544" t="s">
        <v>772</v>
      </c>
      <c r="M5544" t="s">
        <v>147</v>
      </c>
      <c r="N5544" s="13">
        <v>3340930</v>
      </c>
      <c r="O5544">
        <v>258555</v>
      </c>
      <c r="P5544">
        <v>2024</v>
      </c>
      <c r="Q5544">
        <v>830053630</v>
      </c>
      <c r="R5544" t="s">
        <v>1614</v>
      </c>
      <c r="S5544" s="13">
        <v>3340930</v>
      </c>
      <c r="T5544">
        <v>0</v>
      </c>
      <c r="U5544" t="s">
        <v>4949</v>
      </c>
      <c r="V5544" t="s">
        <v>2342</v>
      </c>
      <c r="W5544">
        <v>5001</v>
      </c>
      <c r="X5544">
        <v>0</v>
      </c>
      <c r="Y5544">
        <v>258348</v>
      </c>
      <c r="Z5544">
        <v>20240723</v>
      </c>
      <c r="AA5544">
        <v>0</v>
      </c>
      <c r="AB5544">
        <v>0</v>
      </c>
      <c r="AC5544" t="s">
        <v>2281</v>
      </c>
      <c r="AD5544" t="s">
        <v>2281</v>
      </c>
      <c r="AE5544">
        <v>11220</v>
      </c>
      <c r="AF5544" t="s">
        <v>4434</v>
      </c>
      <c r="AG5544" t="s">
        <v>77</v>
      </c>
      <c r="AH5544">
        <v>122</v>
      </c>
    </row>
    <row r="5545" spans="1:34" hidden="1" x14ac:dyDescent="0.25">
      <c r="A5545" t="str">
        <f t="shared" si="258"/>
        <v>25 11 1 22 3 2 13 0 213070200202 0 258556</v>
      </c>
      <c r="B5545" t="str">
        <f t="shared" si="259"/>
        <v>25 11 1 22 3 2 13 0 213070200202 0 258351</v>
      </c>
      <c r="C5545" t="str">
        <f t="shared" si="260"/>
        <v>25 11 1 22 3 2 13 0 213070200202 0</v>
      </c>
      <c r="D5545">
        <v>25</v>
      </c>
      <c r="E5545">
        <v>11</v>
      </c>
      <c r="F5545">
        <v>1</v>
      </c>
      <c r="G5545">
        <v>22</v>
      </c>
      <c r="H5545">
        <v>3</v>
      </c>
      <c r="I5545">
        <v>2</v>
      </c>
      <c r="J5545">
        <v>13</v>
      </c>
      <c r="K5545">
        <v>0</v>
      </c>
      <c r="L5545" t="s">
        <v>772</v>
      </c>
      <c r="M5545" t="s">
        <v>147</v>
      </c>
      <c r="N5545" s="13">
        <v>2035387</v>
      </c>
      <c r="O5545">
        <v>258556</v>
      </c>
      <c r="P5545">
        <v>2024</v>
      </c>
      <c r="Q5545">
        <v>899999094</v>
      </c>
      <c r="R5545" t="s">
        <v>1615</v>
      </c>
      <c r="S5545" s="13">
        <v>2035387</v>
      </c>
      <c r="T5545">
        <v>0</v>
      </c>
      <c r="U5545" t="s">
        <v>4950</v>
      </c>
      <c r="V5545" t="s">
        <v>2342</v>
      </c>
      <c r="W5545">
        <v>5001</v>
      </c>
      <c r="X5545">
        <v>0</v>
      </c>
      <c r="Y5545">
        <v>258351</v>
      </c>
      <c r="Z5545">
        <v>20240723</v>
      </c>
      <c r="AA5545">
        <v>0</v>
      </c>
      <c r="AB5545">
        <v>0</v>
      </c>
      <c r="AC5545" t="s">
        <v>2281</v>
      </c>
      <c r="AD5545" t="s">
        <v>2281</v>
      </c>
      <c r="AE5545">
        <v>11220</v>
      </c>
      <c r="AF5545" t="s">
        <v>4434</v>
      </c>
      <c r="AG5545" t="s">
        <v>77</v>
      </c>
      <c r="AH5545">
        <v>122</v>
      </c>
    </row>
    <row r="5546" spans="1:34" hidden="1" x14ac:dyDescent="0.25">
      <c r="A5546" t="str">
        <f t="shared" si="258"/>
        <v>25 11 1 22 3 2 13 0 213070200202 0 258557</v>
      </c>
      <c r="B5546" t="str">
        <f t="shared" si="259"/>
        <v>25 11 1 22 3 2 13 0 213070200202 0 258350</v>
      </c>
      <c r="C5546" t="str">
        <f t="shared" si="260"/>
        <v>25 11 1 22 3 2 13 0 213070200202 0</v>
      </c>
      <c r="D5546">
        <v>25</v>
      </c>
      <c r="E5546">
        <v>11</v>
      </c>
      <c r="F5546">
        <v>1</v>
      </c>
      <c r="G5546">
        <v>22</v>
      </c>
      <c r="H5546">
        <v>3</v>
      </c>
      <c r="I5546">
        <v>2</v>
      </c>
      <c r="J5546">
        <v>13</v>
      </c>
      <c r="K5546">
        <v>0</v>
      </c>
      <c r="L5546" t="s">
        <v>772</v>
      </c>
      <c r="M5546" t="s">
        <v>147</v>
      </c>
      <c r="N5546" s="13">
        <v>6297010</v>
      </c>
      <c r="O5546">
        <v>258557</v>
      </c>
      <c r="P5546">
        <v>2024</v>
      </c>
      <c r="Q5546">
        <v>800114312</v>
      </c>
      <c r="R5546" t="s">
        <v>1612</v>
      </c>
      <c r="S5546" s="13">
        <v>6297010</v>
      </c>
      <c r="T5546">
        <v>0</v>
      </c>
      <c r="U5546" t="s">
        <v>4951</v>
      </c>
      <c r="V5546" t="s">
        <v>2342</v>
      </c>
      <c r="W5546">
        <v>5001</v>
      </c>
      <c r="X5546">
        <v>0</v>
      </c>
      <c r="Y5546">
        <v>258350</v>
      </c>
      <c r="Z5546">
        <v>20240723</v>
      </c>
      <c r="AA5546">
        <v>0</v>
      </c>
      <c r="AB5546">
        <v>0</v>
      </c>
      <c r="AC5546" t="s">
        <v>2281</v>
      </c>
      <c r="AD5546" t="s">
        <v>2281</v>
      </c>
      <c r="AE5546">
        <v>11220</v>
      </c>
      <c r="AF5546" t="s">
        <v>4434</v>
      </c>
      <c r="AG5546" t="s">
        <v>77</v>
      </c>
      <c r="AH5546">
        <v>122</v>
      </c>
    </row>
    <row r="5547" spans="1:34" hidden="1" x14ac:dyDescent="0.25">
      <c r="A5547" t="str">
        <f t="shared" si="258"/>
        <v>25 11 1 22 3 2 13 0 213070200202 0 258558</v>
      </c>
      <c r="B5547" t="str">
        <f t="shared" si="259"/>
        <v>25 11 1 22 3 2 13 0 213070200202 0 258349</v>
      </c>
      <c r="C5547" t="str">
        <f t="shared" si="260"/>
        <v>25 11 1 22 3 2 13 0 213070200202 0</v>
      </c>
      <c r="D5547">
        <v>25</v>
      </c>
      <c r="E5547">
        <v>11</v>
      </c>
      <c r="F5547">
        <v>1</v>
      </c>
      <c r="G5547">
        <v>22</v>
      </c>
      <c r="H5547">
        <v>3</v>
      </c>
      <c r="I5547">
        <v>2</v>
      </c>
      <c r="J5547">
        <v>13</v>
      </c>
      <c r="K5547">
        <v>0</v>
      </c>
      <c r="L5547" t="s">
        <v>772</v>
      </c>
      <c r="M5547" t="s">
        <v>147</v>
      </c>
      <c r="N5547" s="13">
        <v>1219668</v>
      </c>
      <c r="O5547">
        <v>258558</v>
      </c>
      <c r="P5547">
        <v>2024</v>
      </c>
      <c r="Q5547">
        <v>800113672</v>
      </c>
      <c r="R5547" t="s">
        <v>1616</v>
      </c>
      <c r="S5547" s="13">
        <v>1219668</v>
      </c>
      <c r="T5547">
        <v>0</v>
      </c>
      <c r="U5547" t="s">
        <v>4952</v>
      </c>
      <c r="V5547" t="s">
        <v>2342</v>
      </c>
      <c r="W5547">
        <v>5001</v>
      </c>
      <c r="X5547">
        <v>0</v>
      </c>
      <c r="Y5547">
        <v>258349</v>
      </c>
      <c r="Z5547">
        <v>20240723</v>
      </c>
      <c r="AA5547">
        <v>0</v>
      </c>
      <c r="AB5547">
        <v>0</v>
      </c>
      <c r="AC5547" t="s">
        <v>2281</v>
      </c>
      <c r="AD5547" t="s">
        <v>2281</v>
      </c>
      <c r="AE5547">
        <v>11220</v>
      </c>
      <c r="AF5547" t="s">
        <v>4434</v>
      </c>
      <c r="AG5547" t="s">
        <v>77</v>
      </c>
      <c r="AH5547">
        <v>122</v>
      </c>
    </row>
    <row r="5548" spans="1:34" hidden="1" x14ac:dyDescent="0.25">
      <c r="A5548" t="str">
        <f t="shared" si="258"/>
        <v>25 11 1 22 3 2 13 0 213070200202 0 258559</v>
      </c>
      <c r="B5548" t="str">
        <f t="shared" si="259"/>
        <v>25 11 1 22 3 2 13 0 213070200202 0 258338</v>
      </c>
      <c r="C5548" t="str">
        <f t="shared" si="260"/>
        <v>25 11 1 22 3 2 13 0 213070200202 0</v>
      </c>
      <c r="D5548">
        <v>25</v>
      </c>
      <c r="E5548">
        <v>11</v>
      </c>
      <c r="F5548">
        <v>1</v>
      </c>
      <c r="G5548">
        <v>22</v>
      </c>
      <c r="H5548">
        <v>3</v>
      </c>
      <c r="I5548">
        <v>2</v>
      </c>
      <c r="J5548">
        <v>13</v>
      </c>
      <c r="K5548">
        <v>0</v>
      </c>
      <c r="L5548" t="s">
        <v>772</v>
      </c>
      <c r="M5548" t="s">
        <v>147</v>
      </c>
      <c r="N5548" s="13">
        <v>210245</v>
      </c>
      <c r="O5548">
        <v>258559</v>
      </c>
      <c r="P5548">
        <v>2024</v>
      </c>
      <c r="Q5548">
        <v>830053105</v>
      </c>
      <c r="R5548" t="s">
        <v>1617</v>
      </c>
      <c r="S5548" s="13">
        <v>210245</v>
      </c>
      <c r="T5548">
        <v>0</v>
      </c>
      <c r="U5548" t="s">
        <v>4953</v>
      </c>
      <c r="V5548" t="s">
        <v>2342</v>
      </c>
      <c r="W5548">
        <v>5001</v>
      </c>
      <c r="X5548">
        <v>0</v>
      </c>
      <c r="Y5548">
        <v>258338</v>
      </c>
      <c r="Z5548">
        <v>20240723</v>
      </c>
      <c r="AA5548">
        <v>0</v>
      </c>
      <c r="AB5548">
        <v>0</v>
      </c>
      <c r="AC5548" t="s">
        <v>2281</v>
      </c>
      <c r="AD5548" t="s">
        <v>2281</v>
      </c>
      <c r="AE5548">
        <v>11220</v>
      </c>
      <c r="AF5548" t="s">
        <v>4434</v>
      </c>
      <c r="AG5548" t="s">
        <v>77</v>
      </c>
      <c r="AH5548">
        <v>122</v>
      </c>
    </row>
    <row r="5549" spans="1:34" hidden="1" x14ac:dyDescent="0.25">
      <c r="A5549" t="str">
        <f t="shared" si="258"/>
        <v>25 11 1 22 3 2 13 0 213070200202 0 258560</v>
      </c>
      <c r="B5549" t="str">
        <f t="shared" si="259"/>
        <v>25 11 1 22 3 2 13 0 213070200202 0 258352</v>
      </c>
      <c r="C5549" t="str">
        <f t="shared" si="260"/>
        <v>25 11 1 22 3 2 13 0 213070200202 0</v>
      </c>
      <c r="D5549">
        <v>25</v>
      </c>
      <c r="E5549">
        <v>11</v>
      </c>
      <c r="F5549">
        <v>1</v>
      </c>
      <c r="G5549">
        <v>22</v>
      </c>
      <c r="H5549">
        <v>3</v>
      </c>
      <c r="I5549">
        <v>2</v>
      </c>
      <c r="J5549">
        <v>13</v>
      </c>
      <c r="K5549">
        <v>0</v>
      </c>
      <c r="L5549" t="s">
        <v>772</v>
      </c>
      <c r="M5549" t="s">
        <v>147</v>
      </c>
      <c r="N5549" s="13">
        <v>438066</v>
      </c>
      <c r="O5549">
        <v>258560</v>
      </c>
      <c r="P5549">
        <v>2024</v>
      </c>
      <c r="Q5549">
        <v>899999003</v>
      </c>
      <c r="R5549" t="s">
        <v>1609</v>
      </c>
      <c r="S5549" s="13">
        <v>438066</v>
      </c>
      <c r="T5549">
        <v>0</v>
      </c>
      <c r="U5549" t="s">
        <v>4954</v>
      </c>
      <c r="V5549" t="s">
        <v>2342</v>
      </c>
      <c r="W5549">
        <v>5001</v>
      </c>
      <c r="X5549">
        <v>0</v>
      </c>
      <c r="Y5549">
        <v>258352</v>
      </c>
      <c r="Z5549">
        <v>20240723</v>
      </c>
      <c r="AA5549">
        <v>0</v>
      </c>
      <c r="AB5549">
        <v>0</v>
      </c>
      <c r="AC5549" t="s">
        <v>2281</v>
      </c>
      <c r="AD5549" t="s">
        <v>2281</v>
      </c>
      <c r="AE5549">
        <v>11220</v>
      </c>
      <c r="AF5549" t="s">
        <v>4434</v>
      </c>
      <c r="AG5549" t="s">
        <v>77</v>
      </c>
      <c r="AH5549">
        <v>122</v>
      </c>
    </row>
    <row r="5550" spans="1:34" hidden="1" x14ac:dyDescent="0.25">
      <c r="A5550" t="str">
        <f t="shared" si="258"/>
        <v>25 11 1 11 2 1 25 0 2120202007 0 258561</v>
      </c>
      <c r="B5550" t="str">
        <f t="shared" si="259"/>
        <v>25 11 1 11 2 1 25 0 2120202007 0 258053</v>
      </c>
      <c r="C5550" t="str">
        <f t="shared" si="260"/>
        <v>25 11 1 11 2 1 25 0 2120202007 0</v>
      </c>
      <c r="D5550">
        <v>25</v>
      </c>
      <c r="E5550">
        <v>11</v>
      </c>
      <c r="F5550">
        <v>1</v>
      </c>
      <c r="G5550">
        <v>11</v>
      </c>
      <c r="H5550">
        <v>2</v>
      </c>
      <c r="I5550">
        <v>1</v>
      </c>
      <c r="J5550">
        <v>25</v>
      </c>
      <c r="K5550">
        <v>0</v>
      </c>
      <c r="L5550" t="s">
        <v>756</v>
      </c>
      <c r="M5550" t="s">
        <v>147</v>
      </c>
      <c r="N5550" s="13">
        <v>514650</v>
      </c>
      <c r="O5550">
        <v>258561</v>
      </c>
      <c r="P5550">
        <v>2024</v>
      </c>
      <c r="Q5550">
        <v>800015883</v>
      </c>
      <c r="R5550" t="s">
        <v>1558</v>
      </c>
      <c r="S5550" s="13">
        <v>514650</v>
      </c>
      <c r="T5550">
        <v>0</v>
      </c>
      <c r="U5550" t="s">
        <v>4955</v>
      </c>
      <c r="V5550" t="s">
        <v>4956</v>
      </c>
      <c r="W5550">
        <v>5004</v>
      </c>
      <c r="X5550">
        <v>0</v>
      </c>
      <c r="Y5550">
        <v>258053</v>
      </c>
      <c r="Z5550">
        <v>20240724</v>
      </c>
      <c r="AA5550">
        <v>0</v>
      </c>
      <c r="AB5550">
        <v>0</v>
      </c>
      <c r="AC5550" t="s">
        <v>2281</v>
      </c>
      <c r="AD5550" t="s">
        <v>2281</v>
      </c>
      <c r="AE5550">
        <v>11101</v>
      </c>
      <c r="AF5550" t="s">
        <v>2281</v>
      </c>
      <c r="AG5550" t="s">
        <v>549</v>
      </c>
      <c r="AH5550">
        <v>122</v>
      </c>
    </row>
    <row r="5551" spans="1:34" hidden="1" x14ac:dyDescent="0.25">
      <c r="A5551" t="str">
        <f t="shared" si="258"/>
        <v>25 1 3 11 5 2 18 0 0 4599002 258562</v>
      </c>
      <c r="B5551" t="str">
        <f t="shared" si="259"/>
        <v>25 1 3 11 5 2 18 0 0 4599002 258057</v>
      </c>
      <c r="C5551" t="str">
        <f t="shared" si="260"/>
        <v>25 1 3 11 5 2 18 0 0 4599002</v>
      </c>
      <c r="D5551">
        <v>25</v>
      </c>
      <c r="E5551">
        <v>1</v>
      </c>
      <c r="F5551">
        <v>3</v>
      </c>
      <c r="G5551">
        <v>11</v>
      </c>
      <c r="H5551">
        <v>5</v>
      </c>
      <c r="I5551">
        <v>2</v>
      </c>
      <c r="J5551">
        <v>18</v>
      </c>
      <c r="K5551">
        <v>0</v>
      </c>
      <c r="L5551" t="s">
        <v>147</v>
      </c>
      <c r="M5551" t="s">
        <v>178</v>
      </c>
      <c r="N5551" s="13">
        <v>133412995</v>
      </c>
      <c r="O5551">
        <v>258562</v>
      </c>
      <c r="P5551">
        <v>2024</v>
      </c>
      <c r="Q5551">
        <v>890807724</v>
      </c>
      <c r="R5551" t="s">
        <v>822</v>
      </c>
      <c r="S5551" s="13">
        <v>133412995</v>
      </c>
      <c r="T5551">
        <v>0</v>
      </c>
      <c r="U5551" t="s">
        <v>2339</v>
      </c>
      <c r="V5551" t="s">
        <v>2376</v>
      </c>
      <c r="W5551">
        <v>5016</v>
      </c>
      <c r="X5551">
        <v>0</v>
      </c>
      <c r="Y5551">
        <v>258057</v>
      </c>
      <c r="Z5551">
        <v>20240724</v>
      </c>
      <c r="AA5551">
        <v>2402190350</v>
      </c>
      <c r="AB5551">
        <v>4</v>
      </c>
      <c r="AC5551" t="s">
        <v>2281</v>
      </c>
      <c r="AD5551" t="s">
        <v>2281</v>
      </c>
      <c r="AE5551">
        <v>21101</v>
      </c>
      <c r="AF5551" t="s">
        <v>2281</v>
      </c>
      <c r="AG5551" t="s">
        <v>8138</v>
      </c>
      <c r="AH5551">
        <v>252</v>
      </c>
    </row>
    <row r="5552" spans="1:34" hidden="1" x14ac:dyDescent="0.25">
      <c r="A5552" t="str">
        <f t="shared" si="258"/>
        <v>25 1 3 11 5 2 18 0 0 4599002 258563</v>
      </c>
      <c r="B5552" t="str">
        <f t="shared" si="259"/>
        <v>25 1 3 11 5 2 18 0 0 4599002 258017</v>
      </c>
      <c r="C5552" t="str">
        <f t="shared" si="260"/>
        <v>25 1 3 11 5 2 18 0 0 4599002</v>
      </c>
      <c r="D5552">
        <v>25</v>
      </c>
      <c r="E5552">
        <v>1</v>
      </c>
      <c r="F5552">
        <v>3</v>
      </c>
      <c r="G5552">
        <v>11</v>
      </c>
      <c r="H5552">
        <v>5</v>
      </c>
      <c r="I5552">
        <v>2</v>
      </c>
      <c r="J5552">
        <v>18</v>
      </c>
      <c r="K5552">
        <v>0</v>
      </c>
      <c r="L5552" t="s">
        <v>147</v>
      </c>
      <c r="M5552" t="s">
        <v>178</v>
      </c>
      <c r="N5552" s="13">
        <v>2113100</v>
      </c>
      <c r="O5552">
        <v>258563</v>
      </c>
      <c r="P5552">
        <v>2024</v>
      </c>
      <c r="Q5552">
        <v>24339440</v>
      </c>
      <c r="R5552" t="s">
        <v>1516</v>
      </c>
      <c r="S5552" s="13">
        <v>2113100</v>
      </c>
      <c r="T5552">
        <v>0</v>
      </c>
      <c r="U5552" t="s">
        <v>4957</v>
      </c>
      <c r="V5552" t="s">
        <v>2295</v>
      </c>
      <c r="W5552">
        <v>5004</v>
      </c>
      <c r="X5552">
        <v>0</v>
      </c>
      <c r="Y5552">
        <v>258017</v>
      </c>
      <c r="Z5552">
        <v>20240725</v>
      </c>
      <c r="AA5552">
        <v>2401230216</v>
      </c>
      <c r="AB5552">
        <v>6</v>
      </c>
      <c r="AC5552" t="s">
        <v>2281</v>
      </c>
      <c r="AD5552" t="s">
        <v>2281</v>
      </c>
      <c r="AE5552">
        <v>21101</v>
      </c>
      <c r="AF5552" t="s">
        <v>2281</v>
      </c>
      <c r="AG5552" t="s">
        <v>8138</v>
      </c>
      <c r="AH5552">
        <v>260</v>
      </c>
    </row>
    <row r="5553" spans="1:34" hidden="1" x14ac:dyDescent="0.25">
      <c r="A5553" t="str">
        <f t="shared" si="258"/>
        <v>25 1 3 11 5 2 18 0 0 4599002 258564</v>
      </c>
      <c r="B5553" t="str">
        <f t="shared" si="259"/>
        <v>25 1 3 11 5 2 18 0 0 4599002 258015</v>
      </c>
      <c r="C5553" t="str">
        <f t="shared" si="260"/>
        <v>25 1 3 11 5 2 18 0 0 4599002</v>
      </c>
      <c r="D5553">
        <v>25</v>
      </c>
      <c r="E5553">
        <v>1</v>
      </c>
      <c r="F5553">
        <v>3</v>
      </c>
      <c r="G5553">
        <v>11</v>
      </c>
      <c r="H5553">
        <v>5</v>
      </c>
      <c r="I5553">
        <v>2</v>
      </c>
      <c r="J5553">
        <v>18</v>
      </c>
      <c r="K5553">
        <v>0</v>
      </c>
      <c r="L5553" t="s">
        <v>147</v>
      </c>
      <c r="M5553" t="s">
        <v>178</v>
      </c>
      <c r="N5553" s="13">
        <v>2113100</v>
      </c>
      <c r="O5553">
        <v>258564</v>
      </c>
      <c r="P5553">
        <v>2024</v>
      </c>
      <c r="Q5553">
        <v>1053869359</v>
      </c>
      <c r="R5553" t="s">
        <v>1515</v>
      </c>
      <c r="S5553" s="13">
        <v>2113100</v>
      </c>
      <c r="T5553">
        <v>0</v>
      </c>
      <c r="U5553" t="s">
        <v>4958</v>
      </c>
      <c r="V5553" t="s">
        <v>2295</v>
      </c>
      <c r="W5553">
        <v>5004</v>
      </c>
      <c r="X5553">
        <v>0</v>
      </c>
      <c r="Y5553">
        <v>258015</v>
      </c>
      <c r="Z5553">
        <v>20240725</v>
      </c>
      <c r="AA5553">
        <v>2401230211</v>
      </c>
      <c r="AB5553">
        <v>6</v>
      </c>
      <c r="AC5553" t="s">
        <v>2281</v>
      </c>
      <c r="AD5553" t="s">
        <v>2281</v>
      </c>
      <c r="AE5553">
        <v>21101</v>
      </c>
      <c r="AF5553" t="s">
        <v>2281</v>
      </c>
      <c r="AG5553" t="s">
        <v>8138</v>
      </c>
      <c r="AH5553">
        <v>260</v>
      </c>
    </row>
    <row r="5554" spans="1:34" hidden="1" x14ac:dyDescent="0.25">
      <c r="A5554" t="str">
        <f t="shared" si="258"/>
        <v>25 1 3 11 5 2 18 0 0 4599002 258565</v>
      </c>
      <c r="B5554" t="str">
        <f t="shared" si="259"/>
        <v>25 1 3 11 5 2 18 0 0 4599002 258071</v>
      </c>
      <c r="C5554" t="str">
        <f t="shared" si="260"/>
        <v>25 1 3 11 5 2 18 0 0 4599002</v>
      </c>
      <c r="D5554">
        <v>25</v>
      </c>
      <c r="E5554">
        <v>1</v>
      </c>
      <c r="F5554">
        <v>3</v>
      </c>
      <c r="G5554">
        <v>11</v>
      </c>
      <c r="H5554">
        <v>5</v>
      </c>
      <c r="I5554">
        <v>2</v>
      </c>
      <c r="J5554">
        <v>18</v>
      </c>
      <c r="K5554">
        <v>0</v>
      </c>
      <c r="L5554" t="s">
        <v>147</v>
      </c>
      <c r="M5554" t="s">
        <v>178</v>
      </c>
      <c r="N5554" s="13">
        <v>1921000</v>
      </c>
      <c r="O5554">
        <v>258565</v>
      </c>
      <c r="P5554">
        <v>2024</v>
      </c>
      <c r="Q5554">
        <v>1053840022</v>
      </c>
      <c r="R5554" t="s">
        <v>1524</v>
      </c>
      <c r="S5554" s="13">
        <v>1921000</v>
      </c>
      <c r="T5554">
        <v>0</v>
      </c>
      <c r="U5554" t="s">
        <v>4959</v>
      </c>
      <c r="V5554" t="s">
        <v>2295</v>
      </c>
      <c r="W5554">
        <v>5004</v>
      </c>
      <c r="X5554">
        <v>0</v>
      </c>
      <c r="Y5554">
        <v>258071</v>
      </c>
      <c r="Z5554">
        <v>20240725</v>
      </c>
      <c r="AA5554">
        <v>2402210366</v>
      </c>
      <c r="AB5554">
        <v>5</v>
      </c>
      <c r="AC5554" t="s">
        <v>2281</v>
      </c>
      <c r="AD5554" t="s">
        <v>2281</v>
      </c>
      <c r="AE5554">
        <v>21101</v>
      </c>
      <c r="AF5554" t="s">
        <v>2281</v>
      </c>
      <c r="AG5554" t="s">
        <v>8138</v>
      </c>
      <c r="AH5554">
        <v>260</v>
      </c>
    </row>
    <row r="5555" spans="1:34" hidden="1" x14ac:dyDescent="0.25">
      <c r="A5555" t="str">
        <f t="shared" si="258"/>
        <v>25 1 3 11 5 2 18 0 0 4599002 258567</v>
      </c>
      <c r="B5555" t="str">
        <f t="shared" si="259"/>
        <v>25 1 3 11 5 2 18 0 0 4599002 258113</v>
      </c>
      <c r="C5555" t="str">
        <f t="shared" si="260"/>
        <v>25 1 3 11 5 2 18 0 0 4599002</v>
      </c>
      <c r="D5555">
        <v>25</v>
      </c>
      <c r="E5555">
        <v>1</v>
      </c>
      <c r="F5555">
        <v>3</v>
      </c>
      <c r="G5555">
        <v>11</v>
      </c>
      <c r="H5555">
        <v>5</v>
      </c>
      <c r="I5555">
        <v>2</v>
      </c>
      <c r="J5555">
        <v>18</v>
      </c>
      <c r="K5555">
        <v>0</v>
      </c>
      <c r="L5555" t="s">
        <v>147</v>
      </c>
      <c r="M5555" t="s">
        <v>178</v>
      </c>
      <c r="N5555" s="13">
        <v>2384300</v>
      </c>
      <c r="O5555">
        <v>258567</v>
      </c>
      <c r="P5555">
        <v>2024</v>
      </c>
      <c r="Q5555">
        <v>75077311</v>
      </c>
      <c r="R5555" t="s">
        <v>1540</v>
      </c>
      <c r="S5555" s="13">
        <v>2384300</v>
      </c>
      <c r="T5555">
        <v>0</v>
      </c>
      <c r="U5555" t="s">
        <v>4960</v>
      </c>
      <c r="V5555" t="s">
        <v>2295</v>
      </c>
      <c r="W5555">
        <v>5004</v>
      </c>
      <c r="X5555">
        <v>0</v>
      </c>
      <c r="Y5555">
        <v>258113</v>
      </c>
      <c r="Z5555">
        <v>20240725</v>
      </c>
      <c r="AA5555">
        <v>2403070442</v>
      </c>
      <c r="AB5555">
        <v>5</v>
      </c>
      <c r="AC5555" t="s">
        <v>2281</v>
      </c>
      <c r="AD5555" t="s">
        <v>2281</v>
      </c>
      <c r="AE5555">
        <v>21101</v>
      </c>
      <c r="AF5555" t="s">
        <v>2281</v>
      </c>
      <c r="AG5555" t="s">
        <v>8138</v>
      </c>
      <c r="AH5555">
        <v>260</v>
      </c>
    </row>
    <row r="5556" spans="1:34" hidden="1" x14ac:dyDescent="0.25">
      <c r="A5556" t="str">
        <f t="shared" si="258"/>
        <v>25 11 1 11 1 2 2 0 211020100101 0 258568</v>
      </c>
      <c r="B5556" t="str">
        <f t="shared" si="259"/>
        <v>25 11 1 11 1 2 2 0 211020100101 0 258079</v>
      </c>
      <c r="C5556" t="str">
        <f t="shared" si="260"/>
        <v>25 11 1 11 1 2 2 0 211020100101 0</v>
      </c>
      <c r="D5556">
        <v>25</v>
      </c>
      <c r="E5556">
        <v>11</v>
      </c>
      <c r="F5556">
        <v>1</v>
      </c>
      <c r="G5556">
        <v>11</v>
      </c>
      <c r="H5556">
        <v>1</v>
      </c>
      <c r="I5556">
        <v>2</v>
      </c>
      <c r="J5556">
        <v>2</v>
      </c>
      <c r="K5556">
        <v>0</v>
      </c>
      <c r="L5556" t="s">
        <v>728</v>
      </c>
      <c r="M5556" t="s">
        <v>147</v>
      </c>
      <c r="N5556" s="13">
        <v>95200000</v>
      </c>
      <c r="O5556">
        <v>258568</v>
      </c>
      <c r="P5556">
        <v>2024</v>
      </c>
      <c r="Q5556">
        <v>890801059</v>
      </c>
      <c r="R5556" t="s">
        <v>1185</v>
      </c>
      <c r="S5556" s="13">
        <v>95200000</v>
      </c>
      <c r="T5556">
        <v>0</v>
      </c>
      <c r="U5556" t="s">
        <v>4961</v>
      </c>
      <c r="V5556" t="s">
        <v>2295</v>
      </c>
      <c r="W5556">
        <v>5016</v>
      </c>
      <c r="X5556">
        <v>0</v>
      </c>
      <c r="Y5556">
        <v>258079</v>
      </c>
      <c r="Z5556">
        <v>20240725</v>
      </c>
      <c r="AA5556">
        <v>2402230383</v>
      </c>
      <c r="AB5556">
        <v>199</v>
      </c>
      <c r="AC5556" t="s">
        <v>2281</v>
      </c>
      <c r="AD5556" t="s">
        <v>2281</v>
      </c>
      <c r="AE5556">
        <v>11101</v>
      </c>
      <c r="AF5556" t="s">
        <v>2281</v>
      </c>
      <c r="AG5556" t="s">
        <v>549</v>
      </c>
      <c r="AH5556">
        <v>251</v>
      </c>
    </row>
    <row r="5557" spans="1:34" hidden="1" x14ac:dyDescent="0.25">
      <c r="A5557" t="str">
        <f t="shared" si="258"/>
        <v>25 1 3 11 5 2 18 0 0 4599002 258569</v>
      </c>
      <c r="B5557" t="str">
        <f t="shared" si="259"/>
        <v>25 1 3 11 5 2 18 0 0 4599002 258076</v>
      </c>
      <c r="C5557" t="str">
        <f t="shared" si="260"/>
        <v>25 1 3 11 5 2 18 0 0 4599002</v>
      </c>
      <c r="D5557">
        <v>25</v>
      </c>
      <c r="E5557">
        <v>1</v>
      </c>
      <c r="F5557">
        <v>3</v>
      </c>
      <c r="G5557">
        <v>11</v>
      </c>
      <c r="H5557">
        <v>5</v>
      </c>
      <c r="I5557">
        <v>2</v>
      </c>
      <c r="J5557">
        <v>18</v>
      </c>
      <c r="K5557">
        <v>0</v>
      </c>
      <c r="L5557" t="s">
        <v>147</v>
      </c>
      <c r="M5557" t="s">
        <v>178</v>
      </c>
      <c r="N5557" s="13">
        <v>1921000</v>
      </c>
      <c r="O5557">
        <v>258569</v>
      </c>
      <c r="P5557">
        <v>2024</v>
      </c>
      <c r="Q5557">
        <v>1053817596</v>
      </c>
      <c r="R5557" t="s">
        <v>1526</v>
      </c>
      <c r="S5557" s="13">
        <v>1921000</v>
      </c>
      <c r="T5557">
        <v>0</v>
      </c>
      <c r="U5557" t="s">
        <v>4962</v>
      </c>
      <c r="V5557" t="s">
        <v>2295</v>
      </c>
      <c r="W5557">
        <v>5004</v>
      </c>
      <c r="X5557">
        <v>0</v>
      </c>
      <c r="Y5557">
        <v>258076</v>
      </c>
      <c r="Z5557">
        <v>20240729</v>
      </c>
      <c r="AA5557">
        <v>2402220373</v>
      </c>
      <c r="AB5557">
        <v>5</v>
      </c>
      <c r="AC5557" t="s">
        <v>2281</v>
      </c>
      <c r="AD5557" t="s">
        <v>2281</v>
      </c>
      <c r="AE5557">
        <v>21101</v>
      </c>
      <c r="AF5557" t="s">
        <v>2281</v>
      </c>
      <c r="AG5557" t="s">
        <v>8138</v>
      </c>
      <c r="AH5557">
        <v>260</v>
      </c>
    </row>
    <row r="5558" spans="1:34" hidden="1" x14ac:dyDescent="0.25">
      <c r="A5558" t="str">
        <f t="shared" si="258"/>
        <v>25 1 3 11 5 2 18 0 0 4599002 258570</v>
      </c>
      <c r="B5558" t="str">
        <f t="shared" si="259"/>
        <v>25 1 3 11 5 2 18 0 0 4599002 258058</v>
      </c>
      <c r="C5558" t="str">
        <f t="shared" si="260"/>
        <v>25 1 3 11 5 2 18 0 0 4599002</v>
      </c>
      <c r="D5558">
        <v>25</v>
      </c>
      <c r="E5558">
        <v>1</v>
      </c>
      <c r="F5558">
        <v>3</v>
      </c>
      <c r="G5558">
        <v>11</v>
      </c>
      <c r="H5558">
        <v>5</v>
      </c>
      <c r="I5558">
        <v>2</v>
      </c>
      <c r="J5558">
        <v>18</v>
      </c>
      <c r="K5558">
        <v>0</v>
      </c>
      <c r="L5558" t="s">
        <v>147</v>
      </c>
      <c r="M5558" t="s">
        <v>178</v>
      </c>
      <c r="N5558" s="13">
        <v>1921000</v>
      </c>
      <c r="O5558">
        <v>258570</v>
      </c>
      <c r="P5558">
        <v>2024</v>
      </c>
      <c r="Q5558">
        <v>1053790271</v>
      </c>
      <c r="R5558" t="s">
        <v>4568</v>
      </c>
      <c r="S5558" s="13">
        <v>1921000</v>
      </c>
      <c r="T5558">
        <v>0</v>
      </c>
      <c r="U5558" t="s">
        <v>4963</v>
      </c>
      <c r="V5558" t="s">
        <v>2295</v>
      </c>
      <c r="W5558">
        <v>5004</v>
      </c>
      <c r="X5558">
        <v>0</v>
      </c>
      <c r="Y5558">
        <v>258058</v>
      </c>
      <c r="Z5558">
        <v>20240729</v>
      </c>
      <c r="AA5558">
        <v>2402200355</v>
      </c>
      <c r="AB5558">
        <v>5</v>
      </c>
      <c r="AC5558" t="s">
        <v>2281</v>
      </c>
      <c r="AD5558" t="s">
        <v>2281</v>
      </c>
      <c r="AE5558">
        <v>21101</v>
      </c>
      <c r="AF5558" t="s">
        <v>2281</v>
      </c>
      <c r="AG5558" t="s">
        <v>8138</v>
      </c>
      <c r="AH5558">
        <v>260</v>
      </c>
    </row>
    <row r="5559" spans="1:34" hidden="1" x14ac:dyDescent="0.25">
      <c r="A5559" t="str">
        <f t="shared" si="258"/>
        <v>25 1 3 11 5 2 18 0 0 4599002 258571</v>
      </c>
      <c r="B5559" t="str">
        <f t="shared" si="259"/>
        <v>25 1 3 11 5 2 18 0 0 4599002 258080</v>
      </c>
      <c r="C5559" t="str">
        <f t="shared" si="260"/>
        <v>25 1 3 11 5 2 18 0 0 4599002</v>
      </c>
      <c r="D5559">
        <v>25</v>
      </c>
      <c r="E5559">
        <v>1</v>
      </c>
      <c r="F5559">
        <v>3</v>
      </c>
      <c r="G5559">
        <v>11</v>
      </c>
      <c r="H5559">
        <v>5</v>
      </c>
      <c r="I5559">
        <v>2</v>
      </c>
      <c r="J5559">
        <v>18</v>
      </c>
      <c r="K5559">
        <v>0</v>
      </c>
      <c r="L5559" t="s">
        <v>147</v>
      </c>
      <c r="M5559" t="s">
        <v>178</v>
      </c>
      <c r="N5559" s="13">
        <v>4172525</v>
      </c>
      <c r="O5559">
        <v>258571</v>
      </c>
      <c r="P5559">
        <v>2024</v>
      </c>
      <c r="Q5559">
        <v>30293250</v>
      </c>
      <c r="R5559" t="s">
        <v>1528</v>
      </c>
      <c r="S5559" s="13">
        <v>4172525</v>
      </c>
      <c r="T5559">
        <v>0</v>
      </c>
      <c r="U5559" t="s">
        <v>4964</v>
      </c>
      <c r="V5559" t="s">
        <v>2295</v>
      </c>
      <c r="W5559">
        <v>5004</v>
      </c>
      <c r="X5559">
        <v>0</v>
      </c>
      <c r="Y5559">
        <v>258080</v>
      </c>
      <c r="Z5559">
        <v>20240729</v>
      </c>
      <c r="AA5559">
        <v>2402230390</v>
      </c>
      <c r="AB5559">
        <v>5</v>
      </c>
      <c r="AC5559" t="s">
        <v>2281</v>
      </c>
      <c r="AD5559" t="s">
        <v>2281</v>
      </c>
      <c r="AE5559">
        <v>21101</v>
      </c>
      <c r="AF5559" t="s">
        <v>2281</v>
      </c>
      <c r="AG5559" t="s">
        <v>8138</v>
      </c>
      <c r="AH5559">
        <v>260</v>
      </c>
    </row>
    <row r="5560" spans="1:34" hidden="1" x14ac:dyDescent="0.25">
      <c r="A5560" t="str">
        <f t="shared" si="258"/>
        <v>25 1 3 11 5 2 18 0 0 4599002 258572</v>
      </c>
      <c r="B5560" t="str">
        <f t="shared" si="259"/>
        <v>25 1 3 11 5 2 18 0 0 4599002 258083</v>
      </c>
      <c r="C5560" t="str">
        <f t="shared" si="260"/>
        <v>25 1 3 11 5 2 18 0 0 4599002</v>
      </c>
      <c r="D5560">
        <v>25</v>
      </c>
      <c r="E5560">
        <v>1</v>
      </c>
      <c r="F5560">
        <v>3</v>
      </c>
      <c r="G5560">
        <v>11</v>
      </c>
      <c r="H5560">
        <v>5</v>
      </c>
      <c r="I5560">
        <v>2</v>
      </c>
      <c r="J5560">
        <v>18</v>
      </c>
      <c r="K5560">
        <v>0</v>
      </c>
      <c r="L5560" t="s">
        <v>147</v>
      </c>
      <c r="M5560" t="s">
        <v>178</v>
      </c>
      <c r="N5560" s="13">
        <v>4172525</v>
      </c>
      <c r="O5560">
        <v>258572</v>
      </c>
      <c r="P5560">
        <v>2024</v>
      </c>
      <c r="Q5560">
        <v>1053801667</v>
      </c>
      <c r="R5560" t="s">
        <v>1530</v>
      </c>
      <c r="S5560" s="13">
        <v>4172525</v>
      </c>
      <c r="T5560">
        <v>0</v>
      </c>
      <c r="U5560" t="s">
        <v>4965</v>
      </c>
      <c r="V5560" t="s">
        <v>2295</v>
      </c>
      <c r="W5560">
        <v>5004</v>
      </c>
      <c r="X5560">
        <v>0</v>
      </c>
      <c r="Y5560">
        <v>258083</v>
      </c>
      <c r="Z5560">
        <v>20240729</v>
      </c>
      <c r="AA5560">
        <v>2402270395</v>
      </c>
      <c r="AB5560">
        <v>5</v>
      </c>
      <c r="AC5560" t="s">
        <v>2281</v>
      </c>
      <c r="AD5560" t="s">
        <v>2281</v>
      </c>
      <c r="AE5560">
        <v>21101</v>
      </c>
      <c r="AF5560" t="s">
        <v>2281</v>
      </c>
      <c r="AG5560" t="s">
        <v>8138</v>
      </c>
      <c r="AH5560">
        <v>260</v>
      </c>
    </row>
    <row r="5561" spans="1:34" hidden="1" x14ac:dyDescent="0.25">
      <c r="A5561" t="str">
        <f t="shared" si="258"/>
        <v>25 1 3 11 5 2 18 0 0 4599002 258573</v>
      </c>
      <c r="B5561" t="str">
        <f t="shared" si="259"/>
        <v>25 1 3 11 5 2 18 0 0 4599002 258088</v>
      </c>
      <c r="C5561" t="str">
        <f t="shared" si="260"/>
        <v>25 1 3 11 5 2 18 0 0 4599002</v>
      </c>
      <c r="D5561">
        <v>25</v>
      </c>
      <c r="E5561">
        <v>1</v>
      </c>
      <c r="F5561">
        <v>3</v>
      </c>
      <c r="G5561">
        <v>11</v>
      </c>
      <c r="H5561">
        <v>5</v>
      </c>
      <c r="I5561">
        <v>2</v>
      </c>
      <c r="J5561">
        <v>18</v>
      </c>
      <c r="K5561">
        <v>0</v>
      </c>
      <c r="L5561" t="s">
        <v>147</v>
      </c>
      <c r="M5561" t="s">
        <v>178</v>
      </c>
      <c r="N5561" s="13">
        <v>4172525</v>
      </c>
      <c r="O5561">
        <v>258573</v>
      </c>
      <c r="P5561">
        <v>2024</v>
      </c>
      <c r="Q5561">
        <v>75106930</v>
      </c>
      <c r="R5561" t="s">
        <v>1532</v>
      </c>
      <c r="S5561" s="13">
        <v>4172525</v>
      </c>
      <c r="T5561">
        <v>0</v>
      </c>
      <c r="U5561" t="s">
        <v>4966</v>
      </c>
      <c r="V5561" t="s">
        <v>2295</v>
      </c>
      <c r="W5561">
        <v>5004</v>
      </c>
      <c r="X5561">
        <v>0</v>
      </c>
      <c r="Y5561">
        <v>258088</v>
      </c>
      <c r="Z5561">
        <v>20240729</v>
      </c>
      <c r="AA5561">
        <v>2402270400</v>
      </c>
      <c r="AB5561">
        <v>5</v>
      </c>
      <c r="AC5561" t="s">
        <v>2281</v>
      </c>
      <c r="AD5561" t="s">
        <v>2281</v>
      </c>
      <c r="AE5561">
        <v>21101</v>
      </c>
      <c r="AF5561" t="s">
        <v>2281</v>
      </c>
      <c r="AG5561" t="s">
        <v>8138</v>
      </c>
      <c r="AH5561">
        <v>260</v>
      </c>
    </row>
    <row r="5562" spans="1:34" hidden="1" x14ac:dyDescent="0.25">
      <c r="A5562" t="str">
        <f t="shared" si="258"/>
        <v>25 11 1 82 3 2 1 0 213070200201 0 258574</v>
      </c>
      <c r="B5562" t="str">
        <f t="shared" si="259"/>
        <v>25 11 1 82 3 2 1 0 213070200201 0 258359</v>
      </c>
      <c r="C5562" t="str">
        <f t="shared" si="260"/>
        <v>25 11 1 82 3 2 1 0 213070200201 0</v>
      </c>
      <c r="D5562">
        <v>25</v>
      </c>
      <c r="E5562">
        <v>11</v>
      </c>
      <c r="F5562">
        <v>1</v>
      </c>
      <c r="G5562">
        <v>82</v>
      </c>
      <c r="H5562">
        <v>3</v>
      </c>
      <c r="I5562">
        <v>2</v>
      </c>
      <c r="J5562">
        <v>1</v>
      </c>
      <c r="K5562">
        <v>0</v>
      </c>
      <c r="L5562" t="s">
        <v>771</v>
      </c>
      <c r="M5562" t="s">
        <v>147</v>
      </c>
      <c r="N5562" s="13">
        <v>371358553</v>
      </c>
      <c r="O5562">
        <v>258574</v>
      </c>
      <c r="P5562">
        <v>2024</v>
      </c>
      <c r="Q5562">
        <v>890801053</v>
      </c>
      <c r="R5562" t="s">
        <v>784</v>
      </c>
      <c r="S5562" s="13">
        <v>371358553</v>
      </c>
      <c r="T5562">
        <v>0</v>
      </c>
      <c r="U5562" t="s">
        <v>4967</v>
      </c>
      <c r="V5562" t="s">
        <v>2342</v>
      </c>
      <c r="W5562">
        <v>5001</v>
      </c>
      <c r="X5562">
        <v>0</v>
      </c>
      <c r="Y5562">
        <v>258359</v>
      </c>
      <c r="Z5562">
        <v>20240729</v>
      </c>
      <c r="AA5562">
        <v>2024071030</v>
      </c>
      <c r="AB5562">
        <v>0</v>
      </c>
      <c r="AC5562" t="s">
        <v>2281</v>
      </c>
      <c r="AD5562" t="s">
        <v>2281</v>
      </c>
      <c r="AE5562">
        <v>25380</v>
      </c>
      <c r="AF5562" t="s">
        <v>4629</v>
      </c>
      <c r="AG5562" t="s">
        <v>80</v>
      </c>
      <c r="AH5562">
        <v>100</v>
      </c>
    </row>
    <row r="5563" spans="1:34" hidden="1" x14ac:dyDescent="0.25">
      <c r="A5563" t="str">
        <f t="shared" si="258"/>
        <v>25 11 1 82 3 2 1 0 213070200201 0 258575</v>
      </c>
      <c r="B5563" t="str">
        <f t="shared" si="259"/>
        <v>25 11 1 82 3 2 1 0 213070200201 0 258359</v>
      </c>
      <c r="C5563" t="str">
        <f t="shared" si="260"/>
        <v>25 11 1 82 3 2 1 0 213070200201 0</v>
      </c>
      <c r="D5563">
        <v>25</v>
      </c>
      <c r="E5563">
        <v>11</v>
      </c>
      <c r="F5563">
        <v>1</v>
      </c>
      <c r="G5563">
        <v>82</v>
      </c>
      <c r="H5563">
        <v>3</v>
      </c>
      <c r="I5563">
        <v>2</v>
      </c>
      <c r="J5563">
        <v>1</v>
      </c>
      <c r="K5563">
        <v>0</v>
      </c>
      <c r="L5563" t="s">
        <v>771</v>
      </c>
      <c r="M5563" t="s">
        <v>147</v>
      </c>
      <c r="N5563" s="13">
        <v>72233480</v>
      </c>
      <c r="O5563">
        <v>258575</v>
      </c>
      <c r="P5563">
        <v>2024</v>
      </c>
      <c r="Q5563">
        <v>890801053</v>
      </c>
      <c r="R5563" t="s">
        <v>784</v>
      </c>
      <c r="S5563" s="13">
        <v>72233480</v>
      </c>
      <c r="T5563">
        <v>0</v>
      </c>
      <c r="U5563" t="s">
        <v>4968</v>
      </c>
      <c r="V5563" t="s">
        <v>2342</v>
      </c>
      <c r="W5563">
        <v>5001</v>
      </c>
      <c r="X5563">
        <v>0</v>
      </c>
      <c r="Y5563">
        <v>258359</v>
      </c>
      <c r="Z5563">
        <v>20240729</v>
      </c>
      <c r="AA5563">
        <v>2024071030</v>
      </c>
      <c r="AB5563">
        <v>0</v>
      </c>
      <c r="AC5563" t="s">
        <v>2281</v>
      </c>
      <c r="AD5563" t="s">
        <v>2281</v>
      </c>
      <c r="AE5563">
        <v>25380</v>
      </c>
      <c r="AF5563" t="s">
        <v>4629</v>
      </c>
      <c r="AG5563" t="s">
        <v>80</v>
      </c>
      <c r="AH5563">
        <v>100</v>
      </c>
    </row>
    <row r="5564" spans="1:34" hidden="1" x14ac:dyDescent="0.25">
      <c r="A5564" t="str">
        <f t="shared" si="258"/>
        <v>25 11 1 82 3 2 1 0 213070200201 0 258576</v>
      </c>
      <c r="B5564" t="str">
        <f t="shared" si="259"/>
        <v>25 11 1 82 3 2 1 0 213070200201 0 258360</v>
      </c>
      <c r="C5564" t="str">
        <f t="shared" si="260"/>
        <v>25 11 1 82 3 2 1 0 213070200201 0</v>
      </c>
      <c r="D5564">
        <v>25</v>
      </c>
      <c r="E5564">
        <v>11</v>
      </c>
      <c r="F5564">
        <v>1</v>
      </c>
      <c r="G5564">
        <v>82</v>
      </c>
      <c r="H5564">
        <v>3</v>
      </c>
      <c r="I5564">
        <v>2</v>
      </c>
      <c r="J5564">
        <v>1</v>
      </c>
      <c r="K5564">
        <v>0</v>
      </c>
      <c r="L5564" t="s">
        <v>771</v>
      </c>
      <c r="M5564" t="s">
        <v>147</v>
      </c>
      <c r="N5564" s="13">
        <v>32379371</v>
      </c>
      <c r="O5564">
        <v>258576</v>
      </c>
      <c r="P5564">
        <v>2024</v>
      </c>
      <c r="Q5564">
        <v>890801053</v>
      </c>
      <c r="R5564" t="s">
        <v>784</v>
      </c>
      <c r="S5564" s="13">
        <v>32379371</v>
      </c>
      <c r="T5564">
        <v>0</v>
      </c>
      <c r="U5564" t="s">
        <v>4969</v>
      </c>
      <c r="V5564" t="s">
        <v>2342</v>
      </c>
      <c r="W5564">
        <v>5001</v>
      </c>
      <c r="X5564">
        <v>0</v>
      </c>
      <c r="Y5564">
        <v>258360</v>
      </c>
      <c r="Z5564">
        <v>20240729</v>
      </c>
      <c r="AA5564">
        <v>2024071110</v>
      </c>
      <c r="AB5564">
        <v>0</v>
      </c>
      <c r="AC5564" t="s">
        <v>2281</v>
      </c>
      <c r="AD5564" t="s">
        <v>2281</v>
      </c>
      <c r="AE5564">
        <v>25380</v>
      </c>
      <c r="AF5564" t="s">
        <v>4629</v>
      </c>
      <c r="AG5564" t="s">
        <v>80</v>
      </c>
      <c r="AH5564">
        <v>100</v>
      </c>
    </row>
    <row r="5565" spans="1:34" hidden="1" x14ac:dyDescent="0.25">
      <c r="A5565" t="str">
        <f t="shared" si="258"/>
        <v>25 11 1 22 3 2 1 0 213070200201 0 258577</v>
      </c>
      <c r="B5565" t="str">
        <f t="shared" si="259"/>
        <v>25 11 1 22 3 2 1 0 213070200201 0 258362</v>
      </c>
      <c r="C5565" t="str">
        <f t="shared" si="260"/>
        <v>25 11 1 22 3 2 1 0 213070200201 0</v>
      </c>
      <c r="D5565">
        <v>25</v>
      </c>
      <c r="E5565">
        <v>11</v>
      </c>
      <c r="F5565">
        <v>1</v>
      </c>
      <c r="G5565">
        <v>22</v>
      </c>
      <c r="H5565">
        <v>3</v>
      </c>
      <c r="I5565">
        <v>2</v>
      </c>
      <c r="J5565">
        <v>1</v>
      </c>
      <c r="K5565">
        <v>0</v>
      </c>
      <c r="L5565" t="s">
        <v>771</v>
      </c>
      <c r="M5565" t="s">
        <v>147</v>
      </c>
      <c r="N5565" s="13">
        <v>5510121</v>
      </c>
      <c r="O5565">
        <v>258577</v>
      </c>
      <c r="P5565">
        <v>2024</v>
      </c>
      <c r="Q5565">
        <v>890801053</v>
      </c>
      <c r="R5565" t="s">
        <v>784</v>
      </c>
      <c r="S5565" s="13">
        <v>5510121</v>
      </c>
      <c r="T5565">
        <v>0</v>
      </c>
      <c r="U5565" t="s">
        <v>4969</v>
      </c>
      <c r="V5565" t="s">
        <v>2342</v>
      </c>
      <c r="W5565">
        <v>5001</v>
      </c>
      <c r="X5565">
        <v>0</v>
      </c>
      <c r="Y5565">
        <v>258362</v>
      </c>
      <c r="Z5565">
        <v>20240729</v>
      </c>
      <c r="AA5565">
        <v>2024071110</v>
      </c>
      <c r="AB5565">
        <v>0</v>
      </c>
      <c r="AC5565" t="s">
        <v>2281</v>
      </c>
      <c r="AD5565" t="s">
        <v>2281</v>
      </c>
      <c r="AE5565">
        <v>13301</v>
      </c>
      <c r="AF5565" t="s">
        <v>2394</v>
      </c>
      <c r="AG5565" t="s">
        <v>73</v>
      </c>
      <c r="AH5565">
        <v>100</v>
      </c>
    </row>
    <row r="5566" spans="1:34" hidden="1" x14ac:dyDescent="0.25">
      <c r="A5566" t="str">
        <f t="shared" si="258"/>
        <v>25 11 1 22 3 2 1 0 213070200201 0 258578</v>
      </c>
      <c r="B5566" t="str">
        <f t="shared" si="259"/>
        <v>25 11 1 22 3 2 1 0 213070200201 0 258362</v>
      </c>
      <c r="C5566" t="str">
        <f t="shared" si="260"/>
        <v>25 11 1 22 3 2 1 0 213070200201 0</v>
      </c>
      <c r="D5566">
        <v>25</v>
      </c>
      <c r="E5566">
        <v>11</v>
      </c>
      <c r="F5566">
        <v>1</v>
      </c>
      <c r="G5566">
        <v>22</v>
      </c>
      <c r="H5566">
        <v>3</v>
      </c>
      <c r="I5566">
        <v>2</v>
      </c>
      <c r="J5566">
        <v>1</v>
      </c>
      <c r="K5566">
        <v>0</v>
      </c>
      <c r="L5566" t="s">
        <v>771</v>
      </c>
      <c r="M5566" t="s">
        <v>147</v>
      </c>
      <c r="N5566" s="13">
        <v>7890787</v>
      </c>
      <c r="O5566">
        <v>258578</v>
      </c>
      <c r="P5566">
        <v>2024</v>
      </c>
      <c r="Q5566">
        <v>890801053</v>
      </c>
      <c r="R5566" t="s">
        <v>784</v>
      </c>
      <c r="S5566" s="13">
        <v>7890787</v>
      </c>
      <c r="T5566">
        <v>0</v>
      </c>
      <c r="U5566" t="s">
        <v>4970</v>
      </c>
      <c r="V5566" t="s">
        <v>2342</v>
      </c>
      <c r="W5566">
        <v>5001</v>
      </c>
      <c r="X5566">
        <v>0</v>
      </c>
      <c r="Y5566">
        <v>258362</v>
      </c>
      <c r="Z5566">
        <v>20240729</v>
      </c>
      <c r="AA5566">
        <v>2024071110</v>
      </c>
      <c r="AB5566">
        <v>0</v>
      </c>
      <c r="AC5566" t="s">
        <v>2281</v>
      </c>
      <c r="AD5566" t="s">
        <v>2281</v>
      </c>
      <c r="AE5566">
        <v>13301</v>
      </c>
      <c r="AF5566" t="s">
        <v>2394</v>
      </c>
      <c r="AG5566" t="s">
        <v>73</v>
      </c>
      <c r="AH5566">
        <v>100</v>
      </c>
    </row>
    <row r="5567" spans="1:34" hidden="1" x14ac:dyDescent="0.25">
      <c r="A5567" t="str">
        <f t="shared" si="258"/>
        <v>25 11 1 22 3 2 2 0 213070200102 0 258579</v>
      </c>
      <c r="B5567" t="str">
        <f t="shared" si="259"/>
        <v>25 11 1 22 3 2 2 0 213070200102 0 258361</v>
      </c>
      <c r="C5567" t="str">
        <f t="shared" si="260"/>
        <v>25 11 1 22 3 2 2 0 213070200102 0</v>
      </c>
      <c r="D5567">
        <v>25</v>
      </c>
      <c r="E5567">
        <v>11</v>
      </c>
      <c r="F5567">
        <v>1</v>
      </c>
      <c r="G5567">
        <v>22</v>
      </c>
      <c r="H5567">
        <v>3</v>
      </c>
      <c r="I5567">
        <v>2</v>
      </c>
      <c r="J5567">
        <v>2</v>
      </c>
      <c r="K5567">
        <v>0</v>
      </c>
      <c r="L5567" t="s">
        <v>769</v>
      </c>
      <c r="M5567" t="s">
        <v>147</v>
      </c>
      <c r="N5567" s="13">
        <v>21794135</v>
      </c>
      <c r="O5567">
        <v>258579</v>
      </c>
      <c r="P5567">
        <v>2024</v>
      </c>
      <c r="Q5567">
        <v>890801053</v>
      </c>
      <c r="R5567" t="s">
        <v>784</v>
      </c>
      <c r="S5567" s="13">
        <v>21794135</v>
      </c>
      <c r="T5567">
        <v>0</v>
      </c>
      <c r="U5567" t="s">
        <v>4971</v>
      </c>
      <c r="V5567" t="s">
        <v>2342</v>
      </c>
      <c r="W5567">
        <v>5001</v>
      </c>
      <c r="X5567">
        <v>0</v>
      </c>
      <c r="Y5567">
        <v>258361</v>
      </c>
      <c r="Z5567">
        <v>20240729</v>
      </c>
      <c r="AA5567">
        <v>2024071130</v>
      </c>
      <c r="AB5567">
        <v>0</v>
      </c>
      <c r="AC5567" t="s">
        <v>2281</v>
      </c>
      <c r="AD5567" t="s">
        <v>2281</v>
      </c>
      <c r="AE5567">
        <v>12612</v>
      </c>
      <c r="AF5567" t="s">
        <v>4421</v>
      </c>
      <c r="AG5567" t="s">
        <v>74</v>
      </c>
      <c r="AH5567">
        <v>100</v>
      </c>
    </row>
    <row r="5568" spans="1:34" hidden="1" x14ac:dyDescent="0.25">
      <c r="A5568" t="str">
        <f t="shared" si="258"/>
        <v>25 11 1 22 3 2 2 0 213070200102 0 258580</v>
      </c>
      <c r="B5568" t="str">
        <f t="shared" si="259"/>
        <v>25 11 1 22 3 2 2 0 213070200102 0 258361</v>
      </c>
      <c r="C5568" t="str">
        <f t="shared" si="260"/>
        <v>25 11 1 22 3 2 2 0 213070200102 0</v>
      </c>
      <c r="D5568">
        <v>25</v>
      </c>
      <c r="E5568">
        <v>11</v>
      </c>
      <c r="F5568">
        <v>1</v>
      </c>
      <c r="G5568">
        <v>22</v>
      </c>
      <c r="H5568">
        <v>3</v>
      </c>
      <c r="I5568">
        <v>2</v>
      </c>
      <c r="J5568">
        <v>2</v>
      </c>
      <c r="K5568">
        <v>0</v>
      </c>
      <c r="L5568" t="s">
        <v>769</v>
      </c>
      <c r="M5568" t="s">
        <v>147</v>
      </c>
      <c r="N5568" s="13">
        <v>2456602</v>
      </c>
      <c r="O5568">
        <v>258580</v>
      </c>
      <c r="P5568">
        <v>2024</v>
      </c>
      <c r="Q5568">
        <v>890801053</v>
      </c>
      <c r="R5568" t="s">
        <v>784</v>
      </c>
      <c r="S5568" s="13">
        <v>2456602</v>
      </c>
      <c r="T5568">
        <v>0</v>
      </c>
      <c r="U5568" t="s">
        <v>4972</v>
      </c>
      <c r="V5568" t="s">
        <v>2342</v>
      </c>
      <c r="W5568">
        <v>5001</v>
      </c>
      <c r="X5568">
        <v>0</v>
      </c>
      <c r="Y5568">
        <v>258361</v>
      </c>
      <c r="Z5568">
        <v>20240729</v>
      </c>
      <c r="AA5568">
        <v>2024071130</v>
      </c>
      <c r="AB5568">
        <v>0</v>
      </c>
      <c r="AC5568" t="s">
        <v>2281</v>
      </c>
      <c r="AD5568" t="s">
        <v>2281</v>
      </c>
      <c r="AE5568">
        <v>12612</v>
      </c>
      <c r="AF5568" t="s">
        <v>4421</v>
      </c>
      <c r="AG5568" t="s">
        <v>74</v>
      </c>
      <c r="AH5568">
        <v>100</v>
      </c>
    </row>
    <row r="5569" spans="1:34" hidden="1" x14ac:dyDescent="0.25">
      <c r="A5569" t="str">
        <f t="shared" si="258"/>
        <v>25 1 3 11 5 2 18 0 0 4599003 258581</v>
      </c>
      <c r="B5569" t="str">
        <f t="shared" si="259"/>
        <v>25 1 3 11 5 2 18 0 0 4599003 258034</v>
      </c>
      <c r="C5569" t="str">
        <f t="shared" si="260"/>
        <v>25 1 3 11 5 2 18 0 0 4599003</v>
      </c>
      <c r="D5569">
        <v>25</v>
      </c>
      <c r="E5569">
        <v>1</v>
      </c>
      <c r="F5569">
        <v>3</v>
      </c>
      <c r="G5569">
        <v>11</v>
      </c>
      <c r="H5569">
        <v>5</v>
      </c>
      <c r="I5569">
        <v>2</v>
      </c>
      <c r="J5569">
        <v>18</v>
      </c>
      <c r="K5569">
        <v>0</v>
      </c>
      <c r="L5569" t="s">
        <v>147</v>
      </c>
      <c r="M5569" t="s">
        <v>179</v>
      </c>
      <c r="N5569" s="13">
        <v>399300</v>
      </c>
      <c r="O5569">
        <v>258581</v>
      </c>
      <c r="P5569">
        <v>2024</v>
      </c>
      <c r="Q5569">
        <v>890801053</v>
      </c>
      <c r="R5569" t="s">
        <v>784</v>
      </c>
      <c r="S5569" s="13">
        <v>399300</v>
      </c>
      <c r="T5569">
        <v>0</v>
      </c>
      <c r="U5569" t="s">
        <v>4973</v>
      </c>
      <c r="V5569" t="s">
        <v>2342</v>
      </c>
      <c r="W5569">
        <v>5001</v>
      </c>
      <c r="X5569">
        <v>0</v>
      </c>
      <c r="Y5569">
        <v>258034</v>
      </c>
      <c r="Z5569">
        <v>20240729</v>
      </c>
      <c r="AA5569">
        <v>2024071120</v>
      </c>
      <c r="AB5569">
        <v>0</v>
      </c>
      <c r="AC5569" t="s">
        <v>2281</v>
      </c>
      <c r="AD5569" t="s">
        <v>2281</v>
      </c>
      <c r="AE5569">
        <v>21101</v>
      </c>
      <c r="AF5569" t="s">
        <v>2281</v>
      </c>
      <c r="AG5569" t="s">
        <v>8138</v>
      </c>
      <c r="AH5569">
        <v>100</v>
      </c>
    </row>
    <row r="5570" spans="1:34" hidden="1" x14ac:dyDescent="0.25">
      <c r="A5570" t="str">
        <f t="shared" ref="A5570:A5633" si="261">+CONCATENATE(,D5570," ",E5570," ",F5570," ",G5570," ",H5570," ",I5570," ",J5570," ",K5570," ",L5570," ",M5570," ",O5570)</f>
        <v>25 1 3 11 5 2 18 0 0 4599003 258582</v>
      </c>
      <c r="B5570" t="str">
        <f t="shared" ref="B5570:B5633" si="262">+CONCATENATE(,D5570," ",E5570," ",F5570," ",G5570," ",H5570," ",I5570," ",J5570," ",K5570," ",L5570," ",M5570," ",Y5570)</f>
        <v>25 1 3 11 5 2 18 0 0 4599003 258033</v>
      </c>
      <c r="C5570" t="str">
        <f t="shared" ref="C5570:C5633" si="263">+CONCATENATE(,D5570," ",E5570," ",F5570," ",G5570," ",H5570," ",I5570," ",J5570," ",K5570," ",L5570," ",M5570)</f>
        <v>25 1 3 11 5 2 18 0 0 4599003</v>
      </c>
      <c r="D5570">
        <v>25</v>
      </c>
      <c r="E5570">
        <v>1</v>
      </c>
      <c r="F5570">
        <v>3</v>
      </c>
      <c r="G5570">
        <v>11</v>
      </c>
      <c r="H5570">
        <v>5</v>
      </c>
      <c r="I5570">
        <v>2</v>
      </c>
      <c r="J5570">
        <v>18</v>
      </c>
      <c r="K5570">
        <v>0</v>
      </c>
      <c r="L5570" t="s">
        <v>147</v>
      </c>
      <c r="M5570" t="s">
        <v>179</v>
      </c>
      <c r="N5570" s="13">
        <v>54500</v>
      </c>
      <c r="O5570">
        <v>258582</v>
      </c>
      <c r="P5570">
        <v>2024</v>
      </c>
      <c r="Q5570">
        <v>900319291</v>
      </c>
      <c r="R5570" t="s">
        <v>785</v>
      </c>
      <c r="S5570" s="13">
        <v>54500</v>
      </c>
      <c r="T5570">
        <v>0</v>
      </c>
      <c r="U5570" t="s">
        <v>4974</v>
      </c>
      <c r="V5570" t="s">
        <v>2342</v>
      </c>
      <c r="W5570">
        <v>5011</v>
      </c>
      <c r="X5570">
        <v>0</v>
      </c>
      <c r="Y5570">
        <v>258033</v>
      </c>
      <c r="Z5570">
        <v>20240729</v>
      </c>
      <c r="AA5570">
        <v>2024071120</v>
      </c>
      <c r="AB5570">
        <v>0</v>
      </c>
      <c r="AC5570" t="s">
        <v>2281</v>
      </c>
      <c r="AD5570" t="s">
        <v>2281</v>
      </c>
      <c r="AE5570">
        <v>21101</v>
      </c>
      <c r="AF5570" t="s">
        <v>2281</v>
      </c>
      <c r="AG5570" t="s">
        <v>8138</v>
      </c>
      <c r="AH5570">
        <v>100</v>
      </c>
    </row>
    <row r="5571" spans="1:34" hidden="1" x14ac:dyDescent="0.25">
      <c r="A5571" t="str">
        <f t="shared" si="261"/>
        <v>25 11 1 22 3 2 1 0 213070200201 0 258583</v>
      </c>
      <c r="B5571" t="str">
        <f t="shared" si="262"/>
        <v>25 11 1 22 3 2 1 0 213070200201 0 258026</v>
      </c>
      <c r="C5571" t="str">
        <f t="shared" si="263"/>
        <v>25 11 1 22 3 2 1 0 213070200201 0</v>
      </c>
      <c r="D5571">
        <v>25</v>
      </c>
      <c r="E5571">
        <v>11</v>
      </c>
      <c r="F5571">
        <v>1</v>
      </c>
      <c r="G5571">
        <v>22</v>
      </c>
      <c r="H5571">
        <v>3</v>
      </c>
      <c r="I5571">
        <v>2</v>
      </c>
      <c r="J5571">
        <v>1</v>
      </c>
      <c r="K5571">
        <v>0</v>
      </c>
      <c r="L5571" t="s">
        <v>771</v>
      </c>
      <c r="M5571" t="s">
        <v>147</v>
      </c>
      <c r="N5571" s="13">
        <v>252900</v>
      </c>
      <c r="O5571">
        <v>258583</v>
      </c>
      <c r="P5571">
        <v>2024</v>
      </c>
      <c r="Q5571">
        <v>900319291</v>
      </c>
      <c r="R5571" t="s">
        <v>785</v>
      </c>
      <c r="S5571" s="13">
        <v>252900</v>
      </c>
      <c r="T5571">
        <v>0</v>
      </c>
      <c r="U5571" t="s">
        <v>4975</v>
      </c>
      <c r="V5571" t="s">
        <v>2342</v>
      </c>
      <c r="W5571">
        <v>5011</v>
      </c>
      <c r="X5571">
        <v>0</v>
      </c>
      <c r="Y5571">
        <v>258026</v>
      </c>
      <c r="Z5571">
        <v>20240729</v>
      </c>
      <c r="AA5571">
        <v>2024071160</v>
      </c>
      <c r="AB5571">
        <v>0</v>
      </c>
      <c r="AC5571" t="s">
        <v>2281</v>
      </c>
      <c r="AD5571" t="s">
        <v>2281</v>
      </c>
      <c r="AE5571">
        <v>13301</v>
      </c>
      <c r="AF5571" t="s">
        <v>2394</v>
      </c>
      <c r="AG5571" t="s">
        <v>73</v>
      </c>
      <c r="AH5571">
        <v>100</v>
      </c>
    </row>
    <row r="5572" spans="1:34" hidden="1" x14ac:dyDescent="0.25">
      <c r="A5572" t="str">
        <f t="shared" si="261"/>
        <v>25 1 3 11 5 2 18 0 0 4599002 258584</v>
      </c>
      <c r="B5572" t="str">
        <f t="shared" si="262"/>
        <v>25 1 3 11 5 2 18 0 0 4599002 258116</v>
      </c>
      <c r="C5572" t="str">
        <f t="shared" si="263"/>
        <v>25 1 3 11 5 2 18 0 0 4599002</v>
      </c>
      <c r="D5572">
        <v>25</v>
      </c>
      <c r="E5572">
        <v>1</v>
      </c>
      <c r="F5572">
        <v>3</v>
      </c>
      <c r="G5572">
        <v>11</v>
      </c>
      <c r="H5572">
        <v>5</v>
      </c>
      <c r="I5572">
        <v>2</v>
      </c>
      <c r="J5572">
        <v>18</v>
      </c>
      <c r="K5572">
        <v>0</v>
      </c>
      <c r="L5572" t="s">
        <v>147</v>
      </c>
      <c r="M5572" t="s">
        <v>178</v>
      </c>
      <c r="N5572" s="13">
        <v>11682666</v>
      </c>
      <c r="O5572">
        <v>258584</v>
      </c>
      <c r="P5572">
        <v>2024</v>
      </c>
      <c r="Q5572">
        <v>890801053</v>
      </c>
      <c r="R5572" t="s">
        <v>784</v>
      </c>
      <c r="S5572" s="13">
        <v>11682666</v>
      </c>
      <c r="T5572">
        <v>0</v>
      </c>
      <c r="U5572" t="s">
        <v>4976</v>
      </c>
      <c r="V5572" t="s">
        <v>2342</v>
      </c>
      <c r="W5572">
        <v>5001</v>
      </c>
      <c r="X5572">
        <v>0</v>
      </c>
      <c r="Y5572">
        <v>258116</v>
      </c>
      <c r="Z5572">
        <v>20240730</v>
      </c>
      <c r="AA5572">
        <v>2024072020</v>
      </c>
      <c r="AB5572">
        <v>0</v>
      </c>
      <c r="AC5572" t="s">
        <v>2281</v>
      </c>
      <c r="AD5572" t="s">
        <v>2281</v>
      </c>
      <c r="AE5572">
        <v>21101</v>
      </c>
      <c r="AF5572" t="s">
        <v>2281</v>
      </c>
      <c r="AG5572" t="s">
        <v>8138</v>
      </c>
      <c r="AH5572">
        <v>100</v>
      </c>
    </row>
    <row r="5573" spans="1:34" hidden="1" x14ac:dyDescent="0.25">
      <c r="A5573" t="str">
        <f t="shared" si="261"/>
        <v>25 1 3 11 5 2 18 0 0 4599002 258585</v>
      </c>
      <c r="B5573" t="str">
        <f t="shared" si="262"/>
        <v>25 1 3 11 5 2 18 0 0 4599002 258111</v>
      </c>
      <c r="C5573" t="str">
        <f t="shared" si="263"/>
        <v>25 1 3 11 5 2 18 0 0 4599002</v>
      </c>
      <c r="D5573">
        <v>25</v>
      </c>
      <c r="E5573">
        <v>1</v>
      </c>
      <c r="F5573">
        <v>3</v>
      </c>
      <c r="G5573">
        <v>11</v>
      </c>
      <c r="H5573">
        <v>5</v>
      </c>
      <c r="I5573">
        <v>2</v>
      </c>
      <c r="J5573">
        <v>18</v>
      </c>
      <c r="K5573">
        <v>0</v>
      </c>
      <c r="L5573" t="s">
        <v>147</v>
      </c>
      <c r="M5573" t="s">
        <v>178</v>
      </c>
      <c r="N5573" s="13">
        <v>2639005</v>
      </c>
      <c r="O5573">
        <v>258585</v>
      </c>
      <c r="P5573">
        <v>2024</v>
      </c>
      <c r="Q5573">
        <v>890801053</v>
      </c>
      <c r="R5573" t="s">
        <v>784</v>
      </c>
      <c r="S5573" s="13">
        <v>2639005</v>
      </c>
      <c r="T5573">
        <v>0</v>
      </c>
      <c r="U5573" t="s">
        <v>4977</v>
      </c>
      <c r="V5573" t="s">
        <v>2342</v>
      </c>
      <c r="W5573">
        <v>5001</v>
      </c>
      <c r="X5573">
        <v>0</v>
      </c>
      <c r="Y5573">
        <v>258111</v>
      </c>
      <c r="Z5573">
        <v>20240730</v>
      </c>
      <c r="AA5573">
        <v>2024072020</v>
      </c>
      <c r="AB5573">
        <v>0</v>
      </c>
      <c r="AC5573" t="s">
        <v>2281</v>
      </c>
      <c r="AD5573" t="s">
        <v>2281</v>
      </c>
      <c r="AE5573">
        <v>21101</v>
      </c>
      <c r="AF5573" t="s">
        <v>2281</v>
      </c>
      <c r="AG5573" t="s">
        <v>8138</v>
      </c>
      <c r="AH5573">
        <v>100</v>
      </c>
    </row>
    <row r="5574" spans="1:34" hidden="1" x14ac:dyDescent="0.25">
      <c r="A5574" t="str">
        <f t="shared" si="261"/>
        <v>25 1 3 11 5 2 18 0 0 4599002 258586</v>
      </c>
      <c r="B5574" t="str">
        <f t="shared" si="262"/>
        <v>25 1 3 11 5 2 18 0 0 4599002 258095</v>
      </c>
      <c r="C5574" t="str">
        <f t="shared" si="263"/>
        <v>25 1 3 11 5 2 18 0 0 4599002</v>
      </c>
      <c r="D5574">
        <v>25</v>
      </c>
      <c r="E5574">
        <v>1</v>
      </c>
      <c r="F5574">
        <v>3</v>
      </c>
      <c r="G5574">
        <v>11</v>
      </c>
      <c r="H5574">
        <v>5</v>
      </c>
      <c r="I5574">
        <v>2</v>
      </c>
      <c r="J5574">
        <v>18</v>
      </c>
      <c r="K5574">
        <v>0</v>
      </c>
      <c r="L5574" t="s">
        <v>147</v>
      </c>
      <c r="M5574" t="s">
        <v>178</v>
      </c>
      <c r="N5574" s="13">
        <v>1921000</v>
      </c>
      <c r="O5574">
        <v>258586</v>
      </c>
      <c r="P5574">
        <v>2024</v>
      </c>
      <c r="Q5574">
        <v>1002654464</v>
      </c>
      <c r="R5574" t="s">
        <v>1534</v>
      </c>
      <c r="S5574" s="13">
        <v>1921000</v>
      </c>
      <c r="T5574">
        <v>0</v>
      </c>
      <c r="U5574" t="s">
        <v>4978</v>
      </c>
      <c r="V5574" t="s">
        <v>2295</v>
      </c>
      <c r="W5574">
        <v>5004</v>
      </c>
      <c r="X5574">
        <v>0</v>
      </c>
      <c r="Y5574">
        <v>258095</v>
      </c>
      <c r="Z5574">
        <v>20240730</v>
      </c>
      <c r="AA5574">
        <v>2402290405</v>
      </c>
      <c r="AB5574">
        <v>5</v>
      </c>
      <c r="AC5574" t="s">
        <v>2281</v>
      </c>
      <c r="AD5574" t="s">
        <v>2281</v>
      </c>
      <c r="AE5574">
        <v>21101</v>
      </c>
      <c r="AF5574" t="s">
        <v>2281</v>
      </c>
      <c r="AG5574" t="s">
        <v>8138</v>
      </c>
      <c r="AH5574">
        <v>260</v>
      </c>
    </row>
    <row r="5575" spans="1:34" hidden="1" x14ac:dyDescent="0.25">
      <c r="A5575" t="str">
        <f t="shared" si="261"/>
        <v>25 1 3 11 5 2 18 0 0 4599002 258587</v>
      </c>
      <c r="B5575" t="str">
        <f t="shared" si="262"/>
        <v>25 1 3 11 5 2 18 0 0 4599002 258105</v>
      </c>
      <c r="C5575" t="str">
        <f t="shared" si="263"/>
        <v>25 1 3 11 5 2 18 0 0 4599002</v>
      </c>
      <c r="D5575">
        <v>25</v>
      </c>
      <c r="E5575">
        <v>1</v>
      </c>
      <c r="F5575">
        <v>3</v>
      </c>
      <c r="G5575">
        <v>11</v>
      </c>
      <c r="H5575">
        <v>5</v>
      </c>
      <c r="I5575">
        <v>2</v>
      </c>
      <c r="J5575">
        <v>18</v>
      </c>
      <c r="K5575">
        <v>0</v>
      </c>
      <c r="L5575" t="s">
        <v>147</v>
      </c>
      <c r="M5575" t="s">
        <v>178</v>
      </c>
      <c r="N5575" s="13">
        <v>2384300</v>
      </c>
      <c r="O5575">
        <v>258587</v>
      </c>
      <c r="P5575">
        <v>2024</v>
      </c>
      <c r="Q5575">
        <v>1053814991</v>
      </c>
      <c r="R5575" t="s">
        <v>1538</v>
      </c>
      <c r="S5575" s="13">
        <v>2384300</v>
      </c>
      <c r="T5575">
        <v>0</v>
      </c>
      <c r="U5575" t="s">
        <v>4979</v>
      </c>
      <c r="V5575" t="s">
        <v>2295</v>
      </c>
      <c r="W5575">
        <v>5004</v>
      </c>
      <c r="X5575">
        <v>0</v>
      </c>
      <c r="Y5575">
        <v>258105</v>
      </c>
      <c r="Z5575">
        <v>20240730</v>
      </c>
      <c r="AA5575">
        <v>2403060430</v>
      </c>
      <c r="AB5575">
        <v>5</v>
      </c>
      <c r="AC5575" t="s">
        <v>2281</v>
      </c>
      <c r="AD5575" t="s">
        <v>2281</v>
      </c>
      <c r="AE5575">
        <v>21101</v>
      </c>
      <c r="AF5575" t="s">
        <v>2281</v>
      </c>
      <c r="AG5575" t="s">
        <v>8138</v>
      </c>
      <c r="AH5575">
        <v>260</v>
      </c>
    </row>
    <row r="5576" spans="1:34" hidden="1" x14ac:dyDescent="0.25">
      <c r="A5576" t="str">
        <f t="shared" si="261"/>
        <v>25 1 3 11 5 2 18 0 0 4599002 258588</v>
      </c>
      <c r="B5576" t="str">
        <f t="shared" si="262"/>
        <v>25 1 3 11 5 2 18 0 0 4599002 258098</v>
      </c>
      <c r="C5576" t="str">
        <f t="shared" si="263"/>
        <v>25 1 3 11 5 2 18 0 0 4599002</v>
      </c>
      <c r="D5576">
        <v>25</v>
      </c>
      <c r="E5576">
        <v>1</v>
      </c>
      <c r="F5576">
        <v>3</v>
      </c>
      <c r="G5576">
        <v>11</v>
      </c>
      <c r="H5576">
        <v>5</v>
      </c>
      <c r="I5576">
        <v>2</v>
      </c>
      <c r="J5576">
        <v>18</v>
      </c>
      <c r="K5576">
        <v>0</v>
      </c>
      <c r="L5576" t="s">
        <v>147</v>
      </c>
      <c r="M5576" t="s">
        <v>178</v>
      </c>
      <c r="N5576" s="13">
        <v>1921000</v>
      </c>
      <c r="O5576">
        <v>258588</v>
      </c>
      <c r="P5576">
        <v>2024</v>
      </c>
      <c r="Q5576">
        <v>75096776</v>
      </c>
      <c r="R5576" t="s">
        <v>1536</v>
      </c>
      <c r="S5576" s="13">
        <v>1921000</v>
      </c>
      <c r="T5576">
        <v>0</v>
      </c>
      <c r="U5576" t="s">
        <v>4978</v>
      </c>
      <c r="V5576" t="s">
        <v>2295</v>
      </c>
      <c r="W5576">
        <v>5004</v>
      </c>
      <c r="X5576">
        <v>0</v>
      </c>
      <c r="Y5576">
        <v>258098</v>
      </c>
      <c r="Z5576">
        <v>20240730</v>
      </c>
      <c r="AA5576">
        <v>2402290410</v>
      </c>
      <c r="AB5576">
        <v>5</v>
      </c>
      <c r="AC5576" t="s">
        <v>2281</v>
      </c>
      <c r="AD5576" t="s">
        <v>2281</v>
      </c>
      <c r="AE5576">
        <v>21101</v>
      </c>
      <c r="AF5576" t="s">
        <v>2281</v>
      </c>
      <c r="AG5576" t="s">
        <v>8138</v>
      </c>
      <c r="AH5576">
        <v>260</v>
      </c>
    </row>
    <row r="5577" spans="1:34" hidden="1" x14ac:dyDescent="0.25">
      <c r="A5577" t="str">
        <f t="shared" si="261"/>
        <v>25 1 3 11 5 2 18 0 0 4599002 258589</v>
      </c>
      <c r="B5577" t="str">
        <f t="shared" si="262"/>
        <v>25 1 3 11 5 2 18 0 0 4599002 258130</v>
      </c>
      <c r="C5577" t="str">
        <f t="shared" si="263"/>
        <v>25 1 3 11 5 2 18 0 0 4599002</v>
      </c>
      <c r="D5577">
        <v>25</v>
      </c>
      <c r="E5577">
        <v>1</v>
      </c>
      <c r="F5577">
        <v>3</v>
      </c>
      <c r="G5577">
        <v>11</v>
      </c>
      <c r="H5577">
        <v>5</v>
      </c>
      <c r="I5577">
        <v>2</v>
      </c>
      <c r="J5577">
        <v>18</v>
      </c>
      <c r="K5577">
        <v>0</v>
      </c>
      <c r="L5577" t="s">
        <v>147</v>
      </c>
      <c r="M5577" t="s">
        <v>178</v>
      </c>
      <c r="N5577" s="13">
        <v>1921000</v>
      </c>
      <c r="O5577">
        <v>258589</v>
      </c>
      <c r="P5577">
        <v>2024</v>
      </c>
      <c r="Q5577">
        <v>1053805891</v>
      </c>
      <c r="R5577" t="s">
        <v>1545</v>
      </c>
      <c r="S5577" s="13">
        <v>1921000</v>
      </c>
      <c r="T5577">
        <v>0</v>
      </c>
      <c r="U5577" t="s">
        <v>4980</v>
      </c>
      <c r="V5577" t="s">
        <v>2295</v>
      </c>
      <c r="W5577">
        <v>5004</v>
      </c>
      <c r="X5577">
        <v>0</v>
      </c>
      <c r="Y5577">
        <v>258130</v>
      </c>
      <c r="Z5577">
        <v>20240730</v>
      </c>
      <c r="AA5577">
        <v>2403140468</v>
      </c>
      <c r="AB5577">
        <v>5</v>
      </c>
      <c r="AC5577" t="s">
        <v>2281</v>
      </c>
      <c r="AD5577" t="s">
        <v>2281</v>
      </c>
      <c r="AE5577">
        <v>21101</v>
      </c>
      <c r="AF5577" t="s">
        <v>2281</v>
      </c>
      <c r="AG5577" t="s">
        <v>8138</v>
      </c>
      <c r="AH5577">
        <v>260</v>
      </c>
    </row>
    <row r="5578" spans="1:34" hidden="1" x14ac:dyDescent="0.25">
      <c r="A5578" t="str">
        <f t="shared" si="261"/>
        <v>25 1 3 33 3 2 85 0 0 4003047 258590</v>
      </c>
      <c r="B5578" t="str">
        <f t="shared" si="262"/>
        <v>25 1 3 33 3 2 85 0 0 4003047 258028</v>
      </c>
      <c r="C5578" t="str">
        <f t="shared" si="263"/>
        <v>25 1 3 33 3 2 85 0 0 4003047</v>
      </c>
      <c r="D5578">
        <v>25</v>
      </c>
      <c r="E5578">
        <v>1</v>
      </c>
      <c r="F5578">
        <v>3</v>
      </c>
      <c r="G5578">
        <v>33</v>
      </c>
      <c r="H5578">
        <v>3</v>
      </c>
      <c r="I5578">
        <v>2</v>
      </c>
      <c r="J5578">
        <v>85</v>
      </c>
      <c r="K5578">
        <v>0</v>
      </c>
      <c r="L5578" t="s">
        <v>147</v>
      </c>
      <c r="M5578" t="s">
        <v>542</v>
      </c>
      <c r="N5578" s="13">
        <v>5471584</v>
      </c>
      <c r="O5578">
        <v>258590</v>
      </c>
      <c r="P5578">
        <v>2024</v>
      </c>
      <c r="Q5578">
        <v>890803239</v>
      </c>
      <c r="R5578" t="s">
        <v>924</v>
      </c>
      <c r="S5578" s="13">
        <v>5471584</v>
      </c>
      <c r="T5578">
        <v>0</v>
      </c>
      <c r="U5578" t="s">
        <v>4981</v>
      </c>
      <c r="V5578" t="s">
        <v>4982</v>
      </c>
      <c r="W5578">
        <v>5004</v>
      </c>
      <c r="X5578">
        <v>0</v>
      </c>
      <c r="Y5578">
        <v>258028</v>
      </c>
      <c r="Z5578">
        <v>20240730</v>
      </c>
      <c r="AA5578">
        <v>2401300266</v>
      </c>
      <c r="AB5578">
        <v>4</v>
      </c>
      <c r="AC5578" t="s">
        <v>2281</v>
      </c>
      <c r="AD5578" t="s">
        <v>2281</v>
      </c>
      <c r="AE5578">
        <v>13152</v>
      </c>
      <c r="AF5578" t="s">
        <v>4656</v>
      </c>
      <c r="AG5578" t="s">
        <v>71</v>
      </c>
      <c r="AH5578">
        <v>261</v>
      </c>
    </row>
    <row r="5579" spans="1:34" hidden="1" x14ac:dyDescent="0.25">
      <c r="A5579" t="str">
        <f t="shared" si="261"/>
        <v>25 1 3 11 5 2 18 0 0 4599002 258591</v>
      </c>
      <c r="B5579" t="str">
        <f t="shared" si="262"/>
        <v>25 1 3 11 5 2 18 0 0 4599002 258153</v>
      </c>
      <c r="C5579" t="str">
        <f t="shared" si="263"/>
        <v>25 1 3 11 5 2 18 0 0 4599002</v>
      </c>
      <c r="D5579">
        <v>25</v>
      </c>
      <c r="E5579">
        <v>1</v>
      </c>
      <c r="F5579">
        <v>3</v>
      </c>
      <c r="G5579">
        <v>11</v>
      </c>
      <c r="H5579">
        <v>5</v>
      </c>
      <c r="I5579">
        <v>2</v>
      </c>
      <c r="J5579">
        <v>18</v>
      </c>
      <c r="K5579">
        <v>0</v>
      </c>
      <c r="L5579" t="s">
        <v>147</v>
      </c>
      <c r="M5579" t="s">
        <v>178</v>
      </c>
      <c r="N5579" s="13">
        <v>1921000</v>
      </c>
      <c r="O5579">
        <v>258591</v>
      </c>
      <c r="P5579">
        <v>2024</v>
      </c>
      <c r="Q5579">
        <v>9971887</v>
      </c>
      <c r="R5579" t="s">
        <v>1548</v>
      </c>
      <c r="S5579" s="13">
        <v>1921000</v>
      </c>
      <c r="T5579">
        <v>0</v>
      </c>
      <c r="U5579" t="s">
        <v>4983</v>
      </c>
      <c r="V5579" t="s">
        <v>2295</v>
      </c>
      <c r="W5579">
        <v>5004</v>
      </c>
      <c r="X5579">
        <v>0</v>
      </c>
      <c r="Y5579">
        <v>258153</v>
      </c>
      <c r="Z5579">
        <v>20240730</v>
      </c>
      <c r="AA5579">
        <v>2404050518</v>
      </c>
      <c r="AB5579">
        <v>4</v>
      </c>
      <c r="AC5579" t="s">
        <v>2281</v>
      </c>
      <c r="AD5579" t="s">
        <v>2281</v>
      </c>
      <c r="AE5579">
        <v>21101</v>
      </c>
      <c r="AF5579" t="s">
        <v>2281</v>
      </c>
      <c r="AG5579" t="s">
        <v>8138</v>
      </c>
      <c r="AH5579">
        <v>260</v>
      </c>
    </row>
    <row r="5580" spans="1:34" hidden="1" x14ac:dyDescent="0.25">
      <c r="A5580" t="str">
        <f t="shared" si="261"/>
        <v>25 1 3 11 5 2 18 0 0 4599002 258592</v>
      </c>
      <c r="B5580" t="str">
        <f t="shared" si="262"/>
        <v>25 1 3 11 5 2 18 0 0 4599002 258149</v>
      </c>
      <c r="C5580" t="str">
        <f t="shared" si="263"/>
        <v>25 1 3 11 5 2 18 0 0 4599002</v>
      </c>
      <c r="D5580">
        <v>25</v>
      </c>
      <c r="E5580">
        <v>1</v>
      </c>
      <c r="F5580">
        <v>3</v>
      </c>
      <c r="G5580">
        <v>11</v>
      </c>
      <c r="H5580">
        <v>5</v>
      </c>
      <c r="I5580">
        <v>2</v>
      </c>
      <c r="J5580">
        <v>18</v>
      </c>
      <c r="K5580">
        <v>0</v>
      </c>
      <c r="L5580" t="s">
        <v>147</v>
      </c>
      <c r="M5580" t="s">
        <v>178</v>
      </c>
      <c r="N5580" s="13">
        <v>1921000</v>
      </c>
      <c r="O5580">
        <v>258592</v>
      </c>
      <c r="P5580">
        <v>2024</v>
      </c>
      <c r="Q5580">
        <v>1053818580</v>
      </c>
      <c r="R5580" t="s">
        <v>1547</v>
      </c>
      <c r="S5580" s="13">
        <v>1921000</v>
      </c>
      <c r="T5580">
        <v>0</v>
      </c>
      <c r="U5580" t="s">
        <v>4984</v>
      </c>
      <c r="V5580" t="s">
        <v>2295</v>
      </c>
      <c r="W5580">
        <v>5004</v>
      </c>
      <c r="X5580">
        <v>0</v>
      </c>
      <c r="Y5580">
        <v>258149</v>
      </c>
      <c r="Z5580">
        <v>20240730</v>
      </c>
      <c r="AA5580">
        <v>2404050515</v>
      </c>
      <c r="AB5580">
        <v>4</v>
      </c>
      <c r="AC5580" t="s">
        <v>2281</v>
      </c>
      <c r="AD5580" t="s">
        <v>2281</v>
      </c>
      <c r="AE5580">
        <v>21101</v>
      </c>
      <c r="AF5580" t="s">
        <v>2281</v>
      </c>
      <c r="AG5580" t="s">
        <v>8138</v>
      </c>
      <c r="AH5580">
        <v>260</v>
      </c>
    </row>
    <row r="5581" spans="1:34" hidden="1" x14ac:dyDescent="0.25">
      <c r="A5581" t="str">
        <f t="shared" si="261"/>
        <v>25 1 3 11 5 2 18 0 0 4599002 258593</v>
      </c>
      <c r="B5581" t="str">
        <f t="shared" si="262"/>
        <v>25 1 3 11 5 2 18 0 0 4599002 258181</v>
      </c>
      <c r="C5581" t="str">
        <f t="shared" si="263"/>
        <v>25 1 3 11 5 2 18 0 0 4599002</v>
      </c>
      <c r="D5581">
        <v>25</v>
      </c>
      <c r="E5581">
        <v>1</v>
      </c>
      <c r="F5581">
        <v>3</v>
      </c>
      <c r="G5581">
        <v>11</v>
      </c>
      <c r="H5581">
        <v>5</v>
      </c>
      <c r="I5581">
        <v>2</v>
      </c>
      <c r="J5581">
        <v>18</v>
      </c>
      <c r="K5581">
        <v>0</v>
      </c>
      <c r="L5581" t="s">
        <v>147</v>
      </c>
      <c r="M5581" t="s">
        <v>178</v>
      </c>
      <c r="N5581" s="13">
        <v>2384300</v>
      </c>
      <c r="O5581">
        <v>258593</v>
      </c>
      <c r="P5581">
        <v>2024</v>
      </c>
      <c r="Q5581">
        <v>1060657022</v>
      </c>
      <c r="R5581" t="s">
        <v>1554</v>
      </c>
      <c r="S5581" s="13">
        <v>2384300</v>
      </c>
      <c r="T5581">
        <v>0</v>
      </c>
      <c r="U5581" t="s">
        <v>4985</v>
      </c>
      <c r="V5581" t="s">
        <v>2295</v>
      </c>
      <c r="W5581">
        <v>5004</v>
      </c>
      <c r="X5581">
        <v>0</v>
      </c>
      <c r="Y5581">
        <v>258181</v>
      </c>
      <c r="Z5581">
        <v>20240730</v>
      </c>
      <c r="AA5581">
        <v>2404190581</v>
      </c>
      <c r="AB5581">
        <v>3</v>
      </c>
      <c r="AC5581" t="s">
        <v>2281</v>
      </c>
      <c r="AD5581" t="s">
        <v>2281</v>
      </c>
      <c r="AE5581">
        <v>21101</v>
      </c>
      <c r="AF5581" t="s">
        <v>2281</v>
      </c>
      <c r="AG5581" t="s">
        <v>8138</v>
      </c>
      <c r="AH5581">
        <v>260</v>
      </c>
    </row>
    <row r="5582" spans="1:34" hidden="1" x14ac:dyDescent="0.25">
      <c r="A5582" t="str">
        <f t="shared" si="261"/>
        <v>25 1 3 11 5 2 18 0 0 4599002 258594</v>
      </c>
      <c r="B5582" t="str">
        <f t="shared" si="262"/>
        <v>25 1 3 11 5 2 18 0 0 4599002 258099</v>
      </c>
      <c r="C5582" t="str">
        <f t="shared" si="263"/>
        <v>25 1 3 11 5 2 18 0 0 4599002</v>
      </c>
      <c r="D5582">
        <v>25</v>
      </c>
      <c r="E5582">
        <v>1</v>
      </c>
      <c r="F5582">
        <v>3</v>
      </c>
      <c r="G5582">
        <v>11</v>
      </c>
      <c r="H5582">
        <v>5</v>
      </c>
      <c r="I5582">
        <v>2</v>
      </c>
      <c r="J5582">
        <v>18</v>
      </c>
      <c r="K5582">
        <v>0</v>
      </c>
      <c r="L5582" t="s">
        <v>147</v>
      </c>
      <c r="M5582" t="s">
        <v>178</v>
      </c>
      <c r="N5582" s="13">
        <v>3558100</v>
      </c>
      <c r="O5582">
        <v>258594</v>
      </c>
      <c r="P5582">
        <v>2024</v>
      </c>
      <c r="Q5582">
        <v>890806829</v>
      </c>
      <c r="R5582" t="s">
        <v>1537</v>
      </c>
      <c r="S5582" s="13">
        <v>3558100</v>
      </c>
      <c r="T5582">
        <v>104650</v>
      </c>
      <c r="U5582" t="s">
        <v>4986</v>
      </c>
      <c r="V5582" t="s">
        <v>4987</v>
      </c>
      <c r="W5582">
        <v>5004</v>
      </c>
      <c r="X5582">
        <v>2306</v>
      </c>
      <c r="Y5582">
        <v>258099</v>
      </c>
      <c r="Z5582">
        <v>20240730</v>
      </c>
      <c r="AA5582">
        <v>2402290411</v>
      </c>
      <c r="AB5582">
        <v>2</v>
      </c>
      <c r="AC5582" t="s">
        <v>2281</v>
      </c>
      <c r="AD5582" t="s">
        <v>2281</v>
      </c>
      <c r="AE5582">
        <v>21101</v>
      </c>
      <c r="AF5582" t="s">
        <v>2281</v>
      </c>
      <c r="AG5582" t="s">
        <v>8138</v>
      </c>
      <c r="AH5582">
        <v>261</v>
      </c>
    </row>
    <row r="5583" spans="1:34" hidden="1" x14ac:dyDescent="0.25">
      <c r="A5583" t="str">
        <f t="shared" si="261"/>
        <v>25 1 3 11 5 2 18 0 0 4599002 258595</v>
      </c>
      <c r="B5583" t="str">
        <f t="shared" si="262"/>
        <v>25 1 3 11 5 2 18 0 0 4599002 258152</v>
      </c>
      <c r="C5583" t="str">
        <f t="shared" si="263"/>
        <v>25 1 3 11 5 2 18 0 0 4599002</v>
      </c>
      <c r="D5583">
        <v>25</v>
      </c>
      <c r="E5583">
        <v>1</v>
      </c>
      <c r="F5583">
        <v>3</v>
      </c>
      <c r="G5583">
        <v>11</v>
      </c>
      <c r="H5583">
        <v>5</v>
      </c>
      <c r="I5583">
        <v>2</v>
      </c>
      <c r="J5583">
        <v>18</v>
      </c>
      <c r="K5583">
        <v>0</v>
      </c>
      <c r="L5583" t="s">
        <v>147</v>
      </c>
      <c r="M5583" t="s">
        <v>178</v>
      </c>
      <c r="N5583" s="13">
        <v>2837490</v>
      </c>
      <c r="O5583">
        <v>258595</v>
      </c>
      <c r="P5583">
        <v>2024</v>
      </c>
      <c r="Q5583">
        <v>890807803</v>
      </c>
      <c r="R5583" t="s">
        <v>1542</v>
      </c>
      <c r="S5583" s="13">
        <v>2837490</v>
      </c>
      <c r="T5583">
        <v>83456</v>
      </c>
      <c r="U5583" t="s">
        <v>4988</v>
      </c>
      <c r="V5583" t="s">
        <v>4989</v>
      </c>
      <c r="W5583">
        <v>5004</v>
      </c>
      <c r="X5583">
        <v>2306</v>
      </c>
      <c r="Y5583">
        <v>258152</v>
      </c>
      <c r="Z5583">
        <v>20240730</v>
      </c>
      <c r="AA5583">
        <v>2404050517</v>
      </c>
      <c r="AB5583">
        <v>2</v>
      </c>
      <c r="AC5583" t="s">
        <v>2281</v>
      </c>
      <c r="AD5583" t="s">
        <v>2281</v>
      </c>
      <c r="AE5583">
        <v>21101</v>
      </c>
      <c r="AF5583" t="s">
        <v>2281</v>
      </c>
      <c r="AG5583" t="s">
        <v>8138</v>
      </c>
      <c r="AH5583">
        <v>261</v>
      </c>
    </row>
    <row r="5584" spans="1:34" hidden="1" x14ac:dyDescent="0.25">
      <c r="A5584" t="str">
        <f t="shared" si="261"/>
        <v>25 1 3 11 5 2 18 0 0 4599002 258596</v>
      </c>
      <c r="B5584" t="str">
        <f t="shared" si="262"/>
        <v>25 1 3 11 5 2 18 0 0 4599002 258222</v>
      </c>
      <c r="C5584" t="str">
        <f t="shared" si="263"/>
        <v>25 1 3 11 5 2 18 0 0 4599002</v>
      </c>
      <c r="D5584">
        <v>25</v>
      </c>
      <c r="E5584">
        <v>1</v>
      </c>
      <c r="F5584">
        <v>3</v>
      </c>
      <c r="G5584">
        <v>11</v>
      </c>
      <c r="H5584">
        <v>5</v>
      </c>
      <c r="I5584">
        <v>2</v>
      </c>
      <c r="J5584">
        <v>18</v>
      </c>
      <c r="K5584">
        <v>0</v>
      </c>
      <c r="L5584" t="s">
        <v>147</v>
      </c>
      <c r="M5584" t="s">
        <v>178</v>
      </c>
      <c r="N5584" s="13">
        <v>1921000</v>
      </c>
      <c r="O5584">
        <v>258596</v>
      </c>
      <c r="P5584">
        <v>2024</v>
      </c>
      <c r="Q5584">
        <v>9858198</v>
      </c>
      <c r="R5584" t="s">
        <v>1555</v>
      </c>
      <c r="S5584" s="13">
        <v>1921000</v>
      </c>
      <c r="T5584">
        <v>0</v>
      </c>
      <c r="U5584" t="s">
        <v>4990</v>
      </c>
      <c r="V5584" t="s">
        <v>2295</v>
      </c>
      <c r="W5584">
        <v>5004</v>
      </c>
      <c r="X5584">
        <v>0</v>
      </c>
      <c r="Y5584">
        <v>258222</v>
      </c>
      <c r="Z5584">
        <v>20240730</v>
      </c>
      <c r="AA5584">
        <v>2405150654</v>
      </c>
      <c r="AB5584">
        <v>3</v>
      </c>
      <c r="AC5584" t="s">
        <v>2281</v>
      </c>
      <c r="AD5584" t="s">
        <v>2281</v>
      </c>
      <c r="AE5584">
        <v>21101</v>
      </c>
      <c r="AF5584" t="s">
        <v>2281</v>
      </c>
      <c r="AG5584" t="s">
        <v>8138</v>
      </c>
      <c r="AH5584">
        <v>260</v>
      </c>
    </row>
    <row r="5585" spans="1:34" hidden="1" x14ac:dyDescent="0.25">
      <c r="A5585" t="str">
        <f t="shared" si="261"/>
        <v>25 1 3 11 5 2 18 0 0 4599002 258597</v>
      </c>
      <c r="B5585" t="str">
        <f t="shared" si="262"/>
        <v>25 1 3 11 5 2 18 0 0 4599002 258096</v>
      </c>
      <c r="C5585" t="str">
        <f t="shared" si="263"/>
        <v>25 1 3 11 5 2 18 0 0 4599002</v>
      </c>
      <c r="D5585">
        <v>25</v>
      </c>
      <c r="E5585">
        <v>1</v>
      </c>
      <c r="F5585">
        <v>3</v>
      </c>
      <c r="G5585">
        <v>11</v>
      </c>
      <c r="H5585">
        <v>5</v>
      </c>
      <c r="I5585">
        <v>2</v>
      </c>
      <c r="J5585">
        <v>18</v>
      </c>
      <c r="K5585">
        <v>0</v>
      </c>
      <c r="L5585" t="s">
        <v>147</v>
      </c>
      <c r="M5585" t="s">
        <v>178</v>
      </c>
      <c r="N5585" s="13">
        <v>5000000</v>
      </c>
      <c r="O5585">
        <v>258597</v>
      </c>
      <c r="P5585">
        <v>2024</v>
      </c>
      <c r="Q5585">
        <v>1053795936</v>
      </c>
      <c r="R5585" t="s">
        <v>1535</v>
      </c>
      <c r="S5585" s="13">
        <v>5000000</v>
      </c>
      <c r="T5585">
        <v>0</v>
      </c>
      <c r="U5585" t="s">
        <v>4991</v>
      </c>
      <c r="V5585" t="s">
        <v>2295</v>
      </c>
      <c r="W5585">
        <v>5004</v>
      </c>
      <c r="X5585">
        <v>0</v>
      </c>
      <c r="Y5585">
        <v>258096</v>
      </c>
      <c r="Z5585">
        <v>20240731</v>
      </c>
      <c r="AA5585">
        <v>2402290406</v>
      </c>
      <c r="AB5585">
        <v>5</v>
      </c>
      <c r="AC5585" t="s">
        <v>2281</v>
      </c>
      <c r="AD5585" t="s">
        <v>2281</v>
      </c>
      <c r="AE5585">
        <v>21101</v>
      </c>
      <c r="AF5585" t="s">
        <v>2281</v>
      </c>
      <c r="AG5585" t="s">
        <v>8138</v>
      </c>
      <c r="AH5585">
        <v>260</v>
      </c>
    </row>
    <row r="5586" spans="1:34" hidden="1" x14ac:dyDescent="0.25">
      <c r="A5586" t="str">
        <f t="shared" si="261"/>
        <v>25 1 3 11 5 2 18 0 0 4599003 258598</v>
      </c>
      <c r="B5586" t="str">
        <f t="shared" si="262"/>
        <v>25 1 3 11 5 2 18 0 0 4599003 258032</v>
      </c>
      <c r="C5586" t="str">
        <f t="shared" si="263"/>
        <v>25 1 3 11 5 2 18 0 0 4599003</v>
      </c>
      <c r="D5586">
        <v>25</v>
      </c>
      <c r="E5586">
        <v>1</v>
      </c>
      <c r="F5586">
        <v>3</v>
      </c>
      <c r="G5586">
        <v>11</v>
      </c>
      <c r="H5586">
        <v>5</v>
      </c>
      <c r="I5586">
        <v>2</v>
      </c>
      <c r="J5586">
        <v>18</v>
      </c>
      <c r="K5586">
        <v>0</v>
      </c>
      <c r="L5586" t="s">
        <v>147</v>
      </c>
      <c r="M5586" t="s">
        <v>179</v>
      </c>
      <c r="N5586" s="13">
        <v>433877</v>
      </c>
      <c r="O5586">
        <v>258598</v>
      </c>
      <c r="P5586">
        <v>2024</v>
      </c>
      <c r="Q5586">
        <v>800044967</v>
      </c>
      <c r="R5586" t="s">
        <v>1108</v>
      </c>
      <c r="S5586" s="13">
        <v>433877</v>
      </c>
      <c r="T5586">
        <v>0</v>
      </c>
      <c r="U5586" t="s">
        <v>4992</v>
      </c>
      <c r="V5586" t="s">
        <v>4993</v>
      </c>
      <c r="W5586">
        <v>5001</v>
      </c>
      <c r="X5586">
        <v>0</v>
      </c>
      <c r="Y5586">
        <v>258032</v>
      </c>
      <c r="Z5586">
        <v>20240731</v>
      </c>
      <c r="AA5586">
        <v>0</v>
      </c>
      <c r="AB5586">
        <v>0</v>
      </c>
      <c r="AC5586" t="s">
        <v>2281</v>
      </c>
      <c r="AD5586" t="s">
        <v>2281</v>
      </c>
      <c r="AE5586">
        <v>21101</v>
      </c>
      <c r="AF5586" t="s">
        <v>2281</v>
      </c>
      <c r="AG5586" t="s">
        <v>8138</v>
      </c>
      <c r="AH5586">
        <v>337</v>
      </c>
    </row>
    <row r="5587" spans="1:34" hidden="1" x14ac:dyDescent="0.25">
      <c r="A5587" t="str">
        <f t="shared" si="261"/>
        <v>25 11 1 11 2 1 22 0 2120202008 0 258599</v>
      </c>
      <c r="B5587" t="str">
        <f t="shared" si="262"/>
        <v>25 11 1 11 2 1 22 0 2120202008 0 258213</v>
      </c>
      <c r="C5587" t="str">
        <f t="shared" si="263"/>
        <v>25 11 1 11 2 1 22 0 2120202008 0</v>
      </c>
      <c r="D5587">
        <v>25</v>
      </c>
      <c r="E5587">
        <v>11</v>
      </c>
      <c r="F5587">
        <v>1</v>
      </c>
      <c r="G5587">
        <v>11</v>
      </c>
      <c r="H5587">
        <v>2</v>
      </c>
      <c r="I5587">
        <v>1</v>
      </c>
      <c r="J5587">
        <v>22</v>
      </c>
      <c r="K5587">
        <v>0</v>
      </c>
      <c r="L5587" t="s">
        <v>755</v>
      </c>
      <c r="M5587" t="s">
        <v>147</v>
      </c>
      <c r="N5587" s="13">
        <v>216731571.69999999</v>
      </c>
      <c r="O5587">
        <v>258599</v>
      </c>
      <c r="P5587">
        <v>2024</v>
      </c>
      <c r="Q5587">
        <v>800028582</v>
      </c>
      <c r="R5587" t="s">
        <v>833</v>
      </c>
      <c r="S5587" s="13">
        <v>216731571.69999999</v>
      </c>
      <c r="T5587">
        <v>0</v>
      </c>
      <c r="U5587" t="s">
        <v>2411</v>
      </c>
      <c r="V5587" t="s">
        <v>4994</v>
      </c>
      <c r="W5587">
        <v>5004</v>
      </c>
      <c r="X5587">
        <v>0</v>
      </c>
      <c r="Y5587">
        <v>258213</v>
      </c>
      <c r="Z5587">
        <v>20240731</v>
      </c>
      <c r="AA5587">
        <v>2405020606</v>
      </c>
      <c r="AB5587">
        <v>3</v>
      </c>
      <c r="AC5587" t="s">
        <v>2281</v>
      </c>
      <c r="AD5587" t="s">
        <v>2281</v>
      </c>
      <c r="AE5587">
        <v>11101</v>
      </c>
      <c r="AF5587" t="s">
        <v>2281</v>
      </c>
      <c r="AG5587" t="s">
        <v>549</v>
      </c>
      <c r="AH5587">
        <v>121</v>
      </c>
    </row>
    <row r="5588" spans="1:34" hidden="1" x14ac:dyDescent="0.25">
      <c r="A5588" t="str">
        <f t="shared" si="261"/>
        <v>25 11 1 11 2 1 22 0 2120202008 0 258600</v>
      </c>
      <c r="B5588" t="str">
        <f t="shared" si="262"/>
        <v>25 11 1 11 2 1 22 0 2120202008 0 258213</v>
      </c>
      <c r="C5588" t="str">
        <f t="shared" si="263"/>
        <v>25 11 1 11 2 1 22 0 2120202008 0</v>
      </c>
      <c r="D5588">
        <v>25</v>
      </c>
      <c r="E5588">
        <v>11</v>
      </c>
      <c r="F5588">
        <v>1</v>
      </c>
      <c r="G5588">
        <v>11</v>
      </c>
      <c r="H5588">
        <v>2</v>
      </c>
      <c r="I5588">
        <v>1</v>
      </c>
      <c r="J5588">
        <v>22</v>
      </c>
      <c r="K5588">
        <v>0</v>
      </c>
      <c r="L5588" t="s">
        <v>755</v>
      </c>
      <c r="M5588" t="s">
        <v>147</v>
      </c>
      <c r="N5588" s="13">
        <v>28656730.300000001</v>
      </c>
      <c r="O5588">
        <v>258600</v>
      </c>
      <c r="P5588">
        <v>2024</v>
      </c>
      <c r="Q5588">
        <v>800028582</v>
      </c>
      <c r="R5588" t="s">
        <v>833</v>
      </c>
      <c r="S5588" s="13">
        <v>28656730.300000001</v>
      </c>
      <c r="T5588">
        <v>0</v>
      </c>
      <c r="U5588" t="s">
        <v>2411</v>
      </c>
      <c r="V5588" t="s">
        <v>4994</v>
      </c>
      <c r="W5588">
        <v>5004</v>
      </c>
      <c r="X5588">
        <v>0</v>
      </c>
      <c r="Y5588">
        <v>258213</v>
      </c>
      <c r="Z5588">
        <v>20240731</v>
      </c>
      <c r="AA5588">
        <v>2405020606</v>
      </c>
      <c r="AB5588">
        <v>3</v>
      </c>
      <c r="AC5588" t="s">
        <v>2281</v>
      </c>
      <c r="AD5588" t="s">
        <v>2281</v>
      </c>
      <c r="AE5588">
        <v>11101</v>
      </c>
      <c r="AF5588" t="s">
        <v>2281</v>
      </c>
      <c r="AG5588" t="s">
        <v>549</v>
      </c>
      <c r="AH5588">
        <v>121</v>
      </c>
    </row>
    <row r="5589" spans="1:34" hidden="1" x14ac:dyDescent="0.25">
      <c r="A5589" t="str">
        <f t="shared" si="261"/>
        <v>25 1 3 33 3 2 85 0 0 4003047 258601</v>
      </c>
      <c r="B5589" t="str">
        <f t="shared" si="262"/>
        <v>25 1 3 33 3 2 85 0 0 4003047 258029</v>
      </c>
      <c r="C5589" t="str">
        <f t="shared" si="263"/>
        <v>25 1 3 33 3 2 85 0 0 4003047</v>
      </c>
      <c r="D5589">
        <v>25</v>
      </c>
      <c r="E5589">
        <v>1</v>
      </c>
      <c r="F5589">
        <v>3</v>
      </c>
      <c r="G5589">
        <v>33</v>
      </c>
      <c r="H5589">
        <v>3</v>
      </c>
      <c r="I5589">
        <v>2</v>
      </c>
      <c r="J5589">
        <v>85</v>
      </c>
      <c r="K5589">
        <v>0</v>
      </c>
      <c r="L5589" t="s">
        <v>147</v>
      </c>
      <c r="M5589" t="s">
        <v>542</v>
      </c>
      <c r="N5589" s="13">
        <v>164240530</v>
      </c>
      <c r="O5589">
        <v>258601</v>
      </c>
      <c r="P5589">
        <v>2024</v>
      </c>
      <c r="Q5589">
        <v>810000598</v>
      </c>
      <c r="R5589" t="s">
        <v>2278</v>
      </c>
      <c r="S5589" s="13">
        <v>164240530</v>
      </c>
      <c r="T5589">
        <v>0</v>
      </c>
      <c r="U5589" t="s">
        <v>4995</v>
      </c>
      <c r="V5589" t="s">
        <v>4996</v>
      </c>
      <c r="W5589">
        <v>5004</v>
      </c>
      <c r="X5589">
        <v>0</v>
      </c>
      <c r="Y5589">
        <v>258029</v>
      </c>
      <c r="Z5589">
        <v>20240805</v>
      </c>
      <c r="AA5589">
        <v>2401300267</v>
      </c>
      <c r="AB5589">
        <v>5</v>
      </c>
      <c r="AC5589" t="s">
        <v>2281</v>
      </c>
      <c r="AD5589" t="s">
        <v>2281</v>
      </c>
      <c r="AE5589">
        <v>13152</v>
      </c>
      <c r="AF5589" t="s">
        <v>4656</v>
      </c>
      <c r="AG5589" t="s">
        <v>71</v>
      </c>
      <c r="AH5589">
        <v>261</v>
      </c>
    </row>
    <row r="5590" spans="1:34" hidden="1" x14ac:dyDescent="0.25">
      <c r="A5590" t="str">
        <f t="shared" si="261"/>
        <v>25 1 2 11 1 1 2 0 22202020020203 0 258603</v>
      </c>
      <c r="B5590" t="str">
        <f t="shared" si="262"/>
        <v>25 1 2 11 1 1 2 0 22202020020203 0 258367</v>
      </c>
      <c r="C5590" t="str">
        <f t="shared" si="263"/>
        <v>25 1 2 11 1 1 2 0 22202020020203 0</v>
      </c>
      <c r="D5590">
        <v>25</v>
      </c>
      <c r="E5590">
        <v>1</v>
      </c>
      <c r="F5590">
        <v>2</v>
      </c>
      <c r="G5590">
        <v>11</v>
      </c>
      <c r="H5590">
        <v>1</v>
      </c>
      <c r="I5590">
        <v>1</v>
      </c>
      <c r="J5590">
        <v>2</v>
      </c>
      <c r="K5590">
        <v>0</v>
      </c>
      <c r="L5590" t="s">
        <v>762</v>
      </c>
      <c r="M5590" t="s">
        <v>147</v>
      </c>
      <c r="N5590" s="13">
        <v>916383889</v>
      </c>
      <c r="O5590">
        <v>258603</v>
      </c>
      <c r="P5590">
        <v>2024</v>
      </c>
      <c r="Q5590">
        <v>890903938</v>
      </c>
      <c r="R5590" t="s">
        <v>1504</v>
      </c>
      <c r="S5590" s="13">
        <v>916383889</v>
      </c>
      <c r="T5590">
        <v>0</v>
      </c>
      <c r="U5590" t="s">
        <v>4997</v>
      </c>
      <c r="V5590" t="s">
        <v>2342</v>
      </c>
      <c r="W5590">
        <v>5016</v>
      </c>
      <c r="X5590">
        <v>0</v>
      </c>
      <c r="Y5590">
        <v>258367</v>
      </c>
      <c r="Z5590">
        <v>20240806</v>
      </c>
      <c r="AA5590">
        <v>125</v>
      </c>
      <c r="AB5590">
        <v>0</v>
      </c>
      <c r="AC5590" t="s">
        <v>4432</v>
      </c>
      <c r="AD5590" t="s">
        <v>4405</v>
      </c>
      <c r="AE5590">
        <v>11101</v>
      </c>
      <c r="AF5590" t="s">
        <v>2281</v>
      </c>
      <c r="AG5590" t="s">
        <v>549</v>
      </c>
      <c r="AH5590">
        <v>211</v>
      </c>
    </row>
    <row r="5591" spans="1:34" hidden="1" x14ac:dyDescent="0.25">
      <c r="A5591" t="str">
        <f t="shared" si="261"/>
        <v>25 11 1 11 3 1 3 0 2110103006 0 258604</v>
      </c>
      <c r="B5591" t="str">
        <f t="shared" si="262"/>
        <v>25 11 1 11 3 1 3 0 2110103006 0 258366</v>
      </c>
      <c r="C5591" t="str">
        <f t="shared" si="263"/>
        <v>25 11 1 11 3 1 3 0 2110103006 0</v>
      </c>
      <c r="D5591">
        <v>25</v>
      </c>
      <c r="E5591">
        <v>11</v>
      </c>
      <c r="F5591">
        <v>1</v>
      </c>
      <c r="G5591">
        <v>11</v>
      </c>
      <c r="H5591">
        <v>3</v>
      </c>
      <c r="I5591">
        <v>1</v>
      </c>
      <c r="J5591">
        <v>3</v>
      </c>
      <c r="K5591">
        <v>0</v>
      </c>
      <c r="L5591" t="s">
        <v>768</v>
      </c>
      <c r="M5591" t="s">
        <v>147</v>
      </c>
      <c r="N5591" s="13">
        <v>176536752</v>
      </c>
      <c r="O5591">
        <v>258604</v>
      </c>
      <c r="P5591">
        <v>2024</v>
      </c>
      <c r="Q5591">
        <v>810005966</v>
      </c>
      <c r="R5591" t="s">
        <v>1562</v>
      </c>
      <c r="S5591" s="13">
        <v>176536752</v>
      </c>
      <c r="T5591">
        <v>0</v>
      </c>
      <c r="U5591" t="s">
        <v>4998</v>
      </c>
      <c r="V5591" t="s">
        <v>2342</v>
      </c>
      <c r="W5591">
        <v>5002</v>
      </c>
      <c r="X5591">
        <v>0</v>
      </c>
      <c r="Y5591">
        <v>258366</v>
      </c>
      <c r="Z5591">
        <v>20240806</v>
      </c>
      <c r="AA5591">
        <v>0</v>
      </c>
      <c r="AB5591">
        <v>0</v>
      </c>
      <c r="AC5591" t="s">
        <v>2281</v>
      </c>
      <c r="AD5591" t="s">
        <v>2281</v>
      </c>
      <c r="AE5591">
        <v>11101</v>
      </c>
      <c r="AF5591" t="s">
        <v>2281</v>
      </c>
      <c r="AG5591" t="s">
        <v>549</v>
      </c>
      <c r="AH5591">
        <v>122</v>
      </c>
    </row>
    <row r="5592" spans="1:34" hidden="1" x14ac:dyDescent="0.25">
      <c r="A5592" t="str">
        <f t="shared" si="261"/>
        <v>25 11 1 22 3 2 13 0 213070200202 0 258605</v>
      </c>
      <c r="B5592" t="str">
        <f t="shared" si="262"/>
        <v>25 11 1 22 3 2 13 0 213070200202 0 258364</v>
      </c>
      <c r="C5592" t="str">
        <f t="shared" si="263"/>
        <v>25 11 1 22 3 2 13 0 213070200202 0</v>
      </c>
      <c r="D5592">
        <v>25</v>
      </c>
      <c r="E5592">
        <v>11</v>
      </c>
      <c r="F5592">
        <v>1</v>
      </c>
      <c r="G5592">
        <v>22</v>
      </c>
      <c r="H5592">
        <v>3</v>
      </c>
      <c r="I5592">
        <v>2</v>
      </c>
      <c r="J5592">
        <v>13</v>
      </c>
      <c r="K5592">
        <v>0</v>
      </c>
      <c r="L5592" t="s">
        <v>772</v>
      </c>
      <c r="M5592" t="s">
        <v>147</v>
      </c>
      <c r="N5592" s="13">
        <v>460358</v>
      </c>
      <c r="O5592">
        <v>258605</v>
      </c>
      <c r="P5592">
        <v>2024</v>
      </c>
      <c r="Q5592">
        <v>890806006</v>
      </c>
      <c r="R5592" t="s">
        <v>1505</v>
      </c>
      <c r="S5592" s="13">
        <v>460358</v>
      </c>
      <c r="T5592">
        <v>0</v>
      </c>
      <c r="U5592" t="s">
        <v>4999</v>
      </c>
      <c r="V5592" t="s">
        <v>2342</v>
      </c>
      <c r="W5592">
        <v>5001</v>
      </c>
      <c r="X5592">
        <v>0</v>
      </c>
      <c r="Y5592">
        <v>258364</v>
      </c>
      <c r="Z5592">
        <v>20240806</v>
      </c>
      <c r="AA5592">
        <v>0</v>
      </c>
      <c r="AB5592">
        <v>0</v>
      </c>
      <c r="AC5592" t="s">
        <v>2281</v>
      </c>
      <c r="AD5592" t="s">
        <v>2281</v>
      </c>
      <c r="AE5592">
        <v>11220</v>
      </c>
      <c r="AF5592" t="s">
        <v>4434</v>
      </c>
      <c r="AG5592" t="s">
        <v>77</v>
      </c>
      <c r="AH5592">
        <v>122</v>
      </c>
    </row>
    <row r="5593" spans="1:34" hidden="1" x14ac:dyDescent="0.25">
      <c r="A5593" t="str">
        <f t="shared" si="261"/>
        <v>25 1 3 11 5 2 18 0 0 4599002 258606</v>
      </c>
      <c r="B5593" t="str">
        <f t="shared" si="262"/>
        <v>25 1 3 11 5 2 18 0 0 4599002 258167</v>
      </c>
      <c r="C5593" t="str">
        <f t="shared" si="263"/>
        <v>25 1 3 11 5 2 18 0 0 4599002</v>
      </c>
      <c r="D5593">
        <v>25</v>
      </c>
      <c r="E5593">
        <v>1</v>
      </c>
      <c r="F5593">
        <v>3</v>
      </c>
      <c r="G5593">
        <v>11</v>
      </c>
      <c r="H5593">
        <v>5</v>
      </c>
      <c r="I5593">
        <v>2</v>
      </c>
      <c r="J5593">
        <v>18</v>
      </c>
      <c r="K5593">
        <v>0</v>
      </c>
      <c r="L5593" t="s">
        <v>147</v>
      </c>
      <c r="M5593" t="s">
        <v>178</v>
      </c>
      <c r="N5593" s="13">
        <v>8000000</v>
      </c>
      <c r="O5593">
        <v>258606</v>
      </c>
      <c r="P5593">
        <v>2024</v>
      </c>
      <c r="Q5593">
        <v>15931816</v>
      </c>
      <c r="R5593" t="s">
        <v>1552</v>
      </c>
      <c r="S5593" s="13">
        <v>8000000</v>
      </c>
      <c r="T5593">
        <v>160800</v>
      </c>
      <c r="U5593" t="s">
        <v>5000</v>
      </c>
      <c r="V5593" t="s">
        <v>2295</v>
      </c>
      <c r="W5593">
        <v>5004</v>
      </c>
      <c r="X5593">
        <v>2304</v>
      </c>
      <c r="Y5593">
        <v>258167</v>
      </c>
      <c r="Z5593">
        <v>20240806</v>
      </c>
      <c r="AA5593">
        <v>2404110544</v>
      </c>
      <c r="AB5593">
        <v>4</v>
      </c>
      <c r="AC5593" t="s">
        <v>2281</v>
      </c>
      <c r="AD5593" t="s">
        <v>2281</v>
      </c>
      <c r="AE5593">
        <v>21101</v>
      </c>
      <c r="AF5593" t="s">
        <v>2281</v>
      </c>
      <c r="AG5593" t="s">
        <v>8138</v>
      </c>
      <c r="AH5593">
        <v>260</v>
      </c>
    </row>
    <row r="5594" spans="1:34" hidden="1" x14ac:dyDescent="0.25">
      <c r="A5594" t="str">
        <f t="shared" si="261"/>
        <v>25 1 2 33 1 1 2 0 22202020020203 0 258607</v>
      </c>
      <c r="B5594" t="str">
        <f t="shared" si="262"/>
        <v>25 1 2 33 1 1 2 0 22202020020203 0 258368</v>
      </c>
      <c r="C5594" t="str">
        <f t="shared" si="263"/>
        <v>25 1 2 33 1 1 2 0 22202020020203 0</v>
      </c>
      <c r="D5594">
        <v>25</v>
      </c>
      <c r="E5594">
        <v>1</v>
      </c>
      <c r="F5594">
        <v>2</v>
      </c>
      <c r="G5594">
        <v>33</v>
      </c>
      <c r="H5594">
        <v>1</v>
      </c>
      <c r="I5594">
        <v>1</v>
      </c>
      <c r="J5594">
        <v>2</v>
      </c>
      <c r="K5594">
        <v>0</v>
      </c>
      <c r="L5594" t="s">
        <v>762</v>
      </c>
      <c r="M5594" t="s">
        <v>147</v>
      </c>
      <c r="N5594" s="13">
        <v>773937529.44000006</v>
      </c>
      <c r="O5594">
        <v>258607</v>
      </c>
      <c r="P5594">
        <v>2024</v>
      </c>
      <c r="Q5594">
        <v>860003020</v>
      </c>
      <c r="R5594" t="s">
        <v>1503</v>
      </c>
      <c r="S5594" s="13">
        <v>773937529.44000006</v>
      </c>
      <c r="T5594">
        <v>0</v>
      </c>
      <c r="U5594" t="s">
        <v>5001</v>
      </c>
      <c r="V5594" t="s">
        <v>2342</v>
      </c>
      <c r="W5594">
        <v>5016</v>
      </c>
      <c r="X5594">
        <v>0</v>
      </c>
      <c r="Y5594">
        <v>258368</v>
      </c>
      <c r="Z5594">
        <v>20240808</v>
      </c>
      <c r="AA5594">
        <v>124</v>
      </c>
      <c r="AB5594">
        <v>0</v>
      </c>
      <c r="AC5594" t="s">
        <v>4429</v>
      </c>
      <c r="AD5594" t="s">
        <v>4430</v>
      </c>
      <c r="AE5594">
        <v>13160</v>
      </c>
      <c r="AF5594" t="s">
        <v>2538</v>
      </c>
      <c r="AG5594" t="s">
        <v>68</v>
      </c>
      <c r="AH5594">
        <v>211</v>
      </c>
    </row>
    <row r="5595" spans="1:34" hidden="1" x14ac:dyDescent="0.25">
      <c r="A5595" t="str">
        <f t="shared" si="261"/>
        <v>25 11 1 11 3 1 1 0 2180401 0 258608</v>
      </c>
      <c r="B5595" t="str">
        <f t="shared" si="262"/>
        <v>25 11 1 11 3 1 1 0 2180401 0 258371</v>
      </c>
      <c r="C5595" t="str">
        <f t="shared" si="263"/>
        <v>25 11 1 11 3 1 1 0 2180401 0</v>
      </c>
      <c r="D5595">
        <v>25</v>
      </c>
      <c r="E5595">
        <v>11</v>
      </c>
      <c r="F5595">
        <v>1</v>
      </c>
      <c r="G5595">
        <v>11</v>
      </c>
      <c r="H5595">
        <v>3</v>
      </c>
      <c r="I5595">
        <v>1</v>
      </c>
      <c r="J5595">
        <v>1</v>
      </c>
      <c r="K5595">
        <v>0</v>
      </c>
      <c r="L5595" t="s">
        <v>767</v>
      </c>
      <c r="M5595" t="s">
        <v>147</v>
      </c>
      <c r="N5595" s="13">
        <v>172483802</v>
      </c>
      <c r="O5595">
        <v>258608</v>
      </c>
      <c r="P5595">
        <v>2024</v>
      </c>
      <c r="Q5595">
        <v>800101441</v>
      </c>
      <c r="R5595" t="s">
        <v>1561</v>
      </c>
      <c r="S5595" s="13">
        <v>172483802</v>
      </c>
      <c r="T5595">
        <v>0</v>
      </c>
      <c r="U5595" t="s">
        <v>5002</v>
      </c>
      <c r="V5595" t="s">
        <v>2342</v>
      </c>
      <c r="W5595">
        <v>5002</v>
      </c>
      <c r="X5595">
        <v>0</v>
      </c>
      <c r="Y5595">
        <v>258371</v>
      </c>
      <c r="Z5595">
        <v>20240808</v>
      </c>
      <c r="AA5595">
        <v>0</v>
      </c>
      <c r="AB5595">
        <v>0</v>
      </c>
      <c r="AC5595" t="s">
        <v>2281</v>
      </c>
      <c r="AD5595" t="s">
        <v>2281</v>
      </c>
      <c r="AE5595">
        <v>11101</v>
      </c>
      <c r="AF5595" t="s">
        <v>2281</v>
      </c>
      <c r="AG5595" t="s">
        <v>549</v>
      </c>
      <c r="AH5595">
        <v>122</v>
      </c>
    </row>
    <row r="5596" spans="1:34" hidden="1" x14ac:dyDescent="0.25">
      <c r="A5596" t="str">
        <f t="shared" si="261"/>
        <v>25 11 1 11 3 1 2 0 2180401 0 258609</v>
      </c>
      <c r="B5596" t="str">
        <f t="shared" si="262"/>
        <v>25 11 1 11 3 1 2 0 2180401 0 258372</v>
      </c>
      <c r="C5596" t="str">
        <f t="shared" si="263"/>
        <v>25 11 1 11 3 1 2 0 2180401 0</v>
      </c>
      <c r="D5596">
        <v>25</v>
      </c>
      <c r="E5596">
        <v>11</v>
      </c>
      <c r="F5596">
        <v>1</v>
      </c>
      <c r="G5596">
        <v>11</v>
      </c>
      <c r="H5596">
        <v>3</v>
      </c>
      <c r="I5596">
        <v>1</v>
      </c>
      <c r="J5596">
        <v>2</v>
      </c>
      <c r="K5596">
        <v>0</v>
      </c>
      <c r="L5596" t="s">
        <v>767</v>
      </c>
      <c r="M5596" t="s">
        <v>147</v>
      </c>
      <c r="N5596" s="13">
        <v>358247979</v>
      </c>
      <c r="O5596">
        <v>258609</v>
      </c>
      <c r="P5596">
        <v>2024</v>
      </c>
      <c r="Q5596">
        <v>810005966</v>
      </c>
      <c r="R5596" t="s">
        <v>1562</v>
      </c>
      <c r="S5596" s="13">
        <v>358247979</v>
      </c>
      <c r="T5596">
        <v>0</v>
      </c>
      <c r="U5596" t="s">
        <v>5003</v>
      </c>
      <c r="V5596" t="s">
        <v>2342</v>
      </c>
      <c r="W5596">
        <v>5002</v>
      </c>
      <c r="X5596">
        <v>0</v>
      </c>
      <c r="Y5596">
        <v>258372</v>
      </c>
      <c r="Z5596">
        <v>20240808</v>
      </c>
      <c r="AA5596">
        <v>0</v>
      </c>
      <c r="AB5596">
        <v>0</v>
      </c>
      <c r="AC5596" t="s">
        <v>2281</v>
      </c>
      <c r="AD5596" t="s">
        <v>2281</v>
      </c>
      <c r="AE5596">
        <v>11101</v>
      </c>
      <c r="AF5596" t="s">
        <v>2281</v>
      </c>
      <c r="AG5596" t="s">
        <v>549</v>
      </c>
      <c r="AH5596">
        <v>122</v>
      </c>
    </row>
    <row r="5597" spans="1:34" hidden="1" x14ac:dyDescent="0.25">
      <c r="A5597" t="str">
        <f t="shared" si="261"/>
        <v>25 11 1 11 3 1 5 0 2180401 0 258610</v>
      </c>
      <c r="B5597" t="str">
        <f t="shared" si="262"/>
        <v>25 11 1 11 3 1 5 0 2180401 0 258373</v>
      </c>
      <c r="C5597" t="str">
        <f t="shared" si="263"/>
        <v>25 11 1 11 3 1 5 0 2180401 0</v>
      </c>
      <c r="D5597">
        <v>25</v>
      </c>
      <c r="E5597">
        <v>11</v>
      </c>
      <c r="F5597">
        <v>1</v>
      </c>
      <c r="G5597">
        <v>11</v>
      </c>
      <c r="H5597">
        <v>3</v>
      </c>
      <c r="I5597">
        <v>1</v>
      </c>
      <c r="J5597">
        <v>5</v>
      </c>
      <c r="K5597">
        <v>0</v>
      </c>
      <c r="L5597" t="s">
        <v>767</v>
      </c>
      <c r="M5597" t="s">
        <v>147</v>
      </c>
      <c r="N5597" s="13">
        <v>365412938</v>
      </c>
      <c r="O5597">
        <v>258610</v>
      </c>
      <c r="P5597">
        <v>2024</v>
      </c>
      <c r="Q5597">
        <v>900004592</v>
      </c>
      <c r="R5597" t="s">
        <v>1563</v>
      </c>
      <c r="S5597" s="13">
        <v>365412938</v>
      </c>
      <c r="T5597">
        <v>0</v>
      </c>
      <c r="U5597" t="s">
        <v>5004</v>
      </c>
      <c r="V5597" t="s">
        <v>2342</v>
      </c>
      <c r="W5597">
        <v>5002</v>
      </c>
      <c r="X5597">
        <v>0</v>
      </c>
      <c r="Y5597">
        <v>258373</v>
      </c>
      <c r="Z5597">
        <v>20240808</v>
      </c>
      <c r="AA5597">
        <v>0</v>
      </c>
      <c r="AB5597">
        <v>0</v>
      </c>
      <c r="AC5597" t="s">
        <v>2281</v>
      </c>
      <c r="AD5597" t="s">
        <v>2281</v>
      </c>
      <c r="AE5597">
        <v>11101</v>
      </c>
      <c r="AF5597" t="s">
        <v>2281</v>
      </c>
      <c r="AG5597" t="s">
        <v>549</v>
      </c>
      <c r="AH5597">
        <v>122</v>
      </c>
    </row>
    <row r="5598" spans="1:34" hidden="1" x14ac:dyDescent="0.25">
      <c r="A5598" t="str">
        <f t="shared" si="261"/>
        <v>25 11 1 11 3 2 1 0 213070200102 0 258611</v>
      </c>
      <c r="B5598" t="str">
        <f t="shared" si="262"/>
        <v>25 11 1 11 3 2 1 0 213070200102 0 258365</v>
      </c>
      <c r="C5598" t="str">
        <f t="shared" si="263"/>
        <v>25 11 1 11 3 2 1 0 213070200102 0</v>
      </c>
      <c r="D5598">
        <v>25</v>
      </c>
      <c r="E5598">
        <v>11</v>
      </c>
      <c r="F5598">
        <v>1</v>
      </c>
      <c r="G5598">
        <v>11</v>
      </c>
      <c r="H5598">
        <v>3</v>
      </c>
      <c r="I5598">
        <v>2</v>
      </c>
      <c r="J5598">
        <v>1</v>
      </c>
      <c r="K5598">
        <v>0</v>
      </c>
      <c r="L5598" t="s">
        <v>769</v>
      </c>
      <c r="M5598" t="s">
        <v>147</v>
      </c>
      <c r="N5598" s="13">
        <v>424853</v>
      </c>
      <c r="O5598">
        <v>258611</v>
      </c>
      <c r="P5598">
        <v>2024</v>
      </c>
      <c r="Q5598">
        <v>10229858</v>
      </c>
      <c r="R5598" t="s">
        <v>1567</v>
      </c>
      <c r="S5598" s="13">
        <v>424853</v>
      </c>
      <c r="T5598">
        <v>0</v>
      </c>
      <c r="U5598" t="s">
        <v>5005</v>
      </c>
      <c r="V5598" t="s">
        <v>2342</v>
      </c>
      <c r="W5598">
        <v>5001</v>
      </c>
      <c r="X5598">
        <v>0</v>
      </c>
      <c r="Y5598">
        <v>258365</v>
      </c>
      <c r="Z5598">
        <v>20240808</v>
      </c>
      <c r="AA5598">
        <v>0</v>
      </c>
      <c r="AB5598">
        <v>0</v>
      </c>
      <c r="AC5598" t="s">
        <v>2281</v>
      </c>
      <c r="AD5598" t="s">
        <v>2281</v>
      </c>
      <c r="AE5598">
        <v>11101</v>
      </c>
      <c r="AF5598" t="s">
        <v>2281</v>
      </c>
      <c r="AG5598" t="s">
        <v>549</v>
      </c>
      <c r="AH5598">
        <v>122</v>
      </c>
    </row>
    <row r="5599" spans="1:34" hidden="1" x14ac:dyDescent="0.25">
      <c r="A5599" t="str">
        <f t="shared" si="261"/>
        <v>25 11 1 11 3 3 30 0 2131301001 0 258614</v>
      </c>
      <c r="B5599" t="str">
        <f t="shared" si="262"/>
        <v>25 11 1 11 3 3 30 0 2131301001 0 258376</v>
      </c>
      <c r="C5599" t="str">
        <f t="shared" si="263"/>
        <v>25 11 1 11 3 3 30 0 2131301001 0</v>
      </c>
      <c r="D5599">
        <v>25</v>
      </c>
      <c r="E5599">
        <v>11</v>
      </c>
      <c r="F5599">
        <v>1</v>
      </c>
      <c r="G5599">
        <v>11</v>
      </c>
      <c r="H5599">
        <v>3</v>
      </c>
      <c r="I5599">
        <v>3</v>
      </c>
      <c r="J5599">
        <v>30</v>
      </c>
      <c r="K5599">
        <v>0</v>
      </c>
      <c r="L5599" t="s">
        <v>745</v>
      </c>
      <c r="M5599" t="s">
        <v>147</v>
      </c>
      <c r="N5599" s="13">
        <v>14566871.82</v>
      </c>
      <c r="O5599">
        <v>258614</v>
      </c>
      <c r="P5599">
        <v>2024</v>
      </c>
      <c r="Q5599">
        <v>24319742</v>
      </c>
      <c r="R5599" t="s">
        <v>1579</v>
      </c>
      <c r="S5599" s="13">
        <v>14566871.82</v>
      </c>
      <c r="T5599">
        <v>0</v>
      </c>
      <c r="U5599" t="s">
        <v>5006</v>
      </c>
      <c r="V5599" t="s">
        <v>2342</v>
      </c>
      <c r="W5599">
        <v>5016</v>
      </c>
      <c r="X5599">
        <v>0</v>
      </c>
      <c r="Y5599">
        <v>258376</v>
      </c>
      <c r="Z5599">
        <v>20240812</v>
      </c>
      <c r="AA5599">
        <v>0</v>
      </c>
      <c r="AB5599">
        <v>0</v>
      </c>
      <c r="AC5599" t="s">
        <v>2281</v>
      </c>
      <c r="AD5599" t="s">
        <v>2281</v>
      </c>
      <c r="AE5599">
        <v>11101</v>
      </c>
      <c r="AF5599" t="s">
        <v>2281</v>
      </c>
      <c r="AG5599" t="s">
        <v>549</v>
      </c>
      <c r="AH5599">
        <v>122</v>
      </c>
    </row>
    <row r="5600" spans="1:34" hidden="1" x14ac:dyDescent="0.25">
      <c r="A5600" t="str">
        <f t="shared" si="261"/>
        <v>25 11 1 11 3 3 30 0 2131301001 0 258617</v>
      </c>
      <c r="B5600" t="str">
        <f t="shared" si="262"/>
        <v>25 11 1 11 3 3 30 0 2131301001 0 258377</v>
      </c>
      <c r="C5600" t="str">
        <f t="shared" si="263"/>
        <v>25 11 1 11 3 3 30 0 2131301001 0</v>
      </c>
      <c r="D5600">
        <v>25</v>
      </c>
      <c r="E5600">
        <v>11</v>
      </c>
      <c r="F5600">
        <v>1</v>
      </c>
      <c r="G5600">
        <v>11</v>
      </c>
      <c r="H5600">
        <v>3</v>
      </c>
      <c r="I5600">
        <v>3</v>
      </c>
      <c r="J5600">
        <v>30</v>
      </c>
      <c r="K5600">
        <v>0</v>
      </c>
      <c r="L5600" t="s">
        <v>745</v>
      </c>
      <c r="M5600" t="s">
        <v>147</v>
      </c>
      <c r="N5600" s="13">
        <v>43414054.009999998</v>
      </c>
      <c r="O5600">
        <v>258617</v>
      </c>
      <c r="P5600">
        <v>2024</v>
      </c>
      <c r="Q5600">
        <v>10283090</v>
      </c>
      <c r="R5600" t="s">
        <v>1576</v>
      </c>
      <c r="S5600" s="13">
        <v>43414054.009999998</v>
      </c>
      <c r="T5600">
        <v>0</v>
      </c>
      <c r="U5600" t="s">
        <v>5007</v>
      </c>
      <c r="V5600" t="s">
        <v>2342</v>
      </c>
      <c r="W5600">
        <v>5016</v>
      </c>
      <c r="X5600">
        <v>0</v>
      </c>
      <c r="Y5600">
        <v>258377</v>
      </c>
      <c r="Z5600">
        <v>20240812</v>
      </c>
      <c r="AA5600">
        <v>0</v>
      </c>
      <c r="AB5600">
        <v>0</v>
      </c>
      <c r="AC5600" t="s">
        <v>2281</v>
      </c>
      <c r="AD5600" t="s">
        <v>2281</v>
      </c>
      <c r="AE5600">
        <v>11101</v>
      </c>
      <c r="AF5600" t="s">
        <v>2281</v>
      </c>
      <c r="AG5600" t="s">
        <v>549</v>
      </c>
      <c r="AH5600">
        <v>122</v>
      </c>
    </row>
    <row r="5601" spans="1:34" hidden="1" x14ac:dyDescent="0.25">
      <c r="A5601" t="str">
        <f t="shared" si="261"/>
        <v>25 11 1 22 3 2 13 0 213070200202 0 258618</v>
      </c>
      <c r="B5601" t="str">
        <f t="shared" si="262"/>
        <v>25 11 1 22 3 2 13 0 213070200202 0 258369</v>
      </c>
      <c r="C5601" t="str">
        <f t="shared" si="263"/>
        <v>25 11 1 22 3 2 13 0 213070200202 0</v>
      </c>
      <c r="D5601">
        <v>25</v>
      </c>
      <c r="E5601">
        <v>11</v>
      </c>
      <c r="F5601">
        <v>1</v>
      </c>
      <c r="G5601">
        <v>22</v>
      </c>
      <c r="H5601">
        <v>3</v>
      </c>
      <c r="I5601">
        <v>2</v>
      </c>
      <c r="J5601">
        <v>13</v>
      </c>
      <c r="K5601">
        <v>0</v>
      </c>
      <c r="L5601" t="s">
        <v>772</v>
      </c>
      <c r="M5601" t="s">
        <v>147</v>
      </c>
      <c r="N5601" s="13">
        <v>727522</v>
      </c>
      <c r="O5601">
        <v>258618</v>
      </c>
      <c r="P5601">
        <v>2024</v>
      </c>
      <c r="Q5601">
        <v>890399029</v>
      </c>
      <c r="R5601" t="s">
        <v>1618</v>
      </c>
      <c r="S5601" s="13">
        <v>727522</v>
      </c>
      <c r="T5601">
        <v>0</v>
      </c>
      <c r="U5601" t="s">
        <v>5008</v>
      </c>
      <c r="V5601" t="s">
        <v>2342</v>
      </c>
      <c r="W5601">
        <v>5001</v>
      </c>
      <c r="X5601">
        <v>0</v>
      </c>
      <c r="Y5601">
        <v>258369</v>
      </c>
      <c r="Z5601">
        <v>20240812</v>
      </c>
      <c r="AA5601">
        <v>0</v>
      </c>
      <c r="AB5601">
        <v>0</v>
      </c>
      <c r="AC5601" t="s">
        <v>2281</v>
      </c>
      <c r="AD5601" t="s">
        <v>2281</v>
      </c>
      <c r="AE5601">
        <v>11220</v>
      </c>
      <c r="AF5601" t="s">
        <v>4434</v>
      </c>
      <c r="AG5601" t="s">
        <v>77</v>
      </c>
      <c r="AH5601">
        <v>122</v>
      </c>
    </row>
    <row r="5602" spans="1:34" hidden="1" x14ac:dyDescent="0.25">
      <c r="A5602" t="str">
        <f t="shared" si="261"/>
        <v>25 11 1 11 2 1 25 0 2120202007 0 258619</v>
      </c>
      <c r="B5602" t="str">
        <f t="shared" si="262"/>
        <v>25 11 1 11 2 1 25 0 2120202007 0 258053</v>
      </c>
      <c r="C5602" t="str">
        <f t="shared" si="263"/>
        <v>25 11 1 11 2 1 25 0 2120202007 0</v>
      </c>
      <c r="D5602">
        <v>25</v>
      </c>
      <c r="E5602">
        <v>11</v>
      </c>
      <c r="F5602">
        <v>1</v>
      </c>
      <c r="G5602">
        <v>11</v>
      </c>
      <c r="H5602">
        <v>2</v>
      </c>
      <c r="I5602">
        <v>1</v>
      </c>
      <c r="J5602">
        <v>25</v>
      </c>
      <c r="K5602">
        <v>0</v>
      </c>
      <c r="L5602" t="s">
        <v>756</v>
      </c>
      <c r="M5602" t="s">
        <v>147</v>
      </c>
      <c r="N5602" s="13">
        <v>414650</v>
      </c>
      <c r="O5602">
        <v>258619</v>
      </c>
      <c r="P5602">
        <v>2024</v>
      </c>
      <c r="Q5602">
        <v>800015883</v>
      </c>
      <c r="R5602" t="s">
        <v>1558</v>
      </c>
      <c r="S5602" s="13">
        <v>414650</v>
      </c>
      <c r="T5602">
        <v>0</v>
      </c>
      <c r="U5602" t="s">
        <v>5009</v>
      </c>
      <c r="V5602" t="s">
        <v>5010</v>
      </c>
      <c r="W5602">
        <v>5004</v>
      </c>
      <c r="X5602">
        <v>0</v>
      </c>
      <c r="Y5602">
        <v>258053</v>
      </c>
      <c r="Z5602">
        <v>20240812</v>
      </c>
      <c r="AA5602">
        <v>0</v>
      </c>
      <c r="AB5602">
        <v>0</v>
      </c>
      <c r="AC5602" t="s">
        <v>2281</v>
      </c>
      <c r="AD5602" t="s">
        <v>2281</v>
      </c>
      <c r="AE5602">
        <v>11101</v>
      </c>
      <c r="AF5602" t="s">
        <v>2281</v>
      </c>
      <c r="AG5602" t="s">
        <v>549</v>
      </c>
      <c r="AH5602">
        <v>122</v>
      </c>
    </row>
    <row r="5603" spans="1:34" hidden="1" x14ac:dyDescent="0.25">
      <c r="A5603" t="str">
        <f t="shared" si="261"/>
        <v>25 1 3 11 5 2 18 0 0 4599002 258621</v>
      </c>
      <c r="B5603" t="str">
        <f t="shared" si="262"/>
        <v>25 1 3 11 5 2 18 0 0 4599002 258117</v>
      </c>
      <c r="C5603" t="str">
        <f t="shared" si="263"/>
        <v>25 1 3 11 5 2 18 0 0 4599002</v>
      </c>
      <c r="D5603">
        <v>25</v>
      </c>
      <c r="E5603">
        <v>1</v>
      </c>
      <c r="F5603">
        <v>3</v>
      </c>
      <c r="G5603">
        <v>11</v>
      </c>
      <c r="H5603">
        <v>5</v>
      </c>
      <c r="I5603">
        <v>2</v>
      </c>
      <c r="J5603">
        <v>18</v>
      </c>
      <c r="K5603">
        <v>0</v>
      </c>
      <c r="L5603" t="s">
        <v>147</v>
      </c>
      <c r="M5603" t="s">
        <v>178</v>
      </c>
      <c r="N5603" s="13">
        <v>6646700</v>
      </c>
      <c r="O5603">
        <v>258621</v>
      </c>
      <c r="P5603">
        <v>2024</v>
      </c>
      <c r="Q5603">
        <v>900319291</v>
      </c>
      <c r="R5603" t="s">
        <v>785</v>
      </c>
      <c r="S5603" s="13">
        <v>6646700</v>
      </c>
      <c r="T5603">
        <v>0</v>
      </c>
      <c r="U5603" t="s">
        <v>5011</v>
      </c>
      <c r="V5603" t="s">
        <v>2342</v>
      </c>
      <c r="W5603">
        <v>5011</v>
      </c>
      <c r="X5603">
        <v>0</v>
      </c>
      <c r="Y5603">
        <v>258117</v>
      </c>
      <c r="Z5603">
        <v>20240812</v>
      </c>
      <c r="AA5603">
        <v>2024071070</v>
      </c>
      <c r="AB5603">
        <v>0</v>
      </c>
      <c r="AC5603" t="s">
        <v>2281</v>
      </c>
      <c r="AD5603" t="s">
        <v>2281</v>
      </c>
      <c r="AE5603">
        <v>21101</v>
      </c>
      <c r="AF5603" t="s">
        <v>2281</v>
      </c>
      <c r="AG5603" t="s">
        <v>8138</v>
      </c>
      <c r="AH5603">
        <v>100</v>
      </c>
    </row>
    <row r="5604" spans="1:34" hidden="1" x14ac:dyDescent="0.25">
      <c r="A5604" t="str">
        <f t="shared" si="261"/>
        <v>25 1 3 11 5 2 18 0 0 4599002 258622</v>
      </c>
      <c r="B5604" t="str">
        <f t="shared" si="262"/>
        <v>25 1 3 11 5 2 18 0 0 4599002 258112</v>
      </c>
      <c r="C5604" t="str">
        <f t="shared" si="263"/>
        <v>25 1 3 11 5 2 18 0 0 4599002</v>
      </c>
      <c r="D5604">
        <v>25</v>
      </c>
      <c r="E5604">
        <v>1</v>
      </c>
      <c r="F5604">
        <v>3</v>
      </c>
      <c r="G5604">
        <v>11</v>
      </c>
      <c r="H5604">
        <v>5</v>
      </c>
      <c r="I5604">
        <v>2</v>
      </c>
      <c r="J5604">
        <v>18</v>
      </c>
      <c r="K5604">
        <v>0</v>
      </c>
      <c r="L5604" t="s">
        <v>147</v>
      </c>
      <c r="M5604" t="s">
        <v>178</v>
      </c>
      <c r="N5604" s="13">
        <v>1434160</v>
      </c>
      <c r="O5604">
        <v>258622</v>
      </c>
      <c r="P5604">
        <v>2024</v>
      </c>
      <c r="Q5604">
        <v>900319291</v>
      </c>
      <c r="R5604" t="s">
        <v>785</v>
      </c>
      <c r="S5604" s="13">
        <v>1434160</v>
      </c>
      <c r="T5604">
        <v>0</v>
      </c>
      <c r="U5604" t="s">
        <v>5012</v>
      </c>
      <c r="V5604" t="s">
        <v>2342</v>
      </c>
      <c r="W5604">
        <v>5011</v>
      </c>
      <c r="X5604">
        <v>0</v>
      </c>
      <c r="Y5604">
        <v>258112</v>
      </c>
      <c r="Z5604">
        <v>20240812</v>
      </c>
      <c r="AA5604">
        <v>2024071070</v>
      </c>
      <c r="AB5604">
        <v>0</v>
      </c>
      <c r="AC5604" t="s">
        <v>2281</v>
      </c>
      <c r="AD5604" t="s">
        <v>2281</v>
      </c>
      <c r="AE5604">
        <v>21101</v>
      </c>
      <c r="AF5604" t="s">
        <v>2281</v>
      </c>
      <c r="AG5604" t="s">
        <v>8138</v>
      </c>
      <c r="AH5604">
        <v>100</v>
      </c>
    </row>
    <row r="5605" spans="1:34" hidden="1" x14ac:dyDescent="0.25">
      <c r="A5605" t="str">
        <f t="shared" si="261"/>
        <v>25 11 1 11 3 3 30 0 2131301001 0 258623</v>
      </c>
      <c r="B5605" t="str">
        <f t="shared" si="262"/>
        <v>25 11 1 11 3 3 30 0 2131301001 0 258380</v>
      </c>
      <c r="C5605" t="str">
        <f t="shared" si="263"/>
        <v>25 11 1 11 3 3 30 0 2131301001 0</v>
      </c>
      <c r="D5605">
        <v>25</v>
      </c>
      <c r="E5605">
        <v>11</v>
      </c>
      <c r="F5605">
        <v>1</v>
      </c>
      <c r="G5605">
        <v>11</v>
      </c>
      <c r="H5605">
        <v>3</v>
      </c>
      <c r="I5605">
        <v>3</v>
      </c>
      <c r="J5605">
        <v>30</v>
      </c>
      <c r="K5605">
        <v>0</v>
      </c>
      <c r="L5605" t="s">
        <v>745</v>
      </c>
      <c r="M5605" t="s">
        <v>147</v>
      </c>
      <c r="N5605" s="13">
        <v>16286090</v>
      </c>
      <c r="O5605">
        <v>258623</v>
      </c>
      <c r="P5605">
        <v>2024</v>
      </c>
      <c r="Q5605">
        <v>24288228</v>
      </c>
      <c r="R5605" t="s">
        <v>1592</v>
      </c>
      <c r="S5605" s="13">
        <v>16286090</v>
      </c>
      <c r="T5605">
        <v>0</v>
      </c>
      <c r="U5605" t="s">
        <v>5013</v>
      </c>
      <c r="V5605" t="s">
        <v>2345</v>
      </c>
      <c r="W5605">
        <v>5016</v>
      </c>
      <c r="X5605">
        <v>0</v>
      </c>
      <c r="Y5605">
        <v>258380</v>
      </c>
      <c r="Z5605">
        <v>20240813</v>
      </c>
      <c r="AA5605">
        <v>0</v>
      </c>
      <c r="AB5605">
        <v>0</v>
      </c>
      <c r="AC5605" t="s">
        <v>2281</v>
      </c>
      <c r="AD5605" t="s">
        <v>2281</v>
      </c>
      <c r="AE5605">
        <v>11101</v>
      </c>
      <c r="AF5605" t="s">
        <v>2281</v>
      </c>
      <c r="AG5605" t="s">
        <v>549</v>
      </c>
      <c r="AH5605">
        <v>122</v>
      </c>
    </row>
    <row r="5606" spans="1:34" hidden="1" x14ac:dyDescent="0.25">
      <c r="A5606" t="str">
        <f t="shared" si="261"/>
        <v>25 11 1 11 3 3 30 0 2131301001 0 258624</v>
      </c>
      <c r="B5606" t="str">
        <f t="shared" si="262"/>
        <v>25 11 1 11 3 3 30 0 2131301001 0 258381</v>
      </c>
      <c r="C5606" t="str">
        <f t="shared" si="263"/>
        <v>25 11 1 11 3 3 30 0 2131301001 0</v>
      </c>
      <c r="D5606">
        <v>25</v>
      </c>
      <c r="E5606">
        <v>11</v>
      </c>
      <c r="F5606">
        <v>1</v>
      </c>
      <c r="G5606">
        <v>11</v>
      </c>
      <c r="H5606">
        <v>3</v>
      </c>
      <c r="I5606">
        <v>3</v>
      </c>
      <c r="J5606">
        <v>30</v>
      </c>
      <c r="K5606">
        <v>0</v>
      </c>
      <c r="L5606" t="s">
        <v>745</v>
      </c>
      <c r="M5606" t="s">
        <v>147</v>
      </c>
      <c r="N5606" s="13">
        <v>34153000</v>
      </c>
      <c r="O5606">
        <v>258624</v>
      </c>
      <c r="P5606">
        <v>2024</v>
      </c>
      <c r="Q5606">
        <v>900492960</v>
      </c>
      <c r="R5606" t="s">
        <v>1593</v>
      </c>
      <c r="S5606" s="13">
        <v>34153000</v>
      </c>
      <c r="T5606">
        <v>0</v>
      </c>
      <c r="U5606" t="s">
        <v>5014</v>
      </c>
      <c r="V5606" t="s">
        <v>2342</v>
      </c>
      <c r="W5606">
        <v>5004</v>
      </c>
      <c r="X5606">
        <v>0</v>
      </c>
      <c r="Y5606">
        <v>258381</v>
      </c>
      <c r="Z5606">
        <v>20240813</v>
      </c>
      <c r="AA5606">
        <v>0</v>
      </c>
      <c r="AB5606">
        <v>0</v>
      </c>
      <c r="AC5606" t="s">
        <v>2281</v>
      </c>
      <c r="AD5606" t="s">
        <v>2281</v>
      </c>
      <c r="AE5606">
        <v>11101</v>
      </c>
      <c r="AF5606" t="s">
        <v>2281</v>
      </c>
      <c r="AG5606" t="s">
        <v>549</v>
      </c>
      <c r="AH5606">
        <v>122</v>
      </c>
    </row>
    <row r="5607" spans="1:34" hidden="1" x14ac:dyDescent="0.25">
      <c r="A5607" t="str">
        <f t="shared" si="261"/>
        <v>25 1 3 11 5 2 18 0 0 4599002 258625</v>
      </c>
      <c r="B5607" t="str">
        <f t="shared" si="262"/>
        <v>25 1 3 11 5 2 18 0 0 4599002 258166</v>
      </c>
      <c r="C5607" t="str">
        <f t="shared" si="263"/>
        <v>25 1 3 11 5 2 18 0 0 4599002</v>
      </c>
      <c r="D5607">
        <v>25</v>
      </c>
      <c r="E5607">
        <v>1</v>
      </c>
      <c r="F5607">
        <v>3</v>
      </c>
      <c r="G5607">
        <v>11</v>
      </c>
      <c r="H5607">
        <v>5</v>
      </c>
      <c r="I5607">
        <v>2</v>
      </c>
      <c r="J5607">
        <v>18</v>
      </c>
      <c r="K5607">
        <v>0</v>
      </c>
      <c r="L5607" t="s">
        <v>147</v>
      </c>
      <c r="M5607" t="s">
        <v>178</v>
      </c>
      <c r="N5607" s="13">
        <v>4172525</v>
      </c>
      <c r="O5607">
        <v>258625</v>
      </c>
      <c r="P5607">
        <v>2024</v>
      </c>
      <c r="Q5607">
        <v>14795316</v>
      </c>
      <c r="R5607" t="s">
        <v>1551</v>
      </c>
      <c r="S5607" s="13">
        <v>4172525</v>
      </c>
      <c r="T5607">
        <v>0</v>
      </c>
      <c r="U5607" t="s">
        <v>5015</v>
      </c>
      <c r="V5607" t="s">
        <v>2295</v>
      </c>
      <c r="W5607">
        <v>5004</v>
      </c>
      <c r="X5607">
        <v>0</v>
      </c>
      <c r="Y5607">
        <v>258166</v>
      </c>
      <c r="Z5607">
        <v>20240813</v>
      </c>
      <c r="AA5607">
        <v>2404110543</v>
      </c>
      <c r="AB5607">
        <v>4</v>
      </c>
      <c r="AC5607" t="s">
        <v>2281</v>
      </c>
      <c r="AD5607" t="s">
        <v>2281</v>
      </c>
      <c r="AE5607">
        <v>21101</v>
      </c>
      <c r="AF5607" t="s">
        <v>2281</v>
      </c>
      <c r="AG5607" t="s">
        <v>8138</v>
      </c>
      <c r="AH5607">
        <v>260</v>
      </c>
    </row>
    <row r="5608" spans="1:34" hidden="1" x14ac:dyDescent="0.25">
      <c r="A5608" t="str">
        <f t="shared" si="261"/>
        <v>25 1 3 11 5 2 18 0 0 4599002 258626</v>
      </c>
      <c r="B5608" t="str">
        <f t="shared" si="262"/>
        <v>25 1 3 11 5 2 18 0 0 4599002 258089</v>
      </c>
      <c r="C5608" t="str">
        <f t="shared" si="263"/>
        <v>25 1 3 11 5 2 18 0 0 4599002</v>
      </c>
      <c r="D5608">
        <v>25</v>
      </c>
      <c r="E5608">
        <v>1</v>
      </c>
      <c r="F5608">
        <v>3</v>
      </c>
      <c r="G5608">
        <v>11</v>
      </c>
      <c r="H5608">
        <v>5</v>
      </c>
      <c r="I5608">
        <v>2</v>
      </c>
      <c r="J5608">
        <v>18</v>
      </c>
      <c r="K5608">
        <v>0</v>
      </c>
      <c r="L5608" t="s">
        <v>147</v>
      </c>
      <c r="M5608" t="s">
        <v>178</v>
      </c>
      <c r="N5608" s="13">
        <v>3570000</v>
      </c>
      <c r="O5608">
        <v>258626</v>
      </c>
      <c r="P5608">
        <v>2024</v>
      </c>
      <c r="Q5608">
        <v>810006362</v>
      </c>
      <c r="R5608" t="s">
        <v>1533</v>
      </c>
      <c r="S5608" s="13">
        <v>3570000</v>
      </c>
      <c r="T5608">
        <v>120000</v>
      </c>
      <c r="U5608" t="s">
        <v>5016</v>
      </c>
      <c r="V5608" t="s">
        <v>5017</v>
      </c>
      <c r="W5608">
        <v>5004</v>
      </c>
      <c r="X5608">
        <v>2305</v>
      </c>
      <c r="Y5608">
        <v>258089</v>
      </c>
      <c r="Z5608">
        <v>20240813</v>
      </c>
      <c r="AA5608">
        <v>2402280404</v>
      </c>
      <c r="AB5608">
        <v>2</v>
      </c>
      <c r="AC5608" t="s">
        <v>2281</v>
      </c>
      <c r="AD5608" t="s">
        <v>2281</v>
      </c>
      <c r="AE5608">
        <v>21101</v>
      </c>
      <c r="AF5608" t="s">
        <v>2281</v>
      </c>
      <c r="AG5608" t="s">
        <v>8138</v>
      </c>
      <c r="AH5608">
        <v>261</v>
      </c>
    </row>
    <row r="5609" spans="1:34" hidden="1" x14ac:dyDescent="0.25">
      <c r="A5609" t="str">
        <f t="shared" si="261"/>
        <v>25 11 1 22 3 2 13 0 213070200202 0 258627</v>
      </c>
      <c r="B5609" t="str">
        <f t="shared" si="262"/>
        <v>25 11 1 22 3 2 13 0 213070200202 0 258357</v>
      </c>
      <c r="C5609" t="str">
        <f t="shared" si="263"/>
        <v>25 11 1 22 3 2 13 0 213070200202 0</v>
      </c>
      <c r="D5609">
        <v>25</v>
      </c>
      <c r="E5609">
        <v>11</v>
      </c>
      <c r="F5609">
        <v>1</v>
      </c>
      <c r="G5609">
        <v>22</v>
      </c>
      <c r="H5609">
        <v>3</v>
      </c>
      <c r="I5609">
        <v>2</v>
      </c>
      <c r="J5609">
        <v>13</v>
      </c>
      <c r="K5609">
        <v>0</v>
      </c>
      <c r="L5609" t="s">
        <v>772</v>
      </c>
      <c r="M5609" t="s">
        <v>147</v>
      </c>
      <c r="N5609" s="13">
        <v>35687654</v>
      </c>
      <c r="O5609">
        <v>258627</v>
      </c>
      <c r="P5609">
        <v>2024</v>
      </c>
      <c r="Q5609">
        <v>900474727</v>
      </c>
      <c r="R5609" t="s">
        <v>1610</v>
      </c>
      <c r="S5609" s="13">
        <v>35687654</v>
      </c>
      <c r="T5609">
        <v>0</v>
      </c>
      <c r="U5609" t="s">
        <v>5018</v>
      </c>
      <c r="V5609" t="s">
        <v>2342</v>
      </c>
      <c r="W5609">
        <v>5001</v>
      </c>
      <c r="X5609">
        <v>0</v>
      </c>
      <c r="Y5609">
        <v>258357</v>
      </c>
      <c r="Z5609">
        <v>20240813</v>
      </c>
      <c r="AA5609">
        <v>0</v>
      </c>
      <c r="AB5609">
        <v>0</v>
      </c>
      <c r="AC5609" t="s">
        <v>2281</v>
      </c>
      <c r="AD5609" t="s">
        <v>2281</v>
      </c>
      <c r="AE5609">
        <v>11220</v>
      </c>
      <c r="AF5609" t="s">
        <v>4434</v>
      </c>
      <c r="AG5609" t="s">
        <v>77</v>
      </c>
      <c r="AH5609">
        <v>122</v>
      </c>
    </row>
    <row r="5610" spans="1:34" hidden="1" x14ac:dyDescent="0.25">
      <c r="A5610" t="str">
        <f t="shared" si="261"/>
        <v>25 1 3 11 5 2 18 0 0 4599002 258628</v>
      </c>
      <c r="B5610" t="str">
        <f t="shared" si="262"/>
        <v>25 1 3 11 5 2 18 0 0 4599002 258111</v>
      </c>
      <c r="C5610" t="str">
        <f t="shared" si="263"/>
        <v>25 1 3 11 5 2 18 0 0 4599002</v>
      </c>
      <c r="D5610">
        <v>25</v>
      </c>
      <c r="E5610">
        <v>1</v>
      </c>
      <c r="F5610">
        <v>3</v>
      </c>
      <c r="G5610">
        <v>11</v>
      </c>
      <c r="H5610">
        <v>5</v>
      </c>
      <c r="I5610">
        <v>2</v>
      </c>
      <c r="J5610">
        <v>18</v>
      </c>
      <c r="K5610">
        <v>0</v>
      </c>
      <c r="L5610" t="s">
        <v>147</v>
      </c>
      <c r="M5610" t="s">
        <v>178</v>
      </c>
      <c r="N5610" s="13">
        <v>1291215</v>
      </c>
      <c r="O5610">
        <v>258628</v>
      </c>
      <c r="P5610">
        <v>2024</v>
      </c>
      <c r="Q5610">
        <v>890801053</v>
      </c>
      <c r="R5610" t="s">
        <v>784</v>
      </c>
      <c r="S5610" s="13">
        <v>1291215</v>
      </c>
      <c r="T5610">
        <v>0</v>
      </c>
      <c r="U5610" t="s">
        <v>5019</v>
      </c>
      <c r="V5610" t="s">
        <v>2342</v>
      </c>
      <c r="W5610">
        <v>5001</v>
      </c>
      <c r="X5610">
        <v>0</v>
      </c>
      <c r="Y5610">
        <v>258111</v>
      </c>
      <c r="Z5610">
        <v>20240813</v>
      </c>
      <c r="AA5610">
        <v>2024081020</v>
      </c>
      <c r="AB5610">
        <v>0</v>
      </c>
      <c r="AC5610" t="s">
        <v>2281</v>
      </c>
      <c r="AD5610" t="s">
        <v>2281</v>
      </c>
      <c r="AE5610">
        <v>21101</v>
      </c>
      <c r="AF5610" t="s">
        <v>2281</v>
      </c>
      <c r="AG5610" t="s">
        <v>8138</v>
      </c>
      <c r="AH5610">
        <v>100</v>
      </c>
    </row>
    <row r="5611" spans="1:34" hidden="1" x14ac:dyDescent="0.25">
      <c r="A5611" t="str">
        <f t="shared" si="261"/>
        <v>25 1 3 11 5 2 18 0 0 4599002 258629</v>
      </c>
      <c r="B5611" t="str">
        <f t="shared" si="262"/>
        <v>25 1 3 11 5 2 18 0 0 4599002 258116</v>
      </c>
      <c r="C5611" t="str">
        <f t="shared" si="263"/>
        <v>25 1 3 11 5 2 18 0 0 4599002</v>
      </c>
      <c r="D5611">
        <v>25</v>
      </c>
      <c r="E5611">
        <v>1</v>
      </c>
      <c r="F5611">
        <v>3</v>
      </c>
      <c r="G5611">
        <v>11</v>
      </c>
      <c r="H5611">
        <v>5</v>
      </c>
      <c r="I5611">
        <v>2</v>
      </c>
      <c r="J5611">
        <v>18</v>
      </c>
      <c r="K5611">
        <v>0</v>
      </c>
      <c r="L5611" t="s">
        <v>147</v>
      </c>
      <c r="M5611" t="s">
        <v>178</v>
      </c>
      <c r="N5611" s="13">
        <v>10659305</v>
      </c>
      <c r="O5611">
        <v>258629</v>
      </c>
      <c r="P5611">
        <v>2024</v>
      </c>
      <c r="Q5611">
        <v>890801053</v>
      </c>
      <c r="R5611" t="s">
        <v>784</v>
      </c>
      <c r="S5611" s="13">
        <v>10659305</v>
      </c>
      <c r="T5611">
        <v>0</v>
      </c>
      <c r="U5611" t="s">
        <v>5020</v>
      </c>
      <c r="V5611" t="s">
        <v>2342</v>
      </c>
      <c r="W5611">
        <v>5001</v>
      </c>
      <c r="X5611">
        <v>0</v>
      </c>
      <c r="Y5611">
        <v>258116</v>
      </c>
      <c r="Z5611">
        <v>20240813</v>
      </c>
      <c r="AA5611">
        <v>2024081020</v>
      </c>
      <c r="AB5611">
        <v>0</v>
      </c>
      <c r="AC5611" t="s">
        <v>2281</v>
      </c>
      <c r="AD5611" t="s">
        <v>2281</v>
      </c>
      <c r="AE5611">
        <v>21101</v>
      </c>
      <c r="AF5611" t="s">
        <v>2281</v>
      </c>
      <c r="AG5611" t="s">
        <v>8138</v>
      </c>
      <c r="AH5611">
        <v>100</v>
      </c>
    </row>
    <row r="5612" spans="1:34" hidden="1" x14ac:dyDescent="0.25">
      <c r="A5612" t="str">
        <f t="shared" si="261"/>
        <v>25 1 3 11 5 2 18 0 0 4599002 258630</v>
      </c>
      <c r="B5612" t="str">
        <f t="shared" si="262"/>
        <v>25 1 3 11 5 2 18 0 0 4599002 258180</v>
      </c>
      <c r="C5612" t="str">
        <f t="shared" si="263"/>
        <v>25 1 3 11 5 2 18 0 0 4599002</v>
      </c>
      <c r="D5612">
        <v>25</v>
      </c>
      <c r="E5612">
        <v>1</v>
      </c>
      <c r="F5612">
        <v>3</v>
      </c>
      <c r="G5612">
        <v>11</v>
      </c>
      <c r="H5612">
        <v>5</v>
      </c>
      <c r="I5612">
        <v>2</v>
      </c>
      <c r="J5612">
        <v>18</v>
      </c>
      <c r="K5612">
        <v>0</v>
      </c>
      <c r="L5612" t="s">
        <v>147</v>
      </c>
      <c r="M5612" t="s">
        <v>178</v>
      </c>
      <c r="N5612" s="13">
        <v>5000000</v>
      </c>
      <c r="O5612">
        <v>258630</v>
      </c>
      <c r="P5612">
        <v>2024</v>
      </c>
      <c r="Q5612">
        <v>24335528</v>
      </c>
      <c r="R5612" t="s">
        <v>1553</v>
      </c>
      <c r="S5612" s="13">
        <v>5000000</v>
      </c>
      <c r="T5612">
        <v>0</v>
      </c>
      <c r="U5612" t="s">
        <v>5021</v>
      </c>
      <c r="V5612" t="s">
        <v>2295</v>
      </c>
      <c r="W5612">
        <v>5004</v>
      </c>
      <c r="X5612">
        <v>0</v>
      </c>
      <c r="Y5612">
        <v>258180</v>
      </c>
      <c r="Z5612">
        <v>20240814</v>
      </c>
      <c r="AA5612">
        <v>2404170570</v>
      </c>
      <c r="AB5612">
        <v>4</v>
      </c>
      <c r="AC5612" t="s">
        <v>2281</v>
      </c>
      <c r="AD5612" t="s">
        <v>2281</v>
      </c>
      <c r="AE5612">
        <v>21101</v>
      </c>
      <c r="AF5612" t="s">
        <v>2281</v>
      </c>
      <c r="AG5612" t="s">
        <v>8138</v>
      </c>
      <c r="AH5612">
        <v>260</v>
      </c>
    </row>
    <row r="5613" spans="1:34" hidden="1" x14ac:dyDescent="0.25">
      <c r="A5613" t="str">
        <f t="shared" si="261"/>
        <v>25 11 1 22 3 2 13 0 213070200202 0 258631</v>
      </c>
      <c r="B5613" t="str">
        <f t="shared" si="262"/>
        <v>25 11 1 22 3 2 13 0 213070200202 0 258379</v>
      </c>
      <c r="C5613" t="str">
        <f t="shared" si="263"/>
        <v>25 11 1 22 3 2 13 0 213070200202 0</v>
      </c>
      <c r="D5613">
        <v>25</v>
      </c>
      <c r="E5613">
        <v>11</v>
      </c>
      <c r="F5613">
        <v>1</v>
      </c>
      <c r="G5613">
        <v>22</v>
      </c>
      <c r="H5613">
        <v>3</v>
      </c>
      <c r="I5613">
        <v>2</v>
      </c>
      <c r="J5613">
        <v>13</v>
      </c>
      <c r="K5613">
        <v>0</v>
      </c>
      <c r="L5613" t="s">
        <v>772</v>
      </c>
      <c r="M5613" t="s">
        <v>147</v>
      </c>
      <c r="N5613" s="13">
        <v>542773</v>
      </c>
      <c r="O5613">
        <v>258631</v>
      </c>
      <c r="P5613">
        <v>2024</v>
      </c>
      <c r="Q5613">
        <v>900373913</v>
      </c>
      <c r="R5613" t="s">
        <v>1611</v>
      </c>
      <c r="S5613" s="13">
        <v>542773</v>
      </c>
      <c r="T5613">
        <v>0</v>
      </c>
      <c r="U5613" t="s">
        <v>5022</v>
      </c>
      <c r="V5613" t="s">
        <v>2342</v>
      </c>
      <c r="W5613">
        <v>5001</v>
      </c>
      <c r="X5613">
        <v>0</v>
      </c>
      <c r="Y5613">
        <v>258379</v>
      </c>
      <c r="Z5613">
        <v>20240814</v>
      </c>
      <c r="AA5613">
        <v>0</v>
      </c>
      <c r="AB5613">
        <v>0</v>
      </c>
      <c r="AC5613" t="s">
        <v>2281</v>
      </c>
      <c r="AD5613" t="s">
        <v>2281</v>
      </c>
      <c r="AE5613">
        <v>11220</v>
      </c>
      <c r="AF5613" t="s">
        <v>4434</v>
      </c>
      <c r="AG5613" t="s">
        <v>77</v>
      </c>
      <c r="AH5613">
        <v>122</v>
      </c>
    </row>
    <row r="5614" spans="1:34" hidden="1" x14ac:dyDescent="0.25">
      <c r="A5614" t="str">
        <f t="shared" si="261"/>
        <v>25 1 3 82 3 2 85 0 0 4003047 258632</v>
      </c>
      <c r="B5614" t="str">
        <f t="shared" si="262"/>
        <v>25 1 3 82 3 2 85 0 0 4003047 258209</v>
      </c>
      <c r="C5614" t="str">
        <f t="shared" si="263"/>
        <v>25 1 3 82 3 2 85 0 0 4003047</v>
      </c>
      <c r="D5614">
        <v>25</v>
      </c>
      <c r="E5614">
        <v>1</v>
      </c>
      <c r="F5614">
        <v>3</v>
      </c>
      <c r="G5614">
        <v>82</v>
      </c>
      <c r="H5614">
        <v>3</v>
      </c>
      <c r="I5614">
        <v>2</v>
      </c>
      <c r="J5614">
        <v>85</v>
      </c>
      <c r="K5614">
        <v>0</v>
      </c>
      <c r="L5614" t="s">
        <v>147</v>
      </c>
      <c r="M5614" t="s">
        <v>542</v>
      </c>
      <c r="N5614" s="13">
        <v>121235168</v>
      </c>
      <c r="O5614">
        <v>258632</v>
      </c>
      <c r="P5614">
        <v>2024</v>
      </c>
      <c r="Q5614">
        <v>800249174</v>
      </c>
      <c r="R5614" t="s">
        <v>788</v>
      </c>
      <c r="S5614" s="13">
        <v>121235168</v>
      </c>
      <c r="T5614">
        <v>0</v>
      </c>
      <c r="U5614" t="s">
        <v>5023</v>
      </c>
      <c r="V5614" t="s">
        <v>5024</v>
      </c>
      <c r="W5614">
        <v>5004</v>
      </c>
      <c r="X5614">
        <v>0</v>
      </c>
      <c r="Y5614">
        <v>258209</v>
      </c>
      <c r="Z5614">
        <v>20240814</v>
      </c>
      <c r="AA5614">
        <v>2405020607</v>
      </c>
      <c r="AB5614">
        <v>1</v>
      </c>
      <c r="AC5614" t="s">
        <v>2281</v>
      </c>
      <c r="AD5614" t="s">
        <v>2281</v>
      </c>
      <c r="AE5614">
        <v>25344</v>
      </c>
      <c r="AF5614" t="s">
        <v>2281</v>
      </c>
      <c r="AG5614" t="s">
        <v>596</v>
      </c>
      <c r="AH5614">
        <v>261</v>
      </c>
    </row>
    <row r="5615" spans="1:34" hidden="1" x14ac:dyDescent="0.25">
      <c r="A5615" t="str">
        <f t="shared" si="261"/>
        <v>25 1 3 11 5 2 18 0 0 4599002 258633</v>
      </c>
      <c r="B5615" t="str">
        <f t="shared" si="262"/>
        <v>25 1 3 11 5 2 18 0 0 4599002 258162</v>
      </c>
      <c r="C5615" t="str">
        <f t="shared" si="263"/>
        <v>25 1 3 11 5 2 18 0 0 4599002</v>
      </c>
      <c r="D5615">
        <v>25</v>
      </c>
      <c r="E5615">
        <v>1</v>
      </c>
      <c r="F5615">
        <v>3</v>
      </c>
      <c r="G5615">
        <v>11</v>
      </c>
      <c r="H5615">
        <v>5</v>
      </c>
      <c r="I5615">
        <v>2</v>
      </c>
      <c r="J5615">
        <v>18</v>
      </c>
      <c r="K5615">
        <v>0</v>
      </c>
      <c r="L5615" t="s">
        <v>147</v>
      </c>
      <c r="M5615" t="s">
        <v>178</v>
      </c>
      <c r="N5615" s="13">
        <v>7000000</v>
      </c>
      <c r="O5615">
        <v>258633</v>
      </c>
      <c r="P5615">
        <v>2024</v>
      </c>
      <c r="Q5615">
        <v>16078091</v>
      </c>
      <c r="R5615" t="s">
        <v>1549</v>
      </c>
      <c r="S5615" s="13">
        <v>7000000</v>
      </c>
      <c r="T5615">
        <v>35700</v>
      </c>
      <c r="U5615" t="s">
        <v>5025</v>
      </c>
      <c r="V5615" t="s">
        <v>2295</v>
      </c>
      <c r="W5615">
        <v>5004</v>
      </c>
      <c r="X5615">
        <v>2304</v>
      </c>
      <c r="Y5615">
        <v>258162</v>
      </c>
      <c r="Z5615">
        <v>20240814</v>
      </c>
      <c r="AA5615">
        <v>2404100540</v>
      </c>
      <c r="AB5615">
        <v>2</v>
      </c>
      <c r="AC5615" t="s">
        <v>2281</v>
      </c>
      <c r="AD5615" t="s">
        <v>2281</v>
      </c>
      <c r="AE5615">
        <v>21101</v>
      </c>
      <c r="AF5615" t="s">
        <v>2281</v>
      </c>
      <c r="AG5615" t="s">
        <v>8138</v>
      </c>
      <c r="AH5615">
        <v>260</v>
      </c>
    </row>
    <row r="5616" spans="1:34" hidden="1" x14ac:dyDescent="0.25">
      <c r="A5616" t="str">
        <f t="shared" si="261"/>
        <v>25 11 1 22 3 3 2 0 2130509015 0 258634</v>
      </c>
      <c r="B5616" t="str">
        <f t="shared" si="262"/>
        <v>25 11 1 22 3 3 2 0 2130509015 0 258382</v>
      </c>
      <c r="C5616" t="str">
        <f t="shared" si="263"/>
        <v>25 11 1 22 3 3 2 0 2130509015 0</v>
      </c>
      <c r="D5616">
        <v>25</v>
      </c>
      <c r="E5616">
        <v>11</v>
      </c>
      <c r="F5616">
        <v>1</v>
      </c>
      <c r="G5616">
        <v>22</v>
      </c>
      <c r="H5616">
        <v>3</v>
      </c>
      <c r="I5616">
        <v>3</v>
      </c>
      <c r="J5616">
        <v>2</v>
      </c>
      <c r="K5616">
        <v>0</v>
      </c>
      <c r="L5616" t="s">
        <v>774</v>
      </c>
      <c r="M5616" t="s">
        <v>147</v>
      </c>
      <c r="N5616" s="13">
        <v>162835780</v>
      </c>
      <c r="O5616">
        <v>258634</v>
      </c>
      <c r="P5616">
        <v>2024</v>
      </c>
      <c r="Q5616">
        <v>890801063</v>
      </c>
      <c r="R5616" t="s">
        <v>858</v>
      </c>
      <c r="S5616" s="13">
        <v>162835780</v>
      </c>
      <c r="T5616">
        <v>0</v>
      </c>
      <c r="U5616" t="s">
        <v>5026</v>
      </c>
      <c r="V5616" t="s">
        <v>2342</v>
      </c>
      <c r="W5616">
        <v>5016</v>
      </c>
      <c r="X5616">
        <v>0</v>
      </c>
      <c r="Y5616">
        <v>258382</v>
      </c>
      <c r="Z5616">
        <v>20240815</v>
      </c>
      <c r="AA5616">
        <v>0</v>
      </c>
      <c r="AB5616">
        <v>0</v>
      </c>
      <c r="AC5616" t="s">
        <v>2281</v>
      </c>
      <c r="AD5616" t="s">
        <v>2281</v>
      </c>
      <c r="AE5616">
        <v>11221</v>
      </c>
      <c r="AF5616" t="s">
        <v>4847</v>
      </c>
      <c r="AG5616" t="s">
        <v>79</v>
      </c>
      <c r="AH5616">
        <v>122</v>
      </c>
    </row>
    <row r="5617" spans="1:34" hidden="1" x14ac:dyDescent="0.25">
      <c r="A5617" t="str">
        <f t="shared" si="261"/>
        <v>25 11 1 22 3 3 2 0 2130509015 0 258635</v>
      </c>
      <c r="B5617" t="str">
        <f t="shared" si="262"/>
        <v>25 11 1 22 3 3 2 0 2130509015 0 258383</v>
      </c>
      <c r="C5617" t="str">
        <f t="shared" si="263"/>
        <v>25 11 1 22 3 3 2 0 2130509015 0</v>
      </c>
      <c r="D5617">
        <v>25</v>
      </c>
      <c r="E5617">
        <v>11</v>
      </c>
      <c r="F5617">
        <v>1</v>
      </c>
      <c r="G5617">
        <v>22</v>
      </c>
      <c r="H5617">
        <v>3</v>
      </c>
      <c r="I5617">
        <v>3</v>
      </c>
      <c r="J5617">
        <v>2</v>
      </c>
      <c r="K5617">
        <v>0</v>
      </c>
      <c r="L5617" t="s">
        <v>774</v>
      </c>
      <c r="M5617" t="s">
        <v>147</v>
      </c>
      <c r="N5617" s="13">
        <v>162835780</v>
      </c>
      <c r="O5617">
        <v>258635</v>
      </c>
      <c r="P5617">
        <v>2024</v>
      </c>
      <c r="Q5617">
        <v>899999063</v>
      </c>
      <c r="R5617" t="s">
        <v>1607</v>
      </c>
      <c r="S5617" s="13">
        <v>162835780</v>
      </c>
      <c r="T5617">
        <v>0</v>
      </c>
      <c r="U5617" t="s">
        <v>5026</v>
      </c>
      <c r="V5617" t="s">
        <v>2342</v>
      </c>
      <c r="W5617">
        <v>5016</v>
      </c>
      <c r="X5617">
        <v>0</v>
      </c>
      <c r="Y5617">
        <v>258383</v>
      </c>
      <c r="Z5617">
        <v>20240815</v>
      </c>
      <c r="AA5617">
        <v>0</v>
      </c>
      <c r="AB5617">
        <v>0</v>
      </c>
      <c r="AC5617" t="s">
        <v>2281</v>
      </c>
      <c r="AD5617" t="s">
        <v>2281</v>
      </c>
      <c r="AE5617">
        <v>11221</v>
      </c>
      <c r="AF5617" t="s">
        <v>4847</v>
      </c>
      <c r="AG5617" t="s">
        <v>79</v>
      </c>
      <c r="AH5617">
        <v>122</v>
      </c>
    </row>
    <row r="5618" spans="1:34" hidden="1" x14ac:dyDescent="0.25">
      <c r="A5618" t="str">
        <f t="shared" si="261"/>
        <v>25 11 1 11 3 3 30 0 2131301001 0 258636</v>
      </c>
      <c r="B5618" t="str">
        <f t="shared" si="262"/>
        <v>25 11 1 11 3 3 30 0 2131301001 0 258378</v>
      </c>
      <c r="C5618" t="str">
        <f t="shared" si="263"/>
        <v>25 11 1 11 3 3 30 0 2131301001 0</v>
      </c>
      <c r="D5618">
        <v>25</v>
      </c>
      <c r="E5618">
        <v>11</v>
      </c>
      <c r="F5618">
        <v>1</v>
      </c>
      <c r="G5618">
        <v>11</v>
      </c>
      <c r="H5618">
        <v>3</v>
      </c>
      <c r="I5618">
        <v>3</v>
      </c>
      <c r="J5618">
        <v>30</v>
      </c>
      <c r="K5618">
        <v>0</v>
      </c>
      <c r="L5618" t="s">
        <v>745</v>
      </c>
      <c r="M5618" t="s">
        <v>147</v>
      </c>
      <c r="N5618" s="13">
        <v>10196877.92</v>
      </c>
      <c r="O5618">
        <v>258636</v>
      </c>
      <c r="P5618">
        <v>2024</v>
      </c>
      <c r="Q5618">
        <v>10221981</v>
      </c>
      <c r="R5618" t="s">
        <v>1577</v>
      </c>
      <c r="S5618" s="13">
        <v>10196877.92</v>
      </c>
      <c r="T5618">
        <v>0</v>
      </c>
      <c r="U5618" t="s">
        <v>5027</v>
      </c>
      <c r="V5618" t="s">
        <v>2342</v>
      </c>
      <c r="W5618">
        <v>5016</v>
      </c>
      <c r="X5618">
        <v>0</v>
      </c>
      <c r="Y5618">
        <v>258378</v>
      </c>
      <c r="Z5618">
        <v>20240816</v>
      </c>
      <c r="AA5618">
        <v>0</v>
      </c>
      <c r="AB5618">
        <v>0</v>
      </c>
      <c r="AC5618" t="s">
        <v>2281</v>
      </c>
      <c r="AD5618" t="s">
        <v>2281</v>
      </c>
      <c r="AE5618">
        <v>11101</v>
      </c>
      <c r="AF5618" t="s">
        <v>2281</v>
      </c>
      <c r="AG5618" t="s">
        <v>549</v>
      </c>
      <c r="AH5618">
        <v>122</v>
      </c>
    </row>
    <row r="5619" spans="1:34" hidden="1" x14ac:dyDescent="0.25">
      <c r="A5619" t="str">
        <f t="shared" si="261"/>
        <v>25 11 1 11 3 3 30 0 2131301001 0 258637</v>
      </c>
      <c r="B5619" t="str">
        <f t="shared" si="262"/>
        <v>25 11 1 11 3 3 30 0 2131301001 0 258375</v>
      </c>
      <c r="C5619" t="str">
        <f t="shared" si="263"/>
        <v>25 11 1 11 3 3 30 0 2131301001 0</v>
      </c>
      <c r="D5619">
        <v>25</v>
      </c>
      <c r="E5619">
        <v>11</v>
      </c>
      <c r="F5619">
        <v>1</v>
      </c>
      <c r="G5619">
        <v>11</v>
      </c>
      <c r="H5619">
        <v>3</v>
      </c>
      <c r="I5619">
        <v>3</v>
      </c>
      <c r="J5619">
        <v>30</v>
      </c>
      <c r="K5619">
        <v>0</v>
      </c>
      <c r="L5619" t="s">
        <v>745</v>
      </c>
      <c r="M5619" t="s">
        <v>147</v>
      </c>
      <c r="N5619" s="13">
        <v>21035145.719999999</v>
      </c>
      <c r="O5619">
        <v>258637</v>
      </c>
      <c r="P5619">
        <v>2024</v>
      </c>
      <c r="Q5619">
        <v>24320943</v>
      </c>
      <c r="R5619" t="s">
        <v>1578</v>
      </c>
      <c r="S5619" s="13">
        <v>21035145.719999999</v>
      </c>
      <c r="T5619">
        <v>0</v>
      </c>
      <c r="U5619" t="s">
        <v>5028</v>
      </c>
      <c r="V5619" t="s">
        <v>2342</v>
      </c>
      <c r="W5619">
        <v>5016</v>
      </c>
      <c r="X5619">
        <v>0</v>
      </c>
      <c r="Y5619">
        <v>258375</v>
      </c>
      <c r="Z5619">
        <v>20240816</v>
      </c>
      <c r="AA5619">
        <v>0</v>
      </c>
      <c r="AB5619">
        <v>0</v>
      </c>
      <c r="AC5619" t="s">
        <v>2281</v>
      </c>
      <c r="AD5619" t="s">
        <v>2281</v>
      </c>
      <c r="AE5619">
        <v>11101</v>
      </c>
      <c r="AF5619" t="s">
        <v>2281</v>
      </c>
      <c r="AG5619" t="s">
        <v>549</v>
      </c>
      <c r="AH5619">
        <v>122</v>
      </c>
    </row>
    <row r="5620" spans="1:34" hidden="1" x14ac:dyDescent="0.25">
      <c r="A5620" t="str">
        <f t="shared" si="261"/>
        <v>25 1 3 11 5 2 18 0 0 4599002 258638</v>
      </c>
      <c r="B5620" t="str">
        <f t="shared" si="262"/>
        <v>25 1 3 11 5 2 18 0 0 4599002 258128</v>
      </c>
      <c r="C5620" t="str">
        <f t="shared" si="263"/>
        <v>25 1 3 11 5 2 18 0 0 4599002</v>
      </c>
      <c r="D5620">
        <v>25</v>
      </c>
      <c r="E5620">
        <v>1</v>
      </c>
      <c r="F5620">
        <v>3</v>
      </c>
      <c r="G5620">
        <v>11</v>
      </c>
      <c r="H5620">
        <v>5</v>
      </c>
      <c r="I5620">
        <v>2</v>
      </c>
      <c r="J5620">
        <v>18</v>
      </c>
      <c r="K5620">
        <v>0</v>
      </c>
      <c r="L5620" t="s">
        <v>147</v>
      </c>
      <c r="M5620" t="s">
        <v>178</v>
      </c>
      <c r="N5620" s="13">
        <v>5000000</v>
      </c>
      <c r="O5620">
        <v>258638</v>
      </c>
      <c r="P5620">
        <v>2024</v>
      </c>
      <c r="Q5620">
        <v>42108536</v>
      </c>
      <c r="R5620" t="s">
        <v>1529</v>
      </c>
      <c r="S5620" s="13">
        <v>5000000</v>
      </c>
      <c r="T5620">
        <v>0</v>
      </c>
      <c r="U5620" t="s">
        <v>5029</v>
      </c>
      <c r="V5620" t="s">
        <v>2295</v>
      </c>
      <c r="W5620">
        <v>5004</v>
      </c>
      <c r="X5620">
        <v>0</v>
      </c>
      <c r="Y5620">
        <v>258128</v>
      </c>
      <c r="Z5620">
        <v>20240820</v>
      </c>
      <c r="AA5620">
        <v>2403130461</v>
      </c>
      <c r="AB5620">
        <v>6</v>
      </c>
      <c r="AC5620" t="s">
        <v>2281</v>
      </c>
      <c r="AD5620" t="s">
        <v>2281</v>
      </c>
      <c r="AE5620">
        <v>21101</v>
      </c>
      <c r="AF5620" t="s">
        <v>2281</v>
      </c>
      <c r="AG5620" t="s">
        <v>8138</v>
      </c>
      <c r="AH5620">
        <v>260</v>
      </c>
    </row>
    <row r="5621" spans="1:34" hidden="1" x14ac:dyDescent="0.25">
      <c r="A5621" t="str">
        <f t="shared" si="261"/>
        <v>25 1 3 11 5 2 18 0 0 4599002 258639</v>
      </c>
      <c r="B5621" t="str">
        <f t="shared" si="262"/>
        <v>25 1 3 11 5 2 18 0 0 4599002 258056</v>
      </c>
      <c r="C5621" t="str">
        <f t="shared" si="263"/>
        <v>25 1 3 11 5 2 18 0 0 4599002</v>
      </c>
      <c r="D5621">
        <v>25</v>
      </c>
      <c r="E5621">
        <v>1</v>
      </c>
      <c r="F5621">
        <v>3</v>
      </c>
      <c r="G5621">
        <v>11</v>
      </c>
      <c r="H5621">
        <v>5</v>
      </c>
      <c r="I5621">
        <v>2</v>
      </c>
      <c r="J5621">
        <v>18</v>
      </c>
      <c r="K5621">
        <v>0</v>
      </c>
      <c r="L5621" t="s">
        <v>147</v>
      </c>
      <c r="M5621" t="s">
        <v>178</v>
      </c>
      <c r="N5621" s="13">
        <v>2500000</v>
      </c>
      <c r="O5621">
        <v>258639</v>
      </c>
      <c r="P5621">
        <v>2024</v>
      </c>
      <c r="Q5621">
        <v>75105338</v>
      </c>
      <c r="R5621" t="s">
        <v>1519</v>
      </c>
      <c r="S5621" s="13">
        <v>2500000</v>
      </c>
      <c r="T5621">
        <v>0</v>
      </c>
      <c r="U5621" t="s">
        <v>5030</v>
      </c>
      <c r="V5621" t="s">
        <v>2295</v>
      </c>
      <c r="W5621">
        <v>5004</v>
      </c>
      <c r="X5621">
        <v>0</v>
      </c>
      <c r="Y5621">
        <v>258056</v>
      </c>
      <c r="Z5621">
        <v>20240820</v>
      </c>
      <c r="AA5621">
        <v>2402190349</v>
      </c>
      <c r="AB5621">
        <v>6</v>
      </c>
      <c r="AC5621" t="s">
        <v>2281</v>
      </c>
      <c r="AD5621" t="s">
        <v>2281</v>
      </c>
      <c r="AE5621">
        <v>21101</v>
      </c>
      <c r="AF5621" t="s">
        <v>2281</v>
      </c>
      <c r="AG5621" t="s">
        <v>8138</v>
      </c>
      <c r="AH5621">
        <v>260</v>
      </c>
    </row>
    <row r="5622" spans="1:34" hidden="1" x14ac:dyDescent="0.25">
      <c r="A5622" t="str">
        <f t="shared" si="261"/>
        <v>25 1 3 11 5 2 18 0 0 4599002 258640</v>
      </c>
      <c r="B5622" t="str">
        <f t="shared" si="262"/>
        <v>25 1 3 11 5 2 18 0 0 4599002 258070</v>
      </c>
      <c r="C5622" t="str">
        <f t="shared" si="263"/>
        <v>25 1 3 11 5 2 18 0 0 4599002</v>
      </c>
      <c r="D5622">
        <v>25</v>
      </c>
      <c r="E5622">
        <v>1</v>
      </c>
      <c r="F5622">
        <v>3</v>
      </c>
      <c r="G5622">
        <v>11</v>
      </c>
      <c r="H5622">
        <v>5</v>
      </c>
      <c r="I5622">
        <v>2</v>
      </c>
      <c r="J5622">
        <v>18</v>
      </c>
      <c r="K5622">
        <v>0</v>
      </c>
      <c r="L5622" t="s">
        <v>147</v>
      </c>
      <c r="M5622" t="s">
        <v>178</v>
      </c>
      <c r="N5622" s="13">
        <v>4172525</v>
      </c>
      <c r="O5622">
        <v>258640</v>
      </c>
      <c r="P5622">
        <v>2024</v>
      </c>
      <c r="Q5622">
        <v>1053813542</v>
      </c>
      <c r="R5622" t="s">
        <v>1523</v>
      </c>
      <c r="S5622" s="13">
        <v>4172525</v>
      </c>
      <c r="T5622">
        <v>0</v>
      </c>
      <c r="U5622" t="s">
        <v>5031</v>
      </c>
      <c r="V5622" t="s">
        <v>2295</v>
      </c>
      <c r="W5622">
        <v>5004</v>
      </c>
      <c r="X5622">
        <v>0</v>
      </c>
      <c r="Y5622">
        <v>258070</v>
      </c>
      <c r="Z5622">
        <v>20240821</v>
      </c>
      <c r="AA5622">
        <v>2402210367</v>
      </c>
      <c r="AB5622">
        <v>6</v>
      </c>
      <c r="AC5622" t="s">
        <v>2281</v>
      </c>
      <c r="AD5622" t="s">
        <v>2281</v>
      </c>
      <c r="AE5622">
        <v>21101</v>
      </c>
      <c r="AF5622" t="s">
        <v>2281</v>
      </c>
      <c r="AG5622" t="s">
        <v>8138</v>
      </c>
      <c r="AH5622">
        <v>260</v>
      </c>
    </row>
    <row r="5623" spans="1:34" hidden="1" x14ac:dyDescent="0.25">
      <c r="A5623" t="str">
        <f t="shared" si="261"/>
        <v>25 11 1 11 2 1 25 0 2120202007 0 258642</v>
      </c>
      <c r="B5623" t="str">
        <f t="shared" si="262"/>
        <v>25 11 1 11 2 1 25 0 2120202007 0 258131</v>
      </c>
      <c r="C5623" t="str">
        <f t="shared" si="263"/>
        <v>25 11 1 11 2 1 25 0 2120202007 0</v>
      </c>
      <c r="D5623">
        <v>25</v>
      </c>
      <c r="E5623">
        <v>11</v>
      </c>
      <c r="F5623">
        <v>1</v>
      </c>
      <c r="G5623">
        <v>11</v>
      </c>
      <c r="H5623">
        <v>2</v>
      </c>
      <c r="I5623">
        <v>1</v>
      </c>
      <c r="J5623">
        <v>25</v>
      </c>
      <c r="K5623">
        <v>0</v>
      </c>
      <c r="L5623" t="s">
        <v>756</v>
      </c>
      <c r="M5623" t="s">
        <v>147</v>
      </c>
      <c r="N5623" s="13">
        <v>1683000</v>
      </c>
      <c r="O5623">
        <v>258642</v>
      </c>
      <c r="P5623">
        <v>2024</v>
      </c>
      <c r="Q5623">
        <v>800222518</v>
      </c>
      <c r="R5623" t="s">
        <v>1559</v>
      </c>
      <c r="S5623" s="13">
        <v>1683000</v>
      </c>
      <c r="T5623">
        <v>0</v>
      </c>
      <c r="U5623" t="s">
        <v>5032</v>
      </c>
      <c r="V5623" t="s">
        <v>2295</v>
      </c>
      <c r="W5623">
        <v>5004</v>
      </c>
      <c r="X5623">
        <v>0</v>
      </c>
      <c r="Y5623">
        <v>258131</v>
      </c>
      <c r="Z5623">
        <v>20240821</v>
      </c>
      <c r="AA5623">
        <v>0</v>
      </c>
      <c r="AB5623">
        <v>0</v>
      </c>
      <c r="AC5623" t="s">
        <v>2281</v>
      </c>
      <c r="AD5623" t="s">
        <v>2281</v>
      </c>
      <c r="AE5623">
        <v>11101</v>
      </c>
      <c r="AF5623" t="s">
        <v>2281</v>
      </c>
      <c r="AG5623" t="s">
        <v>549</v>
      </c>
      <c r="AH5623">
        <v>122</v>
      </c>
    </row>
    <row r="5624" spans="1:34" hidden="1" x14ac:dyDescent="0.25">
      <c r="A5624" t="str">
        <f t="shared" si="261"/>
        <v>25 1 3 11 5 2 18 0 0 4599003 258643</v>
      </c>
      <c r="B5624" t="str">
        <f t="shared" si="262"/>
        <v>25 1 3 11 5 2 18 0 0 4599003 258032</v>
      </c>
      <c r="C5624" t="str">
        <f t="shared" si="263"/>
        <v>25 1 3 11 5 2 18 0 0 4599003</v>
      </c>
      <c r="D5624">
        <v>25</v>
      </c>
      <c r="E5624">
        <v>1</v>
      </c>
      <c r="F5624">
        <v>3</v>
      </c>
      <c r="G5624">
        <v>11</v>
      </c>
      <c r="H5624">
        <v>5</v>
      </c>
      <c r="I5624">
        <v>2</v>
      </c>
      <c r="J5624">
        <v>18</v>
      </c>
      <c r="K5624">
        <v>0</v>
      </c>
      <c r="L5624" t="s">
        <v>147</v>
      </c>
      <c r="M5624" t="s">
        <v>179</v>
      </c>
      <c r="N5624" s="13">
        <v>433877</v>
      </c>
      <c r="O5624">
        <v>258643</v>
      </c>
      <c r="P5624">
        <v>2024</v>
      </c>
      <c r="Q5624">
        <v>800044967</v>
      </c>
      <c r="R5624" t="s">
        <v>1108</v>
      </c>
      <c r="S5624" s="13">
        <v>433877</v>
      </c>
      <c r="T5624">
        <v>0</v>
      </c>
      <c r="U5624" t="s">
        <v>5033</v>
      </c>
      <c r="V5624" t="s">
        <v>5034</v>
      </c>
      <c r="W5624">
        <v>5001</v>
      </c>
      <c r="X5624">
        <v>0</v>
      </c>
      <c r="Y5624">
        <v>258032</v>
      </c>
      <c r="Z5624">
        <v>20240821</v>
      </c>
      <c r="AA5624">
        <v>0</v>
      </c>
      <c r="AB5624">
        <v>0</v>
      </c>
      <c r="AC5624" t="s">
        <v>2281</v>
      </c>
      <c r="AD5624" t="s">
        <v>2281</v>
      </c>
      <c r="AE5624">
        <v>21101</v>
      </c>
      <c r="AF5624" t="s">
        <v>2281</v>
      </c>
      <c r="AG5624" t="s">
        <v>8138</v>
      </c>
      <c r="AH5624">
        <v>337</v>
      </c>
    </row>
    <row r="5625" spans="1:34" hidden="1" x14ac:dyDescent="0.25">
      <c r="A5625" t="str">
        <f t="shared" si="261"/>
        <v>25 1 3 11 5 2 18 0 0 4599002 258644</v>
      </c>
      <c r="B5625" t="str">
        <f t="shared" si="262"/>
        <v>25 1 3 11 5 2 18 0 0 4599002 258075</v>
      </c>
      <c r="C5625" t="str">
        <f t="shared" si="263"/>
        <v>25 1 3 11 5 2 18 0 0 4599002</v>
      </c>
      <c r="D5625">
        <v>25</v>
      </c>
      <c r="E5625">
        <v>1</v>
      </c>
      <c r="F5625">
        <v>3</v>
      </c>
      <c r="G5625">
        <v>11</v>
      </c>
      <c r="H5625">
        <v>5</v>
      </c>
      <c r="I5625">
        <v>2</v>
      </c>
      <c r="J5625">
        <v>18</v>
      </c>
      <c r="K5625">
        <v>0</v>
      </c>
      <c r="L5625" t="s">
        <v>147</v>
      </c>
      <c r="M5625" t="s">
        <v>178</v>
      </c>
      <c r="N5625" s="13">
        <v>4172525</v>
      </c>
      <c r="O5625">
        <v>258644</v>
      </c>
      <c r="P5625">
        <v>2024</v>
      </c>
      <c r="Q5625">
        <v>30400287</v>
      </c>
      <c r="R5625" t="s">
        <v>1525</v>
      </c>
      <c r="S5625" s="13">
        <v>4172525</v>
      </c>
      <c r="T5625">
        <v>0</v>
      </c>
      <c r="U5625" t="s">
        <v>5035</v>
      </c>
      <c r="V5625" t="s">
        <v>2295</v>
      </c>
      <c r="W5625">
        <v>5004</v>
      </c>
      <c r="X5625">
        <v>0</v>
      </c>
      <c r="Y5625">
        <v>258075</v>
      </c>
      <c r="Z5625">
        <v>20240822</v>
      </c>
      <c r="AA5625">
        <v>2402220374</v>
      </c>
      <c r="AB5625">
        <v>6</v>
      </c>
      <c r="AC5625" t="s">
        <v>2281</v>
      </c>
      <c r="AD5625" t="s">
        <v>2281</v>
      </c>
      <c r="AE5625">
        <v>21101</v>
      </c>
      <c r="AF5625" t="s">
        <v>2281</v>
      </c>
      <c r="AG5625" t="s">
        <v>8138</v>
      </c>
      <c r="AH5625">
        <v>260</v>
      </c>
    </row>
    <row r="5626" spans="1:34" hidden="1" x14ac:dyDescent="0.25">
      <c r="A5626" t="str">
        <f t="shared" si="261"/>
        <v>25 1 3 11 4 201 18 41 0 4599002 258645</v>
      </c>
      <c r="B5626" t="str">
        <f t="shared" si="262"/>
        <v>25 1 3 11 4 201 18 41 0 4599002 258356</v>
      </c>
      <c r="C5626" t="str">
        <f t="shared" si="263"/>
        <v>25 1 3 11 4 201 18 41 0 4599002</v>
      </c>
      <c r="D5626">
        <v>25</v>
      </c>
      <c r="E5626">
        <v>1</v>
      </c>
      <c r="F5626">
        <v>3</v>
      </c>
      <c r="G5626">
        <v>11</v>
      </c>
      <c r="H5626">
        <v>4</v>
      </c>
      <c r="I5626">
        <v>201</v>
      </c>
      <c r="J5626">
        <v>18</v>
      </c>
      <c r="K5626">
        <v>41</v>
      </c>
      <c r="L5626" t="s">
        <v>147</v>
      </c>
      <c r="M5626" t="s">
        <v>178</v>
      </c>
      <c r="N5626" s="13">
        <v>5000000</v>
      </c>
      <c r="O5626">
        <v>258645</v>
      </c>
      <c r="P5626">
        <v>2024</v>
      </c>
      <c r="Q5626">
        <v>1053823798</v>
      </c>
      <c r="R5626" t="s">
        <v>1510</v>
      </c>
      <c r="S5626" s="13">
        <v>5000000</v>
      </c>
      <c r="T5626">
        <v>0</v>
      </c>
      <c r="U5626" t="s">
        <v>5036</v>
      </c>
      <c r="V5626" t="s">
        <v>2295</v>
      </c>
      <c r="W5626">
        <v>5004</v>
      </c>
      <c r="X5626">
        <v>0</v>
      </c>
      <c r="Y5626">
        <v>258356</v>
      </c>
      <c r="Z5626">
        <v>20240822</v>
      </c>
      <c r="AA5626">
        <v>2407230894</v>
      </c>
      <c r="AB5626">
        <v>1</v>
      </c>
      <c r="AC5626" t="s">
        <v>2281</v>
      </c>
      <c r="AD5626" t="s">
        <v>2281</v>
      </c>
      <c r="AE5626">
        <v>21101</v>
      </c>
      <c r="AF5626" t="s">
        <v>2281</v>
      </c>
      <c r="AG5626" t="s">
        <v>8138</v>
      </c>
      <c r="AH5626">
        <v>260</v>
      </c>
    </row>
    <row r="5627" spans="1:34" hidden="1" x14ac:dyDescent="0.25">
      <c r="A5627" t="str">
        <f t="shared" si="261"/>
        <v>25 11 1 22 3 2 13 0 213070200202 0 258646</v>
      </c>
      <c r="B5627" t="str">
        <f t="shared" si="262"/>
        <v>25 11 1 22 3 2 13 0 213070200202 0 258385</v>
      </c>
      <c r="C5627" t="str">
        <f t="shared" si="263"/>
        <v>25 11 1 22 3 2 13 0 213070200202 0</v>
      </c>
      <c r="D5627">
        <v>25</v>
      </c>
      <c r="E5627">
        <v>11</v>
      </c>
      <c r="F5627">
        <v>1</v>
      </c>
      <c r="G5627">
        <v>22</v>
      </c>
      <c r="H5627">
        <v>3</v>
      </c>
      <c r="I5627">
        <v>2</v>
      </c>
      <c r="J5627">
        <v>13</v>
      </c>
      <c r="K5627">
        <v>0</v>
      </c>
      <c r="L5627" t="s">
        <v>772</v>
      </c>
      <c r="M5627" t="s">
        <v>147</v>
      </c>
      <c r="N5627" s="13">
        <v>105122</v>
      </c>
      <c r="O5627">
        <v>258646</v>
      </c>
      <c r="P5627">
        <v>2024</v>
      </c>
      <c r="Q5627">
        <v>830053105</v>
      </c>
      <c r="R5627" t="s">
        <v>1617</v>
      </c>
      <c r="S5627" s="13">
        <v>105122</v>
      </c>
      <c r="T5627">
        <v>0</v>
      </c>
      <c r="U5627" t="s">
        <v>5037</v>
      </c>
      <c r="V5627" t="s">
        <v>2342</v>
      </c>
      <c r="W5627">
        <v>5001</v>
      </c>
      <c r="X5627">
        <v>0</v>
      </c>
      <c r="Y5627">
        <v>258385</v>
      </c>
      <c r="Z5627">
        <v>20240822</v>
      </c>
      <c r="AA5627">
        <v>0</v>
      </c>
      <c r="AB5627">
        <v>0</v>
      </c>
      <c r="AC5627" t="s">
        <v>2281</v>
      </c>
      <c r="AD5627" t="s">
        <v>2281</v>
      </c>
      <c r="AE5627">
        <v>11220</v>
      </c>
      <c r="AF5627" t="s">
        <v>4434</v>
      </c>
      <c r="AG5627" t="s">
        <v>77</v>
      </c>
      <c r="AH5627">
        <v>122</v>
      </c>
    </row>
    <row r="5628" spans="1:34" hidden="1" x14ac:dyDescent="0.25">
      <c r="A5628" t="str">
        <f t="shared" si="261"/>
        <v>25 11 1 22 3 2 13 0 213070200202 0 258647</v>
      </c>
      <c r="B5628" t="str">
        <f t="shared" si="262"/>
        <v>25 11 1 22 3 2 13 0 213070200202 0 258386</v>
      </c>
      <c r="C5628" t="str">
        <f t="shared" si="263"/>
        <v>25 11 1 22 3 2 13 0 213070200202 0</v>
      </c>
      <c r="D5628">
        <v>25</v>
      </c>
      <c r="E5628">
        <v>11</v>
      </c>
      <c r="F5628">
        <v>1</v>
      </c>
      <c r="G5628">
        <v>22</v>
      </c>
      <c r="H5628">
        <v>3</v>
      </c>
      <c r="I5628">
        <v>2</v>
      </c>
      <c r="J5628">
        <v>13</v>
      </c>
      <c r="K5628">
        <v>0</v>
      </c>
      <c r="L5628" t="s">
        <v>772</v>
      </c>
      <c r="M5628" t="s">
        <v>147</v>
      </c>
      <c r="N5628" s="13">
        <v>438066</v>
      </c>
      <c r="O5628">
        <v>258647</v>
      </c>
      <c r="P5628">
        <v>2024</v>
      </c>
      <c r="Q5628">
        <v>899999003</v>
      </c>
      <c r="R5628" t="s">
        <v>1609</v>
      </c>
      <c r="S5628" s="13">
        <v>438066</v>
      </c>
      <c r="T5628">
        <v>0</v>
      </c>
      <c r="U5628" t="s">
        <v>5038</v>
      </c>
      <c r="V5628" t="s">
        <v>2342</v>
      </c>
      <c r="W5628">
        <v>5001</v>
      </c>
      <c r="X5628">
        <v>0</v>
      </c>
      <c r="Y5628">
        <v>258386</v>
      </c>
      <c r="Z5628">
        <v>20240822</v>
      </c>
      <c r="AA5628">
        <v>0</v>
      </c>
      <c r="AB5628">
        <v>0</v>
      </c>
      <c r="AC5628" t="s">
        <v>2281</v>
      </c>
      <c r="AD5628" t="s">
        <v>2281</v>
      </c>
      <c r="AE5628">
        <v>11220</v>
      </c>
      <c r="AF5628" t="s">
        <v>4434</v>
      </c>
      <c r="AG5628" t="s">
        <v>77</v>
      </c>
      <c r="AH5628">
        <v>122</v>
      </c>
    </row>
    <row r="5629" spans="1:34" hidden="1" x14ac:dyDescent="0.25">
      <c r="A5629" t="str">
        <f t="shared" si="261"/>
        <v>25 11 1 22 3 2 13 0 213070200202 0 258648</v>
      </c>
      <c r="B5629" t="str">
        <f t="shared" si="262"/>
        <v>25 11 1 22 3 2 13 0 213070200202 0 258384</v>
      </c>
      <c r="C5629" t="str">
        <f t="shared" si="263"/>
        <v>25 11 1 22 3 2 13 0 213070200202 0</v>
      </c>
      <c r="D5629">
        <v>25</v>
      </c>
      <c r="E5629">
        <v>11</v>
      </c>
      <c r="F5629">
        <v>1</v>
      </c>
      <c r="G5629">
        <v>22</v>
      </c>
      <c r="H5629">
        <v>3</v>
      </c>
      <c r="I5629">
        <v>2</v>
      </c>
      <c r="J5629">
        <v>13</v>
      </c>
      <c r="K5629">
        <v>0</v>
      </c>
      <c r="L5629" t="s">
        <v>772</v>
      </c>
      <c r="M5629" t="s">
        <v>147</v>
      </c>
      <c r="N5629" s="13">
        <v>18081322</v>
      </c>
      <c r="O5629">
        <v>258648</v>
      </c>
      <c r="P5629">
        <v>2024</v>
      </c>
      <c r="Q5629">
        <v>900474727</v>
      </c>
      <c r="R5629" t="s">
        <v>1610</v>
      </c>
      <c r="S5629" s="13">
        <v>18081322</v>
      </c>
      <c r="T5629">
        <v>0</v>
      </c>
      <c r="U5629" t="s">
        <v>5039</v>
      </c>
      <c r="V5629" t="s">
        <v>2342</v>
      </c>
      <c r="W5629">
        <v>5001</v>
      </c>
      <c r="X5629">
        <v>0</v>
      </c>
      <c r="Y5629">
        <v>258384</v>
      </c>
      <c r="Z5629">
        <v>20240822</v>
      </c>
      <c r="AA5629">
        <v>0</v>
      </c>
      <c r="AB5629">
        <v>0</v>
      </c>
      <c r="AC5629" t="s">
        <v>2281</v>
      </c>
      <c r="AD5629" t="s">
        <v>2281</v>
      </c>
      <c r="AE5629">
        <v>11220</v>
      </c>
      <c r="AF5629" t="s">
        <v>4434</v>
      </c>
      <c r="AG5629" t="s">
        <v>77</v>
      </c>
      <c r="AH5629">
        <v>122</v>
      </c>
    </row>
    <row r="5630" spans="1:34" hidden="1" x14ac:dyDescent="0.25">
      <c r="A5630" t="str">
        <f t="shared" si="261"/>
        <v>25 1 3 11 5 2 18 0 0 4599002 258649</v>
      </c>
      <c r="B5630" t="str">
        <f t="shared" si="262"/>
        <v>25 1 3 11 5 2 18 0 0 4599002 258129</v>
      </c>
      <c r="C5630" t="str">
        <f t="shared" si="263"/>
        <v>25 1 3 11 5 2 18 0 0 4599002</v>
      </c>
      <c r="D5630">
        <v>25</v>
      </c>
      <c r="E5630">
        <v>1</v>
      </c>
      <c r="F5630">
        <v>3</v>
      </c>
      <c r="G5630">
        <v>11</v>
      </c>
      <c r="H5630">
        <v>5</v>
      </c>
      <c r="I5630">
        <v>2</v>
      </c>
      <c r="J5630">
        <v>18</v>
      </c>
      <c r="K5630">
        <v>0</v>
      </c>
      <c r="L5630" t="s">
        <v>147</v>
      </c>
      <c r="M5630" t="s">
        <v>178</v>
      </c>
      <c r="N5630" s="13">
        <v>4172525</v>
      </c>
      <c r="O5630">
        <v>258649</v>
      </c>
      <c r="P5630">
        <v>2024</v>
      </c>
      <c r="Q5630">
        <v>24347071</v>
      </c>
      <c r="R5630" t="s">
        <v>1544</v>
      </c>
      <c r="S5630" s="13">
        <v>4172525</v>
      </c>
      <c r="T5630">
        <v>0</v>
      </c>
      <c r="U5630" t="s">
        <v>5040</v>
      </c>
      <c r="V5630" t="s">
        <v>2295</v>
      </c>
      <c r="W5630">
        <v>5004</v>
      </c>
      <c r="X5630">
        <v>0</v>
      </c>
      <c r="Y5630">
        <v>258129</v>
      </c>
      <c r="Z5630">
        <v>20240822</v>
      </c>
      <c r="AA5630">
        <v>2403140466</v>
      </c>
      <c r="AB5630">
        <v>5</v>
      </c>
      <c r="AC5630" t="s">
        <v>2281</v>
      </c>
      <c r="AD5630" t="s">
        <v>2281</v>
      </c>
      <c r="AE5630">
        <v>21101</v>
      </c>
      <c r="AF5630" t="s">
        <v>2281</v>
      </c>
      <c r="AG5630" t="s">
        <v>8138</v>
      </c>
      <c r="AH5630">
        <v>260</v>
      </c>
    </row>
    <row r="5631" spans="1:34" hidden="1" x14ac:dyDescent="0.25">
      <c r="A5631" t="str">
        <f t="shared" si="261"/>
        <v>25 1 3 11 5 2 18 0 0 4599002 258650</v>
      </c>
      <c r="B5631" t="str">
        <f t="shared" si="262"/>
        <v>25 1 3 11 5 2 18 0 0 4599002 258136</v>
      </c>
      <c r="C5631" t="str">
        <f t="shared" si="263"/>
        <v>25 1 3 11 5 2 18 0 0 4599002</v>
      </c>
      <c r="D5631">
        <v>25</v>
      </c>
      <c r="E5631">
        <v>1</v>
      </c>
      <c r="F5631">
        <v>3</v>
      </c>
      <c r="G5631">
        <v>11</v>
      </c>
      <c r="H5631">
        <v>5</v>
      </c>
      <c r="I5631">
        <v>2</v>
      </c>
      <c r="J5631">
        <v>18</v>
      </c>
      <c r="K5631">
        <v>0</v>
      </c>
      <c r="L5631" t="s">
        <v>147</v>
      </c>
      <c r="M5631" t="s">
        <v>178</v>
      </c>
      <c r="N5631" s="13">
        <v>4172525</v>
      </c>
      <c r="O5631">
        <v>258650</v>
      </c>
      <c r="P5631">
        <v>2024</v>
      </c>
      <c r="Q5631">
        <v>1053860651</v>
      </c>
      <c r="R5631" t="s">
        <v>1546</v>
      </c>
      <c r="S5631" s="13">
        <v>4172525</v>
      </c>
      <c r="T5631">
        <v>0</v>
      </c>
      <c r="U5631" t="s">
        <v>5041</v>
      </c>
      <c r="V5631" t="s">
        <v>2295</v>
      </c>
      <c r="W5631">
        <v>5004</v>
      </c>
      <c r="X5631">
        <v>0</v>
      </c>
      <c r="Y5631">
        <v>258136</v>
      </c>
      <c r="Z5631">
        <v>20240822</v>
      </c>
      <c r="AA5631">
        <v>2403190480</v>
      </c>
      <c r="AB5631">
        <v>5</v>
      </c>
      <c r="AC5631" t="s">
        <v>2281</v>
      </c>
      <c r="AD5631" t="s">
        <v>2281</v>
      </c>
      <c r="AE5631">
        <v>21101</v>
      </c>
      <c r="AF5631" t="s">
        <v>2281</v>
      </c>
      <c r="AG5631" t="s">
        <v>8138</v>
      </c>
      <c r="AH5631">
        <v>260</v>
      </c>
    </row>
    <row r="5632" spans="1:34" hidden="1" x14ac:dyDescent="0.25">
      <c r="A5632" t="str">
        <f t="shared" si="261"/>
        <v>25 1 3 11 5 2 18 0 0 4599002 258651</v>
      </c>
      <c r="B5632" t="str">
        <f t="shared" si="262"/>
        <v>25 1 3 11 5 2 18 0 0 4599002 258062</v>
      </c>
      <c r="C5632" t="str">
        <f t="shared" si="263"/>
        <v>25 1 3 11 5 2 18 0 0 4599002</v>
      </c>
      <c r="D5632">
        <v>25</v>
      </c>
      <c r="E5632">
        <v>1</v>
      </c>
      <c r="F5632">
        <v>3</v>
      </c>
      <c r="G5632">
        <v>11</v>
      </c>
      <c r="H5632">
        <v>5</v>
      </c>
      <c r="I5632">
        <v>2</v>
      </c>
      <c r="J5632">
        <v>18</v>
      </c>
      <c r="K5632">
        <v>0</v>
      </c>
      <c r="L5632" t="s">
        <v>147</v>
      </c>
      <c r="M5632" t="s">
        <v>178</v>
      </c>
      <c r="N5632" s="13">
        <v>4500000</v>
      </c>
      <c r="O5632">
        <v>258651</v>
      </c>
      <c r="P5632">
        <v>2024</v>
      </c>
      <c r="Q5632">
        <v>24331276</v>
      </c>
      <c r="R5632" t="s">
        <v>1513</v>
      </c>
      <c r="S5632" s="13">
        <v>4500000</v>
      </c>
      <c r="T5632">
        <v>0</v>
      </c>
      <c r="U5632" t="s">
        <v>5042</v>
      </c>
      <c r="V5632" t="s">
        <v>2295</v>
      </c>
      <c r="W5632">
        <v>5004</v>
      </c>
      <c r="X5632">
        <v>2304</v>
      </c>
      <c r="Y5632">
        <v>258062</v>
      </c>
      <c r="Z5632">
        <v>20240822</v>
      </c>
      <c r="AA5632">
        <v>2402200353</v>
      </c>
      <c r="AB5632">
        <v>6</v>
      </c>
      <c r="AC5632" t="s">
        <v>2281</v>
      </c>
      <c r="AD5632" t="s">
        <v>2281</v>
      </c>
      <c r="AE5632">
        <v>21101</v>
      </c>
      <c r="AF5632" t="s">
        <v>2281</v>
      </c>
      <c r="AG5632" t="s">
        <v>8138</v>
      </c>
      <c r="AH5632">
        <v>260</v>
      </c>
    </row>
    <row r="5633" spans="1:34" hidden="1" x14ac:dyDescent="0.25">
      <c r="A5633" t="str">
        <f t="shared" si="261"/>
        <v>25 1 3 11 5 2 18 0 0 4599002 258652</v>
      </c>
      <c r="B5633" t="str">
        <f t="shared" si="262"/>
        <v>25 1 3 11 5 2 18 0 0 4599002 258077</v>
      </c>
      <c r="C5633" t="str">
        <f t="shared" si="263"/>
        <v>25 1 3 11 5 2 18 0 0 4599002</v>
      </c>
      <c r="D5633">
        <v>25</v>
      </c>
      <c r="E5633">
        <v>1</v>
      </c>
      <c r="F5633">
        <v>3</v>
      </c>
      <c r="G5633">
        <v>11</v>
      </c>
      <c r="H5633">
        <v>5</v>
      </c>
      <c r="I5633">
        <v>2</v>
      </c>
      <c r="J5633">
        <v>18</v>
      </c>
      <c r="K5633">
        <v>0</v>
      </c>
      <c r="L5633" t="s">
        <v>147</v>
      </c>
      <c r="M5633" t="s">
        <v>178</v>
      </c>
      <c r="N5633" s="13">
        <v>1921000</v>
      </c>
      <c r="O5633">
        <v>258652</v>
      </c>
      <c r="P5633">
        <v>2024</v>
      </c>
      <c r="Q5633">
        <v>1002608843</v>
      </c>
      <c r="R5633" t="s">
        <v>1527</v>
      </c>
      <c r="S5633" s="13">
        <v>1921000</v>
      </c>
      <c r="T5633">
        <v>0</v>
      </c>
      <c r="U5633" t="s">
        <v>5043</v>
      </c>
      <c r="V5633" t="s">
        <v>2295</v>
      </c>
      <c r="W5633">
        <v>5004</v>
      </c>
      <c r="X5633">
        <v>0</v>
      </c>
      <c r="Y5633">
        <v>258077</v>
      </c>
      <c r="Z5633">
        <v>20240822</v>
      </c>
      <c r="AA5633">
        <v>2402220372</v>
      </c>
      <c r="AB5633">
        <v>6</v>
      </c>
      <c r="AC5633" t="s">
        <v>2281</v>
      </c>
      <c r="AD5633" t="s">
        <v>2281</v>
      </c>
      <c r="AE5633">
        <v>21101</v>
      </c>
      <c r="AF5633" t="s">
        <v>2281</v>
      </c>
      <c r="AG5633" t="s">
        <v>8138</v>
      </c>
      <c r="AH5633">
        <v>260</v>
      </c>
    </row>
    <row r="5634" spans="1:34" hidden="1" x14ac:dyDescent="0.25">
      <c r="A5634" t="str">
        <f t="shared" ref="A5634:A5697" si="264">+CONCATENATE(,D5634," ",E5634," ",F5634," ",G5634," ",H5634," ",I5634," ",J5634," ",K5634," ",L5634," ",M5634," ",O5634)</f>
        <v>25 1 3 11 5 2 18 0 0 4599002 258653</v>
      </c>
      <c r="B5634" t="str">
        <f t="shared" ref="B5634:B5697" si="265">+CONCATENATE(,D5634," ",E5634," ",F5634," ",G5634," ",H5634," ",I5634," ",J5634," ",K5634," ",L5634," ",M5634," ",Y5634)</f>
        <v>25 1 3 11 5 2 18 0 0 4599002 258060</v>
      </c>
      <c r="C5634" t="str">
        <f t="shared" ref="C5634:C5697" si="266">+CONCATENATE(,D5634," ",E5634," ",F5634," ",G5634," ",H5634," ",I5634," ",J5634," ",K5634," ",L5634," ",M5634)</f>
        <v>25 1 3 11 5 2 18 0 0 4599002</v>
      </c>
      <c r="D5634">
        <v>25</v>
      </c>
      <c r="E5634">
        <v>1</v>
      </c>
      <c r="F5634">
        <v>3</v>
      </c>
      <c r="G5634">
        <v>11</v>
      </c>
      <c r="H5634">
        <v>5</v>
      </c>
      <c r="I5634">
        <v>2</v>
      </c>
      <c r="J5634">
        <v>18</v>
      </c>
      <c r="K5634">
        <v>0</v>
      </c>
      <c r="L5634" t="s">
        <v>147</v>
      </c>
      <c r="M5634" t="s">
        <v>178</v>
      </c>
      <c r="N5634" s="13">
        <v>1921000</v>
      </c>
      <c r="O5634">
        <v>258653</v>
      </c>
      <c r="P5634">
        <v>2024</v>
      </c>
      <c r="Q5634">
        <v>75101524</v>
      </c>
      <c r="R5634" t="s">
        <v>1521</v>
      </c>
      <c r="S5634" s="13">
        <v>1921000</v>
      </c>
      <c r="T5634">
        <v>0</v>
      </c>
      <c r="U5634" t="s">
        <v>5044</v>
      </c>
      <c r="V5634" t="s">
        <v>2295</v>
      </c>
      <c r="W5634">
        <v>5004</v>
      </c>
      <c r="X5634">
        <v>0</v>
      </c>
      <c r="Y5634">
        <v>258060</v>
      </c>
      <c r="Z5634">
        <v>20240822</v>
      </c>
      <c r="AA5634">
        <v>2402200351</v>
      </c>
      <c r="AB5634">
        <v>6</v>
      </c>
      <c r="AC5634" t="s">
        <v>2281</v>
      </c>
      <c r="AD5634" t="s">
        <v>2281</v>
      </c>
      <c r="AE5634">
        <v>21101</v>
      </c>
      <c r="AF5634" t="s">
        <v>2281</v>
      </c>
      <c r="AG5634" t="s">
        <v>8138</v>
      </c>
      <c r="AH5634">
        <v>260</v>
      </c>
    </row>
    <row r="5635" spans="1:34" hidden="1" x14ac:dyDescent="0.25">
      <c r="A5635" t="str">
        <f t="shared" si="264"/>
        <v>25 1 3 11 5 2 18 0 0 4599002 258654</v>
      </c>
      <c r="B5635" t="str">
        <f t="shared" si="265"/>
        <v>25 1 3 11 5 2 18 0 0 4599002 258059</v>
      </c>
      <c r="C5635" t="str">
        <f t="shared" si="266"/>
        <v>25 1 3 11 5 2 18 0 0 4599002</v>
      </c>
      <c r="D5635">
        <v>25</v>
      </c>
      <c r="E5635">
        <v>1</v>
      </c>
      <c r="F5635">
        <v>3</v>
      </c>
      <c r="G5635">
        <v>11</v>
      </c>
      <c r="H5635">
        <v>5</v>
      </c>
      <c r="I5635">
        <v>2</v>
      </c>
      <c r="J5635">
        <v>18</v>
      </c>
      <c r="K5635">
        <v>0</v>
      </c>
      <c r="L5635" t="s">
        <v>147</v>
      </c>
      <c r="M5635" t="s">
        <v>178</v>
      </c>
      <c r="N5635" s="13">
        <v>1921000</v>
      </c>
      <c r="O5635">
        <v>258654</v>
      </c>
      <c r="P5635">
        <v>2024</v>
      </c>
      <c r="Q5635">
        <v>24335431</v>
      </c>
      <c r="R5635" t="s">
        <v>1520</v>
      </c>
      <c r="S5635" s="13">
        <v>1921000</v>
      </c>
      <c r="T5635">
        <v>0</v>
      </c>
      <c r="U5635" t="s">
        <v>5045</v>
      </c>
      <c r="V5635" t="s">
        <v>2295</v>
      </c>
      <c r="W5635">
        <v>5004</v>
      </c>
      <c r="X5635">
        <v>0</v>
      </c>
      <c r="Y5635">
        <v>258059</v>
      </c>
      <c r="Z5635">
        <v>20240822</v>
      </c>
      <c r="AA5635">
        <v>2402200354</v>
      </c>
      <c r="AB5635">
        <v>6</v>
      </c>
      <c r="AC5635" t="s">
        <v>2281</v>
      </c>
      <c r="AD5635" t="s">
        <v>2281</v>
      </c>
      <c r="AE5635">
        <v>21101</v>
      </c>
      <c r="AF5635" t="s">
        <v>2281</v>
      </c>
      <c r="AG5635" t="s">
        <v>8138</v>
      </c>
      <c r="AH5635">
        <v>260</v>
      </c>
    </row>
    <row r="5636" spans="1:34" hidden="1" x14ac:dyDescent="0.25">
      <c r="A5636" t="str">
        <f t="shared" si="264"/>
        <v>25 1 3 11 4 201 18 45 0 4599020 258655</v>
      </c>
      <c r="B5636" t="str">
        <f t="shared" si="265"/>
        <v>25 1 3 11 4 201 18 45 0 4599020 258342</v>
      </c>
      <c r="C5636" t="str">
        <f t="shared" si="266"/>
        <v>25 1 3 11 4 201 18 45 0 4599020</v>
      </c>
      <c r="D5636">
        <v>25</v>
      </c>
      <c r="E5636">
        <v>1</v>
      </c>
      <c r="F5636">
        <v>3</v>
      </c>
      <c r="G5636">
        <v>11</v>
      </c>
      <c r="H5636">
        <v>4</v>
      </c>
      <c r="I5636">
        <v>201</v>
      </c>
      <c r="J5636">
        <v>18</v>
      </c>
      <c r="K5636">
        <v>45</v>
      </c>
      <c r="L5636" t="s">
        <v>147</v>
      </c>
      <c r="M5636" t="s">
        <v>153</v>
      </c>
      <c r="N5636" s="13">
        <v>20000000</v>
      </c>
      <c r="O5636">
        <v>258655</v>
      </c>
      <c r="P5636">
        <v>2024</v>
      </c>
      <c r="Q5636">
        <v>830122983</v>
      </c>
      <c r="R5636" t="s">
        <v>840</v>
      </c>
      <c r="S5636" s="13">
        <v>20000000</v>
      </c>
      <c r="T5636">
        <v>0</v>
      </c>
      <c r="U5636" t="s">
        <v>2392</v>
      </c>
      <c r="V5636" t="s">
        <v>2393</v>
      </c>
      <c r="W5636">
        <v>5004</v>
      </c>
      <c r="X5636">
        <v>0</v>
      </c>
      <c r="Y5636">
        <v>258342</v>
      </c>
      <c r="Z5636">
        <v>20240822</v>
      </c>
      <c r="AA5636">
        <v>2407170880</v>
      </c>
      <c r="AB5636">
        <v>199</v>
      </c>
      <c r="AC5636" t="s">
        <v>2281</v>
      </c>
      <c r="AD5636" t="s">
        <v>2281</v>
      </c>
      <c r="AE5636">
        <v>21101</v>
      </c>
      <c r="AF5636" t="s">
        <v>2281</v>
      </c>
      <c r="AG5636" t="s">
        <v>8138</v>
      </c>
      <c r="AH5636">
        <v>261</v>
      </c>
    </row>
    <row r="5637" spans="1:34" hidden="1" x14ac:dyDescent="0.25">
      <c r="A5637" t="str">
        <f t="shared" si="264"/>
        <v>25 1 3 11 5 2 18 0 0 4599002 258656</v>
      </c>
      <c r="B5637" t="str">
        <f t="shared" si="265"/>
        <v>25 1 3 11 5 2 18 0 0 4599002 258054</v>
      </c>
      <c r="C5637" t="str">
        <f t="shared" si="266"/>
        <v>25 1 3 11 5 2 18 0 0 4599002</v>
      </c>
      <c r="D5637">
        <v>25</v>
      </c>
      <c r="E5637">
        <v>1</v>
      </c>
      <c r="F5637">
        <v>3</v>
      </c>
      <c r="G5637">
        <v>11</v>
      </c>
      <c r="H5637">
        <v>5</v>
      </c>
      <c r="I5637">
        <v>2</v>
      </c>
      <c r="J5637">
        <v>18</v>
      </c>
      <c r="K5637">
        <v>0</v>
      </c>
      <c r="L5637" t="s">
        <v>147</v>
      </c>
      <c r="M5637" t="s">
        <v>178</v>
      </c>
      <c r="N5637" s="13">
        <v>3400000</v>
      </c>
      <c r="O5637">
        <v>258656</v>
      </c>
      <c r="P5637">
        <v>2024</v>
      </c>
      <c r="Q5637">
        <v>1053776489</v>
      </c>
      <c r="R5637" t="s">
        <v>1518</v>
      </c>
      <c r="S5637" s="13">
        <v>3400000</v>
      </c>
      <c r="T5637">
        <v>0</v>
      </c>
      <c r="U5637" t="s">
        <v>5046</v>
      </c>
      <c r="V5637" t="s">
        <v>2295</v>
      </c>
      <c r="W5637">
        <v>5004</v>
      </c>
      <c r="X5637">
        <v>0</v>
      </c>
      <c r="Y5637">
        <v>258054</v>
      </c>
      <c r="Z5637">
        <v>20240822</v>
      </c>
      <c r="AA5637">
        <v>2402160346</v>
      </c>
      <c r="AB5637">
        <v>7</v>
      </c>
      <c r="AC5637" t="s">
        <v>2281</v>
      </c>
      <c r="AD5637" t="s">
        <v>2281</v>
      </c>
      <c r="AE5637">
        <v>21101</v>
      </c>
      <c r="AF5637" t="s">
        <v>2281</v>
      </c>
      <c r="AG5637" t="s">
        <v>8138</v>
      </c>
      <c r="AH5637">
        <v>260</v>
      </c>
    </row>
    <row r="5638" spans="1:34" hidden="1" x14ac:dyDescent="0.25">
      <c r="A5638" t="str">
        <f t="shared" si="264"/>
        <v>25 1 3 11 4 201 18 41 0 4599002 258657</v>
      </c>
      <c r="B5638" t="str">
        <f t="shared" si="265"/>
        <v>25 1 3 11 4 201 18 41 0 4599002 258355</v>
      </c>
      <c r="C5638" t="str">
        <f t="shared" si="266"/>
        <v>25 1 3 11 4 201 18 41 0 4599002</v>
      </c>
      <c r="D5638">
        <v>25</v>
      </c>
      <c r="E5638">
        <v>1</v>
      </c>
      <c r="F5638">
        <v>3</v>
      </c>
      <c r="G5638">
        <v>11</v>
      </c>
      <c r="H5638">
        <v>4</v>
      </c>
      <c r="I5638">
        <v>201</v>
      </c>
      <c r="J5638">
        <v>18</v>
      </c>
      <c r="K5638">
        <v>41</v>
      </c>
      <c r="L5638" t="s">
        <v>147</v>
      </c>
      <c r="M5638" t="s">
        <v>178</v>
      </c>
      <c r="N5638" s="13">
        <v>8000000</v>
      </c>
      <c r="O5638">
        <v>258657</v>
      </c>
      <c r="P5638">
        <v>2024</v>
      </c>
      <c r="Q5638">
        <v>1057305806</v>
      </c>
      <c r="R5638" t="s">
        <v>1509</v>
      </c>
      <c r="S5638" s="13">
        <v>8000000</v>
      </c>
      <c r="T5638">
        <v>160800</v>
      </c>
      <c r="U5638" t="s">
        <v>5047</v>
      </c>
      <c r="V5638" t="s">
        <v>2295</v>
      </c>
      <c r="W5638">
        <v>5004</v>
      </c>
      <c r="X5638">
        <v>2304</v>
      </c>
      <c r="Y5638">
        <v>258355</v>
      </c>
      <c r="Z5638">
        <v>20240822</v>
      </c>
      <c r="AA5638">
        <v>2407220893</v>
      </c>
      <c r="AB5638">
        <v>1</v>
      </c>
      <c r="AC5638" t="s">
        <v>2281</v>
      </c>
      <c r="AD5638" t="s">
        <v>2281</v>
      </c>
      <c r="AE5638">
        <v>21101</v>
      </c>
      <c r="AF5638" t="s">
        <v>2281</v>
      </c>
      <c r="AG5638" t="s">
        <v>8138</v>
      </c>
      <c r="AH5638">
        <v>260</v>
      </c>
    </row>
    <row r="5639" spans="1:34" hidden="1" x14ac:dyDescent="0.25">
      <c r="A5639" t="str">
        <f t="shared" si="264"/>
        <v>25 11 1 11 3 3 30 0 2131301001 0 258658</v>
      </c>
      <c r="B5639" t="str">
        <f t="shared" si="265"/>
        <v>25 11 1 11 3 3 30 0 2131301001 0 258391</v>
      </c>
      <c r="C5639" t="str">
        <f t="shared" si="266"/>
        <v>25 11 1 11 3 3 30 0 2131301001 0</v>
      </c>
      <c r="D5639">
        <v>25</v>
      </c>
      <c r="E5639">
        <v>11</v>
      </c>
      <c r="F5639">
        <v>1</v>
      </c>
      <c r="G5639">
        <v>11</v>
      </c>
      <c r="H5639">
        <v>3</v>
      </c>
      <c r="I5639">
        <v>3</v>
      </c>
      <c r="J5639">
        <v>30</v>
      </c>
      <c r="K5639">
        <v>0</v>
      </c>
      <c r="L5639" t="s">
        <v>745</v>
      </c>
      <c r="M5639" t="s">
        <v>147</v>
      </c>
      <c r="N5639" s="13">
        <v>78916123.370000005</v>
      </c>
      <c r="O5639">
        <v>258658</v>
      </c>
      <c r="P5639">
        <v>2024</v>
      </c>
      <c r="Q5639">
        <v>75105694</v>
      </c>
      <c r="R5639" t="s">
        <v>1596</v>
      </c>
      <c r="S5639" s="13">
        <v>78916123.370000005</v>
      </c>
      <c r="T5639">
        <v>0</v>
      </c>
      <c r="U5639" t="s">
        <v>5048</v>
      </c>
      <c r="V5639" t="s">
        <v>2342</v>
      </c>
      <c r="W5639">
        <v>5016</v>
      </c>
      <c r="X5639">
        <v>0</v>
      </c>
      <c r="Y5639">
        <v>258391</v>
      </c>
      <c r="Z5639">
        <v>20240823</v>
      </c>
      <c r="AA5639">
        <v>0</v>
      </c>
      <c r="AB5639">
        <v>0</v>
      </c>
      <c r="AC5639" t="s">
        <v>2281</v>
      </c>
      <c r="AD5639" t="s">
        <v>2281</v>
      </c>
      <c r="AE5639">
        <v>11101</v>
      </c>
      <c r="AF5639" t="s">
        <v>2281</v>
      </c>
      <c r="AG5639" t="s">
        <v>549</v>
      </c>
      <c r="AH5639">
        <v>122</v>
      </c>
    </row>
    <row r="5640" spans="1:34" hidden="1" x14ac:dyDescent="0.25">
      <c r="A5640" t="str">
        <f t="shared" si="264"/>
        <v>25 11 1 11 3 3 30 0 2131301001 0 258659</v>
      </c>
      <c r="B5640" t="str">
        <f t="shared" si="265"/>
        <v>25 11 1 11 3 3 30 0 2131301001 0 258388</v>
      </c>
      <c r="C5640" t="str">
        <f t="shared" si="266"/>
        <v>25 11 1 11 3 3 30 0 2131301001 0</v>
      </c>
      <c r="D5640">
        <v>25</v>
      </c>
      <c r="E5640">
        <v>11</v>
      </c>
      <c r="F5640">
        <v>1</v>
      </c>
      <c r="G5640">
        <v>11</v>
      </c>
      <c r="H5640">
        <v>3</v>
      </c>
      <c r="I5640">
        <v>3</v>
      </c>
      <c r="J5640">
        <v>30</v>
      </c>
      <c r="K5640">
        <v>0</v>
      </c>
      <c r="L5640" t="s">
        <v>745</v>
      </c>
      <c r="M5640" t="s">
        <v>147</v>
      </c>
      <c r="N5640" s="13">
        <v>65000000</v>
      </c>
      <c r="O5640">
        <v>258659</v>
      </c>
      <c r="P5640">
        <v>2024</v>
      </c>
      <c r="Q5640">
        <v>1088245710</v>
      </c>
      <c r="R5640" t="s">
        <v>1595</v>
      </c>
      <c r="S5640" s="13">
        <v>65000000</v>
      </c>
      <c r="T5640">
        <v>0</v>
      </c>
      <c r="U5640" t="s">
        <v>5049</v>
      </c>
      <c r="V5640" t="s">
        <v>2342</v>
      </c>
      <c r="W5640">
        <v>5016</v>
      </c>
      <c r="X5640">
        <v>0</v>
      </c>
      <c r="Y5640">
        <v>258388</v>
      </c>
      <c r="Z5640">
        <v>20240823</v>
      </c>
      <c r="AA5640">
        <v>0</v>
      </c>
      <c r="AB5640">
        <v>0</v>
      </c>
      <c r="AC5640" t="s">
        <v>2281</v>
      </c>
      <c r="AD5640" t="s">
        <v>2281</v>
      </c>
      <c r="AE5640">
        <v>11101</v>
      </c>
      <c r="AF5640" t="s">
        <v>2281</v>
      </c>
      <c r="AG5640" t="s">
        <v>549</v>
      </c>
      <c r="AH5640">
        <v>122</v>
      </c>
    </row>
    <row r="5641" spans="1:34" hidden="1" x14ac:dyDescent="0.25">
      <c r="A5641" t="str">
        <f t="shared" si="264"/>
        <v>25 1 2 33 1 2 1 0 222010200203 0 258660</v>
      </c>
      <c r="B5641" t="str">
        <f t="shared" si="265"/>
        <v>25 1 2 33 1 2 1 0 222010200203 0 258393</v>
      </c>
      <c r="C5641" t="str">
        <f t="shared" si="266"/>
        <v>25 1 2 33 1 2 1 0 222010200203 0</v>
      </c>
      <c r="D5641">
        <v>25</v>
      </c>
      <c r="E5641">
        <v>1</v>
      </c>
      <c r="F5641">
        <v>2</v>
      </c>
      <c r="G5641">
        <v>33</v>
      </c>
      <c r="H5641">
        <v>1</v>
      </c>
      <c r="I5641">
        <v>2</v>
      </c>
      <c r="J5641">
        <v>1</v>
      </c>
      <c r="K5641">
        <v>0</v>
      </c>
      <c r="L5641" t="s">
        <v>763</v>
      </c>
      <c r="M5641" t="s">
        <v>147</v>
      </c>
      <c r="N5641" s="13">
        <v>62019507</v>
      </c>
      <c r="O5641">
        <v>258660</v>
      </c>
      <c r="P5641">
        <v>2024</v>
      </c>
      <c r="Q5641">
        <v>890806006</v>
      </c>
      <c r="R5641" t="s">
        <v>1505</v>
      </c>
      <c r="S5641" s="13">
        <v>62019507</v>
      </c>
      <c r="T5641">
        <v>0</v>
      </c>
      <c r="U5641" t="s">
        <v>5050</v>
      </c>
      <c r="V5641" t="s">
        <v>2342</v>
      </c>
      <c r="W5641">
        <v>5016</v>
      </c>
      <c r="X5641">
        <v>0</v>
      </c>
      <c r="Y5641">
        <v>258393</v>
      </c>
      <c r="Z5641">
        <v>20240826</v>
      </c>
      <c r="AA5641">
        <v>117</v>
      </c>
      <c r="AB5641">
        <v>0</v>
      </c>
      <c r="AC5641" t="s">
        <v>4458</v>
      </c>
      <c r="AD5641" t="s">
        <v>4459</v>
      </c>
      <c r="AE5641">
        <v>13160</v>
      </c>
      <c r="AF5641" t="s">
        <v>2538</v>
      </c>
      <c r="AG5641" t="s">
        <v>68</v>
      </c>
      <c r="AH5641">
        <v>211</v>
      </c>
    </row>
    <row r="5642" spans="1:34" hidden="1" x14ac:dyDescent="0.25">
      <c r="A5642" t="str">
        <f t="shared" si="264"/>
        <v>25 1 2 33 1 2 2 0 222020200203 0 258661</v>
      </c>
      <c r="B5642" t="str">
        <f t="shared" si="265"/>
        <v>25 1 2 33 1 2 2 0 222020200203 0 258394</v>
      </c>
      <c r="C5642" t="str">
        <f t="shared" si="266"/>
        <v>25 1 2 33 1 2 2 0 222020200203 0</v>
      </c>
      <c r="D5642">
        <v>25</v>
      </c>
      <c r="E5642">
        <v>1</v>
      </c>
      <c r="F5642">
        <v>2</v>
      </c>
      <c r="G5642">
        <v>33</v>
      </c>
      <c r="H5642">
        <v>1</v>
      </c>
      <c r="I5642">
        <v>2</v>
      </c>
      <c r="J5642">
        <v>2</v>
      </c>
      <c r="K5642">
        <v>0</v>
      </c>
      <c r="L5642" t="s">
        <v>764</v>
      </c>
      <c r="M5642" t="s">
        <v>147</v>
      </c>
      <c r="N5642" s="13">
        <v>23461937</v>
      </c>
      <c r="O5642">
        <v>258661</v>
      </c>
      <c r="P5642">
        <v>2024</v>
      </c>
      <c r="Q5642">
        <v>890806006</v>
      </c>
      <c r="R5642" t="s">
        <v>1505</v>
      </c>
      <c r="S5642" s="13">
        <v>23461937</v>
      </c>
      <c r="T5642">
        <v>0</v>
      </c>
      <c r="U5642" t="s">
        <v>5051</v>
      </c>
      <c r="V5642" t="s">
        <v>2342</v>
      </c>
      <c r="W5642">
        <v>5016</v>
      </c>
      <c r="X5642">
        <v>0</v>
      </c>
      <c r="Y5642">
        <v>258394</v>
      </c>
      <c r="Z5642">
        <v>20240826</v>
      </c>
      <c r="AA5642">
        <v>117</v>
      </c>
      <c r="AB5642">
        <v>0</v>
      </c>
      <c r="AC5642" t="s">
        <v>4458</v>
      </c>
      <c r="AD5642" t="s">
        <v>4459</v>
      </c>
      <c r="AE5642">
        <v>13160</v>
      </c>
      <c r="AF5642" t="s">
        <v>2538</v>
      </c>
      <c r="AG5642" t="s">
        <v>68</v>
      </c>
      <c r="AH5642">
        <v>211</v>
      </c>
    </row>
    <row r="5643" spans="1:34" hidden="1" x14ac:dyDescent="0.25">
      <c r="A5643" t="str">
        <f t="shared" si="264"/>
        <v>25 1 2 33 1 2 1 0 222010200203 0 258662</v>
      </c>
      <c r="B5643" t="str">
        <f t="shared" si="265"/>
        <v>25 1 2 33 1 2 1 0 222010200203 0 258395</v>
      </c>
      <c r="C5643" t="str">
        <f t="shared" si="266"/>
        <v>25 1 2 33 1 2 1 0 222010200203 0</v>
      </c>
      <c r="D5643">
        <v>25</v>
      </c>
      <c r="E5643">
        <v>1</v>
      </c>
      <c r="F5643">
        <v>2</v>
      </c>
      <c r="G5643">
        <v>33</v>
      </c>
      <c r="H5643">
        <v>1</v>
      </c>
      <c r="I5643">
        <v>2</v>
      </c>
      <c r="J5643">
        <v>1</v>
      </c>
      <c r="K5643">
        <v>0</v>
      </c>
      <c r="L5643" t="s">
        <v>763</v>
      </c>
      <c r="M5643" t="s">
        <v>147</v>
      </c>
      <c r="N5643" s="13">
        <v>89676043</v>
      </c>
      <c r="O5643">
        <v>258662</v>
      </c>
      <c r="P5643">
        <v>2024</v>
      </c>
      <c r="Q5643">
        <v>890806006</v>
      </c>
      <c r="R5643" t="s">
        <v>1505</v>
      </c>
      <c r="S5643" s="13">
        <v>89676043</v>
      </c>
      <c r="T5643">
        <v>0</v>
      </c>
      <c r="U5643" t="s">
        <v>5050</v>
      </c>
      <c r="V5643" t="s">
        <v>2342</v>
      </c>
      <c r="W5643">
        <v>5016</v>
      </c>
      <c r="X5643">
        <v>0</v>
      </c>
      <c r="Y5643">
        <v>258395</v>
      </c>
      <c r="Z5643">
        <v>20240826</v>
      </c>
      <c r="AA5643">
        <v>118</v>
      </c>
      <c r="AB5643">
        <v>0</v>
      </c>
      <c r="AC5643" t="s">
        <v>4460</v>
      </c>
      <c r="AD5643" t="s">
        <v>4459</v>
      </c>
      <c r="AE5643">
        <v>13160</v>
      </c>
      <c r="AF5643" t="s">
        <v>2538</v>
      </c>
      <c r="AG5643" t="s">
        <v>68</v>
      </c>
      <c r="AH5643">
        <v>211</v>
      </c>
    </row>
    <row r="5644" spans="1:34" hidden="1" x14ac:dyDescent="0.25">
      <c r="A5644" t="str">
        <f t="shared" si="264"/>
        <v>25 1 2 33 1 2 2 0 222020200203 0 258663</v>
      </c>
      <c r="B5644" t="str">
        <f t="shared" si="265"/>
        <v>25 1 2 33 1 2 2 0 222020200203 0 258396</v>
      </c>
      <c r="C5644" t="str">
        <f t="shared" si="266"/>
        <v>25 1 2 33 1 2 2 0 222020200203 0</v>
      </c>
      <c r="D5644">
        <v>25</v>
      </c>
      <c r="E5644">
        <v>1</v>
      </c>
      <c r="F5644">
        <v>2</v>
      </c>
      <c r="G5644">
        <v>33</v>
      </c>
      <c r="H5644">
        <v>1</v>
      </c>
      <c r="I5644">
        <v>2</v>
      </c>
      <c r="J5644">
        <v>2</v>
      </c>
      <c r="K5644">
        <v>0</v>
      </c>
      <c r="L5644" t="s">
        <v>764</v>
      </c>
      <c r="M5644" t="s">
        <v>147</v>
      </c>
      <c r="N5644" s="13">
        <v>18267010</v>
      </c>
      <c r="O5644">
        <v>258663</v>
      </c>
      <c r="P5644">
        <v>2024</v>
      </c>
      <c r="Q5644">
        <v>890806006</v>
      </c>
      <c r="R5644" t="s">
        <v>1505</v>
      </c>
      <c r="S5644" s="13">
        <v>18267010</v>
      </c>
      <c r="T5644">
        <v>0</v>
      </c>
      <c r="U5644" t="s">
        <v>5051</v>
      </c>
      <c r="V5644" t="s">
        <v>2342</v>
      </c>
      <c r="W5644">
        <v>5016</v>
      </c>
      <c r="X5644">
        <v>0</v>
      </c>
      <c r="Y5644">
        <v>258396</v>
      </c>
      <c r="Z5644">
        <v>20240826</v>
      </c>
      <c r="AA5644">
        <v>118</v>
      </c>
      <c r="AB5644">
        <v>0</v>
      </c>
      <c r="AC5644" t="s">
        <v>4460</v>
      </c>
      <c r="AD5644" t="s">
        <v>4459</v>
      </c>
      <c r="AE5644">
        <v>13160</v>
      </c>
      <c r="AF5644" t="s">
        <v>2538</v>
      </c>
      <c r="AG5644" t="s">
        <v>68</v>
      </c>
      <c r="AH5644">
        <v>211</v>
      </c>
    </row>
    <row r="5645" spans="1:34" hidden="1" x14ac:dyDescent="0.25">
      <c r="A5645" t="str">
        <f t="shared" si="264"/>
        <v>25 1 3 11 5 2 18 0 0 4599002 258664</v>
      </c>
      <c r="B5645" t="str">
        <f t="shared" si="265"/>
        <v>25 1 3 11 5 2 18 0 0 4599002 258017</v>
      </c>
      <c r="C5645" t="str">
        <f t="shared" si="266"/>
        <v>25 1 3 11 5 2 18 0 0 4599002</v>
      </c>
      <c r="D5645">
        <v>25</v>
      </c>
      <c r="E5645">
        <v>1</v>
      </c>
      <c r="F5645">
        <v>3</v>
      </c>
      <c r="G5645">
        <v>11</v>
      </c>
      <c r="H5645">
        <v>5</v>
      </c>
      <c r="I5645">
        <v>2</v>
      </c>
      <c r="J5645">
        <v>18</v>
      </c>
      <c r="K5645">
        <v>0</v>
      </c>
      <c r="L5645" t="s">
        <v>147</v>
      </c>
      <c r="M5645" t="s">
        <v>178</v>
      </c>
      <c r="N5645" s="13">
        <v>2113100</v>
      </c>
      <c r="O5645">
        <v>258664</v>
      </c>
      <c r="P5645">
        <v>2024</v>
      </c>
      <c r="Q5645">
        <v>24339440</v>
      </c>
      <c r="R5645" t="s">
        <v>1516</v>
      </c>
      <c r="S5645" s="13">
        <v>2113100</v>
      </c>
      <c r="T5645">
        <v>0</v>
      </c>
      <c r="U5645" t="s">
        <v>5052</v>
      </c>
      <c r="V5645" t="s">
        <v>2295</v>
      </c>
      <c r="W5645">
        <v>5004</v>
      </c>
      <c r="X5645">
        <v>0</v>
      </c>
      <c r="Y5645">
        <v>258017</v>
      </c>
      <c r="Z5645">
        <v>20240826</v>
      </c>
      <c r="AA5645">
        <v>2401230216</v>
      </c>
      <c r="AB5645">
        <v>7</v>
      </c>
      <c r="AC5645" t="s">
        <v>2281</v>
      </c>
      <c r="AD5645" t="s">
        <v>2281</v>
      </c>
      <c r="AE5645">
        <v>21101</v>
      </c>
      <c r="AF5645" t="s">
        <v>2281</v>
      </c>
      <c r="AG5645" t="s">
        <v>8138</v>
      </c>
      <c r="AH5645">
        <v>260</v>
      </c>
    </row>
    <row r="5646" spans="1:34" hidden="1" x14ac:dyDescent="0.25">
      <c r="A5646" t="str">
        <f t="shared" si="264"/>
        <v>25 1 3 11 5 2 18 0 0 4599002 258665</v>
      </c>
      <c r="B5646" t="str">
        <f t="shared" si="265"/>
        <v>25 1 3 11 5 2 18 0 0 4599002 258076</v>
      </c>
      <c r="C5646" t="str">
        <f t="shared" si="266"/>
        <v>25 1 3 11 5 2 18 0 0 4599002</v>
      </c>
      <c r="D5646">
        <v>25</v>
      </c>
      <c r="E5646">
        <v>1</v>
      </c>
      <c r="F5646">
        <v>3</v>
      </c>
      <c r="G5646">
        <v>11</v>
      </c>
      <c r="H5646">
        <v>5</v>
      </c>
      <c r="I5646">
        <v>2</v>
      </c>
      <c r="J5646">
        <v>18</v>
      </c>
      <c r="K5646">
        <v>0</v>
      </c>
      <c r="L5646" t="s">
        <v>147</v>
      </c>
      <c r="M5646" t="s">
        <v>178</v>
      </c>
      <c r="N5646" s="13">
        <v>1921000</v>
      </c>
      <c r="O5646">
        <v>258665</v>
      </c>
      <c r="P5646">
        <v>2024</v>
      </c>
      <c r="Q5646">
        <v>1053817596</v>
      </c>
      <c r="R5646" t="s">
        <v>1526</v>
      </c>
      <c r="S5646" s="13">
        <v>1921000</v>
      </c>
      <c r="T5646">
        <v>0</v>
      </c>
      <c r="U5646" t="s">
        <v>5053</v>
      </c>
      <c r="V5646" t="s">
        <v>2295</v>
      </c>
      <c r="W5646">
        <v>5004</v>
      </c>
      <c r="X5646">
        <v>0</v>
      </c>
      <c r="Y5646">
        <v>258076</v>
      </c>
      <c r="Z5646">
        <v>20240826</v>
      </c>
      <c r="AA5646">
        <v>2402220373</v>
      </c>
      <c r="AB5646">
        <v>6</v>
      </c>
      <c r="AC5646" t="s">
        <v>2281</v>
      </c>
      <c r="AD5646" t="s">
        <v>2281</v>
      </c>
      <c r="AE5646">
        <v>21101</v>
      </c>
      <c r="AF5646" t="s">
        <v>2281</v>
      </c>
      <c r="AG5646" t="s">
        <v>8138</v>
      </c>
      <c r="AH5646">
        <v>260</v>
      </c>
    </row>
    <row r="5647" spans="1:34" hidden="1" x14ac:dyDescent="0.25">
      <c r="A5647" t="str">
        <f t="shared" si="264"/>
        <v>25 1 3 11 5 2 18 0 0 4599002 258666</v>
      </c>
      <c r="B5647" t="str">
        <f t="shared" si="265"/>
        <v>25 1 3 11 5 2 18 0 0 4599002 258071</v>
      </c>
      <c r="C5647" t="str">
        <f t="shared" si="266"/>
        <v>25 1 3 11 5 2 18 0 0 4599002</v>
      </c>
      <c r="D5647">
        <v>25</v>
      </c>
      <c r="E5647">
        <v>1</v>
      </c>
      <c r="F5647">
        <v>3</v>
      </c>
      <c r="G5647">
        <v>11</v>
      </c>
      <c r="H5647">
        <v>5</v>
      </c>
      <c r="I5647">
        <v>2</v>
      </c>
      <c r="J5647">
        <v>18</v>
      </c>
      <c r="K5647">
        <v>0</v>
      </c>
      <c r="L5647" t="s">
        <v>147</v>
      </c>
      <c r="M5647" t="s">
        <v>178</v>
      </c>
      <c r="N5647" s="13">
        <v>1921000</v>
      </c>
      <c r="O5647">
        <v>258666</v>
      </c>
      <c r="P5647">
        <v>2024</v>
      </c>
      <c r="Q5647">
        <v>1053840022</v>
      </c>
      <c r="R5647" t="s">
        <v>1524</v>
      </c>
      <c r="S5647" s="13">
        <v>1921000</v>
      </c>
      <c r="T5647">
        <v>0</v>
      </c>
      <c r="U5647" t="s">
        <v>5054</v>
      </c>
      <c r="V5647" t="s">
        <v>2295</v>
      </c>
      <c r="W5647">
        <v>5004</v>
      </c>
      <c r="X5647">
        <v>0</v>
      </c>
      <c r="Y5647">
        <v>258071</v>
      </c>
      <c r="Z5647">
        <v>20240826</v>
      </c>
      <c r="AA5647">
        <v>2402210366</v>
      </c>
      <c r="AB5647">
        <v>6</v>
      </c>
      <c r="AC5647" t="s">
        <v>2281</v>
      </c>
      <c r="AD5647" t="s">
        <v>2281</v>
      </c>
      <c r="AE5647">
        <v>21101</v>
      </c>
      <c r="AF5647" t="s">
        <v>2281</v>
      </c>
      <c r="AG5647" t="s">
        <v>8138</v>
      </c>
      <c r="AH5647">
        <v>260</v>
      </c>
    </row>
    <row r="5648" spans="1:34" hidden="1" x14ac:dyDescent="0.25">
      <c r="A5648" t="str">
        <f t="shared" si="264"/>
        <v>25 1 3 11 5 2 18 0 0 4599002 258667</v>
      </c>
      <c r="B5648" t="str">
        <f t="shared" si="265"/>
        <v>25 1 3 11 5 2 18 0 0 4599002 258105</v>
      </c>
      <c r="C5648" t="str">
        <f t="shared" si="266"/>
        <v>25 1 3 11 5 2 18 0 0 4599002</v>
      </c>
      <c r="D5648">
        <v>25</v>
      </c>
      <c r="E5648">
        <v>1</v>
      </c>
      <c r="F5648">
        <v>3</v>
      </c>
      <c r="G5648">
        <v>11</v>
      </c>
      <c r="H5648">
        <v>5</v>
      </c>
      <c r="I5648">
        <v>2</v>
      </c>
      <c r="J5648">
        <v>18</v>
      </c>
      <c r="K5648">
        <v>0</v>
      </c>
      <c r="L5648" t="s">
        <v>147</v>
      </c>
      <c r="M5648" t="s">
        <v>178</v>
      </c>
      <c r="N5648" s="13">
        <v>2384300</v>
      </c>
      <c r="O5648">
        <v>258667</v>
      </c>
      <c r="P5648">
        <v>2024</v>
      </c>
      <c r="Q5648">
        <v>1053814991</v>
      </c>
      <c r="R5648" t="s">
        <v>1538</v>
      </c>
      <c r="S5648" s="13">
        <v>2384300</v>
      </c>
      <c r="T5648">
        <v>0</v>
      </c>
      <c r="U5648" t="s">
        <v>5055</v>
      </c>
      <c r="V5648" t="s">
        <v>2295</v>
      </c>
      <c r="W5648">
        <v>5004</v>
      </c>
      <c r="X5648">
        <v>0</v>
      </c>
      <c r="Y5648">
        <v>258105</v>
      </c>
      <c r="Z5648">
        <v>20240826</v>
      </c>
      <c r="AA5648">
        <v>2403060430</v>
      </c>
      <c r="AB5648">
        <v>6</v>
      </c>
      <c r="AC5648" t="s">
        <v>2281</v>
      </c>
      <c r="AD5648" t="s">
        <v>2281</v>
      </c>
      <c r="AE5648">
        <v>21101</v>
      </c>
      <c r="AF5648" t="s">
        <v>2281</v>
      </c>
      <c r="AG5648" t="s">
        <v>8138</v>
      </c>
      <c r="AH5648">
        <v>260</v>
      </c>
    </row>
    <row r="5649" spans="1:34" hidden="1" x14ac:dyDescent="0.25">
      <c r="A5649" t="str">
        <f t="shared" si="264"/>
        <v>25 1 3 11 5 2 18 0 0 4599002 258668</v>
      </c>
      <c r="B5649" t="str">
        <f t="shared" si="265"/>
        <v>25 1 3 11 5 2 18 0 0 4599002 258113</v>
      </c>
      <c r="C5649" t="str">
        <f t="shared" si="266"/>
        <v>25 1 3 11 5 2 18 0 0 4599002</v>
      </c>
      <c r="D5649">
        <v>25</v>
      </c>
      <c r="E5649">
        <v>1</v>
      </c>
      <c r="F5649">
        <v>3</v>
      </c>
      <c r="G5649">
        <v>11</v>
      </c>
      <c r="H5649">
        <v>5</v>
      </c>
      <c r="I5649">
        <v>2</v>
      </c>
      <c r="J5649">
        <v>18</v>
      </c>
      <c r="K5649">
        <v>0</v>
      </c>
      <c r="L5649" t="s">
        <v>147</v>
      </c>
      <c r="M5649" t="s">
        <v>178</v>
      </c>
      <c r="N5649" s="13">
        <v>2384300</v>
      </c>
      <c r="O5649">
        <v>258668</v>
      </c>
      <c r="P5649">
        <v>2024</v>
      </c>
      <c r="Q5649">
        <v>75077311</v>
      </c>
      <c r="R5649" t="s">
        <v>1540</v>
      </c>
      <c r="S5649" s="13">
        <v>2384300</v>
      </c>
      <c r="T5649">
        <v>0</v>
      </c>
      <c r="U5649" t="s">
        <v>5056</v>
      </c>
      <c r="V5649" t="s">
        <v>2295</v>
      </c>
      <c r="W5649">
        <v>5004</v>
      </c>
      <c r="X5649">
        <v>0</v>
      </c>
      <c r="Y5649">
        <v>258113</v>
      </c>
      <c r="Z5649">
        <v>20240826</v>
      </c>
      <c r="AA5649">
        <v>2403070442</v>
      </c>
      <c r="AB5649">
        <v>6</v>
      </c>
      <c r="AC5649" t="s">
        <v>2281</v>
      </c>
      <c r="AD5649" t="s">
        <v>2281</v>
      </c>
      <c r="AE5649">
        <v>21101</v>
      </c>
      <c r="AF5649" t="s">
        <v>2281</v>
      </c>
      <c r="AG5649" t="s">
        <v>8138</v>
      </c>
      <c r="AH5649">
        <v>260</v>
      </c>
    </row>
    <row r="5650" spans="1:34" hidden="1" x14ac:dyDescent="0.25">
      <c r="A5650" t="str">
        <f t="shared" si="264"/>
        <v>25 11 1 11 3 3 30 0 2131301001 0 258669</v>
      </c>
      <c r="B5650" t="str">
        <f t="shared" si="265"/>
        <v>25 11 1 11 3 3 30 0 2131301001 0 258392</v>
      </c>
      <c r="C5650" t="str">
        <f t="shared" si="266"/>
        <v>25 11 1 11 3 3 30 0 2131301001 0</v>
      </c>
      <c r="D5650">
        <v>25</v>
      </c>
      <c r="E5650">
        <v>11</v>
      </c>
      <c r="F5650">
        <v>1</v>
      </c>
      <c r="G5650">
        <v>11</v>
      </c>
      <c r="H5650">
        <v>3</v>
      </c>
      <c r="I5650">
        <v>3</v>
      </c>
      <c r="J5650">
        <v>30</v>
      </c>
      <c r="K5650">
        <v>0</v>
      </c>
      <c r="L5650" t="s">
        <v>745</v>
      </c>
      <c r="M5650" t="s">
        <v>147</v>
      </c>
      <c r="N5650" s="13">
        <v>79880250</v>
      </c>
      <c r="O5650">
        <v>258669</v>
      </c>
      <c r="P5650">
        <v>2024</v>
      </c>
      <c r="Q5650">
        <v>75067532</v>
      </c>
      <c r="R5650" t="s">
        <v>5057</v>
      </c>
      <c r="S5650" s="13">
        <v>79880250</v>
      </c>
      <c r="T5650">
        <v>0</v>
      </c>
      <c r="U5650" t="s">
        <v>5058</v>
      </c>
      <c r="V5650" t="s">
        <v>2342</v>
      </c>
      <c r="W5650">
        <v>5016</v>
      </c>
      <c r="X5650">
        <v>0</v>
      </c>
      <c r="Y5650">
        <v>258392</v>
      </c>
      <c r="Z5650">
        <v>20240826</v>
      </c>
      <c r="AA5650">
        <v>0</v>
      </c>
      <c r="AB5650">
        <v>0</v>
      </c>
      <c r="AC5650" t="s">
        <v>2281</v>
      </c>
      <c r="AD5650" t="s">
        <v>2281</v>
      </c>
      <c r="AE5650">
        <v>11101</v>
      </c>
      <c r="AF5650" t="s">
        <v>2281</v>
      </c>
      <c r="AG5650" t="s">
        <v>549</v>
      </c>
      <c r="AH5650">
        <v>122</v>
      </c>
    </row>
    <row r="5651" spans="1:34" hidden="1" x14ac:dyDescent="0.25">
      <c r="A5651" t="str">
        <f t="shared" si="264"/>
        <v>25 1 3 11 4 201 18 41 0 4599002 258670</v>
      </c>
      <c r="B5651" t="str">
        <f t="shared" si="265"/>
        <v>25 1 3 11 4 201 18 41 0 4599002 258346</v>
      </c>
      <c r="C5651" t="str">
        <f t="shared" si="266"/>
        <v>25 1 3 11 4 201 18 41 0 4599002</v>
      </c>
      <c r="D5651">
        <v>25</v>
      </c>
      <c r="E5651">
        <v>1</v>
      </c>
      <c r="F5651">
        <v>3</v>
      </c>
      <c r="G5651">
        <v>11</v>
      </c>
      <c r="H5651">
        <v>4</v>
      </c>
      <c r="I5651">
        <v>201</v>
      </c>
      <c r="J5651">
        <v>18</v>
      </c>
      <c r="K5651">
        <v>41</v>
      </c>
      <c r="L5651" t="s">
        <v>147</v>
      </c>
      <c r="M5651" t="s">
        <v>178</v>
      </c>
      <c r="N5651" s="13">
        <v>2000000</v>
      </c>
      <c r="O5651">
        <v>258670</v>
      </c>
      <c r="P5651">
        <v>2024</v>
      </c>
      <c r="Q5651">
        <v>1054856212</v>
      </c>
      <c r="R5651" t="s">
        <v>1507</v>
      </c>
      <c r="S5651" s="13">
        <v>2000000</v>
      </c>
      <c r="T5651">
        <v>0</v>
      </c>
      <c r="U5651" t="s">
        <v>5059</v>
      </c>
      <c r="V5651" t="s">
        <v>2295</v>
      </c>
      <c r="W5651">
        <v>5004</v>
      </c>
      <c r="X5651">
        <v>0</v>
      </c>
      <c r="Y5651">
        <v>258346</v>
      </c>
      <c r="Z5651">
        <v>20240826</v>
      </c>
      <c r="AA5651">
        <v>2407190890</v>
      </c>
      <c r="AB5651">
        <v>1</v>
      </c>
      <c r="AC5651" t="s">
        <v>2281</v>
      </c>
      <c r="AD5651" t="s">
        <v>2281</v>
      </c>
      <c r="AE5651">
        <v>21101</v>
      </c>
      <c r="AF5651" t="s">
        <v>2281</v>
      </c>
      <c r="AG5651" t="s">
        <v>8138</v>
      </c>
      <c r="AH5651">
        <v>260</v>
      </c>
    </row>
    <row r="5652" spans="1:34" hidden="1" x14ac:dyDescent="0.25">
      <c r="A5652" t="str">
        <f t="shared" si="264"/>
        <v>25 11 1 82 3 2 16 0 213070200202 0 258671</v>
      </c>
      <c r="B5652" t="str">
        <f t="shared" si="265"/>
        <v>25 11 1 82 3 2 16 0 213070200202 0 258390</v>
      </c>
      <c r="C5652" t="str">
        <f t="shared" si="266"/>
        <v>25 11 1 82 3 2 16 0 213070200202 0</v>
      </c>
      <c r="D5652">
        <v>25</v>
      </c>
      <c r="E5652">
        <v>11</v>
      </c>
      <c r="F5652">
        <v>1</v>
      </c>
      <c r="G5652">
        <v>82</v>
      </c>
      <c r="H5652">
        <v>3</v>
      </c>
      <c r="I5652">
        <v>2</v>
      </c>
      <c r="J5652">
        <v>16</v>
      </c>
      <c r="K5652">
        <v>0</v>
      </c>
      <c r="L5652" t="s">
        <v>772</v>
      </c>
      <c r="M5652" t="s">
        <v>147</v>
      </c>
      <c r="N5652" s="13">
        <v>1052108</v>
      </c>
      <c r="O5652">
        <v>258671</v>
      </c>
      <c r="P5652">
        <v>2024</v>
      </c>
      <c r="Q5652">
        <v>899999094</v>
      </c>
      <c r="R5652" t="s">
        <v>1615</v>
      </c>
      <c r="S5652" s="13">
        <v>1052108</v>
      </c>
      <c r="T5652">
        <v>0</v>
      </c>
      <c r="U5652" t="s">
        <v>5060</v>
      </c>
      <c r="V5652" t="s">
        <v>2342</v>
      </c>
      <c r="W5652">
        <v>5001</v>
      </c>
      <c r="X5652">
        <v>0</v>
      </c>
      <c r="Y5652">
        <v>258390</v>
      </c>
      <c r="Z5652">
        <v>20240826</v>
      </c>
      <c r="AA5652">
        <v>0</v>
      </c>
      <c r="AB5652">
        <v>0</v>
      </c>
      <c r="AC5652" t="s">
        <v>2281</v>
      </c>
      <c r="AD5652" t="s">
        <v>2281</v>
      </c>
      <c r="AE5652">
        <v>25304</v>
      </c>
      <c r="AF5652" t="s">
        <v>5061</v>
      </c>
      <c r="AG5652" t="s">
        <v>593</v>
      </c>
      <c r="AH5652">
        <v>122</v>
      </c>
    </row>
    <row r="5653" spans="1:34" hidden="1" x14ac:dyDescent="0.25">
      <c r="A5653" t="str">
        <f t="shared" si="264"/>
        <v>25 1 2 11 1 1 1 0 22201020020203 0 258672</v>
      </c>
      <c r="B5653" t="str">
        <f t="shared" si="265"/>
        <v>25 1 2 11 1 1 1 0 22201020020203 0 258397</v>
      </c>
      <c r="C5653" t="str">
        <f t="shared" si="266"/>
        <v>25 1 2 11 1 1 1 0 22201020020203 0</v>
      </c>
      <c r="D5653">
        <v>25</v>
      </c>
      <c r="E5653">
        <v>1</v>
      </c>
      <c r="F5653">
        <v>2</v>
      </c>
      <c r="G5653">
        <v>11</v>
      </c>
      <c r="H5653">
        <v>1</v>
      </c>
      <c r="I5653">
        <v>1</v>
      </c>
      <c r="J5653">
        <v>1</v>
      </c>
      <c r="K5653">
        <v>0</v>
      </c>
      <c r="L5653" t="s">
        <v>761</v>
      </c>
      <c r="M5653" t="s">
        <v>147</v>
      </c>
      <c r="N5653" s="13">
        <v>187364700</v>
      </c>
      <c r="O5653">
        <v>258672</v>
      </c>
      <c r="P5653">
        <v>2024</v>
      </c>
      <c r="Q5653">
        <v>800037800</v>
      </c>
      <c r="R5653" t="s">
        <v>1502</v>
      </c>
      <c r="S5653" s="13">
        <v>187364700</v>
      </c>
      <c r="T5653">
        <v>0</v>
      </c>
      <c r="U5653" t="s">
        <v>5050</v>
      </c>
      <c r="V5653" t="s">
        <v>2342</v>
      </c>
      <c r="W5653">
        <v>5016</v>
      </c>
      <c r="X5653">
        <v>0</v>
      </c>
      <c r="Y5653">
        <v>258397</v>
      </c>
      <c r="Z5653">
        <v>20240827</v>
      </c>
      <c r="AA5653">
        <v>113</v>
      </c>
      <c r="AB5653">
        <v>0</v>
      </c>
      <c r="AC5653" t="s">
        <v>4455</v>
      </c>
      <c r="AD5653" t="s">
        <v>4456</v>
      </c>
      <c r="AE5653">
        <v>11101</v>
      </c>
      <c r="AF5653" t="s">
        <v>2281</v>
      </c>
      <c r="AG5653" t="s">
        <v>549</v>
      </c>
      <c r="AH5653">
        <v>211</v>
      </c>
    </row>
    <row r="5654" spans="1:34" hidden="1" x14ac:dyDescent="0.25">
      <c r="A5654" t="str">
        <f t="shared" si="264"/>
        <v>25 1 2 33 1 2 2 0 222020200203 0 258673</v>
      </c>
      <c r="B5654" t="str">
        <f t="shared" si="265"/>
        <v>25 1 2 33 1 2 2 0 222020200203 0 258398</v>
      </c>
      <c r="C5654" t="str">
        <f t="shared" si="266"/>
        <v>25 1 2 33 1 2 2 0 222020200203 0</v>
      </c>
      <c r="D5654">
        <v>25</v>
      </c>
      <c r="E5654">
        <v>1</v>
      </c>
      <c r="F5654">
        <v>2</v>
      </c>
      <c r="G5654">
        <v>33</v>
      </c>
      <c r="H5654">
        <v>1</v>
      </c>
      <c r="I5654">
        <v>2</v>
      </c>
      <c r="J5654">
        <v>2</v>
      </c>
      <c r="K5654">
        <v>0</v>
      </c>
      <c r="L5654" t="s">
        <v>764</v>
      </c>
      <c r="M5654" t="s">
        <v>147</v>
      </c>
      <c r="N5654" s="13">
        <v>101648771</v>
      </c>
      <c r="O5654">
        <v>258673</v>
      </c>
      <c r="P5654">
        <v>2024</v>
      </c>
      <c r="Q5654">
        <v>800037800</v>
      </c>
      <c r="R5654" t="s">
        <v>1502</v>
      </c>
      <c r="S5654" s="13">
        <v>101648771</v>
      </c>
      <c r="T5654">
        <v>0</v>
      </c>
      <c r="U5654" t="s">
        <v>5051</v>
      </c>
      <c r="V5654" t="s">
        <v>2342</v>
      </c>
      <c r="W5654">
        <v>5016</v>
      </c>
      <c r="X5654">
        <v>0</v>
      </c>
      <c r="Y5654">
        <v>258398</v>
      </c>
      <c r="Z5654">
        <v>20240827</v>
      </c>
      <c r="AA5654">
        <v>113</v>
      </c>
      <c r="AB5654">
        <v>0</v>
      </c>
      <c r="AC5654" t="s">
        <v>4455</v>
      </c>
      <c r="AD5654" t="s">
        <v>4456</v>
      </c>
      <c r="AE5654">
        <v>13160</v>
      </c>
      <c r="AF5654" t="s">
        <v>2538</v>
      </c>
      <c r="AG5654" t="s">
        <v>68</v>
      </c>
      <c r="AH5654">
        <v>211</v>
      </c>
    </row>
    <row r="5655" spans="1:34" hidden="1" x14ac:dyDescent="0.25">
      <c r="A5655" t="str">
        <f t="shared" si="264"/>
        <v>25 11 1 11 3 3 30 0 2131301001 0 258675</v>
      </c>
      <c r="B5655" t="str">
        <f t="shared" si="265"/>
        <v>25 11 1 11 3 3 30 0 2131301001 0 258399</v>
      </c>
      <c r="C5655" t="str">
        <f t="shared" si="266"/>
        <v>25 11 1 11 3 3 30 0 2131301001 0</v>
      </c>
      <c r="D5655">
        <v>25</v>
      </c>
      <c r="E5655">
        <v>11</v>
      </c>
      <c r="F5655">
        <v>1</v>
      </c>
      <c r="G5655">
        <v>11</v>
      </c>
      <c r="H5655">
        <v>3</v>
      </c>
      <c r="I5655">
        <v>3</v>
      </c>
      <c r="J5655">
        <v>30</v>
      </c>
      <c r="K5655">
        <v>0</v>
      </c>
      <c r="L5655" t="s">
        <v>745</v>
      </c>
      <c r="M5655" t="s">
        <v>147</v>
      </c>
      <c r="N5655" s="13">
        <v>86032566</v>
      </c>
      <c r="O5655">
        <v>258675</v>
      </c>
      <c r="P5655">
        <v>2024</v>
      </c>
      <c r="Q5655">
        <v>4557297</v>
      </c>
      <c r="R5655" t="s">
        <v>1597</v>
      </c>
      <c r="S5655" s="13">
        <v>86032566</v>
      </c>
      <c r="T5655">
        <v>0</v>
      </c>
      <c r="U5655" t="s">
        <v>5062</v>
      </c>
      <c r="V5655" t="s">
        <v>5063</v>
      </c>
      <c r="W5655">
        <v>5004</v>
      </c>
      <c r="X5655">
        <v>0</v>
      </c>
      <c r="Y5655">
        <v>258399</v>
      </c>
      <c r="Z5655">
        <v>20240827</v>
      </c>
      <c r="AA5655">
        <v>0</v>
      </c>
      <c r="AB5655">
        <v>0</v>
      </c>
      <c r="AC5655" t="s">
        <v>2281</v>
      </c>
      <c r="AD5655" t="s">
        <v>2281</v>
      </c>
      <c r="AE5655">
        <v>11101</v>
      </c>
      <c r="AF5655" t="s">
        <v>2281</v>
      </c>
      <c r="AG5655" t="s">
        <v>549</v>
      </c>
      <c r="AH5655">
        <v>122</v>
      </c>
    </row>
    <row r="5656" spans="1:34" hidden="1" x14ac:dyDescent="0.25">
      <c r="A5656" t="str">
        <f t="shared" si="264"/>
        <v>25 11 1 11 3 3 30 0 2131301001 0 258676</v>
      </c>
      <c r="B5656" t="str">
        <f t="shared" si="265"/>
        <v>25 11 1 11 3 3 30 0 2131301001 0 258400</v>
      </c>
      <c r="C5656" t="str">
        <f t="shared" si="266"/>
        <v>25 11 1 11 3 3 30 0 2131301001 0</v>
      </c>
      <c r="D5656">
        <v>25</v>
      </c>
      <c r="E5656">
        <v>11</v>
      </c>
      <c r="F5656">
        <v>1</v>
      </c>
      <c r="G5656">
        <v>11</v>
      </c>
      <c r="H5656">
        <v>3</v>
      </c>
      <c r="I5656">
        <v>3</v>
      </c>
      <c r="J5656">
        <v>30</v>
      </c>
      <c r="K5656">
        <v>0</v>
      </c>
      <c r="L5656" t="s">
        <v>745</v>
      </c>
      <c r="M5656" t="s">
        <v>147</v>
      </c>
      <c r="N5656" s="13">
        <v>1160000</v>
      </c>
      <c r="O5656">
        <v>258676</v>
      </c>
      <c r="P5656">
        <v>2024</v>
      </c>
      <c r="Q5656">
        <v>900025061</v>
      </c>
      <c r="R5656" t="s">
        <v>1598</v>
      </c>
      <c r="S5656" s="13">
        <v>1160000</v>
      </c>
      <c r="T5656">
        <v>0</v>
      </c>
      <c r="U5656" t="s">
        <v>5064</v>
      </c>
      <c r="V5656" t="s">
        <v>2342</v>
      </c>
      <c r="W5656">
        <v>5004</v>
      </c>
      <c r="X5656">
        <v>0</v>
      </c>
      <c r="Y5656">
        <v>258400</v>
      </c>
      <c r="Z5656">
        <v>20240827</v>
      </c>
      <c r="AA5656">
        <v>0</v>
      </c>
      <c r="AB5656">
        <v>0</v>
      </c>
      <c r="AC5656" t="s">
        <v>2281</v>
      </c>
      <c r="AD5656" t="s">
        <v>2281</v>
      </c>
      <c r="AE5656">
        <v>11101</v>
      </c>
      <c r="AF5656" t="s">
        <v>2281</v>
      </c>
      <c r="AG5656" t="s">
        <v>549</v>
      </c>
      <c r="AH5656">
        <v>122</v>
      </c>
    </row>
    <row r="5657" spans="1:34" hidden="1" x14ac:dyDescent="0.25">
      <c r="A5657" t="str">
        <f t="shared" si="264"/>
        <v>25 11 1 11 3 3 30 0 2131301001 0 258677</v>
      </c>
      <c r="B5657" t="str">
        <f t="shared" si="265"/>
        <v>25 11 1 11 3 3 30 0 2131301001 0 258401</v>
      </c>
      <c r="C5657" t="str">
        <f t="shared" si="266"/>
        <v>25 11 1 11 3 3 30 0 2131301001 0</v>
      </c>
      <c r="D5657">
        <v>25</v>
      </c>
      <c r="E5657">
        <v>11</v>
      </c>
      <c r="F5657">
        <v>1</v>
      </c>
      <c r="G5657">
        <v>11</v>
      </c>
      <c r="H5657">
        <v>3</v>
      </c>
      <c r="I5657">
        <v>3</v>
      </c>
      <c r="J5657">
        <v>30</v>
      </c>
      <c r="K5657">
        <v>0</v>
      </c>
      <c r="L5657" t="s">
        <v>745</v>
      </c>
      <c r="M5657" t="s">
        <v>147</v>
      </c>
      <c r="N5657" s="13">
        <v>1160000</v>
      </c>
      <c r="O5657">
        <v>258677</v>
      </c>
      <c r="P5657">
        <v>2024</v>
      </c>
      <c r="Q5657">
        <v>860002534</v>
      </c>
      <c r="R5657" t="s">
        <v>1599</v>
      </c>
      <c r="S5657" s="13">
        <v>1160000</v>
      </c>
      <c r="T5657">
        <v>0</v>
      </c>
      <c r="U5657" t="s">
        <v>5065</v>
      </c>
      <c r="V5657" t="s">
        <v>2342</v>
      </c>
      <c r="W5657">
        <v>5004</v>
      </c>
      <c r="X5657">
        <v>0</v>
      </c>
      <c r="Y5657">
        <v>258401</v>
      </c>
      <c r="Z5657">
        <v>20240827</v>
      </c>
      <c r="AA5657">
        <v>0</v>
      </c>
      <c r="AB5657">
        <v>0</v>
      </c>
      <c r="AC5657" t="s">
        <v>2281</v>
      </c>
      <c r="AD5657" t="s">
        <v>2281</v>
      </c>
      <c r="AE5657">
        <v>11101</v>
      </c>
      <c r="AF5657" t="s">
        <v>2281</v>
      </c>
      <c r="AG5657" t="s">
        <v>549</v>
      </c>
      <c r="AH5657">
        <v>122</v>
      </c>
    </row>
    <row r="5658" spans="1:34" hidden="1" x14ac:dyDescent="0.25">
      <c r="A5658" t="str">
        <f t="shared" si="264"/>
        <v>25 11 1 11 3 3 30 0 2131301001 0 258678</v>
      </c>
      <c r="B5658" t="str">
        <f t="shared" si="265"/>
        <v>25 11 1 11 3 3 30 0 2131301001 0 258402</v>
      </c>
      <c r="C5658" t="str">
        <f t="shared" si="266"/>
        <v>25 11 1 11 3 3 30 0 2131301001 0</v>
      </c>
      <c r="D5658">
        <v>25</v>
      </c>
      <c r="E5658">
        <v>11</v>
      </c>
      <c r="F5658">
        <v>1</v>
      </c>
      <c r="G5658">
        <v>11</v>
      </c>
      <c r="H5658">
        <v>3</v>
      </c>
      <c r="I5658">
        <v>3</v>
      </c>
      <c r="J5658">
        <v>30</v>
      </c>
      <c r="K5658">
        <v>0</v>
      </c>
      <c r="L5658" t="s">
        <v>745</v>
      </c>
      <c r="M5658" t="s">
        <v>147</v>
      </c>
      <c r="N5658" s="13">
        <v>2900000</v>
      </c>
      <c r="O5658">
        <v>258678</v>
      </c>
      <c r="P5658">
        <v>2024</v>
      </c>
      <c r="Q5658">
        <v>4557297</v>
      </c>
      <c r="R5658" t="s">
        <v>1597</v>
      </c>
      <c r="S5658" s="13">
        <v>2900000</v>
      </c>
      <c r="T5658">
        <v>0</v>
      </c>
      <c r="U5658" t="s">
        <v>5066</v>
      </c>
      <c r="V5658" t="s">
        <v>2342</v>
      </c>
      <c r="W5658">
        <v>5016</v>
      </c>
      <c r="X5658">
        <v>0</v>
      </c>
      <c r="Y5658">
        <v>258402</v>
      </c>
      <c r="Z5658">
        <v>20240827</v>
      </c>
      <c r="AA5658">
        <v>0</v>
      </c>
      <c r="AB5658">
        <v>0</v>
      </c>
      <c r="AC5658" t="s">
        <v>2281</v>
      </c>
      <c r="AD5658" t="s">
        <v>2281</v>
      </c>
      <c r="AE5658">
        <v>11101</v>
      </c>
      <c r="AF5658" t="s">
        <v>2281</v>
      </c>
      <c r="AG5658" t="s">
        <v>549</v>
      </c>
      <c r="AH5658">
        <v>122</v>
      </c>
    </row>
    <row r="5659" spans="1:34" hidden="1" x14ac:dyDescent="0.25">
      <c r="A5659" t="str">
        <f t="shared" si="264"/>
        <v>25 11 1 11 3 3 30 0 2131301001 0 258679</v>
      </c>
      <c r="B5659" t="str">
        <f t="shared" si="265"/>
        <v>25 11 1 11 3 3 30 0 2131301001 0 258403</v>
      </c>
      <c r="C5659" t="str">
        <f t="shared" si="266"/>
        <v>25 11 1 11 3 3 30 0 2131301001 0</v>
      </c>
      <c r="D5659">
        <v>25</v>
      </c>
      <c r="E5659">
        <v>11</v>
      </c>
      <c r="F5659">
        <v>1</v>
      </c>
      <c r="G5659">
        <v>11</v>
      </c>
      <c r="H5659">
        <v>3</v>
      </c>
      <c r="I5659">
        <v>3</v>
      </c>
      <c r="J5659">
        <v>30</v>
      </c>
      <c r="K5659">
        <v>0</v>
      </c>
      <c r="L5659" t="s">
        <v>745</v>
      </c>
      <c r="M5659" t="s">
        <v>147</v>
      </c>
      <c r="N5659" s="13">
        <v>1160000</v>
      </c>
      <c r="O5659">
        <v>258679</v>
      </c>
      <c r="P5659">
        <v>2024</v>
      </c>
      <c r="Q5659">
        <v>900025061</v>
      </c>
      <c r="R5659" t="s">
        <v>1598</v>
      </c>
      <c r="S5659" s="13">
        <v>1160000</v>
      </c>
      <c r="T5659">
        <v>0</v>
      </c>
      <c r="U5659" t="s">
        <v>5066</v>
      </c>
      <c r="V5659" t="s">
        <v>2342</v>
      </c>
      <c r="W5659">
        <v>5016</v>
      </c>
      <c r="X5659">
        <v>0</v>
      </c>
      <c r="Y5659">
        <v>258403</v>
      </c>
      <c r="Z5659">
        <v>20240827</v>
      </c>
      <c r="AA5659">
        <v>0</v>
      </c>
      <c r="AB5659">
        <v>0</v>
      </c>
      <c r="AC5659" t="s">
        <v>2281</v>
      </c>
      <c r="AD5659" t="s">
        <v>2281</v>
      </c>
      <c r="AE5659">
        <v>11101</v>
      </c>
      <c r="AF5659" t="s">
        <v>2281</v>
      </c>
      <c r="AG5659" t="s">
        <v>549</v>
      </c>
      <c r="AH5659">
        <v>122</v>
      </c>
    </row>
    <row r="5660" spans="1:34" hidden="1" x14ac:dyDescent="0.25">
      <c r="A5660" t="str">
        <f t="shared" si="264"/>
        <v>25 11 1 11 3 3 30 0 2131301001 0 258680</v>
      </c>
      <c r="B5660" t="str">
        <f t="shared" si="265"/>
        <v>25 11 1 11 3 3 30 0 2131301001 0 258404</v>
      </c>
      <c r="C5660" t="str">
        <f t="shared" si="266"/>
        <v>25 11 1 11 3 3 30 0 2131301001 0</v>
      </c>
      <c r="D5660">
        <v>25</v>
      </c>
      <c r="E5660">
        <v>11</v>
      </c>
      <c r="F5660">
        <v>1</v>
      </c>
      <c r="G5660">
        <v>11</v>
      </c>
      <c r="H5660">
        <v>3</v>
      </c>
      <c r="I5660">
        <v>3</v>
      </c>
      <c r="J5660">
        <v>30</v>
      </c>
      <c r="K5660">
        <v>0</v>
      </c>
      <c r="L5660" t="s">
        <v>745</v>
      </c>
      <c r="M5660" t="s">
        <v>147</v>
      </c>
      <c r="N5660" s="13">
        <v>1160000</v>
      </c>
      <c r="O5660">
        <v>258680</v>
      </c>
      <c r="P5660">
        <v>2024</v>
      </c>
      <c r="Q5660">
        <v>860002534</v>
      </c>
      <c r="R5660" t="s">
        <v>1599</v>
      </c>
      <c r="S5660" s="13">
        <v>1160000</v>
      </c>
      <c r="T5660">
        <v>0</v>
      </c>
      <c r="U5660" t="s">
        <v>5067</v>
      </c>
      <c r="V5660" t="s">
        <v>2342</v>
      </c>
      <c r="W5660">
        <v>5016</v>
      </c>
      <c r="X5660">
        <v>0</v>
      </c>
      <c r="Y5660">
        <v>258404</v>
      </c>
      <c r="Z5660">
        <v>20240827</v>
      </c>
      <c r="AA5660">
        <v>0</v>
      </c>
      <c r="AB5660">
        <v>0</v>
      </c>
      <c r="AC5660" t="s">
        <v>2281</v>
      </c>
      <c r="AD5660" t="s">
        <v>2281</v>
      </c>
      <c r="AE5660">
        <v>11101</v>
      </c>
      <c r="AF5660" t="s">
        <v>2281</v>
      </c>
      <c r="AG5660" t="s">
        <v>549</v>
      </c>
      <c r="AH5660">
        <v>122</v>
      </c>
    </row>
    <row r="5661" spans="1:34" hidden="1" x14ac:dyDescent="0.25">
      <c r="A5661" t="str">
        <f t="shared" si="264"/>
        <v>25 11 1 11 3 3 30 0 2131301001 0 258681</v>
      </c>
      <c r="B5661" t="str">
        <f t="shared" si="265"/>
        <v>25 11 1 11 3 3 30 0 2131301001 0 258405</v>
      </c>
      <c r="C5661" t="str">
        <f t="shared" si="266"/>
        <v>25 11 1 11 3 3 30 0 2131301001 0</v>
      </c>
      <c r="D5661">
        <v>25</v>
      </c>
      <c r="E5661">
        <v>11</v>
      </c>
      <c r="F5661">
        <v>1</v>
      </c>
      <c r="G5661">
        <v>11</v>
      </c>
      <c r="H5661">
        <v>3</v>
      </c>
      <c r="I5661">
        <v>3</v>
      </c>
      <c r="J5661">
        <v>30</v>
      </c>
      <c r="K5661">
        <v>0</v>
      </c>
      <c r="L5661" t="s">
        <v>745</v>
      </c>
      <c r="M5661" t="s">
        <v>147</v>
      </c>
      <c r="N5661" s="13">
        <v>2320000</v>
      </c>
      <c r="O5661">
        <v>258681</v>
      </c>
      <c r="P5661">
        <v>2024</v>
      </c>
      <c r="Q5661">
        <v>860002534</v>
      </c>
      <c r="R5661" t="s">
        <v>1599</v>
      </c>
      <c r="S5661" s="13">
        <v>2320000</v>
      </c>
      <c r="T5661">
        <v>0</v>
      </c>
      <c r="U5661" t="s">
        <v>5068</v>
      </c>
      <c r="V5661" t="s">
        <v>2342</v>
      </c>
      <c r="W5661">
        <v>5016</v>
      </c>
      <c r="X5661">
        <v>0</v>
      </c>
      <c r="Y5661">
        <v>258405</v>
      </c>
      <c r="Z5661">
        <v>20240827</v>
      </c>
      <c r="AA5661">
        <v>0</v>
      </c>
      <c r="AB5661">
        <v>0</v>
      </c>
      <c r="AC5661" t="s">
        <v>2281</v>
      </c>
      <c r="AD5661" t="s">
        <v>2281</v>
      </c>
      <c r="AE5661">
        <v>11101</v>
      </c>
      <c r="AF5661" t="s">
        <v>2281</v>
      </c>
      <c r="AG5661" t="s">
        <v>549</v>
      </c>
      <c r="AH5661">
        <v>122</v>
      </c>
    </row>
    <row r="5662" spans="1:34" hidden="1" x14ac:dyDescent="0.25">
      <c r="A5662" t="str">
        <f t="shared" si="264"/>
        <v>25 1 3 11 5 2 18 0 0 4599002 258682</v>
      </c>
      <c r="B5662" t="str">
        <f t="shared" si="265"/>
        <v>25 1 3 11 5 2 18 0 0 4599002 258061</v>
      </c>
      <c r="C5662" t="str">
        <f t="shared" si="266"/>
        <v>25 1 3 11 5 2 18 0 0 4599002</v>
      </c>
      <c r="D5662">
        <v>25</v>
      </c>
      <c r="E5662">
        <v>1</v>
      </c>
      <c r="F5662">
        <v>3</v>
      </c>
      <c r="G5662">
        <v>11</v>
      </c>
      <c r="H5662">
        <v>5</v>
      </c>
      <c r="I5662">
        <v>2</v>
      </c>
      <c r="J5662">
        <v>18</v>
      </c>
      <c r="K5662">
        <v>0</v>
      </c>
      <c r="L5662" t="s">
        <v>147</v>
      </c>
      <c r="M5662" t="s">
        <v>178</v>
      </c>
      <c r="N5662" s="13">
        <v>1921000</v>
      </c>
      <c r="O5662">
        <v>258682</v>
      </c>
      <c r="P5662">
        <v>2024</v>
      </c>
      <c r="Q5662">
        <v>30305893</v>
      </c>
      <c r="R5662" t="s">
        <v>1522</v>
      </c>
      <c r="S5662" s="13">
        <v>1921000</v>
      </c>
      <c r="T5662">
        <v>0</v>
      </c>
      <c r="U5662" t="s">
        <v>5069</v>
      </c>
      <c r="V5662" t="s">
        <v>2295</v>
      </c>
      <c r="W5662">
        <v>5004</v>
      </c>
      <c r="X5662">
        <v>0</v>
      </c>
      <c r="Y5662">
        <v>258061</v>
      </c>
      <c r="Z5662">
        <v>20240828</v>
      </c>
      <c r="AA5662">
        <v>2402200352</v>
      </c>
      <c r="AB5662">
        <v>6</v>
      </c>
      <c r="AC5662" t="s">
        <v>2281</v>
      </c>
      <c r="AD5662" t="s">
        <v>2281</v>
      </c>
      <c r="AE5662">
        <v>21101</v>
      </c>
      <c r="AF5662" t="s">
        <v>2281</v>
      </c>
      <c r="AG5662" t="s">
        <v>8138</v>
      </c>
      <c r="AH5662">
        <v>260</v>
      </c>
    </row>
    <row r="5663" spans="1:34" hidden="1" x14ac:dyDescent="0.25">
      <c r="A5663" t="str">
        <f t="shared" si="264"/>
        <v>25 1 3 11 5 2 18 0 0 4599002 258683</v>
      </c>
      <c r="B5663" t="str">
        <f t="shared" si="265"/>
        <v>25 1 3 11 5 2 18 0 0 4599002 258080</v>
      </c>
      <c r="C5663" t="str">
        <f t="shared" si="266"/>
        <v>25 1 3 11 5 2 18 0 0 4599002</v>
      </c>
      <c r="D5663">
        <v>25</v>
      </c>
      <c r="E5663">
        <v>1</v>
      </c>
      <c r="F5663">
        <v>3</v>
      </c>
      <c r="G5663">
        <v>11</v>
      </c>
      <c r="H5663">
        <v>5</v>
      </c>
      <c r="I5663">
        <v>2</v>
      </c>
      <c r="J5663">
        <v>18</v>
      </c>
      <c r="K5663">
        <v>0</v>
      </c>
      <c r="L5663" t="s">
        <v>147</v>
      </c>
      <c r="M5663" t="s">
        <v>178</v>
      </c>
      <c r="N5663" s="13">
        <v>4172525</v>
      </c>
      <c r="O5663">
        <v>258683</v>
      </c>
      <c r="P5663">
        <v>2024</v>
      </c>
      <c r="Q5663">
        <v>30293250</v>
      </c>
      <c r="R5663" t="s">
        <v>1528</v>
      </c>
      <c r="S5663" s="13">
        <v>4172525</v>
      </c>
      <c r="T5663">
        <v>0</v>
      </c>
      <c r="U5663" t="s">
        <v>5070</v>
      </c>
      <c r="V5663" t="s">
        <v>2295</v>
      </c>
      <c r="W5663">
        <v>5004</v>
      </c>
      <c r="X5663">
        <v>0</v>
      </c>
      <c r="Y5663">
        <v>258080</v>
      </c>
      <c r="Z5663">
        <v>20240828</v>
      </c>
      <c r="AA5663">
        <v>2402230390</v>
      </c>
      <c r="AB5663">
        <v>6</v>
      </c>
      <c r="AC5663" t="s">
        <v>2281</v>
      </c>
      <c r="AD5663" t="s">
        <v>2281</v>
      </c>
      <c r="AE5663">
        <v>21101</v>
      </c>
      <c r="AF5663" t="s">
        <v>2281</v>
      </c>
      <c r="AG5663" t="s">
        <v>8138</v>
      </c>
      <c r="AH5663">
        <v>260</v>
      </c>
    </row>
    <row r="5664" spans="1:34" hidden="1" x14ac:dyDescent="0.25">
      <c r="A5664" t="str">
        <f t="shared" si="264"/>
        <v>25 1 3 11 5 2 18 0 0 4599002 258684</v>
      </c>
      <c r="B5664" t="str">
        <f t="shared" si="265"/>
        <v>25 1 3 11 5 2 18 0 0 4599002 258083</v>
      </c>
      <c r="C5664" t="str">
        <f t="shared" si="266"/>
        <v>25 1 3 11 5 2 18 0 0 4599002</v>
      </c>
      <c r="D5664">
        <v>25</v>
      </c>
      <c r="E5664">
        <v>1</v>
      </c>
      <c r="F5664">
        <v>3</v>
      </c>
      <c r="G5664">
        <v>11</v>
      </c>
      <c r="H5664">
        <v>5</v>
      </c>
      <c r="I5664">
        <v>2</v>
      </c>
      <c r="J5664">
        <v>18</v>
      </c>
      <c r="K5664">
        <v>0</v>
      </c>
      <c r="L5664" t="s">
        <v>147</v>
      </c>
      <c r="M5664" t="s">
        <v>178</v>
      </c>
      <c r="N5664" s="13">
        <v>4172525</v>
      </c>
      <c r="O5664">
        <v>258684</v>
      </c>
      <c r="P5664">
        <v>2024</v>
      </c>
      <c r="Q5664">
        <v>1053801667</v>
      </c>
      <c r="R5664" t="s">
        <v>1530</v>
      </c>
      <c r="S5664" s="13">
        <v>4172525</v>
      </c>
      <c r="T5664">
        <v>0</v>
      </c>
      <c r="U5664" t="s">
        <v>5071</v>
      </c>
      <c r="V5664" t="s">
        <v>2295</v>
      </c>
      <c r="W5664">
        <v>5004</v>
      </c>
      <c r="X5664">
        <v>0</v>
      </c>
      <c r="Y5664">
        <v>258083</v>
      </c>
      <c r="Z5664">
        <v>20240828</v>
      </c>
      <c r="AA5664">
        <v>2402270395</v>
      </c>
      <c r="AB5664">
        <v>6</v>
      </c>
      <c r="AC5664" t="s">
        <v>2281</v>
      </c>
      <c r="AD5664" t="s">
        <v>2281</v>
      </c>
      <c r="AE5664">
        <v>21101</v>
      </c>
      <c r="AF5664" t="s">
        <v>2281</v>
      </c>
      <c r="AG5664" t="s">
        <v>8138</v>
      </c>
      <c r="AH5664">
        <v>260</v>
      </c>
    </row>
    <row r="5665" spans="1:34" hidden="1" x14ac:dyDescent="0.25">
      <c r="A5665" t="str">
        <f t="shared" si="264"/>
        <v>25 11 1 11 3 1 4 0 2110103006 0 258686</v>
      </c>
      <c r="B5665" t="str">
        <f t="shared" si="265"/>
        <v>25 11 1 11 3 1 4 0 2110103006 0 258418</v>
      </c>
      <c r="C5665" t="str">
        <f t="shared" si="266"/>
        <v>25 11 1 11 3 1 4 0 2110103006 0</v>
      </c>
      <c r="D5665">
        <v>25</v>
      </c>
      <c r="E5665">
        <v>11</v>
      </c>
      <c r="F5665">
        <v>1</v>
      </c>
      <c r="G5665">
        <v>11</v>
      </c>
      <c r="H5665">
        <v>3</v>
      </c>
      <c r="I5665">
        <v>1</v>
      </c>
      <c r="J5665">
        <v>4</v>
      </c>
      <c r="K5665">
        <v>0</v>
      </c>
      <c r="L5665" t="s">
        <v>768</v>
      </c>
      <c r="M5665" t="s">
        <v>147</v>
      </c>
      <c r="N5665" s="13">
        <v>108012618</v>
      </c>
      <c r="O5665">
        <v>258686</v>
      </c>
      <c r="P5665">
        <v>2024</v>
      </c>
      <c r="Q5665">
        <v>810005966</v>
      </c>
      <c r="R5665" t="s">
        <v>1562</v>
      </c>
      <c r="S5665" s="13">
        <v>108012618</v>
      </c>
      <c r="T5665">
        <v>0</v>
      </c>
      <c r="U5665" t="s">
        <v>5072</v>
      </c>
      <c r="V5665" t="s">
        <v>2342</v>
      </c>
      <c r="W5665">
        <v>5002</v>
      </c>
      <c r="X5665">
        <v>0</v>
      </c>
      <c r="Y5665">
        <v>258418</v>
      </c>
      <c r="Z5665">
        <v>20240828</v>
      </c>
      <c r="AA5665">
        <v>0</v>
      </c>
      <c r="AB5665">
        <v>0</v>
      </c>
      <c r="AC5665" t="s">
        <v>2281</v>
      </c>
      <c r="AD5665" t="s">
        <v>2281</v>
      </c>
      <c r="AE5665">
        <v>11101</v>
      </c>
      <c r="AF5665" t="s">
        <v>2281</v>
      </c>
      <c r="AG5665" t="s">
        <v>549</v>
      </c>
      <c r="AH5665">
        <v>122</v>
      </c>
    </row>
    <row r="5666" spans="1:34" hidden="1" x14ac:dyDescent="0.25">
      <c r="A5666" t="str">
        <f t="shared" si="264"/>
        <v>25 11 1 11 3 3 30 0 2131301001 0 258687</v>
      </c>
      <c r="B5666" t="str">
        <f t="shared" si="265"/>
        <v>25 11 1 11 3 3 30 0 2131301001 0 258420</v>
      </c>
      <c r="C5666" t="str">
        <f t="shared" si="266"/>
        <v>25 11 1 11 3 3 30 0 2131301001 0</v>
      </c>
      <c r="D5666">
        <v>25</v>
      </c>
      <c r="E5666">
        <v>11</v>
      </c>
      <c r="F5666">
        <v>1</v>
      </c>
      <c r="G5666">
        <v>11</v>
      </c>
      <c r="H5666">
        <v>3</v>
      </c>
      <c r="I5666">
        <v>3</v>
      </c>
      <c r="J5666">
        <v>30</v>
      </c>
      <c r="K5666">
        <v>0</v>
      </c>
      <c r="L5666" t="s">
        <v>745</v>
      </c>
      <c r="M5666" t="s">
        <v>147</v>
      </c>
      <c r="N5666" s="13">
        <v>1300000</v>
      </c>
      <c r="O5666">
        <v>258687</v>
      </c>
      <c r="P5666">
        <v>2024</v>
      </c>
      <c r="Q5666">
        <v>10261238</v>
      </c>
      <c r="R5666" t="s">
        <v>1600</v>
      </c>
      <c r="S5666" s="13">
        <v>1300000</v>
      </c>
      <c r="T5666">
        <v>0</v>
      </c>
      <c r="U5666" t="s">
        <v>5073</v>
      </c>
      <c r="V5666" t="s">
        <v>2342</v>
      </c>
      <c r="W5666">
        <v>5016</v>
      </c>
      <c r="X5666">
        <v>0</v>
      </c>
      <c r="Y5666">
        <v>258420</v>
      </c>
      <c r="Z5666">
        <v>20240828</v>
      </c>
      <c r="AA5666">
        <v>0</v>
      </c>
      <c r="AB5666">
        <v>0</v>
      </c>
      <c r="AC5666" t="s">
        <v>2281</v>
      </c>
      <c r="AD5666" t="s">
        <v>2281</v>
      </c>
      <c r="AE5666">
        <v>11101</v>
      </c>
      <c r="AF5666" t="s">
        <v>2281</v>
      </c>
      <c r="AG5666" t="s">
        <v>549</v>
      </c>
      <c r="AH5666">
        <v>122</v>
      </c>
    </row>
    <row r="5667" spans="1:34" hidden="1" x14ac:dyDescent="0.25">
      <c r="A5667" t="str">
        <f t="shared" si="264"/>
        <v>25 11 1 82 3 2 1 0 213070200201 0 258688</v>
      </c>
      <c r="B5667" t="str">
        <f t="shared" si="265"/>
        <v>25 11 1 82 3 2 1 0 213070200201 0 258413</v>
      </c>
      <c r="C5667" t="str">
        <f t="shared" si="266"/>
        <v>25 11 1 82 3 2 1 0 213070200201 0</v>
      </c>
      <c r="D5667">
        <v>25</v>
      </c>
      <c r="E5667">
        <v>11</v>
      </c>
      <c r="F5667">
        <v>1</v>
      </c>
      <c r="G5667">
        <v>82</v>
      </c>
      <c r="H5667">
        <v>3</v>
      </c>
      <c r="I5667">
        <v>2</v>
      </c>
      <c r="J5667">
        <v>1</v>
      </c>
      <c r="K5667">
        <v>0</v>
      </c>
      <c r="L5667" t="s">
        <v>771</v>
      </c>
      <c r="M5667" t="s">
        <v>147</v>
      </c>
      <c r="N5667" s="13">
        <v>365238638</v>
      </c>
      <c r="O5667">
        <v>258688</v>
      </c>
      <c r="P5667">
        <v>2024</v>
      </c>
      <c r="Q5667">
        <v>890801053</v>
      </c>
      <c r="R5667" t="s">
        <v>784</v>
      </c>
      <c r="S5667" s="13">
        <v>365238638</v>
      </c>
      <c r="T5667">
        <v>0</v>
      </c>
      <c r="U5667" t="s">
        <v>5074</v>
      </c>
      <c r="V5667" t="s">
        <v>2342</v>
      </c>
      <c r="W5667">
        <v>5001</v>
      </c>
      <c r="X5667">
        <v>0</v>
      </c>
      <c r="Y5667">
        <v>258413</v>
      </c>
      <c r="Z5667">
        <v>20240829</v>
      </c>
      <c r="AA5667">
        <v>2024081030</v>
      </c>
      <c r="AB5667">
        <v>0</v>
      </c>
      <c r="AC5667" t="s">
        <v>2281</v>
      </c>
      <c r="AD5667" t="s">
        <v>2281</v>
      </c>
      <c r="AE5667">
        <v>25380</v>
      </c>
      <c r="AF5667" t="s">
        <v>4629</v>
      </c>
      <c r="AG5667" t="s">
        <v>80</v>
      </c>
      <c r="AH5667">
        <v>100</v>
      </c>
    </row>
    <row r="5668" spans="1:34" hidden="1" x14ac:dyDescent="0.25">
      <c r="A5668" t="str">
        <f t="shared" si="264"/>
        <v>25 11 1 82 3 2 1 0 213070200201 0 258689</v>
      </c>
      <c r="B5668" t="str">
        <f t="shared" si="265"/>
        <v>25 11 1 82 3 2 1 0 213070200201 0 258413</v>
      </c>
      <c r="C5668" t="str">
        <f t="shared" si="266"/>
        <v>25 11 1 82 3 2 1 0 213070200201 0</v>
      </c>
      <c r="D5668">
        <v>25</v>
      </c>
      <c r="E5668">
        <v>11</v>
      </c>
      <c r="F5668">
        <v>1</v>
      </c>
      <c r="G5668">
        <v>82</v>
      </c>
      <c r="H5668">
        <v>3</v>
      </c>
      <c r="I5668">
        <v>2</v>
      </c>
      <c r="J5668">
        <v>1</v>
      </c>
      <c r="K5668">
        <v>0</v>
      </c>
      <c r="L5668" t="s">
        <v>771</v>
      </c>
      <c r="M5668" t="s">
        <v>147</v>
      </c>
      <c r="N5668" s="13">
        <v>25096982</v>
      </c>
      <c r="O5668">
        <v>258689</v>
      </c>
      <c r="P5668">
        <v>2024</v>
      </c>
      <c r="Q5668">
        <v>890801053</v>
      </c>
      <c r="R5668" t="s">
        <v>784</v>
      </c>
      <c r="S5668" s="13">
        <v>25096982</v>
      </c>
      <c r="T5668">
        <v>0</v>
      </c>
      <c r="U5668" t="s">
        <v>5075</v>
      </c>
      <c r="V5668" t="s">
        <v>2342</v>
      </c>
      <c r="W5668">
        <v>5001</v>
      </c>
      <c r="X5668">
        <v>0</v>
      </c>
      <c r="Y5668">
        <v>258413</v>
      </c>
      <c r="Z5668">
        <v>20240829</v>
      </c>
      <c r="AA5668">
        <v>2024081030</v>
      </c>
      <c r="AB5668">
        <v>0</v>
      </c>
      <c r="AC5668" t="s">
        <v>2281</v>
      </c>
      <c r="AD5668" t="s">
        <v>2281</v>
      </c>
      <c r="AE5668">
        <v>25380</v>
      </c>
      <c r="AF5668" t="s">
        <v>4629</v>
      </c>
      <c r="AG5668" t="s">
        <v>80</v>
      </c>
      <c r="AH5668">
        <v>100</v>
      </c>
    </row>
    <row r="5669" spans="1:34" hidden="1" x14ac:dyDescent="0.25">
      <c r="A5669" t="str">
        <f t="shared" si="264"/>
        <v>25 11 1 82 3 2 17 0 213070200102 0 258690</v>
      </c>
      <c r="B5669" t="str">
        <f t="shared" si="265"/>
        <v>25 11 1 82 3 2 17 0 213070200102 0 258413</v>
      </c>
      <c r="C5669" t="str">
        <f t="shared" si="266"/>
        <v>25 11 1 82 3 2 17 0 213070200102 0</v>
      </c>
      <c r="D5669">
        <v>25</v>
      </c>
      <c r="E5669">
        <v>11</v>
      </c>
      <c r="F5669">
        <v>1</v>
      </c>
      <c r="G5669">
        <v>82</v>
      </c>
      <c r="H5669">
        <v>3</v>
      </c>
      <c r="I5669">
        <v>2</v>
      </c>
      <c r="J5669">
        <v>17</v>
      </c>
      <c r="K5669">
        <v>0</v>
      </c>
      <c r="L5669" t="s">
        <v>769</v>
      </c>
      <c r="M5669" t="s">
        <v>147</v>
      </c>
      <c r="N5669" s="13">
        <v>46573444</v>
      </c>
      <c r="O5669">
        <v>258690</v>
      </c>
      <c r="P5669">
        <v>2024</v>
      </c>
      <c r="Q5669">
        <v>890801053</v>
      </c>
      <c r="R5669" t="s">
        <v>784</v>
      </c>
      <c r="S5669" s="13">
        <v>46573444</v>
      </c>
      <c r="T5669">
        <v>0</v>
      </c>
      <c r="U5669" t="s">
        <v>5075</v>
      </c>
      <c r="V5669" t="s">
        <v>2342</v>
      </c>
      <c r="W5669">
        <v>5001</v>
      </c>
      <c r="X5669">
        <v>0</v>
      </c>
      <c r="Y5669">
        <v>258413</v>
      </c>
      <c r="Z5669">
        <v>20240829</v>
      </c>
      <c r="AA5669">
        <v>2024081030</v>
      </c>
      <c r="AB5669">
        <v>0</v>
      </c>
      <c r="AC5669" t="s">
        <v>2281</v>
      </c>
      <c r="AD5669" t="s">
        <v>2281</v>
      </c>
      <c r="AE5669">
        <v>25381</v>
      </c>
      <c r="AF5669" t="s">
        <v>4434</v>
      </c>
      <c r="AG5669" t="s">
        <v>662</v>
      </c>
      <c r="AH5669">
        <v>100</v>
      </c>
    </row>
    <row r="5670" spans="1:34" hidden="1" x14ac:dyDescent="0.25">
      <c r="A5670" t="str">
        <f t="shared" si="264"/>
        <v>25 11 1 82 3 2 17 0 213070200102 0 258691</v>
      </c>
      <c r="B5670" t="str">
        <f t="shared" si="265"/>
        <v>25 11 1 82 3 2 17 0 213070200102 0 258415</v>
      </c>
      <c r="C5670" t="str">
        <f t="shared" si="266"/>
        <v>25 11 1 82 3 2 17 0 213070200102 0</v>
      </c>
      <c r="D5670">
        <v>25</v>
      </c>
      <c r="E5670">
        <v>11</v>
      </c>
      <c r="F5670">
        <v>1</v>
      </c>
      <c r="G5670">
        <v>82</v>
      </c>
      <c r="H5670">
        <v>3</v>
      </c>
      <c r="I5670">
        <v>2</v>
      </c>
      <c r="J5670">
        <v>17</v>
      </c>
      <c r="K5670">
        <v>0</v>
      </c>
      <c r="L5670" t="s">
        <v>769</v>
      </c>
      <c r="M5670" t="s">
        <v>147</v>
      </c>
      <c r="N5670" s="13">
        <v>32379371</v>
      </c>
      <c r="O5670">
        <v>258691</v>
      </c>
      <c r="P5670">
        <v>2024</v>
      </c>
      <c r="Q5670">
        <v>890801053</v>
      </c>
      <c r="R5670" t="s">
        <v>784</v>
      </c>
      <c r="S5670" s="13">
        <v>32379371</v>
      </c>
      <c r="T5670">
        <v>0</v>
      </c>
      <c r="U5670" t="s">
        <v>5076</v>
      </c>
      <c r="V5670" t="s">
        <v>2342</v>
      </c>
      <c r="W5670">
        <v>5001</v>
      </c>
      <c r="X5670">
        <v>0</v>
      </c>
      <c r="Y5670">
        <v>258415</v>
      </c>
      <c r="Z5670">
        <v>20240829</v>
      </c>
      <c r="AA5670">
        <v>2024081110</v>
      </c>
      <c r="AB5670">
        <v>0</v>
      </c>
      <c r="AC5670" t="s">
        <v>2281</v>
      </c>
      <c r="AD5670" t="s">
        <v>2281</v>
      </c>
      <c r="AE5670">
        <v>25381</v>
      </c>
      <c r="AF5670" t="s">
        <v>4434</v>
      </c>
      <c r="AG5670" t="s">
        <v>662</v>
      </c>
      <c r="AH5670">
        <v>100</v>
      </c>
    </row>
    <row r="5671" spans="1:34" hidden="1" x14ac:dyDescent="0.25">
      <c r="A5671" t="str">
        <f t="shared" si="264"/>
        <v>25 11 1 22 3 2 1 0 213070200201 0 258692</v>
      </c>
      <c r="B5671" t="str">
        <f t="shared" si="265"/>
        <v>25 11 1 22 3 2 1 0 213070200201 0 258416</v>
      </c>
      <c r="C5671" t="str">
        <f t="shared" si="266"/>
        <v>25 11 1 22 3 2 1 0 213070200201 0</v>
      </c>
      <c r="D5671">
        <v>25</v>
      </c>
      <c r="E5671">
        <v>11</v>
      </c>
      <c r="F5671">
        <v>1</v>
      </c>
      <c r="G5671">
        <v>22</v>
      </c>
      <c r="H5671">
        <v>3</v>
      </c>
      <c r="I5671">
        <v>2</v>
      </c>
      <c r="J5671">
        <v>1</v>
      </c>
      <c r="K5671">
        <v>0</v>
      </c>
      <c r="L5671" t="s">
        <v>771</v>
      </c>
      <c r="M5671" t="s">
        <v>147</v>
      </c>
      <c r="N5671" s="13">
        <v>5510121</v>
      </c>
      <c r="O5671">
        <v>258692</v>
      </c>
      <c r="P5671">
        <v>2024</v>
      </c>
      <c r="Q5671">
        <v>890801053</v>
      </c>
      <c r="R5671" t="s">
        <v>784</v>
      </c>
      <c r="S5671" s="13">
        <v>5510121</v>
      </c>
      <c r="T5671">
        <v>0</v>
      </c>
      <c r="U5671" t="s">
        <v>5076</v>
      </c>
      <c r="V5671" t="s">
        <v>5077</v>
      </c>
      <c r="W5671">
        <v>5001</v>
      </c>
      <c r="X5671">
        <v>0</v>
      </c>
      <c r="Y5671">
        <v>258416</v>
      </c>
      <c r="Z5671">
        <v>20240829</v>
      </c>
      <c r="AA5671">
        <v>2024081110</v>
      </c>
      <c r="AB5671">
        <v>0</v>
      </c>
      <c r="AC5671" t="s">
        <v>2281</v>
      </c>
      <c r="AD5671" t="s">
        <v>2281</v>
      </c>
      <c r="AE5671">
        <v>13301</v>
      </c>
      <c r="AF5671" t="s">
        <v>2394</v>
      </c>
      <c r="AG5671" t="s">
        <v>73</v>
      </c>
      <c r="AH5671">
        <v>100</v>
      </c>
    </row>
    <row r="5672" spans="1:34" hidden="1" x14ac:dyDescent="0.25">
      <c r="A5672" t="str">
        <f t="shared" si="264"/>
        <v>25 11 1 22 3 2 1 0 213070200201 0 258693</v>
      </c>
      <c r="B5672" t="str">
        <f t="shared" si="265"/>
        <v>25 11 1 22 3 2 1 0 213070200201 0 258416</v>
      </c>
      <c r="C5672" t="str">
        <f t="shared" si="266"/>
        <v>25 11 1 22 3 2 1 0 213070200201 0</v>
      </c>
      <c r="D5672">
        <v>25</v>
      </c>
      <c r="E5672">
        <v>11</v>
      </c>
      <c r="F5672">
        <v>1</v>
      </c>
      <c r="G5672">
        <v>22</v>
      </c>
      <c r="H5672">
        <v>3</v>
      </c>
      <c r="I5672">
        <v>2</v>
      </c>
      <c r="J5672">
        <v>1</v>
      </c>
      <c r="K5672">
        <v>0</v>
      </c>
      <c r="L5672" t="s">
        <v>771</v>
      </c>
      <c r="M5672" t="s">
        <v>147</v>
      </c>
      <c r="N5672" s="13">
        <v>7890787</v>
      </c>
      <c r="O5672">
        <v>258693</v>
      </c>
      <c r="P5672">
        <v>2024</v>
      </c>
      <c r="Q5672">
        <v>890801053</v>
      </c>
      <c r="R5672" t="s">
        <v>784</v>
      </c>
      <c r="S5672" s="13">
        <v>7890787</v>
      </c>
      <c r="T5672">
        <v>0</v>
      </c>
      <c r="U5672" t="s">
        <v>5078</v>
      </c>
      <c r="V5672" t="s">
        <v>2345</v>
      </c>
      <c r="W5672">
        <v>5001</v>
      </c>
      <c r="X5672">
        <v>0</v>
      </c>
      <c r="Y5672">
        <v>258416</v>
      </c>
      <c r="Z5672">
        <v>20240829</v>
      </c>
      <c r="AA5672">
        <v>2024081110</v>
      </c>
      <c r="AB5672">
        <v>0</v>
      </c>
      <c r="AC5672" t="s">
        <v>2281</v>
      </c>
      <c r="AD5672" t="s">
        <v>2281</v>
      </c>
      <c r="AE5672">
        <v>13301</v>
      </c>
      <c r="AF5672" t="s">
        <v>2394</v>
      </c>
      <c r="AG5672" t="s">
        <v>73</v>
      </c>
      <c r="AH5672">
        <v>100</v>
      </c>
    </row>
    <row r="5673" spans="1:34" hidden="1" x14ac:dyDescent="0.25">
      <c r="A5673" t="str">
        <f t="shared" si="264"/>
        <v>25 11 1 22 3 2 2 0 213070200102 0 258694</v>
      </c>
      <c r="B5673" t="str">
        <f t="shared" si="265"/>
        <v>25 11 1 22 3 2 2 0 213070200102 0 258417</v>
      </c>
      <c r="C5673" t="str">
        <f t="shared" si="266"/>
        <v>25 11 1 22 3 2 2 0 213070200102 0</v>
      </c>
      <c r="D5673">
        <v>25</v>
      </c>
      <c r="E5673">
        <v>11</v>
      </c>
      <c r="F5673">
        <v>1</v>
      </c>
      <c r="G5673">
        <v>22</v>
      </c>
      <c r="H5673">
        <v>3</v>
      </c>
      <c r="I5673">
        <v>2</v>
      </c>
      <c r="J5673">
        <v>2</v>
      </c>
      <c r="K5673">
        <v>0</v>
      </c>
      <c r="L5673" t="s">
        <v>769</v>
      </c>
      <c r="M5673" t="s">
        <v>147</v>
      </c>
      <c r="N5673" s="13">
        <v>21794135</v>
      </c>
      <c r="O5673">
        <v>258694</v>
      </c>
      <c r="P5673">
        <v>2024</v>
      </c>
      <c r="Q5673">
        <v>890801053</v>
      </c>
      <c r="R5673" t="s">
        <v>784</v>
      </c>
      <c r="S5673" s="13">
        <v>21794135</v>
      </c>
      <c r="T5673">
        <v>0</v>
      </c>
      <c r="U5673" t="s">
        <v>5079</v>
      </c>
      <c r="V5673" t="s">
        <v>2342</v>
      </c>
      <c r="W5673">
        <v>5001</v>
      </c>
      <c r="X5673">
        <v>0</v>
      </c>
      <c r="Y5673">
        <v>258417</v>
      </c>
      <c r="Z5673">
        <v>20240829</v>
      </c>
      <c r="AA5673">
        <v>2024081130</v>
      </c>
      <c r="AB5673">
        <v>0</v>
      </c>
      <c r="AC5673" t="s">
        <v>2281</v>
      </c>
      <c r="AD5673" t="s">
        <v>2281</v>
      </c>
      <c r="AE5673">
        <v>12612</v>
      </c>
      <c r="AF5673" t="s">
        <v>4421</v>
      </c>
      <c r="AG5673" t="s">
        <v>74</v>
      </c>
      <c r="AH5673">
        <v>100</v>
      </c>
    </row>
    <row r="5674" spans="1:34" hidden="1" x14ac:dyDescent="0.25">
      <c r="A5674" t="str">
        <f t="shared" si="264"/>
        <v>25 11 1 22 3 2 2 0 213070200102 0 258695</v>
      </c>
      <c r="B5674" t="str">
        <f t="shared" si="265"/>
        <v>25 11 1 22 3 2 2 0 213070200102 0 258417</v>
      </c>
      <c r="C5674" t="str">
        <f t="shared" si="266"/>
        <v>25 11 1 22 3 2 2 0 213070200102 0</v>
      </c>
      <c r="D5674">
        <v>25</v>
      </c>
      <c r="E5674">
        <v>11</v>
      </c>
      <c r="F5674">
        <v>1</v>
      </c>
      <c r="G5674">
        <v>22</v>
      </c>
      <c r="H5674">
        <v>3</v>
      </c>
      <c r="I5674">
        <v>2</v>
      </c>
      <c r="J5674">
        <v>2</v>
      </c>
      <c r="K5674">
        <v>0</v>
      </c>
      <c r="L5674" t="s">
        <v>769</v>
      </c>
      <c r="M5674" t="s">
        <v>147</v>
      </c>
      <c r="N5674" s="13">
        <v>2456602</v>
      </c>
      <c r="O5674">
        <v>258695</v>
      </c>
      <c r="P5674">
        <v>2024</v>
      </c>
      <c r="Q5674">
        <v>890801053</v>
      </c>
      <c r="R5674" t="s">
        <v>784</v>
      </c>
      <c r="S5674" s="13">
        <v>2456602</v>
      </c>
      <c r="T5674">
        <v>0</v>
      </c>
      <c r="U5674" t="s">
        <v>5080</v>
      </c>
      <c r="V5674" t="s">
        <v>2342</v>
      </c>
      <c r="W5674">
        <v>5001</v>
      </c>
      <c r="X5674">
        <v>0</v>
      </c>
      <c r="Y5674">
        <v>258417</v>
      </c>
      <c r="Z5674">
        <v>20240829</v>
      </c>
      <c r="AA5674">
        <v>2024081130</v>
      </c>
      <c r="AB5674">
        <v>0</v>
      </c>
      <c r="AC5674" t="s">
        <v>2281</v>
      </c>
      <c r="AD5674" t="s">
        <v>2281</v>
      </c>
      <c r="AE5674">
        <v>12612</v>
      </c>
      <c r="AF5674" t="s">
        <v>4421</v>
      </c>
      <c r="AG5674" t="s">
        <v>74</v>
      </c>
      <c r="AH5674">
        <v>100</v>
      </c>
    </row>
    <row r="5675" spans="1:34" hidden="1" x14ac:dyDescent="0.25">
      <c r="A5675" t="str">
        <f t="shared" si="264"/>
        <v>25 1 3 11 5 2 18 0 0 4599003 258696</v>
      </c>
      <c r="B5675" t="str">
        <f t="shared" si="265"/>
        <v>25 1 3 11 5 2 18 0 0 4599003 258034</v>
      </c>
      <c r="C5675" t="str">
        <f t="shared" si="266"/>
        <v>25 1 3 11 5 2 18 0 0 4599003</v>
      </c>
      <c r="D5675">
        <v>25</v>
      </c>
      <c r="E5675">
        <v>1</v>
      </c>
      <c r="F5675">
        <v>3</v>
      </c>
      <c r="G5675">
        <v>11</v>
      </c>
      <c r="H5675">
        <v>5</v>
      </c>
      <c r="I5675">
        <v>2</v>
      </c>
      <c r="J5675">
        <v>18</v>
      </c>
      <c r="K5675">
        <v>0</v>
      </c>
      <c r="L5675" t="s">
        <v>147</v>
      </c>
      <c r="M5675" t="s">
        <v>179</v>
      </c>
      <c r="N5675" s="13">
        <v>399300</v>
      </c>
      <c r="O5675">
        <v>258696</v>
      </c>
      <c r="P5675">
        <v>2024</v>
      </c>
      <c r="Q5675">
        <v>890801053</v>
      </c>
      <c r="R5675" t="s">
        <v>784</v>
      </c>
      <c r="S5675" s="13">
        <v>399300</v>
      </c>
      <c r="T5675">
        <v>0</v>
      </c>
      <c r="U5675" t="s">
        <v>5081</v>
      </c>
      <c r="V5675" t="s">
        <v>2342</v>
      </c>
      <c r="W5675">
        <v>5001</v>
      </c>
      <c r="X5675">
        <v>0</v>
      </c>
      <c r="Y5675">
        <v>258034</v>
      </c>
      <c r="Z5675">
        <v>20240829</v>
      </c>
      <c r="AA5675">
        <v>2024081120</v>
      </c>
      <c r="AB5675">
        <v>0</v>
      </c>
      <c r="AC5675" t="s">
        <v>2281</v>
      </c>
      <c r="AD5675" t="s">
        <v>2281</v>
      </c>
      <c r="AE5675">
        <v>21101</v>
      </c>
      <c r="AF5675" t="s">
        <v>2281</v>
      </c>
      <c r="AG5675" t="s">
        <v>8138</v>
      </c>
      <c r="AH5675">
        <v>100</v>
      </c>
    </row>
    <row r="5676" spans="1:34" hidden="1" x14ac:dyDescent="0.25">
      <c r="A5676" t="str">
        <f t="shared" si="264"/>
        <v>25 1 3 11 5 2 18 0 0 4599003 258697</v>
      </c>
      <c r="B5676" t="str">
        <f t="shared" si="265"/>
        <v>25 1 3 11 5 2 18 0 0 4599003 258033</v>
      </c>
      <c r="C5676" t="str">
        <f t="shared" si="266"/>
        <v>25 1 3 11 5 2 18 0 0 4599003</v>
      </c>
      <c r="D5676">
        <v>25</v>
      </c>
      <c r="E5676">
        <v>1</v>
      </c>
      <c r="F5676">
        <v>3</v>
      </c>
      <c r="G5676">
        <v>11</v>
      </c>
      <c r="H5676">
        <v>5</v>
      </c>
      <c r="I5676">
        <v>2</v>
      </c>
      <c r="J5676">
        <v>18</v>
      </c>
      <c r="K5676">
        <v>0</v>
      </c>
      <c r="L5676" t="s">
        <v>147</v>
      </c>
      <c r="M5676" t="s">
        <v>179</v>
      </c>
      <c r="N5676" s="13">
        <v>54500</v>
      </c>
      <c r="O5676">
        <v>258697</v>
      </c>
      <c r="P5676">
        <v>2024</v>
      </c>
      <c r="Q5676">
        <v>900319291</v>
      </c>
      <c r="R5676" t="s">
        <v>785</v>
      </c>
      <c r="S5676" s="13">
        <v>54500</v>
      </c>
      <c r="T5676">
        <v>0</v>
      </c>
      <c r="U5676" t="s">
        <v>5082</v>
      </c>
      <c r="V5676" t="s">
        <v>2342</v>
      </c>
      <c r="W5676">
        <v>5011</v>
      </c>
      <c r="X5676">
        <v>0</v>
      </c>
      <c r="Y5676">
        <v>258033</v>
      </c>
      <c r="Z5676">
        <v>20240829</v>
      </c>
      <c r="AA5676">
        <v>2024081120</v>
      </c>
      <c r="AB5676">
        <v>0</v>
      </c>
      <c r="AC5676" t="s">
        <v>2281</v>
      </c>
      <c r="AD5676" t="s">
        <v>2281</v>
      </c>
      <c r="AE5676">
        <v>21101</v>
      </c>
      <c r="AF5676" t="s">
        <v>2281</v>
      </c>
      <c r="AG5676" t="s">
        <v>8138</v>
      </c>
      <c r="AH5676">
        <v>100</v>
      </c>
    </row>
    <row r="5677" spans="1:34" hidden="1" x14ac:dyDescent="0.25">
      <c r="A5677" t="str">
        <f t="shared" si="264"/>
        <v>25 11 1 22 3 2 1 0 213070200201 0 258698</v>
      </c>
      <c r="B5677" t="str">
        <f t="shared" si="265"/>
        <v>25 11 1 22 3 2 1 0 213070200201 0 258026</v>
      </c>
      <c r="C5677" t="str">
        <f t="shared" si="266"/>
        <v>25 11 1 22 3 2 1 0 213070200201 0</v>
      </c>
      <c r="D5677">
        <v>25</v>
      </c>
      <c r="E5677">
        <v>11</v>
      </c>
      <c r="F5677">
        <v>1</v>
      </c>
      <c r="G5677">
        <v>22</v>
      </c>
      <c r="H5677">
        <v>3</v>
      </c>
      <c r="I5677">
        <v>2</v>
      </c>
      <c r="J5677">
        <v>1</v>
      </c>
      <c r="K5677">
        <v>0</v>
      </c>
      <c r="L5677" t="s">
        <v>771</v>
      </c>
      <c r="M5677" t="s">
        <v>147</v>
      </c>
      <c r="N5677" s="13">
        <v>252900</v>
      </c>
      <c r="O5677">
        <v>258698</v>
      </c>
      <c r="P5677">
        <v>2024</v>
      </c>
      <c r="Q5677">
        <v>900319291</v>
      </c>
      <c r="R5677" t="s">
        <v>785</v>
      </c>
      <c r="S5677" s="13">
        <v>252900</v>
      </c>
      <c r="T5677">
        <v>0</v>
      </c>
      <c r="U5677" t="s">
        <v>5083</v>
      </c>
      <c r="V5677" t="s">
        <v>2342</v>
      </c>
      <c r="W5677">
        <v>5011</v>
      </c>
      <c r="X5677">
        <v>0</v>
      </c>
      <c r="Y5677">
        <v>258026</v>
      </c>
      <c r="Z5677">
        <v>20240829</v>
      </c>
      <c r="AA5677">
        <v>2024081160</v>
      </c>
      <c r="AB5677">
        <v>0</v>
      </c>
      <c r="AC5677" t="s">
        <v>2281</v>
      </c>
      <c r="AD5677" t="s">
        <v>2281</v>
      </c>
      <c r="AE5677">
        <v>13301</v>
      </c>
      <c r="AF5677" t="s">
        <v>2394</v>
      </c>
      <c r="AG5677" t="s">
        <v>73</v>
      </c>
      <c r="AH5677">
        <v>100</v>
      </c>
    </row>
    <row r="5678" spans="1:34" hidden="1" x14ac:dyDescent="0.25">
      <c r="A5678" t="str">
        <f t="shared" si="264"/>
        <v>25 11 1 11 3 3 30 0 2131301001 0 258699</v>
      </c>
      <c r="B5678" t="str">
        <f t="shared" si="265"/>
        <v>25 11 1 11 3 3 30 0 2131301001 0 258387</v>
      </c>
      <c r="C5678" t="str">
        <f t="shared" si="266"/>
        <v>25 11 1 11 3 3 30 0 2131301001 0</v>
      </c>
      <c r="D5678">
        <v>25</v>
      </c>
      <c r="E5678">
        <v>11</v>
      </c>
      <c r="F5678">
        <v>1</v>
      </c>
      <c r="G5678">
        <v>11</v>
      </c>
      <c r="H5678">
        <v>3</v>
      </c>
      <c r="I5678">
        <v>3</v>
      </c>
      <c r="J5678">
        <v>30</v>
      </c>
      <c r="K5678">
        <v>0</v>
      </c>
      <c r="L5678" t="s">
        <v>745</v>
      </c>
      <c r="M5678" t="s">
        <v>147</v>
      </c>
      <c r="N5678" s="13">
        <v>472151</v>
      </c>
      <c r="O5678">
        <v>258699</v>
      </c>
      <c r="P5678">
        <v>2024</v>
      </c>
      <c r="Q5678">
        <v>30310624</v>
      </c>
      <c r="R5678" t="s">
        <v>1594</v>
      </c>
      <c r="S5678" s="13">
        <v>472151</v>
      </c>
      <c r="T5678">
        <v>0</v>
      </c>
      <c r="U5678" t="s">
        <v>5084</v>
      </c>
      <c r="V5678" t="s">
        <v>2342</v>
      </c>
      <c r="W5678">
        <v>5016</v>
      </c>
      <c r="X5678">
        <v>0</v>
      </c>
      <c r="Y5678">
        <v>258387</v>
      </c>
      <c r="Z5678">
        <v>20240829</v>
      </c>
      <c r="AA5678">
        <v>0</v>
      </c>
      <c r="AB5678">
        <v>0</v>
      </c>
      <c r="AC5678" t="s">
        <v>2281</v>
      </c>
      <c r="AD5678" t="s">
        <v>2281</v>
      </c>
      <c r="AE5678">
        <v>11101</v>
      </c>
      <c r="AF5678" t="s">
        <v>2281</v>
      </c>
      <c r="AG5678" t="s">
        <v>549</v>
      </c>
      <c r="AH5678">
        <v>122</v>
      </c>
    </row>
    <row r="5679" spans="1:34" hidden="1" x14ac:dyDescent="0.25">
      <c r="A5679" t="str">
        <f t="shared" si="264"/>
        <v>25 11 1 82 3 2 16 0 213070200102 0 258701</v>
      </c>
      <c r="B5679" t="str">
        <f t="shared" si="265"/>
        <v>25 11 1 82 3 2 16 0 213070200102 0 258406</v>
      </c>
      <c r="C5679" t="str">
        <f t="shared" si="266"/>
        <v>25 11 1 82 3 2 16 0 213070200102 0</v>
      </c>
      <c r="D5679">
        <v>25</v>
      </c>
      <c r="E5679">
        <v>11</v>
      </c>
      <c r="F5679">
        <v>1</v>
      </c>
      <c r="G5679">
        <v>82</v>
      </c>
      <c r="H5679">
        <v>3</v>
      </c>
      <c r="I5679">
        <v>2</v>
      </c>
      <c r="J5679">
        <v>16</v>
      </c>
      <c r="K5679">
        <v>0</v>
      </c>
      <c r="L5679" t="s">
        <v>769</v>
      </c>
      <c r="M5679" t="s">
        <v>147</v>
      </c>
      <c r="N5679" s="13">
        <v>37975825</v>
      </c>
      <c r="O5679">
        <v>258701</v>
      </c>
      <c r="P5679">
        <v>2024</v>
      </c>
      <c r="Q5679">
        <v>899999734</v>
      </c>
      <c r="R5679" t="s">
        <v>1622</v>
      </c>
      <c r="S5679" s="13">
        <v>37975825</v>
      </c>
      <c r="T5679">
        <v>0</v>
      </c>
      <c r="U5679" t="s">
        <v>5085</v>
      </c>
      <c r="V5679" t="s">
        <v>2342</v>
      </c>
      <c r="W5679">
        <v>5001</v>
      </c>
      <c r="X5679">
        <v>0</v>
      </c>
      <c r="Y5679">
        <v>258406</v>
      </c>
      <c r="Z5679">
        <v>20240829</v>
      </c>
      <c r="AA5679">
        <v>0</v>
      </c>
      <c r="AB5679">
        <v>0</v>
      </c>
      <c r="AC5679" t="s">
        <v>2281</v>
      </c>
      <c r="AD5679" t="s">
        <v>2281</v>
      </c>
      <c r="AE5679">
        <v>25304</v>
      </c>
      <c r="AF5679" t="s">
        <v>5061</v>
      </c>
      <c r="AG5679" t="s">
        <v>593</v>
      </c>
      <c r="AH5679">
        <v>122</v>
      </c>
    </row>
    <row r="5680" spans="1:34" hidden="1" x14ac:dyDescent="0.25">
      <c r="A5680" t="str">
        <f t="shared" si="264"/>
        <v>25 11 1 22 3 2 13 0 213070200202 0 258702</v>
      </c>
      <c r="B5680" t="str">
        <f t="shared" si="265"/>
        <v>25 11 1 22 3 2 13 0 213070200202 0 258412</v>
      </c>
      <c r="C5680" t="str">
        <f t="shared" si="266"/>
        <v>25 11 1 22 3 2 13 0 213070200202 0</v>
      </c>
      <c r="D5680">
        <v>25</v>
      </c>
      <c r="E5680">
        <v>11</v>
      </c>
      <c r="F5680">
        <v>1</v>
      </c>
      <c r="G5680">
        <v>22</v>
      </c>
      <c r="H5680">
        <v>3</v>
      </c>
      <c r="I5680">
        <v>2</v>
      </c>
      <c r="J5680">
        <v>13</v>
      </c>
      <c r="K5680">
        <v>0</v>
      </c>
      <c r="L5680" t="s">
        <v>772</v>
      </c>
      <c r="M5680" t="s">
        <v>147</v>
      </c>
      <c r="N5680" s="13">
        <v>4730324</v>
      </c>
      <c r="O5680">
        <v>258702</v>
      </c>
      <c r="P5680">
        <v>2024</v>
      </c>
      <c r="Q5680">
        <v>830053630</v>
      </c>
      <c r="R5680" t="s">
        <v>1614</v>
      </c>
      <c r="S5680" s="13">
        <v>4730324</v>
      </c>
      <c r="T5680">
        <v>0</v>
      </c>
      <c r="U5680" t="s">
        <v>5086</v>
      </c>
      <c r="V5680" t="s">
        <v>2342</v>
      </c>
      <c r="W5680">
        <v>5001</v>
      </c>
      <c r="X5680">
        <v>0</v>
      </c>
      <c r="Y5680">
        <v>258412</v>
      </c>
      <c r="Z5680">
        <v>20240829</v>
      </c>
      <c r="AA5680">
        <v>0</v>
      </c>
      <c r="AB5680">
        <v>0</v>
      </c>
      <c r="AC5680" t="s">
        <v>2281</v>
      </c>
      <c r="AD5680" t="s">
        <v>2281</v>
      </c>
      <c r="AE5680">
        <v>11220</v>
      </c>
      <c r="AF5680" t="s">
        <v>4434</v>
      </c>
      <c r="AG5680" t="s">
        <v>77</v>
      </c>
      <c r="AH5680">
        <v>122</v>
      </c>
    </row>
    <row r="5681" spans="1:34" hidden="1" x14ac:dyDescent="0.25">
      <c r="A5681" t="str">
        <f t="shared" si="264"/>
        <v>25 11 1 22 3 2 13 0 213070200202 0 258703</v>
      </c>
      <c r="B5681" t="str">
        <f t="shared" si="265"/>
        <v>25 11 1 22 3 2 13 0 213070200202 0 258411</v>
      </c>
      <c r="C5681" t="str">
        <f t="shared" si="266"/>
        <v>25 11 1 22 3 2 13 0 213070200202 0</v>
      </c>
      <c r="D5681">
        <v>25</v>
      </c>
      <c r="E5681">
        <v>11</v>
      </c>
      <c r="F5681">
        <v>1</v>
      </c>
      <c r="G5681">
        <v>22</v>
      </c>
      <c r="H5681">
        <v>3</v>
      </c>
      <c r="I5681">
        <v>2</v>
      </c>
      <c r="J5681">
        <v>13</v>
      </c>
      <c r="K5681">
        <v>0</v>
      </c>
      <c r="L5681" t="s">
        <v>772</v>
      </c>
      <c r="M5681" t="s">
        <v>147</v>
      </c>
      <c r="N5681" s="13">
        <v>1670465</v>
      </c>
      <c r="O5681">
        <v>258703</v>
      </c>
      <c r="P5681">
        <v>2024</v>
      </c>
      <c r="Q5681">
        <v>830053630</v>
      </c>
      <c r="R5681" t="s">
        <v>1614</v>
      </c>
      <c r="S5681" s="13">
        <v>1670465</v>
      </c>
      <c r="T5681">
        <v>0</v>
      </c>
      <c r="U5681" t="s">
        <v>5087</v>
      </c>
      <c r="V5681" t="s">
        <v>2342</v>
      </c>
      <c r="W5681">
        <v>5001</v>
      </c>
      <c r="X5681">
        <v>0</v>
      </c>
      <c r="Y5681">
        <v>258411</v>
      </c>
      <c r="Z5681">
        <v>20240829</v>
      </c>
      <c r="AA5681">
        <v>0</v>
      </c>
      <c r="AB5681">
        <v>0</v>
      </c>
      <c r="AC5681" t="s">
        <v>2281</v>
      </c>
      <c r="AD5681" t="s">
        <v>2281</v>
      </c>
      <c r="AE5681">
        <v>11220</v>
      </c>
      <c r="AF5681" t="s">
        <v>4434</v>
      </c>
      <c r="AG5681" t="s">
        <v>77</v>
      </c>
      <c r="AH5681">
        <v>122</v>
      </c>
    </row>
    <row r="5682" spans="1:34" hidden="1" x14ac:dyDescent="0.25">
      <c r="A5682" t="str">
        <f t="shared" si="264"/>
        <v>25 11 1 22 3 2 13 0 213070200202 0 258704</v>
      </c>
      <c r="B5682" t="str">
        <f t="shared" si="265"/>
        <v>25 11 1 22 3 2 13 0 213070200202 0 258419</v>
      </c>
      <c r="C5682" t="str">
        <f t="shared" si="266"/>
        <v>25 11 1 22 3 2 13 0 213070200202 0</v>
      </c>
      <c r="D5682">
        <v>25</v>
      </c>
      <c r="E5682">
        <v>11</v>
      </c>
      <c r="F5682">
        <v>1</v>
      </c>
      <c r="G5682">
        <v>22</v>
      </c>
      <c r="H5682">
        <v>3</v>
      </c>
      <c r="I5682">
        <v>2</v>
      </c>
      <c r="J5682">
        <v>13</v>
      </c>
      <c r="K5682">
        <v>0</v>
      </c>
      <c r="L5682" t="s">
        <v>772</v>
      </c>
      <c r="M5682" t="s">
        <v>147</v>
      </c>
      <c r="N5682" s="13">
        <v>255950</v>
      </c>
      <c r="O5682">
        <v>258704</v>
      </c>
      <c r="P5682">
        <v>2024</v>
      </c>
      <c r="Q5682">
        <v>899999053</v>
      </c>
      <c r="R5682" t="s">
        <v>1620</v>
      </c>
      <c r="S5682" s="13">
        <v>255950</v>
      </c>
      <c r="T5682">
        <v>0</v>
      </c>
      <c r="U5682" t="s">
        <v>5088</v>
      </c>
      <c r="V5682" t="s">
        <v>2342</v>
      </c>
      <c r="W5682">
        <v>5001</v>
      </c>
      <c r="X5682">
        <v>0</v>
      </c>
      <c r="Y5682">
        <v>258419</v>
      </c>
      <c r="Z5682">
        <v>20240829</v>
      </c>
      <c r="AA5682">
        <v>0</v>
      </c>
      <c r="AB5682">
        <v>0</v>
      </c>
      <c r="AC5682" t="s">
        <v>2281</v>
      </c>
      <c r="AD5682" t="s">
        <v>2281</v>
      </c>
      <c r="AE5682">
        <v>11220</v>
      </c>
      <c r="AF5682" t="s">
        <v>4434</v>
      </c>
      <c r="AG5682" t="s">
        <v>77</v>
      </c>
      <c r="AH5682">
        <v>122</v>
      </c>
    </row>
    <row r="5683" spans="1:34" hidden="1" x14ac:dyDescent="0.25">
      <c r="A5683" t="str">
        <f t="shared" si="264"/>
        <v>25 11 1 22 3 2 13 0 213070200202 0 258705</v>
      </c>
      <c r="B5683" t="str">
        <f t="shared" si="265"/>
        <v>25 11 1 22 3 2 13 0 213070200202 0 258408</v>
      </c>
      <c r="C5683" t="str">
        <f t="shared" si="266"/>
        <v>25 11 1 22 3 2 13 0 213070200202 0</v>
      </c>
      <c r="D5683">
        <v>25</v>
      </c>
      <c r="E5683">
        <v>11</v>
      </c>
      <c r="F5683">
        <v>1</v>
      </c>
      <c r="G5683">
        <v>22</v>
      </c>
      <c r="H5683">
        <v>3</v>
      </c>
      <c r="I5683">
        <v>2</v>
      </c>
      <c r="J5683">
        <v>13</v>
      </c>
      <c r="K5683">
        <v>0</v>
      </c>
      <c r="L5683" t="s">
        <v>772</v>
      </c>
      <c r="M5683" t="s">
        <v>147</v>
      </c>
      <c r="N5683" s="13">
        <v>4596303</v>
      </c>
      <c r="O5683">
        <v>258705</v>
      </c>
      <c r="P5683">
        <v>2024</v>
      </c>
      <c r="Q5683">
        <v>890800128</v>
      </c>
      <c r="R5683" t="s">
        <v>838</v>
      </c>
      <c r="S5683" s="13">
        <v>4596303</v>
      </c>
      <c r="T5683">
        <v>0</v>
      </c>
      <c r="U5683" t="s">
        <v>5089</v>
      </c>
      <c r="V5683" t="s">
        <v>2342</v>
      </c>
      <c r="W5683">
        <v>5001</v>
      </c>
      <c r="X5683">
        <v>0</v>
      </c>
      <c r="Y5683">
        <v>258408</v>
      </c>
      <c r="Z5683">
        <v>20240829</v>
      </c>
      <c r="AA5683">
        <v>0</v>
      </c>
      <c r="AB5683">
        <v>0</v>
      </c>
      <c r="AC5683" t="s">
        <v>2281</v>
      </c>
      <c r="AD5683" t="s">
        <v>2281</v>
      </c>
      <c r="AE5683">
        <v>11220</v>
      </c>
      <c r="AF5683" t="s">
        <v>4434</v>
      </c>
      <c r="AG5683" t="s">
        <v>77</v>
      </c>
      <c r="AH5683">
        <v>122</v>
      </c>
    </row>
    <row r="5684" spans="1:34" hidden="1" x14ac:dyDescent="0.25">
      <c r="A5684" t="str">
        <f t="shared" si="264"/>
        <v>25 11 1 22 3 2 13 0 213070200202 0 258706</v>
      </c>
      <c r="B5684" t="str">
        <f t="shared" si="265"/>
        <v>25 11 1 22 3 2 13 0 213070200202 0 258409</v>
      </c>
      <c r="C5684" t="str">
        <f t="shared" si="266"/>
        <v>25 11 1 22 3 2 13 0 213070200202 0</v>
      </c>
      <c r="D5684">
        <v>25</v>
      </c>
      <c r="E5684">
        <v>11</v>
      </c>
      <c r="F5684">
        <v>1</v>
      </c>
      <c r="G5684">
        <v>22</v>
      </c>
      <c r="H5684">
        <v>3</v>
      </c>
      <c r="I5684">
        <v>2</v>
      </c>
      <c r="J5684">
        <v>13</v>
      </c>
      <c r="K5684">
        <v>0</v>
      </c>
      <c r="L5684" t="s">
        <v>772</v>
      </c>
      <c r="M5684" t="s">
        <v>147</v>
      </c>
      <c r="N5684" s="13">
        <v>490801</v>
      </c>
      <c r="O5684">
        <v>258706</v>
      </c>
      <c r="P5684">
        <v>2024</v>
      </c>
      <c r="Q5684">
        <v>900373913</v>
      </c>
      <c r="R5684" t="s">
        <v>1611</v>
      </c>
      <c r="S5684" s="13">
        <v>490801</v>
      </c>
      <c r="T5684">
        <v>0</v>
      </c>
      <c r="U5684" t="s">
        <v>5090</v>
      </c>
      <c r="V5684" t="s">
        <v>2342</v>
      </c>
      <c r="W5684">
        <v>5001</v>
      </c>
      <c r="X5684">
        <v>0</v>
      </c>
      <c r="Y5684">
        <v>258409</v>
      </c>
      <c r="Z5684">
        <v>20240829</v>
      </c>
      <c r="AA5684">
        <v>0</v>
      </c>
      <c r="AB5684">
        <v>0</v>
      </c>
      <c r="AC5684" t="s">
        <v>2281</v>
      </c>
      <c r="AD5684" t="s">
        <v>2281</v>
      </c>
      <c r="AE5684">
        <v>11220</v>
      </c>
      <c r="AF5684" t="s">
        <v>4434</v>
      </c>
      <c r="AG5684" t="s">
        <v>77</v>
      </c>
      <c r="AH5684">
        <v>122</v>
      </c>
    </row>
    <row r="5685" spans="1:34" hidden="1" x14ac:dyDescent="0.25">
      <c r="A5685" t="str">
        <f t="shared" si="264"/>
        <v>25 11 1 22 3 2 13 0 213070200202 0 258707</v>
      </c>
      <c r="B5685" t="str">
        <f t="shared" si="265"/>
        <v>25 11 1 22 3 2 13 0 213070200202 0 258410</v>
      </c>
      <c r="C5685" t="str">
        <f t="shared" si="266"/>
        <v>25 11 1 22 3 2 13 0 213070200202 0</v>
      </c>
      <c r="D5685">
        <v>25</v>
      </c>
      <c r="E5685">
        <v>11</v>
      </c>
      <c r="F5685">
        <v>1</v>
      </c>
      <c r="G5685">
        <v>22</v>
      </c>
      <c r="H5685">
        <v>3</v>
      </c>
      <c r="I5685">
        <v>2</v>
      </c>
      <c r="J5685">
        <v>13</v>
      </c>
      <c r="K5685">
        <v>0</v>
      </c>
      <c r="L5685" t="s">
        <v>772</v>
      </c>
      <c r="M5685" t="s">
        <v>147</v>
      </c>
      <c r="N5685" s="13">
        <v>230179</v>
      </c>
      <c r="O5685">
        <v>258707</v>
      </c>
      <c r="P5685">
        <v>2024</v>
      </c>
      <c r="Q5685">
        <v>890806006</v>
      </c>
      <c r="R5685" t="s">
        <v>1505</v>
      </c>
      <c r="S5685" s="13">
        <v>230179</v>
      </c>
      <c r="T5685">
        <v>0</v>
      </c>
      <c r="U5685" t="s">
        <v>5091</v>
      </c>
      <c r="V5685" t="s">
        <v>2342</v>
      </c>
      <c r="W5685">
        <v>5001</v>
      </c>
      <c r="X5685">
        <v>0</v>
      </c>
      <c r="Y5685">
        <v>258410</v>
      </c>
      <c r="Z5685">
        <v>20240829</v>
      </c>
      <c r="AA5685">
        <v>0</v>
      </c>
      <c r="AB5685">
        <v>0</v>
      </c>
      <c r="AC5685" t="s">
        <v>2281</v>
      </c>
      <c r="AD5685" t="s">
        <v>2281</v>
      </c>
      <c r="AE5685">
        <v>11220</v>
      </c>
      <c r="AF5685" t="s">
        <v>4434</v>
      </c>
      <c r="AG5685" t="s">
        <v>77</v>
      </c>
      <c r="AH5685">
        <v>122</v>
      </c>
    </row>
    <row r="5686" spans="1:34" hidden="1" x14ac:dyDescent="0.25">
      <c r="A5686" t="str">
        <f t="shared" si="264"/>
        <v>25 11 1 11 3 3 30 0 2131301001 0 258708</v>
      </c>
      <c r="B5686" t="str">
        <f t="shared" si="265"/>
        <v>25 11 1 11 3 3 30 0 2131301001 0 258374</v>
      </c>
      <c r="C5686" t="str">
        <f t="shared" si="266"/>
        <v>25 11 1 11 3 3 30 0 2131301001 0</v>
      </c>
      <c r="D5686">
        <v>25</v>
      </c>
      <c r="E5686">
        <v>11</v>
      </c>
      <c r="F5686">
        <v>1</v>
      </c>
      <c r="G5686">
        <v>11</v>
      </c>
      <c r="H5686">
        <v>3</v>
      </c>
      <c r="I5686">
        <v>3</v>
      </c>
      <c r="J5686">
        <v>30</v>
      </c>
      <c r="K5686">
        <v>0</v>
      </c>
      <c r="L5686" t="s">
        <v>745</v>
      </c>
      <c r="M5686" t="s">
        <v>147</v>
      </c>
      <c r="N5686" s="13">
        <v>16071200.41</v>
      </c>
      <c r="O5686">
        <v>258708</v>
      </c>
      <c r="P5686">
        <v>2024</v>
      </c>
      <c r="Q5686">
        <v>24315864</v>
      </c>
      <c r="R5686" t="s">
        <v>1580</v>
      </c>
      <c r="S5686" s="13">
        <v>16071200.41</v>
      </c>
      <c r="T5686">
        <v>0</v>
      </c>
      <c r="U5686" t="s">
        <v>5092</v>
      </c>
      <c r="V5686" t="s">
        <v>2342</v>
      </c>
      <c r="W5686">
        <v>5001</v>
      </c>
      <c r="X5686">
        <v>0</v>
      </c>
      <c r="Y5686">
        <v>258374</v>
      </c>
      <c r="Z5686">
        <v>20240829</v>
      </c>
      <c r="AA5686">
        <v>0</v>
      </c>
      <c r="AB5686">
        <v>0</v>
      </c>
      <c r="AC5686" t="s">
        <v>2281</v>
      </c>
      <c r="AD5686" t="s">
        <v>2281</v>
      </c>
      <c r="AE5686">
        <v>11101</v>
      </c>
      <c r="AF5686" t="s">
        <v>2281</v>
      </c>
      <c r="AG5686" t="s">
        <v>549</v>
      </c>
      <c r="AH5686">
        <v>122</v>
      </c>
    </row>
    <row r="5687" spans="1:34" hidden="1" x14ac:dyDescent="0.25">
      <c r="A5687" t="str">
        <f t="shared" si="264"/>
        <v>25 1 3 11 5 2 18 0 0 4599002 258709</v>
      </c>
      <c r="B5687" t="str">
        <f t="shared" si="265"/>
        <v>25 1 3 11 5 2 18 0 0 4599002 258111</v>
      </c>
      <c r="C5687" t="str">
        <f t="shared" si="266"/>
        <v>25 1 3 11 5 2 18 0 0 4599002</v>
      </c>
      <c r="D5687">
        <v>25</v>
      </c>
      <c r="E5687">
        <v>1</v>
      </c>
      <c r="F5687">
        <v>3</v>
      </c>
      <c r="G5687">
        <v>11</v>
      </c>
      <c r="H5687">
        <v>5</v>
      </c>
      <c r="I5687">
        <v>2</v>
      </c>
      <c r="J5687">
        <v>18</v>
      </c>
      <c r="K5687">
        <v>0</v>
      </c>
      <c r="L5687" t="s">
        <v>147</v>
      </c>
      <c r="M5687" t="s">
        <v>178</v>
      </c>
      <c r="N5687" s="13">
        <v>1291215</v>
      </c>
      <c r="O5687">
        <v>258709</v>
      </c>
      <c r="P5687">
        <v>2024</v>
      </c>
      <c r="Q5687">
        <v>890801053</v>
      </c>
      <c r="R5687" t="s">
        <v>784</v>
      </c>
      <c r="S5687" s="13">
        <v>1291215</v>
      </c>
      <c r="T5687">
        <v>0</v>
      </c>
      <c r="U5687" t="s">
        <v>5093</v>
      </c>
      <c r="V5687" t="s">
        <v>2342</v>
      </c>
      <c r="W5687">
        <v>5001</v>
      </c>
      <c r="X5687">
        <v>0</v>
      </c>
      <c r="Y5687">
        <v>258111</v>
      </c>
      <c r="Z5687">
        <v>20240829</v>
      </c>
      <c r="AA5687">
        <v>2024082020</v>
      </c>
      <c r="AB5687">
        <v>0</v>
      </c>
      <c r="AC5687" t="s">
        <v>2281</v>
      </c>
      <c r="AD5687" t="s">
        <v>2281</v>
      </c>
      <c r="AE5687">
        <v>21101</v>
      </c>
      <c r="AF5687" t="s">
        <v>2281</v>
      </c>
      <c r="AG5687" t="s">
        <v>8138</v>
      </c>
      <c r="AH5687">
        <v>100</v>
      </c>
    </row>
    <row r="5688" spans="1:34" hidden="1" x14ac:dyDescent="0.25">
      <c r="A5688" t="str">
        <f t="shared" si="264"/>
        <v>25 1 3 11 5 2 18 0 0 4599002 258710</v>
      </c>
      <c r="B5688" t="str">
        <f t="shared" si="265"/>
        <v>25 1 3 11 5 2 18 0 0 4599002 258116</v>
      </c>
      <c r="C5688" t="str">
        <f t="shared" si="266"/>
        <v>25 1 3 11 5 2 18 0 0 4599002</v>
      </c>
      <c r="D5688">
        <v>25</v>
      </c>
      <c r="E5688">
        <v>1</v>
      </c>
      <c r="F5688">
        <v>3</v>
      </c>
      <c r="G5688">
        <v>11</v>
      </c>
      <c r="H5688">
        <v>5</v>
      </c>
      <c r="I5688">
        <v>2</v>
      </c>
      <c r="J5688">
        <v>18</v>
      </c>
      <c r="K5688">
        <v>0</v>
      </c>
      <c r="L5688" t="s">
        <v>147</v>
      </c>
      <c r="M5688" t="s">
        <v>178</v>
      </c>
      <c r="N5688" s="13">
        <v>10611921</v>
      </c>
      <c r="O5688">
        <v>258710</v>
      </c>
      <c r="P5688">
        <v>2024</v>
      </c>
      <c r="Q5688">
        <v>890801053</v>
      </c>
      <c r="R5688" t="s">
        <v>784</v>
      </c>
      <c r="S5688" s="13">
        <v>10611921</v>
      </c>
      <c r="T5688">
        <v>0</v>
      </c>
      <c r="U5688" t="s">
        <v>5094</v>
      </c>
      <c r="V5688" t="s">
        <v>2342</v>
      </c>
      <c r="W5688">
        <v>5001</v>
      </c>
      <c r="X5688">
        <v>0</v>
      </c>
      <c r="Y5688">
        <v>258116</v>
      </c>
      <c r="Z5688">
        <v>20240829</v>
      </c>
      <c r="AA5688">
        <v>2024082020</v>
      </c>
      <c r="AB5688">
        <v>0</v>
      </c>
      <c r="AC5688" t="s">
        <v>2281</v>
      </c>
      <c r="AD5688" t="s">
        <v>2281</v>
      </c>
      <c r="AE5688">
        <v>21101</v>
      </c>
      <c r="AF5688" t="s">
        <v>2281</v>
      </c>
      <c r="AG5688" t="s">
        <v>8138</v>
      </c>
      <c r="AH5688">
        <v>100</v>
      </c>
    </row>
    <row r="5689" spans="1:34" hidden="1" x14ac:dyDescent="0.25">
      <c r="A5689" t="str">
        <f t="shared" si="264"/>
        <v>25 1 3 11 5 2 18 0 0 4599002 258711</v>
      </c>
      <c r="B5689" t="str">
        <f t="shared" si="265"/>
        <v>25 1 3 11 5 2 18 0 0 4599002 258058</v>
      </c>
      <c r="C5689" t="str">
        <f t="shared" si="266"/>
        <v>25 1 3 11 5 2 18 0 0 4599002</v>
      </c>
      <c r="D5689">
        <v>25</v>
      </c>
      <c r="E5689">
        <v>1</v>
      </c>
      <c r="F5689">
        <v>3</v>
      </c>
      <c r="G5689">
        <v>11</v>
      </c>
      <c r="H5689">
        <v>5</v>
      </c>
      <c r="I5689">
        <v>2</v>
      </c>
      <c r="J5689">
        <v>18</v>
      </c>
      <c r="K5689">
        <v>0</v>
      </c>
      <c r="L5689" t="s">
        <v>147</v>
      </c>
      <c r="M5689" t="s">
        <v>178</v>
      </c>
      <c r="N5689" s="13">
        <v>1921000</v>
      </c>
      <c r="O5689">
        <v>258711</v>
      </c>
      <c r="P5689">
        <v>2024</v>
      </c>
      <c r="Q5689">
        <v>1053790271</v>
      </c>
      <c r="R5689" t="s">
        <v>4568</v>
      </c>
      <c r="S5689" s="13">
        <v>1921000</v>
      </c>
      <c r="T5689">
        <v>0</v>
      </c>
      <c r="U5689" t="s">
        <v>5095</v>
      </c>
      <c r="V5689" t="s">
        <v>2295</v>
      </c>
      <c r="W5689">
        <v>5004</v>
      </c>
      <c r="X5689">
        <v>0</v>
      </c>
      <c r="Y5689">
        <v>258058</v>
      </c>
      <c r="Z5689">
        <v>20240829</v>
      </c>
      <c r="AA5689">
        <v>2402200355</v>
      </c>
      <c r="AB5689">
        <v>6</v>
      </c>
      <c r="AC5689" t="s">
        <v>2281</v>
      </c>
      <c r="AD5689" t="s">
        <v>2281</v>
      </c>
      <c r="AE5689">
        <v>21101</v>
      </c>
      <c r="AF5689" t="s">
        <v>2281</v>
      </c>
      <c r="AG5689" t="s">
        <v>8138</v>
      </c>
      <c r="AH5689">
        <v>260</v>
      </c>
    </row>
    <row r="5690" spans="1:34" hidden="1" x14ac:dyDescent="0.25">
      <c r="A5690" t="str">
        <f t="shared" si="264"/>
        <v>25 1 3 11 5 2 18 0 0 4599002 258712</v>
      </c>
      <c r="B5690" t="str">
        <f t="shared" si="265"/>
        <v>25 1 3 11 5 2 18 0 0 4599002 258088</v>
      </c>
      <c r="C5690" t="str">
        <f t="shared" si="266"/>
        <v>25 1 3 11 5 2 18 0 0 4599002</v>
      </c>
      <c r="D5690">
        <v>25</v>
      </c>
      <c r="E5690">
        <v>1</v>
      </c>
      <c r="F5690">
        <v>3</v>
      </c>
      <c r="G5690">
        <v>11</v>
      </c>
      <c r="H5690">
        <v>5</v>
      </c>
      <c r="I5690">
        <v>2</v>
      </c>
      <c r="J5690">
        <v>18</v>
      </c>
      <c r="K5690">
        <v>0</v>
      </c>
      <c r="L5690" t="s">
        <v>147</v>
      </c>
      <c r="M5690" t="s">
        <v>178</v>
      </c>
      <c r="N5690" s="13">
        <v>4172525</v>
      </c>
      <c r="O5690">
        <v>258712</v>
      </c>
      <c r="P5690">
        <v>2024</v>
      </c>
      <c r="Q5690">
        <v>75106930</v>
      </c>
      <c r="R5690" t="s">
        <v>1532</v>
      </c>
      <c r="S5690" s="13">
        <v>4172525</v>
      </c>
      <c r="T5690">
        <v>0</v>
      </c>
      <c r="U5690" t="s">
        <v>5096</v>
      </c>
      <c r="V5690" t="s">
        <v>2295</v>
      </c>
      <c r="W5690">
        <v>5004</v>
      </c>
      <c r="X5690">
        <v>0</v>
      </c>
      <c r="Y5690">
        <v>258088</v>
      </c>
      <c r="Z5690">
        <v>20240829</v>
      </c>
      <c r="AA5690">
        <v>2402270400</v>
      </c>
      <c r="AB5690">
        <v>6</v>
      </c>
      <c r="AC5690" t="s">
        <v>2281</v>
      </c>
      <c r="AD5690" t="s">
        <v>2281</v>
      </c>
      <c r="AE5690">
        <v>21101</v>
      </c>
      <c r="AF5690" t="s">
        <v>2281</v>
      </c>
      <c r="AG5690" t="s">
        <v>8138</v>
      </c>
      <c r="AH5690">
        <v>260</v>
      </c>
    </row>
    <row r="5691" spans="1:34" hidden="1" x14ac:dyDescent="0.25">
      <c r="A5691" t="str">
        <f t="shared" si="264"/>
        <v>25 1 3 11 5 2 18 0 0 4599002 258713</v>
      </c>
      <c r="B5691" t="str">
        <f t="shared" si="265"/>
        <v>25 1 3 11 5 2 18 0 0 4599002 258015</v>
      </c>
      <c r="C5691" t="str">
        <f t="shared" si="266"/>
        <v>25 1 3 11 5 2 18 0 0 4599002</v>
      </c>
      <c r="D5691">
        <v>25</v>
      </c>
      <c r="E5691">
        <v>1</v>
      </c>
      <c r="F5691">
        <v>3</v>
      </c>
      <c r="G5691">
        <v>11</v>
      </c>
      <c r="H5691">
        <v>5</v>
      </c>
      <c r="I5691">
        <v>2</v>
      </c>
      <c r="J5691">
        <v>18</v>
      </c>
      <c r="K5691">
        <v>0</v>
      </c>
      <c r="L5691" t="s">
        <v>147</v>
      </c>
      <c r="M5691" t="s">
        <v>178</v>
      </c>
      <c r="N5691" s="13">
        <v>2113100</v>
      </c>
      <c r="O5691">
        <v>258713</v>
      </c>
      <c r="P5691">
        <v>2024</v>
      </c>
      <c r="Q5691">
        <v>1053869359</v>
      </c>
      <c r="R5691" t="s">
        <v>1515</v>
      </c>
      <c r="S5691" s="13">
        <v>2113100</v>
      </c>
      <c r="T5691">
        <v>0</v>
      </c>
      <c r="U5691" t="s">
        <v>5097</v>
      </c>
      <c r="V5691" t="s">
        <v>2295</v>
      </c>
      <c r="W5691">
        <v>5004</v>
      </c>
      <c r="X5691">
        <v>0</v>
      </c>
      <c r="Y5691">
        <v>258015</v>
      </c>
      <c r="Z5691">
        <v>20240830</v>
      </c>
      <c r="AA5691">
        <v>2401230211</v>
      </c>
      <c r="AB5691">
        <v>7</v>
      </c>
      <c r="AC5691" t="s">
        <v>2281</v>
      </c>
      <c r="AD5691" t="s">
        <v>2281</v>
      </c>
      <c r="AE5691">
        <v>21101</v>
      </c>
      <c r="AF5691" t="s">
        <v>2281</v>
      </c>
      <c r="AG5691" t="s">
        <v>8138</v>
      </c>
      <c r="AH5691">
        <v>260</v>
      </c>
    </row>
    <row r="5692" spans="1:34" hidden="1" x14ac:dyDescent="0.25">
      <c r="A5692" t="str">
        <f t="shared" si="264"/>
        <v>25 1 3 11 5 2 18 0 0 4599002 258714</v>
      </c>
      <c r="B5692" t="str">
        <f t="shared" si="265"/>
        <v>25 1 3 11 5 2 18 0 0 4599002 258098</v>
      </c>
      <c r="C5692" t="str">
        <f t="shared" si="266"/>
        <v>25 1 3 11 5 2 18 0 0 4599002</v>
      </c>
      <c r="D5692">
        <v>25</v>
      </c>
      <c r="E5692">
        <v>1</v>
      </c>
      <c r="F5692">
        <v>3</v>
      </c>
      <c r="G5692">
        <v>11</v>
      </c>
      <c r="H5692">
        <v>5</v>
      </c>
      <c r="I5692">
        <v>2</v>
      </c>
      <c r="J5692">
        <v>18</v>
      </c>
      <c r="K5692">
        <v>0</v>
      </c>
      <c r="L5692" t="s">
        <v>147</v>
      </c>
      <c r="M5692" t="s">
        <v>178</v>
      </c>
      <c r="N5692" s="13">
        <v>1921000</v>
      </c>
      <c r="O5692">
        <v>258714</v>
      </c>
      <c r="P5692">
        <v>2024</v>
      </c>
      <c r="Q5692">
        <v>75096776</v>
      </c>
      <c r="R5692" t="s">
        <v>1536</v>
      </c>
      <c r="S5692" s="13">
        <v>1921000</v>
      </c>
      <c r="T5692">
        <v>0</v>
      </c>
      <c r="U5692" t="s">
        <v>5098</v>
      </c>
      <c r="V5692" t="s">
        <v>2295</v>
      </c>
      <c r="W5692">
        <v>5004</v>
      </c>
      <c r="X5692">
        <v>0</v>
      </c>
      <c r="Y5692">
        <v>258098</v>
      </c>
      <c r="Z5692">
        <v>20240830</v>
      </c>
      <c r="AA5692">
        <v>2402290410</v>
      </c>
      <c r="AB5692">
        <v>6</v>
      </c>
      <c r="AC5692" t="s">
        <v>2281</v>
      </c>
      <c r="AD5692" t="s">
        <v>2281</v>
      </c>
      <c r="AE5692">
        <v>21101</v>
      </c>
      <c r="AF5692" t="s">
        <v>2281</v>
      </c>
      <c r="AG5692" t="s">
        <v>8138</v>
      </c>
      <c r="AH5692">
        <v>260</v>
      </c>
    </row>
    <row r="5693" spans="1:34" hidden="1" x14ac:dyDescent="0.25">
      <c r="A5693" t="str">
        <f t="shared" si="264"/>
        <v>25 1 3 11 5 2 18 0 0 4599002 258715</v>
      </c>
      <c r="B5693" t="str">
        <f t="shared" si="265"/>
        <v>25 1 3 11 5 2 18 0 0 4599002 258096</v>
      </c>
      <c r="C5693" t="str">
        <f t="shared" si="266"/>
        <v>25 1 3 11 5 2 18 0 0 4599002</v>
      </c>
      <c r="D5693">
        <v>25</v>
      </c>
      <c r="E5693">
        <v>1</v>
      </c>
      <c r="F5693">
        <v>3</v>
      </c>
      <c r="G5693">
        <v>11</v>
      </c>
      <c r="H5693">
        <v>5</v>
      </c>
      <c r="I5693">
        <v>2</v>
      </c>
      <c r="J5693">
        <v>18</v>
      </c>
      <c r="K5693">
        <v>0</v>
      </c>
      <c r="L5693" t="s">
        <v>147</v>
      </c>
      <c r="M5693" t="s">
        <v>178</v>
      </c>
      <c r="N5693" s="13">
        <v>5000000</v>
      </c>
      <c r="O5693">
        <v>258715</v>
      </c>
      <c r="P5693">
        <v>2024</v>
      </c>
      <c r="Q5693">
        <v>1053795936</v>
      </c>
      <c r="R5693" t="s">
        <v>1535</v>
      </c>
      <c r="S5693" s="13">
        <v>5000000</v>
      </c>
      <c r="T5693">
        <v>0</v>
      </c>
      <c r="U5693" t="s">
        <v>5099</v>
      </c>
      <c r="V5693" t="s">
        <v>2295</v>
      </c>
      <c r="W5693">
        <v>5004</v>
      </c>
      <c r="X5693">
        <v>0</v>
      </c>
      <c r="Y5693">
        <v>258096</v>
      </c>
      <c r="Z5693">
        <v>20240830</v>
      </c>
      <c r="AA5693">
        <v>2402290406</v>
      </c>
      <c r="AB5693">
        <v>6</v>
      </c>
      <c r="AC5693" t="s">
        <v>2281</v>
      </c>
      <c r="AD5693" t="s">
        <v>2281</v>
      </c>
      <c r="AE5693">
        <v>21101</v>
      </c>
      <c r="AF5693" t="s">
        <v>2281</v>
      </c>
      <c r="AG5693" t="s">
        <v>8138</v>
      </c>
      <c r="AH5693">
        <v>260</v>
      </c>
    </row>
    <row r="5694" spans="1:34" hidden="1" x14ac:dyDescent="0.25">
      <c r="A5694" t="str">
        <f t="shared" si="264"/>
        <v>25 1 3 11 5 2 18 0 0 4599002 258716</v>
      </c>
      <c r="B5694" t="str">
        <f t="shared" si="265"/>
        <v>25 1 3 11 5 2 18 0 0 4599002 258167</v>
      </c>
      <c r="C5694" t="str">
        <f t="shared" si="266"/>
        <v>25 1 3 11 5 2 18 0 0 4599002</v>
      </c>
      <c r="D5694">
        <v>25</v>
      </c>
      <c r="E5694">
        <v>1</v>
      </c>
      <c r="F5694">
        <v>3</v>
      </c>
      <c r="G5694">
        <v>11</v>
      </c>
      <c r="H5694">
        <v>5</v>
      </c>
      <c r="I5694">
        <v>2</v>
      </c>
      <c r="J5694">
        <v>18</v>
      </c>
      <c r="K5694">
        <v>0</v>
      </c>
      <c r="L5694" t="s">
        <v>147</v>
      </c>
      <c r="M5694" t="s">
        <v>178</v>
      </c>
      <c r="N5694" s="13">
        <v>8000000</v>
      </c>
      <c r="O5694">
        <v>258716</v>
      </c>
      <c r="P5694">
        <v>2024</v>
      </c>
      <c r="Q5694">
        <v>15931816</v>
      </c>
      <c r="R5694" t="s">
        <v>1552</v>
      </c>
      <c r="S5694" s="13">
        <v>8000000</v>
      </c>
      <c r="T5694">
        <v>160800</v>
      </c>
      <c r="U5694" t="s">
        <v>5100</v>
      </c>
      <c r="V5694" t="s">
        <v>2295</v>
      </c>
      <c r="W5694">
        <v>5004</v>
      </c>
      <c r="X5694">
        <v>2304</v>
      </c>
      <c r="Y5694">
        <v>258167</v>
      </c>
      <c r="Z5694">
        <v>20240830</v>
      </c>
      <c r="AA5694">
        <v>2404110544</v>
      </c>
      <c r="AB5694">
        <v>5</v>
      </c>
      <c r="AC5694" t="s">
        <v>2281</v>
      </c>
      <c r="AD5694" t="s">
        <v>2281</v>
      </c>
      <c r="AE5694">
        <v>21101</v>
      </c>
      <c r="AF5694" t="s">
        <v>2281</v>
      </c>
      <c r="AG5694" t="s">
        <v>8138</v>
      </c>
      <c r="AH5694">
        <v>260</v>
      </c>
    </row>
    <row r="5695" spans="1:34" hidden="1" x14ac:dyDescent="0.25">
      <c r="A5695" t="str">
        <f t="shared" si="264"/>
        <v>25 1 3 11 5 2 18 0 0 4599002 258717</v>
      </c>
      <c r="B5695" t="str">
        <f t="shared" si="265"/>
        <v>25 1 3 11 5 2 18 0 0 4599002 258181</v>
      </c>
      <c r="C5695" t="str">
        <f t="shared" si="266"/>
        <v>25 1 3 11 5 2 18 0 0 4599002</v>
      </c>
      <c r="D5695">
        <v>25</v>
      </c>
      <c r="E5695">
        <v>1</v>
      </c>
      <c r="F5695">
        <v>3</v>
      </c>
      <c r="G5695">
        <v>11</v>
      </c>
      <c r="H5695">
        <v>5</v>
      </c>
      <c r="I5695">
        <v>2</v>
      </c>
      <c r="J5695">
        <v>18</v>
      </c>
      <c r="K5695">
        <v>0</v>
      </c>
      <c r="L5695" t="s">
        <v>147</v>
      </c>
      <c r="M5695" t="s">
        <v>178</v>
      </c>
      <c r="N5695" s="13">
        <v>2384300</v>
      </c>
      <c r="O5695">
        <v>258717</v>
      </c>
      <c r="P5695">
        <v>2024</v>
      </c>
      <c r="Q5695">
        <v>1060657022</v>
      </c>
      <c r="R5695" t="s">
        <v>1554</v>
      </c>
      <c r="S5695" s="13">
        <v>2384300</v>
      </c>
      <c r="T5695">
        <v>0</v>
      </c>
      <c r="U5695" t="s">
        <v>5101</v>
      </c>
      <c r="V5695" t="s">
        <v>2295</v>
      </c>
      <c r="W5695">
        <v>5004</v>
      </c>
      <c r="X5695">
        <v>0</v>
      </c>
      <c r="Y5695">
        <v>258181</v>
      </c>
      <c r="Z5695">
        <v>20240830</v>
      </c>
      <c r="AA5695">
        <v>2404190581</v>
      </c>
      <c r="AB5695">
        <v>4</v>
      </c>
      <c r="AC5695" t="s">
        <v>2281</v>
      </c>
      <c r="AD5695" t="s">
        <v>2281</v>
      </c>
      <c r="AE5695">
        <v>21101</v>
      </c>
      <c r="AF5695" t="s">
        <v>2281</v>
      </c>
      <c r="AG5695" t="s">
        <v>8138</v>
      </c>
      <c r="AH5695">
        <v>260</v>
      </c>
    </row>
    <row r="5696" spans="1:34" hidden="1" x14ac:dyDescent="0.25">
      <c r="A5696" t="str">
        <f t="shared" si="264"/>
        <v>25 1 3 11 5 2 18 0 0 4599002 258718</v>
      </c>
      <c r="B5696" t="str">
        <f t="shared" si="265"/>
        <v>25 1 3 11 5 2 18 0 0 4599002 258114</v>
      </c>
      <c r="C5696" t="str">
        <f t="shared" si="266"/>
        <v>25 1 3 11 5 2 18 0 0 4599002</v>
      </c>
      <c r="D5696">
        <v>25</v>
      </c>
      <c r="E5696">
        <v>1</v>
      </c>
      <c r="F5696">
        <v>3</v>
      </c>
      <c r="G5696">
        <v>11</v>
      </c>
      <c r="H5696">
        <v>5</v>
      </c>
      <c r="I5696">
        <v>2</v>
      </c>
      <c r="J5696">
        <v>18</v>
      </c>
      <c r="K5696">
        <v>0</v>
      </c>
      <c r="L5696" t="s">
        <v>147</v>
      </c>
      <c r="M5696" t="s">
        <v>178</v>
      </c>
      <c r="N5696" s="13">
        <v>7150000</v>
      </c>
      <c r="O5696">
        <v>258718</v>
      </c>
      <c r="P5696">
        <v>2024</v>
      </c>
      <c r="Q5696">
        <v>75088762</v>
      </c>
      <c r="R5696" t="s">
        <v>1541</v>
      </c>
      <c r="S5696" s="13">
        <v>7150000</v>
      </c>
      <c r="T5696">
        <v>53625</v>
      </c>
      <c r="U5696" t="s">
        <v>5102</v>
      </c>
      <c r="V5696" t="s">
        <v>2295</v>
      </c>
      <c r="W5696">
        <v>5004</v>
      </c>
      <c r="X5696">
        <v>2304</v>
      </c>
      <c r="Y5696">
        <v>258114</v>
      </c>
      <c r="Z5696">
        <v>20240830</v>
      </c>
      <c r="AA5696">
        <v>2403080444</v>
      </c>
      <c r="AB5696">
        <v>5</v>
      </c>
      <c r="AC5696" t="s">
        <v>2281</v>
      </c>
      <c r="AD5696" t="s">
        <v>2281</v>
      </c>
      <c r="AE5696">
        <v>21101</v>
      </c>
      <c r="AF5696" t="s">
        <v>2281</v>
      </c>
      <c r="AG5696" t="s">
        <v>8138</v>
      </c>
      <c r="AH5696">
        <v>260</v>
      </c>
    </row>
    <row r="5697" spans="1:34" hidden="1" x14ac:dyDescent="0.25">
      <c r="A5697" t="str">
        <f t="shared" si="264"/>
        <v>25 1 3 11 5 2 18 0 0 4599002 258719</v>
      </c>
      <c r="B5697" t="str">
        <f t="shared" si="265"/>
        <v>25 1 3 11 5 2 18 0 0 4599002 258153</v>
      </c>
      <c r="C5697" t="str">
        <f t="shared" si="266"/>
        <v>25 1 3 11 5 2 18 0 0 4599002</v>
      </c>
      <c r="D5697">
        <v>25</v>
      </c>
      <c r="E5697">
        <v>1</v>
      </c>
      <c r="F5697">
        <v>3</v>
      </c>
      <c r="G5697">
        <v>11</v>
      </c>
      <c r="H5697">
        <v>5</v>
      </c>
      <c r="I5697">
        <v>2</v>
      </c>
      <c r="J5697">
        <v>18</v>
      </c>
      <c r="K5697">
        <v>0</v>
      </c>
      <c r="L5697" t="s">
        <v>147</v>
      </c>
      <c r="M5697" t="s">
        <v>178</v>
      </c>
      <c r="N5697" s="13">
        <v>1921000</v>
      </c>
      <c r="O5697">
        <v>258719</v>
      </c>
      <c r="P5697">
        <v>2024</v>
      </c>
      <c r="Q5697">
        <v>9971887</v>
      </c>
      <c r="R5697" t="s">
        <v>1548</v>
      </c>
      <c r="S5697" s="13">
        <v>1921000</v>
      </c>
      <c r="T5697">
        <v>0</v>
      </c>
      <c r="U5697" t="s">
        <v>5103</v>
      </c>
      <c r="V5697" t="s">
        <v>2295</v>
      </c>
      <c r="W5697">
        <v>5004</v>
      </c>
      <c r="X5697">
        <v>0</v>
      </c>
      <c r="Y5697">
        <v>258153</v>
      </c>
      <c r="Z5697">
        <v>20240830</v>
      </c>
      <c r="AA5697">
        <v>2404050518</v>
      </c>
      <c r="AB5697">
        <v>5</v>
      </c>
      <c r="AC5697" t="s">
        <v>2281</v>
      </c>
      <c r="AD5697" t="s">
        <v>2281</v>
      </c>
      <c r="AE5697">
        <v>21101</v>
      </c>
      <c r="AF5697" t="s">
        <v>2281</v>
      </c>
      <c r="AG5697" t="s">
        <v>8138</v>
      </c>
      <c r="AH5697">
        <v>260</v>
      </c>
    </row>
    <row r="5698" spans="1:34" hidden="1" x14ac:dyDescent="0.25">
      <c r="A5698" t="str">
        <f t="shared" ref="A5698:A5761" si="267">+CONCATENATE(,D5698," ",E5698," ",F5698," ",G5698," ",H5698," ",I5698," ",J5698," ",K5698," ",L5698," ",M5698," ",O5698)</f>
        <v>25 1 3 11 4 201 18 41 0 4599002 258720</v>
      </c>
      <c r="B5698" t="str">
        <f t="shared" ref="B5698:B5761" si="268">+CONCATENATE(,D5698," ",E5698," ",F5698," ",G5698," ",H5698," ",I5698," ",J5698," ",K5698," ",L5698," ",M5698," ",Y5698)</f>
        <v>25 1 3 11 4 201 18 41 0 4599002 258354</v>
      </c>
      <c r="C5698" t="str">
        <f t="shared" ref="C5698:C5761" si="269">+CONCATENATE(,D5698," ",E5698," ",F5698," ",G5698," ",H5698," ",I5698," ",J5698," ",K5698," ",L5698," ",M5698)</f>
        <v>25 1 3 11 4 201 18 41 0 4599002</v>
      </c>
      <c r="D5698">
        <v>25</v>
      </c>
      <c r="E5698">
        <v>1</v>
      </c>
      <c r="F5698">
        <v>3</v>
      </c>
      <c r="G5698">
        <v>11</v>
      </c>
      <c r="H5698">
        <v>4</v>
      </c>
      <c r="I5698">
        <v>201</v>
      </c>
      <c r="J5698">
        <v>18</v>
      </c>
      <c r="K5698">
        <v>41</v>
      </c>
      <c r="L5698" t="s">
        <v>147</v>
      </c>
      <c r="M5698" t="s">
        <v>178</v>
      </c>
      <c r="N5698" s="13">
        <v>5000000</v>
      </c>
      <c r="O5698">
        <v>258720</v>
      </c>
      <c r="P5698">
        <v>2024</v>
      </c>
      <c r="Q5698">
        <v>75078979</v>
      </c>
      <c r="R5698" t="s">
        <v>1508</v>
      </c>
      <c r="S5698" s="13">
        <v>5000000</v>
      </c>
      <c r="T5698">
        <v>0</v>
      </c>
      <c r="U5698" t="s">
        <v>5104</v>
      </c>
      <c r="V5698" t="s">
        <v>2345</v>
      </c>
      <c r="W5698">
        <v>5004</v>
      </c>
      <c r="X5698">
        <v>0</v>
      </c>
      <c r="Y5698">
        <v>258354</v>
      </c>
      <c r="Z5698">
        <v>20240830</v>
      </c>
      <c r="AA5698">
        <v>2407220892</v>
      </c>
      <c r="AB5698">
        <v>1</v>
      </c>
      <c r="AC5698" t="s">
        <v>2281</v>
      </c>
      <c r="AD5698" t="s">
        <v>2281</v>
      </c>
      <c r="AE5698">
        <v>21101</v>
      </c>
      <c r="AF5698" t="s">
        <v>2281</v>
      </c>
      <c r="AG5698" t="s">
        <v>8138</v>
      </c>
      <c r="AH5698">
        <v>260</v>
      </c>
    </row>
    <row r="5699" spans="1:34" hidden="1" x14ac:dyDescent="0.25">
      <c r="A5699" t="str">
        <f t="shared" si="267"/>
        <v>25 1 3 11 5 2 18 0 0 4599002 258721</v>
      </c>
      <c r="B5699" t="str">
        <f t="shared" si="268"/>
        <v>25 1 3 11 5 2 18 0 0 4599002 258112</v>
      </c>
      <c r="C5699" t="str">
        <f t="shared" si="269"/>
        <v>25 1 3 11 5 2 18 0 0 4599002</v>
      </c>
      <c r="D5699">
        <v>25</v>
      </c>
      <c r="E5699">
        <v>1</v>
      </c>
      <c r="F5699">
        <v>3</v>
      </c>
      <c r="G5699">
        <v>11</v>
      </c>
      <c r="H5699">
        <v>5</v>
      </c>
      <c r="I5699">
        <v>2</v>
      </c>
      <c r="J5699">
        <v>18</v>
      </c>
      <c r="K5699">
        <v>0</v>
      </c>
      <c r="L5699" t="s">
        <v>147</v>
      </c>
      <c r="M5699" t="s">
        <v>178</v>
      </c>
      <c r="N5699" s="13">
        <v>707760</v>
      </c>
      <c r="O5699">
        <v>258721</v>
      </c>
      <c r="P5699">
        <v>2024</v>
      </c>
      <c r="Q5699">
        <v>900319291</v>
      </c>
      <c r="R5699" t="s">
        <v>785</v>
      </c>
      <c r="S5699" s="13">
        <v>707760</v>
      </c>
      <c r="T5699">
        <v>0</v>
      </c>
      <c r="U5699" t="s">
        <v>5105</v>
      </c>
      <c r="V5699" t="s">
        <v>2345</v>
      </c>
      <c r="W5699">
        <v>5011</v>
      </c>
      <c r="X5699">
        <v>0</v>
      </c>
      <c r="Y5699">
        <v>258112</v>
      </c>
      <c r="Z5699">
        <v>20240830</v>
      </c>
      <c r="AA5699">
        <v>2024081070</v>
      </c>
      <c r="AB5699">
        <v>0</v>
      </c>
      <c r="AC5699" t="s">
        <v>2281</v>
      </c>
      <c r="AD5699" t="s">
        <v>2281</v>
      </c>
      <c r="AE5699">
        <v>21101</v>
      </c>
      <c r="AF5699" t="s">
        <v>2281</v>
      </c>
      <c r="AG5699" t="s">
        <v>8138</v>
      </c>
      <c r="AH5699">
        <v>100</v>
      </c>
    </row>
    <row r="5700" spans="1:34" hidden="1" x14ac:dyDescent="0.25">
      <c r="A5700" t="str">
        <f t="shared" si="267"/>
        <v>25 1 3 11 5 2 18 0 0 4599002 258722</v>
      </c>
      <c r="B5700" t="str">
        <f t="shared" si="268"/>
        <v>25 1 3 11 5 2 18 0 0 4599002 258117</v>
      </c>
      <c r="C5700" t="str">
        <f t="shared" si="269"/>
        <v>25 1 3 11 5 2 18 0 0 4599002</v>
      </c>
      <c r="D5700">
        <v>25</v>
      </c>
      <c r="E5700">
        <v>1</v>
      </c>
      <c r="F5700">
        <v>3</v>
      </c>
      <c r="G5700">
        <v>11</v>
      </c>
      <c r="H5700">
        <v>5</v>
      </c>
      <c r="I5700">
        <v>2</v>
      </c>
      <c r="J5700">
        <v>18</v>
      </c>
      <c r="K5700">
        <v>0</v>
      </c>
      <c r="L5700" t="s">
        <v>147</v>
      </c>
      <c r="M5700" t="s">
        <v>178</v>
      </c>
      <c r="N5700" s="13">
        <v>6298240</v>
      </c>
      <c r="O5700">
        <v>258722</v>
      </c>
      <c r="P5700">
        <v>2024</v>
      </c>
      <c r="Q5700">
        <v>900319291</v>
      </c>
      <c r="R5700" t="s">
        <v>785</v>
      </c>
      <c r="S5700" s="13">
        <v>6298240</v>
      </c>
      <c r="T5700">
        <v>0</v>
      </c>
      <c r="U5700" t="s">
        <v>5106</v>
      </c>
      <c r="V5700" t="s">
        <v>2345</v>
      </c>
      <c r="W5700">
        <v>5011</v>
      </c>
      <c r="X5700">
        <v>0</v>
      </c>
      <c r="Y5700">
        <v>258117</v>
      </c>
      <c r="Z5700">
        <v>20240830</v>
      </c>
      <c r="AA5700">
        <v>2024081070</v>
      </c>
      <c r="AB5700">
        <v>0</v>
      </c>
      <c r="AC5700" t="s">
        <v>2281</v>
      </c>
      <c r="AD5700" t="s">
        <v>2281</v>
      </c>
      <c r="AE5700">
        <v>21101</v>
      </c>
      <c r="AF5700" t="s">
        <v>2281</v>
      </c>
      <c r="AG5700" t="s">
        <v>8138</v>
      </c>
      <c r="AH5700">
        <v>100</v>
      </c>
    </row>
    <row r="5701" spans="1:34" hidden="1" x14ac:dyDescent="0.25">
      <c r="A5701" t="str">
        <f t="shared" si="267"/>
        <v>25 1 3 11 5 2 18 0 0 4599002 258723</v>
      </c>
      <c r="B5701" t="str">
        <f t="shared" si="268"/>
        <v>25 1 3 11 5 2 18 0 0 4599002 258095</v>
      </c>
      <c r="C5701" t="str">
        <f t="shared" si="269"/>
        <v>25 1 3 11 5 2 18 0 0 4599002</v>
      </c>
      <c r="D5701">
        <v>25</v>
      </c>
      <c r="E5701">
        <v>1</v>
      </c>
      <c r="F5701">
        <v>3</v>
      </c>
      <c r="G5701">
        <v>11</v>
      </c>
      <c r="H5701">
        <v>5</v>
      </c>
      <c r="I5701">
        <v>2</v>
      </c>
      <c r="J5701">
        <v>18</v>
      </c>
      <c r="K5701">
        <v>0</v>
      </c>
      <c r="L5701" t="s">
        <v>147</v>
      </c>
      <c r="M5701" t="s">
        <v>178</v>
      </c>
      <c r="N5701" s="13">
        <v>1921000</v>
      </c>
      <c r="O5701">
        <v>258723</v>
      </c>
      <c r="P5701">
        <v>2024</v>
      </c>
      <c r="Q5701">
        <v>1002654464</v>
      </c>
      <c r="R5701" t="s">
        <v>1534</v>
      </c>
      <c r="S5701" s="13">
        <v>1921000</v>
      </c>
      <c r="T5701">
        <v>0</v>
      </c>
      <c r="U5701" t="s">
        <v>5098</v>
      </c>
      <c r="V5701" t="s">
        <v>2295</v>
      </c>
      <c r="W5701">
        <v>5004</v>
      </c>
      <c r="X5701">
        <v>0</v>
      </c>
      <c r="Y5701">
        <v>258095</v>
      </c>
      <c r="Z5701">
        <v>20240830</v>
      </c>
      <c r="AA5701">
        <v>2402290405</v>
      </c>
      <c r="AB5701">
        <v>6</v>
      </c>
      <c r="AC5701" t="s">
        <v>2281</v>
      </c>
      <c r="AD5701" t="s">
        <v>2281</v>
      </c>
      <c r="AE5701">
        <v>21101</v>
      </c>
      <c r="AF5701" t="s">
        <v>2281</v>
      </c>
      <c r="AG5701" t="s">
        <v>8138</v>
      </c>
      <c r="AH5701">
        <v>260</v>
      </c>
    </row>
    <row r="5702" spans="1:34" hidden="1" x14ac:dyDescent="0.25">
      <c r="A5702" t="str">
        <f t="shared" si="267"/>
        <v>25 1 2 33 1 1 1 0 22201020020203 0 258724</v>
      </c>
      <c r="B5702" t="str">
        <f t="shared" si="268"/>
        <v>25 1 2 33 1 1 1 0 22201020020203 0 258421</v>
      </c>
      <c r="C5702" t="str">
        <f t="shared" si="269"/>
        <v>25 1 2 33 1 1 1 0 22201020020203 0</v>
      </c>
      <c r="D5702">
        <v>25</v>
      </c>
      <c r="E5702">
        <v>1</v>
      </c>
      <c r="F5702">
        <v>2</v>
      </c>
      <c r="G5702">
        <v>33</v>
      </c>
      <c r="H5702">
        <v>1</v>
      </c>
      <c r="I5702">
        <v>1</v>
      </c>
      <c r="J5702">
        <v>1</v>
      </c>
      <c r="K5702">
        <v>0</v>
      </c>
      <c r="L5702" t="s">
        <v>761</v>
      </c>
      <c r="M5702" t="s">
        <v>147</v>
      </c>
      <c r="N5702" s="13">
        <v>406250000</v>
      </c>
      <c r="O5702">
        <v>258724</v>
      </c>
      <c r="P5702">
        <v>2024</v>
      </c>
      <c r="Q5702">
        <v>800037800</v>
      </c>
      <c r="R5702" t="s">
        <v>1502</v>
      </c>
      <c r="S5702" s="13">
        <v>406250000</v>
      </c>
      <c r="T5702">
        <v>0</v>
      </c>
      <c r="U5702" t="s">
        <v>5107</v>
      </c>
      <c r="V5702" t="s">
        <v>2345</v>
      </c>
      <c r="W5702">
        <v>5016</v>
      </c>
      <c r="X5702">
        <v>0</v>
      </c>
      <c r="Y5702">
        <v>258421</v>
      </c>
      <c r="Z5702">
        <v>20240830</v>
      </c>
      <c r="AA5702">
        <v>111</v>
      </c>
      <c r="AB5702">
        <v>0</v>
      </c>
      <c r="AC5702" t="s">
        <v>4485</v>
      </c>
      <c r="AD5702" t="s">
        <v>4456</v>
      </c>
      <c r="AE5702">
        <v>13160</v>
      </c>
      <c r="AF5702" t="s">
        <v>2538</v>
      </c>
      <c r="AG5702" t="s">
        <v>68</v>
      </c>
      <c r="AH5702">
        <v>211</v>
      </c>
    </row>
    <row r="5703" spans="1:34" hidden="1" x14ac:dyDescent="0.25">
      <c r="A5703" t="str">
        <f t="shared" si="267"/>
        <v>25 1 2 33 1 1 2 0 22202020020203 0 258725</v>
      </c>
      <c r="B5703" t="str">
        <f t="shared" si="268"/>
        <v>25 1 2 33 1 1 2 0 22202020020203 0 258422</v>
      </c>
      <c r="C5703" t="str">
        <f t="shared" si="269"/>
        <v>25 1 2 33 1 1 2 0 22202020020203 0</v>
      </c>
      <c r="D5703">
        <v>25</v>
      </c>
      <c r="E5703">
        <v>1</v>
      </c>
      <c r="F5703">
        <v>2</v>
      </c>
      <c r="G5703">
        <v>33</v>
      </c>
      <c r="H5703">
        <v>1</v>
      </c>
      <c r="I5703">
        <v>1</v>
      </c>
      <c r="J5703">
        <v>2</v>
      </c>
      <c r="K5703">
        <v>0</v>
      </c>
      <c r="L5703" t="s">
        <v>762</v>
      </c>
      <c r="M5703" t="s">
        <v>147</v>
      </c>
      <c r="N5703" s="13">
        <v>208630133</v>
      </c>
      <c r="O5703">
        <v>258725</v>
      </c>
      <c r="P5703">
        <v>2024</v>
      </c>
      <c r="Q5703">
        <v>800037800</v>
      </c>
      <c r="R5703" t="s">
        <v>1502</v>
      </c>
      <c r="S5703" s="13">
        <v>208630133</v>
      </c>
      <c r="T5703">
        <v>0</v>
      </c>
      <c r="U5703" t="s">
        <v>5108</v>
      </c>
      <c r="V5703" t="s">
        <v>2345</v>
      </c>
      <c r="W5703">
        <v>5016</v>
      </c>
      <c r="X5703">
        <v>0</v>
      </c>
      <c r="Y5703">
        <v>258422</v>
      </c>
      <c r="Z5703">
        <v>20240830</v>
      </c>
      <c r="AA5703">
        <v>111</v>
      </c>
      <c r="AB5703">
        <v>0</v>
      </c>
      <c r="AC5703" t="s">
        <v>4485</v>
      </c>
      <c r="AD5703" t="s">
        <v>4456</v>
      </c>
      <c r="AE5703">
        <v>13160</v>
      </c>
      <c r="AF5703" t="s">
        <v>2538</v>
      </c>
      <c r="AG5703" t="s">
        <v>68</v>
      </c>
      <c r="AH5703">
        <v>211</v>
      </c>
    </row>
    <row r="5704" spans="1:34" hidden="1" x14ac:dyDescent="0.25">
      <c r="A5704" t="str">
        <f t="shared" si="267"/>
        <v>25 11 1 22 3 2 13 0 213070200202 0 258726</v>
      </c>
      <c r="B5704" t="str">
        <f t="shared" si="268"/>
        <v>25 11 1 22 3 2 13 0 213070200202 0 258406</v>
      </c>
      <c r="C5704" t="str">
        <f t="shared" si="269"/>
        <v>25 11 1 22 3 2 13 0 213070200202 0</v>
      </c>
      <c r="D5704">
        <v>25</v>
      </c>
      <c r="E5704">
        <v>11</v>
      </c>
      <c r="F5704">
        <v>1</v>
      </c>
      <c r="G5704">
        <v>22</v>
      </c>
      <c r="H5704">
        <v>3</v>
      </c>
      <c r="I5704">
        <v>2</v>
      </c>
      <c r="J5704">
        <v>13</v>
      </c>
      <c r="K5704">
        <v>0</v>
      </c>
      <c r="L5704" t="s">
        <v>772</v>
      </c>
      <c r="M5704" t="s">
        <v>147</v>
      </c>
      <c r="N5704" s="13">
        <v>29514690</v>
      </c>
      <c r="O5704">
        <v>258726</v>
      </c>
      <c r="P5704">
        <v>2024</v>
      </c>
      <c r="Q5704">
        <v>899999734</v>
      </c>
      <c r="R5704" t="s">
        <v>1622</v>
      </c>
      <c r="S5704" s="13">
        <v>29514690</v>
      </c>
      <c r="T5704">
        <v>0</v>
      </c>
      <c r="U5704" t="s">
        <v>5085</v>
      </c>
      <c r="V5704" t="s">
        <v>2345</v>
      </c>
      <c r="W5704">
        <v>5001</v>
      </c>
      <c r="X5704">
        <v>0</v>
      </c>
      <c r="Y5704">
        <v>258406</v>
      </c>
      <c r="Z5704">
        <v>20240830</v>
      </c>
      <c r="AA5704">
        <v>0</v>
      </c>
      <c r="AB5704">
        <v>0</v>
      </c>
      <c r="AC5704" t="s">
        <v>2281</v>
      </c>
      <c r="AD5704" t="s">
        <v>2281</v>
      </c>
      <c r="AE5704">
        <v>11220</v>
      </c>
      <c r="AF5704" t="s">
        <v>4434</v>
      </c>
      <c r="AG5704" t="s">
        <v>77</v>
      </c>
      <c r="AH5704">
        <v>122</v>
      </c>
    </row>
    <row r="5705" spans="1:34" hidden="1" x14ac:dyDescent="0.25">
      <c r="A5705" t="str">
        <f t="shared" si="267"/>
        <v>25 1 3 11 5 2 18 0 0 4599002 258727</v>
      </c>
      <c r="B5705" t="str">
        <f t="shared" si="268"/>
        <v>25 1 3 11 5 2 18 0 0 4599002 258130</v>
      </c>
      <c r="C5705" t="str">
        <f t="shared" si="269"/>
        <v>25 1 3 11 5 2 18 0 0 4599002</v>
      </c>
      <c r="D5705">
        <v>25</v>
      </c>
      <c r="E5705">
        <v>1</v>
      </c>
      <c r="F5705">
        <v>3</v>
      </c>
      <c r="G5705">
        <v>11</v>
      </c>
      <c r="H5705">
        <v>5</v>
      </c>
      <c r="I5705">
        <v>2</v>
      </c>
      <c r="J5705">
        <v>18</v>
      </c>
      <c r="K5705">
        <v>0</v>
      </c>
      <c r="L5705" t="s">
        <v>147</v>
      </c>
      <c r="M5705" t="s">
        <v>178</v>
      </c>
      <c r="N5705" s="13">
        <v>1921000</v>
      </c>
      <c r="O5705">
        <v>258727</v>
      </c>
      <c r="P5705">
        <v>2024</v>
      </c>
      <c r="Q5705">
        <v>1053805891</v>
      </c>
      <c r="R5705" t="s">
        <v>1545</v>
      </c>
      <c r="S5705" s="13">
        <v>1921000</v>
      </c>
      <c r="T5705">
        <v>0</v>
      </c>
      <c r="U5705" t="s">
        <v>5109</v>
      </c>
      <c r="V5705" t="s">
        <v>2295</v>
      </c>
      <c r="W5705">
        <v>5004</v>
      </c>
      <c r="X5705">
        <v>0</v>
      </c>
      <c r="Y5705">
        <v>258130</v>
      </c>
      <c r="Z5705">
        <v>20240830</v>
      </c>
      <c r="AA5705">
        <v>2403140468</v>
      </c>
      <c r="AB5705">
        <v>6</v>
      </c>
      <c r="AC5705" t="s">
        <v>2281</v>
      </c>
      <c r="AD5705" t="s">
        <v>2281</v>
      </c>
      <c r="AE5705">
        <v>21101</v>
      </c>
      <c r="AF5705" t="s">
        <v>2281</v>
      </c>
      <c r="AG5705" t="s">
        <v>8138</v>
      </c>
      <c r="AH5705">
        <v>260</v>
      </c>
    </row>
    <row r="5706" spans="1:34" hidden="1" x14ac:dyDescent="0.25">
      <c r="A5706" t="str">
        <f t="shared" si="267"/>
        <v>25 11 1 11 3 3 30 0 2131301001 0 258728</v>
      </c>
      <c r="B5706" t="str">
        <f t="shared" si="268"/>
        <v>25 11 1 11 3 3 30 0 2131301001 0 258425</v>
      </c>
      <c r="C5706" t="str">
        <f t="shared" si="269"/>
        <v>25 11 1 11 3 3 30 0 2131301001 0</v>
      </c>
      <c r="D5706">
        <v>25</v>
      </c>
      <c r="E5706">
        <v>11</v>
      </c>
      <c r="F5706">
        <v>1</v>
      </c>
      <c r="G5706">
        <v>11</v>
      </c>
      <c r="H5706">
        <v>3</v>
      </c>
      <c r="I5706">
        <v>3</v>
      </c>
      <c r="J5706">
        <v>30</v>
      </c>
      <c r="K5706">
        <v>0</v>
      </c>
      <c r="L5706" t="s">
        <v>745</v>
      </c>
      <c r="M5706" t="s">
        <v>147</v>
      </c>
      <c r="N5706" s="13">
        <v>800000</v>
      </c>
      <c r="O5706">
        <v>258728</v>
      </c>
      <c r="P5706">
        <v>2024</v>
      </c>
      <c r="Q5706">
        <v>75067532</v>
      </c>
      <c r="R5706" t="s">
        <v>5057</v>
      </c>
      <c r="S5706" s="13">
        <v>800000</v>
      </c>
      <c r="T5706">
        <v>0</v>
      </c>
      <c r="U5706" t="s">
        <v>5110</v>
      </c>
      <c r="V5706" t="s">
        <v>2345</v>
      </c>
      <c r="W5706">
        <v>5004</v>
      </c>
      <c r="X5706">
        <v>0</v>
      </c>
      <c r="Y5706">
        <v>258425</v>
      </c>
      <c r="Z5706">
        <v>20240830</v>
      </c>
      <c r="AA5706">
        <v>0</v>
      </c>
      <c r="AB5706">
        <v>0</v>
      </c>
      <c r="AC5706" t="s">
        <v>2281</v>
      </c>
      <c r="AD5706" t="s">
        <v>2281</v>
      </c>
      <c r="AE5706">
        <v>11101</v>
      </c>
      <c r="AF5706" t="s">
        <v>2281</v>
      </c>
      <c r="AG5706" t="s">
        <v>549</v>
      </c>
      <c r="AH5706">
        <v>122</v>
      </c>
    </row>
    <row r="5707" spans="1:34" hidden="1" x14ac:dyDescent="0.25">
      <c r="A5707" t="str">
        <f t="shared" si="267"/>
        <v>25 11 1 11 3 3 30 0 2131301001 0 258729</v>
      </c>
      <c r="B5707" t="str">
        <f t="shared" si="268"/>
        <v>25 11 1 11 3 3 30 0 2131301001 0 258426</v>
      </c>
      <c r="C5707" t="str">
        <f t="shared" si="269"/>
        <v>25 11 1 11 3 3 30 0 2131301001 0</v>
      </c>
      <c r="D5707">
        <v>25</v>
      </c>
      <c r="E5707">
        <v>11</v>
      </c>
      <c r="F5707">
        <v>1</v>
      </c>
      <c r="G5707">
        <v>11</v>
      </c>
      <c r="H5707">
        <v>3</v>
      </c>
      <c r="I5707">
        <v>3</v>
      </c>
      <c r="J5707">
        <v>30</v>
      </c>
      <c r="K5707">
        <v>0</v>
      </c>
      <c r="L5707" t="s">
        <v>745</v>
      </c>
      <c r="M5707" t="s">
        <v>147</v>
      </c>
      <c r="N5707" s="13">
        <v>1000000</v>
      </c>
      <c r="O5707">
        <v>258729</v>
      </c>
      <c r="P5707">
        <v>2024</v>
      </c>
      <c r="Q5707">
        <v>900025061</v>
      </c>
      <c r="R5707" t="s">
        <v>1598</v>
      </c>
      <c r="S5707" s="13">
        <v>1000000</v>
      </c>
      <c r="T5707">
        <v>0</v>
      </c>
      <c r="U5707" t="s">
        <v>5110</v>
      </c>
      <c r="V5707" t="s">
        <v>2345</v>
      </c>
      <c r="W5707">
        <v>5004</v>
      </c>
      <c r="X5707">
        <v>0</v>
      </c>
      <c r="Y5707">
        <v>258426</v>
      </c>
      <c r="Z5707">
        <v>20240830</v>
      </c>
      <c r="AA5707">
        <v>0</v>
      </c>
      <c r="AB5707">
        <v>0</v>
      </c>
      <c r="AC5707" t="s">
        <v>2281</v>
      </c>
      <c r="AD5707" t="s">
        <v>2281</v>
      </c>
      <c r="AE5707">
        <v>11101</v>
      </c>
      <c r="AF5707" t="s">
        <v>2281</v>
      </c>
      <c r="AG5707" t="s">
        <v>549</v>
      </c>
      <c r="AH5707">
        <v>122</v>
      </c>
    </row>
    <row r="5708" spans="1:34" hidden="1" x14ac:dyDescent="0.25">
      <c r="A5708" t="str">
        <f t="shared" si="267"/>
        <v>25 11 1 11 3 3 30 0 2131301001 0 258730</v>
      </c>
      <c r="B5708" t="str">
        <f t="shared" si="268"/>
        <v>25 11 1 11 3 3 30 0 2131301001 0 258427</v>
      </c>
      <c r="C5708" t="str">
        <f t="shared" si="269"/>
        <v>25 11 1 11 3 3 30 0 2131301001 0</v>
      </c>
      <c r="D5708">
        <v>25</v>
      </c>
      <c r="E5708">
        <v>11</v>
      </c>
      <c r="F5708">
        <v>1</v>
      </c>
      <c r="G5708">
        <v>11</v>
      </c>
      <c r="H5708">
        <v>3</v>
      </c>
      <c r="I5708">
        <v>3</v>
      </c>
      <c r="J5708">
        <v>30</v>
      </c>
      <c r="K5708">
        <v>0</v>
      </c>
      <c r="L5708" t="s">
        <v>745</v>
      </c>
      <c r="M5708" t="s">
        <v>147</v>
      </c>
      <c r="N5708" s="13">
        <v>1000000</v>
      </c>
      <c r="O5708">
        <v>258730</v>
      </c>
      <c r="P5708">
        <v>2024</v>
      </c>
      <c r="Q5708">
        <v>860002534</v>
      </c>
      <c r="R5708" t="s">
        <v>1599</v>
      </c>
      <c r="S5708" s="13">
        <v>1000000</v>
      </c>
      <c r="T5708">
        <v>0</v>
      </c>
      <c r="U5708" t="s">
        <v>5111</v>
      </c>
      <c r="V5708" t="s">
        <v>2345</v>
      </c>
      <c r="W5708">
        <v>5004</v>
      </c>
      <c r="X5708">
        <v>0</v>
      </c>
      <c r="Y5708">
        <v>258427</v>
      </c>
      <c r="Z5708">
        <v>20240830</v>
      </c>
      <c r="AA5708">
        <v>0</v>
      </c>
      <c r="AB5708">
        <v>0</v>
      </c>
      <c r="AC5708" t="s">
        <v>2281</v>
      </c>
      <c r="AD5708" t="s">
        <v>2281</v>
      </c>
      <c r="AE5708">
        <v>11101</v>
      </c>
      <c r="AF5708" t="s">
        <v>2281</v>
      </c>
      <c r="AG5708" t="s">
        <v>549</v>
      </c>
      <c r="AH5708">
        <v>122</v>
      </c>
    </row>
    <row r="5709" spans="1:34" hidden="1" x14ac:dyDescent="0.25">
      <c r="A5709" t="str">
        <f t="shared" si="267"/>
        <v>25 11 1 22 3 2 13 0 213070200202 0 258731</v>
      </c>
      <c r="B5709" t="str">
        <f t="shared" si="268"/>
        <v>25 11 1 22 3 2 13 0 213070200202 0 258423</v>
      </c>
      <c r="C5709" t="str">
        <f t="shared" si="269"/>
        <v>25 11 1 22 3 2 13 0 213070200202 0</v>
      </c>
      <c r="D5709">
        <v>25</v>
      </c>
      <c r="E5709">
        <v>11</v>
      </c>
      <c r="F5709">
        <v>1</v>
      </c>
      <c r="G5709">
        <v>22</v>
      </c>
      <c r="H5709">
        <v>3</v>
      </c>
      <c r="I5709">
        <v>2</v>
      </c>
      <c r="J5709">
        <v>13</v>
      </c>
      <c r="K5709">
        <v>0</v>
      </c>
      <c r="L5709" t="s">
        <v>772</v>
      </c>
      <c r="M5709" t="s">
        <v>147</v>
      </c>
      <c r="N5709" s="13">
        <v>937493</v>
      </c>
      <c r="O5709">
        <v>258731</v>
      </c>
      <c r="P5709">
        <v>2024</v>
      </c>
      <c r="Q5709">
        <v>860041163</v>
      </c>
      <c r="R5709" t="s">
        <v>1613</v>
      </c>
      <c r="S5709" s="13">
        <v>937493</v>
      </c>
      <c r="T5709">
        <v>0</v>
      </c>
      <c r="U5709" t="s">
        <v>5112</v>
      </c>
      <c r="V5709" t="s">
        <v>2345</v>
      </c>
      <c r="W5709">
        <v>5001</v>
      </c>
      <c r="X5709">
        <v>0</v>
      </c>
      <c r="Y5709">
        <v>258423</v>
      </c>
      <c r="Z5709">
        <v>20240830</v>
      </c>
      <c r="AA5709">
        <v>0</v>
      </c>
      <c r="AB5709">
        <v>0</v>
      </c>
      <c r="AC5709" t="s">
        <v>2281</v>
      </c>
      <c r="AD5709" t="s">
        <v>2281</v>
      </c>
      <c r="AE5709">
        <v>11220</v>
      </c>
      <c r="AF5709" t="s">
        <v>4434</v>
      </c>
      <c r="AG5709" t="s">
        <v>77</v>
      </c>
      <c r="AH5709">
        <v>122</v>
      </c>
    </row>
    <row r="5710" spans="1:34" hidden="1" x14ac:dyDescent="0.25">
      <c r="A5710" t="str">
        <f t="shared" si="267"/>
        <v>25 1 3 11 5 2 18 0 0 4599002 258733</v>
      </c>
      <c r="B5710" t="str">
        <f t="shared" si="268"/>
        <v>25 1 3 11 5 2 18 0 0 4599002 258152</v>
      </c>
      <c r="C5710" t="str">
        <f t="shared" si="269"/>
        <v>25 1 3 11 5 2 18 0 0 4599002</v>
      </c>
      <c r="D5710">
        <v>25</v>
      </c>
      <c r="E5710">
        <v>1</v>
      </c>
      <c r="F5710">
        <v>3</v>
      </c>
      <c r="G5710">
        <v>11</v>
      </c>
      <c r="H5710">
        <v>5</v>
      </c>
      <c r="I5710">
        <v>2</v>
      </c>
      <c r="J5710">
        <v>18</v>
      </c>
      <c r="K5710">
        <v>0</v>
      </c>
      <c r="L5710" t="s">
        <v>147</v>
      </c>
      <c r="M5710" t="s">
        <v>178</v>
      </c>
      <c r="N5710" s="13">
        <v>2837490</v>
      </c>
      <c r="O5710">
        <v>258733</v>
      </c>
      <c r="P5710">
        <v>2024</v>
      </c>
      <c r="Q5710">
        <v>890807803</v>
      </c>
      <c r="R5710" t="s">
        <v>1542</v>
      </c>
      <c r="S5710" s="13">
        <v>2837490</v>
      </c>
      <c r="T5710">
        <v>83456</v>
      </c>
      <c r="U5710" t="s">
        <v>5113</v>
      </c>
      <c r="V5710" t="s">
        <v>5114</v>
      </c>
      <c r="W5710">
        <v>5004</v>
      </c>
      <c r="X5710">
        <v>2306</v>
      </c>
      <c r="Y5710">
        <v>258152</v>
      </c>
      <c r="Z5710">
        <v>20240905</v>
      </c>
      <c r="AA5710">
        <v>2404050517</v>
      </c>
      <c r="AB5710">
        <v>3</v>
      </c>
      <c r="AC5710" t="s">
        <v>2281</v>
      </c>
      <c r="AD5710" t="s">
        <v>2281</v>
      </c>
      <c r="AE5710">
        <v>21101</v>
      </c>
      <c r="AF5710" t="s">
        <v>2281</v>
      </c>
      <c r="AG5710" t="s">
        <v>8138</v>
      </c>
      <c r="AH5710">
        <v>261</v>
      </c>
    </row>
    <row r="5711" spans="1:34" hidden="1" x14ac:dyDescent="0.25">
      <c r="A5711" t="str">
        <f t="shared" si="267"/>
        <v>25 11 1 11 2 1 22 0 2120202008 0 258734</v>
      </c>
      <c r="B5711" t="str">
        <f t="shared" si="268"/>
        <v>25 11 1 11 2 1 22 0 2120202008 0 258213</v>
      </c>
      <c r="C5711" t="str">
        <f t="shared" si="269"/>
        <v>25 11 1 11 2 1 22 0 2120202008 0</v>
      </c>
      <c r="D5711">
        <v>25</v>
      </c>
      <c r="E5711">
        <v>11</v>
      </c>
      <c r="F5711">
        <v>1</v>
      </c>
      <c r="G5711">
        <v>11</v>
      </c>
      <c r="H5711">
        <v>2</v>
      </c>
      <c r="I5711">
        <v>1</v>
      </c>
      <c r="J5711">
        <v>22</v>
      </c>
      <c r="K5711">
        <v>0</v>
      </c>
      <c r="L5711" t="s">
        <v>755</v>
      </c>
      <c r="M5711" t="s">
        <v>147</v>
      </c>
      <c r="N5711" s="13">
        <v>218645440.80000001</v>
      </c>
      <c r="O5711">
        <v>258734</v>
      </c>
      <c r="P5711">
        <v>2024</v>
      </c>
      <c r="Q5711">
        <v>800028582</v>
      </c>
      <c r="R5711" t="s">
        <v>833</v>
      </c>
      <c r="S5711" s="13">
        <v>218645440.80000001</v>
      </c>
      <c r="T5711">
        <v>0</v>
      </c>
      <c r="U5711" t="s">
        <v>2411</v>
      </c>
      <c r="V5711" t="s">
        <v>5115</v>
      </c>
      <c r="W5711">
        <v>5004</v>
      </c>
      <c r="X5711">
        <v>0</v>
      </c>
      <c r="Y5711">
        <v>258213</v>
      </c>
      <c r="Z5711">
        <v>20240905</v>
      </c>
      <c r="AA5711">
        <v>2405020606</v>
      </c>
      <c r="AB5711">
        <v>4</v>
      </c>
      <c r="AC5711" t="s">
        <v>2281</v>
      </c>
      <c r="AD5711" t="s">
        <v>2281</v>
      </c>
      <c r="AE5711">
        <v>11101</v>
      </c>
      <c r="AF5711" t="s">
        <v>2281</v>
      </c>
      <c r="AG5711" t="s">
        <v>549</v>
      </c>
      <c r="AH5711">
        <v>121</v>
      </c>
    </row>
    <row r="5712" spans="1:34" hidden="1" x14ac:dyDescent="0.25">
      <c r="A5712" t="str">
        <f t="shared" si="267"/>
        <v>25 11 1 11 2 1 22 0 2120202008 0 258735</v>
      </c>
      <c r="B5712" t="str">
        <f t="shared" si="268"/>
        <v>25 11 1 11 2 1 22 0 2120202008 0 258213</v>
      </c>
      <c r="C5712" t="str">
        <f t="shared" si="269"/>
        <v>25 11 1 11 2 1 22 0 2120202008 0</v>
      </c>
      <c r="D5712">
        <v>25</v>
      </c>
      <c r="E5712">
        <v>11</v>
      </c>
      <c r="F5712">
        <v>1</v>
      </c>
      <c r="G5712">
        <v>11</v>
      </c>
      <c r="H5712">
        <v>2</v>
      </c>
      <c r="I5712">
        <v>1</v>
      </c>
      <c r="J5712">
        <v>22</v>
      </c>
      <c r="K5712">
        <v>0</v>
      </c>
      <c r="L5712" t="s">
        <v>755</v>
      </c>
      <c r="M5712" t="s">
        <v>147</v>
      </c>
      <c r="N5712" s="13">
        <v>28909786.199999999</v>
      </c>
      <c r="O5712">
        <v>258735</v>
      </c>
      <c r="P5712">
        <v>2024</v>
      </c>
      <c r="Q5712">
        <v>800028582</v>
      </c>
      <c r="R5712" t="s">
        <v>833</v>
      </c>
      <c r="S5712" s="13">
        <v>28909786.199999999</v>
      </c>
      <c r="T5712">
        <v>0</v>
      </c>
      <c r="U5712" t="s">
        <v>2411</v>
      </c>
      <c r="V5712" t="s">
        <v>5115</v>
      </c>
      <c r="W5712">
        <v>5004</v>
      </c>
      <c r="X5712">
        <v>0</v>
      </c>
      <c r="Y5712">
        <v>258213</v>
      </c>
      <c r="Z5712">
        <v>20240905</v>
      </c>
      <c r="AA5712">
        <v>2405020606</v>
      </c>
      <c r="AB5712">
        <v>4</v>
      </c>
      <c r="AC5712" t="s">
        <v>2281</v>
      </c>
      <c r="AD5712" t="s">
        <v>2281</v>
      </c>
      <c r="AE5712">
        <v>11101</v>
      </c>
      <c r="AF5712" t="s">
        <v>2281</v>
      </c>
      <c r="AG5712" t="s">
        <v>549</v>
      </c>
      <c r="AH5712">
        <v>121</v>
      </c>
    </row>
    <row r="5713" spans="1:34" hidden="1" x14ac:dyDescent="0.25">
      <c r="A5713" t="str">
        <f t="shared" si="267"/>
        <v>25 11 1 11 3 3 30 0 2131301001 0 258736</v>
      </c>
      <c r="B5713" t="str">
        <f t="shared" si="268"/>
        <v>25 11 1 11 3 3 30 0 2131301001 0 258428</v>
      </c>
      <c r="C5713" t="str">
        <f t="shared" si="269"/>
        <v>25 11 1 11 3 3 30 0 2131301001 0</v>
      </c>
      <c r="D5713">
        <v>25</v>
      </c>
      <c r="E5713">
        <v>11</v>
      </c>
      <c r="F5713">
        <v>1</v>
      </c>
      <c r="G5713">
        <v>11</v>
      </c>
      <c r="H5713">
        <v>3</v>
      </c>
      <c r="I5713">
        <v>3</v>
      </c>
      <c r="J5713">
        <v>30</v>
      </c>
      <c r="K5713">
        <v>0</v>
      </c>
      <c r="L5713" t="s">
        <v>745</v>
      </c>
      <c r="M5713" t="s">
        <v>147</v>
      </c>
      <c r="N5713" s="13">
        <v>7018939.9900000002</v>
      </c>
      <c r="O5713">
        <v>258736</v>
      </c>
      <c r="P5713">
        <v>2024</v>
      </c>
      <c r="Q5713">
        <v>24288228</v>
      </c>
      <c r="R5713" t="s">
        <v>1592</v>
      </c>
      <c r="S5713" s="13">
        <v>7018939.9900000002</v>
      </c>
      <c r="T5713">
        <v>0</v>
      </c>
      <c r="U5713" t="s">
        <v>5116</v>
      </c>
      <c r="V5713" t="s">
        <v>2345</v>
      </c>
      <c r="W5713">
        <v>5016</v>
      </c>
      <c r="X5713">
        <v>0</v>
      </c>
      <c r="Y5713">
        <v>258428</v>
      </c>
      <c r="Z5713">
        <v>20240905</v>
      </c>
      <c r="AA5713">
        <v>0</v>
      </c>
      <c r="AB5713">
        <v>0</v>
      </c>
      <c r="AC5713" t="s">
        <v>2281</v>
      </c>
      <c r="AD5713" t="s">
        <v>2281</v>
      </c>
      <c r="AE5713">
        <v>11101</v>
      </c>
      <c r="AF5713" t="s">
        <v>2281</v>
      </c>
      <c r="AG5713" t="s">
        <v>549</v>
      </c>
      <c r="AH5713">
        <v>122</v>
      </c>
    </row>
    <row r="5714" spans="1:34" hidden="1" x14ac:dyDescent="0.25">
      <c r="A5714" t="str">
        <f t="shared" si="267"/>
        <v>25 1 3 11 5 2 18 0 0 4599002 258737</v>
      </c>
      <c r="B5714" t="str">
        <f t="shared" si="268"/>
        <v>25 1 3 11 5 2 18 0 0 4599002 258165</v>
      </c>
      <c r="C5714" t="str">
        <f t="shared" si="269"/>
        <v>25 1 3 11 5 2 18 0 0 4599002</v>
      </c>
      <c r="D5714">
        <v>25</v>
      </c>
      <c r="E5714">
        <v>1</v>
      </c>
      <c r="F5714">
        <v>3</v>
      </c>
      <c r="G5714">
        <v>11</v>
      </c>
      <c r="H5714">
        <v>5</v>
      </c>
      <c r="I5714">
        <v>2</v>
      </c>
      <c r="J5714">
        <v>18</v>
      </c>
      <c r="K5714">
        <v>0</v>
      </c>
      <c r="L5714" t="s">
        <v>147</v>
      </c>
      <c r="M5714" t="s">
        <v>178</v>
      </c>
      <c r="N5714" s="13">
        <v>3667580</v>
      </c>
      <c r="O5714">
        <v>258737</v>
      </c>
      <c r="P5714">
        <v>2024</v>
      </c>
      <c r="Q5714">
        <v>900393259</v>
      </c>
      <c r="R5714" t="s">
        <v>1550</v>
      </c>
      <c r="S5714" s="13">
        <v>3667580</v>
      </c>
      <c r="T5714">
        <v>107870</v>
      </c>
      <c r="U5714" t="s">
        <v>5117</v>
      </c>
      <c r="V5714" t="s">
        <v>5118</v>
      </c>
      <c r="W5714">
        <v>5004</v>
      </c>
      <c r="X5714">
        <v>2306</v>
      </c>
      <c r="Y5714">
        <v>258165</v>
      </c>
      <c r="Z5714">
        <v>20240906</v>
      </c>
      <c r="AA5714">
        <v>2404110545</v>
      </c>
      <c r="AB5714">
        <v>3</v>
      </c>
      <c r="AC5714" t="s">
        <v>2281</v>
      </c>
      <c r="AD5714" t="s">
        <v>2281</v>
      </c>
      <c r="AE5714">
        <v>21101</v>
      </c>
      <c r="AF5714" t="s">
        <v>2281</v>
      </c>
      <c r="AG5714" t="s">
        <v>8138</v>
      </c>
      <c r="AH5714">
        <v>261</v>
      </c>
    </row>
    <row r="5715" spans="1:34" hidden="1" x14ac:dyDescent="0.25">
      <c r="A5715" t="str">
        <f t="shared" si="267"/>
        <v>25 1 3 11 5 2 18 0 0 4599002 258738</v>
      </c>
      <c r="B5715" t="str">
        <f t="shared" si="268"/>
        <v>25 1 3 11 5 2 18 0 0 4599002 258057</v>
      </c>
      <c r="C5715" t="str">
        <f t="shared" si="269"/>
        <v>25 1 3 11 5 2 18 0 0 4599002</v>
      </c>
      <c r="D5715">
        <v>25</v>
      </c>
      <c r="E5715">
        <v>1</v>
      </c>
      <c r="F5715">
        <v>3</v>
      </c>
      <c r="G5715">
        <v>11</v>
      </c>
      <c r="H5715">
        <v>5</v>
      </c>
      <c r="I5715">
        <v>2</v>
      </c>
      <c r="J5715">
        <v>18</v>
      </c>
      <c r="K5715">
        <v>0</v>
      </c>
      <c r="L5715" t="s">
        <v>147</v>
      </c>
      <c r="M5715" t="s">
        <v>178</v>
      </c>
      <c r="N5715" s="13">
        <v>25526083</v>
      </c>
      <c r="O5715">
        <v>258738</v>
      </c>
      <c r="P5715">
        <v>2024</v>
      </c>
      <c r="Q5715">
        <v>890807724</v>
      </c>
      <c r="R5715" t="s">
        <v>822</v>
      </c>
      <c r="S5715" s="13">
        <v>25526083</v>
      </c>
      <c r="T5715">
        <v>0</v>
      </c>
      <c r="U5715" t="s">
        <v>2339</v>
      </c>
      <c r="V5715" t="s">
        <v>2399</v>
      </c>
      <c r="W5715">
        <v>5016</v>
      </c>
      <c r="X5715">
        <v>0</v>
      </c>
      <c r="Y5715">
        <v>258057</v>
      </c>
      <c r="Z5715">
        <v>20240906</v>
      </c>
      <c r="AA5715">
        <v>2402190350</v>
      </c>
      <c r="AB5715">
        <v>6</v>
      </c>
      <c r="AC5715" t="s">
        <v>2281</v>
      </c>
      <c r="AD5715" t="s">
        <v>2281</v>
      </c>
      <c r="AE5715">
        <v>21101</v>
      </c>
      <c r="AF5715" t="s">
        <v>2281</v>
      </c>
      <c r="AG5715" t="s">
        <v>8138</v>
      </c>
      <c r="AH5715">
        <v>252</v>
      </c>
    </row>
    <row r="5716" spans="1:34" hidden="1" x14ac:dyDescent="0.25">
      <c r="A5716" t="str">
        <f t="shared" si="267"/>
        <v>25 11 1 11 3 1 1 0 2180401 0 258739</v>
      </c>
      <c r="B5716" t="str">
        <f t="shared" si="268"/>
        <v>25 11 1 11 3 1 1 0 2180401 0 258429</v>
      </c>
      <c r="C5716" t="str">
        <f t="shared" si="269"/>
        <v>25 11 1 11 3 1 1 0 2180401 0</v>
      </c>
      <c r="D5716">
        <v>25</v>
      </c>
      <c r="E5716">
        <v>11</v>
      </c>
      <c r="F5716">
        <v>1</v>
      </c>
      <c r="G5716">
        <v>11</v>
      </c>
      <c r="H5716">
        <v>3</v>
      </c>
      <c r="I5716">
        <v>1</v>
      </c>
      <c r="J5716">
        <v>1</v>
      </c>
      <c r="K5716">
        <v>0</v>
      </c>
      <c r="L5716" t="s">
        <v>767</v>
      </c>
      <c r="M5716" t="s">
        <v>147</v>
      </c>
      <c r="N5716" s="13">
        <v>172483802</v>
      </c>
      <c r="O5716">
        <v>258739</v>
      </c>
      <c r="P5716">
        <v>2024</v>
      </c>
      <c r="Q5716">
        <v>800101441</v>
      </c>
      <c r="R5716" t="s">
        <v>1561</v>
      </c>
      <c r="S5716" s="13">
        <v>172483802</v>
      </c>
      <c r="T5716">
        <v>0</v>
      </c>
      <c r="U5716" t="s">
        <v>5119</v>
      </c>
      <c r="V5716" t="s">
        <v>2295</v>
      </c>
      <c r="W5716">
        <v>5002</v>
      </c>
      <c r="X5716">
        <v>0</v>
      </c>
      <c r="Y5716">
        <v>258429</v>
      </c>
      <c r="Z5716">
        <v>20240909</v>
      </c>
      <c r="AA5716">
        <v>0</v>
      </c>
      <c r="AB5716">
        <v>0</v>
      </c>
      <c r="AC5716" t="s">
        <v>2281</v>
      </c>
      <c r="AD5716" t="s">
        <v>2281</v>
      </c>
      <c r="AE5716">
        <v>11101</v>
      </c>
      <c r="AF5716" t="s">
        <v>2281</v>
      </c>
      <c r="AG5716" t="s">
        <v>549</v>
      </c>
      <c r="AH5716">
        <v>122</v>
      </c>
    </row>
    <row r="5717" spans="1:34" hidden="1" x14ac:dyDescent="0.25">
      <c r="A5717" t="str">
        <f t="shared" si="267"/>
        <v>25 11 1 11 3 1 2 0 2180401 0 258740</v>
      </c>
      <c r="B5717" t="str">
        <f t="shared" si="268"/>
        <v>25 11 1 11 3 1 2 0 2180401 0 258430</v>
      </c>
      <c r="C5717" t="str">
        <f t="shared" si="269"/>
        <v>25 11 1 11 3 1 2 0 2180401 0</v>
      </c>
      <c r="D5717">
        <v>25</v>
      </c>
      <c r="E5717">
        <v>11</v>
      </c>
      <c r="F5717">
        <v>1</v>
      </c>
      <c r="G5717">
        <v>11</v>
      </c>
      <c r="H5717">
        <v>3</v>
      </c>
      <c r="I5717">
        <v>1</v>
      </c>
      <c r="J5717">
        <v>2</v>
      </c>
      <c r="K5717">
        <v>0</v>
      </c>
      <c r="L5717" t="s">
        <v>767</v>
      </c>
      <c r="M5717" t="s">
        <v>147</v>
      </c>
      <c r="N5717" s="13">
        <v>358247979</v>
      </c>
      <c r="O5717">
        <v>258740</v>
      </c>
      <c r="P5717">
        <v>2024</v>
      </c>
      <c r="Q5717">
        <v>810005966</v>
      </c>
      <c r="R5717" t="s">
        <v>1562</v>
      </c>
      <c r="S5717" s="13">
        <v>358247979</v>
      </c>
      <c r="T5717">
        <v>0</v>
      </c>
      <c r="U5717" t="s">
        <v>5120</v>
      </c>
      <c r="V5717" t="s">
        <v>2295</v>
      </c>
      <c r="W5717">
        <v>5002</v>
      </c>
      <c r="X5717">
        <v>0</v>
      </c>
      <c r="Y5717">
        <v>258430</v>
      </c>
      <c r="Z5717">
        <v>20240909</v>
      </c>
      <c r="AA5717">
        <v>0</v>
      </c>
      <c r="AB5717">
        <v>0</v>
      </c>
      <c r="AC5717" t="s">
        <v>2281</v>
      </c>
      <c r="AD5717" t="s">
        <v>2281</v>
      </c>
      <c r="AE5717">
        <v>11101</v>
      </c>
      <c r="AF5717" t="s">
        <v>2281</v>
      </c>
      <c r="AG5717" t="s">
        <v>549</v>
      </c>
      <c r="AH5717">
        <v>122</v>
      </c>
    </row>
    <row r="5718" spans="1:34" hidden="1" x14ac:dyDescent="0.25">
      <c r="A5718" t="str">
        <f t="shared" si="267"/>
        <v>25 11 1 11 3 1 5 0 2180401 0 258741</v>
      </c>
      <c r="B5718" t="str">
        <f t="shared" si="268"/>
        <v>25 11 1 11 3 1 5 0 2180401 0 258431</v>
      </c>
      <c r="C5718" t="str">
        <f t="shared" si="269"/>
        <v>25 11 1 11 3 1 5 0 2180401 0</v>
      </c>
      <c r="D5718">
        <v>25</v>
      </c>
      <c r="E5718">
        <v>11</v>
      </c>
      <c r="F5718">
        <v>1</v>
      </c>
      <c r="G5718">
        <v>11</v>
      </c>
      <c r="H5718">
        <v>3</v>
      </c>
      <c r="I5718">
        <v>1</v>
      </c>
      <c r="J5718">
        <v>5</v>
      </c>
      <c r="K5718">
        <v>0</v>
      </c>
      <c r="L5718" t="s">
        <v>767</v>
      </c>
      <c r="M5718" t="s">
        <v>147</v>
      </c>
      <c r="N5718" s="13">
        <v>365412938</v>
      </c>
      <c r="O5718">
        <v>258741</v>
      </c>
      <c r="P5718">
        <v>2024</v>
      </c>
      <c r="Q5718">
        <v>900004592</v>
      </c>
      <c r="R5718" t="s">
        <v>1563</v>
      </c>
      <c r="S5718" s="13">
        <v>365412938</v>
      </c>
      <c r="T5718">
        <v>0</v>
      </c>
      <c r="U5718" t="s">
        <v>5121</v>
      </c>
      <c r="V5718" t="s">
        <v>2295</v>
      </c>
      <c r="W5718">
        <v>5002</v>
      </c>
      <c r="X5718">
        <v>0</v>
      </c>
      <c r="Y5718">
        <v>258431</v>
      </c>
      <c r="Z5718">
        <v>20240909</v>
      </c>
      <c r="AA5718">
        <v>0</v>
      </c>
      <c r="AB5718">
        <v>0</v>
      </c>
      <c r="AC5718" t="s">
        <v>2281</v>
      </c>
      <c r="AD5718" t="s">
        <v>2281</v>
      </c>
      <c r="AE5718">
        <v>11101</v>
      </c>
      <c r="AF5718" t="s">
        <v>2281</v>
      </c>
      <c r="AG5718" t="s">
        <v>549</v>
      </c>
      <c r="AH5718">
        <v>122</v>
      </c>
    </row>
    <row r="5719" spans="1:34" hidden="1" x14ac:dyDescent="0.25">
      <c r="A5719" t="str">
        <f t="shared" si="267"/>
        <v>25 1 3 11 5 2 18 0 0 4599002 258742</v>
      </c>
      <c r="B5719" t="str">
        <f t="shared" si="268"/>
        <v>25 1 3 11 5 2 18 0 0 4599002 258180</v>
      </c>
      <c r="C5719" t="str">
        <f t="shared" si="269"/>
        <v>25 1 3 11 5 2 18 0 0 4599002</v>
      </c>
      <c r="D5719">
        <v>25</v>
      </c>
      <c r="E5719">
        <v>1</v>
      </c>
      <c r="F5719">
        <v>3</v>
      </c>
      <c r="G5719">
        <v>11</v>
      </c>
      <c r="H5719">
        <v>5</v>
      </c>
      <c r="I5719">
        <v>2</v>
      </c>
      <c r="J5719">
        <v>18</v>
      </c>
      <c r="K5719">
        <v>0</v>
      </c>
      <c r="L5719" t="s">
        <v>147</v>
      </c>
      <c r="M5719" t="s">
        <v>178</v>
      </c>
      <c r="N5719" s="13">
        <v>5000000</v>
      </c>
      <c r="O5719">
        <v>258742</v>
      </c>
      <c r="P5719">
        <v>2024</v>
      </c>
      <c r="Q5719">
        <v>24335528</v>
      </c>
      <c r="R5719" t="s">
        <v>1553</v>
      </c>
      <c r="S5719" s="13">
        <v>5000000</v>
      </c>
      <c r="T5719">
        <v>0</v>
      </c>
      <c r="U5719" t="s">
        <v>5122</v>
      </c>
      <c r="V5719" t="s">
        <v>2295</v>
      </c>
      <c r="W5719">
        <v>5004</v>
      </c>
      <c r="X5719">
        <v>0</v>
      </c>
      <c r="Y5719">
        <v>258180</v>
      </c>
      <c r="Z5719">
        <v>20240909</v>
      </c>
      <c r="AA5719">
        <v>2404170570</v>
      </c>
      <c r="AB5719">
        <v>5</v>
      </c>
      <c r="AC5719" t="s">
        <v>2281</v>
      </c>
      <c r="AD5719" t="s">
        <v>2281</v>
      </c>
      <c r="AE5719">
        <v>21101</v>
      </c>
      <c r="AF5719" t="s">
        <v>2281</v>
      </c>
      <c r="AG5719" t="s">
        <v>8138</v>
      </c>
      <c r="AH5719">
        <v>260</v>
      </c>
    </row>
    <row r="5720" spans="1:34" hidden="1" x14ac:dyDescent="0.25">
      <c r="A5720" t="str">
        <f t="shared" si="267"/>
        <v>25 11 1 11 2 2 3 0 2120202009 0 258743</v>
      </c>
      <c r="B5720" t="str">
        <f t="shared" si="268"/>
        <v>25 11 1 11 2 2 3 0 2120202009 0 258035</v>
      </c>
      <c r="C5720" t="str">
        <f t="shared" si="269"/>
        <v>25 11 1 11 2 2 3 0 2120202009 0</v>
      </c>
      <c r="D5720">
        <v>25</v>
      </c>
      <c r="E5720">
        <v>11</v>
      </c>
      <c r="F5720">
        <v>1</v>
      </c>
      <c r="G5720">
        <v>11</v>
      </c>
      <c r="H5720">
        <v>2</v>
      </c>
      <c r="I5720">
        <v>2</v>
      </c>
      <c r="J5720">
        <v>3</v>
      </c>
      <c r="K5720">
        <v>0</v>
      </c>
      <c r="L5720" t="s">
        <v>730</v>
      </c>
      <c r="M5720" t="s">
        <v>147</v>
      </c>
      <c r="N5720" s="13">
        <v>298820</v>
      </c>
      <c r="O5720">
        <v>258743</v>
      </c>
      <c r="P5720">
        <v>2024</v>
      </c>
      <c r="Q5720">
        <v>890801053</v>
      </c>
      <c r="R5720" t="s">
        <v>784</v>
      </c>
      <c r="S5720" s="13">
        <v>298820</v>
      </c>
      <c r="T5720">
        <v>0</v>
      </c>
      <c r="U5720" t="s">
        <v>4452</v>
      </c>
      <c r="V5720" t="s">
        <v>3948</v>
      </c>
      <c r="W5720">
        <v>5004</v>
      </c>
      <c r="X5720">
        <v>0</v>
      </c>
      <c r="Y5720">
        <v>258035</v>
      </c>
      <c r="Z5720">
        <v>20240909</v>
      </c>
      <c r="AA5720">
        <v>0</v>
      </c>
      <c r="AB5720">
        <v>0</v>
      </c>
      <c r="AC5720" t="s">
        <v>2281</v>
      </c>
      <c r="AD5720" t="s">
        <v>2281</v>
      </c>
      <c r="AE5720">
        <v>11101</v>
      </c>
      <c r="AF5720" t="s">
        <v>2281</v>
      </c>
      <c r="AG5720" t="s">
        <v>549</v>
      </c>
      <c r="AH5720">
        <v>122</v>
      </c>
    </row>
    <row r="5721" spans="1:34" hidden="1" x14ac:dyDescent="0.25">
      <c r="A5721" t="str">
        <f t="shared" si="267"/>
        <v>25 11 1 11 2 1 25 0 2120202007 0 258744</v>
      </c>
      <c r="B5721" t="str">
        <f t="shared" si="268"/>
        <v>25 11 1 11 2 1 25 0 2120202007 0 258053</v>
      </c>
      <c r="C5721" t="str">
        <f t="shared" si="269"/>
        <v>25 11 1 11 2 1 25 0 2120202007 0</v>
      </c>
      <c r="D5721">
        <v>25</v>
      </c>
      <c r="E5721">
        <v>11</v>
      </c>
      <c r="F5721">
        <v>1</v>
      </c>
      <c r="G5721">
        <v>11</v>
      </c>
      <c r="H5721">
        <v>2</v>
      </c>
      <c r="I5721">
        <v>1</v>
      </c>
      <c r="J5721">
        <v>25</v>
      </c>
      <c r="K5721">
        <v>0</v>
      </c>
      <c r="L5721" t="s">
        <v>756</v>
      </c>
      <c r="M5721" t="s">
        <v>147</v>
      </c>
      <c r="N5721" s="13">
        <v>414650</v>
      </c>
      <c r="O5721">
        <v>258744</v>
      </c>
      <c r="P5721">
        <v>2024</v>
      </c>
      <c r="Q5721">
        <v>800015883</v>
      </c>
      <c r="R5721" t="s">
        <v>1558</v>
      </c>
      <c r="S5721" s="13">
        <v>414650</v>
      </c>
      <c r="T5721">
        <v>0</v>
      </c>
      <c r="U5721" t="s">
        <v>5123</v>
      </c>
      <c r="V5721" t="s">
        <v>5124</v>
      </c>
      <c r="W5721">
        <v>5004</v>
      </c>
      <c r="X5721">
        <v>0</v>
      </c>
      <c r="Y5721">
        <v>258053</v>
      </c>
      <c r="Z5721">
        <v>20240910</v>
      </c>
      <c r="AA5721">
        <v>0</v>
      </c>
      <c r="AB5721">
        <v>0</v>
      </c>
      <c r="AC5721" t="s">
        <v>2281</v>
      </c>
      <c r="AD5721" t="s">
        <v>2281</v>
      </c>
      <c r="AE5721">
        <v>11101</v>
      </c>
      <c r="AF5721" t="s">
        <v>2281</v>
      </c>
      <c r="AG5721" t="s">
        <v>549</v>
      </c>
      <c r="AH5721">
        <v>122</v>
      </c>
    </row>
    <row r="5722" spans="1:34" hidden="1" x14ac:dyDescent="0.25">
      <c r="A5722" t="str">
        <f t="shared" si="267"/>
        <v>25 1 3 11 5 2 18 0 0 4599002 258745</v>
      </c>
      <c r="B5722" t="str">
        <f t="shared" si="268"/>
        <v>25 1 3 11 5 2 18 0 0 4599002 258149</v>
      </c>
      <c r="C5722" t="str">
        <f t="shared" si="269"/>
        <v>25 1 3 11 5 2 18 0 0 4599002</v>
      </c>
      <c r="D5722">
        <v>25</v>
      </c>
      <c r="E5722">
        <v>1</v>
      </c>
      <c r="F5722">
        <v>3</v>
      </c>
      <c r="G5722">
        <v>11</v>
      </c>
      <c r="H5722">
        <v>5</v>
      </c>
      <c r="I5722">
        <v>2</v>
      </c>
      <c r="J5722">
        <v>18</v>
      </c>
      <c r="K5722">
        <v>0</v>
      </c>
      <c r="L5722" t="s">
        <v>147</v>
      </c>
      <c r="M5722" t="s">
        <v>178</v>
      </c>
      <c r="N5722" s="13">
        <v>1921000</v>
      </c>
      <c r="O5722">
        <v>258745</v>
      </c>
      <c r="P5722">
        <v>2024</v>
      </c>
      <c r="Q5722">
        <v>1053818580</v>
      </c>
      <c r="R5722" t="s">
        <v>1547</v>
      </c>
      <c r="S5722" s="13">
        <v>1921000</v>
      </c>
      <c r="T5722">
        <v>0</v>
      </c>
      <c r="U5722" t="s">
        <v>5125</v>
      </c>
      <c r="V5722" t="s">
        <v>2295</v>
      </c>
      <c r="W5722">
        <v>5004</v>
      </c>
      <c r="X5722">
        <v>0</v>
      </c>
      <c r="Y5722">
        <v>258149</v>
      </c>
      <c r="Z5722">
        <v>20240912</v>
      </c>
      <c r="AA5722">
        <v>2404050515</v>
      </c>
      <c r="AB5722">
        <v>5</v>
      </c>
      <c r="AC5722" t="s">
        <v>2281</v>
      </c>
      <c r="AD5722" t="s">
        <v>2281</v>
      </c>
      <c r="AE5722">
        <v>21101</v>
      </c>
      <c r="AF5722" t="s">
        <v>2281</v>
      </c>
      <c r="AG5722" t="s">
        <v>8138</v>
      </c>
      <c r="AH5722">
        <v>260</v>
      </c>
    </row>
    <row r="5723" spans="1:34" hidden="1" x14ac:dyDescent="0.25">
      <c r="A5723" t="str">
        <f t="shared" si="267"/>
        <v>25 1 3 11 5 2 18 0 0 4599002 258746</v>
      </c>
      <c r="B5723" t="str">
        <f t="shared" si="268"/>
        <v>25 1 3 11 5 2 18 0 0 4599002 258111</v>
      </c>
      <c r="C5723" t="str">
        <f t="shared" si="269"/>
        <v>25 1 3 11 5 2 18 0 0 4599002</v>
      </c>
      <c r="D5723">
        <v>25</v>
      </c>
      <c r="E5723">
        <v>1</v>
      </c>
      <c r="F5723">
        <v>3</v>
      </c>
      <c r="G5723">
        <v>11</v>
      </c>
      <c r="H5723">
        <v>5</v>
      </c>
      <c r="I5723">
        <v>2</v>
      </c>
      <c r="J5723">
        <v>18</v>
      </c>
      <c r="K5723">
        <v>0</v>
      </c>
      <c r="L5723" t="s">
        <v>147</v>
      </c>
      <c r="M5723" t="s">
        <v>178</v>
      </c>
      <c r="N5723" s="13">
        <v>1291215</v>
      </c>
      <c r="O5723">
        <v>258746</v>
      </c>
      <c r="P5723">
        <v>2024</v>
      </c>
      <c r="Q5723">
        <v>890801053</v>
      </c>
      <c r="R5723" t="s">
        <v>784</v>
      </c>
      <c r="S5723" s="13">
        <v>1291215</v>
      </c>
      <c r="T5723">
        <v>0</v>
      </c>
      <c r="U5723" t="s">
        <v>5126</v>
      </c>
      <c r="V5723" t="s">
        <v>2342</v>
      </c>
      <c r="W5723">
        <v>5001</v>
      </c>
      <c r="X5723">
        <v>0</v>
      </c>
      <c r="Y5723">
        <v>258111</v>
      </c>
      <c r="Z5723">
        <v>20240912</v>
      </c>
      <c r="AA5723">
        <v>2024091020</v>
      </c>
      <c r="AB5723">
        <v>0</v>
      </c>
      <c r="AC5723" t="s">
        <v>2281</v>
      </c>
      <c r="AD5723" t="s">
        <v>2281</v>
      </c>
      <c r="AE5723">
        <v>21101</v>
      </c>
      <c r="AF5723" t="s">
        <v>2281</v>
      </c>
      <c r="AG5723" t="s">
        <v>8138</v>
      </c>
      <c r="AH5723">
        <v>100</v>
      </c>
    </row>
    <row r="5724" spans="1:34" hidden="1" x14ac:dyDescent="0.25">
      <c r="A5724" t="str">
        <f t="shared" si="267"/>
        <v>25 1 3 11 5 2 18 0 0 4599002 258747</v>
      </c>
      <c r="B5724" t="str">
        <f t="shared" si="268"/>
        <v>25 1 3 11 5 2 18 0 0 4599002 258116</v>
      </c>
      <c r="C5724" t="str">
        <f t="shared" si="269"/>
        <v>25 1 3 11 5 2 18 0 0 4599002</v>
      </c>
      <c r="D5724">
        <v>25</v>
      </c>
      <c r="E5724">
        <v>1</v>
      </c>
      <c r="F5724">
        <v>3</v>
      </c>
      <c r="G5724">
        <v>11</v>
      </c>
      <c r="H5724">
        <v>5</v>
      </c>
      <c r="I5724">
        <v>2</v>
      </c>
      <c r="J5724">
        <v>18</v>
      </c>
      <c r="K5724">
        <v>0</v>
      </c>
      <c r="L5724" t="s">
        <v>147</v>
      </c>
      <c r="M5724" t="s">
        <v>178</v>
      </c>
      <c r="N5724" s="13">
        <v>10659305</v>
      </c>
      <c r="O5724">
        <v>258747</v>
      </c>
      <c r="P5724">
        <v>2024</v>
      </c>
      <c r="Q5724">
        <v>890801053</v>
      </c>
      <c r="R5724" t="s">
        <v>784</v>
      </c>
      <c r="S5724" s="13">
        <v>10659305</v>
      </c>
      <c r="T5724">
        <v>0</v>
      </c>
      <c r="U5724" t="s">
        <v>5127</v>
      </c>
      <c r="V5724" t="s">
        <v>2342</v>
      </c>
      <c r="W5724">
        <v>5001</v>
      </c>
      <c r="X5724">
        <v>0</v>
      </c>
      <c r="Y5724">
        <v>258116</v>
      </c>
      <c r="Z5724">
        <v>20240912</v>
      </c>
      <c r="AA5724">
        <v>2024091020</v>
      </c>
      <c r="AB5724">
        <v>0</v>
      </c>
      <c r="AC5724" t="s">
        <v>2281</v>
      </c>
      <c r="AD5724" t="s">
        <v>2281</v>
      </c>
      <c r="AE5724">
        <v>21101</v>
      </c>
      <c r="AF5724" t="s">
        <v>2281</v>
      </c>
      <c r="AG5724" t="s">
        <v>8138</v>
      </c>
      <c r="AH5724">
        <v>100</v>
      </c>
    </row>
    <row r="5725" spans="1:34" hidden="1" x14ac:dyDescent="0.25">
      <c r="A5725" t="str">
        <f t="shared" si="267"/>
        <v>25 1 3 33 3 2 85 0 0 4003047 258748</v>
      </c>
      <c r="B5725" t="str">
        <f t="shared" si="268"/>
        <v>25 1 3 33 3 2 85 0 0 4003047 258029</v>
      </c>
      <c r="C5725" t="str">
        <f t="shared" si="269"/>
        <v>25 1 3 33 3 2 85 0 0 4003047</v>
      </c>
      <c r="D5725">
        <v>25</v>
      </c>
      <c r="E5725">
        <v>1</v>
      </c>
      <c r="F5725">
        <v>3</v>
      </c>
      <c r="G5725">
        <v>33</v>
      </c>
      <c r="H5725">
        <v>3</v>
      </c>
      <c r="I5725">
        <v>2</v>
      </c>
      <c r="J5725">
        <v>85</v>
      </c>
      <c r="K5725">
        <v>0</v>
      </c>
      <c r="L5725" t="s">
        <v>147</v>
      </c>
      <c r="M5725" t="s">
        <v>542</v>
      </c>
      <c r="N5725" s="13">
        <v>156646873</v>
      </c>
      <c r="O5725">
        <v>258748</v>
      </c>
      <c r="P5725">
        <v>2024</v>
      </c>
      <c r="Q5725">
        <v>810000598</v>
      </c>
      <c r="R5725" t="s">
        <v>2278</v>
      </c>
      <c r="S5725" s="13">
        <v>156646873</v>
      </c>
      <c r="T5725">
        <v>0</v>
      </c>
      <c r="U5725" t="s">
        <v>5128</v>
      </c>
      <c r="V5725" t="s">
        <v>5129</v>
      </c>
      <c r="W5725">
        <v>5004</v>
      </c>
      <c r="X5725">
        <v>0</v>
      </c>
      <c r="Y5725">
        <v>258029</v>
      </c>
      <c r="Z5725">
        <v>20240912</v>
      </c>
      <c r="AA5725">
        <v>2401300267</v>
      </c>
      <c r="AB5725">
        <v>6</v>
      </c>
      <c r="AC5725" t="s">
        <v>2281</v>
      </c>
      <c r="AD5725" t="s">
        <v>2281</v>
      </c>
      <c r="AE5725">
        <v>13152</v>
      </c>
      <c r="AF5725" t="s">
        <v>4656</v>
      </c>
      <c r="AG5725" t="s">
        <v>71</v>
      </c>
      <c r="AH5725">
        <v>261</v>
      </c>
    </row>
    <row r="5726" spans="1:34" hidden="1" x14ac:dyDescent="0.25">
      <c r="A5726" t="str">
        <f t="shared" si="267"/>
        <v>25 1 3 11 5 2 18 0 0 4599002 258749</v>
      </c>
      <c r="B5726" t="str">
        <f t="shared" si="268"/>
        <v>25 1 3 11 5 2 18 0 0 4599002 258222</v>
      </c>
      <c r="C5726" t="str">
        <f t="shared" si="269"/>
        <v>25 1 3 11 5 2 18 0 0 4599002</v>
      </c>
      <c r="D5726">
        <v>25</v>
      </c>
      <c r="E5726">
        <v>1</v>
      </c>
      <c r="F5726">
        <v>3</v>
      </c>
      <c r="G5726">
        <v>11</v>
      </c>
      <c r="H5726">
        <v>5</v>
      </c>
      <c r="I5726">
        <v>2</v>
      </c>
      <c r="J5726">
        <v>18</v>
      </c>
      <c r="K5726">
        <v>0</v>
      </c>
      <c r="L5726" t="s">
        <v>147</v>
      </c>
      <c r="M5726" t="s">
        <v>178</v>
      </c>
      <c r="N5726" s="13">
        <v>1921000</v>
      </c>
      <c r="O5726">
        <v>258749</v>
      </c>
      <c r="P5726">
        <v>2024</v>
      </c>
      <c r="Q5726">
        <v>9858198</v>
      </c>
      <c r="R5726" t="s">
        <v>1555</v>
      </c>
      <c r="S5726" s="13">
        <v>1921000</v>
      </c>
      <c r="T5726">
        <v>0</v>
      </c>
      <c r="U5726" t="s">
        <v>5130</v>
      </c>
      <c r="V5726" t="s">
        <v>2295</v>
      </c>
      <c r="W5726">
        <v>5004</v>
      </c>
      <c r="X5726">
        <v>0</v>
      </c>
      <c r="Y5726">
        <v>258222</v>
      </c>
      <c r="Z5726">
        <v>20240912</v>
      </c>
      <c r="AA5726">
        <v>2405150654</v>
      </c>
      <c r="AB5726">
        <v>4</v>
      </c>
      <c r="AC5726" t="s">
        <v>2281</v>
      </c>
      <c r="AD5726" t="s">
        <v>2281</v>
      </c>
      <c r="AE5726">
        <v>21101</v>
      </c>
      <c r="AF5726" t="s">
        <v>2281</v>
      </c>
      <c r="AG5726" t="s">
        <v>8138</v>
      </c>
      <c r="AH5726">
        <v>260</v>
      </c>
    </row>
    <row r="5727" spans="1:34" hidden="1" x14ac:dyDescent="0.25">
      <c r="A5727" t="str">
        <f t="shared" si="267"/>
        <v>25 1 2 33 1 1 1 0 22201020020203 0 258750</v>
      </c>
      <c r="B5727" t="str">
        <f t="shared" si="268"/>
        <v>25 1 2 33 1 1 1 0 22201020020203 0 258433</v>
      </c>
      <c r="C5727" t="str">
        <f t="shared" si="269"/>
        <v>25 1 2 33 1 1 1 0 22201020020203 0</v>
      </c>
      <c r="D5727">
        <v>25</v>
      </c>
      <c r="E5727">
        <v>1</v>
      </c>
      <c r="F5727">
        <v>2</v>
      </c>
      <c r="G5727">
        <v>33</v>
      </c>
      <c r="H5727">
        <v>1</v>
      </c>
      <c r="I5727">
        <v>1</v>
      </c>
      <c r="J5727">
        <v>1</v>
      </c>
      <c r="K5727">
        <v>0</v>
      </c>
      <c r="L5727" t="s">
        <v>761</v>
      </c>
      <c r="M5727" t="s">
        <v>147</v>
      </c>
      <c r="N5727" s="13">
        <v>281250000</v>
      </c>
      <c r="O5727">
        <v>258750</v>
      </c>
      <c r="P5727">
        <v>2024</v>
      </c>
      <c r="Q5727">
        <v>800037800</v>
      </c>
      <c r="R5727" t="s">
        <v>1502</v>
      </c>
      <c r="S5727" s="13">
        <v>281250000</v>
      </c>
      <c r="T5727">
        <v>0</v>
      </c>
      <c r="U5727" t="s">
        <v>5131</v>
      </c>
      <c r="V5727" t="s">
        <v>2342</v>
      </c>
      <c r="W5727">
        <v>5016</v>
      </c>
      <c r="X5727">
        <v>0</v>
      </c>
      <c r="Y5727">
        <v>258433</v>
      </c>
      <c r="Z5727">
        <v>20240913</v>
      </c>
      <c r="AA5727">
        <v>110</v>
      </c>
      <c r="AB5727">
        <v>0</v>
      </c>
      <c r="AC5727" t="s">
        <v>4509</v>
      </c>
      <c r="AD5727" t="s">
        <v>4456</v>
      </c>
      <c r="AE5727">
        <v>13160</v>
      </c>
      <c r="AF5727" t="s">
        <v>2538</v>
      </c>
      <c r="AG5727" t="s">
        <v>68</v>
      </c>
      <c r="AH5727">
        <v>211</v>
      </c>
    </row>
    <row r="5728" spans="1:34" hidden="1" x14ac:dyDescent="0.25">
      <c r="A5728" t="str">
        <f t="shared" si="267"/>
        <v>25 1 2 33 1 1 2 0 22202020020203 0 258751</v>
      </c>
      <c r="B5728" t="str">
        <f t="shared" si="268"/>
        <v>25 1 2 33 1 1 2 0 22202020020203 0 258432</v>
      </c>
      <c r="C5728" t="str">
        <f t="shared" si="269"/>
        <v>25 1 2 33 1 1 2 0 22202020020203 0</v>
      </c>
      <c r="D5728">
        <v>25</v>
      </c>
      <c r="E5728">
        <v>1</v>
      </c>
      <c r="F5728">
        <v>2</v>
      </c>
      <c r="G5728">
        <v>33</v>
      </c>
      <c r="H5728">
        <v>1</v>
      </c>
      <c r="I5728">
        <v>1</v>
      </c>
      <c r="J5728">
        <v>2</v>
      </c>
      <c r="K5728">
        <v>0</v>
      </c>
      <c r="L5728" t="s">
        <v>762</v>
      </c>
      <c r="M5728" t="s">
        <v>147</v>
      </c>
      <c r="N5728" s="13">
        <v>111072115</v>
      </c>
      <c r="O5728">
        <v>258751</v>
      </c>
      <c r="P5728">
        <v>2024</v>
      </c>
      <c r="Q5728">
        <v>800037800</v>
      </c>
      <c r="R5728" t="s">
        <v>1502</v>
      </c>
      <c r="S5728" s="13">
        <v>111072115</v>
      </c>
      <c r="T5728">
        <v>0</v>
      </c>
      <c r="U5728" t="s">
        <v>5132</v>
      </c>
      <c r="V5728" t="s">
        <v>2342</v>
      </c>
      <c r="W5728">
        <v>5016</v>
      </c>
      <c r="X5728">
        <v>0</v>
      </c>
      <c r="Y5728">
        <v>258432</v>
      </c>
      <c r="Z5728">
        <v>20240913</v>
      </c>
      <c r="AA5728">
        <v>110</v>
      </c>
      <c r="AB5728">
        <v>0</v>
      </c>
      <c r="AC5728" t="s">
        <v>4509</v>
      </c>
      <c r="AD5728" t="s">
        <v>4456</v>
      </c>
      <c r="AE5728">
        <v>13160</v>
      </c>
      <c r="AF5728" t="s">
        <v>2538</v>
      </c>
      <c r="AG5728" t="s">
        <v>68</v>
      </c>
      <c r="AH5728">
        <v>211</v>
      </c>
    </row>
    <row r="5729" spans="1:34" hidden="1" x14ac:dyDescent="0.25">
      <c r="A5729" t="str">
        <f t="shared" si="267"/>
        <v>25 11 1 22 3 3 2 0 2130509015 0 258752</v>
      </c>
      <c r="B5729" t="str">
        <f t="shared" si="268"/>
        <v>25 11 1 22 3 3 2 0 2130509015 0 258439</v>
      </c>
      <c r="C5729" t="str">
        <f t="shared" si="269"/>
        <v>25 11 1 22 3 3 2 0 2130509015 0</v>
      </c>
      <c r="D5729">
        <v>25</v>
      </c>
      <c r="E5729">
        <v>11</v>
      </c>
      <c r="F5729">
        <v>1</v>
      </c>
      <c r="G5729">
        <v>22</v>
      </c>
      <c r="H5729">
        <v>3</v>
      </c>
      <c r="I5729">
        <v>3</v>
      </c>
      <c r="J5729">
        <v>2</v>
      </c>
      <c r="K5729">
        <v>0</v>
      </c>
      <c r="L5729" t="s">
        <v>774</v>
      </c>
      <c r="M5729" t="s">
        <v>147</v>
      </c>
      <c r="N5729" s="13">
        <v>142317773</v>
      </c>
      <c r="O5729">
        <v>258752</v>
      </c>
      <c r="P5729">
        <v>2024</v>
      </c>
      <c r="Q5729">
        <v>890801063</v>
      </c>
      <c r="R5729" t="s">
        <v>858</v>
      </c>
      <c r="S5729" s="13">
        <v>142317773</v>
      </c>
      <c r="T5729">
        <v>0</v>
      </c>
      <c r="U5729" t="s">
        <v>5133</v>
      </c>
      <c r="V5729" t="s">
        <v>2342</v>
      </c>
      <c r="W5729">
        <v>5016</v>
      </c>
      <c r="X5729">
        <v>0</v>
      </c>
      <c r="Y5729">
        <v>258439</v>
      </c>
      <c r="Z5729">
        <v>20240913</v>
      </c>
      <c r="AA5729">
        <v>0</v>
      </c>
      <c r="AB5729">
        <v>0</v>
      </c>
      <c r="AC5729" t="s">
        <v>2281</v>
      </c>
      <c r="AD5729" t="s">
        <v>2281</v>
      </c>
      <c r="AE5729">
        <v>11221</v>
      </c>
      <c r="AF5729" t="s">
        <v>4847</v>
      </c>
      <c r="AG5729" t="s">
        <v>79</v>
      </c>
      <c r="AH5729">
        <v>122</v>
      </c>
    </row>
    <row r="5730" spans="1:34" hidden="1" x14ac:dyDescent="0.25">
      <c r="A5730" t="str">
        <f t="shared" si="267"/>
        <v>25 11 1 22 3 3 2 0 2130509015 0 258753</v>
      </c>
      <c r="B5730" t="str">
        <f t="shared" si="268"/>
        <v>25 11 1 22 3 3 2 0 2130509015 0 258440</v>
      </c>
      <c r="C5730" t="str">
        <f t="shared" si="269"/>
        <v>25 11 1 22 3 3 2 0 2130509015 0</v>
      </c>
      <c r="D5730">
        <v>25</v>
      </c>
      <c r="E5730">
        <v>11</v>
      </c>
      <c r="F5730">
        <v>1</v>
      </c>
      <c r="G5730">
        <v>22</v>
      </c>
      <c r="H5730">
        <v>3</v>
      </c>
      <c r="I5730">
        <v>3</v>
      </c>
      <c r="J5730">
        <v>2</v>
      </c>
      <c r="K5730">
        <v>0</v>
      </c>
      <c r="L5730" t="s">
        <v>774</v>
      </c>
      <c r="M5730" t="s">
        <v>147</v>
      </c>
      <c r="N5730" s="13">
        <v>142317773</v>
      </c>
      <c r="O5730">
        <v>258753</v>
      </c>
      <c r="P5730">
        <v>2024</v>
      </c>
      <c r="Q5730">
        <v>899999063</v>
      </c>
      <c r="R5730" t="s">
        <v>1607</v>
      </c>
      <c r="S5730" s="13">
        <v>142317773</v>
      </c>
      <c r="T5730">
        <v>0</v>
      </c>
      <c r="U5730" t="s">
        <v>5133</v>
      </c>
      <c r="V5730" t="s">
        <v>2342</v>
      </c>
      <c r="W5730">
        <v>5016</v>
      </c>
      <c r="X5730">
        <v>0</v>
      </c>
      <c r="Y5730">
        <v>258440</v>
      </c>
      <c r="Z5730">
        <v>20240913</v>
      </c>
      <c r="AA5730">
        <v>0</v>
      </c>
      <c r="AB5730">
        <v>0</v>
      </c>
      <c r="AC5730" t="s">
        <v>2281</v>
      </c>
      <c r="AD5730" t="s">
        <v>2281</v>
      </c>
      <c r="AE5730">
        <v>11221</v>
      </c>
      <c r="AF5730" t="s">
        <v>4847</v>
      </c>
      <c r="AG5730" t="s">
        <v>79</v>
      </c>
      <c r="AH5730">
        <v>122</v>
      </c>
    </row>
    <row r="5731" spans="1:34" hidden="1" x14ac:dyDescent="0.25">
      <c r="A5731" t="str">
        <f t="shared" si="267"/>
        <v>25 11 1 22 3 2 13 0 213070200202 0 258755</v>
      </c>
      <c r="B5731" t="str">
        <f t="shared" si="268"/>
        <v>25 11 1 22 3 2 13 0 213070200202 0 258434</v>
      </c>
      <c r="C5731" t="str">
        <f t="shared" si="269"/>
        <v>25 11 1 22 3 2 13 0 213070200202 0</v>
      </c>
      <c r="D5731">
        <v>25</v>
      </c>
      <c r="E5731">
        <v>11</v>
      </c>
      <c r="F5731">
        <v>1</v>
      </c>
      <c r="G5731">
        <v>22</v>
      </c>
      <c r="H5731">
        <v>3</v>
      </c>
      <c r="I5731">
        <v>2</v>
      </c>
      <c r="J5731">
        <v>13</v>
      </c>
      <c r="K5731">
        <v>0</v>
      </c>
      <c r="L5731" t="s">
        <v>772</v>
      </c>
      <c r="M5731" t="s">
        <v>147</v>
      </c>
      <c r="N5731" s="13">
        <v>363761</v>
      </c>
      <c r="O5731">
        <v>258755</v>
      </c>
      <c r="P5731">
        <v>2024</v>
      </c>
      <c r="Q5731">
        <v>890399029</v>
      </c>
      <c r="R5731" t="s">
        <v>1618</v>
      </c>
      <c r="S5731" s="13">
        <v>363761</v>
      </c>
      <c r="T5731">
        <v>0</v>
      </c>
      <c r="U5731" t="s">
        <v>5134</v>
      </c>
      <c r="V5731" t="s">
        <v>2342</v>
      </c>
      <c r="W5731">
        <v>5001</v>
      </c>
      <c r="X5731">
        <v>0</v>
      </c>
      <c r="Y5731">
        <v>258434</v>
      </c>
      <c r="Z5731">
        <v>20240916</v>
      </c>
      <c r="AA5731">
        <v>0</v>
      </c>
      <c r="AB5731">
        <v>0</v>
      </c>
      <c r="AC5731" t="s">
        <v>2281</v>
      </c>
      <c r="AD5731" t="s">
        <v>2281</v>
      </c>
      <c r="AE5731">
        <v>11220</v>
      </c>
      <c r="AF5731" t="s">
        <v>4434</v>
      </c>
      <c r="AG5731" t="s">
        <v>77</v>
      </c>
      <c r="AH5731">
        <v>122</v>
      </c>
    </row>
    <row r="5732" spans="1:34" hidden="1" x14ac:dyDescent="0.25">
      <c r="A5732" t="str">
        <f t="shared" si="267"/>
        <v>25 11 1 22 3 2 13 0 213070200202 0 258756</v>
      </c>
      <c r="B5732" t="str">
        <f t="shared" si="268"/>
        <v>25 11 1 22 3 2 13 0 213070200202 0 258436</v>
      </c>
      <c r="C5732" t="str">
        <f t="shared" si="269"/>
        <v>25 11 1 22 3 2 13 0 213070200202 0</v>
      </c>
      <c r="D5732">
        <v>25</v>
      </c>
      <c r="E5732">
        <v>11</v>
      </c>
      <c r="F5732">
        <v>1</v>
      </c>
      <c r="G5732">
        <v>22</v>
      </c>
      <c r="H5732">
        <v>3</v>
      </c>
      <c r="I5732">
        <v>2</v>
      </c>
      <c r="J5732">
        <v>13</v>
      </c>
      <c r="K5732">
        <v>0</v>
      </c>
      <c r="L5732" t="s">
        <v>772</v>
      </c>
      <c r="M5732" t="s">
        <v>147</v>
      </c>
      <c r="N5732" s="13">
        <v>309167</v>
      </c>
      <c r="O5732">
        <v>258756</v>
      </c>
      <c r="P5732">
        <v>2024</v>
      </c>
      <c r="Q5732">
        <v>800113672</v>
      </c>
      <c r="R5732" t="s">
        <v>1616</v>
      </c>
      <c r="S5732" s="13">
        <v>309167</v>
      </c>
      <c r="T5732">
        <v>0</v>
      </c>
      <c r="U5732" t="s">
        <v>5135</v>
      </c>
      <c r="V5732" t="s">
        <v>2342</v>
      </c>
      <c r="W5732">
        <v>5004</v>
      </c>
      <c r="X5732">
        <v>0</v>
      </c>
      <c r="Y5732">
        <v>258436</v>
      </c>
      <c r="Z5732">
        <v>20240916</v>
      </c>
      <c r="AA5732">
        <v>0</v>
      </c>
      <c r="AB5732">
        <v>0</v>
      </c>
      <c r="AC5732" t="s">
        <v>2281</v>
      </c>
      <c r="AD5732" t="s">
        <v>2281</v>
      </c>
      <c r="AE5732">
        <v>11220</v>
      </c>
      <c r="AF5732" t="s">
        <v>4434</v>
      </c>
      <c r="AG5732" t="s">
        <v>77</v>
      </c>
      <c r="AH5732">
        <v>122</v>
      </c>
    </row>
    <row r="5733" spans="1:34" hidden="1" x14ac:dyDescent="0.25">
      <c r="A5733" t="str">
        <f t="shared" si="267"/>
        <v>25 11 1 22 3 2 13 0 213070200202 0 258757</v>
      </c>
      <c r="B5733" t="str">
        <f t="shared" si="268"/>
        <v>25 11 1 22 3 2 13 0 213070200202 0 258441</v>
      </c>
      <c r="C5733" t="str">
        <f t="shared" si="269"/>
        <v>25 11 1 22 3 2 13 0 213070200202 0</v>
      </c>
      <c r="D5733">
        <v>25</v>
      </c>
      <c r="E5733">
        <v>11</v>
      </c>
      <c r="F5733">
        <v>1</v>
      </c>
      <c r="G5733">
        <v>22</v>
      </c>
      <c r="H5733">
        <v>3</v>
      </c>
      <c r="I5733">
        <v>2</v>
      </c>
      <c r="J5733">
        <v>13</v>
      </c>
      <c r="K5733">
        <v>0</v>
      </c>
      <c r="L5733" t="s">
        <v>772</v>
      </c>
      <c r="M5733" t="s">
        <v>147</v>
      </c>
      <c r="N5733" s="13">
        <v>542773</v>
      </c>
      <c r="O5733">
        <v>258757</v>
      </c>
      <c r="P5733">
        <v>2024</v>
      </c>
      <c r="Q5733">
        <v>900373913</v>
      </c>
      <c r="R5733" t="s">
        <v>1611</v>
      </c>
      <c r="S5733" s="13">
        <v>542773</v>
      </c>
      <c r="T5733">
        <v>0</v>
      </c>
      <c r="U5733" t="s">
        <v>5136</v>
      </c>
      <c r="V5733" t="s">
        <v>2342</v>
      </c>
      <c r="W5733">
        <v>5001</v>
      </c>
      <c r="X5733">
        <v>0</v>
      </c>
      <c r="Y5733">
        <v>258441</v>
      </c>
      <c r="Z5733">
        <v>20240916</v>
      </c>
      <c r="AA5733">
        <v>0</v>
      </c>
      <c r="AB5733">
        <v>0</v>
      </c>
      <c r="AC5733" t="s">
        <v>2281</v>
      </c>
      <c r="AD5733" t="s">
        <v>2281</v>
      </c>
      <c r="AE5733">
        <v>11220</v>
      </c>
      <c r="AF5733" t="s">
        <v>4434</v>
      </c>
      <c r="AG5733" t="s">
        <v>77</v>
      </c>
      <c r="AH5733">
        <v>122</v>
      </c>
    </row>
    <row r="5734" spans="1:34" hidden="1" x14ac:dyDescent="0.25">
      <c r="A5734" t="str">
        <f t="shared" si="267"/>
        <v>25 11 1 22 3 2 13 0 213070200202 0 258758</v>
      </c>
      <c r="B5734" t="str">
        <f t="shared" si="268"/>
        <v>25 11 1 22 3 2 13 0 213070200202 0 258442</v>
      </c>
      <c r="C5734" t="str">
        <f t="shared" si="269"/>
        <v>25 11 1 22 3 2 13 0 213070200202 0</v>
      </c>
      <c r="D5734">
        <v>25</v>
      </c>
      <c r="E5734">
        <v>11</v>
      </c>
      <c r="F5734">
        <v>1</v>
      </c>
      <c r="G5734">
        <v>22</v>
      </c>
      <c r="H5734">
        <v>3</v>
      </c>
      <c r="I5734">
        <v>2</v>
      </c>
      <c r="J5734">
        <v>13</v>
      </c>
      <c r="K5734">
        <v>0</v>
      </c>
      <c r="L5734" t="s">
        <v>772</v>
      </c>
      <c r="M5734" t="s">
        <v>147</v>
      </c>
      <c r="N5734" s="13">
        <v>18081322</v>
      </c>
      <c r="O5734">
        <v>258758</v>
      </c>
      <c r="P5734">
        <v>2024</v>
      </c>
      <c r="Q5734">
        <v>900474727</v>
      </c>
      <c r="R5734" t="s">
        <v>1610</v>
      </c>
      <c r="S5734" s="13">
        <v>18081322</v>
      </c>
      <c r="T5734">
        <v>0</v>
      </c>
      <c r="U5734" t="s">
        <v>5137</v>
      </c>
      <c r="V5734" t="s">
        <v>2342</v>
      </c>
      <c r="W5734">
        <v>5001</v>
      </c>
      <c r="X5734">
        <v>0</v>
      </c>
      <c r="Y5734">
        <v>258442</v>
      </c>
      <c r="Z5734">
        <v>20240916</v>
      </c>
      <c r="AA5734">
        <v>0</v>
      </c>
      <c r="AB5734">
        <v>0</v>
      </c>
      <c r="AC5734" t="s">
        <v>2281</v>
      </c>
      <c r="AD5734" t="s">
        <v>2281</v>
      </c>
      <c r="AE5734">
        <v>11220</v>
      </c>
      <c r="AF5734" t="s">
        <v>4434</v>
      </c>
      <c r="AG5734" t="s">
        <v>77</v>
      </c>
      <c r="AH5734">
        <v>122</v>
      </c>
    </row>
    <row r="5735" spans="1:34" hidden="1" x14ac:dyDescent="0.25">
      <c r="A5735" t="str">
        <f t="shared" si="267"/>
        <v>25 1 3 11 5 2 18 0 0 4599002 258759</v>
      </c>
      <c r="B5735" t="str">
        <f t="shared" si="268"/>
        <v>25 1 3 11 5 2 18 0 0 4599002 258166</v>
      </c>
      <c r="C5735" t="str">
        <f t="shared" si="269"/>
        <v>25 1 3 11 5 2 18 0 0 4599002</v>
      </c>
      <c r="D5735">
        <v>25</v>
      </c>
      <c r="E5735">
        <v>1</v>
      </c>
      <c r="F5735">
        <v>3</v>
      </c>
      <c r="G5735">
        <v>11</v>
      </c>
      <c r="H5735">
        <v>5</v>
      </c>
      <c r="I5735">
        <v>2</v>
      </c>
      <c r="J5735">
        <v>18</v>
      </c>
      <c r="K5735">
        <v>0</v>
      </c>
      <c r="L5735" t="s">
        <v>147</v>
      </c>
      <c r="M5735" t="s">
        <v>178</v>
      </c>
      <c r="N5735" s="13">
        <v>4172525</v>
      </c>
      <c r="O5735">
        <v>258759</v>
      </c>
      <c r="P5735">
        <v>2024</v>
      </c>
      <c r="Q5735">
        <v>14795316</v>
      </c>
      <c r="R5735" t="s">
        <v>1551</v>
      </c>
      <c r="S5735" s="13">
        <v>4172525</v>
      </c>
      <c r="T5735">
        <v>0</v>
      </c>
      <c r="U5735" t="s">
        <v>5138</v>
      </c>
      <c r="V5735" t="s">
        <v>2295</v>
      </c>
      <c r="W5735">
        <v>5004</v>
      </c>
      <c r="X5735">
        <v>0</v>
      </c>
      <c r="Y5735">
        <v>258166</v>
      </c>
      <c r="Z5735">
        <v>20240916</v>
      </c>
      <c r="AA5735">
        <v>2404110543</v>
      </c>
      <c r="AB5735">
        <v>5</v>
      </c>
      <c r="AC5735" t="s">
        <v>2281</v>
      </c>
      <c r="AD5735" t="s">
        <v>2281</v>
      </c>
      <c r="AE5735">
        <v>21101</v>
      </c>
      <c r="AF5735" t="s">
        <v>2281</v>
      </c>
      <c r="AG5735" t="s">
        <v>8138</v>
      </c>
      <c r="AH5735">
        <v>260</v>
      </c>
    </row>
    <row r="5736" spans="1:34" hidden="1" x14ac:dyDescent="0.25">
      <c r="A5736" t="str">
        <f t="shared" si="267"/>
        <v>25 11 1 11 2 2 3 0 2120202009 0 258760</v>
      </c>
      <c r="B5736" t="str">
        <f t="shared" si="268"/>
        <v>25 11 1 11 2 2 3 0 2120202009 0 258133</v>
      </c>
      <c r="C5736" t="str">
        <f t="shared" si="269"/>
        <v>25 11 1 11 2 2 3 0 2120202009 0</v>
      </c>
      <c r="D5736">
        <v>25</v>
      </c>
      <c r="E5736">
        <v>11</v>
      </c>
      <c r="F5736">
        <v>1</v>
      </c>
      <c r="G5736">
        <v>11</v>
      </c>
      <c r="H5736">
        <v>2</v>
      </c>
      <c r="I5736">
        <v>2</v>
      </c>
      <c r="J5736">
        <v>3</v>
      </c>
      <c r="K5736">
        <v>0</v>
      </c>
      <c r="L5736" t="s">
        <v>730</v>
      </c>
      <c r="M5736" t="s">
        <v>147</v>
      </c>
      <c r="N5736" s="13">
        <v>120000</v>
      </c>
      <c r="O5736">
        <v>258760</v>
      </c>
      <c r="P5736">
        <v>2024</v>
      </c>
      <c r="Q5736">
        <v>890801053</v>
      </c>
      <c r="R5736" t="s">
        <v>784</v>
      </c>
      <c r="S5736" s="13">
        <v>120000</v>
      </c>
      <c r="T5736">
        <v>0</v>
      </c>
      <c r="U5736" t="s">
        <v>5139</v>
      </c>
      <c r="V5736" t="s">
        <v>3948</v>
      </c>
      <c r="W5736">
        <v>5004</v>
      </c>
      <c r="X5736">
        <v>0</v>
      </c>
      <c r="Y5736">
        <v>258133</v>
      </c>
      <c r="Z5736">
        <v>20240917</v>
      </c>
      <c r="AA5736">
        <v>0</v>
      </c>
      <c r="AB5736">
        <v>0</v>
      </c>
      <c r="AC5736" t="s">
        <v>2281</v>
      </c>
      <c r="AD5736" t="s">
        <v>2281</v>
      </c>
      <c r="AE5736">
        <v>11101</v>
      </c>
      <c r="AF5736" t="s">
        <v>2281</v>
      </c>
      <c r="AG5736" t="s">
        <v>549</v>
      </c>
      <c r="AH5736">
        <v>122</v>
      </c>
    </row>
    <row r="5737" spans="1:34" hidden="1" x14ac:dyDescent="0.25">
      <c r="A5737" t="str">
        <f t="shared" si="267"/>
        <v>25 1 3 11 5 2 18 0 0 4599002 258761</v>
      </c>
      <c r="B5737" t="str">
        <f t="shared" si="268"/>
        <v>25 1 3 11 5 2 18 0 0 4599002 258056</v>
      </c>
      <c r="C5737" t="str">
        <f t="shared" si="269"/>
        <v>25 1 3 11 5 2 18 0 0 4599002</v>
      </c>
      <c r="D5737">
        <v>25</v>
      </c>
      <c r="E5737">
        <v>1</v>
      </c>
      <c r="F5737">
        <v>3</v>
      </c>
      <c r="G5737">
        <v>11</v>
      </c>
      <c r="H5737">
        <v>5</v>
      </c>
      <c r="I5737">
        <v>2</v>
      </c>
      <c r="J5737">
        <v>18</v>
      </c>
      <c r="K5737">
        <v>0</v>
      </c>
      <c r="L5737" t="s">
        <v>147</v>
      </c>
      <c r="M5737" t="s">
        <v>178</v>
      </c>
      <c r="N5737" s="13">
        <v>2500000</v>
      </c>
      <c r="O5737">
        <v>258761</v>
      </c>
      <c r="P5737">
        <v>2024</v>
      </c>
      <c r="Q5737">
        <v>75105338</v>
      </c>
      <c r="R5737" t="s">
        <v>1519</v>
      </c>
      <c r="S5737" s="13">
        <v>2500000</v>
      </c>
      <c r="T5737">
        <v>0</v>
      </c>
      <c r="U5737" t="s">
        <v>5140</v>
      </c>
      <c r="V5737" t="s">
        <v>2295</v>
      </c>
      <c r="W5737">
        <v>5004</v>
      </c>
      <c r="X5737">
        <v>0</v>
      </c>
      <c r="Y5737">
        <v>258056</v>
      </c>
      <c r="Z5737">
        <v>20240919</v>
      </c>
      <c r="AA5737">
        <v>2402190349</v>
      </c>
      <c r="AB5737">
        <v>7</v>
      </c>
      <c r="AC5737" t="s">
        <v>2281</v>
      </c>
      <c r="AD5737" t="s">
        <v>2281</v>
      </c>
      <c r="AE5737">
        <v>21101</v>
      </c>
      <c r="AF5737" t="s">
        <v>2281</v>
      </c>
      <c r="AG5737" t="s">
        <v>8138</v>
      </c>
      <c r="AH5737">
        <v>260</v>
      </c>
    </row>
    <row r="5738" spans="1:34" hidden="1" x14ac:dyDescent="0.25">
      <c r="A5738" t="str">
        <f t="shared" si="267"/>
        <v>25 1 3 11 5 2 18 1 0 4599025 258763</v>
      </c>
      <c r="B5738" t="str">
        <f t="shared" si="268"/>
        <v>25 1 3 11 5 2 18 1 0 4599025 258256</v>
      </c>
      <c r="C5738" t="str">
        <f t="shared" si="269"/>
        <v>25 1 3 11 5 2 18 1 0 4599025</v>
      </c>
      <c r="D5738">
        <v>25</v>
      </c>
      <c r="E5738">
        <v>1</v>
      </c>
      <c r="F5738">
        <v>3</v>
      </c>
      <c r="G5738">
        <v>11</v>
      </c>
      <c r="H5738">
        <v>5</v>
      </c>
      <c r="I5738">
        <v>2</v>
      </c>
      <c r="J5738">
        <v>18</v>
      </c>
      <c r="K5738">
        <v>1</v>
      </c>
      <c r="L5738" t="s">
        <v>147</v>
      </c>
      <c r="M5738" t="s">
        <v>156</v>
      </c>
      <c r="N5738" s="13">
        <v>19444445</v>
      </c>
      <c r="O5738">
        <v>258763</v>
      </c>
      <c r="P5738">
        <v>2024</v>
      </c>
      <c r="Q5738">
        <v>900159106</v>
      </c>
      <c r="R5738" t="s">
        <v>796</v>
      </c>
      <c r="S5738" s="13">
        <v>19444445</v>
      </c>
      <c r="T5738">
        <v>653595</v>
      </c>
      <c r="U5738" t="s">
        <v>5141</v>
      </c>
      <c r="V5738" t="s">
        <v>5142</v>
      </c>
      <c r="W5738">
        <v>5016</v>
      </c>
      <c r="X5738">
        <v>2305</v>
      </c>
      <c r="Y5738">
        <v>258256</v>
      </c>
      <c r="Z5738">
        <v>20240919</v>
      </c>
      <c r="AA5738">
        <v>2406120745</v>
      </c>
      <c r="AB5738">
        <v>2</v>
      </c>
      <c r="AC5738" t="s">
        <v>2281</v>
      </c>
      <c r="AD5738" t="s">
        <v>2281</v>
      </c>
      <c r="AE5738">
        <v>21101</v>
      </c>
      <c r="AF5738" t="s">
        <v>2281</v>
      </c>
      <c r="AG5738" t="s">
        <v>8138</v>
      </c>
      <c r="AH5738">
        <v>251</v>
      </c>
    </row>
    <row r="5739" spans="1:34" hidden="1" x14ac:dyDescent="0.25">
      <c r="A5739" t="str">
        <f t="shared" si="267"/>
        <v>25 1 3 11 5 2 18 1 0 4599025 258764</v>
      </c>
      <c r="B5739" t="str">
        <f t="shared" si="268"/>
        <v>25 1 3 11 5 2 18 1 0 4599025 258256</v>
      </c>
      <c r="C5739" t="str">
        <f t="shared" si="269"/>
        <v>25 1 3 11 5 2 18 1 0 4599025</v>
      </c>
      <c r="D5739">
        <v>25</v>
      </c>
      <c r="E5739">
        <v>1</v>
      </c>
      <c r="F5739">
        <v>3</v>
      </c>
      <c r="G5739">
        <v>11</v>
      </c>
      <c r="H5739">
        <v>5</v>
      </c>
      <c r="I5739">
        <v>2</v>
      </c>
      <c r="J5739">
        <v>18</v>
      </c>
      <c r="K5739">
        <v>1</v>
      </c>
      <c r="L5739" t="s">
        <v>147</v>
      </c>
      <c r="M5739" t="s">
        <v>156</v>
      </c>
      <c r="N5739" s="13">
        <v>19444445</v>
      </c>
      <c r="O5739">
        <v>258764</v>
      </c>
      <c r="P5739">
        <v>2024</v>
      </c>
      <c r="Q5739">
        <v>900159106</v>
      </c>
      <c r="R5739" t="s">
        <v>796</v>
      </c>
      <c r="S5739" s="13">
        <v>19444445</v>
      </c>
      <c r="T5739">
        <v>653595</v>
      </c>
      <c r="U5739" t="s">
        <v>5143</v>
      </c>
      <c r="V5739" t="s">
        <v>5144</v>
      </c>
      <c r="W5739">
        <v>5016</v>
      </c>
      <c r="X5739">
        <v>2305</v>
      </c>
      <c r="Y5739">
        <v>258256</v>
      </c>
      <c r="Z5739">
        <v>20240919</v>
      </c>
      <c r="AA5739">
        <v>2406120745</v>
      </c>
      <c r="AB5739">
        <v>1</v>
      </c>
      <c r="AC5739" t="s">
        <v>2281</v>
      </c>
      <c r="AD5739" t="s">
        <v>2281</v>
      </c>
      <c r="AE5739">
        <v>21101</v>
      </c>
      <c r="AF5739" t="s">
        <v>2281</v>
      </c>
      <c r="AG5739" t="s">
        <v>8138</v>
      </c>
      <c r="AH5739">
        <v>251</v>
      </c>
    </row>
    <row r="5740" spans="1:34" hidden="1" x14ac:dyDescent="0.25">
      <c r="A5740" t="str">
        <f t="shared" si="267"/>
        <v>25 1 2 11 1 1 2 0 22202020020203 0 258765</v>
      </c>
      <c r="B5740" t="str">
        <f t="shared" si="268"/>
        <v>25 1 2 11 1 1 2 0 22202020020203 0 258444</v>
      </c>
      <c r="C5740" t="str">
        <f t="shared" si="269"/>
        <v>25 1 2 11 1 1 2 0 22202020020203 0</v>
      </c>
      <c r="D5740">
        <v>25</v>
      </c>
      <c r="E5740">
        <v>1</v>
      </c>
      <c r="F5740">
        <v>2</v>
      </c>
      <c r="G5740">
        <v>11</v>
      </c>
      <c r="H5740">
        <v>1</v>
      </c>
      <c r="I5740">
        <v>1</v>
      </c>
      <c r="J5740">
        <v>2</v>
      </c>
      <c r="K5740">
        <v>0</v>
      </c>
      <c r="L5740" t="s">
        <v>762</v>
      </c>
      <c r="M5740" t="s">
        <v>147</v>
      </c>
      <c r="N5740" s="13">
        <v>187881628</v>
      </c>
      <c r="O5740">
        <v>258765</v>
      </c>
      <c r="P5740">
        <v>2024</v>
      </c>
      <c r="Q5740">
        <v>800037800</v>
      </c>
      <c r="R5740" t="s">
        <v>1502</v>
      </c>
      <c r="S5740" s="13">
        <v>187881628</v>
      </c>
      <c r="T5740">
        <v>0</v>
      </c>
      <c r="U5740" t="s">
        <v>5145</v>
      </c>
      <c r="V5740" t="s">
        <v>2342</v>
      </c>
      <c r="W5740">
        <v>5016</v>
      </c>
      <c r="X5740">
        <v>0</v>
      </c>
      <c r="Y5740">
        <v>258444</v>
      </c>
      <c r="Z5740">
        <v>20240919</v>
      </c>
      <c r="AA5740">
        <v>115</v>
      </c>
      <c r="AB5740">
        <v>0</v>
      </c>
      <c r="AC5740" t="s">
        <v>4512</v>
      </c>
      <c r="AD5740" t="s">
        <v>4456</v>
      </c>
      <c r="AE5740">
        <v>11101</v>
      </c>
      <c r="AF5740" t="s">
        <v>2281</v>
      </c>
      <c r="AG5740" t="s">
        <v>549</v>
      </c>
      <c r="AH5740">
        <v>211</v>
      </c>
    </row>
    <row r="5741" spans="1:34" hidden="1" x14ac:dyDescent="0.25">
      <c r="A5741" t="str">
        <f t="shared" si="267"/>
        <v>25 1 2 11 1 1 1 0 22201020020203 0 258766</v>
      </c>
      <c r="B5741" t="str">
        <f t="shared" si="268"/>
        <v>25 1 2 11 1 1 1 0 22201020020203 0 258445</v>
      </c>
      <c r="C5741" t="str">
        <f t="shared" si="269"/>
        <v>25 1 2 11 1 1 1 0 22201020020203 0</v>
      </c>
      <c r="D5741">
        <v>25</v>
      </c>
      <c r="E5741">
        <v>1</v>
      </c>
      <c r="F5741">
        <v>2</v>
      </c>
      <c r="G5741">
        <v>11</v>
      </c>
      <c r="H5741">
        <v>1</v>
      </c>
      <c r="I5741">
        <v>1</v>
      </c>
      <c r="J5741">
        <v>1</v>
      </c>
      <c r="K5741">
        <v>0</v>
      </c>
      <c r="L5741" t="s">
        <v>761</v>
      </c>
      <c r="M5741" t="s">
        <v>147</v>
      </c>
      <c r="N5741" s="13">
        <v>84366072.280000001</v>
      </c>
      <c r="O5741">
        <v>258766</v>
      </c>
      <c r="P5741">
        <v>2024</v>
      </c>
      <c r="Q5741">
        <v>800037800</v>
      </c>
      <c r="R5741" t="s">
        <v>1502</v>
      </c>
      <c r="S5741" s="13">
        <v>84366072.280000001</v>
      </c>
      <c r="T5741">
        <v>0</v>
      </c>
      <c r="U5741" t="s">
        <v>5146</v>
      </c>
      <c r="V5741" t="s">
        <v>2342</v>
      </c>
      <c r="W5741">
        <v>5016</v>
      </c>
      <c r="X5741">
        <v>0</v>
      </c>
      <c r="Y5741">
        <v>258445</v>
      </c>
      <c r="Z5741">
        <v>20240919</v>
      </c>
      <c r="AA5741">
        <v>115</v>
      </c>
      <c r="AB5741">
        <v>0</v>
      </c>
      <c r="AC5741" t="s">
        <v>4512</v>
      </c>
      <c r="AD5741" t="s">
        <v>4456</v>
      </c>
      <c r="AE5741">
        <v>11101</v>
      </c>
      <c r="AF5741" t="s">
        <v>2281</v>
      </c>
      <c r="AG5741" t="s">
        <v>549</v>
      </c>
      <c r="AH5741">
        <v>211</v>
      </c>
    </row>
    <row r="5742" spans="1:34" hidden="1" x14ac:dyDescent="0.25">
      <c r="A5742" t="str">
        <f t="shared" si="267"/>
        <v>25 1 2 33 1 1 1 0 22201020020203 0 258767</v>
      </c>
      <c r="B5742" t="str">
        <f t="shared" si="268"/>
        <v>25 1 2 33 1 1 1 0 22201020020203 0 258445</v>
      </c>
      <c r="C5742" t="str">
        <f t="shared" si="269"/>
        <v>25 1 2 33 1 1 1 0 22201020020203 0</v>
      </c>
      <c r="D5742">
        <v>25</v>
      </c>
      <c r="E5742">
        <v>1</v>
      </c>
      <c r="F5742">
        <v>2</v>
      </c>
      <c r="G5742">
        <v>33</v>
      </c>
      <c r="H5742">
        <v>1</v>
      </c>
      <c r="I5742">
        <v>1</v>
      </c>
      <c r="J5742">
        <v>1</v>
      </c>
      <c r="K5742">
        <v>0</v>
      </c>
      <c r="L5742" t="s">
        <v>761</v>
      </c>
      <c r="M5742" t="s">
        <v>147</v>
      </c>
      <c r="N5742" s="13">
        <v>216905607.72</v>
      </c>
      <c r="O5742">
        <v>258767</v>
      </c>
      <c r="P5742">
        <v>2024</v>
      </c>
      <c r="Q5742">
        <v>800037800</v>
      </c>
      <c r="R5742" t="s">
        <v>1502</v>
      </c>
      <c r="S5742" s="13">
        <v>216905607.72</v>
      </c>
      <c r="T5742">
        <v>0</v>
      </c>
      <c r="U5742" t="s">
        <v>5146</v>
      </c>
      <c r="V5742" t="s">
        <v>2342</v>
      </c>
      <c r="W5742">
        <v>5016</v>
      </c>
      <c r="X5742">
        <v>0</v>
      </c>
      <c r="Y5742">
        <v>258445</v>
      </c>
      <c r="Z5742">
        <v>20240919</v>
      </c>
      <c r="AA5742">
        <v>115</v>
      </c>
      <c r="AB5742">
        <v>0</v>
      </c>
      <c r="AC5742" t="s">
        <v>4512</v>
      </c>
      <c r="AD5742" t="s">
        <v>4456</v>
      </c>
      <c r="AE5742">
        <v>13160</v>
      </c>
      <c r="AF5742" t="s">
        <v>2538</v>
      </c>
      <c r="AG5742" t="s">
        <v>68</v>
      </c>
      <c r="AH5742">
        <v>211</v>
      </c>
    </row>
    <row r="5743" spans="1:34" hidden="1" x14ac:dyDescent="0.25">
      <c r="A5743" t="str">
        <f t="shared" si="267"/>
        <v>25 1 3 11 5 2 18 0 0 4599002 258768</v>
      </c>
      <c r="B5743" t="str">
        <f t="shared" si="268"/>
        <v>25 1 3 11 5 2 18 0 0 4599002 258054</v>
      </c>
      <c r="C5743" t="str">
        <f t="shared" si="269"/>
        <v>25 1 3 11 5 2 18 0 0 4599002</v>
      </c>
      <c r="D5743">
        <v>25</v>
      </c>
      <c r="E5743">
        <v>1</v>
      </c>
      <c r="F5743">
        <v>3</v>
      </c>
      <c r="G5743">
        <v>11</v>
      </c>
      <c r="H5743">
        <v>5</v>
      </c>
      <c r="I5743">
        <v>2</v>
      </c>
      <c r="J5743">
        <v>18</v>
      </c>
      <c r="K5743">
        <v>0</v>
      </c>
      <c r="L5743" t="s">
        <v>147</v>
      </c>
      <c r="M5743" t="s">
        <v>178</v>
      </c>
      <c r="N5743" s="13">
        <v>3400000</v>
      </c>
      <c r="O5743">
        <v>258768</v>
      </c>
      <c r="P5743">
        <v>2024</v>
      </c>
      <c r="Q5743">
        <v>1053776489</v>
      </c>
      <c r="R5743" t="s">
        <v>1518</v>
      </c>
      <c r="S5743" s="13">
        <v>3400000</v>
      </c>
      <c r="T5743">
        <v>0</v>
      </c>
      <c r="U5743" t="s">
        <v>5147</v>
      </c>
      <c r="V5743" t="s">
        <v>2295</v>
      </c>
      <c r="W5743">
        <v>5004</v>
      </c>
      <c r="X5743">
        <v>0</v>
      </c>
      <c r="Y5743">
        <v>258054</v>
      </c>
      <c r="Z5743">
        <v>20240920</v>
      </c>
      <c r="AA5743">
        <v>2402160346</v>
      </c>
      <c r="AB5743">
        <v>8</v>
      </c>
      <c r="AC5743" t="s">
        <v>2281</v>
      </c>
      <c r="AD5743" t="s">
        <v>2281</v>
      </c>
      <c r="AE5743">
        <v>21101</v>
      </c>
      <c r="AF5743" t="s">
        <v>2281</v>
      </c>
      <c r="AG5743" t="s">
        <v>8138</v>
      </c>
      <c r="AH5743">
        <v>260</v>
      </c>
    </row>
    <row r="5744" spans="1:34" hidden="1" x14ac:dyDescent="0.25">
      <c r="A5744" t="str">
        <f t="shared" si="267"/>
        <v>25 1 3 11 5 2 18 0 0 4599002 258769</v>
      </c>
      <c r="B5744" t="str">
        <f t="shared" si="268"/>
        <v>25 1 3 11 5 2 18 0 0 4599002 258075</v>
      </c>
      <c r="C5744" t="str">
        <f t="shared" si="269"/>
        <v>25 1 3 11 5 2 18 0 0 4599002</v>
      </c>
      <c r="D5744">
        <v>25</v>
      </c>
      <c r="E5744">
        <v>1</v>
      </c>
      <c r="F5744">
        <v>3</v>
      </c>
      <c r="G5744">
        <v>11</v>
      </c>
      <c r="H5744">
        <v>5</v>
      </c>
      <c r="I5744">
        <v>2</v>
      </c>
      <c r="J5744">
        <v>18</v>
      </c>
      <c r="K5744">
        <v>0</v>
      </c>
      <c r="L5744" t="s">
        <v>147</v>
      </c>
      <c r="M5744" t="s">
        <v>178</v>
      </c>
      <c r="N5744" s="13">
        <v>4172525</v>
      </c>
      <c r="O5744">
        <v>258769</v>
      </c>
      <c r="P5744">
        <v>2024</v>
      </c>
      <c r="Q5744">
        <v>30400287</v>
      </c>
      <c r="R5744" t="s">
        <v>1525</v>
      </c>
      <c r="S5744" s="13">
        <v>4172525</v>
      </c>
      <c r="T5744">
        <v>0</v>
      </c>
      <c r="U5744" t="s">
        <v>5148</v>
      </c>
      <c r="V5744" t="s">
        <v>2295</v>
      </c>
      <c r="W5744">
        <v>5004</v>
      </c>
      <c r="X5744">
        <v>0</v>
      </c>
      <c r="Y5744">
        <v>258075</v>
      </c>
      <c r="Z5744">
        <v>20240923</v>
      </c>
      <c r="AA5744">
        <v>2402220374</v>
      </c>
      <c r="AB5744">
        <v>7</v>
      </c>
      <c r="AC5744" t="s">
        <v>2281</v>
      </c>
      <c r="AD5744" t="s">
        <v>2281</v>
      </c>
      <c r="AE5744">
        <v>21101</v>
      </c>
      <c r="AF5744" t="s">
        <v>2281</v>
      </c>
      <c r="AG5744" t="s">
        <v>8138</v>
      </c>
      <c r="AH5744">
        <v>260</v>
      </c>
    </row>
    <row r="5745" spans="1:34" hidden="1" x14ac:dyDescent="0.25">
      <c r="A5745" t="str">
        <f t="shared" si="267"/>
        <v>25 1 3 11 5 2 18 0 0 4599002 258770</v>
      </c>
      <c r="B5745" t="str">
        <f t="shared" si="268"/>
        <v>25 1 3 11 5 2 18 0 0 4599002 258061</v>
      </c>
      <c r="C5745" t="str">
        <f t="shared" si="269"/>
        <v>25 1 3 11 5 2 18 0 0 4599002</v>
      </c>
      <c r="D5745">
        <v>25</v>
      </c>
      <c r="E5745">
        <v>1</v>
      </c>
      <c r="F5745">
        <v>3</v>
      </c>
      <c r="G5745">
        <v>11</v>
      </c>
      <c r="H5745">
        <v>5</v>
      </c>
      <c r="I5745">
        <v>2</v>
      </c>
      <c r="J5745">
        <v>18</v>
      </c>
      <c r="K5745">
        <v>0</v>
      </c>
      <c r="L5745" t="s">
        <v>147</v>
      </c>
      <c r="M5745" t="s">
        <v>178</v>
      </c>
      <c r="N5745" s="13">
        <v>1921000</v>
      </c>
      <c r="O5745">
        <v>258770</v>
      </c>
      <c r="P5745">
        <v>2024</v>
      </c>
      <c r="Q5745">
        <v>30305893</v>
      </c>
      <c r="R5745" t="s">
        <v>1522</v>
      </c>
      <c r="S5745" s="13">
        <v>1921000</v>
      </c>
      <c r="T5745">
        <v>0</v>
      </c>
      <c r="U5745" t="s">
        <v>5149</v>
      </c>
      <c r="V5745" t="s">
        <v>2295</v>
      </c>
      <c r="W5745">
        <v>5004</v>
      </c>
      <c r="X5745">
        <v>0</v>
      </c>
      <c r="Y5745">
        <v>258061</v>
      </c>
      <c r="Z5745">
        <v>20240923</v>
      </c>
      <c r="AA5745">
        <v>2402200352</v>
      </c>
      <c r="AB5745">
        <v>7</v>
      </c>
      <c r="AC5745" t="s">
        <v>2281</v>
      </c>
      <c r="AD5745" t="s">
        <v>2281</v>
      </c>
      <c r="AE5745">
        <v>21101</v>
      </c>
      <c r="AF5745" t="s">
        <v>2281</v>
      </c>
      <c r="AG5745" t="s">
        <v>8138</v>
      </c>
      <c r="AH5745">
        <v>260</v>
      </c>
    </row>
    <row r="5746" spans="1:34" hidden="1" x14ac:dyDescent="0.25">
      <c r="A5746" t="str">
        <f t="shared" si="267"/>
        <v>25 1 3 11 5 2 18 0 0 4599002 258771</v>
      </c>
      <c r="B5746" t="str">
        <f t="shared" si="268"/>
        <v>25 1 3 11 5 2 18 0 0 4599002 258077</v>
      </c>
      <c r="C5746" t="str">
        <f t="shared" si="269"/>
        <v>25 1 3 11 5 2 18 0 0 4599002</v>
      </c>
      <c r="D5746">
        <v>25</v>
      </c>
      <c r="E5746">
        <v>1</v>
      </c>
      <c r="F5746">
        <v>3</v>
      </c>
      <c r="G5746">
        <v>11</v>
      </c>
      <c r="H5746">
        <v>5</v>
      </c>
      <c r="I5746">
        <v>2</v>
      </c>
      <c r="J5746">
        <v>18</v>
      </c>
      <c r="K5746">
        <v>0</v>
      </c>
      <c r="L5746" t="s">
        <v>147</v>
      </c>
      <c r="M5746" t="s">
        <v>178</v>
      </c>
      <c r="N5746" s="13">
        <v>1921000</v>
      </c>
      <c r="O5746">
        <v>258771</v>
      </c>
      <c r="P5746">
        <v>2024</v>
      </c>
      <c r="Q5746">
        <v>1002608843</v>
      </c>
      <c r="R5746" t="s">
        <v>1527</v>
      </c>
      <c r="S5746" s="13">
        <v>1921000</v>
      </c>
      <c r="T5746">
        <v>0</v>
      </c>
      <c r="U5746" t="s">
        <v>5150</v>
      </c>
      <c r="V5746" t="s">
        <v>2295</v>
      </c>
      <c r="W5746">
        <v>5004</v>
      </c>
      <c r="X5746">
        <v>0</v>
      </c>
      <c r="Y5746">
        <v>258077</v>
      </c>
      <c r="Z5746">
        <v>20240923</v>
      </c>
      <c r="AA5746">
        <v>2402220372</v>
      </c>
      <c r="AB5746">
        <v>7</v>
      </c>
      <c r="AC5746" t="s">
        <v>2281</v>
      </c>
      <c r="AD5746" t="s">
        <v>2281</v>
      </c>
      <c r="AE5746">
        <v>21101</v>
      </c>
      <c r="AF5746" t="s">
        <v>2281</v>
      </c>
      <c r="AG5746" t="s">
        <v>8138</v>
      </c>
      <c r="AH5746">
        <v>260</v>
      </c>
    </row>
    <row r="5747" spans="1:34" hidden="1" x14ac:dyDescent="0.25">
      <c r="A5747" t="str">
        <f t="shared" si="267"/>
        <v>25 1 3 11 5 2 18 0 0 4599002 258772</v>
      </c>
      <c r="B5747" t="str">
        <f t="shared" si="268"/>
        <v>25 1 3 11 5 2 18 0 0 4599002 258059</v>
      </c>
      <c r="C5747" t="str">
        <f t="shared" si="269"/>
        <v>25 1 3 11 5 2 18 0 0 4599002</v>
      </c>
      <c r="D5747">
        <v>25</v>
      </c>
      <c r="E5747">
        <v>1</v>
      </c>
      <c r="F5747">
        <v>3</v>
      </c>
      <c r="G5747">
        <v>11</v>
      </c>
      <c r="H5747">
        <v>5</v>
      </c>
      <c r="I5747">
        <v>2</v>
      </c>
      <c r="J5747">
        <v>18</v>
      </c>
      <c r="K5747">
        <v>0</v>
      </c>
      <c r="L5747" t="s">
        <v>147</v>
      </c>
      <c r="M5747" t="s">
        <v>178</v>
      </c>
      <c r="N5747" s="13">
        <v>1921000</v>
      </c>
      <c r="O5747">
        <v>258772</v>
      </c>
      <c r="P5747">
        <v>2024</v>
      </c>
      <c r="Q5747">
        <v>24335431</v>
      </c>
      <c r="R5747" t="s">
        <v>1520</v>
      </c>
      <c r="S5747" s="13">
        <v>1921000</v>
      </c>
      <c r="T5747">
        <v>0</v>
      </c>
      <c r="U5747" t="s">
        <v>5151</v>
      </c>
      <c r="V5747" t="s">
        <v>2295</v>
      </c>
      <c r="W5747">
        <v>5004</v>
      </c>
      <c r="X5747">
        <v>0</v>
      </c>
      <c r="Y5747">
        <v>258059</v>
      </c>
      <c r="Z5747">
        <v>20240923</v>
      </c>
      <c r="AA5747">
        <v>2402200354</v>
      </c>
      <c r="AB5747">
        <v>7</v>
      </c>
      <c r="AC5747" t="s">
        <v>2281</v>
      </c>
      <c r="AD5747" t="s">
        <v>2281</v>
      </c>
      <c r="AE5747">
        <v>21101</v>
      </c>
      <c r="AF5747" t="s">
        <v>2281</v>
      </c>
      <c r="AG5747" t="s">
        <v>8138</v>
      </c>
      <c r="AH5747">
        <v>260</v>
      </c>
    </row>
    <row r="5748" spans="1:34" hidden="1" x14ac:dyDescent="0.25">
      <c r="A5748" t="str">
        <f t="shared" si="267"/>
        <v>25 1 3 11 5 2 18 0 0 4599002 258773</v>
      </c>
      <c r="B5748" t="str">
        <f t="shared" si="268"/>
        <v>25 1 3 11 5 2 18 0 0 4599002 258128</v>
      </c>
      <c r="C5748" t="str">
        <f t="shared" si="269"/>
        <v>25 1 3 11 5 2 18 0 0 4599002</v>
      </c>
      <c r="D5748">
        <v>25</v>
      </c>
      <c r="E5748">
        <v>1</v>
      </c>
      <c r="F5748">
        <v>3</v>
      </c>
      <c r="G5748">
        <v>11</v>
      </c>
      <c r="H5748">
        <v>5</v>
      </c>
      <c r="I5748">
        <v>2</v>
      </c>
      <c r="J5748">
        <v>18</v>
      </c>
      <c r="K5748">
        <v>0</v>
      </c>
      <c r="L5748" t="s">
        <v>147</v>
      </c>
      <c r="M5748" t="s">
        <v>178</v>
      </c>
      <c r="N5748" s="13">
        <v>5000000</v>
      </c>
      <c r="O5748">
        <v>258773</v>
      </c>
      <c r="P5748">
        <v>2024</v>
      </c>
      <c r="Q5748">
        <v>42108536</v>
      </c>
      <c r="R5748" t="s">
        <v>1529</v>
      </c>
      <c r="S5748" s="13">
        <v>5000000</v>
      </c>
      <c r="T5748">
        <v>0</v>
      </c>
      <c r="U5748" t="s">
        <v>5152</v>
      </c>
      <c r="V5748" t="s">
        <v>2295</v>
      </c>
      <c r="W5748">
        <v>5004</v>
      </c>
      <c r="X5748">
        <v>0</v>
      </c>
      <c r="Y5748">
        <v>258128</v>
      </c>
      <c r="Z5748">
        <v>20240923</v>
      </c>
      <c r="AA5748">
        <v>2403130461</v>
      </c>
      <c r="AB5748">
        <v>7</v>
      </c>
      <c r="AC5748" t="s">
        <v>2281</v>
      </c>
      <c r="AD5748" t="s">
        <v>2281</v>
      </c>
      <c r="AE5748">
        <v>21101</v>
      </c>
      <c r="AF5748" t="s">
        <v>2281</v>
      </c>
      <c r="AG5748" t="s">
        <v>8138</v>
      </c>
      <c r="AH5748">
        <v>260</v>
      </c>
    </row>
    <row r="5749" spans="1:34" hidden="1" x14ac:dyDescent="0.25">
      <c r="A5749" t="str">
        <f t="shared" si="267"/>
        <v>25 1 3 11 5 2 18 0 0 4599002 258774</v>
      </c>
      <c r="B5749" t="str">
        <f t="shared" si="268"/>
        <v>25 1 3 11 5 2 18 0 0 4599002 258136</v>
      </c>
      <c r="C5749" t="str">
        <f t="shared" si="269"/>
        <v>25 1 3 11 5 2 18 0 0 4599002</v>
      </c>
      <c r="D5749">
        <v>25</v>
      </c>
      <c r="E5749">
        <v>1</v>
      </c>
      <c r="F5749">
        <v>3</v>
      </c>
      <c r="G5749">
        <v>11</v>
      </c>
      <c r="H5749">
        <v>5</v>
      </c>
      <c r="I5749">
        <v>2</v>
      </c>
      <c r="J5749">
        <v>18</v>
      </c>
      <c r="K5749">
        <v>0</v>
      </c>
      <c r="L5749" t="s">
        <v>147</v>
      </c>
      <c r="M5749" t="s">
        <v>178</v>
      </c>
      <c r="N5749" s="13">
        <v>4172525</v>
      </c>
      <c r="O5749">
        <v>258774</v>
      </c>
      <c r="P5749">
        <v>2024</v>
      </c>
      <c r="Q5749">
        <v>1053860651</v>
      </c>
      <c r="R5749" t="s">
        <v>1546</v>
      </c>
      <c r="S5749" s="13">
        <v>4172525</v>
      </c>
      <c r="T5749">
        <v>0</v>
      </c>
      <c r="U5749" t="s">
        <v>5153</v>
      </c>
      <c r="V5749" t="s">
        <v>2295</v>
      </c>
      <c r="W5749">
        <v>5004</v>
      </c>
      <c r="X5749">
        <v>0</v>
      </c>
      <c r="Y5749">
        <v>258136</v>
      </c>
      <c r="Z5749">
        <v>20240923</v>
      </c>
      <c r="AA5749">
        <v>2403190480</v>
      </c>
      <c r="AB5749">
        <v>6</v>
      </c>
      <c r="AC5749" t="s">
        <v>2281</v>
      </c>
      <c r="AD5749" t="s">
        <v>2281</v>
      </c>
      <c r="AE5749">
        <v>21101</v>
      </c>
      <c r="AF5749" t="s">
        <v>2281</v>
      </c>
      <c r="AG5749" t="s">
        <v>8138</v>
      </c>
      <c r="AH5749">
        <v>260</v>
      </c>
    </row>
    <row r="5750" spans="1:34" hidden="1" x14ac:dyDescent="0.25">
      <c r="A5750" t="str">
        <f t="shared" si="267"/>
        <v>25 1 3 11 4 201 18 41 0 4599002 258775</v>
      </c>
      <c r="B5750" t="str">
        <f t="shared" si="268"/>
        <v>25 1 3 11 4 201 18 41 0 4599002 258356</v>
      </c>
      <c r="C5750" t="str">
        <f t="shared" si="269"/>
        <v>25 1 3 11 4 201 18 41 0 4599002</v>
      </c>
      <c r="D5750">
        <v>25</v>
      </c>
      <c r="E5750">
        <v>1</v>
      </c>
      <c r="F5750">
        <v>3</v>
      </c>
      <c r="G5750">
        <v>11</v>
      </c>
      <c r="H5750">
        <v>4</v>
      </c>
      <c r="I5750">
        <v>201</v>
      </c>
      <c r="J5750">
        <v>18</v>
      </c>
      <c r="K5750">
        <v>41</v>
      </c>
      <c r="L5750" t="s">
        <v>147</v>
      </c>
      <c r="M5750" t="s">
        <v>178</v>
      </c>
      <c r="N5750" s="13">
        <v>5000000</v>
      </c>
      <c r="O5750">
        <v>258775</v>
      </c>
      <c r="P5750">
        <v>2024</v>
      </c>
      <c r="Q5750">
        <v>1053823798</v>
      </c>
      <c r="R5750" t="s">
        <v>1510</v>
      </c>
      <c r="S5750" s="13">
        <v>5000000</v>
      </c>
      <c r="T5750">
        <v>0</v>
      </c>
      <c r="U5750" t="s">
        <v>5154</v>
      </c>
      <c r="V5750" t="s">
        <v>2295</v>
      </c>
      <c r="W5750">
        <v>5004</v>
      </c>
      <c r="X5750">
        <v>0</v>
      </c>
      <c r="Y5750">
        <v>258356</v>
      </c>
      <c r="Z5750">
        <v>20240923</v>
      </c>
      <c r="AA5750">
        <v>2407230894</v>
      </c>
      <c r="AB5750">
        <v>2</v>
      </c>
      <c r="AC5750" t="s">
        <v>2281</v>
      </c>
      <c r="AD5750" t="s">
        <v>2281</v>
      </c>
      <c r="AE5750">
        <v>21101</v>
      </c>
      <c r="AF5750" t="s">
        <v>2281</v>
      </c>
      <c r="AG5750" t="s">
        <v>8138</v>
      </c>
      <c r="AH5750">
        <v>260</v>
      </c>
    </row>
    <row r="5751" spans="1:34" hidden="1" x14ac:dyDescent="0.25">
      <c r="A5751" t="str">
        <f t="shared" si="267"/>
        <v>25 11 1 11 3 2 1 0 213070200102 0 258776</v>
      </c>
      <c r="B5751" t="str">
        <f t="shared" si="268"/>
        <v>25 11 1 11 3 2 1 0 213070200102 0 258438</v>
      </c>
      <c r="C5751" t="str">
        <f t="shared" si="269"/>
        <v>25 11 1 11 3 2 1 0 213070200102 0</v>
      </c>
      <c r="D5751">
        <v>25</v>
      </c>
      <c r="E5751">
        <v>11</v>
      </c>
      <c r="F5751">
        <v>1</v>
      </c>
      <c r="G5751">
        <v>11</v>
      </c>
      <c r="H5751">
        <v>3</v>
      </c>
      <c r="I5751">
        <v>2</v>
      </c>
      <c r="J5751">
        <v>1</v>
      </c>
      <c r="K5751">
        <v>0</v>
      </c>
      <c r="L5751" t="s">
        <v>769</v>
      </c>
      <c r="M5751" t="s">
        <v>147</v>
      </c>
      <c r="N5751" s="13">
        <v>387733</v>
      </c>
      <c r="O5751">
        <v>258776</v>
      </c>
      <c r="P5751">
        <v>2024</v>
      </c>
      <c r="Q5751">
        <v>10243716</v>
      </c>
      <c r="R5751" t="s">
        <v>1568</v>
      </c>
      <c r="S5751" s="13">
        <v>387733</v>
      </c>
      <c r="T5751">
        <v>0</v>
      </c>
      <c r="U5751" t="s">
        <v>5155</v>
      </c>
      <c r="V5751" t="s">
        <v>4176</v>
      </c>
      <c r="W5751">
        <v>5001</v>
      </c>
      <c r="X5751">
        <v>0</v>
      </c>
      <c r="Y5751">
        <v>258438</v>
      </c>
      <c r="Z5751">
        <v>20240923</v>
      </c>
      <c r="AA5751">
        <v>0</v>
      </c>
      <c r="AB5751">
        <v>0</v>
      </c>
      <c r="AC5751" t="s">
        <v>2281</v>
      </c>
      <c r="AD5751" t="s">
        <v>2281</v>
      </c>
      <c r="AE5751">
        <v>11101</v>
      </c>
      <c r="AF5751" t="s">
        <v>2281</v>
      </c>
      <c r="AG5751" t="s">
        <v>549</v>
      </c>
      <c r="AH5751">
        <v>122</v>
      </c>
    </row>
    <row r="5752" spans="1:34" hidden="1" x14ac:dyDescent="0.25">
      <c r="A5752" t="str">
        <f t="shared" si="267"/>
        <v>25 1 3 11 4 201 18 41 0 4599002 258777</v>
      </c>
      <c r="B5752" t="str">
        <f t="shared" si="268"/>
        <v>25 1 3 11 4 201 18 41 0 4599002 258346</v>
      </c>
      <c r="C5752" t="str">
        <f t="shared" si="269"/>
        <v>25 1 3 11 4 201 18 41 0 4599002</v>
      </c>
      <c r="D5752">
        <v>25</v>
      </c>
      <c r="E5752">
        <v>1</v>
      </c>
      <c r="F5752">
        <v>3</v>
      </c>
      <c r="G5752">
        <v>11</v>
      </c>
      <c r="H5752">
        <v>4</v>
      </c>
      <c r="I5752">
        <v>201</v>
      </c>
      <c r="J5752">
        <v>18</v>
      </c>
      <c r="K5752">
        <v>41</v>
      </c>
      <c r="L5752" t="s">
        <v>147</v>
      </c>
      <c r="M5752" t="s">
        <v>178</v>
      </c>
      <c r="N5752" s="13">
        <v>2000000</v>
      </c>
      <c r="O5752">
        <v>258777</v>
      </c>
      <c r="P5752">
        <v>2024</v>
      </c>
      <c r="Q5752">
        <v>1054856212</v>
      </c>
      <c r="R5752" t="s">
        <v>1507</v>
      </c>
      <c r="S5752" s="13">
        <v>2000000</v>
      </c>
      <c r="T5752">
        <v>0</v>
      </c>
      <c r="U5752" t="s">
        <v>5156</v>
      </c>
      <c r="V5752" t="s">
        <v>2295</v>
      </c>
      <c r="W5752">
        <v>5004</v>
      </c>
      <c r="X5752">
        <v>0</v>
      </c>
      <c r="Y5752">
        <v>258346</v>
      </c>
      <c r="Z5752">
        <v>20240923</v>
      </c>
      <c r="AA5752">
        <v>2407190890</v>
      </c>
      <c r="AB5752">
        <v>2</v>
      </c>
      <c r="AC5752" t="s">
        <v>2281</v>
      </c>
      <c r="AD5752" t="s">
        <v>2281</v>
      </c>
      <c r="AE5752">
        <v>21101</v>
      </c>
      <c r="AF5752" t="s">
        <v>2281</v>
      </c>
      <c r="AG5752" t="s">
        <v>8138</v>
      </c>
      <c r="AH5752">
        <v>260</v>
      </c>
    </row>
    <row r="5753" spans="1:34" hidden="1" x14ac:dyDescent="0.25">
      <c r="A5753" t="str">
        <f t="shared" si="267"/>
        <v>25 1 3 11 5 2 18 0 0 4599002 258778</v>
      </c>
      <c r="B5753" t="str">
        <f t="shared" si="268"/>
        <v>25 1 3 11 5 2 18 0 0 4599002 258017</v>
      </c>
      <c r="C5753" t="str">
        <f t="shared" si="269"/>
        <v>25 1 3 11 5 2 18 0 0 4599002</v>
      </c>
      <c r="D5753">
        <v>25</v>
      </c>
      <c r="E5753">
        <v>1</v>
      </c>
      <c r="F5753">
        <v>3</v>
      </c>
      <c r="G5753">
        <v>11</v>
      </c>
      <c r="H5753">
        <v>5</v>
      </c>
      <c r="I5753">
        <v>2</v>
      </c>
      <c r="J5753">
        <v>18</v>
      </c>
      <c r="K5753">
        <v>0</v>
      </c>
      <c r="L5753" t="s">
        <v>147</v>
      </c>
      <c r="M5753" t="s">
        <v>178</v>
      </c>
      <c r="N5753" s="13">
        <v>2113100</v>
      </c>
      <c r="O5753">
        <v>258778</v>
      </c>
      <c r="P5753">
        <v>2024</v>
      </c>
      <c r="Q5753">
        <v>24339440</v>
      </c>
      <c r="R5753" t="s">
        <v>1516</v>
      </c>
      <c r="S5753" s="13">
        <v>2113100</v>
      </c>
      <c r="T5753">
        <v>0</v>
      </c>
      <c r="U5753" t="s">
        <v>5157</v>
      </c>
      <c r="V5753" t="s">
        <v>2295</v>
      </c>
      <c r="W5753">
        <v>5004</v>
      </c>
      <c r="X5753">
        <v>0</v>
      </c>
      <c r="Y5753">
        <v>258017</v>
      </c>
      <c r="Z5753">
        <v>20240923</v>
      </c>
      <c r="AA5753">
        <v>2401230216</v>
      </c>
      <c r="AB5753">
        <v>8</v>
      </c>
      <c r="AC5753" t="s">
        <v>2281</v>
      </c>
      <c r="AD5753" t="s">
        <v>2281</v>
      </c>
      <c r="AE5753">
        <v>21101</v>
      </c>
      <c r="AF5753" t="s">
        <v>2281</v>
      </c>
      <c r="AG5753" t="s">
        <v>8138</v>
      </c>
      <c r="AH5753">
        <v>260</v>
      </c>
    </row>
    <row r="5754" spans="1:34" hidden="1" x14ac:dyDescent="0.25">
      <c r="A5754" t="str">
        <f t="shared" si="267"/>
        <v>25 1 3 11 5 2 18 0 0 4599002 258779</v>
      </c>
      <c r="B5754" t="str">
        <f t="shared" si="268"/>
        <v>25 1 3 11 5 2 18 0 0 4599002 258070</v>
      </c>
      <c r="C5754" t="str">
        <f t="shared" si="269"/>
        <v>25 1 3 11 5 2 18 0 0 4599002</v>
      </c>
      <c r="D5754">
        <v>25</v>
      </c>
      <c r="E5754">
        <v>1</v>
      </c>
      <c r="F5754">
        <v>3</v>
      </c>
      <c r="G5754">
        <v>11</v>
      </c>
      <c r="H5754">
        <v>5</v>
      </c>
      <c r="I5754">
        <v>2</v>
      </c>
      <c r="J5754">
        <v>18</v>
      </c>
      <c r="K5754">
        <v>0</v>
      </c>
      <c r="L5754" t="s">
        <v>147</v>
      </c>
      <c r="M5754" t="s">
        <v>178</v>
      </c>
      <c r="N5754" s="13">
        <v>4172525</v>
      </c>
      <c r="O5754">
        <v>258779</v>
      </c>
      <c r="P5754">
        <v>2024</v>
      </c>
      <c r="Q5754">
        <v>1053813542</v>
      </c>
      <c r="R5754" t="s">
        <v>1523</v>
      </c>
      <c r="S5754" s="13">
        <v>4172525</v>
      </c>
      <c r="T5754">
        <v>0</v>
      </c>
      <c r="U5754" t="s">
        <v>5158</v>
      </c>
      <c r="V5754" t="s">
        <v>2295</v>
      </c>
      <c r="W5754">
        <v>5004</v>
      </c>
      <c r="X5754">
        <v>0</v>
      </c>
      <c r="Y5754">
        <v>258070</v>
      </c>
      <c r="Z5754">
        <v>20240923</v>
      </c>
      <c r="AA5754">
        <v>2402210367</v>
      </c>
      <c r="AB5754">
        <v>7</v>
      </c>
      <c r="AC5754" t="s">
        <v>2281</v>
      </c>
      <c r="AD5754" t="s">
        <v>2281</v>
      </c>
      <c r="AE5754">
        <v>21101</v>
      </c>
      <c r="AF5754" t="s">
        <v>2281</v>
      </c>
      <c r="AG5754" t="s">
        <v>8138</v>
      </c>
      <c r="AH5754">
        <v>260</v>
      </c>
    </row>
    <row r="5755" spans="1:34" hidden="1" x14ac:dyDescent="0.25">
      <c r="A5755" t="str">
        <f t="shared" si="267"/>
        <v>25 1 3 11 5 2 18 0 0 4599002 258780</v>
      </c>
      <c r="B5755" t="str">
        <f t="shared" si="268"/>
        <v>25 1 3 11 5 2 18 0 0 4599002 258129</v>
      </c>
      <c r="C5755" t="str">
        <f t="shared" si="269"/>
        <v>25 1 3 11 5 2 18 0 0 4599002</v>
      </c>
      <c r="D5755">
        <v>25</v>
      </c>
      <c r="E5755">
        <v>1</v>
      </c>
      <c r="F5755">
        <v>3</v>
      </c>
      <c r="G5755">
        <v>11</v>
      </c>
      <c r="H5755">
        <v>5</v>
      </c>
      <c r="I5755">
        <v>2</v>
      </c>
      <c r="J5755">
        <v>18</v>
      </c>
      <c r="K5755">
        <v>0</v>
      </c>
      <c r="L5755" t="s">
        <v>147</v>
      </c>
      <c r="M5755" t="s">
        <v>178</v>
      </c>
      <c r="N5755" s="13">
        <v>4172525</v>
      </c>
      <c r="O5755">
        <v>258780</v>
      </c>
      <c r="P5755">
        <v>2024</v>
      </c>
      <c r="Q5755">
        <v>24347071</v>
      </c>
      <c r="R5755" t="s">
        <v>1544</v>
      </c>
      <c r="S5755" s="13">
        <v>4172525</v>
      </c>
      <c r="T5755">
        <v>0</v>
      </c>
      <c r="U5755" t="s">
        <v>5159</v>
      </c>
      <c r="V5755" t="s">
        <v>2295</v>
      </c>
      <c r="W5755">
        <v>5004</v>
      </c>
      <c r="X5755">
        <v>0</v>
      </c>
      <c r="Y5755">
        <v>258129</v>
      </c>
      <c r="Z5755">
        <v>20240923</v>
      </c>
      <c r="AA5755">
        <v>2403140466</v>
      </c>
      <c r="AB5755">
        <v>6</v>
      </c>
      <c r="AC5755" t="s">
        <v>2281</v>
      </c>
      <c r="AD5755" t="s">
        <v>2281</v>
      </c>
      <c r="AE5755">
        <v>21101</v>
      </c>
      <c r="AF5755" t="s">
        <v>2281</v>
      </c>
      <c r="AG5755" t="s">
        <v>8138</v>
      </c>
      <c r="AH5755">
        <v>260</v>
      </c>
    </row>
    <row r="5756" spans="1:34" hidden="1" x14ac:dyDescent="0.25">
      <c r="A5756" t="str">
        <f t="shared" si="267"/>
        <v>25 1 3 11 5 2 18 0 0 4599002 258781</v>
      </c>
      <c r="B5756" t="str">
        <f t="shared" si="268"/>
        <v>25 1 3 11 5 2 18 0 0 4599002 258060</v>
      </c>
      <c r="C5756" t="str">
        <f t="shared" si="269"/>
        <v>25 1 3 11 5 2 18 0 0 4599002</v>
      </c>
      <c r="D5756">
        <v>25</v>
      </c>
      <c r="E5756">
        <v>1</v>
      </c>
      <c r="F5756">
        <v>3</v>
      </c>
      <c r="G5756">
        <v>11</v>
      </c>
      <c r="H5756">
        <v>5</v>
      </c>
      <c r="I5756">
        <v>2</v>
      </c>
      <c r="J5756">
        <v>18</v>
      </c>
      <c r="K5756">
        <v>0</v>
      </c>
      <c r="L5756" t="s">
        <v>147</v>
      </c>
      <c r="M5756" t="s">
        <v>178</v>
      </c>
      <c r="N5756" s="13">
        <v>1921000</v>
      </c>
      <c r="O5756">
        <v>258781</v>
      </c>
      <c r="P5756">
        <v>2024</v>
      </c>
      <c r="Q5756">
        <v>75101524</v>
      </c>
      <c r="R5756" t="s">
        <v>1521</v>
      </c>
      <c r="S5756" s="13">
        <v>1921000</v>
      </c>
      <c r="T5756">
        <v>0</v>
      </c>
      <c r="U5756" t="s">
        <v>5160</v>
      </c>
      <c r="V5756" t="s">
        <v>2295</v>
      </c>
      <c r="W5756">
        <v>5004</v>
      </c>
      <c r="X5756">
        <v>0</v>
      </c>
      <c r="Y5756">
        <v>258060</v>
      </c>
      <c r="Z5756">
        <v>20240923</v>
      </c>
      <c r="AA5756">
        <v>2402200351</v>
      </c>
      <c r="AB5756">
        <v>7</v>
      </c>
      <c r="AC5756" t="s">
        <v>2281</v>
      </c>
      <c r="AD5756" t="s">
        <v>2281</v>
      </c>
      <c r="AE5756">
        <v>21101</v>
      </c>
      <c r="AF5756" t="s">
        <v>2281</v>
      </c>
      <c r="AG5756" t="s">
        <v>8138</v>
      </c>
      <c r="AH5756">
        <v>260</v>
      </c>
    </row>
    <row r="5757" spans="1:34" hidden="1" x14ac:dyDescent="0.25">
      <c r="A5757" t="str">
        <f t="shared" si="267"/>
        <v>25 1 3 11 4 201 18 41 0 4599002 258782</v>
      </c>
      <c r="B5757" t="str">
        <f t="shared" si="268"/>
        <v>25 1 3 11 4 201 18 41 0 4599002 258355</v>
      </c>
      <c r="C5757" t="str">
        <f t="shared" si="269"/>
        <v>25 1 3 11 4 201 18 41 0 4599002</v>
      </c>
      <c r="D5757">
        <v>25</v>
      </c>
      <c r="E5757">
        <v>1</v>
      </c>
      <c r="F5757">
        <v>3</v>
      </c>
      <c r="G5757">
        <v>11</v>
      </c>
      <c r="H5757">
        <v>4</v>
      </c>
      <c r="I5757">
        <v>201</v>
      </c>
      <c r="J5757">
        <v>18</v>
      </c>
      <c r="K5757">
        <v>41</v>
      </c>
      <c r="L5757" t="s">
        <v>147</v>
      </c>
      <c r="M5757" t="s">
        <v>178</v>
      </c>
      <c r="N5757" s="13">
        <v>8000000</v>
      </c>
      <c r="O5757">
        <v>258782</v>
      </c>
      <c r="P5757">
        <v>2024</v>
      </c>
      <c r="Q5757">
        <v>1057305806</v>
      </c>
      <c r="R5757" t="s">
        <v>1509</v>
      </c>
      <c r="S5757" s="13">
        <v>8000000</v>
      </c>
      <c r="T5757">
        <v>160800</v>
      </c>
      <c r="U5757" t="s">
        <v>5161</v>
      </c>
      <c r="V5757" t="s">
        <v>2295</v>
      </c>
      <c r="W5757">
        <v>5004</v>
      </c>
      <c r="X5757">
        <v>2304</v>
      </c>
      <c r="Y5757">
        <v>258355</v>
      </c>
      <c r="Z5757">
        <v>20240923</v>
      </c>
      <c r="AA5757">
        <v>2407220893</v>
      </c>
      <c r="AB5757">
        <v>2</v>
      </c>
      <c r="AC5757" t="s">
        <v>2281</v>
      </c>
      <c r="AD5757" t="s">
        <v>2281</v>
      </c>
      <c r="AE5757">
        <v>21101</v>
      </c>
      <c r="AF5757" t="s">
        <v>2281</v>
      </c>
      <c r="AG5757" t="s">
        <v>8138</v>
      </c>
      <c r="AH5757">
        <v>260</v>
      </c>
    </row>
    <row r="5758" spans="1:34" hidden="1" x14ac:dyDescent="0.25">
      <c r="A5758" t="str">
        <f t="shared" si="267"/>
        <v>25 1 2 33 1 1 1 0 22201020020203 0 258783</v>
      </c>
      <c r="B5758" t="str">
        <f t="shared" si="268"/>
        <v>25 1 2 33 1 1 1 0 22201020020203 0 258454</v>
      </c>
      <c r="C5758" t="str">
        <f t="shared" si="269"/>
        <v>25 1 2 33 1 1 1 0 22201020020203 0</v>
      </c>
      <c r="D5758">
        <v>25</v>
      </c>
      <c r="E5758">
        <v>1</v>
      </c>
      <c r="F5758">
        <v>2</v>
      </c>
      <c r="G5758">
        <v>33</v>
      </c>
      <c r="H5758">
        <v>1</v>
      </c>
      <c r="I5758">
        <v>1</v>
      </c>
      <c r="J5758">
        <v>1</v>
      </c>
      <c r="K5758">
        <v>0</v>
      </c>
      <c r="L5758" t="s">
        <v>761</v>
      </c>
      <c r="M5758" t="s">
        <v>147</v>
      </c>
      <c r="N5758" s="13">
        <v>1102295798</v>
      </c>
      <c r="O5758">
        <v>258783</v>
      </c>
      <c r="P5758">
        <v>2024</v>
      </c>
      <c r="Q5758">
        <v>860003020</v>
      </c>
      <c r="R5758" t="s">
        <v>1503</v>
      </c>
      <c r="S5758" s="13">
        <v>1102295798</v>
      </c>
      <c r="T5758">
        <v>0</v>
      </c>
      <c r="U5758" t="s">
        <v>5162</v>
      </c>
      <c r="V5758" t="s">
        <v>2342</v>
      </c>
      <c r="W5758">
        <v>5016</v>
      </c>
      <c r="X5758">
        <v>0</v>
      </c>
      <c r="Y5758">
        <v>258454</v>
      </c>
      <c r="Z5758">
        <v>20240923</v>
      </c>
      <c r="AA5758">
        <v>123</v>
      </c>
      <c r="AB5758">
        <v>0</v>
      </c>
      <c r="AC5758" t="s">
        <v>4546</v>
      </c>
      <c r="AD5758" t="s">
        <v>4430</v>
      </c>
      <c r="AE5758">
        <v>13160</v>
      </c>
      <c r="AF5758" t="s">
        <v>2538</v>
      </c>
      <c r="AG5758" t="s">
        <v>68</v>
      </c>
      <c r="AH5758">
        <v>211</v>
      </c>
    </row>
    <row r="5759" spans="1:34" hidden="1" x14ac:dyDescent="0.25">
      <c r="A5759" t="str">
        <f t="shared" si="267"/>
        <v>25 1 2 33 1 1 2 0 22202020020203 0 258784</v>
      </c>
      <c r="B5759" t="str">
        <f t="shared" si="268"/>
        <v>25 1 2 33 1 1 2 0 22202020020203 0 258455</v>
      </c>
      <c r="C5759" t="str">
        <f t="shared" si="269"/>
        <v>25 1 2 33 1 1 2 0 22202020020203 0</v>
      </c>
      <c r="D5759">
        <v>25</v>
      </c>
      <c r="E5759">
        <v>1</v>
      </c>
      <c r="F5759">
        <v>2</v>
      </c>
      <c r="G5759">
        <v>33</v>
      </c>
      <c r="H5759">
        <v>1</v>
      </c>
      <c r="I5759">
        <v>1</v>
      </c>
      <c r="J5759">
        <v>2</v>
      </c>
      <c r="K5759">
        <v>0</v>
      </c>
      <c r="L5759" t="s">
        <v>762</v>
      </c>
      <c r="M5759" t="s">
        <v>147</v>
      </c>
      <c r="N5759" s="13">
        <v>997548302.34000003</v>
      </c>
      <c r="O5759">
        <v>258784</v>
      </c>
      <c r="P5759">
        <v>2024</v>
      </c>
      <c r="Q5759">
        <v>860003020</v>
      </c>
      <c r="R5759" t="s">
        <v>1503</v>
      </c>
      <c r="S5759" s="13">
        <v>997548302.34000003</v>
      </c>
      <c r="T5759">
        <v>0</v>
      </c>
      <c r="U5759" t="s">
        <v>5163</v>
      </c>
      <c r="V5759" t="s">
        <v>2342</v>
      </c>
      <c r="W5759">
        <v>5016</v>
      </c>
      <c r="X5759">
        <v>0</v>
      </c>
      <c r="Y5759">
        <v>258455</v>
      </c>
      <c r="Z5759">
        <v>20240923</v>
      </c>
      <c r="AA5759">
        <v>123</v>
      </c>
      <c r="AB5759">
        <v>0</v>
      </c>
      <c r="AC5759" t="s">
        <v>4546</v>
      </c>
      <c r="AD5759" t="s">
        <v>4430</v>
      </c>
      <c r="AE5759">
        <v>13160</v>
      </c>
      <c r="AF5759" t="s">
        <v>2538</v>
      </c>
      <c r="AG5759" t="s">
        <v>68</v>
      </c>
      <c r="AH5759">
        <v>211</v>
      </c>
    </row>
    <row r="5760" spans="1:34" hidden="1" x14ac:dyDescent="0.25">
      <c r="A5760" t="str">
        <f t="shared" si="267"/>
        <v>25 1 2 33 1 1 1 0 22201020020203 0 258785</v>
      </c>
      <c r="B5760" t="str">
        <f t="shared" si="268"/>
        <v>25 1 2 33 1 1 1 0 22201020020203 0 258456</v>
      </c>
      <c r="C5760" t="str">
        <f t="shared" si="269"/>
        <v>25 1 2 33 1 1 1 0 22201020020203 0</v>
      </c>
      <c r="D5760">
        <v>25</v>
      </c>
      <c r="E5760">
        <v>1</v>
      </c>
      <c r="F5760">
        <v>2</v>
      </c>
      <c r="G5760">
        <v>33</v>
      </c>
      <c r="H5760">
        <v>1</v>
      </c>
      <c r="I5760">
        <v>1</v>
      </c>
      <c r="J5760">
        <v>1</v>
      </c>
      <c r="K5760">
        <v>0</v>
      </c>
      <c r="L5760" t="s">
        <v>761</v>
      </c>
      <c r="M5760" t="s">
        <v>147</v>
      </c>
      <c r="N5760" s="13">
        <v>312435830.72000003</v>
      </c>
      <c r="O5760">
        <v>258785</v>
      </c>
      <c r="P5760">
        <v>2024</v>
      </c>
      <c r="Q5760">
        <v>860003020</v>
      </c>
      <c r="R5760" t="s">
        <v>1503</v>
      </c>
      <c r="S5760" s="13">
        <v>312435830.72000003</v>
      </c>
      <c r="T5760">
        <v>0</v>
      </c>
      <c r="U5760" t="s">
        <v>5164</v>
      </c>
      <c r="V5760" t="s">
        <v>2342</v>
      </c>
      <c r="W5760">
        <v>5016</v>
      </c>
      <c r="X5760">
        <v>0</v>
      </c>
      <c r="Y5760">
        <v>258456</v>
      </c>
      <c r="Z5760">
        <v>20240924</v>
      </c>
      <c r="AA5760">
        <v>104</v>
      </c>
      <c r="AB5760">
        <v>0</v>
      </c>
      <c r="AC5760" t="s">
        <v>4549</v>
      </c>
      <c r="AD5760" t="s">
        <v>4430</v>
      </c>
      <c r="AE5760">
        <v>13160</v>
      </c>
      <c r="AF5760" t="s">
        <v>2538</v>
      </c>
      <c r="AG5760" t="s">
        <v>68</v>
      </c>
      <c r="AH5760">
        <v>211</v>
      </c>
    </row>
    <row r="5761" spans="1:34" hidden="1" x14ac:dyDescent="0.25">
      <c r="A5761" t="str">
        <f t="shared" si="267"/>
        <v>25 1 2 33 1 1 2 0 22202020020203 0 258786</v>
      </c>
      <c r="B5761" t="str">
        <f t="shared" si="268"/>
        <v>25 1 2 33 1 1 2 0 22202020020203 0 258457</v>
      </c>
      <c r="C5761" t="str">
        <f t="shared" si="269"/>
        <v>25 1 2 33 1 1 2 0 22202020020203 0</v>
      </c>
      <c r="D5761">
        <v>25</v>
      </c>
      <c r="E5761">
        <v>1</v>
      </c>
      <c r="F5761">
        <v>2</v>
      </c>
      <c r="G5761">
        <v>33</v>
      </c>
      <c r="H5761">
        <v>1</v>
      </c>
      <c r="I5761">
        <v>1</v>
      </c>
      <c r="J5761">
        <v>2</v>
      </c>
      <c r="K5761">
        <v>0</v>
      </c>
      <c r="L5761" t="s">
        <v>762</v>
      </c>
      <c r="M5761" t="s">
        <v>147</v>
      </c>
      <c r="N5761" s="13">
        <v>137727338.03</v>
      </c>
      <c r="O5761">
        <v>258786</v>
      </c>
      <c r="P5761">
        <v>2024</v>
      </c>
      <c r="Q5761">
        <v>860003020</v>
      </c>
      <c r="R5761" t="s">
        <v>1503</v>
      </c>
      <c r="S5761" s="13">
        <v>137727338.03</v>
      </c>
      <c r="T5761">
        <v>0</v>
      </c>
      <c r="U5761" t="s">
        <v>5165</v>
      </c>
      <c r="V5761" t="s">
        <v>2345</v>
      </c>
      <c r="W5761">
        <v>5016</v>
      </c>
      <c r="X5761">
        <v>0</v>
      </c>
      <c r="Y5761">
        <v>258457</v>
      </c>
      <c r="Z5761">
        <v>20240924</v>
      </c>
      <c r="AA5761">
        <v>104</v>
      </c>
      <c r="AB5761">
        <v>0</v>
      </c>
      <c r="AC5761" t="s">
        <v>4549</v>
      </c>
      <c r="AD5761" t="s">
        <v>4430</v>
      </c>
      <c r="AE5761">
        <v>13160</v>
      </c>
      <c r="AF5761" t="s">
        <v>2538</v>
      </c>
      <c r="AG5761" t="s">
        <v>68</v>
      </c>
      <c r="AH5761">
        <v>211</v>
      </c>
    </row>
    <row r="5762" spans="1:34" hidden="1" x14ac:dyDescent="0.25">
      <c r="A5762" t="str">
        <f t="shared" ref="A5762:A5825" si="270">+CONCATENATE(,D5762," ",E5762," ",F5762," ",G5762," ",H5762," ",I5762," ",J5762," ",K5762," ",L5762," ",M5762," ",O5762)</f>
        <v>25 1 2 33 1 2 1 0 222010200203 0 258787</v>
      </c>
      <c r="B5762" t="str">
        <f t="shared" ref="B5762:B5825" si="271">+CONCATENATE(,D5762," ",E5762," ",F5762," ",G5762," ",H5762," ",I5762," ",J5762," ",K5762," ",L5762," ",M5762," ",Y5762)</f>
        <v>25 1 2 33 1 2 1 0 222010200203 0 258458</v>
      </c>
      <c r="C5762" t="str">
        <f t="shared" ref="C5762:C5825" si="272">+CONCATENATE(,D5762," ",E5762," ",F5762," ",G5762," ",H5762," ",I5762," ",J5762," ",K5762," ",L5762," ",M5762)</f>
        <v>25 1 2 33 1 2 1 0 222010200203 0</v>
      </c>
      <c r="D5762">
        <v>25</v>
      </c>
      <c r="E5762">
        <v>1</v>
      </c>
      <c r="F5762">
        <v>2</v>
      </c>
      <c r="G5762">
        <v>33</v>
      </c>
      <c r="H5762">
        <v>1</v>
      </c>
      <c r="I5762">
        <v>2</v>
      </c>
      <c r="J5762">
        <v>1</v>
      </c>
      <c r="K5762">
        <v>0</v>
      </c>
      <c r="L5762" t="s">
        <v>763</v>
      </c>
      <c r="M5762" t="s">
        <v>147</v>
      </c>
      <c r="N5762" s="13">
        <v>125000000</v>
      </c>
      <c r="O5762">
        <v>258787</v>
      </c>
      <c r="P5762">
        <v>2024</v>
      </c>
      <c r="Q5762">
        <v>890801059</v>
      </c>
      <c r="R5762" t="s">
        <v>1185</v>
      </c>
      <c r="S5762" s="13">
        <v>125000000</v>
      </c>
      <c r="T5762">
        <v>0</v>
      </c>
      <c r="U5762" t="s">
        <v>5164</v>
      </c>
      <c r="V5762" t="s">
        <v>2345</v>
      </c>
      <c r="W5762">
        <v>5016</v>
      </c>
      <c r="X5762">
        <v>0</v>
      </c>
      <c r="Y5762">
        <v>258458</v>
      </c>
      <c r="Z5762">
        <v>20240924</v>
      </c>
      <c r="AA5762">
        <v>122</v>
      </c>
      <c r="AB5762">
        <v>0</v>
      </c>
      <c r="AC5762" t="s">
        <v>428</v>
      </c>
      <c r="AD5762" t="s">
        <v>4401</v>
      </c>
      <c r="AE5762">
        <v>13160</v>
      </c>
      <c r="AF5762" t="s">
        <v>2538</v>
      </c>
      <c r="AG5762" t="s">
        <v>68</v>
      </c>
      <c r="AH5762">
        <v>211</v>
      </c>
    </row>
    <row r="5763" spans="1:34" hidden="1" x14ac:dyDescent="0.25">
      <c r="A5763" t="str">
        <f t="shared" si="270"/>
        <v>25 1 2 33 1 2 2 0 222020200203 0 258788</v>
      </c>
      <c r="B5763" t="str">
        <f t="shared" si="271"/>
        <v>25 1 2 33 1 2 2 0 222020200203 0 258459</v>
      </c>
      <c r="C5763" t="str">
        <f t="shared" si="272"/>
        <v>25 1 2 33 1 2 2 0 222020200203 0</v>
      </c>
      <c r="D5763">
        <v>25</v>
      </c>
      <c r="E5763">
        <v>1</v>
      </c>
      <c r="F5763">
        <v>2</v>
      </c>
      <c r="G5763">
        <v>33</v>
      </c>
      <c r="H5763">
        <v>1</v>
      </c>
      <c r="I5763">
        <v>2</v>
      </c>
      <c r="J5763">
        <v>2</v>
      </c>
      <c r="K5763">
        <v>0</v>
      </c>
      <c r="L5763" t="s">
        <v>764</v>
      </c>
      <c r="M5763" t="s">
        <v>147</v>
      </c>
      <c r="N5763" s="13">
        <v>65137446</v>
      </c>
      <c r="O5763">
        <v>258788</v>
      </c>
      <c r="P5763">
        <v>2024</v>
      </c>
      <c r="Q5763">
        <v>890801059</v>
      </c>
      <c r="R5763" t="s">
        <v>1185</v>
      </c>
      <c r="S5763" s="13">
        <v>65137446</v>
      </c>
      <c r="T5763">
        <v>0</v>
      </c>
      <c r="U5763" t="s">
        <v>5165</v>
      </c>
      <c r="V5763" t="s">
        <v>2345</v>
      </c>
      <c r="W5763">
        <v>5016</v>
      </c>
      <c r="X5763">
        <v>0</v>
      </c>
      <c r="Y5763">
        <v>258459</v>
      </c>
      <c r="Z5763">
        <v>20240924</v>
      </c>
      <c r="AA5763">
        <v>122</v>
      </c>
      <c r="AB5763">
        <v>0</v>
      </c>
      <c r="AC5763" t="s">
        <v>428</v>
      </c>
      <c r="AD5763" t="s">
        <v>4401</v>
      </c>
      <c r="AE5763">
        <v>13160</v>
      </c>
      <c r="AF5763" t="s">
        <v>2538</v>
      </c>
      <c r="AG5763" t="s">
        <v>68</v>
      </c>
      <c r="AH5763">
        <v>211</v>
      </c>
    </row>
    <row r="5764" spans="1:34" hidden="1" x14ac:dyDescent="0.25">
      <c r="A5764" t="str">
        <f t="shared" si="270"/>
        <v>25 1 2 33 1 1 1 0 22201020020203 0 258789</v>
      </c>
      <c r="B5764" t="str">
        <f t="shared" si="271"/>
        <v>25 1 2 33 1 1 1 0 22201020020203 0 258460</v>
      </c>
      <c r="C5764" t="str">
        <f t="shared" si="272"/>
        <v>25 1 2 33 1 1 1 0 22201020020203 0</v>
      </c>
      <c r="D5764">
        <v>25</v>
      </c>
      <c r="E5764">
        <v>1</v>
      </c>
      <c r="F5764">
        <v>2</v>
      </c>
      <c r="G5764">
        <v>33</v>
      </c>
      <c r="H5764">
        <v>1</v>
      </c>
      <c r="I5764">
        <v>1</v>
      </c>
      <c r="J5764">
        <v>1</v>
      </c>
      <c r="K5764">
        <v>0</v>
      </c>
      <c r="L5764" t="s">
        <v>761</v>
      </c>
      <c r="M5764" t="s">
        <v>147</v>
      </c>
      <c r="N5764" s="13">
        <v>352489945</v>
      </c>
      <c r="O5764">
        <v>258789</v>
      </c>
      <c r="P5764">
        <v>2024</v>
      </c>
      <c r="Q5764">
        <v>860002964</v>
      </c>
      <c r="R5764" t="s">
        <v>1501</v>
      </c>
      <c r="S5764" s="13">
        <v>352489945</v>
      </c>
      <c r="T5764">
        <v>0</v>
      </c>
      <c r="U5764" t="s">
        <v>5164</v>
      </c>
      <c r="V5764" t="s">
        <v>2345</v>
      </c>
      <c r="W5764">
        <v>5016</v>
      </c>
      <c r="X5764">
        <v>0</v>
      </c>
      <c r="Y5764">
        <v>258460</v>
      </c>
      <c r="Z5764">
        <v>20240924</v>
      </c>
      <c r="AA5764">
        <v>119</v>
      </c>
      <c r="AB5764">
        <v>0</v>
      </c>
      <c r="AC5764" t="s">
        <v>4551</v>
      </c>
      <c r="AD5764" t="s">
        <v>4397</v>
      </c>
      <c r="AE5764">
        <v>13160</v>
      </c>
      <c r="AF5764" t="s">
        <v>2538</v>
      </c>
      <c r="AG5764" t="s">
        <v>68</v>
      </c>
      <c r="AH5764">
        <v>211</v>
      </c>
    </row>
    <row r="5765" spans="1:34" hidden="1" x14ac:dyDescent="0.25">
      <c r="A5765" t="str">
        <f t="shared" si="270"/>
        <v>25 1 2 33 1 1 2 0 22202020020203 0 258790</v>
      </c>
      <c r="B5765" t="str">
        <f t="shared" si="271"/>
        <v>25 1 2 33 1 1 2 0 22202020020203 0 258461</v>
      </c>
      <c r="C5765" t="str">
        <f t="shared" si="272"/>
        <v>25 1 2 33 1 1 2 0 22202020020203 0</v>
      </c>
      <c r="D5765">
        <v>25</v>
      </c>
      <c r="E5765">
        <v>1</v>
      </c>
      <c r="F5765">
        <v>2</v>
      </c>
      <c r="G5765">
        <v>33</v>
      </c>
      <c r="H5765">
        <v>1</v>
      </c>
      <c r="I5765">
        <v>1</v>
      </c>
      <c r="J5765">
        <v>2</v>
      </c>
      <c r="K5765">
        <v>0</v>
      </c>
      <c r="L5765" t="s">
        <v>762</v>
      </c>
      <c r="M5765" t="s">
        <v>147</v>
      </c>
      <c r="N5765" s="13">
        <v>61055848.009999998</v>
      </c>
      <c r="O5765">
        <v>258790</v>
      </c>
      <c r="P5765">
        <v>2024</v>
      </c>
      <c r="Q5765">
        <v>860002964</v>
      </c>
      <c r="R5765" t="s">
        <v>1501</v>
      </c>
      <c r="S5765" s="13">
        <v>61055848.009999998</v>
      </c>
      <c r="T5765">
        <v>0</v>
      </c>
      <c r="U5765" t="s">
        <v>5165</v>
      </c>
      <c r="V5765" t="s">
        <v>2345</v>
      </c>
      <c r="W5765">
        <v>5016</v>
      </c>
      <c r="X5765">
        <v>0</v>
      </c>
      <c r="Y5765">
        <v>258461</v>
      </c>
      <c r="Z5765">
        <v>20240924</v>
      </c>
      <c r="AA5765">
        <v>119</v>
      </c>
      <c r="AB5765">
        <v>0</v>
      </c>
      <c r="AC5765" t="s">
        <v>4551</v>
      </c>
      <c r="AD5765" t="s">
        <v>4397</v>
      </c>
      <c r="AE5765">
        <v>13160</v>
      </c>
      <c r="AF5765" t="s">
        <v>2538</v>
      </c>
      <c r="AG5765" t="s">
        <v>68</v>
      </c>
      <c r="AH5765">
        <v>211</v>
      </c>
    </row>
    <row r="5766" spans="1:34" hidden="1" x14ac:dyDescent="0.25">
      <c r="A5766" t="str">
        <f t="shared" si="270"/>
        <v>25 11 1 11 3 3 30 0 2131301001 0 258791</v>
      </c>
      <c r="B5766" t="str">
        <f t="shared" si="271"/>
        <v>25 11 1 11 3 3 30 0 2131301001 0 258462</v>
      </c>
      <c r="C5766" t="str">
        <f t="shared" si="272"/>
        <v>25 11 1 11 3 3 30 0 2131301001 0</v>
      </c>
      <c r="D5766">
        <v>25</v>
      </c>
      <c r="E5766">
        <v>11</v>
      </c>
      <c r="F5766">
        <v>1</v>
      </c>
      <c r="G5766">
        <v>11</v>
      </c>
      <c r="H5766">
        <v>3</v>
      </c>
      <c r="I5766">
        <v>3</v>
      </c>
      <c r="J5766">
        <v>30</v>
      </c>
      <c r="K5766">
        <v>0</v>
      </c>
      <c r="L5766" t="s">
        <v>745</v>
      </c>
      <c r="M5766" t="s">
        <v>147</v>
      </c>
      <c r="N5766" s="13">
        <v>1109980</v>
      </c>
      <c r="O5766">
        <v>258791</v>
      </c>
      <c r="P5766">
        <v>2024</v>
      </c>
      <c r="Q5766">
        <v>10287744</v>
      </c>
      <c r="R5766" t="s">
        <v>1601</v>
      </c>
      <c r="S5766" s="13">
        <v>1109980</v>
      </c>
      <c r="T5766">
        <v>0</v>
      </c>
      <c r="U5766" t="s">
        <v>5166</v>
      </c>
      <c r="V5766" t="s">
        <v>2295</v>
      </c>
      <c r="W5766">
        <v>5016</v>
      </c>
      <c r="X5766">
        <v>0</v>
      </c>
      <c r="Y5766">
        <v>258462</v>
      </c>
      <c r="Z5766">
        <v>20240924</v>
      </c>
      <c r="AA5766">
        <v>0</v>
      </c>
      <c r="AB5766">
        <v>0</v>
      </c>
      <c r="AC5766" t="s">
        <v>2281</v>
      </c>
      <c r="AD5766" t="s">
        <v>2281</v>
      </c>
      <c r="AE5766">
        <v>11101</v>
      </c>
      <c r="AF5766" t="s">
        <v>2281</v>
      </c>
      <c r="AG5766" t="s">
        <v>549</v>
      </c>
      <c r="AH5766">
        <v>122</v>
      </c>
    </row>
    <row r="5767" spans="1:34" hidden="1" x14ac:dyDescent="0.25">
      <c r="A5767" t="str">
        <f t="shared" si="270"/>
        <v>25 11 1 22 3 2 13 0 213070200202 0 258792</v>
      </c>
      <c r="B5767" t="str">
        <f t="shared" si="271"/>
        <v>25 11 1 22 3 2 13 0 213070200202 0 258448</v>
      </c>
      <c r="C5767" t="str">
        <f t="shared" si="272"/>
        <v>25 11 1 22 3 2 13 0 213070200202 0</v>
      </c>
      <c r="D5767">
        <v>25</v>
      </c>
      <c r="E5767">
        <v>11</v>
      </c>
      <c r="F5767">
        <v>1</v>
      </c>
      <c r="G5767">
        <v>22</v>
      </c>
      <c r="H5767">
        <v>3</v>
      </c>
      <c r="I5767">
        <v>2</v>
      </c>
      <c r="J5767">
        <v>13</v>
      </c>
      <c r="K5767">
        <v>0</v>
      </c>
      <c r="L5767" t="s">
        <v>772</v>
      </c>
      <c r="M5767" t="s">
        <v>147</v>
      </c>
      <c r="N5767" s="13">
        <v>5927543</v>
      </c>
      <c r="O5767">
        <v>258792</v>
      </c>
      <c r="P5767">
        <v>2024</v>
      </c>
      <c r="Q5767">
        <v>899999734</v>
      </c>
      <c r="R5767" t="s">
        <v>1622</v>
      </c>
      <c r="S5767" s="13">
        <v>5927543</v>
      </c>
      <c r="T5767">
        <v>0</v>
      </c>
      <c r="U5767" t="s">
        <v>5167</v>
      </c>
      <c r="V5767" t="s">
        <v>2342</v>
      </c>
      <c r="W5767">
        <v>5001</v>
      </c>
      <c r="X5767">
        <v>0</v>
      </c>
      <c r="Y5767">
        <v>258448</v>
      </c>
      <c r="Z5767">
        <v>20240924</v>
      </c>
      <c r="AA5767">
        <v>0</v>
      </c>
      <c r="AB5767">
        <v>0</v>
      </c>
      <c r="AC5767" t="s">
        <v>2281</v>
      </c>
      <c r="AD5767" t="s">
        <v>2281</v>
      </c>
      <c r="AE5767">
        <v>11220</v>
      </c>
      <c r="AF5767" t="s">
        <v>4434</v>
      </c>
      <c r="AG5767" t="s">
        <v>77</v>
      </c>
      <c r="AH5767">
        <v>122</v>
      </c>
    </row>
    <row r="5768" spans="1:34" hidden="1" x14ac:dyDescent="0.25">
      <c r="A5768" t="str">
        <f t="shared" si="270"/>
        <v>25 11 1 22 3 2 13 0 213070200202 0 258794</v>
      </c>
      <c r="B5768" t="str">
        <f t="shared" si="271"/>
        <v>25 11 1 22 3 2 13 0 213070200202 0 258453</v>
      </c>
      <c r="C5768" t="str">
        <f t="shared" si="272"/>
        <v>25 11 1 22 3 2 13 0 213070200202 0</v>
      </c>
      <c r="D5768">
        <v>25</v>
      </c>
      <c r="E5768">
        <v>11</v>
      </c>
      <c r="F5768">
        <v>1</v>
      </c>
      <c r="G5768">
        <v>22</v>
      </c>
      <c r="H5768">
        <v>3</v>
      </c>
      <c r="I5768">
        <v>2</v>
      </c>
      <c r="J5768">
        <v>13</v>
      </c>
      <c r="K5768">
        <v>0</v>
      </c>
      <c r="L5768" t="s">
        <v>772</v>
      </c>
      <c r="M5768" t="s">
        <v>147</v>
      </c>
      <c r="N5768" s="13">
        <v>1052108</v>
      </c>
      <c r="O5768">
        <v>258794</v>
      </c>
      <c r="P5768">
        <v>2024</v>
      </c>
      <c r="Q5768">
        <v>899999094</v>
      </c>
      <c r="R5768" t="s">
        <v>1615</v>
      </c>
      <c r="S5768" s="13">
        <v>1052108</v>
      </c>
      <c r="T5768">
        <v>0</v>
      </c>
      <c r="U5768" t="s">
        <v>5168</v>
      </c>
      <c r="V5768" t="s">
        <v>2342</v>
      </c>
      <c r="W5768">
        <v>5001</v>
      </c>
      <c r="X5768">
        <v>0</v>
      </c>
      <c r="Y5768">
        <v>258453</v>
      </c>
      <c r="Z5768">
        <v>20240924</v>
      </c>
      <c r="AA5768">
        <v>0</v>
      </c>
      <c r="AB5768">
        <v>0</v>
      </c>
      <c r="AC5768" t="s">
        <v>2281</v>
      </c>
      <c r="AD5768" t="s">
        <v>2281</v>
      </c>
      <c r="AE5768">
        <v>11220</v>
      </c>
      <c r="AF5768" t="s">
        <v>4434</v>
      </c>
      <c r="AG5768" t="s">
        <v>77</v>
      </c>
      <c r="AH5768">
        <v>122</v>
      </c>
    </row>
    <row r="5769" spans="1:34" hidden="1" x14ac:dyDescent="0.25">
      <c r="A5769" t="str">
        <f t="shared" si="270"/>
        <v>25 11 1 22 3 2 13 0 213070200202 0 258795</v>
      </c>
      <c r="B5769" t="str">
        <f t="shared" si="271"/>
        <v>25 11 1 22 3 2 13 0 213070200202 0 258451</v>
      </c>
      <c r="C5769" t="str">
        <f t="shared" si="272"/>
        <v>25 11 1 22 3 2 13 0 213070200202 0</v>
      </c>
      <c r="D5769">
        <v>25</v>
      </c>
      <c r="E5769">
        <v>11</v>
      </c>
      <c r="F5769">
        <v>1</v>
      </c>
      <c r="G5769">
        <v>22</v>
      </c>
      <c r="H5769">
        <v>3</v>
      </c>
      <c r="I5769">
        <v>2</v>
      </c>
      <c r="J5769">
        <v>13</v>
      </c>
      <c r="K5769">
        <v>0</v>
      </c>
      <c r="L5769" t="s">
        <v>772</v>
      </c>
      <c r="M5769" t="s">
        <v>147</v>
      </c>
      <c r="N5769" s="13">
        <v>438066</v>
      </c>
      <c r="O5769">
        <v>258795</v>
      </c>
      <c r="P5769">
        <v>2024</v>
      </c>
      <c r="Q5769">
        <v>899999003</v>
      </c>
      <c r="R5769" t="s">
        <v>1609</v>
      </c>
      <c r="S5769" s="13">
        <v>438066</v>
      </c>
      <c r="T5769">
        <v>0</v>
      </c>
      <c r="U5769" t="s">
        <v>5169</v>
      </c>
      <c r="V5769" t="s">
        <v>2342</v>
      </c>
      <c r="W5769">
        <v>5001</v>
      </c>
      <c r="X5769">
        <v>0</v>
      </c>
      <c r="Y5769">
        <v>258451</v>
      </c>
      <c r="Z5769">
        <v>20240924</v>
      </c>
      <c r="AA5769">
        <v>0</v>
      </c>
      <c r="AB5769">
        <v>0</v>
      </c>
      <c r="AC5769" t="s">
        <v>2281</v>
      </c>
      <c r="AD5769" t="s">
        <v>2281</v>
      </c>
      <c r="AE5769">
        <v>11220</v>
      </c>
      <c r="AF5769" t="s">
        <v>4434</v>
      </c>
      <c r="AG5769" t="s">
        <v>77</v>
      </c>
      <c r="AH5769">
        <v>122</v>
      </c>
    </row>
    <row r="5770" spans="1:34" hidden="1" x14ac:dyDescent="0.25">
      <c r="A5770" t="str">
        <f t="shared" si="270"/>
        <v>25 11 1 22 3 2 13 0 213070200202 0 258796</v>
      </c>
      <c r="B5770" t="str">
        <f t="shared" si="271"/>
        <v>25 11 1 22 3 2 13 0 213070200202 0 258452</v>
      </c>
      <c r="C5770" t="str">
        <f t="shared" si="272"/>
        <v>25 11 1 22 3 2 13 0 213070200202 0</v>
      </c>
      <c r="D5770">
        <v>25</v>
      </c>
      <c r="E5770">
        <v>11</v>
      </c>
      <c r="F5770">
        <v>1</v>
      </c>
      <c r="G5770">
        <v>22</v>
      </c>
      <c r="H5770">
        <v>3</v>
      </c>
      <c r="I5770">
        <v>2</v>
      </c>
      <c r="J5770">
        <v>13</v>
      </c>
      <c r="K5770">
        <v>0</v>
      </c>
      <c r="L5770" t="s">
        <v>772</v>
      </c>
      <c r="M5770" t="s">
        <v>147</v>
      </c>
      <c r="N5770" s="13">
        <v>230179</v>
      </c>
      <c r="O5770">
        <v>258796</v>
      </c>
      <c r="P5770">
        <v>2024</v>
      </c>
      <c r="Q5770">
        <v>890806006</v>
      </c>
      <c r="R5770" t="s">
        <v>1505</v>
      </c>
      <c r="S5770" s="13">
        <v>230179</v>
      </c>
      <c r="T5770">
        <v>0</v>
      </c>
      <c r="U5770" t="s">
        <v>5170</v>
      </c>
      <c r="V5770" t="s">
        <v>2342</v>
      </c>
      <c r="W5770">
        <v>5001</v>
      </c>
      <c r="X5770">
        <v>0</v>
      </c>
      <c r="Y5770">
        <v>258452</v>
      </c>
      <c r="Z5770">
        <v>20240924</v>
      </c>
      <c r="AA5770">
        <v>0</v>
      </c>
      <c r="AB5770">
        <v>0</v>
      </c>
      <c r="AC5770" t="s">
        <v>2281</v>
      </c>
      <c r="AD5770" t="s">
        <v>2281</v>
      </c>
      <c r="AE5770">
        <v>11220</v>
      </c>
      <c r="AF5770" t="s">
        <v>4434</v>
      </c>
      <c r="AG5770" t="s">
        <v>77</v>
      </c>
      <c r="AH5770">
        <v>122</v>
      </c>
    </row>
    <row r="5771" spans="1:34" hidden="1" x14ac:dyDescent="0.25">
      <c r="A5771" t="str">
        <f t="shared" si="270"/>
        <v>25 11 1 22 3 2 13 0 213070200202 0 258797</v>
      </c>
      <c r="B5771" t="str">
        <f t="shared" si="271"/>
        <v>25 11 1 22 3 2 13 0 213070200202 0 258449</v>
      </c>
      <c r="C5771" t="str">
        <f t="shared" si="272"/>
        <v>25 11 1 22 3 2 13 0 213070200202 0</v>
      </c>
      <c r="D5771">
        <v>25</v>
      </c>
      <c r="E5771">
        <v>11</v>
      </c>
      <c r="F5771">
        <v>1</v>
      </c>
      <c r="G5771">
        <v>22</v>
      </c>
      <c r="H5771">
        <v>3</v>
      </c>
      <c r="I5771">
        <v>2</v>
      </c>
      <c r="J5771">
        <v>13</v>
      </c>
      <c r="K5771">
        <v>0</v>
      </c>
      <c r="L5771" t="s">
        <v>772</v>
      </c>
      <c r="M5771" t="s">
        <v>147</v>
      </c>
      <c r="N5771" s="13">
        <v>105122</v>
      </c>
      <c r="O5771">
        <v>258797</v>
      </c>
      <c r="P5771">
        <v>2024</v>
      </c>
      <c r="Q5771">
        <v>830053105</v>
      </c>
      <c r="R5771" t="s">
        <v>1617</v>
      </c>
      <c r="S5771" s="13">
        <v>105122</v>
      </c>
      <c r="T5771">
        <v>0</v>
      </c>
      <c r="U5771" t="s">
        <v>5171</v>
      </c>
      <c r="V5771" t="s">
        <v>2342</v>
      </c>
      <c r="W5771">
        <v>5001</v>
      </c>
      <c r="X5771">
        <v>0</v>
      </c>
      <c r="Y5771">
        <v>258449</v>
      </c>
      <c r="Z5771">
        <v>20240924</v>
      </c>
      <c r="AA5771">
        <v>0</v>
      </c>
      <c r="AB5771">
        <v>0</v>
      </c>
      <c r="AC5771" t="s">
        <v>2281</v>
      </c>
      <c r="AD5771" t="s">
        <v>2281</v>
      </c>
      <c r="AE5771">
        <v>11220</v>
      </c>
      <c r="AF5771" t="s">
        <v>4434</v>
      </c>
      <c r="AG5771" t="s">
        <v>77</v>
      </c>
      <c r="AH5771">
        <v>122</v>
      </c>
    </row>
    <row r="5772" spans="1:34" hidden="1" x14ac:dyDescent="0.25">
      <c r="A5772" t="str">
        <f t="shared" si="270"/>
        <v>25 11 1 82 3 2 16 0 213070200102 0 258798</v>
      </c>
      <c r="B5772" t="str">
        <f t="shared" si="271"/>
        <v>25 11 1 82 3 2 16 0 213070200102 0 258447</v>
      </c>
      <c r="C5772" t="str">
        <f t="shared" si="272"/>
        <v>25 11 1 82 3 2 16 0 213070200102 0</v>
      </c>
      <c r="D5772">
        <v>25</v>
      </c>
      <c r="E5772">
        <v>11</v>
      </c>
      <c r="F5772">
        <v>1</v>
      </c>
      <c r="G5772">
        <v>82</v>
      </c>
      <c r="H5772">
        <v>3</v>
      </c>
      <c r="I5772">
        <v>2</v>
      </c>
      <c r="J5772">
        <v>16</v>
      </c>
      <c r="K5772">
        <v>0</v>
      </c>
      <c r="L5772" t="s">
        <v>769</v>
      </c>
      <c r="M5772" t="s">
        <v>147</v>
      </c>
      <c r="N5772" s="13">
        <v>1050108</v>
      </c>
      <c r="O5772">
        <v>258798</v>
      </c>
      <c r="P5772">
        <v>2024</v>
      </c>
      <c r="Q5772">
        <v>899999734</v>
      </c>
      <c r="R5772" t="s">
        <v>1622</v>
      </c>
      <c r="S5772" s="13">
        <v>1050108</v>
      </c>
      <c r="T5772">
        <v>0</v>
      </c>
      <c r="U5772" t="s">
        <v>5167</v>
      </c>
      <c r="V5772" t="s">
        <v>766</v>
      </c>
      <c r="W5772">
        <v>5001</v>
      </c>
      <c r="X5772">
        <v>0</v>
      </c>
      <c r="Y5772">
        <v>258447</v>
      </c>
      <c r="Z5772">
        <v>20240925</v>
      </c>
      <c r="AA5772">
        <v>0</v>
      </c>
      <c r="AB5772">
        <v>0</v>
      </c>
      <c r="AC5772" t="s">
        <v>2281</v>
      </c>
      <c r="AD5772" t="s">
        <v>2281</v>
      </c>
      <c r="AE5772">
        <v>25304</v>
      </c>
      <c r="AF5772" t="s">
        <v>5061</v>
      </c>
      <c r="AG5772" t="s">
        <v>593</v>
      </c>
      <c r="AH5772">
        <v>122</v>
      </c>
    </row>
    <row r="5773" spans="1:34" hidden="1" x14ac:dyDescent="0.25">
      <c r="A5773" t="str">
        <f t="shared" si="270"/>
        <v>25 11 1 11 2 1 25 0 2120202007 0 258799</v>
      </c>
      <c r="B5773" t="str">
        <f t="shared" si="271"/>
        <v>25 11 1 11 2 1 25 0 2120202007 0 258044</v>
      </c>
      <c r="C5773" t="str">
        <f t="shared" si="272"/>
        <v>25 11 1 11 2 1 25 0 2120202007 0</v>
      </c>
      <c r="D5773">
        <v>25</v>
      </c>
      <c r="E5773">
        <v>11</v>
      </c>
      <c r="F5773">
        <v>1</v>
      </c>
      <c r="G5773">
        <v>11</v>
      </c>
      <c r="H5773">
        <v>2</v>
      </c>
      <c r="I5773">
        <v>1</v>
      </c>
      <c r="J5773">
        <v>25</v>
      </c>
      <c r="K5773">
        <v>0</v>
      </c>
      <c r="L5773" t="s">
        <v>756</v>
      </c>
      <c r="M5773" t="s">
        <v>147</v>
      </c>
      <c r="N5773" s="13">
        <v>156300</v>
      </c>
      <c r="O5773">
        <v>258799</v>
      </c>
      <c r="P5773">
        <v>2024</v>
      </c>
      <c r="Q5773">
        <v>890806089</v>
      </c>
      <c r="R5773" t="s">
        <v>1557</v>
      </c>
      <c r="S5773" s="13">
        <v>156300</v>
      </c>
      <c r="T5773">
        <v>0</v>
      </c>
      <c r="U5773" t="s">
        <v>5172</v>
      </c>
      <c r="V5773" t="s">
        <v>766</v>
      </c>
      <c r="W5773">
        <v>5004</v>
      </c>
      <c r="X5773">
        <v>0</v>
      </c>
      <c r="Y5773">
        <v>258044</v>
      </c>
      <c r="Z5773">
        <v>20240925</v>
      </c>
      <c r="AA5773">
        <v>0</v>
      </c>
      <c r="AB5773">
        <v>0</v>
      </c>
      <c r="AC5773" t="s">
        <v>2281</v>
      </c>
      <c r="AD5773" t="s">
        <v>2281</v>
      </c>
      <c r="AE5773">
        <v>11101</v>
      </c>
      <c r="AF5773" t="s">
        <v>2281</v>
      </c>
      <c r="AG5773" t="s">
        <v>549</v>
      </c>
      <c r="AH5773">
        <v>122</v>
      </c>
    </row>
    <row r="5774" spans="1:34" hidden="1" x14ac:dyDescent="0.25">
      <c r="A5774" t="str">
        <f t="shared" si="270"/>
        <v>25 11 1 82 3 2 17 0 213070200102 0 258800</v>
      </c>
      <c r="B5774" t="str">
        <f t="shared" si="271"/>
        <v>25 11 1 82 3 2 17 0 213070200102 0 258463</v>
      </c>
      <c r="C5774" t="str">
        <f t="shared" si="272"/>
        <v>25 11 1 82 3 2 17 0 213070200102 0</v>
      </c>
      <c r="D5774">
        <v>25</v>
      </c>
      <c r="E5774">
        <v>11</v>
      </c>
      <c r="F5774">
        <v>1</v>
      </c>
      <c r="G5774">
        <v>82</v>
      </c>
      <c r="H5774">
        <v>3</v>
      </c>
      <c r="I5774">
        <v>2</v>
      </c>
      <c r="J5774">
        <v>17</v>
      </c>
      <c r="K5774">
        <v>0</v>
      </c>
      <c r="L5774" t="s">
        <v>769</v>
      </c>
      <c r="M5774" t="s">
        <v>147</v>
      </c>
      <c r="N5774" s="13">
        <v>363987355</v>
      </c>
      <c r="O5774">
        <v>258800</v>
      </c>
      <c r="P5774">
        <v>2024</v>
      </c>
      <c r="Q5774">
        <v>890801053</v>
      </c>
      <c r="R5774" t="s">
        <v>784</v>
      </c>
      <c r="S5774" s="13">
        <v>363987355</v>
      </c>
      <c r="T5774">
        <v>0</v>
      </c>
      <c r="U5774" t="s">
        <v>5173</v>
      </c>
      <c r="V5774" t="s">
        <v>2342</v>
      </c>
      <c r="W5774">
        <v>5001</v>
      </c>
      <c r="X5774">
        <v>0</v>
      </c>
      <c r="Y5774">
        <v>258463</v>
      </c>
      <c r="Z5774">
        <v>20240925</v>
      </c>
      <c r="AA5774">
        <v>2024091030</v>
      </c>
      <c r="AB5774">
        <v>0</v>
      </c>
      <c r="AC5774" t="s">
        <v>2281</v>
      </c>
      <c r="AD5774" t="s">
        <v>2281</v>
      </c>
      <c r="AE5774">
        <v>25381</v>
      </c>
      <c r="AF5774" t="s">
        <v>4434</v>
      </c>
      <c r="AG5774" t="s">
        <v>662</v>
      </c>
      <c r="AH5774">
        <v>100</v>
      </c>
    </row>
    <row r="5775" spans="1:34" hidden="1" x14ac:dyDescent="0.25">
      <c r="A5775" t="str">
        <f t="shared" si="270"/>
        <v>25 11 1 82 3 2 17 0 213070200102 0 258801</v>
      </c>
      <c r="B5775" t="str">
        <f t="shared" si="271"/>
        <v>25 11 1 82 3 2 17 0 213070200102 0 258463</v>
      </c>
      <c r="C5775" t="str">
        <f t="shared" si="272"/>
        <v>25 11 1 82 3 2 17 0 213070200102 0</v>
      </c>
      <c r="D5775">
        <v>25</v>
      </c>
      <c r="E5775">
        <v>11</v>
      </c>
      <c r="F5775">
        <v>1</v>
      </c>
      <c r="G5775">
        <v>82</v>
      </c>
      <c r="H5775">
        <v>3</v>
      </c>
      <c r="I5775">
        <v>2</v>
      </c>
      <c r="J5775">
        <v>17</v>
      </c>
      <c r="K5775">
        <v>0</v>
      </c>
      <c r="L5775" t="s">
        <v>769</v>
      </c>
      <c r="M5775" t="s">
        <v>147</v>
      </c>
      <c r="N5775" s="13">
        <v>71034866</v>
      </c>
      <c r="O5775">
        <v>258801</v>
      </c>
      <c r="P5775">
        <v>2024</v>
      </c>
      <c r="Q5775">
        <v>890801053</v>
      </c>
      <c r="R5775" t="s">
        <v>784</v>
      </c>
      <c r="S5775" s="13">
        <v>71034866</v>
      </c>
      <c r="T5775">
        <v>0</v>
      </c>
      <c r="U5775" t="s">
        <v>5174</v>
      </c>
      <c r="V5775" t="s">
        <v>2342</v>
      </c>
      <c r="W5775">
        <v>5001</v>
      </c>
      <c r="X5775">
        <v>0</v>
      </c>
      <c r="Y5775">
        <v>258463</v>
      </c>
      <c r="Z5775">
        <v>20240925</v>
      </c>
      <c r="AA5775">
        <v>2024091030</v>
      </c>
      <c r="AB5775">
        <v>0</v>
      </c>
      <c r="AC5775" t="s">
        <v>2281</v>
      </c>
      <c r="AD5775" t="s">
        <v>2281</v>
      </c>
      <c r="AE5775">
        <v>25381</v>
      </c>
      <c r="AF5775" t="s">
        <v>4434</v>
      </c>
      <c r="AG5775" t="s">
        <v>662</v>
      </c>
      <c r="AH5775">
        <v>100</v>
      </c>
    </row>
    <row r="5776" spans="1:34" hidden="1" x14ac:dyDescent="0.25">
      <c r="A5776" t="str">
        <f t="shared" si="270"/>
        <v>25 11 1 82 3 2 17 0 213070200102 0 258802</v>
      </c>
      <c r="B5776" t="str">
        <f t="shared" si="271"/>
        <v>25 11 1 82 3 2 17 0 213070200102 0 258464</v>
      </c>
      <c r="C5776" t="str">
        <f t="shared" si="272"/>
        <v>25 11 1 82 3 2 17 0 213070200102 0</v>
      </c>
      <c r="D5776">
        <v>25</v>
      </c>
      <c r="E5776">
        <v>11</v>
      </c>
      <c r="F5776">
        <v>1</v>
      </c>
      <c r="G5776">
        <v>82</v>
      </c>
      <c r="H5776">
        <v>3</v>
      </c>
      <c r="I5776">
        <v>2</v>
      </c>
      <c r="J5776">
        <v>17</v>
      </c>
      <c r="K5776">
        <v>0</v>
      </c>
      <c r="L5776" t="s">
        <v>769</v>
      </c>
      <c r="M5776" t="s">
        <v>147</v>
      </c>
      <c r="N5776" s="13">
        <v>32379371</v>
      </c>
      <c r="O5776">
        <v>258802</v>
      </c>
      <c r="P5776">
        <v>2024</v>
      </c>
      <c r="Q5776">
        <v>890801053</v>
      </c>
      <c r="R5776" t="s">
        <v>784</v>
      </c>
      <c r="S5776" s="13">
        <v>32379371</v>
      </c>
      <c r="T5776">
        <v>0</v>
      </c>
      <c r="U5776" t="s">
        <v>5175</v>
      </c>
      <c r="V5776" t="s">
        <v>2342</v>
      </c>
      <c r="W5776">
        <v>5001</v>
      </c>
      <c r="X5776">
        <v>0</v>
      </c>
      <c r="Y5776">
        <v>258464</v>
      </c>
      <c r="Z5776">
        <v>20240925</v>
      </c>
      <c r="AA5776">
        <v>2024091110</v>
      </c>
      <c r="AB5776">
        <v>0</v>
      </c>
      <c r="AC5776" t="s">
        <v>2281</v>
      </c>
      <c r="AD5776" t="s">
        <v>2281</v>
      </c>
      <c r="AE5776">
        <v>25381</v>
      </c>
      <c r="AF5776" t="s">
        <v>4434</v>
      </c>
      <c r="AG5776" t="s">
        <v>662</v>
      </c>
      <c r="AH5776">
        <v>100</v>
      </c>
    </row>
    <row r="5777" spans="1:34" hidden="1" x14ac:dyDescent="0.25">
      <c r="A5777" t="str">
        <f t="shared" si="270"/>
        <v>25 11 1 22 3 2 1 0 213070200201 0 258803</v>
      </c>
      <c r="B5777" t="str">
        <f t="shared" si="271"/>
        <v>25 11 1 22 3 2 1 0 213070200201 0 258465</v>
      </c>
      <c r="C5777" t="str">
        <f t="shared" si="272"/>
        <v>25 11 1 22 3 2 1 0 213070200201 0</v>
      </c>
      <c r="D5777">
        <v>25</v>
      </c>
      <c r="E5777">
        <v>11</v>
      </c>
      <c r="F5777">
        <v>1</v>
      </c>
      <c r="G5777">
        <v>22</v>
      </c>
      <c r="H5777">
        <v>3</v>
      </c>
      <c r="I5777">
        <v>2</v>
      </c>
      <c r="J5777">
        <v>1</v>
      </c>
      <c r="K5777">
        <v>0</v>
      </c>
      <c r="L5777" t="s">
        <v>771</v>
      </c>
      <c r="M5777" t="s">
        <v>147</v>
      </c>
      <c r="N5777" s="13">
        <v>5510121</v>
      </c>
      <c r="O5777">
        <v>258803</v>
      </c>
      <c r="P5777">
        <v>2024</v>
      </c>
      <c r="Q5777">
        <v>890801053</v>
      </c>
      <c r="R5777" t="s">
        <v>784</v>
      </c>
      <c r="S5777" s="13">
        <v>5510121</v>
      </c>
      <c r="T5777">
        <v>0</v>
      </c>
      <c r="U5777" t="s">
        <v>5176</v>
      </c>
      <c r="V5777" t="s">
        <v>2342</v>
      </c>
      <c r="W5777">
        <v>5001</v>
      </c>
      <c r="X5777">
        <v>0</v>
      </c>
      <c r="Y5777">
        <v>258465</v>
      </c>
      <c r="Z5777">
        <v>20240925</v>
      </c>
      <c r="AA5777">
        <v>2024091110</v>
      </c>
      <c r="AB5777">
        <v>0</v>
      </c>
      <c r="AC5777" t="s">
        <v>2281</v>
      </c>
      <c r="AD5777" t="s">
        <v>2281</v>
      </c>
      <c r="AE5777">
        <v>13301</v>
      </c>
      <c r="AF5777" t="s">
        <v>2394</v>
      </c>
      <c r="AG5777" t="s">
        <v>73</v>
      </c>
      <c r="AH5777">
        <v>100</v>
      </c>
    </row>
    <row r="5778" spans="1:34" hidden="1" x14ac:dyDescent="0.25">
      <c r="A5778" t="str">
        <f t="shared" si="270"/>
        <v>25 11 1 22 3 2 1 0 213070200201 0 258804</v>
      </c>
      <c r="B5778" t="str">
        <f t="shared" si="271"/>
        <v>25 11 1 22 3 2 1 0 213070200201 0 258465</v>
      </c>
      <c r="C5778" t="str">
        <f t="shared" si="272"/>
        <v>25 11 1 22 3 2 1 0 213070200201 0</v>
      </c>
      <c r="D5778">
        <v>25</v>
      </c>
      <c r="E5778">
        <v>11</v>
      </c>
      <c r="F5778">
        <v>1</v>
      </c>
      <c r="G5778">
        <v>22</v>
      </c>
      <c r="H5778">
        <v>3</v>
      </c>
      <c r="I5778">
        <v>2</v>
      </c>
      <c r="J5778">
        <v>1</v>
      </c>
      <c r="K5778">
        <v>0</v>
      </c>
      <c r="L5778" t="s">
        <v>771</v>
      </c>
      <c r="M5778" t="s">
        <v>147</v>
      </c>
      <c r="N5778" s="13">
        <v>7890787</v>
      </c>
      <c r="O5778">
        <v>258804</v>
      </c>
      <c r="P5778">
        <v>2024</v>
      </c>
      <c r="Q5778">
        <v>890801053</v>
      </c>
      <c r="R5778" t="s">
        <v>784</v>
      </c>
      <c r="S5778" s="13">
        <v>7890787</v>
      </c>
      <c r="T5778">
        <v>0</v>
      </c>
      <c r="U5778" t="s">
        <v>5177</v>
      </c>
      <c r="V5778" t="s">
        <v>2342</v>
      </c>
      <c r="W5778">
        <v>5001</v>
      </c>
      <c r="X5778">
        <v>0</v>
      </c>
      <c r="Y5778">
        <v>258465</v>
      </c>
      <c r="Z5778">
        <v>20240925</v>
      </c>
      <c r="AA5778">
        <v>2024091110</v>
      </c>
      <c r="AB5778">
        <v>0</v>
      </c>
      <c r="AC5778" t="s">
        <v>2281</v>
      </c>
      <c r="AD5778" t="s">
        <v>2281</v>
      </c>
      <c r="AE5778">
        <v>13301</v>
      </c>
      <c r="AF5778" t="s">
        <v>2394</v>
      </c>
      <c r="AG5778" t="s">
        <v>73</v>
      </c>
      <c r="AH5778">
        <v>100</v>
      </c>
    </row>
    <row r="5779" spans="1:34" hidden="1" x14ac:dyDescent="0.25">
      <c r="A5779" t="str">
        <f t="shared" si="270"/>
        <v>25 11 1 22 3 2 2 0 213070200102 0 258805</v>
      </c>
      <c r="B5779" t="str">
        <f t="shared" si="271"/>
        <v>25 11 1 22 3 2 2 0 213070200102 0 258466</v>
      </c>
      <c r="C5779" t="str">
        <f t="shared" si="272"/>
        <v>25 11 1 22 3 2 2 0 213070200102 0</v>
      </c>
      <c r="D5779">
        <v>25</v>
      </c>
      <c r="E5779">
        <v>11</v>
      </c>
      <c r="F5779">
        <v>1</v>
      </c>
      <c r="G5779">
        <v>22</v>
      </c>
      <c r="H5779">
        <v>3</v>
      </c>
      <c r="I5779">
        <v>2</v>
      </c>
      <c r="J5779">
        <v>2</v>
      </c>
      <c r="K5779">
        <v>0</v>
      </c>
      <c r="L5779" t="s">
        <v>769</v>
      </c>
      <c r="M5779" t="s">
        <v>147</v>
      </c>
      <c r="N5779" s="13">
        <v>21588395</v>
      </c>
      <c r="O5779">
        <v>258805</v>
      </c>
      <c r="P5779">
        <v>2024</v>
      </c>
      <c r="Q5779">
        <v>890801053</v>
      </c>
      <c r="R5779" t="s">
        <v>784</v>
      </c>
      <c r="S5779" s="13">
        <v>21588395</v>
      </c>
      <c r="T5779">
        <v>0</v>
      </c>
      <c r="U5779" t="s">
        <v>5178</v>
      </c>
      <c r="V5779" t="s">
        <v>2342</v>
      </c>
      <c r="W5779">
        <v>5001</v>
      </c>
      <c r="X5779">
        <v>0</v>
      </c>
      <c r="Y5779">
        <v>258466</v>
      </c>
      <c r="Z5779">
        <v>20240925</v>
      </c>
      <c r="AA5779">
        <v>2024091130</v>
      </c>
      <c r="AB5779">
        <v>0</v>
      </c>
      <c r="AC5779" t="s">
        <v>2281</v>
      </c>
      <c r="AD5779" t="s">
        <v>2281</v>
      </c>
      <c r="AE5779">
        <v>12612</v>
      </c>
      <c r="AF5779" t="s">
        <v>4421</v>
      </c>
      <c r="AG5779" t="s">
        <v>74</v>
      </c>
      <c r="AH5779">
        <v>100</v>
      </c>
    </row>
    <row r="5780" spans="1:34" hidden="1" x14ac:dyDescent="0.25">
      <c r="A5780" t="str">
        <f t="shared" si="270"/>
        <v>25 11 1 22 3 2 2 0 213070200102 0 258806</v>
      </c>
      <c r="B5780" t="str">
        <f t="shared" si="271"/>
        <v>25 11 1 22 3 2 2 0 213070200102 0 258466</v>
      </c>
      <c r="C5780" t="str">
        <f t="shared" si="272"/>
        <v>25 11 1 22 3 2 2 0 213070200102 0</v>
      </c>
      <c r="D5780">
        <v>25</v>
      </c>
      <c r="E5780">
        <v>11</v>
      </c>
      <c r="F5780">
        <v>1</v>
      </c>
      <c r="G5780">
        <v>22</v>
      </c>
      <c r="H5780">
        <v>3</v>
      </c>
      <c r="I5780">
        <v>2</v>
      </c>
      <c r="J5780">
        <v>2</v>
      </c>
      <c r="K5780">
        <v>0</v>
      </c>
      <c r="L5780" t="s">
        <v>769</v>
      </c>
      <c r="M5780" t="s">
        <v>147</v>
      </c>
      <c r="N5780" s="13">
        <v>2419202</v>
      </c>
      <c r="O5780">
        <v>258806</v>
      </c>
      <c r="P5780">
        <v>2024</v>
      </c>
      <c r="Q5780">
        <v>890801053</v>
      </c>
      <c r="R5780" t="s">
        <v>784</v>
      </c>
      <c r="S5780" s="13">
        <v>2419202</v>
      </c>
      <c r="T5780">
        <v>0</v>
      </c>
      <c r="U5780" t="s">
        <v>5179</v>
      </c>
      <c r="V5780" t="s">
        <v>2342</v>
      </c>
      <c r="W5780">
        <v>5001</v>
      </c>
      <c r="X5780">
        <v>0</v>
      </c>
      <c r="Y5780">
        <v>258466</v>
      </c>
      <c r="Z5780">
        <v>20240925</v>
      </c>
      <c r="AA5780">
        <v>2024091130</v>
      </c>
      <c r="AB5780">
        <v>0</v>
      </c>
      <c r="AC5780" t="s">
        <v>2281</v>
      </c>
      <c r="AD5780" t="s">
        <v>2281</v>
      </c>
      <c r="AE5780">
        <v>12612</v>
      </c>
      <c r="AF5780" t="s">
        <v>4421</v>
      </c>
      <c r="AG5780" t="s">
        <v>74</v>
      </c>
      <c r="AH5780">
        <v>100</v>
      </c>
    </row>
    <row r="5781" spans="1:34" hidden="1" x14ac:dyDescent="0.25">
      <c r="A5781" t="str">
        <f t="shared" si="270"/>
        <v>25 1 3 11 5 2 18 0 0 4599003 258807</v>
      </c>
      <c r="B5781" t="str">
        <f t="shared" si="271"/>
        <v>25 1 3 11 5 2 18 0 0 4599003 258034</v>
      </c>
      <c r="C5781" t="str">
        <f t="shared" si="272"/>
        <v>25 1 3 11 5 2 18 0 0 4599003</v>
      </c>
      <c r="D5781">
        <v>25</v>
      </c>
      <c r="E5781">
        <v>1</v>
      </c>
      <c r="F5781">
        <v>3</v>
      </c>
      <c r="G5781">
        <v>11</v>
      </c>
      <c r="H5781">
        <v>5</v>
      </c>
      <c r="I5781">
        <v>2</v>
      </c>
      <c r="J5781">
        <v>18</v>
      </c>
      <c r="K5781">
        <v>0</v>
      </c>
      <c r="L5781" t="s">
        <v>147</v>
      </c>
      <c r="M5781" t="s">
        <v>179</v>
      </c>
      <c r="N5781" s="13">
        <v>399300</v>
      </c>
      <c r="O5781">
        <v>258807</v>
      </c>
      <c r="P5781">
        <v>2024</v>
      </c>
      <c r="Q5781">
        <v>890801053</v>
      </c>
      <c r="R5781" t="s">
        <v>784</v>
      </c>
      <c r="S5781" s="13">
        <v>399300</v>
      </c>
      <c r="T5781">
        <v>0</v>
      </c>
      <c r="U5781" t="s">
        <v>5180</v>
      </c>
      <c r="V5781" t="s">
        <v>2342</v>
      </c>
      <c r="W5781">
        <v>5001</v>
      </c>
      <c r="X5781">
        <v>0</v>
      </c>
      <c r="Y5781">
        <v>258034</v>
      </c>
      <c r="Z5781">
        <v>20240925</v>
      </c>
      <c r="AA5781">
        <v>2024091120</v>
      </c>
      <c r="AB5781">
        <v>0</v>
      </c>
      <c r="AC5781" t="s">
        <v>2281</v>
      </c>
      <c r="AD5781" t="s">
        <v>2281</v>
      </c>
      <c r="AE5781">
        <v>21101</v>
      </c>
      <c r="AF5781" t="s">
        <v>2281</v>
      </c>
      <c r="AG5781" t="s">
        <v>8138</v>
      </c>
      <c r="AH5781">
        <v>100</v>
      </c>
    </row>
    <row r="5782" spans="1:34" hidden="1" x14ac:dyDescent="0.25">
      <c r="A5782" t="str">
        <f t="shared" si="270"/>
        <v>25 1 3 11 5 2 18 0 0 4599003 258808</v>
      </c>
      <c r="B5782" t="str">
        <f t="shared" si="271"/>
        <v>25 1 3 11 5 2 18 0 0 4599003 258033</v>
      </c>
      <c r="C5782" t="str">
        <f t="shared" si="272"/>
        <v>25 1 3 11 5 2 18 0 0 4599003</v>
      </c>
      <c r="D5782">
        <v>25</v>
      </c>
      <c r="E5782">
        <v>1</v>
      </c>
      <c r="F5782">
        <v>3</v>
      </c>
      <c r="G5782">
        <v>11</v>
      </c>
      <c r="H5782">
        <v>5</v>
      </c>
      <c r="I5782">
        <v>2</v>
      </c>
      <c r="J5782">
        <v>18</v>
      </c>
      <c r="K5782">
        <v>0</v>
      </c>
      <c r="L5782" t="s">
        <v>147</v>
      </c>
      <c r="M5782" t="s">
        <v>179</v>
      </c>
      <c r="N5782" s="13">
        <v>54500</v>
      </c>
      <c r="O5782">
        <v>258808</v>
      </c>
      <c r="P5782">
        <v>2024</v>
      </c>
      <c r="Q5782">
        <v>900319291</v>
      </c>
      <c r="R5782" t="s">
        <v>785</v>
      </c>
      <c r="S5782" s="13">
        <v>54500</v>
      </c>
      <c r="T5782">
        <v>0</v>
      </c>
      <c r="U5782" t="s">
        <v>5181</v>
      </c>
      <c r="V5782" t="s">
        <v>2342</v>
      </c>
      <c r="W5782">
        <v>5011</v>
      </c>
      <c r="X5782">
        <v>0</v>
      </c>
      <c r="Y5782">
        <v>258033</v>
      </c>
      <c r="Z5782">
        <v>20240925</v>
      </c>
      <c r="AA5782">
        <v>2024091120</v>
      </c>
      <c r="AB5782">
        <v>0</v>
      </c>
      <c r="AC5782" t="s">
        <v>2281</v>
      </c>
      <c r="AD5782" t="s">
        <v>2281</v>
      </c>
      <c r="AE5782">
        <v>21101</v>
      </c>
      <c r="AF5782" t="s">
        <v>2281</v>
      </c>
      <c r="AG5782" t="s">
        <v>8138</v>
      </c>
      <c r="AH5782">
        <v>100</v>
      </c>
    </row>
    <row r="5783" spans="1:34" hidden="1" x14ac:dyDescent="0.25">
      <c r="A5783" t="str">
        <f t="shared" si="270"/>
        <v>25 11 1 22 3 2 1 0 213070200201 0 258809</v>
      </c>
      <c r="B5783" t="str">
        <f t="shared" si="271"/>
        <v>25 11 1 22 3 2 1 0 213070200201 0 258026</v>
      </c>
      <c r="C5783" t="str">
        <f t="shared" si="272"/>
        <v>25 11 1 22 3 2 1 0 213070200201 0</v>
      </c>
      <c r="D5783">
        <v>25</v>
      </c>
      <c r="E5783">
        <v>11</v>
      </c>
      <c r="F5783">
        <v>1</v>
      </c>
      <c r="G5783">
        <v>22</v>
      </c>
      <c r="H5783">
        <v>3</v>
      </c>
      <c r="I5783">
        <v>2</v>
      </c>
      <c r="J5783">
        <v>1</v>
      </c>
      <c r="K5783">
        <v>0</v>
      </c>
      <c r="L5783" t="s">
        <v>771</v>
      </c>
      <c r="M5783" t="s">
        <v>147</v>
      </c>
      <c r="N5783" s="13">
        <v>252900</v>
      </c>
      <c r="O5783">
        <v>258809</v>
      </c>
      <c r="P5783">
        <v>2024</v>
      </c>
      <c r="Q5783">
        <v>900319291</v>
      </c>
      <c r="R5783" t="s">
        <v>785</v>
      </c>
      <c r="S5783" s="13">
        <v>252900</v>
      </c>
      <c r="T5783">
        <v>0</v>
      </c>
      <c r="U5783" t="s">
        <v>5182</v>
      </c>
      <c r="V5783" t="s">
        <v>2342</v>
      </c>
      <c r="W5783">
        <v>5011</v>
      </c>
      <c r="X5783">
        <v>0</v>
      </c>
      <c r="Y5783">
        <v>258026</v>
      </c>
      <c r="Z5783">
        <v>20240925</v>
      </c>
      <c r="AA5783">
        <v>2024091160</v>
      </c>
      <c r="AB5783">
        <v>0</v>
      </c>
      <c r="AC5783" t="s">
        <v>2281</v>
      </c>
      <c r="AD5783" t="s">
        <v>2281</v>
      </c>
      <c r="AE5783">
        <v>13301</v>
      </c>
      <c r="AF5783" t="s">
        <v>2394</v>
      </c>
      <c r="AG5783" t="s">
        <v>73</v>
      </c>
      <c r="AH5783">
        <v>100</v>
      </c>
    </row>
    <row r="5784" spans="1:34" hidden="1" x14ac:dyDescent="0.25">
      <c r="A5784" t="str">
        <f t="shared" si="270"/>
        <v>25 1 3 11 5 2 18 0 0 4599002 258810</v>
      </c>
      <c r="B5784" t="str">
        <f t="shared" si="271"/>
        <v>25 1 3 11 5 2 18 0 0 4599002 258015</v>
      </c>
      <c r="C5784" t="str">
        <f t="shared" si="272"/>
        <v>25 1 3 11 5 2 18 0 0 4599002</v>
      </c>
      <c r="D5784">
        <v>25</v>
      </c>
      <c r="E5784">
        <v>1</v>
      </c>
      <c r="F5784">
        <v>3</v>
      </c>
      <c r="G5784">
        <v>11</v>
      </c>
      <c r="H5784">
        <v>5</v>
      </c>
      <c r="I5784">
        <v>2</v>
      </c>
      <c r="J5784">
        <v>18</v>
      </c>
      <c r="K5784">
        <v>0</v>
      </c>
      <c r="L5784" t="s">
        <v>147</v>
      </c>
      <c r="M5784" t="s">
        <v>178</v>
      </c>
      <c r="N5784" s="13">
        <v>2113100</v>
      </c>
      <c r="O5784">
        <v>258810</v>
      </c>
      <c r="P5784">
        <v>2024</v>
      </c>
      <c r="Q5784">
        <v>1053869359</v>
      </c>
      <c r="R5784" t="s">
        <v>1515</v>
      </c>
      <c r="S5784" s="13">
        <v>2113100</v>
      </c>
      <c r="T5784">
        <v>0</v>
      </c>
      <c r="U5784" t="s">
        <v>5183</v>
      </c>
      <c r="V5784" t="s">
        <v>2295</v>
      </c>
      <c r="W5784">
        <v>5004</v>
      </c>
      <c r="X5784">
        <v>0</v>
      </c>
      <c r="Y5784">
        <v>258015</v>
      </c>
      <c r="Z5784">
        <v>20240926</v>
      </c>
      <c r="AA5784">
        <v>2401230211</v>
      </c>
      <c r="AB5784">
        <v>8</v>
      </c>
      <c r="AC5784" t="s">
        <v>2281</v>
      </c>
      <c r="AD5784" t="s">
        <v>2281</v>
      </c>
      <c r="AE5784">
        <v>21101</v>
      </c>
      <c r="AF5784" t="s">
        <v>2281</v>
      </c>
      <c r="AG5784" t="s">
        <v>8138</v>
      </c>
      <c r="AH5784">
        <v>260</v>
      </c>
    </row>
    <row r="5785" spans="1:34" hidden="1" x14ac:dyDescent="0.25">
      <c r="A5785" t="str">
        <f t="shared" si="270"/>
        <v>25 1 3 11 5 2 18 0 0 4599002 258811</v>
      </c>
      <c r="B5785" t="str">
        <f t="shared" si="271"/>
        <v>25 1 3 11 5 2 18 0 0 4599002 258062</v>
      </c>
      <c r="C5785" t="str">
        <f t="shared" si="272"/>
        <v>25 1 3 11 5 2 18 0 0 4599002</v>
      </c>
      <c r="D5785">
        <v>25</v>
      </c>
      <c r="E5785">
        <v>1</v>
      </c>
      <c r="F5785">
        <v>3</v>
      </c>
      <c r="G5785">
        <v>11</v>
      </c>
      <c r="H5785">
        <v>5</v>
      </c>
      <c r="I5785">
        <v>2</v>
      </c>
      <c r="J5785">
        <v>18</v>
      </c>
      <c r="K5785">
        <v>0</v>
      </c>
      <c r="L5785" t="s">
        <v>147</v>
      </c>
      <c r="M5785" t="s">
        <v>178</v>
      </c>
      <c r="N5785" s="13">
        <v>4500000</v>
      </c>
      <c r="O5785">
        <v>258811</v>
      </c>
      <c r="P5785">
        <v>2024</v>
      </c>
      <c r="Q5785">
        <v>24331276</v>
      </c>
      <c r="R5785" t="s">
        <v>1513</v>
      </c>
      <c r="S5785" s="13">
        <v>4500000</v>
      </c>
      <c r="T5785">
        <v>0</v>
      </c>
      <c r="U5785" t="s">
        <v>5184</v>
      </c>
      <c r="V5785" t="s">
        <v>5185</v>
      </c>
      <c r="W5785">
        <v>5004</v>
      </c>
      <c r="X5785">
        <v>2304</v>
      </c>
      <c r="Y5785">
        <v>258062</v>
      </c>
      <c r="Z5785">
        <v>20240926</v>
      </c>
      <c r="AA5785">
        <v>2402200353</v>
      </c>
      <c r="AB5785">
        <v>7</v>
      </c>
      <c r="AC5785" t="s">
        <v>2281</v>
      </c>
      <c r="AD5785" t="s">
        <v>2281</v>
      </c>
      <c r="AE5785">
        <v>21101</v>
      </c>
      <c r="AF5785" t="s">
        <v>2281</v>
      </c>
      <c r="AG5785" t="s">
        <v>8138</v>
      </c>
      <c r="AH5785">
        <v>260</v>
      </c>
    </row>
    <row r="5786" spans="1:34" hidden="1" x14ac:dyDescent="0.25">
      <c r="A5786" t="str">
        <f t="shared" si="270"/>
        <v>25 1 3 11 5 2 18 0 0 4599002 258812</v>
      </c>
      <c r="B5786" t="str">
        <f t="shared" si="271"/>
        <v>25 1 3 11 5 2 18 0 0 4599002 258076</v>
      </c>
      <c r="C5786" t="str">
        <f t="shared" si="272"/>
        <v>25 1 3 11 5 2 18 0 0 4599002</v>
      </c>
      <c r="D5786">
        <v>25</v>
      </c>
      <c r="E5786">
        <v>1</v>
      </c>
      <c r="F5786">
        <v>3</v>
      </c>
      <c r="G5786">
        <v>11</v>
      </c>
      <c r="H5786">
        <v>5</v>
      </c>
      <c r="I5786">
        <v>2</v>
      </c>
      <c r="J5786">
        <v>18</v>
      </c>
      <c r="K5786">
        <v>0</v>
      </c>
      <c r="L5786" t="s">
        <v>147</v>
      </c>
      <c r="M5786" t="s">
        <v>178</v>
      </c>
      <c r="N5786" s="13">
        <v>1921000</v>
      </c>
      <c r="O5786">
        <v>258812</v>
      </c>
      <c r="P5786">
        <v>2024</v>
      </c>
      <c r="Q5786">
        <v>1053817596</v>
      </c>
      <c r="R5786" t="s">
        <v>1526</v>
      </c>
      <c r="S5786" s="13">
        <v>1921000</v>
      </c>
      <c r="T5786">
        <v>0</v>
      </c>
      <c r="U5786" t="s">
        <v>5186</v>
      </c>
      <c r="V5786" t="s">
        <v>2295</v>
      </c>
      <c r="W5786">
        <v>5004</v>
      </c>
      <c r="X5786">
        <v>0</v>
      </c>
      <c r="Y5786">
        <v>258076</v>
      </c>
      <c r="Z5786">
        <v>20240927</v>
      </c>
      <c r="AA5786">
        <v>2402220373</v>
      </c>
      <c r="AB5786">
        <v>7</v>
      </c>
      <c r="AC5786" t="s">
        <v>2281</v>
      </c>
      <c r="AD5786" t="s">
        <v>2281</v>
      </c>
      <c r="AE5786">
        <v>21101</v>
      </c>
      <c r="AF5786" t="s">
        <v>2281</v>
      </c>
      <c r="AG5786" t="s">
        <v>8138</v>
      </c>
      <c r="AH5786">
        <v>260</v>
      </c>
    </row>
    <row r="5787" spans="1:34" hidden="1" x14ac:dyDescent="0.25">
      <c r="A5787" t="str">
        <f t="shared" si="270"/>
        <v>25 1 3 11 5 2 18 0 0 4599002 258813</v>
      </c>
      <c r="B5787" t="str">
        <f t="shared" si="271"/>
        <v>25 1 3 11 5 2 18 0 0 4599002 258071</v>
      </c>
      <c r="C5787" t="str">
        <f t="shared" si="272"/>
        <v>25 1 3 11 5 2 18 0 0 4599002</v>
      </c>
      <c r="D5787">
        <v>25</v>
      </c>
      <c r="E5787">
        <v>1</v>
      </c>
      <c r="F5787">
        <v>3</v>
      </c>
      <c r="G5787">
        <v>11</v>
      </c>
      <c r="H5787">
        <v>5</v>
      </c>
      <c r="I5787">
        <v>2</v>
      </c>
      <c r="J5787">
        <v>18</v>
      </c>
      <c r="K5787">
        <v>0</v>
      </c>
      <c r="L5787" t="s">
        <v>147</v>
      </c>
      <c r="M5787" t="s">
        <v>178</v>
      </c>
      <c r="N5787" s="13">
        <v>1921000</v>
      </c>
      <c r="O5787">
        <v>258813</v>
      </c>
      <c r="P5787">
        <v>2024</v>
      </c>
      <c r="Q5787">
        <v>1053840022</v>
      </c>
      <c r="R5787" t="s">
        <v>1524</v>
      </c>
      <c r="S5787" s="13">
        <v>1921000</v>
      </c>
      <c r="T5787">
        <v>0</v>
      </c>
      <c r="U5787" t="s">
        <v>5187</v>
      </c>
      <c r="V5787" t="s">
        <v>2295</v>
      </c>
      <c r="W5787">
        <v>5004</v>
      </c>
      <c r="X5787">
        <v>0</v>
      </c>
      <c r="Y5787">
        <v>258071</v>
      </c>
      <c r="Z5787">
        <v>20240927</v>
      </c>
      <c r="AA5787">
        <v>2402210366</v>
      </c>
      <c r="AB5787">
        <v>7</v>
      </c>
      <c r="AC5787" t="s">
        <v>2281</v>
      </c>
      <c r="AD5787" t="s">
        <v>2281</v>
      </c>
      <c r="AE5787">
        <v>21101</v>
      </c>
      <c r="AF5787" t="s">
        <v>2281</v>
      </c>
      <c r="AG5787" t="s">
        <v>8138</v>
      </c>
      <c r="AH5787">
        <v>260</v>
      </c>
    </row>
    <row r="5788" spans="1:34" hidden="1" x14ac:dyDescent="0.25">
      <c r="A5788" t="str">
        <f t="shared" si="270"/>
        <v>25 1 3 11 5 2 18 0 0 4599002 258814</v>
      </c>
      <c r="B5788" t="str">
        <f t="shared" si="271"/>
        <v>25 1 3 11 5 2 18 0 0 4599002 258083</v>
      </c>
      <c r="C5788" t="str">
        <f t="shared" si="272"/>
        <v>25 1 3 11 5 2 18 0 0 4599002</v>
      </c>
      <c r="D5788">
        <v>25</v>
      </c>
      <c r="E5788">
        <v>1</v>
      </c>
      <c r="F5788">
        <v>3</v>
      </c>
      <c r="G5788">
        <v>11</v>
      </c>
      <c r="H5788">
        <v>5</v>
      </c>
      <c r="I5788">
        <v>2</v>
      </c>
      <c r="J5788">
        <v>18</v>
      </c>
      <c r="K5788">
        <v>0</v>
      </c>
      <c r="L5788" t="s">
        <v>147</v>
      </c>
      <c r="M5788" t="s">
        <v>178</v>
      </c>
      <c r="N5788" s="13">
        <v>4172525</v>
      </c>
      <c r="O5788">
        <v>258814</v>
      </c>
      <c r="P5788">
        <v>2024</v>
      </c>
      <c r="Q5788">
        <v>1053801667</v>
      </c>
      <c r="R5788" t="s">
        <v>1530</v>
      </c>
      <c r="S5788" s="13">
        <v>4172525</v>
      </c>
      <c r="T5788">
        <v>0</v>
      </c>
      <c r="U5788" t="s">
        <v>5188</v>
      </c>
      <c r="V5788" t="s">
        <v>2295</v>
      </c>
      <c r="W5788">
        <v>5004</v>
      </c>
      <c r="X5788">
        <v>0</v>
      </c>
      <c r="Y5788">
        <v>258083</v>
      </c>
      <c r="Z5788">
        <v>20240927</v>
      </c>
      <c r="AA5788">
        <v>2402270395</v>
      </c>
      <c r="AB5788">
        <v>7</v>
      </c>
      <c r="AC5788" t="s">
        <v>2281</v>
      </c>
      <c r="AD5788" t="s">
        <v>2281</v>
      </c>
      <c r="AE5788">
        <v>21101</v>
      </c>
      <c r="AF5788" t="s">
        <v>2281</v>
      </c>
      <c r="AG5788" t="s">
        <v>8138</v>
      </c>
      <c r="AH5788">
        <v>260</v>
      </c>
    </row>
    <row r="5789" spans="1:34" hidden="1" x14ac:dyDescent="0.25">
      <c r="A5789" t="str">
        <f t="shared" si="270"/>
        <v>25 11 1 11 3 3 30 0 2131301001 0 258815</v>
      </c>
      <c r="B5789" t="str">
        <f t="shared" si="271"/>
        <v>25 11 1 11 3 3 30 0 2131301001 0 258467</v>
      </c>
      <c r="C5789" t="str">
        <f t="shared" si="272"/>
        <v>25 11 1 11 3 3 30 0 2131301001 0</v>
      </c>
      <c r="D5789">
        <v>25</v>
      </c>
      <c r="E5789">
        <v>11</v>
      </c>
      <c r="F5789">
        <v>1</v>
      </c>
      <c r="G5789">
        <v>11</v>
      </c>
      <c r="H5789">
        <v>3</v>
      </c>
      <c r="I5789">
        <v>3</v>
      </c>
      <c r="J5789">
        <v>30</v>
      </c>
      <c r="K5789">
        <v>0</v>
      </c>
      <c r="L5789" t="s">
        <v>745</v>
      </c>
      <c r="M5789" t="s">
        <v>147</v>
      </c>
      <c r="N5789" s="13">
        <v>1160000</v>
      </c>
      <c r="O5789">
        <v>258815</v>
      </c>
      <c r="P5789">
        <v>2024</v>
      </c>
      <c r="Q5789">
        <v>25098290</v>
      </c>
      <c r="R5789" t="s">
        <v>1602</v>
      </c>
      <c r="S5789" s="13">
        <v>1160000</v>
      </c>
      <c r="T5789">
        <v>0</v>
      </c>
      <c r="U5789" t="s">
        <v>5189</v>
      </c>
      <c r="V5789" t="s">
        <v>2345</v>
      </c>
      <c r="W5789">
        <v>5016</v>
      </c>
      <c r="X5789">
        <v>0</v>
      </c>
      <c r="Y5789">
        <v>258467</v>
      </c>
      <c r="Z5789">
        <v>20240927</v>
      </c>
      <c r="AA5789">
        <v>0</v>
      </c>
      <c r="AB5789">
        <v>0</v>
      </c>
      <c r="AC5789" t="s">
        <v>2281</v>
      </c>
      <c r="AD5789" t="s">
        <v>2281</v>
      </c>
      <c r="AE5789">
        <v>11101</v>
      </c>
      <c r="AF5789" t="s">
        <v>2281</v>
      </c>
      <c r="AG5789" t="s">
        <v>549</v>
      </c>
      <c r="AH5789">
        <v>122</v>
      </c>
    </row>
    <row r="5790" spans="1:34" hidden="1" x14ac:dyDescent="0.25">
      <c r="A5790" t="str">
        <f t="shared" si="270"/>
        <v>25 1 3 11 5 2 18 0 0 4599002 258816</v>
      </c>
      <c r="B5790" t="str">
        <f t="shared" si="271"/>
        <v>25 1 3 11 5 2 18 0 0 4599002 258111</v>
      </c>
      <c r="C5790" t="str">
        <f t="shared" si="272"/>
        <v>25 1 3 11 5 2 18 0 0 4599002</v>
      </c>
      <c r="D5790">
        <v>25</v>
      </c>
      <c r="E5790">
        <v>1</v>
      </c>
      <c r="F5790">
        <v>3</v>
      </c>
      <c r="G5790">
        <v>11</v>
      </c>
      <c r="H5790">
        <v>5</v>
      </c>
      <c r="I5790">
        <v>2</v>
      </c>
      <c r="J5790">
        <v>18</v>
      </c>
      <c r="K5790">
        <v>0</v>
      </c>
      <c r="L5790" t="s">
        <v>147</v>
      </c>
      <c r="M5790" t="s">
        <v>178</v>
      </c>
      <c r="N5790" s="13">
        <v>1291215</v>
      </c>
      <c r="O5790">
        <v>258816</v>
      </c>
      <c r="P5790">
        <v>2024</v>
      </c>
      <c r="Q5790">
        <v>890801053</v>
      </c>
      <c r="R5790" t="s">
        <v>784</v>
      </c>
      <c r="S5790" s="13">
        <v>1291215</v>
      </c>
      <c r="T5790">
        <v>0</v>
      </c>
      <c r="U5790" t="s">
        <v>5190</v>
      </c>
      <c r="V5790" t="s">
        <v>2345</v>
      </c>
      <c r="W5790">
        <v>5001</v>
      </c>
      <c r="X5790">
        <v>0</v>
      </c>
      <c r="Y5790">
        <v>258111</v>
      </c>
      <c r="Z5790">
        <v>20240927</v>
      </c>
      <c r="AA5790">
        <v>2024092020</v>
      </c>
      <c r="AB5790">
        <v>0</v>
      </c>
      <c r="AC5790" t="s">
        <v>2281</v>
      </c>
      <c r="AD5790" t="s">
        <v>2281</v>
      </c>
      <c r="AE5790">
        <v>21101</v>
      </c>
      <c r="AF5790" t="s">
        <v>2281</v>
      </c>
      <c r="AG5790" t="s">
        <v>8138</v>
      </c>
      <c r="AH5790">
        <v>100</v>
      </c>
    </row>
    <row r="5791" spans="1:34" hidden="1" x14ac:dyDescent="0.25">
      <c r="A5791" t="str">
        <f t="shared" si="270"/>
        <v>25 1 3 11 5 2 18 0 0 4599002 258817</v>
      </c>
      <c r="B5791" t="str">
        <f t="shared" si="271"/>
        <v>25 1 3 11 5 2 18 0 0 4599002 258116</v>
      </c>
      <c r="C5791" t="str">
        <f t="shared" si="272"/>
        <v>25 1 3 11 5 2 18 0 0 4599002</v>
      </c>
      <c r="D5791">
        <v>25</v>
      </c>
      <c r="E5791">
        <v>1</v>
      </c>
      <c r="F5791">
        <v>3</v>
      </c>
      <c r="G5791">
        <v>11</v>
      </c>
      <c r="H5791">
        <v>5</v>
      </c>
      <c r="I5791">
        <v>2</v>
      </c>
      <c r="J5791">
        <v>18</v>
      </c>
      <c r="K5791">
        <v>0</v>
      </c>
      <c r="L5791" t="s">
        <v>147</v>
      </c>
      <c r="M5791" t="s">
        <v>178</v>
      </c>
      <c r="N5791" s="13">
        <v>10659305</v>
      </c>
      <c r="O5791">
        <v>258817</v>
      </c>
      <c r="P5791">
        <v>2024</v>
      </c>
      <c r="Q5791">
        <v>890801053</v>
      </c>
      <c r="R5791" t="s">
        <v>784</v>
      </c>
      <c r="S5791" s="13">
        <v>10659305</v>
      </c>
      <c r="T5791">
        <v>0</v>
      </c>
      <c r="U5791" t="s">
        <v>5191</v>
      </c>
      <c r="V5791" t="s">
        <v>2345</v>
      </c>
      <c r="W5791">
        <v>5001</v>
      </c>
      <c r="X5791">
        <v>0</v>
      </c>
      <c r="Y5791">
        <v>258116</v>
      </c>
      <c r="Z5791">
        <v>20240927</v>
      </c>
      <c r="AA5791">
        <v>2024092020</v>
      </c>
      <c r="AB5791">
        <v>0</v>
      </c>
      <c r="AC5791" t="s">
        <v>2281</v>
      </c>
      <c r="AD5791" t="s">
        <v>2281</v>
      </c>
      <c r="AE5791">
        <v>21101</v>
      </c>
      <c r="AF5791" t="s">
        <v>2281</v>
      </c>
      <c r="AG5791" t="s">
        <v>8138</v>
      </c>
      <c r="AH5791">
        <v>100</v>
      </c>
    </row>
    <row r="5792" spans="1:34" hidden="1" x14ac:dyDescent="0.25">
      <c r="A5792" t="str">
        <f t="shared" si="270"/>
        <v>25 1 3 11 5 2 18 0 0 4599002 258818</v>
      </c>
      <c r="B5792" t="str">
        <f t="shared" si="271"/>
        <v>25 1 3 11 5 2 18 0 0 4599002 258058</v>
      </c>
      <c r="C5792" t="str">
        <f t="shared" si="272"/>
        <v>25 1 3 11 5 2 18 0 0 4599002</v>
      </c>
      <c r="D5792">
        <v>25</v>
      </c>
      <c r="E5792">
        <v>1</v>
      </c>
      <c r="F5792">
        <v>3</v>
      </c>
      <c r="G5792">
        <v>11</v>
      </c>
      <c r="H5792">
        <v>5</v>
      </c>
      <c r="I5792">
        <v>2</v>
      </c>
      <c r="J5792">
        <v>18</v>
      </c>
      <c r="K5792">
        <v>0</v>
      </c>
      <c r="L5792" t="s">
        <v>147</v>
      </c>
      <c r="M5792" t="s">
        <v>178</v>
      </c>
      <c r="N5792" s="13">
        <v>1921000</v>
      </c>
      <c r="O5792">
        <v>258818</v>
      </c>
      <c r="P5792">
        <v>2024</v>
      </c>
      <c r="Q5792">
        <v>1053790271</v>
      </c>
      <c r="R5792" t="s">
        <v>4568</v>
      </c>
      <c r="S5792" s="13">
        <v>1921000</v>
      </c>
      <c r="T5792">
        <v>0</v>
      </c>
      <c r="U5792" t="s">
        <v>5192</v>
      </c>
      <c r="V5792" t="s">
        <v>2295</v>
      </c>
      <c r="W5792">
        <v>5004</v>
      </c>
      <c r="X5792">
        <v>0</v>
      </c>
      <c r="Y5792">
        <v>258058</v>
      </c>
      <c r="Z5792">
        <v>20240927</v>
      </c>
      <c r="AA5792">
        <v>2402200355</v>
      </c>
      <c r="AB5792">
        <v>7</v>
      </c>
      <c r="AC5792" t="s">
        <v>2281</v>
      </c>
      <c r="AD5792" t="s">
        <v>2281</v>
      </c>
      <c r="AE5792">
        <v>21101</v>
      </c>
      <c r="AF5792" t="s">
        <v>2281</v>
      </c>
      <c r="AG5792" t="s">
        <v>8138</v>
      </c>
      <c r="AH5792">
        <v>260</v>
      </c>
    </row>
    <row r="5793" spans="1:34" hidden="1" x14ac:dyDescent="0.25">
      <c r="A5793" t="str">
        <f t="shared" si="270"/>
        <v>25 1 3 11 5 2 18 0 0 4599002 258819</v>
      </c>
      <c r="B5793" t="str">
        <f t="shared" si="271"/>
        <v>25 1 3 11 5 2 18 0 0 4599002 258080</v>
      </c>
      <c r="C5793" t="str">
        <f t="shared" si="272"/>
        <v>25 1 3 11 5 2 18 0 0 4599002</v>
      </c>
      <c r="D5793">
        <v>25</v>
      </c>
      <c r="E5793">
        <v>1</v>
      </c>
      <c r="F5793">
        <v>3</v>
      </c>
      <c r="G5793">
        <v>11</v>
      </c>
      <c r="H5793">
        <v>5</v>
      </c>
      <c r="I5793">
        <v>2</v>
      </c>
      <c r="J5793">
        <v>18</v>
      </c>
      <c r="K5793">
        <v>0</v>
      </c>
      <c r="L5793" t="s">
        <v>147</v>
      </c>
      <c r="M5793" t="s">
        <v>178</v>
      </c>
      <c r="N5793" s="13">
        <v>4172525</v>
      </c>
      <c r="O5793">
        <v>258819</v>
      </c>
      <c r="P5793">
        <v>2024</v>
      </c>
      <c r="Q5793">
        <v>30293250</v>
      </c>
      <c r="R5793" t="s">
        <v>1528</v>
      </c>
      <c r="S5793" s="13">
        <v>4172525</v>
      </c>
      <c r="T5793">
        <v>0</v>
      </c>
      <c r="U5793" t="s">
        <v>5193</v>
      </c>
      <c r="V5793" t="s">
        <v>2295</v>
      </c>
      <c r="W5793">
        <v>5004</v>
      </c>
      <c r="X5793">
        <v>0</v>
      </c>
      <c r="Y5793">
        <v>258080</v>
      </c>
      <c r="Z5793">
        <v>20240927</v>
      </c>
      <c r="AA5793">
        <v>2402230390</v>
      </c>
      <c r="AB5793">
        <v>7</v>
      </c>
      <c r="AC5793" t="s">
        <v>2281</v>
      </c>
      <c r="AD5793" t="s">
        <v>2281</v>
      </c>
      <c r="AE5793">
        <v>21101</v>
      </c>
      <c r="AF5793" t="s">
        <v>2281</v>
      </c>
      <c r="AG5793" t="s">
        <v>8138</v>
      </c>
      <c r="AH5793">
        <v>260</v>
      </c>
    </row>
    <row r="5794" spans="1:34" hidden="1" x14ac:dyDescent="0.25">
      <c r="A5794" t="str">
        <f t="shared" si="270"/>
        <v>25 1 3 11 5 2 18 0 0 4599002 258820</v>
      </c>
      <c r="B5794" t="str">
        <f t="shared" si="271"/>
        <v>25 1 3 11 5 2 18 0 0 4599002 258105</v>
      </c>
      <c r="C5794" t="str">
        <f t="shared" si="272"/>
        <v>25 1 3 11 5 2 18 0 0 4599002</v>
      </c>
      <c r="D5794">
        <v>25</v>
      </c>
      <c r="E5794">
        <v>1</v>
      </c>
      <c r="F5794">
        <v>3</v>
      </c>
      <c r="G5794">
        <v>11</v>
      </c>
      <c r="H5794">
        <v>5</v>
      </c>
      <c r="I5794">
        <v>2</v>
      </c>
      <c r="J5794">
        <v>18</v>
      </c>
      <c r="K5794">
        <v>0</v>
      </c>
      <c r="L5794" t="s">
        <v>147</v>
      </c>
      <c r="M5794" t="s">
        <v>178</v>
      </c>
      <c r="N5794" s="13">
        <v>2384300</v>
      </c>
      <c r="O5794">
        <v>258820</v>
      </c>
      <c r="P5794">
        <v>2024</v>
      </c>
      <c r="Q5794">
        <v>1053814991</v>
      </c>
      <c r="R5794" t="s">
        <v>1538</v>
      </c>
      <c r="S5794" s="13">
        <v>2384300</v>
      </c>
      <c r="T5794">
        <v>0</v>
      </c>
      <c r="U5794" t="s">
        <v>5194</v>
      </c>
      <c r="V5794" t="s">
        <v>2295</v>
      </c>
      <c r="W5794">
        <v>5004</v>
      </c>
      <c r="X5794">
        <v>0</v>
      </c>
      <c r="Y5794">
        <v>258105</v>
      </c>
      <c r="Z5794">
        <v>20240927</v>
      </c>
      <c r="AA5794">
        <v>2403060430</v>
      </c>
      <c r="AB5794">
        <v>7</v>
      </c>
      <c r="AC5794" t="s">
        <v>2281</v>
      </c>
      <c r="AD5794" t="s">
        <v>2281</v>
      </c>
      <c r="AE5794">
        <v>21101</v>
      </c>
      <c r="AF5794" t="s">
        <v>2281</v>
      </c>
      <c r="AG5794" t="s">
        <v>8138</v>
      </c>
      <c r="AH5794">
        <v>260</v>
      </c>
    </row>
    <row r="5795" spans="1:34" hidden="1" x14ac:dyDescent="0.25">
      <c r="A5795" t="str">
        <f t="shared" si="270"/>
        <v>25 1 3 11 5 2 18 0 0 4599002 258821</v>
      </c>
      <c r="B5795" t="str">
        <f t="shared" si="271"/>
        <v>25 1 3 11 5 2 18 0 0 4599002 258098</v>
      </c>
      <c r="C5795" t="str">
        <f t="shared" si="272"/>
        <v>25 1 3 11 5 2 18 0 0 4599002</v>
      </c>
      <c r="D5795">
        <v>25</v>
      </c>
      <c r="E5795">
        <v>1</v>
      </c>
      <c r="F5795">
        <v>3</v>
      </c>
      <c r="G5795">
        <v>11</v>
      </c>
      <c r="H5795">
        <v>5</v>
      </c>
      <c r="I5795">
        <v>2</v>
      </c>
      <c r="J5795">
        <v>18</v>
      </c>
      <c r="K5795">
        <v>0</v>
      </c>
      <c r="L5795" t="s">
        <v>147</v>
      </c>
      <c r="M5795" t="s">
        <v>178</v>
      </c>
      <c r="N5795" s="13">
        <v>1921000</v>
      </c>
      <c r="O5795">
        <v>258821</v>
      </c>
      <c r="P5795">
        <v>2024</v>
      </c>
      <c r="Q5795">
        <v>75096776</v>
      </c>
      <c r="R5795" t="s">
        <v>1536</v>
      </c>
      <c r="S5795" s="13">
        <v>1921000</v>
      </c>
      <c r="T5795">
        <v>0</v>
      </c>
      <c r="U5795" t="s">
        <v>5195</v>
      </c>
      <c r="V5795" t="s">
        <v>2295</v>
      </c>
      <c r="W5795">
        <v>5004</v>
      </c>
      <c r="X5795">
        <v>0</v>
      </c>
      <c r="Y5795">
        <v>258098</v>
      </c>
      <c r="Z5795">
        <v>20240930</v>
      </c>
      <c r="AA5795">
        <v>2402290410</v>
      </c>
      <c r="AB5795">
        <v>7</v>
      </c>
      <c r="AC5795" t="s">
        <v>2281</v>
      </c>
      <c r="AD5795" t="s">
        <v>2281</v>
      </c>
      <c r="AE5795">
        <v>21101</v>
      </c>
      <c r="AF5795" t="s">
        <v>2281</v>
      </c>
      <c r="AG5795" t="s">
        <v>8138</v>
      </c>
      <c r="AH5795">
        <v>260</v>
      </c>
    </row>
    <row r="5796" spans="1:34" hidden="1" x14ac:dyDescent="0.25">
      <c r="A5796" t="str">
        <f t="shared" si="270"/>
        <v>25 1 3 11 5 2 18 0 0 4599002 258822</v>
      </c>
      <c r="B5796" t="str">
        <f t="shared" si="271"/>
        <v>25 1 3 11 5 2 18 0 0 4599002 258088</v>
      </c>
      <c r="C5796" t="str">
        <f t="shared" si="272"/>
        <v>25 1 3 11 5 2 18 0 0 4599002</v>
      </c>
      <c r="D5796">
        <v>25</v>
      </c>
      <c r="E5796">
        <v>1</v>
      </c>
      <c r="F5796">
        <v>3</v>
      </c>
      <c r="G5796">
        <v>11</v>
      </c>
      <c r="H5796">
        <v>5</v>
      </c>
      <c r="I5796">
        <v>2</v>
      </c>
      <c r="J5796">
        <v>18</v>
      </c>
      <c r="K5796">
        <v>0</v>
      </c>
      <c r="L5796" t="s">
        <v>147</v>
      </c>
      <c r="M5796" t="s">
        <v>178</v>
      </c>
      <c r="N5796" s="13">
        <v>4172525</v>
      </c>
      <c r="O5796">
        <v>258822</v>
      </c>
      <c r="P5796">
        <v>2024</v>
      </c>
      <c r="Q5796">
        <v>75106930</v>
      </c>
      <c r="R5796" t="s">
        <v>1532</v>
      </c>
      <c r="S5796" s="13">
        <v>4172525</v>
      </c>
      <c r="T5796">
        <v>0</v>
      </c>
      <c r="U5796" t="s">
        <v>5196</v>
      </c>
      <c r="V5796" t="s">
        <v>2295</v>
      </c>
      <c r="W5796">
        <v>5004</v>
      </c>
      <c r="X5796">
        <v>0</v>
      </c>
      <c r="Y5796">
        <v>258088</v>
      </c>
      <c r="Z5796">
        <v>20240930</v>
      </c>
      <c r="AA5796">
        <v>2402270400</v>
      </c>
      <c r="AB5796">
        <v>7</v>
      </c>
      <c r="AC5796" t="s">
        <v>2281</v>
      </c>
      <c r="AD5796" t="s">
        <v>2281</v>
      </c>
      <c r="AE5796">
        <v>21101</v>
      </c>
      <c r="AF5796" t="s">
        <v>2281</v>
      </c>
      <c r="AG5796" t="s">
        <v>8138</v>
      </c>
      <c r="AH5796">
        <v>260</v>
      </c>
    </row>
    <row r="5797" spans="1:34" hidden="1" x14ac:dyDescent="0.25">
      <c r="A5797" t="str">
        <f t="shared" si="270"/>
        <v>25 1 3 33 3 2 85 0 0 4003047 258824</v>
      </c>
      <c r="B5797" t="str">
        <f t="shared" si="271"/>
        <v>25 1 3 33 3 2 85 0 0 4003047 258028</v>
      </c>
      <c r="C5797" t="str">
        <f t="shared" si="272"/>
        <v>25 1 3 33 3 2 85 0 0 4003047</v>
      </c>
      <c r="D5797">
        <v>25</v>
      </c>
      <c r="E5797">
        <v>1</v>
      </c>
      <c r="F5797">
        <v>3</v>
      </c>
      <c r="G5797">
        <v>33</v>
      </c>
      <c r="H5797">
        <v>3</v>
      </c>
      <c r="I5797">
        <v>2</v>
      </c>
      <c r="J5797">
        <v>85</v>
      </c>
      <c r="K5797">
        <v>0</v>
      </c>
      <c r="L5797" t="s">
        <v>147</v>
      </c>
      <c r="M5797" t="s">
        <v>542</v>
      </c>
      <c r="N5797" s="13">
        <v>5528576</v>
      </c>
      <c r="O5797">
        <v>258824</v>
      </c>
      <c r="P5797">
        <v>2024</v>
      </c>
      <c r="Q5797">
        <v>890803239</v>
      </c>
      <c r="R5797" t="s">
        <v>924</v>
      </c>
      <c r="S5797" s="13">
        <v>5528576</v>
      </c>
      <c r="T5797">
        <v>0</v>
      </c>
      <c r="U5797" t="s">
        <v>5197</v>
      </c>
      <c r="V5797" t="s">
        <v>5198</v>
      </c>
      <c r="W5797">
        <v>5004</v>
      </c>
      <c r="X5797">
        <v>0</v>
      </c>
      <c r="Y5797">
        <v>258028</v>
      </c>
      <c r="Z5797">
        <v>20240930</v>
      </c>
      <c r="AA5797">
        <v>2401300266</v>
      </c>
      <c r="AB5797">
        <v>5</v>
      </c>
      <c r="AC5797" t="s">
        <v>2281</v>
      </c>
      <c r="AD5797" t="s">
        <v>2281</v>
      </c>
      <c r="AE5797">
        <v>13152</v>
      </c>
      <c r="AF5797" t="s">
        <v>4656</v>
      </c>
      <c r="AG5797" t="s">
        <v>71</v>
      </c>
      <c r="AH5797">
        <v>261</v>
      </c>
    </row>
    <row r="5798" spans="1:34" hidden="1" x14ac:dyDescent="0.25">
      <c r="A5798" t="str">
        <f t="shared" si="270"/>
        <v>25 1 3 33 3 2 85 0 0 4003047 258825</v>
      </c>
      <c r="B5798" t="str">
        <f t="shared" si="271"/>
        <v>25 1 3 33 3 2 85 0 0 4003047 258028</v>
      </c>
      <c r="C5798" t="str">
        <f t="shared" si="272"/>
        <v>25 1 3 33 3 2 85 0 0 4003047</v>
      </c>
      <c r="D5798">
        <v>25</v>
      </c>
      <c r="E5798">
        <v>1</v>
      </c>
      <c r="F5798">
        <v>3</v>
      </c>
      <c r="G5798">
        <v>33</v>
      </c>
      <c r="H5798">
        <v>3</v>
      </c>
      <c r="I5798">
        <v>2</v>
      </c>
      <c r="J5798">
        <v>85</v>
      </c>
      <c r="K5798">
        <v>0</v>
      </c>
      <c r="L5798" t="s">
        <v>147</v>
      </c>
      <c r="M5798" t="s">
        <v>542</v>
      </c>
      <c r="N5798" s="13">
        <v>5616579</v>
      </c>
      <c r="O5798">
        <v>258825</v>
      </c>
      <c r="P5798">
        <v>2024</v>
      </c>
      <c r="Q5798">
        <v>890803239</v>
      </c>
      <c r="R5798" t="s">
        <v>924</v>
      </c>
      <c r="S5798" s="13">
        <v>5616579</v>
      </c>
      <c r="T5798">
        <v>0</v>
      </c>
      <c r="U5798" t="s">
        <v>5199</v>
      </c>
      <c r="V5798" t="s">
        <v>5200</v>
      </c>
      <c r="W5798">
        <v>5004</v>
      </c>
      <c r="X5798">
        <v>0</v>
      </c>
      <c r="Y5798">
        <v>258028</v>
      </c>
      <c r="Z5798">
        <v>20240930</v>
      </c>
      <c r="AA5798">
        <v>2401300266</v>
      </c>
      <c r="AB5798">
        <v>6</v>
      </c>
      <c r="AC5798" t="s">
        <v>2281</v>
      </c>
      <c r="AD5798" t="s">
        <v>2281</v>
      </c>
      <c r="AE5798">
        <v>13152</v>
      </c>
      <c r="AF5798" t="s">
        <v>4656</v>
      </c>
      <c r="AG5798" t="s">
        <v>71</v>
      </c>
      <c r="AH5798">
        <v>261</v>
      </c>
    </row>
    <row r="5799" spans="1:34" hidden="1" x14ac:dyDescent="0.25">
      <c r="A5799" t="str">
        <f t="shared" si="270"/>
        <v>25 1 3 33 3 2 85 0 0 4003047 258826</v>
      </c>
      <c r="B5799" t="str">
        <f t="shared" si="271"/>
        <v>25 1 3 33 3 2 85 0 0 4003047 258028</v>
      </c>
      <c r="C5799" t="str">
        <f t="shared" si="272"/>
        <v>25 1 3 33 3 2 85 0 0 4003047</v>
      </c>
      <c r="D5799">
        <v>25</v>
      </c>
      <c r="E5799">
        <v>1</v>
      </c>
      <c r="F5799">
        <v>3</v>
      </c>
      <c r="G5799">
        <v>33</v>
      </c>
      <c r="H5799">
        <v>3</v>
      </c>
      <c r="I5799">
        <v>2</v>
      </c>
      <c r="J5799">
        <v>85</v>
      </c>
      <c r="K5799">
        <v>0</v>
      </c>
      <c r="L5799" t="s">
        <v>147</v>
      </c>
      <c r="M5799" t="s">
        <v>542</v>
      </c>
      <c r="N5799" s="13">
        <v>5521212</v>
      </c>
      <c r="O5799">
        <v>258826</v>
      </c>
      <c r="P5799">
        <v>2024</v>
      </c>
      <c r="Q5799">
        <v>890803239</v>
      </c>
      <c r="R5799" t="s">
        <v>924</v>
      </c>
      <c r="S5799" s="13">
        <v>5521212</v>
      </c>
      <c r="T5799">
        <v>0</v>
      </c>
      <c r="U5799" t="s">
        <v>5201</v>
      </c>
      <c r="V5799" t="s">
        <v>5202</v>
      </c>
      <c r="W5799">
        <v>5004</v>
      </c>
      <c r="X5799">
        <v>0</v>
      </c>
      <c r="Y5799">
        <v>258028</v>
      </c>
      <c r="Z5799">
        <v>20240930</v>
      </c>
      <c r="AA5799">
        <v>2401300266</v>
      </c>
      <c r="AB5799">
        <v>7</v>
      </c>
      <c r="AC5799" t="s">
        <v>2281</v>
      </c>
      <c r="AD5799" t="s">
        <v>2281</v>
      </c>
      <c r="AE5799">
        <v>13152</v>
      </c>
      <c r="AF5799" t="s">
        <v>4656</v>
      </c>
      <c r="AG5799" t="s">
        <v>71</v>
      </c>
      <c r="AH5799">
        <v>261</v>
      </c>
    </row>
    <row r="5800" spans="1:34" hidden="1" x14ac:dyDescent="0.25">
      <c r="A5800" t="str">
        <f t="shared" si="270"/>
        <v>25 1 3 11 5 2 18 0 0 4599002 258827</v>
      </c>
      <c r="B5800" t="str">
        <f t="shared" si="271"/>
        <v>25 1 3 11 5 2 18 0 0 4599002 258114</v>
      </c>
      <c r="C5800" t="str">
        <f t="shared" si="272"/>
        <v>25 1 3 11 5 2 18 0 0 4599002</v>
      </c>
      <c r="D5800">
        <v>25</v>
      </c>
      <c r="E5800">
        <v>1</v>
      </c>
      <c r="F5800">
        <v>3</v>
      </c>
      <c r="G5800">
        <v>11</v>
      </c>
      <c r="H5800">
        <v>5</v>
      </c>
      <c r="I5800">
        <v>2</v>
      </c>
      <c r="J5800">
        <v>18</v>
      </c>
      <c r="K5800">
        <v>0</v>
      </c>
      <c r="L5800" t="s">
        <v>147</v>
      </c>
      <c r="M5800" t="s">
        <v>178</v>
      </c>
      <c r="N5800" s="13">
        <v>7150000</v>
      </c>
      <c r="O5800">
        <v>258827</v>
      </c>
      <c r="P5800">
        <v>2024</v>
      </c>
      <c r="Q5800">
        <v>75088762</v>
      </c>
      <c r="R5800" t="s">
        <v>1541</v>
      </c>
      <c r="S5800" s="13">
        <v>7150000</v>
      </c>
      <c r="T5800">
        <v>53625</v>
      </c>
      <c r="U5800" t="s">
        <v>5203</v>
      </c>
      <c r="V5800" t="s">
        <v>2295</v>
      </c>
      <c r="W5800">
        <v>5004</v>
      </c>
      <c r="X5800">
        <v>2304</v>
      </c>
      <c r="Y5800">
        <v>258114</v>
      </c>
      <c r="Z5800">
        <v>20240930</v>
      </c>
      <c r="AA5800">
        <v>2403080444</v>
      </c>
      <c r="AB5800">
        <v>6</v>
      </c>
      <c r="AC5800" t="s">
        <v>2281</v>
      </c>
      <c r="AD5800" t="s">
        <v>2281</v>
      </c>
      <c r="AE5800">
        <v>21101</v>
      </c>
      <c r="AF5800" t="s">
        <v>2281</v>
      </c>
      <c r="AG5800" t="s">
        <v>8138</v>
      </c>
      <c r="AH5800">
        <v>260</v>
      </c>
    </row>
    <row r="5801" spans="1:34" hidden="1" x14ac:dyDescent="0.25">
      <c r="A5801" t="str">
        <f t="shared" si="270"/>
        <v>25 1 3 11 5 2 18 0 0 4599002 258828</v>
      </c>
      <c r="B5801" t="str">
        <f t="shared" si="271"/>
        <v>25 1 3 11 5 2 18 0 0 4599002 258149</v>
      </c>
      <c r="C5801" t="str">
        <f t="shared" si="272"/>
        <v>25 1 3 11 5 2 18 0 0 4599002</v>
      </c>
      <c r="D5801">
        <v>25</v>
      </c>
      <c r="E5801">
        <v>1</v>
      </c>
      <c r="F5801">
        <v>3</v>
      </c>
      <c r="G5801">
        <v>11</v>
      </c>
      <c r="H5801">
        <v>5</v>
      </c>
      <c r="I5801">
        <v>2</v>
      </c>
      <c r="J5801">
        <v>18</v>
      </c>
      <c r="K5801">
        <v>0</v>
      </c>
      <c r="L5801" t="s">
        <v>147</v>
      </c>
      <c r="M5801" t="s">
        <v>178</v>
      </c>
      <c r="N5801" s="13">
        <v>1921000</v>
      </c>
      <c r="O5801">
        <v>258828</v>
      </c>
      <c r="P5801">
        <v>2024</v>
      </c>
      <c r="Q5801">
        <v>1053818580</v>
      </c>
      <c r="R5801" t="s">
        <v>1547</v>
      </c>
      <c r="S5801" s="13">
        <v>1921000</v>
      </c>
      <c r="T5801">
        <v>0</v>
      </c>
      <c r="U5801" t="s">
        <v>5204</v>
      </c>
      <c r="V5801" t="s">
        <v>2295</v>
      </c>
      <c r="W5801">
        <v>5004</v>
      </c>
      <c r="X5801">
        <v>0</v>
      </c>
      <c r="Y5801">
        <v>258149</v>
      </c>
      <c r="Z5801">
        <v>20240930</v>
      </c>
      <c r="AA5801">
        <v>2404050515</v>
      </c>
      <c r="AB5801">
        <v>6</v>
      </c>
      <c r="AC5801" t="s">
        <v>2281</v>
      </c>
      <c r="AD5801" t="s">
        <v>2281</v>
      </c>
      <c r="AE5801">
        <v>21101</v>
      </c>
      <c r="AF5801" t="s">
        <v>2281</v>
      </c>
      <c r="AG5801" t="s">
        <v>8138</v>
      </c>
      <c r="AH5801">
        <v>260</v>
      </c>
    </row>
    <row r="5802" spans="1:34" hidden="1" x14ac:dyDescent="0.25">
      <c r="A5802" t="str">
        <f t="shared" si="270"/>
        <v>25 1 3 11 5 2 18 0 0 4599002 258829</v>
      </c>
      <c r="B5802" t="str">
        <f t="shared" si="271"/>
        <v>25 1 3 11 5 2 18 0 0 4599002 258222</v>
      </c>
      <c r="C5802" t="str">
        <f t="shared" si="272"/>
        <v>25 1 3 11 5 2 18 0 0 4599002</v>
      </c>
      <c r="D5802">
        <v>25</v>
      </c>
      <c r="E5802">
        <v>1</v>
      </c>
      <c r="F5802">
        <v>3</v>
      </c>
      <c r="G5802">
        <v>11</v>
      </c>
      <c r="H5802">
        <v>5</v>
      </c>
      <c r="I5802">
        <v>2</v>
      </c>
      <c r="J5802">
        <v>18</v>
      </c>
      <c r="K5802">
        <v>0</v>
      </c>
      <c r="L5802" t="s">
        <v>147</v>
      </c>
      <c r="M5802" t="s">
        <v>178</v>
      </c>
      <c r="N5802" s="13">
        <v>1921000</v>
      </c>
      <c r="O5802">
        <v>258829</v>
      </c>
      <c r="P5802">
        <v>2024</v>
      </c>
      <c r="Q5802">
        <v>9858198</v>
      </c>
      <c r="R5802" t="s">
        <v>1555</v>
      </c>
      <c r="S5802" s="13">
        <v>1921000</v>
      </c>
      <c r="T5802">
        <v>0</v>
      </c>
      <c r="U5802" t="s">
        <v>5205</v>
      </c>
      <c r="V5802" t="s">
        <v>2295</v>
      </c>
      <c r="W5802">
        <v>5004</v>
      </c>
      <c r="X5802">
        <v>0</v>
      </c>
      <c r="Y5802">
        <v>258222</v>
      </c>
      <c r="Z5802">
        <v>20240930</v>
      </c>
      <c r="AA5802">
        <v>2405150654</v>
      </c>
      <c r="AB5802">
        <v>5</v>
      </c>
      <c r="AC5802" t="s">
        <v>2281</v>
      </c>
      <c r="AD5802" t="s">
        <v>2281</v>
      </c>
      <c r="AE5802">
        <v>21101</v>
      </c>
      <c r="AF5802" t="s">
        <v>2281</v>
      </c>
      <c r="AG5802" t="s">
        <v>8138</v>
      </c>
      <c r="AH5802">
        <v>260</v>
      </c>
    </row>
    <row r="5803" spans="1:34" hidden="1" x14ac:dyDescent="0.25">
      <c r="A5803" t="str">
        <f t="shared" si="270"/>
        <v>25 1 3 11 5 2 18 0 0 4599002 258830</v>
      </c>
      <c r="B5803" t="str">
        <f t="shared" si="271"/>
        <v>25 1 3 11 5 2 18 0 0 4599002 258153</v>
      </c>
      <c r="C5803" t="str">
        <f t="shared" si="272"/>
        <v>25 1 3 11 5 2 18 0 0 4599002</v>
      </c>
      <c r="D5803">
        <v>25</v>
      </c>
      <c r="E5803">
        <v>1</v>
      </c>
      <c r="F5803">
        <v>3</v>
      </c>
      <c r="G5803">
        <v>11</v>
      </c>
      <c r="H5803">
        <v>5</v>
      </c>
      <c r="I5803">
        <v>2</v>
      </c>
      <c r="J5803">
        <v>18</v>
      </c>
      <c r="K5803">
        <v>0</v>
      </c>
      <c r="L5803" t="s">
        <v>147</v>
      </c>
      <c r="M5803" t="s">
        <v>178</v>
      </c>
      <c r="N5803" s="13">
        <v>1921000</v>
      </c>
      <c r="O5803">
        <v>258830</v>
      </c>
      <c r="P5803">
        <v>2024</v>
      </c>
      <c r="Q5803">
        <v>9971887</v>
      </c>
      <c r="R5803" t="s">
        <v>1548</v>
      </c>
      <c r="S5803" s="13">
        <v>1921000</v>
      </c>
      <c r="T5803">
        <v>0</v>
      </c>
      <c r="U5803" t="s">
        <v>5206</v>
      </c>
      <c r="V5803" t="s">
        <v>2295</v>
      </c>
      <c r="W5803">
        <v>5004</v>
      </c>
      <c r="X5803">
        <v>0</v>
      </c>
      <c r="Y5803">
        <v>258153</v>
      </c>
      <c r="Z5803">
        <v>20240930</v>
      </c>
      <c r="AA5803">
        <v>2404050518</v>
      </c>
      <c r="AB5803">
        <v>6</v>
      </c>
      <c r="AC5803" t="s">
        <v>2281</v>
      </c>
      <c r="AD5803" t="s">
        <v>2281</v>
      </c>
      <c r="AE5803">
        <v>21101</v>
      </c>
      <c r="AF5803" t="s">
        <v>2281</v>
      </c>
      <c r="AG5803" t="s">
        <v>8138</v>
      </c>
      <c r="AH5803">
        <v>260</v>
      </c>
    </row>
    <row r="5804" spans="1:34" hidden="1" x14ac:dyDescent="0.25">
      <c r="A5804" t="str">
        <f t="shared" si="270"/>
        <v>25 1 3 11 5 2 18 0 0 4599002 258831</v>
      </c>
      <c r="B5804" t="str">
        <f t="shared" si="271"/>
        <v>25 1 3 11 5 2 18 0 0 4599002 258095</v>
      </c>
      <c r="C5804" t="str">
        <f t="shared" si="272"/>
        <v>25 1 3 11 5 2 18 0 0 4599002</v>
      </c>
      <c r="D5804">
        <v>25</v>
      </c>
      <c r="E5804">
        <v>1</v>
      </c>
      <c r="F5804">
        <v>3</v>
      </c>
      <c r="G5804">
        <v>11</v>
      </c>
      <c r="H5804">
        <v>5</v>
      </c>
      <c r="I5804">
        <v>2</v>
      </c>
      <c r="J5804">
        <v>18</v>
      </c>
      <c r="K5804">
        <v>0</v>
      </c>
      <c r="L5804" t="s">
        <v>147</v>
      </c>
      <c r="M5804" t="s">
        <v>178</v>
      </c>
      <c r="N5804" s="13">
        <v>1921000</v>
      </c>
      <c r="O5804">
        <v>258831</v>
      </c>
      <c r="P5804">
        <v>2024</v>
      </c>
      <c r="Q5804">
        <v>1002654464</v>
      </c>
      <c r="R5804" t="s">
        <v>1534</v>
      </c>
      <c r="S5804" s="13">
        <v>1921000</v>
      </c>
      <c r="T5804">
        <v>0</v>
      </c>
      <c r="U5804" t="s">
        <v>5195</v>
      </c>
      <c r="V5804" t="s">
        <v>2295</v>
      </c>
      <c r="W5804">
        <v>5004</v>
      </c>
      <c r="X5804">
        <v>0</v>
      </c>
      <c r="Y5804">
        <v>258095</v>
      </c>
      <c r="Z5804">
        <v>20240930</v>
      </c>
      <c r="AA5804">
        <v>2402290405</v>
      </c>
      <c r="AB5804">
        <v>7</v>
      </c>
      <c r="AC5804" t="s">
        <v>2281</v>
      </c>
      <c r="AD5804" t="s">
        <v>2281</v>
      </c>
      <c r="AE5804">
        <v>21101</v>
      </c>
      <c r="AF5804" t="s">
        <v>2281</v>
      </c>
      <c r="AG5804" t="s">
        <v>8138</v>
      </c>
      <c r="AH5804">
        <v>260</v>
      </c>
    </row>
    <row r="5805" spans="1:34" hidden="1" x14ac:dyDescent="0.25">
      <c r="A5805" t="str">
        <f t="shared" si="270"/>
        <v>25 1 2 33 1 1 1 0 22201020020203 0 258832</v>
      </c>
      <c r="B5805" t="str">
        <f t="shared" si="271"/>
        <v>25 1 2 33 1 1 1 0 22201020020203 0 258471</v>
      </c>
      <c r="C5805" t="str">
        <f t="shared" si="272"/>
        <v>25 1 2 33 1 1 1 0 22201020020203 0</v>
      </c>
      <c r="D5805">
        <v>25</v>
      </c>
      <c r="E5805">
        <v>1</v>
      </c>
      <c r="F5805">
        <v>2</v>
      </c>
      <c r="G5805">
        <v>33</v>
      </c>
      <c r="H5805">
        <v>1</v>
      </c>
      <c r="I5805">
        <v>1</v>
      </c>
      <c r="J5805">
        <v>1</v>
      </c>
      <c r="K5805">
        <v>0</v>
      </c>
      <c r="L5805" t="s">
        <v>761</v>
      </c>
      <c r="M5805" t="s">
        <v>147</v>
      </c>
      <c r="N5805" s="13">
        <v>156250000</v>
      </c>
      <c r="O5805">
        <v>258832</v>
      </c>
      <c r="P5805">
        <v>2024</v>
      </c>
      <c r="Q5805">
        <v>860002964</v>
      </c>
      <c r="R5805" t="s">
        <v>1501</v>
      </c>
      <c r="S5805" s="13">
        <v>156250000</v>
      </c>
      <c r="T5805">
        <v>0</v>
      </c>
      <c r="U5805" t="s">
        <v>5207</v>
      </c>
      <c r="V5805" t="s">
        <v>2345</v>
      </c>
      <c r="W5805">
        <v>5016</v>
      </c>
      <c r="X5805">
        <v>0</v>
      </c>
      <c r="Y5805">
        <v>258471</v>
      </c>
      <c r="Z5805">
        <v>20240930</v>
      </c>
      <c r="AA5805">
        <v>120</v>
      </c>
      <c r="AB5805">
        <v>0</v>
      </c>
      <c r="AC5805" t="s">
        <v>4396</v>
      </c>
      <c r="AD5805" t="s">
        <v>4397</v>
      </c>
      <c r="AE5805">
        <v>13160</v>
      </c>
      <c r="AF5805" t="s">
        <v>2538</v>
      </c>
      <c r="AG5805" t="s">
        <v>68</v>
      </c>
      <c r="AH5805">
        <v>211</v>
      </c>
    </row>
    <row r="5806" spans="1:34" hidden="1" x14ac:dyDescent="0.25">
      <c r="A5806" t="str">
        <f t="shared" si="270"/>
        <v>25 1 2 33 1 1 2 0 22202020020203 0 258833</v>
      </c>
      <c r="B5806" t="str">
        <f t="shared" si="271"/>
        <v>25 1 2 33 1 1 2 0 22202020020203 0 258472</v>
      </c>
      <c r="C5806" t="str">
        <f t="shared" si="272"/>
        <v>25 1 2 33 1 1 2 0 22202020020203 0</v>
      </c>
      <c r="D5806">
        <v>25</v>
      </c>
      <c r="E5806">
        <v>1</v>
      </c>
      <c r="F5806">
        <v>2</v>
      </c>
      <c r="G5806">
        <v>33</v>
      </c>
      <c r="H5806">
        <v>1</v>
      </c>
      <c r="I5806">
        <v>1</v>
      </c>
      <c r="J5806">
        <v>2</v>
      </c>
      <c r="K5806">
        <v>0</v>
      </c>
      <c r="L5806" t="s">
        <v>762</v>
      </c>
      <c r="M5806" t="s">
        <v>147</v>
      </c>
      <c r="N5806" s="13">
        <v>58835917.960000001</v>
      </c>
      <c r="O5806">
        <v>258833</v>
      </c>
      <c r="P5806">
        <v>2024</v>
      </c>
      <c r="Q5806">
        <v>860002964</v>
      </c>
      <c r="R5806" t="s">
        <v>1501</v>
      </c>
      <c r="S5806" s="13">
        <v>58835917.960000001</v>
      </c>
      <c r="T5806">
        <v>0</v>
      </c>
      <c r="U5806" t="s">
        <v>5208</v>
      </c>
      <c r="V5806" t="s">
        <v>2345</v>
      </c>
      <c r="W5806">
        <v>5016</v>
      </c>
      <c r="X5806">
        <v>0</v>
      </c>
      <c r="Y5806">
        <v>258472</v>
      </c>
      <c r="Z5806">
        <v>20240930</v>
      </c>
      <c r="AA5806">
        <v>120</v>
      </c>
      <c r="AB5806">
        <v>0</v>
      </c>
      <c r="AC5806" t="s">
        <v>4396</v>
      </c>
      <c r="AD5806" t="s">
        <v>4397</v>
      </c>
      <c r="AE5806">
        <v>13160</v>
      </c>
      <c r="AF5806" t="s">
        <v>2538</v>
      </c>
      <c r="AG5806" t="s">
        <v>68</v>
      </c>
      <c r="AH5806">
        <v>211</v>
      </c>
    </row>
    <row r="5807" spans="1:34" hidden="1" x14ac:dyDescent="0.25">
      <c r="A5807" t="str">
        <f t="shared" si="270"/>
        <v>25 1 2 33 1 2 1 0 222010200203 0 258834</v>
      </c>
      <c r="B5807" t="str">
        <f t="shared" si="271"/>
        <v>25 1 2 33 1 2 1 0 222010200203 0 258473</v>
      </c>
      <c r="C5807" t="str">
        <f t="shared" si="272"/>
        <v>25 1 2 33 1 2 1 0 222010200203 0</v>
      </c>
      <c r="D5807">
        <v>25</v>
      </c>
      <c r="E5807">
        <v>1</v>
      </c>
      <c r="F5807">
        <v>2</v>
      </c>
      <c r="G5807">
        <v>33</v>
      </c>
      <c r="H5807">
        <v>1</v>
      </c>
      <c r="I5807">
        <v>2</v>
      </c>
      <c r="J5807">
        <v>1</v>
      </c>
      <c r="K5807">
        <v>0</v>
      </c>
      <c r="L5807" t="s">
        <v>763</v>
      </c>
      <c r="M5807" t="s">
        <v>147</v>
      </c>
      <c r="N5807" s="13">
        <v>276692708</v>
      </c>
      <c r="O5807">
        <v>258834</v>
      </c>
      <c r="P5807">
        <v>2024</v>
      </c>
      <c r="Q5807">
        <v>890801059</v>
      </c>
      <c r="R5807" t="s">
        <v>1185</v>
      </c>
      <c r="S5807" s="13">
        <v>276692708</v>
      </c>
      <c r="T5807">
        <v>0</v>
      </c>
      <c r="U5807" t="s">
        <v>5209</v>
      </c>
      <c r="V5807" t="s">
        <v>2345</v>
      </c>
      <c r="W5807">
        <v>5016</v>
      </c>
      <c r="X5807">
        <v>0</v>
      </c>
      <c r="Y5807">
        <v>258473</v>
      </c>
      <c r="Z5807">
        <v>20240930</v>
      </c>
      <c r="AA5807">
        <v>116</v>
      </c>
      <c r="AB5807">
        <v>0</v>
      </c>
      <c r="AC5807" t="s">
        <v>4400</v>
      </c>
      <c r="AD5807" t="s">
        <v>4401</v>
      </c>
      <c r="AE5807">
        <v>13160</v>
      </c>
      <c r="AF5807" t="s">
        <v>2538</v>
      </c>
      <c r="AG5807" t="s">
        <v>68</v>
      </c>
      <c r="AH5807">
        <v>211</v>
      </c>
    </row>
    <row r="5808" spans="1:34" hidden="1" x14ac:dyDescent="0.25">
      <c r="A5808" t="str">
        <f t="shared" si="270"/>
        <v>25 1 2 33 1 2 2 0 222020200203 0 258835</v>
      </c>
      <c r="B5808" t="str">
        <f t="shared" si="271"/>
        <v>25 1 2 33 1 2 2 0 222020200203 0 258474</v>
      </c>
      <c r="C5808" t="str">
        <f t="shared" si="272"/>
        <v>25 1 2 33 1 2 2 0 222020200203 0</v>
      </c>
      <c r="D5808">
        <v>25</v>
      </c>
      <c r="E5808">
        <v>1</v>
      </c>
      <c r="F5808">
        <v>2</v>
      </c>
      <c r="G5808">
        <v>33</v>
      </c>
      <c r="H5808">
        <v>1</v>
      </c>
      <c r="I5808">
        <v>2</v>
      </c>
      <c r="J5808">
        <v>2</v>
      </c>
      <c r="K5808">
        <v>0</v>
      </c>
      <c r="L5808" t="s">
        <v>764</v>
      </c>
      <c r="M5808" t="s">
        <v>147</v>
      </c>
      <c r="N5808" s="13">
        <v>56403208</v>
      </c>
      <c r="O5808">
        <v>258835</v>
      </c>
      <c r="P5808">
        <v>2024</v>
      </c>
      <c r="Q5808">
        <v>890801059</v>
      </c>
      <c r="R5808" t="s">
        <v>1185</v>
      </c>
      <c r="S5808" s="13">
        <v>56403208</v>
      </c>
      <c r="T5808">
        <v>0</v>
      </c>
      <c r="U5808" t="s">
        <v>5210</v>
      </c>
      <c r="V5808" t="s">
        <v>2345</v>
      </c>
      <c r="W5808">
        <v>5016</v>
      </c>
      <c r="X5808">
        <v>0</v>
      </c>
      <c r="Y5808">
        <v>258474</v>
      </c>
      <c r="Z5808">
        <v>20240930</v>
      </c>
      <c r="AA5808">
        <v>116</v>
      </c>
      <c r="AB5808">
        <v>0</v>
      </c>
      <c r="AC5808" t="s">
        <v>4400</v>
      </c>
      <c r="AD5808" t="s">
        <v>4401</v>
      </c>
      <c r="AE5808">
        <v>13160</v>
      </c>
      <c r="AF5808" t="s">
        <v>2538</v>
      </c>
      <c r="AG5808" t="s">
        <v>68</v>
      </c>
      <c r="AH5808">
        <v>211</v>
      </c>
    </row>
    <row r="5809" spans="1:34" hidden="1" x14ac:dyDescent="0.25">
      <c r="A5809" t="str">
        <f t="shared" si="270"/>
        <v>25 1 3 11 5 2 18 0 0 4599002 258837</v>
      </c>
      <c r="B5809" t="str">
        <f t="shared" si="271"/>
        <v>25 1 3 11 5 2 18 0 0 4599002 258112</v>
      </c>
      <c r="C5809" t="str">
        <f t="shared" si="272"/>
        <v>25 1 3 11 5 2 18 0 0 4599002</v>
      </c>
      <c r="D5809">
        <v>25</v>
      </c>
      <c r="E5809">
        <v>1</v>
      </c>
      <c r="F5809">
        <v>3</v>
      </c>
      <c r="G5809">
        <v>11</v>
      </c>
      <c r="H5809">
        <v>5</v>
      </c>
      <c r="I5809">
        <v>2</v>
      </c>
      <c r="J5809">
        <v>18</v>
      </c>
      <c r="K5809">
        <v>0</v>
      </c>
      <c r="L5809" t="s">
        <v>147</v>
      </c>
      <c r="M5809" t="s">
        <v>178</v>
      </c>
      <c r="N5809" s="13">
        <v>707760</v>
      </c>
      <c r="O5809">
        <v>258837</v>
      </c>
      <c r="P5809">
        <v>2024</v>
      </c>
      <c r="Q5809">
        <v>900319291</v>
      </c>
      <c r="R5809" t="s">
        <v>785</v>
      </c>
      <c r="S5809" s="13">
        <v>707760</v>
      </c>
      <c r="T5809">
        <v>0</v>
      </c>
      <c r="U5809" t="s">
        <v>5211</v>
      </c>
      <c r="V5809" t="s">
        <v>2345</v>
      </c>
      <c r="W5809">
        <v>5011</v>
      </c>
      <c r="X5809">
        <v>0</v>
      </c>
      <c r="Y5809">
        <v>258112</v>
      </c>
      <c r="Z5809">
        <v>20240930</v>
      </c>
      <c r="AA5809">
        <v>2024091070</v>
      </c>
      <c r="AB5809">
        <v>0</v>
      </c>
      <c r="AC5809" t="s">
        <v>2281</v>
      </c>
      <c r="AD5809" t="s">
        <v>2281</v>
      </c>
      <c r="AE5809">
        <v>21101</v>
      </c>
      <c r="AF5809" t="s">
        <v>2281</v>
      </c>
      <c r="AG5809" t="s">
        <v>8138</v>
      </c>
      <c r="AH5809">
        <v>100</v>
      </c>
    </row>
    <row r="5810" spans="1:34" hidden="1" x14ac:dyDescent="0.25">
      <c r="A5810" t="str">
        <f t="shared" si="270"/>
        <v>25 1 3 11 5 2 18 0 0 4599002 258838</v>
      </c>
      <c r="B5810" t="str">
        <f t="shared" si="271"/>
        <v>25 1 3 11 5 2 18 0 0 4599002 258117</v>
      </c>
      <c r="C5810" t="str">
        <f t="shared" si="272"/>
        <v>25 1 3 11 5 2 18 0 0 4599002</v>
      </c>
      <c r="D5810">
        <v>25</v>
      </c>
      <c r="E5810">
        <v>1</v>
      </c>
      <c r="F5810">
        <v>3</v>
      </c>
      <c r="G5810">
        <v>11</v>
      </c>
      <c r="H5810">
        <v>5</v>
      </c>
      <c r="I5810">
        <v>2</v>
      </c>
      <c r="J5810">
        <v>18</v>
      </c>
      <c r="K5810">
        <v>0</v>
      </c>
      <c r="L5810" t="s">
        <v>147</v>
      </c>
      <c r="M5810" t="s">
        <v>178</v>
      </c>
      <c r="N5810" s="13">
        <v>6402400</v>
      </c>
      <c r="O5810">
        <v>258838</v>
      </c>
      <c r="P5810">
        <v>2024</v>
      </c>
      <c r="Q5810">
        <v>900319291</v>
      </c>
      <c r="R5810" t="s">
        <v>785</v>
      </c>
      <c r="S5810" s="13">
        <v>6402400</v>
      </c>
      <c r="T5810">
        <v>0</v>
      </c>
      <c r="U5810" t="s">
        <v>5212</v>
      </c>
      <c r="V5810" t="s">
        <v>2345</v>
      </c>
      <c r="W5810">
        <v>5011</v>
      </c>
      <c r="X5810">
        <v>0</v>
      </c>
      <c r="Y5810">
        <v>258117</v>
      </c>
      <c r="Z5810">
        <v>20240930</v>
      </c>
      <c r="AA5810">
        <v>2024091070</v>
      </c>
      <c r="AB5810">
        <v>0</v>
      </c>
      <c r="AC5810" t="s">
        <v>2281</v>
      </c>
      <c r="AD5810" t="s">
        <v>2281</v>
      </c>
      <c r="AE5810">
        <v>21101</v>
      </c>
      <c r="AF5810" t="s">
        <v>2281</v>
      </c>
      <c r="AG5810" t="s">
        <v>8138</v>
      </c>
      <c r="AH5810">
        <v>100</v>
      </c>
    </row>
    <row r="5811" spans="1:34" hidden="1" x14ac:dyDescent="0.25">
      <c r="A5811" t="str">
        <f t="shared" si="270"/>
        <v>25 1 3 11 5 2 18 0 0 4599002 258839</v>
      </c>
      <c r="B5811" t="str">
        <f t="shared" si="271"/>
        <v>25 1 3 11 5 2 18 0 0 4599002 258089</v>
      </c>
      <c r="C5811" t="str">
        <f t="shared" si="272"/>
        <v>25 1 3 11 5 2 18 0 0 4599002</v>
      </c>
      <c r="D5811">
        <v>25</v>
      </c>
      <c r="E5811">
        <v>1</v>
      </c>
      <c r="F5811">
        <v>3</v>
      </c>
      <c r="G5811">
        <v>11</v>
      </c>
      <c r="H5811">
        <v>5</v>
      </c>
      <c r="I5811">
        <v>2</v>
      </c>
      <c r="J5811">
        <v>18</v>
      </c>
      <c r="K5811">
        <v>0</v>
      </c>
      <c r="L5811" t="s">
        <v>147</v>
      </c>
      <c r="M5811" t="s">
        <v>178</v>
      </c>
      <c r="N5811" s="13">
        <v>3570000</v>
      </c>
      <c r="O5811">
        <v>258839</v>
      </c>
      <c r="P5811">
        <v>2024</v>
      </c>
      <c r="Q5811">
        <v>810006362</v>
      </c>
      <c r="R5811" t="s">
        <v>1533</v>
      </c>
      <c r="S5811" s="13">
        <v>3570000</v>
      </c>
      <c r="T5811">
        <v>120000</v>
      </c>
      <c r="U5811" t="s">
        <v>5213</v>
      </c>
      <c r="V5811" t="s">
        <v>5214</v>
      </c>
      <c r="W5811">
        <v>5004</v>
      </c>
      <c r="X5811">
        <v>2305</v>
      </c>
      <c r="Y5811">
        <v>258089</v>
      </c>
      <c r="Z5811">
        <v>20240930</v>
      </c>
      <c r="AA5811">
        <v>2402280404</v>
      </c>
      <c r="AB5811">
        <v>3</v>
      </c>
      <c r="AC5811" t="s">
        <v>2281</v>
      </c>
      <c r="AD5811" t="s">
        <v>2281</v>
      </c>
      <c r="AE5811">
        <v>21101</v>
      </c>
      <c r="AF5811" t="s">
        <v>2281</v>
      </c>
      <c r="AG5811" t="s">
        <v>8138</v>
      </c>
      <c r="AH5811">
        <v>261</v>
      </c>
    </row>
    <row r="5812" spans="1:34" hidden="1" x14ac:dyDescent="0.25">
      <c r="A5812" t="str">
        <f t="shared" si="270"/>
        <v>25 11 1 22 3 2 13 0 213070200202 0 258840</v>
      </c>
      <c r="B5812" t="str">
        <f t="shared" si="271"/>
        <v>25 11 1 22 3 2 13 0 213070200202 0 258468</v>
      </c>
      <c r="C5812" t="str">
        <f t="shared" si="272"/>
        <v>25 11 1 22 3 2 13 0 213070200202 0</v>
      </c>
      <c r="D5812">
        <v>25</v>
      </c>
      <c r="E5812">
        <v>11</v>
      </c>
      <c r="F5812">
        <v>1</v>
      </c>
      <c r="G5812">
        <v>22</v>
      </c>
      <c r="H5812">
        <v>3</v>
      </c>
      <c r="I5812">
        <v>2</v>
      </c>
      <c r="J5812">
        <v>13</v>
      </c>
      <c r="K5812">
        <v>0</v>
      </c>
      <c r="L5812" t="s">
        <v>772</v>
      </c>
      <c r="M5812" t="s">
        <v>147</v>
      </c>
      <c r="N5812" s="13">
        <v>127975</v>
      </c>
      <c r="O5812">
        <v>258840</v>
      </c>
      <c r="P5812">
        <v>2024</v>
      </c>
      <c r="Q5812">
        <v>899999053</v>
      </c>
      <c r="R5812" t="s">
        <v>1620</v>
      </c>
      <c r="S5812" s="13">
        <v>127975</v>
      </c>
      <c r="T5812">
        <v>0</v>
      </c>
      <c r="U5812" t="s">
        <v>5215</v>
      </c>
      <c r="V5812" t="s">
        <v>2345</v>
      </c>
      <c r="W5812">
        <v>5001</v>
      </c>
      <c r="X5812">
        <v>0</v>
      </c>
      <c r="Y5812">
        <v>258468</v>
      </c>
      <c r="Z5812">
        <v>20240930</v>
      </c>
      <c r="AA5812">
        <v>0</v>
      </c>
      <c r="AB5812">
        <v>0</v>
      </c>
      <c r="AC5812" t="s">
        <v>2281</v>
      </c>
      <c r="AD5812" t="s">
        <v>2281</v>
      </c>
      <c r="AE5812">
        <v>11220</v>
      </c>
      <c r="AF5812" t="s">
        <v>4434</v>
      </c>
      <c r="AG5812" t="s">
        <v>77</v>
      </c>
      <c r="AH5812">
        <v>122</v>
      </c>
    </row>
    <row r="5813" spans="1:34" hidden="1" x14ac:dyDescent="0.25">
      <c r="A5813" t="str">
        <f t="shared" si="270"/>
        <v>25 11 1 22 3 2 13 0 213070200202 0 258841</v>
      </c>
      <c r="B5813" t="str">
        <f t="shared" si="271"/>
        <v>25 11 1 22 3 2 13 0 213070200202 0 258470</v>
      </c>
      <c r="C5813" t="str">
        <f t="shared" si="272"/>
        <v>25 11 1 22 3 2 13 0 213070200202 0</v>
      </c>
      <c r="D5813">
        <v>25</v>
      </c>
      <c r="E5813">
        <v>11</v>
      </c>
      <c r="F5813">
        <v>1</v>
      </c>
      <c r="G5813">
        <v>22</v>
      </c>
      <c r="H5813">
        <v>3</v>
      </c>
      <c r="I5813">
        <v>2</v>
      </c>
      <c r="J5813">
        <v>13</v>
      </c>
      <c r="K5813">
        <v>0</v>
      </c>
      <c r="L5813" t="s">
        <v>772</v>
      </c>
      <c r="M5813" t="s">
        <v>147</v>
      </c>
      <c r="N5813" s="13">
        <v>4730324</v>
      </c>
      <c r="O5813">
        <v>258841</v>
      </c>
      <c r="P5813">
        <v>2024</v>
      </c>
      <c r="Q5813">
        <v>830053630</v>
      </c>
      <c r="R5813" t="s">
        <v>1614</v>
      </c>
      <c r="S5813" s="13">
        <v>4730324</v>
      </c>
      <c r="T5813">
        <v>0</v>
      </c>
      <c r="U5813" t="s">
        <v>5216</v>
      </c>
      <c r="V5813" t="s">
        <v>2345</v>
      </c>
      <c r="W5813">
        <v>5001</v>
      </c>
      <c r="X5813">
        <v>0</v>
      </c>
      <c r="Y5813">
        <v>258470</v>
      </c>
      <c r="Z5813">
        <v>20240930</v>
      </c>
      <c r="AA5813">
        <v>0</v>
      </c>
      <c r="AB5813">
        <v>0</v>
      </c>
      <c r="AC5813" t="s">
        <v>2281</v>
      </c>
      <c r="AD5813" t="s">
        <v>2281</v>
      </c>
      <c r="AE5813">
        <v>11220</v>
      </c>
      <c r="AF5813" t="s">
        <v>4434</v>
      </c>
      <c r="AG5813" t="s">
        <v>77</v>
      </c>
      <c r="AH5813">
        <v>122</v>
      </c>
    </row>
    <row r="5814" spans="1:34" hidden="1" x14ac:dyDescent="0.25">
      <c r="A5814" t="str">
        <f t="shared" si="270"/>
        <v>25 11 1 22 3 2 13 0 213070200202 0 258842</v>
      </c>
      <c r="B5814" t="str">
        <f t="shared" si="271"/>
        <v>25 11 1 22 3 2 13 0 213070200202 0 258469</v>
      </c>
      <c r="C5814" t="str">
        <f t="shared" si="272"/>
        <v>25 11 1 22 3 2 13 0 213070200202 0</v>
      </c>
      <c r="D5814">
        <v>25</v>
      </c>
      <c r="E5814">
        <v>11</v>
      </c>
      <c r="F5814">
        <v>1</v>
      </c>
      <c r="G5814">
        <v>22</v>
      </c>
      <c r="H5814">
        <v>3</v>
      </c>
      <c r="I5814">
        <v>2</v>
      </c>
      <c r="J5814">
        <v>13</v>
      </c>
      <c r="K5814">
        <v>0</v>
      </c>
      <c r="L5814" t="s">
        <v>772</v>
      </c>
      <c r="M5814" t="s">
        <v>147</v>
      </c>
      <c r="N5814" s="13">
        <v>1670465</v>
      </c>
      <c r="O5814">
        <v>258842</v>
      </c>
      <c r="P5814">
        <v>2024</v>
      </c>
      <c r="Q5814">
        <v>830053630</v>
      </c>
      <c r="R5814" t="s">
        <v>1614</v>
      </c>
      <c r="S5814" s="13">
        <v>1670465</v>
      </c>
      <c r="T5814">
        <v>0</v>
      </c>
      <c r="U5814" t="s">
        <v>5217</v>
      </c>
      <c r="V5814" t="s">
        <v>2345</v>
      </c>
      <c r="W5814">
        <v>5001</v>
      </c>
      <c r="X5814">
        <v>0</v>
      </c>
      <c r="Y5814">
        <v>258469</v>
      </c>
      <c r="Z5814">
        <v>20240930</v>
      </c>
      <c r="AA5814">
        <v>0</v>
      </c>
      <c r="AB5814">
        <v>0</v>
      </c>
      <c r="AC5814" t="s">
        <v>2281</v>
      </c>
      <c r="AD5814" t="s">
        <v>2281</v>
      </c>
      <c r="AE5814">
        <v>11220</v>
      </c>
      <c r="AF5814" t="s">
        <v>4434</v>
      </c>
      <c r="AG5814" t="s">
        <v>77</v>
      </c>
      <c r="AH5814">
        <v>122</v>
      </c>
    </row>
    <row r="5815" spans="1:34" hidden="1" x14ac:dyDescent="0.25">
      <c r="A5815" t="str">
        <f t="shared" si="270"/>
        <v>25 11 1 11 2 1 25 0 2120202007 0 258844</v>
      </c>
      <c r="B5815" t="str">
        <f t="shared" si="271"/>
        <v>25 11 1 11 2 1 25 0 2120202007 0 258044</v>
      </c>
      <c r="C5815" t="str">
        <f t="shared" si="272"/>
        <v>25 11 1 11 2 1 25 0 2120202007 0</v>
      </c>
      <c r="D5815">
        <v>25</v>
      </c>
      <c r="E5815">
        <v>11</v>
      </c>
      <c r="F5815">
        <v>1</v>
      </c>
      <c r="G5815">
        <v>11</v>
      </c>
      <c r="H5815">
        <v>2</v>
      </c>
      <c r="I5815">
        <v>1</v>
      </c>
      <c r="J5815">
        <v>25</v>
      </c>
      <c r="K5815">
        <v>0</v>
      </c>
      <c r="L5815" t="s">
        <v>756</v>
      </c>
      <c r="M5815" t="s">
        <v>147</v>
      </c>
      <c r="N5815" s="13">
        <v>52100</v>
      </c>
      <c r="O5815">
        <v>258844</v>
      </c>
      <c r="P5815">
        <v>2024</v>
      </c>
      <c r="Q5815">
        <v>890806089</v>
      </c>
      <c r="R5815" t="s">
        <v>1557</v>
      </c>
      <c r="S5815" s="13">
        <v>52100</v>
      </c>
      <c r="T5815">
        <v>0</v>
      </c>
      <c r="U5815" t="s">
        <v>5218</v>
      </c>
      <c r="V5815" t="s">
        <v>5219</v>
      </c>
      <c r="W5815">
        <v>5004</v>
      </c>
      <c r="X5815">
        <v>0</v>
      </c>
      <c r="Y5815">
        <v>258044</v>
      </c>
      <c r="Z5815">
        <v>20240930</v>
      </c>
      <c r="AA5815">
        <v>0</v>
      </c>
      <c r="AB5815">
        <v>0</v>
      </c>
      <c r="AC5815" t="s">
        <v>2281</v>
      </c>
      <c r="AD5815" t="s">
        <v>2281</v>
      </c>
      <c r="AE5815">
        <v>11101</v>
      </c>
      <c r="AF5815" t="s">
        <v>2281</v>
      </c>
      <c r="AG5815" t="s">
        <v>549</v>
      </c>
      <c r="AH5815">
        <v>122</v>
      </c>
    </row>
    <row r="5816" spans="1:34" hidden="1" x14ac:dyDescent="0.25">
      <c r="A5816" t="str">
        <f t="shared" si="270"/>
        <v>25 1 3 82 3 2 85 0 0 4003047 258845</v>
      </c>
      <c r="B5816" t="str">
        <f t="shared" si="271"/>
        <v>25 1 3 82 3 2 85 0 0 4003047 258209</v>
      </c>
      <c r="C5816" t="str">
        <f t="shared" si="272"/>
        <v>25 1 3 82 3 2 85 0 0 4003047</v>
      </c>
      <c r="D5816">
        <v>25</v>
      </c>
      <c r="E5816">
        <v>1</v>
      </c>
      <c r="F5816">
        <v>3</v>
      </c>
      <c r="G5816">
        <v>82</v>
      </c>
      <c r="H5816">
        <v>3</v>
      </c>
      <c r="I5816">
        <v>2</v>
      </c>
      <c r="J5816">
        <v>85</v>
      </c>
      <c r="K5816">
        <v>0</v>
      </c>
      <c r="L5816" t="s">
        <v>147</v>
      </c>
      <c r="M5816" t="s">
        <v>542</v>
      </c>
      <c r="N5816" s="13">
        <v>114483579</v>
      </c>
      <c r="O5816">
        <v>258845</v>
      </c>
      <c r="P5816">
        <v>2024</v>
      </c>
      <c r="Q5816">
        <v>800249174</v>
      </c>
      <c r="R5816" t="s">
        <v>788</v>
      </c>
      <c r="S5816" s="13">
        <v>114483579</v>
      </c>
      <c r="T5816">
        <v>0</v>
      </c>
      <c r="U5816" t="s">
        <v>5023</v>
      </c>
      <c r="V5816" t="s">
        <v>5220</v>
      </c>
      <c r="W5816">
        <v>5004</v>
      </c>
      <c r="X5816">
        <v>0</v>
      </c>
      <c r="Y5816">
        <v>258209</v>
      </c>
      <c r="Z5816">
        <v>20240930</v>
      </c>
      <c r="AA5816">
        <v>2405020607</v>
      </c>
      <c r="AB5816">
        <v>2</v>
      </c>
      <c r="AC5816" t="s">
        <v>2281</v>
      </c>
      <c r="AD5816" t="s">
        <v>2281</v>
      </c>
      <c r="AE5816">
        <v>25344</v>
      </c>
      <c r="AF5816" t="s">
        <v>2281</v>
      </c>
      <c r="AG5816" t="s">
        <v>596</v>
      </c>
      <c r="AH5816">
        <v>251</v>
      </c>
    </row>
    <row r="5817" spans="1:34" hidden="1" x14ac:dyDescent="0.25">
      <c r="A5817" t="str">
        <f t="shared" si="270"/>
        <v>25 1 3 82 3 2 85 0 0 4003047 258846</v>
      </c>
      <c r="B5817" t="str">
        <f t="shared" si="271"/>
        <v>25 1 3 82 3 2 85 0 0 4003047 258209</v>
      </c>
      <c r="C5817" t="str">
        <f t="shared" si="272"/>
        <v>25 1 3 82 3 2 85 0 0 4003047</v>
      </c>
      <c r="D5817">
        <v>25</v>
      </c>
      <c r="E5817">
        <v>1</v>
      </c>
      <c r="F5817">
        <v>3</v>
      </c>
      <c r="G5817">
        <v>82</v>
      </c>
      <c r="H5817">
        <v>3</v>
      </c>
      <c r="I5817">
        <v>2</v>
      </c>
      <c r="J5817">
        <v>85</v>
      </c>
      <c r="K5817">
        <v>0</v>
      </c>
      <c r="L5817" t="s">
        <v>147</v>
      </c>
      <c r="M5817" t="s">
        <v>542</v>
      </c>
      <c r="N5817" s="13">
        <v>116934059</v>
      </c>
      <c r="O5817">
        <v>258846</v>
      </c>
      <c r="P5817">
        <v>2024</v>
      </c>
      <c r="Q5817">
        <v>800249174</v>
      </c>
      <c r="R5817" t="s">
        <v>788</v>
      </c>
      <c r="S5817" s="13">
        <v>116934059</v>
      </c>
      <c r="T5817">
        <v>0</v>
      </c>
      <c r="U5817" t="s">
        <v>5023</v>
      </c>
      <c r="V5817" t="s">
        <v>5221</v>
      </c>
      <c r="W5817">
        <v>5004</v>
      </c>
      <c r="X5817">
        <v>0</v>
      </c>
      <c r="Y5817">
        <v>258209</v>
      </c>
      <c r="Z5817">
        <v>20240930</v>
      </c>
      <c r="AA5817">
        <v>2405020607</v>
      </c>
      <c r="AB5817">
        <v>3</v>
      </c>
      <c r="AC5817" t="s">
        <v>2281</v>
      </c>
      <c r="AD5817" t="s">
        <v>2281</v>
      </c>
      <c r="AE5817">
        <v>25344</v>
      </c>
      <c r="AF5817" t="s">
        <v>2281</v>
      </c>
      <c r="AG5817" t="s">
        <v>596</v>
      </c>
      <c r="AH5817">
        <v>251</v>
      </c>
    </row>
    <row r="5818" spans="1:34" hidden="1" x14ac:dyDescent="0.25">
      <c r="A5818" t="str">
        <f t="shared" si="270"/>
        <v>25 1 3 11 5 2 18 0 0 4599003 258847</v>
      </c>
      <c r="B5818" t="str">
        <f t="shared" si="271"/>
        <v>25 1 3 11 5 2 18 0 0 4599003 258032</v>
      </c>
      <c r="C5818" t="str">
        <f t="shared" si="272"/>
        <v>25 1 3 11 5 2 18 0 0 4599003</v>
      </c>
      <c r="D5818">
        <v>25</v>
      </c>
      <c r="E5818">
        <v>1</v>
      </c>
      <c r="F5818">
        <v>3</v>
      </c>
      <c r="G5818">
        <v>11</v>
      </c>
      <c r="H5818">
        <v>5</v>
      </c>
      <c r="I5818">
        <v>2</v>
      </c>
      <c r="J5818">
        <v>18</v>
      </c>
      <c r="K5818">
        <v>0</v>
      </c>
      <c r="L5818" t="s">
        <v>147</v>
      </c>
      <c r="M5818" t="s">
        <v>179</v>
      </c>
      <c r="N5818" s="13">
        <v>433877</v>
      </c>
      <c r="O5818">
        <v>258847</v>
      </c>
      <c r="P5818">
        <v>2024</v>
      </c>
      <c r="Q5818">
        <v>800044967</v>
      </c>
      <c r="R5818" t="s">
        <v>1108</v>
      </c>
      <c r="S5818" s="13">
        <v>433877</v>
      </c>
      <c r="T5818">
        <v>0</v>
      </c>
      <c r="U5818" t="s">
        <v>5222</v>
      </c>
      <c r="V5818" t="s">
        <v>2345</v>
      </c>
      <c r="W5818">
        <v>5004</v>
      </c>
      <c r="X5818">
        <v>0</v>
      </c>
      <c r="Y5818">
        <v>258032</v>
      </c>
      <c r="Z5818">
        <v>20240930</v>
      </c>
      <c r="AA5818">
        <v>0</v>
      </c>
      <c r="AB5818">
        <v>0</v>
      </c>
      <c r="AC5818" t="s">
        <v>2281</v>
      </c>
      <c r="AD5818" t="s">
        <v>2281</v>
      </c>
      <c r="AE5818">
        <v>21101</v>
      </c>
      <c r="AF5818" t="s">
        <v>2281</v>
      </c>
      <c r="AG5818" t="s">
        <v>8138</v>
      </c>
      <c r="AH5818">
        <v>337</v>
      </c>
    </row>
    <row r="5819" spans="1:34" hidden="1" x14ac:dyDescent="0.25">
      <c r="A5819" t="str">
        <f t="shared" si="270"/>
        <v>25 11 1 11 2 1 22 0 2120202008 0 258848</v>
      </c>
      <c r="B5819" t="str">
        <f t="shared" si="271"/>
        <v>25 11 1 11 2 1 22 0 2120202008 0 258213</v>
      </c>
      <c r="C5819" t="str">
        <f t="shared" si="272"/>
        <v>25 11 1 11 2 1 22 0 2120202008 0</v>
      </c>
      <c r="D5819">
        <v>25</v>
      </c>
      <c r="E5819">
        <v>11</v>
      </c>
      <c r="F5819">
        <v>1</v>
      </c>
      <c r="G5819">
        <v>11</v>
      </c>
      <c r="H5819">
        <v>2</v>
      </c>
      <c r="I5819">
        <v>1</v>
      </c>
      <c r="J5819">
        <v>22</v>
      </c>
      <c r="K5819">
        <v>0</v>
      </c>
      <c r="L5819" t="s">
        <v>755</v>
      </c>
      <c r="M5819" t="s">
        <v>147</v>
      </c>
      <c r="N5819" s="13">
        <v>218645440.80000001</v>
      </c>
      <c r="O5819">
        <v>258848</v>
      </c>
      <c r="P5819">
        <v>2024</v>
      </c>
      <c r="Q5819">
        <v>800028582</v>
      </c>
      <c r="R5819" t="s">
        <v>833</v>
      </c>
      <c r="S5819" s="13">
        <v>218645440.80000001</v>
      </c>
      <c r="T5819">
        <v>0</v>
      </c>
      <c r="U5819" t="s">
        <v>2411</v>
      </c>
      <c r="V5819" t="s">
        <v>5223</v>
      </c>
      <c r="W5819">
        <v>5004</v>
      </c>
      <c r="X5819">
        <v>0</v>
      </c>
      <c r="Y5819">
        <v>258213</v>
      </c>
      <c r="Z5819">
        <v>20240930</v>
      </c>
      <c r="AA5819">
        <v>2405020606</v>
      </c>
      <c r="AB5819">
        <v>5</v>
      </c>
      <c r="AC5819" t="s">
        <v>2281</v>
      </c>
      <c r="AD5819" t="s">
        <v>2281</v>
      </c>
      <c r="AE5819">
        <v>11101</v>
      </c>
      <c r="AF5819" t="s">
        <v>2281</v>
      </c>
      <c r="AG5819" t="s">
        <v>549</v>
      </c>
      <c r="AH5819">
        <v>121</v>
      </c>
    </row>
    <row r="5820" spans="1:34" hidden="1" x14ac:dyDescent="0.25">
      <c r="A5820" t="str">
        <f t="shared" si="270"/>
        <v>25 11 1 11 2 1 22 0 2120202008 0 258849</v>
      </c>
      <c r="B5820" t="str">
        <f t="shared" si="271"/>
        <v>25 11 1 11 2 1 22 0 2120202008 0 258213</v>
      </c>
      <c r="C5820" t="str">
        <f t="shared" si="272"/>
        <v>25 11 1 11 2 1 22 0 2120202008 0</v>
      </c>
      <c r="D5820">
        <v>25</v>
      </c>
      <c r="E5820">
        <v>11</v>
      </c>
      <c r="F5820">
        <v>1</v>
      </c>
      <c r="G5820">
        <v>11</v>
      </c>
      <c r="H5820">
        <v>2</v>
      </c>
      <c r="I5820">
        <v>1</v>
      </c>
      <c r="J5820">
        <v>22</v>
      </c>
      <c r="K5820">
        <v>0</v>
      </c>
      <c r="L5820" t="s">
        <v>755</v>
      </c>
      <c r="M5820" t="s">
        <v>147</v>
      </c>
      <c r="N5820" s="13">
        <v>28909786.199999999</v>
      </c>
      <c r="O5820">
        <v>258849</v>
      </c>
      <c r="P5820">
        <v>2024</v>
      </c>
      <c r="Q5820">
        <v>800028582</v>
      </c>
      <c r="R5820" t="s">
        <v>833</v>
      </c>
      <c r="S5820" s="13">
        <v>28909786.199999999</v>
      </c>
      <c r="T5820">
        <v>0</v>
      </c>
      <c r="U5820" t="s">
        <v>2411</v>
      </c>
      <c r="V5820" t="s">
        <v>5223</v>
      </c>
      <c r="W5820">
        <v>5004</v>
      </c>
      <c r="X5820">
        <v>0</v>
      </c>
      <c r="Y5820">
        <v>258213</v>
      </c>
      <c r="Z5820">
        <v>20240930</v>
      </c>
      <c r="AA5820">
        <v>2405020606</v>
      </c>
      <c r="AB5820">
        <v>5</v>
      </c>
      <c r="AC5820" t="s">
        <v>2281</v>
      </c>
      <c r="AD5820" t="s">
        <v>2281</v>
      </c>
      <c r="AE5820">
        <v>11101</v>
      </c>
      <c r="AF5820" t="s">
        <v>2281</v>
      </c>
      <c r="AG5820" t="s">
        <v>549</v>
      </c>
      <c r="AH5820">
        <v>121</v>
      </c>
    </row>
    <row r="5821" spans="1:34" hidden="1" x14ac:dyDescent="0.25">
      <c r="A5821" t="str">
        <f t="shared" si="270"/>
        <v>25 1 3 11 5 2 18 0 0 4599002 258850</v>
      </c>
      <c r="B5821" t="str">
        <f t="shared" si="271"/>
        <v>25 1 3 11 5 2 18 0 0 4599002 258113</v>
      </c>
      <c r="C5821" t="str">
        <f t="shared" si="272"/>
        <v>25 1 3 11 5 2 18 0 0 4599002</v>
      </c>
      <c r="D5821">
        <v>25</v>
      </c>
      <c r="E5821">
        <v>1</v>
      </c>
      <c r="F5821">
        <v>3</v>
      </c>
      <c r="G5821">
        <v>11</v>
      </c>
      <c r="H5821">
        <v>5</v>
      </c>
      <c r="I5821">
        <v>2</v>
      </c>
      <c r="J5821">
        <v>18</v>
      </c>
      <c r="K5821">
        <v>0</v>
      </c>
      <c r="L5821" t="s">
        <v>147</v>
      </c>
      <c r="M5821" t="s">
        <v>178</v>
      </c>
      <c r="N5821" s="13">
        <v>2384300</v>
      </c>
      <c r="O5821">
        <v>258850</v>
      </c>
      <c r="P5821">
        <v>2024</v>
      </c>
      <c r="Q5821">
        <v>75077311</v>
      </c>
      <c r="R5821" t="s">
        <v>1540</v>
      </c>
      <c r="S5821" s="13">
        <v>2384300</v>
      </c>
      <c r="T5821">
        <v>0</v>
      </c>
      <c r="U5821" t="s">
        <v>5224</v>
      </c>
      <c r="V5821" t="s">
        <v>2295</v>
      </c>
      <c r="W5821">
        <v>5004</v>
      </c>
      <c r="X5821">
        <v>0</v>
      </c>
      <c r="Y5821">
        <v>258113</v>
      </c>
      <c r="Z5821">
        <v>20241004</v>
      </c>
      <c r="AA5821">
        <v>2403070442</v>
      </c>
      <c r="AB5821">
        <v>7</v>
      </c>
      <c r="AC5821" t="s">
        <v>2281</v>
      </c>
      <c r="AD5821" t="s">
        <v>2281</v>
      </c>
      <c r="AE5821">
        <v>21101</v>
      </c>
      <c r="AF5821" t="s">
        <v>2281</v>
      </c>
      <c r="AG5821" t="s">
        <v>8138</v>
      </c>
      <c r="AH5821">
        <v>260</v>
      </c>
    </row>
    <row r="5822" spans="1:34" hidden="1" x14ac:dyDescent="0.25">
      <c r="A5822" t="str">
        <f t="shared" si="270"/>
        <v>25 1 3 11 5 2 18 0 0 4599002 258851</v>
      </c>
      <c r="B5822" t="str">
        <f t="shared" si="271"/>
        <v>25 1 3 11 5 2 18 0 0 4599002 258181</v>
      </c>
      <c r="C5822" t="str">
        <f t="shared" si="272"/>
        <v>25 1 3 11 5 2 18 0 0 4599002</v>
      </c>
      <c r="D5822">
        <v>25</v>
      </c>
      <c r="E5822">
        <v>1</v>
      </c>
      <c r="F5822">
        <v>3</v>
      </c>
      <c r="G5822">
        <v>11</v>
      </c>
      <c r="H5822">
        <v>5</v>
      </c>
      <c r="I5822">
        <v>2</v>
      </c>
      <c r="J5822">
        <v>18</v>
      </c>
      <c r="K5822">
        <v>0</v>
      </c>
      <c r="L5822" t="s">
        <v>147</v>
      </c>
      <c r="M5822" t="s">
        <v>178</v>
      </c>
      <c r="N5822" s="13">
        <v>2384300</v>
      </c>
      <c r="O5822">
        <v>258851</v>
      </c>
      <c r="P5822">
        <v>2024</v>
      </c>
      <c r="Q5822">
        <v>1060657022</v>
      </c>
      <c r="R5822" t="s">
        <v>1554</v>
      </c>
      <c r="S5822" s="13">
        <v>2384300</v>
      </c>
      <c r="T5822">
        <v>0</v>
      </c>
      <c r="U5822" t="s">
        <v>5225</v>
      </c>
      <c r="V5822" t="s">
        <v>2295</v>
      </c>
      <c r="W5822">
        <v>5004</v>
      </c>
      <c r="X5822">
        <v>0</v>
      </c>
      <c r="Y5822">
        <v>258181</v>
      </c>
      <c r="Z5822">
        <v>20241007</v>
      </c>
      <c r="AA5822">
        <v>2404190581</v>
      </c>
      <c r="AB5822">
        <v>5</v>
      </c>
      <c r="AC5822" t="s">
        <v>2281</v>
      </c>
      <c r="AD5822" t="s">
        <v>2281</v>
      </c>
      <c r="AE5822">
        <v>21101</v>
      </c>
      <c r="AF5822" t="s">
        <v>2281</v>
      </c>
      <c r="AG5822" t="s">
        <v>8138</v>
      </c>
      <c r="AH5822">
        <v>260</v>
      </c>
    </row>
    <row r="5823" spans="1:34" hidden="1" x14ac:dyDescent="0.25">
      <c r="A5823" t="str">
        <f t="shared" si="270"/>
        <v>25 11 1 22 3 2 13 0 213070200202 0 258853</v>
      </c>
      <c r="B5823" t="str">
        <f t="shared" si="271"/>
        <v>25 11 1 22 3 2 13 0 213070200202 0 258478</v>
      </c>
      <c r="C5823" t="str">
        <f t="shared" si="272"/>
        <v>25 11 1 22 3 2 13 0 213070200202 0</v>
      </c>
      <c r="D5823">
        <v>25</v>
      </c>
      <c r="E5823">
        <v>11</v>
      </c>
      <c r="F5823">
        <v>1</v>
      </c>
      <c r="G5823">
        <v>22</v>
      </c>
      <c r="H5823">
        <v>3</v>
      </c>
      <c r="I5823">
        <v>2</v>
      </c>
      <c r="J5823">
        <v>13</v>
      </c>
      <c r="K5823">
        <v>0</v>
      </c>
      <c r="L5823" t="s">
        <v>772</v>
      </c>
      <c r="M5823" t="s">
        <v>147</v>
      </c>
      <c r="N5823" s="13">
        <v>937493</v>
      </c>
      <c r="O5823">
        <v>258853</v>
      </c>
      <c r="P5823">
        <v>2024</v>
      </c>
      <c r="Q5823">
        <v>860041163</v>
      </c>
      <c r="R5823" t="s">
        <v>1613</v>
      </c>
      <c r="S5823" s="13">
        <v>937493</v>
      </c>
      <c r="T5823">
        <v>0</v>
      </c>
      <c r="U5823" t="s">
        <v>5226</v>
      </c>
      <c r="V5823" t="s">
        <v>2342</v>
      </c>
      <c r="W5823">
        <v>5001</v>
      </c>
      <c r="X5823">
        <v>0</v>
      </c>
      <c r="Y5823">
        <v>258478</v>
      </c>
      <c r="Z5823">
        <v>20241008</v>
      </c>
      <c r="AA5823">
        <v>0</v>
      </c>
      <c r="AB5823">
        <v>0</v>
      </c>
      <c r="AC5823" t="s">
        <v>2281</v>
      </c>
      <c r="AD5823" t="s">
        <v>2281</v>
      </c>
      <c r="AE5823">
        <v>11220</v>
      </c>
      <c r="AF5823" t="s">
        <v>4434</v>
      </c>
      <c r="AG5823" t="s">
        <v>77</v>
      </c>
      <c r="AH5823">
        <v>122</v>
      </c>
    </row>
    <row r="5824" spans="1:34" hidden="1" x14ac:dyDescent="0.25">
      <c r="A5824" t="str">
        <f t="shared" si="270"/>
        <v>25 11 1 11 3 1 5 0 2180401 0 258854</v>
      </c>
      <c r="B5824" t="str">
        <f t="shared" si="271"/>
        <v>25 11 1 11 3 1 5 0 2180401 0 258479</v>
      </c>
      <c r="C5824" t="str">
        <f t="shared" si="272"/>
        <v>25 11 1 11 3 1 5 0 2180401 0</v>
      </c>
      <c r="D5824">
        <v>25</v>
      </c>
      <c r="E5824">
        <v>11</v>
      </c>
      <c r="F5824">
        <v>1</v>
      </c>
      <c r="G5824">
        <v>11</v>
      </c>
      <c r="H5824">
        <v>3</v>
      </c>
      <c r="I5824">
        <v>1</v>
      </c>
      <c r="J5824">
        <v>5</v>
      </c>
      <c r="K5824">
        <v>0</v>
      </c>
      <c r="L5824" t="s">
        <v>767</v>
      </c>
      <c r="M5824" t="s">
        <v>147</v>
      </c>
      <c r="N5824" s="13">
        <v>365412938</v>
      </c>
      <c r="O5824">
        <v>258854</v>
      </c>
      <c r="P5824">
        <v>2024</v>
      </c>
      <c r="Q5824">
        <v>900004592</v>
      </c>
      <c r="R5824" t="s">
        <v>1563</v>
      </c>
      <c r="S5824" s="13">
        <v>365412938</v>
      </c>
      <c r="T5824">
        <v>0</v>
      </c>
      <c r="U5824" t="s">
        <v>5227</v>
      </c>
      <c r="V5824" t="s">
        <v>2342</v>
      </c>
      <c r="W5824">
        <v>5002</v>
      </c>
      <c r="X5824">
        <v>0</v>
      </c>
      <c r="Y5824">
        <v>258479</v>
      </c>
      <c r="Z5824">
        <v>20241008</v>
      </c>
      <c r="AA5824">
        <v>0</v>
      </c>
      <c r="AB5824">
        <v>0</v>
      </c>
      <c r="AC5824" t="s">
        <v>2281</v>
      </c>
      <c r="AD5824" t="s">
        <v>2281</v>
      </c>
      <c r="AE5824">
        <v>11101</v>
      </c>
      <c r="AF5824" t="s">
        <v>2281</v>
      </c>
      <c r="AG5824" t="s">
        <v>549</v>
      </c>
      <c r="AH5824">
        <v>122</v>
      </c>
    </row>
    <row r="5825" spans="1:34" hidden="1" x14ac:dyDescent="0.25">
      <c r="A5825" t="str">
        <f t="shared" si="270"/>
        <v>25 11 1 11 3 1 2 0 2180401 0 258855</v>
      </c>
      <c r="B5825" t="str">
        <f t="shared" si="271"/>
        <v>25 11 1 11 3 1 2 0 2180401 0 258480</v>
      </c>
      <c r="C5825" t="str">
        <f t="shared" si="272"/>
        <v>25 11 1 11 3 1 2 0 2180401 0</v>
      </c>
      <c r="D5825">
        <v>25</v>
      </c>
      <c r="E5825">
        <v>11</v>
      </c>
      <c r="F5825">
        <v>1</v>
      </c>
      <c r="G5825">
        <v>11</v>
      </c>
      <c r="H5825">
        <v>3</v>
      </c>
      <c r="I5825">
        <v>1</v>
      </c>
      <c r="J5825">
        <v>2</v>
      </c>
      <c r="K5825">
        <v>0</v>
      </c>
      <c r="L5825" t="s">
        <v>767</v>
      </c>
      <c r="M5825" t="s">
        <v>147</v>
      </c>
      <c r="N5825" s="13">
        <v>358247979</v>
      </c>
      <c r="O5825">
        <v>258855</v>
      </c>
      <c r="P5825">
        <v>2024</v>
      </c>
      <c r="Q5825">
        <v>810005966</v>
      </c>
      <c r="R5825" t="s">
        <v>1562</v>
      </c>
      <c r="S5825" s="13">
        <v>358247979</v>
      </c>
      <c r="T5825">
        <v>0</v>
      </c>
      <c r="U5825" t="s">
        <v>5228</v>
      </c>
      <c r="V5825" t="s">
        <v>2342</v>
      </c>
      <c r="W5825">
        <v>5002</v>
      </c>
      <c r="X5825">
        <v>0</v>
      </c>
      <c r="Y5825">
        <v>258480</v>
      </c>
      <c r="Z5825">
        <v>20241008</v>
      </c>
      <c r="AA5825">
        <v>0</v>
      </c>
      <c r="AB5825">
        <v>0</v>
      </c>
      <c r="AC5825" t="s">
        <v>2281</v>
      </c>
      <c r="AD5825" t="s">
        <v>2281</v>
      </c>
      <c r="AE5825">
        <v>11101</v>
      </c>
      <c r="AF5825" t="s">
        <v>2281</v>
      </c>
      <c r="AG5825" t="s">
        <v>549</v>
      </c>
      <c r="AH5825">
        <v>122</v>
      </c>
    </row>
    <row r="5826" spans="1:34" hidden="1" x14ac:dyDescent="0.25">
      <c r="A5826" t="str">
        <f t="shared" ref="A5826:A5889" si="273">+CONCATENATE(,D5826," ",E5826," ",F5826," ",G5826," ",H5826," ",I5826," ",J5826," ",K5826," ",L5826," ",M5826," ",O5826)</f>
        <v>25 11 1 11 3 1 1 0 2180401 0 258856</v>
      </c>
      <c r="B5826" t="str">
        <f t="shared" ref="B5826:B5889" si="274">+CONCATENATE(,D5826," ",E5826," ",F5826," ",G5826," ",H5826," ",I5826," ",J5826," ",K5826," ",L5826," ",M5826," ",Y5826)</f>
        <v>25 11 1 11 3 1 1 0 2180401 0 258481</v>
      </c>
      <c r="C5826" t="str">
        <f t="shared" ref="C5826:C5889" si="275">+CONCATENATE(,D5826," ",E5826," ",F5826," ",G5826," ",H5826," ",I5826," ",J5826," ",K5826," ",L5826," ",M5826)</f>
        <v>25 11 1 11 3 1 1 0 2180401 0</v>
      </c>
      <c r="D5826">
        <v>25</v>
      </c>
      <c r="E5826">
        <v>11</v>
      </c>
      <c r="F5826">
        <v>1</v>
      </c>
      <c r="G5826">
        <v>11</v>
      </c>
      <c r="H5826">
        <v>3</v>
      </c>
      <c r="I5826">
        <v>1</v>
      </c>
      <c r="J5826">
        <v>1</v>
      </c>
      <c r="K5826">
        <v>0</v>
      </c>
      <c r="L5826" t="s">
        <v>767</v>
      </c>
      <c r="M5826" t="s">
        <v>147</v>
      </c>
      <c r="N5826" s="13">
        <v>172483802</v>
      </c>
      <c r="O5826">
        <v>258856</v>
      </c>
      <c r="P5826">
        <v>2024</v>
      </c>
      <c r="Q5826">
        <v>800101441</v>
      </c>
      <c r="R5826" t="s">
        <v>1561</v>
      </c>
      <c r="S5826" s="13">
        <v>172483802</v>
      </c>
      <c r="T5826">
        <v>0</v>
      </c>
      <c r="U5826" t="s">
        <v>5229</v>
      </c>
      <c r="V5826" t="s">
        <v>2342</v>
      </c>
      <c r="W5826">
        <v>5002</v>
      </c>
      <c r="X5826">
        <v>0</v>
      </c>
      <c r="Y5826">
        <v>258481</v>
      </c>
      <c r="Z5826">
        <v>20241008</v>
      </c>
      <c r="AA5826">
        <v>0</v>
      </c>
      <c r="AB5826">
        <v>0</v>
      </c>
      <c r="AC5826" t="s">
        <v>2281</v>
      </c>
      <c r="AD5826" t="s">
        <v>2281</v>
      </c>
      <c r="AE5826">
        <v>11101</v>
      </c>
      <c r="AF5826" t="s">
        <v>2281</v>
      </c>
      <c r="AG5826" t="s">
        <v>549</v>
      </c>
      <c r="AH5826">
        <v>122</v>
      </c>
    </row>
    <row r="5827" spans="1:34" hidden="1" x14ac:dyDescent="0.25">
      <c r="A5827" t="str">
        <f t="shared" si="273"/>
        <v>25 1 3 11 5 2 18 0 0 4599002 258857</v>
      </c>
      <c r="B5827" t="str">
        <f t="shared" si="274"/>
        <v>25 1 3 11 5 2 18 0 0 4599002 258130</v>
      </c>
      <c r="C5827" t="str">
        <f t="shared" si="275"/>
        <v>25 1 3 11 5 2 18 0 0 4599002</v>
      </c>
      <c r="D5827">
        <v>25</v>
      </c>
      <c r="E5827">
        <v>1</v>
      </c>
      <c r="F5827">
        <v>3</v>
      </c>
      <c r="G5827">
        <v>11</v>
      </c>
      <c r="H5827">
        <v>5</v>
      </c>
      <c r="I5827">
        <v>2</v>
      </c>
      <c r="J5827">
        <v>18</v>
      </c>
      <c r="K5827">
        <v>0</v>
      </c>
      <c r="L5827" t="s">
        <v>147</v>
      </c>
      <c r="M5827" t="s">
        <v>178</v>
      </c>
      <c r="N5827" s="13">
        <v>1152600</v>
      </c>
      <c r="O5827">
        <v>258857</v>
      </c>
      <c r="P5827">
        <v>2024</v>
      </c>
      <c r="Q5827">
        <v>1053805891</v>
      </c>
      <c r="R5827" t="s">
        <v>1545</v>
      </c>
      <c r="S5827" s="13">
        <v>1152600</v>
      </c>
      <c r="T5827">
        <v>0</v>
      </c>
      <c r="U5827" t="s">
        <v>5230</v>
      </c>
      <c r="V5827" t="s">
        <v>2295</v>
      </c>
      <c r="W5827">
        <v>5004</v>
      </c>
      <c r="X5827">
        <v>0</v>
      </c>
      <c r="Y5827">
        <v>258130</v>
      </c>
      <c r="Z5827">
        <v>20241008</v>
      </c>
      <c r="AA5827">
        <v>2403140468</v>
      </c>
      <c r="AB5827">
        <v>7</v>
      </c>
      <c r="AC5827" t="s">
        <v>2281</v>
      </c>
      <c r="AD5827" t="s">
        <v>2281</v>
      </c>
      <c r="AE5827">
        <v>21101</v>
      </c>
      <c r="AF5827" t="s">
        <v>2281</v>
      </c>
      <c r="AG5827" t="s">
        <v>8138</v>
      </c>
      <c r="AH5827">
        <v>260</v>
      </c>
    </row>
    <row r="5828" spans="1:34" hidden="1" x14ac:dyDescent="0.25">
      <c r="A5828" t="str">
        <f t="shared" si="273"/>
        <v>25 1 3 33 3 2 85 0 0 4003047 258858</v>
      </c>
      <c r="B5828" t="str">
        <f t="shared" si="274"/>
        <v>25 1 3 33 3 2 85 0 0 4003047 258029</v>
      </c>
      <c r="C5828" t="str">
        <f t="shared" si="275"/>
        <v>25 1 3 33 3 2 85 0 0 4003047</v>
      </c>
      <c r="D5828">
        <v>25</v>
      </c>
      <c r="E5828">
        <v>1</v>
      </c>
      <c r="F5828">
        <v>3</v>
      </c>
      <c r="G5828">
        <v>33</v>
      </c>
      <c r="H5828">
        <v>3</v>
      </c>
      <c r="I5828">
        <v>2</v>
      </c>
      <c r="J5828">
        <v>85</v>
      </c>
      <c r="K5828">
        <v>0</v>
      </c>
      <c r="L5828" t="s">
        <v>147</v>
      </c>
      <c r="M5828" t="s">
        <v>542</v>
      </c>
      <c r="N5828" s="13">
        <v>130844308</v>
      </c>
      <c r="O5828">
        <v>258858</v>
      </c>
      <c r="P5828">
        <v>2024</v>
      </c>
      <c r="Q5828">
        <v>810000598</v>
      </c>
      <c r="R5828" t="s">
        <v>2278</v>
      </c>
      <c r="S5828" s="13">
        <v>130844308</v>
      </c>
      <c r="T5828">
        <v>0</v>
      </c>
      <c r="U5828" t="s">
        <v>5231</v>
      </c>
      <c r="V5828" t="s">
        <v>5232</v>
      </c>
      <c r="W5828">
        <v>5004</v>
      </c>
      <c r="X5828">
        <v>0</v>
      </c>
      <c r="Y5828">
        <v>258029</v>
      </c>
      <c r="Z5828">
        <v>20241008</v>
      </c>
      <c r="AA5828">
        <v>2401300267</v>
      </c>
      <c r="AB5828">
        <v>7</v>
      </c>
      <c r="AC5828" t="s">
        <v>2281</v>
      </c>
      <c r="AD5828" t="s">
        <v>2281</v>
      </c>
      <c r="AE5828">
        <v>13152</v>
      </c>
      <c r="AF5828" t="s">
        <v>4656</v>
      </c>
      <c r="AG5828" t="s">
        <v>71</v>
      </c>
      <c r="AH5828">
        <v>261</v>
      </c>
    </row>
    <row r="5829" spans="1:34" hidden="1" x14ac:dyDescent="0.25">
      <c r="A5829" t="str">
        <f t="shared" si="273"/>
        <v>25 1 3 11 5 2 18 0 0 4599002 258859</v>
      </c>
      <c r="B5829" t="str">
        <f t="shared" si="274"/>
        <v>25 1 3 11 5 2 18 0 0 4599002 258167</v>
      </c>
      <c r="C5829" t="str">
        <f t="shared" si="275"/>
        <v>25 1 3 11 5 2 18 0 0 4599002</v>
      </c>
      <c r="D5829">
        <v>25</v>
      </c>
      <c r="E5829">
        <v>1</v>
      </c>
      <c r="F5829">
        <v>3</v>
      </c>
      <c r="G5829">
        <v>11</v>
      </c>
      <c r="H5829">
        <v>5</v>
      </c>
      <c r="I5829">
        <v>2</v>
      </c>
      <c r="J5829">
        <v>18</v>
      </c>
      <c r="K5829">
        <v>0</v>
      </c>
      <c r="L5829" t="s">
        <v>147</v>
      </c>
      <c r="M5829" t="s">
        <v>178</v>
      </c>
      <c r="N5829" s="13">
        <v>8000000</v>
      </c>
      <c r="O5829">
        <v>258859</v>
      </c>
      <c r="P5829">
        <v>2024</v>
      </c>
      <c r="Q5829">
        <v>15931816</v>
      </c>
      <c r="R5829" t="s">
        <v>1552</v>
      </c>
      <c r="S5829" s="13">
        <v>8000000</v>
      </c>
      <c r="T5829">
        <v>160800</v>
      </c>
      <c r="U5829" t="s">
        <v>5233</v>
      </c>
      <c r="V5829" t="s">
        <v>2295</v>
      </c>
      <c r="W5829">
        <v>5004</v>
      </c>
      <c r="X5829">
        <v>2304</v>
      </c>
      <c r="Y5829">
        <v>258167</v>
      </c>
      <c r="Z5829">
        <v>20241008</v>
      </c>
      <c r="AA5829">
        <v>2404110544</v>
      </c>
      <c r="AB5829">
        <v>6</v>
      </c>
      <c r="AC5829" t="s">
        <v>2281</v>
      </c>
      <c r="AD5829" t="s">
        <v>2281</v>
      </c>
      <c r="AE5829">
        <v>21101</v>
      </c>
      <c r="AF5829" t="s">
        <v>2281</v>
      </c>
      <c r="AG5829" t="s">
        <v>8138</v>
      </c>
      <c r="AH5829">
        <v>260</v>
      </c>
    </row>
    <row r="5830" spans="1:34" hidden="1" x14ac:dyDescent="0.25">
      <c r="A5830" t="str">
        <f t="shared" si="273"/>
        <v>25 1 3 11 5 2 18 0 0 4599002 258860</v>
      </c>
      <c r="B5830" t="str">
        <f t="shared" si="274"/>
        <v>25 1 3 11 5 2 18 0 0 4599002 258180</v>
      </c>
      <c r="C5830" t="str">
        <f t="shared" si="275"/>
        <v>25 1 3 11 5 2 18 0 0 4599002</v>
      </c>
      <c r="D5830">
        <v>25</v>
      </c>
      <c r="E5830">
        <v>1</v>
      </c>
      <c r="F5830">
        <v>3</v>
      </c>
      <c r="G5830">
        <v>11</v>
      </c>
      <c r="H5830">
        <v>5</v>
      </c>
      <c r="I5830">
        <v>2</v>
      </c>
      <c r="J5830">
        <v>18</v>
      </c>
      <c r="K5830">
        <v>0</v>
      </c>
      <c r="L5830" t="s">
        <v>147</v>
      </c>
      <c r="M5830" t="s">
        <v>178</v>
      </c>
      <c r="N5830" s="13">
        <v>5000000</v>
      </c>
      <c r="O5830">
        <v>258860</v>
      </c>
      <c r="P5830">
        <v>2024</v>
      </c>
      <c r="Q5830">
        <v>24335528</v>
      </c>
      <c r="R5830" t="s">
        <v>1553</v>
      </c>
      <c r="S5830" s="13">
        <v>5000000</v>
      </c>
      <c r="T5830">
        <v>0</v>
      </c>
      <c r="U5830" t="s">
        <v>5234</v>
      </c>
      <c r="V5830" t="s">
        <v>2295</v>
      </c>
      <c r="W5830">
        <v>5004</v>
      </c>
      <c r="X5830">
        <v>0</v>
      </c>
      <c r="Y5830">
        <v>258180</v>
      </c>
      <c r="Z5830">
        <v>20241008</v>
      </c>
      <c r="AA5830">
        <v>2404170570</v>
      </c>
      <c r="AB5830">
        <v>6</v>
      </c>
      <c r="AC5830" t="s">
        <v>2281</v>
      </c>
      <c r="AD5830" t="s">
        <v>2281</v>
      </c>
      <c r="AE5830">
        <v>21101</v>
      </c>
      <c r="AF5830" t="s">
        <v>2281</v>
      </c>
      <c r="AG5830" t="s">
        <v>8138</v>
      </c>
      <c r="AH5830">
        <v>260</v>
      </c>
    </row>
    <row r="5831" spans="1:34" hidden="1" x14ac:dyDescent="0.25">
      <c r="A5831" t="str">
        <f t="shared" si="273"/>
        <v>25 11 1 11 2 1 25 0 2120202007 0 258861</v>
      </c>
      <c r="B5831" t="str">
        <f t="shared" si="274"/>
        <v>25 11 1 11 2 1 25 0 2120202007 0 258053</v>
      </c>
      <c r="C5831" t="str">
        <f t="shared" si="275"/>
        <v>25 11 1 11 2 1 25 0 2120202007 0</v>
      </c>
      <c r="D5831">
        <v>25</v>
      </c>
      <c r="E5831">
        <v>11</v>
      </c>
      <c r="F5831">
        <v>1</v>
      </c>
      <c r="G5831">
        <v>11</v>
      </c>
      <c r="H5831">
        <v>2</v>
      </c>
      <c r="I5831">
        <v>1</v>
      </c>
      <c r="J5831">
        <v>25</v>
      </c>
      <c r="K5831">
        <v>0</v>
      </c>
      <c r="L5831" t="s">
        <v>756</v>
      </c>
      <c r="M5831" t="s">
        <v>147</v>
      </c>
      <c r="N5831" s="13">
        <v>414650</v>
      </c>
      <c r="O5831">
        <v>258861</v>
      </c>
      <c r="P5831">
        <v>2024</v>
      </c>
      <c r="Q5831">
        <v>800015883</v>
      </c>
      <c r="R5831" t="s">
        <v>1558</v>
      </c>
      <c r="S5831" s="13">
        <v>414650</v>
      </c>
      <c r="T5831">
        <v>0</v>
      </c>
      <c r="U5831" t="s">
        <v>5235</v>
      </c>
      <c r="V5831" t="s">
        <v>5236</v>
      </c>
      <c r="W5831">
        <v>5004</v>
      </c>
      <c r="X5831">
        <v>0</v>
      </c>
      <c r="Y5831">
        <v>258053</v>
      </c>
      <c r="Z5831">
        <v>20241010</v>
      </c>
      <c r="AA5831">
        <v>0</v>
      </c>
      <c r="AB5831">
        <v>0</v>
      </c>
      <c r="AC5831" t="s">
        <v>2281</v>
      </c>
      <c r="AD5831" t="s">
        <v>2281</v>
      </c>
      <c r="AE5831">
        <v>11101</v>
      </c>
      <c r="AF5831" t="s">
        <v>2281</v>
      </c>
      <c r="AG5831" t="s">
        <v>549</v>
      </c>
      <c r="AH5831">
        <v>122</v>
      </c>
    </row>
    <row r="5832" spans="1:34" hidden="1" x14ac:dyDescent="0.25">
      <c r="A5832" t="str">
        <f t="shared" si="273"/>
        <v>25 11 1 11 3 3 30 0 2131301001 0 258862</v>
      </c>
      <c r="B5832" t="str">
        <f t="shared" si="274"/>
        <v>25 11 1 11 3 3 30 0 2131301001 0 258482</v>
      </c>
      <c r="C5832" t="str">
        <f t="shared" si="275"/>
        <v>25 11 1 11 3 3 30 0 2131301001 0</v>
      </c>
      <c r="D5832">
        <v>25</v>
      </c>
      <c r="E5832">
        <v>11</v>
      </c>
      <c r="F5832">
        <v>1</v>
      </c>
      <c r="G5832">
        <v>11</v>
      </c>
      <c r="H5832">
        <v>3</v>
      </c>
      <c r="I5832">
        <v>3</v>
      </c>
      <c r="J5832">
        <v>30</v>
      </c>
      <c r="K5832">
        <v>0</v>
      </c>
      <c r="L5832" t="s">
        <v>745</v>
      </c>
      <c r="M5832" t="s">
        <v>147</v>
      </c>
      <c r="N5832" s="13">
        <v>3200000</v>
      </c>
      <c r="O5832">
        <v>258862</v>
      </c>
      <c r="P5832">
        <v>2024</v>
      </c>
      <c r="Q5832">
        <v>75067532</v>
      </c>
      <c r="R5832" t="s">
        <v>5057</v>
      </c>
      <c r="S5832" s="13">
        <v>3200000</v>
      </c>
      <c r="T5832">
        <v>0</v>
      </c>
      <c r="U5832" t="s">
        <v>2689</v>
      </c>
      <c r="V5832" t="s">
        <v>2342</v>
      </c>
      <c r="W5832">
        <v>5004</v>
      </c>
      <c r="X5832">
        <v>0</v>
      </c>
      <c r="Y5832">
        <v>258482</v>
      </c>
      <c r="Z5832">
        <v>20241010</v>
      </c>
      <c r="AA5832">
        <v>0</v>
      </c>
      <c r="AB5832">
        <v>0</v>
      </c>
      <c r="AC5832" t="s">
        <v>2281</v>
      </c>
      <c r="AD5832" t="s">
        <v>2281</v>
      </c>
      <c r="AE5832">
        <v>11101</v>
      </c>
      <c r="AF5832" t="s">
        <v>2281</v>
      </c>
      <c r="AG5832" t="s">
        <v>549</v>
      </c>
      <c r="AH5832">
        <v>122</v>
      </c>
    </row>
    <row r="5833" spans="1:34" hidden="1" x14ac:dyDescent="0.25">
      <c r="A5833" t="str">
        <f t="shared" si="273"/>
        <v>25 11 1 11 3 3 30 0 2131301001 0 258863</v>
      </c>
      <c r="B5833" t="str">
        <f t="shared" si="274"/>
        <v>25 11 1 11 3 3 30 0 2131301001 0 258483</v>
      </c>
      <c r="C5833" t="str">
        <f t="shared" si="275"/>
        <v>25 11 1 11 3 3 30 0 2131301001 0</v>
      </c>
      <c r="D5833">
        <v>25</v>
      </c>
      <c r="E5833">
        <v>11</v>
      </c>
      <c r="F5833">
        <v>1</v>
      </c>
      <c r="G5833">
        <v>11</v>
      </c>
      <c r="H5833">
        <v>3</v>
      </c>
      <c r="I5833">
        <v>3</v>
      </c>
      <c r="J5833">
        <v>30</v>
      </c>
      <c r="K5833">
        <v>0</v>
      </c>
      <c r="L5833" t="s">
        <v>745</v>
      </c>
      <c r="M5833" t="s">
        <v>147</v>
      </c>
      <c r="N5833" s="13">
        <v>1472100</v>
      </c>
      <c r="O5833">
        <v>258863</v>
      </c>
      <c r="P5833">
        <v>2024</v>
      </c>
      <c r="Q5833">
        <v>75070672</v>
      </c>
      <c r="R5833" t="s">
        <v>1603</v>
      </c>
      <c r="S5833" s="13">
        <v>1472100</v>
      </c>
      <c r="T5833">
        <v>0</v>
      </c>
      <c r="U5833" t="s">
        <v>5237</v>
      </c>
      <c r="V5833" t="s">
        <v>2342</v>
      </c>
      <c r="W5833">
        <v>5004</v>
      </c>
      <c r="X5833">
        <v>0</v>
      </c>
      <c r="Y5833">
        <v>258483</v>
      </c>
      <c r="Z5833">
        <v>20241011</v>
      </c>
      <c r="AA5833">
        <v>0</v>
      </c>
      <c r="AB5833">
        <v>0</v>
      </c>
      <c r="AC5833" t="s">
        <v>2281</v>
      </c>
      <c r="AD5833" t="s">
        <v>2281</v>
      </c>
      <c r="AE5833">
        <v>11101</v>
      </c>
      <c r="AF5833" t="s">
        <v>2281</v>
      </c>
      <c r="AG5833" t="s">
        <v>549</v>
      </c>
      <c r="AH5833">
        <v>122</v>
      </c>
    </row>
    <row r="5834" spans="1:34" hidden="1" x14ac:dyDescent="0.25">
      <c r="A5834" t="str">
        <f t="shared" si="273"/>
        <v>25 1 3 11 5 2 18 0 0 4599002 258864</v>
      </c>
      <c r="B5834" t="str">
        <f t="shared" si="274"/>
        <v>25 1 3 11 5 2 18 0 0 4599002 258062</v>
      </c>
      <c r="C5834" t="str">
        <f t="shared" si="275"/>
        <v>25 1 3 11 5 2 18 0 0 4599002</v>
      </c>
      <c r="D5834">
        <v>25</v>
      </c>
      <c r="E5834">
        <v>1</v>
      </c>
      <c r="F5834">
        <v>3</v>
      </c>
      <c r="G5834">
        <v>11</v>
      </c>
      <c r="H5834">
        <v>5</v>
      </c>
      <c r="I5834">
        <v>2</v>
      </c>
      <c r="J5834">
        <v>18</v>
      </c>
      <c r="K5834">
        <v>0</v>
      </c>
      <c r="L5834" t="s">
        <v>147</v>
      </c>
      <c r="M5834" t="s">
        <v>178</v>
      </c>
      <c r="N5834" s="13">
        <v>2700000</v>
      </c>
      <c r="O5834">
        <v>258864</v>
      </c>
      <c r="P5834">
        <v>2024</v>
      </c>
      <c r="Q5834">
        <v>24331276</v>
      </c>
      <c r="R5834" t="s">
        <v>1513</v>
      </c>
      <c r="S5834" s="13">
        <v>2700000</v>
      </c>
      <c r="T5834">
        <v>0</v>
      </c>
      <c r="U5834" t="s">
        <v>5238</v>
      </c>
      <c r="V5834" t="s">
        <v>5185</v>
      </c>
      <c r="W5834">
        <v>5004</v>
      </c>
      <c r="X5834">
        <v>0</v>
      </c>
      <c r="Y5834">
        <v>258062</v>
      </c>
      <c r="Z5834">
        <v>20241011</v>
      </c>
      <c r="AA5834">
        <v>2402200353</v>
      </c>
      <c r="AB5834">
        <v>8</v>
      </c>
      <c r="AC5834" t="s">
        <v>2281</v>
      </c>
      <c r="AD5834" t="s">
        <v>2281</v>
      </c>
      <c r="AE5834">
        <v>21101</v>
      </c>
      <c r="AF5834" t="s">
        <v>2281</v>
      </c>
      <c r="AG5834" t="s">
        <v>8138</v>
      </c>
      <c r="AH5834">
        <v>260</v>
      </c>
    </row>
    <row r="5835" spans="1:34" hidden="1" x14ac:dyDescent="0.25">
      <c r="A5835" t="str">
        <f t="shared" si="273"/>
        <v>25 1 3 11 4 201 18 43 0 4599025 258865</v>
      </c>
      <c r="B5835" t="str">
        <f t="shared" si="274"/>
        <v>25 1 3 11 4 201 18 43 0 4599025 258476</v>
      </c>
      <c r="C5835" t="str">
        <f t="shared" si="275"/>
        <v>25 1 3 11 4 201 18 43 0 4599025</v>
      </c>
      <c r="D5835">
        <v>25</v>
      </c>
      <c r="E5835">
        <v>1</v>
      </c>
      <c r="F5835">
        <v>3</v>
      </c>
      <c r="G5835">
        <v>11</v>
      </c>
      <c r="H5835">
        <v>4</v>
      </c>
      <c r="I5835">
        <v>201</v>
      </c>
      <c r="J5835">
        <v>18</v>
      </c>
      <c r="K5835">
        <v>43</v>
      </c>
      <c r="L5835" t="s">
        <v>147</v>
      </c>
      <c r="M5835" t="s">
        <v>156</v>
      </c>
      <c r="N5835" s="13">
        <v>166666667</v>
      </c>
      <c r="O5835">
        <v>258865</v>
      </c>
      <c r="P5835">
        <v>2024</v>
      </c>
      <c r="Q5835">
        <v>800183770</v>
      </c>
      <c r="R5835" t="s">
        <v>1209</v>
      </c>
      <c r="S5835" s="13">
        <v>166666667</v>
      </c>
      <c r="T5835">
        <v>0</v>
      </c>
      <c r="U5835" t="s">
        <v>4918</v>
      </c>
      <c r="V5835" t="s">
        <v>5239</v>
      </c>
      <c r="W5835">
        <v>5016</v>
      </c>
      <c r="X5835">
        <v>0</v>
      </c>
      <c r="Y5835">
        <v>258476</v>
      </c>
      <c r="Z5835">
        <v>20241011</v>
      </c>
      <c r="AA5835">
        <v>2106160558</v>
      </c>
      <c r="AB5835">
        <v>20</v>
      </c>
      <c r="AC5835" t="s">
        <v>2281</v>
      </c>
      <c r="AD5835" t="s">
        <v>2281</v>
      </c>
      <c r="AE5835">
        <v>21101</v>
      </c>
      <c r="AF5835" t="s">
        <v>2281</v>
      </c>
      <c r="AG5835" t="s">
        <v>8138</v>
      </c>
      <c r="AH5835">
        <v>251</v>
      </c>
    </row>
    <row r="5836" spans="1:34" hidden="1" x14ac:dyDescent="0.25">
      <c r="A5836" t="str">
        <f t="shared" si="273"/>
        <v>25 1 3 11 5 2 18 0 0 4599002 258866</v>
      </c>
      <c r="B5836" t="str">
        <f t="shared" si="274"/>
        <v>25 1 3 11 5 2 18 0 0 4599002 258111</v>
      </c>
      <c r="C5836" t="str">
        <f t="shared" si="275"/>
        <v>25 1 3 11 5 2 18 0 0 4599002</v>
      </c>
      <c r="D5836">
        <v>25</v>
      </c>
      <c r="E5836">
        <v>1</v>
      </c>
      <c r="F5836">
        <v>3</v>
      </c>
      <c r="G5836">
        <v>11</v>
      </c>
      <c r="H5836">
        <v>5</v>
      </c>
      <c r="I5836">
        <v>2</v>
      </c>
      <c r="J5836">
        <v>18</v>
      </c>
      <c r="K5836">
        <v>0</v>
      </c>
      <c r="L5836" t="s">
        <v>147</v>
      </c>
      <c r="M5836" t="s">
        <v>178</v>
      </c>
      <c r="N5836" s="13">
        <v>1291215</v>
      </c>
      <c r="O5836">
        <v>258866</v>
      </c>
      <c r="P5836">
        <v>2024</v>
      </c>
      <c r="Q5836">
        <v>890801053</v>
      </c>
      <c r="R5836" t="s">
        <v>784</v>
      </c>
      <c r="S5836" s="13">
        <v>1291215</v>
      </c>
      <c r="T5836">
        <v>0</v>
      </c>
      <c r="U5836" t="s">
        <v>5240</v>
      </c>
      <c r="V5836" t="s">
        <v>2342</v>
      </c>
      <c r="W5836">
        <v>5001</v>
      </c>
      <c r="X5836">
        <v>0</v>
      </c>
      <c r="Y5836">
        <v>258111</v>
      </c>
      <c r="Z5836">
        <v>20241011</v>
      </c>
      <c r="AA5836">
        <v>2024101020</v>
      </c>
      <c r="AB5836">
        <v>0</v>
      </c>
      <c r="AC5836" t="s">
        <v>2281</v>
      </c>
      <c r="AD5836" t="s">
        <v>2281</v>
      </c>
      <c r="AE5836">
        <v>21101</v>
      </c>
      <c r="AF5836" t="s">
        <v>2281</v>
      </c>
      <c r="AG5836" t="s">
        <v>8138</v>
      </c>
      <c r="AH5836">
        <v>100</v>
      </c>
    </row>
    <row r="5837" spans="1:34" hidden="1" x14ac:dyDescent="0.25">
      <c r="A5837" t="str">
        <f t="shared" si="273"/>
        <v>25 11 1 22 3 3 2 0 2130509015 0 258867</v>
      </c>
      <c r="B5837" t="str">
        <f t="shared" si="274"/>
        <v>25 11 1 22 3 3 2 0 2130509015 0 258484</v>
      </c>
      <c r="C5837" t="str">
        <f t="shared" si="275"/>
        <v>25 11 1 22 3 3 2 0 2130509015 0</v>
      </c>
      <c r="D5837">
        <v>25</v>
      </c>
      <c r="E5837">
        <v>11</v>
      </c>
      <c r="F5837">
        <v>1</v>
      </c>
      <c r="G5837">
        <v>22</v>
      </c>
      <c r="H5837">
        <v>3</v>
      </c>
      <c r="I5837">
        <v>3</v>
      </c>
      <c r="J5837">
        <v>2</v>
      </c>
      <c r="K5837">
        <v>0</v>
      </c>
      <c r="L5837" t="s">
        <v>774</v>
      </c>
      <c r="M5837" t="s">
        <v>147</v>
      </c>
      <c r="N5837" s="13">
        <v>225235952</v>
      </c>
      <c r="O5837">
        <v>258867</v>
      </c>
      <c r="P5837">
        <v>2024</v>
      </c>
      <c r="Q5837">
        <v>899999063</v>
      </c>
      <c r="R5837" t="s">
        <v>1607</v>
      </c>
      <c r="S5837" s="13">
        <v>225235952</v>
      </c>
      <c r="T5837">
        <v>0</v>
      </c>
      <c r="U5837" t="s">
        <v>5241</v>
      </c>
      <c r="V5837" t="s">
        <v>2342</v>
      </c>
      <c r="W5837">
        <v>5016</v>
      </c>
      <c r="X5837">
        <v>0</v>
      </c>
      <c r="Y5837">
        <v>258484</v>
      </c>
      <c r="Z5837">
        <v>20241011</v>
      </c>
      <c r="AA5837">
        <v>0</v>
      </c>
      <c r="AB5837">
        <v>0</v>
      </c>
      <c r="AC5837" t="s">
        <v>2281</v>
      </c>
      <c r="AD5837" t="s">
        <v>2281</v>
      </c>
      <c r="AE5837">
        <v>11221</v>
      </c>
      <c r="AF5837" t="s">
        <v>4847</v>
      </c>
      <c r="AG5837" t="s">
        <v>79</v>
      </c>
      <c r="AH5837">
        <v>122</v>
      </c>
    </row>
    <row r="5838" spans="1:34" hidden="1" x14ac:dyDescent="0.25">
      <c r="A5838" t="str">
        <f t="shared" si="273"/>
        <v>25 11 1 22 3 3 2 0 2130509015 0 258868</v>
      </c>
      <c r="B5838" t="str">
        <f t="shared" si="274"/>
        <v>25 11 1 22 3 3 2 0 2130509015 0 258485</v>
      </c>
      <c r="C5838" t="str">
        <f t="shared" si="275"/>
        <v>25 11 1 22 3 3 2 0 2130509015 0</v>
      </c>
      <c r="D5838">
        <v>25</v>
      </c>
      <c r="E5838">
        <v>11</v>
      </c>
      <c r="F5838">
        <v>1</v>
      </c>
      <c r="G5838">
        <v>22</v>
      </c>
      <c r="H5838">
        <v>3</v>
      </c>
      <c r="I5838">
        <v>3</v>
      </c>
      <c r="J5838">
        <v>2</v>
      </c>
      <c r="K5838">
        <v>0</v>
      </c>
      <c r="L5838" t="s">
        <v>774</v>
      </c>
      <c r="M5838" t="s">
        <v>147</v>
      </c>
      <c r="N5838" s="13">
        <v>225235952</v>
      </c>
      <c r="O5838">
        <v>258868</v>
      </c>
      <c r="P5838">
        <v>2024</v>
      </c>
      <c r="Q5838">
        <v>890801063</v>
      </c>
      <c r="R5838" t="s">
        <v>858</v>
      </c>
      <c r="S5838" s="13">
        <v>225235952</v>
      </c>
      <c r="T5838">
        <v>0</v>
      </c>
      <c r="U5838" t="s">
        <v>5241</v>
      </c>
      <c r="V5838" t="s">
        <v>2280</v>
      </c>
      <c r="W5838">
        <v>5016</v>
      </c>
      <c r="X5838">
        <v>0</v>
      </c>
      <c r="Y5838">
        <v>258485</v>
      </c>
      <c r="Z5838">
        <v>20241011</v>
      </c>
      <c r="AA5838">
        <v>0</v>
      </c>
      <c r="AB5838">
        <v>0</v>
      </c>
      <c r="AC5838" t="s">
        <v>2281</v>
      </c>
      <c r="AD5838" t="s">
        <v>2281</v>
      </c>
      <c r="AE5838">
        <v>11221</v>
      </c>
      <c r="AF5838" t="s">
        <v>4847</v>
      </c>
      <c r="AG5838" t="s">
        <v>79</v>
      </c>
      <c r="AH5838">
        <v>122</v>
      </c>
    </row>
    <row r="5839" spans="1:34" hidden="1" x14ac:dyDescent="0.25">
      <c r="A5839" t="str">
        <f t="shared" si="273"/>
        <v>25 1 3 11 5 2 18 0 0 4599002 258869</v>
      </c>
      <c r="B5839" t="str">
        <f t="shared" si="274"/>
        <v>25 1 3 11 5 2 18 0 0 4599002 258116</v>
      </c>
      <c r="C5839" t="str">
        <f t="shared" si="275"/>
        <v>25 1 3 11 5 2 18 0 0 4599002</v>
      </c>
      <c r="D5839">
        <v>25</v>
      </c>
      <c r="E5839">
        <v>1</v>
      </c>
      <c r="F5839">
        <v>3</v>
      </c>
      <c r="G5839">
        <v>11</v>
      </c>
      <c r="H5839">
        <v>5</v>
      </c>
      <c r="I5839">
        <v>2</v>
      </c>
      <c r="J5839">
        <v>18</v>
      </c>
      <c r="K5839">
        <v>0</v>
      </c>
      <c r="L5839" t="s">
        <v>147</v>
      </c>
      <c r="M5839" t="s">
        <v>178</v>
      </c>
      <c r="N5839" s="13">
        <v>10659305</v>
      </c>
      <c r="O5839">
        <v>258869</v>
      </c>
      <c r="P5839">
        <v>2024</v>
      </c>
      <c r="Q5839">
        <v>890801053</v>
      </c>
      <c r="R5839" t="s">
        <v>784</v>
      </c>
      <c r="S5839" s="13">
        <v>10659305</v>
      </c>
      <c r="T5839">
        <v>0</v>
      </c>
      <c r="U5839" t="s">
        <v>5242</v>
      </c>
      <c r="V5839" t="s">
        <v>2342</v>
      </c>
      <c r="W5839">
        <v>5001</v>
      </c>
      <c r="X5839">
        <v>0</v>
      </c>
      <c r="Y5839">
        <v>258116</v>
      </c>
      <c r="Z5839">
        <v>20241011</v>
      </c>
      <c r="AA5839">
        <v>2024101020</v>
      </c>
      <c r="AB5839">
        <v>0</v>
      </c>
      <c r="AC5839" t="s">
        <v>2281</v>
      </c>
      <c r="AD5839" t="s">
        <v>2281</v>
      </c>
      <c r="AE5839">
        <v>21101</v>
      </c>
      <c r="AF5839" t="s">
        <v>2281</v>
      </c>
      <c r="AG5839" t="s">
        <v>8138</v>
      </c>
      <c r="AH5839">
        <v>100</v>
      </c>
    </row>
    <row r="5840" spans="1:34" hidden="1" x14ac:dyDescent="0.25">
      <c r="A5840" t="str">
        <f t="shared" si="273"/>
        <v>25 1 2 33 1 1 2 0 22202020020203 0 258870</v>
      </c>
      <c r="B5840" t="str">
        <f t="shared" si="274"/>
        <v>25 1 2 33 1 1 2 0 22202020020203 0 258486</v>
      </c>
      <c r="C5840" t="str">
        <f t="shared" si="275"/>
        <v>25 1 2 33 1 1 2 0 22202020020203 0</v>
      </c>
      <c r="D5840">
        <v>25</v>
      </c>
      <c r="E5840">
        <v>1</v>
      </c>
      <c r="F5840">
        <v>2</v>
      </c>
      <c r="G5840">
        <v>33</v>
      </c>
      <c r="H5840">
        <v>1</v>
      </c>
      <c r="I5840">
        <v>1</v>
      </c>
      <c r="J5840">
        <v>2</v>
      </c>
      <c r="K5840">
        <v>0</v>
      </c>
      <c r="L5840" t="s">
        <v>762</v>
      </c>
      <c r="M5840" t="s">
        <v>147</v>
      </c>
      <c r="N5840" s="13">
        <v>986700001</v>
      </c>
      <c r="O5840">
        <v>258870</v>
      </c>
      <c r="P5840">
        <v>2024</v>
      </c>
      <c r="Q5840">
        <v>890903938</v>
      </c>
      <c r="R5840" t="s">
        <v>1504</v>
      </c>
      <c r="S5840" s="13">
        <v>986700001</v>
      </c>
      <c r="T5840">
        <v>0</v>
      </c>
      <c r="U5840" t="s">
        <v>5243</v>
      </c>
      <c r="V5840" t="s">
        <v>2342</v>
      </c>
      <c r="W5840">
        <v>5016</v>
      </c>
      <c r="X5840">
        <v>0</v>
      </c>
      <c r="Y5840">
        <v>258486</v>
      </c>
      <c r="Z5840">
        <v>20241015</v>
      </c>
      <c r="AA5840">
        <v>126</v>
      </c>
      <c r="AB5840">
        <v>0</v>
      </c>
      <c r="AC5840" t="s">
        <v>4404</v>
      </c>
      <c r="AD5840" t="s">
        <v>4405</v>
      </c>
      <c r="AE5840">
        <v>13160</v>
      </c>
      <c r="AF5840" t="s">
        <v>2538</v>
      </c>
      <c r="AG5840" t="s">
        <v>68</v>
      </c>
      <c r="AH5840">
        <v>211</v>
      </c>
    </row>
    <row r="5841" spans="1:34" hidden="1" x14ac:dyDescent="0.25">
      <c r="A5841" t="str">
        <f t="shared" si="273"/>
        <v>25 11 1 22 3 3 1 0 21305040011301 0 258871</v>
      </c>
      <c r="B5841" t="str">
        <f t="shared" si="274"/>
        <v>25 11 1 22 3 3 1 0 21305040011301 0 258487</v>
      </c>
      <c r="C5841" t="str">
        <f t="shared" si="275"/>
        <v>25 11 1 22 3 3 1 0 21305040011301 0</v>
      </c>
      <c r="D5841">
        <v>25</v>
      </c>
      <c r="E5841">
        <v>11</v>
      </c>
      <c r="F5841">
        <v>1</v>
      </c>
      <c r="G5841">
        <v>22</v>
      </c>
      <c r="H5841">
        <v>3</v>
      </c>
      <c r="I5841">
        <v>3</v>
      </c>
      <c r="J5841">
        <v>1</v>
      </c>
      <c r="K5841">
        <v>0</v>
      </c>
      <c r="L5841" t="s">
        <v>773</v>
      </c>
      <c r="M5841" t="s">
        <v>147</v>
      </c>
      <c r="N5841" s="13">
        <v>808502490</v>
      </c>
      <c r="O5841">
        <v>258871</v>
      </c>
      <c r="P5841">
        <v>2024</v>
      </c>
      <c r="Q5841">
        <v>890803005</v>
      </c>
      <c r="R5841" t="s">
        <v>4409</v>
      </c>
      <c r="S5841" s="13">
        <v>2504798628</v>
      </c>
      <c r="T5841">
        <v>0</v>
      </c>
      <c r="U5841" t="s">
        <v>5244</v>
      </c>
      <c r="V5841" t="s">
        <v>2342</v>
      </c>
      <c r="W5841">
        <v>5016</v>
      </c>
      <c r="X5841">
        <v>0</v>
      </c>
      <c r="Y5841">
        <v>258487</v>
      </c>
      <c r="Z5841">
        <v>20241015</v>
      </c>
      <c r="AA5841">
        <v>0</v>
      </c>
      <c r="AB5841">
        <v>0</v>
      </c>
      <c r="AC5841" t="s">
        <v>2281</v>
      </c>
      <c r="AD5841" t="s">
        <v>2281</v>
      </c>
      <c r="AE5841">
        <v>11211</v>
      </c>
      <c r="AF5841" t="s">
        <v>2394</v>
      </c>
      <c r="AG5841" t="s">
        <v>552</v>
      </c>
      <c r="AH5841">
        <v>122</v>
      </c>
    </row>
    <row r="5842" spans="1:34" hidden="1" x14ac:dyDescent="0.25">
      <c r="A5842" t="str">
        <f t="shared" si="273"/>
        <v>25 11 1 22 3 3 3 0 21305040011301 0 258871</v>
      </c>
      <c r="B5842" t="str">
        <f t="shared" si="274"/>
        <v>25 11 1 22 3 3 3 0 21305040011301 0 258487</v>
      </c>
      <c r="C5842" t="str">
        <f t="shared" si="275"/>
        <v>25 11 1 22 3 3 3 0 21305040011301 0</v>
      </c>
      <c r="D5842">
        <v>25</v>
      </c>
      <c r="E5842">
        <v>11</v>
      </c>
      <c r="F5842">
        <v>1</v>
      </c>
      <c r="G5842">
        <v>22</v>
      </c>
      <c r="H5842">
        <v>3</v>
      </c>
      <c r="I5842">
        <v>3</v>
      </c>
      <c r="J5842">
        <v>3</v>
      </c>
      <c r="K5842">
        <v>0</v>
      </c>
      <c r="L5842" t="s">
        <v>773</v>
      </c>
      <c r="M5842" t="s">
        <v>147</v>
      </c>
      <c r="N5842" s="13">
        <v>1696296138</v>
      </c>
      <c r="O5842">
        <v>258871</v>
      </c>
      <c r="P5842">
        <v>2024</v>
      </c>
      <c r="Q5842">
        <v>890803005</v>
      </c>
      <c r="R5842" t="s">
        <v>4409</v>
      </c>
      <c r="S5842" s="13">
        <v>2504798628</v>
      </c>
      <c r="T5842">
        <v>0</v>
      </c>
      <c r="U5842" t="s">
        <v>5244</v>
      </c>
      <c r="V5842" t="s">
        <v>2342</v>
      </c>
      <c r="W5842">
        <v>5016</v>
      </c>
      <c r="X5842">
        <v>0</v>
      </c>
      <c r="Y5842">
        <v>258487</v>
      </c>
      <c r="Z5842">
        <v>20241015</v>
      </c>
      <c r="AA5842">
        <v>0</v>
      </c>
      <c r="AB5842">
        <v>0</v>
      </c>
      <c r="AC5842" t="s">
        <v>2281</v>
      </c>
      <c r="AD5842" t="s">
        <v>2281</v>
      </c>
      <c r="AE5842">
        <v>11105</v>
      </c>
      <c r="AF5842" t="s">
        <v>2394</v>
      </c>
      <c r="AG5842" t="s">
        <v>551</v>
      </c>
      <c r="AH5842">
        <v>122</v>
      </c>
    </row>
    <row r="5843" spans="1:34" hidden="1" x14ac:dyDescent="0.25">
      <c r="A5843" t="str">
        <f t="shared" si="273"/>
        <v>25 1 3 11 5 2 18 0 0 4599002 258872</v>
      </c>
      <c r="B5843" t="str">
        <f t="shared" si="274"/>
        <v>25 1 3 11 5 2 18 0 0 4599002 258085</v>
      </c>
      <c r="C5843" t="str">
        <f t="shared" si="275"/>
        <v>25 1 3 11 5 2 18 0 0 4599002</v>
      </c>
      <c r="D5843">
        <v>25</v>
      </c>
      <c r="E5843">
        <v>1</v>
      </c>
      <c r="F5843">
        <v>3</v>
      </c>
      <c r="G5843">
        <v>11</v>
      </c>
      <c r="H5843">
        <v>5</v>
      </c>
      <c r="I5843">
        <v>2</v>
      </c>
      <c r="J5843">
        <v>18</v>
      </c>
      <c r="K5843">
        <v>0</v>
      </c>
      <c r="L5843" t="s">
        <v>147</v>
      </c>
      <c r="M5843" t="s">
        <v>178</v>
      </c>
      <c r="N5843" s="13">
        <v>4172525</v>
      </c>
      <c r="O5843">
        <v>258872</v>
      </c>
      <c r="P5843">
        <v>2024</v>
      </c>
      <c r="Q5843">
        <v>24738502</v>
      </c>
      <c r="R5843" t="s">
        <v>1531</v>
      </c>
      <c r="S5843" s="13">
        <v>4172525</v>
      </c>
      <c r="T5843">
        <v>0</v>
      </c>
      <c r="U5843" t="s">
        <v>5245</v>
      </c>
      <c r="V5843" t="s">
        <v>2295</v>
      </c>
      <c r="W5843">
        <v>5004</v>
      </c>
      <c r="X5843">
        <v>0</v>
      </c>
      <c r="Y5843">
        <v>258085</v>
      </c>
      <c r="Z5843">
        <v>20241015</v>
      </c>
      <c r="AA5843">
        <v>2402270398</v>
      </c>
      <c r="AB5843">
        <v>5</v>
      </c>
      <c r="AC5843" t="s">
        <v>2281</v>
      </c>
      <c r="AD5843" t="s">
        <v>2281</v>
      </c>
      <c r="AE5843">
        <v>21101</v>
      </c>
      <c r="AF5843" t="s">
        <v>2281</v>
      </c>
      <c r="AG5843" t="s">
        <v>8138</v>
      </c>
      <c r="AH5843">
        <v>260</v>
      </c>
    </row>
    <row r="5844" spans="1:34" hidden="1" x14ac:dyDescent="0.25">
      <c r="A5844" t="str">
        <f t="shared" si="273"/>
        <v>25 1 3 11 5 2 18 3 0 4599020 258873</v>
      </c>
      <c r="B5844" t="str">
        <f t="shared" si="274"/>
        <v>25 1 3 11 5 2 18 3 0 4599020 258223</v>
      </c>
      <c r="C5844" t="str">
        <f t="shared" si="275"/>
        <v>25 1 3 11 5 2 18 3 0 4599020</v>
      </c>
      <c r="D5844">
        <v>25</v>
      </c>
      <c r="E5844">
        <v>1</v>
      </c>
      <c r="F5844">
        <v>3</v>
      </c>
      <c r="G5844">
        <v>11</v>
      </c>
      <c r="H5844">
        <v>5</v>
      </c>
      <c r="I5844">
        <v>2</v>
      </c>
      <c r="J5844">
        <v>18</v>
      </c>
      <c r="K5844">
        <v>3</v>
      </c>
      <c r="L5844" t="s">
        <v>147</v>
      </c>
      <c r="M5844" t="s">
        <v>153</v>
      </c>
      <c r="N5844" s="13">
        <v>19999999</v>
      </c>
      <c r="O5844">
        <v>258873</v>
      </c>
      <c r="P5844">
        <v>2024</v>
      </c>
      <c r="Q5844">
        <v>900782325</v>
      </c>
      <c r="R5844" t="s">
        <v>1512</v>
      </c>
      <c r="S5844" s="13">
        <v>19999999</v>
      </c>
      <c r="T5844">
        <v>1848739</v>
      </c>
      <c r="U5844" t="s">
        <v>5246</v>
      </c>
      <c r="V5844" t="s">
        <v>5247</v>
      </c>
      <c r="W5844">
        <v>5004</v>
      </c>
      <c r="X5844">
        <v>2304</v>
      </c>
      <c r="Y5844">
        <v>258223</v>
      </c>
      <c r="Z5844">
        <v>20241016</v>
      </c>
      <c r="AA5844">
        <v>2405160656</v>
      </c>
      <c r="AB5844">
        <v>1</v>
      </c>
      <c r="AC5844" t="s">
        <v>2281</v>
      </c>
      <c r="AD5844" t="s">
        <v>2281</v>
      </c>
      <c r="AE5844">
        <v>21101</v>
      </c>
      <c r="AF5844" t="s">
        <v>2281</v>
      </c>
      <c r="AG5844" t="s">
        <v>8138</v>
      </c>
      <c r="AH5844">
        <v>261</v>
      </c>
    </row>
    <row r="5845" spans="1:34" hidden="1" x14ac:dyDescent="0.25">
      <c r="A5845" t="str">
        <f t="shared" si="273"/>
        <v>25 1 3 11 5 2 18 0 0 4599002 258874</v>
      </c>
      <c r="B5845" t="str">
        <f t="shared" si="274"/>
        <v>25 1 3 11 5 2 18 0 0 4599002 258130</v>
      </c>
      <c r="C5845" t="str">
        <f t="shared" si="275"/>
        <v>25 1 3 11 5 2 18 0 0 4599002</v>
      </c>
      <c r="D5845">
        <v>25</v>
      </c>
      <c r="E5845">
        <v>1</v>
      </c>
      <c r="F5845">
        <v>3</v>
      </c>
      <c r="G5845">
        <v>11</v>
      </c>
      <c r="H5845">
        <v>5</v>
      </c>
      <c r="I5845">
        <v>2</v>
      </c>
      <c r="J5845">
        <v>18</v>
      </c>
      <c r="K5845">
        <v>0</v>
      </c>
      <c r="L5845" t="s">
        <v>147</v>
      </c>
      <c r="M5845" t="s">
        <v>178</v>
      </c>
      <c r="N5845" s="13">
        <v>768400</v>
      </c>
      <c r="O5845">
        <v>258874</v>
      </c>
      <c r="P5845">
        <v>2024</v>
      </c>
      <c r="Q5845">
        <v>30397374</v>
      </c>
      <c r="R5845" t="s">
        <v>5248</v>
      </c>
      <c r="S5845" s="13">
        <v>768400</v>
      </c>
      <c r="T5845">
        <v>0</v>
      </c>
      <c r="U5845" t="s">
        <v>5249</v>
      </c>
      <c r="V5845" t="s">
        <v>2295</v>
      </c>
      <c r="W5845">
        <v>5004</v>
      </c>
      <c r="X5845">
        <v>0</v>
      </c>
      <c r="Y5845">
        <v>258130</v>
      </c>
      <c r="Z5845">
        <v>20241016</v>
      </c>
      <c r="AA5845">
        <v>2403140468</v>
      </c>
      <c r="AB5845">
        <v>8</v>
      </c>
      <c r="AC5845" t="s">
        <v>2281</v>
      </c>
      <c r="AD5845" t="s">
        <v>2281</v>
      </c>
      <c r="AE5845">
        <v>21101</v>
      </c>
      <c r="AF5845" t="s">
        <v>2281</v>
      </c>
      <c r="AG5845" t="s">
        <v>8138</v>
      </c>
      <c r="AH5845">
        <v>260</v>
      </c>
    </row>
    <row r="5846" spans="1:34" hidden="1" x14ac:dyDescent="0.25">
      <c r="A5846" t="str">
        <f t="shared" si="273"/>
        <v>25 11 1 22 3 2 13 0 213070200202 0 258875</v>
      </c>
      <c r="B5846" t="str">
        <f t="shared" si="274"/>
        <v>25 11 1 22 3 2 13 0 213070200202 0 258493</v>
      </c>
      <c r="C5846" t="str">
        <f t="shared" si="275"/>
        <v>25 11 1 22 3 2 13 0 213070200202 0</v>
      </c>
      <c r="D5846">
        <v>25</v>
      </c>
      <c r="E5846">
        <v>11</v>
      </c>
      <c r="F5846">
        <v>1</v>
      </c>
      <c r="G5846">
        <v>22</v>
      </c>
      <c r="H5846">
        <v>3</v>
      </c>
      <c r="I5846">
        <v>2</v>
      </c>
      <c r="J5846">
        <v>13</v>
      </c>
      <c r="K5846">
        <v>0</v>
      </c>
      <c r="L5846" t="s">
        <v>772</v>
      </c>
      <c r="M5846" t="s">
        <v>147</v>
      </c>
      <c r="N5846" s="13">
        <v>21087325</v>
      </c>
      <c r="O5846">
        <v>258875</v>
      </c>
      <c r="P5846">
        <v>2024</v>
      </c>
      <c r="Q5846">
        <v>890801167</v>
      </c>
      <c r="R5846" t="s">
        <v>1621</v>
      </c>
      <c r="S5846" s="13">
        <v>21087325</v>
      </c>
      <c r="T5846">
        <v>0</v>
      </c>
      <c r="U5846" t="s">
        <v>5250</v>
      </c>
      <c r="V5846" t="s">
        <v>766</v>
      </c>
      <c r="W5846">
        <v>5001</v>
      </c>
      <c r="X5846">
        <v>0</v>
      </c>
      <c r="Y5846">
        <v>258493</v>
      </c>
      <c r="Z5846">
        <v>20241018</v>
      </c>
      <c r="AA5846">
        <v>0</v>
      </c>
      <c r="AB5846">
        <v>0</v>
      </c>
      <c r="AC5846" t="s">
        <v>2281</v>
      </c>
      <c r="AD5846" t="s">
        <v>2281</v>
      </c>
      <c r="AE5846">
        <v>11220</v>
      </c>
      <c r="AF5846" t="s">
        <v>4434</v>
      </c>
      <c r="AG5846" t="s">
        <v>77</v>
      </c>
      <c r="AH5846">
        <v>122</v>
      </c>
    </row>
    <row r="5847" spans="1:34" hidden="1" x14ac:dyDescent="0.25">
      <c r="A5847" t="str">
        <f t="shared" si="273"/>
        <v>25 11 1 22 3 2 13 0 213070200202 0 258876</v>
      </c>
      <c r="B5847" t="str">
        <f t="shared" si="274"/>
        <v>25 11 1 22 3 2 13 0 213070200202 0 258494</v>
      </c>
      <c r="C5847" t="str">
        <f t="shared" si="275"/>
        <v>25 11 1 22 3 2 13 0 213070200202 0</v>
      </c>
      <c r="D5847">
        <v>25</v>
      </c>
      <c r="E5847">
        <v>11</v>
      </c>
      <c r="F5847">
        <v>1</v>
      </c>
      <c r="G5847">
        <v>22</v>
      </c>
      <c r="H5847">
        <v>3</v>
      </c>
      <c r="I5847">
        <v>2</v>
      </c>
      <c r="J5847">
        <v>13</v>
      </c>
      <c r="K5847">
        <v>0</v>
      </c>
      <c r="L5847" t="s">
        <v>772</v>
      </c>
      <c r="M5847" t="s">
        <v>147</v>
      </c>
      <c r="N5847" s="13">
        <v>952186</v>
      </c>
      <c r="O5847">
        <v>258876</v>
      </c>
      <c r="P5847">
        <v>2024</v>
      </c>
      <c r="Q5847">
        <v>860041163</v>
      </c>
      <c r="R5847" t="s">
        <v>1613</v>
      </c>
      <c r="S5847" s="13">
        <v>952186</v>
      </c>
      <c r="T5847">
        <v>0</v>
      </c>
      <c r="U5847" t="s">
        <v>5251</v>
      </c>
      <c r="V5847" t="s">
        <v>766</v>
      </c>
      <c r="W5847">
        <v>5001</v>
      </c>
      <c r="X5847">
        <v>0</v>
      </c>
      <c r="Y5847">
        <v>258494</v>
      </c>
      <c r="Z5847">
        <v>20241018</v>
      </c>
      <c r="AA5847">
        <v>0</v>
      </c>
      <c r="AB5847">
        <v>0</v>
      </c>
      <c r="AC5847" t="s">
        <v>2281</v>
      </c>
      <c r="AD5847" t="s">
        <v>2281</v>
      </c>
      <c r="AE5847">
        <v>11220</v>
      </c>
      <c r="AF5847" t="s">
        <v>4434</v>
      </c>
      <c r="AG5847" t="s">
        <v>77</v>
      </c>
      <c r="AH5847">
        <v>122</v>
      </c>
    </row>
    <row r="5848" spans="1:34" hidden="1" x14ac:dyDescent="0.25">
      <c r="A5848" t="str">
        <f t="shared" si="273"/>
        <v>25 11 1 22 3 2 13 0 213070200202 0 258877</v>
      </c>
      <c r="B5848" t="str">
        <f t="shared" si="274"/>
        <v>25 11 1 22 3 2 13 0 213070200202 0 258489</v>
      </c>
      <c r="C5848" t="str">
        <f t="shared" si="275"/>
        <v>25 11 1 22 3 2 13 0 213070200202 0</v>
      </c>
      <c r="D5848">
        <v>25</v>
      </c>
      <c r="E5848">
        <v>11</v>
      </c>
      <c r="F5848">
        <v>1</v>
      </c>
      <c r="G5848">
        <v>22</v>
      </c>
      <c r="H5848">
        <v>3</v>
      </c>
      <c r="I5848">
        <v>2</v>
      </c>
      <c r="J5848">
        <v>13</v>
      </c>
      <c r="K5848">
        <v>0</v>
      </c>
      <c r="L5848" t="s">
        <v>772</v>
      </c>
      <c r="M5848" t="s">
        <v>147</v>
      </c>
      <c r="N5848" s="13">
        <v>230179</v>
      </c>
      <c r="O5848">
        <v>258877</v>
      </c>
      <c r="P5848">
        <v>2024</v>
      </c>
      <c r="Q5848">
        <v>890806006</v>
      </c>
      <c r="R5848" t="s">
        <v>1505</v>
      </c>
      <c r="S5848" s="13">
        <v>230179</v>
      </c>
      <c r="T5848">
        <v>0</v>
      </c>
      <c r="U5848" t="s">
        <v>5252</v>
      </c>
      <c r="V5848" t="s">
        <v>766</v>
      </c>
      <c r="W5848">
        <v>5001</v>
      </c>
      <c r="X5848">
        <v>0</v>
      </c>
      <c r="Y5848">
        <v>258489</v>
      </c>
      <c r="Z5848">
        <v>20241018</v>
      </c>
      <c r="AA5848">
        <v>0</v>
      </c>
      <c r="AB5848">
        <v>0</v>
      </c>
      <c r="AC5848" t="s">
        <v>2281</v>
      </c>
      <c r="AD5848" t="s">
        <v>2281</v>
      </c>
      <c r="AE5848">
        <v>11220</v>
      </c>
      <c r="AF5848" t="s">
        <v>4434</v>
      </c>
      <c r="AG5848" t="s">
        <v>77</v>
      </c>
      <c r="AH5848">
        <v>122</v>
      </c>
    </row>
    <row r="5849" spans="1:34" hidden="1" x14ac:dyDescent="0.25">
      <c r="A5849" t="str">
        <f t="shared" si="273"/>
        <v>25 11 1 22 3 2 13 0 213070200202 0 258878</v>
      </c>
      <c r="B5849" t="str">
        <f t="shared" si="274"/>
        <v>25 11 1 22 3 2 13 0 213070200202 0 258490</v>
      </c>
      <c r="C5849" t="str">
        <f t="shared" si="275"/>
        <v>25 11 1 22 3 2 13 0 213070200202 0</v>
      </c>
      <c r="D5849">
        <v>25</v>
      </c>
      <c r="E5849">
        <v>11</v>
      </c>
      <c r="F5849">
        <v>1</v>
      </c>
      <c r="G5849">
        <v>22</v>
      </c>
      <c r="H5849">
        <v>3</v>
      </c>
      <c r="I5849">
        <v>2</v>
      </c>
      <c r="J5849">
        <v>13</v>
      </c>
      <c r="K5849">
        <v>0</v>
      </c>
      <c r="L5849" t="s">
        <v>772</v>
      </c>
      <c r="M5849" t="s">
        <v>147</v>
      </c>
      <c r="N5849" s="13">
        <v>542773</v>
      </c>
      <c r="O5849">
        <v>258878</v>
      </c>
      <c r="P5849">
        <v>2024</v>
      </c>
      <c r="Q5849">
        <v>900373913</v>
      </c>
      <c r="R5849" t="s">
        <v>1611</v>
      </c>
      <c r="S5849" s="13">
        <v>542773</v>
      </c>
      <c r="T5849">
        <v>0</v>
      </c>
      <c r="U5849" t="s">
        <v>5253</v>
      </c>
      <c r="V5849" t="s">
        <v>766</v>
      </c>
      <c r="W5849">
        <v>5001</v>
      </c>
      <c r="X5849">
        <v>0</v>
      </c>
      <c r="Y5849">
        <v>258490</v>
      </c>
      <c r="Z5849">
        <v>20241018</v>
      </c>
      <c r="AA5849">
        <v>0</v>
      </c>
      <c r="AB5849">
        <v>0</v>
      </c>
      <c r="AC5849" t="s">
        <v>2281</v>
      </c>
      <c r="AD5849" t="s">
        <v>2281</v>
      </c>
      <c r="AE5849">
        <v>11220</v>
      </c>
      <c r="AF5849" t="s">
        <v>4434</v>
      </c>
      <c r="AG5849" t="s">
        <v>77</v>
      </c>
      <c r="AH5849">
        <v>122</v>
      </c>
    </row>
    <row r="5850" spans="1:34" hidden="1" x14ac:dyDescent="0.25">
      <c r="A5850" t="str">
        <f t="shared" si="273"/>
        <v>25 11 1 22 3 2 13 0 213070200202 0 258879</v>
      </c>
      <c r="B5850" t="str">
        <f t="shared" si="274"/>
        <v>25 11 1 22 3 2 13 0 213070200202 0 258491</v>
      </c>
      <c r="C5850" t="str">
        <f t="shared" si="275"/>
        <v>25 11 1 22 3 2 13 0 213070200202 0</v>
      </c>
      <c r="D5850">
        <v>25</v>
      </c>
      <c r="E5850">
        <v>11</v>
      </c>
      <c r="F5850">
        <v>1</v>
      </c>
      <c r="G5850">
        <v>22</v>
      </c>
      <c r="H5850">
        <v>3</v>
      </c>
      <c r="I5850">
        <v>2</v>
      </c>
      <c r="J5850">
        <v>13</v>
      </c>
      <c r="K5850">
        <v>0</v>
      </c>
      <c r="L5850" t="s">
        <v>772</v>
      </c>
      <c r="M5850" t="s">
        <v>147</v>
      </c>
      <c r="N5850" s="13">
        <v>53868447</v>
      </c>
      <c r="O5850">
        <v>258879</v>
      </c>
      <c r="P5850">
        <v>2024</v>
      </c>
      <c r="Q5850">
        <v>800002916</v>
      </c>
      <c r="R5850" t="s">
        <v>1623</v>
      </c>
      <c r="S5850" s="13">
        <v>53868447</v>
      </c>
      <c r="T5850">
        <v>0</v>
      </c>
      <c r="U5850" t="s">
        <v>5254</v>
      </c>
      <c r="V5850" t="s">
        <v>766</v>
      </c>
      <c r="W5850">
        <v>5001</v>
      </c>
      <c r="X5850">
        <v>0</v>
      </c>
      <c r="Y5850">
        <v>258491</v>
      </c>
      <c r="Z5850">
        <v>20241018</v>
      </c>
      <c r="AA5850">
        <v>0</v>
      </c>
      <c r="AB5850">
        <v>0</v>
      </c>
      <c r="AC5850" t="s">
        <v>2281</v>
      </c>
      <c r="AD5850" t="s">
        <v>2281</v>
      </c>
      <c r="AE5850">
        <v>11220</v>
      </c>
      <c r="AF5850" t="s">
        <v>4434</v>
      </c>
      <c r="AG5850" t="s">
        <v>77</v>
      </c>
      <c r="AH5850">
        <v>122</v>
      </c>
    </row>
    <row r="5851" spans="1:34" hidden="1" x14ac:dyDescent="0.25">
      <c r="A5851" t="str">
        <f t="shared" si="273"/>
        <v>25 1 3 11 5 2 18 0 0 4599002 258880</v>
      </c>
      <c r="B5851" t="str">
        <f t="shared" si="274"/>
        <v>25 1 3 11 5 2 18 0 0 4599002 258056</v>
      </c>
      <c r="C5851" t="str">
        <f t="shared" si="275"/>
        <v>25 1 3 11 5 2 18 0 0 4599002</v>
      </c>
      <c r="D5851">
        <v>25</v>
      </c>
      <c r="E5851">
        <v>1</v>
      </c>
      <c r="F5851">
        <v>3</v>
      </c>
      <c r="G5851">
        <v>11</v>
      </c>
      <c r="H5851">
        <v>5</v>
      </c>
      <c r="I5851">
        <v>2</v>
      </c>
      <c r="J5851">
        <v>18</v>
      </c>
      <c r="K5851">
        <v>0</v>
      </c>
      <c r="L5851" t="s">
        <v>147</v>
      </c>
      <c r="M5851" t="s">
        <v>178</v>
      </c>
      <c r="N5851" s="13">
        <v>2500000</v>
      </c>
      <c r="O5851">
        <v>258880</v>
      </c>
      <c r="P5851">
        <v>2024</v>
      </c>
      <c r="Q5851">
        <v>75105338</v>
      </c>
      <c r="R5851" t="s">
        <v>1519</v>
      </c>
      <c r="S5851" s="13">
        <v>2500000</v>
      </c>
      <c r="T5851">
        <v>0</v>
      </c>
      <c r="U5851" t="s">
        <v>5255</v>
      </c>
      <c r="V5851" t="s">
        <v>2295</v>
      </c>
      <c r="W5851">
        <v>5004</v>
      </c>
      <c r="X5851">
        <v>0</v>
      </c>
      <c r="Y5851">
        <v>258056</v>
      </c>
      <c r="Z5851">
        <v>20241021</v>
      </c>
      <c r="AA5851">
        <v>2402190349</v>
      </c>
      <c r="AB5851">
        <v>8</v>
      </c>
      <c r="AC5851" t="s">
        <v>2281</v>
      </c>
      <c r="AD5851" t="s">
        <v>2281</v>
      </c>
      <c r="AE5851">
        <v>21101</v>
      </c>
      <c r="AF5851" t="s">
        <v>2281</v>
      </c>
      <c r="AG5851" t="s">
        <v>8138</v>
      </c>
      <c r="AH5851">
        <v>260</v>
      </c>
    </row>
    <row r="5852" spans="1:34" hidden="1" x14ac:dyDescent="0.25">
      <c r="A5852" t="str">
        <f t="shared" si="273"/>
        <v>25 1 3 11 5 2 18 0 0 4599002 258881</v>
      </c>
      <c r="B5852" t="str">
        <f t="shared" si="274"/>
        <v>25 1 3 11 5 2 18 0 0 4599002 258114</v>
      </c>
      <c r="C5852" t="str">
        <f t="shared" si="275"/>
        <v>25 1 3 11 5 2 18 0 0 4599002</v>
      </c>
      <c r="D5852">
        <v>25</v>
      </c>
      <c r="E5852">
        <v>1</v>
      </c>
      <c r="F5852">
        <v>3</v>
      </c>
      <c r="G5852">
        <v>11</v>
      </c>
      <c r="H5852">
        <v>5</v>
      </c>
      <c r="I5852">
        <v>2</v>
      </c>
      <c r="J5852">
        <v>18</v>
      </c>
      <c r="K5852">
        <v>0</v>
      </c>
      <c r="L5852" t="s">
        <v>147</v>
      </c>
      <c r="M5852" t="s">
        <v>178</v>
      </c>
      <c r="N5852" s="13">
        <v>7150000</v>
      </c>
      <c r="O5852">
        <v>258881</v>
      </c>
      <c r="P5852">
        <v>2024</v>
      </c>
      <c r="Q5852">
        <v>75088762</v>
      </c>
      <c r="R5852" t="s">
        <v>1541</v>
      </c>
      <c r="S5852" s="13">
        <v>7150000</v>
      </c>
      <c r="T5852">
        <v>53625</v>
      </c>
      <c r="U5852" t="s">
        <v>5256</v>
      </c>
      <c r="V5852" t="s">
        <v>2295</v>
      </c>
      <c r="W5852">
        <v>5004</v>
      </c>
      <c r="X5852">
        <v>2304</v>
      </c>
      <c r="Y5852">
        <v>258114</v>
      </c>
      <c r="Z5852">
        <v>20241021</v>
      </c>
      <c r="AA5852">
        <v>2403080444</v>
      </c>
      <c r="AB5852">
        <v>7</v>
      </c>
      <c r="AC5852" t="s">
        <v>2281</v>
      </c>
      <c r="AD5852" t="s">
        <v>2281</v>
      </c>
      <c r="AE5852">
        <v>21101</v>
      </c>
      <c r="AF5852" t="s">
        <v>2281</v>
      </c>
      <c r="AG5852" t="s">
        <v>8138</v>
      </c>
      <c r="AH5852">
        <v>260</v>
      </c>
    </row>
    <row r="5853" spans="1:34" hidden="1" x14ac:dyDescent="0.25">
      <c r="A5853" t="str">
        <f t="shared" si="273"/>
        <v>25 1 3 11 5 2 18 0 0 4599002 258882</v>
      </c>
      <c r="B5853" t="str">
        <f t="shared" si="274"/>
        <v>25 1 3 11 5 2 18 0 0 4599002 258166</v>
      </c>
      <c r="C5853" t="str">
        <f t="shared" si="275"/>
        <v>25 1 3 11 5 2 18 0 0 4599002</v>
      </c>
      <c r="D5853">
        <v>25</v>
      </c>
      <c r="E5853">
        <v>1</v>
      </c>
      <c r="F5853">
        <v>3</v>
      </c>
      <c r="G5853">
        <v>11</v>
      </c>
      <c r="H5853">
        <v>5</v>
      </c>
      <c r="I5853">
        <v>2</v>
      </c>
      <c r="J5853">
        <v>18</v>
      </c>
      <c r="K5853">
        <v>0</v>
      </c>
      <c r="L5853" t="s">
        <v>147</v>
      </c>
      <c r="M5853" t="s">
        <v>178</v>
      </c>
      <c r="N5853" s="13">
        <v>4172525</v>
      </c>
      <c r="O5853">
        <v>258882</v>
      </c>
      <c r="P5853">
        <v>2024</v>
      </c>
      <c r="Q5853">
        <v>14795316</v>
      </c>
      <c r="R5853" t="s">
        <v>1551</v>
      </c>
      <c r="S5853" s="13">
        <v>4172525</v>
      </c>
      <c r="T5853">
        <v>0</v>
      </c>
      <c r="U5853" t="s">
        <v>5257</v>
      </c>
      <c r="V5853" t="s">
        <v>2295</v>
      </c>
      <c r="W5853">
        <v>5004</v>
      </c>
      <c r="X5853">
        <v>0</v>
      </c>
      <c r="Y5853">
        <v>258166</v>
      </c>
      <c r="Z5853">
        <v>20241021</v>
      </c>
      <c r="AA5853">
        <v>2404110543</v>
      </c>
      <c r="AB5853">
        <v>6</v>
      </c>
      <c r="AC5853" t="s">
        <v>2281</v>
      </c>
      <c r="AD5853" t="s">
        <v>2281</v>
      </c>
      <c r="AE5853">
        <v>21101</v>
      </c>
      <c r="AF5853" t="s">
        <v>2281</v>
      </c>
      <c r="AG5853" t="s">
        <v>8138</v>
      </c>
      <c r="AH5853">
        <v>260</v>
      </c>
    </row>
    <row r="5854" spans="1:34" hidden="1" x14ac:dyDescent="0.25">
      <c r="A5854" t="str">
        <f t="shared" si="273"/>
        <v>25 1 3 11 5 2 18 0 0 4599002 258883</v>
      </c>
      <c r="B5854" t="str">
        <f t="shared" si="274"/>
        <v>25 1 3 11 5 2 18 0 0 4599002 258085</v>
      </c>
      <c r="C5854" t="str">
        <f t="shared" si="275"/>
        <v>25 1 3 11 5 2 18 0 0 4599002</v>
      </c>
      <c r="D5854">
        <v>25</v>
      </c>
      <c r="E5854">
        <v>1</v>
      </c>
      <c r="F5854">
        <v>3</v>
      </c>
      <c r="G5854">
        <v>11</v>
      </c>
      <c r="H5854">
        <v>5</v>
      </c>
      <c r="I5854">
        <v>2</v>
      </c>
      <c r="J5854">
        <v>18</v>
      </c>
      <c r="K5854">
        <v>0</v>
      </c>
      <c r="L5854" t="s">
        <v>147</v>
      </c>
      <c r="M5854" t="s">
        <v>178</v>
      </c>
      <c r="N5854" s="13">
        <v>4311609</v>
      </c>
      <c r="O5854">
        <v>258883</v>
      </c>
      <c r="P5854">
        <v>2024</v>
      </c>
      <c r="Q5854">
        <v>24738502</v>
      </c>
      <c r="R5854" t="s">
        <v>1531</v>
      </c>
      <c r="S5854" s="13">
        <v>4311609</v>
      </c>
      <c r="T5854">
        <v>0</v>
      </c>
      <c r="U5854" t="s">
        <v>5258</v>
      </c>
      <c r="V5854" t="s">
        <v>2295</v>
      </c>
      <c r="W5854">
        <v>5004</v>
      </c>
      <c r="X5854">
        <v>0</v>
      </c>
      <c r="Y5854">
        <v>258085</v>
      </c>
      <c r="Z5854">
        <v>20241021</v>
      </c>
      <c r="AA5854">
        <v>2402270398</v>
      </c>
      <c r="AB5854">
        <v>6</v>
      </c>
      <c r="AC5854" t="s">
        <v>2281</v>
      </c>
      <c r="AD5854" t="s">
        <v>2281</v>
      </c>
      <c r="AE5854">
        <v>21101</v>
      </c>
      <c r="AF5854" t="s">
        <v>2281</v>
      </c>
      <c r="AG5854" t="s">
        <v>8138</v>
      </c>
      <c r="AH5854">
        <v>260</v>
      </c>
    </row>
    <row r="5855" spans="1:34" hidden="1" x14ac:dyDescent="0.25">
      <c r="A5855" t="str">
        <f t="shared" si="273"/>
        <v>25 1 3 11 5 2 18 0 0 4599002 258884</v>
      </c>
      <c r="B5855" t="str">
        <f t="shared" si="274"/>
        <v>25 1 3 11 5 2 18 0 0 4599002 258054</v>
      </c>
      <c r="C5855" t="str">
        <f t="shared" si="275"/>
        <v>25 1 3 11 5 2 18 0 0 4599002</v>
      </c>
      <c r="D5855">
        <v>25</v>
      </c>
      <c r="E5855">
        <v>1</v>
      </c>
      <c r="F5855">
        <v>3</v>
      </c>
      <c r="G5855">
        <v>11</v>
      </c>
      <c r="H5855">
        <v>5</v>
      </c>
      <c r="I5855">
        <v>2</v>
      </c>
      <c r="J5855">
        <v>18</v>
      </c>
      <c r="K5855">
        <v>0</v>
      </c>
      <c r="L5855" t="s">
        <v>147</v>
      </c>
      <c r="M5855" t="s">
        <v>178</v>
      </c>
      <c r="N5855" s="13">
        <v>3400000</v>
      </c>
      <c r="O5855">
        <v>258884</v>
      </c>
      <c r="P5855">
        <v>2024</v>
      </c>
      <c r="Q5855">
        <v>1053776489</v>
      </c>
      <c r="R5855" t="s">
        <v>1518</v>
      </c>
      <c r="S5855" s="13">
        <v>3400000</v>
      </c>
      <c r="T5855">
        <v>0</v>
      </c>
      <c r="U5855" t="s">
        <v>5259</v>
      </c>
      <c r="V5855" t="s">
        <v>2295</v>
      </c>
      <c r="W5855">
        <v>5004</v>
      </c>
      <c r="X5855">
        <v>0</v>
      </c>
      <c r="Y5855">
        <v>258054</v>
      </c>
      <c r="Z5855">
        <v>20241021</v>
      </c>
      <c r="AA5855">
        <v>2402160346</v>
      </c>
      <c r="AB5855">
        <v>9</v>
      </c>
      <c r="AC5855" t="s">
        <v>2281</v>
      </c>
      <c r="AD5855" t="s">
        <v>2281</v>
      </c>
      <c r="AE5855">
        <v>21101</v>
      </c>
      <c r="AF5855" t="s">
        <v>2281</v>
      </c>
      <c r="AG5855" t="s">
        <v>8138</v>
      </c>
      <c r="AH5855">
        <v>260</v>
      </c>
    </row>
    <row r="5856" spans="1:34" hidden="1" x14ac:dyDescent="0.25">
      <c r="A5856" t="str">
        <f t="shared" si="273"/>
        <v>25 1 3 11 5 2 18 0 0 4599002 258886</v>
      </c>
      <c r="B5856" t="str">
        <f t="shared" si="274"/>
        <v>25 1 3 11 5 2 18 0 0 4599002 258061</v>
      </c>
      <c r="C5856" t="str">
        <f t="shared" si="275"/>
        <v>25 1 3 11 5 2 18 0 0 4599002</v>
      </c>
      <c r="D5856">
        <v>25</v>
      </c>
      <c r="E5856">
        <v>1</v>
      </c>
      <c r="F5856">
        <v>3</v>
      </c>
      <c r="G5856">
        <v>11</v>
      </c>
      <c r="H5856">
        <v>5</v>
      </c>
      <c r="I5856">
        <v>2</v>
      </c>
      <c r="J5856">
        <v>18</v>
      </c>
      <c r="K5856">
        <v>0</v>
      </c>
      <c r="L5856" t="s">
        <v>147</v>
      </c>
      <c r="M5856" t="s">
        <v>178</v>
      </c>
      <c r="N5856" s="13">
        <v>1921000</v>
      </c>
      <c r="O5856">
        <v>258886</v>
      </c>
      <c r="P5856">
        <v>2024</v>
      </c>
      <c r="Q5856">
        <v>30305893</v>
      </c>
      <c r="R5856" t="s">
        <v>1522</v>
      </c>
      <c r="S5856" s="13">
        <v>1921000</v>
      </c>
      <c r="T5856">
        <v>0</v>
      </c>
      <c r="U5856" t="s">
        <v>5260</v>
      </c>
      <c r="V5856" t="s">
        <v>2295</v>
      </c>
      <c r="W5856">
        <v>5004</v>
      </c>
      <c r="X5856">
        <v>0</v>
      </c>
      <c r="Y5856">
        <v>258061</v>
      </c>
      <c r="Z5856">
        <v>20241022</v>
      </c>
      <c r="AA5856">
        <v>2402200352</v>
      </c>
      <c r="AB5856">
        <v>8</v>
      </c>
      <c r="AC5856" t="s">
        <v>2281</v>
      </c>
      <c r="AD5856" t="s">
        <v>2281</v>
      </c>
      <c r="AE5856">
        <v>21101</v>
      </c>
      <c r="AF5856" t="s">
        <v>2281</v>
      </c>
      <c r="AG5856" t="s">
        <v>8138</v>
      </c>
      <c r="AH5856">
        <v>260</v>
      </c>
    </row>
    <row r="5857" spans="1:34" hidden="1" x14ac:dyDescent="0.25">
      <c r="A5857" t="str">
        <f t="shared" si="273"/>
        <v>25 1 3 11 5 2 18 0 0 4599002 258887</v>
      </c>
      <c r="B5857" t="str">
        <f t="shared" si="274"/>
        <v>25 1 3 11 5 2 18 0 0 4599002 258136</v>
      </c>
      <c r="C5857" t="str">
        <f t="shared" si="275"/>
        <v>25 1 3 11 5 2 18 0 0 4599002</v>
      </c>
      <c r="D5857">
        <v>25</v>
      </c>
      <c r="E5857">
        <v>1</v>
      </c>
      <c r="F5857">
        <v>3</v>
      </c>
      <c r="G5857">
        <v>11</v>
      </c>
      <c r="H5857">
        <v>5</v>
      </c>
      <c r="I5857">
        <v>2</v>
      </c>
      <c r="J5857">
        <v>18</v>
      </c>
      <c r="K5857">
        <v>0</v>
      </c>
      <c r="L5857" t="s">
        <v>147</v>
      </c>
      <c r="M5857" t="s">
        <v>178</v>
      </c>
      <c r="N5857" s="13">
        <v>4172525</v>
      </c>
      <c r="O5857">
        <v>258887</v>
      </c>
      <c r="P5857">
        <v>2024</v>
      </c>
      <c r="Q5857">
        <v>1053860651</v>
      </c>
      <c r="R5857" t="s">
        <v>1546</v>
      </c>
      <c r="S5857" s="13">
        <v>4172525</v>
      </c>
      <c r="T5857">
        <v>0</v>
      </c>
      <c r="U5857" t="s">
        <v>5261</v>
      </c>
      <c r="V5857" t="s">
        <v>2295</v>
      </c>
      <c r="W5857">
        <v>5004</v>
      </c>
      <c r="X5857">
        <v>0</v>
      </c>
      <c r="Y5857">
        <v>258136</v>
      </c>
      <c r="Z5857">
        <v>20241022</v>
      </c>
      <c r="AA5857">
        <v>2403190480</v>
      </c>
      <c r="AB5857">
        <v>7</v>
      </c>
      <c r="AC5857" t="s">
        <v>2281</v>
      </c>
      <c r="AD5857" t="s">
        <v>2281</v>
      </c>
      <c r="AE5857">
        <v>21101</v>
      </c>
      <c r="AF5857" t="s">
        <v>2281</v>
      </c>
      <c r="AG5857" t="s">
        <v>8138</v>
      </c>
      <c r="AH5857">
        <v>260</v>
      </c>
    </row>
    <row r="5858" spans="1:34" hidden="1" x14ac:dyDescent="0.25">
      <c r="A5858" t="str">
        <f t="shared" si="273"/>
        <v>25 11 1 22 3 2 13 0 213070200202 0 258888</v>
      </c>
      <c r="B5858" t="str">
        <f t="shared" si="274"/>
        <v>25 11 1 22 3 2 13 0 213070200202 0 258496</v>
      </c>
      <c r="C5858" t="str">
        <f t="shared" si="275"/>
        <v>25 11 1 22 3 2 13 0 213070200202 0</v>
      </c>
      <c r="D5858">
        <v>25</v>
      </c>
      <c r="E5858">
        <v>11</v>
      </c>
      <c r="F5858">
        <v>1</v>
      </c>
      <c r="G5858">
        <v>22</v>
      </c>
      <c r="H5858">
        <v>3</v>
      </c>
      <c r="I5858">
        <v>2</v>
      </c>
      <c r="J5858">
        <v>13</v>
      </c>
      <c r="K5858">
        <v>0</v>
      </c>
      <c r="L5858" t="s">
        <v>772</v>
      </c>
      <c r="M5858" t="s">
        <v>147</v>
      </c>
      <c r="N5858" s="13">
        <v>105122</v>
      </c>
      <c r="O5858">
        <v>258888</v>
      </c>
      <c r="P5858">
        <v>2024</v>
      </c>
      <c r="Q5858">
        <v>830053105</v>
      </c>
      <c r="R5858" t="s">
        <v>1617</v>
      </c>
      <c r="S5858" s="13">
        <v>105122</v>
      </c>
      <c r="T5858">
        <v>0</v>
      </c>
      <c r="U5858" t="s">
        <v>5262</v>
      </c>
      <c r="V5858" t="s">
        <v>2342</v>
      </c>
      <c r="W5858">
        <v>5001</v>
      </c>
      <c r="X5858">
        <v>0</v>
      </c>
      <c r="Y5858">
        <v>258496</v>
      </c>
      <c r="Z5858">
        <v>20241022</v>
      </c>
      <c r="AA5858">
        <v>0</v>
      </c>
      <c r="AB5858">
        <v>0</v>
      </c>
      <c r="AC5858" t="s">
        <v>2281</v>
      </c>
      <c r="AD5858" t="s">
        <v>2281</v>
      </c>
      <c r="AE5858">
        <v>11220</v>
      </c>
      <c r="AF5858" t="s">
        <v>4434</v>
      </c>
      <c r="AG5858" t="s">
        <v>77</v>
      </c>
      <c r="AH5858">
        <v>122</v>
      </c>
    </row>
    <row r="5859" spans="1:34" hidden="1" x14ac:dyDescent="0.25">
      <c r="A5859" t="str">
        <f t="shared" si="273"/>
        <v>25 11 1 22 3 2 13 0 213070200202 0 258889</v>
      </c>
      <c r="B5859" t="str">
        <f t="shared" si="274"/>
        <v>25 11 1 22 3 2 13 0 213070200202 0 258497</v>
      </c>
      <c r="C5859" t="str">
        <f t="shared" si="275"/>
        <v>25 11 1 22 3 2 13 0 213070200202 0</v>
      </c>
      <c r="D5859">
        <v>25</v>
      </c>
      <c r="E5859">
        <v>11</v>
      </c>
      <c r="F5859">
        <v>1</v>
      </c>
      <c r="G5859">
        <v>22</v>
      </c>
      <c r="H5859">
        <v>3</v>
      </c>
      <c r="I5859">
        <v>2</v>
      </c>
      <c r="J5859">
        <v>13</v>
      </c>
      <c r="K5859">
        <v>0</v>
      </c>
      <c r="L5859" t="s">
        <v>772</v>
      </c>
      <c r="M5859" t="s">
        <v>147</v>
      </c>
      <c r="N5859" s="13">
        <v>127975</v>
      </c>
      <c r="O5859">
        <v>258889</v>
      </c>
      <c r="P5859">
        <v>2024</v>
      </c>
      <c r="Q5859">
        <v>899999053</v>
      </c>
      <c r="R5859" t="s">
        <v>1620</v>
      </c>
      <c r="S5859" s="13">
        <v>127975</v>
      </c>
      <c r="T5859">
        <v>0</v>
      </c>
      <c r="U5859" t="s">
        <v>5263</v>
      </c>
      <c r="V5859" t="s">
        <v>2342</v>
      </c>
      <c r="W5859">
        <v>5001</v>
      </c>
      <c r="X5859">
        <v>0</v>
      </c>
      <c r="Y5859">
        <v>258497</v>
      </c>
      <c r="Z5859">
        <v>20241022</v>
      </c>
      <c r="AA5859">
        <v>0</v>
      </c>
      <c r="AB5859">
        <v>0</v>
      </c>
      <c r="AC5859" t="s">
        <v>2281</v>
      </c>
      <c r="AD5859" t="s">
        <v>2281</v>
      </c>
      <c r="AE5859">
        <v>11220</v>
      </c>
      <c r="AF5859" t="s">
        <v>4434</v>
      </c>
      <c r="AG5859" t="s">
        <v>77</v>
      </c>
      <c r="AH5859">
        <v>122</v>
      </c>
    </row>
    <row r="5860" spans="1:34" hidden="1" x14ac:dyDescent="0.25">
      <c r="A5860" t="str">
        <f t="shared" si="273"/>
        <v>25 11 1 22 3 2 13 0 213070200202 0 258890</v>
      </c>
      <c r="B5860" t="str">
        <f t="shared" si="274"/>
        <v>25 11 1 22 3 2 13 0 213070200202 0 258495</v>
      </c>
      <c r="C5860" t="str">
        <f t="shared" si="275"/>
        <v>25 11 1 22 3 2 13 0 213070200202 0</v>
      </c>
      <c r="D5860">
        <v>25</v>
      </c>
      <c r="E5860">
        <v>11</v>
      </c>
      <c r="F5860">
        <v>1</v>
      </c>
      <c r="G5860">
        <v>22</v>
      </c>
      <c r="H5860">
        <v>3</v>
      </c>
      <c r="I5860">
        <v>2</v>
      </c>
      <c r="J5860">
        <v>13</v>
      </c>
      <c r="K5860">
        <v>0</v>
      </c>
      <c r="L5860" t="s">
        <v>772</v>
      </c>
      <c r="M5860" t="s">
        <v>147</v>
      </c>
      <c r="N5860" s="13">
        <v>883051</v>
      </c>
      <c r="O5860">
        <v>258890</v>
      </c>
      <c r="P5860">
        <v>2024</v>
      </c>
      <c r="Q5860">
        <v>899999003</v>
      </c>
      <c r="R5860" t="s">
        <v>1609</v>
      </c>
      <c r="S5860" s="13">
        <v>883051</v>
      </c>
      <c r="T5860">
        <v>0</v>
      </c>
      <c r="U5860" t="s">
        <v>5264</v>
      </c>
      <c r="V5860" t="s">
        <v>2342</v>
      </c>
      <c r="W5860">
        <v>5001</v>
      </c>
      <c r="X5860">
        <v>0</v>
      </c>
      <c r="Y5860">
        <v>258495</v>
      </c>
      <c r="Z5860">
        <v>20241022</v>
      </c>
      <c r="AA5860">
        <v>0</v>
      </c>
      <c r="AB5860">
        <v>0</v>
      </c>
      <c r="AC5860" t="s">
        <v>2281</v>
      </c>
      <c r="AD5860" t="s">
        <v>2281</v>
      </c>
      <c r="AE5860">
        <v>11220</v>
      </c>
      <c r="AF5860" t="s">
        <v>4434</v>
      </c>
      <c r="AG5860" t="s">
        <v>77</v>
      </c>
      <c r="AH5860">
        <v>122</v>
      </c>
    </row>
    <row r="5861" spans="1:34" hidden="1" x14ac:dyDescent="0.25">
      <c r="A5861" t="str">
        <f t="shared" si="273"/>
        <v>25 1 3 11 5 2 18 0 0 4599002 258891</v>
      </c>
      <c r="B5861" t="str">
        <f t="shared" si="274"/>
        <v>25 1 3 11 5 2 18 0 0 4599002 258128</v>
      </c>
      <c r="C5861" t="str">
        <f t="shared" si="275"/>
        <v>25 1 3 11 5 2 18 0 0 4599002</v>
      </c>
      <c r="D5861">
        <v>25</v>
      </c>
      <c r="E5861">
        <v>1</v>
      </c>
      <c r="F5861">
        <v>3</v>
      </c>
      <c r="G5861">
        <v>11</v>
      </c>
      <c r="H5861">
        <v>5</v>
      </c>
      <c r="I5861">
        <v>2</v>
      </c>
      <c r="J5861">
        <v>18</v>
      </c>
      <c r="K5861">
        <v>0</v>
      </c>
      <c r="L5861" t="s">
        <v>147</v>
      </c>
      <c r="M5861" t="s">
        <v>178</v>
      </c>
      <c r="N5861" s="13">
        <v>5000000</v>
      </c>
      <c r="O5861">
        <v>258891</v>
      </c>
      <c r="P5861">
        <v>2024</v>
      </c>
      <c r="Q5861">
        <v>42108536</v>
      </c>
      <c r="R5861" t="s">
        <v>1529</v>
      </c>
      <c r="S5861" s="13">
        <v>5000000</v>
      </c>
      <c r="T5861">
        <v>0</v>
      </c>
      <c r="U5861" t="s">
        <v>5265</v>
      </c>
      <c r="V5861" t="s">
        <v>2295</v>
      </c>
      <c r="W5861">
        <v>5004</v>
      </c>
      <c r="X5861">
        <v>0</v>
      </c>
      <c r="Y5861">
        <v>258128</v>
      </c>
      <c r="Z5861">
        <v>20241022</v>
      </c>
      <c r="AA5861">
        <v>2403130461</v>
      </c>
      <c r="AB5861">
        <v>8</v>
      </c>
      <c r="AC5861" t="s">
        <v>2281</v>
      </c>
      <c r="AD5861" t="s">
        <v>2281</v>
      </c>
      <c r="AE5861">
        <v>21101</v>
      </c>
      <c r="AF5861" t="s">
        <v>2281</v>
      </c>
      <c r="AG5861" t="s">
        <v>8138</v>
      </c>
      <c r="AH5861">
        <v>260</v>
      </c>
    </row>
    <row r="5862" spans="1:34" hidden="1" x14ac:dyDescent="0.25">
      <c r="A5862" t="str">
        <f t="shared" si="273"/>
        <v>25 1 3 11 4 201 18 41 0 4599002 258892</v>
      </c>
      <c r="B5862" t="str">
        <f t="shared" si="274"/>
        <v>25 1 3 11 4 201 18 41 0 4599002 258355</v>
      </c>
      <c r="C5862" t="str">
        <f t="shared" si="275"/>
        <v>25 1 3 11 4 201 18 41 0 4599002</v>
      </c>
      <c r="D5862">
        <v>25</v>
      </c>
      <c r="E5862">
        <v>1</v>
      </c>
      <c r="F5862">
        <v>3</v>
      </c>
      <c r="G5862">
        <v>11</v>
      </c>
      <c r="H5862">
        <v>4</v>
      </c>
      <c r="I5862">
        <v>201</v>
      </c>
      <c r="J5862">
        <v>18</v>
      </c>
      <c r="K5862">
        <v>41</v>
      </c>
      <c r="L5862" t="s">
        <v>147</v>
      </c>
      <c r="M5862" t="s">
        <v>178</v>
      </c>
      <c r="N5862" s="13">
        <v>8000000</v>
      </c>
      <c r="O5862">
        <v>258892</v>
      </c>
      <c r="P5862">
        <v>2024</v>
      </c>
      <c r="Q5862">
        <v>1057305806</v>
      </c>
      <c r="R5862" t="s">
        <v>1509</v>
      </c>
      <c r="S5862" s="13">
        <v>8000000</v>
      </c>
      <c r="T5862">
        <v>160800</v>
      </c>
      <c r="U5862" t="s">
        <v>5266</v>
      </c>
      <c r="V5862" t="s">
        <v>2295</v>
      </c>
      <c r="W5862">
        <v>5004</v>
      </c>
      <c r="X5862">
        <v>2304</v>
      </c>
      <c r="Y5862">
        <v>258355</v>
      </c>
      <c r="Z5862">
        <v>20241023</v>
      </c>
      <c r="AA5862">
        <v>2407220893</v>
      </c>
      <c r="AB5862">
        <v>3</v>
      </c>
      <c r="AC5862" t="s">
        <v>2281</v>
      </c>
      <c r="AD5862" t="s">
        <v>2281</v>
      </c>
      <c r="AE5862">
        <v>21101</v>
      </c>
      <c r="AF5862" t="s">
        <v>2281</v>
      </c>
      <c r="AG5862" t="s">
        <v>8138</v>
      </c>
      <c r="AH5862">
        <v>260</v>
      </c>
    </row>
    <row r="5863" spans="1:34" hidden="1" x14ac:dyDescent="0.25">
      <c r="A5863" t="str">
        <f t="shared" si="273"/>
        <v>25 1 3 11 5 2 18 0 0 4599002 258893</v>
      </c>
      <c r="B5863" t="str">
        <f t="shared" si="274"/>
        <v>25 1 3 11 5 2 18 0 0 4599002 258129</v>
      </c>
      <c r="C5863" t="str">
        <f t="shared" si="275"/>
        <v>25 1 3 11 5 2 18 0 0 4599002</v>
      </c>
      <c r="D5863">
        <v>25</v>
      </c>
      <c r="E5863">
        <v>1</v>
      </c>
      <c r="F5863">
        <v>3</v>
      </c>
      <c r="G5863">
        <v>11</v>
      </c>
      <c r="H5863">
        <v>5</v>
      </c>
      <c r="I5863">
        <v>2</v>
      </c>
      <c r="J5863">
        <v>18</v>
      </c>
      <c r="K5863">
        <v>0</v>
      </c>
      <c r="L5863" t="s">
        <v>147</v>
      </c>
      <c r="M5863" t="s">
        <v>178</v>
      </c>
      <c r="N5863" s="13">
        <v>4172525</v>
      </c>
      <c r="O5863">
        <v>258893</v>
      </c>
      <c r="P5863">
        <v>2024</v>
      </c>
      <c r="Q5863">
        <v>24347071</v>
      </c>
      <c r="R5863" t="s">
        <v>1544</v>
      </c>
      <c r="S5863" s="13">
        <v>4172525</v>
      </c>
      <c r="T5863">
        <v>0</v>
      </c>
      <c r="U5863" t="s">
        <v>5267</v>
      </c>
      <c r="V5863" t="s">
        <v>2295</v>
      </c>
      <c r="W5863">
        <v>5004</v>
      </c>
      <c r="X5863">
        <v>0</v>
      </c>
      <c r="Y5863">
        <v>258129</v>
      </c>
      <c r="Z5863">
        <v>20241023</v>
      </c>
      <c r="AA5863">
        <v>2403140466</v>
      </c>
      <c r="AB5863">
        <v>7</v>
      </c>
      <c r="AC5863" t="s">
        <v>2281</v>
      </c>
      <c r="AD5863" t="s">
        <v>2281</v>
      </c>
      <c r="AE5863">
        <v>21101</v>
      </c>
      <c r="AF5863" t="s">
        <v>2281</v>
      </c>
      <c r="AG5863" t="s">
        <v>8138</v>
      </c>
      <c r="AH5863">
        <v>260</v>
      </c>
    </row>
    <row r="5864" spans="1:34" hidden="1" x14ac:dyDescent="0.25">
      <c r="A5864" t="str">
        <f t="shared" si="273"/>
        <v>25 1 3 11 4 201 18 41 0 4599002 258894</v>
      </c>
      <c r="B5864" t="str">
        <f t="shared" si="274"/>
        <v>25 1 3 11 4 201 18 41 0 4599002 258346</v>
      </c>
      <c r="C5864" t="str">
        <f t="shared" si="275"/>
        <v>25 1 3 11 4 201 18 41 0 4599002</v>
      </c>
      <c r="D5864">
        <v>25</v>
      </c>
      <c r="E5864">
        <v>1</v>
      </c>
      <c r="F5864">
        <v>3</v>
      </c>
      <c r="G5864">
        <v>11</v>
      </c>
      <c r="H5864">
        <v>4</v>
      </c>
      <c r="I5864">
        <v>201</v>
      </c>
      <c r="J5864">
        <v>18</v>
      </c>
      <c r="K5864">
        <v>41</v>
      </c>
      <c r="L5864" t="s">
        <v>147</v>
      </c>
      <c r="M5864" t="s">
        <v>178</v>
      </c>
      <c r="N5864" s="13">
        <v>2000000</v>
      </c>
      <c r="O5864">
        <v>258894</v>
      </c>
      <c r="P5864">
        <v>2024</v>
      </c>
      <c r="Q5864">
        <v>1054856212</v>
      </c>
      <c r="R5864" t="s">
        <v>1507</v>
      </c>
      <c r="S5864" s="13">
        <v>2000000</v>
      </c>
      <c r="T5864">
        <v>0</v>
      </c>
      <c r="U5864" t="s">
        <v>5268</v>
      </c>
      <c r="V5864" t="s">
        <v>2295</v>
      </c>
      <c r="W5864">
        <v>5004</v>
      </c>
      <c r="X5864">
        <v>0</v>
      </c>
      <c r="Y5864">
        <v>258346</v>
      </c>
      <c r="Z5864">
        <v>20241023</v>
      </c>
      <c r="AA5864">
        <v>2407190890</v>
      </c>
      <c r="AB5864">
        <v>3</v>
      </c>
      <c r="AC5864" t="s">
        <v>2281</v>
      </c>
      <c r="AD5864" t="s">
        <v>2281</v>
      </c>
      <c r="AE5864">
        <v>21101</v>
      </c>
      <c r="AF5864" t="s">
        <v>2281</v>
      </c>
      <c r="AG5864" t="s">
        <v>8138</v>
      </c>
      <c r="AH5864">
        <v>260</v>
      </c>
    </row>
    <row r="5865" spans="1:34" hidden="1" x14ac:dyDescent="0.25">
      <c r="A5865" t="str">
        <f t="shared" si="273"/>
        <v>25 1 3 11 5 2 18 0 0 4599002 258895</v>
      </c>
      <c r="B5865" t="str">
        <f t="shared" si="274"/>
        <v>25 1 3 11 5 2 18 0 0 4599002 258077</v>
      </c>
      <c r="C5865" t="str">
        <f t="shared" si="275"/>
        <v>25 1 3 11 5 2 18 0 0 4599002</v>
      </c>
      <c r="D5865">
        <v>25</v>
      </c>
      <c r="E5865">
        <v>1</v>
      </c>
      <c r="F5865">
        <v>3</v>
      </c>
      <c r="G5865">
        <v>11</v>
      </c>
      <c r="H5865">
        <v>5</v>
      </c>
      <c r="I5865">
        <v>2</v>
      </c>
      <c r="J5865">
        <v>18</v>
      </c>
      <c r="K5865">
        <v>0</v>
      </c>
      <c r="L5865" t="s">
        <v>147</v>
      </c>
      <c r="M5865" t="s">
        <v>178</v>
      </c>
      <c r="N5865" s="13">
        <v>1921000</v>
      </c>
      <c r="O5865">
        <v>258895</v>
      </c>
      <c r="P5865">
        <v>2024</v>
      </c>
      <c r="Q5865">
        <v>1002608843</v>
      </c>
      <c r="R5865" t="s">
        <v>1527</v>
      </c>
      <c r="S5865" s="13">
        <v>1921000</v>
      </c>
      <c r="T5865">
        <v>0</v>
      </c>
      <c r="U5865" t="s">
        <v>5269</v>
      </c>
      <c r="V5865" t="s">
        <v>2295</v>
      </c>
      <c r="W5865">
        <v>5004</v>
      </c>
      <c r="X5865">
        <v>0</v>
      </c>
      <c r="Y5865">
        <v>258077</v>
      </c>
      <c r="Z5865">
        <v>20241023</v>
      </c>
      <c r="AA5865">
        <v>2402220372</v>
      </c>
      <c r="AB5865">
        <v>8</v>
      </c>
      <c r="AC5865" t="s">
        <v>2281</v>
      </c>
      <c r="AD5865" t="s">
        <v>2281</v>
      </c>
      <c r="AE5865">
        <v>21101</v>
      </c>
      <c r="AF5865" t="s">
        <v>2281</v>
      </c>
      <c r="AG5865" t="s">
        <v>8138</v>
      </c>
      <c r="AH5865">
        <v>260</v>
      </c>
    </row>
    <row r="5866" spans="1:34" hidden="1" x14ac:dyDescent="0.25">
      <c r="A5866" t="str">
        <f t="shared" si="273"/>
        <v>25 11 1 22 3 2 13 0 213070200202 0 258896</v>
      </c>
      <c r="B5866" t="str">
        <f t="shared" si="274"/>
        <v>25 11 1 22 3 2 13 0 213070200202 0 258424</v>
      </c>
      <c r="C5866" t="str">
        <f t="shared" si="275"/>
        <v>25 11 1 22 3 2 13 0 213070200202 0</v>
      </c>
      <c r="D5866">
        <v>25</v>
      </c>
      <c r="E5866">
        <v>11</v>
      </c>
      <c r="F5866">
        <v>1</v>
      </c>
      <c r="G5866">
        <v>22</v>
      </c>
      <c r="H5866">
        <v>3</v>
      </c>
      <c r="I5866">
        <v>2</v>
      </c>
      <c r="J5866">
        <v>13</v>
      </c>
      <c r="K5866">
        <v>0</v>
      </c>
      <c r="L5866" t="s">
        <v>772</v>
      </c>
      <c r="M5866" t="s">
        <v>147</v>
      </c>
      <c r="N5866" s="13">
        <v>937493</v>
      </c>
      <c r="O5866">
        <v>258896</v>
      </c>
      <c r="P5866">
        <v>2024</v>
      </c>
      <c r="Q5866">
        <v>860041163</v>
      </c>
      <c r="R5866" t="s">
        <v>1613</v>
      </c>
      <c r="S5866" s="13">
        <v>937493</v>
      </c>
      <c r="T5866">
        <v>0</v>
      </c>
      <c r="U5866" t="s">
        <v>5270</v>
      </c>
      <c r="V5866" t="s">
        <v>2291</v>
      </c>
      <c r="W5866">
        <v>5001</v>
      </c>
      <c r="X5866">
        <v>0</v>
      </c>
      <c r="Y5866">
        <v>258424</v>
      </c>
      <c r="Z5866">
        <v>20241023</v>
      </c>
      <c r="AA5866">
        <v>0</v>
      </c>
      <c r="AB5866">
        <v>0</v>
      </c>
      <c r="AC5866" t="s">
        <v>2281</v>
      </c>
      <c r="AD5866" t="s">
        <v>2281</v>
      </c>
      <c r="AE5866">
        <v>11220</v>
      </c>
      <c r="AF5866" t="s">
        <v>4434</v>
      </c>
      <c r="AG5866" t="s">
        <v>77</v>
      </c>
      <c r="AH5866">
        <v>122</v>
      </c>
    </row>
    <row r="5867" spans="1:34" hidden="1" x14ac:dyDescent="0.25">
      <c r="A5867" t="str">
        <f t="shared" si="273"/>
        <v>25 11 1 22 3 2 13 0 213070200202 0 258897</v>
      </c>
      <c r="B5867" t="str">
        <f t="shared" si="274"/>
        <v>25 11 1 22 3 2 13 0 213070200202 0 258499</v>
      </c>
      <c r="C5867" t="str">
        <f t="shared" si="275"/>
        <v>25 11 1 22 3 2 13 0 213070200202 0</v>
      </c>
      <c r="D5867">
        <v>25</v>
      </c>
      <c r="E5867">
        <v>11</v>
      </c>
      <c r="F5867">
        <v>1</v>
      </c>
      <c r="G5867">
        <v>22</v>
      </c>
      <c r="H5867">
        <v>3</v>
      </c>
      <c r="I5867">
        <v>2</v>
      </c>
      <c r="J5867">
        <v>13</v>
      </c>
      <c r="K5867">
        <v>0</v>
      </c>
      <c r="L5867" t="s">
        <v>772</v>
      </c>
      <c r="M5867" t="s">
        <v>147</v>
      </c>
      <c r="N5867" s="13">
        <v>1632649</v>
      </c>
      <c r="O5867">
        <v>258897</v>
      </c>
      <c r="P5867">
        <v>2024</v>
      </c>
      <c r="Q5867">
        <v>900474727</v>
      </c>
      <c r="R5867" t="s">
        <v>1610</v>
      </c>
      <c r="S5867" s="13">
        <v>1632649</v>
      </c>
      <c r="T5867">
        <v>0</v>
      </c>
      <c r="U5867" t="s">
        <v>5271</v>
      </c>
      <c r="V5867" t="s">
        <v>2291</v>
      </c>
      <c r="W5867">
        <v>5001</v>
      </c>
      <c r="X5867">
        <v>0</v>
      </c>
      <c r="Y5867">
        <v>258499</v>
      </c>
      <c r="Z5867">
        <v>20241023</v>
      </c>
      <c r="AA5867">
        <v>0</v>
      </c>
      <c r="AB5867">
        <v>0</v>
      </c>
      <c r="AC5867" t="s">
        <v>2281</v>
      </c>
      <c r="AD5867" t="s">
        <v>2281</v>
      </c>
      <c r="AE5867">
        <v>11220</v>
      </c>
      <c r="AF5867" t="s">
        <v>4434</v>
      </c>
      <c r="AG5867" t="s">
        <v>77</v>
      </c>
      <c r="AH5867">
        <v>122</v>
      </c>
    </row>
    <row r="5868" spans="1:34" hidden="1" x14ac:dyDescent="0.25">
      <c r="A5868" t="str">
        <f t="shared" si="273"/>
        <v>25 11 1 22 3 2 13 0 213070200202 0 258898</v>
      </c>
      <c r="B5868" t="str">
        <f t="shared" si="274"/>
        <v>25 11 1 22 3 2 13 0 213070200202 0 258500</v>
      </c>
      <c r="C5868" t="str">
        <f t="shared" si="275"/>
        <v>25 11 1 22 3 2 13 0 213070200202 0</v>
      </c>
      <c r="D5868">
        <v>25</v>
      </c>
      <c r="E5868">
        <v>11</v>
      </c>
      <c r="F5868">
        <v>1</v>
      </c>
      <c r="G5868">
        <v>22</v>
      </c>
      <c r="H5868">
        <v>3</v>
      </c>
      <c r="I5868">
        <v>2</v>
      </c>
      <c r="J5868">
        <v>13</v>
      </c>
      <c r="K5868">
        <v>0</v>
      </c>
      <c r="L5868" t="s">
        <v>772</v>
      </c>
      <c r="M5868" t="s">
        <v>147</v>
      </c>
      <c r="N5868" s="13">
        <v>1052108</v>
      </c>
      <c r="O5868">
        <v>258898</v>
      </c>
      <c r="P5868">
        <v>2024</v>
      </c>
      <c r="Q5868">
        <v>899999094</v>
      </c>
      <c r="R5868" t="s">
        <v>1615</v>
      </c>
      <c r="S5868" s="13">
        <v>1052108</v>
      </c>
      <c r="T5868">
        <v>0</v>
      </c>
      <c r="U5868" t="s">
        <v>5272</v>
      </c>
      <c r="V5868" t="s">
        <v>2291</v>
      </c>
      <c r="W5868">
        <v>5001</v>
      </c>
      <c r="X5868">
        <v>0</v>
      </c>
      <c r="Y5868">
        <v>258500</v>
      </c>
      <c r="Z5868">
        <v>20241023</v>
      </c>
      <c r="AA5868">
        <v>0</v>
      </c>
      <c r="AB5868">
        <v>0</v>
      </c>
      <c r="AC5868" t="s">
        <v>2281</v>
      </c>
      <c r="AD5868" t="s">
        <v>2281</v>
      </c>
      <c r="AE5868">
        <v>11220</v>
      </c>
      <c r="AF5868" t="s">
        <v>4434</v>
      </c>
      <c r="AG5868" t="s">
        <v>77</v>
      </c>
      <c r="AH5868">
        <v>122</v>
      </c>
    </row>
    <row r="5869" spans="1:34" hidden="1" x14ac:dyDescent="0.25">
      <c r="A5869" t="str">
        <f t="shared" si="273"/>
        <v>25 1 3 11 5 2 18 0 0 4599002 258899</v>
      </c>
      <c r="B5869" t="str">
        <f t="shared" si="274"/>
        <v>25 1 3 11 5 2 18 0 0 4599002 258017</v>
      </c>
      <c r="C5869" t="str">
        <f t="shared" si="275"/>
        <v>25 1 3 11 5 2 18 0 0 4599002</v>
      </c>
      <c r="D5869">
        <v>25</v>
      </c>
      <c r="E5869">
        <v>1</v>
      </c>
      <c r="F5869">
        <v>3</v>
      </c>
      <c r="G5869">
        <v>11</v>
      </c>
      <c r="H5869">
        <v>5</v>
      </c>
      <c r="I5869">
        <v>2</v>
      </c>
      <c r="J5869">
        <v>18</v>
      </c>
      <c r="K5869">
        <v>0</v>
      </c>
      <c r="L5869" t="s">
        <v>147</v>
      </c>
      <c r="M5869" t="s">
        <v>178</v>
      </c>
      <c r="N5869" s="13">
        <v>2113100</v>
      </c>
      <c r="O5869">
        <v>258899</v>
      </c>
      <c r="P5869">
        <v>2024</v>
      </c>
      <c r="Q5869">
        <v>24339440</v>
      </c>
      <c r="R5869" t="s">
        <v>1516</v>
      </c>
      <c r="S5869" s="13">
        <v>2113100</v>
      </c>
      <c r="T5869">
        <v>0</v>
      </c>
      <c r="U5869" t="s">
        <v>5273</v>
      </c>
      <c r="V5869" t="s">
        <v>2295</v>
      </c>
      <c r="W5869">
        <v>5004</v>
      </c>
      <c r="X5869">
        <v>0</v>
      </c>
      <c r="Y5869">
        <v>258017</v>
      </c>
      <c r="Z5869">
        <v>20241024</v>
      </c>
      <c r="AA5869">
        <v>2401230216</v>
      </c>
      <c r="AB5869">
        <v>9</v>
      </c>
      <c r="AC5869" t="s">
        <v>2281</v>
      </c>
      <c r="AD5869" t="s">
        <v>2281</v>
      </c>
      <c r="AE5869">
        <v>21101</v>
      </c>
      <c r="AF5869" t="s">
        <v>2281</v>
      </c>
      <c r="AG5869" t="s">
        <v>8138</v>
      </c>
      <c r="AH5869">
        <v>260</v>
      </c>
    </row>
    <row r="5870" spans="1:34" hidden="1" x14ac:dyDescent="0.25">
      <c r="A5870" t="str">
        <f t="shared" si="273"/>
        <v>25 1 3 11 5 2 18 0 0 4599002 258900</v>
      </c>
      <c r="B5870" t="str">
        <f t="shared" si="274"/>
        <v>25 1 3 11 5 2 18 0 0 4599002 258060</v>
      </c>
      <c r="C5870" t="str">
        <f t="shared" si="275"/>
        <v>25 1 3 11 5 2 18 0 0 4599002</v>
      </c>
      <c r="D5870">
        <v>25</v>
      </c>
      <c r="E5870">
        <v>1</v>
      </c>
      <c r="F5870">
        <v>3</v>
      </c>
      <c r="G5870">
        <v>11</v>
      </c>
      <c r="H5870">
        <v>5</v>
      </c>
      <c r="I5870">
        <v>2</v>
      </c>
      <c r="J5870">
        <v>18</v>
      </c>
      <c r="K5870">
        <v>0</v>
      </c>
      <c r="L5870" t="s">
        <v>147</v>
      </c>
      <c r="M5870" t="s">
        <v>178</v>
      </c>
      <c r="N5870" s="13">
        <v>1921000</v>
      </c>
      <c r="O5870">
        <v>258900</v>
      </c>
      <c r="P5870">
        <v>2024</v>
      </c>
      <c r="Q5870">
        <v>75101524</v>
      </c>
      <c r="R5870" t="s">
        <v>1521</v>
      </c>
      <c r="S5870" s="13">
        <v>1921000</v>
      </c>
      <c r="T5870">
        <v>0</v>
      </c>
      <c r="U5870" t="s">
        <v>5274</v>
      </c>
      <c r="V5870" t="s">
        <v>2295</v>
      </c>
      <c r="W5870">
        <v>5004</v>
      </c>
      <c r="X5870">
        <v>0</v>
      </c>
      <c r="Y5870">
        <v>258060</v>
      </c>
      <c r="Z5870">
        <v>20241024</v>
      </c>
      <c r="AA5870">
        <v>2402200351</v>
      </c>
      <c r="AB5870">
        <v>8</v>
      </c>
      <c r="AC5870" t="s">
        <v>2281</v>
      </c>
      <c r="AD5870" t="s">
        <v>2281</v>
      </c>
      <c r="AE5870">
        <v>21101</v>
      </c>
      <c r="AF5870" t="s">
        <v>2281</v>
      </c>
      <c r="AG5870" t="s">
        <v>8138</v>
      </c>
      <c r="AH5870">
        <v>260</v>
      </c>
    </row>
    <row r="5871" spans="1:34" hidden="1" x14ac:dyDescent="0.25">
      <c r="A5871" t="str">
        <f t="shared" si="273"/>
        <v>25 1 3 11 5 2 18 0 0 4599002 258901</v>
      </c>
      <c r="B5871" t="str">
        <f t="shared" si="274"/>
        <v>25 1 3 11 5 2 18 0 0 4599002 258070</v>
      </c>
      <c r="C5871" t="str">
        <f t="shared" si="275"/>
        <v>25 1 3 11 5 2 18 0 0 4599002</v>
      </c>
      <c r="D5871">
        <v>25</v>
      </c>
      <c r="E5871">
        <v>1</v>
      </c>
      <c r="F5871">
        <v>3</v>
      </c>
      <c r="G5871">
        <v>11</v>
      </c>
      <c r="H5871">
        <v>5</v>
      </c>
      <c r="I5871">
        <v>2</v>
      </c>
      <c r="J5871">
        <v>18</v>
      </c>
      <c r="K5871">
        <v>0</v>
      </c>
      <c r="L5871" t="s">
        <v>147</v>
      </c>
      <c r="M5871" t="s">
        <v>178</v>
      </c>
      <c r="N5871" s="13">
        <v>4172525</v>
      </c>
      <c r="O5871">
        <v>258901</v>
      </c>
      <c r="P5871">
        <v>2024</v>
      </c>
      <c r="Q5871">
        <v>1053813542</v>
      </c>
      <c r="R5871" t="s">
        <v>1523</v>
      </c>
      <c r="S5871" s="13">
        <v>4172525</v>
      </c>
      <c r="T5871">
        <v>0</v>
      </c>
      <c r="U5871" t="s">
        <v>5275</v>
      </c>
      <c r="V5871" t="s">
        <v>2295</v>
      </c>
      <c r="W5871">
        <v>5004</v>
      </c>
      <c r="X5871">
        <v>0</v>
      </c>
      <c r="Y5871">
        <v>258070</v>
      </c>
      <c r="Z5871">
        <v>20241024</v>
      </c>
      <c r="AA5871">
        <v>2402210367</v>
      </c>
      <c r="AB5871">
        <v>8</v>
      </c>
      <c r="AC5871" t="s">
        <v>2281</v>
      </c>
      <c r="AD5871" t="s">
        <v>2281</v>
      </c>
      <c r="AE5871">
        <v>21101</v>
      </c>
      <c r="AF5871" t="s">
        <v>2281</v>
      </c>
      <c r="AG5871" t="s">
        <v>8138</v>
      </c>
      <c r="AH5871">
        <v>260</v>
      </c>
    </row>
    <row r="5872" spans="1:34" hidden="1" x14ac:dyDescent="0.25">
      <c r="A5872" t="str">
        <f t="shared" si="273"/>
        <v>25 1 3 11 5 2 18 0 0 4599002 258902</v>
      </c>
      <c r="B5872" t="str">
        <f t="shared" si="274"/>
        <v>25 1 3 11 5 2 18 0 0 4599002 258059</v>
      </c>
      <c r="C5872" t="str">
        <f t="shared" si="275"/>
        <v>25 1 3 11 5 2 18 0 0 4599002</v>
      </c>
      <c r="D5872">
        <v>25</v>
      </c>
      <c r="E5872">
        <v>1</v>
      </c>
      <c r="F5872">
        <v>3</v>
      </c>
      <c r="G5872">
        <v>11</v>
      </c>
      <c r="H5872">
        <v>5</v>
      </c>
      <c r="I5872">
        <v>2</v>
      </c>
      <c r="J5872">
        <v>18</v>
      </c>
      <c r="K5872">
        <v>0</v>
      </c>
      <c r="L5872" t="s">
        <v>147</v>
      </c>
      <c r="M5872" t="s">
        <v>178</v>
      </c>
      <c r="N5872" s="13">
        <v>1921000</v>
      </c>
      <c r="O5872">
        <v>258902</v>
      </c>
      <c r="P5872">
        <v>2024</v>
      </c>
      <c r="Q5872">
        <v>24335431</v>
      </c>
      <c r="R5872" t="s">
        <v>1520</v>
      </c>
      <c r="S5872" s="13">
        <v>1921000</v>
      </c>
      <c r="T5872">
        <v>0</v>
      </c>
      <c r="U5872" t="s">
        <v>5276</v>
      </c>
      <c r="V5872" t="s">
        <v>2295</v>
      </c>
      <c r="W5872">
        <v>5004</v>
      </c>
      <c r="X5872">
        <v>0</v>
      </c>
      <c r="Y5872">
        <v>258059</v>
      </c>
      <c r="Z5872">
        <v>20241024</v>
      </c>
      <c r="AA5872">
        <v>2402200354</v>
      </c>
      <c r="AB5872">
        <v>8</v>
      </c>
      <c r="AC5872" t="s">
        <v>2281</v>
      </c>
      <c r="AD5872" t="s">
        <v>2281</v>
      </c>
      <c r="AE5872">
        <v>21101</v>
      </c>
      <c r="AF5872" t="s">
        <v>2281</v>
      </c>
      <c r="AG5872" t="s">
        <v>8138</v>
      </c>
      <c r="AH5872">
        <v>260</v>
      </c>
    </row>
    <row r="5873" spans="1:34" hidden="1" x14ac:dyDescent="0.25">
      <c r="A5873" t="str">
        <f t="shared" si="273"/>
        <v>25 1 3 11 5 2 18 0 0 4599002 258903</v>
      </c>
      <c r="B5873" t="str">
        <f t="shared" si="274"/>
        <v>25 1 3 11 5 2 18 0 0 4599002 258075</v>
      </c>
      <c r="C5873" t="str">
        <f t="shared" si="275"/>
        <v>25 1 3 11 5 2 18 0 0 4599002</v>
      </c>
      <c r="D5873">
        <v>25</v>
      </c>
      <c r="E5873">
        <v>1</v>
      </c>
      <c r="F5873">
        <v>3</v>
      </c>
      <c r="G5873">
        <v>11</v>
      </c>
      <c r="H5873">
        <v>5</v>
      </c>
      <c r="I5873">
        <v>2</v>
      </c>
      <c r="J5873">
        <v>18</v>
      </c>
      <c r="K5873">
        <v>0</v>
      </c>
      <c r="L5873" t="s">
        <v>147</v>
      </c>
      <c r="M5873" t="s">
        <v>178</v>
      </c>
      <c r="N5873" s="13">
        <v>4172525</v>
      </c>
      <c r="O5873">
        <v>258903</v>
      </c>
      <c r="P5873">
        <v>2024</v>
      </c>
      <c r="Q5873">
        <v>30400287</v>
      </c>
      <c r="R5873" t="s">
        <v>1525</v>
      </c>
      <c r="S5873" s="13">
        <v>4172525</v>
      </c>
      <c r="T5873">
        <v>0</v>
      </c>
      <c r="U5873" t="s">
        <v>5277</v>
      </c>
      <c r="V5873" t="s">
        <v>2295</v>
      </c>
      <c r="W5873">
        <v>5004</v>
      </c>
      <c r="X5873">
        <v>0</v>
      </c>
      <c r="Y5873">
        <v>258075</v>
      </c>
      <c r="Z5873">
        <v>20241024</v>
      </c>
      <c r="AA5873">
        <v>2402220374</v>
      </c>
      <c r="AB5873">
        <v>8</v>
      </c>
      <c r="AC5873" t="s">
        <v>2281</v>
      </c>
      <c r="AD5873" t="s">
        <v>2281</v>
      </c>
      <c r="AE5873">
        <v>21101</v>
      </c>
      <c r="AF5873" t="s">
        <v>2281</v>
      </c>
      <c r="AG5873" t="s">
        <v>8138</v>
      </c>
      <c r="AH5873">
        <v>260</v>
      </c>
    </row>
    <row r="5874" spans="1:34" hidden="1" x14ac:dyDescent="0.25">
      <c r="A5874" t="str">
        <f t="shared" si="273"/>
        <v>25 11 1 11 3 1 3 0 2110103006 0 258904</v>
      </c>
      <c r="B5874" t="str">
        <f t="shared" si="274"/>
        <v>25 11 1 11 3 1 3 0 2110103006 0 258505</v>
      </c>
      <c r="C5874" t="str">
        <f t="shared" si="275"/>
        <v>25 11 1 11 3 1 3 0 2110103006 0</v>
      </c>
      <c r="D5874">
        <v>25</v>
      </c>
      <c r="E5874">
        <v>11</v>
      </c>
      <c r="F5874">
        <v>1</v>
      </c>
      <c r="G5874">
        <v>11</v>
      </c>
      <c r="H5874">
        <v>3</v>
      </c>
      <c r="I5874">
        <v>1</v>
      </c>
      <c r="J5874">
        <v>3</v>
      </c>
      <c r="K5874">
        <v>0</v>
      </c>
      <c r="L5874" t="s">
        <v>768</v>
      </c>
      <c r="M5874" t="s">
        <v>147</v>
      </c>
      <c r="N5874" s="13">
        <v>121369017</v>
      </c>
      <c r="O5874">
        <v>258904</v>
      </c>
      <c r="P5874">
        <v>2024</v>
      </c>
      <c r="Q5874">
        <v>810005966</v>
      </c>
      <c r="R5874" t="s">
        <v>1562</v>
      </c>
      <c r="S5874" s="13">
        <v>121369017</v>
      </c>
      <c r="T5874">
        <v>0</v>
      </c>
      <c r="U5874" t="s">
        <v>5278</v>
      </c>
      <c r="V5874" t="s">
        <v>2291</v>
      </c>
      <c r="W5874">
        <v>5002</v>
      </c>
      <c r="X5874">
        <v>0</v>
      </c>
      <c r="Y5874">
        <v>258505</v>
      </c>
      <c r="Z5874">
        <v>20241025</v>
      </c>
      <c r="AA5874">
        <v>0</v>
      </c>
      <c r="AB5874">
        <v>0</v>
      </c>
      <c r="AC5874" t="s">
        <v>2281</v>
      </c>
      <c r="AD5874" t="s">
        <v>2281</v>
      </c>
      <c r="AE5874">
        <v>11101</v>
      </c>
      <c r="AF5874" t="s">
        <v>2281</v>
      </c>
      <c r="AG5874" t="s">
        <v>549</v>
      </c>
      <c r="AH5874">
        <v>122</v>
      </c>
    </row>
    <row r="5875" spans="1:34" hidden="1" x14ac:dyDescent="0.25">
      <c r="A5875" t="str">
        <f t="shared" si="273"/>
        <v>25 1 3 11 4 201 18 41 0 4599002 258905</v>
      </c>
      <c r="B5875" t="str">
        <f t="shared" si="274"/>
        <v>25 1 3 11 4 201 18 41 0 4599002 258354</v>
      </c>
      <c r="C5875" t="str">
        <f t="shared" si="275"/>
        <v>25 1 3 11 4 201 18 41 0 4599002</v>
      </c>
      <c r="D5875">
        <v>25</v>
      </c>
      <c r="E5875">
        <v>1</v>
      </c>
      <c r="F5875">
        <v>3</v>
      </c>
      <c r="G5875">
        <v>11</v>
      </c>
      <c r="H5875">
        <v>4</v>
      </c>
      <c r="I5875">
        <v>201</v>
      </c>
      <c r="J5875">
        <v>18</v>
      </c>
      <c r="K5875">
        <v>41</v>
      </c>
      <c r="L5875" t="s">
        <v>147</v>
      </c>
      <c r="M5875" t="s">
        <v>178</v>
      </c>
      <c r="N5875" s="13">
        <v>5000000</v>
      </c>
      <c r="O5875">
        <v>258905</v>
      </c>
      <c r="P5875">
        <v>2024</v>
      </c>
      <c r="Q5875">
        <v>75078979</v>
      </c>
      <c r="R5875" t="s">
        <v>1508</v>
      </c>
      <c r="S5875" s="13">
        <v>5000000</v>
      </c>
      <c r="T5875">
        <v>0</v>
      </c>
      <c r="U5875" t="s">
        <v>5279</v>
      </c>
      <c r="V5875" t="s">
        <v>2295</v>
      </c>
      <c r="W5875">
        <v>5004</v>
      </c>
      <c r="X5875">
        <v>0</v>
      </c>
      <c r="Y5875">
        <v>258354</v>
      </c>
      <c r="Z5875">
        <v>20241028</v>
      </c>
      <c r="AA5875">
        <v>2407220892</v>
      </c>
      <c r="AB5875">
        <v>2</v>
      </c>
      <c r="AC5875" t="s">
        <v>2281</v>
      </c>
      <c r="AD5875" t="s">
        <v>2281</v>
      </c>
      <c r="AE5875">
        <v>21101</v>
      </c>
      <c r="AF5875" t="s">
        <v>2281</v>
      </c>
      <c r="AG5875" t="s">
        <v>8138</v>
      </c>
      <c r="AH5875">
        <v>260</v>
      </c>
    </row>
    <row r="5876" spans="1:34" hidden="1" x14ac:dyDescent="0.25">
      <c r="A5876" t="str">
        <f t="shared" si="273"/>
        <v>25 1 3 11 5 2 18 0 0 4599002 258906</v>
      </c>
      <c r="B5876" t="str">
        <f t="shared" si="274"/>
        <v>25 1 3 11 5 2 18 0 0 4599002 258071</v>
      </c>
      <c r="C5876" t="str">
        <f t="shared" si="275"/>
        <v>25 1 3 11 5 2 18 0 0 4599002</v>
      </c>
      <c r="D5876">
        <v>25</v>
      </c>
      <c r="E5876">
        <v>1</v>
      </c>
      <c r="F5876">
        <v>3</v>
      </c>
      <c r="G5876">
        <v>11</v>
      </c>
      <c r="H5876">
        <v>5</v>
      </c>
      <c r="I5876">
        <v>2</v>
      </c>
      <c r="J5876">
        <v>18</v>
      </c>
      <c r="K5876">
        <v>0</v>
      </c>
      <c r="L5876" t="s">
        <v>147</v>
      </c>
      <c r="M5876" t="s">
        <v>178</v>
      </c>
      <c r="N5876" s="13">
        <v>1921000</v>
      </c>
      <c r="O5876">
        <v>258906</v>
      </c>
      <c r="P5876">
        <v>2024</v>
      </c>
      <c r="Q5876">
        <v>1053840022</v>
      </c>
      <c r="R5876" t="s">
        <v>1524</v>
      </c>
      <c r="S5876" s="13">
        <v>1921000</v>
      </c>
      <c r="T5876">
        <v>0</v>
      </c>
      <c r="U5876" t="s">
        <v>5280</v>
      </c>
      <c r="V5876" t="s">
        <v>2295</v>
      </c>
      <c r="W5876">
        <v>5004</v>
      </c>
      <c r="X5876">
        <v>0</v>
      </c>
      <c r="Y5876">
        <v>258071</v>
      </c>
      <c r="Z5876">
        <v>20241028</v>
      </c>
      <c r="AA5876">
        <v>2402210366</v>
      </c>
      <c r="AB5876">
        <v>8</v>
      </c>
      <c r="AC5876" t="s">
        <v>2281</v>
      </c>
      <c r="AD5876" t="s">
        <v>2281</v>
      </c>
      <c r="AE5876">
        <v>21101</v>
      </c>
      <c r="AF5876" t="s">
        <v>2281</v>
      </c>
      <c r="AG5876" t="s">
        <v>8138</v>
      </c>
      <c r="AH5876">
        <v>260</v>
      </c>
    </row>
    <row r="5877" spans="1:34" hidden="1" x14ac:dyDescent="0.25">
      <c r="A5877" t="str">
        <f t="shared" si="273"/>
        <v>25 1 3 11 5 2 18 0 0 4599002 258907</v>
      </c>
      <c r="B5877" t="str">
        <f t="shared" si="274"/>
        <v>25 1 3 11 5 2 18 0 0 4599002 258080</v>
      </c>
      <c r="C5877" t="str">
        <f t="shared" si="275"/>
        <v>25 1 3 11 5 2 18 0 0 4599002</v>
      </c>
      <c r="D5877">
        <v>25</v>
      </c>
      <c r="E5877">
        <v>1</v>
      </c>
      <c r="F5877">
        <v>3</v>
      </c>
      <c r="G5877">
        <v>11</v>
      </c>
      <c r="H5877">
        <v>5</v>
      </c>
      <c r="I5877">
        <v>2</v>
      </c>
      <c r="J5877">
        <v>18</v>
      </c>
      <c r="K5877">
        <v>0</v>
      </c>
      <c r="L5877" t="s">
        <v>147</v>
      </c>
      <c r="M5877" t="s">
        <v>178</v>
      </c>
      <c r="N5877" s="13">
        <v>4172525</v>
      </c>
      <c r="O5877">
        <v>258907</v>
      </c>
      <c r="P5877">
        <v>2024</v>
      </c>
      <c r="Q5877">
        <v>30293250</v>
      </c>
      <c r="R5877" t="s">
        <v>1528</v>
      </c>
      <c r="S5877" s="13">
        <v>4172525</v>
      </c>
      <c r="T5877">
        <v>0</v>
      </c>
      <c r="U5877" t="s">
        <v>5281</v>
      </c>
      <c r="V5877" t="s">
        <v>2295</v>
      </c>
      <c r="W5877">
        <v>5004</v>
      </c>
      <c r="X5877">
        <v>0</v>
      </c>
      <c r="Y5877">
        <v>258080</v>
      </c>
      <c r="Z5877">
        <v>20241028</v>
      </c>
      <c r="AA5877">
        <v>2402230390</v>
      </c>
      <c r="AB5877">
        <v>8</v>
      </c>
      <c r="AC5877" t="s">
        <v>2281</v>
      </c>
      <c r="AD5877" t="s">
        <v>2281</v>
      </c>
      <c r="AE5877">
        <v>21101</v>
      </c>
      <c r="AF5877" t="s">
        <v>2281</v>
      </c>
      <c r="AG5877" t="s">
        <v>8138</v>
      </c>
      <c r="AH5877">
        <v>260</v>
      </c>
    </row>
    <row r="5878" spans="1:34" hidden="1" x14ac:dyDescent="0.25">
      <c r="A5878" t="str">
        <f t="shared" si="273"/>
        <v>25 1 3 11 5 2 18 0 0 4599002 258908</v>
      </c>
      <c r="B5878" t="str">
        <f t="shared" si="274"/>
        <v>25 1 3 11 5 2 18 0 0 4599002 258105</v>
      </c>
      <c r="C5878" t="str">
        <f t="shared" si="275"/>
        <v>25 1 3 11 5 2 18 0 0 4599002</v>
      </c>
      <c r="D5878">
        <v>25</v>
      </c>
      <c r="E5878">
        <v>1</v>
      </c>
      <c r="F5878">
        <v>3</v>
      </c>
      <c r="G5878">
        <v>11</v>
      </c>
      <c r="H5878">
        <v>5</v>
      </c>
      <c r="I5878">
        <v>2</v>
      </c>
      <c r="J5878">
        <v>18</v>
      </c>
      <c r="K5878">
        <v>0</v>
      </c>
      <c r="L5878" t="s">
        <v>147</v>
      </c>
      <c r="M5878" t="s">
        <v>178</v>
      </c>
      <c r="N5878" s="13">
        <v>2384300</v>
      </c>
      <c r="O5878">
        <v>258908</v>
      </c>
      <c r="P5878">
        <v>2024</v>
      </c>
      <c r="Q5878">
        <v>1053814991</v>
      </c>
      <c r="R5878" t="s">
        <v>1538</v>
      </c>
      <c r="S5878" s="13">
        <v>2384300</v>
      </c>
      <c r="T5878">
        <v>0</v>
      </c>
      <c r="U5878" t="s">
        <v>5282</v>
      </c>
      <c r="V5878" t="s">
        <v>2295</v>
      </c>
      <c r="W5878">
        <v>5004</v>
      </c>
      <c r="X5878">
        <v>0</v>
      </c>
      <c r="Y5878">
        <v>258105</v>
      </c>
      <c r="Z5878">
        <v>20241028</v>
      </c>
      <c r="AA5878">
        <v>2403060430</v>
      </c>
      <c r="AB5878">
        <v>8</v>
      </c>
      <c r="AC5878" t="s">
        <v>2281</v>
      </c>
      <c r="AD5878" t="s">
        <v>2281</v>
      </c>
      <c r="AE5878">
        <v>21101</v>
      </c>
      <c r="AF5878" t="s">
        <v>2281</v>
      </c>
      <c r="AG5878" t="s">
        <v>8138</v>
      </c>
      <c r="AH5878">
        <v>260</v>
      </c>
    </row>
    <row r="5879" spans="1:34" hidden="1" x14ac:dyDescent="0.25">
      <c r="A5879" t="str">
        <f t="shared" si="273"/>
        <v>25 1 3 11 5 2 18 0 0 4599002 258909</v>
      </c>
      <c r="B5879" t="str">
        <f t="shared" si="274"/>
        <v>25 1 3 11 5 2 18 0 0 4599002 258083</v>
      </c>
      <c r="C5879" t="str">
        <f t="shared" si="275"/>
        <v>25 1 3 11 5 2 18 0 0 4599002</v>
      </c>
      <c r="D5879">
        <v>25</v>
      </c>
      <c r="E5879">
        <v>1</v>
      </c>
      <c r="F5879">
        <v>3</v>
      </c>
      <c r="G5879">
        <v>11</v>
      </c>
      <c r="H5879">
        <v>5</v>
      </c>
      <c r="I5879">
        <v>2</v>
      </c>
      <c r="J5879">
        <v>18</v>
      </c>
      <c r="K5879">
        <v>0</v>
      </c>
      <c r="L5879" t="s">
        <v>147</v>
      </c>
      <c r="M5879" t="s">
        <v>178</v>
      </c>
      <c r="N5879" s="13">
        <v>4172525</v>
      </c>
      <c r="O5879">
        <v>258909</v>
      </c>
      <c r="P5879">
        <v>2024</v>
      </c>
      <c r="Q5879">
        <v>1053801667</v>
      </c>
      <c r="R5879" t="s">
        <v>1530</v>
      </c>
      <c r="S5879" s="13">
        <v>4172525</v>
      </c>
      <c r="T5879">
        <v>0</v>
      </c>
      <c r="U5879" t="s">
        <v>5283</v>
      </c>
      <c r="V5879" t="s">
        <v>2295</v>
      </c>
      <c r="W5879">
        <v>5004</v>
      </c>
      <c r="X5879">
        <v>0</v>
      </c>
      <c r="Y5879">
        <v>258083</v>
      </c>
      <c r="Z5879">
        <v>20241028</v>
      </c>
      <c r="AA5879">
        <v>2402270395</v>
      </c>
      <c r="AB5879">
        <v>8</v>
      </c>
      <c r="AC5879" t="s">
        <v>2281</v>
      </c>
      <c r="AD5879" t="s">
        <v>2281</v>
      </c>
      <c r="AE5879">
        <v>21101</v>
      </c>
      <c r="AF5879" t="s">
        <v>2281</v>
      </c>
      <c r="AG5879" t="s">
        <v>8138</v>
      </c>
      <c r="AH5879">
        <v>260</v>
      </c>
    </row>
    <row r="5880" spans="1:34" hidden="1" x14ac:dyDescent="0.25">
      <c r="A5880" t="str">
        <f t="shared" si="273"/>
        <v>25 11 1 82 3 2 17 0 213070200102 0 258910</v>
      </c>
      <c r="B5880" t="str">
        <f t="shared" si="274"/>
        <v>25 11 1 82 3 2 17 0 213070200102 0 258506</v>
      </c>
      <c r="C5880" t="str">
        <f t="shared" si="275"/>
        <v>25 11 1 82 3 2 17 0 213070200102 0</v>
      </c>
      <c r="D5880">
        <v>25</v>
      </c>
      <c r="E5880">
        <v>11</v>
      </c>
      <c r="F5880">
        <v>1</v>
      </c>
      <c r="G5880">
        <v>82</v>
      </c>
      <c r="H5880">
        <v>3</v>
      </c>
      <c r="I5880">
        <v>2</v>
      </c>
      <c r="J5880">
        <v>17</v>
      </c>
      <c r="K5880">
        <v>0</v>
      </c>
      <c r="L5880" t="s">
        <v>769</v>
      </c>
      <c r="M5880" t="s">
        <v>147</v>
      </c>
      <c r="N5880" s="13">
        <v>363461149</v>
      </c>
      <c r="O5880">
        <v>258910</v>
      </c>
      <c r="P5880">
        <v>2024</v>
      </c>
      <c r="Q5880">
        <v>890801053</v>
      </c>
      <c r="R5880" t="s">
        <v>784</v>
      </c>
      <c r="S5880" s="13">
        <v>363461149</v>
      </c>
      <c r="T5880">
        <v>0</v>
      </c>
      <c r="U5880" t="s">
        <v>5284</v>
      </c>
      <c r="V5880" t="s">
        <v>2342</v>
      </c>
      <c r="W5880">
        <v>5001</v>
      </c>
      <c r="X5880">
        <v>0</v>
      </c>
      <c r="Y5880">
        <v>258506</v>
      </c>
      <c r="Z5880">
        <v>20241029</v>
      </c>
      <c r="AA5880">
        <v>2024101030</v>
      </c>
      <c r="AB5880">
        <v>0</v>
      </c>
      <c r="AC5880" t="s">
        <v>2281</v>
      </c>
      <c r="AD5880" t="s">
        <v>2281</v>
      </c>
      <c r="AE5880">
        <v>25381</v>
      </c>
      <c r="AF5880" t="s">
        <v>4434</v>
      </c>
      <c r="AG5880" t="s">
        <v>662</v>
      </c>
      <c r="AH5880">
        <v>100</v>
      </c>
    </row>
    <row r="5881" spans="1:34" hidden="1" x14ac:dyDescent="0.25">
      <c r="A5881" t="str">
        <f t="shared" si="273"/>
        <v>25 11 1 82 3 2 17 0 213070200102 0 258911</v>
      </c>
      <c r="B5881" t="str">
        <f t="shared" si="274"/>
        <v>25 11 1 82 3 2 17 0 213070200102 0 258506</v>
      </c>
      <c r="C5881" t="str">
        <f t="shared" si="275"/>
        <v>25 11 1 82 3 2 17 0 213070200102 0</v>
      </c>
      <c r="D5881">
        <v>25</v>
      </c>
      <c r="E5881">
        <v>11</v>
      </c>
      <c r="F5881">
        <v>1</v>
      </c>
      <c r="G5881">
        <v>82</v>
      </c>
      <c r="H5881">
        <v>3</v>
      </c>
      <c r="I5881">
        <v>2</v>
      </c>
      <c r="J5881">
        <v>17</v>
      </c>
      <c r="K5881">
        <v>0</v>
      </c>
      <c r="L5881" t="s">
        <v>769</v>
      </c>
      <c r="M5881" t="s">
        <v>147</v>
      </c>
      <c r="N5881" s="13">
        <v>68545630</v>
      </c>
      <c r="O5881">
        <v>258911</v>
      </c>
      <c r="P5881">
        <v>2024</v>
      </c>
      <c r="Q5881">
        <v>890801053</v>
      </c>
      <c r="R5881" t="s">
        <v>784</v>
      </c>
      <c r="S5881" s="13">
        <v>68545630</v>
      </c>
      <c r="T5881">
        <v>0</v>
      </c>
      <c r="U5881" t="s">
        <v>5285</v>
      </c>
      <c r="V5881" t="s">
        <v>2342</v>
      </c>
      <c r="W5881">
        <v>5001</v>
      </c>
      <c r="X5881">
        <v>0</v>
      </c>
      <c r="Y5881">
        <v>258506</v>
      </c>
      <c r="Z5881">
        <v>20241029</v>
      </c>
      <c r="AA5881">
        <v>2024101030</v>
      </c>
      <c r="AB5881">
        <v>0</v>
      </c>
      <c r="AC5881" t="s">
        <v>2281</v>
      </c>
      <c r="AD5881" t="s">
        <v>2281</v>
      </c>
      <c r="AE5881">
        <v>25381</v>
      </c>
      <c r="AF5881" t="s">
        <v>4434</v>
      </c>
      <c r="AG5881" t="s">
        <v>662</v>
      </c>
      <c r="AH5881">
        <v>100</v>
      </c>
    </row>
    <row r="5882" spans="1:34" hidden="1" x14ac:dyDescent="0.25">
      <c r="A5882" t="str">
        <f t="shared" si="273"/>
        <v>25 11 1 82 3 2 17 0 213070200102 0 258912</v>
      </c>
      <c r="B5882" t="str">
        <f t="shared" si="274"/>
        <v>25 11 1 82 3 2 17 0 213070200102 0 258507</v>
      </c>
      <c r="C5882" t="str">
        <f t="shared" si="275"/>
        <v>25 11 1 82 3 2 17 0 213070200102 0</v>
      </c>
      <c r="D5882">
        <v>25</v>
      </c>
      <c r="E5882">
        <v>11</v>
      </c>
      <c r="F5882">
        <v>1</v>
      </c>
      <c r="G5882">
        <v>82</v>
      </c>
      <c r="H5882">
        <v>3</v>
      </c>
      <c r="I5882">
        <v>2</v>
      </c>
      <c r="J5882">
        <v>17</v>
      </c>
      <c r="K5882">
        <v>0</v>
      </c>
      <c r="L5882" t="s">
        <v>769</v>
      </c>
      <c r="M5882" t="s">
        <v>147</v>
      </c>
      <c r="N5882" s="13">
        <v>32379371</v>
      </c>
      <c r="O5882">
        <v>258912</v>
      </c>
      <c r="P5882">
        <v>2024</v>
      </c>
      <c r="Q5882">
        <v>890801053</v>
      </c>
      <c r="R5882" t="s">
        <v>784</v>
      </c>
      <c r="S5882" s="13">
        <v>32379371</v>
      </c>
      <c r="T5882">
        <v>0</v>
      </c>
      <c r="U5882" t="s">
        <v>5286</v>
      </c>
      <c r="V5882" t="s">
        <v>2342</v>
      </c>
      <c r="W5882">
        <v>5001</v>
      </c>
      <c r="X5882">
        <v>0</v>
      </c>
      <c r="Y5882">
        <v>258507</v>
      </c>
      <c r="Z5882">
        <v>20241029</v>
      </c>
      <c r="AA5882">
        <v>2024101110</v>
      </c>
      <c r="AB5882">
        <v>0</v>
      </c>
      <c r="AC5882" t="s">
        <v>2281</v>
      </c>
      <c r="AD5882" t="s">
        <v>2281</v>
      </c>
      <c r="AE5882">
        <v>25381</v>
      </c>
      <c r="AF5882" t="s">
        <v>4434</v>
      </c>
      <c r="AG5882" t="s">
        <v>662</v>
      </c>
      <c r="AH5882">
        <v>100</v>
      </c>
    </row>
    <row r="5883" spans="1:34" hidden="1" x14ac:dyDescent="0.25">
      <c r="A5883" t="str">
        <f t="shared" si="273"/>
        <v>25 11 1 22 3 2 1 0 213070200201 0 258913</v>
      </c>
      <c r="B5883" t="str">
        <f t="shared" si="274"/>
        <v>25 11 1 22 3 2 1 0 213070200201 0 258508</v>
      </c>
      <c r="C5883" t="str">
        <f t="shared" si="275"/>
        <v>25 11 1 22 3 2 1 0 213070200201 0</v>
      </c>
      <c r="D5883">
        <v>25</v>
      </c>
      <c r="E5883">
        <v>11</v>
      </c>
      <c r="F5883">
        <v>1</v>
      </c>
      <c r="G5883">
        <v>22</v>
      </c>
      <c r="H5883">
        <v>3</v>
      </c>
      <c r="I5883">
        <v>2</v>
      </c>
      <c r="J5883">
        <v>1</v>
      </c>
      <c r="K5883">
        <v>0</v>
      </c>
      <c r="L5883" t="s">
        <v>771</v>
      </c>
      <c r="M5883" t="s">
        <v>147</v>
      </c>
      <c r="N5883" s="13">
        <v>5510121</v>
      </c>
      <c r="O5883">
        <v>258913</v>
      </c>
      <c r="P5883">
        <v>2024</v>
      </c>
      <c r="Q5883">
        <v>890801053</v>
      </c>
      <c r="R5883" t="s">
        <v>784</v>
      </c>
      <c r="S5883" s="13">
        <v>5510121</v>
      </c>
      <c r="T5883">
        <v>0</v>
      </c>
      <c r="U5883" t="s">
        <v>5287</v>
      </c>
      <c r="V5883" t="s">
        <v>2342</v>
      </c>
      <c r="W5883">
        <v>5001</v>
      </c>
      <c r="X5883">
        <v>0</v>
      </c>
      <c r="Y5883">
        <v>258508</v>
      </c>
      <c r="Z5883">
        <v>20241029</v>
      </c>
      <c r="AA5883">
        <v>2024101110</v>
      </c>
      <c r="AB5883">
        <v>0</v>
      </c>
      <c r="AC5883" t="s">
        <v>2281</v>
      </c>
      <c r="AD5883" t="s">
        <v>2281</v>
      </c>
      <c r="AE5883">
        <v>13301</v>
      </c>
      <c r="AF5883" t="s">
        <v>2394</v>
      </c>
      <c r="AG5883" t="s">
        <v>73</v>
      </c>
      <c r="AH5883">
        <v>100</v>
      </c>
    </row>
    <row r="5884" spans="1:34" hidden="1" x14ac:dyDescent="0.25">
      <c r="A5884" t="str">
        <f t="shared" si="273"/>
        <v>25 11 1 22 3 2 1 0 213070200201 0 258914</v>
      </c>
      <c r="B5884" t="str">
        <f t="shared" si="274"/>
        <v>25 11 1 22 3 2 1 0 213070200201 0 258508</v>
      </c>
      <c r="C5884" t="str">
        <f t="shared" si="275"/>
        <v>25 11 1 22 3 2 1 0 213070200201 0</v>
      </c>
      <c r="D5884">
        <v>25</v>
      </c>
      <c r="E5884">
        <v>11</v>
      </c>
      <c r="F5884">
        <v>1</v>
      </c>
      <c r="G5884">
        <v>22</v>
      </c>
      <c r="H5884">
        <v>3</v>
      </c>
      <c r="I5884">
        <v>2</v>
      </c>
      <c r="J5884">
        <v>1</v>
      </c>
      <c r="K5884">
        <v>0</v>
      </c>
      <c r="L5884" t="s">
        <v>771</v>
      </c>
      <c r="M5884" t="s">
        <v>147</v>
      </c>
      <c r="N5884" s="13">
        <v>7890787</v>
      </c>
      <c r="O5884">
        <v>258914</v>
      </c>
      <c r="P5884">
        <v>2024</v>
      </c>
      <c r="Q5884">
        <v>890801053</v>
      </c>
      <c r="R5884" t="s">
        <v>784</v>
      </c>
      <c r="S5884" s="13">
        <v>7890787</v>
      </c>
      <c r="T5884">
        <v>0</v>
      </c>
      <c r="U5884" t="s">
        <v>5288</v>
      </c>
      <c r="V5884" t="s">
        <v>2342</v>
      </c>
      <c r="W5884">
        <v>5001</v>
      </c>
      <c r="X5884">
        <v>0</v>
      </c>
      <c r="Y5884">
        <v>258508</v>
      </c>
      <c r="Z5884">
        <v>20241029</v>
      </c>
      <c r="AA5884">
        <v>2024101110</v>
      </c>
      <c r="AB5884">
        <v>0</v>
      </c>
      <c r="AC5884" t="s">
        <v>2281</v>
      </c>
      <c r="AD5884" t="s">
        <v>2281</v>
      </c>
      <c r="AE5884">
        <v>13301</v>
      </c>
      <c r="AF5884" t="s">
        <v>2394</v>
      </c>
      <c r="AG5884" t="s">
        <v>73</v>
      </c>
      <c r="AH5884">
        <v>100</v>
      </c>
    </row>
    <row r="5885" spans="1:34" hidden="1" x14ac:dyDescent="0.25">
      <c r="A5885" t="str">
        <f t="shared" si="273"/>
        <v>25 11 1 22 3 2 2 0 213070200102 0 258915</v>
      </c>
      <c r="B5885" t="str">
        <f t="shared" si="274"/>
        <v>25 11 1 22 3 2 2 0 213070200102 0 258510</v>
      </c>
      <c r="C5885" t="str">
        <f t="shared" si="275"/>
        <v>25 11 1 22 3 2 2 0 213070200102 0</v>
      </c>
      <c r="D5885">
        <v>25</v>
      </c>
      <c r="E5885">
        <v>11</v>
      </c>
      <c r="F5885">
        <v>1</v>
      </c>
      <c r="G5885">
        <v>22</v>
      </c>
      <c r="H5885">
        <v>3</v>
      </c>
      <c r="I5885">
        <v>2</v>
      </c>
      <c r="J5885">
        <v>2</v>
      </c>
      <c r="K5885">
        <v>0</v>
      </c>
      <c r="L5885" t="s">
        <v>769</v>
      </c>
      <c r="M5885" t="s">
        <v>147</v>
      </c>
      <c r="N5885" s="13">
        <v>21588395</v>
      </c>
      <c r="O5885">
        <v>258915</v>
      </c>
      <c r="P5885">
        <v>2024</v>
      </c>
      <c r="Q5885">
        <v>890801053</v>
      </c>
      <c r="R5885" t="s">
        <v>784</v>
      </c>
      <c r="S5885" s="13">
        <v>21588395</v>
      </c>
      <c r="T5885">
        <v>0</v>
      </c>
      <c r="U5885" t="s">
        <v>5289</v>
      </c>
      <c r="V5885" t="s">
        <v>2342</v>
      </c>
      <c r="W5885">
        <v>5001</v>
      </c>
      <c r="X5885">
        <v>0</v>
      </c>
      <c r="Y5885">
        <v>258510</v>
      </c>
      <c r="Z5885">
        <v>20241029</v>
      </c>
      <c r="AA5885">
        <v>2024101130</v>
      </c>
      <c r="AB5885">
        <v>0</v>
      </c>
      <c r="AC5885" t="s">
        <v>2281</v>
      </c>
      <c r="AD5885" t="s">
        <v>2281</v>
      </c>
      <c r="AE5885">
        <v>12612</v>
      </c>
      <c r="AF5885" t="s">
        <v>4421</v>
      </c>
      <c r="AG5885" t="s">
        <v>74</v>
      </c>
      <c r="AH5885">
        <v>100</v>
      </c>
    </row>
    <row r="5886" spans="1:34" hidden="1" x14ac:dyDescent="0.25">
      <c r="A5886" t="str">
        <f t="shared" si="273"/>
        <v>25 11 1 22 3 2 2 0 213070200102 0 258916</v>
      </c>
      <c r="B5886" t="str">
        <f t="shared" si="274"/>
        <v>25 11 1 22 3 2 2 0 213070200102 0 258510</v>
      </c>
      <c r="C5886" t="str">
        <f t="shared" si="275"/>
        <v>25 11 1 22 3 2 2 0 213070200102 0</v>
      </c>
      <c r="D5886">
        <v>25</v>
      </c>
      <c r="E5886">
        <v>11</v>
      </c>
      <c r="F5886">
        <v>1</v>
      </c>
      <c r="G5886">
        <v>22</v>
      </c>
      <c r="H5886">
        <v>3</v>
      </c>
      <c r="I5886">
        <v>2</v>
      </c>
      <c r="J5886">
        <v>2</v>
      </c>
      <c r="K5886">
        <v>0</v>
      </c>
      <c r="L5886" t="s">
        <v>769</v>
      </c>
      <c r="M5886" t="s">
        <v>147</v>
      </c>
      <c r="N5886" s="13">
        <v>2419202</v>
      </c>
      <c r="O5886">
        <v>258916</v>
      </c>
      <c r="P5886">
        <v>2024</v>
      </c>
      <c r="Q5886">
        <v>890801053</v>
      </c>
      <c r="R5886" t="s">
        <v>784</v>
      </c>
      <c r="S5886" s="13">
        <v>2419202</v>
      </c>
      <c r="T5886">
        <v>0</v>
      </c>
      <c r="U5886" t="s">
        <v>5290</v>
      </c>
      <c r="V5886" t="s">
        <v>2342</v>
      </c>
      <c r="W5886">
        <v>5001</v>
      </c>
      <c r="X5886">
        <v>0</v>
      </c>
      <c r="Y5886">
        <v>258510</v>
      </c>
      <c r="Z5886">
        <v>20241029</v>
      </c>
      <c r="AA5886">
        <v>2024101130</v>
      </c>
      <c r="AB5886">
        <v>0</v>
      </c>
      <c r="AC5886" t="s">
        <v>2281</v>
      </c>
      <c r="AD5886" t="s">
        <v>2281</v>
      </c>
      <c r="AE5886">
        <v>12612</v>
      </c>
      <c r="AF5886" t="s">
        <v>4421</v>
      </c>
      <c r="AG5886" t="s">
        <v>74</v>
      </c>
      <c r="AH5886">
        <v>100</v>
      </c>
    </row>
    <row r="5887" spans="1:34" hidden="1" x14ac:dyDescent="0.25">
      <c r="A5887" t="str">
        <f t="shared" si="273"/>
        <v>25 1 3 11 5 2 18 0 0 4599003 258917</v>
      </c>
      <c r="B5887" t="str">
        <f t="shared" si="274"/>
        <v>25 1 3 11 5 2 18 0 0 4599003 258034</v>
      </c>
      <c r="C5887" t="str">
        <f t="shared" si="275"/>
        <v>25 1 3 11 5 2 18 0 0 4599003</v>
      </c>
      <c r="D5887">
        <v>25</v>
      </c>
      <c r="E5887">
        <v>1</v>
      </c>
      <c r="F5887">
        <v>3</v>
      </c>
      <c r="G5887">
        <v>11</v>
      </c>
      <c r="H5887">
        <v>5</v>
      </c>
      <c r="I5887">
        <v>2</v>
      </c>
      <c r="J5887">
        <v>18</v>
      </c>
      <c r="K5887">
        <v>0</v>
      </c>
      <c r="L5887" t="s">
        <v>147</v>
      </c>
      <c r="M5887" t="s">
        <v>179</v>
      </c>
      <c r="N5887" s="13">
        <v>399300</v>
      </c>
      <c r="O5887">
        <v>258917</v>
      </c>
      <c r="P5887">
        <v>2024</v>
      </c>
      <c r="Q5887">
        <v>890801053</v>
      </c>
      <c r="R5887" t="s">
        <v>784</v>
      </c>
      <c r="S5887" s="13">
        <v>399300</v>
      </c>
      <c r="T5887">
        <v>0</v>
      </c>
      <c r="U5887" t="s">
        <v>5291</v>
      </c>
      <c r="V5887" t="s">
        <v>2342</v>
      </c>
      <c r="W5887">
        <v>5001</v>
      </c>
      <c r="X5887">
        <v>0</v>
      </c>
      <c r="Y5887">
        <v>258034</v>
      </c>
      <c r="Z5887">
        <v>20241029</v>
      </c>
      <c r="AA5887">
        <v>2024101120</v>
      </c>
      <c r="AB5887">
        <v>0</v>
      </c>
      <c r="AC5887" t="s">
        <v>2281</v>
      </c>
      <c r="AD5887" t="s">
        <v>2281</v>
      </c>
      <c r="AE5887">
        <v>21101</v>
      </c>
      <c r="AF5887" t="s">
        <v>2281</v>
      </c>
      <c r="AG5887" t="s">
        <v>8138</v>
      </c>
      <c r="AH5887">
        <v>100</v>
      </c>
    </row>
    <row r="5888" spans="1:34" hidden="1" x14ac:dyDescent="0.25">
      <c r="A5888" t="str">
        <f t="shared" si="273"/>
        <v>25 1 3 11 5 2 18 0 0 4599003 258918</v>
      </c>
      <c r="B5888" t="str">
        <f t="shared" si="274"/>
        <v>25 1 3 11 5 2 18 0 0 4599003 258033</v>
      </c>
      <c r="C5888" t="str">
        <f t="shared" si="275"/>
        <v>25 1 3 11 5 2 18 0 0 4599003</v>
      </c>
      <c r="D5888">
        <v>25</v>
      </c>
      <c r="E5888">
        <v>1</v>
      </c>
      <c r="F5888">
        <v>3</v>
      </c>
      <c r="G5888">
        <v>11</v>
      </c>
      <c r="H5888">
        <v>5</v>
      </c>
      <c r="I5888">
        <v>2</v>
      </c>
      <c r="J5888">
        <v>18</v>
      </c>
      <c r="K5888">
        <v>0</v>
      </c>
      <c r="L5888" t="s">
        <v>147</v>
      </c>
      <c r="M5888" t="s">
        <v>179</v>
      </c>
      <c r="N5888" s="13">
        <v>54500</v>
      </c>
      <c r="O5888">
        <v>258918</v>
      </c>
      <c r="P5888">
        <v>2024</v>
      </c>
      <c r="Q5888">
        <v>900319291</v>
      </c>
      <c r="R5888" t="s">
        <v>785</v>
      </c>
      <c r="S5888" s="13">
        <v>54500</v>
      </c>
      <c r="T5888">
        <v>0</v>
      </c>
      <c r="U5888" t="s">
        <v>5292</v>
      </c>
      <c r="V5888" t="s">
        <v>2342</v>
      </c>
      <c r="W5888">
        <v>5011</v>
      </c>
      <c r="X5888">
        <v>0</v>
      </c>
      <c r="Y5888">
        <v>258033</v>
      </c>
      <c r="Z5888">
        <v>20241029</v>
      </c>
      <c r="AA5888">
        <v>2024101120</v>
      </c>
      <c r="AB5888">
        <v>0</v>
      </c>
      <c r="AC5888" t="s">
        <v>2281</v>
      </c>
      <c r="AD5888" t="s">
        <v>2281</v>
      </c>
      <c r="AE5888">
        <v>21101</v>
      </c>
      <c r="AF5888" t="s">
        <v>2281</v>
      </c>
      <c r="AG5888" t="s">
        <v>8138</v>
      </c>
      <c r="AH5888">
        <v>100</v>
      </c>
    </row>
    <row r="5889" spans="1:34" hidden="1" x14ac:dyDescent="0.25">
      <c r="A5889" t="str">
        <f t="shared" si="273"/>
        <v>25 11 1 22 3 2 1 0 213070200201 0 258919</v>
      </c>
      <c r="B5889" t="str">
        <f t="shared" si="274"/>
        <v>25 11 1 22 3 2 1 0 213070200201 0 258026</v>
      </c>
      <c r="C5889" t="str">
        <f t="shared" si="275"/>
        <v>25 11 1 22 3 2 1 0 213070200201 0</v>
      </c>
      <c r="D5889">
        <v>25</v>
      </c>
      <c r="E5889">
        <v>11</v>
      </c>
      <c r="F5889">
        <v>1</v>
      </c>
      <c r="G5889">
        <v>22</v>
      </c>
      <c r="H5889">
        <v>3</v>
      </c>
      <c r="I5889">
        <v>2</v>
      </c>
      <c r="J5889">
        <v>1</v>
      </c>
      <c r="K5889">
        <v>0</v>
      </c>
      <c r="L5889" t="s">
        <v>771</v>
      </c>
      <c r="M5889" t="s">
        <v>147</v>
      </c>
      <c r="N5889" s="13">
        <v>252900</v>
      </c>
      <c r="O5889">
        <v>258919</v>
      </c>
      <c r="P5889">
        <v>2024</v>
      </c>
      <c r="Q5889">
        <v>900319291</v>
      </c>
      <c r="R5889" t="s">
        <v>785</v>
      </c>
      <c r="S5889" s="13">
        <v>252900</v>
      </c>
      <c r="T5889">
        <v>0</v>
      </c>
      <c r="U5889" t="s">
        <v>5293</v>
      </c>
      <c r="V5889" t="s">
        <v>2342</v>
      </c>
      <c r="W5889">
        <v>5011</v>
      </c>
      <c r="X5889">
        <v>0</v>
      </c>
      <c r="Y5889">
        <v>258026</v>
      </c>
      <c r="Z5889">
        <v>20241029</v>
      </c>
      <c r="AA5889">
        <v>2024101160</v>
      </c>
      <c r="AB5889">
        <v>0</v>
      </c>
      <c r="AC5889" t="s">
        <v>2281</v>
      </c>
      <c r="AD5889" t="s">
        <v>2281</v>
      </c>
      <c r="AE5889">
        <v>13301</v>
      </c>
      <c r="AF5889" t="s">
        <v>2394</v>
      </c>
      <c r="AG5889" t="s">
        <v>73</v>
      </c>
      <c r="AH5889">
        <v>100</v>
      </c>
    </row>
    <row r="5890" spans="1:34" hidden="1" x14ac:dyDescent="0.25">
      <c r="A5890" t="str">
        <f t="shared" ref="A5890:A5953" si="276">+CONCATENATE(,D5890," ",E5890," ",F5890," ",G5890," ",H5890," ",I5890," ",J5890," ",K5890," ",L5890," ",M5890," ",O5890)</f>
        <v>25 11 1 22 3 2 13 0 213070200202 0 258920</v>
      </c>
      <c r="B5890" t="str">
        <f t="shared" ref="B5890:B5953" si="277">+CONCATENATE(,D5890," ",E5890," ",F5890," ",G5890," ",H5890," ",I5890," ",J5890," ",K5890," ",L5890," ",M5890," ",Y5890)</f>
        <v>25 11 1 22 3 2 13 0 213070200202 0 258504</v>
      </c>
      <c r="C5890" t="str">
        <f t="shared" ref="C5890:C5953" si="278">+CONCATENATE(,D5890," ",E5890," ",F5890," ",G5890," ",H5890," ",I5890," ",J5890," ",K5890," ",L5890," ",M5890)</f>
        <v>25 11 1 22 3 2 13 0 213070200202 0</v>
      </c>
      <c r="D5890">
        <v>25</v>
      </c>
      <c r="E5890">
        <v>11</v>
      </c>
      <c r="F5890">
        <v>1</v>
      </c>
      <c r="G5890">
        <v>22</v>
      </c>
      <c r="H5890">
        <v>3</v>
      </c>
      <c r="I5890">
        <v>2</v>
      </c>
      <c r="J5890">
        <v>13</v>
      </c>
      <c r="K5890">
        <v>0</v>
      </c>
      <c r="L5890" t="s">
        <v>772</v>
      </c>
      <c r="M5890" t="s">
        <v>147</v>
      </c>
      <c r="N5890" s="13">
        <v>363761</v>
      </c>
      <c r="O5890">
        <v>258920</v>
      </c>
      <c r="P5890">
        <v>2024</v>
      </c>
      <c r="Q5890">
        <v>890399029</v>
      </c>
      <c r="R5890" t="s">
        <v>1618</v>
      </c>
      <c r="S5890" s="13">
        <v>363761</v>
      </c>
      <c r="T5890">
        <v>0</v>
      </c>
      <c r="U5890" t="s">
        <v>5294</v>
      </c>
      <c r="V5890" t="s">
        <v>2342</v>
      </c>
      <c r="W5890">
        <v>5001</v>
      </c>
      <c r="X5890">
        <v>0</v>
      </c>
      <c r="Y5890">
        <v>258504</v>
      </c>
      <c r="Z5890">
        <v>20241029</v>
      </c>
      <c r="AA5890">
        <v>0</v>
      </c>
      <c r="AB5890">
        <v>0</v>
      </c>
      <c r="AC5890" t="s">
        <v>2281</v>
      </c>
      <c r="AD5890" t="s">
        <v>2281</v>
      </c>
      <c r="AE5890">
        <v>11220</v>
      </c>
      <c r="AF5890" t="s">
        <v>4434</v>
      </c>
      <c r="AG5890" t="s">
        <v>77</v>
      </c>
      <c r="AH5890">
        <v>122</v>
      </c>
    </row>
    <row r="5891" spans="1:34" hidden="1" x14ac:dyDescent="0.25">
      <c r="A5891" t="str">
        <f t="shared" si="276"/>
        <v>25 11 1 22 3 2 13 0 213070200202 0 258921</v>
      </c>
      <c r="B5891" t="str">
        <f t="shared" si="277"/>
        <v>25 11 1 22 3 2 13 0 213070200202 0 258501</v>
      </c>
      <c r="C5891" t="str">
        <f t="shared" si="278"/>
        <v>25 11 1 22 3 2 13 0 213070200202 0</v>
      </c>
      <c r="D5891">
        <v>25</v>
      </c>
      <c r="E5891">
        <v>11</v>
      </c>
      <c r="F5891">
        <v>1</v>
      </c>
      <c r="G5891">
        <v>22</v>
      </c>
      <c r="H5891">
        <v>3</v>
      </c>
      <c r="I5891">
        <v>2</v>
      </c>
      <c r="J5891">
        <v>13</v>
      </c>
      <c r="K5891">
        <v>0</v>
      </c>
      <c r="L5891" t="s">
        <v>772</v>
      </c>
      <c r="M5891" t="s">
        <v>147</v>
      </c>
      <c r="N5891" s="13">
        <v>1670465</v>
      </c>
      <c r="O5891">
        <v>258921</v>
      </c>
      <c r="P5891">
        <v>2024</v>
      </c>
      <c r="Q5891">
        <v>830053630</v>
      </c>
      <c r="R5891" t="s">
        <v>1614</v>
      </c>
      <c r="S5891" s="13">
        <v>1670465</v>
      </c>
      <c r="T5891">
        <v>0</v>
      </c>
      <c r="U5891" t="s">
        <v>5295</v>
      </c>
      <c r="V5891" t="s">
        <v>2342</v>
      </c>
      <c r="W5891">
        <v>5001</v>
      </c>
      <c r="X5891">
        <v>0</v>
      </c>
      <c r="Y5891">
        <v>258501</v>
      </c>
      <c r="Z5891">
        <v>20241029</v>
      </c>
      <c r="AA5891">
        <v>0</v>
      </c>
      <c r="AB5891">
        <v>0</v>
      </c>
      <c r="AC5891" t="s">
        <v>2281</v>
      </c>
      <c r="AD5891" t="s">
        <v>2281</v>
      </c>
      <c r="AE5891">
        <v>11220</v>
      </c>
      <c r="AF5891" t="s">
        <v>4434</v>
      </c>
      <c r="AG5891" t="s">
        <v>77</v>
      </c>
      <c r="AH5891">
        <v>122</v>
      </c>
    </row>
    <row r="5892" spans="1:34" hidden="1" x14ac:dyDescent="0.25">
      <c r="A5892" t="str">
        <f t="shared" si="276"/>
        <v>25 11 1 22 3 2 13 0 213070200202 0 258922</v>
      </c>
      <c r="B5892" t="str">
        <f t="shared" si="277"/>
        <v>25 11 1 22 3 2 13 0 213070200202 0 258502</v>
      </c>
      <c r="C5892" t="str">
        <f t="shared" si="278"/>
        <v>25 11 1 22 3 2 13 0 213070200202 0</v>
      </c>
      <c r="D5892">
        <v>25</v>
      </c>
      <c r="E5892">
        <v>11</v>
      </c>
      <c r="F5892">
        <v>1</v>
      </c>
      <c r="G5892">
        <v>22</v>
      </c>
      <c r="H5892">
        <v>3</v>
      </c>
      <c r="I5892">
        <v>2</v>
      </c>
      <c r="J5892">
        <v>13</v>
      </c>
      <c r="K5892">
        <v>0</v>
      </c>
      <c r="L5892" t="s">
        <v>772</v>
      </c>
      <c r="M5892" t="s">
        <v>147</v>
      </c>
      <c r="N5892" s="13">
        <v>2531164</v>
      </c>
      <c r="O5892">
        <v>258922</v>
      </c>
      <c r="P5892">
        <v>2024</v>
      </c>
      <c r="Q5892">
        <v>830053630</v>
      </c>
      <c r="R5892" t="s">
        <v>1614</v>
      </c>
      <c r="S5892" s="13">
        <v>2531164</v>
      </c>
      <c r="T5892">
        <v>0</v>
      </c>
      <c r="U5892" t="s">
        <v>5296</v>
      </c>
      <c r="V5892" t="s">
        <v>2342</v>
      </c>
      <c r="W5892">
        <v>5001</v>
      </c>
      <c r="X5892">
        <v>0</v>
      </c>
      <c r="Y5892">
        <v>258502</v>
      </c>
      <c r="Z5892">
        <v>20241029</v>
      </c>
      <c r="AA5892">
        <v>0</v>
      </c>
      <c r="AB5892">
        <v>0</v>
      </c>
      <c r="AC5892" t="s">
        <v>2281</v>
      </c>
      <c r="AD5892" t="s">
        <v>2281</v>
      </c>
      <c r="AE5892">
        <v>11220</v>
      </c>
      <c r="AF5892" t="s">
        <v>4434</v>
      </c>
      <c r="AG5892" t="s">
        <v>77</v>
      </c>
      <c r="AH5892">
        <v>122</v>
      </c>
    </row>
    <row r="5893" spans="1:34" hidden="1" x14ac:dyDescent="0.25">
      <c r="A5893" t="str">
        <f t="shared" si="276"/>
        <v>25 1 3 11 4 201 18 41 0 4599002 258923</v>
      </c>
      <c r="B5893" t="str">
        <f t="shared" si="277"/>
        <v>25 1 3 11 4 201 18 41 0 4599002 258356</v>
      </c>
      <c r="C5893" t="str">
        <f t="shared" si="278"/>
        <v>25 1 3 11 4 201 18 41 0 4599002</v>
      </c>
      <c r="D5893">
        <v>25</v>
      </c>
      <c r="E5893">
        <v>1</v>
      </c>
      <c r="F5893">
        <v>3</v>
      </c>
      <c r="G5893">
        <v>11</v>
      </c>
      <c r="H5893">
        <v>4</v>
      </c>
      <c r="I5893">
        <v>201</v>
      </c>
      <c r="J5893">
        <v>18</v>
      </c>
      <c r="K5893">
        <v>41</v>
      </c>
      <c r="L5893" t="s">
        <v>147</v>
      </c>
      <c r="M5893" t="s">
        <v>178</v>
      </c>
      <c r="N5893" s="13">
        <v>5000000</v>
      </c>
      <c r="O5893">
        <v>258923</v>
      </c>
      <c r="P5893">
        <v>2024</v>
      </c>
      <c r="Q5893">
        <v>1053823798</v>
      </c>
      <c r="R5893" t="s">
        <v>1510</v>
      </c>
      <c r="S5893" s="13">
        <v>5000000</v>
      </c>
      <c r="T5893">
        <v>0</v>
      </c>
      <c r="U5893" t="s">
        <v>5297</v>
      </c>
      <c r="V5893" t="s">
        <v>2295</v>
      </c>
      <c r="W5893">
        <v>5004</v>
      </c>
      <c r="X5893">
        <v>0</v>
      </c>
      <c r="Y5893">
        <v>258356</v>
      </c>
      <c r="Z5893">
        <v>20241029</v>
      </c>
      <c r="AA5893">
        <v>2407230894</v>
      </c>
      <c r="AB5893">
        <v>3</v>
      </c>
      <c r="AC5893" t="s">
        <v>2281</v>
      </c>
      <c r="AD5893" t="s">
        <v>2281</v>
      </c>
      <c r="AE5893">
        <v>21101</v>
      </c>
      <c r="AF5893" t="s">
        <v>2281</v>
      </c>
      <c r="AG5893" t="s">
        <v>8138</v>
      </c>
      <c r="AH5893">
        <v>260</v>
      </c>
    </row>
    <row r="5894" spans="1:34" hidden="1" x14ac:dyDescent="0.25">
      <c r="A5894" t="str">
        <f t="shared" si="276"/>
        <v>25 1 3 11 5 2 18 0 0 4599002 258924</v>
      </c>
      <c r="B5894" t="str">
        <f t="shared" si="277"/>
        <v>25 1 3 11 5 2 18 0 0 4599002 258111</v>
      </c>
      <c r="C5894" t="str">
        <f t="shared" si="278"/>
        <v>25 1 3 11 5 2 18 0 0 4599002</v>
      </c>
      <c r="D5894">
        <v>25</v>
      </c>
      <c r="E5894">
        <v>1</v>
      </c>
      <c r="F5894">
        <v>3</v>
      </c>
      <c r="G5894">
        <v>11</v>
      </c>
      <c r="H5894">
        <v>5</v>
      </c>
      <c r="I5894">
        <v>2</v>
      </c>
      <c r="J5894">
        <v>18</v>
      </c>
      <c r="K5894">
        <v>0</v>
      </c>
      <c r="L5894" t="s">
        <v>147</v>
      </c>
      <c r="M5894" t="s">
        <v>178</v>
      </c>
      <c r="N5894" s="13">
        <v>1291215</v>
      </c>
      <c r="O5894">
        <v>258924</v>
      </c>
      <c r="P5894">
        <v>2024</v>
      </c>
      <c r="Q5894">
        <v>890801053</v>
      </c>
      <c r="R5894" t="s">
        <v>784</v>
      </c>
      <c r="S5894" s="13">
        <v>1291215</v>
      </c>
      <c r="T5894">
        <v>0</v>
      </c>
      <c r="U5894" t="s">
        <v>5298</v>
      </c>
      <c r="V5894" t="s">
        <v>2342</v>
      </c>
      <c r="W5894">
        <v>5001</v>
      </c>
      <c r="X5894">
        <v>0</v>
      </c>
      <c r="Y5894">
        <v>258111</v>
      </c>
      <c r="Z5894">
        <v>20241029</v>
      </c>
      <c r="AA5894">
        <v>2024102020</v>
      </c>
      <c r="AB5894">
        <v>0</v>
      </c>
      <c r="AC5894" t="s">
        <v>2281</v>
      </c>
      <c r="AD5894" t="s">
        <v>2281</v>
      </c>
      <c r="AE5894">
        <v>21101</v>
      </c>
      <c r="AF5894" t="s">
        <v>2281</v>
      </c>
      <c r="AG5894" t="s">
        <v>8138</v>
      </c>
      <c r="AH5894">
        <v>100</v>
      </c>
    </row>
    <row r="5895" spans="1:34" hidden="1" x14ac:dyDescent="0.25">
      <c r="A5895" t="str">
        <f t="shared" si="276"/>
        <v>25 1 3 11 5 2 18 0 0 4599002 258926</v>
      </c>
      <c r="B5895" t="str">
        <f t="shared" si="277"/>
        <v>25 1 3 11 5 2 18 0 0 4599002 258116</v>
      </c>
      <c r="C5895" t="str">
        <f t="shared" si="278"/>
        <v>25 1 3 11 5 2 18 0 0 4599002</v>
      </c>
      <c r="D5895">
        <v>25</v>
      </c>
      <c r="E5895">
        <v>1</v>
      </c>
      <c r="F5895">
        <v>3</v>
      </c>
      <c r="G5895">
        <v>11</v>
      </c>
      <c r="H5895">
        <v>5</v>
      </c>
      <c r="I5895">
        <v>2</v>
      </c>
      <c r="J5895">
        <v>18</v>
      </c>
      <c r="K5895">
        <v>0</v>
      </c>
      <c r="L5895" t="s">
        <v>147</v>
      </c>
      <c r="M5895" t="s">
        <v>178</v>
      </c>
      <c r="N5895" s="13">
        <v>10659305</v>
      </c>
      <c r="O5895">
        <v>258926</v>
      </c>
      <c r="P5895">
        <v>2024</v>
      </c>
      <c r="Q5895">
        <v>890801053</v>
      </c>
      <c r="R5895" t="s">
        <v>784</v>
      </c>
      <c r="S5895" s="13">
        <v>10659305</v>
      </c>
      <c r="T5895">
        <v>0</v>
      </c>
      <c r="U5895" t="s">
        <v>5299</v>
      </c>
      <c r="V5895" t="s">
        <v>2342</v>
      </c>
      <c r="W5895">
        <v>5001</v>
      </c>
      <c r="X5895">
        <v>0</v>
      </c>
      <c r="Y5895">
        <v>258116</v>
      </c>
      <c r="Z5895">
        <v>20241029</v>
      </c>
      <c r="AA5895">
        <v>2024102020</v>
      </c>
      <c r="AB5895">
        <v>0</v>
      </c>
      <c r="AC5895" t="s">
        <v>2281</v>
      </c>
      <c r="AD5895" t="s">
        <v>2281</v>
      </c>
      <c r="AE5895">
        <v>21101</v>
      </c>
      <c r="AF5895" t="s">
        <v>2281</v>
      </c>
      <c r="AG5895" t="s">
        <v>8138</v>
      </c>
      <c r="AH5895">
        <v>100</v>
      </c>
    </row>
    <row r="5896" spans="1:34" hidden="1" x14ac:dyDescent="0.25">
      <c r="A5896" t="str">
        <f t="shared" si="276"/>
        <v>25 1 3 11 5 2 18 0 0 4599002 258927</v>
      </c>
      <c r="B5896" t="str">
        <f t="shared" si="277"/>
        <v>25 1 3 11 5 2 18 0 0 4599002 258098</v>
      </c>
      <c r="C5896" t="str">
        <f t="shared" si="278"/>
        <v>25 1 3 11 5 2 18 0 0 4599002</v>
      </c>
      <c r="D5896">
        <v>25</v>
      </c>
      <c r="E5896">
        <v>1</v>
      </c>
      <c r="F5896">
        <v>3</v>
      </c>
      <c r="G5896">
        <v>11</v>
      </c>
      <c r="H5896">
        <v>5</v>
      </c>
      <c r="I5896">
        <v>2</v>
      </c>
      <c r="J5896">
        <v>18</v>
      </c>
      <c r="K5896">
        <v>0</v>
      </c>
      <c r="L5896" t="s">
        <v>147</v>
      </c>
      <c r="M5896" t="s">
        <v>178</v>
      </c>
      <c r="N5896" s="13">
        <v>1921000</v>
      </c>
      <c r="O5896">
        <v>258927</v>
      </c>
      <c r="P5896">
        <v>2024</v>
      </c>
      <c r="Q5896">
        <v>75096776</v>
      </c>
      <c r="R5896" t="s">
        <v>1536</v>
      </c>
      <c r="S5896" s="13">
        <v>1921000</v>
      </c>
      <c r="T5896">
        <v>0</v>
      </c>
      <c r="U5896" t="s">
        <v>5300</v>
      </c>
      <c r="V5896" t="s">
        <v>2295</v>
      </c>
      <c r="W5896">
        <v>5004</v>
      </c>
      <c r="X5896">
        <v>0</v>
      </c>
      <c r="Y5896">
        <v>258098</v>
      </c>
      <c r="Z5896">
        <v>20241030</v>
      </c>
      <c r="AA5896">
        <v>2402290410</v>
      </c>
      <c r="AB5896">
        <v>8</v>
      </c>
      <c r="AC5896" t="s">
        <v>2281</v>
      </c>
      <c r="AD5896" t="s">
        <v>2281</v>
      </c>
      <c r="AE5896">
        <v>21101</v>
      </c>
      <c r="AF5896" t="s">
        <v>2281</v>
      </c>
      <c r="AG5896" t="s">
        <v>8138</v>
      </c>
      <c r="AH5896">
        <v>260</v>
      </c>
    </row>
    <row r="5897" spans="1:34" hidden="1" x14ac:dyDescent="0.25">
      <c r="A5897" t="str">
        <f t="shared" si="276"/>
        <v>25 1 3 11 5 2 18 0 0 4599002 258928</v>
      </c>
      <c r="B5897" t="str">
        <f t="shared" si="277"/>
        <v>25 1 3 11 5 2 18 0 0 4599002 258130</v>
      </c>
      <c r="C5897" t="str">
        <f t="shared" si="278"/>
        <v>25 1 3 11 5 2 18 0 0 4599002</v>
      </c>
      <c r="D5897">
        <v>25</v>
      </c>
      <c r="E5897">
        <v>1</v>
      </c>
      <c r="F5897">
        <v>3</v>
      </c>
      <c r="G5897">
        <v>11</v>
      </c>
      <c r="H5897">
        <v>5</v>
      </c>
      <c r="I5897">
        <v>2</v>
      </c>
      <c r="J5897">
        <v>18</v>
      </c>
      <c r="K5897">
        <v>0</v>
      </c>
      <c r="L5897" t="s">
        <v>147</v>
      </c>
      <c r="M5897" t="s">
        <v>178</v>
      </c>
      <c r="N5897" s="13">
        <v>1921000</v>
      </c>
      <c r="O5897">
        <v>258928</v>
      </c>
      <c r="P5897">
        <v>2024</v>
      </c>
      <c r="Q5897">
        <v>30397374</v>
      </c>
      <c r="R5897" t="s">
        <v>5248</v>
      </c>
      <c r="S5897" s="13">
        <v>1921000</v>
      </c>
      <c r="T5897">
        <v>0</v>
      </c>
      <c r="U5897" t="s">
        <v>5301</v>
      </c>
      <c r="V5897" t="s">
        <v>2295</v>
      </c>
      <c r="W5897">
        <v>5004</v>
      </c>
      <c r="X5897">
        <v>0</v>
      </c>
      <c r="Y5897">
        <v>258130</v>
      </c>
      <c r="Z5897">
        <v>20241030</v>
      </c>
      <c r="AA5897">
        <v>2403140468</v>
      </c>
      <c r="AB5897">
        <v>9</v>
      </c>
      <c r="AC5897" t="s">
        <v>2281</v>
      </c>
      <c r="AD5897" t="s">
        <v>2281</v>
      </c>
      <c r="AE5897">
        <v>21101</v>
      </c>
      <c r="AF5897" t="s">
        <v>2281</v>
      </c>
      <c r="AG5897" t="s">
        <v>8138</v>
      </c>
      <c r="AH5897">
        <v>260</v>
      </c>
    </row>
    <row r="5898" spans="1:34" hidden="1" x14ac:dyDescent="0.25">
      <c r="A5898" t="str">
        <f t="shared" si="276"/>
        <v>25 1 3 11 5 2 18 0 0 4599002 258929</v>
      </c>
      <c r="B5898" t="str">
        <f t="shared" si="277"/>
        <v>25 1 3 11 5 2 18 0 0 4599002 258149</v>
      </c>
      <c r="C5898" t="str">
        <f t="shared" si="278"/>
        <v>25 1 3 11 5 2 18 0 0 4599002</v>
      </c>
      <c r="D5898">
        <v>25</v>
      </c>
      <c r="E5898">
        <v>1</v>
      </c>
      <c r="F5898">
        <v>3</v>
      </c>
      <c r="G5898">
        <v>11</v>
      </c>
      <c r="H5898">
        <v>5</v>
      </c>
      <c r="I5898">
        <v>2</v>
      </c>
      <c r="J5898">
        <v>18</v>
      </c>
      <c r="K5898">
        <v>0</v>
      </c>
      <c r="L5898" t="s">
        <v>147</v>
      </c>
      <c r="M5898" t="s">
        <v>178</v>
      </c>
      <c r="N5898" s="13">
        <v>1921000</v>
      </c>
      <c r="O5898">
        <v>258929</v>
      </c>
      <c r="P5898">
        <v>2024</v>
      </c>
      <c r="Q5898">
        <v>1053818580</v>
      </c>
      <c r="R5898" t="s">
        <v>1547</v>
      </c>
      <c r="S5898" s="13">
        <v>1921000</v>
      </c>
      <c r="T5898">
        <v>0</v>
      </c>
      <c r="U5898" t="s">
        <v>5302</v>
      </c>
      <c r="V5898" t="s">
        <v>2295</v>
      </c>
      <c r="W5898">
        <v>5004</v>
      </c>
      <c r="X5898">
        <v>0</v>
      </c>
      <c r="Y5898">
        <v>258149</v>
      </c>
      <c r="Z5898">
        <v>20241030</v>
      </c>
      <c r="AA5898">
        <v>2404050515</v>
      </c>
      <c r="AB5898">
        <v>7</v>
      </c>
      <c r="AC5898" t="s">
        <v>2281</v>
      </c>
      <c r="AD5898" t="s">
        <v>2281</v>
      </c>
      <c r="AE5898">
        <v>21101</v>
      </c>
      <c r="AF5898" t="s">
        <v>2281</v>
      </c>
      <c r="AG5898" t="s">
        <v>8138</v>
      </c>
      <c r="AH5898">
        <v>260</v>
      </c>
    </row>
    <row r="5899" spans="1:34" hidden="1" x14ac:dyDescent="0.25">
      <c r="A5899" t="str">
        <f t="shared" si="276"/>
        <v>25 11 1 22 3 2 13 0 213070200202 0 258930</v>
      </c>
      <c r="B5899" t="str">
        <f t="shared" si="277"/>
        <v>25 11 1 22 3 2 13 0 213070200202 0 258513</v>
      </c>
      <c r="C5899" t="str">
        <f t="shared" si="278"/>
        <v>25 11 1 22 3 2 13 0 213070200202 0</v>
      </c>
      <c r="D5899">
        <v>25</v>
      </c>
      <c r="E5899">
        <v>11</v>
      </c>
      <c r="F5899">
        <v>1</v>
      </c>
      <c r="G5899">
        <v>22</v>
      </c>
      <c r="H5899">
        <v>3</v>
      </c>
      <c r="I5899">
        <v>2</v>
      </c>
      <c r="J5899">
        <v>13</v>
      </c>
      <c r="K5899">
        <v>0</v>
      </c>
      <c r="L5899" t="s">
        <v>772</v>
      </c>
      <c r="M5899" t="s">
        <v>147</v>
      </c>
      <c r="N5899" s="13">
        <v>6977651</v>
      </c>
      <c r="O5899">
        <v>258930</v>
      </c>
      <c r="P5899">
        <v>2024</v>
      </c>
      <c r="Q5899">
        <v>899999734</v>
      </c>
      <c r="R5899" t="s">
        <v>1622</v>
      </c>
      <c r="S5899" s="13">
        <v>6977651</v>
      </c>
      <c r="T5899">
        <v>0</v>
      </c>
      <c r="U5899" t="s">
        <v>5303</v>
      </c>
      <c r="V5899" t="s">
        <v>2342</v>
      </c>
      <c r="W5899">
        <v>5001</v>
      </c>
      <c r="X5899">
        <v>0</v>
      </c>
      <c r="Y5899">
        <v>258513</v>
      </c>
      <c r="Z5899">
        <v>20241030</v>
      </c>
      <c r="AA5899">
        <v>0</v>
      </c>
      <c r="AB5899">
        <v>0</v>
      </c>
      <c r="AC5899" t="s">
        <v>2281</v>
      </c>
      <c r="AD5899" t="s">
        <v>2281</v>
      </c>
      <c r="AE5899">
        <v>11220</v>
      </c>
      <c r="AF5899" t="s">
        <v>4434</v>
      </c>
      <c r="AG5899" t="s">
        <v>77</v>
      </c>
      <c r="AH5899">
        <v>122</v>
      </c>
    </row>
    <row r="5900" spans="1:34" hidden="1" x14ac:dyDescent="0.25">
      <c r="A5900" t="str">
        <f t="shared" si="276"/>
        <v>25 1 3 11 5 2 18 0 0 4599002 258931</v>
      </c>
      <c r="B5900" t="str">
        <f t="shared" si="277"/>
        <v>25 1 3 11 5 2 18 0 0 4599002 258181</v>
      </c>
      <c r="C5900" t="str">
        <f t="shared" si="278"/>
        <v>25 1 3 11 5 2 18 0 0 4599002</v>
      </c>
      <c r="D5900">
        <v>25</v>
      </c>
      <c r="E5900">
        <v>1</v>
      </c>
      <c r="F5900">
        <v>3</v>
      </c>
      <c r="G5900">
        <v>11</v>
      </c>
      <c r="H5900">
        <v>5</v>
      </c>
      <c r="I5900">
        <v>2</v>
      </c>
      <c r="J5900">
        <v>18</v>
      </c>
      <c r="K5900">
        <v>0</v>
      </c>
      <c r="L5900" t="s">
        <v>147</v>
      </c>
      <c r="M5900" t="s">
        <v>178</v>
      </c>
      <c r="N5900" s="13">
        <v>2384300</v>
      </c>
      <c r="O5900">
        <v>258931</v>
      </c>
      <c r="P5900">
        <v>2024</v>
      </c>
      <c r="Q5900">
        <v>1060657022</v>
      </c>
      <c r="R5900" t="s">
        <v>1554</v>
      </c>
      <c r="S5900" s="13">
        <v>2384300</v>
      </c>
      <c r="T5900">
        <v>0</v>
      </c>
      <c r="U5900" t="s">
        <v>5304</v>
      </c>
      <c r="V5900" t="s">
        <v>2295</v>
      </c>
      <c r="W5900">
        <v>5004</v>
      </c>
      <c r="X5900">
        <v>0</v>
      </c>
      <c r="Y5900">
        <v>258181</v>
      </c>
      <c r="Z5900">
        <v>20241030</v>
      </c>
      <c r="AA5900">
        <v>2404190581</v>
      </c>
      <c r="AB5900">
        <v>6</v>
      </c>
      <c r="AC5900" t="s">
        <v>2281</v>
      </c>
      <c r="AD5900" t="s">
        <v>2281</v>
      </c>
      <c r="AE5900">
        <v>21101</v>
      </c>
      <c r="AF5900" t="s">
        <v>2281</v>
      </c>
      <c r="AG5900" t="s">
        <v>8138</v>
      </c>
      <c r="AH5900">
        <v>260</v>
      </c>
    </row>
    <row r="5901" spans="1:34" hidden="1" x14ac:dyDescent="0.25">
      <c r="A5901" t="str">
        <f t="shared" si="276"/>
        <v>25 1 3 11 5 2 18 0 0 4599002 258932</v>
      </c>
      <c r="B5901" t="str">
        <f t="shared" si="277"/>
        <v>25 1 3 11 5 2 18 0 0 4599002 258153</v>
      </c>
      <c r="C5901" t="str">
        <f t="shared" si="278"/>
        <v>25 1 3 11 5 2 18 0 0 4599002</v>
      </c>
      <c r="D5901">
        <v>25</v>
      </c>
      <c r="E5901">
        <v>1</v>
      </c>
      <c r="F5901">
        <v>3</v>
      </c>
      <c r="G5901">
        <v>11</v>
      </c>
      <c r="H5901">
        <v>5</v>
      </c>
      <c r="I5901">
        <v>2</v>
      </c>
      <c r="J5901">
        <v>18</v>
      </c>
      <c r="K5901">
        <v>0</v>
      </c>
      <c r="L5901" t="s">
        <v>147</v>
      </c>
      <c r="M5901" t="s">
        <v>178</v>
      </c>
      <c r="N5901" s="13">
        <v>1921000</v>
      </c>
      <c r="O5901">
        <v>258932</v>
      </c>
      <c r="P5901">
        <v>2024</v>
      </c>
      <c r="Q5901">
        <v>9971887</v>
      </c>
      <c r="R5901" t="s">
        <v>1548</v>
      </c>
      <c r="S5901" s="13">
        <v>1921000</v>
      </c>
      <c r="T5901">
        <v>0</v>
      </c>
      <c r="U5901" t="s">
        <v>5305</v>
      </c>
      <c r="V5901" t="s">
        <v>2295</v>
      </c>
      <c r="W5901">
        <v>5004</v>
      </c>
      <c r="X5901">
        <v>0</v>
      </c>
      <c r="Y5901">
        <v>258153</v>
      </c>
      <c r="Z5901">
        <v>20241030</v>
      </c>
      <c r="AA5901">
        <v>2404050518</v>
      </c>
      <c r="AB5901">
        <v>7</v>
      </c>
      <c r="AC5901" t="s">
        <v>2281</v>
      </c>
      <c r="AD5901" t="s">
        <v>2281</v>
      </c>
      <c r="AE5901">
        <v>21101</v>
      </c>
      <c r="AF5901" t="s">
        <v>2281</v>
      </c>
      <c r="AG5901" t="s">
        <v>8138</v>
      </c>
      <c r="AH5901">
        <v>260</v>
      </c>
    </row>
    <row r="5902" spans="1:34" hidden="1" x14ac:dyDescent="0.25">
      <c r="A5902" t="str">
        <f t="shared" si="276"/>
        <v>25 1 3 11 5 2 18 0 0 4599003 258933</v>
      </c>
      <c r="B5902" t="str">
        <f t="shared" si="277"/>
        <v>25 1 3 11 5 2 18 0 0 4599003 258032</v>
      </c>
      <c r="C5902" t="str">
        <f t="shared" si="278"/>
        <v>25 1 3 11 5 2 18 0 0 4599003</v>
      </c>
      <c r="D5902">
        <v>25</v>
      </c>
      <c r="E5902">
        <v>1</v>
      </c>
      <c r="F5902">
        <v>3</v>
      </c>
      <c r="G5902">
        <v>11</v>
      </c>
      <c r="H5902">
        <v>5</v>
      </c>
      <c r="I5902">
        <v>2</v>
      </c>
      <c r="J5902">
        <v>18</v>
      </c>
      <c r="K5902">
        <v>0</v>
      </c>
      <c r="L5902" t="s">
        <v>147</v>
      </c>
      <c r="M5902" t="s">
        <v>179</v>
      </c>
      <c r="N5902" s="13">
        <v>433877</v>
      </c>
      <c r="O5902">
        <v>258933</v>
      </c>
      <c r="P5902">
        <v>2024</v>
      </c>
      <c r="Q5902">
        <v>800044967</v>
      </c>
      <c r="R5902" t="s">
        <v>1108</v>
      </c>
      <c r="S5902" s="13">
        <v>433877</v>
      </c>
      <c r="T5902">
        <v>0</v>
      </c>
      <c r="U5902" t="s">
        <v>5306</v>
      </c>
      <c r="V5902" t="s">
        <v>5307</v>
      </c>
      <c r="W5902">
        <v>5001</v>
      </c>
      <c r="X5902">
        <v>0</v>
      </c>
      <c r="Y5902">
        <v>258032</v>
      </c>
      <c r="Z5902">
        <v>20241030</v>
      </c>
      <c r="AA5902">
        <v>0</v>
      </c>
      <c r="AB5902">
        <v>0</v>
      </c>
      <c r="AC5902" t="s">
        <v>2281</v>
      </c>
      <c r="AD5902" t="s">
        <v>2281</v>
      </c>
      <c r="AE5902">
        <v>21101</v>
      </c>
      <c r="AF5902" t="s">
        <v>2281</v>
      </c>
      <c r="AG5902" t="s">
        <v>8138</v>
      </c>
      <c r="AH5902">
        <v>337</v>
      </c>
    </row>
    <row r="5903" spans="1:34" hidden="1" x14ac:dyDescent="0.25">
      <c r="A5903" t="str">
        <f t="shared" si="276"/>
        <v>25 1 3 11 5 2 18 0 0 4599002 258934</v>
      </c>
      <c r="B5903" t="str">
        <f t="shared" si="277"/>
        <v>25 1 3 11 5 2 18 0 0 4599002 258095</v>
      </c>
      <c r="C5903" t="str">
        <f t="shared" si="278"/>
        <v>25 1 3 11 5 2 18 0 0 4599002</v>
      </c>
      <c r="D5903">
        <v>25</v>
      </c>
      <c r="E5903">
        <v>1</v>
      </c>
      <c r="F5903">
        <v>3</v>
      </c>
      <c r="G5903">
        <v>11</v>
      </c>
      <c r="H5903">
        <v>5</v>
      </c>
      <c r="I5903">
        <v>2</v>
      </c>
      <c r="J5903">
        <v>18</v>
      </c>
      <c r="K5903">
        <v>0</v>
      </c>
      <c r="L5903" t="s">
        <v>147</v>
      </c>
      <c r="M5903" t="s">
        <v>178</v>
      </c>
      <c r="N5903" s="13">
        <v>1921000</v>
      </c>
      <c r="O5903">
        <v>258934</v>
      </c>
      <c r="P5903">
        <v>2024</v>
      </c>
      <c r="Q5903">
        <v>1002654464</v>
      </c>
      <c r="R5903" t="s">
        <v>1534</v>
      </c>
      <c r="S5903" s="13">
        <v>1921000</v>
      </c>
      <c r="T5903">
        <v>0</v>
      </c>
      <c r="U5903" t="s">
        <v>5300</v>
      </c>
      <c r="V5903" t="s">
        <v>2295</v>
      </c>
      <c r="W5903">
        <v>5004</v>
      </c>
      <c r="X5903">
        <v>0</v>
      </c>
      <c r="Y5903">
        <v>258095</v>
      </c>
      <c r="Z5903">
        <v>20241030</v>
      </c>
      <c r="AA5903">
        <v>2402290405</v>
      </c>
      <c r="AB5903">
        <v>8</v>
      </c>
      <c r="AC5903" t="s">
        <v>2281</v>
      </c>
      <c r="AD5903" t="s">
        <v>2281</v>
      </c>
      <c r="AE5903">
        <v>21101</v>
      </c>
      <c r="AF5903" t="s">
        <v>2281</v>
      </c>
      <c r="AG5903" t="s">
        <v>8138</v>
      </c>
      <c r="AH5903">
        <v>260</v>
      </c>
    </row>
    <row r="5904" spans="1:34" hidden="1" x14ac:dyDescent="0.25">
      <c r="A5904" t="str">
        <f t="shared" si="276"/>
        <v>25 1 3 11 5 2 18 0 0 4599002 258935</v>
      </c>
      <c r="B5904" t="str">
        <f t="shared" si="277"/>
        <v>25 1 3 11 5 2 18 0 0 4599002 258088</v>
      </c>
      <c r="C5904" t="str">
        <f t="shared" si="278"/>
        <v>25 1 3 11 5 2 18 0 0 4599002</v>
      </c>
      <c r="D5904">
        <v>25</v>
      </c>
      <c r="E5904">
        <v>1</v>
      </c>
      <c r="F5904">
        <v>3</v>
      </c>
      <c r="G5904">
        <v>11</v>
      </c>
      <c r="H5904">
        <v>5</v>
      </c>
      <c r="I5904">
        <v>2</v>
      </c>
      <c r="J5904">
        <v>18</v>
      </c>
      <c r="K5904">
        <v>0</v>
      </c>
      <c r="L5904" t="s">
        <v>147</v>
      </c>
      <c r="M5904" t="s">
        <v>178</v>
      </c>
      <c r="N5904" s="13">
        <v>4172525</v>
      </c>
      <c r="O5904">
        <v>258935</v>
      </c>
      <c r="P5904">
        <v>2024</v>
      </c>
      <c r="Q5904">
        <v>75106930</v>
      </c>
      <c r="R5904" t="s">
        <v>1532</v>
      </c>
      <c r="S5904" s="13">
        <v>4172525</v>
      </c>
      <c r="T5904">
        <v>0</v>
      </c>
      <c r="U5904" t="s">
        <v>5308</v>
      </c>
      <c r="V5904" t="s">
        <v>2295</v>
      </c>
      <c r="W5904">
        <v>5004</v>
      </c>
      <c r="X5904">
        <v>0</v>
      </c>
      <c r="Y5904">
        <v>258088</v>
      </c>
      <c r="Z5904">
        <v>20241030</v>
      </c>
      <c r="AA5904">
        <v>2402270400</v>
      </c>
      <c r="AB5904">
        <v>8</v>
      </c>
      <c r="AC5904" t="s">
        <v>2281</v>
      </c>
      <c r="AD5904" t="s">
        <v>2281</v>
      </c>
      <c r="AE5904">
        <v>21101</v>
      </c>
      <c r="AF5904" t="s">
        <v>2281</v>
      </c>
      <c r="AG5904" t="s">
        <v>8138</v>
      </c>
      <c r="AH5904">
        <v>260</v>
      </c>
    </row>
    <row r="5905" spans="1:34" hidden="1" x14ac:dyDescent="0.25">
      <c r="A5905" t="str">
        <f t="shared" si="276"/>
        <v>25 1 3 11 5 2 18 0 0 4599002 258936</v>
      </c>
      <c r="B5905" t="str">
        <f t="shared" si="277"/>
        <v>25 1 3 11 5 2 18 0 0 4599002 258089</v>
      </c>
      <c r="C5905" t="str">
        <f t="shared" si="278"/>
        <v>25 1 3 11 5 2 18 0 0 4599002</v>
      </c>
      <c r="D5905">
        <v>25</v>
      </c>
      <c r="E5905">
        <v>1</v>
      </c>
      <c r="F5905">
        <v>3</v>
      </c>
      <c r="G5905">
        <v>11</v>
      </c>
      <c r="H5905">
        <v>5</v>
      </c>
      <c r="I5905">
        <v>2</v>
      </c>
      <c r="J5905">
        <v>18</v>
      </c>
      <c r="K5905">
        <v>0</v>
      </c>
      <c r="L5905" t="s">
        <v>147</v>
      </c>
      <c r="M5905" t="s">
        <v>178</v>
      </c>
      <c r="N5905" s="13">
        <v>3570000</v>
      </c>
      <c r="O5905">
        <v>258936</v>
      </c>
      <c r="P5905">
        <v>2024</v>
      </c>
      <c r="Q5905">
        <v>810006362</v>
      </c>
      <c r="R5905" t="s">
        <v>1533</v>
      </c>
      <c r="S5905" s="13">
        <v>3570000</v>
      </c>
      <c r="T5905">
        <v>120000</v>
      </c>
      <c r="U5905" t="s">
        <v>5309</v>
      </c>
      <c r="V5905" t="s">
        <v>5310</v>
      </c>
      <c r="W5905">
        <v>5004</v>
      </c>
      <c r="X5905">
        <v>2305</v>
      </c>
      <c r="Y5905">
        <v>258089</v>
      </c>
      <c r="Z5905">
        <v>20241030</v>
      </c>
      <c r="AA5905">
        <v>2402280404</v>
      </c>
      <c r="AB5905">
        <v>4</v>
      </c>
      <c r="AC5905" t="s">
        <v>2281</v>
      </c>
      <c r="AD5905" t="s">
        <v>2281</v>
      </c>
      <c r="AE5905">
        <v>21101</v>
      </c>
      <c r="AF5905" t="s">
        <v>2281</v>
      </c>
      <c r="AG5905" t="s">
        <v>8138</v>
      </c>
      <c r="AH5905">
        <v>261</v>
      </c>
    </row>
    <row r="5906" spans="1:34" hidden="1" x14ac:dyDescent="0.25">
      <c r="A5906" t="str">
        <f t="shared" si="276"/>
        <v>25 11 1 11 3 1 3 0 2110103006 0 258937</v>
      </c>
      <c r="B5906" t="str">
        <f t="shared" si="277"/>
        <v>25 11 1 11 3 1 3 0 2110103006 0 258514</v>
      </c>
      <c r="C5906" t="str">
        <f t="shared" si="278"/>
        <v>25 11 1 11 3 1 3 0 2110103006 0</v>
      </c>
      <c r="D5906">
        <v>25</v>
      </c>
      <c r="E5906">
        <v>11</v>
      </c>
      <c r="F5906">
        <v>1</v>
      </c>
      <c r="G5906">
        <v>11</v>
      </c>
      <c r="H5906">
        <v>3</v>
      </c>
      <c r="I5906">
        <v>1</v>
      </c>
      <c r="J5906">
        <v>3</v>
      </c>
      <c r="K5906">
        <v>0</v>
      </c>
      <c r="L5906" t="s">
        <v>768</v>
      </c>
      <c r="M5906" t="s">
        <v>147</v>
      </c>
      <c r="N5906" s="13">
        <v>154469658</v>
      </c>
      <c r="O5906">
        <v>258937</v>
      </c>
      <c r="P5906">
        <v>2024</v>
      </c>
      <c r="Q5906">
        <v>810005966</v>
      </c>
      <c r="R5906" t="s">
        <v>1562</v>
      </c>
      <c r="S5906" s="13">
        <v>154469658</v>
      </c>
      <c r="T5906">
        <v>0</v>
      </c>
      <c r="U5906" t="s">
        <v>5311</v>
      </c>
      <c r="V5906" t="s">
        <v>2342</v>
      </c>
      <c r="W5906">
        <v>5002</v>
      </c>
      <c r="X5906">
        <v>0</v>
      </c>
      <c r="Y5906">
        <v>258514</v>
      </c>
      <c r="Z5906">
        <v>20241030</v>
      </c>
      <c r="AA5906">
        <v>0</v>
      </c>
      <c r="AB5906">
        <v>0</v>
      </c>
      <c r="AC5906" t="s">
        <v>2281</v>
      </c>
      <c r="AD5906" t="s">
        <v>2281</v>
      </c>
      <c r="AE5906">
        <v>11101</v>
      </c>
      <c r="AF5906" t="s">
        <v>2281</v>
      </c>
      <c r="AG5906" t="s">
        <v>549</v>
      </c>
      <c r="AH5906">
        <v>122</v>
      </c>
    </row>
    <row r="5907" spans="1:34" hidden="1" x14ac:dyDescent="0.25">
      <c r="A5907" t="str">
        <f t="shared" si="276"/>
        <v>25 11 1 11 3 3 30 0 2131301001 0 258938</v>
      </c>
      <c r="B5907" t="str">
        <f t="shared" si="277"/>
        <v>25 11 1 11 3 3 30 0 2131301001 0 258515</v>
      </c>
      <c r="C5907" t="str">
        <f t="shared" si="278"/>
        <v>25 11 1 11 3 3 30 0 2131301001 0</v>
      </c>
      <c r="D5907">
        <v>25</v>
      </c>
      <c r="E5907">
        <v>11</v>
      </c>
      <c r="F5907">
        <v>1</v>
      </c>
      <c r="G5907">
        <v>11</v>
      </c>
      <c r="H5907">
        <v>3</v>
      </c>
      <c r="I5907">
        <v>3</v>
      </c>
      <c r="J5907">
        <v>30</v>
      </c>
      <c r="K5907">
        <v>0</v>
      </c>
      <c r="L5907" t="s">
        <v>745</v>
      </c>
      <c r="M5907" t="s">
        <v>147</v>
      </c>
      <c r="N5907" s="13">
        <v>17800000</v>
      </c>
      <c r="O5907">
        <v>258938</v>
      </c>
      <c r="P5907">
        <v>2024</v>
      </c>
      <c r="Q5907">
        <v>75105694</v>
      </c>
      <c r="R5907" t="s">
        <v>1596</v>
      </c>
      <c r="S5907" s="13">
        <v>17800000</v>
      </c>
      <c r="T5907">
        <v>0</v>
      </c>
      <c r="U5907" t="s">
        <v>5312</v>
      </c>
      <c r="V5907" t="s">
        <v>2342</v>
      </c>
      <c r="W5907">
        <v>5016</v>
      </c>
      <c r="X5907">
        <v>0</v>
      </c>
      <c r="Y5907">
        <v>258515</v>
      </c>
      <c r="Z5907">
        <v>20241030</v>
      </c>
      <c r="AA5907">
        <v>0</v>
      </c>
      <c r="AB5907">
        <v>0</v>
      </c>
      <c r="AC5907" t="s">
        <v>2281</v>
      </c>
      <c r="AD5907" t="s">
        <v>2281</v>
      </c>
      <c r="AE5907">
        <v>11101</v>
      </c>
      <c r="AF5907" t="s">
        <v>2281</v>
      </c>
      <c r="AG5907" t="s">
        <v>549</v>
      </c>
      <c r="AH5907">
        <v>122</v>
      </c>
    </row>
    <row r="5908" spans="1:34" hidden="1" x14ac:dyDescent="0.25">
      <c r="A5908" t="str">
        <f t="shared" si="276"/>
        <v>25 11 1 11 2 1 22 0 2120202008 0 258940</v>
      </c>
      <c r="B5908" t="str">
        <f t="shared" si="277"/>
        <v>25 11 1 11 2 1 22 0 2120202008 0 258213</v>
      </c>
      <c r="C5908" t="str">
        <f t="shared" si="278"/>
        <v>25 11 1 11 2 1 22 0 2120202008 0</v>
      </c>
      <c r="D5908">
        <v>25</v>
      </c>
      <c r="E5908">
        <v>11</v>
      </c>
      <c r="F5908">
        <v>1</v>
      </c>
      <c r="G5908">
        <v>11</v>
      </c>
      <c r="H5908">
        <v>2</v>
      </c>
      <c r="I5908">
        <v>1</v>
      </c>
      <c r="J5908">
        <v>22</v>
      </c>
      <c r="K5908">
        <v>0</v>
      </c>
      <c r="L5908" t="s">
        <v>755</v>
      </c>
      <c r="M5908" t="s">
        <v>147</v>
      </c>
      <c r="N5908" s="13">
        <v>218645440.80000001</v>
      </c>
      <c r="O5908">
        <v>258940</v>
      </c>
      <c r="P5908">
        <v>2024</v>
      </c>
      <c r="Q5908">
        <v>800028582</v>
      </c>
      <c r="R5908" t="s">
        <v>833</v>
      </c>
      <c r="S5908" s="13">
        <v>218645440.80000001</v>
      </c>
      <c r="T5908">
        <v>0</v>
      </c>
      <c r="U5908" t="s">
        <v>2411</v>
      </c>
      <c r="V5908" t="s">
        <v>5313</v>
      </c>
      <c r="W5908">
        <v>5004</v>
      </c>
      <c r="X5908">
        <v>0</v>
      </c>
      <c r="Y5908">
        <v>258213</v>
      </c>
      <c r="Z5908">
        <v>20241030</v>
      </c>
      <c r="AA5908">
        <v>2405020606</v>
      </c>
      <c r="AB5908">
        <v>6</v>
      </c>
      <c r="AC5908" t="s">
        <v>2281</v>
      </c>
      <c r="AD5908" t="s">
        <v>2281</v>
      </c>
      <c r="AE5908">
        <v>11101</v>
      </c>
      <c r="AF5908" t="s">
        <v>2281</v>
      </c>
      <c r="AG5908" t="s">
        <v>549</v>
      </c>
      <c r="AH5908">
        <v>121</v>
      </c>
    </row>
    <row r="5909" spans="1:34" hidden="1" x14ac:dyDescent="0.25">
      <c r="A5909" t="str">
        <f t="shared" si="276"/>
        <v>25 11 1 11 2 1 22 0 2120202008 0 258941</v>
      </c>
      <c r="B5909" t="str">
        <f t="shared" si="277"/>
        <v>25 11 1 11 2 1 22 0 2120202008 0 258213</v>
      </c>
      <c r="C5909" t="str">
        <f t="shared" si="278"/>
        <v>25 11 1 11 2 1 22 0 2120202008 0</v>
      </c>
      <c r="D5909">
        <v>25</v>
      </c>
      <c r="E5909">
        <v>11</v>
      </c>
      <c r="F5909">
        <v>1</v>
      </c>
      <c r="G5909">
        <v>11</v>
      </c>
      <c r="H5909">
        <v>2</v>
      </c>
      <c r="I5909">
        <v>1</v>
      </c>
      <c r="J5909">
        <v>22</v>
      </c>
      <c r="K5909">
        <v>0</v>
      </c>
      <c r="L5909" t="s">
        <v>755</v>
      </c>
      <c r="M5909" t="s">
        <v>147</v>
      </c>
      <c r="N5909" s="13">
        <v>28909786.199999999</v>
      </c>
      <c r="O5909">
        <v>258941</v>
      </c>
      <c r="P5909">
        <v>2024</v>
      </c>
      <c r="Q5909">
        <v>800028582</v>
      </c>
      <c r="R5909" t="s">
        <v>833</v>
      </c>
      <c r="S5909" s="13">
        <v>28909786.199999999</v>
      </c>
      <c r="T5909">
        <v>0</v>
      </c>
      <c r="U5909" t="s">
        <v>2411</v>
      </c>
      <c r="V5909" t="s">
        <v>5313</v>
      </c>
      <c r="W5909">
        <v>5004</v>
      </c>
      <c r="X5909">
        <v>0</v>
      </c>
      <c r="Y5909">
        <v>258213</v>
      </c>
      <c r="Z5909">
        <v>20241030</v>
      </c>
      <c r="AA5909">
        <v>2405020606</v>
      </c>
      <c r="AB5909">
        <v>6</v>
      </c>
      <c r="AC5909" t="s">
        <v>2281</v>
      </c>
      <c r="AD5909" t="s">
        <v>2281</v>
      </c>
      <c r="AE5909">
        <v>11101</v>
      </c>
      <c r="AF5909" t="s">
        <v>2281</v>
      </c>
      <c r="AG5909" t="s">
        <v>549</v>
      </c>
      <c r="AH5909">
        <v>121</v>
      </c>
    </row>
    <row r="5910" spans="1:34" hidden="1" x14ac:dyDescent="0.25">
      <c r="A5910" t="str">
        <f t="shared" si="276"/>
        <v>25 11 1 11 3 3 30 0 2131301001 0 258942</v>
      </c>
      <c r="B5910" t="str">
        <f t="shared" si="277"/>
        <v>25 11 1 11 3 3 30 0 2131301001 0 258516</v>
      </c>
      <c r="C5910" t="str">
        <f t="shared" si="278"/>
        <v>25 11 1 11 3 3 30 0 2131301001 0</v>
      </c>
      <c r="D5910">
        <v>25</v>
      </c>
      <c r="E5910">
        <v>11</v>
      </c>
      <c r="F5910">
        <v>1</v>
      </c>
      <c r="G5910">
        <v>11</v>
      </c>
      <c r="H5910">
        <v>3</v>
      </c>
      <c r="I5910">
        <v>3</v>
      </c>
      <c r="J5910">
        <v>30</v>
      </c>
      <c r="K5910">
        <v>0</v>
      </c>
      <c r="L5910" t="s">
        <v>745</v>
      </c>
      <c r="M5910" t="s">
        <v>147</v>
      </c>
      <c r="N5910" s="13">
        <v>67974597.810000002</v>
      </c>
      <c r="O5910">
        <v>258942</v>
      </c>
      <c r="P5910">
        <v>2024</v>
      </c>
      <c r="Q5910">
        <v>900401053</v>
      </c>
      <c r="R5910" t="s">
        <v>1604</v>
      </c>
      <c r="S5910" s="13">
        <v>67974597.810000002</v>
      </c>
      <c r="T5910">
        <v>0</v>
      </c>
      <c r="U5910" t="s">
        <v>5314</v>
      </c>
      <c r="V5910" t="s">
        <v>2342</v>
      </c>
      <c r="W5910">
        <v>5016</v>
      </c>
      <c r="X5910">
        <v>0</v>
      </c>
      <c r="Y5910">
        <v>258516</v>
      </c>
      <c r="Z5910">
        <v>20241031</v>
      </c>
      <c r="AA5910">
        <v>0</v>
      </c>
      <c r="AB5910">
        <v>0</v>
      </c>
      <c r="AC5910" t="s">
        <v>2281</v>
      </c>
      <c r="AD5910" t="s">
        <v>2281</v>
      </c>
      <c r="AE5910">
        <v>11101</v>
      </c>
      <c r="AF5910" t="s">
        <v>2281</v>
      </c>
      <c r="AG5910" t="s">
        <v>549</v>
      </c>
      <c r="AH5910">
        <v>122</v>
      </c>
    </row>
    <row r="5911" spans="1:34" hidden="1" x14ac:dyDescent="0.25">
      <c r="A5911" t="str">
        <f t="shared" si="276"/>
        <v>25 1 3 11 5 2 18 0 0 4599002 258943</v>
      </c>
      <c r="B5911" t="str">
        <f t="shared" si="277"/>
        <v>25 1 3 11 5 2 18 0 0 4599002 258058</v>
      </c>
      <c r="C5911" t="str">
        <f t="shared" si="278"/>
        <v>25 1 3 11 5 2 18 0 0 4599002</v>
      </c>
      <c r="D5911">
        <v>25</v>
      </c>
      <c r="E5911">
        <v>1</v>
      </c>
      <c r="F5911">
        <v>3</v>
      </c>
      <c r="G5911">
        <v>11</v>
      </c>
      <c r="H5911">
        <v>5</v>
      </c>
      <c r="I5911">
        <v>2</v>
      </c>
      <c r="J5911">
        <v>18</v>
      </c>
      <c r="K5911">
        <v>0</v>
      </c>
      <c r="L5911" t="s">
        <v>147</v>
      </c>
      <c r="M5911" t="s">
        <v>178</v>
      </c>
      <c r="N5911" s="13">
        <v>1921000</v>
      </c>
      <c r="O5911">
        <v>258943</v>
      </c>
      <c r="P5911">
        <v>2024</v>
      </c>
      <c r="Q5911">
        <v>1053790271</v>
      </c>
      <c r="R5911" t="s">
        <v>4568</v>
      </c>
      <c r="S5911" s="13">
        <v>1921000</v>
      </c>
      <c r="T5911">
        <v>0</v>
      </c>
      <c r="U5911" t="s">
        <v>5315</v>
      </c>
      <c r="V5911" t="s">
        <v>2295</v>
      </c>
      <c r="W5911">
        <v>5004</v>
      </c>
      <c r="X5911">
        <v>0</v>
      </c>
      <c r="Y5911">
        <v>258058</v>
      </c>
      <c r="Z5911">
        <v>20241031</v>
      </c>
      <c r="AA5911">
        <v>2402200355</v>
      </c>
      <c r="AB5911">
        <v>8</v>
      </c>
      <c r="AC5911" t="s">
        <v>2281</v>
      </c>
      <c r="AD5911" t="s">
        <v>2281</v>
      </c>
      <c r="AE5911">
        <v>21101</v>
      </c>
      <c r="AF5911" t="s">
        <v>2281</v>
      </c>
      <c r="AG5911" t="s">
        <v>8138</v>
      </c>
      <c r="AH5911">
        <v>260</v>
      </c>
    </row>
    <row r="5912" spans="1:34" hidden="1" x14ac:dyDescent="0.25">
      <c r="A5912" t="str">
        <f t="shared" si="276"/>
        <v>25 1 3 11 5 2 18 0 0 4599002 258944</v>
      </c>
      <c r="B5912" t="str">
        <f t="shared" si="277"/>
        <v>25 1 3 11 5 2 18 0 0 4599002 258076</v>
      </c>
      <c r="C5912" t="str">
        <f t="shared" si="278"/>
        <v>25 1 3 11 5 2 18 0 0 4599002</v>
      </c>
      <c r="D5912">
        <v>25</v>
      </c>
      <c r="E5912">
        <v>1</v>
      </c>
      <c r="F5912">
        <v>3</v>
      </c>
      <c r="G5912">
        <v>11</v>
      </c>
      <c r="H5912">
        <v>5</v>
      </c>
      <c r="I5912">
        <v>2</v>
      </c>
      <c r="J5912">
        <v>18</v>
      </c>
      <c r="K5912">
        <v>0</v>
      </c>
      <c r="L5912" t="s">
        <v>147</v>
      </c>
      <c r="M5912" t="s">
        <v>178</v>
      </c>
      <c r="N5912" s="13">
        <v>1921000</v>
      </c>
      <c r="O5912">
        <v>258944</v>
      </c>
      <c r="P5912">
        <v>2024</v>
      </c>
      <c r="Q5912">
        <v>1053817596</v>
      </c>
      <c r="R5912" t="s">
        <v>1526</v>
      </c>
      <c r="S5912" s="13">
        <v>1921000</v>
      </c>
      <c r="T5912">
        <v>0</v>
      </c>
      <c r="U5912" t="s">
        <v>5316</v>
      </c>
      <c r="V5912" t="s">
        <v>2295</v>
      </c>
      <c r="W5912">
        <v>5004</v>
      </c>
      <c r="X5912">
        <v>0</v>
      </c>
      <c r="Y5912">
        <v>258076</v>
      </c>
      <c r="Z5912">
        <v>20241031</v>
      </c>
      <c r="AA5912">
        <v>2402220373</v>
      </c>
      <c r="AB5912">
        <v>8</v>
      </c>
      <c r="AC5912" t="s">
        <v>2281</v>
      </c>
      <c r="AD5912" t="s">
        <v>2281</v>
      </c>
      <c r="AE5912">
        <v>21101</v>
      </c>
      <c r="AF5912" t="s">
        <v>2281</v>
      </c>
      <c r="AG5912" t="s">
        <v>8138</v>
      </c>
      <c r="AH5912">
        <v>260</v>
      </c>
    </row>
    <row r="5913" spans="1:34" hidden="1" x14ac:dyDescent="0.25">
      <c r="A5913" t="str">
        <f t="shared" si="276"/>
        <v>25 1 3 11 5 2 18 0 0 4599002 258945</v>
      </c>
      <c r="B5913" t="str">
        <f t="shared" si="277"/>
        <v>25 1 3 11 5 2 18 0 0 4599002 258113</v>
      </c>
      <c r="C5913" t="str">
        <f t="shared" si="278"/>
        <v>25 1 3 11 5 2 18 0 0 4599002</v>
      </c>
      <c r="D5913">
        <v>25</v>
      </c>
      <c r="E5913">
        <v>1</v>
      </c>
      <c r="F5913">
        <v>3</v>
      </c>
      <c r="G5913">
        <v>11</v>
      </c>
      <c r="H5913">
        <v>5</v>
      </c>
      <c r="I5913">
        <v>2</v>
      </c>
      <c r="J5913">
        <v>18</v>
      </c>
      <c r="K5913">
        <v>0</v>
      </c>
      <c r="L5913" t="s">
        <v>147</v>
      </c>
      <c r="M5913" t="s">
        <v>178</v>
      </c>
      <c r="N5913" s="13">
        <v>2384300</v>
      </c>
      <c r="O5913">
        <v>258945</v>
      </c>
      <c r="P5913">
        <v>2024</v>
      </c>
      <c r="Q5913">
        <v>75077311</v>
      </c>
      <c r="R5913" t="s">
        <v>1540</v>
      </c>
      <c r="S5913" s="13">
        <v>2384300</v>
      </c>
      <c r="T5913">
        <v>0</v>
      </c>
      <c r="U5913" t="s">
        <v>5317</v>
      </c>
      <c r="V5913" t="s">
        <v>2295</v>
      </c>
      <c r="W5913">
        <v>5004</v>
      </c>
      <c r="X5913">
        <v>0</v>
      </c>
      <c r="Y5913">
        <v>258113</v>
      </c>
      <c r="Z5913">
        <v>20241031</v>
      </c>
      <c r="AA5913">
        <v>2403070442</v>
      </c>
      <c r="AB5913">
        <v>8</v>
      </c>
      <c r="AC5913" t="s">
        <v>2281</v>
      </c>
      <c r="AD5913" t="s">
        <v>2281</v>
      </c>
      <c r="AE5913">
        <v>21101</v>
      </c>
      <c r="AF5913" t="s">
        <v>2281</v>
      </c>
      <c r="AG5913" t="s">
        <v>8138</v>
      </c>
      <c r="AH5913">
        <v>260</v>
      </c>
    </row>
    <row r="5914" spans="1:34" hidden="1" x14ac:dyDescent="0.25">
      <c r="A5914" t="str">
        <f t="shared" si="276"/>
        <v>25 1 3 11 5 2 18 0 0 4599002 258948</v>
      </c>
      <c r="B5914" t="str">
        <f t="shared" si="277"/>
        <v>25 1 3 11 5 2 18 0 0 4599002 258117</v>
      </c>
      <c r="C5914" t="str">
        <f t="shared" si="278"/>
        <v>25 1 3 11 5 2 18 0 0 4599002</v>
      </c>
      <c r="D5914">
        <v>25</v>
      </c>
      <c r="E5914">
        <v>1</v>
      </c>
      <c r="F5914">
        <v>3</v>
      </c>
      <c r="G5914">
        <v>11</v>
      </c>
      <c r="H5914">
        <v>5</v>
      </c>
      <c r="I5914">
        <v>2</v>
      </c>
      <c r="J5914">
        <v>18</v>
      </c>
      <c r="K5914">
        <v>0</v>
      </c>
      <c r="L5914" t="s">
        <v>147</v>
      </c>
      <c r="M5914" t="s">
        <v>178</v>
      </c>
      <c r="N5914" s="13">
        <v>6375200</v>
      </c>
      <c r="O5914">
        <v>258948</v>
      </c>
      <c r="P5914">
        <v>2024</v>
      </c>
      <c r="Q5914">
        <v>900319291</v>
      </c>
      <c r="R5914" t="s">
        <v>785</v>
      </c>
      <c r="S5914" s="13">
        <v>6375200</v>
      </c>
      <c r="T5914">
        <v>0</v>
      </c>
      <c r="U5914" t="s">
        <v>5318</v>
      </c>
      <c r="V5914" t="s">
        <v>2342</v>
      </c>
      <c r="W5914">
        <v>5011</v>
      </c>
      <c r="X5914">
        <v>0</v>
      </c>
      <c r="Y5914">
        <v>258117</v>
      </c>
      <c r="Z5914">
        <v>20241031</v>
      </c>
      <c r="AA5914">
        <v>2024101070</v>
      </c>
      <c r="AB5914">
        <v>0</v>
      </c>
      <c r="AC5914" t="s">
        <v>2281</v>
      </c>
      <c r="AD5914" t="s">
        <v>2281</v>
      </c>
      <c r="AE5914">
        <v>21101</v>
      </c>
      <c r="AF5914" t="s">
        <v>2281</v>
      </c>
      <c r="AG5914" t="s">
        <v>8138</v>
      </c>
      <c r="AH5914">
        <v>100</v>
      </c>
    </row>
    <row r="5915" spans="1:34" hidden="1" x14ac:dyDescent="0.25">
      <c r="A5915" t="str">
        <f t="shared" si="276"/>
        <v>25 1 3 11 5 2 18 0 0 4599002 258949</v>
      </c>
      <c r="B5915" t="str">
        <f t="shared" si="277"/>
        <v>25 1 3 11 5 2 18 0 0 4599002 258112</v>
      </c>
      <c r="C5915" t="str">
        <f t="shared" si="278"/>
        <v>25 1 3 11 5 2 18 0 0 4599002</v>
      </c>
      <c r="D5915">
        <v>25</v>
      </c>
      <c r="E5915">
        <v>1</v>
      </c>
      <c r="F5915">
        <v>3</v>
      </c>
      <c r="G5915">
        <v>11</v>
      </c>
      <c r="H5915">
        <v>5</v>
      </c>
      <c r="I5915">
        <v>2</v>
      </c>
      <c r="J5915">
        <v>18</v>
      </c>
      <c r="K5915">
        <v>0</v>
      </c>
      <c r="L5915" t="s">
        <v>147</v>
      </c>
      <c r="M5915" t="s">
        <v>178</v>
      </c>
      <c r="N5915" s="13">
        <v>707760</v>
      </c>
      <c r="O5915">
        <v>258949</v>
      </c>
      <c r="P5915">
        <v>2024</v>
      </c>
      <c r="Q5915">
        <v>900319291</v>
      </c>
      <c r="R5915" t="s">
        <v>785</v>
      </c>
      <c r="S5915" s="13">
        <v>707760</v>
      </c>
      <c r="T5915">
        <v>0</v>
      </c>
      <c r="U5915" t="s">
        <v>5319</v>
      </c>
      <c r="V5915" t="s">
        <v>2342</v>
      </c>
      <c r="W5915">
        <v>5011</v>
      </c>
      <c r="X5915">
        <v>0</v>
      </c>
      <c r="Y5915">
        <v>258112</v>
      </c>
      <c r="Z5915">
        <v>20241031</v>
      </c>
      <c r="AA5915">
        <v>2024101070</v>
      </c>
      <c r="AB5915">
        <v>0</v>
      </c>
      <c r="AC5915" t="s">
        <v>2281</v>
      </c>
      <c r="AD5915" t="s">
        <v>2281</v>
      </c>
      <c r="AE5915">
        <v>21101</v>
      </c>
      <c r="AF5915" t="s">
        <v>2281</v>
      </c>
      <c r="AG5915" t="s">
        <v>8138</v>
      </c>
      <c r="AH5915">
        <v>100</v>
      </c>
    </row>
    <row r="5916" spans="1:34" hidden="1" x14ac:dyDescent="0.25">
      <c r="A5916" t="str">
        <f t="shared" si="276"/>
        <v>25 1 3 11 5 2 18 1 0 4599025 258950</v>
      </c>
      <c r="B5916" t="str">
        <f t="shared" si="277"/>
        <v>25 1 3 11 5 2 18 1 0 4599025 258256</v>
      </c>
      <c r="C5916" t="str">
        <f t="shared" si="278"/>
        <v>25 1 3 11 5 2 18 1 0 4599025</v>
      </c>
      <c r="D5916">
        <v>25</v>
      </c>
      <c r="E5916">
        <v>1</v>
      </c>
      <c r="F5916">
        <v>3</v>
      </c>
      <c r="G5916">
        <v>11</v>
      </c>
      <c r="H5916">
        <v>5</v>
      </c>
      <c r="I5916">
        <v>2</v>
      </c>
      <c r="J5916">
        <v>18</v>
      </c>
      <c r="K5916">
        <v>1</v>
      </c>
      <c r="L5916" t="s">
        <v>147</v>
      </c>
      <c r="M5916" t="s">
        <v>156</v>
      </c>
      <c r="N5916" s="13">
        <v>19444445</v>
      </c>
      <c r="O5916">
        <v>258950</v>
      </c>
      <c r="P5916">
        <v>2024</v>
      </c>
      <c r="Q5916">
        <v>900159106</v>
      </c>
      <c r="R5916" t="s">
        <v>796</v>
      </c>
      <c r="S5916" s="13">
        <v>19444445</v>
      </c>
      <c r="T5916">
        <v>653595</v>
      </c>
      <c r="U5916" t="s">
        <v>5320</v>
      </c>
      <c r="V5916" t="s">
        <v>5321</v>
      </c>
      <c r="W5916">
        <v>5016</v>
      </c>
      <c r="X5916">
        <v>2305</v>
      </c>
      <c r="Y5916">
        <v>258256</v>
      </c>
      <c r="Z5916">
        <v>20241031</v>
      </c>
      <c r="AA5916">
        <v>2406120745</v>
      </c>
      <c r="AB5916">
        <v>3</v>
      </c>
      <c r="AC5916" t="s">
        <v>2281</v>
      </c>
      <c r="AD5916" t="s">
        <v>2281</v>
      </c>
      <c r="AE5916">
        <v>21101</v>
      </c>
      <c r="AF5916" t="s">
        <v>2281</v>
      </c>
      <c r="AG5916" t="s">
        <v>8138</v>
      </c>
      <c r="AH5916">
        <v>251</v>
      </c>
    </row>
    <row r="5917" spans="1:34" hidden="1" x14ac:dyDescent="0.25">
      <c r="A5917" t="str">
        <f t="shared" si="276"/>
        <v>25 1 2 33 1 1 1 0 22201020020203 0 258951</v>
      </c>
      <c r="B5917" t="str">
        <f t="shared" si="277"/>
        <v>25 1 2 33 1 1 1 0 22201020020203 0 258519</v>
      </c>
      <c r="C5917" t="str">
        <f t="shared" si="278"/>
        <v>25 1 2 33 1 1 1 0 22201020020203 0</v>
      </c>
      <c r="D5917">
        <v>25</v>
      </c>
      <c r="E5917">
        <v>1</v>
      </c>
      <c r="F5917">
        <v>2</v>
      </c>
      <c r="G5917">
        <v>33</v>
      </c>
      <c r="H5917">
        <v>1</v>
      </c>
      <c r="I5917">
        <v>1</v>
      </c>
      <c r="J5917">
        <v>1</v>
      </c>
      <c r="K5917">
        <v>0</v>
      </c>
      <c r="L5917" t="s">
        <v>761</v>
      </c>
      <c r="M5917" t="s">
        <v>147</v>
      </c>
      <c r="N5917" s="13">
        <v>906250000</v>
      </c>
      <c r="O5917">
        <v>258951</v>
      </c>
      <c r="P5917">
        <v>2024</v>
      </c>
      <c r="Q5917">
        <v>890903938</v>
      </c>
      <c r="R5917" t="s">
        <v>1504</v>
      </c>
      <c r="S5917" s="13">
        <v>906250000</v>
      </c>
      <c r="T5917">
        <v>0</v>
      </c>
      <c r="U5917" t="s">
        <v>5322</v>
      </c>
      <c r="V5917" t="s">
        <v>2342</v>
      </c>
      <c r="W5917">
        <v>5016</v>
      </c>
      <c r="X5917">
        <v>0</v>
      </c>
      <c r="Y5917">
        <v>258519</v>
      </c>
      <c r="Z5917">
        <v>20241031</v>
      </c>
      <c r="AA5917">
        <v>125</v>
      </c>
      <c r="AB5917">
        <v>0</v>
      </c>
      <c r="AC5917" t="s">
        <v>4432</v>
      </c>
      <c r="AD5917" t="s">
        <v>4405</v>
      </c>
      <c r="AE5917">
        <v>13160</v>
      </c>
      <c r="AF5917" t="s">
        <v>2538</v>
      </c>
      <c r="AG5917" t="s">
        <v>68</v>
      </c>
      <c r="AH5917">
        <v>211</v>
      </c>
    </row>
    <row r="5918" spans="1:34" hidden="1" x14ac:dyDescent="0.25">
      <c r="A5918" t="str">
        <f t="shared" si="276"/>
        <v>25 1 2 33 1 1 2 0 22202020020203 0 258952</v>
      </c>
      <c r="B5918" t="str">
        <f t="shared" si="277"/>
        <v>25 1 2 33 1 1 2 0 22202020020203 0 258518</v>
      </c>
      <c r="C5918" t="str">
        <f t="shared" si="278"/>
        <v>25 1 2 33 1 1 2 0 22202020020203 0</v>
      </c>
      <c r="D5918">
        <v>25</v>
      </c>
      <c r="E5918">
        <v>1</v>
      </c>
      <c r="F5918">
        <v>2</v>
      </c>
      <c r="G5918">
        <v>33</v>
      </c>
      <c r="H5918">
        <v>1</v>
      </c>
      <c r="I5918">
        <v>1</v>
      </c>
      <c r="J5918">
        <v>2</v>
      </c>
      <c r="K5918">
        <v>0</v>
      </c>
      <c r="L5918" t="s">
        <v>762</v>
      </c>
      <c r="M5918" t="s">
        <v>147</v>
      </c>
      <c r="N5918" s="13">
        <v>845237222</v>
      </c>
      <c r="O5918">
        <v>258952</v>
      </c>
      <c r="P5918">
        <v>2024</v>
      </c>
      <c r="Q5918">
        <v>890903938</v>
      </c>
      <c r="R5918" t="s">
        <v>1504</v>
      </c>
      <c r="S5918" s="13">
        <v>845237222</v>
      </c>
      <c r="T5918">
        <v>0</v>
      </c>
      <c r="U5918" t="s">
        <v>5323</v>
      </c>
      <c r="V5918" t="s">
        <v>2342</v>
      </c>
      <c r="W5918">
        <v>5016</v>
      </c>
      <c r="X5918">
        <v>0</v>
      </c>
      <c r="Y5918">
        <v>258518</v>
      </c>
      <c r="Z5918">
        <v>20241031</v>
      </c>
      <c r="AA5918">
        <v>125</v>
      </c>
      <c r="AB5918">
        <v>0</v>
      </c>
      <c r="AC5918" t="s">
        <v>4432</v>
      </c>
      <c r="AD5918" t="s">
        <v>4405</v>
      </c>
      <c r="AE5918">
        <v>13160</v>
      </c>
      <c r="AF5918" t="s">
        <v>2538</v>
      </c>
      <c r="AG5918" t="s">
        <v>68</v>
      </c>
      <c r="AH5918">
        <v>211</v>
      </c>
    </row>
    <row r="5919" spans="1:34" hidden="1" x14ac:dyDescent="0.25">
      <c r="A5919" t="str">
        <f t="shared" si="276"/>
        <v>25 1 2 33 1 1 2 0 22202020020203 0 258953</v>
      </c>
      <c r="B5919" t="str">
        <f t="shared" si="277"/>
        <v>25 1 2 33 1 1 2 0 22202020020203 0 258524</v>
      </c>
      <c r="C5919" t="str">
        <f t="shared" si="278"/>
        <v>25 1 2 33 1 1 2 0 22202020020203 0</v>
      </c>
      <c r="D5919">
        <v>25</v>
      </c>
      <c r="E5919">
        <v>1</v>
      </c>
      <c r="F5919">
        <v>2</v>
      </c>
      <c r="G5919">
        <v>33</v>
      </c>
      <c r="H5919">
        <v>1</v>
      </c>
      <c r="I5919">
        <v>1</v>
      </c>
      <c r="J5919">
        <v>2</v>
      </c>
      <c r="K5919">
        <v>0</v>
      </c>
      <c r="L5919" t="s">
        <v>762</v>
      </c>
      <c r="M5919" t="s">
        <v>147</v>
      </c>
      <c r="N5919" s="13">
        <v>715534289.91999996</v>
      </c>
      <c r="O5919">
        <v>258953</v>
      </c>
      <c r="P5919">
        <v>2024</v>
      </c>
      <c r="Q5919">
        <v>860003020</v>
      </c>
      <c r="R5919" t="s">
        <v>1503</v>
      </c>
      <c r="S5919" s="13">
        <v>715534289.91999996</v>
      </c>
      <c r="T5919">
        <v>0</v>
      </c>
      <c r="U5919" t="s">
        <v>5324</v>
      </c>
      <c r="V5919" t="s">
        <v>2342</v>
      </c>
      <c r="W5919">
        <v>5016</v>
      </c>
      <c r="X5919">
        <v>0</v>
      </c>
      <c r="Y5919">
        <v>258524</v>
      </c>
      <c r="Z5919">
        <v>20241031</v>
      </c>
      <c r="AA5919">
        <v>124</v>
      </c>
      <c r="AB5919">
        <v>0</v>
      </c>
      <c r="AC5919" t="s">
        <v>4429</v>
      </c>
      <c r="AD5919" t="s">
        <v>4430</v>
      </c>
      <c r="AE5919">
        <v>13160</v>
      </c>
      <c r="AF5919" t="s">
        <v>2538</v>
      </c>
      <c r="AG5919" t="s">
        <v>68</v>
      </c>
      <c r="AH5919">
        <v>211</v>
      </c>
    </row>
    <row r="5920" spans="1:34" hidden="1" x14ac:dyDescent="0.25">
      <c r="A5920" t="str">
        <f t="shared" si="276"/>
        <v>25 1 2 33 1 1 1 0 22201020020203 0 258954</v>
      </c>
      <c r="B5920" t="str">
        <f t="shared" si="277"/>
        <v>25 1 2 33 1 1 1 0 22201020020203 0 258523</v>
      </c>
      <c r="C5920" t="str">
        <f t="shared" si="278"/>
        <v>25 1 2 33 1 1 1 0 22201020020203 0</v>
      </c>
      <c r="D5920">
        <v>25</v>
      </c>
      <c r="E5920">
        <v>1</v>
      </c>
      <c r="F5920">
        <v>2</v>
      </c>
      <c r="G5920">
        <v>33</v>
      </c>
      <c r="H5920">
        <v>1</v>
      </c>
      <c r="I5920">
        <v>1</v>
      </c>
      <c r="J5920">
        <v>1</v>
      </c>
      <c r="K5920">
        <v>0</v>
      </c>
      <c r="L5920" t="s">
        <v>761</v>
      </c>
      <c r="M5920" t="s">
        <v>147</v>
      </c>
      <c r="N5920" s="13">
        <v>771241953</v>
      </c>
      <c r="O5920">
        <v>258954</v>
      </c>
      <c r="P5920">
        <v>2024</v>
      </c>
      <c r="Q5920">
        <v>860003020</v>
      </c>
      <c r="R5920" t="s">
        <v>1503</v>
      </c>
      <c r="S5920" s="13">
        <v>771241953</v>
      </c>
      <c r="T5920">
        <v>0</v>
      </c>
      <c r="U5920" t="s">
        <v>5325</v>
      </c>
      <c r="V5920" t="s">
        <v>2342</v>
      </c>
      <c r="W5920">
        <v>5016</v>
      </c>
      <c r="X5920">
        <v>0</v>
      </c>
      <c r="Y5920">
        <v>258523</v>
      </c>
      <c r="Z5920">
        <v>20241031</v>
      </c>
      <c r="AA5920">
        <v>124</v>
      </c>
      <c r="AB5920">
        <v>0</v>
      </c>
      <c r="AC5920" t="s">
        <v>4429</v>
      </c>
      <c r="AD5920" t="s">
        <v>4430</v>
      </c>
      <c r="AE5920">
        <v>13160</v>
      </c>
      <c r="AF5920" t="s">
        <v>2538</v>
      </c>
      <c r="AG5920" t="s">
        <v>68</v>
      </c>
      <c r="AH5920">
        <v>211</v>
      </c>
    </row>
    <row r="5921" spans="1:34" hidden="1" x14ac:dyDescent="0.25">
      <c r="A5921" t="str">
        <f t="shared" si="276"/>
        <v>25 1 2 11 1 3 1 1 2220501 0 258955</v>
      </c>
      <c r="B5921" t="str">
        <f t="shared" si="277"/>
        <v>25 1 2 11 1 3 1 1 2220501 0 258520</v>
      </c>
      <c r="C5921" t="str">
        <f t="shared" si="278"/>
        <v>25 1 2 11 1 3 1 1 2220501 0</v>
      </c>
      <c r="D5921">
        <v>25</v>
      </c>
      <c r="E5921">
        <v>1</v>
      </c>
      <c r="F5921">
        <v>2</v>
      </c>
      <c r="G5921">
        <v>11</v>
      </c>
      <c r="H5921">
        <v>1</v>
      </c>
      <c r="I5921">
        <v>3</v>
      </c>
      <c r="J5921">
        <v>1</v>
      </c>
      <c r="K5921">
        <v>1</v>
      </c>
      <c r="L5921" t="s">
        <v>765</v>
      </c>
      <c r="M5921" t="s">
        <v>147</v>
      </c>
      <c r="N5921" s="13">
        <v>6499000</v>
      </c>
      <c r="O5921">
        <v>258955</v>
      </c>
      <c r="P5921">
        <v>2024</v>
      </c>
      <c r="Q5921">
        <v>800224808</v>
      </c>
      <c r="R5921" t="s">
        <v>1506</v>
      </c>
      <c r="S5921" s="13">
        <v>6499000</v>
      </c>
      <c r="T5921">
        <v>0</v>
      </c>
      <c r="U5921" t="s">
        <v>5326</v>
      </c>
      <c r="V5921" t="s">
        <v>2283</v>
      </c>
      <c r="W5921">
        <v>5001</v>
      </c>
      <c r="X5921">
        <v>0</v>
      </c>
      <c r="Y5921">
        <v>258520</v>
      </c>
      <c r="Z5921">
        <v>20241107</v>
      </c>
      <c r="AA5921">
        <v>1</v>
      </c>
      <c r="AB5921">
        <v>0</v>
      </c>
      <c r="AC5921" t="s">
        <v>5327</v>
      </c>
      <c r="AD5921" t="s">
        <v>5328</v>
      </c>
      <c r="AE5921">
        <v>11101</v>
      </c>
      <c r="AF5921" t="s">
        <v>2281</v>
      </c>
      <c r="AG5921" t="s">
        <v>549</v>
      </c>
      <c r="AH5921">
        <v>122</v>
      </c>
    </row>
    <row r="5922" spans="1:34" hidden="1" x14ac:dyDescent="0.25">
      <c r="A5922" t="str">
        <f t="shared" si="276"/>
        <v>25 11 1 22 3 2 13 0 213070200202 0 258956</v>
      </c>
      <c r="B5922" t="str">
        <f t="shared" si="277"/>
        <v>25 11 1 22 3 2 13 0 213070200202 0 258517</v>
      </c>
      <c r="C5922" t="str">
        <f t="shared" si="278"/>
        <v>25 11 1 22 3 2 13 0 213070200202 0</v>
      </c>
      <c r="D5922">
        <v>25</v>
      </c>
      <c r="E5922">
        <v>11</v>
      </c>
      <c r="F5922">
        <v>1</v>
      </c>
      <c r="G5922">
        <v>22</v>
      </c>
      <c r="H5922">
        <v>3</v>
      </c>
      <c r="I5922">
        <v>2</v>
      </c>
      <c r="J5922">
        <v>13</v>
      </c>
      <c r="K5922">
        <v>0</v>
      </c>
      <c r="L5922" t="s">
        <v>772</v>
      </c>
      <c r="M5922" t="s">
        <v>147</v>
      </c>
      <c r="N5922" s="13">
        <v>414361</v>
      </c>
      <c r="O5922">
        <v>258956</v>
      </c>
      <c r="P5922">
        <v>2024</v>
      </c>
      <c r="Q5922">
        <v>800113672</v>
      </c>
      <c r="R5922" t="s">
        <v>1616</v>
      </c>
      <c r="S5922" s="13">
        <v>414361</v>
      </c>
      <c r="T5922">
        <v>0</v>
      </c>
      <c r="U5922" t="s">
        <v>5329</v>
      </c>
      <c r="V5922" t="s">
        <v>4055</v>
      </c>
      <c r="W5922">
        <v>5001</v>
      </c>
      <c r="X5922">
        <v>0</v>
      </c>
      <c r="Y5922">
        <v>258517</v>
      </c>
      <c r="Z5922">
        <v>20241107</v>
      </c>
      <c r="AA5922">
        <v>0</v>
      </c>
      <c r="AB5922">
        <v>0</v>
      </c>
      <c r="AC5922" t="s">
        <v>2281</v>
      </c>
      <c r="AD5922" t="s">
        <v>2281</v>
      </c>
      <c r="AE5922">
        <v>11220</v>
      </c>
      <c r="AF5922" t="s">
        <v>4434</v>
      </c>
      <c r="AG5922" t="s">
        <v>77</v>
      </c>
      <c r="AH5922">
        <v>122</v>
      </c>
    </row>
    <row r="5923" spans="1:34" hidden="1" x14ac:dyDescent="0.25">
      <c r="A5923" t="str">
        <f t="shared" si="276"/>
        <v>25 11 1 11 2 1 25 0 2120202007 0 258957</v>
      </c>
      <c r="B5923" t="str">
        <f t="shared" si="277"/>
        <v>25 11 1 11 2 1 25 0 2120202007 0 258044</v>
      </c>
      <c r="C5923" t="str">
        <f t="shared" si="278"/>
        <v>25 11 1 11 2 1 25 0 2120202007 0</v>
      </c>
      <c r="D5923">
        <v>25</v>
      </c>
      <c r="E5923">
        <v>11</v>
      </c>
      <c r="F5923">
        <v>1</v>
      </c>
      <c r="G5923">
        <v>11</v>
      </c>
      <c r="H5923">
        <v>2</v>
      </c>
      <c r="I5923">
        <v>1</v>
      </c>
      <c r="J5923">
        <v>25</v>
      </c>
      <c r="K5923">
        <v>0</v>
      </c>
      <c r="L5923" t="s">
        <v>756</v>
      </c>
      <c r="M5923" t="s">
        <v>147</v>
      </c>
      <c r="N5923" s="13">
        <v>52100</v>
      </c>
      <c r="O5923">
        <v>258957</v>
      </c>
      <c r="P5923">
        <v>2024</v>
      </c>
      <c r="Q5923">
        <v>890806089</v>
      </c>
      <c r="R5923" t="s">
        <v>1557</v>
      </c>
      <c r="S5923" s="13">
        <v>52100</v>
      </c>
      <c r="T5923">
        <v>0</v>
      </c>
      <c r="U5923" t="s">
        <v>5330</v>
      </c>
      <c r="V5923" t="s">
        <v>5331</v>
      </c>
      <c r="W5923">
        <v>5004</v>
      </c>
      <c r="X5923">
        <v>0</v>
      </c>
      <c r="Y5923">
        <v>258044</v>
      </c>
      <c r="Z5923">
        <v>20241107</v>
      </c>
      <c r="AA5923">
        <v>0</v>
      </c>
      <c r="AB5923">
        <v>0</v>
      </c>
      <c r="AC5923" t="s">
        <v>2281</v>
      </c>
      <c r="AD5923" t="s">
        <v>2281</v>
      </c>
      <c r="AE5923">
        <v>11101</v>
      </c>
      <c r="AF5923" t="s">
        <v>2281</v>
      </c>
      <c r="AG5923" t="s">
        <v>549</v>
      </c>
      <c r="AH5923">
        <v>122</v>
      </c>
    </row>
    <row r="5924" spans="1:34" hidden="1" x14ac:dyDescent="0.25">
      <c r="A5924" t="str">
        <f t="shared" si="276"/>
        <v>25 1 3 11 5 2 18 0 0 4599002 258958</v>
      </c>
      <c r="B5924" t="str">
        <f t="shared" si="277"/>
        <v>25 1 3 11 5 2 18 0 0 4599002 258085</v>
      </c>
      <c r="C5924" t="str">
        <f t="shared" si="278"/>
        <v>25 1 3 11 5 2 18 0 0 4599002</v>
      </c>
      <c r="D5924">
        <v>25</v>
      </c>
      <c r="E5924">
        <v>1</v>
      </c>
      <c r="F5924">
        <v>3</v>
      </c>
      <c r="G5924">
        <v>11</v>
      </c>
      <c r="H5924">
        <v>5</v>
      </c>
      <c r="I5924">
        <v>2</v>
      </c>
      <c r="J5924">
        <v>18</v>
      </c>
      <c r="K5924">
        <v>0</v>
      </c>
      <c r="L5924" t="s">
        <v>147</v>
      </c>
      <c r="M5924" t="s">
        <v>178</v>
      </c>
      <c r="N5924" s="13">
        <v>4033441</v>
      </c>
      <c r="O5924">
        <v>258958</v>
      </c>
      <c r="P5924">
        <v>2024</v>
      </c>
      <c r="Q5924">
        <v>1053775044</v>
      </c>
      <c r="R5924" t="s">
        <v>5332</v>
      </c>
      <c r="S5924" s="13">
        <v>4033441</v>
      </c>
      <c r="T5924">
        <v>0</v>
      </c>
      <c r="U5924" t="s">
        <v>5333</v>
      </c>
      <c r="V5924" t="s">
        <v>2295</v>
      </c>
      <c r="W5924">
        <v>5004</v>
      </c>
      <c r="X5924">
        <v>0</v>
      </c>
      <c r="Y5924">
        <v>258085</v>
      </c>
      <c r="Z5924">
        <v>20241112</v>
      </c>
      <c r="AA5924">
        <v>2402270398</v>
      </c>
      <c r="AB5924">
        <v>7</v>
      </c>
      <c r="AC5924" t="s">
        <v>2281</v>
      </c>
      <c r="AD5924" t="s">
        <v>2281</v>
      </c>
      <c r="AE5924">
        <v>21101</v>
      </c>
      <c r="AF5924" t="s">
        <v>2281</v>
      </c>
      <c r="AG5924" t="s">
        <v>8138</v>
      </c>
      <c r="AH5924">
        <v>260</v>
      </c>
    </row>
    <row r="5925" spans="1:34" hidden="1" x14ac:dyDescent="0.25">
      <c r="A5925" t="str">
        <f t="shared" si="276"/>
        <v>25 1 3 11 5 2 18 0 0 4599002 258959</v>
      </c>
      <c r="B5925" t="str">
        <f t="shared" si="277"/>
        <v>25 1 3 11 5 2 18 0 0 4599002 258015</v>
      </c>
      <c r="C5925" t="str">
        <f t="shared" si="278"/>
        <v>25 1 3 11 5 2 18 0 0 4599002</v>
      </c>
      <c r="D5925">
        <v>25</v>
      </c>
      <c r="E5925">
        <v>1</v>
      </c>
      <c r="F5925">
        <v>3</v>
      </c>
      <c r="G5925">
        <v>11</v>
      </c>
      <c r="H5925">
        <v>5</v>
      </c>
      <c r="I5925">
        <v>2</v>
      </c>
      <c r="J5925">
        <v>18</v>
      </c>
      <c r="K5925">
        <v>0</v>
      </c>
      <c r="L5925" t="s">
        <v>147</v>
      </c>
      <c r="M5925" t="s">
        <v>178</v>
      </c>
      <c r="N5925" s="13">
        <v>2113100</v>
      </c>
      <c r="O5925">
        <v>258959</v>
      </c>
      <c r="P5925">
        <v>2024</v>
      </c>
      <c r="Q5925">
        <v>1053869359</v>
      </c>
      <c r="R5925" t="s">
        <v>1515</v>
      </c>
      <c r="S5925" s="13">
        <v>2113100</v>
      </c>
      <c r="T5925">
        <v>0</v>
      </c>
      <c r="U5925" t="s">
        <v>5334</v>
      </c>
      <c r="V5925" t="s">
        <v>2295</v>
      </c>
      <c r="W5925">
        <v>5004</v>
      </c>
      <c r="X5925">
        <v>0</v>
      </c>
      <c r="Y5925">
        <v>258015</v>
      </c>
      <c r="Z5925">
        <v>20241112</v>
      </c>
      <c r="AA5925">
        <v>2401230211</v>
      </c>
      <c r="AB5925">
        <v>9</v>
      </c>
      <c r="AC5925" t="s">
        <v>2281</v>
      </c>
      <c r="AD5925" t="s">
        <v>2281</v>
      </c>
      <c r="AE5925">
        <v>21101</v>
      </c>
      <c r="AF5925" t="s">
        <v>2281</v>
      </c>
      <c r="AG5925" t="s">
        <v>8138</v>
      </c>
      <c r="AH5925">
        <v>260</v>
      </c>
    </row>
    <row r="5926" spans="1:34" hidden="1" x14ac:dyDescent="0.25">
      <c r="A5926" t="str">
        <f t="shared" si="276"/>
        <v>25 11 1 11 3 3 30 0 2131301001 0 258961</v>
      </c>
      <c r="B5926" t="str">
        <f t="shared" si="277"/>
        <v>25 11 1 11 3 3 30 0 2131301001 0 258529</v>
      </c>
      <c r="C5926" t="str">
        <f t="shared" si="278"/>
        <v>25 11 1 11 3 3 30 0 2131301001 0</v>
      </c>
      <c r="D5926">
        <v>25</v>
      </c>
      <c r="E5926">
        <v>11</v>
      </c>
      <c r="F5926">
        <v>1</v>
      </c>
      <c r="G5926">
        <v>11</v>
      </c>
      <c r="H5926">
        <v>3</v>
      </c>
      <c r="I5926">
        <v>3</v>
      </c>
      <c r="J5926">
        <v>30</v>
      </c>
      <c r="K5926">
        <v>0</v>
      </c>
      <c r="L5926" t="s">
        <v>745</v>
      </c>
      <c r="M5926" t="s">
        <v>147</v>
      </c>
      <c r="N5926" s="13">
        <v>44672289</v>
      </c>
      <c r="O5926">
        <v>258961</v>
      </c>
      <c r="P5926">
        <v>2024</v>
      </c>
      <c r="Q5926">
        <v>890801007</v>
      </c>
      <c r="R5926" t="s">
        <v>1605</v>
      </c>
      <c r="S5926" s="13">
        <v>44672289</v>
      </c>
      <c r="T5926">
        <v>0</v>
      </c>
      <c r="U5926" t="s">
        <v>5335</v>
      </c>
      <c r="V5926" t="s">
        <v>2342</v>
      </c>
      <c r="W5926">
        <v>5016</v>
      </c>
      <c r="X5926">
        <v>0</v>
      </c>
      <c r="Y5926">
        <v>258529</v>
      </c>
      <c r="Z5926">
        <v>20241113</v>
      </c>
      <c r="AA5926">
        <v>0</v>
      </c>
      <c r="AB5926">
        <v>0</v>
      </c>
      <c r="AC5926" t="s">
        <v>2281</v>
      </c>
      <c r="AD5926" t="s">
        <v>2281</v>
      </c>
      <c r="AE5926">
        <v>11101</v>
      </c>
      <c r="AF5926" t="s">
        <v>2281</v>
      </c>
      <c r="AG5926" t="s">
        <v>549</v>
      </c>
      <c r="AH5926">
        <v>122</v>
      </c>
    </row>
    <row r="5927" spans="1:34" hidden="1" x14ac:dyDescent="0.25">
      <c r="A5927" t="str">
        <f t="shared" si="276"/>
        <v>25 11 1 22 3 2 13 0 213070200202 0 258963</v>
      </c>
      <c r="B5927" t="str">
        <f t="shared" si="277"/>
        <v>25 11 1 22 3 2 13 0 213070200202 0 258522</v>
      </c>
      <c r="C5927" t="str">
        <f t="shared" si="278"/>
        <v>25 11 1 22 3 2 13 0 213070200202 0</v>
      </c>
      <c r="D5927">
        <v>25</v>
      </c>
      <c r="E5927">
        <v>11</v>
      </c>
      <c r="F5927">
        <v>1</v>
      </c>
      <c r="G5927">
        <v>22</v>
      </c>
      <c r="H5927">
        <v>3</v>
      </c>
      <c r="I5927">
        <v>2</v>
      </c>
      <c r="J5927">
        <v>13</v>
      </c>
      <c r="K5927">
        <v>0</v>
      </c>
      <c r="L5927" t="s">
        <v>772</v>
      </c>
      <c r="M5927" t="s">
        <v>147</v>
      </c>
      <c r="N5927" s="13">
        <v>127975</v>
      </c>
      <c r="O5927">
        <v>258963</v>
      </c>
      <c r="P5927">
        <v>2024</v>
      </c>
      <c r="Q5927">
        <v>899999053</v>
      </c>
      <c r="R5927" t="s">
        <v>1620</v>
      </c>
      <c r="S5927" s="13">
        <v>127975</v>
      </c>
      <c r="T5927">
        <v>0</v>
      </c>
      <c r="U5927" t="s">
        <v>5336</v>
      </c>
      <c r="V5927" t="s">
        <v>2342</v>
      </c>
      <c r="W5927">
        <v>5001</v>
      </c>
      <c r="X5927">
        <v>0</v>
      </c>
      <c r="Y5927">
        <v>258522</v>
      </c>
      <c r="Z5927">
        <v>20241113</v>
      </c>
      <c r="AA5927">
        <v>0</v>
      </c>
      <c r="AB5927">
        <v>0</v>
      </c>
      <c r="AC5927" t="s">
        <v>2281</v>
      </c>
      <c r="AD5927" t="s">
        <v>2281</v>
      </c>
      <c r="AE5927">
        <v>11220</v>
      </c>
      <c r="AF5927" t="s">
        <v>4434</v>
      </c>
      <c r="AG5927" t="s">
        <v>77</v>
      </c>
      <c r="AH5927">
        <v>122</v>
      </c>
    </row>
    <row r="5928" spans="1:34" hidden="1" x14ac:dyDescent="0.25">
      <c r="A5928" t="str">
        <f t="shared" si="276"/>
        <v>25 11 1 22 3 2 13 0 213070200202 0 258964</v>
      </c>
      <c r="B5928" t="str">
        <f t="shared" si="277"/>
        <v>25 11 1 22 3 2 13 0 213070200202 0 258526</v>
      </c>
      <c r="C5928" t="str">
        <f t="shared" si="278"/>
        <v>25 11 1 22 3 2 13 0 213070200202 0</v>
      </c>
      <c r="D5928">
        <v>25</v>
      </c>
      <c r="E5928">
        <v>11</v>
      </c>
      <c r="F5928">
        <v>1</v>
      </c>
      <c r="G5928">
        <v>22</v>
      </c>
      <c r="H5928">
        <v>3</v>
      </c>
      <c r="I5928">
        <v>2</v>
      </c>
      <c r="J5928">
        <v>13</v>
      </c>
      <c r="K5928">
        <v>0</v>
      </c>
      <c r="L5928" t="s">
        <v>772</v>
      </c>
      <c r="M5928" t="s">
        <v>147</v>
      </c>
      <c r="N5928" s="13">
        <v>363761</v>
      </c>
      <c r="O5928">
        <v>258964</v>
      </c>
      <c r="P5928">
        <v>2024</v>
      </c>
      <c r="Q5928">
        <v>890399029</v>
      </c>
      <c r="R5928" t="s">
        <v>1618</v>
      </c>
      <c r="S5928" s="13">
        <v>363761</v>
      </c>
      <c r="T5928">
        <v>0</v>
      </c>
      <c r="U5928" t="s">
        <v>5337</v>
      </c>
      <c r="V5928" t="s">
        <v>2342</v>
      </c>
      <c r="W5928">
        <v>5001</v>
      </c>
      <c r="X5928">
        <v>0</v>
      </c>
      <c r="Y5928">
        <v>258526</v>
      </c>
      <c r="Z5928">
        <v>20241113</v>
      </c>
      <c r="AA5928">
        <v>0</v>
      </c>
      <c r="AB5928">
        <v>0</v>
      </c>
      <c r="AC5928" t="s">
        <v>2281</v>
      </c>
      <c r="AD5928" t="s">
        <v>2281</v>
      </c>
      <c r="AE5928">
        <v>11220</v>
      </c>
      <c r="AF5928" t="s">
        <v>4434</v>
      </c>
      <c r="AG5928" t="s">
        <v>77</v>
      </c>
      <c r="AH5928">
        <v>122</v>
      </c>
    </row>
    <row r="5929" spans="1:34" hidden="1" x14ac:dyDescent="0.25">
      <c r="A5929" t="str">
        <f t="shared" si="276"/>
        <v>25 11 1 11 2 1 25 0 2120202007 0 258965</v>
      </c>
      <c r="B5929" t="str">
        <f t="shared" si="277"/>
        <v>25 11 1 11 2 1 25 0 2120202007 0 258053</v>
      </c>
      <c r="C5929" t="str">
        <f t="shared" si="278"/>
        <v>25 11 1 11 2 1 25 0 2120202007 0</v>
      </c>
      <c r="D5929">
        <v>25</v>
      </c>
      <c r="E5929">
        <v>11</v>
      </c>
      <c r="F5929">
        <v>1</v>
      </c>
      <c r="G5929">
        <v>11</v>
      </c>
      <c r="H5929">
        <v>2</v>
      </c>
      <c r="I5929">
        <v>1</v>
      </c>
      <c r="J5929">
        <v>25</v>
      </c>
      <c r="K5929">
        <v>0</v>
      </c>
      <c r="L5929" t="s">
        <v>756</v>
      </c>
      <c r="M5929" t="s">
        <v>147</v>
      </c>
      <c r="N5929" s="13">
        <v>414650</v>
      </c>
      <c r="O5929">
        <v>258965</v>
      </c>
      <c r="P5929">
        <v>2024</v>
      </c>
      <c r="Q5929">
        <v>800015883</v>
      </c>
      <c r="R5929" t="s">
        <v>1558</v>
      </c>
      <c r="S5929" s="13">
        <v>414650</v>
      </c>
      <c r="T5929">
        <v>0</v>
      </c>
      <c r="U5929" t="s">
        <v>5338</v>
      </c>
      <c r="V5929" t="s">
        <v>5339</v>
      </c>
      <c r="W5929">
        <v>5004</v>
      </c>
      <c r="X5929">
        <v>0</v>
      </c>
      <c r="Y5929">
        <v>258053</v>
      </c>
      <c r="Z5929">
        <v>20241113</v>
      </c>
      <c r="AA5929">
        <v>0</v>
      </c>
      <c r="AB5929">
        <v>0</v>
      </c>
      <c r="AC5929" t="s">
        <v>2281</v>
      </c>
      <c r="AD5929" t="s">
        <v>2281</v>
      </c>
      <c r="AE5929">
        <v>11101</v>
      </c>
      <c r="AF5929" t="s">
        <v>2281</v>
      </c>
      <c r="AG5929" t="s">
        <v>549</v>
      </c>
      <c r="AH5929">
        <v>122</v>
      </c>
    </row>
    <row r="5930" spans="1:34" hidden="1" x14ac:dyDescent="0.25">
      <c r="A5930" t="str">
        <f t="shared" si="276"/>
        <v>25 1 3 11 5 2 18 0 0 4599002 258966</v>
      </c>
      <c r="B5930" t="str">
        <f t="shared" si="277"/>
        <v>25 1 3 11 5 2 18 0 0 4599002 258099</v>
      </c>
      <c r="C5930" t="str">
        <f t="shared" si="278"/>
        <v>25 1 3 11 5 2 18 0 0 4599002</v>
      </c>
      <c r="D5930">
        <v>25</v>
      </c>
      <c r="E5930">
        <v>1</v>
      </c>
      <c r="F5930">
        <v>3</v>
      </c>
      <c r="G5930">
        <v>11</v>
      </c>
      <c r="H5930">
        <v>5</v>
      </c>
      <c r="I5930">
        <v>2</v>
      </c>
      <c r="J5930">
        <v>18</v>
      </c>
      <c r="K5930">
        <v>0</v>
      </c>
      <c r="L5930" t="s">
        <v>147</v>
      </c>
      <c r="M5930" t="s">
        <v>178</v>
      </c>
      <c r="N5930" s="13">
        <v>3558100</v>
      </c>
      <c r="O5930">
        <v>258966</v>
      </c>
      <c r="P5930">
        <v>2024</v>
      </c>
      <c r="Q5930">
        <v>890806829</v>
      </c>
      <c r="R5930" t="s">
        <v>1537</v>
      </c>
      <c r="S5930" s="13">
        <v>3558100</v>
      </c>
      <c r="T5930">
        <v>104650</v>
      </c>
      <c r="U5930" t="s">
        <v>5117</v>
      </c>
      <c r="V5930" t="s">
        <v>5340</v>
      </c>
      <c r="W5930">
        <v>5004</v>
      </c>
      <c r="X5930">
        <v>2306</v>
      </c>
      <c r="Y5930">
        <v>258099</v>
      </c>
      <c r="Z5930">
        <v>20241114</v>
      </c>
      <c r="AA5930">
        <v>2402290411</v>
      </c>
      <c r="AB5930">
        <v>3</v>
      </c>
      <c r="AC5930" t="s">
        <v>2281</v>
      </c>
      <c r="AD5930" t="s">
        <v>2281</v>
      </c>
      <c r="AE5930">
        <v>21101</v>
      </c>
      <c r="AF5930" t="s">
        <v>2281</v>
      </c>
      <c r="AG5930" t="s">
        <v>8138</v>
      </c>
      <c r="AH5930">
        <v>261</v>
      </c>
    </row>
    <row r="5931" spans="1:34" hidden="1" x14ac:dyDescent="0.25">
      <c r="A5931" t="str">
        <f t="shared" si="276"/>
        <v>25 1 3 11 5 2 18 0 0 4599002 258967</v>
      </c>
      <c r="B5931" t="str">
        <f t="shared" si="277"/>
        <v>25 1 3 11 5 2 18 0 0 4599002 258111</v>
      </c>
      <c r="C5931" t="str">
        <f t="shared" si="278"/>
        <v>25 1 3 11 5 2 18 0 0 4599002</v>
      </c>
      <c r="D5931">
        <v>25</v>
      </c>
      <c r="E5931">
        <v>1</v>
      </c>
      <c r="F5931">
        <v>3</v>
      </c>
      <c r="G5931">
        <v>11</v>
      </c>
      <c r="H5931">
        <v>5</v>
      </c>
      <c r="I5931">
        <v>2</v>
      </c>
      <c r="J5931">
        <v>18</v>
      </c>
      <c r="K5931">
        <v>0</v>
      </c>
      <c r="L5931" t="s">
        <v>147</v>
      </c>
      <c r="M5931" t="s">
        <v>178</v>
      </c>
      <c r="N5931" s="13">
        <v>1291215</v>
      </c>
      <c r="O5931">
        <v>258967</v>
      </c>
      <c r="P5931">
        <v>2024</v>
      </c>
      <c r="Q5931">
        <v>890801053</v>
      </c>
      <c r="R5931" t="s">
        <v>784</v>
      </c>
      <c r="S5931" s="13">
        <v>1291215</v>
      </c>
      <c r="T5931">
        <v>0</v>
      </c>
      <c r="U5931" t="s">
        <v>5341</v>
      </c>
      <c r="V5931" t="s">
        <v>2342</v>
      </c>
      <c r="W5931">
        <v>5001</v>
      </c>
      <c r="X5931">
        <v>0</v>
      </c>
      <c r="Y5931">
        <v>258111</v>
      </c>
      <c r="Z5931">
        <v>20241114</v>
      </c>
      <c r="AA5931">
        <v>2024111020</v>
      </c>
      <c r="AB5931">
        <v>0</v>
      </c>
      <c r="AC5931" t="s">
        <v>2281</v>
      </c>
      <c r="AD5931" t="s">
        <v>2281</v>
      </c>
      <c r="AE5931">
        <v>21101</v>
      </c>
      <c r="AF5931" t="s">
        <v>2281</v>
      </c>
      <c r="AG5931" t="s">
        <v>8138</v>
      </c>
      <c r="AH5931">
        <v>100</v>
      </c>
    </row>
    <row r="5932" spans="1:34" hidden="1" x14ac:dyDescent="0.25">
      <c r="A5932" t="str">
        <f t="shared" si="276"/>
        <v>25 1 3 11 5 2 18 0 0 4599002 258968</v>
      </c>
      <c r="B5932" t="str">
        <f t="shared" si="277"/>
        <v>25 1 3 11 5 2 18 0 0 4599002 258116</v>
      </c>
      <c r="C5932" t="str">
        <f t="shared" si="278"/>
        <v>25 1 3 11 5 2 18 0 0 4599002</v>
      </c>
      <c r="D5932">
        <v>25</v>
      </c>
      <c r="E5932">
        <v>1</v>
      </c>
      <c r="F5932">
        <v>3</v>
      </c>
      <c r="G5932">
        <v>11</v>
      </c>
      <c r="H5932">
        <v>5</v>
      </c>
      <c r="I5932">
        <v>2</v>
      </c>
      <c r="J5932">
        <v>18</v>
      </c>
      <c r="K5932">
        <v>0</v>
      </c>
      <c r="L5932" t="s">
        <v>147</v>
      </c>
      <c r="M5932" t="s">
        <v>178</v>
      </c>
      <c r="N5932" s="13">
        <v>10659305</v>
      </c>
      <c r="O5932">
        <v>258968</v>
      </c>
      <c r="P5932">
        <v>2024</v>
      </c>
      <c r="Q5932">
        <v>890801053</v>
      </c>
      <c r="R5932" t="s">
        <v>784</v>
      </c>
      <c r="S5932" s="13">
        <v>10659305</v>
      </c>
      <c r="T5932">
        <v>0</v>
      </c>
      <c r="U5932" t="s">
        <v>5342</v>
      </c>
      <c r="V5932" t="s">
        <v>2342</v>
      </c>
      <c r="W5932">
        <v>5001</v>
      </c>
      <c r="X5932">
        <v>0</v>
      </c>
      <c r="Y5932">
        <v>258116</v>
      </c>
      <c r="Z5932">
        <v>20241114</v>
      </c>
      <c r="AA5932">
        <v>2024111020</v>
      </c>
      <c r="AB5932">
        <v>0</v>
      </c>
      <c r="AC5932" t="s">
        <v>2281</v>
      </c>
      <c r="AD5932" t="s">
        <v>2281</v>
      </c>
      <c r="AE5932">
        <v>21101</v>
      </c>
      <c r="AF5932" t="s">
        <v>2281</v>
      </c>
      <c r="AG5932" t="s">
        <v>8138</v>
      </c>
      <c r="AH5932">
        <v>100</v>
      </c>
    </row>
    <row r="5933" spans="1:34" hidden="1" x14ac:dyDescent="0.25">
      <c r="A5933" t="str">
        <f t="shared" si="276"/>
        <v>25 1 3 11 4 201 18 43 0 4599025 258969</v>
      </c>
      <c r="B5933" t="str">
        <f t="shared" si="277"/>
        <v>25 1 3 11 4 201 18 43 0 4599025 258476</v>
      </c>
      <c r="C5933" t="str">
        <f t="shared" si="278"/>
        <v>25 1 3 11 4 201 18 43 0 4599025</v>
      </c>
      <c r="D5933">
        <v>25</v>
      </c>
      <c r="E5933">
        <v>1</v>
      </c>
      <c r="F5933">
        <v>3</v>
      </c>
      <c r="G5933">
        <v>11</v>
      </c>
      <c r="H5933">
        <v>4</v>
      </c>
      <c r="I5933">
        <v>201</v>
      </c>
      <c r="J5933">
        <v>18</v>
      </c>
      <c r="K5933">
        <v>43</v>
      </c>
      <c r="L5933" t="s">
        <v>147</v>
      </c>
      <c r="M5933" t="s">
        <v>156</v>
      </c>
      <c r="N5933" s="13">
        <v>166666667</v>
      </c>
      <c r="O5933">
        <v>258969</v>
      </c>
      <c r="P5933">
        <v>2024</v>
      </c>
      <c r="Q5933">
        <v>800183770</v>
      </c>
      <c r="R5933" t="s">
        <v>1209</v>
      </c>
      <c r="S5933" s="13">
        <v>166666667</v>
      </c>
      <c r="T5933">
        <v>0</v>
      </c>
      <c r="U5933" t="s">
        <v>4918</v>
      </c>
      <c r="V5933" t="s">
        <v>5343</v>
      </c>
      <c r="W5933">
        <v>5016</v>
      </c>
      <c r="X5933">
        <v>0</v>
      </c>
      <c r="Y5933">
        <v>258476</v>
      </c>
      <c r="Z5933">
        <v>20241115</v>
      </c>
      <c r="AA5933">
        <v>2106160558</v>
      </c>
      <c r="AB5933">
        <v>21</v>
      </c>
      <c r="AC5933" t="s">
        <v>2281</v>
      </c>
      <c r="AD5933" t="s">
        <v>2281</v>
      </c>
      <c r="AE5933">
        <v>21101</v>
      </c>
      <c r="AF5933" t="s">
        <v>2281</v>
      </c>
      <c r="AG5933" t="s">
        <v>8138</v>
      </c>
      <c r="AH5933">
        <v>251</v>
      </c>
    </row>
    <row r="5934" spans="1:34" hidden="1" x14ac:dyDescent="0.25">
      <c r="A5934" t="str">
        <f t="shared" si="276"/>
        <v>25 1 3 11 5 2 18 0 0 4599002 258970</v>
      </c>
      <c r="B5934" t="str">
        <f t="shared" si="277"/>
        <v>25 1 3 11 5 2 18 0 0 4599002 258166</v>
      </c>
      <c r="C5934" t="str">
        <f t="shared" si="278"/>
        <v>25 1 3 11 5 2 18 0 0 4599002</v>
      </c>
      <c r="D5934">
        <v>25</v>
      </c>
      <c r="E5934">
        <v>1</v>
      </c>
      <c r="F5934">
        <v>3</v>
      </c>
      <c r="G5934">
        <v>11</v>
      </c>
      <c r="H5934">
        <v>5</v>
      </c>
      <c r="I5934">
        <v>2</v>
      </c>
      <c r="J5934">
        <v>18</v>
      </c>
      <c r="K5934">
        <v>0</v>
      </c>
      <c r="L5934" t="s">
        <v>147</v>
      </c>
      <c r="M5934" t="s">
        <v>178</v>
      </c>
      <c r="N5934" s="13">
        <v>4172525</v>
      </c>
      <c r="O5934">
        <v>258970</v>
      </c>
      <c r="P5934">
        <v>2024</v>
      </c>
      <c r="Q5934">
        <v>14795316</v>
      </c>
      <c r="R5934" t="s">
        <v>1551</v>
      </c>
      <c r="S5934" s="13">
        <v>4172525</v>
      </c>
      <c r="T5934">
        <v>0</v>
      </c>
      <c r="U5934" t="s">
        <v>5344</v>
      </c>
      <c r="V5934" t="s">
        <v>2295</v>
      </c>
      <c r="W5934">
        <v>5004</v>
      </c>
      <c r="X5934">
        <v>0</v>
      </c>
      <c r="Y5934">
        <v>258166</v>
      </c>
      <c r="Z5934">
        <v>20241115</v>
      </c>
      <c r="AA5934">
        <v>2404110543</v>
      </c>
      <c r="AB5934">
        <v>7</v>
      </c>
      <c r="AC5934" t="s">
        <v>2281</v>
      </c>
      <c r="AD5934" t="s">
        <v>2281</v>
      </c>
      <c r="AE5934">
        <v>21101</v>
      </c>
      <c r="AF5934" t="s">
        <v>2281</v>
      </c>
      <c r="AG5934" t="s">
        <v>8138</v>
      </c>
      <c r="AH5934">
        <v>260</v>
      </c>
    </row>
    <row r="5935" spans="1:34" hidden="1" x14ac:dyDescent="0.25">
      <c r="A5935" t="str">
        <f t="shared" si="276"/>
        <v>25 1 3 11 5 2 18 0 0 4599002 258971</v>
      </c>
      <c r="B5935" t="str">
        <f t="shared" si="277"/>
        <v>25 1 3 11 5 2 18 0 0 4599002 258222</v>
      </c>
      <c r="C5935" t="str">
        <f t="shared" si="278"/>
        <v>25 1 3 11 5 2 18 0 0 4599002</v>
      </c>
      <c r="D5935">
        <v>25</v>
      </c>
      <c r="E5935">
        <v>1</v>
      </c>
      <c r="F5935">
        <v>3</v>
      </c>
      <c r="G5935">
        <v>11</v>
      </c>
      <c r="H5935">
        <v>5</v>
      </c>
      <c r="I5935">
        <v>2</v>
      </c>
      <c r="J5935">
        <v>18</v>
      </c>
      <c r="K5935">
        <v>0</v>
      </c>
      <c r="L5935" t="s">
        <v>147</v>
      </c>
      <c r="M5935" t="s">
        <v>178</v>
      </c>
      <c r="N5935" s="13">
        <v>1921000</v>
      </c>
      <c r="O5935">
        <v>258971</v>
      </c>
      <c r="P5935">
        <v>2024</v>
      </c>
      <c r="Q5935">
        <v>9858198</v>
      </c>
      <c r="R5935" t="s">
        <v>1555</v>
      </c>
      <c r="S5935" s="13">
        <v>1921000</v>
      </c>
      <c r="T5935">
        <v>0</v>
      </c>
      <c r="U5935" t="s">
        <v>5345</v>
      </c>
      <c r="V5935" t="s">
        <v>2295</v>
      </c>
      <c r="W5935">
        <v>5004</v>
      </c>
      <c r="X5935">
        <v>0</v>
      </c>
      <c r="Y5935">
        <v>258222</v>
      </c>
      <c r="Z5935">
        <v>20241115</v>
      </c>
      <c r="AA5935">
        <v>2405150654</v>
      </c>
      <c r="AB5935">
        <v>6</v>
      </c>
      <c r="AC5935" t="s">
        <v>2281</v>
      </c>
      <c r="AD5935" t="s">
        <v>2281</v>
      </c>
      <c r="AE5935">
        <v>21101</v>
      </c>
      <c r="AF5935" t="s">
        <v>2281</v>
      </c>
      <c r="AG5935" t="s">
        <v>8138</v>
      </c>
      <c r="AH5935">
        <v>260</v>
      </c>
    </row>
    <row r="5936" spans="1:34" hidden="1" x14ac:dyDescent="0.25">
      <c r="A5936" t="str">
        <f t="shared" si="276"/>
        <v>25 1 3 11 5 2 18 1 0 4599025 258972</v>
      </c>
      <c r="B5936" t="str">
        <f t="shared" si="277"/>
        <v>25 1 3 11 5 2 18 1 0 4599025 258256</v>
      </c>
      <c r="C5936" t="str">
        <f t="shared" si="278"/>
        <v>25 1 3 11 5 2 18 1 0 4599025</v>
      </c>
      <c r="D5936">
        <v>25</v>
      </c>
      <c r="E5936">
        <v>1</v>
      </c>
      <c r="F5936">
        <v>3</v>
      </c>
      <c r="G5936">
        <v>11</v>
      </c>
      <c r="H5936">
        <v>5</v>
      </c>
      <c r="I5936">
        <v>2</v>
      </c>
      <c r="J5936">
        <v>18</v>
      </c>
      <c r="K5936">
        <v>1</v>
      </c>
      <c r="L5936" t="s">
        <v>147</v>
      </c>
      <c r="M5936" t="s">
        <v>156</v>
      </c>
      <c r="N5936" s="13">
        <v>19444445</v>
      </c>
      <c r="O5936">
        <v>258972</v>
      </c>
      <c r="P5936">
        <v>2024</v>
      </c>
      <c r="Q5936">
        <v>900159106</v>
      </c>
      <c r="R5936" t="s">
        <v>796</v>
      </c>
      <c r="S5936" s="13">
        <v>19444445</v>
      </c>
      <c r="T5936">
        <v>653595</v>
      </c>
      <c r="U5936" t="s">
        <v>5346</v>
      </c>
      <c r="V5936" t="s">
        <v>5347</v>
      </c>
      <c r="W5936">
        <v>5016</v>
      </c>
      <c r="X5936">
        <v>2305</v>
      </c>
      <c r="Y5936">
        <v>258256</v>
      </c>
      <c r="Z5936">
        <v>20241115</v>
      </c>
      <c r="AA5936">
        <v>2406120745</v>
      </c>
      <c r="AB5936">
        <v>4</v>
      </c>
      <c r="AC5936" t="s">
        <v>2281</v>
      </c>
      <c r="AD5936" t="s">
        <v>2281</v>
      </c>
      <c r="AE5936">
        <v>21101</v>
      </c>
      <c r="AF5936" t="s">
        <v>2281</v>
      </c>
      <c r="AG5936" t="s">
        <v>8138</v>
      </c>
      <c r="AH5936">
        <v>251</v>
      </c>
    </row>
    <row r="5937" spans="1:34" hidden="1" x14ac:dyDescent="0.25">
      <c r="A5937" t="str">
        <f t="shared" si="276"/>
        <v>25 11 1 11 3 1 1 0 2180401 0 258973</v>
      </c>
      <c r="B5937" t="str">
        <f t="shared" si="277"/>
        <v>25 11 1 11 3 1 1 0 2180401 0 258531</v>
      </c>
      <c r="C5937" t="str">
        <f t="shared" si="278"/>
        <v>25 11 1 11 3 1 1 0 2180401 0</v>
      </c>
      <c r="D5937">
        <v>25</v>
      </c>
      <c r="E5937">
        <v>11</v>
      </c>
      <c r="F5937">
        <v>1</v>
      </c>
      <c r="G5937">
        <v>11</v>
      </c>
      <c r="H5937">
        <v>3</v>
      </c>
      <c r="I5937">
        <v>1</v>
      </c>
      <c r="J5937">
        <v>1</v>
      </c>
      <c r="K5937">
        <v>0</v>
      </c>
      <c r="L5937" t="s">
        <v>767</v>
      </c>
      <c r="M5937" t="s">
        <v>147</v>
      </c>
      <c r="N5937" s="13">
        <v>172483802</v>
      </c>
      <c r="O5937">
        <v>258973</v>
      </c>
      <c r="P5937">
        <v>2024</v>
      </c>
      <c r="Q5937">
        <v>800101441</v>
      </c>
      <c r="R5937" t="s">
        <v>1561</v>
      </c>
      <c r="S5937" s="13">
        <v>172483802</v>
      </c>
      <c r="T5937">
        <v>0</v>
      </c>
      <c r="U5937" t="s">
        <v>5348</v>
      </c>
      <c r="V5937" t="s">
        <v>2342</v>
      </c>
      <c r="W5937">
        <v>5002</v>
      </c>
      <c r="X5937">
        <v>0</v>
      </c>
      <c r="Y5937">
        <v>258531</v>
      </c>
      <c r="Z5937">
        <v>20241115</v>
      </c>
      <c r="AA5937">
        <v>0</v>
      </c>
      <c r="AB5937">
        <v>0</v>
      </c>
      <c r="AC5937" t="s">
        <v>2281</v>
      </c>
      <c r="AD5937" t="s">
        <v>2281</v>
      </c>
      <c r="AE5937">
        <v>11101</v>
      </c>
      <c r="AF5937" t="s">
        <v>2281</v>
      </c>
      <c r="AG5937" t="s">
        <v>549</v>
      </c>
      <c r="AH5937">
        <v>122</v>
      </c>
    </row>
    <row r="5938" spans="1:34" hidden="1" x14ac:dyDescent="0.25">
      <c r="A5938" t="str">
        <f t="shared" si="276"/>
        <v>25 11 1 11 3 1 2 0 2180401 0 258974</v>
      </c>
      <c r="B5938" t="str">
        <f t="shared" si="277"/>
        <v>25 11 1 11 3 1 2 0 2180401 0 258532</v>
      </c>
      <c r="C5938" t="str">
        <f t="shared" si="278"/>
        <v>25 11 1 11 3 1 2 0 2180401 0</v>
      </c>
      <c r="D5938">
        <v>25</v>
      </c>
      <c r="E5938">
        <v>11</v>
      </c>
      <c r="F5938">
        <v>1</v>
      </c>
      <c r="G5938">
        <v>11</v>
      </c>
      <c r="H5938">
        <v>3</v>
      </c>
      <c r="I5938">
        <v>1</v>
      </c>
      <c r="J5938">
        <v>2</v>
      </c>
      <c r="K5938">
        <v>0</v>
      </c>
      <c r="L5938" t="s">
        <v>767</v>
      </c>
      <c r="M5938" t="s">
        <v>147</v>
      </c>
      <c r="N5938" s="13">
        <v>358247979</v>
      </c>
      <c r="O5938">
        <v>258974</v>
      </c>
      <c r="P5938">
        <v>2024</v>
      </c>
      <c r="Q5938">
        <v>810005966</v>
      </c>
      <c r="R5938" t="s">
        <v>1562</v>
      </c>
      <c r="S5938" s="13">
        <v>358247979</v>
      </c>
      <c r="T5938">
        <v>0</v>
      </c>
      <c r="U5938" t="s">
        <v>5349</v>
      </c>
      <c r="V5938" t="s">
        <v>2342</v>
      </c>
      <c r="W5938">
        <v>5002</v>
      </c>
      <c r="X5938">
        <v>0</v>
      </c>
      <c r="Y5938">
        <v>258532</v>
      </c>
      <c r="Z5938">
        <v>20241115</v>
      </c>
      <c r="AA5938">
        <v>0</v>
      </c>
      <c r="AB5938">
        <v>0</v>
      </c>
      <c r="AC5938" t="s">
        <v>2281</v>
      </c>
      <c r="AD5938" t="s">
        <v>2281</v>
      </c>
      <c r="AE5938">
        <v>11101</v>
      </c>
      <c r="AF5938" t="s">
        <v>2281</v>
      </c>
      <c r="AG5938" t="s">
        <v>549</v>
      </c>
      <c r="AH5938">
        <v>122</v>
      </c>
    </row>
    <row r="5939" spans="1:34" hidden="1" x14ac:dyDescent="0.25">
      <c r="A5939" t="str">
        <f t="shared" si="276"/>
        <v>25 11 1 11 3 1 5 0 2180401 0 258975</v>
      </c>
      <c r="B5939" t="str">
        <f t="shared" si="277"/>
        <v>25 11 1 11 3 1 5 0 2180401 0 258533</v>
      </c>
      <c r="C5939" t="str">
        <f t="shared" si="278"/>
        <v>25 11 1 11 3 1 5 0 2180401 0</v>
      </c>
      <c r="D5939">
        <v>25</v>
      </c>
      <c r="E5939">
        <v>11</v>
      </c>
      <c r="F5939">
        <v>1</v>
      </c>
      <c r="G5939">
        <v>11</v>
      </c>
      <c r="H5939">
        <v>3</v>
      </c>
      <c r="I5939">
        <v>1</v>
      </c>
      <c r="J5939">
        <v>5</v>
      </c>
      <c r="K5939">
        <v>0</v>
      </c>
      <c r="L5939" t="s">
        <v>767</v>
      </c>
      <c r="M5939" t="s">
        <v>147</v>
      </c>
      <c r="N5939" s="13">
        <v>365412938</v>
      </c>
      <c r="O5939">
        <v>258975</v>
      </c>
      <c r="P5939">
        <v>2024</v>
      </c>
      <c r="Q5939">
        <v>900004592</v>
      </c>
      <c r="R5939" t="s">
        <v>1563</v>
      </c>
      <c r="S5939" s="13">
        <v>365412938</v>
      </c>
      <c r="T5939">
        <v>0</v>
      </c>
      <c r="U5939" t="s">
        <v>5350</v>
      </c>
      <c r="V5939" t="s">
        <v>2342</v>
      </c>
      <c r="W5939">
        <v>5002</v>
      </c>
      <c r="X5939">
        <v>0</v>
      </c>
      <c r="Y5939">
        <v>258533</v>
      </c>
      <c r="Z5939">
        <v>20241115</v>
      </c>
      <c r="AA5939">
        <v>0</v>
      </c>
      <c r="AB5939">
        <v>0</v>
      </c>
      <c r="AC5939" t="s">
        <v>2281</v>
      </c>
      <c r="AD5939" t="s">
        <v>2281</v>
      </c>
      <c r="AE5939">
        <v>11101</v>
      </c>
      <c r="AF5939" t="s">
        <v>2281</v>
      </c>
      <c r="AG5939" t="s">
        <v>549</v>
      </c>
      <c r="AH5939">
        <v>122</v>
      </c>
    </row>
    <row r="5940" spans="1:34" hidden="1" x14ac:dyDescent="0.25">
      <c r="A5940" t="str">
        <f t="shared" si="276"/>
        <v>25 1 3 11 5 2 18 0 0 4599002 258976</v>
      </c>
      <c r="B5940" t="str">
        <f t="shared" si="277"/>
        <v>25 1 3 11 5 2 18 0 0 4599002 258180</v>
      </c>
      <c r="C5940" t="str">
        <f t="shared" si="278"/>
        <v>25 1 3 11 5 2 18 0 0 4599002</v>
      </c>
      <c r="D5940">
        <v>25</v>
      </c>
      <c r="E5940">
        <v>1</v>
      </c>
      <c r="F5940">
        <v>3</v>
      </c>
      <c r="G5940">
        <v>11</v>
      </c>
      <c r="H5940">
        <v>5</v>
      </c>
      <c r="I5940">
        <v>2</v>
      </c>
      <c r="J5940">
        <v>18</v>
      </c>
      <c r="K5940">
        <v>0</v>
      </c>
      <c r="L5940" t="s">
        <v>147</v>
      </c>
      <c r="M5940" t="s">
        <v>178</v>
      </c>
      <c r="N5940" s="13">
        <v>5000000</v>
      </c>
      <c r="O5940">
        <v>258976</v>
      </c>
      <c r="P5940">
        <v>2024</v>
      </c>
      <c r="Q5940">
        <v>24335528</v>
      </c>
      <c r="R5940" t="s">
        <v>1553</v>
      </c>
      <c r="S5940" s="13">
        <v>5000000</v>
      </c>
      <c r="T5940">
        <v>0</v>
      </c>
      <c r="U5940" t="s">
        <v>5351</v>
      </c>
      <c r="V5940" t="s">
        <v>2295</v>
      </c>
      <c r="W5940">
        <v>5004</v>
      </c>
      <c r="X5940">
        <v>0</v>
      </c>
      <c r="Y5940">
        <v>258180</v>
      </c>
      <c r="Z5940">
        <v>20241115</v>
      </c>
      <c r="AA5940">
        <v>2404170570</v>
      </c>
      <c r="AB5940">
        <v>7</v>
      </c>
      <c r="AC5940" t="s">
        <v>2281</v>
      </c>
      <c r="AD5940" t="s">
        <v>2281</v>
      </c>
      <c r="AE5940">
        <v>21101</v>
      </c>
      <c r="AF5940" t="s">
        <v>2281</v>
      </c>
      <c r="AG5940" t="s">
        <v>8138</v>
      </c>
      <c r="AH5940">
        <v>260</v>
      </c>
    </row>
    <row r="5941" spans="1:34" hidden="1" x14ac:dyDescent="0.25">
      <c r="A5941" t="str">
        <f t="shared" si="276"/>
        <v>25 11 1 22 3 2 13 0 213070200202 0 258977</v>
      </c>
      <c r="B5941" t="str">
        <f t="shared" si="277"/>
        <v>25 11 1 22 3 2 13 0 213070200202 0 258530</v>
      </c>
      <c r="C5941" t="str">
        <f t="shared" si="278"/>
        <v>25 11 1 22 3 2 13 0 213070200202 0</v>
      </c>
      <c r="D5941">
        <v>25</v>
      </c>
      <c r="E5941">
        <v>11</v>
      </c>
      <c r="F5941">
        <v>1</v>
      </c>
      <c r="G5941">
        <v>22</v>
      </c>
      <c r="H5941">
        <v>3</v>
      </c>
      <c r="I5941">
        <v>2</v>
      </c>
      <c r="J5941">
        <v>13</v>
      </c>
      <c r="K5941">
        <v>0</v>
      </c>
      <c r="L5941" t="s">
        <v>772</v>
      </c>
      <c r="M5941" t="s">
        <v>147</v>
      </c>
      <c r="N5941" s="13">
        <v>1052108</v>
      </c>
      <c r="O5941">
        <v>258977</v>
      </c>
      <c r="P5941">
        <v>2024</v>
      </c>
      <c r="Q5941">
        <v>899999094</v>
      </c>
      <c r="R5941" t="s">
        <v>1615</v>
      </c>
      <c r="S5941" s="13">
        <v>1052108</v>
      </c>
      <c r="T5941">
        <v>0</v>
      </c>
      <c r="U5941" t="s">
        <v>5352</v>
      </c>
      <c r="V5941" t="s">
        <v>2342</v>
      </c>
      <c r="W5941">
        <v>5001</v>
      </c>
      <c r="X5941">
        <v>0</v>
      </c>
      <c r="Y5941">
        <v>258530</v>
      </c>
      <c r="Z5941">
        <v>20241118</v>
      </c>
      <c r="AA5941">
        <v>0</v>
      </c>
      <c r="AB5941">
        <v>0</v>
      </c>
      <c r="AC5941" t="s">
        <v>2281</v>
      </c>
      <c r="AD5941" t="s">
        <v>2281</v>
      </c>
      <c r="AE5941">
        <v>11220</v>
      </c>
      <c r="AF5941" t="s">
        <v>4434</v>
      </c>
      <c r="AG5941" t="s">
        <v>77</v>
      </c>
      <c r="AH5941">
        <v>122</v>
      </c>
    </row>
    <row r="5942" spans="1:34" hidden="1" x14ac:dyDescent="0.25">
      <c r="A5942" t="str">
        <f t="shared" si="276"/>
        <v>25 11 1 11 3 1 3 0 2110103006 0 258978</v>
      </c>
      <c r="B5942" t="str">
        <f t="shared" si="277"/>
        <v>25 11 1 11 3 1 3 0 2110103006 0 258536</v>
      </c>
      <c r="C5942" t="str">
        <f t="shared" si="278"/>
        <v>25 11 1 11 3 1 3 0 2110103006 0</v>
      </c>
      <c r="D5942">
        <v>25</v>
      </c>
      <c r="E5942">
        <v>11</v>
      </c>
      <c r="F5942">
        <v>1</v>
      </c>
      <c r="G5942">
        <v>11</v>
      </c>
      <c r="H5942">
        <v>3</v>
      </c>
      <c r="I5942">
        <v>1</v>
      </c>
      <c r="J5942">
        <v>3</v>
      </c>
      <c r="K5942">
        <v>0</v>
      </c>
      <c r="L5942" t="s">
        <v>768</v>
      </c>
      <c r="M5942" t="s">
        <v>147</v>
      </c>
      <c r="N5942" s="13">
        <v>132402564</v>
      </c>
      <c r="O5942">
        <v>258978</v>
      </c>
      <c r="P5942">
        <v>2024</v>
      </c>
      <c r="Q5942">
        <v>810005966</v>
      </c>
      <c r="R5942" t="s">
        <v>1562</v>
      </c>
      <c r="S5942" s="13">
        <v>132402564</v>
      </c>
      <c r="T5942">
        <v>0</v>
      </c>
      <c r="U5942" t="s">
        <v>5353</v>
      </c>
      <c r="V5942" t="s">
        <v>2342</v>
      </c>
      <c r="W5942">
        <v>5002</v>
      </c>
      <c r="X5942">
        <v>0</v>
      </c>
      <c r="Y5942">
        <v>258536</v>
      </c>
      <c r="Z5942">
        <v>20241118</v>
      </c>
      <c r="AA5942">
        <v>0</v>
      </c>
      <c r="AB5942">
        <v>0</v>
      </c>
      <c r="AC5942" t="s">
        <v>2281</v>
      </c>
      <c r="AD5942" t="s">
        <v>2281</v>
      </c>
      <c r="AE5942">
        <v>11101</v>
      </c>
      <c r="AF5942" t="s">
        <v>2281</v>
      </c>
      <c r="AG5942" t="s">
        <v>549</v>
      </c>
      <c r="AH5942">
        <v>122</v>
      </c>
    </row>
    <row r="5943" spans="1:34" hidden="1" x14ac:dyDescent="0.25">
      <c r="A5943" t="str">
        <f t="shared" si="276"/>
        <v>25 1 3 11 5 2 18 0 0 4599002 258979</v>
      </c>
      <c r="B5943" t="str">
        <f t="shared" si="277"/>
        <v>25 1 3 11 5 2 18 0 0 4599002 258057</v>
      </c>
      <c r="C5943" t="str">
        <f t="shared" si="278"/>
        <v>25 1 3 11 5 2 18 0 0 4599002</v>
      </c>
      <c r="D5943">
        <v>25</v>
      </c>
      <c r="E5943">
        <v>1</v>
      </c>
      <c r="F5943">
        <v>3</v>
      </c>
      <c r="G5943">
        <v>11</v>
      </c>
      <c r="H5943">
        <v>5</v>
      </c>
      <c r="I5943">
        <v>2</v>
      </c>
      <c r="J5943">
        <v>18</v>
      </c>
      <c r="K5943">
        <v>0</v>
      </c>
      <c r="L5943" t="s">
        <v>147</v>
      </c>
      <c r="M5943" t="s">
        <v>178</v>
      </c>
      <c r="N5943" s="13">
        <v>63914681</v>
      </c>
      <c r="O5943">
        <v>258979</v>
      </c>
      <c r="P5943">
        <v>2024</v>
      </c>
      <c r="Q5943">
        <v>890807724</v>
      </c>
      <c r="R5943" t="s">
        <v>822</v>
      </c>
      <c r="S5943" s="13">
        <v>63914681</v>
      </c>
      <c r="T5943">
        <v>0</v>
      </c>
      <c r="U5943" t="s">
        <v>2339</v>
      </c>
      <c r="V5943" t="s">
        <v>2445</v>
      </c>
      <c r="W5943">
        <v>5016</v>
      </c>
      <c r="X5943">
        <v>0</v>
      </c>
      <c r="Y5943">
        <v>258057</v>
      </c>
      <c r="Z5943">
        <v>20241118</v>
      </c>
      <c r="AA5943">
        <v>2402190350</v>
      </c>
      <c r="AB5943">
        <v>7</v>
      </c>
      <c r="AC5943" t="s">
        <v>2281</v>
      </c>
      <c r="AD5943" t="s">
        <v>2281</v>
      </c>
      <c r="AE5943">
        <v>21101</v>
      </c>
      <c r="AF5943" t="s">
        <v>2281</v>
      </c>
      <c r="AG5943" t="s">
        <v>8138</v>
      </c>
      <c r="AH5943">
        <v>252</v>
      </c>
    </row>
    <row r="5944" spans="1:34" hidden="1" x14ac:dyDescent="0.25">
      <c r="A5944" t="str">
        <f t="shared" si="276"/>
        <v>25 1 3 11 5 2 18 0 0 4599002 258980</v>
      </c>
      <c r="B5944" t="str">
        <f t="shared" si="277"/>
        <v>25 1 3 11 5 2 18 0 0 4599002 258056</v>
      </c>
      <c r="C5944" t="str">
        <f t="shared" si="278"/>
        <v>25 1 3 11 5 2 18 0 0 4599002</v>
      </c>
      <c r="D5944">
        <v>25</v>
      </c>
      <c r="E5944">
        <v>1</v>
      </c>
      <c r="F5944">
        <v>3</v>
      </c>
      <c r="G5944">
        <v>11</v>
      </c>
      <c r="H5944">
        <v>5</v>
      </c>
      <c r="I5944">
        <v>2</v>
      </c>
      <c r="J5944">
        <v>18</v>
      </c>
      <c r="K5944">
        <v>0</v>
      </c>
      <c r="L5944" t="s">
        <v>147</v>
      </c>
      <c r="M5944" t="s">
        <v>178</v>
      </c>
      <c r="N5944" s="13">
        <v>2500000</v>
      </c>
      <c r="O5944">
        <v>258980</v>
      </c>
      <c r="P5944">
        <v>2024</v>
      </c>
      <c r="Q5944">
        <v>75105338</v>
      </c>
      <c r="R5944" t="s">
        <v>1519</v>
      </c>
      <c r="S5944" s="13">
        <v>2500000</v>
      </c>
      <c r="T5944">
        <v>0</v>
      </c>
      <c r="U5944" t="s">
        <v>5354</v>
      </c>
      <c r="V5944" t="s">
        <v>2295</v>
      </c>
      <c r="W5944">
        <v>5004</v>
      </c>
      <c r="X5944">
        <v>0</v>
      </c>
      <c r="Y5944">
        <v>258056</v>
      </c>
      <c r="Z5944">
        <v>20241119</v>
      </c>
      <c r="AA5944">
        <v>2402190349</v>
      </c>
      <c r="AB5944">
        <v>9</v>
      </c>
      <c r="AC5944" t="s">
        <v>2281</v>
      </c>
      <c r="AD5944" t="s">
        <v>2281</v>
      </c>
      <c r="AE5944">
        <v>21101</v>
      </c>
      <c r="AF5944" t="s">
        <v>2281</v>
      </c>
      <c r="AG5944" t="s">
        <v>8138</v>
      </c>
      <c r="AH5944">
        <v>260</v>
      </c>
    </row>
    <row r="5945" spans="1:34" hidden="1" x14ac:dyDescent="0.25">
      <c r="A5945" t="str">
        <f t="shared" si="276"/>
        <v>25 1 3 11 5 2 18 0 0 4599002 258981</v>
      </c>
      <c r="B5945" t="str">
        <f t="shared" si="277"/>
        <v>25 1 3 11 5 2 18 0 0 4599002 258085</v>
      </c>
      <c r="C5945" t="str">
        <f t="shared" si="278"/>
        <v>25 1 3 11 5 2 18 0 0 4599002</v>
      </c>
      <c r="D5945">
        <v>25</v>
      </c>
      <c r="E5945">
        <v>1</v>
      </c>
      <c r="F5945">
        <v>3</v>
      </c>
      <c r="G5945">
        <v>11</v>
      </c>
      <c r="H5945">
        <v>5</v>
      </c>
      <c r="I5945">
        <v>2</v>
      </c>
      <c r="J5945">
        <v>18</v>
      </c>
      <c r="K5945">
        <v>0</v>
      </c>
      <c r="L5945" t="s">
        <v>147</v>
      </c>
      <c r="M5945" t="s">
        <v>178</v>
      </c>
      <c r="N5945" s="13">
        <v>4172525</v>
      </c>
      <c r="O5945">
        <v>258981</v>
      </c>
      <c r="P5945">
        <v>2024</v>
      </c>
      <c r="Q5945">
        <v>1053775044</v>
      </c>
      <c r="R5945" t="s">
        <v>5332</v>
      </c>
      <c r="S5945" s="13">
        <v>4172525</v>
      </c>
      <c r="T5945">
        <v>0</v>
      </c>
      <c r="U5945" t="s">
        <v>5355</v>
      </c>
      <c r="V5945" t="s">
        <v>2342</v>
      </c>
      <c r="W5945">
        <v>5004</v>
      </c>
      <c r="X5945">
        <v>0</v>
      </c>
      <c r="Y5945">
        <v>258085</v>
      </c>
      <c r="Z5945">
        <v>20241119</v>
      </c>
      <c r="AA5945">
        <v>2402270398</v>
      </c>
      <c r="AB5945">
        <v>8</v>
      </c>
      <c r="AC5945" t="s">
        <v>2281</v>
      </c>
      <c r="AD5945" t="s">
        <v>2281</v>
      </c>
      <c r="AE5945">
        <v>21101</v>
      </c>
      <c r="AF5945" t="s">
        <v>2281</v>
      </c>
      <c r="AG5945" t="s">
        <v>8138</v>
      </c>
      <c r="AH5945">
        <v>260</v>
      </c>
    </row>
    <row r="5946" spans="1:34" hidden="1" x14ac:dyDescent="0.25">
      <c r="A5946" t="str">
        <f t="shared" si="276"/>
        <v>25 1 3 11 5 2 18 0 0 4599002 258982</v>
      </c>
      <c r="B5946" t="str">
        <f t="shared" si="277"/>
        <v>25 1 3 11 5 2 18 0 0 4599002 258162</v>
      </c>
      <c r="C5946" t="str">
        <f t="shared" si="278"/>
        <v>25 1 3 11 5 2 18 0 0 4599002</v>
      </c>
      <c r="D5946">
        <v>25</v>
      </c>
      <c r="E5946">
        <v>1</v>
      </c>
      <c r="F5946">
        <v>3</v>
      </c>
      <c r="G5946">
        <v>11</v>
      </c>
      <c r="H5946">
        <v>5</v>
      </c>
      <c r="I5946">
        <v>2</v>
      </c>
      <c r="J5946">
        <v>18</v>
      </c>
      <c r="K5946">
        <v>0</v>
      </c>
      <c r="L5946" t="s">
        <v>147</v>
      </c>
      <c r="M5946" t="s">
        <v>178</v>
      </c>
      <c r="N5946" s="13">
        <v>7000000</v>
      </c>
      <c r="O5946">
        <v>258982</v>
      </c>
      <c r="P5946">
        <v>2024</v>
      </c>
      <c r="Q5946">
        <v>16078091</v>
      </c>
      <c r="R5946" t="s">
        <v>1549</v>
      </c>
      <c r="S5946" s="13">
        <v>7000000</v>
      </c>
      <c r="T5946">
        <v>35700</v>
      </c>
      <c r="U5946" t="s">
        <v>5356</v>
      </c>
      <c r="V5946" t="s">
        <v>2295</v>
      </c>
      <c r="W5946">
        <v>5004</v>
      </c>
      <c r="X5946">
        <v>2304</v>
      </c>
      <c r="Y5946">
        <v>258162</v>
      </c>
      <c r="Z5946">
        <v>20241119</v>
      </c>
      <c r="AA5946">
        <v>2404100540</v>
      </c>
      <c r="AB5946">
        <v>3</v>
      </c>
      <c r="AC5946" t="s">
        <v>2281</v>
      </c>
      <c r="AD5946" t="s">
        <v>2281</v>
      </c>
      <c r="AE5946">
        <v>21101</v>
      </c>
      <c r="AF5946" t="s">
        <v>2281</v>
      </c>
      <c r="AG5946" t="s">
        <v>8138</v>
      </c>
      <c r="AH5946">
        <v>260</v>
      </c>
    </row>
    <row r="5947" spans="1:34" hidden="1" x14ac:dyDescent="0.25">
      <c r="A5947" t="str">
        <f t="shared" si="276"/>
        <v>25 1 3 11 5 2 18 0 0 4599002 258983</v>
      </c>
      <c r="B5947" t="str">
        <f t="shared" si="277"/>
        <v>25 1 3 11 5 2 18 0 0 4599002 258128</v>
      </c>
      <c r="C5947" t="str">
        <f t="shared" si="278"/>
        <v>25 1 3 11 5 2 18 0 0 4599002</v>
      </c>
      <c r="D5947">
        <v>25</v>
      </c>
      <c r="E5947">
        <v>1</v>
      </c>
      <c r="F5947">
        <v>3</v>
      </c>
      <c r="G5947">
        <v>11</v>
      </c>
      <c r="H5947">
        <v>5</v>
      </c>
      <c r="I5947">
        <v>2</v>
      </c>
      <c r="J5947">
        <v>18</v>
      </c>
      <c r="K5947">
        <v>0</v>
      </c>
      <c r="L5947" t="s">
        <v>147</v>
      </c>
      <c r="M5947" t="s">
        <v>178</v>
      </c>
      <c r="N5947" s="13">
        <v>5000000</v>
      </c>
      <c r="O5947">
        <v>258983</v>
      </c>
      <c r="P5947">
        <v>2024</v>
      </c>
      <c r="Q5947">
        <v>42108536</v>
      </c>
      <c r="R5947" t="s">
        <v>1529</v>
      </c>
      <c r="S5947" s="13">
        <v>5000000</v>
      </c>
      <c r="T5947">
        <v>0</v>
      </c>
      <c r="U5947" t="s">
        <v>5357</v>
      </c>
      <c r="V5947" t="s">
        <v>2295</v>
      </c>
      <c r="W5947">
        <v>5004</v>
      </c>
      <c r="X5947">
        <v>0</v>
      </c>
      <c r="Y5947">
        <v>258128</v>
      </c>
      <c r="Z5947">
        <v>20241120</v>
      </c>
      <c r="AA5947">
        <v>2403130461</v>
      </c>
      <c r="AB5947">
        <v>9</v>
      </c>
      <c r="AC5947" t="s">
        <v>2281</v>
      </c>
      <c r="AD5947" t="s">
        <v>2281</v>
      </c>
      <c r="AE5947">
        <v>21101</v>
      </c>
      <c r="AF5947" t="s">
        <v>2281</v>
      </c>
      <c r="AG5947" t="s">
        <v>8138</v>
      </c>
      <c r="AH5947">
        <v>260</v>
      </c>
    </row>
    <row r="5948" spans="1:34" hidden="1" x14ac:dyDescent="0.25">
      <c r="A5948" t="str">
        <f t="shared" si="276"/>
        <v>25 1 3 82 3 2 85 0 0 4003047 258984</v>
      </c>
      <c r="B5948" t="str">
        <f t="shared" si="277"/>
        <v>25 1 3 82 3 2 85 0 0 4003047 258209</v>
      </c>
      <c r="C5948" t="str">
        <f t="shared" si="278"/>
        <v>25 1 3 82 3 2 85 0 0 4003047</v>
      </c>
      <c r="D5948">
        <v>25</v>
      </c>
      <c r="E5948">
        <v>1</v>
      </c>
      <c r="F5948">
        <v>3</v>
      </c>
      <c r="G5948">
        <v>82</v>
      </c>
      <c r="H5948">
        <v>3</v>
      </c>
      <c r="I5948">
        <v>2</v>
      </c>
      <c r="J5948">
        <v>85</v>
      </c>
      <c r="K5948">
        <v>0</v>
      </c>
      <c r="L5948" t="s">
        <v>147</v>
      </c>
      <c r="M5948" t="s">
        <v>542</v>
      </c>
      <c r="N5948" s="13">
        <v>123048781</v>
      </c>
      <c r="O5948">
        <v>258984</v>
      </c>
      <c r="P5948">
        <v>2024</v>
      </c>
      <c r="Q5948">
        <v>800249174</v>
      </c>
      <c r="R5948" t="s">
        <v>788</v>
      </c>
      <c r="S5948" s="13">
        <v>123048781</v>
      </c>
      <c r="T5948">
        <v>0</v>
      </c>
      <c r="U5948" t="s">
        <v>5358</v>
      </c>
      <c r="V5948" t="s">
        <v>5359</v>
      </c>
      <c r="W5948">
        <v>5004</v>
      </c>
      <c r="X5948">
        <v>0</v>
      </c>
      <c r="Y5948">
        <v>258209</v>
      </c>
      <c r="Z5948">
        <v>20241120</v>
      </c>
      <c r="AA5948">
        <v>2405020607</v>
      </c>
      <c r="AB5948">
        <v>4</v>
      </c>
      <c r="AC5948" t="s">
        <v>2281</v>
      </c>
      <c r="AD5948" t="s">
        <v>2281</v>
      </c>
      <c r="AE5948">
        <v>25344</v>
      </c>
      <c r="AF5948" t="s">
        <v>2281</v>
      </c>
      <c r="AG5948" t="s">
        <v>596</v>
      </c>
      <c r="AH5948">
        <v>251</v>
      </c>
    </row>
    <row r="5949" spans="1:34" hidden="1" x14ac:dyDescent="0.25">
      <c r="A5949" t="str">
        <f t="shared" si="276"/>
        <v>25 11 1 11 3 2 1 0 213070200102 0 258985</v>
      </c>
      <c r="B5949" t="str">
        <f t="shared" si="277"/>
        <v>25 11 1 11 3 2 1 0 213070200102 0 258535</v>
      </c>
      <c r="C5949" t="str">
        <f t="shared" si="278"/>
        <v>25 11 1 11 3 2 1 0 213070200102 0</v>
      </c>
      <c r="D5949">
        <v>25</v>
      </c>
      <c r="E5949">
        <v>11</v>
      </c>
      <c r="F5949">
        <v>1</v>
      </c>
      <c r="G5949">
        <v>11</v>
      </c>
      <c r="H5949">
        <v>3</v>
      </c>
      <c r="I5949">
        <v>2</v>
      </c>
      <c r="J5949">
        <v>1</v>
      </c>
      <c r="K5949">
        <v>0</v>
      </c>
      <c r="L5949" t="s">
        <v>769</v>
      </c>
      <c r="M5949" t="s">
        <v>147</v>
      </c>
      <c r="N5949" s="13">
        <v>916855</v>
      </c>
      <c r="O5949">
        <v>258985</v>
      </c>
      <c r="P5949">
        <v>2024</v>
      </c>
      <c r="Q5949">
        <v>4327370</v>
      </c>
      <c r="R5949" t="s">
        <v>1569</v>
      </c>
      <c r="S5949" s="13">
        <v>916855</v>
      </c>
      <c r="T5949">
        <v>0</v>
      </c>
      <c r="U5949" t="s">
        <v>5360</v>
      </c>
      <c r="V5949" t="s">
        <v>2342</v>
      </c>
      <c r="W5949">
        <v>5001</v>
      </c>
      <c r="X5949">
        <v>0</v>
      </c>
      <c r="Y5949">
        <v>258535</v>
      </c>
      <c r="Z5949">
        <v>20241120</v>
      </c>
      <c r="AA5949">
        <v>0</v>
      </c>
      <c r="AB5949">
        <v>0</v>
      </c>
      <c r="AC5949" t="s">
        <v>2281</v>
      </c>
      <c r="AD5949" t="s">
        <v>2281</v>
      </c>
      <c r="AE5949">
        <v>11101</v>
      </c>
      <c r="AF5949" t="s">
        <v>2281</v>
      </c>
      <c r="AG5949" t="s">
        <v>549</v>
      </c>
      <c r="AH5949">
        <v>122</v>
      </c>
    </row>
    <row r="5950" spans="1:34" hidden="1" x14ac:dyDescent="0.25">
      <c r="A5950" t="str">
        <f t="shared" si="276"/>
        <v>25 11 1 22 3 2 13 0 213070200202 0 258986</v>
      </c>
      <c r="B5950" t="str">
        <f t="shared" si="277"/>
        <v>25 11 1 22 3 2 13 0 213070200202 0 258534</v>
      </c>
      <c r="C5950" t="str">
        <f t="shared" si="278"/>
        <v>25 11 1 22 3 2 13 0 213070200202 0</v>
      </c>
      <c r="D5950">
        <v>25</v>
      </c>
      <c r="E5950">
        <v>11</v>
      </c>
      <c r="F5950">
        <v>1</v>
      </c>
      <c r="G5950">
        <v>22</v>
      </c>
      <c r="H5950">
        <v>3</v>
      </c>
      <c r="I5950">
        <v>2</v>
      </c>
      <c r="J5950">
        <v>13</v>
      </c>
      <c r="K5950">
        <v>0</v>
      </c>
      <c r="L5950" t="s">
        <v>772</v>
      </c>
      <c r="M5950" t="s">
        <v>147</v>
      </c>
      <c r="N5950" s="13">
        <v>230179</v>
      </c>
      <c r="O5950">
        <v>258986</v>
      </c>
      <c r="P5950">
        <v>2024</v>
      </c>
      <c r="Q5950">
        <v>890806006</v>
      </c>
      <c r="R5950" t="s">
        <v>1505</v>
      </c>
      <c r="S5950" s="13">
        <v>230179</v>
      </c>
      <c r="T5950">
        <v>0</v>
      </c>
      <c r="U5950" t="s">
        <v>5361</v>
      </c>
      <c r="V5950" t="s">
        <v>2342</v>
      </c>
      <c r="W5950">
        <v>5001</v>
      </c>
      <c r="X5950">
        <v>0</v>
      </c>
      <c r="Y5950">
        <v>258534</v>
      </c>
      <c r="Z5950">
        <v>20241120</v>
      </c>
      <c r="AA5950">
        <v>0</v>
      </c>
      <c r="AB5950">
        <v>0</v>
      </c>
      <c r="AC5950" t="s">
        <v>2281</v>
      </c>
      <c r="AD5950" t="s">
        <v>2281</v>
      </c>
      <c r="AE5950">
        <v>11220</v>
      </c>
      <c r="AF5950" t="s">
        <v>4434</v>
      </c>
      <c r="AG5950" t="s">
        <v>77</v>
      </c>
      <c r="AH5950">
        <v>122</v>
      </c>
    </row>
    <row r="5951" spans="1:34" hidden="1" x14ac:dyDescent="0.25">
      <c r="A5951" t="str">
        <f t="shared" si="276"/>
        <v>25 11 1 22 3 2 13 0 213070200202 0 258987</v>
      </c>
      <c r="B5951" t="str">
        <f t="shared" si="277"/>
        <v>25 11 1 22 3 2 13 0 213070200202 0 258538</v>
      </c>
      <c r="C5951" t="str">
        <f t="shared" si="278"/>
        <v>25 11 1 22 3 2 13 0 213070200202 0</v>
      </c>
      <c r="D5951">
        <v>25</v>
      </c>
      <c r="E5951">
        <v>11</v>
      </c>
      <c r="F5951">
        <v>1</v>
      </c>
      <c r="G5951">
        <v>22</v>
      </c>
      <c r="H5951">
        <v>3</v>
      </c>
      <c r="I5951">
        <v>2</v>
      </c>
      <c r="J5951">
        <v>13</v>
      </c>
      <c r="K5951">
        <v>0</v>
      </c>
      <c r="L5951" t="s">
        <v>772</v>
      </c>
      <c r="M5951" t="s">
        <v>147</v>
      </c>
      <c r="N5951" s="13">
        <v>8749398</v>
      </c>
      <c r="O5951">
        <v>258987</v>
      </c>
      <c r="P5951">
        <v>2024</v>
      </c>
      <c r="Q5951">
        <v>891480085</v>
      </c>
      <c r="R5951" t="s">
        <v>1624</v>
      </c>
      <c r="S5951" s="13">
        <v>8749398</v>
      </c>
      <c r="T5951">
        <v>0</v>
      </c>
      <c r="U5951" t="s">
        <v>5362</v>
      </c>
      <c r="V5951" t="s">
        <v>2342</v>
      </c>
      <c r="W5951">
        <v>5001</v>
      </c>
      <c r="X5951">
        <v>0</v>
      </c>
      <c r="Y5951">
        <v>258538</v>
      </c>
      <c r="Z5951">
        <v>20241120</v>
      </c>
      <c r="AA5951">
        <v>0</v>
      </c>
      <c r="AB5951">
        <v>0</v>
      </c>
      <c r="AC5951" t="s">
        <v>2281</v>
      </c>
      <c r="AD5951" t="s">
        <v>2281</v>
      </c>
      <c r="AE5951">
        <v>11220</v>
      </c>
      <c r="AF5951" t="s">
        <v>4434</v>
      </c>
      <c r="AG5951" t="s">
        <v>77</v>
      </c>
      <c r="AH5951">
        <v>122</v>
      </c>
    </row>
    <row r="5952" spans="1:34" hidden="1" x14ac:dyDescent="0.25">
      <c r="A5952" t="str">
        <f t="shared" si="276"/>
        <v>25 1 3 11 5 2 18 0 0 4599002 258988</v>
      </c>
      <c r="B5952" t="str">
        <f t="shared" si="277"/>
        <v>25 1 3 11 5 2 18 0 0 4599002 258054</v>
      </c>
      <c r="C5952" t="str">
        <f t="shared" si="278"/>
        <v>25 1 3 11 5 2 18 0 0 4599002</v>
      </c>
      <c r="D5952">
        <v>25</v>
      </c>
      <c r="E5952">
        <v>1</v>
      </c>
      <c r="F5952">
        <v>3</v>
      </c>
      <c r="G5952">
        <v>11</v>
      </c>
      <c r="H5952">
        <v>5</v>
      </c>
      <c r="I5952">
        <v>2</v>
      </c>
      <c r="J5952">
        <v>18</v>
      </c>
      <c r="K5952">
        <v>0</v>
      </c>
      <c r="L5952" t="s">
        <v>147</v>
      </c>
      <c r="M5952" t="s">
        <v>178</v>
      </c>
      <c r="N5952" s="13">
        <v>3400000</v>
      </c>
      <c r="O5952">
        <v>258988</v>
      </c>
      <c r="P5952">
        <v>2024</v>
      </c>
      <c r="Q5952">
        <v>1053776489</v>
      </c>
      <c r="R5952" t="s">
        <v>1518</v>
      </c>
      <c r="S5952" s="13">
        <v>3400000</v>
      </c>
      <c r="T5952">
        <v>0</v>
      </c>
      <c r="U5952" t="s">
        <v>5363</v>
      </c>
      <c r="V5952" t="s">
        <v>2295</v>
      </c>
      <c r="W5952">
        <v>5004</v>
      </c>
      <c r="X5952">
        <v>0</v>
      </c>
      <c r="Y5952">
        <v>258054</v>
      </c>
      <c r="Z5952">
        <v>20241120</v>
      </c>
      <c r="AA5952">
        <v>2402160346</v>
      </c>
      <c r="AB5952">
        <v>10</v>
      </c>
      <c r="AC5952" t="s">
        <v>2281</v>
      </c>
      <c r="AD5952" t="s">
        <v>2281</v>
      </c>
      <c r="AE5952">
        <v>21101</v>
      </c>
      <c r="AF5952" t="s">
        <v>2281</v>
      </c>
      <c r="AG5952" t="s">
        <v>8138</v>
      </c>
      <c r="AH5952">
        <v>260</v>
      </c>
    </row>
    <row r="5953" spans="1:34" hidden="1" x14ac:dyDescent="0.25">
      <c r="A5953" t="str">
        <f t="shared" si="276"/>
        <v>25 1 3 11 5 2 18 0 0 4599002 258989</v>
      </c>
      <c r="B5953" t="str">
        <f t="shared" si="277"/>
        <v>25 1 3 11 5 2 18 0 0 4599002 258061</v>
      </c>
      <c r="C5953" t="str">
        <f t="shared" si="278"/>
        <v>25 1 3 11 5 2 18 0 0 4599002</v>
      </c>
      <c r="D5953">
        <v>25</v>
      </c>
      <c r="E5953">
        <v>1</v>
      </c>
      <c r="F5953">
        <v>3</v>
      </c>
      <c r="G5953">
        <v>11</v>
      </c>
      <c r="H5953">
        <v>5</v>
      </c>
      <c r="I5953">
        <v>2</v>
      </c>
      <c r="J5953">
        <v>18</v>
      </c>
      <c r="K5953">
        <v>0</v>
      </c>
      <c r="L5953" t="s">
        <v>147</v>
      </c>
      <c r="M5953" t="s">
        <v>178</v>
      </c>
      <c r="N5953" s="13">
        <v>1921000</v>
      </c>
      <c r="O5953">
        <v>258989</v>
      </c>
      <c r="P5953">
        <v>2024</v>
      </c>
      <c r="Q5953">
        <v>30305893</v>
      </c>
      <c r="R5953" t="s">
        <v>1522</v>
      </c>
      <c r="S5953" s="13">
        <v>1921000</v>
      </c>
      <c r="T5953">
        <v>0</v>
      </c>
      <c r="U5953" t="s">
        <v>5364</v>
      </c>
      <c r="V5953" t="s">
        <v>2295</v>
      </c>
      <c r="W5953">
        <v>5004</v>
      </c>
      <c r="X5953">
        <v>0</v>
      </c>
      <c r="Y5953">
        <v>258061</v>
      </c>
      <c r="Z5953">
        <v>20241121</v>
      </c>
      <c r="AA5953">
        <v>2402200352</v>
      </c>
      <c r="AB5953">
        <v>9</v>
      </c>
      <c r="AC5953" t="s">
        <v>2281</v>
      </c>
      <c r="AD5953" t="s">
        <v>2281</v>
      </c>
      <c r="AE5953">
        <v>21101</v>
      </c>
      <c r="AF5953" t="s">
        <v>2281</v>
      </c>
      <c r="AG5953" t="s">
        <v>8138</v>
      </c>
      <c r="AH5953">
        <v>260</v>
      </c>
    </row>
    <row r="5954" spans="1:34" hidden="1" x14ac:dyDescent="0.25">
      <c r="A5954" t="str">
        <f t="shared" ref="A5954:A6017" si="279">+CONCATENATE(,D5954," ",E5954," ",F5954," ",G5954," ",H5954," ",I5954," ",J5954," ",K5954," ",L5954," ",M5954," ",O5954)</f>
        <v>25 1 3 11 5 2 18 0 0 4599002 258990</v>
      </c>
      <c r="B5954" t="str">
        <f t="shared" ref="B5954:B6017" si="280">+CONCATENATE(,D5954," ",E5954," ",F5954," ",G5954," ",H5954," ",I5954," ",J5954," ",K5954," ",L5954," ",M5954," ",Y5954)</f>
        <v>25 1 3 11 5 2 18 0 0 4599002 258070</v>
      </c>
      <c r="C5954" t="str">
        <f t="shared" ref="C5954:C6017" si="281">+CONCATENATE(,D5954," ",E5954," ",F5954," ",G5954," ",H5954," ",I5954," ",J5954," ",K5954," ",L5954," ",M5954)</f>
        <v>25 1 3 11 5 2 18 0 0 4599002</v>
      </c>
      <c r="D5954">
        <v>25</v>
      </c>
      <c r="E5954">
        <v>1</v>
      </c>
      <c r="F5954">
        <v>3</v>
      </c>
      <c r="G5954">
        <v>11</v>
      </c>
      <c r="H5954">
        <v>5</v>
      </c>
      <c r="I5954">
        <v>2</v>
      </c>
      <c r="J5954">
        <v>18</v>
      </c>
      <c r="K5954">
        <v>0</v>
      </c>
      <c r="L5954" t="s">
        <v>147</v>
      </c>
      <c r="M5954" t="s">
        <v>178</v>
      </c>
      <c r="N5954" s="13">
        <v>4172525</v>
      </c>
      <c r="O5954">
        <v>258990</v>
      </c>
      <c r="P5954">
        <v>2024</v>
      </c>
      <c r="Q5954">
        <v>1053813542</v>
      </c>
      <c r="R5954" t="s">
        <v>1523</v>
      </c>
      <c r="S5954" s="13">
        <v>4172525</v>
      </c>
      <c r="T5954">
        <v>0</v>
      </c>
      <c r="U5954" t="s">
        <v>5365</v>
      </c>
      <c r="V5954" t="s">
        <v>2295</v>
      </c>
      <c r="W5954">
        <v>5004</v>
      </c>
      <c r="X5954">
        <v>0</v>
      </c>
      <c r="Y5954">
        <v>258070</v>
      </c>
      <c r="Z5954">
        <v>20241121</v>
      </c>
      <c r="AA5954">
        <v>2402210367</v>
      </c>
      <c r="AB5954">
        <v>9</v>
      </c>
      <c r="AC5954" t="s">
        <v>2281</v>
      </c>
      <c r="AD5954" t="s">
        <v>2281</v>
      </c>
      <c r="AE5954">
        <v>21101</v>
      </c>
      <c r="AF5954" t="s">
        <v>2281</v>
      </c>
      <c r="AG5954" t="s">
        <v>8138</v>
      </c>
      <c r="AH5954">
        <v>260</v>
      </c>
    </row>
    <row r="5955" spans="1:34" hidden="1" x14ac:dyDescent="0.25">
      <c r="A5955" t="str">
        <f t="shared" si="279"/>
        <v>25 1 3 11 5 2 18 0 0 4599002 258991</v>
      </c>
      <c r="B5955" t="str">
        <f t="shared" si="280"/>
        <v>25 1 3 11 5 2 18 0 0 4599002 258059</v>
      </c>
      <c r="C5955" t="str">
        <f t="shared" si="281"/>
        <v>25 1 3 11 5 2 18 0 0 4599002</v>
      </c>
      <c r="D5955">
        <v>25</v>
      </c>
      <c r="E5955">
        <v>1</v>
      </c>
      <c r="F5955">
        <v>3</v>
      </c>
      <c r="G5955">
        <v>11</v>
      </c>
      <c r="H5955">
        <v>5</v>
      </c>
      <c r="I5955">
        <v>2</v>
      </c>
      <c r="J5955">
        <v>18</v>
      </c>
      <c r="K5955">
        <v>0</v>
      </c>
      <c r="L5955" t="s">
        <v>147</v>
      </c>
      <c r="M5955" t="s">
        <v>178</v>
      </c>
      <c r="N5955" s="13">
        <v>1921000</v>
      </c>
      <c r="O5955">
        <v>258991</v>
      </c>
      <c r="P5955">
        <v>2024</v>
      </c>
      <c r="Q5955">
        <v>24335431</v>
      </c>
      <c r="R5955" t="s">
        <v>1520</v>
      </c>
      <c r="S5955" s="13">
        <v>1921000</v>
      </c>
      <c r="T5955">
        <v>0</v>
      </c>
      <c r="U5955" t="s">
        <v>5366</v>
      </c>
      <c r="V5955" t="s">
        <v>2295</v>
      </c>
      <c r="W5955">
        <v>5004</v>
      </c>
      <c r="X5955">
        <v>0</v>
      </c>
      <c r="Y5955">
        <v>258059</v>
      </c>
      <c r="Z5955">
        <v>20241121</v>
      </c>
      <c r="AA5955">
        <v>2402200354</v>
      </c>
      <c r="AB5955">
        <v>9</v>
      </c>
      <c r="AC5955" t="s">
        <v>2281</v>
      </c>
      <c r="AD5955" t="s">
        <v>2281</v>
      </c>
      <c r="AE5955">
        <v>21101</v>
      </c>
      <c r="AF5955" t="s">
        <v>2281</v>
      </c>
      <c r="AG5955" t="s">
        <v>8138</v>
      </c>
      <c r="AH5955">
        <v>260</v>
      </c>
    </row>
    <row r="5956" spans="1:34" hidden="1" x14ac:dyDescent="0.25">
      <c r="A5956" t="str">
        <f t="shared" si="279"/>
        <v>25 1 3 11 5 2 18 0 0 4599002 258992</v>
      </c>
      <c r="B5956" t="str">
        <f t="shared" si="280"/>
        <v>25 1 3 11 5 2 18 0 0 4599002 258136</v>
      </c>
      <c r="C5956" t="str">
        <f t="shared" si="281"/>
        <v>25 1 3 11 5 2 18 0 0 4599002</v>
      </c>
      <c r="D5956">
        <v>25</v>
      </c>
      <c r="E5956">
        <v>1</v>
      </c>
      <c r="F5956">
        <v>3</v>
      </c>
      <c r="G5956">
        <v>11</v>
      </c>
      <c r="H5956">
        <v>5</v>
      </c>
      <c r="I5956">
        <v>2</v>
      </c>
      <c r="J5956">
        <v>18</v>
      </c>
      <c r="K5956">
        <v>0</v>
      </c>
      <c r="L5956" t="s">
        <v>147</v>
      </c>
      <c r="M5956" t="s">
        <v>178</v>
      </c>
      <c r="N5956" s="13">
        <v>4172525</v>
      </c>
      <c r="O5956">
        <v>258992</v>
      </c>
      <c r="P5956">
        <v>2024</v>
      </c>
      <c r="Q5956">
        <v>1053860651</v>
      </c>
      <c r="R5956" t="s">
        <v>1546</v>
      </c>
      <c r="S5956" s="13">
        <v>4172525</v>
      </c>
      <c r="T5956">
        <v>0</v>
      </c>
      <c r="U5956" t="s">
        <v>5367</v>
      </c>
      <c r="V5956" t="s">
        <v>2295</v>
      </c>
      <c r="W5956">
        <v>5004</v>
      </c>
      <c r="X5956">
        <v>0</v>
      </c>
      <c r="Y5956">
        <v>258136</v>
      </c>
      <c r="Z5956">
        <v>20241121</v>
      </c>
      <c r="AA5956">
        <v>2403190480</v>
      </c>
      <c r="AB5956">
        <v>8</v>
      </c>
      <c r="AC5956" t="s">
        <v>2281</v>
      </c>
      <c r="AD5956" t="s">
        <v>2281</v>
      </c>
      <c r="AE5956">
        <v>21101</v>
      </c>
      <c r="AF5956" t="s">
        <v>2281</v>
      </c>
      <c r="AG5956" t="s">
        <v>8138</v>
      </c>
      <c r="AH5956">
        <v>260</v>
      </c>
    </row>
    <row r="5957" spans="1:34" hidden="1" x14ac:dyDescent="0.25">
      <c r="A5957" t="str">
        <f t="shared" si="279"/>
        <v>25 11 1 11 3 2 1 0 213070200102 0 258993</v>
      </c>
      <c r="B5957" t="str">
        <f t="shared" si="280"/>
        <v>25 11 1 11 3 2 1 0 213070200102 0 258539</v>
      </c>
      <c r="C5957" t="str">
        <f t="shared" si="281"/>
        <v>25 11 1 11 3 2 1 0 213070200102 0</v>
      </c>
      <c r="D5957">
        <v>25</v>
      </c>
      <c r="E5957">
        <v>11</v>
      </c>
      <c r="F5957">
        <v>1</v>
      </c>
      <c r="G5957">
        <v>11</v>
      </c>
      <c r="H5957">
        <v>3</v>
      </c>
      <c r="I5957">
        <v>2</v>
      </c>
      <c r="J5957">
        <v>1</v>
      </c>
      <c r="K5957">
        <v>0</v>
      </c>
      <c r="L5957" t="s">
        <v>769</v>
      </c>
      <c r="M5957" t="s">
        <v>147</v>
      </c>
      <c r="N5957" s="13">
        <v>763711</v>
      </c>
      <c r="O5957">
        <v>258993</v>
      </c>
      <c r="P5957">
        <v>2024</v>
      </c>
      <c r="Q5957">
        <v>17114165</v>
      </c>
      <c r="R5957" t="s">
        <v>1570</v>
      </c>
      <c r="S5957" s="13">
        <v>763711</v>
      </c>
      <c r="T5957">
        <v>0</v>
      </c>
      <c r="U5957" t="s">
        <v>5368</v>
      </c>
      <c r="V5957" t="s">
        <v>2342</v>
      </c>
      <c r="W5957">
        <v>5001</v>
      </c>
      <c r="X5957">
        <v>0</v>
      </c>
      <c r="Y5957">
        <v>258539</v>
      </c>
      <c r="Z5957">
        <v>20241121</v>
      </c>
      <c r="AA5957">
        <v>0</v>
      </c>
      <c r="AB5957">
        <v>0</v>
      </c>
      <c r="AC5957" t="s">
        <v>2281</v>
      </c>
      <c r="AD5957" t="s">
        <v>2281</v>
      </c>
      <c r="AE5957">
        <v>11101</v>
      </c>
      <c r="AF5957" t="s">
        <v>2281</v>
      </c>
      <c r="AG5957" t="s">
        <v>549</v>
      </c>
      <c r="AH5957">
        <v>335</v>
      </c>
    </row>
    <row r="5958" spans="1:34" hidden="1" x14ac:dyDescent="0.25">
      <c r="A5958" t="str">
        <f t="shared" si="279"/>
        <v>25 11 1 22 3 2 13 0 213070200202 0 258994</v>
      </c>
      <c r="B5958" t="str">
        <f t="shared" si="280"/>
        <v>25 11 1 22 3 2 13 0 213070200202 0 258540</v>
      </c>
      <c r="C5958" t="str">
        <f t="shared" si="281"/>
        <v>25 11 1 22 3 2 13 0 213070200202 0</v>
      </c>
      <c r="D5958">
        <v>25</v>
      </c>
      <c r="E5958">
        <v>11</v>
      </c>
      <c r="F5958">
        <v>1</v>
      </c>
      <c r="G5958">
        <v>22</v>
      </c>
      <c r="H5958">
        <v>3</v>
      </c>
      <c r="I5958">
        <v>2</v>
      </c>
      <c r="J5958">
        <v>13</v>
      </c>
      <c r="K5958">
        <v>0</v>
      </c>
      <c r="L5958" t="s">
        <v>772</v>
      </c>
      <c r="M5958" t="s">
        <v>147</v>
      </c>
      <c r="N5958" s="13">
        <v>438066</v>
      </c>
      <c r="O5958">
        <v>258994</v>
      </c>
      <c r="P5958">
        <v>2024</v>
      </c>
      <c r="Q5958">
        <v>899999003</v>
      </c>
      <c r="R5958" t="s">
        <v>1609</v>
      </c>
      <c r="S5958" s="13">
        <v>438066</v>
      </c>
      <c r="T5958">
        <v>0</v>
      </c>
      <c r="U5958" t="s">
        <v>5369</v>
      </c>
      <c r="V5958" t="s">
        <v>2342</v>
      </c>
      <c r="W5958">
        <v>5001</v>
      </c>
      <c r="X5958">
        <v>0</v>
      </c>
      <c r="Y5958">
        <v>258540</v>
      </c>
      <c r="Z5958">
        <v>20241121</v>
      </c>
      <c r="AA5958">
        <v>0</v>
      </c>
      <c r="AB5958">
        <v>0</v>
      </c>
      <c r="AC5958" t="s">
        <v>2281</v>
      </c>
      <c r="AD5958" t="s">
        <v>2281</v>
      </c>
      <c r="AE5958">
        <v>11220</v>
      </c>
      <c r="AF5958" t="s">
        <v>4434</v>
      </c>
      <c r="AG5958" t="s">
        <v>77</v>
      </c>
      <c r="AH5958">
        <v>122</v>
      </c>
    </row>
    <row r="5959" spans="1:34" hidden="1" x14ac:dyDescent="0.25">
      <c r="A5959" t="str">
        <f t="shared" si="279"/>
        <v>25 11 1 22 3 2 13 0 213070200202 0 258995</v>
      </c>
      <c r="B5959" t="str">
        <f t="shared" si="280"/>
        <v>25 11 1 22 3 2 13 0 213070200202 0 258541</v>
      </c>
      <c r="C5959" t="str">
        <f t="shared" si="281"/>
        <v>25 11 1 22 3 2 13 0 213070200202 0</v>
      </c>
      <c r="D5959">
        <v>25</v>
      </c>
      <c r="E5959">
        <v>11</v>
      </c>
      <c r="F5959">
        <v>1</v>
      </c>
      <c r="G5959">
        <v>22</v>
      </c>
      <c r="H5959">
        <v>3</v>
      </c>
      <c r="I5959">
        <v>2</v>
      </c>
      <c r="J5959">
        <v>13</v>
      </c>
      <c r="K5959">
        <v>0</v>
      </c>
      <c r="L5959" t="s">
        <v>772</v>
      </c>
      <c r="M5959" t="s">
        <v>147</v>
      </c>
      <c r="N5959" s="13">
        <v>105122</v>
      </c>
      <c r="O5959">
        <v>258995</v>
      </c>
      <c r="P5959">
        <v>2024</v>
      </c>
      <c r="Q5959">
        <v>830053105</v>
      </c>
      <c r="R5959" t="s">
        <v>1617</v>
      </c>
      <c r="S5959" s="13">
        <v>105122</v>
      </c>
      <c r="T5959">
        <v>0</v>
      </c>
      <c r="U5959" t="s">
        <v>5370</v>
      </c>
      <c r="V5959" t="s">
        <v>2342</v>
      </c>
      <c r="W5959">
        <v>5001</v>
      </c>
      <c r="X5959">
        <v>0</v>
      </c>
      <c r="Y5959">
        <v>258541</v>
      </c>
      <c r="Z5959">
        <v>20241121</v>
      </c>
      <c r="AA5959">
        <v>0</v>
      </c>
      <c r="AB5959">
        <v>0</v>
      </c>
      <c r="AC5959" t="s">
        <v>2281</v>
      </c>
      <c r="AD5959" t="s">
        <v>2281</v>
      </c>
      <c r="AE5959">
        <v>11220</v>
      </c>
      <c r="AF5959" t="s">
        <v>4434</v>
      </c>
      <c r="AG5959" t="s">
        <v>77</v>
      </c>
      <c r="AH5959">
        <v>122</v>
      </c>
    </row>
    <row r="5960" spans="1:34" hidden="1" x14ac:dyDescent="0.25">
      <c r="A5960" t="str">
        <f t="shared" si="279"/>
        <v>25 11 1 22 3 2 13 0 213070200202 0 258996</v>
      </c>
      <c r="B5960" t="str">
        <f t="shared" si="280"/>
        <v>25 11 1 22 3 2 13 0 213070200202 0 258542</v>
      </c>
      <c r="C5960" t="str">
        <f t="shared" si="281"/>
        <v>25 11 1 22 3 2 13 0 213070200202 0</v>
      </c>
      <c r="D5960">
        <v>25</v>
      </c>
      <c r="E5960">
        <v>11</v>
      </c>
      <c r="F5960">
        <v>1</v>
      </c>
      <c r="G5960">
        <v>22</v>
      </c>
      <c r="H5960">
        <v>3</v>
      </c>
      <c r="I5960">
        <v>2</v>
      </c>
      <c r="J5960">
        <v>13</v>
      </c>
      <c r="K5960">
        <v>0</v>
      </c>
      <c r="L5960" t="s">
        <v>772</v>
      </c>
      <c r="M5960" t="s">
        <v>147</v>
      </c>
      <c r="N5960" s="13">
        <v>1691531</v>
      </c>
      <c r="O5960">
        <v>258996</v>
      </c>
      <c r="P5960">
        <v>2024</v>
      </c>
      <c r="Q5960">
        <v>900474727</v>
      </c>
      <c r="R5960" t="s">
        <v>1610</v>
      </c>
      <c r="S5960" s="13">
        <v>1691531</v>
      </c>
      <c r="T5960">
        <v>0</v>
      </c>
      <c r="U5960" t="s">
        <v>5371</v>
      </c>
      <c r="V5960" t="s">
        <v>2342</v>
      </c>
      <c r="W5960">
        <v>5001</v>
      </c>
      <c r="X5960">
        <v>0</v>
      </c>
      <c r="Y5960">
        <v>258542</v>
      </c>
      <c r="Z5960">
        <v>20241121</v>
      </c>
      <c r="AA5960">
        <v>0</v>
      </c>
      <c r="AB5960">
        <v>0</v>
      </c>
      <c r="AC5960" t="s">
        <v>2281</v>
      </c>
      <c r="AD5960" t="s">
        <v>2281</v>
      </c>
      <c r="AE5960">
        <v>11220</v>
      </c>
      <c r="AF5960" t="s">
        <v>4434</v>
      </c>
      <c r="AG5960" t="s">
        <v>77</v>
      </c>
      <c r="AH5960">
        <v>122</v>
      </c>
    </row>
    <row r="5961" spans="1:34" hidden="1" x14ac:dyDescent="0.25">
      <c r="A5961" t="str">
        <f t="shared" si="279"/>
        <v>25 11 1 22 3 2 13 0 213070200202 0 258997</v>
      </c>
      <c r="B5961" t="str">
        <f t="shared" si="280"/>
        <v>25 11 1 22 3 2 13 0 213070200202 0 258543</v>
      </c>
      <c r="C5961" t="str">
        <f t="shared" si="281"/>
        <v>25 11 1 22 3 2 13 0 213070200202 0</v>
      </c>
      <c r="D5961">
        <v>25</v>
      </c>
      <c r="E5961">
        <v>11</v>
      </c>
      <c r="F5961">
        <v>1</v>
      </c>
      <c r="G5961">
        <v>22</v>
      </c>
      <c r="H5961">
        <v>3</v>
      </c>
      <c r="I5961">
        <v>2</v>
      </c>
      <c r="J5961">
        <v>13</v>
      </c>
      <c r="K5961">
        <v>0</v>
      </c>
      <c r="L5961" t="s">
        <v>772</v>
      </c>
      <c r="M5961" t="s">
        <v>147</v>
      </c>
      <c r="N5961" s="13">
        <v>620676</v>
      </c>
      <c r="O5961">
        <v>258997</v>
      </c>
      <c r="P5961">
        <v>2024</v>
      </c>
      <c r="Q5961">
        <v>899999028</v>
      </c>
      <c r="R5961" t="s">
        <v>1619</v>
      </c>
      <c r="S5961" s="13">
        <v>620676</v>
      </c>
      <c r="T5961">
        <v>0</v>
      </c>
      <c r="U5961" t="s">
        <v>5372</v>
      </c>
      <c r="V5961" t="s">
        <v>2342</v>
      </c>
      <c r="W5961">
        <v>5001</v>
      </c>
      <c r="X5961">
        <v>0</v>
      </c>
      <c r="Y5961">
        <v>258543</v>
      </c>
      <c r="Z5961">
        <v>20241121</v>
      </c>
      <c r="AA5961">
        <v>0</v>
      </c>
      <c r="AB5961">
        <v>0</v>
      </c>
      <c r="AC5961" t="s">
        <v>2281</v>
      </c>
      <c r="AD5961" t="s">
        <v>2281</v>
      </c>
      <c r="AE5961">
        <v>11220</v>
      </c>
      <c r="AF5961" t="s">
        <v>4434</v>
      </c>
      <c r="AG5961" t="s">
        <v>77</v>
      </c>
      <c r="AH5961">
        <v>122</v>
      </c>
    </row>
    <row r="5962" spans="1:34" hidden="1" x14ac:dyDescent="0.25">
      <c r="A5962" t="str">
        <f t="shared" si="279"/>
        <v>25 1 3 11 4 201 18 41 0 4599002 258998</v>
      </c>
      <c r="B5962" t="str">
        <f t="shared" si="280"/>
        <v>25 1 3 11 4 201 18 41 0 4599002 258355</v>
      </c>
      <c r="C5962" t="str">
        <f t="shared" si="281"/>
        <v>25 1 3 11 4 201 18 41 0 4599002</v>
      </c>
      <c r="D5962">
        <v>25</v>
      </c>
      <c r="E5962">
        <v>1</v>
      </c>
      <c r="F5962">
        <v>3</v>
      </c>
      <c r="G5962">
        <v>11</v>
      </c>
      <c r="H5962">
        <v>4</v>
      </c>
      <c r="I5962">
        <v>201</v>
      </c>
      <c r="J5962">
        <v>18</v>
      </c>
      <c r="K5962">
        <v>41</v>
      </c>
      <c r="L5962" t="s">
        <v>147</v>
      </c>
      <c r="M5962" t="s">
        <v>178</v>
      </c>
      <c r="N5962" s="13">
        <v>8000000</v>
      </c>
      <c r="O5962">
        <v>258998</v>
      </c>
      <c r="P5962">
        <v>2024</v>
      </c>
      <c r="Q5962">
        <v>1057305806</v>
      </c>
      <c r="R5962" t="s">
        <v>1509</v>
      </c>
      <c r="S5962" s="13">
        <v>8000000</v>
      </c>
      <c r="T5962">
        <v>160800</v>
      </c>
      <c r="U5962" t="s">
        <v>5373</v>
      </c>
      <c r="V5962" t="s">
        <v>2295</v>
      </c>
      <c r="W5962">
        <v>5004</v>
      </c>
      <c r="X5962">
        <v>2304</v>
      </c>
      <c r="Y5962">
        <v>258355</v>
      </c>
      <c r="Z5962">
        <v>20241122</v>
      </c>
      <c r="AA5962">
        <v>2407220893</v>
      </c>
      <c r="AB5962">
        <v>4</v>
      </c>
      <c r="AC5962" t="s">
        <v>2281</v>
      </c>
      <c r="AD5962" t="s">
        <v>2281</v>
      </c>
      <c r="AE5962">
        <v>21101</v>
      </c>
      <c r="AF5962" t="s">
        <v>2281</v>
      </c>
      <c r="AG5962" t="s">
        <v>8138</v>
      </c>
      <c r="AH5962">
        <v>260</v>
      </c>
    </row>
    <row r="5963" spans="1:34" hidden="1" x14ac:dyDescent="0.25">
      <c r="A5963" t="str">
        <f t="shared" si="279"/>
        <v>25 1 3 11 5 2 18 0 0 4599002 258999</v>
      </c>
      <c r="B5963" t="str">
        <f t="shared" si="280"/>
        <v>25 1 3 11 5 2 18 0 0 4599002 258075</v>
      </c>
      <c r="C5963" t="str">
        <f t="shared" si="281"/>
        <v>25 1 3 11 5 2 18 0 0 4599002</v>
      </c>
      <c r="D5963">
        <v>25</v>
      </c>
      <c r="E5963">
        <v>1</v>
      </c>
      <c r="F5963">
        <v>3</v>
      </c>
      <c r="G5963">
        <v>11</v>
      </c>
      <c r="H5963">
        <v>5</v>
      </c>
      <c r="I5963">
        <v>2</v>
      </c>
      <c r="J5963">
        <v>18</v>
      </c>
      <c r="K5963">
        <v>0</v>
      </c>
      <c r="L5963" t="s">
        <v>147</v>
      </c>
      <c r="M5963" t="s">
        <v>178</v>
      </c>
      <c r="N5963" s="13">
        <v>4172525</v>
      </c>
      <c r="O5963">
        <v>258999</v>
      </c>
      <c r="P5963">
        <v>2024</v>
      </c>
      <c r="Q5963">
        <v>30400287</v>
      </c>
      <c r="R5963" t="s">
        <v>1525</v>
      </c>
      <c r="S5963" s="13">
        <v>4172525</v>
      </c>
      <c r="T5963">
        <v>0</v>
      </c>
      <c r="U5963" t="s">
        <v>5374</v>
      </c>
      <c r="V5963" t="s">
        <v>2295</v>
      </c>
      <c r="W5963">
        <v>5004</v>
      </c>
      <c r="X5963">
        <v>0</v>
      </c>
      <c r="Y5963">
        <v>258075</v>
      </c>
      <c r="Z5963">
        <v>20241122</v>
      </c>
      <c r="AA5963">
        <v>2402220374</v>
      </c>
      <c r="AB5963">
        <v>9</v>
      </c>
      <c r="AC5963" t="s">
        <v>2281</v>
      </c>
      <c r="AD5963" t="s">
        <v>2281</v>
      </c>
      <c r="AE5963">
        <v>21101</v>
      </c>
      <c r="AF5963" t="s">
        <v>2281</v>
      </c>
      <c r="AG5963" t="s">
        <v>8138</v>
      </c>
      <c r="AH5963">
        <v>260</v>
      </c>
    </row>
    <row r="5964" spans="1:34" hidden="1" x14ac:dyDescent="0.25">
      <c r="A5964" t="str">
        <f t="shared" si="279"/>
        <v>25 1 3 11 5 2 18 0 0 4599002 259000</v>
      </c>
      <c r="B5964" t="str">
        <f t="shared" si="280"/>
        <v>25 1 3 11 5 2 18 0 0 4599002 258077</v>
      </c>
      <c r="C5964" t="str">
        <f t="shared" si="281"/>
        <v>25 1 3 11 5 2 18 0 0 4599002</v>
      </c>
      <c r="D5964">
        <v>25</v>
      </c>
      <c r="E5964">
        <v>1</v>
      </c>
      <c r="F5964">
        <v>3</v>
      </c>
      <c r="G5964">
        <v>11</v>
      </c>
      <c r="H5964">
        <v>5</v>
      </c>
      <c r="I5964">
        <v>2</v>
      </c>
      <c r="J5964">
        <v>18</v>
      </c>
      <c r="K5964">
        <v>0</v>
      </c>
      <c r="L5964" t="s">
        <v>147</v>
      </c>
      <c r="M5964" t="s">
        <v>178</v>
      </c>
      <c r="N5964" s="13">
        <v>1921000</v>
      </c>
      <c r="O5964">
        <v>259000</v>
      </c>
      <c r="P5964">
        <v>2024</v>
      </c>
      <c r="Q5964">
        <v>1002608843</v>
      </c>
      <c r="R5964" t="s">
        <v>1527</v>
      </c>
      <c r="S5964" s="13">
        <v>1921000</v>
      </c>
      <c r="T5964">
        <v>0</v>
      </c>
      <c r="U5964" t="s">
        <v>5375</v>
      </c>
      <c r="V5964" t="s">
        <v>2295</v>
      </c>
      <c r="W5964">
        <v>5004</v>
      </c>
      <c r="X5964">
        <v>0</v>
      </c>
      <c r="Y5964">
        <v>258077</v>
      </c>
      <c r="Z5964">
        <v>20241122</v>
      </c>
      <c r="AA5964">
        <v>2402220372</v>
      </c>
      <c r="AB5964">
        <v>9</v>
      </c>
      <c r="AC5964" t="s">
        <v>2281</v>
      </c>
      <c r="AD5964" t="s">
        <v>2281</v>
      </c>
      <c r="AE5964">
        <v>21101</v>
      </c>
      <c r="AF5964" t="s">
        <v>2281</v>
      </c>
      <c r="AG5964" t="s">
        <v>8138</v>
      </c>
      <c r="AH5964">
        <v>260</v>
      </c>
    </row>
    <row r="5965" spans="1:34" hidden="1" x14ac:dyDescent="0.25">
      <c r="A5965" t="str">
        <f t="shared" si="279"/>
        <v>25 1 3 11 5 2 18 0 0 4599002 259001</v>
      </c>
      <c r="B5965" t="str">
        <f t="shared" si="280"/>
        <v>25 1 3 11 5 2 18 0 0 4599002 258129</v>
      </c>
      <c r="C5965" t="str">
        <f t="shared" si="281"/>
        <v>25 1 3 11 5 2 18 0 0 4599002</v>
      </c>
      <c r="D5965">
        <v>25</v>
      </c>
      <c r="E5965">
        <v>1</v>
      </c>
      <c r="F5965">
        <v>3</v>
      </c>
      <c r="G5965">
        <v>11</v>
      </c>
      <c r="H5965">
        <v>5</v>
      </c>
      <c r="I5965">
        <v>2</v>
      </c>
      <c r="J5965">
        <v>18</v>
      </c>
      <c r="K5965">
        <v>0</v>
      </c>
      <c r="L5965" t="s">
        <v>147</v>
      </c>
      <c r="M5965" t="s">
        <v>178</v>
      </c>
      <c r="N5965" s="13">
        <v>4172525</v>
      </c>
      <c r="O5965">
        <v>259001</v>
      </c>
      <c r="P5965">
        <v>2024</v>
      </c>
      <c r="Q5965">
        <v>24347071</v>
      </c>
      <c r="R5965" t="s">
        <v>1544</v>
      </c>
      <c r="S5965" s="13">
        <v>4172525</v>
      </c>
      <c r="T5965">
        <v>0</v>
      </c>
      <c r="U5965" t="s">
        <v>5376</v>
      </c>
      <c r="V5965" t="s">
        <v>2295</v>
      </c>
      <c r="W5965">
        <v>5004</v>
      </c>
      <c r="X5965">
        <v>0</v>
      </c>
      <c r="Y5965">
        <v>258129</v>
      </c>
      <c r="Z5965">
        <v>20241122</v>
      </c>
      <c r="AA5965">
        <v>2403140466</v>
      </c>
      <c r="AB5965">
        <v>8</v>
      </c>
      <c r="AC5965" t="s">
        <v>2281</v>
      </c>
      <c r="AD5965" t="s">
        <v>2281</v>
      </c>
      <c r="AE5965">
        <v>21101</v>
      </c>
      <c r="AF5965" t="s">
        <v>2281</v>
      </c>
      <c r="AG5965" t="s">
        <v>8138</v>
      </c>
      <c r="AH5965">
        <v>260</v>
      </c>
    </row>
    <row r="5966" spans="1:34" hidden="1" x14ac:dyDescent="0.25">
      <c r="A5966" t="str">
        <f t="shared" si="279"/>
        <v>25 1 3 33 3 2 85 0 0 4003047 259002</v>
      </c>
      <c r="B5966" t="str">
        <f t="shared" si="280"/>
        <v>25 1 3 33 3 2 85 0 0 4003047 258029</v>
      </c>
      <c r="C5966" t="str">
        <f t="shared" si="281"/>
        <v>25 1 3 33 3 2 85 0 0 4003047</v>
      </c>
      <c r="D5966">
        <v>25</v>
      </c>
      <c r="E5966">
        <v>1</v>
      </c>
      <c r="F5966">
        <v>3</v>
      </c>
      <c r="G5966">
        <v>33</v>
      </c>
      <c r="H5966">
        <v>3</v>
      </c>
      <c r="I5966">
        <v>2</v>
      </c>
      <c r="J5966">
        <v>85</v>
      </c>
      <c r="K5966">
        <v>0</v>
      </c>
      <c r="L5966" t="s">
        <v>147</v>
      </c>
      <c r="M5966" t="s">
        <v>542</v>
      </c>
      <c r="N5966" s="13">
        <v>170930731</v>
      </c>
      <c r="O5966">
        <v>259002</v>
      </c>
      <c r="P5966">
        <v>2024</v>
      </c>
      <c r="Q5966">
        <v>810000598</v>
      </c>
      <c r="R5966" t="s">
        <v>2278</v>
      </c>
      <c r="S5966" s="13">
        <v>170930731</v>
      </c>
      <c r="T5966">
        <v>0</v>
      </c>
      <c r="U5966" t="s">
        <v>5377</v>
      </c>
      <c r="V5966" t="s">
        <v>5378</v>
      </c>
      <c r="W5966">
        <v>5004</v>
      </c>
      <c r="X5966">
        <v>0</v>
      </c>
      <c r="Y5966">
        <v>258029</v>
      </c>
      <c r="Z5966">
        <v>20241122</v>
      </c>
      <c r="AA5966">
        <v>2401300267</v>
      </c>
      <c r="AB5966">
        <v>8</v>
      </c>
      <c r="AC5966" t="s">
        <v>2281</v>
      </c>
      <c r="AD5966" t="s">
        <v>2281</v>
      </c>
      <c r="AE5966">
        <v>13152</v>
      </c>
      <c r="AF5966" t="s">
        <v>4656</v>
      </c>
      <c r="AG5966" t="s">
        <v>71</v>
      </c>
      <c r="AH5966">
        <v>261</v>
      </c>
    </row>
    <row r="5967" spans="1:34" hidden="1" x14ac:dyDescent="0.25">
      <c r="A5967" t="str">
        <f t="shared" si="279"/>
        <v>25 1 3 33 3 2 85 0 0 4003047 259003</v>
      </c>
      <c r="B5967" t="str">
        <f t="shared" si="280"/>
        <v>25 1 3 33 3 2 85 0 0 4003047 258029</v>
      </c>
      <c r="C5967" t="str">
        <f t="shared" si="281"/>
        <v>25 1 3 33 3 2 85 0 0 4003047</v>
      </c>
      <c r="D5967">
        <v>25</v>
      </c>
      <c r="E5967">
        <v>1</v>
      </c>
      <c r="F5967">
        <v>3</v>
      </c>
      <c r="G5967">
        <v>33</v>
      </c>
      <c r="H5967">
        <v>3</v>
      </c>
      <c r="I5967">
        <v>2</v>
      </c>
      <c r="J5967">
        <v>85</v>
      </c>
      <c r="K5967">
        <v>0</v>
      </c>
      <c r="L5967" t="s">
        <v>147</v>
      </c>
      <c r="M5967" t="s">
        <v>542</v>
      </c>
      <c r="N5967" s="13">
        <v>116854173</v>
      </c>
      <c r="O5967">
        <v>259003</v>
      </c>
      <c r="P5967">
        <v>2024</v>
      </c>
      <c r="Q5967">
        <v>810000598</v>
      </c>
      <c r="R5967" t="s">
        <v>2278</v>
      </c>
      <c r="S5967" s="13">
        <v>116854173</v>
      </c>
      <c r="T5967">
        <v>0</v>
      </c>
      <c r="U5967" t="s">
        <v>5379</v>
      </c>
      <c r="V5967" t="s">
        <v>5380</v>
      </c>
      <c r="W5967">
        <v>5004</v>
      </c>
      <c r="X5967">
        <v>0</v>
      </c>
      <c r="Y5967">
        <v>258029</v>
      </c>
      <c r="Z5967">
        <v>20241122</v>
      </c>
      <c r="AA5967">
        <v>2401300267</v>
      </c>
      <c r="AB5967">
        <v>9</v>
      </c>
      <c r="AC5967" t="s">
        <v>2281</v>
      </c>
      <c r="AD5967" t="s">
        <v>2281</v>
      </c>
      <c r="AE5967">
        <v>13152</v>
      </c>
      <c r="AF5967" t="s">
        <v>4656</v>
      </c>
      <c r="AG5967" t="s">
        <v>71</v>
      </c>
      <c r="AH5967">
        <v>261</v>
      </c>
    </row>
    <row r="5968" spans="1:34" hidden="1" x14ac:dyDescent="0.25">
      <c r="A5968" t="str">
        <f t="shared" si="279"/>
        <v>25 1 2 33 1 1 1 0 22201020020203 0 259004</v>
      </c>
      <c r="B5968" t="str">
        <f t="shared" si="280"/>
        <v>25 1 2 33 1 1 1 0 22201020020203 0 258545</v>
      </c>
      <c r="C5968" t="str">
        <f t="shared" si="281"/>
        <v>25 1 2 33 1 1 1 0 22201020020203 0</v>
      </c>
      <c r="D5968">
        <v>25</v>
      </c>
      <c r="E5968">
        <v>1</v>
      </c>
      <c r="F5968">
        <v>2</v>
      </c>
      <c r="G5968">
        <v>33</v>
      </c>
      <c r="H5968">
        <v>1</v>
      </c>
      <c r="I5968">
        <v>1</v>
      </c>
      <c r="J5968">
        <v>1</v>
      </c>
      <c r="K5968">
        <v>0</v>
      </c>
      <c r="L5968" t="s">
        <v>761</v>
      </c>
      <c r="M5968" t="s">
        <v>147</v>
      </c>
      <c r="N5968" s="13">
        <v>187364700</v>
      </c>
      <c r="O5968">
        <v>259004</v>
      </c>
      <c r="P5968">
        <v>2024</v>
      </c>
      <c r="Q5968">
        <v>800037800</v>
      </c>
      <c r="R5968" t="s">
        <v>1502</v>
      </c>
      <c r="S5968" s="13">
        <v>187364700</v>
      </c>
      <c r="T5968">
        <v>0</v>
      </c>
      <c r="U5968" t="s">
        <v>5381</v>
      </c>
      <c r="V5968" t="s">
        <v>2342</v>
      </c>
      <c r="W5968">
        <v>5016</v>
      </c>
      <c r="X5968">
        <v>0</v>
      </c>
      <c r="Y5968">
        <v>258545</v>
      </c>
      <c r="Z5968">
        <v>20241125</v>
      </c>
      <c r="AA5968">
        <v>113</v>
      </c>
      <c r="AB5968">
        <v>0</v>
      </c>
      <c r="AC5968" t="s">
        <v>4455</v>
      </c>
      <c r="AD5968" t="s">
        <v>4456</v>
      </c>
      <c r="AE5968">
        <v>13160</v>
      </c>
      <c r="AF5968" t="s">
        <v>2538</v>
      </c>
      <c r="AG5968" t="s">
        <v>68</v>
      </c>
      <c r="AH5968">
        <v>211</v>
      </c>
    </row>
    <row r="5969" spans="1:34" hidden="1" x14ac:dyDescent="0.25">
      <c r="A5969" t="str">
        <f t="shared" si="279"/>
        <v>25 1 2 33 1 1 2 0 22202020020203 0 259005</v>
      </c>
      <c r="B5969" t="str">
        <f t="shared" si="280"/>
        <v>25 1 2 33 1 1 2 0 22202020020203 0 258546</v>
      </c>
      <c r="C5969" t="str">
        <f t="shared" si="281"/>
        <v>25 1 2 33 1 1 2 0 22202020020203 0</v>
      </c>
      <c r="D5969">
        <v>25</v>
      </c>
      <c r="E5969">
        <v>1</v>
      </c>
      <c r="F5969">
        <v>2</v>
      </c>
      <c r="G5969">
        <v>33</v>
      </c>
      <c r="H5969">
        <v>1</v>
      </c>
      <c r="I5969">
        <v>1</v>
      </c>
      <c r="J5969">
        <v>2</v>
      </c>
      <c r="K5969">
        <v>0</v>
      </c>
      <c r="L5969" t="s">
        <v>762</v>
      </c>
      <c r="M5969" t="s">
        <v>147</v>
      </c>
      <c r="N5969" s="13">
        <v>93117564</v>
      </c>
      <c r="O5969">
        <v>259005</v>
      </c>
      <c r="P5969">
        <v>2024</v>
      </c>
      <c r="Q5969">
        <v>800037800</v>
      </c>
      <c r="R5969" t="s">
        <v>1502</v>
      </c>
      <c r="S5969" s="13">
        <v>93117564</v>
      </c>
      <c r="T5969">
        <v>0</v>
      </c>
      <c r="U5969" t="s">
        <v>5382</v>
      </c>
      <c r="V5969" t="s">
        <v>2342</v>
      </c>
      <c r="W5969">
        <v>5016</v>
      </c>
      <c r="X5969">
        <v>0</v>
      </c>
      <c r="Y5969">
        <v>258546</v>
      </c>
      <c r="Z5969">
        <v>20241125</v>
      </c>
      <c r="AA5969">
        <v>113</v>
      </c>
      <c r="AB5969">
        <v>0</v>
      </c>
      <c r="AC5969" t="s">
        <v>4455</v>
      </c>
      <c r="AD5969" t="s">
        <v>4456</v>
      </c>
      <c r="AE5969">
        <v>13160</v>
      </c>
      <c r="AF5969" t="s">
        <v>2538</v>
      </c>
      <c r="AG5969" t="s">
        <v>68</v>
      </c>
      <c r="AH5969">
        <v>211</v>
      </c>
    </row>
    <row r="5970" spans="1:34" hidden="1" x14ac:dyDescent="0.25">
      <c r="A5970" t="str">
        <f t="shared" si="279"/>
        <v>25 1 3 11 5 2 18 0 0 4599003 259006</v>
      </c>
      <c r="B5970" t="str">
        <f t="shared" si="280"/>
        <v>25 1 3 11 5 2 18 0 0 4599003 258032</v>
      </c>
      <c r="C5970" t="str">
        <f t="shared" si="281"/>
        <v>25 1 3 11 5 2 18 0 0 4599003</v>
      </c>
      <c r="D5970">
        <v>25</v>
      </c>
      <c r="E5970">
        <v>1</v>
      </c>
      <c r="F5970">
        <v>3</v>
      </c>
      <c r="G5970">
        <v>11</v>
      </c>
      <c r="H5970">
        <v>5</v>
      </c>
      <c r="I5970">
        <v>2</v>
      </c>
      <c r="J5970">
        <v>18</v>
      </c>
      <c r="K5970">
        <v>0</v>
      </c>
      <c r="L5970" t="s">
        <v>147</v>
      </c>
      <c r="M5970" t="s">
        <v>179</v>
      </c>
      <c r="N5970" s="13">
        <v>867754</v>
      </c>
      <c r="O5970">
        <v>259006</v>
      </c>
      <c r="P5970">
        <v>2024</v>
      </c>
      <c r="Q5970">
        <v>800044967</v>
      </c>
      <c r="R5970" t="s">
        <v>1108</v>
      </c>
      <c r="S5970" s="13">
        <v>867754</v>
      </c>
      <c r="T5970">
        <v>0</v>
      </c>
      <c r="U5970" t="s">
        <v>5383</v>
      </c>
      <c r="V5970" t="s">
        <v>5384</v>
      </c>
      <c r="W5970">
        <v>5001</v>
      </c>
      <c r="X5970">
        <v>0</v>
      </c>
      <c r="Y5970">
        <v>258032</v>
      </c>
      <c r="Z5970">
        <v>20241125</v>
      </c>
      <c r="AA5970">
        <v>0</v>
      </c>
      <c r="AB5970">
        <v>0</v>
      </c>
      <c r="AC5970" t="s">
        <v>2281</v>
      </c>
      <c r="AD5970" t="s">
        <v>2281</v>
      </c>
      <c r="AE5970">
        <v>21101</v>
      </c>
      <c r="AF5970" t="s">
        <v>2281</v>
      </c>
      <c r="AG5970" t="s">
        <v>8138</v>
      </c>
      <c r="AH5970">
        <v>337</v>
      </c>
    </row>
    <row r="5971" spans="1:34" hidden="1" x14ac:dyDescent="0.25">
      <c r="A5971" t="str">
        <f t="shared" si="279"/>
        <v>25 1 3 11 5 2 18 0 0 4599002 259007</v>
      </c>
      <c r="B5971" t="str">
        <f t="shared" si="280"/>
        <v>25 1 3 11 5 2 18 0 0 4599002 258017</v>
      </c>
      <c r="C5971" t="str">
        <f t="shared" si="281"/>
        <v>25 1 3 11 5 2 18 0 0 4599002</v>
      </c>
      <c r="D5971">
        <v>25</v>
      </c>
      <c r="E5971">
        <v>1</v>
      </c>
      <c r="F5971">
        <v>3</v>
      </c>
      <c r="G5971">
        <v>11</v>
      </c>
      <c r="H5971">
        <v>5</v>
      </c>
      <c r="I5971">
        <v>2</v>
      </c>
      <c r="J5971">
        <v>18</v>
      </c>
      <c r="K5971">
        <v>0</v>
      </c>
      <c r="L5971" t="s">
        <v>147</v>
      </c>
      <c r="M5971" t="s">
        <v>178</v>
      </c>
      <c r="N5971" s="13">
        <v>2113100</v>
      </c>
      <c r="O5971">
        <v>259007</v>
      </c>
      <c r="P5971">
        <v>2024</v>
      </c>
      <c r="Q5971">
        <v>24339440</v>
      </c>
      <c r="R5971" t="s">
        <v>1516</v>
      </c>
      <c r="S5971" s="13">
        <v>2113100</v>
      </c>
      <c r="T5971">
        <v>0</v>
      </c>
      <c r="U5971" t="s">
        <v>5385</v>
      </c>
      <c r="V5971" t="s">
        <v>2295</v>
      </c>
      <c r="W5971">
        <v>5004</v>
      </c>
      <c r="X5971">
        <v>0</v>
      </c>
      <c r="Y5971">
        <v>258017</v>
      </c>
      <c r="Z5971">
        <v>20241125</v>
      </c>
      <c r="AA5971">
        <v>2401230216</v>
      </c>
      <c r="AB5971">
        <v>10</v>
      </c>
      <c r="AC5971" t="s">
        <v>2281</v>
      </c>
      <c r="AD5971" t="s">
        <v>2281</v>
      </c>
      <c r="AE5971">
        <v>21101</v>
      </c>
      <c r="AF5971" t="s">
        <v>2281</v>
      </c>
      <c r="AG5971" t="s">
        <v>8138</v>
      </c>
      <c r="AH5971">
        <v>260</v>
      </c>
    </row>
    <row r="5972" spans="1:34" hidden="1" x14ac:dyDescent="0.25">
      <c r="A5972" t="str">
        <f t="shared" si="279"/>
        <v>25 1 3 11 4 201 18 41 0 4599002 259008</v>
      </c>
      <c r="B5972" t="str">
        <f t="shared" si="280"/>
        <v>25 1 3 11 4 201 18 41 0 4599002 258346</v>
      </c>
      <c r="C5972" t="str">
        <f t="shared" si="281"/>
        <v>25 1 3 11 4 201 18 41 0 4599002</v>
      </c>
      <c r="D5972">
        <v>25</v>
      </c>
      <c r="E5972">
        <v>1</v>
      </c>
      <c r="F5972">
        <v>3</v>
      </c>
      <c r="G5972">
        <v>11</v>
      </c>
      <c r="H5972">
        <v>4</v>
      </c>
      <c r="I5972">
        <v>201</v>
      </c>
      <c r="J5972">
        <v>18</v>
      </c>
      <c r="K5972">
        <v>41</v>
      </c>
      <c r="L5972" t="s">
        <v>147</v>
      </c>
      <c r="M5972" t="s">
        <v>178</v>
      </c>
      <c r="N5972" s="13">
        <v>2000000</v>
      </c>
      <c r="O5972">
        <v>259008</v>
      </c>
      <c r="P5972">
        <v>2024</v>
      </c>
      <c r="Q5972">
        <v>1054856212</v>
      </c>
      <c r="R5972" t="s">
        <v>1507</v>
      </c>
      <c r="S5972" s="13">
        <v>2000000</v>
      </c>
      <c r="T5972">
        <v>0</v>
      </c>
      <c r="U5972" t="s">
        <v>5386</v>
      </c>
      <c r="V5972" t="s">
        <v>2295</v>
      </c>
      <c r="W5972">
        <v>5004</v>
      </c>
      <c r="X5972">
        <v>0</v>
      </c>
      <c r="Y5972">
        <v>258346</v>
      </c>
      <c r="Z5972">
        <v>20241125</v>
      </c>
      <c r="AA5972">
        <v>2407190890</v>
      </c>
      <c r="AB5972">
        <v>4</v>
      </c>
      <c r="AC5972" t="s">
        <v>2281</v>
      </c>
      <c r="AD5972" t="s">
        <v>2281</v>
      </c>
      <c r="AE5972">
        <v>21101</v>
      </c>
      <c r="AF5972" t="s">
        <v>2281</v>
      </c>
      <c r="AG5972" t="s">
        <v>8138</v>
      </c>
      <c r="AH5972">
        <v>260</v>
      </c>
    </row>
    <row r="5973" spans="1:34" hidden="1" x14ac:dyDescent="0.25">
      <c r="A5973" t="str">
        <f t="shared" si="279"/>
        <v>25 11 1 22 3 2 13 0 213070200202 0 259009</v>
      </c>
      <c r="B5973" t="str">
        <f t="shared" si="280"/>
        <v>25 11 1 22 3 2 13 0 213070200202 0 258547</v>
      </c>
      <c r="C5973" t="str">
        <f t="shared" si="281"/>
        <v>25 11 1 22 3 2 13 0 213070200202 0</v>
      </c>
      <c r="D5973">
        <v>25</v>
      </c>
      <c r="E5973">
        <v>11</v>
      </c>
      <c r="F5973">
        <v>1</v>
      </c>
      <c r="G5973">
        <v>22</v>
      </c>
      <c r="H5973">
        <v>3</v>
      </c>
      <c r="I5973">
        <v>2</v>
      </c>
      <c r="J5973">
        <v>13</v>
      </c>
      <c r="K5973">
        <v>0</v>
      </c>
      <c r="L5973" t="s">
        <v>772</v>
      </c>
      <c r="M5973" t="s">
        <v>147</v>
      </c>
      <c r="N5973" s="13">
        <v>1670465</v>
      </c>
      <c r="O5973">
        <v>259009</v>
      </c>
      <c r="P5973">
        <v>2024</v>
      </c>
      <c r="Q5973">
        <v>830053630</v>
      </c>
      <c r="R5973" t="s">
        <v>1614</v>
      </c>
      <c r="S5973" s="13">
        <v>1670465</v>
      </c>
      <c r="T5973">
        <v>0</v>
      </c>
      <c r="U5973" t="s">
        <v>5387</v>
      </c>
      <c r="V5973" t="s">
        <v>2342</v>
      </c>
      <c r="W5973">
        <v>5001</v>
      </c>
      <c r="X5973">
        <v>0</v>
      </c>
      <c r="Y5973">
        <v>258547</v>
      </c>
      <c r="Z5973">
        <v>20241125</v>
      </c>
      <c r="AA5973">
        <v>0</v>
      </c>
      <c r="AB5973">
        <v>0</v>
      </c>
      <c r="AC5973" t="s">
        <v>2281</v>
      </c>
      <c r="AD5973" t="s">
        <v>2281</v>
      </c>
      <c r="AE5973">
        <v>11220</v>
      </c>
      <c r="AF5973" t="s">
        <v>4434</v>
      </c>
      <c r="AG5973" t="s">
        <v>77</v>
      </c>
      <c r="AH5973">
        <v>122</v>
      </c>
    </row>
    <row r="5974" spans="1:34" hidden="1" x14ac:dyDescent="0.25">
      <c r="A5974" t="str">
        <f t="shared" si="279"/>
        <v>25 11 1 22 3 2 13 0 213070200202 0 259010</v>
      </c>
      <c r="B5974" t="str">
        <f t="shared" si="280"/>
        <v>25 11 1 22 3 2 13 0 213070200202 0 258548</v>
      </c>
      <c r="C5974" t="str">
        <f t="shared" si="281"/>
        <v>25 11 1 22 3 2 13 0 213070200202 0</v>
      </c>
      <c r="D5974">
        <v>25</v>
      </c>
      <c r="E5974">
        <v>11</v>
      </c>
      <c r="F5974">
        <v>1</v>
      </c>
      <c r="G5974">
        <v>22</v>
      </c>
      <c r="H5974">
        <v>3</v>
      </c>
      <c r="I5974">
        <v>2</v>
      </c>
      <c r="J5974">
        <v>13</v>
      </c>
      <c r="K5974">
        <v>0</v>
      </c>
      <c r="L5974" t="s">
        <v>772</v>
      </c>
      <c r="M5974" t="s">
        <v>147</v>
      </c>
      <c r="N5974" s="13">
        <v>2531164</v>
      </c>
      <c r="O5974">
        <v>259010</v>
      </c>
      <c r="P5974">
        <v>2024</v>
      </c>
      <c r="Q5974">
        <v>830053630</v>
      </c>
      <c r="R5974" t="s">
        <v>1614</v>
      </c>
      <c r="S5974" s="13">
        <v>2531164</v>
      </c>
      <c r="T5974">
        <v>0</v>
      </c>
      <c r="U5974" t="s">
        <v>5388</v>
      </c>
      <c r="V5974" t="s">
        <v>2342</v>
      </c>
      <c r="W5974">
        <v>5001</v>
      </c>
      <c r="X5974">
        <v>0</v>
      </c>
      <c r="Y5974">
        <v>258548</v>
      </c>
      <c r="Z5974">
        <v>20241125</v>
      </c>
      <c r="AA5974">
        <v>0</v>
      </c>
      <c r="AB5974">
        <v>0</v>
      </c>
      <c r="AC5974" t="s">
        <v>2281</v>
      </c>
      <c r="AD5974" t="s">
        <v>2281</v>
      </c>
      <c r="AE5974">
        <v>11220</v>
      </c>
      <c r="AF5974" t="s">
        <v>4434</v>
      </c>
      <c r="AG5974" t="s">
        <v>77</v>
      </c>
      <c r="AH5974">
        <v>122</v>
      </c>
    </row>
    <row r="5975" spans="1:34" hidden="1" x14ac:dyDescent="0.25">
      <c r="A5975" t="str">
        <f t="shared" si="279"/>
        <v>25 11 1 11 3 3 30 0 2131301001 0 259011</v>
      </c>
      <c r="B5975" t="str">
        <f t="shared" si="280"/>
        <v>25 11 1 11 3 3 30 0 2131301001 0 258549</v>
      </c>
      <c r="C5975" t="str">
        <f t="shared" si="281"/>
        <v>25 11 1 11 3 3 30 0 2131301001 0</v>
      </c>
      <c r="D5975">
        <v>25</v>
      </c>
      <c r="E5975">
        <v>11</v>
      </c>
      <c r="F5975">
        <v>1</v>
      </c>
      <c r="G5975">
        <v>11</v>
      </c>
      <c r="H5975">
        <v>3</v>
      </c>
      <c r="I5975">
        <v>3</v>
      </c>
      <c r="J5975">
        <v>30</v>
      </c>
      <c r="K5975">
        <v>0</v>
      </c>
      <c r="L5975" t="s">
        <v>745</v>
      </c>
      <c r="M5975" t="s">
        <v>147</v>
      </c>
      <c r="N5975" s="13">
        <v>950666</v>
      </c>
      <c r="O5975">
        <v>259011</v>
      </c>
      <c r="P5975">
        <v>2024</v>
      </c>
      <c r="Q5975">
        <v>10287023</v>
      </c>
      <c r="R5975" t="s">
        <v>1606</v>
      </c>
      <c r="S5975" s="13">
        <v>950666</v>
      </c>
      <c r="T5975">
        <v>33273</v>
      </c>
      <c r="U5975" t="s">
        <v>5389</v>
      </c>
      <c r="V5975" t="s">
        <v>2342</v>
      </c>
      <c r="W5975">
        <v>5004</v>
      </c>
      <c r="X5975">
        <v>2313</v>
      </c>
      <c r="Y5975">
        <v>258549</v>
      </c>
      <c r="Z5975">
        <v>20241125</v>
      </c>
      <c r="AA5975">
        <v>0</v>
      </c>
      <c r="AB5975">
        <v>0</v>
      </c>
      <c r="AC5975" t="s">
        <v>2281</v>
      </c>
      <c r="AD5975" t="s">
        <v>2281</v>
      </c>
      <c r="AE5975">
        <v>11101</v>
      </c>
      <c r="AF5975" t="s">
        <v>2281</v>
      </c>
      <c r="AG5975" t="s">
        <v>549</v>
      </c>
      <c r="AH5975">
        <v>122</v>
      </c>
    </row>
    <row r="5976" spans="1:34" hidden="1" x14ac:dyDescent="0.25">
      <c r="A5976" t="str">
        <f t="shared" si="279"/>
        <v>25 1 3 11 5 2 18 0 0 4599002 259012</v>
      </c>
      <c r="B5976" t="str">
        <f t="shared" si="280"/>
        <v>25 1 3 11 5 2 18 0 0 4599002 258060</v>
      </c>
      <c r="C5976" t="str">
        <f t="shared" si="281"/>
        <v>25 1 3 11 5 2 18 0 0 4599002</v>
      </c>
      <c r="D5976">
        <v>25</v>
      </c>
      <c r="E5976">
        <v>1</v>
      </c>
      <c r="F5976">
        <v>3</v>
      </c>
      <c r="G5976">
        <v>11</v>
      </c>
      <c r="H5976">
        <v>5</v>
      </c>
      <c r="I5976">
        <v>2</v>
      </c>
      <c r="J5976">
        <v>18</v>
      </c>
      <c r="K5976">
        <v>0</v>
      </c>
      <c r="L5976" t="s">
        <v>147</v>
      </c>
      <c r="M5976" t="s">
        <v>178</v>
      </c>
      <c r="N5976" s="13">
        <v>1921000</v>
      </c>
      <c r="O5976">
        <v>259012</v>
      </c>
      <c r="P5976">
        <v>2024</v>
      </c>
      <c r="Q5976">
        <v>75101524</v>
      </c>
      <c r="R5976" t="s">
        <v>1521</v>
      </c>
      <c r="S5976" s="13">
        <v>1921000</v>
      </c>
      <c r="T5976">
        <v>0</v>
      </c>
      <c r="U5976" t="s">
        <v>5390</v>
      </c>
      <c r="V5976" t="s">
        <v>2295</v>
      </c>
      <c r="W5976">
        <v>5004</v>
      </c>
      <c r="X5976">
        <v>0</v>
      </c>
      <c r="Y5976">
        <v>258060</v>
      </c>
      <c r="Z5976">
        <v>20241125</v>
      </c>
      <c r="AA5976">
        <v>2402200351</v>
      </c>
      <c r="AB5976">
        <v>9</v>
      </c>
      <c r="AC5976" t="s">
        <v>2281</v>
      </c>
      <c r="AD5976" t="s">
        <v>2281</v>
      </c>
      <c r="AE5976">
        <v>21101</v>
      </c>
      <c r="AF5976" t="s">
        <v>2281</v>
      </c>
      <c r="AG5976" t="s">
        <v>8138</v>
      </c>
      <c r="AH5976">
        <v>260</v>
      </c>
    </row>
    <row r="5977" spans="1:34" hidden="1" x14ac:dyDescent="0.25">
      <c r="A5977" t="str">
        <f t="shared" si="279"/>
        <v>25 1 3 11 5 2 18 0 0 4599002 259013</v>
      </c>
      <c r="B5977" t="str">
        <f t="shared" si="280"/>
        <v>25 1 3 11 5 2 18 0 0 4599002 258111</v>
      </c>
      <c r="C5977" t="str">
        <f t="shared" si="281"/>
        <v>25 1 3 11 5 2 18 0 0 4599002</v>
      </c>
      <c r="D5977">
        <v>25</v>
      </c>
      <c r="E5977">
        <v>1</v>
      </c>
      <c r="F5977">
        <v>3</v>
      </c>
      <c r="G5977">
        <v>11</v>
      </c>
      <c r="H5977">
        <v>5</v>
      </c>
      <c r="I5977">
        <v>2</v>
      </c>
      <c r="J5977">
        <v>18</v>
      </c>
      <c r="K5977">
        <v>0</v>
      </c>
      <c r="L5977" t="s">
        <v>147</v>
      </c>
      <c r="M5977" t="s">
        <v>178</v>
      </c>
      <c r="N5977" s="13">
        <v>1291215</v>
      </c>
      <c r="O5977">
        <v>259013</v>
      </c>
      <c r="P5977">
        <v>2024</v>
      </c>
      <c r="Q5977">
        <v>890801053</v>
      </c>
      <c r="R5977" t="s">
        <v>784</v>
      </c>
      <c r="S5977" s="13">
        <v>1291215</v>
      </c>
      <c r="T5977">
        <v>0</v>
      </c>
      <c r="U5977" t="s">
        <v>5391</v>
      </c>
      <c r="V5977" t="s">
        <v>2342</v>
      </c>
      <c r="W5977">
        <v>5001</v>
      </c>
      <c r="X5977">
        <v>0</v>
      </c>
      <c r="Y5977">
        <v>258111</v>
      </c>
      <c r="Z5977">
        <v>20241126</v>
      </c>
      <c r="AA5977">
        <v>2024112020</v>
      </c>
      <c r="AB5977">
        <v>0</v>
      </c>
      <c r="AC5977" t="s">
        <v>2281</v>
      </c>
      <c r="AD5977" t="s">
        <v>2281</v>
      </c>
      <c r="AE5977">
        <v>21101</v>
      </c>
      <c r="AF5977" t="s">
        <v>2281</v>
      </c>
      <c r="AG5977" t="s">
        <v>8138</v>
      </c>
      <c r="AH5977">
        <v>100</v>
      </c>
    </row>
    <row r="5978" spans="1:34" hidden="1" x14ac:dyDescent="0.25">
      <c r="A5978" t="str">
        <f t="shared" si="279"/>
        <v>25 1 3 11 5 2 18 0 0 4599002 259014</v>
      </c>
      <c r="B5978" t="str">
        <f t="shared" si="280"/>
        <v>25 1 3 11 5 2 18 0 0 4599002 258116</v>
      </c>
      <c r="C5978" t="str">
        <f t="shared" si="281"/>
        <v>25 1 3 11 5 2 18 0 0 4599002</v>
      </c>
      <c r="D5978">
        <v>25</v>
      </c>
      <c r="E5978">
        <v>1</v>
      </c>
      <c r="F5978">
        <v>3</v>
      </c>
      <c r="G5978">
        <v>11</v>
      </c>
      <c r="H5978">
        <v>5</v>
      </c>
      <c r="I5978">
        <v>2</v>
      </c>
      <c r="J5978">
        <v>18</v>
      </c>
      <c r="K5978">
        <v>0</v>
      </c>
      <c r="L5978" t="s">
        <v>147</v>
      </c>
      <c r="M5978" t="s">
        <v>178</v>
      </c>
      <c r="N5978" s="13">
        <v>10659305</v>
      </c>
      <c r="O5978">
        <v>259014</v>
      </c>
      <c r="P5978">
        <v>2024</v>
      </c>
      <c r="Q5978">
        <v>890801053</v>
      </c>
      <c r="R5978" t="s">
        <v>784</v>
      </c>
      <c r="S5978" s="13">
        <v>10659305</v>
      </c>
      <c r="T5978">
        <v>0</v>
      </c>
      <c r="U5978" t="s">
        <v>5392</v>
      </c>
      <c r="V5978" t="s">
        <v>2342</v>
      </c>
      <c r="W5978">
        <v>5001</v>
      </c>
      <c r="X5978">
        <v>0</v>
      </c>
      <c r="Y5978">
        <v>258116</v>
      </c>
      <c r="Z5978">
        <v>20241126</v>
      </c>
      <c r="AA5978">
        <v>2024112020</v>
      </c>
      <c r="AB5978">
        <v>0</v>
      </c>
      <c r="AC5978" t="s">
        <v>2281</v>
      </c>
      <c r="AD5978" t="s">
        <v>2281</v>
      </c>
      <c r="AE5978">
        <v>21101</v>
      </c>
      <c r="AF5978" t="s">
        <v>2281</v>
      </c>
      <c r="AG5978" t="s">
        <v>8138</v>
      </c>
      <c r="AH5978">
        <v>100</v>
      </c>
    </row>
    <row r="5979" spans="1:34" hidden="1" x14ac:dyDescent="0.25">
      <c r="A5979" t="str">
        <f t="shared" si="279"/>
        <v>25 11 1 22 3 3 2 0 2130509015 0 259015</v>
      </c>
      <c r="B5979" t="str">
        <f t="shared" si="280"/>
        <v>25 11 1 22 3 3 2 0 2130509015 0 258550</v>
      </c>
      <c r="C5979" t="str">
        <f t="shared" si="281"/>
        <v>25 11 1 22 3 3 2 0 2130509015 0</v>
      </c>
      <c r="D5979">
        <v>25</v>
      </c>
      <c r="E5979">
        <v>11</v>
      </c>
      <c r="F5979">
        <v>1</v>
      </c>
      <c r="G5979">
        <v>22</v>
      </c>
      <c r="H5979">
        <v>3</v>
      </c>
      <c r="I5979">
        <v>3</v>
      </c>
      <c r="J5979">
        <v>2</v>
      </c>
      <c r="K5979">
        <v>0</v>
      </c>
      <c r="L5979" t="s">
        <v>774</v>
      </c>
      <c r="M5979" t="s">
        <v>147</v>
      </c>
      <c r="N5979" s="13">
        <v>214906268.5</v>
      </c>
      <c r="O5979">
        <v>259015</v>
      </c>
      <c r="P5979">
        <v>2024</v>
      </c>
      <c r="Q5979">
        <v>890801063</v>
      </c>
      <c r="R5979" t="s">
        <v>858</v>
      </c>
      <c r="S5979" s="13">
        <v>214906268.5</v>
      </c>
      <c r="T5979">
        <v>0</v>
      </c>
      <c r="U5979" t="s">
        <v>5393</v>
      </c>
      <c r="V5979" t="s">
        <v>2342</v>
      </c>
      <c r="W5979">
        <v>5016</v>
      </c>
      <c r="X5979">
        <v>0</v>
      </c>
      <c r="Y5979">
        <v>258550</v>
      </c>
      <c r="Z5979">
        <v>20241127</v>
      </c>
      <c r="AA5979">
        <v>0</v>
      </c>
      <c r="AB5979">
        <v>0</v>
      </c>
      <c r="AC5979" t="s">
        <v>2281</v>
      </c>
      <c r="AD5979" t="s">
        <v>2281</v>
      </c>
      <c r="AE5979">
        <v>11221</v>
      </c>
      <c r="AF5979" t="s">
        <v>4847</v>
      </c>
      <c r="AG5979" t="s">
        <v>79</v>
      </c>
      <c r="AH5979">
        <v>122</v>
      </c>
    </row>
    <row r="5980" spans="1:34" hidden="1" x14ac:dyDescent="0.25">
      <c r="A5980" t="str">
        <f t="shared" si="279"/>
        <v>25 11 1 22 3 3 2 0 2130509015 0 259016</v>
      </c>
      <c r="B5980" t="str">
        <f t="shared" si="280"/>
        <v>25 11 1 22 3 3 2 0 2130509015 0 258551</v>
      </c>
      <c r="C5980" t="str">
        <f t="shared" si="281"/>
        <v>25 11 1 22 3 3 2 0 2130509015 0</v>
      </c>
      <c r="D5980">
        <v>25</v>
      </c>
      <c r="E5980">
        <v>11</v>
      </c>
      <c r="F5980">
        <v>1</v>
      </c>
      <c r="G5980">
        <v>22</v>
      </c>
      <c r="H5980">
        <v>3</v>
      </c>
      <c r="I5980">
        <v>3</v>
      </c>
      <c r="J5980">
        <v>2</v>
      </c>
      <c r="K5980">
        <v>0</v>
      </c>
      <c r="L5980" t="s">
        <v>774</v>
      </c>
      <c r="M5980" t="s">
        <v>147</v>
      </c>
      <c r="N5980" s="13">
        <v>214906268.5</v>
      </c>
      <c r="O5980">
        <v>259016</v>
      </c>
      <c r="P5980">
        <v>2024</v>
      </c>
      <c r="Q5980">
        <v>899999063</v>
      </c>
      <c r="R5980" t="s">
        <v>1607</v>
      </c>
      <c r="S5980" s="13">
        <v>214906268.5</v>
      </c>
      <c r="T5980">
        <v>0</v>
      </c>
      <c r="U5980" t="s">
        <v>5393</v>
      </c>
      <c r="V5980" t="s">
        <v>2342</v>
      </c>
      <c r="W5980">
        <v>5016</v>
      </c>
      <c r="X5980">
        <v>0</v>
      </c>
      <c r="Y5980">
        <v>258551</v>
      </c>
      <c r="Z5980">
        <v>20241127</v>
      </c>
      <c r="AA5980">
        <v>0</v>
      </c>
      <c r="AB5980">
        <v>0</v>
      </c>
      <c r="AC5980" t="s">
        <v>2281</v>
      </c>
      <c r="AD5980" t="s">
        <v>2281</v>
      </c>
      <c r="AE5980">
        <v>11221</v>
      </c>
      <c r="AF5980" t="s">
        <v>4847</v>
      </c>
      <c r="AG5980" t="s">
        <v>79</v>
      </c>
      <c r="AH5980">
        <v>122</v>
      </c>
    </row>
    <row r="5981" spans="1:34" hidden="1" x14ac:dyDescent="0.25">
      <c r="A5981" t="str">
        <f t="shared" si="279"/>
        <v>25 1 2 33 1 2 1 0 222010200203 0 259018</v>
      </c>
      <c r="B5981" t="str">
        <f t="shared" si="280"/>
        <v>25 1 2 33 1 2 1 0 222010200203 0 258558</v>
      </c>
      <c r="C5981" t="str">
        <f t="shared" si="281"/>
        <v>25 1 2 33 1 2 1 0 222010200203 0</v>
      </c>
      <c r="D5981">
        <v>25</v>
      </c>
      <c r="E5981">
        <v>1</v>
      </c>
      <c r="F5981">
        <v>2</v>
      </c>
      <c r="G5981">
        <v>33</v>
      </c>
      <c r="H5981">
        <v>1</v>
      </c>
      <c r="I5981">
        <v>2</v>
      </c>
      <c r="J5981">
        <v>1</v>
      </c>
      <c r="K5981">
        <v>0</v>
      </c>
      <c r="L5981" t="s">
        <v>763</v>
      </c>
      <c r="M5981" t="s">
        <v>147</v>
      </c>
      <c r="N5981" s="13">
        <v>62019507</v>
      </c>
      <c r="O5981">
        <v>259018</v>
      </c>
      <c r="P5981">
        <v>2024</v>
      </c>
      <c r="Q5981">
        <v>890806006</v>
      </c>
      <c r="R5981" t="s">
        <v>1505</v>
      </c>
      <c r="S5981" s="13">
        <v>62019507</v>
      </c>
      <c r="T5981">
        <v>0</v>
      </c>
      <c r="U5981" t="s">
        <v>5394</v>
      </c>
      <c r="V5981" t="s">
        <v>2342</v>
      </c>
      <c r="W5981">
        <v>5016</v>
      </c>
      <c r="X5981">
        <v>0</v>
      </c>
      <c r="Y5981">
        <v>258558</v>
      </c>
      <c r="Z5981">
        <v>20241127</v>
      </c>
      <c r="AA5981">
        <v>117</v>
      </c>
      <c r="AB5981">
        <v>0</v>
      </c>
      <c r="AC5981" t="s">
        <v>4458</v>
      </c>
      <c r="AD5981" t="s">
        <v>4459</v>
      </c>
      <c r="AE5981">
        <v>13160</v>
      </c>
      <c r="AF5981" t="s">
        <v>2538</v>
      </c>
      <c r="AG5981" t="s">
        <v>68</v>
      </c>
      <c r="AH5981">
        <v>211</v>
      </c>
    </row>
    <row r="5982" spans="1:34" hidden="1" x14ac:dyDescent="0.25">
      <c r="A5982" t="str">
        <f t="shared" si="279"/>
        <v>25 1 2 33 1 2 2 0 222020200203 0 259019</v>
      </c>
      <c r="B5982" t="str">
        <f t="shared" si="280"/>
        <v>25 1 2 33 1 2 2 0 222020200203 0 258560</v>
      </c>
      <c r="C5982" t="str">
        <f t="shared" si="281"/>
        <v>25 1 2 33 1 2 2 0 222020200203 0</v>
      </c>
      <c r="D5982">
        <v>25</v>
      </c>
      <c r="E5982">
        <v>1</v>
      </c>
      <c r="F5982">
        <v>2</v>
      </c>
      <c r="G5982">
        <v>33</v>
      </c>
      <c r="H5982">
        <v>1</v>
      </c>
      <c r="I5982">
        <v>2</v>
      </c>
      <c r="J5982">
        <v>2</v>
      </c>
      <c r="K5982">
        <v>0</v>
      </c>
      <c r="L5982" t="s">
        <v>764</v>
      </c>
      <c r="M5982" t="s">
        <v>147</v>
      </c>
      <c r="N5982" s="13">
        <v>15146284</v>
      </c>
      <c r="O5982">
        <v>259019</v>
      </c>
      <c r="P5982">
        <v>2024</v>
      </c>
      <c r="Q5982">
        <v>890806006</v>
      </c>
      <c r="R5982" t="s">
        <v>1505</v>
      </c>
      <c r="S5982" s="13">
        <v>15146284</v>
      </c>
      <c r="T5982">
        <v>0</v>
      </c>
      <c r="U5982" t="s">
        <v>5395</v>
      </c>
      <c r="V5982" t="s">
        <v>2342</v>
      </c>
      <c r="W5982">
        <v>5016</v>
      </c>
      <c r="X5982">
        <v>0</v>
      </c>
      <c r="Y5982">
        <v>258560</v>
      </c>
      <c r="Z5982">
        <v>20241127</v>
      </c>
      <c r="AA5982">
        <v>118</v>
      </c>
      <c r="AB5982">
        <v>0</v>
      </c>
      <c r="AC5982" t="s">
        <v>4460</v>
      </c>
      <c r="AD5982" t="s">
        <v>4459</v>
      </c>
      <c r="AE5982">
        <v>13160</v>
      </c>
      <c r="AF5982" t="s">
        <v>2538</v>
      </c>
      <c r="AG5982" t="s">
        <v>68</v>
      </c>
      <c r="AH5982">
        <v>211</v>
      </c>
    </row>
    <row r="5983" spans="1:34" hidden="1" x14ac:dyDescent="0.25">
      <c r="A5983" t="str">
        <f t="shared" si="279"/>
        <v>25 1 2 33 1 2 1 0 222010200203 0 259020</v>
      </c>
      <c r="B5983" t="str">
        <f t="shared" si="280"/>
        <v>25 1 2 33 1 2 1 0 222010200203 0 258561</v>
      </c>
      <c r="C5983" t="str">
        <f t="shared" si="281"/>
        <v>25 1 2 33 1 2 1 0 222010200203 0</v>
      </c>
      <c r="D5983">
        <v>25</v>
      </c>
      <c r="E5983">
        <v>1</v>
      </c>
      <c r="F5983">
        <v>2</v>
      </c>
      <c r="G5983">
        <v>33</v>
      </c>
      <c r="H5983">
        <v>1</v>
      </c>
      <c r="I5983">
        <v>2</v>
      </c>
      <c r="J5983">
        <v>1</v>
      </c>
      <c r="K5983">
        <v>0</v>
      </c>
      <c r="L5983" t="s">
        <v>763</v>
      </c>
      <c r="M5983" t="s">
        <v>147</v>
      </c>
      <c r="N5983" s="13">
        <v>89676043</v>
      </c>
      <c r="O5983">
        <v>259020</v>
      </c>
      <c r="P5983">
        <v>2024</v>
      </c>
      <c r="Q5983">
        <v>890806006</v>
      </c>
      <c r="R5983" t="s">
        <v>1505</v>
      </c>
      <c r="S5983" s="13">
        <v>89676043</v>
      </c>
      <c r="T5983">
        <v>0</v>
      </c>
      <c r="U5983" t="s">
        <v>5396</v>
      </c>
      <c r="V5983" t="s">
        <v>2342</v>
      </c>
      <c r="W5983">
        <v>5016</v>
      </c>
      <c r="X5983">
        <v>0</v>
      </c>
      <c r="Y5983">
        <v>258561</v>
      </c>
      <c r="Z5983">
        <v>20241127</v>
      </c>
      <c r="AA5983">
        <v>118</v>
      </c>
      <c r="AB5983">
        <v>0</v>
      </c>
      <c r="AC5983" t="s">
        <v>4460</v>
      </c>
      <c r="AD5983" t="s">
        <v>4459</v>
      </c>
      <c r="AE5983">
        <v>13160</v>
      </c>
      <c r="AF5983" t="s">
        <v>2538</v>
      </c>
      <c r="AG5983" t="s">
        <v>68</v>
      </c>
      <c r="AH5983">
        <v>211</v>
      </c>
    </row>
    <row r="5984" spans="1:34" hidden="1" x14ac:dyDescent="0.25">
      <c r="A5984" t="str">
        <f t="shared" si="279"/>
        <v>25 1 3 11 5 2 18 0 0 4599002 259021</v>
      </c>
      <c r="B5984" t="str">
        <f t="shared" si="280"/>
        <v>25 1 3 11 5 2 18 0 0 4599002 258015</v>
      </c>
      <c r="C5984" t="str">
        <f t="shared" si="281"/>
        <v>25 1 3 11 5 2 18 0 0 4599002</v>
      </c>
      <c r="D5984">
        <v>25</v>
      </c>
      <c r="E5984">
        <v>1</v>
      </c>
      <c r="F5984">
        <v>3</v>
      </c>
      <c r="G5984">
        <v>11</v>
      </c>
      <c r="H5984">
        <v>5</v>
      </c>
      <c r="I5984">
        <v>2</v>
      </c>
      <c r="J5984">
        <v>18</v>
      </c>
      <c r="K5984">
        <v>0</v>
      </c>
      <c r="L5984" t="s">
        <v>147</v>
      </c>
      <c r="M5984" t="s">
        <v>178</v>
      </c>
      <c r="N5984" s="13">
        <v>2113100</v>
      </c>
      <c r="O5984">
        <v>259021</v>
      </c>
      <c r="P5984">
        <v>2024</v>
      </c>
      <c r="Q5984">
        <v>1053869359</v>
      </c>
      <c r="R5984" t="s">
        <v>1515</v>
      </c>
      <c r="S5984" s="13">
        <v>2113100</v>
      </c>
      <c r="T5984">
        <v>0</v>
      </c>
      <c r="U5984" t="s">
        <v>5397</v>
      </c>
      <c r="V5984" t="s">
        <v>2295</v>
      </c>
      <c r="W5984">
        <v>5004</v>
      </c>
      <c r="X5984">
        <v>0</v>
      </c>
      <c r="Y5984">
        <v>258015</v>
      </c>
      <c r="Z5984">
        <v>20241127</v>
      </c>
      <c r="AA5984">
        <v>2401230211</v>
      </c>
      <c r="AB5984">
        <v>10</v>
      </c>
      <c r="AC5984" t="s">
        <v>2281</v>
      </c>
      <c r="AD5984" t="s">
        <v>2281</v>
      </c>
      <c r="AE5984">
        <v>21101</v>
      </c>
      <c r="AF5984" t="s">
        <v>2281</v>
      </c>
      <c r="AG5984" t="s">
        <v>8138</v>
      </c>
      <c r="AH5984">
        <v>260</v>
      </c>
    </row>
    <row r="5985" spans="1:34" hidden="1" x14ac:dyDescent="0.25">
      <c r="A5985" t="str">
        <f t="shared" si="279"/>
        <v>25 1 3 11 5 2 18 0 0 4599002 259022</v>
      </c>
      <c r="B5985" t="str">
        <f t="shared" si="280"/>
        <v>25 1 3 11 5 2 18 0 0 4599002 258071</v>
      </c>
      <c r="C5985" t="str">
        <f t="shared" si="281"/>
        <v>25 1 3 11 5 2 18 0 0 4599002</v>
      </c>
      <c r="D5985">
        <v>25</v>
      </c>
      <c r="E5985">
        <v>1</v>
      </c>
      <c r="F5985">
        <v>3</v>
      </c>
      <c r="G5985">
        <v>11</v>
      </c>
      <c r="H5985">
        <v>5</v>
      </c>
      <c r="I5985">
        <v>2</v>
      </c>
      <c r="J5985">
        <v>18</v>
      </c>
      <c r="K5985">
        <v>0</v>
      </c>
      <c r="L5985" t="s">
        <v>147</v>
      </c>
      <c r="M5985" t="s">
        <v>178</v>
      </c>
      <c r="N5985" s="13">
        <v>1921000</v>
      </c>
      <c r="O5985">
        <v>259022</v>
      </c>
      <c r="P5985">
        <v>2024</v>
      </c>
      <c r="Q5985">
        <v>1053840022</v>
      </c>
      <c r="R5985" t="s">
        <v>1524</v>
      </c>
      <c r="S5985" s="13">
        <v>1921000</v>
      </c>
      <c r="T5985">
        <v>0</v>
      </c>
      <c r="U5985" t="s">
        <v>5398</v>
      </c>
      <c r="V5985" t="s">
        <v>2295</v>
      </c>
      <c r="W5985">
        <v>5004</v>
      </c>
      <c r="X5985">
        <v>0</v>
      </c>
      <c r="Y5985">
        <v>258071</v>
      </c>
      <c r="Z5985">
        <v>20241127</v>
      </c>
      <c r="AA5985">
        <v>2402210366</v>
      </c>
      <c r="AB5985">
        <v>9</v>
      </c>
      <c r="AC5985" t="s">
        <v>2281</v>
      </c>
      <c r="AD5985" t="s">
        <v>2281</v>
      </c>
      <c r="AE5985">
        <v>21101</v>
      </c>
      <c r="AF5985" t="s">
        <v>2281</v>
      </c>
      <c r="AG5985" t="s">
        <v>8138</v>
      </c>
      <c r="AH5985">
        <v>260</v>
      </c>
    </row>
    <row r="5986" spans="1:34" hidden="1" x14ac:dyDescent="0.25">
      <c r="A5986" t="str">
        <f t="shared" si="279"/>
        <v>25 1 3 11 5 2 18 0 0 4599002 259023</v>
      </c>
      <c r="B5986" t="str">
        <f t="shared" si="280"/>
        <v>25 1 3 11 5 2 18 0 0 4599002 258083</v>
      </c>
      <c r="C5986" t="str">
        <f t="shared" si="281"/>
        <v>25 1 3 11 5 2 18 0 0 4599002</v>
      </c>
      <c r="D5986">
        <v>25</v>
      </c>
      <c r="E5986">
        <v>1</v>
      </c>
      <c r="F5986">
        <v>3</v>
      </c>
      <c r="G5986">
        <v>11</v>
      </c>
      <c r="H5986">
        <v>5</v>
      </c>
      <c r="I5986">
        <v>2</v>
      </c>
      <c r="J5986">
        <v>18</v>
      </c>
      <c r="K5986">
        <v>0</v>
      </c>
      <c r="L5986" t="s">
        <v>147</v>
      </c>
      <c r="M5986" t="s">
        <v>178</v>
      </c>
      <c r="N5986" s="13">
        <v>4172525</v>
      </c>
      <c r="O5986">
        <v>259023</v>
      </c>
      <c r="P5986">
        <v>2024</v>
      </c>
      <c r="Q5986">
        <v>1053801667</v>
      </c>
      <c r="R5986" t="s">
        <v>1530</v>
      </c>
      <c r="S5986" s="13">
        <v>4172525</v>
      </c>
      <c r="T5986">
        <v>0</v>
      </c>
      <c r="U5986" t="s">
        <v>5399</v>
      </c>
      <c r="V5986" t="s">
        <v>2295</v>
      </c>
      <c r="W5986">
        <v>5004</v>
      </c>
      <c r="X5986">
        <v>0</v>
      </c>
      <c r="Y5986">
        <v>258083</v>
      </c>
      <c r="Z5986">
        <v>20241127</v>
      </c>
      <c r="AA5986">
        <v>2402270395</v>
      </c>
      <c r="AB5986">
        <v>9</v>
      </c>
      <c r="AC5986" t="s">
        <v>2281</v>
      </c>
      <c r="AD5986" t="s">
        <v>2281</v>
      </c>
      <c r="AE5986">
        <v>21101</v>
      </c>
      <c r="AF5986" t="s">
        <v>2281</v>
      </c>
      <c r="AG5986" t="s">
        <v>8138</v>
      </c>
      <c r="AH5986">
        <v>260</v>
      </c>
    </row>
    <row r="5987" spans="1:34" hidden="1" x14ac:dyDescent="0.25">
      <c r="A5987" t="str">
        <f t="shared" si="279"/>
        <v>25 1 3 11 5 2 18 0 0 4599002 259024</v>
      </c>
      <c r="B5987" t="str">
        <f t="shared" si="280"/>
        <v>25 1 3 11 5 2 18 0 0 4599002 258167</v>
      </c>
      <c r="C5987" t="str">
        <f t="shared" si="281"/>
        <v>25 1 3 11 5 2 18 0 0 4599002</v>
      </c>
      <c r="D5987">
        <v>25</v>
      </c>
      <c r="E5987">
        <v>1</v>
      </c>
      <c r="F5987">
        <v>3</v>
      </c>
      <c r="G5987">
        <v>11</v>
      </c>
      <c r="H5987">
        <v>5</v>
      </c>
      <c r="I5987">
        <v>2</v>
      </c>
      <c r="J5987">
        <v>18</v>
      </c>
      <c r="K5987">
        <v>0</v>
      </c>
      <c r="L5987" t="s">
        <v>147</v>
      </c>
      <c r="M5987" t="s">
        <v>178</v>
      </c>
      <c r="N5987" s="13">
        <v>8000000</v>
      </c>
      <c r="O5987">
        <v>259024</v>
      </c>
      <c r="P5987">
        <v>2024</v>
      </c>
      <c r="Q5987">
        <v>15931816</v>
      </c>
      <c r="R5987" t="s">
        <v>1552</v>
      </c>
      <c r="S5987" s="13">
        <v>8000000</v>
      </c>
      <c r="T5987">
        <v>160800</v>
      </c>
      <c r="U5987" t="s">
        <v>5400</v>
      </c>
      <c r="V5987" t="s">
        <v>2295</v>
      </c>
      <c r="W5987">
        <v>5004</v>
      </c>
      <c r="X5987">
        <v>2304</v>
      </c>
      <c r="Y5987">
        <v>258167</v>
      </c>
      <c r="Z5987">
        <v>20241127</v>
      </c>
      <c r="AA5987">
        <v>2404110544</v>
      </c>
      <c r="AB5987">
        <v>7</v>
      </c>
      <c r="AC5987" t="s">
        <v>2281</v>
      </c>
      <c r="AD5987" t="s">
        <v>2281</v>
      </c>
      <c r="AE5987">
        <v>21101</v>
      </c>
      <c r="AF5987" t="s">
        <v>2281</v>
      </c>
      <c r="AG5987" t="s">
        <v>8138</v>
      </c>
      <c r="AH5987">
        <v>260</v>
      </c>
    </row>
    <row r="5988" spans="1:34" hidden="1" x14ac:dyDescent="0.25">
      <c r="A5988" t="str">
        <f t="shared" si="279"/>
        <v>25 1 3 11 4 201 18 41 0 4599002 259025</v>
      </c>
      <c r="B5988" t="str">
        <f t="shared" si="280"/>
        <v>25 1 3 11 4 201 18 41 0 4599002 258356</v>
      </c>
      <c r="C5988" t="str">
        <f t="shared" si="281"/>
        <v>25 1 3 11 4 201 18 41 0 4599002</v>
      </c>
      <c r="D5988">
        <v>25</v>
      </c>
      <c r="E5988">
        <v>1</v>
      </c>
      <c r="F5988">
        <v>3</v>
      </c>
      <c r="G5988">
        <v>11</v>
      </c>
      <c r="H5988">
        <v>4</v>
      </c>
      <c r="I5988">
        <v>201</v>
      </c>
      <c r="J5988">
        <v>18</v>
      </c>
      <c r="K5988">
        <v>41</v>
      </c>
      <c r="L5988" t="s">
        <v>147</v>
      </c>
      <c r="M5988" t="s">
        <v>178</v>
      </c>
      <c r="N5988" s="13">
        <v>5000000</v>
      </c>
      <c r="O5988">
        <v>259025</v>
      </c>
      <c r="P5988">
        <v>2024</v>
      </c>
      <c r="Q5988">
        <v>1053823798</v>
      </c>
      <c r="R5988" t="s">
        <v>1510</v>
      </c>
      <c r="S5988" s="13">
        <v>5000000</v>
      </c>
      <c r="T5988">
        <v>0</v>
      </c>
      <c r="U5988" t="s">
        <v>5401</v>
      </c>
      <c r="V5988" t="s">
        <v>2295</v>
      </c>
      <c r="W5988">
        <v>5004</v>
      </c>
      <c r="X5988">
        <v>0</v>
      </c>
      <c r="Y5988">
        <v>258356</v>
      </c>
      <c r="Z5988">
        <v>20241127</v>
      </c>
      <c r="AA5988">
        <v>2407230894</v>
      </c>
      <c r="AB5988">
        <v>4</v>
      </c>
      <c r="AC5988" t="s">
        <v>2281</v>
      </c>
      <c r="AD5988" t="s">
        <v>2281</v>
      </c>
      <c r="AE5988">
        <v>21101</v>
      </c>
      <c r="AF5988" t="s">
        <v>2281</v>
      </c>
      <c r="AG5988" t="s">
        <v>8138</v>
      </c>
      <c r="AH5988">
        <v>260</v>
      </c>
    </row>
    <row r="5989" spans="1:34" hidden="1" x14ac:dyDescent="0.25">
      <c r="A5989" t="str">
        <f t="shared" si="279"/>
        <v>25 11 1 82 3 2 17 0 213070200102 0 259026</v>
      </c>
      <c r="B5989" t="str">
        <f t="shared" si="280"/>
        <v>25 11 1 82 3 2 17 0 213070200102 0 258552</v>
      </c>
      <c r="C5989" t="str">
        <f t="shared" si="281"/>
        <v>25 11 1 82 3 2 17 0 213070200102 0</v>
      </c>
      <c r="D5989">
        <v>25</v>
      </c>
      <c r="E5989">
        <v>11</v>
      </c>
      <c r="F5989">
        <v>1</v>
      </c>
      <c r="G5989">
        <v>82</v>
      </c>
      <c r="H5989">
        <v>3</v>
      </c>
      <c r="I5989">
        <v>2</v>
      </c>
      <c r="J5989">
        <v>17</v>
      </c>
      <c r="K5989">
        <v>0</v>
      </c>
      <c r="L5989" t="s">
        <v>769</v>
      </c>
      <c r="M5989" t="s">
        <v>147</v>
      </c>
      <c r="N5989" s="13">
        <v>768597794</v>
      </c>
      <c r="O5989">
        <v>259026</v>
      </c>
      <c r="P5989">
        <v>2024</v>
      </c>
      <c r="Q5989">
        <v>890801053</v>
      </c>
      <c r="R5989" t="s">
        <v>784</v>
      </c>
      <c r="S5989" s="13">
        <v>768597794</v>
      </c>
      <c r="T5989">
        <v>0</v>
      </c>
      <c r="U5989" t="s">
        <v>5402</v>
      </c>
      <c r="V5989" t="s">
        <v>2342</v>
      </c>
      <c r="W5989">
        <v>5001</v>
      </c>
      <c r="X5989">
        <v>0</v>
      </c>
      <c r="Y5989">
        <v>258552</v>
      </c>
      <c r="Z5989">
        <v>20241127</v>
      </c>
      <c r="AA5989">
        <v>2024111030</v>
      </c>
      <c r="AB5989">
        <v>0</v>
      </c>
      <c r="AC5989" t="s">
        <v>2281</v>
      </c>
      <c r="AD5989" t="s">
        <v>2281</v>
      </c>
      <c r="AE5989">
        <v>25381</v>
      </c>
      <c r="AF5989" t="s">
        <v>4434</v>
      </c>
      <c r="AG5989" t="s">
        <v>662</v>
      </c>
      <c r="AH5989">
        <v>100</v>
      </c>
    </row>
    <row r="5990" spans="1:34" hidden="1" x14ac:dyDescent="0.25">
      <c r="A5990" t="str">
        <f t="shared" si="279"/>
        <v>25 11 1 82 3 2 18 0 213070200102 0 259027</v>
      </c>
      <c r="B5990" t="str">
        <f t="shared" si="280"/>
        <v>25 11 1 82 3 2 18 0 213070200102 0 258553</v>
      </c>
      <c r="C5990" t="str">
        <f t="shared" si="281"/>
        <v>25 11 1 82 3 2 18 0 213070200102 0</v>
      </c>
      <c r="D5990">
        <v>25</v>
      </c>
      <c r="E5990">
        <v>11</v>
      </c>
      <c r="F5990">
        <v>1</v>
      </c>
      <c r="G5990">
        <v>82</v>
      </c>
      <c r="H5990">
        <v>3</v>
      </c>
      <c r="I5990">
        <v>2</v>
      </c>
      <c r="J5990">
        <v>18</v>
      </c>
      <c r="K5990">
        <v>0</v>
      </c>
      <c r="L5990" t="s">
        <v>769</v>
      </c>
      <c r="M5990" t="s">
        <v>147</v>
      </c>
      <c r="N5990" s="13">
        <v>25721322</v>
      </c>
      <c r="O5990">
        <v>259027</v>
      </c>
      <c r="P5990">
        <v>2024</v>
      </c>
      <c r="Q5990">
        <v>890801053</v>
      </c>
      <c r="R5990" t="s">
        <v>784</v>
      </c>
      <c r="S5990" s="13">
        <v>25721322</v>
      </c>
      <c r="T5990">
        <v>0</v>
      </c>
      <c r="U5990" t="s">
        <v>5402</v>
      </c>
      <c r="V5990" t="s">
        <v>2342</v>
      </c>
      <c r="W5990">
        <v>5001</v>
      </c>
      <c r="X5990">
        <v>0</v>
      </c>
      <c r="Y5990">
        <v>258553</v>
      </c>
      <c r="Z5990">
        <v>20241127</v>
      </c>
      <c r="AA5990">
        <v>2024111030</v>
      </c>
      <c r="AB5990">
        <v>0</v>
      </c>
      <c r="AC5990" t="s">
        <v>2281</v>
      </c>
      <c r="AD5990" t="s">
        <v>2281</v>
      </c>
      <c r="AE5990">
        <v>25382</v>
      </c>
      <c r="AF5990" t="s">
        <v>2281</v>
      </c>
      <c r="AG5990" t="s">
        <v>678</v>
      </c>
      <c r="AH5990">
        <v>100</v>
      </c>
    </row>
    <row r="5991" spans="1:34" hidden="1" x14ac:dyDescent="0.25">
      <c r="A5991" t="str">
        <f t="shared" si="279"/>
        <v>25 11 1 82 3 2 18 0 213070200102 0 259028</v>
      </c>
      <c r="B5991" t="str">
        <f t="shared" si="280"/>
        <v>25 11 1 82 3 2 18 0 213070200102 0 258553</v>
      </c>
      <c r="C5991" t="str">
        <f t="shared" si="281"/>
        <v>25 11 1 82 3 2 18 0 213070200102 0</v>
      </c>
      <c r="D5991">
        <v>25</v>
      </c>
      <c r="E5991">
        <v>11</v>
      </c>
      <c r="F5991">
        <v>1</v>
      </c>
      <c r="G5991">
        <v>82</v>
      </c>
      <c r="H5991">
        <v>3</v>
      </c>
      <c r="I5991">
        <v>2</v>
      </c>
      <c r="J5991">
        <v>18</v>
      </c>
      <c r="K5991">
        <v>0</v>
      </c>
      <c r="L5991" t="s">
        <v>769</v>
      </c>
      <c r="M5991" t="s">
        <v>147</v>
      </c>
      <c r="N5991" s="13">
        <v>69694448</v>
      </c>
      <c r="O5991">
        <v>259028</v>
      </c>
      <c r="P5991">
        <v>2024</v>
      </c>
      <c r="Q5991">
        <v>890801053</v>
      </c>
      <c r="R5991" t="s">
        <v>784</v>
      </c>
      <c r="S5991" s="13">
        <v>69694448</v>
      </c>
      <c r="T5991">
        <v>0</v>
      </c>
      <c r="U5991" t="s">
        <v>5403</v>
      </c>
      <c r="V5991" t="s">
        <v>2342</v>
      </c>
      <c r="W5991">
        <v>5001</v>
      </c>
      <c r="X5991">
        <v>0</v>
      </c>
      <c r="Y5991">
        <v>258553</v>
      </c>
      <c r="Z5991">
        <v>20241127</v>
      </c>
      <c r="AA5991">
        <v>2024111030</v>
      </c>
      <c r="AB5991">
        <v>0</v>
      </c>
      <c r="AC5991" t="s">
        <v>2281</v>
      </c>
      <c r="AD5991" t="s">
        <v>2281</v>
      </c>
      <c r="AE5991">
        <v>25382</v>
      </c>
      <c r="AF5991" t="s">
        <v>2281</v>
      </c>
      <c r="AG5991" t="s">
        <v>678</v>
      </c>
      <c r="AH5991">
        <v>100</v>
      </c>
    </row>
    <row r="5992" spans="1:34" hidden="1" x14ac:dyDescent="0.25">
      <c r="A5992" t="str">
        <f t="shared" si="279"/>
        <v>25 11 1 82 3 2 18 0 213070200102 0 259029</v>
      </c>
      <c r="B5992" t="str">
        <f t="shared" si="280"/>
        <v>25 11 1 82 3 2 18 0 213070200102 0 258554</v>
      </c>
      <c r="C5992" t="str">
        <f t="shared" si="281"/>
        <v>25 11 1 82 3 2 18 0 213070200102 0</v>
      </c>
      <c r="D5992">
        <v>25</v>
      </c>
      <c r="E5992">
        <v>11</v>
      </c>
      <c r="F5992">
        <v>1</v>
      </c>
      <c r="G5992">
        <v>82</v>
      </c>
      <c r="H5992">
        <v>3</v>
      </c>
      <c r="I5992">
        <v>2</v>
      </c>
      <c r="J5992">
        <v>18</v>
      </c>
      <c r="K5992">
        <v>0</v>
      </c>
      <c r="L5992" t="s">
        <v>769</v>
      </c>
      <c r="M5992" t="s">
        <v>147</v>
      </c>
      <c r="N5992" s="13">
        <v>64760059</v>
      </c>
      <c r="O5992">
        <v>259029</v>
      </c>
      <c r="P5992">
        <v>2024</v>
      </c>
      <c r="Q5992">
        <v>890801053</v>
      </c>
      <c r="R5992" t="s">
        <v>784</v>
      </c>
      <c r="S5992" s="13">
        <v>64760059</v>
      </c>
      <c r="T5992">
        <v>0</v>
      </c>
      <c r="U5992" t="s">
        <v>5404</v>
      </c>
      <c r="V5992" t="s">
        <v>2342</v>
      </c>
      <c r="W5992">
        <v>5001</v>
      </c>
      <c r="X5992">
        <v>0</v>
      </c>
      <c r="Y5992">
        <v>258554</v>
      </c>
      <c r="Z5992">
        <v>20241127</v>
      </c>
      <c r="AA5992">
        <v>2024111110</v>
      </c>
      <c r="AB5992">
        <v>0</v>
      </c>
      <c r="AC5992" t="s">
        <v>2281</v>
      </c>
      <c r="AD5992" t="s">
        <v>2281</v>
      </c>
      <c r="AE5992">
        <v>25382</v>
      </c>
      <c r="AF5992" t="s">
        <v>2281</v>
      </c>
      <c r="AG5992" t="s">
        <v>678</v>
      </c>
      <c r="AH5992">
        <v>100</v>
      </c>
    </row>
    <row r="5993" spans="1:34" hidden="1" x14ac:dyDescent="0.25">
      <c r="A5993" t="str">
        <f t="shared" si="279"/>
        <v>25 11 1 22 3 2 1 0 213070200201 0 259030</v>
      </c>
      <c r="B5993" t="str">
        <f t="shared" si="280"/>
        <v>25 11 1 22 3 2 1 0 213070200201 0 258555</v>
      </c>
      <c r="C5993" t="str">
        <f t="shared" si="281"/>
        <v>25 11 1 22 3 2 1 0 213070200201 0</v>
      </c>
      <c r="D5993">
        <v>25</v>
      </c>
      <c r="E5993">
        <v>11</v>
      </c>
      <c r="F5993">
        <v>1</v>
      </c>
      <c r="G5993">
        <v>22</v>
      </c>
      <c r="H5993">
        <v>3</v>
      </c>
      <c r="I5993">
        <v>2</v>
      </c>
      <c r="J5993">
        <v>1</v>
      </c>
      <c r="K5993">
        <v>0</v>
      </c>
      <c r="L5993" t="s">
        <v>771</v>
      </c>
      <c r="M5993" t="s">
        <v>147</v>
      </c>
      <c r="N5993" s="13">
        <v>18909712</v>
      </c>
      <c r="O5993">
        <v>259030</v>
      </c>
      <c r="P5993">
        <v>2024</v>
      </c>
      <c r="Q5993">
        <v>890801053</v>
      </c>
      <c r="R5993" t="s">
        <v>784</v>
      </c>
      <c r="S5993" s="13">
        <v>18909712</v>
      </c>
      <c r="T5993">
        <v>0</v>
      </c>
      <c r="U5993" t="s">
        <v>5405</v>
      </c>
      <c r="V5993" t="s">
        <v>2342</v>
      </c>
      <c r="W5993">
        <v>5001</v>
      </c>
      <c r="X5993">
        <v>0</v>
      </c>
      <c r="Y5993">
        <v>258555</v>
      </c>
      <c r="Z5993">
        <v>20241127</v>
      </c>
      <c r="AA5993">
        <v>2024111110</v>
      </c>
      <c r="AB5993">
        <v>0</v>
      </c>
      <c r="AC5993" t="s">
        <v>2281</v>
      </c>
      <c r="AD5993" t="s">
        <v>2281</v>
      </c>
      <c r="AE5993">
        <v>13301</v>
      </c>
      <c r="AF5993" t="s">
        <v>2394</v>
      </c>
      <c r="AG5993" t="s">
        <v>73</v>
      </c>
      <c r="AH5993">
        <v>100</v>
      </c>
    </row>
    <row r="5994" spans="1:34" hidden="1" x14ac:dyDescent="0.25">
      <c r="A5994" t="str">
        <f t="shared" si="279"/>
        <v>25 11 1 22 3 2 1 0 213070200201 0 259031</v>
      </c>
      <c r="B5994" t="str">
        <f t="shared" si="280"/>
        <v>25 11 1 22 3 2 1 0 213070200201 0 258555</v>
      </c>
      <c r="C5994" t="str">
        <f t="shared" si="281"/>
        <v>25 11 1 22 3 2 1 0 213070200201 0</v>
      </c>
      <c r="D5994">
        <v>25</v>
      </c>
      <c r="E5994">
        <v>11</v>
      </c>
      <c r="F5994">
        <v>1</v>
      </c>
      <c r="G5994">
        <v>22</v>
      </c>
      <c r="H5994">
        <v>3</v>
      </c>
      <c r="I5994">
        <v>2</v>
      </c>
      <c r="J5994">
        <v>1</v>
      </c>
      <c r="K5994">
        <v>0</v>
      </c>
      <c r="L5994" t="s">
        <v>771</v>
      </c>
      <c r="M5994" t="s">
        <v>147</v>
      </c>
      <c r="N5994" s="13">
        <v>7890787</v>
      </c>
      <c r="O5994">
        <v>259031</v>
      </c>
      <c r="P5994">
        <v>2024</v>
      </c>
      <c r="Q5994">
        <v>890801053</v>
      </c>
      <c r="R5994" t="s">
        <v>784</v>
      </c>
      <c r="S5994" s="13">
        <v>7890787</v>
      </c>
      <c r="T5994">
        <v>0</v>
      </c>
      <c r="U5994" t="s">
        <v>5406</v>
      </c>
      <c r="V5994" t="s">
        <v>2342</v>
      </c>
      <c r="W5994">
        <v>5001</v>
      </c>
      <c r="X5994">
        <v>0</v>
      </c>
      <c r="Y5994">
        <v>258555</v>
      </c>
      <c r="Z5994">
        <v>20241127</v>
      </c>
      <c r="AA5994">
        <v>2024111110</v>
      </c>
      <c r="AB5994">
        <v>0</v>
      </c>
      <c r="AC5994" t="s">
        <v>2281</v>
      </c>
      <c r="AD5994" t="s">
        <v>2281</v>
      </c>
      <c r="AE5994">
        <v>13301</v>
      </c>
      <c r="AF5994" t="s">
        <v>2394</v>
      </c>
      <c r="AG5994" t="s">
        <v>73</v>
      </c>
      <c r="AH5994">
        <v>100</v>
      </c>
    </row>
    <row r="5995" spans="1:34" hidden="1" x14ac:dyDescent="0.25">
      <c r="A5995" t="str">
        <f t="shared" si="279"/>
        <v>25 11 1 22 3 2 1 1 213070200201 0 259032</v>
      </c>
      <c r="B5995" t="str">
        <f t="shared" si="280"/>
        <v>25 11 1 22 3 2 1 1 213070200201 0 258562</v>
      </c>
      <c r="C5995" t="str">
        <f t="shared" si="281"/>
        <v>25 11 1 22 3 2 1 1 213070200201 0</v>
      </c>
      <c r="D5995">
        <v>25</v>
      </c>
      <c r="E5995">
        <v>11</v>
      </c>
      <c r="F5995">
        <v>1</v>
      </c>
      <c r="G5995">
        <v>22</v>
      </c>
      <c r="H5995">
        <v>3</v>
      </c>
      <c r="I5995">
        <v>2</v>
      </c>
      <c r="J5995">
        <v>1</v>
      </c>
      <c r="K5995">
        <v>1</v>
      </c>
      <c r="L5995" t="s">
        <v>771</v>
      </c>
      <c r="M5995" t="s">
        <v>147</v>
      </c>
      <c r="N5995" s="13">
        <v>42495051</v>
      </c>
      <c r="O5995">
        <v>259032</v>
      </c>
      <c r="P5995">
        <v>2024</v>
      </c>
      <c r="Q5995">
        <v>890801053</v>
      </c>
      <c r="R5995" t="s">
        <v>784</v>
      </c>
      <c r="S5995" s="13">
        <v>42495051</v>
      </c>
      <c r="T5995">
        <v>0</v>
      </c>
      <c r="U5995" t="s">
        <v>5407</v>
      </c>
      <c r="V5995" t="s">
        <v>2342</v>
      </c>
      <c r="W5995">
        <v>5001</v>
      </c>
      <c r="X5995">
        <v>0</v>
      </c>
      <c r="Y5995">
        <v>258562</v>
      </c>
      <c r="Z5995">
        <v>20241127</v>
      </c>
      <c r="AA5995">
        <v>2024111130</v>
      </c>
      <c r="AB5995">
        <v>0</v>
      </c>
      <c r="AC5995" t="s">
        <v>2281</v>
      </c>
      <c r="AD5995" t="s">
        <v>2281</v>
      </c>
      <c r="AE5995">
        <v>23118</v>
      </c>
      <c r="AF5995" t="s">
        <v>4629</v>
      </c>
      <c r="AG5995" t="s">
        <v>591</v>
      </c>
      <c r="AH5995">
        <v>100</v>
      </c>
    </row>
    <row r="5996" spans="1:34" hidden="1" x14ac:dyDescent="0.25">
      <c r="A5996" t="str">
        <f t="shared" si="279"/>
        <v>25 11 1 22 3 2 2 0 213070200102 0 259033</v>
      </c>
      <c r="B5996" t="str">
        <f t="shared" si="280"/>
        <v>25 11 1 22 3 2 2 0 213070200102 0 258556</v>
      </c>
      <c r="C5996" t="str">
        <f t="shared" si="281"/>
        <v>25 11 1 22 3 2 2 0 213070200102 0</v>
      </c>
      <c r="D5996">
        <v>25</v>
      </c>
      <c r="E5996">
        <v>11</v>
      </c>
      <c r="F5996">
        <v>1</v>
      </c>
      <c r="G5996">
        <v>22</v>
      </c>
      <c r="H5996">
        <v>3</v>
      </c>
      <c r="I5996">
        <v>2</v>
      </c>
      <c r="J5996">
        <v>2</v>
      </c>
      <c r="K5996">
        <v>0</v>
      </c>
      <c r="L5996" t="s">
        <v>769</v>
      </c>
      <c r="M5996" t="s">
        <v>147</v>
      </c>
      <c r="N5996" s="13">
        <v>3100941</v>
      </c>
      <c r="O5996">
        <v>259033</v>
      </c>
      <c r="P5996">
        <v>2024</v>
      </c>
      <c r="Q5996">
        <v>890801053</v>
      </c>
      <c r="R5996" t="s">
        <v>784</v>
      </c>
      <c r="S5996" s="13">
        <v>3100941</v>
      </c>
      <c r="T5996">
        <v>0</v>
      </c>
      <c r="U5996" t="s">
        <v>5407</v>
      </c>
      <c r="V5996" t="s">
        <v>2342</v>
      </c>
      <c r="W5996">
        <v>5001</v>
      </c>
      <c r="X5996">
        <v>0</v>
      </c>
      <c r="Y5996">
        <v>258556</v>
      </c>
      <c r="Z5996">
        <v>20241127</v>
      </c>
      <c r="AA5996">
        <v>2024111130</v>
      </c>
      <c r="AB5996">
        <v>0</v>
      </c>
      <c r="AC5996" t="s">
        <v>2281</v>
      </c>
      <c r="AD5996" t="s">
        <v>2281</v>
      </c>
      <c r="AE5996">
        <v>12612</v>
      </c>
      <c r="AF5996" t="s">
        <v>4421</v>
      </c>
      <c r="AG5996" t="s">
        <v>74</v>
      </c>
      <c r="AH5996">
        <v>100</v>
      </c>
    </row>
    <row r="5997" spans="1:34" hidden="1" x14ac:dyDescent="0.25">
      <c r="A5997" t="str">
        <f t="shared" si="279"/>
        <v>25 11 1 22 3 2 2 0 213070200102 0 259034</v>
      </c>
      <c r="B5997" t="str">
        <f t="shared" si="280"/>
        <v>25 11 1 22 3 2 2 0 213070200102 0 258556</v>
      </c>
      <c r="C5997" t="str">
        <f t="shared" si="281"/>
        <v>25 11 1 22 3 2 2 0 213070200102 0</v>
      </c>
      <c r="D5997">
        <v>25</v>
      </c>
      <c r="E5997">
        <v>11</v>
      </c>
      <c r="F5997">
        <v>1</v>
      </c>
      <c r="G5997">
        <v>22</v>
      </c>
      <c r="H5997">
        <v>3</v>
      </c>
      <c r="I5997">
        <v>2</v>
      </c>
      <c r="J5997">
        <v>2</v>
      </c>
      <c r="K5997">
        <v>0</v>
      </c>
      <c r="L5997" t="s">
        <v>769</v>
      </c>
      <c r="M5997" t="s">
        <v>147</v>
      </c>
      <c r="N5997" s="13">
        <v>2419202</v>
      </c>
      <c r="O5997">
        <v>259034</v>
      </c>
      <c r="P5997">
        <v>2024</v>
      </c>
      <c r="Q5997">
        <v>890801053</v>
      </c>
      <c r="R5997" t="s">
        <v>784</v>
      </c>
      <c r="S5997" s="13">
        <v>2419202</v>
      </c>
      <c r="T5997">
        <v>0</v>
      </c>
      <c r="U5997" t="s">
        <v>5408</v>
      </c>
      <c r="V5997" t="s">
        <v>2342</v>
      </c>
      <c r="W5997">
        <v>5001</v>
      </c>
      <c r="X5997">
        <v>0</v>
      </c>
      <c r="Y5997">
        <v>258556</v>
      </c>
      <c r="Z5997">
        <v>20241127</v>
      </c>
      <c r="AA5997">
        <v>2024111130</v>
      </c>
      <c r="AB5997">
        <v>0</v>
      </c>
      <c r="AC5997" t="s">
        <v>2281</v>
      </c>
      <c r="AD5997" t="s">
        <v>2281</v>
      </c>
      <c r="AE5997">
        <v>12612</v>
      </c>
      <c r="AF5997" t="s">
        <v>4421</v>
      </c>
      <c r="AG5997" t="s">
        <v>74</v>
      </c>
      <c r="AH5997">
        <v>100</v>
      </c>
    </row>
    <row r="5998" spans="1:34" hidden="1" x14ac:dyDescent="0.25">
      <c r="A5998" t="str">
        <f t="shared" si="279"/>
        <v>25 1 3 11 5 2 18 0 0 4599003 259035</v>
      </c>
      <c r="B5998" t="str">
        <f t="shared" si="280"/>
        <v>25 1 3 11 5 2 18 0 0 4599003 258034</v>
      </c>
      <c r="C5998" t="str">
        <f t="shared" si="281"/>
        <v>25 1 3 11 5 2 18 0 0 4599003</v>
      </c>
      <c r="D5998">
        <v>25</v>
      </c>
      <c r="E5998">
        <v>1</v>
      </c>
      <c r="F5998">
        <v>3</v>
      </c>
      <c r="G5998">
        <v>11</v>
      </c>
      <c r="H5998">
        <v>5</v>
      </c>
      <c r="I5998">
        <v>2</v>
      </c>
      <c r="J5998">
        <v>18</v>
      </c>
      <c r="K5998">
        <v>0</v>
      </c>
      <c r="L5998" t="s">
        <v>147</v>
      </c>
      <c r="M5998" t="s">
        <v>179</v>
      </c>
      <c r="N5998" s="13">
        <v>565203</v>
      </c>
      <c r="O5998">
        <v>259035</v>
      </c>
      <c r="P5998">
        <v>2024</v>
      </c>
      <c r="Q5998">
        <v>890801053</v>
      </c>
      <c r="R5998" t="s">
        <v>784</v>
      </c>
      <c r="S5998" s="13">
        <v>565203</v>
      </c>
      <c r="T5998">
        <v>0</v>
      </c>
      <c r="U5998" t="s">
        <v>5409</v>
      </c>
      <c r="V5998" t="s">
        <v>2342</v>
      </c>
      <c r="W5998">
        <v>5001</v>
      </c>
      <c r="X5998">
        <v>0</v>
      </c>
      <c r="Y5998">
        <v>258034</v>
      </c>
      <c r="Z5998">
        <v>20241127</v>
      </c>
      <c r="AA5998">
        <v>2024111120</v>
      </c>
      <c r="AB5998">
        <v>0</v>
      </c>
      <c r="AC5998" t="s">
        <v>2281</v>
      </c>
      <c r="AD5998" t="s">
        <v>2281</v>
      </c>
      <c r="AE5998">
        <v>21101</v>
      </c>
      <c r="AF5998" t="s">
        <v>2281</v>
      </c>
      <c r="AG5998" t="s">
        <v>8138</v>
      </c>
      <c r="AH5998">
        <v>100</v>
      </c>
    </row>
    <row r="5999" spans="1:34" hidden="1" x14ac:dyDescent="0.25">
      <c r="A5999" t="str">
        <f t="shared" si="279"/>
        <v>25 1 3 11 5 2 18 0 0 4599003 259036</v>
      </c>
      <c r="B5999" t="str">
        <f t="shared" si="280"/>
        <v>25 1 3 11 5 2 18 0 0 4599003 258033</v>
      </c>
      <c r="C5999" t="str">
        <f t="shared" si="281"/>
        <v>25 1 3 11 5 2 18 0 0 4599003</v>
      </c>
      <c r="D5999">
        <v>25</v>
      </c>
      <c r="E5999">
        <v>1</v>
      </c>
      <c r="F5999">
        <v>3</v>
      </c>
      <c r="G5999">
        <v>11</v>
      </c>
      <c r="H5999">
        <v>5</v>
      </c>
      <c r="I5999">
        <v>2</v>
      </c>
      <c r="J5999">
        <v>18</v>
      </c>
      <c r="K5999">
        <v>0</v>
      </c>
      <c r="L5999" t="s">
        <v>147</v>
      </c>
      <c r="M5999" t="s">
        <v>179</v>
      </c>
      <c r="N5999" s="13">
        <v>8900</v>
      </c>
      <c r="O5999">
        <v>259036</v>
      </c>
      <c r="P5999">
        <v>2024</v>
      </c>
      <c r="Q5999">
        <v>900319291</v>
      </c>
      <c r="R5999" t="s">
        <v>785</v>
      </c>
      <c r="S5999" s="13">
        <v>8900</v>
      </c>
      <c r="T5999">
        <v>0</v>
      </c>
      <c r="U5999" t="s">
        <v>5410</v>
      </c>
      <c r="V5999" t="s">
        <v>2342</v>
      </c>
      <c r="W5999">
        <v>5011</v>
      </c>
      <c r="X5999">
        <v>0</v>
      </c>
      <c r="Y5999">
        <v>258033</v>
      </c>
      <c r="Z5999">
        <v>20241127</v>
      </c>
      <c r="AA5999">
        <v>2024111120</v>
      </c>
      <c r="AB5999">
        <v>0</v>
      </c>
      <c r="AC5999" t="s">
        <v>2281</v>
      </c>
      <c r="AD5999" t="s">
        <v>2281</v>
      </c>
      <c r="AE5999">
        <v>21101</v>
      </c>
      <c r="AF5999" t="s">
        <v>2281</v>
      </c>
      <c r="AG5999" t="s">
        <v>8138</v>
      </c>
      <c r="AH5999">
        <v>100</v>
      </c>
    </row>
    <row r="6000" spans="1:34" hidden="1" x14ac:dyDescent="0.25">
      <c r="A6000" t="str">
        <f t="shared" si="279"/>
        <v>25 1 3 11 4 201 18 42 0 4599003 259037</v>
      </c>
      <c r="B6000" t="str">
        <f t="shared" si="280"/>
        <v>25 1 3 11 4 201 18 42 0 4599003 258563</v>
      </c>
      <c r="C6000" t="str">
        <f t="shared" si="281"/>
        <v>25 1 3 11 4 201 18 42 0 4599003</v>
      </c>
      <c r="D6000">
        <v>25</v>
      </c>
      <c r="E6000">
        <v>1</v>
      </c>
      <c r="F6000">
        <v>3</v>
      </c>
      <c r="G6000">
        <v>11</v>
      </c>
      <c r="H6000">
        <v>4</v>
      </c>
      <c r="I6000">
        <v>201</v>
      </c>
      <c r="J6000">
        <v>18</v>
      </c>
      <c r="K6000">
        <v>42</v>
      </c>
      <c r="L6000" t="s">
        <v>147</v>
      </c>
      <c r="M6000" t="s">
        <v>179</v>
      </c>
      <c r="N6000" s="13">
        <v>287897</v>
      </c>
      <c r="O6000">
        <v>259037</v>
      </c>
      <c r="P6000">
        <v>2024</v>
      </c>
      <c r="Q6000">
        <v>890801053</v>
      </c>
      <c r="R6000" t="s">
        <v>784</v>
      </c>
      <c r="S6000" s="13">
        <v>287897</v>
      </c>
      <c r="T6000">
        <v>0</v>
      </c>
      <c r="U6000" t="s">
        <v>5411</v>
      </c>
      <c r="V6000" t="s">
        <v>2342</v>
      </c>
      <c r="W6000">
        <v>5001</v>
      </c>
      <c r="X6000">
        <v>0</v>
      </c>
      <c r="Y6000">
        <v>258563</v>
      </c>
      <c r="Z6000">
        <v>20241127</v>
      </c>
      <c r="AA6000">
        <v>2024111120</v>
      </c>
      <c r="AB6000">
        <v>0</v>
      </c>
      <c r="AC6000" t="s">
        <v>2281</v>
      </c>
      <c r="AD6000" t="s">
        <v>2281</v>
      </c>
      <c r="AE6000">
        <v>21101</v>
      </c>
      <c r="AF6000" t="s">
        <v>2281</v>
      </c>
      <c r="AG6000" t="s">
        <v>8138</v>
      </c>
      <c r="AH6000">
        <v>100</v>
      </c>
    </row>
    <row r="6001" spans="1:34" hidden="1" x14ac:dyDescent="0.25">
      <c r="A6001" t="str">
        <f t="shared" si="279"/>
        <v>25 1 3 11 4 201 18 42 0 4599003 259038</v>
      </c>
      <c r="B6001" t="str">
        <f t="shared" si="280"/>
        <v>25 1 3 11 4 201 18 42 0 4599003 258564</v>
      </c>
      <c r="C6001" t="str">
        <f t="shared" si="281"/>
        <v>25 1 3 11 4 201 18 42 0 4599003</v>
      </c>
      <c r="D6001">
        <v>25</v>
      </c>
      <c r="E6001">
        <v>1</v>
      </c>
      <c r="F6001">
        <v>3</v>
      </c>
      <c r="G6001">
        <v>11</v>
      </c>
      <c r="H6001">
        <v>4</v>
      </c>
      <c r="I6001">
        <v>201</v>
      </c>
      <c r="J6001">
        <v>18</v>
      </c>
      <c r="K6001">
        <v>42</v>
      </c>
      <c r="L6001" t="s">
        <v>147</v>
      </c>
      <c r="M6001" t="s">
        <v>179</v>
      </c>
      <c r="N6001" s="13">
        <v>45600</v>
      </c>
      <c r="O6001">
        <v>259038</v>
      </c>
      <c r="P6001">
        <v>2024</v>
      </c>
      <c r="Q6001">
        <v>900319291</v>
      </c>
      <c r="R6001" t="s">
        <v>785</v>
      </c>
      <c r="S6001" s="13">
        <v>45600</v>
      </c>
      <c r="T6001">
        <v>0</v>
      </c>
      <c r="U6001" t="s">
        <v>5412</v>
      </c>
      <c r="V6001" t="s">
        <v>2342</v>
      </c>
      <c r="W6001">
        <v>5011</v>
      </c>
      <c r="X6001">
        <v>0</v>
      </c>
      <c r="Y6001">
        <v>258564</v>
      </c>
      <c r="Z6001">
        <v>20241127</v>
      </c>
      <c r="AA6001">
        <v>2024111120</v>
      </c>
      <c r="AB6001">
        <v>0</v>
      </c>
      <c r="AC6001" t="s">
        <v>2281</v>
      </c>
      <c r="AD6001" t="s">
        <v>2281</v>
      </c>
      <c r="AE6001">
        <v>21101</v>
      </c>
      <c r="AF6001" t="s">
        <v>2281</v>
      </c>
      <c r="AG6001" t="s">
        <v>8138</v>
      </c>
      <c r="AH6001">
        <v>100</v>
      </c>
    </row>
    <row r="6002" spans="1:34" hidden="1" x14ac:dyDescent="0.25">
      <c r="A6002" t="str">
        <f t="shared" si="279"/>
        <v>25 11 1 22 3 2 1 0 213070200201 0 259039</v>
      </c>
      <c r="B6002" t="str">
        <f t="shared" si="280"/>
        <v>25 11 1 22 3 2 1 0 213070200201 0 258026</v>
      </c>
      <c r="C6002" t="str">
        <f t="shared" si="281"/>
        <v>25 11 1 22 3 2 1 0 213070200201 0</v>
      </c>
      <c r="D6002">
        <v>25</v>
      </c>
      <c r="E6002">
        <v>11</v>
      </c>
      <c r="F6002">
        <v>1</v>
      </c>
      <c r="G6002">
        <v>22</v>
      </c>
      <c r="H6002">
        <v>3</v>
      </c>
      <c r="I6002">
        <v>2</v>
      </c>
      <c r="J6002">
        <v>1</v>
      </c>
      <c r="K6002">
        <v>0</v>
      </c>
      <c r="L6002" t="s">
        <v>771</v>
      </c>
      <c r="M6002" t="s">
        <v>147</v>
      </c>
      <c r="N6002" s="13">
        <v>252900</v>
      </c>
      <c r="O6002">
        <v>259039</v>
      </c>
      <c r="P6002">
        <v>2024</v>
      </c>
      <c r="Q6002">
        <v>900319291</v>
      </c>
      <c r="R6002" t="s">
        <v>785</v>
      </c>
      <c r="S6002" s="13">
        <v>252900</v>
      </c>
      <c r="T6002">
        <v>0</v>
      </c>
      <c r="U6002" t="s">
        <v>5413</v>
      </c>
      <c r="V6002" t="s">
        <v>2342</v>
      </c>
      <c r="W6002">
        <v>5011</v>
      </c>
      <c r="X6002">
        <v>0</v>
      </c>
      <c r="Y6002">
        <v>258026</v>
      </c>
      <c r="Z6002">
        <v>20241127</v>
      </c>
      <c r="AA6002">
        <v>2024111160</v>
      </c>
      <c r="AB6002">
        <v>0</v>
      </c>
      <c r="AC6002" t="s">
        <v>2281</v>
      </c>
      <c r="AD6002" t="s">
        <v>2281</v>
      </c>
      <c r="AE6002">
        <v>13301</v>
      </c>
      <c r="AF6002" t="s">
        <v>2394</v>
      </c>
      <c r="AG6002" t="s">
        <v>73</v>
      </c>
      <c r="AH6002">
        <v>100</v>
      </c>
    </row>
    <row r="6003" spans="1:34" hidden="1" x14ac:dyDescent="0.25">
      <c r="A6003" t="str">
        <f t="shared" si="279"/>
        <v>25 1 3 11 5 2 18 0 0 4599002 259040</v>
      </c>
      <c r="B6003" t="str">
        <f t="shared" si="280"/>
        <v>25 1 3 11 5 2 18 0 0 4599002 258058</v>
      </c>
      <c r="C6003" t="str">
        <f t="shared" si="281"/>
        <v>25 1 3 11 5 2 18 0 0 4599002</v>
      </c>
      <c r="D6003">
        <v>25</v>
      </c>
      <c r="E6003">
        <v>1</v>
      </c>
      <c r="F6003">
        <v>3</v>
      </c>
      <c r="G6003">
        <v>11</v>
      </c>
      <c r="H6003">
        <v>5</v>
      </c>
      <c r="I6003">
        <v>2</v>
      </c>
      <c r="J6003">
        <v>18</v>
      </c>
      <c r="K6003">
        <v>0</v>
      </c>
      <c r="L6003" t="s">
        <v>147</v>
      </c>
      <c r="M6003" t="s">
        <v>178</v>
      </c>
      <c r="N6003" s="13">
        <v>1921000</v>
      </c>
      <c r="O6003">
        <v>259040</v>
      </c>
      <c r="P6003">
        <v>2024</v>
      </c>
      <c r="Q6003">
        <v>1053790271</v>
      </c>
      <c r="R6003" t="s">
        <v>4568</v>
      </c>
      <c r="S6003" s="13">
        <v>1921000</v>
      </c>
      <c r="T6003">
        <v>0</v>
      </c>
      <c r="U6003" t="s">
        <v>5414</v>
      </c>
      <c r="V6003" t="s">
        <v>2295</v>
      </c>
      <c r="W6003">
        <v>5004</v>
      </c>
      <c r="X6003">
        <v>0</v>
      </c>
      <c r="Y6003">
        <v>258058</v>
      </c>
      <c r="Z6003">
        <v>20241128</v>
      </c>
      <c r="AA6003">
        <v>2402200355</v>
      </c>
      <c r="AB6003">
        <v>9</v>
      </c>
      <c r="AC6003" t="s">
        <v>2281</v>
      </c>
      <c r="AD6003" t="s">
        <v>2281</v>
      </c>
      <c r="AE6003">
        <v>21101</v>
      </c>
      <c r="AF6003" t="s">
        <v>2281</v>
      </c>
      <c r="AG6003" t="s">
        <v>8138</v>
      </c>
      <c r="AH6003">
        <v>260</v>
      </c>
    </row>
    <row r="6004" spans="1:34" hidden="1" x14ac:dyDescent="0.25">
      <c r="A6004" t="str">
        <f t="shared" si="279"/>
        <v>25 1 3 11 5 2 18 0 0 4599002 259041</v>
      </c>
      <c r="B6004" t="str">
        <f t="shared" si="280"/>
        <v>25 1 3 11 5 2 18 0 0 4599002 258088</v>
      </c>
      <c r="C6004" t="str">
        <f t="shared" si="281"/>
        <v>25 1 3 11 5 2 18 0 0 4599002</v>
      </c>
      <c r="D6004">
        <v>25</v>
      </c>
      <c r="E6004">
        <v>1</v>
      </c>
      <c r="F6004">
        <v>3</v>
      </c>
      <c r="G6004">
        <v>11</v>
      </c>
      <c r="H6004">
        <v>5</v>
      </c>
      <c r="I6004">
        <v>2</v>
      </c>
      <c r="J6004">
        <v>18</v>
      </c>
      <c r="K6004">
        <v>0</v>
      </c>
      <c r="L6004" t="s">
        <v>147</v>
      </c>
      <c r="M6004" t="s">
        <v>178</v>
      </c>
      <c r="N6004" s="13">
        <v>4172525</v>
      </c>
      <c r="O6004">
        <v>259041</v>
      </c>
      <c r="P6004">
        <v>2024</v>
      </c>
      <c r="Q6004">
        <v>75106930</v>
      </c>
      <c r="R6004" t="s">
        <v>1532</v>
      </c>
      <c r="S6004" s="13">
        <v>4172525</v>
      </c>
      <c r="T6004">
        <v>0</v>
      </c>
      <c r="U6004" t="s">
        <v>5415</v>
      </c>
      <c r="V6004" t="s">
        <v>2295</v>
      </c>
      <c r="W6004">
        <v>5004</v>
      </c>
      <c r="X6004">
        <v>0</v>
      </c>
      <c r="Y6004">
        <v>258088</v>
      </c>
      <c r="Z6004">
        <v>20241128</v>
      </c>
      <c r="AA6004">
        <v>2402270400</v>
      </c>
      <c r="AB6004">
        <v>9</v>
      </c>
      <c r="AC6004" t="s">
        <v>2281</v>
      </c>
      <c r="AD6004" t="s">
        <v>2281</v>
      </c>
      <c r="AE6004">
        <v>21101</v>
      </c>
      <c r="AF6004" t="s">
        <v>2281</v>
      </c>
      <c r="AG6004" t="s">
        <v>8138</v>
      </c>
      <c r="AH6004">
        <v>260</v>
      </c>
    </row>
    <row r="6005" spans="1:34" hidden="1" x14ac:dyDescent="0.25">
      <c r="A6005" t="str">
        <f t="shared" si="279"/>
        <v>25 1 3 11 5 2 18 0 0 4599002 259042</v>
      </c>
      <c r="B6005" t="str">
        <f t="shared" si="280"/>
        <v>25 1 3 11 5 2 18 0 0 4599002 258114</v>
      </c>
      <c r="C6005" t="str">
        <f t="shared" si="281"/>
        <v>25 1 3 11 5 2 18 0 0 4599002</v>
      </c>
      <c r="D6005">
        <v>25</v>
      </c>
      <c r="E6005">
        <v>1</v>
      </c>
      <c r="F6005">
        <v>3</v>
      </c>
      <c r="G6005">
        <v>11</v>
      </c>
      <c r="H6005">
        <v>5</v>
      </c>
      <c r="I6005">
        <v>2</v>
      </c>
      <c r="J6005">
        <v>18</v>
      </c>
      <c r="K6005">
        <v>0</v>
      </c>
      <c r="L6005" t="s">
        <v>147</v>
      </c>
      <c r="M6005" t="s">
        <v>178</v>
      </c>
      <c r="N6005" s="13">
        <v>7150000</v>
      </c>
      <c r="O6005">
        <v>259042</v>
      </c>
      <c r="P6005">
        <v>2024</v>
      </c>
      <c r="Q6005">
        <v>75088762</v>
      </c>
      <c r="R6005" t="s">
        <v>1541</v>
      </c>
      <c r="S6005" s="13">
        <v>7150000</v>
      </c>
      <c r="T6005">
        <v>53625</v>
      </c>
      <c r="U6005" t="s">
        <v>5416</v>
      </c>
      <c r="V6005" t="s">
        <v>2295</v>
      </c>
      <c r="W6005">
        <v>5004</v>
      </c>
      <c r="X6005">
        <v>2304</v>
      </c>
      <c r="Y6005">
        <v>258114</v>
      </c>
      <c r="Z6005">
        <v>20241128</v>
      </c>
      <c r="AA6005">
        <v>2403080444</v>
      </c>
      <c r="AB6005">
        <v>8</v>
      </c>
      <c r="AC6005" t="s">
        <v>2281</v>
      </c>
      <c r="AD6005" t="s">
        <v>2281</v>
      </c>
      <c r="AE6005">
        <v>21101</v>
      </c>
      <c r="AF6005" t="s">
        <v>2281</v>
      </c>
      <c r="AG6005" t="s">
        <v>8138</v>
      </c>
      <c r="AH6005">
        <v>260</v>
      </c>
    </row>
    <row r="6006" spans="1:34" hidden="1" x14ac:dyDescent="0.25">
      <c r="A6006" t="str">
        <f t="shared" si="279"/>
        <v>25 11 1 11 3 2 1 0 213070200102 0 259043</v>
      </c>
      <c r="B6006" t="str">
        <f t="shared" si="280"/>
        <v>25 11 1 11 3 2 1 0 213070200102 0 258544</v>
      </c>
      <c r="C6006" t="str">
        <f t="shared" si="281"/>
        <v>25 11 1 11 3 2 1 0 213070200102 0</v>
      </c>
      <c r="D6006">
        <v>25</v>
      </c>
      <c r="E6006">
        <v>11</v>
      </c>
      <c r="F6006">
        <v>1</v>
      </c>
      <c r="G6006">
        <v>11</v>
      </c>
      <c r="H6006">
        <v>3</v>
      </c>
      <c r="I6006">
        <v>2</v>
      </c>
      <c r="J6006">
        <v>1</v>
      </c>
      <c r="K6006">
        <v>0</v>
      </c>
      <c r="L6006" t="s">
        <v>769</v>
      </c>
      <c r="M6006" t="s">
        <v>147</v>
      </c>
      <c r="N6006" s="13">
        <v>866667</v>
      </c>
      <c r="O6006">
        <v>259043</v>
      </c>
      <c r="P6006">
        <v>2024</v>
      </c>
      <c r="Q6006">
        <v>30321749</v>
      </c>
      <c r="R6006" t="s">
        <v>1571</v>
      </c>
      <c r="S6006" s="13">
        <v>866667</v>
      </c>
      <c r="T6006">
        <v>0</v>
      </c>
      <c r="U6006" t="s">
        <v>5417</v>
      </c>
      <c r="V6006" t="s">
        <v>2342</v>
      </c>
      <c r="W6006">
        <v>5001</v>
      </c>
      <c r="X6006">
        <v>0</v>
      </c>
      <c r="Y6006">
        <v>258544</v>
      </c>
      <c r="Z6006">
        <v>20241128</v>
      </c>
      <c r="AA6006">
        <v>0</v>
      </c>
      <c r="AB6006">
        <v>0</v>
      </c>
      <c r="AC6006" t="s">
        <v>2281</v>
      </c>
      <c r="AD6006" t="s">
        <v>2281</v>
      </c>
      <c r="AE6006">
        <v>11101</v>
      </c>
      <c r="AF6006" t="s">
        <v>2281</v>
      </c>
      <c r="AG6006" t="s">
        <v>549</v>
      </c>
      <c r="AH6006">
        <v>122</v>
      </c>
    </row>
    <row r="6007" spans="1:34" hidden="1" x14ac:dyDescent="0.25">
      <c r="A6007" t="str">
        <f t="shared" si="279"/>
        <v>25 1 2 33 1 2 2 0 222020200203 0 259044</v>
      </c>
      <c r="B6007" t="str">
        <f t="shared" si="280"/>
        <v>25 1 2 33 1 2 2 0 222020200203 0 258559</v>
      </c>
      <c r="C6007" t="str">
        <f t="shared" si="281"/>
        <v>25 1 2 33 1 2 2 0 222020200203 0</v>
      </c>
      <c r="D6007">
        <v>25</v>
      </c>
      <c r="E6007">
        <v>1</v>
      </c>
      <c r="F6007">
        <v>2</v>
      </c>
      <c r="G6007">
        <v>33</v>
      </c>
      <c r="H6007">
        <v>1</v>
      </c>
      <c r="I6007">
        <v>2</v>
      </c>
      <c r="J6007">
        <v>2</v>
      </c>
      <c r="K6007">
        <v>0</v>
      </c>
      <c r="L6007" t="s">
        <v>764</v>
      </c>
      <c r="M6007" t="s">
        <v>147</v>
      </c>
      <c r="N6007" s="13">
        <v>20950191</v>
      </c>
      <c r="O6007">
        <v>259044</v>
      </c>
      <c r="P6007">
        <v>2024</v>
      </c>
      <c r="Q6007">
        <v>890806006</v>
      </c>
      <c r="R6007" t="s">
        <v>1505</v>
      </c>
      <c r="S6007" s="13">
        <v>20950191</v>
      </c>
      <c r="T6007">
        <v>0</v>
      </c>
      <c r="U6007" t="s">
        <v>5418</v>
      </c>
      <c r="V6007" t="s">
        <v>2342</v>
      </c>
      <c r="W6007">
        <v>5016</v>
      </c>
      <c r="X6007">
        <v>0</v>
      </c>
      <c r="Y6007">
        <v>258559</v>
      </c>
      <c r="Z6007">
        <v>20241128</v>
      </c>
      <c r="AA6007">
        <v>117</v>
      </c>
      <c r="AB6007">
        <v>0</v>
      </c>
      <c r="AC6007" t="s">
        <v>4458</v>
      </c>
      <c r="AD6007" t="s">
        <v>4459</v>
      </c>
      <c r="AE6007">
        <v>13160</v>
      </c>
      <c r="AF6007" t="s">
        <v>2538</v>
      </c>
      <c r="AG6007" t="s">
        <v>68</v>
      </c>
      <c r="AH6007">
        <v>211</v>
      </c>
    </row>
    <row r="6008" spans="1:34" hidden="1" x14ac:dyDescent="0.25">
      <c r="A6008" t="str">
        <f t="shared" si="279"/>
        <v>25 1 3 11 5 2 18 0 0 4599002 259045</v>
      </c>
      <c r="B6008" t="str">
        <f t="shared" si="280"/>
        <v>25 1 3 11 5 2 18 0 0 4599002 258117</v>
      </c>
      <c r="C6008" t="str">
        <f t="shared" si="281"/>
        <v>25 1 3 11 5 2 18 0 0 4599002</v>
      </c>
      <c r="D6008">
        <v>25</v>
      </c>
      <c r="E6008">
        <v>1</v>
      </c>
      <c r="F6008">
        <v>3</v>
      </c>
      <c r="G6008">
        <v>11</v>
      </c>
      <c r="H6008">
        <v>5</v>
      </c>
      <c r="I6008">
        <v>2</v>
      </c>
      <c r="J6008">
        <v>18</v>
      </c>
      <c r="K6008">
        <v>0</v>
      </c>
      <c r="L6008" t="s">
        <v>147</v>
      </c>
      <c r="M6008" t="s">
        <v>178</v>
      </c>
      <c r="N6008" s="13">
        <v>6389000</v>
      </c>
      <c r="O6008">
        <v>259045</v>
      </c>
      <c r="P6008">
        <v>2024</v>
      </c>
      <c r="Q6008">
        <v>900319291</v>
      </c>
      <c r="R6008" t="s">
        <v>785</v>
      </c>
      <c r="S6008" s="13">
        <v>6389000</v>
      </c>
      <c r="T6008">
        <v>0</v>
      </c>
      <c r="U6008" t="s">
        <v>5419</v>
      </c>
      <c r="V6008" t="s">
        <v>2342</v>
      </c>
      <c r="W6008">
        <v>5011</v>
      </c>
      <c r="X6008">
        <v>0</v>
      </c>
      <c r="Y6008">
        <v>258117</v>
      </c>
      <c r="Z6008">
        <v>20241128</v>
      </c>
      <c r="AA6008">
        <v>2024111070</v>
      </c>
      <c r="AB6008">
        <v>0</v>
      </c>
      <c r="AC6008" t="s">
        <v>2281</v>
      </c>
      <c r="AD6008" t="s">
        <v>2281</v>
      </c>
      <c r="AE6008">
        <v>21101</v>
      </c>
      <c r="AF6008" t="s">
        <v>2281</v>
      </c>
      <c r="AG6008" t="s">
        <v>8138</v>
      </c>
      <c r="AH6008">
        <v>100</v>
      </c>
    </row>
    <row r="6009" spans="1:34" hidden="1" x14ac:dyDescent="0.25">
      <c r="A6009" t="str">
        <f t="shared" si="279"/>
        <v>25 1 3 11 5 2 18 0 0 4599002 259046</v>
      </c>
      <c r="B6009" t="str">
        <f t="shared" si="280"/>
        <v>25 1 3 11 5 2 18 0 0 4599002 258112</v>
      </c>
      <c r="C6009" t="str">
        <f t="shared" si="281"/>
        <v>25 1 3 11 5 2 18 0 0 4599002</v>
      </c>
      <c r="D6009">
        <v>25</v>
      </c>
      <c r="E6009">
        <v>1</v>
      </c>
      <c r="F6009">
        <v>3</v>
      </c>
      <c r="G6009">
        <v>11</v>
      </c>
      <c r="H6009">
        <v>5</v>
      </c>
      <c r="I6009">
        <v>2</v>
      </c>
      <c r="J6009">
        <v>18</v>
      </c>
      <c r="K6009">
        <v>0</v>
      </c>
      <c r="L6009" t="s">
        <v>147</v>
      </c>
      <c r="M6009" t="s">
        <v>178</v>
      </c>
      <c r="N6009" s="13">
        <v>707760</v>
      </c>
      <c r="O6009">
        <v>259046</v>
      </c>
      <c r="P6009">
        <v>2024</v>
      </c>
      <c r="Q6009">
        <v>900319291</v>
      </c>
      <c r="R6009" t="s">
        <v>785</v>
      </c>
      <c r="S6009" s="13">
        <v>707760</v>
      </c>
      <c r="T6009">
        <v>0</v>
      </c>
      <c r="U6009" t="s">
        <v>5420</v>
      </c>
      <c r="V6009" t="s">
        <v>2342</v>
      </c>
      <c r="W6009">
        <v>5011</v>
      </c>
      <c r="X6009">
        <v>0</v>
      </c>
      <c r="Y6009">
        <v>258112</v>
      </c>
      <c r="Z6009">
        <v>20241128</v>
      </c>
      <c r="AA6009">
        <v>2024111070</v>
      </c>
      <c r="AB6009">
        <v>0</v>
      </c>
      <c r="AC6009" t="s">
        <v>2281</v>
      </c>
      <c r="AD6009" t="s">
        <v>2281</v>
      </c>
      <c r="AE6009">
        <v>21101</v>
      </c>
      <c r="AF6009" t="s">
        <v>2281</v>
      </c>
      <c r="AG6009" t="s">
        <v>8138</v>
      </c>
      <c r="AH6009">
        <v>100</v>
      </c>
    </row>
    <row r="6010" spans="1:34" hidden="1" x14ac:dyDescent="0.25">
      <c r="A6010" t="str">
        <f t="shared" si="279"/>
        <v>25 1 3 11 5 2 18 0 0 4599002 259047</v>
      </c>
      <c r="B6010" t="str">
        <f t="shared" si="280"/>
        <v>25 1 3 11 5 2 18 0 0 4599002 258057</v>
      </c>
      <c r="C6010" t="str">
        <f t="shared" si="281"/>
        <v>25 1 3 11 5 2 18 0 0 4599002</v>
      </c>
      <c r="D6010">
        <v>25</v>
      </c>
      <c r="E6010">
        <v>1</v>
      </c>
      <c r="F6010">
        <v>3</v>
      </c>
      <c r="G6010">
        <v>11</v>
      </c>
      <c r="H6010">
        <v>5</v>
      </c>
      <c r="I6010">
        <v>2</v>
      </c>
      <c r="J6010">
        <v>18</v>
      </c>
      <c r="K6010">
        <v>0</v>
      </c>
      <c r="L6010" t="s">
        <v>147</v>
      </c>
      <c r="M6010" t="s">
        <v>178</v>
      </c>
      <c r="N6010" s="13">
        <v>69878512</v>
      </c>
      <c r="O6010">
        <v>259047</v>
      </c>
      <c r="P6010">
        <v>2024</v>
      </c>
      <c r="Q6010">
        <v>890807724</v>
      </c>
      <c r="R6010" t="s">
        <v>822</v>
      </c>
      <c r="S6010" s="13">
        <v>69878512</v>
      </c>
      <c r="T6010">
        <v>0</v>
      </c>
      <c r="U6010" t="s">
        <v>2339</v>
      </c>
      <c r="V6010" t="s">
        <v>2455</v>
      </c>
      <c r="W6010">
        <v>5016</v>
      </c>
      <c r="X6010">
        <v>0</v>
      </c>
      <c r="Y6010">
        <v>258057</v>
      </c>
      <c r="Z6010">
        <v>20241128</v>
      </c>
      <c r="AA6010">
        <v>2402190350</v>
      </c>
      <c r="AB6010">
        <v>8</v>
      </c>
      <c r="AC6010" t="s">
        <v>2281</v>
      </c>
      <c r="AD6010" t="s">
        <v>2281</v>
      </c>
      <c r="AE6010">
        <v>21101</v>
      </c>
      <c r="AF6010" t="s">
        <v>2281</v>
      </c>
      <c r="AG6010" t="s">
        <v>8138</v>
      </c>
      <c r="AH6010">
        <v>252</v>
      </c>
    </row>
    <row r="6011" spans="1:34" hidden="1" x14ac:dyDescent="0.25">
      <c r="A6011" t="str">
        <f t="shared" si="279"/>
        <v>25 1 2 33 1 1 2 0 22202020020203 0 259048</v>
      </c>
      <c r="B6011" t="str">
        <f t="shared" si="280"/>
        <v>25 1 2 33 1 1 2 0 22202020020203 0 258567</v>
      </c>
      <c r="C6011" t="str">
        <f t="shared" si="281"/>
        <v>25 1 2 33 1 1 2 0 22202020020203 0</v>
      </c>
      <c r="D6011">
        <v>25</v>
      </c>
      <c r="E6011">
        <v>1</v>
      </c>
      <c r="F6011">
        <v>2</v>
      </c>
      <c r="G6011">
        <v>33</v>
      </c>
      <c r="H6011">
        <v>1</v>
      </c>
      <c r="I6011">
        <v>1</v>
      </c>
      <c r="J6011">
        <v>2</v>
      </c>
      <c r="K6011">
        <v>0</v>
      </c>
      <c r="L6011" t="s">
        <v>762</v>
      </c>
      <c r="M6011" t="s">
        <v>147</v>
      </c>
      <c r="N6011" s="13">
        <v>101118663</v>
      </c>
      <c r="O6011">
        <v>259048</v>
      </c>
      <c r="P6011">
        <v>2024</v>
      </c>
      <c r="Q6011">
        <v>800037800</v>
      </c>
      <c r="R6011" t="s">
        <v>1502</v>
      </c>
      <c r="S6011" s="13">
        <v>101118663</v>
      </c>
      <c r="T6011">
        <v>0</v>
      </c>
      <c r="U6011" t="s">
        <v>5421</v>
      </c>
      <c r="V6011" t="s">
        <v>2342</v>
      </c>
      <c r="W6011">
        <v>5016</v>
      </c>
      <c r="X6011">
        <v>0</v>
      </c>
      <c r="Y6011">
        <v>258567</v>
      </c>
      <c r="Z6011">
        <v>20241129</v>
      </c>
      <c r="AA6011">
        <v>110</v>
      </c>
      <c r="AB6011">
        <v>0</v>
      </c>
      <c r="AC6011" t="s">
        <v>4509</v>
      </c>
      <c r="AD6011" t="s">
        <v>4456</v>
      </c>
      <c r="AE6011">
        <v>13160</v>
      </c>
      <c r="AF6011" t="s">
        <v>2538</v>
      </c>
      <c r="AG6011" t="s">
        <v>68</v>
      </c>
      <c r="AH6011">
        <v>211</v>
      </c>
    </row>
    <row r="6012" spans="1:34" hidden="1" x14ac:dyDescent="0.25">
      <c r="A6012" t="str">
        <f t="shared" si="279"/>
        <v>25 1 2 33 1 1 1 0 22201020020203 0 259049</v>
      </c>
      <c r="B6012" t="str">
        <f t="shared" si="280"/>
        <v>25 1 2 33 1 1 1 0 22201020020203 0 258566</v>
      </c>
      <c r="C6012" t="str">
        <f t="shared" si="281"/>
        <v>25 1 2 33 1 1 1 0 22201020020203 0</v>
      </c>
      <c r="D6012">
        <v>25</v>
      </c>
      <c r="E6012">
        <v>1</v>
      </c>
      <c r="F6012">
        <v>2</v>
      </c>
      <c r="G6012">
        <v>33</v>
      </c>
      <c r="H6012">
        <v>1</v>
      </c>
      <c r="I6012">
        <v>1</v>
      </c>
      <c r="J6012">
        <v>1</v>
      </c>
      <c r="K6012">
        <v>0</v>
      </c>
      <c r="L6012" t="s">
        <v>761</v>
      </c>
      <c r="M6012" t="s">
        <v>147</v>
      </c>
      <c r="N6012" s="13">
        <v>281250000</v>
      </c>
      <c r="O6012">
        <v>259049</v>
      </c>
      <c r="P6012">
        <v>2024</v>
      </c>
      <c r="Q6012">
        <v>800037800</v>
      </c>
      <c r="R6012" t="s">
        <v>1502</v>
      </c>
      <c r="S6012" s="13">
        <v>281250000</v>
      </c>
      <c r="T6012">
        <v>0</v>
      </c>
      <c r="U6012" t="s">
        <v>5422</v>
      </c>
      <c r="V6012" t="s">
        <v>2342</v>
      </c>
      <c r="W6012">
        <v>5016</v>
      </c>
      <c r="X6012">
        <v>0</v>
      </c>
      <c r="Y6012">
        <v>258566</v>
      </c>
      <c r="Z6012">
        <v>20241129</v>
      </c>
      <c r="AA6012">
        <v>110</v>
      </c>
      <c r="AB6012">
        <v>0</v>
      </c>
      <c r="AC6012" t="s">
        <v>4509</v>
      </c>
      <c r="AD6012" t="s">
        <v>4456</v>
      </c>
      <c r="AE6012">
        <v>13160</v>
      </c>
      <c r="AF6012" t="s">
        <v>2538</v>
      </c>
      <c r="AG6012" t="s">
        <v>68</v>
      </c>
      <c r="AH6012">
        <v>211</v>
      </c>
    </row>
    <row r="6013" spans="1:34" hidden="1" x14ac:dyDescent="0.25">
      <c r="A6013" t="str">
        <f t="shared" si="279"/>
        <v>25 1 2 33 1 1 1 0 22201020020203 0 259050</v>
      </c>
      <c r="B6013" t="str">
        <f t="shared" si="280"/>
        <v>25 1 2 33 1 1 1 0 22201020020203 0 258568</v>
      </c>
      <c r="C6013" t="str">
        <f t="shared" si="281"/>
        <v>25 1 2 33 1 1 1 0 22201020020203 0</v>
      </c>
      <c r="D6013">
        <v>25</v>
      </c>
      <c r="E6013">
        <v>1</v>
      </c>
      <c r="F6013">
        <v>2</v>
      </c>
      <c r="G6013">
        <v>33</v>
      </c>
      <c r="H6013">
        <v>1</v>
      </c>
      <c r="I6013">
        <v>1</v>
      </c>
      <c r="J6013">
        <v>1</v>
      </c>
      <c r="K6013">
        <v>0</v>
      </c>
      <c r="L6013" t="s">
        <v>761</v>
      </c>
      <c r="M6013" t="s">
        <v>147</v>
      </c>
      <c r="N6013" s="13">
        <v>406250000</v>
      </c>
      <c r="O6013">
        <v>259050</v>
      </c>
      <c r="P6013">
        <v>2024</v>
      </c>
      <c r="Q6013">
        <v>800037800</v>
      </c>
      <c r="R6013" t="s">
        <v>1502</v>
      </c>
      <c r="S6013" s="13">
        <v>406250000</v>
      </c>
      <c r="T6013">
        <v>0</v>
      </c>
      <c r="U6013" t="s">
        <v>5423</v>
      </c>
      <c r="V6013" t="s">
        <v>2342</v>
      </c>
      <c r="W6013">
        <v>5016</v>
      </c>
      <c r="X6013">
        <v>0</v>
      </c>
      <c r="Y6013">
        <v>258568</v>
      </c>
      <c r="Z6013">
        <v>20241129</v>
      </c>
      <c r="AA6013">
        <v>111</v>
      </c>
      <c r="AB6013">
        <v>0</v>
      </c>
      <c r="AC6013" t="s">
        <v>4485</v>
      </c>
      <c r="AD6013" t="s">
        <v>4456</v>
      </c>
      <c r="AE6013">
        <v>13160</v>
      </c>
      <c r="AF6013" t="s">
        <v>2538</v>
      </c>
      <c r="AG6013" t="s">
        <v>68</v>
      </c>
      <c r="AH6013">
        <v>211</v>
      </c>
    </row>
    <row r="6014" spans="1:34" hidden="1" x14ac:dyDescent="0.25">
      <c r="A6014" t="str">
        <f t="shared" si="279"/>
        <v>25 1 2 33 1 1 2 0 22202020020203 0 259051</v>
      </c>
      <c r="B6014" t="str">
        <f t="shared" si="280"/>
        <v>25 1 2 33 1 1 2 0 22202020020203 0 258565</v>
      </c>
      <c r="C6014" t="str">
        <f t="shared" si="281"/>
        <v>25 1 2 33 1 1 2 0 22202020020203 0</v>
      </c>
      <c r="D6014">
        <v>25</v>
      </c>
      <c r="E6014">
        <v>1</v>
      </c>
      <c r="F6014">
        <v>2</v>
      </c>
      <c r="G6014">
        <v>33</v>
      </c>
      <c r="H6014">
        <v>1</v>
      </c>
      <c r="I6014">
        <v>1</v>
      </c>
      <c r="J6014">
        <v>2</v>
      </c>
      <c r="K6014">
        <v>0</v>
      </c>
      <c r="L6014" t="s">
        <v>762</v>
      </c>
      <c r="M6014" t="s">
        <v>147</v>
      </c>
      <c r="N6014" s="13">
        <v>191479136</v>
      </c>
      <c r="O6014">
        <v>259051</v>
      </c>
      <c r="P6014">
        <v>2024</v>
      </c>
      <c r="Q6014">
        <v>800037800</v>
      </c>
      <c r="R6014" t="s">
        <v>1502</v>
      </c>
      <c r="S6014" s="13">
        <v>191479136</v>
      </c>
      <c r="T6014">
        <v>0</v>
      </c>
      <c r="U6014" t="s">
        <v>5424</v>
      </c>
      <c r="V6014" t="s">
        <v>2342</v>
      </c>
      <c r="W6014">
        <v>5016</v>
      </c>
      <c r="X6014">
        <v>0</v>
      </c>
      <c r="Y6014">
        <v>258565</v>
      </c>
      <c r="Z6014">
        <v>20241129</v>
      </c>
      <c r="AA6014">
        <v>111</v>
      </c>
      <c r="AB6014">
        <v>0</v>
      </c>
      <c r="AC6014" t="s">
        <v>4485</v>
      </c>
      <c r="AD6014" t="s">
        <v>4456</v>
      </c>
      <c r="AE6014">
        <v>13160</v>
      </c>
      <c r="AF6014" t="s">
        <v>2538</v>
      </c>
      <c r="AG6014" t="s">
        <v>68</v>
      </c>
      <c r="AH6014">
        <v>211</v>
      </c>
    </row>
    <row r="6015" spans="1:34" hidden="1" x14ac:dyDescent="0.25">
      <c r="A6015" t="str">
        <f t="shared" si="279"/>
        <v>25 1 3 11 5 2 18 0 0 4599002 259052</v>
      </c>
      <c r="B6015" t="str">
        <f t="shared" si="280"/>
        <v>25 1 3 11 5 2 18 0 0 4599002 258130</v>
      </c>
      <c r="C6015" t="str">
        <f t="shared" si="281"/>
        <v>25 1 3 11 5 2 18 0 0 4599002</v>
      </c>
      <c r="D6015">
        <v>25</v>
      </c>
      <c r="E6015">
        <v>1</v>
      </c>
      <c r="F6015">
        <v>3</v>
      </c>
      <c r="G6015">
        <v>11</v>
      </c>
      <c r="H6015">
        <v>5</v>
      </c>
      <c r="I6015">
        <v>2</v>
      </c>
      <c r="J6015">
        <v>18</v>
      </c>
      <c r="K6015">
        <v>0</v>
      </c>
      <c r="L6015" t="s">
        <v>147</v>
      </c>
      <c r="M6015" t="s">
        <v>178</v>
      </c>
      <c r="N6015" s="13">
        <v>1921000</v>
      </c>
      <c r="O6015">
        <v>259052</v>
      </c>
      <c r="P6015">
        <v>2024</v>
      </c>
      <c r="Q6015">
        <v>30397374</v>
      </c>
      <c r="R6015" t="s">
        <v>5248</v>
      </c>
      <c r="S6015" s="13">
        <v>1921000</v>
      </c>
      <c r="T6015">
        <v>0</v>
      </c>
      <c r="U6015" t="s">
        <v>5425</v>
      </c>
      <c r="V6015" t="s">
        <v>2280</v>
      </c>
      <c r="W6015">
        <v>5004</v>
      </c>
      <c r="X6015">
        <v>0</v>
      </c>
      <c r="Y6015">
        <v>258130</v>
      </c>
      <c r="Z6015">
        <v>20241129</v>
      </c>
      <c r="AA6015">
        <v>2403140468</v>
      </c>
      <c r="AB6015">
        <v>10</v>
      </c>
      <c r="AC6015" t="s">
        <v>2281</v>
      </c>
      <c r="AD6015" t="s">
        <v>2281</v>
      </c>
      <c r="AE6015">
        <v>21101</v>
      </c>
      <c r="AF6015" t="s">
        <v>2281</v>
      </c>
      <c r="AG6015" t="s">
        <v>8138</v>
      </c>
      <c r="AH6015">
        <v>260</v>
      </c>
    </row>
    <row r="6016" spans="1:34" hidden="1" x14ac:dyDescent="0.25">
      <c r="A6016" t="str">
        <f t="shared" si="279"/>
        <v>25 1 3 11 5 2 18 0 0 4599002 259053</v>
      </c>
      <c r="B6016" t="str">
        <f t="shared" si="280"/>
        <v>25 1 3 11 5 2 18 0 0 4599002 258222</v>
      </c>
      <c r="C6016" t="str">
        <f t="shared" si="281"/>
        <v>25 1 3 11 5 2 18 0 0 4599002</v>
      </c>
      <c r="D6016">
        <v>25</v>
      </c>
      <c r="E6016">
        <v>1</v>
      </c>
      <c r="F6016">
        <v>3</v>
      </c>
      <c r="G6016">
        <v>11</v>
      </c>
      <c r="H6016">
        <v>5</v>
      </c>
      <c r="I6016">
        <v>2</v>
      </c>
      <c r="J6016">
        <v>18</v>
      </c>
      <c r="K6016">
        <v>0</v>
      </c>
      <c r="L6016" t="s">
        <v>147</v>
      </c>
      <c r="M6016" t="s">
        <v>178</v>
      </c>
      <c r="N6016" s="13">
        <v>1921000</v>
      </c>
      <c r="O6016">
        <v>259053</v>
      </c>
      <c r="P6016">
        <v>2024</v>
      </c>
      <c r="Q6016">
        <v>9858198</v>
      </c>
      <c r="R6016" t="s">
        <v>1555</v>
      </c>
      <c r="S6016" s="13">
        <v>1921000</v>
      </c>
      <c r="T6016">
        <v>0</v>
      </c>
      <c r="U6016" t="s">
        <v>5426</v>
      </c>
      <c r="V6016" t="s">
        <v>2295</v>
      </c>
      <c r="W6016">
        <v>5004</v>
      </c>
      <c r="X6016">
        <v>0</v>
      </c>
      <c r="Y6016">
        <v>258222</v>
      </c>
      <c r="Z6016">
        <v>20241129</v>
      </c>
      <c r="AA6016">
        <v>2405150654</v>
      </c>
      <c r="AB6016">
        <v>7</v>
      </c>
      <c r="AC6016" t="s">
        <v>2281</v>
      </c>
      <c r="AD6016" t="s">
        <v>2281</v>
      </c>
      <c r="AE6016">
        <v>21101</v>
      </c>
      <c r="AF6016" t="s">
        <v>2281</v>
      </c>
      <c r="AG6016" t="s">
        <v>8138</v>
      </c>
      <c r="AH6016">
        <v>260</v>
      </c>
    </row>
    <row r="6017" spans="1:34" hidden="1" x14ac:dyDescent="0.25">
      <c r="A6017" t="str">
        <f t="shared" si="279"/>
        <v>25 1 3 11 4 201 18 41 0 4599002 259054</v>
      </c>
      <c r="B6017" t="str">
        <f t="shared" si="280"/>
        <v>25 1 3 11 4 201 18 41 0 4599002 258354</v>
      </c>
      <c r="C6017" t="str">
        <f t="shared" si="281"/>
        <v>25 1 3 11 4 201 18 41 0 4599002</v>
      </c>
      <c r="D6017">
        <v>25</v>
      </c>
      <c r="E6017">
        <v>1</v>
      </c>
      <c r="F6017">
        <v>3</v>
      </c>
      <c r="G6017">
        <v>11</v>
      </c>
      <c r="H6017">
        <v>4</v>
      </c>
      <c r="I6017">
        <v>201</v>
      </c>
      <c r="J6017">
        <v>18</v>
      </c>
      <c r="K6017">
        <v>41</v>
      </c>
      <c r="L6017" t="s">
        <v>147</v>
      </c>
      <c r="M6017" t="s">
        <v>178</v>
      </c>
      <c r="N6017" s="13">
        <v>5000000</v>
      </c>
      <c r="O6017">
        <v>259054</v>
      </c>
      <c r="P6017">
        <v>2024</v>
      </c>
      <c r="Q6017">
        <v>75078979</v>
      </c>
      <c r="R6017" t="s">
        <v>1508</v>
      </c>
      <c r="S6017" s="13">
        <v>5000000</v>
      </c>
      <c r="T6017">
        <v>0</v>
      </c>
      <c r="U6017" t="s">
        <v>5427</v>
      </c>
      <c r="V6017" t="s">
        <v>2295</v>
      </c>
      <c r="W6017">
        <v>5004</v>
      </c>
      <c r="X6017">
        <v>0</v>
      </c>
      <c r="Y6017">
        <v>258354</v>
      </c>
      <c r="Z6017">
        <v>20241129</v>
      </c>
      <c r="AA6017">
        <v>2407220892</v>
      </c>
      <c r="AB6017">
        <v>3</v>
      </c>
      <c r="AC6017" t="s">
        <v>2281</v>
      </c>
      <c r="AD6017" t="s">
        <v>2281</v>
      </c>
      <c r="AE6017">
        <v>21101</v>
      </c>
      <c r="AF6017" t="s">
        <v>2281</v>
      </c>
      <c r="AG6017" t="s">
        <v>8138</v>
      </c>
      <c r="AH6017">
        <v>260</v>
      </c>
    </row>
    <row r="6018" spans="1:34" hidden="1" x14ac:dyDescent="0.25">
      <c r="A6018" t="str">
        <f t="shared" ref="A6018:A6081" si="282">+CONCATENATE(,D6018," ",E6018," ",F6018," ",G6018," ",H6018," ",I6018," ",J6018," ",K6018," ",L6018," ",M6018," ",O6018)</f>
        <v>25 1 3 11 5 2 18 0 0 4599002 259055</v>
      </c>
      <c r="B6018" t="str">
        <f t="shared" ref="B6018:B6081" si="283">+CONCATENATE(,D6018," ",E6018," ",F6018," ",G6018," ",H6018," ",I6018," ",J6018," ",K6018," ",L6018," ",M6018," ",Y6018)</f>
        <v>25 1 3 11 5 2 18 0 0 4599002 258095</v>
      </c>
      <c r="C6018" t="str">
        <f t="shared" ref="C6018:C6081" si="284">+CONCATENATE(,D6018," ",E6018," ",F6018," ",G6018," ",H6018," ",I6018," ",J6018," ",K6018," ",L6018," ",M6018)</f>
        <v>25 1 3 11 5 2 18 0 0 4599002</v>
      </c>
      <c r="D6018">
        <v>25</v>
      </c>
      <c r="E6018">
        <v>1</v>
      </c>
      <c r="F6018">
        <v>3</v>
      </c>
      <c r="G6018">
        <v>11</v>
      </c>
      <c r="H6018">
        <v>5</v>
      </c>
      <c r="I6018">
        <v>2</v>
      </c>
      <c r="J6018">
        <v>18</v>
      </c>
      <c r="K6018">
        <v>0</v>
      </c>
      <c r="L6018" t="s">
        <v>147</v>
      </c>
      <c r="M6018" t="s">
        <v>178</v>
      </c>
      <c r="N6018" s="13">
        <v>1921000</v>
      </c>
      <c r="O6018">
        <v>259055</v>
      </c>
      <c r="P6018">
        <v>2024</v>
      </c>
      <c r="Q6018">
        <v>1002654464</v>
      </c>
      <c r="R6018" t="s">
        <v>1534</v>
      </c>
      <c r="S6018" s="13">
        <v>1921000</v>
      </c>
      <c r="T6018">
        <v>0</v>
      </c>
      <c r="U6018" t="s">
        <v>5428</v>
      </c>
      <c r="V6018" t="s">
        <v>2295</v>
      </c>
      <c r="W6018">
        <v>5004</v>
      </c>
      <c r="X6018">
        <v>0</v>
      </c>
      <c r="Y6018">
        <v>258095</v>
      </c>
      <c r="Z6018">
        <v>20241129</v>
      </c>
      <c r="AA6018">
        <v>2402290405</v>
      </c>
      <c r="AB6018">
        <v>9</v>
      </c>
      <c r="AC6018" t="s">
        <v>2281</v>
      </c>
      <c r="AD6018" t="s">
        <v>2281</v>
      </c>
      <c r="AE6018">
        <v>21101</v>
      </c>
      <c r="AF6018" t="s">
        <v>2281</v>
      </c>
      <c r="AG6018" t="s">
        <v>8138</v>
      </c>
      <c r="AH6018">
        <v>260</v>
      </c>
    </row>
    <row r="6019" spans="1:34" hidden="1" x14ac:dyDescent="0.25">
      <c r="A6019" t="str">
        <f t="shared" si="282"/>
        <v>25 1 3 11 5 2 18 0 0 4599002 259056</v>
      </c>
      <c r="B6019" t="str">
        <f t="shared" si="283"/>
        <v>25 1 3 11 5 2 18 0 0 4599002 258105</v>
      </c>
      <c r="C6019" t="str">
        <f t="shared" si="284"/>
        <v>25 1 3 11 5 2 18 0 0 4599002</v>
      </c>
      <c r="D6019">
        <v>25</v>
      </c>
      <c r="E6019">
        <v>1</v>
      </c>
      <c r="F6019">
        <v>3</v>
      </c>
      <c r="G6019">
        <v>11</v>
      </c>
      <c r="H6019">
        <v>5</v>
      </c>
      <c r="I6019">
        <v>2</v>
      </c>
      <c r="J6019">
        <v>18</v>
      </c>
      <c r="K6019">
        <v>0</v>
      </c>
      <c r="L6019" t="s">
        <v>147</v>
      </c>
      <c r="M6019" t="s">
        <v>178</v>
      </c>
      <c r="N6019" s="13">
        <v>2384300</v>
      </c>
      <c r="O6019">
        <v>259056</v>
      </c>
      <c r="P6019">
        <v>2024</v>
      </c>
      <c r="Q6019">
        <v>1053814991</v>
      </c>
      <c r="R6019" t="s">
        <v>1538</v>
      </c>
      <c r="S6019" s="13">
        <v>2384300</v>
      </c>
      <c r="T6019">
        <v>0</v>
      </c>
      <c r="U6019" t="s">
        <v>5429</v>
      </c>
      <c r="V6019" t="s">
        <v>2295</v>
      </c>
      <c r="W6019">
        <v>5004</v>
      </c>
      <c r="X6019">
        <v>0</v>
      </c>
      <c r="Y6019">
        <v>258105</v>
      </c>
      <c r="Z6019">
        <v>20241129</v>
      </c>
      <c r="AA6019">
        <v>2403060430</v>
      </c>
      <c r="AB6019">
        <v>9</v>
      </c>
      <c r="AC6019" t="s">
        <v>2281</v>
      </c>
      <c r="AD6019" t="s">
        <v>2281</v>
      </c>
      <c r="AE6019">
        <v>21101</v>
      </c>
      <c r="AF6019" t="s">
        <v>2281</v>
      </c>
      <c r="AG6019" t="s">
        <v>8138</v>
      </c>
      <c r="AH6019">
        <v>260</v>
      </c>
    </row>
    <row r="6020" spans="1:34" hidden="1" x14ac:dyDescent="0.25">
      <c r="A6020" t="str">
        <f t="shared" si="282"/>
        <v>25 1 3 11 5 2 18 0 0 4599002 259057</v>
      </c>
      <c r="B6020" t="str">
        <f t="shared" si="283"/>
        <v>25 1 3 11 5 2 18 0 0 4599002 258098</v>
      </c>
      <c r="C6020" t="str">
        <f t="shared" si="284"/>
        <v>25 1 3 11 5 2 18 0 0 4599002</v>
      </c>
      <c r="D6020">
        <v>25</v>
      </c>
      <c r="E6020">
        <v>1</v>
      </c>
      <c r="F6020">
        <v>3</v>
      </c>
      <c r="G6020">
        <v>11</v>
      </c>
      <c r="H6020">
        <v>5</v>
      </c>
      <c r="I6020">
        <v>2</v>
      </c>
      <c r="J6020">
        <v>18</v>
      </c>
      <c r="K6020">
        <v>0</v>
      </c>
      <c r="L6020" t="s">
        <v>147</v>
      </c>
      <c r="M6020" t="s">
        <v>178</v>
      </c>
      <c r="N6020" s="13">
        <v>1921000</v>
      </c>
      <c r="O6020">
        <v>259057</v>
      </c>
      <c r="P6020">
        <v>2024</v>
      </c>
      <c r="Q6020">
        <v>75096776</v>
      </c>
      <c r="R6020" t="s">
        <v>1536</v>
      </c>
      <c r="S6020" s="13">
        <v>1921000</v>
      </c>
      <c r="T6020">
        <v>0</v>
      </c>
      <c r="U6020" t="s">
        <v>5430</v>
      </c>
      <c r="V6020" t="s">
        <v>2295</v>
      </c>
      <c r="W6020">
        <v>5004</v>
      </c>
      <c r="X6020">
        <v>0</v>
      </c>
      <c r="Y6020">
        <v>258098</v>
      </c>
      <c r="Z6020">
        <v>20241129</v>
      </c>
      <c r="AA6020">
        <v>2402290410</v>
      </c>
      <c r="AB6020">
        <v>9</v>
      </c>
      <c r="AC6020" t="s">
        <v>2281</v>
      </c>
      <c r="AD6020" t="s">
        <v>2281</v>
      </c>
      <c r="AE6020">
        <v>21101</v>
      </c>
      <c r="AF6020" t="s">
        <v>2281</v>
      </c>
      <c r="AG6020" t="s">
        <v>8138</v>
      </c>
      <c r="AH6020">
        <v>260</v>
      </c>
    </row>
    <row r="6021" spans="1:34" hidden="1" x14ac:dyDescent="0.25">
      <c r="A6021" t="str">
        <f t="shared" si="282"/>
        <v>25 1 3 11 5 2 18 0 0 4599002 259058</v>
      </c>
      <c r="B6021" t="str">
        <f t="shared" si="283"/>
        <v>25 1 3 11 5 2 18 0 0 4599002 258153</v>
      </c>
      <c r="C6021" t="str">
        <f t="shared" si="284"/>
        <v>25 1 3 11 5 2 18 0 0 4599002</v>
      </c>
      <c r="D6021">
        <v>25</v>
      </c>
      <c r="E6021">
        <v>1</v>
      </c>
      <c r="F6021">
        <v>3</v>
      </c>
      <c r="G6021">
        <v>11</v>
      </c>
      <c r="H6021">
        <v>5</v>
      </c>
      <c r="I6021">
        <v>2</v>
      </c>
      <c r="J6021">
        <v>18</v>
      </c>
      <c r="K6021">
        <v>0</v>
      </c>
      <c r="L6021" t="s">
        <v>147</v>
      </c>
      <c r="M6021" t="s">
        <v>178</v>
      </c>
      <c r="N6021" s="13">
        <v>1921000</v>
      </c>
      <c r="O6021">
        <v>259058</v>
      </c>
      <c r="P6021">
        <v>2024</v>
      </c>
      <c r="Q6021">
        <v>9971887</v>
      </c>
      <c r="R6021" t="s">
        <v>1548</v>
      </c>
      <c r="S6021" s="13">
        <v>1921000</v>
      </c>
      <c r="T6021">
        <v>0</v>
      </c>
      <c r="U6021" t="s">
        <v>5431</v>
      </c>
      <c r="V6021" t="s">
        <v>2295</v>
      </c>
      <c r="W6021">
        <v>5004</v>
      </c>
      <c r="X6021">
        <v>0</v>
      </c>
      <c r="Y6021">
        <v>258153</v>
      </c>
      <c r="Z6021">
        <v>20241129</v>
      </c>
      <c r="AA6021">
        <v>2404050518</v>
      </c>
      <c r="AB6021">
        <v>8</v>
      </c>
      <c r="AC6021" t="s">
        <v>2281</v>
      </c>
      <c r="AD6021" t="s">
        <v>2281</v>
      </c>
      <c r="AE6021">
        <v>21101</v>
      </c>
      <c r="AF6021" t="s">
        <v>2281</v>
      </c>
      <c r="AG6021" t="s">
        <v>8138</v>
      </c>
      <c r="AH6021">
        <v>260</v>
      </c>
    </row>
    <row r="6022" spans="1:34" hidden="1" x14ac:dyDescent="0.25">
      <c r="A6022" t="str">
        <f t="shared" si="282"/>
        <v>25 1 3 11 5 2 18 0 0 4599002 259059</v>
      </c>
      <c r="B6022" t="str">
        <f t="shared" si="283"/>
        <v>25 1 3 11 5 2 18 0 0 4599002 258149</v>
      </c>
      <c r="C6022" t="str">
        <f t="shared" si="284"/>
        <v>25 1 3 11 5 2 18 0 0 4599002</v>
      </c>
      <c r="D6022">
        <v>25</v>
      </c>
      <c r="E6022">
        <v>1</v>
      </c>
      <c r="F6022">
        <v>3</v>
      </c>
      <c r="G6022">
        <v>11</v>
      </c>
      <c r="H6022">
        <v>5</v>
      </c>
      <c r="I6022">
        <v>2</v>
      </c>
      <c r="J6022">
        <v>18</v>
      </c>
      <c r="K6022">
        <v>0</v>
      </c>
      <c r="L6022" t="s">
        <v>147</v>
      </c>
      <c r="M6022" t="s">
        <v>178</v>
      </c>
      <c r="N6022" s="13">
        <v>1921000</v>
      </c>
      <c r="O6022">
        <v>259059</v>
      </c>
      <c r="P6022">
        <v>2024</v>
      </c>
      <c r="Q6022">
        <v>1053818580</v>
      </c>
      <c r="R6022" t="s">
        <v>1547</v>
      </c>
      <c r="S6022" s="13">
        <v>1921000</v>
      </c>
      <c r="T6022">
        <v>0</v>
      </c>
      <c r="U6022" t="s">
        <v>5432</v>
      </c>
      <c r="V6022" t="s">
        <v>2295</v>
      </c>
      <c r="W6022">
        <v>5004</v>
      </c>
      <c r="X6022">
        <v>0</v>
      </c>
      <c r="Y6022">
        <v>258149</v>
      </c>
      <c r="Z6022">
        <v>20241129</v>
      </c>
      <c r="AA6022">
        <v>2404050515</v>
      </c>
      <c r="AB6022">
        <v>8</v>
      </c>
      <c r="AC6022" t="s">
        <v>2281</v>
      </c>
      <c r="AD6022" t="s">
        <v>2281</v>
      </c>
      <c r="AE6022">
        <v>21101</v>
      </c>
      <c r="AF6022" t="s">
        <v>2281</v>
      </c>
      <c r="AG6022" t="s">
        <v>8138</v>
      </c>
      <c r="AH6022">
        <v>260</v>
      </c>
    </row>
    <row r="6023" spans="1:34" hidden="1" x14ac:dyDescent="0.25">
      <c r="A6023" t="str">
        <f t="shared" si="282"/>
        <v>25 1 3 11 5 2 18 0 0 4599002 259060</v>
      </c>
      <c r="B6023" t="str">
        <f t="shared" si="283"/>
        <v>25 1 3 11 5 2 18 0 0 4599002 258062</v>
      </c>
      <c r="C6023" t="str">
        <f t="shared" si="284"/>
        <v>25 1 3 11 5 2 18 0 0 4599002</v>
      </c>
      <c r="D6023">
        <v>25</v>
      </c>
      <c r="E6023">
        <v>1</v>
      </c>
      <c r="F6023">
        <v>3</v>
      </c>
      <c r="G6023">
        <v>11</v>
      </c>
      <c r="H6023">
        <v>5</v>
      </c>
      <c r="I6023">
        <v>2</v>
      </c>
      <c r="J6023">
        <v>18</v>
      </c>
      <c r="K6023">
        <v>0</v>
      </c>
      <c r="L6023" t="s">
        <v>147</v>
      </c>
      <c r="M6023" t="s">
        <v>178</v>
      </c>
      <c r="N6023" s="13">
        <v>1800000</v>
      </c>
      <c r="O6023">
        <v>259060</v>
      </c>
      <c r="P6023">
        <v>2024</v>
      </c>
      <c r="Q6023">
        <v>1053846626</v>
      </c>
      <c r="R6023" t="s">
        <v>5433</v>
      </c>
      <c r="S6023" s="13">
        <v>1800000</v>
      </c>
      <c r="T6023">
        <v>0</v>
      </c>
      <c r="U6023" t="s">
        <v>5434</v>
      </c>
      <c r="V6023" t="s">
        <v>2295</v>
      </c>
      <c r="W6023">
        <v>5004</v>
      </c>
      <c r="X6023">
        <v>2304</v>
      </c>
      <c r="Y6023">
        <v>258062</v>
      </c>
      <c r="Z6023">
        <v>20241129</v>
      </c>
      <c r="AA6023">
        <v>2402200353</v>
      </c>
      <c r="AB6023">
        <v>9</v>
      </c>
      <c r="AC6023" t="s">
        <v>2281</v>
      </c>
      <c r="AD6023" t="s">
        <v>2281</v>
      </c>
      <c r="AE6023">
        <v>21101</v>
      </c>
      <c r="AF6023" t="s">
        <v>2281</v>
      </c>
      <c r="AG6023" t="s">
        <v>8138</v>
      </c>
      <c r="AH6023">
        <v>260</v>
      </c>
    </row>
    <row r="6024" spans="1:34" hidden="1" x14ac:dyDescent="0.25">
      <c r="A6024" t="str">
        <f t="shared" si="282"/>
        <v>25 1 2 11 1 3 1 2 2220502 0 259061</v>
      </c>
      <c r="B6024" t="str">
        <f t="shared" si="283"/>
        <v>25 1 2 11 1 3 1 2 2220502 0 258569</v>
      </c>
      <c r="C6024" t="str">
        <f t="shared" si="284"/>
        <v>25 1 2 11 1 3 1 2 2220502 0</v>
      </c>
      <c r="D6024">
        <v>25</v>
      </c>
      <c r="E6024">
        <v>1</v>
      </c>
      <c r="F6024">
        <v>2</v>
      </c>
      <c r="G6024">
        <v>11</v>
      </c>
      <c r="H6024">
        <v>1</v>
      </c>
      <c r="I6024">
        <v>3</v>
      </c>
      <c r="J6024">
        <v>1</v>
      </c>
      <c r="K6024">
        <v>2</v>
      </c>
      <c r="L6024" t="s">
        <v>782</v>
      </c>
      <c r="M6024" t="s">
        <v>147</v>
      </c>
      <c r="N6024" s="13">
        <v>110849000</v>
      </c>
      <c r="O6024">
        <v>259061</v>
      </c>
      <c r="P6024">
        <v>2024</v>
      </c>
      <c r="Q6024">
        <v>900336004</v>
      </c>
      <c r="R6024" t="s">
        <v>2706</v>
      </c>
      <c r="S6024" s="13">
        <v>110849000</v>
      </c>
      <c r="T6024">
        <v>0</v>
      </c>
      <c r="U6024" t="s">
        <v>5435</v>
      </c>
      <c r="V6024" t="s">
        <v>2345</v>
      </c>
      <c r="W6024">
        <v>5001</v>
      </c>
      <c r="X6024">
        <v>0</v>
      </c>
      <c r="Y6024">
        <v>258569</v>
      </c>
      <c r="Z6024">
        <v>20241129</v>
      </c>
      <c r="AA6024">
        <v>1</v>
      </c>
      <c r="AB6024">
        <v>0</v>
      </c>
      <c r="AC6024" t="s">
        <v>5327</v>
      </c>
      <c r="AD6024" t="s">
        <v>5328</v>
      </c>
      <c r="AE6024">
        <v>11101</v>
      </c>
      <c r="AF6024" t="s">
        <v>2281</v>
      </c>
      <c r="AG6024" t="s">
        <v>549</v>
      </c>
      <c r="AH6024">
        <v>122</v>
      </c>
    </row>
    <row r="6025" spans="1:34" hidden="1" x14ac:dyDescent="0.25">
      <c r="A6025" t="str">
        <f t="shared" si="282"/>
        <v>25 11 1 11 3 3 30 0 2131301001 0 259062</v>
      </c>
      <c r="B6025" t="str">
        <f t="shared" si="283"/>
        <v>25 11 1 11 3 3 30 0 2131301001 0 258571</v>
      </c>
      <c r="C6025" t="str">
        <f t="shared" si="284"/>
        <v>25 11 1 11 3 3 30 0 2131301001 0</v>
      </c>
      <c r="D6025">
        <v>25</v>
      </c>
      <c r="E6025">
        <v>11</v>
      </c>
      <c r="F6025">
        <v>1</v>
      </c>
      <c r="G6025">
        <v>11</v>
      </c>
      <c r="H6025">
        <v>3</v>
      </c>
      <c r="I6025">
        <v>3</v>
      </c>
      <c r="J6025">
        <v>30</v>
      </c>
      <c r="K6025">
        <v>0</v>
      </c>
      <c r="L6025" t="s">
        <v>745</v>
      </c>
      <c r="M6025" t="s">
        <v>147</v>
      </c>
      <c r="N6025" s="13">
        <v>65000000</v>
      </c>
      <c r="O6025">
        <v>259062</v>
      </c>
      <c r="P6025">
        <v>2024</v>
      </c>
      <c r="Q6025">
        <v>1053812595</v>
      </c>
      <c r="R6025" t="s">
        <v>1588</v>
      </c>
      <c r="S6025" s="13">
        <v>65000000</v>
      </c>
      <c r="T6025">
        <v>0</v>
      </c>
      <c r="U6025" t="s">
        <v>5436</v>
      </c>
      <c r="V6025" t="s">
        <v>2345</v>
      </c>
      <c r="W6025">
        <v>5016</v>
      </c>
      <c r="X6025">
        <v>0</v>
      </c>
      <c r="Y6025">
        <v>258571</v>
      </c>
      <c r="Z6025">
        <v>20241129</v>
      </c>
      <c r="AA6025">
        <v>0</v>
      </c>
      <c r="AB6025">
        <v>0</v>
      </c>
      <c r="AC6025" t="s">
        <v>2281</v>
      </c>
      <c r="AD6025" t="s">
        <v>2281</v>
      </c>
      <c r="AE6025">
        <v>11101</v>
      </c>
      <c r="AF6025" t="s">
        <v>2281</v>
      </c>
      <c r="AG6025" t="s">
        <v>549</v>
      </c>
      <c r="AH6025">
        <v>122</v>
      </c>
    </row>
    <row r="6026" spans="1:34" hidden="1" x14ac:dyDescent="0.25">
      <c r="A6026" t="str">
        <f t="shared" si="282"/>
        <v>25 1 3 11 5 2 18 0 0 4599002 259063</v>
      </c>
      <c r="B6026" t="str">
        <f t="shared" si="283"/>
        <v>25 1 3 11 5 2 18 0 0 4599002 258080</v>
      </c>
      <c r="C6026" t="str">
        <f t="shared" si="284"/>
        <v>25 1 3 11 5 2 18 0 0 4599002</v>
      </c>
      <c r="D6026">
        <v>25</v>
      </c>
      <c r="E6026">
        <v>1</v>
      </c>
      <c r="F6026">
        <v>3</v>
      </c>
      <c r="G6026">
        <v>11</v>
      </c>
      <c r="H6026">
        <v>5</v>
      </c>
      <c r="I6026">
        <v>2</v>
      </c>
      <c r="J6026">
        <v>18</v>
      </c>
      <c r="K6026">
        <v>0</v>
      </c>
      <c r="L6026" t="s">
        <v>147</v>
      </c>
      <c r="M6026" t="s">
        <v>178</v>
      </c>
      <c r="N6026" s="13">
        <v>4172525</v>
      </c>
      <c r="O6026">
        <v>259063</v>
      </c>
      <c r="P6026">
        <v>2024</v>
      </c>
      <c r="Q6026">
        <v>30293250</v>
      </c>
      <c r="R6026" t="s">
        <v>1528</v>
      </c>
      <c r="S6026" s="13">
        <v>4172525</v>
      </c>
      <c r="T6026">
        <v>0</v>
      </c>
      <c r="U6026" t="s">
        <v>5437</v>
      </c>
      <c r="V6026" t="s">
        <v>2295</v>
      </c>
      <c r="W6026">
        <v>5004</v>
      </c>
      <c r="X6026">
        <v>0</v>
      </c>
      <c r="Y6026">
        <v>258080</v>
      </c>
      <c r="Z6026">
        <v>20241129</v>
      </c>
      <c r="AA6026">
        <v>2402230390</v>
      </c>
      <c r="AB6026">
        <v>9</v>
      </c>
      <c r="AC6026" t="s">
        <v>2281</v>
      </c>
      <c r="AD6026" t="s">
        <v>2281</v>
      </c>
      <c r="AE6026">
        <v>21101</v>
      </c>
      <c r="AF6026" t="s">
        <v>2281</v>
      </c>
      <c r="AG6026" t="s">
        <v>8138</v>
      </c>
      <c r="AH6026">
        <v>260</v>
      </c>
    </row>
    <row r="6027" spans="1:34" hidden="1" x14ac:dyDescent="0.25">
      <c r="A6027" t="str">
        <f t="shared" si="282"/>
        <v>25 11 1 22 3 2 3 0 213070200202 0 259064</v>
      </c>
      <c r="B6027" t="str">
        <f t="shared" si="283"/>
        <v>25 11 1 22 3 2 3 0 213070200202 0 258570</v>
      </c>
      <c r="C6027" t="str">
        <f t="shared" si="284"/>
        <v>25 11 1 22 3 2 3 0 213070200202 0</v>
      </c>
      <c r="D6027">
        <v>25</v>
      </c>
      <c r="E6027">
        <v>11</v>
      </c>
      <c r="F6027">
        <v>1</v>
      </c>
      <c r="G6027">
        <v>22</v>
      </c>
      <c r="H6027">
        <v>3</v>
      </c>
      <c r="I6027">
        <v>2</v>
      </c>
      <c r="J6027">
        <v>3</v>
      </c>
      <c r="K6027">
        <v>0</v>
      </c>
      <c r="L6027" t="s">
        <v>772</v>
      </c>
      <c r="M6027" t="s">
        <v>147</v>
      </c>
      <c r="N6027" s="13">
        <v>301126130</v>
      </c>
      <c r="O6027">
        <v>259064</v>
      </c>
      <c r="P6027">
        <v>2024</v>
      </c>
      <c r="Q6027">
        <v>900336004</v>
      </c>
      <c r="R6027" t="s">
        <v>2706</v>
      </c>
      <c r="S6027" s="13">
        <v>301126130</v>
      </c>
      <c r="T6027">
        <v>0</v>
      </c>
      <c r="U6027" t="s">
        <v>5438</v>
      </c>
      <c r="V6027" t="s">
        <v>2345</v>
      </c>
      <c r="W6027">
        <v>5001</v>
      </c>
      <c r="X6027">
        <v>0</v>
      </c>
      <c r="Y6027">
        <v>258570</v>
      </c>
      <c r="Z6027">
        <v>20241129</v>
      </c>
      <c r="AA6027">
        <v>0</v>
      </c>
      <c r="AB6027">
        <v>0</v>
      </c>
      <c r="AC6027" t="s">
        <v>2281</v>
      </c>
      <c r="AD6027" t="s">
        <v>2281</v>
      </c>
      <c r="AE6027">
        <v>13401</v>
      </c>
      <c r="AF6027" t="s">
        <v>5061</v>
      </c>
      <c r="AG6027" t="s">
        <v>75</v>
      </c>
      <c r="AH6027">
        <v>122</v>
      </c>
    </row>
    <row r="6028" spans="1:34" hidden="1" x14ac:dyDescent="0.25">
      <c r="A6028" t="str">
        <f t="shared" si="282"/>
        <v>25 1 3 11 5 2 18 0 0 4599002 259065</v>
      </c>
      <c r="B6028" t="str">
        <f t="shared" si="283"/>
        <v>25 1 3 11 5 2 18 0 0 4599002 258162</v>
      </c>
      <c r="C6028" t="str">
        <f t="shared" si="284"/>
        <v>25 1 3 11 5 2 18 0 0 4599002</v>
      </c>
      <c r="D6028">
        <v>25</v>
      </c>
      <c r="E6028">
        <v>1</v>
      </c>
      <c r="F6028">
        <v>3</v>
      </c>
      <c r="G6028">
        <v>11</v>
      </c>
      <c r="H6028">
        <v>5</v>
      </c>
      <c r="I6028">
        <v>2</v>
      </c>
      <c r="J6028">
        <v>18</v>
      </c>
      <c r="K6028">
        <v>0</v>
      </c>
      <c r="L6028" t="s">
        <v>147</v>
      </c>
      <c r="M6028" t="s">
        <v>178</v>
      </c>
      <c r="N6028" s="13">
        <v>7000000</v>
      </c>
      <c r="O6028">
        <v>259065</v>
      </c>
      <c r="P6028">
        <v>2024</v>
      </c>
      <c r="Q6028">
        <v>16078091</v>
      </c>
      <c r="R6028" t="s">
        <v>1549</v>
      </c>
      <c r="S6028" s="13">
        <v>7000000</v>
      </c>
      <c r="T6028">
        <v>35700</v>
      </c>
      <c r="U6028" t="s">
        <v>5439</v>
      </c>
      <c r="V6028" t="s">
        <v>2295</v>
      </c>
      <c r="W6028">
        <v>5004</v>
      </c>
      <c r="X6028">
        <v>2304</v>
      </c>
      <c r="Y6028">
        <v>258162</v>
      </c>
      <c r="Z6028">
        <v>20241129</v>
      </c>
      <c r="AA6028">
        <v>2404100540</v>
      </c>
      <c r="AB6028">
        <v>4</v>
      </c>
      <c r="AC6028" t="s">
        <v>2281</v>
      </c>
      <c r="AD6028" t="s">
        <v>2281</v>
      </c>
      <c r="AE6028">
        <v>21101</v>
      </c>
      <c r="AF6028" t="s">
        <v>2281</v>
      </c>
      <c r="AG6028" t="s">
        <v>8138</v>
      </c>
      <c r="AH6028">
        <v>260</v>
      </c>
    </row>
    <row r="6029" spans="1:34" hidden="1" x14ac:dyDescent="0.25">
      <c r="A6029" t="str">
        <f t="shared" si="282"/>
        <v>25 11 1 11 3 1 3 0 2110103006 0 259066</v>
      </c>
      <c r="B6029" t="str">
        <f t="shared" si="283"/>
        <v>25 11 1 11 3 1 3 0 2110103006 0 258572</v>
      </c>
      <c r="C6029" t="str">
        <f t="shared" si="284"/>
        <v>25 11 1 11 3 1 3 0 2110103006 0</v>
      </c>
      <c r="D6029">
        <v>25</v>
      </c>
      <c r="E6029">
        <v>11</v>
      </c>
      <c r="F6029">
        <v>1</v>
      </c>
      <c r="G6029">
        <v>11</v>
      </c>
      <c r="H6029">
        <v>3</v>
      </c>
      <c r="I6029">
        <v>1</v>
      </c>
      <c r="J6029">
        <v>3</v>
      </c>
      <c r="K6029">
        <v>0</v>
      </c>
      <c r="L6029" t="s">
        <v>768</v>
      </c>
      <c r="M6029" t="s">
        <v>147</v>
      </c>
      <c r="N6029" s="13">
        <v>143436111</v>
      </c>
      <c r="O6029">
        <v>259066</v>
      </c>
      <c r="P6029">
        <v>2024</v>
      </c>
      <c r="Q6029">
        <v>810005966</v>
      </c>
      <c r="R6029" t="s">
        <v>1562</v>
      </c>
      <c r="S6029" s="13">
        <v>143436111</v>
      </c>
      <c r="T6029">
        <v>0</v>
      </c>
      <c r="U6029" t="s">
        <v>5440</v>
      </c>
      <c r="V6029" t="s">
        <v>2345</v>
      </c>
      <c r="W6029">
        <v>5002</v>
      </c>
      <c r="X6029">
        <v>0</v>
      </c>
      <c r="Y6029">
        <v>258572</v>
      </c>
      <c r="Z6029">
        <v>20241204</v>
      </c>
      <c r="AA6029">
        <v>0</v>
      </c>
      <c r="AB6029">
        <v>0</v>
      </c>
      <c r="AC6029" t="s">
        <v>2281</v>
      </c>
      <c r="AD6029" t="s">
        <v>2281</v>
      </c>
      <c r="AE6029">
        <v>11101</v>
      </c>
      <c r="AF6029" t="s">
        <v>2281</v>
      </c>
      <c r="AG6029" t="s">
        <v>549</v>
      </c>
      <c r="AH6029">
        <v>122</v>
      </c>
    </row>
    <row r="6030" spans="1:34" hidden="1" x14ac:dyDescent="0.25">
      <c r="A6030" t="str">
        <f t="shared" si="282"/>
        <v>25 1 3 11 5 2 18 0 0 4599002 259067</v>
      </c>
      <c r="B6030" t="str">
        <f t="shared" si="283"/>
        <v>25 1 3 11 5 2 18 0 0 4599002 258116</v>
      </c>
      <c r="C6030" t="str">
        <f t="shared" si="284"/>
        <v>25 1 3 11 5 2 18 0 0 4599002</v>
      </c>
      <c r="D6030">
        <v>25</v>
      </c>
      <c r="E6030">
        <v>1</v>
      </c>
      <c r="F6030">
        <v>3</v>
      </c>
      <c r="G6030">
        <v>11</v>
      </c>
      <c r="H6030">
        <v>5</v>
      </c>
      <c r="I6030">
        <v>2</v>
      </c>
      <c r="J6030">
        <v>18</v>
      </c>
      <c r="K6030">
        <v>0</v>
      </c>
      <c r="L6030" t="s">
        <v>147</v>
      </c>
      <c r="M6030" t="s">
        <v>178</v>
      </c>
      <c r="N6030" s="13">
        <v>25240221</v>
      </c>
      <c r="O6030">
        <v>259067</v>
      </c>
      <c r="P6030">
        <v>2024</v>
      </c>
      <c r="Q6030">
        <v>890801053</v>
      </c>
      <c r="R6030" t="s">
        <v>784</v>
      </c>
      <c r="S6030" s="13">
        <v>25240221</v>
      </c>
      <c r="T6030">
        <v>0</v>
      </c>
      <c r="U6030" t="s">
        <v>5441</v>
      </c>
      <c r="V6030" t="s">
        <v>2345</v>
      </c>
      <c r="W6030">
        <v>5001</v>
      </c>
      <c r="X6030">
        <v>0</v>
      </c>
      <c r="Y6030">
        <v>258116</v>
      </c>
      <c r="Z6030">
        <v>20241204</v>
      </c>
      <c r="AA6030">
        <v>2024121020</v>
      </c>
      <c r="AB6030">
        <v>0</v>
      </c>
      <c r="AC6030" t="s">
        <v>2281</v>
      </c>
      <c r="AD6030" t="s">
        <v>2281</v>
      </c>
      <c r="AE6030">
        <v>21101</v>
      </c>
      <c r="AF6030" t="s">
        <v>2281</v>
      </c>
      <c r="AG6030" t="s">
        <v>8138</v>
      </c>
      <c r="AH6030">
        <v>100</v>
      </c>
    </row>
    <row r="6031" spans="1:34" hidden="1" x14ac:dyDescent="0.25">
      <c r="A6031" t="str">
        <f t="shared" si="282"/>
        <v>25 1 3 11 5 2 18 0 0 4599002 259068</v>
      </c>
      <c r="B6031" t="str">
        <f t="shared" si="283"/>
        <v>25 1 3 11 5 2 18 0 0 4599002 258111</v>
      </c>
      <c r="C6031" t="str">
        <f t="shared" si="284"/>
        <v>25 1 3 11 5 2 18 0 0 4599002</v>
      </c>
      <c r="D6031">
        <v>25</v>
      </c>
      <c r="E6031">
        <v>1</v>
      </c>
      <c r="F6031">
        <v>3</v>
      </c>
      <c r="G6031">
        <v>11</v>
      </c>
      <c r="H6031">
        <v>5</v>
      </c>
      <c r="I6031">
        <v>2</v>
      </c>
      <c r="J6031">
        <v>18</v>
      </c>
      <c r="K6031">
        <v>0</v>
      </c>
      <c r="L6031" t="s">
        <v>147</v>
      </c>
      <c r="M6031" t="s">
        <v>178</v>
      </c>
      <c r="N6031" s="13">
        <v>3981436</v>
      </c>
      <c r="O6031">
        <v>259068</v>
      </c>
      <c r="P6031">
        <v>2024</v>
      </c>
      <c r="Q6031">
        <v>890801053</v>
      </c>
      <c r="R6031" t="s">
        <v>784</v>
      </c>
      <c r="S6031" s="13">
        <v>3981436</v>
      </c>
      <c r="T6031">
        <v>0</v>
      </c>
      <c r="U6031" t="s">
        <v>5442</v>
      </c>
      <c r="V6031" t="s">
        <v>2345</v>
      </c>
      <c r="W6031">
        <v>5001</v>
      </c>
      <c r="X6031">
        <v>0</v>
      </c>
      <c r="Y6031">
        <v>258111</v>
      </c>
      <c r="Z6031">
        <v>20241204</v>
      </c>
      <c r="AA6031">
        <v>2024121020</v>
      </c>
      <c r="AB6031">
        <v>0</v>
      </c>
      <c r="AC6031" t="s">
        <v>2281</v>
      </c>
      <c r="AD6031" t="s">
        <v>2281</v>
      </c>
      <c r="AE6031">
        <v>21101</v>
      </c>
      <c r="AF6031" t="s">
        <v>2281</v>
      </c>
      <c r="AG6031" t="s">
        <v>8138</v>
      </c>
      <c r="AH6031">
        <v>100</v>
      </c>
    </row>
    <row r="6032" spans="1:34" hidden="1" x14ac:dyDescent="0.25">
      <c r="A6032" t="str">
        <f t="shared" si="282"/>
        <v>25 1 3 11 5 2 18 0 0 4599002 259069</v>
      </c>
      <c r="B6032" t="str">
        <f t="shared" si="283"/>
        <v>25 1 3 11 5 2 18 0 0 4599002 258085</v>
      </c>
      <c r="C6032" t="str">
        <f t="shared" si="284"/>
        <v>25 1 3 11 5 2 18 0 0 4599002</v>
      </c>
      <c r="D6032">
        <v>25</v>
      </c>
      <c r="E6032">
        <v>1</v>
      </c>
      <c r="F6032">
        <v>3</v>
      </c>
      <c r="G6032">
        <v>11</v>
      </c>
      <c r="H6032">
        <v>5</v>
      </c>
      <c r="I6032">
        <v>2</v>
      </c>
      <c r="J6032">
        <v>18</v>
      </c>
      <c r="K6032">
        <v>0</v>
      </c>
      <c r="L6032" t="s">
        <v>147</v>
      </c>
      <c r="M6032" t="s">
        <v>178</v>
      </c>
      <c r="N6032" s="13">
        <v>4172525</v>
      </c>
      <c r="O6032">
        <v>259069</v>
      </c>
      <c r="P6032">
        <v>2024</v>
      </c>
      <c r="Q6032">
        <v>1053775044</v>
      </c>
      <c r="R6032" t="s">
        <v>5332</v>
      </c>
      <c r="S6032" s="13">
        <v>4172525</v>
      </c>
      <c r="T6032">
        <v>0</v>
      </c>
      <c r="U6032" t="s">
        <v>5443</v>
      </c>
      <c r="V6032" t="s">
        <v>2345</v>
      </c>
      <c r="W6032">
        <v>5004</v>
      </c>
      <c r="X6032">
        <v>0</v>
      </c>
      <c r="Y6032">
        <v>258085</v>
      </c>
      <c r="Z6032">
        <v>20241204</v>
      </c>
      <c r="AA6032">
        <v>2402270398</v>
      </c>
      <c r="AB6032">
        <v>9</v>
      </c>
      <c r="AC6032" t="s">
        <v>2281</v>
      </c>
      <c r="AD6032" t="s">
        <v>2281</v>
      </c>
      <c r="AE6032">
        <v>21101</v>
      </c>
      <c r="AF6032" t="s">
        <v>2281</v>
      </c>
      <c r="AG6032" t="s">
        <v>8138</v>
      </c>
      <c r="AH6032">
        <v>260</v>
      </c>
    </row>
    <row r="6033" spans="1:34" hidden="1" x14ac:dyDescent="0.25">
      <c r="A6033" t="str">
        <f t="shared" si="282"/>
        <v>25 1 3 11 5 2 18 0 0 4599002 259070</v>
      </c>
      <c r="B6033" t="str">
        <f t="shared" si="283"/>
        <v>25 1 3 11 5 2 18 0 0 4599002 258180</v>
      </c>
      <c r="C6033" t="str">
        <f t="shared" si="284"/>
        <v>25 1 3 11 5 2 18 0 0 4599002</v>
      </c>
      <c r="D6033">
        <v>25</v>
      </c>
      <c r="E6033">
        <v>1</v>
      </c>
      <c r="F6033">
        <v>3</v>
      </c>
      <c r="G6033">
        <v>11</v>
      </c>
      <c r="H6033">
        <v>5</v>
      </c>
      <c r="I6033">
        <v>2</v>
      </c>
      <c r="J6033">
        <v>18</v>
      </c>
      <c r="K6033">
        <v>0</v>
      </c>
      <c r="L6033" t="s">
        <v>147</v>
      </c>
      <c r="M6033" t="s">
        <v>178</v>
      </c>
      <c r="N6033" s="13">
        <v>5000000</v>
      </c>
      <c r="O6033">
        <v>259070</v>
      </c>
      <c r="P6033">
        <v>2024</v>
      </c>
      <c r="Q6033">
        <v>24335528</v>
      </c>
      <c r="R6033" t="s">
        <v>1553</v>
      </c>
      <c r="S6033" s="13">
        <v>5000000</v>
      </c>
      <c r="T6033">
        <v>0</v>
      </c>
      <c r="U6033" t="s">
        <v>5444</v>
      </c>
      <c r="V6033" t="s">
        <v>2295</v>
      </c>
      <c r="W6033">
        <v>5004</v>
      </c>
      <c r="X6033">
        <v>0</v>
      </c>
      <c r="Y6033">
        <v>258180</v>
      </c>
      <c r="Z6033">
        <v>20241204</v>
      </c>
      <c r="AA6033">
        <v>2404170570</v>
      </c>
      <c r="AB6033">
        <v>8</v>
      </c>
      <c r="AC6033" t="s">
        <v>2281</v>
      </c>
      <c r="AD6033" t="s">
        <v>2281</v>
      </c>
      <c r="AE6033">
        <v>21101</v>
      </c>
      <c r="AF6033" t="s">
        <v>2281</v>
      </c>
      <c r="AG6033" t="s">
        <v>8138</v>
      </c>
      <c r="AH6033">
        <v>260</v>
      </c>
    </row>
    <row r="6034" spans="1:34" hidden="1" x14ac:dyDescent="0.25">
      <c r="A6034" t="str">
        <f t="shared" si="282"/>
        <v>25 11 1 11 3 1 2 0 2180401 0 259071</v>
      </c>
      <c r="B6034" t="str">
        <f t="shared" si="283"/>
        <v>25 11 1 11 3 1 2 0 2180401 0 258573</v>
      </c>
      <c r="C6034" t="str">
        <f t="shared" si="284"/>
        <v>25 11 1 11 3 1 2 0 2180401 0</v>
      </c>
      <c r="D6034">
        <v>25</v>
      </c>
      <c r="E6034">
        <v>11</v>
      </c>
      <c r="F6034">
        <v>1</v>
      </c>
      <c r="G6034">
        <v>11</v>
      </c>
      <c r="H6034">
        <v>3</v>
      </c>
      <c r="I6034">
        <v>1</v>
      </c>
      <c r="J6034">
        <v>2</v>
      </c>
      <c r="K6034">
        <v>0</v>
      </c>
      <c r="L6034" t="s">
        <v>767</v>
      </c>
      <c r="M6034" t="s">
        <v>147</v>
      </c>
      <c r="N6034" s="13">
        <v>67446270</v>
      </c>
      <c r="O6034">
        <v>259071</v>
      </c>
      <c r="P6034">
        <v>2024</v>
      </c>
      <c r="Q6034">
        <v>810005966</v>
      </c>
      <c r="R6034" t="s">
        <v>1562</v>
      </c>
      <c r="S6034" s="13">
        <v>67446270</v>
      </c>
      <c r="T6034">
        <v>0</v>
      </c>
      <c r="U6034" t="s">
        <v>5445</v>
      </c>
      <c r="V6034" t="s">
        <v>2345</v>
      </c>
      <c r="W6034">
        <v>5002</v>
      </c>
      <c r="X6034">
        <v>0</v>
      </c>
      <c r="Y6034">
        <v>258573</v>
      </c>
      <c r="Z6034">
        <v>20241204</v>
      </c>
      <c r="AA6034">
        <v>0</v>
      </c>
      <c r="AB6034">
        <v>0</v>
      </c>
      <c r="AC6034" t="s">
        <v>2281</v>
      </c>
      <c r="AD6034" t="s">
        <v>2281</v>
      </c>
      <c r="AE6034">
        <v>11101</v>
      </c>
      <c r="AF6034" t="s">
        <v>2281</v>
      </c>
      <c r="AG6034" t="s">
        <v>549</v>
      </c>
      <c r="AH6034">
        <v>122</v>
      </c>
    </row>
    <row r="6035" spans="1:34" hidden="1" x14ac:dyDescent="0.25">
      <c r="A6035" t="str">
        <f t="shared" si="282"/>
        <v>25 1 3 11 5 2 18 0 0 4599002 259072</v>
      </c>
      <c r="B6035" t="str">
        <f t="shared" si="283"/>
        <v>25 1 3 11 5 2 18 0 0 4599002 258076</v>
      </c>
      <c r="C6035" t="str">
        <f t="shared" si="284"/>
        <v>25 1 3 11 5 2 18 0 0 4599002</v>
      </c>
      <c r="D6035">
        <v>25</v>
      </c>
      <c r="E6035">
        <v>1</v>
      </c>
      <c r="F6035">
        <v>3</v>
      </c>
      <c r="G6035">
        <v>11</v>
      </c>
      <c r="H6035">
        <v>5</v>
      </c>
      <c r="I6035">
        <v>2</v>
      </c>
      <c r="J6035">
        <v>18</v>
      </c>
      <c r="K6035">
        <v>0</v>
      </c>
      <c r="L6035" t="s">
        <v>147</v>
      </c>
      <c r="M6035" t="s">
        <v>178</v>
      </c>
      <c r="N6035" s="13">
        <v>1921000</v>
      </c>
      <c r="O6035">
        <v>259072</v>
      </c>
      <c r="P6035">
        <v>2024</v>
      </c>
      <c r="Q6035">
        <v>1053817596</v>
      </c>
      <c r="R6035" t="s">
        <v>1526</v>
      </c>
      <c r="S6035" s="13">
        <v>1921000</v>
      </c>
      <c r="T6035">
        <v>0</v>
      </c>
      <c r="U6035" t="s">
        <v>5446</v>
      </c>
      <c r="V6035" t="s">
        <v>2295</v>
      </c>
      <c r="W6035">
        <v>5004</v>
      </c>
      <c r="X6035">
        <v>0</v>
      </c>
      <c r="Y6035">
        <v>258076</v>
      </c>
      <c r="Z6035">
        <v>20241205</v>
      </c>
      <c r="AA6035">
        <v>2402220373</v>
      </c>
      <c r="AB6035">
        <v>9</v>
      </c>
      <c r="AC6035" t="s">
        <v>2281</v>
      </c>
      <c r="AD6035" t="s">
        <v>2281</v>
      </c>
      <c r="AE6035">
        <v>21101</v>
      </c>
      <c r="AF6035" t="s">
        <v>2281</v>
      </c>
      <c r="AG6035" t="s">
        <v>8138</v>
      </c>
      <c r="AH6035">
        <v>260</v>
      </c>
    </row>
    <row r="6036" spans="1:34" hidden="1" x14ac:dyDescent="0.25">
      <c r="A6036" t="str">
        <f t="shared" si="282"/>
        <v>25 1 3 11 5 2 18 0 0 4599002 259073</v>
      </c>
      <c r="B6036" t="str">
        <f t="shared" si="283"/>
        <v>25 1 3 11 5 2 18 0 0 4599002 258181</v>
      </c>
      <c r="C6036" t="str">
        <f t="shared" si="284"/>
        <v>25 1 3 11 5 2 18 0 0 4599002</v>
      </c>
      <c r="D6036">
        <v>25</v>
      </c>
      <c r="E6036">
        <v>1</v>
      </c>
      <c r="F6036">
        <v>3</v>
      </c>
      <c r="G6036">
        <v>11</v>
      </c>
      <c r="H6036">
        <v>5</v>
      </c>
      <c r="I6036">
        <v>2</v>
      </c>
      <c r="J6036">
        <v>18</v>
      </c>
      <c r="K6036">
        <v>0</v>
      </c>
      <c r="L6036" t="s">
        <v>147</v>
      </c>
      <c r="M6036" t="s">
        <v>178</v>
      </c>
      <c r="N6036" s="13">
        <v>2384300</v>
      </c>
      <c r="O6036">
        <v>259073</v>
      </c>
      <c r="P6036">
        <v>2024</v>
      </c>
      <c r="Q6036">
        <v>1060657022</v>
      </c>
      <c r="R6036" t="s">
        <v>1554</v>
      </c>
      <c r="S6036" s="13">
        <v>2384300</v>
      </c>
      <c r="T6036">
        <v>0</v>
      </c>
      <c r="U6036" t="s">
        <v>5447</v>
      </c>
      <c r="V6036" t="s">
        <v>2295</v>
      </c>
      <c r="W6036">
        <v>5004</v>
      </c>
      <c r="X6036">
        <v>0</v>
      </c>
      <c r="Y6036">
        <v>258181</v>
      </c>
      <c r="Z6036">
        <v>20241205</v>
      </c>
      <c r="AA6036">
        <v>2404190581</v>
      </c>
      <c r="AB6036">
        <v>7</v>
      </c>
      <c r="AC6036" t="s">
        <v>2281</v>
      </c>
      <c r="AD6036" t="s">
        <v>2281</v>
      </c>
      <c r="AE6036">
        <v>21101</v>
      </c>
      <c r="AF6036" t="s">
        <v>2281</v>
      </c>
      <c r="AG6036" t="s">
        <v>8138</v>
      </c>
      <c r="AH6036">
        <v>260</v>
      </c>
    </row>
    <row r="6037" spans="1:34" hidden="1" x14ac:dyDescent="0.25">
      <c r="A6037" t="str">
        <f t="shared" si="282"/>
        <v>25 1 3 11 5 2 18 0 0 4599002 259074</v>
      </c>
      <c r="B6037" t="str">
        <f t="shared" si="283"/>
        <v>25 1 3 11 5 2 18 0 0 4599002 258152</v>
      </c>
      <c r="C6037" t="str">
        <f t="shared" si="284"/>
        <v>25 1 3 11 5 2 18 0 0 4599002</v>
      </c>
      <c r="D6037">
        <v>25</v>
      </c>
      <c r="E6037">
        <v>1</v>
      </c>
      <c r="F6037">
        <v>3</v>
      </c>
      <c r="G6037">
        <v>11</v>
      </c>
      <c r="H6037">
        <v>5</v>
      </c>
      <c r="I6037">
        <v>2</v>
      </c>
      <c r="J6037">
        <v>18</v>
      </c>
      <c r="K6037">
        <v>0</v>
      </c>
      <c r="L6037" t="s">
        <v>147</v>
      </c>
      <c r="M6037" t="s">
        <v>178</v>
      </c>
      <c r="N6037" s="13">
        <v>2837490</v>
      </c>
      <c r="O6037">
        <v>259074</v>
      </c>
      <c r="P6037">
        <v>2024</v>
      </c>
      <c r="Q6037">
        <v>890807803</v>
      </c>
      <c r="R6037" t="s">
        <v>1542</v>
      </c>
      <c r="S6037" s="13">
        <v>2837490</v>
      </c>
      <c r="T6037">
        <v>83456</v>
      </c>
      <c r="U6037" t="s">
        <v>5448</v>
      </c>
      <c r="V6037" t="s">
        <v>5449</v>
      </c>
      <c r="W6037">
        <v>5004</v>
      </c>
      <c r="X6037">
        <v>2306</v>
      </c>
      <c r="Y6037">
        <v>258152</v>
      </c>
      <c r="Z6037">
        <v>20241205</v>
      </c>
      <c r="AA6037">
        <v>2404050517</v>
      </c>
      <c r="AB6037">
        <v>4</v>
      </c>
      <c r="AC6037" t="s">
        <v>2281</v>
      </c>
      <c r="AD6037" t="s">
        <v>2281</v>
      </c>
      <c r="AE6037">
        <v>21101</v>
      </c>
      <c r="AF6037" t="s">
        <v>2281</v>
      </c>
      <c r="AG6037" t="s">
        <v>8138</v>
      </c>
      <c r="AH6037">
        <v>261</v>
      </c>
    </row>
    <row r="6038" spans="1:34" hidden="1" x14ac:dyDescent="0.25">
      <c r="A6038" t="str">
        <f t="shared" si="282"/>
        <v>25 11 1 11 3 1 5 0 2180401 0 259075</v>
      </c>
      <c r="B6038" t="str">
        <f t="shared" si="283"/>
        <v>25 11 1 11 3 1 5 0 2180401 0 258581</v>
      </c>
      <c r="C6038" t="str">
        <f t="shared" si="284"/>
        <v>25 11 1 11 3 1 5 0 2180401 0</v>
      </c>
      <c r="D6038">
        <v>25</v>
      </c>
      <c r="E6038">
        <v>11</v>
      </c>
      <c r="F6038">
        <v>1</v>
      </c>
      <c r="G6038">
        <v>11</v>
      </c>
      <c r="H6038">
        <v>3</v>
      </c>
      <c r="I6038">
        <v>1</v>
      </c>
      <c r="J6038">
        <v>5</v>
      </c>
      <c r="K6038">
        <v>0</v>
      </c>
      <c r="L6038" t="s">
        <v>767</v>
      </c>
      <c r="M6038" t="s">
        <v>147</v>
      </c>
      <c r="N6038" s="13">
        <v>365412938</v>
      </c>
      <c r="O6038">
        <v>259075</v>
      </c>
      <c r="P6038">
        <v>2024</v>
      </c>
      <c r="Q6038">
        <v>900004592</v>
      </c>
      <c r="R6038" t="s">
        <v>1563</v>
      </c>
      <c r="S6038" s="13">
        <v>365412938</v>
      </c>
      <c r="T6038">
        <v>0</v>
      </c>
      <c r="U6038" t="s">
        <v>5450</v>
      </c>
      <c r="V6038" t="s">
        <v>2345</v>
      </c>
      <c r="W6038">
        <v>5002</v>
      </c>
      <c r="X6038">
        <v>0</v>
      </c>
      <c r="Y6038">
        <v>258581</v>
      </c>
      <c r="Z6038">
        <v>20241205</v>
      </c>
      <c r="AA6038">
        <v>0</v>
      </c>
      <c r="AB6038">
        <v>0</v>
      </c>
      <c r="AC6038" t="s">
        <v>2281</v>
      </c>
      <c r="AD6038" t="s">
        <v>2281</v>
      </c>
      <c r="AE6038">
        <v>11101</v>
      </c>
      <c r="AF6038" t="s">
        <v>2281</v>
      </c>
      <c r="AG6038" t="s">
        <v>549</v>
      </c>
      <c r="AH6038">
        <v>122</v>
      </c>
    </row>
    <row r="6039" spans="1:34" hidden="1" x14ac:dyDescent="0.25">
      <c r="A6039" t="str">
        <f t="shared" si="282"/>
        <v>25 11 1 11 3 1 1 0 2180401 0 259076</v>
      </c>
      <c r="B6039" t="str">
        <f t="shared" si="283"/>
        <v>25 11 1 11 3 1 1 0 2180401 0 258580</v>
      </c>
      <c r="C6039" t="str">
        <f t="shared" si="284"/>
        <v>25 11 1 11 3 1 1 0 2180401 0</v>
      </c>
      <c r="D6039">
        <v>25</v>
      </c>
      <c r="E6039">
        <v>11</v>
      </c>
      <c r="F6039">
        <v>1</v>
      </c>
      <c r="G6039">
        <v>11</v>
      </c>
      <c r="H6039">
        <v>3</v>
      </c>
      <c r="I6039">
        <v>1</v>
      </c>
      <c r="J6039">
        <v>1</v>
      </c>
      <c r="K6039">
        <v>0</v>
      </c>
      <c r="L6039" t="s">
        <v>767</v>
      </c>
      <c r="M6039" t="s">
        <v>147</v>
      </c>
      <c r="N6039" s="13">
        <v>262294457</v>
      </c>
      <c r="O6039">
        <v>259076</v>
      </c>
      <c r="P6039">
        <v>2024</v>
      </c>
      <c r="Q6039">
        <v>800101441</v>
      </c>
      <c r="R6039" t="s">
        <v>1561</v>
      </c>
      <c r="S6039" s="13">
        <v>262294457</v>
      </c>
      <c r="T6039">
        <v>0</v>
      </c>
      <c r="U6039" t="s">
        <v>5451</v>
      </c>
      <c r="V6039" t="s">
        <v>2345</v>
      </c>
      <c r="W6039">
        <v>5002</v>
      </c>
      <c r="X6039">
        <v>0</v>
      </c>
      <c r="Y6039">
        <v>258580</v>
      </c>
      <c r="Z6039">
        <v>20241205</v>
      </c>
      <c r="AA6039">
        <v>0</v>
      </c>
      <c r="AB6039">
        <v>0</v>
      </c>
      <c r="AC6039" t="s">
        <v>2281</v>
      </c>
      <c r="AD6039" t="s">
        <v>2281</v>
      </c>
      <c r="AE6039">
        <v>11101</v>
      </c>
      <c r="AF6039" t="s">
        <v>2281</v>
      </c>
      <c r="AG6039" t="s">
        <v>549</v>
      </c>
      <c r="AH6039">
        <v>122</v>
      </c>
    </row>
    <row r="6040" spans="1:34" hidden="1" x14ac:dyDescent="0.25">
      <c r="A6040" t="str">
        <f t="shared" si="282"/>
        <v>25 11 1 11 2 1 25 0 2120202007 0 259077</v>
      </c>
      <c r="B6040" t="str">
        <f t="shared" si="283"/>
        <v>25 11 1 11 2 1 25 0 2120202007 0 258044</v>
      </c>
      <c r="C6040" t="str">
        <f t="shared" si="284"/>
        <v>25 11 1 11 2 1 25 0 2120202007 0</v>
      </c>
      <c r="D6040">
        <v>25</v>
      </c>
      <c r="E6040">
        <v>11</v>
      </c>
      <c r="F6040">
        <v>1</v>
      </c>
      <c r="G6040">
        <v>11</v>
      </c>
      <c r="H6040">
        <v>2</v>
      </c>
      <c r="I6040">
        <v>1</v>
      </c>
      <c r="J6040">
        <v>25</v>
      </c>
      <c r="K6040">
        <v>0</v>
      </c>
      <c r="L6040" t="s">
        <v>756</v>
      </c>
      <c r="M6040" t="s">
        <v>147</v>
      </c>
      <c r="N6040" s="13">
        <v>52100</v>
      </c>
      <c r="O6040">
        <v>259077</v>
      </c>
      <c r="P6040">
        <v>2024</v>
      </c>
      <c r="Q6040">
        <v>890806089</v>
      </c>
      <c r="R6040" t="s">
        <v>1557</v>
      </c>
      <c r="S6040" s="13">
        <v>52100</v>
      </c>
      <c r="T6040">
        <v>0</v>
      </c>
      <c r="U6040" t="s">
        <v>5452</v>
      </c>
      <c r="V6040" t="s">
        <v>5453</v>
      </c>
      <c r="W6040">
        <v>5004</v>
      </c>
      <c r="X6040">
        <v>0</v>
      </c>
      <c r="Y6040">
        <v>258044</v>
      </c>
      <c r="Z6040">
        <v>20241205</v>
      </c>
      <c r="AA6040">
        <v>0</v>
      </c>
      <c r="AB6040">
        <v>0</v>
      </c>
      <c r="AC6040" t="s">
        <v>2281</v>
      </c>
      <c r="AD6040" t="s">
        <v>2281</v>
      </c>
      <c r="AE6040">
        <v>11101</v>
      </c>
      <c r="AF6040" t="s">
        <v>2281</v>
      </c>
      <c r="AG6040" t="s">
        <v>549</v>
      </c>
      <c r="AH6040">
        <v>122</v>
      </c>
    </row>
    <row r="6041" spans="1:34" hidden="1" x14ac:dyDescent="0.25">
      <c r="A6041" t="str">
        <f t="shared" si="282"/>
        <v>25 11 1 22 3 2 13 0 213070200202 0 259078</v>
      </c>
      <c r="B6041" t="str">
        <f t="shared" si="283"/>
        <v>25 11 1 22 3 2 13 0 213070200202 0 258577</v>
      </c>
      <c r="C6041" t="str">
        <f t="shared" si="284"/>
        <v>25 11 1 22 3 2 13 0 213070200202 0</v>
      </c>
      <c r="D6041">
        <v>25</v>
      </c>
      <c r="E6041">
        <v>11</v>
      </c>
      <c r="F6041">
        <v>1</v>
      </c>
      <c r="G6041">
        <v>22</v>
      </c>
      <c r="H6041">
        <v>3</v>
      </c>
      <c r="I6041">
        <v>2</v>
      </c>
      <c r="J6041">
        <v>13</v>
      </c>
      <c r="K6041">
        <v>0</v>
      </c>
      <c r="L6041" t="s">
        <v>772</v>
      </c>
      <c r="M6041" t="s">
        <v>147</v>
      </c>
      <c r="N6041" s="13">
        <v>363761</v>
      </c>
      <c r="O6041">
        <v>259078</v>
      </c>
      <c r="P6041">
        <v>2024</v>
      </c>
      <c r="Q6041">
        <v>890399029</v>
      </c>
      <c r="R6041" t="s">
        <v>1618</v>
      </c>
      <c r="S6041" s="13">
        <v>363761</v>
      </c>
      <c r="T6041">
        <v>0</v>
      </c>
      <c r="U6041" t="s">
        <v>5454</v>
      </c>
      <c r="V6041" t="s">
        <v>2342</v>
      </c>
      <c r="W6041">
        <v>5001</v>
      </c>
      <c r="X6041">
        <v>0</v>
      </c>
      <c r="Y6041">
        <v>258577</v>
      </c>
      <c r="Z6041">
        <v>20241205</v>
      </c>
      <c r="AA6041">
        <v>0</v>
      </c>
      <c r="AB6041">
        <v>0</v>
      </c>
      <c r="AC6041" t="s">
        <v>2281</v>
      </c>
      <c r="AD6041" t="s">
        <v>2281</v>
      </c>
      <c r="AE6041">
        <v>11220</v>
      </c>
      <c r="AF6041" t="s">
        <v>4434</v>
      </c>
      <c r="AG6041" t="s">
        <v>77</v>
      </c>
      <c r="AH6041">
        <v>122</v>
      </c>
    </row>
    <row r="6042" spans="1:34" hidden="1" x14ac:dyDescent="0.25">
      <c r="A6042" t="str">
        <f t="shared" si="282"/>
        <v>25 11 1 82 3 2 2 0 213070200202 0 259079</v>
      </c>
      <c r="B6042" t="str">
        <f t="shared" si="283"/>
        <v>25 11 1 82 3 2 2 0 213070200202 0 258578</v>
      </c>
      <c r="C6042" t="str">
        <f t="shared" si="284"/>
        <v>25 11 1 82 3 2 2 0 213070200202 0</v>
      </c>
      <c r="D6042">
        <v>25</v>
      </c>
      <c r="E6042">
        <v>11</v>
      </c>
      <c r="F6042">
        <v>1</v>
      </c>
      <c r="G6042">
        <v>82</v>
      </c>
      <c r="H6042">
        <v>3</v>
      </c>
      <c r="I6042">
        <v>2</v>
      </c>
      <c r="J6042">
        <v>2</v>
      </c>
      <c r="K6042">
        <v>0</v>
      </c>
      <c r="L6042" t="s">
        <v>772</v>
      </c>
      <c r="M6042" t="s">
        <v>147</v>
      </c>
      <c r="N6042" s="13">
        <v>13168925</v>
      </c>
      <c r="O6042">
        <v>259079</v>
      </c>
      <c r="P6042">
        <v>2024</v>
      </c>
      <c r="Q6042">
        <v>900336004</v>
      </c>
      <c r="R6042" t="s">
        <v>2706</v>
      </c>
      <c r="S6042" s="13">
        <v>13168925</v>
      </c>
      <c r="T6042">
        <v>0</v>
      </c>
      <c r="U6042" t="s">
        <v>5455</v>
      </c>
      <c r="V6042" t="s">
        <v>2342</v>
      </c>
      <c r="W6042">
        <v>5001</v>
      </c>
      <c r="X6042">
        <v>0</v>
      </c>
      <c r="Y6042">
        <v>258578</v>
      </c>
      <c r="Z6042">
        <v>20241205</v>
      </c>
      <c r="AA6042">
        <v>0</v>
      </c>
      <c r="AB6042">
        <v>0</v>
      </c>
      <c r="AC6042" t="s">
        <v>2281</v>
      </c>
      <c r="AD6042" t="s">
        <v>2281</v>
      </c>
      <c r="AE6042">
        <v>25303</v>
      </c>
      <c r="AF6042" t="s">
        <v>4421</v>
      </c>
      <c r="AG6042" t="s">
        <v>81</v>
      </c>
      <c r="AH6042">
        <v>122</v>
      </c>
    </row>
    <row r="6043" spans="1:34" hidden="1" x14ac:dyDescent="0.25">
      <c r="A6043" t="str">
        <f t="shared" si="282"/>
        <v>25 11 1 22 3 2 13 0 213070200202 0 259080</v>
      </c>
      <c r="B6043" t="str">
        <f t="shared" si="283"/>
        <v>25 11 1 22 3 2 13 0 213070200202 0 258582</v>
      </c>
      <c r="C6043" t="str">
        <f t="shared" si="284"/>
        <v>25 11 1 22 3 2 13 0 213070200202 0</v>
      </c>
      <c r="D6043">
        <v>25</v>
      </c>
      <c r="E6043">
        <v>11</v>
      </c>
      <c r="F6043">
        <v>1</v>
      </c>
      <c r="G6043">
        <v>22</v>
      </c>
      <c r="H6043">
        <v>3</v>
      </c>
      <c r="I6043">
        <v>2</v>
      </c>
      <c r="J6043">
        <v>13</v>
      </c>
      <c r="K6043">
        <v>0</v>
      </c>
      <c r="L6043" t="s">
        <v>772</v>
      </c>
      <c r="M6043" t="s">
        <v>147</v>
      </c>
      <c r="N6043" s="13">
        <v>594745</v>
      </c>
      <c r="O6043">
        <v>259080</v>
      </c>
      <c r="P6043">
        <v>2024</v>
      </c>
      <c r="Q6043">
        <v>900373913</v>
      </c>
      <c r="R6043" t="s">
        <v>1611</v>
      </c>
      <c r="S6043" s="13">
        <v>594745</v>
      </c>
      <c r="T6043">
        <v>0</v>
      </c>
      <c r="U6043" t="s">
        <v>5456</v>
      </c>
      <c r="V6043" t="s">
        <v>2342</v>
      </c>
      <c r="W6043">
        <v>5001</v>
      </c>
      <c r="X6043">
        <v>0</v>
      </c>
      <c r="Y6043">
        <v>258582</v>
      </c>
      <c r="Z6043">
        <v>20241205</v>
      </c>
      <c r="AA6043">
        <v>0</v>
      </c>
      <c r="AB6043">
        <v>0</v>
      </c>
      <c r="AC6043" t="s">
        <v>2281</v>
      </c>
      <c r="AD6043" t="s">
        <v>2281</v>
      </c>
      <c r="AE6043">
        <v>11220</v>
      </c>
      <c r="AF6043" t="s">
        <v>4434</v>
      </c>
      <c r="AG6043" t="s">
        <v>77</v>
      </c>
      <c r="AH6043">
        <v>122</v>
      </c>
    </row>
    <row r="6044" spans="1:34" hidden="1" x14ac:dyDescent="0.25">
      <c r="A6044" t="str">
        <f t="shared" si="282"/>
        <v>25 11 1 22 3 2 13 0 213070200202 0 259081</v>
      </c>
      <c r="B6044" t="str">
        <f t="shared" si="283"/>
        <v>25 11 1 22 3 2 13 0 213070200202 0 258579</v>
      </c>
      <c r="C6044" t="str">
        <f t="shared" si="284"/>
        <v>25 11 1 22 3 2 13 0 213070200202 0</v>
      </c>
      <c r="D6044">
        <v>25</v>
      </c>
      <c r="E6044">
        <v>11</v>
      </c>
      <c r="F6044">
        <v>1</v>
      </c>
      <c r="G6044">
        <v>22</v>
      </c>
      <c r="H6044">
        <v>3</v>
      </c>
      <c r="I6044">
        <v>2</v>
      </c>
      <c r="J6044">
        <v>13</v>
      </c>
      <c r="K6044">
        <v>0</v>
      </c>
      <c r="L6044" t="s">
        <v>772</v>
      </c>
      <c r="M6044" t="s">
        <v>147</v>
      </c>
      <c r="N6044" s="13">
        <v>1874985</v>
      </c>
      <c r="O6044">
        <v>259081</v>
      </c>
      <c r="P6044">
        <v>2024</v>
      </c>
      <c r="Q6044">
        <v>860041163</v>
      </c>
      <c r="R6044" t="s">
        <v>1613</v>
      </c>
      <c r="S6044" s="13">
        <v>1874985</v>
      </c>
      <c r="T6044">
        <v>0</v>
      </c>
      <c r="U6044" t="s">
        <v>5457</v>
      </c>
      <c r="V6044" t="s">
        <v>2342</v>
      </c>
      <c r="W6044">
        <v>5001</v>
      </c>
      <c r="X6044">
        <v>0</v>
      </c>
      <c r="Y6044">
        <v>258579</v>
      </c>
      <c r="Z6044">
        <v>20241205</v>
      </c>
      <c r="AA6044">
        <v>0</v>
      </c>
      <c r="AB6044">
        <v>0</v>
      </c>
      <c r="AC6044" t="s">
        <v>2281</v>
      </c>
      <c r="AD6044" t="s">
        <v>2281</v>
      </c>
      <c r="AE6044">
        <v>11220</v>
      </c>
      <c r="AF6044" t="s">
        <v>4434</v>
      </c>
      <c r="AG6044" t="s">
        <v>77</v>
      </c>
      <c r="AH6044">
        <v>122</v>
      </c>
    </row>
    <row r="6045" spans="1:34" hidden="1" x14ac:dyDescent="0.25">
      <c r="A6045" t="str">
        <f t="shared" si="282"/>
        <v>25 11 1 22 3 2 13 0 213070200202 0 259082</v>
      </c>
      <c r="B6045" t="str">
        <f t="shared" si="283"/>
        <v>25 11 1 22 3 2 13 0 213070200202 0 258575</v>
      </c>
      <c r="C6045" t="str">
        <f t="shared" si="284"/>
        <v>25 11 1 22 3 2 13 0 213070200202 0</v>
      </c>
      <c r="D6045">
        <v>25</v>
      </c>
      <c r="E6045">
        <v>11</v>
      </c>
      <c r="F6045">
        <v>1</v>
      </c>
      <c r="G6045">
        <v>22</v>
      </c>
      <c r="H6045">
        <v>3</v>
      </c>
      <c r="I6045">
        <v>2</v>
      </c>
      <c r="J6045">
        <v>13</v>
      </c>
      <c r="K6045">
        <v>0</v>
      </c>
      <c r="L6045" t="s">
        <v>772</v>
      </c>
      <c r="M6045" t="s">
        <v>147</v>
      </c>
      <c r="N6045" s="13">
        <v>6977651</v>
      </c>
      <c r="O6045">
        <v>259082</v>
      </c>
      <c r="P6045">
        <v>2024</v>
      </c>
      <c r="Q6045">
        <v>899999734</v>
      </c>
      <c r="R6045" t="s">
        <v>1622</v>
      </c>
      <c r="S6045" s="13">
        <v>6977651</v>
      </c>
      <c r="T6045">
        <v>0</v>
      </c>
      <c r="U6045" t="s">
        <v>5458</v>
      </c>
      <c r="V6045" t="s">
        <v>2342</v>
      </c>
      <c r="W6045">
        <v>5001</v>
      </c>
      <c r="X6045">
        <v>0</v>
      </c>
      <c r="Y6045">
        <v>258575</v>
      </c>
      <c r="Z6045">
        <v>20241205</v>
      </c>
      <c r="AA6045">
        <v>0</v>
      </c>
      <c r="AB6045">
        <v>0</v>
      </c>
      <c r="AC6045" t="s">
        <v>2281</v>
      </c>
      <c r="AD6045" t="s">
        <v>2281</v>
      </c>
      <c r="AE6045">
        <v>11220</v>
      </c>
      <c r="AF6045" t="s">
        <v>4434</v>
      </c>
      <c r="AG6045" t="s">
        <v>77</v>
      </c>
      <c r="AH6045">
        <v>122</v>
      </c>
    </row>
    <row r="6046" spans="1:34" hidden="1" x14ac:dyDescent="0.25">
      <c r="A6046" t="str">
        <f t="shared" si="282"/>
        <v>25 11 1 22 3 2 13 0 213070200202 0 259083</v>
      </c>
      <c r="B6046" t="str">
        <f t="shared" si="283"/>
        <v>25 11 1 22 3 2 13 0 213070200202 0 258574</v>
      </c>
      <c r="C6046" t="str">
        <f t="shared" si="284"/>
        <v>25 11 1 22 3 2 13 0 213070200202 0</v>
      </c>
      <c r="D6046">
        <v>25</v>
      </c>
      <c r="E6046">
        <v>11</v>
      </c>
      <c r="F6046">
        <v>1</v>
      </c>
      <c r="G6046">
        <v>22</v>
      </c>
      <c r="H6046">
        <v>3</v>
      </c>
      <c r="I6046">
        <v>2</v>
      </c>
      <c r="J6046">
        <v>13</v>
      </c>
      <c r="K6046">
        <v>0</v>
      </c>
      <c r="L6046" t="s">
        <v>772</v>
      </c>
      <c r="M6046" t="s">
        <v>147</v>
      </c>
      <c r="N6046" s="13">
        <v>127975</v>
      </c>
      <c r="O6046">
        <v>259083</v>
      </c>
      <c r="P6046">
        <v>2024</v>
      </c>
      <c r="Q6046">
        <v>899999053</v>
      </c>
      <c r="R6046" t="s">
        <v>1620</v>
      </c>
      <c r="S6046" s="13">
        <v>127975</v>
      </c>
      <c r="T6046">
        <v>0</v>
      </c>
      <c r="U6046" t="s">
        <v>5459</v>
      </c>
      <c r="V6046" t="s">
        <v>2342</v>
      </c>
      <c r="W6046">
        <v>5001</v>
      </c>
      <c r="X6046">
        <v>0</v>
      </c>
      <c r="Y6046">
        <v>258574</v>
      </c>
      <c r="Z6046">
        <v>20241205</v>
      </c>
      <c r="AA6046">
        <v>0</v>
      </c>
      <c r="AB6046">
        <v>0</v>
      </c>
      <c r="AC6046" t="s">
        <v>2281</v>
      </c>
      <c r="AD6046" t="s">
        <v>2281</v>
      </c>
      <c r="AE6046">
        <v>11220</v>
      </c>
      <c r="AF6046" t="s">
        <v>4434</v>
      </c>
      <c r="AG6046" t="s">
        <v>77</v>
      </c>
      <c r="AH6046">
        <v>122</v>
      </c>
    </row>
    <row r="6047" spans="1:34" hidden="1" x14ac:dyDescent="0.25">
      <c r="A6047" t="str">
        <f t="shared" si="282"/>
        <v>25 11 1 11 2 1 25 0 2120202007 0 259084</v>
      </c>
      <c r="B6047" t="str">
        <f t="shared" si="283"/>
        <v>25 11 1 11 2 1 25 0 2120202007 0 258053</v>
      </c>
      <c r="C6047" t="str">
        <f t="shared" si="284"/>
        <v>25 11 1 11 2 1 25 0 2120202007 0</v>
      </c>
      <c r="D6047">
        <v>25</v>
      </c>
      <c r="E6047">
        <v>11</v>
      </c>
      <c r="F6047">
        <v>1</v>
      </c>
      <c r="G6047">
        <v>11</v>
      </c>
      <c r="H6047">
        <v>2</v>
      </c>
      <c r="I6047">
        <v>1</v>
      </c>
      <c r="J6047">
        <v>25</v>
      </c>
      <c r="K6047">
        <v>0</v>
      </c>
      <c r="L6047" t="s">
        <v>756</v>
      </c>
      <c r="M6047" t="s">
        <v>147</v>
      </c>
      <c r="N6047" s="13">
        <v>614650</v>
      </c>
      <c r="O6047">
        <v>259084</v>
      </c>
      <c r="P6047">
        <v>2024</v>
      </c>
      <c r="Q6047">
        <v>800015883</v>
      </c>
      <c r="R6047" t="s">
        <v>1558</v>
      </c>
      <c r="S6047" s="13">
        <v>614650</v>
      </c>
      <c r="T6047">
        <v>0</v>
      </c>
      <c r="U6047" t="s">
        <v>5460</v>
      </c>
      <c r="V6047" t="s">
        <v>5461</v>
      </c>
      <c r="W6047">
        <v>5004</v>
      </c>
      <c r="X6047">
        <v>0</v>
      </c>
      <c r="Y6047">
        <v>258053</v>
      </c>
      <c r="Z6047">
        <v>20241205</v>
      </c>
      <c r="AA6047">
        <v>0</v>
      </c>
      <c r="AB6047">
        <v>0</v>
      </c>
      <c r="AC6047" t="s">
        <v>2281</v>
      </c>
      <c r="AD6047" t="s">
        <v>2281</v>
      </c>
      <c r="AE6047">
        <v>11101</v>
      </c>
      <c r="AF6047" t="s">
        <v>2281</v>
      </c>
      <c r="AG6047" t="s">
        <v>549</v>
      </c>
      <c r="AH6047">
        <v>122</v>
      </c>
    </row>
    <row r="6048" spans="1:34" hidden="1" x14ac:dyDescent="0.25">
      <c r="A6048" t="str">
        <f t="shared" si="282"/>
        <v>25 1 3 11 5 2 18 0 0 4599002 259085</v>
      </c>
      <c r="B6048" t="str">
        <f t="shared" si="283"/>
        <v>25 1 3 11 5 2 18 0 0 4599002 258165</v>
      </c>
      <c r="C6048" t="str">
        <f t="shared" si="284"/>
        <v>25 1 3 11 5 2 18 0 0 4599002</v>
      </c>
      <c r="D6048">
        <v>25</v>
      </c>
      <c r="E6048">
        <v>1</v>
      </c>
      <c r="F6048">
        <v>3</v>
      </c>
      <c r="G6048">
        <v>11</v>
      </c>
      <c r="H6048">
        <v>5</v>
      </c>
      <c r="I6048">
        <v>2</v>
      </c>
      <c r="J6048">
        <v>18</v>
      </c>
      <c r="K6048">
        <v>0</v>
      </c>
      <c r="L6048" t="s">
        <v>147</v>
      </c>
      <c r="M6048" t="s">
        <v>178</v>
      </c>
      <c r="N6048" s="13">
        <v>3667580</v>
      </c>
      <c r="O6048">
        <v>259085</v>
      </c>
      <c r="P6048">
        <v>2024</v>
      </c>
      <c r="Q6048">
        <v>900393259</v>
      </c>
      <c r="R6048" t="s">
        <v>1550</v>
      </c>
      <c r="S6048" s="13">
        <v>3667580</v>
      </c>
      <c r="T6048">
        <v>107870</v>
      </c>
      <c r="U6048" t="s">
        <v>5462</v>
      </c>
      <c r="V6048" t="s">
        <v>5463</v>
      </c>
      <c r="W6048">
        <v>5004</v>
      </c>
      <c r="X6048">
        <v>2306</v>
      </c>
      <c r="Y6048">
        <v>258165</v>
      </c>
      <c r="Z6048">
        <v>20241205</v>
      </c>
      <c r="AA6048">
        <v>2404110545</v>
      </c>
      <c r="AB6048">
        <v>4</v>
      </c>
      <c r="AC6048" t="s">
        <v>2281</v>
      </c>
      <c r="AD6048" t="s">
        <v>2281</v>
      </c>
      <c r="AE6048">
        <v>21101</v>
      </c>
      <c r="AF6048" t="s">
        <v>2281</v>
      </c>
      <c r="AG6048" t="s">
        <v>8138</v>
      </c>
      <c r="AH6048">
        <v>261</v>
      </c>
    </row>
    <row r="6049" spans="1:34" hidden="1" x14ac:dyDescent="0.25">
      <c r="A6049" t="str">
        <f t="shared" si="282"/>
        <v>25 1 3 11 5 2 18 0 0 4599002 259086</v>
      </c>
      <c r="B6049" t="str">
        <f t="shared" si="283"/>
        <v>25 1 3 11 5 2 18 0 0 4599002 258167</v>
      </c>
      <c r="C6049" t="str">
        <f t="shared" si="284"/>
        <v>25 1 3 11 5 2 18 0 0 4599002</v>
      </c>
      <c r="D6049">
        <v>25</v>
      </c>
      <c r="E6049">
        <v>1</v>
      </c>
      <c r="F6049">
        <v>3</v>
      </c>
      <c r="G6049">
        <v>11</v>
      </c>
      <c r="H6049">
        <v>5</v>
      </c>
      <c r="I6049">
        <v>2</v>
      </c>
      <c r="J6049">
        <v>18</v>
      </c>
      <c r="K6049">
        <v>0</v>
      </c>
      <c r="L6049" t="s">
        <v>147</v>
      </c>
      <c r="M6049" t="s">
        <v>178</v>
      </c>
      <c r="N6049" s="13">
        <v>8000000</v>
      </c>
      <c r="O6049">
        <v>259086</v>
      </c>
      <c r="P6049">
        <v>2024</v>
      </c>
      <c r="Q6049">
        <v>15931816</v>
      </c>
      <c r="R6049" t="s">
        <v>1552</v>
      </c>
      <c r="S6049" s="13">
        <v>8000000</v>
      </c>
      <c r="T6049">
        <v>160800</v>
      </c>
      <c r="U6049" t="s">
        <v>5464</v>
      </c>
      <c r="V6049" t="s">
        <v>2295</v>
      </c>
      <c r="W6049">
        <v>5004</v>
      </c>
      <c r="X6049">
        <v>2304</v>
      </c>
      <c r="Y6049">
        <v>258167</v>
      </c>
      <c r="Z6049">
        <v>20241209</v>
      </c>
      <c r="AA6049">
        <v>2404110544</v>
      </c>
      <c r="AB6049">
        <v>8</v>
      </c>
      <c r="AC6049" t="s">
        <v>2281</v>
      </c>
      <c r="AD6049" t="s">
        <v>2281</v>
      </c>
      <c r="AE6049">
        <v>21101</v>
      </c>
      <c r="AF6049" t="s">
        <v>2281</v>
      </c>
      <c r="AG6049" t="s">
        <v>8138</v>
      </c>
      <c r="AH6049">
        <v>260</v>
      </c>
    </row>
    <row r="6050" spans="1:34" hidden="1" x14ac:dyDescent="0.25">
      <c r="A6050" t="str">
        <f t="shared" si="282"/>
        <v>25 11 1 11 2 1 22 0 2120202008 0 259087</v>
      </c>
      <c r="B6050" t="str">
        <f t="shared" si="283"/>
        <v>25 11 1 11 2 1 22 0 2120202008 0 258213</v>
      </c>
      <c r="C6050" t="str">
        <f t="shared" si="284"/>
        <v>25 11 1 11 2 1 22 0 2120202008 0</v>
      </c>
      <c r="D6050">
        <v>25</v>
      </c>
      <c r="E6050">
        <v>11</v>
      </c>
      <c r="F6050">
        <v>1</v>
      </c>
      <c r="G6050">
        <v>11</v>
      </c>
      <c r="H6050">
        <v>2</v>
      </c>
      <c r="I6050">
        <v>1</v>
      </c>
      <c r="J6050">
        <v>22</v>
      </c>
      <c r="K6050">
        <v>0</v>
      </c>
      <c r="L6050" t="s">
        <v>755</v>
      </c>
      <c r="M6050" t="s">
        <v>147</v>
      </c>
      <c r="N6050" s="13">
        <v>218645440.80000001</v>
      </c>
      <c r="O6050">
        <v>259087</v>
      </c>
      <c r="P6050">
        <v>2024</v>
      </c>
      <c r="Q6050">
        <v>800028582</v>
      </c>
      <c r="R6050" t="s">
        <v>833</v>
      </c>
      <c r="S6050" s="13">
        <v>218645440.80000001</v>
      </c>
      <c r="T6050">
        <v>0</v>
      </c>
      <c r="U6050" t="s">
        <v>2411</v>
      </c>
      <c r="V6050" t="s">
        <v>5465</v>
      </c>
      <c r="W6050">
        <v>5004</v>
      </c>
      <c r="X6050">
        <v>0</v>
      </c>
      <c r="Y6050">
        <v>258213</v>
      </c>
      <c r="Z6050">
        <v>20241209</v>
      </c>
      <c r="AA6050">
        <v>2405020606</v>
      </c>
      <c r="AB6050">
        <v>7</v>
      </c>
      <c r="AC6050" t="s">
        <v>2281</v>
      </c>
      <c r="AD6050" t="s">
        <v>2281</v>
      </c>
      <c r="AE6050">
        <v>11101</v>
      </c>
      <c r="AF6050" t="s">
        <v>2281</v>
      </c>
      <c r="AG6050" t="s">
        <v>549</v>
      </c>
      <c r="AH6050">
        <v>121</v>
      </c>
    </row>
    <row r="6051" spans="1:34" hidden="1" x14ac:dyDescent="0.25">
      <c r="A6051" t="str">
        <f t="shared" si="282"/>
        <v>25 11 1 11 2 1 22 0 2120202008 0 259088</v>
      </c>
      <c r="B6051" t="str">
        <f t="shared" si="283"/>
        <v>25 11 1 11 2 1 22 0 2120202008 0 258213</v>
      </c>
      <c r="C6051" t="str">
        <f t="shared" si="284"/>
        <v>25 11 1 11 2 1 22 0 2120202008 0</v>
      </c>
      <c r="D6051">
        <v>25</v>
      </c>
      <c r="E6051">
        <v>11</v>
      </c>
      <c r="F6051">
        <v>1</v>
      </c>
      <c r="G6051">
        <v>11</v>
      </c>
      <c r="H6051">
        <v>2</v>
      </c>
      <c r="I6051">
        <v>1</v>
      </c>
      <c r="J6051">
        <v>22</v>
      </c>
      <c r="K6051">
        <v>0</v>
      </c>
      <c r="L6051" t="s">
        <v>755</v>
      </c>
      <c r="M6051" t="s">
        <v>147</v>
      </c>
      <c r="N6051" s="13">
        <v>28909786.199999999</v>
      </c>
      <c r="O6051">
        <v>259088</v>
      </c>
      <c r="P6051">
        <v>2024</v>
      </c>
      <c r="Q6051">
        <v>800028582</v>
      </c>
      <c r="R6051" t="s">
        <v>833</v>
      </c>
      <c r="S6051" s="13">
        <v>28909786.199999999</v>
      </c>
      <c r="T6051">
        <v>0</v>
      </c>
      <c r="U6051" t="s">
        <v>2411</v>
      </c>
      <c r="V6051" t="s">
        <v>5465</v>
      </c>
      <c r="W6051">
        <v>5004</v>
      </c>
      <c r="X6051">
        <v>0</v>
      </c>
      <c r="Y6051">
        <v>258213</v>
      </c>
      <c r="Z6051">
        <v>20241209</v>
      </c>
      <c r="AA6051">
        <v>2405020606</v>
      </c>
      <c r="AB6051">
        <v>7</v>
      </c>
      <c r="AC6051" t="s">
        <v>2281</v>
      </c>
      <c r="AD6051" t="s">
        <v>2281</v>
      </c>
      <c r="AE6051">
        <v>11101</v>
      </c>
      <c r="AF6051" t="s">
        <v>2281</v>
      </c>
      <c r="AG6051" t="s">
        <v>549</v>
      </c>
      <c r="AH6051">
        <v>121</v>
      </c>
    </row>
    <row r="6052" spans="1:34" hidden="1" x14ac:dyDescent="0.25">
      <c r="A6052" t="str">
        <f t="shared" si="282"/>
        <v>25 11 1 22 3 2 13 0 213070200202 0 259089</v>
      </c>
      <c r="B6052" t="str">
        <f t="shared" si="283"/>
        <v>25 11 1 22 3 2 13 0 213070200202 0 258583</v>
      </c>
      <c r="C6052" t="str">
        <f t="shared" si="284"/>
        <v>25 11 1 22 3 2 13 0 213070200202 0</v>
      </c>
      <c r="D6052">
        <v>25</v>
      </c>
      <c r="E6052">
        <v>11</v>
      </c>
      <c r="F6052">
        <v>1</v>
      </c>
      <c r="G6052">
        <v>22</v>
      </c>
      <c r="H6052">
        <v>3</v>
      </c>
      <c r="I6052">
        <v>2</v>
      </c>
      <c r="J6052">
        <v>13</v>
      </c>
      <c r="K6052">
        <v>0</v>
      </c>
      <c r="L6052" t="s">
        <v>772</v>
      </c>
      <c r="M6052" t="s">
        <v>147</v>
      </c>
      <c r="N6052" s="13">
        <v>15015342</v>
      </c>
      <c r="O6052">
        <v>259089</v>
      </c>
      <c r="P6052">
        <v>2024</v>
      </c>
      <c r="Q6052">
        <v>890801007</v>
      </c>
      <c r="R6052" t="s">
        <v>1605</v>
      </c>
      <c r="S6052" s="13">
        <v>15015342</v>
      </c>
      <c r="T6052">
        <v>0</v>
      </c>
      <c r="U6052" t="s">
        <v>5466</v>
      </c>
      <c r="V6052" t="s">
        <v>2342</v>
      </c>
      <c r="W6052">
        <v>5001</v>
      </c>
      <c r="X6052">
        <v>0</v>
      </c>
      <c r="Y6052">
        <v>258583</v>
      </c>
      <c r="Z6052">
        <v>20241210</v>
      </c>
      <c r="AA6052">
        <v>0</v>
      </c>
      <c r="AB6052">
        <v>0</v>
      </c>
      <c r="AC6052" t="s">
        <v>2281</v>
      </c>
      <c r="AD6052" t="s">
        <v>2281</v>
      </c>
      <c r="AE6052">
        <v>11220</v>
      </c>
      <c r="AF6052" t="s">
        <v>4434</v>
      </c>
      <c r="AG6052" t="s">
        <v>77</v>
      </c>
      <c r="AH6052">
        <v>122</v>
      </c>
    </row>
    <row r="6053" spans="1:34" hidden="1" x14ac:dyDescent="0.25">
      <c r="A6053" t="str">
        <f t="shared" si="282"/>
        <v>25 1 3 11 5 2 18 0 0 4599002 259090</v>
      </c>
      <c r="B6053" t="str">
        <f t="shared" si="283"/>
        <v>25 1 3 11 5 2 18 0 0 4599002 258096</v>
      </c>
      <c r="C6053" t="str">
        <f t="shared" si="284"/>
        <v>25 1 3 11 5 2 18 0 0 4599002</v>
      </c>
      <c r="D6053">
        <v>25</v>
      </c>
      <c r="E6053">
        <v>1</v>
      </c>
      <c r="F6053">
        <v>3</v>
      </c>
      <c r="G6053">
        <v>11</v>
      </c>
      <c r="H6053">
        <v>5</v>
      </c>
      <c r="I6053">
        <v>2</v>
      </c>
      <c r="J6053">
        <v>18</v>
      </c>
      <c r="K6053">
        <v>0</v>
      </c>
      <c r="L6053" t="s">
        <v>147</v>
      </c>
      <c r="M6053" t="s">
        <v>178</v>
      </c>
      <c r="N6053" s="13">
        <v>5000000</v>
      </c>
      <c r="O6053">
        <v>259090</v>
      </c>
      <c r="P6053">
        <v>2024</v>
      </c>
      <c r="Q6053">
        <v>1053795936</v>
      </c>
      <c r="R6053" t="s">
        <v>1535</v>
      </c>
      <c r="S6053" s="13">
        <v>5000000</v>
      </c>
      <c r="T6053">
        <v>0</v>
      </c>
      <c r="U6053" t="s">
        <v>5467</v>
      </c>
      <c r="V6053" t="s">
        <v>2295</v>
      </c>
      <c r="W6053">
        <v>5004</v>
      </c>
      <c r="X6053">
        <v>0</v>
      </c>
      <c r="Y6053">
        <v>258096</v>
      </c>
      <c r="Z6053">
        <v>20241210</v>
      </c>
      <c r="AA6053">
        <v>2402290406</v>
      </c>
      <c r="AB6053">
        <v>7</v>
      </c>
      <c r="AC6053" t="s">
        <v>2281</v>
      </c>
      <c r="AD6053" t="s">
        <v>2281</v>
      </c>
      <c r="AE6053">
        <v>21101</v>
      </c>
      <c r="AF6053" t="s">
        <v>2281</v>
      </c>
      <c r="AG6053" t="s">
        <v>8138</v>
      </c>
      <c r="AH6053">
        <v>260</v>
      </c>
    </row>
    <row r="6054" spans="1:34" hidden="1" x14ac:dyDescent="0.25">
      <c r="A6054" t="str">
        <f t="shared" si="282"/>
        <v>25 11 1 11 2 1 25 0 2120202007 0 259091</v>
      </c>
      <c r="B6054" t="str">
        <f t="shared" si="283"/>
        <v>25 11 1 11 2 1 25 0 2120202007 0 258131</v>
      </c>
      <c r="C6054" t="str">
        <f t="shared" si="284"/>
        <v>25 11 1 11 2 1 25 0 2120202007 0</v>
      </c>
      <c r="D6054">
        <v>25</v>
      </c>
      <c r="E6054">
        <v>11</v>
      </c>
      <c r="F6054">
        <v>1</v>
      </c>
      <c r="G6054">
        <v>11</v>
      </c>
      <c r="H6054">
        <v>2</v>
      </c>
      <c r="I6054">
        <v>1</v>
      </c>
      <c r="J6054">
        <v>25</v>
      </c>
      <c r="K6054">
        <v>0</v>
      </c>
      <c r="L6054" t="s">
        <v>756</v>
      </c>
      <c r="M6054" t="s">
        <v>147</v>
      </c>
      <c r="N6054" s="13">
        <v>2240400</v>
      </c>
      <c r="O6054">
        <v>259091</v>
      </c>
      <c r="P6054">
        <v>2024</v>
      </c>
      <c r="Q6054">
        <v>800222518</v>
      </c>
      <c r="R6054" t="s">
        <v>1559</v>
      </c>
      <c r="S6054" s="13">
        <v>2240400</v>
      </c>
      <c r="T6054">
        <v>0</v>
      </c>
      <c r="U6054" t="s">
        <v>5468</v>
      </c>
      <c r="V6054" t="s">
        <v>2295</v>
      </c>
      <c r="W6054">
        <v>5004</v>
      </c>
      <c r="X6054">
        <v>0</v>
      </c>
      <c r="Y6054">
        <v>258131</v>
      </c>
      <c r="Z6054">
        <v>20241210</v>
      </c>
      <c r="AA6054">
        <v>0</v>
      </c>
      <c r="AB6054">
        <v>0</v>
      </c>
      <c r="AC6054" t="s">
        <v>2281</v>
      </c>
      <c r="AD6054" t="s">
        <v>2281</v>
      </c>
      <c r="AE6054">
        <v>11101</v>
      </c>
      <c r="AF6054" t="s">
        <v>2281</v>
      </c>
      <c r="AG6054" t="s">
        <v>549</v>
      </c>
      <c r="AH6054">
        <v>122</v>
      </c>
    </row>
    <row r="6055" spans="1:34" hidden="1" x14ac:dyDescent="0.25">
      <c r="A6055" t="str">
        <f t="shared" si="282"/>
        <v>25 11 1 11 2 1 25 0 2120202007 0 259094</v>
      </c>
      <c r="B6055" t="str">
        <f t="shared" si="283"/>
        <v>25 11 1 11 2 1 25 0 2120202007 0 258053</v>
      </c>
      <c r="C6055" t="str">
        <f t="shared" si="284"/>
        <v>25 11 1 11 2 1 25 0 2120202007 0</v>
      </c>
      <c r="D6055">
        <v>25</v>
      </c>
      <c r="E6055">
        <v>11</v>
      </c>
      <c r="F6055">
        <v>1</v>
      </c>
      <c r="G6055">
        <v>11</v>
      </c>
      <c r="H6055">
        <v>2</v>
      </c>
      <c r="I6055">
        <v>1</v>
      </c>
      <c r="J6055">
        <v>25</v>
      </c>
      <c r="K6055">
        <v>0</v>
      </c>
      <c r="L6055" t="s">
        <v>756</v>
      </c>
      <c r="M6055" t="s">
        <v>147</v>
      </c>
      <c r="N6055" s="13">
        <v>3600</v>
      </c>
      <c r="O6055">
        <v>259094</v>
      </c>
      <c r="P6055">
        <v>2024</v>
      </c>
      <c r="Q6055">
        <v>800222518</v>
      </c>
      <c r="R6055" t="s">
        <v>1559</v>
      </c>
      <c r="S6055" s="13">
        <v>3600</v>
      </c>
      <c r="T6055">
        <v>0</v>
      </c>
      <c r="U6055" t="s">
        <v>5468</v>
      </c>
      <c r="V6055" t="s">
        <v>2295</v>
      </c>
      <c r="W6055">
        <v>5004</v>
      </c>
      <c r="X6055">
        <v>0</v>
      </c>
      <c r="Y6055">
        <v>258053</v>
      </c>
      <c r="Z6055">
        <v>20241210</v>
      </c>
      <c r="AA6055">
        <v>0</v>
      </c>
      <c r="AB6055">
        <v>0</v>
      </c>
      <c r="AC6055" t="s">
        <v>2281</v>
      </c>
      <c r="AD6055" t="s">
        <v>2281</v>
      </c>
      <c r="AE6055">
        <v>11101</v>
      </c>
      <c r="AF6055" t="s">
        <v>2281</v>
      </c>
      <c r="AG6055" t="s">
        <v>549</v>
      </c>
      <c r="AH6055">
        <v>122</v>
      </c>
    </row>
    <row r="6056" spans="1:34" hidden="1" x14ac:dyDescent="0.25">
      <c r="A6056" t="str">
        <f t="shared" si="282"/>
        <v>25 1 3 11 5 2 18 0 0 4599002 259095</v>
      </c>
      <c r="B6056" t="str">
        <f t="shared" si="283"/>
        <v>25 1 3 11 5 2 18 0 0 4599002 258162</v>
      </c>
      <c r="C6056" t="str">
        <f t="shared" si="284"/>
        <v>25 1 3 11 5 2 18 0 0 4599002</v>
      </c>
      <c r="D6056">
        <v>25</v>
      </c>
      <c r="E6056">
        <v>1</v>
      </c>
      <c r="F6056">
        <v>3</v>
      </c>
      <c r="G6056">
        <v>11</v>
      </c>
      <c r="H6056">
        <v>5</v>
      </c>
      <c r="I6056">
        <v>2</v>
      </c>
      <c r="J6056">
        <v>18</v>
      </c>
      <c r="K6056">
        <v>0</v>
      </c>
      <c r="L6056" t="s">
        <v>147</v>
      </c>
      <c r="M6056" t="s">
        <v>178</v>
      </c>
      <c r="N6056" s="13">
        <v>7000000</v>
      </c>
      <c r="O6056">
        <v>259095</v>
      </c>
      <c r="P6056">
        <v>2024</v>
      </c>
      <c r="Q6056">
        <v>16078091</v>
      </c>
      <c r="R6056" t="s">
        <v>1549</v>
      </c>
      <c r="S6056" s="13">
        <v>7000000</v>
      </c>
      <c r="T6056">
        <v>35700</v>
      </c>
      <c r="U6056" t="s">
        <v>5469</v>
      </c>
      <c r="V6056" t="s">
        <v>2295</v>
      </c>
      <c r="W6056">
        <v>5004</v>
      </c>
      <c r="X6056">
        <v>2304</v>
      </c>
      <c r="Y6056">
        <v>258162</v>
      </c>
      <c r="Z6056">
        <v>20241210</v>
      </c>
      <c r="AA6056">
        <v>2404100540</v>
      </c>
      <c r="AB6056">
        <v>5</v>
      </c>
      <c r="AC6056" t="s">
        <v>2281</v>
      </c>
      <c r="AD6056" t="s">
        <v>2281</v>
      </c>
      <c r="AE6056">
        <v>21101</v>
      </c>
      <c r="AF6056" t="s">
        <v>2281</v>
      </c>
      <c r="AG6056" t="s">
        <v>8138</v>
      </c>
      <c r="AH6056">
        <v>260</v>
      </c>
    </row>
    <row r="6057" spans="1:34" hidden="1" x14ac:dyDescent="0.25">
      <c r="A6057" t="str">
        <f t="shared" si="282"/>
        <v>25 11 1 11 2 2 3 0 2120202009 0 259098</v>
      </c>
      <c r="B6057" t="str">
        <f t="shared" si="283"/>
        <v>25 11 1 11 2 2 3 0 2120202009 0 258035</v>
      </c>
      <c r="C6057" t="str">
        <f t="shared" si="284"/>
        <v>25 11 1 11 2 2 3 0 2120202009 0</v>
      </c>
      <c r="D6057">
        <v>25</v>
      </c>
      <c r="E6057">
        <v>11</v>
      </c>
      <c r="F6057">
        <v>1</v>
      </c>
      <c r="G6057">
        <v>11</v>
      </c>
      <c r="H6057">
        <v>2</v>
      </c>
      <c r="I6057">
        <v>2</v>
      </c>
      <c r="J6057">
        <v>3</v>
      </c>
      <c r="K6057">
        <v>0</v>
      </c>
      <c r="L6057" t="s">
        <v>730</v>
      </c>
      <c r="M6057" t="s">
        <v>147</v>
      </c>
      <c r="N6057" s="13">
        <v>20000</v>
      </c>
      <c r="O6057">
        <v>259098</v>
      </c>
      <c r="P6057">
        <v>2024</v>
      </c>
      <c r="Q6057">
        <v>890801053</v>
      </c>
      <c r="R6057" t="s">
        <v>784</v>
      </c>
      <c r="S6057" s="13">
        <v>20000</v>
      </c>
      <c r="T6057">
        <v>0</v>
      </c>
      <c r="U6057" t="s">
        <v>5470</v>
      </c>
      <c r="V6057" t="s">
        <v>2280</v>
      </c>
      <c r="W6057">
        <v>5004</v>
      </c>
      <c r="X6057">
        <v>0</v>
      </c>
      <c r="Y6057">
        <v>258035</v>
      </c>
      <c r="Z6057">
        <v>20241211</v>
      </c>
      <c r="AA6057">
        <v>0</v>
      </c>
      <c r="AB6057">
        <v>0</v>
      </c>
      <c r="AC6057" t="s">
        <v>2281</v>
      </c>
      <c r="AD6057" t="s">
        <v>2281</v>
      </c>
      <c r="AE6057">
        <v>11101</v>
      </c>
      <c r="AF6057" t="s">
        <v>2281</v>
      </c>
      <c r="AG6057" t="s">
        <v>549</v>
      </c>
      <c r="AH6057">
        <v>122</v>
      </c>
    </row>
    <row r="6058" spans="1:34" hidden="1" x14ac:dyDescent="0.25">
      <c r="A6058" t="str">
        <f t="shared" si="282"/>
        <v>25 1 3 11 5 2 18 0 0 4599002 259099</v>
      </c>
      <c r="B6058" t="str">
        <f t="shared" si="283"/>
        <v>25 1 3 11 5 2 18 0 0 4599002 258057</v>
      </c>
      <c r="C6058" t="str">
        <f t="shared" si="284"/>
        <v>25 1 3 11 5 2 18 0 0 4599002</v>
      </c>
      <c r="D6058">
        <v>25</v>
      </c>
      <c r="E6058">
        <v>1</v>
      </c>
      <c r="F6058">
        <v>3</v>
      </c>
      <c r="G6058">
        <v>11</v>
      </c>
      <c r="H6058">
        <v>5</v>
      </c>
      <c r="I6058">
        <v>2</v>
      </c>
      <c r="J6058">
        <v>18</v>
      </c>
      <c r="K6058">
        <v>0</v>
      </c>
      <c r="L6058" t="s">
        <v>147</v>
      </c>
      <c r="M6058" t="s">
        <v>178</v>
      </c>
      <c r="N6058" s="13">
        <v>36486680</v>
      </c>
      <c r="O6058">
        <v>259099</v>
      </c>
      <c r="P6058">
        <v>2024</v>
      </c>
      <c r="Q6058">
        <v>890807724</v>
      </c>
      <c r="R6058" t="s">
        <v>822</v>
      </c>
      <c r="S6058" s="13">
        <v>36486680</v>
      </c>
      <c r="T6058">
        <v>0</v>
      </c>
      <c r="U6058" t="s">
        <v>2339</v>
      </c>
      <c r="V6058" t="s">
        <v>3667</v>
      </c>
      <c r="W6058">
        <v>5016</v>
      </c>
      <c r="X6058">
        <v>0</v>
      </c>
      <c r="Y6058">
        <v>258057</v>
      </c>
      <c r="Z6058">
        <v>20241211</v>
      </c>
      <c r="AA6058">
        <v>2402190350</v>
      </c>
      <c r="AB6058">
        <v>9</v>
      </c>
      <c r="AC6058" t="s">
        <v>2281</v>
      </c>
      <c r="AD6058" t="s">
        <v>2281</v>
      </c>
      <c r="AE6058">
        <v>21101</v>
      </c>
      <c r="AF6058" t="s">
        <v>2281</v>
      </c>
      <c r="AG6058" t="s">
        <v>8138</v>
      </c>
      <c r="AH6058">
        <v>252</v>
      </c>
    </row>
    <row r="6059" spans="1:34" hidden="1" x14ac:dyDescent="0.25">
      <c r="A6059" t="str">
        <f t="shared" si="282"/>
        <v>25 11 1 11 3 1 5 0 2180401 0 259101</v>
      </c>
      <c r="B6059" t="str">
        <f t="shared" si="283"/>
        <v>25 11 1 11 3 1 5 0 2180401 0 258587</v>
      </c>
      <c r="C6059" t="str">
        <f t="shared" si="284"/>
        <v>25 11 1 11 3 1 5 0 2180401 0</v>
      </c>
      <c r="D6059">
        <v>25</v>
      </c>
      <c r="E6059">
        <v>11</v>
      </c>
      <c r="F6059">
        <v>1</v>
      </c>
      <c r="G6059">
        <v>11</v>
      </c>
      <c r="H6059">
        <v>3</v>
      </c>
      <c r="I6059">
        <v>1</v>
      </c>
      <c r="J6059">
        <v>5</v>
      </c>
      <c r="K6059">
        <v>0</v>
      </c>
      <c r="L6059" t="s">
        <v>767</v>
      </c>
      <c r="M6059" t="s">
        <v>147</v>
      </c>
      <c r="N6059" s="13">
        <v>149975434</v>
      </c>
      <c r="O6059">
        <v>259101</v>
      </c>
      <c r="P6059">
        <v>2024</v>
      </c>
      <c r="Q6059">
        <v>900004592</v>
      </c>
      <c r="R6059" t="s">
        <v>1563</v>
      </c>
      <c r="S6059" s="13">
        <v>149975434</v>
      </c>
      <c r="T6059">
        <v>0</v>
      </c>
      <c r="U6059" t="s">
        <v>5471</v>
      </c>
      <c r="V6059" t="s">
        <v>2342</v>
      </c>
      <c r="W6059">
        <v>5002</v>
      </c>
      <c r="X6059">
        <v>0</v>
      </c>
      <c r="Y6059">
        <v>258587</v>
      </c>
      <c r="Z6059">
        <v>20241216</v>
      </c>
      <c r="AA6059">
        <v>0</v>
      </c>
      <c r="AB6059">
        <v>0</v>
      </c>
      <c r="AC6059" t="s">
        <v>2281</v>
      </c>
      <c r="AD6059" t="s">
        <v>2281</v>
      </c>
      <c r="AE6059">
        <v>11101</v>
      </c>
      <c r="AF6059" t="s">
        <v>2281</v>
      </c>
      <c r="AG6059" t="s">
        <v>549</v>
      </c>
      <c r="AH6059">
        <v>122</v>
      </c>
    </row>
    <row r="6060" spans="1:34" hidden="1" x14ac:dyDescent="0.25">
      <c r="A6060" t="str">
        <f t="shared" si="282"/>
        <v>25 1 3 11 5 2 18 0 0 4599002 259102</v>
      </c>
      <c r="B6060" t="str">
        <f t="shared" si="283"/>
        <v>25 1 3 11 5 2 18 0 0 4599002 258054</v>
      </c>
      <c r="C6060" t="str">
        <f t="shared" si="284"/>
        <v>25 1 3 11 5 2 18 0 0 4599002</v>
      </c>
      <c r="D6060">
        <v>25</v>
      </c>
      <c r="E6060">
        <v>1</v>
      </c>
      <c r="F6060">
        <v>3</v>
      </c>
      <c r="G6060">
        <v>11</v>
      </c>
      <c r="H6060">
        <v>5</v>
      </c>
      <c r="I6060">
        <v>2</v>
      </c>
      <c r="J6060">
        <v>18</v>
      </c>
      <c r="K6060">
        <v>0</v>
      </c>
      <c r="L6060" t="s">
        <v>147</v>
      </c>
      <c r="M6060" t="s">
        <v>178</v>
      </c>
      <c r="N6060" s="13">
        <v>3286666.34</v>
      </c>
      <c r="O6060">
        <v>259102</v>
      </c>
      <c r="P6060">
        <v>2024</v>
      </c>
      <c r="Q6060">
        <v>1053776489</v>
      </c>
      <c r="R6060" t="s">
        <v>1518</v>
      </c>
      <c r="S6060" s="13">
        <v>3286666.34</v>
      </c>
      <c r="T6060">
        <v>0</v>
      </c>
      <c r="U6060" t="s">
        <v>5472</v>
      </c>
      <c r="V6060" t="s">
        <v>2295</v>
      </c>
      <c r="W6060">
        <v>5004</v>
      </c>
      <c r="X6060">
        <v>0</v>
      </c>
      <c r="Y6060">
        <v>258054</v>
      </c>
      <c r="Z6060">
        <v>20241216</v>
      </c>
      <c r="AA6060">
        <v>2402160346</v>
      </c>
      <c r="AB6060">
        <v>199</v>
      </c>
      <c r="AC6060" t="s">
        <v>2281</v>
      </c>
      <c r="AD6060" t="s">
        <v>2281</v>
      </c>
      <c r="AE6060">
        <v>21101</v>
      </c>
      <c r="AF6060" t="s">
        <v>2281</v>
      </c>
      <c r="AG6060" t="s">
        <v>8138</v>
      </c>
      <c r="AH6060">
        <v>260</v>
      </c>
    </row>
    <row r="6061" spans="1:34" hidden="1" x14ac:dyDescent="0.25">
      <c r="A6061" t="str">
        <f t="shared" si="282"/>
        <v>25 1 3 11 5 2 18 0 0 4599002 259103</v>
      </c>
      <c r="B6061" t="str">
        <f t="shared" si="283"/>
        <v>25 1 3 11 5 2 18 0 0 4599002 258099</v>
      </c>
      <c r="C6061" t="str">
        <f t="shared" si="284"/>
        <v>25 1 3 11 5 2 18 0 0 4599002</v>
      </c>
      <c r="D6061">
        <v>25</v>
      </c>
      <c r="E6061">
        <v>1</v>
      </c>
      <c r="F6061">
        <v>3</v>
      </c>
      <c r="G6061">
        <v>11</v>
      </c>
      <c r="H6061">
        <v>5</v>
      </c>
      <c r="I6061">
        <v>2</v>
      </c>
      <c r="J6061">
        <v>18</v>
      </c>
      <c r="K6061">
        <v>0</v>
      </c>
      <c r="L6061" t="s">
        <v>147</v>
      </c>
      <c r="M6061" t="s">
        <v>178</v>
      </c>
      <c r="N6061" s="13">
        <v>3558100</v>
      </c>
      <c r="O6061">
        <v>259103</v>
      </c>
      <c r="P6061">
        <v>2024</v>
      </c>
      <c r="Q6061">
        <v>890806829</v>
      </c>
      <c r="R6061" t="s">
        <v>1537</v>
      </c>
      <c r="S6061" s="13">
        <v>3558100</v>
      </c>
      <c r="T6061">
        <v>104650</v>
      </c>
      <c r="U6061" t="s">
        <v>5473</v>
      </c>
      <c r="V6061" t="s">
        <v>5474</v>
      </c>
      <c r="W6061">
        <v>5004</v>
      </c>
      <c r="X6061">
        <v>2306</v>
      </c>
      <c r="Y6061">
        <v>258099</v>
      </c>
      <c r="Z6061">
        <v>20241216</v>
      </c>
      <c r="AA6061">
        <v>2402290411</v>
      </c>
      <c r="AB6061">
        <v>4</v>
      </c>
      <c r="AC6061" t="s">
        <v>2281</v>
      </c>
      <c r="AD6061" t="s">
        <v>2281</v>
      </c>
      <c r="AE6061">
        <v>21101</v>
      </c>
      <c r="AF6061" t="s">
        <v>2281</v>
      </c>
      <c r="AG6061" t="s">
        <v>8138</v>
      </c>
      <c r="AH6061">
        <v>261</v>
      </c>
    </row>
    <row r="6062" spans="1:34" hidden="1" x14ac:dyDescent="0.25">
      <c r="A6062" t="str">
        <f t="shared" si="282"/>
        <v>25 11 1 22 3 2 13 0 213070200202 0 259104</v>
      </c>
      <c r="B6062" t="str">
        <f t="shared" si="283"/>
        <v>25 11 1 22 3 2 13 0 213070200202 0 258584</v>
      </c>
      <c r="C6062" t="str">
        <f t="shared" si="284"/>
        <v>25 11 1 22 3 2 13 0 213070200202 0</v>
      </c>
      <c r="D6062">
        <v>25</v>
      </c>
      <c r="E6062">
        <v>11</v>
      </c>
      <c r="F6062">
        <v>1</v>
      </c>
      <c r="G6062">
        <v>22</v>
      </c>
      <c r="H6062">
        <v>3</v>
      </c>
      <c r="I6062">
        <v>2</v>
      </c>
      <c r="J6062">
        <v>13</v>
      </c>
      <c r="K6062">
        <v>0</v>
      </c>
      <c r="L6062" t="s">
        <v>772</v>
      </c>
      <c r="M6062" t="s">
        <v>147</v>
      </c>
      <c r="N6062" s="13">
        <v>1085546</v>
      </c>
      <c r="O6062">
        <v>259104</v>
      </c>
      <c r="P6062">
        <v>2024</v>
      </c>
      <c r="Q6062">
        <v>900373913</v>
      </c>
      <c r="R6062" t="s">
        <v>1611</v>
      </c>
      <c r="S6062" s="13">
        <v>1085546</v>
      </c>
      <c r="T6062">
        <v>0</v>
      </c>
      <c r="U6062" t="s">
        <v>5475</v>
      </c>
      <c r="V6062" t="s">
        <v>2342</v>
      </c>
      <c r="W6062">
        <v>5001</v>
      </c>
      <c r="X6062">
        <v>0</v>
      </c>
      <c r="Y6062">
        <v>258584</v>
      </c>
      <c r="Z6062">
        <v>20241216</v>
      </c>
      <c r="AA6062">
        <v>0</v>
      </c>
      <c r="AB6062">
        <v>0</v>
      </c>
      <c r="AC6062" t="s">
        <v>2281</v>
      </c>
      <c r="AD6062" t="s">
        <v>2281</v>
      </c>
      <c r="AE6062">
        <v>11220</v>
      </c>
      <c r="AF6062" t="s">
        <v>4434</v>
      </c>
      <c r="AG6062" t="s">
        <v>77</v>
      </c>
      <c r="AH6062">
        <v>122</v>
      </c>
    </row>
    <row r="6063" spans="1:34" hidden="1" x14ac:dyDescent="0.25">
      <c r="A6063" t="str">
        <f t="shared" si="282"/>
        <v>25 11 1 22 3 2 13 0 213070200202 0 259105</v>
      </c>
      <c r="B6063" t="str">
        <f t="shared" si="283"/>
        <v>25 11 1 22 3 2 13 0 213070200202 0 258585</v>
      </c>
      <c r="C6063" t="str">
        <f t="shared" si="284"/>
        <v>25 11 1 22 3 2 13 0 213070200202 0</v>
      </c>
      <c r="D6063">
        <v>25</v>
      </c>
      <c r="E6063">
        <v>11</v>
      </c>
      <c r="F6063">
        <v>1</v>
      </c>
      <c r="G6063">
        <v>22</v>
      </c>
      <c r="H6063">
        <v>3</v>
      </c>
      <c r="I6063">
        <v>2</v>
      </c>
      <c r="J6063">
        <v>13</v>
      </c>
      <c r="K6063">
        <v>0</v>
      </c>
      <c r="L6063" t="s">
        <v>772</v>
      </c>
      <c r="M6063" t="s">
        <v>147</v>
      </c>
      <c r="N6063" s="13">
        <v>89332</v>
      </c>
      <c r="O6063">
        <v>259105</v>
      </c>
      <c r="P6063">
        <v>2024</v>
      </c>
      <c r="Q6063">
        <v>899999055</v>
      </c>
      <c r="R6063" t="s">
        <v>1625</v>
      </c>
      <c r="S6063" s="13">
        <v>89332</v>
      </c>
      <c r="T6063">
        <v>0</v>
      </c>
      <c r="U6063" t="s">
        <v>5476</v>
      </c>
      <c r="V6063" t="s">
        <v>2342</v>
      </c>
      <c r="W6063">
        <v>5001</v>
      </c>
      <c r="X6063">
        <v>0</v>
      </c>
      <c r="Y6063">
        <v>258585</v>
      </c>
      <c r="Z6063">
        <v>20241216</v>
      </c>
      <c r="AA6063">
        <v>0</v>
      </c>
      <c r="AB6063">
        <v>0</v>
      </c>
      <c r="AC6063" t="s">
        <v>2281</v>
      </c>
      <c r="AD6063" t="s">
        <v>2281</v>
      </c>
      <c r="AE6063">
        <v>11220</v>
      </c>
      <c r="AF6063" t="s">
        <v>4434</v>
      </c>
      <c r="AG6063" t="s">
        <v>77</v>
      </c>
      <c r="AH6063">
        <v>122</v>
      </c>
    </row>
    <row r="6064" spans="1:34" hidden="1" x14ac:dyDescent="0.25">
      <c r="A6064" t="str">
        <f t="shared" si="282"/>
        <v>25 11 1 22 3 2 13 0 213070200202 0 259106</v>
      </c>
      <c r="B6064" t="str">
        <f t="shared" si="283"/>
        <v>25 11 1 22 3 2 13 0 213070200202 0 258586</v>
      </c>
      <c r="C6064" t="str">
        <f t="shared" si="284"/>
        <v>25 11 1 22 3 2 13 0 213070200202 0</v>
      </c>
      <c r="D6064">
        <v>25</v>
      </c>
      <c r="E6064">
        <v>11</v>
      </c>
      <c r="F6064">
        <v>1</v>
      </c>
      <c r="G6064">
        <v>22</v>
      </c>
      <c r="H6064">
        <v>3</v>
      </c>
      <c r="I6064">
        <v>2</v>
      </c>
      <c r="J6064">
        <v>13</v>
      </c>
      <c r="K6064">
        <v>0</v>
      </c>
      <c r="L6064" t="s">
        <v>772</v>
      </c>
      <c r="M6064" t="s">
        <v>147</v>
      </c>
      <c r="N6064" s="13">
        <v>997423</v>
      </c>
      <c r="O6064">
        <v>259106</v>
      </c>
      <c r="P6064">
        <v>2024</v>
      </c>
      <c r="Q6064">
        <v>860041163</v>
      </c>
      <c r="R6064" t="s">
        <v>1613</v>
      </c>
      <c r="S6064" s="13">
        <v>997423</v>
      </c>
      <c r="T6064">
        <v>0</v>
      </c>
      <c r="U6064" t="s">
        <v>5477</v>
      </c>
      <c r="V6064" t="s">
        <v>2342</v>
      </c>
      <c r="W6064">
        <v>5001</v>
      </c>
      <c r="X6064">
        <v>0</v>
      </c>
      <c r="Y6064">
        <v>258586</v>
      </c>
      <c r="Z6064">
        <v>20241216</v>
      </c>
      <c r="AA6064">
        <v>0</v>
      </c>
      <c r="AB6064">
        <v>0</v>
      </c>
      <c r="AC6064" t="s">
        <v>2281</v>
      </c>
      <c r="AD6064" t="s">
        <v>2281</v>
      </c>
      <c r="AE6064">
        <v>11220</v>
      </c>
      <c r="AF6064" t="s">
        <v>4434</v>
      </c>
      <c r="AG6064" t="s">
        <v>77</v>
      </c>
      <c r="AH6064">
        <v>122</v>
      </c>
    </row>
    <row r="6065" spans="1:34" hidden="1" x14ac:dyDescent="0.25">
      <c r="A6065" t="str">
        <f t="shared" si="282"/>
        <v>25 1 3 11 4 201 18 44 0 4599028 259107</v>
      </c>
      <c r="B6065" t="str">
        <f t="shared" si="283"/>
        <v>25 1 3 11 4 201 18 44 0 4599028 258363</v>
      </c>
      <c r="C6065" t="str">
        <f t="shared" si="284"/>
        <v>25 1 3 11 4 201 18 44 0 4599028</v>
      </c>
      <c r="D6065">
        <v>25</v>
      </c>
      <c r="E6065">
        <v>1</v>
      </c>
      <c r="F6065">
        <v>3</v>
      </c>
      <c r="G6065">
        <v>11</v>
      </c>
      <c r="H6065">
        <v>4</v>
      </c>
      <c r="I6065">
        <v>201</v>
      </c>
      <c r="J6065">
        <v>18</v>
      </c>
      <c r="K6065">
        <v>44</v>
      </c>
      <c r="L6065" t="s">
        <v>147</v>
      </c>
      <c r="M6065" t="s">
        <v>151</v>
      </c>
      <c r="N6065" s="13">
        <v>53550000</v>
      </c>
      <c r="O6065">
        <v>259107</v>
      </c>
      <c r="P6065">
        <v>2024</v>
      </c>
      <c r="Q6065">
        <v>800214001</v>
      </c>
      <c r="R6065" t="s">
        <v>1511</v>
      </c>
      <c r="S6065" s="13">
        <v>53550000</v>
      </c>
      <c r="T6065">
        <v>0</v>
      </c>
      <c r="U6065" t="s">
        <v>5478</v>
      </c>
      <c r="V6065" t="s">
        <v>5479</v>
      </c>
      <c r="W6065">
        <v>5004</v>
      </c>
      <c r="X6065">
        <v>0</v>
      </c>
      <c r="Y6065">
        <v>258363</v>
      </c>
      <c r="Z6065">
        <v>20241216</v>
      </c>
      <c r="AA6065">
        <v>2407310919</v>
      </c>
      <c r="AB6065">
        <v>199</v>
      </c>
      <c r="AC6065" t="s">
        <v>2281</v>
      </c>
      <c r="AD6065" t="s">
        <v>2281</v>
      </c>
      <c r="AE6065">
        <v>21101</v>
      </c>
      <c r="AF6065" t="s">
        <v>2281</v>
      </c>
      <c r="AG6065" t="s">
        <v>8138</v>
      </c>
      <c r="AH6065">
        <v>261</v>
      </c>
    </row>
    <row r="6066" spans="1:34" hidden="1" x14ac:dyDescent="0.25">
      <c r="A6066" t="str">
        <f t="shared" si="282"/>
        <v>25 1 3 11 5 2 18 0 0 4599002 259108</v>
      </c>
      <c r="B6066" t="str">
        <f t="shared" si="283"/>
        <v>25 1 3 11 5 2 18 0 0 4599002 258057</v>
      </c>
      <c r="C6066" t="str">
        <f t="shared" si="284"/>
        <v>25 1 3 11 5 2 18 0 0 4599002</v>
      </c>
      <c r="D6066">
        <v>25</v>
      </c>
      <c r="E6066">
        <v>1</v>
      </c>
      <c r="F6066">
        <v>3</v>
      </c>
      <c r="G6066">
        <v>11</v>
      </c>
      <c r="H6066">
        <v>5</v>
      </c>
      <c r="I6066">
        <v>2</v>
      </c>
      <c r="J6066">
        <v>18</v>
      </c>
      <c r="K6066">
        <v>0</v>
      </c>
      <c r="L6066" t="s">
        <v>147</v>
      </c>
      <c r="M6066" t="s">
        <v>178</v>
      </c>
      <c r="N6066" s="13">
        <v>100704899</v>
      </c>
      <c r="O6066">
        <v>259108</v>
      </c>
      <c r="P6066">
        <v>2024</v>
      </c>
      <c r="Q6066">
        <v>890807724</v>
      </c>
      <c r="R6066" t="s">
        <v>822</v>
      </c>
      <c r="S6066" s="13">
        <v>100704899</v>
      </c>
      <c r="T6066">
        <v>0</v>
      </c>
      <c r="U6066" t="s">
        <v>2339</v>
      </c>
      <c r="V6066" t="s">
        <v>2479</v>
      </c>
      <c r="W6066">
        <v>5016</v>
      </c>
      <c r="X6066">
        <v>0</v>
      </c>
      <c r="Y6066">
        <v>258057</v>
      </c>
      <c r="Z6066">
        <v>20241217</v>
      </c>
      <c r="AA6066">
        <v>2402190350</v>
      </c>
      <c r="AB6066">
        <v>10</v>
      </c>
      <c r="AC6066" t="s">
        <v>2281</v>
      </c>
      <c r="AD6066" t="s">
        <v>2281</v>
      </c>
      <c r="AE6066">
        <v>21101</v>
      </c>
      <c r="AF6066" t="s">
        <v>2281</v>
      </c>
      <c r="AG6066" t="s">
        <v>8138</v>
      </c>
      <c r="AH6066">
        <v>252</v>
      </c>
    </row>
    <row r="6067" spans="1:34" hidden="1" x14ac:dyDescent="0.25">
      <c r="A6067" t="str">
        <f t="shared" si="282"/>
        <v>25 1 3 11 4 201 18 41 0 4599002 259109</v>
      </c>
      <c r="B6067" t="str">
        <f t="shared" si="283"/>
        <v>25 1 3 11 4 201 18 41 0 4599002 258355</v>
      </c>
      <c r="C6067" t="str">
        <f t="shared" si="284"/>
        <v>25 1 3 11 4 201 18 41 0 4599002</v>
      </c>
      <c r="D6067">
        <v>25</v>
      </c>
      <c r="E6067">
        <v>1</v>
      </c>
      <c r="F6067">
        <v>3</v>
      </c>
      <c r="G6067">
        <v>11</v>
      </c>
      <c r="H6067">
        <v>4</v>
      </c>
      <c r="I6067">
        <v>201</v>
      </c>
      <c r="J6067">
        <v>18</v>
      </c>
      <c r="K6067">
        <v>41</v>
      </c>
      <c r="L6067" t="s">
        <v>147</v>
      </c>
      <c r="M6067" t="s">
        <v>178</v>
      </c>
      <c r="N6067" s="13">
        <v>8000000</v>
      </c>
      <c r="O6067">
        <v>259109</v>
      </c>
      <c r="P6067">
        <v>2024</v>
      </c>
      <c r="Q6067">
        <v>1057305806</v>
      </c>
      <c r="R6067" t="s">
        <v>1509</v>
      </c>
      <c r="S6067" s="13">
        <v>8000000</v>
      </c>
      <c r="T6067">
        <v>160800</v>
      </c>
      <c r="U6067" t="s">
        <v>5480</v>
      </c>
      <c r="V6067" t="s">
        <v>2295</v>
      </c>
      <c r="W6067">
        <v>5004</v>
      </c>
      <c r="X6067">
        <v>2304</v>
      </c>
      <c r="Y6067">
        <v>258355</v>
      </c>
      <c r="Z6067">
        <v>20241217</v>
      </c>
      <c r="AA6067">
        <v>2407220893</v>
      </c>
      <c r="AB6067">
        <v>199</v>
      </c>
      <c r="AC6067" t="s">
        <v>2281</v>
      </c>
      <c r="AD6067" t="s">
        <v>2281</v>
      </c>
      <c r="AE6067">
        <v>21101</v>
      </c>
      <c r="AF6067" t="s">
        <v>2281</v>
      </c>
      <c r="AG6067" t="s">
        <v>8138</v>
      </c>
      <c r="AH6067">
        <v>260</v>
      </c>
    </row>
    <row r="6068" spans="1:34" hidden="1" x14ac:dyDescent="0.25">
      <c r="A6068" t="str">
        <f t="shared" si="282"/>
        <v>25 1 3 11 5 2 18 0 0 4599002 259110</v>
      </c>
      <c r="B6068" t="str">
        <f t="shared" si="283"/>
        <v>25 1 3 11 5 2 18 0 0 4599002 258056</v>
      </c>
      <c r="C6068" t="str">
        <f t="shared" si="284"/>
        <v>25 1 3 11 5 2 18 0 0 4599002</v>
      </c>
      <c r="D6068">
        <v>25</v>
      </c>
      <c r="E6068">
        <v>1</v>
      </c>
      <c r="F6068">
        <v>3</v>
      </c>
      <c r="G6068">
        <v>11</v>
      </c>
      <c r="H6068">
        <v>5</v>
      </c>
      <c r="I6068">
        <v>2</v>
      </c>
      <c r="J6068">
        <v>18</v>
      </c>
      <c r="K6068">
        <v>0</v>
      </c>
      <c r="L6068" t="s">
        <v>147</v>
      </c>
      <c r="M6068" t="s">
        <v>178</v>
      </c>
      <c r="N6068" s="13">
        <v>2500000</v>
      </c>
      <c r="O6068">
        <v>259110</v>
      </c>
      <c r="P6068">
        <v>2024</v>
      </c>
      <c r="Q6068">
        <v>75105338</v>
      </c>
      <c r="R6068" t="s">
        <v>1519</v>
      </c>
      <c r="S6068" s="13">
        <v>2500000</v>
      </c>
      <c r="T6068">
        <v>0</v>
      </c>
      <c r="U6068" t="s">
        <v>5481</v>
      </c>
      <c r="V6068" t="s">
        <v>2295</v>
      </c>
      <c r="W6068">
        <v>5004</v>
      </c>
      <c r="X6068">
        <v>0</v>
      </c>
      <c r="Y6068">
        <v>258056</v>
      </c>
      <c r="Z6068">
        <v>20241217</v>
      </c>
      <c r="AA6068">
        <v>2402190349</v>
      </c>
      <c r="AB6068">
        <v>199</v>
      </c>
      <c r="AC6068" t="s">
        <v>2281</v>
      </c>
      <c r="AD6068" t="s">
        <v>2281</v>
      </c>
      <c r="AE6068">
        <v>21101</v>
      </c>
      <c r="AF6068" t="s">
        <v>2281</v>
      </c>
      <c r="AG6068" t="s">
        <v>8138</v>
      </c>
      <c r="AH6068">
        <v>260</v>
      </c>
    </row>
    <row r="6069" spans="1:34" hidden="1" x14ac:dyDescent="0.25">
      <c r="A6069" t="str">
        <f t="shared" si="282"/>
        <v>25 1 3 11 5 2 18 0 0 4599002 259111</v>
      </c>
      <c r="B6069" t="str">
        <f t="shared" si="283"/>
        <v>25 1 3 11 5 2 18 0 0 4599002 258077</v>
      </c>
      <c r="C6069" t="str">
        <f t="shared" si="284"/>
        <v>25 1 3 11 5 2 18 0 0 4599002</v>
      </c>
      <c r="D6069">
        <v>25</v>
      </c>
      <c r="E6069">
        <v>1</v>
      </c>
      <c r="F6069">
        <v>3</v>
      </c>
      <c r="G6069">
        <v>11</v>
      </c>
      <c r="H6069">
        <v>5</v>
      </c>
      <c r="I6069">
        <v>2</v>
      </c>
      <c r="J6069">
        <v>18</v>
      </c>
      <c r="K6069">
        <v>0</v>
      </c>
      <c r="L6069" t="s">
        <v>147</v>
      </c>
      <c r="M6069" t="s">
        <v>178</v>
      </c>
      <c r="N6069" s="13">
        <v>1921000</v>
      </c>
      <c r="O6069">
        <v>259111</v>
      </c>
      <c r="P6069">
        <v>2024</v>
      </c>
      <c r="Q6069">
        <v>1002608843</v>
      </c>
      <c r="R6069" t="s">
        <v>1527</v>
      </c>
      <c r="S6069" s="13">
        <v>1921000</v>
      </c>
      <c r="T6069">
        <v>0</v>
      </c>
      <c r="U6069" t="s">
        <v>5482</v>
      </c>
      <c r="V6069" t="s">
        <v>2295</v>
      </c>
      <c r="W6069">
        <v>5004</v>
      </c>
      <c r="X6069">
        <v>0</v>
      </c>
      <c r="Y6069">
        <v>258077</v>
      </c>
      <c r="Z6069">
        <v>20241217</v>
      </c>
      <c r="AA6069">
        <v>2402220372</v>
      </c>
      <c r="AB6069">
        <v>199</v>
      </c>
      <c r="AC6069" t="s">
        <v>2281</v>
      </c>
      <c r="AD6069" t="s">
        <v>2281</v>
      </c>
      <c r="AE6069">
        <v>21101</v>
      </c>
      <c r="AF6069" t="s">
        <v>2281</v>
      </c>
      <c r="AG6069" t="s">
        <v>8138</v>
      </c>
      <c r="AH6069">
        <v>260</v>
      </c>
    </row>
    <row r="6070" spans="1:34" hidden="1" x14ac:dyDescent="0.25">
      <c r="A6070" t="str">
        <f t="shared" si="282"/>
        <v>25 1 3 11 5 2 18 0 0 4599002 259112</v>
      </c>
      <c r="B6070" t="str">
        <f t="shared" si="283"/>
        <v>25 1 3 11 5 2 18 0 0 4599002 258113</v>
      </c>
      <c r="C6070" t="str">
        <f t="shared" si="284"/>
        <v>25 1 3 11 5 2 18 0 0 4599002</v>
      </c>
      <c r="D6070">
        <v>25</v>
      </c>
      <c r="E6070">
        <v>1</v>
      </c>
      <c r="F6070">
        <v>3</v>
      </c>
      <c r="G6070">
        <v>11</v>
      </c>
      <c r="H6070">
        <v>5</v>
      </c>
      <c r="I6070">
        <v>2</v>
      </c>
      <c r="J6070">
        <v>18</v>
      </c>
      <c r="K6070">
        <v>0</v>
      </c>
      <c r="L6070" t="s">
        <v>147</v>
      </c>
      <c r="M6070" t="s">
        <v>178</v>
      </c>
      <c r="N6070" s="13">
        <v>2384300</v>
      </c>
      <c r="O6070">
        <v>259112</v>
      </c>
      <c r="P6070">
        <v>2024</v>
      </c>
      <c r="Q6070">
        <v>75077311</v>
      </c>
      <c r="R6070" t="s">
        <v>1540</v>
      </c>
      <c r="S6070" s="13">
        <v>2384300</v>
      </c>
      <c r="T6070">
        <v>0</v>
      </c>
      <c r="U6070" t="s">
        <v>5483</v>
      </c>
      <c r="V6070" t="s">
        <v>2295</v>
      </c>
      <c r="W6070">
        <v>5004</v>
      </c>
      <c r="X6070">
        <v>0</v>
      </c>
      <c r="Y6070">
        <v>258113</v>
      </c>
      <c r="Z6070">
        <v>20241217</v>
      </c>
      <c r="AA6070">
        <v>2403070442</v>
      </c>
      <c r="AB6070">
        <v>9</v>
      </c>
      <c r="AC6070" t="s">
        <v>2281</v>
      </c>
      <c r="AD6070" t="s">
        <v>2281</v>
      </c>
      <c r="AE6070">
        <v>21101</v>
      </c>
      <c r="AF6070" t="s">
        <v>2281</v>
      </c>
      <c r="AG6070" t="s">
        <v>8138</v>
      </c>
      <c r="AH6070">
        <v>260</v>
      </c>
    </row>
    <row r="6071" spans="1:34" hidden="1" x14ac:dyDescent="0.25">
      <c r="A6071" t="str">
        <f t="shared" si="282"/>
        <v>25 1 3 11 5 2 18 0 0 4599002 259113</v>
      </c>
      <c r="B6071" t="str">
        <f t="shared" si="283"/>
        <v>25 1 3 11 5 2 18 0 0 4599002 258114</v>
      </c>
      <c r="C6071" t="str">
        <f t="shared" si="284"/>
        <v>25 1 3 11 5 2 18 0 0 4599002</v>
      </c>
      <c r="D6071">
        <v>25</v>
      </c>
      <c r="E6071">
        <v>1</v>
      </c>
      <c r="F6071">
        <v>3</v>
      </c>
      <c r="G6071">
        <v>11</v>
      </c>
      <c r="H6071">
        <v>5</v>
      </c>
      <c r="I6071">
        <v>2</v>
      </c>
      <c r="J6071">
        <v>18</v>
      </c>
      <c r="K6071">
        <v>0</v>
      </c>
      <c r="L6071" t="s">
        <v>147</v>
      </c>
      <c r="M6071" t="s">
        <v>178</v>
      </c>
      <c r="N6071" s="13">
        <v>7150000</v>
      </c>
      <c r="O6071">
        <v>259113</v>
      </c>
      <c r="P6071">
        <v>2024</v>
      </c>
      <c r="Q6071">
        <v>75088762</v>
      </c>
      <c r="R6071" t="s">
        <v>1541</v>
      </c>
      <c r="S6071" s="13">
        <v>7150000</v>
      </c>
      <c r="T6071">
        <v>53625</v>
      </c>
      <c r="U6071" t="s">
        <v>5484</v>
      </c>
      <c r="V6071" t="s">
        <v>2295</v>
      </c>
      <c r="W6071">
        <v>5004</v>
      </c>
      <c r="X6071">
        <v>2304</v>
      </c>
      <c r="Y6071">
        <v>258114</v>
      </c>
      <c r="Z6071">
        <v>20241217</v>
      </c>
      <c r="AA6071">
        <v>2403080444</v>
      </c>
      <c r="AB6071">
        <v>9</v>
      </c>
      <c r="AC6071" t="s">
        <v>2281</v>
      </c>
      <c r="AD6071" t="s">
        <v>2281</v>
      </c>
      <c r="AE6071">
        <v>21101</v>
      </c>
      <c r="AF6071" t="s">
        <v>2281</v>
      </c>
      <c r="AG6071" t="s">
        <v>8138</v>
      </c>
      <c r="AH6071">
        <v>260</v>
      </c>
    </row>
    <row r="6072" spans="1:34" hidden="1" x14ac:dyDescent="0.25">
      <c r="A6072" t="str">
        <f t="shared" si="282"/>
        <v>25 1 3 33 3 2 85 0 0 4003047 259114</v>
      </c>
      <c r="B6072" t="str">
        <f t="shared" si="283"/>
        <v>25 1 3 33 3 2 85 0 0 4003047 258028</v>
      </c>
      <c r="C6072" t="str">
        <f t="shared" si="284"/>
        <v>25 1 3 33 3 2 85 0 0 4003047</v>
      </c>
      <c r="D6072">
        <v>25</v>
      </c>
      <c r="E6072">
        <v>1</v>
      </c>
      <c r="F6072">
        <v>3</v>
      </c>
      <c r="G6072">
        <v>33</v>
      </c>
      <c r="H6072">
        <v>3</v>
      </c>
      <c r="I6072">
        <v>2</v>
      </c>
      <c r="J6072">
        <v>85</v>
      </c>
      <c r="K6072">
        <v>0</v>
      </c>
      <c r="L6072" t="s">
        <v>147</v>
      </c>
      <c r="M6072" t="s">
        <v>542</v>
      </c>
      <c r="N6072" s="13">
        <v>5862204</v>
      </c>
      <c r="O6072">
        <v>259114</v>
      </c>
      <c r="P6072">
        <v>2024</v>
      </c>
      <c r="Q6072">
        <v>890803239</v>
      </c>
      <c r="R6072" t="s">
        <v>924</v>
      </c>
      <c r="S6072" s="13">
        <v>5862204</v>
      </c>
      <c r="T6072">
        <v>0</v>
      </c>
      <c r="U6072" t="s">
        <v>5485</v>
      </c>
      <c r="V6072" t="s">
        <v>5486</v>
      </c>
      <c r="W6072">
        <v>5004</v>
      </c>
      <c r="X6072">
        <v>0</v>
      </c>
      <c r="Y6072">
        <v>258028</v>
      </c>
      <c r="Z6072">
        <v>20241217</v>
      </c>
      <c r="AA6072">
        <v>2401300266</v>
      </c>
      <c r="AB6072">
        <v>8</v>
      </c>
      <c r="AC6072" t="s">
        <v>2281</v>
      </c>
      <c r="AD6072" t="s">
        <v>2281</v>
      </c>
      <c r="AE6072">
        <v>13152</v>
      </c>
      <c r="AF6072" t="s">
        <v>4656</v>
      </c>
      <c r="AG6072" t="s">
        <v>71</v>
      </c>
      <c r="AH6072">
        <v>261</v>
      </c>
    </row>
    <row r="6073" spans="1:34" hidden="1" x14ac:dyDescent="0.25">
      <c r="A6073" t="str">
        <f t="shared" si="282"/>
        <v>25 1 3 33 3 2 85 0 0 4003047 259115</v>
      </c>
      <c r="B6073" t="str">
        <f t="shared" si="283"/>
        <v>25 1 3 33 3 2 85 0 0 4003047 258028</v>
      </c>
      <c r="C6073" t="str">
        <f t="shared" si="284"/>
        <v>25 1 3 33 3 2 85 0 0 4003047</v>
      </c>
      <c r="D6073">
        <v>25</v>
      </c>
      <c r="E6073">
        <v>1</v>
      </c>
      <c r="F6073">
        <v>3</v>
      </c>
      <c r="G6073">
        <v>33</v>
      </c>
      <c r="H6073">
        <v>3</v>
      </c>
      <c r="I6073">
        <v>2</v>
      </c>
      <c r="J6073">
        <v>85</v>
      </c>
      <c r="K6073">
        <v>0</v>
      </c>
      <c r="L6073" t="s">
        <v>147</v>
      </c>
      <c r="M6073" t="s">
        <v>542</v>
      </c>
      <c r="N6073" s="13">
        <v>5908382</v>
      </c>
      <c r="O6073">
        <v>259115</v>
      </c>
      <c r="P6073">
        <v>2024</v>
      </c>
      <c r="Q6073">
        <v>890803239</v>
      </c>
      <c r="R6073" t="s">
        <v>924</v>
      </c>
      <c r="S6073" s="13">
        <v>5908382</v>
      </c>
      <c r="T6073">
        <v>0</v>
      </c>
      <c r="U6073" t="s">
        <v>5487</v>
      </c>
      <c r="V6073" t="s">
        <v>5488</v>
      </c>
      <c r="W6073">
        <v>5004</v>
      </c>
      <c r="X6073">
        <v>0</v>
      </c>
      <c r="Y6073">
        <v>258028</v>
      </c>
      <c r="Z6073">
        <v>20241217</v>
      </c>
      <c r="AA6073">
        <v>2401300266</v>
      </c>
      <c r="AB6073">
        <v>9</v>
      </c>
      <c r="AC6073" t="s">
        <v>2281</v>
      </c>
      <c r="AD6073" t="s">
        <v>2281</v>
      </c>
      <c r="AE6073">
        <v>13152</v>
      </c>
      <c r="AF6073" t="s">
        <v>4656</v>
      </c>
      <c r="AG6073" t="s">
        <v>71</v>
      </c>
      <c r="AH6073">
        <v>261</v>
      </c>
    </row>
    <row r="6074" spans="1:34" hidden="1" x14ac:dyDescent="0.25">
      <c r="A6074" t="str">
        <f t="shared" si="282"/>
        <v>25 1 3 33 3 2 85 0 0 4003047 259116</v>
      </c>
      <c r="B6074" t="str">
        <f t="shared" si="283"/>
        <v>25 1 3 33 3 2 85 0 0 4003047 258028</v>
      </c>
      <c r="C6074" t="str">
        <f t="shared" si="284"/>
        <v>25 1 3 33 3 2 85 0 0 4003047</v>
      </c>
      <c r="D6074">
        <v>25</v>
      </c>
      <c r="E6074">
        <v>1</v>
      </c>
      <c r="F6074">
        <v>3</v>
      </c>
      <c r="G6074">
        <v>33</v>
      </c>
      <c r="H6074">
        <v>3</v>
      </c>
      <c r="I6074">
        <v>2</v>
      </c>
      <c r="J6074">
        <v>85</v>
      </c>
      <c r="K6074">
        <v>0</v>
      </c>
      <c r="L6074" t="s">
        <v>147</v>
      </c>
      <c r="M6074" t="s">
        <v>542</v>
      </c>
      <c r="N6074" s="13">
        <v>5971897</v>
      </c>
      <c r="O6074">
        <v>259116</v>
      </c>
      <c r="P6074">
        <v>2024</v>
      </c>
      <c r="Q6074">
        <v>890803239</v>
      </c>
      <c r="R6074" t="s">
        <v>924</v>
      </c>
      <c r="S6074" s="13">
        <v>5971897</v>
      </c>
      <c r="T6074">
        <v>0</v>
      </c>
      <c r="U6074" t="s">
        <v>5489</v>
      </c>
      <c r="V6074" t="s">
        <v>5490</v>
      </c>
      <c r="W6074">
        <v>5004</v>
      </c>
      <c r="X6074">
        <v>0</v>
      </c>
      <c r="Y6074">
        <v>258028</v>
      </c>
      <c r="Z6074">
        <v>20241217</v>
      </c>
      <c r="AA6074">
        <v>2401300266</v>
      </c>
      <c r="AB6074">
        <v>10</v>
      </c>
      <c r="AC6074" t="s">
        <v>2281</v>
      </c>
      <c r="AD6074" t="s">
        <v>2281</v>
      </c>
      <c r="AE6074">
        <v>13152</v>
      </c>
      <c r="AF6074" t="s">
        <v>4656</v>
      </c>
      <c r="AG6074" t="s">
        <v>71</v>
      </c>
      <c r="AH6074">
        <v>261</v>
      </c>
    </row>
    <row r="6075" spans="1:34" hidden="1" x14ac:dyDescent="0.25">
      <c r="A6075" t="str">
        <f t="shared" si="282"/>
        <v>25 1 3 11 5 2 18 0 0 4599002 259117</v>
      </c>
      <c r="B6075" t="str">
        <f t="shared" si="283"/>
        <v>25 1 3 11 5 2 18 0 0 4599002 258089</v>
      </c>
      <c r="C6075" t="str">
        <f t="shared" si="284"/>
        <v>25 1 3 11 5 2 18 0 0 4599002</v>
      </c>
      <c r="D6075">
        <v>25</v>
      </c>
      <c r="E6075">
        <v>1</v>
      </c>
      <c r="F6075">
        <v>3</v>
      </c>
      <c r="G6075">
        <v>11</v>
      </c>
      <c r="H6075">
        <v>5</v>
      </c>
      <c r="I6075">
        <v>2</v>
      </c>
      <c r="J6075">
        <v>18</v>
      </c>
      <c r="K6075">
        <v>0</v>
      </c>
      <c r="L6075" t="s">
        <v>147</v>
      </c>
      <c r="M6075" t="s">
        <v>178</v>
      </c>
      <c r="N6075" s="13">
        <v>3570000</v>
      </c>
      <c r="O6075">
        <v>259117</v>
      </c>
      <c r="P6075">
        <v>2024</v>
      </c>
      <c r="Q6075">
        <v>810006362</v>
      </c>
      <c r="R6075" t="s">
        <v>1533</v>
      </c>
      <c r="S6075" s="13">
        <v>3570000</v>
      </c>
      <c r="T6075">
        <v>120000</v>
      </c>
      <c r="U6075" t="s">
        <v>5491</v>
      </c>
      <c r="V6075" t="s">
        <v>5492</v>
      </c>
      <c r="W6075">
        <v>5004</v>
      </c>
      <c r="X6075">
        <v>2305</v>
      </c>
      <c r="Y6075">
        <v>258089</v>
      </c>
      <c r="Z6075">
        <v>20241217</v>
      </c>
      <c r="AA6075">
        <v>2402280404</v>
      </c>
      <c r="AB6075">
        <v>199</v>
      </c>
      <c r="AC6075" t="s">
        <v>2281</v>
      </c>
      <c r="AD6075" t="s">
        <v>2281</v>
      </c>
      <c r="AE6075">
        <v>21101</v>
      </c>
      <c r="AF6075" t="s">
        <v>2281</v>
      </c>
      <c r="AG6075" t="s">
        <v>8138</v>
      </c>
      <c r="AH6075">
        <v>261</v>
      </c>
    </row>
    <row r="6076" spans="1:34" hidden="1" x14ac:dyDescent="0.25">
      <c r="A6076" t="str">
        <f t="shared" si="282"/>
        <v>25 1 3 11 4 201 18 41 0 4599002 259118</v>
      </c>
      <c r="B6076" t="str">
        <f t="shared" si="283"/>
        <v>25 1 3 11 4 201 18 41 0 4599002 258346</v>
      </c>
      <c r="C6076" t="str">
        <f t="shared" si="284"/>
        <v>25 1 3 11 4 201 18 41 0 4599002</v>
      </c>
      <c r="D6076">
        <v>25</v>
      </c>
      <c r="E6076">
        <v>1</v>
      </c>
      <c r="F6076">
        <v>3</v>
      </c>
      <c r="G6076">
        <v>11</v>
      </c>
      <c r="H6076">
        <v>4</v>
      </c>
      <c r="I6076">
        <v>201</v>
      </c>
      <c r="J6076">
        <v>18</v>
      </c>
      <c r="K6076">
        <v>41</v>
      </c>
      <c r="L6076" t="s">
        <v>147</v>
      </c>
      <c r="M6076" t="s">
        <v>178</v>
      </c>
      <c r="N6076" s="13">
        <v>2000000</v>
      </c>
      <c r="O6076">
        <v>259118</v>
      </c>
      <c r="P6076">
        <v>2024</v>
      </c>
      <c r="Q6076">
        <v>1054856212</v>
      </c>
      <c r="R6076" t="s">
        <v>1507</v>
      </c>
      <c r="S6076" s="13">
        <v>2000000</v>
      </c>
      <c r="T6076">
        <v>0</v>
      </c>
      <c r="U6076" t="s">
        <v>5493</v>
      </c>
      <c r="V6076" t="s">
        <v>2295</v>
      </c>
      <c r="W6076">
        <v>5004</v>
      </c>
      <c r="X6076">
        <v>0</v>
      </c>
      <c r="Y6076">
        <v>258346</v>
      </c>
      <c r="Z6076">
        <v>20241217</v>
      </c>
      <c r="AA6076">
        <v>2407190890</v>
      </c>
      <c r="AB6076">
        <v>199</v>
      </c>
      <c r="AC6076" t="s">
        <v>2281</v>
      </c>
      <c r="AD6076" t="s">
        <v>2281</v>
      </c>
      <c r="AE6076">
        <v>21101</v>
      </c>
      <c r="AF6076" t="s">
        <v>2281</v>
      </c>
      <c r="AG6076" t="s">
        <v>8138</v>
      </c>
      <c r="AH6076">
        <v>260</v>
      </c>
    </row>
    <row r="6077" spans="1:34" hidden="1" x14ac:dyDescent="0.25">
      <c r="A6077" t="str">
        <f t="shared" si="282"/>
        <v>25 1 2 33 1 1 1 0 22201020020203 0 259119</v>
      </c>
      <c r="B6077" t="str">
        <f t="shared" si="283"/>
        <v>25 1 2 33 1 1 1 0 22201020020203 0 258588</v>
      </c>
      <c r="C6077" t="str">
        <f t="shared" si="284"/>
        <v>25 1 2 33 1 1 1 0 22201020020203 0</v>
      </c>
      <c r="D6077">
        <v>25</v>
      </c>
      <c r="E6077">
        <v>1</v>
      </c>
      <c r="F6077">
        <v>2</v>
      </c>
      <c r="G6077">
        <v>33</v>
      </c>
      <c r="H6077">
        <v>1</v>
      </c>
      <c r="I6077">
        <v>1</v>
      </c>
      <c r="J6077">
        <v>1</v>
      </c>
      <c r="K6077">
        <v>0</v>
      </c>
      <c r="L6077" t="s">
        <v>761</v>
      </c>
      <c r="M6077" t="s">
        <v>147</v>
      </c>
      <c r="N6077" s="13">
        <v>301271680</v>
      </c>
      <c r="O6077">
        <v>259119</v>
      </c>
      <c r="P6077">
        <v>2024</v>
      </c>
      <c r="Q6077">
        <v>800037800</v>
      </c>
      <c r="R6077" t="s">
        <v>1502</v>
      </c>
      <c r="S6077" s="13">
        <v>301271680</v>
      </c>
      <c r="T6077">
        <v>0</v>
      </c>
      <c r="U6077" t="s">
        <v>5494</v>
      </c>
      <c r="V6077" t="s">
        <v>2342</v>
      </c>
      <c r="W6077">
        <v>5016</v>
      </c>
      <c r="X6077">
        <v>0</v>
      </c>
      <c r="Y6077">
        <v>258588</v>
      </c>
      <c r="Z6077">
        <v>20241217</v>
      </c>
      <c r="AA6077">
        <v>115</v>
      </c>
      <c r="AB6077">
        <v>0</v>
      </c>
      <c r="AC6077" t="s">
        <v>4512</v>
      </c>
      <c r="AD6077" t="s">
        <v>4456</v>
      </c>
      <c r="AE6077">
        <v>13160</v>
      </c>
      <c r="AF6077" t="s">
        <v>2538</v>
      </c>
      <c r="AG6077" t="s">
        <v>68</v>
      </c>
      <c r="AH6077">
        <v>211</v>
      </c>
    </row>
    <row r="6078" spans="1:34" hidden="1" x14ac:dyDescent="0.25">
      <c r="A6078" t="str">
        <f t="shared" si="282"/>
        <v>25 1 2 33 1 1 2 0 22202020020203 0 259120</v>
      </c>
      <c r="B6078" t="str">
        <f t="shared" si="283"/>
        <v>25 1 2 33 1 1 2 0 22202020020203 0 258589</v>
      </c>
      <c r="C6078" t="str">
        <f t="shared" si="284"/>
        <v>25 1 2 33 1 1 2 0 22202020020203 0</v>
      </c>
      <c r="D6078">
        <v>25</v>
      </c>
      <c r="E6078">
        <v>1</v>
      </c>
      <c r="F6078">
        <v>2</v>
      </c>
      <c r="G6078">
        <v>33</v>
      </c>
      <c r="H6078">
        <v>1</v>
      </c>
      <c r="I6078">
        <v>1</v>
      </c>
      <c r="J6078">
        <v>2</v>
      </c>
      <c r="K6078">
        <v>0</v>
      </c>
      <c r="L6078" t="s">
        <v>762</v>
      </c>
      <c r="M6078" t="s">
        <v>147</v>
      </c>
      <c r="N6078" s="13">
        <v>172057078</v>
      </c>
      <c r="O6078">
        <v>259120</v>
      </c>
      <c r="P6078">
        <v>2024</v>
      </c>
      <c r="Q6078">
        <v>800037800</v>
      </c>
      <c r="R6078" t="s">
        <v>1502</v>
      </c>
      <c r="S6078" s="13">
        <v>172057078</v>
      </c>
      <c r="T6078">
        <v>0</v>
      </c>
      <c r="U6078" t="s">
        <v>5495</v>
      </c>
      <c r="V6078" t="s">
        <v>2342</v>
      </c>
      <c r="W6078">
        <v>5016</v>
      </c>
      <c r="X6078">
        <v>0</v>
      </c>
      <c r="Y6078">
        <v>258589</v>
      </c>
      <c r="Z6078">
        <v>20241217</v>
      </c>
      <c r="AA6078">
        <v>115</v>
      </c>
      <c r="AB6078">
        <v>0</v>
      </c>
      <c r="AC6078" t="s">
        <v>4512</v>
      </c>
      <c r="AD6078" t="s">
        <v>4456</v>
      </c>
      <c r="AE6078">
        <v>13160</v>
      </c>
      <c r="AF6078" t="s">
        <v>2538</v>
      </c>
      <c r="AG6078" t="s">
        <v>68</v>
      </c>
      <c r="AH6078">
        <v>211</v>
      </c>
    </row>
    <row r="6079" spans="1:34" hidden="1" x14ac:dyDescent="0.25">
      <c r="A6079" t="str">
        <f t="shared" si="282"/>
        <v>25 1 2 33 1 1 1 0 22201020020203 0 259121</v>
      </c>
      <c r="B6079" t="str">
        <f t="shared" si="283"/>
        <v>25 1 2 33 1 1 1 0 22201020020203 0 258591</v>
      </c>
      <c r="C6079" t="str">
        <f t="shared" si="284"/>
        <v>25 1 2 33 1 1 1 0 22201020020203 0</v>
      </c>
      <c r="D6079">
        <v>25</v>
      </c>
      <c r="E6079">
        <v>1</v>
      </c>
      <c r="F6079">
        <v>2</v>
      </c>
      <c r="G6079">
        <v>33</v>
      </c>
      <c r="H6079">
        <v>1</v>
      </c>
      <c r="I6079">
        <v>1</v>
      </c>
      <c r="J6079">
        <v>1</v>
      </c>
      <c r="K6079">
        <v>0</v>
      </c>
      <c r="L6079" t="s">
        <v>761</v>
      </c>
      <c r="M6079" t="s">
        <v>147</v>
      </c>
      <c r="N6079" s="13">
        <v>312435830.72000003</v>
      </c>
      <c r="O6079">
        <v>259121</v>
      </c>
      <c r="P6079">
        <v>2024</v>
      </c>
      <c r="Q6079">
        <v>860003020</v>
      </c>
      <c r="R6079" t="s">
        <v>1503</v>
      </c>
      <c r="S6079" s="13">
        <v>312435830.72000003</v>
      </c>
      <c r="T6079">
        <v>0</v>
      </c>
      <c r="U6079" t="s">
        <v>5496</v>
      </c>
      <c r="V6079" t="s">
        <v>2342</v>
      </c>
      <c r="W6079">
        <v>5016</v>
      </c>
      <c r="X6079">
        <v>0</v>
      </c>
      <c r="Y6079">
        <v>258591</v>
      </c>
      <c r="Z6079">
        <v>20241217</v>
      </c>
      <c r="AA6079">
        <v>104</v>
      </c>
      <c r="AB6079">
        <v>0</v>
      </c>
      <c r="AC6079" t="s">
        <v>4549</v>
      </c>
      <c r="AD6079" t="s">
        <v>4430</v>
      </c>
      <c r="AE6079">
        <v>13160</v>
      </c>
      <c r="AF6079" t="s">
        <v>2538</v>
      </c>
      <c r="AG6079" t="s">
        <v>68</v>
      </c>
      <c r="AH6079">
        <v>211</v>
      </c>
    </row>
    <row r="6080" spans="1:34" hidden="1" x14ac:dyDescent="0.25">
      <c r="A6080" t="str">
        <f t="shared" si="282"/>
        <v>25 1 2 33 1 1 2 0 22202020020203 0 259122</v>
      </c>
      <c r="B6080" t="str">
        <f t="shared" si="283"/>
        <v>25 1 2 33 1 1 2 0 22202020020203 0 258592</v>
      </c>
      <c r="C6080" t="str">
        <f t="shared" si="284"/>
        <v>25 1 2 33 1 1 2 0 22202020020203 0</v>
      </c>
      <c r="D6080">
        <v>25</v>
      </c>
      <c r="E6080">
        <v>1</v>
      </c>
      <c r="F6080">
        <v>2</v>
      </c>
      <c r="G6080">
        <v>33</v>
      </c>
      <c r="H6080">
        <v>1</v>
      </c>
      <c r="I6080">
        <v>1</v>
      </c>
      <c r="J6080">
        <v>2</v>
      </c>
      <c r="K6080">
        <v>0</v>
      </c>
      <c r="L6080" t="s">
        <v>762</v>
      </c>
      <c r="M6080" t="s">
        <v>147</v>
      </c>
      <c r="N6080" s="13">
        <v>116232577.36</v>
      </c>
      <c r="O6080">
        <v>259122</v>
      </c>
      <c r="P6080">
        <v>2024</v>
      </c>
      <c r="Q6080">
        <v>860003020</v>
      </c>
      <c r="R6080" t="s">
        <v>1503</v>
      </c>
      <c r="S6080" s="13">
        <v>116232577.36</v>
      </c>
      <c r="T6080">
        <v>0</v>
      </c>
      <c r="U6080" t="s">
        <v>5497</v>
      </c>
      <c r="V6080" t="s">
        <v>2342</v>
      </c>
      <c r="W6080">
        <v>5016</v>
      </c>
      <c r="X6080">
        <v>0</v>
      </c>
      <c r="Y6080">
        <v>258592</v>
      </c>
      <c r="Z6080">
        <v>20241217</v>
      </c>
      <c r="AA6080">
        <v>104</v>
      </c>
      <c r="AB6080">
        <v>0</v>
      </c>
      <c r="AC6080" t="s">
        <v>4549</v>
      </c>
      <c r="AD6080" t="s">
        <v>4430</v>
      </c>
      <c r="AE6080">
        <v>13160</v>
      </c>
      <c r="AF6080" t="s">
        <v>2538</v>
      </c>
      <c r="AG6080" t="s">
        <v>68</v>
      </c>
      <c r="AH6080">
        <v>211</v>
      </c>
    </row>
    <row r="6081" spans="1:34" hidden="1" x14ac:dyDescent="0.25">
      <c r="A6081" t="str">
        <f t="shared" si="282"/>
        <v>25 1 2 33 1 2 1 0 222010200203 0 259123</v>
      </c>
      <c r="B6081" t="str">
        <f t="shared" si="283"/>
        <v>25 1 2 33 1 2 1 0 222010200203 0 258593</v>
      </c>
      <c r="C6081" t="str">
        <f t="shared" si="284"/>
        <v>25 1 2 33 1 2 1 0 222010200203 0</v>
      </c>
      <c r="D6081">
        <v>25</v>
      </c>
      <c r="E6081">
        <v>1</v>
      </c>
      <c r="F6081">
        <v>2</v>
      </c>
      <c r="G6081">
        <v>33</v>
      </c>
      <c r="H6081">
        <v>1</v>
      </c>
      <c r="I6081">
        <v>2</v>
      </c>
      <c r="J6081">
        <v>1</v>
      </c>
      <c r="K6081">
        <v>0</v>
      </c>
      <c r="L6081" t="s">
        <v>763</v>
      </c>
      <c r="M6081" t="s">
        <v>147</v>
      </c>
      <c r="N6081" s="13">
        <v>125000000</v>
      </c>
      <c r="O6081">
        <v>259123</v>
      </c>
      <c r="P6081">
        <v>2024</v>
      </c>
      <c r="Q6081">
        <v>890801059</v>
      </c>
      <c r="R6081" t="s">
        <v>1185</v>
      </c>
      <c r="S6081" s="13">
        <v>125000000</v>
      </c>
      <c r="T6081">
        <v>0</v>
      </c>
      <c r="U6081" t="s">
        <v>5496</v>
      </c>
      <c r="V6081" t="s">
        <v>2342</v>
      </c>
      <c r="W6081">
        <v>5016</v>
      </c>
      <c r="X6081">
        <v>0</v>
      </c>
      <c r="Y6081">
        <v>258593</v>
      </c>
      <c r="Z6081">
        <v>20241217</v>
      </c>
      <c r="AA6081">
        <v>122</v>
      </c>
      <c r="AB6081">
        <v>0</v>
      </c>
      <c r="AC6081" t="s">
        <v>428</v>
      </c>
      <c r="AD6081" t="s">
        <v>4401</v>
      </c>
      <c r="AE6081">
        <v>13160</v>
      </c>
      <c r="AF6081" t="s">
        <v>2538</v>
      </c>
      <c r="AG6081" t="s">
        <v>68</v>
      </c>
      <c r="AH6081">
        <v>211</v>
      </c>
    </row>
    <row r="6082" spans="1:34" hidden="1" x14ac:dyDescent="0.25">
      <c r="A6082" t="str">
        <f t="shared" ref="A6082:A6145" si="285">+CONCATENATE(,D6082," ",E6082," ",F6082," ",G6082," ",H6082," ",I6082," ",J6082," ",K6082," ",L6082," ",M6082," ",O6082)</f>
        <v>25 1 2 33 1 2 2 0 222020200203 0 259124</v>
      </c>
      <c r="B6082" t="str">
        <f t="shared" ref="B6082:B6145" si="286">+CONCATENATE(,D6082," ",E6082," ",F6082," ",G6082," ",H6082," ",I6082," ",J6082," ",K6082," ",L6082," ",M6082," ",Y6082)</f>
        <v>25 1 2 33 1 2 2 0 222020200203 0 258594</v>
      </c>
      <c r="C6082" t="str">
        <f t="shared" ref="C6082:C6145" si="287">+CONCATENATE(,D6082," ",E6082," ",F6082," ",G6082," ",H6082," ",I6082," ",J6082," ",K6082," ",L6082," ",M6082)</f>
        <v>25 1 2 33 1 2 2 0 222020200203 0</v>
      </c>
      <c r="D6082">
        <v>25</v>
      </c>
      <c r="E6082">
        <v>1</v>
      </c>
      <c r="F6082">
        <v>2</v>
      </c>
      <c r="G6082">
        <v>33</v>
      </c>
      <c r="H6082">
        <v>1</v>
      </c>
      <c r="I6082">
        <v>2</v>
      </c>
      <c r="J6082">
        <v>2</v>
      </c>
      <c r="K6082">
        <v>0</v>
      </c>
      <c r="L6082" t="s">
        <v>764</v>
      </c>
      <c r="M6082" t="s">
        <v>147</v>
      </c>
      <c r="N6082" s="13">
        <v>59021823</v>
      </c>
      <c r="O6082">
        <v>259124</v>
      </c>
      <c r="P6082">
        <v>2024</v>
      </c>
      <c r="Q6082">
        <v>890801059</v>
      </c>
      <c r="R6082" t="s">
        <v>1185</v>
      </c>
      <c r="S6082" s="13">
        <v>59021823</v>
      </c>
      <c r="T6082">
        <v>0</v>
      </c>
      <c r="U6082" t="s">
        <v>5497</v>
      </c>
      <c r="V6082" t="s">
        <v>2342</v>
      </c>
      <c r="W6082">
        <v>5016</v>
      </c>
      <c r="X6082">
        <v>0</v>
      </c>
      <c r="Y6082">
        <v>258594</v>
      </c>
      <c r="Z6082">
        <v>20241217</v>
      </c>
      <c r="AA6082">
        <v>122</v>
      </c>
      <c r="AB6082">
        <v>0</v>
      </c>
      <c r="AC6082" t="s">
        <v>428</v>
      </c>
      <c r="AD6082" t="s">
        <v>4401</v>
      </c>
      <c r="AE6082">
        <v>13160</v>
      </c>
      <c r="AF6082" t="s">
        <v>2538</v>
      </c>
      <c r="AG6082" t="s">
        <v>68</v>
      </c>
      <c r="AH6082">
        <v>211</v>
      </c>
    </row>
    <row r="6083" spans="1:34" hidden="1" x14ac:dyDescent="0.25">
      <c r="A6083" t="str">
        <f t="shared" si="285"/>
        <v>25 1 2 33 1 1 1 0 22201020020203 0 259125</v>
      </c>
      <c r="B6083" t="str">
        <f t="shared" si="286"/>
        <v>25 1 2 33 1 1 1 0 22201020020203 0 258595</v>
      </c>
      <c r="C6083" t="str">
        <f t="shared" si="287"/>
        <v>25 1 2 33 1 1 1 0 22201020020203 0</v>
      </c>
      <c r="D6083">
        <v>25</v>
      </c>
      <c r="E6083">
        <v>1</v>
      </c>
      <c r="F6083">
        <v>2</v>
      </c>
      <c r="G6083">
        <v>33</v>
      </c>
      <c r="H6083">
        <v>1</v>
      </c>
      <c r="I6083">
        <v>1</v>
      </c>
      <c r="J6083">
        <v>1</v>
      </c>
      <c r="K6083">
        <v>0</v>
      </c>
      <c r="L6083" t="s">
        <v>761</v>
      </c>
      <c r="M6083" t="s">
        <v>147</v>
      </c>
      <c r="N6083" s="13">
        <v>352489945</v>
      </c>
      <c r="O6083">
        <v>259125</v>
      </c>
      <c r="P6083">
        <v>2024</v>
      </c>
      <c r="Q6083">
        <v>860002964</v>
      </c>
      <c r="R6083" t="s">
        <v>1501</v>
      </c>
      <c r="S6083" s="13">
        <v>352489945</v>
      </c>
      <c r="T6083">
        <v>0</v>
      </c>
      <c r="U6083" t="s">
        <v>5498</v>
      </c>
      <c r="V6083" t="s">
        <v>2342</v>
      </c>
      <c r="W6083">
        <v>5016</v>
      </c>
      <c r="X6083">
        <v>0</v>
      </c>
      <c r="Y6083">
        <v>258595</v>
      </c>
      <c r="Z6083">
        <v>20241217</v>
      </c>
      <c r="AA6083">
        <v>119</v>
      </c>
      <c r="AB6083">
        <v>0</v>
      </c>
      <c r="AC6083" t="s">
        <v>4551</v>
      </c>
      <c r="AD6083" t="s">
        <v>4397</v>
      </c>
      <c r="AE6083">
        <v>13160</v>
      </c>
      <c r="AF6083" t="s">
        <v>2538</v>
      </c>
      <c r="AG6083" t="s">
        <v>68</v>
      </c>
      <c r="AH6083">
        <v>211</v>
      </c>
    </row>
    <row r="6084" spans="1:34" hidden="1" x14ac:dyDescent="0.25">
      <c r="A6084" t="str">
        <f t="shared" si="285"/>
        <v>25 1 2 33 1 1 2 0 22202020020203 0 259126</v>
      </c>
      <c r="B6084" t="str">
        <f t="shared" si="286"/>
        <v>25 1 2 33 1 1 2 0 22202020020203 0 258596</v>
      </c>
      <c r="C6084" t="str">
        <f t="shared" si="287"/>
        <v>25 1 2 33 1 1 2 0 22202020020203 0</v>
      </c>
      <c r="D6084">
        <v>25</v>
      </c>
      <c r="E6084">
        <v>1</v>
      </c>
      <c r="F6084">
        <v>2</v>
      </c>
      <c r="G6084">
        <v>33</v>
      </c>
      <c r="H6084">
        <v>1</v>
      </c>
      <c r="I6084">
        <v>1</v>
      </c>
      <c r="J6084">
        <v>2</v>
      </c>
      <c r="K6084">
        <v>0</v>
      </c>
      <c r="L6084" t="s">
        <v>762</v>
      </c>
      <c r="M6084" t="s">
        <v>147</v>
      </c>
      <c r="N6084" s="13">
        <v>48825298.409999996</v>
      </c>
      <c r="O6084">
        <v>259126</v>
      </c>
      <c r="P6084">
        <v>2024</v>
      </c>
      <c r="Q6084">
        <v>860002964</v>
      </c>
      <c r="R6084" t="s">
        <v>1501</v>
      </c>
      <c r="S6084" s="13">
        <v>48825298.409999996</v>
      </c>
      <c r="T6084">
        <v>0</v>
      </c>
      <c r="U6084" t="s">
        <v>5499</v>
      </c>
      <c r="V6084" t="s">
        <v>2342</v>
      </c>
      <c r="W6084">
        <v>5016</v>
      </c>
      <c r="X6084">
        <v>0</v>
      </c>
      <c r="Y6084">
        <v>258596</v>
      </c>
      <c r="Z6084">
        <v>20241217</v>
      </c>
      <c r="AA6084">
        <v>119</v>
      </c>
      <c r="AB6084">
        <v>0</v>
      </c>
      <c r="AC6084" t="s">
        <v>4551</v>
      </c>
      <c r="AD6084" t="s">
        <v>4397</v>
      </c>
      <c r="AE6084">
        <v>13160</v>
      </c>
      <c r="AF6084" t="s">
        <v>2538</v>
      </c>
      <c r="AG6084" t="s">
        <v>68</v>
      </c>
      <c r="AH6084">
        <v>211</v>
      </c>
    </row>
    <row r="6085" spans="1:34" hidden="1" x14ac:dyDescent="0.25">
      <c r="A6085" t="str">
        <f t="shared" si="285"/>
        <v>25 1 3 11 5 2 18 0 0 4599002 259128</v>
      </c>
      <c r="B6085" t="str">
        <f t="shared" si="286"/>
        <v>25 1 3 11 5 2 18 0 0 4599002 258096</v>
      </c>
      <c r="C6085" t="str">
        <f t="shared" si="287"/>
        <v>25 1 3 11 5 2 18 0 0 4599002</v>
      </c>
      <c r="D6085">
        <v>25</v>
      </c>
      <c r="E6085">
        <v>1</v>
      </c>
      <c r="F6085">
        <v>3</v>
      </c>
      <c r="G6085">
        <v>11</v>
      </c>
      <c r="H6085">
        <v>5</v>
      </c>
      <c r="I6085">
        <v>2</v>
      </c>
      <c r="J6085">
        <v>18</v>
      </c>
      <c r="K6085">
        <v>0</v>
      </c>
      <c r="L6085" t="s">
        <v>147</v>
      </c>
      <c r="M6085" t="s">
        <v>178</v>
      </c>
      <c r="N6085" s="13">
        <v>5000000</v>
      </c>
      <c r="O6085">
        <v>259128</v>
      </c>
      <c r="P6085">
        <v>2024</v>
      </c>
      <c r="Q6085">
        <v>1053795936</v>
      </c>
      <c r="R6085" t="s">
        <v>1535</v>
      </c>
      <c r="S6085" s="13">
        <v>5000000</v>
      </c>
      <c r="T6085">
        <v>0</v>
      </c>
      <c r="U6085" t="s">
        <v>5500</v>
      </c>
      <c r="V6085" t="s">
        <v>2295</v>
      </c>
      <c r="W6085">
        <v>5004</v>
      </c>
      <c r="X6085">
        <v>0</v>
      </c>
      <c r="Y6085">
        <v>258096</v>
      </c>
      <c r="Z6085">
        <v>20241218</v>
      </c>
      <c r="AA6085">
        <v>2402290406</v>
      </c>
      <c r="AB6085">
        <v>8</v>
      </c>
      <c r="AC6085" t="s">
        <v>2281</v>
      </c>
      <c r="AD6085" t="s">
        <v>2281</v>
      </c>
      <c r="AE6085">
        <v>21101</v>
      </c>
      <c r="AF6085" t="s">
        <v>2281</v>
      </c>
      <c r="AG6085" t="s">
        <v>8138</v>
      </c>
      <c r="AH6085">
        <v>260</v>
      </c>
    </row>
    <row r="6086" spans="1:34" hidden="1" x14ac:dyDescent="0.25">
      <c r="A6086" t="str">
        <f t="shared" si="285"/>
        <v>25 1 3 11 5 2 18 0 0 4599002 259129</v>
      </c>
      <c r="B6086" t="str">
        <f t="shared" si="286"/>
        <v>25 1 3 11 5 2 18 0 0 4599002 258096</v>
      </c>
      <c r="C6086" t="str">
        <f t="shared" si="287"/>
        <v>25 1 3 11 5 2 18 0 0 4599002</v>
      </c>
      <c r="D6086">
        <v>25</v>
      </c>
      <c r="E6086">
        <v>1</v>
      </c>
      <c r="F6086">
        <v>3</v>
      </c>
      <c r="G6086">
        <v>11</v>
      </c>
      <c r="H6086">
        <v>5</v>
      </c>
      <c r="I6086">
        <v>2</v>
      </c>
      <c r="J6086">
        <v>18</v>
      </c>
      <c r="K6086">
        <v>0</v>
      </c>
      <c r="L6086" t="s">
        <v>147</v>
      </c>
      <c r="M6086" t="s">
        <v>178</v>
      </c>
      <c r="N6086" s="13">
        <v>5000000</v>
      </c>
      <c r="O6086">
        <v>259129</v>
      </c>
      <c r="P6086">
        <v>2024</v>
      </c>
      <c r="Q6086">
        <v>1053795936</v>
      </c>
      <c r="R6086" t="s">
        <v>1535</v>
      </c>
      <c r="S6086" s="13">
        <v>5000000</v>
      </c>
      <c r="T6086">
        <v>0</v>
      </c>
      <c r="U6086" t="s">
        <v>5501</v>
      </c>
      <c r="V6086" t="s">
        <v>2295</v>
      </c>
      <c r="W6086">
        <v>5004</v>
      </c>
      <c r="X6086">
        <v>0</v>
      </c>
      <c r="Y6086">
        <v>258096</v>
      </c>
      <c r="Z6086">
        <v>20241218</v>
      </c>
      <c r="AA6086">
        <v>2402290406</v>
      </c>
      <c r="AB6086">
        <v>9</v>
      </c>
      <c r="AC6086" t="s">
        <v>2281</v>
      </c>
      <c r="AD6086" t="s">
        <v>2281</v>
      </c>
      <c r="AE6086">
        <v>21101</v>
      </c>
      <c r="AF6086" t="s">
        <v>2281</v>
      </c>
      <c r="AG6086" t="s">
        <v>8138</v>
      </c>
      <c r="AH6086">
        <v>260</v>
      </c>
    </row>
    <row r="6087" spans="1:34" hidden="1" x14ac:dyDescent="0.25">
      <c r="A6087" t="str">
        <f t="shared" si="285"/>
        <v>25 1 3 11 5 2 18 0 0 4599002 259130</v>
      </c>
      <c r="B6087" t="str">
        <f t="shared" si="286"/>
        <v>25 1 3 11 5 2 18 0 0 4599002 258096</v>
      </c>
      <c r="C6087" t="str">
        <f t="shared" si="287"/>
        <v>25 1 3 11 5 2 18 0 0 4599002</v>
      </c>
      <c r="D6087">
        <v>25</v>
      </c>
      <c r="E6087">
        <v>1</v>
      </c>
      <c r="F6087">
        <v>3</v>
      </c>
      <c r="G6087">
        <v>11</v>
      </c>
      <c r="H6087">
        <v>5</v>
      </c>
      <c r="I6087">
        <v>2</v>
      </c>
      <c r="J6087">
        <v>18</v>
      </c>
      <c r="K6087">
        <v>0</v>
      </c>
      <c r="L6087" t="s">
        <v>147</v>
      </c>
      <c r="M6087" t="s">
        <v>178</v>
      </c>
      <c r="N6087" s="13">
        <v>5000000</v>
      </c>
      <c r="O6087">
        <v>259130</v>
      </c>
      <c r="P6087">
        <v>2024</v>
      </c>
      <c r="Q6087">
        <v>1053795936</v>
      </c>
      <c r="R6087" t="s">
        <v>1535</v>
      </c>
      <c r="S6087" s="13">
        <v>5000000</v>
      </c>
      <c r="T6087">
        <v>0</v>
      </c>
      <c r="U6087" t="s">
        <v>5502</v>
      </c>
      <c r="V6087" t="s">
        <v>2295</v>
      </c>
      <c r="W6087">
        <v>5004</v>
      </c>
      <c r="X6087">
        <v>0</v>
      </c>
      <c r="Y6087">
        <v>258096</v>
      </c>
      <c r="Z6087">
        <v>20241218</v>
      </c>
      <c r="AA6087">
        <v>2402290406</v>
      </c>
      <c r="AB6087">
        <v>199</v>
      </c>
      <c r="AC6087" t="s">
        <v>2281</v>
      </c>
      <c r="AD6087" t="s">
        <v>2281</v>
      </c>
      <c r="AE6087">
        <v>21101</v>
      </c>
      <c r="AF6087" t="s">
        <v>2281</v>
      </c>
      <c r="AG6087" t="s">
        <v>8138</v>
      </c>
      <c r="AH6087">
        <v>260</v>
      </c>
    </row>
    <row r="6088" spans="1:34" hidden="1" x14ac:dyDescent="0.25">
      <c r="A6088" t="str">
        <f t="shared" si="285"/>
        <v>25 11 1 11 3 1 4 0 2110103006 0 259131</v>
      </c>
      <c r="B6088" t="str">
        <f t="shared" si="286"/>
        <v>25 11 1 11 3 1 4 0 2110103006 0 258615</v>
      </c>
      <c r="C6088" t="str">
        <f t="shared" si="287"/>
        <v>25 11 1 11 3 1 4 0 2110103006 0</v>
      </c>
      <c r="D6088">
        <v>25</v>
      </c>
      <c r="E6088">
        <v>11</v>
      </c>
      <c r="F6088">
        <v>1</v>
      </c>
      <c r="G6088">
        <v>11</v>
      </c>
      <c r="H6088">
        <v>3</v>
      </c>
      <c r="I6088">
        <v>1</v>
      </c>
      <c r="J6088">
        <v>4</v>
      </c>
      <c r="K6088">
        <v>0</v>
      </c>
      <c r="L6088" t="s">
        <v>768</v>
      </c>
      <c r="M6088" t="s">
        <v>147</v>
      </c>
      <c r="N6088" s="13">
        <v>108593331</v>
      </c>
      <c r="O6088">
        <v>259131</v>
      </c>
      <c r="P6088">
        <v>2024</v>
      </c>
      <c r="Q6088">
        <v>810005966</v>
      </c>
      <c r="R6088" t="s">
        <v>1562</v>
      </c>
      <c r="S6088" s="13">
        <v>108593331</v>
      </c>
      <c r="T6088">
        <v>0</v>
      </c>
      <c r="U6088" t="s">
        <v>5503</v>
      </c>
      <c r="V6088" t="s">
        <v>2342</v>
      </c>
      <c r="W6088">
        <v>5002</v>
      </c>
      <c r="X6088">
        <v>0</v>
      </c>
      <c r="Y6088">
        <v>258615</v>
      </c>
      <c r="Z6088">
        <v>20241218</v>
      </c>
      <c r="AA6088">
        <v>0</v>
      </c>
      <c r="AB6088">
        <v>0</v>
      </c>
      <c r="AC6088" t="s">
        <v>2281</v>
      </c>
      <c r="AD6088" t="s">
        <v>2281</v>
      </c>
      <c r="AE6088">
        <v>11101</v>
      </c>
      <c r="AF6088" t="s">
        <v>2281</v>
      </c>
      <c r="AG6088" t="s">
        <v>549</v>
      </c>
      <c r="AH6088">
        <v>122</v>
      </c>
    </row>
    <row r="6089" spans="1:34" hidden="1" x14ac:dyDescent="0.25">
      <c r="A6089" t="str">
        <f t="shared" si="285"/>
        <v>25 11 1 22 3 3 2 0 2130509015 0 259132</v>
      </c>
      <c r="B6089" t="str">
        <f t="shared" si="286"/>
        <v>25 11 1 22 3 3 2 0 2130509015 0 258613</v>
      </c>
      <c r="C6089" t="str">
        <f t="shared" si="287"/>
        <v>25 11 1 22 3 3 2 0 2130509015 0</v>
      </c>
      <c r="D6089">
        <v>25</v>
      </c>
      <c r="E6089">
        <v>11</v>
      </c>
      <c r="F6089">
        <v>1</v>
      </c>
      <c r="G6089">
        <v>22</v>
      </c>
      <c r="H6089">
        <v>3</v>
      </c>
      <c r="I6089">
        <v>3</v>
      </c>
      <c r="J6089">
        <v>2</v>
      </c>
      <c r="K6089">
        <v>0</v>
      </c>
      <c r="L6089" t="s">
        <v>774</v>
      </c>
      <c r="M6089" t="s">
        <v>147</v>
      </c>
      <c r="N6089" s="13">
        <v>187041766.5</v>
      </c>
      <c r="O6089">
        <v>259132</v>
      </c>
      <c r="P6089">
        <v>2024</v>
      </c>
      <c r="Q6089">
        <v>890801063</v>
      </c>
      <c r="R6089" t="s">
        <v>858</v>
      </c>
      <c r="S6089" s="13">
        <v>187041766.5</v>
      </c>
      <c r="T6089">
        <v>0</v>
      </c>
      <c r="U6089" t="s">
        <v>5504</v>
      </c>
      <c r="V6089" t="s">
        <v>2342</v>
      </c>
      <c r="W6089">
        <v>5016</v>
      </c>
      <c r="X6089">
        <v>0</v>
      </c>
      <c r="Y6089">
        <v>258613</v>
      </c>
      <c r="Z6089">
        <v>20241218</v>
      </c>
      <c r="AA6089">
        <v>0</v>
      </c>
      <c r="AB6089">
        <v>0</v>
      </c>
      <c r="AC6089" t="s">
        <v>2281</v>
      </c>
      <c r="AD6089" t="s">
        <v>2281</v>
      </c>
      <c r="AE6089">
        <v>11221</v>
      </c>
      <c r="AF6089" t="s">
        <v>4847</v>
      </c>
      <c r="AG6089" t="s">
        <v>79</v>
      </c>
      <c r="AH6089">
        <v>122</v>
      </c>
    </row>
    <row r="6090" spans="1:34" hidden="1" x14ac:dyDescent="0.25">
      <c r="A6090" t="str">
        <f t="shared" si="285"/>
        <v>25 11 1 22 3 3 2 0 2130509015 0 259133</v>
      </c>
      <c r="B6090" t="str">
        <f t="shared" si="286"/>
        <v>25 11 1 22 3 3 2 0 2130509015 0 258614</v>
      </c>
      <c r="C6090" t="str">
        <f t="shared" si="287"/>
        <v>25 11 1 22 3 3 2 0 2130509015 0</v>
      </c>
      <c r="D6090">
        <v>25</v>
      </c>
      <c r="E6090">
        <v>11</v>
      </c>
      <c r="F6090">
        <v>1</v>
      </c>
      <c r="G6090">
        <v>22</v>
      </c>
      <c r="H6090">
        <v>3</v>
      </c>
      <c r="I6090">
        <v>3</v>
      </c>
      <c r="J6090">
        <v>2</v>
      </c>
      <c r="K6090">
        <v>0</v>
      </c>
      <c r="L6090" t="s">
        <v>774</v>
      </c>
      <c r="M6090" t="s">
        <v>147</v>
      </c>
      <c r="N6090" s="13">
        <v>187041766.5</v>
      </c>
      <c r="O6090">
        <v>259133</v>
      </c>
      <c r="P6090">
        <v>2024</v>
      </c>
      <c r="Q6090">
        <v>899999063</v>
      </c>
      <c r="R6090" t="s">
        <v>1607</v>
      </c>
      <c r="S6090" s="13">
        <v>187041766.5</v>
      </c>
      <c r="T6090">
        <v>0</v>
      </c>
      <c r="U6090" t="s">
        <v>5504</v>
      </c>
      <c r="V6090" t="s">
        <v>2342</v>
      </c>
      <c r="W6090">
        <v>5016</v>
      </c>
      <c r="X6090">
        <v>0</v>
      </c>
      <c r="Y6090">
        <v>258614</v>
      </c>
      <c r="Z6090">
        <v>20241218</v>
      </c>
      <c r="AA6090">
        <v>0</v>
      </c>
      <c r="AB6090">
        <v>0</v>
      </c>
      <c r="AC6090" t="s">
        <v>2281</v>
      </c>
      <c r="AD6090" t="s">
        <v>2281</v>
      </c>
      <c r="AE6090">
        <v>11221</v>
      </c>
      <c r="AF6090" t="s">
        <v>4847</v>
      </c>
      <c r="AG6090" t="s">
        <v>79</v>
      </c>
      <c r="AH6090">
        <v>122</v>
      </c>
    </row>
    <row r="6091" spans="1:34" hidden="1" x14ac:dyDescent="0.25">
      <c r="A6091" t="str">
        <f t="shared" si="285"/>
        <v>25 11 1 11 2 2 3 0 2120202009 0 259134</v>
      </c>
      <c r="B6091" t="str">
        <f t="shared" si="286"/>
        <v>25 11 1 11 2 2 3 0 2120202009 0 258133</v>
      </c>
      <c r="C6091" t="str">
        <f t="shared" si="287"/>
        <v>25 11 1 11 2 2 3 0 2120202009 0</v>
      </c>
      <c r="D6091">
        <v>25</v>
      </c>
      <c r="E6091">
        <v>11</v>
      </c>
      <c r="F6091">
        <v>1</v>
      </c>
      <c r="G6091">
        <v>11</v>
      </c>
      <c r="H6091">
        <v>2</v>
      </c>
      <c r="I6091">
        <v>2</v>
      </c>
      <c r="J6091">
        <v>3</v>
      </c>
      <c r="K6091">
        <v>0</v>
      </c>
      <c r="L6091" t="s">
        <v>730</v>
      </c>
      <c r="M6091" t="s">
        <v>147</v>
      </c>
      <c r="N6091" s="13">
        <v>120000</v>
      </c>
      <c r="O6091">
        <v>259134</v>
      </c>
      <c r="P6091">
        <v>2024</v>
      </c>
      <c r="Q6091">
        <v>890801053</v>
      </c>
      <c r="R6091" t="s">
        <v>784</v>
      </c>
      <c r="S6091" s="13">
        <v>120000</v>
      </c>
      <c r="T6091">
        <v>0</v>
      </c>
      <c r="U6091" t="s">
        <v>5505</v>
      </c>
      <c r="V6091" t="s">
        <v>2280</v>
      </c>
      <c r="W6091">
        <v>5004</v>
      </c>
      <c r="X6091">
        <v>0</v>
      </c>
      <c r="Y6091">
        <v>258133</v>
      </c>
      <c r="Z6091">
        <v>20241218</v>
      </c>
      <c r="AA6091">
        <v>0</v>
      </c>
      <c r="AB6091">
        <v>0</v>
      </c>
      <c r="AC6091" t="s">
        <v>2281</v>
      </c>
      <c r="AD6091" t="s">
        <v>2281</v>
      </c>
      <c r="AE6091">
        <v>11101</v>
      </c>
      <c r="AF6091" t="s">
        <v>2281</v>
      </c>
      <c r="AG6091" t="s">
        <v>549</v>
      </c>
      <c r="AH6091">
        <v>122</v>
      </c>
    </row>
    <row r="6092" spans="1:34" hidden="1" x14ac:dyDescent="0.25">
      <c r="A6092" t="str">
        <f t="shared" si="285"/>
        <v>25 11 1 11 1 2 2 0 211020100101 0 259135</v>
      </c>
      <c r="B6092" t="str">
        <f t="shared" si="286"/>
        <v>25 11 1 11 1 2 2 0 211020100101 0 258443</v>
      </c>
      <c r="C6092" t="str">
        <f t="shared" si="287"/>
        <v>25 11 1 11 1 2 2 0 211020100101 0</v>
      </c>
      <c r="D6092">
        <v>25</v>
      </c>
      <c r="E6092">
        <v>11</v>
      </c>
      <c r="F6092">
        <v>1</v>
      </c>
      <c r="G6092">
        <v>11</v>
      </c>
      <c r="H6092">
        <v>1</v>
      </c>
      <c r="I6092">
        <v>2</v>
      </c>
      <c r="J6092">
        <v>2</v>
      </c>
      <c r="K6092">
        <v>0</v>
      </c>
      <c r="L6092" t="s">
        <v>728</v>
      </c>
      <c r="M6092" t="s">
        <v>147</v>
      </c>
      <c r="N6092" s="13">
        <v>38000000</v>
      </c>
      <c r="O6092">
        <v>259135</v>
      </c>
      <c r="P6092">
        <v>2024</v>
      </c>
      <c r="Q6092">
        <v>890801059</v>
      </c>
      <c r="R6092" t="s">
        <v>1185</v>
      </c>
      <c r="S6092" s="13">
        <v>38000000</v>
      </c>
      <c r="T6092">
        <v>0</v>
      </c>
      <c r="U6092" t="s">
        <v>5506</v>
      </c>
      <c r="V6092" t="s">
        <v>5507</v>
      </c>
      <c r="W6092">
        <v>5004</v>
      </c>
      <c r="X6092">
        <v>0</v>
      </c>
      <c r="Y6092">
        <v>258443</v>
      </c>
      <c r="Z6092">
        <v>20241219</v>
      </c>
      <c r="AA6092">
        <v>2409131055</v>
      </c>
      <c r="AB6092">
        <v>199</v>
      </c>
      <c r="AC6092" t="s">
        <v>2281</v>
      </c>
      <c r="AD6092" t="s">
        <v>2281</v>
      </c>
      <c r="AE6092">
        <v>11101</v>
      </c>
      <c r="AF6092" t="s">
        <v>2281</v>
      </c>
      <c r="AG6092" t="s">
        <v>549</v>
      </c>
      <c r="AH6092">
        <v>121</v>
      </c>
    </row>
    <row r="6093" spans="1:34" hidden="1" x14ac:dyDescent="0.25">
      <c r="A6093" t="str">
        <f t="shared" si="285"/>
        <v>25 1 3 11 5 2 18 0 0 4599002 259136</v>
      </c>
      <c r="B6093" t="str">
        <f t="shared" si="286"/>
        <v>25 1 3 11 5 2 18 0 0 4599002 258015</v>
      </c>
      <c r="C6093" t="str">
        <f t="shared" si="287"/>
        <v>25 1 3 11 5 2 18 0 0 4599002</v>
      </c>
      <c r="D6093">
        <v>25</v>
      </c>
      <c r="E6093">
        <v>1</v>
      </c>
      <c r="F6093">
        <v>3</v>
      </c>
      <c r="G6093">
        <v>11</v>
      </c>
      <c r="H6093">
        <v>5</v>
      </c>
      <c r="I6093">
        <v>2</v>
      </c>
      <c r="J6093">
        <v>18</v>
      </c>
      <c r="K6093">
        <v>0</v>
      </c>
      <c r="L6093" t="s">
        <v>147</v>
      </c>
      <c r="M6093" t="s">
        <v>178</v>
      </c>
      <c r="N6093" s="13">
        <v>2113100</v>
      </c>
      <c r="O6093">
        <v>259136</v>
      </c>
      <c r="P6093">
        <v>2024</v>
      </c>
      <c r="Q6093">
        <v>1053869359</v>
      </c>
      <c r="R6093" t="s">
        <v>1515</v>
      </c>
      <c r="S6093" s="13">
        <v>2113100</v>
      </c>
      <c r="T6093">
        <v>0</v>
      </c>
      <c r="U6093" t="s">
        <v>5508</v>
      </c>
      <c r="V6093" t="s">
        <v>2295</v>
      </c>
      <c r="W6093">
        <v>5004</v>
      </c>
      <c r="X6093">
        <v>0</v>
      </c>
      <c r="Y6093">
        <v>258015</v>
      </c>
      <c r="Z6093">
        <v>20241219</v>
      </c>
      <c r="AA6093">
        <v>2401230211</v>
      </c>
      <c r="AB6093">
        <v>199</v>
      </c>
      <c r="AC6093" t="s">
        <v>2281</v>
      </c>
      <c r="AD6093" t="s">
        <v>2281</v>
      </c>
      <c r="AE6093">
        <v>21101</v>
      </c>
      <c r="AF6093" t="s">
        <v>2281</v>
      </c>
      <c r="AG6093" t="s">
        <v>8138</v>
      </c>
      <c r="AH6093">
        <v>260</v>
      </c>
    </row>
    <row r="6094" spans="1:34" hidden="1" x14ac:dyDescent="0.25">
      <c r="A6094" t="str">
        <f t="shared" si="285"/>
        <v>25 1 3 11 5 2 18 0 0 4599002 259137</v>
      </c>
      <c r="B6094" t="str">
        <f t="shared" si="286"/>
        <v>25 1 3 11 5 2 18 0 0 4599002 258061</v>
      </c>
      <c r="C6094" t="str">
        <f t="shared" si="287"/>
        <v>25 1 3 11 5 2 18 0 0 4599002</v>
      </c>
      <c r="D6094">
        <v>25</v>
      </c>
      <c r="E6094">
        <v>1</v>
      </c>
      <c r="F6094">
        <v>3</v>
      </c>
      <c r="G6094">
        <v>11</v>
      </c>
      <c r="H6094">
        <v>5</v>
      </c>
      <c r="I6094">
        <v>2</v>
      </c>
      <c r="J6094">
        <v>18</v>
      </c>
      <c r="K6094">
        <v>0</v>
      </c>
      <c r="L6094" t="s">
        <v>147</v>
      </c>
      <c r="M6094" t="s">
        <v>178</v>
      </c>
      <c r="N6094" s="13">
        <v>1921000</v>
      </c>
      <c r="O6094">
        <v>259137</v>
      </c>
      <c r="P6094">
        <v>2024</v>
      </c>
      <c r="Q6094">
        <v>30305893</v>
      </c>
      <c r="R6094" t="s">
        <v>1522</v>
      </c>
      <c r="S6094" s="13">
        <v>1921000</v>
      </c>
      <c r="T6094">
        <v>0</v>
      </c>
      <c r="U6094" t="s">
        <v>5481</v>
      </c>
      <c r="V6094" t="s">
        <v>2295</v>
      </c>
      <c r="W6094">
        <v>5004</v>
      </c>
      <c r="X6094">
        <v>0</v>
      </c>
      <c r="Y6094">
        <v>258061</v>
      </c>
      <c r="Z6094">
        <v>20241219</v>
      </c>
      <c r="AA6094">
        <v>2402200352</v>
      </c>
      <c r="AB6094">
        <v>199</v>
      </c>
      <c r="AC6094" t="s">
        <v>2281</v>
      </c>
      <c r="AD6094" t="s">
        <v>2281</v>
      </c>
      <c r="AE6094">
        <v>21101</v>
      </c>
      <c r="AF6094" t="s">
        <v>2281</v>
      </c>
      <c r="AG6094" t="s">
        <v>8138</v>
      </c>
      <c r="AH6094">
        <v>260</v>
      </c>
    </row>
    <row r="6095" spans="1:34" hidden="1" x14ac:dyDescent="0.25">
      <c r="A6095" t="str">
        <f t="shared" si="285"/>
        <v>25 1 3 11 5 2 18 0 0 4599002 259138</v>
      </c>
      <c r="B6095" t="str">
        <f t="shared" si="286"/>
        <v>25 1 3 11 5 2 18 0 0 4599002 258080</v>
      </c>
      <c r="C6095" t="str">
        <f t="shared" si="287"/>
        <v>25 1 3 11 5 2 18 0 0 4599002</v>
      </c>
      <c r="D6095">
        <v>25</v>
      </c>
      <c r="E6095">
        <v>1</v>
      </c>
      <c r="F6095">
        <v>3</v>
      </c>
      <c r="G6095">
        <v>11</v>
      </c>
      <c r="H6095">
        <v>5</v>
      </c>
      <c r="I6095">
        <v>2</v>
      </c>
      <c r="J6095">
        <v>18</v>
      </c>
      <c r="K6095">
        <v>0</v>
      </c>
      <c r="L6095" t="s">
        <v>147</v>
      </c>
      <c r="M6095" t="s">
        <v>178</v>
      </c>
      <c r="N6095" s="13">
        <v>4172525</v>
      </c>
      <c r="O6095">
        <v>259138</v>
      </c>
      <c r="P6095">
        <v>2024</v>
      </c>
      <c r="Q6095">
        <v>30293250</v>
      </c>
      <c r="R6095" t="s">
        <v>1528</v>
      </c>
      <c r="S6095" s="13">
        <v>4172525</v>
      </c>
      <c r="T6095">
        <v>0</v>
      </c>
      <c r="U6095" t="s">
        <v>5509</v>
      </c>
      <c r="V6095" t="s">
        <v>2295</v>
      </c>
      <c r="W6095">
        <v>5004</v>
      </c>
      <c r="X6095">
        <v>0</v>
      </c>
      <c r="Y6095">
        <v>258080</v>
      </c>
      <c r="Z6095">
        <v>20241219</v>
      </c>
      <c r="AA6095">
        <v>2402230390</v>
      </c>
      <c r="AB6095">
        <v>199</v>
      </c>
      <c r="AC6095" t="s">
        <v>2281</v>
      </c>
      <c r="AD6095" t="s">
        <v>2281</v>
      </c>
      <c r="AE6095">
        <v>21101</v>
      </c>
      <c r="AF6095" t="s">
        <v>2281</v>
      </c>
      <c r="AG6095" t="s">
        <v>8138</v>
      </c>
      <c r="AH6095">
        <v>260</v>
      </c>
    </row>
    <row r="6096" spans="1:34" hidden="1" x14ac:dyDescent="0.25">
      <c r="A6096" t="str">
        <f t="shared" si="285"/>
        <v>25 1 3 11 5 2 18 0 0 4599002 259139</v>
      </c>
      <c r="B6096" t="str">
        <f t="shared" si="286"/>
        <v>25 1 3 11 5 2 18 0 0 4599002 258095</v>
      </c>
      <c r="C6096" t="str">
        <f t="shared" si="287"/>
        <v>25 1 3 11 5 2 18 0 0 4599002</v>
      </c>
      <c r="D6096">
        <v>25</v>
      </c>
      <c r="E6096">
        <v>1</v>
      </c>
      <c r="F6096">
        <v>3</v>
      </c>
      <c r="G6096">
        <v>11</v>
      </c>
      <c r="H6096">
        <v>5</v>
      </c>
      <c r="I6096">
        <v>2</v>
      </c>
      <c r="J6096">
        <v>18</v>
      </c>
      <c r="K6096">
        <v>0</v>
      </c>
      <c r="L6096" t="s">
        <v>147</v>
      </c>
      <c r="M6096" t="s">
        <v>178</v>
      </c>
      <c r="N6096" s="13">
        <v>1921000</v>
      </c>
      <c r="O6096">
        <v>259139</v>
      </c>
      <c r="P6096">
        <v>2024</v>
      </c>
      <c r="Q6096">
        <v>1002654464</v>
      </c>
      <c r="R6096" t="s">
        <v>1534</v>
      </c>
      <c r="S6096" s="13">
        <v>1921000</v>
      </c>
      <c r="T6096">
        <v>0</v>
      </c>
      <c r="U6096" t="s">
        <v>5510</v>
      </c>
      <c r="V6096" t="s">
        <v>2295</v>
      </c>
      <c r="W6096">
        <v>5004</v>
      </c>
      <c r="X6096">
        <v>0</v>
      </c>
      <c r="Y6096">
        <v>258095</v>
      </c>
      <c r="Z6096">
        <v>20241219</v>
      </c>
      <c r="AA6096">
        <v>2402290405</v>
      </c>
      <c r="AB6096">
        <v>199</v>
      </c>
      <c r="AC6096" t="s">
        <v>2281</v>
      </c>
      <c r="AD6096" t="s">
        <v>2281</v>
      </c>
      <c r="AE6096">
        <v>21101</v>
      </c>
      <c r="AF6096" t="s">
        <v>2281</v>
      </c>
      <c r="AG6096" t="s">
        <v>8138</v>
      </c>
      <c r="AH6096">
        <v>260</v>
      </c>
    </row>
    <row r="6097" spans="1:34" hidden="1" x14ac:dyDescent="0.25">
      <c r="A6097" t="str">
        <f t="shared" si="285"/>
        <v>25 1 3 11 5 2 18 0 0 4599002 259140</v>
      </c>
      <c r="B6097" t="str">
        <f t="shared" si="286"/>
        <v>25 1 3 11 5 2 18 0 0 4599002 258105</v>
      </c>
      <c r="C6097" t="str">
        <f t="shared" si="287"/>
        <v>25 1 3 11 5 2 18 0 0 4599002</v>
      </c>
      <c r="D6097">
        <v>25</v>
      </c>
      <c r="E6097">
        <v>1</v>
      </c>
      <c r="F6097">
        <v>3</v>
      </c>
      <c r="G6097">
        <v>11</v>
      </c>
      <c r="H6097">
        <v>5</v>
      </c>
      <c r="I6097">
        <v>2</v>
      </c>
      <c r="J6097">
        <v>18</v>
      </c>
      <c r="K6097">
        <v>0</v>
      </c>
      <c r="L6097" t="s">
        <v>147</v>
      </c>
      <c r="M6097" t="s">
        <v>178</v>
      </c>
      <c r="N6097" s="13">
        <v>2384300</v>
      </c>
      <c r="O6097">
        <v>259140</v>
      </c>
      <c r="P6097">
        <v>2024</v>
      </c>
      <c r="Q6097">
        <v>1053814991</v>
      </c>
      <c r="R6097" t="s">
        <v>1538</v>
      </c>
      <c r="S6097" s="13">
        <v>2384300</v>
      </c>
      <c r="T6097">
        <v>0</v>
      </c>
      <c r="U6097" t="s">
        <v>5511</v>
      </c>
      <c r="V6097" t="s">
        <v>2295</v>
      </c>
      <c r="W6097">
        <v>5004</v>
      </c>
      <c r="X6097">
        <v>0</v>
      </c>
      <c r="Y6097">
        <v>258105</v>
      </c>
      <c r="Z6097">
        <v>20241219</v>
      </c>
      <c r="AA6097">
        <v>2403060430</v>
      </c>
      <c r="AB6097">
        <v>199</v>
      </c>
      <c r="AC6097" t="s">
        <v>2281</v>
      </c>
      <c r="AD6097" t="s">
        <v>2281</v>
      </c>
      <c r="AE6097">
        <v>21101</v>
      </c>
      <c r="AF6097" t="s">
        <v>2281</v>
      </c>
      <c r="AG6097" t="s">
        <v>8138</v>
      </c>
      <c r="AH6097">
        <v>260</v>
      </c>
    </row>
    <row r="6098" spans="1:34" hidden="1" x14ac:dyDescent="0.25">
      <c r="A6098" t="str">
        <f t="shared" si="285"/>
        <v>25 1 3 11 5 2 18 0 0 4599002 259141</v>
      </c>
      <c r="B6098" t="str">
        <f t="shared" si="286"/>
        <v>25 1 3 11 5 2 18 0 0 4599002 258083</v>
      </c>
      <c r="C6098" t="str">
        <f t="shared" si="287"/>
        <v>25 1 3 11 5 2 18 0 0 4599002</v>
      </c>
      <c r="D6098">
        <v>25</v>
      </c>
      <c r="E6098">
        <v>1</v>
      </c>
      <c r="F6098">
        <v>3</v>
      </c>
      <c r="G6098">
        <v>11</v>
      </c>
      <c r="H6098">
        <v>5</v>
      </c>
      <c r="I6098">
        <v>2</v>
      </c>
      <c r="J6098">
        <v>18</v>
      </c>
      <c r="K6098">
        <v>0</v>
      </c>
      <c r="L6098" t="s">
        <v>147</v>
      </c>
      <c r="M6098" t="s">
        <v>178</v>
      </c>
      <c r="N6098" s="13">
        <v>4172525</v>
      </c>
      <c r="O6098">
        <v>259141</v>
      </c>
      <c r="P6098">
        <v>2024</v>
      </c>
      <c r="Q6098">
        <v>1053801667</v>
      </c>
      <c r="R6098" t="s">
        <v>1530</v>
      </c>
      <c r="S6098" s="13">
        <v>4172525</v>
      </c>
      <c r="T6098">
        <v>0</v>
      </c>
      <c r="U6098" t="s">
        <v>5512</v>
      </c>
      <c r="V6098" t="s">
        <v>2295</v>
      </c>
      <c r="W6098">
        <v>5004</v>
      </c>
      <c r="X6098">
        <v>0</v>
      </c>
      <c r="Y6098">
        <v>258083</v>
      </c>
      <c r="Z6098">
        <v>20241219</v>
      </c>
      <c r="AA6098">
        <v>2402270395</v>
      </c>
      <c r="AB6098">
        <v>199</v>
      </c>
      <c r="AC6098" t="s">
        <v>2281</v>
      </c>
      <c r="AD6098" t="s">
        <v>2281</v>
      </c>
      <c r="AE6098">
        <v>21101</v>
      </c>
      <c r="AF6098" t="s">
        <v>2281</v>
      </c>
      <c r="AG6098" t="s">
        <v>8138</v>
      </c>
      <c r="AH6098">
        <v>260</v>
      </c>
    </row>
    <row r="6099" spans="1:34" hidden="1" x14ac:dyDescent="0.25">
      <c r="A6099" t="str">
        <f t="shared" si="285"/>
        <v>25 1 3 11 5 2 18 0 0 4599002 259142</v>
      </c>
      <c r="B6099" t="str">
        <f t="shared" si="286"/>
        <v>25 1 3 11 5 2 18 0 0 4599002 258088</v>
      </c>
      <c r="C6099" t="str">
        <f t="shared" si="287"/>
        <v>25 1 3 11 5 2 18 0 0 4599002</v>
      </c>
      <c r="D6099">
        <v>25</v>
      </c>
      <c r="E6099">
        <v>1</v>
      </c>
      <c r="F6099">
        <v>3</v>
      </c>
      <c r="G6099">
        <v>11</v>
      </c>
      <c r="H6099">
        <v>5</v>
      </c>
      <c r="I6099">
        <v>2</v>
      </c>
      <c r="J6099">
        <v>18</v>
      </c>
      <c r="K6099">
        <v>0</v>
      </c>
      <c r="L6099" t="s">
        <v>147</v>
      </c>
      <c r="M6099" t="s">
        <v>178</v>
      </c>
      <c r="N6099" s="13">
        <v>4172525</v>
      </c>
      <c r="O6099">
        <v>259142</v>
      </c>
      <c r="P6099">
        <v>2024</v>
      </c>
      <c r="Q6099">
        <v>75106930</v>
      </c>
      <c r="R6099" t="s">
        <v>1532</v>
      </c>
      <c r="S6099" s="13">
        <v>4172525</v>
      </c>
      <c r="T6099">
        <v>0</v>
      </c>
      <c r="U6099" t="s">
        <v>5513</v>
      </c>
      <c r="V6099" t="s">
        <v>2295</v>
      </c>
      <c r="W6099">
        <v>5004</v>
      </c>
      <c r="X6099">
        <v>0</v>
      </c>
      <c r="Y6099">
        <v>258088</v>
      </c>
      <c r="Z6099">
        <v>20241219</v>
      </c>
      <c r="AA6099">
        <v>2402270400</v>
      </c>
      <c r="AB6099">
        <v>199</v>
      </c>
      <c r="AC6099" t="s">
        <v>2281</v>
      </c>
      <c r="AD6099" t="s">
        <v>2281</v>
      </c>
      <c r="AE6099">
        <v>21101</v>
      </c>
      <c r="AF6099" t="s">
        <v>2281</v>
      </c>
      <c r="AG6099" t="s">
        <v>8138</v>
      </c>
      <c r="AH6099">
        <v>260</v>
      </c>
    </row>
    <row r="6100" spans="1:34" hidden="1" x14ac:dyDescent="0.25">
      <c r="A6100" t="str">
        <f t="shared" si="285"/>
        <v>25 1 3 11 5 2 18 0 0 4599002 259143</v>
      </c>
      <c r="B6100" t="str">
        <f t="shared" si="286"/>
        <v>25 1 3 11 5 2 18 0 0 4599002 258129</v>
      </c>
      <c r="C6100" t="str">
        <f t="shared" si="287"/>
        <v>25 1 3 11 5 2 18 0 0 4599002</v>
      </c>
      <c r="D6100">
        <v>25</v>
      </c>
      <c r="E6100">
        <v>1</v>
      </c>
      <c r="F6100">
        <v>3</v>
      </c>
      <c r="G6100">
        <v>11</v>
      </c>
      <c r="H6100">
        <v>5</v>
      </c>
      <c r="I6100">
        <v>2</v>
      </c>
      <c r="J6100">
        <v>18</v>
      </c>
      <c r="K6100">
        <v>0</v>
      </c>
      <c r="L6100" t="s">
        <v>147</v>
      </c>
      <c r="M6100" t="s">
        <v>178</v>
      </c>
      <c r="N6100" s="13">
        <v>4172525</v>
      </c>
      <c r="O6100">
        <v>259143</v>
      </c>
      <c r="P6100">
        <v>2024</v>
      </c>
      <c r="Q6100">
        <v>24347071</v>
      </c>
      <c r="R6100" t="s">
        <v>1544</v>
      </c>
      <c r="S6100" s="13">
        <v>4172525</v>
      </c>
      <c r="T6100">
        <v>0</v>
      </c>
      <c r="U6100" t="s">
        <v>5514</v>
      </c>
      <c r="V6100" t="s">
        <v>2295</v>
      </c>
      <c r="W6100">
        <v>5004</v>
      </c>
      <c r="X6100">
        <v>0</v>
      </c>
      <c r="Y6100">
        <v>258129</v>
      </c>
      <c r="Z6100">
        <v>20241219</v>
      </c>
      <c r="AA6100">
        <v>2403140466</v>
      </c>
      <c r="AB6100">
        <v>199</v>
      </c>
      <c r="AC6100" t="s">
        <v>2281</v>
      </c>
      <c r="AD6100" t="s">
        <v>2281</v>
      </c>
      <c r="AE6100">
        <v>21101</v>
      </c>
      <c r="AF6100" t="s">
        <v>2281</v>
      </c>
      <c r="AG6100" t="s">
        <v>8138</v>
      </c>
      <c r="AH6100">
        <v>260</v>
      </c>
    </row>
    <row r="6101" spans="1:34" hidden="1" x14ac:dyDescent="0.25">
      <c r="A6101" t="str">
        <f t="shared" si="285"/>
        <v>25 1 3 11 5 2 18 0 0 4599002 259144</v>
      </c>
      <c r="B6101" t="str">
        <f t="shared" si="286"/>
        <v>25 1 3 11 5 2 18 0 0 4599002 258136</v>
      </c>
      <c r="C6101" t="str">
        <f t="shared" si="287"/>
        <v>25 1 3 11 5 2 18 0 0 4599002</v>
      </c>
      <c r="D6101">
        <v>25</v>
      </c>
      <c r="E6101">
        <v>1</v>
      </c>
      <c r="F6101">
        <v>3</v>
      </c>
      <c r="G6101">
        <v>11</v>
      </c>
      <c r="H6101">
        <v>5</v>
      </c>
      <c r="I6101">
        <v>2</v>
      </c>
      <c r="J6101">
        <v>18</v>
      </c>
      <c r="K6101">
        <v>0</v>
      </c>
      <c r="L6101" t="s">
        <v>147</v>
      </c>
      <c r="M6101" t="s">
        <v>178</v>
      </c>
      <c r="N6101" s="13">
        <v>4172525</v>
      </c>
      <c r="O6101">
        <v>259144</v>
      </c>
      <c r="P6101">
        <v>2024</v>
      </c>
      <c r="Q6101">
        <v>1053860651</v>
      </c>
      <c r="R6101" t="s">
        <v>1546</v>
      </c>
      <c r="S6101" s="13">
        <v>4172525</v>
      </c>
      <c r="T6101">
        <v>0</v>
      </c>
      <c r="U6101" t="s">
        <v>5515</v>
      </c>
      <c r="V6101" t="s">
        <v>2295</v>
      </c>
      <c r="W6101">
        <v>5004</v>
      </c>
      <c r="X6101">
        <v>0</v>
      </c>
      <c r="Y6101">
        <v>258136</v>
      </c>
      <c r="Z6101">
        <v>20241219</v>
      </c>
      <c r="AA6101">
        <v>2403190480</v>
      </c>
      <c r="AB6101">
        <v>199</v>
      </c>
      <c r="AC6101" t="s">
        <v>2281</v>
      </c>
      <c r="AD6101" t="s">
        <v>2281</v>
      </c>
      <c r="AE6101">
        <v>21101</v>
      </c>
      <c r="AF6101" t="s">
        <v>2281</v>
      </c>
      <c r="AG6101" t="s">
        <v>8138</v>
      </c>
      <c r="AH6101">
        <v>260</v>
      </c>
    </row>
    <row r="6102" spans="1:34" hidden="1" x14ac:dyDescent="0.25">
      <c r="A6102" t="str">
        <f t="shared" si="285"/>
        <v>25 1 3 11 5 2 18 0 0 4599002 259145</v>
      </c>
      <c r="B6102" t="str">
        <f t="shared" si="286"/>
        <v>25 1 3 11 5 2 18 0 0 4599002 258149</v>
      </c>
      <c r="C6102" t="str">
        <f t="shared" si="287"/>
        <v>25 1 3 11 5 2 18 0 0 4599002</v>
      </c>
      <c r="D6102">
        <v>25</v>
      </c>
      <c r="E6102">
        <v>1</v>
      </c>
      <c r="F6102">
        <v>3</v>
      </c>
      <c r="G6102">
        <v>11</v>
      </c>
      <c r="H6102">
        <v>5</v>
      </c>
      <c r="I6102">
        <v>2</v>
      </c>
      <c r="J6102">
        <v>18</v>
      </c>
      <c r="K6102">
        <v>0</v>
      </c>
      <c r="L6102" t="s">
        <v>147</v>
      </c>
      <c r="M6102" t="s">
        <v>178</v>
      </c>
      <c r="N6102" s="13">
        <v>1921000</v>
      </c>
      <c r="O6102">
        <v>259145</v>
      </c>
      <c r="P6102">
        <v>2024</v>
      </c>
      <c r="Q6102">
        <v>1053818580</v>
      </c>
      <c r="R6102" t="s">
        <v>1547</v>
      </c>
      <c r="S6102" s="13">
        <v>1921000</v>
      </c>
      <c r="T6102">
        <v>0</v>
      </c>
      <c r="U6102" t="s">
        <v>5516</v>
      </c>
      <c r="V6102" t="s">
        <v>2295</v>
      </c>
      <c r="W6102">
        <v>5004</v>
      </c>
      <c r="X6102">
        <v>0</v>
      </c>
      <c r="Y6102">
        <v>258149</v>
      </c>
      <c r="Z6102">
        <v>20241219</v>
      </c>
      <c r="AA6102">
        <v>2404050515</v>
      </c>
      <c r="AB6102">
        <v>199</v>
      </c>
      <c r="AC6102" t="s">
        <v>2281</v>
      </c>
      <c r="AD6102" t="s">
        <v>2281</v>
      </c>
      <c r="AE6102">
        <v>21101</v>
      </c>
      <c r="AF6102" t="s">
        <v>2281</v>
      </c>
      <c r="AG6102" t="s">
        <v>8138</v>
      </c>
      <c r="AH6102">
        <v>260</v>
      </c>
    </row>
    <row r="6103" spans="1:34" hidden="1" x14ac:dyDescent="0.25">
      <c r="A6103" t="str">
        <f t="shared" si="285"/>
        <v>25 11 1 11 3 2 1 0 213070200102 0 259146</v>
      </c>
      <c r="B6103" t="str">
        <f t="shared" si="286"/>
        <v>25 11 1 11 3 2 1 0 213070200102 0 258597</v>
      </c>
      <c r="C6103" t="str">
        <f t="shared" si="287"/>
        <v>25 11 1 11 3 2 1 0 213070200102 0</v>
      </c>
      <c r="D6103">
        <v>25</v>
      </c>
      <c r="E6103">
        <v>11</v>
      </c>
      <c r="F6103">
        <v>1</v>
      </c>
      <c r="G6103">
        <v>11</v>
      </c>
      <c r="H6103">
        <v>3</v>
      </c>
      <c r="I6103">
        <v>2</v>
      </c>
      <c r="J6103">
        <v>1</v>
      </c>
      <c r="K6103">
        <v>0</v>
      </c>
      <c r="L6103" t="s">
        <v>769</v>
      </c>
      <c r="M6103" t="s">
        <v>147</v>
      </c>
      <c r="N6103" s="13">
        <v>5669330</v>
      </c>
      <c r="O6103">
        <v>259146</v>
      </c>
      <c r="P6103">
        <v>2024</v>
      </c>
      <c r="Q6103">
        <v>24282121</v>
      </c>
      <c r="R6103" t="s">
        <v>5517</v>
      </c>
      <c r="S6103" s="13">
        <v>5669330</v>
      </c>
      <c r="T6103">
        <v>0</v>
      </c>
      <c r="U6103" t="s">
        <v>5518</v>
      </c>
      <c r="V6103" t="s">
        <v>2342</v>
      </c>
      <c r="W6103">
        <v>5001</v>
      </c>
      <c r="X6103">
        <v>0</v>
      </c>
      <c r="Y6103">
        <v>258597</v>
      </c>
      <c r="Z6103">
        <v>20241219</v>
      </c>
      <c r="AA6103">
        <v>0</v>
      </c>
      <c r="AB6103">
        <v>0</v>
      </c>
      <c r="AC6103" t="s">
        <v>2281</v>
      </c>
      <c r="AD6103" t="s">
        <v>2281</v>
      </c>
      <c r="AE6103">
        <v>11101</v>
      </c>
      <c r="AF6103" t="s">
        <v>2281</v>
      </c>
      <c r="AG6103" t="s">
        <v>549</v>
      </c>
      <c r="AH6103">
        <v>122</v>
      </c>
    </row>
    <row r="6104" spans="1:34" hidden="1" x14ac:dyDescent="0.25">
      <c r="A6104" t="str">
        <f t="shared" si="285"/>
        <v>25 11 1 22 3 2 13 0 213070200202 0 259147</v>
      </c>
      <c r="B6104" t="str">
        <f t="shared" si="286"/>
        <v>25 11 1 22 3 2 13 0 213070200202 0 258601</v>
      </c>
      <c r="C6104" t="str">
        <f t="shared" si="287"/>
        <v>25 11 1 22 3 2 13 0 213070200202 0</v>
      </c>
      <c r="D6104">
        <v>25</v>
      </c>
      <c r="E6104">
        <v>11</v>
      </c>
      <c r="F6104">
        <v>1</v>
      </c>
      <c r="G6104">
        <v>22</v>
      </c>
      <c r="H6104">
        <v>3</v>
      </c>
      <c r="I6104">
        <v>2</v>
      </c>
      <c r="J6104">
        <v>13</v>
      </c>
      <c r="K6104">
        <v>0</v>
      </c>
      <c r="L6104" t="s">
        <v>772</v>
      </c>
      <c r="M6104" t="s">
        <v>147</v>
      </c>
      <c r="N6104" s="13">
        <v>1691531</v>
      </c>
      <c r="O6104">
        <v>259147</v>
      </c>
      <c r="P6104">
        <v>2024</v>
      </c>
      <c r="Q6104">
        <v>900474727</v>
      </c>
      <c r="R6104" t="s">
        <v>1610</v>
      </c>
      <c r="S6104" s="13">
        <v>1691531</v>
      </c>
      <c r="T6104">
        <v>0</v>
      </c>
      <c r="U6104" t="s">
        <v>5519</v>
      </c>
      <c r="V6104" t="s">
        <v>2342</v>
      </c>
      <c r="W6104">
        <v>5001</v>
      </c>
      <c r="X6104">
        <v>0</v>
      </c>
      <c r="Y6104">
        <v>258601</v>
      </c>
      <c r="Z6104">
        <v>20241219</v>
      </c>
      <c r="AA6104">
        <v>0</v>
      </c>
      <c r="AB6104">
        <v>0</v>
      </c>
      <c r="AC6104" t="s">
        <v>2281</v>
      </c>
      <c r="AD6104" t="s">
        <v>2281</v>
      </c>
      <c r="AE6104">
        <v>11220</v>
      </c>
      <c r="AF6104" t="s">
        <v>4434</v>
      </c>
      <c r="AG6104" t="s">
        <v>77</v>
      </c>
      <c r="AH6104">
        <v>122</v>
      </c>
    </row>
    <row r="6105" spans="1:34" hidden="1" x14ac:dyDescent="0.25">
      <c r="A6105" t="str">
        <f t="shared" si="285"/>
        <v>25 11 1 22 3 2 13 0 213070200202 0 259148</v>
      </c>
      <c r="B6105" t="str">
        <f t="shared" si="286"/>
        <v>25 11 1 22 3 2 13 0 213070200202 0 258598</v>
      </c>
      <c r="C6105" t="str">
        <f t="shared" si="287"/>
        <v>25 11 1 22 3 2 13 0 213070200202 0</v>
      </c>
      <c r="D6105">
        <v>25</v>
      </c>
      <c r="E6105">
        <v>11</v>
      </c>
      <c r="F6105">
        <v>1</v>
      </c>
      <c r="G6105">
        <v>22</v>
      </c>
      <c r="H6105">
        <v>3</v>
      </c>
      <c r="I6105">
        <v>2</v>
      </c>
      <c r="J6105">
        <v>13</v>
      </c>
      <c r="K6105">
        <v>0</v>
      </c>
      <c r="L6105" t="s">
        <v>772</v>
      </c>
      <c r="M6105" t="s">
        <v>147</v>
      </c>
      <c r="N6105" s="13">
        <v>438066</v>
      </c>
      <c r="O6105">
        <v>259148</v>
      </c>
      <c r="P6105">
        <v>2024</v>
      </c>
      <c r="Q6105">
        <v>899999003</v>
      </c>
      <c r="R6105" t="s">
        <v>1609</v>
      </c>
      <c r="S6105" s="13">
        <v>438066</v>
      </c>
      <c r="T6105">
        <v>0</v>
      </c>
      <c r="U6105" t="s">
        <v>5520</v>
      </c>
      <c r="V6105" t="s">
        <v>2342</v>
      </c>
      <c r="W6105">
        <v>5001</v>
      </c>
      <c r="X6105">
        <v>0</v>
      </c>
      <c r="Y6105">
        <v>258598</v>
      </c>
      <c r="Z6105">
        <v>20241219</v>
      </c>
      <c r="AA6105">
        <v>0</v>
      </c>
      <c r="AB6105">
        <v>0</v>
      </c>
      <c r="AC6105" t="s">
        <v>2281</v>
      </c>
      <c r="AD6105" t="s">
        <v>2281</v>
      </c>
      <c r="AE6105">
        <v>11220</v>
      </c>
      <c r="AF6105" t="s">
        <v>4434</v>
      </c>
      <c r="AG6105" t="s">
        <v>77</v>
      </c>
      <c r="AH6105">
        <v>122</v>
      </c>
    </row>
    <row r="6106" spans="1:34" hidden="1" x14ac:dyDescent="0.25">
      <c r="A6106" t="str">
        <f t="shared" si="285"/>
        <v>25 11 1 22 3 2 13 0 213070200202 0 259149</v>
      </c>
      <c r="B6106" t="str">
        <f t="shared" si="286"/>
        <v>25 11 1 22 3 2 13 0 213070200202 0 258602</v>
      </c>
      <c r="C6106" t="str">
        <f t="shared" si="287"/>
        <v>25 11 1 22 3 2 13 0 213070200202 0</v>
      </c>
      <c r="D6106">
        <v>25</v>
      </c>
      <c r="E6106">
        <v>11</v>
      </c>
      <c r="F6106">
        <v>1</v>
      </c>
      <c r="G6106">
        <v>22</v>
      </c>
      <c r="H6106">
        <v>3</v>
      </c>
      <c r="I6106">
        <v>2</v>
      </c>
      <c r="J6106">
        <v>13</v>
      </c>
      <c r="K6106">
        <v>0</v>
      </c>
      <c r="L6106" t="s">
        <v>772</v>
      </c>
      <c r="M6106" t="s">
        <v>147</v>
      </c>
      <c r="N6106" s="13">
        <v>9463798</v>
      </c>
      <c r="O6106">
        <v>259149</v>
      </c>
      <c r="P6106">
        <v>2024</v>
      </c>
      <c r="Q6106">
        <v>800114312</v>
      </c>
      <c r="R6106" t="s">
        <v>1612</v>
      </c>
      <c r="S6106" s="13">
        <v>9463798</v>
      </c>
      <c r="T6106">
        <v>0</v>
      </c>
      <c r="U6106" t="s">
        <v>5521</v>
      </c>
      <c r="V6106" t="s">
        <v>2342</v>
      </c>
      <c r="W6106">
        <v>5001</v>
      </c>
      <c r="X6106">
        <v>0</v>
      </c>
      <c r="Y6106">
        <v>258602</v>
      </c>
      <c r="Z6106">
        <v>20241219</v>
      </c>
      <c r="AA6106">
        <v>0</v>
      </c>
      <c r="AB6106">
        <v>0</v>
      </c>
      <c r="AC6106" t="s">
        <v>2281</v>
      </c>
      <c r="AD6106" t="s">
        <v>2281</v>
      </c>
      <c r="AE6106">
        <v>11220</v>
      </c>
      <c r="AF6106" t="s">
        <v>4434</v>
      </c>
      <c r="AG6106" t="s">
        <v>77</v>
      </c>
      <c r="AH6106">
        <v>122</v>
      </c>
    </row>
    <row r="6107" spans="1:34" hidden="1" x14ac:dyDescent="0.25">
      <c r="A6107" t="str">
        <f t="shared" si="285"/>
        <v>25 11 1 22 3 2 13 0 213070200202 0 259150</v>
      </c>
      <c r="B6107" t="str">
        <f t="shared" si="286"/>
        <v>25 11 1 22 3 2 13 0 213070200202 0 258603</v>
      </c>
      <c r="C6107" t="str">
        <f t="shared" si="287"/>
        <v>25 11 1 22 3 2 13 0 213070200202 0</v>
      </c>
      <c r="D6107">
        <v>25</v>
      </c>
      <c r="E6107">
        <v>11</v>
      </c>
      <c r="F6107">
        <v>1</v>
      </c>
      <c r="G6107">
        <v>22</v>
      </c>
      <c r="H6107">
        <v>3</v>
      </c>
      <c r="I6107">
        <v>2</v>
      </c>
      <c r="J6107">
        <v>13</v>
      </c>
      <c r="K6107">
        <v>0</v>
      </c>
      <c r="L6107" t="s">
        <v>772</v>
      </c>
      <c r="M6107" t="s">
        <v>147</v>
      </c>
      <c r="N6107" s="13">
        <v>2128243</v>
      </c>
      <c r="O6107">
        <v>259150</v>
      </c>
      <c r="P6107">
        <v>2024</v>
      </c>
      <c r="Q6107">
        <v>899999053</v>
      </c>
      <c r="R6107" t="s">
        <v>1620</v>
      </c>
      <c r="S6107" s="13">
        <v>2128243</v>
      </c>
      <c r="T6107">
        <v>0</v>
      </c>
      <c r="U6107" t="s">
        <v>5522</v>
      </c>
      <c r="V6107" t="s">
        <v>2342</v>
      </c>
      <c r="W6107">
        <v>5001</v>
      </c>
      <c r="X6107">
        <v>0</v>
      </c>
      <c r="Y6107">
        <v>258603</v>
      </c>
      <c r="Z6107">
        <v>20241219</v>
      </c>
      <c r="AA6107">
        <v>0</v>
      </c>
      <c r="AB6107">
        <v>0</v>
      </c>
      <c r="AC6107" t="s">
        <v>2281</v>
      </c>
      <c r="AD6107" t="s">
        <v>2281</v>
      </c>
      <c r="AE6107">
        <v>11220</v>
      </c>
      <c r="AF6107" t="s">
        <v>4434</v>
      </c>
      <c r="AG6107" t="s">
        <v>77</v>
      </c>
      <c r="AH6107">
        <v>122</v>
      </c>
    </row>
    <row r="6108" spans="1:34" hidden="1" x14ac:dyDescent="0.25">
      <c r="A6108" t="str">
        <f t="shared" si="285"/>
        <v>25 11 1 22 3 2 13 0 213070200202 0 259151</v>
      </c>
      <c r="B6108" t="str">
        <f t="shared" si="286"/>
        <v>25 11 1 22 3 2 13 0 213070200202 0 258604</v>
      </c>
      <c r="C6108" t="str">
        <f t="shared" si="287"/>
        <v>25 11 1 22 3 2 13 0 213070200202 0</v>
      </c>
      <c r="D6108">
        <v>25</v>
      </c>
      <c r="E6108">
        <v>11</v>
      </c>
      <c r="F6108">
        <v>1</v>
      </c>
      <c r="G6108">
        <v>22</v>
      </c>
      <c r="H6108">
        <v>3</v>
      </c>
      <c r="I6108">
        <v>2</v>
      </c>
      <c r="J6108">
        <v>13</v>
      </c>
      <c r="K6108">
        <v>0</v>
      </c>
      <c r="L6108" t="s">
        <v>772</v>
      </c>
      <c r="M6108" t="s">
        <v>147</v>
      </c>
      <c r="N6108" s="13">
        <v>78562325</v>
      </c>
      <c r="O6108">
        <v>259151</v>
      </c>
      <c r="P6108">
        <v>2024</v>
      </c>
      <c r="Q6108">
        <v>900336004</v>
      </c>
      <c r="R6108" t="s">
        <v>2706</v>
      </c>
      <c r="S6108" s="13">
        <v>78562325</v>
      </c>
      <c r="T6108">
        <v>0</v>
      </c>
      <c r="U6108" t="s">
        <v>5523</v>
      </c>
      <c r="V6108" t="s">
        <v>2342</v>
      </c>
      <c r="W6108">
        <v>5001</v>
      </c>
      <c r="X6108">
        <v>0</v>
      </c>
      <c r="Y6108">
        <v>258604</v>
      </c>
      <c r="Z6108">
        <v>20241219</v>
      </c>
      <c r="AA6108">
        <v>0</v>
      </c>
      <c r="AB6108">
        <v>0</v>
      </c>
      <c r="AC6108" t="s">
        <v>2281</v>
      </c>
      <c r="AD6108" t="s">
        <v>2281</v>
      </c>
      <c r="AE6108">
        <v>11220</v>
      </c>
      <c r="AF6108" t="s">
        <v>4434</v>
      </c>
      <c r="AG6108" t="s">
        <v>77</v>
      </c>
      <c r="AH6108">
        <v>122</v>
      </c>
    </row>
    <row r="6109" spans="1:34" hidden="1" x14ac:dyDescent="0.25">
      <c r="A6109" t="str">
        <f t="shared" si="285"/>
        <v>25 11 1 82 3 2 16 0 213070200202 0 259152</v>
      </c>
      <c r="B6109" t="str">
        <f t="shared" si="286"/>
        <v>25 11 1 82 3 2 16 0 213070200202 0 258610</v>
      </c>
      <c r="C6109" t="str">
        <f t="shared" si="287"/>
        <v>25 11 1 82 3 2 16 0 213070200202 0</v>
      </c>
      <c r="D6109">
        <v>25</v>
      </c>
      <c r="E6109">
        <v>11</v>
      </c>
      <c r="F6109">
        <v>1</v>
      </c>
      <c r="G6109">
        <v>82</v>
      </c>
      <c r="H6109">
        <v>3</v>
      </c>
      <c r="I6109">
        <v>2</v>
      </c>
      <c r="J6109">
        <v>16</v>
      </c>
      <c r="K6109">
        <v>0</v>
      </c>
      <c r="L6109" t="s">
        <v>772</v>
      </c>
      <c r="M6109" t="s">
        <v>147</v>
      </c>
      <c r="N6109" s="13">
        <v>105826353</v>
      </c>
      <c r="O6109">
        <v>259152</v>
      </c>
      <c r="P6109">
        <v>2024</v>
      </c>
      <c r="Q6109">
        <v>900336004</v>
      </c>
      <c r="R6109" t="s">
        <v>2706</v>
      </c>
      <c r="S6109" s="13">
        <v>105826353</v>
      </c>
      <c r="T6109">
        <v>0</v>
      </c>
      <c r="U6109" t="s">
        <v>5524</v>
      </c>
      <c r="V6109" t="s">
        <v>2342</v>
      </c>
      <c r="W6109">
        <v>5001</v>
      </c>
      <c r="X6109">
        <v>0</v>
      </c>
      <c r="Y6109">
        <v>258610</v>
      </c>
      <c r="Z6109">
        <v>20241219</v>
      </c>
      <c r="AA6109">
        <v>0</v>
      </c>
      <c r="AB6109">
        <v>0</v>
      </c>
      <c r="AC6109" t="s">
        <v>2281</v>
      </c>
      <c r="AD6109" t="s">
        <v>2281</v>
      </c>
      <c r="AE6109">
        <v>25304</v>
      </c>
      <c r="AF6109" t="s">
        <v>5061</v>
      </c>
      <c r="AG6109" t="s">
        <v>593</v>
      </c>
      <c r="AH6109">
        <v>122</v>
      </c>
    </row>
    <row r="6110" spans="1:34" hidden="1" x14ac:dyDescent="0.25">
      <c r="A6110" t="str">
        <f t="shared" si="285"/>
        <v>25 11 1 22 3 2 13 0 213070200202 0 259153</v>
      </c>
      <c r="B6110" t="str">
        <f t="shared" si="286"/>
        <v>25 11 1 22 3 2 13 0 213070200202 0 258606</v>
      </c>
      <c r="C6110" t="str">
        <f t="shared" si="287"/>
        <v>25 11 1 22 3 2 13 0 213070200202 0</v>
      </c>
      <c r="D6110">
        <v>25</v>
      </c>
      <c r="E6110">
        <v>11</v>
      </c>
      <c r="F6110">
        <v>1</v>
      </c>
      <c r="G6110">
        <v>22</v>
      </c>
      <c r="H6110">
        <v>3</v>
      </c>
      <c r="I6110">
        <v>2</v>
      </c>
      <c r="J6110">
        <v>13</v>
      </c>
      <c r="K6110">
        <v>0</v>
      </c>
      <c r="L6110" t="s">
        <v>772</v>
      </c>
      <c r="M6110" t="s">
        <v>147</v>
      </c>
      <c r="N6110" s="13">
        <v>157528363</v>
      </c>
      <c r="O6110">
        <v>259153</v>
      </c>
      <c r="P6110">
        <v>2024</v>
      </c>
      <c r="Q6110">
        <v>900336004</v>
      </c>
      <c r="R6110" t="s">
        <v>2706</v>
      </c>
      <c r="S6110" s="13">
        <v>157528363</v>
      </c>
      <c r="T6110">
        <v>0</v>
      </c>
      <c r="U6110" t="s">
        <v>5525</v>
      </c>
      <c r="V6110" t="s">
        <v>2342</v>
      </c>
      <c r="W6110">
        <v>5001</v>
      </c>
      <c r="X6110">
        <v>0</v>
      </c>
      <c r="Y6110">
        <v>258606</v>
      </c>
      <c r="Z6110">
        <v>20241219</v>
      </c>
      <c r="AA6110">
        <v>0</v>
      </c>
      <c r="AB6110">
        <v>0</v>
      </c>
      <c r="AC6110" t="s">
        <v>2281</v>
      </c>
      <c r="AD6110" t="s">
        <v>2281</v>
      </c>
      <c r="AE6110">
        <v>11220</v>
      </c>
      <c r="AF6110" t="s">
        <v>4434</v>
      </c>
      <c r="AG6110" t="s">
        <v>77</v>
      </c>
      <c r="AH6110">
        <v>122</v>
      </c>
    </row>
    <row r="6111" spans="1:34" hidden="1" x14ac:dyDescent="0.25">
      <c r="A6111" t="str">
        <f t="shared" si="285"/>
        <v>25 11 1 22 3 2 13 0 213070200202 0 259154</v>
      </c>
      <c r="B6111" t="str">
        <f t="shared" si="286"/>
        <v>25 11 1 22 3 2 13 0 213070200202 0 258605</v>
      </c>
      <c r="C6111" t="str">
        <f t="shared" si="287"/>
        <v>25 11 1 22 3 2 13 0 213070200202 0</v>
      </c>
      <c r="D6111">
        <v>25</v>
      </c>
      <c r="E6111">
        <v>11</v>
      </c>
      <c r="F6111">
        <v>1</v>
      </c>
      <c r="G6111">
        <v>22</v>
      </c>
      <c r="H6111">
        <v>3</v>
      </c>
      <c r="I6111">
        <v>2</v>
      </c>
      <c r="J6111">
        <v>13</v>
      </c>
      <c r="K6111">
        <v>0</v>
      </c>
      <c r="L6111" t="s">
        <v>772</v>
      </c>
      <c r="M6111" t="s">
        <v>147</v>
      </c>
      <c r="N6111" s="13">
        <v>71243214</v>
      </c>
      <c r="O6111">
        <v>259154</v>
      </c>
      <c r="P6111">
        <v>2024</v>
      </c>
      <c r="Q6111">
        <v>900336004</v>
      </c>
      <c r="R6111" t="s">
        <v>2706</v>
      </c>
      <c r="S6111" s="13">
        <v>71243214</v>
      </c>
      <c r="T6111">
        <v>0</v>
      </c>
      <c r="U6111" t="s">
        <v>5526</v>
      </c>
      <c r="V6111" t="s">
        <v>2342</v>
      </c>
      <c r="W6111">
        <v>5001</v>
      </c>
      <c r="X6111">
        <v>0</v>
      </c>
      <c r="Y6111">
        <v>258605</v>
      </c>
      <c r="Z6111">
        <v>20241219</v>
      </c>
      <c r="AA6111">
        <v>0</v>
      </c>
      <c r="AB6111">
        <v>0</v>
      </c>
      <c r="AC6111" t="s">
        <v>2281</v>
      </c>
      <c r="AD6111" t="s">
        <v>2281</v>
      </c>
      <c r="AE6111">
        <v>11220</v>
      </c>
      <c r="AF6111" t="s">
        <v>4434</v>
      </c>
      <c r="AG6111" t="s">
        <v>77</v>
      </c>
      <c r="AH6111">
        <v>122</v>
      </c>
    </row>
    <row r="6112" spans="1:34" hidden="1" x14ac:dyDescent="0.25">
      <c r="A6112" t="str">
        <f t="shared" si="285"/>
        <v>25 11 1 22 3 2 3 0 213070200202 0 259155</v>
      </c>
      <c r="B6112" t="str">
        <f t="shared" si="286"/>
        <v>25 11 1 22 3 2 3 0 213070200202 0 258611</v>
      </c>
      <c r="C6112" t="str">
        <f t="shared" si="287"/>
        <v>25 11 1 22 3 2 3 0 213070200202 0</v>
      </c>
      <c r="D6112">
        <v>25</v>
      </c>
      <c r="E6112">
        <v>11</v>
      </c>
      <c r="F6112">
        <v>1</v>
      </c>
      <c r="G6112">
        <v>22</v>
      </c>
      <c r="H6112">
        <v>3</v>
      </c>
      <c r="I6112">
        <v>2</v>
      </c>
      <c r="J6112">
        <v>3</v>
      </c>
      <c r="K6112">
        <v>0</v>
      </c>
      <c r="L6112" t="s">
        <v>772</v>
      </c>
      <c r="M6112" t="s">
        <v>147</v>
      </c>
      <c r="N6112" s="13">
        <v>106636356</v>
      </c>
      <c r="O6112">
        <v>259155</v>
      </c>
      <c r="P6112">
        <v>2024</v>
      </c>
      <c r="Q6112">
        <v>900336004</v>
      </c>
      <c r="R6112" t="s">
        <v>2706</v>
      </c>
      <c r="S6112" s="13">
        <v>106636356</v>
      </c>
      <c r="T6112">
        <v>0</v>
      </c>
      <c r="U6112" t="s">
        <v>5527</v>
      </c>
      <c r="V6112" t="s">
        <v>2342</v>
      </c>
      <c r="W6112">
        <v>5001</v>
      </c>
      <c r="X6112">
        <v>0</v>
      </c>
      <c r="Y6112">
        <v>258611</v>
      </c>
      <c r="Z6112">
        <v>20241219</v>
      </c>
      <c r="AA6112">
        <v>0</v>
      </c>
      <c r="AB6112">
        <v>0</v>
      </c>
      <c r="AC6112" t="s">
        <v>2281</v>
      </c>
      <c r="AD6112" t="s">
        <v>2281</v>
      </c>
      <c r="AE6112">
        <v>13401</v>
      </c>
      <c r="AF6112" t="s">
        <v>5061</v>
      </c>
      <c r="AG6112" t="s">
        <v>75</v>
      </c>
      <c r="AH6112">
        <v>122</v>
      </c>
    </row>
    <row r="6113" spans="1:34" hidden="1" x14ac:dyDescent="0.25">
      <c r="A6113" t="str">
        <f t="shared" si="285"/>
        <v>25 11 1 82 3 2 16 0 213070200202 0 259156</v>
      </c>
      <c r="B6113" t="str">
        <f t="shared" si="286"/>
        <v>25 11 1 82 3 2 16 0 213070200202 0 258611</v>
      </c>
      <c r="C6113" t="str">
        <f t="shared" si="287"/>
        <v>25 11 1 82 3 2 16 0 213070200202 0</v>
      </c>
      <c r="D6113">
        <v>25</v>
      </c>
      <c r="E6113">
        <v>11</v>
      </c>
      <c r="F6113">
        <v>1</v>
      </c>
      <c r="G6113">
        <v>82</v>
      </c>
      <c r="H6113">
        <v>3</v>
      </c>
      <c r="I6113">
        <v>2</v>
      </c>
      <c r="J6113">
        <v>16</v>
      </c>
      <c r="K6113">
        <v>0</v>
      </c>
      <c r="L6113" t="s">
        <v>772</v>
      </c>
      <c r="M6113" t="s">
        <v>147</v>
      </c>
      <c r="N6113" s="13">
        <v>4529424</v>
      </c>
      <c r="O6113">
        <v>259156</v>
      </c>
      <c r="P6113">
        <v>2024</v>
      </c>
      <c r="Q6113">
        <v>900336004</v>
      </c>
      <c r="R6113" t="s">
        <v>2706</v>
      </c>
      <c r="S6113" s="13">
        <v>4529424</v>
      </c>
      <c r="T6113">
        <v>0</v>
      </c>
      <c r="U6113" t="s">
        <v>5527</v>
      </c>
      <c r="V6113" t="s">
        <v>2342</v>
      </c>
      <c r="W6113">
        <v>5001</v>
      </c>
      <c r="X6113">
        <v>0</v>
      </c>
      <c r="Y6113">
        <v>258611</v>
      </c>
      <c r="Z6113">
        <v>20241219</v>
      </c>
      <c r="AA6113">
        <v>0</v>
      </c>
      <c r="AB6113">
        <v>0</v>
      </c>
      <c r="AC6113" t="s">
        <v>2281</v>
      </c>
      <c r="AD6113" t="s">
        <v>2281</v>
      </c>
      <c r="AE6113">
        <v>25304</v>
      </c>
      <c r="AF6113" t="s">
        <v>5061</v>
      </c>
      <c r="AG6113" t="s">
        <v>593</v>
      </c>
      <c r="AH6113">
        <v>122</v>
      </c>
    </row>
    <row r="6114" spans="1:34" hidden="1" x14ac:dyDescent="0.25">
      <c r="A6114" t="str">
        <f t="shared" si="285"/>
        <v>25 11 1 22 3 2 13 0 213070200202 0 259157</v>
      </c>
      <c r="B6114" t="str">
        <f t="shared" si="286"/>
        <v>25 11 1 22 3 2 13 0 213070200202 0 258608</v>
      </c>
      <c r="C6114" t="str">
        <f t="shared" si="287"/>
        <v>25 11 1 22 3 2 13 0 213070200202 0</v>
      </c>
      <c r="D6114">
        <v>25</v>
      </c>
      <c r="E6114">
        <v>11</v>
      </c>
      <c r="F6114">
        <v>1</v>
      </c>
      <c r="G6114">
        <v>22</v>
      </c>
      <c r="H6114">
        <v>3</v>
      </c>
      <c r="I6114">
        <v>2</v>
      </c>
      <c r="J6114">
        <v>13</v>
      </c>
      <c r="K6114">
        <v>0</v>
      </c>
      <c r="L6114" t="s">
        <v>772</v>
      </c>
      <c r="M6114" t="s">
        <v>147</v>
      </c>
      <c r="N6114" s="13">
        <v>68966671</v>
      </c>
      <c r="O6114">
        <v>259157</v>
      </c>
      <c r="P6114">
        <v>2024</v>
      </c>
      <c r="Q6114">
        <v>900336004</v>
      </c>
      <c r="R6114" t="s">
        <v>2706</v>
      </c>
      <c r="S6114" s="13">
        <v>68966671</v>
      </c>
      <c r="T6114">
        <v>0</v>
      </c>
      <c r="U6114" t="s">
        <v>5528</v>
      </c>
      <c r="V6114" t="s">
        <v>2342</v>
      </c>
      <c r="W6114">
        <v>5001</v>
      </c>
      <c r="X6114">
        <v>0</v>
      </c>
      <c r="Y6114">
        <v>258608</v>
      </c>
      <c r="Z6114">
        <v>20241219</v>
      </c>
      <c r="AA6114">
        <v>0</v>
      </c>
      <c r="AB6114">
        <v>0</v>
      </c>
      <c r="AC6114" t="s">
        <v>2281</v>
      </c>
      <c r="AD6114" t="s">
        <v>2281</v>
      </c>
      <c r="AE6114">
        <v>11220</v>
      </c>
      <c r="AF6114" t="s">
        <v>4434</v>
      </c>
      <c r="AG6114" t="s">
        <v>77</v>
      </c>
      <c r="AH6114">
        <v>122</v>
      </c>
    </row>
    <row r="6115" spans="1:34" hidden="1" x14ac:dyDescent="0.25">
      <c r="A6115" t="str">
        <f t="shared" si="285"/>
        <v>25 11 1 82 3 2 16 0 213070200202 0 259158</v>
      </c>
      <c r="B6115" t="str">
        <f t="shared" si="286"/>
        <v>25 11 1 82 3 2 16 0 213070200202 0 258608</v>
      </c>
      <c r="C6115" t="str">
        <f t="shared" si="287"/>
        <v>25 11 1 82 3 2 16 0 213070200202 0</v>
      </c>
      <c r="D6115">
        <v>25</v>
      </c>
      <c r="E6115">
        <v>11</v>
      </c>
      <c r="F6115">
        <v>1</v>
      </c>
      <c r="G6115">
        <v>82</v>
      </c>
      <c r="H6115">
        <v>3</v>
      </c>
      <c r="I6115">
        <v>2</v>
      </c>
      <c r="J6115">
        <v>16</v>
      </c>
      <c r="K6115">
        <v>0</v>
      </c>
      <c r="L6115" t="s">
        <v>772</v>
      </c>
      <c r="M6115" t="s">
        <v>147</v>
      </c>
      <c r="N6115" s="13">
        <v>23123618</v>
      </c>
      <c r="O6115">
        <v>259158</v>
      </c>
      <c r="P6115">
        <v>2024</v>
      </c>
      <c r="Q6115">
        <v>900336004</v>
      </c>
      <c r="R6115" t="s">
        <v>2706</v>
      </c>
      <c r="S6115" s="13">
        <v>23123618</v>
      </c>
      <c r="T6115">
        <v>0</v>
      </c>
      <c r="U6115" t="s">
        <v>5528</v>
      </c>
      <c r="V6115" t="s">
        <v>2342</v>
      </c>
      <c r="W6115">
        <v>5001</v>
      </c>
      <c r="X6115">
        <v>0</v>
      </c>
      <c r="Y6115">
        <v>258608</v>
      </c>
      <c r="Z6115">
        <v>20241219</v>
      </c>
      <c r="AA6115">
        <v>0</v>
      </c>
      <c r="AB6115">
        <v>0</v>
      </c>
      <c r="AC6115" t="s">
        <v>2281</v>
      </c>
      <c r="AD6115" t="s">
        <v>2281</v>
      </c>
      <c r="AE6115">
        <v>25304</v>
      </c>
      <c r="AF6115" t="s">
        <v>5061</v>
      </c>
      <c r="AG6115" t="s">
        <v>593</v>
      </c>
      <c r="AH6115">
        <v>122</v>
      </c>
    </row>
    <row r="6116" spans="1:34" hidden="1" x14ac:dyDescent="0.25">
      <c r="A6116" t="str">
        <f t="shared" si="285"/>
        <v>25 11 1 22 3 2 13 0 213070200202 0 259159</v>
      </c>
      <c r="B6116" t="str">
        <f t="shared" si="286"/>
        <v>25 11 1 22 3 2 13 0 213070200202 0 258607</v>
      </c>
      <c r="C6116" t="str">
        <f t="shared" si="287"/>
        <v>25 11 1 22 3 2 13 0 213070200202 0</v>
      </c>
      <c r="D6116">
        <v>25</v>
      </c>
      <c r="E6116">
        <v>11</v>
      </c>
      <c r="F6116">
        <v>1</v>
      </c>
      <c r="G6116">
        <v>22</v>
      </c>
      <c r="H6116">
        <v>3</v>
      </c>
      <c r="I6116">
        <v>2</v>
      </c>
      <c r="J6116">
        <v>13</v>
      </c>
      <c r="K6116">
        <v>0</v>
      </c>
      <c r="L6116" t="s">
        <v>772</v>
      </c>
      <c r="M6116" t="s">
        <v>147</v>
      </c>
      <c r="N6116" s="13">
        <v>148653037</v>
      </c>
      <c r="O6116">
        <v>259159</v>
      </c>
      <c r="P6116">
        <v>2024</v>
      </c>
      <c r="Q6116">
        <v>900336004</v>
      </c>
      <c r="R6116" t="s">
        <v>2706</v>
      </c>
      <c r="S6116" s="13">
        <v>148653037</v>
      </c>
      <c r="T6116">
        <v>0</v>
      </c>
      <c r="U6116" t="s">
        <v>5529</v>
      </c>
      <c r="V6116" t="s">
        <v>2342</v>
      </c>
      <c r="W6116">
        <v>5001</v>
      </c>
      <c r="X6116">
        <v>0</v>
      </c>
      <c r="Y6116">
        <v>258607</v>
      </c>
      <c r="Z6116">
        <v>20241219</v>
      </c>
      <c r="AA6116">
        <v>0</v>
      </c>
      <c r="AB6116">
        <v>0</v>
      </c>
      <c r="AC6116" t="s">
        <v>2281</v>
      </c>
      <c r="AD6116" t="s">
        <v>2281</v>
      </c>
      <c r="AE6116">
        <v>11220</v>
      </c>
      <c r="AF6116" t="s">
        <v>4434</v>
      </c>
      <c r="AG6116" t="s">
        <v>77</v>
      </c>
      <c r="AH6116">
        <v>122</v>
      </c>
    </row>
    <row r="6117" spans="1:34" hidden="1" x14ac:dyDescent="0.25">
      <c r="A6117" t="str">
        <f t="shared" si="285"/>
        <v>25 1 3 11 5 2 18 0 0 4599002 259160</v>
      </c>
      <c r="B6117" t="str">
        <f t="shared" si="286"/>
        <v>25 1 3 11 5 2 18 0 0 4599002 258057</v>
      </c>
      <c r="C6117" t="str">
        <f t="shared" si="287"/>
        <v>25 1 3 11 5 2 18 0 0 4599002</v>
      </c>
      <c r="D6117">
        <v>25</v>
      </c>
      <c r="E6117">
        <v>1</v>
      </c>
      <c r="F6117">
        <v>3</v>
      </c>
      <c r="G6117">
        <v>11</v>
      </c>
      <c r="H6117">
        <v>5</v>
      </c>
      <c r="I6117">
        <v>2</v>
      </c>
      <c r="J6117">
        <v>18</v>
      </c>
      <c r="K6117">
        <v>0</v>
      </c>
      <c r="L6117" t="s">
        <v>147</v>
      </c>
      <c r="M6117" t="s">
        <v>178</v>
      </c>
      <c r="N6117" s="13">
        <v>197978450</v>
      </c>
      <c r="O6117">
        <v>259160</v>
      </c>
      <c r="P6117">
        <v>2024</v>
      </c>
      <c r="Q6117">
        <v>890807724</v>
      </c>
      <c r="R6117" t="s">
        <v>822</v>
      </c>
      <c r="S6117" s="13">
        <v>197978450</v>
      </c>
      <c r="T6117">
        <v>0</v>
      </c>
      <c r="U6117" t="s">
        <v>2339</v>
      </c>
      <c r="V6117" t="s">
        <v>2486</v>
      </c>
      <c r="W6117">
        <v>5016</v>
      </c>
      <c r="X6117">
        <v>0</v>
      </c>
      <c r="Y6117">
        <v>258057</v>
      </c>
      <c r="Z6117">
        <v>20241220</v>
      </c>
      <c r="AA6117">
        <v>2402190350</v>
      </c>
      <c r="AB6117">
        <v>11</v>
      </c>
      <c r="AC6117" t="s">
        <v>2281</v>
      </c>
      <c r="AD6117" t="s">
        <v>2281</v>
      </c>
      <c r="AE6117">
        <v>21101</v>
      </c>
      <c r="AF6117" t="s">
        <v>2281</v>
      </c>
      <c r="AG6117" t="s">
        <v>8138</v>
      </c>
      <c r="AH6117">
        <v>252</v>
      </c>
    </row>
    <row r="6118" spans="1:34" hidden="1" x14ac:dyDescent="0.25">
      <c r="A6118" t="str">
        <f t="shared" si="285"/>
        <v>25 1 3 11 5 2 18 0 0 4599002 259161</v>
      </c>
      <c r="B6118" t="str">
        <f t="shared" si="286"/>
        <v>25 1 3 11 5 2 18 0 0 4599002 258017</v>
      </c>
      <c r="C6118" t="str">
        <f t="shared" si="287"/>
        <v>25 1 3 11 5 2 18 0 0 4599002</v>
      </c>
      <c r="D6118">
        <v>25</v>
      </c>
      <c r="E6118">
        <v>1</v>
      </c>
      <c r="F6118">
        <v>3</v>
      </c>
      <c r="G6118">
        <v>11</v>
      </c>
      <c r="H6118">
        <v>5</v>
      </c>
      <c r="I6118">
        <v>2</v>
      </c>
      <c r="J6118">
        <v>18</v>
      </c>
      <c r="K6118">
        <v>0</v>
      </c>
      <c r="L6118" t="s">
        <v>147</v>
      </c>
      <c r="M6118" t="s">
        <v>178</v>
      </c>
      <c r="N6118" s="13">
        <v>2113100</v>
      </c>
      <c r="O6118">
        <v>259161</v>
      </c>
      <c r="P6118">
        <v>2024</v>
      </c>
      <c r="Q6118">
        <v>24339440</v>
      </c>
      <c r="R6118" t="s">
        <v>1516</v>
      </c>
      <c r="S6118" s="13">
        <v>2113100</v>
      </c>
      <c r="T6118">
        <v>0</v>
      </c>
      <c r="U6118" t="s">
        <v>5530</v>
      </c>
      <c r="V6118" t="s">
        <v>2295</v>
      </c>
      <c r="W6118">
        <v>5004</v>
      </c>
      <c r="X6118">
        <v>0</v>
      </c>
      <c r="Y6118">
        <v>258017</v>
      </c>
      <c r="Z6118">
        <v>20241220</v>
      </c>
      <c r="AA6118">
        <v>2401230216</v>
      </c>
      <c r="AB6118">
        <v>199</v>
      </c>
      <c r="AC6118" t="s">
        <v>2281</v>
      </c>
      <c r="AD6118" t="s">
        <v>2281</v>
      </c>
      <c r="AE6118">
        <v>21101</v>
      </c>
      <c r="AF6118" t="s">
        <v>2281</v>
      </c>
      <c r="AG6118" t="s">
        <v>8138</v>
      </c>
      <c r="AH6118">
        <v>260</v>
      </c>
    </row>
    <row r="6119" spans="1:34" hidden="1" x14ac:dyDescent="0.25">
      <c r="A6119" t="str">
        <f t="shared" si="285"/>
        <v>25 1 3 11 5 2 18 0 0 4599002 259162</v>
      </c>
      <c r="B6119" t="str">
        <f t="shared" si="286"/>
        <v>25 1 3 11 5 2 18 0 0 4599002 258075</v>
      </c>
      <c r="C6119" t="str">
        <f t="shared" si="287"/>
        <v>25 1 3 11 5 2 18 0 0 4599002</v>
      </c>
      <c r="D6119">
        <v>25</v>
      </c>
      <c r="E6119">
        <v>1</v>
      </c>
      <c r="F6119">
        <v>3</v>
      </c>
      <c r="G6119">
        <v>11</v>
      </c>
      <c r="H6119">
        <v>5</v>
      </c>
      <c r="I6119">
        <v>2</v>
      </c>
      <c r="J6119">
        <v>18</v>
      </c>
      <c r="K6119">
        <v>0</v>
      </c>
      <c r="L6119" t="s">
        <v>147</v>
      </c>
      <c r="M6119" t="s">
        <v>178</v>
      </c>
      <c r="N6119" s="13">
        <v>4172525</v>
      </c>
      <c r="O6119">
        <v>259162</v>
      </c>
      <c r="P6119">
        <v>2024</v>
      </c>
      <c r="Q6119">
        <v>30400287</v>
      </c>
      <c r="R6119" t="s">
        <v>1525</v>
      </c>
      <c r="S6119" s="13">
        <v>4172525</v>
      </c>
      <c r="T6119">
        <v>0</v>
      </c>
      <c r="U6119" t="s">
        <v>5531</v>
      </c>
      <c r="V6119" t="s">
        <v>2295</v>
      </c>
      <c r="W6119">
        <v>5004</v>
      </c>
      <c r="X6119">
        <v>0</v>
      </c>
      <c r="Y6119">
        <v>258075</v>
      </c>
      <c r="Z6119">
        <v>20241220</v>
      </c>
      <c r="AA6119">
        <v>2402220374</v>
      </c>
      <c r="AB6119">
        <v>199</v>
      </c>
      <c r="AC6119" t="s">
        <v>2281</v>
      </c>
      <c r="AD6119" t="s">
        <v>2281</v>
      </c>
      <c r="AE6119">
        <v>21101</v>
      </c>
      <c r="AF6119" t="s">
        <v>2281</v>
      </c>
      <c r="AG6119" t="s">
        <v>8138</v>
      </c>
      <c r="AH6119">
        <v>260</v>
      </c>
    </row>
    <row r="6120" spans="1:34" hidden="1" x14ac:dyDescent="0.25">
      <c r="A6120" t="str">
        <f t="shared" si="285"/>
        <v>25 1 3 11 5 2 18 0 0 4599002 259163</v>
      </c>
      <c r="B6120" t="str">
        <f t="shared" si="286"/>
        <v>25 1 3 11 5 2 18 0 0 4599002 258060</v>
      </c>
      <c r="C6120" t="str">
        <f t="shared" si="287"/>
        <v>25 1 3 11 5 2 18 0 0 4599002</v>
      </c>
      <c r="D6120">
        <v>25</v>
      </c>
      <c r="E6120">
        <v>1</v>
      </c>
      <c r="F6120">
        <v>3</v>
      </c>
      <c r="G6120">
        <v>11</v>
      </c>
      <c r="H6120">
        <v>5</v>
      </c>
      <c r="I6120">
        <v>2</v>
      </c>
      <c r="J6120">
        <v>18</v>
      </c>
      <c r="K6120">
        <v>0</v>
      </c>
      <c r="L6120" t="s">
        <v>147</v>
      </c>
      <c r="M6120" t="s">
        <v>178</v>
      </c>
      <c r="N6120" s="13">
        <v>1921000</v>
      </c>
      <c r="O6120">
        <v>259163</v>
      </c>
      <c r="P6120">
        <v>2024</v>
      </c>
      <c r="Q6120">
        <v>75101524</v>
      </c>
      <c r="R6120" t="s">
        <v>1521</v>
      </c>
      <c r="S6120" s="13">
        <v>1921000</v>
      </c>
      <c r="T6120">
        <v>0</v>
      </c>
      <c r="U6120" t="s">
        <v>5532</v>
      </c>
      <c r="V6120" t="s">
        <v>2295</v>
      </c>
      <c r="W6120">
        <v>5004</v>
      </c>
      <c r="X6120">
        <v>0</v>
      </c>
      <c r="Y6120">
        <v>258060</v>
      </c>
      <c r="Z6120">
        <v>20241220</v>
      </c>
      <c r="AA6120">
        <v>2402200351</v>
      </c>
      <c r="AB6120">
        <v>199</v>
      </c>
      <c r="AC6120" t="s">
        <v>2281</v>
      </c>
      <c r="AD6120" t="s">
        <v>2281</v>
      </c>
      <c r="AE6120">
        <v>21101</v>
      </c>
      <c r="AF6120" t="s">
        <v>2281</v>
      </c>
      <c r="AG6120" t="s">
        <v>8138</v>
      </c>
      <c r="AH6120">
        <v>260</v>
      </c>
    </row>
    <row r="6121" spans="1:34" hidden="1" x14ac:dyDescent="0.25">
      <c r="A6121" t="str">
        <f t="shared" si="285"/>
        <v>25 1 3 11 5 2 18 0 0 4599002 259164</v>
      </c>
      <c r="B6121" t="str">
        <f t="shared" si="286"/>
        <v>25 1 3 11 5 2 18 0 0 4599002 258070</v>
      </c>
      <c r="C6121" t="str">
        <f t="shared" si="287"/>
        <v>25 1 3 11 5 2 18 0 0 4599002</v>
      </c>
      <c r="D6121">
        <v>25</v>
      </c>
      <c r="E6121">
        <v>1</v>
      </c>
      <c r="F6121">
        <v>3</v>
      </c>
      <c r="G6121">
        <v>11</v>
      </c>
      <c r="H6121">
        <v>5</v>
      </c>
      <c r="I6121">
        <v>2</v>
      </c>
      <c r="J6121">
        <v>18</v>
      </c>
      <c r="K6121">
        <v>0</v>
      </c>
      <c r="L6121" t="s">
        <v>147</v>
      </c>
      <c r="M6121" t="s">
        <v>178</v>
      </c>
      <c r="N6121" s="13">
        <v>4172525</v>
      </c>
      <c r="O6121">
        <v>259164</v>
      </c>
      <c r="P6121">
        <v>2024</v>
      </c>
      <c r="Q6121">
        <v>1053813542</v>
      </c>
      <c r="R6121" t="s">
        <v>1523</v>
      </c>
      <c r="S6121" s="13">
        <v>4172525</v>
      </c>
      <c r="T6121">
        <v>0</v>
      </c>
      <c r="U6121" t="s">
        <v>5533</v>
      </c>
      <c r="V6121" t="s">
        <v>2295</v>
      </c>
      <c r="W6121">
        <v>5004</v>
      </c>
      <c r="X6121">
        <v>0</v>
      </c>
      <c r="Y6121">
        <v>258070</v>
      </c>
      <c r="Z6121">
        <v>20241220</v>
      </c>
      <c r="AA6121">
        <v>2402210367</v>
      </c>
      <c r="AB6121">
        <v>199</v>
      </c>
      <c r="AC6121" t="s">
        <v>2281</v>
      </c>
      <c r="AD6121" t="s">
        <v>2281</v>
      </c>
      <c r="AE6121">
        <v>21101</v>
      </c>
      <c r="AF6121" t="s">
        <v>2281</v>
      </c>
      <c r="AG6121" t="s">
        <v>8138</v>
      </c>
      <c r="AH6121">
        <v>260</v>
      </c>
    </row>
    <row r="6122" spans="1:34" hidden="1" x14ac:dyDescent="0.25">
      <c r="A6122" t="str">
        <f t="shared" si="285"/>
        <v>25 1 3 11 5 2 18 0 0 4599002 259165</v>
      </c>
      <c r="B6122" t="str">
        <f t="shared" si="286"/>
        <v>25 1 3 11 5 2 18 0 0 4599002 258071</v>
      </c>
      <c r="C6122" t="str">
        <f t="shared" si="287"/>
        <v>25 1 3 11 5 2 18 0 0 4599002</v>
      </c>
      <c r="D6122">
        <v>25</v>
      </c>
      <c r="E6122">
        <v>1</v>
      </c>
      <c r="F6122">
        <v>3</v>
      </c>
      <c r="G6122">
        <v>11</v>
      </c>
      <c r="H6122">
        <v>5</v>
      </c>
      <c r="I6122">
        <v>2</v>
      </c>
      <c r="J6122">
        <v>18</v>
      </c>
      <c r="K6122">
        <v>0</v>
      </c>
      <c r="L6122" t="s">
        <v>147</v>
      </c>
      <c r="M6122" t="s">
        <v>178</v>
      </c>
      <c r="N6122" s="13">
        <v>1921000</v>
      </c>
      <c r="O6122">
        <v>259165</v>
      </c>
      <c r="P6122">
        <v>2024</v>
      </c>
      <c r="Q6122">
        <v>1053840022</v>
      </c>
      <c r="R6122" t="s">
        <v>1524</v>
      </c>
      <c r="S6122" s="13">
        <v>1921000</v>
      </c>
      <c r="T6122">
        <v>0</v>
      </c>
      <c r="U6122" t="s">
        <v>5481</v>
      </c>
      <c r="V6122" t="s">
        <v>2295</v>
      </c>
      <c r="W6122">
        <v>5004</v>
      </c>
      <c r="X6122">
        <v>0</v>
      </c>
      <c r="Y6122">
        <v>258071</v>
      </c>
      <c r="Z6122">
        <v>20241220</v>
      </c>
      <c r="AA6122">
        <v>2402210366</v>
      </c>
      <c r="AB6122">
        <v>199</v>
      </c>
      <c r="AC6122" t="s">
        <v>2281</v>
      </c>
      <c r="AD6122" t="s">
        <v>2281</v>
      </c>
      <c r="AE6122">
        <v>21101</v>
      </c>
      <c r="AF6122" t="s">
        <v>2281</v>
      </c>
      <c r="AG6122" t="s">
        <v>8138</v>
      </c>
      <c r="AH6122">
        <v>260</v>
      </c>
    </row>
    <row r="6123" spans="1:34" hidden="1" x14ac:dyDescent="0.25">
      <c r="A6123" t="str">
        <f t="shared" si="285"/>
        <v>25 1 3 11 5 2 18 0 0 4599002 259166</v>
      </c>
      <c r="B6123" t="str">
        <f t="shared" si="286"/>
        <v>25 1 3 11 5 2 18 0 0 4599002 258059</v>
      </c>
      <c r="C6123" t="str">
        <f t="shared" si="287"/>
        <v>25 1 3 11 5 2 18 0 0 4599002</v>
      </c>
      <c r="D6123">
        <v>25</v>
      </c>
      <c r="E6123">
        <v>1</v>
      </c>
      <c r="F6123">
        <v>3</v>
      </c>
      <c r="G6123">
        <v>11</v>
      </c>
      <c r="H6123">
        <v>5</v>
      </c>
      <c r="I6123">
        <v>2</v>
      </c>
      <c r="J6123">
        <v>18</v>
      </c>
      <c r="K6123">
        <v>0</v>
      </c>
      <c r="L6123" t="s">
        <v>147</v>
      </c>
      <c r="M6123" t="s">
        <v>178</v>
      </c>
      <c r="N6123" s="13">
        <v>1921000</v>
      </c>
      <c r="O6123">
        <v>259166</v>
      </c>
      <c r="P6123">
        <v>2024</v>
      </c>
      <c r="Q6123">
        <v>24335431</v>
      </c>
      <c r="R6123" t="s">
        <v>1520</v>
      </c>
      <c r="S6123" s="13">
        <v>1921000</v>
      </c>
      <c r="T6123">
        <v>0</v>
      </c>
      <c r="U6123" t="s">
        <v>5534</v>
      </c>
      <c r="V6123" t="s">
        <v>2295</v>
      </c>
      <c r="W6123">
        <v>5004</v>
      </c>
      <c r="X6123">
        <v>0</v>
      </c>
      <c r="Y6123">
        <v>258059</v>
      </c>
      <c r="Z6123">
        <v>20241220</v>
      </c>
      <c r="AA6123">
        <v>2402200354</v>
      </c>
      <c r="AB6123">
        <v>199</v>
      </c>
      <c r="AC6123" t="s">
        <v>2281</v>
      </c>
      <c r="AD6123" t="s">
        <v>2281</v>
      </c>
      <c r="AE6123">
        <v>21101</v>
      </c>
      <c r="AF6123" t="s">
        <v>2281</v>
      </c>
      <c r="AG6123" t="s">
        <v>8138</v>
      </c>
      <c r="AH6123">
        <v>260</v>
      </c>
    </row>
    <row r="6124" spans="1:34" hidden="1" x14ac:dyDescent="0.25">
      <c r="A6124" t="str">
        <f t="shared" si="285"/>
        <v>25 1 3 11 5 2 18 0 0 4599002 259167</v>
      </c>
      <c r="B6124" t="str">
        <f t="shared" si="286"/>
        <v>25 1 3 11 5 2 18 0 0 4599002 258098</v>
      </c>
      <c r="C6124" t="str">
        <f t="shared" si="287"/>
        <v>25 1 3 11 5 2 18 0 0 4599002</v>
      </c>
      <c r="D6124">
        <v>25</v>
      </c>
      <c r="E6124">
        <v>1</v>
      </c>
      <c r="F6124">
        <v>3</v>
      </c>
      <c r="G6124">
        <v>11</v>
      </c>
      <c r="H6124">
        <v>5</v>
      </c>
      <c r="I6124">
        <v>2</v>
      </c>
      <c r="J6124">
        <v>18</v>
      </c>
      <c r="K6124">
        <v>0</v>
      </c>
      <c r="L6124" t="s">
        <v>147</v>
      </c>
      <c r="M6124" t="s">
        <v>178</v>
      </c>
      <c r="N6124" s="13">
        <v>1921000</v>
      </c>
      <c r="O6124">
        <v>259167</v>
      </c>
      <c r="P6124">
        <v>2024</v>
      </c>
      <c r="Q6124">
        <v>75096776</v>
      </c>
      <c r="R6124" t="s">
        <v>1536</v>
      </c>
      <c r="S6124" s="13">
        <v>1921000</v>
      </c>
      <c r="T6124">
        <v>0</v>
      </c>
      <c r="U6124" t="s">
        <v>5535</v>
      </c>
      <c r="V6124" t="s">
        <v>2295</v>
      </c>
      <c r="W6124">
        <v>5004</v>
      </c>
      <c r="X6124">
        <v>0</v>
      </c>
      <c r="Y6124">
        <v>258098</v>
      </c>
      <c r="Z6124">
        <v>20241220</v>
      </c>
      <c r="AA6124">
        <v>2402290410</v>
      </c>
      <c r="AB6124">
        <v>199</v>
      </c>
      <c r="AC6124" t="s">
        <v>2281</v>
      </c>
      <c r="AD6124" t="s">
        <v>2281</v>
      </c>
      <c r="AE6124">
        <v>21101</v>
      </c>
      <c r="AF6124" t="s">
        <v>2281</v>
      </c>
      <c r="AG6124" t="s">
        <v>8138</v>
      </c>
      <c r="AH6124">
        <v>260</v>
      </c>
    </row>
    <row r="6125" spans="1:34" hidden="1" x14ac:dyDescent="0.25">
      <c r="A6125" t="str">
        <f t="shared" si="285"/>
        <v>25 1 3 11 5 2 18 0 0 4599002 259168</v>
      </c>
      <c r="B6125" t="str">
        <f t="shared" si="286"/>
        <v>25 1 3 11 5 2 18 0 0 4599002 258128</v>
      </c>
      <c r="C6125" t="str">
        <f t="shared" si="287"/>
        <v>25 1 3 11 5 2 18 0 0 4599002</v>
      </c>
      <c r="D6125">
        <v>25</v>
      </c>
      <c r="E6125">
        <v>1</v>
      </c>
      <c r="F6125">
        <v>3</v>
      </c>
      <c r="G6125">
        <v>11</v>
      </c>
      <c r="H6125">
        <v>5</v>
      </c>
      <c r="I6125">
        <v>2</v>
      </c>
      <c r="J6125">
        <v>18</v>
      </c>
      <c r="K6125">
        <v>0</v>
      </c>
      <c r="L6125" t="s">
        <v>147</v>
      </c>
      <c r="M6125" t="s">
        <v>178</v>
      </c>
      <c r="N6125" s="13">
        <v>5000000</v>
      </c>
      <c r="O6125">
        <v>259168</v>
      </c>
      <c r="P6125">
        <v>2024</v>
      </c>
      <c r="Q6125">
        <v>42108536</v>
      </c>
      <c r="R6125" t="s">
        <v>1529</v>
      </c>
      <c r="S6125" s="13">
        <v>5000000</v>
      </c>
      <c r="T6125">
        <v>0</v>
      </c>
      <c r="U6125" t="s">
        <v>5536</v>
      </c>
      <c r="V6125" t="s">
        <v>2295</v>
      </c>
      <c r="W6125">
        <v>5004</v>
      </c>
      <c r="X6125">
        <v>0</v>
      </c>
      <c r="Y6125">
        <v>258128</v>
      </c>
      <c r="Z6125">
        <v>20241220</v>
      </c>
      <c r="AA6125">
        <v>2403130461</v>
      </c>
      <c r="AB6125">
        <v>199</v>
      </c>
      <c r="AC6125" t="s">
        <v>2281</v>
      </c>
      <c r="AD6125" t="s">
        <v>2281</v>
      </c>
      <c r="AE6125">
        <v>21101</v>
      </c>
      <c r="AF6125" t="s">
        <v>2281</v>
      </c>
      <c r="AG6125" t="s">
        <v>8138</v>
      </c>
      <c r="AH6125">
        <v>260</v>
      </c>
    </row>
    <row r="6126" spans="1:34" hidden="1" x14ac:dyDescent="0.25">
      <c r="A6126" t="str">
        <f t="shared" si="285"/>
        <v>25 1 3 11 5 2 18 0 0 4599002 259169</v>
      </c>
      <c r="B6126" t="str">
        <f t="shared" si="286"/>
        <v>25 1 3 11 5 2 18 0 0 4599002 258130</v>
      </c>
      <c r="C6126" t="str">
        <f t="shared" si="287"/>
        <v>25 1 3 11 5 2 18 0 0 4599002</v>
      </c>
      <c r="D6126">
        <v>25</v>
      </c>
      <c r="E6126">
        <v>1</v>
      </c>
      <c r="F6126">
        <v>3</v>
      </c>
      <c r="G6126">
        <v>11</v>
      </c>
      <c r="H6126">
        <v>5</v>
      </c>
      <c r="I6126">
        <v>2</v>
      </c>
      <c r="J6126">
        <v>18</v>
      </c>
      <c r="K6126">
        <v>0</v>
      </c>
      <c r="L6126" t="s">
        <v>147</v>
      </c>
      <c r="M6126" t="s">
        <v>178</v>
      </c>
      <c r="N6126" s="13">
        <v>1921000</v>
      </c>
      <c r="O6126">
        <v>259169</v>
      </c>
      <c r="P6126">
        <v>2024</v>
      </c>
      <c r="Q6126">
        <v>30397374</v>
      </c>
      <c r="R6126" t="s">
        <v>5248</v>
      </c>
      <c r="S6126" s="13">
        <v>1921000</v>
      </c>
      <c r="T6126">
        <v>0</v>
      </c>
      <c r="U6126" t="s">
        <v>5537</v>
      </c>
      <c r="V6126" t="s">
        <v>2342</v>
      </c>
      <c r="W6126">
        <v>5004</v>
      </c>
      <c r="X6126">
        <v>0</v>
      </c>
      <c r="Y6126">
        <v>258130</v>
      </c>
      <c r="Z6126">
        <v>20241220</v>
      </c>
      <c r="AA6126">
        <v>2403140468</v>
      </c>
      <c r="AB6126">
        <v>199</v>
      </c>
      <c r="AC6126" t="s">
        <v>2281</v>
      </c>
      <c r="AD6126" t="s">
        <v>2281</v>
      </c>
      <c r="AE6126">
        <v>21101</v>
      </c>
      <c r="AF6126" t="s">
        <v>2281</v>
      </c>
      <c r="AG6126" t="s">
        <v>8138</v>
      </c>
      <c r="AH6126">
        <v>260</v>
      </c>
    </row>
    <row r="6127" spans="1:34" hidden="1" x14ac:dyDescent="0.25">
      <c r="A6127" t="str">
        <f t="shared" si="285"/>
        <v>25 1 3 11 5 2 18 0 0 4599002 259170</v>
      </c>
      <c r="B6127" t="str">
        <f t="shared" si="286"/>
        <v>25 1 3 11 5 2 18 0 0 4599002 258222</v>
      </c>
      <c r="C6127" t="str">
        <f t="shared" si="287"/>
        <v>25 1 3 11 5 2 18 0 0 4599002</v>
      </c>
      <c r="D6127">
        <v>25</v>
      </c>
      <c r="E6127">
        <v>1</v>
      </c>
      <c r="F6127">
        <v>3</v>
      </c>
      <c r="G6127">
        <v>11</v>
      </c>
      <c r="H6127">
        <v>5</v>
      </c>
      <c r="I6127">
        <v>2</v>
      </c>
      <c r="J6127">
        <v>18</v>
      </c>
      <c r="K6127">
        <v>0</v>
      </c>
      <c r="L6127" t="s">
        <v>147</v>
      </c>
      <c r="M6127" t="s">
        <v>178</v>
      </c>
      <c r="N6127" s="13">
        <v>1921000</v>
      </c>
      <c r="O6127">
        <v>259170</v>
      </c>
      <c r="P6127">
        <v>2024</v>
      </c>
      <c r="Q6127">
        <v>9858198</v>
      </c>
      <c r="R6127" t="s">
        <v>1555</v>
      </c>
      <c r="S6127" s="13">
        <v>1921000</v>
      </c>
      <c r="T6127">
        <v>0</v>
      </c>
      <c r="U6127" t="s">
        <v>5538</v>
      </c>
      <c r="V6127" t="s">
        <v>2295</v>
      </c>
      <c r="W6127">
        <v>5004</v>
      </c>
      <c r="X6127">
        <v>0</v>
      </c>
      <c r="Y6127">
        <v>258222</v>
      </c>
      <c r="Z6127">
        <v>20241220</v>
      </c>
      <c r="AA6127">
        <v>2405150654</v>
      </c>
      <c r="AB6127">
        <v>199</v>
      </c>
      <c r="AC6127" t="s">
        <v>2281</v>
      </c>
      <c r="AD6127" t="s">
        <v>2281</v>
      </c>
      <c r="AE6127">
        <v>21101</v>
      </c>
      <c r="AF6127" t="s">
        <v>2281</v>
      </c>
      <c r="AG6127" t="s">
        <v>8138</v>
      </c>
      <c r="AH6127">
        <v>260</v>
      </c>
    </row>
    <row r="6128" spans="1:34" hidden="1" x14ac:dyDescent="0.25">
      <c r="A6128" t="str">
        <f t="shared" si="285"/>
        <v>25 1 3 11 4 201 18 41 0 4599002 259171</v>
      </c>
      <c r="B6128" t="str">
        <f t="shared" si="286"/>
        <v>25 1 3 11 4 201 18 41 0 4599002 258356</v>
      </c>
      <c r="C6128" t="str">
        <f t="shared" si="287"/>
        <v>25 1 3 11 4 201 18 41 0 4599002</v>
      </c>
      <c r="D6128">
        <v>25</v>
      </c>
      <c r="E6128">
        <v>1</v>
      </c>
      <c r="F6128">
        <v>3</v>
      </c>
      <c r="G6128">
        <v>11</v>
      </c>
      <c r="H6128">
        <v>4</v>
      </c>
      <c r="I6128">
        <v>201</v>
      </c>
      <c r="J6128">
        <v>18</v>
      </c>
      <c r="K6128">
        <v>41</v>
      </c>
      <c r="L6128" t="s">
        <v>147</v>
      </c>
      <c r="M6128" t="s">
        <v>178</v>
      </c>
      <c r="N6128" s="13">
        <v>5000000</v>
      </c>
      <c r="O6128">
        <v>259171</v>
      </c>
      <c r="P6128">
        <v>2024</v>
      </c>
      <c r="Q6128">
        <v>1053823798</v>
      </c>
      <c r="R6128" t="s">
        <v>1510</v>
      </c>
      <c r="S6128" s="13">
        <v>5000000</v>
      </c>
      <c r="T6128">
        <v>0</v>
      </c>
      <c r="U6128" t="s">
        <v>5539</v>
      </c>
      <c r="V6128" t="s">
        <v>2295</v>
      </c>
      <c r="W6128">
        <v>5004</v>
      </c>
      <c r="X6128">
        <v>0</v>
      </c>
      <c r="Y6128">
        <v>258356</v>
      </c>
      <c r="Z6128">
        <v>20241220</v>
      </c>
      <c r="AA6128">
        <v>2407230894</v>
      </c>
      <c r="AB6128">
        <v>199</v>
      </c>
      <c r="AC6128" t="s">
        <v>2281</v>
      </c>
      <c r="AD6128" t="s">
        <v>2281</v>
      </c>
      <c r="AE6128">
        <v>21101</v>
      </c>
      <c r="AF6128" t="s">
        <v>2281</v>
      </c>
      <c r="AG6128" t="s">
        <v>8138</v>
      </c>
      <c r="AH6128">
        <v>260</v>
      </c>
    </row>
    <row r="6129" spans="1:34" hidden="1" x14ac:dyDescent="0.25">
      <c r="A6129" t="str">
        <f t="shared" si="285"/>
        <v>25 11 1 11 2 1 22 0 2120202008 0 259172</v>
      </c>
      <c r="B6129" t="str">
        <f t="shared" si="286"/>
        <v>25 11 1 11 2 1 22 0 2120202008 0 258213</v>
      </c>
      <c r="C6129" t="str">
        <f t="shared" si="287"/>
        <v>25 11 1 11 2 1 22 0 2120202008 0</v>
      </c>
      <c r="D6129">
        <v>25</v>
      </c>
      <c r="E6129">
        <v>11</v>
      </c>
      <c r="F6129">
        <v>1</v>
      </c>
      <c r="G6129">
        <v>11</v>
      </c>
      <c r="H6129">
        <v>2</v>
      </c>
      <c r="I6129">
        <v>1</v>
      </c>
      <c r="J6129">
        <v>22</v>
      </c>
      <c r="K6129">
        <v>0</v>
      </c>
      <c r="L6129" t="s">
        <v>755</v>
      </c>
      <c r="M6129" t="s">
        <v>147</v>
      </c>
      <c r="N6129" s="13">
        <v>218645440.80000001</v>
      </c>
      <c r="O6129">
        <v>259172</v>
      </c>
      <c r="P6129">
        <v>2024</v>
      </c>
      <c r="Q6129">
        <v>800028582</v>
      </c>
      <c r="R6129" t="s">
        <v>833</v>
      </c>
      <c r="S6129" s="13">
        <v>218645440.80000001</v>
      </c>
      <c r="T6129">
        <v>0</v>
      </c>
      <c r="U6129" t="s">
        <v>2411</v>
      </c>
      <c r="V6129" t="s">
        <v>5540</v>
      </c>
      <c r="W6129">
        <v>5004</v>
      </c>
      <c r="X6129">
        <v>0</v>
      </c>
      <c r="Y6129">
        <v>258213</v>
      </c>
      <c r="Z6129">
        <v>20241220</v>
      </c>
      <c r="AA6129">
        <v>2405020606</v>
      </c>
      <c r="AB6129">
        <v>8</v>
      </c>
      <c r="AC6129" t="s">
        <v>2281</v>
      </c>
      <c r="AD6129" t="s">
        <v>2281</v>
      </c>
      <c r="AE6129">
        <v>11101</v>
      </c>
      <c r="AF6129" t="s">
        <v>2281</v>
      </c>
      <c r="AG6129" t="s">
        <v>549</v>
      </c>
      <c r="AH6129">
        <v>121</v>
      </c>
    </row>
    <row r="6130" spans="1:34" hidden="1" x14ac:dyDescent="0.25">
      <c r="A6130" t="str">
        <f t="shared" si="285"/>
        <v>25 11 1 11 2 1 22 0 2120202008 0 259173</v>
      </c>
      <c r="B6130" t="str">
        <f t="shared" si="286"/>
        <v>25 11 1 11 2 1 22 0 2120202008 0 258213</v>
      </c>
      <c r="C6130" t="str">
        <f t="shared" si="287"/>
        <v>25 11 1 11 2 1 22 0 2120202008 0</v>
      </c>
      <c r="D6130">
        <v>25</v>
      </c>
      <c r="E6130">
        <v>11</v>
      </c>
      <c r="F6130">
        <v>1</v>
      </c>
      <c r="G6130">
        <v>11</v>
      </c>
      <c r="H6130">
        <v>2</v>
      </c>
      <c r="I6130">
        <v>1</v>
      </c>
      <c r="J6130">
        <v>22</v>
      </c>
      <c r="K6130">
        <v>0</v>
      </c>
      <c r="L6130" t="s">
        <v>755</v>
      </c>
      <c r="M6130" t="s">
        <v>147</v>
      </c>
      <c r="N6130" s="13">
        <v>28909786.199999999</v>
      </c>
      <c r="O6130">
        <v>259173</v>
      </c>
      <c r="P6130">
        <v>2024</v>
      </c>
      <c r="Q6130">
        <v>800028582</v>
      </c>
      <c r="R6130" t="s">
        <v>833</v>
      </c>
      <c r="S6130" s="13">
        <v>28909786.199999999</v>
      </c>
      <c r="T6130">
        <v>0</v>
      </c>
      <c r="U6130" t="s">
        <v>2411</v>
      </c>
      <c r="V6130" t="s">
        <v>5540</v>
      </c>
      <c r="W6130">
        <v>5004</v>
      </c>
      <c r="X6130">
        <v>0</v>
      </c>
      <c r="Y6130">
        <v>258213</v>
      </c>
      <c r="Z6130">
        <v>20241220</v>
      </c>
      <c r="AA6130">
        <v>2405020606</v>
      </c>
      <c r="AB6130">
        <v>8</v>
      </c>
      <c r="AC6130" t="s">
        <v>2281</v>
      </c>
      <c r="AD6130" t="s">
        <v>2281</v>
      </c>
      <c r="AE6130">
        <v>11101</v>
      </c>
      <c r="AF6130" t="s">
        <v>2281</v>
      </c>
      <c r="AG6130" t="s">
        <v>549</v>
      </c>
      <c r="AH6130">
        <v>121</v>
      </c>
    </row>
    <row r="6131" spans="1:34" hidden="1" x14ac:dyDescent="0.25">
      <c r="A6131" t="str">
        <f t="shared" si="285"/>
        <v>25 1 3 11 5 2 18 0 0 4599002 259174</v>
      </c>
      <c r="B6131" t="str">
        <f t="shared" si="286"/>
        <v>25 1 3 11 5 2 18 0 0 4599002 258076</v>
      </c>
      <c r="C6131" t="str">
        <f t="shared" si="287"/>
        <v>25 1 3 11 5 2 18 0 0 4599002</v>
      </c>
      <c r="D6131">
        <v>25</v>
      </c>
      <c r="E6131">
        <v>1</v>
      </c>
      <c r="F6131">
        <v>3</v>
      </c>
      <c r="G6131">
        <v>11</v>
      </c>
      <c r="H6131">
        <v>5</v>
      </c>
      <c r="I6131">
        <v>2</v>
      </c>
      <c r="J6131">
        <v>18</v>
      </c>
      <c r="K6131">
        <v>0</v>
      </c>
      <c r="L6131" t="s">
        <v>147</v>
      </c>
      <c r="M6131" t="s">
        <v>178</v>
      </c>
      <c r="N6131" s="13">
        <v>1921000</v>
      </c>
      <c r="O6131">
        <v>259174</v>
      </c>
      <c r="P6131">
        <v>2024</v>
      </c>
      <c r="Q6131">
        <v>1053817596</v>
      </c>
      <c r="R6131" t="s">
        <v>1526</v>
      </c>
      <c r="S6131" s="13">
        <v>1921000</v>
      </c>
      <c r="T6131">
        <v>0</v>
      </c>
      <c r="U6131" t="s">
        <v>5510</v>
      </c>
      <c r="V6131" t="s">
        <v>2295</v>
      </c>
      <c r="W6131">
        <v>5004</v>
      </c>
      <c r="X6131">
        <v>0</v>
      </c>
      <c r="Y6131">
        <v>258076</v>
      </c>
      <c r="Z6131">
        <v>20241220</v>
      </c>
      <c r="AA6131">
        <v>2402220373</v>
      </c>
      <c r="AB6131">
        <v>199</v>
      </c>
      <c r="AC6131" t="s">
        <v>2281</v>
      </c>
      <c r="AD6131" t="s">
        <v>2281</v>
      </c>
      <c r="AE6131">
        <v>21101</v>
      </c>
      <c r="AF6131" t="s">
        <v>2281</v>
      </c>
      <c r="AG6131" t="s">
        <v>8138</v>
      </c>
      <c r="AH6131">
        <v>260</v>
      </c>
    </row>
    <row r="6132" spans="1:34" hidden="1" x14ac:dyDescent="0.25">
      <c r="A6132" t="str">
        <f t="shared" si="285"/>
        <v>25 1 3 11 5 2 18 0 0 4599002 259175</v>
      </c>
      <c r="B6132" t="str">
        <f t="shared" si="286"/>
        <v>25 1 3 11 5 2 18 0 0 4599002 258167</v>
      </c>
      <c r="C6132" t="str">
        <f t="shared" si="287"/>
        <v>25 1 3 11 5 2 18 0 0 4599002</v>
      </c>
      <c r="D6132">
        <v>25</v>
      </c>
      <c r="E6132">
        <v>1</v>
      </c>
      <c r="F6132">
        <v>3</v>
      </c>
      <c r="G6132">
        <v>11</v>
      </c>
      <c r="H6132">
        <v>5</v>
      </c>
      <c r="I6132">
        <v>2</v>
      </c>
      <c r="J6132">
        <v>18</v>
      </c>
      <c r="K6132">
        <v>0</v>
      </c>
      <c r="L6132" t="s">
        <v>147</v>
      </c>
      <c r="M6132" t="s">
        <v>178</v>
      </c>
      <c r="N6132" s="13">
        <v>8000000</v>
      </c>
      <c r="O6132">
        <v>259175</v>
      </c>
      <c r="P6132">
        <v>2024</v>
      </c>
      <c r="Q6132">
        <v>15931816</v>
      </c>
      <c r="R6132" t="s">
        <v>1552</v>
      </c>
      <c r="S6132" s="13">
        <v>8000000</v>
      </c>
      <c r="T6132">
        <v>160800</v>
      </c>
      <c r="U6132" t="s">
        <v>5541</v>
      </c>
      <c r="V6132" t="s">
        <v>2295</v>
      </c>
      <c r="W6132">
        <v>5004</v>
      </c>
      <c r="X6132">
        <v>2304</v>
      </c>
      <c r="Y6132">
        <v>258167</v>
      </c>
      <c r="Z6132">
        <v>20241220</v>
      </c>
      <c r="AA6132">
        <v>2404110544</v>
      </c>
      <c r="AB6132">
        <v>199</v>
      </c>
      <c r="AC6132" t="s">
        <v>2281</v>
      </c>
      <c r="AD6132" t="s">
        <v>2281</v>
      </c>
      <c r="AE6132">
        <v>21101</v>
      </c>
      <c r="AF6132" t="s">
        <v>2281</v>
      </c>
      <c r="AG6132" t="s">
        <v>8138</v>
      </c>
      <c r="AH6132">
        <v>260</v>
      </c>
    </row>
    <row r="6133" spans="1:34" hidden="1" x14ac:dyDescent="0.25">
      <c r="A6133" t="str">
        <f t="shared" si="285"/>
        <v>25 1 3 11 5 2 18 0 0 4599002 259177</v>
      </c>
      <c r="B6133" t="str">
        <f t="shared" si="286"/>
        <v>25 1 3 11 5 2 18 0 0 4599002 258165</v>
      </c>
      <c r="C6133" t="str">
        <f t="shared" si="287"/>
        <v>25 1 3 11 5 2 18 0 0 4599002</v>
      </c>
      <c r="D6133">
        <v>25</v>
      </c>
      <c r="E6133">
        <v>1</v>
      </c>
      <c r="F6133">
        <v>3</v>
      </c>
      <c r="G6133">
        <v>11</v>
      </c>
      <c r="H6133">
        <v>5</v>
      </c>
      <c r="I6133">
        <v>2</v>
      </c>
      <c r="J6133">
        <v>18</v>
      </c>
      <c r="K6133">
        <v>0</v>
      </c>
      <c r="L6133" t="s">
        <v>147</v>
      </c>
      <c r="M6133" t="s">
        <v>178</v>
      </c>
      <c r="N6133" s="13">
        <v>3667580</v>
      </c>
      <c r="O6133">
        <v>259177</v>
      </c>
      <c r="P6133">
        <v>2024</v>
      </c>
      <c r="Q6133">
        <v>900393259</v>
      </c>
      <c r="R6133" t="s">
        <v>1550</v>
      </c>
      <c r="S6133" s="13">
        <v>3667580</v>
      </c>
      <c r="T6133">
        <v>107870</v>
      </c>
      <c r="U6133" t="s">
        <v>4986</v>
      </c>
      <c r="V6133" t="s">
        <v>5542</v>
      </c>
      <c r="W6133">
        <v>5004</v>
      </c>
      <c r="X6133">
        <v>2306</v>
      </c>
      <c r="Y6133">
        <v>258165</v>
      </c>
      <c r="Z6133">
        <v>20241220</v>
      </c>
      <c r="AA6133">
        <v>2404110545</v>
      </c>
      <c r="AB6133">
        <v>199</v>
      </c>
      <c r="AC6133" t="s">
        <v>2281</v>
      </c>
      <c r="AD6133" t="s">
        <v>2281</v>
      </c>
      <c r="AE6133">
        <v>21101</v>
      </c>
      <c r="AF6133" t="s">
        <v>2281</v>
      </c>
      <c r="AG6133" t="s">
        <v>8138</v>
      </c>
      <c r="AH6133">
        <v>261</v>
      </c>
    </row>
    <row r="6134" spans="1:34" hidden="1" x14ac:dyDescent="0.25">
      <c r="A6134" t="str">
        <f t="shared" si="285"/>
        <v>25 1 3 11 5 2 18 0 0 4599002 259178</v>
      </c>
      <c r="B6134" t="str">
        <f t="shared" si="286"/>
        <v>25 1 3 11 5 2 18 0 0 4599002 258162</v>
      </c>
      <c r="C6134" t="str">
        <f t="shared" si="287"/>
        <v>25 1 3 11 5 2 18 0 0 4599002</v>
      </c>
      <c r="D6134">
        <v>25</v>
      </c>
      <c r="E6134">
        <v>1</v>
      </c>
      <c r="F6134">
        <v>3</v>
      </c>
      <c r="G6134">
        <v>11</v>
      </c>
      <c r="H6134">
        <v>5</v>
      </c>
      <c r="I6134">
        <v>2</v>
      </c>
      <c r="J6134">
        <v>18</v>
      </c>
      <c r="K6134">
        <v>0</v>
      </c>
      <c r="L6134" t="s">
        <v>147</v>
      </c>
      <c r="M6134" t="s">
        <v>178</v>
      </c>
      <c r="N6134" s="13">
        <v>7000000</v>
      </c>
      <c r="O6134">
        <v>259178</v>
      </c>
      <c r="P6134">
        <v>2024</v>
      </c>
      <c r="Q6134">
        <v>16078091</v>
      </c>
      <c r="R6134" t="s">
        <v>1549</v>
      </c>
      <c r="S6134" s="13">
        <v>7000000</v>
      </c>
      <c r="T6134">
        <v>35700</v>
      </c>
      <c r="U6134" t="s">
        <v>5543</v>
      </c>
      <c r="V6134" t="s">
        <v>2295</v>
      </c>
      <c r="W6134">
        <v>5004</v>
      </c>
      <c r="X6134">
        <v>2304</v>
      </c>
      <c r="Y6134">
        <v>258162</v>
      </c>
      <c r="Z6134">
        <v>20241220</v>
      </c>
      <c r="AA6134">
        <v>2404100540</v>
      </c>
      <c r="AB6134">
        <v>6</v>
      </c>
      <c r="AC6134" t="s">
        <v>2281</v>
      </c>
      <c r="AD6134" t="s">
        <v>2281</v>
      </c>
      <c r="AE6134">
        <v>21101</v>
      </c>
      <c r="AF6134" t="s">
        <v>2281</v>
      </c>
      <c r="AG6134" t="s">
        <v>8138</v>
      </c>
      <c r="AH6134">
        <v>260</v>
      </c>
    </row>
    <row r="6135" spans="1:34" hidden="1" x14ac:dyDescent="0.25">
      <c r="A6135" t="str">
        <f t="shared" si="285"/>
        <v>25 1 3 11 5 2 18 0 0 4599002 259179</v>
      </c>
      <c r="B6135" t="str">
        <f t="shared" si="286"/>
        <v>25 1 3 11 5 2 18 0 0 4599002 258162</v>
      </c>
      <c r="C6135" t="str">
        <f t="shared" si="287"/>
        <v>25 1 3 11 5 2 18 0 0 4599002</v>
      </c>
      <c r="D6135">
        <v>25</v>
      </c>
      <c r="E6135">
        <v>1</v>
      </c>
      <c r="F6135">
        <v>3</v>
      </c>
      <c r="G6135">
        <v>11</v>
      </c>
      <c r="H6135">
        <v>5</v>
      </c>
      <c r="I6135">
        <v>2</v>
      </c>
      <c r="J6135">
        <v>18</v>
      </c>
      <c r="K6135">
        <v>0</v>
      </c>
      <c r="L6135" t="s">
        <v>147</v>
      </c>
      <c r="M6135" t="s">
        <v>178</v>
      </c>
      <c r="N6135" s="13">
        <v>7000000</v>
      </c>
      <c r="O6135">
        <v>259179</v>
      </c>
      <c r="P6135">
        <v>2024</v>
      </c>
      <c r="Q6135">
        <v>16078091</v>
      </c>
      <c r="R6135" t="s">
        <v>1549</v>
      </c>
      <c r="S6135" s="13">
        <v>7000000</v>
      </c>
      <c r="T6135">
        <v>35700</v>
      </c>
      <c r="U6135" t="s">
        <v>5544</v>
      </c>
      <c r="V6135" t="s">
        <v>2295</v>
      </c>
      <c r="W6135">
        <v>5004</v>
      </c>
      <c r="X6135">
        <v>2304</v>
      </c>
      <c r="Y6135">
        <v>258162</v>
      </c>
      <c r="Z6135">
        <v>20241220</v>
      </c>
      <c r="AA6135">
        <v>2404100540</v>
      </c>
      <c r="AB6135">
        <v>7</v>
      </c>
      <c r="AC6135" t="s">
        <v>2281</v>
      </c>
      <c r="AD6135" t="s">
        <v>2281</v>
      </c>
      <c r="AE6135">
        <v>21101</v>
      </c>
      <c r="AF6135" t="s">
        <v>2281</v>
      </c>
      <c r="AG6135" t="s">
        <v>8138</v>
      </c>
      <c r="AH6135">
        <v>260</v>
      </c>
    </row>
    <row r="6136" spans="1:34" hidden="1" x14ac:dyDescent="0.25">
      <c r="A6136" t="str">
        <f t="shared" si="285"/>
        <v>25 1 3 11 5 2 18 0 0 4599002 259180</v>
      </c>
      <c r="B6136" t="str">
        <f t="shared" si="286"/>
        <v>25 1 3 11 5 2 18 0 0 4599002 258162</v>
      </c>
      <c r="C6136" t="str">
        <f t="shared" si="287"/>
        <v>25 1 3 11 5 2 18 0 0 4599002</v>
      </c>
      <c r="D6136">
        <v>25</v>
      </c>
      <c r="E6136">
        <v>1</v>
      </c>
      <c r="F6136">
        <v>3</v>
      </c>
      <c r="G6136">
        <v>11</v>
      </c>
      <c r="H6136">
        <v>5</v>
      </c>
      <c r="I6136">
        <v>2</v>
      </c>
      <c r="J6136">
        <v>18</v>
      </c>
      <c r="K6136">
        <v>0</v>
      </c>
      <c r="L6136" t="s">
        <v>147</v>
      </c>
      <c r="M6136" t="s">
        <v>178</v>
      </c>
      <c r="N6136" s="13">
        <v>7000000</v>
      </c>
      <c r="O6136">
        <v>259180</v>
      </c>
      <c r="P6136">
        <v>2024</v>
      </c>
      <c r="Q6136">
        <v>16078091</v>
      </c>
      <c r="R6136" t="s">
        <v>1549</v>
      </c>
      <c r="S6136" s="13">
        <v>7000000</v>
      </c>
      <c r="T6136">
        <v>35700</v>
      </c>
      <c r="U6136" t="s">
        <v>5545</v>
      </c>
      <c r="V6136" t="s">
        <v>2295</v>
      </c>
      <c r="W6136">
        <v>5004</v>
      </c>
      <c r="X6136">
        <v>2304</v>
      </c>
      <c r="Y6136">
        <v>258162</v>
      </c>
      <c r="Z6136">
        <v>20241220</v>
      </c>
      <c r="AA6136">
        <v>2404100540</v>
      </c>
      <c r="AB6136">
        <v>8</v>
      </c>
      <c r="AC6136" t="s">
        <v>2281</v>
      </c>
      <c r="AD6136" t="s">
        <v>2281</v>
      </c>
      <c r="AE6136">
        <v>21101</v>
      </c>
      <c r="AF6136" t="s">
        <v>2281</v>
      </c>
      <c r="AG6136" t="s">
        <v>8138</v>
      </c>
      <c r="AH6136">
        <v>260</v>
      </c>
    </row>
    <row r="6137" spans="1:34" hidden="1" x14ac:dyDescent="0.25">
      <c r="A6137" t="str">
        <f t="shared" si="285"/>
        <v>25 1 3 11 5 2 18 0 0 4599002 259181</v>
      </c>
      <c r="B6137" t="str">
        <f t="shared" si="286"/>
        <v>25 1 3 11 5 2 18 0 0 4599002 258162</v>
      </c>
      <c r="C6137" t="str">
        <f t="shared" si="287"/>
        <v>25 1 3 11 5 2 18 0 0 4599002</v>
      </c>
      <c r="D6137">
        <v>25</v>
      </c>
      <c r="E6137">
        <v>1</v>
      </c>
      <c r="F6137">
        <v>3</v>
      </c>
      <c r="G6137">
        <v>11</v>
      </c>
      <c r="H6137">
        <v>5</v>
      </c>
      <c r="I6137">
        <v>2</v>
      </c>
      <c r="J6137">
        <v>18</v>
      </c>
      <c r="K6137">
        <v>0</v>
      </c>
      <c r="L6137" t="s">
        <v>147</v>
      </c>
      <c r="M6137" t="s">
        <v>178</v>
      </c>
      <c r="N6137" s="13">
        <v>7000000</v>
      </c>
      <c r="O6137">
        <v>259181</v>
      </c>
      <c r="P6137">
        <v>2024</v>
      </c>
      <c r="Q6137">
        <v>16078091</v>
      </c>
      <c r="R6137" t="s">
        <v>1549</v>
      </c>
      <c r="S6137" s="13">
        <v>7000000</v>
      </c>
      <c r="T6137">
        <v>35700</v>
      </c>
      <c r="U6137" t="s">
        <v>5546</v>
      </c>
      <c r="V6137" t="s">
        <v>2295</v>
      </c>
      <c r="W6137">
        <v>5004</v>
      </c>
      <c r="X6137">
        <v>2304</v>
      </c>
      <c r="Y6137">
        <v>258162</v>
      </c>
      <c r="Z6137">
        <v>20241220</v>
      </c>
      <c r="AA6137">
        <v>2404100540</v>
      </c>
      <c r="AB6137">
        <v>199</v>
      </c>
      <c r="AC6137" t="s">
        <v>2281</v>
      </c>
      <c r="AD6137" t="s">
        <v>2281</v>
      </c>
      <c r="AE6137">
        <v>21101</v>
      </c>
      <c r="AF6137" t="s">
        <v>2281</v>
      </c>
      <c r="AG6137" t="s">
        <v>8138</v>
      </c>
      <c r="AH6137">
        <v>260</v>
      </c>
    </row>
    <row r="6138" spans="1:34" hidden="1" x14ac:dyDescent="0.25">
      <c r="A6138" t="str">
        <f t="shared" si="285"/>
        <v>25 1 3 11 5 2 18 0 0 4599002 259182</v>
      </c>
      <c r="B6138" t="str">
        <f t="shared" si="286"/>
        <v>25 1 3 11 5 2 18 0 0 4599002 258062</v>
      </c>
      <c r="C6138" t="str">
        <f t="shared" si="287"/>
        <v>25 1 3 11 5 2 18 0 0 4599002</v>
      </c>
      <c r="D6138">
        <v>25</v>
      </c>
      <c r="E6138">
        <v>1</v>
      </c>
      <c r="F6138">
        <v>3</v>
      </c>
      <c r="G6138">
        <v>11</v>
      </c>
      <c r="H6138">
        <v>5</v>
      </c>
      <c r="I6138">
        <v>2</v>
      </c>
      <c r="J6138">
        <v>18</v>
      </c>
      <c r="K6138">
        <v>0</v>
      </c>
      <c r="L6138" t="s">
        <v>147</v>
      </c>
      <c r="M6138" t="s">
        <v>178</v>
      </c>
      <c r="N6138" s="13">
        <v>4500000</v>
      </c>
      <c r="O6138">
        <v>259182</v>
      </c>
      <c r="P6138">
        <v>2024</v>
      </c>
      <c r="Q6138">
        <v>1053846626</v>
      </c>
      <c r="R6138" t="s">
        <v>5433</v>
      </c>
      <c r="S6138" s="13">
        <v>4500000</v>
      </c>
      <c r="T6138">
        <v>0</v>
      </c>
      <c r="U6138" t="s">
        <v>5547</v>
      </c>
      <c r="V6138" t="s">
        <v>2295</v>
      </c>
      <c r="W6138">
        <v>5004</v>
      </c>
      <c r="X6138">
        <v>0</v>
      </c>
      <c r="Y6138">
        <v>258062</v>
      </c>
      <c r="Z6138">
        <v>20241220</v>
      </c>
      <c r="AA6138">
        <v>2402200353</v>
      </c>
      <c r="AB6138">
        <v>10</v>
      </c>
      <c r="AC6138" t="s">
        <v>2281</v>
      </c>
      <c r="AD6138" t="s">
        <v>2281</v>
      </c>
      <c r="AE6138">
        <v>21101</v>
      </c>
      <c r="AF6138" t="s">
        <v>2281</v>
      </c>
      <c r="AG6138" t="s">
        <v>8138</v>
      </c>
      <c r="AH6138">
        <v>260</v>
      </c>
    </row>
    <row r="6139" spans="1:34" hidden="1" x14ac:dyDescent="0.25">
      <c r="A6139" t="str">
        <f t="shared" si="285"/>
        <v>25 1 3 11 5 2 18 0 0 4599002 259185</v>
      </c>
      <c r="B6139" t="str">
        <f t="shared" si="286"/>
        <v>25 1 3 11 5 2 18 0 0 4599002 258062</v>
      </c>
      <c r="C6139" t="str">
        <f t="shared" si="287"/>
        <v>25 1 3 11 5 2 18 0 0 4599002</v>
      </c>
      <c r="D6139">
        <v>25</v>
      </c>
      <c r="E6139">
        <v>1</v>
      </c>
      <c r="F6139">
        <v>3</v>
      </c>
      <c r="G6139">
        <v>11</v>
      </c>
      <c r="H6139">
        <v>5</v>
      </c>
      <c r="I6139">
        <v>2</v>
      </c>
      <c r="J6139">
        <v>18</v>
      </c>
      <c r="K6139">
        <v>0</v>
      </c>
      <c r="L6139" t="s">
        <v>147</v>
      </c>
      <c r="M6139" t="s">
        <v>178</v>
      </c>
      <c r="N6139" s="13">
        <v>4500000</v>
      </c>
      <c r="O6139">
        <v>259185</v>
      </c>
      <c r="P6139">
        <v>2024</v>
      </c>
      <c r="Q6139">
        <v>1053846626</v>
      </c>
      <c r="R6139" t="s">
        <v>5433</v>
      </c>
      <c r="S6139" s="13">
        <v>4500000</v>
      </c>
      <c r="T6139">
        <v>0</v>
      </c>
      <c r="U6139" t="s">
        <v>5548</v>
      </c>
      <c r="V6139" t="s">
        <v>2295</v>
      </c>
      <c r="W6139">
        <v>5004</v>
      </c>
      <c r="X6139">
        <v>0</v>
      </c>
      <c r="Y6139">
        <v>258062</v>
      </c>
      <c r="Z6139">
        <v>20241220</v>
      </c>
      <c r="AA6139">
        <v>2402200353</v>
      </c>
      <c r="AB6139">
        <v>199</v>
      </c>
      <c r="AC6139" t="s">
        <v>2281</v>
      </c>
      <c r="AD6139" t="s">
        <v>2281</v>
      </c>
      <c r="AE6139">
        <v>21101</v>
      </c>
      <c r="AF6139" t="s">
        <v>2281</v>
      </c>
      <c r="AG6139" t="s">
        <v>8138</v>
      </c>
      <c r="AH6139">
        <v>260</v>
      </c>
    </row>
    <row r="6140" spans="1:34" hidden="1" x14ac:dyDescent="0.25">
      <c r="A6140" t="str">
        <f t="shared" si="285"/>
        <v>25 1 3 11 5 2 18 0 0 4599002 259186</v>
      </c>
      <c r="B6140" t="str">
        <f t="shared" si="286"/>
        <v>25 1 3 11 5 2 18 0 0 4599002 258058</v>
      </c>
      <c r="C6140" t="str">
        <f t="shared" si="287"/>
        <v>25 1 3 11 5 2 18 0 0 4599002</v>
      </c>
      <c r="D6140">
        <v>25</v>
      </c>
      <c r="E6140">
        <v>1</v>
      </c>
      <c r="F6140">
        <v>3</v>
      </c>
      <c r="G6140">
        <v>11</v>
      </c>
      <c r="H6140">
        <v>5</v>
      </c>
      <c r="I6140">
        <v>2</v>
      </c>
      <c r="J6140">
        <v>18</v>
      </c>
      <c r="K6140">
        <v>0</v>
      </c>
      <c r="L6140" t="s">
        <v>147</v>
      </c>
      <c r="M6140" t="s">
        <v>178</v>
      </c>
      <c r="N6140" s="13">
        <v>1921000</v>
      </c>
      <c r="O6140">
        <v>259186</v>
      </c>
      <c r="P6140">
        <v>2024</v>
      </c>
      <c r="Q6140">
        <v>1053790271</v>
      </c>
      <c r="R6140" t="s">
        <v>4568</v>
      </c>
      <c r="S6140" s="13">
        <v>1921000</v>
      </c>
      <c r="T6140">
        <v>0</v>
      </c>
      <c r="U6140" t="s">
        <v>5549</v>
      </c>
      <c r="V6140" t="s">
        <v>2295</v>
      </c>
      <c r="W6140">
        <v>5004</v>
      </c>
      <c r="X6140">
        <v>0</v>
      </c>
      <c r="Y6140">
        <v>258058</v>
      </c>
      <c r="Z6140">
        <v>20241220</v>
      </c>
      <c r="AA6140">
        <v>2402200355</v>
      </c>
      <c r="AB6140">
        <v>199</v>
      </c>
      <c r="AC6140" t="s">
        <v>2281</v>
      </c>
      <c r="AD6140" t="s">
        <v>2281</v>
      </c>
      <c r="AE6140">
        <v>21101</v>
      </c>
      <c r="AF6140" t="s">
        <v>2281</v>
      </c>
      <c r="AG6140" t="s">
        <v>8138</v>
      </c>
      <c r="AH6140">
        <v>260</v>
      </c>
    </row>
    <row r="6141" spans="1:34" hidden="1" x14ac:dyDescent="0.25">
      <c r="A6141" t="str">
        <f t="shared" si="285"/>
        <v>25 1 3 11 5 2 18 0 0 4599002 259187</v>
      </c>
      <c r="B6141" t="str">
        <f t="shared" si="286"/>
        <v>25 1 3 11 5 2 18 0 0 4599002 258181</v>
      </c>
      <c r="C6141" t="str">
        <f t="shared" si="287"/>
        <v>25 1 3 11 5 2 18 0 0 4599002</v>
      </c>
      <c r="D6141">
        <v>25</v>
      </c>
      <c r="E6141">
        <v>1</v>
      </c>
      <c r="F6141">
        <v>3</v>
      </c>
      <c r="G6141">
        <v>11</v>
      </c>
      <c r="H6141">
        <v>5</v>
      </c>
      <c r="I6141">
        <v>2</v>
      </c>
      <c r="J6141">
        <v>18</v>
      </c>
      <c r="K6141">
        <v>0</v>
      </c>
      <c r="L6141" t="s">
        <v>147</v>
      </c>
      <c r="M6141" t="s">
        <v>178</v>
      </c>
      <c r="N6141" s="13">
        <v>2384300</v>
      </c>
      <c r="O6141">
        <v>259187</v>
      </c>
      <c r="P6141">
        <v>2024</v>
      </c>
      <c r="Q6141">
        <v>1060657022</v>
      </c>
      <c r="R6141" t="s">
        <v>1554</v>
      </c>
      <c r="S6141" s="13">
        <v>2384300</v>
      </c>
      <c r="T6141">
        <v>0</v>
      </c>
      <c r="U6141" t="s">
        <v>5511</v>
      </c>
      <c r="V6141" t="s">
        <v>2295</v>
      </c>
      <c r="W6141">
        <v>5004</v>
      </c>
      <c r="X6141">
        <v>0</v>
      </c>
      <c r="Y6141">
        <v>258181</v>
      </c>
      <c r="Z6141">
        <v>20241220</v>
      </c>
      <c r="AA6141">
        <v>2404190581</v>
      </c>
      <c r="AB6141">
        <v>199</v>
      </c>
      <c r="AC6141" t="s">
        <v>2281</v>
      </c>
      <c r="AD6141" t="s">
        <v>2281</v>
      </c>
      <c r="AE6141">
        <v>21101</v>
      </c>
      <c r="AF6141" t="s">
        <v>2281</v>
      </c>
      <c r="AG6141" t="s">
        <v>8138</v>
      </c>
      <c r="AH6141">
        <v>260</v>
      </c>
    </row>
    <row r="6142" spans="1:34" hidden="1" x14ac:dyDescent="0.25">
      <c r="A6142" t="str">
        <f t="shared" si="285"/>
        <v>25 1 3 22 3 2 85 0 0 4003047 259188</v>
      </c>
      <c r="B6142" t="str">
        <f t="shared" si="286"/>
        <v>25 1 3 22 3 2 85 0 0 4003047 258209</v>
      </c>
      <c r="C6142" t="str">
        <f t="shared" si="287"/>
        <v>25 1 3 22 3 2 85 0 0 4003047</v>
      </c>
      <c r="D6142">
        <v>25</v>
      </c>
      <c r="E6142">
        <v>1</v>
      </c>
      <c r="F6142">
        <v>3</v>
      </c>
      <c r="G6142">
        <v>22</v>
      </c>
      <c r="H6142">
        <v>3</v>
      </c>
      <c r="I6142">
        <v>2</v>
      </c>
      <c r="J6142">
        <v>85</v>
      </c>
      <c r="K6142">
        <v>0</v>
      </c>
      <c r="L6142" t="s">
        <v>147</v>
      </c>
      <c r="M6142" t="s">
        <v>542</v>
      </c>
      <c r="N6142" s="13">
        <v>109432743</v>
      </c>
      <c r="O6142">
        <v>259188</v>
      </c>
      <c r="P6142">
        <v>2024</v>
      </c>
      <c r="Q6142">
        <v>800249174</v>
      </c>
      <c r="R6142" t="s">
        <v>788</v>
      </c>
      <c r="S6142" s="13">
        <v>109432743</v>
      </c>
      <c r="T6142">
        <v>0</v>
      </c>
      <c r="U6142" t="s">
        <v>5550</v>
      </c>
      <c r="V6142" t="s">
        <v>5551</v>
      </c>
      <c r="W6142">
        <v>5004</v>
      </c>
      <c r="X6142">
        <v>0</v>
      </c>
      <c r="Y6142">
        <v>258209</v>
      </c>
      <c r="Z6142">
        <v>20241220</v>
      </c>
      <c r="AA6142">
        <v>2405020607</v>
      </c>
      <c r="AB6142">
        <v>5</v>
      </c>
      <c r="AC6142" t="s">
        <v>2281</v>
      </c>
      <c r="AD6142" t="s">
        <v>2281</v>
      </c>
      <c r="AE6142">
        <v>11223</v>
      </c>
      <c r="AF6142" t="s">
        <v>4477</v>
      </c>
      <c r="AG6142" t="s">
        <v>70</v>
      </c>
      <c r="AH6142">
        <v>251</v>
      </c>
    </row>
    <row r="6143" spans="1:34" hidden="1" x14ac:dyDescent="0.25">
      <c r="A6143" t="str">
        <f t="shared" si="285"/>
        <v>25 1 3 22 3 2 85 0 0 4003047 259189</v>
      </c>
      <c r="B6143" t="str">
        <f t="shared" si="286"/>
        <v>25 1 3 22 3 2 85 0 0 4003047 258209</v>
      </c>
      <c r="C6143" t="str">
        <f t="shared" si="287"/>
        <v>25 1 3 22 3 2 85 0 0 4003047</v>
      </c>
      <c r="D6143">
        <v>25</v>
      </c>
      <c r="E6143">
        <v>1</v>
      </c>
      <c r="F6143">
        <v>3</v>
      </c>
      <c r="G6143">
        <v>22</v>
      </c>
      <c r="H6143">
        <v>3</v>
      </c>
      <c r="I6143">
        <v>2</v>
      </c>
      <c r="J6143">
        <v>85</v>
      </c>
      <c r="K6143">
        <v>0</v>
      </c>
      <c r="L6143" t="s">
        <v>147</v>
      </c>
      <c r="M6143" t="s">
        <v>542</v>
      </c>
      <c r="N6143" s="13">
        <v>149010535</v>
      </c>
      <c r="O6143">
        <v>259189</v>
      </c>
      <c r="P6143">
        <v>2024</v>
      </c>
      <c r="Q6143">
        <v>800249174</v>
      </c>
      <c r="R6143" t="s">
        <v>788</v>
      </c>
      <c r="S6143" s="13">
        <v>149010535</v>
      </c>
      <c r="T6143">
        <v>0</v>
      </c>
      <c r="U6143" t="s">
        <v>5552</v>
      </c>
      <c r="V6143" t="s">
        <v>5553</v>
      </c>
      <c r="W6143">
        <v>5004</v>
      </c>
      <c r="X6143">
        <v>0</v>
      </c>
      <c r="Y6143">
        <v>258209</v>
      </c>
      <c r="Z6143">
        <v>20241220</v>
      </c>
      <c r="AA6143">
        <v>2405020607</v>
      </c>
      <c r="AB6143">
        <v>6</v>
      </c>
      <c r="AC6143" t="s">
        <v>2281</v>
      </c>
      <c r="AD6143" t="s">
        <v>2281</v>
      </c>
      <c r="AE6143">
        <v>11223</v>
      </c>
      <c r="AF6143" t="s">
        <v>4477</v>
      </c>
      <c r="AG6143" t="s">
        <v>70</v>
      </c>
      <c r="AH6143">
        <v>251</v>
      </c>
    </row>
    <row r="6144" spans="1:34" hidden="1" x14ac:dyDescent="0.25">
      <c r="A6144" t="str">
        <f t="shared" si="285"/>
        <v>25 1 3 11 5 2 18 0 0 4599002 259191</v>
      </c>
      <c r="B6144" t="str">
        <f t="shared" si="286"/>
        <v>25 1 3 11 5 2 18 0 0 4599002 258166</v>
      </c>
      <c r="C6144" t="str">
        <f t="shared" si="287"/>
        <v>25 1 3 11 5 2 18 0 0 4599002</v>
      </c>
      <c r="D6144">
        <v>25</v>
      </c>
      <c r="E6144">
        <v>1</v>
      </c>
      <c r="F6144">
        <v>3</v>
      </c>
      <c r="G6144">
        <v>11</v>
      </c>
      <c r="H6144">
        <v>5</v>
      </c>
      <c r="I6144">
        <v>2</v>
      </c>
      <c r="J6144">
        <v>18</v>
      </c>
      <c r="K6144">
        <v>0</v>
      </c>
      <c r="L6144" t="s">
        <v>147</v>
      </c>
      <c r="M6144" t="s">
        <v>178</v>
      </c>
      <c r="N6144" s="13">
        <v>6954208</v>
      </c>
      <c r="O6144">
        <v>259191</v>
      </c>
      <c r="P6144">
        <v>2024</v>
      </c>
      <c r="Q6144">
        <v>14795316</v>
      </c>
      <c r="R6144" t="s">
        <v>1551</v>
      </c>
      <c r="S6144" s="13">
        <v>6954208</v>
      </c>
      <c r="T6144">
        <v>26426</v>
      </c>
      <c r="U6144" t="s">
        <v>5533</v>
      </c>
      <c r="V6144" t="s">
        <v>2295</v>
      </c>
      <c r="W6144">
        <v>5004</v>
      </c>
      <c r="X6144">
        <v>2304</v>
      </c>
      <c r="Y6144">
        <v>258166</v>
      </c>
      <c r="Z6144">
        <v>20241223</v>
      </c>
      <c r="AA6144">
        <v>2404110543</v>
      </c>
      <c r="AB6144">
        <v>199</v>
      </c>
      <c r="AC6144" t="s">
        <v>2281</v>
      </c>
      <c r="AD6144" t="s">
        <v>2281</v>
      </c>
      <c r="AE6144">
        <v>21101</v>
      </c>
      <c r="AF6144" t="s">
        <v>2281</v>
      </c>
      <c r="AG6144" t="s">
        <v>8138</v>
      </c>
      <c r="AH6144">
        <v>260</v>
      </c>
    </row>
    <row r="6145" spans="1:34" hidden="1" x14ac:dyDescent="0.25">
      <c r="A6145" t="str">
        <f t="shared" si="285"/>
        <v>25 1 3 11 4 201 18 41 0 4599002 259192</v>
      </c>
      <c r="B6145" t="str">
        <f t="shared" si="286"/>
        <v>25 1 3 11 4 201 18 41 0 4599002 258354</v>
      </c>
      <c r="C6145" t="str">
        <f t="shared" si="287"/>
        <v>25 1 3 11 4 201 18 41 0 4599002</v>
      </c>
      <c r="D6145">
        <v>25</v>
      </c>
      <c r="E6145">
        <v>1</v>
      </c>
      <c r="F6145">
        <v>3</v>
      </c>
      <c r="G6145">
        <v>11</v>
      </c>
      <c r="H6145">
        <v>4</v>
      </c>
      <c r="I6145">
        <v>201</v>
      </c>
      <c r="J6145">
        <v>18</v>
      </c>
      <c r="K6145">
        <v>41</v>
      </c>
      <c r="L6145" t="s">
        <v>147</v>
      </c>
      <c r="M6145" t="s">
        <v>178</v>
      </c>
      <c r="N6145" s="13">
        <v>5000000</v>
      </c>
      <c r="O6145">
        <v>259192</v>
      </c>
      <c r="P6145">
        <v>2024</v>
      </c>
      <c r="Q6145">
        <v>75078979</v>
      </c>
      <c r="R6145" t="s">
        <v>1508</v>
      </c>
      <c r="S6145" s="13">
        <v>5000000</v>
      </c>
      <c r="T6145">
        <v>0</v>
      </c>
      <c r="U6145" t="s">
        <v>5554</v>
      </c>
      <c r="V6145" t="s">
        <v>2295</v>
      </c>
      <c r="W6145">
        <v>5004</v>
      </c>
      <c r="X6145">
        <v>0</v>
      </c>
      <c r="Y6145">
        <v>258354</v>
      </c>
      <c r="Z6145">
        <v>20241223</v>
      </c>
      <c r="AA6145">
        <v>2407220892</v>
      </c>
      <c r="AB6145">
        <v>4</v>
      </c>
      <c r="AC6145" t="s">
        <v>2281</v>
      </c>
      <c r="AD6145" t="s">
        <v>2281</v>
      </c>
      <c r="AE6145">
        <v>21101</v>
      </c>
      <c r="AF6145" t="s">
        <v>2281</v>
      </c>
      <c r="AG6145" t="s">
        <v>8138</v>
      </c>
      <c r="AH6145">
        <v>260</v>
      </c>
    </row>
    <row r="6146" spans="1:34" hidden="1" x14ac:dyDescent="0.25">
      <c r="A6146" t="str">
        <f t="shared" ref="A6146:A6209" si="288">+CONCATENATE(,D6146," ",E6146," ",F6146," ",G6146," ",H6146," ",I6146," ",J6146," ",K6146," ",L6146," ",M6146," ",O6146)</f>
        <v>25 1 3 11 4 201 18 41 0 4599002 259193</v>
      </c>
      <c r="B6146" t="str">
        <f t="shared" ref="B6146:B6209" si="289">+CONCATENATE(,D6146," ",E6146," ",F6146," ",G6146," ",H6146," ",I6146," ",J6146," ",K6146," ",L6146," ",M6146," ",Y6146)</f>
        <v>25 1 3 11 4 201 18 41 0 4599002 258354</v>
      </c>
      <c r="C6146" t="str">
        <f t="shared" ref="C6146:C6209" si="290">+CONCATENATE(,D6146," ",E6146," ",F6146," ",G6146," ",H6146," ",I6146," ",J6146," ",K6146," ",L6146," ",M6146)</f>
        <v>25 1 3 11 4 201 18 41 0 4599002</v>
      </c>
      <c r="D6146">
        <v>25</v>
      </c>
      <c r="E6146">
        <v>1</v>
      </c>
      <c r="F6146">
        <v>3</v>
      </c>
      <c r="G6146">
        <v>11</v>
      </c>
      <c r="H6146">
        <v>4</v>
      </c>
      <c r="I6146">
        <v>201</v>
      </c>
      <c r="J6146">
        <v>18</v>
      </c>
      <c r="K6146">
        <v>41</v>
      </c>
      <c r="L6146" t="s">
        <v>147</v>
      </c>
      <c r="M6146" t="s">
        <v>178</v>
      </c>
      <c r="N6146" s="13">
        <v>5000000</v>
      </c>
      <c r="O6146">
        <v>259193</v>
      </c>
      <c r="P6146">
        <v>2024</v>
      </c>
      <c r="Q6146">
        <v>75078979</v>
      </c>
      <c r="R6146" t="s">
        <v>1508</v>
      </c>
      <c r="S6146" s="13">
        <v>5000000</v>
      </c>
      <c r="T6146">
        <v>0</v>
      </c>
      <c r="U6146" t="s">
        <v>5555</v>
      </c>
      <c r="V6146" t="s">
        <v>2295</v>
      </c>
      <c r="W6146">
        <v>5004</v>
      </c>
      <c r="X6146">
        <v>0</v>
      </c>
      <c r="Y6146">
        <v>258354</v>
      </c>
      <c r="Z6146">
        <v>20241223</v>
      </c>
      <c r="AA6146">
        <v>2407220892</v>
      </c>
      <c r="AB6146">
        <v>199</v>
      </c>
      <c r="AC6146" t="s">
        <v>2281</v>
      </c>
      <c r="AD6146" t="s">
        <v>2281</v>
      </c>
      <c r="AE6146">
        <v>21101</v>
      </c>
      <c r="AF6146" t="s">
        <v>2281</v>
      </c>
      <c r="AG6146" t="s">
        <v>8138</v>
      </c>
      <c r="AH6146">
        <v>260</v>
      </c>
    </row>
    <row r="6147" spans="1:34" hidden="1" x14ac:dyDescent="0.25">
      <c r="A6147" t="str">
        <f t="shared" si="288"/>
        <v>25 1 3 11 5 2 18 0 0 4599002 259194</v>
      </c>
      <c r="B6147" t="str">
        <f t="shared" si="289"/>
        <v>25 1 3 11 5 2 18 0 0 4599002 258116</v>
      </c>
      <c r="C6147" t="str">
        <f t="shared" si="290"/>
        <v>25 1 3 11 5 2 18 0 0 4599002</v>
      </c>
      <c r="D6147">
        <v>25</v>
      </c>
      <c r="E6147">
        <v>1</v>
      </c>
      <c r="F6147">
        <v>3</v>
      </c>
      <c r="G6147">
        <v>11</v>
      </c>
      <c r="H6147">
        <v>5</v>
      </c>
      <c r="I6147">
        <v>2</v>
      </c>
      <c r="J6147">
        <v>18</v>
      </c>
      <c r="K6147">
        <v>0</v>
      </c>
      <c r="L6147" t="s">
        <v>147</v>
      </c>
      <c r="M6147" t="s">
        <v>178</v>
      </c>
      <c r="N6147" s="13">
        <v>10659305</v>
      </c>
      <c r="O6147">
        <v>259194</v>
      </c>
      <c r="P6147">
        <v>2024</v>
      </c>
      <c r="Q6147">
        <v>890801053</v>
      </c>
      <c r="R6147" t="s">
        <v>784</v>
      </c>
      <c r="S6147" s="13">
        <v>10659305</v>
      </c>
      <c r="T6147">
        <v>0</v>
      </c>
      <c r="U6147" t="s">
        <v>5556</v>
      </c>
      <c r="V6147" t="s">
        <v>2342</v>
      </c>
      <c r="W6147">
        <v>5001</v>
      </c>
      <c r="X6147">
        <v>0</v>
      </c>
      <c r="Y6147">
        <v>258116</v>
      </c>
      <c r="Z6147">
        <v>20241223</v>
      </c>
      <c r="AA6147">
        <v>2024122020</v>
      </c>
      <c r="AB6147">
        <v>0</v>
      </c>
      <c r="AC6147" t="s">
        <v>2281</v>
      </c>
      <c r="AD6147" t="s">
        <v>2281</v>
      </c>
      <c r="AE6147">
        <v>21101</v>
      </c>
      <c r="AF6147" t="s">
        <v>2281</v>
      </c>
      <c r="AG6147" t="s">
        <v>8138</v>
      </c>
      <c r="AH6147">
        <v>100</v>
      </c>
    </row>
    <row r="6148" spans="1:34" hidden="1" x14ac:dyDescent="0.25">
      <c r="A6148" t="str">
        <f t="shared" si="288"/>
        <v>25 1 3 11 5 2 18 0 0 4599002 259195</v>
      </c>
      <c r="B6148" t="str">
        <f t="shared" si="289"/>
        <v>25 1 3 11 5 2 18 0 0 4599002 258111</v>
      </c>
      <c r="C6148" t="str">
        <f t="shared" si="290"/>
        <v>25 1 3 11 5 2 18 0 0 4599002</v>
      </c>
      <c r="D6148">
        <v>25</v>
      </c>
      <c r="E6148">
        <v>1</v>
      </c>
      <c r="F6148">
        <v>3</v>
      </c>
      <c r="G6148">
        <v>11</v>
      </c>
      <c r="H6148">
        <v>5</v>
      </c>
      <c r="I6148">
        <v>2</v>
      </c>
      <c r="J6148">
        <v>18</v>
      </c>
      <c r="K6148">
        <v>0</v>
      </c>
      <c r="L6148" t="s">
        <v>147</v>
      </c>
      <c r="M6148" t="s">
        <v>178</v>
      </c>
      <c r="N6148" s="13">
        <v>1274251</v>
      </c>
      <c r="O6148">
        <v>259195</v>
      </c>
      <c r="P6148">
        <v>2024</v>
      </c>
      <c r="Q6148">
        <v>890801053</v>
      </c>
      <c r="R6148" t="s">
        <v>784</v>
      </c>
      <c r="S6148" s="13">
        <v>1274251</v>
      </c>
      <c r="T6148">
        <v>0</v>
      </c>
      <c r="U6148" t="s">
        <v>5557</v>
      </c>
      <c r="V6148" t="s">
        <v>2342</v>
      </c>
      <c r="W6148">
        <v>5001</v>
      </c>
      <c r="X6148">
        <v>0</v>
      </c>
      <c r="Y6148">
        <v>258111</v>
      </c>
      <c r="Z6148">
        <v>20241223</v>
      </c>
      <c r="AA6148">
        <v>2024122020</v>
      </c>
      <c r="AB6148">
        <v>0</v>
      </c>
      <c r="AC6148" t="s">
        <v>2281</v>
      </c>
      <c r="AD6148" t="s">
        <v>2281</v>
      </c>
      <c r="AE6148">
        <v>21101</v>
      </c>
      <c r="AF6148" t="s">
        <v>2281</v>
      </c>
      <c r="AG6148" t="s">
        <v>8138</v>
      </c>
      <c r="AH6148">
        <v>100</v>
      </c>
    </row>
    <row r="6149" spans="1:34" hidden="1" x14ac:dyDescent="0.25">
      <c r="A6149" t="str">
        <f t="shared" si="288"/>
        <v>25 1 3 11 5 2 18 0 0 4599003 259196</v>
      </c>
      <c r="B6149" t="str">
        <f t="shared" si="289"/>
        <v>25 1 3 11 5 2 18 0 0 4599003 258032</v>
      </c>
      <c r="C6149" t="str">
        <f t="shared" si="290"/>
        <v>25 1 3 11 5 2 18 0 0 4599003</v>
      </c>
      <c r="D6149">
        <v>25</v>
      </c>
      <c r="E6149">
        <v>1</v>
      </c>
      <c r="F6149">
        <v>3</v>
      </c>
      <c r="G6149">
        <v>11</v>
      </c>
      <c r="H6149">
        <v>5</v>
      </c>
      <c r="I6149">
        <v>2</v>
      </c>
      <c r="J6149">
        <v>18</v>
      </c>
      <c r="K6149">
        <v>0</v>
      </c>
      <c r="L6149" t="s">
        <v>147</v>
      </c>
      <c r="M6149" t="s">
        <v>179</v>
      </c>
      <c r="N6149" s="13">
        <v>433877</v>
      </c>
      <c r="O6149">
        <v>259196</v>
      </c>
      <c r="P6149">
        <v>2024</v>
      </c>
      <c r="Q6149">
        <v>800044967</v>
      </c>
      <c r="R6149" t="s">
        <v>1108</v>
      </c>
      <c r="S6149" s="13">
        <v>433877</v>
      </c>
      <c r="T6149">
        <v>0</v>
      </c>
      <c r="U6149" t="s">
        <v>5558</v>
      </c>
      <c r="V6149" t="s">
        <v>2342</v>
      </c>
      <c r="W6149">
        <v>5001</v>
      </c>
      <c r="X6149">
        <v>0</v>
      </c>
      <c r="Y6149">
        <v>258032</v>
      </c>
      <c r="Z6149">
        <v>20241223</v>
      </c>
      <c r="AA6149">
        <v>0</v>
      </c>
      <c r="AB6149">
        <v>0</v>
      </c>
      <c r="AC6149" t="s">
        <v>2281</v>
      </c>
      <c r="AD6149" t="s">
        <v>2281</v>
      </c>
      <c r="AE6149">
        <v>21101</v>
      </c>
      <c r="AF6149" t="s">
        <v>2281</v>
      </c>
      <c r="AG6149" t="s">
        <v>8138</v>
      </c>
      <c r="AH6149">
        <v>337</v>
      </c>
    </row>
    <row r="6150" spans="1:34" hidden="1" x14ac:dyDescent="0.25">
      <c r="A6150" t="str">
        <f t="shared" si="288"/>
        <v>25 1 2 33 1 1 1 0 22201020020203 0 259197</v>
      </c>
      <c r="B6150" t="str">
        <f t="shared" si="289"/>
        <v>25 1 2 33 1 1 1 0 22201020020203 0 258620</v>
      </c>
      <c r="C6150" t="str">
        <f t="shared" si="290"/>
        <v>25 1 2 33 1 1 1 0 22201020020203 0</v>
      </c>
      <c r="D6150">
        <v>25</v>
      </c>
      <c r="E6150">
        <v>1</v>
      </c>
      <c r="F6150">
        <v>2</v>
      </c>
      <c r="G6150">
        <v>33</v>
      </c>
      <c r="H6150">
        <v>1</v>
      </c>
      <c r="I6150">
        <v>1</v>
      </c>
      <c r="J6150">
        <v>1</v>
      </c>
      <c r="K6150">
        <v>0</v>
      </c>
      <c r="L6150" t="s">
        <v>761</v>
      </c>
      <c r="M6150" t="s">
        <v>147</v>
      </c>
      <c r="N6150" s="13">
        <v>1102295798</v>
      </c>
      <c r="O6150">
        <v>259197</v>
      </c>
      <c r="P6150">
        <v>2024</v>
      </c>
      <c r="Q6150">
        <v>860003020</v>
      </c>
      <c r="R6150" t="s">
        <v>1503</v>
      </c>
      <c r="S6150" s="13">
        <v>1102295798</v>
      </c>
      <c r="T6150">
        <v>0</v>
      </c>
      <c r="U6150" t="s">
        <v>5559</v>
      </c>
      <c r="V6150" t="s">
        <v>2342</v>
      </c>
      <c r="W6150">
        <v>5016</v>
      </c>
      <c r="X6150">
        <v>0</v>
      </c>
      <c r="Y6150">
        <v>258620</v>
      </c>
      <c r="Z6150">
        <v>20241223</v>
      </c>
      <c r="AA6150">
        <v>123</v>
      </c>
      <c r="AB6150">
        <v>0</v>
      </c>
      <c r="AC6150" t="s">
        <v>4546</v>
      </c>
      <c r="AD6150" t="s">
        <v>4430</v>
      </c>
      <c r="AE6150">
        <v>13160</v>
      </c>
      <c r="AF6150" t="s">
        <v>2538</v>
      </c>
      <c r="AG6150" t="s">
        <v>68</v>
      </c>
      <c r="AH6150">
        <v>211</v>
      </c>
    </row>
    <row r="6151" spans="1:34" hidden="1" x14ac:dyDescent="0.25">
      <c r="A6151" t="str">
        <f t="shared" si="288"/>
        <v>25 1 2 33 1 1 2 0 22202020020203 0 259198</v>
      </c>
      <c r="B6151" t="str">
        <f t="shared" si="289"/>
        <v>25 1 2 33 1 1 2 0 22202020020203 0 258590</v>
      </c>
      <c r="C6151" t="str">
        <f t="shared" si="290"/>
        <v>25 1 2 33 1 1 2 0 22202020020203 0</v>
      </c>
      <c r="D6151">
        <v>25</v>
      </c>
      <c r="E6151">
        <v>1</v>
      </c>
      <c r="F6151">
        <v>2</v>
      </c>
      <c r="G6151">
        <v>33</v>
      </c>
      <c r="H6151">
        <v>1</v>
      </c>
      <c r="I6151">
        <v>1</v>
      </c>
      <c r="J6151">
        <v>2</v>
      </c>
      <c r="K6151">
        <v>0</v>
      </c>
      <c r="L6151" t="s">
        <v>762</v>
      </c>
      <c r="M6151" t="s">
        <v>147</v>
      </c>
      <c r="N6151" s="13">
        <v>869536211.17999995</v>
      </c>
      <c r="O6151">
        <v>259198</v>
      </c>
      <c r="P6151">
        <v>2024</v>
      </c>
      <c r="Q6151">
        <v>860003020</v>
      </c>
      <c r="R6151" t="s">
        <v>1503</v>
      </c>
      <c r="S6151" s="13">
        <v>869536211.17999995</v>
      </c>
      <c r="T6151">
        <v>0</v>
      </c>
      <c r="U6151" t="s">
        <v>5560</v>
      </c>
      <c r="V6151" t="s">
        <v>2342</v>
      </c>
      <c r="W6151">
        <v>5016</v>
      </c>
      <c r="X6151">
        <v>0</v>
      </c>
      <c r="Y6151">
        <v>258590</v>
      </c>
      <c r="Z6151">
        <v>20241223</v>
      </c>
      <c r="AA6151">
        <v>123</v>
      </c>
      <c r="AB6151">
        <v>0</v>
      </c>
      <c r="AC6151" t="s">
        <v>4546</v>
      </c>
      <c r="AD6151" t="s">
        <v>4430</v>
      </c>
      <c r="AE6151">
        <v>13160</v>
      </c>
      <c r="AF6151" t="s">
        <v>2538</v>
      </c>
      <c r="AG6151" t="s">
        <v>68</v>
      </c>
      <c r="AH6151">
        <v>211</v>
      </c>
    </row>
    <row r="6152" spans="1:34" hidden="1" x14ac:dyDescent="0.25">
      <c r="A6152" t="str">
        <f t="shared" si="288"/>
        <v>25 1 3 11 5 2 18 1 0 4599025 259199</v>
      </c>
      <c r="B6152" t="str">
        <f t="shared" si="289"/>
        <v>25 1 3 11 5 2 18 1 0 4599025 258256</v>
      </c>
      <c r="C6152" t="str">
        <f t="shared" si="290"/>
        <v>25 1 3 11 5 2 18 1 0 4599025</v>
      </c>
      <c r="D6152">
        <v>25</v>
      </c>
      <c r="E6152">
        <v>1</v>
      </c>
      <c r="F6152">
        <v>3</v>
      </c>
      <c r="G6152">
        <v>11</v>
      </c>
      <c r="H6152">
        <v>5</v>
      </c>
      <c r="I6152">
        <v>2</v>
      </c>
      <c r="J6152">
        <v>18</v>
      </c>
      <c r="K6152">
        <v>1</v>
      </c>
      <c r="L6152" t="s">
        <v>147</v>
      </c>
      <c r="M6152" t="s">
        <v>156</v>
      </c>
      <c r="N6152" s="13">
        <v>19444445</v>
      </c>
      <c r="O6152">
        <v>259199</v>
      </c>
      <c r="P6152">
        <v>2024</v>
      </c>
      <c r="Q6152">
        <v>900159106</v>
      </c>
      <c r="R6152" t="s">
        <v>796</v>
      </c>
      <c r="S6152" s="13">
        <v>19444445</v>
      </c>
      <c r="T6152">
        <v>653595</v>
      </c>
      <c r="U6152" t="s">
        <v>5561</v>
      </c>
      <c r="V6152" t="s">
        <v>5562</v>
      </c>
      <c r="W6152">
        <v>5016</v>
      </c>
      <c r="X6152">
        <v>2305</v>
      </c>
      <c r="Y6152">
        <v>258256</v>
      </c>
      <c r="Z6152">
        <v>20241224</v>
      </c>
      <c r="AA6152">
        <v>2406120745</v>
      </c>
      <c r="AB6152">
        <v>5</v>
      </c>
      <c r="AC6152" t="s">
        <v>2281</v>
      </c>
      <c r="AD6152" t="s">
        <v>2281</v>
      </c>
      <c r="AE6152">
        <v>21101</v>
      </c>
      <c r="AF6152" t="s">
        <v>2281</v>
      </c>
      <c r="AG6152" t="s">
        <v>8138</v>
      </c>
      <c r="AH6152">
        <v>251</v>
      </c>
    </row>
    <row r="6153" spans="1:34" hidden="1" x14ac:dyDescent="0.25">
      <c r="A6153" t="str">
        <f t="shared" si="288"/>
        <v>25 1 3 11 5 2 18 1 0 4599025 259200</v>
      </c>
      <c r="B6153" t="str">
        <f t="shared" si="289"/>
        <v>25 1 3 11 5 2 18 1 0 4599025 258256</v>
      </c>
      <c r="C6153" t="str">
        <f t="shared" si="290"/>
        <v>25 1 3 11 5 2 18 1 0 4599025</v>
      </c>
      <c r="D6153">
        <v>25</v>
      </c>
      <c r="E6153">
        <v>1</v>
      </c>
      <c r="F6153">
        <v>3</v>
      </c>
      <c r="G6153">
        <v>11</v>
      </c>
      <c r="H6153">
        <v>5</v>
      </c>
      <c r="I6153">
        <v>2</v>
      </c>
      <c r="J6153">
        <v>18</v>
      </c>
      <c r="K6153">
        <v>1</v>
      </c>
      <c r="L6153" t="s">
        <v>147</v>
      </c>
      <c r="M6153" t="s">
        <v>156</v>
      </c>
      <c r="N6153" s="13">
        <v>19444442</v>
      </c>
      <c r="O6153">
        <v>259200</v>
      </c>
      <c r="P6153">
        <v>2024</v>
      </c>
      <c r="Q6153">
        <v>900159106</v>
      </c>
      <c r="R6153" t="s">
        <v>796</v>
      </c>
      <c r="S6153" s="13">
        <v>19444442</v>
      </c>
      <c r="T6153">
        <v>653595</v>
      </c>
      <c r="U6153" t="s">
        <v>5561</v>
      </c>
      <c r="V6153" t="s">
        <v>5563</v>
      </c>
      <c r="W6153">
        <v>5016</v>
      </c>
      <c r="X6153">
        <v>2305</v>
      </c>
      <c r="Y6153">
        <v>258256</v>
      </c>
      <c r="Z6153">
        <v>20241224</v>
      </c>
      <c r="AA6153">
        <v>2406120745</v>
      </c>
      <c r="AB6153">
        <v>199</v>
      </c>
      <c r="AC6153" t="s">
        <v>2281</v>
      </c>
      <c r="AD6153" t="s">
        <v>2281</v>
      </c>
      <c r="AE6153">
        <v>21101</v>
      </c>
      <c r="AF6153" t="s">
        <v>2281</v>
      </c>
      <c r="AG6153" t="s">
        <v>8138</v>
      </c>
      <c r="AH6153">
        <v>251</v>
      </c>
    </row>
    <row r="6154" spans="1:34" hidden="1" x14ac:dyDescent="0.25">
      <c r="A6154" t="str">
        <f t="shared" si="288"/>
        <v>25 1 3 11 5 2 18 0 0 4599002 259201</v>
      </c>
      <c r="B6154" t="str">
        <f t="shared" si="289"/>
        <v>25 1 3 11 5 2 18 0 0 4599002 258152</v>
      </c>
      <c r="C6154" t="str">
        <f t="shared" si="290"/>
        <v>25 1 3 11 5 2 18 0 0 4599002</v>
      </c>
      <c r="D6154">
        <v>25</v>
      </c>
      <c r="E6154">
        <v>1</v>
      </c>
      <c r="F6154">
        <v>3</v>
      </c>
      <c r="G6154">
        <v>11</v>
      </c>
      <c r="H6154">
        <v>5</v>
      </c>
      <c r="I6154">
        <v>2</v>
      </c>
      <c r="J6154">
        <v>18</v>
      </c>
      <c r="K6154">
        <v>0</v>
      </c>
      <c r="L6154" t="s">
        <v>147</v>
      </c>
      <c r="M6154" t="s">
        <v>178</v>
      </c>
      <c r="N6154" s="13">
        <v>2837490</v>
      </c>
      <c r="O6154">
        <v>259201</v>
      </c>
      <c r="P6154">
        <v>2024</v>
      </c>
      <c r="Q6154">
        <v>890807803</v>
      </c>
      <c r="R6154" t="s">
        <v>1542</v>
      </c>
      <c r="S6154" s="13">
        <v>2837490</v>
      </c>
      <c r="T6154">
        <v>83456</v>
      </c>
      <c r="U6154" t="s">
        <v>4986</v>
      </c>
      <c r="V6154" t="s">
        <v>5564</v>
      </c>
      <c r="W6154">
        <v>5004</v>
      </c>
      <c r="X6154">
        <v>2306</v>
      </c>
      <c r="Y6154">
        <v>258152</v>
      </c>
      <c r="Z6154">
        <v>20241224</v>
      </c>
      <c r="AA6154">
        <v>2404050517</v>
      </c>
      <c r="AB6154">
        <v>199</v>
      </c>
      <c r="AC6154" t="s">
        <v>2281</v>
      </c>
      <c r="AD6154" t="s">
        <v>2281</v>
      </c>
      <c r="AE6154">
        <v>21101</v>
      </c>
      <c r="AF6154" t="s">
        <v>2281</v>
      </c>
      <c r="AG6154" t="s">
        <v>8138</v>
      </c>
      <c r="AH6154">
        <v>261</v>
      </c>
    </row>
    <row r="6155" spans="1:34" hidden="1" x14ac:dyDescent="0.25">
      <c r="A6155" t="str">
        <f t="shared" si="288"/>
        <v>25 1 3 11 5 2 18 0 0 4599002 259202</v>
      </c>
      <c r="B6155" t="str">
        <f t="shared" si="289"/>
        <v>25 1 3 11 5 2 18 0 0 4599002 258113</v>
      </c>
      <c r="C6155" t="str">
        <f t="shared" si="290"/>
        <v>25 1 3 11 5 2 18 0 0 4599002</v>
      </c>
      <c r="D6155">
        <v>25</v>
      </c>
      <c r="E6155">
        <v>1</v>
      </c>
      <c r="F6155">
        <v>3</v>
      </c>
      <c r="G6155">
        <v>11</v>
      </c>
      <c r="H6155">
        <v>5</v>
      </c>
      <c r="I6155">
        <v>2</v>
      </c>
      <c r="J6155">
        <v>18</v>
      </c>
      <c r="K6155">
        <v>0</v>
      </c>
      <c r="L6155" t="s">
        <v>147</v>
      </c>
      <c r="M6155" t="s">
        <v>178</v>
      </c>
      <c r="N6155" s="13">
        <v>2384300</v>
      </c>
      <c r="O6155">
        <v>259202</v>
      </c>
      <c r="P6155">
        <v>2024</v>
      </c>
      <c r="Q6155">
        <v>75077311</v>
      </c>
      <c r="R6155" t="s">
        <v>1540</v>
      </c>
      <c r="S6155" s="13">
        <v>2384300</v>
      </c>
      <c r="T6155">
        <v>0</v>
      </c>
      <c r="U6155" t="s">
        <v>5565</v>
      </c>
      <c r="V6155" t="s">
        <v>2295</v>
      </c>
      <c r="W6155">
        <v>5004</v>
      </c>
      <c r="X6155">
        <v>0</v>
      </c>
      <c r="Y6155">
        <v>258113</v>
      </c>
      <c r="Z6155">
        <v>20241226</v>
      </c>
      <c r="AA6155">
        <v>2403070442</v>
      </c>
      <c r="AB6155">
        <v>199</v>
      </c>
      <c r="AC6155" t="s">
        <v>2281</v>
      </c>
      <c r="AD6155" t="s">
        <v>2281</v>
      </c>
      <c r="AE6155">
        <v>21101</v>
      </c>
      <c r="AF6155" t="s">
        <v>2281</v>
      </c>
      <c r="AG6155" t="s">
        <v>8138</v>
      </c>
      <c r="AH6155">
        <v>260</v>
      </c>
    </row>
    <row r="6156" spans="1:34" hidden="1" x14ac:dyDescent="0.25">
      <c r="A6156" t="str">
        <f t="shared" si="288"/>
        <v>25 1 3 11 5 2 18 0 0 4599002 259203</v>
      </c>
      <c r="B6156" t="str">
        <f t="shared" si="289"/>
        <v>25 1 3 11 5 2 18 0 0 4599002 258085</v>
      </c>
      <c r="C6156" t="str">
        <f t="shared" si="290"/>
        <v>25 1 3 11 5 2 18 0 0 4599002</v>
      </c>
      <c r="D6156">
        <v>25</v>
      </c>
      <c r="E6156">
        <v>1</v>
      </c>
      <c r="F6156">
        <v>3</v>
      </c>
      <c r="G6156">
        <v>11</v>
      </c>
      <c r="H6156">
        <v>5</v>
      </c>
      <c r="I6156">
        <v>2</v>
      </c>
      <c r="J6156">
        <v>18</v>
      </c>
      <c r="K6156">
        <v>0</v>
      </c>
      <c r="L6156" t="s">
        <v>147</v>
      </c>
      <c r="M6156" t="s">
        <v>178</v>
      </c>
      <c r="N6156" s="13">
        <v>4172525</v>
      </c>
      <c r="O6156">
        <v>259203</v>
      </c>
      <c r="P6156">
        <v>2024</v>
      </c>
      <c r="Q6156">
        <v>1053775044</v>
      </c>
      <c r="R6156" t="s">
        <v>5332</v>
      </c>
      <c r="S6156" s="13">
        <v>4172525</v>
      </c>
      <c r="T6156">
        <v>0</v>
      </c>
      <c r="U6156" t="s">
        <v>5566</v>
      </c>
      <c r="V6156" t="s">
        <v>2295</v>
      </c>
      <c r="W6156">
        <v>5004</v>
      </c>
      <c r="X6156">
        <v>0</v>
      </c>
      <c r="Y6156">
        <v>258085</v>
      </c>
      <c r="Z6156">
        <v>20241226</v>
      </c>
      <c r="AA6156">
        <v>2402270398</v>
      </c>
      <c r="AB6156">
        <v>199</v>
      </c>
      <c r="AC6156" t="s">
        <v>2281</v>
      </c>
      <c r="AD6156" t="s">
        <v>2281</v>
      </c>
      <c r="AE6156">
        <v>21101</v>
      </c>
      <c r="AF6156" t="s">
        <v>2281</v>
      </c>
      <c r="AG6156" t="s">
        <v>8138</v>
      </c>
      <c r="AH6156">
        <v>260</v>
      </c>
    </row>
    <row r="6157" spans="1:34" hidden="1" x14ac:dyDescent="0.25">
      <c r="A6157" t="str">
        <f t="shared" si="288"/>
        <v>25 11 1 22 3 2 12 1 213070200102 0 259204</v>
      </c>
      <c r="B6157" t="str">
        <f t="shared" si="289"/>
        <v>25 11 1 22 3 2 12 1 213070200102 0 258621</v>
      </c>
      <c r="C6157" t="str">
        <f t="shared" si="290"/>
        <v>25 11 1 22 3 2 12 1 213070200102 0</v>
      </c>
      <c r="D6157">
        <v>25</v>
      </c>
      <c r="E6157">
        <v>11</v>
      </c>
      <c r="F6157">
        <v>1</v>
      </c>
      <c r="G6157">
        <v>22</v>
      </c>
      <c r="H6157">
        <v>3</v>
      </c>
      <c r="I6157">
        <v>2</v>
      </c>
      <c r="J6157">
        <v>12</v>
      </c>
      <c r="K6157">
        <v>1</v>
      </c>
      <c r="L6157" t="s">
        <v>769</v>
      </c>
      <c r="M6157" t="s">
        <v>147</v>
      </c>
      <c r="N6157" s="13">
        <v>68030211</v>
      </c>
      <c r="O6157">
        <v>259204</v>
      </c>
      <c r="P6157">
        <v>2024</v>
      </c>
      <c r="Q6157">
        <v>890801053</v>
      </c>
      <c r="R6157" t="s">
        <v>784</v>
      </c>
      <c r="S6157" s="13">
        <v>68030211</v>
      </c>
      <c r="T6157">
        <v>0</v>
      </c>
      <c r="U6157" t="s">
        <v>5567</v>
      </c>
      <c r="V6157" t="s">
        <v>2342</v>
      </c>
      <c r="W6157">
        <v>5001</v>
      </c>
      <c r="X6157">
        <v>0</v>
      </c>
      <c r="Y6157">
        <v>258621</v>
      </c>
      <c r="Z6157">
        <v>20241226</v>
      </c>
      <c r="AA6157">
        <v>2024121030</v>
      </c>
      <c r="AB6157">
        <v>0</v>
      </c>
      <c r="AC6157" t="s">
        <v>2281</v>
      </c>
      <c r="AD6157" t="s">
        <v>2281</v>
      </c>
      <c r="AE6157">
        <v>11225</v>
      </c>
      <c r="AF6157" t="s">
        <v>2574</v>
      </c>
      <c r="AG6157" t="s">
        <v>76</v>
      </c>
      <c r="AH6157">
        <v>100</v>
      </c>
    </row>
    <row r="6158" spans="1:34" hidden="1" x14ac:dyDescent="0.25">
      <c r="A6158" t="str">
        <f t="shared" si="288"/>
        <v>25 11 1 11 3 2 1 0 213070200102 0 259205</v>
      </c>
      <c r="B6158" t="str">
        <f t="shared" si="289"/>
        <v>25 11 1 11 3 2 1 0 213070200102 0 258621</v>
      </c>
      <c r="C6158" t="str">
        <f t="shared" si="290"/>
        <v>25 11 1 11 3 2 1 0 213070200102 0</v>
      </c>
      <c r="D6158">
        <v>25</v>
      </c>
      <c r="E6158">
        <v>11</v>
      </c>
      <c r="F6158">
        <v>1</v>
      </c>
      <c r="G6158">
        <v>11</v>
      </c>
      <c r="H6158">
        <v>3</v>
      </c>
      <c r="I6158">
        <v>2</v>
      </c>
      <c r="J6158">
        <v>1</v>
      </c>
      <c r="K6158">
        <v>0</v>
      </c>
      <c r="L6158" t="s">
        <v>769</v>
      </c>
      <c r="M6158" t="s">
        <v>147</v>
      </c>
      <c r="N6158" s="13">
        <v>65817142</v>
      </c>
      <c r="O6158">
        <v>259205</v>
      </c>
      <c r="P6158">
        <v>2024</v>
      </c>
      <c r="Q6158">
        <v>890801053</v>
      </c>
      <c r="R6158" t="s">
        <v>784</v>
      </c>
      <c r="S6158" s="13">
        <v>65817142</v>
      </c>
      <c r="T6158">
        <v>0</v>
      </c>
      <c r="U6158" t="s">
        <v>5568</v>
      </c>
      <c r="V6158" t="s">
        <v>2342</v>
      </c>
      <c r="W6158">
        <v>5001</v>
      </c>
      <c r="X6158">
        <v>0</v>
      </c>
      <c r="Y6158">
        <v>258621</v>
      </c>
      <c r="Z6158">
        <v>20241226</v>
      </c>
      <c r="AA6158">
        <v>2024121030</v>
      </c>
      <c r="AB6158">
        <v>0</v>
      </c>
      <c r="AC6158" t="s">
        <v>2281</v>
      </c>
      <c r="AD6158" t="s">
        <v>2281</v>
      </c>
      <c r="AE6158">
        <v>11101</v>
      </c>
      <c r="AF6158" t="s">
        <v>2281</v>
      </c>
      <c r="AG6158" t="s">
        <v>549</v>
      </c>
      <c r="AH6158">
        <v>100</v>
      </c>
    </row>
    <row r="6159" spans="1:34" hidden="1" x14ac:dyDescent="0.25">
      <c r="A6159" t="str">
        <f t="shared" si="288"/>
        <v>25 11 1 22 3 2 12 1 213070200102 0 259206</v>
      </c>
      <c r="B6159" t="str">
        <f t="shared" si="289"/>
        <v>25 11 1 22 3 2 12 1 213070200102 0 258621</v>
      </c>
      <c r="C6159" t="str">
        <f t="shared" si="290"/>
        <v>25 11 1 22 3 2 12 1 213070200102 0</v>
      </c>
      <c r="D6159">
        <v>25</v>
      </c>
      <c r="E6159">
        <v>11</v>
      </c>
      <c r="F6159">
        <v>1</v>
      </c>
      <c r="G6159">
        <v>22</v>
      </c>
      <c r="H6159">
        <v>3</v>
      </c>
      <c r="I6159">
        <v>2</v>
      </c>
      <c r="J6159">
        <v>12</v>
      </c>
      <c r="K6159">
        <v>1</v>
      </c>
      <c r="L6159" t="s">
        <v>769</v>
      </c>
      <c r="M6159" t="s">
        <v>147</v>
      </c>
      <c r="N6159" s="13">
        <v>19327368</v>
      </c>
      <c r="O6159">
        <v>259206</v>
      </c>
      <c r="P6159">
        <v>2024</v>
      </c>
      <c r="Q6159">
        <v>890801053</v>
      </c>
      <c r="R6159" t="s">
        <v>784</v>
      </c>
      <c r="S6159" s="13">
        <v>19327368</v>
      </c>
      <c r="T6159">
        <v>0</v>
      </c>
      <c r="U6159" t="s">
        <v>5568</v>
      </c>
      <c r="V6159" t="s">
        <v>2342</v>
      </c>
      <c r="W6159">
        <v>5001</v>
      </c>
      <c r="X6159">
        <v>0</v>
      </c>
      <c r="Y6159">
        <v>258621</v>
      </c>
      <c r="Z6159">
        <v>20241226</v>
      </c>
      <c r="AA6159">
        <v>2024121030</v>
      </c>
      <c r="AB6159">
        <v>0</v>
      </c>
      <c r="AC6159" t="s">
        <v>2281</v>
      </c>
      <c r="AD6159" t="s">
        <v>2281</v>
      </c>
      <c r="AE6159">
        <v>11225</v>
      </c>
      <c r="AF6159" t="s">
        <v>2574</v>
      </c>
      <c r="AG6159" t="s">
        <v>76</v>
      </c>
      <c r="AH6159">
        <v>100</v>
      </c>
    </row>
    <row r="6160" spans="1:34" hidden="1" x14ac:dyDescent="0.25">
      <c r="A6160" t="str">
        <f t="shared" si="288"/>
        <v>25 11 1 82 3 2 18 0 213070200102 0 259207</v>
      </c>
      <c r="B6160" t="str">
        <f t="shared" si="289"/>
        <v>25 11 1 82 3 2 18 0 213070200102 0 258621</v>
      </c>
      <c r="C6160" t="str">
        <f t="shared" si="290"/>
        <v>25 11 1 82 3 2 18 0 213070200102 0</v>
      </c>
      <c r="D6160">
        <v>25</v>
      </c>
      <c r="E6160">
        <v>11</v>
      </c>
      <c r="F6160">
        <v>1</v>
      </c>
      <c r="G6160">
        <v>82</v>
      </c>
      <c r="H6160">
        <v>3</v>
      </c>
      <c r="I6160">
        <v>2</v>
      </c>
      <c r="J6160">
        <v>18</v>
      </c>
      <c r="K6160">
        <v>0</v>
      </c>
      <c r="L6160" t="s">
        <v>769</v>
      </c>
      <c r="M6160" t="s">
        <v>147</v>
      </c>
      <c r="N6160" s="13">
        <v>272006992</v>
      </c>
      <c r="O6160">
        <v>259207</v>
      </c>
      <c r="P6160">
        <v>2024</v>
      </c>
      <c r="Q6160">
        <v>890801053</v>
      </c>
      <c r="R6160" t="s">
        <v>784</v>
      </c>
      <c r="S6160" s="13">
        <v>272006992</v>
      </c>
      <c r="T6160">
        <v>0</v>
      </c>
      <c r="U6160" t="s">
        <v>5568</v>
      </c>
      <c r="V6160" t="s">
        <v>2342</v>
      </c>
      <c r="W6160">
        <v>5001</v>
      </c>
      <c r="X6160">
        <v>0</v>
      </c>
      <c r="Y6160">
        <v>258621</v>
      </c>
      <c r="Z6160">
        <v>20241226</v>
      </c>
      <c r="AA6160">
        <v>2024121030</v>
      </c>
      <c r="AB6160">
        <v>0</v>
      </c>
      <c r="AC6160" t="s">
        <v>2281</v>
      </c>
      <c r="AD6160" t="s">
        <v>2281</v>
      </c>
      <c r="AE6160">
        <v>25382</v>
      </c>
      <c r="AF6160" t="s">
        <v>2281</v>
      </c>
      <c r="AG6160" t="s">
        <v>678</v>
      </c>
      <c r="AH6160">
        <v>100</v>
      </c>
    </row>
    <row r="6161" spans="1:34" hidden="1" x14ac:dyDescent="0.25">
      <c r="A6161" t="str">
        <f t="shared" si="288"/>
        <v>25 11 1 22 3 2 12 1 213070200102 0 259208</v>
      </c>
      <c r="B6161" t="str">
        <f t="shared" si="289"/>
        <v>25 11 1 22 3 2 12 1 213070200102 0 258624</v>
      </c>
      <c r="C6161" t="str">
        <f t="shared" si="290"/>
        <v>25 11 1 22 3 2 12 1 213070200102 0</v>
      </c>
      <c r="D6161">
        <v>25</v>
      </c>
      <c r="E6161">
        <v>11</v>
      </c>
      <c r="F6161">
        <v>1</v>
      </c>
      <c r="G6161">
        <v>22</v>
      </c>
      <c r="H6161">
        <v>3</v>
      </c>
      <c r="I6161">
        <v>2</v>
      </c>
      <c r="J6161">
        <v>12</v>
      </c>
      <c r="K6161">
        <v>1</v>
      </c>
      <c r="L6161" t="s">
        <v>769</v>
      </c>
      <c r="M6161" t="s">
        <v>147</v>
      </c>
      <c r="N6161" s="13">
        <v>32380029</v>
      </c>
      <c r="O6161">
        <v>259208</v>
      </c>
      <c r="P6161">
        <v>2024</v>
      </c>
      <c r="Q6161">
        <v>890801053</v>
      </c>
      <c r="R6161" t="s">
        <v>784</v>
      </c>
      <c r="S6161" s="13">
        <v>32380029</v>
      </c>
      <c r="T6161">
        <v>0</v>
      </c>
      <c r="U6161" t="s">
        <v>5569</v>
      </c>
      <c r="V6161" t="s">
        <v>2342</v>
      </c>
      <c r="W6161">
        <v>5001</v>
      </c>
      <c r="X6161">
        <v>0</v>
      </c>
      <c r="Y6161">
        <v>258624</v>
      </c>
      <c r="Z6161">
        <v>20241226</v>
      </c>
      <c r="AA6161">
        <v>2024121110</v>
      </c>
      <c r="AB6161">
        <v>0</v>
      </c>
      <c r="AC6161" t="s">
        <v>2281</v>
      </c>
      <c r="AD6161" t="s">
        <v>2281</v>
      </c>
      <c r="AE6161">
        <v>11225</v>
      </c>
      <c r="AF6161" t="s">
        <v>2574</v>
      </c>
      <c r="AG6161" t="s">
        <v>76</v>
      </c>
      <c r="AH6161">
        <v>100</v>
      </c>
    </row>
    <row r="6162" spans="1:34" hidden="1" x14ac:dyDescent="0.25">
      <c r="A6162" t="str">
        <f t="shared" si="288"/>
        <v>25 11 1 22 3 2 1 0 213070200201 0 259209</v>
      </c>
      <c r="B6162" t="str">
        <f t="shared" si="289"/>
        <v>25 11 1 22 3 2 1 0 213070200201 0 258625</v>
      </c>
      <c r="C6162" t="str">
        <f t="shared" si="290"/>
        <v>25 11 1 22 3 2 1 0 213070200201 0</v>
      </c>
      <c r="D6162">
        <v>25</v>
      </c>
      <c r="E6162">
        <v>11</v>
      </c>
      <c r="F6162">
        <v>1</v>
      </c>
      <c r="G6162">
        <v>22</v>
      </c>
      <c r="H6162">
        <v>3</v>
      </c>
      <c r="I6162">
        <v>2</v>
      </c>
      <c r="J6162">
        <v>1</v>
      </c>
      <c r="K6162">
        <v>0</v>
      </c>
      <c r="L6162" t="s">
        <v>771</v>
      </c>
      <c r="M6162" t="s">
        <v>147</v>
      </c>
      <c r="N6162" s="13">
        <v>5509463</v>
      </c>
      <c r="O6162">
        <v>259209</v>
      </c>
      <c r="P6162">
        <v>2024</v>
      </c>
      <c r="Q6162">
        <v>890801053</v>
      </c>
      <c r="R6162" t="s">
        <v>784</v>
      </c>
      <c r="S6162" s="13">
        <v>5509463</v>
      </c>
      <c r="T6162">
        <v>0</v>
      </c>
      <c r="U6162" t="s">
        <v>5570</v>
      </c>
      <c r="V6162" t="s">
        <v>2342</v>
      </c>
      <c r="W6162">
        <v>5001</v>
      </c>
      <c r="X6162">
        <v>0</v>
      </c>
      <c r="Y6162">
        <v>258625</v>
      </c>
      <c r="Z6162">
        <v>20241226</v>
      </c>
      <c r="AA6162">
        <v>2024121110</v>
      </c>
      <c r="AB6162">
        <v>0</v>
      </c>
      <c r="AC6162" t="s">
        <v>2281</v>
      </c>
      <c r="AD6162" t="s">
        <v>2281</v>
      </c>
      <c r="AE6162">
        <v>13301</v>
      </c>
      <c r="AF6162" t="s">
        <v>2394</v>
      </c>
      <c r="AG6162" t="s">
        <v>73</v>
      </c>
      <c r="AH6162">
        <v>100</v>
      </c>
    </row>
    <row r="6163" spans="1:34" hidden="1" x14ac:dyDescent="0.25">
      <c r="A6163" t="str">
        <f t="shared" si="288"/>
        <v>25 11 1 22 3 2 1 0 213070200201 0 259210</v>
      </c>
      <c r="B6163" t="str">
        <f t="shared" si="289"/>
        <v>25 11 1 22 3 2 1 0 213070200201 0 258625</v>
      </c>
      <c r="C6163" t="str">
        <f t="shared" si="290"/>
        <v>25 11 1 22 3 2 1 0 213070200201 0</v>
      </c>
      <c r="D6163">
        <v>25</v>
      </c>
      <c r="E6163">
        <v>11</v>
      </c>
      <c r="F6163">
        <v>1</v>
      </c>
      <c r="G6163">
        <v>22</v>
      </c>
      <c r="H6163">
        <v>3</v>
      </c>
      <c r="I6163">
        <v>2</v>
      </c>
      <c r="J6163">
        <v>1</v>
      </c>
      <c r="K6163">
        <v>0</v>
      </c>
      <c r="L6163" t="s">
        <v>771</v>
      </c>
      <c r="M6163" t="s">
        <v>147</v>
      </c>
      <c r="N6163" s="13">
        <v>7513234</v>
      </c>
      <c r="O6163">
        <v>259210</v>
      </c>
      <c r="P6163">
        <v>2024</v>
      </c>
      <c r="Q6163">
        <v>890801053</v>
      </c>
      <c r="R6163" t="s">
        <v>784</v>
      </c>
      <c r="S6163" s="13">
        <v>7513234</v>
      </c>
      <c r="T6163">
        <v>0</v>
      </c>
      <c r="U6163" t="s">
        <v>5571</v>
      </c>
      <c r="V6163" t="s">
        <v>2342</v>
      </c>
      <c r="W6163">
        <v>5001</v>
      </c>
      <c r="X6163">
        <v>0</v>
      </c>
      <c r="Y6163">
        <v>258625</v>
      </c>
      <c r="Z6163">
        <v>20241226</v>
      </c>
      <c r="AA6163">
        <v>2024121110</v>
      </c>
      <c r="AB6163">
        <v>0</v>
      </c>
      <c r="AC6163" t="s">
        <v>2281</v>
      </c>
      <c r="AD6163" t="s">
        <v>2281</v>
      </c>
      <c r="AE6163">
        <v>13301</v>
      </c>
      <c r="AF6163" t="s">
        <v>2394</v>
      </c>
      <c r="AG6163" t="s">
        <v>73</v>
      </c>
      <c r="AH6163">
        <v>100</v>
      </c>
    </row>
    <row r="6164" spans="1:34" hidden="1" x14ac:dyDescent="0.25">
      <c r="A6164" t="str">
        <f t="shared" si="288"/>
        <v>25 11 1 22 3 2 12 1 213070200102 0 259211</v>
      </c>
      <c r="B6164" t="str">
        <f t="shared" si="289"/>
        <v>25 11 1 22 3 2 12 1 213070200102 0 258625</v>
      </c>
      <c r="C6164" t="str">
        <f t="shared" si="290"/>
        <v>25 11 1 22 3 2 12 1 213070200102 0</v>
      </c>
      <c r="D6164">
        <v>25</v>
      </c>
      <c r="E6164">
        <v>11</v>
      </c>
      <c r="F6164">
        <v>1</v>
      </c>
      <c r="G6164">
        <v>22</v>
      </c>
      <c r="H6164">
        <v>3</v>
      </c>
      <c r="I6164">
        <v>2</v>
      </c>
      <c r="J6164">
        <v>12</v>
      </c>
      <c r="K6164">
        <v>1</v>
      </c>
      <c r="L6164" t="s">
        <v>769</v>
      </c>
      <c r="M6164" t="s">
        <v>147</v>
      </c>
      <c r="N6164" s="13">
        <v>377553</v>
      </c>
      <c r="O6164">
        <v>259211</v>
      </c>
      <c r="P6164">
        <v>2024</v>
      </c>
      <c r="Q6164">
        <v>890801053</v>
      </c>
      <c r="R6164" t="s">
        <v>784</v>
      </c>
      <c r="S6164" s="13">
        <v>377553</v>
      </c>
      <c r="T6164">
        <v>0</v>
      </c>
      <c r="U6164" t="s">
        <v>5571</v>
      </c>
      <c r="V6164" t="s">
        <v>2342</v>
      </c>
      <c r="W6164">
        <v>5001</v>
      </c>
      <c r="X6164">
        <v>0</v>
      </c>
      <c r="Y6164">
        <v>258625</v>
      </c>
      <c r="Z6164">
        <v>20241226</v>
      </c>
      <c r="AA6164">
        <v>2024121110</v>
      </c>
      <c r="AB6164">
        <v>0</v>
      </c>
      <c r="AC6164" t="s">
        <v>2281</v>
      </c>
      <c r="AD6164" t="s">
        <v>2281</v>
      </c>
      <c r="AE6164">
        <v>11225</v>
      </c>
      <c r="AF6164" t="s">
        <v>2574</v>
      </c>
      <c r="AG6164" t="s">
        <v>76</v>
      </c>
      <c r="AH6164">
        <v>100</v>
      </c>
    </row>
    <row r="6165" spans="1:34" hidden="1" x14ac:dyDescent="0.25">
      <c r="A6165" t="str">
        <f t="shared" si="288"/>
        <v>25 11 1 22 3 2 12 1 213070200102 0 259213</v>
      </c>
      <c r="B6165" t="str">
        <f t="shared" si="289"/>
        <v>25 11 1 22 3 2 12 1 213070200102 0 258627</v>
      </c>
      <c r="C6165" t="str">
        <f t="shared" si="290"/>
        <v>25 11 1 22 3 2 12 1 213070200102 0</v>
      </c>
      <c r="D6165">
        <v>25</v>
      </c>
      <c r="E6165">
        <v>11</v>
      </c>
      <c r="F6165">
        <v>1</v>
      </c>
      <c r="G6165">
        <v>22</v>
      </c>
      <c r="H6165">
        <v>3</v>
      </c>
      <c r="I6165">
        <v>2</v>
      </c>
      <c r="J6165">
        <v>12</v>
      </c>
      <c r="K6165">
        <v>1</v>
      </c>
      <c r="L6165" t="s">
        <v>769</v>
      </c>
      <c r="M6165" t="s">
        <v>147</v>
      </c>
      <c r="N6165" s="13">
        <v>21588395</v>
      </c>
      <c r="O6165">
        <v>259213</v>
      </c>
      <c r="P6165">
        <v>2024</v>
      </c>
      <c r="Q6165">
        <v>890801053</v>
      </c>
      <c r="R6165" t="s">
        <v>784</v>
      </c>
      <c r="S6165" s="13">
        <v>21588395</v>
      </c>
      <c r="T6165">
        <v>0</v>
      </c>
      <c r="U6165" t="s">
        <v>5572</v>
      </c>
      <c r="V6165" t="s">
        <v>2342</v>
      </c>
      <c r="W6165">
        <v>5001</v>
      </c>
      <c r="X6165">
        <v>0</v>
      </c>
      <c r="Y6165">
        <v>258627</v>
      </c>
      <c r="Z6165">
        <v>20241226</v>
      </c>
      <c r="AA6165">
        <v>2024121130</v>
      </c>
      <c r="AB6165">
        <v>0</v>
      </c>
      <c r="AC6165" t="s">
        <v>2281</v>
      </c>
      <c r="AD6165" t="s">
        <v>2281</v>
      </c>
      <c r="AE6165">
        <v>11225</v>
      </c>
      <c r="AF6165" t="s">
        <v>2574</v>
      </c>
      <c r="AG6165" t="s">
        <v>76</v>
      </c>
      <c r="AH6165">
        <v>100</v>
      </c>
    </row>
    <row r="6166" spans="1:34" hidden="1" x14ac:dyDescent="0.25">
      <c r="A6166" t="str">
        <f t="shared" si="288"/>
        <v>25 11 1 22 3 2 12 1 213070200102 0 259214</v>
      </c>
      <c r="B6166" t="str">
        <f t="shared" si="289"/>
        <v>25 11 1 22 3 2 12 1 213070200102 0 258627</v>
      </c>
      <c r="C6166" t="str">
        <f t="shared" si="290"/>
        <v>25 11 1 22 3 2 12 1 213070200102 0</v>
      </c>
      <c r="D6166">
        <v>25</v>
      </c>
      <c r="E6166">
        <v>11</v>
      </c>
      <c r="F6166">
        <v>1</v>
      </c>
      <c r="G6166">
        <v>22</v>
      </c>
      <c r="H6166">
        <v>3</v>
      </c>
      <c r="I6166">
        <v>2</v>
      </c>
      <c r="J6166">
        <v>12</v>
      </c>
      <c r="K6166">
        <v>1</v>
      </c>
      <c r="L6166" t="s">
        <v>769</v>
      </c>
      <c r="M6166" t="s">
        <v>147</v>
      </c>
      <c r="N6166" s="13">
        <v>2419202</v>
      </c>
      <c r="O6166">
        <v>259214</v>
      </c>
      <c r="P6166">
        <v>2024</v>
      </c>
      <c r="Q6166">
        <v>890801053</v>
      </c>
      <c r="R6166" t="s">
        <v>784</v>
      </c>
      <c r="S6166" s="13">
        <v>2419202</v>
      </c>
      <c r="T6166">
        <v>0</v>
      </c>
      <c r="U6166" t="s">
        <v>5573</v>
      </c>
      <c r="V6166" t="s">
        <v>2342</v>
      </c>
      <c r="W6166">
        <v>5001</v>
      </c>
      <c r="X6166">
        <v>0</v>
      </c>
      <c r="Y6166">
        <v>258627</v>
      </c>
      <c r="Z6166">
        <v>20241226</v>
      </c>
      <c r="AA6166">
        <v>2024121130</v>
      </c>
      <c r="AB6166">
        <v>0</v>
      </c>
      <c r="AC6166" t="s">
        <v>2281</v>
      </c>
      <c r="AD6166" t="s">
        <v>2281</v>
      </c>
      <c r="AE6166">
        <v>11225</v>
      </c>
      <c r="AF6166" t="s">
        <v>2574</v>
      </c>
      <c r="AG6166" t="s">
        <v>76</v>
      </c>
      <c r="AH6166">
        <v>100</v>
      </c>
    </row>
    <row r="6167" spans="1:34" hidden="1" x14ac:dyDescent="0.25">
      <c r="A6167" t="str">
        <f t="shared" si="288"/>
        <v>25 1 3 11 4 201 18 42 0 4599003 259215</v>
      </c>
      <c r="B6167" t="str">
        <f t="shared" si="289"/>
        <v>25 1 3 11 4 201 18 42 0 4599003 258563</v>
      </c>
      <c r="C6167" t="str">
        <f t="shared" si="290"/>
        <v>25 1 3 11 4 201 18 42 0 4599003</v>
      </c>
      <c r="D6167">
        <v>25</v>
      </c>
      <c r="E6167">
        <v>1</v>
      </c>
      <c r="F6167">
        <v>3</v>
      </c>
      <c r="G6167">
        <v>11</v>
      </c>
      <c r="H6167">
        <v>4</v>
      </c>
      <c r="I6167">
        <v>201</v>
      </c>
      <c r="J6167">
        <v>18</v>
      </c>
      <c r="K6167">
        <v>42</v>
      </c>
      <c r="L6167" t="s">
        <v>147</v>
      </c>
      <c r="M6167" t="s">
        <v>179</v>
      </c>
      <c r="N6167" s="13">
        <v>399300</v>
      </c>
      <c r="O6167">
        <v>259215</v>
      </c>
      <c r="P6167">
        <v>2024</v>
      </c>
      <c r="Q6167">
        <v>890801053</v>
      </c>
      <c r="R6167" t="s">
        <v>784</v>
      </c>
      <c r="S6167" s="13">
        <v>399300</v>
      </c>
      <c r="T6167">
        <v>0</v>
      </c>
      <c r="U6167" t="s">
        <v>5574</v>
      </c>
      <c r="V6167" t="s">
        <v>2342</v>
      </c>
      <c r="W6167">
        <v>5001</v>
      </c>
      <c r="X6167">
        <v>0</v>
      </c>
      <c r="Y6167">
        <v>258563</v>
      </c>
      <c r="Z6167">
        <v>20241226</v>
      </c>
      <c r="AA6167">
        <v>2024121120</v>
      </c>
      <c r="AB6167">
        <v>0</v>
      </c>
      <c r="AC6167" t="s">
        <v>2281</v>
      </c>
      <c r="AD6167" t="s">
        <v>2281</v>
      </c>
      <c r="AE6167">
        <v>21101</v>
      </c>
      <c r="AF6167" t="s">
        <v>2281</v>
      </c>
      <c r="AG6167" t="s">
        <v>8138</v>
      </c>
      <c r="AH6167">
        <v>100</v>
      </c>
    </row>
    <row r="6168" spans="1:34" hidden="1" x14ac:dyDescent="0.25">
      <c r="A6168" t="str">
        <f t="shared" si="288"/>
        <v>25 1 3 11 4 201 18 42 0 4599003 259216</v>
      </c>
      <c r="B6168" t="str">
        <f t="shared" si="289"/>
        <v>25 1 3 11 4 201 18 42 0 4599003 258564</v>
      </c>
      <c r="C6168" t="str">
        <f t="shared" si="290"/>
        <v>25 1 3 11 4 201 18 42 0 4599003</v>
      </c>
      <c r="D6168">
        <v>25</v>
      </c>
      <c r="E6168">
        <v>1</v>
      </c>
      <c r="F6168">
        <v>3</v>
      </c>
      <c r="G6168">
        <v>11</v>
      </c>
      <c r="H6168">
        <v>4</v>
      </c>
      <c r="I6168">
        <v>201</v>
      </c>
      <c r="J6168">
        <v>18</v>
      </c>
      <c r="K6168">
        <v>42</v>
      </c>
      <c r="L6168" t="s">
        <v>147</v>
      </c>
      <c r="M6168" t="s">
        <v>179</v>
      </c>
      <c r="N6168" s="13">
        <v>54500</v>
      </c>
      <c r="O6168">
        <v>259216</v>
      </c>
      <c r="P6168">
        <v>2024</v>
      </c>
      <c r="Q6168">
        <v>900319291</v>
      </c>
      <c r="R6168" t="s">
        <v>785</v>
      </c>
      <c r="S6168" s="13">
        <v>54500</v>
      </c>
      <c r="T6168">
        <v>0</v>
      </c>
      <c r="U6168" t="s">
        <v>5575</v>
      </c>
      <c r="V6168" t="s">
        <v>2342</v>
      </c>
      <c r="W6168">
        <v>5011</v>
      </c>
      <c r="X6168">
        <v>0</v>
      </c>
      <c r="Y6168">
        <v>258564</v>
      </c>
      <c r="Z6168">
        <v>20241226</v>
      </c>
      <c r="AA6168">
        <v>2024121120</v>
      </c>
      <c r="AB6168">
        <v>0</v>
      </c>
      <c r="AC6168" t="s">
        <v>2281</v>
      </c>
      <c r="AD6168" t="s">
        <v>2281</v>
      </c>
      <c r="AE6168">
        <v>21101</v>
      </c>
      <c r="AF6168" t="s">
        <v>2281</v>
      </c>
      <c r="AG6168" t="s">
        <v>8138</v>
      </c>
      <c r="AH6168">
        <v>100</v>
      </c>
    </row>
    <row r="6169" spans="1:34" hidden="1" x14ac:dyDescent="0.25">
      <c r="A6169" t="str">
        <f t="shared" si="288"/>
        <v>25 11 1 22 3 2 1 0 213070200201 0 259217</v>
      </c>
      <c r="B6169" t="str">
        <f t="shared" si="289"/>
        <v>25 11 1 22 3 2 1 0 213070200201 0 258026</v>
      </c>
      <c r="C6169" t="str">
        <f t="shared" si="290"/>
        <v>25 11 1 22 3 2 1 0 213070200201 0</v>
      </c>
      <c r="D6169">
        <v>25</v>
      </c>
      <c r="E6169">
        <v>11</v>
      </c>
      <c r="F6169">
        <v>1</v>
      </c>
      <c r="G6169">
        <v>22</v>
      </c>
      <c r="H6169">
        <v>3</v>
      </c>
      <c r="I6169">
        <v>2</v>
      </c>
      <c r="J6169">
        <v>1</v>
      </c>
      <c r="K6169">
        <v>0</v>
      </c>
      <c r="L6169" t="s">
        <v>771</v>
      </c>
      <c r="M6169" t="s">
        <v>147</v>
      </c>
      <c r="N6169" s="13">
        <v>252900</v>
      </c>
      <c r="O6169">
        <v>259217</v>
      </c>
      <c r="P6169">
        <v>2024</v>
      </c>
      <c r="Q6169">
        <v>900319291</v>
      </c>
      <c r="R6169" t="s">
        <v>785</v>
      </c>
      <c r="S6169" s="13">
        <v>252900</v>
      </c>
      <c r="T6169">
        <v>0</v>
      </c>
      <c r="U6169" t="s">
        <v>5576</v>
      </c>
      <c r="V6169" t="s">
        <v>2342</v>
      </c>
      <c r="W6169">
        <v>5011</v>
      </c>
      <c r="X6169">
        <v>0</v>
      </c>
      <c r="Y6169">
        <v>258026</v>
      </c>
      <c r="Z6169">
        <v>20241226</v>
      </c>
      <c r="AA6169">
        <v>2024121160</v>
      </c>
      <c r="AB6169">
        <v>0</v>
      </c>
      <c r="AC6169" t="s">
        <v>2281</v>
      </c>
      <c r="AD6169" t="s">
        <v>2281</v>
      </c>
      <c r="AE6169">
        <v>13301</v>
      </c>
      <c r="AF6169" t="s">
        <v>2394</v>
      </c>
      <c r="AG6169" t="s">
        <v>73</v>
      </c>
      <c r="AH6169">
        <v>100</v>
      </c>
    </row>
    <row r="6170" spans="1:34" hidden="1" x14ac:dyDescent="0.25">
      <c r="A6170" t="str">
        <f t="shared" si="288"/>
        <v>25 1 3 11 4 201 18 43 0 4599025 259218</v>
      </c>
      <c r="B6170" t="str">
        <f t="shared" si="289"/>
        <v>25 1 3 11 4 201 18 43 0 4599025 258476</v>
      </c>
      <c r="C6170" t="str">
        <f t="shared" si="290"/>
        <v>25 1 3 11 4 201 18 43 0 4599025</v>
      </c>
      <c r="D6170">
        <v>25</v>
      </c>
      <c r="E6170">
        <v>1</v>
      </c>
      <c r="F6170">
        <v>3</v>
      </c>
      <c r="G6170">
        <v>11</v>
      </c>
      <c r="H6170">
        <v>4</v>
      </c>
      <c r="I6170">
        <v>201</v>
      </c>
      <c r="J6170">
        <v>18</v>
      </c>
      <c r="K6170">
        <v>43</v>
      </c>
      <c r="L6170" t="s">
        <v>147</v>
      </c>
      <c r="M6170" t="s">
        <v>156</v>
      </c>
      <c r="N6170" s="13">
        <v>166666666</v>
      </c>
      <c r="O6170">
        <v>259218</v>
      </c>
      <c r="P6170">
        <v>2024</v>
      </c>
      <c r="Q6170">
        <v>800183770</v>
      </c>
      <c r="R6170" t="s">
        <v>1209</v>
      </c>
      <c r="S6170" s="13">
        <v>166666666</v>
      </c>
      <c r="T6170">
        <v>0</v>
      </c>
      <c r="U6170" t="s">
        <v>4918</v>
      </c>
      <c r="V6170" t="s">
        <v>5577</v>
      </c>
      <c r="W6170">
        <v>5016</v>
      </c>
      <c r="X6170">
        <v>0</v>
      </c>
      <c r="Y6170">
        <v>258476</v>
      </c>
      <c r="Z6170">
        <v>20241226</v>
      </c>
      <c r="AA6170">
        <v>2106160558</v>
      </c>
      <c r="AB6170">
        <v>199</v>
      </c>
      <c r="AC6170" t="s">
        <v>2281</v>
      </c>
      <c r="AD6170" t="s">
        <v>2281</v>
      </c>
      <c r="AE6170">
        <v>21101</v>
      </c>
      <c r="AF6170" t="s">
        <v>2281</v>
      </c>
      <c r="AG6170" t="s">
        <v>8138</v>
      </c>
      <c r="AH6170">
        <v>251</v>
      </c>
    </row>
    <row r="6171" spans="1:34" hidden="1" x14ac:dyDescent="0.25">
      <c r="A6171" t="str">
        <f t="shared" si="288"/>
        <v>25 1 3 11 5 2 18 0 0 4599002 259219</v>
      </c>
      <c r="B6171" t="str">
        <f t="shared" si="289"/>
        <v>25 1 3 11 5 2 18 0 0 4599002 258180</v>
      </c>
      <c r="C6171" t="str">
        <f t="shared" si="290"/>
        <v>25 1 3 11 5 2 18 0 0 4599002</v>
      </c>
      <c r="D6171">
        <v>25</v>
      </c>
      <c r="E6171">
        <v>1</v>
      </c>
      <c r="F6171">
        <v>3</v>
      </c>
      <c r="G6171">
        <v>11</v>
      </c>
      <c r="H6171">
        <v>5</v>
      </c>
      <c r="I6171">
        <v>2</v>
      </c>
      <c r="J6171">
        <v>18</v>
      </c>
      <c r="K6171">
        <v>0</v>
      </c>
      <c r="L6171" t="s">
        <v>147</v>
      </c>
      <c r="M6171" t="s">
        <v>178</v>
      </c>
      <c r="N6171" s="13">
        <v>5000000</v>
      </c>
      <c r="O6171">
        <v>259219</v>
      </c>
      <c r="P6171">
        <v>2024</v>
      </c>
      <c r="Q6171">
        <v>24335528</v>
      </c>
      <c r="R6171" t="s">
        <v>1553</v>
      </c>
      <c r="S6171" s="13">
        <v>5000000</v>
      </c>
      <c r="T6171">
        <v>0</v>
      </c>
      <c r="U6171" t="s">
        <v>5578</v>
      </c>
      <c r="V6171" t="s">
        <v>2295</v>
      </c>
      <c r="W6171">
        <v>5004</v>
      </c>
      <c r="X6171">
        <v>0</v>
      </c>
      <c r="Y6171">
        <v>258180</v>
      </c>
      <c r="Z6171">
        <v>20241226</v>
      </c>
      <c r="AA6171">
        <v>2404170570</v>
      </c>
      <c r="AB6171">
        <v>199</v>
      </c>
      <c r="AC6171" t="s">
        <v>2281</v>
      </c>
      <c r="AD6171" t="s">
        <v>2281</v>
      </c>
      <c r="AE6171">
        <v>21101</v>
      </c>
      <c r="AF6171" t="s">
        <v>2281</v>
      </c>
      <c r="AG6171" t="s">
        <v>8138</v>
      </c>
      <c r="AH6171">
        <v>260</v>
      </c>
    </row>
    <row r="6172" spans="1:34" hidden="1" x14ac:dyDescent="0.25">
      <c r="A6172" t="str">
        <f t="shared" si="288"/>
        <v>25 1 3 11 5 2 18 0 0 4599002 259221</v>
      </c>
      <c r="B6172" t="str">
        <f t="shared" si="289"/>
        <v>25 1 3 11 5 2 18 0 0 4599002 258099</v>
      </c>
      <c r="C6172" t="str">
        <f t="shared" si="290"/>
        <v>25 1 3 11 5 2 18 0 0 4599002</v>
      </c>
      <c r="D6172">
        <v>25</v>
      </c>
      <c r="E6172">
        <v>1</v>
      </c>
      <c r="F6172">
        <v>3</v>
      </c>
      <c r="G6172">
        <v>11</v>
      </c>
      <c r="H6172">
        <v>5</v>
      </c>
      <c r="I6172">
        <v>2</v>
      </c>
      <c r="J6172">
        <v>18</v>
      </c>
      <c r="K6172">
        <v>0</v>
      </c>
      <c r="L6172" t="s">
        <v>147</v>
      </c>
      <c r="M6172" t="s">
        <v>178</v>
      </c>
      <c r="N6172" s="13">
        <v>3558100</v>
      </c>
      <c r="O6172">
        <v>259221</v>
      </c>
      <c r="P6172">
        <v>2024</v>
      </c>
      <c r="Q6172">
        <v>890806829</v>
      </c>
      <c r="R6172" t="s">
        <v>1537</v>
      </c>
      <c r="S6172" s="13">
        <v>3558100</v>
      </c>
      <c r="T6172">
        <v>104650</v>
      </c>
      <c r="U6172" t="s">
        <v>4986</v>
      </c>
      <c r="V6172" t="s">
        <v>5579</v>
      </c>
      <c r="W6172">
        <v>5004</v>
      </c>
      <c r="X6172">
        <v>2306</v>
      </c>
      <c r="Y6172">
        <v>258099</v>
      </c>
      <c r="Z6172">
        <v>20241226</v>
      </c>
      <c r="AA6172">
        <v>2402290411</v>
      </c>
      <c r="AB6172">
        <v>199</v>
      </c>
      <c r="AC6172" t="s">
        <v>2281</v>
      </c>
      <c r="AD6172" t="s">
        <v>2281</v>
      </c>
      <c r="AE6172">
        <v>21101</v>
      </c>
      <c r="AF6172" t="s">
        <v>2281</v>
      </c>
      <c r="AG6172" t="s">
        <v>8138</v>
      </c>
      <c r="AH6172">
        <v>261</v>
      </c>
    </row>
    <row r="6173" spans="1:34" hidden="1" x14ac:dyDescent="0.25">
      <c r="A6173" t="str">
        <f t="shared" si="288"/>
        <v>25 11 1 22 3 2 13 0 213070200202 0 259222</v>
      </c>
      <c r="B6173" t="str">
        <f t="shared" si="289"/>
        <v>25 11 1 22 3 2 13 0 213070200202 0 258617</v>
      </c>
      <c r="C6173" t="str">
        <f t="shared" si="290"/>
        <v>25 11 1 22 3 2 13 0 213070200202 0</v>
      </c>
      <c r="D6173">
        <v>25</v>
      </c>
      <c r="E6173">
        <v>11</v>
      </c>
      <c r="F6173">
        <v>1</v>
      </c>
      <c r="G6173">
        <v>22</v>
      </c>
      <c r="H6173">
        <v>3</v>
      </c>
      <c r="I6173">
        <v>2</v>
      </c>
      <c r="J6173">
        <v>13</v>
      </c>
      <c r="K6173">
        <v>0</v>
      </c>
      <c r="L6173" t="s">
        <v>772</v>
      </c>
      <c r="M6173" t="s">
        <v>147</v>
      </c>
      <c r="N6173" s="13">
        <v>5062328</v>
      </c>
      <c r="O6173">
        <v>259222</v>
      </c>
      <c r="P6173">
        <v>2024</v>
      </c>
      <c r="Q6173">
        <v>830053630</v>
      </c>
      <c r="R6173" t="s">
        <v>1614</v>
      </c>
      <c r="S6173" s="13">
        <v>5062328</v>
      </c>
      <c r="T6173">
        <v>0</v>
      </c>
      <c r="U6173" t="s">
        <v>5580</v>
      </c>
      <c r="V6173" t="s">
        <v>2342</v>
      </c>
      <c r="W6173">
        <v>5001</v>
      </c>
      <c r="X6173">
        <v>0</v>
      </c>
      <c r="Y6173">
        <v>258617</v>
      </c>
      <c r="Z6173">
        <v>20241226</v>
      </c>
      <c r="AA6173">
        <v>0</v>
      </c>
      <c r="AB6173">
        <v>0</v>
      </c>
      <c r="AC6173" t="s">
        <v>2281</v>
      </c>
      <c r="AD6173" t="s">
        <v>2281</v>
      </c>
      <c r="AE6173">
        <v>11220</v>
      </c>
      <c r="AF6173" t="s">
        <v>4434</v>
      </c>
      <c r="AG6173" t="s">
        <v>77</v>
      </c>
      <c r="AH6173">
        <v>122</v>
      </c>
    </row>
    <row r="6174" spans="1:34" hidden="1" x14ac:dyDescent="0.25">
      <c r="A6174" t="str">
        <f t="shared" si="288"/>
        <v>25 11 1 22 3 2 13 0 213070200202 0 259223</v>
      </c>
      <c r="B6174" t="str">
        <f t="shared" si="289"/>
        <v>25 11 1 22 3 2 13 0 213070200202 0 258616</v>
      </c>
      <c r="C6174" t="str">
        <f t="shared" si="290"/>
        <v>25 11 1 22 3 2 13 0 213070200202 0</v>
      </c>
      <c r="D6174">
        <v>25</v>
      </c>
      <c r="E6174">
        <v>11</v>
      </c>
      <c r="F6174">
        <v>1</v>
      </c>
      <c r="G6174">
        <v>22</v>
      </c>
      <c r="H6174">
        <v>3</v>
      </c>
      <c r="I6174">
        <v>2</v>
      </c>
      <c r="J6174">
        <v>13</v>
      </c>
      <c r="K6174">
        <v>0</v>
      </c>
      <c r="L6174" t="s">
        <v>772</v>
      </c>
      <c r="M6174" t="s">
        <v>147</v>
      </c>
      <c r="N6174" s="13">
        <v>3340930</v>
      </c>
      <c r="O6174">
        <v>259223</v>
      </c>
      <c r="P6174">
        <v>2024</v>
      </c>
      <c r="Q6174">
        <v>830053630</v>
      </c>
      <c r="R6174" t="s">
        <v>1614</v>
      </c>
      <c r="S6174" s="13">
        <v>3340930</v>
      </c>
      <c r="T6174">
        <v>0</v>
      </c>
      <c r="U6174" t="s">
        <v>5581</v>
      </c>
      <c r="V6174" t="s">
        <v>2342</v>
      </c>
      <c r="W6174">
        <v>5001</v>
      </c>
      <c r="X6174">
        <v>0</v>
      </c>
      <c r="Y6174">
        <v>258616</v>
      </c>
      <c r="Z6174">
        <v>20241226</v>
      </c>
      <c r="AA6174">
        <v>0</v>
      </c>
      <c r="AB6174">
        <v>0</v>
      </c>
      <c r="AC6174" t="s">
        <v>2281</v>
      </c>
      <c r="AD6174" t="s">
        <v>2281</v>
      </c>
      <c r="AE6174">
        <v>11220</v>
      </c>
      <c r="AF6174" t="s">
        <v>4434</v>
      </c>
      <c r="AG6174" t="s">
        <v>77</v>
      </c>
      <c r="AH6174">
        <v>122</v>
      </c>
    </row>
    <row r="6175" spans="1:34" hidden="1" x14ac:dyDescent="0.25">
      <c r="A6175" t="str">
        <f t="shared" si="288"/>
        <v>25 11 1 22 3 2 13 0 213070200202 0 259224</v>
      </c>
      <c r="B6175" t="str">
        <f t="shared" si="289"/>
        <v>25 11 1 22 3 2 13 0 213070200202 0 258618</v>
      </c>
      <c r="C6175" t="str">
        <f t="shared" si="290"/>
        <v>25 11 1 22 3 2 13 0 213070200202 0</v>
      </c>
      <c r="D6175">
        <v>25</v>
      </c>
      <c r="E6175">
        <v>11</v>
      </c>
      <c r="F6175">
        <v>1</v>
      </c>
      <c r="G6175">
        <v>22</v>
      </c>
      <c r="H6175">
        <v>3</v>
      </c>
      <c r="I6175">
        <v>2</v>
      </c>
      <c r="J6175">
        <v>13</v>
      </c>
      <c r="K6175">
        <v>0</v>
      </c>
      <c r="L6175" t="s">
        <v>772</v>
      </c>
      <c r="M6175" t="s">
        <v>147</v>
      </c>
      <c r="N6175" s="13">
        <v>230179</v>
      </c>
      <c r="O6175">
        <v>259224</v>
      </c>
      <c r="P6175">
        <v>2024</v>
      </c>
      <c r="Q6175">
        <v>890806006</v>
      </c>
      <c r="R6175" t="s">
        <v>1505</v>
      </c>
      <c r="S6175" s="13">
        <v>230179</v>
      </c>
      <c r="T6175">
        <v>0</v>
      </c>
      <c r="U6175" t="s">
        <v>5582</v>
      </c>
      <c r="V6175" t="s">
        <v>2342</v>
      </c>
      <c r="W6175">
        <v>5001</v>
      </c>
      <c r="X6175">
        <v>0</v>
      </c>
      <c r="Y6175">
        <v>258618</v>
      </c>
      <c r="Z6175">
        <v>20241226</v>
      </c>
      <c r="AA6175">
        <v>0</v>
      </c>
      <c r="AB6175">
        <v>0</v>
      </c>
      <c r="AC6175" t="s">
        <v>2281</v>
      </c>
      <c r="AD6175" t="s">
        <v>2281</v>
      </c>
      <c r="AE6175">
        <v>11220</v>
      </c>
      <c r="AF6175" t="s">
        <v>4434</v>
      </c>
      <c r="AG6175" t="s">
        <v>77</v>
      </c>
      <c r="AH6175">
        <v>122</v>
      </c>
    </row>
    <row r="6176" spans="1:34" hidden="1" x14ac:dyDescent="0.25">
      <c r="A6176" t="str">
        <f t="shared" si="288"/>
        <v>25 11 1 22 3 2 13 0 213070200202 0 259225</v>
      </c>
      <c r="B6176" t="str">
        <f t="shared" si="289"/>
        <v>25 11 1 22 3 2 13 0 213070200202 0 258619</v>
      </c>
      <c r="C6176" t="str">
        <f t="shared" si="290"/>
        <v>25 11 1 22 3 2 13 0 213070200202 0</v>
      </c>
      <c r="D6176">
        <v>25</v>
      </c>
      <c r="E6176">
        <v>11</v>
      </c>
      <c r="F6176">
        <v>1</v>
      </c>
      <c r="G6176">
        <v>22</v>
      </c>
      <c r="H6176">
        <v>3</v>
      </c>
      <c r="I6176">
        <v>2</v>
      </c>
      <c r="J6176">
        <v>13</v>
      </c>
      <c r="K6176">
        <v>0</v>
      </c>
      <c r="L6176" t="s">
        <v>772</v>
      </c>
      <c r="M6176" t="s">
        <v>147</v>
      </c>
      <c r="N6176" s="13">
        <v>210245</v>
      </c>
      <c r="O6176">
        <v>259225</v>
      </c>
      <c r="P6176">
        <v>2024</v>
      </c>
      <c r="Q6176">
        <v>830053105</v>
      </c>
      <c r="R6176" t="s">
        <v>1617</v>
      </c>
      <c r="S6176" s="13">
        <v>210245</v>
      </c>
      <c r="T6176">
        <v>0</v>
      </c>
      <c r="U6176" t="s">
        <v>5583</v>
      </c>
      <c r="V6176" t="s">
        <v>2342</v>
      </c>
      <c r="W6176">
        <v>5001</v>
      </c>
      <c r="X6176">
        <v>0</v>
      </c>
      <c r="Y6176">
        <v>258619</v>
      </c>
      <c r="Z6176">
        <v>20241226</v>
      </c>
      <c r="AA6176">
        <v>0</v>
      </c>
      <c r="AB6176">
        <v>0</v>
      </c>
      <c r="AC6176" t="s">
        <v>2281</v>
      </c>
      <c r="AD6176" t="s">
        <v>2281</v>
      </c>
      <c r="AE6176">
        <v>11220</v>
      </c>
      <c r="AF6176" t="s">
        <v>4434</v>
      </c>
      <c r="AG6176" t="s">
        <v>77</v>
      </c>
      <c r="AH6176">
        <v>122</v>
      </c>
    </row>
    <row r="6177" spans="1:34" hidden="1" x14ac:dyDescent="0.25">
      <c r="A6177" t="str">
        <f t="shared" si="288"/>
        <v>25 1 3 11 5 2 18 0 0 4599002 259226</v>
      </c>
      <c r="B6177" t="str">
        <f t="shared" si="289"/>
        <v>25 1 3 11 5 2 18 0 0 4599002 258114</v>
      </c>
      <c r="C6177" t="str">
        <f t="shared" si="290"/>
        <v>25 1 3 11 5 2 18 0 0 4599002</v>
      </c>
      <c r="D6177">
        <v>25</v>
      </c>
      <c r="E6177">
        <v>1</v>
      </c>
      <c r="F6177">
        <v>3</v>
      </c>
      <c r="G6177">
        <v>11</v>
      </c>
      <c r="H6177">
        <v>5</v>
      </c>
      <c r="I6177">
        <v>2</v>
      </c>
      <c r="J6177">
        <v>18</v>
      </c>
      <c r="K6177">
        <v>0</v>
      </c>
      <c r="L6177" t="s">
        <v>147</v>
      </c>
      <c r="M6177" t="s">
        <v>178</v>
      </c>
      <c r="N6177" s="13">
        <v>7150000</v>
      </c>
      <c r="O6177">
        <v>259226</v>
      </c>
      <c r="P6177">
        <v>2024</v>
      </c>
      <c r="Q6177">
        <v>75088762</v>
      </c>
      <c r="R6177" t="s">
        <v>1541</v>
      </c>
      <c r="S6177" s="13">
        <v>7150000</v>
      </c>
      <c r="T6177">
        <v>53625</v>
      </c>
      <c r="U6177" t="s">
        <v>5484</v>
      </c>
      <c r="V6177" t="s">
        <v>2295</v>
      </c>
      <c r="W6177">
        <v>5004</v>
      </c>
      <c r="X6177">
        <v>2304</v>
      </c>
      <c r="Y6177">
        <v>258114</v>
      </c>
      <c r="Z6177">
        <v>20241227</v>
      </c>
      <c r="AA6177">
        <v>2403080444</v>
      </c>
      <c r="AB6177">
        <v>199</v>
      </c>
      <c r="AC6177" t="s">
        <v>2281</v>
      </c>
      <c r="AD6177" t="s">
        <v>2281</v>
      </c>
      <c r="AE6177">
        <v>21101</v>
      </c>
      <c r="AF6177" t="s">
        <v>2281</v>
      </c>
      <c r="AG6177" t="s">
        <v>8138</v>
      </c>
      <c r="AH6177">
        <v>260</v>
      </c>
    </row>
    <row r="6178" spans="1:34" hidden="1" x14ac:dyDescent="0.25">
      <c r="A6178" t="str">
        <f t="shared" si="288"/>
        <v>25 1 3 33 3 2 85 0 0 4003047 259227</v>
      </c>
      <c r="B6178" t="str">
        <f t="shared" si="289"/>
        <v>25 1 3 33 3 2 85 0 0 4003047 258029</v>
      </c>
      <c r="C6178" t="str">
        <f t="shared" si="290"/>
        <v>25 1 3 33 3 2 85 0 0 4003047</v>
      </c>
      <c r="D6178">
        <v>25</v>
      </c>
      <c r="E6178">
        <v>1</v>
      </c>
      <c r="F6178">
        <v>3</v>
      </c>
      <c r="G6178">
        <v>33</v>
      </c>
      <c r="H6178">
        <v>3</v>
      </c>
      <c r="I6178">
        <v>2</v>
      </c>
      <c r="J6178">
        <v>85</v>
      </c>
      <c r="K6178">
        <v>0</v>
      </c>
      <c r="L6178" t="s">
        <v>147</v>
      </c>
      <c r="M6178" t="s">
        <v>542</v>
      </c>
      <c r="N6178" s="13">
        <v>132608049</v>
      </c>
      <c r="O6178">
        <v>259227</v>
      </c>
      <c r="P6178">
        <v>2024</v>
      </c>
      <c r="Q6178">
        <v>810000598</v>
      </c>
      <c r="R6178" t="s">
        <v>2278</v>
      </c>
      <c r="S6178" s="13">
        <v>132608049</v>
      </c>
      <c r="T6178">
        <v>0</v>
      </c>
      <c r="U6178" t="s">
        <v>5379</v>
      </c>
      <c r="V6178" t="s">
        <v>5584</v>
      </c>
      <c r="W6178">
        <v>5004</v>
      </c>
      <c r="X6178">
        <v>0</v>
      </c>
      <c r="Y6178">
        <v>258029</v>
      </c>
      <c r="Z6178">
        <v>20241230</v>
      </c>
      <c r="AA6178">
        <v>2401300267</v>
      </c>
      <c r="AB6178">
        <v>10</v>
      </c>
      <c r="AC6178" t="s">
        <v>2281</v>
      </c>
      <c r="AD6178" t="s">
        <v>2281</v>
      </c>
      <c r="AE6178">
        <v>13152</v>
      </c>
      <c r="AF6178" t="s">
        <v>4656</v>
      </c>
      <c r="AG6178" t="s">
        <v>71</v>
      </c>
      <c r="AH6178">
        <v>261</v>
      </c>
    </row>
    <row r="6179" spans="1:34" hidden="1" x14ac:dyDescent="0.25">
      <c r="A6179" t="str">
        <f t="shared" si="288"/>
        <v>25 1 3 11 5 2 18 0 0 4599002 259228</v>
      </c>
      <c r="B6179" t="str">
        <f t="shared" si="289"/>
        <v>25 1 3 11 5 2 18 0 0 4599002 258112</v>
      </c>
      <c r="C6179" t="str">
        <f t="shared" si="290"/>
        <v>25 1 3 11 5 2 18 0 0 4599002</v>
      </c>
      <c r="D6179">
        <v>25</v>
      </c>
      <c r="E6179">
        <v>1</v>
      </c>
      <c r="F6179">
        <v>3</v>
      </c>
      <c r="G6179">
        <v>11</v>
      </c>
      <c r="H6179">
        <v>5</v>
      </c>
      <c r="I6179">
        <v>2</v>
      </c>
      <c r="J6179">
        <v>18</v>
      </c>
      <c r="K6179">
        <v>0</v>
      </c>
      <c r="L6179" t="s">
        <v>147</v>
      </c>
      <c r="M6179" t="s">
        <v>178</v>
      </c>
      <c r="N6179" s="13">
        <v>692160</v>
      </c>
      <c r="O6179">
        <v>259228</v>
      </c>
      <c r="P6179">
        <v>2024</v>
      </c>
      <c r="Q6179">
        <v>900319291</v>
      </c>
      <c r="R6179" t="s">
        <v>785</v>
      </c>
      <c r="S6179" s="13">
        <v>692160</v>
      </c>
      <c r="T6179">
        <v>0</v>
      </c>
      <c r="U6179" t="s">
        <v>5585</v>
      </c>
      <c r="V6179" t="s">
        <v>2342</v>
      </c>
      <c r="W6179">
        <v>5011</v>
      </c>
      <c r="X6179">
        <v>0</v>
      </c>
      <c r="Y6179">
        <v>258112</v>
      </c>
      <c r="Z6179">
        <v>20241231</v>
      </c>
      <c r="AA6179">
        <v>2024121070</v>
      </c>
      <c r="AB6179">
        <v>0</v>
      </c>
      <c r="AC6179" t="s">
        <v>2281</v>
      </c>
      <c r="AD6179" t="s">
        <v>2281</v>
      </c>
      <c r="AE6179">
        <v>21101</v>
      </c>
      <c r="AF6179" t="s">
        <v>2281</v>
      </c>
      <c r="AG6179" t="s">
        <v>8138</v>
      </c>
      <c r="AH6179">
        <v>100</v>
      </c>
    </row>
    <row r="6180" spans="1:34" hidden="1" x14ac:dyDescent="0.25">
      <c r="A6180" t="str">
        <f t="shared" si="288"/>
        <v>25 1 3 11 5 2 18 0 0 4599002 259229</v>
      </c>
      <c r="B6180" t="str">
        <f t="shared" si="289"/>
        <v>25 1 3 11 5 2 18 0 0 4599002 258117</v>
      </c>
      <c r="C6180" t="str">
        <f t="shared" si="290"/>
        <v>25 1 3 11 5 2 18 0 0 4599002</v>
      </c>
      <c r="D6180">
        <v>25</v>
      </c>
      <c r="E6180">
        <v>1</v>
      </c>
      <c r="F6180">
        <v>3</v>
      </c>
      <c r="G6180">
        <v>11</v>
      </c>
      <c r="H6180">
        <v>5</v>
      </c>
      <c r="I6180">
        <v>2</v>
      </c>
      <c r="J6180">
        <v>18</v>
      </c>
      <c r="K6180">
        <v>0</v>
      </c>
      <c r="L6180" t="s">
        <v>147</v>
      </c>
      <c r="M6180" t="s">
        <v>178</v>
      </c>
      <c r="N6180" s="13">
        <v>6402400</v>
      </c>
      <c r="O6180">
        <v>259229</v>
      </c>
      <c r="P6180">
        <v>2024</v>
      </c>
      <c r="Q6180">
        <v>900319291</v>
      </c>
      <c r="R6180" t="s">
        <v>785</v>
      </c>
      <c r="S6180" s="13">
        <v>6402400</v>
      </c>
      <c r="T6180">
        <v>0</v>
      </c>
      <c r="U6180" t="s">
        <v>5586</v>
      </c>
      <c r="V6180" t="s">
        <v>2342</v>
      </c>
      <c r="W6180">
        <v>5011</v>
      </c>
      <c r="X6180">
        <v>0</v>
      </c>
      <c r="Y6180">
        <v>258117</v>
      </c>
      <c r="Z6180">
        <v>20241231</v>
      </c>
      <c r="AA6180">
        <v>2024121070</v>
      </c>
      <c r="AB6180">
        <v>0</v>
      </c>
      <c r="AC6180" t="s">
        <v>2281</v>
      </c>
      <c r="AD6180" t="s">
        <v>2281</v>
      </c>
      <c r="AE6180">
        <v>21101</v>
      </c>
      <c r="AF6180" t="s">
        <v>2281</v>
      </c>
      <c r="AG6180" t="s">
        <v>8138</v>
      </c>
      <c r="AH6180">
        <v>100</v>
      </c>
    </row>
    <row r="6181" spans="1:34" hidden="1" x14ac:dyDescent="0.25">
      <c r="A6181" t="str">
        <f t="shared" si="288"/>
        <v>25 1 3 11 5 2 18 0 0 4599002 259230</v>
      </c>
      <c r="B6181" t="str">
        <f t="shared" si="289"/>
        <v>25 1 3 11 5 2 18 0 0 4599002 258057</v>
      </c>
      <c r="C6181" t="str">
        <f t="shared" si="290"/>
        <v>25 1 3 11 5 2 18 0 0 4599002</v>
      </c>
      <c r="D6181">
        <v>25</v>
      </c>
      <c r="E6181">
        <v>1</v>
      </c>
      <c r="F6181">
        <v>3</v>
      </c>
      <c r="G6181">
        <v>11</v>
      </c>
      <c r="H6181">
        <v>5</v>
      </c>
      <c r="I6181">
        <v>2</v>
      </c>
      <c r="J6181">
        <v>18</v>
      </c>
      <c r="K6181">
        <v>0</v>
      </c>
      <c r="L6181" t="s">
        <v>147</v>
      </c>
      <c r="M6181" t="s">
        <v>178</v>
      </c>
      <c r="N6181" s="13">
        <v>47742920</v>
      </c>
      <c r="O6181">
        <v>259230</v>
      </c>
      <c r="P6181">
        <v>2024</v>
      </c>
      <c r="Q6181">
        <v>890807724</v>
      </c>
      <c r="R6181" t="s">
        <v>822</v>
      </c>
      <c r="S6181" s="13">
        <v>47742920</v>
      </c>
      <c r="T6181">
        <v>0</v>
      </c>
      <c r="U6181" t="s">
        <v>2339</v>
      </c>
      <c r="V6181" t="s">
        <v>2501</v>
      </c>
      <c r="W6181">
        <v>5016</v>
      </c>
      <c r="X6181">
        <v>0</v>
      </c>
      <c r="Y6181">
        <v>258057</v>
      </c>
      <c r="Z6181">
        <v>20241231</v>
      </c>
      <c r="AA6181">
        <v>2402190350</v>
      </c>
      <c r="AB6181">
        <v>199</v>
      </c>
      <c r="AC6181" t="s">
        <v>2281</v>
      </c>
      <c r="AD6181" t="s">
        <v>2281</v>
      </c>
      <c r="AE6181">
        <v>21101</v>
      </c>
      <c r="AF6181" t="s">
        <v>2281</v>
      </c>
      <c r="AG6181" t="s">
        <v>8138</v>
      </c>
      <c r="AH6181">
        <v>252</v>
      </c>
    </row>
    <row r="6182" spans="1:34" hidden="1" x14ac:dyDescent="0.25">
      <c r="A6182" t="str">
        <f t="shared" si="288"/>
        <v>25 1 3 11 5 2 18 0 0 4599002 259231</v>
      </c>
      <c r="B6182" t="str">
        <f t="shared" si="289"/>
        <v>25 1 3 11 5 2 18 0 0 4599002 258153</v>
      </c>
      <c r="C6182" t="str">
        <f t="shared" si="290"/>
        <v>25 1 3 11 5 2 18 0 0 4599002</v>
      </c>
      <c r="D6182">
        <v>25</v>
      </c>
      <c r="E6182">
        <v>1</v>
      </c>
      <c r="F6182">
        <v>3</v>
      </c>
      <c r="G6182">
        <v>11</v>
      </c>
      <c r="H6182">
        <v>5</v>
      </c>
      <c r="I6182">
        <v>2</v>
      </c>
      <c r="J6182">
        <v>18</v>
      </c>
      <c r="K6182">
        <v>0</v>
      </c>
      <c r="L6182" t="s">
        <v>147</v>
      </c>
      <c r="M6182" t="s">
        <v>178</v>
      </c>
      <c r="N6182" s="13">
        <v>1921000</v>
      </c>
      <c r="O6182">
        <v>259231</v>
      </c>
      <c r="P6182">
        <v>2024</v>
      </c>
      <c r="Q6182">
        <v>9971887</v>
      </c>
      <c r="R6182" t="s">
        <v>1548</v>
      </c>
      <c r="S6182" s="13">
        <v>1921000</v>
      </c>
      <c r="T6182">
        <v>0</v>
      </c>
      <c r="U6182" t="s">
        <v>4896</v>
      </c>
      <c r="V6182" t="s">
        <v>2295</v>
      </c>
      <c r="W6182">
        <v>5004</v>
      </c>
      <c r="X6182">
        <v>0</v>
      </c>
      <c r="Y6182">
        <v>258153</v>
      </c>
      <c r="Z6182">
        <v>20241231</v>
      </c>
      <c r="AA6182">
        <v>2404050518</v>
      </c>
      <c r="AB6182">
        <v>199</v>
      </c>
      <c r="AC6182" t="s">
        <v>2281</v>
      </c>
      <c r="AD6182" t="s">
        <v>2281</v>
      </c>
      <c r="AE6182">
        <v>21101</v>
      </c>
      <c r="AF6182" t="s">
        <v>2281</v>
      </c>
      <c r="AG6182" t="s">
        <v>8138</v>
      </c>
      <c r="AH6182">
        <v>260</v>
      </c>
    </row>
    <row r="6183" spans="1:34" hidden="1" x14ac:dyDescent="0.25">
      <c r="A6183" t="str">
        <f t="shared" si="288"/>
        <v>25 11 1 22 3 2 13 0 213070200202 0 259232</v>
      </c>
      <c r="B6183" t="str">
        <f t="shared" si="289"/>
        <v>25 11 1 22 3 2 13 0 213070200202 0 258628</v>
      </c>
      <c r="C6183" t="str">
        <f t="shared" si="290"/>
        <v>25 11 1 22 3 2 13 0 213070200202 0</v>
      </c>
      <c r="D6183">
        <v>25</v>
      </c>
      <c r="E6183">
        <v>11</v>
      </c>
      <c r="F6183">
        <v>1</v>
      </c>
      <c r="G6183">
        <v>22</v>
      </c>
      <c r="H6183">
        <v>3</v>
      </c>
      <c r="I6183">
        <v>2</v>
      </c>
      <c r="J6183">
        <v>13</v>
      </c>
      <c r="K6183">
        <v>0</v>
      </c>
      <c r="L6183" t="s">
        <v>772</v>
      </c>
      <c r="M6183" t="s">
        <v>147</v>
      </c>
      <c r="N6183" s="13">
        <v>363761</v>
      </c>
      <c r="O6183">
        <v>259232</v>
      </c>
      <c r="P6183">
        <v>2024</v>
      </c>
      <c r="Q6183">
        <v>890399029</v>
      </c>
      <c r="R6183" t="s">
        <v>1618</v>
      </c>
      <c r="S6183" s="13">
        <v>363761</v>
      </c>
      <c r="T6183">
        <v>0</v>
      </c>
      <c r="U6183" t="s">
        <v>5587</v>
      </c>
      <c r="V6183" t="s">
        <v>2342</v>
      </c>
      <c r="W6183">
        <v>5001</v>
      </c>
      <c r="X6183">
        <v>0</v>
      </c>
      <c r="Y6183">
        <v>258628</v>
      </c>
      <c r="Z6183">
        <v>20241231</v>
      </c>
      <c r="AA6183">
        <v>0</v>
      </c>
      <c r="AB6183">
        <v>0</v>
      </c>
      <c r="AC6183" t="s">
        <v>2281</v>
      </c>
      <c r="AD6183" t="s">
        <v>2281</v>
      </c>
      <c r="AE6183">
        <v>11220</v>
      </c>
      <c r="AF6183" t="s">
        <v>4434</v>
      </c>
      <c r="AG6183" t="s">
        <v>77</v>
      </c>
      <c r="AH6183">
        <v>122</v>
      </c>
    </row>
    <row r="6184" spans="1:34" hidden="1" x14ac:dyDescent="0.25">
      <c r="A6184" t="str">
        <f t="shared" si="288"/>
        <v>25 11 1 22 3 2 13 0 213070200202 0 259233</v>
      </c>
      <c r="B6184" t="str">
        <f t="shared" si="289"/>
        <v>25 11 1 22 3 2 13 0 213070200202 0 258630</v>
      </c>
      <c r="C6184" t="str">
        <f t="shared" si="290"/>
        <v>25 11 1 22 3 2 13 0 213070200202 0</v>
      </c>
      <c r="D6184">
        <v>25</v>
      </c>
      <c r="E6184">
        <v>11</v>
      </c>
      <c r="F6184">
        <v>1</v>
      </c>
      <c r="G6184">
        <v>22</v>
      </c>
      <c r="H6184">
        <v>3</v>
      </c>
      <c r="I6184">
        <v>2</v>
      </c>
      <c r="J6184">
        <v>13</v>
      </c>
      <c r="K6184">
        <v>0</v>
      </c>
      <c r="L6184" t="s">
        <v>772</v>
      </c>
      <c r="M6184" t="s">
        <v>147</v>
      </c>
      <c r="N6184" s="13">
        <v>255950</v>
      </c>
      <c r="O6184">
        <v>259233</v>
      </c>
      <c r="P6184">
        <v>2024</v>
      </c>
      <c r="Q6184">
        <v>899999053</v>
      </c>
      <c r="R6184" t="s">
        <v>1620</v>
      </c>
      <c r="S6184" s="13">
        <v>255950</v>
      </c>
      <c r="T6184">
        <v>0</v>
      </c>
      <c r="U6184" t="s">
        <v>5588</v>
      </c>
      <c r="V6184" t="s">
        <v>2342</v>
      </c>
      <c r="W6184">
        <v>5001</v>
      </c>
      <c r="X6184">
        <v>0</v>
      </c>
      <c r="Y6184">
        <v>258630</v>
      </c>
      <c r="Z6184">
        <v>20241231</v>
      </c>
      <c r="AA6184">
        <v>0</v>
      </c>
      <c r="AB6184">
        <v>0</v>
      </c>
      <c r="AC6184" t="s">
        <v>2281</v>
      </c>
      <c r="AD6184" t="s">
        <v>2281</v>
      </c>
      <c r="AE6184">
        <v>11220</v>
      </c>
      <c r="AF6184" t="s">
        <v>4434</v>
      </c>
      <c r="AG6184" t="s">
        <v>77</v>
      </c>
      <c r="AH6184">
        <v>122</v>
      </c>
    </row>
    <row r="6185" spans="1:34" hidden="1" x14ac:dyDescent="0.25">
      <c r="A6185" t="str">
        <f t="shared" si="288"/>
        <v>25 11 1 22 3 2 13 0 213070200202 0 259234</v>
      </c>
      <c r="B6185" t="str">
        <f t="shared" si="289"/>
        <v>25 11 1 22 3 2 13 0 213070200202 0 258631</v>
      </c>
      <c r="C6185" t="str">
        <f t="shared" si="290"/>
        <v>25 11 1 22 3 2 13 0 213070200202 0</v>
      </c>
      <c r="D6185">
        <v>25</v>
      </c>
      <c r="E6185">
        <v>11</v>
      </c>
      <c r="F6185">
        <v>1</v>
      </c>
      <c r="G6185">
        <v>22</v>
      </c>
      <c r="H6185">
        <v>3</v>
      </c>
      <c r="I6185">
        <v>2</v>
      </c>
      <c r="J6185">
        <v>13</v>
      </c>
      <c r="K6185">
        <v>0</v>
      </c>
      <c r="L6185" t="s">
        <v>772</v>
      </c>
      <c r="M6185" t="s">
        <v>147</v>
      </c>
      <c r="N6185" s="13">
        <v>6977651</v>
      </c>
      <c r="O6185">
        <v>259234</v>
      </c>
      <c r="P6185">
        <v>2024</v>
      </c>
      <c r="Q6185">
        <v>899999734</v>
      </c>
      <c r="R6185" t="s">
        <v>1622</v>
      </c>
      <c r="S6185" s="13">
        <v>6977651</v>
      </c>
      <c r="T6185">
        <v>0</v>
      </c>
      <c r="U6185" t="s">
        <v>5589</v>
      </c>
      <c r="V6185" t="s">
        <v>2342</v>
      </c>
      <c r="W6185">
        <v>5001</v>
      </c>
      <c r="X6185">
        <v>0</v>
      </c>
      <c r="Y6185">
        <v>258631</v>
      </c>
      <c r="Z6185">
        <v>20241231</v>
      </c>
      <c r="AA6185">
        <v>0</v>
      </c>
      <c r="AB6185">
        <v>0</v>
      </c>
      <c r="AC6185" t="s">
        <v>2281</v>
      </c>
      <c r="AD6185" t="s">
        <v>2281</v>
      </c>
      <c r="AE6185">
        <v>11220</v>
      </c>
      <c r="AF6185" t="s">
        <v>4434</v>
      </c>
      <c r="AG6185" t="s">
        <v>77</v>
      </c>
      <c r="AH6185">
        <v>122</v>
      </c>
    </row>
    <row r="6186" spans="1:34" hidden="1" x14ac:dyDescent="0.25">
      <c r="A6186" t="str">
        <f t="shared" si="288"/>
        <v>25 11 1 11 2 1 22 0 2120202008 0 259235</v>
      </c>
      <c r="B6186" t="str">
        <f t="shared" si="289"/>
        <v>25 11 1 11 2 1 22 0 2120202008 0 258022</v>
      </c>
      <c r="C6186" t="str">
        <f t="shared" si="290"/>
        <v>25 11 1 11 2 1 22 0 2120202008 0</v>
      </c>
      <c r="D6186">
        <v>25</v>
      </c>
      <c r="E6186">
        <v>11</v>
      </c>
      <c r="F6186">
        <v>1</v>
      </c>
      <c r="G6186">
        <v>11</v>
      </c>
      <c r="H6186">
        <v>2</v>
      </c>
      <c r="I6186">
        <v>1</v>
      </c>
      <c r="J6186">
        <v>22</v>
      </c>
      <c r="K6186">
        <v>0</v>
      </c>
      <c r="L6186" t="s">
        <v>755</v>
      </c>
      <c r="M6186" t="s">
        <v>147</v>
      </c>
      <c r="N6186" s="13">
        <v>123960174</v>
      </c>
      <c r="O6186">
        <v>259235</v>
      </c>
      <c r="P6186">
        <v>2024</v>
      </c>
      <c r="Q6186">
        <v>860513971</v>
      </c>
      <c r="R6186" t="s">
        <v>797</v>
      </c>
      <c r="S6186" s="13">
        <v>123960174</v>
      </c>
      <c r="T6186">
        <v>0</v>
      </c>
      <c r="U6186" t="s">
        <v>2312</v>
      </c>
      <c r="V6186" t="s">
        <v>5590</v>
      </c>
      <c r="W6186">
        <v>5004</v>
      </c>
      <c r="X6186">
        <v>0</v>
      </c>
      <c r="Y6186">
        <v>258022</v>
      </c>
      <c r="Z6186">
        <v>20241231</v>
      </c>
      <c r="AA6186">
        <v>2005130218</v>
      </c>
      <c r="AB6186">
        <v>199</v>
      </c>
      <c r="AC6186" t="s">
        <v>2281</v>
      </c>
      <c r="AD6186" t="s">
        <v>2281</v>
      </c>
      <c r="AE6186">
        <v>11101</v>
      </c>
      <c r="AF6186" t="s">
        <v>2281</v>
      </c>
      <c r="AG6186" t="s">
        <v>549</v>
      </c>
      <c r="AH6186">
        <v>261</v>
      </c>
    </row>
    <row r="6187" spans="1:34" hidden="1" x14ac:dyDescent="0.25">
      <c r="A6187" t="str">
        <f t="shared" si="288"/>
        <v>25 11 1 11 2 1 22 0 2120202008 0 259236</v>
      </c>
      <c r="B6187" t="str">
        <f t="shared" si="289"/>
        <v>25 11 1 11 2 1 22 0 2120202008 0 258022</v>
      </c>
      <c r="C6187" t="str">
        <f t="shared" si="290"/>
        <v>25 11 1 11 2 1 22 0 2120202008 0</v>
      </c>
      <c r="D6187">
        <v>25</v>
      </c>
      <c r="E6187">
        <v>11</v>
      </c>
      <c r="F6187">
        <v>1</v>
      </c>
      <c r="G6187">
        <v>11</v>
      </c>
      <c r="H6187">
        <v>2</v>
      </c>
      <c r="I6187">
        <v>1</v>
      </c>
      <c r="J6187">
        <v>22</v>
      </c>
      <c r="K6187">
        <v>0</v>
      </c>
      <c r="L6187" t="s">
        <v>755</v>
      </c>
      <c r="M6187" t="s">
        <v>147</v>
      </c>
      <c r="N6187" s="13">
        <v>16390290</v>
      </c>
      <c r="O6187">
        <v>259236</v>
      </c>
      <c r="P6187">
        <v>2024</v>
      </c>
      <c r="Q6187">
        <v>860513971</v>
      </c>
      <c r="R6187" t="s">
        <v>797</v>
      </c>
      <c r="S6187" s="13">
        <v>16390290</v>
      </c>
      <c r="T6187">
        <v>275467</v>
      </c>
      <c r="U6187" t="s">
        <v>2312</v>
      </c>
      <c r="V6187" t="s">
        <v>5590</v>
      </c>
      <c r="W6187">
        <v>5004</v>
      </c>
      <c r="X6187">
        <v>2305</v>
      </c>
      <c r="Y6187">
        <v>258022</v>
      </c>
      <c r="Z6187">
        <v>20241231</v>
      </c>
      <c r="AA6187">
        <v>2005130218</v>
      </c>
      <c r="AB6187">
        <v>199</v>
      </c>
      <c r="AC6187" t="s">
        <v>2281</v>
      </c>
      <c r="AD6187" t="s">
        <v>2281</v>
      </c>
      <c r="AE6187">
        <v>11101</v>
      </c>
      <c r="AF6187" t="s">
        <v>2281</v>
      </c>
      <c r="AG6187" t="s">
        <v>549</v>
      </c>
      <c r="AH6187">
        <v>261</v>
      </c>
    </row>
    <row r="6188" spans="1:34" hidden="1" x14ac:dyDescent="0.25">
      <c r="A6188" t="str">
        <f t="shared" si="288"/>
        <v>25 1 3 11 4 201 18 45 0 4599020 259237</v>
      </c>
      <c r="B6188" t="str">
        <f t="shared" si="289"/>
        <v>25 1 3 11 4 201 18 45 0 4599020 258498</v>
      </c>
      <c r="C6188" t="str">
        <f t="shared" si="290"/>
        <v>25 1 3 11 4 201 18 45 0 4599020</v>
      </c>
      <c r="D6188">
        <v>25</v>
      </c>
      <c r="E6188">
        <v>1</v>
      </c>
      <c r="F6188">
        <v>3</v>
      </c>
      <c r="G6188">
        <v>11</v>
      </c>
      <c r="H6188">
        <v>4</v>
      </c>
      <c r="I6188">
        <v>201</v>
      </c>
      <c r="J6188">
        <v>18</v>
      </c>
      <c r="K6188">
        <v>45</v>
      </c>
      <c r="L6188" t="s">
        <v>147</v>
      </c>
      <c r="M6188" t="s">
        <v>153</v>
      </c>
      <c r="N6188" s="13">
        <v>1442795</v>
      </c>
      <c r="O6188">
        <v>259237</v>
      </c>
      <c r="P6188">
        <v>2024</v>
      </c>
      <c r="Q6188">
        <v>900782325</v>
      </c>
      <c r="R6188" t="s">
        <v>1512</v>
      </c>
      <c r="S6188" s="13">
        <v>1442795</v>
      </c>
      <c r="T6188">
        <v>133368</v>
      </c>
      <c r="U6188" t="s">
        <v>5591</v>
      </c>
      <c r="V6188" t="s">
        <v>5592</v>
      </c>
      <c r="W6188">
        <v>5004</v>
      </c>
      <c r="X6188">
        <v>2304</v>
      </c>
      <c r="Y6188">
        <v>258498</v>
      </c>
      <c r="Z6188">
        <v>20241231</v>
      </c>
      <c r="AA6188">
        <v>2405160656</v>
      </c>
      <c r="AB6188">
        <v>199</v>
      </c>
      <c r="AC6188" t="s">
        <v>2281</v>
      </c>
      <c r="AD6188" t="s">
        <v>2281</v>
      </c>
      <c r="AE6188">
        <v>21101</v>
      </c>
      <c r="AF6188" t="s">
        <v>2281</v>
      </c>
      <c r="AG6188" t="s">
        <v>8138</v>
      </c>
      <c r="AH6188">
        <v>261</v>
      </c>
    </row>
    <row r="6189" spans="1:34" hidden="1" x14ac:dyDescent="0.25">
      <c r="A6189" t="str">
        <f t="shared" si="288"/>
        <v>25 1 3 11 5 2 18 0 0 4599002 259238</v>
      </c>
      <c r="B6189" t="str">
        <f t="shared" si="289"/>
        <v>25 1 3 11 5 2 18 0 0 4599002 258119</v>
      </c>
      <c r="C6189" t="str">
        <f t="shared" si="290"/>
        <v>25 1 3 11 5 2 18 0 0 4599002</v>
      </c>
      <c r="D6189">
        <v>25</v>
      </c>
      <c r="E6189">
        <v>1</v>
      </c>
      <c r="F6189">
        <v>3</v>
      </c>
      <c r="G6189">
        <v>11</v>
      </c>
      <c r="H6189">
        <v>5</v>
      </c>
      <c r="I6189">
        <v>2</v>
      </c>
      <c r="J6189">
        <v>18</v>
      </c>
      <c r="K6189">
        <v>0</v>
      </c>
      <c r="L6189" t="s">
        <v>147</v>
      </c>
      <c r="M6189" t="s">
        <v>178</v>
      </c>
      <c r="N6189" s="13">
        <v>390000000</v>
      </c>
      <c r="O6189">
        <v>259238</v>
      </c>
      <c r="P6189">
        <v>2024</v>
      </c>
      <c r="Q6189">
        <v>890801059</v>
      </c>
      <c r="R6189" t="s">
        <v>1185</v>
      </c>
      <c r="S6189" s="13">
        <v>390000000</v>
      </c>
      <c r="T6189">
        <v>0</v>
      </c>
      <c r="U6189" t="s">
        <v>5593</v>
      </c>
      <c r="V6189" t="s">
        <v>2342</v>
      </c>
      <c r="W6189">
        <v>5016</v>
      </c>
      <c r="X6189">
        <v>0</v>
      </c>
      <c r="Y6189">
        <v>258119</v>
      </c>
      <c r="Z6189">
        <v>20241231</v>
      </c>
      <c r="AA6189">
        <v>2403080443</v>
      </c>
      <c r="AB6189">
        <v>199</v>
      </c>
      <c r="AC6189" t="s">
        <v>2281</v>
      </c>
      <c r="AD6189" t="s">
        <v>2281</v>
      </c>
      <c r="AE6189">
        <v>21101</v>
      </c>
      <c r="AF6189" t="s">
        <v>2281</v>
      </c>
      <c r="AG6189" t="s">
        <v>8138</v>
      </c>
      <c r="AH6189">
        <v>251</v>
      </c>
    </row>
    <row r="6190" spans="1:34" hidden="1" x14ac:dyDescent="0.25">
      <c r="A6190" t="str">
        <f t="shared" si="288"/>
        <v>25 1 3 11 5 2 18 2 0 4599028 259239</v>
      </c>
      <c r="B6190" t="str">
        <f t="shared" si="289"/>
        <v>25 1 3 11 5 2 18 2 0 4599028 258255</v>
      </c>
      <c r="C6190" t="str">
        <f t="shared" si="290"/>
        <v>25 1 3 11 5 2 18 2 0 4599028</v>
      </c>
      <c r="D6190">
        <v>25</v>
      </c>
      <c r="E6190">
        <v>1</v>
      </c>
      <c r="F6190">
        <v>3</v>
      </c>
      <c r="G6190">
        <v>11</v>
      </c>
      <c r="H6190">
        <v>5</v>
      </c>
      <c r="I6190">
        <v>2</v>
      </c>
      <c r="J6190">
        <v>18</v>
      </c>
      <c r="K6190">
        <v>2</v>
      </c>
      <c r="L6190" t="s">
        <v>147</v>
      </c>
      <c r="M6190" t="s">
        <v>151</v>
      </c>
      <c r="N6190" s="13">
        <v>23181170.25</v>
      </c>
      <c r="O6190">
        <v>259239</v>
      </c>
      <c r="P6190">
        <v>2024</v>
      </c>
      <c r="Q6190">
        <v>800096812</v>
      </c>
      <c r="R6190" t="s">
        <v>1181</v>
      </c>
      <c r="S6190" s="13">
        <v>23181170.25</v>
      </c>
      <c r="T6190">
        <v>0</v>
      </c>
      <c r="U6190" t="s">
        <v>8093</v>
      </c>
      <c r="V6190" t="s">
        <v>2280</v>
      </c>
      <c r="W6190">
        <v>5004</v>
      </c>
      <c r="X6190">
        <v>0</v>
      </c>
      <c r="Y6190">
        <v>258255</v>
      </c>
      <c r="Z6190">
        <v>20241231</v>
      </c>
      <c r="AA6190">
        <v>2406070742</v>
      </c>
      <c r="AB6190">
        <v>199</v>
      </c>
      <c r="AC6190" t="s">
        <v>2281</v>
      </c>
      <c r="AD6190" t="s">
        <v>2281</v>
      </c>
      <c r="AE6190">
        <v>21101</v>
      </c>
      <c r="AF6190" t="s">
        <v>2281</v>
      </c>
      <c r="AG6190" t="s">
        <v>8138</v>
      </c>
      <c r="AH6190">
        <v>261</v>
      </c>
    </row>
    <row r="6191" spans="1:34" hidden="1" x14ac:dyDescent="0.25">
      <c r="A6191" t="str">
        <f t="shared" si="288"/>
        <v>25 11 1 11 3 2 5 0 2131403 0 259240</v>
      </c>
      <c r="B6191" t="str">
        <f t="shared" si="289"/>
        <v>25 11 1 11 3 2 5 0 2131403 0 258632</v>
      </c>
      <c r="C6191" t="str">
        <f t="shared" si="290"/>
        <v>25 11 1 11 3 2 5 0 2131403 0</v>
      </c>
      <c r="D6191">
        <v>25</v>
      </c>
      <c r="E6191">
        <v>11</v>
      </c>
      <c r="F6191">
        <v>1</v>
      </c>
      <c r="G6191">
        <v>11</v>
      </c>
      <c r="H6191">
        <v>3</v>
      </c>
      <c r="I6191">
        <v>2</v>
      </c>
      <c r="J6191">
        <v>5</v>
      </c>
      <c r="K6191">
        <v>0</v>
      </c>
      <c r="L6191" t="s">
        <v>770</v>
      </c>
      <c r="M6191" t="s">
        <v>147</v>
      </c>
      <c r="N6191" s="13">
        <v>151350000</v>
      </c>
      <c r="O6191">
        <v>259240</v>
      </c>
      <c r="P6191">
        <v>2024</v>
      </c>
      <c r="Q6191">
        <v>899999090</v>
      </c>
      <c r="R6191" t="s">
        <v>1572</v>
      </c>
      <c r="S6191" s="13">
        <v>151350000</v>
      </c>
      <c r="T6191">
        <v>0</v>
      </c>
      <c r="U6191" t="s">
        <v>8116</v>
      </c>
      <c r="V6191" t="s">
        <v>2342</v>
      </c>
      <c r="W6191">
        <v>5004</v>
      </c>
      <c r="X6191">
        <v>0</v>
      </c>
      <c r="Y6191">
        <v>258632</v>
      </c>
      <c r="Z6191">
        <v>20241231</v>
      </c>
      <c r="AA6191">
        <v>0</v>
      </c>
      <c r="AB6191">
        <v>0</v>
      </c>
      <c r="AC6191" t="s">
        <v>2281</v>
      </c>
      <c r="AD6191" t="s">
        <v>2281</v>
      </c>
      <c r="AE6191">
        <v>11101</v>
      </c>
      <c r="AF6191" t="s">
        <v>2281</v>
      </c>
      <c r="AG6191" t="s">
        <v>549</v>
      </c>
      <c r="AH6191">
        <v>122</v>
      </c>
    </row>
    <row r="6192" spans="1:34" hidden="1" x14ac:dyDescent="0.25">
      <c r="A6192" t="str">
        <f t="shared" si="288"/>
        <v>25 11 1 11 3 2 5 0 2131403 0 259241</v>
      </c>
      <c r="B6192" t="str">
        <f t="shared" si="289"/>
        <v>25 11 1 11 3 2 5 0 2131403 0 258633</v>
      </c>
      <c r="C6192" t="str">
        <f t="shared" si="290"/>
        <v>25 11 1 11 3 2 5 0 2131403 0</v>
      </c>
      <c r="D6192">
        <v>25</v>
      </c>
      <c r="E6192">
        <v>11</v>
      </c>
      <c r="F6192">
        <v>1</v>
      </c>
      <c r="G6192">
        <v>11</v>
      </c>
      <c r="H6192">
        <v>3</v>
      </c>
      <c r="I6192">
        <v>2</v>
      </c>
      <c r="J6192">
        <v>5</v>
      </c>
      <c r="K6192">
        <v>0</v>
      </c>
      <c r="L6192" t="s">
        <v>770</v>
      </c>
      <c r="M6192" t="s">
        <v>147</v>
      </c>
      <c r="N6192" s="13">
        <v>31799643</v>
      </c>
      <c r="O6192">
        <v>259241</v>
      </c>
      <c r="P6192">
        <v>2024</v>
      </c>
      <c r="Q6192">
        <v>899999090</v>
      </c>
      <c r="R6192" t="s">
        <v>1572</v>
      </c>
      <c r="S6192" s="13">
        <v>31799643</v>
      </c>
      <c r="T6192">
        <v>0</v>
      </c>
      <c r="U6192" t="s">
        <v>8116</v>
      </c>
      <c r="V6192" t="s">
        <v>2342</v>
      </c>
      <c r="W6192">
        <v>5004</v>
      </c>
      <c r="X6192">
        <v>0</v>
      </c>
      <c r="Y6192">
        <v>258633</v>
      </c>
      <c r="Z6192">
        <v>20241231</v>
      </c>
      <c r="AA6192">
        <v>0</v>
      </c>
      <c r="AB6192">
        <v>0</v>
      </c>
      <c r="AC6192" t="s">
        <v>2281</v>
      </c>
      <c r="AD6192" t="s">
        <v>2281</v>
      </c>
      <c r="AE6192">
        <v>11101</v>
      </c>
      <c r="AF6192" t="s">
        <v>2281</v>
      </c>
      <c r="AG6192" t="s">
        <v>549</v>
      </c>
      <c r="AH6192">
        <v>122</v>
      </c>
    </row>
    <row r="6193" spans="1:34" hidden="1" x14ac:dyDescent="0.25">
      <c r="A6193" t="str">
        <f t="shared" si="288"/>
        <v>26 1 3 11 4 3 20 2 0 2402114 268001</v>
      </c>
      <c r="B6193" t="str">
        <f t="shared" si="289"/>
        <v>26 1 3 11 4 3 20 2 0 2402114 268001</v>
      </c>
      <c r="C6193" t="str">
        <f t="shared" si="290"/>
        <v>26 1 3 11 4 3 20 2 0 2402114</v>
      </c>
      <c r="D6193">
        <v>26</v>
      </c>
      <c r="E6193">
        <v>1</v>
      </c>
      <c r="F6193">
        <v>3</v>
      </c>
      <c r="G6193">
        <v>11</v>
      </c>
      <c r="H6193">
        <v>4</v>
      </c>
      <c r="I6193">
        <v>3</v>
      </c>
      <c r="J6193">
        <v>20</v>
      </c>
      <c r="K6193">
        <v>2</v>
      </c>
      <c r="L6193" t="s">
        <v>147</v>
      </c>
      <c r="M6193" t="s">
        <v>184</v>
      </c>
      <c r="N6193" s="13">
        <v>5000000</v>
      </c>
      <c r="O6193">
        <v>268001</v>
      </c>
      <c r="P6193">
        <v>2024</v>
      </c>
      <c r="Q6193">
        <v>1053831723</v>
      </c>
      <c r="R6193" t="s">
        <v>1657</v>
      </c>
      <c r="S6193" s="13">
        <v>5000000</v>
      </c>
      <c r="T6193">
        <v>0</v>
      </c>
      <c r="U6193" t="s">
        <v>5594</v>
      </c>
      <c r="V6193" t="s">
        <v>2291</v>
      </c>
      <c r="W6193">
        <v>5004</v>
      </c>
      <c r="X6193">
        <v>0</v>
      </c>
      <c r="Y6193">
        <v>268001</v>
      </c>
      <c r="Z6193">
        <v>20240228</v>
      </c>
      <c r="AA6193">
        <v>2401230218</v>
      </c>
      <c r="AB6193">
        <v>1</v>
      </c>
      <c r="AC6193" t="s">
        <v>2281</v>
      </c>
      <c r="AD6193" t="s">
        <v>2281</v>
      </c>
      <c r="AE6193">
        <v>11101</v>
      </c>
      <c r="AF6193" t="s">
        <v>2281</v>
      </c>
      <c r="AG6193" t="s">
        <v>549</v>
      </c>
      <c r="AH6193">
        <v>260</v>
      </c>
    </row>
    <row r="6194" spans="1:34" hidden="1" x14ac:dyDescent="0.25">
      <c r="A6194" t="str">
        <f t="shared" si="288"/>
        <v>26 1 3 11 4 3 20 2 0 2402114 268002</v>
      </c>
      <c r="B6194" t="str">
        <f t="shared" si="289"/>
        <v>26 1 3 11 4 3 20 2 0 2402114 268002</v>
      </c>
      <c r="C6194" t="str">
        <f t="shared" si="290"/>
        <v>26 1 3 11 4 3 20 2 0 2402114</v>
      </c>
      <c r="D6194">
        <v>26</v>
      </c>
      <c r="E6194">
        <v>1</v>
      </c>
      <c r="F6194">
        <v>3</v>
      </c>
      <c r="G6194">
        <v>11</v>
      </c>
      <c r="H6194">
        <v>4</v>
      </c>
      <c r="I6194">
        <v>3</v>
      </c>
      <c r="J6194">
        <v>20</v>
      </c>
      <c r="K6194">
        <v>2</v>
      </c>
      <c r="L6194" t="s">
        <v>147</v>
      </c>
      <c r="M6194" t="s">
        <v>184</v>
      </c>
      <c r="N6194" s="13">
        <v>5691840</v>
      </c>
      <c r="O6194">
        <v>268002</v>
      </c>
      <c r="P6194">
        <v>2024</v>
      </c>
      <c r="Q6194">
        <v>1053829878</v>
      </c>
      <c r="R6194" t="s">
        <v>1658</v>
      </c>
      <c r="S6194" s="13">
        <v>5691840</v>
      </c>
      <c r="T6194">
        <v>0</v>
      </c>
      <c r="U6194" t="s">
        <v>5595</v>
      </c>
      <c r="V6194" t="s">
        <v>2291</v>
      </c>
      <c r="W6194">
        <v>5004</v>
      </c>
      <c r="X6194">
        <v>0</v>
      </c>
      <c r="Y6194">
        <v>268002</v>
      </c>
      <c r="Z6194">
        <v>20240229</v>
      </c>
      <c r="AA6194">
        <v>2401250230</v>
      </c>
      <c r="AB6194">
        <v>1</v>
      </c>
      <c r="AC6194" t="s">
        <v>2281</v>
      </c>
      <c r="AD6194" t="s">
        <v>2281</v>
      </c>
      <c r="AE6194">
        <v>11101</v>
      </c>
      <c r="AF6194" t="s">
        <v>2281</v>
      </c>
      <c r="AG6194" t="s">
        <v>549</v>
      </c>
      <c r="AH6194">
        <v>260</v>
      </c>
    </row>
    <row r="6195" spans="1:34" hidden="1" x14ac:dyDescent="0.25">
      <c r="A6195" t="str">
        <f t="shared" si="288"/>
        <v>26 1 3 11 4 3 20 2 0 2402114 268004</v>
      </c>
      <c r="B6195" t="str">
        <f t="shared" si="289"/>
        <v>26 1 3 11 4 3 20 2 0 2402114 268003</v>
      </c>
      <c r="C6195" t="str">
        <f t="shared" si="290"/>
        <v>26 1 3 11 4 3 20 2 0 2402114</v>
      </c>
      <c r="D6195">
        <v>26</v>
      </c>
      <c r="E6195">
        <v>1</v>
      </c>
      <c r="F6195">
        <v>3</v>
      </c>
      <c r="G6195">
        <v>11</v>
      </c>
      <c r="H6195">
        <v>4</v>
      </c>
      <c r="I6195">
        <v>3</v>
      </c>
      <c r="J6195">
        <v>20</v>
      </c>
      <c r="K6195">
        <v>2</v>
      </c>
      <c r="L6195" t="s">
        <v>147</v>
      </c>
      <c r="M6195" t="s">
        <v>184</v>
      </c>
      <c r="N6195" s="13">
        <v>5000000</v>
      </c>
      <c r="O6195">
        <v>268004</v>
      </c>
      <c r="P6195">
        <v>2024</v>
      </c>
      <c r="Q6195">
        <v>1053793622</v>
      </c>
      <c r="R6195" t="s">
        <v>1659</v>
      </c>
      <c r="S6195" s="13">
        <v>5000000</v>
      </c>
      <c r="T6195">
        <v>0</v>
      </c>
      <c r="U6195" t="s">
        <v>5596</v>
      </c>
      <c r="V6195" t="s">
        <v>2291</v>
      </c>
      <c r="W6195">
        <v>5004</v>
      </c>
      <c r="X6195">
        <v>0</v>
      </c>
      <c r="Y6195">
        <v>268003</v>
      </c>
      <c r="Z6195">
        <v>20240318</v>
      </c>
      <c r="AA6195">
        <v>2402050306</v>
      </c>
      <c r="AB6195">
        <v>1</v>
      </c>
      <c r="AC6195" t="s">
        <v>2281</v>
      </c>
      <c r="AD6195" t="s">
        <v>2281</v>
      </c>
      <c r="AE6195">
        <v>11101</v>
      </c>
      <c r="AF6195" t="s">
        <v>2281</v>
      </c>
      <c r="AG6195" t="s">
        <v>549</v>
      </c>
      <c r="AH6195">
        <v>260</v>
      </c>
    </row>
    <row r="6196" spans="1:34" hidden="1" x14ac:dyDescent="0.25">
      <c r="A6196" t="str">
        <f t="shared" si="288"/>
        <v>26 1 3 11 3 2 19 0 0 4001030 268005</v>
      </c>
      <c r="B6196" t="str">
        <f t="shared" si="289"/>
        <v>26 1 3 11 3 2 19 0 0 4001030 268018</v>
      </c>
      <c r="C6196" t="str">
        <f t="shared" si="290"/>
        <v>26 1 3 11 3 2 19 0 0 4001030</v>
      </c>
      <c r="D6196">
        <v>26</v>
      </c>
      <c r="E6196">
        <v>1</v>
      </c>
      <c r="F6196">
        <v>3</v>
      </c>
      <c r="G6196">
        <v>11</v>
      </c>
      <c r="H6196">
        <v>3</v>
      </c>
      <c r="I6196">
        <v>2</v>
      </c>
      <c r="J6196">
        <v>19</v>
      </c>
      <c r="K6196">
        <v>0</v>
      </c>
      <c r="L6196" t="s">
        <v>147</v>
      </c>
      <c r="M6196" t="s">
        <v>181</v>
      </c>
      <c r="N6196" s="13">
        <v>7007080</v>
      </c>
      <c r="O6196">
        <v>268005</v>
      </c>
      <c r="P6196">
        <v>2024</v>
      </c>
      <c r="Q6196">
        <v>30286589</v>
      </c>
      <c r="R6196" t="s">
        <v>1628</v>
      </c>
      <c r="S6196" s="13">
        <v>7007080</v>
      </c>
      <c r="T6196">
        <v>588830</v>
      </c>
      <c r="U6196" t="s">
        <v>5597</v>
      </c>
      <c r="V6196" t="s">
        <v>2291</v>
      </c>
      <c r="W6196">
        <v>5016</v>
      </c>
      <c r="X6196">
        <v>2304</v>
      </c>
      <c r="Y6196">
        <v>268018</v>
      </c>
      <c r="Z6196">
        <v>20240320</v>
      </c>
      <c r="AA6196">
        <v>0</v>
      </c>
      <c r="AB6196">
        <v>0</v>
      </c>
      <c r="AC6196" t="s">
        <v>2281</v>
      </c>
      <c r="AD6196" t="s">
        <v>2281</v>
      </c>
      <c r="AE6196">
        <v>11101</v>
      </c>
      <c r="AF6196" t="s">
        <v>2281</v>
      </c>
      <c r="AG6196" t="s">
        <v>549</v>
      </c>
      <c r="AH6196">
        <v>337</v>
      </c>
    </row>
    <row r="6197" spans="1:34" hidden="1" x14ac:dyDescent="0.25">
      <c r="A6197" t="str">
        <f t="shared" si="288"/>
        <v>26 1 3 11 4 3 20 2 0 2402114 268006</v>
      </c>
      <c r="B6197" t="str">
        <f t="shared" si="289"/>
        <v>26 1 3 11 4 3 20 2 0 2402114 268005</v>
      </c>
      <c r="C6197" t="str">
        <f t="shared" si="290"/>
        <v>26 1 3 11 4 3 20 2 0 2402114</v>
      </c>
      <c r="D6197">
        <v>26</v>
      </c>
      <c r="E6197">
        <v>1</v>
      </c>
      <c r="F6197">
        <v>3</v>
      </c>
      <c r="G6197">
        <v>11</v>
      </c>
      <c r="H6197">
        <v>4</v>
      </c>
      <c r="I6197">
        <v>3</v>
      </c>
      <c r="J6197">
        <v>20</v>
      </c>
      <c r="K6197">
        <v>2</v>
      </c>
      <c r="L6197" t="s">
        <v>147</v>
      </c>
      <c r="M6197" t="s">
        <v>184</v>
      </c>
      <c r="N6197" s="13">
        <v>3000000</v>
      </c>
      <c r="O6197">
        <v>268006</v>
      </c>
      <c r="P6197">
        <v>2024</v>
      </c>
      <c r="Q6197">
        <v>1005719652</v>
      </c>
      <c r="R6197" t="s">
        <v>1661</v>
      </c>
      <c r="S6197" s="13">
        <v>3000000</v>
      </c>
      <c r="T6197">
        <v>0</v>
      </c>
      <c r="U6197" t="s">
        <v>5598</v>
      </c>
      <c r="V6197" t="s">
        <v>2291</v>
      </c>
      <c r="W6197">
        <v>5004</v>
      </c>
      <c r="X6197">
        <v>0</v>
      </c>
      <c r="Y6197">
        <v>268005</v>
      </c>
      <c r="Z6197">
        <v>20240322</v>
      </c>
      <c r="AA6197">
        <v>2402220370</v>
      </c>
      <c r="AB6197">
        <v>1</v>
      </c>
      <c r="AC6197" t="s">
        <v>2281</v>
      </c>
      <c r="AD6197" t="s">
        <v>2281</v>
      </c>
      <c r="AE6197">
        <v>11101</v>
      </c>
      <c r="AF6197" t="s">
        <v>2281</v>
      </c>
      <c r="AG6197" t="s">
        <v>549</v>
      </c>
      <c r="AH6197">
        <v>260</v>
      </c>
    </row>
    <row r="6198" spans="1:34" hidden="1" x14ac:dyDescent="0.25">
      <c r="A6198" t="str">
        <f t="shared" si="288"/>
        <v>26 1 3 11 4 3 20 2 0 2402114 268007</v>
      </c>
      <c r="B6198" t="str">
        <f t="shared" si="289"/>
        <v>26 1 3 11 4 3 20 2 0 2402114 268004</v>
      </c>
      <c r="C6198" t="str">
        <f t="shared" si="290"/>
        <v>26 1 3 11 4 3 20 2 0 2402114</v>
      </c>
      <c r="D6198">
        <v>26</v>
      </c>
      <c r="E6198">
        <v>1</v>
      </c>
      <c r="F6198">
        <v>3</v>
      </c>
      <c r="G6198">
        <v>11</v>
      </c>
      <c r="H6198">
        <v>4</v>
      </c>
      <c r="I6198">
        <v>3</v>
      </c>
      <c r="J6198">
        <v>20</v>
      </c>
      <c r="K6198">
        <v>2</v>
      </c>
      <c r="L6198" t="s">
        <v>147</v>
      </c>
      <c r="M6198" t="s">
        <v>184</v>
      </c>
      <c r="N6198" s="13">
        <v>5691840</v>
      </c>
      <c r="O6198">
        <v>268007</v>
      </c>
      <c r="P6198">
        <v>2024</v>
      </c>
      <c r="Q6198">
        <v>1056303578</v>
      </c>
      <c r="R6198" t="s">
        <v>1660</v>
      </c>
      <c r="S6198" s="13">
        <v>5691840</v>
      </c>
      <c r="T6198">
        <v>0</v>
      </c>
      <c r="U6198" t="s">
        <v>5599</v>
      </c>
      <c r="V6198" t="s">
        <v>2291</v>
      </c>
      <c r="W6198">
        <v>5004</v>
      </c>
      <c r="X6198">
        <v>0</v>
      </c>
      <c r="Y6198">
        <v>268004</v>
      </c>
      <c r="Z6198">
        <v>20240322</v>
      </c>
      <c r="AA6198">
        <v>2402220369</v>
      </c>
      <c r="AB6198">
        <v>1</v>
      </c>
      <c r="AC6198" t="s">
        <v>2281</v>
      </c>
      <c r="AD6198" t="s">
        <v>2281</v>
      </c>
      <c r="AE6198">
        <v>11101</v>
      </c>
      <c r="AF6198" t="s">
        <v>2281</v>
      </c>
      <c r="AG6198" t="s">
        <v>549</v>
      </c>
      <c r="AH6198">
        <v>260</v>
      </c>
    </row>
    <row r="6199" spans="1:34" hidden="1" x14ac:dyDescent="0.25">
      <c r="A6199" t="str">
        <f t="shared" si="288"/>
        <v>26 1 3 11 4 3 20 2 0 2402114 268008</v>
      </c>
      <c r="B6199" t="str">
        <f t="shared" si="289"/>
        <v>26 1 3 11 4 3 20 2 0 2402114 268001</v>
      </c>
      <c r="C6199" t="str">
        <f t="shared" si="290"/>
        <v>26 1 3 11 4 3 20 2 0 2402114</v>
      </c>
      <c r="D6199">
        <v>26</v>
      </c>
      <c r="E6199">
        <v>1</v>
      </c>
      <c r="F6199">
        <v>3</v>
      </c>
      <c r="G6199">
        <v>11</v>
      </c>
      <c r="H6199">
        <v>4</v>
      </c>
      <c r="I6199">
        <v>3</v>
      </c>
      <c r="J6199">
        <v>20</v>
      </c>
      <c r="K6199">
        <v>2</v>
      </c>
      <c r="L6199" t="s">
        <v>147</v>
      </c>
      <c r="M6199" t="s">
        <v>184</v>
      </c>
      <c r="N6199" s="13">
        <v>5000000</v>
      </c>
      <c r="O6199">
        <v>268008</v>
      </c>
      <c r="P6199">
        <v>2024</v>
      </c>
      <c r="Q6199">
        <v>1053831723</v>
      </c>
      <c r="R6199" t="s">
        <v>1657</v>
      </c>
      <c r="S6199" s="13">
        <v>5000000</v>
      </c>
      <c r="T6199">
        <v>0</v>
      </c>
      <c r="U6199" t="s">
        <v>5594</v>
      </c>
      <c r="V6199" t="s">
        <v>2291</v>
      </c>
      <c r="W6199">
        <v>5004</v>
      </c>
      <c r="X6199">
        <v>0</v>
      </c>
      <c r="Y6199">
        <v>268001</v>
      </c>
      <c r="Z6199">
        <v>20240405</v>
      </c>
      <c r="AA6199">
        <v>2401230218</v>
      </c>
      <c r="AB6199">
        <v>2</v>
      </c>
      <c r="AC6199" t="s">
        <v>2281</v>
      </c>
      <c r="AD6199" t="s">
        <v>2281</v>
      </c>
      <c r="AE6199">
        <v>11101</v>
      </c>
      <c r="AF6199" t="s">
        <v>2281</v>
      </c>
      <c r="AG6199" t="s">
        <v>549</v>
      </c>
      <c r="AH6199">
        <v>260</v>
      </c>
    </row>
    <row r="6200" spans="1:34" hidden="1" x14ac:dyDescent="0.25">
      <c r="A6200" t="str">
        <f t="shared" si="288"/>
        <v>26 1 3 11 4 3 20 2 0 2402114 268009</v>
      </c>
      <c r="B6200" t="str">
        <f t="shared" si="289"/>
        <v>26 1 3 11 4 3 20 2 0 2402114 268002</v>
      </c>
      <c r="C6200" t="str">
        <f t="shared" si="290"/>
        <v>26 1 3 11 4 3 20 2 0 2402114</v>
      </c>
      <c r="D6200">
        <v>26</v>
      </c>
      <c r="E6200">
        <v>1</v>
      </c>
      <c r="F6200">
        <v>3</v>
      </c>
      <c r="G6200">
        <v>11</v>
      </c>
      <c r="H6200">
        <v>4</v>
      </c>
      <c r="I6200">
        <v>3</v>
      </c>
      <c r="J6200">
        <v>20</v>
      </c>
      <c r="K6200">
        <v>2</v>
      </c>
      <c r="L6200" t="s">
        <v>147</v>
      </c>
      <c r="M6200" t="s">
        <v>184</v>
      </c>
      <c r="N6200" s="13">
        <v>5691840</v>
      </c>
      <c r="O6200">
        <v>268009</v>
      </c>
      <c r="P6200">
        <v>2024</v>
      </c>
      <c r="Q6200">
        <v>1053829878</v>
      </c>
      <c r="R6200" t="s">
        <v>1658</v>
      </c>
      <c r="S6200" s="13">
        <v>5691840</v>
      </c>
      <c r="T6200">
        <v>0</v>
      </c>
      <c r="U6200" t="s">
        <v>5595</v>
      </c>
      <c r="V6200" t="s">
        <v>2291</v>
      </c>
      <c r="W6200">
        <v>5004</v>
      </c>
      <c r="X6200">
        <v>0</v>
      </c>
      <c r="Y6200">
        <v>268002</v>
      </c>
      <c r="Z6200">
        <v>20240405</v>
      </c>
      <c r="AA6200">
        <v>2401250230</v>
      </c>
      <c r="AB6200">
        <v>2</v>
      </c>
      <c r="AC6200" t="s">
        <v>2281</v>
      </c>
      <c r="AD6200" t="s">
        <v>2281</v>
      </c>
      <c r="AE6200">
        <v>11101</v>
      </c>
      <c r="AF6200" t="s">
        <v>2281</v>
      </c>
      <c r="AG6200" t="s">
        <v>549</v>
      </c>
      <c r="AH6200">
        <v>260</v>
      </c>
    </row>
    <row r="6201" spans="1:34" hidden="1" x14ac:dyDescent="0.25">
      <c r="A6201" t="str">
        <f t="shared" si="288"/>
        <v>26 1 3 81 4 3 20 0 0 2402041 268010</v>
      </c>
      <c r="B6201" t="str">
        <f t="shared" si="289"/>
        <v>26 1 3 81 4 3 20 0 0 2402041 268013</v>
      </c>
      <c r="C6201" t="str">
        <f t="shared" si="290"/>
        <v>26 1 3 81 4 3 20 0 0 2402041</v>
      </c>
      <c r="D6201">
        <v>26</v>
      </c>
      <c r="E6201">
        <v>1</v>
      </c>
      <c r="F6201">
        <v>3</v>
      </c>
      <c r="G6201">
        <v>81</v>
      </c>
      <c r="H6201">
        <v>4</v>
      </c>
      <c r="I6201">
        <v>3</v>
      </c>
      <c r="J6201">
        <v>20</v>
      </c>
      <c r="K6201">
        <v>0</v>
      </c>
      <c r="L6201" t="s">
        <v>147</v>
      </c>
      <c r="M6201" t="s">
        <v>182</v>
      </c>
      <c r="N6201" s="13">
        <v>929992110</v>
      </c>
      <c r="O6201">
        <v>268010</v>
      </c>
      <c r="P6201">
        <v>2024</v>
      </c>
      <c r="Q6201">
        <v>860007538</v>
      </c>
      <c r="R6201" t="s">
        <v>1676</v>
      </c>
      <c r="S6201" s="13">
        <v>929992110</v>
      </c>
      <c r="T6201">
        <v>0</v>
      </c>
      <c r="U6201" t="s">
        <v>5600</v>
      </c>
      <c r="V6201" t="s">
        <v>5601</v>
      </c>
      <c r="W6201">
        <v>5016</v>
      </c>
      <c r="X6201">
        <v>0</v>
      </c>
      <c r="Y6201">
        <v>268013</v>
      </c>
      <c r="Z6201">
        <v>20240409</v>
      </c>
      <c r="AA6201">
        <v>2403150472</v>
      </c>
      <c r="AB6201">
        <v>1</v>
      </c>
      <c r="AC6201" t="s">
        <v>2281</v>
      </c>
      <c r="AD6201" t="s">
        <v>2281</v>
      </c>
      <c r="AE6201">
        <v>25101</v>
      </c>
      <c r="AF6201" t="s">
        <v>2281</v>
      </c>
      <c r="AG6201" t="s">
        <v>61</v>
      </c>
      <c r="AH6201">
        <v>250</v>
      </c>
    </row>
    <row r="6202" spans="1:34" hidden="1" x14ac:dyDescent="0.25">
      <c r="A6202" t="str">
        <f t="shared" si="288"/>
        <v>26 1 3 11 4 3 20 2 0 2402114 268011</v>
      </c>
      <c r="B6202" t="str">
        <f t="shared" si="289"/>
        <v>26 1 3 11 4 3 20 2 0 2402114 268003</v>
      </c>
      <c r="C6202" t="str">
        <f t="shared" si="290"/>
        <v>26 1 3 11 4 3 20 2 0 2402114</v>
      </c>
      <c r="D6202">
        <v>26</v>
      </c>
      <c r="E6202">
        <v>1</v>
      </c>
      <c r="F6202">
        <v>3</v>
      </c>
      <c r="G6202">
        <v>11</v>
      </c>
      <c r="H6202">
        <v>4</v>
      </c>
      <c r="I6202">
        <v>3</v>
      </c>
      <c r="J6202">
        <v>20</v>
      </c>
      <c r="K6202">
        <v>2</v>
      </c>
      <c r="L6202" t="s">
        <v>147</v>
      </c>
      <c r="M6202" t="s">
        <v>184</v>
      </c>
      <c r="N6202" s="13">
        <v>5000000</v>
      </c>
      <c r="O6202">
        <v>268011</v>
      </c>
      <c r="P6202">
        <v>2024</v>
      </c>
      <c r="Q6202">
        <v>1053793622</v>
      </c>
      <c r="R6202" t="s">
        <v>1659</v>
      </c>
      <c r="S6202" s="13">
        <v>5000000</v>
      </c>
      <c r="T6202">
        <v>0</v>
      </c>
      <c r="U6202" t="s">
        <v>5596</v>
      </c>
      <c r="V6202" t="s">
        <v>2291</v>
      </c>
      <c r="W6202">
        <v>5004</v>
      </c>
      <c r="X6202">
        <v>0</v>
      </c>
      <c r="Y6202">
        <v>268003</v>
      </c>
      <c r="Z6202">
        <v>20240410</v>
      </c>
      <c r="AA6202">
        <v>2402050306</v>
      </c>
      <c r="AB6202">
        <v>2</v>
      </c>
      <c r="AC6202" t="s">
        <v>2281</v>
      </c>
      <c r="AD6202" t="s">
        <v>2281</v>
      </c>
      <c r="AE6202">
        <v>11101</v>
      </c>
      <c r="AF6202" t="s">
        <v>2281</v>
      </c>
      <c r="AG6202" t="s">
        <v>549</v>
      </c>
      <c r="AH6202">
        <v>260</v>
      </c>
    </row>
    <row r="6203" spans="1:34" hidden="1" x14ac:dyDescent="0.25">
      <c r="A6203" t="str">
        <f t="shared" si="288"/>
        <v>26 1 3 33 3 2 85 0 0 4003014 268013</v>
      </c>
      <c r="B6203" t="str">
        <f t="shared" si="289"/>
        <v>26 1 3 33 3 2 85 0 0 4003014 268022</v>
      </c>
      <c r="C6203" t="str">
        <f t="shared" si="290"/>
        <v>26 1 3 33 3 2 85 0 0 4003014</v>
      </c>
      <c r="D6203">
        <v>26</v>
      </c>
      <c r="E6203">
        <v>1</v>
      </c>
      <c r="F6203">
        <v>3</v>
      </c>
      <c r="G6203">
        <v>33</v>
      </c>
      <c r="H6203">
        <v>3</v>
      </c>
      <c r="I6203">
        <v>2</v>
      </c>
      <c r="J6203">
        <v>85</v>
      </c>
      <c r="K6203">
        <v>0</v>
      </c>
      <c r="L6203" t="s">
        <v>147</v>
      </c>
      <c r="M6203" t="s">
        <v>545</v>
      </c>
      <c r="N6203" s="13">
        <v>847500000</v>
      </c>
      <c r="O6203">
        <v>268013</v>
      </c>
      <c r="P6203">
        <v>2024</v>
      </c>
      <c r="Q6203">
        <v>810000598</v>
      </c>
      <c r="R6203" t="s">
        <v>2278</v>
      </c>
      <c r="S6203" s="13">
        <v>847500000</v>
      </c>
      <c r="T6203">
        <v>0</v>
      </c>
      <c r="U6203" t="s">
        <v>5602</v>
      </c>
      <c r="V6203" t="s">
        <v>2291</v>
      </c>
      <c r="W6203">
        <v>5016</v>
      </c>
      <c r="X6203">
        <v>0</v>
      </c>
      <c r="Y6203">
        <v>268022</v>
      </c>
      <c r="Z6203">
        <v>20240412</v>
      </c>
      <c r="AA6203">
        <v>2404030502</v>
      </c>
      <c r="AB6203">
        <v>1</v>
      </c>
      <c r="AC6203" t="s">
        <v>2281</v>
      </c>
      <c r="AD6203" t="s">
        <v>2281</v>
      </c>
      <c r="AE6203">
        <v>13152</v>
      </c>
      <c r="AF6203" t="s">
        <v>4656</v>
      </c>
      <c r="AG6203" t="s">
        <v>71</v>
      </c>
      <c r="AH6203">
        <v>254</v>
      </c>
    </row>
    <row r="6204" spans="1:34" hidden="1" x14ac:dyDescent="0.25">
      <c r="A6204" t="str">
        <f t="shared" si="288"/>
        <v>26 1 3 11 4 3 20 2 0 2402114 268014</v>
      </c>
      <c r="B6204" t="str">
        <f t="shared" si="289"/>
        <v>26 1 3 11 4 3 20 2 0 2402114 268004</v>
      </c>
      <c r="C6204" t="str">
        <f t="shared" si="290"/>
        <v>26 1 3 11 4 3 20 2 0 2402114</v>
      </c>
      <c r="D6204">
        <v>26</v>
      </c>
      <c r="E6204">
        <v>1</v>
      </c>
      <c r="F6204">
        <v>3</v>
      </c>
      <c r="G6204">
        <v>11</v>
      </c>
      <c r="H6204">
        <v>4</v>
      </c>
      <c r="I6204">
        <v>3</v>
      </c>
      <c r="J6204">
        <v>20</v>
      </c>
      <c r="K6204">
        <v>2</v>
      </c>
      <c r="L6204" t="s">
        <v>147</v>
      </c>
      <c r="M6204" t="s">
        <v>184</v>
      </c>
      <c r="N6204" s="13">
        <v>5691840</v>
      </c>
      <c r="O6204">
        <v>268014</v>
      </c>
      <c r="P6204">
        <v>2024</v>
      </c>
      <c r="Q6204">
        <v>1056303578</v>
      </c>
      <c r="R6204" t="s">
        <v>1660</v>
      </c>
      <c r="S6204" s="13">
        <v>5691840</v>
      </c>
      <c r="T6204">
        <v>0</v>
      </c>
      <c r="U6204" t="s">
        <v>5599</v>
      </c>
      <c r="V6204" t="s">
        <v>2291</v>
      </c>
      <c r="W6204">
        <v>5004</v>
      </c>
      <c r="X6204">
        <v>0</v>
      </c>
      <c r="Y6204">
        <v>268004</v>
      </c>
      <c r="Z6204">
        <v>20240424</v>
      </c>
      <c r="AA6204">
        <v>2402220369</v>
      </c>
      <c r="AB6204">
        <v>2</v>
      </c>
      <c r="AC6204" t="s">
        <v>2281</v>
      </c>
      <c r="AD6204" t="s">
        <v>2281</v>
      </c>
      <c r="AE6204">
        <v>11101</v>
      </c>
      <c r="AF6204" t="s">
        <v>2281</v>
      </c>
      <c r="AG6204" t="s">
        <v>549</v>
      </c>
      <c r="AH6204">
        <v>260</v>
      </c>
    </row>
    <row r="6205" spans="1:34" hidden="1" x14ac:dyDescent="0.25">
      <c r="A6205" t="str">
        <f t="shared" si="288"/>
        <v>26 1 3 11 4 3 20 2 0 2402114 268015</v>
      </c>
      <c r="B6205" t="str">
        <f t="shared" si="289"/>
        <v>26 1 3 11 4 3 20 2 0 2402114 268005</v>
      </c>
      <c r="C6205" t="str">
        <f t="shared" si="290"/>
        <v>26 1 3 11 4 3 20 2 0 2402114</v>
      </c>
      <c r="D6205">
        <v>26</v>
      </c>
      <c r="E6205">
        <v>1</v>
      </c>
      <c r="F6205">
        <v>3</v>
      </c>
      <c r="G6205">
        <v>11</v>
      </c>
      <c r="H6205">
        <v>4</v>
      </c>
      <c r="I6205">
        <v>3</v>
      </c>
      <c r="J6205">
        <v>20</v>
      </c>
      <c r="K6205">
        <v>2</v>
      </c>
      <c r="L6205" t="s">
        <v>147</v>
      </c>
      <c r="M6205" t="s">
        <v>184</v>
      </c>
      <c r="N6205" s="13">
        <v>3000000</v>
      </c>
      <c r="O6205">
        <v>268015</v>
      </c>
      <c r="P6205">
        <v>2024</v>
      </c>
      <c r="Q6205">
        <v>1005719652</v>
      </c>
      <c r="R6205" t="s">
        <v>1661</v>
      </c>
      <c r="S6205" s="13">
        <v>3000000</v>
      </c>
      <c r="T6205">
        <v>0</v>
      </c>
      <c r="U6205" t="s">
        <v>5598</v>
      </c>
      <c r="V6205" t="s">
        <v>2291</v>
      </c>
      <c r="W6205">
        <v>5004</v>
      </c>
      <c r="X6205">
        <v>0</v>
      </c>
      <c r="Y6205">
        <v>268005</v>
      </c>
      <c r="Z6205">
        <v>20240429</v>
      </c>
      <c r="AA6205">
        <v>2402220370</v>
      </c>
      <c r="AB6205">
        <v>2</v>
      </c>
      <c r="AC6205" t="s">
        <v>2281</v>
      </c>
      <c r="AD6205" t="s">
        <v>2281</v>
      </c>
      <c r="AE6205">
        <v>11101</v>
      </c>
      <c r="AF6205" t="s">
        <v>2281</v>
      </c>
      <c r="AG6205" t="s">
        <v>549</v>
      </c>
      <c r="AH6205">
        <v>260</v>
      </c>
    </row>
    <row r="6206" spans="1:34" hidden="1" x14ac:dyDescent="0.25">
      <c r="A6206" t="str">
        <f t="shared" si="288"/>
        <v>26 1 3 11 4 3 20 2 0 2402114 268016</v>
      </c>
      <c r="B6206" t="str">
        <f t="shared" si="289"/>
        <v>26 1 3 11 4 3 20 2 0 2402114 268011</v>
      </c>
      <c r="C6206" t="str">
        <f t="shared" si="290"/>
        <v>26 1 3 11 4 3 20 2 0 2402114</v>
      </c>
      <c r="D6206">
        <v>26</v>
      </c>
      <c r="E6206">
        <v>1</v>
      </c>
      <c r="F6206">
        <v>3</v>
      </c>
      <c r="G6206">
        <v>11</v>
      </c>
      <c r="H6206">
        <v>4</v>
      </c>
      <c r="I6206">
        <v>3</v>
      </c>
      <c r="J6206">
        <v>20</v>
      </c>
      <c r="K6206">
        <v>2</v>
      </c>
      <c r="L6206" t="s">
        <v>147</v>
      </c>
      <c r="M6206" t="s">
        <v>184</v>
      </c>
      <c r="N6206" s="13">
        <v>508318</v>
      </c>
      <c r="O6206">
        <v>268016</v>
      </c>
      <c r="P6206">
        <v>2024</v>
      </c>
      <c r="Q6206">
        <v>890801053</v>
      </c>
      <c r="R6206" t="s">
        <v>784</v>
      </c>
      <c r="S6206" s="13">
        <v>508318</v>
      </c>
      <c r="T6206">
        <v>0</v>
      </c>
      <c r="U6206" t="s">
        <v>5603</v>
      </c>
      <c r="V6206" t="s">
        <v>766</v>
      </c>
      <c r="W6206">
        <v>5001</v>
      </c>
      <c r="X6206">
        <v>0</v>
      </c>
      <c r="Y6206">
        <v>268011</v>
      </c>
      <c r="Z6206">
        <v>20240429</v>
      </c>
      <c r="AA6206">
        <v>2024042020</v>
      </c>
      <c r="AB6206">
        <v>0</v>
      </c>
      <c r="AC6206" t="s">
        <v>2281</v>
      </c>
      <c r="AD6206" t="s">
        <v>2281</v>
      </c>
      <c r="AE6206">
        <v>11101</v>
      </c>
      <c r="AF6206" t="s">
        <v>2281</v>
      </c>
      <c r="AG6206" t="s">
        <v>549</v>
      </c>
      <c r="AH6206">
        <v>100</v>
      </c>
    </row>
    <row r="6207" spans="1:34" hidden="1" x14ac:dyDescent="0.25">
      <c r="A6207" t="str">
        <f t="shared" si="288"/>
        <v>26 1 3 11 4 3 20 2 0 2402114 268017</v>
      </c>
      <c r="B6207" t="str">
        <f t="shared" si="289"/>
        <v>26 1 3 11 4 3 20 2 0 2402114 268001</v>
      </c>
      <c r="C6207" t="str">
        <f t="shared" si="290"/>
        <v>26 1 3 11 4 3 20 2 0 2402114</v>
      </c>
      <c r="D6207">
        <v>26</v>
      </c>
      <c r="E6207">
        <v>1</v>
      </c>
      <c r="F6207">
        <v>3</v>
      </c>
      <c r="G6207">
        <v>11</v>
      </c>
      <c r="H6207">
        <v>4</v>
      </c>
      <c r="I6207">
        <v>3</v>
      </c>
      <c r="J6207">
        <v>20</v>
      </c>
      <c r="K6207">
        <v>2</v>
      </c>
      <c r="L6207" t="s">
        <v>147</v>
      </c>
      <c r="M6207" t="s">
        <v>184</v>
      </c>
      <c r="N6207" s="13">
        <v>4000000</v>
      </c>
      <c r="O6207">
        <v>268017</v>
      </c>
      <c r="P6207">
        <v>2024</v>
      </c>
      <c r="Q6207">
        <v>1053831723</v>
      </c>
      <c r="R6207" t="s">
        <v>1657</v>
      </c>
      <c r="S6207" s="13">
        <v>4000000</v>
      </c>
      <c r="T6207">
        <v>0</v>
      </c>
      <c r="U6207" t="s">
        <v>5594</v>
      </c>
      <c r="V6207" t="s">
        <v>2291</v>
      </c>
      <c r="W6207">
        <v>5004</v>
      </c>
      <c r="X6207">
        <v>0</v>
      </c>
      <c r="Y6207">
        <v>268001</v>
      </c>
      <c r="Z6207">
        <v>20240430</v>
      </c>
      <c r="AA6207">
        <v>2401230218</v>
      </c>
      <c r="AB6207">
        <v>3</v>
      </c>
      <c r="AC6207" t="s">
        <v>2281</v>
      </c>
      <c r="AD6207" t="s">
        <v>2281</v>
      </c>
      <c r="AE6207">
        <v>11101</v>
      </c>
      <c r="AF6207" t="s">
        <v>2281</v>
      </c>
      <c r="AG6207" t="s">
        <v>549</v>
      </c>
      <c r="AH6207">
        <v>260</v>
      </c>
    </row>
    <row r="6208" spans="1:34" hidden="1" x14ac:dyDescent="0.25">
      <c r="A6208" t="str">
        <f t="shared" si="288"/>
        <v>26 1 3 11 1 7 62 0 0 3302073 268018</v>
      </c>
      <c r="B6208" t="str">
        <f t="shared" si="289"/>
        <v>26 1 3 11 1 7 62 0 0 3302073 268006</v>
      </c>
      <c r="C6208" t="str">
        <f t="shared" si="290"/>
        <v>26 1 3 11 1 7 62 0 0 3302073</v>
      </c>
      <c r="D6208">
        <v>26</v>
      </c>
      <c r="E6208">
        <v>1</v>
      </c>
      <c r="F6208">
        <v>3</v>
      </c>
      <c r="G6208">
        <v>11</v>
      </c>
      <c r="H6208">
        <v>1</v>
      </c>
      <c r="I6208">
        <v>7</v>
      </c>
      <c r="J6208">
        <v>62</v>
      </c>
      <c r="K6208">
        <v>0</v>
      </c>
      <c r="L6208" t="s">
        <v>147</v>
      </c>
      <c r="M6208" t="s">
        <v>180</v>
      </c>
      <c r="N6208" s="13">
        <v>48543601</v>
      </c>
      <c r="O6208">
        <v>268018</v>
      </c>
      <c r="P6208">
        <v>2024</v>
      </c>
      <c r="Q6208">
        <v>901551040</v>
      </c>
      <c r="R6208" t="s">
        <v>1626</v>
      </c>
      <c r="S6208" s="13">
        <v>48543601</v>
      </c>
      <c r="T6208">
        <v>2447577</v>
      </c>
      <c r="U6208" t="s">
        <v>5604</v>
      </c>
      <c r="V6208" t="s">
        <v>5605</v>
      </c>
      <c r="W6208">
        <v>5004</v>
      </c>
      <c r="X6208">
        <v>2305</v>
      </c>
      <c r="Y6208">
        <v>268006</v>
      </c>
      <c r="Z6208">
        <v>20240506</v>
      </c>
      <c r="AA6208">
        <v>2112241180</v>
      </c>
      <c r="AB6208">
        <v>26</v>
      </c>
      <c r="AC6208" t="s">
        <v>2281</v>
      </c>
      <c r="AD6208" t="s">
        <v>2281</v>
      </c>
      <c r="AE6208">
        <v>11101</v>
      </c>
      <c r="AF6208" t="s">
        <v>2281</v>
      </c>
      <c r="AG6208" t="s">
        <v>549</v>
      </c>
      <c r="AH6208">
        <v>332</v>
      </c>
    </row>
    <row r="6209" spans="1:34" hidden="1" x14ac:dyDescent="0.25">
      <c r="A6209" t="str">
        <f t="shared" si="288"/>
        <v>26 1 3 11 4 3 20 2 0 2402114 268019</v>
      </c>
      <c r="B6209" t="str">
        <f t="shared" si="289"/>
        <v>26 1 3 11 4 3 20 2 0 2402114 268012</v>
      </c>
      <c r="C6209" t="str">
        <f t="shared" si="290"/>
        <v>26 1 3 11 4 3 20 2 0 2402114</v>
      </c>
      <c r="D6209">
        <v>26</v>
      </c>
      <c r="E6209">
        <v>1</v>
      </c>
      <c r="F6209">
        <v>3</v>
      </c>
      <c r="G6209">
        <v>11</v>
      </c>
      <c r="H6209">
        <v>4</v>
      </c>
      <c r="I6209">
        <v>3</v>
      </c>
      <c r="J6209">
        <v>20</v>
      </c>
      <c r="K6209">
        <v>2</v>
      </c>
      <c r="L6209" t="s">
        <v>147</v>
      </c>
      <c r="M6209" t="s">
        <v>184</v>
      </c>
      <c r="N6209" s="13">
        <v>139240</v>
      </c>
      <c r="O6209">
        <v>268019</v>
      </c>
      <c r="P6209">
        <v>2024</v>
      </c>
      <c r="Q6209">
        <v>900319291</v>
      </c>
      <c r="R6209" t="s">
        <v>785</v>
      </c>
      <c r="S6209" s="13">
        <v>139240</v>
      </c>
      <c r="T6209">
        <v>0</v>
      </c>
      <c r="U6209" t="s">
        <v>5606</v>
      </c>
      <c r="V6209" t="s">
        <v>766</v>
      </c>
      <c r="W6209">
        <v>5001</v>
      </c>
      <c r="X6209">
        <v>0</v>
      </c>
      <c r="Y6209">
        <v>268012</v>
      </c>
      <c r="Z6209">
        <v>20240510</v>
      </c>
      <c r="AA6209">
        <v>2024041070</v>
      </c>
      <c r="AB6209">
        <v>0</v>
      </c>
      <c r="AC6209" t="s">
        <v>2281</v>
      </c>
      <c r="AD6209" t="s">
        <v>2281</v>
      </c>
      <c r="AE6209">
        <v>11101</v>
      </c>
      <c r="AF6209" t="s">
        <v>2281</v>
      </c>
      <c r="AG6209" t="s">
        <v>549</v>
      </c>
      <c r="AH6209">
        <v>100</v>
      </c>
    </row>
    <row r="6210" spans="1:34" hidden="1" x14ac:dyDescent="0.25">
      <c r="A6210" t="str">
        <f t="shared" ref="A6210:A6273" si="291">+CONCATENATE(,D6210," ",E6210," ",F6210," ",G6210," ",H6210," ",I6210," ",J6210," ",K6210," ",L6210," ",M6210," ",O6210)</f>
        <v>26 1 3 11 4 3 20 2 0 2402114 268020</v>
      </c>
      <c r="B6210" t="str">
        <f t="shared" ref="B6210:B6273" si="292">+CONCATENATE(,D6210," ",E6210," ",F6210," ",G6210," ",H6210," ",I6210," ",J6210," ",K6210," ",L6210," ",M6210," ",Y6210)</f>
        <v>26 1 3 11 4 3 20 2 0 2402114 268003</v>
      </c>
      <c r="C6210" t="str">
        <f t="shared" ref="C6210:C6273" si="293">+CONCATENATE(,D6210," ",E6210," ",F6210," ",G6210," ",H6210," ",I6210," ",J6210," ",K6210," ",L6210," ",M6210)</f>
        <v>26 1 3 11 4 3 20 2 0 2402114</v>
      </c>
      <c r="D6210">
        <v>26</v>
      </c>
      <c r="E6210">
        <v>1</v>
      </c>
      <c r="F6210">
        <v>3</v>
      </c>
      <c r="G6210">
        <v>11</v>
      </c>
      <c r="H6210">
        <v>4</v>
      </c>
      <c r="I6210">
        <v>3</v>
      </c>
      <c r="J6210">
        <v>20</v>
      </c>
      <c r="K6210">
        <v>2</v>
      </c>
      <c r="L6210" t="s">
        <v>147</v>
      </c>
      <c r="M6210" t="s">
        <v>184</v>
      </c>
      <c r="N6210" s="13">
        <v>5000000</v>
      </c>
      <c r="O6210">
        <v>268020</v>
      </c>
      <c r="P6210">
        <v>2024</v>
      </c>
      <c r="Q6210">
        <v>1053793622</v>
      </c>
      <c r="R6210" t="s">
        <v>1659</v>
      </c>
      <c r="S6210" s="13">
        <v>5000000</v>
      </c>
      <c r="T6210">
        <v>0</v>
      </c>
      <c r="U6210" t="s">
        <v>5596</v>
      </c>
      <c r="V6210" t="s">
        <v>2291</v>
      </c>
      <c r="W6210">
        <v>5004</v>
      </c>
      <c r="X6210">
        <v>0</v>
      </c>
      <c r="Y6210">
        <v>268003</v>
      </c>
      <c r="Z6210">
        <v>20240510</v>
      </c>
      <c r="AA6210">
        <v>2402050306</v>
      </c>
      <c r="AB6210">
        <v>3</v>
      </c>
      <c r="AC6210" t="s">
        <v>2281</v>
      </c>
      <c r="AD6210" t="s">
        <v>2281</v>
      </c>
      <c r="AE6210">
        <v>11101</v>
      </c>
      <c r="AF6210" t="s">
        <v>2281</v>
      </c>
      <c r="AG6210" t="s">
        <v>549</v>
      </c>
      <c r="AH6210">
        <v>260</v>
      </c>
    </row>
    <row r="6211" spans="1:34" hidden="1" x14ac:dyDescent="0.25">
      <c r="A6211" t="str">
        <f t="shared" si="291"/>
        <v>26 1 3 11 4 3 20 2 0 2402114 268021</v>
      </c>
      <c r="B6211" t="str">
        <f t="shared" si="292"/>
        <v>26 1 3 11 4 3 20 2 0 2402114 268024</v>
      </c>
      <c r="C6211" t="str">
        <f t="shared" si="293"/>
        <v>26 1 3 11 4 3 20 2 0 2402114</v>
      </c>
      <c r="D6211">
        <v>26</v>
      </c>
      <c r="E6211">
        <v>1</v>
      </c>
      <c r="F6211">
        <v>3</v>
      </c>
      <c r="G6211">
        <v>11</v>
      </c>
      <c r="H6211">
        <v>4</v>
      </c>
      <c r="I6211">
        <v>3</v>
      </c>
      <c r="J6211">
        <v>20</v>
      </c>
      <c r="K6211">
        <v>2</v>
      </c>
      <c r="L6211" t="s">
        <v>147</v>
      </c>
      <c r="M6211" t="s">
        <v>184</v>
      </c>
      <c r="N6211" s="13">
        <v>2333333</v>
      </c>
      <c r="O6211">
        <v>268021</v>
      </c>
      <c r="P6211">
        <v>2024</v>
      </c>
      <c r="Q6211">
        <v>1053831723</v>
      </c>
      <c r="R6211" t="s">
        <v>1657</v>
      </c>
      <c r="S6211" s="13">
        <v>2333333</v>
      </c>
      <c r="T6211">
        <v>0</v>
      </c>
      <c r="U6211" t="s">
        <v>5594</v>
      </c>
      <c r="V6211" t="s">
        <v>2291</v>
      </c>
      <c r="W6211">
        <v>5004</v>
      </c>
      <c r="X6211">
        <v>0</v>
      </c>
      <c r="Y6211">
        <v>268024</v>
      </c>
      <c r="Z6211">
        <v>20240514</v>
      </c>
      <c r="AA6211">
        <v>2401230218</v>
      </c>
      <c r="AB6211">
        <v>199</v>
      </c>
      <c r="AC6211" t="s">
        <v>2281</v>
      </c>
      <c r="AD6211" t="s">
        <v>2281</v>
      </c>
      <c r="AE6211">
        <v>11101</v>
      </c>
      <c r="AF6211" t="s">
        <v>2281</v>
      </c>
      <c r="AG6211" t="s">
        <v>549</v>
      </c>
      <c r="AH6211">
        <v>260</v>
      </c>
    </row>
    <row r="6212" spans="1:34" hidden="1" x14ac:dyDescent="0.25">
      <c r="A6212" t="str">
        <f t="shared" si="291"/>
        <v>26 1 3 11 4 3 20 2 0 2402114 268022</v>
      </c>
      <c r="B6212" t="str">
        <f t="shared" si="292"/>
        <v>26 1 3 11 4 3 20 2 0 2402114 268011</v>
      </c>
      <c r="C6212" t="str">
        <f t="shared" si="293"/>
        <v>26 1 3 11 4 3 20 2 0 2402114</v>
      </c>
      <c r="D6212">
        <v>26</v>
      </c>
      <c r="E6212">
        <v>1</v>
      </c>
      <c r="F6212">
        <v>3</v>
      </c>
      <c r="G6212">
        <v>11</v>
      </c>
      <c r="H6212">
        <v>4</v>
      </c>
      <c r="I6212">
        <v>3</v>
      </c>
      <c r="J6212">
        <v>20</v>
      </c>
      <c r="K6212">
        <v>2</v>
      </c>
      <c r="L6212" t="s">
        <v>147</v>
      </c>
      <c r="M6212" t="s">
        <v>184</v>
      </c>
      <c r="N6212" s="13">
        <v>3085992</v>
      </c>
      <c r="O6212">
        <v>268022</v>
      </c>
      <c r="P6212">
        <v>2024</v>
      </c>
      <c r="Q6212">
        <v>890801053</v>
      </c>
      <c r="R6212" t="s">
        <v>784</v>
      </c>
      <c r="S6212" s="13">
        <v>3085992</v>
      </c>
      <c r="T6212">
        <v>0</v>
      </c>
      <c r="U6212" t="s">
        <v>3586</v>
      </c>
      <c r="V6212" t="s">
        <v>766</v>
      </c>
      <c r="W6212">
        <v>5001</v>
      </c>
      <c r="X6212">
        <v>0</v>
      </c>
      <c r="Y6212">
        <v>268011</v>
      </c>
      <c r="Z6212">
        <v>20240514</v>
      </c>
      <c r="AA6212">
        <v>2024051020</v>
      </c>
      <c r="AB6212">
        <v>0</v>
      </c>
      <c r="AC6212" t="s">
        <v>2281</v>
      </c>
      <c r="AD6212" t="s">
        <v>2281</v>
      </c>
      <c r="AE6212">
        <v>11101</v>
      </c>
      <c r="AF6212" t="s">
        <v>2281</v>
      </c>
      <c r="AG6212" t="s">
        <v>549</v>
      </c>
      <c r="AH6212">
        <v>100</v>
      </c>
    </row>
    <row r="6213" spans="1:34" hidden="1" x14ac:dyDescent="0.25">
      <c r="A6213" t="str">
        <f t="shared" si="291"/>
        <v>26 1 3 11 4 3 20 2 0 2402114 268023</v>
      </c>
      <c r="B6213" t="str">
        <f t="shared" si="292"/>
        <v>26 1 3 11 4 3 20 2 0 2402114 268002</v>
      </c>
      <c r="C6213" t="str">
        <f t="shared" si="293"/>
        <v>26 1 3 11 4 3 20 2 0 2402114</v>
      </c>
      <c r="D6213">
        <v>26</v>
      </c>
      <c r="E6213">
        <v>1</v>
      </c>
      <c r="F6213">
        <v>3</v>
      </c>
      <c r="G6213">
        <v>11</v>
      </c>
      <c r="H6213">
        <v>4</v>
      </c>
      <c r="I6213">
        <v>3</v>
      </c>
      <c r="J6213">
        <v>20</v>
      </c>
      <c r="K6213">
        <v>2</v>
      </c>
      <c r="L6213" t="s">
        <v>147</v>
      </c>
      <c r="M6213" t="s">
        <v>184</v>
      </c>
      <c r="N6213" s="13">
        <v>5691840</v>
      </c>
      <c r="O6213">
        <v>268023</v>
      </c>
      <c r="P6213">
        <v>2024</v>
      </c>
      <c r="Q6213">
        <v>1053829878</v>
      </c>
      <c r="R6213" t="s">
        <v>1658</v>
      </c>
      <c r="S6213" s="13">
        <v>5691840</v>
      </c>
      <c r="T6213">
        <v>0</v>
      </c>
      <c r="U6213" t="s">
        <v>5595</v>
      </c>
      <c r="V6213" t="s">
        <v>2291</v>
      </c>
      <c r="W6213">
        <v>5004</v>
      </c>
      <c r="X6213">
        <v>0</v>
      </c>
      <c r="Y6213">
        <v>268002</v>
      </c>
      <c r="Z6213">
        <v>20240515</v>
      </c>
      <c r="AA6213">
        <v>2401250230</v>
      </c>
      <c r="AB6213">
        <v>199</v>
      </c>
      <c r="AC6213" t="s">
        <v>2281</v>
      </c>
      <c r="AD6213" t="s">
        <v>2281</v>
      </c>
      <c r="AE6213">
        <v>11101</v>
      </c>
      <c r="AF6213" t="s">
        <v>2281</v>
      </c>
      <c r="AG6213" t="s">
        <v>549</v>
      </c>
      <c r="AH6213">
        <v>260</v>
      </c>
    </row>
    <row r="6214" spans="1:34" hidden="1" x14ac:dyDescent="0.25">
      <c r="A6214" t="str">
        <f t="shared" si="291"/>
        <v>26 1 3 11 4 3 20 2 0 2402114 268024</v>
      </c>
      <c r="B6214" t="str">
        <f t="shared" si="292"/>
        <v>26 1 3 11 4 3 20 2 0 2402114 268004</v>
      </c>
      <c r="C6214" t="str">
        <f t="shared" si="293"/>
        <v>26 1 3 11 4 3 20 2 0 2402114</v>
      </c>
      <c r="D6214">
        <v>26</v>
      </c>
      <c r="E6214">
        <v>1</v>
      </c>
      <c r="F6214">
        <v>3</v>
      </c>
      <c r="G6214">
        <v>11</v>
      </c>
      <c r="H6214">
        <v>4</v>
      </c>
      <c r="I6214">
        <v>3</v>
      </c>
      <c r="J6214">
        <v>20</v>
      </c>
      <c r="K6214">
        <v>2</v>
      </c>
      <c r="L6214" t="s">
        <v>147</v>
      </c>
      <c r="M6214" t="s">
        <v>184</v>
      </c>
      <c r="N6214" s="13">
        <v>5691840</v>
      </c>
      <c r="O6214">
        <v>268024</v>
      </c>
      <c r="P6214">
        <v>2024</v>
      </c>
      <c r="Q6214">
        <v>1056303578</v>
      </c>
      <c r="R6214" t="s">
        <v>1660</v>
      </c>
      <c r="S6214" s="13">
        <v>5691840</v>
      </c>
      <c r="T6214">
        <v>0</v>
      </c>
      <c r="U6214" t="s">
        <v>5599</v>
      </c>
      <c r="V6214" t="s">
        <v>2291</v>
      </c>
      <c r="W6214">
        <v>5004</v>
      </c>
      <c r="X6214">
        <v>0</v>
      </c>
      <c r="Y6214">
        <v>268004</v>
      </c>
      <c r="Z6214">
        <v>20240527</v>
      </c>
      <c r="AA6214">
        <v>2402220369</v>
      </c>
      <c r="AB6214">
        <v>199</v>
      </c>
      <c r="AC6214" t="s">
        <v>2281</v>
      </c>
      <c r="AD6214" t="s">
        <v>2281</v>
      </c>
      <c r="AE6214">
        <v>11101</v>
      </c>
      <c r="AF6214" t="s">
        <v>2281</v>
      </c>
      <c r="AG6214" t="s">
        <v>549</v>
      </c>
      <c r="AH6214">
        <v>260</v>
      </c>
    </row>
    <row r="6215" spans="1:34" hidden="1" x14ac:dyDescent="0.25">
      <c r="A6215" t="str">
        <f t="shared" si="291"/>
        <v>26 1 3 11 4 3 20 2 0 2402114 268025</v>
      </c>
      <c r="B6215" t="str">
        <f t="shared" si="292"/>
        <v>26 1 3 11 4 3 20 2 0 2402114 268011</v>
      </c>
      <c r="C6215" t="str">
        <f t="shared" si="293"/>
        <v>26 1 3 11 4 3 20 2 0 2402114</v>
      </c>
      <c r="D6215">
        <v>26</v>
      </c>
      <c r="E6215">
        <v>1</v>
      </c>
      <c r="F6215">
        <v>3</v>
      </c>
      <c r="G6215">
        <v>11</v>
      </c>
      <c r="H6215">
        <v>4</v>
      </c>
      <c r="I6215">
        <v>3</v>
      </c>
      <c r="J6215">
        <v>20</v>
      </c>
      <c r="K6215">
        <v>2</v>
      </c>
      <c r="L6215" t="s">
        <v>147</v>
      </c>
      <c r="M6215" t="s">
        <v>184</v>
      </c>
      <c r="N6215" s="13">
        <v>3365254</v>
      </c>
      <c r="O6215">
        <v>268025</v>
      </c>
      <c r="P6215">
        <v>2024</v>
      </c>
      <c r="Q6215">
        <v>890801053</v>
      </c>
      <c r="R6215" t="s">
        <v>784</v>
      </c>
      <c r="S6215" s="13">
        <v>3365254</v>
      </c>
      <c r="T6215">
        <v>0</v>
      </c>
      <c r="U6215" t="s">
        <v>5607</v>
      </c>
      <c r="V6215" t="s">
        <v>2345</v>
      </c>
      <c r="W6215">
        <v>5001</v>
      </c>
      <c r="X6215">
        <v>0</v>
      </c>
      <c r="Y6215">
        <v>268011</v>
      </c>
      <c r="Z6215">
        <v>20240529</v>
      </c>
      <c r="AA6215">
        <v>2024052020</v>
      </c>
      <c r="AB6215">
        <v>0</v>
      </c>
      <c r="AC6215" t="s">
        <v>2281</v>
      </c>
      <c r="AD6215" t="s">
        <v>2281</v>
      </c>
      <c r="AE6215">
        <v>11101</v>
      </c>
      <c r="AF6215" t="s">
        <v>2281</v>
      </c>
      <c r="AG6215" t="s">
        <v>549</v>
      </c>
      <c r="AH6215">
        <v>100</v>
      </c>
    </row>
    <row r="6216" spans="1:34" hidden="1" x14ac:dyDescent="0.25">
      <c r="A6216" t="str">
        <f t="shared" si="291"/>
        <v>26 1 3 11 4 3 20 2 0 2402114 268026</v>
      </c>
      <c r="B6216" t="str">
        <f t="shared" si="292"/>
        <v>26 1 3 11 4 3 20 2 0 2402114 268011</v>
      </c>
      <c r="C6216" t="str">
        <f t="shared" si="293"/>
        <v>26 1 3 11 4 3 20 2 0 2402114</v>
      </c>
      <c r="D6216">
        <v>26</v>
      </c>
      <c r="E6216">
        <v>1</v>
      </c>
      <c r="F6216">
        <v>3</v>
      </c>
      <c r="G6216">
        <v>11</v>
      </c>
      <c r="H6216">
        <v>4</v>
      </c>
      <c r="I6216">
        <v>3</v>
      </c>
      <c r="J6216">
        <v>20</v>
      </c>
      <c r="K6216">
        <v>2</v>
      </c>
      <c r="L6216" t="s">
        <v>147</v>
      </c>
      <c r="M6216" t="s">
        <v>184</v>
      </c>
      <c r="N6216" s="13">
        <v>1256676</v>
      </c>
      <c r="O6216">
        <v>268026</v>
      </c>
      <c r="P6216">
        <v>2024</v>
      </c>
      <c r="Q6216">
        <v>890801053</v>
      </c>
      <c r="R6216" t="s">
        <v>784</v>
      </c>
      <c r="S6216" s="13">
        <v>1256676</v>
      </c>
      <c r="T6216">
        <v>0</v>
      </c>
      <c r="U6216" t="s">
        <v>3595</v>
      </c>
      <c r="V6216" t="s">
        <v>2345</v>
      </c>
      <c r="W6216">
        <v>5001</v>
      </c>
      <c r="X6216">
        <v>0</v>
      </c>
      <c r="Y6216">
        <v>268011</v>
      </c>
      <c r="Z6216">
        <v>20240529</v>
      </c>
      <c r="AA6216">
        <v>2024052020</v>
      </c>
      <c r="AB6216">
        <v>0</v>
      </c>
      <c r="AC6216" t="s">
        <v>2281</v>
      </c>
      <c r="AD6216" t="s">
        <v>2281</v>
      </c>
      <c r="AE6216">
        <v>11101</v>
      </c>
      <c r="AF6216" t="s">
        <v>2281</v>
      </c>
      <c r="AG6216" t="s">
        <v>549</v>
      </c>
      <c r="AH6216">
        <v>100</v>
      </c>
    </row>
    <row r="6217" spans="1:34" hidden="1" x14ac:dyDescent="0.25">
      <c r="A6217" t="str">
        <f t="shared" si="291"/>
        <v>26 1 3 11 4 3 20 2 0 2402114 268027</v>
      </c>
      <c r="B6217" t="str">
        <f t="shared" si="292"/>
        <v>26 1 3 11 4 3 20 2 0 2402114 268005</v>
      </c>
      <c r="C6217" t="str">
        <f t="shared" si="293"/>
        <v>26 1 3 11 4 3 20 2 0 2402114</v>
      </c>
      <c r="D6217">
        <v>26</v>
      </c>
      <c r="E6217">
        <v>1</v>
      </c>
      <c r="F6217">
        <v>3</v>
      </c>
      <c r="G6217">
        <v>11</v>
      </c>
      <c r="H6217">
        <v>4</v>
      </c>
      <c r="I6217">
        <v>3</v>
      </c>
      <c r="J6217">
        <v>20</v>
      </c>
      <c r="K6217">
        <v>2</v>
      </c>
      <c r="L6217" t="s">
        <v>147</v>
      </c>
      <c r="M6217" t="s">
        <v>184</v>
      </c>
      <c r="N6217" s="13">
        <v>3000000</v>
      </c>
      <c r="O6217">
        <v>268027</v>
      </c>
      <c r="P6217">
        <v>2024</v>
      </c>
      <c r="Q6217">
        <v>1005719652</v>
      </c>
      <c r="R6217" t="s">
        <v>1661</v>
      </c>
      <c r="S6217" s="13">
        <v>3000000</v>
      </c>
      <c r="T6217">
        <v>0</v>
      </c>
      <c r="U6217" t="s">
        <v>5598</v>
      </c>
      <c r="V6217" t="s">
        <v>2291</v>
      </c>
      <c r="W6217">
        <v>5004</v>
      </c>
      <c r="X6217">
        <v>0</v>
      </c>
      <c r="Y6217">
        <v>268005</v>
      </c>
      <c r="Z6217">
        <v>20240529</v>
      </c>
      <c r="AA6217">
        <v>2402220370</v>
      </c>
      <c r="AB6217">
        <v>199</v>
      </c>
      <c r="AC6217" t="s">
        <v>2281</v>
      </c>
      <c r="AD6217" t="s">
        <v>2281</v>
      </c>
      <c r="AE6217">
        <v>11101</v>
      </c>
      <c r="AF6217" t="s">
        <v>2281</v>
      </c>
      <c r="AG6217" t="s">
        <v>549</v>
      </c>
      <c r="AH6217">
        <v>260</v>
      </c>
    </row>
    <row r="6218" spans="1:34" hidden="1" x14ac:dyDescent="0.25">
      <c r="A6218" t="str">
        <f t="shared" si="291"/>
        <v>26 1 3 11 4 3 20 2 0 2402114 268028</v>
      </c>
      <c r="B6218" t="str">
        <f t="shared" si="292"/>
        <v>26 1 3 11 4 3 20 2 0 2402114 268012</v>
      </c>
      <c r="C6218" t="str">
        <f t="shared" si="293"/>
        <v>26 1 3 11 4 3 20 2 0 2402114</v>
      </c>
      <c r="D6218">
        <v>26</v>
      </c>
      <c r="E6218">
        <v>1</v>
      </c>
      <c r="F6218">
        <v>3</v>
      </c>
      <c r="G6218">
        <v>11</v>
      </c>
      <c r="H6218">
        <v>4</v>
      </c>
      <c r="I6218">
        <v>3</v>
      </c>
      <c r="J6218">
        <v>20</v>
      </c>
      <c r="K6218">
        <v>2</v>
      </c>
      <c r="L6218" t="s">
        <v>147</v>
      </c>
      <c r="M6218" t="s">
        <v>184</v>
      </c>
      <c r="N6218" s="13">
        <v>377540</v>
      </c>
      <c r="O6218">
        <v>268028</v>
      </c>
      <c r="P6218">
        <v>2024</v>
      </c>
      <c r="Q6218">
        <v>900319291</v>
      </c>
      <c r="R6218" t="s">
        <v>785</v>
      </c>
      <c r="S6218" s="13">
        <v>377540</v>
      </c>
      <c r="T6218">
        <v>0</v>
      </c>
      <c r="U6218" t="s">
        <v>3598</v>
      </c>
      <c r="V6218" t="s">
        <v>766</v>
      </c>
      <c r="W6218">
        <v>5001</v>
      </c>
      <c r="X6218">
        <v>0</v>
      </c>
      <c r="Y6218">
        <v>268012</v>
      </c>
      <c r="Z6218">
        <v>20240531</v>
      </c>
      <c r="AA6218">
        <v>2024051070</v>
      </c>
      <c r="AB6218">
        <v>0</v>
      </c>
      <c r="AC6218" t="s">
        <v>2281</v>
      </c>
      <c r="AD6218" t="s">
        <v>2281</v>
      </c>
      <c r="AE6218">
        <v>11101</v>
      </c>
      <c r="AF6218" t="s">
        <v>2281</v>
      </c>
      <c r="AG6218" t="s">
        <v>549</v>
      </c>
      <c r="AH6218">
        <v>100</v>
      </c>
    </row>
    <row r="6219" spans="1:34" hidden="1" x14ac:dyDescent="0.25">
      <c r="A6219" t="str">
        <f t="shared" si="291"/>
        <v>26 1 3 11 4 3 20 2 0 2402114 268029</v>
      </c>
      <c r="B6219" t="str">
        <f t="shared" si="292"/>
        <v>26 1 3 11 4 3 20 2 0 2402114 268012</v>
      </c>
      <c r="C6219" t="str">
        <f t="shared" si="293"/>
        <v>26 1 3 11 4 3 20 2 0 2402114</v>
      </c>
      <c r="D6219">
        <v>26</v>
      </c>
      <c r="E6219">
        <v>1</v>
      </c>
      <c r="F6219">
        <v>3</v>
      </c>
      <c r="G6219">
        <v>11</v>
      </c>
      <c r="H6219">
        <v>4</v>
      </c>
      <c r="I6219">
        <v>3</v>
      </c>
      <c r="J6219">
        <v>20</v>
      </c>
      <c r="K6219">
        <v>2</v>
      </c>
      <c r="L6219" t="s">
        <v>147</v>
      </c>
      <c r="M6219" t="s">
        <v>184</v>
      </c>
      <c r="N6219" s="13">
        <v>1869240</v>
      </c>
      <c r="O6219">
        <v>268029</v>
      </c>
      <c r="P6219">
        <v>2024</v>
      </c>
      <c r="Q6219">
        <v>900319291</v>
      </c>
      <c r="R6219" t="s">
        <v>785</v>
      </c>
      <c r="S6219" s="13">
        <v>1869240</v>
      </c>
      <c r="T6219">
        <v>0</v>
      </c>
      <c r="U6219" t="s">
        <v>3598</v>
      </c>
      <c r="V6219" t="s">
        <v>766</v>
      </c>
      <c r="W6219">
        <v>5001</v>
      </c>
      <c r="X6219">
        <v>0</v>
      </c>
      <c r="Y6219">
        <v>268012</v>
      </c>
      <c r="Z6219">
        <v>20240531</v>
      </c>
      <c r="AA6219">
        <v>2024051070</v>
      </c>
      <c r="AB6219">
        <v>0</v>
      </c>
      <c r="AC6219" t="s">
        <v>2281</v>
      </c>
      <c r="AD6219" t="s">
        <v>2281</v>
      </c>
      <c r="AE6219">
        <v>11101</v>
      </c>
      <c r="AF6219" t="s">
        <v>2281</v>
      </c>
      <c r="AG6219" t="s">
        <v>549</v>
      </c>
      <c r="AH6219">
        <v>100</v>
      </c>
    </row>
    <row r="6220" spans="1:34" hidden="1" x14ac:dyDescent="0.25">
      <c r="A6220" t="str">
        <f t="shared" si="291"/>
        <v>26 1 3 11 1 7 77 0 0 4599016 268030</v>
      </c>
      <c r="B6220" t="str">
        <f t="shared" si="292"/>
        <v>26 1 3 11 1 7 77 0 0 4599016 268025</v>
      </c>
      <c r="C6220" t="str">
        <f t="shared" si="293"/>
        <v>26 1 3 11 1 7 77 0 0 4599016</v>
      </c>
      <c r="D6220">
        <v>26</v>
      </c>
      <c r="E6220">
        <v>1</v>
      </c>
      <c r="F6220">
        <v>3</v>
      </c>
      <c r="G6220">
        <v>11</v>
      </c>
      <c r="H6220">
        <v>1</v>
      </c>
      <c r="I6220">
        <v>7</v>
      </c>
      <c r="J6220">
        <v>77</v>
      </c>
      <c r="K6220">
        <v>0</v>
      </c>
      <c r="L6220" t="s">
        <v>147</v>
      </c>
      <c r="M6220" t="s">
        <v>187</v>
      </c>
      <c r="N6220" s="13">
        <v>5700000</v>
      </c>
      <c r="O6220">
        <v>268030</v>
      </c>
      <c r="P6220">
        <v>2024</v>
      </c>
      <c r="Q6220">
        <v>75105756</v>
      </c>
      <c r="R6220" t="s">
        <v>1627</v>
      </c>
      <c r="S6220" s="13">
        <v>5700000</v>
      </c>
      <c r="T6220">
        <v>0</v>
      </c>
      <c r="U6220" t="s">
        <v>5608</v>
      </c>
      <c r="V6220" t="s">
        <v>2342</v>
      </c>
      <c r="W6220">
        <v>5004</v>
      </c>
      <c r="X6220">
        <v>0</v>
      </c>
      <c r="Y6220">
        <v>268025</v>
      </c>
      <c r="Z6220">
        <v>20240531</v>
      </c>
      <c r="AA6220">
        <v>2404220582</v>
      </c>
      <c r="AB6220">
        <v>1</v>
      </c>
      <c r="AC6220" t="s">
        <v>2281</v>
      </c>
      <c r="AD6220" t="s">
        <v>2281</v>
      </c>
      <c r="AE6220">
        <v>11101</v>
      </c>
      <c r="AF6220" t="s">
        <v>2281</v>
      </c>
      <c r="AG6220" t="s">
        <v>549</v>
      </c>
      <c r="AH6220">
        <v>260</v>
      </c>
    </row>
    <row r="6221" spans="1:34" hidden="1" x14ac:dyDescent="0.25">
      <c r="A6221" t="str">
        <f t="shared" si="291"/>
        <v>26 1 3 11 4 3 20 2 0 2402114 268032</v>
      </c>
      <c r="B6221" t="str">
        <f t="shared" si="292"/>
        <v>26 1 3 11 4 3 20 2 0 2402114 268003</v>
      </c>
      <c r="C6221" t="str">
        <f t="shared" si="293"/>
        <v>26 1 3 11 4 3 20 2 0 2402114</v>
      </c>
      <c r="D6221">
        <v>26</v>
      </c>
      <c r="E6221">
        <v>1</v>
      </c>
      <c r="F6221">
        <v>3</v>
      </c>
      <c r="G6221">
        <v>11</v>
      </c>
      <c r="H6221">
        <v>4</v>
      </c>
      <c r="I6221">
        <v>3</v>
      </c>
      <c r="J6221">
        <v>20</v>
      </c>
      <c r="K6221">
        <v>2</v>
      </c>
      <c r="L6221" t="s">
        <v>147</v>
      </c>
      <c r="M6221" t="s">
        <v>184</v>
      </c>
      <c r="N6221" s="13">
        <v>5000000</v>
      </c>
      <c r="O6221">
        <v>268032</v>
      </c>
      <c r="P6221">
        <v>2024</v>
      </c>
      <c r="Q6221">
        <v>1053793622</v>
      </c>
      <c r="R6221" t="s">
        <v>1659</v>
      </c>
      <c r="S6221" s="13">
        <v>5000000</v>
      </c>
      <c r="T6221">
        <v>0</v>
      </c>
      <c r="U6221" t="s">
        <v>5596</v>
      </c>
      <c r="V6221" t="s">
        <v>2291</v>
      </c>
      <c r="W6221">
        <v>5004</v>
      </c>
      <c r="X6221">
        <v>0</v>
      </c>
      <c r="Y6221">
        <v>268003</v>
      </c>
      <c r="Z6221">
        <v>20240613</v>
      </c>
      <c r="AA6221">
        <v>2402050306</v>
      </c>
      <c r="AB6221">
        <v>4</v>
      </c>
      <c r="AC6221" t="s">
        <v>2281</v>
      </c>
      <c r="AD6221" t="s">
        <v>2281</v>
      </c>
      <c r="AE6221">
        <v>11101</v>
      </c>
      <c r="AF6221" t="s">
        <v>2281</v>
      </c>
      <c r="AG6221" t="s">
        <v>549</v>
      </c>
      <c r="AH6221">
        <v>260</v>
      </c>
    </row>
    <row r="6222" spans="1:34" hidden="1" x14ac:dyDescent="0.25">
      <c r="A6222" t="str">
        <f t="shared" si="291"/>
        <v>26 1 3 11 1 7 77 0 0 4599016 268033</v>
      </c>
      <c r="B6222" t="str">
        <f t="shared" si="292"/>
        <v>26 1 3 11 1 7 77 0 0 4599016 268009</v>
      </c>
      <c r="C6222" t="str">
        <f t="shared" si="293"/>
        <v>26 1 3 11 1 7 77 0 0 4599016</v>
      </c>
      <c r="D6222">
        <v>26</v>
      </c>
      <c r="E6222">
        <v>1</v>
      </c>
      <c r="F6222">
        <v>3</v>
      </c>
      <c r="G6222">
        <v>11</v>
      </c>
      <c r="H6222">
        <v>1</v>
      </c>
      <c r="I6222">
        <v>7</v>
      </c>
      <c r="J6222">
        <v>77</v>
      </c>
      <c r="K6222">
        <v>0</v>
      </c>
      <c r="L6222" t="s">
        <v>147</v>
      </c>
      <c r="M6222" t="s">
        <v>187</v>
      </c>
      <c r="N6222" s="13">
        <v>3026375</v>
      </c>
      <c r="O6222">
        <v>268033</v>
      </c>
      <c r="P6222">
        <v>2024</v>
      </c>
      <c r="Q6222">
        <v>890801053</v>
      </c>
      <c r="R6222" t="s">
        <v>784</v>
      </c>
      <c r="S6222" s="13">
        <v>3026375</v>
      </c>
      <c r="T6222">
        <v>0</v>
      </c>
      <c r="U6222" t="s">
        <v>3600</v>
      </c>
      <c r="V6222" t="s">
        <v>766</v>
      </c>
      <c r="W6222">
        <v>5001</v>
      </c>
      <c r="X6222">
        <v>0</v>
      </c>
      <c r="Y6222">
        <v>268009</v>
      </c>
      <c r="Z6222">
        <v>20240613</v>
      </c>
      <c r="AA6222">
        <v>2024061020</v>
      </c>
      <c r="AB6222">
        <v>0</v>
      </c>
      <c r="AC6222" t="s">
        <v>2281</v>
      </c>
      <c r="AD6222" t="s">
        <v>2281</v>
      </c>
      <c r="AE6222">
        <v>11101</v>
      </c>
      <c r="AF6222" t="s">
        <v>2281</v>
      </c>
      <c r="AG6222" t="s">
        <v>549</v>
      </c>
      <c r="AH6222">
        <v>100</v>
      </c>
    </row>
    <row r="6223" spans="1:34" hidden="1" x14ac:dyDescent="0.25">
      <c r="A6223" t="str">
        <f t="shared" si="291"/>
        <v>26 1 3 11 4 3 20 2 0 2402114 268034</v>
      </c>
      <c r="B6223" t="str">
        <f t="shared" si="292"/>
        <v>26 1 3 11 4 3 20 2 0 2402114 268011</v>
      </c>
      <c r="C6223" t="str">
        <f t="shared" si="293"/>
        <v>26 1 3 11 4 3 20 2 0 2402114</v>
      </c>
      <c r="D6223">
        <v>26</v>
      </c>
      <c r="E6223">
        <v>1</v>
      </c>
      <c r="F6223">
        <v>3</v>
      </c>
      <c r="G6223">
        <v>11</v>
      </c>
      <c r="H6223">
        <v>4</v>
      </c>
      <c r="I6223">
        <v>3</v>
      </c>
      <c r="J6223">
        <v>20</v>
      </c>
      <c r="K6223">
        <v>2</v>
      </c>
      <c r="L6223" t="s">
        <v>147</v>
      </c>
      <c r="M6223" t="s">
        <v>184</v>
      </c>
      <c r="N6223" s="13">
        <v>3365254</v>
      </c>
      <c r="O6223">
        <v>268034</v>
      </c>
      <c r="P6223">
        <v>2024</v>
      </c>
      <c r="Q6223">
        <v>890801053</v>
      </c>
      <c r="R6223" t="s">
        <v>784</v>
      </c>
      <c r="S6223" s="13">
        <v>3365254</v>
      </c>
      <c r="T6223">
        <v>0</v>
      </c>
      <c r="U6223" t="s">
        <v>3600</v>
      </c>
      <c r="V6223" t="s">
        <v>766</v>
      </c>
      <c r="W6223">
        <v>5001</v>
      </c>
      <c r="X6223">
        <v>0</v>
      </c>
      <c r="Y6223">
        <v>268011</v>
      </c>
      <c r="Z6223">
        <v>20240613</v>
      </c>
      <c r="AA6223">
        <v>2024061020</v>
      </c>
      <c r="AB6223">
        <v>0</v>
      </c>
      <c r="AC6223" t="s">
        <v>2281</v>
      </c>
      <c r="AD6223" t="s">
        <v>2281</v>
      </c>
      <c r="AE6223">
        <v>11101</v>
      </c>
      <c r="AF6223" t="s">
        <v>2281</v>
      </c>
      <c r="AG6223" t="s">
        <v>549</v>
      </c>
      <c r="AH6223">
        <v>100</v>
      </c>
    </row>
    <row r="6224" spans="1:34" hidden="1" x14ac:dyDescent="0.25">
      <c r="A6224" t="str">
        <f t="shared" si="291"/>
        <v>26 1 3 11 4 3 20 2 0 2402114 268036</v>
      </c>
      <c r="B6224" t="str">
        <f t="shared" si="292"/>
        <v>26 1 3 11 4 3 20 2 0 2402114 268023</v>
      </c>
      <c r="C6224" t="str">
        <f t="shared" si="293"/>
        <v>26 1 3 11 4 3 20 2 0 2402114</v>
      </c>
      <c r="D6224">
        <v>26</v>
      </c>
      <c r="E6224">
        <v>1</v>
      </c>
      <c r="F6224">
        <v>3</v>
      </c>
      <c r="G6224">
        <v>11</v>
      </c>
      <c r="H6224">
        <v>4</v>
      </c>
      <c r="I6224">
        <v>3</v>
      </c>
      <c r="J6224">
        <v>20</v>
      </c>
      <c r="K6224">
        <v>2</v>
      </c>
      <c r="L6224" t="s">
        <v>147</v>
      </c>
      <c r="M6224" t="s">
        <v>184</v>
      </c>
      <c r="N6224" s="13">
        <v>66626733</v>
      </c>
      <c r="O6224">
        <v>268036</v>
      </c>
      <c r="P6224">
        <v>2024</v>
      </c>
      <c r="Q6224">
        <v>901062772</v>
      </c>
      <c r="R6224" t="s">
        <v>1255</v>
      </c>
      <c r="S6224" s="13">
        <v>66626733</v>
      </c>
      <c r="T6224">
        <v>1317515</v>
      </c>
      <c r="U6224" t="s">
        <v>5609</v>
      </c>
      <c r="V6224" t="s">
        <v>5610</v>
      </c>
      <c r="W6224">
        <v>5016</v>
      </c>
      <c r="X6224">
        <v>2317</v>
      </c>
      <c r="Y6224">
        <v>268023</v>
      </c>
      <c r="Z6224">
        <v>20240614</v>
      </c>
      <c r="AA6224">
        <v>2404030504</v>
      </c>
      <c r="AB6224">
        <v>1</v>
      </c>
      <c r="AC6224" t="s">
        <v>2281</v>
      </c>
      <c r="AD6224" t="s">
        <v>2281</v>
      </c>
      <c r="AE6224">
        <v>11101</v>
      </c>
      <c r="AF6224" t="s">
        <v>2281</v>
      </c>
      <c r="AG6224" t="s">
        <v>549</v>
      </c>
      <c r="AH6224">
        <v>331</v>
      </c>
    </row>
    <row r="6225" spans="1:34" hidden="1" x14ac:dyDescent="0.25">
      <c r="A6225" t="str">
        <f t="shared" si="291"/>
        <v>26 1 3 11 4 3 20 2 0 2402114 268037</v>
      </c>
      <c r="B6225" t="str">
        <f t="shared" si="292"/>
        <v>26 1 3 11 4 3 20 2 0 2402114 268039</v>
      </c>
      <c r="C6225" t="str">
        <f t="shared" si="293"/>
        <v>26 1 3 11 4 3 20 2 0 2402114</v>
      </c>
      <c r="D6225">
        <v>26</v>
      </c>
      <c r="E6225">
        <v>1</v>
      </c>
      <c r="F6225">
        <v>3</v>
      </c>
      <c r="G6225">
        <v>11</v>
      </c>
      <c r="H6225">
        <v>4</v>
      </c>
      <c r="I6225">
        <v>3</v>
      </c>
      <c r="J6225">
        <v>20</v>
      </c>
      <c r="K6225">
        <v>2</v>
      </c>
      <c r="L6225" t="s">
        <v>147</v>
      </c>
      <c r="M6225" t="s">
        <v>184</v>
      </c>
      <c r="N6225" s="13">
        <v>5000000</v>
      </c>
      <c r="O6225">
        <v>268037</v>
      </c>
      <c r="P6225">
        <v>2024</v>
      </c>
      <c r="Q6225">
        <v>1036655115</v>
      </c>
      <c r="R6225" t="s">
        <v>1670</v>
      </c>
      <c r="S6225" s="13">
        <v>5000000</v>
      </c>
      <c r="T6225">
        <v>0</v>
      </c>
      <c r="U6225" t="s">
        <v>5611</v>
      </c>
      <c r="V6225" t="s">
        <v>2295</v>
      </c>
      <c r="W6225">
        <v>5004</v>
      </c>
      <c r="X6225">
        <v>0</v>
      </c>
      <c r="Y6225">
        <v>268039</v>
      </c>
      <c r="Z6225">
        <v>20240618</v>
      </c>
      <c r="AA6225">
        <v>2405090638</v>
      </c>
      <c r="AB6225">
        <v>1</v>
      </c>
      <c r="AC6225" t="s">
        <v>2281</v>
      </c>
      <c r="AD6225" t="s">
        <v>2281</v>
      </c>
      <c r="AE6225">
        <v>11101</v>
      </c>
      <c r="AF6225" t="s">
        <v>2281</v>
      </c>
      <c r="AG6225" t="s">
        <v>549</v>
      </c>
      <c r="AH6225">
        <v>261</v>
      </c>
    </row>
    <row r="6226" spans="1:34" hidden="1" x14ac:dyDescent="0.25">
      <c r="A6226" t="str">
        <f t="shared" si="291"/>
        <v>26 1 3 11 4 3 20 5 0 2402093 268039</v>
      </c>
      <c r="B6226" t="str">
        <f t="shared" si="292"/>
        <v>26 1 3 11 4 3 20 5 0 2402093 268041</v>
      </c>
      <c r="C6226" t="str">
        <f t="shared" si="293"/>
        <v>26 1 3 11 4 3 20 5 0 2402093</v>
      </c>
      <c r="D6226">
        <v>26</v>
      </c>
      <c r="E6226">
        <v>1</v>
      </c>
      <c r="F6226">
        <v>3</v>
      </c>
      <c r="G6226">
        <v>11</v>
      </c>
      <c r="H6226">
        <v>4</v>
      </c>
      <c r="I6226">
        <v>3</v>
      </c>
      <c r="J6226">
        <v>20</v>
      </c>
      <c r="K6226">
        <v>5</v>
      </c>
      <c r="L6226" t="s">
        <v>147</v>
      </c>
      <c r="M6226" t="s">
        <v>185</v>
      </c>
      <c r="N6226" s="13">
        <v>7880000</v>
      </c>
      <c r="O6226">
        <v>268039</v>
      </c>
      <c r="P6226">
        <v>2024</v>
      </c>
      <c r="Q6226">
        <v>810004561</v>
      </c>
      <c r="R6226" t="s">
        <v>795</v>
      </c>
      <c r="S6226" s="13">
        <v>7880000</v>
      </c>
      <c r="T6226">
        <v>0</v>
      </c>
      <c r="U6226" t="s">
        <v>2352</v>
      </c>
      <c r="V6226" t="s">
        <v>5612</v>
      </c>
      <c r="W6226">
        <v>5004</v>
      </c>
      <c r="X6226">
        <v>0</v>
      </c>
      <c r="Y6226">
        <v>268041</v>
      </c>
      <c r="Z6226">
        <v>20240625</v>
      </c>
      <c r="AA6226">
        <v>2405160660</v>
      </c>
      <c r="AB6226">
        <v>1</v>
      </c>
      <c r="AC6226" t="s">
        <v>2281</v>
      </c>
      <c r="AD6226" t="s">
        <v>2281</v>
      </c>
      <c r="AE6226">
        <v>11101</v>
      </c>
      <c r="AF6226" t="s">
        <v>2281</v>
      </c>
      <c r="AG6226" t="s">
        <v>549</v>
      </c>
      <c r="AH6226">
        <v>261</v>
      </c>
    </row>
    <row r="6227" spans="1:34" hidden="1" x14ac:dyDescent="0.25">
      <c r="A6227" t="str">
        <f t="shared" si="291"/>
        <v>26 1 3 11 1 7 77 0 0 4599016 268040</v>
      </c>
      <c r="B6227" t="str">
        <f t="shared" si="292"/>
        <v>26 1 3 11 1 7 77 0 0 4599016 268009</v>
      </c>
      <c r="C6227" t="str">
        <f t="shared" si="293"/>
        <v>26 1 3 11 1 7 77 0 0 4599016</v>
      </c>
      <c r="D6227">
        <v>26</v>
      </c>
      <c r="E6227">
        <v>1</v>
      </c>
      <c r="F6227">
        <v>3</v>
      </c>
      <c r="G6227">
        <v>11</v>
      </c>
      <c r="H6227">
        <v>1</v>
      </c>
      <c r="I6227">
        <v>7</v>
      </c>
      <c r="J6227">
        <v>77</v>
      </c>
      <c r="K6227">
        <v>0</v>
      </c>
      <c r="L6227" t="s">
        <v>147</v>
      </c>
      <c r="M6227" t="s">
        <v>187</v>
      </c>
      <c r="N6227" s="13">
        <v>3683934</v>
      </c>
      <c r="O6227">
        <v>268040</v>
      </c>
      <c r="P6227">
        <v>2024</v>
      </c>
      <c r="Q6227">
        <v>890801053</v>
      </c>
      <c r="R6227" t="s">
        <v>784</v>
      </c>
      <c r="S6227" s="13">
        <v>3683934</v>
      </c>
      <c r="T6227">
        <v>0</v>
      </c>
      <c r="U6227" t="s">
        <v>3603</v>
      </c>
      <c r="V6227" t="s">
        <v>2342</v>
      </c>
      <c r="W6227">
        <v>5001</v>
      </c>
      <c r="X6227">
        <v>0</v>
      </c>
      <c r="Y6227">
        <v>268009</v>
      </c>
      <c r="Z6227">
        <v>20240627</v>
      </c>
      <c r="AA6227">
        <v>2024062020</v>
      </c>
      <c r="AB6227">
        <v>0</v>
      </c>
      <c r="AC6227" t="s">
        <v>2281</v>
      </c>
      <c r="AD6227" t="s">
        <v>2281</v>
      </c>
      <c r="AE6227">
        <v>11101</v>
      </c>
      <c r="AF6227" t="s">
        <v>2281</v>
      </c>
      <c r="AG6227" t="s">
        <v>549</v>
      </c>
      <c r="AH6227">
        <v>100</v>
      </c>
    </row>
    <row r="6228" spans="1:34" hidden="1" x14ac:dyDescent="0.25">
      <c r="A6228" t="str">
        <f t="shared" si="291"/>
        <v>26 1 3 11 4 3 20 2 0 2402114 268041</v>
      </c>
      <c r="B6228" t="str">
        <f t="shared" si="292"/>
        <v>26 1 3 11 4 3 20 2 0 2402114 268011</v>
      </c>
      <c r="C6228" t="str">
        <f t="shared" si="293"/>
        <v>26 1 3 11 4 3 20 2 0 2402114</v>
      </c>
      <c r="D6228">
        <v>26</v>
      </c>
      <c r="E6228">
        <v>1</v>
      </c>
      <c r="F6228">
        <v>3</v>
      </c>
      <c r="G6228">
        <v>11</v>
      </c>
      <c r="H6228">
        <v>4</v>
      </c>
      <c r="I6228">
        <v>3</v>
      </c>
      <c r="J6228">
        <v>20</v>
      </c>
      <c r="K6228">
        <v>2</v>
      </c>
      <c r="L6228" t="s">
        <v>147</v>
      </c>
      <c r="M6228" t="s">
        <v>184</v>
      </c>
      <c r="N6228" s="13">
        <v>3935674</v>
      </c>
      <c r="O6228">
        <v>268041</v>
      </c>
      <c r="P6228">
        <v>2024</v>
      </c>
      <c r="Q6228">
        <v>890801053</v>
      </c>
      <c r="R6228" t="s">
        <v>784</v>
      </c>
      <c r="S6228" s="13">
        <v>3935674</v>
      </c>
      <c r="T6228">
        <v>0</v>
      </c>
      <c r="U6228" t="s">
        <v>3603</v>
      </c>
      <c r="V6228" t="s">
        <v>2342</v>
      </c>
      <c r="W6228">
        <v>5001</v>
      </c>
      <c r="X6228">
        <v>0</v>
      </c>
      <c r="Y6228">
        <v>268011</v>
      </c>
      <c r="Z6228">
        <v>20240627</v>
      </c>
      <c r="AA6228">
        <v>2024062020</v>
      </c>
      <c r="AB6228">
        <v>0</v>
      </c>
      <c r="AC6228" t="s">
        <v>2281</v>
      </c>
      <c r="AD6228" t="s">
        <v>2281</v>
      </c>
      <c r="AE6228">
        <v>11101</v>
      </c>
      <c r="AF6228" t="s">
        <v>2281</v>
      </c>
      <c r="AG6228" t="s">
        <v>549</v>
      </c>
      <c r="AH6228">
        <v>100</v>
      </c>
    </row>
    <row r="6229" spans="1:34" hidden="1" x14ac:dyDescent="0.25">
      <c r="A6229" t="str">
        <f t="shared" si="291"/>
        <v>26 1 3 11 4 3 20 2 0 2402114 268042</v>
      </c>
      <c r="B6229" t="str">
        <f t="shared" si="292"/>
        <v>26 1 3 11 4 3 20 2 0 2402114 268044</v>
      </c>
      <c r="C6229" t="str">
        <f t="shared" si="293"/>
        <v>26 1 3 11 4 3 20 2 0 2402114</v>
      </c>
      <c r="D6229">
        <v>26</v>
      </c>
      <c r="E6229">
        <v>1</v>
      </c>
      <c r="F6229">
        <v>3</v>
      </c>
      <c r="G6229">
        <v>11</v>
      </c>
      <c r="H6229">
        <v>4</v>
      </c>
      <c r="I6229">
        <v>3</v>
      </c>
      <c r="J6229">
        <v>20</v>
      </c>
      <c r="K6229">
        <v>2</v>
      </c>
      <c r="L6229" t="s">
        <v>147</v>
      </c>
      <c r="M6229" t="s">
        <v>184</v>
      </c>
      <c r="N6229" s="13">
        <v>3700000</v>
      </c>
      <c r="O6229">
        <v>268042</v>
      </c>
      <c r="P6229">
        <v>2024</v>
      </c>
      <c r="Q6229">
        <v>1005719652</v>
      </c>
      <c r="R6229" t="s">
        <v>1661</v>
      </c>
      <c r="S6229" s="13">
        <v>3700000</v>
      </c>
      <c r="T6229">
        <v>0</v>
      </c>
      <c r="U6229" t="s">
        <v>5613</v>
      </c>
      <c r="V6229" t="s">
        <v>2291</v>
      </c>
      <c r="W6229">
        <v>5004</v>
      </c>
      <c r="X6229">
        <v>0</v>
      </c>
      <c r="Y6229">
        <v>268044</v>
      </c>
      <c r="Z6229">
        <v>20240628</v>
      </c>
      <c r="AA6229">
        <v>2405270698</v>
      </c>
      <c r="AB6229">
        <v>1</v>
      </c>
      <c r="AC6229" t="s">
        <v>2281</v>
      </c>
      <c r="AD6229" t="s">
        <v>2281</v>
      </c>
      <c r="AE6229">
        <v>11101</v>
      </c>
      <c r="AF6229" t="s">
        <v>2281</v>
      </c>
      <c r="AG6229" t="s">
        <v>549</v>
      </c>
      <c r="AH6229">
        <v>261</v>
      </c>
    </row>
    <row r="6230" spans="1:34" hidden="1" x14ac:dyDescent="0.25">
      <c r="A6230" t="str">
        <f t="shared" si="291"/>
        <v>26 1 3 11 4 3 20 2 0 2402114 268043</v>
      </c>
      <c r="B6230" t="str">
        <f t="shared" si="292"/>
        <v>26 1 3 11 4 3 20 2 0 2402114 268043</v>
      </c>
      <c r="C6230" t="str">
        <f t="shared" si="293"/>
        <v>26 1 3 11 4 3 20 2 0 2402114</v>
      </c>
      <c r="D6230">
        <v>26</v>
      </c>
      <c r="E6230">
        <v>1</v>
      </c>
      <c r="F6230">
        <v>3</v>
      </c>
      <c r="G6230">
        <v>11</v>
      </c>
      <c r="H6230">
        <v>4</v>
      </c>
      <c r="I6230">
        <v>3</v>
      </c>
      <c r="J6230">
        <v>20</v>
      </c>
      <c r="K6230">
        <v>2</v>
      </c>
      <c r="L6230" t="s">
        <v>147</v>
      </c>
      <c r="M6230" t="s">
        <v>184</v>
      </c>
      <c r="N6230" s="13">
        <v>5691840</v>
      </c>
      <c r="O6230">
        <v>268043</v>
      </c>
      <c r="P6230">
        <v>2024</v>
      </c>
      <c r="Q6230">
        <v>1056303578</v>
      </c>
      <c r="R6230" t="s">
        <v>1660</v>
      </c>
      <c r="S6230" s="13">
        <v>5691840</v>
      </c>
      <c r="T6230">
        <v>0</v>
      </c>
      <c r="U6230" t="s">
        <v>5614</v>
      </c>
      <c r="V6230" t="s">
        <v>2291</v>
      </c>
      <c r="W6230">
        <v>5004</v>
      </c>
      <c r="X6230">
        <v>0</v>
      </c>
      <c r="Y6230">
        <v>268043</v>
      </c>
      <c r="Z6230">
        <v>20240628</v>
      </c>
      <c r="AA6230">
        <v>2405230690</v>
      </c>
      <c r="AB6230">
        <v>1</v>
      </c>
      <c r="AC6230" t="s">
        <v>2281</v>
      </c>
      <c r="AD6230" t="s">
        <v>2281</v>
      </c>
      <c r="AE6230">
        <v>11101</v>
      </c>
      <c r="AF6230" t="s">
        <v>2281</v>
      </c>
      <c r="AG6230" t="s">
        <v>549</v>
      </c>
      <c r="AH6230">
        <v>260</v>
      </c>
    </row>
    <row r="6231" spans="1:34" hidden="1" x14ac:dyDescent="0.25">
      <c r="A6231" t="str">
        <f t="shared" si="291"/>
        <v>26 1 3 11 1 7 77 0 0 4599016 268044</v>
      </c>
      <c r="B6231" t="str">
        <f t="shared" si="292"/>
        <v>26 1 3 11 1 7 77 0 0 4599016 268010</v>
      </c>
      <c r="C6231" t="str">
        <f t="shared" si="293"/>
        <v>26 1 3 11 1 7 77 0 0 4599016</v>
      </c>
      <c r="D6231">
        <v>26</v>
      </c>
      <c r="E6231">
        <v>1</v>
      </c>
      <c r="F6231">
        <v>3</v>
      </c>
      <c r="G6231">
        <v>11</v>
      </c>
      <c r="H6231">
        <v>1</v>
      </c>
      <c r="I6231">
        <v>7</v>
      </c>
      <c r="J6231">
        <v>77</v>
      </c>
      <c r="K6231">
        <v>0</v>
      </c>
      <c r="L6231" t="s">
        <v>147</v>
      </c>
      <c r="M6231" t="s">
        <v>187</v>
      </c>
      <c r="N6231" s="13">
        <v>1889320</v>
      </c>
      <c r="O6231">
        <v>268044</v>
      </c>
      <c r="P6231">
        <v>2024</v>
      </c>
      <c r="Q6231">
        <v>900319291</v>
      </c>
      <c r="R6231" t="s">
        <v>785</v>
      </c>
      <c r="S6231" s="13">
        <v>1889320</v>
      </c>
      <c r="T6231">
        <v>0</v>
      </c>
      <c r="U6231" t="s">
        <v>5615</v>
      </c>
      <c r="V6231" t="s">
        <v>2342</v>
      </c>
      <c r="W6231">
        <v>5001</v>
      </c>
      <c r="X6231">
        <v>0</v>
      </c>
      <c r="Y6231">
        <v>268010</v>
      </c>
      <c r="Z6231">
        <v>20240628</v>
      </c>
      <c r="AA6231">
        <v>2024061070</v>
      </c>
      <c r="AB6231">
        <v>0</v>
      </c>
      <c r="AC6231" t="s">
        <v>2281</v>
      </c>
      <c r="AD6231" t="s">
        <v>2281</v>
      </c>
      <c r="AE6231">
        <v>11101</v>
      </c>
      <c r="AF6231" t="s">
        <v>2281</v>
      </c>
      <c r="AG6231" t="s">
        <v>549</v>
      </c>
      <c r="AH6231">
        <v>100</v>
      </c>
    </row>
    <row r="6232" spans="1:34" hidden="1" x14ac:dyDescent="0.25">
      <c r="A6232" t="str">
        <f t="shared" si="291"/>
        <v>26 1 3 11 4 3 20 2 0 2402114 268045</v>
      </c>
      <c r="B6232" t="str">
        <f t="shared" si="292"/>
        <v>26 1 3 11 4 3 20 2 0 2402114 268012</v>
      </c>
      <c r="C6232" t="str">
        <f t="shared" si="293"/>
        <v>26 1 3 11 4 3 20 2 0 2402114</v>
      </c>
      <c r="D6232">
        <v>26</v>
      </c>
      <c r="E6232">
        <v>1</v>
      </c>
      <c r="F6232">
        <v>3</v>
      </c>
      <c r="G6232">
        <v>11</v>
      </c>
      <c r="H6232">
        <v>4</v>
      </c>
      <c r="I6232">
        <v>3</v>
      </c>
      <c r="J6232">
        <v>20</v>
      </c>
      <c r="K6232">
        <v>2</v>
      </c>
      <c r="L6232" t="s">
        <v>147</v>
      </c>
      <c r="M6232" t="s">
        <v>184</v>
      </c>
      <c r="N6232" s="13">
        <v>2004720</v>
      </c>
      <c r="O6232">
        <v>268045</v>
      </c>
      <c r="P6232">
        <v>2024</v>
      </c>
      <c r="Q6232">
        <v>900319291</v>
      </c>
      <c r="R6232" t="s">
        <v>785</v>
      </c>
      <c r="S6232" s="13">
        <v>2004720</v>
      </c>
      <c r="T6232">
        <v>0</v>
      </c>
      <c r="U6232" t="s">
        <v>5616</v>
      </c>
      <c r="V6232" t="s">
        <v>2342</v>
      </c>
      <c r="W6232">
        <v>5001</v>
      </c>
      <c r="X6232">
        <v>0</v>
      </c>
      <c r="Y6232">
        <v>268012</v>
      </c>
      <c r="Z6232">
        <v>20240628</v>
      </c>
      <c r="AA6232">
        <v>2024061070</v>
      </c>
      <c r="AB6232">
        <v>0</v>
      </c>
      <c r="AC6232" t="s">
        <v>2281</v>
      </c>
      <c r="AD6232" t="s">
        <v>2281</v>
      </c>
      <c r="AE6232">
        <v>11101</v>
      </c>
      <c r="AF6232" t="s">
        <v>2281</v>
      </c>
      <c r="AG6232" t="s">
        <v>549</v>
      </c>
      <c r="AH6232">
        <v>100</v>
      </c>
    </row>
    <row r="6233" spans="1:34" hidden="1" x14ac:dyDescent="0.25">
      <c r="A6233" t="str">
        <f t="shared" si="291"/>
        <v>26 1 3 11 4 3 20 2 0 2402114 268046</v>
      </c>
      <c r="B6233" t="str">
        <f t="shared" si="292"/>
        <v>26 1 3 11 4 3 20 2 0 2402114 268003</v>
      </c>
      <c r="C6233" t="str">
        <f t="shared" si="293"/>
        <v>26 1 3 11 4 3 20 2 0 2402114</v>
      </c>
      <c r="D6233">
        <v>26</v>
      </c>
      <c r="E6233">
        <v>1</v>
      </c>
      <c r="F6233">
        <v>3</v>
      </c>
      <c r="G6233">
        <v>11</v>
      </c>
      <c r="H6233">
        <v>4</v>
      </c>
      <c r="I6233">
        <v>3</v>
      </c>
      <c r="J6233">
        <v>20</v>
      </c>
      <c r="K6233">
        <v>2</v>
      </c>
      <c r="L6233" t="s">
        <v>147</v>
      </c>
      <c r="M6233" t="s">
        <v>184</v>
      </c>
      <c r="N6233" s="13">
        <v>5000000</v>
      </c>
      <c r="O6233">
        <v>268046</v>
      </c>
      <c r="P6233">
        <v>2024</v>
      </c>
      <c r="Q6233">
        <v>1053793622</v>
      </c>
      <c r="R6233" t="s">
        <v>1659</v>
      </c>
      <c r="S6233" s="13">
        <v>5000000</v>
      </c>
      <c r="T6233">
        <v>0</v>
      </c>
      <c r="U6233" t="s">
        <v>5596</v>
      </c>
      <c r="V6233" t="s">
        <v>2291</v>
      </c>
      <c r="W6233">
        <v>5004</v>
      </c>
      <c r="X6233">
        <v>0</v>
      </c>
      <c r="Y6233">
        <v>268003</v>
      </c>
      <c r="Z6233">
        <v>20240709</v>
      </c>
      <c r="AA6233">
        <v>2402050306</v>
      </c>
      <c r="AB6233">
        <v>5</v>
      </c>
      <c r="AC6233" t="s">
        <v>2281</v>
      </c>
      <c r="AD6233" t="s">
        <v>2281</v>
      </c>
      <c r="AE6233">
        <v>11101</v>
      </c>
      <c r="AF6233" t="s">
        <v>2281</v>
      </c>
      <c r="AG6233" t="s">
        <v>549</v>
      </c>
      <c r="AH6233">
        <v>260</v>
      </c>
    </row>
    <row r="6234" spans="1:34" hidden="1" x14ac:dyDescent="0.25">
      <c r="A6234" t="str">
        <f t="shared" si="291"/>
        <v>26 1 3 11 4 3 20 2 0 2402114 268047</v>
      </c>
      <c r="B6234" t="str">
        <f t="shared" si="292"/>
        <v>26 1 3 11 4 3 20 2 0 2402114 268020</v>
      </c>
      <c r="C6234" t="str">
        <f t="shared" si="293"/>
        <v>26 1 3 11 4 3 20 2 0 2402114</v>
      </c>
      <c r="D6234">
        <v>26</v>
      </c>
      <c r="E6234">
        <v>1</v>
      </c>
      <c r="F6234">
        <v>3</v>
      </c>
      <c r="G6234">
        <v>11</v>
      </c>
      <c r="H6234">
        <v>4</v>
      </c>
      <c r="I6234">
        <v>3</v>
      </c>
      <c r="J6234">
        <v>20</v>
      </c>
      <c r="K6234">
        <v>2</v>
      </c>
      <c r="L6234" t="s">
        <v>147</v>
      </c>
      <c r="M6234" t="s">
        <v>184</v>
      </c>
      <c r="N6234" s="13">
        <v>4000000</v>
      </c>
      <c r="O6234">
        <v>268047</v>
      </c>
      <c r="P6234">
        <v>2024</v>
      </c>
      <c r="Q6234">
        <v>75056638</v>
      </c>
      <c r="R6234" t="s">
        <v>1662</v>
      </c>
      <c r="S6234" s="13">
        <v>4000000</v>
      </c>
      <c r="T6234">
        <v>0</v>
      </c>
      <c r="U6234" t="s">
        <v>5617</v>
      </c>
      <c r="V6234" t="s">
        <v>5618</v>
      </c>
      <c r="W6234">
        <v>5004</v>
      </c>
      <c r="X6234">
        <v>0</v>
      </c>
      <c r="Y6234">
        <v>268020</v>
      </c>
      <c r="Z6234">
        <v>20240709</v>
      </c>
      <c r="AA6234">
        <v>2403210486</v>
      </c>
      <c r="AB6234">
        <v>1</v>
      </c>
      <c r="AC6234" t="s">
        <v>2281</v>
      </c>
      <c r="AD6234" t="s">
        <v>2281</v>
      </c>
      <c r="AE6234">
        <v>11101</v>
      </c>
      <c r="AF6234" t="s">
        <v>2281</v>
      </c>
      <c r="AG6234" t="s">
        <v>549</v>
      </c>
      <c r="AH6234">
        <v>260</v>
      </c>
    </row>
    <row r="6235" spans="1:34" hidden="1" x14ac:dyDescent="0.25">
      <c r="A6235" t="str">
        <f t="shared" si="291"/>
        <v>26 1 3 11 4 3 20 2 0 2402114 268048</v>
      </c>
      <c r="B6235" t="str">
        <f t="shared" si="292"/>
        <v>26 1 3 11 4 3 20 2 0 2402114 268020</v>
      </c>
      <c r="C6235" t="str">
        <f t="shared" si="293"/>
        <v>26 1 3 11 4 3 20 2 0 2402114</v>
      </c>
      <c r="D6235">
        <v>26</v>
      </c>
      <c r="E6235">
        <v>1</v>
      </c>
      <c r="F6235">
        <v>3</v>
      </c>
      <c r="G6235">
        <v>11</v>
      </c>
      <c r="H6235">
        <v>4</v>
      </c>
      <c r="I6235">
        <v>3</v>
      </c>
      <c r="J6235">
        <v>20</v>
      </c>
      <c r="K6235">
        <v>2</v>
      </c>
      <c r="L6235" t="s">
        <v>147</v>
      </c>
      <c r="M6235" t="s">
        <v>184</v>
      </c>
      <c r="N6235" s="13">
        <v>4000000</v>
      </c>
      <c r="O6235">
        <v>268048</v>
      </c>
      <c r="P6235">
        <v>2024</v>
      </c>
      <c r="Q6235">
        <v>75056638</v>
      </c>
      <c r="R6235" t="s">
        <v>1662</v>
      </c>
      <c r="S6235" s="13">
        <v>4000000</v>
      </c>
      <c r="T6235">
        <v>0</v>
      </c>
      <c r="U6235" t="s">
        <v>5617</v>
      </c>
      <c r="V6235" t="s">
        <v>5619</v>
      </c>
      <c r="W6235">
        <v>5004</v>
      </c>
      <c r="X6235">
        <v>0</v>
      </c>
      <c r="Y6235">
        <v>268020</v>
      </c>
      <c r="Z6235">
        <v>20240709</v>
      </c>
      <c r="AA6235">
        <v>2403210486</v>
      </c>
      <c r="AB6235">
        <v>2</v>
      </c>
      <c r="AC6235" t="s">
        <v>2281</v>
      </c>
      <c r="AD6235" t="s">
        <v>2281</v>
      </c>
      <c r="AE6235">
        <v>11101</v>
      </c>
      <c r="AF6235" t="s">
        <v>2281</v>
      </c>
      <c r="AG6235" t="s">
        <v>549</v>
      </c>
      <c r="AH6235">
        <v>260</v>
      </c>
    </row>
    <row r="6236" spans="1:34" hidden="1" x14ac:dyDescent="0.25">
      <c r="A6236" t="str">
        <f t="shared" si="291"/>
        <v>26 1 3 83 2 303 85 40 0 4003014 268049</v>
      </c>
      <c r="B6236" t="str">
        <f t="shared" si="292"/>
        <v>26 1 3 83 2 303 85 40 0 4003014 268063</v>
      </c>
      <c r="C6236" t="str">
        <f t="shared" si="293"/>
        <v>26 1 3 83 2 303 85 40 0 4003014</v>
      </c>
      <c r="D6236">
        <v>26</v>
      </c>
      <c r="E6236">
        <v>1</v>
      </c>
      <c r="F6236">
        <v>3</v>
      </c>
      <c r="G6236">
        <v>83</v>
      </c>
      <c r="H6236">
        <v>2</v>
      </c>
      <c r="I6236">
        <v>303</v>
      </c>
      <c r="J6236">
        <v>85</v>
      </c>
      <c r="K6236">
        <v>40</v>
      </c>
      <c r="L6236" t="s">
        <v>147</v>
      </c>
      <c r="M6236" t="s">
        <v>545</v>
      </c>
      <c r="N6236" s="13">
        <v>2188000000</v>
      </c>
      <c r="O6236">
        <v>268049</v>
      </c>
      <c r="P6236">
        <v>2024</v>
      </c>
      <c r="Q6236">
        <v>810000598</v>
      </c>
      <c r="R6236" t="s">
        <v>2278</v>
      </c>
      <c r="S6236" s="13">
        <v>2188000000</v>
      </c>
      <c r="T6236">
        <v>0</v>
      </c>
      <c r="U6236" t="s">
        <v>5620</v>
      </c>
      <c r="V6236" t="s">
        <v>2291</v>
      </c>
      <c r="W6236">
        <v>5016</v>
      </c>
      <c r="X6236">
        <v>0</v>
      </c>
      <c r="Y6236">
        <v>268063</v>
      </c>
      <c r="Z6236">
        <v>20240711</v>
      </c>
      <c r="AA6236">
        <v>2405290708</v>
      </c>
      <c r="AB6236">
        <v>1</v>
      </c>
      <c r="AC6236" t="s">
        <v>2281</v>
      </c>
      <c r="AD6236" t="s">
        <v>2281</v>
      </c>
      <c r="AE6236">
        <v>25240</v>
      </c>
      <c r="AF6236" t="s">
        <v>4656</v>
      </c>
      <c r="AG6236" t="s">
        <v>534</v>
      </c>
      <c r="AH6236">
        <v>251</v>
      </c>
    </row>
    <row r="6237" spans="1:34" hidden="1" x14ac:dyDescent="0.25">
      <c r="A6237" t="str">
        <f t="shared" si="291"/>
        <v>26 1 3 11 1 7 77 0 0 4599016 268050</v>
      </c>
      <c r="B6237" t="str">
        <f t="shared" si="292"/>
        <v>26 1 3 11 1 7 77 0 0 4599016 268009</v>
      </c>
      <c r="C6237" t="str">
        <f t="shared" si="293"/>
        <v>26 1 3 11 1 7 77 0 0 4599016</v>
      </c>
      <c r="D6237">
        <v>26</v>
      </c>
      <c r="E6237">
        <v>1</v>
      </c>
      <c r="F6237">
        <v>3</v>
      </c>
      <c r="G6237">
        <v>11</v>
      </c>
      <c r="H6237">
        <v>1</v>
      </c>
      <c r="I6237">
        <v>7</v>
      </c>
      <c r="J6237">
        <v>77</v>
      </c>
      <c r="K6237">
        <v>0</v>
      </c>
      <c r="L6237" t="s">
        <v>147</v>
      </c>
      <c r="M6237" t="s">
        <v>187</v>
      </c>
      <c r="N6237" s="13">
        <v>3365254</v>
      </c>
      <c r="O6237">
        <v>268050</v>
      </c>
      <c r="P6237">
        <v>2024</v>
      </c>
      <c r="Q6237">
        <v>890801053</v>
      </c>
      <c r="R6237" t="s">
        <v>784</v>
      </c>
      <c r="S6237" s="13">
        <v>3365254</v>
      </c>
      <c r="T6237">
        <v>0</v>
      </c>
      <c r="U6237" t="s">
        <v>3612</v>
      </c>
      <c r="V6237" t="s">
        <v>766</v>
      </c>
      <c r="W6237">
        <v>5001</v>
      </c>
      <c r="X6237">
        <v>0</v>
      </c>
      <c r="Y6237">
        <v>268009</v>
      </c>
      <c r="Z6237">
        <v>20240711</v>
      </c>
      <c r="AA6237">
        <v>2024071020</v>
      </c>
      <c r="AB6237">
        <v>0</v>
      </c>
      <c r="AC6237" t="s">
        <v>2281</v>
      </c>
      <c r="AD6237" t="s">
        <v>2281</v>
      </c>
      <c r="AE6237">
        <v>11101</v>
      </c>
      <c r="AF6237" t="s">
        <v>2281</v>
      </c>
      <c r="AG6237" t="s">
        <v>549</v>
      </c>
      <c r="AH6237">
        <v>100</v>
      </c>
    </row>
    <row r="6238" spans="1:34" hidden="1" x14ac:dyDescent="0.25">
      <c r="A6238" t="str">
        <f t="shared" si="291"/>
        <v>26 1 3 11 4 3 20 2 0 2402114 268051</v>
      </c>
      <c r="B6238" t="str">
        <f t="shared" si="292"/>
        <v>26 1 3 11 4 3 20 2 0 2402114 268011</v>
      </c>
      <c r="C6238" t="str">
        <f t="shared" si="293"/>
        <v>26 1 3 11 4 3 20 2 0 2402114</v>
      </c>
      <c r="D6238">
        <v>26</v>
      </c>
      <c r="E6238">
        <v>1</v>
      </c>
      <c r="F6238">
        <v>3</v>
      </c>
      <c r="G6238">
        <v>11</v>
      </c>
      <c r="H6238">
        <v>4</v>
      </c>
      <c r="I6238">
        <v>3</v>
      </c>
      <c r="J6238">
        <v>20</v>
      </c>
      <c r="K6238">
        <v>2</v>
      </c>
      <c r="L6238" t="s">
        <v>147</v>
      </c>
      <c r="M6238" t="s">
        <v>184</v>
      </c>
      <c r="N6238" s="13">
        <v>3365254</v>
      </c>
      <c r="O6238">
        <v>268051</v>
      </c>
      <c r="P6238">
        <v>2024</v>
      </c>
      <c r="Q6238">
        <v>890801053</v>
      </c>
      <c r="R6238" t="s">
        <v>784</v>
      </c>
      <c r="S6238" s="13">
        <v>3365254</v>
      </c>
      <c r="T6238">
        <v>0</v>
      </c>
      <c r="U6238" t="s">
        <v>3612</v>
      </c>
      <c r="V6238" t="s">
        <v>766</v>
      </c>
      <c r="W6238">
        <v>5001</v>
      </c>
      <c r="X6238">
        <v>0</v>
      </c>
      <c r="Y6238">
        <v>268011</v>
      </c>
      <c r="Z6238">
        <v>20240711</v>
      </c>
      <c r="AA6238">
        <v>2024071020</v>
      </c>
      <c r="AB6238">
        <v>0</v>
      </c>
      <c r="AC6238" t="s">
        <v>2281</v>
      </c>
      <c r="AD6238" t="s">
        <v>2281</v>
      </c>
      <c r="AE6238">
        <v>11101</v>
      </c>
      <c r="AF6238" t="s">
        <v>2281</v>
      </c>
      <c r="AG6238" t="s">
        <v>549</v>
      </c>
      <c r="AH6238">
        <v>100</v>
      </c>
    </row>
    <row r="6239" spans="1:34" hidden="1" x14ac:dyDescent="0.25">
      <c r="A6239" t="str">
        <f t="shared" si="291"/>
        <v>26 1 3 11 1 7 77 0 0 4599016 268052</v>
      </c>
      <c r="B6239" t="str">
        <f t="shared" si="292"/>
        <v>26 1 3 11 1 7 77 0 0 4599016 268025</v>
      </c>
      <c r="C6239" t="str">
        <f t="shared" si="293"/>
        <v>26 1 3 11 1 7 77 0 0 4599016</v>
      </c>
      <c r="D6239">
        <v>26</v>
      </c>
      <c r="E6239">
        <v>1</v>
      </c>
      <c r="F6239">
        <v>3</v>
      </c>
      <c r="G6239">
        <v>11</v>
      </c>
      <c r="H6239">
        <v>1</v>
      </c>
      <c r="I6239">
        <v>7</v>
      </c>
      <c r="J6239">
        <v>77</v>
      </c>
      <c r="K6239">
        <v>0</v>
      </c>
      <c r="L6239" t="s">
        <v>147</v>
      </c>
      <c r="M6239" t="s">
        <v>187</v>
      </c>
      <c r="N6239" s="13">
        <v>4500000</v>
      </c>
      <c r="O6239">
        <v>268052</v>
      </c>
      <c r="P6239">
        <v>2024</v>
      </c>
      <c r="Q6239">
        <v>75105756</v>
      </c>
      <c r="R6239" t="s">
        <v>1627</v>
      </c>
      <c r="S6239" s="13">
        <v>4500000</v>
      </c>
      <c r="T6239">
        <v>0</v>
      </c>
      <c r="U6239" t="s">
        <v>5608</v>
      </c>
      <c r="V6239" t="s">
        <v>2291</v>
      </c>
      <c r="W6239">
        <v>5004</v>
      </c>
      <c r="X6239">
        <v>0</v>
      </c>
      <c r="Y6239">
        <v>268025</v>
      </c>
      <c r="Z6239">
        <v>20240716</v>
      </c>
      <c r="AA6239">
        <v>2404220582</v>
      </c>
      <c r="AB6239">
        <v>2</v>
      </c>
      <c r="AC6239" t="s">
        <v>2281</v>
      </c>
      <c r="AD6239" t="s">
        <v>2281</v>
      </c>
      <c r="AE6239">
        <v>11101</v>
      </c>
      <c r="AF6239" t="s">
        <v>2281</v>
      </c>
      <c r="AG6239" t="s">
        <v>549</v>
      </c>
      <c r="AH6239">
        <v>260</v>
      </c>
    </row>
    <row r="6240" spans="1:34" hidden="1" x14ac:dyDescent="0.25">
      <c r="A6240" t="str">
        <f t="shared" si="291"/>
        <v>26 1 3 11 4 3 20 2 0 2402114 268054</v>
      </c>
      <c r="B6240" t="str">
        <f t="shared" si="292"/>
        <v>26 1 3 11 4 3 20 2 0 2402114 268031</v>
      </c>
      <c r="C6240" t="str">
        <f t="shared" si="293"/>
        <v>26 1 3 11 4 3 20 2 0 2402114</v>
      </c>
      <c r="D6240">
        <v>26</v>
      </c>
      <c r="E6240">
        <v>1</v>
      </c>
      <c r="F6240">
        <v>3</v>
      </c>
      <c r="G6240">
        <v>11</v>
      </c>
      <c r="H6240">
        <v>4</v>
      </c>
      <c r="I6240">
        <v>3</v>
      </c>
      <c r="J6240">
        <v>20</v>
      </c>
      <c r="K6240">
        <v>2</v>
      </c>
      <c r="L6240" t="s">
        <v>147</v>
      </c>
      <c r="M6240" t="s">
        <v>184</v>
      </c>
      <c r="N6240" s="13">
        <v>139736043</v>
      </c>
      <c r="O6240">
        <v>268054</v>
      </c>
      <c r="P6240">
        <v>2024</v>
      </c>
      <c r="Q6240">
        <v>901569925</v>
      </c>
      <c r="R6240" t="s">
        <v>1667</v>
      </c>
      <c r="S6240" s="13">
        <v>139736043</v>
      </c>
      <c r="T6240">
        <v>2794721</v>
      </c>
      <c r="U6240" t="s">
        <v>5621</v>
      </c>
      <c r="V6240" t="s">
        <v>5622</v>
      </c>
      <c r="W6240">
        <v>5016</v>
      </c>
      <c r="X6240">
        <v>2317</v>
      </c>
      <c r="Y6240">
        <v>268031</v>
      </c>
      <c r="Z6240">
        <v>20240719</v>
      </c>
      <c r="AA6240">
        <v>2405030609</v>
      </c>
      <c r="AB6240">
        <v>1</v>
      </c>
      <c r="AC6240" t="s">
        <v>2281</v>
      </c>
      <c r="AD6240" t="s">
        <v>2281</v>
      </c>
      <c r="AE6240">
        <v>11101</v>
      </c>
      <c r="AF6240" t="s">
        <v>2281</v>
      </c>
      <c r="AG6240" t="s">
        <v>549</v>
      </c>
      <c r="AH6240">
        <v>331</v>
      </c>
    </row>
    <row r="6241" spans="1:34" hidden="1" x14ac:dyDescent="0.25">
      <c r="A6241" t="str">
        <f t="shared" si="291"/>
        <v>26 1 3 11 4 3 20 5 0 2402093 268055</v>
      </c>
      <c r="B6241" t="str">
        <f t="shared" si="292"/>
        <v>26 1 3 11 4 3 20 5 0 2402093 268041</v>
      </c>
      <c r="C6241" t="str">
        <f t="shared" si="293"/>
        <v>26 1 3 11 4 3 20 5 0 2402093</v>
      </c>
      <c r="D6241">
        <v>26</v>
      </c>
      <c r="E6241">
        <v>1</v>
      </c>
      <c r="F6241">
        <v>3</v>
      </c>
      <c r="G6241">
        <v>11</v>
      </c>
      <c r="H6241">
        <v>4</v>
      </c>
      <c r="I6241">
        <v>3</v>
      </c>
      <c r="J6241">
        <v>20</v>
      </c>
      <c r="K6241">
        <v>5</v>
      </c>
      <c r="L6241" t="s">
        <v>147</v>
      </c>
      <c r="M6241" t="s">
        <v>185</v>
      </c>
      <c r="N6241" s="13">
        <v>12810000</v>
      </c>
      <c r="O6241">
        <v>268055</v>
      </c>
      <c r="P6241">
        <v>2024</v>
      </c>
      <c r="Q6241">
        <v>810004561</v>
      </c>
      <c r="R6241" t="s">
        <v>795</v>
      </c>
      <c r="S6241" s="13">
        <v>12810000</v>
      </c>
      <c r="T6241">
        <v>0</v>
      </c>
      <c r="U6241" t="s">
        <v>2352</v>
      </c>
      <c r="V6241" t="s">
        <v>5623</v>
      </c>
      <c r="W6241">
        <v>5004</v>
      </c>
      <c r="X6241">
        <v>0</v>
      </c>
      <c r="Y6241">
        <v>268041</v>
      </c>
      <c r="Z6241">
        <v>20240722</v>
      </c>
      <c r="AA6241">
        <v>2405160660</v>
      </c>
      <c r="AB6241">
        <v>2</v>
      </c>
      <c r="AC6241" t="s">
        <v>2281</v>
      </c>
      <c r="AD6241" t="s">
        <v>2281</v>
      </c>
      <c r="AE6241">
        <v>11101</v>
      </c>
      <c r="AF6241" t="s">
        <v>2281</v>
      </c>
      <c r="AG6241" t="s">
        <v>549</v>
      </c>
      <c r="AH6241">
        <v>261</v>
      </c>
    </row>
    <row r="6242" spans="1:34" hidden="1" x14ac:dyDescent="0.25">
      <c r="A6242" t="str">
        <f t="shared" si="291"/>
        <v>26 1 3 11 4 3 20 2 0 2402114 268056</v>
      </c>
      <c r="B6242" t="str">
        <f t="shared" si="292"/>
        <v>26 1 3 11 4 3 20 2 0 2402114 268034</v>
      </c>
      <c r="C6242" t="str">
        <f t="shared" si="293"/>
        <v>26 1 3 11 4 3 20 2 0 2402114</v>
      </c>
      <c r="D6242">
        <v>26</v>
      </c>
      <c r="E6242">
        <v>1</v>
      </c>
      <c r="F6242">
        <v>3</v>
      </c>
      <c r="G6242">
        <v>11</v>
      </c>
      <c r="H6242">
        <v>4</v>
      </c>
      <c r="I6242">
        <v>3</v>
      </c>
      <c r="J6242">
        <v>20</v>
      </c>
      <c r="K6242">
        <v>2</v>
      </c>
      <c r="L6242" t="s">
        <v>147</v>
      </c>
      <c r="M6242" t="s">
        <v>184</v>
      </c>
      <c r="N6242" s="13">
        <v>200624883</v>
      </c>
      <c r="O6242">
        <v>268056</v>
      </c>
      <c r="P6242">
        <v>2024</v>
      </c>
      <c r="Q6242">
        <v>901248079</v>
      </c>
      <c r="R6242" t="s">
        <v>1669</v>
      </c>
      <c r="S6242" s="13">
        <v>200624883</v>
      </c>
      <c r="T6242">
        <v>4012498</v>
      </c>
      <c r="U6242" t="s">
        <v>5624</v>
      </c>
      <c r="V6242" t="s">
        <v>5625</v>
      </c>
      <c r="W6242">
        <v>5016</v>
      </c>
      <c r="X6242">
        <v>2317</v>
      </c>
      <c r="Y6242">
        <v>268034</v>
      </c>
      <c r="Z6242">
        <v>20240722</v>
      </c>
      <c r="AA6242">
        <v>2405060620</v>
      </c>
      <c r="AB6242">
        <v>1</v>
      </c>
      <c r="AC6242" t="s">
        <v>2281</v>
      </c>
      <c r="AD6242" t="s">
        <v>2281</v>
      </c>
      <c r="AE6242">
        <v>11101</v>
      </c>
      <c r="AF6242" t="s">
        <v>2281</v>
      </c>
      <c r="AG6242" t="s">
        <v>549</v>
      </c>
      <c r="AH6242">
        <v>331</v>
      </c>
    </row>
    <row r="6243" spans="1:34" hidden="1" x14ac:dyDescent="0.25">
      <c r="A6243" t="str">
        <f t="shared" si="291"/>
        <v>26 1 3 11 4 3 20 2 0 2402114 268057</v>
      </c>
      <c r="B6243" t="str">
        <f t="shared" si="292"/>
        <v>26 1 3 11 4 3 20 2 0 2402114 268039</v>
      </c>
      <c r="C6243" t="str">
        <f t="shared" si="293"/>
        <v>26 1 3 11 4 3 20 2 0 2402114</v>
      </c>
      <c r="D6243">
        <v>26</v>
      </c>
      <c r="E6243">
        <v>1</v>
      </c>
      <c r="F6243">
        <v>3</v>
      </c>
      <c r="G6243">
        <v>11</v>
      </c>
      <c r="H6243">
        <v>4</v>
      </c>
      <c r="I6243">
        <v>3</v>
      </c>
      <c r="J6243">
        <v>20</v>
      </c>
      <c r="K6243">
        <v>2</v>
      </c>
      <c r="L6243" t="s">
        <v>147</v>
      </c>
      <c r="M6243" t="s">
        <v>184</v>
      </c>
      <c r="N6243" s="13">
        <v>5000000</v>
      </c>
      <c r="O6243">
        <v>268057</v>
      </c>
      <c r="P6243">
        <v>2024</v>
      </c>
      <c r="Q6243">
        <v>1036655115</v>
      </c>
      <c r="R6243" t="s">
        <v>1670</v>
      </c>
      <c r="S6243" s="13">
        <v>5000000</v>
      </c>
      <c r="T6243">
        <v>0</v>
      </c>
      <c r="U6243" t="s">
        <v>5611</v>
      </c>
      <c r="V6243" t="s">
        <v>2295</v>
      </c>
      <c r="W6243">
        <v>5004</v>
      </c>
      <c r="X6243">
        <v>0</v>
      </c>
      <c r="Y6243">
        <v>268039</v>
      </c>
      <c r="Z6243">
        <v>20240722</v>
      </c>
      <c r="AA6243">
        <v>2405090638</v>
      </c>
      <c r="AB6243">
        <v>2</v>
      </c>
      <c r="AC6243" t="s">
        <v>2281</v>
      </c>
      <c r="AD6243" t="s">
        <v>2281</v>
      </c>
      <c r="AE6243">
        <v>11101</v>
      </c>
      <c r="AF6243" t="s">
        <v>2281</v>
      </c>
      <c r="AG6243" t="s">
        <v>549</v>
      </c>
      <c r="AH6243">
        <v>260</v>
      </c>
    </row>
    <row r="6244" spans="1:34" hidden="1" x14ac:dyDescent="0.25">
      <c r="A6244" t="str">
        <f t="shared" si="291"/>
        <v>26 1 3 11 3 203 20 41 0 2402114 268058</v>
      </c>
      <c r="B6244" t="str">
        <f t="shared" si="292"/>
        <v>26 1 3 11 3 203 20 41 0 2402114 268066</v>
      </c>
      <c r="C6244" t="str">
        <f t="shared" si="293"/>
        <v>26 1 3 11 3 203 20 41 0 2402114</v>
      </c>
      <c r="D6244">
        <v>26</v>
      </c>
      <c r="E6244">
        <v>1</v>
      </c>
      <c r="F6244">
        <v>3</v>
      </c>
      <c r="G6244">
        <v>11</v>
      </c>
      <c r="H6244">
        <v>3</v>
      </c>
      <c r="I6244">
        <v>203</v>
      </c>
      <c r="J6244">
        <v>20</v>
      </c>
      <c r="K6244">
        <v>41</v>
      </c>
      <c r="L6244" t="s">
        <v>147</v>
      </c>
      <c r="M6244" t="s">
        <v>184</v>
      </c>
      <c r="N6244" s="13">
        <v>129813716</v>
      </c>
      <c r="O6244">
        <v>268058</v>
      </c>
      <c r="P6244">
        <v>2024</v>
      </c>
      <c r="Q6244">
        <v>75085498</v>
      </c>
      <c r="R6244" t="s">
        <v>1632</v>
      </c>
      <c r="S6244" s="13">
        <v>129813716</v>
      </c>
      <c r="T6244">
        <v>0</v>
      </c>
      <c r="U6244" t="s">
        <v>5626</v>
      </c>
      <c r="V6244" t="s">
        <v>2342</v>
      </c>
      <c r="W6244">
        <v>5008</v>
      </c>
      <c r="X6244">
        <v>0</v>
      </c>
      <c r="Y6244">
        <v>268066</v>
      </c>
      <c r="Z6244">
        <v>20240723</v>
      </c>
      <c r="AA6244">
        <v>0</v>
      </c>
      <c r="AB6244">
        <v>0</v>
      </c>
      <c r="AC6244" t="s">
        <v>2281</v>
      </c>
      <c r="AD6244" t="s">
        <v>2281</v>
      </c>
      <c r="AE6244">
        <v>21101</v>
      </c>
      <c r="AF6244" t="s">
        <v>2281</v>
      </c>
      <c r="AG6244" t="s">
        <v>8138</v>
      </c>
      <c r="AH6244">
        <v>122</v>
      </c>
    </row>
    <row r="6245" spans="1:34" hidden="1" x14ac:dyDescent="0.25">
      <c r="A6245" t="str">
        <f t="shared" si="291"/>
        <v>26 1 3 11 3 203 20 41 0 2402114 268059</v>
      </c>
      <c r="B6245" t="str">
        <f t="shared" si="292"/>
        <v>26 1 3 11 3 203 20 41 0 2402114 268067</v>
      </c>
      <c r="C6245" t="str">
        <f t="shared" si="293"/>
        <v>26 1 3 11 3 203 20 41 0 2402114</v>
      </c>
      <c r="D6245">
        <v>26</v>
      </c>
      <c r="E6245">
        <v>1</v>
      </c>
      <c r="F6245">
        <v>3</v>
      </c>
      <c r="G6245">
        <v>11</v>
      </c>
      <c r="H6245">
        <v>3</v>
      </c>
      <c r="I6245">
        <v>203</v>
      </c>
      <c r="J6245">
        <v>20</v>
      </c>
      <c r="K6245">
        <v>41</v>
      </c>
      <c r="L6245" t="s">
        <v>147</v>
      </c>
      <c r="M6245" t="s">
        <v>184</v>
      </c>
      <c r="N6245" s="13">
        <v>101162727</v>
      </c>
      <c r="O6245">
        <v>268059</v>
      </c>
      <c r="P6245">
        <v>2024</v>
      </c>
      <c r="Q6245">
        <v>25097287</v>
      </c>
      <c r="R6245" t="s">
        <v>1633</v>
      </c>
      <c r="S6245" s="13">
        <v>101162727</v>
      </c>
      <c r="T6245">
        <v>0</v>
      </c>
      <c r="U6245" t="s">
        <v>5627</v>
      </c>
      <c r="V6245" t="s">
        <v>2342</v>
      </c>
      <c r="W6245">
        <v>5008</v>
      </c>
      <c r="X6245">
        <v>0</v>
      </c>
      <c r="Y6245">
        <v>268067</v>
      </c>
      <c r="Z6245">
        <v>20240723</v>
      </c>
      <c r="AA6245">
        <v>0</v>
      </c>
      <c r="AB6245">
        <v>0</v>
      </c>
      <c r="AC6245" t="s">
        <v>2281</v>
      </c>
      <c r="AD6245" t="s">
        <v>2281</v>
      </c>
      <c r="AE6245">
        <v>21101</v>
      </c>
      <c r="AF6245" t="s">
        <v>2281</v>
      </c>
      <c r="AG6245" t="s">
        <v>8138</v>
      </c>
      <c r="AH6245">
        <v>122</v>
      </c>
    </row>
    <row r="6246" spans="1:34" hidden="1" x14ac:dyDescent="0.25">
      <c r="A6246" t="str">
        <f t="shared" si="291"/>
        <v>26 1 3 11 4 3 20 2 0 2402114 268060</v>
      </c>
      <c r="B6246" t="str">
        <f t="shared" si="292"/>
        <v>26 1 3 11 4 3 20 2 0 2402114 268043</v>
      </c>
      <c r="C6246" t="str">
        <f t="shared" si="293"/>
        <v>26 1 3 11 4 3 20 2 0 2402114</v>
      </c>
      <c r="D6246">
        <v>26</v>
      </c>
      <c r="E6246">
        <v>1</v>
      </c>
      <c r="F6246">
        <v>3</v>
      </c>
      <c r="G6246">
        <v>11</v>
      </c>
      <c r="H6246">
        <v>4</v>
      </c>
      <c r="I6246">
        <v>3</v>
      </c>
      <c r="J6246">
        <v>20</v>
      </c>
      <c r="K6246">
        <v>2</v>
      </c>
      <c r="L6246" t="s">
        <v>147</v>
      </c>
      <c r="M6246" t="s">
        <v>184</v>
      </c>
      <c r="N6246" s="13">
        <v>5691840</v>
      </c>
      <c r="O6246">
        <v>268060</v>
      </c>
      <c r="P6246">
        <v>2024</v>
      </c>
      <c r="Q6246">
        <v>1056303578</v>
      </c>
      <c r="R6246" t="s">
        <v>1660</v>
      </c>
      <c r="S6246" s="13">
        <v>5691840</v>
      </c>
      <c r="T6246">
        <v>0</v>
      </c>
      <c r="U6246" t="s">
        <v>5614</v>
      </c>
      <c r="V6246" t="s">
        <v>2291</v>
      </c>
      <c r="W6246">
        <v>5004</v>
      </c>
      <c r="X6246">
        <v>0</v>
      </c>
      <c r="Y6246">
        <v>268043</v>
      </c>
      <c r="Z6246">
        <v>20240729</v>
      </c>
      <c r="AA6246">
        <v>2405230690</v>
      </c>
      <c r="AB6246">
        <v>2</v>
      </c>
      <c r="AC6246" t="s">
        <v>2281</v>
      </c>
      <c r="AD6246" t="s">
        <v>2281</v>
      </c>
      <c r="AE6246">
        <v>11101</v>
      </c>
      <c r="AF6246" t="s">
        <v>2281</v>
      </c>
      <c r="AG6246" t="s">
        <v>549</v>
      </c>
      <c r="AH6246">
        <v>260</v>
      </c>
    </row>
    <row r="6247" spans="1:34" hidden="1" x14ac:dyDescent="0.25">
      <c r="A6247" t="str">
        <f t="shared" si="291"/>
        <v>26 1 3 11 1 7 77 0 0 4599016 268061</v>
      </c>
      <c r="B6247" t="str">
        <f t="shared" si="292"/>
        <v>26 1 3 11 1 7 77 0 0 4599016 268009</v>
      </c>
      <c r="C6247" t="str">
        <f t="shared" si="293"/>
        <v>26 1 3 11 1 7 77 0 0 4599016</v>
      </c>
      <c r="D6247">
        <v>26</v>
      </c>
      <c r="E6247">
        <v>1</v>
      </c>
      <c r="F6247">
        <v>3</v>
      </c>
      <c r="G6247">
        <v>11</v>
      </c>
      <c r="H6247">
        <v>1</v>
      </c>
      <c r="I6247">
        <v>7</v>
      </c>
      <c r="J6247">
        <v>77</v>
      </c>
      <c r="K6247">
        <v>0</v>
      </c>
      <c r="L6247" t="s">
        <v>147</v>
      </c>
      <c r="M6247" t="s">
        <v>187</v>
      </c>
      <c r="N6247" s="13">
        <v>3619234</v>
      </c>
      <c r="O6247">
        <v>268061</v>
      </c>
      <c r="P6247">
        <v>2024</v>
      </c>
      <c r="Q6247">
        <v>890801053</v>
      </c>
      <c r="R6247" t="s">
        <v>784</v>
      </c>
      <c r="S6247" s="13">
        <v>3619234</v>
      </c>
      <c r="T6247">
        <v>0</v>
      </c>
      <c r="U6247" t="s">
        <v>3616</v>
      </c>
      <c r="V6247" t="s">
        <v>766</v>
      </c>
      <c r="W6247">
        <v>5001</v>
      </c>
      <c r="X6247">
        <v>0</v>
      </c>
      <c r="Y6247">
        <v>268009</v>
      </c>
      <c r="Z6247">
        <v>20240729</v>
      </c>
      <c r="AA6247">
        <v>2024072020</v>
      </c>
      <c r="AB6247">
        <v>0</v>
      </c>
      <c r="AC6247" t="s">
        <v>2281</v>
      </c>
      <c r="AD6247" t="s">
        <v>2281</v>
      </c>
      <c r="AE6247">
        <v>11101</v>
      </c>
      <c r="AF6247" t="s">
        <v>2281</v>
      </c>
      <c r="AG6247" t="s">
        <v>549</v>
      </c>
      <c r="AH6247">
        <v>100</v>
      </c>
    </row>
    <row r="6248" spans="1:34" hidden="1" x14ac:dyDescent="0.25">
      <c r="A6248" t="str">
        <f t="shared" si="291"/>
        <v>26 1 3 11 4 3 20 2 0 2402114 268062</v>
      </c>
      <c r="B6248" t="str">
        <f t="shared" si="292"/>
        <v>26 1 3 11 4 3 20 2 0 2402114 268011</v>
      </c>
      <c r="C6248" t="str">
        <f t="shared" si="293"/>
        <v>26 1 3 11 4 3 20 2 0 2402114</v>
      </c>
      <c r="D6248">
        <v>26</v>
      </c>
      <c r="E6248">
        <v>1</v>
      </c>
      <c r="F6248">
        <v>3</v>
      </c>
      <c r="G6248">
        <v>11</v>
      </c>
      <c r="H6248">
        <v>4</v>
      </c>
      <c r="I6248">
        <v>3</v>
      </c>
      <c r="J6248">
        <v>20</v>
      </c>
      <c r="K6248">
        <v>2</v>
      </c>
      <c r="L6248" t="s">
        <v>147</v>
      </c>
      <c r="M6248" t="s">
        <v>184</v>
      </c>
      <c r="N6248" s="13">
        <v>3725564</v>
      </c>
      <c r="O6248">
        <v>268062</v>
      </c>
      <c r="P6248">
        <v>2024</v>
      </c>
      <c r="Q6248">
        <v>890801053</v>
      </c>
      <c r="R6248" t="s">
        <v>784</v>
      </c>
      <c r="S6248" s="13">
        <v>3725564</v>
      </c>
      <c r="T6248">
        <v>0</v>
      </c>
      <c r="U6248" t="s">
        <v>3616</v>
      </c>
      <c r="V6248" t="s">
        <v>766</v>
      </c>
      <c r="W6248">
        <v>5001</v>
      </c>
      <c r="X6248">
        <v>0</v>
      </c>
      <c r="Y6248">
        <v>268011</v>
      </c>
      <c r="Z6248">
        <v>20240729</v>
      </c>
      <c r="AA6248">
        <v>2024072020</v>
      </c>
      <c r="AB6248">
        <v>0</v>
      </c>
      <c r="AC6248" t="s">
        <v>2281</v>
      </c>
      <c r="AD6248" t="s">
        <v>2281</v>
      </c>
      <c r="AE6248">
        <v>11101</v>
      </c>
      <c r="AF6248" t="s">
        <v>2281</v>
      </c>
      <c r="AG6248" t="s">
        <v>549</v>
      </c>
      <c r="AH6248">
        <v>100</v>
      </c>
    </row>
    <row r="6249" spans="1:34" hidden="1" x14ac:dyDescent="0.25">
      <c r="A6249" t="str">
        <f t="shared" si="291"/>
        <v>26 1 3 11 4 3 20 2 0 2402114 268063</v>
      </c>
      <c r="B6249" t="str">
        <f t="shared" si="292"/>
        <v>26 1 3 11 4 3 20 2 0 2402114 268044</v>
      </c>
      <c r="C6249" t="str">
        <f t="shared" si="293"/>
        <v>26 1 3 11 4 3 20 2 0 2402114</v>
      </c>
      <c r="D6249">
        <v>26</v>
      </c>
      <c r="E6249">
        <v>1</v>
      </c>
      <c r="F6249">
        <v>3</v>
      </c>
      <c r="G6249">
        <v>11</v>
      </c>
      <c r="H6249">
        <v>4</v>
      </c>
      <c r="I6249">
        <v>3</v>
      </c>
      <c r="J6249">
        <v>20</v>
      </c>
      <c r="K6249">
        <v>2</v>
      </c>
      <c r="L6249" t="s">
        <v>147</v>
      </c>
      <c r="M6249" t="s">
        <v>184</v>
      </c>
      <c r="N6249" s="13">
        <v>3700000</v>
      </c>
      <c r="O6249">
        <v>268063</v>
      </c>
      <c r="P6249">
        <v>2024</v>
      </c>
      <c r="Q6249">
        <v>1005719652</v>
      </c>
      <c r="R6249" t="s">
        <v>1661</v>
      </c>
      <c r="S6249" s="13">
        <v>3700000</v>
      </c>
      <c r="T6249">
        <v>0</v>
      </c>
      <c r="U6249" t="s">
        <v>5613</v>
      </c>
      <c r="V6249" t="s">
        <v>2291</v>
      </c>
      <c r="W6249">
        <v>5004</v>
      </c>
      <c r="X6249">
        <v>0</v>
      </c>
      <c r="Y6249">
        <v>268044</v>
      </c>
      <c r="Z6249">
        <v>20240730</v>
      </c>
      <c r="AA6249">
        <v>2405270698</v>
      </c>
      <c r="AB6249">
        <v>2</v>
      </c>
      <c r="AC6249" t="s">
        <v>2281</v>
      </c>
      <c r="AD6249" t="s">
        <v>2281</v>
      </c>
      <c r="AE6249">
        <v>11101</v>
      </c>
      <c r="AF6249" t="s">
        <v>2281</v>
      </c>
      <c r="AG6249" t="s">
        <v>549</v>
      </c>
      <c r="AH6249">
        <v>261</v>
      </c>
    </row>
    <row r="6250" spans="1:34" hidden="1" x14ac:dyDescent="0.25">
      <c r="A6250" t="str">
        <f t="shared" si="291"/>
        <v>26 1 3 11 4 3 20 2 0 2402114 268064</v>
      </c>
      <c r="B6250" t="str">
        <f t="shared" si="292"/>
        <v>26 1 3 11 4 3 20 2 0 2402114 268029</v>
      </c>
      <c r="C6250" t="str">
        <f t="shared" si="293"/>
        <v>26 1 3 11 4 3 20 2 0 2402114</v>
      </c>
      <c r="D6250">
        <v>26</v>
      </c>
      <c r="E6250">
        <v>1</v>
      </c>
      <c r="F6250">
        <v>3</v>
      </c>
      <c r="G6250">
        <v>11</v>
      </c>
      <c r="H6250">
        <v>4</v>
      </c>
      <c r="I6250">
        <v>3</v>
      </c>
      <c r="J6250">
        <v>20</v>
      </c>
      <c r="K6250">
        <v>2</v>
      </c>
      <c r="L6250" t="s">
        <v>147</v>
      </c>
      <c r="M6250" t="s">
        <v>184</v>
      </c>
      <c r="N6250" s="13">
        <v>310367260</v>
      </c>
      <c r="O6250">
        <v>268064</v>
      </c>
      <c r="P6250">
        <v>2024</v>
      </c>
      <c r="Q6250">
        <v>901005520</v>
      </c>
      <c r="R6250" t="s">
        <v>1665</v>
      </c>
      <c r="S6250" s="13">
        <v>310367260</v>
      </c>
      <c r="T6250">
        <v>6207345</v>
      </c>
      <c r="U6250" t="s">
        <v>5628</v>
      </c>
      <c r="V6250" t="s">
        <v>5629</v>
      </c>
      <c r="W6250">
        <v>5016</v>
      </c>
      <c r="X6250">
        <v>2317</v>
      </c>
      <c r="Y6250">
        <v>268029</v>
      </c>
      <c r="Z6250">
        <v>20240731</v>
      </c>
      <c r="AA6250">
        <v>2405030612</v>
      </c>
      <c r="AB6250">
        <v>1</v>
      </c>
      <c r="AC6250" t="s">
        <v>2281</v>
      </c>
      <c r="AD6250" t="s">
        <v>2281</v>
      </c>
      <c r="AE6250">
        <v>11101</v>
      </c>
      <c r="AF6250" t="s">
        <v>2281</v>
      </c>
      <c r="AG6250" t="s">
        <v>549</v>
      </c>
      <c r="AH6250">
        <v>331</v>
      </c>
    </row>
    <row r="6251" spans="1:34" hidden="1" x14ac:dyDescent="0.25">
      <c r="A6251" t="str">
        <f t="shared" si="291"/>
        <v>26 1 3 11 1 7 77 0 0 4599016 268065</v>
      </c>
      <c r="B6251" t="str">
        <f t="shared" si="292"/>
        <v>26 1 3 11 1 7 77 0 0 4599016 268025</v>
      </c>
      <c r="C6251" t="str">
        <f t="shared" si="293"/>
        <v>26 1 3 11 1 7 77 0 0 4599016</v>
      </c>
      <c r="D6251">
        <v>26</v>
      </c>
      <c r="E6251">
        <v>1</v>
      </c>
      <c r="F6251">
        <v>3</v>
      </c>
      <c r="G6251">
        <v>11</v>
      </c>
      <c r="H6251">
        <v>1</v>
      </c>
      <c r="I6251">
        <v>7</v>
      </c>
      <c r="J6251">
        <v>77</v>
      </c>
      <c r="K6251">
        <v>0</v>
      </c>
      <c r="L6251" t="s">
        <v>147</v>
      </c>
      <c r="M6251" t="s">
        <v>187</v>
      </c>
      <c r="N6251" s="13">
        <v>4500000</v>
      </c>
      <c r="O6251">
        <v>268065</v>
      </c>
      <c r="P6251">
        <v>2024</v>
      </c>
      <c r="Q6251">
        <v>75105756</v>
      </c>
      <c r="R6251" t="s">
        <v>1627</v>
      </c>
      <c r="S6251" s="13">
        <v>4500000</v>
      </c>
      <c r="T6251">
        <v>0</v>
      </c>
      <c r="U6251" t="s">
        <v>5608</v>
      </c>
      <c r="V6251" t="s">
        <v>2291</v>
      </c>
      <c r="W6251">
        <v>5004</v>
      </c>
      <c r="X6251">
        <v>0</v>
      </c>
      <c r="Y6251">
        <v>268025</v>
      </c>
      <c r="Z6251">
        <v>20240805</v>
      </c>
      <c r="AA6251">
        <v>2404220582</v>
      </c>
      <c r="AB6251">
        <v>3</v>
      </c>
      <c r="AC6251" t="s">
        <v>2281</v>
      </c>
      <c r="AD6251" t="s">
        <v>2281</v>
      </c>
      <c r="AE6251">
        <v>11101</v>
      </c>
      <c r="AF6251" t="s">
        <v>2281</v>
      </c>
      <c r="AG6251" t="s">
        <v>549</v>
      </c>
      <c r="AH6251">
        <v>260</v>
      </c>
    </row>
    <row r="6252" spans="1:34" hidden="1" x14ac:dyDescent="0.25">
      <c r="A6252" t="str">
        <f t="shared" si="291"/>
        <v>26 1 3 11 4 3 20 0 0 2402114 268066</v>
      </c>
      <c r="B6252" t="str">
        <f t="shared" si="292"/>
        <v>26 1 3 11 4 3 20 0 0 2402114 268014</v>
      </c>
      <c r="C6252" t="str">
        <f t="shared" si="293"/>
        <v>26 1 3 11 4 3 20 0 0 2402114</v>
      </c>
      <c r="D6252">
        <v>26</v>
      </c>
      <c r="E6252">
        <v>1</v>
      </c>
      <c r="F6252">
        <v>3</v>
      </c>
      <c r="G6252">
        <v>11</v>
      </c>
      <c r="H6252">
        <v>4</v>
      </c>
      <c r="I6252">
        <v>3</v>
      </c>
      <c r="J6252">
        <v>20</v>
      </c>
      <c r="K6252">
        <v>0</v>
      </c>
      <c r="L6252" t="s">
        <v>147</v>
      </c>
      <c r="M6252" t="s">
        <v>184</v>
      </c>
      <c r="N6252" s="13">
        <v>420435805</v>
      </c>
      <c r="O6252">
        <v>268066</v>
      </c>
      <c r="P6252">
        <v>2024</v>
      </c>
      <c r="Q6252">
        <v>901659075</v>
      </c>
      <c r="R6252" t="s">
        <v>1654</v>
      </c>
      <c r="S6252" s="13">
        <v>420435805</v>
      </c>
      <c r="T6252">
        <v>8408716</v>
      </c>
      <c r="U6252" t="s">
        <v>5630</v>
      </c>
      <c r="V6252" t="s">
        <v>5631</v>
      </c>
      <c r="W6252">
        <v>5016</v>
      </c>
      <c r="X6252">
        <v>2317</v>
      </c>
      <c r="Y6252">
        <v>268014</v>
      </c>
      <c r="Z6252">
        <v>20240808</v>
      </c>
      <c r="AA6252">
        <v>2112241183</v>
      </c>
      <c r="AB6252">
        <v>18</v>
      </c>
      <c r="AC6252" t="s">
        <v>2281</v>
      </c>
      <c r="AD6252" t="s">
        <v>2281</v>
      </c>
      <c r="AE6252">
        <v>11101</v>
      </c>
      <c r="AF6252" t="s">
        <v>2281</v>
      </c>
      <c r="AG6252" t="s">
        <v>549</v>
      </c>
      <c r="AH6252">
        <v>331</v>
      </c>
    </row>
    <row r="6253" spans="1:34" hidden="1" x14ac:dyDescent="0.25">
      <c r="A6253" t="str">
        <f t="shared" si="291"/>
        <v>26 1 3 11 4 3 20 0 0 2402114 268068</v>
      </c>
      <c r="B6253" t="str">
        <f t="shared" si="292"/>
        <v>26 1 3 11 4 3 20 0 0 2402114 268014</v>
      </c>
      <c r="C6253" t="str">
        <f t="shared" si="293"/>
        <v>26 1 3 11 4 3 20 0 0 2402114</v>
      </c>
      <c r="D6253">
        <v>26</v>
      </c>
      <c r="E6253">
        <v>1</v>
      </c>
      <c r="F6253">
        <v>3</v>
      </c>
      <c r="G6253">
        <v>11</v>
      </c>
      <c r="H6253">
        <v>4</v>
      </c>
      <c r="I6253">
        <v>3</v>
      </c>
      <c r="J6253">
        <v>20</v>
      </c>
      <c r="K6253">
        <v>0</v>
      </c>
      <c r="L6253" t="s">
        <v>147</v>
      </c>
      <c r="M6253" t="s">
        <v>184</v>
      </c>
      <c r="N6253" s="13">
        <v>1326991789</v>
      </c>
      <c r="O6253">
        <v>268068</v>
      </c>
      <c r="P6253">
        <v>2024</v>
      </c>
      <c r="Q6253">
        <v>901659075</v>
      </c>
      <c r="R6253" t="s">
        <v>1654</v>
      </c>
      <c r="S6253" s="13">
        <v>1326991789</v>
      </c>
      <c r="T6253">
        <v>26539836</v>
      </c>
      <c r="U6253" t="s">
        <v>5630</v>
      </c>
      <c r="V6253" t="s">
        <v>5632</v>
      </c>
      <c r="W6253">
        <v>5016</v>
      </c>
      <c r="X6253">
        <v>2317</v>
      </c>
      <c r="Y6253">
        <v>268014</v>
      </c>
      <c r="Z6253">
        <v>20240808</v>
      </c>
      <c r="AA6253">
        <v>2112241183</v>
      </c>
      <c r="AB6253">
        <v>19</v>
      </c>
      <c r="AC6253" t="s">
        <v>2281</v>
      </c>
      <c r="AD6253" t="s">
        <v>2281</v>
      </c>
      <c r="AE6253">
        <v>11101</v>
      </c>
      <c r="AF6253" t="s">
        <v>2281</v>
      </c>
      <c r="AG6253" t="s">
        <v>549</v>
      </c>
      <c r="AH6253">
        <v>331</v>
      </c>
    </row>
    <row r="6254" spans="1:34" hidden="1" x14ac:dyDescent="0.25">
      <c r="A6254" t="str">
        <f t="shared" si="291"/>
        <v>26 1 3 11 4 3 20 2 0 2402114 268069</v>
      </c>
      <c r="B6254" t="str">
        <f t="shared" si="292"/>
        <v>26 1 3 11 4 3 20 2 0 2402114 268003</v>
      </c>
      <c r="C6254" t="str">
        <f t="shared" si="293"/>
        <v>26 1 3 11 4 3 20 2 0 2402114</v>
      </c>
      <c r="D6254">
        <v>26</v>
      </c>
      <c r="E6254">
        <v>1</v>
      </c>
      <c r="F6254">
        <v>3</v>
      </c>
      <c r="G6254">
        <v>11</v>
      </c>
      <c r="H6254">
        <v>4</v>
      </c>
      <c r="I6254">
        <v>3</v>
      </c>
      <c r="J6254">
        <v>20</v>
      </c>
      <c r="K6254">
        <v>2</v>
      </c>
      <c r="L6254" t="s">
        <v>147</v>
      </c>
      <c r="M6254" t="s">
        <v>184</v>
      </c>
      <c r="N6254" s="13">
        <v>5000000</v>
      </c>
      <c r="O6254">
        <v>268069</v>
      </c>
      <c r="P6254">
        <v>2024</v>
      </c>
      <c r="Q6254">
        <v>1053793622</v>
      </c>
      <c r="R6254" t="s">
        <v>1659</v>
      </c>
      <c r="S6254" s="13">
        <v>5000000</v>
      </c>
      <c r="T6254">
        <v>0</v>
      </c>
      <c r="U6254" t="s">
        <v>5596</v>
      </c>
      <c r="V6254" t="s">
        <v>2291</v>
      </c>
      <c r="W6254">
        <v>5004</v>
      </c>
      <c r="X6254">
        <v>0</v>
      </c>
      <c r="Y6254">
        <v>268003</v>
      </c>
      <c r="Z6254">
        <v>20240809</v>
      </c>
      <c r="AA6254">
        <v>2402050306</v>
      </c>
      <c r="AB6254">
        <v>6</v>
      </c>
      <c r="AC6254" t="s">
        <v>2281</v>
      </c>
      <c r="AD6254" t="s">
        <v>2281</v>
      </c>
      <c r="AE6254">
        <v>11101</v>
      </c>
      <c r="AF6254" t="s">
        <v>2281</v>
      </c>
      <c r="AG6254" t="s">
        <v>549</v>
      </c>
      <c r="AH6254">
        <v>260</v>
      </c>
    </row>
    <row r="6255" spans="1:34" hidden="1" x14ac:dyDescent="0.25">
      <c r="A6255" t="str">
        <f t="shared" si="291"/>
        <v>26 1 3 11 1 7 77 0 0 4599016 268070</v>
      </c>
      <c r="B6255" t="str">
        <f t="shared" si="292"/>
        <v>26 1 3 11 1 7 77 0 0 4599016 268010</v>
      </c>
      <c r="C6255" t="str">
        <f t="shared" si="293"/>
        <v>26 1 3 11 1 7 77 0 0 4599016</v>
      </c>
      <c r="D6255">
        <v>26</v>
      </c>
      <c r="E6255">
        <v>1</v>
      </c>
      <c r="F6255">
        <v>3</v>
      </c>
      <c r="G6255">
        <v>11</v>
      </c>
      <c r="H6255">
        <v>1</v>
      </c>
      <c r="I6255">
        <v>7</v>
      </c>
      <c r="J6255">
        <v>77</v>
      </c>
      <c r="K6255">
        <v>0</v>
      </c>
      <c r="L6255" t="s">
        <v>147</v>
      </c>
      <c r="M6255" t="s">
        <v>187</v>
      </c>
      <c r="N6255" s="13">
        <v>2028480</v>
      </c>
      <c r="O6255">
        <v>268070</v>
      </c>
      <c r="P6255">
        <v>2024</v>
      </c>
      <c r="Q6255">
        <v>900319291</v>
      </c>
      <c r="R6255" t="s">
        <v>785</v>
      </c>
      <c r="S6255" s="13">
        <v>2028480</v>
      </c>
      <c r="T6255">
        <v>0</v>
      </c>
      <c r="U6255" t="s">
        <v>5633</v>
      </c>
      <c r="V6255" t="s">
        <v>766</v>
      </c>
      <c r="W6255">
        <v>5001</v>
      </c>
      <c r="X6255">
        <v>0</v>
      </c>
      <c r="Y6255">
        <v>268010</v>
      </c>
      <c r="Z6255">
        <v>20240812</v>
      </c>
      <c r="AA6255">
        <v>2024071070</v>
      </c>
      <c r="AB6255">
        <v>0</v>
      </c>
      <c r="AC6255" t="s">
        <v>2281</v>
      </c>
      <c r="AD6255" t="s">
        <v>2281</v>
      </c>
      <c r="AE6255">
        <v>11101</v>
      </c>
      <c r="AF6255" t="s">
        <v>2281</v>
      </c>
      <c r="AG6255" t="s">
        <v>549</v>
      </c>
      <c r="AH6255">
        <v>100</v>
      </c>
    </row>
    <row r="6256" spans="1:34" hidden="1" x14ac:dyDescent="0.25">
      <c r="A6256" t="str">
        <f t="shared" si="291"/>
        <v>26 1 3 11 4 3 20 2 0 2402114 268071</v>
      </c>
      <c r="B6256" t="str">
        <f t="shared" si="292"/>
        <v>26 1 3 11 4 3 20 2 0 2402114 268012</v>
      </c>
      <c r="C6256" t="str">
        <f t="shared" si="293"/>
        <v>26 1 3 11 4 3 20 2 0 2402114</v>
      </c>
      <c r="D6256">
        <v>26</v>
      </c>
      <c r="E6256">
        <v>1</v>
      </c>
      <c r="F6256">
        <v>3</v>
      </c>
      <c r="G6256">
        <v>11</v>
      </c>
      <c r="H6256">
        <v>4</v>
      </c>
      <c r="I6256">
        <v>3</v>
      </c>
      <c r="J6256">
        <v>20</v>
      </c>
      <c r="K6256">
        <v>2</v>
      </c>
      <c r="L6256" t="s">
        <v>147</v>
      </c>
      <c r="M6256" t="s">
        <v>184</v>
      </c>
      <c r="N6256" s="13">
        <v>2059420</v>
      </c>
      <c r="O6256">
        <v>268071</v>
      </c>
      <c r="P6256">
        <v>2024</v>
      </c>
      <c r="Q6256">
        <v>900319291</v>
      </c>
      <c r="R6256" t="s">
        <v>785</v>
      </c>
      <c r="S6256" s="13">
        <v>2059420</v>
      </c>
      <c r="T6256">
        <v>0</v>
      </c>
      <c r="U6256" t="s">
        <v>5633</v>
      </c>
      <c r="V6256" t="s">
        <v>766</v>
      </c>
      <c r="W6256">
        <v>5001</v>
      </c>
      <c r="X6256">
        <v>0</v>
      </c>
      <c r="Y6256">
        <v>268012</v>
      </c>
      <c r="Z6256">
        <v>20240812</v>
      </c>
      <c r="AA6256">
        <v>2024071070</v>
      </c>
      <c r="AB6256">
        <v>0</v>
      </c>
      <c r="AC6256" t="s">
        <v>2281</v>
      </c>
      <c r="AD6256" t="s">
        <v>2281</v>
      </c>
      <c r="AE6256">
        <v>11101</v>
      </c>
      <c r="AF6256" t="s">
        <v>2281</v>
      </c>
      <c r="AG6256" t="s">
        <v>549</v>
      </c>
      <c r="AH6256">
        <v>100</v>
      </c>
    </row>
    <row r="6257" spans="1:34" hidden="1" x14ac:dyDescent="0.25">
      <c r="A6257" t="str">
        <f t="shared" si="291"/>
        <v>26 1 3 11 4 3 20 5 0 2402093 268072</v>
      </c>
      <c r="B6257" t="str">
        <f t="shared" si="292"/>
        <v>26 1 3 11 4 3 20 5 0 2402093 268041</v>
      </c>
      <c r="C6257" t="str">
        <f t="shared" si="293"/>
        <v>26 1 3 11 4 3 20 5 0 2402093</v>
      </c>
      <c r="D6257">
        <v>26</v>
      </c>
      <c r="E6257">
        <v>1</v>
      </c>
      <c r="F6257">
        <v>3</v>
      </c>
      <c r="G6257">
        <v>11</v>
      </c>
      <c r="H6257">
        <v>4</v>
      </c>
      <c r="I6257">
        <v>3</v>
      </c>
      <c r="J6257">
        <v>20</v>
      </c>
      <c r="K6257">
        <v>5</v>
      </c>
      <c r="L6257" t="s">
        <v>147</v>
      </c>
      <c r="M6257" t="s">
        <v>185</v>
      </c>
      <c r="N6257" s="13">
        <v>19470000</v>
      </c>
      <c r="O6257">
        <v>268072</v>
      </c>
      <c r="P6257">
        <v>2024</v>
      </c>
      <c r="Q6257">
        <v>810004561</v>
      </c>
      <c r="R6257" t="s">
        <v>795</v>
      </c>
      <c r="S6257" s="13">
        <v>19470000</v>
      </c>
      <c r="T6257">
        <v>0</v>
      </c>
      <c r="U6257" t="s">
        <v>2352</v>
      </c>
      <c r="V6257" t="s">
        <v>5634</v>
      </c>
      <c r="W6257">
        <v>5004</v>
      </c>
      <c r="X6257">
        <v>0</v>
      </c>
      <c r="Y6257">
        <v>268041</v>
      </c>
      <c r="Z6257">
        <v>20240812</v>
      </c>
      <c r="AA6257">
        <v>2405160660</v>
      </c>
      <c r="AB6257">
        <v>3</v>
      </c>
      <c r="AC6257" t="s">
        <v>2281</v>
      </c>
      <c r="AD6257" t="s">
        <v>2281</v>
      </c>
      <c r="AE6257">
        <v>11101</v>
      </c>
      <c r="AF6257" t="s">
        <v>2281</v>
      </c>
      <c r="AG6257" t="s">
        <v>549</v>
      </c>
      <c r="AH6257">
        <v>261</v>
      </c>
    </row>
    <row r="6258" spans="1:34" hidden="1" x14ac:dyDescent="0.25">
      <c r="A6258" t="str">
        <f t="shared" si="291"/>
        <v>26 1 3 11 4 3 20 2 0 2402114 268073</v>
      </c>
      <c r="B6258" t="str">
        <f t="shared" si="292"/>
        <v>26 1 3 11 4 3 20 2 0 2402114 268020</v>
      </c>
      <c r="C6258" t="str">
        <f t="shared" si="293"/>
        <v>26 1 3 11 4 3 20 2 0 2402114</v>
      </c>
      <c r="D6258">
        <v>26</v>
      </c>
      <c r="E6258">
        <v>1</v>
      </c>
      <c r="F6258">
        <v>3</v>
      </c>
      <c r="G6258">
        <v>11</v>
      </c>
      <c r="H6258">
        <v>4</v>
      </c>
      <c r="I6258">
        <v>3</v>
      </c>
      <c r="J6258">
        <v>20</v>
      </c>
      <c r="K6258">
        <v>2</v>
      </c>
      <c r="L6258" t="s">
        <v>147</v>
      </c>
      <c r="M6258" t="s">
        <v>184</v>
      </c>
      <c r="N6258" s="13">
        <v>4000000</v>
      </c>
      <c r="O6258">
        <v>268073</v>
      </c>
      <c r="P6258">
        <v>2024</v>
      </c>
      <c r="Q6258">
        <v>75056638</v>
      </c>
      <c r="R6258" t="s">
        <v>1662</v>
      </c>
      <c r="S6258" s="13">
        <v>4000000</v>
      </c>
      <c r="T6258">
        <v>0</v>
      </c>
      <c r="U6258" t="s">
        <v>5617</v>
      </c>
      <c r="V6258" t="s">
        <v>5635</v>
      </c>
      <c r="W6258">
        <v>5004</v>
      </c>
      <c r="X6258">
        <v>0</v>
      </c>
      <c r="Y6258">
        <v>268020</v>
      </c>
      <c r="Z6258">
        <v>20240813</v>
      </c>
      <c r="AA6258">
        <v>2403210486</v>
      </c>
      <c r="AB6258">
        <v>3</v>
      </c>
      <c r="AC6258" t="s">
        <v>2281</v>
      </c>
      <c r="AD6258" t="s">
        <v>2281</v>
      </c>
      <c r="AE6258">
        <v>11101</v>
      </c>
      <c r="AF6258" t="s">
        <v>2281</v>
      </c>
      <c r="AG6258" t="s">
        <v>549</v>
      </c>
      <c r="AH6258">
        <v>260</v>
      </c>
    </row>
    <row r="6259" spans="1:34" hidden="1" x14ac:dyDescent="0.25">
      <c r="A6259" t="str">
        <f t="shared" si="291"/>
        <v>26 1 3 11 4 3 20 2 0 2402114 268074</v>
      </c>
      <c r="B6259" t="str">
        <f t="shared" si="292"/>
        <v>26 1 3 11 4 3 20 2 0 2402114 268020</v>
      </c>
      <c r="C6259" t="str">
        <f t="shared" si="293"/>
        <v>26 1 3 11 4 3 20 2 0 2402114</v>
      </c>
      <c r="D6259">
        <v>26</v>
      </c>
      <c r="E6259">
        <v>1</v>
      </c>
      <c r="F6259">
        <v>3</v>
      </c>
      <c r="G6259">
        <v>11</v>
      </c>
      <c r="H6259">
        <v>4</v>
      </c>
      <c r="I6259">
        <v>3</v>
      </c>
      <c r="J6259">
        <v>20</v>
      </c>
      <c r="K6259">
        <v>2</v>
      </c>
      <c r="L6259" t="s">
        <v>147</v>
      </c>
      <c r="M6259" t="s">
        <v>184</v>
      </c>
      <c r="N6259" s="13">
        <v>4000000</v>
      </c>
      <c r="O6259">
        <v>268074</v>
      </c>
      <c r="P6259">
        <v>2024</v>
      </c>
      <c r="Q6259">
        <v>75056638</v>
      </c>
      <c r="R6259" t="s">
        <v>1662</v>
      </c>
      <c r="S6259" s="13">
        <v>4000000</v>
      </c>
      <c r="T6259">
        <v>0</v>
      </c>
      <c r="U6259" t="s">
        <v>5617</v>
      </c>
      <c r="V6259" t="s">
        <v>5636</v>
      </c>
      <c r="W6259">
        <v>5004</v>
      </c>
      <c r="X6259">
        <v>0</v>
      </c>
      <c r="Y6259">
        <v>268020</v>
      </c>
      <c r="Z6259">
        <v>20240813</v>
      </c>
      <c r="AA6259">
        <v>2403210486</v>
      </c>
      <c r="AB6259">
        <v>4</v>
      </c>
      <c r="AC6259" t="s">
        <v>2281</v>
      </c>
      <c r="AD6259" t="s">
        <v>2281</v>
      </c>
      <c r="AE6259">
        <v>11101</v>
      </c>
      <c r="AF6259" t="s">
        <v>2281</v>
      </c>
      <c r="AG6259" t="s">
        <v>549</v>
      </c>
      <c r="AH6259">
        <v>260</v>
      </c>
    </row>
    <row r="6260" spans="1:34" hidden="1" x14ac:dyDescent="0.25">
      <c r="A6260" t="str">
        <f t="shared" si="291"/>
        <v>26 1 3 11 1 7 77 0 0 4599016 268075</v>
      </c>
      <c r="B6260" t="str">
        <f t="shared" si="292"/>
        <v>26 1 3 11 1 7 77 0 0 4599016 268009</v>
      </c>
      <c r="C6260" t="str">
        <f t="shared" si="293"/>
        <v>26 1 3 11 1 7 77 0 0 4599016</v>
      </c>
      <c r="D6260">
        <v>26</v>
      </c>
      <c r="E6260">
        <v>1</v>
      </c>
      <c r="F6260">
        <v>3</v>
      </c>
      <c r="G6260">
        <v>11</v>
      </c>
      <c r="H6260">
        <v>1</v>
      </c>
      <c r="I6260">
        <v>7</v>
      </c>
      <c r="J6260">
        <v>77</v>
      </c>
      <c r="K6260">
        <v>0</v>
      </c>
      <c r="L6260" t="s">
        <v>147</v>
      </c>
      <c r="M6260" t="s">
        <v>187</v>
      </c>
      <c r="N6260" s="13">
        <v>3423076</v>
      </c>
      <c r="O6260">
        <v>268075</v>
      </c>
      <c r="P6260">
        <v>2024</v>
      </c>
      <c r="Q6260">
        <v>890801053</v>
      </c>
      <c r="R6260" t="s">
        <v>784</v>
      </c>
      <c r="S6260" s="13">
        <v>3423076</v>
      </c>
      <c r="T6260">
        <v>0</v>
      </c>
      <c r="U6260" t="s">
        <v>3788</v>
      </c>
      <c r="V6260" t="s">
        <v>766</v>
      </c>
      <c r="W6260">
        <v>5001</v>
      </c>
      <c r="X6260">
        <v>0</v>
      </c>
      <c r="Y6260">
        <v>268009</v>
      </c>
      <c r="Z6260">
        <v>20240813</v>
      </c>
      <c r="AA6260">
        <v>2024081020</v>
      </c>
      <c r="AB6260">
        <v>0</v>
      </c>
      <c r="AC6260" t="s">
        <v>2281</v>
      </c>
      <c r="AD6260" t="s">
        <v>2281</v>
      </c>
      <c r="AE6260">
        <v>11101</v>
      </c>
      <c r="AF6260" t="s">
        <v>2281</v>
      </c>
      <c r="AG6260" t="s">
        <v>549</v>
      </c>
      <c r="AH6260">
        <v>100</v>
      </c>
    </row>
    <row r="6261" spans="1:34" hidden="1" x14ac:dyDescent="0.25">
      <c r="A6261" t="str">
        <f t="shared" si="291"/>
        <v>26 1 3 11 4 3 20 2 0 2402114 268076</v>
      </c>
      <c r="B6261" t="str">
        <f t="shared" si="292"/>
        <v>26 1 3 11 4 3 20 2 0 2402114 268011</v>
      </c>
      <c r="C6261" t="str">
        <f t="shared" si="293"/>
        <v>26 1 3 11 4 3 20 2 0 2402114</v>
      </c>
      <c r="D6261">
        <v>26</v>
      </c>
      <c r="E6261">
        <v>1</v>
      </c>
      <c r="F6261">
        <v>3</v>
      </c>
      <c r="G6261">
        <v>11</v>
      </c>
      <c r="H6261">
        <v>4</v>
      </c>
      <c r="I6261">
        <v>3</v>
      </c>
      <c r="J6261">
        <v>20</v>
      </c>
      <c r="K6261">
        <v>2</v>
      </c>
      <c r="L6261" t="s">
        <v>147</v>
      </c>
      <c r="M6261" t="s">
        <v>184</v>
      </c>
      <c r="N6261" s="13">
        <v>3423076</v>
      </c>
      <c r="O6261">
        <v>268076</v>
      </c>
      <c r="P6261">
        <v>2024</v>
      </c>
      <c r="Q6261">
        <v>890801053</v>
      </c>
      <c r="R6261" t="s">
        <v>784</v>
      </c>
      <c r="S6261" s="13">
        <v>3423076</v>
      </c>
      <c r="T6261">
        <v>0</v>
      </c>
      <c r="U6261" t="s">
        <v>3788</v>
      </c>
      <c r="V6261" t="s">
        <v>766</v>
      </c>
      <c r="W6261">
        <v>5001</v>
      </c>
      <c r="X6261">
        <v>0</v>
      </c>
      <c r="Y6261">
        <v>268011</v>
      </c>
      <c r="Z6261">
        <v>20240813</v>
      </c>
      <c r="AA6261">
        <v>2024081020</v>
      </c>
      <c r="AB6261">
        <v>0</v>
      </c>
      <c r="AC6261" t="s">
        <v>2281</v>
      </c>
      <c r="AD6261" t="s">
        <v>2281</v>
      </c>
      <c r="AE6261">
        <v>11101</v>
      </c>
      <c r="AF6261" t="s">
        <v>2281</v>
      </c>
      <c r="AG6261" t="s">
        <v>549</v>
      </c>
      <c r="AH6261">
        <v>100</v>
      </c>
    </row>
    <row r="6262" spans="1:34" hidden="1" x14ac:dyDescent="0.25">
      <c r="A6262" t="str">
        <f t="shared" si="291"/>
        <v>26 1 3 11 4 3 20 2 0 2402114 268078</v>
      </c>
      <c r="B6262" t="str">
        <f t="shared" si="292"/>
        <v>26 1 3 11 4 3 20 2 0 2402114 268043</v>
      </c>
      <c r="C6262" t="str">
        <f t="shared" si="293"/>
        <v>26 1 3 11 4 3 20 2 0 2402114</v>
      </c>
      <c r="D6262">
        <v>26</v>
      </c>
      <c r="E6262">
        <v>1</v>
      </c>
      <c r="F6262">
        <v>3</v>
      </c>
      <c r="G6262">
        <v>11</v>
      </c>
      <c r="H6262">
        <v>4</v>
      </c>
      <c r="I6262">
        <v>3</v>
      </c>
      <c r="J6262">
        <v>20</v>
      </c>
      <c r="K6262">
        <v>2</v>
      </c>
      <c r="L6262" t="s">
        <v>147</v>
      </c>
      <c r="M6262" t="s">
        <v>184</v>
      </c>
      <c r="N6262" s="13">
        <v>5691840</v>
      </c>
      <c r="O6262">
        <v>268078</v>
      </c>
      <c r="P6262">
        <v>2024</v>
      </c>
      <c r="Q6262">
        <v>1056303578</v>
      </c>
      <c r="R6262" t="s">
        <v>1660</v>
      </c>
      <c r="S6262" s="13">
        <v>5691840</v>
      </c>
      <c r="T6262">
        <v>0</v>
      </c>
      <c r="U6262" t="s">
        <v>5637</v>
      </c>
      <c r="V6262" t="s">
        <v>2291</v>
      </c>
      <c r="W6262">
        <v>5004</v>
      </c>
      <c r="X6262">
        <v>0</v>
      </c>
      <c r="Y6262">
        <v>268043</v>
      </c>
      <c r="Z6262">
        <v>20240828</v>
      </c>
      <c r="AA6262">
        <v>2405230690</v>
      </c>
      <c r="AB6262">
        <v>3</v>
      </c>
      <c r="AC6262" t="s">
        <v>2281</v>
      </c>
      <c r="AD6262" t="s">
        <v>2281</v>
      </c>
      <c r="AE6262">
        <v>11101</v>
      </c>
      <c r="AF6262" t="s">
        <v>2281</v>
      </c>
      <c r="AG6262" t="s">
        <v>549</v>
      </c>
      <c r="AH6262">
        <v>260</v>
      </c>
    </row>
    <row r="6263" spans="1:34" hidden="1" x14ac:dyDescent="0.25">
      <c r="A6263" t="str">
        <f t="shared" si="291"/>
        <v>26 1 3 11 4 3 20 2 0 2402114 268079</v>
      </c>
      <c r="B6263" t="str">
        <f t="shared" si="292"/>
        <v>26 1 3 11 4 3 20 2 0 2402114 268044</v>
      </c>
      <c r="C6263" t="str">
        <f t="shared" si="293"/>
        <v>26 1 3 11 4 3 20 2 0 2402114</v>
      </c>
      <c r="D6263">
        <v>26</v>
      </c>
      <c r="E6263">
        <v>1</v>
      </c>
      <c r="F6263">
        <v>3</v>
      </c>
      <c r="G6263">
        <v>11</v>
      </c>
      <c r="H6263">
        <v>4</v>
      </c>
      <c r="I6263">
        <v>3</v>
      </c>
      <c r="J6263">
        <v>20</v>
      </c>
      <c r="K6263">
        <v>2</v>
      </c>
      <c r="L6263" t="s">
        <v>147</v>
      </c>
      <c r="M6263" t="s">
        <v>184</v>
      </c>
      <c r="N6263" s="13">
        <v>3700000</v>
      </c>
      <c r="O6263">
        <v>268079</v>
      </c>
      <c r="P6263">
        <v>2024</v>
      </c>
      <c r="Q6263">
        <v>1005719652</v>
      </c>
      <c r="R6263" t="s">
        <v>1661</v>
      </c>
      <c r="S6263" s="13">
        <v>3700000</v>
      </c>
      <c r="T6263">
        <v>0</v>
      </c>
      <c r="U6263" t="s">
        <v>5613</v>
      </c>
      <c r="V6263" t="s">
        <v>2291</v>
      </c>
      <c r="W6263">
        <v>5004</v>
      </c>
      <c r="X6263">
        <v>0</v>
      </c>
      <c r="Y6263">
        <v>268044</v>
      </c>
      <c r="Z6263">
        <v>20240828</v>
      </c>
      <c r="AA6263">
        <v>2405270698</v>
      </c>
      <c r="AB6263">
        <v>3</v>
      </c>
      <c r="AC6263" t="s">
        <v>2281</v>
      </c>
      <c r="AD6263" t="s">
        <v>2281</v>
      </c>
      <c r="AE6263">
        <v>11101</v>
      </c>
      <c r="AF6263" t="s">
        <v>2281</v>
      </c>
      <c r="AG6263" t="s">
        <v>549</v>
      </c>
      <c r="AH6263">
        <v>260</v>
      </c>
    </row>
    <row r="6264" spans="1:34" hidden="1" x14ac:dyDescent="0.25">
      <c r="A6264" t="str">
        <f t="shared" si="291"/>
        <v>26 1 3 11 4 3 20 2 0 2402114 268081</v>
      </c>
      <c r="B6264" t="str">
        <f t="shared" si="292"/>
        <v>26 1 3 11 4 3 20 2 0 2402114 268034</v>
      </c>
      <c r="C6264" t="str">
        <f t="shared" si="293"/>
        <v>26 1 3 11 4 3 20 2 0 2402114</v>
      </c>
      <c r="D6264">
        <v>26</v>
      </c>
      <c r="E6264">
        <v>1</v>
      </c>
      <c r="F6264">
        <v>3</v>
      </c>
      <c r="G6264">
        <v>11</v>
      </c>
      <c r="H6264">
        <v>4</v>
      </c>
      <c r="I6264">
        <v>3</v>
      </c>
      <c r="J6264">
        <v>20</v>
      </c>
      <c r="K6264">
        <v>2</v>
      </c>
      <c r="L6264" t="s">
        <v>147</v>
      </c>
      <c r="M6264" t="s">
        <v>184</v>
      </c>
      <c r="N6264" s="13">
        <v>159147149</v>
      </c>
      <c r="O6264">
        <v>268081</v>
      </c>
      <c r="P6264">
        <v>2024</v>
      </c>
      <c r="Q6264">
        <v>901248079</v>
      </c>
      <c r="R6264" t="s">
        <v>1669</v>
      </c>
      <c r="S6264" s="13">
        <v>159147149</v>
      </c>
      <c r="T6264">
        <v>3182943</v>
      </c>
      <c r="U6264" t="s">
        <v>5624</v>
      </c>
      <c r="V6264" t="s">
        <v>5638</v>
      </c>
      <c r="W6264">
        <v>5016</v>
      </c>
      <c r="X6264">
        <v>2317</v>
      </c>
      <c r="Y6264">
        <v>268034</v>
      </c>
      <c r="Z6264">
        <v>20240829</v>
      </c>
      <c r="AA6264">
        <v>2405060620</v>
      </c>
      <c r="AB6264">
        <v>2</v>
      </c>
      <c r="AC6264" t="s">
        <v>2281</v>
      </c>
      <c r="AD6264" t="s">
        <v>2281</v>
      </c>
      <c r="AE6264">
        <v>11101</v>
      </c>
      <c r="AF6264" t="s">
        <v>2281</v>
      </c>
      <c r="AG6264" t="s">
        <v>549</v>
      </c>
      <c r="AH6264">
        <v>331</v>
      </c>
    </row>
    <row r="6265" spans="1:34" hidden="1" x14ac:dyDescent="0.25">
      <c r="A6265" t="str">
        <f t="shared" si="291"/>
        <v>26 1 3 11 1 7 77 0 0 4599016 268082</v>
      </c>
      <c r="B6265" t="str">
        <f t="shared" si="292"/>
        <v>26 1 3 11 1 7 77 0 0 4599016 268009</v>
      </c>
      <c r="C6265" t="str">
        <f t="shared" si="293"/>
        <v>26 1 3 11 1 7 77 0 0 4599016</v>
      </c>
      <c r="D6265">
        <v>26</v>
      </c>
      <c r="E6265">
        <v>1</v>
      </c>
      <c r="F6265">
        <v>3</v>
      </c>
      <c r="G6265">
        <v>11</v>
      </c>
      <c r="H6265">
        <v>1</v>
      </c>
      <c r="I6265">
        <v>7</v>
      </c>
      <c r="J6265">
        <v>77</v>
      </c>
      <c r="K6265">
        <v>0</v>
      </c>
      <c r="L6265" t="s">
        <v>147</v>
      </c>
      <c r="M6265" t="s">
        <v>187</v>
      </c>
      <c r="N6265" s="13">
        <v>3423076</v>
      </c>
      <c r="O6265">
        <v>268082</v>
      </c>
      <c r="P6265">
        <v>2024</v>
      </c>
      <c r="Q6265">
        <v>890801053</v>
      </c>
      <c r="R6265" t="s">
        <v>784</v>
      </c>
      <c r="S6265" s="13">
        <v>3423076</v>
      </c>
      <c r="T6265">
        <v>0</v>
      </c>
      <c r="U6265" t="s">
        <v>5639</v>
      </c>
      <c r="V6265" t="s">
        <v>2342</v>
      </c>
      <c r="W6265">
        <v>5001</v>
      </c>
      <c r="X6265">
        <v>0</v>
      </c>
      <c r="Y6265">
        <v>268009</v>
      </c>
      <c r="Z6265">
        <v>20240829</v>
      </c>
      <c r="AA6265">
        <v>2024082020</v>
      </c>
      <c r="AB6265">
        <v>0</v>
      </c>
      <c r="AC6265" t="s">
        <v>2281</v>
      </c>
      <c r="AD6265" t="s">
        <v>2281</v>
      </c>
      <c r="AE6265">
        <v>11101</v>
      </c>
      <c r="AF6265" t="s">
        <v>2281</v>
      </c>
      <c r="AG6265" t="s">
        <v>549</v>
      </c>
      <c r="AH6265">
        <v>100</v>
      </c>
    </row>
    <row r="6266" spans="1:34" hidden="1" x14ac:dyDescent="0.25">
      <c r="A6266" t="str">
        <f t="shared" si="291"/>
        <v>26 1 3 11 4 3 20 2 0 2402114 268083</v>
      </c>
      <c r="B6266" t="str">
        <f t="shared" si="292"/>
        <v>26 1 3 11 4 3 20 2 0 2402114 268011</v>
      </c>
      <c r="C6266" t="str">
        <f t="shared" si="293"/>
        <v>26 1 3 11 4 3 20 2 0 2402114</v>
      </c>
      <c r="D6266">
        <v>26</v>
      </c>
      <c r="E6266">
        <v>1</v>
      </c>
      <c r="F6266">
        <v>3</v>
      </c>
      <c r="G6266">
        <v>11</v>
      </c>
      <c r="H6266">
        <v>4</v>
      </c>
      <c r="I6266">
        <v>3</v>
      </c>
      <c r="J6266">
        <v>20</v>
      </c>
      <c r="K6266">
        <v>2</v>
      </c>
      <c r="L6266" t="s">
        <v>147</v>
      </c>
      <c r="M6266" t="s">
        <v>184</v>
      </c>
      <c r="N6266" s="13">
        <v>3423076</v>
      </c>
      <c r="O6266">
        <v>268083</v>
      </c>
      <c r="P6266">
        <v>2024</v>
      </c>
      <c r="Q6266">
        <v>890801053</v>
      </c>
      <c r="R6266" t="s">
        <v>784</v>
      </c>
      <c r="S6266" s="13">
        <v>3423076</v>
      </c>
      <c r="T6266">
        <v>0</v>
      </c>
      <c r="U6266" t="s">
        <v>2916</v>
      </c>
      <c r="V6266" t="s">
        <v>2342</v>
      </c>
      <c r="W6266">
        <v>5001</v>
      </c>
      <c r="X6266">
        <v>0</v>
      </c>
      <c r="Y6266">
        <v>268011</v>
      </c>
      <c r="Z6266">
        <v>20240829</v>
      </c>
      <c r="AA6266">
        <v>2024082020</v>
      </c>
      <c r="AB6266">
        <v>0</v>
      </c>
      <c r="AC6266" t="s">
        <v>2281</v>
      </c>
      <c r="AD6266" t="s">
        <v>2281</v>
      </c>
      <c r="AE6266">
        <v>11101</v>
      </c>
      <c r="AF6266" t="s">
        <v>2281</v>
      </c>
      <c r="AG6266" t="s">
        <v>549</v>
      </c>
      <c r="AH6266">
        <v>100</v>
      </c>
    </row>
    <row r="6267" spans="1:34" hidden="1" x14ac:dyDescent="0.25">
      <c r="A6267" t="str">
        <f t="shared" si="291"/>
        <v>26 1 3 11 4 3 20 2 0 2402114 268084</v>
      </c>
      <c r="B6267" t="str">
        <f t="shared" si="292"/>
        <v>26 1 3 11 4 3 20 2 0 2402114 268058</v>
      </c>
      <c r="C6267" t="str">
        <f t="shared" si="293"/>
        <v>26 1 3 11 4 3 20 2 0 2402114</v>
      </c>
      <c r="D6267">
        <v>26</v>
      </c>
      <c r="E6267">
        <v>1</v>
      </c>
      <c r="F6267">
        <v>3</v>
      </c>
      <c r="G6267">
        <v>11</v>
      </c>
      <c r="H6267">
        <v>4</v>
      </c>
      <c r="I6267">
        <v>3</v>
      </c>
      <c r="J6267">
        <v>20</v>
      </c>
      <c r="K6267">
        <v>2</v>
      </c>
      <c r="L6267" t="s">
        <v>147</v>
      </c>
      <c r="M6267" t="s">
        <v>184</v>
      </c>
      <c r="N6267" s="13">
        <v>450467707.19999999</v>
      </c>
      <c r="O6267">
        <v>268084</v>
      </c>
      <c r="P6267">
        <v>2024</v>
      </c>
      <c r="Q6267">
        <v>901846663</v>
      </c>
      <c r="R6267" t="s">
        <v>1672</v>
      </c>
      <c r="S6267" s="13">
        <v>450467707.19999999</v>
      </c>
      <c r="T6267">
        <v>9009354</v>
      </c>
      <c r="U6267" t="s">
        <v>5640</v>
      </c>
      <c r="V6267" t="s">
        <v>2291</v>
      </c>
      <c r="W6267">
        <v>5016</v>
      </c>
      <c r="X6267">
        <v>2317</v>
      </c>
      <c r="Y6267">
        <v>268058</v>
      </c>
      <c r="Z6267">
        <v>20240829</v>
      </c>
      <c r="AA6267">
        <v>2407100866</v>
      </c>
      <c r="AB6267">
        <v>0</v>
      </c>
      <c r="AC6267" t="s">
        <v>2281</v>
      </c>
      <c r="AD6267" t="s">
        <v>2281</v>
      </c>
      <c r="AE6267">
        <v>11101</v>
      </c>
      <c r="AF6267" t="s">
        <v>2281</v>
      </c>
      <c r="AG6267" t="s">
        <v>549</v>
      </c>
      <c r="AH6267">
        <v>331</v>
      </c>
    </row>
    <row r="6268" spans="1:34" hidden="1" x14ac:dyDescent="0.25">
      <c r="A6268" t="str">
        <f t="shared" si="291"/>
        <v>26 1 3 11 4 3 20 2 0 2402114 268085</v>
      </c>
      <c r="B6268" t="str">
        <f t="shared" si="292"/>
        <v>26 1 3 11 4 3 20 2 0 2402114 268054</v>
      </c>
      <c r="C6268" t="str">
        <f t="shared" si="293"/>
        <v>26 1 3 11 4 3 20 2 0 2402114</v>
      </c>
      <c r="D6268">
        <v>26</v>
      </c>
      <c r="E6268">
        <v>1</v>
      </c>
      <c r="F6268">
        <v>3</v>
      </c>
      <c r="G6268">
        <v>11</v>
      </c>
      <c r="H6268">
        <v>4</v>
      </c>
      <c r="I6268">
        <v>3</v>
      </c>
      <c r="J6268">
        <v>20</v>
      </c>
      <c r="K6268">
        <v>2</v>
      </c>
      <c r="L6268" t="s">
        <v>147</v>
      </c>
      <c r="M6268" t="s">
        <v>184</v>
      </c>
      <c r="N6268" s="13">
        <v>186867283.80000001</v>
      </c>
      <c r="O6268">
        <v>268085</v>
      </c>
      <c r="P6268">
        <v>2024</v>
      </c>
      <c r="Q6268">
        <v>901845490</v>
      </c>
      <c r="R6268" t="s">
        <v>1671</v>
      </c>
      <c r="S6268" s="13">
        <v>186867283.80000001</v>
      </c>
      <c r="T6268">
        <v>3737346</v>
      </c>
      <c r="U6268" t="s">
        <v>5641</v>
      </c>
      <c r="V6268" t="s">
        <v>2291</v>
      </c>
      <c r="W6268">
        <v>5016</v>
      </c>
      <c r="X6268">
        <v>2317</v>
      </c>
      <c r="Y6268">
        <v>268054</v>
      </c>
      <c r="Z6268">
        <v>20240830</v>
      </c>
      <c r="AA6268">
        <v>2406280841</v>
      </c>
      <c r="AB6268">
        <v>0</v>
      </c>
      <c r="AC6268" t="s">
        <v>2281</v>
      </c>
      <c r="AD6268" t="s">
        <v>2281</v>
      </c>
      <c r="AE6268">
        <v>11101</v>
      </c>
      <c r="AF6268" t="s">
        <v>2281</v>
      </c>
      <c r="AG6268" t="s">
        <v>549</v>
      </c>
      <c r="AH6268">
        <v>331</v>
      </c>
    </row>
    <row r="6269" spans="1:34" hidden="1" x14ac:dyDescent="0.25">
      <c r="A6269" t="str">
        <f t="shared" si="291"/>
        <v>26 1 3 11 4 3 20 2 0 2402114 268086</v>
      </c>
      <c r="B6269" t="str">
        <f t="shared" si="292"/>
        <v>26 1 3 11 4 3 20 2 0 2402114 268023</v>
      </c>
      <c r="C6269" t="str">
        <f t="shared" si="293"/>
        <v>26 1 3 11 4 3 20 2 0 2402114</v>
      </c>
      <c r="D6269">
        <v>26</v>
      </c>
      <c r="E6269">
        <v>1</v>
      </c>
      <c r="F6269">
        <v>3</v>
      </c>
      <c r="G6269">
        <v>11</v>
      </c>
      <c r="H6269">
        <v>4</v>
      </c>
      <c r="I6269">
        <v>3</v>
      </c>
      <c r="J6269">
        <v>20</v>
      </c>
      <c r="K6269">
        <v>2</v>
      </c>
      <c r="L6269" t="s">
        <v>147</v>
      </c>
      <c r="M6269" t="s">
        <v>184</v>
      </c>
      <c r="N6269" s="13">
        <v>17368595</v>
      </c>
      <c r="O6269">
        <v>268086</v>
      </c>
      <c r="P6269">
        <v>2024</v>
      </c>
      <c r="Q6269">
        <v>901062772</v>
      </c>
      <c r="R6269" t="s">
        <v>1255</v>
      </c>
      <c r="S6269" s="13">
        <v>17368595</v>
      </c>
      <c r="T6269">
        <v>343456</v>
      </c>
      <c r="U6269" t="s">
        <v>5609</v>
      </c>
      <c r="V6269" t="s">
        <v>2898</v>
      </c>
      <c r="W6269">
        <v>5016</v>
      </c>
      <c r="X6269">
        <v>2317</v>
      </c>
      <c r="Y6269">
        <v>268023</v>
      </c>
      <c r="Z6269">
        <v>20240830</v>
      </c>
      <c r="AA6269">
        <v>2404030504</v>
      </c>
      <c r="AB6269">
        <v>199</v>
      </c>
      <c r="AC6269" t="s">
        <v>2281</v>
      </c>
      <c r="AD6269" t="s">
        <v>2281</v>
      </c>
      <c r="AE6269">
        <v>11101</v>
      </c>
      <c r="AF6269" t="s">
        <v>2281</v>
      </c>
      <c r="AG6269" t="s">
        <v>549</v>
      </c>
      <c r="AH6269">
        <v>331</v>
      </c>
    </row>
    <row r="6270" spans="1:34" hidden="1" x14ac:dyDescent="0.25">
      <c r="A6270" t="str">
        <f t="shared" si="291"/>
        <v>26 1 3 11 4 3 20 2 0 2402114 268087</v>
      </c>
      <c r="B6270" t="str">
        <f t="shared" si="292"/>
        <v>26 1 3 11 4 3 20 2 0 2402114 268027</v>
      </c>
      <c r="C6270" t="str">
        <f t="shared" si="293"/>
        <v>26 1 3 11 4 3 20 2 0 2402114</v>
      </c>
      <c r="D6270">
        <v>26</v>
      </c>
      <c r="E6270">
        <v>1</v>
      </c>
      <c r="F6270">
        <v>3</v>
      </c>
      <c r="G6270">
        <v>11</v>
      </c>
      <c r="H6270">
        <v>4</v>
      </c>
      <c r="I6270">
        <v>3</v>
      </c>
      <c r="J6270">
        <v>20</v>
      </c>
      <c r="K6270">
        <v>2</v>
      </c>
      <c r="L6270" t="s">
        <v>147</v>
      </c>
      <c r="M6270" t="s">
        <v>184</v>
      </c>
      <c r="N6270" s="13">
        <v>351956528</v>
      </c>
      <c r="O6270">
        <v>268087</v>
      </c>
      <c r="P6270">
        <v>2024</v>
      </c>
      <c r="Q6270">
        <v>901826233</v>
      </c>
      <c r="R6270" t="s">
        <v>1641</v>
      </c>
      <c r="S6270" s="13">
        <v>351956528</v>
      </c>
      <c r="T6270">
        <v>7039131</v>
      </c>
      <c r="U6270" t="s">
        <v>5642</v>
      </c>
      <c r="V6270" t="s">
        <v>2527</v>
      </c>
      <c r="W6270">
        <v>5016</v>
      </c>
      <c r="X6270">
        <v>2317</v>
      </c>
      <c r="Y6270">
        <v>268027</v>
      </c>
      <c r="Z6270">
        <v>20240830</v>
      </c>
      <c r="AA6270">
        <v>2405030614</v>
      </c>
      <c r="AB6270">
        <v>1</v>
      </c>
      <c r="AC6270" t="s">
        <v>2281</v>
      </c>
      <c r="AD6270" t="s">
        <v>2281</v>
      </c>
      <c r="AE6270">
        <v>11101</v>
      </c>
      <c r="AF6270" t="s">
        <v>2281</v>
      </c>
      <c r="AG6270" t="s">
        <v>549</v>
      </c>
      <c r="AH6270">
        <v>331</v>
      </c>
    </row>
    <row r="6271" spans="1:34" hidden="1" x14ac:dyDescent="0.25">
      <c r="A6271" t="str">
        <f t="shared" si="291"/>
        <v>26 1 3 11 4 3 20 2 0 2402114 268088</v>
      </c>
      <c r="B6271" t="str">
        <f t="shared" si="292"/>
        <v>26 1 3 11 4 3 20 2 0 2402114 268059</v>
      </c>
      <c r="C6271" t="str">
        <f t="shared" si="293"/>
        <v>26 1 3 11 4 3 20 2 0 2402114</v>
      </c>
      <c r="D6271">
        <v>26</v>
      </c>
      <c r="E6271">
        <v>1</v>
      </c>
      <c r="F6271">
        <v>3</v>
      </c>
      <c r="G6271">
        <v>11</v>
      </c>
      <c r="H6271">
        <v>4</v>
      </c>
      <c r="I6271">
        <v>3</v>
      </c>
      <c r="J6271">
        <v>20</v>
      </c>
      <c r="K6271">
        <v>2</v>
      </c>
      <c r="L6271" t="s">
        <v>147</v>
      </c>
      <c r="M6271" t="s">
        <v>184</v>
      </c>
      <c r="N6271" s="13">
        <v>190011984.30000001</v>
      </c>
      <c r="O6271">
        <v>268088</v>
      </c>
      <c r="P6271">
        <v>2024</v>
      </c>
      <c r="Q6271">
        <v>900062688</v>
      </c>
      <c r="R6271" t="s">
        <v>1673</v>
      </c>
      <c r="S6271" s="13">
        <v>190011984.30000001</v>
      </c>
      <c r="T6271">
        <v>3800240</v>
      </c>
      <c r="U6271" t="s">
        <v>5643</v>
      </c>
      <c r="V6271" t="s">
        <v>2291</v>
      </c>
      <c r="W6271">
        <v>5016</v>
      </c>
      <c r="X6271">
        <v>2317</v>
      </c>
      <c r="Y6271">
        <v>268059</v>
      </c>
      <c r="Z6271">
        <v>20240830</v>
      </c>
      <c r="AA6271">
        <v>2407100867</v>
      </c>
      <c r="AB6271">
        <v>0</v>
      </c>
      <c r="AC6271" t="s">
        <v>2281</v>
      </c>
      <c r="AD6271" t="s">
        <v>2281</v>
      </c>
      <c r="AE6271">
        <v>11101</v>
      </c>
      <c r="AF6271" t="s">
        <v>2281</v>
      </c>
      <c r="AG6271" t="s">
        <v>549</v>
      </c>
      <c r="AH6271">
        <v>331</v>
      </c>
    </row>
    <row r="6272" spans="1:34" hidden="1" x14ac:dyDescent="0.25">
      <c r="A6272" t="str">
        <f t="shared" si="291"/>
        <v>26 1 3 11 4 3 20 2 0 2402114 268089</v>
      </c>
      <c r="B6272" t="str">
        <f t="shared" si="292"/>
        <v>26 1 3 11 4 3 20 2 0 2402114 268030</v>
      </c>
      <c r="C6272" t="str">
        <f t="shared" si="293"/>
        <v>26 1 3 11 4 3 20 2 0 2402114</v>
      </c>
      <c r="D6272">
        <v>26</v>
      </c>
      <c r="E6272">
        <v>1</v>
      </c>
      <c r="F6272">
        <v>3</v>
      </c>
      <c r="G6272">
        <v>11</v>
      </c>
      <c r="H6272">
        <v>4</v>
      </c>
      <c r="I6272">
        <v>3</v>
      </c>
      <c r="J6272">
        <v>20</v>
      </c>
      <c r="K6272">
        <v>2</v>
      </c>
      <c r="L6272" t="s">
        <v>147</v>
      </c>
      <c r="M6272" t="s">
        <v>184</v>
      </c>
      <c r="N6272" s="13">
        <v>404016326</v>
      </c>
      <c r="O6272">
        <v>268089</v>
      </c>
      <c r="P6272">
        <v>2024</v>
      </c>
      <c r="Q6272">
        <v>1053812483</v>
      </c>
      <c r="R6272" t="s">
        <v>1666</v>
      </c>
      <c r="S6272" s="13">
        <v>404016326</v>
      </c>
      <c r="T6272">
        <v>8080327</v>
      </c>
      <c r="U6272" t="s">
        <v>5644</v>
      </c>
      <c r="V6272" t="s">
        <v>5645</v>
      </c>
      <c r="W6272">
        <v>5016</v>
      </c>
      <c r="X6272">
        <v>2317</v>
      </c>
      <c r="Y6272">
        <v>268030</v>
      </c>
      <c r="Z6272">
        <v>20240830</v>
      </c>
      <c r="AA6272">
        <v>2405030611</v>
      </c>
      <c r="AB6272">
        <v>1</v>
      </c>
      <c r="AC6272" t="s">
        <v>2281</v>
      </c>
      <c r="AD6272" t="s">
        <v>2281</v>
      </c>
      <c r="AE6272">
        <v>11101</v>
      </c>
      <c r="AF6272" t="s">
        <v>2281</v>
      </c>
      <c r="AG6272" t="s">
        <v>549</v>
      </c>
      <c r="AH6272">
        <v>331</v>
      </c>
    </row>
    <row r="6273" spans="1:34" hidden="1" x14ac:dyDescent="0.25">
      <c r="A6273" t="str">
        <f t="shared" si="291"/>
        <v>26 1 3 11 4 3 20 3 0 2402041 268090</v>
      </c>
      <c r="B6273" t="str">
        <f t="shared" si="292"/>
        <v>26 1 3 11 4 3 20 3 0 2402041 268052</v>
      </c>
      <c r="C6273" t="str">
        <f t="shared" si="293"/>
        <v>26 1 3 11 4 3 20 3 0 2402041</v>
      </c>
      <c r="D6273">
        <v>26</v>
      </c>
      <c r="E6273">
        <v>1</v>
      </c>
      <c r="F6273">
        <v>3</v>
      </c>
      <c r="G6273">
        <v>11</v>
      </c>
      <c r="H6273">
        <v>4</v>
      </c>
      <c r="I6273">
        <v>3</v>
      </c>
      <c r="J6273">
        <v>20</v>
      </c>
      <c r="K6273">
        <v>3</v>
      </c>
      <c r="L6273" t="s">
        <v>147</v>
      </c>
      <c r="M6273" t="s">
        <v>182</v>
      </c>
      <c r="N6273" s="13">
        <v>43477840</v>
      </c>
      <c r="O6273">
        <v>268090</v>
      </c>
      <c r="P6273">
        <v>2024</v>
      </c>
      <c r="Q6273">
        <v>75084213</v>
      </c>
      <c r="R6273" t="s">
        <v>790</v>
      </c>
      <c r="S6273" s="13">
        <v>43477840</v>
      </c>
      <c r="T6273">
        <v>2192160</v>
      </c>
      <c r="U6273" t="s">
        <v>5646</v>
      </c>
      <c r="V6273" t="s">
        <v>5647</v>
      </c>
      <c r="W6273">
        <v>5004</v>
      </c>
      <c r="X6273">
        <v>2305</v>
      </c>
      <c r="Y6273">
        <v>268052</v>
      </c>
      <c r="Z6273">
        <v>20240830</v>
      </c>
      <c r="AA6273">
        <v>2406240766</v>
      </c>
      <c r="AB6273">
        <v>1</v>
      </c>
      <c r="AC6273" t="s">
        <v>2281</v>
      </c>
      <c r="AD6273" t="s">
        <v>2281</v>
      </c>
      <c r="AE6273">
        <v>11101</v>
      </c>
      <c r="AF6273" t="s">
        <v>2281</v>
      </c>
      <c r="AG6273" t="s">
        <v>549</v>
      </c>
      <c r="AH6273">
        <v>332</v>
      </c>
    </row>
    <row r="6274" spans="1:34" hidden="1" x14ac:dyDescent="0.25">
      <c r="A6274" t="str">
        <f t="shared" ref="A6274:A6337" si="294">+CONCATENATE(,D6274," ",E6274," ",F6274," ",G6274," ",H6274," ",I6274," ",J6274," ",K6274," ",L6274," ",M6274," ",O6274)</f>
        <v>26 1 3 81 4 3 20 2 0 2402114 268091</v>
      </c>
      <c r="B6274" t="str">
        <f t="shared" ref="B6274:B6337" si="295">+CONCATENATE(,D6274," ",E6274," ",F6274," ",G6274," ",H6274," ",I6274," ",J6274," ",K6274," ",L6274," ",M6274," ",Y6274)</f>
        <v>26 1 3 81 4 3 20 2 0 2402114 268014</v>
      </c>
      <c r="C6274" t="str">
        <f t="shared" ref="C6274:C6337" si="296">+CONCATENATE(,D6274," ",E6274," ",F6274," ",G6274," ",H6274," ",I6274," ",J6274," ",K6274," ",L6274," ",M6274)</f>
        <v>26 1 3 81 4 3 20 2 0 2402114</v>
      </c>
      <c r="D6274">
        <v>26</v>
      </c>
      <c r="E6274">
        <v>1</v>
      </c>
      <c r="F6274">
        <v>3</v>
      </c>
      <c r="G6274">
        <v>81</v>
      </c>
      <c r="H6274">
        <v>4</v>
      </c>
      <c r="I6274">
        <v>3</v>
      </c>
      <c r="J6274">
        <v>20</v>
      </c>
      <c r="K6274">
        <v>2</v>
      </c>
      <c r="L6274" t="s">
        <v>147</v>
      </c>
      <c r="M6274" t="s">
        <v>184</v>
      </c>
      <c r="N6274" s="13">
        <v>1836929662</v>
      </c>
      <c r="O6274">
        <v>268091</v>
      </c>
      <c r="P6274">
        <v>2024</v>
      </c>
      <c r="Q6274">
        <v>901659075</v>
      </c>
      <c r="R6274" t="s">
        <v>1654</v>
      </c>
      <c r="S6274" s="13">
        <v>1836929662</v>
      </c>
      <c r="T6274">
        <v>36738593</v>
      </c>
      <c r="U6274" t="s">
        <v>5630</v>
      </c>
      <c r="V6274" t="s">
        <v>5648</v>
      </c>
      <c r="W6274">
        <v>5016</v>
      </c>
      <c r="X6274">
        <v>2317</v>
      </c>
      <c r="Y6274">
        <v>268014</v>
      </c>
      <c r="Z6274">
        <v>20240830</v>
      </c>
      <c r="AA6274">
        <v>2112241183</v>
      </c>
      <c r="AB6274">
        <v>20</v>
      </c>
      <c r="AC6274" t="s">
        <v>2281</v>
      </c>
      <c r="AD6274" t="s">
        <v>2281</v>
      </c>
      <c r="AE6274">
        <v>25101</v>
      </c>
      <c r="AF6274" t="s">
        <v>2281</v>
      </c>
      <c r="AG6274" t="s">
        <v>61</v>
      </c>
      <c r="AH6274">
        <v>331</v>
      </c>
    </row>
    <row r="6275" spans="1:34" hidden="1" x14ac:dyDescent="0.25">
      <c r="A6275" t="str">
        <f t="shared" si="294"/>
        <v>26 1 3 11 4 3 20 3 0 2402041 268092</v>
      </c>
      <c r="B6275" t="str">
        <f t="shared" si="295"/>
        <v>26 1 3 11 4 3 20 3 0 2402041 268013</v>
      </c>
      <c r="C6275" t="str">
        <f t="shared" si="296"/>
        <v>26 1 3 11 4 3 20 3 0 2402041</v>
      </c>
      <c r="D6275">
        <v>26</v>
      </c>
      <c r="E6275">
        <v>1</v>
      </c>
      <c r="F6275">
        <v>3</v>
      </c>
      <c r="G6275">
        <v>11</v>
      </c>
      <c r="H6275">
        <v>4</v>
      </c>
      <c r="I6275">
        <v>3</v>
      </c>
      <c r="J6275">
        <v>20</v>
      </c>
      <c r="K6275">
        <v>3</v>
      </c>
      <c r="L6275" t="s">
        <v>147</v>
      </c>
      <c r="M6275" t="s">
        <v>182</v>
      </c>
      <c r="N6275" s="13">
        <v>418700492</v>
      </c>
      <c r="O6275">
        <v>268092</v>
      </c>
      <c r="P6275">
        <v>2024</v>
      </c>
      <c r="Q6275">
        <v>860007538</v>
      </c>
      <c r="R6275" t="s">
        <v>1676</v>
      </c>
      <c r="S6275" s="13">
        <v>418700492</v>
      </c>
      <c r="T6275">
        <v>0</v>
      </c>
      <c r="U6275" t="s">
        <v>5600</v>
      </c>
      <c r="V6275" t="s">
        <v>5649</v>
      </c>
      <c r="W6275">
        <v>5016</v>
      </c>
      <c r="X6275">
        <v>0</v>
      </c>
      <c r="Y6275">
        <v>268013</v>
      </c>
      <c r="Z6275">
        <v>20240830</v>
      </c>
      <c r="AA6275">
        <v>2403150472</v>
      </c>
      <c r="AB6275">
        <v>2</v>
      </c>
      <c r="AC6275" t="s">
        <v>2281</v>
      </c>
      <c r="AD6275" t="s">
        <v>2281</v>
      </c>
      <c r="AE6275">
        <v>11101</v>
      </c>
      <c r="AF6275" t="s">
        <v>2281</v>
      </c>
      <c r="AG6275" t="s">
        <v>549</v>
      </c>
      <c r="AH6275">
        <v>250</v>
      </c>
    </row>
    <row r="6276" spans="1:34" hidden="1" x14ac:dyDescent="0.25">
      <c r="A6276" t="str">
        <f t="shared" si="294"/>
        <v>26 1 3 11 4 3 20 2 0 2402114 268093</v>
      </c>
      <c r="B6276" t="str">
        <f t="shared" si="295"/>
        <v>26 1 3 11 4 3 20 2 0 2402114 268039</v>
      </c>
      <c r="C6276" t="str">
        <f t="shared" si="296"/>
        <v>26 1 3 11 4 3 20 2 0 2402114</v>
      </c>
      <c r="D6276">
        <v>26</v>
      </c>
      <c r="E6276">
        <v>1</v>
      </c>
      <c r="F6276">
        <v>3</v>
      </c>
      <c r="G6276">
        <v>11</v>
      </c>
      <c r="H6276">
        <v>4</v>
      </c>
      <c r="I6276">
        <v>3</v>
      </c>
      <c r="J6276">
        <v>20</v>
      </c>
      <c r="K6276">
        <v>2</v>
      </c>
      <c r="L6276" t="s">
        <v>147</v>
      </c>
      <c r="M6276" t="s">
        <v>184</v>
      </c>
      <c r="N6276" s="13">
        <v>3666666</v>
      </c>
      <c r="O6276">
        <v>268093</v>
      </c>
      <c r="P6276">
        <v>2024</v>
      </c>
      <c r="Q6276">
        <v>1036655115</v>
      </c>
      <c r="R6276" t="s">
        <v>1670</v>
      </c>
      <c r="S6276" s="13">
        <v>3666666</v>
      </c>
      <c r="T6276">
        <v>0</v>
      </c>
      <c r="U6276" t="s">
        <v>5611</v>
      </c>
      <c r="V6276" t="s">
        <v>2291</v>
      </c>
      <c r="W6276">
        <v>5004</v>
      </c>
      <c r="X6276">
        <v>0</v>
      </c>
      <c r="Y6276">
        <v>268039</v>
      </c>
      <c r="Z6276">
        <v>20240830</v>
      </c>
      <c r="AA6276">
        <v>2405090638</v>
      </c>
      <c r="AB6276">
        <v>3</v>
      </c>
      <c r="AC6276" t="s">
        <v>2281</v>
      </c>
      <c r="AD6276" t="s">
        <v>2281</v>
      </c>
      <c r="AE6276">
        <v>11101</v>
      </c>
      <c r="AF6276" t="s">
        <v>2281</v>
      </c>
      <c r="AG6276" t="s">
        <v>549</v>
      </c>
      <c r="AH6276">
        <v>260</v>
      </c>
    </row>
    <row r="6277" spans="1:34" hidden="1" x14ac:dyDescent="0.25">
      <c r="A6277" t="str">
        <f t="shared" si="294"/>
        <v>26 1 3 22 4 3 20 3 0 2402041 268094</v>
      </c>
      <c r="B6277" t="str">
        <f t="shared" si="295"/>
        <v>26 1 3 22 4 3 20 3 0 2402041 268047</v>
      </c>
      <c r="C6277" t="str">
        <f t="shared" si="296"/>
        <v>26 1 3 22 4 3 20 3 0 2402041</v>
      </c>
      <c r="D6277">
        <v>26</v>
      </c>
      <c r="E6277">
        <v>1</v>
      </c>
      <c r="F6277">
        <v>3</v>
      </c>
      <c r="G6277">
        <v>22</v>
      </c>
      <c r="H6277">
        <v>4</v>
      </c>
      <c r="I6277">
        <v>3</v>
      </c>
      <c r="J6277">
        <v>20</v>
      </c>
      <c r="K6277">
        <v>3</v>
      </c>
      <c r="L6277" t="s">
        <v>147</v>
      </c>
      <c r="M6277" t="s">
        <v>182</v>
      </c>
      <c r="N6277" s="13">
        <v>256317318.19999999</v>
      </c>
      <c r="O6277">
        <v>268094</v>
      </c>
      <c r="P6277">
        <v>2024</v>
      </c>
      <c r="Q6277">
        <v>901840812</v>
      </c>
      <c r="R6277" t="s">
        <v>1677</v>
      </c>
      <c r="S6277" s="13">
        <v>256317318.19999999</v>
      </c>
      <c r="T6277">
        <v>5126346</v>
      </c>
      <c r="U6277" t="s">
        <v>5650</v>
      </c>
      <c r="V6277" t="s">
        <v>2291</v>
      </c>
      <c r="W6277">
        <v>5016</v>
      </c>
      <c r="X6277">
        <v>2317</v>
      </c>
      <c r="Y6277">
        <v>268047</v>
      </c>
      <c r="Z6277">
        <v>20240830</v>
      </c>
      <c r="AA6277">
        <v>2406180754</v>
      </c>
      <c r="AB6277">
        <v>0</v>
      </c>
      <c r="AC6277" t="s">
        <v>2281</v>
      </c>
      <c r="AD6277" t="s">
        <v>2281</v>
      </c>
      <c r="AE6277">
        <v>11218</v>
      </c>
      <c r="AF6277" t="s">
        <v>5651</v>
      </c>
      <c r="AG6277" t="s">
        <v>82</v>
      </c>
      <c r="AH6277">
        <v>331</v>
      </c>
    </row>
    <row r="6278" spans="1:34" hidden="1" x14ac:dyDescent="0.25">
      <c r="A6278" t="str">
        <f t="shared" si="294"/>
        <v>26 1 3 11 4 3 20 5 0 2402093 268096</v>
      </c>
      <c r="B6278" t="str">
        <f t="shared" si="295"/>
        <v>26 1 3 11 4 3 20 5 0 2402093 268041</v>
      </c>
      <c r="C6278" t="str">
        <f t="shared" si="296"/>
        <v>26 1 3 11 4 3 20 5 0 2402093</v>
      </c>
      <c r="D6278">
        <v>26</v>
      </c>
      <c r="E6278">
        <v>1</v>
      </c>
      <c r="F6278">
        <v>3</v>
      </c>
      <c r="G6278">
        <v>11</v>
      </c>
      <c r="H6278">
        <v>4</v>
      </c>
      <c r="I6278">
        <v>3</v>
      </c>
      <c r="J6278">
        <v>20</v>
      </c>
      <c r="K6278">
        <v>5</v>
      </c>
      <c r="L6278" t="s">
        <v>147</v>
      </c>
      <c r="M6278" t="s">
        <v>185</v>
      </c>
      <c r="N6278" s="13">
        <v>17150000</v>
      </c>
      <c r="O6278">
        <v>268096</v>
      </c>
      <c r="P6278">
        <v>2024</v>
      </c>
      <c r="Q6278">
        <v>810004561</v>
      </c>
      <c r="R6278" t="s">
        <v>795</v>
      </c>
      <c r="S6278" s="13">
        <v>17150000</v>
      </c>
      <c r="T6278">
        <v>0</v>
      </c>
      <c r="U6278" t="s">
        <v>2352</v>
      </c>
      <c r="V6278" t="s">
        <v>5652</v>
      </c>
      <c r="W6278">
        <v>5004</v>
      </c>
      <c r="X6278">
        <v>0</v>
      </c>
      <c r="Y6278">
        <v>268041</v>
      </c>
      <c r="Z6278">
        <v>20240906</v>
      </c>
      <c r="AA6278">
        <v>2405160660</v>
      </c>
      <c r="AB6278">
        <v>4</v>
      </c>
      <c r="AC6278" t="s">
        <v>2281</v>
      </c>
      <c r="AD6278" t="s">
        <v>2281</v>
      </c>
      <c r="AE6278">
        <v>11101</v>
      </c>
      <c r="AF6278" t="s">
        <v>2281</v>
      </c>
      <c r="AG6278" t="s">
        <v>549</v>
      </c>
      <c r="AH6278">
        <v>261</v>
      </c>
    </row>
    <row r="6279" spans="1:34" hidden="1" x14ac:dyDescent="0.25">
      <c r="A6279" t="str">
        <f t="shared" si="294"/>
        <v>26 1 3 11 1 7 77 0 0 4599016 268097</v>
      </c>
      <c r="B6279" t="str">
        <f t="shared" si="295"/>
        <v>26 1 3 11 1 7 77 0 0 4599016 268025</v>
      </c>
      <c r="C6279" t="str">
        <f t="shared" si="296"/>
        <v>26 1 3 11 1 7 77 0 0 4599016</v>
      </c>
      <c r="D6279">
        <v>26</v>
      </c>
      <c r="E6279">
        <v>1</v>
      </c>
      <c r="F6279">
        <v>3</v>
      </c>
      <c r="G6279">
        <v>11</v>
      </c>
      <c r="H6279">
        <v>1</v>
      </c>
      <c r="I6279">
        <v>7</v>
      </c>
      <c r="J6279">
        <v>77</v>
      </c>
      <c r="K6279">
        <v>0</v>
      </c>
      <c r="L6279" t="s">
        <v>147</v>
      </c>
      <c r="M6279" t="s">
        <v>187</v>
      </c>
      <c r="N6279" s="13">
        <v>4500000</v>
      </c>
      <c r="O6279">
        <v>268097</v>
      </c>
      <c r="P6279">
        <v>2024</v>
      </c>
      <c r="Q6279">
        <v>75105756</v>
      </c>
      <c r="R6279" t="s">
        <v>1627</v>
      </c>
      <c r="S6279" s="13">
        <v>4500000</v>
      </c>
      <c r="T6279">
        <v>0</v>
      </c>
      <c r="U6279" t="s">
        <v>5608</v>
      </c>
      <c r="V6279" t="s">
        <v>2291</v>
      </c>
      <c r="W6279">
        <v>5004</v>
      </c>
      <c r="X6279">
        <v>0</v>
      </c>
      <c r="Y6279">
        <v>268025</v>
      </c>
      <c r="Z6279">
        <v>20240906</v>
      </c>
      <c r="AA6279">
        <v>2404220582</v>
      </c>
      <c r="AB6279">
        <v>4</v>
      </c>
      <c r="AC6279" t="s">
        <v>2281</v>
      </c>
      <c r="AD6279" t="s">
        <v>2281</v>
      </c>
      <c r="AE6279">
        <v>11101</v>
      </c>
      <c r="AF6279" t="s">
        <v>2281</v>
      </c>
      <c r="AG6279" t="s">
        <v>549</v>
      </c>
      <c r="AH6279">
        <v>260</v>
      </c>
    </row>
    <row r="6280" spans="1:34" hidden="1" x14ac:dyDescent="0.25">
      <c r="A6280" t="str">
        <f t="shared" si="294"/>
        <v>26 1 3 81 4 3 20 1 0 2402114 268098</v>
      </c>
      <c r="B6280" t="str">
        <f t="shared" si="295"/>
        <v>26 1 3 81 4 3 20 1 0 2402114 268053</v>
      </c>
      <c r="C6280" t="str">
        <f t="shared" si="296"/>
        <v>26 1 3 81 4 3 20 1 0 2402114</v>
      </c>
      <c r="D6280">
        <v>26</v>
      </c>
      <c r="E6280">
        <v>1</v>
      </c>
      <c r="F6280">
        <v>3</v>
      </c>
      <c r="G6280">
        <v>81</v>
      </c>
      <c r="H6280">
        <v>4</v>
      </c>
      <c r="I6280">
        <v>3</v>
      </c>
      <c r="J6280">
        <v>20</v>
      </c>
      <c r="K6280">
        <v>1</v>
      </c>
      <c r="L6280" t="s">
        <v>147</v>
      </c>
      <c r="M6280" t="s">
        <v>184</v>
      </c>
      <c r="N6280" s="13">
        <v>231742049.19999999</v>
      </c>
      <c r="O6280">
        <v>268098</v>
      </c>
      <c r="P6280">
        <v>2024</v>
      </c>
      <c r="Q6280">
        <v>10234490</v>
      </c>
      <c r="R6280" t="s">
        <v>1699</v>
      </c>
      <c r="S6280" s="13">
        <v>231742049.19999999</v>
      </c>
      <c r="T6280">
        <v>4634841</v>
      </c>
      <c r="U6280" t="s">
        <v>5653</v>
      </c>
      <c r="V6280" t="s">
        <v>2295</v>
      </c>
      <c r="W6280">
        <v>5016</v>
      </c>
      <c r="X6280">
        <v>2317</v>
      </c>
      <c r="Y6280">
        <v>268053</v>
      </c>
      <c r="Z6280">
        <v>20240906</v>
      </c>
      <c r="AA6280">
        <v>2406260786</v>
      </c>
      <c r="AB6280">
        <v>0</v>
      </c>
      <c r="AC6280" t="s">
        <v>2281</v>
      </c>
      <c r="AD6280" t="s">
        <v>2281</v>
      </c>
      <c r="AE6280">
        <v>25101</v>
      </c>
      <c r="AF6280" t="s">
        <v>2281</v>
      </c>
      <c r="AG6280" t="s">
        <v>61</v>
      </c>
      <c r="AH6280">
        <v>331</v>
      </c>
    </row>
    <row r="6281" spans="1:34" hidden="1" x14ac:dyDescent="0.25">
      <c r="A6281" t="str">
        <f t="shared" si="294"/>
        <v>26 1 3 11 1 7 77 0 0 4599016 268099</v>
      </c>
      <c r="B6281" t="str">
        <f t="shared" si="295"/>
        <v>26 1 3 11 1 7 77 0 0 4599016 268010</v>
      </c>
      <c r="C6281" t="str">
        <f t="shared" si="296"/>
        <v>26 1 3 11 1 7 77 0 0 4599016</v>
      </c>
      <c r="D6281">
        <v>26</v>
      </c>
      <c r="E6281">
        <v>1</v>
      </c>
      <c r="F6281">
        <v>3</v>
      </c>
      <c r="G6281">
        <v>11</v>
      </c>
      <c r="H6281">
        <v>1</v>
      </c>
      <c r="I6281">
        <v>7</v>
      </c>
      <c r="J6281">
        <v>77</v>
      </c>
      <c r="K6281">
        <v>0</v>
      </c>
      <c r="L6281" t="s">
        <v>147</v>
      </c>
      <c r="M6281" t="s">
        <v>187</v>
      </c>
      <c r="N6281" s="13">
        <v>1988240</v>
      </c>
      <c r="O6281">
        <v>268099</v>
      </c>
      <c r="P6281">
        <v>2024</v>
      </c>
      <c r="Q6281">
        <v>900319291</v>
      </c>
      <c r="R6281" t="s">
        <v>785</v>
      </c>
      <c r="S6281" s="13">
        <v>1988240</v>
      </c>
      <c r="T6281">
        <v>0</v>
      </c>
      <c r="U6281" t="s">
        <v>2919</v>
      </c>
      <c r="V6281" t="s">
        <v>2342</v>
      </c>
      <c r="W6281">
        <v>5010</v>
      </c>
      <c r="X6281">
        <v>0</v>
      </c>
      <c r="Y6281">
        <v>268010</v>
      </c>
      <c r="Z6281">
        <v>20240909</v>
      </c>
      <c r="AA6281">
        <v>2024081070</v>
      </c>
      <c r="AB6281">
        <v>0</v>
      </c>
      <c r="AC6281" t="s">
        <v>2281</v>
      </c>
      <c r="AD6281" t="s">
        <v>2281</v>
      </c>
      <c r="AE6281">
        <v>11101</v>
      </c>
      <c r="AF6281" t="s">
        <v>2281</v>
      </c>
      <c r="AG6281" t="s">
        <v>549</v>
      </c>
      <c r="AH6281">
        <v>100</v>
      </c>
    </row>
    <row r="6282" spans="1:34" hidden="1" x14ac:dyDescent="0.25">
      <c r="A6282" t="str">
        <f t="shared" si="294"/>
        <v>26 1 3 11 4 3 20 2 0 2402114 268100</v>
      </c>
      <c r="B6282" t="str">
        <f t="shared" si="295"/>
        <v>26 1 3 11 4 3 20 2 0 2402114 268012</v>
      </c>
      <c r="C6282" t="str">
        <f t="shared" si="296"/>
        <v>26 1 3 11 4 3 20 2 0 2402114</v>
      </c>
      <c r="D6282">
        <v>26</v>
      </c>
      <c r="E6282">
        <v>1</v>
      </c>
      <c r="F6282">
        <v>3</v>
      </c>
      <c r="G6282">
        <v>11</v>
      </c>
      <c r="H6282">
        <v>4</v>
      </c>
      <c r="I6282">
        <v>3</v>
      </c>
      <c r="J6282">
        <v>20</v>
      </c>
      <c r="K6282">
        <v>2</v>
      </c>
      <c r="L6282" t="s">
        <v>147</v>
      </c>
      <c r="M6282" t="s">
        <v>184</v>
      </c>
      <c r="N6282" s="13">
        <v>1988240</v>
      </c>
      <c r="O6282">
        <v>268100</v>
      </c>
      <c r="P6282">
        <v>2024</v>
      </c>
      <c r="Q6282">
        <v>900319291</v>
      </c>
      <c r="R6282" t="s">
        <v>785</v>
      </c>
      <c r="S6282" s="13">
        <v>1988240</v>
      </c>
      <c r="T6282">
        <v>0</v>
      </c>
      <c r="U6282" t="s">
        <v>2919</v>
      </c>
      <c r="V6282" t="s">
        <v>2342</v>
      </c>
      <c r="W6282">
        <v>5010</v>
      </c>
      <c r="X6282">
        <v>0</v>
      </c>
      <c r="Y6282">
        <v>268012</v>
      </c>
      <c r="Z6282">
        <v>20240909</v>
      </c>
      <c r="AA6282">
        <v>2024081070</v>
      </c>
      <c r="AB6282">
        <v>0</v>
      </c>
      <c r="AC6282" t="s">
        <v>2281</v>
      </c>
      <c r="AD6282" t="s">
        <v>2281</v>
      </c>
      <c r="AE6282">
        <v>11101</v>
      </c>
      <c r="AF6282" t="s">
        <v>2281</v>
      </c>
      <c r="AG6282" t="s">
        <v>549</v>
      </c>
      <c r="AH6282">
        <v>100</v>
      </c>
    </row>
    <row r="6283" spans="1:34" hidden="1" x14ac:dyDescent="0.25">
      <c r="A6283" t="str">
        <f t="shared" si="294"/>
        <v>26 1 3 11 4 3 20 2 0 2402114 268101</v>
      </c>
      <c r="B6283" t="str">
        <f t="shared" si="295"/>
        <v>26 1 3 11 4 3 20 2 0 2402114 268003</v>
      </c>
      <c r="C6283" t="str">
        <f t="shared" si="296"/>
        <v>26 1 3 11 4 3 20 2 0 2402114</v>
      </c>
      <c r="D6283">
        <v>26</v>
      </c>
      <c r="E6283">
        <v>1</v>
      </c>
      <c r="F6283">
        <v>3</v>
      </c>
      <c r="G6283">
        <v>11</v>
      </c>
      <c r="H6283">
        <v>4</v>
      </c>
      <c r="I6283">
        <v>3</v>
      </c>
      <c r="J6283">
        <v>20</v>
      </c>
      <c r="K6283">
        <v>2</v>
      </c>
      <c r="L6283" t="s">
        <v>147</v>
      </c>
      <c r="M6283" t="s">
        <v>184</v>
      </c>
      <c r="N6283" s="13">
        <v>5000000</v>
      </c>
      <c r="O6283">
        <v>268101</v>
      </c>
      <c r="P6283">
        <v>2024</v>
      </c>
      <c r="Q6283">
        <v>1053793622</v>
      </c>
      <c r="R6283" t="s">
        <v>1659</v>
      </c>
      <c r="S6283" s="13">
        <v>5000000</v>
      </c>
      <c r="T6283">
        <v>0</v>
      </c>
      <c r="U6283" t="s">
        <v>5596</v>
      </c>
      <c r="V6283" t="s">
        <v>2291</v>
      </c>
      <c r="W6283">
        <v>5004</v>
      </c>
      <c r="X6283">
        <v>0</v>
      </c>
      <c r="Y6283">
        <v>268003</v>
      </c>
      <c r="Z6283">
        <v>20240910</v>
      </c>
      <c r="AA6283">
        <v>2402050306</v>
      </c>
      <c r="AB6283">
        <v>7</v>
      </c>
      <c r="AC6283" t="s">
        <v>2281</v>
      </c>
      <c r="AD6283" t="s">
        <v>2281</v>
      </c>
      <c r="AE6283">
        <v>11101</v>
      </c>
      <c r="AF6283" t="s">
        <v>2281</v>
      </c>
      <c r="AG6283" t="s">
        <v>549</v>
      </c>
      <c r="AH6283">
        <v>260</v>
      </c>
    </row>
    <row r="6284" spans="1:34" hidden="1" x14ac:dyDescent="0.25">
      <c r="A6284" t="str">
        <f t="shared" si="294"/>
        <v>26 1 3 11 3 203 20 41 0 2402114 268102</v>
      </c>
      <c r="B6284" t="str">
        <f t="shared" si="295"/>
        <v>26 1 3 11 3 203 20 41 0 2402114 268104</v>
      </c>
      <c r="C6284" t="str">
        <f t="shared" si="296"/>
        <v>26 1 3 11 3 203 20 41 0 2402114</v>
      </c>
      <c r="D6284">
        <v>26</v>
      </c>
      <c r="E6284">
        <v>1</v>
      </c>
      <c r="F6284">
        <v>3</v>
      </c>
      <c r="G6284">
        <v>11</v>
      </c>
      <c r="H6284">
        <v>3</v>
      </c>
      <c r="I6284">
        <v>203</v>
      </c>
      <c r="J6284">
        <v>20</v>
      </c>
      <c r="K6284">
        <v>41</v>
      </c>
      <c r="L6284" t="s">
        <v>147</v>
      </c>
      <c r="M6284" t="s">
        <v>184</v>
      </c>
      <c r="N6284" s="13">
        <v>1300000</v>
      </c>
      <c r="O6284">
        <v>268102</v>
      </c>
      <c r="P6284">
        <v>2024</v>
      </c>
      <c r="Q6284">
        <v>4325184</v>
      </c>
      <c r="R6284" t="s">
        <v>1560</v>
      </c>
      <c r="S6284" s="13">
        <v>1300000</v>
      </c>
      <c r="T6284">
        <v>0</v>
      </c>
      <c r="U6284" t="s">
        <v>5654</v>
      </c>
      <c r="V6284" t="s">
        <v>766</v>
      </c>
      <c r="W6284">
        <v>5016</v>
      </c>
      <c r="X6284">
        <v>0</v>
      </c>
      <c r="Y6284">
        <v>268104</v>
      </c>
      <c r="Z6284">
        <v>20240911</v>
      </c>
      <c r="AA6284">
        <v>0</v>
      </c>
      <c r="AB6284">
        <v>0</v>
      </c>
      <c r="AC6284" t="s">
        <v>2281</v>
      </c>
      <c r="AD6284" t="s">
        <v>2281</v>
      </c>
      <c r="AE6284">
        <v>21101</v>
      </c>
      <c r="AF6284" t="s">
        <v>2281</v>
      </c>
      <c r="AG6284" t="s">
        <v>8138</v>
      </c>
      <c r="AH6284">
        <v>337</v>
      </c>
    </row>
    <row r="6285" spans="1:34" hidden="1" x14ac:dyDescent="0.25">
      <c r="A6285" t="str">
        <f t="shared" si="294"/>
        <v>26 1 3 81 4 3 20 1 0 2402114 268103</v>
      </c>
      <c r="B6285" t="str">
        <f t="shared" si="295"/>
        <v>26 1 3 81 4 3 20 1 0 2402114 268035</v>
      </c>
      <c r="C6285" t="str">
        <f t="shared" si="296"/>
        <v>26 1 3 81 4 3 20 1 0 2402114</v>
      </c>
      <c r="D6285">
        <v>26</v>
      </c>
      <c r="E6285">
        <v>1</v>
      </c>
      <c r="F6285">
        <v>3</v>
      </c>
      <c r="G6285">
        <v>81</v>
      </c>
      <c r="H6285">
        <v>4</v>
      </c>
      <c r="I6285">
        <v>3</v>
      </c>
      <c r="J6285">
        <v>20</v>
      </c>
      <c r="K6285">
        <v>1</v>
      </c>
      <c r="L6285" t="s">
        <v>147</v>
      </c>
      <c r="M6285" t="s">
        <v>184</v>
      </c>
      <c r="N6285" s="13">
        <v>404709710</v>
      </c>
      <c r="O6285">
        <v>268103</v>
      </c>
      <c r="P6285">
        <v>2024</v>
      </c>
      <c r="Q6285">
        <v>75076406</v>
      </c>
      <c r="R6285" t="s">
        <v>1698</v>
      </c>
      <c r="S6285" s="13">
        <v>404709710</v>
      </c>
      <c r="T6285">
        <v>8094194</v>
      </c>
      <c r="U6285" t="s">
        <v>5655</v>
      </c>
      <c r="V6285" t="s">
        <v>5656</v>
      </c>
      <c r="W6285">
        <v>5016</v>
      </c>
      <c r="X6285">
        <v>2317</v>
      </c>
      <c r="Y6285">
        <v>268035</v>
      </c>
      <c r="Z6285">
        <v>20240911</v>
      </c>
      <c r="AA6285">
        <v>2405060619</v>
      </c>
      <c r="AB6285">
        <v>1</v>
      </c>
      <c r="AC6285" t="s">
        <v>2281</v>
      </c>
      <c r="AD6285" t="s">
        <v>2281</v>
      </c>
      <c r="AE6285">
        <v>25101</v>
      </c>
      <c r="AF6285" t="s">
        <v>2281</v>
      </c>
      <c r="AG6285" t="s">
        <v>61</v>
      </c>
      <c r="AH6285">
        <v>331</v>
      </c>
    </row>
    <row r="6286" spans="1:34" hidden="1" x14ac:dyDescent="0.25">
      <c r="A6286" t="str">
        <f t="shared" si="294"/>
        <v>26 1 3 11 1 7 77 0 0 4599016 268104</v>
      </c>
      <c r="B6286" t="str">
        <f t="shared" si="295"/>
        <v>26 1 3 11 1 7 77 0 0 4599016 268009</v>
      </c>
      <c r="C6286" t="str">
        <f t="shared" si="296"/>
        <v>26 1 3 11 1 7 77 0 0 4599016</v>
      </c>
      <c r="D6286">
        <v>26</v>
      </c>
      <c r="E6286">
        <v>1</v>
      </c>
      <c r="F6286">
        <v>3</v>
      </c>
      <c r="G6286">
        <v>11</v>
      </c>
      <c r="H6286">
        <v>1</v>
      </c>
      <c r="I6286">
        <v>7</v>
      </c>
      <c r="J6286">
        <v>77</v>
      </c>
      <c r="K6286">
        <v>0</v>
      </c>
      <c r="L6286" t="s">
        <v>147</v>
      </c>
      <c r="M6286" t="s">
        <v>187</v>
      </c>
      <c r="N6286" s="13">
        <v>3423076</v>
      </c>
      <c r="O6286">
        <v>268104</v>
      </c>
      <c r="P6286">
        <v>2024</v>
      </c>
      <c r="Q6286">
        <v>890801053</v>
      </c>
      <c r="R6286" t="s">
        <v>784</v>
      </c>
      <c r="S6286" s="13">
        <v>3423076</v>
      </c>
      <c r="T6286">
        <v>0</v>
      </c>
      <c r="U6286" t="s">
        <v>2920</v>
      </c>
      <c r="V6286" t="s">
        <v>766</v>
      </c>
      <c r="W6286">
        <v>5001</v>
      </c>
      <c r="X6286">
        <v>0</v>
      </c>
      <c r="Y6286">
        <v>268009</v>
      </c>
      <c r="Z6286">
        <v>20240912</v>
      </c>
      <c r="AA6286">
        <v>2024091020</v>
      </c>
      <c r="AB6286">
        <v>0</v>
      </c>
      <c r="AC6286" t="s">
        <v>2281</v>
      </c>
      <c r="AD6286" t="s">
        <v>2281</v>
      </c>
      <c r="AE6286">
        <v>11101</v>
      </c>
      <c r="AF6286" t="s">
        <v>2281</v>
      </c>
      <c r="AG6286" t="s">
        <v>549</v>
      </c>
      <c r="AH6286">
        <v>100</v>
      </c>
    </row>
    <row r="6287" spans="1:34" hidden="1" x14ac:dyDescent="0.25">
      <c r="A6287" t="str">
        <f t="shared" si="294"/>
        <v>26 1 3 11 4 3 20 2 0 2402114 268105</v>
      </c>
      <c r="B6287" t="str">
        <f t="shared" si="295"/>
        <v>26 1 3 11 4 3 20 2 0 2402114 268011</v>
      </c>
      <c r="C6287" t="str">
        <f t="shared" si="296"/>
        <v>26 1 3 11 4 3 20 2 0 2402114</v>
      </c>
      <c r="D6287">
        <v>26</v>
      </c>
      <c r="E6287">
        <v>1</v>
      </c>
      <c r="F6287">
        <v>3</v>
      </c>
      <c r="G6287">
        <v>11</v>
      </c>
      <c r="H6287">
        <v>4</v>
      </c>
      <c r="I6287">
        <v>3</v>
      </c>
      <c r="J6287">
        <v>20</v>
      </c>
      <c r="K6287">
        <v>2</v>
      </c>
      <c r="L6287" t="s">
        <v>147</v>
      </c>
      <c r="M6287" t="s">
        <v>184</v>
      </c>
      <c r="N6287" s="13">
        <v>3423076</v>
      </c>
      <c r="O6287">
        <v>268105</v>
      </c>
      <c r="P6287">
        <v>2024</v>
      </c>
      <c r="Q6287">
        <v>890801053</v>
      </c>
      <c r="R6287" t="s">
        <v>784</v>
      </c>
      <c r="S6287" s="13">
        <v>3423076</v>
      </c>
      <c r="T6287">
        <v>0</v>
      </c>
      <c r="U6287" t="s">
        <v>2920</v>
      </c>
      <c r="V6287" t="s">
        <v>766</v>
      </c>
      <c r="W6287">
        <v>5001</v>
      </c>
      <c r="X6287">
        <v>0</v>
      </c>
      <c r="Y6287">
        <v>268011</v>
      </c>
      <c r="Z6287">
        <v>20240912</v>
      </c>
      <c r="AA6287">
        <v>2024091020</v>
      </c>
      <c r="AB6287">
        <v>0</v>
      </c>
      <c r="AC6287" t="s">
        <v>2281</v>
      </c>
      <c r="AD6287" t="s">
        <v>2281</v>
      </c>
      <c r="AE6287">
        <v>11101</v>
      </c>
      <c r="AF6287" t="s">
        <v>2281</v>
      </c>
      <c r="AG6287" t="s">
        <v>549</v>
      </c>
      <c r="AH6287">
        <v>100</v>
      </c>
    </row>
    <row r="6288" spans="1:34" hidden="1" x14ac:dyDescent="0.25">
      <c r="A6288" t="str">
        <f t="shared" si="294"/>
        <v>26 1 3 81 4 3 20 1 0 2402114 268106</v>
      </c>
      <c r="B6288" t="str">
        <f t="shared" si="295"/>
        <v>26 1 3 81 4 3 20 1 0 2402114 268037</v>
      </c>
      <c r="C6288" t="str">
        <f t="shared" si="296"/>
        <v>26 1 3 81 4 3 20 1 0 2402114</v>
      </c>
      <c r="D6288">
        <v>26</v>
      </c>
      <c r="E6288">
        <v>1</v>
      </c>
      <c r="F6288">
        <v>3</v>
      </c>
      <c r="G6288">
        <v>81</v>
      </c>
      <c r="H6288">
        <v>4</v>
      </c>
      <c r="I6288">
        <v>3</v>
      </c>
      <c r="J6288">
        <v>20</v>
      </c>
      <c r="K6288">
        <v>1</v>
      </c>
      <c r="L6288" t="s">
        <v>147</v>
      </c>
      <c r="M6288" t="s">
        <v>184</v>
      </c>
      <c r="N6288" s="13">
        <v>340000000</v>
      </c>
      <c r="O6288">
        <v>268106</v>
      </c>
      <c r="P6288">
        <v>2024</v>
      </c>
      <c r="Q6288">
        <v>901427717</v>
      </c>
      <c r="R6288" t="s">
        <v>1642</v>
      </c>
      <c r="S6288" s="13">
        <v>340000000</v>
      </c>
      <c r="T6288">
        <v>6800000</v>
      </c>
      <c r="U6288" t="s">
        <v>5657</v>
      </c>
      <c r="V6288" t="s">
        <v>5658</v>
      </c>
      <c r="W6288">
        <v>5016</v>
      </c>
      <c r="X6288">
        <v>2317</v>
      </c>
      <c r="Y6288">
        <v>268037</v>
      </c>
      <c r="Z6288">
        <v>20240912</v>
      </c>
      <c r="AA6288">
        <v>2405090637</v>
      </c>
      <c r="AB6288">
        <v>1</v>
      </c>
      <c r="AC6288" t="s">
        <v>2281</v>
      </c>
      <c r="AD6288" t="s">
        <v>2281</v>
      </c>
      <c r="AE6288">
        <v>25101</v>
      </c>
      <c r="AF6288" t="s">
        <v>2281</v>
      </c>
      <c r="AG6288" t="s">
        <v>61</v>
      </c>
      <c r="AH6288">
        <v>331</v>
      </c>
    </row>
    <row r="6289" spans="1:34" hidden="1" x14ac:dyDescent="0.25">
      <c r="A6289" t="str">
        <f t="shared" si="294"/>
        <v>26 1 3 81 4 3 20 1 0 2402114 268107</v>
      </c>
      <c r="B6289" t="str">
        <f t="shared" si="295"/>
        <v>26 1 3 81 4 3 20 1 0 2402114 268038</v>
      </c>
      <c r="C6289" t="str">
        <f t="shared" si="296"/>
        <v>26 1 3 81 4 3 20 1 0 2402114</v>
      </c>
      <c r="D6289">
        <v>26</v>
      </c>
      <c r="E6289">
        <v>1</v>
      </c>
      <c r="F6289">
        <v>3</v>
      </c>
      <c r="G6289">
        <v>81</v>
      </c>
      <c r="H6289">
        <v>4</v>
      </c>
      <c r="I6289">
        <v>3</v>
      </c>
      <c r="J6289">
        <v>20</v>
      </c>
      <c r="K6289">
        <v>1</v>
      </c>
      <c r="L6289" t="s">
        <v>147</v>
      </c>
      <c r="M6289" t="s">
        <v>184</v>
      </c>
      <c r="N6289" s="13">
        <v>172029711</v>
      </c>
      <c r="O6289">
        <v>268107</v>
      </c>
      <c r="P6289">
        <v>2024</v>
      </c>
      <c r="Q6289">
        <v>901427717</v>
      </c>
      <c r="R6289" t="s">
        <v>1642</v>
      </c>
      <c r="S6289" s="13">
        <v>172029711</v>
      </c>
      <c r="T6289">
        <v>3440594</v>
      </c>
      <c r="U6289" t="s">
        <v>5657</v>
      </c>
      <c r="V6289" t="s">
        <v>5658</v>
      </c>
      <c r="W6289">
        <v>5016</v>
      </c>
      <c r="X6289">
        <v>2317</v>
      </c>
      <c r="Y6289">
        <v>268038</v>
      </c>
      <c r="Z6289">
        <v>20240912</v>
      </c>
      <c r="AA6289">
        <v>2405090637</v>
      </c>
      <c r="AB6289">
        <v>1</v>
      </c>
      <c r="AC6289" t="s">
        <v>2281</v>
      </c>
      <c r="AD6289" t="s">
        <v>2281</v>
      </c>
      <c r="AE6289">
        <v>25101</v>
      </c>
      <c r="AF6289" t="s">
        <v>2281</v>
      </c>
      <c r="AG6289" t="s">
        <v>61</v>
      </c>
      <c r="AH6289">
        <v>331</v>
      </c>
    </row>
    <row r="6290" spans="1:34" hidden="1" x14ac:dyDescent="0.25">
      <c r="A6290" t="str">
        <f t="shared" si="294"/>
        <v>26 1 3 83 3 501 85 40 0 4003014 268108</v>
      </c>
      <c r="B6290" t="str">
        <f t="shared" si="295"/>
        <v>26 1 3 83 3 501 85 40 0 4003014 268089</v>
      </c>
      <c r="C6290" t="str">
        <f t="shared" si="296"/>
        <v>26 1 3 83 3 501 85 40 0 4003014</v>
      </c>
      <c r="D6290">
        <v>26</v>
      </c>
      <c r="E6290">
        <v>1</v>
      </c>
      <c r="F6290">
        <v>3</v>
      </c>
      <c r="G6290">
        <v>83</v>
      </c>
      <c r="H6290">
        <v>3</v>
      </c>
      <c r="I6290">
        <v>501</v>
      </c>
      <c r="J6290">
        <v>85</v>
      </c>
      <c r="K6290">
        <v>40</v>
      </c>
      <c r="L6290" t="s">
        <v>147</v>
      </c>
      <c r="M6290" t="s">
        <v>545</v>
      </c>
      <c r="N6290" s="13">
        <v>380000000</v>
      </c>
      <c r="O6290">
        <v>268108</v>
      </c>
      <c r="P6290">
        <v>2024</v>
      </c>
      <c r="Q6290">
        <v>810000598</v>
      </c>
      <c r="R6290" t="s">
        <v>2278</v>
      </c>
      <c r="S6290" s="13">
        <v>380000000</v>
      </c>
      <c r="T6290">
        <v>0</v>
      </c>
      <c r="U6290" t="s">
        <v>5602</v>
      </c>
      <c r="V6290" t="s">
        <v>2291</v>
      </c>
      <c r="W6290">
        <v>5016</v>
      </c>
      <c r="X6290">
        <v>0</v>
      </c>
      <c r="Y6290">
        <v>268089</v>
      </c>
      <c r="Z6290">
        <v>20240912</v>
      </c>
      <c r="AA6290">
        <v>2404030502</v>
      </c>
      <c r="AB6290">
        <v>2</v>
      </c>
      <c r="AC6290" t="s">
        <v>2281</v>
      </c>
      <c r="AD6290" t="s">
        <v>2281</v>
      </c>
      <c r="AE6290">
        <v>25240</v>
      </c>
      <c r="AF6290" t="s">
        <v>4656</v>
      </c>
      <c r="AG6290" t="s">
        <v>534</v>
      </c>
      <c r="AH6290">
        <v>251</v>
      </c>
    </row>
    <row r="6291" spans="1:34" hidden="1" x14ac:dyDescent="0.25">
      <c r="A6291" t="str">
        <f t="shared" si="294"/>
        <v>26 1 3 11 4 3 20 2 0 2402114 268109</v>
      </c>
      <c r="B6291" t="str">
        <f t="shared" si="295"/>
        <v>26 1 3 11 4 3 20 2 0 2402114 268029</v>
      </c>
      <c r="C6291" t="str">
        <f t="shared" si="296"/>
        <v>26 1 3 11 4 3 20 2 0 2402114</v>
      </c>
      <c r="D6291">
        <v>26</v>
      </c>
      <c r="E6291">
        <v>1</v>
      </c>
      <c r="F6291">
        <v>3</v>
      </c>
      <c r="G6291">
        <v>11</v>
      </c>
      <c r="H6291">
        <v>4</v>
      </c>
      <c r="I6291">
        <v>3</v>
      </c>
      <c r="J6291">
        <v>20</v>
      </c>
      <c r="K6291">
        <v>2</v>
      </c>
      <c r="L6291" t="s">
        <v>147</v>
      </c>
      <c r="M6291" t="s">
        <v>184</v>
      </c>
      <c r="N6291" s="13">
        <v>57060145</v>
      </c>
      <c r="O6291">
        <v>268109</v>
      </c>
      <c r="P6291">
        <v>2024</v>
      </c>
      <c r="Q6291">
        <v>901005520</v>
      </c>
      <c r="R6291" t="s">
        <v>1665</v>
      </c>
      <c r="S6291" s="13">
        <v>57060145</v>
      </c>
      <c r="T6291">
        <v>1141203</v>
      </c>
      <c r="U6291" t="s">
        <v>5628</v>
      </c>
      <c r="V6291" t="s">
        <v>5659</v>
      </c>
      <c r="W6291">
        <v>5016</v>
      </c>
      <c r="X6291">
        <v>2317</v>
      </c>
      <c r="Y6291">
        <v>268029</v>
      </c>
      <c r="Z6291">
        <v>20240912</v>
      </c>
      <c r="AA6291">
        <v>2405030612</v>
      </c>
      <c r="AB6291">
        <v>2</v>
      </c>
      <c r="AC6291" t="s">
        <v>2281</v>
      </c>
      <c r="AD6291" t="s">
        <v>2281</v>
      </c>
      <c r="AE6291">
        <v>11101</v>
      </c>
      <c r="AF6291" t="s">
        <v>2281</v>
      </c>
      <c r="AG6291" t="s">
        <v>549</v>
      </c>
      <c r="AH6291">
        <v>331</v>
      </c>
    </row>
    <row r="6292" spans="1:34" hidden="1" x14ac:dyDescent="0.25">
      <c r="A6292" t="str">
        <f t="shared" si="294"/>
        <v>26 1 3 81 4 205 77 42 0 4599011 268110</v>
      </c>
      <c r="B6292" t="str">
        <f t="shared" si="295"/>
        <v>26 1 3 81 4 205 77 42 0 4599011 268094</v>
      </c>
      <c r="C6292" t="str">
        <f t="shared" si="296"/>
        <v>26 1 3 81 4 205 77 42 0 4599011</v>
      </c>
      <c r="D6292">
        <v>26</v>
      </c>
      <c r="E6292">
        <v>1</v>
      </c>
      <c r="F6292">
        <v>3</v>
      </c>
      <c r="G6292">
        <v>81</v>
      </c>
      <c r="H6292">
        <v>4</v>
      </c>
      <c r="I6292">
        <v>205</v>
      </c>
      <c r="J6292">
        <v>77</v>
      </c>
      <c r="K6292">
        <v>42</v>
      </c>
      <c r="L6292" t="s">
        <v>147</v>
      </c>
      <c r="M6292" t="s">
        <v>186</v>
      </c>
      <c r="N6292" s="13">
        <v>431735677.35000002</v>
      </c>
      <c r="O6292">
        <v>268110</v>
      </c>
      <c r="P6292">
        <v>2024</v>
      </c>
      <c r="Q6292">
        <v>901767533</v>
      </c>
      <c r="R6292" t="s">
        <v>1701</v>
      </c>
      <c r="S6292" s="13">
        <v>431735677.35000002</v>
      </c>
      <c r="T6292">
        <v>8634714</v>
      </c>
      <c r="U6292" t="s">
        <v>5660</v>
      </c>
      <c r="V6292" t="s">
        <v>3722</v>
      </c>
      <c r="W6292">
        <v>5016</v>
      </c>
      <c r="X6292">
        <v>2317</v>
      </c>
      <c r="Y6292">
        <v>268094</v>
      </c>
      <c r="Z6292">
        <v>20240913</v>
      </c>
      <c r="AA6292">
        <v>0</v>
      </c>
      <c r="AB6292">
        <v>0</v>
      </c>
      <c r="AC6292" t="s">
        <v>2281</v>
      </c>
      <c r="AD6292" t="s">
        <v>2281</v>
      </c>
      <c r="AE6292">
        <v>25101</v>
      </c>
      <c r="AF6292" t="s">
        <v>2281</v>
      </c>
      <c r="AG6292" t="s">
        <v>61</v>
      </c>
      <c r="AH6292">
        <v>122</v>
      </c>
    </row>
    <row r="6293" spans="1:34" hidden="1" x14ac:dyDescent="0.25">
      <c r="A6293" t="str">
        <f t="shared" si="294"/>
        <v>26 1 3 81 1 7 77 2 0 4599011 268112</v>
      </c>
      <c r="B6293" t="str">
        <f t="shared" si="295"/>
        <v>26 1 3 81 1 7 77 2 0 4599011 268042</v>
      </c>
      <c r="C6293" t="str">
        <f t="shared" si="296"/>
        <v>26 1 3 81 1 7 77 2 0 4599011</v>
      </c>
      <c r="D6293">
        <v>26</v>
      </c>
      <c r="E6293">
        <v>1</v>
      </c>
      <c r="F6293">
        <v>3</v>
      </c>
      <c r="G6293">
        <v>81</v>
      </c>
      <c r="H6293">
        <v>1</v>
      </c>
      <c r="I6293">
        <v>7</v>
      </c>
      <c r="J6293">
        <v>77</v>
      </c>
      <c r="K6293">
        <v>2</v>
      </c>
      <c r="L6293" t="s">
        <v>147</v>
      </c>
      <c r="M6293" t="s">
        <v>186</v>
      </c>
      <c r="N6293" s="13">
        <v>25704000</v>
      </c>
      <c r="O6293">
        <v>268112</v>
      </c>
      <c r="P6293">
        <v>2024</v>
      </c>
      <c r="Q6293">
        <v>901255935</v>
      </c>
      <c r="R6293" t="s">
        <v>1683</v>
      </c>
      <c r="S6293" s="13">
        <v>25704000</v>
      </c>
      <c r="T6293">
        <v>2376000</v>
      </c>
      <c r="U6293" t="s">
        <v>5661</v>
      </c>
      <c r="V6293" t="s">
        <v>5662</v>
      </c>
      <c r="W6293">
        <v>5016</v>
      </c>
      <c r="X6293">
        <v>2304</v>
      </c>
      <c r="Y6293">
        <v>268042</v>
      </c>
      <c r="Z6293">
        <v>20240916</v>
      </c>
      <c r="AA6293">
        <v>2405220687</v>
      </c>
      <c r="AB6293">
        <v>1</v>
      </c>
      <c r="AC6293" t="s">
        <v>2281</v>
      </c>
      <c r="AD6293" t="s">
        <v>2281</v>
      </c>
      <c r="AE6293">
        <v>25101</v>
      </c>
      <c r="AF6293" t="s">
        <v>2281</v>
      </c>
      <c r="AG6293" t="s">
        <v>61</v>
      </c>
      <c r="AH6293">
        <v>261</v>
      </c>
    </row>
    <row r="6294" spans="1:34" hidden="1" x14ac:dyDescent="0.25">
      <c r="A6294" t="str">
        <f t="shared" si="294"/>
        <v>26 1 3 11 4 3 20 2 0 2402114 268114</v>
      </c>
      <c r="B6294" t="str">
        <f t="shared" si="295"/>
        <v>26 1 3 11 4 3 20 2 0 2402114 268036</v>
      </c>
      <c r="C6294" t="str">
        <f t="shared" si="296"/>
        <v>26 1 3 11 4 3 20 2 0 2402114</v>
      </c>
      <c r="D6294">
        <v>26</v>
      </c>
      <c r="E6294">
        <v>1</v>
      </c>
      <c r="F6294">
        <v>3</v>
      </c>
      <c r="G6294">
        <v>11</v>
      </c>
      <c r="H6294">
        <v>4</v>
      </c>
      <c r="I6294">
        <v>3</v>
      </c>
      <c r="J6294">
        <v>20</v>
      </c>
      <c r="K6294">
        <v>2</v>
      </c>
      <c r="L6294" t="s">
        <v>147</v>
      </c>
      <c r="M6294" t="s">
        <v>184</v>
      </c>
      <c r="N6294" s="13">
        <v>73139066</v>
      </c>
      <c r="O6294">
        <v>268114</v>
      </c>
      <c r="P6294">
        <v>2024</v>
      </c>
      <c r="Q6294">
        <v>901780138</v>
      </c>
      <c r="R6294" t="s">
        <v>1631</v>
      </c>
      <c r="S6294" s="13">
        <v>73139066</v>
      </c>
      <c r="T6294">
        <v>3687684</v>
      </c>
      <c r="U6294" t="s">
        <v>5663</v>
      </c>
      <c r="V6294" t="s">
        <v>2516</v>
      </c>
      <c r="W6294">
        <v>5016</v>
      </c>
      <c r="X6294">
        <v>2305</v>
      </c>
      <c r="Y6294">
        <v>268036</v>
      </c>
      <c r="Z6294">
        <v>20240918</v>
      </c>
      <c r="AA6294">
        <v>2405060621</v>
      </c>
      <c r="AB6294">
        <v>1</v>
      </c>
      <c r="AC6294" t="s">
        <v>2281</v>
      </c>
      <c r="AD6294" t="s">
        <v>2281</v>
      </c>
      <c r="AE6294">
        <v>11101</v>
      </c>
      <c r="AF6294" t="s">
        <v>2281</v>
      </c>
      <c r="AG6294" t="s">
        <v>549</v>
      </c>
      <c r="AH6294">
        <v>332</v>
      </c>
    </row>
    <row r="6295" spans="1:34" hidden="1" x14ac:dyDescent="0.25">
      <c r="A6295" t="str">
        <f t="shared" si="294"/>
        <v>26 1 3 11 4 3 20 3 0 2402041 268115</v>
      </c>
      <c r="B6295" t="str">
        <f t="shared" si="295"/>
        <v>26 1 3 11 4 3 20 3 0 2402041 268052</v>
      </c>
      <c r="C6295" t="str">
        <f t="shared" si="296"/>
        <v>26 1 3 11 4 3 20 3 0 2402041</v>
      </c>
      <c r="D6295">
        <v>26</v>
      </c>
      <c r="E6295">
        <v>1</v>
      </c>
      <c r="F6295">
        <v>3</v>
      </c>
      <c r="G6295">
        <v>11</v>
      </c>
      <c r="H6295">
        <v>4</v>
      </c>
      <c r="I6295">
        <v>3</v>
      </c>
      <c r="J6295">
        <v>20</v>
      </c>
      <c r="K6295">
        <v>3</v>
      </c>
      <c r="L6295" t="s">
        <v>147</v>
      </c>
      <c r="M6295" t="s">
        <v>182</v>
      </c>
      <c r="N6295" s="13">
        <v>44429840</v>
      </c>
      <c r="O6295">
        <v>268115</v>
      </c>
      <c r="P6295">
        <v>2024</v>
      </c>
      <c r="Q6295">
        <v>75084213</v>
      </c>
      <c r="R6295" t="s">
        <v>790</v>
      </c>
      <c r="S6295" s="13">
        <v>44429840</v>
      </c>
      <c r="T6295">
        <v>2240160</v>
      </c>
      <c r="U6295" t="s">
        <v>5646</v>
      </c>
      <c r="V6295" t="s">
        <v>5664</v>
      </c>
      <c r="W6295">
        <v>5004</v>
      </c>
      <c r="X6295">
        <v>2305</v>
      </c>
      <c r="Y6295">
        <v>268052</v>
      </c>
      <c r="Z6295">
        <v>20240919</v>
      </c>
      <c r="AA6295">
        <v>2406240766</v>
      </c>
      <c r="AB6295">
        <v>2</v>
      </c>
      <c r="AC6295" t="s">
        <v>2281</v>
      </c>
      <c r="AD6295" t="s">
        <v>2281</v>
      </c>
      <c r="AE6295">
        <v>11101</v>
      </c>
      <c r="AF6295" t="s">
        <v>2281</v>
      </c>
      <c r="AG6295" t="s">
        <v>549</v>
      </c>
      <c r="AH6295">
        <v>332</v>
      </c>
    </row>
    <row r="6296" spans="1:34" hidden="1" x14ac:dyDescent="0.25">
      <c r="A6296" t="str">
        <f t="shared" si="294"/>
        <v>26 1 3 11 4 3 20 2 0 2402114 268117</v>
      </c>
      <c r="B6296" t="str">
        <f t="shared" si="295"/>
        <v>26 1 3 11 4 3 20 2 0 2402114 268039</v>
      </c>
      <c r="C6296" t="str">
        <f t="shared" si="296"/>
        <v>26 1 3 11 4 3 20 2 0 2402114</v>
      </c>
      <c r="D6296">
        <v>26</v>
      </c>
      <c r="E6296">
        <v>1</v>
      </c>
      <c r="F6296">
        <v>3</v>
      </c>
      <c r="G6296">
        <v>11</v>
      </c>
      <c r="H6296">
        <v>4</v>
      </c>
      <c r="I6296">
        <v>3</v>
      </c>
      <c r="J6296">
        <v>20</v>
      </c>
      <c r="K6296">
        <v>2</v>
      </c>
      <c r="L6296" t="s">
        <v>147</v>
      </c>
      <c r="M6296" t="s">
        <v>184</v>
      </c>
      <c r="N6296" s="13">
        <v>5000000</v>
      </c>
      <c r="O6296">
        <v>268117</v>
      </c>
      <c r="P6296">
        <v>2024</v>
      </c>
      <c r="Q6296">
        <v>30335789</v>
      </c>
      <c r="R6296" t="s">
        <v>5665</v>
      </c>
      <c r="S6296" s="13">
        <v>5000000</v>
      </c>
      <c r="T6296">
        <v>0</v>
      </c>
      <c r="U6296" t="s">
        <v>5611</v>
      </c>
      <c r="V6296" t="s">
        <v>2291</v>
      </c>
      <c r="W6296">
        <v>5004</v>
      </c>
      <c r="X6296">
        <v>0</v>
      </c>
      <c r="Y6296">
        <v>268039</v>
      </c>
      <c r="Z6296">
        <v>20240923</v>
      </c>
      <c r="AA6296">
        <v>2405090638</v>
      </c>
      <c r="AB6296">
        <v>4</v>
      </c>
      <c r="AC6296" t="s">
        <v>2281</v>
      </c>
      <c r="AD6296" t="s">
        <v>2281</v>
      </c>
      <c r="AE6296">
        <v>11101</v>
      </c>
      <c r="AF6296" t="s">
        <v>2281</v>
      </c>
      <c r="AG6296" t="s">
        <v>549</v>
      </c>
      <c r="AH6296">
        <v>260</v>
      </c>
    </row>
    <row r="6297" spans="1:34" hidden="1" x14ac:dyDescent="0.25">
      <c r="A6297" t="str">
        <f t="shared" si="294"/>
        <v>26 1 3 11 4 3 20 2 0 2402114 268118</v>
      </c>
      <c r="B6297" t="str">
        <f t="shared" si="295"/>
        <v>26 1 3 11 4 3 20 2 0 2402114 268027</v>
      </c>
      <c r="C6297" t="str">
        <f t="shared" si="296"/>
        <v>26 1 3 11 4 3 20 2 0 2402114</v>
      </c>
      <c r="D6297">
        <v>26</v>
      </c>
      <c r="E6297">
        <v>1</v>
      </c>
      <c r="F6297">
        <v>3</v>
      </c>
      <c r="G6297">
        <v>11</v>
      </c>
      <c r="H6297">
        <v>4</v>
      </c>
      <c r="I6297">
        <v>3</v>
      </c>
      <c r="J6297">
        <v>20</v>
      </c>
      <c r="K6297">
        <v>2</v>
      </c>
      <c r="L6297" t="s">
        <v>147</v>
      </c>
      <c r="M6297" t="s">
        <v>184</v>
      </c>
      <c r="N6297" s="13">
        <v>48043472</v>
      </c>
      <c r="O6297">
        <v>268118</v>
      </c>
      <c r="P6297">
        <v>2024</v>
      </c>
      <c r="Q6297">
        <v>901826233</v>
      </c>
      <c r="R6297" t="s">
        <v>1641</v>
      </c>
      <c r="S6297" s="13">
        <v>48043472</v>
      </c>
      <c r="T6297">
        <v>960869</v>
      </c>
      <c r="U6297" t="s">
        <v>5642</v>
      </c>
      <c r="V6297" t="s">
        <v>5666</v>
      </c>
      <c r="W6297">
        <v>5016</v>
      </c>
      <c r="X6297">
        <v>2317</v>
      </c>
      <c r="Y6297">
        <v>268027</v>
      </c>
      <c r="Z6297">
        <v>20240923</v>
      </c>
      <c r="AA6297">
        <v>2405030614</v>
      </c>
      <c r="AB6297">
        <v>2</v>
      </c>
      <c r="AC6297" t="s">
        <v>2281</v>
      </c>
      <c r="AD6297" t="s">
        <v>2281</v>
      </c>
      <c r="AE6297">
        <v>11101</v>
      </c>
      <c r="AF6297" t="s">
        <v>2281</v>
      </c>
      <c r="AG6297" t="s">
        <v>549</v>
      </c>
      <c r="AH6297">
        <v>331</v>
      </c>
    </row>
    <row r="6298" spans="1:34" hidden="1" x14ac:dyDescent="0.25">
      <c r="A6298" t="str">
        <f t="shared" si="294"/>
        <v>26 1 3 11 3 203 20 42 0 2402114 268119</v>
      </c>
      <c r="B6298" t="str">
        <f t="shared" si="295"/>
        <v>26 1 3 11 3 203 20 42 0 2402114 268082</v>
      </c>
      <c r="C6298" t="str">
        <f t="shared" si="296"/>
        <v>26 1 3 11 3 203 20 42 0 2402114</v>
      </c>
      <c r="D6298">
        <v>26</v>
      </c>
      <c r="E6298">
        <v>1</v>
      </c>
      <c r="F6298">
        <v>3</v>
      </c>
      <c r="G6298">
        <v>11</v>
      </c>
      <c r="H6298">
        <v>3</v>
      </c>
      <c r="I6298">
        <v>203</v>
      </c>
      <c r="J6298">
        <v>20</v>
      </c>
      <c r="K6298">
        <v>42</v>
      </c>
      <c r="L6298" t="s">
        <v>147</v>
      </c>
      <c r="M6298" t="s">
        <v>184</v>
      </c>
      <c r="N6298" s="13">
        <v>53240763</v>
      </c>
      <c r="O6298">
        <v>268119</v>
      </c>
      <c r="P6298">
        <v>2024</v>
      </c>
      <c r="Q6298">
        <v>901826233</v>
      </c>
      <c r="R6298" t="s">
        <v>1641</v>
      </c>
      <c r="S6298" s="13">
        <v>53240763</v>
      </c>
      <c r="T6298">
        <v>1064815</v>
      </c>
      <c r="U6298" t="s">
        <v>5642</v>
      </c>
      <c r="V6298" t="s">
        <v>5666</v>
      </c>
      <c r="W6298">
        <v>5016</v>
      </c>
      <c r="X6298">
        <v>2317</v>
      </c>
      <c r="Y6298">
        <v>268082</v>
      </c>
      <c r="Z6298">
        <v>20240923</v>
      </c>
      <c r="AA6298">
        <v>2405030614</v>
      </c>
      <c r="AB6298">
        <v>2</v>
      </c>
      <c r="AC6298" t="s">
        <v>2281</v>
      </c>
      <c r="AD6298" t="s">
        <v>2281</v>
      </c>
      <c r="AE6298">
        <v>11101</v>
      </c>
      <c r="AF6298" t="s">
        <v>2281</v>
      </c>
      <c r="AG6298" t="s">
        <v>549</v>
      </c>
      <c r="AH6298">
        <v>331</v>
      </c>
    </row>
    <row r="6299" spans="1:34" hidden="1" x14ac:dyDescent="0.25">
      <c r="A6299" t="str">
        <f t="shared" si="294"/>
        <v>26 1 3 22 2 303 85 40 0 4003014 268120</v>
      </c>
      <c r="B6299" t="str">
        <f t="shared" si="295"/>
        <v>26 1 3 22 2 303 85 40 0 4003014 268098</v>
      </c>
      <c r="C6299" t="str">
        <f t="shared" si="296"/>
        <v>26 1 3 22 2 303 85 40 0 4003014</v>
      </c>
      <c r="D6299">
        <v>26</v>
      </c>
      <c r="E6299">
        <v>1</v>
      </c>
      <c r="F6299">
        <v>3</v>
      </c>
      <c r="G6299">
        <v>22</v>
      </c>
      <c r="H6299">
        <v>2</v>
      </c>
      <c r="I6299">
        <v>303</v>
      </c>
      <c r="J6299">
        <v>85</v>
      </c>
      <c r="K6299">
        <v>40</v>
      </c>
      <c r="L6299" t="s">
        <v>147</v>
      </c>
      <c r="M6299" t="s">
        <v>545</v>
      </c>
      <c r="N6299" s="13">
        <v>130000000</v>
      </c>
      <c r="O6299">
        <v>268120</v>
      </c>
      <c r="P6299">
        <v>2024</v>
      </c>
      <c r="Q6299">
        <v>810000598</v>
      </c>
      <c r="R6299" t="s">
        <v>2278</v>
      </c>
      <c r="S6299" s="13">
        <v>130000000</v>
      </c>
      <c r="T6299">
        <v>0</v>
      </c>
      <c r="U6299" t="s">
        <v>5620</v>
      </c>
      <c r="V6299" t="s">
        <v>2291</v>
      </c>
      <c r="W6299">
        <v>5016</v>
      </c>
      <c r="X6299">
        <v>0</v>
      </c>
      <c r="Y6299">
        <v>268098</v>
      </c>
      <c r="Z6299">
        <v>20240923</v>
      </c>
      <c r="AA6299">
        <v>2405290708</v>
      </c>
      <c r="AB6299">
        <v>2</v>
      </c>
      <c r="AC6299" t="s">
        <v>2281</v>
      </c>
      <c r="AD6299" t="s">
        <v>2281</v>
      </c>
      <c r="AE6299">
        <v>12403</v>
      </c>
      <c r="AF6299" t="s">
        <v>2281</v>
      </c>
      <c r="AG6299" t="s">
        <v>69</v>
      </c>
      <c r="AH6299">
        <v>254</v>
      </c>
    </row>
    <row r="6300" spans="1:34" hidden="1" x14ac:dyDescent="0.25">
      <c r="A6300" t="str">
        <f t="shared" si="294"/>
        <v>26 1 3 82 2 303 85 40 0 4003014 268121</v>
      </c>
      <c r="B6300" t="str">
        <f t="shared" si="295"/>
        <v>26 1 3 82 2 303 85 40 0 4003014 268099</v>
      </c>
      <c r="C6300" t="str">
        <f t="shared" si="296"/>
        <v>26 1 3 82 2 303 85 40 0 4003014</v>
      </c>
      <c r="D6300">
        <v>26</v>
      </c>
      <c r="E6300">
        <v>1</v>
      </c>
      <c r="F6300">
        <v>3</v>
      </c>
      <c r="G6300">
        <v>82</v>
      </c>
      <c r="H6300">
        <v>2</v>
      </c>
      <c r="I6300">
        <v>303</v>
      </c>
      <c r="J6300">
        <v>85</v>
      </c>
      <c r="K6300">
        <v>40</v>
      </c>
      <c r="L6300" t="s">
        <v>147</v>
      </c>
      <c r="M6300" t="s">
        <v>545</v>
      </c>
      <c r="N6300" s="13">
        <v>310186560</v>
      </c>
      <c r="O6300">
        <v>268121</v>
      </c>
      <c r="P6300">
        <v>2024</v>
      </c>
      <c r="Q6300">
        <v>810000598</v>
      </c>
      <c r="R6300" t="s">
        <v>2278</v>
      </c>
      <c r="S6300" s="13">
        <v>310186560</v>
      </c>
      <c r="T6300">
        <v>0</v>
      </c>
      <c r="U6300" t="s">
        <v>5620</v>
      </c>
      <c r="V6300" t="s">
        <v>2291</v>
      </c>
      <c r="W6300">
        <v>5016</v>
      </c>
      <c r="X6300">
        <v>0</v>
      </c>
      <c r="Y6300">
        <v>268099</v>
      </c>
      <c r="Z6300">
        <v>20240923</v>
      </c>
      <c r="AA6300">
        <v>2405290708</v>
      </c>
      <c r="AB6300">
        <v>2</v>
      </c>
      <c r="AC6300" t="s">
        <v>2281</v>
      </c>
      <c r="AD6300" t="s">
        <v>2281</v>
      </c>
      <c r="AE6300">
        <v>25345</v>
      </c>
      <c r="AF6300" t="s">
        <v>2394</v>
      </c>
      <c r="AG6300" t="s">
        <v>72</v>
      </c>
      <c r="AH6300">
        <v>254</v>
      </c>
    </row>
    <row r="6301" spans="1:34" hidden="1" x14ac:dyDescent="0.25">
      <c r="A6301" t="str">
        <f t="shared" si="294"/>
        <v>26 1 3 11 4 3 20 2 0 2402114 268122</v>
      </c>
      <c r="B6301" t="str">
        <f t="shared" si="295"/>
        <v>26 1 3 11 4 3 20 2 0 2402114 268043</v>
      </c>
      <c r="C6301" t="str">
        <f t="shared" si="296"/>
        <v>26 1 3 11 4 3 20 2 0 2402114</v>
      </c>
      <c r="D6301">
        <v>26</v>
      </c>
      <c r="E6301">
        <v>1</v>
      </c>
      <c r="F6301">
        <v>3</v>
      </c>
      <c r="G6301">
        <v>11</v>
      </c>
      <c r="H6301">
        <v>4</v>
      </c>
      <c r="I6301">
        <v>3</v>
      </c>
      <c r="J6301">
        <v>20</v>
      </c>
      <c r="K6301">
        <v>2</v>
      </c>
      <c r="L6301" t="s">
        <v>147</v>
      </c>
      <c r="M6301" t="s">
        <v>184</v>
      </c>
      <c r="N6301" s="13">
        <v>5691840</v>
      </c>
      <c r="O6301">
        <v>268122</v>
      </c>
      <c r="P6301">
        <v>2024</v>
      </c>
      <c r="Q6301">
        <v>1056303578</v>
      </c>
      <c r="R6301" t="s">
        <v>1660</v>
      </c>
      <c r="S6301" s="13">
        <v>5691840</v>
      </c>
      <c r="T6301">
        <v>0</v>
      </c>
      <c r="U6301" t="s">
        <v>5637</v>
      </c>
      <c r="V6301" t="s">
        <v>2291</v>
      </c>
      <c r="W6301">
        <v>5004</v>
      </c>
      <c r="X6301">
        <v>0</v>
      </c>
      <c r="Y6301">
        <v>268043</v>
      </c>
      <c r="Z6301">
        <v>20240926</v>
      </c>
      <c r="AA6301">
        <v>2405230690</v>
      </c>
      <c r="AB6301">
        <v>4</v>
      </c>
      <c r="AC6301" t="s">
        <v>2281</v>
      </c>
      <c r="AD6301" t="s">
        <v>2281</v>
      </c>
      <c r="AE6301">
        <v>11101</v>
      </c>
      <c r="AF6301" t="s">
        <v>2281</v>
      </c>
      <c r="AG6301" t="s">
        <v>549</v>
      </c>
      <c r="AH6301">
        <v>260</v>
      </c>
    </row>
    <row r="6302" spans="1:34" hidden="1" x14ac:dyDescent="0.25">
      <c r="A6302" t="str">
        <f t="shared" si="294"/>
        <v>26 1 3 11 1 7 77 0 0 4599016 268123</v>
      </c>
      <c r="B6302" t="str">
        <f t="shared" si="295"/>
        <v>26 1 3 11 1 7 77 0 0 4599016 268009</v>
      </c>
      <c r="C6302" t="str">
        <f t="shared" si="296"/>
        <v>26 1 3 11 1 7 77 0 0 4599016</v>
      </c>
      <c r="D6302">
        <v>26</v>
      </c>
      <c r="E6302">
        <v>1</v>
      </c>
      <c r="F6302">
        <v>3</v>
      </c>
      <c r="G6302">
        <v>11</v>
      </c>
      <c r="H6302">
        <v>1</v>
      </c>
      <c r="I6302">
        <v>7</v>
      </c>
      <c r="J6302">
        <v>77</v>
      </c>
      <c r="K6302">
        <v>0</v>
      </c>
      <c r="L6302" t="s">
        <v>147</v>
      </c>
      <c r="M6302" t="s">
        <v>187</v>
      </c>
      <c r="N6302" s="13">
        <v>3423076</v>
      </c>
      <c r="O6302">
        <v>268123</v>
      </c>
      <c r="P6302">
        <v>2024</v>
      </c>
      <c r="Q6302">
        <v>890801053</v>
      </c>
      <c r="R6302" t="s">
        <v>784</v>
      </c>
      <c r="S6302" s="13">
        <v>3423076</v>
      </c>
      <c r="T6302">
        <v>0</v>
      </c>
      <c r="U6302" t="s">
        <v>2939</v>
      </c>
      <c r="V6302" t="s">
        <v>2345</v>
      </c>
      <c r="W6302">
        <v>5001</v>
      </c>
      <c r="X6302">
        <v>0</v>
      </c>
      <c r="Y6302">
        <v>268009</v>
      </c>
      <c r="Z6302">
        <v>20240927</v>
      </c>
      <c r="AA6302">
        <v>2024092020</v>
      </c>
      <c r="AB6302">
        <v>0</v>
      </c>
      <c r="AC6302" t="s">
        <v>2281</v>
      </c>
      <c r="AD6302" t="s">
        <v>2281</v>
      </c>
      <c r="AE6302">
        <v>11101</v>
      </c>
      <c r="AF6302" t="s">
        <v>2281</v>
      </c>
      <c r="AG6302" t="s">
        <v>549</v>
      </c>
      <c r="AH6302">
        <v>100</v>
      </c>
    </row>
    <row r="6303" spans="1:34" hidden="1" x14ac:dyDescent="0.25">
      <c r="A6303" t="str">
        <f t="shared" si="294"/>
        <v>26 1 3 11 4 3 20 2 0 2402114 268124</v>
      </c>
      <c r="B6303" t="str">
        <f t="shared" si="295"/>
        <v>26 1 3 11 4 3 20 2 0 2402114 268011</v>
      </c>
      <c r="C6303" t="str">
        <f t="shared" si="296"/>
        <v>26 1 3 11 4 3 20 2 0 2402114</v>
      </c>
      <c r="D6303">
        <v>26</v>
      </c>
      <c r="E6303">
        <v>1</v>
      </c>
      <c r="F6303">
        <v>3</v>
      </c>
      <c r="G6303">
        <v>11</v>
      </c>
      <c r="H6303">
        <v>4</v>
      </c>
      <c r="I6303">
        <v>3</v>
      </c>
      <c r="J6303">
        <v>20</v>
      </c>
      <c r="K6303">
        <v>2</v>
      </c>
      <c r="L6303" t="s">
        <v>147</v>
      </c>
      <c r="M6303" t="s">
        <v>184</v>
      </c>
      <c r="N6303" s="13">
        <v>3423076</v>
      </c>
      <c r="O6303">
        <v>268124</v>
      </c>
      <c r="P6303">
        <v>2024</v>
      </c>
      <c r="Q6303">
        <v>890801053</v>
      </c>
      <c r="R6303" t="s">
        <v>784</v>
      </c>
      <c r="S6303" s="13">
        <v>3423076</v>
      </c>
      <c r="T6303">
        <v>0</v>
      </c>
      <c r="U6303" t="s">
        <v>2939</v>
      </c>
      <c r="V6303" t="s">
        <v>2345</v>
      </c>
      <c r="W6303">
        <v>5001</v>
      </c>
      <c r="X6303">
        <v>0</v>
      </c>
      <c r="Y6303">
        <v>268011</v>
      </c>
      <c r="Z6303">
        <v>20240927</v>
      </c>
      <c r="AA6303">
        <v>2024092020</v>
      </c>
      <c r="AB6303">
        <v>0</v>
      </c>
      <c r="AC6303" t="s">
        <v>2281</v>
      </c>
      <c r="AD6303" t="s">
        <v>2281</v>
      </c>
      <c r="AE6303">
        <v>11101</v>
      </c>
      <c r="AF6303" t="s">
        <v>2281</v>
      </c>
      <c r="AG6303" t="s">
        <v>549</v>
      </c>
      <c r="AH6303">
        <v>100</v>
      </c>
    </row>
    <row r="6304" spans="1:34" hidden="1" x14ac:dyDescent="0.25">
      <c r="A6304" t="str">
        <f t="shared" si="294"/>
        <v>26 1 3 11 4 3 20 2 0 2402114 268125</v>
      </c>
      <c r="B6304" t="str">
        <f t="shared" si="295"/>
        <v>26 1 3 11 4 3 20 2 0 2402114 268028</v>
      </c>
      <c r="C6304" t="str">
        <f t="shared" si="296"/>
        <v>26 1 3 11 4 3 20 2 0 2402114</v>
      </c>
      <c r="D6304">
        <v>26</v>
      </c>
      <c r="E6304">
        <v>1</v>
      </c>
      <c r="F6304">
        <v>3</v>
      </c>
      <c r="G6304">
        <v>11</v>
      </c>
      <c r="H6304">
        <v>4</v>
      </c>
      <c r="I6304">
        <v>3</v>
      </c>
      <c r="J6304">
        <v>20</v>
      </c>
      <c r="K6304">
        <v>2</v>
      </c>
      <c r="L6304" t="s">
        <v>147</v>
      </c>
      <c r="M6304" t="s">
        <v>184</v>
      </c>
      <c r="N6304" s="13">
        <v>400713849</v>
      </c>
      <c r="O6304">
        <v>268125</v>
      </c>
      <c r="P6304">
        <v>2024</v>
      </c>
      <c r="Q6304">
        <v>901709735</v>
      </c>
      <c r="R6304" t="s">
        <v>1664</v>
      </c>
      <c r="S6304" s="13">
        <v>400713849</v>
      </c>
      <c r="T6304">
        <v>8014277</v>
      </c>
      <c r="U6304" t="s">
        <v>5667</v>
      </c>
      <c r="V6304" t="s">
        <v>5668</v>
      </c>
      <c r="W6304">
        <v>5016</v>
      </c>
      <c r="X6304">
        <v>2317</v>
      </c>
      <c r="Y6304">
        <v>268028</v>
      </c>
      <c r="Z6304">
        <v>20240930</v>
      </c>
      <c r="AA6304">
        <v>2405030613</v>
      </c>
      <c r="AB6304">
        <v>1</v>
      </c>
      <c r="AC6304" t="s">
        <v>2281</v>
      </c>
      <c r="AD6304" t="s">
        <v>2281</v>
      </c>
      <c r="AE6304">
        <v>11101</v>
      </c>
      <c r="AF6304" t="s">
        <v>2281</v>
      </c>
      <c r="AG6304" t="s">
        <v>549</v>
      </c>
      <c r="AH6304">
        <v>331</v>
      </c>
    </row>
    <row r="6305" spans="1:34" hidden="1" x14ac:dyDescent="0.25">
      <c r="A6305" t="str">
        <f t="shared" si="294"/>
        <v>26 1 3 11 4 3 20 1 0 2402114 268126</v>
      </c>
      <c r="B6305" t="str">
        <f t="shared" si="295"/>
        <v>26 1 3 11 4 3 20 1 0 2402114 268057</v>
      </c>
      <c r="C6305" t="str">
        <f t="shared" si="296"/>
        <v>26 1 3 11 4 3 20 1 0 2402114</v>
      </c>
      <c r="D6305">
        <v>26</v>
      </c>
      <c r="E6305">
        <v>1</v>
      </c>
      <c r="F6305">
        <v>3</v>
      </c>
      <c r="G6305">
        <v>11</v>
      </c>
      <c r="H6305">
        <v>4</v>
      </c>
      <c r="I6305">
        <v>3</v>
      </c>
      <c r="J6305">
        <v>20</v>
      </c>
      <c r="K6305">
        <v>1</v>
      </c>
      <c r="L6305" t="s">
        <v>147</v>
      </c>
      <c r="M6305" t="s">
        <v>184</v>
      </c>
      <c r="N6305" s="13">
        <v>60280402</v>
      </c>
      <c r="O6305">
        <v>268126</v>
      </c>
      <c r="P6305">
        <v>2024</v>
      </c>
      <c r="Q6305">
        <v>75084213</v>
      </c>
      <c r="R6305" t="s">
        <v>790</v>
      </c>
      <c r="S6305" s="13">
        <v>60280402</v>
      </c>
      <c r="T6305">
        <v>3039348</v>
      </c>
      <c r="U6305" t="s">
        <v>5669</v>
      </c>
      <c r="V6305" t="s">
        <v>5670</v>
      </c>
      <c r="W6305">
        <v>5016</v>
      </c>
      <c r="X6305">
        <v>2305</v>
      </c>
      <c r="Y6305">
        <v>268057</v>
      </c>
      <c r="Z6305">
        <v>20240930</v>
      </c>
      <c r="AA6305">
        <v>2407100864</v>
      </c>
      <c r="AB6305">
        <v>1</v>
      </c>
      <c r="AC6305" t="s">
        <v>2281</v>
      </c>
      <c r="AD6305" t="s">
        <v>2281</v>
      </c>
      <c r="AE6305">
        <v>11101</v>
      </c>
      <c r="AF6305" t="s">
        <v>2281</v>
      </c>
      <c r="AG6305" t="s">
        <v>549</v>
      </c>
      <c r="AH6305">
        <v>332</v>
      </c>
    </row>
    <row r="6306" spans="1:34" hidden="1" x14ac:dyDescent="0.25">
      <c r="A6306" t="str">
        <f t="shared" si="294"/>
        <v>26 1 3 11 4 3 20 2 0 2402114 268127</v>
      </c>
      <c r="B6306" t="str">
        <f t="shared" si="295"/>
        <v>26 1 3 11 4 3 20 2 0 2402114 268032</v>
      </c>
      <c r="C6306" t="str">
        <f t="shared" si="296"/>
        <v>26 1 3 11 4 3 20 2 0 2402114</v>
      </c>
      <c r="D6306">
        <v>26</v>
      </c>
      <c r="E6306">
        <v>1</v>
      </c>
      <c r="F6306">
        <v>3</v>
      </c>
      <c r="G6306">
        <v>11</v>
      </c>
      <c r="H6306">
        <v>4</v>
      </c>
      <c r="I6306">
        <v>3</v>
      </c>
      <c r="J6306">
        <v>20</v>
      </c>
      <c r="K6306">
        <v>2</v>
      </c>
      <c r="L6306" t="s">
        <v>147</v>
      </c>
      <c r="M6306" t="s">
        <v>184</v>
      </c>
      <c r="N6306" s="13">
        <v>72274888</v>
      </c>
      <c r="O6306">
        <v>268127</v>
      </c>
      <c r="P6306">
        <v>2024</v>
      </c>
      <c r="Q6306">
        <v>901780138</v>
      </c>
      <c r="R6306" t="s">
        <v>1631</v>
      </c>
      <c r="S6306" s="13">
        <v>72274888</v>
      </c>
      <c r="T6306">
        <v>3644112</v>
      </c>
      <c r="U6306" t="s">
        <v>5671</v>
      </c>
      <c r="V6306" t="s">
        <v>5672</v>
      </c>
      <c r="W6306">
        <v>5016</v>
      </c>
      <c r="X6306">
        <v>2305</v>
      </c>
      <c r="Y6306">
        <v>268032</v>
      </c>
      <c r="Z6306">
        <v>20240930</v>
      </c>
      <c r="AA6306">
        <v>2405030615</v>
      </c>
      <c r="AB6306">
        <v>1</v>
      </c>
      <c r="AC6306" t="s">
        <v>2281</v>
      </c>
      <c r="AD6306" t="s">
        <v>2281</v>
      </c>
      <c r="AE6306">
        <v>11101</v>
      </c>
      <c r="AF6306" t="s">
        <v>2281</v>
      </c>
      <c r="AG6306" t="s">
        <v>549</v>
      </c>
      <c r="AH6306">
        <v>332</v>
      </c>
    </row>
    <row r="6307" spans="1:34" hidden="1" x14ac:dyDescent="0.25">
      <c r="A6307" t="str">
        <f t="shared" si="294"/>
        <v>26 1 3 81 1 7 77 0 0 4599016 268128</v>
      </c>
      <c r="B6307" t="str">
        <f t="shared" si="295"/>
        <v>26 1 3 81 1 7 77 0 0 4599016 268064</v>
      </c>
      <c r="C6307" t="str">
        <f t="shared" si="296"/>
        <v>26 1 3 81 1 7 77 0 0 4599016</v>
      </c>
      <c r="D6307">
        <v>26</v>
      </c>
      <c r="E6307">
        <v>1</v>
      </c>
      <c r="F6307">
        <v>3</v>
      </c>
      <c r="G6307">
        <v>81</v>
      </c>
      <c r="H6307">
        <v>1</v>
      </c>
      <c r="I6307">
        <v>7</v>
      </c>
      <c r="J6307">
        <v>77</v>
      </c>
      <c r="K6307">
        <v>0</v>
      </c>
      <c r="L6307" t="s">
        <v>147</v>
      </c>
      <c r="M6307" t="s">
        <v>187</v>
      </c>
      <c r="N6307" s="13">
        <v>155981846</v>
      </c>
      <c r="O6307">
        <v>268128</v>
      </c>
      <c r="P6307">
        <v>2024</v>
      </c>
      <c r="Q6307">
        <v>901849360</v>
      </c>
      <c r="R6307" t="s">
        <v>1689</v>
      </c>
      <c r="S6307" s="13">
        <v>155981846</v>
      </c>
      <c r="T6307">
        <v>3119637</v>
      </c>
      <c r="U6307" t="s">
        <v>5673</v>
      </c>
      <c r="V6307" t="s">
        <v>3722</v>
      </c>
      <c r="W6307">
        <v>5016</v>
      </c>
      <c r="X6307">
        <v>2317</v>
      </c>
      <c r="Y6307">
        <v>268064</v>
      </c>
      <c r="Z6307">
        <v>20240930</v>
      </c>
      <c r="AA6307">
        <v>2407170879</v>
      </c>
      <c r="AB6307">
        <v>1</v>
      </c>
      <c r="AC6307" t="s">
        <v>2281</v>
      </c>
      <c r="AD6307" t="s">
        <v>2281</v>
      </c>
      <c r="AE6307">
        <v>25101</v>
      </c>
      <c r="AF6307" t="s">
        <v>2281</v>
      </c>
      <c r="AG6307" t="s">
        <v>61</v>
      </c>
      <c r="AH6307">
        <v>331</v>
      </c>
    </row>
    <row r="6308" spans="1:34" hidden="1" x14ac:dyDescent="0.25">
      <c r="A6308" t="str">
        <f t="shared" si="294"/>
        <v>26 1 3 11 4 205 77 40 0 4599011 268129</v>
      </c>
      <c r="B6308" t="str">
        <f t="shared" si="295"/>
        <v>26 1 3 11 4 205 77 40 0 4599011 268105</v>
      </c>
      <c r="C6308" t="str">
        <f t="shared" si="296"/>
        <v>26 1 3 11 4 205 77 40 0 4599011</v>
      </c>
      <c r="D6308">
        <v>26</v>
      </c>
      <c r="E6308">
        <v>1</v>
      </c>
      <c r="F6308">
        <v>3</v>
      </c>
      <c r="G6308">
        <v>11</v>
      </c>
      <c r="H6308">
        <v>4</v>
      </c>
      <c r="I6308">
        <v>205</v>
      </c>
      <c r="J6308">
        <v>77</v>
      </c>
      <c r="K6308">
        <v>40</v>
      </c>
      <c r="L6308" t="s">
        <v>147</v>
      </c>
      <c r="M6308" t="s">
        <v>186</v>
      </c>
      <c r="N6308" s="13">
        <v>1575000</v>
      </c>
      <c r="O6308">
        <v>268129</v>
      </c>
      <c r="P6308">
        <v>2024</v>
      </c>
      <c r="Q6308">
        <v>30310370</v>
      </c>
      <c r="R6308" t="s">
        <v>1681</v>
      </c>
      <c r="S6308" s="13">
        <v>1575000</v>
      </c>
      <c r="T6308">
        <v>0</v>
      </c>
      <c r="U6308" t="s">
        <v>5674</v>
      </c>
      <c r="V6308" t="s">
        <v>2291</v>
      </c>
      <c r="W6308">
        <v>5004</v>
      </c>
      <c r="X6308">
        <v>0</v>
      </c>
      <c r="Y6308">
        <v>268105</v>
      </c>
      <c r="Z6308">
        <v>20240930</v>
      </c>
      <c r="AA6308">
        <v>2409161057</v>
      </c>
      <c r="AB6308">
        <v>1</v>
      </c>
      <c r="AC6308" t="s">
        <v>2281</v>
      </c>
      <c r="AD6308" t="s">
        <v>2281</v>
      </c>
      <c r="AE6308">
        <v>11101</v>
      </c>
      <c r="AF6308" t="s">
        <v>2281</v>
      </c>
      <c r="AG6308" t="s">
        <v>549</v>
      </c>
      <c r="AH6308">
        <v>260</v>
      </c>
    </row>
    <row r="6309" spans="1:34" hidden="1" x14ac:dyDescent="0.25">
      <c r="A6309" t="str">
        <f t="shared" si="294"/>
        <v>26 1 3 11 4 3 20 2 0 2402114 268130</v>
      </c>
      <c r="B6309" t="str">
        <f t="shared" si="295"/>
        <v>26 1 3 11 4 3 20 2 0 2402114 268021</v>
      </c>
      <c r="C6309" t="str">
        <f t="shared" si="296"/>
        <v>26 1 3 11 4 3 20 2 0 2402114</v>
      </c>
      <c r="D6309">
        <v>26</v>
      </c>
      <c r="E6309">
        <v>1</v>
      </c>
      <c r="F6309">
        <v>3</v>
      </c>
      <c r="G6309">
        <v>11</v>
      </c>
      <c r="H6309">
        <v>4</v>
      </c>
      <c r="I6309">
        <v>3</v>
      </c>
      <c r="J6309">
        <v>20</v>
      </c>
      <c r="K6309">
        <v>2</v>
      </c>
      <c r="L6309" t="s">
        <v>147</v>
      </c>
      <c r="M6309" t="s">
        <v>184</v>
      </c>
      <c r="N6309" s="13">
        <v>56035302</v>
      </c>
      <c r="O6309">
        <v>268130</v>
      </c>
      <c r="P6309">
        <v>2024</v>
      </c>
      <c r="Q6309">
        <v>860032057</v>
      </c>
      <c r="R6309" t="s">
        <v>1663</v>
      </c>
      <c r="S6309" s="13">
        <v>56035302</v>
      </c>
      <c r="T6309">
        <v>2825309</v>
      </c>
      <c r="U6309" t="s">
        <v>5675</v>
      </c>
      <c r="V6309" t="s">
        <v>5676</v>
      </c>
      <c r="W6309">
        <v>5016</v>
      </c>
      <c r="X6309">
        <v>2305</v>
      </c>
      <c r="Y6309">
        <v>268021</v>
      </c>
      <c r="Z6309">
        <v>20240930</v>
      </c>
      <c r="AA6309">
        <v>2112241182</v>
      </c>
      <c r="AB6309">
        <v>28</v>
      </c>
      <c r="AC6309" t="s">
        <v>2281</v>
      </c>
      <c r="AD6309" t="s">
        <v>2281</v>
      </c>
      <c r="AE6309">
        <v>11101</v>
      </c>
      <c r="AF6309" t="s">
        <v>2281</v>
      </c>
      <c r="AG6309" t="s">
        <v>549</v>
      </c>
      <c r="AH6309">
        <v>332</v>
      </c>
    </row>
    <row r="6310" spans="1:34" hidden="1" x14ac:dyDescent="0.25">
      <c r="A6310" t="str">
        <f t="shared" si="294"/>
        <v>26 1 3 11 4 3 20 2 0 2402114 268131</v>
      </c>
      <c r="B6310" t="str">
        <f t="shared" si="295"/>
        <v>26 1 3 11 4 3 20 2 0 2402114 268021</v>
      </c>
      <c r="C6310" t="str">
        <f t="shared" si="296"/>
        <v>26 1 3 11 4 3 20 2 0 2402114</v>
      </c>
      <c r="D6310">
        <v>26</v>
      </c>
      <c r="E6310">
        <v>1</v>
      </c>
      <c r="F6310">
        <v>3</v>
      </c>
      <c r="G6310">
        <v>11</v>
      </c>
      <c r="H6310">
        <v>4</v>
      </c>
      <c r="I6310">
        <v>3</v>
      </c>
      <c r="J6310">
        <v>20</v>
      </c>
      <c r="K6310">
        <v>2</v>
      </c>
      <c r="L6310" t="s">
        <v>147</v>
      </c>
      <c r="M6310" t="s">
        <v>184</v>
      </c>
      <c r="N6310" s="13">
        <v>76062646</v>
      </c>
      <c r="O6310">
        <v>268131</v>
      </c>
      <c r="P6310">
        <v>2024</v>
      </c>
      <c r="Q6310">
        <v>860032057</v>
      </c>
      <c r="R6310" t="s">
        <v>1663</v>
      </c>
      <c r="S6310" s="13">
        <v>76062646</v>
      </c>
      <c r="T6310">
        <v>3835091</v>
      </c>
      <c r="U6310" t="s">
        <v>5675</v>
      </c>
      <c r="V6310" t="s">
        <v>5677</v>
      </c>
      <c r="W6310">
        <v>5016</v>
      </c>
      <c r="X6310">
        <v>2305</v>
      </c>
      <c r="Y6310">
        <v>268021</v>
      </c>
      <c r="Z6310">
        <v>20240930</v>
      </c>
      <c r="AA6310">
        <v>2112241182</v>
      </c>
      <c r="AB6310">
        <v>29</v>
      </c>
      <c r="AC6310" t="s">
        <v>2281</v>
      </c>
      <c r="AD6310" t="s">
        <v>2281</v>
      </c>
      <c r="AE6310">
        <v>11101</v>
      </c>
      <c r="AF6310" t="s">
        <v>2281</v>
      </c>
      <c r="AG6310" t="s">
        <v>549</v>
      </c>
      <c r="AH6310">
        <v>332</v>
      </c>
    </row>
    <row r="6311" spans="1:34" hidden="1" x14ac:dyDescent="0.25">
      <c r="A6311" t="str">
        <f t="shared" si="294"/>
        <v>26 1 3 11 4 3 20 2 0 2402114 268132</v>
      </c>
      <c r="B6311" t="str">
        <f t="shared" si="295"/>
        <v>26 1 3 11 4 3 20 2 0 2402114 268039</v>
      </c>
      <c r="C6311" t="str">
        <f t="shared" si="296"/>
        <v>26 1 3 11 4 3 20 2 0 2402114</v>
      </c>
      <c r="D6311">
        <v>26</v>
      </c>
      <c r="E6311">
        <v>1</v>
      </c>
      <c r="F6311">
        <v>3</v>
      </c>
      <c r="G6311">
        <v>11</v>
      </c>
      <c r="H6311">
        <v>4</v>
      </c>
      <c r="I6311">
        <v>3</v>
      </c>
      <c r="J6311">
        <v>20</v>
      </c>
      <c r="K6311">
        <v>2</v>
      </c>
      <c r="L6311" t="s">
        <v>147</v>
      </c>
      <c r="M6311" t="s">
        <v>184</v>
      </c>
      <c r="N6311" s="13">
        <v>4000000</v>
      </c>
      <c r="O6311">
        <v>268132</v>
      </c>
      <c r="P6311">
        <v>2024</v>
      </c>
      <c r="Q6311">
        <v>30335789</v>
      </c>
      <c r="R6311" t="s">
        <v>5665</v>
      </c>
      <c r="S6311" s="13">
        <v>4000000</v>
      </c>
      <c r="T6311">
        <v>0</v>
      </c>
      <c r="U6311" t="s">
        <v>5611</v>
      </c>
      <c r="V6311" t="s">
        <v>2291</v>
      </c>
      <c r="W6311">
        <v>5004</v>
      </c>
      <c r="X6311">
        <v>0</v>
      </c>
      <c r="Y6311">
        <v>268039</v>
      </c>
      <c r="Z6311">
        <v>20240930</v>
      </c>
      <c r="AA6311">
        <v>2405090638</v>
      </c>
      <c r="AB6311">
        <v>5</v>
      </c>
      <c r="AC6311" t="s">
        <v>2281</v>
      </c>
      <c r="AD6311" t="s">
        <v>2281</v>
      </c>
      <c r="AE6311">
        <v>11101</v>
      </c>
      <c r="AF6311" t="s">
        <v>2281</v>
      </c>
      <c r="AG6311" t="s">
        <v>549</v>
      </c>
      <c r="AH6311">
        <v>260</v>
      </c>
    </row>
    <row r="6312" spans="1:34" hidden="1" x14ac:dyDescent="0.25">
      <c r="A6312" t="str">
        <f t="shared" si="294"/>
        <v>26 1 3 81 1 7 77 0 0 4599016 268133</v>
      </c>
      <c r="B6312" t="str">
        <f t="shared" si="295"/>
        <v>26 1 3 81 1 7 77 0 0 4599016 268055</v>
      </c>
      <c r="C6312" t="str">
        <f t="shared" si="296"/>
        <v>26 1 3 81 1 7 77 0 0 4599016</v>
      </c>
      <c r="D6312">
        <v>26</v>
      </c>
      <c r="E6312">
        <v>1</v>
      </c>
      <c r="F6312">
        <v>3</v>
      </c>
      <c r="G6312">
        <v>81</v>
      </c>
      <c r="H6312">
        <v>1</v>
      </c>
      <c r="I6312">
        <v>7</v>
      </c>
      <c r="J6312">
        <v>77</v>
      </c>
      <c r="K6312">
        <v>0</v>
      </c>
      <c r="L6312" t="s">
        <v>147</v>
      </c>
      <c r="M6312" t="s">
        <v>187</v>
      </c>
      <c r="N6312" s="13">
        <v>141781742</v>
      </c>
      <c r="O6312">
        <v>268133</v>
      </c>
      <c r="P6312">
        <v>2024</v>
      </c>
      <c r="Q6312">
        <v>901446821</v>
      </c>
      <c r="R6312" t="s">
        <v>1482</v>
      </c>
      <c r="S6312" s="13">
        <v>141781742</v>
      </c>
      <c r="T6312">
        <v>2835635</v>
      </c>
      <c r="U6312" t="s">
        <v>4392</v>
      </c>
      <c r="V6312" t="s">
        <v>5678</v>
      </c>
      <c r="W6312">
        <v>5016</v>
      </c>
      <c r="X6312">
        <v>2317</v>
      </c>
      <c r="Y6312">
        <v>268055</v>
      </c>
      <c r="Z6312">
        <v>20240930</v>
      </c>
      <c r="AA6312">
        <v>2407080846</v>
      </c>
      <c r="AB6312">
        <v>1</v>
      </c>
      <c r="AC6312" t="s">
        <v>2281</v>
      </c>
      <c r="AD6312" t="s">
        <v>2281</v>
      </c>
      <c r="AE6312">
        <v>25101</v>
      </c>
      <c r="AF6312" t="s">
        <v>2281</v>
      </c>
      <c r="AG6312" t="s">
        <v>61</v>
      </c>
      <c r="AH6312">
        <v>331</v>
      </c>
    </row>
    <row r="6313" spans="1:34" hidden="1" x14ac:dyDescent="0.25">
      <c r="A6313" t="str">
        <f t="shared" si="294"/>
        <v>26 1 3 11 4 3 20 2 0 2402114 268134</v>
      </c>
      <c r="B6313" t="str">
        <f t="shared" si="295"/>
        <v>26 1 3 11 4 3 20 2 0 2402114 268031</v>
      </c>
      <c r="C6313" t="str">
        <f t="shared" si="296"/>
        <v>26 1 3 11 4 3 20 2 0 2402114</v>
      </c>
      <c r="D6313">
        <v>26</v>
      </c>
      <c r="E6313">
        <v>1</v>
      </c>
      <c r="F6313">
        <v>3</v>
      </c>
      <c r="G6313">
        <v>11</v>
      </c>
      <c r="H6313">
        <v>4</v>
      </c>
      <c r="I6313">
        <v>3</v>
      </c>
      <c r="J6313">
        <v>20</v>
      </c>
      <c r="K6313">
        <v>2</v>
      </c>
      <c r="L6313" t="s">
        <v>147</v>
      </c>
      <c r="M6313" t="s">
        <v>184</v>
      </c>
      <c r="N6313" s="13">
        <v>173962427</v>
      </c>
      <c r="O6313">
        <v>268134</v>
      </c>
      <c r="P6313">
        <v>2024</v>
      </c>
      <c r="Q6313">
        <v>901569925</v>
      </c>
      <c r="R6313" t="s">
        <v>1667</v>
      </c>
      <c r="S6313" s="13">
        <v>173962427</v>
      </c>
      <c r="T6313">
        <v>3479249</v>
      </c>
      <c r="U6313" t="s">
        <v>5621</v>
      </c>
      <c r="V6313" t="s">
        <v>5679</v>
      </c>
      <c r="W6313">
        <v>5016</v>
      </c>
      <c r="X6313">
        <v>2317</v>
      </c>
      <c r="Y6313">
        <v>268031</v>
      </c>
      <c r="Z6313">
        <v>20240930</v>
      </c>
      <c r="AA6313">
        <v>2405030609</v>
      </c>
      <c r="AB6313">
        <v>2</v>
      </c>
      <c r="AC6313" t="s">
        <v>2281</v>
      </c>
      <c r="AD6313" t="s">
        <v>2281</v>
      </c>
      <c r="AE6313">
        <v>11101</v>
      </c>
      <c r="AF6313" t="s">
        <v>2281</v>
      </c>
      <c r="AG6313" t="s">
        <v>549</v>
      </c>
      <c r="AH6313">
        <v>331</v>
      </c>
    </row>
    <row r="6314" spans="1:34" hidden="1" x14ac:dyDescent="0.25">
      <c r="A6314" t="str">
        <f t="shared" si="294"/>
        <v>26 1 3 11 4 3 20 2 0 2402114 268135</v>
      </c>
      <c r="B6314" t="str">
        <f t="shared" si="295"/>
        <v>26 1 3 11 4 3 20 2 0 2402114 268044</v>
      </c>
      <c r="C6314" t="str">
        <f t="shared" si="296"/>
        <v>26 1 3 11 4 3 20 2 0 2402114</v>
      </c>
      <c r="D6314">
        <v>26</v>
      </c>
      <c r="E6314">
        <v>1</v>
      </c>
      <c r="F6314">
        <v>3</v>
      </c>
      <c r="G6314">
        <v>11</v>
      </c>
      <c r="H6314">
        <v>4</v>
      </c>
      <c r="I6314">
        <v>3</v>
      </c>
      <c r="J6314">
        <v>20</v>
      </c>
      <c r="K6314">
        <v>2</v>
      </c>
      <c r="L6314" t="s">
        <v>147</v>
      </c>
      <c r="M6314" t="s">
        <v>184</v>
      </c>
      <c r="N6314" s="13">
        <v>3700000</v>
      </c>
      <c r="O6314">
        <v>268135</v>
      </c>
      <c r="P6314">
        <v>2024</v>
      </c>
      <c r="Q6314">
        <v>1005719652</v>
      </c>
      <c r="R6314" t="s">
        <v>1661</v>
      </c>
      <c r="S6314" s="13">
        <v>3700000</v>
      </c>
      <c r="T6314">
        <v>0</v>
      </c>
      <c r="U6314" t="s">
        <v>5613</v>
      </c>
      <c r="V6314" t="s">
        <v>2291</v>
      </c>
      <c r="W6314">
        <v>5004</v>
      </c>
      <c r="X6314">
        <v>0</v>
      </c>
      <c r="Y6314">
        <v>268044</v>
      </c>
      <c r="Z6314">
        <v>20241004</v>
      </c>
      <c r="AA6314">
        <v>2405270698</v>
      </c>
      <c r="AB6314">
        <v>4</v>
      </c>
      <c r="AC6314" t="s">
        <v>2281</v>
      </c>
      <c r="AD6314" t="s">
        <v>2281</v>
      </c>
      <c r="AE6314">
        <v>11101</v>
      </c>
      <c r="AF6314" t="s">
        <v>2281</v>
      </c>
      <c r="AG6314" t="s">
        <v>549</v>
      </c>
      <c r="AH6314">
        <v>260</v>
      </c>
    </row>
    <row r="6315" spans="1:34" hidden="1" x14ac:dyDescent="0.25">
      <c r="A6315" t="str">
        <f t="shared" si="294"/>
        <v>26 1 3 11 1 7 77 0 0 4599016 268136</v>
      </c>
      <c r="B6315" t="str">
        <f t="shared" si="295"/>
        <v>26 1 3 11 1 7 77 0 0 4599016 268025</v>
      </c>
      <c r="C6315" t="str">
        <f t="shared" si="296"/>
        <v>26 1 3 11 1 7 77 0 0 4599016</v>
      </c>
      <c r="D6315">
        <v>26</v>
      </c>
      <c r="E6315">
        <v>1</v>
      </c>
      <c r="F6315">
        <v>3</v>
      </c>
      <c r="G6315">
        <v>11</v>
      </c>
      <c r="H6315">
        <v>1</v>
      </c>
      <c r="I6315">
        <v>7</v>
      </c>
      <c r="J6315">
        <v>77</v>
      </c>
      <c r="K6315">
        <v>0</v>
      </c>
      <c r="L6315" t="s">
        <v>147</v>
      </c>
      <c r="M6315" t="s">
        <v>187</v>
      </c>
      <c r="N6315" s="13">
        <v>4500000</v>
      </c>
      <c r="O6315">
        <v>268136</v>
      </c>
      <c r="P6315">
        <v>2024</v>
      </c>
      <c r="Q6315">
        <v>75105756</v>
      </c>
      <c r="R6315" t="s">
        <v>1627</v>
      </c>
      <c r="S6315" s="13">
        <v>4500000</v>
      </c>
      <c r="T6315">
        <v>0</v>
      </c>
      <c r="U6315" t="s">
        <v>5608</v>
      </c>
      <c r="V6315" t="s">
        <v>2291</v>
      </c>
      <c r="W6315">
        <v>5004</v>
      </c>
      <c r="X6315">
        <v>0</v>
      </c>
      <c r="Y6315">
        <v>268025</v>
      </c>
      <c r="Z6315">
        <v>20241004</v>
      </c>
      <c r="AA6315">
        <v>2404220582</v>
      </c>
      <c r="AB6315">
        <v>5</v>
      </c>
      <c r="AC6315" t="s">
        <v>2281</v>
      </c>
      <c r="AD6315" t="s">
        <v>2281</v>
      </c>
      <c r="AE6315">
        <v>11101</v>
      </c>
      <c r="AF6315" t="s">
        <v>2281</v>
      </c>
      <c r="AG6315" t="s">
        <v>549</v>
      </c>
      <c r="AH6315">
        <v>260</v>
      </c>
    </row>
    <row r="6316" spans="1:34" hidden="1" x14ac:dyDescent="0.25">
      <c r="A6316" t="str">
        <f t="shared" si="294"/>
        <v>26 1 3 11 1 7 77 0 0 4599016 268137</v>
      </c>
      <c r="B6316" t="str">
        <f t="shared" si="295"/>
        <v>26 1 3 11 1 7 77 0 0 4599016 268010</v>
      </c>
      <c r="C6316" t="str">
        <f t="shared" si="296"/>
        <v>26 1 3 11 1 7 77 0 0 4599016</v>
      </c>
      <c r="D6316">
        <v>26</v>
      </c>
      <c r="E6316">
        <v>1</v>
      </c>
      <c r="F6316">
        <v>3</v>
      </c>
      <c r="G6316">
        <v>11</v>
      </c>
      <c r="H6316">
        <v>1</v>
      </c>
      <c r="I6316">
        <v>7</v>
      </c>
      <c r="J6316">
        <v>77</v>
      </c>
      <c r="K6316">
        <v>0</v>
      </c>
      <c r="L6316" t="s">
        <v>147</v>
      </c>
      <c r="M6316" t="s">
        <v>187</v>
      </c>
      <c r="N6316" s="13">
        <v>1988240</v>
      </c>
      <c r="O6316">
        <v>268137</v>
      </c>
      <c r="P6316">
        <v>2024</v>
      </c>
      <c r="Q6316">
        <v>900319291</v>
      </c>
      <c r="R6316" t="s">
        <v>785</v>
      </c>
      <c r="S6316" s="13">
        <v>1988240</v>
      </c>
      <c r="T6316">
        <v>0</v>
      </c>
      <c r="U6316" t="s">
        <v>2944</v>
      </c>
      <c r="V6316" t="s">
        <v>766</v>
      </c>
      <c r="W6316">
        <v>5001</v>
      </c>
      <c r="X6316">
        <v>0</v>
      </c>
      <c r="Y6316">
        <v>268010</v>
      </c>
      <c r="Z6316">
        <v>20241007</v>
      </c>
      <c r="AA6316">
        <v>2024091070</v>
      </c>
      <c r="AB6316">
        <v>0</v>
      </c>
      <c r="AC6316" t="s">
        <v>2281</v>
      </c>
      <c r="AD6316" t="s">
        <v>2281</v>
      </c>
      <c r="AE6316">
        <v>11101</v>
      </c>
      <c r="AF6316" t="s">
        <v>2281</v>
      </c>
      <c r="AG6316" t="s">
        <v>549</v>
      </c>
      <c r="AH6316">
        <v>100</v>
      </c>
    </row>
    <row r="6317" spans="1:34" hidden="1" x14ac:dyDescent="0.25">
      <c r="A6317" t="str">
        <f t="shared" si="294"/>
        <v>26 1 3 11 4 3 20 2 0 2402114 268138</v>
      </c>
      <c r="B6317" t="str">
        <f t="shared" si="295"/>
        <v>26 1 3 11 4 3 20 2 0 2402114 268012</v>
      </c>
      <c r="C6317" t="str">
        <f t="shared" si="296"/>
        <v>26 1 3 11 4 3 20 2 0 2402114</v>
      </c>
      <c r="D6317">
        <v>26</v>
      </c>
      <c r="E6317">
        <v>1</v>
      </c>
      <c r="F6317">
        <v>3</v>
      </c>
      <c r="G6317">
        <v>11</v>
      </c>
      <c r="H6317">
        <v>4</v>
      </c>
      <c r="I6317">
        <v>3</v>
      </c>
      <c r="J6317">
        <v>20</v>
      </c>
      <c r="K6317">
        <v>2</v>
      </c>
      <c r="L6317" t="s">
        <v>147</v>
      </c>
      <c r="M6317" t="s">
        <v>184</v>
      </c>
      <c r="N6317" s="13">
        <v>1988240</v>
      </c>
      <c r="O6317">
        <v>268138</v>
      </c>
      <c r="P6317">
        <v>2024</v>
      </c>
      <c r="Q6317">
        <v>900319291</v>
      </c>
      <c r="R6317" t="s">
        <v>785</v>
      </c>
      <c r="S6317" s="13">
        <v>1988240</v>
      </c>
      <c r="T6317">
        <v>0</v>
      </c>
      <c r="U6317" t="s">
        <v>2944</v>
      </c>
      <c r="V6317" t="s">
        <v>766</v>
      </c>
      <c r="W6317">
        <v>5001</v>
      </c>
      <c r="X6317">
        <v>0</v>
      </c>
      <c r="Y6317">
        <v>268012</v>
      </c>
      <c r="Z6317">
        <v>20241007</v>
      </c>
      <c r="AA6317">
        <v>2024091070</v>
      </c>
      <c r="AB6317">
        <v>0</v>
      </c>
      <c r="AC6317" t="s">
        <v>2281</v>
      </c>
      <c r="AD6317" t="s">
        <v>2281</v>
      </c>
      <c r="AE6317">
        <v>11101</v>
      </c>
      <c r="AF6317" t="s">
        <v>2281</v>
      </c>
      <c r="AG6317" t="s">
        <v>549</v>
      </c>
      <c r="AH6317">
        <v>100</v>
      </c>
    </row>
    <row r="6318" spans="1:34" hidden="1" x14ac:dyDescent="0.25">
      <c r="A6318" t="str">
        <f t="shared" si="294"/>
        <v>26 1 3 11 4 205 77 40 0 4599011 268139</v>
      </c>
      <c r="B6318" t="str">
        <f t="shared" si="295"/>
        <v>26 1 3 11 4 205 77 40 0 4599011 268100</v>
      </c>
      <c r="C6318" t="str">
        <f t="shared" si="296"/>
        <v>26 1 3 11 4 205 77 40 0 4599011</v>
      </c>
      <c r="D6318">
        <v>26</v>
      </c>
      <c r="E6318">
        <v>1</v>
      </c>
      <c r="F6318">
        <v>3</v>
      </c>
      <c r="G6318">
        <v>11</v>
      </c>
      <c r="H6318">
        <v>4</v>
      </c>
      <c r="I6318">
        <v>205</v>
      </c>
      <c r="J6318">
        <v>77</v>
      </c>
      <c r="K6318">
        <v>40</v>
      </c>
      <c r="L6318" t="s">
        <v>147</v>
      </c>
      <c r="M6318" t="s">
        <v>186</v>
      </c>
      <c r="N6318" s="13">
        <v>2700000</v>
      </c>
      <c r="O6318">
        <v>268139</v>
      </c>
      <c r="P6318">
        <v>2024</v>
      </c>
      <c r="Q6318">
        <v>75065105</v>
      </c>
      <c r="R6318" t="s">
        <v>1679</v>
      </c>
      <c r="S6318" s="13">
        <v>2700000</v>
      </c>
      <c r="T6318">
        <v>0</v>
      </c>
      <c r="U6318" t="s">
        <v>5680</v>
      </c>
      <c r="V6318" t="s">
        <v>2291</v>
      </c>
      <c r="W6318">
        <v>5004</v>
      </c>
      <c r="X6318">
        <v>0</v>
      </c>
      <c r="Y6318">
        <v>268100</v>
      </c>
      <c r="Z6318">
        <v>20241007</v>
      </c>
      <c r="AA6318">
        <v>2409101031</v>
      </c>
      <c r="AB6318">
        <v>1</v>
      </c>
      <c r="AC6318" t="s">
        <v>2281</v>
      </c>
      <c r="AD6318" t="s">
        <v>2281</v>
      </c>
      <c r="AE6318">
        <v>11101</v>
      </c>
      <c r="AF6318" t="s">
        <v>2281</v>
      </c>
      <c r="AG6318" t="s">
        <v>549</v>
      </c>
      <c r="AH6318">
        <v>260</v>
      </c>
    </row>
    <row r="6319" spans="1:34" hidden="1" x14ac:dyDescent="0.25">
      <c r="A6319" t="str">
        <f t="shared" si="294"/>
        <v>26 1 3 81 4 3 20 1 0 2402114 268140</v>
      </c>
      <c r="B6319" t="str">
        <f t="shared" si="295"/>
        <v>26 1 3 81 4 3 20 1 0 2402114 268053</v>
      </c>
      <c r="C6319" t="str">
        <f t="shared" si="296"/>
        <v>26 1 3 81 4 3 20 1 0 2402114</v>
      </c>
      <c r="D6319">
        <v>26</v>
      </c>
      <c r="E6319">
        <v>1</v>
      </c>
      <c r="F6319">
        <v>3</v>
      </c>
      <c r="G6319">
        <v>81</v>
      </c>
      <c r="H6319">
        <v>4</v>
      </c>
      <c r="I6319">
        <v>3</v>
      </c>
      <c r="J6319">
        <v>20</v>
      </c>
      <c r="K6319">
        <v>1</v>
      </c>
      <c r="L6319" t="s">
        <v>147</v>
      </c>
      <c r="M6319" t="s">
        <v>184</v>
      </c>
      <c r="N6319" s="13">
        <v>651845699</v>
      </c>
      <c r="O6319">
        <v>268140</v>
      </c>
      <c r="P6319">
        <v>2024</v>
      </c>
      <c r="Q6319">
        <v>10234490</v>
      </c>
      <c r="R6319" t="s">
        <v>1699</v>
      </c>
      <c r="S6319" s="13">
        <v>651845699</v>
      </c>
      <c r="T6319">
        <v>13036914</v>
      </c>
      <c r="U6319" t="s">
        <v>5653</v>
      </c>
      <c r="V6319" t="s">
        <v>5648</v>
      </c>
      <c r="W6319">
        <v>5016</v>
      </c>
      <c r="X6319">
        <v>2317</v>
      </c>
      <c r="Y6319">
        <v>268053</v>
      </c>
      <c r="Z6319">
        <v>20241008</v>
      </c>
      <c r="AA6319">
        <v>2406260786</v>
      </c>
      <c r="AB6319">
        <v>1</v>
      </c>
      <c r="AC6319" t="s">
        <v>2281</v>
      </c>
      <c r="AD6319" t="s">
        <v>2281</v>
      </c>
      <c r="AE6319">
        <v>25101</v>
      </c>
      <c r="AF6319" t="s">
        <v>2281</v>
      </c>
      <c r="AG6319" t="s">
        <v>61</v>
      </c>
      <c r="AH6319">
        <v>331</v>
      </c>
    </row>
    <row r="6320" spans="1:34" hidden="1" x14ac:dyDescent="0.25">
      <c r="A6320" t="str">
        <f t="shared" si="294"/>
        <v>26 1 3 11 4 3 20 2 0 2402114 268141</v>
      </c>
      <c r="B6320" t="str">
        <f t="shared" si="295"/>
        <v>26 1 3 11 4 3 20 2 0 2402114 268003</v>
      </c>
      <c r="C6320" t="str">
        <f t="shared" si="296"/>
        <v>26 1 3 11 4 3 20 2 0 2402114</v>
      </c>
      <c r="D6320">
        <v>26</v>
      </c>
      <c r="E6320">
        <v>1</v>
      </c>
      <c r="F6320">
        <v>3</v>
      </c>
      <c r="G6320">
        <v>11</v>
      </c>
      <c r="H6320">
        <v>4</v>
      </c>
      <c r="I6320">
        <v>3</v>
      </c>
      <c r="J6320">
        <v>20</v>
      </c>
      <c r="K6320">
        <v>2</v>
      </c>
      <c r="L6320" t="s">
        <v>147</v>
      </c>
      <c r="M6320" t="s">
        <v>184</v>
      </c>
      <c r="N6320" s="13">
        <v>5000000</v>
      </c>
      <c r="O6320">
        <v>268141</v>
      </c>
      <c r="P6320">
        <v>2024</v>
      </c>
      <c r="Q6320">
        <v>1053793622</v>
      </c>
      <c r="R6320" t="s">
        <v>1659</v>
      </c>
      <c r="S6320" s="13">
        <v>5000000</v>
      </c>
      <c r="T6320">
        <v>0</v>
      </c>
      <c r="U6320" t="s">
        <v>5596</v>
      </c>
      <c r="V6320" t="s">
        <v>2291</v>
      </c>
      <c r="W6320">
        <v>5004</v>
      </c>
      <c r="X6320">
        <v>0</v>
      </c>
      <c r="Y6320">
        <v>268003</v>
      </c>
      <c r="Z6320">
        <v>20241008</v>
      </c>
      <c r="AA6320">
        <v>2402050306</v>
      </c>
      <c r="AB6320">
        <v>8</v>
      </c>
      <c r="AC6320" t="s">
        <v>2281</v>
      </c>
      <c r="AD6320" t="s">
        <v>2281</v>
      </c>
      <c r="AE6320">
        <v>11101</v>
      </c>
      <c r="AF6320" t="s">
        <v>2281</v>
      </c>
      <c r="AG6320" t="s">
        <v>549</v>
      </c>
      <c r="AH6320">
        <v>260</v>
      </c>
    </row>
    <row r="6321" spans="1:34" hidden="1" x14ac:dyDescent="0.25">
      <c r="A6321" t="str">
        <f t="shared" si="294"/>
        <v>26 1 3 11 4 3 20 2 0 2402114 268142</v>
      </c>
      <c r="B6321" t="str">
        <f t="shared" si="295"/>
        <v>26 1 3 11 4 3 20 2 0 2402114 268054</v>
      </c>
      <c r="C6321" t="str">
        <f t="shared" si="296"/>
        <v>26 1 3 11 4 3 20 2 0 2402114</v>
      </c>
      <c r="D6321">
        <v>26</v>
      </c>
      <c r="E6321">
        <v>1</v>
      </c>
      <c r="F6321">
        <v>3</v>
      </c>
      <c r="G6321">
        <v>11</v>
      </c>
      <c r="H6321">
        <v>4</v>
      </c>
      <c r="I6321">
        <v>3</v>
      </c>
      <c r="J6321">
        <v>20</v>
      </c>
      <c r="K6321">
        <v>2</v>
      </c>
      <c r="L6321" t="s">
        <v>147</v>
      </c>
      <c r="M6321" t="s">
        <v>184</v>
      </c>
      <c r="N6321" s="13">
        <v>134420144</v>
      </c>
      <c r="O6321">
        <v>268142</v>
      </c>
      <c r="P6321">
        <v>2024</v>
      </c>
      <c r="Q6321">
        <v>901845490</v>
      </c>
      <c r="R6321" t="s">
        <v>1671</v>
      </c>
      <c r="S6321" s="13">
        <v>134420144</v>
      </c>
      <c r="T6321">
        <v>2688403</v>
      </c>
      <c r="U6321" t="s">
        <v>5681</v>
      </c>
      <c r="V6321" t="s">
        <v>5682</v>
      </c>
      <c r="W6321">
        <v>5016</v>
      </c>
      <c r="X6321">
        <v>2317</v>
      </c>
      <c r="Y6321">
        <v>268054</v>
      </c>
      <c r="Z6321">
        <v>20241009</v>
      </c>
      <c r="AA6321">
        <v>2406280841</v>
      </c>
      <c r="AB6321">
        <v>1</v>
      </c>
      <c r="AC6321" t="s">
        <v>2281</v>
      </c>
      <c r="AD6321" t="s">
        <v>2281</v>
      </c>
      <c r="AE6321">
        <v>11101</v>
      </c>
      <c r="AF6321" t="s">
        <v>2281</v>
      </c>
      <c r="AG6321" t="s">
        <v>549</v>
      </c>
      <c r="AH6321">
        <v>331</v>
      </c>
    </row>
    <row r="6322" spans="1:34" hidden="1" x14ac:dyDescent="0.25">
      <c r="A6322" t="str">
        <f t="shared" si="294"/>
        <v>26 1 3 11 4 3 20 2 0 2402114 268143</v>
      </c>
      <c r="B6322" t="str">
        <f t="shared" si="295"/>
        <v>26 1 3 11 4 3 20 2 0 2402114 268054</v>
      </c>
      <c r="C6322" t="str">
        <f t="shared" si="296"/>
        <v>26 1 3 11 4 3 20 2 0 2402114</v>
      </c>
      <c r="D6322">
        <v>26</v>
      </c>
      <c r="E6322">
        <v>1</v>
      </c>
      <c r="F6322">
        <v>3</v>
      </c>
      <c r="G6322">
        <v>11</v>
      </c>
      <c r="H6322">
        <v>4</v>
      </c>
      <c r="I6322">
        <v>3</v>
      </c>
      <c r="J6322">
        <v>20</v>
      </c>
      <c r="K6322">
        <v>2</v>
      </c>
      <c r="L6322" t="s">
        <v>147</v>
      </c>
      <c r="M6322" t="s">
        <v>184</v>
      </c>
      <c r="N6322" s="13">
        <v>14935572</v>
      </c>
      <c r="O6322">
        <v>268143</v>
      </c>
      <c r="P6322">
        <v>2024</v>
      </c>
      <c r="Q6322">
        <v>901845490</v>
      </c>
      <c r="R6322" t="s">
        <v>1671</v>
      </c>
      <c r="S6322" s="13">
        <v>14935572</v>
      </c>
      <c r="T6322">
        <v>0</v>
      </c>
      <c r="U6322" t="s">
        <v>5681</v>
      </c>
      <c r="V6322" t="s">
        <v>5682</v>
      </c>
      <c r="W6322">
        <v>5016</v>
      </c>
      <c r="X6322">
        <v>0</v>
      </c>
      <c r="Y6322">
        <v>268054</v>
      </c>
      <c r="Z6322">
        <v>20241009</v>
      </c>
      <c r="AA6322">
        <v>2406280841</v>
      </c>
      <c r="AB6322">
        <v>1</v>
      </c>
      <c r="AC6322" t="s">
        <v>2281</v>
      </c>
      <c r="AD6322" t="s">
        <v>2281</v>
      </c>
      <c r="AE6322">
        <v>11101</v>
      </c>
      <c r="AF6322" t="s">
        <v>2281</v>
      </c>
      <c r="AG6322" t="s">
        <v>549</v>
      </c>
      <c r="AH6322">
        <v>331</v>
      </c>
    </row>
    <row r="6323" spans="1:34" hidden="1" x14ac:dyDescent="0.25">
      <c r="A6323" t="str">
        <f t="shared" si="294"/>
        <v>26 1 3 81 4 3 20 2 0 2402114 268144</v>
      </c>
      <c r="B6323" t="str">
        <f t="shared" si="295"/>
        <v>26 1 3 81 4 3 20 2 0 2402114 268014</v>
      </c>
      <c r="C6323" t="str">
        <f t="shared" si="296"/>
        <v>26 1 3 81 4 3 20 2 0 2402114</v>
      </c>
      <c r="D6323">
        <v>26</v>
      </c>
      <c r="E6323">
        <v>1</v>
      </c>
      <c r="F6323">
        <v>3</v>
      </c>
      <c r="G6323">
        <v>81</v>
      </c>
      <c r="H6323">
        <v>4</v>
      </c>
      <c r="I6323">
        <v>3</v>
      </c>
      <c r="J6323">
        <v>20</v>
      </c>
      <c r="K6323">
        <v>2</v>
      </c>
      <c r="L6323" t="s">
        <v>147</v>
      </c>
      <c r="M6323" t="s">
        <v>184</v>
      </c>
      <c r="N6323" s="13">
        <v>1294296737</v>
      </c>
      <c r="O6323">
        <v>268144</v>
      </c>
      <c r="P6323">
        <v>2024</v>
      </c>
      <c r="Q6323">
        <v>901659075</v>
      </c>
      <c r="R6323" t="s">
        <v>1654</v>
      </c>
      <c r="S6323" s="13">
        <v>1294296737</v>
      </c>
      <c r="T6323">
        <v>25885935</v>
      </c>
      <c r="U6323" t="s">
        <v>5630</v>
      </c>
      <c r="V6323" t="s">
        <v>5683</v>
      </c>
      <c r="W6323">
        <v>5016</v>
      </c>
      <c r="X6323">
        <v>2317</v>
      </c>
      <c r="Y6323">
        <v>268014</v>
      </c>
      <c r="Z6323">
        <v>20241010</v>
      </c>
      <c r="AA6323">
        <v>2112241183</v>
      </c>
      <c r="AB6323">
        <v>21</v>
      </c>
      <c r="AC6323" t="s">
        <v>2281</v>
      </c>
      <c r="AD6323" t="s">
        <v>2281</v>
      </c>
      <c r="AE6323">
        <v>25101</v>
      </c>
      <c r="AF6323" t="s">
        <v>2281</v>
      </c>
      <c r="AG6323" t="s">
        <v>61</v>
      </c>
      <c r="AH6323">
        <v>331</v>
      </c>
    </row>
    <row r="6324" spans="1:34" hidden="1" x14ac:dyDescent="0.25">
      <c r="A6324" t="str">
        <f t="shared" si="294"/>
        <v>26 1 3 11 1 7 77 0 0 4599016 268145</v>
      </c>
      <c r="B6324" t="str">
        <f t="shared" si="295"/>
        <v>26 1 3 11 1 7 77 0 0 4599016 268009</v>
      </c>
      <c r="C6324" t="str">
        <f t="shared" si="296"/>
        <v>26 1 3 11 1 7 77 0 0 4599016</v>
      </c>
      <c r="D6324">
        <v>26</v>
      </c>
      <c r="E6324">
        <v>1</v>
      </c>
      <c r="F6324">
        <v>3</v>
      </c>
      <c r="G6324">
        <v>11</v>
      </c>
      <c r="H6324">
        <v>1</v>
      </c>
      <c r="I6324">
        <v>7</v>
      </c>
      <c r="J6324">
        <v>77</v>
      </c>
      <c r="K6324">
        <v>0</v>
      </c>
      <c r="L6324" t="s">
        <v>147</v>
      </c>
      <c r="M6324" t="s">
        <v>187</v>
      </c>
      <c r="N6324" s="13">
        <v>3423076</v>
      </c>
      <c r="O6324">
        <v>268145</v>
      </c>
      <c r="P6324">
        <v>2024</v>
      </c>
      <c r="Q6324">
        <v>890801053</v>
      </c>
      <c r="R6324" t="s">
        <v>784</v>
      </c>
      <c r="S6324" s="13">
        <v>3423076</v>
      </c>
      <c r="T6324">
        <v>0</v>
      </c>
      <c r="U6324" t="s">
        <v>2949</v>
      </c>
      <c r="V6324" t="s">
        <v>766</v>
      </c>
      <c r="W6324">
        <v>5001</v>
      </c>
      <c r="X6324">
        <v>0</v>
      </c>
      <c r="Y6324">
        <v>268009</v>
      </c>
      <c r="Z6324">
        <v>20241011</v>
      </c>
      <c r="AA6324">
        <v>2024101020</v>
      </c>
      <c r="AB6324">
        <v>0</v>
      </c>
      <c r="AC6324" t="s">
        <v>2281</v>
      </c>
      <c r="AD6324" t="s">
        <v>2281</v>
      </c>
      <c r="AE6324">
        <v>11101</v>
      </c>
      <c r="AF6324" t="s">
        <v>2281</v>
      </c>
      <c r="AG6324" t="s">
        <v>549</v>
      </c>
      <c r="AH6324">
        <v>100</v>
      </c>
    </row>
    <row r="6325" spans="1:34" hidden="1" x14ac:dyDescent="0.25">
      <c r="A6325" t="str">
        <f t="shared" si="294"/>
        <v>26 1 3 11 4 3 20 2 0 2402114 268146</v>
      </c>
      <c r="B6325" t="str">
        <f t="shared" si="295"/>
        <v>26 1 3 11 4 3 20 2 0 2402114 268011</v>
      </c>
      <c r="C6325" t="str">
        <f t="shared" si="296"/>
        <v>26 1 3 11 4 3 20 2 0 2402114</v>
      </c>
      <c r="D6325">
        <v>26</v>
      </c>
      <c r="E6325">
        <v>1</v>
      </c>
      <c r="F6325">
        <v>3</v>
      </c>
      <c r="G6325">
        <v>11</v>
      </c>
      <c r="H6325">
        <v>4</v>
      </c>
      <c r="I6325">
        <v>3</v>
      </c>
      <c r="J6325">
        <v>20</v>
      </c>
      <c r="K6325">
        <v>2</v>
      </c>
      <c r="L6325" t="s">
        <v>147</v>
      </c>
      <c r="M6325" t="s">
        <v>184</v>
      </c>
      <c r="N6325" s="13">
        <v>3423076</v>
      </c>
      <c r="O6325">
        <v>268146</v>
      </c>
      <c r="P6325">
        <v>2024</v>
      </c>
      <c r="Q6325">
        <v>890801053</v>
      </c>
      <c r="R6325" t="s">
        <v>784</v>
      </c>
      <c r="S6325" s="13">
        <v>3423076</v>
      </c>
      <c r="T6325">
        <v>0</v>
      </c>
      <c r="U6325" t="s">
        <v>2949</v>
      </c>
      <c r="V6325" t="s">
        <v>766</v>
      </c>
      <c r="W6325">
        <v>5001</v>
      </c>
      <c r="X6325">
        <v>0</v>
      </c>
      <c r="Y6325">
        <v>268011</v>
      </c>
      <c r="Z6325">
        <v>20241011</v>
      </c>
      <c r="AA6325">
        <v>2024101020</v>
      </c>
      <c r="AB6325">
        <v>0</v>
      </c>
      <c r="AC6325" t="s">
        <v>2281</v>
      </c>
      <c r="AD6325" t="s">
        <v>2281</v>
      </c>
      <c r="AE6325">
        <v>11101</v>
      </c>
      <c r="AF6325" t="s">
        <v>2281</v>
      </c>
      <c r="AG6325" t="s">
        <v>549</v>
      </c>
      <c r="AH6325">
        <v>100</v>
      </c>
    </row>
    <row r="6326" spans="1:34" hidden="1" x14ac:dyDescent="0.25">
      <c r="A6326" t="str">
        <f t="shared" si="294"/>
        <v>26 1 3 11 4 3 20 2 0 2402114 268147</v>
      </c>
      <c r="B6326" t="str">
        <f t="shared" si="295"/>
        <v>26 1 3 11 4 3 20 2 0 2402114 268033</v>
      </c>
      <c r="C6326" t="str">
        <f t="shared" si="296"/>
        <v>26 1 3 11 4 3 20 2 0 2402114</v>
      </c>
      <c r="D6326">
        <v>26</v>
      </c>
      <c r="E6326">
        <v>1</v>
      </c>
      <c r="F6326">
        <v>3</v>
      </c>
      <c r="G6326">
        <v>11</v>
      </c>
      <c r="H6326">
        <v>4</v>
      </c>
      <c r="I6326">
        <v>3</v>
      </c>
      <c r="J6326">
        <v>20</v>
      </c>
      <c r="K6326">
        <v>2</v>
      </c>
      <c r="L6326" t="s">
        <v>147</v>
      </c>
      <c r="M6326" t="s">
        <v>184</v>
      </c>
      <c r="N6326" s="13">
        <v>404784534</v>
      </c>
      <c r="O6326">
        <v>268147</v>
      </c>
      <c r="P6326">
        <v>2024</v>
      </c>
      <c r="Q6326">
        <v>1053797645</v>
      </c>
      <c r="R6326" t="s">
        <v>1668</v>
      </c>
      <c r="S6326" s="13">
        <v>404784534</v>
      </c>
      <c r="T6326">
        <v>8095691</v>
      </c>
      <c r="U6326" t="s">
        <v>5684</v>
      </c>
      <c r="V6326" t="s">
        <v>5685</v>
      </c>
      <c r="W6326">
        <v>5016</v>
      </c>
      <c r="X6326">
        <v>2317</v>
      </c>
      <c r="Y6326">
        <v>268033</v>
      </c>
      <c r="Z6326">
        <v>20241017</v>
      </c>
      <c r="AA6326">
        <v>2405030610</v>
      </c>
      <c r="AB6326">
        <v>1</v>
      </c>
      <c r="AC6326" t="s">
        <v>2281</v>
      </c>
      <c r="AD6326" t="s">
        <v>2281</v>
      </c>
      <c r="AE6326">
        <v>11101</v>
      </c>
      <c r="AF6326" t="s">
        <v>2281</v>
      </c>
      <c r="AG6326" t="s">
        <v>549</v>
      </c>
      <c r="AH6326">
        <v>331</v>
      </c>
    </row>
    <row r="6327" spans="1:34" hidden="1" x14ac:dyDescent="0.25">
      <c r="A6327" t="str">
        <f t="shared" si="294"/>
        <v>26 1 3 11 4 3 20 5 0 2402093 268148</v>
      </c>
      <c r="B6327" t="str">
        <f t="shared" si="295"/>
        <v>26 1 3 11 4 3 20 5 0 2402093 268041</v>
      </c>
      <c r="C6327" t="str">
        <f t="shared" si="296"/>
        <v>26 1 3 11 4 3 20 5 0 2402093</v>
      </c>
      <c r="D6327">
        <v>26</v>
      </c>
      <c r="E6327">
        <v>1</v>
      </c>
      <c r="F6327">
        <v>3</v>
      </c>
      <c r="G6327">
        <v>11</v>
      </c>
      <c r="H6327">
        <v>4</v>
      </c>
      <c r="I6327">
        <v>3</v>
      </c>
      <c r="J6327">
        <v>20</v>
      </c>
      <c r="K6327">
        <v>5</v>
      </c>
      <c r="L6327" t="s">
        <v>147</v>
      </c>
      <c r="M6327" t="s">
        <v>185</v>
      </c>
      <c r="N6327" s="13">
        <v>12690000</v>
      </c>
      <c r="O6327">
        <v>268148</v>
      </c>
      <c r="P6327">
        <v>2024</v>
      </c>
      <c r="Q6327">
        <v>810004561</v>
      </c>
      <c r="R6327" t="s">
        <v>795</v>
      </c>
      <c r="S6327" s="13">
        <v>12690000</v>
      </c>
      <c r="T6327">
        <v>0</v>
      </c>
      <c r="U6327" t="s">
        <v>2352</v>
      </c>
      <c r="V6327" t="s">
        <v>2280</v>
      </c>
      <c r="W6327">
        <v>5004</v>
      </c>
      <c r="X6327">
        <v>0</v>
      </c>
      <c r="Y6327">
        <v>268041</v>
      </c>
      <c r="Z6327">
        <v>20241018</v>
      </c>
      <c r="AA6327">
        <v>2405160660</v>
      </c>
      <c r="AB6327">
        <v>5</v>
      </c>
      <c r="AC6327" t="s">
        <v>2281</v>
      </c>
      <c r="AD6327" t="s">
        <v>2281</v>
      </c>
      <c r="AE6327">
        <v>11101</v>
      </c>
      <c r="AF6327" t="s">
        <v>2281</v>
      </c>
      <c r="AG6327" t="s">
        <v>549</v>
      </c>
      <c r="AH6327">
        <v>261</v>
      </c>
    </row>
    <row r="6328" spans="1:34" hidden="1" x14ac:dyDescent="0.25">
      <c r="A6328" t="str">
        <f t="shared" si="294"/>
        <v>26 1 3 11 4 3 20 2 0 2402114 268149</v>
      </c>
      <c r="B6328" t="str">
        <f t="shared" si="295"/>
        <v>26 1 3 11 4 3 20 2 0 2402114 268020</v>
      </c>
      <c r="C6328" t="str">
        <f t="shared" si="296"/>
        <v>26 1 3 11 4 3 20 2 0 2402114</v>
      </c>
      <c r="D6328">
        <v>26</v>
      </c>
      <c r="E6328">
        <v>1</v>
      </c>
      <c r="F6328">
        <v>3</v>
      </c>
      <c r="G6328">
        <v>11</v>
      </c>
      <c r="H6328">
        <v>4</v>
      </c>
      <c r="I6328">
        <v>3</v>
      </c>
      <c r="J6328">
        <v>20</v>
      </c>
      <c r="K6328">
        <v>2</v>
      </c>
      <c r="L6328" t="s">
        <v>147</v>
      </c>
      <c r="M6328" t="s">
        <v>184</v>
      </c>
      <c r="N6328" s="13">
        <v>4000000</v>
      </c>
      <c r="O6328">
        <v>268149</v>
      </c>
      <c r="P6328">
        <v>2024</v>
      </c>
      <c r="Q6328">
        <v>75056638</v>
      </c>
      <c r="R6328" t="s">
        <v>1662</v>
      </c>
      <c r="S6328" s="13">
        <v>4000000</v>
      </c>
      <c r="T6328">
        <v>0</v>
      </c>
      <c r="U6328" t="s">
        <v>5617</v>
      </c>
      <c r="V6328" t="s">
        <v>5686</v>
      </c>
      <c r="W6328">
        <v>5004</v>
      </c>
      <c r="X6328">
        <v>0</v>
      </c>
      <c r="Y6328">
        <v>268020</v>
      </c>
      <c r="Z6328">
        <v>20241022</v>
      </c>
      <c r="AA6328">
        <v>2403210486</v>
      </c>
      <c r="AB6328">
        <v>5</v>
      </c>
      <c r="AC6328" t="s">
        <v>2281</v>
      </c>
      <c r="AD6328" t="s">
        <v>2281</v>
      </c>
      <c r="AE6328">
        <v>11101</v>
      </c>
      <c r="AF6328" t="s">
        <v>2281</v>
      </c>
      <c r="AG6328" t="s">
        <v>549</v>
      </c>
      <c r="AH6328">
        <v>260</v>
      </c>
    </row>
    <row r="6329" spans="1:34" hidden="1" x14ac:dyDescent="0.25">
      <c r="A6329" t="str">
        <f t="shared" si="294"/>
        <v>26 1 3 11 4 3 20 2 0 2402114 268150</v>
      </c>
      <c r="B6329" t="str">
        <f t="shared" si="295"/>
        <v>26 1 3 11 4 3 20 2 0 2402114 268043</v>
      </c>
      <c r="C6329" t="str">
        <f t="shared" si="296"/>
        <v>26 1 3 11 4 3 20 2 0 2402114</v>
      </c>
      <c r="D6329">
        <v>26</v>
      </c>
      <c r="E6329">
        <v>1</v>
      </c>
      <c r="F6329">
        <v>3</v>
      </c>
      <c r="G6329">
        <v>11</v>
      </c>
      <c r="H6329">
        <v>4</v>
      </c>
      <c r="I6329">
        <v>3</v>
      </c>
      <c r="J6329">
        <v>20</v>
      </c>
      <c r="K6329">
        <v>2</v>
      </c>
      <c r="L6329" t="s">
        <v>147</v>
      </c>
      <c r="M6329" t="s">
        <v>184</v>
      </c>
      <c r="N6329" s="13">
        <v>5691840</v>
      </c>
      <c r="O6329">
        <v>268150</v>
      </c>
      <c r="P6329">
        <v>2024</v>
      </c>
      <c r="Q6329">
        <v>1056303578</v>
      </c>
      <c r="R6329" t="s">
        <v>1660</v>
      </c>
      <c r="S6329" s="13">
        <v>5691840</v>
      </c>
      <c r="T6329">
        <v>0</v>
      </c>
      <c r="U6329" t="s">
        <v>5637</v>
      </c>
      <c r="V6329" t="s">
        <v>2291</v>
      </c>
      <c r="W6329">
        <v>5004</v>
      </c>
      <c r="X6329">
        <v>0</v>
      </c>
      <c r="Y6329">
        <v>268043</v>
      </c>
      <c r="Z6329">
        <v>20241023</v>
      </c>
      <c r="AA6329">
        <v>2405230690</v>
      </c>
      <c r="AB6329">
        <v>5</v>
      </c>
      <c r="AC6329" t="s">
        <v>2281</v>
      </c>
      <c r="AD6329" t="s">
        <v>2281</v>
      </c>
      <c r="AE6329">
        <v>11101</v>
      </c>
      <c r="AF6329" t="s">
        <v>2281</v>
      </c>
      <c r="AG6329" t="s">
        <v>549</v>
      </c>
      <c r="AH6329">
        <v>260</v>
      </c>
    </row>
    <row r="6330" spans="1:34" hidden="1" x14ac:dyDescent="0.25">
      <c r="A6330" t="str">
        <f t="shared" si="294"/>
        <v>26 1 3 11 4 3 20 2 0 2402114 268151</v>
      </c>
      <c r="B6330" t="str">
        <f t="shared" si="295"/>
        <v>26 1 3 11 4 3 20 2 0 2402114 268054</v>
      </c>
      <c r="C6330" t="str">
        <f t="shared" si="296"/>
        <v>26 1 3 11 4 3 20 2 0 2402114</v>
      </c>
      <c r="D6330">
        <v>26</v>
      </c>
      <c r="E6330">
        <v>1</v>
      </c>
      <c r="F6330">
        <v>3</v>
      </c>
      <c r="G6330">
        <v>11</v>
      </c>
      <c r="H6330">
        <v>4</v>
      </c>
      <c r="I6330">
        <v>3</v>
      </c>
      <c r="J6330">
        <v>20</v>
      </c>
      <c r="K6330">
        <v>2</v>
      </c>
      <c r="L6330" t="s">
        <v>147</v>
      </c>
      <c r="M6330" t="s">
        <v>184</v>
      </c>
      <c r="N6330" s="13">
        <v>173665447.91999999</v>
      </c>
      <c r="O6330">
        <v>268151</v>
      </c>
      <c r="P6330">
        <v>2024</v>
      </c>
      <c r="Q6330">
        <v>901845490</v>
      </c>
      <c r="R6330" t="s">
        <v>1671</v>
      </c>
      <c r="S6330" s="13">
        <v>173665447.91999999</v>
      </c>
      <c r="T6330">
        <v>3473309</v>
      </c>
      <c r="U6330" t="s">
        <v>5681</v>
      </c>
      <c r="V6330" t="s">
        <v>5687</v>
      </c>
      <c r="W6330">
        <v>5016</v>
      </c>
      <c r="X6330">
        <v>2317</v>
      </c>
      <c r="Y6330">
        <v>268054</v>
      </c>
      <c r="Z6330">
        <v>20241025</v>
      </c>
      <c r="AA6330">
        <v>2406280841</v>
      </c>
      <c r="AB6330">
        <v>2</v>
      </c>
      <c r="AC6330" t="s">
        <v>2281</v>
      </c>
      <c r="AD6330" t="s">
        <v>2281</v>
      </c>
      <c r="AE6330">
        <v>11101</v>
      </c>
      <c r="AF6330" t="s">
        <v>2281</v>
      </c>
      <c r="AG6330" t="s">
        <v>549</v>
      </c>
      <c r="AH6330">
        <v>331</v>
      </c>
    </row>
    <row r="6331" spans="1:34" hidden="1" x14ac:dyDescent="0.25">
      <c r="A6331" t="str">
        <f t="shared" si="294"/>
        <v>26 1 3 11 4 3 20 2 0 2402114 268152</v>
      </c>
      <c r="B6331" t="str">
        <f t="shared" si="295"/>
        <v>26 1 3 11 4 3 20 2 0 2402114 268054</v>
      </c>
      <c r="C6331" t="str">
        <f t="shared" si="296"/>
        <v>26 1 3 11 4 3 20 2 0 2402114</v>
      </c>
      <c r="D6331">
        <v>26</v>
      </c>
      <c r="E6331">
        <v>1</v>
      </c>
      <c r="F6331">
        <v>3</v>
      </c>
      <c r="G6331">
        <v>11</v>
      </c>
      <c r="H6331">
        <v>4</v>
      </c>
      <c r="I6331">
        <v>3</v>
      </c>
      <c r="J6331">
        <v>20</v>
      </c>
      <c r="K6331">
        <v>2</v>
      </c>
      <c r="L6331" t="s">
        <v>147</v>
      </c>
      <c r="M6331" t="s">
        <v>184</v>
      </c>
      <c r="N6331" s="13">
        <v>19296160.879999999</v>
      </c>
      <c r="O6331">
        <v>268152</v>
      </c>
      <c r="P6331">
        <v>2024</v>
      </c>
      <c r="Q6331">
        <v>901845490</v>
      </c>
      <c r="R6331" t="s">
        <v>1671</v>
      </c>
      <c r="S6331" s="13">
        <v>19296160.879999999</v>
      </c>
      <c r="T6331">
        <v>0</v>
      </c>
      <c r="U6331" t="s">
        <v>5681</v>
      </c>
      <c r="V6331" t="s">
        <v>5687</v>
      </c>
      <c r="W6331">
        <v>5016</v>
      </c>
      <c r="X6331">
        <v>0</v>
      </c>
      <c r="Y6331">
        <v>268054</v>
      </c>
      <c r="Z6331">
        <v>20241025</v>
      </c>
      <c r="AA6331">
        <v>2406280841</v>
      </c>
      <c r="AB6331">
        <v>2</v>
      </c>
      <c r="AC6331" t="s">
        <v>2281</v>
      </c>
      <c r="AD6331" t="s">
        <v>2281</v>
      </c>
      <c r="AE6331">
        <v>11101</v>
      </c>
      <c r="AF6331" t="s">
        <v>2281</v>
      </c>
      <c r="AG6331" t="s">
        <v>549</v>
      </c>
      <c r="AH6331">
        <v>331</v>
      </c>
    </row>
    <row r="6332" spans="1:34" hidden="1" x14ac:dyDescent="0.25">
      <c r="A6332" t="str">
        <f t="shared" si="294"/>
        <v>26 1 3 11 4 3 20 2 0 2402114 268153</v>
      </c>
      <c r="B6332" t="str">
        <f t="shared" si="295"/>
        <v>26 1 3 11 4 3 20 2 0 2402114 268039</v>
      </c>
      <c r="C6332" t="str">
        <f t="shared" si="296"/>
        <v>26 1 3 11 4 3 20 2 0 2402114</v>
      </c>
      <c r="D6332">
        <v>26</v>
      </c>
      <c r="E6332">
        <v>1</v>
      </c>
      <c r="F6332">
        <v>3</v>
      </c>
      <c r="G6332">
        <v>11</v>
      </c>
      <c r="H6332">
        <v>4</v>
      </c>
      <c r="I6332">
        <v>3</v>
      </c>
      <c r="J6332">
        <v>20</v>
      </c>
      <c r="K6332">
        <v>2</v>
      </c>
      <c r="L6332" t="s">
        <v>147</v>
      </c>
      <c r="M6332" t="s">
        <v>184</v>
      </c>
      <c r="N6332" s="13">
        <v>5000000</v>
      </c>
      <c r="O6332">
        <v>268153</v>
      </c>
      <c r="P6332">
        <v>2024</v>
      </c>
      <c r="Q6332">
        <v>1020819701</v>
      </c>
      <c r="R6332" t="s">
        <v>5688</v>
      </c>
      <c r="S6332" s="13">
        <v>5000000</v>
      </c>
      <c r="T6332">
        <v>0</v>
      </c>
      <c r="U6332" t="s">
        <v>5689</v>
      </c>
      <c r="V6332" t="s">
        <v>2291</v>
      </c>
      <c r="W6332">
        <v>5004</v>
      </c>
      <c r="X6332">
        <v>0</v>
      </c>
      <c r="Y6332">
        <v>268039</v>
      </c>
      <c r="Z6332">
        <v>20241025</v>
      </c>
      <c r="AA6332">
        <v>2405090638</v>
      </c>
      <c r="AB6332">
        <v>6</v>
      </c>
      <c r="AC6332" t="s">
        <v>2281</v>
      </c>
      <c r="AD6332" t="s">
        <v>2281</v>
      </c>
      <c r="AE6332">
        <v>11101</v>
      </c>
      <c r="AF6332" t="s">
        <v>2281</v>
      </c>
      <c r="AG6332" t="s">
        <v>549</v>
      </c>
      <c r="AH6332">
        <v>260</v>
      </c>
    </row>
    <row r="6333" spans="1:34" hidden="1" x14ac:dyDescent="0.25">
      <c r="A6333" t="str">
        <f t="shared" si="294"/>
        <v>26 1 3 11 4 3 20 2 0 2402114 268154</v>
      </c>
      <c r="B6333" t="str">
        <f t="shared" si="295"/>
        <v>26 1 3 11 4 3 20 2 0 2402114 268059</v>
      </c>
      <c r="C6333" t="str">
        <f t="shared" si="296"/>
        <v>26 1 3 11 4 3 20 2 0 2402114</v>
      </c>
      <c r="D6333">
        <v>26</v>
      </c>
      <c r="E6333">
        <v>1</v>
      </c>
      <c r="F6333">
        <v>3</v>
      </c>
      <c r="G6333">
        <v>11</v>
      </c>
      <c r="H6333">
        <v>4</v>
      </c>
      <c r="I6333">
        <v>3</v>
      </c>
      <c r="J6333">
        <v>20</v>
      </c>
      <c r="K6333">
        <v>2</v>
      </c>
      <c r="L6333" t="s">
        <v>147</v>
      </c>
      <c r="M6333" t="s">
        <v>184</v>
      </c>
      <c r="N6333" s="13">
        <v>375204042.39999998</v>
      </c>
      <c r="O6333">
        <v>268154</v>
      </c>
      <c r="P6333">
        <v>2024</v>
      </c>
      <c r="Q6333">
        <v>900062688</v>
      </c>
      <c r="R6333" t="s">
        <v>1673</v>
      </c>
      <c r="S6333" s="13">
        <v>375204042.39999998</v>
      </c>
      <c r="T6333">
        <v>7504081</v>
      </c>
      <c r="U6333" t="s">
        <v>5643</v>
      </c>
      <c r="V6333" t="s">
        <v>5610</v>
      </c>
      <c r="W6333">
        <v>5016</v>
      </c>
      <c r="X6333">
        <v>2317</v>
      </c>
      <c r="Y6333">
        <v>268059</v>
      </c>
      <c r="Z6333">
        <v>20241025</v>
      </c>
      <c r="AA6333">
        <v>2407100867</v>
      </c>
      <c r="AB6333">
        <v>1</v>
      </c>
      <c r="AC6333" t="s">
        <v>2281</v>
      </c>
      <c r="AD6333" t="s">
        <v>2281</v>
      </c>
      <c r="AE6333">
        <v>11101</v>
      </c>
      <c r="AF6333" t="s">
        <v>2281</v>
      </c>
      <c r="AG6333" t="s">
        <v>549</v>
      </c>
      <c r="AH6333">
        <v>331</v>
      </c>
    </row>
    <row r="6334" spans="1:34" hidden="1" x14ac:dyDescent="0.25">
      <c r="A6334" t="str">
        <f t="shared" si="294"/>
        <v>26 1 3 11 4 3 20 0 0 2402114 268155</v>
      </c>
      <c r="B6334" t="str">
        <f t="shared" si="295"/>
        <v>26 1 3 11 4 3 20 0 0 2402114 268014</v>
      </c>
      <c r="C6334" t="str">
        <f t="shared" si="296"/>
        <v>26 1 3 11 4 3 20 0 0 2402114</v>
      </c>
      <c r="D6334">
        <v>26</v>
      </c>
      <c r="E6334">
        <v>1</v>
      </c>
      <c r="F6334">
        <v>3</v>
      </c>
      <c r="G6334">
        <v>11</v>
      </c>
      <c r="H6334">
        <v>4</v>
      </c>
      <c r="I6334">
        <v>3</v>
      </c>
      <c r="J6334">
        <v>20</v>
      </c>
      <c r="K6334">
        <v>0</v>
      </c>
      <c r="L6334" t="s">
        <v>147</v>
      </c>
      <c r="M6334" t="s">
        <v>184</v>
      </c>
      <c r="N6334" s="13">
        <v>2129598324</v>
      </c>
      <c r="O6334">
        <v>268155</v>
      </c>
      <c r="P6334">
        <v>2024</v>
      </c>
      <c r="Q6334">
        <v>901659075</v>
      </c>
      <c r="R6334" t="s">
        <v>1654</v>
      </c>
      <c r="S6334" s="13">
        <v>2129598324</v>
      </c>
      <c r="T6334">
        <v>42591966</v>
      </c>
      <c r="U6334" t="s">
        <v>5690</v>
      </c>
      <c r="V6334" t="s">
        <v>5691</v>
      </c>
      <c r="W6334">
        <v>5016</v>
      </c>
      <c r="X6334">
        <v>2317</v>
      </c>
      <c r="Y6334">
        <v>268014</v>
      </c>
      <c r="Z6334">
        <v>20241025</v>
      </c>
      <c r="AA6334">
        <v>2112241183</v>
      </c>
      <c r="AB6334">
        <v>22</v>
      </c>
      <c r="AC6334" t="s">
        <v>2281</v>
      </c>
      <c r="AD6334" t="s">
        <v>2281</v>
      </c>
      <c r="AE6334">
        <v>11101</v>
      </c>
      <c r="AF6334" t="s">
        <v>2281</v>
      </c>
      <c r="AG6334" t="s">
        <v>549</v>
      </c>
      <c r="AH6334">
        <v>331</v>
      </c>
    </row>
    <row r="6335" spans="1:34" hidden="1" x14ac:dyDescent="0.25">
      <c r="A6335" t="str">
        <f t="shared" si="294"/>
        <v>26 1 3 11 4 3 20 2 0 2402114 268157</v>
      </c>
      <c r="B6335" t="str">
        <f t="shared" si="295"/>
        <v>26 1 3 11 4 3 20 2 0 2402114 268044</v>
      </c>
      <c r="C6335" t="str">
        <f t="shared" si="296"/>
        <v>26 1 3 11 4 3 20 2 0 2402114</v>
      </c>
      <c r="D6335">
        <v>26</v>
      </c>
      <c r="E6335">
        <v>1</v>
      </c>
      <c r="F6335">
        <v>3</v>
      </c>
      <c r="G6335">
        <v>11</v>
      </c>
      <c r="H6335">
        <v>4</v>
      </c>
      <c r="I6335">
        <v>3</v>
      </c>
      <c r="J6335">
        <v>20</v>
      </c>
      <c r="K6335">
        <v>2</v>
      </c>
      <c r="L6335" t="s">
        <v>147</v>
      </c>
      <c r="M6335" t="s">
        <v>184</v>
      </c>
      <c r="N6335" s="13">
        <v>3700000</v>
      </c>
      <c r="O6335">
        <v>268157</v>
      </c>
      <c r="P6335">
        <v>2024</v>
      </c>
      <c r="Q6335">
        <v>1005719652</v>
      </c>
      <c r="R6335" t="s">
        <v>1661</v>
      </c>
      <c r="S6335" s="13">
        <v>3700000</v>
      </c>
      <c r="T6335">
        <v>0</v>
      </c>
      <c r="U6335" t="s">
        <v>5613</v>
      </c>
      <c r="V6335" t="s">
        <v>2291</v>
      </c>
      <c r="W6335">
        <v>5004</v>
      </c>
      <c r="X6335">
        <v>0</v>
      </c>
      <c r="Y6335">
        <v>268044</v>
      </c>
      <c r="Z6335">
        <v>20241028</v>
      </c>
      <c r="AA6335">
        <v>2405270698</v>
      </c>
      <c r="AB6335">
        <v>5</v>
      </c>
      <c r="AC6335" t="s">
        <v>2281</v>
      </c>
      <c r="AD6335" t="s">
        <v>2281</v>
      </c>
      <c r="AE6335">
        <v>11101</v>
      </c>
      <c r="AF6335" t="s">
        <v>2281</v>
      </c>
      <c r="AG6335" t="s">
        <v>549</v>
      </c>
      <c r="AH6335">
        <v>260</v>
      </c>
    </row>
    <row r="6336" spans="1:34" hidden="1" x14ac:dyDescent="0.25">
      <c r="A6336" t="str">
        <f t="shared" si="294"/>
        <v>26 1 3 11 4 3 20 1 0 2402114 268158</v>
      </c>
      <c r="B6336" t="str">
        <f t="shared" si="295"/>
        <v>26 1 3 11 4 3 20 1 0 2402114 268056</v>
      </c>
      <c r="C6336" t="str">
        <f t="shared" si="296"/>
        <v>26 1 3 11 4 3 20 1 0 2402114</v>
      </c>
      <c r="D6336">
        <v>26</v>
      </c>
      <c r="E6336">
        <v>1</v>
      </c>
      <c r="F6336">
        <v>3</v>
      </c>
      <c r="G6336">
        <v>11</v>
      </c>
      <c r="H6336">
        <v>4</v>
      </c>
      <c r="I6336">
        <v>3</v>
      </c>
      <c r="J6336">
        <v>20</v>
      </c>
      <c r="K6336">
        <v>1</v>
      </c>
      <c r="L6336" t="s">
        <v>147</v>
      </c>
      <c r="M6336" t="s">
        <v>184</v>
      </c>
      <c r="N6336" s="13">
        <v>34912101</v>
      </c>
      <c r="O6336">
        <v>268158</v>
      </c>
      <c r="P6336">
        <v>2024</v>
      </c>
      <c r="Q6336">
        <v>800018654</v>
      </c>
      <c r="R6336" t="s">
        <v>1655</v>
      </c>
      <c r="S6336" s="13">
        <v>34912101</v>
      </c>
      <c r="T6336">
        <v>1760274</v>
      </c>
      <c r="U6336" t="s">
        <v>5692</v>
      </c>
      <c r="V6336" t="s">
        <v>5693</v>
      </c>
      <c r="W6336">
        <v>5016</v>
      </c>
      <c r="X6336">
        <v>2305</v>
      </c>
      <c r="Y6336">
        <v>268056</v>
      </c>
      <c r="Z6336">
        <v>20241029</v>
      </c>
      <c r="AA6336">
        <v>2407100865</v>
      </c>
      <c r="AB6336">
        <v>1</v>
      </c>
      <c r="AC6336" t="s">
        <v>2281</v>
      </c>
      <c r="AD6336" t="s">
        <v>2281</v>
      </c>
      <c r="AE6336">
        <v>11101</v>
      </c>
      <c r="AF6336" t="s">
        <v>2281</v>
      </c>
      <c r="AG6336" t="s">
        <v>549</v>
      </c>
      <c r="AH6336">
        <v>332</v>
      </c>
    </row>
    <row r="6337" spans="1:34" hidden="1" x14ac:dyDescent="0.25">
      <c r="A6337" t="str">
        <f t="shared" si="294"/>
        <v>26 1 3 11 1 7 77 0 0 4599016 268159</v>
      </c>
      <c r="B6337" t="str">
        <f t="shared" si="295"/>
        <v>26 1 3 11 1 7 77 0 0 4599016 268009</v>
      </c>
      <c r="C6337" t="str">
        <f t="shared" si="296"/>
        <v>26 1 3 11 1 7 77 0 0 4599016</v>
      </c>
      <c r="D6337">
        <v>26</v>
      </c>
      <c r="E6337">
        <v>1</v>
      </c>
      <c r="F6337">
        <v>3</v>
      </c>
      <c r="G6337">
        <v>11</v>
      </c>
      <c r="H6337">
        <v>1</v>
      </c>
      <c r="I6337">
        <v>7</v>
      </c>
      <c r="J6337">
        <v>77</v>
      </c>
      <c r="K6337">
        <v>0</v>
      </c>
      <c r="L6337" t="s">
        <v>147</v>
      </c>
      <c r="M6337" t="s">
        <v>187</v>
      </c>
      <c r="N6337" s="13">
        <v>3423076</v>
      </c>
      <c r="O6337">
        <v>268159</v>
      </c>
      <c r="P6337">
        <v>2024</v>
      </c>
      <c r="Q6337">
        <v>890801053</v>
      </c>
      <c r="R6337" t="s">
        <v>784</v>
      </c>
      <c r="S6337" s="13">
        <v>3423076</v>
      </c>
      <c r="T6337">
        <v>0</v>
      </c>
      <c r="U6337" t="s">
        <v>2962</v>
      </c>
      <c r="V6337" t="s">
        <v>2342</v>
      </c>
      <c r="W6337">
        <v>5001</v>
      </c>
      <c r="X6337">
        <v>0</v>
      </c>
      <c r="Y6337">
        <v>268009</v>
      </c>
      <c r="Z6337">
        <v>20241029</v>
      </c>
      <c r="AA6337">
        <v>2024102020</v>
      </c>
      <c r="AB6337">
        <v>0</v>
      </c>
      <c r="AC6337" t="s">
        <v>2281</v>
      </c>
      <c r="AD6337" t="s">
        <v>2281</v>
      </c>
      <c r="AE6337">
        <v>11101</v>
      </c>
      <c r="AF6337" t="s">
        <v>2281</v>
      </c>
      <c r="AG6337" t="s">
        <v>549</v>
      </c>
      <c r="AH6337">
        <v>100</v>
      </c>
    </row>
    <row r="6338" spans="1:34" hidden="1" x14ac:dyDescent="0.25">
      <c r="A6338" t="str">
        <f t="shared" ref="A6338:A6401" si="297">+CONCATENATE(,D6338," ",E6338," ",F6338," ",G6338," ",H6338," ",I6338," ",J6338," ",K6338," ",L6338," ",M6338," ",O6338)</f>
        <v>26 1 3 11 4 3 20 2 0 2402114 268160</v>
      </c>
      <c r="B6338" t="str">
        <f t="shared" ref="B6338:B6401" si="298">+CONCATENATE(,D6338," ",E6338," ",F6338," ",G6338," ",H6338," ",I6338," ",J6338," ",K6338," ",L6338," ",M6338," ",Y6338)</f>
        <v>26 1 3 11 4 3 20 2 0 2402114 268011</v>
      </c>
      <c r="C6338" t="str">
        <f t="shared" ref="C6338:C6401" si="299">+CONCATENATE(,D6338," ",E6338," ",F6338," ",G6338," ",H6338," ",I6338," ",J6338," ",K6338," ",L6338," ",M6338)</f>
        <v>26 1 3 11 4 3 20 2 0 2402114</v>
      </c>
      <c r="D6338">
        <v>26</v>
      </c>
      <c r="E6338">
        <v>1</v>
      </c>
      <c r="F6338">
        <v>3</v>
      </c>
      <c r="G6338">
        <v>11</v>
      </c>
      <c r="H6338">
        <v>4</v>
      </c>
      <c r="I6338">
        <v>3</v>
      </c>
      <c r="J6338">
        <v>20</v>
      </c>
      <c r="K6338">
        <v>2</v>
      </c>
      <c r="L6338" t="s">
        <v>147</v>
      </c>
      <c r="M6338" t="s">
        <v>184</v>
      </c>
      <c r="N6338" s="13">
        <v>3423076</v>
      </c>
      <c r="O6338">
        <v>268160</v>
      </c>
      <c r="P6338">
        <v>2024</v>
      </c>
      <c r="Q6338">
        <v>890801053</v>
      </c>
      <c r="R6338" t="s">
        <v>784</v>
      </c>
      <c r="S6338" s="13">
        <v>3423076</v>
      </c>
      <c r="T6338">
        <v>0</v>
      </c>
      <c r="U6338" t="s">
        <v>2962</v>
      </c>
      <c r="V6338" t="s">
        <v>2342</v>
      </c>
      <c r="W6338">
        <v>5001</v>
      </c>
      <c r="X6338">
        <v>0</v>
      </c>
      <c r="Y6338">
        <v>268011</v>
      </c>
      <c r="Z6338">
        <v>20241029</v>
      </c>
      <c r="AA6338">
        <v>2024102020</v>
      </c>
      <c r="AB6338">
        <v>0</v>
      </c>
      <c r="AC6338" t="s">
        <v>2281</v>
      </c>
      <c r="AD6338" t="s">
        <v>2281</v>
      </c>
      <c r="AE6338">
        <v>11101</v>
      </c>
      <c r="AF6338" t="s">
        <v>2281</v>
      </c>
      <c r="AG6338" t="s">
        <v>549</v>
      </c>
      <c r="AH6338">
        <v>100</v>
      </c>
    </row>
    <row r="6339" spans="1:34" hidden="1" x14ac:dyDescent="0.25">
      <c r="A6339" t="str">
        <f t="shared" si="297"/>
        <v>26 1 3 11 4 3 20 1 0 2402114 268161</v>
      </c>
      <c r="B6339" t="str">
        <f t="shared" si="298"/>
        <v>26 1 3 11 4 3 20 1 0 2402114 268057</v>
      </c>
      <c r="C6339" t="str">
        <f t="shared" si="299"/>
        <v>26 1 3 11 4 3 20 1 0 2402114</v>
      </c>
      <c r="D6339">
        <v>26</v>
      </c>
      <c r="E6339">
        <v>1</v>
      </c>
      <c r="F6339">
        <v>3</v>
      </c>
      <c r="G6339">
        <v>11</v>
      </c>
      <c r="H6339">
        <v>4</v>
      </c>
      <c r="I6339">
        <v>3</v>
      </c>
      <c r="J6339">
        <v>20</v>
      </c>
      <c r="K6339">
        <v>1</v>
      </c>
      <c r="L6339" t="s">
        <v>147</v>
      </c>
      <c r="M6339" t="s">
        <v>184</v>
      </c>
      <c r="N6339" s="13">
        <v>60270173.950000003</v>
      </c>
      <c r="O6339">
        <v>268161</v>
      </c>
      <c r="P6339">
        <v>2024</v>
      </c>
      <c r="Q6339">
        <v>75084213</v>
      </c>
      <c r="R6339" t="s">
        <v>790</v>
      </c>
      <c r="S6339" s="13">
        <v>60270173.950000003</v>
      </c>
      <c r="T6339">
        <v>3038832</v>
      </c>
      <c r="U6339" t="s">
        <v>5669</v>
      </c>
      <c r="V6339" t="s">
        <v>5694</v>
      </c>
      <c r="W6339">
        <v>5016</v>
      </c>
      <c r="X6339">
        <v>2305</v>
      </c>
      <c r="Y6339">
        <v>268057</v>
      </c>
      <c r="Z6339">
        <v>20241031</v>
      </c>
      <c r="AA6339">
        <v>2407100864</v>
      </c>
      <c r="AB6339">
        <v>2</v>
      </c>
      <c r="AC6339" t="s">
        <v>2281</v>
      </c>
      <c r="AD6339" t="s">
        <v>2281</v>
      </c>
      <c r="AE6339">
        <v>11101</v>
      </c>
      <c r="AF6339" t="s">
        <v>2281</v>
      </c>
      <c r="AG6339" t="s">
        <v>549</v>
      </c>
      <c r="AH6339">
        <v>332</v>
      </c>
    </row>
    <row r="6340" spans="1:34" hidden="1" x14ac:dyDescent="0.25">
      <c r="A6340" t="str">
        <f t="shared" si="297"/>
        <v>26 1 3 11 1 7 77 0 0 4599016 268162</v>
      </c>
      <c r="B6340" t="str">
        <f t="shared" si="298"/>
        <v>26 1 3 11 1 7 77 0 0 4599016 268010</v>
      </c>
      <c r="C6340" t="str">
        <f t="shared" si="299"/>
        <v>26 1 3 11 1 7 77 0 0 4599016</v>
      </c>
      <c r="D6340">
        <v>26</v>
      </c>
      <c r="E6340">
        <v>1</v>
      </c>
      <c r="F6340">
        <v>3</v>
      </c>
      <c r="G6340">
        <v>11</v>
      </c>
      <c r="H6340">
        <v>1</v>
      </c>
      <c r="I6340">
        <v>7</v>
      </c>
      <c r="J6340">
        <v>77</v>
      </c>
      <c r="K6340">
        <v>0</v>
      </c>
      <c r="L6340" t="s">
        <v>147</v>
      </c>
      <c r="M6340" t="s">
        <v>187</v>
      </c>
      <c r="N6340" s="13">
        <v>1988240</v>
      </c>
      <c r="O6340">
        <v>268162</v>
      </c>
      <c r="P6340">
        <v>2024</v>
      </c>
      <c r="Q6340">
        <v>900319291</v>
      </c>
      <c r="R6340" t="s">
        <v>785</v>
      </c>
      <c r="S6340" s="13">
        <v>1988240</v>
      </c>
      <c r="T6340">
        <v>0</v>
      </c>
      <c r="U6340" t="s">
        <v>2963</v>
      </c>
      <c r="V6340" t="s">
        <v>2342</v>
      </c>
      <c r="W6340">
        <v>5001</v>
      </c>
      <c r="X6340">
        <v>0</v>
      </c>
      <c r="Y6340">
        <v>268010</v>
      </c>
      <c r="Z6340">
        <v>20241031</v>
      </c>
      <c r="AA6340">
        <v>2024101070</v>
      </c>
      <c r="AB6340">
        <v>0</v>
      </c>
      <c r="AC6340" t="s">
        <v>2281</v>
      </c>
      <c r="AD6340" t="s">
        <v>2281</v>
      </c>
      <c r="AE6340">
        <v>11101</v>
      </c>
      <c r="AF6340" t="s">
        <v>2281</v>
      </c>
      <c r="AG6340" t="s">
        <v>549</v>
      </c>
      <c r="AH6340">
        <v>100</v>
      </c>
    </row>
    <row r="6341" spans="1:34" hidden="1" x14ac:dyDescent="0.25">
      <c r="A6341" t="str">
        <f t="shared" si="297"/>
        <v>26 1 3 11 4 3 20 2 0 2402114 268163</v>
      </c>
      <c r="B6341" t="str">
        <f t="shared" si="298"/>
        <v>26 1 3 11 4 3 20 2 0 2402114 268012</v>
      </c>
      <c r="C6341" t="str">
        <f t="shared" si="299"/>
        <v>26 1 3 11 4 3 20 2 0 2402114</v>
      </c>
      <c r="D6341">
        <v>26</v>
      </c>
      <c r="E6341">
        <v>1</v>
      </c>
      <c r="F6341">
        <v>3</v>
      </c>
      <c r="G6341">
        <v>11</v>
      </c>
      <c r="H6341">
        <v>4</v>
      </c>
      <c r="I6341">
        <v>3</v>
      </c>
      <c r="J6341">
        <v>20</v>
      </c>
      <c r="K6341">
        <v>2</v>
      </c>
      <c r="L6341" t="s">
        <v>147</v>
      </c>
      <c r="M6341" t="s">
        <v>184</v>
      </c>
      <c r="N6341" s="13">
        <v>1988240</v>
      </c>
      <c r="O6341">
        <v>268163</v>
      </c>
      <c r="P6341">
        <v>2024</v>
      </c>
      <c r="Q6341">
        <v>900319291</v>
      </c>
      <c r="R6341" t="s">
        <v>785</v>
      </c>
      <c r="S6341" s="13">
        <v>1988240</v>
      </c>
      <c r="T6341">
        <v>0</v>
      </c>
      <c r="U6341" t="s">
        <v>2963</v>
      </c>
      <c r="V6341" t="s">
        <v>2342</v>
      </c>
      <c r="W6341">
        <v>5001</v>
      </c>
      <c r="X6341">
        <v>0</v>
      </c>
      <c r="Y6341">
        <v>268012</v>
      </c>
      <c r="Z6341">
        <v>20241031</v>
      </c>
      <c r="AA6341">
        <v>2024101070</v>
      </c>
      <c r="AB6341">
        <v>0</v>
      </c>
      <c r="AC6341" t="s">
        <v>2281</v>
      </c>
      <c r="AD6341" t="s">
        <v>2281</v>
      </c>
      <c r="AE6341">
        <v>11101</v>
      </c>
      <c r="AF6341" t="s">
        <v>2281</v>
      </c>
      <c r="AG6341" t="s">
        <v>549</v>
      </c>
      <c r="AH6341">
        <v>100</v>
      </c>
    </row>
    <row r="6342" spans="1:34" hidden="1" x14ac:dyDescent="0.25">
      <c r="A6342" t="str">
        <f t="shared" si="297"/>
        <v>26 1 3 11 4 3 20 3 0 2402041 268164</v>
      </c>
      <c r="B6342" t="str">
        <f t="shared" si="298"/>
        <v>26 1 3 11 4 3 20 3 0 2402041 268052</v>
      </c>
      <c r="C6342" t="str">
        <f t="shared" si="299"/>
        <v>26 1 3 11 4 3 20 3 0 2402041</v>
      </c>
      <c r="D6342">
        <v>26</v>
      </c>
      <c r="E6342">
        <v>1</v>
      </c>
      <c r="F6342">
        <v>3</v>
      </c>
      <c r="G6342">
        <v>11</v>
      </c>
      <c r="H6342">
        <v>4</v>
      </c>
      <c r="I6342">
        <v>3</v>
      </c>
      <c r="J6342">
        <v>20</v>
      </c>
      <c r="K6342">
        <v>3</v>
      </c>
      <c r="L6342" t="s">
        <v>147</v>
      </c>
      <c r="M6342" t="s">
        <v>182</v>
      </c>
      <c r="N6342" s="13">
        <v>31822980</v>
      </c>
      <c r="O6342">
        <v>268164</v>
      </c>
      <c r="P6342">
        <v>2024</v>
      </c>
      <c r="Q6342">
        <v>75084213</v>
      </c>
      <c r="R6342" t="s">
        <v>790</v>
      </c>
      <c r="S6342" s="13">
        <v>31822980</v>
      </c>
      <c r="T6342">
        <v>1604520</v>
      </c>
      <c r="U6342" t="s">
        <v>5646</v>
      </c>
      <c r="V6342" t="s">
        <v>5695</v>
      </c>
      <c r="W6342">
        <v>5004</v>
      </c>
      <c r="X6342">
        <v>2305</v>
      </c>
      <c r="Y6342">
        <v>268052</v>
      </c>
      <c r="Z6342">
        <v>20241031</v>
      </c>
      <c r="AA6342">
        <v>2406240766</v>
      </c>
      <c r="AB6342">
        <v>3</v>
      </c>
      <c r="AC6342" t="s">
        <v>2281</v>
      </c>
      <c r="AD6342" t="s">
        <v>2281</v>
      </c>
      <c r="AE6342">
        <v>11101</v>
      </c>
      <c r="AF6342" t="s">
        <v>2281</v>
      </c>
      <c r="AG6342" t="s">
        <v>549</v>
      </c>
      <c r="AH6342">
        <v>332</v>
      </c>
    </row>
    <row r="6343" spans="1:34" hidden="1" x14ac:dyDescent="0.25">
      <c r="A6343" t="str">
        <f t="shared" si="297"/>
        <v>26 1 3 11 1 7 77 0 0 4599016 268165</v>
      </c>
      <c r="B6343" t="str">
        <f t="shared" si="298"/>
        <v>26 1 3 11 1 7 77 0 0 4599016 268025</v>
      </c>
      <c r="C6343" t="str">
        <f t="shared" si="299"/>
        <v>26 1 3 11 1 7 77 0 0 4599016</v>
      </c>
      <c r="D6343">
        <v>26</v>
      </c>
      <c r="E6343">
        <v>1</v>
      </c>
      <c r="F6343">
        <v>3</v>
      </c>
      <c r="G6343">
        <v>11</v>
      </c>
      <c r="H6343">
        <v>1</v>
      </c>
      <c r="I6343">
        <v>7</v>
      </c>
      <c r="J6343">
        <v>77</v>
      </c>
      <c r="K6343">
        <v>0</v>
      </c>
      <c r="L6343" t="s">
        <v>147</v>
      </c>
      <c r="M6343" t="s">
        <v>187</v>
      </c>
      <c r="N6343" s="13">
        <v>4500000</v>
      </c>
      <c r="O6343">
        <v>268165</v>
      </c>
      <c r="P6343">
        <v>2024</v>
      </c>
      <c r="Q6343">
        <v>75105756</v>
      </c>
      <c r="R6343" t="s">
        <v>1627</v>
      </c>
      <c r="S6343" s="13">
        <v>4500000</v>
      </c>
      <c r="T6343">
        <v>0</v>
      </c>
      <c r="U6343" t="s">
        <v>5608</v>
      </c>
      <c r="V6343" t="s">
        <v>2291</v>
      </c>
      <c r="W6343">
        <v>5004</v>
      </c>
      <c r="X6343">
        <v>0</v>
      </c>
      <c r="Y6343">
        <v>268025</v>
      </c>
      <c r="Z6343">
        <v>20241107</v>
      </c>
      <c r="AA6343">
        <v>2404220582</v>
      </c>
      <c r="AB6343">
        <v>6</v>
      </c>
      <c r="AC6343" t="s">
        <v>2281</v>
      </c>
      <c r="AD6343" t="s">
        <v>2281</v>
      </c>
      <c r="AE6343">
        <v>11101</v>
      </c>
      <c r="AF6343" t="s">
        <v>2281</v>
      </c>
      <c r="AG6343" t="s">
        <v>549</v>
      </c>
      <c r="AH6343">
        <v>260</v>
      </c>
    </row>
    <row r="6344" spans="1:34" hidden="1" x14ac:dyDescent="0.25">
      <c r="A6344" t="str">
        <f t="shared" si="297"/>
        <v>26 1 3 11 4 205 77 40 0 4599011 268166</v>
      </c>
      <c r="B6344" t="str">
        <f t="shared" si="298"/>
        <v>26 1 3 11 4 205 77 40 0 4599011 268105</v>
      </c>
      <c r="C6344" t="str">
        <f t="shared" si="299"/>
        <v>26 1 3 11 4 205 77 40 0 4599011</v>
      </c>
      <c r="D6344">
        <v>26</v>
      </c>
      <c r="E6344">
        <v>1</v>
      </c>
      <c r="F6344">
        <v>3</v>
      </c>
      <c r="G6344">
        <v>11</v>
      </c>
      <c r="H6344">
        <v>4</v>
      </c>
      <c r="I6344">
        <v>205</v>
      </c>
      <c r="J6344">
        <v>77</v>
      </c>
      <c r="K6344">
        <v>40</v>
      </c>
      <c r="L6344" t="s">
        <v>147</v>
      </c>
      <c r="M6344" t="s">
        <v>186</v>
      </c>
      <c r="N6344" s="13">
        <v>3375000</v>
      </c>
      <c r="O6344">
        <v>268166</v>
      </c>
      <c r="P6344">
        <v>2024</v>
      </c>
      <c r="Q6344">
        <v>30310370</v>
      </c>
      <c r="R6344" t="s">
        <v>1681</v>
      </c>
      <c r="S6344" s="13">
        <v>3375000</v>
      </c>
      <c r="T6344">
        <v>0</v>
      </c>
      <c r="U6344" t="s">
        <v>5674</v>
      </c>
      <c r="V6344" t="s">
        <v>2291</v>
      </c>
      <c r="W6344">
        <v>5004</v>
      </c>
      <c r="X6344">
        <v>0</v>
      </c>
      <c r="Y6344">
        <v>268105</v>
      </c>
      <c r="Z6344">
        <v>20241107</v>
      </c>
      <c r="AA6344">
        <v>2409161057</v>
      </c>
      <c r="AB6344">
        <v>2</v>
      </c>
      <c r="AC6344" t="s">
        <v>2281</v>
      </c>
      <c r="AD6344" t="s">
        <v>2281</v>
      </c>
      <c r="AE6344">
        <v>11101</v>
      </c>
      <c r="AF6344" t="s">
        <v>2281</v>
      </c>
      <c r="AG6344" t="s">
        <v>549</v>
      </c>
      <c r="AH6344">
        <v>260</v>
      </c>
    </row>
    <row r="6345" spans="1:34" hidden="1" x14ac:dyDescent="0.25">
      <c r="A6345" t="str">
        <f t="shared" si="297"/>
        <v>26 1 3 11 4 3 20 2 0 2402114 268168</v>
      </c>
      <c r="B6345" t="str">
        <f t="shared" si="298"/>
        <v>26 1 3 11 4 3 20 2 0 2402114 268003</v>
      </c>
      <c r="C6345" t="str">
        <f t="shared" si="299"/>
        <v>26 1 3 11 4 3 20 2 0 2402114</v>
      </c>
      <c r="D6345">
        <v>26</v>
      </c>
      <c r="E6345">
        <v>1</v>
      </c>
      <c r="F6345">
        <v>3</v>
      </c>
      <c r="G6345">
        <v>11</v>
      </c>
      <c r="H6345">
        <v>4</v>
      </c>
      <c r="I6345">
        <v>3</v>
      </c>
      <c r="J6345">
        <v>20</v>
      </c>
      <c r="K6345">
        <v>2</v>
      </c>
      <c r="L6345" t="s">
        <v>147</v>
      </c>
      <c r="M6345" t="s">
        <v>184</v>
      </c>
      <c r="N6345" s="13">
        <v>5000000</v>
      </c>
      <c r="O6345">
        <v>268168</v>
      </c>
      <c r="P6345">
        <v>2024</v>
      </c>
      <c r="Q6345">
        <v>1053793622</v>
      </c>
      <c r="R6345" t="s">
        <v>1659</v>
      </c>
      <c r="S6345" s="13">
        <v>5000000</v>
      </c>
      <c r="T6345">
        <v>0</v>
      </c>
      <c r="U6345" t="s">
        <v>5596</v>
      </c>
      <c r="V6345" t="s">
        <v>2291</v>
      </c>
      <c r="W6345">
        <v>5004</v>
      </c>
      <c r="X6345">
        <v>0</v>
      </c>
      <c r="Y6345">
        <v>268003</v>
      </c>
      <c r="Z6345">
        <v>20241112</v>
      </c>
      <c r="AA6345">
        <v>2402050306</v>
      </c>
      <c r="AB6345">
        <v>9</v>
      </c>
      <c r="AC6345" t="s">
        <v>2281</v>
      </c>
      <c r="AD6345" t="s">
        <v>2281</v>
      </c>
      <c r="AE6345">
        <v>11101</v>
      </c>
      <c r="AF6345" t="s">
        <v>2281</v>
      </c>
      <c r="AG6345" t="s">
        <v>549</v>
      </c>
      <c r="AH6345">
        <v>260</v>
      </c>
    </row>
    <row r="6346" spans="1:34" hidden="1" x14ac:dyDescent="0.25">
      <c r="A6346" t="str">
        <f t="shared" si="297"/>
        <v>26 1 3 81 4 3 20 1 0 2402114 268169</v>
      </c>
      <c r="B6346" t="str">
        <f t="shared" si="298"/>
        <v>26 1 3 81 4 3 20 1 0 2402114 268053</v>
      </c>
      <c r="C6346" t="str">
        <f t="shared" si="299"/>
        <v>26 1 3 81 4 3 20 1 0 2402114</v>
      </c>
      <c r="D6346">
        <v>26</v>
      </c>
      <c r="E6346">
        <v>1</v>
      </c>
      <c r="F6346">
        <v>3</v>
      </c>
      <c r="G6346">
        <v>81</v>
      </c>
      <c r="H6346">
        <v>4</v>
      </c>
      <c r="I6346">
        <v>3</v>
      </c>
      <c r="J6346">
        <v>20</v>
      </c>
      <c r="K6346">
        <v>1</v>
      </c>
      <c r="L6346" t="s">
        <v>147</v>
      </c>
      <c r="M6346" t="s">
        <v>184</v>
      </c>
      <c r="N6346" s="13">
        <v>156516152.59999999</v>
      </c>
      <c r="O6346">
        <v>268169</v>
      </c>
      <c r="P6346">
        <v>2024</v>
      </c>
      <c r="Q6346">
        <v>10234490</v>
      </c>
      <c r="R6346" t="s">
        <v>1699</v>
      </c>
      <c r="S6346" s="13">
        <v>156516152.59999999</v>
      </c>
      <c r="T6346">
        <v>3130323</v>
      </c>
      <c r="U6346" t="s">
        <v>5696</v>
      </c>
      <c r="V6346" t="s">
        <v>5683</v>
      </c>
      <c r="W6346">
        <v>5016</v>
      </c>
      <c r="X6346">
        <v>2317</v>
      </c>
      <c r="Y6346">
        <v>268053</v>
      </c>
      <c r="Z6346">
        <v>20241112</v>
      </c>
      <c r="AA6346">
        <v>2406260786</v>
      </c>
      <c r="AB6346">
        <v>2</v>
      </c>
      <c r="AC6346" t="s">
        <v>2281</v>
      </c>
      <c r="AD6346" t="s">
        <v>2281</v>
      </c>
      <c r="AE6346">
        <v>25101</v>
      </c>
      <c r="AF6346" t="s">
        <v>2281</v>
      </c>
      <c r="AG6346" t="s">
        <v>61</v>
      </c>
      <c r="AH6346">
        <v>331</v>
      </c>
    </row>
    <row r="6347" spans="1:34" hidden="1" x14ac:dyDescent="0.25">
      <c r="A6347" t="str">
        <f t="shared" si="297"/>
        <v>26 1 3 11 4 205 77 40 0 4599011 268170</v>
      </c>
      <c r="B6347" t="str">
        <f t="shared" si="298"/>
        <v>26 1 3 11 4 205 77 40 0 4599011 268100</v>
      </c>
      <c r="C6347" t="str">
        <f t="shared" si="299"/>
        <v>26 1 3 11 4 205 77 40 0 4599011</v>
      </c>
      <c r="D6347">
        <v>26</v>
      </c>
      <c r="E6347">
        <v>1</v>
      </c>
      <c r="F6347">
        <v>3</v>
      </c>
      <c r="G6347">
        <v>11</v>
      </c>
      <c r="H6347">
        <v>4</v>
      </c>
      <c r="I6347">
        <v>205</v>
      </c>
      <c r="J6347">
        <v>77</v>
      </c>
      <c r="K6347">
        <v>40</v>
      </c>
      <c r="L6347" t="s">
        <v>147</v>
      </c>
      <c r="M6347" t="s">
        <v>186</v>
      </c>
      <c r="N6347" s="13">
        <v>4500000</v>
      </c>
      <c r="O6347">
        <v>268170</v>
      </c>
      <c r="P6347">
        <v>2024</v>
      </c>
      <c r="Q6347">
        <v>75065105</v>
      </c>
      <c r="R6347" t="s">
        <v>1679</v>
      </c>
      <c r="S6347" s="13">
        <v>4500000</v>
      </c>
      <c r="T6347">
        <v>0</v>
      </c>
      <c r="U6347" t="s">
        <v>5680</v>
      </c>
      <c r="V6347" t="s">
        <v>2291</v>
      </c>
      <c r="W6347">
        <v>5004</v>
      </c>
      <c r="X6347">
        <v>0</v>
      </c>
      <c r="Y6347">
        <v>268100</v>
      </c>
      <c r="Z6347">
        <v>20241112</v>
      </c>
      <c r="AA6347">
        <v>2409101031</v>
      </c>
      <c r="AB6347">
        <v>2</v>
      </c>
      <c r="AC6347" t="s">
        <v>2281</v>
      </c>
      <c r="AD6347" t="s">
        <v>2281</v>
      </c>
      <c r="AE6347">
        <v>11101</v>
      </c>
      <c r="AF6347" t="s">
        <v>2281</v>
      </c>
      <c r="AG6347" t="s">
        <v>549</v>
      </c>
      <c r="AH6347">
        <v>260</v>
      </c>
    </row>
    <row r="6348" spans="1:34" hidden="1" x14ac:dyDescent="0.25">
      <c r="A6348" t="str">
        <f t="shared" si="297"/>
        <v>26 1 3 81 1 7 77 0 0 4599016 268171</v>
      </c>
      <c r="B6348" t="str">
        <f t="shared" si="298"/>
        <v>26 1 3 81 1 7 77 0 0 4599016 268064</v>
      </c>
      <c r="C6348" t="str">
        <f t="shared" si="299"/>
        <v>26 1 3 81 1 7 77 0 0 4599016</v>
      </c>
      <c r="D6348">
        <v>26</v>
      </c>
      <c r="E6348">
        <v>1</v>
      </c>
      <c r="F6348">
        <v>3</v>
      </c>
      <c r="G6348">
        <v>81</v>
      </c>
      <c r="H6348">
        <v>1</v>
      </c>
      <c r="I6348">
        <v>7</v>
      </c>
      <c r="J6348">
        <v>77</v>
      </c>
      <c r="K6348">
        <v>0</v>
      </c>
      <c r="L6348" t="s">
        <v>147</v>
      </c>
      <c r="M6348" t="s">
        <v>187</v>
      </c>
      <c r="N6348" s="13">
        <v>256631661</v>
      </c>
      <c r="O6348">
        <v>268171</v>
      </c>
      <c r="P6348">
        <v>2024</v>
      </c>
      <c r="Q6348">
        <v>901849360</v>
      </c>
      <c r="R6348" t="s">
        <v>1689</v>
      </c>
      <c r="S6348" s="13">
        <v>256631661</v>
      </c>
      <c r="T6348">
        <v>5132633</v>
      </c>
      <c r="U6348" t="s">
        <v>5673</v>
      </c>
      <c r="V6348" t="s">
        <v>3734</v>
      </c>
      <c r="W6348">
        <v>5016</v>
      </c>
      <c r="X6348">
        <v>2317</v>
      </c>
      <c r="Y6348">
        <v>268064</v>
      </c>
      <c r="Z6348">
        <v>20241114</v>
      </c>
      <c r="AA6348">
        <v>2407170879</v>
      </c>
      <c r="AB6348">
        <v>2</v>
      </c>
      <c r="AC6348" t="s">
        <v>2281</v>
      </c>
      <c r="AD6348" t="s">
        <v>2281</v>
      </c>
      <c r="AE6348">
        <v>25101</v>
      </c>
      <c r="AF6348" t="s">
        <v>2281</v>
      </c>
      <c r="AG6348" t="s">
        <v>61</v>
      </c>
      <c r="AH6348">
        <v>331</v>
      </c>
    </row>
    <row r="6349" spans="1:34" hidden="1" x14ac:dyDescent="0.25">
      <c r="A6349" t="str">
        <f t="shared" si="297"/>
        <v>26 1 3 11 1 7 77 0 0 4599016 268172</v>
      </c>
      <c r="B6349" t="str">
        <f t="shared" si="298"/>
        <v>26 1 3 11 1 7 77 0 0 4599016 268009</v>
      </c>
      <c r="C6349" t="str">
        <f t="shared" si="299"/>
        <v>26 1 3 11 1 7 77 0 0 4599016</v>
      </c>
      <c r="D6349">
        <v>26</v>
      </c>
      <c r="E6349">
        <v>1</v>
      </c>
      <c r="F6349">
        <v>3</v>
      </c>
      <c r="G6349">
        <v>11</v>
      </c>
      <c r="H6349">
        <v>1</v>
      </c>
      <c r="I6349">
        <v>7</v>
      </c>
      <c r="J6349">
        <v>77</v>
      </c>
      <c r="K6349">
        <v>0</v>
      </c>
      <c r="L6349" t="s">
        <v>147</v>
      </c>
      <c r="M6349" t="s">
        <v>187</v>
      </c>
      <c r="N6349" s="13">
        <v>3423076</v>
      </c>
      <c r="O6349">
        <v>268172</v>
      </c>
      <c r="P6349">
        <v>2024</v>
      </c>
      <c r="Q6349">
        <v>890801053</v>
      </c>
      <c r="R6349" t="s">
        <v>784</v>
      </c>
      <c r="S6349" s="13">
        <v>3423076</v>
      </c>
      <c r="T6349">
        <v>0</v>
      </c>
      <c r="U6349" t="s">
        <v>2997</v>
      </c>
      <c r="V6349" t="s">
        <v>2342</v>
      </c>
      <c r="W6349">
        <v>5001</v>
      </c>
      <c r="X6349">
        <v>0</v>
      </c>
      <c r="Y6349">
        <v>268009</v>
      </c>
      <c r="Z6349">
        <v>20241114</v>
      </c>
      <c r="AA6349">
        <v>2024111020</v>
      </c>
      <c r="AB6349">
        <v>0</v>
      </c>
      <c r="AC6349" t="s">
        <v>2281</v>
      </c>
      <c r="AD6349" t="s">
        <v>2281</v>
      </c>
      <c r="AE6349">
        <v>11101</v>
      </c>
      <c r="AF6349" t="s">
        <v>2281</v>
      </c>
      <c r="AG6349" t="s">
        <v>549</v>
      </c>
      <c r="AH6349">
        <v>100</v>
      </c>
    </row>
    <row r="6350" spans="1:34" hidden="1" x14ac:dyDescent="0.25">
      <c r="A6350" t="str">
        <f t="shared" si="297"/>
        <v>26 1 3 11 3 403 19 40 0 4001030 268173</v>
      </c>
      <c r="B6350" t="str">
        <f t="shared" si="298"/>
        <v>26 1 3 11 3 403 19 40 0 4001030 268115</v>
      </c>
      <c r="C6350" t="str">
        <f t="shared" si="299"/>
        <v>26 1 3 11 3 403 19 40 0 4001030</v>
      </c>
      <c r="D6350">
        <v>26</v>
      </c>
      <c r="E6350">
        <v>1</v>
      </c>
      <c r="F6350">
        <v>3</v>
      </c>
      <c r="G6350">
        <v>11</v>
      </c>
      <c r="H6350">
        <v>3</v>
      </c>
      <c r="I6350">
        <v>403</v>
      </c>
      <c r="J6350">
        <v>19</v>
      </c>
      <c r="K6350">
        <v>40</v>
      </c>
      <c r="L6350" t="s">
        <v>147</v>
      </c>
      <c r="M6350" t="s">
        <v>181</v>
      </c>
      <c r="N6350" s="13">
        <v>2000000</v>
      </c>
      <c r="O6350">
        <v>268173</v>
      </c>
      <c r="P6350">
        <v>2024</v>
      </c>
      <c r="Q6350">
        <v>30399647</v>
      </c>
      <c r="R6350" t="s">
        <v>1647</v>
      </c>
      <c r="S6350" s="13">
        <v>2000000</v>
      </c>
      <c r="T6350">
        <v>0</v>
      </c>
      <c r="U6350" t="s">
        <v>5697</v>
      </c>
      <c r="V6350" t="s">
        <v>2291</v>
      </c>
      <c r="W6350">
        <v>5004</v>
      </c>
      <c r="X6350">
        <v>0</v>
      </c>
      <c r="Y6350">
        <v>268115</v>
      </c>
      <c r="Z6350">
        <v>20241114</v>
      </c>
      <c r="AA6350">
        <v>2410101143</v>
      </c>
      <c r="AB6350">
        <v>1</v>
      </c>
      <c r="AC6350" t="s">
        <v>2281</v>
      </c>
      <c r="AD6350" t="s">
        <v>2281</v>
      </c>
      <c r="AE6350">
        <v>11101</v>
      </c>
      <c r="AF6350" t="s">
        <v>2281</v>
      </c>
      <c r="AG6350" t="s">
        <v>549</v>
      </c>
      <c r="AH6350">
        <v>260</v>
      </c>
    </row>
    <row r="6351" spans="1:34" hidden="1" x14ac:dyDescent="0.25">
      <c r="A6351" t="str">
        <f t="shared" si="297"/>
        <v>26 1 3 11 4 3 20 2 0 2402114 268174</v>
      </c>
      <c r="B6351" t="str">
        <f t="shared" si="298"/>
        <v>26 1 3 11 4 3 20 2 0 2402114 268011</v>
      </c>
      <c r="C6351" t="str">
        <f t="shared" si="299"/>
        <v>26 1 3 11 4 3 20 2 0 2402114</v>
      </c>
      <c r="D6351">
        <v>26</v>
      </c>
      <c r="E6351">
        <v>1</v>
      </c>
      <c r="F6351">
        <v>3</v>
      </c>
      <c r="G6351">
        <v>11</v>
      </c>
      <c r="H6351">
        <v>4</v>
      </c>
      <c r="I6351">
        <v>3</v>
      </c>
      <c r="J6351">
        <v>20</v>
      </c>
      <c r="K6351">
        <v>2</v>
      </c>
      <c r="L6351" t="s">
        <v>147</v>
      </c>
      <c r="M6351" t="s">
        <v>184</v>
      </c>
      <c r="N6351" s="13">
        <v>3423076</v>
      </c>
      <c r="O6351">
        <v>268174</v>
      </c>
      <c r="P6351">
        <v>2024</v>
      </c>
      <c r="Q6351">
        <v>890801053</v>
      </c>
      <c r="R6351" t="s">
        <v>784</v>
      </c>
      <c r="S6351" s="13">
        <v>3423076</v>
      </c>
      <c r="T6351">
        <v>0</v>
      </c>
      <c r="U6351" t="s">
        <v>2997</v>
      </c>
      <c r="V6351" t="s">
        <v>2342</v>
      </c>
      <c r="W6351">
        <v>5001</v>
      </c>
      <c r="X6351">
        <v>0</v>
      </c>
      <c r="Y6351">
        <v>268011</v>
      </c>
      <c r="Z6351">
        <v>20241114</v>
      </c>
      <c r="AA6351">
        <v>2024111020</v>
      </c>
      <c r="AB6351">
        <v>0</v>
      </c>
      <c r="AC6351" t="s">
        <v>2281</v>
      </c>
      <c r="AD6351" t="s">
        <v>2281</v>
      </c>
      <c r="AE6351">
        <v>11101</v>
      </c>
      <c r="AF6351" t="s">
        <v>2281</v>
      </c>
      <c r="AG6351" t="s">
        <v>549</v>
      </c>
      <c r="AH6351">
        <v>100</v>
      </c>
    </row>
    <row r="6352" spans="1:34" hidden="1" x14ac:dyDescent="0.25">
      <c r="A6352" t="str">
        <f t="shared" si="297"/>
        <v>26 1 3 81 1 7 77 0 0 4599016 268175</v>
      </c>
      <c r="B6352" t="str">
        <f t="shared" si="298"/>
        <v>26 1 3 81 1 7 77 0 0 4599016 268061</v>
      </c>
      <c r="C6352" t="str">
        <f t="shared" si="299"/>
        <v>26 1 3 81 1 7 77 0 0 4599016</v>
      </c>
      <c r="D6352">
        <v>26</v>
      </c>
      <c r="E6352">
        <v>1</v>
      </c>
      <c r="F6352">
        <v>3</v>
      </c>
      <c r="G6352">
        <v>81</v>
      </c>
      <c r="H6352">
        <v>1</v>
      </c>
      <c r="I6352">
        <v>7</v>
      </c>
      <c r="J6352">
        <v>77</v>
      </c>
      <c r="K6352">
        <v>0</v>
      </c>
      <c r="L6352" t="s">
        <v>147</v>
      </c>
      <c r="M6352" t="s">
        <v>187</v>
      </c>
      <c r="N6352" s="13">
        <v>25143272</v>
      </c>
      <c r="O6352">
        <v>268175</v>
      </c>
      <c r="P6352">
        <v>2024</v>
      </c>
      <c r="Q6352">
        <v>75084213</v>
      </c>
      <c r="R6352" t="s">
        <v>790</v>
      </c>
      <c r="S6352" s="13">
        <v>25143272</v>
      </c>
      <c r="T6352">
        <v>1267728</v>
      </c>
      <c r="U6352" t="s">
        <v>5698</v>
      </c>
      <c r="V6352" t="s">
        <v>5699</v>
      </c>
      <c r="W6352">
        <v>5016</v>
      </c>
      <c r="X6352">
        <v>2305</v>
      </c>
      <c r="Y6352">
        <v>268061</v>
      </c>
      <c r="Z6352">
        <v>20241114</v>
      </c>
      <c r="AA6352">
        <v>2407100870</v>
      </c>
      <c r="AB6352">
        <v>1</v>
      </c>
      <c r="AC6352" t="s">
        <v>2281</v>
      </c>
      <c r="AD6352" t="s">
        <v>2281</v>
      </c>
      <c r="AE6352">
        <v>25101</v>
      </c>
      <c r="AF6352" t="s">
        <v>2281</v>
      </c>
      <c r="AG6352" t="s">
        <v>61</v>
      </c>
      <c r="AH6352">
        <v>332</v>
      </c>
    </row>
    <row r="6353" spans="1:34" hidden="1" x14ac:dyDescent="0.25">
      <c r="A6353" t="str">
        <f t="shared" si="297"/>
        <v>26 1 3 11 4 3 20 2 0 2402114 268176</v>
      </c>
      <c r="B6353" t="str">
        <f t="shared" si="298"/>
        <v>26 1 3 11 4 3 20 2 0 2402114 268058</v>
      </c>
      <c r="C6353" t="str">
        <f t="shared" si="299"/>
        <v>26 1 3 11 4 3 20 2 0 2402114</v>
      </c>
      <c r="D6353">
        <v>26</v>
      </c>
      <c r="E6353">
        <v>1</v>
      </c>
      <c r="F6353">
        <v>3</v>
      </c>
      <c r="G6353">
        <v>11</v>
      </c>
      <c r="H6353">
        <v>4</v>
      </c>
      <c r="I6353">
        <v>3</v>
      </c>
      <c r="J6353">
        <v>20</v>
      </c>
      <c r="K6353">
        <v>2</v>
      </c>
      <c r="L6353" t="s">
        <v>147</v>
      </c>
      <c r="M6353" t="s">
        <v>184</v>
      </c>
      <c r="N6353" s="13">
        <v>757000952</v>
      </c>
      <c r="O6353">
        <v>268176</v>
      </c>
      <c r="P6353">
        <v>2024</v>
      </c>
      <c r="Q6353">
        <v>901846663</v>
      </c>
      <c r="R6353" t="s">
        <v>1672</v>
      </c>
      <c r="S6353" s="13">
        <v>757000952</v>
      </c>
      <c r="T6353">
        <v>15140019</v>
      </c>
      <c r="U6353" t="s">
        <v>5700</v>
      </c>
      <c r="V6353" t="s">
        <v>2444</v>
      </c>
      <c r="W6353">
        <v>5016</v>
      </c>
      <c r="X6353">
        <v>2317</v>
      </c>
      <c r="Y6353">
        <v>268058</v>
      </c>
      <c r="Z6353">
        <v>20241115</v>
      </c>
      <c r="AA6353">
        <v>2407100866</v>
      </c>
      <c r="AB6353">
        <v>1</v>
      </c>
      <c r="AC6353" t="s">
        <v>2281</v>
      </c>
      <c r="AD6353" t="s">
        <v>2281</v>
      </c>
      <c r="AE6353">
        <v>11101</v>
      </c>
      <c r="AF6353" t="s">
        <v>2281</v>
      </c>
      <c r="AG6353" t="s">
        <v>549</v>
      </c>
      <c r="AH6353">
        <v>331</v>
      </c>
    </row>
    <row r="6354" spans="1:34" hidden="1" x14ac:dyDescent="0.25">
      <c r="A6354" t="str">
        <f t="shared" si="297"/>
        <v>26 1 3 81 4 3 20 1 0 2402114 268177</v>
      </c>
      <c r="B6354" t="str">
        <f t="shared" si="298"/>
        <v>26 1 3 81 4 3 20 1 0 2402114 268014</v>
      </c>
      <c r="C6354" t="str">
        <f t="shared" si="299"/>
        <v>26 1 3 81 4 3 20 1 0 2402114</v>
      </c>
      <c r="D6354">
        <v>26</v>
      </c>
      <c r="E6354">
        <v>1</v>
      </c>
      <c r="F6354">
        <v>3</v>
      </c>
      <c r="G6354">
        <v>81</v>
      </c>
      <c r="H6354">
        <v>4</v>
      </c>
      <c r="I6354">
        <v>3</v>
      </c>
      <c r="J6354">
        <v>20</v>
      </c>
      <c r="K6354">
        <v>1</v>
      </c>
      <c r="L6354" t="s">
        <v>147</v>
      </c>
      <c r="M6354" t="s">
        <v>184</v>
      </c>
      <c r="N6354" s="13">
        <v>41964740</v>
      </c>
      <c r="O6354">
        <v>268177</v>
      </c>
      <c r="P6354">
        <v>2024</v>
      </c>
      <c r="Q6354">
        <v>901659075</v>
      </c>
      <c r="R6354" t="s">
        <v>1654</v>
      </c>
      <c r="S6354" s="13">
        <v>1488944719</v>
      </c>
      <c r="T6354">
        <v>29778894</v>
      </c>
      <c r="U6354" t="s">
        <v>5690</v>
      </c>
      <c r="V6354" t="s">
        <v>5701</v>
      </c>
      <c r="W6354">
        <v>5016</v>
      </c>
      <c r="X6354">
        <v>2317</v>
      </c>
      <c r="Y6354">
        <v>268014</v>
      </c>
      <c r="Z6354">
        <v>20241115</v>
      </c>
      <c r="AA6354">
        <v>2112241183</v>
      </c>
      <c r="AB6354">
        <v>23</v>
      </c>
      <c r="AC6354" t="s">
        <v>2281</v>
      </c>
      <c r="AD6354" t="s">
        <v>2281</v>
      </c>
      <c r="AE6354">
        <v>25101</v>
      </c>
      <c r="AF6354" t="s">
        <v>2281</v>
      </c>
      <c r="AG6354" t="s">
        <v>61</v>
      </c>
      <c r="AH6354">
        <v>331</v>
      </c>
    </row>
    <row r="6355" spans="1:34" hidden="1" x14ac:dyDescent="0.25">
      <c r="A6355" t="str">
        <f t="shared" si="297"/>
        <v>26 1 3 81 4 3 20 2 0 2402114 268177</v>
      </c>
      <c r="B6355" t="str">
        <f t="shared" si="298"/>
        <v>26 1 3 81 4 3 20 2 0 2402114 268014</v>
      </c>
      <c r="C6355" t="str">
        <f t="shared" si="299"/>
        <v>26 1 3 81 4 3 20 2 0 2402114</v>
      </c>
      <c r="D6355">
        <v>26</v>
      </c>
      <c r="E6355">
        <v>1</v>
      </c>
      <c r="F6355">
        <v>3</v>
      </c>
      <c r="G6355">
        <v>81</v>
      </c>
      <c r="H6355">
        <v>4</v>
      </c>
      <c r="I6355">
        <v>3</v>
      </c>
      <c r="J6355">
        <v>20</v>
      </c>
      <c r="K6355">
        <v>2</v>
      </c>
      <c r="L6355" t="s">
        <v>147</v>
      </c>
      <c r="M6355" t="s">
        <v>184</v>
      </c>
      <c r="N6355" s="13">
        <v>1446979979</v>
      </c>
      <c r="O6355">
        <v>268177</v>
      </c>
      <c r="P6355">
        <v>2024</v>
      </c>
      <c r="Q6355">
        <v>901659075</v>
      </c>
      <c r="R6355" t="s">
        <v>1654</v>
      </c>
      <c r="S6355" s="13">
        <v>1488944719</v>
      </c>
      <c r="T6355">
        <v>29778894</v>
      </c>
      <c r="U6355" t="s">
        <v>5690</v>
      </c>
      <c r="V6355" t="s">
        <v>5701</v>
      </c>
      <c r="W6355">
        <v>5016</v>
      </c>
      <c r="X6355">
        <v>2317</v>
      </c>
      <c r="Y6355">
        <v>268014</v>
      </c>
      <c r="Z6355">
        <v>20241115</v>
      </c>
      <c r="AA6355">
        <v>2112241183</v>
      </c>
      <c r="AB6355">
        <v>23</v>
      </c>
      <c r="AC6355" t="s">
        <v>2281</v>
      </c>
      <c r="AD6355" t="s">
        <v>2281</v>
      </c>
      <c r="AE6355">
        <v>25101</v>
      </c>
      <c r="AF6355" t="s">
        <v>2281</v>
      </c>
      <c r="AG6355" t="s">
        <v>61</v>
      </c>
      <c r="AH6355">
        <v>331</v>
      </c>
    </row>
    <row r="6356" spans="1:34" hidden="1" x14ac:dyDescent="0.25">
      <c r="A6356" t="str">
        <f t="shared" si="297"/>
        <v>26 1 3 11 4 3 20 2 0 2402114 268178</v>
      </c>
      <c r="B6356" t="str">
        <f t="shared" si="298"/>
        <v>26 1 3 11 4 3 20 2 0 2402114 268059</v>
      </c>
      <c r="C6356" t="str">
        <f t="shared" si="299"/>
        <v>26 1 3 11 4 3 20 2 0 2402114</v>
      </c>
      <c r="D6356">
        <v>26</v>
      </c>
      <c r="E6356">
        <v>1</v>
      </c>
      <c r="F6356">
        <v>3</v>
      </c>
      <c r="G6356">
        <v>11</v>
      </c>
      <c r="H6356">
        <v>4</v>
      </c>
      <c r="I6356">
        <v>3</v>
      </c>
      <c r="J6356">
        <v>20</v>
      </c>
      <c r="K6356">
        <v>2</v>
      </c>
      <c r="L6356" t="s">
        <v>147</v>
      </c>
      <c r="M6356" t="s">
        <v>184</v>
      </c>
      <c r="N6356" s="13">
        <v>286998663.39999998</v>
      </c>
      <c r="O6356">
        <v>268178</v>
      </c>
      <c r="P6356">
        <v>2024</v>
      </c>
      <c r="Q6356">
        <v>900062688</v>
      </c>
      <c r="R6356" t="s">
        <v>1673</v>
      </c>
      <c r="S6356" s="13">
        <v>286998663.39999998</v>
      </c>
      <c r="T6356">
        <v>5739973</v>
      </c>
      <c r="U6356" t="s">
        <v>5702</v>
      </c>
      <c r="V6356" t="s">
        <v>2899</v>
      </c>
      <c r="W6356">
        <v>5016</v>
      </c>
      <c r="X6356">
        <v>2317</v>
      </c>
      <c r="Y6356">
        <v>268059</v>
      </c>
      <c r="Z6356">
        <v>20241115</v>
      </c>
      <c r="AA6356">
        <v>2407100867</v>
      </c>
      <c r="AB6356">
        <v>2</v>
      </c>
      <c r="AC6356" t="s">
        <v>2281</v>
      </c>
      <c r="AD6356" t="s">
        <v>2281</v>
      </c>
      <c r="AE6356">
        <v>11101</v>
      </c>
      <c r="AF6356" t="s">
        <v>2281</v>
      </c>
      <c r="AG6356" t="s">
        <v>549</v>
      </c>
      <c r="AH6356">
        <v>331</v>
      </c>
    </row>
    <row r="6357" spans="1:34" hidden="1" x14ac:dyDescent="0.25">
      <c r="A6357" t="str">
        <f t="shared" si="297"/>
        <v>26 1 3 11 3 403 19 40 0 4001030 268179</v>
      </c>
      <c r="B6357" t="str">
        <f t="shared" si="298"/>
        <v>26 1 3 11 3 403 19 40 0 4001030 268108</v>
      </c>
      <c r="C6357" t="str">
        <f t="shared" si="299"/>
        <v>26 1 3 11 3 403 19 40 0 4001030</v>
      </c>
      <c r="D6357">
        <v>26</v>
      </c>
      <c r="E6357">
        <v>1</v>
      </c>
      <c r="F6357">
        <v>3</v>
      </c>
      <c r="G6357">
        <v>11</v>
      </c>
      <c r="H6357">
        <v>3</v>
      </c>
      <c r="I6357">
        <v>403</v>
      </c>
      <c r="J6357">
        <v>19</v>
      </c>
      <c r="K6357">
        <v>40</v>
      </c>
      <c r="L6357" t="s">
        <v>147</v>
      </c>
      <c r="M6357" t="s">
        <v>181</v>
      </c>
      <c r="N6357" s="13">
        <v>3866666</v>
      </c>
      <c r="O6357">
        <v>268179</v>
      </c>
      <c r="P6357">
        <v>2024</v>
      </c>
      <c r="Q6357">
        <v>30235373</v>
      </c>
      <c r="R6357" t="s">
        <v>1643</v>
      </c>
      <c r="S6357" s="13">
        <v>3866666</v>
      </c>
      <c r="T6357">
        <v>0</v>
      </c>
      <c r="U6357" t="s">
        <v>5703</v>
      </c>
      <c r="V6357" t="s">
        <v>2291</v>
      </c>
      <c r="W6357">
        <v>5004</v>
      </c>
      <c r="X6357">
        <v>0</v>
      </c>
      <c r="Y6357">
        <v>268108</v>
      </c>
      <c r="Z6357">
        <v>20241115</v>
      </c>
      <c r="AA6357">
        <v>2409271101</v>
      </c>
      <c r="AB6357">
        <v>1</v>
      </c>
      <c r="AC6357" t="s">
        <v>2281</v>
      </c>
      <c r="AD6357" t="s">
        <v>2281</v>
      </c>
      <c r="AE6357">
        <v>11101</v>
      </c>
      <c r="AF6357" t="s">
        <v>2281</v>
      </c>
      <c r="AG6357" t="s">
        <v>549</v>
      </c>
      <c r="AH6357">
        <v>260</v>
      </c>
    </row>
    <row r="6358" spans="1:34" hidden="1" x14ac:dyDescent="0.25">
      <c r="A6358" t="str">
        <f t="shared" si="297"/>
        <v>26 1 3 11 3 403 19 40 0 4001030 268180</v>
      </c>
      <c r="B6358" t="str">
        <f t="shared" si="298"/>
        <v>26 1 3 11 3 403 19 40 0 4001030 268114</v>
      </c>
      <c r="C6358" t="str">
        <f t="shared" si="299"/>
        <v>26 1 3 11 3 403 19 40 0 4001030</v>
      </c>
      <c r="D6358">
        <v>26</v>
      </c>
      <c r="E6358">
        <v>1</v>
      </c>
      <c r="F6358">
        <v>3</v>
      </c>
      <c r="G6358">
        <v>11</v>
      </c>
      <c r="H6358">
        <v>3</v>
      </c>
      <c r="I6358">
        <v>403</v>
      </c>
      <c r="J6358">
        <v>19</v>
      </c>
      <c r="K6358">
        <v>40</v>
      </c>
      <c r="L6358" t="s">
        <v>147</v>
      </c>
      <c r="M6358" t="s">
        <v>181</v>
      </c>
      <c r="N6358" s="13">
        <v>2133333</v>
      </c>
      <c r="O6358">
        <v>268180</v>
      </c>
      <c r="P6358">
        <v>2024</v>
      </c>
      <c r="Q6358">
        <v>1053804950</v>
      </c>
      <c r="R6358" t="s">
        <v>1646</v>
      </c>
      <c r="S6358" s="13">
        <v>2133333</v>
      </c>
      <c r="T6358">
        <v>0</v>
      </c>
      <c r="U6358" t="s">
        <v>5704</v>
      </c>
      <c r="V6358" t="s">
        <v>2291</v>
      </c>
      <c r="W6358">
        <v>5004</v>
      </c>
      <c r="X6358">
        <v>0</v>
      </c>
      <c r="Y6358">
        <v>268114</v>
      </c>
      <c r="Z6358">
        <v>20241115</v>
      </c>
      <c r="AA6358">
        <v>2410101139</v>
      </c>
      <c r="AB6358">
        <v>1</v>
      </c>
      <c r="AC6358" t="s">
        <v>2281</v>
      </c>
      <c r="AD6358" t="s">
        <v>2281</v>
      </c>
      <c r="AE6358">
        <v>11101</v>
      </c>
      <c r="AF6358" t="s">
        <v>2281</v>
      </c>
      <c r="AG6358" t="s">
        <v>549</v>
      </c>
      <c r="AH6358">
        <v>260</v>
      </c>
    </row>
    <row r="6359" spans="1:34" hidden="1" x14ac:dyDescent="0.25">
      <c r="A6359" t="str">
        <f t="shared" si="297"/>
        <v>26 1 3 11 3 403 19 40 0 4001030 268181</v>
      </c>
      <c r="B6359" t="str">
        <f t="shared" si="298"/>
        <v>26 1 3 11 3 403 19 40 0 4001030 268109</v>
      </c>
      <c r="C6359" t="str">
        <f t="shared" si="299"/>
        <v>26 1 3 11 3 403 19 40 0 4001030</v>
      </c>
      <c r="D6359">
        <v>26</v>
      </c>
      <c r="E6359">
        <v>1</v>
      </c>
      <c r="F6359">
        <v>3</v>
      </c>
      <c r="G6359">
        <v>11</v>
      </c>
      <c r="H6359">
        <v>3</v>
      </c>
      <c r="I6359">
        <v>403</v>
      </c>
      <c r="J6359">
        <v>19</v>
      </c>
      <c r="K6359">
        <v>40</v>
      </c>
      <c r="L6359" t="s">
        <v>147</v>
      </c>
      <c r="M6359" t="s">
        <v>181</v>
      </c>
      <c r="N6359" s="13">
        <v>4500000</v>
      </c>
      <c r="O6359">
        <v>268181</v>
      </c>
      <c r="P6359">
        <v>2024</v>
      </c>
      <c r="Q6359">
        <v>1053788697</v>
      </c>
      <c r="R6359" t="s">
        <v>1644</v>
      </c>
      <c r="S6359" s="13">
        <v>4500000</v>
      </c>
      <c r="T6359">
        <v>0</v>
      </c>
      <c r="U6359" t="s">
        <v>5705</v>
      </c>
      <c r="V6359" t="s">
        <v>2291</v>
      </c>
      <c r="W6359">
        <v>5004</v>
      </c>
      <c r="X6359">
        <v>0</v>
      </c>
      <c r="Y6359">
        <v>268109</v>
      </c>
      <c r="Z6359">
        <v>20241115</v>
      </c>
      <c r="AA6359">
        <v>2409271102</v>
      </c>
      <c r="AB6359">
        <v>1</v>
      </c>
      <c r="AC6359" t="s">
        <v>2281</v>
      </c>
      <c r="AD6359" t="s">
        <v>2281</v>
      </c>
      <c r="AE6359">
        <v>11101</v>
      </c>
      <c r="AF6359" t="s">
        <v>2281</v>
      </c>
      <c r="AG6359" t="s">
        <v>549</v>
      </c>
      <c r="AH6359">
        <v>260</v>
      </c>
    </row>
    <row r="6360" spans="1:34" hidden="1" x14ac:dyDescent="0.25">
      <c r="A6360" t="str">
        <f t="shared" si="297"/>
        <v>26 1 3 11 3 403 19 40 0 4001030 268182</v>
      </c>
      <c r="B6360" t="str">
        <f t="shared" si="298"/>
        <v>26 1 3 11 3 403 19 40 0 4001030 268110</v>
      </c>
      <c r="C6360" t="str">
        <f t="shared" si="299"/>
        <v>26 1 3 11 3 403 19 40 0 4001030</v>
      </c>
      <c r="D6360">
        <v>26</v>
      </c>
      <c r="E6360">
        <v>1</v>
      </c>
      <c r="F6360">
        <v>3</v>
      </c>
      <c r="G6360">
        <v>11</v>
      </c>
      <c r="H6360">
        <v>3</v>
      </c>
      <c r="I6360">
        <v>403</v>
      </c>
      <c r="J6360">
        <v>19</v>
      </c>
      <c r="K6360">
        <v>40</v>
      </c>
      <c r="L6360" t="s">
        <v>147</v>
      </c>
      <c r="M6360" t="s">
        <v>181</v>
      </c>
      <c r="N6360" s="13">
        <v>4666667</v>
      </c>
      <c r="O6360">
        <v>268182</v>
      </c>
      <c r="P6360">
        <v>2024</v>
      </c>
      <c r="Q6360">
        <v>75085746</v>
      </c>
      <c r="R6360" t="s">
        <v>1645</v>
      </c>
      <c r="S6360" s="13">
        <v>4666667</v>
      </c>
      <c r="T6360">
        <v>0</v>
      </c>
      <c r="U6360" t="s">
        <v>5706</v>
      </c>
      <c r="V6360" t="s">
        <v>2291</v>
      </c>
      <c r="W6360">
        <v>5004</v>
      </c>
      <c r="X6360">
        <v>0</v>
      </c>
      <c r="Y6360">
        <v>268110</v>
      </c>
      <c r="Z6360">
        <v>20241115</v>
      </c>
      <c r="AA6360">
        <v>2409301105</v>
      </c>
      <c r="AB6360">
        <v>1</v>
      </c>
      <c r="AC6360" t="s">
        <v>2281</v>
      </c>
      <c r="AD6360" t="s">
        <v>2281</v>
      </c>
      <c r="AE6360">
        <v>11101</v>
      </c>
      <c r="AF6360" t="s">
        <v>2281</v>
      </c>
      <c r="AG6360" t="s">
        <v>549</v>
      </c>
      <c r="AH6360">
        <v>260</v>
      </c>
    </row>
    <row r="6361" spans="1:34" hidden="1" x14ac:dyDescent="0.25">
      <c r="A6361" t="str">
        <f t="shared" si="297"/>
        <v>26 1 3 11 2 302 20 40 0 2402041 268183</v>
      </c>
      <c r="B6361" t="str">
        <f t="shared" si="298"/>
        <v>26 1 3 11 2 302 20 40 0 2402041 268085</v>
      </c>
      <c r="C6361" t="str">
        <f t="shared" si="299"/>
        <v>26 1 3 11 2 302 20 40 0 2402041</v>
      </c>
      <c r="D6361">
        <v>26</v>
      </c>
      <c r="E6361">
        <v>1</v>
      </c>
      <c r="F6361">
        <v>3</v>
      </c>
      <c r="G6361">
        <v>11</v>
      </c>
      <c r="H6361">
        <v>2</v>
      </c>
      <c r="I6361">
        <v>302</v>
      </c>
      <c r="J6361">
        <v>20</v>
      </c>
      <c r="K6361">
        <v>40</v>
      </c>
      <c r="L6361" t="s">
        <v>147</v>
      </c>
      <c r="M6361" t="s">
        <v>182</v>
      </c>
      <c r="N6361" s="13">
        <v>13655559</v>
      </c>
      <c r="O6361">
        <v>268183</v>
      </c>
      <c r="P6361">
        <v>2024</v>
      </c>
      <c r="Q6361">
        <v>901861263</v>
      </c>
      <c r="R6361" t="s">
        <v>1629</v>
      </c>
      <c r="S6361" s="13">
        <v>13655559</v>
      </c>
      <c r="T6361">
        <v>688516</v>
      </c>
      <c r="U6361" t="s">
        <v>5707</v>
      </c>
      <c r="V6361" t="s">
        <v>5708</v>
      </c>
      <c r="W6361">
        <v>5016</v>
      </c>
      <c r="X6361">
        <v>2305</v>
      </c>
      <c r="Y6361">
        <v>268085</v>
      </c>
      <c r="Z6361">
        <v>20241115</v>
      </c>
      <c r="AA6361">
        <v>2408300995</v>
      </c>
      <c r="AB6361">
        <v>1</v>
      </c>
      <c r="AC6361" t="s">
        <v>2281</v>
      </c>
      <c r="AD6361" t="s">
        <v>2281</v>
      </c>
      <c r="AE6361">
        <v>11101</v>
      </c>
      <c r="AF6361" t="s">
        <v>2281</v>
      </c>
      <c r="AG6361" t="s">
        <v>549</v>
      </c>
      <c r="AH6361">
        <v>332</v>
      </c>
    </row>
    <row r="6362" spans="1:34" hidden="1" x14ac:dyDescent="0.25">
      <c r="A6362" t="str">
        <f t="shared" si="297"/>
        <v>26 1 3 11 4 3 20 2 0 2402114 268184</v>
      </c>
      <c r="B6362" t="str">
        <f t="shared" si="298"/>
        <v>26 1 3 11 4 3 20 2 0 2402114 268020</v>
      </c>
      <c r="C6362" t="str">
        <f t="shared" si="299"/>
        <v>26 1 3 11 4 3 20 2 0 2402114</v>
      </c>
      <c r="D6362">
        <v>26</v>
      </c>
      <c r="E6362">
        <v>1</v>
      </c>
      <c r="F6362">
        <v>3</v>
      </c>
      <c r="G6362">
        <v>11</v>
      </c>
      <c r="H6362">
        <v>4</v>
      </c>
      <c r="I6362">
        <v>3</v>
      </c>
      <c r="J6362">
        <v>20</v>
      </c>
      <c r="K6362">
        <v>2</v>
      </c>
      <c r="L6362" t="s">
        <v>147</v>
      </c>
      <c r="M6362" t="s">
        <v>184</v>
      </c>
      <c r="N6362" s="13">
        <v>4000000</v>
      </c>
      <c r="O6362">
        <v>268184</v>
      </c>
      <c r="P6362">
        <v>2024</v>
      </c>
      <c r="Q6362">
        <v>75056638</v>
      </c>
      <c r="R6362" t="s">
        <v>1662</v>
      </c>
      <c r="S6362" s="13">
        <v>4000000</v>
      </c>
      <c r="T6362">
        <v>0</v>
      </c>
      <c r="U6362" t="s">
        <v>5617</v>
      </c>
      <c r="V6362" t="s">
        <v>5709</v>
      </c>
      <c r="W6362">
        <v>5004</v>
      </c>
      <c r="X6362">
        <v>0</v>
      </c>
      <c r="Y6362">
        <v>268020</v>
      </c>
      <c r="Z6362">
        <v>20241115</v>
      </c>
      <c r="AA6362">
        <v>2403210486</v>
      </c>
      <c r="AB6362">
        <v>6</v>
      </c>
      <c r="AC6362" t="s">
        <v>2281</v>
      </c>
      <c r="AD6362" t="s">
        <v>2281</v>
      </c>
      <c r="AE6362">
        <v>11101</v>
      </c>
      <c r="AF6362" t="s">
        <v>2281</v>
      </c>
      <c r="AG6362" t="s">
        <v>549</v>
      </c>
      <c r="AH6362">
        <v>260</v>
      </c>
    </row>
    <row r="6363" spans="1:34" hidden="1" x14ac:dyDescent="0.25">
      <c r="A6363" t="str">
        <f t="shared" si="297"/>
        <v>26 1 3 11 3 203 20 41 0 2402114 268186</v>
      </c>
      <c r="B6363" t="str">
        <f t="shared" si="298"/>
        <v>26 1 3 11 3 203 20 41 0 2402114 268136</v>
      </c>
      <c r="C6363" t="str">
        <f t="shared" si="299"/>
        <v>26 1 3 11 3 203 20 41 0 2402114</v>
      </c>
      <c r="D6363">
        <v>26</v>
      </c>
      <c r="E6363">
        <v>1</v>
      </c>
      <c r="F6363">
        <v>3</v>
      </c>
      <c r="G6363">
        <v>11</v>
      </c>
      <c r="H6363">
        <v>3</v>
      </c>
      <c r="I6363">
        <v>203</v>
      </c>
      <c r="J6363">
        <v>20</v>
      </c>
      <c r="K6363">
        <v>41</v>
      </c>
      <c r="L6363" t="s">
        <v>147</v>
      </c>
      <c r="M6363" t="s">
        <v>184</v>
      </c>
      <c r="N6363" s="13">
        <v>1663155</v>
      </c>
      <c r="O6363">
        <v>268186</v>
      </c>
      <c r="P6363">
        <v>2024</v>
      </c>
      <c r="Q6363">
        <v>15902804</v>
      </c>
      <c r="R6363" t="s">
        <v>841</v>
      </c>
      <c r="S6363" s="13">
        <v>1663155</v>
      </c>
      <c r="T6363">
        <v>152727</v>
      </c>
      <c r="U6363" t="s">
        <v>5710</v>
      </c>
      <c r="V6363" t="s">
        <v>2280</v>
      </c>
      <c r="W6363">
        <v>5005</v>
      </c>
      <c r="X6363">
        <v>2304</v>
      </c>
      <c r="Y6363">
        <v>268136</v>
      </c>
      <c r="Z6363">
        <v>20241118</v>
      </c>
      <c r="AA6363">
        <v>0</v>
      </c>
      <c r="AB6363">
        <v>0</v>
      </c>
      <c r="AC6363" t="s">
        <v>2281</v>
      </c>
      <c r="AD6363" t="s">
        <v>2281</v>
      </c>
      <c r="AE6363">
        <v>21101</v>
      </c>
      <c r="AF6363" t="s">
        <v>2281</v>
      </c>
      <c r="AG6363" t="s">
        <v>8138</v>
      </c>
      <c r="AH6363">
        <v>337</v>
      </c>
    </row>
    <row r="6364" spans="1:34" hidden="1" x14ac:dyDescent="0.25">
      <c r="A6364" t="str">
        <f t="shared" si="297"/>
        <v>26 1 3 11 4 3 20 2 0 2402114 268187</v>
      </c>
      <c r="B6364" t="str">
        <f t="shared" si="298"/>
        <v>26 1 3 11 4 3 20 2 0 2402114 268036</v>
      </c>
      <c r="C6364" t="str">
        <f t="shared" si="299"/>
        <v>26 1 3 11 4 3 20 2 0 2402114</v>
      </c>
      <c r="D6364">
        <v>26</v>
      </c>
      <c r="E6364">
        <v>1</v>
      </c>
      <c r="F6364">
        <v>3</v>
      </c>
      <c r="G6364">
        <v>11</v>
      </c>
      <c r="H6364">
        <v>4</v>
      </c>
      <c r="I6364">
        <v>3</v>
      </c>
      <c r="J6364">
        <v>20</v>
      </c>
      <c r="K6364">
        <v>2</v>
      </c>
      <c r="L6364" t="s">
        <v>147</v>
      </c>
      <c r="M6364" t="s">
        <v>184</v>
      </c>
      <c r="N6364" s="13">
        <v>73150966</v>
      </c>
      <c r="O6364">
        <v>268187</v>
      </c>
      <c r="P6364">
        <v>2024</v>
      </c>
      <c r="Q6364">
        <v>901780138</v>
      </c>
      <c r="R6364" t="s">
        <v>1631</v>
      </c>
      <c r="S6364" s="13">
        <v>73150966</v>
      </c>
      <c r="T6364">
        <v>3688284</v>
      </c>
      <c r="U6364" t="s">
        <v>5663</v>
      </c>
      <c r="V6364" t="s">
        <v>5711</v>
      </c>
      <c r="W6364">
        <v>5016</v>
      </c>
      <c r="X6364">
        <v>2305</v>
      </c>
      <c r="Y6364">
        <v>268036</v>
      </c>
      <c r="Z6364">
        <v>20241122</v>
      </c>
      <c r="AA6364">
        <v>2405060621</v>
      </c>
      <c r="AB6364">
        <v>2</v>
      </c>
      <c r="AC6364" t="s">
        <v>2281</v>
      </c>
      <c r="AD6364" t="s">
        <v>2281</v>
      </c>
      <c r="AE6364">
        <v>11101</v>
      </c>
      <c r="AF6364" t="s">
        <v>2281</v>
      </c>
      <c r="AG6364" t="s">
        <v>549</v>
      </c>
      <c r="AH6364">
        <v>332</v>
      </c>
    </row>
    <row r="6365" spans="1:34" hidden="1" x14ac:dyDescent="0.25">
      <c r="A6365" t="str">
        <f t="shared" si="297"/>
        <v>26 1 3 22 4 3 20 3 0 2402041 268188</v>
      </c>
      <c r="B6365" t="str">
        <f t="shared" si="298"/>
        <v>26 1 3 22 4 3 20 3 0 2402041 268047</v>
      </c>
      <c r="C6365" t="str">
        <f t="shared" si="299"/>
        <v>26 1 3 22 4 3 20 3 0 2402041</v>
      </c>
      <c r="D6365">
        <v>26</v>
      </c>
      <c r="E6365">
        <v>1</v>
      </c>
      <c r="F6365">
        <v>3</v>
      </c>
      <c r="G6365">
        <v>22</v>
      </c>
      <c r="H6365">
        <v>4</v>
      </c>
      <c r="I6365">
        <v>3</v>
      </c>
      <c r="J6365">
        <v>20</v>
      </c>
      <c r="K6365">
        <v>3</v>
      </c>
      <c r="L6365" t="s">
        <v>147</v>
      </c>
      <c r="M6365" t="s">
        <v>182</v>
      </c>
      <c r="N6365" s="13">
        <v>73740794.799999997</v>
      </c>
      <c r="O6365">
        <v>268188</v>
      </c>
      <c r="P6365">
        <v>2024</v>
      </c>
      <c r="Q6365">
        <v>901840812</v>
      </c>
      <c r="R6365" t="s">
        <v>1677</v>
      </c>
      <c r="S6365" s="13">
        <v>86379794.799999997</v>
      </c>
      <c r="T6365">
        <v>1727596</v>
      </c>
      <c r="U6365" t="s">
        <v>5712</v>
      </c>
      <c r="V6365" t="s">
        <v>5713</v>
      </c>
      <c r="W6365">
        <v>5016</v>
      </c>
      <c r="X6365">
        <v>2317</v>
      </c>
      <c r="Y6365">
        <v>268047</v>
      </c>
      <c r="Z6365">
        <v>20241122</v>
      </c>
      <c r="AA6365">
        <v>2406180754</v>
      </c>
      <c r="AB6365">
        <v>1</v>
      </c>
      <c r="AC6365" t="s">
        <v>2281</v>
      </c>
      <c r="AD6365" t="s">
        <v>2281</v>
      </c>
      <c r="AE6365">
        <v>11218</v>
      </c>
      <c r="AF6365" t="s">
        <v>5651</v>
      </c>
      <c r="AG6365" t="s">
        <v>82</v>
      </c>
      <c r="AH6365">
        <v>331</v>
      </c>
    </row>
    <row r="6366" spans="1:34" hidden="1" x14ac:dyDescent="0.25">
      <c r="A6366" t="str">
        <f t="shared" si="297"/>
        <v>26 1 3 22 4 3 20 4 0 2402041 268188</v>
      </c>
      <c r="B6366" t="str">
        <f t="shared" si="298"/>
        <v>26 1 3 22 4 3 20 4 0 2402041 268047</v>
      </c>
      <c r="C6366" t="str">
        <f t="shared" si="299"/>
        <v>26 1 3 22 4 3 20 4 0 2402041</v>
      </c>
      <c r="D6366">
        <v>26</v>
      </c>
      <c r="E6366">
        <v>1</v>
      </c>
      <c r="F6366">
        <v>3</v>
      </c>
      <c r="G6366">
        <v>22</v>
      </c>
      <c r="H6366">
        <v>4</v>
      </c>
      <c r="I6366">
        <v>3</v>
      </c>
      <c r="J6366">
        <v>20</v>
      </c>
      <c r="K6366">
        <v>4</v>
      </c>
      <c r="L6366" t="s">
        <v>147</v>
      </c>
      <c r="M6366" t="s">
        <v>182</v>
      </c>
      <c r="N6366" s="13">
        <v>12639000</v>
      </c>
      <c r="O6366">
        <v>268188</v>
      </c>
      <c r="P6366">
        <v>2024</v>
      </c>
      <c r="Q6366">
        <v>901840812</v>
      </c>
      <c r="R6366" t="s">
        <v>1677</v>
      </c>
      <c r="S6366" s="13">
        <v>86379794.799999997</v>
      </c>
      <c r="T6366">
        <v>1727596</v>
      </c>
      <c r="U6366" t="s">
        <v>5712</v>
      </c>
      <c r="V6366" t="s">
        <v>5713</v>
      </c>
      <c r="W6366">
        <v>5016</v>
      </c>
      <c r="X6366">
        <v>2317</v>
      </c>
      <c r="Y6366">
        <v>268047</v>
      </c>
      <c r="Z6366">
        <v>20241122</v>
      </c>
      <c r="AA6366">
        <v>2406180754</v>
      </c>
      <c r="AB6366">
        <v>1</v>
      </c>
      <c r="AC6366" t="s">
        <v>2281</v>
      </c>
      <c r="AD6366" t="s">
        <v>2281</v>
      </c>
      <c r="AE6366">
        <v>22337</v>
      </c>
      <c r="AF6366" t="s">
        <v>5651</v>
      </c>
      <c r="AG6366" t="s">
        <v>589</v>
      </c>
      <c r="AH6366">
        <v>331</v>
      </c>
    </row>
    <row r="6367" spans="1:34" hidden="1" x14ac:dyDescent="0.25">
      <c r="A6367" t="str">
        <f t="shared" si="297"/>
        <v>26 1 3 11 3 403 19 40 0 4001030 268190</v>
      </c>
      <c r="B6367" t="str">
        <f t="shared" si="298"/>
        <v>26 1 3 11 3 403 19 40 0 4001030 268117</v>
      </c>
      <c r="C6367" t="str">
        <f t="shared" si="299"/>
        <v>26 1 3 11 3 403 19 40 0 4001030</v>
      </c>
      <c r="D6367">
        <v>26</v>
      </c>
      <c r="E6367">
        <v>1</v>
      </c>
      <c r="F6367">
        <v>3</v>
      </c>
      <c r="G6367">
        <v>11</v>
      </c>
      <c r="H6367">
        <v>3</v>
      </c>
      <c r="I6367">
        <v>403</v>
      </c>
      <c r="J6367">
        <v>19</v>
      </c>
      <c r="K6367">
        <v>40</v>
      </c>
      <c r="L6367" t="s">
        <v>147</v>
      </c>
      <c r="M6367" t="s">
        <v>181</v>
      </c>
      <c r="N6367" s="13">
        <v>1200000</v>
      </c>
      <c r="O6367">
        <v>268190</v>
      </c>
      <c r="P6367">
        <v>2024</v>
      </c>
      <c r="Q6367">
        <v>1143833553</v>
      </c>
      <c r="R6367" t="s">
        <v>5714</v>
      </c>
      <c r="S6367" s="13">
        <v>1200000</v>
      </c>
      <c r="T6367">
        <v>0</v>
      </c>
      <c r="U6367" t="s">
        <v>5715</v>
      </c>
      <c r="V6367" t="s">
        <v>2291</v>
      </c>
      <c r="W6367">
        <v>5004</v>
      </c>
      <c r="X6367">
        <v>0</v>
      </c>
      <c r="Y6367">
        <v>268117</v>
      </c>
      <c r="Z6367">
        <v>20241122</v>
      </c>
      <c r="AA6367">
        <v>2410101142</v>
      </c>
      <c r="AB6367">
        <v>1</v>
      </c>
      <c r="AC6367" t="s">
        <v>2281</v>
      </c>
      <c r="AD6367" t="s">
        <v>2281</v>
      </c>
      <c r="AE6367">
        <v>11101</v>
      </c>
      <c r="AF6367" t="s">
        <v>2281</v>
      </c>
      <c r="AG6367" t="s">
        <v>549</v>
      </c>
      <c r="AH6367">
        <v>260</v>
      </c>
    </row>
    <row r="6368" spans="1:34" hidden="1" x14ac:dyDescent="0.25">
      <c r="A6368" t="str">
        <f t="shared" si="297"/>
        <v>26 1 3 11 4 3 20 2 0 2402114 268191</v>
      </c>
      <c r="B6368" t="str">
        <f t="shared" si="298"/>
        <v>26 1 3 11 4 3 20 2 0 2402114 268043</v>
      </c>
      <c r="C6368" t="str">
        <f t="shared" si="299"/>
        <v>26 1 3 11 4 3 20 2 0 2402114</v>
      </c>
      <c r="D6368">
        <v>26</v>
      </c>
      <c r="E6368">
        <v>1</v>
      </c>
      <c r="F6368">
        <v>3</v>
      </c>
      <c r="G6368">
        <v>11</v>
      </c>
      <c r="H6368">
        <v>4</v>
      </c>
      <c r="I6368">
        <v>3</v>
      </c>
      <c r="J6368">
        <v>20</v>
      </c>
      <c r="K6368">
        <v>2</v>
      </c>
      <c r="L6368" t="s">
        <v>147</v>
      </c>
      <c r="M6368" t="s">
        <v>184</v>
      </c>
      <c r="N6368" s="13">
        <v>5691840</v>
      </c>
      <c r="O6368">
        <v>268191</v>
      </c>
      <c r="P6368">
        <v>2024</v>
      </c>
      <c r="Q6368">
        <v>1056303578</v>
      </c>
      <c r="R6368" t="s">
        <v>1660</v>
      </c>
      <c r="S6368" s="13">
        <v>5691840</v>
      </c>
      <c r="T6368">
        <v>0</v>
      </c>
      <c r="U6368" t="s">
        <v>5637</v>
      </c>
      <c r="V6368" t="s">
        <v>2291</v>
      </c>
      <c r="W6368">
        <v>5004</v>
      </c>
      <c r="X6368">
        <v>0</v>
      </c>
      <c r="Y6368">
        <v>268043</v>
      </c>
      <c r="Z6368">
        <v>20241125</v>
      </c>
      <c r="AA6368">
        <v>2405230690</v>
      </c>
      <c r="AB6368">
        <v>6</v>
      </c>
      <c r="AC6368" t="s">
        <v>2281</v>
      </c>
      <c r="AD6368" t="s">
        <v>2281</v>
      </c>
      <c r="AE6368">
        <v>11101</v>
      </c>
      <c r="AF6368" t="s">
        <v>2281</v>
      </c>
      <c r="AG6368" t="s">
        <v>549</v>
      </c>
      <c r="AH6368">
        <v>260</v>
      </c>
    </row>
    <row r="6369" spans="1:34" hidden="1" x14ac:dyDescent="0.25">
      <c r="A6369" t="str">
        <f t="shared" si="297"/>
        <v>26 1 3 11 4 3 20 1 0 2402114 268192</v>
      </c>
      <c r="B6369" t="str">
        <f t="shared" si="298"/>
        <v>26 1 3 11 4 3 20 1 0 2402114 268056</v>
      </c>
      <c r="C6369" t="str">
        <f t="shared" si="299"/>
        <v>26 1 3 11 4 3 20 1 0 2402114</v>
      </c>
      <c r="D6369">
        <v>26</v>
      </c>
      <c r="E6369">
        <v>1</v>
      </c>
      <c r="F6369">
        <v>3</v>
      </c>
      <c r="G6369">
        <v>11</v>
      </c>
      <c r="H6369">
        <v>4</v>
      </c>
      <c r="I6369">
        <v>3</v>
      </c>
      <c r="J6369">
        <v>20</v>
      </c>
      <c r="K6369">
        <v>1</v>
      </c>
      <c r="L6369" t="s">
        <v>147</v>
      </c>
      <c r="M6369" t="s">
        <v>184</v>
      </c>
      <c r="N6369" s="13">
        <v>44146501</v>
      </c>
      <c r="O6369">
        <v>268192</v>
      </c>
      <c r="P6369">
        <v>2024</v>
      </c>
      <c r="Q6369">
        <v>800018654</v>
      </c>
      <c r="R6369" t="s">
        <v>1655</v>
      </c>
      <c r="S6369" s="13">
        <v>44146501</v>
      </c>
      <c r="T6369">
        <v>2225874</v>
      </c>
      <c r="U6369" t="s">
        <v>5692</v>
      </c>
      <c r="V6369" t="s">
        <v>5716</v>
      </c>
      <c r="W6369">
        <v>5016</v>
      </c>
      <c r="X6369">
        <v>2305</v>
      </c>
      <c r="Y6369">
        <v>268056</v>
      </c>
      <c r="Z6369">
        <v>20241125</v>
      </c>
      <c r="AA6369">
        <v>2407100865</v>
      </c>
      <c r="AB6369">
        <v>2</v>
      </c>
      <c r="AC6369" t="s">
        <v>2281</v>
      </c>
      <c r="AD6369" t="s">
        <v>2281</v>
      </c>
      <c r="AE6369">
        <v>11101</v>
      </c>
      <c r="AF6369" t="s">
        <v>2281</v>
      </c>
      <c r="AG6369" t="s">
        <v>549</v>
      </c>
      <c r="AH6369">
        <v>332</v>
      </c>
    </row>
    <row r="6370" spans="1:34" hidden="1" x14ac:dyDescent="0.25">
      <c r="A6370" t="str">
        <f t="shared" si="297"/>
        <v>26 1 3 11 4 3 20 2 0 2402114 268193</v>
      </c>
      <c r="B6370" t="str">
        <f t="shared" si="298"/>
        <v>26 1 3 11 4 3 20 2 0 2402114 268039</v>
      </c>
      <c r="C6370" t="str">
        <f t="shared" si="299"/>
        <v>26 1 3 11 4 3 20 2 0 2402114</v>
      </c>
      <c r="D6370">
        <v>26</v>
      </c>
      <c r="E6370">
        <v>1</v>
      </c>
      <c r="F6370">
        <v>3</v>
      </c>
      <c r="G6370">
        <v>11</v>
      </c>
      <c r="H6370">
        <v>4</v>
      </c>
      <c r="I6370">
        <v>3</v>
      </c>
      <c r="J6370">
        <v>20</v>
      </c>
      <c r="K6370">
        <v>2</v>
      </c>
      <c r="L6370" t="s">
        <v>147</v>
      </c>
      <c r="M6370" t="s">
        <v>184</v>
      </c>
      <c r="N6370" s="13">
        <v>5000000</v>
      </c>
      <c r="O6370">
        <v>268193</v>
      </c>
      <c r="P6370">
        <v>2024</v>
      </c>
      <c r="Q6370">
        <v>1020819701</v>
      </c>
      <c r="R6370" t="s">
        <v>5688</v>
      </c>
      <c r="S6370" s="13">
        <v>5000000</v>
      </c>
      <c r="T6370">
        <v>0</v>
      </c>
      <c r="U6370" t="s">
        <v>5689</v>
      </c>
      <c r="V6370" t="s">
        <v>2291</v>
      </c>
      <c r="W6370">
        <v>5004</v>
      </c>
      <c r="X6370">
        <v>0</v>
      </c>
      <c r="Y6370">
        <v>268039</v>
      </c>
      <c r="Z6370">
        <v>20241126</v>
      </c>
      <c r="AA6370">
        <v>2405090638</v>
      </c>
      <c r="AB6370">
        <v>7</v>
      </c>
      <c r="AC6370" t="s">
        <v>2281</v>
      </c>
      <c r="AD6370" t="s">
        <v>2281</v>
      </c>
      <c r="AE6370">
        <v>11101</v>
      </c>
      <c r="AF6370" t="s">
        <v>2281</v>
      </c>
      <c r="AG6370" t="s">
        <v>549</v>
      </c>
      <c r="AH6370">
        <v>260</v>
      </c>
    </row>
    <row r="6371" spans="1:34" hidden="1" x14ac:dyDescent="0.25">
      <c r="A6371" t="str">
        <f t="shared" si="297"/>
        <v>26 1 3 11 4 3 20 2 0 2402114 268194</v>
      </c>
      <c r="B6371" t="str">
        <f t="shared" si="298"/>
        <v>26 1 3 11 4 3 20 2 0 2402114 268054</v>
      </c>
      <c r="C6371" t="str">
        <f t="shared" si="299"/>
        <v>26 1 3 11 4 3 20 2 0 2402114</v>
      </c>
      <c r="D6371">
        <v>26</v>
      </c>
      <c r="E6371">
        <v>1</v>
      </c>
      <c r="F6371">
        <v>3</v>
      </c>
      <c r="G6371">
        <v>11</v>
      </c>
      <c r="H6371">
        <v>4</v>
      </c>
      <c r="I6371">
        <v>3</v>
      </c>
      <c r="J6371">
        <v>20</v>
      </c>
      <c r="K6371">
        <v>2</v>
      </c>
      <c r="L6371" t="s">
        <v>147</v>
      </c>
      <c r="M6371" t="s">
        <v>184</v>
      </c>
      <c r="N6371" s="13">
        <v>280545747.66000003</v>
      </c>
      <c r="O6371">
        <v>268194</v>
      </c>
      <c r="P6371">
        <v>2024</v>
      </c>
      <c r="Q6371">
        <v>901845490</v>
      </c>
      <c r="R6371" t="s">
        <v>1671</v>
      </c>
      <c r="S6371" s="13">
        <v>280545747.66000003</v>
      </c>
      <c r="T6371">
        <v>5610915</v>
      </c>
      <c r="U6371" t="s">
        <v>5717</v>
      </c>
      <c r="V6371" t="s">
        <v>5718</v>
      </c>
      <c r="W6371">
        <v>5016</v>
      </c>
      <c r="X6371">
        <v>2317</v>
      </c>
      <c r="Y6371">
        <v>268054</v>
      </c>
      <c r="Z6371">
        <v>20241126</v>
      </c>
      <c r="AA6371">
        <v>2406280841</v>
      </c>
      <c r="AB6371">
        <v>3</v>
      </c>
      <c r="AC6371" t="s">
        <v>2281</v>
      </c>
      <c r="AD6371" t="s">
        <v>2281</v>
      </c>
      <c r="AE6371">
        <v>11101</v>
      </c>
      <c r="AF6371" t="s">
        <v>2281</v>
      </c>
      <c r="AG6371" t="s">
        <v>549</v>
      </c>
      <c r="AH6371">
        <v>331</v>
      </c>
    </row>
    <row r="6372" spans="1:34" hidden="1" x14ac:dyDescent="0.25">
      <c r="A6372" t="str">
        <f t="shared" si="297"/>
        <v>26 1 3 11 4 3 20 2 0 2402114 268195</v>
      </c>
      <c r="B6372" t="str">
        <f t="shared" si="298"/>
        <v>26 1 3 11 4 3 20 2 0 2402114 268054</v>
      </c>
      <c r="C6372" t="str">
        <f t="shared" si="299"/>
        <v>26 1 3 11 4 3 20 2 0 2402114</v>
      </c>
      <c r="D6372">
        <v>26</v>
      </c>
      <c r="E6372">
        <v>1</v>
      </c>
      <c r="F6372">
        <v>3</v>
      </c>
      <c r="G6372">
        <v>11</v>
      </c>
      <c r="H6372">
        <v>4</v>
      </c>
      <c r="I6372">
        <v>3</v>
      </c>
      <c r="J6372">
        <v>20</v>
      </c>
      <c r="K6372">
        <v>2</v>
      </c>
      <c r="L6372" t="s">
        <v>147</v>
      </c>
      <c r="M6372" t="s">
        <v>184</v>
      </c>
      <c r="N6372" s="13">
        <v>31171749.739999998</v>
      </c>
      <c r="O6372">
        <v>268195</v>
      </c>
      <c r="P6372">
        <v>2024</v>
      </c>
      <c r="Q6372">
        <v>901845490</v>
      </c>
      <c r="R6372" t="s">
        <v>1671</v>
      </c>
      <c r="S6372" s="13">
        <v>31171749.739999998</v>
      </c>
      <c r="T6372">
        <v>0</v>
      </c>
      <c r="U6372" t="s">
        <v>5717</v>
      </c>
      <c r="V6372" t="s">
        <v>5718</v>
      </c>
      <c r="W6372">
        <v>5016</v>
      </c>
      <c r="X6372">
        <v>0</v>
      </c>
      <c r="Y6372">
        <v>268054</v>
      </c>
      <c r="Z6372">
        <v>20241126</v>
      </c>
      <c r="AA6372">
        <v>2406280841</v>
      </c>
      <c r="AB6372">
        <v>3</v>
      </c>
      <c r="AC6372" t="s">
        <v>2281</v>
      </c>
      <c r="AD6372" t="s">
        <v>2281</v>
      </c>
      <c r="AE6372">
        <v>11101</v>
      </c>
      <c r="AF6372" t="s">
        <v>2281</v>
      </c>
      <c r="AG6372" t="s">
        <v>549</v>
      </c>
      <c r="AH6372">
        <v>331</v>
      </c>
    </row>
    <row r="6373" spans="1:34" hidden="1" x14ac:dyDescent="0.25">
      <c r="A6373" t="str">
        <f t="shared" si="297"/>
        <v>26 1 3 11 1 7 77 0 0 4599016 268196</v>
      </c>
      <c r="B6373" t="str">
        <f t="shared" si="298"/>
        <v>26 1 3 11 1 7 77 0 0 4599016 268009</v>
      </c>
      <c r="C6373" t="str">
        <f t="shared" si="299"/>
        <v>26 1 3 11 1 7 77 0 0 4599016</v>
      </c>
      <c r="D6373">
        <v>26</v>
      </c>
      <c r="E6373">
        <v>1</v>
      </c>
      <c r="F6373">
        <v>3</v>
      </c>
      <c r="G6373">
        <v>11</v>
      </c>
      <c r="H6373">
        <v>1</v>
      </c>
      <c r="I6373">
        <v>7</v>
      </c>
      <c r="J6373">
        <v>77</v>
      </c>
      <c r="K6373">
        <v>0</v>
      </c>
      <c r="L6373" t="s">
        <v>147</v>
      </c>
      <c r="M6373" t="s">
        <v>187</v>
      </c>
      <c r="N6373" s="13">
        <v>3423076</v>
      </c>
      <c r="O6373">
        <v>268196</v>
      </c>
      <c r="P6373">
        <v>2024</v>
      </c>
      <c r="Q6373">
        <v>890801053</v>
      </c>
      <c r="R6373" t="s">
        <v>784</v>
      </c>
      <c r="S6373" s="13">
        <v>3423076</v>
      </c>
      <c r="T6373">
        <v>0</v>
      </c>
      <c r="U6373" t="s">
        <v>3023</v>
      </c>
      <c r="V6373" t="s">
        <v>2342</v>
      </c>
      <c r="W6373">
        <v>5001</v>
      </c>
      <c r="X6373">
        <v>0</v>
      </c>
      <c r="Y6373">
        <v>268009</v>
      </c>
      <c r="Z6373">
        <v>20241126</v>
      </c>
      <c r="AA6373">
        <v>2024112020</v>
      </c>
      <c r="AB6373">
        <v>0</v>
      </c>
      <c r="AC6373" t="s">
        <v>2281</v>
      </c>
      <c r="AD6373" t="s">
        <v>2281</v>
      </c>
      <c r="AE6373">
        <v>11101</v>
      </c>
      <c r="AF6373" t="s">
        <v>2281</v>
      </c>
      <c r="AG6373" t="s">
        <v>549</v>
      </c>
      <c r="AH6373">
        <v>100</v>
      </c>
    </row>
    <row r="6374" spans="1:34" hidden="1" x14ac:dyDescent="0.25">
      <c r="A6374" t="str">
        <f t="shared" si="297"/>
        <v>26 1 3 11 4 3 20 2 0 2402114 268197</v>
      </c>
      <c r="B6374" t="str">
        <f t="shared" si="298"/>
        <v>26 1 3 11 4 3 20 2 0 2402114 268011</v>
      </c>
      <c r="C6374" t="str">
        <f t="shared" si="299"/>
        <v>26 1 3 11 4 3 20 2 0 2402114</v>
      </c>
      <c r="D6374">
        <v>26</v>
      </c>
      <c r="E6374">
        <v>1</v>
      </c>
      <c r="F6374">
        <v>3</v>
      </c>
      <c r="G6374">
        <v>11</v>
      </c>
      <c r="H6374">
        <v>4</v>
      </c>
      <c r="I6374">
        <v>3</v>
      </c>
      <c r="J6374">
        <v>20</v>
      </c>
      <c r="K6374">
        <v>2</v>
      </c>
      <c r="L6374" t="s">
        <v>147</v>
      </c>
      <c r="M6374" t="s">
        <v>184</v>
      </c>
      <c r="N6374" s="13">
        <v>3423076</v>
      </c>
      <c r="O6374">
        <v>268197</v>
      </c>
      <c r="P6374">
        <v>2024</v>
      </c>
      <c r="Q6374">
        <v>890801053</v>
      </c>
      <c r="R6374" t="s">
        <v>784</v>
      </c>
      <c r="S6374" s="13">
        <v>3423076</v>
      </c>
      <c r="T6374">
        <v>0</v>
      </c>
      <c r="U6374" t="s">
        <v>3023</v>
      </c>
      <c r="V6374" t="s">
        <v>2342</v>
      </c>
      <c r="W6374">
        <v>5001</v>
      </c>
      <c r="X6374">
        <v>0</v>
      </c>
      <c r="Y6374">
        <v>268011</v>
      </c>
      <c r="Z6374">
        <v>20241126</v>
      </c>
      <c r="AA6374">
        <v>2024112020</v>
      </c>
      <c r="AB6374">
        <v>0</v>
      </c>
      <c r="AC6374" t="s">
        <v>2281</v>
      </c>
      <c r="AD6374" t="s">
        <v>2281</v>
      </c>
      <c r="AE6374">
        <v>11101</v>
      </c>
      <c r="AF6374" t="s">
        <v>2281</v>
      </c>
      <c r="AG6374" t="s">
        <v>549</v>
      </c>
      <c r="AH6374">
        <v>100</v>
      </c>
    </row>
    <row r="6375" spans="1:34" hidden="1" x14ac:dyDescent="0.25">
      <c r="A6375" t="str">
        <f t="shared" si="297"/>
        <v>26 1 3 11 4 3 20 3 0 2402041 268198</v>
      </c>
      <c r="B6375" t="str">
        <f t="shared" si="298"/>
        <v>26 1 3 11 4 3 20 3 0 2402041 268049</v>
      </c>
      <c r="C6375" t="str">
        <f t="shared" si="299"/>
        <v>26 1 3 11 4 3 20 3 0 2402041</v>
      </c>
      <c r="D6375">
        <v>26</v>
      </c>
      <c r="E6375">
        <v>1</v>
      </c>
      <c r="F6375">
        <v>3</v>
      </c>
      <c r="G6375">
        <v>11</v>
      </c>
      <c r="H6375">
        <v>4</v>
      </c>
      <c r="I6375">
        <v>3</v>
      </c>
      <c r="J6375">
        <v>20</v>
      </c>
      <c r="K6375">
        <v>3</v>
      </c>
      <c r="L6375" t="s">
        <v>147</v>
      </c>
      <c r="M6375" t="s">
        <v>182</v>
      </c>
      <c r="N6375" s="13">
        <v>568916440</v>
      </c>
      <c r="O6375">
        <v>268198</v>
      </c>
      <c r="P6375">
        <v>2024</v>
      </c>
      <c r="Q6375">
        <v>901840812</v>
      </c>
      <c r="R6375" t="s">
        <v>1677</v>
      </c>
      <c r="S6375" s="13">
        <v>568916440</v>
      </c>
      <c r="T6375">
        <v>11378329</v>
      </c>
      <c r="U6375" t="s">
        <v>5712</v>
      </c>
      <c r="V6375" t="s">
        <v>5719</v>
      </c>
      <c r="W6375">
        <v>5016</v>
      </c>
      <c r="X6375">
        <v>2317</v>
      </c>
      <c r="Y6375">
        <v>268049</v>
      </c>
      <c r="Z6375">
        <v>20241127</v>
      </c>
      <c r="AA6375">
        <v>2406180754</v>
      </c>
      <c r="AB6375">
        <v>1</v>
      </c>
      <c r="AC6375" t="s">
        <v>2281</v>
      </c>
      <c r="AD6375" t="s">
        <v>2281</v>
      </c>
      <c r="AE6375">
        <v>11101</v>
      </c>
      <c r="AF6375" t="s">
        <v>2281</v>
      </c>
      <c r="AG6375" t="s">
        <v>549</v>
      </c>
      <c r="AH6375">
        <v>331</v>
      </c>
    </row>
    <row r="6376" spans="1:34" hidden="1" x14ac:dyDescent="0.25">
      <c r="A6376" t="str">
        <f t="shared" si="297"/>
        <v>26 1 3 11 4 3 20 4 0 2402042 268199</v>
      </c>
      <c r="B6376" t="str">
        <f t="shared" si="298"/>
        <v>26 1 3 11 4 3 20 4 0 2402042 268013</v>
      </c>
      <c r="C6376" t="str">
        <f t="shared" si="299"/>
        <v>26 1 3 11 4 3 20 4 0 2402042</v>
      </c>
      <c r="D6376">
        <v>26</v>
      </c>
      <c r="E6376">
        <v>1</v>
      </c>
      <c r="F6376">
        <v>3</v>
      </c>
      <c r="G6376">
        <v>11</v>
      </c>
      <c r="H6376">
        <v>4</v>
      </c>
      <c r="I6376">
        <v>3</v>
      </c>
      <c r="J6376">
        <v>20</v>
      </c>
      <c r="K6376">
        <v>4</v>
      </c>
      <c r="L6376" t="s">
        <v>147</v>
      </c>
      <c r="M6376" t="s">
        <v>183</v>
      </c>
      <c r="N6376" s="13">
        <v>288198634</v>
      </c>
      <c r="O6376">
        <v>268199</v>
      </c>
      <c r="P6376">
        <v>2024</v>
      </c>
      <c r="Q6376">
        <v>860007538</v>
      </c>
      <c r="R6376" t="s">
        <v>1676</v>
      </c>
      <c r="S6376" s="13">
        <v>973206524</v>
      </c>
      <c r="T6376">
        <v>0</v>
      </c>
      <c r="U6376" t="s">
        <v>5600</v>
      </c>
      <c r="V6376" t="s">
        <v>5720</v>
      </c>
      <c r="W6376">
        <v>5016</v>
      </c>
      <c r="X6376">
        <v>0</v>
      </c>
      <c r="Y6376">
        <v>268013</v>
      </c>
      <c r="Z6376">
        <v>20241128</v>
      </c>
      <c r="AA6376">
        <v>2403150472</v>
      </c>
      <c r="AB6376">
        <v>3</v>
      </c>
      <c r="AC6376" t="s">
        <v>2281</v>
      </c>
      <c r="AD6376" t="s">
        <v>2281</v>
      </c>
      <c r="AE6376">
        <v>11101</v>
      </c>
      <c r="AF6376" t="s">
        <v>2281</v>
      </c>
      <c r="AG6376" t="s">
        <v>549</v>
      </c>
      <c r="AH6376">
        <v>250</v>
      </c>
    </row>
    <row r="6377" spans="1:34" hidden="1" x14ac:dyDescent="0.25">
      <c r="A6377" t="str">
        <f t="shared" si="297"/>
        <v>26 1 3 81 4 3 20 0 0 2402041 268199</v>
      </c>
      <c r="B6377" t="str">
        <f t="shared" si="298"/>
        <v>26 1 3 81 4 3 20 0 0 2402041 268013</v>
      </c>
      <c r="C6377" t="str">
        <f t="shared" si="299"/>
        <v>26 1 3 81 4 3 20 0 0 2402041</v>
      </c>
      <c r="D6377">
        <v>26</v>
      </c>
      <c r="E6377">
        <v>1</v>
      </c>
      <c r="F6377">
        <v>3</v>
      </c>
      <c r="G6377">
        <v>81</v>
      </c>
      <c r="H6377">
        <v>4</v>
      </c>
      <c r="I6377">
        <v>3</v>
      </c>
      <c r="J6377">
        <v>20</v>
      </c>
      <c r="K6377">
        <v>0</v>
      </c>
      <c r="L6377" t="s">
        <v>147</v>
      </c>
      <c r="M6377" t="s">
        <v>182</v>
      </c>
      <c r="N6377" s="13">
        <v>685007890</v>
      </c>
      <c r="O6377">
        <v>268199</v>
      </c>
      <c r="P6377">
        <v>2024</v>
      </c>
      <c r="Q6377">
        <v>860007538</v>
      </c>
      <c r="R6377" t="s">
        <v>1676</v>
      </c>
      <c r="S6377" s="13">
        <v>973206524</v>
      </c>
      <c r="T6377">
        <v>0</v>
      </c>
      <c r="U6377" t="s">
        <v>5600</v>
      </c>
      <c r="V6377" t="s">
        <v>5720</v>
      </c>
      <c r="W6377">
        <v>5016</v>
      </c>
      <c r="X6377">
        <v>0</v>
      </c>
      <c r="Y6377">
        <v>268013</v>
      </c>
      <c r="Z6377">
        <v>20241128</v>
      </c>
      <c r="AA6377">
        <v>2403150472</v>
      </c>
      <c r="AB6377">
        <v>3</v>
      </c>
      <c r="AC6377" t="s">
        <v>2281</v>
      </c>
      <c r="AD6377" t="s">
        <v>2281</v>
      </c>
      <c r="AE6377">
        <v>25101</v>
      </c>
      <c r="AF6377" t="s">
        <v>2281</v>
      </c>
      <c r="AG6377" t="s">
        <v>61</v>
      </c>
      <c r="AH6377">
        <v>250</v>
      </c>
    </row>
    <row r="6378" spans="1:34" hidden="1" x14ac:dyDescent="0.25">
      <c r="A6378" t="str">
        <f t="shared" si="297"/>
        <v>26 1 3 11 4 3 20 2 0 2402114 268200</v>
      </c>
      <c r="B6378" t="str">
        <f t="shared" si="298"/>
        <v>26 1 3 11 4 3 20 2 0 2402114 268021</v>
      </c>
      <c r="C6378" t="str">
        <f t="shared" si="299"/>
        <v>26 1 3 11 4 3 20 2 0 2402114</v>
      </c>
      <c r="D6378">
        <v>26</v>
      </c>
      <c r="E6378">
        <v>1</v>
      </c>
      <c r="F6378">
        <v>3</v>
      </c>
      <c r="G6378">
        <v>11</v>
      </c>
      <c r="H6378">
        <v>4</v>
      </c>
      <c r="I6378">
        <v>3</v>
      </c>
      <c r="J6378">
        <v>20</v>
      </c>
      <c r="K6378">
        <v>2</v>
      </c>
      <c r="L6378" t="s">
        <v>147</v>
      </c>
      <c r="M6378" t="s">
        <v>184</v>
      </c>
      <c r="N6378" s="13">
        <v>65908795</v>
      </c>
      <c r="O6378">
        <v>268200</v>
      </c>
      <c r="P6378">
        <v>2024</v>
      </c>
      <c r="Q6378">
        <v>860032057</v>
      </c>
      <c r="R6378" t="s">
        <v>1663</v>
      </c>
      <c r="S6378" s="13">
        <v>65908795</v>
      </c>
      <c r="T6378">
        <v>3323133</v>
      </c>
      <c r="U6378" t="s">
        <v>5675</v>
      </c>
      <c r="V6378" t="s">
        <v>5721</v>
      </c>
      <c r="W6378">
        <v>5016</v>
      </c>
      <c r="X6378">
        <v>2305</v>
      </c>
      <c r="Y6378">
        <v>268021</v>
      </c>
      <c r="Z6378">
        <v>20241128</v>
      </c>
      <c r="AA6378">
        <v>2112241182</v>
      </c>
      <c r="AB6378">
        <v>30</v>
      </c>
      <c r="AC6378" t="s">
        <v>2281</v>
      </c>
      <c r="AD6378" t="s">
        <v>2281</v>
      </c>
      <c r="AE6378">
        <v>11101</v>
      </c>
      <c r="AF6378" t="s">
        <v>2281</v>
      </c>
      <c r="AG6378" t="s">
        <v>549</v>
      </c>
      <c r="AH6378">
        <v>332</v>
      </c>
    </row>
    <row r="6379" spans="1:34" hidden="1" x14ac:dyDescent="0.25">
      <c r="A6379" t="str">
        <f t="shared" si="297"/>
        <v>26 1 3 11 4 3 20 2 0 2402114 268201</v>
      </c>
      <c r="B6379" t="str">
        <f t="shared" si="298"/>
        <v>26 1 3 11 4 3 20 2 0 2402114 268021</v>
      </c>
      <c r="C6379" t="str">
        <f t="shared" si="299"/>
        <v>26 1 3 11 4 3 20 2 0 2402114</v>
      </c>
      <c r="D6379">
        <v>26</v>
      </c>
      <c r="E6379">
        <v>1</v>
      </c>
      <c r="F6379">
        <v>3</v>
      </c>
      <c r="G6379">
        <v>11</v>
      </c>
      <c r="H6379">
        <v>4</v>
      </c>
      <c r="I6379">
        <v>3</v>
      </c>
      <c r="J6379">
        <v>20</v>
      </c>
      <c r="K6379">
        <v>2</v>
      </c>
      <c r="L6379" t="s">
        <v>147</v>
      </c>
      <c r="M6379" t="s">
        <v>184</v>
      </c>
      <c r="N6379" s="13">
        <v>62713063</v>
      </c>
      <c r="O6379">
        <v>268201</v>
      </c>
      <c r="P6379">
        <v>2024</v>
      </c>
      <c r="Q6379">
        <v>860032057</v>
      </c>
      <c r="R6379" t="s">
        <v>1663</v>
      </c>
      <c r="S6379" s="13">
        <v>62713063</v>
      </c>
      <c r="T6379">
        <v>3162003</v>
      </c>
      <c r="U6379" t="s">
        <v>5675</v>
      </c>
      <c r="V6379" t="s">
        <v>5722</v>
      </c>
      <c r="W6379">
        <v>5016</v>
      </c>
      <c r="X6379">
        <v>2305</v>
      </c>
      <c r="Y6379">
        <v>268021</v>
      </c>
      <c r="Z6379">
        <v>20241128</v>
      </c>
      <c r="AA6379">
        <v>2112241182</v>
      </c>
      <c r="AB6379">
        <v>31</v>
      </c>
      <c r="AC6379" t="s">
        <v>2281</v>
      </c>
      <c r="AD6379" t="s">
        <v>2281</v>
      </c>
      <c r="AE6379">
        <v>11101</v>
      </c>
      <c r="AF6379" t="s">
        <v>2281</v>
      </c>
      <c r="AG6379" t="s">
        <v>549</v>
      </c>
      <c r="AH6379">
        <v>332</v>
      </c>
    </row>
    <row r="6380" spans="1:34" hidden="1" x14ac:dyDescent="0.25">
      <c r="A6380" t="str">
        <f t="shared" si="297"/>
        <v>26 1 3 81 3 203 20 42 0 2402114 268202</v>
      </c>
      <c r="B6380" t="str">
        <f t="shared" si="298"/>
        <v>26 1 3 81 3 203 20 42 0 2402114 268088</v>
      </c>
      <c r="C6380" t="str">
        <f t="shared" si="299"/>
        <v>26 1 3 81 3 203 20 42 0 2402114</v>
      </c>
      <c r="D6380">
        <v>26</v>
      </c>
      <c r="E6380">
        <v>1</v>
      </c>
      <c r="F6380">
        <v>3</v>
      </c>
      <c r="G6380">
        <v>81</v>
      </c>
      <c r="H6380">
        <v>3</v>
      </c>
      <c r="I6380">
        <v>203</v>
      </c>
      <c r="J6380">
        <v>20</v>
      </c>
      <c r="K6380">
        <v>42</v>
      </c>
      <c r="L6380" t="s">
        <v>147</v>
      </c>
      <c r="M6380" t="s">
        <v>184</v>
      </c>
      <c r="N6380" s="13">
        <v>463278734</v>
      </c>
      <c r="O6380">
        <v>268202</v>
      </c>
      <c r="P6380">
        <v>2024</v>
      </c>
      <c r="Q6380">
        <v>901422847</v>
      </c>
      <c r="R6380" t="s">
        <v>1693</v>
      </c>
      <c r="S6380" s="13">
        <v>463278734</v>
      </c>
      <c r="T6380">
        <v>9265575</v>
      </c>
      <c r="U6380" t="s">
        <v>5723</v>
      </c>
      <c r="V6380" t="s">
        <v>5724</v>
      </c>
      <c r="W6380">
        <v>5016</v>
      </c>
      <c r="X6380">
        <v>2317</v>
      </c>
      <c r="Y6380">
        <v>268088</v>
      </c>
      <c r="Z6380">
        <v>20241128</v>
      </c>
      <c r="AA6380">
        <v>2312191456</v>
      </c>
      <c r="AB6380">
        <v>1</v>
      </c>
      <c r="AC6380" t="s">
        <v>2281</v>
      </c>
      <c r="AD6380" t="s">
        <v>2281</v>
      </c>
      <c r="AE6380">
        <v>25101</v>
      </c>
      <c r="AF6380" t="s">
        <v>2281</v>
      </c>
      <c r="AG6380" t="s">
        <v>61</v>
      </c>
      <c r="AH6380">
        <v>331</v>
      </c>
    </row>
    <row r="6381" spans="1:34" hidden="1" x14ac:dyDescent="0.25">
      <c r="A6381" t="str">
        <f t="shared" si="297"/>
        <v>26 1 3 11 4 3 20 2 0 2402114 268203</v>
      </c>
      <c r="B6381" t="str">
        <f t="shared" si="298"/>
        <v>26 1 3 11 4 3 20 2 0 2402114 268044</v>
      </c>
      <c r="C6381" t="str">
        <f t="shared" si="299"/>
        <v>26 1 3 11 4 3 20 2 0 2402114</v>
      </c>
      <c r="D6381">
        <v>26</v>
      </c>
      <c r="E6381">
        <v>1</v>
      </c>
      <c r="F6381">
        <v>3</v>
      </c>
      <c r="G6381">
        <v>11</v>
      </c>
      <c r="H6381">
        <v>4</v>
      </c>
      <c r="I6381">
        <v>3</v>
      </c>
      <c r="J6381">
        <v>20</v>
      </c>
      <c r="K6381">
        <v>2</v>
      </c>
      <c r="L6381" t="s">
        <v>147</v>
      </c>
      <c r="M6381" t="s">
        <v>184</v>
      </c>
      <c r="N6381" s="13">
        <v>3700000</v>
      </c>
      <c r="O6381">
        <v>268203</v>
      </c>
      <c r="P6381">
        <v>2024</v>
      </c>
      <c r="Q6381">
        <v>1005719652</v>
      </c>
      <c r="R6381" t="s">
        <v>1661</v>
      </c>
      <c r="S6381" s="13">
        <v>3700000</v>
      </c>
      <c r="T6381">
        <v>0</v>
      </c>
      <c r="U6381" t="s">
        <v>5613</v>
      </c>
      <c r="V6381" t="s">
        <v>2291</v>
      </c>
      <c r="W6381">
        <v>5004</v>
      </c>
      <c r="X6381">
        <v>0</v>
      </c>
      <c r="Y6381">
        <v>268044</v>
      </c>
      <c r="Z6381">
        <v>20241129</v>
      </c>
      <c r="AA6381">
        <v>2405270698</v>
      </c>
      <c r="AB6381">
        <v>6</v>
      </c>
      <c r="AC6381" t="s">
        <v>2281</v>
      </c>
      <c r="AD6381" t="s">
        <v>2281</v>
      </c>
      <c r="AE6381">
        <v>11101</v>
      </c>
      <c r="AF6381" t="s">
        <v>2281</v>
      </c>
      <c r="AG6381" t="s">
        <v>549</v>
      </c>
      <c r="AH6381">
        <v>260</v>
      </c>
    </row>
    <row r="6382" spans="1:34" hidden="1" x14ac:dyDescent="0.25">
      <c r="A6382" t="str">
        <f t="shared" si="297"/>
        <v>26 1 3 11 4 3 20 2 0 2402114 268204</v>
      </c>
      <c r="B6382" t="str">
        <f t="shared" si="298"/>
        <v>26 1 3 11 4 3 20 2 0 2402114 268020</v>
      </c>
      <c r="C6382" t="str">
        <f t="shared" si="299"/>
        <v>26 1 3 11 4 3 20 2 0 2402114</v>
      </c>
      <c r="D6382">
        <v>26</v>
      </c>
      <c r="E6382">
        <v>1</v>
      </c>
      <c r="F6382">
        <v>3</v>
      </c>
      <c r="G6382">
        <v>11</v>
      </c>
      <c r="H6382">
        <v>4</v>
      </c>
      <c r="I6382">
        <v>3</v>
      </c>
      <c r="J6382">
        <v>20</v>
      </c>
      <c r="K6382">
        <v>2</v>
      </c>
      <c r="L6382" t="s">
        <v>147</v>
      </c>
      <c r="M6382" t="s">
        <v>184</v>
      </c>
      <c r="N6382" s="13">
        <v>4000000</v>
      </c>
      <c r="O6382">
        <v>268204</v>
      </c>
      <c r="P6382">
        <v>2024</v>
      </c>
      <c r="Q6382">
        <v>75056638</v>
      </c>
      <c r="R6382" t="s">
        <v>1662</v>
      </c>
      <c r="S6382" s="13">
        <v>4000000</v>
      </c>
      <c r="T6382">
        <v>0</v>
      </c>
      <c r="U6382" t="s">
        <v>5617</v>
      </c>
      <c r="V6382" t="s">
        <v>5725</v>
      </c>
      <c r="W6382">
        <v>5004</v>
      </c>
      <c r="X6382">
        <v>0</v>
      </c>
      <c r="Y6382">
        <v>268020</v>
      </c>
      <c r="Z6382">
        <v>20241129</v>
      </c>
      <c r="AA6382">
        <v>2403210486</v>
      </c>
      <c r="AB6382">
        <v>199</v>
      </c>
      <c r="AC6382" t="s">
        <v>2281</v>
      </c>
      <c r="AD6382" t="s">
        <v>2281</v>
      </c>
      <c r="AE6382">
        <v>11101</v>
      </c>
      <c r="AF6382" t="s">
        <v>2281</v>
      </c>
      <c r="AG6382" t="s">
        <v>549</v>
      </c>
      <c r="AH6382">
        <v>260</v>
      </c>
    </row>
    <row r="6383" spans="1:34" hidden="1" x14ac:dyDescent="0.25">
      <c r="A6383" t="str">
        <f t="shared" si="297"/>
        <v>26 1 3 11 4 205 77 40 0 4599011 268205</v>
      </c>
      <c r="B6383" t="str">
        <f t="shared" si="298"/>
        <v>26 1 3 11 4 205 77 40 0 4599011 268105</v>
      </c>
      <c r="C6383" t="str">
        <f t="shared" si="299"/>
        <v>26 1 3 11 4 205 77 40 0 4599011</v>
      </c>
      <c r="D6383">
        <v>26</v>
      </c>
      <c r="E6383">
        <v>1</v>
      </c>
      <c r="F6383">
        <v>3</v>
      </c>
      <c r="G6383">
        <v>11</v>
      </c>
      <c r="H6383">
        <v>4</v>
      </c>
      <c r="I6383">
        <v>205</v>
      </c>
      <c r="J6383">
        <v>77</v>
      </c>
      <c r="K6383">
        <v>40</v>
      </c>
      <c r="L6383" t="s">
        <v>147</v>
      </c>
      <c r="M6383" t="s">
        <v>186</v>
      </c>
      <c r="N6383" s="13">
        <v>3375000</v>
      </c>
      <c r="O6383">
        <v>268205</v>
      </c>
      <c r="P6383">
        <v>2024</v>
      </c>
      <c r="Q6383">
        <v>30310370</v>
      </c>
      <c r="R6383" t="s">
        <v>1681</v>
      </c>
      <c r="S6383" s="13">
        <v>3375000</v>
      </c>
      <c r="T6383">
        <v>0</v>
      </c>
      <c r="U6383" t="s">
        <v>5674</v>
      </c>
      <c r="V6383" t="s">
        <v>2291</v>
      </c>
      <c r="W6383">
        <v>5004</v>
      </c>
      <c r="X6383">
        <v>0</v>
      </c>
      <c r="Y6383">
        <v>268105</v>
      </c>
      <c r="Z6383">
        <v>20241129</v>
      </c>
      <c r="AA6383">
        <v>2409161057</v>
      </c>
      <c r="AB6383">
        <v>3</v>
      </c>
      <c r="AC6383" t="s">
        <v>2281</v>
      </c>
      <c r="AD6383" t="s">
        <v>2281</v>
      </c>
      <c r="AE6383">
        <v>11101</v>
      </c>
      <c r="AF6383" t="s">
        <v>2281</v>
      </c>
      <c r="AG6383" t="s">
        <v>549</v>
      </c>
      <c r="AH6383">
        <v>260</v>
      </c>
    </row>
    <row r="6384" spans="1:34" hidden="1" x14ac:dyDescent="0.25">
      <c r="A6384" t="str">
        <f t="shared" si="297"/>
        <v>26 1 3 11 3 403 19 40 0 4001030 268206</v>
      </c>
      <c r="B6384" t="str">
        <f t="shared" si="298"/>
        <v>26 1 3 11 3 403 19 40 0 4001030 268108</v>
      </c>
      <c r="C6384" t="str">
        <f t="shared" si="299"/>
        <v>26 1 3 11 3 403 19 40 0 4001030</v>
      </c>
      <c r="D6384">
        <v>26</v>
      </c>
      <c r="E6384">
        <v>1</v>
      </c>
      <c r="F6384">
        <v>3</v>
      </c>
      <c r="G6384">
        <v>11</v>
      </c>
      <c r="H6384">
        <v>3</v>
      </c>
      <c r="I6384">
        <v>403</v>
      </c>
      <c r="J6384">
        <v>19</v>
      </c>
      <c r="K6384">
        <v>40</v>
      </c>
      <c r="L6384" t="s">
        <v>147</v>
      </c>
      <c r="M6384" t="s">
        <v>181</v>
      </c>
      <c r="N6384" s="13">
        <v>4000000</v>
      </c>
      <c r="O6384">
        <v>268206</v>
      </c>
      <c r="P6384">
        <v>2024</v>
      </c>
      <c r="Q6384">
        <v>30235373</v>
      </c>
      <c r="R6384" t="s">
        <v>1643</v>
      </c>
      <c r="S6384" s="13">
        <v>4000000</v>
      </c>
      <c r="T6384">
        <v>0</v>
      </c>
      <c r="U6384" t="s">
        <v>5703</v>
      </c>
      <c r="V6384" t="s">
        <v>2291</v>
      </c>
      <c r="W6384">
        <v>5004</v>
      </c>
      <c r="X6384">
        <v>0</v>
      </c>
      <c r="Y6384">
        <v>268108</v>
      </c>
      <c r="Z6384">
        <v>20241129</v>
      </c>
      <c r="AA6384">
        <v>2409271101</v>
      </c>
      <c r="AB6384">
        <v>2</v>
      </c>
      <c r="AC6384" t="s">
        <v>2281</v>
      </c>
      <c r="AD6384" t="s">
        <v>2281</v>
      </c>
      <c r="AE6384">
        <v>11101</v>
      </c>
      <c r="AF6384" t="s">
        <v>2281</v>
      </c>
      <c r="AG6384" t="s">
        <v>549</v>
      </c>
      <c r="AH6384">
        <v>260</v>
      </c>
    </row>
    <row r="6385" spans="1:34" hidden="1" x14ac:dyDescent="0.25">
      <c r="A6385" t="str">
        <f t="shared" si="297"/>
        <v>26 1 3 11 1 7 77 0 0 4599016 268207</v>
      </c>
      <c r="B6385" t="str">
        <f t="shared" si="298"/>
        <v>26 1 3 11 1 7 77 0 0 4599016 268010</v>
      </c>
      <c r="C6385" t="str">
        <f t="shared" si="299"/>
        <v>26 1 3 11 1 7 77 0 0 4599016</v>
      </c>
      <c r="D6385">
        <v>26</v>
      </c>
      <c r="E6385">
        <v>1</v>
      </c>
      <c r="F6385">
        <v>3</v>
      </c>
      <c r="G6385">
        <v>11</v>
      </c>
      <c r="H6385">
        <v>1</v>
      </c>
      <c r="I6385">
        <v>7</v>
      </c>
      <c r="J6385">
        <v>77</v>
      </c>
      <c r="K6385">
        <v>0</v>
      </c>
      <c r="L6385" t="s">
        <v>147</v>
      </c>
      <c r="M6385" t="s">
        <v>187</v>
      </c>
      <c r="N6385" s="13">
        <v>1988240</v>
      </c>
      <c r="O6385">
        <v>268207</v>
      </c>
      <c r="P6385">
        <v>2024</v>
      </c>
      <c r="Q6385">
        <v>900319291</v>
      </c>
      <c r="R6385" t="s">
        <v>785</v>
      </c>
      <c r="S6385" s="13">
        <v>1988240</v>
      </c>
      <c r="T6385">
        <v>0</v>
      </c>
      <c r="U6385" t="s">
        <v>3027</v>
      </c>
      <c r="V6385" t="s">
        <v>2345</v>
      </c>
      <c r="W6385">
        <v>5001</v>
      </c>
      <c r="X6385">
        <v>0</v>
      </c>
      <c r="Y6385">
        <v>268010</v>
      </c>
      <c r="Z6385">
        <v>20241129</v>
      </c>
      <c r="AA6385">
        <v>2024111070</v>
      </c>
      <c r="AB6385">
        <v>0</v>
      </c>
      <c r="AC6385" t="s">
        <v>2281</v>
      </c>
      <c r="AD6385" t="s">
        <v>2281</v>
      </c>
      <c r="AE6385">
        <v>11101</v>
      </c>
      <c r="AF6385" t="s">
        <v>2281</v>
      </c>
      <c r="AG6385" t="s">
        <v>549</v>
      </c>
      <c r="AH6385">
        <v>100</v>
      </c>
    </row>
    <row r="6386" spans="1:34" hidden="1" x14ac:dyDescent="0.25">
      <c r="A6386" t="str">
        <f t="shared" si="297"/>
        <v>26 1 3 11 4 3 20 2 0 2402114 268208</v>
      </c>
      <c r="B6386" t="str">
        <f t="shared" si="298"/>
        <v>26 1 3 11 4 3 20 2 0 2402114 268012</v>
      </c>
      <c r="C6386" t="str">
        <f t="shared" si="299"/>
        <v>26 1 3 11 4 3 20 2 0 2402114</v>
      </c>
      <c r="D6386">
        <v>26</v>
      </c>
      <c r="E6386">
        <v>1</v>
      </c>
      <c r="F6386">
        <v>3</v>
      </c>
      <c r="G6386">
        <v>11</v>
      </c>
      <c r="H6386">
        <v>4</v>
      </c>
      <c r="I6386">
        <v>3</v>
      </c>
      <c r="J6386">
        <v>20</v>
      </c>
      <c r="K6386">
        <v>2</v>
      </c>
      <c r="L6386" t="s">
        <v>147</v>
      </c>
      <c r="M6386" t="s">
        <v>184</v>
      </c>
      <c r="N6386" s="13">
        <v>1988240</v>
      </c>
      <c r="O6386">
        <v>268208</v>
      </c>
      <c r="P6386">
        <v>2024</v>
      </c>
      <c r="Q6386">
        <v>900319291</v>
      </c>
      <c r="R6386" t="s">
        <v>785</v>
      </c>
      <c r="S6386" s="13">
        <v>1988240</v>
      </c>
      <c r="T6386">
        <v>0</v>
      </c>
      <c r="U6386" t="s">
        <v>3027</v>
      </c>
      <c r="V6386" t="s">
        <v>2345</v>
      </c>
      <c r="W6386">
        <v>5001</v>
      </c>
      <c r="X6386">
        <v>0</v>
      </c>
      <c r="Y6386">
        <v>268012</v>
      </c>
      <c r="Z6386">
        <v>20241129</v>
      </c>
      <c r="AA6386">
        <v>2024111070</v>
      </c>
      <c r="AB6386">
        <v>0</v>
      </c>
      <c r="AC6386" t="s">
        <v>2281</v>
      </c>
      <c r="AD6386" t="s">
        <v>2281</v>
      </c>
      <c r="AE6386">
        <v>11101</v>
      </c>
      <c r="AF6386" t="s">
        <v>2281</v>
      </c>
      <c r="AG6386" t="s">
        <v>549</v>
      </c>
      <c r="AH6386">
        <v>100</v>
      </c>
    </row>
    <row r="6387" spans="1:34" hidden="1" x14ac:dyDescent="0.25">
      <c r="A6387" t="str">
        <f t="shared" si="297"/>
        <v>26 1 3 82 4 3 20 0 0 2402114 268210</v>
      </c>
      <c r="B6387" t="str">
        <f t="shared" si="298"/>
        <v>26 1 3 82 4 3 20 0 0 2402114 268071</v>
      </c>
      <c r="C6387" t="str">
        <f t="shared" si="299"/>
        <v>26 1 3 82 4 3 20 0 0 2402114</v>
      </c>
      <c r="D6387">
        <v>26</v>
      </c>
      <c r="E6387">
        <v>1</v>
      </c>
      <c r="F6387">
        <v>3</v>
      </c>
      <c r="G6387">
        <v>82</v>
      </c>
      <c r="H6387">
        <v>4</v>
      </c>
      <c r="I6387">
        <v>3</v>
      </c>
      <c r="J6387">
        <v>20</v>
      </c>
      <c r="K6387">
        <v>0</v>
      </c>
      <c r="L6387" t="s">
        <v>147</v>
      </c>
      <c r="M6387" t="s">
        <v>184</v>
      </c>
      <c r="N6387" s="13">
        <v>131043693</v>
      </c>
      <c r="O6387">
        <v>268210</v>
      </c>
      <c r="P6387">
        <v>2024</v>
      </c>
      <c r="Q6387">
        <v>901499397</v>
      </c>
      <c r="R6387" t="s">
        <v>1685</v>
      </c>
      <c r="S6387" s="13">
        <v>131043693</v>
      </c>
      <c r="T6387">
        <v>11012075</v>
      </c>
      <c r="U6387" t="s">
        <v>5726</v>
      </c>
      <c r="V6387" t="s">
        <v>5727</v>
      </c>
      <c r="W6387">
        <v>5004</v>
      </c>
      <c r="X6387">
        <v>2304</v>
      </c>
      <c r="Y6387">
        <v>268071</v>
      </c>
      <c r="Z6387">
        <v>20241129</v>
      </c>
      <c r="AA6387">
        <v>2407260904</v>
      </c>
      <c r="AB6387">
        <v>1</v>
      </c>
      <c r="AC6387" t="s">
        <v>2281</v>
      </c>
      <c r="AD6387" t="s">
        <v>2281</v>
      </c>
      <c r="AE6387">
        <v>25310</v>
      </c>
      <c r="AF6387" t="s">
        <v>5651</v>
      </c>
      <c r="AG6387" t="s">
        <v>594</v>
      </c>
      <c r="AH6387">
        <v>261</v>
      </c>
    </row>
    <row r="6388" spans="1:34" hidden="1" x14ac:dyDescent="0.25">
      <c r="A6388" t="str">
        <f t="shared" si="297"/>
        <v>26 1 3 11 3 403 19 40 0 4001030 268211</v>
      </c>
      <c r="B6388" t="str">
        <f t="shared" si="298"/>
        <v>26 1 3 11 3 403 19 40 0 4001030 268109</v>
      </c>
      <c r="C6388" t="str">
        <f t="shared" si="299"/>
        <v>26 1 3 11 3 403 19 40 0 4001030</v>
      </c>
      <c r="D6388">
        <v>26</v>
      </c>
      <c r="E6388">
        <v>1</v>
      </c>
      <c r="F6388">
        <v>3</v>
      </c>
      <c r="G6388">
        <v>11</v>
      </c>
      <c r="H6388">
        <v>3</v>
      </c>
      <c r="I6388">
        <v>403</v>
      </c>
      <c r="J6388">
        <v>19</v>
      </c>
      <c r="K6388">
        <v>40</v>
      </c>
      <c r="L6388" t="s">
        <v>147</v>
      </c>
      <c r="M6388" t="s">
        <v>181</v>
      </c>
      <c r="N6388" s="13">
        <v>5000000</v>
      </c>
      <c r="O6388">
        <v>268211</v>
      </c>
      <c r="P6388">
        <v>2024</v>
      </c>
      <c r="Q6388">
        <v>1053788697</v>
      </c>
      <c r="R6388" t="s">
        <v>1644</v>
      </c>
      <c r="S6388" s="13">
        <v>5000000</v>
      </c>
      <c r="T6388">
        <v>0</v>
      </c>
      <c r="U6388" t="s">
        <v>5705</v>
      </c>
      <c r="V6388" t="s">
        <v>2291</v>
      </c>
      <c r="W6388">
        <v>5004</v>
      </c>
      <c r="X6388">
        <v>0</v>
      </c>
      <c r="Y6388">
        <v>268109</v>
      </c>
      <c r="Z6388">
        <v>20241129</v>
      </c>
      <c r="AA6388">
        <v>2409271102</v>
      </c>
      <c r="AB6388">
        <v>2</v>
      </c>
      <c r="AC6388" t="s">
        <v>2281</v>
      </c>
      <c r="AD6388" t="s">
        <v>2281</v>
      </c>
      <c r="AE6388">
        <v>11101</v>
      </c>
      <c r="AF6388" t="s">
        <v>2281</v>
      </c>
      <c r="AG6388" t="s">
        <v>549</v>
      </c>
      <c r="AH6388">
        <v>260</v>
      </c>
    </row>
    <row r="6389" spans="1:34" hidden="1" x14ac:dyDescent="0.25">
      <c r="A6389" t="str">
        <f t="shared" si="297"/>
        <v>26 1 3 11 3 403 19 40 0 4001030 268212</v>
      </c>
      <c r="B6389" t="str">
        <f t="shared" si="298"/>
        <v>26 1 3 11 3 403 19 40 0 4001030 268114</v>
      </c>
      <c r="C6389" t="str">
        <f t="shared" si="299"/>
        <v>26 1 3 11 3 403 19 40 0 4001030</v>
      </c>
      <c r="D6389">
        <v>26</v>
      </c>
      <c r="E6389">
        <v>1</v>
      </c>
      <c r="F6389">
        <v>3</v>
      </c>
      <c r="G6389">
        <v>11</v>
      </c>
      <c r="H6389">
        <v>3</v>
      </c>
      <c r="I6389">
        <v>403</v>
      </c>
      <c r="J6389">
        <v>19</v>
      </c>
      <c r="K6389">
        <v>40</v>
      </c>
      <c r="L6389" t="s">
        <v>147</v>
      </c>
      <c r="M6389" t="s">
        <v>181</v>
      </c>
      <c r="N6389" s="13">
        <v>4000000</v>
      </c>
      <c r="O6389">
        <v>268212</v>
      </c>
      <c r="P6389">
        <v>2024</v>
      </c>
      <c r="Q6389">
        <v>1053804950</v>
      </c>
      <c r="R6389" t="s">
        <v>1646</v>
      </c>
      <c r="S6389" s="13">
        <v>4000000</v>
      </c>
      <c r="T6389">
        <v>0</v>
      </c>
      <c r="U6389" t="s">
        <v>5704</v>
      </c>
      <c r="V6389" t="s">
        <v>2291</v>
      </c>
      <c r="W6389">
        <v>5004</v>
      </c>
      <c r="X6389">
        <v>0</v>
      </c>
      <c r="Y6389">
        <v>268114</v>
      </c>
      <c r="Z6389">
        <v>20241129</v>
      </c>
      <c r="AA6389">
        <v>2410101139</v>
      </c>
      <c r="AB6389">
        <v>2</v>
      </c>
      <c r="AC6389" t="s">
        <v>2281</v>
      </c>
      <c r="AD6389" t="s">
        <v>2281</v>
      </c>
      <c r="AE6389">
        <v>11101</v>
      </c>
      <c r="AF6389" t="s">
        <v>2281</v>
      </c>
      <c r="AG6389" t="s">
        <v>549</v>
      </c>
      <c r="AH6389">
        <v>260</v>
      </c>
    </row>
    <row r="6390" spans="1:34" hidden="1" x14ac:dyDescent="0.25">
      <c r="A6390" t="str">
        <f t="shared" si="297"/>
        <v>26 1 3 11 3 203 20 42 0 2402114 268213</v>
      </c>
      <c r="B6390" t="str">
        <f t="shared" si="298"/>
        <v>26 1 3 11 3 203 20 42 0 2402114 268082</v>
      </c>
      <c r="C6390" t="str">
        <f t="shared" si="299"/>
        <v>26 1 3 11 3 203 20 42 0 2402114</v>
      </c>
      <c r="D6390">
        <v>26</v>
      </c>
      <c r="E6390">
        <v>1</v>
      </c>
      <c r="F6390">
        <v>3</v>
      </c>
      <c r="G6390">
        <v>11</v>
      </c>
      <c r="H6390">
        <v>3</v>
      </c>
      <c r="I6390">
        <v>203</v>
      </c>
      <c r="J6390">
        <v>20</v>
      </c>
      <c r="K6390">
        <v>42</v>
      </c>
      <c r="L6390" t="s">
        <v>147</v>
      </c>
      <c r="M6390" t="s">
        <v>184</v>
      </c>
      <c r="N6390" s="13">
        <v>52828863</v>
      </c>
      <c r="O6390">
        <v>268213</v>
      </c>
      <c r="P6390">
        <v>2024</v>
      </c>
      <c r="Q6390">
        <v>901826233</v>
      </c>
      <c r="R6390" t="s">
        <v>1641</v>
      </c>
      <c r="S6390" s="13">
        <v>52828863</v>
      </c>
      <c r="T6390">
        <v>1056577</v>
      </c>
      <c r="U6390" t="s">
        <v>5642</v>
      </c>
      <c r="V6390" t="s">
        <v>5728</v>
      </c>
      <c r="W6390">
        <v>5016</v>
      </c>
      <c r="X6390">
        <v>2317</v>
      </c>
      <c r="Y6390">
        <v>268082</v>
      </c>
      <c r="Z6390">
        <v>20241204</v>
      </c>
      <c r="AA6390">
        <v>2405030614</v>
      </c>
      <c r="AB6390">
        <v>199</v>
      </c>
      <c r="AC6390" t="s">
        <v>2281</v>
      </c>
      <c r="AD6390" t="s">
        <v>2281</v>
      </c>
      <c r="AE6390">
        <v>11101</v>
      </c>
      <c r="AF6390" t="s">
        <v>2281</v>
      </c>
      <c r="AG6390" t="s">
        <v>549</v>
      </c>
      <c r="AH6390">
        <v>331</v>
      </c>
    </row>
    <row r="6391" spans="1:34" hidden="1" x14ac:dyDescent="0.25">
      <c r="A6391" t="str">
        <f t="shared" si="297"/>
        <v>26 1 3 11 3 403 19 40 0 4001030 268214</v>
      </c>
      <c r="B6391" t="str">
        <f t="shared" si="298"/>
        <v>26 1 3 11 3 403 19 40 0 4001030 268110</v>
      </c>
      <c r="C6391" t="str">
        <f t="shared" si="299"/>
        <v>26 1 3 11 3 403 19 40 0 4001030</v>
      </c>
      <c r="D6391">
        <v>26</v>
      </c>
      <c r="E6391">
        <v>1</v>
      </c>
      <c r="F6391">
        <v>3</v>
      </c>
      <c r="G6391">
        <v>11</v>
      </c>
      <c r="H6391">
        <v>3</v>
      </c>
      <c r="I6391">
        <v>403</v>
      </c>
      <c r="J6391">
        <v>19</v>
      </c>
      <c r="K6391">
        <v>40</v>
      </c>
      <c r="L6391" t="s">
        <v>147</v>
      </c>
      <c r="M6391" t="s">
        <v>181</v>
      </c>
      <c r="N6391" s="13">
        <v>5000000</v>
      </c>
      <c r="O6391">
        <v>268214</v>
      </c>
      <c r="P6391">
        <v>2024</v>
      </c>
      <c r="Q6391">
        <v>75085746</v>
      </c>
      <c r="R6391" t="s">
        <v>1645</v>
      </c>
      <c r="S6391" s="13">
        <v>5000000</v>
      </c>
      <c r="T6391">
        <v>0</v>
      </c>
      <c r="U6391" t="s">
        <v>5706</v>
      </c>
      <c r="V6391" t="s">
        <v>2291</v>
      </c>
      <c r="W6391">
        <v>5004</v>
      </c>
      <c r="X6391">
        <v>0</v>
      </c>
      <c r="Y6391">
        <v>268110</v>
      </c>
      <c r="Z6391">
        <v>20241204</v>
      </c>
      <c r="AA6391">
        <v>2409301105</v>
      </c>
      <c r="AB6391">
        <v>2</v>
      </c>
      <c r="AC6391" t="s">
        <v>2281</v>
      </c>
      <c r="AD6391" t="s">
        <v>2281</v>
      </c>
      <c r="AE6391">
        <v>11101</v>
      </c>
      <c r="AF6391" t="s">
        <v>2281</v>
      </c>
      <c r="AG6391" t="s">
        <v>549</v>
      </c>
      <c r="AH6391">
        <v>260</v>
      </c>
    </row>
    <row r="6392" spans="1:34" hidden="1" x14ac:dyDescent="0.25">
      <c r="A6392" t="str">
        <f t="shared" si="297"/>
        <v>26 1 3 11 3 403 19 40 0 4001030 268215</v>
      </c>
      <c r="B6392" t="str">
        <f t="shared" si="298"/>
        <v>26 1 3 11 3 403 19 40 0 4001030 268115</v>
      </c>
      <c r="C6392" t="str">
        <f t="shared" si="299"/>
        <v>26 1 3 11 3 403 19 40 0 4001030</v>
      </c>
      <c r="D6392">
        <v>26</v>
      </c>
      <c r="E6392">
        <v>1</v>
      </c>
      <c r="F6392">
        <v>3</v>
      </c>
      <c r="G6392">
        <v>11</v>
      </c>
      <c r="H6392">
        <v>3</v>
      </c>
      <c r="I6392">
        <v>403</v>
      </c>
      <c r="J6392">
        <v>19</v>
      </c>
      <c r="K6392">
        <v>40</v>
      </c>
      <c r="L6392" t="s">
        <v>147</v>
      </c>
      <c r="M6392" t="s">
        <v>181</v>
      </c>
      <c r="N6392" s="13">
        <v>4000000</v>
      </c>
      <c r="O6392">
        <v>268215</v>
      </c>
      <c r="P6392">
        <v>2024</v>
      </c>
      <c r="Q6392">
        <v>30399647</v>
      </c>
      <c r="R6392" t="s">
        <v>1647</v>
      </c>
      <c r="S6392" s="13">
        <v>4000000</v>
      </c>
      <c r="T6392">
        <v>0</v>
      </c>
      <c r="U6392" t="s">
        <v>5697</v>
      </c>
      <c r="V6392" t="s">
        <v>2291</v>
      </c>
      <c r="W6392">
        <v>5004</v>
      </c>
      <c r="X6392">
        <v>0</v>
      </c>
      <c r="Y6392">
        <v>268115</v>
      </c>
      <c r="Z6392">
        <v>20241204</v>
      </c>
      <c r="AA6392">
        <v>2410101143</v>
      </c>
      <c r="AB6392">
        <v>2</v>
      </c>
      <c r="AC6392" t="s">
        <v>2281</v>
      </c>
      <c r="AD6392" t="s">
        <v>2281</v>
      </c>
      <c r="AE6392">
        <v>11101</v>
      </c>
      <c r="AF6392" t="s">
        <v>2281</v>
      </c>
      <c r="AG6392" t="s">
        <v>549</v>
      </c>
      <c r="AH6392">
        <v>260</v>
      </c>
    </row>
    <row r="6393" spans="1:34" hidden="1" x14ac:dyDescent="0.25">
      <c r="A6393" t="str">
        <f t="shared" si="297"/>
        <v>26 1 3 11 1 7 77 0 0 4599016 268216</v>
      </c>
      <c r="B6393" t="str">
        <f t="shared" si="298"/>
        <v>26 1 3 11 1 7 77 0 0 4599016 268025</v>
      </c>
      <c r="C6393" t="str">
        <f t="shared" si="299"/>
        <v>26 1 3 11 1 7 77 0 0 4599016</v>
      </c>
      <c r="D6393">
        <v>26</v>
      </c>
      <c r="E6393">
        <v>1</v>
      </c>
      <c r="F6393">
        <v>3</v>
      </c>
      <c r="G6393">
        <v>11</v>
      </c>
      <c r="H6393">
        <v>1</v>
      </c>
      <c r="I6393">
        <v>7</v>
      </c>
      <c r="J6393">
        <v>77</v>
      </c>
      <c r="K6393">
        <v>0</v>
      </c>
      <c r="L6393" t="s">
        <v>147</v>
      </c>
      <c r="M6393" t="s">
        <v>187</v>
      </c>
      <c r="N6393" s="13">
        <v>4500000</v>
      </c>
      <c r="O6393">
        <v>268216</v>
      </c>
      <c r="P6393">
        <v>2024</v>
      </c>
      <c r="Q6393">
        <v>75105756</v>
      </c>
      <c r="R6393" t="s">
        <v>1627</v>
      </c>
      <c r="S6393" s="13">
        <v>4500000</v>
      </c>
      <c r="T6393">
        <v>0</v>
      </c>
      <c r="U6393" t="s">
        <v>5608</v>
      </c>
      <c r="V6393" t="s">
        <v>2291</v>
      </c>
      <c r="W6393">
        <v>5004</v>
      </c>
      <c r="X6393">
        <v>0</v>
      </c>
      <c r="Y6393">
        <v>268025</v>
      </c>
      <c r="Z6393">
        <v>20241204</v>
      </c>
      <c r="AA6393">
        <v>2404220582</v>
      </c>
      <c r="AB6393">
        <v>7</v>
      </c>
      <c r="AC6393" t="s">
        <v>2281</v>
      </c>
      <c r="AD6393" t="s">
        <v>2281</v>
      </c>
      <c r="AE6393">
        <v>11101</v>
      </c>
      <c r="AF6393" t="s">
        <v>2281</v>
      </c>
      <c r="AG6393" t="s">
        <v>549</v>
      </c>
      <c r="AH6393">
        <v>260</v>
      </c>
    </row>
    <row r="6394" spans="1:34" hidden="1" x14ac:dyDescent="0.25">
      <c r="A6394" t="str">
        <f t="shared" si="297"/>
        <v>26 1 3 11 4 3 20 2 0 2402114 268217</v>
      </c>
      <c r="B6394" t="str">
        <f t="shared" si="298"/>
        <v>26 1 3 11 4 3 20 2 0 2402114 268030</v>
      </c>
      <c r="C6394" t="str">
        <f t="shared" si="299"/>
        <v>26 1 3 11 4 3 20 2 0 2402114</v>
      </c>
      <c r="D6394">
        <v>26</v>
      </c>
      <c r="E6394">
        <v>1</v>
      </c>
      <c r="F6394">
        <v>3</v>
      </c>
      <c r="G6394">
        <v>11</v>
      </c>
      <c r="H6394">
        <v>4</v>
      </c>
      <c r="I6394">
        <v>3</v>
      </c>
      <c r="J6394">
        <v>20</v>
      </c>
      <c r="K6394">
        <v>2</v>
      </c>
      <c r="L6394" t="s">
        <v>147</v>
      </c>
      <c r="M6394" t="s">
        <v>184</v>
      </c>
      <c r="N6394" s="13">
        <v>45981680</v>
      </c>
      <c r="O6394">
        <v>268217</v>
      </c>
      <c r="P6394">
        <v>2024</v>
      </c>
      <c r="Q6394">
        <v>1053812483</v>
      </c>
      <c r="R6394" t="s">
        <v>1666</v>
      </c>
      <c r="S6394" s="13">
        <v>45981680</v>
      </c>
      <c r="T6394">
        <v>919634</v>
      </c>
      <c r="U6394" t="s">
        <v>5644</v>
      </c>
      <c r="V6394" t="s">
        <v>5647</v>
      </c>
      <c r="W6394">
        <v>5016</v>
      </c>
      <c r="X6394">
        <v>2317</v>
      </c>
      <c r="Y6394">
        <v>268030</v>
      </c>
      <c r="Z6394">
        <v>20241204</v>
      </c>
      <c r="AA6394">
        <v>2405030611</v>
      </c>
      <c r="AB6394">
        <v>199</v>
      </c>
      <c r="AC6394" t="s">
        <v>2281</v>
      </c>
      <c r="AD6394" t="s">
        <v>2281</v>
      </c>
      <c r="AE6394">
        <v>11101</v>
      </c>
      <c r="AF6394" t="s">
        <v>2281</v>
      </c>
      <c r="AG6394" t="s">
        <v>549</v>
      </c>
      <c r="AH6394">
        <v>331</v>
      </c>
    </row>
    <row r="6395" spans="1:34" hidden="1" x14ac:dyDescent="0.25">
      <c r="A6395" t="str">
        <f t="shared" si="297"/>
        <v>26 1 3 11 1 7 77 0 0 4599016 268218</v>
      </c>
      <c r="B6395" t="str">
        <f t="shared" si="298"/>
        <v>26 1 3 11 1 7 77 0 0 4599016 268009</v>
      </c>
      <c r="C6395" t="str">
        <f t="shared" si="299"/>
        <v>26 1 3 11 1 7 77 0 0 4599016</v>
      </c>
      <c r="D6395">
        <v>26</v>
      </c>
      <c r="E6395">
        <v>1</v>
      </c>
      <c r="F6395">
        <v>3</v>
      </c>
      <c r="G6395">
        <v>11</v>
      </c>
      <c r="H6395">
        <v>1</v>
      </c>
      <c r="I6395">
        <v>7</v>
      </c>
      <c r="J6395">
        <v>77</v>
      </c>
      <c r="K6395">
        <v>0</v>
      </c>
      <c r="L6395" t="s">
        <v>147</v>
      </c>
      <c r="M6395" t="s">
        <v>187</v>
      </c>
      <c r="N6395" s="13">
        <v>7510727</v>
      </c>
      <c r="O6395">
        <v>268218</v>
      </c>
      <c r="P6395">
        <v>2024</v>
      </c>
      <c r="Q6395">
        <v>890801053</v>
      </c>
      <c r="R6395" t="s">
        <v>784</v>
      </c>
      <c r="S6395" s="13">
        <v>7510727</v>
      </c>
      <c r="T6395">
        <v>0</v>
      </c>
      <c r="U6395" t="s">
        <v>3028</v>
      </c>
      <c r="V6395" t="s">
        <v>2345</v>
      </c>
      <c r="W6395">
        <v>5001</v>
      </c>
      <c r="X6395">
        <v>0</v>
      </c>
      <c r="Y6395">
        <v>268009</v>
      </c>
      <c r="Z6395">
        <v>20241205</v>
      </c>
      <c r="AA6395">
        <v>2024121020</v>
      </c>
      <c r="AB6395">
        <v>0</v>
      </c>
      <c r="AC6395" t="s">
        <v>2281</v>
      </c>
      <c r="AD6395" t="s">
        <v>2281</v>
      </c>
      <c r="AE6395">
        <v>11101</v>
      </c>
      <c r="AF6395" t="s">
        <v>2281</v>
      </c>
      <c r="AG6395" t="s">
        <v>549</v>
      </c>
      <c r="AH6395">
        <v>100</v>
      </c>
    </row>
    <row r="6396" spans="1:34" hidden="1" x14ac:dyDescent="0.25">
      <c r="A6396" t="str">
        <f t="shared" si="297"/>
        <v>26 1 3 11 4 3 20 2 0 2402114 268219</v>
      </c>
      <c r="B6396" t="str">
        <f t="shared" si="298"/>
        <v>26 1 3 11 4 3 20 2 0 2402114 268011</v>
      </c>
      <c r="C6396" t="str">
        <f t="shared" si="299"/>
        <v>26 1 3 11 4 3 20 2 0 2402114</v>
      </c>
      <c r="D6396">
        <v>26</v>
      </c>
      <c r="E6396">
        <v>1</v>
      </c>
      <c r="F6396">
        <v>3</v>
      </c>
      <c r="G6396">
        <v>11</v>
      </c>
      <c r="H6396">
        <v>4</v>
      </c>
      <c r="I6396">
        <v>3</v>
      </c>
      <c r="J6396">
        <v>20</v>
      </c>
      <c r="K6396">
        <v>2</v>
      </c>
      <c r="L6396" t="s">
        <v>147</v>
      </c>
      <c r="M6396" t="s">
        <v>184</v>
      </c>
      <c r="N6396" s="13">
        <v>8038957</v>
      </c>
      <c r="O6396">
        <v>268219</v>
      </c>
      <c r="P6396">
        <v>2024</v>
      </c>
      <c r="Q6396">
        <v>890801053</v>
      </c>
      <c r="R6396" t="s">
        <v>784</v>
      </c>
      <c r="S6396" s="13">
        <v>8038957</v>
      </c>
      <c r="T6396">
        <v>0</v>
      </c>
      <c r="U6396" t="s">
        <v>3028</v>
      </c>
      <c r="V6396" t="s">
        <v>2345</v>
      </c>
      <c r="W6396">
        <v>5001</v>
      </c>
      <c r="X6396">
        <v>0</v>
      </c>
      <c r="Y6396">
        <v>268011</v>
      </c>
      <c r="Z6396">
        <v>20241205</v>
      </c>
      <c r="AA6396">
        <v>2024121020</v>
      </c>
      <c r="AB6396">
        <v>0</v>
      </c>
      <c r="AC6396" t="s">
        <v>2281</v>
      </c>
      <c r="AD6396" t="s">
        <v>2281</v>
      </c>
      <c r="AE6396">
        <v>11101</v>
      </c>
      <c r="AF6396" t="s">
        <v>2281</v>
      </c>
      <c r="AG6396" t="s">
        <v>549</v>
      </c>
      <c r="AH6396">
        <v>100</v>
      </c>
    </row>
    <row r="6397" spans="1:34" hidden="1" x14ac:dyDescent="0.25">
      <c r="A6397" t="str">
        <f t="shared" si="297"/>
        <v>26 1 3 11 4 205 77 40 0 4599011 268220</v>
      </c>
      <c r="B6397" t="str">
        <f t="shared" si="298"/>
        <v>26 1 3 11 4 205 77 40 0 4599011 268100</v>
      </c>
      <c r="C6397" t="str">
        <f t="shared" si="299"/>
        <v>26 1 3 11 4 205 77 40 0 4599011</v>
      </c>
      <c r="D6397">
        <v>26</v>
      </c>
      <c r="E6397">
        <v>1</v>
      </c>
      <c r="F6397">
        <v>3</v>
      </c>
      <c r="G6397">
        <v>11</v>
      </c>
      <c r="H6397">
        <v>4</v>
      </c>
      <c r="I6397">
        <v>205</v>
      </c>
      <c r="J6397">
        <v>77</v>
      </c>
      <c r="K6397">
        <v>40</v>
      </c>
      <c r="L6397" t="s">
        <v>147</v>
      </c>
      <c r="M6397" t="s">
        <v>186</v>
      </c>
      <c r="N6397" s="13">
        <v>4500000</v>
      </c>
      <c r="O6397">
        <v>268220</v>
      </c>
      <c r="P6397">
        <v>2024</v>
      </c>
      <c r="Q6397">
        <v>75065105</v>
      </c>
      <c r="R6397" t="s">
        <v>1679</v>
      </c>
      <c r="S6397" s="13">
        <v>4500000</v>
      </c>
      <c r="T6397">
        <v>0</v>
      </c>
      <c r="U6397" t="s">
        <v>5680</v>
      </c>
      <c r="V6397" t="s">
        <v>2291</v>
      </c>
      <c r="W6397">
        <v>5004</v>
      </c>
      <c r="X6397">
        <v>0</v>
      </c>
      <c r="Y6397">
        <v>268100</v>
      </c>
      <c r="Z6397">
        <v>20241205</v>
      </c>
      <c r="AA6397">
        <v>2409101031</v>
      </c>
      <c r="AB6397">
        <v>3</v>
      </c>
      <c r="AC6397" t="s">
        <v>2281</v>
      </c>
      <c r="AD6397" t="s">
        <v>2281</v>
      </c>
      <c r="AE6397">
        <v>11101</v>
      </c>
      <c r="AF6397" t="s">
        <v>2281</v>
      </c>
      <c r="AG6397" t="s">
        <v>549</v>
      </c>
      <c r="AH6397">
        <v>260</v>
      </c>
    </row>
    <row r="6398" spans="1:34" hidden="1" x14ac:dyDescent="0.25">
      <c r="A6398" t="str">
        <f t="shared" si="297"/>
        <v>26 1 3 11 4 3 20 2 0 2402114 268221</v>
      </c>
      <c r="B6398" t="str">
        <f t="shared" si="298"/>
        <v>26 1 3 11 4 3 20 2 0 2402114 268034</v>
      </c>
      <c r="C6398" t="str">
        <f t="shared" si="299"/>
        <v>26 1 3 11 4 3 20 2 0 2402114</v>
      </c>
      <c r="D6398">
        <v>26</v>
      </c>
      <c r="E6398">
        <v>1</v>
      </c>
      <c r="F6398">
        <v>3</v>
      </c>
      <c r="G6398">
        <v>11</v>
      </c>
      <c r="H6398">
        <v>4</v>
      </c>
      <c r="I6398">
        <v>3</v>
      </c>
      <c r="J6398">
        <v>20</v>
      </c>
      <c r="K6398">
        <v>2</v>
      </c>
      <c r="L6398" t="s">
        <v>147</v>
      </c>
      <c r="M6398" t="s">
        <v>184</v>
      </c>
      <c r="N6398" s="13">
        <v>39296778</v>
      </c>
      <c r="O6398">
        <v>268221</v>
      </c>
      <c r="P6398">
        <v>2024</v>
      </c>
      <c r="Q6398">
        <v>901248079</v>
      </c>
      <c r="R6398" t="s">
        <v>1669</v>
      </c>
      <c r="S6398" s="13">
        <v>39296778</v>
      </c>
      <c r="T6398">
        <v>785936</v>
      </c>
      <c r="U6398" t="s">
        <v>5624</v>
      </c>
      <c r="V6398" t="s">
        <v>5729</v>
      </c>
      <c r="W6398">
        <v>5016</v>
      </c>
      <c r="X6398">
        <v>2317</v>
      </c>
      <c r="Y6398">
        <v>268034</v>
      </c>
      <c r="Z6398">
        <v>20241205</v>
      </c>
      <c r="AA6398">
        <v>2405060620</v>
      </c>
      <c r="AB6398">
        <v>199</v>
      </c>
      <c r="AC6398" t="s">
        <v>2281</v>
      </c>
      <c r="AD6398" t="s">
        <v>2281</v>
      </c>
      <c r="AE6398">
        <v>11101</v>
      </c>
      <c r="AF6398" t="s">
        <v>2281</v>
      </c>
      <c r="AG6398" t="s">
        <v>549</v>
      </c>
      <c r="AH6398">
        <v>331</v>
      </c>
    </row>
    <row r="6399" spans="1:34" hidden="1" x14ac:dyDescent="0.25">
      <c r="A6399" t="str">
        <f t="shared" si="297"/>
        <v>26 1 3 11 4 3 20 2 0 2402114 268222</v>
      </c>
      <c r="B6399" t="str">
        <f t="shared" si="298"/>
        <v>26 1 3 11 4 3 20 2 0 2402114 268028</v>
      </c>
      <c r="C6399" t="str">
        <f t="shared" si="299"/>
        <v>26 1 3 11 4 3 20 2 0 2402114</v>
      </c>
      <c r="D6399">
        <v>26</v>
      </c>
      <c r="E6399">
        <v>1</v>
      </c>
      <c r="F6399">
        <v>3</v>
      </c>
      <c r="G6399">
        <v>11</v>
      </c>
      <c r="H6399">
        <v>4</v>
      </c>
      <c r="I6399">
        <v>3</v>
      </c>
      <c r="J6399">
        <v>20</v>
      </c>
      <c r="K6399">
        <v>2</v>
      </c>
      <c r="L6399" t="s">
        <v>147</v>
      </c>
      <c r="M6399" t="s">
        <v>184</v>
      </c>
      <c r="N6399" s="13">
        <v>49276408</v>
      </c>
      <c r="O6399">
        <v>268222</v>
      </c>
      <c r="P6399">
        <v>2024</v>
      </c>
      <c r="Q6399">
        <v>901709735</v>
      </c>
      <c r="R6399" t="s">
        <v>1664</v>
      </c>
      <c r="S6399" s="13">
        <v>49276408</v>
      </c>
      <c r="T6399">
        <v>985528</v>
      </c>
      <c r="U6399" t="s">
        <v>5667</v>
      </c>
      <c r="V6399" t="s">
        <v>5730</v>
      </c>
      <c r="W6399">
        <v>5016</v>
      </c>
      <c r="X6399">
        <v>2317</v>
      </c>
      <c r="Y6399">
        <v>268028</v>
      </c>
      <c r="Z6399">
        <v>20241205</v>
      </c>
      <c r="AA6399">
        <v>2405030613</v>
      </c>
      <c r="AB6399">
        <v>199</v>
      </c>
      <c r="AC6399" t="s">
        <v>2281</v>
      </c>
      <c r="AD6399" t="s">
        <v>2281</v>
      </c>
      <c r="AE6399">
        <v>11101</v>
      </c>
      <c r="AF6399" t="s">
        <v>2281</v>
      </c>
      <c r="AG6399" t="s">
        <v>549</v>
      </c>
      <c r="AH6399">
        <v>331</v>
      </c>
    </row>
    <row r="6400" spans="1:34" hidden="1" x14ac:dyDescent="0.25">
      <c r="A6400" t="str">
        <f t="shared" si="297"/>
        <v>26 1 3 33 3 501 85 40 0 4003014 268224</v>
      </c>
      <c r="B6400" t="str">
        <f t="shared" si="298"/>
        <v>26 1 3 33 3 501 85 40 0 4003014 268150</v>
      </c>
      <c r="C6400" t="str">
        <f t="shared" si="299"/>
        <v>26 1 3 33 3 501 85 40 0 4003014</v>
      </c>
      <c r="D6400">
        <v>26</v>
      </c>
      <c r="E6400">
        <v>1</v>
      </c>
      <c r="F6400">
        <v>3</v>
      </c>
      <c r="G6400">
        <v>33</v>
      </c>
      <c r="H6400">
        <v>3</v>
      </c>
      <c r="I6400">
        <v>501</v>
      </c>
      <c r="J6400">
        <v>85</v>
      </c>
      <c r="K6400">
        <v>40</v>
      </c>
      <c r="L6400" t="s">
        <v>147</v>
      </c>
      <c r="M6400" t="s">
        <v>545</v>
      </c>
      <c r="N6400" s="13">
        <v>2345914526</v>
      </c>
      <c r="O6400">
        <v>268224</v>
      </c>
      <c r="P6400">
        <v>2024</v>
      </c>
      <c r="Q6400">
        <v>810000598</v>
      </c>
      <c r="R6400" t="s">
        <v>2278</v>
      </c>
      <c r="S6400" s="13">
        <v>4013117330</v>
      </c>
      <c r="T6400">
        <v>0</v>
      </c>
      <c r="U6400" t="s">
        <v>5731</v>
      </c>
      <c r="V6400" t="s">
        <v>2342</v>
      </c>
      <c r="W6400">
        <v>5008</v>
      </c>
      <c r="X6400">
        <v>0</v>
      </c>
      <c r="Y6400">
        <v>268150</v>
      </c>
      <c r="Z6400">
        <v>20241205</v>
      </c>
      <c r="AA6400">
        <v>0</v>
      </c>
      <c r="AB6400">
        <v>0</v>
      </c>
      <c r="AC6400" t="s">
        <v>2281</v>
      </c>
      <c r="AD6400" t="s">
        <v>2281</v>
      </c>
      <c r="AE6400">
        <v>13152</v>
      </c>
      <c r="AF6400" t="s">
        <v>4656</v>
      </c>
      <c r="AG6400" t="s">
        <v>71</v>
      </c>
      <c r="AH6400">
        <v>122</v>
      </c>
    </row>
    <row r="6401" spans="1:34" hidden="1" x14ac:dyDescent="0.25">
      <c r="A6401" t="str">
        <f t="shared" si="297"/>
        <v>26 1 3 83 3 501 85 40 0 4003014 268224</v>
      </c>
      <c r="B6401" t="str">
        <f t="shared" si="298"/>
        <v>26 1 3 83 3 501 85 40 0 4003014 268150</v>
      </c>
      <c r="C6401" t="str">
        <f t="shared" si="299"/>
        <v>26 1 3 83 3 501 85 40 0 4003014</v>
      </c>
      <c r="D6401">
        <v>26</v>
      </c>
      <c r="E6401">
        <v>1</v>
      </c>
      <c r="F6401">
        <v>3</v>
      </c>
      <c r="G6401">
        <v>83</v>
      </c>
      <c r="H6401">
        <v>3</v>
      </c>
      <c r="I6401">
        <v>501</v>
      </c>
      <c r="J6401">
        <v>85</v>
      </c>
      <c r="K6401">
        <v>40</v>
      </c>
      <c r="L6401" t="s">
        <v>147</v>
      </c>
      <c r="M6401" t="s">
        <v>545</v>
      </c>
      <c r="N6401" s="13">
        <v>1667202804</v>
      </c>
      <c r="O6401">
        <v>268224</v>
      </c>
      <c r="P6401">
        <v>2024</v>
      </c>
      <c r="Q6401">
        <v>810000598</v>
      </c>
      <c r="R6401" t="s">
        <v>2278</v>
      </c>
      <c r="S6401" s="13">
        <v>4013117330</v>
      </c>
      <c r="T6401">
        <v>0</v>
      </c>
      <c r="U6401" t="s">
        <v>5731</v>
      </c>
      <c r="V6401" t="s">
        <v>2342</v>
      </c>
      <c r="W6401">
        <v>5008</v>
      </c>
      <c r="X6401">
        <v>0</v>
      </c>
      <c r="Y6401">
        <v>268150</v>
      </c>
      <c r="Z6401">
        <v>20241205</v>
      </c>
      <c r="AA6401">
        <v>0</v>
      </c>
      <c r="AB6401">
        <v>0</v>
      </c>
      <c r="AC6401" t="s">
        <v>2281</v>
      </c>
      <c r="AD6401" t="s">
        <v>2281</v>
      </c>
      <c r="AE6401">
        <v>25240</v>
      </c>
      <c r="AF6401" t="s">
        <v>4656</v>
      </c>
      <c r="AG6401" t="s">
        <v>534</v>
      </c>
      <c r="AH6401">
        <v>122</v>
      </c>
    </row>
    <row r="6402" spans="1:34" hidden="1" x14ac:dyDescent="0.25">
      <c r="A6402" t="str">
        <f t="shared" ref="A6402:A6465" si="300">+CONCATENATE(,D6402," ",E6402," ",F6402," ",G6402," ",H6402," ",I6402," ",J6402," ",K6402," ",L6402," ",M6402," ",O6402)</f>
        <v>26 1 3 11 4 3 20 2 0 2402114 268225</v>
      </c>
      <c r="B6402" t="str">
        <f t="shared" ref="B6402:B6465" si="301">+CONCATENATE(,D6402," ",E6402," ",F6402," ",G6402," ",H6402," ",I6402," ",J6402," ",K6402," ",L6402," ",M6402," ",Y6402)</f>
        <v>26 1 3 11 4 3 20 2 0 2402114 268031</v>
      </c>
      <c r="C6402" t="str">
        <f t="shared" ref="C6402:C6465" si="302">+CONCATENATE(,D6402," ",E6402," ",F6402," ",G6402," ",H6402," ",I6402," ",J6402," ",K6402," ",L6402," ",M6402)</f>
        <v>26 1 3 11 4 3 20 2 0 2402114</v>
      </c>
      <c r="D6402">
        <v>26</v>
      </c>
      <c r="E6402">
        <v>1</v>
      </c>
      <c r="F6402">
        <v>3</v>
      </c>
      <c r="G6402">
        <v>11</v>
      </c>
      <c r="H6402">
        <v>4</v>
      </c>
      <c r="I6402">
        <v>3</v>
      </c>
      <c r="J6402">
        <v>20</v>
      </c>
      <c r="K6402">
        <v>2</v>
      </c>
      <c r="L6402" t="s">
        <v>147</v>
      </c>
      <c r="M6402" t="s">
        <v>184</v>
      </c>
      <c r="N6402" s="13">
        <v>36299634</v>
      </c>
      <c r="O6402">
        <v>268225</v>
      </c>
      <c r="P6402">
        <v>2024</v>
      </c>
      <c r="Q6402">
        <v>901569925</v>
      </c>
      <c r="R6402" t="s">
        <v>1667</v>
      </c>
      <c r="S6402" s="13">
        <v>36299634</v>
      </c>
      <c r="T6402">
        <v>725993</v>
      </c>
      <c r="U6402" t="s">
        <v>5621</v>
      </c>
      <c r="V6402" t="s">
        <v>5732</v>
      </c>
      <c r="W6402">
        <v>5016</v>
      </c>
      <c r="X6402">
        <v>2317</v>
      </c>
      <c r="Y6402">
        <v>268031</v>
      </c>
      <c r="Z6402">
        <v>20241209</v>
      </c>
      <c r="AA6402">
        <v>2405030609</v>
      </c>
      <c r="AB6402">
        <v>199</v>
      </c>
      <c r="AC6402" t="s">
        <v>2281</v>
      </c>
      <c r="AD6402" t="s">
        <v>2281</v>
      </c>
      <c r="AE6402">
        <v>11101</v>
      </c>
      <c r="AF6402" t="s">
        <v>2281</v>
      </c>
      <c r="AG6402" t="s">
        <v>549</v>
      </c>
      <c r="AH6402">
        <v>331</v>
      </c>
    </row>
    <row r="6403" spans="1:34" hidden="1" x14ac:dyDescent="0.25">
      <c r="A6403" t="str">
        <f t="shared" si="300"/>
        <v>26 1 3 11 3 403 19 40 0 4001030 268226</v>
      </c>
      <c r="B6403" t="str">
        <f t="shared" si="301"/>
        <v>26 1 3 11 3 403 19 40 0 4001030 268117</v>
      </c>
      <c r="C6403" t="str">
        <f t="shared" si="302"/>
        <v>26 1 3 11 3 403 19 40 0 4001030</v>
      </c>
      <c r="D6403">
        <v>26</v>
      </c>
      <c r="E6403">
        <v>1</v>
      </c>
      <c r="F6403">
        <v>3</v>
      </c>
      <c r="G6403">
        <v>11</v>
      </c>
      <c r="H6403">
        <v>3</v>
      </c>
      <c r="I6403">
        <v>403</v>
      </c>
      <c r="J6403">
        <v>19</v>
      </c>
      <c r="K6403">
        <v>40</v>
      </c>
      <c r="L6403" t="s">
        <v>147</v>
      </c>
      <c r="M6403" t="s">
        <v>181</v>
      </c>
      <c r="N6403" s="13">
        <v>4000000</v>
      </c>
      <c r="O6403">
        <v>268226</v>
      </c>
      <c r="P6403">
        <v>2024</v>
      </c>
      <c r="Q6403">
        <v>1143833553</v>
      </c>
      <c r="R6403" t="s">
        <v>5714</v>
      </c>
      <c r="S6403" s="13">
        <v>4000000</v>
      </c>
      <c r="T6403">
        <v>0</v>
      </c>
      <c r="U6403" t="s">
        <v>5715</v>
      </c>
      <c r="V6403" t="s">
        <v>2291</v>
      </c>
      <c r="W6403">
        <v>5004</v>
      </c>
      <c r="X6403">
        <v>0</v>
      </c>
      <c r="Y6403">
        <v>268117</v>
      </c>
      <c r="Z6403">
        <v>20241209</v>
      </c>
      <c r="AA6403">
        <v>2410101142</v>
      </c>
      <c r="AB6403">
        <v>2</v>
      </c>
      <c r="AC6403" t="s">
        <v>2281</v>
      </c>
      <c r="AD6403" t="s">
        <v>2281</v>
      </c>
      <c r="AE6403">
        <v>11101</v>
      </c>
      <c r="AF6403" t="s">
        <v>2281</v>
      </c>
      <c r="AG6403" t="s">
        <v>549</v>
      </c>
      <c r="AH6403">
        <v>260</v>
      </c>
    </row>
    <row r="6404" spans="1:34" hidden="1" x14ac:dyDescent="0.25">
      <c r="A6404" t="str">
        <f t="shared" si="300"/>
        <v>26 1 3 81 3 203 20 41 0 2402114 268227</v>
      </c>
      <c r="B6404" t="str">
        <f t="shared" si="301"/>
        <v>26 1 3 81 3 203 20 41 0 2402114 268097</v>
      </c>
      <c r="C6404" t="str">
        <f t="shared" si="302"/>
        <v>26 1 3 81 3 203 20 41 0 2402114</v>
      </c>
      <c r="D6404">
        <v>26</v>
      </c>
      <c r="E6404">
        <v>1</v>
      </c>
      <c r="F6404">
        <v>3</v>
      </c>
      <c r="G6404">
        <v>81</v>
      </c>
      <c r="H6404">
        <v>3</v>
      </c>
      <c r="I6404">
        <v>203</v>
      </c>
      <c r="J6404">
        <v>20</v>
      </c>
      <c r="K6404">
        <v>41</v>
      </c>
      <c r="L6404" t="s">
        <v>147</v>
      </c>
      <c r="M6404" t="s">
        <v>184</v>
      </c>
      <c r="N6404" s="13">
        <v>142640013</v>
      </c>
      <c r="O6404">
        <v>268227</v>
      </c>
      <c r="P6404">
        <v>2024</v>
      </c>
      <c r="Q6404">
        <v>10267830</v>
      </c>
      <c r="R6404" t="s">
        <v>1694</v>
      </c>
      <c r="S6404" s="13">
        <v>142640013</v>
      </c>
      <c r="T6404">
        <v>2852800</v>
      </c>
      <c r="U6404" t="s">
        <v>5733</v>
      </c>
      <c r="V6404" t="s">
        <v>2791</v>
      </c>
      <c r="W6404">
        <v>5016</v>
      </c>
      <c r="X6404">
        <v>2317</v>
      </c>
      <c r="Y6404">
        <v>268097</v>
      </c>
      <c r="Z6404">
        <v>20241209</v>
      </c>
      <c r="AA6404">
        <v>2409061026</v>
      </c>
      <c r="AB6404">
        <v>1</v>
      </c>
      <c r="AC6404" t="s">
        <v>2281</v>
      </c>
      <c r="AD6404" t="s">
        <v>2281</v>
      </c>
      <c r="AE6404">
        <v>25101</v>
      </c>
      <c r="AF6404" t="s">
        <v>2281</v>
      </c>
      <c r="AG6404" t="s">
        <v>61</v>
      </c>
      <c r="AH6404">
        <v>331</v>
      </c>
    </row>
    <row r="6405" spans="1:34" hidden="1" x14ac:dyDescent="0.25">
      <c r="A6405" t="str">
        <f t="shared" si="300"/>
        <v>26 1 3 11 4 3 20 2 0 2402114 268228</v>
      </c>
      <c r="B6405" t="str">
        <f t="shared" si="301"/>
        <v>26 1 3 11 4 3 20 2 0 2402114 268003</v>
      </c>
      <c r="C6405" t="str">
        <f t="shared" si="302"/>
        <v>26 1 3 11 4 3 20 2 0 2402114</v>
      </c>
      <c r="D6405">
        <v>26</v>
      </c>
      <c r="E6405">
        <v>1</v>
      </c>
      <c r="F6405">
        <v>3</v>
      </c>
      <c r="G6405">
        <v>11</v>
      </c>
      <c r="H6405">
        <v>4</v>
      </c>
      <c r="I6405">
        <v>3</v>
      </c>
      <c r="J6405">
        <v>20</v>
      </c>
      <c r="K6405">
        <v>2</v>
      </c>
      <c r="L6405" t="s">
        <v>147</v>
      </c>
      <c r="M6405" t="s">
        <v>184</v>
      </c>
      <c r="N6405" s="13">
        <v>5000000</v>
      </c>
      <c r="O6405">
        <v>268228</v>
      </c>
      <c r="P6405">
        <v>2024</v>
      </c>
      <c r="Q6405">
        <v>1053793622</v>
      </c>
      <c r="R6405" t="s">
        <v>1659</v>
      </c>
      <c r="S6405" s="13">
        <v>5000000</v>
      </c>
      <c r="T6405">
        <v>0</v>
      </c>
      <c r="U6405" t="s">
        <v>5596</v>
      </c>
      <c r="V6405" t="s">
        <v>2291</v>
      </c>
      <c r="W6405">
        <v>5004</v>
      </c>
      <c r="X6405">
        <v>0</v>
      </c>
      <c r="Y6405">
        <v>268003</v>
      </c>
      <c r="Z6405">
        <v>20241210</v>
      </c>
      <c r="AA6405">
        <v>2402050306</v>
      </c>
      <c r="AB6405">
        <v>10</v>
      </c>
      <c r="AC6405" t="s">
        <v>2281</v>
      </c>
      <c r="AD6405" t="s">
        <v>2281</v>
      </c>
      <c r="AE6405">
        <v>11101</v>
      </c>
      <c r="AF6405" t="s">
        <v>2281</v>
      </c>
      <c r="AG6405" t="s">
        <v>549</v>
      </c>
      <c r="AH6405">
        <v>260</v>
      </c>
    </row>
    <row r="6406" spans="1:34" hidden="1" x14ac:dyDescent="0.25">
      <c r="A6406" t="str">
        <f t="shared" si="300"/>
        <v>26 1 3 11 3 403 19 40 0 4001030 268229</v>
      </c>
      <c r="B6406" t="str">
        <f t="shared" si="301"/>
        <v>26 1 3 11 3 403 19 40 0 4001030 268135</v>
      </c>
      <c r="C6406" t="str">
        <f t="shared" si="302"/>
        <v>26 1 3 11 3 403 19 40 0 4001030</v>
      </c>
      <c r="D6406">
        <v>26</v>
      </c>
      <c r="E6406">
        <v>1</v>
      </c>
      <c r="F6406">
        <v>3</v>
      </c>
      <c r="G6406">
        <v>11</v>
      </c>
      <c r="H6406">
        <v>3</v>
      </c>
      <c r="I6406">
        <v>403</v>
      </c>
      <c r="J6406">
        <v>19</v>
      </c>
      <c r="K6406">
        <v>40</v>
      </c>
      <c r="L6406" t="s">
        <v>147</v>
      </c>
      <c r="M6406" t="s">
        <v>181</v>
      </c>
      <c r="N6406" s="13">
        <v>2933333</v>
      </c>
      <c r="O6406">
        <v>268229</v>
      </c>
      <c r="P6406">
        <v>2024</v>
      </c>
      <c r="Q6406">
        <v>1060653428</v>
      </c>
      <c r="R6406" t="s">
        <v>1651</v>
      </c>
      <c r="S6406" s="13">
        <v>2933333</v>
      </c>
      <c r="T6406">
        <v>0</v>
      </c>
      <c r="U6406" t="s">
        <v>5734</v>
      </c>
      <c r="V6406" t="s">
        <v>2291</v>
      </c>
      <c r="W6406">
        <v>5004</v>
      </c>
      <c r="X6406">
        <v>0</v>
      </c>
      <c r="Y6406">
        <v>268135</v>
      </c>
      <c r="Z6406">
        <v>20241211</v>
      </c>
      <c r="AA6406">
        <v>2411131214</v>
      </c>
      <c r="AB6406">
        <v>1</v>
      </c>
      <c r="AC6406" t="s">
        <v>2281</v>
      </c>
      <c r="AD6406" t="s">
        <v>2281</v>
      </c>
      <c r="AE6406">
        <v>11101</v>
      </c>
      <c r="AF6406" t="s">
        <v>2281</v>
      </c>
      <c r="AG6406" t="s">
        <v>549</v>
      </c>
      <c r="AH6406">
        <v>260</v>
      </c>
    </row>
    <row r="6407" spans="1:34" hidden="1" x14ac:dyDescent="0.25">
      <c r="A6407" t="str">
        <f t="shared" si="300"/>
        <v>26 1 3 11 4 3 20 2 0 2402114 268230</v>
      </c>
      <c r="B6407" t="str">
        <f t="shared" si="301"/>
        <v>26 1 3 11 4 3 20 2 0 2402114 268039</v>
      </c>
      <c r="C6407" t="str">
        <f t="shared" si="302"/>
        <v>26 1 3 11 4 3 20 2 0 2402114</v>
      </c>
      <c r="D6407">
        <v>26</v>
      </c>
      <c r="E6407">
        <v>1</v>
      </c>
      <c r="F6407">
        <v>3</v>
      </c>
      <c r="G6407">
        <v>11</v>
      </c>
      <c r="H6407">
        <v>4</v>
      </c>
      <c r="I6407">
        <v>3</v>
      </c>
      <c r="J6407">
        <v>20</v>
      </c>
      <c r="K6407">
        <v>2</v>
      </c>
      <c r="L6407" t="s">
        <v>147</v>
      </c>
      <c r="M6407" t="s">
        <v>184</v>
      </c>
      <c r="N6407" s="13">
        <v>6000000</v>
      </c>
      <c r="O6407">
        <v>268230</v>
      </c>
      <c r="P6407">
        <v>2024</v>
      </c>
      <c r="Q6407">
        <v>1020819701</v>
      </c>
      <c r="R6407" t="s">
        <v>5688</v>
      </c>
      <c r="S6407" s="13">
        <v>6000000</v>
      </c>
      <c r="T6407">
        <v>0</v>
      </c>
      <c r="U6407" t="s">
        <v>5689</v>
      </c>
      <c r="V6407" t="s">
        <v>2291</v>
      </c>
      <c r="W6407">
        <v>5004</v>
      </c>
      <c r="X6407">
        <v>0</v>
      </c>
      <c r="Y6407">
        <v>268039</v>
      </c>
      <c r="Z6407">
        <v>20241213</v>
      </c>
      <c r="AA6407">
        <v>2405090638</v>
      </c>
      <c r="AB6407">
        <v>199</v>
      </c>
      <c r="AC6407" t="s">
        <v>2281</v>
      </c>
      <c r="AD6407" t="s">
        <v>2281</v>
      </c>
      <c r="AE6407">
        <v>11101</v>
      </c>
      <c r="AF6407" t="s">
        <v>2281</v>
      </c>
      <c r="AG6407" t="s">
        <v>549</v>
      </c>
      <c r="AH6407">
        <v>260</v>
      </c>
    </row>
    <row r="6408" spans="1:34" hidden="1" x14ac:dyDescent="0.25">
      <c r="A6408" t="str">
        <f t="shared" si="300"/>
        <v>26 1 3 11 1 7 77 0 0 4599016 268231</v>
      </c>
      <c r="B6408" t="str">
        <f t="shared" si="301"/>
        <v>26 1 3 11 1 7 77 0 0 4599016 268025</v>
      </c>
      <c r="C6408" t="str">
        <f t="shared" si="302"/>
        <v>26 1 3 11 1 7 77 0 0 4599016</v>
      </c>
      <c r="D6408">
        <v>26</v>
      </c>
      <c r="E6408">
        <v>1</v>
      </c>
      <c r="F6408">
        <v>3</v>
      </c>
      <c r="G6408">
        <v>11</v>
      </c>
      <c r="H6408">
        <v>1</v>
      </c>
      <c r="I6408">
        <v>7</v>
      </c>
      <c r="J6408">
        <v>77</v>
      </c>
      <c r="K6408">
        <v>0</v>
      </c>
      <c r="L6408" t="s">
        <v>147</v>
      </c>
      <c r="M6408" t="s">
        <v>187</v>
      </c>
      <c r="N6408" s="13">
        <v>4500000</v>
      </c>
      <c r="O6408">
        <v>268231</v>
      </c>
      <c r="P6408">
        <v>2024</v>
      </c>
      <c r="Q6408">
        <v>75105756</v>
      </c>
      <c r="R6408" t="s">
        <v>1627</v>
      </c>
      <c r="S6408" s="13">
        <v>4500000</v>
      </c>
      <c r="T6408">
        <v>0</v>
      </c>
      <c r="U6408" t="s">
        <v>5608</v>
      </c>
      <c r="V6408" t="s">
        <v>2291</v>
      </c>
      <c r="W6408">
        <v>5004</v>
      </c>
      <c r="X6408">
        <v>0</v>
      </c>
      <c r="Y6408">
        <v>268025</v>
      </c>
      <c r="Z6408">
        <v>20241213</v>
      </c>
      <c r="AA6408">
        <v>2404220582</v>
      </c>
      <c r="AB6408">
        <v>199</v>
      </c>
      <c r="AC6408" t="s">
        <v>2281</v>
      </c>
      <c r="AD6408" t="s">
        <v>2281</v>
      </c>
      <c r="AE6408">
        <v>11101</v>
      </c>
      <c r="AF6408" t="s">
        <v>2281</v>
      </c>
      <c r="AG6408" t="s">
        <v>549</v>
      </c>
      <c r="AH6408">
        <v>260</v>
      </c>
    </row>
    <row r="6409" spans="1:34" hidden="1" x14ac:dyDescent="0.25">
      <c r="A6409" t="str">
        <f t="shared" si="300"/>
        <v>26 1 3 11 4 3 20 2 0 2402114 268232</v>
      </c>
      <c r="B6409" t="str">
        <f t="shared" si="301"/>
        <v>26 1 3 11 4 3 20 2 0 2402114 268043</v>
      </c>
      <c r="C6409" t="str">
        <f t="shared" si="302"/>
        <v>26 1 3 11 4 3 20 2 0 2402114</v>
      </c>
      <c r="D6409">
        <v>26</v>
      </c>
      <c r="E6409">
        <v>1</v>
      </c>
      <c r="F6409">
        <v>3</v>
      </c>
      <c r="G6409">
        <v>11</v>
      </c>
      <c r="H6409">
        <v>4</v>
      </c>
      <c r="I6409">
        <v>3</v>
      </c>
      <c r="J6409">
        <v>20</v>
      </c>
      <c r="K6409">
        <v>2</v>
      </c>
      <c r="L6409" t="s">
        <v>147</v>
      </c>
      <c r="M6409" t="s">
        <v>184</v>
      </c>
      <c r="N6409" s="13">
        <v>7209664</v>
      </c>
      <c r="O6409">
        <v>268232</v>
      </c>
      <c r="P6409">
        <v>2024</v>
      </c>
      <c r="Q6409">
        <v>1056303578</v>
      </c>
      <c r="R6409" t="s">
        <v>1660</v>
      </c>
      <c r="S6409" s="13">
        <v>7209664</v>
      </c>
      <c r="T6409">
        <v>0</v>
      </c>
      <c r="U6409" t="s">
        <v>5637</v>
      </c>
      <c r="V6409" t="s">
        <v>2291</v>
      </c>
      <c r="W6409">
        <v>5004</v>
      </c>
      <c r="X6409">
        <v>0</v>
      </c>
      <c r="Y6409">
        <v>268043</v>
      </c>
      <c r="Z6409">
        <v>20241213</v>
      </c>
      <c r="AA6409">
        <v>2405230690</v>
      </c>
      <c r="AB6409">
        <v>199</v>
      </c>
      <c r="AC6409" t="s">
        <v>2281</v>
      </c>
      <c r="AD6409" t="s">
        <v>2281</v>
      </c>
      <c r="AE6409">
        <v>11101</v>
      </c>
      <c r="AF6409" t="s">
        <v>2281</v>
      </c>
      <c r="AG6409" t="s">
        <v>549</v>
      </c>
      <c r="AH6409">
        <v>260</v>
      </c>
    </row>
    <row r="6410" spans="1:34" hidden="1" x14ac:dyDescent="0.25">
      <c r="A6410" t="str">
        <f t="shared" si="300"/>
        <v>26 1 3 11 4 3 20 2 0 2402114 268233</v>
      </c>
      <c r="B6410" t="str">
        <f t="shared" si="301"/>
        <v>26 1 3 11 4 3 20 2 0 2402114 268044</v>
      </c>
      <c r="C6410" t="str">
        <f t="shared" si="302"/>
        <v>26 1 3 11 4 3 20 2 0 2402114</v>
      </c>
      <c r="D6410">
        <v>26</v>
      </c>
      <c r="E6410">
        <v>1</v>
      </c>
      <c r="F6410">
        <v>3</v>
      </c>
      <c r="G6410">
        <v>11</v>
      </c>
      <c r="H6410">
        <v>4</v>
      </c>
      <c r="I6410">
        <v>3</v>
      </c>
      <c r="J6410">
        <v>20</v>
      </c>
      <c r="K6410">
        <v>2</v>
      </c>
      <c r="L6410" t="s">
        <v>147</v>
      </c>
      <c r="M6410" t="s">
        <v>184</v>
      </c>
      <c r="N6410" s="13">
        <v>3700000</v>
      </c>
      <c r="O6410">
        <v>268233</v>
      </c>
      <c r="P6410">
        <v>2024</v>
      </c>
      <c r="Q6410">
        <v>1005719652</v>
      </c>
      <c r="R6410" t="s">
        <v>1661</v>
      </c>
      <c r="S6410" s="13">
        <v>3700000</v>
      </c>
      <c r="T6410">
        <v>0</v>
      </c>
      <c r="U6410" t="s">
        <v>5613</v>
      </c>
      <c r="V6410" t="s">
        <v>2291</v>
      </c>
      <c r="W6410">
        <v>5004</v>
      </c>
      <c r="X6410">
        <v>0</v>
      </c>
      <c r="Y6410">
        <v>268044</v>
      </c>
      <c r="Z6410">
        <v>20241213</v>
      </c>
      <c r="AA6410">
        <v>2405270698</v>
      </c>
      <c r="AB6410">
        <v>199</v>
      </c>
      <c r="AC6410" t="s">
        <v>2281</v>
      </c>
      <c r="AD6410" t="s">
        <v>2281</v>
      </c>
      <c r="AE6410">
        <v>11101</v>
      </c>
      <c r="AF6410" t="s">
        <v>2281</v>
      </c>
      <c r="AG6410" t="s">
        <v>549</v>
      </c>
      <c r="AH6410">
        <v>260</v>
      </c>
    </row>
    <row r="6411" spans="1:34" hidden="1" x14ac:dyDescent="0.25">
      <c r="A6411" t="str">
        <f t="shared" si="300"/>
        <v>26 1 3 11 3 403 19 40 0 4001030 268234</v>
      </c>
      <c r="B6411" t="str">
        <f t="shared" si="301"/>
        <v>26 1 3 11 3 403 19 40 0 4001030 268108</v>
      </c>
      <c r="C6411" t="str">
        <f t="shared" si="302"/>
        <v>26 1 3 11 3 403 19 40 0 4001030</v>
      </c>
      <c r="D6411">
        <v>26</v>
      </c>
      <c r="E6411">
        <v>1</v>
      </c>
      <c r="F6411">
        <v>3</v>
      </c>
      <c r="G6411">
        <v>11</v>
      </c>
      <c r="H6411">
        <v>3</v>
      </c>
      <c r="I6411">
        <v>403</v>
      </c>
      <c r="J6411">
        <v>19</v>
      </c>
      <c r="K6411">
        <v>40</v>
      </c>
      <c r="L6411" t="s">
        <v>147</v>
      </c>
      <c r="M6411" t="s">
        <v>181</v>
      </c>
      <c r="N6411" s="13">
        <v>4000000</v>
      </c>
      <c r="O6411">
        <v>268234</v>
      </c>
      <c r="P6411">
        <v>2024</v>
      </c>
      <c r="Q6411">
        <v>30235373</v>
      </c>
      <c r="R6411" t="s">
        <v>1643</v>
      </c>
      <c r="S6411" s="13">
        <v>4000000</v>
      </c>
      <c r="T6411">
        <v>0</v>
      </c>
      <c r="U6411" t="s">
        <v>5703</v>
      </c>
      <c r="V6411" t="s">
        <v>2291</v>
      </c>
      <c r="W6411">
        <v>5004</v>
      </c>
      <c r="X6411">
        <v>0</v>
      </c>
      <c r="Y6411">
        <v>268108</v>
      </c>
      <c r="Z6411">
        <v>20241213</v>
      </c>
      <c r="AA6411">
        <v>2409271101</v>
      </c>
      <c r="AB6411">
        <v>199</v>
      </c>
      <c r="AC6411" t="s">
        <v>2281</v>
      </c>
      <c r="AD6411" t="s">
        <v>2281</v>
      </c>
      <c r="AE6411">
        <v>11101</v>
      </c>
      <c r="AF6411" t="s">
        <v>2281</v>
      </c>
      <c r="AG6411" t="s">
        <v>549</v>
      </c>
      <c r="AH6411">
        <v>260</v>
      </c>
    </row>
    <row r="6412" spans="1:34" hidden="1" x14ac:dyDescent="0.25">
      <c r="A6412" t="str">
        <f t="shared" si="300"/>
        <v>26 1 3 11 3 403 19 40 0 4001030 268235</v>
      </c>
      <c r="B6412" t="str">
        <f t="shared" si="301"/>
        <v>26 1 3 11 3 403 19 40 0 4001030 268114</v>
      </c>
      <c r="C6412" t="str">
        <f t="shared" si="302"/>
        <v>26 1 3 11 3 403 19 40 0 4001030</v>
      </c>
      <c r="D6412">
        <v>26</v>
      </c>
      <c r="E6412">
        <v>1</v>
      </c>
      <c r="F6412">
        <v>3</v>
      </c>
      <c r="G6412">
        <v>11</v>
      </c>
      <c r="H6412">
        <v>3</v>
      </c>
      <c r="I6412">
        <v>403</v>
      </c>
      <c r="J6412">
        <v>19</v>
      </c>
      <c r="K6412">
        <v>40</v>
      </c>
      <c r="L6412" t="s">
        <v>147</v>
      </c>
      <c r="M6412" t="s">
        <v>181</v>
      </c>
      <c r="N6412" s="13">
        <v>4000000</v>
      </c>
      <c r="O6412">
        <v>268235</v>
      </c>
      <c r="P6412">
        <v>2024</v>
      </c>
      <c r="Q6412">
        <v>1053804950</v>
      </c>
      <c r="R6412" t="s">
        <v>1646</v>
      </c>
      <c r="S6412" s="13">
        <v>4000000</v>
      </c>
      <c r="T6412">
        <v>0</v>
      </c>
      <c r="U6412" t="s">
        <v>5704</v>
      </c>
      <c r="V6412" t="s">
        <v>2291</v>
      </c>
      <c r="W6412">
        <v>5004</v>
      </c>
      <c r="X6412">
        <v>0</v>
      </c>
      <c r="Y6412">
        <v>268114</v>
      </c>
      <c r="Z6412">
        <v>20241213</v>
      </c>
      <c r="AA6412">
        <v>2410101139</v>
      </c>
      <c r="AB6412">
        <v>199</v>
      </c>
      <c r="AC6412" t="s">
        <v>2281</v>
      </c>
      <c r="AD6412" t="s">
        <v>2281</v>
      </c>
      <c r="AE6412">
        <v>11101</v>
      </c>
      <c r="AF6412" t="s">
        <v>2281</v>
      </c>
      <c r="AG6412" t="s">
        <v>549</v>
      </c>
      <c r="AH6412">
        <v>260</v>
      </c>
    </row>
    <row r="6413" spans="1:34" hidden="1" x14ac:dyDescent="0.25">
      <c r="A6413" t="str">
        <f t="shared" si="300"/>
        <v>26 1 3 11 3 403 19 40 0 4001030 268236</v>
      </c>
      <c r="B6413" t="str">
        <f t="shared" si="301"/>
        <v>26 1 3 11 3 403 19 40 0 4001030 268109</v>
      </c>
      <c r="C6413" t="str">
        <f t="shared" si="302"/>
        <v>26 1 3 11 3 403 19 40 0 4001030</v>
      </c>
      <c r="D6413">
        <v>26</v>
      </c>
      <c r="E6413">
        <v>1</v>
      </c>
      <c r="F6413">
        <v>3</v>
      </c>
      <c r="G6413">
        <v>11</v>
      </c>
      <c r="H6413">
        <v>3</v>
      </c>
      <c r="I6413">
        <v>403</v>
      </c>
      <c r="J6413">
        <v>19</v>
      </c>
      <c r="K6413">
        <v>40</v>
      </c>
      <c r="L6413" t="s">
        <v>147</v>
      </c>
      <c r="M6413" t="s">
        <v>181</v>
      </c>
      <c r="N6413" s="13">
        <v>5000000</v>
      </c>
      <c r="O6413">
        <v>268236</v>
      </c>
      <c r="P6413">
        <v>2024</v>
      </c>
      <c r="Q6413">
        <v>1053788697</v>
      </c>
      <c r="R6413" t="s">
        <v>1644</v>
      </c>
      <c r="S6413" s="13">
        <v>5000000</v>
      </c>
      <c r="T6413">
        <v>0</v>
      </c>
      <c r="U6413" t="s">
        <v>5705</v>
      </c>
      <c r="V6413" t="s">
        <v>2291</v>
      </c>
      <c r="W6413">
        <v>5004</v>
      </c>
      <c r="X6413">
        <v>0</v>
      </c>
      <c r="Y6413">
        <v>268109</v>
      </c>
      <c r="Z6413">
        <v>20241213</v>
      </c>
      <c r="AA6413">
        <v>2409271102</v>
      </c>
      <c r="AB6413">
        <v>199</v>
      </c>
      <c r="AC6413" t="s">
        <v>2281</v>
      </c>
      <c r="AD6413" t="s">
        <v>2281</v>
      </c>
      <c r="AE6413">
        <v>11101</v>
      </c>
      <c r="AF6413" t="s">
        <v>2281</v>
      </c>
      <c r="AG6413" t="s">
        <v>549</v>
      </c>
      <c r="AH6413">
        <v>260</v>
      </c>
    </row>
    <row r="6414" spans="1:34" hidden="1" x14ac:dyDescent="0.25">
      <c r="A6414" t="str">
        <f t="shared" si="300"/>
        <v>26 1 3 11 3 403 19 40 0 4001030 268237</v>
      </c>
      <c r="B6414" t="str">
        <f t="shared" si="301"/>
        <v>26 1 3 11 3 403 19 40 0 4001030 268115</v>
      </c>
      <c r="C6414" t="str">
        <f t="shared" si="302"/>
        <v>26 1 3 11 3 403 19 40 0 4001030</v>
      </c>
      <c r="D6414">
        <v>26</v>
      </c>
      <c r="E6414">
        <v>1</v>
      </c>
      <c r="F6414">
        <v>3</v>
      </c>
      <c r="G6414">
        <v>11</v>
      </c>
      <c r="H6414">
        <v>3</v>
      </c>
      <c r="I6414">
        <v>403</v>
      </c>
      <c r="J6414">
        <v>19</v>
      </c>
      <c r="K6414">
        <v>40</v>
      </c>
      <c r="L6414" t="s">
        <v>147</v>
      </c>
      <c r="M6414" t="s">
        <v>181</v>
      </c>
      <c r="N6414" s="13">
        <v>4000000</v>
      </c>
      <c r="O6414">
        <v>268237</v>
      </c>
      <c r="P6414">
        <v>2024</v>
      </c>
      <c r="Q6414">
        <v>30399647</v>
      </c>
      <c r="R6414" t="s">
        <v>1647</v>
      </c>
      <c r="S6414" s="13">
        <v>4000000</v>
      </c>
      <c r="T6414">
        <v>0</v>
      </c>
      <c r="U6414" t="s">
        <v>5697</v>
      </c>
      <c r="V6414" t="s">
        <v>2291</v>
      </c>
      <c r="W6414">
        <v>5004</v>
      </c>
      <c r="X6414">
        <v>0</v>
      </c>
      <c r="Y6414">
        <v>268115</v>
      </c>
      <c r="Z6414">
        <v>20241213</v>
      </c>
      <c r="AA6414">
        <v>2410101143</v>
      </c>
      <c r="AB6414">
        <v>199</v>
      </c>
      <c r="AC6414" t="s">
        <v>2281</v>
      </c>
      <c r="AD6414" t="s">
        <v>2281</v>
      </c>
      <c r="AE6414">
        <v>11101</v>
      </c>
      <c r="AF6414" t="s">
        <v>2281</v>
      </c>
      <c r="AG6414" t="s">
        <v>549</v>
      </c>
      <c r="AH6414">
        <v>260</v>
      </c>
    </row>
    <row r="6415" spans="1:34" hidden="1" x14ac:dyDescent="0.25">
      <c r="A6415" t="str">
        <f t="shared" si="300"/>
        <v>26 1 3 11 2 302 20 43 0 2402041 268238</v>
      </c>
      <c r="B6415" t="str">
        <f t="shared" si="301"/>
        <v>26 1 3 11 2 302 20 43 0 2402041 268091</v>
      </c>
      <c r="C6415" t="str">
        <f t="shared" si="302"/>
        <v>26 1 3 11 2 302 20 43 0 2402041</v>
      </c>
      <c r="D6415">
        <v>26</v>
      </c>
      <c r="E6415">
        <v>1</v>
      </c>
      <c r="F6415">
        <v>3</v>
      </c>
      <c r="G6415">
        <v>11</v>
      </c>
      <c r="H6415">
        <v>2</v>
      </c>
      <c r="I6415">
        <v>302</v>
      </c>
      <c r="J6415">
        <v>20</v>
      </c>
      <c r="K6415">
        <v>43</v>
      </c>
      <c r="L6415" t="s">
        <v>147</v>
      </c>
      <c r="M6415" t="s">
        <v>182</v>
      </c>
      <c r="N6415" s="13">
        <v>85330559</v>
      </c>
      <c r="O6415">
        <v>268238</v>
      </c>
      <c r="P6415">
        <v>2024</v>
      </c>
      <c r="Q6415">
        <v>900604040</v>
      </c>
      <c r="R6415" t="s">
        <v>837</v>
      </c>
      <c r="S6415" s="13">
        <v>85330559</v>
      </c>
      <c r="T6415">
        <v>1706611</v>
      </c>
      <c r="U6415" t="s">
        <v>5735</v>
      </c>
      <c r="V6415" t="s">
        <v>5736</v>
      </c>
      <c r="W6415">
        <v>5016</v>
      </c>
      <c r="X6415">
        <v>2317</v>
      </c>
      <c r="Y6415">
        <v>268091</v>
      </c>
      <c r="Z6415">
        <v>20241216</v>
      </c>
      <c r="AA6415">
        <v>2409041011</v>
      </c>
      <c r="AB6415">
        <v>1</v>
      </c>
      <c r="AC6415" t="s">
        <v>2281</v>
      </c>
      <c r="AD6415" t="s">
        <v>2281</v>
      </c>
      <c r="AE6415">
        <v>11101</v>
      </c>
      <c r="AF6415" t="s">
        <v>2281</v>
      </c>
      <c r="AG6415" t="s">
        <v>549</v>
      </c>
      <c r="AH6415">
        <v>331</v>
      </c>
    </row>
    <row r="6416" spans="1:34" hidden="1" x14ac:dyDescent="0.25">
      <c r="A6416" t="str">
        <f t="shared" si="300"/>
        <v>26 1 3 11 4 3 20 2 0 2402114 268239</v>
      </c>
      <c r="B6416" t="str">
        <f t="shared" si="301"/>
        <v>26 1 3 11 4 3 20 2 0 2402114 268032</v>
      </c>
      <c r="C6416" t="str">
        <f t="shared" si="302"/>
        <v>26 1 3 11 4 3 20 2 0 2402114</v>
      </c>
      <c r="D6416">
        <v>26</v>
      </c>
      <c r="E6416">
        <v>1</v>
      </c>
      <c r="F6416">
        <v>3</v>
      </c>
      <c r="G6416">
        <v>11</v>
      </c>
      <c r="H6416">
        <v>4</v>
      </c>
      <c r="I6416">
        <v>3</v>
      </c>
      <c r="J6416">
        <v>20</v>
      </c>
      <c r="K6416">
        <v>2</v>
      </c>
      <c r="L6416" t="s">
        <v>147</v>
      </c>
      <c r="M6416" t="s">
        <v>184</v>
      </c>
      <c r="N6416" s="13">
        <v>94767316</v>
      </c>
      <c r="O6416">
        <v>268239</v>
      </c>
      <c r="P6416">
        <v>2024</v>
      </c>
      <c r="Q6416">
        <v>901780138</v>
      </c>
      <c r="R6416" t="s">
        <v>1631</v>
      </c>
      <c r="S6416" s="13">
        <v>94767316</v>
      </c>
      <c r="T6416">
        <v>4778184</v>
      </c>
      <c r="U6416" t="s">
        <v>5671</v>
      </c>
      <c r="V6416" t="s">
        <v>5737</v>
      </c>
      <c r="W6416">
        <v>5016</v>
      </c>
      <c r="X6416">
        <v>2305</v>
      </c>
      <c r="Y6416">
        <v>268032</v>
      </c>
      <c r="Z6416">
        <v>20241216</v>
      </c>
      <c r="AA6416">
        <v>2405030615</v>
      </c>
      <c r="AB6416">
        <v>2</v>
      </c>
      <c r="AC6416" t="s">
        <v>2281</v>
      </c>
      <c r="AD6416" t="s">
        <v>2281</v>
      </c>
      <c r="AE6416">
        <v>11101</v>
      </c>
      <c r="AF6416" t="s">
        <v>2281</v>
      </c>
      <c r="AG6416" t="s">
        <v>549</v>
      </c>
      <c r="AH6416">
        <v>332</v>
      </c>
    </row>
    <row r="6417" spans="1:34" hidden="1" x14ac:dyDescent="0.25">
      <c r="A6417" t="str">
        <f t="shared" si="300"/>
        <v>26 1 3 11 3 403 19 40 0 4001030 268240</v>
      </c>
      <c r="B6417" t="str">
        <f t="shared" si="301"/>
        <v>26 1 3 11 3 403 19 40 0 4001030 268134</v>
      </c>
      <c r="C6417" t="str">
        <f t="shared" si="302"/>
        <v>26 1 3 11 3 403 19 40 0 4001030</v>
      </c>
      <c r="D6417">
        <v>26</v>
      </c>
      <c r="E6417">
        <v>1</v>
      </c>
      <c r="F6417">
        <v>3</v>
      </c>
      <c r="G6417">
        <v>11</v>
      </c>
      <c r="H6417">
        <v>3</v>
      </c>
      <c r="I6417">
        <v>403</v>
      </c>
      <c r="J6417">
        <v>19</v>
      </c>
      <c r="K6417">
        <v>40</v>
      </c>
      <c r="L6417" t="s">
        <v>147</v>
      </c>
      <c r="M6417" t="s">
        <v>181</v>
      </c>
      <c r="N6417" s="13">
        <v>79328970</v>
      </c>
      <c r="O6417">
        <v>268240</v>
      </c>
      <c r="P6417">
        <v>2024</v>
      </c>
      <c r="Q6417">
        <v>810002434</v>
      </c>
      <c r="R6417" t="s">
        <v>1650</v>
      </c>
      <c r="S6417" s="13">
        <v>79328970</v>
      </c>
      <c r="T6417">
        <v>7332930</v>
      </c>
      <c r="U6417" t="s">
        <v>5738</v>
      </c>
      <c r="V6417" t="s">
        <v>5739</v>
      </c>
      <c r="W6417">
        <v>5004</v>
      </c>
      <c r="X6417">
        <v>2304</v>
      </c>
      <c r="Y6417">
        <v>268134</v>
      </c>
      <c r="Z6417">
        <v>20241216</v>
      </c>
      <c r="AA6417">
        <v>2411121208</v>
      </c>
      <c r="AB6417">
        <v>1</v>
      </c>
      <c r="AC6417" t="s">
        <v>2281</v>
      </c>
      <c r="AD6417" t="s">
        <v>2281</v>
      </c>
      <c r="AE6417">
        <v>11101</v>
      </c>
      <c r="AF6417" t="s">
        <v>2281</v>
      </c>
      <c r="AG6417" t="s">
        <v>549</v>
      </c>
      <c r="AH6417">
        <v>261</v>
      </c>
    </row>
    <row r="6418" spans="1:34" hidden="1" x14ac:dyDescent="0.25">
      <c r="A6418" t="str">
        <f t="shared" si="300"/>
        <v>26 1 3 11 4 3 20 2 0 2402114 268241</v>
      </c>
      <c r="B6418" t="str">
        <f t="shared" si="301"/>
        <v>26 1 3 11 4 3 20 2 0 2402114 268033</v>
      </c>
      <c r="C6418" t="str">
        <f t="shared" si="302"/>
        <v>26 1 3 11 4 3 20 2 0 2402114</v>
      </c>
      <c r="D6418">
        <v>26</v>
      </c>
      <c r="E6418">
        <v>1</v>
      </c>
      <c r="F6418">
        <v>3</v>
      </c>
      <c r="G6418">
        <v>11</v>
      </c>
      <c r="H6418">
        <v>4</v>
      </c>
      <c r="I6418">
        <v>3</v>
      </c>
      <c r="J6418">
        <v>20</v>
      </c>
      <c r="K6418">
        <v>2</v>
      </c>
      <c r="L6418" t="s">
        <v>147</v>
      </c>
      <c r="M6418" t="s">
        <v>184</v>
      </c>
      <c r="N6418" s="13">
        <v>45209336</v>
      </c>
      <c r="O6418">
        <v>268241</v>
      </c>
      <c r="P6418">
        <v>2024</v>
      </c>
      <c r="Q6418">
        <v>1053797645</v>
      </c>
      <c r="R6418" t="s">
        <v>1668</v>
      </c>
      <c r="S6418" s="13">
        <v>45209336</v>
      </c>
      <c r="T6418">
        <v>904187</v>
      </c>
      <c r="U6418" t="s">
        <v>5684</v>
      </c>
      <c r="V6418" t="s">
        <v>5740</v>
      </c>
      <c r="W6418">
        <v>5016</v>
      </c>
      <c r="X6418">
        <v>2317</v>
      </c>
      <c r="Y6418">
        <v>268033</v>
      </c>
      <c r="Z6418">
        <v>20241216</v>
      </c>
      <c r="AA6418">
        <v>2405030610</v>
      </c>
      <c r="AB6418">
        <v>199</v>
      </c>
      <c r="AC6418" t="s">
        <v>2281</v>
      </c>
      <c r="AD6418" t="s">
        <v>2281</v>
      </c>
      <c r="AE6418">
        <v>11101</v>
      </c>
      <c r="AF6418" t="s">
        <v>2281</v>
      </c>
      <c r="AG6418" t="s">
        <v>549</v>
      </c>
      <c r="AH6418">
        <v>331</v>
      </c>
    </row>
    <row r="6419" spans="1:34" hidden="1" x14ac:dyDescent="0.25">
      <c r="A6419" t="str">
        <f t="shared" si="300"/>
        <v>26 1 3 11 4 205 77 40 0 4599011 268242</v>
      </c>
      <c r="B6419" t="str">
        <f t="shared" si="301"/>
        <v>26 1 3 11 4 205 77 40 0 4599011 268095</v>
      </c>
      <c r="C6419" t="str">
        <f t="shared" si="302"/>
        <v>26 1 3 11 4 205 77 40 0 4599011</v>
      </c>
      <c r="D6419">
        <v>26</v>
      </c>
      <c r="E6419">
        <v>1</v>
      </c>
      <c r="F6419">
        <v>3</v>
      </c>
      <c r="G6419">
        <v>11</v>
      </c>
      <c r="H6419">
        <v>4</v>
      </c>
      <c r="I6419">
        <v>205</v>
      </c>
      <c r="J6419">
        <v>77</v>
      </c>
      <c r="K6419">
        <v>40</v>
      </c>
      <c r="L6419" t="s">
        <v>147</v>
      </c>
      <c r="M6419" t="s">
        <v>186</v>
      </c>
      <c r="N6419" s="13">
        <v>153569136</v>
      </c>
      <c r="O6419">
        <v>268242</v>
      </c>
      <c r="P6419">
        <v>2024</v>
      </c>
      <c r="Q6419">
        <v>901446821</v>
      </c>
      <c r="R6419" t="s">
        <v>1482</v>
      </c>
      <c r="S6419" s="13">
        <v>153569136</v>
      </c>
      <c r="T6419">
        <v>3071383</v>
      </c>
      <c r="U6419" t="s">
        <v>5741</v>
      </c>
      <c r="V6419" t="s">
        <v>5742</v>
      </c>
      <c r="W6419">
        <v>5016</v>
      </c>
      <c r="X6419">
        <v>2317</v>
      </c>
      <c r="Y6419">
        <v>268095</v>
      </c>
      <c r="Z6419">
        <v>20241216</v>
      </c>
      <c r="AA6419">
        <v>2409061024</v>
      </c>
      <c r="AB6419">
        <v>1</v>
      </c>
      <c r="AC6419" t="s">
        <v>2281</v>
      </c>
      <c r="AD6419" t="s">
        <v>2281</v>
      </c>
      <c r="AE6419">
        <v>11101</v>
      </c>
      <c r="AF6419" t="s">
        <v>2281</v>
      </c>
      <c r="AG6419" t="s">
        <v>549</v>
      </c>
      <c r="AH6419">
        <v>331</v>
      </c>
    </row>
    <row r="6420" spans="1:34" hidden="1" x14ac:dyDescent="0.25">
      <c r="A6420" t="str">
        <f t="shared" si="300"/>
        <v>26 1 3 11 1 501 62 40 0 3302073 268244</v>
      </c>
      <c r="B6420" t="str">
        <f t="shared" si="301"/>
        <v>26 1 3 11 1 501 62 40 0 3302073 268152</v>
      </c>
      <c r="C6420" t="str">
        <f t="shared" si="302"/>
        <v>26 1 3 11 1 501 62 40 0 3302073</v>
      </c>
      <c r="D6420">
        <v>26</v>
      </c>
      <c r="E6420">
        <v>1</v>
      </c>
      <c r="F6420">
        <v>3</v>
      </c>
      <c r="G6420">
        <v>11</v>
      </c>
      <c r="H6420">
        <v>1</v>
      </c>
      <c r="I6420">
        <v>501</v>
      </c>
      <c r="J6420">
        <v>62</v>
      </c>
      <c r="K6420">
        <v>40</v>
      </c>
      <c r="L6420" t="s">
        <v>147</v>
      </c>
      <c r="M6420" t="s">
        <v>180</v>
      </c>
      <c r="N6420" s="13">
        <v>1401304</v>
      </c>
      <c r="O6420">
        <v>268244</v>
      </c>
      <c r="P6420">
        <v>2024</v>
      </c>
      <c r="Q6420">
        <v>30286589</v>
      </c>
      <c r="R6420" t="s">
        <v>1628</v>
      </c>
      <c r="S6420" s="13">
        <v>1401304</v>
      </c>
      <c r="T6420">
        <v>117757</v>
      </c>
      <c r="U6420" t="s">
        <v>5743</v>
      </c>
      <c r="V6420" t="s">
        <v>2291</v>
      </c>
      <c r="W6420">
        <v>5004</v>
      </c>
      <c r="X6420">
        <v>2304</v>
      </c>
      <c r="Y6420">
        <v>268152</v>
      </c>
      <c r="Z6420">
        <v>20241216</v>
      </c>
      <c r="AA6420">
        <v>0</v>
      </c>
      <c r="AB6420">
        <v>0</v>
      </c>
      <c r="AC6420" t="s">
        <v>2281</v>
      </c>
      <c r="AD6420" t="s">
        <v>2281</v>
      </c>
      <c r="AE6420">
        <v>11101</v>
      </c>
      <c r="AF6420" t="s">
        <v>2281</v>
      </c>
      <c r="AG6420" t="s">
        <v>549</v>
      </c>
      <c r="AH6420">
        <v>122</v>
      </c>
    </row>
    <row r="6421" spans="1:34" hidden="1" x14ac:dyDescent="0.25">
      <c r="A6421" t="str">
        <f t="shared" si="300"/>
        <v>26 1 3 11 3 403 19 40 0 4001030 268245</v>
      </c>
      <c r="B6421" t="str">
        <f t="shared" si="301"/>
        <v>26 1 3 11 3 403 19 40 0 4001030 268143</v>
      </c>
      <c r="C6421" t="str">
        <f t="shared" si="302"/>
        <v>26 1 3 11 3 403 19 40 0 4001030</v>
      </c>
      <c r="D6421">
        <v>26</v>
      </c>
      <c r="E6421">
        <v>1</v>
      </c>
      <c r="F6421">
        <v>3</v>
      </c>
      <c r="G6421">
        <v>11</v>
      </c>
      <c r="H6421">
        <v>3</v>
      </c>
      <c r="I6421">
        <v>403</v>
      </c>
      <c r="J6421">
        <v>19</v>
      </c>
      <c r="K6421">
        <v>40</v>
      </c>
      <c r="L6421" t="s">
        <v>147</v>
      </c>
      <c r="M6421" t="s">
        <v>181</v>
      </c>
      <c r="N6421" s="13">
        <v>5316666</v>
      </c>
      <c r="O6421">
        <v>268245</v>
      </c>
      <c r="P6421">
        <v>2024</v>
      </c>
      <c r="Q6421">
        <v>1083029714</v>
      </c>
      <c r="R6421" t="s">
        <v>1653</v>
      </c>
      <c r="S6421" s="13">
        <v>5316666</v>
      </c>
      <c r="T6421">
        <v>0</v>
      </c>
      <c r="U6421" t="s">
        <v>5744</v>
      </c>
      <c r="V6421" t="s">
        <v>2291</v>
      </c>
      <c r="W6421">
        <v>5004</v>
      </c>
      <c r="X6421">
        <v>0</v>
      </c>
      <c r="Y6421">
        <v>268143</v>
      </c>
      <c r="Z6421">
        <v>20241217</v>
      </c>
      <c r="AA6421">
        <v>2411271251</v>
      </c>
      <c r="AB6421">
        <v>199</v>
      </c>
      <c r="AC6421" t="s">
        <v>2281</v>
      </c>
      <c r="AD6421" t="s">
        <v>2281</v>
      </c>
      <c r="AE6421">
        <v>11101</v>
      </c>
      <c r="AF6421" t="s">
        <v>2281</v>
      </c>
      <c r="AG6421" t="s">
        <v>549</v>
      </c>
      <c r="AH6421">
        <v>260</v>
      </c>
    </row>
    <row r="6422" spans="1:34" hidden="1" x14ac:dyDescent="0.25">
      <c r="A6422" t="str">
        <f t="shared" si="300"/>
        <v>26 1 3 11 4 3 20 2 0 2402114 268246</v>
      </c>
      <c r="B6422" t="str">
        <f t="shared" si="301"/>
        <v>26 1 3 11 4 3 20 2 0 2402114 268021</v>
      </c>
      <c r="C6422" t="str">
        <f t="shared" si="302"/>
        <v>26 1 3 11 4 3 20 2 0 2402114</v>
      </c>
      <c r="D6422">
        <v>26</v>
      </c>
      <c r="E6422">
        <v>1</v>
      </c>
      <c r="F6422">
        <v>3</v>
      </c>
      <c r="G6422">
        <v>11</v>
      </c>
      <c r="H6422">
        <v>4</v>
      </c>
      <c r="I6422">
        <v>3</v>
      </c>
      <c r="J6422">
        <v>20</v>
      </c>
      <c r="K6422">
        <v>2</v>
      </c>
      <c r="L6422" t="s">
        <v>147</v>
      </c>
      <c r="M6422" t="s">
        <v>184</v>
      </c>
      <c r="N6422" s="13">
        <v>61378514</v>
      </c>
      <c r="O6422">
        <v>268246</v>
      </c>
      <c r="P6422">
        <v>2024</v>
      </c>
      <c r="Q6422">
        <v>860032057</v>
      </c>
      <c r="R6422" t="s">
        <v>1663</v>
      </c>
      <c r="S6422" s="13">
        <v>61378514</v>
      </c>
      <c r="T6422">
        <v>3094715</v>
      </c>
      <c r="U6422" t="s">
        <v>5675</v>
      </c>
      <c r="V6422" t="s">
        <v>5745</v>
      </c>
      <c r="W6422">
        <v>5016</v>
      </c>
      <c r="X6422">
        <v>2305</v>
      </c>
      <c r="Y6422">
        <v>268021</v>
      </c>
      <c r="Z6422">
        <v>20241217</v>
      </c>
      <c r="AA6422">
        <v>2112241182</v>
      </c>
      <c r="AB6422">
        <v>32</v>
      </c>
      <c r="AC6422" t="s">
        <v>2281</v>
      </c>
      <c r="AD6422" t="s">
        <v>2281</v>
      </c>
      <c r="AE6422">
        <v>11101</v>
      </c>
      <c r="AF6422" t="s">
        <v>2281</v>
      </c>
      <c r="AG6422" t="s">
        <v>549</v>
      </c>
      <c r="AH6422">
        <v>332</v>
      </c>
    </row>
    <row r="6423" spans="1:34" hidden="1" x14ac:dyDescent="0.25">
      <c r="A6423" t="str">
        <f t="shared" si="300"/>
        <v>26 1 3 82 3 203 20 42 0 2402114 268247</v>
      </c>
      <c r="B6423" t="str">
        <f t="shared" si="301"/>
        <v>26 1 3 82 3 203 20 42 0 2402114 268087</v>
      </c>
      <c r="C6423" t="str">
        <f t="shared" si="302"/>
        <v>26 1 3 82 3 203 20 42 0 2402114</v>
      </c>
      <c r="D6423">
        <v>26</v>
      </c>
      <c r="E6423">
        <v>1</v>
      </c>
      <c r="F6423">
        <v>3</v>
      </c>
      <c r="G6423">
        <v>82</v>
      </c>
      <c r="H6423">
        <v>3</v>
      </c>
      <c r="I6423">
        <v>203</v>
      </c>
      <c r="J6423">
        <v>20</v>
      </c>
      <c r="K6423">
        <v>42</v>
      </c>
      <c r="L6423" t="s">
        <v>147</v>
      </c>
      <c r="M6423" t="s">
        <v>184</v>
      </c>
      <c r="N6423" s="13">
        <v>65583394</v>
      </c>
      <c r="O6423">
        <v>268247</v>
      </c>
      <c r="P6423">
        <v>2024</v>
      </c>
      <c r="Q6423">
        <v>901774279</v>
      </c>
      <c r="R6423" t="s">
        <v>1684</v>
      </c>
      <c r="S6423" s="13">
        <v>65583394</v>
      </c>
      <c r="T6423">
        <v>3306726</v>
      </c>
      <c r="U6423" t="s">
        <v>5746</v>
      </c>
      <c r="V6423" t="s">
        <v>5747</v>
      </c>
      <c r="W6423">
        <v>5004</v>
      </c>
      <c r="X6423">
        <v>2305</v>
      </c>
      <c r="Y6423">
        <v>268087</v>
      </c>
      <c r="Z6423">
        <v>20241217</v>
      </c>
      <c r="AA6423">
        <v>2312191455</v>
      </c>
      <c r="AB6423">
        <v>1</v>
      </c>
      <c r="AC6423" t="s">
        <v>2281</v>
      </c>
      <c r="AD6423" t="s">
        <v>2281</v>
      </c>
      <c r="AE6423">
        <v>25310</v>
      </c>
      <c r="AF6423" t="s">
        <v>5651</v>
      </c>
      <c r="AG6423" t="s">
        <v>594</v>
      </c>
      <c r="AH6423">
        <v>261</v>
      </c>
    </row>
    <row r="6424" spans="1:34" hidden="1" x14ac:dyDescent="0.25">
      <c r="A6424" t="str">
        <f t="shared" si="300"/>
        <v>26 1 3 11 4 3 20 2 0 2402114 268248</v>
      </c>
      <c r="B6424" t="str">
        <f t="shared" si="301"/>
        <v>26 1 3 11 4 3 20 2 0 2402114 268021</v>
      </c>
      <c r="C6424" t="str">
        <f t="shared" si="302"/>
        <v>26 1 3 11 4 3 20 2 0 2402114</v>
      </c>
      <c r="D6424">
        <v>26</v>
      </c>
      <c r="E6424">
        <v>1</v>
      </c>
      <c r="F6424">
        <v>3</v>
      </c>
      <c r="G6424">
        <v>11</v>
      </c>
      <c r="H6424">
        <v>4</v>
      </c>
      <c r="I6424">
        <v>3</v>
      </c>
      <c r="J6424">
        <v>20</v>
      </c>
      <c r="K6424">
        <v>2</v>
      </c>
      <c r="L6424" t="s">
        <v>147</v>
      </c>
      <c r="M6424" t="s">
        <v>184</v>
      </c>
      <c r="N6424" s="13">
        <v>67522731</v>
      </c>
      <c r="O6424">
        <v>268248</v>
      </c>
      <c r="P6424">
        <v>2024</v>
      </c>
      <c r="Q6424">
        <v>860032057</v>
      </c>
      <c r="R6424" t="s">
        <v>1663</v>
      </c>
      <c r="S6424" s="13">
        <v>67522731</v>
      </c>
      <c r="T6424">
        <v>3404507</v>
      </c>
      <c r="U6424" t="s">
        <v>5675</v>
      </c>
      <c r="V6424" t="s">
        <v>5748</v>
      </c>
      <c r="W6424">
        <v>5016</v>
      </c>
      <c r="X6424">
        <v>2305</v>
      </c>
      <c r="Y6424">
        <v>268021</v>
      </c>
      <c r="Z6424">
        <v>20241217</v>
      </c>
      <c r="AA6424">
        <v>2112241182</v>
      </c>
      <c r="AB6424">
        <v>33</v>
      </c>
      <c r="AC6424" t="s">
        <v>2281</v>
      </c>
      <c r="AD6424" t="s">
        <v>2281</v>
      </c>
      <c r="AE6424">
        <v>11101</v>
      </c>
      <c r="AF6424" t="s">
        <v>2281</v>
      </c>
      <c r="AG6424" t="s">
        <v>549</v>
      </c>
      <c r="AH6424">
        <v>332</v>
      </c>
    </row>
    <row r="6425" spans="1:34" hidden="1" x14ac:dyDescent="0.25">
      <c r="A6425" t="str">
        <f t="shared" si="300"/>
        <v>26 1 3 11 4 3 20 2 0 2402114 268249</v>
      </c>
      <c r="B6425" t="str">
        <f t="shared" si="301"/>
        <v>26 1 3 11 4 3 20 2 0 2402114 268021</v>
      </c>
      <c r="C6425" t="str">
        <f t="shared" si="302"/>
        <v>26 1 3 11 4 3 20 2 0 2402114</v>
      </c>
      <c r="D6425">
        <v>26</v>
      </c>
      <c r="E6425">
        <v>1</v>
      </c>
      <c r="F6425">
        <v>3</v>
      </c>
      <c r="G6425">
        <v>11</v>
      </c>
      <c r="H6425">
        <v>4</v>
      </c>
      <c r="I6425">
        <v>3</v>
      </c>
      <c r="J6425">
        <v>20</v>
      </c>
      <c r="K6425">
        <v>2</v>
      </c>
      <c r="L6425" t="s">
        <v>147</v>
      </c>
      <c r="M6425" t="s">
        <v>184</v>
      </c>
      <c r="N6425" s="13">
        <v>44842511</v>
      </c>
      <c r="O6425">
        <v>268249</v>
      </c>
      <c r="P6425">
        <v>2024</v>
      </c>
      <c r="Q6425">
        <v>860032057</v>
      </c>
      <c r="R6425" t="s">
        <v>1663</v>
      </c>
      <c r="S6425" s="13">
        <v>44842511</v>
      </c>
      <c r="T6425">
        <v>2260967</v>
      </c>
      <c r="U6425" t="s">
        <v>5675</v>
      </c>
      <c r="V6425" t="s">
        <v>5749</v>
      </c>
      <c r="W6425">
        <v>5016</v>
      </c>
      <c r="X6425">
        <v>2305</v>
      </c>
      <c r="Y6425">
        <v>268021</v>
      </c>
      <c r="Z6425">
        <v>20241217</v>
      </c>
      <c r="AA6425">
        <v>2112241182</v>
      </c>
      <c r="AB6425">
        <v>34</v>
      </c>
      <c r="AC6425" t="s">
        <v>2281</v>
      </c>
      <c r="AD6425" t="s">
        <v>2281</v>
      </c>
      <c r="AE6425">
        <v>11101</v>
      </c>
      <c r="AF6425" t="s">
        <v>2281</v>
      </c>
      <c r="AG6425" t="s">
        <v>549</v>
      </c>
      <c r="AH6425">
        <v>332</v>
      </c>
    </row>
    <row r="6426" spans="1:34" hidden="1" x14ac:dyDescent="0.25">
      <c r="A6426" t="str">
        <f t="shared" si="300"/>
        <v>26 1 3 11 4 3 20 2 0 2402114 268250</v>
      </c>
      <c r="B6426" t="str">
        <f t="shared" si="301"/>
        <v>26 1 3 11 4 3 20 2 0 2402114 268014</v>
      </c>
      <c r="C6426" t="str">
        <f t="shared" si="302"/>
        <v>26 1 3 11 4 3 20 2 0 2402114</v>
      </c>
      <c r="D6426">
        <v>26</v>
      </c>
      <c r="E6426">
        <v>1</v>
      </c>
      <c r="F6426">
        <v>3</v>
      </c>
      <c r="G6426">
        <v>11</v>
      </c>
      <c r="H6426">
        <v>4</v>
      </c>
      <c r="I6426">
        <v>3</v>
      </c>
      <c r="J6426">
        <v>20</v>
      </c>
      <c r="K6426">
        <v>2</v>
      </c>
      <c r="L6426" t="s">
        <v>147</v>
      </c>
      <c r="M6426" t="s">
        <v>184</v>
      </c>
      <c r="N6426" s="13">
        <v>512514212</v>
      </c>
      <c r="O6426">
        <v>268250</v>
      </c>
      <c r="P6426">
        <v>2024</v>
      </c>
      <c r="Q6426">
        <v>901659075</v>
      </c>
      <c r="R6426" t="s">
        <v>1654</v>
      </c>
      <c r="S6426" s="13">
        <v>1776707600</v>
      </c>
      <c r="T6426">
        <v>35534152</v>
      </c>
      <c r="U6426" t="s">
        <v>5690</v>
      </c>
      <c r="V6426" t="s">
        <v>2789</v>
      </c>
      <c r="W6426">
        <v>5016</v>
      </c>
      <c r="X6426">
        <v>2317</v>
      </c>
      <c r="Y6426">
        <v>268014</v>
      </c>
      <c r="Z6426">
        <v>20241217</v>
      </c>
      <c r="AA6426">
        <v>2112241183</v>
      </c>
      <c r="AB6426">
        <v>24</v>
      </c>
      <c r="AC6426" t="s">
        <v>2281</v>
      </c>
      <c r="AD6426" t="s">
        <v>2281</v>
      </c>
      <c r="AE6426">
        <v>11101</v>
      </c>
      <c r="AF6426" t="s">
        <v>2281</v>
      </c>
      <c r="AG6426" t="s">
        <v>549</v>
      </c>
      <c r="AH6426">
        <v>331</v>
      </c>
    </row>
    <row r="6427" spans="1:34" hidden="1" x14ac:dyDescent="0.25">
      <c r="A6427" t="str">
        <f t="shared" si="300"/>
        <v>26 1 3 81 4 3 20 1 0 2402114 268250</v>
      </c>
      <c r="B6427" t="str">
        <f t="shared" si="301"/>
        <v>26 1 3 81 4 3 20 1 0 2402114 268014</v>
      </c>
      <c r="C6427" t="str">
        <f t="shared" si="302"/>
        <v>26 1 3 81 4 3 20 1 0 2402114</v>
      </c>
      <c r="D6427">
        <v>26</v>
      </c>
      <c r="E6427">
        <v>1</v>
      </c>
      <c r="F6427">
        <v>3</v>
      </c>
      <c r="G6427">
        <v>81</v>
      </c>
      <c r="H6427">
        <v>4</v>
      </c>
      <c r="I6427">
        <v>3</v>
      </c>
      <c r="J6427">
        <v>20</v>
      </c>
      <c r="K6427">
        <v>1</v>
      </c>
      <c r="L6427" t="s">
        <v>147</v>
      </c>
      <c r="M6427" t="s">
        <v>184</v>
      </c>
      <c r="N6427" s="13">
        <v>1264193388</v>
      </c>
      <c r="O6427">
        <v>268250</v>
      </c>
      <c r="P6427">
        <v>2024</v>
      </c>
      <c r="Q6427">
        <v>901659075</v>
      </c>
      <c r="R6427" t="s">
        <v>1654</v>
      </c>
      <c r="S6427" s="13">
        <v>1776707600</v>
      </c>
      <c r="T6427">
        <v>35534152</v>
      </c>
      <c r="U6427" t="s">
        <v>5690</v>
      </c>
      <c r="V6427" t="s">
        <v>2789</v>
      </c>
      <c r="W6427">
        <v>5016</v>
      </c>
      <c r="X6427">
        <v>2317</v>
      </c>
      <c r="Y6427">
        <v>268014</v>
      </c>
      <c r="Z6427">
        <v>20241217</v>
      </c>
      <c r="AA6427">
        <v>2112241183</v>
      </c>
      <c r="AB6427">
        <v>24</v>
      </c>
      <c r="AC6427" t="s">
        <v>2281</v>
      </c>
      <c r="AD6427" t="s">
        <v>2281</v>
      </c>
      <c r="AE6427">
        <v>25101</v>
      </c>
      <c r="AF6427" t="s">
        <v>2281</v>
      </c>
      <c r="AG6427" t="s">
        <v>61</v>
      </c>
      <c r="AH6427">
        <v>331</v>
      </c>
    </row>
    <row r="6428" spans="1:34" hidden="1" x14ac:dyDescent="0.25">
      <c r="A6428" t="str">
        <f t="shared" si="300"/>
        <v>26 1 3 11 4 3 20 0 0 2402114 268251</v>
      </c>
      <c r="B6428" t="str">
        <f t="shared" si="301"/>
        <v>26 1 3 11 4 3 20 0 0 2402114 268014</v>
      </c>
      <c r="C6428" t="str">
        <f t="shared" si="302"/>
        <v>26 1 3 11 4 3 20 0 0 2402114</v>
      </c>
      <c r="D6428">
        <v>26</v>
      </c>
      <c r="E6428">
        <v>1</v>
      </c>
      <c r="F6428">
        <v>3</v>
      </c>
      <c r="G6428">
        <v>11</v>
      </c>
      <c r="H6428">
        <v>4</v>
      </c>
      <c r="I6428">
        <v>3</v>
      </c>
      <c r="J6428">
        <v>20</v>
      </c>
      <c r="K6428">
        <v>0</v>
      </c>
      <c r="L6428" t="s">
        <v>147</v>
      </c>
      <c r="M6428" t="s">
        <v>184</v>
      </c>
      <c r="N6428" s="13">
        <v>1073511352</v>
      </c>
      <c r="O6428">
        <v>268251</v>
      </c>
      <c r="P6428">
        <v>2024</v>
      </c>
      <c r="Q6428">
        <v>901659075</v>
      </c>
      <c r="R6428" t="s">
        <v>1654</v>
      </c>
      <c r="S6428" s="13">
        <v>1495571171</v>
      </c>
      <c r="T6428">
        <v>29911423</v>
      </c>
      <c r="U6428" t="s">
        <v>5690</v>
      </c>
      <c r="V6428" t="s">
        <v>2791</v>
      </c>
      <c r="W6428">
        <v>5016</v>
      </c>
      <c r="X6428">
        <v>2317</v>
      </c>
      <c r="Y6428">
        <v>268014</v>
      </c>
      <c r="Z6428">
        <v>20241217</v>
      </c>
      <c r="AA6428">
        <v>2112241183</v>
      </c>
      <c r="AB6428">
        <v>25</v>
      </c>
      <c r="AC6428" t="s">
        <v>2281</v>
      </c>
      <c r="AD6428" t="s">
        <v>2281</v>
      </c>
      <c r="AE6428">
        <v>11101</v>
      </c>
      <c r="AF6428" t="s">
        <v>2281</v>
      </c>
      <c r="AG6428" t="s">
        <v>549</v>
      </c>
      <c r="AH6428">
        <v>331</v>
      </c>
    </row>
    <row r="6429" spans="1:34" hidden="1" x14ac:dyDescent="0.25">
      <c r="A6429" t="str">
        <f t="shared" si="300"/>
        <v>26 1 3 11 4 3 20 2 0 2402114 268251</v>
      </c>
      <c r="B6429" t="str">
        <f t="shared" si="301"/>
        <v>26 1 3 11 4 3 20 2 0 2402114 268014</v>
      </c>
      <c r="C6429" t="str">
        <f t="shared" si="302"/>
        <v>26 1 3 11 4 3 20 2 0 2402114</v>
      </c>
      <c r="D6429">
        <v>26</v>
      </c>
      <c r="E6429">
        <v>1</v>
      </c>
      <c r="F6429">
        <v>3</v>
      </c>
      <c r="G6429">
        <v>11</v>
      </c>
      <c r="H6429">
        <v>4</v>
      </c>
      <c r="I6429">
        <v>3</v>
      </c>
      <c r="J6429">
        <v>20</v>
      </c>
      <c r="K6429">
        <v>2</v>
      </c>
      <c r="L6429" t="s">
        <v>147</v>
      </c>
      <c r="M6429" t="s">
        <v>184</v>
      </c>
      <c r="N6429" s="13">
        <v>422059819</v>
      </c>
      <c r="O6429">
        <v>268251</v>
      </c>
      <c r="P6429">
        <v>2024</v>
      </c>
      <c r="Q6429">
        <v>901659075</v>
      </c>
      <c r="R6429" t="s">
        <v>1654</v>
      </c>
      <c r="S6429" s="13">
        <v>1495571171</v>
      </c>
      <c r="T6429">
        <v>29911423</v>
      </c>
      <c r="U6429" t="s">
        <v>5690</v>
      </c>
      <c r="V6429" t="s">
        <v>2791</v>
      </c>
      <c r="W6429">
        <v>5016</v>
      </c>
      <c r="X6429">
        <v>2317</v>
      </c>
      <c r="Y6429">
        <v>268014</v>
      </c>
      <c r="Z6429">
        <v>20241217</v>
      </c>
      <c r="AA6429">
        <v>2112241183</v>
      </c>
      <c r="AB6429">
        <v>25</v>
      </c>
      <c r="AC6429" t="s">
        <v>2281</v>
      </c>
      <c r="AD6429" t="s">
        <v>2281</v>
      </c>
      <c r="AE6429">
        <v>11101</v>
      </c>
      <c r="AF6429" t="s">
        <v>2281</v>
      </c>
      <c r="AG6429" t="s">
        <v>549</v>
      </c>
      <c r="AH6429">
        <v>331</v>
      </c>
    </row>
    <row r="6430" spans="1:34" hidden="1" x14ac:dyDescent="0.25">
      <c r="A6430" t="str">
        <f t="shared" si="300"/>
        <v>26 1 3 11 4 3 20 0 0 2402114 268252</v>
      </c>
      <c r="B6430" t="str">
        <f t="shared" si="301"/>
        <v>26 1 3 11 4 3 20 0 0 2402114 268014</v>
      </c>
      <c r="C6430" t="str">
        <f t="shared" si="302"/>
        <v>26 1 3 11 4 3 20 0 0 2402114</v>
      </c>
      <c r="D6430">
        <v>26</v>
      </c>
      <c r="E6430">
        <v>1</v>
      </c>
      <c r="F6430">
        <v>3</v>
      </c>
      <c r="G6430">
        <v>11</v>
      </c>
      <c r="H6430">
        <v>4</v>
      </c>
      <c r="I6430">
        <v>3</v>
      </c>
      <c r="J6430">
        <v>20</v>
      </c>
      <c r="K6430">
        <v>0</v>
      </c>
      <c r="L6430" t="s">
        <v>147</v>
      </c>
      <c r="M6430" t="s">
        <v>184</v>
      </c>
      <c r="N6430" s="13">
        <v>1405071115</v>
      </c>
      <c r="O6430">
        <v>268252</v>
      </c>
      <c r="P6430">
        <v>2024</v>
      </c>
      <c r="Q6430">
        <v>901659075</v>
      </c>
      <c r="R6430" t="s">
        <v>1654</v>
      </c>
      <c r="S6430" s="13">
        <v>1405071115</v>
      </c>
      <c r="T6430">
        <v>28101422</v>
      </c>
      <c r="U6430" t="s">
        <v>5690</v>
      </c>
      <c r="V6430" t="s">
        <v>5750</v>
      </c>
      <c r="W6430">
        <v>5016</v>
      </c>
      <c r="X6430">
        <v>2317</v>
      </c>
      <c r="Y6430">
        <v>268014</v>
      </c>
      <c r="Z6430">
        <v>20241217</v>
      </c>
      <c r="AA6430">
        <v>2112241183</v>
      </c>
      <c r="AB6430">
        <v>26</v>
      </c>
      <c r="AC6430" t="s">
        <v>2281</v>
      </c>
      <c r="AD6430" t="s">
        <v>2281</v>
      </c>
      <c r="AE6430">
        <v>11101</v>
      </c>
      <c r="AF6430" t="s">
        <v>2281</v>
      </c>
      <c r="AG6430" t="s">
        <v>549</v>
      </c>
      <c r="AH6430">
        <v>331</v>
      </c>
    </row>
    <row r="6431" spans="1:34" hidden="1" x14ac:dyDescent="0.25">
      <c r="A6431" t="str">
        <f t="shared" si="300"/>
        <v>26 1 3 81 3 203 20 41 0 2402114 268253</v>
      </c>
      <c r="B6431" t="str">
        <f t="shared" si="301"/>
        <v>26 1 3 81 3 203 20 41 0 2402114 268132</v>
      </c>
      <c r="C6431" t="str">
        <f t="shared" si="302"/>
        <v>26 1 3 81 3 203 20 41 0 2402114</v>
      </c>
      <c r="D6431">
        <v>26</v>
      </c>
      <c r="E6431">
        <v>1</v>
      </c>
      <c r="F6431">
        <v>3</v>
      </c>
      <c r="G6431">
        <v>81</v>
      </c>
      <c r="H6431">
        <v>3</v>
      </c>
      <c r="I6431">
        <v>203</v>
      </c>
      <c r="J6431">
        <v>20</v>
      </c>
      <c r="K6431">
        <v>41</v>
      </c>
      <c r="L6431" t="s">
        <v>147</v>
      </c>
      <c r="M6431" t="s">
        <v>184</v>
      </c>
      <c r="N6431" s="13">
        <v>4000000</v>
      </c>
      <c r="O6431">
        <v>268253</v>
      </c>
      <c r="P6431">
        <v>2024</v>
      </c>
      <c r="Q6431">
        <v>1053793622</v>
      </c>
      <c r="R6431" t="s">
        <v>1659</v>
      </c>
      <c r="S6431" s="13">
        <v>4000000</v>
      </c>
      <c r="T6431">
        <v>0</v>
      </c>
      <c r="U6431" t="s">
        <v>5596</v>
      </c>
      <c r="V6431" t="s">
        <v>2291</v>
      </c>
      <c r="W6431">
        <v>5004</v>
      </c>
      <c r="X6431">
        <v>0</v>
      </c>
      <c r="Y6431">
        <v>268132</v>
      </c>
      <c r="Z6431">
        <v>20241217</v>
      </c>
      <c r="AA6431">
        <v>2402050306</v>
      </c>
      <c r="AB6431">
        <v>199</v>
      </c>
      <c r="AC6431" t="s">
        <v>2281</v>
      </c>
      <c r="AD6431" t="s">
        <v>2281</v>
      </c>
      <c r="AE6431">
        <v>25101</v>
      </c>
      <c r="AF6431" t="s">
        <v>2281</v>
      </c>
      <c r="AG6431" t="s">
        <v>61</v>
      </c>
      <c r="AH6431">
        <v>260</v>
      </c>
    </row>
    <row r="6432" spans="1:34" hidden="1" x14ac:dyDescent="0.25">
      <c r="A6432" t="str">
        <f t="shared" si="300"/>
        <v>26 1 3 11 3 403 19 40 0 4001030 268254</v>
      </c>
      <c r="B6432" t="str">
        <f t="shared" si="301"/>
        <v>26 1 3 11 3 403 19 40 0 4001030 268133</v>
      </c>
      <c r="C6432" t="str">
        <f t="shared" si="302"/>
        <v>26 1 3 11 3 403 19 40 0 4001030</v>
      </c>
      <c r="D6432">
        <v>26</v>
      </c>
      <c r="E6432">
        <v>1</v>
      </c>
      <c r="F6432">
        <v>3</v>
      </c>
      <c r="G6432">
        <v>11</v>
      </c>
      <c r="H6432">
        <v>3</v>
      </c>
      <c r="I6432">
        <v>403</v>
      </c>
      <c r="J6432">
        <v>19</v>
      </c>
      <c r="K6432">
        <v>40</v>
      </c>
      <c r="L6432" t="s">
        <v>147</v>
      </c>
      <c r="M6432" t="s">
        <v>181</v>
      </c>
      <c r="N6432" s="13">
        <v>4400000</v>
      </c>
      <c r="O6432">
        <v>268254</v>
      </c>
      <c r="P6432">
        <v>2024</v>
      </c>
      <c r="Q6432">
        <v>30359724</v>
      </c>
      <c r="R6432" t="s">
        <v>1649</v>
      </c>
      <c r="S6432" s="13">
        <v>4400000</v>
      </c>
      <c r="T6432">
        <v>0</v>
      </c>
      <c r="U6432" t="s">
        <v>5751</v>
      </c>
      <c r="V6432" t="s">
        <v>2291</v>
      </c>
      <c r="W6432">
        <v>5004</v>
      </c>
      <c r="X6432">
        <v>0</v>
      </c>
      <c r="Y6432">
        <v>268133</v>
      </c>
      <c r="Z6432">
        <v>20241217</v>
      </c>
      <c r="AA6432">
        <v>2411051200</v>
      </c>
      <c r="AB6432">
        <v>1</v>
      </c>
      <c r="AC6432" t="s">
        <v>2281</v>
      </c>
      <c r="AD6432" t="s">
        <v>2281</v>
      </c>
      <c r="AE6432">
        <v>11101</v>
      </c>
      <c r="AF6432" t="s">
        <v>2281</v>
      </c>
      <c r="AG6432" t="s">
        <v>549</v>
      </c>
      <c r="AH6432">
        <v>260</v>
      </c>
    </row>
    <row r="6433" spans="1:34" hidden="1" x14ac:dyDescent="0.25">
      <c r="A6433" t="str">
        <f t="shared" si="300"/>
        <v>26 1 3 11 3 403 19 40 0 4001030 268255</v>
      </c>
      <c r="B6433" t="str">
        <f t="shared" si="301"/>
        <v>26 1 3 11 3 403 19 40 0 4001030 268133</v>
      </c>
      <c r="C6433" t="str">
        <f t="shared" si="302"/>
        <v>26 1 3 11 3 403 19 40 0 4001030</v>
      </c>
      <c r="D6433">
        <v>26</v>
      </c>
      <c r="E6433">
        <v>1</v>
      </c>
      <c r="F6433">
        <v>3</v>
      </c>
      <c r="G6433">
        <v>11</v>
      </c>
      <c r="H6433">
        <v>3</v>
      </c>
      <c r="I6433">
        <v>403</v>
      </c>
      <c r="J6433">
        <v>19</v>
      </c>
      <c r="K6433">
        <v>40</v>
      </c>
      <c r="L6433" t="s">
        <v>147</v>
      </c>
      <c r="M6433" t="s">
        <v>181</v>
      </c>
      <c r="N6433" s="13">
        <v>5500000</v>
      </c>
      <c r="O6433">
        <v>268255</v>
      </c>
      <c r="P6433">
        <v>2024</v>
      </c>
      <c r="Q6433">
        <v>30359724</v>
      </c>
      <c r="R6433" t="s">
        <v>1649</v>
      </c>
      <c r="S6433" s="13">
        <v>5500000</v>
      </c>
      <c r="T6433">
        <v>0</v>
      </c>
      <c r="U6433" t="s">
        <v>5751</v>
      </c>
      <c r="V6433" t="s">
        <v>2291</v>
      </c>
      <c r="W6433">
        <v>5004</v>
      </c>
      <c r="X6433">
        <v>0</v>
      </c>
      <c r="Y6433">
        <v>268133</v>
      </c>
      <c r="Z6433">
        <v>20241217</v>
      </c>
      <c r="AA6433">
        <v>2411051200</v>
      </c>
      <c r="AB6433">
        <v>199</v>
      </c>
      <c r="AC6433" t="s">
        <v>2281</v>
      </c>
      <c r="AD6433" t="s">
        <v>2281</v>
      </c>
      <c r="AE6433">
        <v>11101</v>
      </c>
      <c r="AF6433" t="s">
        <v>2281</v>
      </c>
      <c r="AG6433" t="s">
        <v>549</v>
      </c>
      <c r="AH6433">
        <v>260</v>
      </c>
    </row>
    <row r="6434" spans="1:34" hidden="1" x14ac:dyDescent="0.25">
      <c r="A6434" t="str">
        <f t="shared" si="300"/>
        <v>26 1 3 81 3 203 20 41 0 2402114 268256</v>
      </c>
      <c r="B6434" t="str">
        <f t="shared" si="301"/>
        <v>26 1 3 81 3 203 20 41 0 2402114 268088</v>
      </c>
      <c r="C6434" t="str">
        <f t="shared" si="302"/>
        <v>26 1 3 81 3 203 20 41 0 2402114</v>
      </c>
      <c r="D6434">
        <v>26</v>
      </c>
      <c r="E6434">
        <v>1</v>
      </c>
      <c r="F6434">
        <v>3</v>
      </c>
      <c r="G6434">
        <v>81</v>
      </c>
      <c r="H6434">
        <v>3</v>
      </c>
      <c r="I6434">
        <v>203</v>
      </c>
      <c r="J6434">
        <v>20</v>
      </c>
      <c r="K6434">
        <v>41</v>
      </c>
      <c r="L6434" t="s">
        <v>147</v>
      </c>
      <c r="M6434" t="s">
        <v>184</v>
      </c>
      <c r="N6434" s="13">
        <v>180722431</v>
      </c>
      <c r="O6434">
        <v>268256</v>
      </c>
      <c r="P6434">
        <v>2024</v>
      </c>
      <c r="Q6434">
        <v>901422847</v>
      </c>
      <c r="R6434" t="s">
        <v>1693</v>
      </c>
      <c r="S6434" s="13">
        <v>180722431</v>
      </c>
      <c r="T6434">
        <v>3614449</v>
      </c>
      <c r="U6434" t="s">
        <v>5723</v>
      </c>
      <c r="V6434" t="s">
        <v>5648</v>
      </c>
      <c r="W6434">
        <v>5016</v>
      </c>
      <c r="X6434">
        <v>2317</v>
      </c>
      <c r="Y6434">
        <v>268088</v>
      </c>
      <c r="Z6434">
        <v>20241218</v>
      </c>
      <c r="AA6434">
        <v>2312191456</v>
      </c>
      <c r="AB6434">
        <v>2</v>
      </c>
      <c r="AC6434" t="s">
        <v>2281</v>
      </c>
      <c r="AD6434" t="s">
        <v>2281</v>
      </c>
      <c r="AE6434">
        <v>25101</v>
      </c>
      <c r="AF6434" t="s">
        <v>2281</v>
      </c>
      <c r="AG6434" t="s">
        <v>61</v>
      </c>
      <c r="AH6434">
        <v>331</v>
      </c>
    </row>
    <row r="6435" spans="1:34" hidden="1" x14ac:dyDescent="0.25">
      <c r="A6435" t="str">
        <f t="shared" si="300"/>
        <v>26 1 3 11 3 403 19 40 0 4001030 268257</v>
      </c>
      <c r="B6435" t="str">
        <f t="shared" si="301"/>
        <v>26 1 3 11 3 403 19 40 0 4001030 268131</v>
      </c>
      <c r="C6435" t="str">
        <f t="shared" si="302"/>
        <v>26 1 3 11 3 403 19 40 0 4001030</v>
      </c>
      <c r="D6435">
        <v>26</v>
      </c>
      <c r="E6435">
        <v>1</v>
      </c>
      <c r="F6435">
        <v>3</v>
      </c>
      <c r="G6435">
        <v>11</v>
      </c>
      <c r="H6435">
        <v>3</v>
      </c>
      <c r="I6435">
        <v>403</v>
      </c>
      <c r="J6435">
        <v>19</v>
      </c>
      <c r="K6435">
        <v>40</v>
      </c>
      <c r="L6435" t="s">
        <v>147</v>
      </c>
      <c r="M6435" t="s">
        <v>181</v>
      </c>
      <c r="N6435" s="13">
        <v>5000000</v>
      </c>
      <c r="O6435">
        <v>268257</v>
      </c>
      <c r="P6435">
        <v>2024</v>
      </c>
      <c r="Q6435">
        <v>24339563</v>
      </c>
      <c r="R6435" t="s">
        <v>1648</v>
      </c>
      <c r="S6435" s="13">
        <v>5000000</v>
      </c>
      <c r="T6435">
        <v>0</v>
      </c>
      <c r="U6435" t="s">
        <v>5752</v>
      </c>
      <c r="V6435" t="s">
        <v>2291</v>
      </c>
      <c r="W6435">
        <v>5004</v>
      </c>
      <c r="X6435">
        <v>0</v>
      </c>
      <c r="Y6435">
        <v>268131</v>
      </c>
      <c r="Z6435">
        <v>20241218</v>
      </c>
      <c r="AA6435">
        <v>2410301190</v>
      </c>
      <c r="AB6435">
        <v>1</v>
      </c>
      <c r="AC6435" t="s">
        <v>2281</v>
      </c>
      <c r="AD6435" t="s">
        <v>2281</v>
      </c>
      <c r="AE6435">
        <v>11101</v>
      </c>
      <c r="AF6435" t="s">
        <v>2281</v>
      </c>
      <c r="AG6435" t="s">
        <v>549</v>
      </c>
      <c r="AH6435">
        <v>260</v>
      </c>
    </row>
    <row r="6436" spans="1:34" hidden="1" x14ac:dyDescent="0.25">
      <c r="A6436" t="str">
        <f t="shared" si="300"/>
        <v>26 1 3 11 3 403 19 40 0 4001030 268258</v>
      </c>
      <c r="B6436" t="str">
        <f t="shared" si="301"/>
        <v>26 1 3 11 3 403 19 40 0 4001030 268131</v>
      </c>
      <c r="C6436" t="str">
        <f t="shared" si="302"/>
        <v>26 1 3 11 3 403 19 40 0 4001030</v>
      </c>
      <c r="D6436">
        <v>26</v>
      </c>
      <c r="E6436">
        <v>1</v>
      </c>
      <c r="F6436">
        <v>3</v>
      </c>
      <c r="G6436">
        <v>11</v>
      </c>
      <c r="H6436">
        <v>3</v>
      </c>
      <c r="I6436">
        <v>403</v>
      </c>
      <c r="J6436">
        <v>19</v>
      </c>
      <c r="K6436">
        <v>40</v>
      </c>
      <c r="L6436" t="s">
        <v>147</v>
      </c>
      <c r="M6436" t="s">
        <v>181</v>
      </c>
      <c r="N6436" s="13">
        <v>5000000</v>
      </c>
      <c r="O6436">
        <v>268258</v>
      </c>
      <c r="P6436">
        <v>2024</v>
      </c>
      <c r="Q6436">
        <v>24339563</v>
      </c>
      <c r="R6436" t="s">
        <v>1648</v>
      </c>
      <c r="S6436" s="13">
        <v>5000000</v>
      </c>
      <c r="T6436">
        <v>0</v>
      </c>
      <c r="U6436" t="s">
        <v>5752</v>
      </c>
      <c r="V6436" t="s">
        <v>2291</v>
      </c>
      <c r="W6436">
        <v>5004</v>
      </c>
      <c r="X6436">
        <v>0</v>
      </c>
      <c r="Y6436">
        <v>268131</v>
      </c>
      <c r="Z6436">
        <v>20241218</v>
      </c>
      <c r="AA6436">
        <v>2410301190</v>
      </c>
      <c r="AB6436">
        <v>199</v>
      </c>
      <c r="AC6436" t="s">
        <v>2281</v>
      </c>
      <c r="AD6436" t="s">
        <v>2281</v>
      </c>
      <c r="AE6436">
        <v>11101</v>
      </c>
      <c r="AF6436" t="s">
        <v>2281</v>
      </c>
      <c r="AG6436" t="s">
        <v>549</v>
      </c>
      <c r="AH6436">
        <v>260</v>
      </c>
    </row>
    <row r="6437" spans="1:34" hidden="1" x14ac:dyDescent="0.25">
      <c r="A6437" t="str">
        <f t="shared" si="300"/>
        <v>26 1 3 11 4 3 20 1 0 2402114 268259</v>
      </c>
      <c r="B6437" t="str">
        <f t="shared" si="301"/>
        <v>26 1 3 11 4 3 20 1 0 2402114 268057</v>
      </c>
      <c r="C6437" t="str">
        <f t="shared" si="302"/>
        <v>26 1 3 11 4 3 20 1 0 2402114</v>
      </c>
      <c r="D6437">
        <v>26</v>
      </c>
      <c r="E6437">
        <v>1</v>
      </c>
      <c r="F6437">
        <v>3</v>
      </c>
      <c r="G6437">
        <v>11</v>
      </c>
      <c r="H6437">
        <v>4</v>
      </c>
      <c r="I6437">
        <v>3</v>
      </c>
      <c r="J6437">
        <v>20</v>
      </c>
      <c r="K6437">
        <v>1</v>
      </c>
      <c r="L6437" t="s">
        <v>147</v>
      </c>
      <c r="M6437" t="s">
        <v>184</v>
      </c>
      <c r="N6437" s="13">
        <v>96350254</v>
      </c>
      <c r="O6437">
        <v>268259</v>
      </c>
      <c r="P6437">
        <v>2024</v>
      </c>
      <c r="Q6437">
        <v>75084213</v>
      </c>
      <c r="R6437" t="s">
        <v>790</v>
      </c>
      <c r="S6437" s="13">
        <v>96350254</v>
      </c>
      <c r="T6437">
        <v>4857996</v>
      </c>
      <c r="U6437" t="s">
        <v>5669</v>
      </c>
      <c r="V6437" t="s">
        <v>5753</v>
      </c>
      <c r="W6437">
        <v>5016</v>
      </c>
      <c r="X6437">
        <v>2305</v>
      </c>
      <c r="Y6437">
        <v>268057</v>
      </c>
      <c r="Z6437">
        <v>20241218</v>
      </c>
      <c r="AA6437">
        <v>2407100864</v>
      </c>
      <c r="AB6437">
        <v>3</v>
      </c>
      <c r="AC6437" t="s">
        <v>2281</v>
      </c>
      <c r="AD6437" t="s">
        <v>2281</v>
      </c>
      <c r="AE6437">
        <v>11101</v>
      </c>
      <c r="AF6437" t="s">
        <v>2281</v>
      </c>
      <c r="AG6437" t="s">
        <v>549</v>
      </c>
      <c r="AH6437">
        <v>332</v>
      </c>
    </row>
    <row r="6438" spans="1:34" hidden="1" x14ac:dyDescent="0.25">
      <c r="A6438" t="str">
        <f t="shared" si="300"/>
        <v>26 1 3 11 4 205 77 40 0 4599011 268260</v>
      </c>
      <c r="B6438" t="str">
        <f t="shared" si="301"/>
        <v>26 1 3 11 4 205 77 40 0 4599011 268105</v>
      </c>
      <c r="C6438" t="str">
        <f t="shared" si="302"/>
        <v>26 1 3 11 4 205 77 40 0 4599011</v>
      </c>
      <c r="D6438">
        <v>26</v>
      </c>
      <c r="E6438">
        <v>1</v>
      </c>
      <c r="F6438">
        <v>3</v>
      </c>
      <c r="G6438">
        <v>11</v>
      </c>
      <c r="H6438">
        <v>4</v>
      </c>
      <c r="I6438">
        <v>205</v>
      </c>
      <c r="J6438">
        <v>77</v>
      </c>
      <c r="K6438">
        <v>40</v>
      </c>
      <c r="L6438" t="s">
        <v>147</v>
      </c>
      <c r="M6438" t="s">
        <v>186</v>
      </c>
      <c r="N6438" s="13">
        <v>3375000</v>
      </c>
      <c r="O6438">
        <v>268260</v>
      </c>
      <c r="P6438">
        <v>2024</v>
      </c>
      <c r="Q6438">
        <v>30310370</v>
      </c>
      <c r="R6438" t="s">
        <v>1681</v>
      </c>
      <c r="S6438" s="13">
        <v>3375000</v>
      </c>
      <c r="T6438">
        <v>0</v>
      </c>
      <c r="U6438" t="s">
        <v>5674</v>
      </c>
      <c r="V6438" t="s">
        <v>2291</v>
      </c>
      <c r="W6438">
        <v>5004</v>
      </c>
      <c r="X6438">
        <v>0</v>
      </c>
      <c r="Y6438">
        <v>268105</v>
      </c>
      <c r="Z6438">
        <v>20241218</v>
      </c>
      <c r="AA6438">
        <v>2409161057</v>
      </c>
      <c r="AB6438">
        <v>199</v>
      </c>
      <c r="AC6438" t="s">
        <v>2281</v>
      </c>
      <c r="AD6438" t="s">
        <v>2281</v>
      </c>
      <c r="AE6438">
        <v>11101</v>
      </c>
      <c r="AF6438" t="s">
        <v>2281</v>
      </c>
      <c r="AG6438" t="s">
        <v>549</v>
      </c>
      <c r="AH6438">
        <v>260</v>
      </c>
    </row>
    <row r="6439" spans="1:34" hidden="1" x14ac:dyDescent="0.25">
      <c r="A6439" t="str">
        <f t="shared" si="300"/>
        <v>26 1 3 11 2 302 20 40 0 2402041 268261</v>
      </c>
      <c r="B6439" t="str">
        <f t="shared" si="301"/>
        <v>26 1 3 11 2 302 20 40 0 2402041 268085</v>
      </c>
      <c r="C6439" t="str">
        <f t="shared" si="302"/>
        <v>26 1 3 11 2 302 20 40 0 2402041</v>
      </c>
      <c r="D6439">
        <v>26</v>
      </c>
      <c r="E6439">
        <v>1</v>
      </c>
      <c r="F6439">
        <v>3</v>
      </c>
      <c r="G6439">
        <v>11</v>
      </c>
      <c r="H6439">
        <v>2</v>
      </c>
      <c r="I6439">
        <v>302</v>
      </c>
      <c r="J6439">
        <v>20</v>
      </c>
      <c r="K6439">
        <v>40</v>
      </c>
      <c r="L6439" t="s">
        <v>147</v>
      </c>
      <c r="M6439" t="s">
        <v>182</v>
      </c>
      <c r="N6439" s="13">
        <v>13655559</v>
      </c>
      <c r="O6439">
        <v>268261</v>
      </c>
      <c r="P6439">
        <v>2024</v>
      </c>
      <c r="Q6439">
        <v>901861263</v>
      </c>
      <c r="R6439" t="s">
        <v>1629</v>
      </c>
      <c r="S6439" s="13">
        <v>13655559</v>
      </c>
      <c r="T6439">
        <v>688516</v>
      </c>
      <c r="U6439" t="s">
        <v>5707</v>
      </c>
      <c r="V6439" t="s">
        <v>5754</v>
      </c>
      <c r="W6439">
        <v>5016</v>
      </c>
      <c r="X6439">
        <v>2305</v>
      </c>
      <c r="Y6439">
        <v>268085</v>
      </c>
      <c r="Z6439">
        <v>20241218</v>
      </c>
      <c r="AA6439">
        <v>2408300995</v>
      </c>
      <c r="AB6439">
        <v>2</v>
      </c>
      <c r="AC6439" t="s">
        <v>2281</v>
      </c>
      <c r="AD6439" t="s">
        <v>2281</v>
      </c>
      <c r="AE6439">
        <v>11101</v>
      </c>
      <c r="AF6439" t="s">
        <v>2281</v>
      </c>
      <c r="AG6439" t="s">
        <v>549</v>
      </c>
      <c r="AH6439">
        <v>332</v>
      </c>
    </row>
    <row r="6440" spans="1:34" hidden="1" x14ac:dyDescent="0.25">
      <c r="A6440" t="str">
        <f t="shared" si="300"/>
        <v>26 1 3 11 3 403 19 40 0 4001030 268262</v>
      </c>
      <c r="B6440" t="str">
        <f t="shared" si="301"/>
        <v>26 1 3 11 3 403 19 40 0 4001030 268117</v>
      </c>
      <c r="C6440" t="str">
        <f t="shared" si="302"/>
        <v>26 1 3 11 3 403 19 40 0 4001030</v>
      </c>
      <c r="D6440">
        <v>26</v>
      </c>
      <c r="E6440">
        <v>1</v>
      </c>
      <c r="F6440">
        <v>3</v>
      </c>
      <c r="G6440">
        <v>11</v>
      </c>
      <c r="H6440">
        <v>3</v>
      </c>
      <c r="I6440">
        <v>403</v>
      </c>
      <c r="J6440">
        <v>19</v>
      </c>
      <c r="K6440">
        <v>40</v>
      </c>
      <c r="L6440" t="s">
        <v>147</v>
      </c>
      <c r="M6440" t="s">
        <v>181</v>
      </c>
      <c r="N6440" s="13">
        <v>4000000</v>
      </c>
      <c r="O6440">
        <v>268262</v>
      </c>
      <c r="P6440">
        <v>2024</v>
      </c>
      <c r="Q6440">
        <v>1143833553</v>
      </c>
      <c r="R6440" t="s">
        <v>5714</v>
      </c>
      <c r="S6440" s="13">
        <v>4000000</v>
      </c>
      <c r="T6440">
        <v>0</v>
      </c>
      <c r="U6440" t="s">
        <v>5715</v>
      </c>
      <c r="V6440" t="s">
        <v>2291</v>
      </c>
      <c r="W6440">
        <v>5004</v>
      </c>
      <c r="X6440">
        <v>0</v>
      </c>
      <c r="Y6440">
        <v>268117</v>
      </c>
      <c r="Z6440">
        <v>20241218</v>
      </c>
      <c r="AA6440">
        <v>2410101142</v>
      </c>
      <c r="AB6440">
        <v>199</v>
      </c>
      <c r="AC6440" t="s">
        <v>2281</v>
      </c>
      <c r="AD6440" t="s">
        <v>2281</v>
      </c>
      <c r="AE6440">
        <v>11101</v>
      </c>
      <c r="AF6440" t="s">
        <v>2281</v>
      </c>
      <c r="AG6440" t="s">
        <v>549</v>
      </c>
      <c r="AH6440">
        <v>260</v>
      </c>
    </row>
    <row r="6441" spans="1:34" hidden="1" x14ac:dyDescent="0.25">
      <c r="A6441" t="str">
        <f t="shared" si="300"/>
        <v>26 1 3 11 3 403 19 40 0 4001030 268263</v>
      </c>
      <c r="B6441" t="str">
        <f t="shared" si="301"/>
        <v>26 1 3 11 3 403 19 40 0 4001030 268135</v>
      </c>
      <c r="C6441" t="str">
        <f t="shared" si="302"/>
        <v>26 1 3 11 3 403 19 40 0 4001030</v>
      </c>
      <c r="D6441">
        <v>26</v>
      </c>
      <c r="E6441">
        <v>1</v>
      </c>
      <c r="F6441">
        <v>3</v>
      </c>
      <c r="G6441">
        <v>11</v>
      </c>
      <c r="H6441">
        <v>3</v>
      </c>
      <c r="I6441">
        <v>403</v>
      </c>
      <c r="J6441">
        <v>19</v>
      </c>
      <c r="K6441">
        <v>40</v>
      </c>
      <c r="L6441" t="s">
        <v>147</v>
      </c>
      <c r="M6441" t="s">
        <v>181</v>
      </c>
      <c r="N6441" s="13">
        <v>5500000</v>
      </c>
      <c r="O6441">
        <v>268263</v>
      </c>
      <c r="P6441">
        <v>2024</v>
      </c>
      <c r="Q6441">
        <v>1060653428</v>
      </c>
      <c r="R6441" t="s">
        <v>1651</v>
      </c>
      <c r="S6441" s="13">
        <v>5500000</v>
      </c>
      <c r="T6441">
        <v>0</v>
      </c>
      <c r="U6441" t="s">
        <v>5734</v>
      </c>
      <c r="V6441" t="s">
        <v>2291</v>
      </c>
      <c r="W6441">
        <v>5004</v>
      </c>
      <c r="X6441">
        <v>0</v>
      </c>
      <c r="Y6441">
        <v>268135</v>
      </c>
      <c r="Z6441">
        <v>20241218</v>
      </c>
      <c r="AA6441">
        <v>2411131214</v>
      </c>
      <c r="AB6441">
        <v>199</v>
      </c>
      <c r="AC6441" t="s">
        <v>2281</v>
      </c>
      <c r="AD6441" t="s">
        <v>2281</v>
      </c>
      <c r="AE6441">
        <v>11101</v>
      </c>
      <c r="AF6441" t="s">
        <v>2281</v>
      </c>
      <c r="AG6441" t="s">
        <v>549</v>
      </c>
      <c r="AH6441">
        <v>260</v>
      </c>
    </row>
    <row r="6442" spans="1:34" hidden="1" x14ac:dyDescent="0.25">
      <c r="A6442" t="str">
        <f t="shared" si="300"/>
        <v>26 1 3 11 3 403 19 40 0 4001030 268264</v>
      </c>
      <c r="B6442" t="str">
        <f t="shared" si="301"/>
        <v>26 1 3 11 3 403 19 40 0 4001030 268110</v>
      </c>
      <c r="C6442" t="str">
        <f t="shared" si="302"/>
        <v>26 1 3 11 3 403 19 40 0 4001030</v>
      </c>
      <c r="D6442">
        <v>26</v>
      </c>
      <c r="E6442">
        <v>1</v>
      </c>
      <c r="F6442">
        <v>3</v>
      </c>
      <c r="G6442">
        <v>11</v>
      </c>
      <c r="H6442">
        <v>3</v>
      </c>
      <c r="I6442">
        <v>403</v>
      </c>
      <c r="J6442">
        <v>19</v>
      </c>
      <c r="K6442">
        <v>40</v>
      </c>
      <c r="L6442" t="s">
        <v>147</v>
      </c>
      <c r="M6442" t="s">
        <v>181</v>
      </c>
      <c r="N6442" s="13">
        <v>5000000</v>
      </c>
      <c r="O6442">
        <v>268264</v>
      </c>
      <c r="P6442">
        <v>2024</v>
      </c>
      <c r="Q6442">
        <v>75085746</v>
      </c>
      <c r="R6442" t="s">
        <v>1645</v>
      </c>
      <c r="S6442" s="13">
        <v>5000000</v>
      </c>
      <c r="T6442">
        <v>0</v>
      </c>
      <c r="U6442" t="s">
        <v>5706</v>
      </c>
      <c r="V6442" t="s">
        <v>2291</v>
      </c>
      <c r="W6442">
        <v>5004</v>
      </c>
      <c r="X6442">
        <v>0</v>
      </c>
      <c r="Y6442">
        <v>268110</v>
      </c>
      <c r="Z6442">
        <v>20241218</v>
      </c>
      <c r="AA6442">
        <v>2409301105</v>
      </c>
      <c r="AB6442">
        <v>199</v>
      </c>
      <c r="AC6442" t="s">
        <v>2281</v>
      </c>
      <c r="AD6442" t="s">
        <v>2281</v>
      </c>
      <c r="AE6442">
        <v>11101</v>
      </c>
      <c r="AF6442" t="s">
        <v>2281</v>
      </c>
      <c r="AG6442" t="s">
        <v>549</v>
      </c>
      <c r="AH6442">
        <v>260</v>
      </c>
    </row>
    <row r="6443" spans="1:34" hidden="1" x14ac:dyDescent="0.25">
      <c r="A6443" t="str">
        <f t="shared" si="300"/>
        <v>26 1 3 11 4 3 20 1 0 2402114 268265</v>
      </c>
      <c r="B6443" t="str">
        <f t="shared" si="301"/>
        <v>26 1 3 11 4 3 20 1 0 2402114 268056</v>
      </c>
      <c r="C6443" t="str">
        <f t="shared" si="302"/>
        <v>26 1 3 11 4 3 20 1 0 2402114</v>
      </c>
      <c r="D6443">
        <v>26</v>
      </c>
      <c r="E6443">
        <v>1</v>
      </c>
      <c r="F6443">
        <v>3</v>
      </c>
      <c r="G6443">
        <v>11</v>
      </c>
      <c r="H6443">
        <v>4</v>
      </c>
      <c r="I6443">
        <v>3</v>
      </c>
      <c r="J6443">
        <v>20</v>
      </c>
      <c r="K6443">
        <v>1</v>
      </c>
      <c r="L6443" t="s">
        <v>147</v>
      </c>
      <c r="M6443" t="s">
        <v>184</v>
      </c>
      <c r="N6443" s="13">
        <v>39806571</v>
      </c>
      <c r="O6443">
        <v>268265</v>
      </c>
      <c r="P6443">
        <v>2024</v>
      </c>
      <c r="Q6443">
        <v>800018654</v>
      </c>
      <c r="R6443" t="s">
        <v>1655</v>
      </c>
      <c r="S6443" s="13">
        <v>39806571</v>
      </c>
      <c r="T6443">
        <v>2007054</v>
      </c>
      <c r="U6443" t="s">
        <v>5692</v>
      </c>
      <c r="V6443" t="s">
        <v>5755</v>
      </c>
      <c r="W6443">
        <v>5016</v>
      </c>
      <c r="X6443">
        <v>2305</v>
      </c>
      <c r="Y6443">
        <v>268056</v>
      </c>
      <c r="Z6443">
        <v>20241218</v>
      </c>
      <c r="AA6443">
        <v>2407100865</v>
      </c>
      <c r="AB6443">
        <v>3</v>
      </c>
      <c r="AC6443" t="s">
        <v>2281</v>
      </c>
      <c r="AD6443" t="s">
        <v>2281</v>
      </c>
      <c r="AE6443">
        <v>11101</v>
      </c>
      <c r="AF6443" t="s">
        <v>2281</v>
      </c>
      <c r="AG6443" t="s">
        <v>549</v>
      </c>
      <c r="AH6443">
        <v>332</v>
      </c>
    </row>
    <row r="6444" spans="1:34" hidden="1" x14ac:dyDescent="0.25">
      <c r="A6444" t="str">
        <f t="shared" si="300"/>
        <v>26 1 3 11 2 302 20 43 0 2402041 268266</v>
      </c>
      <c r="B6444" t="str">
        <f t="shared" si="301"/>
        <v>26 1 3 11 2 302 20 43 0 2402041 268090</v>
      </c>
      <c r="C6444" t="str">
        <f t="shared" si="302"/>
        <v>26 1 3 11 2 302 20 43 0 2402041</v>
      </c>
      <c r="D6444">
        <v>26</v>
      </c>
      <c r="E6444">
        <v>1</v>
      </c>
      <c r="F6444">
        <v>3</v>
      </c>
      <c r="G6444">
        <v>11</v>
      </c>
      <c r="H6444">
        <v>2</v>
      </c>
      <c r="I6444">
        <v>302</v>
      </c>
      <c r="J6444">
        <v>20</v>
      </c>
      <c r="K6444">
        <v>43</v>
      </c>
      <c r="L6444" t="s">
        <v>147</v>
      </c>
      <c r="M6444" t="s">
        <v>182</v>
      </c>
      <c r="N6444" s="13">
        <v>76349746</v>
      </c>
      <c r="O6444">
        <v>268266</v>
      </c>
      <c r="P6444">
        <v>2024</v>
      </c>
      <c r="Q6444">
        <v>1053782882</v>
      </c>
      <c r="R6444" t="s">
        <v>1630</v>
      </c>
      <c r="S6444" s="13">
        <v>76349746</v>
      </c>
      <c r="T6444">
        <v>1526995</v>
      </c>
      <c r="U6444" t="s">
        <v>5756</v>
      </c>
      <c r="V6444" t="s">
        <v>5757</v>
      </c>
      <c r="W6444">
        <v>5016</v>
      </c>
      <c r="X6444">
        <v>2317</v>
      </c>
      <c r="Y6444">
        <v>268090</v>
      </c>
      <c r="Z6444">
        <v>20241218</v>
      </c>
      <c r="AA6444">
        <v>2409041012</v>
      </c>
      <c r="AB6444">
        <v>2</v>
      </c>
      <c r="AC6444" t="s">
        <v>2281</v>
      </c>
      <c r="AD6444" t="s">
        <v>2281</v>
      </c>
      <c r="AE6444">
        <v>11101</v>
      </c>
      <c r="AF6444" t="s">
        <v>2281</v>
      </c>
      <c r="AG6444" t="s">
        <v>549</v>
      </c>
      <c r="AH6444">
        <v>331</v>
      </c>
    </row>
    <row r="6445" spans="1:34" hidden="1" x14ac:dyDescent="0.25">
      <c r="A6445" t="str">
        <f t="shared" si="300"/>
        <v>26 1 3 82 4 3 20 0 0 2402114 268267</v>
      </c>
      <c r="B6445" t="str">
        <f t="shared" si="301"/>
        <v>26 1 3 82 4 3 20 0 0 2402114 268071</v>
      </c>
      <c r="C6445" t="str">
        <f t="shared" si="302"/>
        <v>26 1 3 82 4 3 20 0 0 2402114</v>
      </c>
      <c r="D6445">
        <v>26</v>
      </c>
      <c r="E6445">
        <v>1</v>
      </c>
      <c r="F6445">
        <v>3</v>
      </c>
      <c r="G6445">
        <v>82</v>
      </c>
      <c r="H6445">
        <v>4</v>
      </c>
      <c r="I6445">
        <v>3</v>
      </c>
      <c r="J6445">
        <v>20</v>
      </c>
      <c r="K6445">
        <v>0</v>
      </c>
      <c r="L6445" t="s">
        <v>147</v>
      </c>
      <c r="M6445" t="s">
        <v>184</v>
      </c>
      <c r="N6445" s="13">
        <v>23800000</v>
      </c>
      <c r="O6445">
        <v>268267</v>
      </c>
      <c r="P6445">
        <v>2024</v>
      </c>
      <c r="Q6445">
        <v>901499397</v>
      </c>
      <c r="R6445" t="s">
        <v>1685</v>
      </c>
      <c r="S6445" s="13">
        <v>23800000</v>
      </c>
      <c r="T6445">
        <v>2000000</v>
      </c>
      <c r="U6445" t="s">
        <v>5726</v>
      </c>
      <c r="V6445" t="s">
        <v>5758</v>
      </c>
      <c r="W6445">
        <v>5004</v>
      </c>
      <c r="X6445">
        <v>2304</v>
      </c>
      <c r="Y6445">
        <v>268071</v>
      </c>
      <c r="Z6445">
        <v>20241218</v>
      </c>
      <c r="AA6445">
        <v>2407260904</v>
      </c>
      <c r="AB6445">
        <v>2</v>
      </c>
      <c r="AC6445" t="s">
        <v>2281</v>
      </c>
      <c r="AD6445" t="s">
        <v>2281</v>
      </c>
      <c r="AE6445">
        <v>25310</v>
      </c>
      <c r="AF6445" t="s">
        <v>5651</v>
      </c>
      <c r="AG6445" t="s">
        <v>594</v>
      </c>
      <c r="AH6445">
        <v>261</v>
      </c>
    </row>
    <row r="6446" spans="1:34" hidden="1" x14ac:dyDescent="0.25">
      <c r="A6446" t="str">
        <f t="shared" si="300"/>
        <v>26 1 3 11 4 3 20 2 0 2402114 268268</v>
      </c>
      <c r="B6446" t="str">
        <f t="shared" si="301"/>
        <v>26 1 3 11 4 3 20 2 0 2402114 268029</v>
      </c>
      <c r="C6446" t="str">
        <f t="shared" si="302"/>
        <v>26 1 3 11 4 3 20 2 0 2402114</v>
      </c>
      <c r="D6446">
        <v>26</v>
      </c>
      <c r="E6446">
        <v>1</v>
      </c>
      <c r="F6446">
        <v>3</v>
      </c>
      <c r="G6446">
        <v>11</v>
      </c>
      <c r="H6446">
        <v>4</v>
      </c>
      <c r="I6446">
        <v>3</v>
      </c>
      <c r="J6446">
        <v>20</v>
      </c>
      <c r="K6446">
        <v>2</v>
      </c>
      <c r="L6446" t="s">
        <v>147</v>
      </c>
      <c r="M6446" t="s">
        <v>184</v>
      </c>
      <c r="N6446" s="13">
        <v>42572584</v>
      </c>
      <c r="O6446">
        <v>268268</v>
      </c>
      <c r="P6446">
        <v>2024</v>
      </c>
      <c r="Q6446">
        <v>901005520</v>
      </c>
      <c r="R6446" t="s">
        <v>1665</v>
      </c>
      <c r="S6446" s="13">
        <v>42572584</v>
      </c>
      <c r="T6446">
        <v>851452</v>
      </c>
      <c r="U6446" t="s">
        <v>5628</v>
      </c>
      <c r="V6446" t="s">
        <v>5759</v>
      </c>
      <c r="W6446">
        <v>5016</v>
      </c>
      <c r="X6446">
        <v>2317</v>
      </c>
      <c r="Y6446">
        <v>268029</v>
      </c>
      <c r="Z6446">
        <v>20241218</v>
      </c>
      <c r="AA6446">
        <v>2405030612</v>
      </c>
      <c r="AB6446">
        <v>199</v>
      </c>
      <c r="AC6446" t="s">
        <v>2281</v>
      </c>
      <c r="AD6446" t="s">
        <v>2281</v>
      </c>
      <c r="AE6446">
        <v>11101</v>
      </c>
      <c r="AF6446" t="s">
        <v>2281</v>
      </c>
      <c r="AG6446" t="s">
        <v>549</v>
      </c>
      <c r="AH6446">
        <v>331</v>
      </c>
    </row>
    <row r="6447" spans="1:34" hidden="1" x14ac:dyDescent="0.25">
      <c r="A6447" t="str">
        <f t="shared" si="300"/>
        <v>26 1 3 81 4 3 20 1 0 2402114 268269</v>
      </c>
      <c r="B6447" t="str">
        <f t="shared" si="301"/>
        <v>26 1 3 81 4 3 20 1 0 2402114 268035</v>
      </c>
      <c r="C6447" t="str">
        <f t="shared" si="302"/>
        <v>26 1 3 81 4 3 20 1 0 2402114</v>
      </c>
      <c r="D6447">
        <v>26</v>
      </c>
      <c r="E6447">
        <v>1</v>
      </c>
      <c r="F6447">
        <v>3</v>
      </c>
      <c r="G6447">
        <v>81</v>
      </c>
      <c r="H6447">
        <v>4</v>
      </c>
      <c r="I6447">
        <v>3</v>
      </c>
      <c r="J6447">
        <v>20</v>
      </c>
      <c r="K6447">
        <v>1</v>
      </c>
      <c r="L6447" t="s">
        <v>147</v>
      </c>
      <c r="M6447" t="s">
        <v>184</v>
      </c>
      <c r="N6447" s="13">
        <v>45289536</v>
      </c>
      <c r="O6447">
        <v>268269</v>
      </c>
      <c r="P6447">
        <v>2024</v>
      </c>
      <c r="Q6447">
        <v>75076406</v>
      </c>
      <c r="R6447" t="s">
        <v>1698</v>
      </c>
      <c r="S6447" s="13">
        <v>45289536</v>
      </c>
      <c r="T6447">
        <v>905791</v>
      </c>
      <c r="U6447" t="s">
        <v>5760</v>
      </c>
      <c r="V6447" t="s">
        <v>5761</v>
      </c>
      <c r="W6447">
        <v>5016</v>
      </c>
      <c r="X6447">
        <v>2317</v>
      </c>
      <c r="Y6447">
        <v>268035</v>
      </c>
      <c r="Z6447">
        <v>20241218</v>
      </c>
      <c r="AA6447">
        <v>2405060619</v>
      </c>
      <c r="AB6447">
        <v>199</v>
      </c>
      <c r="AC6447" t="s">
        <v>2281</v>
      </c>
      <c r="AD6447" t="s">
        <v>2281</v>
      </c>
      <c r="AE6447">
        <v>25101</v>
      </c>
      <c r="AF6447" t="s">
        <v>2281</v>
      </c>
      <c r="AG6447" t="s">
        <v>61</v>
      </c>
      <c r="AH6447">
        <v>331</v>
      </c>
    </row>
    <row r="6448" spans="1:34" hidden="1" x14ac:dyDescent="0.25">
      <c r="A6448" t="str">
        <f t="shared" si="300"/>
        <v>26 1 3 11 4 3 20 1 0 2402114 268270</v>
      </c>
      <c r="B6448" t="str">
        <f t="shared" si="301"/>
        <v>26 1 3 11 4 3 20 1 0 2402114 268068</v>
      </c>
      <c r="C6448" t="str">
        <f t="shared" si="302"/>
        <v>26 1 3 11 4 3 20 1 0 2402114</v>
      </c>
      <c r="D6448">
        <v>26</v>
      </c>
      <c r="E6448">
        <v>1</v>
      </c>
      <c r="F6448">
        <v>3</v>
      </c>
      <c r="G6448">
        <v>11</v>
      </c>
      <c r="H6448">
        <v>4</v>
      </c>
      <c r="I6448">
        <v>3</v>
      </c>
      <c r="J6448">
        <v>20</v>
      </c>
      <c r="K6448">
        <v>1</v>
      </c>
      <c r="L6448" t="s">
        <v>147</v>
      </c>
      <c r="M6448" t="s">
        <v>184</v>
      </c>
      <c r="N6448" s="13">
        <v>199727517</v>
      </c>
      <c r="O6448">
        <v>268270</v>
      </c>
      <c r="P6448">
        <v>2024</v>
      </c>
      <c r="Q6448">
        <v>901845522</v>
      </c>
      <c r="R6448" t="s">
        <v>1656</v>
      </c>
      <c r="S6448" s="13">
        <v>199727517</v>
      </c>
      <c r="T6448">
        <v>18462208</v>
      </c>
      <c r="U6448" t="s">
        <v>5762</v>
      </c>
      <c r="V6448" t="s">
        <v>3722</v>
      </c>
      <c r="W6448">
        <v>5004</v>
      </c>
      <c r="X6448">
        <v>2304</v>
      </c>
      <c r="Y6448">
        <v>268068</v>
      </c>
      <c r="Z6448">
        <v>20241218</v>
      </c>
      <c r="AA6448">
        <v>2407260903</v>
      </c>
      <c r="AB6448">
        <v>1</v>
      </c>
      <c r="AC6448" t="s">
        <v>2281</v>
      </c>
      <c r="AD6448" t="s">
        <v>2281</v>
      </c>
      <c r="AE6448">
        <v>11101</v>
      </c>
      <c r="AF6448" t="s">
        <v>2281</v>
      </c>
      <c r="AG6448" t="s">
        <v>549</v>
      </c>
      <c r="AH6448">
        <v>261</v>
      </c>
    </row>
    <row r="6449" spans="1:34" hidden="1" x14ac:dyDescent="0.25">
      <c r="A6449" t="str">
        <f t="shared" si="300"/>
        <v>26 1 3 81 1 501 77 40 0 4599016 268271</v>
      </c>
      <c r="B6449" t="str">
        <f t="shared" si="301"/>
        <v>26 1 3 81 1 501 77 40 0 4599016 268144</v>
      </c>
      <c r="C6449" t="str">
        <f t="shared" si="302"/>
        <v>26 1 3 81 1 501 77 40 0 4599016</v>
      </c>
      <c r="D6449">
        <v>26</v>
      </c>
      <c r="E6449">
        <v>1</v>
      </c>
      <c r="F6449">
        <v>3</v>
      </c>
      <c r="G6449">
        <v>81</v>
      </c>
      <c r="H6449">
        <v>1</v>
      </c>
      <c r="I6449">
        <v>501</v>
      </c>
      <c r="J6449">
        <v>77</v>
      </c>
      <c r="K6449">
        <v>40</v>
      </c>
      <c r="L6449" t="s">
        <v>147</v>
      </c>
      <c r="M6449" t="s">
        <v>187</v>
      </c>
      <c r="N6449" s="13">
        <v>1250000</v>
      </c>
      <c r="O6449">
        <v>268271</v>
      </c>
      <c r="P6449">
        <v>2024</v>
      </c>
      <c r="Q6449">
        <v>1053856252</v>
      </c>
      <c r="R6449" t="s">
        <v>1691</v>
      </c>
      <c r="S6449" s="13">
        <v>1250000</v>
      </c>
      <c r="T6449">
        <v>0</v>
      </c>
      <c r="U6449" t="s">
        <v>5763</v>
      </c>
      <c r="V6449" t="s">
        <v>39</v>
      </c>
      <c r="W6449">
        <v>5004</v>
      </c>
      <c r="X6449">
        <v>0</v>
      </c>
      <c r="Y6449">
        <v>268144</v>
      </c>
      <c r="Z6449">
        <v>20241218</v>
      </c>
      <c r="AA6449">
        <v>2411271252</v>
      </c>
      <c r="AB6449">
        <v>1</v>
      </c>
      <c r="AC6449" t="s">
        <v>2281</v>
      </c>
      <c r="AD6449" t="s">
        <v>2281</v>
      </c>
      <c r="AE6449">
        <v>25101</v>
      </c>
      <c r="AF6449" t="s">
        <v>2281</v>
      </c>
      <c r="AG6449" t="s">
        <v>61</v>
      </c>
      <c r="AH6449">
        <v>260</v>
      </c>
    </row>
    <row r="6450" spans="1:34" hidden="1" x14ac:dyDescent="0.25">
      <c r="A6450" t="str">
        <f t="shared" si="300"/>
        <v>26 1 3 81 1 501 77 40 0 4599016 268272</v>
      </c>
      <c r="B6450" t="str">
        <f t="shared" si="301"/>
        <v>26 1 3 81 1 501 77 40 0 4599016 268144</v>
      </c>
      <c r="C6450" t="str">
        <f t="shared" si="302"/>
        <v>26 1 3 81 1 501 77 40 0 4599016</v>
      </c>
      <c r="D6450">
        <v>26</v>
      </c>
      <c r="E6450">
        <v>1</v>
      </c>
      <c r="F6450">
        <v>3</v>
      </c>
      <c r="G6450">
        <v>81</v>
      </c>
      <c r="H6450">
        <v>1</v>
      </c>
      <c r="I6450">
        <v>501</v>
      </c>
      <c r="J6450">
        <v>77</v>
      </c>
      <c r="K6450">
        <v>40</v>
      </c>
      <c r="L6450" t="s">
        <v>147</v>
      </c>
      <c r="M6450" t="s">
        <v>187</v>
      </c>
      <c r="N6450" s="13">
        <v>5000000</v>
      </c>
      <c r="O6450">
        <v>268272</v>
      </c>
      <c r="P6450">
        <v>2024</v>
      </c>
      <c r="Q6450">
        <v>1053856252</v>
      </c>
      <c r="R6450" t="s">
        <v>1691</v>
      </c>
      <c r="S6450" s="13">
        <v>5000000</v>
      </c>
      <c r="T6450">
        <v>0</v>
      </c>
      <c r="U6450" t="s">
        <v>5763</v>
      </c>
      <c r="V6450" t="s">
        <v>463</v>
      </c>
      <c r="W6450">
        <v>5004</v>
      </c>
      <c r="X6450">
        <v>0</v>
      </c>
      <c r="Y6450">
        <v>268144</v>
      </c>
      <c r="Z6450">
        <v>20241218</v>
      </c>
      <c r="AA6450">
        <v>2411271252</v>
      </c>
      <c r="AB6450">
        <v>199</v>
      </c>
      <c r="AC6450" t="s">
        <v>2281</v>
      </c>
      <c r="AD6450" t="s">
        <v>2281</v>
      </c>
      <c r="AE6450">
        <v>25101</v>
      </c>
      <c r="AF6450" t="s">
        <v>2281</v>
      </c>
      <c r="AG6450" t="s">
        <v>61</v>
      </c>
      <c r="AH6450">
        <v>260</v>
      </c>
    </row>
    <row r="6451" spans="1:34" hidden="1" x14ac:dyDescent="0.25">
      <c r="A6451" t="str">
        <f t="shared" si="300"/>
        <v>26 1 3 11 4 3 20 2 0 2402114 268273</v>
      </c>
      <c r="B6451" t="str">
        <f t="shared" si="301"/>
        <v>26 1 3 11 4 3 20 2 0 2402114 268065</v>
      </c>
      <c r="C6451" t="str">
        <f t="shared" si="302"/>
        <v>26 1 3 11 4 3 20 2 0 2402114</v>
      </c>
      <c r="D6451">
        <v>26</v>
      </c>
      <c r="E6451">
        <v>1</v>
      </c>
      <c r="F6451">
        <v>3</v>
      </c>
      <c r="G6451">
        <v>11</v>
      </c>
      <c r="H6451">
        <v>4</v>
      </c>
      <c r="I6451">
        <v>3</v>
      </c>
      <c r="J6451">
        <v>20</v>
      </c>
      <c r="K6451">
        <v>2</v>
      </c>
      <c r="L6451" t="s">
        <v>147</v>
      </c>
      <c r="M6451" t="s">
        <v>184</v>
      </c>
      <c r="N6451" s="13">
        <v>190492180</v>
      </c>
      <c r="O6451">
        <v>268273</v>
      </c>
      <c r="P6451">
        <v>2024</v>
      </c>
      <c r="Q6451">
        <v>900467974</v>
      </c>
      <c r="R6451" t="s">
        <v>1674</v>
      </c>
      <c r="S6451" s="13">
        <v>190492180</v>
      </c>
      <c r="T6451">
        <v>3809844</v>
      </c>
      <c r="U6451" t="s">
        <v>5764</v>
      </c>
      <c r="V6451" t="s">
        <v>5765</v>
      </c>
      <c r="W6451">
        <v>5016</v>
      </c>
      <c r="X6451">
        <v>2317</v>
      </c>
      <c r="Y6451">
        <v>268065</v>
      </c>
      <c r="Z6451">
        <v>20241219</v>
      </c>
      <c r="AA6451">
        <v>2407180886</v>
      </c>
      <c r="AB6451">
        <v>1</v>
      </c>
      <c r="AC6451" t="s">
        <v>2281</v>
      </c>
      <c r="AD6451" t="s">
        <v>2281</v>
      </c>
      <c r="AE6451">
        <v>11101</v>
      </c>
      <c r="AF6451" t="s">
        <v>2281</v>
      </c>
      <c r="AG6451" t="s">
        <v>549</v>
      </c>
      <c r="AH6451">
        <v>331</v>
      </c>
    </row>
    <row r="6452" spans="1:34" hidden="1" x14ac:dyDescent="0.25">
      <c r="A6452" t="str">
        <f t="shared" si="300"/>
        <v>26 1 3 81 4 3 20 1 0 2402114 268274</v>
      </c>
      <c r="B6452" t="str">
        <f t="shared" si="301"/>
        <v>26 1 3 81 4 3 20 1 0 2402114 268038</v>
      </c>
      <c r="C6452" t="str">
        <f t="shared" si="302"/>
        <v>26 1 3 81 4 3 20 1 0 2402114</v>
      </c>
      <c r="D6452">
        <v>26</v>
      </c>
      <c r="E6452">
        <v>1</v>
      </c>
      <c r="F6452">
        <v>3</v>
      </c>
      <c r="G6452">
        <v>81</v>
      </c>
      <c r="H6452">
        <v>4</v>
      </c>
      <c r="I6452">
        <v>3</v>
      </c>
      <c r="J6452">
        <v>20</v>
      </c>
      <c r="K6452">
        <v>1</v>
      </c>
      <c r="L6452" t="s">
        <v>147</v>
      </c>
      <c r="M6452" t="s">
        <v>184</v>
      </c>
      <c r="N6452" s="13">
        <v>60732598</v>
      </c>
      <c r="O6452">
        <v>268274</v>
      </c>
      <c r="P6452">
        <v>2024</v>
      </c>
      <c r="Q6452">
        <v>901427717</v>
      </c>
      <c r="R6452" t="s">
        <v>1642</v>
      </c>
      <c r="S6452" s="13">
        <v>60732598</v>
      </c>
      <c r="T6452">
        <v>1214652</v>
      </c>
      <c r="U6452" t="s">
        <v>5657</v>
      </c>
      <c r="V6452" t="s">
        <v>5766</v>
      </c>
      <c r="W6452">
        <v>5016</v>
      </c>
      <c r="X6452">
        <v>2317</v>
      </c>
      <c r="Y6452">
        <v>268038</v>
      </c>
      <c r="Z6452">
        <v>20241219</v>
      </c>
      <c r="AA6452">
        <v>2405090637</v>
      </c>
      <c r="AB6452">
        <v>199</v>
      </c>
      <c r="AC6452" t="s">
        <v>2281</v>
      </c>
      <c r="AD6452" t="s">
        <v>2281</v>
      </c>
      <c r="AE6452">
        <v>25101</v>
      </c>
      <c r="AF6452" t="s">
        <v>2281</v>
      </c>
      <c r="AG6452" t="s">
        <v>61</v>
      </c>
      <c r="AH6452">
        <v>331</v>
      </c>
    </row>
    <row r="6453" spans="1:34" hidden="1" x14ac:dyDescent="0.25">
      <c r="A6453" t="str">
        <f t="shared" si="300"/>
        <v>26 1 3 22 3 203 20 40 0 2402114 268275</v>
      </c>
      <c r="B6453" t="str">
        <f t="shared" si="301"/>
        <v>26 1 3 22 3 203 20 40 0 2402114 268076</v>
      </c>
      <c r="C6453" t="str">
        <f t="shared" si="302"/>
        <v>26 1 3 22 3 203 20 40 0 2402114</v>
      </c>
      <c r="D6453">
        <v>26</v>
      </c>
      <c r="E6453">
        <v>1</v>
      </c>
      <c r="F6453">
        <v>3</v>
      </c>
      <c r="G6453">
        <v>22</v>
      </c>
      <c r="H6453">
        <v>3</v>
      </c>
      <c r="I6453">
        <v>203</v>
      </c>
      <c r="J6453">
        <v>20</v>
      </c>
      <c r="K6453">
        <v>40</v>
      </c>
      <c r="L6453" t="s">
        <v>147</v>
      </c>
      <c r="M6453" t="s">
        <v>184</v>
      </c>
      <c r="N6453" s="13">
        <v>174037500</v>
      </c>
      <c r="O6453">
        <v>268275</v>
      </c>
      <c r="P6453">
        <v>2024</v>
      </c>
      <c r="Q6453">
        <v>800175083</v>
      </c>
      <c r="R6453" t="s">
        <v>1675</v>
      </c>
      <c r="S6453" s="13">
        <v>174037500</v>
      </c>
      <c r="T6453">
        <v>16087500</v>
      </c>
      <c r="U6453" t="s">
        <v>5767</v>
      </c>
      <c r="V6453" t="s">
        <v>5768</v>
      </c>
      <c r="W6453">
        <v>5004</v>
      </c>
      <c r="X6453">
        <v>2304</v>
      </c>
      <c r="Y6453">
        <v>268076</v>
      </c>
      <c r="Z6453">
        <v>20241219</v>
      </c>
      <c r="AA6453">
        <v>2408130942</v>
      </c>
      <c r="AB6453">
        <v>1</v>
      </c>
      <c r="AC6453" t="s">
        <v>2281</v>
      </c>
      <c r="AD6453" t="s">
        <v>2281</v>
      </c>
      <c r="AE6453">
        <v>21303</v>
      </c>
      <c r="AF6453" t="s">
        <v>2281</v>
      </c>
      <c r="AG6453" t="s">
        <v>674</v>
      </c>
      <c r="AH6453">
        <v>261</v>
      </c>
    </row>
    <row r="6454" spans="1:34" hidden="1" x14ac:dyDescent="0.25">
      <c r="A6454" t="str">
        <f t="shared" si="300"/>
        <v>26 1 3 81 3 203 20 41 0 2402114 268276</v>
      </c>
      <c r="B6454" t="str">
        <f t="shared" si="301"/>
        <v>26 1 3 81 3 203 20 41 0 2402114 268113</v>
      </c>
      <c r="C6454" t="str">
        <f t="shared" si="302"/>
        <v>26 1 3 81 3 203 20 41 0 2402114</v>
      </c>
      <c r="D6454">
        <v>26</v>
      </c>
      <c r="E6454">
        <v>1</v>
      </c>
      <c r="F6454">
        <v>3</v>
      </c>
      <c r="G6454">
        <v>81</v>
      </c>
      <c r="H6454">
        <v>3</v>
      </c>
      <c r="I6454">
        <v>203</v>
      </c>
      <c r="J6454">
        <v>20</v>
      </c>
      <c r="K6454">
        <v>41</v>
      </c>
      <c r="L6454" t="s">
        <v>147</v>
      </c>
      <c r="M6454" t="s">
        <v>184</v>
      </c>
      <c r="N6454" s="13">
        <v>431898469</v>
      </c>
      <c r="O6454">
        <v>268276</v>
      </c>
      <c r="P6454">
        <v>2024</v>
      </c>
      <c r="Q6454">
        <v>901875131</v>
      </c>
      <c r="R6454" t="s">
        <v>1697</v>
      </c>
      <c r="S6454" s="13">
        <v>431898469</v>
      </c>
      <c r="T6454">
        <v>8637969</v>
      </c>
      <c r="U6454" t="s">
        <v>5769</v>
      </c>
      <c r="V6454" t="s">
        <v>5770</v>
      </c>
      <c r="W6454">
        <v>5016</v>
      </c>
      <c r="X6454">
        <v>2317</v>
      </c>
      <c r="Y6454">
        <v>268113</v>
      </c>
      <c r="Z6454">
        <v>20241219</v>
      </c>
      <c r="AA6454">
        <v>2410091137</v>
      </c>
      <c r="AB6454">
        <v>1</v>
      </c>
      <c r="AC6454" t="s">
        <v>2281</v>
      </c>
      <c r="AD6454" t="s">
        <v>2281</v>
      </c>
      <c r="AE6454">
        <v>25101</v>
      </c>
      <c r="AF6454" t="s">
        <v>2281</v>
      </c>
      <c r="AG6454" t="s">
        <v>61</v>
      </c>
      <c r="AH6454">
        <v>331</v>
      </c>
    </row>
    <row r="6455" spans="1:34" hidden="1" x14ac:dyDescent="0.25">
      <c r="A6455" t="str">
        <f t="shared" si="300"/>
        <v>26 1 3 11 4 3 20 2 0 2402114 268277</v>
      </c>
      <c r="B6455" t="str">
        <f t="shared" si="301"/>
        <v>26 1 3 11 4 3 20 2 0 2402114 268058</v>
      </c>
      <c r="C6455" t="str">
        <f t="shared" si="302"/>
        <v>26 1 3 11 4 3 20 2 0 2402114</v>
      </c>
      <c r="D6455">
        <v>26</v>
      </c>
      <c r="E6455">
        <v>1</v>
      </c>
      <c r="F6455">
        <v>3</v>
      </c>
      <c r="G6455">
        <v>11</v>
      </c>
      <c r="H6455">
        <v>4</v>
      </c>
      <c r="I6455">
        <v>3</v>
      </c>
      <c r="J6455">
        <v>20</v>
      </c>
      <c r="K6455">
        <v>2</v>
      </c>
      <c r="L6455" t="s">
        <v>147</v>
      </c>
      <c r="M6455" t="s">
        <v>184</v>
      </c>
      <c r="N6455" s="13">
        <v>819615174.79999995</v>
      </c>
      <c r="O6455">
        <v>268277</v>
      </c>
      <c r="P6455">
        <v>2024</v>
      </c>
      <c r="Q6455">
        <v>901846663</v>
      </c>
      <c r="R6455" t="s">
        <v>1672</v>
      </c>
      <c r="S6455" s="13">
        <v>819615174.79999995</v>
      </c>
      <c r="T6455">
        <v>16392303</v>
      </c>
      <c r="U6455" t="s">
        <v>5700</v>
      </c>
      <c r="V6455" t="s">
        <v>5771</v>
      </c>
      <c r="W6455">
        <v>5016</v>
      </c>
      <c r="X6455">
        <v>2317</v>
      </c>
      <c r="Y6455">
        <v>268058</v>
      </c>
      <c r="Z6455">
        <v>20241219</v>
      </c>
      <c r="AA6455">
        <v>2407100866</v>
      </c>
      <c r="AB6455">
        <v>2</v>
      </c>
      <c r="AC6455" t="s">
        <v>2281</v>
      </c>
      <c r="AD6455" t="s">
        <v>2281</v>
      </c>
      <c r="AE6455">
        <v>11101</v>
      </c>
      <c r="AF6455" t="s">
        <v>2281</v>
      </c>
      <c r="AG6455" t="s">
        <v>549</v>
      </c>
      <c r="AH6455">
        <v>331</v>
      </c>
    </row>
    <row r="6456" spans="1:34" hidden="1" x14ac:dyDescent="0.25">
      <c r="A6456" t="str">
        <f t="shared" si="300"/>
        <v>26 1 3 11 4 205 77 40 0 4599011 268278</v>
      </c>
      <c r="B6456" t="str">
        <f t="shared" si="301"/>
        <v>26 1 3 11 4 205 77 40 0 4599011 268100</v>
      </c>
      <c r="C6456" t="str">
        <f t="shared" si="302"/>
        <v>26 1 3 11 4 205 77 40 0 4599011</v>
      </c>
      <c r="D6456">
        <v>26</v>
      </c>
      <c r="E6456">
        <v>1</v>
      </c>
      <c r="F6456">
        <v>3</v>
      </c>
      <c r="G6456">
        <v>11</v>
      </c>
      <c r="H6456">
        <v>4</v>
      </c>
      <c r="I6456">
        <v>205</v>
      </c>
      <c r="J6456">
        <v>77</v>
      </c>
      <c r="K6456">
        <v>40</v>
      </c>
      <c r="L6456" t="s">
        <v>147</v>
      </c>
      <c r="M6456" t="s">
        <v>186</v>
      </c>
      <c r="N6456" s="13">
        <v>4500000</v>
      </c>
      <c r="O6456">
        <v>268278</v>
      </c>
      <c r="P6456">
        <v>2024</v>
      </c>
      <c r="Q6456">
        <v>75065105</v>
      </c>
      <c r="R6456" t="s">
        <v>1679</v>
      </c>
      <c r="S6456" s="13">
        <v>4500000</v>
      </c>
      <c r="T6456">
        <v>0</v>
      </c>
      <c r="U6456" t="s">
        <v>5680</v>
      </c>
      <c r="V6456" t="s">
        <v>2291</v>
      </c>
      <c r="W6456">
        <v>5004</v>
      </c>
      <c r="X6456">
        <v>0</v>
      </c>
      <c r="Y6456">
        <v>268100</v>
      </c>
      <c r="Z6456">
        <v>20241219</v>
      </c>
      <c r="AA6456">
        <v>2409101031</v>
      </c>
      <c r="AB6456">
        <v>199</v>
      </c>
      <c r="AC6456" t="s">
        <v>2281</v>
      </c>
      <c r="AD6456" t="s">
        <v>2281</v>
      </c>
      <c r="AE6456">
        <v>11101</v>
      </c>
      <c r="AF6456" t="s">
        <v>2281</v>
      </c>
      <c r="AG6456" t="s">
        <v>549</v>
      </c>
      <c r="AH6456">
        <v>260</v>
      </c>
    </row>
    <row r="6457" spans="1:34" hidden="1" x14ac:dyDescent="0.25">
      <c r="A6457" t="str">
        <f t="shared" si="300"/>
        <v>26 1 3 11 4 3 20 2 0 2402114 268279</v>
      </c>
      <c r="B6457" t="str">
        <f t="shared" si="301"/>
        <v>26 1 3 11 4 3 20 2 0 2402114 268036</v>
      </c>
      <c r="C6457" t="str">
        <f t="shared" si="302"/>
        <v>26 1 3 11 4 3 20 2 0 2402114</v>
      </c>
      <c r="D6457">
        <v>26</v>
      </c>
      <c r="E6457">
        <v>1</v>
      </c>
      <c r="F6457">
        <v>3</v>
      </c>
      <c r="G6457">
        <v>11</v>
      </c>
      <c r="H6457">
        <v>4</v>
      </c>
      <c r="I6457">
        <v>3</v>
      </c>
      <c r="J6457">
        <v>20</v>
      </c>
      <c r="K6457">
        <v>2</v>
      </c>
      <c r="L6457" t="s">
        <v>147</v>
      </c>
      <c r="M6457" t="s">
        <v>184</v>
      </c>
      <c r="N6457" s="13">
        <v>43141546</v>
      </c>
      <c r="O6457">
        <v>268279</v>
      </c>
      <c r="P6457">
        <v>2024</v>
      </c>
      <c r="Q6457">
        <v>901780138</v>
      </c>
      <c r="R6457" t="s">
        <v>1631</v>
      </c>
      <c r="S6457" s="13">
        <v>43141546</v>
      </c>
      <c r="T6457">
        <v>2175204</v>
      </c>
      <c r="U6457" t="s">
        <v>5663</v>
      </c>
      <c r="V6457" t="s">
        <v>5772</v>
      </c>
      <c r="W6457">
        <v>5016</v>
      </c>
      <c r="X6457">
        <v>2305</v>
      </c>
      <c r="Y6457">
        <v>268036</v>
      </c>
      <c r="Z6457">
        <v>20241220</v>
      </c>
      <c r="AA6457">
        <v>2405060621</v>
      </c>
      <c r="AB6457">
        <v>3</v>
      </c>
      <c r="AC6457" t="s">
        <v>2281</v>
      </c>
      <c r="AD6457" t="s">
        <v>2281</v>
      </c>
      <c r="AE6457">
        <v>11101</v>
      </c>
      <c r="AF6457" t="s">
        <v>2281</v>
      </c>
      <c r="AG6457" t="s">
        <v>549</v>
      </c>
      <c r="AH6457">
        <v>332</v>
      </c>
    </row>
    <row r="6458" spans="1:34" hidden="1" x14ac:dyDescent="0.25">
      <c r="A6458" t="str">
        <f t="shared" si="300"/>
        <v>26 1 3 11 4 205 77 40 0 4599011 268280</v>
      </c>
      <c r="B6458" t="str">
        <f t="shared" si="301"/>
        <v>26 1 3 11 4 205 77 40 0 4599011 268107</v>
      </c>
      <c r="C6458" t="str">
        <f t="shared" si="302"/>
        <v>26 1 3 11 4 205 77 40 0 4599011</v>
      </c>
      <c r="D6458">
        <v>26</v>
      </c>
      <c r="E6458">
        <v>1</v>
      </c>
      <c r="F6458">
        <v>3</v>
      </c>
      <c r="G6458">
        <v>11</v>
      </c>
      <c r="H6458">
        <v>4</v>
      </c>
      <c r="I6458">
        <v>205</v>
      </c>
      <c r="J6458">
        <v>77</v>
      </c>
      <c r="K6458">
        <v>40</v>
      </c>
      <c r="L6458" t="s">
        <v>147</v>
      </c>
      <c r="M6458" t="s">
        <v>186</v>
      </c>
      <c r="N6458" s="13">
        <v>28836080</v>
      </c>
      <c r="O6458">
        <v>268280</v>
      </c>
      <c r="P6458">
        <v>2024</v>
      </c>
      <c r="Q6458">
        <v>75063388</v>
      </c>
      <c r="R6458" t="s">
        <v>832</v>
      </c>
      <c r="S6458" s="13">
        <v>28836080</v>
      </c>
      <c r="T6458">
        <v>1453920</v>
      </c>
      <c r="U6458" t="s">
        <v>5773</v>
      </c>
      <c r="V6458" t="s">
        <v>5774</v>
      </c>
      <c r="W6458">
        <v>5016</v>
      </c>
      <c r="X6458">
        <v>2305</v>
      </c>
      <c r="Y6458">
        <v>268107</v>
      </c>
      <c r="Z6458">
        <v>20241223</v>
      </c>
      <c r="AA6458">
        <v>2409201083</v>
      </c>
      <c r="AB6458">
        <v>1</v>
      </c>
      <c r="AC6458" t="s">
        <v>2281</v>
      </c>
      <c r="AD6458" t="s">
        <v>2281</v>
      </c>
      <c r="AE6458">
        <v>11101</v>
      </c>
      <c r="AF6458" t="s">
        <v>2281</v>
      </c>
      <c r="AG6458" t="s">
        <v>549</v>
      </c>
      <c r="AH6458">
        <v>332</v>
      </c>
    </row>
    <row r="6459" spans="1:34" hidden="1" x14ac:dyDescent="0.25">
      <c r="A6459" t="str">
        <f t="shared" si="300"/>
        <v>26 1 3 11 1 7 62 0 0 3302073 268281</v>
      </c>
      <c r="B6459" t="str">
        <f t="shared" si="301"/>
        <v>26 1 3 11 1 7 62 0 0 3302073 268006</v>
      </c>
      <c r="C6459" t="str">
        <f t="shared" si="302"/>
        <v>26 1 3 11 1 7 62 0 0 3302073</v>
      </c>
      <c r="D6459">
        <v>26</v>
      </c>
      <c r="E6459">
        <v>1</v>
      </c>
      <c r="F6459">
        <v>3</v>
      </c>
      <c r="G6459">
        <v>11</v>
      </c>
      <c r="H6459">
        <v>1</v>
      </c>
      <c r="I6459">
        <v>7</v>
      </c>
      <c r="J6459">
        <v>62</v>
      </c>
      <c r="K6459">
        <v>0</v>
      </c>
      <c r="L6459" t="s">
        <v>147</v>
      </c>
      <c r="M6459" t="s">
        <v>180</v>
      </c>
      <c r="N6459" s="13">
        <v>180476600</v>
      </c>
      <c r="O6459">
        <v>268281</v>
      </c>
      <c r="P6459">
        <v>2024</v>
      </c>
      <c r="Q6459">
        <v>901551040</v>
      </c>
      <c r="R6459" t="s">
        <v>1626</v>
      </c>
      <c r="S6459" s="13">
        <v>180476600</v>
      </c>
      <c r="T6459">
        <v>9099661</v>
      </c>
      <c r="U6459" t="s">
        <v>5604</v>
      </c>
      <c r="V6459" t="s">
        <v>5775</v>
      </c>
      <c r="W6459">
        <v>5004</v>
      </c>
      <c r="X6459">
        <v>2305</v>
      </c>
      <c r="Y6459">
        <v>268006</v>
      </c>
      <c r="Z6459">
        <v>20241223</v>
      </c>
      <c r="AA6459">
        <v>2112241180</v>
      </c>
      <c r="AB6459">
        <v>199</v>
      </c>
      <c r="AC6459" t="s">
        <v>2281</v>
      </c>
      <c r="AD6459" t="s">
        <v>2281</v>
      </c>
      <c r="AE6459">
        <v>11101</v>
      </c>
      <c r="AF6459" t="s">
        <v>2281</v>
      </c>
      <c r="AG6459" t="s">
        <v>549</v>
      </c>
      <c r="AH6459">
        <v>332</v>
      </c>
    </row>
    <row r="6460" spans="1:34" hidden="1" x14ac:dyDescent="0.25">
      <c r="A6460" t="str">
        <f t="shared" si="300"/>
        <v>26 1 3 81 1 7 77 0 0 4599016 268282</v>
      </c>
      <c r="B6460" t="str">
        <f t="shared" si="301"/>
        <v>26 1 3 81 1 7 77 0 0 4599016 268060</v>
      </c>
      <c r="C6460" t="str">
        <f t="shared" si="302"/>
        <v>26 1 3 81 1 7 77 0 0 4599016</v>
      </c>
      <c r="D6460">
        <v>26</v>
      </c>
      <c r="E6460">
        <v>1</v>
      </c>
      <c r="F6460">
        <v>3</v>
      </c>
      <c r="G6460">
        <v>81</v>
      </c>
      <c r="H6460">
        <v>1</v>
      </c>
      <c r="I6460">
        <v>7</v>
      </c>
      <c r="J6460">
        <v>77</v>
      </c>
      <c r="K6460">
        <v>0</v>
      </c>
      <c r="L6460" t="s">
        <v>147</v>
      </c>
      <c r="M6460" t="s">
        <v>187</v>
      </c>
      <c r="N6460" s="13">
        <v>388429608</v>
      </c>
      <c r="O6460">
        <v>268282</v>
      </c>
      <c r="P6460">
        <v>2024</v>
      </c>
      <c r="Q6460">
        <v>79716197</v>
      </c>
      <c r="R6460" t="s">
        <v>1687</v>
      </c>
      <c r="S6460" s="13">
        <v>388429608</v>
      </c>
      <c r="T6460">
        <v>7768592</v>
      </c>
      <c r="U6460" t="s">
        <v>5776</v>
      </c>
      <c r="V6460" t="s">
        <v>5777</v>
      </c>
      <c r="W6460">
        <v>5016</v>
      </c>
      <c r="X6460">
        <v>2317</v>
      </c>
      <c r="Y6460">
        <v>268060</v>
      </c>
      <c r="Z6460">
        <v>20241223</v>
      </c>
      <c r="AA6460">
        <v>2407100869</v>
      </c>
      <c r="AB6460">
        <v>1</v>
      </c>
      <c r="AC6460" t="s">
        <v>2281</v>
      </c>
      <c r="AD6460" t="s">
        <v>2281</v>
      </c>
      <c r="AE6460">
        <v>25101</v>
      </c>
      <c r="AF6460" t="s">
        <v>2281</v>
      </c>
      <c r="AG6460" t="s">
        <v>61</v>
      </c>
      <c r="AH6460">
        <v>331</v>
      </c>
    </row>
    <row r="6461" spans="1:34" hidden="1" x14ac:dyDescent="0.25">
      <c r="A6461" t="str">
        <f t="shared" si="300"/>
        <v>26 1 3 81 1 501 77 40 0 4599016 268283</v>
      </c>
      <c r="B6461" t="str">
        <f t="shared" si="301"/>
        <v>26 1 3 81 1 501 77 40 0 4599016 268129</v>
      </c>
      <c r="C6461" t="str">
        <f t="shared" si="302"/>
        <v>26 1 3 81 1 501 77 40 0 4599016</v>
      </c>
      <c r="D6461">
        <v>26</v>
      </c>
      <c r="E6461">
        <v>1</v>
      </c>
      <c r="F6461">
        <v>3</v>
      </c>
      <c r="G6461">
        <v>81</v>
      </c>
      <c r="H6461">
        <v>1</v>
      </c>
      <c r="I6461">
        <v>501</v>
      </c>
      <c r="J6461">
        <v>77</v>
      </c>
      <c r="K6461">
        <v>40</v>
      </c>
      <c r="L6461" t="s">
        <v>147</v>
      </c>
      <c r="M6461" t="s">
        <v>187</v>
      </c>
      <c r="N6461" s="13">
        <v>66057890</v>
      </c>
      <c r="O6461">
        <v>268283</v>
      </c>
      <c r="P6461">
        <v>2024</v>
      </c>
      <c r="Q6461">
        <v>79716197</v>
      </c>
      <c r="R6461" t="s">
        <v>1687</v>
      </c>
      <c r="S6461" s="13">
        <v>66057890</v>
      </c>
      <c r="T6461">
        <v>1321158</v>
      </c>
      <c r="U6461" t="s">
        <v>5776</v>
      </c>
      <c r="V6461" t="s">
        <v>5777</v>
      </c>
      <c r="W6461">
        <v>5016</v>
      </c>
      <c r="X6461">
        <v>2317</v>
      </c>
      <c r="Y6461">
        <v>268129</v>
      </c>
      <c r="Z6461">
        <v>20241223</v>
      </c>
      <c r="AA6461">
        <v>2407100869</v>
      </c>
      <c r="AB6461">
        <v>1</v>
      </c>
      <c r="AC6461" t="s">
        <v>2281</v>
      </c>
      <c r="AD6461" t="s">
        <v>2281</v>
      </c>
      <c r="AE6461">
        <v>25101</v>
      </c>
      <c r="AF6461" t="s">
        <v>2281</v>
      </c>
      <c r="AG6461" t="s">
        <v>61</v>
      </c>
      <c r="AH6461">
        <v>331</v>
      </c>
    </row>
    <row r="6462" spans="1:34" hidden="1" x14ac:dyDescent="0.25">
      <c r="A6462" t="str">
        <f t="shared" si="300"/>
        <v>26 1 3 11 1 7 77 0 0 4599016 268284</v>
      </c>
      <c r="B6462" t="str">
        <f t="shared" si="301"/>
        <v>26 1 3 11 1 7 77 0 0 4599016 268009</v>
      </c>
      <c r="C6462" t="str">
        <f t="shared" si="302"/>
        <v>26 1 3 11 1 7 77 0 0 4599016</v>
      </c>
      <c r="D6462">
        <v>26</v>
      </c>
      <c r="E6462">
        <v>1</v>
      </c>
      <c r="F6462">
        <v>3</v>
      </c>
      <c r="G6462">
        <v>11</v>
      </c>
      <c r="H6462">
        <v>1</v>
      </c>
      <c r="I6462">
        <v>7</v>
      </c>
      <c r="J6462">
        <v>77</v>
      </c>
      <c r="K6462">
        <v>0</v>
      </c>
      <c r="L6462" t="s">
        <v>147</v>
      </c>
      <c r="M6462" t="s">
        <v>187</v>
      </c>
      <c r="N6462" s="13">
        <v>3423076</v>
      </c>
      <c r="O6462">
        <v>268284</v>
      </c>
      <c r="P6462">
        <v>2024</v>
      </c>
      <c r="Q6462">
        <v>890801053</v>
      </c>
      <c r="R6462" t="s">
        <v>784</v>
      </c>
      <c r="S6462" s="13">
        <v>3423076</v>
      </c>
      <c r="T6462">
        <v>0</v>
      </c>
      <c r="U6462" t="s">
        <v>5778</v>
      </c>
      <c r="V6462" t="s">
        <v>766</v>
      </c>
      <c r="W6462">
        <v>5001</v>
      </c>
      <c r="X6462">
        <v>0</v>
      </c>
      <c r="Y6462">
        <v>268009</v>
      </c>
      <c r="Z6462">
        <v>20241223</v>
      </c>
      <c r="AA6462">
        <v>2024122020</v>
      </c>
      <c r="AB6462">
        <v>0</v>
      </c>
      <c r="AC6462" t="s">
        <v>2281</v>
      </c>
      <c r="AD6462" t="s">
        <v>2281</v>
      </c>
      <c r="AE6462">
        <v>11101</v>
      </c>
      <c r="AF6462" t="s">
        <v>2281</v>
      </c>
      <c r="AG6462" t="s">
        <v>549</v>
      </c>
      <c r="AH6462">
        <v>100</v>
      </c>
    </row>
    <row r="6463" spans="1:34" hidden="1" x14ac:dyDescent="0.25">
      <c r="A6463" t="str">
        <f t="shared" si="300"/>
        <v>26 1 3 11 4 3 20 2 0 2402114 268285</v>
      </c>
      <c r="B6463" t="str">
        <f t="shared" si="301"/>
        <v>26 1 3 11 4 3 20 2 0 2402114 268011</v>
      </c>
      <c r="C6463" t="str">
        <f t="shared" si="302"/>
        <v>26 1 3 11 4 3 20 2 0 2402114</v>
      </c>
      <c r="D6463">
        <v>26</v>
      </c>
      <c r="E6463">
        <v>1</v>
      </c>
      <c r="F6463">
        <v>3</v>
      </c>
      <c r="G6463">
        <v>11</v>
      </c>
      <c r="H6463">
        <v>4</v>
      </c>
      <c r="I6463">
        <v>3</v>
      </c>
      <c r="J6463">
        <v>20</v>
      </c>
      <c r="K6463">
        <v>2</v>
      </c>
      <c r="L6463" t="s">
        <v>147</v>
      </c>
      <c r="M6463" t="s">
        <v>184</v>
      </c>
      <c r="N6463" s="13">
        <v>3423076</v>
      </c>
      <c r="O6463">
        <v>268285</v>
      </c>
      <c r="P6463">
        <v>2024</v>
      </c>
      <c r="Q6463">
        <v>890801053</v>
      </c>
      <c r="R6463" t="s">
        <v>784</v>
      </c>
      <c r="S6463" s="13">
        <v>3423076</v>
      </c>
      <c r="T6463">
        <v>0</v>
      </c>
      <c r="U6463" t="s">
        <v>3048</v>
      </c>
      <c r="V6463" t="s">
        <v>2280</v>
      </c>
      <c r="W6463">
        <v>5004</v>
      </c>
      <c r="X6463">
        <v>0</v>
      </c>
      <c r="Y6463">
        <v>268011</v>
      </c>
      <c r="Z6463">
        <v>20241223</v>
      </c>
      <c r="AA6463">
        <v>2024122020</v>
      </c>
      <c r="AB6463">
        <v>0</v>
      </c>
      <c r="AC6463" t="s">
        <v>2281</v>
      </c>
      <c r="AD6463" t="s">
        <v>2281</v>
      </c>
      <c r="AE6463">
        <v>11101</v>
      </c>
      <c r="AF6463" t="s">
        <v>2281</v>
      </c>
      <c r="AG6463" t="s">
        <v>549</v>
      </c>
      <c r="AH6463">
        <v>100</v>
      </c>
    </row>
    <row r="6464" spans="1:34" hidden="1" x14ac:dyDescent="0.25">
      <c r="A6464" t="str">
        <f t="shared" si="300"/>
        <v>26 1 3 81 3 203 20 41 0 2402114 268286</v>
      </c>
      <c r="B6464" t="str">
        <f t="shared" si="301"/>
        <v>26 1 3 81 3 203 20 41 0 2402114 268111</v>
      </c>
      <c r="C6464" t="str">
        <f t="shared" si="302"/>
        <v>26 1 3 81 3 203 20 41 0 2402114</v>
      </c>
      <c r="D6464">
        <v>26</v>
      </c>
      <c r="E6464">
        <v>1</v>
      </c>
      <c r="F6464">
        <v>3</v>
      </c>
      <c r="G6464">
        <v>81</v>
      </c>
      <c r="H6464">
        <v>3</v>
      </c>
      <c r="I6464">
        <v>203</v>
      </c>
      <c r="J6464">
        <v>20</v>
      </c>
      <c r="K6464">
        <v>41</v>
      </c>
      <c r="L6464" t="s">
        <v>147</v>
      </c>
      <c r="M6464" t="s">
        <v>184</v>
      </c>
      <c r="N6464" s="13">
        <v>160905255</v>
      </c>
      <c r="O6464">
        <v>268286</v>
      </c>
      <c r="P6464">
        <v>2024</v>
      </c>
      <c r="Q6464">
        <v>30284862</v>
      </c>
      <c r="R6464" t="s">
        <v>1695</v>
      </c>
      <c r="S6464" s="13">
        <v>160905255</v>
      </c>
      <c r="T6464">
        <v>8112870</v>
      </c>
      <c r="U6464" t="s">
        <v>5779</v>
      </c>
      <c r="V6464" t="s">
        <v>5780</v>
      </c>
      <c r="W6464">
        <v>5016</v>
      </c>
      <c r="X6464">
        <v>2305</v>
      </c>
      <c r="Y6464">
        <v>268111</v>
      </c>
      <c r="Z6464">
        <v>20241223</v>
      </c>
      <c r="AA6464">
        <v>2410091136</v>
      </c>
      <c r="AB6464">
        <v>1</v>
      </c>
      <c r="AC6464" t="s">
        <v>2281</v>
      </c>
      <c r="AD6464" t="s">
        <v>2281</v>
      </c>
      <c r="AE6464">
        <v>25101</v>
      </c>
      <c r="AF6464" t="s">
        <v>2281</v>
      </c>
      <c r="AG6464" t="s">
        <v>61</v>
      </c>
      <c r="AH6464">
        <v>332</v>
      </c>
    </row>
    <row r="6465" spans="1:34" hidden="1" x14ac:dyDescent="0.25">
      <c r="A6465" t="str">
        <f t="shared" si="300"/>
        <v>26 1 3 81 1 501 77 40 0 4599011 268287</v>
      </c>
      <c r="B6465" t="str">
        <f t="shared" si="301"/>
        <v>26 1 3 81 1 501 77 40 0 4599011 268101</v>
      </c>
      <c r="C6465" t="str">
        <f t="shared" si="302"/>
        <v>26 1 3 81 1 501 77 40 0 4599011</v>
      </c>
      <c r="D6465">
        <v>26</v>
      </c>
      <c r="E6465">
        <v>1</v>
      </c>
      <c r="F6465">
        <v>3</v>
      </c>
      <c r="G6465">
        <v>81</v>
      </c>
      <c r="H6465">
        <v>1</v>
      </c>
      <c r="I6465">
        <v>501</v>
      </c>
      <c r="J6465">
        <v>77</v>
      </c>
      <c r="K6465">
        <v>40</v>
      </c>
      <c r="L6465" t="s">
        <v>147</v>
      </c>
      <c r="M6465" t="s">
        <v>186</v>
      </c>
      <c r="N6465" s="13">
        <v>29036000</v>
      </c>
      <c r="O6465">
        <v>268287</v>
      </c>
      <c r="P6465">
        <v>2024</v>
      </c>
      <c r="Q6465">
        <v>901873435</v>
      </c>
      <c r="R6465" t="s">
        <v>1690</v>
      </c>
      <c r="S6465" s="13">
        <v>29036000</v>
      </c>
      <c r="T6465">
        <v>2684000</v>
      </c>
      <c r="U6465" t="s">
        <v>5781</v>
      </c>
      <c r="V6465" t="s">
        <v>3722</v>
      </c>
      <c r="W6465">
        <v>5004</v>
      </c>
      <c r="X6465">
        <v>2304</v>
      </c>
      <c r="Y6465">
        <v>268101</v>
      </c>
      <c r="Z6465">
        <v>20241224</v>
      </c>
      <c r="AA6465">
        <v>2409101032</v>
      </c>
      <c r="AB6465">
        <v>1</v>
      </c>
      <c r="AC6465" t="s">
        <v>2281</v>
      </c>
      <c r="AD6465" t="s">
        <v>2281</v>
      </c>
      <c r="AE6465">
        <v>25101</v>
      </c>
      <c r="AF6465" t="s">
        <v>2281</v>
      </c>
      <c r="AG6465" t="s">
        <v>61</v>
      </c>
      <c r="AH6465">
        <v>261</v>
      </c>
    </row>
    <row r="6466" spans="1:34" hidden="1" x14ac:dyDescent="0.25">
      <c r="A6466" t="str">
        <f t="shared" ref="A6466:A6529" si="303">+CONCATENATE(,D6466," ",E6466," ",F6466," ",G6466," ",H6466," ",I6466," ",J6466," ",K6466," ",L6466," ",M6466," ",O6466)</f>
        <v>26 1 3 81 3 203 20 41 0 2402114 268288</v>
      </c>
      <c r="B6466" t="str">
        <f t="shared" ref="B6466:B6529" si="304">+CONCATENATE(,D6466," ",E6466," ",F6466," ",G6466," ",H6466," ",I6466," ",J6466," ",K6466," ",L6466," ",M6466," ",Y6466)</f>
        <v>26 1 3 81 3 203 20 41 0 2402114 268142</v>
      </c>
      <c r="C6466" t="str">
        <f t="shared" ref="C6466:C6529" si="305">+CONCATENATE(,D6466," ",E6466," ",F6466," ",G6466," ",H6466," ",I6466," ",J6466," ",K6466," ",L6466," ",M6466)</f>
        <v>26 1 3 81 3 203 20 41 0 2402114</v>
      </c>
      <c r="D6466">
        <v>26</v>
      </c>
      <c r="E6466">
        <v>1</v>
      </c>
      <c r="F6466">
        <v>3</v>
      </c>
      <c r="G6466">
        <v>81</v>
      </c>
      <c r="H6466">
        <v>3</v>
      </c>
      <c r="I6466">
        <v>203</v>
      </c>
      <c r="J6466">
        <v>20</v>
      </c>
      <c r="K6466">
        <v>41</v>
      </c>
      <c r="L6466" t="s">
        <v>147</v>
      </c>
      <c r="M6466" t="s">
        <v>184</v>
      </c>
      <c r="N6466" s="13">
        <v>2250000</v>
      </c>
      <c r="O6466">
        <v>268288</v>
      </c>
      <c r="P6466">
        <v>2024</v>
      </c>
      <c r="Q6466">
        <v>75056638</v>
      </c>
      <c r="R6466" t="s">
        <v>1662</v>
      </c>
      <c r="S6466" s="13">
        <v>2250000</v>
      </c>
      <c r="T6466">
        <v>0</v>
      </c>
      <c r="U6466" t="s">
        <v>5782</v>
      </c>
      <c r="V6466" t="s">
        <v>5783</v>
      </c>
      <c r="W6466">
        <v>5004</v>
      </c>
      <c r="X6466">
        <v>0</v>
      </c>
      <c r="Y6466">
        <v>268142</v>
      </c>
      <c r="Z6466">
        <v>20241224</v>
      </c>
      <c r="AA6466">
        <v>2411221241</v>
      </c>
      <c r="AB6466">
        <v>1</v>
      </c>
      <c r="AC6466" t="s">
        <v>2281</v>
      </c>
      <c r="AD6466" t="s">
        <v>2281</v>
      </c>
      <c r="AE6466">
        <v>25101</v>
      </c>
      <c r="AF6466" t="s">
        <v>2281</v>
      </c>
      <c r="AG6466" t="s">
        <v>61</v>
      </c>
      <c r="AH6466">
        <v>260</v>
      </c>
    </row>
    <row r="6467" spans="1:34" hidden="1" x14ac:dyDescent="0.25">
      <c r="A6467" t="str">
        <f t="shared" si="303"/>
        <v>26 1 3 81 3 203 20 41 0 2402114 268289</v>
      </c>
      <c r="B6467" t="str">
        <f t="shared" si="304"/>
        <v>26 1 3 81 3 203 20 41 0 2402114 268142</v>
      </c>
      <c r="C6467" t="str">
        <f t="shared" si="305"/>
        <v>26 1 3 81 3 203 20 41 0 2402114</v>
      </c>
      <c r="D6467">
        <v>26</v>
      </c>
      <c r="E6467">
        <v>1</v>
      </c>
      <c r="F6467">
        <v>3</v>
      </c>
      <c r="G6467">
        <v>81</v>
      </c>
      <c r="H6467">
        <v>3</v>
      </c>
      <c r="I6467">
        <v>203</v>
      </c>
      <c r="J6467">
        <v>20</v>
      </c>
      <c r="K6467">
        <v>41</v>
      </c>
      <c r="L6467" t="s">
        <v>147</v>
      </c>
      <c r="M6467" t="s">
        <v>184</v>
      </c>
      <c r="N6467" s="13">
        <v>7500000</v>
      </c>
      <c r="O6467">
        <v>268289</v>
      </c>
      <c r="P6467">
        <v>2024</v>
      </c>
      <c r="Q6467">
        <v>75056638</v>
      </c>
      <c r="R6467" t="s">
        <v>1662</v>
      </c>
      <c r="S6467" s="13">
        <v>7500000</v>
      </c>
      <c r="T6467">
        <v>81933</v>
      </c>
      <c r="U6467" t="s">
        <v>5782</v>
      </c>
      <c r="V6467" t="s">
        <v>5784</v>
      </c>
      <c r="W6467">
        <v>5004</v>
      </c>
      <c r="X6467">
        <v>2304</v>
      </c>
      <c r="Y6467">
        <v>268142</v>
      </c>
      <c r="Z6467">
        <v>20241224</v>
      </c>
      <c r="AA6467">
        <v>2411221241</v>
      </c>
      <c r="AB6467">
        <v>199</v>
      </c>
      <c r="AC6467" t="s">
        <v>2281</v>
      </c>
      <c r="AD6467" t="s">
        <v>2281</v>
      </c>
      <c r="AE6467">
        <v>25101</v>
      </c>
      <c r="AF6467" t="s">
        <v>2281</v>
      </c>
      <c r="AG6467" t="s">
        <v>61</v>
      </c>
      <c r="AH6467">
        <v>260</v>
      </c>
    </row>
    <row r="6468" spans="1:34" hidden="1" x14ac:dyDescent="0.25">
      <c r="A6468" t="str">
        <f t="shared" si="303"/>
        <v>26 1 3 81 3 203 20 41 0 2402114 268290</v>
      </c>
      <c r="B6468" t="str">
        <f t="shared" si="304"/>
        <v>26 1 3 81 3 203 20 41 0 2402114 268112</v>
      </c>
      <c r="C6468" t="str">
        <f t="shared" si="305"/>
        <v>26 1 3 81 3 203 20 41 0 2402114</v>
      </c>
      <c r="D6468">
        <v>26</v>
      </c>
      <c r="E6468">
        <v>1</v>
      </c>
      <c r="F6468">
        <v>3</v>
      </c>
      <c r="G6468">
        <v>81</v>
      </c>
      <c r="H6468">
        <v>3</v>
      </c>
      <c r="I6468">
        <v>203</v>
      </c>
      <c r="J6468">
        <v>20</v>
      </c>
      <c r="K6468">
        <v>41</v>
      </c>
      <c r="L6468" t="s">
        <v>147</v>
      </c>
      <c r="M6468" t="s">
        <v>184</v>
      </c>
      <c r="N6468" s="13">
        <v>263898469</v>
      </c>
      <c r="O6468">
        <v>268290</v>
      </c>
      <c r="P6468">
        <v>2024</v>
      </c>
      <c r="Q6468">
        <v>901876381</v>
      </c>
      <c r="R6468" t="s">
        <v>1696</v>
      </c>
      <c r="S6468" s="13">
        <v>263898469</v>
      </c>
      <c r="T6468">
        <v>5277969</v>
      </c>
      <c r="U6468" t="s">
        <v>5785</v>
      </c>
      <c r="V6468" t="s">
        <v>5786</v>
      </c>
      <c r="W6468">
        <v>5016</v>
      </c>
      <c r="X6468">
        <v>2317</v>
      </c>
      <c r="Y6468">
        <v>268112</v>
      </c>
      <c r="Z6468">
        <v>20241224</v>
      </c>
      <c r="AA6468">
        <v>2410091138</v>
      </c>
      <c r="AB6468">
        <v>1</v>
      </c>
      <c r="AC6468" t="s">
        <v>2281</v>
      </c>
      <c r="AD6468" t="s">
        <v>2281</v>
      </c>
      <c r="AE6468">
        <v>25101</v>
      </c>
      <c r="AF6468" t="s">
        <v>2281</v>
      </c>
      <c r="AG6468" t="s">
        <v>61</v>
      </c>
      <c r="AH6468">
        <v>331</v>
      </c>
    </row>
    <row r="6469" spans="1:34" hidden="1" x14ac:dyDescent="0.25">
      <c r="A6469" t="str">
        <f t="shared" si="303"/>
        <v>26 1 3 11 3 403 19 40 0 4001030 268292</v>
      </c>
      <c r="B6469" t="str">
        <f t="shared" si="304"/>
        <v>26 1 3 11 3 403 19 40 0 4001030 268137</v>
      </c>
      <c r="C6469" t="str">
        <f t="shared" si="305"/>
        <v>26 1 3 11 3 403 19 40 0 4001030</v>
      </c>
      <c r="D6469">
        <v>26</v>
      </c>
      <c r="E6469">
        <v>1</v>
      </c>
      <c r="F6469">
        <v>3</v>
      </c>
      <c r="G6469">
        <v>11</v>
      </c>
      <c r="H6469">
        <v>3</v>
      </c>
      <c r="I6469">
        <v>403</v>
      </c>
      <c r="J6469">
        <v>19</v>
      </c>
      <c r="K6469">
        <v>40</v>
      </c>
      <c r="L6469" t="s">
        <v>147</v>
      </c>
      <c r="M6469" t="s">
        <v>181</v>
      </c>
      <c r="N6469" s="13">
        <v>52382610</v>
      </c>
      <c r="O6469">
        <v>268292</v>
      </c>
      <c r="P6469">
        <v>2024</v>
      </c>
      <c r="Q6469">
        <v>75096478</v>
      </c>
      <c r="R6469" t="s">
        <v>1652</v>
      </c>
      <c r="S6469" s="13">
        <v>52382610</v>
      </c>
      <c r="T6469">
        <v>0</v>
      </c>
      <c r="U6469" t="s">
        <v>5787</v>
      </c>
      <c r="V6469" t="s">
        <v>5788</v>
      </c>
      <c r="W6469">
        <v>5004</v>
      </c>
      <c r="X6469">
        <v>0</v>
      </c>
      <c r="Y6469">
        <v>268137</v>
      </c>
      <c r="Z6469">
        <v>20241226</v>
      </c>
      <c r="AA6469">
        <v>2411151218</v>
      </c>
      <c r="AB6469">
        <v>1</v>
      </c>
      <c r="AC6469" t="s">
        <v>2281</v>
      </c>
      <c r="AD6469" t="s">
        <v>2281</v>
      </c>
      <c r="AE6469">
        <v>11101</v>
      </c>
      <c r="AF6469" t="s">
        <v>2281</v>
      </c>
      <c r="AG6469" t="s">
        <v>549</v>
      </c>
      <c r="AH6469">
        <v>260</v>
      </c>
    </row>
    <row r="6470" spans="1:34" hidden="1" x14ac:dyDescent="0.25">
      <c r="A6470" t="str">
        <f t="shared" si="303"/>
        <v>26 1 3 11 2 302 20 43 0 2402041 268293</v>
      </c>
      <c r="B6470" t="str">
        <f t="shared" si="304"/>
        <v>26 1 3 11 2 302 20 43 0 2402041 268091</v>
      </c>
      <c r="C6470" t="str">
        <f t="shared" si="305"/>
        <v>26 1 3 11 2 302 20 43 0 2402041</v>
      </c>
      <c r="D6470">
        <v>26</v>
      </c>
      <c r="E6470">
        <v>1</v>
      </c>
      <c r="F6470">
        <v>3</v>
      </c>
      <c r="G6470">
        <v>11</v>
      </c>
      <c r="H6470">
        <v>2</v>
      </c>
      <c r="I6470">
        <v>302</v>
      </c>
      <c r="J6470">
        <v>20</v>
      </c>
      <c r="K6470">
        <v>43</v>
      </c>
      <c r="L6470" t="s">
        <v>147</v>
      </c>
      <c r="M6470" t="s">
        <v>182</v>
      </c>
      <c r="N6470" s="13">
        <v>113166307</v>
      </c>
      <c r="O6470">
        <v>268293</v>
      </c>
      <c r="P6470">
        <v>2024</v>
      </c>
      <c r="Q6470">
        <v>900604040</v>
      </c>
      <c r="R6470" t="s">
        <v>837</v>
      </c>
      <c r="S6470" s="13">
        <v>113166307</v>
      </c>
      <c r="T6470">
        <v>2263326</v>
      </c>
      <c r="U6470" t="s">
        <v>5735</v>
      </c>
      <c r="V6470" t="s">
        <v>5789</v>
      </c>
      <c r="W6470">
        <v>5016</v>
      </c>
      <c r="X6470">
        <v>2317</v>
      </c>
      <c r="Y6470">
        <v>268091</v>
      </c>
      <c r="Z6470">
        <v>20241226</v>
      </c>
      <c r="AA6470">
        <v>2409041011</v>
      </c>
      <c r="AB6470">
        <v>2</v>
      </c>
      <c r="AC6470" t="s">
        <v>2281</v>
      </c>
      <c r="AD6470" t="s">
        <v>2281</v>
      </c>
      <c r="AE6470">
        <v>11101</v>
      </c>
      <c r="AF6470" t="s">
        <v>2281</v>
      </c>
      <c r="AG6470" t="s">
        <v>549</v>
      </c>
      <c r="AH6470">
        <v>331</v>
      </c>
    </row>
    <row r="6471" spans="1:34" hidden="1" x14ac:dyDescent="0.25">
      <c r="A6471" t="str">
        <f t="shared" si="303"/>
        <v>26 1 3 81 1 501 77 40 0 4599016 268294</v>
      </c>
      <c r="B6471" t="str">
        <f t="shared" si="304"/>
        <v>26 1 3 81 1 501 77 40 0 4599016 268149</v>
      </c>
      <c r="C6471" t="str">
        <f t="shared" si="305"/>
        <v>26 1 3 81 1 501 77 40 0 4599016</v>
      </c>
      <c r="D6471">
        <v>26</v>
      </c>
      <c r="E6471">
        <v>1</v>
      </c>
      <c r="F6471">
        <v>3</v>
      </c>
      <c r="G6471">
        <v>81</v>
      </c>
      <c r="H6471">
        <v>1</v>
      </c>
      <c r="I6471">
        <v>501</v>
      </c>
      <c r="J6471">
        <v>77</v>
      </c>
      <c r="K6471">
        <v>40</v>
      </c>
      <c r="L6471" t="s">
        <v>147</v>
      </c>
      <c r="M6471" t="s">
        <v>187</v>
      </c>
      <c r="N6471" s="13">
        <v>4500000</v>
      </c>
      <c r="O6471">
        <v>268294</v>
      </c>
      <c r="P6471">
        <v>2024</v>
      </c>
      <c r="Q6471">
        <v>10279905</v>
      </c>
      <c r="R6471" t="s">
        <v>1692</v>
      </c>
      <c r="S6471" s="13">
        <v>4500000</v>
      </c>
      <c r="T6471">
        <v>0</v>
      </c>
      <c r="U6471" t="s">
        <v>5790</v>
      </c>
      <c r="V6471" t="s">
        <v>2291</v>
      </c>
      <c r="W6471">
        <v>5004</v>
      </c>
      <c r="X6471">
        <v>0</v>
      </c>
      <c r="Y6471">
        <v>268149</v>
      </c>
      <c r="Z6471">
        <v>20241226</v>
      </c>
      <c r="AA6471">
        <v>2412051291</v>
      </c>
      <c r="AB6471">
        <v>199</v>
      </c>
      <c r="AC6471" t="s">
        <v>2281</v>
      </c>
      <c r="AD6471" t="s">
        <v>2281</v>
      </c>
      <c r="AE6471">
        <v>25101</v>
      </c>
      <c r="AF6471" t="s">
        <v>2281</v>
      </c>
      <c r="AG6471" t="s">
        <v>61</v>
      </c>
      <c r="AH6471">
        <v>260</v>
      </c>
    </row>
    <row r="6472" spans="1:34" hidden="1" x14ac:dyDescent="0.25">
      <c r="A6472" t="str">
        <f t="shared" si="303"/>
        <v>26 1 3 11 4 205 77 40 0 4599011 268295</v>
      </c>
      <c r="B6472" t="str">
        <f t="shared" si="304"/>
        <v>26 1 3 11 4 205 77 40 0 4599011 268106</v>
      </c>
      <c r="C6472" t="str">
        <f t="shared" si="305"/>
        <v>26 1 3 11 4 205 77 40 0 4599011</v>
      </c>
      <c r="D6472">
        <v>26</v>
      </c>
      <c r="E6472">
        <v>1</v>
      </c>
      <c r="F6472">
        <v>3</v>
      </c>
      <c r="G6472">
        <v>11</v>
      </c>
      <c r="H6472">
        <v>4</v>
      </c>
      <c r="I6472">
        <v>205</v>
      </c>
      <c r="J6472">
        <v>77</v>
      </c>
      <c r="K6472">
        <v>40</v>
      </c>
      <c r="L6472" t="s">
        <v>147</v>
      </c>
      <c r="M6472" t="s">
        <v>186</v>
      </c>
      <c r="N6472" s="13">
        <v>172966707</v>
      </c>
      <c r="O6472">
        <v>268295</v>
      </c>
      <c r="P6472">
        <v>2024</v>
      </c>
      <c r="Q6472">
        <v>16073571</v>
      </c>
      <c r="R6472" t="s">
        <v>1682</v>
      </c>
      <c r="S6472" s="13">
        <v>172966707</v>
      </c>
      <c r="T6472">
        <v>3459334</v>
      </c>
      <c r="U6472" t="s">
        <v>5791</v>
      </c>
      <c r="V6472" t="s">
        <v>5792</v>
      </c>
      <c r="W6472">
        <v>5016</v>
      </c>
      <c r="X6472">
        <v>2317</v>
      </c>
      <c r="Y6472">
        <v>268106</v>
      </c>
      <c r="Z6472">
        <v>20241226</v>
      </c>
      <c r="AA6472">
        <v>2409161058</v>
      </c>
      <c r="AB6472">
        <v>1</v>
      </c>
      <c r="AC6472" t="s">
        <v>2281</v>
      </c>
      <c r="AD6472" t="s">
        <v>2281</v>
      </c>
      <c r="AE6472">
        <v>11101</v>
      </c>
      <c r="AF6472" t="s">
        <v>2281</v>
      </c>
      <c r="AG6472" t="s">
        <v>549</v>
      </c>
      <c r="AH6472">
        <v>331</v>
      </c>
    </row>
    <row r="6473" spans="1:34" hidden="1" x14ac:dyDescent="0.25">
      <c r="A6473" t="str">
        <f t="shared" si="303"/>
        <v>26 1 3 11 4 3 20 2 0 2402114 268296</v>
      </c>
      <c r="B6473" t="str">
        <f t="shared" si="304"/>
        <v>26 1 3 11 4 3 20 2 0 2402114 268059</v>
      </c>
      <c r="C6473" t="str">
        <f t="shared" si="305"/>
        <v>26 1 3 11 4 3 20 2 0 2402114</v>
      </c>
      <c r="D6473">
        <v>26</v>
      </c>
      <c r="E6473">
        <v>1</v>
      </c>
      <c r="F6473">
        <v>3</v>
      </c>
      <c r="G6473">
        <v>11</v>
      </c>
      <c r="H6473">
        <v>4</v>
      </c>
      <c r="I6473">
        <v>3</v>
      </c>
      <c r="J6473">
        <v>20</v>
      </c>
      <c r="K6473">
        <v>2</v>
      </c>
      <c r="L6473" t="s">
        <v>147</v>
      </c>
      <c r="M6473" t="s">
        <v>184</v>
      </c>
      <c r="N6473" s="13">
        <v>97816667.900000006</v>
      </c>
      <c r="O6473">
        <v>268296</v>
      </c>
      <c r="P6473">
        <v>2024</v>
      </c>
      <c r="Q6473">
        <v>900062688</v>
      </c>
      <c r="R6473" t="s">
        <v>1673</v>
      </c>
      <c r="S6473" s="13">
        <v>97816667.900000006</v>
      </c>
      <c r="T6473">
        <v>1956333</v>
      </c>
      <c r="U6473" t="s">
        <v>5702</v>
      </c>
      <c r="V6473" t="s">
        <v>3797</v>
      </c>
      <c r="W6473">
        <v>5016</v>
      </c>
      <c r="X6473">
        <v>2317</v>
      </c>
      <c r="Y6473">
        <v>268059</v>
      </c>
      <c r="Z6473">
        <v>20241226</v>
      </c>
      <c r="AA6473">
        <v>2407100867</v>
      </c>
      <c r="AB6473">
        <v>199</v>
      </c>
      <c r="AC6473" t="s">
        <v>2281</v>
      </c>
      <c r="AD6473" t="s">
        <v>2281</v>
      </c>
      <c r="AE6473">
        <v>11101</v>
      </c>
      <c r="AF6473" t="s">
        <v>2281</v>
      </c>
      <c r="AG6473" t="s">
        <v>549</v>
      </c>
      <c r="AH6473">
        <v>331</v>
      </c>
    </row>
    <row r="6474" spans="1:34" hidden="1" x14ac:dyDescent="0.25">
      <c r="A6474" t="str">
        <f t="shared" si="303"/>
        <v>26 1 3 11 4 3 20 2 0 2402114 268297</v>
      </c>
      <c r="B6474" t="str">
        <f t="shared" si="304"/>
        <v>26 1 3 11 4 3 20 2 0 2402114 268054</v>
      </c>
      <c r="C6474" t="str">
        <f t="shared" si="305"/>
        <v>26 1 3 11 4 3 20 2 0 2402114</v>
      </c>
      <c r="D6474">
        <v>26</v>
      </c>
      <c r="E6474">
        <v>1</v>
      </c>
      <c r="F6474">
        <v>3</v>
      </c>
      <c r="G6474">
        <v>11</v>
      </c>
      <c r="H6474">
        <v>4</v>
      </c>
      <c r="I6474">
        <v>3</v>
      </c>
      <c r="J6474">
        <v>20</v>
      </c>
      <c r="K6474">
        <v>2</v>
      </c>
      <c r="L6474" t="s">
        <v>147</v>
      </c>
      <c r="M6474" t="s">
        <v>184</v>
      </c>
      <c r="N6474" s="13">
        <v>84090841.200000003</v>
      </c>
      <c r="O6474">
        <v>268297</v>
      </c>
      <c r="P6474">
        <v>2024</v>
      </c>
      <c r="Q6474">
        <v>901845490</v>
      </c>
      <c r="R6474" t="s">
        <v>1671</v>
      </c>
      <c r="S6474" s="13">
        <v>84090841.200000003</v>
      </c>
      <c r="T6474">
        <v>1681817</v>
      </c>
      <c r="U6474" t="s">
        <v>5717</v>
      </c>
      <c r="V6474" t="s">
        <v>5793</v>
      </c>
      <c r="W6474">
        <v>5016</v>
      </c>
      <c r="X6474">
        <v>2317</v>
      </c>
      <c r="Y6474">
        <v>268054</v>
      </c>
      <c r="Z6474">
        <v>20241230</v>
      </c>
      <c r="AA6474">
        <v>2406280841</v>
      </c>
      <c r="AB6474">
        <v>199</v>
      </c>
      <c r="AC6474" t="s">
        <v>2281</v>
      </c>
      <c r="AD6474" t="s">
        <v>2281</v>
      </c>
      <c r="AE6474">
        <v>11101</v>
      </c>
      <c r="AF6474" t="s">
        <v>2281</v>
      </c>
      <c r="AG6474" t="s">
        <v>549</v>
      </c>
      <c r="AH6474">
        <v>331</v>
      </c>
    </row>
    <row r="6475" spans="1:34" hidden="1" x14ac:dyDescent="0.25">
      <c r="A6475" t="str">
        <f t="shared" si="303"/>
        <v>26 1 3 11 4 3 20 2 0 2402114 268298</v>
      </c>
      <c r="B6475" t="str">
        <f t="shared" si="304"/>
        <v>26 1 3 11 4 3 20 2 0 2402114 268054</v>
      </c>
      <c r="C6475" t="str">
        <f t="shared" si="305"/>
        <v>26 1 3 11 4 3 20 2 0 2402114</v>
      </c>
      <c r="D6475">
        <v>26</v>
      </c>
      <c r="E6475">
        <v>1</v>
      </c>
      <c r="F6475">
        <v>3</v>
      </c>
      <c r="G6475">
        <v>11</v>
      </c>
      <c r="H6475">
        <v>4</v>
      </c>
      <c r="I6475">
        <v>3</v>
      </c>
      <c r="J6475">
        <v>20</v>
      </c>
      <c r="K6475">
        <v>2</v>
      </c>
      <c r="L6475" t="s">
        <v>147</v>
      </c>
      <c r="M6475" t="s">
        <v>184</v>
      </c>
      <c r="N6475" s="13">
        <v>9343426.8000000007</v>
      </c>
      <c r="O6475">
        <v>268298</v>
      </c>
      <c r="P6475">
        <v>2024</v>
      </c>
      <c r="Q6475">
        <v>901845490</v>
      </c>
      <c r="R6475" t="s">
        <v>1671</v>
      </c>
      <c r="S6475" s="13">
        <v>9343426.8000000007</v>
      </c>
      <c r="T6475">
        <v>0</v>
      </c>
      <c r="U6475" t="s">
        <v>5717</v>
      </c>
      <c r="V6475" t="s">
        <v>5793</v>
      </c>
      <c r="W6475">
        <v>5016</v>
      </c>
      <c r="X6475">
        <v>0</v>
      </c>
      <c r="Y6475">
        <v>268054</v>
      </c>
      <c r="Z6475">
        <v>20241230</v>
      </c>
      <c r="AA6475">
        <v>2406280841</v>
      </c>
      <c r="AB6475">
        <v>199</v>
      </c>
      <c r="AC6475" t="s">
        <v>2281</v>
      </c>
      <c r="AD6475" t="s">
        <v>2281</v>
      </c>
      <c r="AE6475">
        <v>11101</v>
      </c>
      <c r="AF6475" t="s">
        <v>2281</v>
      </c>
      <c r="AG6475" t="s">
        <v>549</v>
      </c>
      <c r="AH6475">
        <v>331</v>
      </c>
    </row>
    <row r="6476" spans="1:34" hidden="1" x14ac:dyDescent="0.25">
      <c r="A6476" t="str">
        <f t="shared" si="303"/>
        <v>26 1 3 11 4 205 77 40 0 4599011 268299</v>
      </c>
      <c r="B6476" t="str">
        <f t="shared" si="304"/>
        <v>26 1 3 11 4 205 77 40 0 4599011 268107</v>
      </c>
      <c r="C6476" t="str">
        <f t="shared" si="305"/>
        <v>26 1 3 11 4 205 77 40 0 4599011</v>
      </c>
      <c r="D6476">
        <v>26</v>
      </c>
      <c r="E6476">
        <v>1</v>
      </c>
      <c r="F6476">
        <v>3</v>
      </c>
      <c r="G6476">
        <v>11</v>
      </c>
      <c r="H6476">
        <v>4</v>
      </c>
      <c r="I6476">
        <v>205</v>
      </c>
      <c r="J6476">
        <v>77</v>
      </c>
      <c r="K6476">
        <v>40</v>
      </c>
      <c r="L6476" t="s">
        <v>147</v>
      </c>
      <c r="M6476" t="s">
        <v>186</v>
      </c>
      <c r="N6476" s="13">
        <v>43254120</v>
      </c>
      <c r="O6476">
        <v>268299</v>
      </c>
      <c r="P6476">
        <v>2024</v>
      </c>
      <c r="Q6476">
        <v>75063388</v>
      </c>
      <c r="R6476" t="s">
        <v>832</v>
      </c>
      <c r="S6476" s="13">
        <v>43254120</v>
      </c>
      <c r="T6476">
        <v>2180880</v>
      </c>
      <c r="U6476" t="s">
        <v>5773</v>
      </c>
      <c r="V6476" t="s">
        <v>5794</v>
      </c>
      <c r="W6476">
        <v>5016</v>
      </c>
      <c r="X6476">
        <v>2305</v>
      </c>
      <c r="Y6476">
        <v>268107</v>
      </c>
      <c r="Z6476">
        <v>20241230</v>
      </c>
      <c r="AA6476">
        <v>2409201083</v>
      </c>
      <c r="AB6476">
        <v>2</v>
      </c>
      <c r="AC6476" t="s">
        <v>2281</v>
      </c>
      <c r="AD6476" t="s">
        <v>2281</v>
      </c>
      <c r="AE6476">
        <v>11101</v>
      </c>
      <c r="AF6476" t="s">
        <v>2281</v>
      </c>
      <c r="AG6476" t="s">
        <v>549</v>
      </c>
      <c r="AH6476">
        <v>332</v>
      </c>
    </row>
    <row r="6477" spans="1:34" hidden="1" x14ac:dyDescent="0.25">
      <c r="A6477" t="str">
        <f t="shared" si="303"/>
        <v>26 1 3 11 4 205 77 40 0 4599011 268300</v>
      </c>
      <c r="B6477" t="str">
        <f t="shared" si="304"/>
        <v>26 1 3 11 4 205 77 40 0 4599011 268107</v>
      </c>
      <c r="C6477" t="str">
        <f t="shared" si="305"/>
        <v>26 1 3 11 4 205 77 40 0 4599011</v>
      </c>
      <c r="D6477">
        <v>26</v>
      </c>
      <c r="E6477">
        <v>1</v>
      </c>
      <c r="F6477">
        <v>3</v>
      </c>
      <c r="G6477">
        <v>11</v>
      </c>
      <c r="H6477">
        <v>4</v>
      </c>
      <c r="I6477">
        <v>205</v>
      </c>
      <c r="J6477">
        <v>77</v>
      </c>
      <c r="K6477">
        <v>40</v>
      </c>
      <c r="L6477" t="s">
        <v>147</v>
      </c>
      <c r="M6477" t="s">
        <v>186</v>
      </c>
      <c r="N6477" s="13">
        <v>14418040</v>
      </c>
      <c r="O6477">
        <v>268300</v>
      </c>
      <c r="P6477">
        <v>2024</v>
      </c>
      <c r="Q6477">
        <v>75063388</v>
      </c>
      <c r="R6477" t="s">
        <v>832</v>
      </c>
      <c r="S6477" s="13">
        <v>14418040</v>
      </c>
      <c r="T6477">
        <v>726960</v>
      </c>
      <c r="U6477" t="s">
        <v>5773</v>
      </c>
      <c r="V6477" t="s">
        <v>5795</v>
      </c>
      <c r="W6477">
        <v>5016</v>
      </c>
      <c r="X6477">
        <v>2305</v>
      </c>
      <c r="Y6477">
        <v>268107</v>
      </c>
      <c r="Z6477">
        <v>20241231</v>
      </c>
      <c r="AA6477">
        <v>2409201083</v>
      </c>
      <c r="AB6477">
        <v>199</v>
      </c>
      <c r="AC6477" t="s">
        <v>2281</v>
      </c>
      <c r="AD6477" t="s">
        <v>2281</v>
      </c>
      <c r="AE6477">
        <v>11101</v>
      </c>
      <c r="AF6477" t="s">
        <v>2281</v>
      </c>
      <c r="AG6477" t="s">
        <v>549</v>
      </c>
      <c r="AH6477">
        <v>332</v>
      </c>
    </row>
    <row r="6478" spans="1:34" hidden="1" x14ac:dyDescent="0.25">
      <c r="A6478" t="str">
        <f t="shared" si="303"/>
        <v>26 1 3 11 4 3 20 0 0 2402114 268301</v>
      </c>
      <c r="B6478" t="str">
        <f t="shared" si="304"/>
        <v>26 1 3 11 4 3 20 0 0 2402114 268014</v>
      </c>
      <c r="C6478" t="str">
        <f t="shared" si="305"/>
        <v>26 1 3 11 4 3 20 0 0 2402114</v>
      </c>
      <c r="D6478">
        <v>26</v>
      </c>
      <c r="E6478">
        <v>1</v>
      </c>
      <c r="F6478">
        <v>3</v>
      </c>
      <c r="G6478">
        <v>11</v>
      </c>
      <c r="H6478">
        <v>4</v>
      </c>
      <c r="I6478">
        <v>3</v>
      </c>
      <c r="J6478">
        <v>20</v>
      </c>
      <c r="K6478">
        <v>0</v>
      </c>
      <c r="L6478" t="s">
        <v>147</v>
      </c>
      <c r="M6478" t="s">
        <v>184</v>
      </c>
      <c r="N6478" s="13">
        <v>2423185237</v>
      </c>
      <c r="O6478">
        <v>268301</v>
      </c>
      <c r="P6478">
        <v>2024</v>
      </c>
      <c r="Q6478">
        <v>901659075</v>
      </c>
      <c r="R6478" t="s">
        <v>1654</v>
      </c>
      <c r="S6478" s="13">
        <v>2423185237</v>
      </c>
      <c r="T6478">
        <v>48463705</v>
      </c>
      <c r="U6478" t="s">
        <v>5690</v>
      </c>
      <c r="V6478" t="s">
        <v>5796</v>
      </c>
      <c r="W6478">
        <v>5016</v>
      </c>
      <c r="X6478">
        <v>2317</v>
      </c>
      <c r="Y6478">
        <v>268014</v>
      </c>
      <c r="Z6478">
        <v>20241231</v>
      </c>
      <c r="AA6478">
        <v>2112241183</v>
      </c>
      <c r="AB6478">
        <v>199</v>
      </c>
      <c r="AC6478" t="s">
        <v>2281</v>
      </c>
      <c r="AD6478" t="s">
        <v>2281</v>
      </c>
      <c r="AE6478">
        <v>11101</v>
      </c>
      <c r="AF6478" t="s">
        <v>2281</v>
      </c>
      <c r="AG6478" t="s">
        <v>549</v>
      </c>
      <c r="AH6478">
        <v>331</v>
      </c>
    </row>
    <row r="6479" spans="1:34" hidden="1" x14ac:dyDescent="0.25">
      <c r="A6479" t="str">
        <f t="shared" si="303"/>
        <v>26 1 3 11 4 3 20 2 0 2402114 268302</v>
      </c>
      <c r="B6479" t="str">
        <f t="shared" si="304"/>
        <v>26 1 3 11 4 3 20 2 0 2402114 268021</v>
      </c>
      <c r="C6479" t="str">
        <f t="shared" si="305"/>
        <v>26 1 3 11 4 3 20 2 0 2402114</v>
      </c>
      <c r="D6479">
        <v>26</v>
      </c>
      <c r="E6479">
        <v>1</v>
      </c>
      <c r="F6479">
        <v>3</v>
      </c>
      <c r="G6479">
        <v>11</v>
      </c>
      <c r="H6479">
        <v>4</v>
      </c>
      <c r="I6479">
        <v>3</v>
      </c>
      <c r="J6479">
        <v>20</v>
      </c>
      <c r="K6479">
        <v>2</v>
      </c>
      <c r="L6479" t="s">
        <v>147</v>
      </c>
      <c r="M6479" t="s">
        <v>184</v>
      </c>
      <c r="N6479" s="13">
        <v>154059574</v>
      </c>
      <c r="O6479">
        <v>268302</v>
      </c>
      <c r="P6479">
        <v>2024</v>
      </c>
      <c r="Q6479">
        <v>860032057</v>
      </c>
      <c r="R6479" t="s">
        <v>1663</v>
      </c>
      <c r="S6479" s="13">
        <v>154059574</v>
      </c>
      <c r="T6479">
        <v>7767710</v>
      </c>
      <c r="U6479" t="s">
        <v>5675</v>
      </c>
      <c r="V6479" t="s">
        <v>5797</v>
      </c>
      <c r="W6479">
        <v>5016</v>
      </c>
      <c r="X6479">
        <v>2305</v>
      </c>
      <c r="Y6479">
        <v>268021</v>
      </c>
      <c r="Z6479">
        <v>20241231</v>
      </c>
      <c r="AA6479">
        <v>2112241182</v>
      </c>
      <c r="AB6479">
        <v>199</v>
      </c>
      <c r="AC6479" t="s">
        <v>2281</v>
      </c>
      <c r="AD6479" t="s">
        <v>2281</v>
      </c>
      <c r="AE6479">
        <v>11101</v>
      </c>
      <c r="AF6479" t="s">
        <v>2281</v>
      </c>
      <c r="AG6479" t="s">
        <v>549</v>
      </c>
      <c r="AH6479">
        <v>332</v>
      </c>
    </row>
    <row r="6480" spans="1:34" hidden="1" x14ac:dyDescent="0.25">
      <c r="A6480" t="str">
        <f t="shared" si="303"/>
        <v>26 1 3 11 4 3 20 3 0 2402041 268303</v>
      </c>
      <c r="B6480" t="str">
        <f t="shared" si="304"/>
        <v>26 1 3 11 4 3 20 3 0 2402041 268013</v>
      </c>
      <c r="C6480" t="str">
        <f t="shared" si="305"/>
        <v>26 1 3 11 4 3 20 3 0 2402041</v>
      </c>
      <c r="D6480">
        <v>26</v>
      </c>
      <c r="E6480">
        <v>1</v>
      </c>
      <c r="F6480">
        <v>3</v>
      </c>
      <c r="G6480">
        <v>11</v>
      </c>
      <c r="H6480">
        <v>4</v>
      </c>
      <c r="I6480">
        <v>3</v>
      </c>
      <c r="J6480">
        <v>20</v>
      </c>
      <c r="K6480">
        <v>3</v>
      </c>
      <c r="L6480" t="s">
        <v>147</v>
      </c>
      <c r="M6480" t="s">
        <v>182</v>
      </c>
      <c r="N6480" s="13">
        <v>439095485</v>
      </c>
      <c r="O6480">
        <v>268303</v>
      </c>
      <c r="P6480">
        <v>2024</v>
      </c>
      <c r="Q6480">
        <v>860007538</v>
      </c>
      <c r="R6480" t="s">
        <v>1676</v>
      </c>
      <c r="S6480" s="13">
        <v>439095485</v>
      </c>
      <c r="T6480">
        <v>0</v>
      </c>
      <c r="U6480" t="s">
        <v>5600</v>
      </c>
      <c r="V6480" t="s">
        <v>5798</v>
      </c>
      <c r="W6480">
        <v>5016</v>
      </c>
      <c r="X6480">
        <v>0</v>
      </c>
      <c r="Y6480">
        <v>268013</v>
      </c>
      <c r="Z6480">
        <v>20241231</v>
      </c>
      <c r="AA6480">
        <v>2403150472</v>
      </c>
      <c r="AB6480">
        <v>4</v>
      </c>
      <c r="AC6480" t="s">
        <v>2281</v>
      </c>
      <c r="AD6480" t="s">
        <v>2281</v>
      </c>
      <c r="AE6480">
        <v>11101</v>
      </c>
      <c r="AF6480" t="s">
        <v>2281</v>
      </c>
      <c r="AG6480" t="s">
        <v>549</v>
      </c>
      <c r="AH6480">
        <v>250</v>
      </c>
    </row>
    <row r="6481" spans="1:34" hidden="1" x14ac:dyDescent="0.25">
      <c r="A6481" t="str">
        <f t="shared" si="303"/>
        <v>26 1 3 11 4 3 20 2 0 2402114 268304</v>
      </c>
      <c r="B6481" t="str">
        <f t="shared" si="304"/>
        <v>26 1 3 11 4 3 20 2 0 2402114 268036</v>
      </c>
      <c r="C6481" t="str">
        <f t="shared" si="305"/>
        <v>26 1 3 11 4 3 20 2 0 2402114</v>
      </c>
      <c r="D6481">
        <v>26</v>
      </c>
      <c r="E6481">
        <v>1</v>
      </c>
      <c r="F6481">
        <v>3</v>
      </c>
      <c r="G6481">
        <v>11</v>
      </c>
      <c r="H6481">
        <v>4</v>
      </c>
      <c r="I6481">
        <v>3</v>
      </c>
      <c r="J6481">
        <v>20</v>
      </c>
      <c r="K6481">
        <v>2</v>
      </c>
      <c r="L6481" t="s">
        <v>147</v>
      </c>
      <c r="M6481" t="s">
        <v>184</v>
      </c>
      <c r="N6481" s="13">
        <v>10518410</v>
      </c>
      <c r="O6481">
        <v>268304</v>
      </c>
      <c r="P6481">
        <v>2024</v>
      </c>
      <c r="Q6481">
        <v>901780138</v>
      </c>
      <c r="R6481" t="s">
        <v>1631</v>
      </c>
      <c r="S6481" s="13">
        <v>10518410</v>
      </c>
      <c r="T6481">
        <v>433985</v>
      </c>
      <c r="U6481" t="s">
        <v>5663</v>
      </c>
      <c r="V6481" t="s">
        <v>5799</v>
      </c>
      <c r="W6481">
        <v>5016</v>
      </c>
      <c r="X6481">
        <v>2305</v>
      </c>
      <c r="Y6481">
        <v>268036</v>
      </c>
      <c r="Z6481">
        <v>20241231</v>
      </c>
      <c r="AA6481">
        <v>2405060621</v>
      </c>
      <c r="AB6481">
        <v>199</v>
      </c>
      <c r="AC6481" t="s">
        <v>2281</v>
      </c>
      <c r="AD6481" t="s">
        <v>2281</v>
      </c>
      <c r="AE6481">
        <v>11101</v>
      </c>
      <c r="AF6481" t="s">
        <v>2281</v>
      </c>
      <c r="AG6481" t="s">
        <v>549</v>
      </c>
      <c r="AH6481">
        <v>332</v>
      </c>
    </row>
    <row r="6482" spans="1:34" hidden="1" x14ac:dyDescent="0.25">
      <c r="A6482" t="str">
        <f t="shared" si="303"/>
        <v>26 1 3 11 3 203 20 40 0 2402128 268305</v>
      </c>
      <c r="B6482" t="str">
        <f t="shared" si="304"/>
        <v>26 1 3 11 3 203 20 40 0 2402128 268083</v>
      </c>
      <c r="C6482" t="str">
        <f t="shared" si="305"/>
        <v>26 1 3 11 3 203 20 40 0 2402128</v>
      </c>
      <c r="D6482">
        <v>26</v>
      </c>
      <c r="E6482">
        <v>1</v>
      </c>
      <c r="F6482">
        <v>3</v>
      </c>
      <c r="G6482">
        <v>11</v>
      </c>
      <c r="H6482">
        <v>3</v>
      </c>
      <c r="I6482">
        <v>203</v>
      </c>
      <c r="J6482">
        <v>20</v>
      </c>
      <c r="K6482">
        <v>40</v>
      </c>
      <c r="L6482" t="s">
        <v>147</v>
      </c>
      <c r="M6482" t="s">
        <v>671</v>
      </c>
      <c r="N6482" s="13">
        <v>10058070</v>
      </c>
      <c r="O6482">
        <v>268305</v>
      </c>
      <c r="P6482">
        <v>2024</v>
      </c>
      <c r="Q6482">
        <v>901780138</v>
      </c>
      <c r="R6482" t="s">
        <v>1631</v>
      </c>
      <c r="S6482" s="13">
        <v>10058070</v>
      </c>
      <c r="T6482">
        <v>603484</v>
      </c>
      <c r="U6482" t="s">
        <v>5663</v>
      </c>
      <c r="V6482" t="s">
        <v>5799</v>
      </c>
      <c r="W6482">
        <v>5016</v>
      </c>
      <c r="X6482">
        <v>2305</v>
      </c>
      <c r="Y6482">
        <v>268083</v>
      </c>
      <c r="Z6482">
        <v>20241231</v>
      </c>
      <c r="AA6482">
        <v>2405060621</v>
      </c>
      <c r="AB6482">
        <v>199</v>
      </c>
      <c r="AC6482" t="s">
        <v>2281</v>
      </c>
      <c r="AD6482" t="s">
        <v>2281</v>
      </c>
      <c r="AE6482">
        <v>11101</v>
      </c>
      <c r="AF6482" t="s">
        <v>2281</v>
      </c>
      <c r="AG6482" t="s">
        <v>549</v>
      </c>
      <c r="AH6482">
        <v>332</v>
      </c>
    </row>
    <row r="6483" spans="1:34" hidden="1" x14ac:dyDescent="0.25">
      <c r="A6483" t="str">
        <f t="shared" si="303"/>
        <v>26 1 3 11 4 3 20 2 0 2402114 268306</v>
      </c>
      <c r="B6483" t="str">
        <f t="shared" si="304"/>
        <v>26 1 3 11 4 3 20 2 0 2402114 268032</v>
      </c>
      <c r="C6483" t="str">
        <f t="shared" si="305"/>
        <v>26 1 3 11 4 3 20 2 0 2402114</v>
      </c>
      <c r="D6483">
        <v>26</v>
      </c>
      <c r="E6483">
        <v>1</v>
      </c>
      <c r="F6483">
        <v>3</v>
      </c>
      <c r="G6483">
        <v>11</v>
      </c>
      <c r="H6483">
        <v>4</v>
      </c>
      <c r="I6483">
        <v>3</v>
      </c>
      <c r="J6483">
        <v>20</v>
      </c>
      <c r="K6483">
        <v>2</v>
      </c>
      <c r="L6483" t="s">
        <v>147</v>
      </c>
      <c r="M6483" t="s">
        <v>184</v>
      </c>
      <c r="N6483" s="13">
        <v>15545446</v>
      </c>
      <c r="O6483">
        <v>268306</v>
      </c>
      <c r="P6483">
        <v>2024</v>
      </c>
      <c r="Q6483">
        <v>901780138</v>
      </c>
      <c r="R6483" t="s">
        <v>1631</v>
      </c>
      <c r="S6483" s="13">
        <v>15545446</v>
      </c>
      <c r="T6483">
        <v>783804</v>
      </c>
      <c r="U6483" t="s">
        <v>5671</v>
      </c>
      <c r="V6483" t="s">
        <v>5800</v>
      </c>
      <c r="W6483">
        <v>5016</v>
      </c>
      <c r="X6483">
        <v>2305</v>
      </c>
      <c r="Y6483">
        <v>268032</v>
      </c>
      <c r="Z6483">
        <v>20241231</v>
      </c>
      <c r="AA6483">
        <v>2405030615</v>
      </c>
      <c r="AB6483">
        <v>199</v>
      </c>
      <c r="AC6483" t="s">
        <v>2281</v>
      </c>
      <c r="AD6483" t="s">
        <v>2281</v>
      </c>
      <c r="AE6483">
        <v>11101</v>
      </c>
      <c r="AF6483" t="s">
        <v>2281</v>
      </c>
      <c r="AG6483" t="s">
        <v>549</v>
      </c>
      <c r="AH6483">
        <v>332</v>
      </c>
    </row>
    <row r="6484" spans="1:34" hidden="1" x14ac:dyDescent="0.25">
      <c r="A6484" t="str">
        <f t="shared" si="303"/>
        <v>26 1 3 81 3 203 20 41 0 2402114 268307</v>
      </c>
      <c r="B6484" t="str">
        <f t="shared" si="304"/>
        <v>26 1 3 81 3 203 20 41 0 2402114 268097</v>
      </c>
      <c r="C6484" t="str">
        <f t="shared" si="305"/>
        <v>26 1 3 81 3 203 20 41 0 2402114</v>
      </c>
      <c r="D6484">
        <v>26</v>
      </c>
      <c r="E6484">
        <v>1</v>
      </c>
      <c r="F6484">
        <v>3</v>
      </c>
      <c r="G6484">
        <v>81</v>
      </c>
      <c r="H6484">
        <v>3</v>
      </c>
      <c r="I6484">
        <v>203</v>
      </c>
      <c r="J6484">
        <v>20</v>
      </c>
      <c r="K6484">
        <v>41</v>
      </c>
      <c r="L6484" t="s">
        <v>147</v>
      </c>
      <c r="M6484" t="s">
        <v>184</v>
      </c>
      <c r="N6484" s="13">
        <v>282425955</v>
      </c>
      <c r="O6484">
        <v>268307</v>
      </c>
      <c r="P6484">
        <v>2024</v>
      </c>
      <c r="Q6484">
        <v>10267830</v>
      </c>
      <c r="R6484" t="s">
        <v>1694</v>
      </c>
      <c r="S6484" s="13">
        <v>282425955</v>
      </c>
      <c r="T6484">
        <v>5648519</v>
      </c>
      <c r="U6484" t="s">
        <v>5733</v>
      </c>
      <c r="V6484" t="s">
        <v>5750</v>
      </c>
      <c r="W6484">
        <v>5016</v>
      </c>
      <c r="X6484">
        <v>2317</v>
      </c>
      <c r="Y6484">
        <v>268097</v>
      </c>
      <c r="Z6484">
        <v>20241231</v>
      </c>
      <c r="AA6484">
        <v>2409061026</v>
      </c>
      <c r="AB6484">
        <v>2</v>
      </c>
      <c r="AC6484" t="s">
        <v>2281</v>
      </c>
      <c r="AD6484" t="s">
        <v>2281</v>
      </c>
      <c r="AE6484">
        <v>25101</v>
      </c>
      <c r="AF6484" t="s">
        <v>2281</v>
      </c>
      <c r="AG6484" t="s">
        <v>61</v>
      </c>
      <c r="AH6484">
        <v>331</v>
      </c>
    </row>
    <row r="6485" spans="1:34" hidden="1" x14ac:dyDescent="0.25">
      <c r="A6485" t="str">
        <f t="shared" si="303"/>
        <v>26 1 3 81 3 203 20 41 0 2402114 268308</v>
      </c>
      <c r="B6485" t="str">
        <f t="shared" si="304"/>
        <v>26 1 3 81 3 203 20 41 0 2402114 268097</v>
      </c>
      <c r="C6485" t="str">
        <f t="shared" si="305"/>
        <v>26 1 3 81 3 203 20 41 0 2402114</v>
      </c>
      <c r="D6485">
        <v>26</v>
      </c>
      <c r="E6485">
        <v>1</v>
      </c>
      <c r="F6485">
        <v>3</v>
      </c>
      <c r="G6485">
        <v>81</v>
      </c>
      <c r="H6485">
        <v>3</v>
      </c>
      <c r="I6485">
        <v>203</v>
      </c>
      <c r="J6485">
        <v>20</v>
      </c>
      <c r="K6485">
        <v>41</v>
      </c>
      <c r="L6485" t="s">
        <v>147</v>
      </c>
      <c r="M6485" t="s">
        <v>184</v>
      </c>
      <c r="N6485" s="13">
        <v>74933951</v>
      </c>
      <c r="O6485">
        <v>268308</v>
      </c>
      <c r="P6485">
        <v>2024</v>
      </c>
      <c r="Q6485">
        <v>10267830</v>
      </c>
      <c r="R6485" t="s">
        <v>1694</v>
      </c>
      <c r="S6485" s="13">
        <v>74933951</v>
      </c>
      <c r="T6485">
        <v>1498679</v>
      </c>
      <c r="U6485" t="s">
        <v>5733</v>
      </c>
      <c r="V6485" t="s">
        <v>5801</v>
      </c>
      <c r="W6485">
        <v>5016</v>
      </c>
      <c r="X6485">
        <v>2317</v>
      </c>
      <c r="Y6485">
        <v>268097</v>
      </c>
      <c r="Z6485">
        <v>20241231</v>
      </c>
      <c r="AA6485">
        <v>2409061026</v>
      </c>
      <c r="AB6485">
        <v>199</v>
      </c>
      <c r="AC6485" t="s">
        <v>2281</v>
      </c>
      <c r="AD6485" t="s">
        <v>2281</v>
      </c>
      <c r="AE6485">
        <v>25101</v>
      </c>
      <c r="AF6485" t="s">
        <v>2281</v>
      </c>
      <c r="AG6485" t="s">
        <v>61</v>
      </c>
      <c r="AH6485">
        <v>331</v>
      </c>
    </row>
    <row r="6486" spans="1:34" hidden="1" x14ac:dyDescent="0.25">
      <c r="A6486" t="str">
        <f t="shared" si="303"/>
        <v>26 1 3 81 4 3 20 1 0 2402114 268309</v>
      </c>
      <c r="B6486" t="str">
        <f t="shared" si="304"/>
        <v>26 1 3 81 4 3 20 1 0 2402114 268053</v>
      </c>
      <c r="C6486" t="str">
        <f t="shared" si="305"/>
        <v>26 1 3 81 4 3 20 1 0 2402114</v>
      </c>
      <c r="D6486">
        <v>26</v>
      </c>
      <c r="E6486">
        <v>1</v>
      </c>
      <c r="F6486">
        <v>3</v>
      </c>
      <c r="G6486">
        <v>81</v>
      </c>
      <c r="H6486">
        <v>4</v>
      </c>
      <c r="I6486">
        <v>3</v>
      </c>
      <c r="J6486">
        <v>20</v>
      </c>
      <c r="K6486">
        <v>1</v>
      </c>
      <c r="L6486" t="s">
        <v>147</v>
      </c>
      <c r="M6486" t="s">
        <v>184</v>
      </c>
      <c r="N6486" s="13">
        <v>118587906</v>
      </c>
      <c r="O6486">
        <v>268309</v>
      </c>
      <c r="P6486">
        <v>2024</v>
      </c>
      <c r="Q6486">
        <v>10234490</v>
      </c>
      <c r="R6486" t="s">
        <v>1699</v>
      </c>
      <c r="S6486" s="13">
        <v>118587906</v>
      </c>
      <c r="T6486">
        <v>2371758</v>
      </c>
      <c r="U6486" t="s">
        <v>5696</v>
      </c>
      <c r="V6486" t="s">
        <v>5691</v>
      </c>
      <c r="W6486">
        <v>5016</v>
      </c>
      <c r="X6486">
        <v>2317</v>
      </c>
      <c r="Y6486">
        <v>268053</v>
      </c>
      <c r="Z6486">
        <v>20241231</v>
      </c>
      <c r="AA6486">
        <v>2406260786</v>
      </c>
      <c r="AB6486">
        <v>199</v>
      </c>
      <c r="AC6486" t="s">
        <v>2281</v>
      </c>
      <c r="AD6486" t="s">
        <v>2281</v>
      </c>
      <c r="AE6486">
        <v>25101</v>
      </c>
      <c r="AF6486" t="s">
        <v>2281</v>
      </c>
      <c r="AG6486" t="s">
        <v>61</v>
      </c>
      <c r="AH6486">
        <v>331</v>
      </c>
    </row>
    <row r="6487" spans="1:34" hidden="1" x14ac:dyDescent="0.25">
      <c r="A6487" t="str">
        <f t="shared" si="303"/>
        <v>26 1 3 81 1 7 77 0 0 4599016 268310</v>
      </c>
      <c r="B6487" t="str">
        <f t="shared" si="304"/>
        <v>26 1 3 81 1 7 77 0 0 4599016 268064</v>
      </c>
      <c r="C6487" t="str">
        <f t="shared" si="305"/>
        <v>26 1 3 81 1 7 77 0 0 4599016</v>
      </c>
      <c r="D6487">
        <v>26</v>
      </c>
      <c r="E6487">
        <v>1</v>
      </c>
      <c r="F6487">
        <v>3</v>
      </c>
      <c r="G6487">
        <v>81</v>
      </c>
      <c r="H6487">
        <v>1</v>
      </c>
      <c r="I6487">
        <v>7</v>
      </c>
      <c r="J6487">
        <v>77</v>
      </c>
      <c r="K6487">
        <v>0</v>
      </c>
      <c r="L6487" t="s">
        <v>147</v>
      </c>
      <c r="M6487" t="s">
        <v>187</v>
      </c>
      <c r="N6487" s="13">
        <v>24617076</v>
      </c>
      <c r="O6487">
        <v>268310</v>
      </c>
      <c r="P6487">
        <v>2024</v>
      </c>
      <c r="Q6487">
        <v>901849360</v>
      </c>
      <c r="R6487" t="s">
        <v>1689</v>
      </c>
      <c r="S6487" s="13">
        <v>24617076</v>
      </c>
      <c r="T6487">
        <v>492342</v>
      </c>
      <c r="U6487" t="s">
        <v>5673</v>
      </c>
      <c r="V6487" t="s">
        <v>5802</v>
      </c>
      <c r="W6487">
        <v>5016</v>
      </c>
      <c r="X6487">
        <v>2317</v>
      </c>
      <c r="Y6487">
        <v>268064</v>
      </c>
      <c r="Z6487">
        <v>20241231</v>
      </c>
      <c r="AA6487">
        <v>2407170879</v>
      </c>
      <c r="AB6487">
        <v>199</v>
      </c>
      <c r="AC6487" t="s">
        <v>2281</v>
      </c>
      <c r="AD6487" t="s">
        <v>2281</v>
      </c>
      <c r="AE6487">
        <v>25101</v>
      </c>
      <c r="AF6487" t="s">
        <v>2281</v>
      </c>
      <c r="AG6487" t="s">
        <v>61</v>
      </c>
      <c r="AH6487">
        <v>331</v>
      </c>
    </row>
    <row r="6488" spans="1:34" hidden="1" x14ac:dyDescent="0.25">
      <c r="A6488" t="str">
        <f t="shared" si="303"/>
        <v>26 1 3 81 1 501 77 40 0 4599016 268311</v>
      </c>
      <c r="B6488" t="str">
        <f t="shared" si="304"/>
        <v>26 1 3 81 1 501 77 40 0 4599016 268127</v>
      </c>
      <c r="C6488" t="str">
        <f t="shared" si="305"/>
        <v>26 1 3 81 1 501 77 40 0 4599016</v>
      </c>
      <c r="D6488">
        <v>26</v>
      </c>
      <c r="E6488">
        <v>1</v>
      </c>
      <c r="F6488">
        <v>3</v>
      </c>
      <c r="G6488">
        <v>81</v>
      </c>
      <c r="H6488">
        <v>1</v>
      </c>
      <c r="I6488">
        <v>501</v>
      </c>
      <c r="J6488">
        <v>77</v>
      </c>
      <c r="K6488">
        <v>40</v>
      </c>
      <c r="L6488" t="s">
        <v>147</v>
      </c>
      <c r="M6488" t="s">
        <v>187</v>
      </c>
      <c r="N6488" s="13">
        <v>89984843</v>
      </c>
      <c r="O6488">
        <v>268311</v>
      </c>
      <c r="P6488">
        <v>2024</v>
      </c>
      <c r="Q6488">
        <v>901849360</v>
      </c>
      <c r="R6488" t="s">
        <v>1689</v>
      </c>
      <c r="S6488" s="13">
        <v>89984843</v>
      </c>
      <c r="T6488">
        <v>1799697</v>
      </c>
      <c r="U6488" t="s">
        <v>5803</v>
      </c>
      <c r="V6488" t="s">
        <v>5802</v>
      </c>
      <c r="W6488">
        <v>5016</v>
      </c>
      <c r="X6488">
        <v>2317</v>
      </c>
      <c r="Y6488">
        <v>268127</v>
      </c>
      <c r="Z6488">
        <v>20241231</v>
      </c>
      <c r="AA6488">
        <v>2407170879</v>
      </c>
      <c r="AB6488">
        <v>199</v>
      </c>
      <c r="AC6488" t="s">
        <v>2281</v>
      </c>
      <c r="AD6488" t="s">
        <v>2281</v>
      </c>
      <c r="AE6488">
        <v>25101</v>
      </c>
      <c r="AF6488" t="s">
        <v>2281</v>
      </c>
      <c r="AG6488" t="s">
        <v>61</v>
      </c>
      <c r="AH6488">
        <v>331</v>
      </c>
    </row>
    <row r="6489" spans="1:34" hidden="1" x14ac:dyDescent="0.25">
      <c r="A6489" t="str">
        <f t="shared" si="303"/>
        <v>26 1 3 11 4 205 77 40 0 4599011 268312</v>
      </c>
      <c r="B6489" t="str">
        <f t="shared" si="304"/>
        <v>26 1 3 11 4 205 77 40 0 4599011 268095</v>
      </c>
      <c r="C6489" t="str">
        <f t="shared" si="305"/>
        <v>26 1 3 11 4 205 77 40 0 4599011</v>
      </c>
      <c r="D6489">
        <v>26</v>
      </c>
      <c r="E6489">
        <v>1</v>
      </c>
      <c r="F6489">
        <v>3</v>
      </c>
      <c r="G6489">
        <v>11</v>
      </c>
      <c r="H6489">
        <v>4</v>
      </c>
      <c r="I6489">
        <v>205</v>
      </c>
      <c r="J6489">
        <v>77</v>
      </c>
      <c r="K6489">
        <v>40</v>
      </c>
      <c r="L6489" t="s">
        <v>147</v>
      </c>
      <c r="M6489" t="s">
        <v>186</v>
      </c>
      <c r="N6489" s="13">
        <v>31572225</v>
      </c>
      <c r="O6489">
        <v>268312</v>
      </c>
      <c r="P6489">
        <v>2024</v>
      </c>
      <c r="Q6489">
        <v>901446821</v>
      </c>
      <c r="R6489" t="s">
        <v>1482</v>
      </c>
      <c r="S6489" s="13">
        <v>31572225</v>
      </c>
      <c r="T6489">
        <v>631445</v>
      </c>
      <c r="U6489" t="s">
        <v>5741</v>
      </c>
      <c r="V6489" t="s">
        <v>5804</v>
      </c>
      <c r="W6489">
        <v>5016</v>
      </c>
      <c r="X6489">
        <v>2317</v>
      </c>
      <c r="Y6489">
        <v>268095</v>
      </c>
      <c r="Z6489">
        <v>20241231</v>
      </c>
      <c r="AA6489">
        <v>2409061024</v>
      </c>
      <c r="AB6489">
        <v>199</v>
      </c>
      <c r="AC6489" t="s">
        <v>2281</v>
      </c>
      <c r="AD6489" t="s">
        <v>2281</v>
      </c>
      <c r="AE6489">
        <v>11101</v>
      </c>
      <c r="AF6489" t="s">
        <v>2281</v>
      </c>
      <c r="AG6489" t="s">
        <v>549</v>
      </c>
      <c r="AH6489">
        <v>331</v>
      </c>
    </row>
    <row r="6490" spans="1:34" hidden="1" x14ac:dyDescent="0.25">
      <c r="A6490" t="str">
        <f t="shared" si="303"/>
        <v>26 1 3 11 3 403 19 40 0 4001030 268313</v>
      </c>
      <c r="B6490" t="str">
        <f t="shared" si="304"/>
        <v>26 1 3 11 3 403 19 40 0 4001030 268134</v>
      </c>
      <c r="C6490" t="str">
        <f t="shared" si="305"/>
        <v>26 1 3 11 3 403 19 40 0 4001030</v>
      </c>
      <c r="D6490">
        <v>26</v>
      </c>
      <c r="E6490">
        <v>1</v>
      </c>
      <c r="F6490">
        <v>3</v>
      </c>
      <c r="G6490">
        <v>11</v>
      </c>
      <c r="H6490">
        <v>3</v>
      </c>
      <c r="I6490">
        <v>403</v>
      </c>
      <c r="J6490">
        <v>19</v>
      </c>
      <c r="K6490">
        <v>40</v>
      </c>
      <c r="L6490" t="s">
        <v>147</v>
      </c>
      <c r="M6490" t="s">
        <v>181</v>
      </c>
      <c r="N6490" s="13">
        <v>39664485</v>
      </c>
      <c r="O6490">
        <v>268313</v>
      </c>
      <c r="P6490">
        <v>2024</v>
      </c>
      <c r="Q6490">
        <v>810002434</v>
      </c>
      <c r="R6490" t="s">
        <v>1650</v>
      </c>
      <c r="S6490" s="13">
        <v>39664485</v>
      </c>
      <c r="T6490">
        <v>3666465</v>
      </c>
      <c r="U6490" t="s">
        <v>5738</v>
      </c>
      <c r="V6490" t="s">
        <v>5805</v>
      </c>
      <c r="W6490">
        <v>5004</v>
      </c>
      <c r="X6490">
        <v>2304</v>
      </c>
      <c r="Y6490">
        <v>268134</v>
      </c>
      <c r="Z6490">
        <v>20241231</v>
      </c>
      <c r="AA6490">
        <v>2411121208</v>
      </c>
      <c r="AB6490">
        <v>199</v>
      </c>
      <c r="AC6490" t="s">
        <v>2281</v>
      </c>
      <c r="AD6490" t="s">
        <v>2281</v>
      </c>
      <c r="AE6490">
        <v>11101</v>
      </c>
      <c r="AF6490" t="s">
        <v>2281</v>
      </c>
      <c r="AG6490" t="s">
        <v>549</v>
      </c>
      <c r="AH6490">
        <v>261</v>
      </c>
    </row>
    <row r="6491" spans="1:34" hidden="1" x14ac:dyDescent="0.25">
      <c r="A6491" t="str">
        <f t="shared" si="303"/>
        <v>26 1 3 11 4 3 20 1 0 2402114 268314</v>
      </c>
      <c r="B6491" t="str">
        <f t="shared" si="304"/>
        <v>26 1 3 11 4 3 20 1 0 2402114 268057</v>
      </c>
      <c r="C6491" t="str">
        <f t="shared" si="305"/>
        <v>26 1 3 11 4 3 20 1 0 2402114</v>
      </c>
      <c r="D6491">
        <v>26</v>
      </c>
      <c r="E6491">
        <v>1</v>
      </c>
      <c r="F6491">
        <v>3</v>
      </c>
      <c r="G6491">
        <v>11</v>
      </c>
      <c r="H6491">
        <v>4</v>
      </c>
      <c r="I6491">
        <v>3</v>
      </c>
      <c r="J6491">
        <v>20</v>
      </c>
      <c r="K6491">
        <v>1</v>
      </c>
      <c r="L6491" t="s">
        <v>147</v>
      </c>
      <c r="M6491" t="s">
        <v>184</v>
      </c>
      <c r="N6491" s="13">
        <v>24210550</v>
      </c>
      <c r="O6491">
        <v>268314</v>
      </c>
      <c r="P6491">
        <v>2024</v>
      </c>
      <c r="Q6491">
        <v>75084213</v>
      </c>
      <c r="R6491" t="s">
        <v>790</v>
      </c>
      <c r="S6491" s="13">
        <v>24210550</v>
      </c>
      <c r="T6491">
        <v>1220700</v>
      </c>
      <c r="U6491" t="s">
        <v>5669</v>
      </c>
      <c r="V6491" t="s">
        <v>2894</v>
      </c>
      <c r="W6491">
        <v>5016</v>
      </c>
      <c r="X6491">
        <v>2305</v>
      </c>
      <c r="Y6491">
        <v>268057</v>
      </c>
      <c r="Z6491">
        <v>20241231</v>
      </c>
      <c r="AA6491">
        <v>2407100864</v>
      </c>
      <c r="AB6491">
        <v>199</v>
      </c>
      <c r="AC6491" t="s">
        <v>2281</v>
      </c>
      <c r="AD6491" t="s">
        <v>2281</v>
      </c>
      <c r="AE6491">
        <v>11101</v>
      </c>
      <c r="AF6491" t="s">
        <v>2281</v>
      </c>
      <c r="AG6491" t="s">
        <v>549</v>
      </c>
      <c r="AH6491">
        <v>332</v>
      </c>
    </row>
    <row r="6492" spans="1:34" hidden="1" x14ac:dyDescent="0.25">
      <c r="A6492" t="str">
        <f t="shared" si="303"/>
        <v>26 1 3 11 3 402 19 41 0 4001044 268315</v>
      </c>
      <c r="B6492" t="str">
        <f t="shared" si="304"/>
        <v>26 1 3 11 3 402 19 41 0 4001044 268120</v>
      </c>
      <c r="C6492" t="str">
        <f t="shared" si="305"/>
        <v>26 1 3 11 3 402 19 41 0 4001044</v>
      </c>
      <c r="D6492">
        <v>26</v>
      </c>
      <c r="E6492">
        <v>1</v>
      </c>
      <c r="F6492">
        <v>3</v>
      </c>
      <c r="G6492">
        <v>11</v>
      </c>
      <c r="H6492">
        <v>3</v>
      </c>
      <c r="I6492">
        <v>402</v>
      </c>
      <c r="J6492">
        <v>19</v>
      </c>
      <c r="K6492">
        <v>41</v>
      </c>
      <c r="L6492" t="s">
        <v>147</v>
      </c>
      <c r="M6492" t="s">
        <v>188</v>
      </c>
      <c r="N6492" s="13">
        <v>223332628</v>
      </c>
      <c r="O6492">
        <v>268315</v>
      </c>
      <c r="P6492">
        <v>2024</v>
      </c>
      <c r="Q6492">
        <v>901427717</v>
      </c>
      <c r="R6492" t="s">
        <v>1642</v>
      </c>
      <c r="S6492" s="13">
        <v>223332628</v>
      </c>
      <c r="T6492">
        <v>4466653</v>
      </c>
      <c r="U6492" t="s">
        <v>5806</v>
      </c>
      <c r="V6492" t="s">
        <v>5807</v>
      </c>
      <c r="W6492">
        <v>5016</v>
      </c>
      <c r="X6492">
        <v>2317</v>
      </c>
      <c r="Y6492">
        <v>268120</v>
      </c>
      <c r="Z6492">
        <v>20241231</v>
      </c>
      <c r="AA6492">
        <v>2410161149</v>
      </c>
      <c r="AB6492">
        <v>199</v>
      </c>
      <c r="AC6492" t="s">
        <v>2281</v>
      </c>
      <c r="AD6492" t="s">
        <v>2281</v>
      </c>
      <c r="AE6492">
        <v>11101</v>
      </c>
      <c r="AF6492" t="s">
        <v>2281</v>
      </c>
      <c r="AG6492" t="s">
        <v>549</v>
      </c>
      <c r="AH6492">
        <v>331</v>
      </c>
    </row>
    <row r="6493" spans="1:34" hidden="1" x14ac:dyDescent="0.25">
      <c r="A6493" t="str">
        <f t="shared" si="303"/>
        <v>26 1 3 11 4 3 20 2 0 2402114 268316</v>
      </c>
      <c r="B6493" t="str">
        <f t="shared" si="304"/>
        <v>26 1 3 11 4 3 20 2 0 2402114 268058</v>
      </c>
      <c r="C6493" t="str">
        <f t="shared" si="305"/>
        <v>26 1 3 11 4 3 20 2 0 2402114</v>
      </c>
      <c r="D6493">
        <v>26</v>
      </c>
      <c r="E6493">
        <v>1</v>
      </c>
      <c r="F6493">
        <v>3</v>
      </c>
      <c r="G6493">
        <v>11</v>
      </c>
      <c r="H6493">
        <v>4</v>
      </c>
      <c r="I6493">
        <v>3</v>
      </c>
      <c r="J6493">
        <v>20</v>
      </c>
      <c r="K6493">
        <v>2</v>
      </c>
      <c r="L6493" t="s">
        <v>147</v>
      </c>
      <c r="M6493" t="s">
        <v>184</v>
      </c>
      <c r="N6493" s="13">
        <v>225250654</v>
      </c>
      <c r="O6493">
        <v>268316</v>
      </c>
      <c r="P6493">
        <v>2024</v>
      </c>
      <c r="Q6493">
        <v>901846663</v>
      </c>
      <c r="R6493" t="s">
        <v>1672</v>
      </c>
      <c r="S6493" s="13">
        <v>225250654</v>
      </c>
      <c r="T6493">
        <v>4505013</v>
      </c>
      <c r="U6493" t="s">
        <v>5700</v>
      </c>
      <c r="V6493" t="s">
        <v>2499</v>
      </c>
      <c r="W6493">
        <v>5016</v>
      </c>
      <c r="X6493">
        <v>2317</v>
      </c>
      <c r="Y6493">
        <v>268058</v>
      </c>
      <c r="Z6493">
        <v>20241231</v>
      </c>
      <c r="AA6493">
        <v>2407100866</v>
      </c>
      <c r="AB6493">
        <v>199</v>
      </c>
      <c r="AC6493" t="s">
        <v>2281</v>
      </c>
      <c r="AD6493" t="s">
        <v>2281</v>
      </c>
      <c r="AE6493">
        <v>11101</v>
      </c>
      <c r="AF6493" t="s">
        <v>2281</v>
      </c>
      <c r="AG6493" t="s">
        <v>549</v>
      </c>
      <c r="AH6493">
        <v>331</v>
      </c>
    </row>
    <row r="6494" spans="1:34" hidden="1" x14ac:dyDescent="0.25">
      <c r="A6494" t="str">
        <f t="shared" si="303"/>
        <v>26 1 3 11 1 7 77 0 0 4599016 268317</v>
      </c>
      <c r="B6494" t="str">
        <f t="shared" si="304"/>
        <v>26 1 3 11 1 7 77 0 0 4599016 268010</v>
      </c>
      <c r="C6494" t="str">
        <f t="shared" si="305"/>
        <v>26 1 3 11 1 7 77 0 0 4599016</v>
      </c>
      <c r="D6494">
        <v>26</v>
      </c>
      <c r="E6494">
        <v>1</v>
      </c>
      <c r="F6494">
        <v>3</v>
      </c>
      <c r="G6494">
        <v>11</v>
      </c>
      <c r="H6494">
        <v>1</v>
      </c>
      <c r="I6494">
        <v>7</v>
      </c>
      <c r="J6494">
        <v>77</v>
      </c>
      <c r="K6494">
        <v>0</v>
      </c>
      <c r="L6494" t="s">
        <v>147</v>
      </c>
      <c r="M6494" t="s">
        <v>187</v>
      </c>
      <c r="N6494" s="13">
        <v>1988240</v>
      </c>
      <c r="O6494">
        <v>268317</v>
      </c>
      <c r="P6494">
        <v>2024</v>
      </c>
      <c r="Q6494">
        <v>900319291</v>
      </c>
      <c r="R6494" t="s">
        <v>785</v>
      </c>
      <c r="S6494" s="13">
        <v>1988240</v>
      </c>
      <c r="T6494">
        <v>0</v>
      </c>
      <c r="U6494" t="s">
        <v>3071</v>
      </c>
      <c r="V6494" t="s">
        <v>766</v>
      </c>
      <c r="W6494">
        <v>5001</v>
      </c>
      <c r="X6494">
        <v>0</v>
      </c>
      <c r="Y6494">
        <v>268010</v>
      </c>
      <c r="Z6494">
        <v>20241231</v>
      </c>
      <c r="AA6494">
        <v>2024121070</v>
      </c>
      <c r="AB6494">
        <v>0</v>
      </c>
      <c r="AC6494" t="s">
        <v>2281</v>
      </c>
      <c r="AD6494" t="s">
        <v>2281</v>
      </c>
      <c r="AE6494">
        <v>11101</v>
      </c>
      <c r="AF6494" t="s">
        <v>2281</v>
      </c>
      <c r="AG6494" t="s">
        <v>549</v>
      </c>
      <c r="AH6494">
        <v>100</v>
      </c>
    </row>
    <row r="6495" spans="1:34" hidden="1" x14ac:dyDescent="0.25">
      <c r="A6495" t="str">
        <f t="shared" si="303"/>
        <v>26 1 3 11 4 3 20 2 0 2402114 268318</v>
      </c>
      <c r="B6495" t="str">
        <f t="shared" si="304"/>
        <v>26 1 3 11 4 3 20 2 0 2402114 268012</v>
      </c>
      <c r="C6495" t="str">
        <f t="shared" si="305"/>
        <v>26 1 3 11 4 3 20 2 0 2402114</v>
      </c>
      <c r="D6495">
        <v>26</v>
      </c>
      <c r="E6495">
        <v>1</v>
      </c>
      <c r="F6495">
        <v>3</v>
      </c>
      <c r="G6495">
        <v>11</v>
      </c>
      <c r="H6495">
        <v>4</v>
      </c>
      <c r="I6495">
        <v>3</v>
      </c>
      <c r="J6495">
        <v>20</v>
      </c>
      <c r="K6495">
        <v>2</v>
      </c>
      <c r="L6495" t="s">
        <v>147</v>
      </c>
      <c r="M6495" t="s">
        <v>184</v>
      </c>
      <c r="N6495" s="13">
        <v>1988240</v>
      </c>
      <c r="O6495">
        <v>268318</v>
      </c>
      <c r="P6495">
        <v>2024</v>
      </c>
      <c r="Q6495">
        <v>900319291</v>
      </c>
      <c r="R6495" t="s">
        <v>785</v>
      </c>
      <c r="S6495" s="13">
        <v>1988240</v>
      </c>
      <c r="T6495">
        <v>0</v>
      </c>
      <c r="U6495" t="s">
        <v>3071</v>
      </c>
      <c r="V6495" t="s">
        <v>766</v>
      </c>
      <c r="W6495">
        <v>5001</v>
      </c>
      <c r="X6495">
        <v>0</v>
      </c>
      <c r="Y6495">
        <v>268012</v>
      </c>
      <c r="Z6495">
        <v>20241231</v>
      </c>
      <c r="AA6495">
        <v>2024121070</v>
      </c>
      <c r="AB6495">
        <v>0</v>
      </c>
      <c r="AC6495" t="s">
        <v>2281</v>
      </c>
      <c r="AD6495" t="s">
        <v>2281</v>
      </c>
      <c r="AE6495">
        <v>11101</v>
      </c>
      <c r="AF6495" t="s">
        <v>2281</v>
      </c>
      <c r="AG6495" t="s">
        <v>549</v>
      </c>
      <c r="AH6495">
        <v>100</v>
      </c>
    </row>
    <row r="6496" spans="1:34" hidden="1" x14ac:dyDescent="0.25">
      <c r="A6496" t="str">
        <f t="shared" si="303"/>
        <v>26 1 3 11 4 3 20 3 0 2402041 268319</v>
      </c>
      <c r="B6496" t="str">
        <f t="shared" si="304"/>
        <v>26 1 3 11 4 3 20 3 0 2402041 268052</v>
      </c>
      <c r="C6496" t="str">
        <f t="shared" si="305"/>
        <v>26 1 3 11 4 3 20 3 0 2402041</v>
      </c>
      <c r="D6496">
        <v>26</v>
      </c>
      <c r="E6496">
        <v>1</v>
      </c>
      <c r="F6496">
        <v>3</v>
      </c>
      <c r="G6496">
        <v>11</v>
      </c>
      <c r="H6496">
        <v>4</v>
      </c>
      <c r="I6496">
        <v>3</v>
      </c>
      <c r="J6496">
        <v>20</v>
      </c>
      <c r="K6496">
        <v>3</v>
      </c>
      <c r="L6496" t="s">
        <v>147</v>
      </c>
      <c r="M6496" t="s">
        <v>182</v>
      </c>
      <c r="N6496" s="13">
        <v>13558860</v>
      </c>
      <c r="O6496">
        <v>268319</v>
      </c>
      <c r="P6496">
        <v>2024</v>
      </c>
      <c r="Q6496">
        <v>75084213</v>
      </c>
      <c r="R6496" t="s">
        <v>790</v>
      </c>
      <c r="S6496" s="13">
        <v>13558860</v>
      </c>
      <c r="T6496">
        <v>683640</v>
      </c>
      <c r="U6496" t="s">
        <v>5646</v>
      </c>
      <c r="V6496" t="s">
        <v>5808</v>
      </c>
      <c r="W6496">
        <v>5004</v>
      </c>
      <c r="X6496">
        <v>2305</v>
      </c>
      <c r="Y6496">
        <v>268052</v>
      </c>
      <c r="Z6496">
        <v>20241231</v>
      </c>
      <c r="AA6496">
        <v>2406240766</v>
      </c>
      <c r="AB6496">
        <v>199</v>
      </c>
      <c r="AC6496" t="s">
        <v>2281</v>
      </c>
      <c r="AD6496" t="s">
        <v>2281</v>
      </c>
      <c r="AE6496">
        <v>11101</v>
      </c>
      <c r="AF6496" t="s">
        <v>2281</v>
      </c>
      <c r="AG6496" t="s">
        <v>549</v>
      </c>
      <c r="AH6496">
        <v>332</v>
      </c>
    </row>
    <row r="6497" spans="1:34" hidden="1" x14ac:dyDescent="0.25">
      <c r="A6497" t="str">
        <f t="shared" si="303"/>
        <v>26 1 3 81 1 7 77 0 0 4599016 268320</v>
      </c>
      <c r="B6497" t="str">
        <f t="shared" si="304"/>
        <v>26 1 3 81 1 7 77 0 0 4599016 268055</v>
      </c>
      <c r="C6497" t="str">
        <f t="shared" si="305"/>
        <v>26 1 3 81 1 7 77 0 0 4599016</v>
      </c>
      <c r="D6497">
        <v>26</v>
      </c>
      <c r="E6497">
        <v>1</v>
      </c>
      <c r="F6497">
        <v>3</v>
      </c>
      <c r="G6497">
        <v>81</v>
      </c>
      <c r="H6497">
        <v>1</v>
      </c>
      <c r="I6497">
        <v>7</v>
      </c>
      <c r="J6497">
        <v>77</v>
      </c>
      <c r="K6497">
        <v>0</v>
      </c>
      <c r="L6497" t="s">
        <v>147</v>
      </c>
      <c r="M6497" t="s">
        <v>187</v>
      </c>
      <c r="N6497" s="13">
        <v>117341963</v>
      </c>
      <c r="O6497">
        <v>268320</v>
      </c>
      <c r="P6497">
        <v>2024</v>
      </c>
      <c r="Q6497">
        <v>901446821</v>
      </c>
      <c r="R6497" t="s">
        <v>1482</v>
      </c>
      <c r="S6497" s="13">
        <v>117341963</v>
      </c>
      <c r="T6497">
        <v>2346839</v>
      </c>
      <c r="U6497" t="s">
        <v>4392</v>
      </c>
      <c r="V6497" t="s">
        <v>4393</v>
      </c>
      <c r="W6497">
        <v>5016</v>
      </c>
      <c r="X6497">
        <v>2317</v>
      </c>
      <c r="Y6497">
        <v>268055</v>
      </c>
      <c r="Z6497">
        <v>20241231</v>
      </c>
      <c r="AA6497">
        <v>2407080846</v>
      </c>
      <c r="AB6497">
        <v>2</v>
      </c>
      <c r="AC6497" t="s">
        <v>2281</v>
      </c>
      <c r="AD6497" t="s">
        <v>2281</v>
      </c>
      <c r="AE6497">
        <v>25101</v>
      </c>
      <c r="AF6497" t="s">
        <v>2281</v>
      </c>
      <c r="AG6497" t="s">
        <v>61</v>
      </c>
      <c r="AH6497">
        <v>331</v>
      </c>
    </row>
    <row r="6498" spans="1:34" hidden="1" x14ac:dyDescent="0.25">
      <c r="A6498" t="str">
        <f t="shared" si="303"/>
        <v>26 1 3 81 4 205 77 41 0 4599011 268321</v>
      </c>
      <c r="B6498" t="str">
        <f t="shared" si="304"/>
        <v>26 1 3 81 4 205 77 41 0 4599011 268130</v>
      </c>
      <c r="C6498" t="str">
        <f t="shared" si="305"/>
        <v>26 1 3 81 4 205 77 41 0 4599011</v>
      </c>
      <c r="D6498">
        <v>26</v>
      </c>
      <c r="E6498">
        <v>1</v>
      </c>
      <c r="F6498">
        <v>3</v>
      </c>
      <c r="G6498">
        <v>81</v>
      </c>
      <c r="H6498">
        <v>4</v>
      </c>
      <c r="I6498">
        <v>205</v>
      </c>
      <c r="J6498">
        <v>77</v>
      </c>
      <c r="K6498">
        <v>41</v>
      </c>
      <c r="L6498" t="s">
        <v>147</v>
      </c>
      <c r="M6498" t="s">
        <v>186</v>
      </c>
      <c r="N6498" s="13">
        <v>116972943</v>
      </c>
      <c r="O6498">
        <v>268321</v>
      </c>
      <c r="P6498">
        <v>2024</v>
      </c>
      <c r="Q6498">
        <v>901446821</v>
      </c>
      <c r="R6498" t="s">
        <v>1482</v>
      </c>
      <c r="S6498" s="13">
        <v>116972943</v>
      </c>
      <c r="T6498">
        <v>2339459</v>
      </c>
      <c r="U6498" t="s">
        <v>4392</v>
      </c>
      <c r="V6498" t="s">
        <v>4393</v>
      </c>
      <c r="W6498">
        <v>5016</v>
      </c>
      <c r="X6498">
        <v>2317</v>
      </c>
      <c r="Y6498">
        <v>268130</v>
      </c>
      <c r="Z6498">
        <v>20241231</v>
      </c>
      <c r="AA6498">
        <v>2407080846</v>
      </c>
      <c r="AB6498">
        <v>2</v>
      </c>
      <c r="AC6498" t="s">
        <v>2281</v>
      </c>
      <c r="AD6498" t="s">
        <v>2281</v>
      </c>
      <c r="AE6498">
        <v>25101</v>
      </c>
      <c r="AF6498" t="s">
        <v>2281</v>
      </c>
      <c r="AG6498" t="s">
        <v>61</v>
      </c>
      <c r="AH6498">
        <v>331</v>
      </c>
    </row>
    <row r="6499" spans="1:34" hidden="1" x14ac:dyDescent="0.25">
      <c r="A6499" t="str">
        <f t="shared" si="303"/>
        <v>26 1 3 81 1 501 77 40 0 4599016 268322</v>
      </c>
      <c r="B6499" t="str">
        <f t="shared" si="304"/>
        <v>26 1 3 81 1 501 77 40 0 4599016 268129</v>
      </c>
      <c r="C6499" t="str">
        <f t="shared" si="305"/>
        <v>26 1 3 81 1 501 77 40 0 4599016</v>
      </c>
      <c r="D6499">
        <v>26</v>
      </c>
      <c r="E6499">
        <v>1</v>
      </c>
      <c r="F6499">
        <v>3</v>
      </c>
      <c r="G6499">
        <v>81</v>
      </c>
      <c r="H6499">
        <v>1</v>
      </c>
      <c r="I6499">
        <v>501</v>
      </c>
      <c r="J6499">
        <v>77</v>
      </c>
      <c r="K6499">
        <v>40</v>
      </c>
      <c r="L6499" t="s">
        <v>147</v>
      </c>
      <c r="M6499" t="s">
        <v>187</v>
      </c>
      <c r="N6499" s="13">
        <v>72157801</v>
      </c>
      <c r="O6499">
        <v>268322</v>
      </c>
      <c r="P6499">
        <v>2024</v>
      </c>
      <c r="Q6499">
        <v>79716197</v>
      </c>
      <c r="R6499" t="s">
        <v>1687</v>
      </c>
      <c r="S6499" s="13">
        <v>72157801</v>
      </c>
      <c r="T6499">
        <v>1443156</v>
      </c>
      <c r="U6499" t="s">
        <v>5776</v>
      </c>
      <c r="V6499" t="s">
        <v>5780</v>
      </c>
      <c r="W6499">
        <v>5016</v>
      </c>
      <c r="X6499">
        <v>2317</v>
      </c>
      <c r="Y6499">
        <v>268129</v>
      </c>
      <c r="Z6499">
        <v>20241231</v>
      </c>
      <c r="AA6499">
        <v>2407100869</v>
      </c>
      <c r="AB6499">
        <v>199</v>
      </c>
      <c r="AC6499" t="s">
        <v>2281</v>
      </c>
      <c r="AD6499" t="s">
        <v>2281</v>
      </c>
      <c r="AE6499">
        <v>25101</v>
      </c>
      <c r="AF6499" t="s">
        <v>2281</v>
      </c>
      <c r="AG6499" t="s">
        <v>61</v>
      </c>
      <c r="AH6499">
        <v>331</v>
      </c>
    </row>
    <row r="6500" spans="1:34" hidden="1" x14ac:dyDescent="0.25">
      <c r="A6500" t="str">
        <f t="shared" si="303"/>
        <v>26 1 3 11 4 3 20 3 0 2402041 268323</v>
      </c>
      <c r="B6500" t="str">
        <f t="shared" si="304"/>
        <v>26 1 3 11 4 3 20 3 0 2402041 268049</v>
      </c>
      <c r="C6500" t="str">
        <f t="shared" si="305"/>
        <v>26 1 3 11 4 3 20 3 0 2402041</v>
      </c>
      <c r="D6500">
        <v>26</v>
      </c>
      <c r="E6500">
        <v>1</v>
      </c>
      <c r="F6500">
        <v>3</v>
      </c>
      <c r="G6500">
        <v>11</v>
      </c>
      <c r="H6500">
        <v>4</v>
      </c>
      <c r="I6500">
        <v>3</v>
      </c>
      <c r="J6500">
        <v>20</v>
      </c>
      <c r="K6500">
        <v>3</v>
      </c>
      <c r="L6500" t="s">
        <v>147</v>
      </c>
      <c r="M6500" t="s">
        <v>182</v>
      </c>
      <c r="N6500" s="13">
        <v>369973038</v>
      </c>
      <c r="O6500">
        <v>268323</v>
      </c>
      <c r="P6500">
        <v>2024</v>
      </c>
      <c r="Q6500">
        <v>901840812</v>
      </c>
      <c r="R6500" t="s">
        <v>1677</v>
      </c>
      <c r="S6500" s="13">
        <v>369973038</v>
      </c>
      <c r="T6500">
        <v>7399461</v>
      </c>
      <c r="U6500" t="s">
        <v>5712</v>
      </c>
      <c r="V6500" t="s">
        <v>5809</v>
      </c>
      <c r="W6500">
        <v>5016</v>
      </c>
      <c r="X6500">
        <v>2317</v>
      </c>
      <c r="Y6500">
        <v>268049</v>
      </c>
      <c r="Z6500">
        <v>20241231</v>
      </c>
      <c r="AA6500">
        <v>2406180754</v>
      </c>
      <c r="AB6500">
        <v>199</v>
      </c>
      <c r="AC6500" t="s">
        <v>2281</v>
      </c>
      <c r="AD6500" t="s">
        <v>2281</v>
      </c>
      <c r="AE6500">
        <v>11101</v>
      </c>
      <c r="AF6500" t="s">
        <v>2281</v>
      </c>
      <c r="AG6500" t="s">
        <v>549</v>
      </c>
      <c r="AH6500">
        <v>331</v>
      </c>
    </row>
    <row r="6501" spans="1:34" hidden="1" x14ac:dyDescent="0.25">
      <c r="A6501" t="str">
        <f t="shared" si="303"/>
        <v>26 1 3 11 4 3 20 1 0 2402114 268324</v>
      </c>
      <c r="B6501" t="str">
        <f t="shared" si="304"/>
        <v>26 1 3 11 4 3 20 1 0 2402114 268056</v>
      </c>
      <c r="C6501" t="str">
        <f t="shared" si="305"/>
        <v>26 1 3 11 4 3 20 1 0 2402114</v>
      </c>
      <c r="D6501">
        <v>26</v>
      </c>
      <c r="E6501">
        <v>1</v>
      </c>
      <c r="F6501">
        <v>3</v>
      </c>
      <c r="G6501">
        <v>11</v>
      </c>
      <c r="H6501">
        <v>4</v>
      </c>
      <c r="I6501">
        <v>3</v>
      </c>
      <c r="J6501">
        <v>20</v>
      </c>
      <c r="K6501">
        <v>1</v>
      </c>
      <c r="L6501" t="s">
        <v>147</v>
      </c>
      <c r="M6501" t="s">
        <v>184</v>
      </c>
      <c r="N6501" s="13">
        <v>26603771</v>
      </c>
      <c r="O6501">
        <v>268324</v>
      </c>
      <c r="P6501">
        <v>2024</v>
      </c>
      <c r="Q6501">
        <v>800018654</v>
      </c>
      <c r="R6501" t="s">
        <v>1655</v>
      </c>
      <c r="S6501" s="13">
        <v>26603771</v>
      </c>
      <c r="T6501">
        <v>1341367</v>
      </c>
      <c r="U6501" t="s">
        <v>5692</v>
      </c>
      <c r="V6501" t="s">
        <v>5810</v>
      </c>
      <c r="W6501">
        <v>5016</v>
      </c>
      <c r="X6501">
        <v>2305</v>
      </c>
      <c r="Y6501">
        <v>268056</v>
      </c>
      <c r="Z6501">
        <v>20241231</v>
      </c>
      <c r="AA6501">
        <v>2407100865</v>
      </c>
      <c r="AB6501">
        <v>199</v>
      </c>
      <c r="AC6501" t="s">
        <v>2281</v>
      </c>
      <c r="AD6501" t="s">
        <v>2281</v>
      </c>
      <c r="AE6501">
        <v>11101</v>
      </c>
      <c r="AF6501" t="s">
        <v>2281</v>
      </c>
      <c r="AG6501" t="s">
        <v>549</v>
      </c>
      <c r="AH6501">
        <v>332</v>
      </c>
    </row>
    <row r="6502" spans="1:34" hidden="1" x14ac:dyDescent="0.25">
      <c r="A6502" t="str">
        <f t="shared" si="303"/>
        <v>26 1 3 81 1 7 77 0 0 4599016 268325</v>
      </c>
      <c r="B6502" t="str">
        <f t="shared" si="304"/>
        <v>26 1 3 81 1 7 77 0 0 4599016 268061</v>
      </c>
      <c r="C6502" t="str">
        <f t="shared" si="305"/>
        <v>26 1 3 81 1 7 77 0 0 4599016</v>
      </c>
      <c r="D6502">
        <v>26</v>
      </c>
      <c r="E6502">
        <v>1</v>
      </c>
      <c r="F6502">
        <v>3</v>
      </c>
      <c r="G6502">
        <v>81</v>
      </c>
      <c r="H6502">
        <v>1</v>
      </c>
      <c r="I6502">
        <v>7</v>
      </c>
      <c r="J6502">
        <v>77</v>
      </c>
      <c r="K6502">
        <v>0</v>
      </c>
      <c r="L6502" t="s">
        <v>147</v>
      </c>
      <c r="M6502" t="s">
        <v>187</v>
      </c>
      <c r="N6502" s="13">
        <v>16120692</v>
      </c>
      <c r="O6502">
        <v>268325</v>
      </c>
      <c r="P6502">
        <v>2024</v>
      </c>
      <c r="Q6502">
        <v>75084213</v>
      </c>
      <c r="R6502" t="s">
        <v>790</v>
      </c>
      <c r="S6502" s="13">
        <v>16120692</v>
      </c>
      <c r="T6502">
        <v>812808</v>
      </c>
      <c r="U6502" t="s">
        <v>5698</v>
      </c>
      <c r="V6502" t="s">
        <v>2892</v>
      </c>
      <c r="W6502">
        <v>5016</v>
      </c>
      <c r="X6502">
        <v>2305</v>
      </c>
      <c r="Y6502">
        <v>268061</v>
      </c>
      <c r="Z6502">
        <v>20241231</v>
      </c>
      <c r="AA6502">
        <v>2407100870</v>
      </c>
      <c r="AB6502">
        <v>199</v>
      </c>
      <c r="AC6502" t="s">
        <v>2281</v>
      </c>
      <c r="AD6502" t="s">
        <v>2281</v>
      </c>
      <c r="AE6502">
        <v>25101</v>
      </c>
      <c r="AF6502" t="s">
        <v>2281</v>
      </c>
      <c r="AG6502" t="s">
        <v>61</v>
      </c>
      <c r="AH6502">
        <v>332</v>
      </c>
    </row>
    <row r="6503" spans="1:34" hidden="1" x14ac:dyDescent="0.25">
      <c r="A6503" t="str">
        <f t="shared" si="303"/>
        <v>26 1 3 81 1 7 77 0 0 4599016 268326</v>
      </c>
      <c r="B6503" t="str">
        <f t="shared" si="304"/>
        <v>26 1 3 81 1 7 77 0 0 4599016 268061</v>
      </c>
      <c r="C6503" t="str">
        <f t="shared" si="305"/>
        <v>26 1 3 81 1 7 77 0 0 4599016</v>
      </c>
      <c r="D6503">
        <v>26</v>
      </c>
      <c r="E6503">
        <v>1</v>
      </c>
      <c r="F6503">
        <v>3</v>
      </c>
      <c r="G6503">
        <v>81</v>
      </c>
      <c r="H6503">
        <v>1</v>
      </c>
      <c r="I6503">
        <v>7</v>
      </c>
      <c r="J6503">
        <v>77</v>
      </c>
      <c r="K6503">
        <v>0</v>
      </c>
      <c r="L6503" t="s">
        <v>147</v>
      </c>
      <c r="M6503" t="s">
        <v>187</v>
      </c>
      <c r="N6503" s="13">
        <v>48017452</v>
      </c>
      <c r="O6503">
        <v>268326</v>
      </c>
      <c r="P6503">
        <v>2024</v>
      </c>
      <c r="Q6503">
        <v>75084213</v>
      </c>
      <c r="R6503" t="s">
        <v>790</v>
      </c>
      <c r="S6503" s="13">
        <v>48017452</v>
      </c>
      <c r="T6503">
        <v>2213354</v>
      </c>
      <c r="U6503" t="s">
        <v>5698</v>
      </c>
      <c r="V6503" t="s">
        <v>5811</v>
      </c>
      <c r="W6503">
        <v>5016</v>
      </c>
      <c r="X6503">
        <v>2305</v>
      </c>
      <c r="Y6503">
        <v>268061</v>
      </c>
      <c r="Z6503">
        <v>20241231</v>
      </c>
      <c r="AA6503">
        <v>2407100870</v>
      </c>
      <c r="AB6503">
        <v>2</v>
      </c>
      <c r="AC6503" t="s">
        <v>2281</v>
      </c>
      <c r="AD6503" t="s">
        <v>2281</v>
      </c>
      <c r="AE6503">
        <v>25101</v>
      </c>
      <c r="AF6503" t="s">
        <v>2281</v>
      </c>
      <c r="AG6503" t="s">
        <v>61</v>
      </c>
      <c r="AH6503">
        <v>332</v>
      </c>
    </row>
    <row r="6504" spans="1:34" hidden="1" x14ac:dyDescent="0.25">
      <c r="A6504" t="str">
        <f t="shared" si="303"/>
        <v>26 1 3 81 1 501 77 40 0 4599016 268327</v>
      </c>
      <c r="B6504" t="str">
        <f t="shared" si="304"/>
        <v>26 1 3 81 1 501 77 40 0 4599016 268128</v>
      </c>
      <c r="C6504" t="str">
        <f t="shared" si="305"/>
        <v>26 1 3 81 1 501 77 40 0 4599016</v>
      </c>
      <c r="D6504">
        <v>26</v>
      </c>
      <c r="E6504">
        <v>1</v>
      </c>
      <c r="F6504">
        <v>3</v>
      </c>
      <c r="G6504">
        <v>81</v>
      </c>
      <c r="H6504">
        <v>1</v>
      </c>
      <c r="I6504">
        <v>501</v>
      </c>
      <c r="J6504">
        <v>77</v>
      </c>
      <c r="K6504">
        <v>40</v>
      </c>
      <c r="L6504" t="s">
        <v>147</v>
      </c>
      <c r="M6504" t="s">
        <v>187</v>
      </c>
      <c r="N6504" s="13">
        <v>21680372</v>
      </c>
      <c r="O6504">
        <v>268327</v>
      </c>
      <c r="P6504">
        <v>2024</v>
      </c>
      <c r="Q6504">
        <v>75084213</v>
      </c>
      <c r="R6504" t="s">
        <v>790</v>
      </c>
      <c r="S6504" s="13">
        <v>21680372</v>
      </c>
      <c r="T6504">
        <v>1300822</v>
      </c>
      <c r="U6504" t="s">
        <v>5812</v>
      </c>
      <c r="V6504" t="s">
        <v>5811</v>
      </c>
      <c r="W6504">
        <v>5016</v>
      </c>
      <c r="X6504">
        <v>2305</v>
      </c>
      <c r="Y6504">
        <v>268128</v>
      </c>
      <c r="Z6504">
        <v>20241231</v>
      </c>
      <c r="AA6504">
        <v>2407100870</v>
      </c>
      <c r="AB6504">
        <v>2</v>
      </c>
      <c r="AC6504" t="s">
        <v>2281</v>
      </c>
      <c r="AD6504" t="s">
        <v>2281</v>
      </c>
      <c r="AE6504">
        <v>25101</v>
      </c>
      <c r="AF6504" t="s">
        <v>2281</v>
      </c>
      <c r="AG6504" t="s">
        <v>61</v>
      </c>
      <c r="AH6504">
        <v>332</v>
      </c>
    </row>
    <row r="6505" spans="1:34" hidden="1" x14ac:dyDescent="0.25">
      <c r="A6505" t="str">
        <f t="shared" si="303"/>
        <v>26 1 3 11 2 302 20 40 0 2402041 268328</v>
      </c>
      <c r="B6505" t="str">
        <f t="shared" si="304"/>
        <v>26 1 3 11 2 302 20 40 0 2402041 268085</v>
      </c>
      <c r="C6505" t="str">
        <f t="shared" si="305"/>
        <v>26 1 3 11 2 302 20 40 0 2402041</v>
      </c>
      <c r="D6505">
        <v>26</v>
      </c>
      <c r="E6505">
        <v>1</v>
      </c>
      <c r="F6505">
        <v>3</v>
      </c>
      <c r="G6505">
        <v>11</v>
      </c>
      <c r="H6505">
        <v>2</v>
      </c>
      <c r="I6505">
        <v>302</v>
      </c>
      <c r="J6505">
        <v>20</v>
      </c>
      <c r="K6505">
        <v>40</v>
      </c>
      <c r="L6505" t="s">
        <v>147</v>
      </c>
      <c r="M6505" t="s">
        <v>182</v>
      </c>
      <c r="N6505" s="13">
        <v>10745065</v>
      </c>
      <c r="O6505">
        <v>268328</v>
      </c>
      <c r="P6505">
        <v>2024</v>
      </c>
      <c r="Q6505">
        <v>901861263</v>
      </c>
      <c r="R6505" t="s">
        <v>1629</v>
      </c>
      <c r="S6505" s="13">
        <v>10745065</v>
      </c>
      <c r="T6505">
        <v>541768</v>
      </c>
      <c r="U6505" t="s">
        <v>5707</v>
      </c>
      <c r="V6505" t="s">
        <v>5813</v>
      </c>
      <c r="W6505">
        <v>5016</v>
      </c>
      <c r="X6505">
        <v>2305</v>
      </c>
      <c r="Y6505">
        <v>268085</v>
      </c>
      <c r="Z6505">
        <v>20241231</v>
      </c>
      <c r="AA6505">
        <v>2408300995</v>
      </c>
      <c r="AB6505">
        <v>199</v>
      </c>
      <c r="AC6505" t="s">
        <v>2281</v>
      </c>
      <c r="AD6505" t="s">
        <v>2281</v>
      </c>
      <c r="AE6505">
        <v>11101</v>
      </c>
      <c r="AF6505" t="s">
        <v>2281</v>
      </c>
      <c r="AG6505" t="s">
        <v>549</v>
      </c>
      <c r="AH6505">
        <v>332</v>
      </c>
    </row>
    <row r="6506" spans="1:34" hidden="1" x14ac:dyDescent="0.25">
      <c r="A6506" t="str">
        <f t="shared" si="303"/>
        <v>26 1 3 11 2 302 20 43 0 2402041 268330</v>
      </c>
      <c r="B6506" t="str">
        <f t="shared" si="304"/>
        <v>26 1 3 11 2 302 20 43 0 2402041 268090</v>
      </c>
      <c r="C6506" t="str">
        <f t="shared" si="305"/>
        <v>26 1 3 11 2 302 20 43 0 2402041</v>
      </c>
      <c r="D6506">
        <v>26</v>
      </c>
      <c r="E6506">
        <v>1</v>
      </c>
      <c r="F6506">
        <v>3</v>
      </c>
      <c r="G6506">
        <v>11</v>
      </c>
      <c r="H6506">
        <v>2</v>
      </c>
      <c r="I6506">
        <v>302</v>
      </c>
      <c r="J6506">
        <v>20</v>
      </c>
      <c r="K6506">
        <v>43</v>
      </c>
      <c r="L6506" t="s">
        <v>147</v>
      </c>
      <c r="M6506" t="s">
        <v>182</v>
      </c>
      <c r="N6506" s="13">
        <v>52650774</v>
      </c>
      <c r="O6506">
        <v>268330</v>
      </c>
      <c r="P6506">
        <v>2024</v>
      </c>
      <c r="Q6506">
        <v>1053782882</v>
      </c>
      <c r="R6506" t="s">
        <v>1630</v>
      </c>
      <c r="S6506" s="13">
        <v>52650774</v>
      </c>
      <c r="T6506">
        <v>1053015</v>
      </c>
      <c r="U6506" t="s">
        <v>5756</v>
      </c>
      <c r="V6506" t="s">
        <v>5814</v>
      </c>
      <c r="W6506">
        <v>5016</v>
      </c>
      <c r="X6506">
        <v>2317</v>
      </c>
      <c r="Y6506">
        <v>268090</v>
      </c>
      <c r="Z6506">
        <v>20241231</v>
      </c>
      <c r="AA6506">
        <v>2409041012</v>
      </c>
      <c r="AB6506">
        <v>199</v>
      </c>
      <c r="AC6506" t="s">
        <v>2281</v>
      </c>
      <c r="AD6506" t="s">
        <v>2281</v>
      </c>
      <c r="AE6506">
        <v>11101</v>
      </c>
      <c r="AF6506" t="s">
        <v>2281</v>
      </c>
      <c r="AG6506" t="s">
        <v>549</v>
      </c>
      <c r="AH6506">
        <v>331</v>
      </c>
    </row>
    <row r="6507" spans="1:34" hidden="1" x14ac:dyDescent="0.25">
      <c r="A6507" t="str">
        <f t="shared" si="303"/>
        <v>26 1 3 11 3 403 19 40 0 4001030 268331</v>
      </c>
      <c r="B6507" t="str">
        <f t="shared" si="304"/>
        <v>26 1 3 11 3 403 19 40 0 4001030 268137</v>
      </c>
      <c r="C6507" t="str">
        <f t="shared" si="305"/>
        <v>26 1 3 11 3 403 19 40 0 4001030</v>
      </c>
      <c r="D6507">
        <v>26</v>
      </c>
      <c r="E6507">
        <v>1</v>
      </c>
      <c r="F6507">
        <v>3</v>
      </c>
      <c r="G6507">
        <v>11</v>
      </c>
      <c r="H6507">
        <v>3</v>
      </c>
      <c r="I6507">
        <v>403</v>
      </c>
      <c r="J6507">
        <v>19</v>
      </c>
      <c r="K6507">
        <v>40</v>
      </c>
      <c r="L6507" t="s">
        <v>147</v>
      </c>
      <c r="M6507" t="s">
        <v>181</v>
      </c>
      <c r="N6507" s="13">
        <v>78573915</v>
      </c>
      <c r="O6507">
        <v>268331</v>
      </c>
      <c r="P6507">
        <v>2024</v>
      </c>
      <c r="Q6507">
        <v>75096478</v>
      </c>
      <c r="R6507" t="s">
        <v>1652</v>
      </c>
      <c r="S6507" s="13">
        <v>78573915</v>
      </c>
      <c r="T6507">
        <v>0</v>
      </c>
      <c r="U6507" t="s">
        <v>5787</v>
      </c>
      <c r="V6507" t="s">
        <v>5815</v>
      </c>
      <c r="W6507">
        <v>5004</v>
      </c>
      <c r="X6507">
        <v>0</v>
      </c>
      <c r="Y6507">
        <v>268137</v>
      </c>
      <c r="Z6507">
        <v>20241231</v>
      </c>
      <c r="AA6507">
        <v>2411151218</v>
      </c>
      <c r="AB6507">
        <v>2</v>
      </c>
      <c r="AC6507" t="s">
        <v>2281</v>
      </c>
      <c r="AD6507" t="s">
        <v>2281</v>
      </c>
      <c r="AE6507">
        <v>11101</v>
      </c>
      <c r="AF6507" t="s">
        <v>2281</v>
      </c>
      <c r="AG6507" t="s">
        <v>549</v>
      </c>
      <c r="AH6507">
        <v>260</v>
      </c>
    </row>
    <row r="6508" spans="1:34" hidden="1" x14ac:dyDescent="0.25">
      <c r="A6508" t="str">
        <f t="shared" si="303"/>
        <v>26 1 3 11 3 403 19 40 0 4001030 268332</v>
      </c>
      <c r="B6508" t="str">
        <f t="shared" si="304"/>
        <v>26 1 3 11 3 403 19 40 0 4001030 268137</v>
      </c>
      <c r="C6508" t="str">
        <f t="shared" si="305"/>
        <v>26 1 3 11 3 403 19 40 0 4001030</v>
      </c>
      <c r="D6508">
        <v>26</v>
      </c>
      <c r="E6508">
        <v>1</v>
      </c>
      <c r="F6508">
        <v>3</v>
      </c>
      <c r="G6508">
        <v>11</v>
      </c>
      <c r="H6508">
        <v>3</v>
      </c>
      <c r="I6508">
        <v>403</v>
      </c>
      <c r="J6508">
        <v>19</v>
      </c>
      <c r="K6508">
        <v>40</v>
      </c>
      <c r="L6508" t="s">
        <v>147</v>
      </c>
      <c r="M6508" t="s">
        <v>181</v>
      </c>
      <c r="N6508" s="13">
        <v>43652175</v>
      </c>
      <c r="O6508">
        <v>268332</v>
      </c>
      <c r="P6508">
        <v>2024</v>
      </c>
      <c r="Q6508">
        <v>75096478</v>
      </c>
      <c r="R6508" t="s">
        <v>1652</v>
      </c>
      <c r="S6508" s="13">
        <v>43652175</v>
      </c>
      <c r="T6508">
        <v>0</v>
      </c>
      <c r="U6508" t="s">
        <v>5787</v>
      </c>
      <c r="V6508" t="s">
        <v>5788</v>
      </c>
      <c r="W6508">
        <v>5004</v>
      </c>
      <c r="X6508">
        <v>0</v>
      </c>
      <c r="Y6508">
        <v>268137</v>
      </c>
      <c r="Z6508">
        <v>20241231</v>
      </c>
      <c r="AA6508">
        <v>2411151218</v>
      </c>
      <c r="AB6508">
        <v>199</v>
      </c>
      <c r="AC6508" t="s">
        <v>2281</v>
      </c>
      <c r="AD6508" t="s">
        <v>2281</v>
      </c>
      <c r="AE6508">
        <v>11101</v>
      </c>
      <c r="AF6508" t="s">
        <v>2281</v>
      </c>
      <c r="AG6508" t="s">
        <v>549</v>
      </c>
      <c r="AH6508">
        <v>260</v>
      </c>
    </row>
    <row r="6509" spans="1:34" hidden="1" x14ac:dyDescent="0.25">
      <c r="A6509" t="str">
        <f t="shared" si="303"/>
        <v>26 1 3 11 3 203 20 40 0 2402114 268333</v>
      </c>
      <c r="B6509" t="str">
        <f t="shared" si="304"/>
        <v>26 1 3 11 3 203 20 40 0 2402114 268119</v>
      </c>
      <c r="C6509" t="str">
        <f t="shared" si="305"/>
        <v>26 1 3 11 3 203 20 40 0 2402114</v>
      </c>
      <c r="D6509">
        <v>26</v>
      </c>
      <c r="E6509">
        <v>1</v>
      </c>
      <c r="F6509">
        <v>3</v>
      </c>
      <c r="G6509">
        <v>11</v>
      </c>
      <c r="H6509">
        <v>3</v>
      </c>
      <c r="I6509">
        <v>203</v>
      </c>
      <c r="J6509">
        <v>20</v>
      </c>
      <c r="K6509">
        <v>40</v>
      </c>
      <c r="L6509" t="s">
        <v>147</v>
      </c>
      <c r="M6509" t="s">
        <v>184</v>
      </c>
      <c r="N6509" s="13">
        <v>150000000</v>
      </c>
      <c r="O6509">
        <v>268333</v>
      </c>
      <c r="P6509">
        <v>2024</v>
      </c>
      <c r="Q6509">
        <v>75063388</v>
      </c>
      <c r="R6509" t="s">
        <v>832</v>
      </c>
      <c r="S6509" s="13">
        <v>150000000</v>
      </c>
      <c r="T6509">
        <v>7563025</v>
      </c>
      <c r="U6509" t="s">
        <v>5816</v>
      </c>
      <c r="V6509" t="s">
        <v>5817</v>
      </c>
      <c r="W6509">
        <v>5016</v>
      </c>
      <c r="X6509">
        <v>2305</v>
      </c>
      <c r="Y6509">
        <v>268119</v>
      </c>
      <c r="Z6509">
        <v>20241231</v>
      </c>
      <c r="AA6509">
        <v>2410111144</v>
      </c>
      <c r="AB6509">
        <v>199</v>
      </c>
      <c r="AC6509" t="s">
        <v>2281</v>
      </c>
      <c r="AD6509" t="s">
        <v>2281</v>
      </c>
      <c r="AE6509">
        <v>11101</v>
      </c>
      <c r="AF6509" t="s">
        <v>2281</v>
      </c>
      <c r="AG6509" t="s">
        <v>549</v>
      </c>
      <c r="AH6509">
        <v>332</v>
      </c>
    </row>
    <row r="6510" spans="1:34" hidden="1" x14ac:dyDescent="0.25">
      <c r="A6510" t="str">
        <f t="shared" si="303"/>
        <v>26 1 3 11 3 402 19 41 0 4001044 268335</v>
      </c>
      <c r="B6510" t="str">
        <f t="shared" si="304"/>
        <v>26 1 3 11 3 402 19 41 0 4001044 268121</v>
      </c>
      <c r="C6510" t="str">
        <f t="shared" si="305"/>
        <v>26 1 3 11 3 402 19 41 0 4001044</v>
      </c>
      <c r="D6510">
        <v>26</v>
      </c>
      <c r="E6510">
        <v>1</v>
      </c>
      <c r="F6510">
        <v>3</v>
      </c>
      <c r="G6510">
        <v>11</v>
      </c>
      <c r="H6510">
        <v>3</v>
      </c>
      <c r="I6510">
        <v>402</v>
      </c>
      <c r="J6510">
        <v>19</v>
      </c>
      <c r="K6510">
        <v>41</v>
      </c>
      <c r="L6510" t="s">
        <v>147</v>
      </c>
      <c r="M6510" t="s">
        <v>188</v>
      </c>
      <c r="N6510" s="13">
        <v>17087805</v>
      </c>
      <c r="O6510">
        <v>268335</v>
      </c>
      <c r="P6510">
        <v>2024</v>
      </c>
      <c r="Q6510">
        <v>901798124</v>
      </c>
      <c r="R6510" t="s">
        <v>2514</v>
      </c>
      <c r="S6510" s="13">
        <v>17087805</v>
      </c>
      <c r="T6510">
        <v>861570</v>
      </c>
      <c r="U6510" t="s">
        <v>5818</v>
      </c>
      <c r="V6510" t="s">
        <v>5819</v>
      </c>
      <c r="W6510">
        <v>5016</v>
      </c>
      <c r="X6510">
        <v>2305</v>
      </c>
      <c r="Y6510">
        <v>268121</v>
      </c>
      <c r="Z6510">
        <v>20241231</v>
      </c>
      <c r="AA6510">
        <v>2410161152</v>
      </c>
      <c r="AB6510">
        <v>199</v>
      </c>
      <c r="AC6510" t="s">
        <v>2281</v>
      </c>
      <c r="AD6510" t="s">
        <v>2281</v>
      </c>
      <c r="AE6510">
        <v>11101</v>
      </c>
      <c r="AF6510" t="s">
        <v>2281</v>
      </c>
      <c r="AG6510" t="s">
        <v>549</v>
      </c>
      <c r="AH6510">
        <v>332</v>
      </c>
    </row>
    <row r="6511" spans="1:34" hidden="1" x14ac:dyDescent="0.25">
      <c r="A6511" t="str">
        <f t="shared" si="303"/>
        <v>26 1 3 82 3 203 20 42 0 2402114 268336</v>
      </c>
      <c r="B6511" t="str">
        <f t="shared" si="304"/>
        <v>26 1 3 82 3 203 20 42 0 2402114 268087</v>
      </c>
      <c r="C6511" t="str">
        <f t="shared" si="305"/>
        <v>26 1 3 82 3 203 20 42 0 2402114</v>
      </c>
      <c r="D6511">
        <v>26</v>
      </c>
      <c r="E6511">
        <v>1</v>
      </c>
      <c r="F6511">
        <v>3</v>
      </c>
      <c r="G6511">
        <v>82</v>
      </c>
      <c r="H6511">
        <v>3</v>
      </c>
      <c r="I6511">
        <v>203</v>
      </c>
      <c r="J6511">
        <v>20</v>
      </c>
      <c r="K6511">
        <v>42</v>
      </c>
      <c r="L6511" t="s">
        <v>147</v>
      </c>
      <c r="M6511" t="s">
        <v>184</v>
      </c>
      <c r="N6511" s="13">
        <v>18774962</v>
      </c>
      <c r="O6511">
        <v>268336</v>
      </c>
      <c r="P6511">
        <v>2024</v>
      </c>
      <c r="Q6511">
        <v>901774279</v>
      </c>
      <c r="R6511" t="s">
        <v>1684</v>
      </c>
      <c r="S6511" s="13">
        <v>18774962</v>
      </c>
      <c r="T6511">
        <v>1126498</v>
      </c>
      <c r="U6511" t="s">
        <v>5746</v>
      </c>
      <c r="V6511" t="s">
        <v>5820</v>
      </c>
      <c r="W6511">
        <v>5004</v>
      </c>
      <c r="X6511">
        <v>2305</v>
      </c>
      <c r="Y6511">
        <v>268087</v>
      </c>
      <c r="Z6511">
        <v>20241231</v>
      </c>
      <c r="AA6511">
        <v>2312191455</v>
      </c>
      <c r="AB6511">
        <v>2</v>
      </c>
      <c r="AC6511" t="s">
        <v>2281</v>
      </c>
      <c r="AD6511" t="s">
        <v>2281</v>
      </c>
      <c r="AE6511">
        <v>25310</v>
      </c>
      <c r="AF6511" t="s">
        <v>5651</v>
      </c>
      <c r="AG6511" t="s">
        <v>594</v>
      </c>
      <c r="AH6511">
        <v>261</v>
      </c>
    </row>
    <row r="6512" spans="1:34" hidden="1" x14ac:dyDescent="0.25">
      <c r="A6512" t="str">
        <f t="shared" si="303"/>
        <v>26 1 3 22 3 203 20 40 0 2402128 268337</v>
      </c>
      <c r="B6512" t="str">
        <f t="shared" si="304"/>
        <v>26 1 3 22 3 203 20 40 0 2402128 268125</v>
      </c>
      <c r="C6512" t="str">
        <f t="shared" si="305"/>
        <v>26 1 3 22 3 203 20 40 0 2402128</v>
      </c>
      <c r="D6512">
        <v>26</v>
      </c>
      <c r="E6512">
        <v>1</v>
      </c>
      <c r="F6512">
        <v>3</v>
      </c>
      <c r="G6512">
        <v>22</v>
      </c>
      <c r="H6512">
        <v>3</v>
      </c>
      <c r="I6512">
        <v>203</v>
      </c>
      <c r="J6512">
        <v>20</v>
      </c>
      <c r="K6512">
        <v>40</v>
      </c>
      <c r="L6512" t="s">
        <v>147</v>
      </c>
      <c r="M6512" t="s">
        <v>671</v>
      </c>
      <c r="N6512" s="13">
        <v>64244701</v>
      </c>
      <c r="O6512">
        <v>268337</v>
      </c>
      <c r="P6512">
        <v>2024</v>
      </c>
      <c r="Q6512">
        <v>901774279</v>
      </c>
      <c r="R6512" t="s">
        <v>1684</v>
      </c>
      <c r="S6512" s="13">
        <v>64244701</v>
      </c>
      <c r="T6512">
        <v>3059368</v>
      </c>
      <c r="U6512" t="s">
        <v>5746</v>
      </c>
      <c r="V6512" t="s">
        <v>5820</v>
      </c>
      <c r="W6512">
        <v>5004</v>
      </c>
      <c r="X6512">
        <v>2305</v>
      </c>
      <c r="Y6512">
        <v>268125</v>
      </c>
      <c r="Z6512">
        <v>20241231</v>
      </c>
      <c r="AA6512">
        <v>2312191455</v>
      </c>
      <c r="AB6512">
        <v>2</v>
      </c>
      <c r="AC6512" t="s">
        <v>2281</v>
      </c>
      <c r="AD6512" t="s">
        <v>2281</v>
      </c>
      <c r="AE6512">
        <v>23118</v>
      </c>
      <c r="AF6512" t="s">
        <v>4629</v>
      </c>
      <c r="AG6512" t="s">
        <v>591</v>
      </c>
      <c r="AH6512">
        <v>261</v>
      </c>
    </row>
    <row r="6513" spans="1:34" hidden="1" x14ac:dyDescent="0.25">
      <c r="A6513" t="str">
        <f t="shared" si="303"/>
        <v>26 1 3 85 3 203 20 42 0 2402128 268339</v>
      </c>
      <c r="B6513" t="str">
        <f t="shared" si="304"/>
        <v>26 1 3 85 3 203 20 42 0 2402128 268122</v>
      </c>
      <c r="C6513" t="str">
        <f t="shared" si="305"/>
        <v>26 1 3 85 3 203 20 42 0 2402128</v>
      </c>
      <c r="D6513">
        <v>26</v>
      </c>
      <c r="E6513">
        <v>1</v>
      </c>
      <c r="F6513">
        <v>3</v>
      </c>
      <c r="G6513">
        <v>85</v>
      </c>
      <c r="H6513">
        <v>3</v>
      </c>
      <c r="I6513">
        <v>203</v>
      </c>
      <c r="J6513">
        <v>20</v>
      </c>
      <c r="K6513">
        <v>42</v>
      </c>
      <c r="L6513" t="s">
        <v>147</v>
      </c>
      <c r="M6513" t="s">
        <v>671</v>
      </c>
      <c r="N6513" s="13">
        <v>232875783</v>
      </c>
      <c r="O6513">
        <v>268339</v>
      </c>
      <c r="P6513">
        <v>2024</v>
      </c>
      <c r="Q6513">
        <v>901774268</v>
      </c>
      <c r="R6513" t="s">
        <v>1702</v>
      </c>
      <c r="S6513" s="13">
        <v>232875783</v>
      </c>
      <c r="T6513">
        <v>4657516</v>
      </c>
      <c r="U6513" t="s">
        <v>5822</v>
      </c>
      <c r="V6513" t="s">
        <v>3722</v>
      </c>
      <c r="W6513">
        <v>5016</v>
      </c>
      <c r="X6513">
        <v>2317</v>
      </c>
      <c r="Y6513">
        <v>268122</v>
      </c>
      <c r="Z6513">
        <v>20241231</v>
      </c>
      <c r="AA6513">
        <v>2312191454</v>
      </c>
      <c r="AB6513">
        <v>1</v>
      </c>
      <c r="AC6513" t="s">
        <v>2281</v>
      </c>
      <c r="AD6513" t="s">
        <v>2281</v>
      </c>
      <c r="AE6513">
        <v>25502</v>
      </c>
      <c r="AF6513" t="s">
        <v>5823</v>
      </c>
      <c r="AG6513" t="s">
        <v>664</v>
      </c>
      <c r="AH6513">
        <v>331</v>
      </c>
    </row>
    <row r="6514" spans="1:34" hidden="1" x14ac:dyDescent="0.25">
      <c r="A6514" t="str">
        <f t="shared" si="303"/>
        <v>26 1 3 81 3 203 20 41 0 2402114 268340</v>
      </c>
      <c r="B6514" t="str">
        <f t="shared" si="304"/>
        <v>26 1 3 81 3 203 20 41 0 2402114 268088</v>
      </c>
      <c r="C6514" t="str">
        <f t="shared" si="305"/>
        <v>26 1 3 81 3 203 20 41 0 2402114</v>
      </c>
      <c r="D6514">
        <v>26</v>
      </c>
      <c r="E6514">
        <v>1</v>
      </c>
      <c r="F6514">
        <v>3</v>
      </c>
      <c r="G6514">
        <v>81</v>
      </c>
      <c r="H6514">
        <v>3</v>
      </c>
      <c r="I6514">
        <v>203</v>
      </c>
      <c r="J6514">
        <v>20</v>
      </c>
      <c r="K6514">
        <v>41</v>
      </c>
      <c r="L6514" t="s">
        <v>147</v>
      </c>
      <c r="M6514" t="s">
        <v>184</v>
      </c>
      <c r="N6514" s="13">
        <v>45639319</v>
      </c>
      <c r="O6514">
        <v>268340</v>
      </c>
      <c r="P6514">
        <v>2024</v>
      </c>
      <c r="Q6514">
        <v>901422847</v>
      </c>
      <c r="R6514" t="s">
        <v>1693</v>
      </c>
      <c r="S6514" s="13">
        <v>73469176</v>
      </c>
      <c r="T6514">
        <v>1469384</v>
      </c>
      <c r="U6514" t="s">
        <v>5723</v>
      </c>
      <c r="V6514" t="s">
        <v>5701</v>
      </c>
      <c r="W6514">
        <v>5016</v>
      </c>
      <c r="X6514">
        <v>2317</v>
      </c>
      <c r="Y6514">
        <v>268088</v>
      </c>
      <c r="Z6514">
        <v>20241231</v>
      </c>
      <c r="AA6514">
        <v>2312191456</v>
      </c>
      <c r="AB6514">
        <v>199</v>
      </c>
      <c r="AC6514" t="s">
        <v>2281</v>
      </c>
      <c r="AD6514" t="s">
        <v>2281</v>
      </c>
      <c r="AE6514">
        <v>25101</v>
      </c>
      <c r="AF6514" t="s">
        <v>2281</v>
      </c>
      <c r="AG6514" t="s">
        <v>61</v>
      </c>
      <c r="AH6514">
        <v>331</v>
      </c>
    </row>
    <row r="6515" spans="1:34" hidden="1" x14ac:dyDescent="0.25">
      <c r="A6515" t="str">
        <f t="shared" si="303"/>
        <v>26 1 3 81 3 203 20 42 0 2402114 268340</v>
      </c>
      <c r="B6515" t="str">
        <f t="shared" si="304"/>
        <v>26 1 3 81 3 203 20 42 0 2402114 268088</v>
      </c>
      <c r="C6515" t="str">
        <f t="shared" si="305"/>
        <v>26 1 3 81 3 203 20 42 0 2402114</v>
      </c>
      <c r="D6515">
        <v>26</v>
      </c>
      <c r="E6515">
        <v>1</v>
      </c>
      <c r="F6515">
        <v>3</v>
      </c>
      <c r="G6515">
        <v>81</v>
      </c>
      <c r="H6515">
        <v>3</v>
      </c>
      <c r="I6515">
        <v>203</v>
      </c>
      <c r="J6515">
        <v>20</v>
      </c>
      <c r="K6515">
        <v>42</v>
      </c>
      <c r="L6515" t="s">
        <v>147</v>
      </c>
      <c r="M6515" t="s">
        <v>184</v>
      </c>
      <c r="N6515" s="13">
        <v>27829857</v>
      </c>
      <c r="O6515">
        <v>268340</v>
      </c>
      <c r="P6515">
        <v>2024</v>
      </c>
      <c r="Q6515">
        <v>901422847</v>
      </c>
      <c r="R6515" t="s">
        <v>1693</v>
      </c>
      <c r="S6515" s="13">
        <v>73469176</v>
      </c>
      <c r="T6515">
        <v>1469384</v>
      </c>
      <c r="U6515" t="s">
        <v>5723</v>
      </c>
      <c r="V6515" t="s">
        <v>5701</v>
      </c>
      <c r="W6515">
        <v>5016</v>
      </c>
      <c r="X6515">
        <v>2317</v>
      </c>
      <c r="Y6515">
        <v>268088</v>
      </c>
      <c r="Z6515">
        <v>20241231</v>
      </c>
      <c r="AA6515">
        <v>2312191456</v>
      </c>
      <c r="AB6515">
        <v>199</v>
      </c>
      <c r="AC6515" t="s">
        <v>2281</v>
      </c>
      <c r="AD6515" t="s">
        <v>2281</v>
      </c>
      <c r="AE6515">
        <v>25101</v>
      </c>
      <c r="AF6515" t="s">
        <v>2281</v>
      </c>
      <c r="AG6515" t="s">
        <v>61</v>
      </c>
      <c r="AH6515">
        <v>331</v>
      </c>
    </row>
    <row r="6516" spans="1:34" hidden="1" x14ac:dyDescent="0.25">
      <c r="A6516" t="str">
        <f t="shared" si="303"/>
        <v>26 1 3 81 1 7 77 2 0 4599011 268341</v>
      </c>
      <c r="B6516" t="str">
        <f t="shared" si="304"/>
        <v>26 1 3 81 1 7 77 2 0 4599011 268042</v>
      </c>
      <c r="C6516" t="str">
        <f t="shared" si="305"/>
        <v>26 1 3 81 1 7 77 2 0 4599011</v>
      </c>
      <c r="D6516">
        <v>26</v>
      </c>
      <c r="E6516">
        <v>1</v>
      </c>
      <c r="F6516">
        <v>3</v>
      </c>
      <c r="G6516">
        <v>81</v>
      </c>
      <c r="H6516">
        <v>1</v>
      </c>
      <c r="I6516">
        <v>7</v>
      </c>
      <c r="J6516">
        <v>77</v>
      </c>
      <c r="K6516">
        <v>2</v>
      </c>
      <c r="L6516" t="s">
        <v>147</v>
      </c>
      <c r="M6516" t="s">
        <v>186</v>
      </c>
      <c r="N6516" s="13">
        <v>2856000</v>
      </c>
      <c r="O6516">
        <v>268341</v>
      </c>
      <c r="P6516">
        <v>2024</v>
      </c>
      <c r="Q6516">
        <v>901255935</v>
      </c>
      <c r="R6516" t="s">
        <v>1683</v>
      </c>
      <c r="S6516" s="13">
        <v>2856000</v>
      </c>
      <c r="T6516">
        <v>314160</v>
      </c>
      <c r="U6516" t="s">
        <v>8067</v>
      </c>
      <c r="V6516" t="s">
        <v>8068</v>
      </c>
      <c r="W6516">
        <v>5004</v>
      </c>
      <c r="X6516">
        <v>2304</v>
      </c>
      <c r="Y6516">
        <v>268042</v>
      </c>
      <c r="Z6516">
        <v>20241231</v>
      </c>
      <c r="AA6516">
        <v>2405220687</v>
      </c>
      <c r="AB6516">
        <v>199</v>
      </c>
      <c r="AC6516" t="s">
        <v>2281</v>
      </c>
      <c r="AD6516" t="s">
        <v>2281</v>
      </c>
      <c r="AE6516">
        <v>25101</v>
      </c>
      <c r="AF6516" t="s">
        <v>2281</v>
      </c>
      <c r="AG6516" t="s">
        <v>61</v>
      </c>
      <c r="AH6516">
        <v>261</v>
      </c>
    </row>
    <row r="6517" spans="1:34" hidden="1" x14ac:dyDescent="0.25">
      <c r="A6517" t="str">
        <f t="shared" si="303"/>
        <v>26 1 3 11 4 205 77 41 0 4599011 268342</v>
      </c>
      <c r="B6517" t="str">
        <f t="shared" si="304"/>
        <v>26 1 3 11 4 205 77 41 0 4599011 268074</v>
      </c>
      <c r="C6517" t="str">
        <f t="shared" si="305"/>
        <v>26 1 3 11 4 205 77 41 0 4599011</v>
      </c>
      <c r="D6517">
        <v>26</v>
      </c>
      <c r="E6517">
        <v>1</v>
      </c>
      <c r="F6517">
        <v>3</v>
      </c>
      <c r="G6517">
        <v>11</v>
      </c>
      <c r="H6517">
        <v>4</v>
      </c>
      <c r="I6517">
        <v>205</v>
      </c>
      <c r="J6517">
        <v>77</v>
      </c>
      <c r="K6517">
        <v>41</v>
      </c>
      <c r="L6517" t="s">
        <v>147</v>
      </c>
      <c r="M6517" t="s">
        <v>186</v>
      </c>
      <c r="N6517" s="13">
        <v>3570000</v>
      </c>
      <c r="O6517">
        <v>268342</v>
      </c>
      <c r="P6517">
        <v>2024</v>
      </c>
      <c r="Q6517">
        <v>901255935</v>
      </c>
      <c r="R6517" t="s">
        <v>1683</v>
      </c>
      <c r="S6517" s="13">
        <v>3570000</v>
      </c>
      <c r="T6517">
        <v>279840</v>
      </c>
      <c r="U6517" t="s">
        <v>8067</v>
      </c>
      <c r="V6517" t="s">
        <v>8068</v>
      </c>
      <c r="W6517">
        <v>5004</v>
      </c>
      <c r="X6517">
        <v>2304</v>
      </c>
      <c r="Y6517">
        <v>268074</v>
      </c>
      <c r="Z6517">
        <v>20241231</v>
      </c>
      <c r="AA6517">
        <v>2405220687</v>
      </c>
      <c r="AB6517">
        <v>199</v>
      </c>
      <c r="AC6517" t="s">
        <v>2281</v>
      </c>
      <c r="AD6517" t="s">
        <v>2281</v>
      </c>
      <c r="AE6517">
        <v>11101</v>
      </c>
      <c r="AF6517" t="s">
        <v>2281</v>
      </c>
      <c r="AG6517" t="s">
        <v>549</v>
      </c>
      <c r="AH6517">
        <v>261</v>
      </c>
    </row>
    <row r="6518" spans="1:34" hidden="1" x14ac:dyDescent="0.25">
      <c r="A6518" t="str">
        <f t="shared" si="303"/>
        <v>26 1 3 81 1 7 77 0 0 4599016 268343</v>
      </c>
      <c r="B6518" t="str">
        <f t="shared" si="304"/>
        <v>26 1 3 81 1 7 77 0 0 4599016 268051</v>
      </c>
      <c r="C6518" t="str">
        <f t="shared" si="305"/>
        <v>26 1 3 81 1 7 77 0 0 4599016</v>
      </c>
      <c r="D6518">
        <v>26</v>
      </c>
      <c r="E6518">
        <v>1</v>
      </c>
      <c r="F6518">
        <v>3</v>
      </c>
      <c r="G6518">
        <v>81</v>
      </c>
      <c r="H6518">
        <v>1</v>
      </c>
      <c r="I6518">
        <v>7</v>
      </c>
      <c r="J6518">
        <v>77</v>
      </c>
      <c r="K6518">
        <v>0</v>
      </c>
      <c r="L6518" t="s">
        <v>147</v>
      </c>
      <c r="M6518" t="s">
        <v>187</v>
      </c>
      <c r="N6518" s="13">
        <v>211271602</v>
      </c>
      <c r="O6518">
        <v>268343</v>
      </c>
      <c r="P6518">
        <v>2024</v>
      </c>
      <c r="Q6518">
        <v>16075551</v>
      </c>
      <c r="R6518" t="s">
        <v>1686</v>
      </c>
      <c r="S6518" s="13">
        <v>211271602</v>
      </c>
      <c r="T6518">
        <v>4225432</v>
      </c>
      <c r="U6518" t="s">
        <v>8094</v>
      </c>
      <c r="V6518" t="s">
        <v>5801</v>
      </c>
      <c r="W6518">
        <v>5016</v>
      </c>
      <c r="X6518">
        <v>2317</v>
      </c>
      <c r="Y6518">
        <v>268051</v>
      </c>
      <c r="Z6518">
        <v>20241231</v>
      </c>
      <c r="AA6518">
        <v>2406200763</v>
      </c>
      <c r="AB6518">
        <v>1</v>
      </c>
      <c r="AC6518" t="s">
        <v>2281</v>
      </c>
      <c r="AD6518" t="s">
        <v>2281</v>
      </c>
      <c r="AE6518">
        <v>25101</v>
      </c>
      <c r="AF6518" t="s">
        <v>2281</v>
      </c>
      <c r="AG6518" t="s">
        <v>61</v>
      </c>
      <c r="AH6518">
        <v>331</v>
      </c>
    </row>
    <row r="6519" spans="1:34" hidden="1" x14ac:dyDescent="0.25">
      <c r="A6519" t="str">
        <f t="shared" si="303"/>
        <v>26 1 3 81 1 7 77 0 0 4599016 268344</v>
      </c>
      <c r="B6519" t="str">
        <f t="shared" si="304"/>
        <v>26 1 3 81 1 7 77 0 0 4599016 268051</v>
      </c>
      <c r="C6519" t="str">
        <f t="shared" si="305"/>
        <v>26 1 3 81 1 7 77 0 0 4599016</v>
      </c>
      <c r="D6519">
        <v>26</v>
      </c>
      <c r="E6519">
        <v>1</v>
      </c>
      <c r="F6519">
        <v>3</v>
      </c>
      <c r="G6519">
        <v>81</v>
      </c>
      <c r="H6519">
        <v>1</v>
      </c>
      <c r="I6519">
        <v>7</v>
      </c>
      <c r="J6519">
        <v>77</v>
      </c>
      <c r="K6519">
        <v>0</v>
      </c>
      <c r="L6519" t="s">
        <v>147</v>
      </c>
      <c r="M6519" t="s">
        <v>187</v>
      </c>
      <c r="N6519" s="13">
        <v>200816145</v>
      </c>
      <c r="O6519">
        <v>268344</v>
      </c>
      <c r="P6519">
        <v>2024</v>
      </c>
      <c r="Q6519">
        <v>16075551</v>
      </c>
      <c r="R6519" t="s">
        <v>1686</v>
      </c>
      <c r="S6519" s="13">
        <v>200816145</v>
      </c>
      <c r="T6519">
        <v>4016323</v>
      </c>
      <c r="U6519" t="s">
        <v>8094</v>
      </c>
      <c r="V6519" t="s">
        <v>8095</v>
      </c>
      <c r="W6519">
        <v>5016</v>
      </c>
      <c r="X6519">
        <v>2317</v>
      </c>
      <c r="Y6519">
        <v>268051</v>
      </c>
      <c r="Z6519">
        <v>20241231</v>
      </c>
      <c r="AA6519">
        <v>2406200763</v>
      </c>
      <c r="AB6519">
        <v>199</v>
      </c>
      <c r="AC6519" t="s">
        <v>2281</v>
      </c>
      <c r="AD6519" t="s">
        <v>2281</v>
      </c>
      <c r="AE6519">
        <v>25101</v>
      </c>
      <c r="AF6519" t="s">
        <v>2281</v>
      </c>
      <c r="AG6519" t="s">
        <v>61</v>
      </c>
      <c r="AH6519">
        <v>331</v>
      </c>
    </row>
    <row r="6520" spans="1:34" hidden="1" x14ac:dyDescent="0.25">
      <c r="A6520" t="str">
        <f t="shared" si="303"/>
        <v>26 1 3 22 3 203 20 40 0 2402128 268345</v>
      </c>
      <c r="B6520" t="str">
        <f t="shared" si="304"/>
        <v>26 1 3 22 3 203 20 40 0 2402128 268125</v>
      </c>
      <c r="C6520" t="str">
        <f t="shared" si="305"/>
        <v>26 1 3 22 3 203 20 40 0 2402128</v>
      </c>
      <c r="D6520">
        <v>26</v>
      </c>
      <c r="E6520">
        <v>1</v>
      </c>
      <c r="F6520">
        <v>3</v>
      </c>
      <c r="G6520">
        <v>22</v>
      </c>
      <c r="H6520">
        <v>3</v>
      </c>
      <c r="I6520">
        <v>203</v>
      </c>
      <c r="J6520">
        <v>20</v>
      </c>
      <c r="K6520">
        <v>40</v>
      </c>
      <c r="L6520" t="s">
        <v>147</v>
      </c>
      <c r="M6520" t="s">
        <v>671</v>
      </c>
      <c r="N6520" s="13">
        <v>13092772</v>
      </c>
      <c r="O6520">
        <v>268345</v>
      </c>
      <c r="P6520">
        <v>2024</v>
      </c>
      <c r="Q6520">
        <v>901774279</v>
      </c>
      <c r="R6520" t="s">
        <v>1684</v>
      </c>
      <c r="S6520" s="13">
        <v>13092772</v>
      </c>
      <c r="T6520">
        <v>626789</v>
      </c>
      <c r="U6520" t="s">
        <v>5746</v>
      </c>
      <c r="V6520" t="s">
        <v>5821</v>
      </c>
      <c r="W6520">
        <v>5004</v>
      </c>
      <c r="X6520">
        <v>2305</v>
      </c>
      <c r="Y6520">
        <v>268125</v>
      </c>
      <c r="Z6520">
        <v>20241231</v>
      </c>
      <c r="AA6520">
        <v>2312191455</v>
      </c>
      <c r="AB6520">
        <v>199</v>
      </c>
      <c r="AC6520" t="s">
        <v>2281</v>
      </c>
      <c r="AD6520" t="s">
        <v>2281</v>
      </c>
      <c r="AE6520">
        <v>23118</v>
      </c>
      <c r="AF6520" t="s">
        <v>4629</v>
      </c>
      <c r="AG6520" t="s">
        <v>591</v>
      </c>
      <c r="AH6520">
        <v>261</v>
      </c>
    </row>
    <row r="6521" spans="1:34" hidden="1" x14ac:dyDescent="0.25">
      <c r="A6521" t="str">
        <f t="shared" si="303"/>
        <v>26 1 3 82 3 203 20 42 0 2402114 268346</v>
      </c>
      <c r="B6521" t="str">
        <f t="shared" si="304"/>
        <v>26 1 3 82 3 203 20 42 0 2402114 268125</v>
      </c>
      <c r="C6521" t="str">
        <f t="shared" si="305"/>
        <v>26 1 3 82 3 203 20 42 0 2402114</v>
      </c>
      <c r="D6521">
        <v>26</v>
      </c>
      <c r="E6521">
        <v>1</v>
      </c>
      <c r="F6521">
        <v>3</v>
      </c>
      <c r="G6521">
        <v>82</v>
      </c>
      <c r="H6521">
        <v>3</v>
      </c>
      <c r="I6521">
        <v>203</v>
      </c>
      <c r="J6521">
        <v>20</v>
      </c>
      <c r="K6521">
        <v>42</v>
      </c>
      <c r="L6521" t="s">
        <v>147</v>
      </c>
      <c r="M6521" t="s">
        <v>184</v>
      </c>
      <c r="N6521" s="13">
        <v>3481399</v>
      </c>
      <c r="O6521">
        <v>268346</v>
      </c>
      <c r="P6521">
        <v>2024</v>
      </c>
      <c r="Q6521">
        <v>901774279</v>
      </c>
      <c r="R6521" t="s">
        <v>1684</v>
      </c>
      <c r="S6521" s="13">
        <v>3481399</v>
      </c>
      <c r="T6521">
        <v>208884</v>
      </c>
      <c r="U6521" t="s">
        <v>5746</v>
      </c>
      <c r="V6521" t="s">
        <v>5821</v>
      </c>
      <c r="W6521">
        <v>5004</v>
      </c>
      <c r="X6521">
        <v>2305</v>
      </c>
      <c r="Y6521">
        <v>268125</v>
      </c>
      <c r="Z6521">
        <v>20241231</v>
      </c>
      <c r="AA6521">
        <v>2312191455</v>
      </c>
      <c r="AB6521">
        <v>199</v>
      </c>
      <c r="AC6521" t="s">
        <v>2281</v>
      </c>
      <c r="AD6521" t="s">
        <v>2281</v>
      </c>
      <c r="AE6521">
        <v>25310</v>
      </c>
      <c r="AF6521" t="s">
        <v>5651</v>
      </c>
      <c r="AG6521" t="s">
        <v>594</v>
      </c>
      <c r="AH6521">
        <v>261</v>
      </c>
    </row>
    <row r="6522" spans="1:34" hidden="1" x14ac:dyDescent="0.25">
      <c r="A6522" t="str">
        <f t="shared" si="303"/>
        <v>26 1 3 11 4 205 77 40 0 4599011 268347</v>
      </c>
      <c r="B6522" t="str">
        <f t="shared" si="304"/>
        <v>26 1 3 11 4 205 77 40 0 4599011 268096</v>
      </c>
      <c r="C6522" t="str">
        <f t="shared" si="305"/>
        <v>26 1 3 11 4 205 77 40 0 4599011</v>
      </c>
      <c r="D6522">
        <v>26</v>
      </c>
      <c r="E6522">
        <v>1</v>
      </c>
      <c r="F6522">
        <v>3</v>
      </c>
      <c r="G6522">
        <v>11</v>
      </c>
      <c r="H6522">
        <v>4</v>
      </c>
      <c r="I6522">
        <v>205</v>
      </c>
      <c r="J6522">
        <v>77</v>
      </c>
      <c r="K6522">
        <v>40</v>
      </c>
      <c r="L6522" t="s">
        <v>147</v>
      </c>
      <c r="M6522" t="s">
        <v>186</v>
      </c>
      <c r="N6522" s="13">
        <v>210717236</v>
      </c>
      <c r="O6522">
        <v>268347</v>
      </c>
      <c r="P6522">
        <v>2024</v>
      </c>
      <c r="Q6522">
        <v>901407586</v>
      </c>
      <c r="R6522" t="s">
        <v>1678</v>
      </c>
      <c r="S6522" s="13">
        <v>210717236</v>
      </c>
      <c r="T6522">
        <v>4214345</v>
      </c>
      <c r="U6522" t="s">
        <v>8096</v>
      </c>
      <c r="V6522" t="s">
        <v>8097</v>
      </c>
      <c r="W6522">
        <v>5016</v>
      </c>
      <c r="X6522">
        <v>2317</v>
      </c>
      <c r="Y6522">
        <v>268096</v>
      </c>
      <c r="Z6522">
        <v>20241231</v>
      </c>
      <c r="AA6522">
        <v>2409061025</v>
      </c>
      <c r="AB6522">
        <v>1</v>
      </c>
      <c r="AC6522" t="s">
        <v>2281</v>
      </c>
      <c r="AD6522" t="s">
        <v>2281</v>
      </c>
      <c r="AE6522">
        <v>11101</v>
      </c>
      <c r="AF6522" t="s">
        <v>2281</v>
      </c>
      <c r="AG6522" t="s">
        <v>549</v>
      </c>
      <c r="AH6522">
        <v>331</v>
      </c>
    </row>
    <row r="6523" spans="1:34" hidden="1" x14ac:dyDescent="0.25">
      <c r="A6523" t="str">
        <f t="shared" si="303"/>
        <v>26 1 3 11 4 205 77 40 0 4599011 268349</v>
      </c>
      <c r="B6523" t="str">
        <f t="shared" si="304"/>
        <v>26 1 3 11 4 205 77 40 0 4599011 268103</v>
      </c>
      <c r="C6523" t="str">
        <f t="shared" si="305"/>
        <v>26 1 3 11 4 205 77 40 0 4599011</v>
      </c>
      <c r="D6523">
        <v>26</v>
      </c>
      <c r="E6523">
        <v>1</v>
      </c>
      <c r="F6523">
        <v>3</v>
      </c>
      <c r="G6523">
        <v>11</v>
      </c>
      <c r="H6523">
        <v>4</v>
      </c>
      <c r="I6523">
        <v>205</v>
      </c>
      <c r="J6523">
        <v>77</v>
      </c>
      <c r="K6523">
        <v>40</v>
      </c>
      <c r="L6523" t="s">
        <v>147</v>
      </c>
      <c r="M6523" t="s">
        <v>186</v>
      </c>
      <c r="N6523" s="13">
        <v>238154559</v>
      </c>
      <c r="O6523">
        <v>268349</v>
      </c>
      <c r="P6523">
        <v>2024</v>
      </c>
      <c r="Q6523">
        <v>901166590</v>
      </c>
      <c r="R6523" t="s">
        <v>1680</v>
      </c>
      <c r="S6523" s="13">
        <v>238154559</v>
      </c>
      <c r="T6523">
        <v>4763091</v>
      </c>
      <c r="U6523" t="s">
        <v>8098</v>
      </c>
      <c r="V6523" t="s">
        <v>8099</v>
      </c>
      <c r="W6523">
        <v>5016</v>
      </c>
      <c r="X6523">
        <v>2317</v>
      </c>
      <c r="Y6523">
        <v>268103</v>
      </c>
      <c r="Z6523">
        <v>20241231</v>
      </c>
      <c r="AA6523">
        <v>2409101039</v>
      </c>
      <c r="AB6523">
        <v>1</v>
      </c>
      <c r="AC6523" t="s">
        <v>2281</v>
      </c>
      <c r="AD6523" t="s">
        <v>2281</v>
      </c>
      <c r="AE6523">
        <v>11101</v>
      </c>
      <c r="AF6523" t="s">
        <v>2281</v>
      </c>
      <c r="AG6523" t="s">
        <v>549</v>
      </c>
      <c r="AH6523">
        <v>331</v>
      </c>
    </row>
    <row r="6524" spans="1:34" hidden="1" x14ac:dyDescent="0.25">
      <c r="A6524" t="str">
        <f t="shared" si="303"/>
        <v>26 1 3 11 4 205 77 40 0 4599011 268350</v>
      </c>
      <c r="B6524" t="str">
        <f t="shared" si="304"/>
        <v>26 1 3 11 4 205 77 40 0 4599011 268103</v>
      </c>
      <c r="C6524" t="str">
        <f t="shared" si="305"/>
        <v>26 1 3 11 4 205 77 40 0 4599011</v>
      </c>
      <c r="D6524">
        <v>26</v>
      </c>
      <c r="E6524">
        <v>1</v>
      </c>
      <c r="F6524">
        <v>3</v>
      </c>
      <c r="G6524">
        <v>11</v>
      </c>
      <c r="H6524">
        <v>4</v>
      </c>
      <c r="I6524">
        <v>205</v>
      </c>
      <c r="J6524">
        <v>77</v>
      </c>
      <c r="K6524">
        <v>40</v>
      </c>
      <c r="L6524" t="s">
        <v>147</v>
      </c>
      <c r="M6524" t="s">
        <v>186</v>
      </c>
      <c r="N6524" s="13">
        <v>79491488</v>
      </c>
      <c r="O6524">
        <v>268350</v>
      </c>
      <c r="P6524">
        <v>2024</v>
      </c>
      <c r="Q6524">
        <v>901166590</v>
      </c>
      <c r="R6524" t="s">
        <v>1680</v>
      </c>
      <c r="S6524" s="13">
        <v>79491488</v>
      </c>
      <c r="T6524">
        <v>1589830</v>
      </c>
      <c r="U6524" t="s">
        <v>8098</v>
      </c>
      <c r="V6524" t="s">
        <v>8100</v>
      </c>
      <c r="W6524">
        <v>5016</v>
      </c>
      <c r="X6524">
        <v>2317</v>
      </c>
      <c r="Y6524">
        <v>268103</v>
      </c>
      <c r="Z6524">
        <v>20241231</v>
      </c>
      <c r="AA6524">
        <v>2409101039</v>
      </c>
      <c r="AB6524">
        <v>199</v>
      </c>
      <c r="AC6524" t="s">
        <v>2281</v>
      </c>
      <c r="AD6524" t="s">
        <v>2281</v>
      </c>
      <c r="AE6524">
        <v>11101</v>
      </c>
      <c r="AF6524" t="s">
        <v>2281</v>
      </c>
      <c r="AG6524" t="s">
        <v>549</v>
      </c>
      <c r="AH6524">
        <v>331</v>
      </c>
    </row>
    <row r="6525" spans="1:34" hidden="1" x14ac:dyDescent="0.25">
      <c r="A6525" t="str">
        <f t="shared" si="303"/>
        <v>26 1 3 11 4 205 77 40 0 4599011 268351</v>
      </c>
      <c r="B6525" t="str">
        <f t="shared" si="304"/>
        <v>26 1 3 11 4 205 77 40 0 4599011 268160</v>
      </c>
      <c r="C6525" t="str">
        <f t="shared" si="305"/>
        <v>26 1 3 11 4 205 77 40 0 4599011</v>
      </c>
      <c r="D6525">
        <v>26</v>
      </c>
      <c r="E6525">
        <v>1</v>
      </c>
      <c r="F6525">
        <v>3</v>
      </c>
      <c r="G6525">
        <v>11</v>
      </c>
      <c r="H6525">
        <v>4</v>
      </c>
      <c r="I6525">
        <v>205</v>
      </c>
      <c r="J6525">
        <v>77</v>
      </c>
      <c r="K6525">
        <v>40</v>
      </c>
      <c r="L6525" t="s">
        <v>147</v>
      </c>
      <c r="M6525" t="s">
        <v>186</v>
      </c>
      <c r="N6525" s="13">
        <v>39736264</v>
      </c>
      <c r="O6525">
        <v>268351</v>
      </c>
      <c r="P6525">
        <v>2024</v>
      </c>
      <c r="Q6525">
        <v>901166590</v>
      </c>
      <c r="R6525" t="s">
        <v>1680</v>
      </c>
      <c r="S6525" s="13">
        <v>39736264</v>
      </c>
      <c r="T6525">
        <v>794725</v>
      </c>
      <c r="U6525" t="s">
        <v>8098</v>
      </c>
      <c r="V6525" t="s">
        <v>8100</v>
      </c>
      <c r="W6525">
        <v>5016</v>
      </c>
      <c r="X6525">
        <v>2317</v>
      </c>
      <c r="Y6525">
        <v>268160</v>
      </c>
      <c r="Z6525">
        <v>20241231</v>
      </c>
      <c r="AA6525">
        <v>2409101039</v>
      </c>
      <c r="AB6525">
        <v>199</v>
      </c>
      <c r="AC6525" t="s">
        <v>2281</v>
      </c>
      <c r="AD6525" t="s">
        <v>2281</v>
      </c>
      <c r="AE6525">
        <v>11101</v>
      </c>
      <c r="AF6525" t="s">
        <v>2281</v>
      </c>
      <c r="AG6525" t="s">
        <v>549</v>
      </c>
      <c r="AH6525">
        <v>331</v>
      </c>
    </row>
    <row r="6526" spans="1:34" hidden="1" x14ac:dyDescent="0.25">
      <c r="A6526" t="str">
        <f t="shared" si="303"/>
        <v>26 1 3 11 4 205 77 40 0 4599011 268352</v>
      </c>
      <c r="B6526" t="str">
        <f t="shared" si="304"/>
        <v>26 1 3 11 4 205 77 40 0 4599011 268096</v>
      </c>
      <c r="C6526" t="str">
        <f t="shared" si="305"/>
        <v>26 1 3 11 4 205 77 40 0 4599011</v>
      </c>
      <c r="D6526">
        <v>26</v>
      </c>
      <c r="E6526">
        <v>1</v>
      </c>
      <c r="F6526">
        <v>3</v>
      </c>
      <c r="G6526">
        <v>11</v>
      </c>
      <c r="H6526">
        <v>4</v>
      </c>
      <c r="I6526">
        <v>205</v>
      </c>
      <c r="J6526">
        <v>77</v>
      </c>
      <c r="K6526">
        <v>40</v>
      </c>
      <c r="L6526" t="s">
        <v>147</v>
      </c>
      <c r="M6526" t="s">
        <v>186</v>
      </c>
      <c r="N6526" s="13">
        <v>191189685</v>
      </c>
      <c r="O6526">
        <v>268352</v>
      </c>
      <c r="P6526">
        <v>2024</v>
      </c>
      <c r="Q6526">
        <v>901407586</v>
      </c>
      <c r="R6526" t="s">
        <v>1678</v>
      </c>
      <c r="S6526" s="13">
        <v>191189685</v>
      </c>
      <c r="T6526">
        <v>3823794</v>
      </c>
      <c r="U6526" t="s">
        <v>8096</v>
      </c>
      <c r="V6526" t="s">
        <v>8101</v>
      </c>
      <c r="W6526">
        <v>5016</v>
      </c>
      <c r="X6526">
        <v>2317</v>
      </c>
      <c r="Y6526">
        <v>268096</v>
      </c>
      <c r="Z6526">
        <v>20241231</v>
      </c>
      <c r="AA6526">
        <v>2409061025</v>
      </c>
      <c r="AB6526">
        <v>199</v>
      </c>
      <c r="AC6526" t="s">
        <v>2281</v>
      </c>
      <c r="AD6526" t="s">
        <v>2281</v>
      </c>
      <c r="AE6526">
        <v>11101</v>
      </c>
      <c r="AF6526" t="s">
        <v>2281</v>
      </c>
      <c r="AG6526" t="s">
        <v>549</v>
      </c>
      <c r="AH6526">
        <v>331</v>
      </c>
    </row>
    <row r="6527" spans="1:34" hidden="1" x14ac:dyDescent="0.25">
      <c r="A6527" t="str">
        <f t="shared" si="303"/>
        <v>26 1 3 11 3 203 20 41 0 2402114 268353</v>
      </c>
      <c r="B6527" t="str">
        <f t="shared" si="304"/>
        <v>26 1 3 11 3 203 20 41 0 2402114 268158</v>
      </c>
      <c r="C6527" t="str">
        <f t="shared" si="305"/>
        <v>26 1 3 11 3 203 20 41 0 2402114</v>
      </c>
      <c r="D6527">
        <v>26</v>
      </c>
      <c r="E6527">
        <v>1</v>
      </c>
      <c r="F6527">
        <v>3</v>
      </c>
      <c r="G6527">
        <v>11</v>
      </c>
      <c r="H6527">
        <v>3</v>
      </c>
      <c r="I6527">
        <v>203</v>
      </c>
      <c r="J6527">
        <v>20</v>
      </c>
      <c r="K6527">
        <v>41</v>
      </c>
      <c r="L6527" t="s">
        <v>147</v>
      </c>
      <c r="M6527" t="s">
        <v>184</v>
      </c>
      <c r="N6527" s="13">
        <v>3000000</v>
      </c>
      <c r="O6527">
        <v>268353</v>
      </c>
      <c r="P6527">
        <v>2024</v>
      </c>
      <c r="Q6527">
        <v>16079104</v>
      </c>
      <c r="R6527" t="s">
        <v>1639</v>
      </c>
      <c r="S6527" s="13">
        <v>3000000</v>
      </c>
      <c r="T6527">
        <v>0</v>
      </c>
      <c r="U6527" t="s">
        <v>8102</v>
      </c>
      <c r="V6527" t="s">
        <v>2291</v>
      </c>
      <c r="W6527">
        <v>5004</v>
      </c>
      <c r="X6527">
        <v>0</v>
      </c>
      <c r="Y6527">
        <v>268158</v>
      </c>
      <c r="Z6527">
        <v>20241231</v>
      </c>
      <c r="AA6527">
        <v>2412201332</v>
      </c>
      <c r="AB6527">
        <v>199</v>
      </c>
      <c r="AC6527" t="s">
        <v>2281</v>
      </c>
      <c r="AD6527" t="s">
        <v>2281</v>
      </c>
      <c r="AE6527">
        <v>21101</v>
      </c>
      <c r="AF6527" t="s">
        <v>2281</v>
      </c>
      <c r="AG6527" t="s">
        <v>8138</v>
      </c>
      <c r="AH6527">
        <v>260</v>
      </c>
    </row>
    <row r="6528" spans="1:34" hidden="1" x14ac:dyDescent="0.25">
      <c r="A6528" t="str">
        <f t="shared" si="303"/>
        <v>26 1 3 11 3 203 20 41 0 2402114 268354</v>
      </c>
      <c r="B6528" t="str">
        <f t="shared" si="304"/>
        <v>26 1 3 11 3 203 20 41 0 2402114 268154</v>
      </c>
      <c r="C6528" t="str">
        <f t="shared" si="305"/>
        <v>26 1 3 11 3 203 20 41 0 2402114</v>
      </c>
      <c r="D6528">
        <v>26</v>
      </c>
      <c r="E6528">
        <v>1</v>
      </c>
      <c r="F6528">
        <v>3</v>
      </c>
      <c r="G6528">
        <v>11</v>
      </c>
      <c r="H6528">
        <v>3</v>
      </c>
      <c r="I6528">
        <v>203</v>
      </c>
      <c r="J6528">
        <v>20</v>
      </c>
      <c r="K6528">
        <v>41</v>
      </c>
      <c r="L6528" t="s">
        <v>147</v>
      </c>
      <c r="M6528" t="s">
        <v>184</v>
      </c>
      <c r="N6528" s="13">
        <v>3000000</v>
      </c>
      <c r="O6528">
        <v>268354</v>
      </c>
      <c r="P6528">
        <v>2024</v>
      </c>
      <c r="Q6528">
        <v>30331161</v>
      </c>
      <c r="R6528" t="s">
        <v>1635</v>
      </c>
      <c r="S6528" s="13">
        <v>3000000</v>
      </c>
      <c r="T6528">
        <v>0</v>
      </c>
      <c r="U6528" t="s">
        <v>8103</v>
      </c>
      <c r="V6528" t="s">
        <v>2291</v>
      </c>
      <c r="W6528">
        <v>5004</v>
      </c>
      <c r="X6528">
        <v>0</v>
      </c>
      <c r="Y6528">
        <v>268154</v>
      </c>
      <c r="Z6528">
        <v>20241231</v>
      </c>
      <c r="AA6528">
        <v>2412201326</v>
      </c>
      <c r="AB6528">
        <v>199</v>
      </c>
      <c r="AC6528" t="s">
        <v>2281</v>
      </c>
      <c r="AD6528" t="s">
        <v>2281</v>
      </c>
      <c r="AE6528">
        <v>21101</v>
      </c>
      <c r="AF6528" t="s">
        <v>2281</v>
      </c>
      <c r="AG6528" t="s">
        <v>8138</v>
      </c>
      <c r="AH6528">
        <v>260</v>
      </c>
    </row>
    <row r="6529" spans="1:34" hidden="1" x14ac:dyDescent="0.25">
      <c r="A6529" t="str">
        <f t="shared" si="303"/>
        <v>26 1 3 11 3 203 20 41 0 2402114 268355</v>
      </c>
      <c r="B6529" t="str">
        <f t="shared" si="304"/>
        <v>26 1 3 11 3 203 20 41 0 2402114 268156</v>
      </c>
      <c r="C6529" t="str">
        <f t="shared" si="305"/>
        <v>26 1 3 11 3 203 20 41 0 2402114</v>
      </c>
      <c r="D6529">
        <v>26</v>
      </c>
      <c r="E6529">
        <v>1</v>
      </c>
      <c r="F6529">
        <v>3</v>
      </c>
      <c r="G6529">
        <v>11</v>
      </c>
      <c r="H6529">
        <v>3</v>
      </c>
      <c r="I6529">
        <v>203</v>
      </c>
      <c r="J6529">
        <v>20</v>
      </c>
      <c r="K6529">
        <v>41</v>
      </c>
      <c r="L6529" t="s">
        <v>147</v>
      </c>
      <c r="M6529" t="s">
        <v>184</v>
      </c>
      <c r="N6529" s="13">
        <v>2250000</v>
      </c>
      <c r="O6529">
        <v>268355</v>
      </c>
      <c r="P6529">
        <v>2024</v>
      </c>
      <c r="Q6529">
        <v>75100222</v>
      </c>
      <c r="R6529" t="s">
        <v>1637</v>
      </c>
      <c r="S6529" s="13">
        <v>2250000</v>
      </c>
      <c r="T6529">
        <v>0</v>
      </c>
      <c r="U6529" t="s">
        <v>8104</v>
      </c>
      <c r="V6529" t="s">
        <v>2291</v>
      </c>
      <c r="W6529">
        <v>5004</v>
      </c>
      <c r="X6529">
        <v>0</v>
      </c>
      <c r="Y6529">
        <v>268156</v>
      </c>
      <c r="Z6529">
        <v>20241231</v>
      </c>
      <c r="AA6529">
        <v>2412201329</v>
      </c>
      <c r="AB6529">
        <v>199</v>
      </c>
      <c r="AC6529" t="s">
        <v>2281</v>
      </c>
      <c r="AD6529" t="s">
        <v>2281</v>
      </c>
      <c r="AE6529">
        <v>21101</v>
      </c>
      <c r="AF6529" t="s">
        <v>2281</v>
      </c>
      <c r="AG6529" t="s">
        <v>8138</v>
      </c>
      <c r="AH6529">
        <v>260</v>
      </c>
    </row>
    <row r="6530" spans="1:34" hidden="1" x14ac:dyDescent="0.25">
      <c r="A6530" t="str">
        <f t="shared" ref="A6530:A6593" si="306">+CONCATENATE(,D6530," ",E6530," ",F6530," ",G6530," ",H6530," ",I6530," ",J6530," ",K6530," ",L6530," ",M6530," ",O6530)</f>
        <v>26 1 3 11 3 203 20 41 0 2402114 268356</v>
      </c>
      <c r="B6530" t="str">
        <f t="shared" ref="B6530:B6593" si="307">+CONCATENATE(,D6530," ",E6530," ",F6530," ",G6530," ",H6530," ",I6530," ",J6530," ",K6530," ",L6530," ",M6530," ",Y6530)</f>
        <v>26 1 3 11 3 203 20 41 0 2402114 268157</v>
      </c>
      <c r="C6530" t="str">
        <f t="shared" ref="C6530:C6593" si="308">+CONCATENATE(,D6530," ",E6530," ",F6530," ",G6530," ",H6530," ",I6530," ",J6530," ",K6530," ",L6530," ",M6530)</f>
        <v>26 1 3 11 3 203 20 41 0 2402114</v>
      </c>
      <c r="D6530">
        <v>26</v>
      </c>
      <c r="E6530">
        <v>1</v>
      </c>
      <c r="F6530">
        <v>3</v>
      </c>
      <c r="G6530">
        <v>11</v>
      </c>
      <c r="H6530">
        <v>3</v>
      </c>
      <c r="I6530">
        <v>203</v>
      </c>
      <c r="J6530">
        <v>20</v>
      </c>
      <c r="K6530">
        <v>41</v>
      </c>
      <c r="L6530" t="s">
        <v>147</v>
      </c>
      <c r="M6530" t="s">
        <v>184</v>
      </c>
      <c r="N6530" s="13">
        <v>2250000</v>
      </c>
      <c r="O6530">
        <v>268356</v>
      </c>
      <c r="P6530">
        <v>2024</v>
      </c>
      <c r="Q6530">
        <v>10274427</v>
      </c>
      <c r="R6530" t="s">
        <v>1638</v>
      </c>
      <c r="S6530" s="13">
        <v>2250000</v>
      </c>
      <c r="T6530">
        <v>0</v>
      </c>
      <c r="U6530" t="s">
        <v>8104</v>
      </c>
      <c r="V6530" t="s">
        <v>2291</v>
      </c>
      <c r="W6530">
        <v>5004</v>
      </c>
      <c r="X6530">
        <v>0</v>
      </c>
      <c r="Y6530">
        <v>268157</v>
      </c>
      <c r="Z6530">
        <v>20241231</v>
      </c>
      <c r="AA6530">
        <v>2412201330</v>
      </c>
      <c r="AB6530">
        <v>199</v>
      </c>
      <c r="AC6530" t="s">
        <v>2281</v>
      </c>
      <c r="AD6530" t="s">
        <v>2281</v>
      </c>
      <c r="AE6530">
        <v>21101</v>
      </c>
      <c r="AF6530" t="s">
        <v>2281</v>
      </c>
      <c r="AG6530" t="s">
        <v>8138</v>
      </c>
      <c r="AH6530">
        <v>260</v>
      </c>
    </row>
    <row r="6531" spans="1:34" hidden="1" x14ac:dyDescent="0.25">
      <c r="A6531" t="str">
        <f t="shared" si="306"/>
        <v>26 1 3 11 3 203 20 41 0 2402114 268357</v>
      </c>
      <c r="B6531" t="str">
        <f t="shared" si="307"/>
        <v>26 1 3 11 3 203 20 41 0 2402114 268159</v>
      </c>
      <c r="C6531" t="str">
        <f t="shared" si="308"/>
        <v>26 1 3 11 3 203 20 41 0 2402114</v>
      </c>
      <c r="D6531">
        <v>26</v>
      </c>
      <c r="E6531">
        <v>1</v>
      </c>
      <c r="F6531">
        <v>3</v>
      </c>
      <c r="G6531">
        <v>11</v>
      </c>
      <c r="H6531">
        <v>3</v>
      </c>
      <c r="I6531">
        <v>203</v>
      </c>
      <c r="J6531">
        <v>20</v>
      </c>
      <c r="K6531">
        <v>41</v>
      </c>
      <c r="L6531" t="s">
        <v>147</v>
      </c>
      <c r="M6531" t="s">
        <v>184</v>
      </c>
      <c r="N6531" s="13">
        <v>3000000</v>
      </c>
      <c r="O6531">
        <v>268357</v>
      </c>
      <c r="P6531">
        <v>2024</v>
      </c>
      <c r="Q6531">
        <v>30315081</v>
      </c>
      <c r="R6531" t="s">
        <v>1640</v>
      </c>
      <c r="S6531" s="13">
        <v>3000000</v>
      </c>
      <c r="T6531">
        <v>0</v>
      </c>
      <c r="U6531" t="s">
        <v>8103</v>
      </c>
      <c r="V6531" t="s">
        <v>6169</v>
      </c>
      <c r="W6531">
        <v>5004</v>
      </c>
      <c r="X6531">
        <v>0</v>
      </c>
      <c r="Y6531">
        <v>268159</v>
      </c>
      <c r="Z6531">
        <v>20241231</v>
      </c>
      <c r="AA6531">
        <v>2412201331</v>
      </c>
      <c r="AB6531">
        <v>199</v>
      </c>
      <c r="AC6531" t="s">
        <v>2281</v>
      </c>
      <c r="AD6531" t="s">
        <v>2281</v>
      </c>
      <c r="AE6531">
        <v>21101</v>
      </c>
      <c r="AF6531" t="s">
        <v>2281</v>
      </c>
      <c r="AG6531" t="s">
        <v>8138</v>
      </c>
      <c r="AH6531">
        <v>260</v>
      </c>
    </row>
    <row r="6532" spans="1:34" hidden="1" x14ac:dyDescent="0.25">
      <c r="A6532" t="str">
        <f t="shared" si="306"/>
        <v>26 1 3 11 3 203 20 41 0 2402114 268358</v>
      </c>
      <c r="B6532" t="str">
        <f t="shared" si="307"/>
        <v>26 1 3 11 3 203 20 41 0 2402114 268153</v>
      </c>
      <c r="C6532" t="str">
        <f t="shared" si="308"/>
        <v>26 1 3 11 3 203 20 41 0 2402114</v>
      </c>
      <c r="D6532">
        <v>26</v>
      </c>
      <c r="E6532">
        <v>1</v>
      </c>
      <c r="F6532">
        <v>3</v>
      </c>
      <c r="G6532">
        <v>11</v>
      </c>
      <c r="H6532">
        <v>3</v>
      </c>
      <c r="I6532">
        <v>203</v>
      </c>
      <c r="J6532">
        <v>20</v>
      </c>
      <c r="K6532">
        <v>41</v>
      </c>
      <c r="L6532" t="s">
        <v>147</v>
      </c>
      <c r="M6532" t="s">
        <v>184</v>
      </c>
      <c r="N6532" s="13">
        <v>3000000</v>
      </c>
      <c r="O6532">
        <v>268358</v>
      </c>
      <c r="P6532">
        <v>2024</v>
      </c>
      <c r="Q6532">
        <v>75071964</v>
      </c>
      <c r="R6532" t="s">
        <v>1634</v>
      </c>
      <c r="S6532" s="13">
        <v>3000000</v>
      </c>
      <c r="T6532">
        <v>0</v>
      </c>
      <c r="U6532" t="s">
        <v>8103</v>
      </c>
      <c r="V6532" t="s">
        <v>8105</v>
      </c>
      <c r="W6532">
        <v>5004</v>
      </c>
      <c r="X6532">
        <v>0</v>
      </c>
      <c r="Y6532">
        <v>268153</v>
      </c>
      <c r="Z6532">
        <v>20241231</v>
      </c>
      <c r="AA6532">
        <v>2412201327</v>
      </c>
      <c r="AB6532">
        <v>199</v>
      </c>
      <c r="AC6532" t="s">
        <v>2281</v>
      </c>
      <c r="AD6532" t="s">
        <v>2281</v>
      </c>
      <c r="AE6532">
        <v>21101</v>
      </c>
      <c r="AF6532" t="s">
        <v>2281</v>
      </c>
      <c r="AG6532" t="s">
        <v>8138</v>
      </c>
      <c r="AH6532">
        <v>260</v>
      </c>
    </row>
    <row r="6533" spans="1:34" hidden="1" x14ac:dyDescent="0.25">
      <c r="A6533" t="str">
        <f t="shared" si="306"/>
        <v>26 1 3 81 1 7 77 0 0 4599016 268359</v>
      </c>
      <c r="B6533" t="str">
        <f t="shared" si="307"/>
        <v>26 1 3 81 1 7 77 0 0 4599016 268062</v>
      </c>
      <c r="C6533" t="str">
        <f t="shared" si="308"/>
        <v>26 1 3 81 1 7 77 0 0 4599016</v>
      </c>
      <c r="D6533">
        <v>26</v>
      </c>
      <c r="E6533">
        <v>1</v>
      </c>
      <c r="F6533">
        <v>3</v>
      </c>
      <c r="G6533">
        <v>81</v>
      </c>
      <c r="H6533">
        <v>1</v>
      </c>
      <c r="I6533">
        <v>7</v>
      </c>
      <c r="J6533">
        <v>77</v>
      </c>
      <c r="K6533">
        <v>0</v>
      </c>
      <c r="L6533" t="s">
        <v>147</v>
      </c>
      <c r="M6533" t="s">
        <v>187</v>
      </c>
      <c r="N6533" s="13">
        <v>30283021</v>
      </c>
      <c r="O6533">
        <v>268359</v>
      </c>
      <c r="P6533">
        <v>2024</v>
      </c>
      <c r="Q6533">
        <v>10278579</v>
      </c>
      <c r="R6533" t="s">
        <v>1688</v>
      </c>
      <c r="S6533" s="13">
        <v>30283021</v>
      </c>
      <c r="T6533">
        <v>1526875</v>
      </c>
      <c r="U6533" t="s">
        <v>8106</v>
      </c>
      <c r="V6533" t="s">
        <v>5631</v>
      </c>
      <c r="W6533">
        <v>5016</v>
      </c>
      <c r="X6533">
        <v>2305</v>
      </c>
      <c r="Y6533">
        <v>268062</v>
      </c>
      <c r="Z6533">
        <v>20241231</v>
      </c>
      <c r="AA6533">
        <v>2407100871</v>
      </c>
      <c r="AB6533">
        <v>1</v>
      </c>
      <c r="AC6533" t="s">
        <v>2281</v>
      </c>
      <c r="AD6533" t="s">
        <v>2281</v>
      </c>
      <c r="AE6533">
        <v>25101</v>
      </c>
      <c r="AF6533" t="s">
        <v>2281</v>
      </c>
      <c r="AG6533" t="s">
        <v>61</v>
      </c>
      <c r="AH6533">
        <v>332</v>
      </c>
    </row>
    <row r="6534" spans="1:34" hidden="1" x14ac:dyDescent="0.25">
      <c r="A6534" t="str">
        <f t="shared" si="306"/>
        <v>26 1 3 81 1 7 77 0 0 4599016 268360</v>
      </c>
      <c r="B6534" t="str">
        <f t="shared" si="307"/>
        <v>26 1 3 81 1 7 77 0 0 4599016 268062</v>
      </c>
      <c r="C6534" t="str">
        <f t="shared" si="308"/>
        <v>26 1 3 81 1 7 77 0 0 4599016</v>
      </c>
      <c r="D6534">
        <v>26</v>
      </c>
      <c r="E6534">
        <v>1</v>
      </c>
      <c r="F6534">
        <v>3</v>
      </c>
      <c r="G6534">
        <v>81</v>
      </c>
      <c r="H6534">
        <v>1</v>
      </c>
      <c r="I6534">
        <v>7</v>
      </c>
      <c r="J6534">
        <v>77</v>
      </c>
      <c r="K6534">
        <v>0</v>
      </c>
      <c r="L6534" t="s">
        <v>147</v>
      </c>
      <c r="M6534" t="s">
        <v>187</v>
      </c>
      <c r="N6534" s="13">
        <v>3622730</v>
      </c>
      <c r="O6534">
        <v>268360</v>
      </c>
      <c r="P6534">
        <v>2024</v>
      </c>
      <c r="Q6534">
        <v>10278579</v>
      </c>
      <c r="R6534" t="s">
        <v>1688</v>
      </c>
      <c r="S6534" s="13">
        <v>3622730</v>
      </c>
      <c r="T6534">
        <v>182659</v>
      </c>
      <c r="U6534" t="s">
        <v>8106</v>
      </c>
      <c r="V6534" t="s">
        <v>5701</v>
      </c>
      <c r="W6534">
        <v>5016</v>
      </c>
      <c r="X6534">
        <v>2305</v>
      </c>
      <c r="Y6534">
        <v>268062</v>
      </c>
      <c r="Z6534">
        <v>20241231</v>
      </c>
      <c r="AA6534">
        <v>2407100871</v>
      </c>
      <c r="AB6534">
        <v>199</v>
      </c>
      <c r="AC6534" t="s">
        <v>2281</v>
      </c>
      <c r="AD6534" t="s">
        <v>2281</v>
      </c>
      <c r="AE6534">
        <v>25101</v>
      </c>
      <c r="AF6534" t="s">
        <v>2281</v>
      </c>
      <c r="AG6534" t="s">
        <v>61</v>
      </c>
      <c r="AH6534">
        <v>332</v>
      </c>
    </row>
    <row r="6535" spans="1:34" hidden="1" x14ac:dyDescent="0.25">
      <c r="A6535" t="str">
        <f t="shared" si="306"/>
        <v>26 1 3 11 3 203 20 41 0 2402114 268361</v>
      </c>
      <c r="B6535" t="str">
        <f t="shared" si="307"/>
        <v>26 1 3 11 3 203 20 41 0 2402114 268155</v>
      </c>
      <c r="C6535" t="str">
        <f t="shared" si="308"/>
        <v>26 1 3 11 3 203 20 41 0 2402114</v>
      </c>
      <c r="D6535">
        <v>26</v>
      </c>
      <c r="E6535">
        <v>1</v>
      </c>
      <c r="F6535">
        <v>3</v>
      </c>
      <c r="G6535">
        <v>11</v>
      </c>
      <c r="H6535">
        <v>3</v>
      </c>
      <c r="I6535">
        <v>203</v>
      </c>
      <c r="J6535">
        <v>20</v>
      </c>
      <c r="K6535">
        <v>41</v>
      </c>
      <c r="L6535" t="s">
        <v>147</v>
      </c>
      <c r="M6535" t="s">
        <v>184</v>
      </c>
      <c r="N6535" s="13">
        <v>2250000</v>
      </c>
      <c r="O6535">
        <v>268361</v>
      </c>
      <c r="P6535">
        <v>2024</v>
      </c>
      <c r="Q6535">
        <v>10122123</v>
      </c>
      <c r="R6535" t="s">
        <v>1636</v>
      </c>
      <c r="S6535" s="13">
        <v>2250000</v>
      </c>
      <c r="T6535">
        <v>0</v>
      </c>
      <c r="U6535" t="s">
        <v>8113</v>
      </c>
      <c r="V6535" t="s">
        <v>2291</v>
      </c>
      <c r="W6535">
        <v>5004</v>
      </c>
      <c r="X6535">
        <v>0</v>
      </c>
      <c r="Y6535">
        <v>268155</v>
      </c>
      <c r="Z6535">
        <v>20241231</v>
      </c>
      <c r="AA6535">
        <v>2412201328</v>
      </c>
      <c r="AB6535">
        <v>199</v>
      </c>
      <c r="AC6535" t="s">
        <v>2281</v>
      </c>
      <c r="AD6535" t="s">
        <v>2281</v>
      </c>
      <c r="AE6535">
        <v>21101</v>
      </c>
      <c r="AF6535" t="s">
        <v>2281</v>
      </c>
      <c r="AG6535" t="s">
        <v>8138</v>
      </c>
      <c r="AH6535">
        <v>260</v>
      </c>
    </row>
    <row r="6536" spans="1:34" hidden="1" x14ac:dyDescent="0.25">
      <c r="A6536" t="str">
        <f t="shared" si="306"/>
        <v>27 1 3 11 1 6 21 6 0 4502019 278001</v>
      </c>
      <c r="B6536" t="str">
        <f t="shared" si="307"/>
        <v>27 1 3 11 1 6 21 6 0 4502019 278005</v>
      </c>
      <c r="C6536" t="str">
        <f t="shared" si="308"/>
        <v>27 1 3 11 1 6 21 6 0 4502019</v>
      </c>
      <c r="D6536">
        <v>27</v>
      </c>
      <c r="E6536">
        <v>1</v>
      </c>
      <c r="F6536">
        <v>3</v>
      </c>
      <c r="G6536">
        <v>11</v>
      </c>
      <c r="H6536">
        <v>1</v>
      </c>
      <c r="I6536">
        <v>6</v>
      </c>
      <c r="J6536">
        <v>21</v>
      </c>
      <c r="K6536">
        <v>6</v>
      </c>
      <c r="L6536" t="s">
        <v>147</v>
      </c>
      <c r="M6536" t="s">
        <v>189</v>
      </c>
      <c r="N6536" s="13">
        <v>2250000</v>
      </c>
      <c r="O6536">
        <v>278001</v>
      </c>
      <c r="P6536">
        <v>2024</v>
      </c>
      <c r="Q6536">
        <v>1053841567</v>
      </c>
      <c r="R6536" t="s">
        <v>1703</v>
      </c>
      <c r="S6536" s="13">
        <v>2250000</v>
      </c>
      <c r="T6536">
        <v>0</v>
      </c>
      <c r="U6536" t="s">
        <v>5824</v>
      </c>
      <c r="V6536" t="s">
        <v>2342</v>
      </c>
      <c r="W6536">
        <v>5004</v>
      </c>
      <c r="X6536">
        <v>0</v>
      </c>
      <c r="Y6536">
        <v>278005</v>
      </c>
      <c r="Z6536">
        <v>20240405</v>
      </c>
      <c r="AA6536">
        <v>2403060428</v>
      </c>
      <c r="AB6536">
        <v>1</v>
      </c>
      <c r="AC6536" t="s">
        <v>2281</v>
      </c>
      <c r="AD6536" t="s">
        <v>2281</v>
      </c>
      <c r="AE6536">
        <v>11101</v>
      </c>
      <c r="AF6536" t="s">
        <v>2281</v>
      </c>
      <c r="AG6536" t="s">
        <v>549</v>
      </c>
      <c r="AH6536">
        <v>260</v>
      </c>
    </row>
    <row r="6537" spans="1:34" hidden="1" x14ac:dyDescent="0.25">
      <c r="A6537" t="str">
        <f t="shared" si="306"/>
        <v>27 1 3 11 1 6 21 6 0 4502019 278002</v>
      </c>
      <c r="B6537" t="str">
        <f t="shared" si="307"/>
        <v>27 1 3 11 1 6 21 6 0 4502019 278006</v>
      </c>
      <c r="C6537" t="str">
        <f t="shared" si="308"/>
        <v>27 1 3 11 1 6 21 6 0 4502019</v>
      </c>
      <c r="D6537">
        <v>27</v>
      </c>
      <c r="E6537">
        <v>1</v>
      </c>
      <c r="F6537">
        <v>3</v>
      </c>
      <c r="G6537">
        <v>11</v>
      </c>
      <c r="H6537">
        <v>1</v>
      </c>
      <c r="I6537">
        <v>6</v>
      </c>
      <c r="J6537">
        <v>21</v>
      </c>
      <c r="K6537">
        <v>6</v>
      </c>
      <c r="L6537" t="s">
        <v>147</v>
      </c>
      <c r="M6537" t="s">
        <v>189</v>
      </c>
      <c r="N6537" s="13">
        <v>2250000</v>
      </c>
      <c r="O6537">
        <v>278002</v>
      </c>
      <c r="P6537">
        <v>2024</v>
      </c>
      <c r="Q6537">
        <v>1053850927</v>
      </c>
      <c r="R6537" t="s">
        <v>1704</v>
      </c>
      <c r="S6537" s="13">
        <v>2250000</v>
      </c>
      <c r="T6537">
        <v>0</v>
      </c>
      <c r="U6537" t="s">
        <v>5825</v>
      </c>
      <c r="V6537" t="s">
        <v>2342</v>
      </c>
      <c r="W6537">
        <v>5004</v>
      </c>
      <c r="X6537">
        <v>0</v>
      </c>
      <c r="Y6537">
        <v>278006</v>
      </c>
      <c r="Z6537">
        <v>20240418</v>
      </c>
      <c r="AA6537">
        <v>2403120454</v>
      </c>
      <c r="AB6537">
        <v>1</v>
      </c>
      <c r="AC6537" t="s">
        <v>2281</v>
      </c>
      <c r="AD6537" t="s">
        <v>2281</v>
      </c>
      <c r="AE6537">
        <v>11101</v>
      </c>
      <c r="AF6537" t="s">
        <v>2281</v>
      </c>
      <c r="AG6537" t="s">
        <v>549</v>
      </c>
      <c r="AH6537">
        <v>260</v>
      </c>
    </row>
    <row r="6538" spans="1:34" hidden="1" x14ac:dyDescent="0.25">
      <c r="A6538" t="str">
        <f t="shared" si="306"/>
        <v>27 1 3 11 1 6 21 6 0 4502019 278003</v>
      </c>
      <c r="B6538" t="str">
        <f t="shared" si="307"/>
        <v>27 1 3 11 1 6 21 6 0 4502019 278005</v>
      </c>
      <c r="C6538" t="str">
        <f t="shared" si="308"/>
        <v>27 1 3 11 1 6 21 6 0 4502019</v>
      </c>
      <c r="D6538">
        <v>27</v>
      </c>
      <c r="E6538">
        <v>1</v>
      </c>
      <c r="F6538">
        <v>3</v>
      </c>
      <c r="G6538">
        <v>11</v>
      </c>
      <c r="H6538">
        <v>1</v>
      </c>
      <c r="I6538">
        <v>6</v>
      </c>
      <c r="J6538">
        <v>21</v>
      </c>
      <c r="K6538">
        <v>6</v>
      </c>
      <c r="L6538" t="s">
        <v>147</v>
      </c>
      <c r="M6538" t="s">
        <v>189</v>
      </c>
      <c r="N6538" s="13">
        <v>4500000</v>
      </c>
      <c r="O6538">
        <v>278003</v>
      </c>
      <c r="P6538">
        <v>2024</v>
      </c>
      <c r="Q6538">
        <v>1053841567</v>
      </c>
      <c r="R6538" t="s">
        <v>1703</v>
      </c>
      <c r="S6538" s="13">
        <v>4500000</v>
      </c>
      <c r="T6538">
        <v>0</v>
      </c>
      <c r="U6538" t="s">
        <v>5824</v>
      </c>
      <c r="V6538" t="s">
        <v>2342</v>
      </c>
      <c r="W6538">
        <v>5004</v>
      </c>
      <c r="X6538">
        <v>0</v>
      </c>
      <c r="Y6538">
        <v>278005</v>
      </c>
      <c r="Z6538">
        <v>20240425</v>
      </c>
      <c r="AA6538">
        <v>2403060428</v>
      </c>
      <c r="AB6538">
        <v>2</v>
      </c>
      <c r="AC6538" t="s">
        <v>2281</v>
      </c>
      <c r="AD6538" t="s">
        <v>2281</v>
      </c>
      <c r="AE6538">
        <v>11101</v>
      </c>
      <c r="AF6538" t="s">
        <v>2281</v>
      </c>
      <c r="AG6538" t="s">
        <v>549</v>
      </c>
      <c r="AH6538">
        <v>260</v>
      </c>
    </row>
    <row r="6539" spans="1:34" hidden="1" x14ac:dyDescent="0.25">
      <c r="A6539" t="str">
        <f t="shared" si="306"/>
        <v>27 1 3 11 1 6 21 8 0 4502019 278004</v>
      </c>
      <c r="B6539" t="str">
        <f t="shared" si="307"/>
        <v>27 1 3 11 1 6 21 8 0 4502019 278007</v>
      </c>
      <c r="C6539" t="str">
        <f t="shared" si="308"/>
        <v>27 1 3 11 1 6 21 8 0 4502019</v>
      </c>
      <c r="D6539">
        <v>27</v>
      </c>
      <c r="E6539">
        <v>1</v>
      </c>
      <c r="F6539">
        <v>3</v>
      </c>
      <c r="G6539">
        <v>11</v>
      </c>
      <c r="H6539">
        <v>1</v>
      </c>
      <c r="I6539">
        <v>6</v>
      </c>
      <c r="J6539">
        <v>21</v>
      </c>
      <c r="K6539">
        <v>8</v>
      </c>
      <c r="L6539" t="s">
        <v>147</v>
      </c>
      <c r="M6539" t="s">
        <v>189</v>
      </c>
      <c r="N6539" s="13">
        <v>2026666</v>
      </c>
      <c r="O6539">
        <v>278004</v>
      </c>
      <c r="P6539">
        <v>2024</v>
      </c>
      <c r="Q6539">
        <v>1053834180</v>
      </c>
      <c r="R6539" t="s">
        <v>1706</v>
      </c>
      <c r="S6539" s="13">
        <v>2026666</v>
      </c>
      <c r="T6539">
        <v>0</v>
      </c>
      <c r="U6539" t="s">
        <v>5826</v>
      </c>
      <c r="V6539" t="s">
        <v>2342</v>
      </c>
      <c r="W6539">
        <v>5004</v>
      </c>
      <c r="X6539">
        <v>0</v>
      </c>
      <c r="Y6539">
        <v>278007</v>
      </c>
      <c r="Z6539">
        <v>20240430</v>
      </c>
      <c r="AA6539">
        <v>2403150471</v>
      </c>
      <c r="AB6539">
        <v>1</v>
      </c>
      <c r="AC6539" t="s">
        <v>2281</v>
      </c>
      <c r="AD6539" t="s">
        <v>2281</v>
      </c>
      <c r="AE6539">
        <v>11101</v>
      </c>
      <c r="AF6539" t="s">
        <v>2281</v>
      </c>
      <c r="AG6539" t="s">
        <v>549</v>
      </c>
      <c r="AH6539">
        <v>260</v>
      </c>
    </row>
    <row r="6540" spans="1:34" hidden="1" x14ac:dyDescent="0.25">
      <c r="A6540" t="str">
        <f t="shared" si="306"/>
        <v>27 1 3 11 1 6 21 8 0 4502019 278005</v>
      </c>
      <c r="B6540" t="str">
        <f t="shared" si="307"/>
        <v>27 1 3 11 1 6 21 8 0 4502019 278001</v>
      </c>
      <c r="C6540" t="str">
        <f t="shared" si="308"/>
        <v>27 1 3 11 1 6 21 8 0 4502019</v>
      </c>
      <c r="D6540">
        <v>27</v>
      </c>
      <c r="E6540">
        <v>1</v>
      </c>
      <c r="F6540">
        <v>3</v>
      </c>
      <c r="G6540">
        <v>11</v>
      </c>
      <c r="H6540">
        <v>1</v>
      </c>
      <c r="I6540">
        <v>6</v>
      </c>
      <c r="J6540">
        <v>21</v>
      </c>
      <c r="K6540">
        <v>8</v>
      </c>
      <c r="L6540" t="s">
        <v>147</v>
      </c>
      <c r="M6540" t="s">
        <v>189</v>
      </c>
      <c r="N6540" s="13">
        <v>22462439</v>
      </c>
      <c r="O6540">
        <v>278005</v>
      </c>
      <c r="P6540">
        <v>2024</v>
      </c>
      <c r="Q6540">
        <v>890804256</v>
      </c>
      <c r="R6540" t="s">
        <v>1017</v>
      </c>
      <c r="S6540" s="13">
        <v>22462439</v>
      </c>
      <c r="T6540">
        <v>0</v>
      </c>
      <c r="U6540" t="s">
        <v>5827</v>
      </c>
      <c r="V6540" t="s">
        <v>5828</v>
      </c>
      <c r="W6540">
        <v>5016</v>
      </c>
      <c r="X6540">
        <v>0</v>
      </c>
      <c r="Y6540">
        <v>278001</v>
      </c>
      <c r="Z6540">
        <v>20240506</v>
      </c>
      <c r="AA6540">
        <v>2401120156</v>
      </c>
      <c r="AB6540">
        <v>1</v>
      </c>
      <c r="AC6540" t="s">
        <v>2281</v>
      </c>
      <c r="AD6540" t="s">
        <v>2281</v>
      </c>
      <c r="AE6540">
        <v>11101</v>
      </c>
      <c r="AF6540" t="s">
        <v>2281</v>
      </c>
      <c r="AG6540" t="s">
        <v>549</v>
      </c>
      <c r="AH6540">
        <v>251</v>
      </c>
    </row>
    <row r="6541" spans="1:34" hidden="1" x14ac:dyDescent="0.25">
      <c r="A6541" t="str">
        <f t="shared" si="306"/>
        <v>27 1 3 11 1 6 21 6 0 4502019 278006</v>
      </c>
      <c r="B6541" t="str">
        <f t="shared" si="307"/>
        <v>27 1 3 11 1 6 21 6 0 4502019 278006</v>
      </c>
      <c r="C6541" t="str">
        <f t="shared" si="308"/>
        <v>27 1 3 11 1 6 21 6 0 4502019</v>
      </c>
      <c r="D6541">
        <v>27</v>
      </c>
      <c r="E6541">
        <v>1</v>
      </c>
      <c r="F6541">
        <v>3</v>
      </c>
      <c r="G6541">
        <v>11</v>
      </c>
      <c r="H6541">
        <v>1</v>
      </c>
      <c r="I6541">
        <v>6</v>
      </c>
      <c r="J6541">
        <v>21</v>
      </c>
      <c r="K6541">
        <v>6</v>
      </c>
      <c r="L6541" t="s">
        <v>147</v>
      </c>
      <c r="M6541" t="s">
        <v>189</v>
      </c>
      <c r="N6541" s="13">
        <v>4500000</v>
      </c>
      <c r="O6541">
        <v>278006</v>
      </c>
      <c r="P6541">
        <v>2024</v>
      </c>
      <c r="Q6541">
        <v>1053850927</v>
      </c>
      <c r="R6541" t="s">
        <v>1704</v>
      </c>
      <c r="S6541" s="13">
        <v>4500000</v>
      </c>
      <c r="T6541">
        <v>0</v>
      </c>
      <c r="U6541" t="s">
        <v>5825</v>
      </c>
      <c r="V6541" t="s">
        <v>2342</v>
      </c>
      <c r="W6541">
        <v>5004</v>
      </c>
      <c r="X6541">
        <v>0</v>
      </c>
      <c r="Y6541">
        <v>278006</v>
      </c>
      <c r="Z6541">
        <v>20240506</v>
      </c>
      <c r="AA6541">
        <v>2403120454</v>
      </c>
      <c r="AB6541">
        <v>2</v>
      </c>
      <c r="AC6541" t="s">
        <v>2281</v>
      </c>
      <c r="AD6541" t="s">
        <v>2281</v>
      </c>
      <c r="AE6541">
        <v>11101</v>
      </c>
      <c r="AF6541" t="s">
        <v>2281</v>
      </c>
      <c r="AG6541" t="s">
        <v>549</v>
      </c>
      <c r="AH6541">
        <v>260</v>
      </c>
    </row>
    <row r="6542" spans="1:34" hidden="1" x14ac:dyDescent="0.25">
      <c r="A6542" t="str">
        <f t="shared" si="306"/>
        <v>27 1 3 11 1 6 21 8 0 4502019 278007</v>
      </c>
      <c r="B6542" t="str">
        <f t="shared" si="307"/>
        <v>27 1 3 11 1 6 21 8 0 4502019 278007</v>
      </c>
      <c r="C6542" t="str">
        <f t="shared" si="308"/>
        <v>27 1 3 11 1 6 21 8 0 4502019</v>
      </c>
      <c r="D6542">
        <v>27</v>
      </c>
      <c r="E6542">
        <v>1</v>
      </c>
      <c r="F6542">
        <v>3</v>
      </c>
      <c r="G6542">
        <v>11</v>
      </c>
      <c r="H6542">
        <v>1</v>
      </c>
      <c r="I6542">
        <v>6</v>
      </c>
      <c r="J6542">
        <v>21</v>
      </c>
      <c r="K6542">
        <v>8</v>
      </c>
      <c r="L6542" t="s">
        <v>147</v>
      </c>
      <c r="M6542" t="s">
        <v>189</v>
      </c>
      <c r="N6542" s="13">
        <v>3800000</v>
      </c>
      <c r="O6542">
        <v>278007</v>
      </c>
      <c r="P6542">
        <v>2024</v>
      </c>
      <c r="Q6542">
        <v>1053834180</v>
      </c>
      <c r="R6542" t="s">
        <v>1706</v>
      </c>
      <c r="S6542" s="13">
        <v>3800000</v>
      </c>
      <c r="T6542">
        <v>0</v>
      </c>
      <c r="U6542" t="s">
        <v>5826</v>
      </c>
      <c r="V6542" t="s">
        <v>2342</v>
      </c>
      <c r="W6542">
        <v>5004</v>
      </c>
      <c r="X6542">
        <v>0</v>
      </c>
      <c r="Y6542">
        <v>278007</v>
      </c>
      <c r="Z6542">
        <v>20240517</v>
      </c>
      <c r="AA6542">
        <v>2403150471</v>
      </c>
      <c r="AB6542">
        <v>2</v>
      </c>
      <c r="AC6542" t="s">
        <v>2281</v>
      </c>
      <c r="AD6542" t="s">
        <v>2281</v>
      </c>
      <c r="AE6542">
        <v>11101</v>
      </c>
      <c r="AF6542" t="s">
        <v>2281</v>
      </c>
      <c r="AG6542" t="s">
        <v>549</v>
      </c>
      <c r="AH6542">
        <v>260</v>
      </c>
    </row>
    <row r="6543" spans="1:34" hidden="1" x14ac:dyDescent="0.25">
      <c r="A6543" t="str">
        <f t="shared" si="306"/>
        <v>27 1 3 11 1 6 21 6 0 4502019 278008</v>
      </c>
      <c r="B6543" t="str">
        <f t="shared" si="307"/>
        <v>27 1 3 11 1 6 21 6 0 4502019 278005</v>
      </c>
      <c r="C6543" t="str">
        <f t="shared" si="308"/>
        <v>27 1 3 11 1 6 21 6 0 4502019</v>
      </c>
      <c r="D6543">
        <v>27</v>
      </c>
      <c r="E6543">
        <v>1</v>
      </c>
      <c r="F6543">
        <v>3</v>
      </c>
      <c r="G6543">
        <v>11</v>
      </c>
      <c r="H6543">
        <v>1</v>
      </c>
      <c r="I6543">
        <v>6</v>
      </c>
      <c r="J6543">
        <v>21</v>
      </c>
      <c r="K6543">
        <v>6</v>
      </c>
      <c r="L6543" t="s">
        <v>147</v>
      </c>
      <c r="M6543" t="s">
        <v>189</v>
      </c>
      <c r="N6543" s="13">
        <v>4500000</v>
      </c>
      <c r="O6543">
        <v>278008</v>
      </c>
      <c r="P6543">
        <v>2024</v>
      </c>
      <c r="Q6543">
        <v>1053841567</v>
      </c>
      <c r="R6543" t="s">
        <v>1703</v>
      </c>
      <c r="S6543" s="13">
        <v>4500000</v>
      </c>
      <c r="T6543">
        <v>0</v>
      </c>
      <c r="U6543" t="s">
        <v>5824</v>
      </c>
      <c r="V6543" t="s">
        <v>2342</v>
      </c>
      <c r="W6543">
        <v>5004</v>
      </c>
      <c r="X6543">
        <v>0</v>
      </c>
      <c r="Y6543">
        <v>278005</v>
      </c>
      <c r="Z6543">
        <v>20240529</v>
      </c>
      <c r="AA6543">
        <v>2403060428</v>
      </c>
      <c r="AB6543">
        <v>3</v>
      </c>
      <c r="AC6543" t="s">
        <v>2281</v>
      </c>
      <c r="AD6543" t="s">
        <v>2281</v>
      </c>
      <c r="AE6543">
        <v>11101</v>
      </c>
      <c r="AF6543" t="s">
        <v>2281</v>
      </c>
      <c r="AG6543" t="s">
        <v>549</v>
      </c>
      <c r="AH6543">
        <v>260</v>
      </c>
    </row>
    <row r="6544" spans="1:34" hidden="1" x14ac:dyDescent="0.25">
      <c r="A6544" t="str">
        <f t="shared" si="306"/>
        <v>27 1 3 11 1 6 21 6 0 4502019 278009</v>
      </c>
      <c r="B6544" t="str">
        <f t="shared" si="307"/>
        <v>27 1 3 11 1 6 21 6 0 4502019 278006</v>
      </c>
      <c r="C6544" t="str">
        <f t="shared" si="308"/>
        <v>27 1 3 11 1 6 21 6 0 4502019</v>
      </c>
      <c r="D6544">
        <v>27</v>
      </c>
      <c r="E6544">
        <v>1</v>
      </c>
      <c r="F6544">
        <v>3</v>
      </c>
      <c r="G6544">
        <v>11</v>
      </c>
      <c r="H6544">
        <v>1</v>
      </c>
      <c r="I6544">
        <v>6</v>
      </c>
      <c r="J6544">
        <v>21</v>
      </c>
      <c r="K6544">
        <v>6</v>
      </c>
      <c r="L6544" t="s">
        <v>147</v>
      </c>
      <c r="M6544" t="s">
        <v>189</v>
      </c>
      <c r="N6544" s="13">
        <v>4500000</v>
      </c>
      <c r="O6544">
        <v>278009</v>
      </c>
      <c r="P6544">
        <v>2024</v>
      </c>
      <c r="Q6544">
        <v>1053850927</v>
      </c>
      <c r="R6544" t="s">
        <v>1704</v>
      </c>
      <c r="S6544" s="13">
        <v>4500000</v>
      </c>
      <c r="T6544">
        <v>0</v>
      </c>
      <c r="U6544" t="s">
        <v>5825</v>
      </c>
      <c r="V6544" t="s">
        <v>2342</v>
      </c>
      <c r="W6544">
        <v>5004</v>
      </c>
      <c r="X6544">
        <v>0</v>
      </c>
      <c r="Y6544">
        <v>278006</v>
      </c>
      <c r="Z6544">
        <v>20240531</v>
      </c>
      <c r="AA6544">
        <v>2403120454</v>
      </c>
      <c r="AB6544">
        <v>3</v>
      </c>
      <c r="AC6544" t="s">
        <v>2281</v>
      </c>
      <c r="AD6544" t="s">
        <v>2281</v>
      </c>
      <c r="AE6544">
        <v>11101</v>
      </c>
      <c r="AF6544" t="s">
        <v>2281</v>
      </c>
      <c r="AG6544" t="s">
        <v>549</v>
      </c>
      <c r="AH6544">
        <v>260</v>
      </c>
    </row>
    <row r="6545" spans="1:34" hidden="1" x14ac:dyDescent="0.25">
      <c r="A6545" t="str">
        <f t="shared" si="306"/>
        <v>27 1 3 11 1 6 21 8 0 4502019 278010</v>
      </c>
      <c r="B6545" t="str">
        <f t="shared" si="307"/>
        <v>27 1 3 11 1 6 21 8 0 4502019 278007</v>
      </c>
      <c r="C6545" t="str">
        <f t="shared" si="308"/>
        <v>27 1 3 11 1 6 21 8 0 4502019</v>
      </c>
      <c r="D6545">
        <v>27</v>
      </c>
      <c r="E6545">
        <v>1</v>
      </c>
      <c r="F6545">
        <v>3</v>
      </c>
      <c r="G6545">
        <v>11</v>
      </c>
      <c r="H6545">
        <v>1</v>
      </c>
      <c r="I6545">
        <v>6</v>
      </c>
      <c r="J6545">
        <v>21</v>
      </c>
      <c r="K6545">
        <v>8</v>
      </c>
      <c r="L6545" t="s">
        <v>147</v>
      </c>
      <c r="M6545" t="s">
        <v>189</v>
      </c>
      <c r="N6545" s="13">
        <v>3800000</v>
      </c>
      <c r="O6545">
        <v>278010</v>
      </c>
      <c r="P6545">
        <v>2024</v>
      </c>
      <c r="Q6545">
        <v>1053834180</v>
      </c>
      <c r="R6545" t="s">
        <v>1706</v>
      </c>
      <c r="S6545" s="13">
        <v>3800000</v>
      </c>
      <c r="T6545">
        <v>0</v>
      </c>
      <c r="U6545" t="s">
        <v>5826</v>
      </c>
      <c r="V6545" t="s">
        <v>2342</v>
      </c>
      <c r="W6545">
        <v>5004</v>
      </c>
      <c r="X6545">
        <v>0</v>
      </c>
      <c r="Y6545">
        <v>278007</v>
      </c>
      <c r="Z6545">
        <v>20240531</v>
      </c>
      <c r="AA6545">
        <v>2403150471</v>
      </c>
      <c r="AB6545">
        <v>3</v>
      </c>
      <c r="AC6545" t="s">
        <v>2281</v>
      </c>
      <c r="AD6545" t="s">
        <v>2281</v>
      </c>
      <c r="AE6545">
        <v>11101</v>
      </c>
      <c r="AF6545" t="s">
        <v>2281</v>
      </c>
      <c r="AG6545" t="s">
        <v>549</v>
      </c>
      <c r="AH6545">
        <v>260</v>
      </c>
    </row>
    <row r="6546" spans="1:34" hidden="1" x14ac:dyDescent="0.25">
      <c r="A6546" t="str">
        <f t="shared" si="306"/>
        <v>27 1 3 11 1 6 21 8 0 4502019 278011</v>
      </c>
      <c r="B6546" t="str">
        <f t="shared" si="307"/>
        <v>27 1 3 11 1 6 21 8 0 4502019 278001</v>
      </c>
      <c r="C6546" t="str">
        <f t="shared" si="308"/>
        <v>27 1 3 11 1 6 21 8 0 4502019</v>
      </c>
      <c r="D6546">
        <v>27</v>
      </c>
      <c r="E6546">
        <v>1</v>
      </c>
      <c r="F6546">
        <v>3</v>
      </c>
      <c r="G6546">
        <v>11</v>
      </c>
      <c r="H6546">
        <v>1</v>
      </c>
      <c r="I6546">
        <v>6</v>
      </c>
      <c r="J6546">
        <v>21</v>
      </c>
      <c r="K6546">
        <v>8</v>
      </c>
      <c r="L6546" t="s">
        <v>147</v>
      </c>
      <c r="M6546" t="s">
        <v>189</v>
      </c>
      <c r="N6546" s="13">
        <v>76020790</v>
      </c>
      <c r="O6546">
        <v>278011</v>
      </c>
      <c r="P6546">
        <v>2024</v>
      </c>
      <c r="Q6546">
        <v>890804256</v>
      </c>
      <c r="R6546" t="s">
        <v>1017</v>
      </c>
      <c r="S6546" s="13">
        <v>76020790</v>
      </c>
      <c r="T6546">
        <v>0</v>
      </c>
      <c r="U6546" t="s">
        <v>5827</v>
      </c>
      <c r="V6546" t="s">
        <v>5829</v>
      </c>
      <c r="W6546">
        <v>5016</v>
      </c>
      <c r="X6546">
        <v>0</v>
      </c>
      <c r="Y6546">
        <v>278001</v>
      </c>
      <c r="Z6546">
        <v>20240531</v>
      </c>
      <c r="AA6546">
        <v>2401120156</v>
      </c>
      <c r="AB6546">
        <v>2</v>
      </c>
      <c r="AC6546" t="s">
        <v>2281</v>
      </c>
      <c r="AD6546" t="s">
        <v>2281</v>
      </c>
      <c r="AE6546">
        <v>11101</v>
      </c>
      <c r="AF6546" t="s">
        <v>2281</v>
      </c>
      <c r="AG6546" t="s">
        <v>549</v>
      </c>
      <c r="AH6546">
        <v>251</v>
      </c>
    </row>
    <row r="6547" spans="1:34" hidden="1" x14ac:dyDescent="0.25">
      <c r="A6547" t="str">
        <f t="shared" si="306"/>
        <v>27 1 3 11 1 6 21 10 0 4502038 278012</v>
      </c>
      <c r="B6547" t="str">
        <f t="shared" si="307"/>
        <v>27 1 3 11 1 6 21 10 0 4502038 278002</v>
      </c>
      <c r="C6547" t="str">
        <f t="shared" si="308"/>
        <v>27 1 3 11 1 6 21 10 0 4502038</v>
      </c>
      <c r="D6547">
        <v>27</v>
      </c>
      <c r="E6547">
        <v>1</v>
      </c>
      <c r="F6547">
        <v>3</v>
      </c>
      <c r="G6547">
        <v>11</v>
      </c>
      <c r="H6547">
        <v>1</v>
      </c>
      <c r="I6547">
        <v>6</v>
      </c>
      <c r="J6547">
        <v>21</v>
      </c>
      <c r="K6547">
        <v>10</v>
      </c>
      <c r="L6547" t="s">
        <v>147</v>
      </c>
      <c r="M6547" t="s">
        <v>191</v>
      </c>
      <c r="N6547" s="13">
        <v>166951630</v>
      </c>
      <c r="O6547">
        <v>278012</v>
      </c>
      <c r="P6547">
        <v>2024</v>
      </c>
      <c r="Q6547">
        <v>890804256</v>
      </c>
      <c r="R6547" t="s">
        <v>1017</v>
      </c>
      <c r="S6547" s="13">
        <v>166951630</v>
      </c>
      <c r="T6547">
        <v>0</v>
      </c>
      <c r="U6547" t="s">
        <v>5830</v>
      </c>
      <c r="V6547" t="s">
        <v>5831</v>
      </c>
      <c r="W6547">
        <v>5016</v>
      </c>
      <c r="X6547">
        <v>0</v>
      </c>
      <c r="Y6547">
        <v>278002</v>
      </c>
      <c r="Z6547">
        <v>20240625</v>
      </c>
      <c r="AA6547">
        <v>2401310276</v>
      </c>
      <c r="AB6547">
        <v>1</v>
      </c>
      <c r="AC6547" t="s">
        <v>2281</v>
      </c>
      <c r="AD6547" t="s">
        <v>2281</v>
      </c>
      <c r="AE6547">
        <v>11101</v>
      </c>
      <c r="AF6547" t="s">
        <v>2281</v>
      </c>
      <c r="AG6547" t="s">
        <v>549</v>
      </c>
      <c r="AH6547">
        <v>251</v>
      </c>
    </row>
    <row r="6548" spans="1:34" hidden="1" x14ac:dyDescent="0.25">
      <c r="A6548" t="str">
        <f t="shared" si="306"/>
        <v>27 1 3 11 1 6 21 6 0 4502019 278013</v>
      </c>
      <c r="B6548" t="str">
        <f t="shared" si="307"/>
        <v>27 1 3 11 1 6 21 6 0 4502019 278005</v>
      </c>
      <c r="C6548" t="str">
        <f t="shared" si="308"/>
        <v>27 1 3 11 1 6 21 6 0 4502019</v>
      </c>
      <c r="D6548">
        <v>27</v>
      </c>
      <c r="E6548">
        <v>1</v>
      </c>
      <c r="F6548">
        <v>3</v>
      </c>
      <c r="G6548">
        <v>11</v>
      </c>
      <c r="H6548">
        <v>1</v>
      </c>
      <c r="I6548">
        <v>6</v>
      </c>
      <c r="J6548">
        <v>21</v>
      </c>
      <c r="K6548">
        <v>6</v>
      </c>
      <c r="L6548" t="s">
        <v>147</v>
      </c>
      <c r="M6548" t="s">
        <v>189</v>
      </c>
      <c r="N6548" s="13">
        <v>4500000</v>
      </c>
      <c r="O6548">
        <v>278013</v>
      </c>
      <c r="P6548">
        <v>2024</v>
      </c>
      <c r="Q6548">
        <v>1053841567</v>
      </c>
      <c r="R6548" t="s">
        <v>1703</v>
      </c>
      <c r="S6548" s="13">
        <v>4500000</v>
      </c>
      <c r="T6548">
        <v>0</v>
      </c>
      <c r="U6548" t="s">
        <v>5824</v>
      </c>
      <c r="V6548" t="s">
        <v>2342</v>
      </c>
      <c r="W6548">
        <v>5004</v>
      </c>
      <c r="X6548">
        <v>0</v>
      </c>
      <c r="Y6548">
        <v>278005</v>
      </c>
      <c r="Z6548">
        <v>20240626</v>
      </c>
      <c r="AA6548">
        <v>2403060428</v>
      </c>
      <c r="AB6548">
        <v>4</v>
      </c>
      <c r="AC6548" t="s">
        <v>2281</v>
      </c>
      <c r="AD6548" t="s">
        <v>2281</v>
      </c>
      <c r="AE6548">
        <v>11101</v>
      </c>
      <c r="AF6548" t="s">
        <v>2281</v>
      </c>
      <c r="AG6548" t="s">
        <v>549</v>
      </c>
      <c r="AH6548">
        <v>260</v>
      </c>
    </row>
    <row r="6549" spans="1:34" hidden="1" x14ac:dyDescent="0.25">
      <c r="A6549" t="str">
        <f t="shared" si="306"/>
        <v>27 1 3 11 1 6 21 8 0 4502019 278014</v>
      </c>
      <c r="B6549" t="str">
        <f t="shared" si="307"/>
        <v>27 1 3 11 1 6 21 8 0 4502019 278001</v>
      </c>
      <c r="C6549" t="str">
        <f t="shared" si="308"/>
        <v>27 1 3 11 1 6 21 8 0 4502019</v>
      </c>
      <c r="D6549">
        <v>27</v>
      </c>
      <c r="E6549">
        <v>1</v>
      </c>
      <c r="F6549">
        <v>3</v>
      </c>
      <c r="G6549">
        <v>11</v>
      </c>
      <c r="H6549">
        <v>1</v>
      </c>
      <c r="I6549">
        <v>6</v>
      </c>
      <c r="J6549">
        <v>21</v>
      </c>
      <c r="K6549">
        <v>8</v>
      </c>
      <c r="L6549" t="s">
        <v>147</v>
      </c>
      <c r="M6549" t="s">
        <v>189</v>
      </c>
      <c r="N6549" s="13">
        <v>26279571</v>
      </c>
      <c r="O6549">
        <v>278014</v>
      </c>
      <c r="P6549">
        <v>2024</v>
      </c>
      <c r="Q6549">
        <v>890804256</v>
      </c>
      <c r="R6549" t="s">
        <v>1017</v>
      </c>
      <c r="S6549" s="13">
        <v>26279571</v>
      </c>
      <c r="T6549">
        <v>0</v>
      </c>
      <c r="U6549" t="s">
        <v>5827</v>
      </c>
      <c r="V6549" t="s">
        <v>5832</v>
      </c>
      <c r="W6549">
        <v>5016</v>
      </c>
      <c r="X6549">
        <v>0</v>
      </c>
      <c r="Y6549">
        <v>278001</v>
      </c>
      <c r="Z6549">
        <v>20240627</v>
      </c>
      <c r="AA6549">
        <v>2401120156</v>
      </c>
      <c r="AB6549">
        <v>3</v>
      </c>
      <c r="AC6549" t="s">
        <v>2281</v>
      </c>
      <c r="AD6549" t="s">
        <v>2281</v>
      </c>
      <c r="AE6549">
        <v>11101</v>
      </c>
      <c r="AF6549" t="s">
        <v>2281</v>
      </c>
      <c r="AG6549" t="s">
        <v>549</v>
      </c>
      <c r="AH6549">
        <v>251</v>
      </c>
    </row>
    <row r="6550" spans="1:34" hidden="1" x14ac:dyDescent="0.25">
      <c r="A6550" t="str">
        <f t="shared" si="306"/>
        <v>27 1 3 11 1 6 21 10 0 4502038 278015</v>
      </c>
      <c r="B6550" t="str">
        <f t="shared" si="307"/>
        <v>27 1 3 11 1 6 21 10 0 4502038 278002</v>
      </c>
      <c r="C6550" t="str">
        <f t="shared" si="308"/>
        <v>27 1 3 11 1 6 21 10 0 4502038</v>
      </c>
      <c r="D6550">
        <v>27</v>
      </c>
      <c r="E6550">
        <v>1</v>
      </c>
      <c r="F6550">
        <v>3</v>
      </c>
      <c r="G6550">
        <v>11</v>
      </c>
      <c r="H6550">
        <v>1</v>
      </c>
      <c r="I6550">
        <v>6</v>
      </c>
      <c r="J6550">
        <v>21</v>
      </c>
      <c r="K6550">
        <v>10</v>
      </c>
      <c r="L6550" t="s">
        <v>147</v>
      </c>
      <c r="M6550" t="s">
        <v>191</v>
      </c>
      <c r="N6550" s="13">
        <v>77699190</v>
      </c>
      <c r="O6550">
        <v>278015</v>
      </c>
      <c r="P6550">
        <v>2024</v>
      </c>
      <c r="Q6550">
        <v>890804256</v>
      </c>
      <c r="R6550" t="s">
        <v>1017</v>
      </c>
      <c r="S6550" s="13">
        <v>77699190</v>
      </c>
      <c r="T6550">
        <v>0</v>
      </c>
      <c r="U6550" t="s">
        <v>5830</v>
      </c>
      <c r="V6550" t="s">
        <v>5833</v>
      </c>
      <c r="W6550">
        <v>5016</v>
      </c>
      <c r="X6550">
        <v>0</v>
      </c>
      <c r="Y6550">
        <v>278002</v>
      </c>
      <c r="Z6550">
        <v>20240708</v>
      </c>
      <c r="AA6550">
        <v>2401310276</v>
      </c>
      <c r="AB6550">
        <v>2</v>
      </c>
      <c r="AC6550" t="s">
        <v>2281</v>
      </c>
      <c r="AD6550" t="s">
        <v>2281</v>
      </c>
      <c r="AE6550">
        <v>11101</v>
      </c>
      <c r="AF6550" t="s">
        <v>2281</v>
      </c>
      <c r="AG6550" t="s">
        <v>549</v>
      </c>
      <c r="AH6550">
        <v>251</v>
      </c>
    </row>
    <row r="6551" spans="1:34" hidden="1" x14ac:dyDescent="0.25">
      <c r="A6551" t="str">
        <f t="shared" si="306"/>
        <v>27 1 3 11 1 6 21 8 0 4502019 278016</v>
      </c>
      <c r="B6551" t="str">
        <f t="shared" si="307"/>
        <v>27 1 3 11 1 6 21 8 0 4502019 278007</v>
      </c>
      <c r="C6551" t="str">
        <f t="shared" si="308"/>
        <v>27 1 3 11 1 6 21 8 0 4502019</v>
      </c>
      <c r="D6551">
        <v>27</v>
      </c>
      <c r="E6551">
        <v>1</v>
      </c>
      <c r="F6551">
        <v>3</v>
      </c>
      <c r="G6551">
        <v>11</v>
      </c>
      <c r="H6551">
        <v>1</v>
      </c>
      <c r="I6551">
        <v>6</v>
      </c>
      <c r="J6551">
        <v>21</v>
      </c>
      <c r="K6551">
        <v>8</v>
      </c>
      <c r="L6551" t="s">
        <v>147</v>
      </c>
      <c r="M6551" t="s">
        <v>189</v>
      </c>
      <c r="N6551" s="13">
        <v>3800000</v>
      </c>
      <c r="O6551">
        <v>278016</v>
      </c>
      <c r="P6551">
        <v>2024</v>
      </c>
      <c r="Q6551">
        <v>1053834180</v>
      </c>
      <c r="R6551" t="s">
        <v>1706</v>
      </c>
      <c r="S6551" s="13">
        <v>3800000</v>
      </c>
      <c r="T6551">
        <v>0</v>
      </c>
      <c r="U6551" t="s">
        <v>5826</v>
      </c>
      <c r="V6551" t="s">
        <v>2342</v>
      </c>
      <c r="W6551">
        <v>5004</v>
      </c>
      <c r="X6551">
        <v>0</v>
      </c>
      <c r="Y6551">
        <v>278007</v>
      </c>
      <c r="Z6551">
        <v>20240709</v>
      </c>
      <c r="AA6551">
        <v>2403150471</v>
      </c>
      <c r="AB6551">
        <v>4</v>
      </c>
      <c r="AC6551" t="s">
        <v>2281</v>
      </c>
      <c r="AD6551" t="s">
        <v>2281</v>
      </c>
      <c r="AE6551">
        <v>11101</v>
      </c>
      <c r="AF6551" t="s">
        <v>2281</v>
      </c>
      <c r="AG6551" t="s">
        <v>549</v>
      </c>
      <c r="AH6551">
        <v>260</v>
      </c>
    </row>
    <row r="6552" spans="1:34" hidden="1" x14ac:dyDescent="0.25">
      <c r="A6552" t="str">
        <f t="shared" si="306"/>
        <v>27 1 3 11 1 6 21 6 0 4502019 278017</v>
      </c>
      <c r="B6552" t="str">
        <f t="shared" si="307"/>
        <v>27 1 3 11 1 6 21 6 0 4502019 278008</v>
      </c>
      <c r="C6552" t="str">
        <f t="shared" si="308"/>
        <v>27 1 3 11 1 6 21 6 0 4502019</v>
      </c>
      <c r="D6552">
        <v>27</v>
      </c>
      <c r="E6552">
        <v>1</v>
      </c>
      <c r="F6552">
        <v>3</v>
      </c>
      <c r="G6552">
        <v>11</v>
      </c>
      <c r="H6552">
        <v>1</v>
      </c>
      <c r="I6552">
        <v>6</v>
      </c>
      <c r="J6552">
        <v>21</v>
      </c>
      <c r="K6552">
        <v>6</v>
      </c>
      <c r="L6552" t="s">
        <v>147</v>
      </c>
      <c r="M6552" t="s">
        <v>189</v>
      </c>
      <c r="N6552" s="13">
        <v>3800000</v>
      </c>
      <c r="O6552">
        <v>278017</v>
      </c>
      <c r="P6552">
        <v>2024</v>
      </c>
      <c r="Q6552">
        <v>63551570</v>
      </c>
      <c r="R6552" t="s">
        <v>1705</v>
      </c>
      <c r="S6552" s="13">
        <v>3800000</v>
      </c>
      <c r="T6552">
        <v>0</v>
      </c>
      <c r="U6552" t="s">
        <v>5834</v>
      </c>
      <c r="V6552" t="s">
        <v>2291</v>
      </c>
      <c r="W6552">
        <v>5004</v>
      </c>
      <c r="X6552">
        <v>0</v>
      </c>
      <c r="Y6552">
        <v>278008</v>
      </c>
      <c r="Z6552">
        <v>20240709</v>
      </c>
      <c r="AA6552">
        <v>2405200681</v>
      </c>
      <c r="AB6552">
        <v>1</v>
      </c>
      <c r="AC6552" t="s">
        <v>2281</v>
      </c>
      <c r="AD6552" t="s">
        <v>2281</v>
      </c>
      <c r="AE6552">
        <v>11101</v>
      </c>
      <c r="AF6552" t="s">
        <v>2281</v>
      </c>
      <c r="AG6552" t="s">
        <v>549</v>
      </c>
      <c r="AH6552">
        <v>260</v>
      </c>
    </row>
    <row r="6553" spans="1:34" hidden="1" x14ac:dyDescent="0.25">
      <c r="A6553" t="str">
        <f t="shared" si="306"/>
        <v>27 1 3 11 1 6 21 6 0 4502019 278018</v>
      </c>
      <c r="B6553" t="str">
        <f t="shared" si="307"/>
        <v>27 1 3 11 1 6 21 6 0 4502019 278006</v>
      </c>
      <c r="C6553" t="str">
        <f t="shared" si="308"/>
        <v>27 1 3 11 1 6 21 6 0 4502019</v>
      </c>
      <c r="D6553">
        <v>27</v>
      </c>
      <c r="E6553">
        <v>1</v>
      </c>
      <c r="F6553">
        <v>3</v>
      </c>
      <c r="G6553">
        <v>11</v>
      </c>
      <c r="H6553">
        <v>1</v>
      </c>
      <c r="I6553">
        <v>6</v>
      </c>
      <c r="J6553">
        <v>21</v>
      </c>
      <c r="K6553">
        <v>6</v>
      </c>
      <c r="L6553" t="s">
        <v>147</v>
      </c>
      <c r="M6553" t="s">
        <v>189</v>
      </c>
      <c r="N6553" s="13">
        <v>4500000</v>
      </c>
      <c r="O6553">
        <v>278018</v>
      </c>
      <c r="P6553">
        <v>2024</v>
      </c>
      <c r="Q6553">
        <v>1053850927</v>
      </c>
      <c r="R6553" t="s">
        <v>1704</v>
      </c>
      <c r="S6553" s="13">
        <v>4500000</v>
      </c>
      <c r="T6553">
        <v>0</v>
      </c>
      <c r="U6553" t="s">
        <v>5825</v>
      </c>
      <c r="V6553" t="s">
        <v>2342</v>
      </c>
      <c r="W6553">
        <v>5004</v>
      </c>
      <c r="X6553">
        <v>0</v>
      </c>
      <c r="Y6553">
        <v>278006</v>
      </c>
      <c r="Z6553">
        <v>20240711</v>
      </c>
      <c r="AA6553">
        <v>2403120454</v>
      </c>
      <c r="AB6553">
        <v>4</v>
      </c>
      <c r="AC6553" t="s">
        <v>2281</v>
      </c>
      <c r="AD6553" t="s">
        <v>2281</v>
      </c>
      <c r="AE6553">
        <v>11101</v>
      </c>
      <c r="AF6553" t="s">
        <v>2281</v>
      </c>
      <c r="AG6553" t="s">
        <v>549</v>
      </c>
      <c r="AH6553">
        <v>260</v>
      </c>
    </row>
    <row r="6554" spans="1:34" hidden="1" x14ac:dyDescent="0.25">
      <c r="A6554" t="str">
        <f t="shared" si="306"/>
        <v>27 1 3 11 1 6 21 10 0 4502038 278019</v>
      </c>
      <c r="B6554" t="str">
        <f t="shared" si="307"/>
        <v>27 1 3 11 1 6 21 10 0 4502038 278002</v>
      </c>
      <c r="C6554" t="str">
        <f t="shared" si="308"/>
        <v>27 1 3 11 1 6 21 10 0 4502038</v>
      </c>
      <c r="D6554">
        <v>27</v>
      </c>
      <c r="E6554">
        <v>1</v>
      </c>
      <c r="F6554">
        <v>3</v>
      </c>
      <c r="G6554">
        <v>11</v>
      </c>
      <c r="H6554">
        <v>1</v>
      </c>
      <c r="I6554">
        <v>6</v>
      </c>
      <c r="J6554">
        <v>21</v>
      </c>
      <c r="K6554">
        <v>10</v>
      </c>
      <c r="L6554" t="s">
        <v>147</v>
      </c>
      <c r="M6554" t="s">
        <v>191</v>
      </c>
      <c r="N6554" s="13">
        <v>83425050</v>
      </c>
      <c r="O6554">
        <v>278019</v>
      </c>
      <c r="P6554">
        <v>2024</v>
      </c>
      <c r="Q6554">
        <v>890804256</v>
      </c>
      <c r="R6554" t="s">
        <v>1017</v>
      </c>
      <c r="S6554" s="13">
        <v>83425050</v>
      </c>
      <c r="T6554">
        <v>0</v>
      </c>
      <c r="U6554" t="s">
        <v>5830</v>
      </c>
      <c r="V6554" t="s">
        <v>5835</v>
      </c>
      <c r="W6554">
        <v>5016</v>
      </c>
      <c r="X6554">
        <v>0</v>
      </c>
      <c r="Y6554">
        <v>278002</v>
      </c>
      <c r="Z6554">
        <v>20240716</v>
      </c>
      <c r="AA6554">
        <v>2401310276</v>
      </c>
      <c r="AB6554">
        <v>3</v>
      </c>
      <c r="AC6554" t="s">
        <v>2281</v>
      </c>
      <c r="AD6554" t="s">
        <v>2281</v>
      </c>
      <c r="AE6554">
        <v>11101</v>
      </c>
      <c r="AF6554" t="s">
        <v>2281</v>
      </c>
      <c r="AG6554" t="s">
        <v>549</v>
      </c>
      <c r="AH6554">
        <v>251</v>
      </c>
    </row>
    <row r="6555" spans="1:34" hidden="1" x14ac:dyDescent="0.25">
      <c r="A6555" t="str">
        <f t="shared" si="306"/>
        <v>27 1 3 11 1 6 21 6 0 4502019 278020</v>
      </c>
      <c r="B6555" t="str">
        <f t="shared" si="307"/>
        <v>27 1 3 11 1 6 21 6 0 4502019 278008</v>
      </c>
      <c r="C6555" t="str">
        <f t="shared" si="308"/>
        <v>27 1 3 11 1 6 21 6 0 4502019</v>
      </c>
      <c r="D6555">
        <v>27</v>
      </c>
      <c r="E6555">
        <v>1</v>
      </c>
      <c r="F6555">
        <v>3</v>
      </c>
      <c r="G6555">
        <v>11</v>
      </c>
      <c r="H6555">
        <v>1</v>
      </c>
      <c r="I6555">
        <v>6</v>
      </c>
      <c r="J6555">
        <v>21</v>
      </c>
      <c r="K6555">
        <v>6</v>
      </c>
      <c r="L6555" t="s">
        <v>147</v>
      </c>
      <c r="M6555" t="s">
        <v>189</v>
      </c>
      <c r="N6555" s="13">
        <v>3800000</v>
      </c>
      <c r="O6555">
        <v>278020</v>
      </c>
      <c r="P6555">
        <v>2024</v>
      </c>
      <c r="Q6555">
        <v>63551570</v>
      </c>
      <c r="R6555" t="s">
        <v>1705</v>
      </c>
      <c r="S6555" s="13">
        <v>3800000</v>
      </c>
      <c r="T6555">
        <v>0</v>
      </c>
      <c r="U6555" t="s">
        <v>5834</v>
      </c>
      <c r="V6555" t="s">
        <v>2291</v>
      </c>
      <c r="W6555">
        <v>5004</v>
      </c>
      <c r="X6555">
        <v>0</v>
      </c>
      <c r="Y6555">
        <v>278008</v>
      </c>
      <c r="Z6555">
        <v>20240724</v>
      </c>
      <c r="AA6555">
        <v>2405200681</v>
      </c>
      <c r="AB6555">
        <v>2</v>
      </c>
      <c r="AC6555" t="s">
        <v>2281</v>
      </c>
      <c r="AD6555" t="s">
        <v>2281</v>
      </c>
      <c r="AE6555">
        <v>11101</v>
      </c>
      <c r="AF6555" t="s">
        <v>2281</v>
      </c>
      <c r="AG6555" t="s">
        <v>549</v>
      </c>
      <c r="AH6555">
        <v>260</v>
      </c>
    </row>
    <row r="6556" spans="1:34" hidden="1" x14ac:dyDescent="0.25">
      <c r="A6556" t="str">
        <f t="shared" si="306"/>
        <v>27 1 3 11 1 6 21 6 0 4502019 278021</v>
      </c>
      <c r="B6556" t="str">
        <f t="shared" si="307"/>
        <v>27 1 3 11 1 6 21 6 0 4502019 278005</v>
      </c>
      <c r="C6556" t="str">
        <f t="shared" si="308"/>
        <v>27 1 3 11 1 6 21 6 0 4502019</v>
      </c>
      <c r="D6556">
        <v>27</v>
      </c>
      <c r="E6556">
        <v>1</v>
      </c>
      <c r="F6556">
        <v>3</v>
      </c>
      <c r="G6556">
        <v>11</v>
      </c>
      <c r="H6556">
        <v>1</v>
      </c>
      <c r="I6556">
        <v>6</v>
      </c>
      <c r="J6556">
        <v>21</v>
      </c>
      <c r="K6556">
        <v>6</v>
      </c>
      <c r="L6556" t="s">
        <v>147</v>
      </c>
      <c r="M6556" t="s">
        <v>189</v>
      </c>
      <c r="N6556" s="13">
        <v>4500000</v>
      </c>
      <c r="O6556">
        <v>278021</v>
      </c>
      <c r="P6556">
        <v>2024</v>
      </c>
      <c r="Q6556">
        <v>1053841567</v>
      </c>
      <c r="R6556" t="s">
        <v>1703</v>
      </c>
      <c r="S6556" s="13">
        <v>4500000</v>
      </c>
      <c r="T6556">
        <v>0</v>
      </c>
      <c r="U6556" t="s">
        <v>5824</v>
      </c>
      <c r="V6556" t="s">
        <v>2342</v>
      </c>
      <c r="W6556">
        <v>5004</v>
      </c>
      <c r="X6556">
        <v>0</v>
      </c>
      <c r="Y6556">
        <v>278005</v>
      </c>
      <c r="Z6556">
        <v>20240725</v>
      </c>
      <c r="AA6556">
        <v>2403060428</v>
      </c>
      <c r="AB6556">
        <v>5</v>
      </c>
      <c r="AC6556" t="s">
        <v>2281</v>
      </c>
      <c r="AD6556" t="s">
        <v>2281</v>
      </c>
      <c r="AE6556">
        <v>11101</v>
      </c>
      <c r="AF6556" t="s">
        <v>2281</v>
      </c>
      <c r="AG6556" t="s">
        <v>549</v>
      </c>
      <c r="AH6556">
        <v>260</v>
      </c>
    </row>
    <row r="6557" spans="1:34" hidden="1" x14ac:dyDescent="0.25">
      <c r="A6557" t="str">
        <f t="shared" si="306"/>
        <v>27 1 3 11 1 6 21 6 0 4502019 278022</v>
      </c>
      <c r="B6557" t="str">
        <f t="shared" si="307"/>
        <v>27 1 3 11 1 6 21 6 0 4502019 278006</v>
      </c>
      <c r="C6557" t="str">
        <f t="shared" si="308"/>
        <v>27 1 3 11 1 6 21 6 0 4502019</v>
      </c>
      <c r="D6557">
        <v>27</v>
      </c>
      <c r="E6557">
        <v>1</v>
      </c>
      <c r="F6557">
        <v>3</v>
      </c>
      <c r="G6557">
        <v>11</v>
      </c>
      <c r="H6557">
        <v>1</v>
      </c>
      <c r="I6557">
        <v>6</v>
      </c>
      <c r="J6557">
        <v>21</v>
      </c>
      <c r="K6557">
        <v>6</v>
      </c>
      <c r="L6557" t="s">
        <v>147</v>
      </c>
      <c r="M6557" t="s">
        <v>189</v>
      </c>
      <c r="N6557" s="13">
        <v>4500000</v>
      </c>
      <c r="O6557">
        <v>278022</v>
      </c>
      <c r="P6557">
        <v>2024</v>
      </c>
      <c r="Q6557">
        <v>1053850927</v>
      </c>
      <c r="R6557" t="s">
        <v>1704</v>
      </c>
      <c r="S6557" s="13">
        <v>4500000</v>
      </c>
      <c r="T6557">
        <v>0</v>
      </c>
      <c r="U6557" t="s">
        <v>5825</v>
      </c>
      <c r="V6557" t="s">
        <v>2342</v>
      </c>
      <c r="W6557">
        <v>5004</v>
      </c>
      <c r="X6557">
        <v>0</v>
      </c>
      <c r="Y6557">
        <v>278006</v>
      </c>
      <c r="Z6557">
        <v>20240731</v>
      </c>
      <c r="AA6557">
        <v>2403120454</v>
      </c>
      <c r="AB6557">
        <v>5</v>
      </c>
      <c r="AC6557" t="s">
        <v>2281</v>
      </c>
      <c r="AD6557" t="s">
        <v>2281</v>
      </c>
      <c r="AE6557">
        <v>11101</v>
      </c>
      <c r="AF6557" t="s">
        <v>2281</v>
      </c>
      <c r="AG6557" t="s">
        <v>549</v>
      </c>
      <c r="AH6557">
        <v>260</v>
      </c>
    </row>
    <row r="6558" spans="1:34" hidden="1" x14ac:dyDescent="0.25">
      <c r="A6558" t="str">
        <f t="shared" si="306"/>
        <v>27 1 3 11 1 6 21 6 0 4502019 278023</v>
      </c>
      <c r="B6558" t="str">
        <f t="shared" si="307"/>
        <v>27 1 3 11 1 6 21 6 0 4502019 278003</v>
      </c>
      <c r="C6558" t="str">
        <f t="shared" si="308"/>
        <v>27 1 3 11 1 6 21 6 0 4502019</v>
      </c>
      <c r="D6558">
        <v>27</v>
      </c>
      <c r="E6558">
        <v>1</v>
      </c>
      <c r="F6558">
        <v>3</v>
      </c>
      <c r="G6558">
        <v>11</v>
      </c>
      <c r="H6558">
        <v>1</v>
      </c>
      <c r="I6558">
        <v>6</v>
      </c>
      <c r="J6558">
        <v>21</v>
      </c>
      <c r="K6558">
        <v>6</v>
      </c>
      <c r="L6558" t="s">
        <v>147</v>
      </c>
      <c r="M6558" t="s">
        <v>189</v>
      </c>
      <c r="N6558" s="13">
        <v>7090909</v>
      </c>
      <c r="O6558">
        <v>278023</v>
      </c>
      <c r="P6558">
        <v>2024</v>
      </c>
      <c r="Q6558">
        <v>900159106</v>
      </c>
      <c r="R6558" t="s">
        <v>796</v>
      </c>
      <c r="S6558" s="13">
        <v>7090909</v>
      </c>
      <c r="T6558">
        <v>283636</v>
      </c>
      <c r="U6558" t="s">
        <v>2380</v>
      </c>
      <c r="V6558" t="s">
        <v>2381</v>
      </c>
      <c r="W6558">
        <v>5016</v>
      </c>
      <c r="X6558">
        <v>2305</v>
      </c>
      <c r="Y6558">
        <v>278003</v>
      </c>
      <c r="Z6558">
        <v>20240731</v>
      </c>
      <c r="AA6558">
        <v>2402050305</v>
      </c>
      <c r="AB6558">
        <v>1</v>
      </c>
      <c r="AC6558" t="s">
        <v>2281</v>
      </c>
      <c r="AD6558" t="s">
        <v>2281</v>
      </c>
      <c r="AE6558">
        <v>11101</v>
      </c>
      <c r="AF6558" t="s">
        <v>2281</v>
      </c>
      <c r="AG6558" t="s">
        <v>549</v>
      </c>
      <c r="AH6558">
        <v>251</v>
      </c>
    </row>
    <row r="6559" spans="1:34" hidden="1" x14ac:dyDescent="0.25">
      <c r="A6559" t="str">
        <f t="shared" si="306"/>
        <v>27 1 3 11 1 6 21 6 0 4502019 278024</v>
      </c>
      <c r="B6559" t="str">
        <f t="shared" si="307"/>
        <v>27 1 3 11 1 6 21 6 0 4502019 278003</v>
      </c>
      <c r="C6559" t="str">
        <f t="shared" si="308"/>
        <v>27 1 3 11 1 6 21 6 0 4502019</v>
      </c>
      <c r="D6559">
        <v>27</v>
      </c>
      <c r="E6559">
        <v>1</v>
      </c>
      <c r="F6559">
        <v>3</v>
      </c>
      <c r="G6559">
        <v>11</v>
      </c>
      <c r="H6559">
        <v>1</v>
      </c>
      <c r="I6559">
        <v>6</v>
      </c>
      <c r="J6559">
        <v>21</v>
      </c>
      <c r="K6559">
        <v>6</v>
      </c>
      <c r="L6559" t="s">
        <v>147</v>
      </c>
      <c r="M6559" t="s">
        <v>189</v>
      </c>
      <c r="N6559" s="13">
        <v>7090909</v>
      </c>
      <c r="O6559">
        <v>278024</v>
      </c>
      <c r="P6559">
        <v>2024</v>
      </c>
      <c r="Q6559">
        <v>900159106</v>
      </c>
      <c r="R6559" t="s">
        <v>796</v>
      </c>
      <c r="S6559" s="13">
        <v>7090909</v>
      </c>
      <c r="T6559">
        <v>283636</v>
      </c>
      <c r="U6559" t="s">
        <v>2380</v>
      </c>
      <c r="V6559" t="s">
        <v>2382</v>
      </c>
      <c r="W6559">
        <v>5016</v>
      </c>
      <c r="X6559">
        <v>2305</v>
      </c>
      <c r="Y6559">
        <v>278003</v>
      </c>
      <c r="Z6559">
        <v>20240731</v>
      </c>
      <c r="AA6559">
        <v>2402050305</v>
      </c>
      <c r="AB6559">
        <v>2</v>
      </c>
      <c r="AC6559" t="s">
        <v>2281</v>
      </c>
      <c r="AD6559" t="s">
        <v>2281</v>
      </c>
      <c r="AE6559">
        <v>11101</v>
      </c>
      <c r="AF6559" t="s">
        <v>2281</v>
      </c>
      <c r="AG6559" t="s">
        <v>549</v>
      </c>
      <c r="AH6559">
        <v>251</v>
      </c>
    </row>
    <row r="6560" spans="1:34" hidden="1" x14ac:dyDescent="0.25">
      <c r="A6560" t="str">
        <f t="shared" si="306"/>
        <v>27 1 3 11 1 6 21 6 0 4502019 278025</v>
      </c>
      <c r="B6560" t="str">
        <f t="shared" si="307"/>
        <v>27 1 3 11 1 6 21 6 0 4502019 278003</v>
      </c>
      <c r="C6560" t="str">
        <f t="shared" si="308"/>
        <v>27 1 3 11 1 6 21 6 0 4502019</v>
      </c>
      <c r="D6560">
        <v>27</v>
      </c>
      <c r="E6560">
        <v>1</v>
      </c>
      <c r="F6560">
        <v>3</v>
      </c>
      <c r="G6560">
        <v>11</v>
      </c>
      <c r="H6560">
        <v>1</v>
      </c>
      <c r="I6560">
        <v>6</v>
      </c>
      <c r="J6560">
        <v>21</v>
      </c>
      <c r="K6560">
        <v>6</v>
      </c>
      <c r="L6560" t="s">
        <v>147</v>
      </c>
      <c r="M6560" t="s">
        <v>189</v>
      </c>
      <c r="N6560" s="13">
        <v>7090909</v>
      </c>
      <c r="O6560">
        <v>278025</v>
      </c>
      <c r="P6560">
        <v>2024</v>
      </c>
      <c r="Q6560">
        <v>900159106</v>
      </c>
      <c r="R6560" t="s">
        <v>796</v>
      </c>
      <c r="S6560" s="13">
        <v>7090909</v>
      </c>
      <c r="T6560">
        <v>283636</v>
      </c>
      <c r="U6560" t="s">
        <v>2380</v>
      </c>
      <c r="V6560" t="s">
        <v>2383</v>
      </c>
      <c r="W6560">
        <v>5016</v>
      </c>
      <c r="X6560">
        <v>2305</v>
      </c>
      <c r="Y6560">
        <v>278003</v>
      </c>
      <c r="Z6560">
        <v>20240731</v>
      </c>
      <c r="AA6560">
        <v>2402050305</v>
      </c>
      <c r="AB6560">
        <v>3</v>
      </c>
      <c r="AC6560" t="s">
        <v>2281</v>
      </c>
      <c r="AD6560" t="s">
        <v>2281</v>
      </c>
      <c r="AE6560">
        <v>11101</v>
      </c>
      <c r="AF6560" t="s">
        <v>2281</v>
      </c>
      <c r="AG6560" t="s">
        <v>549</v>
      </c>
      <c r="AH6560">
        <v>251</v>
      </c>
    </row>
    <row r="6561" spans="1:34" hidden="1" x14ac:dyDescent="0.25">
      <c r="A6561" t="str">
        <f t="shared" si="306"/>
        <v>27 1 3 11 1 301 21 40 0 4502038 278026</v>
      </c>
      <c r="B6561" t="str">
        <f t="shared" si="307"/>
        <v>27 1 3 11 1 301 21 40 0 4502038 278011</v>
      </c>
      <c r="C6561" t="str">
        <f t="shared" si="308"/>
        <v>27 1 3 11 1 301 21 40 0 4502038</v>
      </c>
      <c r="D6561">
        <v>27</v>
      </c>
      <c r="E6561">
        <v>1</v>
      </c>
      <c r="F6561">
        <v>3</v>
      </c>
      <c r="G6561">
        <v>11</v>
      </c>
      <c r="H6561">
        <v>1</v>
      </c>
      <c r="I6561">
        <v>301</v>
      </c>
      <c r="J6561">
        <v>21</v>
      </c>
      <c r="K6561">
        <v>40</v>
      </c>
      <c r="L6561" t="s">
        <v>147</v>
      </c>
      <c r="M6561" t="s">
        <v>191</v>
      </c>
      <c r="N6561" s="13">
        <v>777778</v>
      </c>
      <c r="O6561">
        <v>278026</v>
      </c>
      <c r="P6561">
        <v>2024</v>
      </c>
      <c r="Q6561">
        <v>1007233368</v>
      </c>
      <c r="R6561" t="s">
        <v>1710</v>
      </c>
      <c r="S6561" s="13">
        <v>777778</v>
      </c>
      <c r="T6561">
        <v>0</v>
      </c>
      <c r="U6561" t="s">
        <v>5836</v>
      </c>
      <c r="V6561" t="s">
        <v>2291</v>
      </c>
      <c r="W6561">
        <v>5004</v>
      </c>
      <c r="X6561">
        <v>0</v>
      </c>
      <c r="Y6561">
        <v>278011</v>
      </c>
      <c r="Z6561">
        <v>20240805</v>
      </c>
      <c r="AA6561">
        <v>2407230895</v>
      </c>
      <c r="AB6561">
        <v>1</v>
      </c>
      <c r="AC6561" t="s">
        <v>2281</v>
      </c>
      <c r="AD6561" t="s">
        <v>2281</v>
      </c>
      <c r="AE6561">
        <v>11101</v>
      </c>
      <c r="AF6561" t="s">
        <v>2281</v>
      </c>
      <c r="AG6561" t="s">
        <v>549</v>
      </c>
      <c r="AH6561">
        <v>260</v>
      </c>
    </row>
    <row r="6562" spans="1:34" hidden="1" x14ac:dyDescent="0.25">
      <c r="A6562" t="str">
        <f t="shared" si="306"/>
        <v>27 1 3 11 1 6 21 8 0 4502019 278027</v>
      </c>
      <c r="B6562" t="str">
        <f t="shared" si="307"/>
        <v>27 1 3 11 1 6 21 8 0 4502019 278007</v>
      </c>
      <c r="C6562" t="str">
        <f t="shared" si="308"/>
        <v>27 1 3 11 1 6 21 8 0 4502019</v>
      </c>
      <c r="D6562">
        <v>27</v>
      </c>
      <c r="E6562">
        <v>1</v>
      </c>
      <c r="F6562">
        <v>3</v>
      </c>
      <c r="G6562">
        <v>11</v>
      </c>
      <c r="H6562">
        <v>1</v>
      </c>
      <c r="I6562">
        <v>6</v>
      </c>
      <c r="J6562">
        <v>21</v>
      </c>
      <c r="K6562">
        <v>8</v>
      </c>
      <c r="L6562" t="s">
        <v>147</v>
      </c>
      <c r="M6562" t="s">
        <v>189</v>
      </c>
      <c r="N6562" s="13">
        <v>3800000</v>
      </c>
      <c r="O6562">
        <v>278027</v>
      </c>
      <c r="P6562">
        <v>2024</v>
      </c>
      <c r="Q6562">
        <v>1053834180</v>
      </c>
      <c r="R6562" t="s">
        <v>1706</v>
      </c>
      <c r="S6562" s="13">
        <v>3800000</v>
      </c>
      <c r="T6562">
        <v>0</v>
      </c>
      <c r="U6562" t="s">
        <v>5826</v>
      </c>
      <c r="V6562" t="s">
        <v>2342</v>
      </c>
      <c r="W6562">
        <v>5004</v>
      </c>
      <c r="X6562">
        <v>0</v>
      </c>
      <c r="Y6562">
        <v>278007</v>
      </c>
      <c r="Z6562">
        <v>20240808</v>
      </c>
      <c r="AA6562">
        <v>2403150471</v>
      </c>
      <c r="AB6562">
        <v>5</v>
      </c>
      <c r="AC6562" t="s">
        <v>2281</v>
      </c>
      <c r="AD6562" t="s">
        <v>2281</v>
      </c>
      <c r="AE6562">
        <v>11101</v>
      </c>
      <c r="AF6562" t="s">
        <v>2281</v>
      </c>
      <c r="AG6562" t="s">
        <v>549</v>
      </c>
      <c r="AH6562">
        <v>260</v>
      </c>
    </row>
    <row r="6563" spans="1:34" hidden="1" x14ac:dyDescent="0.25">
      <c r="A6563" t="str">
        <f t="shared" si="306"/>
        <v>27 1 3 11 1 6 21 3 0 4502001 278028</v>
      </c>
      <c r="B6563" t="str">
        <f t="shared" si="307"/>
        <v>27 1 3 11 1 6 21 3 0 4502001 278009</v>
      </c>
      <c r="C6563" t="str">
        <f t="shared" si="308"/>
        <v>27 1 3 11 1 6 21 3 0 4502001</v>
      </c>
      <c r="D6563">
        <v>27</v>
      </c>
      <c r="E6563">
        <v>1</v>
      </c>
      <c r="F6563">
        <v>3</v>
      </c>
      <c r="G6563">
        <v>11</v>
      </c>
      <c r="H6563">
        <v>1</v>
      </c>
      <c r="I6563">
        <v>6</v>
      </c>
      <c r="J6563">
        <v>21</v>
      </c>
      <c r="K6563">
        <v>3</v>
      </c>
      <c r="L6563" t="s">
        <v>147</v>
      </c>
      <c r="M6563" t="s">
        <v>192</v>
      </c>
      <c r="N6563" s="13">
        <v>872100</v>
      </c>
      <c r="O6563">
        <v>278028</v>
      </c>
      <c r="P6563">
        <v>2024</v>
      </c>
      <c r="Q6563">
        <v>900230503</v>
      </c>
      <c r="R6563" t="s">
        <v>1018</v>
      </c>
      <c r="S6563" s="13">
        <v>872100</v>
      </c>
      <c r="T6563">
        <v>30524</v>
      </c>
      <c r="U6563" t="s">
        <v>3328</v>
      </c>
      <c r="V6563" t="s">
        <v>3329</v>
      </c>
      <c r="W6563">
        <v>5007</v>
      </c>
      <c r="X6563">
        <v>2305</v>
      </c>
      <c r="Y6563">
        <v>278009</v>
      </c>
      <c r="Z6563">
        <v>20240826</v>
      </c>
      <c r="AA6563">
        <v>2406070740</v>
      </c>
      <c r="AB6563">
        <v>1</v>
      </c>
      <c r="AC6563" t="s">
        <v>2281</v>
      </c>
      <c r="AD6563" t="s">
        <v>2281</v>
      </c>
      <c r="AE6563">
        <v>11101</v>
      </c>
      <c r="AF6563" t="s">
        <v>2281</v>
      </c>
      <c r="AG6563" t="s">
        <v>549</v>
      </c>
      <c r="AH6563">
        <v>258</v>
      </c>
    </row>
    <row r="6564" spans="1:34" hidden="1" x14ac:dyDescent="0.25">
      <c r="A6564" t="str">
        <f t="shared" si="306"/>
        <v>27 1 3 11 1 6 21 6 0 4502019 278029</v>
      </c>
      <c r="B6564" t="str">
        <f t="shared" si="307"/>
        <v>27 1 3 11 1 6 21 6 0 4502019 278008</v>
      </c>
      <c r="C6564" t="str">
        <f t="shared" si="308"/>
        <v>27 1 3 11 1 6 21 6 0 4502019</v>
      </c>
      <c r="D6564">
        <v>27</v>
      </c>
      <c r="E6564">
        <v>1</v>
      </c>
      <c r="F6564">
        <v>3</v>
      </c>
      <c r="G6564">
        <v>11</v>
      </c>
      <c r="H6564">
        <v>1</v>
      </c>
      <c r="I6564">
        <v>6</v>
      </c>
      <c r="J6564">
        <v>21</v>
      </c>
      <c r="K6564">
        <v>6</v>
      </c>
      <c r="L6564" t="s">
        <v>147</v>
      </c>
      <c r="M6564" t="s">
        <v>189</v>
      </c>
      <c r="N6564" s="13">
        <v>3800000</v>
      </c>
      <c r="O6564">
        <v>278029</v>
      </c>
      <c r="P6564">
        <v>2024</v>
      </c>
      <c r="Q6564">
        <v>63551570</v>
      </c>
      <c r="R6564" t="s">
        <v>1705</v>
      </c>
      <c r="S6564" s="13">
        <v>3800000</v>
      </c>
      <c r="T6564">
        <v>0</v>
      </c>
      <c r="U6564" t="s">
        <v>5834</v>
      </c>
      <c r="V6564" t="s">
        <v>2291</v>
      </c>
      <c r="W6564">
        <v>5004</v>
      </c>
      <c r="X6564">
        <v>0</v>
      </c>
      <c r="Y6564">
        <v>278008</v>
      </c>
      <c r="Z6564">
        <v>20240827</v>
      </c>
      <c r="AA6564">
        <v>2405200681</v>
      </c>
      <c r="AB6564">
        <v>3</v>
      </c>
      <c r="AC6564" t="s">
        <v>2281</v>
      </c>
      <c r="AD6564" t="s">
        <v>2281</v>
      </c>
      <c r="AE6564">
        <v>11101</v>
      </c>
      <c r="AF6564" t="s">
        <v>2281</v>
      </c>
      <c r="AG6564" t="s">
        <v>549</v>
      </c>
      <c r="AH6564">
        <v>260</v>
      </c>
    </row>
    <row r="6565" spans="1:34" hidden="1" x14ac:dyDescent="0.25">
      <c r="A6565" t="str">
        <f t="shared" si="306"/>
        <v>27 1 3 11 1 6 21 8 0 4502019 278030</v>
      </c>
      <c r="B6565" t="str">
        <f t="shared" si="307"/>
        <v>27 1 3 11 1 6 21 8 0 4502019 278001</v>
      </c>
      <c r="C6565" t="str">
        <f t="shared" si="308"/>
        <v>27 1 3 11 1 6 21 8 0 4502019</v>
      </c>
      <c r="D6565">
        <v>27</v>
      </c>
      <c r="E6565">
        <v>1</v>
      </c>
      <c r="F6565">
        <v>3</v>
      </c>
      <c r="G6565">
        <v>11</v>
      </c>
      <c r="H6565">
        <v>1</v>
      </c>
      <c r="I6565">
        <v>6</v>
      </c>
      <c r="J6565">
        <v>21</v>
      </c>
      <c r="K6565">
        <v>8</v>
      </c>
      <c r="L6565" t="s">
        <v>147</v>
      </c>
      <c r="M6565" t="s">
        <v>189</v>
      </c>
      <c r="N6565" s="13">
        <v>34160157</v>
      </c>
      <c r="O6565">
        <v>278030</v>
      </c>
      <c r="P6565">
        <v>2024</v>
      </c>
      <c r="Q6565">
        <v>890804256</v>
      </c>
      <c r="R6565" t="s">
        <v>1017</v>
      </c>
      <c r="S6565" s="13">
        <v>34160157</v>
      </c>
      <c r="T6565">
        <v>0</v>
      </c>
      <c r="U6565" t="s">
        <v>5827</v>
      </c>
      <c r="V6565" t="s">
        <v>5837</v>
      </c>
      <c r="W6565">
        <v>5016</v>
      </c>
      <c r="X6565">
        <v>0</v>
      </c>
      <c r="Y6565">
        <v>278001</v>
      </c>
      <c r="Z6565">
        <v>20240829</v>
      </c>
      <c r="AA6565">
        <v>2401120156</v>
      </c>
      <c r="AB6565">
        <v>4</v>
      </c>
      <c r="AC6565" t="s">
        <v>2281</v>
      </c>
      <c r="AD6565" t="s">
        <v>2281</v>
      </c>
      <c r="AE6565">
        <v>11101</v>
      </c>
      <c r="AF6565" t="s">
        <v>2281</v>
      </c>
      <c r="AG6565" t="s">
        <v>549</v>
      </c>
      <c r="AH6565">
        <v>251</v>
      </c>
    </row>
    <row r="6566" spans="1:34" hidden="1" x14ac:dyDescent="0.25">
      <c r="A6566" t="str">
        <f t="shared" si="306"/>
        <v>27 1 3 11 1 6 21 6 0 4502019 278031</v>
      </c>
      <c r="B6566" t="str">
        <f t="shared" si="307"/>
        <v>27 1 3 11 1 6 21 6 0 4502019 278005</v>
      </c>
      <c r="C6566" t="str">
        <f t="shared" si="308"/>
        <v>27 1 3 11 1 6 21 6 0 4502019</v>
      </c>
      <c r="D6566">
        <v>27</v>
      </c>
      <c r="E6566">
        <v>1</v>
      </c>
      <c r="F6566">
        <v>3</v>
      </c>
      <c r="G6566">
        <v>11</v>
      </c>
      <c r="H6566">
        <v>1</v>
      </c>
      <c r="I6566">
        <v>6</v>
      </c>
      <c r="J6566">
        <v>21</v>
      </c>
      <c r="K6566">
        <v>6</v>
      </c>
      <c r="L6566" t="s">
        <v>147</v>
      </c>
      <c r="M6566" t="s">
        <v>189</v>
      </c>
      <c r="N6566" s="13">
        <v>4500000</v>
      </c>
      <c r="O6566">
        <v>278031</v>
      </c>
      <c r="P6566">
        <v>2024</v>
      </c>
      <c r="Q6566">
        <v>1053841567</v>
      </c>
      <c r="R6566" t="s">
        <v>1703</v>
      </c>
      <c r="S6566" s="13">
        <v>4500000</v>
      </c>
      <c r="T6566">
        <v>0</v>
      </c>
      <c r="U6566" t="s">
        <v>5824</v>
      </c>
      <c r="V6566" t="s">
        <v>2342</v>
      </c>
      <c r="W6566">
        <v>5004</v>
      </c>
      <c r="X6566">
        <v>0</v>
      </c>
      <c r="Y6566">
        <v>278005</v>
      </c>
      <c r="Z6566">
        <v>20240829</v>
      </c>
      <c r="AA6566">
        <v>2403060428</v>
      </c>
      <c r="AB6566">
        <v>6</v>
      </c>
      <c r="AC6566" t="s">
        <v>2281</v>
      </c>
      <c r="AD6566" t="s">
        <v>2281</v>
      </c>
      <c r="AE6566">
        <v>11101</v>
      </c>
      <c r="AF6566" t="s">
        <v>2281</v>
      </c>
      <c r="AG6566" t="s">
        <v>549</v>
      </c>
      <c r="AH6566">
        <v>260</v>
      </c>
    </row>
    <row r="6567" spans="1:34" hidden="1" x14ac:dyDescent="0.25">
      <c r="A6567" t="str">
        <f t="shared" si="306"/>
        <v>27 1 3 11 1 6 21 3 0 4502001 278032</v>
      </c>
      <c r="B6567" t="str">
        <f t="shared" si="307"/>
        <v>27 1 3 11 1 6 21 3 0 4502001 278009</v>
      </c>
      <c r="C6567" t="str">
        <f t="shared" si="308"/>
        <v>27 1 3 11 1 6 21 3 0 4502001</v>
      </c>
      <c r="D6567">
        <v>27</v>
      </c>
      <c r="E6567">
        <v>1</v>
      </c>
      <c r="F6567">
        <v>3</v>
      </c>
      <c r="G6567">
        <v>11</v>
      </c>
      <c r="H6567">
        <v>1</v>
      </c>
      <c r="I6567">
        <v>6</v>
      </c>
      <c r="J6567">
        <v>21</v>
      </c>
      <c r="K6567">
        <v>3</v>
      </c>
      <c r="L6567" t="s">
        <v>147</v>
      </c>
      <c r="M6567" t="s">
        <v>192</v>
      </c>
      <c r="N6567" s="13">
        <v>1239300</v>
      </c>
      <c r="O6567">
        <v>278032</v>
      </c>
      <c r="P6567">
        <v>2024</v>
      </c>
      <c r="Q6567">
        <v>900230503</v>
      </c>
      <c r="R6567" t="s">
        <v>1018</v>
      </c>
      <c r="S6567" s="13">
        <v>1239300</v>
      </c>
      <c r="T6567">
        <v>43376</v>
      </c>
      <c r="U6567" t="s">
        <v>3328</v>
      </c>
      <c r="V6567" t="s">
        <v>3350</v>
      </c>
      <c r="W6567">
        <v>5007</v>
      </c>
      <c r="X6567">
        <v>2305</v>
      </c>
      <c r="Y6567">
        <v>278009</v>
      </c>
      <c r="Z6567">
        <v>20240830</v>
      </c>
      <c r="AA6567">
        <v>2406070740</v>
      </c>
      <c r="AB6567">
        <v>2</v>
      </c>
      <c r="AC6567" t="s">
        <v>2281</v>
      </c>
      <c r="AD6567" t="s">
        <v>2281</v>
      </c>
      <c r="AE6567">
        <v>11101</v>
      </c>
      <c r="AF6567" t="s">
        <v>2281</v>
      </c>
      <c r="AG6567" t="s">
        <v>549</v>
      </c>
      <c r="AH6567">
        <v>258</v>
      </c>
    </row>
    <row r="6568" spans="1:34" hidden="1" x14ac:dyDescent="0.25">
      <c r="A6568" t="str">
        <f t="shared" si="306"/>
        <v>27 1 3 11 1 6 21 6 0 4502019 278033</v>
      </c>
      <c r="B6568" t="str">
        <f t="shared" si="307"/>
        <v>27 1 3 11 1 6 21 6 0 4502019 278006</v>
      </c>
      <c r="C6568" t="str">
        <f t="shared" si="308"/>
        <v>27 1 3 11 1 6 21 6 0 4502019</v>
      </c>
      <c r="D6568">
        <v>27</v>
      </c>
      <c r="E6568">
        <v>1</v>
      </c>
      <c r="F6568">
        <v>3</v>
      </c>
      <c r="G6568">
        <v>11</v>
      </c>
      <c r="H6568">
        <v>1</v>
      </c>
      <c r="I6568">
        <v>6</v>
      </c>
      <c r="J6568">
        <v>21</v>
      </c>
      <c r="K6568">
        <v>6</v>
      </c>
      <c r="L6568" t="s">
        <v>147</v>
      </c>
      <c r="M6568" t="s">
        <v>189</v>
      </c>
      <c r="N6568" s="13">
        <v>4500000</v>
      </c>
      <c r="O6568">
        <v>278033</v>
      </c>
      <c r="P6568">
        <v>2024</v>
      </c>
      <c r="Q6568">
        <v>1053850927</v>
      </c>
      <c r="R6568" t="s">
        <v>1704</v>
      </c>
      <c r="S6568" s="13">
        <v>4500000</v>
      </c>
      <c r="T6568">
        <v>0</v>
      </c>
      <c r="U6568" t="s">
        <v>5825</v>
      </c>
      <c r="V6568" t="s">
        <v>2342</v>
      </c>
      <c r="W6568">
        <v>5004</v>
      </c>
      <c r="X6568">
        <v>0</v>
      </c>
      <c r="Y6568">
        <v>278006</v>
      </c>
      <c r="Z6568">
        <v>20240905</v>
      </c>
      <c r="AA6568">
        <v>2403120454</v>
      </c>
      <c r="AB6568">
        <v>6</v>
      </c>
      <c r="AC6568" t="s">
        <v>2281</v>
      </c>
      <c r="AD6568" t="s">
        <v>2281</v>
      </c>
      <c r="AE6568">
        <v>11101</v>
      </c>
      <c r="AF6568" t="s">
        <v>2281</v>
      </c>
      <c r="AG6568" t="s">
        <v>549</v>
      </c>
      <c r="AH6568">
        <v>260</v>
      </c>
    </row>
    <row r="6569" spans="1:34" hidden="1" x14ac:dyDescent="0.25">
      <c r="A6569" t="str">
        <f t="shared" si="306"/>
        <v>27 1 3 11 1 6 21 8 0 4502019 278034</v>
      </c>
      <c r="B6569" t="str">
        <f t="shared" si="307"/>
        <v>27 1 3 11 1 6 21 8 0 4502019 278007</v>
      </c>
      <c r="C6569" t="str">
        <f t="shared" si="308"/>
        <v>27 1 3 11 1 6 21 8 0 4502019</v>
      </c>
      <c r="D6569">
        <v>27</v>
      </c>
      <c r="E6569">
        <v>1</v>
      </c>
      <c r="F6569">
        <v>3</v>
      </c>
      <c r="G6569">
        <v>11</v>
      </c>
      <c r="H6569">
        <v>1</v>
      </c>
      <c r="I6569">
        <v>6</v>
      </c>
      <c r="J6569">
        <v>21</v>
      </c>
      <c r="K6569">
        <v>8</v>
      </c>
      <c r="L6569" t="s">
        <v>147</v>
      </c>
      <c r="M6569" t="s">
        <v>189</v>
      </c>
      <c r="N6569" s="13">
        <v>3800000</v>
      </c>
      <c r="O6569">
        <v>278034</v>
      </c>
      <c r="P6569">
        <v>2024</v>
      </c>
      <c r="Q6569">
        <v>1053834180</v>
      </c>
      <c r="R6569" t="s">
        <v>1706</v>
      </c>
      <c r="S6569" s="13">
        <v>3800000</v>
      </c>
      <c r="T6569">
        <v>0</v>
      </c>
      <c r="U6569" t="s">
        <v>5826</v>
      </c>
      <c r="V6569" t="s">
        <v>2342</v>
      </c>
      <c r="W6569">
        <v>5004</v>
      </c>
      <c r="X6569">
        <v>0</v>
      </c>
      <c r="Y6569">
        <v>278007</v>
      </c>
      <c r="Z6569">
        <v>20240905</v>
      </c>
      <c r="AA6569">
        <v>2403150471</v>
      </c>
      <c r="AB6569">
        <v>6</v>
      </c>
      <c r="AC6569" t="s">
        <v>2281</v>
      </c>
      <c r="AD6569" t="s">
        <v>2281</v>
      </c>
      <c r="AE6569">
        <v>11101</v>
      </c>
      <c r="AF6569" t="s">
        <v>2281</v>
      </c>
      <c r="AG6569" t="s">
        <v>549</v>
      </c>
      <c r="AH6569">
        <v>260</v>
      </c>
    </row>
    <row r="6570" spans="1:34" hidden="1" x14ac:dyDescent="0.25">
      <c r="A6570" t="str">
        <f t="shared" si="306"/>
        <v>27 1 3 11 1 6 21 10 0 4502038 278035</v>
      </c>
      <c r="B6570" t="str">
        <f t="shared" si="307"/>
        <v>27 1 3 11 1 6 21 10 0 4502038 278002</v>
      </c>
      <c r="C6570" t="str">
        <f t="shared" si="308"/>
        <v>27 1 3 11 1 6 21 10 0 4502038</v>
      </c>
      <c r="D6570">
        <v>27</v>
      </c>
      <c r="E6570">
        <v>1</v>
      </c>
      <c r="F6570">
        <v>3</v>
      </c>
      <c r="G6570">
        <v>11</v>
      </c>
      <c r="H6570">
        <v>1</v>
      </c>
      <c r="I6570">
        <v>6</v>
      </c>
      <c r="J6570">
        <v>21</v>
      </c>
      <c r="K6570">
        <v>10</v>
      </c>
      <c r="L6570" t="s">
        <v>147</v>
      </c>
      <c r="M6570" t="s">
        <v>191</v>
      </c>
      <c r="N6570" s="13">
        <v>42203822</v>
      </c>
      <c r="O6570">
        <v>278035</v>
      </c>
      <c r="P6570">
        <v>2024</v>
      </c>
      <c r="Q6570">
        <v>890804256</v>
      </c>
      <c r="R6570" t="s">
        <v>1017</v>
      </c>
      <c r="S6570" s="13">
        <v>42203822</v>
      </c>
      <c r="T6570">
        <v>0</v>
      </c>
      <c r="U6570" t="s">
        <v>5830</v>
      </c>
      <c r="V6570" t="s">
        <v>5838</v>
      </c>
      <c r="W6570">
        <v>5016</v>
      </c>
      <c r="X6570">
        <v>0</v>
      </c>
      <c r="Y6570">
        <v>278002</v>
      </c>
      <c r="Z6570">
        <v>20240905</v>
      </c>
      <c r="AA6570">
        <v>2401310276</v>
      </c>
      <c r="AB6570">
        <v>4</v>
      </c>
      <c r="AC6570" t="s">
        <v>2281</v>
      </c>
      <c r="AD6570" t="s">
        <v>2281</v>
      </c>
      <c r="AE6570">
        <v>11101</v>
      </c>
      <c r="AF6570" t="s">
        <v>2281</v>
      </c>
      <c r="AG6570" t="s">
        <v>549</v>
      </c>
      <c r="AH6570">
        <v>251</v>
      </c>
    </row>
    <row r="6571" spans="1:34" hidden="1" x14ac:dyDescent="0.25">
      <c r="A6571" t="str">
        <f t="shared" si="306"/>
        <v>27 1 3 11 1 6 21 10 0 4502038 278036</v>
      </c>
      <c r="B6571" t="str">
        <f t="shared" si="307"/>
        <v>27 1 3 11 1 6 21 10 0 4502038 278002</v>
      </c>
      <c r="C6571" t="str">
        <f t="shared" si="308"/>
        <v>27 1 3 11 1 6 21 10 0 4502038</v>
      </c>
      <c r="D6571">
        <v>27</v>
      </c>
      <c r="E6571">
        <v>1</v>
      </c>
      <c r="F6571">
        <v>3</v>
      </c>
      <c r="G6571">
        <v>11</v>
      </c>
      <c r="H6571">
        <v>1</v>
      </c>
      <c r="I6571">
        <v>6</v>
      </c>
      <c r="J6571">
        <v>21</v>
      </c>
      <c r="K6571">
        <v>10</v>
      </c>
      <c r="L6571" t="s">
        <v>147</v>
      </c>
      <c r="M6571" t="s">
        <v>191</v>
      </c>
      <c r="N6571" s="13">
        <v>26696599</v>
      </c>
      <c r="O6571">
        <v>278036</v>
      </c>
      <c r="P6571">
        <v>2024</v>
      </c>
      <c r="Q6571">
        <v>890804256</v>
      </c>
      <c r="R6571" t="s">
        <v>1017</v>
      </c>
      <c r="S6571" s="13">
        <v>26696599</v>
      </c>
      <c r="T6571">
        <v>0</v>
      </c>
      <c r="U6571" t="s">
        <v>5830</v>
      </c>
      <c r="V6571" t="s">
        <v>5839</v>
      </c>
      <c r="W6571">
        <v>5016</v>
      </c>
      <c r="X6571">
        <v>0</v>
      </c>
      <c r="Y6571">
        <v>278002</v>
      </c>
      <c r="Z6571">
        <v>20240905</v>
      </c>
      <c r="AA6571">
        <v>2401310276</v>
      </c>
      <c r="AB6571">
        <v>5</v>
      </c>
      <c r="AC6571" t="s">
        <v>2281</v>
      </c>
      <c r="AD6571" t="s">
        <v>2281</v>
      </c>
      <c r="AE6571">
        <v>11101</v>
      </c>
      <c r="AF6571" t="s">
        <v>2281</v>
      </c>
      <c r="AG6571" t="s">
        <v>549</v>
      </c>
      <c r="AH6571">
        <v>251</v>
      </c>
    </row>
    <row r="6572" spans="1:34" hidden="1" x14ac:dyDescent="0.25">
      <c r="A6572" t="str">
        <f t="shared" si="306"/>
        <v>27 1 3 11 1 301 21 40 0 4502038 278037</v>
      </c>
      <c r="B6572" t="str">
        <f t="shared" si="307"/>
        <v>27 1 3 11 1 301 21 40 0 4502038 278011</v>
      </c>
      <c r="C6572" t="str">
        <f t="shared" si="308"/>
        <v>27 1 3 11 1 301 21 40 0 4502038</v>
      </c>
      <c r="D6572">
        <v>27</v>
      </c>
      <c r="E6572">
        <v>1</v>
      </c>
      <c r="F6572">
        <v>3</v>
      </c>
      <c r="G6572">
        <v>11</v>
      </c>
      <c r="H6572">
        <v>1</v>
      </c>
      <c r="I6572">
        <v>301</v>
      </c>
      <c r="J6572">
        <v>21</v>
      </c>
      <c r="K6572">
        <v>40</v>
      </c>
      <c r="L6572" t="s">
        <v>147</v>
      </c>
      <c r="M6572" t="s">
        <v>191</v>
      </c>
      <c r="N6572" s="13">
        <v>3333333</v>
      </c>
      <c r="O6572">
        <v>278037</v>
      </c>
      <c r="P6572">
        <v>2024</v>
      </c>
      <c r="Q6572">
        <v>1007233368</v>
      </c>
      <c r="R6572" t="s">
        <v>1710</v>
      </c>
      <c r="S6572" s="13">
        <v>3333333</v>
      </c>
      <c r="T6572">
        <v>0</v>
      </c>
      <c r="U6572" t="s">
        <v>5840</v>
      </c>
      <c r="V6572" t="s">
        <v>2291</v>
      </c>
      <c r="W6572">
        <v>5004</v>
      </c>
      <c r="X6572">
        <v>0</v>
      </c>
      <c r="Y6572">
        <v>278011</v>
      </c>
      <c r="Z6572">
        <v>20240906</v>
      </c>
      <c r="AA6572">
        <v>2407230895</v>
      </c>
      <c r="AB6572">
        <v>2</v>
      </c>
      <c r="AC6572" t="s">
        <v>2281</v>
      </c>
      <c r="AD6572" t="s">
        <v>2281</v>
      </c>
      <c r="AE6572">
        <v>11101</v>
      </c>
      <c r="AF6572" t="s">
        <v>2281</v>
      </c>
      <c r="AG6572" t="s">
        <v>549</v>
      </c>
      <c r="AH6572">
        <v>260</v>
      </c>
    </row>
    <row r="6573" spans="1:34" hidden="1" x14ac:dyDescent="0.25">
      <c r="A6573" t="str">
        <f t="shared" si="306"/>
        <v>27 1 3 11 1 301 21 40 0 4502038 278039</v>
      </c>
      <c r="B6573" t="str">
        <f t="shared" si="307"/>
        <v>27 1 3 11 1 301 21 40 0 4502038 278016</v>
      </c>
      <c r="C6573" t="str">
        <f t="shared" si="308"/>
        <v>27 1 3 11 1 301 21 40 0 4502038</v>
      </c>
      <c r="D6573">
        <v>27</v>
      </c>
      <c r="E6573">
        <v>1</v>
      </c>
      <c r="F6573">
        <v>3</v>
      </c>
      <c r="G6573">
        <v>11</v>
      </c>
      <c r="H6573">
        <v>1</v>
      </c>
      <c r="I6573">
        <v>301</v>
      </c>
      <c r="J6573">
        <v>21</v>
      </c>
      <c r="K6573">
        <v>40</v>
      </c>
      <c r="L6573" t="s">
        <v>147</v>
      </c>
      <c r="M6573" t="s">
        <v>191</v>
      </c>
      <c r="N6573" s="13">
        <v>2833333</v>
      </c>
      <c r="O6573">
        <v>278039</v>
      </c>
      <c r="P6573">
        <v>2024</v>
      </c>
      <c r="Q6573">
        <v>1053860850</v>
      </c>
      <c r="R6573" t="s">
        <v>1711</v>
      </c>
      <c r="S6573" s="13">
        <v>2833333</v>
      </c>
      <c r="T6573">
        <v>0</v>
      </c>
      <c r="U6573" t="s">
        <v>5841</v>
      </c>
      <c r="V6573" t="s">
        <v>2345</v>
      </c>
      <c r="W6573">
        <v>5004</v>
      </c>
      <c r="X6573">
        <v>0</v>
      </c>
      <c r="Y6573">
        <v>278016</v>
      </c>
      <c r="Z6573">
        <v>20240918</v>
      </c>
      <c r="AA6573">
        <v>2408130940</v>
      </c>
      <c r="AB6573">
        <v>1</v>
      </c>
      <c r="AC6573" t="s">
        <v>2281</v>
      </c>
      <c r="AD6573" t="s">
        <v>2281</v>
      </c>
      <c r="AE6573">
        <v>11101</v>
      </c>
      <c r="AF6573" t="s">
        <v>2281</v>
      </c>
      <c r="AG6573" t="s">
        <v>549</v>
      </c>
      <c r="AH6573">
        <v>260</v>
      </c>
    </row>
    <row r="6574" spans="1:34" hidden="1" x14ac:dyDescent="0.25">
      <c r="A6574" t="str">
        <f t="shared" si="306"/>
        <v>27 1 3 11 1 6 21 3 0 4502001 278040</v>
      </c>
      <c r="B6574" t="str">
        <f t="shared" si="307"/>
        <v>27 1 3 11 1 6 21 3 0 4502001 278009</v>
      </c>
      <c r="C6574" t="str">
        <f t="shared" si="308"/>
        <v>27 1 3 11 1 6 21 3 0 4502001</v>
      </c>
      <c r="D6574">
        <v>27</v>
      </c>
      <c r="E6574">
        <v>1</v>
      </c>
      <c r="F6574">
        <v>3</v>
      </c>
      <c r="G6574">
        <v>11</v>
      </c>
      <c r="H6574">
        <v>1</v>
      </c>
      <c r="I6574">
        <v>6</v>
      </c>
      <c r="J6574">
        <v>21</v>
      </c>
      <c r="K6574">
        <v>3</v>
      </c>
      <c r="L6574" t="s">
        <v>147</v>
      </c>
      <c r="M6574" t="s">
        <v>192</v>
      </c>
      <c r="N6574" s="13">
        <v>2408400</v>
      </c>
      <c r="O6574">
        <v>278040</v>
      </c>
      <c r="P6574">
        <v>2024</v>
      </c>
      <c r="Q6574">
        <v>900230503</v>
      </c>
      <c r="R6574" t="s">
        <v>1018</v>
      </c>
      <c r="S6574" s="13">
        <v>2408400</v>
      </c>
      <c r="T6574">
        <v>84294</v>
      </c>
      <c r="U6574" t="s">
        <v>3328</v>
      </c>
      <c r="V6574" t="s">
        <v>3380</v>
      </c>
      <c r="W6574">
        <v>5007</v>
      </c>
      <c r="X6574">
        <v>2305</v>
      </c>
      <c r="Y6574">
        <v>278009</v>
      </c>
      <c r="Z6574">
        <v>20240920</v>
      </c>
      <c r="AA6574">
        <v>2406070740</v>
      </c>
      <c r="AB6574">
        <v>3</v>
      </c>
      <c r="AC6574" t="s">
        <v>2281</v>
      </c>
      <c r="AD6574" t="s">
        <v>2281</v>
      </c>
      <c r="AE6574">
        <v>11101</v>
      </c>
      <c r="AF6574" t="s">
        <v>2281</v>
      </c>
      <c r="AG6574" t="s">
        <v>549</v>
      </c>
      <c r="AH6574">
        <v>258</v>
      </c>
    </row>
    <row r="6575" spans="1:34" hidden="1" x14ac:dyDescent="0.25">
      <c r="A6575" t="str">
        <f t="shared" si="306"/>
        <v>27 1 3 11 1 6 21 6 0 4502019 278041</v>
      </c>
      <c r="B6575" t="str">
        <f t="shared" si="307"/>
        <v>27 1 3 11 1 6 21 6 0 4502019 278008</v>
      </c>
      <c r="C6575" t="str">
        <f t="shared" si="308"/>
        <v>27 1 3 11 1 6 21 6 0 4502019</v>
      </c>
      <c r="D6575">
        <v>27</v>
      </c>
      <c r="E6575">
        <v>1</v>
      </c>
      <c r="F6575">
        <v>3</v>
      </c>
      <c r="G6575">
        <v>11</v>
      </c>
      <c r="H6575">
        <v>1</v>
      </c>
      <c r="I6575">
        <v>6</v>
      </c>
      <c r="J6575">
        <v>21</v>
      </c>
      <c r="K6575">
        <v>6</v>
      </c>
      <c r="L6575" t="s">
        <v>147</v>
      </c>
      <c r="M6575" t="s">
        <v>189</v>
      </c>
      <c r="N6575" s="13">
        <v>3800000</v>
      </c>
      <c r="O6575">
        <v>278041</v>
      </c>
      <c r="P6575">
        <v>2024</v>
      </c>
      <c r="Q6575">
        <v>63551570</v>
      </c>
      <c r="R6575" t="s">
        <v>1705</v>
      </c>
      <c r="S6575" s="13">
        <v>3800000</v>
      </c>
      <c r="T6575">
        <v>0</v>
      </c>
      <c r="U6575" t="s">
        <v>5834</v>
      </c>
      <c r="V6575" t="s">
        <v>2291</v>
      </c>
      <c r="W6575">
        <v>5004</v>
      </c>
      <c r="X6575">
        <v>0</v>
      </c>
      <c r="Y6575">
        <v>278008</v>
      </c>
      <c r="Z6575">
        <v>20240927</v>
      </c>
      <c r="AA6575">
        <v>2405200681</v>
      </c>
      <c r="AB6575">
        <v>4</v>
      </c>
      <c r="AC6575" t="s">
        <v>2281</v>
      </c>
      <c r="AD6575" t="s">
        <v>2281</v>
      </c>
      <c r="AE6575">
        <v>11101</v>
      </c>
      <c r="AF6575" t="s">
        <v>2281</v>
      </c>
      <c r="AG6575" t="s">
        <v>549</v>
      </c>
      <c r="AH6575">
        <v>260</v>
      </c>
    </row>
    <row r="6576" spans="1:34" hidden="1" x14ac:dyDescent="0.25">
      <c r="A6576" t="str">
        <f t="shared" si="306"/>
        <v>27 1 3 11 1 6 21 6 0 4502019 278042</v>
      </c>
      <c r="B6576" t="str">
        <f t="shared" si="307"/>
        <v>27 1 3 11 1 6 21 6 0 4502019 278005</v>
      </c>
      <c r="C6576" t="str">
        <f t="shared" si="308"/>
        <v>27 1 3 11 1 6 21 6 0 4502019</v>
      </c>
      <c r="D6576">
        <v>27</v>
      </c>
      <c r="E6576">
        <v>1</v>
      </c>
      <c r="F6576">
        <v>3</v>
      </c>
      <c r="G6576">
        <v>11</v>
      </c>
      <c r="H6576">
        <v>1</v>
      </c>
      <c r="I6576">
        <v>6</v>
      </c>
      <c r="J6576">
        <v>21</v>
      </c>
      <c r="K6576">
        <v>6</v>
      </c>
      <c r="L6576" t="s">
        <v>147</v>
      </c>
      <c r="M6576" t="s">
        <v>189</v>
      </c>
      <c r="N6576" s="13">
        <v>4500000</v>
      </c>
      <c r="O6576">
        <v>278042</v>
      </c>
      <c r="P6576">
        <v>2024</v>
      </c>
      <c r="Q6576">
        <v>1053841567</v>
      </c>
      <c r="R6576" t="s">
        <v>1703</v>
      </c>
      <c r="S6576" s="13">
        <v>4500000</v>
      </c>
      <c r="T6576">
        <v>0</v>
      </c>
      <c r="U6576" t="s">
        <v>5824</v>
      </c>
      <c r="V6576" t="s">
        <v>2342</v>
      </c>
      <c r="W6576">
        <v>5004</v>
      </c>
      <c r="X6576">
        <v>0</v>
      </c>
      <c r="Y6576">
        <v>278005</v>
      </c>
      <c r="Z6576">
        <v>20240927</v>
      </c>
      <c r="AA6576">
        <v>2403060428</v>
      </c>
      <c r="AB6576">
        <v>7</v>
      </c>
      <c r="AC6576" t="s">
        <v>2281</v>
      </c>
      <c r="AD6576" t="s">
        <v>2281</v>
      </c>
      <c r="AE6576">
        <v>11101</v>
      </c>
      <c r="AF6576" t="s">
        <v>2281</v>
      </c>
      <c r="AG6576" t="s">
        <v>549</v>
      </c>
      <c r="AH6576">
        <v>260</v>
      </c>
    </row>
    <row r="6577" spans="1:34" hidden="1" x14ac:dyDescent="0.25">
      <c r="A6577" t="str">
        <f t="shared" si="306"/>
        <v>27 1 3 11 1 301 21 40 0 4502038 278043</v>
      </c>
      <c r="B6577" t="str">
        <f t="shared" si="307"/>
        <v>27 1 3 11 1 301 21 40 0 4502038 278011</v>
      </c>
      <c r="C6577" t="str">
        <f t="shared" si="308"/>
        <v>27 1 3 11 1 301 21 40 0 4502038</v>
      </c>
      <c r="D6577">
        <v>27</v>
      </c>
      <c r="E6577">
        <v>1</v>
      </c>
      <c r="F6577">
        <v>3</v>
      </c>
      <c r="G6577">
        <v>11</v>
      </c>
      <c r="H6577">
        <v>1</v>
      </c>
      <c r="I6577">
        <v>301</v>
      </c>
      <c r="J6577">
        <v>21</v>
      </c>
      <c r="K6577">
        <v>40</v>
      </c>
      <c r="L6577" t="s">
        <v>147</v>
      </c>
      <c r="M6577" t="s">
        <v>191</v>
      </c>
      <c r="N6577" s="13">
        <v>3333333</v>
      </c>
      <c r="O6577">
        <v>278043</v>
      </c>
      <c r="P6577">
        <v>2024</v>
      </c>
      <c r="Q6577">
        <v>1007233368</v>
      </c>
      <c r="R6577" t="s">
        <v>1710</v>
      </c>
      <c r="S6577" s="13">
        <v>3333333</v>
      </c>
      <c r="T6577">
        <v>0</v>
      </c>
      <c r="U6577" t="s">
        <v>5842</v>
      </c>
      <c r="V6577" t="s">
        <v>2291</v>
      </c>
      <c r="W6577">
        <v>5004</v>
      </c>
      <c r="X6577">
        <v>0</v>
      </c>
      <c r="Y6577">
        <v>278011</v>
      </c>
      <c r="Z6577">
        <v>20240930</v>
      </c>
      <c r="AA6577">
        <v>2407230895</v>
      </c>
      <c r="AB6577">
        <v>3</v>
      </c>
      <c r="AC6577" t="s">
        <v>2281</v>
      </c>
      <c r="AD6577" t="s">
        <v>2281</v>
      </c>
      <c r="AE6577">
        <v>11101</v>
      </c>
      <c r="AF6577" t="s">
        <v>2281</v>
      </c>
      <c r="AG6577" t="s">
        <v>549</v>
      </c>
      <c r="AH6577">
        <v>260</v>
      </c>
    </row>
    <row r="6578" spans="1:34" hidden="1" x14ac:dyDescent="0.25">
      <c r="A6578" t="str">
        <f t="shared" si="306"/>
        <v>27 1 3 11 1 301 21 40 0 4502038 278044</v>
      </c>
      <c r="B6578" t="str">
        <f t="shared" si="307"/>
        <v>27 1 3 11 1 301 21 40 0 4502038 278016</v>
      </c>
      <c r="C6578" t="str">
        <f t="shared" si="308"/>
        <v>27 1 3 11 1 301 21 40 0 4502038</v>
      </c>
      <c r="D6578">
        <v>27</v>
      </c>
      <c r="E6578">
        <v>1</v>
      </c>
      <c r="F6578">
        <v>3</v>
      </c>
      <c r="G6578">
        <v>11</v>
      </c>
      <c r="H6578">
        <v>1</v>
      </c>
      <c r="I6578">
        <v>301</v>
      </c>
      <c r="J6578">
        <v>21</v>
      </c>
      <c r="K6578">
        <v>40</v>
      </c>
      <c r="L6578" t="s">
        <v>147</v>
      </c>
      <c r="M6578" t="s">
        <v>191</v>
      </c>
      <c r="N6578" s="13">
        <v>5000000</v>
      </c>
      <c r="O6578">
        <v>278044</v>
      </c>
      <c r="P6578">
        <v>2024</v>
      </c>
      <c r="Q6578">
        <v>1053860850</v>
      </c>
      <c r="R6578" t="s">
        <v>1711</v>
      </c>
      <c r="S6578" s="13">
        <v>5000000</v>
      </c>
      <c r="T6578">
        <v>0</v>
      </c>
      <c r="U6578" t="s">
        <v>5841</v>
      </c>
      <c r="V6578" t="s">
        <v>2345</v>
      </c>
      <c r="W6578">
        <v>5004</v>
      </c>
      <c r="X6578">
        <v>0</v>
      </c>
      <c r="Y6578">
        <v>278016</v>
      </c>
      <c r="Z6578">
        <v>20240930</v>
      </c>
      <c r="AA6578">
        <v>2408130940</v>
      </c>
      <c r="AB6578">
        <v>2</v>
      </c>
      <c r="AC6578" t="s">
        <v>2281</v>
      </c>
      <c r="AD6578" t="s">
        <v>2281</v>
      </c>
      <c r="AE6578">
        <v>11101</v>
      </c>
      <c r="AF6578" t="s">
        <v>2281</v>
      </c>
      <c r="AG6578" t="s">
        <v>549</v>
      </c>
      <c r="AH6578">
        <v>260</v>
      </c>
    </row>
    <row r="6579" spans="1:34" hidden="1" x14ac:dyDescent="0.25">
      <c r="A6579" t="str">
        <f t="shared" si="306"/>
        <v>27 1 3 11 1 6 21 8 0 4502019 278045</v>
      </c>
      <c r="B6579" t="str">
        <f t="shared" si="307"/>
        <v>27 1 3 11 1 6 21 8 0 4502019 278001</v>
      </c>
      <c r="C6579" t="str">
        <f t="shared" si="308"/>
        <v>27 1 3 11 1 6 21 8 0 4502019</v>
      </c>
      <c r="D6579">
        <v>27</v>
      </c>
      <c r="E6579">
        <v>1</v>
      </c>
      <c r="F6579">
        <v>3</v>
      </c>
      <c r="G6579">
        <v>11</v>
      </c>
      <c r="H6579">
        <v>1</v>
      </c>
      <c r="I6579">
        <v>6</v>
      </c>
      <c r="J6579">
        <v>21</v>
      </c>
      <c r="K6579">
        <v>8</v>
      </c>
      <c r="L6579" t="s">
        <v>147</v>
      </c>
      <c r="M6579" t="s">
        <v>189</v>
      </c>
      <c r="N6579" s="13">
        <v>32422798</v>
      </c>
      <c r="O6579">
        <v>278045</v>
      </c>
      <c r="P6579">
        <v>2024</v>
      </c>
      <c r="Q6579">
        <v>890804256</v>
      </c>
      <c r="R6579" t="s">
        <v>1017</v>
      </c>
      <c r="S6579" s="13">
        <v>32422798</v>
      </c>
      <c r="T6579">
        <v>0</v>
      </c>
      <c r="U6579" t="s">
        <v>5827</v>
      </c>
      <c r="V6579" t="s">
        <v>5843</v>
      </c>
      <c r="W6579">
        <v>5016</v>
      </c>
      <c r="X6579">
        <v>0</v>
      </c>
      <c r="Y6579">
        <v>278001</v>
      </c>
      <c r="Z6579">
        <v>20241007</v>
      </c>
      <c r="AA6579">
        <v>2401120156</v>
      </c>
      <c r="AB6579">
        <v>5</v>
      </c>
      <c r="AC6579" t="s">
        <v>2281</v>
      </c>
      <c r="AD6579" t="s">
        <v>2281</v>
      </c>
      <c r="AE6579">
        <v>11101</v>
      </c>
      <c r="AF6579" t="s">
        <v>2281</v>
      </c>
      <c r="AG6579" t="s">
        <v>549</v>
      </c>
      <c r="AH6579">
        <v>251</v>
      </c>
    </row>
    <row r="6580" spans="1:34" hidden="1" x14ac:dyDescent="0.25">
      <c r="A6580" t="str">
        <f t="shared" si="306"/>
        <v>27 1 3 11 1 6 21 8 0 4502019 278046</v>
      </c>
      <c r="B6580" t="str">
        <f t="shared" si="307"/>
        <v>27 1 3 11 1 6 21 8 0 4502019 278007</v>
      </c>
      <c r="C6580" t="str">
        <f t="shared" si="308"/>
        <v>27 1 3 11 1 6 21 8 0 4502019</v>
      </c>
      <c r="D6580">
        <v>27</v>
      </c>
      <c r="E6580">
        <v>1</v>
      </c>
      <c r="F6580">
        <v>3</v>
      </c>
      <c r="G6580">
        <v>11</v>
      </c>
      <c r="H6580">
        <v>1</v>
      </c>
      <c r="I6580">
        <v>6</v>
      </c>
      <c r="J6580">
        <v>21</v>
      </c>
      <c r="K6580">
        <v>8</v>
      </c>
      <c r="L6580" t="s">
        <v>147</v>
      </c>
      <c r="M6580" t="s">
        <v>189</v>
      </c>
      <c r="N6580" s="13">
        <v>3800000</v>
      </c>
      <c r="O6580">
        <v>278046</v>
      </c>
      <c r="P6580">
        <v>2024</v>
      </c>
      <c r="Q6580">
        <v>1053834180</v>
      </c>
      <c r="R6580" t="s">
        <v>1706</v>
      </c>
      <c r="S6580" s="13">
        <v>3800000</v>
      </c>
      <c r="T6580">
        <v>0</v>
      </c>
      <c r="U6580" t="s">
        <v>5826</v>
      </c>
      <c r="V6580" t="s">
        <v>2342</v>
      </c>
      <c r="W6580">
        <v>5004</v>
      </c>
      <c r="X6580">
        <v>0</v>
      </c>
      <c r="Y6580">
        <v>278007</v>
      </c>
      <c r="Z6580">
        <v>20241008</v>
      </c>
      <c r="AA6580">
        <v>2403150471</v>
      </c>
      <c r="AB6580">
        <v>7</v>
      </c>
      <c r="AC6580" t="s">
        <v>2281</v>
      </c>
      <c r="AD6580" t="s">
        <v>2281</v>
      </c>
      <c r="AE6580">
        <v>11101</v>
      </c>
      <c r="AF6580" t="s">
        <v>2281</v>
      </c>
      <c r="AG6580" t="s">
        <v>549</v>
      </c>
      <c r="AH6580">
        <v>260</v>
      </c>
    </row>
    <row r="6581" spans="1:34" hidden="1" x14ac:dyDescent="0.25">
      <c r="A6581" t="str">
        <f t="shared" si="306"/>
        <v>27 1 3 11 1 6 21 6 0 4502019 278047</v>
      </c>
      <c r="B6581" t="str">
        <f t="shared" si="307"/>
        <v>27 1 3 11 1 6 21 6 0 4502019 278006</v>
      </c>
      <c r="C6581" t="str">
        <f t="shared" si="308"/>
        <v>27 1 3 11 1 6 21 6 0 4502019</v>
      </c>
      <c r="D6581">
        <v>27</v>
      </c>
      <c r="E6581">
        <v>1</v>
      </c>
      <c r="F6581">
        <v>3</v>
      </c>
      <c r="G6581">
        <v>11</v>
      </c>
      <c r="H6581">
        <v>1</v>
      </c>
      <c r="I6581">
        <v>6</v>
      </c>
      <c r="J6581">
        <v>21</v>
      </c>
      <c r="K6581">
        <v>6</v>
      </c>
      <c r="L6581" t="s">
        <v>147</v>
      </c>
      <c r="M6581" t="s">
        <v>189</v>
      </c>
      <c r="N6581" s="13">
        <v>4500000</v>
      </c>
      <c r="O6581">
        <v>278047</v>
      </c>
      <c r="P6581">
        <v>2024</v>
      </c>
      <c r="Q6581">
        <v>1053850927</v>
      </c>
      <c r="R6581" t="s">
        <v>1704</v>
      </c>
      <c r="S6581" s="13">
        <v>4500000</v>
      </c>
      <c r="T6581">
        <v>0</v>
      </c>
      <c r="U6581" t="s">
        <v>5825</v>
      </c>
      <c r="V6581" t="s">
        <v>2342</v>
      </c>
      <c r="W6581">
        <v>5004</v>
      </c>
      <c r="X6581">
        <v>0</v>
      </c>
      <c r="Y6581">
        <v>278006</v>
      </c>
      <c r="Z6581">
        <v>20241009</v>
      </c>
      <c r="AA6581">
        <v>2403120454</v>
      </c>
      <c r="AB6581">
        <v>7</v>
      </c>
      <c r="AC6581" t="s">
        <v>2281</v>
      </c>
      <c r="AD6581" t="s">
        <v>2281</v>
      </c>
      <c r="AE6581">
        <v>11101</v>
      </c>
      <c r="AF6581" t="s">
        <v>2281</v>
      </c>
      <c r="AG6581" t="s">
        <v>549</v>
      </c>
      <c r="AH6581">
        <v>260</v>
      </c>
    </row>
    <row r="6582" spans="1:34" hidden="1" x14ac:dyDescent="0.25">
      <c r="A6582" t="str">
        <f t="shared" si="306"/>
        <v>27 1 3 11 1 6 21 10 0 4502038 278048</v>
      </c>
      <c r="B6582" t="str">
        <f t="shared" si="307"/>
        <v>27 1 3 11 1 6 21 10 0 4502038 278002</v>
      </c>
      <c r="C6582" t="str">
        <f t="shared" si="308"/>
        <v>27 1 3 11 1 6 21 10 0 4502038</v>
      </c>
      <c r="D6582">
        <v>27</v>
      </c>
      <c r="E6582">
        <v>1</v>
      </c>
      <c r="F6582">
        <v>3</v>
      </c>
      <c r="G6582">
        <v>11</v>
      </c>
      <c r="H6582">
        <v>1</v>
      </c>
      <c r="I6582">
        <v>6</v>
      </c>
      <c r="J6582">
        <v>21</v>
      </c>
      <c r="K6582">
        <v>10</v>
      </c>
      <c r="L6582" t="s">
        <v>147</v>
      </c>
      <c r="M6582" t="s">
        <v>191</v>
      </c>
      <c r="N6582" s="13">
        <v>97176893</v>
      </c>
      <c r="O6582">
        <v>278048</v>
      </c>
      <c r="P6582">
        <v>2024</v>
      </c>
      <c r="Q6582">
        <v>890804256</v>
      </c>
      <c r="R6582" t="s">
        <v>1017</v>
      </c>
      <c r="S6582" s="13">
        <v>97176893</v>
      </c>
      <c r="T6582">
        <v>0</v>
      </c>
      <c r="U6582" t="s">
        <v>5830</v>
      </c>
      <c r="V6582" t="s">
        <v>5844</v>
      </c>
      <c r="W6582">
        <v>5016</v>
      </c>
      <c r="X6582">
        <v>0</v>
      </c>
      <c r="Y6582">
        <v>278002</v>
      </c>
      <c r="Z6582">
        <v>20241011</v>
      </c>
      <c r="AA6582">
        <v>2401310276</v>
      </c>
      <c r="AB6582">
        <v>6</v>
      </c>
      <c r="AC6582" t="s">
        <v>2281</v>
      </c>
      <c r="AD6582" t="s">
        <v>2281</v>
      </c>
      <c r="AE6582">
        <v>11101</v>
      </c>
      <c r="AF6582" t="s">
        <v>2281</v>
      </c>
      <c r="AG6582" t="s">
        <v>549</v>
      </c>
      <c r="AH6582">
        <v>251</v>
      </c>
    </row>
    <row r="6583" spans="1:34" hidden="1" x14ac:dyDescent="0.25">
      <c r="A6583" t="str">
        <f t="shared" si="306"/>
        <v>27 1 3 11 1 6 21 3 0 4502001 278049</v>
      </c>
      <c r="B6583" t="str">
        <f t="shared" si="307"/>
        <v>27 1 3 11 1 6 21 3 0 4502001 278009</v>
      </c>
      <c r="C6583" t="str">
        <f t="shared" si="308"/>
        <v>27 1 3 11 1 6 21 3 0 4502001</v>
      </c>
      <c r="D6583">
        <v>27</v>
      </c>
      <c r="E6583">
        <v>1</v>
      </c>
      <c r="F6583">
        <v>3</v>
      </c>
      <c r="G6583">
        <v>11</v>
      </c>
      <c r="H6583">
        <v>1</v>
      </c>
      <c r="I6583">
        <v>6</v>
      </c>
      <c r="J6583">
        <v>21</v>
      </c>
      <c r="K6583">
        <v>3</v>
      </c>
      <c r="L6583" t="s">
        <v>147</v>
      </c>
      <c r="M6583" t="s">
        <v>192</v>
      </c>
      <c r="N6583" s="13">
        <v>1884600</v>
      </c>
      <c r="O6583">
        <v>278049</v>
      </c>
      <c r="P6583">
        <v>2024</v>
      </c>
      <c r="Q6583">
        <v>900230503</v>
      </c>
      <c r="R6583" t="s">
        <v>1018</v>
      </c>
      <c r="S6583" s="13">
        <v>1884600</v>
      </c>
      <c r="T6583">
        <v>65961</v>
      </c>
      <c r="U6583" t="s">
        <v>3328</v>
      </c>
      <c r="V6583" t="s">
        <v>3407</v>
      </c>
      <c r="W6583">
        <v>5007</v>
      </c>
      <c r="X6583">
        <v>2305</v>
      </c>
      <c r="Y6583">
        <v>278009</v>
      </c>
      <c r="Z6583">
        <v>20241016</v>
      </c>
      <c r="AA6583">
        <v>2406070740</v>
      </c>
      <c r="AB6583">
        <v>4</v>
      </c>
      <c r="AC6583" t="s">
        <v>2281</v>
      </c>
      <c r="AD6583" t="s">
        <v>2281</v>
      </c>
      <c r="AE6583">
        <v>11101</v>
      </c>
      <c r="AF6583" t="s">
        <v>2281</v>
      </c>
      <c r="AG6583" t="s">
        <v>549</v>
      </c>
      <c r="AH6583">
        <v>258</v>
      </c>
    </row>
    <row r="6584" spans="1:34" hidden="1" x14ac:dyDescent="0.25">
      <c r="A6584" t="str">
        <f t="shared" si="306"/>
        <v>27 1 3 11 1 6 21 8 0 4502019 278050</v>
      </c>
      <c r="B6584" t="str">
        <f t="shared" si="307"/>
        <v>27 1 3 11 1 6 21 8 0 4502019 278001</v>
      </c>
      <c r="C6584" t="str">
        <f t="shared" si="308"/>
        <v>27 1 3 11 1 6 21 8 0 4502019</v>
      </c>
      <c r="D6584">
        <v>27</v>
      </c>
      <c r="E6584">
        <v>1</v>
      </c>
      <c r="F6584">
        <v>3</v>
      </c>
      <c r="G6584">
        <v>11</v>
      </c>
      <c r="H6584">
        <v>1</v>
      </c>
      <c r="I6584">
        <v>6</v>
      </c>
      <c r="J6584">
        <v>21</v>
      </c>
      <c r="K6584">
        <v>8</v>
      </c>
      <c r="L6584" t="s">
        <v>147</v>
      </c>
      <c r="M6584" t="s">
        <v>189</v>
      </c>
      <c r="N6584" s="13">
        <v>27037847</v>
      </c>
      <c r="O6584">
        <v>278050</v>
      </c>
      <c r="P6584">
        <v>2024</v>
      </c>
      <c r="Q6584">
        <v>890804256</v>
      </c>
      <c r="R6584" t="s">
        <v>1017</v>
      </c>
      <c r="S6584" s="13">
        <v>27037847</v>
      </c>
      <c r="T6584">
        <v>0</v>
      </c>
      <c r="U6584" t="s">
        <v>5827</v>
      </c>
      <c r="V6584" t="s">
        <v>5845</v>
      </c>
      <c r="W6584">
        <v>5016</v>
      </c>
      <c r="X6584">
        <v>0</v>
      </c>
      <c r="Y6584">
        <v>278001</v>
      </c>
      <c r="Z6584">
        <v>20241017</v>
      </c>
      <c r="AA6584">
        <v>2401120156</v>
      </c>
      <c r="AB6584">
        <v>6</v>
      </c>
      <c r="AC6584" t="s">
        <v>2281</v>
      </c>
      <c r="AD6584" t="s">
        <v>2281</v>
      </c>
      <c r="AE6584">
        <v>11101</v>
      </c>
      <c r="AF6584" t="s">
        <v>2281</v>
      </c>
      <c r="AG6584" t="s">
        <v>549</v>
      </c>
      <c r="AH6584">
        <v>251</v>
      </c>
    </row>
    <row r="6585" spans="1:34" hidden="1" x14ac:dyDescent="0.25">
      <c r="A6585" t="str">
        <f t="shared" si="306"/>
        <v>27 1 3 11 1 301 21 40 0 4502019 278051</v>
      </c>
      <c r="B6585" t="str">
        <f t="shared" si="307"/>
        <v>27 1 3 11 1 301 21 40 0 4502019 278010</v>
      </c>
      <c r="C6585" t="str">
        <f t="shared" si="308"/>
        <v>27 1 3 11 1 301 21 40 0 4502019</v>
      </c>
      <c r="D6585">
        <v>27</v>
      </c>
      <c r="E6585">
        <v>1</v>
      </c>
      <c r="F6585">
        <v>3</v>
      </c>
      <c r="G6585">
        <v>11</v>
      </c>
      <c r="H6585">
        <v>1</v>
      </c>
      <c r="I6585">
        <v>301</v>
      </c>
      <c r="J6585">
        <v>21</v>
      </c>
      <c r="K6585">
        <v>40</v>
      </c>
      <c r="L6585" t="s">
        <v>147</v>
      </c>
      <c r="M6585" t="s">
        <v>189</v>
      </c>
      <c r="N6585" s="13">
        <v>2470069</v>
      </c>
      <c r="O6585">
        <v>278051</v>
      </c>
      <c r="P6585">
        <v>2024</v>
      </c>
      <c r="Q6585">
        <v>890804256</v>
      </c>
      <c r="R6585" t="s">
        <v>1017</v>
      </c>
      <c r="S6585" s="13">
        <v>2470069</v>
      </c>
      <c r="T6585">
        <v>0</v>
      </c>
      <c r="U6585" t="s">
        <v>5846</v>
      </c>
      <c r="V6585" t="s">
        <v>5847</v>
      </c>
      <c r="W6585">
        <v>5016</v>
      </c>
      <c r="X6585">
        <v>0</v>
      </c>
      <c r="Y6585">
        <v>278010</v>
      </c>
      <c r="Z6585">
        <v>20241017</v>
      </c>
      <c r="AA6585">
        <v>2401120156</v>
      </c>
      <c r="AB6585">
        <v>6</v>
      </c>
      <c r="AC6585" t="s">
        <v>2281</v>
      </c>
      <c r="AD6585" t="s">
        <v>2281</v>
      </c>
      <c r="AE6585">
        <v>11101</v>
      </c>
      <c r="AF6585" t="s">
        <v>2281</v>
      </c>
      <c r="AG6585" t="s">
        <v>549</v>
      </c>
      <c r="AH6585">
        <v>251</v>
      </c>
    </row>
    <row r="6586" spans="1:34" hidden="1" x14ac:dyDescent="0.25">
      <c r="A6586" t="str">
        <f t="shared" si="306"/>
        <v>27 1 3 11 1 301 21 40 0 4502019 278053</v>
      </c>
      <c r="B6586" t="str">
        <f t="shared" si="307"/>
        <v>27 1 3 11 1 301 21 40 0 4502019 278018</v>
      </c>
      <c r="C6586" t="str">
        <f t="shared" si="308"/>
        <v>27 1 3 11 1 301 21 40 0 4502019</v>
      </c>
      <c r="D6586">
        <v>27</v>
      </c>
      <c r="E6586">
        <v>1</v>
      </c>
      <c r="F6586">
        <v>3</v>
      </c>
      <c r="G6586">
        <v>11</v>
      </c>
      <c r="H6586">
        <v>1</v>
      </c>
      <c r="I6586">
        <v>301</v>
      </c>
      <c r="J6586">
        <v>21</v>
      </c>
      <c r="K6586">
        <v>40</v>
      </c>
      <c r="L6586" t="s">
        <v>147</v>
      </c>
      <c r="M6586" t="s">
        <v>189</v>
      </c>
      <c r="N6586" s="13">
        <v>8280000</v>
      </c>
      <c r="O6586">
        <v>278053</v>
      </c>
      <c r="P6586">
        <v>2024</v>
      </c>
      <c r="Q6586">
        <v>810004699</v>
      </c>
      <c r="R6586" t="s">
        <v>5848</v>
      </c>
      <c r="S6586" s="13">
        <v>8280000</v>
      </c>
      <c r="T6586">
        <v>0</v>
      </c>
      <c r="U6586" t="s">
        <v>5849</v>
      </c>
      <c r="V6586" t="s">
        <v>5850</v>
      </c>
      <c r="W6586">
        <v>5016</v>
      </c>
      <c r="X6586">
        <v>0</v>
      </c>
      <c r="Y6586">
        <v>278018</v>
      </c>
      <c r="Z6586">
        <v>20241029</v>
      </c>
      <c r="AA6586">
        <v>2409101034</v>
      </c>
      <c r="AB6586">
        <v>1</v>
      </c>
      <c r="AC6586" t="s">
        <v>2281</v>
      </c>
      <c r="AD6586" t="s">
        <v>2281</v>
      </c>
      <c r="AE6586">
        <v>11101</v>
      </c>
      <c r="AF6586" t="s">
        <v>2281</v>
      </c>
      <c r="AG6586" t="s">
        <v>549</v>
      </c>
      <c r="AH6586">
        <v>250</v>
      </c>
    </row>
    <row r="6587" spans="1:34" hidden="1" x14ac:dyDescent="0.25">
      <c r="A6587" t="str">
        <f t="shared" si="306"/>
        <v>27 1 3 11 1 6 21 10 0 4502038 278055</v>
      </c>
      <c r="B6587" t="str">
        <f t="shared" si="307"/>
        <v>27 1 3 11 1 6 21 10 0 4502038 278002</v>
      </c>
      <c r="C6587" t="str">
        <f t="shared" si="308"/>
        <v>27 1 3 11 1 6 21 10 0 4502038</v>
      </c>
      <c r="D6587">
        <v>27</v>
      </c>
      <c r="E6587">
        <v>1</v>
      </c>
      <c r="F6587">
        <v>3</v>
      </c>
      <c r="G6587">
        <v>11</v>
      </c>
      <c r="H6587">
        <v>1</v>
      </c>
      <c r="I6587">
        <v>6</v>
      </c>
      <c r="J6587">
        <v>21</v>
      </c>
      <c r="K6587">
        <v>10</v>
      </c>
      <c r="L6587" t="s">
        <v>147</v>
      </c>
      <c r="M6587" t="s">
        <v>191</v>
      </c>
      <c r="N6587" s="13">
        <v>5846816</v>
      </c>
      <c r="O6587">
        <v>278055</v>
      </c>
      <c r="P6587">
        <v>2024</v>
      </c>
      <c r="Q6587">
        <v>890804256</v>
      </c>
      <c r="R6587" t="s">
        <v>1017</v>
      </c>
      <c r="S6587" s="13">
        <v>5846816</v>
      </c>
      <c r="T6587">
        <v>0</v>
      </c>
      <c r="U6587" t="s">
        <v>5830</v>
      </c>
      <c r="V6587" t="s">
        <v>5851</v>
      </c>
      <c r="W6587">
        <v>5016</v>
      </c>
      <c r="X6587">
        <v>0</v>
      </c>
      <c r="Y6587">
        <v>278002</v>
      </c>
      <c r="Z6587">
        <v>20241030</v>
      </c>
      <c r="AA6587">
        <v>2401310276</v>
      </c>
      <c r="AB6587">
        <v>7</v>
      </c>
      <c r="AC6587" t="s">
        <v>2281</v>
      </c>
      <c r="AD6587" t="s">
        <v>2281</v>
      </c>
      <c r="AE6587">
        <v>11101</v>
      </c>
      <c r="AF6587" t="s">
        <v>2281</v>
      </c>
      <c r="AG6587" t="s">
        <v>549</v>
      </c>
      <c r="AH6587">
        <v>251</v>
      </c>
    </row>
    <row r="6588" spans="1:34" hidden="1" x14ac:dyDescent="0.25">
      <c r="A6588" t="str">
        <f t="shared" si="306"/>
        <v>27 1 3 11 1 301 21 40 0 4502038 278056</v>
      </c>
      <c r="B6588" t="str">
        <f t="shared" si="307"/>
        <v>27 1 3 11 1 301 21 40 0 4502038 278014</v>
      </c>
      <c r="C6588" t="str">
        <f t="shared" si="308"/>
        <v>27 1 3 11 1 301 21 40 0 4502038</v>
      </c>
      <c r="D6588">
        <v>27</v>
      </c>
      <c r="E6588">
        <v>1</v>
      </c>
      <c r="F6588">
        <v>3</v>
      </c>
      <c r="G6588">
        <v>11</v>
      </c>
      <c r="H6588">
        <v>1</v>
      </c>
      <c r="I6588">
        <v>301</v>
      </c>
      <c r="J6588">
        <v>21</v>
      </c>
      <c r="K6588">
        <v>40</v>
      </c>
      <c r="L6588" t="s">
        <v>147</v>
      </c>
      <c r="M6588" t="s">
        <v>191</v>
      </c>
      <c r="N6588" s="13">
        <v>85700277</v>
      </c>
      <c r="O6588">
        <v>278056</v>
      </c>
      <c r="P6588">
        <v>2024</v>
      </c>
      <c r="Q6588">
        <v>890804256</v>
      </c>
      <c r="R6588" t="s">
        <v>1017</v>
      </c>
      <c r="S6588" s="13">
        <v>85700277</v>
      </c>
      <c r="T6588">
        <v>0</v>
      </c>
      <c r="U6588" t="s">
        <v>5830</v>
      </c>
      <c r="V6588" t="s">
        <v>5851</v>
      </c>
      <c r="W6588">
        <v>5016</v>
      </c>
      <c r="X6588">
        <v>0</v>
      </c>
      <c r="Y6588">
        <v>278014</v>
      </c>
      <c r="Z6588">
        <v>20241030</v>
      </c>
      <c r="AA6588">
        <v>2401310276</v>
      </c>
      <c r="AB6588">
        <v>7</v>
      </c>
      <c r="AC6588" t="s">
        <v>2281</v>
      </c>
      <c r="AD6588" t="s">
        <v>2281</v>
      </c>
      <c r="AE6588">
        <v>11101</v>
      </c>
      <c r="AF6588" t="s">
        <v>2281</v>
      </c>
      <c r="AG6588" t="s">
        <v>549</v>
      </c>
      <c r="AH6588">
        <v>251</v>
      </c>
    </row>
    <row r="6589" spans="1:34" hidden="1" x14ac:dyDescent="0.25">
      <c r="A6589" t="str">
        <f t="shared" si="306"/>
        <v>27 1 3 81 1 301 21 40 0 4502037 278057</v>
      </c>
      <c r="B6589" t="str">
        <f t="shared" si="307"/>
        <v>27 1 3 81 1 301 21 40 0 4502037 278025</v>
      </c>
      <c r="C6589" t="str">
        <f t="shared" si="308"/>
        <v>27 1 3 81 1 301 21 40 0 4502037</v>
      </c>
      <c r="D6589">
        <v>27</v>
      </c>
      <c r="E6589">
        <v>1</v>
      </c>
      <c r="F6589">
        <v>3</v>
      </c>
      <c r="G6589">
        <v>81</v>
      </c>
      <c r="H6589">
        <v>1</v>
      </c>
      <c r="I6589">
        <v>301</v>
      </c>
      <c r="J6589">
        <v>21</v>
      </c>
      <c r="K6589">
        <v>40</v>
      </c>
      <c r="L6589" t="s">
        <v>147</v>
      </c>
      <c r="M6589" t="s">
        <v>190</v>
      </c>
      <c r="N6589" s="13">
        <v>11349600</v>
      </c>
      <c r="O6589">
        <v>278057</v>
      </c>
      <c r="P6589">
        <v>2024</v>
      </c>
      <c r="Q6589">
        <v>901177830</v>
      </c>
      <c r="R6589" t="s">
        <v>890</v>
      </c>
      <c r="S6589" s="13">
        <v>11349600</v>
      </c>
      <c r="T6589">
        <v>0</v>
      </c>
      <c r="U6589" t="s">
        <v>5852</v>
      </c>
      <c r="V6589" t="s">
        <v>5853</v>
      </c>
      <c r="W6589">
        <v>5004</v>
      </c>
      <c r="X6589">
        <v>0</v>
      </c>
      <c r="Y6589">
        <v>278025</v>
      </c>
      <c r="Z6589">
        <v>20241031</v>
      </c>
      <c r="AA6589">
        <v>2409181071</v>
      </c>
      <c r="AB6589">
        <v>1</v>
      </c>
      <c r="AC6589" t="s">
        <v>2281</v>
      </c>
      <c r="AD6589" t="s">
        <v>2281</v>
      </c>
      <c r="AE6589">
        <v>25101</v>
      </c>
      <c r="AF6589" t="s">
        <v>2281</v>
      </c>
      <c r="AG6589" t="s">
        <v>61</v>
      </c>
      <c r="AH6589">
        <v>261</v>
      </c>
    </row>
    <row r="6590" spans="1:34" hidden="1" x14ac:dyDescent="0.25">
      <c r="A6590" t="str">
        <f t="shared" si="306"/>
        <v>27 1 3 11 1 6 21 6 0 4502019 278058</v>
      </c>
      <c r="B6590" t="str">
        <f t="shared" si="307"/>
        <v>27 1 3 11 1 6 21 6 0 4502019 278005</v>
      </c>
      <c r="C6590" t="str">
        <f t="shared" si="308"/>
        <v>27 1 3 11 1 6 21 6 0 4502019</v>
      </c>
      <c r="D6590">
        <v>27</v>
      </c>
      <c r="E6590">
        <v>1</v>
      </c>
      <c r="F6590">
        <v>3</v>
      </c>
      <c r="G6590">
        <v>11</v>
      </c>
      <c r="H6590">
        <v>1</v>
      </c>
      <c r="I6590">
        <v>6</v>
      </c>
      <c r="J6590">
        <v>21</v>
      </c>
      <c r="K6590">
        <v>6</v>
      </c>
      <c r="L6590" t="s">
        <v>147</v>
      </c>
      <c r="M6590" t="s">
        <v>189</v>
      </c>
      <c r="N6590" s="13">
        <v>4500000</v>
      </c>
      <c r="O6590">
        <v>278058</v>
      </c>
      <c r="P6590">
        <v>2024</v>
      </c>
      <c r="Q6590">
        <v>1053841567</v>
      </c>
      <c r="R6590" t="s">
        <v>1703</v>
      </c>
      <c r="S6590" s="13">
        <v>4500000</v>
      </c>
      <c r="T6590">
        <v>0</v>
      </c>
      <c r="U6590" t="s">
        <v>5824</v>
      </c>
      <c r="V6590" t="s">
        <v>2342</v>
      </c>
      <c r="W6590">
        <v>5004</v>
      </c>
      <c r="X6590">
        <v>0</v>
      </c>
      <c r="Y6590">
        <v>278005</v>
      </c>
      <c r="Z6590">
        <v>20241031</v>
      </c>
      <c r="AA6590">
        <v>2403060428</v>
      </c>
      <c r="AB6590">
        <v>8</v>
      </c>
      <c r="AC6590" t="s">
        <v>2281</v>
      </c>
      <c r="AD6590" t="s">
        <v>2281</v>
      </c>
      <c r="AE6590">
        <v>11101</v>
      </c>
      <c r="AF6590" t="s">
        <v>2281</v>
      </c>
      <c r="AG6590" t="s">
        <v>549</v>
      </c>
      <c r="AH6590">
        <v>260</v>
      </c>
    </row>
    <row r="6591" spans="1:34" hidden="1" x14ac:dyDescent="0.25">
      <c r="A6591" t="str">
        <f t="shared" si="306"/>
        <v>27 1 3 11 1 6 21 6 0 4502019 278059</v>
      </c>
      <c r="B6591" t="str">
        <f t="shared" si="307"/>
        <v>27 1 3 11 1 6 21 6 0 4502019 278008</v>
      </c>
      <c r="C6591" t="str">
        <f t="shared" si="308"/>
        <v>27 1 3 11 1 6 21 6 0 4502019</v>
      </c>
      <c r="D6591">
        <v>27</v>
      </c>
      <c r="E6591">
        <v>1</v>
      </c>
      <c r="F6591">
        <v>3</v>
      </c>
      <c r="G6591">
        <v>11</v>
      </c>
      <c r="H6591">
        <v>1</v>
      </c>
      <c r="I6591">
        <v>6</v>
      </c>
      <c r="J6591">
        <v>21</v>
      </c>
      <c r="K6591">
        <v>6</v>
      </c>
      <c r="L6591" t="s">
        <v>147</v>
      </c>
      <c r="M6591" t="s">
        <v>189</v>
      </c>
      <c r="N6591" s="13">
        <v>3800000</v>
      </c>
      <c r="O6591">
        <v>278059</v>
      </c>
      <c r="P6591">
        <v>2024</v>
      </c>
      <c r="Q6591">
        <v>63551570</v>
      </c>
      <c r="R6591" t="s">
        <v>1705</v>
      </c>
      <c r="S6591" s="13">
        <v>3800000</v>
      </c>
      <c r="T6591">
        <v>0</v>
      </c>
      <c r="U6591" t="s">
        <v>5834</v>
      </c>
      <c r="V6591" t="s">
        <v>2291</v>
      </c>
      <c r="W6591">
        <v>5004</v>
      </c>
      <c r="X6591">
        <v>0</v>
      </c>
      <c r="Y6591">
        <v>278008</v>
      </c>
      <c r="Z6591">
        <v>20241031</v>
      </c>
      <c r="AA6591">
        <v>2405200681</v>
      </c>
      <c r="AB6591">
        <v>5</v>
      </c>
      <c r="AC6591" t="s">
        <v>2281</v>
      </c>
      <c r="AD6591" t="s">
        <v>2281</v>
      </c>
      <c r="AE6591">
        <v>11101</v>
      </c>
      <c r="AF6591" t="s">
        <v>2281</v>
      </c>
      <c r="AG6591" t="s">
        <v>549</v>
      </c>
      <c r="AH6591">
        <v>260</v>
      </c>
    </row>
    <row r="6592" spans="1:34" hidden="1" x14ac:dyDescent="0.25">
      <c r="A6592" t="str">
        <f t="shared" si="306"/>
        <v>27 1 3 11 1 301 21 40 0 4502038 278060</v>
      </c>
      <c r="B6592" t="str">
        <f t="shared" si="307"/>
        <v>27 1 3 11 1 301 21 40 0 4502038 278011</v>
      </c>
      <c r="C6592" t="str">
        <f t="shared" si="308"/>
        <v>27 1 3 11 1 301 21 40 0 4502038</v>
      </c>
      <c r="D6592">
        <v>27</v>
      </c>
      <c r="E6592">
        <v>1</v>
      </c>
      <c r="F6592">
        <v>3</v>
      </c>
      <c r="G6592">
        <v>11</v>
      </c>
      <c r="H6592">
        <v>1</v>
      </c>
      <c r="I6592">
        <v>301</v>
      </c>
      <c r="J6592">
        <v>21</v>
      </c>
      <c r="K6592">
        <v>40</v>
      </c>
      <c r="L6592" t="s">
        <v>147</v>
      </c>
      <c r="M6592" t="s">
        <v>191</v>
      </c>
      <c r="N6592" s="13">
        <v>3333333</v>
      </c>
      <c r="O6592">
        <v>278060</v>
      </c>
      <c r="P6592">
        <v>2024</v>
      </c>
      <c r="Q6592">
        <v>1007233368</v>
      </c>
      <c r="R6592" t="s">
        <v>1710</v>
      </c>
      <c r="S6592" s="13">
        <v>3333333</v>
      </c>
      <c r="T6592">
        <v>0</v>
      </c>
      <c r="U6592" t="s">
        <v>5842</v>
      </c>
      <c r="V6592" t="s">
        <v>2291</v>
      </c>
      <c r="W6592">
        <v>5004</v>
      </c>
      <c r="X6592">
        <v>0</v>
      </c>
      <c r="Y6592">
        <v>278011</v>
      </c>
      <c r="Z6592">
        <v>20241031</v>
      </c>
      <c r="AA6592">
        <v>2407230895</v>
      </c>
      <c r="AB6592">
        <v>4</v>
      </c>
      <c r="AC6592" t="s">
        <v>2281</v>
      </c>
      <c r="AD6592" t="s">
        <v>2281</v>
      </c>
      <c r="AE6592">
        <v>11101</v>
      </c>
      <c r="AF6592" t="s">
        <v>2281</v>
      </c>
      <c r="AG6592" t="s">
        <v>549</v>
      </c>
      <c r="AH6592">
        <v>260</v>
      </c>
    </row>
    <row r="6593" spans="1:34" hidden="1" x14ac:dyDescent="0.25">
      <c r="A6593" t="str">
        <f t="shared" si="306"/>
        <v>27 1 3 11 1 301 21 40 0 4502019 278061</v>
      </c>
      <c r="B6593" t="str">
        <f t="shared" si="307"/>
        <v>27 1 3 11 1 301 21 40 0 4502019 278010</v>
      </c>
      <c r="C6593" t="str">
        <f t="shared" si="308"/>
        <v>27 1 3 11 1 301 21 40 0 4502019</v>
      </c>
      <c r="D6593">
        <v>27</v>
      </c>
      <c r="E6593">
        <v>1</v>
      </c>
      <c r="F6593">
        <v>3</v>
      </c>
      <c r="G6593">
        <v>11</v>
      </c>
      <c r="H6593">
        <v>1</v>
      </c>
      <c r="I6593">
        <v>301</v>
      </c>
      <c r="J6593">
        <v>21</v>
      </c>
      <c r="K6593">
        <v>40</v>
      </c>
      <c r="L6593" t="s">
        <v>147</v>
      </c>
      <c r="M6593" t="s">
        <v>189</v>
      </c>
      <c r="N6593" s="13">
        <v>22247982</v>
      </c>
      <c r="O6593">
        <v>278061</v>
      </c>
      <c r="P6593">
        <v>2024</v>
      </c>
      <c r="Q6593">
        <v>890804256</v>
      </c>
      <c r="R6593" t="s">
        <v>1017</v>
      </c>
      <c r="S6593" s="13">
        <v>22247982</v>
      </c>
      <c r="T6593">
        <v>0</v>
      </c>
      <c r="U6593" t="s">
        <v>5846</v>
      </c>
      <c r="V6593" t="s">
        <v>5854</v>
      </c>
      <c r="W6593">
        <v>5016</v>
      </c>
      <c r="X6593">
        <v>0</v>
      </c>
      <c r="Y6593">
        <v>278010</v>
      </c>
      <c r="Z6593">
        <v>20241031</v>
      </c>
      <c r="AA6593">
        <v>2401120156</v>
      </c>
      <c r="AB6593">
        <v>7</v>
      </c>
      <c r="AC6593" t="s">
        <v>2281</v>
      </c>
      <c r="AD6593" t="s">
        <v>2281</v>
      </c>
      <c r="AE6593">
        <v>11101</v>
      </c>
      <c r="AF6593" t="s">
        <v>2281</v>
      </c>
      <c r="AG6593" t="s">
        <v>549</v>
      </c>
      <c r="AH6593">
        <v>251</v>
      </c>
    </row>
    <row r="6594" spans="1:34" hidden="1" x14ac:dyDescent="0.25">
      <c r="A6594" t="str">
        <f t="shared" ref="A6594:A6657" si="309">+CONCATENATE(,D6594," ",E6594," ",F6594," ",G6594," ",H6594," ",I6594," ",J6594," ",K6594," ",L6594," ",M6594," ",O6594)</f>
        <v>27 1 3 11 1 301 21 40 0 4502038 278062</v>
      </c>
      <c r="B6594" t="str">
        <f t="shared" ref="B6594:B6657" si="310">+CONCATENATE(,D6594," ",E6594," ",F6594," ",G6594," ",H6594," ",I6594," ",J6594," ",K6594," ",L6594," ",M6594," ",Y6594)</f>
        <v>27 1 3 11 1 301 21 40 0 4502038 278016</v>
      </c>
      <c r="C6594" t="str">
        <f t="shared" ref="C6594:C6657" si="311">+CONCATENATE(,D6594," ",E6594," ",F6594," ",G6594," ",H6594," ",I6594," ",J6594," ",K6594," ",L6594," ",M6594)</f>
        <v>27 1 3 11 1 301 21 40 0 4502038</v>
      </c>
      <c r="D6594">
        <v>27</v>
      </c>
      <c r="E6594">
        <v>1</v>
      </c>
      <c r="F6594">
        <v>3</v>
      </c>
      <c r="G6594">
        <v>11</v>
      </c>
      <c r="H6594">
        <v>1</v>
      </c>
      <c r="I6594">
        <v>301</v>
      </c>
      <c r="J6594">
        <v>21</v>
      </c>
      <c r="K6594">
        <v>40</v>
      </c>
      <c r="L6594" t="s">
        <v>147</v>
      </c>
      <c r="M6594" t="s">
        <v>191</v>
      </c>
      <c r="N6594" s="13">
        <v>5000000</v>
      </c>
      <c r="O6594">
        <v>278062</v>
      </c>
      <c r="P6594">
        <v>2024</v>
      </c>
      <c r="Q6594">
        <v>1053860850</v>
      </c>
      <c r="R6594" t="s">
        <v>1711</v>
      </c>
      <c r="S6594" s="13">
        <v>5000000</v>
      </c>
      <c r="T6594">
        <v>0</v>
      </c>
      <c r="U6594" t="s">
        <v>5841</v>
      </c>
      <c r="V6594" t="s">
        <v>2345</v>
      </c>
      <c r="W6594">
        <v>5004</v>
      </c>
      <c r="X6594">
        <v>0</v>
      </c>
      <c r="Y6594">
        <v>278016</v>
      </c>
      <c r="Z6594">
        <v>20241031</v>
      </c>
      <c r="AA6594">
        <v>2408130940</v>
      </c>
      <c r="AB6594">
        <v>3</v>
      </c>
      <c r="AC6594" t="s">
        <v>2281</v>
      </c>
      <c r="AD6594" t="s">
        <v>2281</v>
      </c>
      <c r="AE6594">
        <v>11101</v>
      </c>
      <c r="AF6594" t="s">
        <v>2281</v>
      </c>
      <c r="AG6594" t="s">
        <v>549</v>
      </c>
      <c r="AH6594">
        <v>260</v>
      </c>
    </row>
    <row r="6595" spans="1:34" hidden="1" x14ac:dyDescent="0.25">
      <c r="A6595" t="str">
        <f t="shared" si="309"/>
        <v>27 1 3 11 1 6 21 6 0 4502019 278064</v>
      </c>
      <c r="B6595" t="str">
        <f t="shared" si="310"/>
        <v>27 1 3 11 1 6 21 6 0 4502019 278003</v>
      </c>
      <c r="C6595" t="str">
        <f t="shared" si="311"/>
        <v>27 1 3 11 1 6 21 6 0 4502019</v>
      </c>
      <c r="D6595">
        <v>27</v>
      </c>
      <c r="E6595">
        <v>1</v>
      </c>
      <c r="F6595">
        <v>3</v>
      </c>
      <c r="G6595">
        <v>11</v>
      </c>
      <c r="H6595">
        <v>1</v>
      </c>
      <c r="I6595">
        <v>6</v>
      </c>
      <c r="J6595">
        <v>21</v>
      </c>
      <c r="K6595">
        <v>6</v>
      </c>
      <c r="L6595" t="s">
        <v>147</v>
      </c>
      <c r="M6595" t="s">
        <v>189</v>
      </c>
      <c r="N6595" s="13">
        <v>7090909</v>
      </c>
      <c r="O6595">
        <v>278064</v>
      </c>
      <c r="P6595">
        <v>2024</v>
      </c>
      <c r="Q6595">
        <v>900159106</v>
      </c>
      <c r="R6595" t="s">
        <v>796</v>
      </c>
      <c r="S6595" s="13">
        <v>7090909</v>
      </c>
      <c r="T6595">
        <v>283636</v>
      </c>
      <c r="U6595" t="s">
        <v>2432</v>
      </c>
      <c r="V6595" t="s">
        <v>2433</v>
      </c>
      <c r="W6595">
        <v>5016</v>
      </c>
      <c r="X6595">
        <v>2305</v>
      </c>
      <c r="Y6595">
        <v>278003</v>
      </c>
      <c r="Z6595">
        <v>20241031</v>
      </c>
      <c r="AA6595">
        <v>2402050305</v>
      </c>
      <c r="AB6595">
        <v>4</v>
      </c>
      <c r="AC6595" t="s">
        <v>2281</v>
      </c>
      <c r="AD6595" t="s">
        <v>2281</v>
      </c>
      <c r="AE6595">
        <v>11101</v>
      </c>
      <c r="AF6595" t="s">
        <v>2281</v>
      </c>
      <c r="AG6595" t="s">
        <v>549</v>
      </c>
      <c r="AH6595">
        <v>251</v>
      </c>
    </row>
    <row r="6596" spans="1:34" hidden="1" x14ac:dyDescent="0.25">
      <c r="A6596" t="str">
        <f t="shared" si="309"/>
        <v>27 1 3 11 1 6 21 6 0 4502019 278065</v>
      </c>
      <c r="B6596" t="str">
        <f t="shared" si="310"/>
        <v>27 1 3 11 1 6 21 6 0 4502019 278003</v>
      </c>
      <c r="C6596" t="str">
        <f t="shared" si="311"/>
        <v>27 1 3 11 1 6 21 6 0 4502019</v>
      </c>
      <c r="D6596">
        <v>27</v>
      </c>
      <c r="E6596">
        <v>1</v>
      </c>
      <c r="F6596">
        <v>3</v>
      </c>
      <c r="G6596">
        <v>11</v>
      </c>
      <c r="H6596">
        <v>1</v>
      </c>
      <c r="I6596">
        <v>6</v>
      </c>
      <c r="J6596">
        <v>21</v>
      </c>
      <c r="K6596">
        <v>6</v>
      </c>
      <c r="L6596" t="s">
        <v>147</v>
      </c>
      <c r="M6596" t="s">
        <v>189</v>
      </c>
      <c r="N6596" s="13">
        <v>7090909</v>
      </c>
      <c r="O6596">
        <v>278065</v>
      </c>
      <c r="P6596">
        <v>2024</v>
      </c>
      <c r="Q6596">
        <v>900159106</v>
      </c>
      <c r="R6596" t="s">
        <v>796</v>
      </c>
      <c r="S6596" s="13">
        <v>7090909</v>
      </c>
      <c r="T6596">
        <v>283636</v>
      </c>
      <c r="U6596" t="s">
        <v>2434</v>
      </c>
      <c r="V6596" t="s">
        <v>2435</v>
      </c>
      <c r="W6596">
        <v>5016</v>
      </c>
      <c r="X6596">
        <v>2305</v>
      </c>
      <c r="Y6596">
        <v>278003</v>
      </c>
      <c r="Z6596">
        <v>20241031</v>
      </c>
      <c r="AA6596">
        <v>2402050305</v>
      </c>
      <c r="AB6596">
        <v>5</v>
      </c>
      <c r="AC6596" t="s">
        <v>2281</v>
      </c>
      <c r="AD6596" t="s">
        <v>2281</v>
      </c>
      <c r="AE6596">
        <v>11101</v>
      </c>
      <c r="AF6596" t="s">
        <v>2281</v>
      </c>
      <c r="AG6596" t="s">
        <v>549</v>
      </c>
      <c r="AH6596">
        <v>251</v>
      </c>
    </row>
    <row r="6597" spans="1:34" hidden="1" x14ac:dyDescent="0.25">
      <c r="A6597" t="str">
        <f t="shared" si="309"/>
        <v>27 1 3 11 1 6 21 6 0 4502019 278066</v>
      </c>
      <c r="B6597" t="str">
        <f t="shared" si="310"/>
        <v>27 1 3 11 1 6 21 6 0 4502019 278003</v>
      </c>
      <c r="C6597" t="str">
        <f t="shared" si="311"/>
        <v>27 1 3 11 1 6 21 6 0 4502019</v>
      </c>
      <c r="D6597">
        <v>27</v>
      </c>
      <c r="E6597">
        <v>1</v>
      </c>
      <c r="F6597">
        <v>3</v>
      </c>
      <c r="G6597">
        <v>11</v>
      </c>
      <c r="H6597">
        <v>1</v>
      </c>
      <c r="I6597">
        <v>6</v>
      </c>
      <c r="J6597">
        <v>21</v>
      </c>
      <c r="K6597">
        <v>6</v>
      </c>
      <c r="L6597" t="s">
        <v>147</v>
      </c>
      <c r="M6597" t="s">
        <v>189</v>
      </c>
      <c r="N6597" s="13">
        <v>7090909</v>
      </c>
      <c r="O6597">
        <v>278066</v>
      </c>
      <c r="P6597">
        <v>2024</v>
      </c>
      <c r="Q6597">
        <v>900159106</v>
      </c>
      <c r="R6597" t="s">
        <v>796</v>
      </c>
      <c r="S6597" s="13">
        <v>7090909</v>
      </c>
      <c r="T6597">
        <v>283636</v>
      </c>
      <c r="U6597" t="s">
        <v>2436</v>
      </c>
      <c r="V6597" t="s">
        <v>2437</v>
      </c>
      <c r="W6597">
        <v>5016</v>
      </c>
      <c r="X6597">
        <v>2305</v>
      </c>
      <c r="Y6597">
        <v>278003</v>
      </c>
      <c r="Z6597">
        <v>20241031</v>
      </c>
      <c r="AA6597">
        <v>2402050305</v>
      </c>
      <c r="AB6597">
        <v>6</v>
      </c>
      <c r="AC6597" t="s">
        <v>2281</v>
      </c>
      <c r="AD6597" t="s">
        <v>2281</v>
      </c>
      <c r="AE6597">
        <v>11101</v>
      </c>
      <c r="AF6597" t="s">
        <v>2281</v>
      </c>
      <c r="AG6597" t="s">
        <v>549</v>
      </c>
      <c r="AH6597">
        <v>251</v>
      </c>
    </row>
    <row r="6598" spans="1:34" hidden="1" x14ac:dyDescent="0.25">
      <c r="A6598" t="str">
        <f t="shared" si="309"/>
        <v>27 1 3 11 1 6 21 6 0 4502019 278067</v>
      </c>
      <c r="B6598" t="str">
        <f t="shared" si="310"/>
        <v>27 1 3 11 1 6 21 6 0 4502019 278003</v>
      </c>
      <c r="C6598" t="str">
        <f t="shared" si="311"/>
        <v>27 1 3 11 1 6 21 6 0 4502019</v>
      </c>
      <c r="D6598">
        <v>27</v>
      </c>
      <c r="E6598">
        <v>1</v>
      </c>
      <c r="F6598">
        <v>3</v>
      </c>
      <c r="G6598">
        <v>11</v>
      </c>
      <c r="H6598">
        <v>1</v>
      </c>
      <c r="I6598">
        <v>6</v>
      </c>
      <c r="J6598">
        <v>21</v>
      </c>
      <c r="K6598">
        <v>6</v>
      </c>
      <c r="L6598" t="s">
        <v>147</v>
      </c>
      <c r="M6598" t="s">
        <v>189</v>
      </c>
      <c r="N6598" s="13">
        <v>7090909</v>
      </c>
      <c r="O6598">
        <v>278067</v>
      </c>
      <c r="P6598">
        <v>2024</v>
      </c>
      <c r="Q6598">
        <v>900159106</v>
      </c>
      <c r="R6598" t="s">
        <v>796</v>
      </c>
      <c r="S6598" s="13">
        <v>7090909</v>
      </c>
      <c r="T6598">
        <v>283636</v>
      </c>
      <c r="U6598" t="s">
        <v>2438</v>
      </c>
      <c r="V6598" t="s">
        <v>2439</v>
      </c>
      <c r="W6598">
        <v>5016</v>
      </c>
      <c r="X6598">
        <v>2305</v>
      </c>
      <c r="Y6598">
        <v>278003</v>
      </c>
      <c r="Z6598">
        <v>20241031</v>
      </c>
      <c r="AA6598">
        <v>2402050305</v>
      </c>
      <c r="AB6598">
        <v>7</v>
      </c>
      <c r="AC6598" t="s">
        <v>2281</v>
      </c>
      <c r="AD6598" t="s">
        <v>2281</v>
      </c>
      <c r="AE6598">
        <v>11101</v>
      </c>
      <c r="AF6598" t="s">
        <v>2281</v>
      </c>
      <c r="AG6598" t="s">
        <v>549</v>
      </c>
      <c r="AH6598">
        <v>251</v>
      </c>
    </row>
    <row r="6599" spans="1:34" hidden="1" x14ac:dyDescent="0.25">
      <c r="A6599" t="str">
        <f t="shared" si="309"/>
        <v>27 1 3 11 1 6 21 6 0 4502019 278068</v>
      </c>
      <c r="B6599" t="str">
        <f t="shared" si="310"/>
        <v>27 1 3 11 1 6 21 6 0 4502019 278006</v>
      </c>
      <c r="C6599" t="str">
        <f t="shared" si="311"/>
        <v>27 1 3 11 1 6 21 6 0 4502019</v>
      </c>
      <c r="D6599">
        <v>27</v>
      </c>
      <c r="E6599">
        <v>1</v>
      </c>
      <c r="F6599">
        <v>3</v>
      </c>
      <c r="G6599">
        <v>11</v>
      </c>
      <c r="H6599">
        <v>1</v>
      </c>
      <c r="I6599">
        <v>6</v>
      </c>
      <c r="J6599">
        <v>21</v>
      </c>
      <c r="K6599">
        <v>6</v>
      </c>
      <c r="L6599" t="s">
        <v>147</v>
      </c>
      <c r="M6599" t="s">
        <v>189</v>
      </c>
      <c r="N6599" s="13">
        <v>4500000</v>
      </c>
      <c r="O6599">
        <v>278068</v>
      </c>
      <c r="P6599">
        <v>2024</v>
      </c>
      <c r="Q6599">
        <v>1053850927</v>
      </c>
      <c r="R6599" t="s">
        <v>1704</v>
      </c>
      <c r="S6599" s="13">
        <v>4500000</v>
      </c>
      <c r="T6599">
        <v>0</v>
      </c>
      <c r="U6599" t="s">
        <v>5825</v>
      </c>
      <c r="V6599" t="s">
        <v>2342</v>
      </c>
      <c r="W6599">
        <v>5004</v>
      </c>
      <c r="X6599">
        <v>0</v>
      </c>
      <c r="Y6599">
        <v>278006</v>
      </c>
      <c r="Z6599">
        <v>20241112</v>
      </c>
      <c r="AA6599">
        <v>2403120454</v>
      </c>
      <c r="AB6599">
        <v>8</v>
      </c>
      <c r="AC6599" t="s">
        <v>2281</v>
      </c>
      <c r="AD6599" t="s">
        <v>2281</v>
      </c>
      <c r="AE6599">
        <v>11101</v>
      </c>
      <c r="AF6599" t="s">
        <v>2281</v>
      </c>
      <c r="AG6599" t="s">
        <v>549</v>
      </c>
      <c r="AH6599">
        <v>260</v>
      </c>
    </row>
    <row r="6600" spans="1:34" hidden="1" x14ac:dyDescent="0.25">
      <c r="A6600" t="str">
        <f t="shared" si="309"/>
        <v>27 1 3 11 1 6 21 8 0 4502019 278069</v>
      </c>
      <c r="B6600" t="str">
        <f t="shared" si="310"/>
        <v>27 1 3 11 1 6 21 8 0 4502019 278007</v>
      </c>
      <c r="C6600" t="str">
        <f t="shared" si="311"/>
        <v>27 1 3 11 1 6 21 8 0 4502019</v>
      </c>
      <c r="D6600">
        <v>27</v>
      </c>
      <c r="E6600">
        <v>1</v>
      </c>
      <c r="F6600">
        <v>3</v>
      </c>
      <c r="G6600">
        <v>11</v>
      </c>
      <c r="H6600">
        <v>1</v>
      </c>
      <c r="I6600">
        <v>6</v>
      </c>
      <c r="J6600">
        <v>21</v>
      </c>
      <c r="K6600">
        <v>8</v>
      </c>
      <c r="L6600" t="s">
        <v>147</v>
      </c>
      <c r="M6600" t="s">
        <v>189</v>
      </c>
      <c r="N6600" s="13">
        <v>3800000</v>
      </c>
      <c r="O6600">
        <v>278069</v>
      </c>
      <c r="P6600">
        <v>2024</v>
      </c>
      <c r="Q6600">
        <v>1053834180</v>
      </c>
      <c r="R6600" t="s">
        <v>1706</v>
      </c>
      <c r="S6600" s="13">
        <v>3800000</v>
      </c>
      <c r="T6600">
        <v>0</v>
      </c>
      <c r="U6600" t="s">
        <v>5826</v>
      </c>
      <c r="V6600" t="s">
        <v>2342</v>
      </c>
      <c r="W6600">
        <v>5004</v>
      </c>
      <c r="X6600">
        <v>0</v>
      </c>
      <c r="Y6600">
        <v>278007</v>
      </c>
      <c r="Z6600">
        <v>20241114</v>
      </c>
      <c r="AA6600">
        <v>2403150471</v>
      </c>
      <c r="AB6600">
        <v>8</v>
      </c>
      <c r="AC6600" t="s">
        <v>2281</v>
      </c>
      <c r="AD6600" t="s">
        <v>2281</v>
      </c>
      <c r="AE6600">
        <v>11101</v>
      </c>
      <c r="AF6600" t="s">
        <v>2281</v>
      </c>
      <c r="AG6600" t="s">
        <v>549</v>
      </c>
      <c r="AH6600">
        <v>260</v>
      </c>
    </row>
    <row r="6601" spans="1:34" hidden="1" x14ac:dyDescent="0.25">
      <c r="A6601" t="str">
        <f t="shared" si="309"/>
        <v>27 1 3 11 1 6 21 3 0 4502001 278070</v>
      </c>
      <c r="B6601" t="str">
        <f t="shared" si="310"/>
        <v>27 1 3 11 1 6 21 3 0 4502001 278009</v>
      </c>
      <c r="C6601" t="str">
        <f t="shared" si="311"/>
        <v>27 1 3 11 1 6 21 3 0 4502001</v>
      </c>
      <c r="D6601">
        <v>27</v>
      </c>
      <c r="E6601">
        <v>1</v>
      </c>
      <c r="F6601">
        <v>3</v>
      </c>
      <c r="G6601">
        <v>11</v>
      </c>
      <c r="H6601">
        <v>1</v>
      </c>
      <c r="I6601">
        <v>6</v>
      </c>
      <c r="J6601">
        <v>21</v>
      </c>
      <c r="K6601">
        <v>3</v>
      </c>
      <c r="L6601" t="s">
        <v>147</v>
      </c>
      <c r="M6601" t="s">
        <v>192</v>
      </c>
      <c r="N6601" s="13">
        <v>2570400</v>
      </c>
      <c r="O6601">
        <v>278070</v>
      </c>
      <c r="P6601">
        <v>2024</v>
      </c>
      <c r="Q6601">
        <v>900230503</v>
      </c>
      <c r="R6601" t="s">
        <v>1018</v>
      </c>
      <c r="S6601" s="13">
        <v>2570400</v>
      </c>
      <c r="T6601">
        <v>89964</v>
      </c>
      <c r="U6601" t="s">
        <v>3328</v>
      </c>
      <c r="V6601" t="s">
        <v>3445</v>
      </c>
      <c r="W6601">
        <v>5007</v>
      </c>
      <c r="X6601">
        <v>2305</v>
      </c>
      <c r="Y6601">
        <v>278009</v>
      </c>
      <c r="Z6601">
        <v>20241115</v>
      </c>
      <c r="AA6601">
        <v>2406070740</v>
      </c>
      <c r="AB6601">
        <v>5</v>
      </c>
      <c r="AC6601" t="s">
        <v>2281</v>
      </c>
      <c r="AD6601" t="s">
        <v>2281</v>
      </c>
      <c r="AE6601">
        <v>11101</v>
      </c>
      <c r="AF6601" t="s">
        <v>2281</v>
      </c>
      <c r="AG6601" t="s">
        <v>549</v>
      </c>
      <c r="AH6601">
        <v>258</v>
      </c>
    </row>
    <row r="6602" spans="1:34" hidden="1" x14ac:dyDescent="0.25">
      <c r="A6602" t="str">
        <f t="shared" si="309"/>
        <v>27 1 3 11 1 301 21 40 0 4502019 278072</v>
      </c>
      <c r="B6602" t="str">
        <f t="shared" si="310"/>
        <v>27 1 3 11 1 301 21 40 0 4502019 278021</v>
      </c>
      <c r="C6602" t="str">
        <f t="shared" si="311"/>
        <v>27 1 3 11 1 301 21 40 0 4502019</v>
      </c>
      <c r="D6602">
        <v>27</v>
      </c>
      <c r="E6602">
        <v>1</v>
      </c>
      <c r="F6602">
        <v>3</v>
      </c>
      <c r="G6602">
        <v>11</v>
      </c>
      <c r="H6602">
        <v>1</v>
      </c>
      <c r="I6602">
        <v>301</v>
      </c>
      <c r="J6602">
        <v>21</v>
      </c>
      <c r="K6602">
        <v>40</v>
      </c>
      <c r="L6602" t="s">
        <v>147</v>
      </c>
      <c r="M6602" t="s">
        <v>189</v>
      </c>
      <c r="N6602" s="13">
        <v>21611215</v>
      </c>
      <c r="O6602">
        <v>278072</v>
      </c>
      <c r="P6602">
        <v>2024</v>
      </c>
      <c r="Q6602">
        <v>900523724</v>
      </c>
      <c r="R6602" t="s">
        <v>1021</v>
      </c>
      <c r="S6602" s="13">
        <v>21611215</v>
      </c>
      <c r="T6602">
        <v>0</v>
      </c>
      <c r="U6602" t="s">
        <v>5855</v>
      </c>
      <c r="V6602" t="s">
        <v>5856</v>
      </c>
      <c r="W6602">
        <v>5004</v>
      </c>
      <c r="X6602">
        <v>0</v>
      </c>
      <c r="Y6602">
        <v>278021</v>
      </c>
      <c r="Z6602">
        <v>20241121</v>
      </c>
      <c r="AA6602">
        <v>2409111045</v>
      </c>
      <c r="AB6602">
        <v>1</v>
      </c>
      <c r="AC6602" t="s">
        <v>2281</v>
      </c>
      <c r="AD6602" t="s">
        <v>2281</v>
      </c>
      <c r="AE6602">
        <v>11101</v>
      </c>
      <c r="AF6602" t="s">
        <v>2281</v>
      </c>
      <c r="AG6602" t="s">
        <v>549</v>
      </c>
      <c r="AH6602">
        <v>261</v>
      </c>
    </row>
    <row r="6603" spans="1:34" hidden="1" x14ac:dyDescent="0.25">
      <c r="A6603" t="str">
        <f t="shared" si="309"/>
        <v>27 1 3 11 1 301 21 40 0 4502019 278073</v>
      </c>
      <c r="B6603" t="str">
        <f t="shared" si="310"/>
        <v>27 1 3 11 1 301 21 40 0 4502019 278018</v>
      </c>
      <c r="C6603" t="str">
        <f t="shared" si="311"/>
        <v>27 1 3 11 1 301 21 40 0 4502019</v>
      </c>
      <c r="D6603">
        <v>27</v>
      </c>
      <c r="E6603">
        <v>1</v>
      </c>
      <c r="F6603">
        <v>3</v>
      </c>
      <c r="G6603">
        <v>11</v>
      </c>
      <c r="H6603">
        <v>1</v>
      </c>
      <c r="I6603">
        <v>301</v>
      </c>
      <c r="J6603">
        <v>21</v>
      </c>
      <c r="K6603">
        <v>40</v>
      </c>
      <c r="L6603" t="s">
        <v>147</v>
      </c>
      <c r="M6603" t="s">
        <v>189</v>
      </c>
      <c r="N6603" s="13">
        <v>50101660</v>
      </c>
      <c r="O6603">
        <v>278073</v>
      </c>
      <c r="P6603">
        <v>2024</v>
      </c>
      <c r="Q6603">
        <v>810004699</v>
      </c>
      <c r="R6603" t="s">
        <v>5848</v>
      </c>
      <c r="S6603" s="13">
        <v>50101660</v>
      </c>
      <c r="T6603">
        <v>0</v>
      </c>
      <c r="U6603" t="s">
        <v>5849</v>
      </c>
      <c r="V6603" t="s">
        <v>5857</v>
      </c>
      <c r="W6603">
        <v>5016</v>
      </c>
      <c r="X6603">
        <v>0</v>
      </c>
      <c r="Y6603">
        <v>278018</v>
      </c>
      <c r="Z6603">
        <v>20241122</v>
      </c>
      <c r="AA6603">
        <v>2409101034</v>
      </c>
      <c r="AB6603">
        <v>2</v>
      </c>
      <c r="AC6603" t="s">
        <v>2281</v>
      </c>
      <c r="AD6603" t="s">
        <v>2281</v>
      </c>
      <c r="AE6603">
        <v>11101</v>
      </c>
      <c r="AF6603" t="s">
        <v>2281</v>
      </c>
      <c r="AG6603" t="s">
        <v>549</v>
      </c>
      <c r="AH6603">
        <v>250</v>
      </c>
    </row>
    <row r="6604" spans="1:34" hidden="1" x14ac:dyDescent="0.25">
      <c r="A6604" t="str">
        <f t="shared" si="309"/>
        <v>27 1 3 11 1 6 21 6 0 4502019 278074</v>
      </c>
      <c r="B6604" t="str">
        <f t="shared" si="310"/>
        <v>27 1 3 11 1 6 21 6 0 4502019 278005</v>
      </c>
      <c r="C6604" t="str">
        <f t="shared" si="311"/>
        <v>27 1 3 11 1 6 21 6 0 4502019</v>
      </c>
      <c r="D6604">
        <v>27</v>
      </c>
      <c r="E6604">
        <v>1</v>
      </c>
      <c r="F6604">
        <v>3</v>
      </c>
      <c r="G6604">
        <v>11</v>
      </c>
      <c r="H6604">
        <v>1</v>
      </c>
      <c r="I6604">
        <v>6</v>
      </c>
      <c r="J6604">
        <v>21</v>
      </c>
      <c r="K6604">
        <v>6</v>
      </c>
      <c r="L6604" t="s">
        <v>147</v>
      </c>
      <c r="M6604" t="s">
        <v>189</v>
      </c>
      <c r="N6604" s="13">
        <v>4500000</v>
      </c>
      <c r="O6604">
        <v>278074</v>
      </c>
      <c r="P6604">
        <v>2024</v>
      </c>
      <c r="Q6604">
        <v>1053841567</v>
      </c>
      <c r="R6604" t="s">
        <v>1703</v>
      </c>
      <c r="S6604" s="13">
        <v>4500000</v>
      </c>
      <c r="T6604">
        <v>0</v>
      </c>
      <c r="U6604" t="s">
        <v>5824</v>
      </c>
      <c r="V6604" t="s">
        <v>2342</v>
      </c>
      <c r="W6604">
        <v>5004</v>
      </c>
      <c r="X6604">
        <v>0</v>
      </c>
      <c r="Y6604">
        <v>278005</v>
      </c>
      <c r="Z6604">
        <v>20241126</v>
      </c>
      <c r="AA6604">
        <v>2403060428</v>
      </c>
      <c r="AB6604">
        <v>9</v>
      </c>
      <c r="AC6604" t="s">
        <v>2281</v>
      </c>
      <c r="AD6604" t="s">
        <v>2281</v>
      </c>
      <c r="AE6604">
        <v>11101</v>
      </c>
      <c r="AF6604" t="s">
        <v>2281</v>
      </c>
      <c r="AG6604" t="s">
        <v>549</v>
      </c>
      <c r="AH6604">
        <v>260</v>
      </c>
    </row>
    <row r="6605" spans="1:34" hidden="1" x14ac:dyDescent="0.25">
      <c r="A6605" t="str">
        <f t="shared" si="309"/>
        <v>27 1 3 11 1 6 21 6 0 4502019 278075</v>
      </c>
      <c r="B6605" t="str">
        <f t="shared" si="310"/>
        <v>27 1 3 11 1 6 21 6 0 4502019 278008</v>
      </c>
      <c r="C6605" t="str">
        <f t="shared" si="311"/>
        <v>27 1 3 11 1 6 21 6 0 4502019</v>
      </c>
      <c r="D6605">
        <v>27</v>
      </c>
      <c r="E6605">
        <v>1</v>
      </c>
      <c r="F6605">
        <v>3</v>
      </c>
      <c r="G6605">
        <v>11</v>
      </c>
      <c r="H6605">
        <v>1</v>
      </c>
      <c r="I6605">
        <v>6</v>
      </c>
      <c r="J6605">
        <v>21</v>
      </c>
      <c r="K6605">
        <v>6</v>
      </c>
      <c r="L6605" t="s">
        <v>147</v>
      </c>
      <c r="M6605" t="s">
        <v>189</v>
      </c>
      <c r="N6605" s="13">
        <v>3800000</v>
      </c>
      <c r="O6605">
        <v>278075</v>
      </c>
      <c r="P6605">
        <v>2024</v>
      </c>
      <c r="Q6605">
        <v>63551570</v>
      </c>
      <c r="R6605" t="s">
        <v>1705</v>
      </c>
      <c r="S6605" s="13">
        <v>3800000</v>
      </c>
      <c r="T6605">
        <v>0</v>
      </c>
      <c r="U6605" t="s">
        <v>5834</v>
      </c>
      <c r="V6605" t="s">
        <v>2291</v>
      </c>
      <c r="W6605">
        <v>5004</v>
      </c>
      <c r="X6605">
        <v>0</v>
      </c>
      <c r="Y6605">
        <v>278008</v>
      </c>
      <c r="Z6605">
        <v>20241126</v>
      </c>
      <c r="AA6605">
        <v>2405200681</v>
      </c>
      <c r="AB6605">
        <v>6</v>
      </c>
      <c r="AC6605" t="s">
        <v>2281</v>
      </c>
      <c r="AD6605" t="s">
        <v>2281</v>
      </c>
      <c r="AE6605">
        <v>11101</v>
      </c>
      <c r="AF6605" t="s">
        <v>2281</v>
      </c>
      <c r="AG6605" t="s">
        <v>549</v>
      </c>
      <c r="AH6605">
        <v>260</v>
      </c>
    </row>
    <row r="6606" spans="1:34" hidden="1" x14ac:dyDescent="0.25">
      <c r="A6606" t="str">
        <f t="shared" si="309"/>
        <v>27 1 3 11 1 301 21 40 0 4502038 278076</v>
      </c>
      <c r="B6606" t="str">
        <f t="shared" si="310"/>
        <v>27 1 3 11 1 301 21 40 0 4502038 278014</v>
      </c>
      <c r="C6606" t="str">
        <f t="shared" si="311"/>
        <v>27 1 3 11 1 301 21 40 0 4502038</v>
      </c>
      <c r="D6606">
        <v>27</v>
      </c>
      <c r="E6606">
        <v>1</v>
      </c>
      <c r="F6606">
        <v>3</v>
      </c>
      <c r="G6606">
        <v>11</v>
      </c>
      <c r="H6606">
        <v>1</v>
      </c>
      <c r="I6606">
        <v>301</v>
      </c>
      <c r="J6606">
        <v>21</v>
      </c>
      <c r="K6606">
        <v>40</v>
      </c>
      <c r="L6606" t="s">
        <v>147</v>
      </c>
      <c r="M6606" t="s">
        <v>191</v>
      </c>
      <c r="N6606" s="13">
        <v>92236993</v>
      </c>
      <c r="O6606">
        <v>278076</v>
      </c>
      <c r="P6606">
        <v>2024</v>
      </c>
      <c r="Q6606">
        <v>890804256</v>
      </c>
      <c r="R6606" t="s">
        <v>1017</v>
      </c>
      <c r="S6606" s="13">
        <v>92236993</v>
      </c>
      <c r="T6606">
        <v>0</v>
      </c>
      <c r="U6606" t="s">
        <v>5830</v>
      </c>
      <c r="V6606" t="s">
        <v>5858</v>
      </c>
      <c r="W6606">
        <v>5016</v>
      </c>
      <c r="X6606">
        <v>0</v>
      </c>
      <c r="Y6606">
        <v>278014</v>
      </c>
      <c r="Z6606">
        <v>20241127</v>
      </c>
      <c r="AA6606">
        <v>2401310276</v>
      </c>
      <c r="AB6606">
        <v>8</v>
      </c>
      <c r="AC6606" t="s">
        <v>2281</v>
      </c>
      <c r="AD6606" t="s">
        <v>2281</v>
      </c>
      <c r="AE6606">
        <v>11101</v>
      </c>
      <c r="AF6606" t="s">
        <v>2281</v>
      </c>
      <c r="AG6606" t="s">
        <v>549</v>
      </c>
      <c r="AH6606">
        <v>251</v>
      </c>
    </row>
    <row r="6607" spans="1:34" hidden="1" x14ac:dyDescent="0.25">
      <c r="A6607" t="str">
        <f t="shared" si="309"/>
        <v>27 1 3 81 1 301 21 40 0 4502037 278077</v>
      </c>
      <c r="B6607" t="str">
        <f t="shared" si="310"/>
        <v>27 1 3 81 1 301 21 40 0 4502037 278025</v>
      </c>
      <c r="C6607" t="str">
        <f t="shared" si="311"/>
        <v>27 1 3 81 1 301 21 40 0 4502037</v>
      </c>
      <c r="D6607">
        <v>27</v>
      </c>
      <c r="E6607">
        <v>1</v>
      </c>
      <c r="F6607">
        <v>3</v>
      </c>
      <c r="G6607">
        <v>81</v>
      </c>
      <c r="H6607">
        <v>1</v>
      </c>
      <c r="I6607">
        <v>301</v>
      </c>
      <c r="J6607">
        <v>21</v>
      </c>
      <c r="K6607">
        <v>40</v>
      </c>
      <c r="L6607" t="s">
        <v>147</v>
      </c>
      <c r="M6607" t="s">
        <v>190</v>
      </c>
      <c r="N6607" s="13">
        <v>11025880</v>
      </c>
      <c r="O6607">
        <v>278077</v>
      </c>
      <c r="P6607">
        <v>2024</v>
      </c>
      <c r="Q6607">
        <v>901177830</v>
      </c>
      <c r="R6607" t="s">
        <v>890</v>
      </c>
      <c r="S6607" s="13">
        <v>11025880</v>
      </c>
      <c r="T6607">
        <v>0</v>
      </c>
      <c r="U6607" t="s">
        <v>5852</v>
      </c>
      <c r="V6607" t="s">
        <v>5859</v>
      </c>
      <c r="W6607">
        <v>5004</v>
      </c>
      <c r="X6607">
        <v>0</v>
      </c>
      <c r="Y6607">
        <v>278025</v>
      </c>
      <c r="Z6607">
        <v>20241127</v>
      </c>
      <c r="AA6607">
        <v>2409181071</v>
      </c>
      <c r="AB6607">
        <v>2</v>
      </c>
      <c r="AC6607" t="s">
        <v>2281</v>
      </c>
      <c r="AD6607" t="s">
        <v>2281</v>
      </c>
      <c r="AE6607">
        <v>25101</v>
      </c>
      <c r="AF6607" t="s">
        <v>2281</v>
      </c>
      <c r="AG6607" t="s">
        <v>61</v>
      </c>
      <c r="AH6607">
        <v>261</v>
      </c>
    </row>
    <row r="6608" spans="1:34" hidden="1" x14ac:dyDescent="0.25">
      <c r="A6608" t="str">
        <f t="shared" si="309"/>
        <v>27 1 3 11 1 6 21 6 0 4502019 278079</v>
      </c>
      <c r="B6608" t="str">
        <f t="shared" si="310"/>
        <v>27 1 3 11 1 6 21 6 0 4502019 278003</v>
      </c>
      <c r="C6608" t="str">
        <f t="shared" si="311"/>
        <v>27 1 3 11 1 6 21 6 0 4502019</v>
      </c>
      <c r="D6608">
        <v>27</v>
      </c>
      <c r="E6608">
        <v>1</v>
      </c>
      <c r="F6608">
        <v>3</v>
      </c>
      <c r="G6608">
        <v>11</v>
      </c>
      <c r="H6608">
        <v>1</v>
      </c>
      <c r="I6608">
        <v>6</v>
      </c>
      <c r="J6608">
        <v>21</v>
      </c>
      <c r="K6608">
        <v>6</v>
      </c>
      <c r="L6608" t="s">
        <v>147</v>
      </c>
      <c r="M6608" t="s">
        <v>189</v>
      </c>
      <c r="N6608" s="13">
        <v>7090909</v>
      </c>
      <c r="O6608">
        <v>278079</v>
      </c>
      <c r="P6608">
        <v>2024</v>
      </c>
      <c r="Q6608">
        <v>900159106</v>
      </c>
      <c r="R6608" t="s">
        <v>796</v>
      </c>
      <c r="S6608" s="13">
        <v>7090909</v>
      </c>
      <c r="T6608">
        <v>283636</v>
      </c>
      <c r="U6608" t="s">
        <v>2451</v>
      </c>
      <c r="V6608" t="s">
        <v>2452</v>
      </c>
      <c r="W6608">
        <v>5016</v>
      </c>
      <c r="X6608">
        <v>2305</v>
      </c>
      <c r="Y6608">
        <v>278003</v>
      </c>
      <c r="Z6608">
        <v>20241128</v>
      </c>
      <c r="AA6608">
        <v>2402050305</v>
      </c>
      <c r="AB6608">
        <v>8</v>
      </c>
      <c r="AC6608" t="s">
        <v>2281</v>
      </c>
      <c r="AD6608" t="s">
        <v>2281</v>
      </c>
      <c r="AE6608">
        <v>11101</v>
      </c>
      <c r="AF6608" t="s">
        <v>2281</v>
      </c>
      <c r="AG6608" t="s">
        <v>549</v>
      </c>
      <c r="AH6608">
        <v>251</v>
      </c>
    </row>
    <row r="6609" spans="1:34" hidden="1" x14ac:dyDescent="0.25">
      <c r="A6609" t="str">
        <f t="shared" si="309"/>
        <v>27 1 3 11 1 6 21 6 0 4502019 278080</v>
      </c>
      <c r="B6609" t="str">
        <f t="shared" si="310"/>
        <v>27 1 3 11 1 6 21 6 0 4502019 278003</v>
      </c>
      <c r="C6609" t="str">
        <f t="shared" si="311"/>
        <v>27 1 3 11 1 6 21 6 0 4502019</v>
      </c>
      <c r="D6609">
        <v>27</v>
      </c>
      <c r="E6609">
        <v>1</v>
      </c>
      <c r="F6609">
        <v>3</v>
      </c>
      <c r="G6609">
        <v>11</v>
      </c>
      <c r="H6609">
        <v>1</v>
      </c>
      <c r="I6609">
        <v>6</v>
      </c>
      <c r="J6609">
        <v>21</v>
      </c>
      <c r="K6609">
        <v>6</v>
      </c>
      <c r="L6609" t="s">
        <v>147</v>
      </c>
      <c r="M6609" t="s">
        <v>189</v>
      </c>
      <c r="N6609" s="13">
        <v>7090909</v>
      </c>
      <c r="O6609">
        <v>278080</v>
      </c>
      <c r="P6609">
        <v>2024</v>
      </c>
      <c r="Q6609">
        <v>900159106</v>
      </c>
      <c r="R6609" t="s">
        <v>796</v>
      </c>
      <c r="S6609" s="13">
        <v>7090909</v>
      </c>
      <c r="T6609">
        <v>283636</v>
      </c>
      <c r="U6609" t="s">
        <v>2453</v>
      </c>
      <c r="V6609" t="s">
        <v>2454</v>
      </c>
      <c r="W6609">
        <v>5016</v>
      </c>
      <c r="X6609">
        <v>2305</v>
      </c>
      <c r="Y6609">
        <v>278003</v>
      </c>
      <c r="Z6609">
        <v>20241128</v>
      </c>
      <c r="AA6609">
        <v>2402050305</v>
      </c>
      <c r="AB6609">
        <v>9</v>
      </c>
      <c r="AC6609" t="s">
        <v>2281</v>
      </c>
      <c r="AD6609" t="s">
        <v>2281</v>
      </c>
      <c r="AE6609">
        <v>11101</v>
      </c>
      <c r="AF6609" t="s">
        <v>2281</v>
      </c>
      <c r="AG6609" t="s">
        <v>549</v>
      </c>
      <c r="AH6609">
        <v>251</v>
      </c>
    </row>
    <row r="6610" spans="1:34" hidden="1" x14ac:dyDescent="0.25">
      <c r="A6610" t="str">
        <f t="shared" si="309"/>
        <v>27 1 3 11 1 301 21 40 0 4502019 278081</v>
      </c>
      <c r="B6610" t="str">
        <f t="shared" si="310"/>
        <v>27 1 3 11 1 301 21 40 0 4502019 278023</v>
      </c>
      <c r="C6610" t="str">
        <f t="shared" si="311"/>
        <v>27 1 3 11 1 301 21 40 0 4502019</v>
      </c>
      <c r="D6610">
        <v>27</v>
      </c>
      <c r="E6610">
        <v>1</v>
      </c>
      <c r="F6610">
        <v>3</v>
      </c>
      <c r="G6610">
        <v>11</v>
      </c>
      <c r="H6610">
        <v>1</v>
      </c>
      <c r="I6610">
        <v>301</v>
      </c>
      <c r="J6610">
        <v>21</v>
      </c>
      <c r="K6610">
        <v>40</v>
      </c>
      <c r="L6610" t="s">
        <v>147</v>
      </c>
      <c r="M6610" t="s">
        <v>189</v>
      </c>
      <c r="N6610" s="13">
        <v>20300000</v>
      </c>
      <c r="O6610">
        <v>278081</v>
      </c>
      <c r="P6610">
        <v>2024</v>
      </c>
      <c r="Q6610">
        <v>890803025</v>
      </c>
      <c r="R6610" t="s">
        <v>1118</v>
      </c>
      <c r="S6610" s="13">
        <v>20300000</v>
      </c>
      <c r="T6610">
        <v>0</v>
      </c>
      <c r="U6610" t="s">
        <v>5860</v>
      </c>
      <c r="V6610" t="s">
        <v>5861</v>
      </c>
      <c r="W6610">
        <v>5016</v>
      </c>
      <c r="X6610">
        <v>0</v>
      </c>
      <c r="Y6610">
        <v>278023</v>
      </c>
      <c r="Z6610">
        <v>20241128</v>
      </c>
      <c r="AA6610">
        <v>2409161059</v>
      </c>
      <c r="AB6610">
        <v>1</v>
      </c>
      <c r="AC6610" t="s">
        <v>2281</v>
      </c>
      <c r="AD6610" t="s">
        <v>2281</v>
      </c>
      <c r="AE6610">
        <v>11101</v>
      </c>
      <c r="AF6610" t="s">
        <v>2281</v>
      </c>
      <c r="AG6610" t="s">
        <v>549</v>
      </c>
      <c r="AH6610">
        <v>250</v>
      </c>
    </row>
    <row r="6611" spans="1:34" hidden="1" x14ac:dyDescent="0.25">
      <c r="A6611" t="str">
        <f t="shared" si="309"/>
        <v>27 1 3 11 1 301 21 40 0 4502019 278082</v>
      </c>
      <c r="B6611" t="str">
        <f t="shared" si="310"/>
        <v>27 1 3 11 1 301 21 40 0 4502019 278022</v>
      </c>
      <c r="C6611" t="str">
        <f t="shared" si="311"/>
        <v>27 1 3 11 1 301 21 40 0 4502019</v>
      </c>
      <c r="D6611">
        <v>27</v>
      </c>
      <c r="E6611">
        <v>1</v>
      </c>
      <c r="F6611">
        <v>3</v>
      </c>
      <c r="G6611">
        <v>11</v>
      </c>
      <c r="H6611">
        <v>1</v>
      </c>
      <c r="I6611">
        <v>301</v>
      </c>
      <c r="J6611">
        <v>21</v>
      </c>
      <c r="K6611">
        <v>40</v>
      </c>
      <c r="L6611" t="s">
        <v>147</v>
      </c>
      <c r="M6611" t="s">
        <v>189</v>
      </c>
      <c r="N6611" s="13">
        <v>45555000</v>
      </c>
      <c r="O6611">
        <v>278082</v>
      </c>
      <c r="P6611">
        <v>2024</v>
      </c>
      <c r="Q6611">
        <v>810004545</v>
      </c>
      <c r="R6611" t="s">
        <v>1709</v>
      </c>
      <c r="S6611" s="13">
        <v>45555000</v>
      </c>
      <c r="T6611">
        <v>0</v>
      </c>
      <c r="U6611" t="s">
        <v>5862</v>
      </c>
      <c r="V6611" t="s">
        <v>5863</v>
      </c>
      <c r="W6611">
        <v>5016</v>
      </c>
      <c r="X6611">
        <v>0</v>
      </c>
      <c r="Y6611">
        <v>278022</v>
      </c>
      <c r="Z6611">
        <v>20241129</v>
      </c>
      <c r="AA6611">
        <v>2409121049</v>
      </c>
      <c r="AB6611">
        <v>2</v>
      </c>
      <c r="AC6611" t="s">
        <v>2281</v>
      </c>
      <c r="AD6611" t="s">
        <v>2281</v>
      </c>
      <c r="AE6611">
        <v>11101</v>
      </c>
      <c r="AF6611" t="s">
        <v>2281</v>
      </c>
      <c r="AG6611" t="s">
        <v>549</v>
      </c>
      <c r="AH6611">
        <v>250</v>
      </c>
    </row>
    <row r="6612" spans="1:34" hidden="1" x14ac:dyDescent="0.25">
      <c r="A6612" t="str">
        <f t="shared" si="309"/>
        <v>27 1 3 11 1 6 21 6 0 4502019 278083</v>
      </c>
      <c r="B6612" t="str">
        <f t="shared" si="310"/>
        <v>27 1 3 11 1 6 21 6 0 4502019 278006</v>
      </c>
      <c r="C6612" t="str">
        <f t="shared" si="311"/>
        <v>27 1 3 11 1 6 21 6 0 4502019</v>
      </c>
      <c r="D6612">
        <v>27</v>
      </c>
      <c r="E6612">
        <v>1</v>
      </c>
      <c r="F6612">
        <v>3</v>
      </c>
      <c r="G6612">
        <v>11</v>
      </c>
      <c r="H6612">
        <v>1</v>
      </c>
      <c r="I6612">
        <v>6</v>
      </c>
      <c r="J6612">
        <v>21</v>
      </c>
      <c r="K6612">
        <v>6</v>
      </c>
      <c r="L6612" t="s">
        <v>147</v>
      </c>
      <c r="M6612" t="s">
        <v>189</v>
      </c>
      <c r="N6612" s="13">
        <v>4500000</v>
      </c>
      <c r="O6612">
        <v>278083</v>
      </c>
      <c r="P6612">
        <v>2024</v>
      </c>
      <c r="Q6612">
        <v>1053850927</v>
      </c>
      <c r="R6612" t="s">
        <v>1704</v>
      </c>
      <c r="S6612" s="13">
        <v>4500000</v>
      </c>
      <c r="T6612">
        <v>0</v>
      </c>
      <c r="U6612" t="s">
        <v>5825</v>
      </c>
      <c r="V6612" t="s">
        <v>2342</v>
      </c>
      <c r="W6612">
        <v>5004</v>
      </c>
      <c r="X6612">
        <v>0</v>
      </c>
      <c r="Y6612">
        <v>278006</v>
      </c>
      <c r="Z6612">
        <v>20241129</v>
      </c>
      <c r="AA6612">
        <v>2403120454</v>
      </c>
      <c r="AB6612">
        <v>9</v>
      </c>
      <c r="AC6612" t="s">
        <v>2281</v>
      </c>
      <c r="AD6612" t="s">
        <v>2281</v>
      </c>
      <c r="AE6612">
        <v>11101</v>
      </c>
      <c r="AF6612" t="s">
        <v>2281</v>
      </c>
      <c r="AG6612" t="s">
        <v>549</v>
      </c>
      <c r="AH6612">
        <v>260</v>
      </c>
    </row>
    <row r="6613" spans="1:34" hidden="1" x14ac:dyDescent="0.25">
      <c r="A6613" t="str">
        <f t="shared" si="309"/>
        <v>27 1 3 11 1 301 21 40 0 4502038 278084</v>
      </c>
      <c r="B6613" t="str">
        <f t="shared" si="310"/>
        <v>27 1 3 11 1 301 21 40 0 4502038 278011</v>
      </c>
      <c r="C6613" t="str">
        <f t="shared" si="311"/>
        <v>27 1 3 11 1 301 21 40 0 4502038</v>
      </c>
      <c r="D6613">
        <v>27</v>
      </c>
      <c r="E6613">
        <v>1</v>
      </c>
      <c r="F6613">
        <v>3</v>
      </c>
      <c r="G6613">
        <v>11</v>
      </c>
      <c r="H6613">
        <v>1</v>
      </c>
      <c r="I6613">
        <v>301</v>
      </c>
      <c r="J6613">
        <v>21</v>
      </c>
      <c r="K6613">
        <v>40</v>
      </c>
      <c r="L6613" t="s">
        <v>147</v>
      </c>
      <c r="M6613" t="s">
        <v>191</v>
      </c>
      <c r="N6613" s="13">
        <v>3333333</v>
      </c>
      <c r="O6613">
        <v>278084</v>
      </c>
      <c r="P6613">
        <v>2024</v>
      </c>
      <c r="Q6613">
        <v>1007233368</v>
      </c>
      <c r="R6613" t="s">
        <v>1710</v>
      </c>
      <c r="S6613" s="13">
        <v>3333333</v>
      </c>
      <c r="T6613">
        <v>0</v>
      </c>
      <c r="U6613" t="s">
        <v>5842</v>
      </c>
      <c r="V6613" t="s">
        <v>2291</v>
      </c>
      <c r="W6613">
        <v>5004</v>
      </c>
      <c r="X6613">
        <v>0</v>
      </c>
      <c r="Y6613">
        <v>278011</v>
      </c>
      <c r="Z6613">
        <v>20241129</v>
      </c>
      <c r="AA6613">
        <v>2407230895</v>
      </c>
      <c r="AB6613">
        <v>5</v>
      </c>
      <c r="AC6613" t="s">
        <v>2281</v>
      </c>
      <c r="AD6613" t="s">
        <v>2281</v>
      </c>
      <c r="AE6613">
        <v>11101</v>
      </c>
      <c r="AF6613" t="s">
        <v>2281</v>
      </c>
      <c r="AG6613" t="s">
        <v>549</v>
      </c>
      <c r="AH6613">
        <v>260</v>
      </c>
    </row>
    <row r="6614" spans="1:34" hidden="1" x14ac:dyDescent="0.25">
      <c r="A6614" t="str">
        <f t="shared" si="309"/>
        <v>27 1 3 11 1 301 21 40 0 4502038 278085</v>
      </c>
      <c r="B6614" t="str">
        <f t="shared" si="310"/>
        <v>27 1 3 11 1 301 21 40 0 4502038 278015</v>
      </c>
      <c r="C6614" t="str">
        <f t="shared" si="311"/>
        <v>27 1 3 11 1 301 21 40 0 4502038</v>
      </c>
      <c r="D6614">
        <v>27</v>
      </c>
      <c r="E6614">
        <v>1</v>
      </c>
      <c r="F6614">
        <v>3</v>
      </c>
      <c r="G6614">
        <v>11</v>
      </c>
      <c r="H6614">
        <v>1</v>
      </c>
      <c r="I6614">
        <v>301</v>
      </c>
      <c r="J6614">
        <v>21</v>
      </c>
      <c r="K6614">
        <v>40</v>
      </c>
      <c r="L6614" t="s">
        <v>147</v>
      </c>
      <c r="M6614" t="s">
        <v>191</v>
      </c>
      <c r="N6614" s="13">
        <v>10000000</v>
      </c>
      <c r="O6614">
        <v>278085</v>
      </c>
      <c r="P6614">
        <v>2024</v>
      </c>
      <c r="Q6614">
        <v>900159106</v>
      </c>
      <c r="R6614" t="s">
        <v>796</v>
      </c>
      <c r="S6614" s="13">
        <v>10000000</v>
      </c>
      <c r="T6614">
        <v>336134</v>
      </c>
      <c r="U6614" t="s">
        <v>5864</v>
      </c>
      <c r="V6614" t="s">
        <v>5865</v>
      </c>
      <c r="W6614">
        <v>5016</v>
      </c>
      <c r="X6614">
        <v>2305</v>
      </c>
      <c r="Y6614">
        <v>278015</v>
      </c>
      <c r="Z6614">
        <v>20241129</v>
      </c>
      <c r="AA6614">
        <v>2408080930</v>
      </c>
      <c r="AB6614">
        <v>1</v>
      </c>
      <c r="AC6614" t="s">
        <v>2281</v>
      </c>
      <c r="AD6614" t="s">
        <v>2281</v>
      </c>
      <c r="AE6614">
        <v>11101</v>
      </c>
      <c r="AF6614" t="s">
        <v>2281</v>
      </c>
      <c r="AG6614" t="s">
        <v>549</v>
      </c>
      <c r="AH6614">
        <v>251</v>
      </c>
    </row>
    <row r="6615" spans="1:34" hidden="1" x14ac:dyDescent="0.25">
      <c r="A6615" t="str">
        <f t="shared" si="309"/>
        <v>27 1 3 11 1 301 21 40 0 4502019 278086</v>
      </c>
      <c r="B6615" t="str">
        <f t="shared" si="310"/>
        <v>27 1 3 11 1 301 21 40 0 4502019 278028</v>
      </c>
      <c r="C6615" t="str">
        <f t="shared" si="311"/>
        <v>27 1 3 11 1 301 21 40 0 4502019</v>
      </c>
      <c r="D6615">
        <v>27</v>
      </c>
      <c r="E6615">
        <v>1</v>
      </c>
      <c r="F6615">
        <v>3</v>
      </c>
      <c r="G6615">
        <v>11</v>
      </c>
      <c r="H6615">
        <v>1</v>
      </c>
      <c r="I6615">
        <v>301</v>
      </c>
      <c r="J6615">
        <v>21</v>
      </c>
      <c r="K6615">
        <v>40</v>
      </c>
      <c r="L6615" t="s">
        <v>147</v>
      </c>
      <c r="M6615" t="s">
        <v>189</v>
      </c>
      <c r="N6615" s="13">
        <v>42903000</v>
      </c>
      <c r="O6615">
        <v>278086</v>
      </c>
      <c r="P6615">
        <v>2024</v>
      </c>
      <c r="Q6615">
        <v>900274020</v>
      </c>
      <c r="R6615" t="s">
        <v>859</v>
      </c>
      <c r="S6615" s="13">
        <v>42903000</v>
      </c>
      <c r="T6615">
        <v>1676523</v>
      </c>
      <c r="U6615" t="s">
        <v>5866</v>
      </c>
      <c r="V6615" t="s">
        <v>5867</v>
      </c>
      <c r="W6615">
        <v>5004</v>
      </c>
      <c r="X6615">
        <v>2305</v>
      </c>
      <c r="Y6615">
        <v>278028</v>
      </c>
      <c r="Z6615">
        <v>20241204</v>
      </c>
      <c r="AA6615">
        <v>2410161153</v>
      </c>
      <c r="AB6615">
        <v>1</v>
      </c>
      <c r="AC6615" t="s">
        <v>2281</v>
      </c>
      <c r="AD6615" t="s">
        <v>2281</v>
      </c>
      <c r="AE6615">
        <v>11101</v>
      </c>
      <c r="AF6615" t="s">
        <v>2281</v>
      </c>
      <c r="AG6615" t="s">
        <v>549</v>
      </c>
      <c r="AH6615">
        <v>261</v>
      </c>
    </row>
    <row r="6616" spans="1:34" hidden="1" x14ac:dyDescent="0.25">
      <c r="A6616" t="str">
        <f t="shared" si="309"/>
        <v>27 1 3 11 1 301 21 40 0 4502019 278087</v>
      </c>
      <c r="B6616" t="str">
        <f t="shared" si="310"/>
        <v>27 1 3 11 1 301 21 40 0 4502019 278010</v>
      </c>
      <c r="C6616" t="str">
        <f t="shared" si="311"/>
        <v>27 1 3 11 1 301 21 40 0 4502019</v>
      </c>
      <c r="D6616">
        <v>27</v>
      </c>
      <c r="E6616">
        <v>1</v>
      </c>
      <c r="F6616">
        <v>3</v>
      </c>
      <c r="G6616">
        <v>11</v>
      </c>
      <c r="H6616">
        <v>1</v>
      </c>
      <c r="I6616">
        <v>301</v>
      </c>
      <c r="J6616">
        <v>21</v>
      </c>
      <c r="K6616">
        <v>40</v>
      </c>
      <c r="L6616" t="s">
        <v>147</v>
      </c>
      <c r="M6616" t="s">
        <v>189</v>
      </c>
      <c r="N6616" s="13">
        <v>6898347</v>
      </c>
      <c r="O6616">
        <v>278087</v>
      </c>
      <c r="P6616">
        <v>2024</v>
      </c>
      <c r="Q6616">
        <v>890804256</v>
      </c>
      <c r="R6616" t="s">
        <v>1017</v>
      </c>
      <c r="S6616" s="13">
        <v>6898347</v>
      </c>
      <c r="T6616">
        <v>0</v>
      </c>
      <c r="U6616" t="s">
        <v>5846</v>
      </c>
      <c r="V6616" t="s">
        <v>5868</v>
      </c>
      <c r="W6616">
        <v>5016</v>
      </c>
      <c r="X6616">
        <v>0</v>
      </c>
      <c r="Y6616">
        <v>278010</v>
      </c>
      <c r="Z6616">
        <v>20241205</v>
      </c>
      <c r="AA6616">
        <v>2401120156</v>
      </c>
      <c r="AB6616">
        <v>8</v>
      </c>
      <c r="AC6616" t="s">
        <v>2281</v>
      </c>
      <c r="AD6616" t="s">
        <v>2281</v>
      </c>
      <c r="AE6616">
        <v>11101</v>
      </c>
      <c r="AF6616" t="s">
        <v>2281</v>
      </c>
      <c r="AG6616" t="s">
        <v>549</v>
      </c>
      <c r="AH6616">
        <v>251</v>
      </c>
    </row>
    <row r="6617" spans="1:34" hidden="1" x14ac:dyDescent="0.25">
      <c r="A6617" t="str">
        <f t="shared" si="309"/>
        <v>27 1 3 11 1 301 21 40 0 4502019 278088</v>
      </c>
      <c r="B6617" t="str">
        <f t="shared" si="310"/>
        <v>27 1 3 11 1 301 21 40 0 4502019 278032</v>
      </c>
      <c r="C6617" t="str">
        <f t="shared" si="311"/>
        <v>27 1 3 11 1 301 21 40 0 4502019</v>
      </c>
      <c r="D6617">
        <v>27</v>
      </c>
      <c r="E6617">
        <v>1</v>
      </c>
      <c r="F6617">
        <v>3</v>
      </c>
      <c r="G6617">
        <v>11</v>
      </c>
      <c r="H6617">
        <v>1</v>
      </c>
      <c r="I6617">
        <v>301</v>
      </c>
      <c r="J6617">
        <v>21</v>
      </c>
      <c r="K6617">
        <v>40</v>
      </c>
      <c r="L6617" t="s">
        <v>147</v>
      </c>
      <c r="M6617" t="s">
        <v>189</v>
      </c>
      <c r="N6617" s="13">
        <v>9907512</v>
      </c>
      <c r="O6617">
        <v>278088</v>
      </c>
      <c r="P6617">
        <v>2024</v>
      </c>
      <c r="Q6617">
        <v>890804256</v>
      </c>
      <c r="R6617" t="s">
        <v>1017</v>
      </c>
      <c r="S6617" s="13">
        <v>9907512</v>
      </c>
      <c r="T6617">
        <v>0</v>
      </c>
      <c r="U6617" t="s">
        <v>5869</v>
      </c>
      <c r="V6617" t="s">
        <v>5870</v>
      </c>
      <c r="W6617">
        <v>5016</v>
      </c>
      <c r="X6617">
        <v>0</v>
      </c>
      <c r="Y6617">
        <v>278032</v>
      </c>
      <c r="Z6617">
        <v>20241205</v>
      </c>
      <c r="AA6617">
        <v>2401120156</v>
      </c>
      <c r="AB6617">
        <v>8</v>
      </c>
      <c r="AC6617" t="s">
        <v>2281</v>
      </c>
      <c r="AD6617" t="s">
        <v>2281</v>
      </c>
      <c r="AE6617">
        <v>11101</v>
      </c>
      <c r="AF6617" t="s">
        <v>2281</v>
      </c>
      <c r="AG6617" t="s">
        <v>549</v>
      </c>
      <c r="AH6617">
        <v>251</v>
      </c>
    </row>
    <row r="6618" spans="1:34" hidden="1" x14ac:dyDescent="0.25">
      <c r="A6618" t="str">
        <f t="shared" si="309"/>
        <v>27 1 3 81 1 301 21 40 0 4502019 278089</v>
      </c>
      <c r="B6618" t="str">
        <f t="shared" si="310"/>
        <v>27 1 3 81 1 301 21 40 0 4502019 278033</v>
      </c>
      <c r="C6618" t="str">
        <f t="shared" si="311"/>
        <v>27 1 3 81 1 301 21 40 0 4502019</v>
      </c>
      <c r="D6618">
        <v>27</v>
      </c>
      <c r="E6618">
        <v>1</v>
      </c>
      <c r="F6618">
        <v>3</v>
      </c>
      <c r="G6618">
        <v>81</v>
      </c>
      <c r="H6618">
        <v>1</v>
      </c>
      <c r="I6618">
        <v>301</v>
      </c>
      <c r="J6618">
        <v>21</v>
      </c>
      <c r="K6618">
        <v>40</v>
      </c>
      <c r="L6618" t="s">
        <v>147</v>
      </c>
      <c r="M6618" t="s">
        <v>189</v>
      </c>
      <c r="N6618" s="13">
        <v>2500000</v>
      </c>
      <c r="O6618">
        <v>278089</v>
      </c>
      <c r="P6618">
        <v>2024</v>
      </c>
      <c r="Q6618">
        <v>1053799293</v>
      </c>
      <c r="R6618" t="s">
        <v>1714</v>
      </c>
      <c r="S6618" s="13">
        <v>2500000</v>
      </c>
      <c r="T6618">
        <v>0</v>
      </c>
      <c r="U6618" t="s">
        <v>5871</v>
      </c>
      <c r="V6618" t="s">
        <v>2342</v>
      </c>
      <c r="W6618">
        <v>5004</v>
      </c>
      <c r="X6618">
        <v>0</v>
      </c>
      <c r="Y6618">
        <v>278033</v>
      </c>
      <c r="Z6618">
        <v>20241205</v>
      </c>
      <c r="AA6618">
        <v>2410311191</v>
      </c>
      <c r="AB6618">
        <v>1</v>
      </c>
      <c r="AC6618" t="s">
        <v>2281</v>
      </c>
      <c r="AD6618" t="s">
        <v>2281</v>
      </c>
      <c r="AE6618">
        <v>25101</v>
      </c>
      <c r="AF6618" t="s">
        <v>2281</v>
      </c>
      <c r="AG6618" t="s">
        <v>61</v>
      </c>
      <c r="AH6618">
        <v>260</v>
      </c>
    </row>
    <row r="6619" spans="1:34" hidden="1" x14ac:dyDescent="0.25">
      <c r="A6619" t="str">
        <f t="shared" si="309"/>
        <v>27 1 3 11 1 301 21 40 0 4502038 278090</v>
      </c>
      <c r="B6619" t="str">
        <f t="shared" si="310"/>
        <v>27 1 3 11 1 301 21 40 0 4502038 278016</v>
      </c>
      <c r="C6619" t="str">
        <f t="shared" si="311"/>
        <v>27 1 3 11 1 301 21 40 0 4502038</v>
      </c>
      <c r="D6619">
        <v>27</v>
      </c>
      <c r="E6619">
        <v>1</v>
      </c>
      <c r="F6619">
        <v>3</v>
      </c>
      <c r="G6619">
        <v>11</v>
      </c>
      <c r="H6619">
        <v>1</v>
      </c>
      <c r="I6619">
        <v>301</v>
      </c>
      <c r="J6619">
        <v>21</v>
      </c>
      <c r="K6619">
        <v>40</v>
      </c>
      <c r="L6619" t="s">
        <v>147</v>
      </c>
      <c r="M6619" t="s">
        <v>191</v>
      </c>
      <c r="N6619" s="13">
        <v>5000000</v>
      </c>
      <c r="O6619">
        <v>278090</v>
      </c>
      <c r="P6619">
        <v>2024</v>
      </c>
      <c r="Q6619">
        <v>1053860850</v>
      </c>
      <c r="R6619" t="s">
        <v>1711</v>
      </c>
      <c r="S6619" s="13">
        <v>5000000</v>
      </c>
      <c r="T6619">
        <v>0</v>
      </c>
      <c r="U6619" t="s">
        <v>5841</v>
      </c>
      <c r="V6619" t="s">
        <v>2345</v>
      </c>
      <c r="W6619">
        <v>5004</v>
      </c>
      <c r="X6619">
        <v>0</v>
      </c>
      <c r="Y6619">
        <v>278016</v>
      </c>
      <c r="Z6619">
        <v>20241209</v>
      </c>
      <c r="AA6619">
        <v>2408130940</v>
      </c>
      <c r="AB6619">
        <v>4</v>
      </c>
      <c r="AC6619" t="s">
        <v>2281</v>
      </c>
      <c r="AD6619" t="s">
        <v>2281</v>
      </c>
      <c r="AE6619">
        <v>11101</v>
      </c>
      <c r="AF6619" t="s">
        <v>2281</v>
      </c>
      <c r="AG6619" t="s">
        <v>549</v>
      </c>
      <c r="AH6619">
        <v>260</v>
      </c>
    </row>
    <row r="6620" spans="1:34" hidden="1" x14ac:dyDescent="0.25">
      <c r="A6620" t="str">
        <f t="shared" si="309"/>
        <v>27 1 3 11 1 6 21 8 0 4502019 278091</v>
      </c>
      <c r="B6620" t="str">
        <f t="shared" si="310"/>
        <v>27 1 3 11 1 6 21 8 0 4502019 278007</v>
      </c>
      <c r="C6620" t="str">
        <f t="shared" si="311"/>
        <v>27 1 3 11 1 6 21 8 0 4502019</v>
      </c>
      <c r="D6620">
        <v>27</v>
      </c>
      <c r="E6620">
        <v>1</v>
      </c>
      <c r="F6620">
        <v>3</v>
      </c>
      <c r="G6620">
        <v>11</v>
      </c>
      <c r="H6620">
        <v>1</v>
      </c>
      <c r="I6620">
        <v>6</v>
      </c>
      <c r="J6620">
        <v>21</v>
      </c>
      <c r="K6620">
        <v>8</v>
      </c>
      <c r="L6620" t="s">
        <v>147</v>
      </c>
      <c r="M6620" t="s">
        <v>189</v>
      </c>
      <c r="N6620" s="13">
        <v>3800000</v>
      </c>
      <c r="O6620">
        <v>278091</v>
      </c>
      <c r="P6620">
        <v>2024</v>
      </c>
      <c r="Q6620">
        <v>1053834180</v>
      </c>
      <c r="R6620" t="s">
        <v>1706</v>
      </c>
      <c r="S6620" s="13">
        <v>3800000</v>
      </c>
      <c r="T6620">
        <v>0</v>
      </c>
      <c r="U6620" t="s">
        <v>5826</v>
      </c>
      <c r="V6620" t="s">
        <v>2342</v>
      </c>
      <c r="W6620">
        <v>5004</v>
      </c>
      <c r="X6620">
        <v>0</v>
      </c>
      <c r="Y6620">
        <v>278007</v>
      </c>
      <c r="Z6620">
        <v>20241209</v>
      </c>
      <c r="AA6620">
        <v>2403150471</v>
      </c>
      <c r="AB6620">
        <v>9</v>
      </c>
      <c r="AC6620" t="s">
        <v>2281</v>
      </c>
      <c r="AD6620" t="s">
        <v>2281</v>
      </c>
      <c r="AE6620">
        <v>11101</v>
      </c>
      <c r="AF6620" t="s">
        <v>2281</v>
      </c>
      <c r="AG6620" t="s">
        <v>549</v>
      </c>
      <c r="AH6620">
        <v>260</v>
      </c>
    </row>
    <row r="6621" spans="1:34" hidden="1" x14ac:dyDescent="0.25">
      <c r="A6621" t="str">
        <f t="shared" si="309"/>
        <v>27 1 3 81 1 301 21 40 0 4502019 278092</v>
      </c>
      <c r="B6621" t="str">
        <f t="shared" si="310"/>
        <v>27 1 3 81 1 301 21 40 0 4502019 278027</v>
      </c>
      <c r="C6621" t="str">
        <f t="shared" si="311"/>
        <v>27 1 3 81 1 301 21 40 0 4502019</v>
      </c>
      <c r="D6621">
        <v>27</v>
      </c>
      <c r="E6621">
        <v>1</v>
      </c>
      <c r="F6621">
        <v>3</v>
      </c>
      <c r="G6621">
        <v>81</v>
      </c>
      <c r="H6621">
        <v>1</v>
      </c>
      <c r="I6621">
        <v>301</v>
      </c>
      <c r="J6621">
        <v>21</v>
      </c>
      <c r="K6621">
        <v>40</v>
      </c>
      <c r="L6621" t="s">
        <v>147</v>
      </c>
      <c r="M6621" t="s">
        <v>189</v>
      </c>
      <c r="N6621" s="13">
        <v>58924940</v>
      </c>
      <c r="O6621">
        <v>278092</v>
      </c>
      <c r="P6621">
        <v>2024</v>
      </c>
      <c r="Q6621">
        <v>900274020</v>
      </c>
      <c r="R6621" t="s">
        <v>859</v>
      </c>
      <c r="S6621" s="13">
        <v>58924940</v>
      </c>
      <c r="T6621">
        <v>2205158</v>
      </c>
      <c r="U6621" t="s">
        <v>5872</v>
      </c>
      <c r="V6621" t="s">
        <v>5873</v>
      </c>
      <c r="W6621">
        <v>5004</v>
      </c>
      <c r="X6621">
        <v>2305</v>
      </c>
      <c r="Y6621">
        <v>278027</v>
      </c>
      <c r="Z6621">
        <v>20241209</v>
      </c>
      <c r="AA6621">
        <v>2410151148</v>
      </c>
      <c r="AB6621">
        <v>1</v>
      </c>
      <c r="AC6621" t="s">
        <v>2281</v>
      </c>
      <c r="AD6621" t="s">
        <v>2281</v>
      </c>
      <c r="AE6621">
        <v>25101</v>
      </c>
      <c r="AF6621" t="s">
        <v>2281</v>
      </c>
      <c r="AG6621" t="s">
        <v>61</v>
      </c>
      <c r="AH6621">
        <v>261</v>
      </c>
    </row>
    <row r="6622" spans="1:34" hidden="1" x14ac:dyDescent="0.25">
      <c r="A6622" t="str">
        <f t="shared" si="309"/>
        <v>27 1 3 11 1 6 21 3 0 4502001 278093</v>
      </c>
      <c r="B6622" t="str">
        <f t="shared" si="310"/>
        <v>27 1 3 11 1 6 21 3 0 4502001 278009</v>
      </c>
      <c r="C6622" t="str">
        <f t="shared" si="311"/>
        <v>27 1 3 11 1 6 21 3 0 4502001</v>
      </c>
      <c r="D6622">
        <v>27</v>
      </c>
      <c r="E6622">
        <v>1</v>
      </c>
      <c r="F6622">
        <v>3</v>
      </c>
      <c r="G6622">
        <v>11</v>
      </c>
      <c r="H6622">
        <v>1</v>
      </c>
      <c r="I6622">
        <v>6</v>
      </c>
      <c r="J6622">
        <v>21</v>
      </c>
      <c r="K6622">
        <v>3</v>
      </c>
      <c r="L6622" t="s">
        <v>147</v>
      </c>
      <c r="M6622" t="s">
        <v>192</v>
      </c>
      <c r="N6622" s="13">
        <v>7200500</v>
      </c>
      <c r="O6622">
        <v>278093</v>
      </c>
      <c r="P6622">
        <v>2024</v>
      </c>
      <c r="Q6622">
        <v>900230503</v>
      </c>
      <c r="R6622" t="s">
        <v>1018</v>
      </c>
      <c r="S6622" s="13">
        <v>7200500</v>
      </c>
      <c r="T6622">
        <v>252018</v>
      </c>
      <c r="U6622" t="s">
        <v>3328</v>
      </c>
      <c r="V6622" t="s">
        <v>3477</v>
      </c>
      <c r="W6622">
        <v>5007</v>
      </c>
      <c r="X6622">
        <v>2305</v>
      </c>
      <c r="Y6622">
        <v>278009</v>
      </c>
      <c r="Z6622">
        <v>20241210</v>
      </c>
      <c r="AA6622">
        <v>2406070740</v>
      </c>
      <c r="AB6622">
        <v>6</v>
      </c>
      <c r="AC6622" t="s">
        <v>2281</v>
      </c>
      <c r="AD6622" t="s">
        <v>2281</v>
      </c>
      <c r="AE6622">
        <v>11101</v>
      </c>
      <c r="AF6622" t="s">
        <v>2281</v>
      </c>
      <c r="AG6622" t="s">
        <v>549</v>
      </c>
      <c r="AH6622">
        <v>258</v>
      </c>
    </row>
    <row r="6623" spans="1:34" hidden="1" x14ac:dyDescent="0.25">
      <c r="A6623" t="str">
        <f t="shared" si="309"/>
        <v>27 1 3 11 1 301 21 40 0 4502019 278094</v>
      </c>
      <c r="B6623" t="str">
        <f t="shared" si="310"/>
        <v>27 1 3 11 1 301 21 40 0 4502019 278023</v>
      </c>
      <c r="C6623" t="str">
        <f t="shared" si="311"/>
        <v>27 1 3 11 1 301 21 40 0 4502019</v>
      </c>
      <c r="D6623">
        <v>27</v>
      </c>
      <c r="E6623">
        <v>1</v>
      </c>
      <c r="F6623">
        <v>3</v>
      </c>
      <c r="G6623">
        <v>11</v>
      </c>
      <c r="H6623">
        <v>1</v>
      </c>
      <c r="I6623">
        <v>301</v>
      </c>
      <c r="J6623">
        <v>21</v>
      </c>
      <c r="K6623">
        <v>40</v>
      </c>
      <c r="L6623" t="s">
        <v>147</v>
      </c>
      <c r="M6623" t="s">
        <v>189</v>
      </c>
      <c r="N6623" s="13">
        <v>14300000</v>
      </c>
      <c r="O6623">
        <v>278094</v>
      </c>
      <c r="P6623">
        <v>2024</v>
      </c>
      <c r="Q6623">
        <v>890803025</v>
      </c>
      <c r="R6623" t="s">
        <v>1118</v>
      </c>
      <c r="S6623" s="13">
        <v>14300000</v>
      </c>
      <c r="T6623">
        <v>0</v>
      </c>
      <c r="U6623" t="s">
        <v>5860</v>
      </c>
      <c r="V6623" t="s">
        <v>5874</v>
      </c>
      <c r="W6623">
        <v>5016</v>
      </c>
      <c r="X6623">
        <v>0</v>
      </c>
      <c r="Y6623">
        <v>278023</v>
      </c>
      <c r="Z6623">
        <v>20241213</v>
      </c>
      <c r="AA6623">
        <v>2409161059</v>
      </c>
      <c r="AB6623">
        <v>2</v>
      </c>
      <c r="AC6623" t="s">
        <v>2281</v>
      </c>
      <c r="AD6623" t="s">
        <v>2281</v>
      </c>
      <c r="AE6623">
        <v>11101</v>
      </c>
      <c r="AF6623" t="s">
        <v>2281</v>
      </c>
      <c r="AG6623" t="s">
        <v>549</v>
      </c>
      <c r="AH6623">
        <v>250</v>
      </c>
    </row>
    <row r="6624" spans="1:34" hidden="1" x14ac:dyDescent="0.25">
      <c r="A6624" t="str">
        <f t="shared" si="309"/>
        <v>27 1 3 11 1 301 21 40 0 4502038 278095</v>
      </c>
      <c r="B6624" t="str">
        <f t="shared" si="310"/>
        <v>27 1 3 11 1 301 21 40 0 4502038 278014</v>
      </c>
      <c r="C6624" t="str">
        <f t="shared" si="311"/>
        <v>27 1 3 11 1 301 21 40 0 4502038</v>
      </c>
      <c r="D6624">
        <v>27</v>
      </c>
      <c r="E6624">
        <v>1</v>
      </c>
      <c r="F6624">
        <v>3</v>
      </c>
      <c r="G6624">
        <v>11</v>
      </c>
      <c r="H6624">
        <v>1</v>
      </c>
      <c r="I6624">
        <v>301</v>
      </c>
      <c r="J6624">
        <v>21</v>
      </c>
      <c r="K6624">
        <v>40</v>
      </c>
      <c r="L6624" t="s">
        <v>147</v>
      </c>
      <c r="M6624" t="s">
        <v>191</v>
      </c>
      <c r="N6624" s="13">
        <v>72062730</v>
      </c>
      <c r="O6624">
        <v>278095</v>
      </c>
      <c r="P6624">
        <v>2024</v>
      </c>
      <c r="Q6624">
        <v>890804256</v>
      </c>
      <c r="R6624" t="s">
        <v>1017</v>
      </c>
      <c r="S6624" s="13">
        <v>72062730</v>
      </c>
      <c r="T6624">
        <v>0</v>
      </c>
      <c r="U6624" t="s">
        <v>5830</v>
      </c>
      <c r="V6624" t="s">
        <v>5875</v>
      </c>
      <c r="W6624">
        <v>5016</v>
      </c>
      <c r="X6624">
        <v>0</v>
      </c>
      <c r="Y6624">
        <v>278014</v>
      </c>
      <c r="Z6624">
        <v>20241213</v>
      </c>
      <c r="AA6624">
        <v>2401310276</v>
      </c>
      <c r="AB6624">
        <v>199</v>
      </c>
      <c r="AC6624" t="s">
        <v>2281</v>
      </c>
      <c r="AD6624" t="s">
        <v>2281</v>
      </c>
      <c r="AE6624">
        <v>11101</v>
      </c>
      <c r="AF6624" t="s">
        <v>2281</v>
      </c>
      <c r="AG6624" t="s">
        <v>549</v>
      </c>
      <c r="AH6624">
        <v>251</v>
      </c>
    </row>
    <row r="6625" spans="1:34" hidden="1" x14ac:dyDescent="0.25">
      <c r="A6625" t="str">
        <f t="shared" si="309"/>
        <v>27 1 3 11 1 301 21 40 0 4502038 278096</v>
      </c>
      <c r="B6625" t="str">
        <f t="shared" si="310"/>
        <v>27 1 3 11 1 301 21 40 0 4502038 278016</v>
      </c>
      <c r="C6625" t="str">
        <f t="shared" si="311"/>
        <v>27 1 3 11 1 301 21 40 0 4502038</v>
      </c>
      <c r="D6625">
        <v>27</v>
      </c>
      <c r="E6625">
        <v>1</v>
      </c>
      <c r="F6625">
        <v>3</v>
      </c>
      <c r="G6625">
        <v>11</v>
      </c>
      <c r="H6625">
        <v>1</v>
      </c>
      <c r="I6625">
        <v>301</v>
      </c>
      <c r="J6625">
        <v>21</v>
      </c>
      <c r="K6625">
        <v>40</v>
      </c>
      <c r="L6625" t="s">
        <v>147</v>
      </c>
      <c r="M6625" t="s">
        <v>191</v>
      </c>
      <c r="N6625" s="13">
        <v>5000000</v>
      </c>
      <c r="O6625">
        <v>278096</v>
      </c>
      <c r="P6625">
        <v>2024</v>
      </c>
      <c r="Q6625">
        <v>1053860850</v>
      </c>
      <c r="R6625" t="s">
        <v>1711</v>
      </c>
      <c r="S6625" s="13">
        <v>5000000</v>
      </c>
      <c r="T6625">
        <v>0</v>
      </c>
      <c r="U6625" t="s">
        <v>5841</v>
      </c>
      <c r="V6625" t="s">
        <v>2345</v>
      </c>
      <c r="W6625">
        <v>5004</v>
      </c>
      <c r="X6625">
        <v>0</v>
      </c>
      <c r="Y6625">
        <v>278016</v>
      </c>
      <c r="Z6625">
        <v>20241213</v>
      </c>
      <c r="AA6625">
        <v>2408130940</v>
      </c>
      <c r="AB6625">
        <v>5</v>
      </c>
      <c r="AC6625" t="s">
        <v>2281</v>
      </c>
      <c r="AD6625" t="s">
        <v>2281</v>
      </c>
      <c r="AE6625">
        <v>11101</v>
      </c>
      <c r="AF6625" t="s">
        <v>2281</v>
      </c>
      <c r="AG6625" t="s">
        <v>549</v>
      </c>
      <c r="AH6625">
        <v>260</v>
      </c>
    </row>
    <row r="6626" spans="1:34" hidden="1" x14ac:dyDescent="0.25">
      <c r="A6626" t="str">
        <f t="shared" si="309"/>
        <v>27 1 3 11 1 6 21 6 0 4502019 278097</v>
      </c>
      <c r="B6626" t="str">
        <f t="shared" si="310"/>
        <v>27 1 3 11 1 6 21 6 0 4502019 278005</v>
      </c>
      <c r="C6626" t="str">
        <f t="shared" si="311"/>
        <v>27 1 3 11 1 6 21 6 0 4502019</v>
      </c>
      <c r="D6626">
        <v>27</v>
      </c>
      <c r="E6626">
        <v>1</v>
      </c>
      <c r="F6626">
        <v>3</v>
      </c>
      <c r="G6626">
        <v>11</v>
      </c>
      <c r="H6626">
        <v>1</v>
      </c>
      <c r="I6626">
        <v>6</v>
      </c>
      <c r="J6626">
        <v>21</v>
      </c>
      <c r="K6626">
        <v>6</v>
      </c>
      <c r="L6626" t="s">
        <v>147</v>
      </c>
      <c r="M6626" t="s">
        <v>189</v>
      </c>
      <c r="N6626" s="13">
        <v>4500000</v>
      </c>
      <c r="O6626">
        <v>278097</v>
      </c>
      <c r="P6626">
        <v>2024</v>
      </c>
      <c r="Q6626">
        <v>1053841567</v>
      </c>
      <c r="R6626" t="s">
        <v>1703</v>
      </c>
      <c r="S6626" s="13">
        <v>4500000</v>
      </c>
      <c r="T6626">
        <v>0</v>
      </c>
      <c r="U6626" t="s">
        <v>5824</v>
      </c>
      <c r="V6626" t="s">
        <v>2342</v>
      </c>
      <c r="W6626">
        <v>5004</v>
      </c>
      <c r="X6626">
        <v>0</v>
      </c>
      <c r="Y6626">
        <v>278005</v>
      </c>
      <c r="Z6626">
        <v>20241213</v>
      </c>
      <c r="AA6626">
        <v>2403060428</v>
      </c>
      <c r="AB6626">
        <v>199</v>
      </c>
      <c r="AC6626" t="s">
        <v>2281</v>
      </c>
      <c r="AD6626" t="s">
        <v>2281</v>
      </c>
      <c r="AE6626">
        <v>11101</v>
      </c>
      <c r="AF6626" t="s">
        <v>2281</v>
      </c>
      <c r="AG6626" t="s">
        <v>549</v>
      </c>
      <c r="AH6626">
        <v>260</v>
      </c>
    </row>
    <row r="6627" spans="1:34" hidden="1" x14ac:dyDescent="0.25">
      <c r="A6627" t="str">
        <f t="shared" si="309"/>
        <v>27 1 3 11 1 6 21 6 0 4502019 278098</v>
      </c>
      <c r="B6627" t="str">
        <f t="shared" si="310"/>
        <v>27 1 3 11 1 6 21 6 0 4502019 278006</v>
      </c>
      <c r="C6627" t="str">
        <f t="shared" si="311"/>
        <v>27 1 3 11 1 6 21 6 0 4502019</v>
      </c>
      <c r="D6627">
        <v>27</v>
      </c>
      <c r="E6627">
        <v>1</v>
      </c>
      <c r="F6627">
        <v>3</v>
      </c>
      <c r="G6627">
        <v>11</v>
      </c>
      <c r="H6627">
        <v>1</v>
      </c>
      <c r="I6627">
        <v>6</v>
      </c>
      <c r="J6627">
        <v>21</v>
      </c>
      <c r="K6627">
        <v>6</v>
      </c>
      <c r="L6627" t="s">
        <v>147</v>
      </c>
      <c r="M6627" t="s">
        <v>189</v>
      </c>
      <c r="N6627" s="13">
        <v>4500000</v>
      </c>
      <c r="O6627">
        <v>278098</v>
      </c>
      <c r="P6627">
        <v>2024</v>
      </c>
      <c r="Q6627">
        <v>1053850927</v>
      </c>
      <c r="R6627" t="s">
        <v>1704</v>
      </c>
      <c r="S6627" s="13">
        <v>4500000</v>
      </c>
      <c r="T6627">
        <v>0</v>
      </c>
      <c r="U6627" t="s">
        <v>5825</v>
      </c>
      <c r="V6627" t="s">
        <v>2342</v>
      </c>
      <c r="W6627">
        <v>5004</v>
      </c>
      <c r="X6627">
        <v>0</v>
      </c>
      <c r="Y6627">
        <v>278006</v>
      </c>
      <c r="Z6627">
        <v>20241213</v>
      </c>
      <c r="AA6627">
        <v>2403120454</v>
      </c>
      <c r="AB6627">
        <v>199</v>
      </c>
      <c r="AC6627" t="s">
        <v>2281</v>
      </c>
      <c r="AD6627" t="s">
        <v>2281</v>
      </c>
      <c r="AE6627">
        <v>11101</v>
      </c>
      <c r="AF6627" t="s">
        <v>2281</v>
      </c>
      <c r="AG6627" t="s">
        <v>549</v>
      </c>
      <c r="AH6627">
        <v>260</v>
      </c>
    </row>
    <row r="6628" spans="1:34" hidden="1" x14ac:dyDescent="0.25">
      <c r="A6628" t="str">
        <f t="shared" si="309"/>
        <v>27 1 3 11 1 301 21 40 0 4502038 278099</v>
      </c>
      <c r="B6628" t="str">
        <f t="shared" si="310"/>
        <v>27 1 3 11 1 301 21 40 0 4502038 278011</v>
      </c>
      <c r="C6628" t="str">
        <f t="shared" si="311"/>
        <v>27 1 3 11 1 301 21 40 0 4502038</v>
      </c>
      <c r="D6628">
        <v>27</v>
      </c>
      <c r="E6628">
        <v>1</v>
      </c>
      <c r="F6628">
        <v>3</v>
      </c>
      <c r="G6628">
        <v>11</v>
      </c>
      <c r="H6628">
        <v>1</v>
      </c>
      <c r="I6628">
        <v>301</v>
      </c>
      <c r="J6628">
        <v>21</v>
      </c>
      <c r="K6628">
        <v>40</v>
      </c>
      <c r="L6628" t="s">
        <v>147</v>
      </c>
      <c r="M6628" t="s">
        <v>191</v>
      </c>
      <c r="N6628" s="13">
        <v>3333333</v>
      </c>
      <c r="O6628">
        <v>278099</v>
      </c>
      <c r="P6628">
        <v>2024</v>
      </c>
      <c r="Q6628">
        <v>1007233368</v>
      </c>
      <c r="R6628" t="s">
        <v>1710</v>
      </c>
      <c r="S6628" s="13">
        <v>3333333</v>
      </c>
      <c r="T6628">
        <v>0</v>
      </c>
      <c r="U6628" t="s">
        <v>5842</v>
      </c>
      <c r="V6628" t="s">
        <v>2291</v>
      </c>
      <c r="W6628">
        <v>5004</v>
      </c>
      <c r="X6628">
        <v>0</v>
      </c>
      <c r="Y6628">
        <v>278011</v>
      </c>
      <c r="Z6628">
        <v>20241213</v>
      </c>
      <c r="AA6628">
        <v>2407230895</v>
      </c>
      <c r="AB6628">
        <v>199</v>
      </c>
      <c r="AC6628" t="s">
        <v>2281</v>
      </c>
      <c r="AD6628" t="s">
        <v>2281</v>
      </c>
      <c r="AE6628">
        <v>11101</v>
      </c>
      <c r="AF6628" t="s">
        <v>2281</v>
      </c>
      <c r="AG6628" t="s">
        <v>549</v>
      </c>
      <c r="AH6628">
        <v>260</v>
      </c>
    </row>
    <row r="6629" spans="1:34" hidden="1" x14ac:dyDescent="0.25">
      <c r="A6629" t="str">
        <f t="shared" si="309"/>
        <v>27 1 3 11 1 301 21 40 0 4502019 278100</v>
      </c>
      <c r="B6629" t="str">
        <f t="shared" si="310"/>
        <v>27 1 3 11 1 301 21 40 0 4502019 278017</v>
      </c>
      <c r="C6629" t="str">
        <f t="shared" si="311"/>
        <v>27 1 3 11 1 301 21 40 0 4502019</v>
      </c>
      <c r="D6629">
        <v>27</v>
      </c>
      <c r="E6629">
        <v>1</v>
      </c>
      <c r="F6629">
        <v>3</v>
      </c>
      <c r="G6629">
        <v>11</v>
      </c>
      <c r="H6629">
        <v>1</v>
      </c>
      <c r="I6629">
        <v>301</v>
      </c>
      <c r="J6629">
        <v>21</v>
      </c>
      <c r="K6629">
        <v>40</v>
      </c>
      <c r="L6629" t="s">
        <v>147</v>
      </c>
      <c r="M6629" t="s">
        <v>189</v>
      </c>
      <c r="N6629" s="13">
        <v>15924000</v>
      </c>
      <c r="O6629">
        <v>278100</v>
      </c>
      <c r="P6629">
        <v>2024</v>
      </c>
      <c r="Q6629">
        <v>901119015</v>
      </c>
      <c r="R6629" t="s">
        <v>1707</v>
      </c>
      <c r="S6629" s="13">
        <v>15924000</v>
      </c>
      <c r="T6629">
        <v>1471966</v>
      </c>
      <c r="U6629" t="s">
        <v>5876</v>
      </c>
      <c r="V6629" t="s">
        <v>5877</v>
      </c>
      <c r="W6629">
        <v>5004</v>
      </c>
      <c r="X6629">
        <v>2304</v>
      </c>
      <c r="Y6629">
        <v>278017</v>
      </c>
      <c r="Z6629">
        <v>20241216</v>
      </c>
      <c r="AA6629">
        <v>2408290990</v>
      </c>
      <c r="AB6629">
        <v>1</v>
      </c>
      <c r="AC6629" t="s">
        <v>2281</v>
      </c>
      <c r="AD6629" t="s">
        <v>2281</v>
      </c>
      <c r="AE6629">
        <v>11101</v>
      </c>
      <c r="AF6629" t="s">
        <v>2281</v>
      </c>
      <c r="AG6629" t="s">
        <v>549</v>
      </c>
      <c r="AH6629">
        <v>261</v>
      </c>
    </row>
    <row r="6630" spans="1:34" hidden="1" x14ac:dyDescent="0.25">
      <c r="A6630" t="str">
        <f t="shared" si="309"/>
        <v>27 1 3 81 1 301 21 40 0 4502037 278101</v>
      </c>
      <c r="B6630" t="str">
        <f t="shared" si="310"/>
        <v>27 1 3 81 1 301 21 40 0 4502037 278031</v>
      </c>
      <c r="C6630" t="str">
        <f t="shared" si="311"/>
        <v>27 1 3 81 1 301 21 40 0 4502037</v>
      </c>
      <c r="D6630">
        <v>27</v>
      </c>
      <c r="E6630">
        <v>1</v>
      </c>
      <c r="F6630">
        <v>3</v>
      </c>
      <c r="G6630">
        <v>81</v>
      </c>
      <c r="H6630">
        <v>1</v>
      </c>
      <c r="I6630">
        <v>301</v>
      </c>
      <c r="J6630">
        <v>21</v>
      </c>
      <c r="K6630">
        <v>40</v>
      </c>
      <c r="L6630" t="s">
        <v>147</v>
      </c>
      <c r="M6630" t="s">
        <v>190</v>
      </c>
      <c r="N6630" s="13">
        <v>1500000</v>
      </c>
      <c r="O6630">
        <v>278101</v>
      </c>
      <c r="P6630">
        <v>2024</v>
      </c>
      <c r="Q6630">
        <v>75093870</v>
      </c>
      <c r="R6630" t="s">
        <v>1715</v>
      </c>
      <c r="S6630" s="13">
        <v>1500000</v>
      </c>
      <c r="T6630">
        <v>0</v>
      </c>
      <c r="U6630" t="s">
        <v>5878</v>
      </c>
      <c r="V6630" t="s">
        <v>2345</v>
      </c>
      <c r="W6630">
        <v>5004</v>
      </c>
      <c r="X6630">
        <v>0</v>
      </c>
      <c r="Y6630">
        <v>278031</v>
      </c>
      <c r="Z6630">
        <v>20241217</v>
      </c>
      <c r="AA6630">
        <v>2410251174</v>
      </c>
      <c r="AB6630">
        <v>1</v>
      </c>
      <c r="AC6630" t="s">
        <v>2281</v>
      </c>
      <c r="AD6630" t="s">
        <v>2281</v>
      </c>
      <c r="AE6630">
        <v>25101</v>
      </c>
      <c r="AF6630" t="s">
        <v>2281</v>
      </c>
      <c r="AG6630" t="s">
        <v>61</v>
      </c>
      <c r="AH6630">
        <v>260</v>
      </c>
    </row>
    <row r="6631" spans="1:34" hidden="1" x14ac:dyDescent="0.25">
      <c r="A6631" t="str">
        <f t="shared" si="309"/>
        <v>27 1 3 11 1 301 21 40 0 4502038 278102</v>
      </c>
      <c r="B6631" t="str">
        <f t="shared" si="310"/>
        <v>27 1 3 11 1 301 21 40 0 4502038 278015</v>
      </c>
      <c r="C6631" t="str">
        <f t="shared" si="311"/>
        <v>27 1 3 11 1 301 21 40 0 4502038</v>
      </c>
      <c r="D6631">
        <v>27</v>
      </c>
      <c r="E6631">
        <v>1</v>
      </c>
      <c r="F6631">
        <v>3</v>
      </c>
      <c r="G6631">
        <v>11</v>
      </c>
      <c r="H6631">
        <v>1</v>
      </c>
      <c r="I6631">
        <v>301</v>
      </c>
      <c r="J6631">
        <v>21</v>
      </c>
      <c r="K6631">
        <v>40</v>
      </c>
      <c r="L6631" t="s">
        <v>147</v>
      </c>
      <c r="M6631" t="s">
        <v>191</v>
      </c>
      <c r="N6631" s="13">
        <v>10000000</v>
      </c>
      <c r="O6631">
        <v>278102</v>
      </c>
      <c r="P6631">
        <v>2024</v>
      </c>
      <c r="Q6631">
        <v>900159106</v>
      </c>
      <c r="R6631" t="s">
        <v>796</v>
      </c>
      <c r="S6631" s="13">
        <v>10000000</v>
      </c>
      <c r="T6631">
        <v>336134</v>
      </c>
      <c r="U6631" t="s">
        <v>5864</v>
      </c>
      <c r="V6631" t="s">
        <v>5879</v>
      </c>
      <c r="W6631">
        <v>5016</v>
      </c>
      <c r="X6631">
        <v>2305</v>
      </c>
      <c r="Y6631">
        <v>278015</v>
      </c>
      <c r="Z6631">
        <v>20241217</v>
      </c>
      <c r="AA6631">
        <v>2408080930</v>
      </c>
      <c r="AB6631">
        <v>199</v>
      </c>
      <c r="AC6631" t="s">
        <v>2281</v>
      </c>
      <c r="AD6631" t="s">
        <v>2281</v>
      </c>
      <c r="AE6631">
        <v>11101</v>
      </c>
      <c r="AF6631" t="s">
        <v>2281</v>
      </c>
      <c r="AG6631" t="s">
        <v>549</v>
      </c>
      <c r="AH6631">
        <v>251</v>
      </c>
    </row>
    <row r="6632" spans="1:34" hidden="1" x14ac:dyDescent="0.25">
      <c r="A6632" t="str">
        <f t="shared" si="309"/>
        <v>27 1 3 11 1 301 21 40 0 4502019 278104</v>
      </c>
      <c r="B6632" t="str">
        <f t="shared" si="310"/>
        <v>27 1 3 11 1 301 21 40 0 4502019 278022</v>
      </c>
      <c r="C6632" t="str">
        <f t="shared" si="311"/>
        <v>27 1 3 11 1 301 21 40 0 4502019</v>
      </c>
      <c r="D6632">
        <v>27</v>
      </c>
      <c r="E6632">
        <v>1</v>
      </c>
      <c r="F6632">
        <v>3</v>
      </c>
      <c r="G6632">
        <v>11</v>
      </c>
      <c r="H6632">
        <v>1</v>
      </c>
      <c r="I6632">
        <v>301</v>
      </c>
      <c r="J6632">
        <v>21</v>
      </c>
      <c r="K6632">
        <v>40</v>
      </c>
      <c r="L6632" t="s">
        <v>147</v>
      </c>
      <c r="M6632" t="s">
        <v>189</v>
      </c>
      <c r="N6632" s="13">
        <v>54445000</v>
      </c>
      <c r="O6632">
        <v>278104</v>
      </c>
      <c r="P6632">
        <v>2024</v>
      </c>
      <c r="Q6632">
        <v>810004545</v>
      </c>
      <c r="R6632" t="s">
        <v>1709</v>
      </c>
      <c r="S6632" s="13">
        <v>54445000</v>
      </c>
      <c r="T6632">
        <v>0</v>
      </c>
      <c r="U6632" t="s">
        <v>5862</v>
      </c>
      <c r="V6632" t="s">
        <v>5880</v>
      </c>
      <c r="W6632">
        <v>5016</v>
      </c>
      <c r="X6632">
        <v>0</v>
      </c>
      <c r="Y6632">
        <v>278022</v>
      </c>
      <c r="Z6632">
        <v>20241218</v>
      </c>
      <c r="AA6632">
        <v>2409121049</v>
      </c>
      <c r="AB6632">
        <v>199</v>
      </c>
      <c r="AC6632" t="s">
        <v>2281</v>
      </c>
      <c r="AD6632" t="s">
        <v>2281</v>
      </c>
      <c r="AE6632">
        <v>11101</v>
      </c>
      <c r="AF6632" t="s">
        <v>2281</v>
      </c>
      <c r="AG6632" t="s">
        <v>549</v>
      </c>
      <c r="AH6632">
        <v>250</v>
      </c>
    </row>
    <row r="6633" spans="1:34" hidden="1" x14ac:dyDescent="0.25">
      <c r="A6633" t="str">
        <f t="shared" si="309"/>
        <v>27 1 3 11 1 6 21 8 0 4502019 278105</v>
      </c>
      <c r="B6633" t="str">
        <f t="shared" si="310"/>
        <v>27 1 3 11 1 6 21 8 0 4502019 278007</v>
      </c>
      <c r="C6633" t="str">
        <f t="shared" si="311"/>
        <v>27 1 3 11 1 6 21 8 0 4502019</v>
      </c>
      <c r="D6633">
        <v>27</v>
      </c>
      <c r="E6633">
        <v>1</v>
      </c>
      <c r="F6633">
        <v>3</v>
      </c>
      <c r="G6633">
        <v>11</v>
      </c>
      <c r="H6633">
        <v>1</v>
      </c>
      <c r="I6633">
        <v>6</v>
      </c>
      <c r="J6633">
        <v>21</v>
      </c>
      <c r="K6633">
        <v>8</v>
      </c>
      <c r="L6633" t="s">
        <v>147</v>
      </c>
      <c r="M6633" t="s">
        <v>189</v>
      </c>
      <c r="N6633" s="13">
        <v>3673334</v>
      </c>
      <c r="O6633">
        <v>278105</v>
      </c>
      <c r="P6633">
        <v>2024</v>
      </c>
      <c r="Q6633">
        <v>1053834180</v>
      </c>
      <c r="R6633" t="s">
        <v>1706</v>
      </c>
      <c r="S6633" s="13">
        <v>3673334</v>
      </c>
      <c r="T6633">
        <v>0</v>
      </c>
      <c r="U6633" t="s">
        <v>5826</v>
      </c>
      <c r="V6633" t="s">
        <v>2342</v>
      </c>
      <c r="W6633">
        <v>5004</v>
      </c>
      <c r="X6633">
        <v>0</v>
      </c>
      <c r="Y6633">
        <v>278007</v>
      </c>
      <c r="Z6633">
        <v>20241218</v>
      </c>
      <c r="AA6633">
        <v>2403150471</v>
      </c>
      <c r="AB6633">
        <v>199</v>
      </c>
      <c r="AC6633" t="s">
        <v>2281</v>
      </c>
      <c r="AD6633" t="s">
        <v>2281</v>
      </c>
      <c r="AE6633">
        <v>11101</v>
      </c>
      <c r="AF6633" t="s">
        <v>2281</v>
      </c>
      <c r="AG6633" t="s">
        <v>549</v>
      </c>
      <c r="AH6633">
        <v>260</v>
      </c>
    </row>
    <row r="6634" spans="1:34" hidden="1" x14ac:dyDescent="0.25">
      <c r="A6634" t="str">
        <f t="shared" si="309"/>
        <v>27 1 3 81 1 301 21 40 0 4502019 278106</v>
      </c>
      <c r="B6634" t="str">
        <f t="shared" si="310"/>
        <v>27 1 3 81 1 301 21 40 0 4502019 278033</v>
      </c>
      <c r="C6634" t="str">
        <f t="shared" si="311"/>
        <v>27 1 3 81 1 301 21 40 0 4502019</v>
      </c>
      <c r="D6634">
        <v>27</v>
      </c>
      <c r="E6634">
        <v>1</v>
      </c>
      <c r="F6634">
        <v>3</v>
      </c>
      <c r="G6634">
        <v>81</v>
      </c>
      <c r="H6634">
        <v>1</v>
      </c>
      <c r="I6634">
        <v>301</v>
      </c>
      <c r="J6634">
        <v>21</v>
      </c>
      <c r="K6634">
        <v>40</v>
      </c>
      <c r="L6634" t="s">
        <v>147</v>
      </c>
      <c r="M6634" t="s">
        <v>189</v>
      </c>
      <c r="N6634" s="13">
        <v>2166667</v>
      </c>
      <c r="O6634">
        <v>278106</v>
      </c>
      <c r="P6634">
        <v>2024</v>
      </c>
      <c r="Q6634">
        <v>1053799293</v>
      </c>
      <c r="R6634" t="s">
        <v>1714</v>
      </c>
      <c r="S6634" s="13">
        <v>2166667</v>
      </c>
      <c r="T6634">
        <v>0</v>
      </c>
      <c r="U6634" t="s">
        <v>5871</v>
      </c>
      <c r="V6634" t="s">
        <v>2342</v>
      </c>
      <c r="W6634">
        <v>5004</v>
      </c>
      <c r="X6634">
        <v>0</v>
      </c>
      <c r="Y6634">
        <v>278033</v>
      </c>
      <c r="Z6634">
        <v>20241218</v>
      </c>
      <c r="AA6634">
        <v>2410311191</v>
      </c>
      <c r="AB6634">
        <v>199</v>
      </c>
      <c r="AC6634" t="s">
        <v>2281</v>
      </c>
      <c r="AD6634" t="s">
        <v>2281</v>
      </c>
      <c r="AE6634">
        <v>25101</v>
      </c>
      <c r="AF6634" t="s">
        <v>2281</v>
      </c>
      <c r="AG6634" t="s">
        <v>61</v>
      </c>
      <c r="AH6634">
        <v>260</v>
      </c>
    </row>
    <row r="6635" spans="1:34" hidden="1" x14ac:dyDescent="0.25">
      <c r="A6635" t="str">
        <f t="shared" si="309"/>
        <v>27 1 3 81 1 301 21 40 0 4502019 278108</v>
      </c>
      <c r="B6635" t="str">
        <f t="shared" si="310"/>
        <v>27 1 3 81 1 301 21 40 0 4502019 278027</v>
      </c>
      <c r="C6635" t="str">
        <f t="shared" si="311"/>
        <v>27 1 3 81 1 301 21 40 0 4502019</v>
      </c>
      <c r="D6635">
        <v>27</v>
      </c>
      <c r="E6635">
        <v>1</v>
      </c>
      <c r="F6635">
        <v>3</v>
      </c>
      <c r="G6635">
        <v>81</v>
      </c>
      <c r="H6635">
        <v>1</v>
      </c>
      <c r="I6635">
        <v>301</v>
      </c>
      <c r="J6635">
        <v>21</v>
      </c>
      <c r="K6635">
        <v>40</v>
      </c>
      <c r="L6635" t="s">
        <v>147</v>
      </c>
      <c r="M6635" t="s">
        <v>189</v>
      </c>
      <c r="N6635" s="13">
        <v>42903360</v>
      </c>
      <c r="O6635">
        <v>278108</v>
      </c>
      <c r="P6635">
        <v>2024</v>
      </c>
      <c r="Q6635">
        <v>900274020</v>
      </c>
      <c r="R6635" t="s">
        <v>859</v>
      </c>
      <c r="S6635" s="13">
        <v>42903360</v>
      </c>
      <c r="T6635">
        <v>1680668</v>
      </c>
      <c r="U6635" t="s">
        <v>5872</v>
      </c>
      <c r="V6635" t="s">
        <v>5881</v>
      </c>
      <c r="W6635">
        <v>5004</v>
      </c>
      <c r="X6635">
        <v>2305</v>
      </c>
      <c r="Y6635">
        <v>278027</v>
      </c>
      <c r="Z6635">
        <v>20241218</v>
      </c>
      <c r="AA6635">
        <v>2410151148</v>
      </c>
      <c r="AB6635">
        <v>199</v>
      </c>
      <c r="AC6635" t="s">
        <v>2281</v>
      </c>
      <c r="AD6635" t="s">
        <v>2281</v>
      </c>
      <c r="AE6635">
        <v>25101</v>
      </c>
      <c r="AF6635" t="s">
        <v>2281</v>
      </c>
      <c r="AG6635" t="s">
        <v>61</v>
      </c>
      <c r="AH6635">
        <v>261</v>
      </c>
    </row>
    <row r="6636" spans="1:34" hidden="1" x14ac:dyDescent="0.25">
      <c r="A6636" t="str">
        <f t="shared" si="309"/>
        <v>27 1 3 11 1 301 21 40 0 4502019 278109</v>
      </c>
      <c r="B6636" t="str">
        <f t="shared" si="310"/>
        <v>27 1 3 11 1 301 21 40 0 4502019 278023</v>
      </c>
      <c r="C6636" t="str">
        <f t="shared" si="311"/>
        <v>27 1 3 11 1 301 21 40 0 4502019</v>
      </c>
      <c r="D6636">
        <v>27</v>
      </c>
      <c r="E6636">
        <v>1</v>
      </c>
      <c r="F6636">
        <v>3</v>
      </c>
      <c r="G6636">
        <v>11</v>
      </c>
      <c r="H6636">
        <v>1</v>
      </c>
      <c r="I6636">
        <v>301</v>
      </c>
      <c r="J6636">
        <v>21</v>
      </c>
      <c r="K6636">
        <v>40</v>
      </c>
      <c r="L6636" t="s">
        <v>147</v>
      </c>
      <c r="M6636" t="s">
        <v>189</v>
      </c>
      <c r="N6636" s="13">
        <v>15400000</v>
      </c>
      <c r="O6636">
        <v>278109</v>
      </c>
      <c r="P6636">
        <v>2024</v>
      </c>
      <c r="Q6636">
        <v>890803025</v>
      </c>
      <c r="R6636" t="s">
        <v>1118</v>
      </c>
      <c r="S6636" s="13">
        <v>15400000</v>
      </c>
      <c r="T6636">
        <v>0</v>
      </c>
      <c r="U6636" t="s">
        <v>5860</v>
      </c>
      <c r="V6636" t="s">
        <v>5882</v>
      </c>
      <c r="W6636">
        <v>5016</v>
      </c>
      <c r="X6636">
        <v>0</v>
      </c>
      <c r="Y6636">
        <v>278023</v>
      </c>
      <c r="Z6636">
        <v>20241219</v>
      </c>
      <c r="AA6636">
        <v>2409161059</v>
      </c>
      <c r="AB6636">
        <v>199</v>
      </c>
      <c r="AC6636" t="s">
        <v>2281</v>
      </c>
      <c r="AD6636" t="s">
        <v>2281</v>
      </c>
      <c r="AE6636">
        <v>11101</v>
      </c>
      <c r="AF6636" t="s">
        <v>2281</v>
      </c>
      <c r="AG6636" t="s">
        <v>549</v>
      </c>
      <c r="AH6636">
        <v>250</v>
      </c>
    </row>
    <row r="6637" spans="1:34" hidden="1" x14ac:dyDescent="0.25">
      <c r="A6637" t="str">
        <f t="shared" si="309"/>
        <v>27 1 3 81 1 301 21 40 0 4502019 278110</v>
      </c>
      <c r="B6637" t="str">
        <f t="shared" si="310"/>
        <v>27 1 3 81 1 301 21 40 0 4502019 278026</v>
      </c>
      <c r="C6637" t="str">
        <f t="shared" si="311"/>
        <v>27 1 3 81 1 301 21 40 0 4502019</v>
      </c>
      <c r="D6637">
        <v>27</v>
      </c>
      <c r="E6637">
        <v>1</v>
      </c>
      <c r="F6637">
        <v>3</v>
      </c>
      <c r="G6637">
        <v>81</v>
      </c>
      <c r="H6637">
        <v>1</v>
      </c>
      <c r="I6637">
        <v>301</v>
      </c>
      <c r="J6637">
        <v>21</v>
      </c>
      <c r="K6637">
        <v>40</v>
      </c>
      <c r="L6637" t="s">
        <v>147</v>
      </c>
      <c r="M6637" t="s">
        <v>189</v>
      </c>
      <c r="N6637" s="13">
        <v>78370000</v>
      </c>
      <c r="O6637">
        <v>278110</v>
      </c>
      <c r="P6637">
        <v>2024</v>
      </c>
      <c r="Q6637">
        <v>890806477</v>
      </c>
      <c r="R6637" t="s">
        <v>1713</v>
      </c>
      <c r="S6637" s="13">
        <v>78370000</v>
      </c>
      <c r="T6637">
        <v>0</v>
      </c>
      <c r="U6637" t="s">
        <v>5883</v>
      </c>
      <c r="V6637" t="s">
        <v>5884</v>
      </c>
      <c r="W6637">
        <v>5004</v>
      </c>
      <c r="X6637">
        <v>0</v>
      </c>
      <c r="Y6637">
        <v>278026</v>
      </c>
      <c r="Z6637">
        <v>20241219</v>
      </c>
      <c r="AA6637">
        <v>2409301104</v>
      </c>
      <c r="AB6637">
        <v>199</v>
      </c>
      <c r="AC6637" t="s">
        <v>2281</v>
      </c>
      <c r="AD6637" t="s">
        <v>2281</v>
      </c>
      <c r="AE6637">
        <v>25101</v>
      </c>
      <c r="AF6637" t="s">
        <v>2281</v>
      </c>
      <c r="AG6637" t="s">
        <v>61</v>
      </c>
      <c r="AH6637">
        <v>261</v>
      </c>
    </row>
    <row r="6638" spans="1:34" hidden="1" x14ac:dyDescent="0.25">
      <c r="A6638" t="str">
        <f t="shared" si="309"/>
        <v>27 1 3 11 1 301 21 40 0 4502019 278111</v>
      </c>
      <c r="B6638" t="str">
        <f t="shared" si="310"/>
        <v>27 1 3 11 1 301 21 40 0 4502019 278021</v>
      </c>
      <c r="C6638" t="str">
        <f t="shared" si="311"/>
        <v>27 1 3 11 1 301 21 40 0 4502019</v>
      </c>
      <c r="D6638">
        <v>27</v>
      </c>
      <c r="E6638">
        <v>1</v>
      </c>
      <c r="F6638">
        <v>3</v>
      </c>
      <c r="G6638">
        <v>11</v>
      </c>
      <c r="H6638">
        <v>1</v>
      </c>
      <c r="I6638">
        <v>301</v>
      </c>
      <c r="J6638">
        <v>21</v>
      </c>
      <c r="K6638">
        <v>40</v>
      </c>
      <c r="L6638" t="s">
        <v>147</v>
      </c>
      <c r="M6638" t="s">
        <v>189</v>
      </c>
      <c r="N6638" s="13">
        <v>27588785</v>
      </c>
      <c r="O6638">
        <v>278111</v>
      </c>
      <c r="P6638">
        <v>2024</v>
      </c>
      <c r="Q6638">
        <v>900523724</v>
      </c>
      <c r="R6638" t="s">
        <v>1021</v>
      </c>
      <c r="S6638" s="13">
        <v>27588785</v>
      </c>
      <c r="T6638">
        <v>0</v>
      </c>
      <c r="U6638" t="s">
        <v>5855</v>
      </c>
      <c r="V6638" t="s">
        <v>5885</v>
      </c>
      <c r="W6638">
        <v>5004</v>
      </c>
      <c r="X6638">
        <v>0</v>
      </c>
      <c r="Y6638">
        <v>278021</v>
      </c>
      <c r="Z6638">
        <v>20241220</v>
      </c>
      <c r="AA6638">
        <v>2409111045</v>
      </c>
      <c r="AB6638">
        <v>199</v>
      </c>
      <c r="AC6638" t="s">
        <v>2281</v>
      </c>
      <c r="AD6638" t="s">
        <v>2281</v>
      </c>
      <c r="AE6638">
        <v>11101</v>
      </c>
      <c r="AF6638" t="s">
        <v>2281</v>
      </c>
      <c r="AG6638" t="s">
        <v>549</v>
      </c>
      <c r="AH6638">
        <v>261</v>
      </c>
    </row>
    <row r="6639" spans="1:34" hidden="1" x14ac:dyDescent="0.25">
      <c r="A6639" t="str">
        <f t="shared" si="309"/>
        <v>27 1 3 11 1 301 21 40 0 4502019 278112</v>
      </c>
      <c r="B6639" t="str">
        <f t="shared" si="310"/>
        <v>27 1 3 11 1 301 21 40 0 4502019 278032</v>
      </c>
      <c r="C6639" t="str">
        <f t="shared" si="311"/>
        <v>27 1 3 11 1 301 21 40 0 4502019</v>
      </c>
      <c r="D6639">
        <v>27</v>
      </c>
      <c r="E6639">
        <v>1</v>
      </c>
      <c r="F6639">
        <v>3</v>
      </c>
      <c r="G6639">
        <v>11</v>
      </c>
      <c r="H6639">
        <v>1</v>
      </c>
      <c r="I6639">
        <v>301</v>
      </c>
      <c r="J6639">
        <v>21</v>
      </c>
      <c r="K6639">
        <v>40</v>
      </c>
      <c r="L6639" t="s">
        <v>147</v>
      </c>
      <c r="M6639" t="s">
        <v>189</v>
      </c>
      <c r="N6639" s="13">
        <v>11070215</v>
      </c>
      <c r="O6639">
        <v>278112</v>
      </c>
      <c r="P6639">
        <v>2024</v>
      </c>
      <c r="Q6639">
        <v>890804256</v>
      </c>
      <c r="R6639" t="s">
        <v>1017</v>
      </c>
      <c r="S6639" s="13">
        <v>11070215</v>
      </c>
      <c r="T6639">
        <v>0</v>
      </c>
      <c r="U6639" t="s">
        <v>5869</v>
      </c>
      <c r="V6639" t="s">
        <v>5886</v>
      </c>
      <c r="W6639">
        <v>5016</v>
      </c>
      <c r="X6639">
        <v>0</v>
      </c>
      <c r="Y6639">
        <v>278032</v>
      </c>
      <c r="Z6639">
        <v>20241220</v>
      </c>
      <c r="AA6639">
        <v>2401120156</v>
      </c>
      <c r="AB6639">
        <v>9</v>
      </c>
      <c r="AC6639" t="s">
        <v>2281</v>
      </c>
      <c r="AD6639" t="s">
        <v>2281</v>
      </c>
      <c r="AE6639">
        <v>11101</v>
      </c>
      <c r="AF6639" t="s">
        <v>2281</v>
      </c>
      <c r="AG6639" t="s">
        <v>549</v>
      </c>
      <c r="AH6639">
        <v>251</v>
      </c>
    </row>
    <row r="6640" spans="1:34" hidden="1" x14ac:dyDescent="0.25">
      <c r="A6640" t="str">
        <f t="shared" si="309"/>
        <v>27 1 3 11 1 6 21 6 0 4502019 278113</v>
      </c>
      <c r="B6640" t="str">
        <f t="shared" si="310"/>
        <v>27 1 3 11 1 6 21 6 0 4502019 278008</v>
      </c>
      <c r="C6640" t="str">
        <f t="shared" si="311"/>
        <v>27 1 3 11 1 6 21 6 0 4502019</v>
      </c>
      <c r="D6640">
        <v>27</v>
      </c>
      <c r="E6640">
        <v>1</v>
      </c>
      <c r="F6640">
        <v>3</v>
      </c>
      <c r="G6640">
        <v>11</v>
      </c>
      <c r="H6640">
        <v>1</v>
      </c>
      <c r="I6640">
        <v>6</v>
      </c>
      <c r="J6640">
        <v>21</v>
      </c>
      <c r="K6640">
        <v>6</v>
      </c>
      <c r="L6640" t="s">
        <v>147</v>
      </c>
      <c r="M6640" t="s">
        <v>189</v>
      </c>
      <c r="N6640" s="13">
        <v>3800000</v>
      </c>
      <c r="O6640">
        <v>278113</v>
      </c>
      <c r="P6640">
        <v>2024</v>
      </c>
      <c r="Q6640">
        <v>63551570</v>
      </c>
      <c r="R6640" t="s">
        <v>1705</v>
      </c>
      <c r="S6640" s="13">
        <v>3800000</v>
      </c>
      <c r="T6640">
        <v>0</v>
      </c>
      <c r="U6640" t="s">
        <v>5834</v>
      </c>
      <c r="V6640" t="s">
        <v>2291</v>
      </c>
      <c r="W6640">
        <v>5004</v>
      </c>
      <c r="X6640">
        <v>0</v>
      </c>
      <c r="Y6640">
        <v>278008</v>
      </c>
      <c r="Z6640">
        <v>20241220</v>
      </c>
      <c r="AA6640">
        <v>2405200681</v>
      </c>
      <c r="AB6640">
        <v>199</v>
      </c>
      <c r="AC6640" t="s">
        <v>2281</v>
      </c>
      <c r="AD6640" t="s">
        <v>2281</v>
      </c>
      <c r="AE6640">
        <v>11101</v>
      </c>
      <c r="AF6640" t="s">
        <v>2281</v>
      </c>
      <c r="AG6640" t="s">
        <v>549</v>
      </c>
      <c r="AH6640">
        <v>260</v>
      </c>
    </row>
    <row r="6641" spans="1:34" hidden="1" x14ac:dyDescent="0.25">
      <c r="A6641" t="str">
        <f t="shared" si="309"/>
        <v>27 1 3 11 1 301 21 40 0 4502019 278115</v>
      </c>
      <c r="B6641" t="str">
        <f t="shared" si="310"/>
        <v>27 1 3 11 1 301 21 40 0 4502019 278020</v>
      </c>
      <c r="C6641" t="str">
        <f t="shared" si="311"/>
        <v>27 1 3 11 1 301 21 40 0 4502019</v>
      </c>
      <c r="D6641">
        <v>27</v>
      </c>
      <c r="E6641">
        <v>1</v>
      </c>
      <c r="F6641">
        <v>3</v>
      </c>
      <c r="G6641">
        <v>11</v>
      </c>
      <c r="H6641">
        <v>1</v>
      </c>
      <c r="I6641">
        <v>301</v>
      </c>
      <c r="J6641">
        <v>21</v>
      </c>
      <c r="K6641">
        <v>40</v>
      </c>
      <c r="L6641" t="s">
        <v>147</v>
      </c>
      <c r="M6641" t="s">
        <v>189</v>
      </c>
      <c r="N6641" s="13">
        <v>25000000</v>
      </c>
      <c r="O6641">
        <v>278115</v>
      </c>
      <c r="P6641">
        <v>2024</v>
      </c>
      <c r="Q6641">
        <v>890801042</v>
      </c>
      <c r="R6641" t="s">
        <v>1708</v>
      </c>
      <c r="S6641" s="13">
        <v>25000000</v>
      </c>
      <c r="T6641">
        <v>0</v>
      </c>
      <c r="U6641" t="s">
        <v>5887</v>
      </c>
      <c r="V6641" t="s">
        <v>5888</v>
      </c>
      <c r="W6641">
        <v>5016</v>
      </c>
      <c r="X6641">
        <v>0</v>
      </c>
      <c r="Y6641">
        <v>278020</v>
      </c>
      <c r="Z6641">
        <v>20241220</v>
      </c>
      <c r="AA6641">
        <v>2409111044</v>
      </c>
      <c r="AB6641">
        <v>199</v>
      </c>
      <c r="AC6641" t="s">
        <v>2281</v>
      </c>
      <c r="AD6641" t="s">
        <v>2281</v>
      </c>
      <c r="AE6641">
        <v>11101</v>
      </c>
      <c r="AF6641" t="s">
        <v>2281</v>
      </c>
      <c r="AG6641" t="s">
        <v>549</v>
      </c>
      <c r="AH6641">
        <v>250</v>
      </c>
    </row>
    <row r="6642" spans="1:34" hidden="1" x14ac:dyDescent="0.25">
      <c r="A6642" t="str">
        <f t="shared" si="309"/>
        <v>27 1 3 11 1 301 21 40 0 4502019 278117</v>
      </c>
      <c r="B6642" t="str">
        <f t="shared" si="310"/>
        <v>27 1 3 11 1 301 21 40 0 4502019 278034</v>
      </c>
      <c r="C6642" t="str">
        <f t="shared" si="311"/>
        <v>27 1 3 11 1 301 21 40 0 4502019</v>
      </c>
      <c r="D6642">
        <v>27</v>
      </c>
      <c r="E6642">
        <v>1</v>
      </c>
      <c r="F6642">
        <v>3</v>
      </c>
      <c r="G6642">
        <v>11</v>
      </c>
      <c r="H6642">
        <v>1</v>
      </c>
      <c r="I6642">
        <v>301</v>
      </c>
      <c r="J6642">
        <v>21</v>
      </c>
      <c r="K6642">
        <v>40</v>
      </c>
      <c r="L6642" t="s">
        <v>147</v>
      </c>
      <c r="M6642" t="s">
        <v>189</v>
      </c>
      <c r="N6642" s="13">
        <v>15700785</v>
      </c>
      <c r="O6642">
        <v>278117</v>
      </c>
      <c r="P6642">
        <v>2024</v>
      </c>
      <c r="Q6642">
        <v>900923402</v>
      </c>
      <c r="R6642" t="s">
        <v>1020</v>
      </c>
      <c r="S6642" s="13">
        <v>15700785</v>
      </c>
      <c r="T6642">
        <v>0</v>
      </c>
      <c r="U6642" t="s">
        <v>5889</v>
      </c>
      <c r="V6642" t="s">
        <v>5890</v>
      </c>
      <c r="W6642">
        <v>5004</v>
      </c>
      <c r="X6642">
        <v>0</v>
      </c>
      <c r="Y6642">
        <v>278034</v>
      </c>
      <c r="Z6642">
        <v>20241223</v>
      </c>
      <c r="AA6642">
        <v>2411071205</v>
      </c>
      <c r="AB6642">
        <v>199</v>
      </c>
      <c r="AC6642" t="s">
        <v>2281</v>
      </c>
      <c r="AD6642" t="s">
        <v>2281</v>
      </c>
      <c r="AE6642">
        <v>11101</v>
      </c>
      <c r="AF6642" t="s">
        <v>2281</v>
      </c>
      <c r="AG6642" t="s">
        <v>549</v>
      </c>
      <c r="AH6642">
        <v>261</v>
      </c>
    </row>
    <row r="6643" spans="1:34" hidden="1" x14ac:dyDescent="0.25">
      <c r="A6643" t="str">
        <f t="shared" si="309"/>
        <v>27 1 3 11 1 301 21 40 0 4502019 278118</v>
      </c>
      <c r="B6643" t="str">
        <f t="shared" si="310"/>
        <v>27 1 3 11 1 301 21 40 0 4502019 278018</v>
      </c>
      <c r="C6643" t="str">
        <f t="shared" si="311"/>
        <v>27 1 3 11 1 301 21 40 0 4502019</v>
      </c>
      <c r="D6643">
        <v>27</v>
      </c>
      <c r="E6643">
        <v>1</v>
      </c>
      <c r="F6643">
        <v>3</v>
      </c>
      <c r="G6643">
        <v>11</v>
      </c>
      <c r="H6643">
        <v>1</v>
      </c>
      <c r="I6643">
        <v>301</v>
      </c>
      <c r="J6643">
        <v>21</v>
      </c>
      <c r="K6643">
        <v>40</v>
      </c>
      <c r="L6643" t="s">
        <v>147</v>
      </c>
      <c r="M6643" t="s">
        <v>189</v>
      </c>
      <c r="N6643" s="13">
        <v>3495340</v>
      </c>
      <c r="O6643">
        <v>278118</v>
      </c>
      <c r="P6643">
        <v>2024</v>
      </c>
      <c r="Q6643">
        <v>810004699</v>
      </c>
      <c r="R6643" t="s">
        <v>5848</v>
      </c>
      <c r="S6643" s="13">
        <v>103495340</v>
      </c>
      <c r="T6643">
        <v>0</v>
      </c>
      <c r="U6643" t="s">
        <v>5849</v>
      </c>
      <c r="V6643" t="s">
        <v>5891</v>
      </c>
      <c r="W6643">
        <v>5016</v>
      </c>
      <c r="X6643">
        <v>0</v>
      </c>
      <c r="Y6643">
        <v>278018</v>
      </c>
      <c r="Z6643">
        <v>20241223</v>
      </c>
      <c r="AA6643">
        <v>2409101034</v>
      </c>
      <c r="AB6643">
        <v>3</v>
      </c>
      <c r="AC6643" t="s">
        <v>2281</v>
      </c>
      <c r="AD6643" t="s">
        <v>2281</v>
      </c>
      <c r="AE6643">
        <v>11101</v>
      </c>
      <c r="AF6643" t="s">
        <v>2281</v>
      </c>
      <c r="AG6643" t="s">
        <v>549</v>
      </c>
      <c r="AH6643">
        <v>250</v>
      </c>
    </row>
    <row r="6644" spans="1:34" hidden="1" x14ac:dyDescent="0.25">
      <c r="A6644" t="str">
        <f t="shared" si="309"/>
        <v>27 1 3 81 1 301 21 40 0 4502019 278118</v>
      </c>
      <c r="B6644" t="str">
        <f t="shared" si="310"/>
        <v>27 1 3 81 1 301 21 40 0 4502019 278018</v>
      </c>
      <c r="C6644" t="str">
        <f t="shared" si="311"/>
        <v>27 1 3 81 1 301 21 40 0 4502019</v>
      </c>
      <c r="D6644">
        <v>27</v>
      </c>
      <c r="E6644">
        <v>1</v>
      </c>
      <c r="F6644">
        <v>3</v>
      </c>
      <c r="G6644">
        <v>81</v>
      </c>
      <c r="H6644">
        <v>1</v>
      </c>
      <c r="I6644">
        <v>301</v>
      </c>
      <c r="J6644">
        <v>21</v>
      </c>
      <c r="K6644">
        <v>40</v>
      </c>
      <c r="L6644" t="s">
        <v>147</v>
      </c>
      <c r="M6644" t="s">
        <v>189</v>
      </c>
      <c r="N6644" s="13">
        <v>100000000</v>
      </c>
      <c r="O6644">
        <v>278118</v>
      </c>
      <c r="P6644">
        <v>2024</v>
      </c>
      <c r="Q6644">
        <v>810004699</v>
      </c>
      <c r="R6644" t="s">
        <v>5848</v>
      </c>
      <c r="S6644" s="13">
        <v>103495340</v>
      </c>
      <c r="T6644">
        <v>0</v>
      </c>
      <c r="U6644" t="s">
        <v>5849</v>
      </c>
      <c r="V6644" t="s">
        <v>5891</v>
      </c>
      <c r="W6644">
        <v>5016</v>
      </c>
      <c r="X6644">
        <v>0</v>
      </c>
      <c r="Y6644">
        <v>278018</v>
      </c>
      <c r="Z6644">
        <v>20241223</v>
      </c>
      <c r="AA6644">
        <v>2409101034</v>
      </c>
      <c r="AB6644">
        <v>3</v>
      </c>
      <c r="AC6644" t="s">
        <v>2281</v>
      </c>
      <c r="AD6644" t="s">
        <v>2281</v>
      </c>
      <c r="AE6644">
        <v>25101</v>
      </c>
      <c r="AF6644" t="s">
        <v>2281</v>
      </c>
      <c r="AG6644" t="s">
        <v>61</v>
      </c>
      <c r="AH6644">
        <v>250</v>
      </c>
    </row>
    <row r="6645" spans="1:34" hidden="1" x14ac:dyDescent="0.25">
      <c r="A6645" t="str">
        <f t="shared" si="309"/>
        <v>27 1 3 11 1 301 21 40 0 4502019 278119</v>
      </c>
      <c r="B6645" t="str">
        <f t="shared" si="310"/>
        <v>27 1 3 11 1 301 21 40 0 4502019 278028</v>
      </c>
      <c r="C6645" t="str">
        <f t="shared" si="311"/>
        <v>27 1 3 11 1 301 21 40 0 4502019</v>
      </c>
      <c r="D6645">
        <v>27</v>
      </c>
      <c r="E6645">
        <v>1</v>
      </c>
      <c r="F6645">
        <v>3</v>
      </c>
      <c r="G6645">
        <v>11</v>
      </c>
      <c r="H6645">
        <v>1</v>
      </c>
      <c r="I6645">
        <v>301</v>
      </c>
      <c r="J6645">
        <v>21</v>
      </c>
      <c r="K6645">
        <v>40</v>
      </c>
      <c r="L6645" t="s">
        <v>147</v>
      </c>
      <c r="M6645" t="s">
        <v>189</v>
      </c>
      <c r="N6645" s="13">
        <v>47015000</v>
      </c>
      <c r="O6645">
        <v>278119</v>
      </c>
      <c r="P6645">
        <v>2024</v>
      </c>
      <c r="Q6645">
        <v>900274020</v>
      </c>
      <c r="R6645" t="s">
        <v>859</v>
      </c>
      <c r="S6645" s="13">
        <v>47015000</v>
      </c>
      <c r="T6645">
        <v>1880600</v>
      </c>
      <c r="U6645" t="s">
        <v>5866</v>
      </c>
      <c r="V6645" t="s">
        <v>5892</v>
      </c>
      <c r="W6645">
        <v>5004</v>
      </c>
      <c r="X6645">
        <v>2305</v>
      </c>
      <c r="Y6645">
        <v>278028</v>
      </c>
      <c r="Z6645">
        <v>20241223</v>
      </c>
      <c r="AA6645">
        <v>2410161153</v>
      </c>
      <c r="AB6645">
        <v>199</v>
      </c>
      <c r="AC6645" t="s">
        <v>2281</v>
      </c>
      <c r="AD6645" t="s">
        <v>2281</v>
      </c>
      <c r="AE6645">
        <v>11101</v>
      </c>
      <c r="AF6645" t="s">
        <v>2281</v>
      </c>
      <c r="AG6645" t="s">
        <v>549</v>
      </c>
      <c r="AH6645">
        <v>261</v>
      </c>
    </row>
    <row r="6646" spans="1:34" hidden="1" x14ac:dyDescent="0.25">
      <c r="A6646" t="str">
        <f t="shared" si="309"/>
        <v>27 1 3 81 1 301 21 40 0 4502037 278120</v>
      </c>
      <c r="B6646" t="str">
        <f t="shared" si="310"/>
        <v>27 1 3 81 1 301 21 40 0 4502037 278025</v>
      </c>
      <c r="C6646" t="str">
        <f t="shared" si="311"/>
        <v>27 1 3 81 1 301 21 40 0 4502037</v>
      </c>
      <c r="D6646">
        <v>27</v>
      </c>
      <c r="E6646">
        <v>1</v>
      </c>
      <c r="F6646">
        <v>3</v>
      </c>
      <c r="G6646">
        <v>81</v>
      </c>
      <c r="H6646">
        <v>1</v>
      </c>
      <c r="I6646">
        <v>301</v>
      </c>
      <c r="J6646">
        <v>21</v>
      </c>
      <c r="K6646">
        <v>40</v>
      </c>
      <c r="L6646" t="s">
        <v>147</v>
      </c>
      <c r="M6646" t="s">
        <v>190</v>
      </c>
      <c r="N6646" s="13">
        <v>9924520</v>
      </c>
      <c r="O6646">
        <v>278120</v>
      </c>
      <c r="P6646">
        <v>2024</v>
      </c>
      <c r="Q6646">
        <v>901177830</v>
      </c>
      <c r="R6646" t="s">
        <v>890</v>
      </c>
      <c r="S6646" s="13">
        <v>9924520</v>
      </c>
      <c r="T6646">
        <v>0</v>
      </c>
      <c r="U6646" t="s">
        <v>5852</v>
      </c>
      <c r="V6646" t="s">
        <v>5893</v>
      </c>
      <c r="W6646">
        <v>5004</v>
      </c>
      <c r="X6646">
        <v>0</v>
      </c>
      <c r="Y6646">
        <v>278025</v>
      </c>
      <c r="Z6646">
        <v>20241226</v>
      </c>
      <c r="AA6646">
        <v>2409181071</v>
      </c>
      <c r="AB6646">
        <v>199</v>
      </c>
      <c r="AC6646" t="s">
        <v>2281</v>
      </c>
      <c r="AD6646" t="s">
        <v>2281</v>
      </c>
      <c r="AE6646">
        <v>25101</v>
      </c>
      <c r="AF6646" t="s">
        <v>2281</v>
      </c>
      <c r="AG6646" t="s">
        <v>61</v>
      </c>
      <c r="AH6646">
        <v>261</v>
      </c>
    </row>
    <row r="6647" spans="1:34" hidden="1" x14ac:dyDescent="0.25">
      <c r="A6647" t="str">
        <f t="shared" si="309"/>
        <v>27 1 3 11 1 6 21 6 0 4502019 278122</v>
      </c>
      <c r="B6647" t="str">
        <f t="shared" si="310"/>
        <v>27 1 3 11 1 6 21 6 0 4502019 278003</v>
      </c>
      <c r="C6647" t="str">
        <f t="shared" si="311"/>
        <v>27 1 3 11 1 6 21 6 0 4502019</v>
      </c>
      <c r="D6647">
        <v>27</v>
      </c>
      <c r="E6647">
        <v>1</v>
      </c>
      <c r="F6647">
        <v>3</v>
      </c>
      <c r="G6647">
        <v>11</v>
      </c>
      <c r="H6647">
        <v>1</v>
      </c>
      <c r="I6647">
        <v>6</v>
      </c>
      <c r="J6647">
        <v>21</v>
      </c>
      <c r="K6647">
        <v>6</v>
      </c>
      <c r="L6647" t="s">
        <v>147</v>
      </c>
      <c r="M6647" t="s">
        <v>189</v>
      </c>
      <c r="N6647" s="13">
        <v>7090909</v>
      </c>
      <c r="O6647">
        <v>278122</v>
      </c>
      <c r="P6647">
        <v>2024</v>
      </c>
      <c r="Q6647">
        <v>900159106</v>
      </c>
      <c r="R6647" t="s">
        <v>796</v>
      </c>
      <c r="S6647" s="13">
        <v>7090909</v>
      </c>
      <c r="T6647">
        <v>283636</v>
      </c>
      <c r="U6647" t="s">
        <v>2490</v>
      </c>
      <c r="V6647" t="s">
        <v>2491</v>
      </c>
      <c r="W6647">
        <v>5016</v>
      </c>
      <c r="X6647">
        <v>2305</v>
      </c>
      <c r="Y6647">
        <v>278003</v>
      </c>
      <c r="Z6647">
        <v>20241226</v>
      </c>
      <c r="AA6647">
        <v>2402050305</v>
      </c>
      <c r="AB6647">
        <v>10</v>
      </c>
      <c r="AC6647" t="s">
        <v>2281</v>
      </c>
      <c r="AD6647" t="s">
        <v>2281</v>
      </c>
      <c r="AE6647">
        <v>11101</v>
      </c>
      <c r="AF6647" t="s">
        <v>2281</v>
      </c>
      <c r="AG6647" t="s">
        <v>549</v>
      </c>
      <c r="AH6647">
        <v>251</v>
      </c>
    </row>
    <row r="6648" spans="1:34" hidden="1" x14ac:dyDescent="0.25">
      <c r="A6648" t="str">
        <f t="shared" si="309"/>
        <v>27 1 3 81 1 301 21 40 0 4502037 278123</v>
      </c>
      <c r="B6648" t="str">
        <f t="shared" si="310"/>
        <v>27 1 3 81 1 301 21 40 0 4502037 278031</v>
      </c>
      <c r="C6648" t="str">
        <f t="shared" si="311"/>
        <v>27 1 3 81 1 301 21 40 0 4502037</v>
      </c>
      <c r="D6648">
        <v>27</v>
      </c>
      <c r="E6648">
        <v>1</v>
      </c>
      <c r="F6648">
        <v>3</v>
      </c>
      <c r="G6648">
        <v>81</v>
      </c>
      <c r="H6648">
        <v>1</v>
      </c>
      <c r="I6648">
        <v>301</v>
      </c>
      <c r="J6648">
        <v>21</v>
      </c>
      <c r="K6648">
        <v>40</v>
      </c>
      <c r="L6648" t="s">
        <v>147</v>
      </c>
      <c r="M6648" t="s">
        <v>190</v>
      </c>
      <c r="N6648" s="13">
        <v>1625000</v>
      </c>
      <c r="O6648">
        <v>278123</v>
      </c>
      <c r="P6648">
        <v>2024</v>
      </c>
      <c r="Q6648">
        <v>75093870</v>
      </c>
      <c r="R6648" t="s">
        <v>1715</v>
      </c>
      <c r="S6648" s="13">
        <v>1625000</v>
      </c>
      <c r="T6648">
        <v>0</v>
      </c>
      <c r="U6648" t="s">
        <v>5878</v>
      </c>
      <c r="V6648" t="s">
        <v>2345</v>
      </c>
      <c r="W6648">
        <v>5004</v>
      </c>
      <c r="X6648">
        <v>0</v>
      </c>
      <c r="Y6648">
        <v>278031</v>
      </c>
      <c r="Z6648">
        <v>20241226</v>
      </c>
      <c r="AA6648">
        <v>2410251174</v>
      </c>
      <c r="AB6648">
        <v>199</v>
      </c>
      <c r="AC6648" t="s">
        <v>2281</v>
      </c>
      <c r="AD6648" t="s">
        <v>2281</v>
      </c>
      <c r="AE6648">
        <v>25101</v>
      </c>
      <c r="AF6648" t="s">
        <v>2281</v>
      </c>
      <c r="AG6648" t="s">
        <v>61</v>
      </c>
      <c r="AH6648">
        <v>260</v>
      </c>
    </row>
    <row r="6649" spans="1:34" hidden="1" x14ac:dyDescent="0.25">
      <c r="A6649" t="str">
        <f t="shared" si="309"/>
        <v>27 1 3 11 1 6 21 6 0 4502019 278124</v>
      </c>
      <c r="B6649" t="str">
        <f t="shared" si="310"/>
        <v>27 1 3 11 1 6 21 6 0 4502019 278003</v>
      </c>
      <c r="C6649" t="str">
        <f t="shared" si="311"/>
        <v>27 1 3 11 1 6 21 6 0 4502019</v>
      </c>
      <c r="D6649">
        <v>27</v>
      </c>
      <c r="E6649">
        <v>1</v>
      </c>
      <c r="F6649">
        <v>3</v>
      </c>
      <c r="G6649">
        <v>11</v>
      </c>
      <c r="H6649">
        <v>1</v>
      </c>
      <c r="I6649">
        <v>6</v>
      </c>
      <c r="J6649">
        <v>21</v>
      </c>
      <c r="K6649">
        <v>6</v>
      </c>
      <c r="L6649" t="s">
        <v>147</v>
      </c>
      <c r="M6649" t="s">
        <v>189</v>
      </c>
      <c r="N6649" s="13">
        <v>7090910</v>
      </c>
      <c r="O6649">
        <v>278124</v>
      </c>
      <c r="P6649">
        <v>2024</v>
      </c>
      <c r="Q6649">
        <v>900159106</v>
      </c>
      <c r="R6649" t="s">
        <v>796</v>
      </c>
      <c r="S6649" s="13">
        <v>7090910</v>
      </c>
      <c r="T6649">
        <v>283636</v>
      </c>
      <c r="U6649" t="s">
        <v>2493</v>
      </c>
      <c r="V6649" t="s">
        <v>2494</v>
      </c>
      <c r="W6649">
        <v>5016</v>
      </c>
      <c r="X6649">
        <v>2305</v>
      </c>
      <c r="Y6649">
        <v>278003</v>
      </c>
      <c r="Z6649">
        <v>20241227</v>
      </c>
      <c r="AA6649">
        <v>2402050305</v>
      </c>
      <c r="AB6649">
        <v>199</v>
      </c>
      <c r="AC6649" t="s">
        <v>2281</v>
      </c>
      <c r="AD6649" t="s">
        <v>2281</v>
      </c>
      <c r="AE6649">
        <v>11101</v>
      </c>
      <c r="AF6649" t="s">
        <v>2281</v>
      </c>
      <c r="AG6649" t="s">
        <v>549</v>
      </c>
      <c r="AH6649">
        <v>251</v>
      </c>
    </row>
    <row r="6650" spans="1:34" hidden="1" x14ac:dyDescent="0.25">
      <c r="A6650" t="str">
        <f t="shared" si="309"/>
        <v>27 1 3 81 1 301 21 40 0 4502019 278125</v>
      </c>
      <c r="B6650" t="str">
        <f t="shared" si="310"/>
        <v>27 1 3 81 1 301 21 40 0 4502019 278024</v>
      </c>
      <c r="C6650" t="str">
        <f t="shared" si="311"/>
        <v>27 1 3 81 1 301 21 40 0 4502019</v>
      </c>
      <c r="D6650">
        <v>27</v>
      </c>
      <c r="E6650">
        <v>1</v>
      </c>
      <c r="F6650">
        <v>3</v>
      </c>
      <c r="G6650">
        <v>81</v>
      </c>
      <c r="H6650">
        <v>1</v>
      </c>
      <c r="I6650">
        <v>301</v>
      </c>
      <c r="J6650">
        <v>21</v>
      </c>
      <c r="K6650">
        <v>40</v>
      </c>
      <c r="L6650" t="s">
        <v>147</v>
      </c>
      <c r="M6650" t="s">
        <v>189</v>
      </c>
      <c r="N6650" s="13">
        <v>16800000</v>
      </c>
      <c r="O6650">
        <v>278125</v>
      </c>
      <c r="P6650">
        <v>2024</v>
      </c>
      <c r="Q6650">
        <v>900923402</v>
      </c>
      <c r="R6650" t="s">
        <v>1020</v>
      </c>
      <c r="S6650" s="13">
        <v>16800000</v>
      </c>
      <c r="T6650">
        <v>0</v>
      </c>
      <c r="U6650" t="s">
        <v>5894</v>
      </c>
      <c r="V6650" t="s">
        <v>5895</v>
      </c>
      <c r="W6650">
        <v>5004</v>
      </c>
      <c r="X6650">
        <v>0</v>
      </c>
      <c r="Y6650">
        <v>278024</v>
      </c>
      <c r="Z6650">
        <v>20241227</v>
      </c>
      <c r="AA6650">
        <v>2409171068</v>
      </c>
      <c r="AB6650">
        <v>199</v>
      </c>
      <c r="AC6650" t="s">
        <v>2281</v>
      </c>
      <c r="AD6650" t="s">
        <v>2281</v>
      </c>
      <c r="AE6650">
        <v>25101</v>
      </c>
      <c r="AF6650" t="s">
        <v>2281</v>
      </c>
      <c r="AG6650" t="s">
        <v>61</v>
      </c>
      <c r="AH6650">
        <v>261</v>
      </c>
    </row>
    <row r="6651" spans="1:34" hidden="1" x14ac:dyDescent="0.25">
      <c r="A6651" t="str">
        <f t="shared" si="309"/>
        <v>27 1 3 11 1 6 21 3 0 4502001 278126</v>
      </c>
      <c r="B6651" t="str">
        <f t="shared" si="310"/>
        <v>27 1 3 11 1 6 21 3 0 4502001 278009</v>
      </c>
      <c r="C6651" t="str">
        <f t="shared" si="311"/>
        <v>27 1 3 11 1 6 21 3 0 4502001</v>
      </c>
      <c r="D6651">
        <v>27</v>
      </c>
      <c r="E6651">
        <v>1</v>
      </c>
      <c r="F6651">
        <v>3</v>
      </c>
      <c r="G6651">
        <v>11</v>
      </c>
      <c r="H6651">
        <v>1</v>
      </c>
      <c r="I6651">
        <v>6</v>
      </c>
      <c r="J6651">
        <v>21</v>
      </c>
      <c r="K6651">
        <v>3</v>
      </c>
      <c r="L6651" t="s">
        <v>147</v>
      </c>
      <c r="M6651" t="s">
        <v>192</v>
      </c>
      <c r="N6651" s="13">
        <v>3969000</v>
      </c>
      <c r="O6651">
        <v>278126</v>
      </c>
      <c r="P6651">
        <v>2024</v>
      </c>
      <c r="Q6651">
        <v>900230503</v>
      </c>
      <c r="R6651" t="s">
        <v>1018</v>
      </c>
      <c r="S6651" s="13">
        <v>3969000</v>
      </c>
      <c r="T6651">
        <v>138915</v>
      </c>
      <c r="U6651" t="s">
        <v>3328</v>
      </c>
      <c r="V6651" t="s">
        <v>3514</v>
      </c>
      <c r="W6651">
        <v>5007</v>
      </c>
      <c r="X6651">
        <v>2305</v>
      </c>
      <c r="Y6651">
        <v>278009</v>
      </c>
      <c r="Z6651">
        <v>20241227</v>
      </c>
      <c r="AA6651">
        <v>2406070740</v>
      </c>
      <c r="AB6651">
        <v>199</v>
      </c>
      <c r="AC6651" t="s">
        <v>2281</v>
      </c>
      <c r="AD6651" t="s">
        <v>2281</v>
      </c>
      <c r="AE6651">
        <v>11101</v>
      </c>
      <c r="AF6651" t="s">
        <v>2281</v>
      </c>
      <c r="AG6651" t="s">
        <v>549</v>
      </c>
      <c r="AH6651">
        <v>258</v>
      </c>
    </row>
    <row r="6652" spans="1:34" hidden="1" x14ac:dyDescent="0.25">
      <c r="A6652" t="str">
        <f t="shared" si="309"/>
        <v>27 1 3 11 1 301 21 40 0 4502019 278127</v>
      </c>
      <c r="B6652" t="str">
        <f t="shared" si="310"/>
        <v>27 1 3 11 1 301 21 40 0 4502019 278017</v>
      </c>
      <c r="C6652" t="str">
        <f t="shared" si="311"/>
        <v>27 1 3 11 1 301 21 40 0 4502019</v>
      </c>
      <c r="D6652">
        <v>27</v>
      </c>
      <c r="E6652">
        <v>1</v>
      </c>
      <c r="F6652">
        <v>3</v>
      </c>
      <c r="G6652">
        <v>11</v>
      </c>
      <c r="H6652">
        <v>1</v>
      </c>
      <c r="I6652">
        <v>301</v>
      </c>
      <c r="J6652">
        <v>21</v>
      </c>
      <c r="K6652">
        <v>40</v>
      </c>
      <c r="L6652" t="s">
        <v>147</v>
      </c>
      <c r="M6652" t="s">
        <v>189</v>
      </c>
      <c r="N6652" s="13">
        <v>25888000</v>
      </c>
      <c r="O6652">
        <v>278127</v>
      </c>
      <c r="P6652">
        <v>2024</v>
      </c>
      <c r="Q6652">
        <v>901119015</v>
      </c>
      <c r="R6652" t="s">
        <v>1707</v>
      </c>
      <c r="S6652" s="13">
        <v>25888000</v>
      </c>
      <c r="T6652">
        <v>2393008</v>
      </c>
      <c r="U6652" t="s">
        <v>5876</v>
      </c>
      <c r="V6652" t="s">
        <v>5896</v>
      </c>
      <c r="W6652">
        <v>5004</v>
      </c>
      <c r="X6652">
        <v>2304</v>
      </c>
      <c r="Y6652">
        <v>278017</v>
      </c>
      <c r="Z6652">
        <v>20241227</v>
      </c>
      <c r="AA6652">
        <v>2408290990</v>
      </c>
      <c r="AB6652">
        <v>199</v>
      </c>
      <c r="AC6652" t="s">
        <v>2281</v>
      </c>
      <c r="AD6652" t="s">
        <v>2281</v>
      </c>
      <c r="AE6652">
        <v>11101</v>
      </c>
      <c r="AF6652" t="s">
        <v>2281</v>
      </c>
      <c r="AG6652" t="s">
        <v>549</v>
      </c>
      <c r="AH6652">
        <v>261</v>
      </c>
    </row>
    <row r="6653" spans="1:34" hidden="1" x14ac:dyDescent="0.25">
      <c r="A6653" t="str">
        <f t="shared" si="309"/>
        <v>27 1 3 11 1 301 21 40 0 4502019 278128</v>
      </c>
      <c r="B6653" t="str">
        <f t="shared" si="310"/>
        <v>27 1 3 11 1 301 21 40 0 4502019 278032</v>
      </c>
      <c r="C6653" t="str">
        <f t="shared" si="311"/>
        <v>27 1 3 11 1 301 21 40 0 4502019</v>
      </c>
      <c r="D6653">
        <v>27</v>
      </c>
      <c r="E6653">
        <v>1</v>
      </c>
      <c r="F6653">
        <v>3</v>
      </c>
      <c r="G6653">
        <v>11</v>
      </c>
      <c r="H6653">
        <v>1</v>
      </c>
      <c r="I6653">
        <v>301</v>
      </c>
      <c r="J6653">
        <v>21</v>
      </c>
      <c r="K6653">
        <v>40</v>
      </c>
      <c r="L6653" t="s">
        <v>147</v>
      </c>
      <c r="M6653" t="s">
        <v>189</v>
      </c>
      <c r="N6653" s="13">
        <v>6722364</v>
      </c>
      <c r="O6653">
        <v>278128</v>
      </c>
      <c r="P6653">
        <v>2024</v>
      </c>
      <c r="Q6653">
        <v>890804256</v>
      </c>
      <c r="R6653" t="s">
        <v>1017</v>
      </c>
      <c r="S6653" s="13">
        <v>6722364</v>
      </c>
      <c r="T6653">
        <v>0</v>
      </c>
      <c r="U6653" t="s">
        <v>5869</v>
      </c>
      <c r="V6653" t="s">
        <v>5897</v>
      </c>
      <c r="W6653">
        <v>5016</v>
      </c>
      <c r="X6653">
        <v>0</v>
      </c>
      <c r="Y6653">
        <v>278032</v>
      </c>
      <c r="Z6653">
        <v>20241230</v>
      </c>
      <c r="AA6653">
        <v>2401120156</v>
      </c>
      <c r="AB6653">
        <v>199</v>
      </c>
      <c r="AC6653" t="s">
        <v>2281</v>
      </c>
      <c r="AD6653" t="s">
        <v>2281</v>
      </c>
      <c r="AE6653">
        <v>11101</v>
      </c>
      <c r="AF6653" t="s">
        <v>2281</v>
      </c>
      <c r="AG6653" t="s">
        <v>549</v>
      </c>
      <c r="AH6653">
        <v>251</v>
      </c>
    </row>
    <row r="6654" spans="1:34" hidden="1" x14ac:dyDescent="0.25">
      <c r="A6654" t="str">
        <f t="shared" si="309"/>
        <v>27 1 3 11 1 301 21 40 0 4502019 278129</v>
      </c>
      <c r="B6654" t="str">
        <f t="shared" si="310"/>
        <v>27 1 3 11 1 301 21 40 0 4502019 278018</v>
      </c>
      <c r="C6654" t="str">
        <f t="shared" si="311"/>
        <v>27 1 3 11 1 301 21 40 0 4502019</v>
      </c>
      <c r="D6654">
        <v>27</v>
      </c>
      <c r="E6654">
        <v>1</v>
      </c>
      <c r="F6654">
        <v>3</v>
      </c>
      <c r="G6654">
        <v>11</v>
      </c>
      <c r="H6654">
        <v>1</v>
      </c>
      <c r="I6654">
        <v>301</v>
      </c>
      <c r="J6654">
        <v>21</v>
      </c>
      <c r="K6654">
        <v>40</v>
      </c>
      <c r="L6654" t="s">
        <v>147</v>
      </c>
      <c r="M6654" t="s">
        <v>189</v>
      </c>
      <c r="N6654" s="13">
        <v>38123000</v>
      </c>
      <c r="O6654">
        <v>278129</v>
      </c>
      <c r="P6654">
        <v>2024</v>
      </c>
      <c r="Q6654">
        <v>810004699</v>
      </c>
      <c r="R6654" t="s">
        <v>5848</v>
      </c>
      <c r="S6654" s="13">
        <v>38123000</v>
      </c>
      <c r="T6654">
        <v>0</v>
      </c>
      <c r="U6654" t="s">
        <v>5849</v>
      </c>
      <c r="V6654" t="s">
        <v>5898</v>
      </c>
      <c r="W6654">
        <v>5016</v>
      </c>
      <c r="X6654">
        <v>0</v>
      </c>
      <c r="Y6654">
        <v>278018</v>
      </c>
      <c r="Z6654">
        <v>20241231</v>
      </c>
      <c r="AA6654">
        <v>2409101034</v>
      </c>
      <c r="AB6654">
        <v>199</v>
      </c>
      <c r="AC6654" t="s">
        <v>2281</v>
      </c>
      <c r="AD6654" t="s">
        <v>2281</v>
      </c>
      <c r="AE6654">
        <v>11101</v>
      </c>
      <c r="AF6654" t="s">
        <v>2281</v>
      </c>
      <c r="AG6654" t="s">
        <v>549</v>
      </c>
      <c r="AH6654">
        <v>250</v>
      </c>
    </row>
    <row r="6655" spans="1:34" hidden="1" x14ac:dyDescent="0.25">
      <c r="A6655" t="str">
        <f t="shared" si="309"/>
        <v>27 1 3 81 1 301 21 40 0 4502037 278133</v>
      </c>
      <c r="B6655" t="str">
        <f t="shared" si="310"/>
        <v>27 1 3 81 1 301 21 40 0 4502037 278029</v>
      </c>
      <c r="C6655" t="str">
        <f t="shared" si="311"/>
        <v>27 1 3 81 1 301 21 40 0 4502037</v>
      </c>
      <c r="D6655">
        <v>27</v>
      </c>
      <c r="E6655">
        <v>1</v>
      </c>
      <c r="F6655">
        <v>3</v>
      </c>
      <c r="G6655">
        <v>81</v>
      </c>
      <c r="H6655">
        <v>1</v>
      </c>
      <c r="I6655">
        <v>301</v>
      </c>
      <c r="J6655">
        <v>21</v>
      </c>
      <c r="K6655">
        <v>40</v>
      </c>
      <c r="L6655" t="s">
        <v>147</v>
      </c>
      <c r="M6655" t="s">
        <v>190</v>
      </c>
      <c r="N6655" s="13">
        <v>2000000</v>
      </c>
      <c r="O6655">
        <v>278133</v>
      </c>
      <c r="P6655">
        <v>2024</v>
      </c>
      <c r="Q6655">
        <v>901693366</v>
      </c>
      <c r="R6655" t="s">
        <v>1712</v>
      </c>
      <c r="S6655" s="13">
        <v>2000000</v>
      </c>
      <c r="T6655">
        <v>67227</v>
      </c>
      <c r="U6655" t="s">
        <v>5899</v>
      </c>
      <c r="V6655" t="s">
        <v>5900</v>
      </c>
      <c r="W6655">
        <v>5004</v>
      </c>
      <c r="X6655">
        <v>2305</v>
      </c>
      <c r="Y6655">
        <v>278029</v>
      </c>
      <c r="Z6655">
        <v>20241231</v>
      </c>
      <c r="AA6655">
        <v>2410221160</v>
      </c>
      <c r="AB6655">
        <v>199</v>
      </c>
      <c r="AC6655" t="s">
        <v>2281</v>
      </c>
      <c r="AD6655" t="s">
        <v>2281</v>
      </c>
      <c r="AE6655">
        <v>25101</v>
      </c>
      <c r="AF6655" t="s">
        <v>2281</v>
      </c>
      <c r="AG6655" t="s">
        <v>61</v>
      </c>
      <c r="AH6655">
        <v>261</v>
      </c>
    </row>
    <row r="6656" spans="1:34" hidden="1" x14ac:dyDescent="0.25">
      <c r="A6656" t="str">
        <f t="shared" si="309"/>
        <v>27 1 3 11 1 301 21 40 0 4502037 278134</v>
      </c>
      <c r="B6656" t="str">
        <f t="shared" si="310"/>
        <v>27 1 3 11 1 301 21 40 0 4502037 278029</v>
      </c>
      <c r="C6656" t="str">
        <f t="shared" si="311"/>
        <v>27 1 3 11 1 301 21 40 0 4502037</v>
      </c>
      <c r="D6656">
        <v>27</v>
      </c>
      <c r="E6656">
        <v>1</v>
      </c>
      <c r="F6656">
        <v>3</v>
      </c>
      <c r="G6656">
        <v>11</v>
      </c>
      <c r="H6656">
        <v>1</v>
      </c>
      <c r="I6656">
        <v>301</v>
      </c>
      <c r="J6656">
        <v>21</v>
      </c>
      <c r="K6656">
        <v>40</v>
      </c>
      <c r="L6656" t="s">
        <v>147</v>
      </c>
      <c r="M6656" t="s">
        <v>190</v>
      </c>
      <c r="N6656" s="13">
        <v>27911600</v>
      </c>
      <c r="O6656">
        <v>278134</v>
      </c>
      <c r="P6656">
        <v>2024</v>
      </c>
      <c r="Q6656">
        <v>901693366</v>
      </c>
      <c r="R6656" t="s">
        <v>1712</v>
      </c>
      <c r="S6656" s="13">
        <v>27911600</v>
      </c>
      <c r="T6656">
        <v>938205</v>
      </c>
      <c r="U6656" t="s">
        <v>5899</v>
      </c>
      <c r="V6656" t="s">
        <v>5900</v>
      </c>
      <c r="W6656">
        <v>5004</v>
      </c>
      <c r="X6656">
        <v>2305</v>
      </c>
      <c r="Y6656">
        <v>278029</v>
      </c>
      <c r="Z6656">
        <v>20241231</v>
      </c>
      <c r="AA6656">
        <v>2410221160</v>
      </c>
      <c r="AB6656">
        <v>199</v>
      </c>
      <c r="AC6656" t="s">
        <v>2281</v>
      </c>
      <c r="AD6656" t="s">
        <v>2281</v>
      </c>
      <c r="AE6656">
        <v>11101</v>
      </c>
      <c r="AF6656" t="s">
        <v>2281</v>
      </c>
      <c r="AG6656" t="s">
        <v>549</v>
      </c>
      <c r="AH6656">
        <v>261</v>
      </c>
    </row>
    <row r="6657" spans="1:34" hidden="1" x14ac:dyDescent="0.25">
      <c r="A6657" t="str">
        <f t="shared" si="309"/>
        <v>28 11 1 11 1 1 7 0 211010300102 0 288001</v>
      </c>
      <c r="B6657" t="str">
        <f t="shared" si="310"/>
        <v>28 11 1 11 1 1 7 0 211010300102 0 288007</v>
      </c>
      <c r="C6657" t="str">
        <f t="shared" si="311"/>
        <v>28 11 1 11 1 1 7 0 211010300102 0</v>
      </c>
      <c r="D6657">
        <v>28</v>
      </c>
      <c r="E6657">
        <v>11</v>
      </c>
      <c r="F6657">
        <v>1</v>
      </c>
      <c r="G6657">
        <v>11</v>
      </c>
      <c r="H6657">
        <v>1</v>
      </c>
      <c r="I6657">
        <v>1</v>
      </c>
      <c r="J6657">
        <v>7</v>
      </c>
      <c r="K6657">
        <v>0</v>
      </c>
      <c r="L6657" t="s">
        <v>740</v>
      </c>
      <c r="M6657" t="s">
        <v>147</v>
      </c>
      <c r="N6657" s="13">
        <v>10499674</v>
      </c>
      <c r="O6657">
        <v>288001</v>
      </c>
      <c r="P6657">
        <v>2024</v>
      </c>
      <c r="Q6657">
        <v>890801053</v>
      </c>
      <c r="R6657" t="s">
        <v>784</v>
      </c>
      <c r="S6657" s="13">
        <v>10499674</v>
      </c>
      <c r="T6657">
        <v>0</v>
      </c>
      <c r="U6657" t="s">
        <v>5901</v>
      </c>
      <c r="V6657" t="s">
        <v>2960</v>
      </c>
      <c r="W6657">
        <v>5001</v>
      </c>
      <c r="X6657">
        <v>0</v>
      </c>
      <c r="Y6657">
        <v>288007</v>
      </c>
      <c r="Z6657">
        <v>20240115</v>
      </c>
      <c r="AA6657">
        <v>2024011010</v>
      </c>
      <c r="AB6657">
        <v>0</v>
      </c>
      <c r="AC6657" t="s">
        <v>2281</v>
      </c>
      <c r="AD6657" t="s">
        <v>2281</v>
      </c>
      <c r="AE6657">
        <v>11101</v>
      </c>
      <c r="AF6657" t="s">
        <v>2281</v>
      </c>
      <c r="AG6657" t="s">
        <v>549</v>
      </c>
      <c r="AH6657">
        <v>100</v>
      </c>
    </row>
    <row r="6658" spans="1:34" hidden="1" x14ac:dyDescent="0.25">
      <c r="A6658" t="str">
        <f t="shared" ref="A6658:A6721" si="312">+CONCATENATE(,D6658," ",E6658," ",F6658," ",G6658," ",H6658," ",I6658," ",J6658," ",K6658," ",L6658," ",M6658," ",O6658)</f>
        <v>28 6 3 11 1 2 25 0 0 2201029 288002</v>
      </c>
      <c r="B6658" t="str">
        <f t="shared" ref="B6658:B6721" si="313">+CONCATENATE(,D6658," ",E6658," ",F6658," ",G6658," ",H6658," ",I6658," ",J6658," ",K6658," ",L6658," ",M6658," ",Y6658)</f>
        <v>28 6 3 11 1 2 25 0 0 2201029 288013</v>
      </c>
      <c r="C6658" t="str">
        <f t="shared" ref="C6658:C6721" si="314">+CONCATENATE(,D6658," ",E6658," ",F6658," ",G6658," ",H6658," ",I6658," ",J6658," ",K6658," ",L6658," ",M6658)</f>
        <v>28 6 3 11 1 2 25 0 0 2201029</v>
      </c>
      <c r="D6658">
        <v>28</v>
      </c>
      <c r="E6658">
        <v>6</v>
      </c>
      <c r="F6658">
        <v>3</v>
      </c>
      <c r="G6658">
        <v>11</v>
      </c>
      <c r="H6658">
        <v>1</v>
      </c>
      <c r="I6658">
        <v>2</v>
      </c>
      <c r="J6658">
        <v>25</v>
      </c>
      <c r="K6658">
        <v>0</v>
      </c>
      <c r="L6658" t="s">
        <v>147</v>
      </c>
      <c r="M6658" t="s">
        <v>202</v>
      </c>
      <c r="N6658" s="13">
        <v>101480682</v>
      </c>
      <c r="O6658">
        <v>288002</v>
      </c>
      <c r="P6658">
        <v>2024</v>
      </c>
      <c r="Q6658">
        <v>800006480</v>
      </c>
      <c r="R6658" t="s">
        <v>1753</v>
      </c>
      <c r="S6658" s="13">
        <v>101480682</v>
      </c>
      <c r="T6658">
        <v>0</v>
      </c>
      <c r="U6658" t="s">
        <v>5902</v>
      </c>
      <c r="V6658" t="s">
        <v>5903</v>
      </c>
      <c r="W6658">
        <v>5016</v>
      </c>
      <c r="X6658">
        <v>0</v>
      </c>
      <c r="Y6658">
        <v>288013</v>
      </c>
      <c r="Z6658">
        <v>20240124</v>
      </c>
      <c r="AA6658">
        <v>0</v>
      </c>
      <c r="AB6658">
        <v>0</v>
      </c>
      <c r="AC6658" t="s">
        <v>2281</v>
      </c>
      <c r="AD6658" t="s">
        <v>2281</v>
      </c>
      <c r="AE6658">
        <v>11101</v>
      </c>
      <c r="AF6658" t="s">
        <v>2281</v>
      </c>
      <c r="AG6658" t="s">
        <v>549</v>
      </c>
      <c r="AH6658">
        <v>131</v>
      </c>
    </row>
    <row r="6659" spans="1:34" hidden="1" x14ac:dyDescent="0.25">
      <c r="A6659" t="str">
        <f t="shared" si="312"/>
        <v>28 6 3 11 1 2 25 0 0 2201029 288003</v>
      </c>
      <c r="B6659" t="str">
        <f t="shared" si="313"/>
        <v>28 6 3 11 1 2 25 0 0 2201029 288014</v>
      </c>
      <c r="C6659" t="str">
        <f t="shared" si="314"/>
        <v>28 6 3 11 1 2 25 0 0 2201029</v>
      </c>
      <c r="D6659">
        <v>28</v>
      </c>
      <c r="E6659">
        <v>6</v>
      </c>
      <c r="F6659">
        <v>3</v>
      </c>
      <c r="G6659">
        <v>11</v>
      </c>
      <c r="H6659">
        <v>1</v>
      </c>
      <c r="I6659">
        <v>2</v>
      </c>
      <c r="J6659">
        <v>25</v>
      </c>
      <c r="K6659">
        <v>0</v>
      </c>
      <c r="L6659" t="s">
        <v>147</v>
      </c>
      <c r="M6659" t="s">
        <v>202</v>
      </c>
      <c r="N6659" s="13">
        <v>200657974</v>
      </c>
      <c r="O6659">
        <v>288003</v>
      </c>
      <c r="P6659">
        <v>2024</v>
      </c>
      <c r="Q6659">
        <v>810002807</v>
      </c>
      <c r="R6659" t="s">
        <v>1750</v>
      </c>
      <c r="S6659" s="13">
        <v>200657974</v>
      </c>
      <c r="T6659">
        <v>0</v>
      </c>
      <c r="U6659" t="s">
        <v>5904</v>
      </c>
      <c r="V6659" t="s">
        <v>5903</v>
      </c>
      <c r="W6659">
        <v>5016</v>
      </c>
      <c r="X6659">
        <v>0</v>
      </c>
      <c r="Y6659">
        <v>288014</v>
      </c>
      <c r="Z6659">
        <v>20240124</v>
      </c>
      <c r="AA6659">
        <v>0</v>
      </c>
      <c r="AB6659">
        <v>0</v>
      </c>
      <c r="AC6659" t="s">
        <v>2281</v>
      </c>
      <c r="AD6659" t="s">
        <v>2281</v>
      </c>
      <c r="AE6659">
        <v>11101</v>
      </c>
      <c r="AF6659" t="s">
        <v>2281</v>
      </c>
      <c r="AG6659" t="s">
        <v>549</v>
      </c>
      <c r="AH6659">
        <v>131</v>
      </c>
    </row>
    <row r="6660" spans="1:34" hidden="1" x14ac:dyDescent="0.25">
      <c r="A6660" t="str">
        <f t="shared" si="312"/>
        <v>28 6 3 11 1 2 25 0 0 2201029 288004</v>
      </c>
      <c r="B6660" t="str">
        <f t="shared" si="313"/>
        <v>28 6 3 11 1 2 25 0 0 2201029 288015</v>
      </c>
      <c r="C6660" t="str">
        <f t="shared" si="314"/>
        <v>28 6 3 11 1 2 25 0 0 2201029</v>
      </c>
      <c r="D6660">
        <v>28</v>
      </c>
      <c r="E6660">
        <v>6</v>
      </c>
      <c r="F6660">
        <v>3</v>
      </c>
      <c r="G6660">
        <v>11</v>
      </c>
      <c r="H6660">
        <v>1</v>
      </c>
      <c r="I6660">
        <v>2</v>
      </c>
      <c r="J6660">
        <v>25</v>
      </c>
      <c r="K6660">
        <v>0</v>
      </c>
      <c r="L6660" t="s">
        <v>147</v>
      </c>
      <c r="M6660" t="s">
        <v>202</v>
      </c>
      <c r="N6660" s="13">
        <v>289360500</v>
      </c>
      <c r="O6660">
        <v>288004</v>
      </c>
      <c r="P6660">
        <v>2024</v>
      </c>
      <c r="Q6660">
        <v>810002767</v>
      </c>
      <c r="R6660" t="s">
        <v>1803</v>
      </c>
      <c r="S6660" s="13">
        <v>289360500</v>
      </c>
      <c r="T6660">
        <v>0</v>
      </c>
      <c r="U6660" t="s">
        <v>5902</v>
      </c>
      <c r="V6660" t="s">
        <v>5903</v>
      </c>
      <c r="W6660">
        <v>5016</v>
      </c>
      <c r="X6660">
        <v>0</v>
      </c>
      <c r="Y6660">
        <v>288015</v>
      </c>
      <c r="Z6660">
        <v>20240124</v>
      </c>
      <c r="AA6660">
        <v>0</v>
      </c>
      <c r="AB6660">
        <v>0</v>
      </c>
      <c r="AC6660" t="s">
        <v>2281</v>
      </c>
      <c r="AD6660" t="s">
        <v>2281</v>
      </c>
      <c r="AE6660">
        <v>11101</v>
      </c>
      <c r="AF6660" t="s">
        <v>2281</v>
      </c>
      <c r="AG6660" t="s">
        <v>549</v>
      </c>
      <c r="AH6660">
        <v>131</v>
      </c>
    </row>
    <row r="6661" spans="1:34" hidden="1" x14ac:dyDescent="0.25">
      <c r="A6661" t="str">
        <f t="shared" si="312"/>
        <v>28 6 3 11 1 2 25 0 0 2201029 288005</v>
      </c>
      <c r="B6661" t="str">
        <f t="shared" si="313"/>
        <v>28 6 3 11 1 2 25 0 0 2201029 288016</v>
      </c>
      <c r="C6661" t="str">
        <f t="shared" si="314"/>
        <v>28 6 3 11 1 2 25 0 0 2201029</v>
      </c>
      <c r="D6661">
        <v>28</v>
      </c>
      <c r="E6661">
        <v>6</v>
      </c>
      <c r="F6661">
        <v>3</v>
      </c>
      <c r="G6661">
        <v>11</v>
      </c>
      <c r="H6661">
        <v>1</v>
      </c>
      <c r="I6661">
        <v>2</v>
      </c>
      <c r="J6661">
        <v>25</v>
      </c>
      <c r="K6661">
        <v>0</v>
      </c>
      <c r="L6661" t="s">
        <v>147</v>
      </c>
      <c r="M6661" t="s">
        <v>202</v>
      </c>
      <c r="N6661" s="13">
        <v>278829095</v>
      </c>
      <c r="O6661">
        <v>288005</v>
      </c>
      <c r="P6661">
        <v>2024</v>
      </c>
      <c r="Q6661">
        <v>890807930</v>
      </c>
      <c r="R6661" t="s">
        <v>1743</v>
      </c>
      <c r="S6661" s="13">
        <v>278829095</v>
      </c>
      <c r="T6661">
        <v>0</v>
      </c>
      <c r="U6661" t="s">
        <v>5902</v>
      </c>
      <c r="V6661" t="s">
        <v>5903</v>
      </c>
      <c r="W6661">
        <v>5016</v>
      </c>
      <c r="X6661">
        <v>0</v>
      </c>
      <c r="Y6661">
        <v>288016</v>
      </c>
      <c r="Z6661">
        <v>20240124</v>
      </c>
      <c r="AA6661">
        <v>0</v>
      </c>
      <c r="AB6661">
        <v>0</v>
      </c>
      <c r="AC6661" t="s">
        <v>2281</v>
      </c>
      <c r="AD6661" t="s">
        <v>2281</v>
      </c>
      <c r="AE6661">
        <v>11101</v>
      </c>
      <c r="AF6661" t="s">
        <v>2281</v>
      </c>
      <c r="AG6661" t="s">
        <v>549</v>
      </c>
      <c r="AH6661">
        <v>131</v>
      </c>
    </row>
    <row r="6662" spans="1:34" hidden="1" x14ac:dyDescent="0.25">
      <c r="A6662" t="str">
        <f t="shared" si="312"/>
        <v>28 6 3 11 1 2 25 0 0 2201029 288006</v>
      </c>
      <c r="B6662" t="str">
        <f t="shared" si="313"/>
        <v>28 6 3 11 1 2 25 0 0 2201029 288017</v>
      </c>
      <c r="C6662" t="str">
        <f t="shared" si="314"/>
        <v>28 6 3 11 1 2 25 0 0 2201029</v>
      </c>
      <c r="D6662">
        <v>28</v>
      </c>
      <c r="E6662">
        <v>6</v>
      </c>
      <c r="F6662">
        <v>3</v>
      </c>
      <c r="G6662">
        <v>11</v>
      </c>
      <c r="H6662">
        <v>1</v>
      </c>
      <c r="I6662">
        <v>2</v>
      </c>
      <c r="J6662">
        <v>25</v>
      </c>
      <c r="K6662">
        <v>0</v>
      </c>
      <c r="L6662" t="s">
        <v>147</v>
      </c>
      <c r="M6662" t="s">
        <v>202</v>
      </c>
      <c r="N6662" s="13">
        <v>259369941</v>
      </c>
      <c r="O6662">
        <v>288006</v>
      </c>
      <c r="P6662">
        <v>2024</v>
      </c>
      <c r="Q6662">
        <v>810002769</v>
      </c>
      <c r="R6662" t="s">
        <v>1742</v>
      </c>
      <c r="S6662" s="13">
        <v>259369941</v>
      </c>
      <c r="T6662">
        <v>0</v>
      </c>
      <c r="U6662" t="s">
        <v>5902</v>
      </c>
      <c r="V6662" t="s">
        <v>5903</v>
      </c>
      <c r="W6662">
        <v>5016</v>
      </c>
      <c r="X6662">
        <v>0</v>
      </c>
      <c r="Y6662">
        <v>288017</v>
      </c>
      <c r="Z6662">
        <v>20240124</v>
      </c>
      <c r="AA6662">
        <v>0</v>
      </c>
      <c r="AB6662">
        <v>0</v>
      </c>
      <c r="AC6662" t="s">
        <v>2281</v>
      </c>
      <c r="AD6662" t="s">
        <v>2281</v>
      </c>
      <c r="AE6662">
        <v>11101</v>
      </c>
      <c r="AF6662" t="s">
        <v>2281</v>
      </c>
      <c r="AG6662" t="s">
        <v>549</v>
      </c>
      <c r="AH6662">
        <v>131</v>
      </c>
    </row>
    <row r="6663" spans="1:34" hidden="1" x14ac:dyDescent="0.25">
      <c r="A6663" t="str">
        <f t="shared" si="312"/>
        <v>28 6 3 11 1 2 25 0 0 2201029 288007</v>
      </c>
      <c r="B6663" t="str">
        <f t="shared" si="313"/>
        <v>28 6 3 11 1 2 25 0 0 2201029 288018</v>
      </c>
      <c r="C6663" t="str">
        <f t="shared" si="314"/>
        <v>28 6 3 11 1 2 25 0 0 2201029</v>
      </c>
      <c r="D6663">
        <v>28</v>
      </c>
      <c r="E6663">
        <v>6</v>
      </c>
      <c r="F6663">
        <v>3</v>
      </c>
      <c r="G6663">
        <v>11</v>
      </c>
      <c r="H6663">
        <v>1</v>
      </c>
      <c r="I6663">
        <v>2</v>
      </c>
      <c r="J6663">
        <v>25</v>
      </c>
      <c r="K6663">
        <v>0</v>
      </c>
      <c r="L6663" t="s">
        <v>147</v>
      </c>
      <c r="M6663" t="s">
        <v>202</v>
      </c>
      <c r="N6663" s="13">
        <v>146486010</v>
      </c>
      <c r="O6663">
        <v>288007</v>
      </c>
      <c r="P6663">
        <v>2024</v>
      </c>
      <c r="Q6663">
        <v>800050425</v>
      </c>
      <c r="R6663" t="s">
        <v>1744</v>
      </c>
      <c r="S6663" s="13">
        <v>146486010</v>
      </c>
      <c r="T6663">
        <v>0</v>
      </c>
      <c r="U6663" t="s">
        <v>5902</v>
      </c>
      <c r="V6663" t="s">
        <v>5903</v>
      </c>
      <c r="W6663">
        <v>5016</v>
      </c>
      <c r="X6663">
        <v>0</v>
      </c>
      <c r="Y6663">
        <v>288018</v>
      </c>
      <c r="Z6663">
        <v>20240124</v>
      </c>
      <c r="AA6663">
        <v>0</v>
      </c>
      <c r="AB6663">
        <v>0</v>
      </c>
      <c r="AC6663" t="s">
        <v>2281</v>
      </c>
      <c r="AD6663" t="s">
        <v>2281</v>
      </c>
      <c r="AE6663">
        <v>11101</v>
      </c>
      <c r="AF6663" t="s">
        <v>2281</v>
      </c>
      <c r="AG6663" t="s">
        <v>549</v>
      </c>
      <c r="AH6663">
        <v>131</v>
      </c>
    </row>
    <row r="6664" spans="1:34" hidden="1" x14ac:dyDescent="0.25">
      <c r="A6664" t="str">
        <f t="shared" si="312"/>
        <v>28 6 3 11 1 2 25 0 0 2201029 288008</v>
      </c>
      <c r="B6664" t="str">
        <f t="shared" si="313"/>
        <v>28 6 3 11 1 2 25 0 0 2201029 288019</v>
      </c>
      <c r="C6664" t="str">
        <f t="shared" si="314"/>
        <v>28 6 3 11 1 2 25 0 0 2201029</v>
      </c>
      <c r="D6664">
        <v>28</v>
      </c>
      <c r="E6664">
        <v>6</v>
      </c>
      <c r="F6664">
        <v>3</v>
      </c>
      <c r="G6664">
        <v>11</v>
      </c>
      <c r="H6664">
        <v>1</v>
      </c>
      <c r="I6664">
        <v>2</v>
      </c>
      <c r="J6664">
        <v>25</v>
      </c>
      <c r="K6664">
        <v>0</v>
      </c>
      <c r="L6664" t="s">
        <v>147</v>
      </c>
      <c r="M6664" t="s">
        <v>202</v>
      </c>
      <c r="N6664" s="13">
        <v>312768500</v>
      </c>
      <c r="O6664">
        <v>288008</v>
      </c>
      <c r="P6664">
        <v>2024</v>
      </c>
      <c r="Q6664">
        <v>800187879</v>
      </c>
      <c r="R6664" t="s">
        <v>1745</v>
      </c>
      <c r="S6664" s="13">
        <v>312768500</v>
      </c>
      <c r="T6664">
        <v>0</v>
      </c>
      <c r="U6664" t="s">
        <v>5902</v>
      </c>
      <c r="V6664" t="s">
        <v>5903</v>
      </c>
      <c r="W6664">
        <v>5016</v>
      </c>
      <c r="X6664">
        <v>0</v>
      </c>
      <c r="Y6664">
        <v>288019</v>
      </c>
      <c r="Z6664">
        <v>20240124</v>
      </c>
      <c r="AA6664">
        <v>0</v>
      </c>
      <c r="AB6664">
        <v>0</v>
      </c>
      <c r="AC6664" t="s">
        <v>2281</v>
      </c>
      <c r="AD6664" t="s">
        <v>2281</v>
      </c>
      <c r="AE6664">
        <v>11101</v>
      </c>
      <c r="AF6664" t="s">
        <v>2281</v>
      </c>
      <c r="AG6664" t="s">
        <v>549</v>
      </c>
      <c r="AH6664">
        <v>131</v>
      </c>
    </row>
    <row r="6665" spans="1:34" hidden="1" x14ac:dyDescent="0.25">
      <c r="A6665" t="str">
        <f t="shared" si="312"/>
        <v>28 6 3 11 1 2 25 0 0 2201029 288009</v>
      </c>
      <c r="B6665" t="str">
        <f t="shared" si="313"/>
        <v>28 6 3 11 1 2 25 0 0 2201029 288020</v>
      </c>
      <c r="C6665" t="str">
        <f t="shared" si="314"/>
        <v>28 6 3 11 1 2 25 0 0 2201029</v>
      </c>
      <c r="D6665">
        <v>28</v>
      </c>
      <c r="E6665">
        <v>6</v>
      </c>
      <c r="F6665">
        <v>3</v>
      </c>
      <c r="G6665">
        <v>11</v>
      </c>
      <c r="H6665">
        <v>1</v>
      </c>
      <c r="I6665">
        <v>2</v>
      </c>
      <c r="J6665">
        <v>25</v>
      </c>
      <c r="K6665">
        <v>0</v>
      </c>
      <c r="L6665" t="s">
        <v>147</v>
      </c>
      <c r="M6665" t="s">
        <v>202</v>
      </c>
      <c r="N6665" s="13">
        <v>152988000</v>
      </c>
      <c r="O6665">
        <v>288009</v>
      </c>
      <c r="P6665">
        <v>2024</v>
      </c>
      <c r="Q6665">
        <v>800021571</v>
      </c>
      <c r="R6665" t="s">
        <v>1765</v>
      </c>
      <c r="S6665" s="13">
        <v>152988000</v>
      </c>
      <c r="T6665">
        <v>0</v>
      </c>
      <c r="U6665" t="s">
        <v>5902</v>
      </c>
      <c r="V6665" t="s">
        <v>5903</v>
      </c>
      <c r="W6665">
        <v>5016</v>
      </c>
      <c r="X6665">
        <v>0</v>
      </c>
      <c r="Y6665">
        <v>288020</v>
      </c>
      <c r="Z6665">
        <v>20240124</v>
      </c>
      <c r="AA6665">
        <v>0</v>
      </c>
      <c r="AB6665">
        <v>0</v>
      </c>
      <c r="AC6665" t="s">
        <v>2281</v>
      </c>
      <c r="AD6665" t="s">
        <v>2281</v>
      </c>
      <c r="AE6665">
        <v>11101</v>
      </c>
      <c r="AF6665" t="s">
        <v>2281</v>
      </c>
      <c r="AG6665" t="s">
        <v>549</v>
      </c>
      <c r="AH6665">
        <v>131</v>
      </c>
    </row>
    <row r="6666" spans="1:34" hidden="1" x14ac:dyDescent="0.25">
      <c r="A6666" t="str">
        <f t="shared" si="312"/>
        <v>28 6 3 11 1 2 25 0 0 2201029 288010</v>
      </c>
      <c r="B6666" t="str">
        <f t="shared" si="313"/>
        <v>28 6 3 11 1 2 25 0 0 2201029 288021</v>
      </c>
      <c r="C6666" t="str">
        <f t="shared" si="314"/>
        <v>28 6 3 11 1 2 25 0 0 2201029</v>
      </c>
      <c r="D6666">
        <v>28</v>
      </c>
      <c r="E6666">
        <v>6</v>
      </c>
      <c r="F6666">
        <v>3</v>
      </c>
      <c r="G6666">
        <v>11</v>
      </c>
      <c r="H6666">
        <v>1</v>
      </c>
      <c r="I6666">
        <v>2</v>
      </c>
      <c r="J6666">
        <v>25</v>
      </c>
      <c r="K6666">
        <v>0</v>
      </c>
      <c r="L6666" t="s">
        <v>147</v>
      </c>
      <c r="M6666" t="s">
        <v>202</v>
      </c>
      <c r="N6666" s="13">
        <v>56323410</v>
      </c>
      <c r="O6666">
        <v>288010</v>
      </c>
      <c r="P6666">
        <v>2024</v>
      </c>
      <c r="Q6666">
        <v>810001863</v>
      </c>
      <c r="R6666" t="s">
        <v>1748</v>
      </c>
      <c r="S6666" s="13">
        <v>56323410</v>
      </c>
      <c r="T6666">
        <v>0</v>
      </c>
      <c r="U6666" t="s">
        <v>5902</v>
      </c>
      <c r="V6666" t="s">
        <v>5903</v>
      </c>
      <c r="W6666">
        <v>5016</v>
      </c>
      <c r="X6666">
        <v>0</v>
      </c>
      <c r="Y6666">
        <v>288021</v>
      </c>
      <c r="Z6666">
        <v>20240124</v>
      </c>
      <c r="AA6666">
        <v>0</v>
      </c>
      <c r="AB6666">
        <v>0</v>
      </c>
      <c r="AC6666" t="s">
        <v>2281</v>
      </c>
      <c r="AD6666" t="s">
        <v>2281</v>
      </c>
      <c r="AE6666">
        <v>11101</v>
      </c>
      <c r="AF6666" t="s">
        <v>2281</v>
      </c>
      <c r="AG6666" t="s">
        <v>549</v>
      </c>
      <c r="AH6666">
        <v>131</v>
      </c>
    </row>
    <row r="6667" spans="1:34" hidden="1" x14ac:dyDescent="0.25">
      <c r="A6667" t="str">
        <f t="shared" si="312"/>
        <v>28 6 3 11 1 2 25 0 0 2201029 288011</v>
      </c>
      <c r="B6667" t="str">
        <f t="shared" si="313"/>
        <v>28 6 3 11 1 2 25 0 0 2201029 288022</v>
      </c>
      <c r="C6667" t="str">
        <f t="shared" si="314"/>
        <v>28 6 3 11 1 2 25 0 0 2201029</v>
      </c>
      <c r="D6667">
        <v>28</v>
      </c>
      <c r="E6667">
        <v>6</v>
      </c>
      <c r="F6667">
        <v>3</v>
      </c>
      <c r="G6667">
        <v>11</v>
      </c>
      <c r="H6667">
        <v>1</v>
      </c>
      <c r="I6667">
        <v>2</v>
      </c>
      <c r="J6667">
        <v>25</v>
      </c>
      <c r="K6667">
        <v>0</v>
      </c>
      <c r="L6667" t="s">
        <v>147</v>
      </c>
      <c r="M6667" t="s">
        <v>202</v>
      </c>
      <c r="N6667" s="13">
        <v>15257000</v>
      </c>
      <c r="O6667">
        <v>288011</v>
      </c>
      <c r="P6667">
        <v>2024</v>
      </c>
      <c r="Q6667">
        <v>890804116</v>
      </c>
      <c r="R6667" t="s">
        <v>1740</v>
      </c>
      <c r="S6667" s="13">
        <v>15257000</v>
      </c>
      <c r="T6667">
        <v>0</v>
      </c>
      <c r="U6667" t="s">
        <v>5902</v>
      </c>
      <c r="V6667" t="s">
        <v>5903</v>
      </c>
      <c r="W6667">
        <v>5016</v>
      </c>
      <c r="X6667">
        <v>0</v>
      </c>
      <c r="Y6667">
        <v>288022</v>
      </c>
      <c r="Z6667">
        <v>20240124</v>
      </c>
      <c r="AA6667">
        <v>0</v>
      </c>
      <c r="AB6667">
        <v>0</v>
      </c>
      <c r="AC6667" t="s">
        <v>2281</v>
      </c>
      <c r="AD6667" t="s">
        <v>2281</v>
      </c>
      <c r="AE6667">
        <v>11101</v>
      </c>
      <c r="AF6667" t="s">
        <v>2281</v>
      </c>
      <c r="AG6667" t="s">
        <v>549</v>
      </c>
      <c r="AH6667">
        <v>131</v>
      </c>
    </row>
    <row r="6668" spans="1:34" hidden="1" x14ac:dyDescent="0.25">
      <c r="A6668" t="str">
        <f t="shared" si="312"/>
        <v>28 6 3 11 1 2 25 0 0 2201029 288012</v>
      </c>
      <c r="B6668" t="str">
        <f t="shared" si="313"/>
        <v>28 6 3 11 1 2 25 0 0 2201029 288023</v>
      </c>
      <c r="C6668" t="str">
        <f t="shared" si="314"/>
        <v>28 6 3 11 1 2 25 0 0 2201029</v>
      </c>
      <c r="D6668">
        <v>28</v>
      </c>
      <c r="E6668">
        <v>6</v>
      </c>
      <c r="F6668">
        <v>3</v>
      </c>
      <c r="G6668">
        <v>11</v>
      </c>
      <c r="H6668">
        <v>1</v>
      </c>
      <c r="I6668">
        <v>2</v>
      </c>
      <c r="J6668">
        <v>25</v>
      </c>
      <c r="K6668">
        <v>0</v>
      </c>
      <c r="L6668" t="s">
        <v>147</v>
      </c>
      <c r="M6668" t="s">
        <v>202</v>
      </c>
      <c r="N6668" s="13">
        <v>89255958</v>
      </c>
      <c r="O6668">
        <v>288012</v>
      </c>
      <c r="P6668">
        <v>2024</v>
      </c>
      <c r="Q6668">
        <v>800102084</v>
      </c>
      <c r="R6668" t="s">
        <v>1747</v>
      </c>
      <c r="S6668" s="13">
        <v>89255958</v>
      </c>
      <c r="T6668">
        <v>0</v>
      </c>
      <c r="U6668" t="s">
        <v>5902</v>
      </c>
      <c r="V6668" t="s">
        <v>5903</v>
      </c>
      <c r="W6668">
        <v>5016</v>
      </c>
      <c r="X6668">
        <v>0</v>
      </c>
      <c r="Y6668">
        <v>288023</v>
      </c>
      <c r="Z6668">
        <v>20240124</v>
      </c>
      <c r="AA6668">
        <v>0</v>
      </c>
      <c r="AB6668">
        <v>0</v>
      </c>
      <c r="AC6668" t="s">
        <v>2281</v>
      </c>
      <c r="AD6668" t="s">
        <v>2281</v>
      </c>
      <c r="AE6668">
        <v>11101</v>
      </c>
      <c r="AF6668" t="s">
        <v>2281</v>
      </c>
      <c r="AG6668" t="s">
        <v>549</v>
      </c>
      <c r="AH6668">
        <v>131</v>
      </c>
    </row>
    <row r="6669" spans="1:34" hidden="1" x14ac:dyDescent="0.25">
      <c r="A6669" t="str">
        <f t="shared" si="312"/>
        <v>28 6 3 11 1 2 25 0 0 2201029 288013</v>
      </c>
      <c r="B6669" t="str">
        <f t="shared" si="313"/>
        <v>28 6 3 11 1 2 25 0 0 2201029 288024</v>
      </c>
      <c r="C6669" t="str">
        <f t="shared" si="314"/>
        <v>28 6 3 11 1 2 25 0 0 2201029</v>
      </c>
      <c r="D6669">
        <v>28</v>
      </c>
      <c r="E6669">
        <v>6</v>
      </c>
      <c r="F6669">
        <v>3</v>
      </c>
      <c r="G6669">
        <v>11</v>
      </c>
      <c r="H6669">
        <v>1</v>
      </c>
      <c r="I6669">
        <v>2</v>
      </c>
      <c r="J6669">
        <v>25</v>
      </c>
      <c r="K6669">
        <v>0</v>
      </c>
      <c r="L6669" t="s">
        <v>147</v>
      </c>
      <c r="M6669" t="s">
        <v>202</v>
      </c>
      <c r="N6669" s="13">
        <v>157101643</v>
      </c>
      <c r="O6669">
        <v>288013</v>
      </c>
      <c r="P6669">
        <v>2024</v>
      </c>
      <c r="Q6669">
        <v>810002281</v>
      </c>
      <c r="R6669" t="s">
        <v>1754</v>
      </c>
      <c r="S6669" s="13">
        <v>157101643</v>
      </c>
      <c r="T6669">
        <v>0</v>
      </c>
      <c r="U6669" t="s">
        <v>5902</v>
      </c>
      <c r="V6669" t="s">
        <v>5903</v>
      </c>
      <c r="W6669">
        <v>5016</v>
      </c>
      <c r="X6669">
        <v>0</v>
      </c>
      <c r="Y6669">
        <v>288024</v>
      </c>
      <c r="Z6669">
        <v>20240124</v>
      </c>
      <c r="AA6669">
        <v>0</v>
      </c>
      <c r="AB6669">
        <v>0</v>
      </c>
      <c r="AC6669" t="s">
        <v>2281</v>
      </c>
      <c r="AD6669" t="s">
        <v>2281</v>
      </c>
      <c r="AE6669">
        <v>11101</v>
      </c>
      <c r="AF6669" t="s">
        <v>2281</v>
      </c>
      <c r="AG6669" t="s">
        <v>549</v>
      </c>
      <c r="AH6669">
        <v>131</v>
      </c>
    </row>
    <row r="6670" spans="1:34" hidden="1" x14ac:dyDescent="0.25">
      <c r="A6670" t="str">
        <f t="shared" si="312"/>
        <v>28 6 3 11 1 2 25 0 0 2201029 288014</v>
      </c>
      <c r="B6670" t="str">
        <f t="shared" si="313"/>
        <v>28 6 3 11 1 2 25 0 0 2201029 288025</v>
      </c>
      <c r="C6670" t="str">
        <f t="shared" si="314"/>
        <v>28 6 3 11 1 2 25 0 0 2201029</v>
      </c>
      <c r="D6670">
        <v>28</v>
      </c>
      <c r="E6670">
        <v>6</v>
      </c>
      <c r="F6670">
        <v>3</v>
      </c>
      <c r="G6670">
        <v>11</v>
      </c>
      <c r="H6670">
        <v>1</v>
      </c>
      <c r="I6670">
        <v>2</v>
      </c>
      <c r="J6670">
        <v>25</v>
      </c>
      <c r="K6670">
        <v>0</v>
      </c>
      <c r="L6670" t="s">
        <v>147</v>
      </c>
      <c r="M6670" t="s">
        <v>202</v>
      </c>
      <c r="N6670" s="13">
        <v>249749250</v>
      </c>
      <c r="O6670">
        <v>288014</v>
      </c>
      <c r="P6670">
        <v>2024</v>
      </c>
      <c r="Q6670">
        <v>810002052</v>
      </c>
      <c r="R6670" t="s">
        <v>1762</v>
      </c>
      <c r="S6670" s="13">
        <v>249749250</v>
      </c>
      <c r="T6670">
        <v>0</v>
      </c>
      <c r="U6670" t="s">
        <v>5902</v>
      </c>
      <c r="V6670" t="s">
        <v>5903</v>
      </c>
      <c r="W6670">
        <v>5016</v>
      </c>
      <c r="X6670">
        <v>0</v>
      </c>
      <c r="Y6670">
        <v>288025</v>
      </c>
      <c r="Z6670">
        <v>20240124</v>
      </c>
      <c r="AA6670">
        <v>0</v>
      </c>
      <c r="AB6670">
        <v>0</v>
      </c>
      <c r="AC6670" t="s">
        <v>2281</v>
      </c>
      <c r="AD6670" t="s">
        <v>2281</v>
      </c>
      <c r="AE6670">
        <v>11101</v>
      </c>
      <c r="AF6670" t="s">
        <v>2281</v>
      </c>
      <c r="AG6670" t="s">
        <v>549</v>
      </c>
      <c r="AH6670">
        <v>131</v>
      </c>
    </row>
    <row r="6671" spans="1:34" hidden="1" x14ac:dyDescent="0.25">
      <c r="A6671" t="str">
        <f t="shared" si="312"/>
        <v>28 6 3 11 1 2 25 0 0 2201029 288015</v>
      </c>
      <c r="B6671" t="str">
        <f t="shared" si="313"/>
        <v>28 6 3 11 1 2 25 0 0 2201029 288026</v>
      </c>
      <c r="C6671" t="str">
        <f t="shared" si="314"/>
        <v>28 6 3 11 1 2 25 0 0 2201029</v>
      </c>
      <c r="D6671">
        <v>28</v>
      </c>
      <c r="E6671">
        <v>6</v>
      </c>
      <c r="F6671">
        <v>3</v>
      </c>
      <c r="G6671">
        <v>11</v>
      </c>
      <c r="H6671">
        <v>1</v>
      </c>
      <c r="I6671">
        <v>2</v>
      </c>
      <c r="J6671">
        <v>25</v>
      </c>
      <c r="K6671">
        <v>0</v>
      </c>
      <c r="L6671" t="s">
        <v>147</v>
      </c>
      <c r="M6671" t="s">
        <v>202</v>
      </c>
      <c r="N6671" s="13">
        <v>149037900</v>
      </c>
      <c r="O6671">
        <v>288015</v>
      </c>
      <c r="P6671">
        <v>2024</v>
      </c>
      <c r="Q6671">
        <v>890800939</v>
      </c>
      <c r="R6671" t="s">
        <v>1752</v>
      </c>
      <c r="S6671" s="13">
        <v>149037900</v>
      </c>
      <c r="T6671">
        <v>0</v>
      </c>
      <c r="U6671" t="s">
        <v>5902</v>
      </c>
      <c r="V6671" t="s">
        <v>5903</v>
      </c>
      <c r="W6671">
        <v>5016</v>
      </c>
      <c r="X6671">
        <v>0</v>
      </c>
      <c r="Y6671">
        <v>288026</v>
      </c>
      <c r="Z6671">
        <v>20240124</v>
      </c>
      <c r="AA6671">
        <v>0</v>
      </c>
      <c r="AB6671">
        <v>0</v>
      </c>
      <c r="AC6671" t="s">
        <v>2281</v>
      </c>
      <c r="AD6671" t="s">
        <v>2281</v>
      </c>
      <c r="AE6671">
        <v>11101</v>
      </c>
      <c r="AF6671" t="s">
        <v>2281</v>
      </c>
      <c r="AG6671" t="s">
        <v>549</v>
      </c>
      <c r="AH6671">
        <v>131</v>
      </c>
    </row>
    <row r="6672" spans="1:34" hidden="1" x14ac:dyDescent="0.25">
      <c r="A6672" t="str">
        <f t="shared" si="312"/>
        <v>28 6 3 11 1 2 25 0 0 2201029 288016</v>
      </c>
      <c r="B6672" t="str">
        <f t="shared" si="313"/>
        <v>28 6 3 11 1 2 25 0 0 2201029 288027</v>
      </c>
      <c r="C6672" t="str">
        <f t="shared" si="314"/>
        <v>28 6 3 11 1 2 25 0 0 2201029</v>
      </c>
      <c r="D6672">
        <v>28</v>
      </c>
      <c r="E6672">
        <v>6</v>
      </c>
      <c r="F6672">
        <v>3</v>
      </c>
      <c r="G6672">
        <v>11</v>
      </c>
      <c r="H6672">
        <v>1</v>
      </c>
      <c r="I6672">
        <v>2</v>
      </c>
      <c r="J6672">
        <v>25</v>
      </c>
      <c r="K6672">
        <v>0</v>
      </c>
      <c r="L6672" t="s">
        <v>147</v>
      </c>
      <c r="M6672" t="s">
        <v>202</v>
      </c>
      <c r="N6672" s="13">
        <v>231990000</v>
      </c>
      <c r="O6672">
        <v>288016</v>
      </c>
      <c r="P6672">
        <v>2024</v>
      </c>
      <c r="Q6672">
        <v>800033161</v>
      </c>
      <c r="R6672" t="s">
        <v>1751</v>
      </c>
      <c r="S6672" s="13">
        <v>231990000</v>
      </c>
      <c r="T6672">
        <v>0</v>
      </c>
      <c r="U6672" t="s">
        <v>5902</v>
      </c>
      <c r="V6672" t="s">
        <v>5903</v>
      </c>
      <c r="W6672">
        <v>5016</v>
      </c>
      <c r="X6672">
        <v>0</v>
      </c>
      <c r="Y6672">
        <v>288027</v>
      </c>
      <c r="Z6672">
        <v>20240124</v>
      </c>
      <c r="AA6672">
        <v>0</v>
      </c>
      <c r="AB6672">
        <v>0</v>
      </c>
      <c r="AC6672" t="s">
        <v>2281</v>
      </c>
      <c r="AD6672" t="s">
        <v>2281</v>
      </c>
      <c r="AE6672">
        <v>11101</v>
      </c>
      <c r="AF6672" t="s">
        <v>2281</v>
      </c>
      <c r="AG6672" t="s">
        <v>549</v>
      </c>
      <c r="AH6672">
        <v>131</v>
      </c>
    </row>
    <row r="6673" spans="1:34" hidden="1" x14ac:dyDescent="0.25">
      <c r="A6673" t="str">
        <f t="shared" si="312"/>
        <v>28 6 3 11 1 2 25 0 0 2201029 288017</v>
      </c>
      <c r="B6673" t="str">
        <f t="shared" si="313"/>
        <v>28 6 3 11 1 2 25 0 0 2201029 288028</v>
      </c>
      <c r="C6673" t="str">
        <f t="shared" si="314"/>
        <v>28 6 3 11 1 2 25 0 0 2201029</v>
      </c>
      <c r="D6673">
        <v>28</v>
      </c>
      <c r="E6673">
        <v>6</v>
      </c>
      <c r="F6673">
        <v>3</v>
      </c>
      <c r="G6673">
        <v>11</v>
      </c>
      <c r="H6673">
        <v>1</v>
      </c>
      <c r="I6673">
        <v>2</v>
      </c>
      <c r="J6673">
        <v>25</v>
      </c>
      <c r="K6673">
        <v>0</v>
      </c>
      <c r="L6673" t="s">
        <v>147</v>
      </c>
      <c r="M6673" t="s">
        <v>202</v>
      </c>
      <c r="N6673" s="13">
        <v>105879296</v>
      </c>
      <c r="O6673">
        <v>288017</v>
      </c>
      <c r="P6673">
        <v>2024</v>
      </c>
      <c r="Q6673">
        <v>901232478</v>
      </c>
      <c r="R6673" t="s">
        <v>1764</v>
      </c>
      <c r="S6673" s="13">
        <v>105879296</v>
      </c>
      <c r="T6673">
        <v>0</v>
      </c>
      <c r="U6673" t="s">
        <v>5902</v>
      </c>
      <c r="V6673" t="s">
        <v>5903</v>
      </c>
      <c r="W6673">
        <v>5016</v>
      </c>
      <c r="X6673">
        <v>0</v>
      </c>
      <c r="Y6673">
        <v>288028</v>
      </c>
      <c r="Z6673">
        <v>20240124</v>
      </c>
      <c r="AA6673">
        <v>0</v>
      </c>
      <c r="AB6673">
        <v>0</v>
      </c>
      <c r="AC6673" t="s">
        <v>2281</v>
      </c>
      <c r="AD6673" t="s">
        <v>2281</v>
      </c>
      <c r="AE6673">
        <v>11101</v>
      </c>
      <c r="AF6673" t="s">
        <v>2281</v>
      </c>
      <c r="AG6673" t="s">
        <v>549</v>
      </c>
      <c r="AH6673">
        <v>131</v>
      </c>
    </row>
    <row r="6674" spans="1:34" hidden="1" x14ac:dyDescent="0.25">
      <c r="A6674" t="str">
        <f t="shared" si="312"/>
        <v>28 6 3 11 1 2 25 0 0 2201029 288018</v>
      </c>
      <c r="B6674" t="str">
        <f t="shared" si="313"/>
        <v>28 6 3 11 1 2 25 0 0 2201029 288029</v>
      </c>
      <c r="C6674" t="str">
        <f t="shared" si="314"/>
        <v>28 6 3 11 1 2 25 0 0 2201029</v>
      </c>
      <c r="D6674">
        <v>28</v>
      </c>
      <c r="E6674">
        <v>6</v>
      </c>
      <c r="F6674">
        <v>3</v>
      </c>
      <c r="G6674">
        <v>11</v>
      </c>
      <c r="H6674">
        <v>1</v>
      </c>
      <c r="I6674">
        <v>2</v>
      </c>
      <c r="J6674">
        <v>25</v>
      </c>
      <c r="K6674">
        <v>0</v>
      </c>
      <c r="L6674" t="s">
        <v>147</v>
      </c>
      <c r="M6674" t="s">
        <v>202</v>
      </c>
      <c r="N6674" s="13">
        <v>281837127</v>
      </c>
      <c r="O6674">
        <v>288018</v>
      </c>
      <c r="P6674">
        <v>2024</v>
      </c>
      <c r="Q6674">
        <v>800088861</v>
      </c>
      <c r="R6674" t="s">
        <v>1746</v>
      </c>
      <c r="S6674" s="13">
        <v>281837127</v>
      </c>
      <c r="T6674">
        <v>0</v>
      </c>
      <c r="U6674" t="s">
        <v>5902</v>
      </c>
      <c r="V6674" t="s">
        <v>5903</v>
      </c>
      <c r="W6674">
        <v>5016</v>
      </c>
      <c r="X6674">
        <v>0</v>
      </c>
      <c r="Y6674">
        <v>288029</v>
      </c>
      <c r="Z6674">
        <v>20240124</v>
      </c>
      <c r="AA6674">
        <v>0</v>
      </c>
      <c r="AB6674">
        <v>0</v>
      </c>
      <c r="AC6674" t="s">
        <v>2281</v>
      </c>
      <c r="AD6674" t="s">
        <v>2281</v>
      </c>
      <c r="AE6674">
        <v>11101</v>
      </c>
      <c r="AF6674" t="s">
        <v>2281</v>
      </c>
      <c r="AG6674" t="s">
        <v>549</v>
      </c>
      <c r="AH6674">
        <v>131</v>
      </c>
    </row>
    <row r="6675" spans="1:34" hidden="1" x14ac:dyDescent="0.25">
      <c r="A6675" t="str">
        <f t="shared" si="312"/>
        <v>28 6 3 11 1 2 25 0 0 2201029 288019</v>
      </c>
      <c r="B6675" t="str">
        <f t="shared" si="313"/>
        <v>28 6 3 11 1 2 25 0 0 2201029 288030</v>
      </c>
      <c r="C6675" t="str">
        <f t="shared" si="314"/>
        <v>28 6 3 11 1 2 25 0 0 2201029</v>
      </c>
      <c r="D6675">
        <v>28</v>
      </c>
      <c r="E6675">
        <v>6</v>
      </c>
      <c r="F6675">
        <v>3</v>
      </c>
      <c r="G6675">
        <v>11</v>
      </c>
      <c r="H6675">
        <v>1</v>
      </c>
      <c r="I6675">
        <v>2</v>
      </c>
      <c r="J6675">
        <v>25</v>
      </c>
      <c r="K6675">
        <v>0</v>
      </c>
      <c r="L6675" t="s">
        <v>147</v>
      </c>
      <c r="M6675" t="s">
        <v>202</v>
      </c>
      <c r="N6675" s="13">
        <v>18322612</v>
      </c>
      <c r="O6675">
        <v>288019</v>
      </c>
      <c r="P6675">
        <v>2024</v>
      </c>
      <c r="Q6675">
        <v>890802079</v>
      </c>
      <c r="R6675" t="s">
        <v>1741</v>
      </c>
      <c r="S6675" s="13">
        <v>18322612</v>
      </c>
      <c r="T6675">
        <v>0</v>
      </c>
      <c r="U6675" t="s">
        <v>5902</v>
      </c>
      <c r="V6675" t="s">
        <v>5903</v>
      </c>
      <c r="W6675">
        <v>5016</v>
      </c>
      <c r="X6675">
        <v>0</v>
      </c>
      <c r="Y6675">
        <v>288030</v>
      </c>
      <c r="Z6675">
        <v>20240124</v>
      </c>
      <c r="AA6675">
        <v>0</v>
      </c>
      <c r="AB6675">
        <v>0</v>
      </c>
      <c r="AC6675" t="s">
        <v>2281</v>
      </c>
      <c r="AD6675" t="s">
        <v>2281</v>
      </c>
      <c r="AE6675">
        <v>11101</v>
      </c>
      <c r="AF6675" t="s">
        <v>2281</v>
      </c>
      <c r="AG6675" t="s">
        <v>549</v>
      </c>
      <c r="AH6675">
        <v>131</v>
      </c>
    </row>
    <row r="6676" spans="1:34" hidden="1" x14ac:dyDescent="0.25">
      <c r="A6676" t="str">
        <f t="shared" si="312"/>
        <v>28 6 3 11 1 2 25 0 0 2201029 288020</v>
      </c>
      <c r="B6676" t="str">
        <f t="shared" si="313"/>
        <v>28 6 3 11 1 2 25 0 0 2201029 288031</v>
      </c>
      <c r="C6676" t="str">
        <f t="shared" si="314"/>
        <v>28 6 3 11 1 2 25 0 0 2201029</v>
      </c>
      <c r="D6676">
        <v>28</v>
      </c>
      <c r="E6676">
        <v>6</v>
      </c>
      <c r="F6676">
        <v>3</v>
      </c>
      <c r="G6676">
        <v>11</v>
      </c>
      <c r="H6676">
        <v>1</v>
      </c>
      <c r="I6676">
        <v>2</v>
      </c>
      <c r="J6676">
        <v>25</v>
      </c>
      <c r="K6676">
        <v>0</v>
      </c>
      <c r="L6676" t="s">
        <v>147</v>
      </c>
      <c r="M6676" t="s">
        <v>202</v>
      </c>
      <c r="N6676" s="13">
        <v>23086454</v>
      </c>
      <c r="O6676">
        <v>288020</v>
      </c>
      <c r="P6676">
        <v>2024</v>
      </c>
      <c r="Q6676">
        <v>810003071</v>
      </c>
      <c r="R6676" t="s">
        <v>1749</v>
      </c>
      <c r="S6676" s="13">
        <v>23086454</v>
      </c>
      <c r="T6676">
        <v>0</v>
      </c>
      <c r="U6676" t="s">
        <v>5902</v>
      </c>
      <c r="V6676" t="s">
        <v>5903</v>
      </c>
      <c r="W6676">
        <v>5016</v>
      </c>
      <c r="X6676">
        <v>0</v>
      </c>
      <c r="Y6676">
        <v>288031</v>
      </c>
      <c r="Z6676">
        <v>20240124</v>
      </c>
      <c r="AA6676">
        <v>0</v>
      </c>
      <c r="AB6676">
        <v>0</v>
      </c>
      <c r="AC6676" t="s">
        <v>2281</v>
      </c>
      <c r="AD6676" t="s">
        <v>2281</v>
      </c>
      <c r="AE6676">
        <v>11101</v>
      </c>
      <c r="AF6676" t="s">
        <v>2281</v>
      </c>
      <c r="AG6676" t="s">
        <v>549</v>
      </c>
      <c r="AH6676">
        <v>131</v>
      </c>
    </row>
    <row r="6677" spans="1:34" hidden="1" x14ac:dyDescent="0.25">
      <c r="A6677" t="str">
        <f t="shared" si="312"/>
        <v>28 1 3 33 1 2 72 2 0 2201071 288021</v>
      </c>
      <c r="B6677" t="str">
        <f t="shared" si="313"/>
        <v>28 1 3 33 1 2 72 2 0 2201071 288033</v>
      </c>
      <c r="C6677" t="str">
        <f t="shared" si="314"/>
        <v>28 1 3 33 1 2 72 2 0 2201071</v>
      </c>
      <c r="D6677">
        <v>28</v>
      </c>
      <c r="E6677">
        <v>1</v>
      </c>
      <c r="F6677">
        <v>3</v>
      </c>
      <c r="G6677">
        <v>33</v>
      </c>
      <c r="H6677">
        <v>1</v>
      </c>
      <c r="I6677">
        <v>2</v>
      </c>
      <c r="J6677">
        <v>72</v>
      </c>
      <c r="K6677">
        <v>2</v>
      </c>
      <c r="L6677" t="s">
        <v>147</v>
      </c>
      <c r="M6677" t="s">
        <v>193</v>
      </c>
      <c r="N6677" s="13">
        <v>70620966</v>
      </c>
      <c r="O6677">
        <v>288021</v>
      </c>
      <c r="P6677">
        <v>2024</v>
      </c>
      <c r="Q6677">
        <v>890801053</v>
      </c>
      <c r="R6677" t="s">
        <v>784</v>
      </c>
      <c r="S6677" s="13">
        <v>70620966</v>
      </c>
      <c r="T6677">
        <v>0</v>
      </c>
      <c r="U6677" t="s">
        <v>5905</v>
      </c>
      <c r="V6677" t="s">
        <v>2960</v>
      </c>
      <c r="W6677">
        <v>5001</v>
      </c>
      <c r="X6677">
        <v>0</v>
      </c>
      <c r="Y6677">
        <v>288033</v>
      </c>
      <c r="Z6677">
        <v>20240125</v>
      </c>
      <c r="AA6677">
        <v>2024011140</v>
      </c>
      <c r="AB6677">
        <v>0</v>
      </c>
      <c r="AC6677" t="s">
        <v>2281</v>
      </c>
      <c r="AD6677" t="s">
        <v>2281</v>
      </c>
      <c r="AE6677">
        <v>13101</v>
      </c>
      <c r="AF6677" t="s">
        <v>5906</v>
      </c>
      <c r="AG6677" t="s">
        <v>83</v>
      </c>
      <c r="AH6677">
        <v>100</v>
      </c>
    </row>
    <row r="6678" spans="1:34" hidden="1" x14ac:dyDescent="0.25">
      <c r="A6678" t="str">
        <f t="shared" si="312"/>
        <v>28 11 1 33 1 1 13 0 2110202003 0 288022</v>
      </c>
      <c r="B6678" t="str">
        <f t="shared" si="313"/>
        <v>28 11 1 33 1 1 13 0 2110202003 0 288034</v>
      </c>
      <c r="C6678" t="str">
        <f t="shared" si="314"/>
        <v>28 11 1 33 1 1 13 0 2110202003 0</v>
      </c>
      <c r="D6678">
        <v>28</v>
      </c>
      <c r="E6678">
        <v>11</v>
      </c>
      <c r="F6678">
        <v>1</v>
      </c>
      <c r="G6678">
        <v>33</v>
      </c>
      <c r="H6678">
        <v>1</v>
      </c>
      <c r="I6678">
        <v>1</v>
      </c>
      <c r="J6678">
        <v>13</v>
      </c>
      <c r="K6678">
        <v>0</v>
      </c>
      <c r="L6678" t="s">
        <v>775</v>
      </c>
      <c r="M6678" t="s">
        <v>147</v>
      </c>
      <c r="N6678" s="13">
        <v>10572331</v>
      </c>
      <c r="O6678">
        <v>288022</v>
      </c>
      <c r="P6678">
        <v>2024</v>
      </c>
      <c r="Q6678">
        <v>890801053</v>
      </c>
      <c r="R6678" t="s">
        <v>784</v>
      </c>
      <c r="S6678" s="13">
        <v>10572331</v>
      </c>
      <c r="T6678">
        <v>0</v>
      </c>
      <c r="U6678" t="s">
        <v>5907</v>
      </c>
      <c r="V6678" t="s">
        <v>2960</v>
      </c>
      <c r="W6678">
        <v>5001</v>
      </c>
      <c r="X6678">
        <v>0</v>
      </c>
      <c r="Y6678">
        <v>288034</v>
      </c>
      <c r="Z6678">
        <v>20240125</v>
      </c>
      <c r="AA6678">
        <v>2024011140</v>
      </c>
      <c r="AB6678">
        <v>0</v>
      </c>
      <c r="AC6678" t="s">
        <v>2281</v>
      </c>
      <c r="AD6678" t="s">
        <v>2281</v>
      </c>
      <c r="AE6678">
        <v>13108</v>
      </c>
      <c r="AF6678" t="s">
        <v>5908</v>
      </c>
      <c r="AG6678" t="s">
        <v>95</v>
      </c>
      <c r="AH6678">
        <v>100</v>
      </c>
    </row>
    <row r="6679" spans="1:34" hidden="1" x14ac:dyDescent="0.25">
      <c r="A6679" t="str">
        <f t="shared" si="312"/>
        <v>28 1 3 33 1 2 72 2 0 2201071 288023</v>
      </c>
      <c r="B6679" t="str">
        <f t="shared" si="313"/>
        <v>28 1 3 33 1 2 72 2 0 2201071 288035</v>
      </c>
      <c r="C6679" t="str">
        <f t="shared" si="314"/>
        <v>28 1 3 33 1 2 72 2 0 2201071</v>
      </c>
      <c r="D6679">
        <v>28</v>
      </c>
      <c r="E6679">
        <v>1</v>
      </c>
      <c r="F6679">
        <v>3</v>
      </c>
      <c r="G6679">
        <v>33</v>
      </c>
      <c r="H6679">
        <v>1</v>
      </c>
      <c r="I6679">
        <v>2</v>
      </c>
      <c r="J6679">
        <v>72</v>
      </c>
      <c r="K6679">
        <v>2</v>
      </c>
      <c r="L6679" t="s">
        <v>147</v>
      </c>
      <c r="M6679" t="s">
        <v>193</v>
      </c>
      <c r="N6679" s="13">
        <v>686328647</v>
      </c>
      <c r="O6679">
        <v>288023</v>
      </c>
      <c r="P6679">
        <v>2024</v>
      </c>
      <c r="Q6679">
        <v>890801053</v>
      </c>
      <c r="R6679" t="s">
        <v>784</v>
      </c>
      <c r="S6679" s="13">
        <v>686328647</v>
      </c>
      <c r="T6679">
        <v>0</v>
      </c>
      <c r="U6679" t="s">
        <v>5909</v>
      </c>
      <c r="V6679" t="s">
        <v>2960</v>
      </c>
      <c r="W6679">
        <v>5001</v>
      </c>
      <c r="X6679">
        <v>0</v>
      </c>
      <c r="Y6679">
        <v>288035</v>
      </c>
      <c r="Z6679">
        <v>20240125</v>
      </c>
      <c r="AA6679">
        <v>2024011050</v>
      </c>
      <c r="AB6679">
        <v>0</v>
      </c>
      <c r="AC6679" t="s">
        <v>2281</v>
      </c>
      <c r="AD6679" t="s">
        <v>2281</v>
      </c>
      <c r="AE6679">
        <v>13101</v>
      </c>
      <c r="AF6679" t="s">
        <v>5906</v>
      </c>
      <c r="AG6679" t="s">
        <v>83</v>
      </c>
      <c r="AH6679">
        <v>100</v>
      </c>
    </row>
    <row r="6680" spans="1:34" hidden="1" x14ac:dyDescent="0.25">
      <c r="A6680" t="str">
        <f t="shared" si="312"/>
        <v>28 11 1 33 1 1 1 0 211010100101 0 288024</v>
      </c>
      <c r="B6680" t="str">
        <f t="shared" si="313"/>
        <v>28 11 1 33 1 1 1 0 211010100101 0 288036</v>
      </c>
      <c r="C6680" t="str">
        <f t="shared" si="314"/>
        <v>28 11 1 33 1 1 1 0 211010100101 0</v>
      </c>
      <c r="D6680">
        <v>28</v>
      </c>
      <c r="E6680">
        <v>11</v>
      </c>
      <c r="F6680">
        <v>1</v>
      </c>
      <c r="G6680">
        <v>33</v>
      </c>
      <c r="H6680">
        <v>1</v>
      </c>
      <c r="I6680">
        <v>1</v>
      </c>
      <c r="J6680">
        <v>1</v>
      </c>
      <c r="K6680">
        <v>0</v>
      </c>
      <c r="L6680" t="s">
        <v>731</v>
      </c>
      <c r="M6680" t="s">
        <v>147</v>
      </c>
      <c r="N6680" s="13">
        <v>81736514</v>
      </c>
      <c r="O6680">
        <v>288024</v>
      </c>
      <c r="P6680">
        <v>2024</v>
      </c>
      <c r="Q6680">
        <v>890801053</v>
      </c>
      <c r="R6680" t="s">
        <v>784</v>
      </c>
      <c r="S6680" s="13">
        <v>81736514</v>
      </c>
      <c r="T6680">
        <v>0</v>
      </c>
      <c r="U6680" t="s">
        <v>5910</v>
      </c>
      <c r="V6680" t="s">
        <v>2960</v>
      </c>
      <c r="W6680">
        <v>5001</v>
      </c>
      <c r="X6680">
        <v>0</v>
      </c>
      <c r="Y6680">
        <v>288036</v>
      </c>
      <c r="Z6680">
        <v>20240125</v>
      </c>
      <c r="AA6680">
        <v>2024011050</v>
      </c>
      <c r="AB6680">
        <v>0</v>
      </c>
      <c r="AC6680" t="s">
        <v>2281</v>
      </c>
      <c r="AD6680" t="s">
        <v>2281</v>
      </c>
      <c r="AE6680">
        <v>13108</v>
      </c>
      <c r="AF6680" t="s">
        <v>5908</v>
      </c>
      <c r="AG6680" t="s">
        <v>95</v>
      </c>
      <c r="AH6680">
        <v>100</v>
      </c>
    </row>
    <row r="6681" spans="1:34" hidden="1" x14ac:dyDescent="0.25">
      <c r="A6681" t="str">
        <f t="shared" si="312"/>
        <v>28 2 3 33 1 2 72 4 0 2201071 288025</v>
      </c>
      <c r="B6681" t="str">
        <f t="shared" si="313"/>
        <v>28 2 3 33 1 2 72 4 0 2201071 288038</v>
      </c>
      <c r="C6681" t="str">
        <f t="shared" si="314"/>
        <v>28 2 3 33 1 2 72 4 0 2201071</v>
      </c>
      <c r="D6681">
        <v>28</v>
      </c>
      <c r="E6681">
        <v>2</v>
      </c>
      <c r="F6681">
        <v>3</v>
      </c>
      <c r="G6681">
        <v>33</v>
      </c>
      <c r="H6681">
        <v>1</v>
      </c>
      <c r="I6681">
        <v>2</v>
      </c>
      <c r="J6681">
        <v>72</v>
      </c>
      <c r="K6681">
        <v>4</v>
      </c>
      <c r="L6681" t="s">
        <v>147</v>
      </c>
      <c r="M6681" t="s">
        <v>193</v>
      </c>
      <c r="N6681" s="13">
        <v>8816815338</v>
      </c>
      <c r="O6681">
        <v>288025</v>
      </c>
      <c r="P6681">
        <v>2024</v>
      </c>
      <c r="Q6681">
        <v>890801053</v>
      </c>
      <c r="R6681" t="s">
        <v>784</v>
      </c>
      <c r="S6681" s="13">
        <v>9721349522</v>
      </c>
      <c r="T6681">
        <v>0</v>
      </c>
      <c r="U6681" t="s">
        <v>5911</v>
      </c>
      <c r="V6681" t="s">
        <v>2960</v>
      </c>
      <c r="W6681">
        <v>5001</v>
      </c>
      <c r="X6681">
        <v>0</v>
      </c>
      <c r="Y6681">
        <v>288038</v>
      </c>
      <c r="Z6681">
        <v>20240126</v>
      </c>
      <c r="AA6681">
        <v>2024011040</v>
      </c>
      <c r="AB6681">
        <v>0</v>
      </c>
      <c r="AC6681" t="s">
        <v>2281</v>
      </c>
      <c r="AD6681" t="s">
        <v>2281</v>
      </c>
      <c r="AE6681">
        <v>13101</v>
      </c>
      <c r="AF6681" t="s">
        <v>5906</v>
      </c>
      <c r="AG6681" t="s">
        <v>83</v>
      </c>
      <c r="AH6681">
        <v>100</v>
      </c>
    </row>
    <row r="6682" spans="1:34" hidden="1" x14ac:dyDescent="0.25">
      <c r="A6682" t="str">
        <f t="shared" si="312"/>
        <v>28 3 3 33 1 2 72 5 0 2201071 288025</v>
      </c>
      <c r="B6682" t="str">
        <f t="shared" si="313"/>
        <v>28 3 3 33 1 2 72 5 0 2201071 288038</v>
      </c>
      <c r="C6682" t="str">
        <f t="shared" si="314"/>
        <v>28 3 3 33 1 2 72 5 0 2201071</v>
      </c>
      <c r="D6682">
        <v>28</v>
      </c>
      <c r="E6682">
        <v>3</v>
      </c>
      <c r="F6682">
        <v>3</v>
      </c>
      <c r="G6682">
        <v>33</v>
      </c>
      <c r="H6682">
        <v>1</v>
      </c>
      <c r="I6682">
        <v>2</v>
      </c>
      <c r="J6682">
        <v>72</v>
      </c>
      <c r="K6682">
        <v>5</v>
      </c>
      <c r="L6682" t="s">
        <v>147</v>
      </c>
      <c r="M6682" t="s">
        <v>193</v>
      </c>
      <c r="N6682" s="13">
        <v>904534184</v>
      </c>
      <c r="O6682">
        <v>288025</v>
      </c>
      <c r="P6682">
        <v>2024</v>
      </c>
      <c r="Q6682">
        <v>890801053</v>
      </c>
      <c r="R6682" t="s">
        <v>784</v>
      </c>
      <c r="S6682" s="13">
        <v>9721349522</v>
      </c>
      <c r="T6682">
        <v>0</v>
      </c>
      <c r="U6682" t="s">
        <v>5911</v>
      </c>
      <c r="V6682" t="s">
        <v>2960</v>
      </c>
      <c r="W6682">
        <v>5001</v>
      </c>
      <c r="X6682">
        <v>0</v>
      </c>
      <c r="Y6682">
        <v>288038</v>
      </c>
      <c r="Z6682">
        <v>20240126</v>
      </c>
      <c r="AA6682">
        <v>2024011040</v>
      </c>
      <c r="AB6682">
        <v>0</v>
      </c>
      <c r="AC6682" t="s">
        <v>2281</v>
      </c>
      <c r="AD6682" t="s">
        <v>2281</v>
      </c>
      <c r="AE6682">
        <v>13101</v>
      </c>
      <c r="AF6682" t="s">
        <v>5906</v>
      </c>
      <c r="AG6682" t="s">
        <v>83</v>
      </c>
      <c r="AH6682">
        <v>100</v>
      </c>
    </row>
    <row r="6683" spans="1:34" hidden="1" x14ac:dyDescent="0.25">
      <c r="A6683" t="str">
        <f t="shared" si="312"/>
        <v>28 6 3 33 1 2 72 6 0 2201033 288028</v>
      </c>
      <c r="B6683" t="str">
        <f t="shared" si="313"/>
        <v>28 6 3 33 1 2 72 6 0 2201033 288042</v>
      </c>
      <c r="C6683" t="str">
        <f t="shared" si="314"/>
        <v>28 6 3 33 1 2 72 6 0 2201033</v>
      </c>
      <c r="D6683">
        <v>28</v>
      </c>
      <c r="E6683">
        <v>6</v>
      </c>
      <c r="F6683">
        <v>3</v>
      </c>
      <c r="G6683">
        <v>33</v>
      </c>
      <c r="H6683">
        <v>1</v>
      </c>
      <c r="I6683">
        <v>2</v>
      </c>
      <c r="J6683">
        <v>72</v>
      </c>
      <c r="K6683">
        <v>6</v>
      </c>
      <c r="L6683" t="s">
        <v>147</v>
      </c>
      <c r="M6683" t="s">
        <v>194</v>
      </c>
      <c r="N6683" s="13">
        <v>382635</v>
      </c>
      <c r="O6683">
        <v>288028</v>
      </c>
      <c r="P6683">
        <v>2024</v>
      </c>
      <c r="Q6683">
        <v>890803239</v>
      </c>
      <c r="R6683" t="s">
        <v>924</v>
      </c>
      <c r="S6683" s="13">
        <v>382635</v>
      </c>
      <c r="T6683">
        <v>0</v>
      </c>
      <c r="U6683" t="s">
        <v>5912</v>
      </c>
      <c r="V6683" t="s">
        <v>2280</v>
      </c>
      <c r="W6683">
        <v>5004</v>
      </c>
      <c r="X6683">
        <v>0</v>
      </c>
      <c r="Y6683">
        <v>288042</v>
      </c>
      <c r="Z6683">
        <v>20240131</v>
      </c>
      <c r="AA6683">
        <v>0</v>
      </c>
      <c r="AB6683">
        <v>0</v>
      </c>
      <c r="AC6683" t="s">
        <v>2281</v>
      </c>
      <c r="AD6683" t="s">
        <v>2281</v>
      </c>
      <c r="AE6683">
        <v>13105</v>
      </c>
      <c r="AF6683" t="s">
        <v>5913</v>
      </c>
      <c r="AG6683" t="s">
        <v>89</v>
      </c>
      <c r="AH6683">
        <v>335</v>
      </c>
    </row>
    <row r="6684" spans="1:34" hidden="1" x14ac:dyDescent="0.25">
      <c r="A6684" t="str">
        <f t="shared" si="312"/>
        <v>28 6 3 33 1 2 72 6 0 2201033 288029</v>
      </c>
      <c r="B6684" t="str">
        <f t="shared" si="313"/>
        <v>28 6 3 33 1 2 72 6 0 2201033 288042</v>
      </c>
      <c r="C6684" t="str">
        <f t="shared" si="314"/>
        <v>28 6 3 33 1 2 72 6 0 2201033</v>
      </c>
      <c r="D6684">
        <v>28</v>
      </c>
      <c r="E6684">
        <v>6</v>
      </c>
      <c r="F6684">
        <v>3</v>
      </c>
      <c r="G6684">
        <v>33</v>
      </c>
      <c r="H6684">
        <v>1</v>
      </c>
      <c r="I6684">
        <v>2</v>
      </c>
      <c r="J6684">
        <v>72</v>
      </c>
      <c r="K6684">
        <v>6</v>
      </c>
      <c r="L6684" t="s">
        <v>147</v>
      </c>
      <c r="M6684" t="s">
        <v>194</v>
      </c>
      <c r="N6684" s="13">
        <v>2369400</v>
      </c>
      <c r="O6684">
        <v>288029</v>
      </c>
      <c r="P6684">
        <v>2024</v>
      </c>
      <c r="Q6684">
        <v>810003530</v>
      </c>
      <c r="R6684" t="s">
        <v>5914</v>
      </c>
      <c r="S6684" s="13">
        <v>2369400</v>
      </c>
      <c r="T6684">
        <v>0</v>
      </c>
      <c r="U6684" t="s">
        <v>5912</v>
      </c>
      <c r="V6684" t="s">
        <v>2280</v>
      </c>
      <c r="W6684">
        <v>5004</v>
      </c>
      <c r="X6684">
        <v>0</v>
      </c>
      <c r="Y6684">
        <v>288042</v>
      </c>
      <c r="Z6684">
        <v>20240131</v>
      </c>
      <c r="AA6684">
        <v>0</v>
      </c>
      <c r="AB6684">
        <v>0</v>
      </c>
      <c r="AC6684" t="s">
        <v>2281</v>
      </c>
      <c r="AD6684" t="s">
        <v>2281</v>
      </c>
      <c r="AE6684">
        <v>13105</v>
      </c>
      <c r="AF6684" t="s">
        <v>5913</v>
      </c>
      <c r="AG6684" t="s">
        <v>89</v>
      </c>
      <c r="AH6684">
        <v>335</v>
      </c>
    </row>
    <row r="6685" spans="1:34" hidden="1" x14ac:dyDescent="0.25">
      <c r="A6685" t="str">
        <f t="shared" si="312"/>
        <v>28 6 3 33 1 2 72 6 0 2201033 288030</v>
      </c>
      <c r="B6685" t="str">
        <f t="shared" si="313"/>
        <v>28 6 3 33 1 2 72 6 0 2201033 288042</v>
      </c>
      <c r="C6685" t="str">
        <f t="shared" si="314"/>
        <v>28 6 3 33 1 2 72 6 0 2201033</v>
      </c>
      <c r="D6685">
        <v>28</v>
      </c>
      <c r="E6685">
        <v>6</v>
      </c>
      <c r="F6685">
        <v>3</v>
      </c>
      <c r="G6685">
        <v>33</v>
      </c>
      <c r="H6685">
        <v>1</v>
      </c>
      <c r="I6685">
        <v>2</v>
      </c>
      <c r="J6685">
        <v>72</v>
      </c>
      <c r="K6685">
        <v>6</v>
      </c>
      <c r="L6685" t="s">
        <v>147</v>
      </c>
      <c r="M6685" t="s">
        <v>194</v>
      </c>
      <c r="N6685" s="13">
        <v>6369803</v>
      </c>
      <c r="O6685">
        <v>288030</v>
      </c>
      <c r="P6685">
        <v>2024</v>
      </c>
      <c r="Q6685">
        <v>810000598</v>
      </c>
      <c r="R6685" t="s">
        <v>2278</v>
      </c>
      <c r="S6685" s="13">
        <v>6369803</v>
      </c>
      <c r="T6685">
        <v>0</v>
      </c>
      <c r="U6685" t="s">
        <v>5912</v>
      </c>
      <c r="V6685" t="s">
        <v>2280</v>
      </c>
      <c r="W6685">
        <v>5004</v>
      </c>
      <c r="X6685">
        <v>0</v>
      </c>
      <c r="Y6685">
        <v>288042</v>
      </c>
      <c r="Z6685">
        <v>20240131</v>
      </c>
      <c r="AA6685">
        <v>0</v>
      </c>
      <c r="AB6685">
        <v>0</v>
      </c>
      <c r="AC6685" t="s">
        <v>2281</v>
      </c>
      <c r="AD6685" t="s">
        <v>2281</v>
      </c>
      <c r="AE6685">
        <v>13105</v>
      </c>
      <c r="AF6685" t="s">
        <v>5913</v>
      </c>
      <c r="AG6685" t="s">
        <v>89</v>
      </c>
      <c r="AH6685">
        <v>335</v>
      </c>
    </row>
    <row r="6686" spans="1:34" hidden="1" x14ac:dyDescent="0.25">
      <c r="A6686" t="str">
        <f t="shared" si="312"/>
        <v>28 6 3 33 1 2 72 6 0 2201033 288031</v>
      </c>
      <c r="B6686" t="str">
        <f t="shared" si="313"/>
        <v>28 6 3 33 1 2 72 6 0 2201033 288042</v>
      </c>
      <c r="C6686" t="str">
        <f t="shared" si="314"/>
        <v>28 6 3 33 1 2 72 6 0 2201033</v>
      </c>
      <c r="D6686">
        <v>28</v>
      </c>
      <c r="E6686">
        <v>6</v>
      </c>
      <c r="F6686">
        <v>3</v>
      </c>
      <c r="G6686">
        <v>33</v>
      </c>
      <c r="H6686">
        <v>1</v>
      </c>
      <c r="I6686">
        <v>2</v>
      </c>
      <c r="J6686">
        <v>72</v>
      </c>
      <c r="K6686">
        <v>6</v>
      </c>
      <c r="L6686" t="s">
        <v>147</v>
      </c>
      <c r="M6686" t="s">
        <v>194</v>
      </c>
      <c r="N6686" s="13">
        <v>24492032</v>
      </c>
      <c r="O6686">
        <v>288031</v>
      </c>
      <c r="P6686">
        <v>2024</v>
      </c>
      <c r="Q6686">
        <v>810000598</v>
      </c>
      <c r="R6686" t="s">
        <v>2278</v>
      </c>
      <c r="S6686" s="13">
        <v>24492032</v>
      </c>
      <c r="T6686">
        <v>0</v>
      </c>
      <c r="U6686" t="s">
        <v>5912</v>
      </c>
      <c r="V6686" t="s">
        <v>2280</v>
      </c>
      <c r="W6686">
        <v>5004</v>
      </c>
      <c r="X6686">
        <v>0</v>
      </c>
      <c r="Y6686">
        <v>288042</v>
      </c>
      <c r="Z6686">
        <v>20240131</v>
      </c>
      <c r="AA6686">
        <v>0</v>
      </c>
      <c r="AB6686">
        <v>0</v>
      </c>
      <c r="AC6686" t="s">
        <v>2281</v>
      </c>
      <c r="AD6686" t="s">
        <v>2281</v>
      </c>
      <c r="AE6686">
        <v>13105</v>
      </c>
      <c r="AF6686" t="s">
        <v>5913</v>
      </c>
      <c r="AG6686" t="s">
        <v>89</v>
      </c>
      <c r="AH6686">
        <v>335</v>
      </c>
    </row>
    <row r="6687" spans="1:34" hidden="1" x14ac:dyDescent="0.25">
      <c r="A6687" t="str">
        <f t="shared" si="312"/>
        <v>28 6 3 33 1 2 72 6 0 2201033 288032</v>
      </c>
      <c r="B6687" t="str">
        <f t="shared" si="313"/>
        <v>28 6 3 33 1 2 72 6 0 2201033 288041</v>
      </c>
      <c r="C6687" t="str">
        <f t="shared" si="314"/>
        <v>28 6 3 33 1 2 72 6 0 2201033</v>
      </c>
      <c r="D6687">
        <v>28</v>
      </c>
      <c r="E6687">
        <v>6</v>
      </c>
      <c r="F6687">
        <v>3</v>
      </c>
      <c r="G6687">
        <v>33</v>
      </c>
      <c r="H6687">
        <v>1</v>
      </c>
      <c r="I6687">
        <v>2</v>
      </c>
      <c r="J6687">
        <v>72</v>
      </c>
      <c r="K6687">
        <v>6</v>
      </c>
      <c r="L6687" t="s">
        <v>147</v>
      </c>
      <c r="M6687" t="s">
        <v>194</v>
      </c>
      <c r="N6687" s="13">
        <v>47657244</v>
      </c>
      <c r="O6687">
        <v>288032</v>
      </c>
      <c r="P6687">
        <v>2024</v>
      </c>
      <c r="Q6687">
        <v>890800128</v>
      </c>
      <c r="R6687" t="s">
        <v>838</v>
      </c>
      <c r="S6687" s="13">
        <v>47657244</v>
      </c>
      <c r="T6687">
        <v>0</v>
      </c>
      <c r="U6687" t="s">
        <v>5915</v>
      </c>
      <c r="V6687" t="s">
        <v>2283</v>
      </c>
      <c r="W6687">
        <v>5004</v>
      </c>
      <c r="X6687">
        <v>0</v>
      </c>
      <c r="Y6687">
        <v>288041</v>
      </c>
      <c r="Z6687">
        <v>20240212</v>
      </c>
      <c r="AA6687">
        <v>0</v>
      </c>
      <c r="AB6687">
        <v>0</v>
      </c>
      <c r="AC6687" t="s">
        <v>2281</v>
      </c>
      <c r="AD6687" t="s">
        <v>2281</v>
      </c>
      <c r="AE6687">
        <v>13105</v>
      </c>
      <c r="AF6687" t="s">
        <v>5913</v>
      </c>
      <c r="AG6687" t="s">
        <v>89</v>
      </c>
      <c r="AH6687">
        <v>335</v>
      </c>
    </row>
    <row r="6688" spans="1:34" hidden="1" x14ac:dyDescent="0.25">
      <c r="A6688" t="str">
        <f t="shared" si="312"/>
        <v>28 1 3 33 1 2 72 2 0 2201071 288033</v>
      </c>
      <c r="B6688" t="str">
        <f t="shared" si="313"/>
        <v>28 1 3 33 1 2 72 2 0 2201071 288049</v>
      </c>
      <c r="C6688" t="str">
        <f t="shared" si="314"/>
        <v>28 1 3 33 1 2 72 2 0 2201071</v>
      </c>
      <c r="D6688">
        <v>28</v>
      </c>
      <c r="E6688">
        <v>1</v>
      </c>
      <c r="F6688">
        <v>3</v>
      </c>
      <c r="G6688">
        <v>33</v>
      </c>
      <c r="H6688">
        <v>1</v>
      </c>
      <c r="I6688">
        <v>2</v>
      </c>
      <c r="J6688">
        <v>72</v>
      </c>
      <c r="K6688">
        <v>2</v>
      </c>
      <c r="L6688" t="s">
        <v>147</v>
      </c>
      <c r="M6688" t="s">
        <v>193</v>
      </c>
      <c r="N6688" s="13">
        <v>176537500</v>
      </c>
      <c r="O6688">
        <v>288033</v>
      </c>
      <c r="P6688">
        <v>2024</v>
      </c>
      <c r="Q6688">
        <v>900319291</v>
      </c>
      <c r="R6688" t="s">
        <v>785</v>
      </c>
      <c r="S6688" s="13">
        <v>176537500</v>
      </c>
      <c r="T6688">
        <v>0</v>
      </c>
      <c r="U6688" t="s">
        <v>5916</v>
      </c>
      <c r="V6688" t="s">
        <v>2342</v>
      </c>
      <c r="W6688">
        <v>5001</v>
      </c>
      <c r="X6688">
        <v>0</v>
      </c>
      <c r="Y6688">
        <v>288049</v>
      </c>
      <c r="Z6688">
        <v>20240212</v>
      </c>
      <c r="AA6688">
        <v>2024011100</v>
      </c>
      <c r="AB6688">
        <v>0</v>
      </c>
      <c r="AC6688" t="s">
        <v>2281</v>
      </c>
      <c r="AD6688" t="s">
        <v>2281</v>
      </c>
      <c r="AE6688">
        <v>13101</v>
      </c>
      <c r="AF6688" t="s">
        <v>5906</v>
      </c>
      <c r="AG6688" t="s">
        <v>83</v>
      </c>
      <c r="AH6688">
        <v>100</v>
      </c>
    </row>
    <row r="6689" spans="1:34" hidden="1" x14ac:dyDescent="0.25">
      <c r="A6689" t="str">
        <f t="shared" si="312"/>
        <v>28 11 1 33 1 1 8 0 2110102004 0 288034</v>
      </c>
      <c r="B6689" t="str">
        <f t="shared" si="313"/>
        <v>28 11 1 33 1 1 8 0 2110102004 0 288050</v>
      </c>
      <c r="C6689" t="str">
        <f t="shared" si="314"/>
        <v>28 11 1 33 1 1 8 0 2110102004 0</v>
      </c>
      <c r="D6689">
        <v>28</v>
      </c>
      <c r="E6689">
        <v>11</v>
      </c>
      <c r="F6689">
        <v>1</v>
      </c>
      <c r="G6689">
        <v>33</v>
      </c>
      <c r="H6689">
        <v>1</v>
      </c>
      <c r="I6689">
        <v>1</v>
      </c>
      <c r="J6689">
        <v>8</v>
      </c>
      <c r="K6689">
        <v>0</v>
      </c>
      <c r="L6689" t="s">
        <v>754</v>
      </c>
      <c r="M6689" t="s">
        <v>147</v>
      </c>
      <c r="N6689" s="13">
        <v>2777900</v>
      </c>
      <c r="O6689">
        <v>288034</v>
      </c>
      <c r="P6689">
        <v>2024</v>
      </c>
      <c r="Q6689">
        <v>900319291</v>
      </c>
      <c r="R6689" t="s">
        <v>785</v>
      </c>
      <c r="S6689" s="13">
        <v>23376300</v>
      </c>
      <c r="T6689">
        <v>0</v>
      </c>
      <c r="U6689" t="s">
        <v>5917</v>
      </c>
      <c r="V6689" t="s">
        <v>2342</v>
      </c>
      <c r="W6689">
        <v>5001</v>
      </c>
      <c r="X6689">
        <v>0</v>
      </c>
      <c r="Y6689">
        <v>288050</v>
      </c>
      <c r="Z6689">
        <v>20240212</v>
      </c>
      <c r="AA6689">
        <v>2024011100</v>
      </c>
      <c r="AB6689">
        <v>0</v>
      </c>
      <c r="AC6689" t="s">
        <v>2281</v>
      </c>
      <c r="AD6689" t="s">
        <v>2281</v>
      </c>
      <c r="AE6689">
        <v>13108</v>
      </c>
      <c r="AF6689" t="s">
        <v>5908</v>
      </c>
      <c r="AG6689" t="s">
        <v>95</v>
      </c>
      <c r="AH6689">
        <v>100</v>
      </c>
    </row>
    <row r="6690" spans="1:34" hidden="1" x14ac:dyDescent="0.25">
      <c r="A6690" t="str">
        <f t="shared" si="312"/>
        <v>28 11 1 33 1 1 9 0 2110102007 0 288034</v>
      </c>
      <c r="B6690" t="str">
        <f t="shared" si="313"/>
        <v>28 11 1 33 1 1 9 0 2110102007 0 288050</v>
      </c>
      <c r="C6690" t="str">
        <f t="shared" si="314"/>
        <v>28 11 1 33 1 1 9 0 2110102007 0</v>
      </c>
      <c r="D6690">
        <v>28</v>
      </c>
      <c r="E6690">
        <v>11</v>
      </c>
      <c r="F6690">
        <v>1</v>
      </c>
      <c r="G6690">
        <v>33</v>
      </c>
      <c r="H6690">
        <v>1</v>
      </c>
      <c r="I6690">
        <v>1</v>
      </c>
      <c r="J6690">
        <v>9</v>
      </c>
      <c r="K6690">
        <v>0</v>
      </c>
      <c r="L6690" t="s">
        <v>747</v>
      </c>
      <c r="M6690" t="s">
        <v>147</v>
      </c>
      <c r="N6690" s="13">
        <v>348100</v>
      </c>
      <c r="O6690">
        <v>288034</v>
      </c>
      <c r="P6690">
        <v>2024</v>
      </c>
      <c r="Q6690">
        <v>900319291</v>
      </c>
      <c r="R6690" t="s">
        <v>785</v>
      </c>
      <c r="S6690" s="13">
        <v>23376300</v>
      </c>
      <c r="T6690">
        <v>0</v>
      </c>
      <c r="U6690" t="s">
        <v>5917</v>
      </c>
      <c r="V6690" t="s">
        <v>2342</v>
      </c>
      <c r="W6690">
        <v>5001</v>
      </c>
      <c r="X6690">
        <v>0</v>
      </c>
      <c r="Y6690">
        <v>288050</v>
      </c>
      <c r="Z6690">
        <v>20240212</v>
      </c>
      <c r="AA6690">
        <v>2024011100</v>
      </c>
      <c r="AB6690">
        <v>0</v>
      </c>
      <c r="AC6690" t="s">
        <v>2281</v>
      </c>
      <c r="AD6690" t="s">
        <v>2281</v>
      </c>
      <c r="AE6690">
        <v>13108</v>
      </c>
      <c r="AF6690" t="s">
        <v>5908</v>
      </c>
      <c r="AG6690" t="s">
        <v>95</v>
      </c>
      <c r="AH6690">
        <v>100</v>
      </c>
    </row>
    <row r="6691" spans="1:34" hidden="1" x14ac:dyDescent="0.25">
      <c r="A6691" t="str">
        <f t="shared" si="312"/>
        <v>28 11 1 33 1 1 10 0 2110102006 0 288034</v>
      </c>
      <c r="B6691" t="str">
        <f t="shared" si="313"/>
        <v>28 11 1 33 1 1 10 0 2110102006 0 288050</v>
      </c>
      <c r="C6691" t="str">
        <f t="shared" si="314"/>
        <v>28 11 1 33 1 1 10 0 2110102006 0</v>
      </c>
      <c r="D6691">
        <v>28</v>
      </c>
      <c r="E6691">
        <v>11</v>
      </c>
      <c r="F6691">
        <v>1</v>
      </c>
      <c r="G6691">
        <v>33</v>
      </c>
      <c r="H6691">
        <v>1</v>
      </c>
      <c r="I6691">
        <v>1</v>
      </c>
      <c r="J6691">
        <v>10</v>
      </c>
      <c r="K6691">
        <v>0</v>
      </c>
      <c r="L6691" t="s">
        <v>748</v>
      </c>
      <c r="M6691" t="s">
        <v>147</v>
      </c>
      <c r="N6691" s="13">
        <v>2083400</v>
      </c>
      <c r="O6691">
        <v>288034</v>
      </c>
      <c r="P6691">
        <v>2024</v>
      </c>
      <c r="Q6691">
        <v>900319291</v>
      </c>
      <c r="R6691" t="s">
        <v>785</v>
      </c>
      <c r="S6691" s="13">
        <v>23376300</v>
      </c>
      <c r="T6691">
        <v>0</v>
      </c>
      <c r="U6691" t="s">
        <v>5917</v>
      </c>
      <c r="V6691" t="s">
        <v>2342</v>
      </c>
      <c r="W6691">
        <v>5001</v>
      </c>
      <c r="X6691">
        <v>0</v>
      </c>
      <c r="Y6691">
        <v>288050</v>
      </c>
      <c r="Z6691">
        <v>20240212</v>
      </c>
      <c r="AA6691">
        <v>2024011100</v>
      </c>
      <c r="AB6691">
        <v>0</v>
      </c>
      <c r="AC6691" t="s">
        <v>2281</v>
      </c>
      <c r="AD6691" t="s">
        <v>2281</v>
      </c>
      <c r="AE6691">
        <v>13108</v>
      </c>
      <c r="AF6691" t="s">
        <v>5908</v>
      </c>
      <c r="AG6691" t="s">
        <v>95</v>
      </c>
      <c r="AH6691">
        <v>100</v>
      </c>
    </row>
    <row r="6692" spans="1:34" hidden="1" x14ac:dyDescent="0.25">
      <c r="A6692" t="str">
        <f t="shared" si="312"/>
        <v>28 11 1 33 1 1 11 0 2110102009 0 288034</v>
      </c>
      <c r="B6692" t="str">
        <f t="shared" si="313"/>
        <v>28 11 1 33 1 1 11 0 2110102009 0 288050</v>
      </c>
      <c r="C6692" t="str">
        <f t="shared" si="314"/>
        <v>28 11 1 33 1 1 11 0 2110102009 0</v>
      </c>
      <c r="D6692">
        <v>28</v>
      </c>
      <c r="E6692">
        <v>11</v>
      </c>
      <c r="F6692">
        <v>1</v>
      </c>
      <c r="G6692">
        <v>33</v>
      </c>
      <c r="H6692">
        <v>1</v>
      </c>
      <c r="I6692">
        <v>1</v>
      </c>
      <c r="J6692">
        <v>11</v>
      </c>
      <c r="K6692">
        <v>0</v>
      </c>
      <c r="L6692" t="s">
        <v>750</v>
      </c>
      <c r="M6692" t="s">
        <v>147</v>
      </c>
      <c r="N6692" s="13">
        <v>694600</v>
      </c>
      <c r="O6692">
        <v>288034</v>
      </c>
      <c r="P6692">
        <v>2024</v>
      </c>
      <c r="Q6692">
        <v>900319291</v>
      </c>
      <c r="R6692" t="s">
        <v>785</v>
      </c>
      <c r="S6692" s="13">
        <v>23376300</v>
      </c>
      <c r="T6692">
        <v>0</v>
      </c>
      <c r="U6692" t="s">
        <v>5917</v>
      </c>
      <c r="V6692" t="s">
        <v>2342</v>
      </c>
      <c r="W6692">
        <v>5001</v>
      </c>
      <c r="X6692">
        <v>0</v>
      </c>
      <c r="Y6692">
        <v>288050</v>
      </c>
      <c r="Z6692">
        <v>20240212</v>
      </c>
      <c r="AA6692">
        <v>2024011100</v>
      </c>
      <c r="AB6692">
        <v>0</v>
      </c>
      <c r="AC6692" t="s">
        <v>2281</v>
      </c>
      <c r="AD6692" t="s">
        <v>2281</v>
      </c>
      <c r="AE6692">
        <v>13108</v>
      </c>
      <c r="AF6692" t="s">
        <v>5908</v>
      </c>
      <c r="AG6692" t="s">
        <v>95</v>
      </c>
      <c r="AH6692">
        <v>100</v>
      </c>
    </row>
    <row r="6693" spans="1:34" hidden="1" x14ac:dyDescent="0.25">
      <c r="A6693" t="str">
        <f t="shared" si="312"/>
        <v>28 11 1 33 1 1 12 0 2110102008 0 288034</v>
      </c>
      <c r="B6693" t="str">
        <f t="shared" si="313"/>
        <v>28 11 1 33 1 1 12 0 2110102008 0 288050</v>
      </c>
      <c r="C6693" t="str">
        <f t="shared" si="314"/>
        <v>28 11 1 33 1 1 12 0 2110102008 0</v>
      </c>
      <c r="D6693">
        <v>28</v>
      </c>
      <c r="E6693">
        <v>11</v>
      </c>
      <c r="F6693">
        <v>1</v>
      </c>
      <c r="G6693">
        <v>33</v>
      </c>
      <c r="H6693">
        <v>1</v>
      </c>
      <c r="I6693">
        <v>1</v>
      </c>
      <c r="J6693">
        <v>12</v>
      </c>
      <c r="K6693">
        <v>0</v>
      </c>
      <c r="L6693" t="s">
        <v>749</v>
      </c>
      <c r="M6693" t="s">
        <v>147</v>
      </c>
      <c r="N6693" s="13">
        <v>348100</v>
      </c>
      <c r="O6693">
        <v>288034</v>
      </c>
      <c r="P6693">
        <v>2024</v>
      </c>
      <c r="Q6693">
        <v>900319291</v>
      </c>
      <c r="R6693" t="s">
        <v>785</v>
      </c>
      <c r="S6693" s="13">
        <v>23376300</v>
      </c>
      <c r="T6693">
        <v>0</v>
      </c>
      <c r="U6693" t="s">
        <v>5917</v>
      </c>
      <c r="V6693" t="s">
        <v>2342</v>
      </c>
      <c r="W6693">
        <v>5001</v>
      </c>
      <c r="X6693">
        <v>0</v>
      </c>
      <c r="Y6693">
        <v>288050</v>
      </c>
      <c r="Z6693">
        <v>20240212</v>
      </c>
      <c r="AA6693">
        <v>2024011100</v>
      </c>
      <c r="AB6693">
        <v>0</v>
      </c>
      <c r="AC6693" t="s">
        <v>2281</v>
      </c>
      <c r="AD6693" t="s">
        <v>2281</v>
      </c>
      <c r="AE6693">
        <v>13108</v>
      </c>
      <c r="AF6693" t="s">
        <v>5908</v>
      </c>
      <c r="AG6693" t="s">
        <v>95</v>
      </c>
      <c r="AH6693">
        <v>100</v>
      </c>
    </row>
    <row r="6694" spans="1:34" hidden="1" x14ac:dyDescent="0.25">
      <c r="A6694" t="str">
        <f t="shared" si="312"/>
        <v>28 11 1 33 1 1 15 0 2110202002 0 288034</v>
      </c>
      <c r="B6694" t="str">
        <f t="shared" si="313"/>
        <v>28 11 1 33 1 1 15 0 2110202002 0 288050</v>
      </c>
      <c r="C6694" t="str">
        <f t="shared" si="314"/>
        <v>28 11 1 33 1 1 15 0 2110202002 0</v>
      </c>
      <c r="D6694">
        <v>28</v>
      </c>
      <c r="E6694">
        <v>11</v>
      </c>
      <c r="F6694">
        <v>1</v>
      </c>
      <c r="G6694">
        <v>33</v>
      </c>
      <c r="H6694">
        <v>1</v>
      </c>
      <c r="I6694">
        <v>1</v>
      </c>
      <c r="J6694">
        <v>15</v>
      </c>
      <c r="K6694">
        <v>0</v>
      </c>
      <c r="L6694" t="s">
        <v>776</v>
      </c>
      <c r="M6694" t="s">
        <v>147</v>
      </c>
      <c r="N6694" s="13">
        <v>6951800</v>
      </c>
      <c r="O6694">
        <v>288034</v>
      </c>
      <c r="P6694">
        <v>2024</v>
      </c>
      <c r="Q6694">
        <v>900319291</v>
      </c>
      <c r="R6694" t="s">
        <v>785</v>
      </c>
      <c r="S6694" s="13">
        <v>23376300</v>
      </c>
      <c r="T6694">
        <v>0</v>
      </c>
      <c r="U6694" t="s">
        <v>5917</v>
      </c>
      <c r="V6694" t="s">
        <v>2342</v>
      </c>
      <c r="W6694">
        <v>5001</v>
      </c>
      <c r="X6694">
        <v>0</v>
      </c>
      <c r="Y6694">
        <v>288050</v>
      </c>
      <c r="Z6694">
        <v>20240212</v>
      </c>
      <c r="AA6694">
        <v>2024011100</v>
      </c>
      <c r="AB6694">
        <v>0</v>
      </c>
      <c r="AC6694" t="s">
        <v>2281</v>
      </c>
      <c r="AD6694" t="s">
        <v>2281</v>
      </c>
      <c r="AE6694">
        <v>13108</v>
      </c>
      <c r="AF6694" t="s">
        <v>5908</v>
      </c>
      <c r="AG6694" t="s">
        <v>95</v>
      </c>
      <c r="AH6694">
        <v>100</v>
      </c>
    </row>
    <row r="6695" spans="1:34" hidden="1" x14ac:dyDescent="0.25">
      <c r="A6695" t="str">
        <f t="shared" si="312"/>
        <v>28 11 1 33 1 1 16 0 2110202001 0 288034</v>
      </c>
      <c r="B6695" t="str">
        <f t="shared" si="313"/>
        <v>28 11 1 33 1 1 16 0 2110202001 0 288050</v>
      </c>
      <c r="C6695" t="str">
        <f t="shared" si="314"/>
        <v>28 11 1 33 1 1 16 0 2110202001 0</v>
      </c>
      <c r="D6695">
        <v>28</v>
      </c>
      <c r="E6695">
        <v>11</v>
      </c>
      <c r="F6695">
        <v>1</v>
      </c>
      <c r="G6695">
        <v>33</v>
      </c>
      <c r="H6695">
        <v>1</v>
      </c>
      <c r="I6695">
        <v>1</v>
      </c>
      <c r="J6695">
        <v>16</v>
      </c>
      <c r="K6695">
        <v>0</v>
      </c>
      <c r="L6695" t="s">
        <v>777</v>
      </c>
      <c r="M6695" t="s">
        <v>147</v>
      </c>
      <c r="N6695" s="13">
        <v>9813800</v>
      </c>
      <c r="O6695">
        <v>288034</v>
      </c>
      <c r="P6695">
        <v>2024</v>
      </c>
      <c r="Q6695">
        <v>900319291</v>
      </c>
      <c r="R6695" t="s">
        <v>785</v>
      </c>
      <c r="S6695" s="13">
        <v>23376300</v>
      </c>
      <c r="T6695">
        <v>0</v>
      </c>
      <c r="U6695" t="s">
        <v>5917</v>
      </c>
      <c r="V6695" t="s">
        <v>2342</v>
      </c>
      <c r="W6695">
        <v>5001</v>
      </c>
      <c r="X6695">
        <v>0</v>
      </c>
      <c r="Y6695">
        <v>288050</v>
      </c>
      <c r="Z6695">
        <v>20240212</v>
      </c>
      <c r="AA6695">
        <v>2024011100</v>
      </c>
      <c r="AB6695">
        <v>0</v>
      </c>
      <c r="AC6695" t="s">
        <v>2281</v>
      </c>
      <c r="AD6695" t="s">
        <v>2281</v>
      </c>
      <c r="AE6695">
        <v>13108</v>
      </c>
      <c r="AF6695" t="s">
        <v>5908</v>
      </c>
      <c r="AG6695" t="s">
        <v>95</v>
      </c>
      <c r="AH6695">
        <v>100</v>
      </c>
    </row>
    <row r="6696" spans="1:34" hidden="1" x14ac:dyDescent="0.25">
      <c r="A6696" t="str">
        <f t="shared" si="312"/>
        <v>28 11 1 33 1 1 17 0 2110202005 0 288034</v>
      </c>
      <c r="B6696" t="str">
        <f t="shared" si="313"/>
        <v>28 11 1 33 1 1 17 0 2110202005 0 288050</v>
      </c>
      <c r="C6696" t="str">
        <f t="shared" si="314"/>
        <v>28 11 1 33 1 1 17 0 2110202005 0</v>
      </c>
      <c r="D6696">
        <v>28</v>
      </c>
      <c r="E6696">
        <v>11</v>
      </c>
      <c r="F6696">
        <v>1</v>
      </c>
      <c r="G6696">
        <v>33</v>
      </c>
      <c r="H6696">
        <v>1</v>
      </c>
      <c r="I6696">
        <v>1</v>
      </c>
      <c r="J6696">
        <v>17</v>
      </c>
      <c r="K6696">
        <v>0</v>
      </c>
      <c r="L6696" t="s">
        <v>778</v>
      </c>
      <c r="M6696" t="s">
        <v>147</v>
      </c>
      <c r="N6696" s="13">
        <v>358600</v>
      </c>
      <c r="O6696">
        <v>288034</v>
      </c>
      <c r="P6696">
        <v>2024</v>
      </c>
      <c r="Q6696">
        <v>900319291</v>
      </c>
      <c r="R6696" t="s">
        <v>785</v>
      </c>
      <c r="S6696" s="13">
        <v>23376300</v>
      </c>
      <c r="T6696">
        <v>0</v>
      </c>
      <c r="U6696" t="s">
        <v>5917</v>
      </c>
      <c r="V6696" t="s">
        <v>2342</v>
      </c>
      <c r="W6696">
        <v>5001</v>
      </c>
      <c r="X6696">
        <v>0</v>
      </c>
      <c r="Y6696">
        <v>288050</v>
      </c>
      <c r="Z6696">
        <v>20240212</v>
      </c>
      <c r="AA6696">
        <v>2024011100</v>
      </c>
      <c r="AB6696">
        <v>0</v>
      </c>
      <c r="AC6696" t="s">
        <v>2281</v>
      </c>
      <c r="AD6696" t="s">
        <v>2281</v>
      </c>
      <c r="AE6696">
        <v>13108</v>
      </c>
      <c r="AF6696" t="s">
        <v>5908</v>
      </c>
      <c r="AG6696" t="s">
        <v>95</v>
      </c>
      <c r="AH6696">
        <v>100</v>
      </c>
    </row>
    <row r="6697" spans="1:34" hidden="1" x14ac:dyDescent="0.25">
      <c r="A6697" t="str">
        <f t="shared" si="312"/>
        <v>28 2 3 33 1 2 72 4 0 2201071 288035</v>
      </c>
      <c r="B6697" t="str">
        <f t="shared" si="313"/>
        <v>28 2 3 33 1 2 72 4 0 2201071 288051</v>
      </c>
      <c r="C6697" t="str">
        <f t="shared" si="314"/>
        <v>28 2 3 33 1 2 72 4 0 2201071</v>
      </c>
      <c r="D6697">
        <v>28</v>
      </c>
      <c r="E6697">
        <v>2</v>
      </c>
      <c r="F6697">
        <v>3</v>
      </c>
      <c r="G6697">
        <v>33</v>
      </c>
      <c r="H6697">
        <v>1</v>
      </c>
      <c r="I6697">
        <v>2</v>
      </c>
      <c r="J6697">
        <v>72</v>
      </c>
      <c r="K6697">
        <v>4</v>
      </c>
      <c r="L6697" t="s">
        <v>147</v>
      </c>
      <c r="M6697" t="s">
        <v>193</v>
      </c>
      <c r="N6697" s="13">
        <v>774835100</v>
      </c>
      <c r="O6697">
        <v>288035</v>
      </c>
      <c r="P6697">
        <v>2024</v>
      </c>
      <c r="Q6697">
        <v>900319291</v>
      </c>
      <c r="R6697" t="s">
        <v>785</v>
      </c>
      <c r="S6697" s="13">
        <v>857239700</v>
      </c>
      <c r="T6697">
        <v>0</v>
      </c>
      <c r="U6697" t="s">
        <v>5918</v>
      </c>
      <c r="V6697" t="s">
        <v>2342</v>
      </c>
      <c r="W6697">
        <v>5001</v>
      </c>
      <c r="X6697">
        <v>0</v>
      </c>
      <c r="Y6697">
        <v>288051</v>
      </c>
      <c r="Z6697">
        <v>20240212</v>
      </c>
      <c r="AA6697">
        <v>2024011090</v>
      </c>
      <c r="AB6697">
        <v>0</v>
      </c>
      <c r="AC6697" t="s">
        <v>2281</v>
      </c>
      <c r="AD6697" t="s">
        <v>2281</v>
      </c>
      <c r="AE6697">
        <v>13101</v>
      </c>
      <c r="AF6697" t="s">
        <v>5906</v>
      </c>
      <c r="AG6697" t="s">
        <v>83</v>
      </c>
      <c r="AH6697">
        <v>100</v>
      </c>
    </row>
    <row r="6698" spans="1:34" hidden="1" x14ac:dyDescent="0.25">
      <c r="A6698" t="str">
        <f t="shared" si="312"/>
        <v>28 3 3 33 1 2 72 5 0 2201071 288035</v>
      </c>
      <c r="B6698" t="str">
        <f t="shared" si="313"/>
        <v>28 3 3 33 1 2 72 5 0 2201071 288051</v>
      </c>
      <c r="C6698" t="str">
        <f t="shared" si="314"/>
        <v>28 3 3 33 1 2 72 5 0 2201071</v>
      </c>
      <c r="D6698">
        <v>28</v>
      </c>
      <c r="E6698">
        <v>3</v>
      </c>
      <c r="F6698">
        <v>3</v>
      </c>
      <c r="G6698">
        <v>33</v>
      </c>
      <c r="H6698">
        <v>1</v>
      </c>
      <c r="I6698">
        <v>2</v>
      </c>
      <c r="J6698">
        <v>72</v>
      </c>
      <c r="K6698">
        <v>5</v>
      </c>
      <c r="L6698" t="s">
        <v>147</v>
      </c>
      <c r="M6698" t="s">
        <v>193</v>
      </c>
      <c r="N6698" s="13">
        <v>82404600</v>
      </c>
      <c r="O6698">
        <v>288035</v>
      </c>
      <c r="P6698">
        <v>2024</v>
      </c>
      <c r="Q6698">
        <v>900319291</v>
      </c>
      <c r="R6698" t="s">
        <v>785</v>
      </c>
      <c r="S6698" s="13">
        <v>857239700</v>
      </c>
      <c r="T6698">
        <v>0</v>
      </c>
      <c r="U6698" t="s">
        <v>5918</v>
      </c>
      <c r="V6698" t="s">
        <v>2342</v>
      </c>
      <c r="W6698">
        <v>5001</v>
      </c>
      <c r="X6698">
        <v>0</v>
      </c>
      <c r="Y6698">
        <v>288051</v>
      </c>
      <c r="Z6698">
        <v>20240212</v>
      </c>
      <c r="AA6698">
        <v>2024011090</v>
      </c>
      <c r="AB6698">
        <v>0</v>
      </c>
      <c r="AC6698" t="s">
        <v>2281</v>
      </c>
      <c r="AD6698" t="s">
        <v>2281</v>
      </c>
      <c r="AE6698">
        <v>13101</v>
      </c>
      <c r="AF6698" t="s">
        <v>5906</v>
      </c>
      <c r="AG6698" t="s">
        <v>83</v>
      </c>
      <c r="AH6698">
        <v>100</v>
      </c>
    </row>
    <row r="6699" spans="1:34" hidden="1" x14ac:dyDescent="0.25">
      <c r="A6699" t="str">
        <f t="shared" si="312"/>
        <v>28 6 3 11 1 2 25 1 0 2201033 288039</v>
      </c>
      <c r="B6699" t="str">
        <f t="shared" si="313"/>
        <v>28 6 3 11 1 2 25 1 0 2201033 288004</v>
      </c>
      <c r="C6699" t="str">
        <f t="shared" si="314"/>
        <v>28 6 3 11 1 2 25 1 0 2201033</v>
      </c>
      <c r="D6699">
        <v>28</v>
      </c>
      <c r="E6699">
        <v>6</v>
      </c>
      <c r="F6699">
        <v>3</v>
      </c>
      <c r="G6699">
        <v>11</v>
      </c>
      <c r="H6699">
        <v>1</v>
      </c>
      <c r="I6699">
        <v>2</v>
      </c>
      <c r="J6699">
        <v>25</v>
      </c>
      <c r="K6699">
        <v>1</v>
      </c>
      <c r="L6699" t="s">
        <v>147</v>
      </c>
      <c r="M6699" t="s">
        <v>194</v>
      </c>
      <c r="N6699" s="13">
        <v>5600000</v>
      </c>
      <c r="O6699">
        <v>288039</v>
      </c>
      <c r="P6699">
        <v>2024</v>
      </c>
      <c r="Q6699">
        <v>1053813126</v>
      </c>
      <c r="R6699" t="s">
        <v>1807</v>
      </c>
      <c r="S6699" s="13">
        <v>5600000</v>
      </c>
      <c r="T6699">
        <v>0</v>
      </c>
      <c r="U6699" t="s">
        <v>5919</v>
      </c>
      <c r="V6699" t="s">
        <v>2295</v>
      </c>
      <c r="W6699">
        <v>5004</v>
      </c>
      <c r="X6699">
        <v>0</v>
      </c>
      <c r="Y6699">
        <v>288004</v>
      </c>
      <c r="Z6699">
        <v>20240213</v>
      </c>
      <c r="AA6699">
        <v>2401040007</v>
      </c>
      <c r="AB6699">
        <v>199</v>
      </c>
      <c r="AC6699" t="s">
        <v>2281</v>
      </c>
      <c r="AD6699" t="s">
        <v>2281</v>
      </c>
      <c r="AE6699">
        <v>11101</v>
      </c>
      <c r="AF6699" t="s">
        <v>2281</v>
      </c>
      <c r="AG6699" t="s">
        <v>549</v>
      </c>
      <c r="AH6699">
        <v>260</v>
      </c>
    </row>
    <row r="6700" spans="1:34" hidden="1" x14ac:dyDescent="0.25">
      <c r="A6700" t="str">
        <f t="shared" si="312"/>
        <v>28 1 3 33 1 2 72 2 0 2201071 288040</v>
      </c>
      <c r="B6700" t="str">
        <f t="shared" si="313"/>
        <v>28 1 3 33 1 2 72 2 0 2201071 288052</v>
      </c>
      <c r="C6700" t="str">
        <f t="shared" si="314"/>
        <v>28 1 3 33 1 2 72 2 0 2201071</v>
      </c>
      <c r="D6700">
        <v>28</v>
      </c>
      <c r="E6700">
        <v>1</v>
      </c>
      <c r="F6700">
        <v>3</v>
      </c>
      <c r="G6700">
        <v>33</v>
      </c>
      <c r="H6700">
        <v>1</v>
      </c>
      <c r="I6700">
        <v>2</v>
      </c>
      <c r="J6700">
        <v>72</v>
      </c>
      <c r="K6700">
        <v>2</v>
      </c>
      <c r="L6700" t="s">
        <v>147</v>
      </c>
      <c r="M6700" t="s">
        <v>193</v>
      </c>
      <c r="N6700" s="13">
        <v>733289497</v>
      </c>
      <c r="O6700">
        <v>288040</v>
      </c>
      <c r="P6700">
        <v>2024</v>
      </c>
      <c r="Q6700">
        <v>900319291</v>
      </c>
      <c r="R6700" t="s">
        <v>785</v>
      </c>
      <c r="S6700" s="13">
        <v>733289497</v>
      </c>
      <c r="T6700">
        <v>0</v>
      </c>
      <c r="U6700" t="s">
        <v>5920</v>
      </c>
      <c r="V6700" t="s">
        <v>2960</v>
      </c>
      <c r="W6700">
        <v>5001</v>
      </c>
      <c r="X6700">
        <v>0</v>
      </c>
      <c r="Y6700">
        <v>288052</v>
      </c>
      <c r="Z6700">
        <v>20240213</v>
      </c>
      <c r="AA6700">
        <v>0</v>
      </c>
      <c r="AB6700">
        <v>0</v>
      </c>
      <c r="AC6700" t="s">
        <v>2281</v>
      </c>
      <c r="AD6700" t="s">
        <v>2281</v>
      </c>
      <c r="AE6700">
        <v>13101</v>
      </c>
      <c r="AF6700" t="s">
        <v>5906</v>
      </c>
      <c r="AG6700" t="s">
        <v>83</v>
      </c>
      <c r="AH6700">
        <v>111</v>
      </c>
    </row>
    <row r="6701" spans="1:34" hidden="1" x14ac:dyDescent="0.25">
      <c r="A6701" t="str">
        <f t="shared" si="312"/>
        <v>28 11 1 33 1 1 13 0 2110202003 0 288041</v>
      </c>
      <c r="B6701" t="str">
        <f t="shared" si="313"/>
        <v>28 11 1 33 1 1 13 0 2110202003 0 288053</v>
      </c>
      <c r="C6701" t="str">
        <f t="shared" si="314"/>
        <v>28 11 1 33 1 1 13 0 2110202003 0</v>
      </c>
      <c r="D6701">
        <v>28</v>
      </c>
      <c r="E6701">
        <v>11</v>
      </c>
      <c r="F6701">
        <v>1</v>
      </c>
      <c r="G6701">
        <v>33</v>
      </c>
      <c r="H6701">
        <v>1</v>
      </c>
      <c r="I6701">
        <v>1</v>
      </c>
      <c r="J6701">
        <v>13</v>
      </c>
      <c r="K6701">
        <v>0</v>
      </c>
      <c r="L6701" t="s">
        <v>775</v>
      </c>
      <c r="M6701" t="s">
        <v>147</v>
      </c>
      <c r="N6701" s="13">
        <v>88614682</v>
      </c>
      <c r="O6701">
        <v>288041</v>
      </c>
      <c r="P6701">
        <v>2024</v>
      </c>
      <c r="Q6701">
        <v>900319291</v>
      </c>
      <c r="R6701" t="s">
        <v>785</v>
      </c>
      <c r="S6701" s="13">
        <v>88614682</v>
      </c>
      <c r="T6701">
        <v>0</v>
      </c>
      <c r="U6701" t="s">
        <v>5921</v>
      </c>
      <c r="V6701" t="s">
        <v>2960</v>
      </c>
      <c r="W6701">
        <v>5001</v>
      </c>
      <c r="X6701">
        <v>0</v>
      </c>
      <c r="Y6701">
        <v>288053</v>
      </c>
      <c r="Z6701">
        <v>20240213</v>
      </c>
      <c r="AA6701">
        <v>0</v>
      </c>
      <c r="AB6701">
        <v>0</v>
      </c>
      <c r="AC6701" t="s">
        <v>2281</v>
      </c>
      <c r="AD6701" t="s">
        <v>2281</v>
      </c>
      <c r="AE6701">
        <v>13108</v>
      </c>
      <c r="AF6701" t="s">
        <v>5908</v>
      </c>
      <c r="AG6701" t="s">
        <v>95</v>
      </c>
      <c r="AH6701">
        <v>111</v>
      </c>
    </row>
    <row r="6702" spans="1:34" hidden="1" x14ac:dyDescent="0.25">
      <c r="A6702" t="str">
        <f t="shared" si="312"/>
        <v>28 6 3 33 1 2 72 6 0 2201033 288042</v>
      </c>
      <c r="B6702" t="str">
        <f t="shared" si="313"/>
        <v>28 6 3 33 1 2 72 6 0 2201033 288042</v>
      </c>
      <c r="C6702" t="str">
        <f t="shared" si="314"/>
        <v>28 6 3 33 1 2 72 6 0 2201033</v>
      </c>
      <c r="D6702">
        <v>28</v>
      </c>
      <c r="E6702">
        <v>6</v>
      </c>
      <c r="F6702">
        <v>3</v>
      </c>
      <c r="G6702">
        <v>33</v>
      </c>
      <c r="H6702">
        <v>1</v>
      </c>
      <c r="I6702">
        <v>2</v>
      </c>
      <c r="J6702">
        <v>72</v>
      </c>
      <c r="K6702">
        <v>6</v>
      </c>
      <c r="L6702" t="s">
        <v>147</v>
      </c>
      <c r="M6702" t="s">
        <v>194</v>
      </c>
      <c r="N6702" s="13">
        <v>550557</v>
      </c>
      <c r="O6702">
        <v>288042</v>
      </c>
      <c r="P6702">
        <v>2024</v>
      </c>
      <c r="Q6702">
        <v>890803239</v>
      </c>
      <c r="R6702" t="s">
        <v>924</v>
      </c>
      <c r="S6702" s="13">
        <v>550557</v>
      </c>
      <c r="T6702">
        <v>0</v>
      </c>
      <c r="U6702" t="s">
        <v>5912</v>
      </c>
      <c r="V6702" t="s">
        <v>2280</v>
      </c>
      <c r="W6702">
        <v>5004</v>
      </c>
      <c r="X6702">
        <v>0</v>
      </c>
      <c r="Y6702">
        <v>288042</v>
      </c>
      <c r="Z6702">
        <v>20240215</v>
      </c>
      <c r="AA6702">
        <v>0</v>
      </c>
      <c r="AB6702">
        <v>0</v>
      </c>
      <c r="AC6702" t="s">
        <v>2281</v>
      </c>
      <c r="AD6702" t="s">
        <v>2281</v>
      </c>
      <c r="AE6702">
        <v>13105</v>
      </c>
      <c r="AF6702" t="s">
        <v>5913</v>
      </c>
      <c r="AG6702" t="s">
        <v>89</v>
      </c>
      <c r="AH6702">
        <v>335</v>
      </c>
    </row>
    <row r="6703" spans="1:34" hidden="1" x14ac:dyDescent="0.25">
      <c r="A6703" t="str">
        <f t="shared" si="312"/>
        <v>28 6 3 33 1 2 72 6 0 2201033 288043</v>
      </c>
      <c r="B6703" t="str">
        <f t="shared" si="313"/>
        <v>28 6 3 33 1 2 72 6 0 2201033 288042</v>
      </c>
      <c r="C6703" t="str">
        <f t="shared" si="314"/>
        <v>28 6 3 33 1 2 72 6 0 2201033</v>
      </c>
      <c r="D6703">
        <v>28</v>
      </c>
      <c r="E6703">
        <v>6</v>
      </c>
      <c r="F6703">
        <v>3</v>
      </c>
      <c r="G6703">
        <v>33</v>
      </c>
      <c r="H6703">
        <v>1</v>
      </c>
      <c r="I6703">
        <v>2</v>
      </c>
      <c r="J6703">
        <v>72</v>
      </c>
      <c r="K6703">
        <v>6</v>
      </c>
      <c r="L6703" t="s">
        <v>147</v>
      </c>
      <c r="M6703" t="s">
        <v>194</v>
      </c>
      <c r="N6703" s="13">
        <v>6408</v>
      </c>
      <c r="O6703">
        <v>288043</v>
      </c>
      <c r="P6703">
        <v>2024</v>
      </c>
      <c r="Q6703">
        <v>810000598</v>
      </c>
      <c r="R6703" t="s">
        <v>2278</v>
      </c>
      <c r="S6703" s="13">
        <v>6408</v>
      </c>
      <c r="T6703">
        <v>0</v>
      </c>
      <c r="U6703" t="s">
        <v>5922</v>
      </c>
      <c r="V6703" t="s">
        <v>2283</v>
      </c>
      <c r="W6703">
        <v>5004</v>
      </c>
      <c r="X6703">
        <v>0</v>
      </c>
      <c r="Y6703">
        <v>288042</v>
      </c>
      <c r="Z6703">
        <v>20240215</v>
      </c>
      <c r="AA6703">
        <v>0</v>
      </c>
      <c r="AB6703">
        <v>0</v>
      </c>
      <c r="AC6703" t="s">
        <v>2281</v>
      </c>
      <c r="AD6703" t="s">
        <v>2281</v>
      </c>
      <c r="AE6703">
        <v>13105</v>
      </c>
      <c r="AF6703" t="s">
        <v>5913</v>
      </c>
      <c r="AG6703" t="s">
        <v>89</v>
      </c>
      <c r="AH6703">
        <v>335</v>
      </c>
    </row>
    <row r="6704" spans="1:34" hidden="1" x14ac:dyDescent="0.25">
      <c r="A6704" t="str">
        <f t="shared" si="312"/>
        <v>28 8 3 22 1 2 25 0 0 2201028 288044</v>
      </c>
      <c r="B6704" t="str">
        <f t="shared" si="313"/>
        <v>28 8 3 22 1 2 25 0 0 2201028 288010</v>
      </c>
      <c r="C6704" t="str">
        <f t="shared" si="314"/>
        <v>28 8 3 22 1 2 25 0 0 2201028</v>
      </c>
      <c r="D6704">
        <v>28</v>
      </c>
      <c r="E6704">
        <v>8</v>
      </c>
      <c r="F6704">
        <v>3</v>
      </c>
      <c r="G6704">
        <v>22</v>
      </c>
      <c r="H6704">
        <v>1</v>
      </c>
      <c r="I6704">
        <v>2</v>
      </c>
      <c r="J6704">
        <v>25</v>
      </c>
      <c r="K6704">
        <v>0</v>
      </c>
      <c r="L6704" t="s">
        <v>147</v>
      </c>
      <c r="M6704" t="s">
        <v>203</v>
      </c>
      <c r="N6704" s="13">
        <v>231304139</v>
      </c>
      <c r="O6704">
        <v>288044</v>
      </c>
      <c r="P6704">
        <v>2024</v>
      </c>
      <c r="Q6704">
        <v>901788706</v>
      </c>
      <c r="R6704" t="s">
        <v>1771</v>
      </c>
      <c r="S6704" s="13">
        <v>231304139</v>
      </c>
      <c r="T6704">
        <v>0</v>
      </c>
      <c r="U6704" t="s">
        <v>5923</v>
      </c>
      <c r="V6704" t="s">
        <v>5924</v>
      </c>
      <c r="W6704">
        <v>5004</v>
      </c>
      <c r="X6704">
        <v>0</v>
      </c>
      <c r="Y6704">
        <v>288010</v>
      </c>
      <c r="Z6704">
        <v>20240216</v>
      </c>
      <c r="AA6704">
        <v>2401170181</v>
      </c>
      <c r="AB6704">
        <v>1</v>
      </c>
      <c r="AC6704" t="s">
        <v>2281</v>
      </c>
      <c r="AD6704" t="s">
        <v>2281</v>
      </c>
      <c r="AE6704">
        <v>13177</v>
      </c>
      <c r="AF6704" t="s">
        <v>5925</v>
      </c>
      <c r="AG6704" t="s">
        <v>91</v>
      </c>
      <c r="AH6704">
        <v>261</v>
      </c>
    </row>
    <row r="6705" spans="1:34" hidden="1" x14ac:dyDescent="0.25">
      <c r="A6705" t="str">
        <f t="shared" si="312"/>
        <v>28 8 3 22 1 2 25 0 0 2201028 288045</v>
      </c>
      <c r="B6705" t="str">
        <f t="shared" si="313"/>
        <v>28 8 3 22 1 2 25 0 0 2201028 288010</v>
      </c>
      <c r="C6705" t="str">
        <f t="shared" si="314"/>
        <v>28 8 3 22 1 2 25 0 0 2201028</v>
      </c>
      <c r="D6705">
        <v>28</v>
      </c>
      <c r="E6705">
        <v>8</v>
      </c>
      <c r="F6705">
        <v>3</v>
      </c>
      <c r="G6705">
        <v>22</v>
      </c>
      <c r="H6705">
        <v>1</v>
      </c>
      <c r="I6705">
        <v>2</v>
      </c>
      <c r="J6705">
        <v>25</v>
      </c>
      <c r="K6705">
        <v>0</v>
      </c>
      <c r="L6705" t="s">
        <v>147</v>
      </c>
      <c r="M6705" t="s">
        <v>203</v>
      </c>
      <c r="N6705" s="13">
        <v>231304140</v>
      </c>
      <c r="O6705">
        <v>288045</v>
      </c>
      <c r="P6705">
        <v>2024</v>
      </c>
      <c r="Q6705">
        <v>901788706</v>
      </c>
      <c r="R6705" t="s">
        <v>1771</v>
      </c>
      <c r="S6705" s="13">
        <v>231304140</v>
      </c>
      <c r="T6705">
        <v>8095645</v>
      </c>
      <c r="U6705" t="s">
        <v>5923</v>
      </c>
      <c r="V6705" t="s">
        <v>5924</v>
      </c>
      <c r="W6705">
        <v>5004</v>
      </c>
      <c r="X6705">
        <v>2305</v>
      </c>
      <c r="Y6705">
        <v>288010</v>
      </c>
      <c r="Z6705">
        <v>20240216</v>
      </c>
      <c r="AA6705">
        <v>2401170181</v>
      </c>
      <c r="AB6705">
        <v>1</v>
      </c>
      <c r="AC6705" t="s">
        <v>2281</v>
      </c>
      <c r="AD6705" t="s">
        <v>2281</v>
      </c>
      <c r="AE6705">
        <v>13177</v>
      </c>
      <c r="AF6705" t="s">
        <v>5925</v>
      </c>
      <c r="AG6705" t="s">
        <v>91</v>
      </c>
      <c r="AH6705">
        <v>261</v>
      </c>
    </row>
    <row r="6706" spans="1:34" hidden="1" x14ac:dyDescent="0.25">
      <c r="A6706" t="str">
        <f t="shared" si="312"/>
        <v>28 6 3 33 1 2 72 6 0 2201033 288046</v>
      </c>
      <c r="B6706" t="str">
        <f t="shared" si="313"/>
        <v>28 6 3 33 1 2 72 6 0 2201033 288043</v>
      </c>
      <c r="C6706" t="str">
        <f t="shared" si="314"/>
        <v>28 6 3 33 1 2 72 6 0 2201033</v>
      </c>
      <c r="D6706">
        <v>28</v>
      </c>
      <c r="E6706">
        <v>6</v>
      </c>
      <c r="F6706">
        <v>3</v>
      </c>
      <c r="G6706">
        <v>33</v>
      </c>
      <c r="H6706">
        <v>1</v>
      </c>
      <c r="I6706">
        <v>2</v>
      </c>
      <c r="J6706">
        <v>72</v>
      </c>
      <c r="K6706">
        <v>6</v>
      </c>
      <c r="L6706" t="s">
        <v>147</v>
      </c>
      <c r="M6706" t="s">
        <v>194</v>
      </c>
      <c r="N6706" s="13">
        <v>9026896</v>
      </c>
      <c r="O6706">
        <v>288046</v>
      </c>
      <c r="P6706">
        <v>2024</v>
      </c>
      <c r="Q6706">
        <v>900092385</v>
      </c>
      <c r="R6706" t="s">
        <v>809</v>
      </c>
      <c r="S6706" s="13">
        <v>9026896</v>
      </c>
      <c r="T6706">
        <v>0</v>
      </c>
      <c r="U6706" t="s">
        <v>5926</v>
      </c>
      <c r="V6706" t="s">
        <v>2280</v>
      </c>
      <c r="W6706">
        <v>5004</v>
      </c>
      <c r="X6706">
        <v>0</v>
      </c>
      <c r="Y6706">
        <v>288043</v>
      </c>
      <c r="Z6706">
        <v>20240220</v>
      </c>
      <c r="AA6706">
        <v>0</v>
      </c>
      <c r="AB6706">
        <v>0</v>
      </c>
      <c r="AC6706" t="s">
        <v>2281</v>
      </c>
      <c r="AD6706" t="s">
        <v>2281</v>
      </c>
      <c r="AE6706">
        <v>13105</v>
      </c>
      <c r="AF6706" t="s">
        <v>5913</v>
      </c>
      <c r="AG6706" t="s">
        <v>89</v>
      </c>
      <c r="AH6706">
        <v>335</v>
      </c>
    </row>
    <row r="6707" spans="1:34" hidden="1" x14ac:dyDescent="0.25">
      <c r="A6707" t="str">
        <f t="shared" si="312"/>
        <v>28 11 1 33 1 1 1 0 211010100101 0 288047</v>
      </c>
      <c r="B6707" t="str">
        <f t="shared" si="313"/>
        <v>28 11 1 33 1 1 1 0 211010100101 0 288064</v>
      </c>
      <c r="C6707" t="str">
        <f t="shared" si="314"/>
        <v>28 11 1 33 1 1 1 0 211010100101 0</v>
      </c>
      <c r="D6707">
        <v>28</v>
      </c>
      <c r="E6707">
        <v>11</v>
      </c>
      <c r="F6707">
        <v>1</v>
      </c>
      <c r="G6707">
        <v>33</v>
      </c>
      <c r="H6707">
        <v>1</v>
      </c>
      <c r="I6707">
        <v>1</v>
      </c>
      <c r="J6707">
        <v>1</v>
      </c>
      <c r="K6707">
        <v>0</v>
      </c>
      <c r="L6707" t="s">
        <v>731</v>
      </c>
      <c r="M6707" t="s">
        <v>147</v>
      </c>
      <c r="N6707" s="13">
        <v>84820130</v>
      </c>
      <c r="O6707">
        <v>288047</v>
      </c>
      <c r="P6707">
        <v>2024</v>
      </c>
      <c r="Q6707">
        <v>890801053</v>
      </c>
      <c r="R6707" t="s">
        <v>784</v>
      </c>
      <c r="S6707" s="13">
        <v>93178222</v>
      </c>
      <c r="T6707">
        <v>0</v>
      </c>
      <c r="U6707" t="s">
        <v>5927</v>
      </c>
      <c r="V6707" t="s">
        <v>2960</v>
      </c>
      <c r="W6707">
        <v>5001</v>
      </c>
      <c r="X6707">
        <v>0</v>
      </c>
      <c r="Y6707">
        <v>288064</v>
      </c>
      <c r="Z6707">
        <v>20240227</v>
      </c>
      <c r="AA6707">
        <v>2024021050</v>
      </c>
      <c r="AB6707">
        <v>0</v>
      </c>
      <c r="AC6707" t="s">
        <v>2281</v>
      </c>
      <c r="AD6707" t="s">
        <v>2281</v>
      </c>
      <c r="AE6707">
        <v>13108</v>
      </c>
      <c r="AF6707" t="s">
        <v>5908</v>
      </c>
      <c r="AG6707" t="s">
        <v>95</v>
      </c>
      <c r="AH6707">
        <v>100</v>
      </c>
    </row>
    <row r="6708" spans="1:34" hidden="1" x14ac:dyDescent="0.25">
      <c r="A6708" t="str">
        <f t="shared" si="312"/>
        <v>28 11 1 33 1 1 5 0 21101010010802 0 288047</v>
      </c>
      <c r="B6708" t="str">
        <f t="shared" si="313"/>
        <v>28 11 1 33 1 1 5 0 21101010010802 0 288064</v>
      </c>
      <c r="C6708" t="str">
        <f t="shared" si="314"/>
        <v>28 11 1 33 1 1 5 0 21101010010802 0</v>
      </c>
      <c r="D6708">
        <v>28</v>
      </c>
      <c r="E6708">
        <v>11</v>
      </c>
      <c r="F6708">
        <v>1</v>
      </c>
      <c r="G6708">
        <v>33</v>
      </c>
      <c r="H6708">
        <v>1</v>
      </c>
      <c r="I6708">
        <v>1</v>
      </c>
      <c r="J6708">
        <v>5</v>
      </c>
      <c r="K6708">
        <v>0</v>
      </c>
      <c r="L6708" t="s">
        <v>737</v>
      </c>
      <c r="M6708" t="s">
        <v>147</v>
      </c>
      <c r="N6708" s="13">
        <v>7433503</v>
      </c>
      <c r="O6708">
        <v>288047</v>
      </c>
      <c r="P6708">
        <v>2024</v>
      </c>
      <c r="Q6708">
        <v>890801053</v>
      </c>
      <c r="R6708" t="s">
        <v>784</v>
      </c>
      <c r="S6708" s="13">
        <v>93178222</v>
      </c>
      <c r="T6708">
        <v>0</v>
      </c>
      <c r="U6708" t="s">
        <v>5927</v>
      </c>
      <c r="V6708" t="s">
        <v>2960</v>
      </c>
      <c r="W6708">
        <v>5001</v>
      </c>
      <c r="X6708">
        <v>0</v>
      </c>
      <c r="Y6708">
        <v>288064</v>
      </c>
      <c r="Z6708">
        <v>20240227</v>
      </c>
      <c r="AA6708">
        <v>2024021050</v>
      </c>
      <c r="AB6708">
        <v>0</v>
      </c>
      <c r="AC6708" t="s">
        <v>2281</v>
      </c>
      <c r="AD6708" t="s">
        <v>2281</v>
      </c>
      <c r="AE6708">
        <v>13108</v>
      </c>
      <c r="AF6708" t="s">
        <v>5908</v>
      </c>
      <c r="AG6708" t="s">
        <v>95</v>
      </c>
      <c r="AH6708">
        <v>100</v>
      </c>
    </row>
    <row r="6709" spans="1:34" hidden="1" x14ac:dyDescent="0.25">
      <c r="A6709" t="str">
        <f t="shared" si="312"/>
        <v>28 11 1 33 1 1 7 0 211010300103 0 288047</v>
      </c>
      <c r="B6709" t="str">
        <f t="shared" si="313"/>
        <v>28 11 1 33 1 1 7 0 211010300103 0 288064</v>
      </c>
      <c r="C6709" t="str">
        <f t="shared" si="314"/>
        <v>28 11 1 33 1 1 7 0 211010300103 0</v>
      </c>
      <c r="D6709">
        <v>28</v>
      </c>
      <c r="E6709">
        <v>11</v>
      </c>
      <c r="F6709">
        <v>1</v>
      </c>
      <c r="G6709">
        <v>33</v>
      </c>
      <c r="H6709">
        <v>1</v>
      </c>
      <c r="I6709">
        <v>1</v>
      </c>
      <c r="J6709">
        <v>7</v>
      </c>
      <c r="K6709">
        <v>0</v>
      </c>
      <c r="L6709" t="s">
        <v>732</v>
      </c>
      <c r="M6709" t="s">
        <v>147</v>
      </c>
      <c r="N6709" s="13">
        <v>924589</v>
      </c>
      <c r="O6709">
        <v>288047</v>
      </c>
      <c r="P6709">
        <v>2024</v>
      </c>
      <c r="Q6709">
        <v>890801053</v>
      </c>
      <c r="R6709" t="s">
        <v>784</v>
      </c>
      <c r="S6709" s="13">
        <v>93178222</v>
      </c>
      <c r="T6709">
        <v>0</v>
      </c>
      <c r="U6709" t="s">
        <v>5927</v>
      </c>
      <c r="V6709" t="s">
        <v>2960</v>
      </c>
      <c r="W6709">
        <v>5001</v>
      </c>
      <c r="X6709">
        <v>0</v>
      </c>
      <c r="Y6709">
        <v>288064</v>
      </c>
      <c r="Z6709">
        <v>20240227</v>
      </c>
      <c r="AA6709">
        <v>2024021050</v>
      </c>
      <c r="AB6709">
        <v>0</v>
      </c>
      <c r="AC6709" t="s">
        <v>2281</v>
      </c>
      <c r="AD6709" t="s">
        <v>2281</v>
      </c>
      <c r="AE6709">
        <v>13108</v>
      </c>
      <c r="AF6709" t="s">
        <v>5908</v>
      </c>
      <c r="AG6709" t="s">
        <v>95</v>
      </c>
      <c r="AH6709">
        <v>100</v>
      </c>
    </row>
    <row r="6710" spans="1:34" hidden="1" x14ac:dyDescent="0.25">
      <c r="A6710" t="str">
        <f t="shared" si="312"/>
        <v>28 1 3 33 1 2 72 2 0 2201071 288048</v>
      </c>
      <c r="B6710" t="str">
        <f t="shared" si="313"/>
        <v>28 1 3 33 1 2 72 2 0 2201071 288065</v>
      </c>
      <c r="C6710" t="str">
        <f t="shared" si="314"/>
        <v>28 1 3 33 1 2 72 2 0 2201071</v>
      </c>
      <c r="D6710">
        <v>28</v>
      </c>
      <c r="E6710">
        <v>1</v>
      </c>
      <c r="F6710">
        <v>3</v>
      </c>
      <c r="G6710">
        <v>33</v>
      </c>
      <c r="H6710">
        <v>1</v>
      </c>
      <c r="I6710">
        <v>2</v>
      </c>
      <c r="J6710">
        <v>72</v>
      </c>
      <c r="K6710">
        <v>2</v>
      </c>
      <c r="L6710" t="s">
        <v>147</v>
      </c>
      <c r="M6710" t="s">
        <v>193</v>
      </c>
      <c r="N6710" s="13">
        <v>700899946</v>
      </c>
      <c r="O6710">
        <v>288048</v>
      </c>
      <c r="P6710">
        <v>2024</v>
      </c>
      <c r="Q6710">
        <v>890801053</v>
      </c>
      <c r="R6710" t="s">
        <v>784</v>
      </c>
      <c r="S6710" s="13">
        <v>700899946</v>
      </c>
      <c r="T6710">
        <v>0</v>
      </c>
      <c r="U6710" t="s">
        <v>5928</v>
      </c>
      <c r="V6710" t="s">
        <v>2960</v>
      </c>
      <c r="W6710">
        <v>5001</v>
      </c>
      <c r="X6710">
        <v>0</v>
      </c>
      <c r="Y6710">
        <v>288065</v>
      </c>
      <c r="Z6710">
        <v>20240227</v>
      </c>
      <c r="AA6710">
        <v>2024021050</v>
      </c>
      <c r="AB6710">
        <v>0</v>
      </c>
      <c r="AC6710" t="s">
        <v>2281</v>
      </c>
      <c r="AD6710" t="s">
        <v>2281</v>
      </c>
      <c r="AE6710">
        <v>13101</v>
      </c>
      <c r="AF6710" t="s">
        <v>5906</v>
      </c>
      <c r="AG6710" t="s">
        <v>83</v>
      </c>
      <c r="AH6710">
        <v>100</v>
      </c>
    </row>
    <row r="6711" spans="1:34" hidden="1" x14ac:dyDescent="0.25">
      <c r="A6711" t="str">
        <f t="shared" si="312"/>
        <v>28 1 3 33 1 2 72 2 0 2201071 288049</v>
      </c>
      <c r="B6711" t="str">
        <f t="shared" si="313"/>
        <v>28 1 3 33 1 2 72 2 0 2201071 288066</v>
      </c>
      <c r="C6711" t="str">
        <f t="shared" si="314"/>
        <v>28 1 3 33 1 2 72 2 0 2201071</v>
      </c>
      <c r="D6711">
        <v>28</v>
      </c>
      <c r="E6711">
        <v>1</v>
      </c>
      <c r="F6711">
        <v>3</v>
      </c>
      <c r="G6711">
        <v>33</v>
      </c>
      <c r="H6711">
        <v>1</v>
      </c>
      <c r="I6711">
        <v>2</v>
      </c>
      <c r="J6711">
        <v>72</v>
      </c>
      <c r="K6711">
        <v>2</v>
      </c>
      <c r="L6711" t="s">
        <v>147</v>
      </c>
      <c r="M6711" t="s">
        <v>193</v>
      </c>
      <c r="N6711" s="13">
        <v>32251731</v>
      </c>
      <c r="O6711">
        <v>288049</v>
      </c>
      <c r="P6711">
        <v>2024</v>
      </c>
      <c r="Q6711">
        <v>890801053</v>
      </c>
      <c r="R6711" t="s">
        <v>784</v>
      </c>
      <c r="S6711" s="13">
        <v>32251731</v>
      </c>
      <c r="T6711">
        <v>0</v>
      </c>
      <c r="U6711" t="s">
        <v>5929</v>
      </c>
      <c r="V6711" t="s">
        <v>2960</v>
      </c>
      <c r="W6711">
        <v>5001</v>
      </c>
      <c r="X6711">
        <v>0</v>
      </c>
      <c r="Y6711">
        <v>288066</v>
      </c>
      <c r="Z6711">
        <v>20240227</v>
      </c>
      <c r="AA6711">
        <v>2024021050</v>
      </c>
      <c r="AB6711">
        <v>0</v>
      </c>
      <c r="AC6711" t="s">
        <v>2281</v>
      </c>
      <c r="AD6711" t="s">
        <v>2281</v>
      </c>
      <c r="AE6711">
        <v>13101</v>
      </c>
      <c r="AF6711" t="s">
        <v>5906</v>
      </c>
      <c r="AG6711" t="s">
        <v>83</v>
      </c>
      <c r="AH6711">
        <v>100</v>
      </c>
    </row>
    <row r="6712" spans="1:34" hidden="1" x14ac:dyDescent="0.25">
      <c r="A6712" t="str">
        <f t="shared" si="312"/>
        <v>28 2 3 33 1 2 72 4 0 2201071 288050</v>
      </c>
      <c r="B6712" t="str">
        <f t="shared" si="313"/>
        <v>28 2 3 33 1 2 72 4 0 2201071 288067</v>
      </c>
      <c r="C6712" t="str">
        <f t="shared" si="314"/>
        <v>28 2 3 33 1 2 72 4 0 2201071</v>
      </c>
      <c r="D6712">
        <v>28</v>
      </c>
      <c r="E6712">
        <v>2</v>
      </c>
      <c r="F6712">
        <v>3</v>
      </c>
      <c r="G6712">
        <v>33</v>
      </c>
      <c r="H6712">
        <v>1</v>
      </c>
      <c r="I6712">
        <v>2</v>
      </c>
      <c r="J6712">
        <v>72</v>
      </c>
      <c r="K6712">
        <v>4</v>
      </c>
      <c r="L6712" t="s">
        <v>147</v>
      </c>
      <c r="M6712" t="s">
        <v>193</v>
      </c>
      <c r="N6712" s="13">
        <v>8431591712</v>
      </c>
      <c r="O6712">
        <v>288050</v>
      </c>
      <c r="P6712">
        <v>2024</v>
      </c>
      <c r="Q6712">
        <v>890801053</v>
      </c>
      <c r="R6712" t="s">
        <v>784</v>
      </c>
      <c r="S6712" s="13">
        <v>9290642611</v>
      </c>
      <c r="T6712">
        <v>0</v>
      </c>
      <c r="U6712" t="s">
        <v>5930</v>
      </c>
      <c r="V6712" t="s">
        <v>2960</v>
      </c>
      <c r="W6712">
        <v>5001</v>
      </c>
      <c r="X6712">
        <v>0</v>
      </c>
      <c r="Y6712">
        <v>288067</v>
      </c>
      <c r="Z6712">
        <v>20240227</v>
      </c>
      <c r="AA6712">
        <v>2024021040</v>
      </c>
      <c r="AB6712">
        <v>0</v>
      </c>
      <c r="AC6712" t="s">
        <v>2281</v>
      </c>
      <c r="AD6712" t="s">
        <v>2281</v>
      </c>
      <c r="AE6712">
        <v>13101</v>
      </c>
      <c r="AF6712" t="s">
        <v>5906</v>
      </c>
      <c r="AG6712" t="s">
        <v>83</v>
      </c>
      <c r="AH6712">
        <v>100</v>
      </c>
    </row>
    <row r="6713" spans="1:34" hidden="1" x14ac:dyDescent="0.25">
      <c r="A6713" t="str">
        <f t="shared" si="312"/>
        <v>28 3 3 33 1 2 72 5 0 2201071 288050</v>
      </c>
      <c r="B6713" t="str">
        <f t="shared" si="313"/>
        <v>28 3 3 33 1 2 72 5 0 2201071 288067</v>
      </c>
      <c r="C6713" t="str">
        <f t="shared" si="314"/>
        <v>28 3 3 33 1 2 72 5 0 2201071</v>
      </c>
      <c r="D6713">
        <v>28</v>
      </c>
      <c r="E6713">
        <v>3</v>
      </c>
      <c r="F6713">
        <v>3</v>
      </c>
      <c r="G6713">
        <v>33</v>
      </c>
      <c r="H6713">
        <v>1</v>
      </c>
      <c r="I6713">
        <v>2</v>
      </c>
      <c r="J6713">
        <v>72</v>
      </c>
      <c r="K6713">
        <v>5</v>
      </c>
      <c r="L6713" t="s">
        <v>147</v>
      </c>
      <c r="M6713" t="s">
        <v>193</v>
      </c>
      <c r="N6713" s="13">
        <v>859050899</v>
      </c>
      <c r="O6713">
        <v>288050</v>
      </c>
      <c r="P6713">
        <v>2024</v>
      </c>
      <c r="Q6713">
        <v>890801053</v>
      </c>
      <c r="R6713" t="s">
        <v>784</v>
      </c>
      <c r="S6713" s="13">
        <v>9290642611</v>
      </c>
      <c r="T6713">
        <v>0</v>
      </c>
      <c r="U6713" t="s">
        <v>5930</v>
      </c>
      <c r="V6713" t="s">
        <v>2960</v>
      </c>
      <c r="W6713">
        <v>5001</v>
      </c>
      <c r="X6713">
        <v>0</v>
      </c>
      <c r="Y6713">
        <v>288067</v>
      </c>
      <c r="Z6713">
        <v>20240227</v>
      </c>
      <c r="AA6713">
        <v>2024021040</v>
      </c>
      <c r="AB6713">
        <v>0</v>
      </c>
      <c r="AC6713" t="s">
        <v>2281</v>
      </c>
      <c r="AD6713" t="s">
        <v>2281</v>
      </c>
      <c r="AE6713">
        <v>13101</v>
      </c>
      <c r="AF6713" t="s">
        <v>5906</v>
      </c>
      <c r="AG6713" t="s">
        <v>83</v>
      </c>
      <c r="AH6713">
        <v>100</v>
      </c>
    </row>
    <row r="6714" spans="1:34" hidden="1" x14ac:dyDescent="0.25">
      <c r="A6714" t="str">
        <f t="shared" si="312"/>
        <v>28 1 3 11 1 2 72 17 0 2201071 288052</v>
      </c>
      <c r="B6714" t="str">
        <f t="shared" si="313"/>
        <v>28 1 3 11 1 2 72 17 0 2201071 288011</v>
      </c>
      <c r="C6714" t="str">
        <f t="shared" si="314"/>
        <v>28 1 3 11 1 2 72 17 0 2201071</v>
      </c>
      <c r="D6714">
        <v>28</v>
      </c>
      <c r="E6714">
        <v>1</v>
      </c>
      <c r="F6714">
        <v>3</v>
      </c>
      <c r="G6714">
        <v>11</v>
      </c>
      <c r="H6714">
        <v>1</v>
      </c>
      <c r="I6714">
        <v>2</v>
      </c>
      <c r="J6714">
        <v>72</v>
      </c>
      <c r="K6714">
        <v>17</v>
      </c>
      <c r="L6714" t="s">
        <v>147</v>
      </c>
      <c r="M6714" t="s">
        <v>193</v>
      </c>
      <c r="N6714" s="13">
        <v>6000000</v>
      </c>
      <c r="O6714">
        <v>288052</v>
      </c>
      <c r="P6714">
        <v>2024</v>
      </c>
      <c r="Q6714">
        <v>75087917</v>
      </c>
      <c r="R6714" t="s">
        <v>1717</v>
      </c>
      <c r="S6714" s="13">
        <v>6000000</v>
      </c>
      <c r="T6714">
        <v>0</v>
      </c>
      <c r="U6714" t="s">
        <v>5931</v>
      </c>
      <c r="V6714" t="s">
        <v>5932</v>
      </c>
      <c r="W6714">
        <v>5004</v>
      </c>
      <c r="X6714">
        <v>0</v>
      </c>
      <c r="Y6714">
        <v>288011</v>
      </c>
      <c r="Z6714">
        <v>20240227</v>
      </c>
      <c r="AA6714">
        <v>2401220205</v>
      </c>
      <c r="AB6714">
        <v>1</v>
      </c>
      <c r="AC6714" t="s">
        <v>2281</v>
      </c>
      <c r="AD6714" t="s">
        <v>2281</v>
      </c>
      <c r="AE6714">
        <v>11101</v>
      </c>
      <c r="AF6714" t="s">
        <v>2281</v>
      </c>
      <c r="AG6714" t="s">
        <v>549</v>
      </c>
      <c r="AH6714">
        <v>260</v>
      </c>
    </row>
    <row r="6715" spans="1:34" hidden="1" x14ac:dyDescent="0.25">
      <c r="A6715" t="str">
        <f t="shared" si="312"/>
        <v>28 6 3 11 1 2 24 0 0 2201062 288053</v>
      </c>
      <c r="B6715" t="str">
        <f t="shared" si="313"/>
        <v>28 6 3 11 1 2 24 0 0 2201062 288012</v>
      </c>
      <c r="C6715" t="str">
        <f t="shared" si="314"/>
        <v>28 6 3 11 1 2 24 0 0 2201062</v>
      </c>
      <c r="D6715">
        <v>28</v>
      </c>
      <c r="E6715">
        <v>6</v>
      </c>
      <c r="F6715">
        <v>3</v>
      </c>
      <c r="G6715">
        <v>11</v>
      </c>
      <c r="H6715">
        <v>1</v>
      </c>
      <c r="I6715">
        <v>2</v>
      </c>
      <c r="J6715">
        <v>24</v>
      </c>
      <c r="K6715">
        <v>0</v>
      </c>
      <c r="L6715" t="s">
        <v>147</v>
      </c>
      <c r="M6715" t="s">
        <v>201</v>
      </c>
      <c r="N6715" s="13">
        <v>5000000</v>
      </c>
      <c r="O6715">
        <v>288053</v>
      </c>
      <c r="P6715">
        <v>2024</v>
      </c>
      <c r="Q6715">
        <v>1053842521</v>
      </c>
      <c r="R6715" t="s">
        <v>1804</v>
      </c>
      <c r="S6715" s="13">
        <v>5000000</v>
      </c>
      <c r="T6715">
        <v>0</v>
      </c>
      <c r="U6715" t="s">
        <v>5933</v>
      </c>
      <c r="V6715" t="s">
        <v>2291</v>
      </c>
      <c r="W6715">
        <v>5004</v>
      </c>
      <c r="X6715">
        <v>0</v>
      </c>
      <c r="Y6715">
        <v>288012</v>
      </c>
      <c r="Z6715">
        <v>20240228</v>
      </c>
      <c r="AA6715">
        <v>2401230213</v>
      </c>
      <c r="AB6715">
        <v>1</v>
      </c>
      <c r="AC6715" t="s">
        <v>2281</v>
      </c>
      <c r="AD6715" t="s">
        <v>2281</v>
      </c>
      <c r="AE6715">
        <v>11101</v>
      </c>
      <c r="AF6715" t="s">
        <v>2281</v>
      </c>
      <c r="AG6715" t="s">
        <v>549</v>
      </c>
      <c r="AH6715">
        <v>260</v>
      </c>
    </row>
    <row r="6716" spans="1:34" hidden="1" x14ac:dyDescent="0.25">
      <c r="A6716" t="str">
        <f t="shared" si="312"/>
        <v>28 6 3 33 1 2 72 6 0 2201033 288054</v>
      </c>
      <c r="B6716" t="str">
        <f t="shared" si="313"/>
        <v>28 6 3 33 1 2 72 6 0 2201033 288042</v>
      </c>
      <c r="C6716" t="str">
        <f t="shared" si="314"/>
        <v>28 6 3 33 1 2 72 6 0 2201033</v>
      </c>
      <c r="D6716">
        <v>28</v>
      </c>
      <c r="E6716">
        <v>6</v>
      </c>
      <c r="F6716">
        <v>3</v>
      </c>
      <c r="G6716">
        <v>33</v>
      </c>
      <c r="H6716">
        <v>1</v>
      </c>
      <c r="I6716">
        <v>2</v>
      </c>
      <c r="J6716">
        <v>72</v>
      </c>
      <c r="K6716">
        <v>6</v>
      </c>
      <c r="L6716" t="s">
        <v>147</v>
      </c>
      <c r="M6716" t="s">
        <v>194</v>
      </c>
      <c r="N6716" s="13">
        <v>30216737</v>
      </c>
      <c r="O6716">
        <v>288054</v>
      </c>
      <c r="P6716">
        <v>2024</v>
      </c>
      <c r="Q6716">
        <v>810000598</v>
      </c>
      <c r="R6716" t="s">
        <v>2278</v>
      </c>
      <c r="S6716" s="13">
        <v>30216737</v>
      </c>
      <c r="T6716">
        <v>0</v>
      </c>
      <c r="U6716" t="s">
        <v>5912</v>
      </c>
      <c r="V6716" t="s">
        <v>2280</v>
      </c>
      <c r="W6716">
        <v>5004</v>
      </c>
      <c r="X6716">
        <v>0</v>
      </c>
      <c r="Y6716">
        <v>288042</v>
      </c>
      <c r="Z6716">
        <v>20240229</v>
      </c>
      <c r="AA6716">
        <v>0</v>
      </c>
      <c r="AB6716">
        <v>0</v>
      </c>
      <c r="AC6716" t="s">
        <v>2281</v>
      </c>
      <c r="AD6716" t="s">
        <v>2281</v>
      </c>
      <c r="AE6716">
        <v>13105</v>
      </c>
      <c r="AF6716" t="s">
        <v>5913</v>
      </c>
      <c r="AG6716" t="s">
        <v>89</v>
      </c>
      <c r="AH6716">
        <v>335</v>
      </c>
    </row>
    <row r="6717" spans="1:34" hidden="1" x14ac:dyDescent="0.25">
      <c r="A6717" t="str">
        <f t="shared" si="312"/>
        <v>28 6 3 33 1 2 72 6 0 2201033 288055</v>
      </c>
      <c r="B6717" t="str">
        <f t="shared" si="313"/>
        <v>28 6 3 33 1 2 72 6 0 2201033 288042</v>
      </c>
      <c r="C6717" t="str">
        <f t="shared" si="314"/>
        <v>28 6 3 33 1 2 72 6 0 2201033</v>
      </c>
      <c r="D6717">
        <v>28</v>
      </c>
      <c r="E6717">
        <v>6</v>
      </c>
      <c r="F6717">
        <v>3</v>
      </c>
      <c r="G6717">
        <v>33</v>
      </c>
      <c r="H6717">
        <v>1</v>
      </c>
      <c r="I6717">
        <v>2</v>
      </c>
      <c r="J6717">
        <v>72</v>
      </c>
      <c r="K6717">
        <v>6</v>
      </c>
      <c r="L6717" t="s">
        <v>147</v>
      </c>
      <c r="M6717" t="s">
        <v>194</v>
      </c>
      <c r="N6717" s="13">
        <v>8087658</v>
      </c>
      <c r="O6717">
        <v>288055</v>
      </c>
      <c r="P6717">
        <v>2024</v>
      </c>
      <c r="Q6717">
        <v>810000598</v>
      </c>
      <c r="R6717" t="s">
        <v>2278</v>
      </c>
      <c r="S6717" s="13">
        <v>8087658</v>
      </c>
      <c r="T6717">
        <v>0</v>
      </c>
      <c r="U6717" t="s">
        <v>5912</v>
      </c>
      <c r="V6717" t="s">
        <v>2280</v>
      </c>
      <c r="W6717">
        <v>5004</v>
      </c>
      <c r="X6717">
        <v>0</v>
      </c>
      <c r="Y6717">
        <v>288042</v>
      </c>
      <c r="Z6717">
        <v>20240229</v>
      </c>
      <c r="AA6717">
        <v>0</v>
      </c>
      <c r="AB6717">
        <v>0</v>
      </c>
      <c r="AC6717" t="s">
        <v>2281</v>
      </c>
      <c r="AD6717" t="s">
        <v>2281</v>
      </c>
      <c r="AE6717">
        <v>13105</v>
      </c>
      <c r="AF6717" t="s">
        <v>5913</v>
      </c>
      <c r="AG6717" t="s">
        <v>89</v>
      </c>
      <c r="AH6717">
        <v>335</v>
      </c>
    </row>
    <row r="6718" spans="1:34" hidden="1" x14ac:dyDescent="0.25">
      <c r="A6718" t="str">
        <f t="shared" si="312"/>
        <v>28 5 3 33 1 2 23 0 0 2201070 288056</v>
      </c>
      <c r="B6718" t="str">
        <f t="shared" si="313"/>
        <v>28 5 3 33 1 2 23 0 0 2201070 288071</v>
      </c>
      <c r="C6718" t="str">
        <f t="shared" si="314"/>
        <v>28 5 3 33 1 2 23 0 0 2201070</v>
      </c>
      <c r="D6718">
        <v>28</v>
      </c>
      <c r="E6718">
        <v>5</v>
      </c>
      <c r="F6718">
        <v>3</v>
      </c>
      <c r="G6718">
        <v>33</v>
      </c>
      <c r="H6718">
        <v>1</v>
      </c>
      <c r="I6718">
        <v>2</v>
      </c>
      <c r="J6718">
        <v>23</v>
      </c>
      <c r="K6718">
        <v>0</v>
      </c>
      <c r="L6718" t="s">
        <v>147</v>
      </c>
      <c r="M6718" t="s">
        <v>199</v>
      </c>
      <c r="N6718" s="13">
        <v>33293735</v>
      </c>
      <c r="O6718">
        <v>288056</v>
      </c>
      <c r="P6718">
        <v>2024</v>
      </c>
      <c r="Q6718">
        <v>900092385</v>
      </c>
      <c r="R6718" t="s">
        <v>809</v>
      </c>
      <c r="S6718" s="13">
        <v>33293735</v>
      </c>
      <c r="T6718">
        <v>0</v>
      </c>
      <c r="U6718" t="s">
        <v>5934</v>
      </c>
      <c r="V6718" t="s">
        <v>2280</v>
      </c>
      <c r="W6718">
        <v>5004</v>
      </c>
      <c r="X6718">
        <v>0</v>
      </c>
      <c r="Y6718">
        <v>288071</v>
      </c>
      <c r="Z6718">
        <v>20240229</v>
      </c>
      <c r="AA6718">
        <v>0</v>
      </c>
      <c r="AB6718">
        <v>0</v>
      </c>
      <c r="AC6718" t="s">
        <v>2281</v>
      </c>
      <c r="AD6718" t="s">
        <v>2281</v>
      </c>
      <c r="AE6718">
        <v>13125</v>
      </c>
      <c r="AF6718" t="s">
        <v>5908</v>
      </c>
      <c r="AG6718" t="s">
        <v>88</v>
      </c>
      <c r="AH6718">
        <v>335</v>
      </c>
    </row>
    <row r="6719" spans="1:34" hidden="1" x14ac:dyDescent="0.25">
      <c r="A6719" t="str">
        <f t="shared" si="312"/>
        <v>28 6 3 33 1 2 72 6 0 2201033 288057</v>
      </c>
      <c r="B6719" t="str">
        <f t="shared" si="313"/>
        <v>28 6 3 33 1 2 72 6 0 2201033 288042</v>
      </c>
      <c r="C6719" t="str">
        <f t="shared" si="314"/>
        <v>28 6 3 33 1 2 72 6 0 2201033</v>
      </c>
      <c r="D6719">
        <v>28</v>
      </c>
      <c r="E6719">
        <v>6</v>
      </c>
      <c r="F6719">
        <v>3</v>
      </c>
      <c r="G6719">
        <v>33</v>
      </c>
      <c r="H6719">
        <v>1</v>
      </c>
      <c r="I6719">
        <v>2</v>
      </c>
      <c r="J6719">
        <v>72</v>
      </c>
      <c r="K6719">
        <v>6</v>
      </c>
      <c r="L6719" t="s">
        <v>147</v>
      </c>
      <c r="M6719" t="s">
        <v>194</v>
      </c>
      <c r="N6719" s="13">
        <v>698900</v>
      </c>
      <c r="O6719">
        <v>288057</v>
      </c>
      <c r="P6719">
        <v>2024</v>
      </c>
      <c r="Q6719">
        <v>810003530</v>
      </c>
      <c r="R6719" t="s">
        <v>5914</v>
      </c>
      <c r="S6719" s="13">
        <v>698900</v>
      </c>
      <c r="T6719">
        <v>0</v>
      </c>
      <c r="U6719" t="s">
        <v>5912</v>
      </c>
      <c r="V6719" t="s">
        <v>2283</v>
      </c>
      <c r="W6719">
        <v>5004</v>
      </c>
      <c r="X6719">
        <v>0</v>
      </c>
      <c r="Y6719">
        <v>288042</v>
      </c>
      <c r="Z6719">
        <v>20240229</v>
      </c>
      <c r="AA6719">
        <v>0</v>
      </c>
      <c r="AB6719">
        <v>0</v>
      </c>
      <c r="AC6719" t="s">
        <v>2281</v>
      </c>
      <c r="AD6719" t="s">
        <v>2281</v>
      </c>
      <c r="AE6719">
        <v>13105</v>
      </c>
      <c r="AF6719" t="s">
        <v>5913</v>
      </c>
      <c r="AG6719" t="s">
        <v>89</v>
      </c>
      <c r="AH6719">
        <v>335</v>
      </c>
    </row>
    <row r="6720" spans="1:34" hidden="1" x14ac:dyDescent="0.25">
      <c r="A6720" t="str">
        <f t="shared" si="312"/>
        <v>28 1 3 11 1 2 72 0 0 2201044 288058</v>
      </c>
      <c r="B6720" t="str">
        <f t="shared" si="313"/>
        <v>28 1 3 11 1 2 72 0 0 2201044 288068</v>
      </c>
      <c r="C6720" t="str">
        <f t="shared" si="314"/>
        <v>28 1 3 11 1 2 72 0 0 2201044</v>
      </c>
      <c r="D6720">
        <v>28</v>
      </c>
      <c r="E6720">
        <v>1</v>
      </c>
      <c r="F6720">
        <v>3</v>
      </c>
      <c r="G6720">
        <v>11</v>
      </c>
      <c r="H6720">
        <v>1</v>
      </c>
      <c r="I6720">
        <v>2</v>
      </c>
      <c r="J6720">
        <v>72</v>
      </c>
      <c r="K6720">
        <v>0</v>
      </c>
      <c r="L6720" t="s">
        <v>147</v>
      </c>
      <c r="M6720" t="s">
        <v>195</v>
      </c>
      <c r="N6720" s="13">
        <v>6500000</v>
      </c>
      <c r="O6720">
        <v>288058</v>
      </c>
      <c r="P6720">
        <v>2024</v>
      </c>
      <c r="Q6720">
        <v>900059902</v>
      </c>
      <c r="R6720" t="s">
        <v>1716</v>
      </c>
      <c r="S6720" s="13">
        <v>6500000</v>
      </c>
      <c r="T6720">
        <v>0</v>
      </c>
      <c r="U6720" t="s">
        <v>5935</v>
      </c>
      <c r="V6720" t="s">
        <v>5936</v>
      </c>
      <c r="W6720">
        <v>5016</v>
      </c>
      <c r="X6720">
        <v>0</v>
      </c>
      <c r="Y6720">
        <v>288068</v>
      </c>
      <c r="Z6720">
        <v>20240306</v>
      </c>
      <c r="AA6720">
        <v>0</v>
      </c>
      <c r="AB6720">
        <v>0</v>
      </c>
      <c r="AC6720" t="s">
        <v>2281</v>
      </c>
      <c r="AD6720" t="s">
        <v>2281</v>
      </c>
      <c r="AE6720">
        <v>11101</v>
      </c>
      <c r="AF6720" t="s">
        <v>2281</v>
      </c>
      <c r="AG6720" t="s">
        <v>549</v>
      </c>
      <c r="AH6720">
        <v>131</v>
      </c>
    </row>
    <row r="6721" spans="1:34" hidden="1" x14ac:dyDescent="0.25">
      <c r="A6721" t="str">
        <f t="shared" si="312"/>
        <v>28 6 3 33 1 2 72 6 0 2201033 288062</v>
      </c>
      <c r="B6721" t="str">
        <f t="shared" si="313"/>
        <v>28 6 3 33 1 2 72 6 0 2201033 288041</v>
      </c>
      <c r="C6721" t="str">
        <f t="shared" si="314"/>
        <v>28 6 3 33 1 2 72 6 0 2201033</v>
      </c>
      <c r="D6721">
        <v>28</v>
      </c>
      <c r="E6721">
        <v>6</v>
      </c>
      <c r="F6721">
        <v>3</v>
      </c>
      <c r="G6721">
        <v>33</v>
      </c>
      <c r="H6721">
        <v>1</v>
      </c>
      <c r="I6721">
        <v>2</v>
      </c>
      <c r="J6721">
        <v>72</v>
      </c>
      <c r="K6721">
        <v>6</v>
      </c>
      <c r="L6721" t="s">
        <v>147</v>
      </c>
      <c r="M6721" t="s">
        <v>194</v>
      </c>
      <c r="N6721" s="13">
        <v>70468739</v>
      </c>
      <c r="O6721">
        <v>288062</v>
      </c>
      <c r="P6721">
        <v>2024</v>
      </c>
      <c r="Q6721">
        <v>890800128</v>
      </c>
      <c r="R6721" t="s">
        <v>838</v>
      </c>
      <c r="S6721" s="13">
        <v>70468739</v>
      </c>
      <c r="T6721">
        <v>0</v>
      </c>
      <c r="U6721" t="s">
        <v>5915</v>
      </c>
      <c r="V6721" t="s">
        <v>2283</v>
      </c>
      <c r="W6721">
        <v>5004</v>
      </c>
      <c r="X6721">
        <v>0</v>
      </c>
      <c r="Y6721">
        <v>288041</v>
      </c>
      <c r="Z6721">
        <v>20240306</v>
      </c>
      <c r="AA6721">
        <v>0</v>
      </c>
      <c r="AB6721">
        <v>0</v>
      </c>
      <c r="AC6721" t="s">
        <v>2281</v>
      </c>
      <c r="AD6721" t="s">
        <v>2281</v>
      </c>
      <c r="AE6721">
        <v>13105</v>
      </c>
      <c r="AF6721" t="s">
        <v>5913</v>
      </c>
      <c r="AG6721" t="s">
        <v>89</v>
      </c>
      <c r="AH6721">
        <v>335</v>
      </c>
    </row>
    <row r="6722" spans="1:34" hidden="1" x14ac:dyDescent="0.25">
      <c r="A6722" t="str">
        <f t="shared" ref="A6722:A6785" si="315">+CONCATENATE(,D6722," ",E6722," ",F6722," ",G6722," ",H6722," ",I6722," ",J6722," ",K6722," ",L6722," ",M6722," ",O6722)</f>
        <v>28 1 3 33 1 2 72 2 0 2201071 288063</v>
      </c>
      <c r="B6722" t="str">
        <f t="shared" ref="B6722:B6785" si="316">+CONCATENATE(,D6722," ",E6722," ",F6722," ",G6722," ",H6722," ",I6722," ",J6722," ",K6722," ",L6722," ",M6722," ",Y6722)</f>
        <v>28 1 3 33 1 2 72 2 0 2201071 288072</v>
      </c>
      <c r="C6722" t="str">
        <f t="shared" ref="C6722:C6785" si="317">+CONCATENATE(,D6722," ",E6722," ",F6722," ",G6722," ",H6722," ",I6722," ",J6722," ",K6722," ",L6722," ",M6722)</f>
        <v>28 1 3 33 1 2 72 2 0 2201071</v>
      </c>
      <c r="D6722">
        <v>28</v>
      </c>
      <c r="E6722">
        <v>1</v>
      </c>
      <c r="F6722">
        <v>3</v>
      </c>
      <c r="G6722">
        <v>33</v>
      </c>
      <c r="H6722">
        <v>1</v>
      </c>
      <c r="I6722">
        <v>2</v>
      </c>
      <c r="J6722">
        <v>72</v>
      </c>
      <c r="K6722">
        <v>2</v>
      </c>
      <c r="L6722" t="s">
        <v>147</v>
      </c>
      <c r="M6722" t="s">
        <v>193</v>
      </c>
      <c r="N6722" s="13">
        <v>187544700</v>
      </c>
      <c r="O6722">
        <v>288063</v>
      </c>
      <c r="P6722">
        <v>2024</v>
      </c>
      <c r="Q6722">
        <v>900319291</v>
      </c>
      <c r="R6722" t="s">
        <v>785</v>
      </c>
      <c r="S6722" s="13">
        <v>187544700</v>
      </c>
      <c r="T6722">
        <v>0</v>
      </c>
      <c r="U6722" t="s">
        <v>5937</v>
      </c>
      <c r="V6722" t="s">
        <v>2342</v>
      </c>
      <c r="W6722">
        <v>5001</v>
      </c>
      <c r="X6722">
        <v>0</v>
      </c>
      <c r="Y6722">
        <v>288072</v>
      </c>
      <c r="Z6722">
        <v>20240308</v>
      </c>
      <c r="AA6722">
        <v>2024021100</v>
      </c>
      <c r="AB6722">
        <v>0</v>
      </c>
      <c r="AC6722" t="s">
        <v>2281</v>
      </c>
      <c r="AD6722" t="s">
        <v>2281</v>
      </c>
      <c r="AE6722">
        <v>13101</v>
      </c>
      <c r="AF6722" t="s">
        <v>5906</v>
      </c>
      <c r="AG6722" t="s">
        <v>83</v>
      </c>
      <c r="AH6722">
        <v>100</v>
      </c>
    </row>
    <row r="6723" spans="1:34" hidden="1" x14ac:dyDescent="0.25">
      <c r="A6723" t="str">
        <f t="shared" si="315"/>
        <v>28 11 1 33 1 1 8 0 2110102004 0 288064</v>
      </c>
      <c r="B6723" t="str">
        <f t="shared" si="316"/>
        <v>28 11 1 33 1 1 8 0 2110102004 0 288073</v>
      </c>
      <c r="C6723" t="str">
        <f t="shared" si="317"/>
        <v>28 11 1 33 1 1 8 0 2110102004 0</v>
      </c>
      <c r="D6723">
        <v>28</v>
      </c>
      <c r="E6723">
        <v>11</v>
      </c>
      <c r="F6723">
        <v>1</v>
      </c>
      <c r="G6723">
        <v>33</v>
      </c>
      <c r="H6723">
        <v>1</v>
      </c>
      <c r="I6723">
        <v>1</v>
      </c>
      <c r="J6723">
        <v>8</v>
      </c>
      <c r="K6723">
        <v>0</v>
      </c>
      <c r="L6723" t="s">
        <v>754</v>
      </c>
      <c r="M6723" t="s">
        <v>147</v>
      </c>
      <c r="N6723" s="13">
        <v>3264500</v>
      </c>
      <c r="O6723">
        <v>288064</v>
      </c>
      <c r="P6723">
        <v>2024</v>
      </c>
      <c r="Q6723">
        <v>900319291</v>
      </c>
      <c r="R6723" t="s">
        <v>785</v>
      </c>
      <c r="S6723" s="13">
        <v>24786700</v>
      </c>
      <c r="T6723">
        <v>0</v>
      </c>
      <c r="U6723" t="s">
        <v>5938</v>
      </c>
      <c r="V6723" t="s">
        <v>2342</v>
      </c>
      <c r="W6723">
        <v>5001</v>
      </c>
      <c r="X6723">
        <v>0</v>
      </c>
      <c r="Y6723">
        <v>288073</v>
      </c>
      <c r="Z6723">
        <v>20240308</v>
      </c>
      <c r="AA6723">
        <v>2024021100</v>
      </c>
      <c r="AB6723">
        <v>0</v>
      </c>
      <c r="AC6723" t="s">
        <v>2281</v>
      </c>
      <c r="AD6723" t="s">
        <v>2281</v>
      </c>
      <c r="AE6723">
        <v>13108</v>
      </c>
      <c r="AF6723" t="s">
        <v>5908</v>
      </c>
      <c r="AG6723" t="s">
        <v>95</v>
      </c>
      <c r="AH6723">
        <v>100</v>
      </c>
    </row>
    <row r="6724" spans="1:34" hidden="1" x14ac:dyDescent="0.25">
      <c r="A6724" t="str">
        <f t="shared" si="315"/>
        <v>28 11 1 33 1 1 9 0 2110102007 0 288064</v>
      </c>
      <c r="B6724" t="str">
        <f t="shared" si="316"/>
        <v>28 11 1 33 1 1 9 0 2110102007 0 288073</v>
      </c>
      <c r="C6724" t="str">
        <f t="shared" si="317"/>
        <v>28 11 1 33 1 1 9 0 2110102007 0</v>
      </c>
      <c r="D6724">
        <v>28</v>
      </c>
      <c r="E6724">
        <v>11</v>
      </c>
      <c r="F6724">
        <v>1</v>
      </c>
      <c r="G6724">
        <v>33</v>
      </c>
      <c r="H6724">
        <v>1</v>
      </c>
      <c r="I6724">
        <v>1</v>
      </c>
      <c r="J6724">
        <v>9</v>
      </c>
      <c r="K6724">
        <v>0</v>
      </c>
      <c r="L6724" t="s">
        <v>747</v>
      </c>
      <c r="M6724" t="s">
        <v>147</v>
      </c>
      <c r="N6724" s="13">
        <v>409000</v>
      </c>
      <c r="O6724">
        <v>288064</v>
      </c>
      <c r="P6724">
        <v>2024</v>
      </c>
      <c r="Q6724">
        <v>900319291</v>
      </c>
      <c r="R6724" t="s">
        <v>785</v>
      </c>
      <c r="S6724" s="13">
        <v>24786700</v>
      </c>
      <c r="T6724">
        <v>0</v>
      </c>
      <c r="U6724" t="s">
        <v>5938</v>
      </c>
      <c r="V6724" t="s">
        <v>2342</v>
      </c>
      <c r="W6724">
        <v>5001</v>
      </c>
      <c r="X6724">
        <v>0</v>
      </c>
      <c r="Y6724">
        <v>288073</v>
      </c>
      <c r="Z6724">
        <v>20240308</v>
      </c>
      <c r="AA6724">
        <v>2024021100</v>
      </c>
      <c r="AB6724">
        <v>0</v>
      </c>
      <c r="AC6724" t="s">
        <v>2281</v>
      </c>
      <c r="AD6724" t="s">
        <v>2281</v>
      </c>
      <c r="AE6724">
        <v>13108</v>
      </c>
      <c r="AF6724" t="s">
        <v>5908</v>
      </c>
      <c r="AG6724" t="s">
        <v>95</v>
      </c>
      <c r="AH6724">
        <v>100</v>
      </c>
    </row>
    <row r="6725" spans="1:34" hidden="1" x14ac:dyDescent="0.25">
      <c r="A6725" t="str">
        <f t="shared" si="315"/>
        <v>28 11 1 33 1 1 10 0 2110102006 0 288064</v>
      </c>
      <c r="B6725" t="str">
        <f t="shared" si="316"/>
        <v>28 11 1 33 1 1 10 0 2110102006 0 288073</v>
      </c>
      <c r="C6725" t="str">
        <f t="shared" si="317"/>
        <v>28 11 1 33 1 1 10 0 2110102006 0</v>
      </c>
      <c r="D6725">
        <v>28</v>
      </c>
      <c r="E6725">
        <v>11</v>
      </c>
      <c r="F6725">
        <v>1</v>
      </c>
      <c r="G6725">
        <v>33</v>
      </c>
      <c r="H6725">
        <v>1</v>
      </c>
      <c r="I6725">
        <v>1</v>
      </c>
      <c r="J6725">
        <v>10</v>
      </c>
      <c r="K6725">
        <v>0</v>
      </c>
      <c r="L6725" t="s">
        <v>748</v>
      </c>
      <c r="M6725" t="s">
        <v>147</v>
      </c>
      <c r="N6725" s="13">
        <v>2448400</v>
      </c>
      <c r="O6725">
        <v>288064</v>
      </c>
      <c r="P6725">
        <v>2024</v>
      </c>
      <c r="Q6725">
        <v>900319291</v>
      </c>
      <c r="R6725" t="s">
        <v>785</v>
      </c>
      <c r="S6725" s="13">
        <v>24786700</v>
      </c>
      <c r="T6725">
        <v>0</v>
      </c>
      <c r="U6725" t="s">
        <v>5938</v>
      </c>
      <c r="V6725" t="s">
        <v>2342</v>
      </c>
      <c r="W6725">
        <v>5001</v>
      </c>
      <c r="X6725">
        <v>0</v>
      </c>
      <c r="Y6725">
        <v>288073</v>
      </c>
      <c r="Z6725">
        <v>20240308</v>
      </c>
      <c r="AA6725">
        <v>2024021100</v>
      </c>
      <c r="AB6725">
        <v>0</v>
      </c>
      <c r="AC6725" t="s">
        <v>2281</v>
      </c>
      <c r="AD6725" t="s">
        <v>2281</v>
      </c>
      <c r="AE6725">
        <v>13108</v>
      </c>
      <c r="AF6725" t="s">
        <v>5908</v>
      </c>
      <c r="AG6725" t="s">
        <v>95</v>
      </c>
      <c r="AH6725">
        <v>100</v>
      </c>
    </row>
    <row r="6726" spans="1:34" hidden="1" x14ac:dyDescent="0.25">
      <c r="A6726" t="str">
        <f t="shared" si="315"/>
        <v>28 11 1 33 1 1 11 0 2110102009 0 288064</v>
      </c>
      <c r="B6726" t="str">
        <f t="shared" si="316"/>
        <v>28 11 1 33 1 1 11 0 2110102009 0 288073</v>
      </c>
      <c r="C6726" t="str">
        <f t="shared" si="317"/>
        <v>28 11 1 33 1 1 11 0 2110102009 0</v>
      </c>
      <c r="D6726">
        <v>28</v>
      </c>
      <c r="E6726">
        <v>11</v>
      </c>
      <c r="F6726">
        <v>1</v>
      </c>
      <c r="G6726">
        <v>33</v>
      </c>
      <c r="H6726">
        <v>1</v>
      </c>
      <c r="I6726">
        <v>1</v>
      </c>
      <c r="J6726">
        <v>11</v>
      </c>
      <c r="K6726">
        <v>0</v>
      </c>
      <c r="L6726" t="s">
        <v>750</v>
      </c>
      <c r="M6726" t="s">
        <v>147</v>
      </c>
      <c r="N6726" s="13">
        <v>816300</v>
      </c>
      <c r="O6726">
        <v>288064</v>
      </c>
      <c r="P6726">
        <v>2024</v>
      </c>
      <c r="Q6726">
        <v>900319291</v>
      </c>
      <c r="R6726" t="s">
        <v>785</v>
      </c>
      <c r="S6726" s="13">
        <v>24786700</v>
      </c>
      <c r="T6726">
        <v>0</v>
      </c>
      <c r="U6726" t="s">
        <v>5938</v>
      </c>
      <c r="V6726" t="s">
        <v>2342</v>
      </c>
      <c r="W6726">
        <v>5001</v>
      </c>
      <c r="X6726">
        <v>0</v>
      </c>
      <c r="Y6726">
        <v>288073</v>
      </c>
      <c r="Z6726">
        <v>20240308</v>
      </c>
      <c r="AA6726">
        <v>2024021100</v>
      </c>
      <c r="AB6726">
        <v>0</v>
      </c>
      <c r="AC6726" t="s">
        <v>2281</v>
      </c>
      <c r="AD6726" t="s">
        <v>2281</v>
      </c>
      <c r="AE6726">
        <v>13108</v>
      </c>
      <c r="AF6726" t="s">
        <v>5908</v>
      </c>
      <c r="AG6726" t="s">
        <v>95</v>
      </c>
      <c r="AH6726">
        <v>100</v>
      </c>
    </row>
    <row r="6727" spans="1:34" hidden="1" x14ac:dyDescent="0.25">
      <c r="A6727" t="str">
        <f t="shared" si="315"/>
        <v>28 11 1 33 1 1 12 0 2110102008 0 288064</v>
      </c>
      <c r="B6727" t="str">
        <f t="shared" si="316"/>
        <v>28 11 1 33 1 1 12 0 2110102008 0 288073</v>
      </c>
      <c r="C6727" t="str">
        <f t="shared" si="317"/>
        <v>28 11 1 33 1 1 12 0 2110102008 0</v>
      </c>
      <c r="D6727">
        <v>28</v>
      </c>
      <c r="E6727">
        <v>11</v>
      </c>
      <c r="F6727">
        <v>1</v>
      </c>
      <c r="G6727">
        <v>33</v>
      </c>
      <c r="H6727">
        <v>1</v>
      </c>
      <c r="I6727">
        <v>1</v>
      </c>
      <c r="J6727">
        <v>12</v>
      </c>
      <c r="K6727">
        <v>0</v>
      </c>
      <c r="L6727" t="s">
        <v>749</v>
      </c>
      <c r="M6727" t="s">
        <v>147</v>
      </c>
      <c r="N6727" s="13">
        <v>409000</v>
      </c>
      <c r="O6727">
        <v>288064</v>
      </c>
      <c r="P6727">
        <v>2024</v>
      </c>
      <c r="Q6727">
        <v>900319291</v>
      </c>
      <c r="R6727" t="s">
        <v>785</v>
      </c>
      <c r="S6727" s="13">
        <v>24786700</v>
      </c>
      <c r="T6727">
        <v>0</v>
      </c>
      <c r="U6727" t="s">
        <v>5938</v>
      </c>
      <c r="V6727" t="s">
        <v>2342</v>
      </c>
      <c r="W6727">
        <v>5001</v>
      </c>
      <c r="X6727">
        <v>0</v>
      </c>
      <c r="Y6727">
        <v>288073</v>
      </c>
      <c r="Z6727">
        <v>20240308</v>
      </c>
      <c r="AA6727">
        <v>2024021100</v>
      </c>
      <c r="AB6727">
        <v>0</v>
      </c>
      <c r="AC6727" t="s">
        <v>2281</v>
      </c>
      <c r="AD6727" t="s">
        <v>2281</v>
      </c>
      <c r="AE6727">
        <v>13108</v>
      </c>
      <c r="AF6727" t="s">
        <v>5908</v>
      </c>
      <c r="AG6727" t="s">
        <v>95</v>
      </c>
      <c r="AH6727">
        <v>100</v>
      </c>
    </row>
    <row r="6728" spans="1:34" hidden="1" x14ac:dyDescent="0.25">
      <c r="A6728" t="str">
        <f t="shared" si="315"/>
        <v>28 11 1 33 1 1 15 0 2110202002 0 288064</v>
      </c>
      <c r="B6728" t="str">
        <f t="shared" si="316"/>
        <v>28 11 1 33 1 1 15 0 2110202002 0 288073</v>
      </c>
      <c r="C6728" t="str">
        <f t="shared" si="317"/>
        <v>28 11 1 33 1 1 15 0 2110202002 0</v>
      </c>
      <c r="D6728">
        <v>28</v>
      </c>
      <c r="E6728">
        <v>11</v>
      </c>
      <c r="F6728">
        <v>1</v>
      </c>
      <c r="G6728">
        <v>33</v>
      </c>
      <c r="H6728">
        <v>1</v>
      </c>
      <c r="I6728">
        <v>1</v>
      </c>
      <c r="J6728">
        <v>15</v>
      </c>
      <c r="K6728">
        <v>0</v>
      </c>
      <c r="L6728" t="s">
        <v>776</v>
      </c>
      <c r="M6728" t="s">
        <v>147</v>
      </c>
      <c r="N6728" s="13">
        <v>7077900</v>
      </c>
      <c r="O6728">
        <v>288064</v>
      </c>
      <c r="P6728">
        <v>2024</v>
      </c>
      <c r="Q6728">
        <v>900319291</v>
      </c>
      <c r="R6728" t="s">
        <v>785</v>
      </c>
      <c r="S6728" s="13">
        <v>24786700</v>
      </c>
      <c r="T6728">
        <v>0</v>
      </c>
      <c r="U6728" t="s">
        <v>5938</v>
      </c>
      <c r="V6728" t="s">
        <v>2342</v>
      </c>
      <c r="W6728">
        <v>5001</v>
      </c>
      <c r="X6728">
        <v>0</v>
      </c>
      <c r="Y6728">
        <v>288073</v>
      </c>
      <c r="Z6728">
        <v>20240308</v>
      </c>
      <c r="AA6728">
        <v>2024021100</v>
      </c>
      <c r="AB6728">
        <v>0</v>
      </c>
      <c r="AC6728" t="s">
        <v>2281</v>
      </c>
      <c r="AD6728" t="s">
        <v>2281</v>
      </c>
      <c r="AE6728">
        <v>13108</v>
      </c>
      <c r="AF6728" t="s">
        <v>5908</v>
      </c>
      <c r="AG6728" t="s">
        <v>95</v>
      </c>
      <c r="AH6728">
        <v>100</v>
      </c>
    </row>
    <row r="6729" spans="1:34" hidden="1" x14ac:dyDescent="0.25">
      <c r="A6729" t="str">
        <f t="shared" si="315"/>
        <v>28 11 1 33 1 1 16 0 2110202001 0 288064</v>
      </c>
      <c r="B6729" t="str">
        <f t="shared" si="316"/>
        <v>28 11 1 33 1 1 16 0 2110202001 0 288073</v>
      </c>
      <c r="C6729" t="str">
        <f t="shared" si="317"/>
        <v>28 11 1 33 1 1 16 0 2110202001 0</v>
      </c>
      <c r="D6729">
        <v>28</v>
      </c>
      <c r="E6729">
        <v>11</v>
      </c>
      <c r="F6729">
        <v>1</v>
      </c>
      <c r="G6729">
        <v>33</v>
      </c>
      <c r="H6729">
        <v>1</v>
      </c>
      <c r="I6729">
        <v>1</v>
      </c>
      <c r="J6729">
        <v>16</v>
      </c>
      <c r="K6729">
        <v>0</v>
      </c>
      <c r="L6729" t="s">
        <v>777</v>
      </c>
      <c r="M6729" t="s">
        <v>147</v>
      </c>
      <c r="N6729" s="13">
        <v>9991700</v>
      </c>
      <c r="O6729">
        <v>288064</v>
      </c>
      <c r="P6729">
        <v>2024</v>
      </c>
      <c r="Q6729">
        <v>900319291</v>
      </c>
      <c r="R6729" t="s">
        <v>785</v>
      </c>
      <c r="S6729" s="13">
        <v>24786700</v>
      </c>
      <c r="T6729">
        <v>0</v>
      </c>
      <c r="U6729" t="s">
        <v>5938</v>
      </c>
      <c r="V6729" t="s">
        <v>2342</v>
      </c>
      <c r="W6729">
        <v>5001</v>
      </c>
      <c r="X6729">
        <v>0</v>
      </c>
      <c r="Y6729">
        <v>288073</v>
      </c>
      <c r="Z6729">
        <v>20240308</v>
      </c>
      <c r="AA6729">
        <v>2024021100</v>
      </c>
      <c r="AB6729">
        <v>0</v>
      </c>
      <c r="AC6729" t="s">
        <v>2281</v>
      </c>
      <c r="AD6729" t="s">
        <v>2281</v>
      </c>
      <c r="AE6729">
        <v>13108</v>
      </c>
      <c r="AF6729" t="s">
        <v>5908</v>
      </c>
      <c r="AG6729" t="s">
        <v>95</v>
      </c>
      <c r="AH6729">
        <v>100</v>
      </c>
    </row>
    <row r="6730" spans="1:34" hidden="1" x14ac:dyDescent="0.25">
      <c r="A6730" t="str">
        <f t="shared" si="315"/>
        <v>28 11 1 33 1 1 17 0 2110202005 0 288064</v>
      </c>
      <c r="B6730" t="str">
        <f t="shared" si="316"/>
        <v>28 11 1 33 1 1 17 0 2110202005 0 288073</v>
      </c>
      <c r="C6730" t="str">
        <f t="shared" si="317"/>
        <v>28 11 1 33 1 1 17 0 2110202005 0</v>
      </c>
      <c r="D6730">
        <v>28</v>
      </c>
      <c r="E6730">
        <v>11</v>
      </c>
      <c r="F6730">
        <v>1</v>
      </c>
      <c r="G6730">
        <v>33</v>
      </c>
      <c r="H6730">
        <v>1</v>
      </c>
      <c r="I6730">
        <v>1</v>
      </c>
      <c r="J6730">
        <v>17</v>
      </c>
      <c r="K6730">
        <v>0</v>
      </c>
      <c r="L6730" t="s">
        <v>778</v>
      </c>
      <c r="M6730" t="s">
        <v>147</v>
      </c>
      <c r="N6730" s="13">
        <v>369900</v>
      </c>
      <c r="O6730">
        <v>288064</v>
      </c>
      <c r="P6730">
        <v>2024</v>
      </c>
      <c r="Q6730">
        <v>900319291</v>
      </c>
      <c r="R6730" t="s">
        <v>785</v>
      </c>
      <c r="S6730" s="13">
        <v>24786700</v>
      </c>
      <c r="T6730">
        <v>0</v>
      </c>
      <c r="U6730" t="s">
        <v>5938</v>
      </c>
      <c r="V6730" t="s">
        <v>2342</v>
      </c>
      <c r="W6730">
        <v>5001</v>
      </c>
      <c r="X6730">
        <v>0</v>
      </c>
      <c r="Y6730">
        <v>288073</v>
      </c>
      <c r="Z6730">
        <v>20240308</v>
      </c>
      <c r="AA6730">
        <v>2024021100</v>
      </c>
      <c r="AB6730">
        <v>0</v>
      </c>
      <c r="AC6730" t="s">
        <v>2281</v>
      </c>
      <c r="AD6730" t="s">
        <v>2281</v>
      </c>
      <c r="AE6730">
        <v>13108</v>
      </c>
      <c r="AF6730" t="s">
        <v>5908</v>
      </c>
      <c r="AG6730" t="s">
        <v>95</v>
      </c>
      <c r="AH6730">
        <v>100</v>
      </c>
    </row>
    <row r="6731" spans="1:34" hidden="1" x14ac:dyDescent="0.25">
      <c r="A6731" t="str">
        <f t="shared" si="315"/>
        <v>28 2 3 33 1 2 72 4 0 2201071 288065</v>
      </c>
      <c r="B6731" t="str">
        <f t="shared" si="316"/>
        <v>28 2 3 33 1 2 72 4 0 2201071 288074</v>
      </c>
      <c r="C6731" t="str">
        <f t="shared" si="317"/>
        <v>28 2 3 33 1 2 72 4 0 2201071</v>
      </c>
      <c r="D6731">
        <v>28</v>
      </c>
      <c r="E6731">
        <v>2</v>
      </c>
      <c r="F6731">
        <v>3</v>
      </c>
      <c r="G6731">
        <v>33</v>
      </c>
      <c r="H6731">
        <v>1</v>
      </c>
      <c r="I6731">
        <v>2</v>
      </c>
      <c r="J6731">
        <v>72</v>
      </c>
      <c r="K6731">
        <v>4</v>
      </c>
      <c r="L6731" t="s">
        <v>147</v>
      </c>
      <c r="M6731" t="s">
        <v>193</v>
      </c>
      <c r="N6731" s="13">
        <v>799660100</v>
      </c>
      <c r="O6731">
        <v>288065</v>
      </c>
      <c r="P6731">
        <v>2024</v>
      </c>
      <c r="Q6731">
        <v>900319291</v>
      </c>
      <c r="R6731" t="s">
        <v>785</v>
      </c>
      <c r="S6731" s="13">
        <v>881554300</v>
      </c>
      <c r="T6731">
        <v>0</v>
      </c>
      <c r="U6731" t="s">
        <v>5939</v>
      </c>
      <c r="V6731" t="s">
        <v>2342</v>
      </c>
      <c r="W6731">
        <v>5001</v>
      </c>
      <c r="X6731">
        <v>0</v>
      </c>
      <c r="Y6731">
        <v>288074</v>
      </c>
      <c r="Z6731">
        <v>20240308</v>
      </c>
      <c r="AA6731">
        <v>2024021090</v>
      </c>
      <c r="AB6731">
        <v>0</v>
      </c>
      <c r="AC6731" t="s">
        <v>2281</v>
      </c>
      <c r="AD6731" t="s">
        <v>2281</v>
      </c>
      <c r="AE6731">
        <v>13101</v>
      </c>
      <c r="AF6731" t="s">
        <v>5906</v>
      </c>
      <c r="AG6731" t="s">
        <v>83</v>
      </c>
      <c r="AH6731">
        <v>100</v>
      </c>
    </row>
    <row r="6732" spans="1:34" hidden="1" x14ac:dyDescent="0.25">
      <c r="A6732" t="str">
        <f t="shared" si="315"/>
        <v>28 3 3 33 1 2 72 5 0 2201071 288065</v>
      </c>
      <c r="B6732" t="str">
        <f t="shared" si="316"/>
        <v>28 3 3 33 1 2 72 5 0 2201071 288074</v>
      </c>
      <c r="C6732" t="str">
        <f t="shared" si="317"/>
        <v>28 3 3 33 1 2 72 5 0 2201071</v>
      </c>
      <c r="D6732">
        <v>28</v>
      </c>
      <c r="E6732">
        <v>3</v>
      </c>
      <c r="F6732">
        <v>3</v>
      </c>
      <c r="G6732">
        <v>33</v>
      </c>
      <c r="H6732">
        <v>1</v>
      </c>
      <c r="I6732">
        <v>2</v>
      </c>
      <c r="J6732">
        <v>72</v>
      </c>
      <c r="K6732">
        <v>5</v>
      </c>
      <c r="L6732" t="s">
        <v>147</v>
      </c>
      <c r="M6732" t="s">
        <v>193</v>
      </c>
      <c r="N6732" s="13">
        <v>81894200</v>
      </c>
      <c r="O6732">
        <v>288065</v>
      </c>
      <c r="P6732">
        <v>2024</v>
      </c>
      <c r="Q6732">
        <v>900319291</v>
      </c>
      <c r="R6732" t="s">
        <v>785</v>
      </c>
      <c r="S6732" s="13">
        <v>881554300</v>
      </c>
      <c r="T6732">
        <v>0</v>
      </c>
      <c r="U6732" t="s">
        <v>5939</v>
      </c>
      <c r="V6732" t="s">
        <v>2342</v>
      </c>
      <c r="W6732">
        <v>5001</v>
      </c>
      <c r="X6732">
        <v>0</v>
      </c>
      <c r="Y6732">
        <v>288074</v>
      </c>
      <c r="Z6732">
        <v>20240308</v>
      </c>
      <c r="AA6732">
        <v>2024021090</v>
      </c>
      <c r="AB6732">
        <v>0</v>
      </c>
      <c r="AC6732" t="s">
        <v>2281</v>
      </c>
      <c r="AD6732" t="s">
        <v>2281</v>
      </c>
      <c r="AE6732">
        <v>13101</v>
      </c>
      <c r="AF6732" t="s">
        <v>5906</v>
      </c>
      <c r="AG6732" t="s">
        <v>83</v>
      </c>
      <c r="AH6732">
        <v>100</v>
      </c>
    </row>
    <row r="6733" spans="1:34" hidden="1" x14ac:dyDescent="0.25">
      <c r="A6733" t="str">
        <f t="shared" si="315"/>
        <v>28 1 3 33 1 2 72 2 0 2201071 288067</v>
      </c>
      <c r="B6733" t="str">
        <f t="shared" si="316"/>
        <v>28 1 3 33 1 2 72 2 0 2201071 288075</v>
      </c>
      <c r="C6733" t="str">
        <f t="shared" si="317"/>
        <v>28 1 3 33 1 2 72 2 0 2201071</v>
      </c>
      <c r="D6733">
        <v>28</v>
      </c>
      <c r="E6733">
        <v>1</v>
      </c>
      <c r="F6733">
        <v>3</v>
      </c>
      <c r="G6733">
        <v>33</v>
      </c>
      <c r="H6733">
        <v>1</v>
      </c>
      <c r="I6733">
        <v>2</v>
      </c>
      <c r="J6733">
        <v>72</v>
      </c>
      <c r="K6733">
        <v>2</v>
      </c>
      <c r="L6733" t="s">
        <v>147</v>
      </c>
      <c r="M6733" t="s">
        <v>193</v>
      </c>
      <c r="N6733" s="13">
        <v>21685964</v>
      </c>
      <c r="O6733">
        <v>288067</v>
      </c>
      <c r="P6733">
        <v>2024</v>
      </c>
      <c r="Q6733">
        <v>30273449</v>
      </c>
      <c r="R6733" t="s">
        <v>1772</v>
      </c>
      <c r="S6733" s="13">
        <v>21685964</v>
      </c>
      <c r="T6733">
        <v>0</v>
      </c>
      <c r="U6733" t="s">
        <v>5940</v>
      </c>
      <c r="V6733" t="s">
        <v>5941</v>
      </c>
      <c r="W6733">
        <v>5016</v>
      </c>
      <c r="X6733">
        <v>0</v>
      </c>
      <c r="Y6733">
        <v>288075</v>
      </c>
      <c r="Z6733">
        <v>20240311</v>
      </c>
      <c r="AA6733">
        <v>0</v>
      </c>
      <c r="AB6733">
        <v>0</v>
      </c>
      <c r="AC6733" t="s">
        <v>2281</v>
      </c>
      <c r="AD6733" t="s">
        <v>2281</v>
      </c>
      <c r="AE6733">
        <v>13101</v>
      </c>
      <c r="AF6733" t="s">
        <v>5906</v>
      </c>
      <c r="AG6733" t="s">
        <v>83</v>
      </c>
      <c r="AH6733">
        <v>131</v>
      </c>
    </row>
    <row r="6734" spans="1:34" hidden="1" x14ac:dyDescent="0.25">
      <c r="A6734" t="str">
        <f t="shared" si="315"/>
        <v>28 6 3 11 1 2 25 1 0 2201033 288069</v>
      </c>
      <c r="B6734" t="str">
        <f t="shared" si="316"/>
        <v>28 6 3 11 1 2 25 1 0 2201033 288047</v>
      </c>
      <c r="C6734" t="str">
        <f t="shared" si="317"/>
        <v>28 6 3 11 1 2 25 1 0 2201033</v>
      </c>
      <c r="D6734">
        <v>28</v>
      </c>
      <c r="E6734">
        <v>6</v>
      </c>
      <c r="F6734">
        <v>3</v>
      </c>
      <c r="G6734">
        <v>11</v>
      </c>
      <c r="H6734">
        <v>1</v>
      </c>
      <c r="I6734">
        <v>2</v>
      </c>
      <c r="J6734">
        <v>25</v>
      </c>
      <c r="K6734">
        <v>1</v>
      </c>
      <c r="L6734" t="s">
        <v>147</v>
      </c>
      <c r="M6734" t="s">
        <v>194</v>
      </c>
      <c r="N6734" s="13">
        <v>5600000</v>
      </c>
      <c r="O6734">
        <v>288069</v>
      </c>
      <c r="P6734">
        <v>2024</v>
      </c>
      <c r="Q6734">
        <v>1053813126</v>
      </c>
      <c r="R6734" t="s">
        <v>1807</v>
      </c>
      <c r="S6734" s="13">
        <v>5600000</v>
      </c>
      <c r="T6734">
        <v>0</v>
      </c>
      <c r="U6734" t="s">
        <v>5942</v>
      </c>
      <c r="V6734" t="s">
        <v>2291</v>
      </c>
      <c r="W6734">
        <v>5004</v>
      </c>
      <c r="X6734">
        <v>0</v>
      </c>
      <c r="Y6734">
        <v>288047</v>
      </c>
      <c r="Z6734">
        <v>20240312</v>
      </c>
      <c r="AA6734">
        <v>2402080316</v>
      </c>
      <c r="AB6734">
        <v>1</v>
      </c>
      <c r="AC6734" t="s">
        <v>2281</v>
      </c>
      <c r="AD6734" t="s">
        <v>2281</v>
      </c>
      <c r="AE6734">
        <v>11101</v>
      </c>
      <c r="AF6734" t="s">
        <v>2281</v>
      </c>
      <c r="AG6734" t="s">
        <v>549</v>
      </c>
      <c r="AH6734">
        <v>260</v>
      </c>
    </row>
    <row r="6735" spans="1:34" hidden="1" x14ac:dyDescent="0.25">
      <c r="A6735" t="str">
        <f t="shared" si="315"/>
        <v>28 6 3 11 1 2 25 1 0 2201033 288071</v>
      </c>
      <c r="B6735" t="str">
        <f t="shared" si="316"/>
        <v>28 6 3 11 1 2 25 1 0 2201033 288046</v>
      </c>
      <c r="C6735" t="str">
        <f t="shared" si="317"/>
        <v>28 6 3 11 1 2 25 1 0 2201033</v>
      </c>
      <c r="D6735">
        <v>28</v>
      </c>
      <c r="E6735">
        <v>6</v>
      </c>
      <c r="F6735">
        <v>3</v>
      </c>
      <c r="G6735">
        <v>11</v>
      </c>
      <c r="H6735">
        <v>1</v>
      </c>
      <c r="I6735">
        <v>2</v>
      </c>
      <c r="J6735">
        <v>25</v>
      </c>
      <c r="K6735">
        <v>1</v>
      </c>
      <c r="L6735" t="s">
        <v>147</v>
      </c>
      <c r="M6735" t="s">
        <v>194</v>
      </c>
      <c r="N6735" s="13">
        <v>2800000</v>
      </c>
      <c r="O6735">
        <v>288071</v>
      </c>
      <c r="P6735">
        <v>2024</v>
      </c>
      <c r="Q6735">
        <v>30337160</v>
      </c>
      <c r="R6735" t="s">
        <v>1808</v>
      </c>
      <c r="S6735" s="13">
        <v>2800000</v>
      </c>
      <c r="T6735">
        <v>0</v>
      </c>
      <c r="U6735" t="s">
        <v>5943</v>
      </c>
      <c r="V6735" t="s">
        <v>2291</v>
      </c>
      <c r="W6735">
        <v>5004</v>
      </c>
      <c r="X6735">
        <v>0</v>
      </c>
      <c r="Y6735">
        <v>288046</v>
      </c>
      <c r="Z6735">
        <v>20240313</v>
      </c>
      <c r="AA6735">
        <v>2402080315</v>
      </c>
      <c r="AB6735">
        <v>1</v>
      </c>
      <c r="AC6735" t="s">
        <v>2281</v>
      </c>
      <c r="AD6735" t="s">
        <v>2281</v>
      </c>
      <c r="AE6735">
        <v>11101</v>
      </c>
      <c r="AF6735" t="s">
        <v>2281</v>
      </c>
      <c r="AG6735" t="s">
        <v>549</v>
      </c>
      <c r="AH6735">
        <v>260</v>
      </c>
    </row>
    <row r="6736" spans="1:34" hidden="1" x14ac:dyDescent="0.25">
      <c r="A6736" t="str">
        <f t="shared" si="315"/>
        <v>28 6 3 33 1 2 72 6 0 2201033 288072</v>
      </c>
      <c r="B6736" t="str">
        <f t="shared" si="316"/>
        <v>28 6 3 33 1 2 72 6 0 2201033 288042</v>
      </c>
      <c r="C6736" t="str">
        <f t="shared" si="317"/>
        <v>28 6 3 33 1 2 72 6 0 2201033</v>
      </c>
      <c r="D6736">
        <v>28</v>
      </c>
      <c r="E6736">
        <v>6</v>
      </c>
      <c r="F6736">
        <v>3</v>
      </c>
      <c r="G6736">
        <v>33</v>
      </c>
      <c r="H6736">
        <v>1</v>
      </c>
      <c r="I6736">
        <v>2</v>
      </c>
      <c r="J6736">
        <v>72</v>
      </c>
      <c r="K6736">
        <v>6</v>
      </c>
      <c r="L6736" t="s">
        <v>147</v>
      </c>
      <c r="M6736" t="s">
        <v>194</v>
      </c>
      <c r="N6736" s="13">
        <v>6408</v>
      </c>
      <c r="O6736">
        <v>288072</v>
      </c>
      <c r="P6736">
        <v>2024</v>
      </c>
      <c r="Q6736">
        <v>810000598</v>
      </c>
      <c r="R6736" t="s">
        <v>2278</v>
      </c>
      <c r="S6736" s="13">
        <v>6408</v>
      </c>
      <c r="T6736">
        <v>0</v>
      </c>
      <c r="U6736" t="s">
        <v>5944</v>
      </c>
      <c r="V6736" t="s">
        <v>2283</v>
      </c>
      <c r="W6736">
        <v>5004</v>
      </c>
      <c r="X6736">
        <v>0</v>
      </c>
      <c r="Y6736">
        <v>288042</v>
      </c>
      <c r="Z6736">
        <v>20240313</v>
      </c>
      <c r="AA6736">
        <v>0</v>
      </c>
      <c r="AB6736">
        <v>0</v>
      </c>
      <c r="AC6736" t="s">
        <v>2281</v>
      </c>
      <c r="AD6736" t="s">
        <v>2281</v>
      </c>
      <c r="AE6736">
        <v>13105</v>
      </c>
      <c r="AF6736" t="s">
        <v>5913</v>
      </c>
      <c r="AG6736" t="s">
        <v>89</v>
      </c>
      <c r="AH6736">
        <v>335</v>
      </c>
    </row>
    <row r="6737" spans="1:34" hidden="1" x14ac:dyDescent="0.25">
      <c r="A6737" t="str">
        <f t="shared" si="315"/>
        <v>28 8 3 22 1 2 25 0 0 2201028 288073</v>
      </c>
      <c r="B6737" t="str">
        <f t="shared" si="316"/>
        <v>28 8 3 22 1 2 25 0 0 2201028 288010</v>
      </c>
      <c r="C6737" t="str">
        <f t="shared" si="317"/>
        <v>28 8 3 22 1 2 25 0 0 2201028</v>
      </c>
      <c r="D6737">
        <v>28</v>
      </c>
      <c r="E6737">
        <v>8</v>
      </c>
      <c r="F6737">
        <v>3</v>
      </c>
      <c r="G6737">
        <v>22</v>
      </c>
      <c r="H6737">
        <v>1</v>
      </c>
      <c r="I6737">
        <v>2</v>
      </c>
      <c r="J6737">
        <v>25</v>
      </c>
      <c r="K6737">
        <v>0</v>
      </c>
      <c r="L6737" t="s">
        <v>147</v>
      </c>
      <c r="M6737" t="s">
        <v>203</v>
      </c>
      <c r="N6737" s="13">
        <v>1024652142</v>
      </c>
      <c r="O6737">
        <v>288073</v>
      </c>
      <c r="P6737">
        <v>2024</v>
      </c>
      <c r="Q6737">
        <v>901788706</v>
      </c>
      <c r="R6737" t="s">
        <v>1771</v>
      </c>
      <c r="S6737" s="13">
        <v>1024652142</v>
      </c>
      <c r="T6737">
        <v>0</v>
      </c>
      <c r="U6737" t="s">
        <v>5923</v>
      </c>
      <c r="V6737" t="s">
        <v>5945</v>
      </c>
      <c r="W6737">
        <v>5004</v>
      </c>
      <c r="X6737">
        <v>0</v>
      </c>
      <c r="Y6737">
        <v>288010</v>
      </c>
      <c r="Z6737">
        <v>20240313</v>
      </c>
      <c r="AA6737">
        <v>2401170181</v>
      </c>
      <c r="AB6737">
        <v>2</v>
      </c>
      <c r="AC6737" t="s">
        <v>2281</v>
      </c>
      <c r="AD6737" t="s">
        <v>2281</v>
      </c>
      <c r="AE6737">
        <v>13177</v>
      </c>
      <c r="AF6737" t="s">
        <v>5925</v>
      </c>
      <c r="AG6737" t="s">
        <v>91</v>
      </c>
      <c r="AH6737">
        <v>261</v>
      </c>
    </row>
    <row r="6738" spans="1:34" hidden="1" x14ac:dyDescent="0.25">
      <c r="A6738" t="str">
        <f t="shared" si="315"/>
        <v>28 8 3 22 1 2 25 0 0 2201028 288074</v>
      </c>
      <c r="B6738" t="str">
        <f t="shared" si="316"/>
        <v>28 8 3 22 1 2 25 0 0 2201028 288010</v>
      </c>
      <c r="C6738" t="str">
        <f t="shared" si="317"/>
        <v>28 8 3 22 1 2 25 0 0 2201028</v>
      </c>
      <c r="D6738">
        <v>28</v>
      </c>
      <c r="E6738">
        <v>8</v>
      </c>
      <c r="F6738">
        <v>3</v>
      </c>
      <c r="G6738">
        <v>22</v>
      </c>
      <c r="H6738">
        <v>1</v>
      </c>
      <c r="I6738">
        <v>2</v>
      </c>
      <c r="J6738">
        <v>25</v>
      </c>
      <c r="K6738">
        <v>0</v>
      </c>
      <c r="L6738" t="s">
        <v>147</v>
      </c>
      <c r="M6738" t="s">
        <v>203</v>
      </c>
      <c r="N6738" s="13">
        <v>1024652143</v>
      </c>
      <c r="O6738">
        <v>288074</v>
      </c>
      <c r="P6738">
        <v>2024</v>
      </c>
      <c r="Q6738">
        <v>901788706</v>
      </c>
      <c r="R6738" t="s">
        <v>1771</v>
      </c>
      <c r="S6738" s="13">
        <v>1024652143</v>
      </c>
      <c r="T6738">
        <v>35862825</v>
      </c>
      <c r="U6738" t="s">
        <v>5923</v>
      </c>
      <c r="V6738" t="s">
        <v>5945</v>
      </c>
      <c r="W6738">
        <v>5004</v>
      </c>
      <c r="X6738">
        <v>2305</v>
      </c>
      <c r="Y6738">
        <v>288010</v>
      </c>
      <c r="Z6738">
        <v>20240313</v>
      </c>
      <c r="AA6738">
        <v>2401170181</v>
      </c>
      <c r="AB6738">
        <v>2</v>
      </c>
      <c r="AC6738" t="s">
        <v>2281</v>
      </c>
      <c r="AD6738" t="s">
        <v>2281</v>
      </c>
      <c r="AE6738">
        <v>13177</v>
      </c>
      <c r="AF6738" t="s">
        <v>5925</v>
      </c>
      <c r="AG6738" t="s">
        <v>91</v>
      </c>
      <c r="AH6738">
        <v>261</v>
      </c>
    </row>
    <row r="6739" spans="1:34" hidden="1" x14ac:dyDescent="0.25">
      <c r="A6739" t="str">
        <f t="shared" si="315"/>
        <v>28 12 3 33 1 2 72 0 0 2201071 288075</v>
      </c>
      <c r="B6739" t="str">
        <f t="shared" si="316"/>
        <v>28 12 3 33 1 2 72 0 0 2201071 288001</v>
      </c>
      <c r="C6739" t="str">
        <f t="shared" si="317"/>
        <v>28 12 3 33 1 2 72 0 0 2201071</v>
      </c>
      <c r="D6739">
        <v>28</v>
      </c>
      <c r="E6739">
        <v>12</v>
      </c>
      <c r="F6739">
        <v>3</v>
      </c>
      <c r="G6739">
        <v>33</v>
      </c>
      <c r="H6739">
        <v>1</v>
      </c>
      <c r="I6739">
        <v>2</v>
      </c>
      <c r="J6739">
        <v>72</v>
      </c>
      <c r="K6739">
        <v>0</v>
      </c>
      <c r="L6739" t="s">
        <v>147</v>
      </c>
      <c r="M6739" t="s">
        <v>193</v>
      </c>
      <c r="N6739" s="13">
        <v>40455377</v>
      </c>
      <c r="O6739">
        <v>288075</v>
      </c>
      <c r="P6739">
        <v>2024</v>
      </c>
      <c r="Q6739">
        <v>860513971</v>
      </c>
      <c r="R6739" t="s">
        <v>797</v>
      </c>
      <c r="S6739" s="13">
        <v>40455377</v>
      </c>
      <c r="T6739">
        <v>0</v>
      </c>
      <c r="U6739" t="s">
        <v>2312</v>
      </c>
      <c r="V6739" t="s">
        <v>5946</v>
      </c>
      <c r="W6739">
        <v>5004</v>
      </c>
      <c r="X6739">
        <v>0</v>
      </c>
      <c r="Y6739">
        <v>288001</v>
      </c>
      <c r="Z6739">
        <v>20240313</v>
      </c>
      <c r="AA6739">
        <v>2005130218</v>
      </c>
      <c r="AB6739">
        <v>44</v>
      </c>
      <c r="AC6739" t="s">
        <v>2281</v>
      </c>
      <c r="AD6739" t="s">
        <v>2281</v>
      </c>
      <c r="AE6739">
        <v>13112</v>
      </c>
      <c r="AF6739" t="s">
        <v>5908</v>
      </c>
      <c r="AG6739" t="s">
        <v>508</v>
      </c>
      <c r="AH6739">
        <v>261</v>
      </c>
    </row>
    <row r="6740" spans="1:34" hidden="1" x14ac:dyDescent="0.25">
      <c r="A6740" t="str">
        <f t="shared" si="315"/>
        <v>28 12 3 33 1 2 72 0 0 2201071 288076</v>
      </c>
      <c r="B6740" t="str">
        <f t="shared" si="316"/>
        <v>28 12 3 33 1 2 72 0 0 2201071 288001</v>
      </c>
      <c r="C6740" t="str">
        <f t="shared" si="317"/>
        <v>28 12 3 33 1 2 72 0 0 2201071</v>
      </c>
      <c r="D6740">
        <v>28</v>
      </c>
      <c r="E6740">
        <v>12</v>
      </c>
      <c r="F6740">
        <v>3</v>
      </c>
      <c r="G6740">
        <v>33</v>
      </c>
      <c r="H6740">
        <v>1</v>
      </c>
      <c r="I6740">
        <v>2</v>
      </c>
      <c r="J6740">
        <v>72</v>
      </c>
      <c r="K6740">
        <v>0</v>
      </c>
      <c r="L6740" t="s">
        <v>147</v>
      </c>
      <c r="M6740" t="s">
        <v>193</v>
      </c>
      <c r="N6740" s="13">
        <v>5374361</v>
      </c>
      <c r="O6740">
        <v>288076</v>
      </c>
      <c r="P6740">
        <v>2024</v>
      </c>
      <c r="Q6740">
        <v>860513971</v>
      </c>
      <c r="R6740" t="s">
        <v>797</v>
      </c>
      <c r="S6740" s="13">
        <v>5374361</v>
      </c>
      <c r="T6740">
        <v>90325</v>
      </c>
      <c r="U6740" t="s">
        <v>2312</v>
      </c>
      <c r="V6740" t="s">
        <v>5946</v>
      </c>
      <c r="W6740">
        <v>5004</v>
      </c>
      <c r="X6740">
        <v>2305</v>
      </c>
      <c r="Y6740">
        <v>288001</v>
      </c>
      <c r="Z6740">
        <v>20240313</v>
      </c>
      <c r="AA6740">
        <v>2005130218</v>
      </c>
      <c r="AB6740">
        <v>44</v>
      </c>
      <c r="AC6740" t="s">
        <v>2281</v>
      </c>
      <c r="AD6740" t="s">
        <v>2281</v>
      </c>
      <c r="AE6740">
        <v>13112</v>
      </c>
      <c r="AF6740" t="s">
        <v>5908</v>
      </c>
      <c r="AG6740" t="s">
        <v>508</v>
      </c>
      <c r="AH6740">
        <v>261</v>
      </c>
    </row>
    <row r="6741" spans="1:34" hidden="1" x14ac:dyDescent="0.25">
      <c r="A6741" t="str">
        <f t="shared" si="315"/>
        <v>28 12 3 33 1 2 72 0 0 2201071 288077</v>
      </c>
      <c r="B6741" t="str">
        <f t="shared" si="316"/>
        <v>28 12 3 33 1 2 72 0 0 2201071 288001</v>
      </c>
      <c r="C6741" t="str">
        <f t="shared" si="317"/>
        <v>28 12 3 33 1 2 72 0 0 2201071</v>
      </c>
      <c r="D6741">
        <v>28</v>
      </c>
      <c r="E6741">
        <v>12</v>
      </c>
      <c r="F6741">
        <v>3</v>
      </c>
      <c r="G6741">
        <v>33</v>
      </c>
      <c r="H6741">
        <v>1</v>
      </c>
      <c r="I6741">
        <v>2</v>
      </c>
      <c r="J6741">
        <v>72</v>
      </c>
      <c r="K6741">
        <v>0</v>
      </c>
      <c r="L6741" t="s">
        <v>147</v>
      </c>
      <c r="M6741" t="s">
        <v>193</v>
      </c>
      <c r="N6741" s="13">
        <v>168741</v>
      </c>
      <c r="O6741">
        <v>288077</v>
      </c>
      <c r="P6741">
        <v>2024</v>
      </c>
      <c r="Q6741">
        <v>860513971</v>
      </c>
      <c r="R6741" t="s">
        <v>797</v>
      </c>
      <c r="S6741" s="13">
        <v>168741</v>
      </c>
      <c r="T6741">
        <v>0</v>
      </c>
      <c r="U6741" t="s">
        <v>2312</v>
      </c>
      <c r="V6741" t="s">
        <v>5947</v>
      </c>
      <c r="W6741">
        <v>5004</v>
      </c>
      <c r="X6741">
        <v>0</v>
      </c>
      <c r="Y6741">
        <v>288001</v>
      </c>
      <c r="Z6741">
        <v>20240314</v>
      </c>
      <c r="AA6741">
        <v>2005130218</v>
      </c>
      <c r="AB6741">
        <v>44</v>
      </c>
      <c r="AC6741" t="s">
        <v>2281</v>
      </c>
      <c r="AD6741" t="s">
        <v>2281</v>
      </c>
      <c r="AE6741">
        <v>13112</v>
      </c>
      <c r="AF6741" t="s">
        <v>5908</v>
      </c>
      <c r="AG6741" t="s">
        <v>508</v>
      </c>
      <c r="AH6741">
        <v>261</v>
      </c>
    </row>
    <row r="6742" spans="1:34" hidden="1" x14ac:dyDescent="0.25">
      <c r="A6742" t="str">
        <f t="shared" si="315"/>
        <v>28 12 3 33 1 2 72 0 0 2201071 288078</v>
      </c>
      <c r="B6742" t="str">
        <f t="shared" si="316"/>
        <v>28 12 3 33 1 2 72 0 0 2201071 288001</v>
      </c>
      <c r="C6742" t="str">
        <f t="shared" si="317"/>
        <v>28 12 3 33 1 2 72 0 0 2201071</v>
      </c>
      <c r="D6742">
        <v>28</v>
      </c>
      <c r="E6742">
        <v>12</v>
      </c>
      <c r="F6742">
        <v>3</v>
      </c>
      <c r="G6742">
        <v>33</v>
      </c>
      <c r="H6742">
        <v>1</v>
      </c>
      <c r="I6742">
        <v>2</v>
      </c>
      <c r="J6742">
        <v>72</v>
      </c>
      <c r="K6742">
        <v>0</v>
      </c>
      <c r="L6742" t="s">
        <v>147</v>
      </c>
      <c r="M6742" t="s">
        <v>193</v>
      </c>
      <c r="N6742" s="13">
        <v>22310</v>
      </c>
      <c r="O6742">
        <v>288078</v>
      </c>
      <c r="P6742">
        <v>2024</v>
      </c>
      <c r="Q6742">
        <v>860513971</v>
      </c>
      <c r="R6742" t="s">
        <v>797</v>
      </c>
      <c r="S6742" s="13">
        <v>22310</v>
      </c>
      <c r="T6742">
        <v>375</v>
      </c>
      <c r="U6742" t="s">
        <v>2312</v>
      </c>
      <c r="V6742" t="s">
        <v>5947</v>
      </c>
      <c r="W6742">
        <v>5004</v>
      </c>
      <c r="X6742">
        <v>2305</v>
      </c>
      <c r="Y6742">
        <v>288001</v>
      </c>
      <c r="Z6742">
        <v>20240314</v>
      </c>
      <c r="AA6742">
        <v>2005130218</v>
      </c>
      <c r="AB6742">
        <v>44</v>
      </c>
      <c r="AC6742" t="s">
        <v>2281</v>
      </c>
      <c r="AD6742" t="s">
        <v>2281</v>
      </c>
      <c r="AE6742">
        <v>13112</v>
      </c>
      <c r="AF6742" t="s">
        <v>5908</v>
      </c>
      <c r="AG6742" t="s">
        <v>508</v>
      </c>
      <c r="AH6742">
        <v>261</v>
      </c>
    </row>
    <row r="6743" spans="1:34" hidden="1" x14ac:dyDescent="0.25">
      <c r="A6743" t="str">
        <f t="shared" si="315"/>
        <v>28 6 3 11 1 2 25 0 0 2201029 288080</v>
      </c>
      <c r="B6743" t="str">
        <f t="shared" si="316"/>
        <v>28 6 3 11 1 2 25 0 0 2201029 288078</v>
      </c>
      <c r="C6743" t="str">
        <f t="shared" si="317"/>
        <v>28 6 3 11 1 2 25 0 0 2201029</v>
      </c>
      <c r="D6743">
        <v>28</v>
      </c>
      <c r="E6743">
        <v>6</v>
      </c>
      <c r="F6743">
        <v>3</v>
      </c>
      <c r="G6743">
        <v>11</v>
      </c>
      <c r="H6743">
        <v>1</v>
      </c>
      <c r="I6743">
        <v>2</v>
      </c>
      <c r="J6743">
        <v>25</v>
      </c>
      <c r="K6743">
        <v>0</v>
      </c>
      <c r="L6743" t="s">
        <v>147</v>
      </c>
      <c r="M6743" t="s">
        <v>202</v>
      </c>
      <c r="N6743" s="13">
        <v>18630000</v>
      </c>
      <c r="O6743">
        <v>288080</v>
      </c>
      <c r="P6743">
        <v>2024</v>
      </c>
      <c r="Q6743">
        <v>800088861</v>
      </c>
      <c r="R6743" t="s">
        <v>1746</v>
      </c>
      <c r="S6743" s="13">
        <v>18630000</v>
      </c>
      <c r="T6743">
        <v>0</v>
      </c>
      <c r="U6743" t="s">
        <v>5948</v>
      </c>
      <c r="V6743" t="s">
        <v>5949</v>
      </c>
      <c r="W6743">
        <v>5016</v>
      </c>
      <c r="X6743">
        <v>0</v>
      </c>
      <c r="Y6743">
        <v>288078</v>
      </c>
      <c r="Z6743">
        <v>20240320</v>
      </c>
      <c r="AA6743">
        <v>0</v>
      </c>
      <c r="AB6743">
        <v>0</v>
      </c>
      <c r="AC6743" t="s">
        <v>2281</v>
      </c>
      <c r="AD6743" t="s">
        <v>2281</v>
      </c>
      <c r="AE6743">
        <v>11101</v>
      </c>
      <c r="AF6743" t="s">
        <v>2281</v>
      </c>
      <c r="AG6743" t="s">
        <v>549</v>
      </c>
      <c r="AH6743">
        <v>131</v>
      </c>
    </row>
    <row r="6744" spans="1:34" hidden="1" x14ac:dyDescent="0.25">
      <c r="A6744" t="str">
        <f t="shared" si="315"/>
        <v>28 2 3 33 1 2 72 4 0 2201071 288082</v>
      </c>
      <c r="B6744" t="str">
        <f t="shared" si="316"/>
        <v>28 2 3 33 1 2 72 4 0 2201071 288106</v>
      </c>
      <c r="C6744" t="str">
        <f t="shared" si="317"/>
        <v>28 2 3 33 1 2 72 4 0 2201071</v>
      </c>
      <c r="D6744">
        <v>28</v>
      </c>
      <c r="E6744">
        <v>2</v>
      </c>
      <c r="F6744">
        <v>3</v>
      </c>
      <c r="G6744">
        <v>33</v>
      </c>
      <c r="H6744">
        <v>1</v>
      </c>
      <c r="I6744">
        <v>2</v>
      </c>
      <c r="J6744">
        <v>72</v>
      </c>
      <c r="K6744">
        <v>4</v>
      </c>
      <c r="L6744" t="s">
        <v>147</v>
      </c>
      <c r="M6744" t="s">
        <v>193</v>
      </c>
      <c r="N6744" s="13">
        <v>9323235145</v>
      </c>
      <c r="O6744">
        <v>288082</v>
      </c>
      <c r="P6744">
        <v>2024</v>
      </c>
      <c r="Q6744">
        <v>890801053</v>
      </c>
      <c r="R6744" t="s">
        <v>784</v>
      </c>
      <c r="S6744" s="13">
        <v>10329903956</v>
      </c>
      <c r="T6744">
        <v>0</v>
      </c>
      <c r="U6744" t="s">
        <v>5950</v>
      </c>
      <c r="V6744" t="s">
        <v>2342</v>
      </c>
      <c r="W6744">
        <v>5001</v>
      </c>
      <c r="X6744">
        <v>0</v>
      </c>
      <c r="Y6744">
        <v>288106</v>
      </c>
      <c r="Z6744">
        <v>20240321</v>
      </c>
      <c r="AA6744">
        <v>2024031040</v>
      </c>
      <c r="AB6744">
        <v>0</v>
      </c>
      <c r="AC6744" t="s">
        <v>2281</v>
      </c>
      <c r="AD6744" t="s">
        <v>2281</v>
      </c>
      <c r="AE6744">
        <v>13101</v>
      </c>
      <c r="AF6744" t="s">
        <v>5906</v>
      </c>
      <c r="AG6744" t="s">
        <v>83</v>
      </c>
      <c r="AH6744">
        <v>100</v>
      </c>
    </row>
    <row r="6745" spans="1:34" hidden="1" x14ac:dyDescent="0.25">
      <c r="A6745" t="str">
        <f t="shared" si="315"/>
        <v>28 3 3 33 1 2 72 5 0 2201071 288082</v>
      </c>
      <c r="B6745" t="str">
        <f t="shared" si="316"/>
        <v>28 3 3 33 1 2 72 5 0 2201071 288106</v>
      </c>
      <c r="C6745" t="str">
        <f t="shared" si="317"/>
        <v>28 3 3 33 1 2 72 5 0 2201071</v>
      </c>
      <c r="D6745">
        <v>28</v>
      </c>
      <c r="E6745">
        <v>3</v>
      </c>
      <c r="F6745">
        <v>3</v>
      </c>
      <c r="G6745">
        <v>33</v>
      </c>
      <c r="H6745">
        <v>1</v>
      </c>
      <c r="I6745">
        <v>2</v>
      </c>
      <c r="J6745">
        <v>72</v>
      </c>
      <c r="K6745">
        <v>5</v>
      </c>
      <c r="L6745" t="s">
        <v>147</v>
      </c>
      <c r="M6745" t="s">
        <v>193</v>
      </c>
      <c r="N6745" s="13">
        <v>1006668811</v>
      </c>
      <c r="O6745">
        <v>288082</v>
      </c>
      <c r="P6745">
        <v>2024</v>
      </c>
      <c r="Q6745">
        <v>890801053</v>
      </c>
      <c r="R6745" t="s">
        <v>784</v>
      </c>
      <c r="S6745" s="13">
        <v>10329903956</v>
      </c>
      <c r="T6745">
        <v>0</v>
      </c>
      <c r="U6745" t="s">
        <v>5950</v>
      </c>
      <c r="V6745" t="s">
        <v>2342</v>
      </c>
      <c r="W6745">
        <v>5001</v>
      </c>
      <c r="X6745">
        <v>0</v>
      </c>
      <c r="Y6745">
        <v>288106</v>
      </c>
      <c r="Z6745">
        <v>20240321</v>
      </c>
      <c r="AA6745">
        <v>2024031040</v>
      </c>
      <c r="AB6745">
        <v>0</v>
      </c>
      <c r="AC6745" t="s">
        <v>2281</v>
      </c>
      <c r="AD6745" t="s">
        <v>2281</v>
      </c>
      <c r="AE6745">
        <v>13101</v>
      </c>
      <c r="AF6745" t="s">
        <v>5906</v>
      </c>
      <c r="AG6745" t="s">
        <v>83</v>
      </c>
      <c r="AH6745">
        <v>100</v>
      </c>
    </row>
    <row r="6746" spans="1:34" hidden="1" x14ac:dyDescent="0.25">
      <c r="A6746" t="str">
        <f t="shared" si="315"/>
        <v>28 11 1 33 1 1 1 0 211010100101 0 288083</v>
      </c>
      <c r="B6746" t="str">
        <f t="shared" si="316"/>
        <v>28 11 1 33 1 1 1 0 211010100101 0 288107</v>
      </c>
      <c r="C6746" t="str">
        <f t="shared" si="317"/>
        <v>28 11 1 33 1 1 1 0 211010100101 0</v>
      </c>
      <c r="D6746">
        <v>28</v>
      </c>
      <c r="E6746">
        <v>11</v>
      </c>
      <c r="F6746">
        <v>1</v>
      </c>
      <c r="G6746">
        <v>33</v>
      </c>
      <c r="H6746">
        <v>1</v>
      </c>
      <c r="I6746">
        <v>1</v>
      </c>
      <c r="J6746">
        <v>1</v>
      </c>
      <c r="K6746">
        <v>0</v>
      </c>
      <c r="L6746" t="s">
        <v>731</v>
      </c>
      <c r="M6746" t="s">
        <v>147</v>
      </c>
      <c r="N6746" s="13">
        <v>84807575</v>
      </c>
      <c r="O6746">
        <v>288083</v>
      </c>
      <c r="P6746">
        <v>2024</v>
      </c>
      <c r="Q6746">
        <v>890801053</v>
      </c>
      <c r="R6746" t="s">
        <v>784</v>
      </c>
      <c r="S6746" s="13">
        <v>84807575</v>
      </c>
      <c r="T6746">
        <v>0</v>
      </c>
      <c r="U6746" t="s">
        <v>5951</v>
      </c>
      <c r="V6746" t="s">
        <v>2342</v>
      </c>
      <c r="W6746">
        <v>5001</v>
      </c>
      <c r="X6746">
        <v>0</v>
      </c>
      <c r="Y6746">
        <v>288107</v>
      </c>
      <c r="Z6746">
        <v>20240321</v>
      </c>
      <c r="AA6746">
        <v>2024031050</v>
      </c>
      <c r="AB6746">
        <v>0</v>
      </c>
      <c r="AC6746" t="s">
        <v>2281</v>
      </c>
      <c r="AD6746" t="s">
        <v>2281</v>
      </c>
      <c r="AE6746">
        <v>13108</v>
      </c>
      <c r="AF6746" t="s">
        <v>5908</v>
      </c>
      <c r="AG6746" t="s">
        <v>95</v>
      </c>
      <c r="AH6746">
        <v>100</v>
      </c>
    </row>
    <row r="6747" spans="1:34" hidden="1" x14ac:dyDescent="0.25">
      <c r="A6747" t="str">
        <f t="shared" si="315"/>
        <v>28 1 3 33 1 2 72 2 0 2201071 288084</v>
      </c>
      <c r="B6747" t="str">
        <f t="shared" si="316"/>
        <v>28 1 3 33 1 2 72 2 0 2201071 288108</v>
      </c>
      <c r="C6747" t="str">
        <f t="shared" si="317"/>
        <v>28 1 3 33 1 2 72 2 0 2201071</v>
      </c>
      <c r="D6747">
        <v>28</v>
      </c>
      <c r="E6747">
        <v>1</v>
      </c>
      <c r="F6747">
        <v>3</v>
      </c>
      <c r="G6747">
        <v>33</v>
      </c>
      <c r="H6747">
        <v>1</v>
      </c>
      <c r="I6747">
        <v>2</v>
      </c>
      <c r="J6747">
        <v>72</v>
      </c>
      <c r="K6747">
        <v>2</v>
      </c>
      <c r="L6747" t="s">
        <v>147</v>
      </c>
      <c r="M6747" t="s">
        <v>193</v>
      </c>
      <c r="N6747" s="13">
        <v>736575600</v>
      </c>
      <c r="O6747">
        <v>288084</v>
      </c>
      <c r="P6747">
        <v>2024</v>
      </c>
      <c r="Q6747">
        <v>890801053</v>
      </c>
      <c r="R6747" t="s">
        <v>784</v>
      </c>
      <c r="S6747" s="13">
        <v>736575600</v>
      </c>
      <c r="T6747">
        <v>0</v>
      </c>
      <c r="U6747" t="s">
        <v>5952</v>
      </c>
      <c r="V6747" t="s">
        <v>2342</v>
      </c>
      <c r="W6747">
        <v>5001</v>
      </c>
      <c r="X6747">
        <v>0</v>
      </c>
      <c r="Y6747">
        <v>288108</v>
      </c>
      <c r="Z6747">
        <v>20240321</v>
      </c>
      <c r="AA6747">
        <v>2024031050</v>
      </c>
      <c r="AB6747">
        <v>0</v>
      </c>
      <c r="AC6747" t="s">
        <v>2281</v>
      </c>
      <c r="AD6747" t="s">
        <v>2281</v>
      </c>
      <c r="AE6747">
        <v>13101</v>
      </c>
      <c r="AF6747" t="s">
        <v>5906</v>
      </c>
      <c r="AG6747" t="s">
        <v>83</v>
      </c>
      <c r="AH6747">
        <v>100</v>
      </c>
    </row>
    <row r="6748" spans="1:34" hidden="1" x14ac:dyDescent="0.25">
      <c r="A6748" t="str">
        <f t="shared" si="315"/>
        <v>28 2 3 33 1 2 72 4 0 2201071 288086</v>
      </c>
      <c r="B6748" t="str">
        <f t="shared" si="316"/>
        <v>28 2 3 33 1 2 72 4 0 2201071 288066</v>
      </c>
      <c r="C6748" t="str">
        <f t="shared" si="317"/>
        <v>28 2 3 33 1 2 72 4 0 2201071</v>
      </c>
      <c r="D6748">
        <v>28</v>
      </c>
      <c r="E6748">
        <v>2</v>
      </c>
      <c r="F6748">
        <v>3</v>
      </c>
      <c r="G6748">
        <v>33</v>
      </c>
      <c r="H6748">
        <v>1</v>
      </c>
      <c r="I6748">
        <v>2</v>
      </c>
      <c r="J6748">
        <v>72</v>
      </c>
      <c r="K6748">
        <v>4</v>
      </c>
      <c r="L6748" t="s">
        <v>147</v>
      </c>
      <c r="M6748" t="s">
        <v>193</v>
      </c>
      <c r="N6748" s="13">
        <v>157972439</v>
      </c>
      <c r="O6748">
        <v>288086</v>
      </c>
      <c r="P6748">
        <v>2024</v>
      </c>
      <c r="Q6748">
        <v>890801053</v>
      </c>
      <c r="R6748" t="s">
        <v>784</v>
      </c>
      <c r="S6748" s="13">
        <v>188278426</v>
      </c>
      <c r="T6748">
        <v>0</v>
      </c>
      <c r="U6748" t="s">
        <v>5953</v>
      </c>
      <c r="V6748" t="s">
        <v>2342</v>
      </c>
      <c r="W6748">
        <v>5001</v>
      </c>
      <c r="X6748">
        <v>0</v>
      </c>
      <c r="Y6748">
        <v>288066</v>
      </c>
      <c r="Z6748">
        <v>20240322</v>
      </c>
      <c r="AA6748">
        <v>2024031040</v>
      </c>
      <c r="AB6748">
        <v>0</v>
      </c>
      <c r="AC6748" t="s">
        <v>2281</v>
      </c>
      <c r="AD6748" t="s">
        <v>2281</v>
      </c>
      <c r="AE6748">
        <v>13101</v>
      </c>
      <c r="AF6748" t="s">
        <v>5906</v>
      </c>
      <c r="AG6748" t="s">
        <v>83</v>
      </c>
      <c r="AH6748">
        <v>100</v>
      </c>
    </row>
    <row r="6749" spans="1:34" hidden="1" x14ac:dyDescent="0.25">
      <c r="A6749" t="str">
        <f t="shared" si="315"/>
        <v>28 3 3 33 1 2 72 5 0 2201071 288086</v>
      </c>
      <c r="B6749" t="str">
        <f t="shared" si="316"/>
        <v>28 3 3 33 1 2 72 5 0 2201071 288066</v>
      </c>
      <c r="C6749" t="str">
        <f t="shared" si="317"/>
        <v>28 3 3 33 1 2 72 5 0 2201071</v>
      </c>
      <c r="D6749">
        <v>28</v>
      </c>
      <c r="E6749">
        <v>3</v>
      </c>
      <c r="F6749">
        <v>3</v>
      </c>
      <c r="G6749">
        <v>33</v>
      </c>
      <c r="H6749">
        <v>1</v>
      </c>
      <c r="I6749">
        <v>2</v>
      </c>
      <c r="J6749">
        <v>72</v>
      </c>
      <c r="K6749">
        <v>5</v>
      </c>
      <c r="L6749" t="s">
        <v>147</v>
      </c>
      <c r="M6749" t="s">
        <v>193</v>
      </c>
      <c r="N6749" s="13">
        <v>30305987</v>
      </c>
      <c r="O6749">
        <v>288086</v>
      </c>
      <c r="P6749">
        <v>2024</v>
      </c>
      <c r="Q6749">
        <v>890801053</v>
      </c>
      <c r="R6749" t="s">
        <v>784</v>
      </c>
      <c r="S6749" s="13">
        <v>188278426</v>
      </c>
      <c r="T6749">
        <v>0</v>
      </c>
      <c r="U6749" t="s">
        <v>5953</v>
      </c>
      <c r="V6749" t="s">
        <v>2342</v>
      </c>
      <c r="W6749">
        <v>5001</v>
      </c>
      <c r="X6749">
        <v>0</v>
      </c>
      <c r="Y6749">
        <v>288066</v>
      </c>
      <c r="Z6749">
        <v>20240322</v>
      </c>
      <c r="AA6749">
        <v>2024031040</v>
      </c>
      <c r="AB6749">
        <v>0</v>
      </c>
      <c r="AC6749" t="s">
        <v>2281</v>
      </c>
      <c r="AD6749" t="s">
        <v>2281</v>
      </c>
      <c r="AE6749">
        <v>13101</v>
      </c>
      <c r="AF6749" t="s">
        <v>5906</v>
      </c>
      <c r="AG6749" t="s">
        <v>83</v>
      </c>
      <c r="AH6749">
        <v>100</v>
      </c>
    </row>
    <row r="6750" spans="1:34" hidden="1" x14ac:dyDescent="0.25">
      <c r="A6750" t="str">
        <f t="shared" si="315"/>
        <v>28 1 3 33 1 2 72 2 0 2201071 288087</v>
      </c>
      <c r="B6750" t="str">
        <f t="shared" si="316"/>
        <v>28 1 3 33 1 2 72 2 0 2201071 288066</v>
      </c>
      <c r="C6750" t="str">
        <f t="shared" si="317"/>
        <v>28 1 3 33 1 2 72 2 0 2201071</v>
      </c>
      <c r="D6750">
        <v>28</v>
      </c>
      <c r="E6750">
        <v>1</v>
      </c>
      <c r="F6750">
        <v>3</v>
      </c>
      <c r="G6750">
        <v>33</v>
      </c>
      <c r="H6750">
        <v>1</v>
      </c>
      <c r="I6750">
        <v>2</v>
      </c>
      <c r="J6750">
        <v>72</v>
      </c>
      <c r="K6750">
        <v>2</v>
      </c>
      <c r="L6750" t="s">
        <v>147</v>
      </c>
      <c r="M6750" t="s">
        <v>193</v>
      </c>
      <c r="N6750" s="13">
        <v>37541601</v>
      </c>
      <c r="O6750">
        <v>288087</v>
      </c>
      <c r="P6750">
        <v>2024</v>
      </c>
      <c r="Q6750">
        <v>890801053</v>
      </c>
      <c r="R6750" t="s">
        <v>784</v>
      </c>
      <c r="S6750" s="13">
        <v>37541601</v>
      </c>
      <c r="T6750">
        <v>0</v>
      </c>
      <c r="U6750" t="s">
        <v>5954</v>
      </c>
      <c r="V6750" t="s">
        <v>2342</v>
      </c>
      <c r="W6750">
        <v>5001</v>
      </c>
      <c r="X6750">
        <v>0</v>
      </c>
      <c r="Y6750">
        <v>288066</v>
      </c>
      <c r="Z6750">
        <v>20240322</v>
      </c>
      <c r="AA6750">
        <v>2024031050</v>
      </c>
      <c r="AB6750">
        <v>0</v>
      </c>
      <c r="AC6750" t="s">
        <v>2281</v>
      </c>
      <c r="AD6750" t="s">
        <v>2281</v>
      </c>
      <c r="AE6750">
        <v>13101</v>
      </c>
      <c r="AF6750" t="s">
        <v>5906</v>
      </c>
      <c r="AG6750" t="s">
        <v>83</v>
      </c>
      <c r="AH6750">
        <v>100</v>
      </c>
    </row>
    <row r="6751" spans="1:34" hidden="1" x14ac:dyDescent="0.25">
      <c r="A6751" t="str">
        <f t="shared" si="315"/>
        <v>28 6 3 11 1 2 24 0 0 2201062 288088</v>
      </c>
      <c r="B6751" t="str">
        <f t="shared" si="316"/>
        <v>28 6 3 11 1 2 24 0 0 2201062 288012</v>
      </c>
      <c r="C6751" t="str">
        <f t="shared" si="317"/>
        <v>28 6 3 11 1 2 24 0 0 2201062</v>
      </c>
      <c r="D6751">
        <v>28</v>
      </c>
      <c r="E6751">
        <v>6</v>
      </c>
      <c r="F6751">
        <v>3</v>
      </c>
      <c r="G6751">
        <v>11</v>
      </c>
      <c r="H6751">
        <v>1</v>
      </c>
      <c r="I6751">
        <v>2</v>
      </c>
      <c r="J6751">
        <v>24</v>
      </c>
      <c r="K6751">
        <v>0</v>
      </c>
      <c r="L6751" t="s">
        <v>147</v>
      </c>
      <c r="M6751" t="s">
        <v>201</v>
      </c>
      <c r="N6751" s="13">
        <v>5000000</v>
      </c>
      <c r="O6751">
        <v>288088</v>
      </c>
      <c r="P6751">
        <v>2024</v>
      </c>
      <c r="Q6751">
        <v>1053842521</v>
      </c>
      <c r="R6751" t="s">
        <v>1804</v>
      </c>
      <c r="S6751" s="13">
        <v>5000000</v>
      </c>
      <c r="T6751">
        <v>0</v>
      </c>
      <c r="U6751" t="s">
        <v>5933</v>
      </c>
      <c r="V6751" t="s">
        <v>2291</v>
      </c>
      <c r="W6751">
        <v>5004</v>
      </c>
      <c r="X6751">
        <v>0</v>
      </c>
      <c r="Y6751">
        <v>288012</v>
      </c>
      <c r="Z6751">
        <v>20240322</v>
      </c>
      <c r="AA6751">
        <v>2401230213</v>
      </c>
      <c r="AB6751">
        <v>2</v>
      </c>
      <c r="AC6751" t="s">
        <v>2281</v>
      </c>
      <c r="AD6751" t="s">
        <v>2281</v>
      </c>
      <c r="AE6751">
        <v>11101</v>
      </c>
      <c r="AF6751" t="s">
        <v>2281</v>
      </c>
      <c r="AG6751" t="s">
        <v>549</v>
      </c>
      <c r="AH6751">
        <v>260</v>
      </c>
    </row>
    <row r="6752" spans="1:34" hidden="1" x14ac:dyDescent="0.25">
      <c r="A6752" t="str">
        <f t="shared" si="315"/>
        <v>28 1 3 11 1 2 72 17 0 2201071 288089</v>
      </c>
      <c r="B6752" t="str">
        <f t="shared" si="316"/>
        <v>28 1 3 11 1 2 72 17 0 2201071 288011</v>
      </c>
      <c r="C6752" t="str">
        <f t="shared" si="317"/>
        <v>28 1 3 11 1 2 72 17 0 2201071</v>
      </c>
      <c r="D6752">
        <v>28</v>
      </c>
      <c r="E6752">
        <v>1</v>
      </c>
      <c r="F6752">
        <v>3</v>
      </c>
      <c r="G6752">
        <v>11</v>
      </c>
      <c r="H6752">
        <v>1</v>
      </c>
      <c r="I6752">
        <v>2</v>
      </c>
      <c r="J6752">
        <v>72</v>
      </c>
      <c r="K6752">
        <v>17</v>
      </c>
      <c r="L6752" t="s">
        <v>147</v>
      </c>
      <c r="M6752" t="s">
        <v>193</v>
      </c>
      <c r="N6752" s="13">
        <v>6000000</v>
      </c>
      <c r="O6752">
        <v>288089</v>
      </c>
      <c r="P6752">
        <v>2024</v>
      </c>
      <c r="Q6752">
        <v>75087917</v>
      </c>
      <c r="R6752" t="s">
        <v>1717</v>
      </c>
      <c r="S6752" s="13">
        <v>6000000</v>
      </c>
      <c r="T6752">
        <v>0</v>
      </c>
      <c r="U6752" t="s">
        <v>5931</v>
      </c>
      <c r="V6752" t="s">
        <v>5955</v>
      </c>
      <c r="W6752">
        <v>5004</v>
      </c>
      <c r="X6752">
        <v>0</v>
      </c>
      <c r="Y6752">
        <v>288011</v>
      </c>
      <c r="Z6752">
        <v>20240322</v>
      </c>
      <c r="AA6752">
        <v>2401220205</v>
      </c>
      <c r="AB6752">
        <v>2</v>
      </c>
      <c r="AC6752" t="s">
        <v>2281</v>
      </c>
      <c r="AD6752" t="s">
        <v>2281</v>
      </c>
      <c r="AE6752">
        <v>11101</v>
      </c>
      <c r="AF6752" t="s">
        <v>2281</v>
      </c>
      <c r="AG6752" t="s">
        <v>549</v>
      </c>
      <c r="AH6752">
        <v>260</v>
      </c>
    </row>
    <row r="6753" spans="1:34" hidden="1" x14ac:dyDescent="0.25">
      <c r="A6753" t="str">
        <f t="shared" si="315"/>
        <v>28 6 3 11 1 2 25 1 0 2201033 288090</v>
      </c>
      <c r="B6753" t="str">
        <f t="shared" si="316"/>
        <v>28 6 3 11 1 2 25 1 0 2201033 288060</v>
      </c>
      <c r="C6753" t="str">
        <f t="shared" si="317"/>
        <v>28 6 3 11 1 2 25 1 0 2201033</v>
      </c>
      <c r="D6753">
        <v>28</v>
      </c>
      <c r="E6753">
        <v>6</v>
      </c>
      <c r="F6753">
        <v>3</v>
      </c>
      <c r="G6753">
        <v>11</v>
      </c>
      <c r="H6753">
        <v>1</v>
      </c>
      <c r="I6753">
        <v>2</v>
      </c>
      <c r="J6753">
        <v>25</v>
      </c>
      <c r="K6753">
        <v>1</v>
      </c>
      <c r="L6753" t="s">
        <v>147</v>
      </c>
      <c r="M6753" t="s">
        <v>194</v>
      </c>
      <c r="N6753" s="13">
        <v>1117778</v>
      </c>
      <c r="O6753">
        <v>288090</v>
      </c>
      <c r="P6753">
        <v>2024</v>
      </c>
      <c r="Q6753">
        <v>24344143</v>
      </c>
      <c r="R6753" t="s">
        <v>1810</v>
      </c>
      <c r="S6753" s="13">
        <v>1117778</v>
      </c>
      <c r="T6753">
        <v>0</v>
      </c>
      <c r="U6753" t="s">
        <v>5956</v>
      </c>
      <c r="V6753" t="s">
        <v>2291</v>
      </c>
      <c r="W6753">
        <v>5004</v>
      </c>
      <c r="X6753">
        <v>0</v>
      </c>
      <c r="Y6753">
        <v>288060</v>
      </c>
      <c r="Z6753">
        <v>20240322</v>
      </c>
      <c r="AA6753">
        <v>2402230381</v>
      </c>
      <c r="AB6753">
        <v>1</v>
      </c>
      <c r="AC6753" t="s">
        <v>2281</v>
      </c>
      <c r="AD6753" t="s">
        <v>2281</v>
      </c>
      <c r="AE6753">
        <v>11101</v>
      </c>
      <c r="AF6753" t="s">
        <v>2281</v>
      </c>
      <c r="AG6753" t="s">
        <v>549</v>
      </c>
      <c r="AH6753">
        <v>260</v>
      </c>
    </row>
    <row r="6754" spans="1:34" hidden="1" x14ac:dyDescent="0.25">
      <c r="A6754" t="str">
        <f t="shared" si="315"/>
        <v>28 6 3 11 1 2 25 1 0 2201033 288091</v>
      </c>
      <c r="B6754" t="str">
        <f t="shared" si="316"/>
        <v>28 6 3 11 1 2 25 1 0 2201033 288059</v>
      </c>
      <c r="C6754" t="str">
        <f t="shared" si="317"/>
        <v>28 6 3 11 1 2 25 1 0 2201033</v>
      </c>
      <c r="D6754">
        <v>28</v>
      </c>
      <c r="E6754">
        <v>6</v>
      </c>
      <c r="F6754">
        <v>3</v>
      </c>
      <c r="G6754">
        <v>11</v>
      </c>
      <c r="H6754">
        <v>1</v>
      </c>
      <c r="I6754">
        <v>2</v>
      </c>
      <c r="J6754">
        <v>25</v>
      </c>
      <c r="K6754">
        <v>1</v>
      </c>
      <c r="L6754" t="s">
        <v>147</v>
      </c>
      <c r="M6754" t="s">
        <v>194</v>
      </c>
      <c r="N6754" s="13">
        <v>1117778</v>
      </c>
      <c r="O6754">
        <v>288091</v>
      </c>
      <c r="P6754">
        <v>2024</v>
      </c>
      <c r="Q6754">
        <v>30236351</v>
      </c>
      <c r="R6754" t="s">
        <v>1809</v>
      </c>
      <c r="S6754" s="13">
        <v>1117778</v>
      </c>
      <c r="T6754">
        <v>0</v>
      </c>
      <c r="U6754" t="s">
        <v>5957</v>
      </c>
      <c r="V6754" t="s">
        <v>2291</v>
      </c>
      <c r="W6754">
        <v>5004</v>
      </c>
      <c r="X6754">
        <v>0</v>
      </c>
      <c r="Y6754">
        <v>288059</v>
      </c>
      <c r="Z6754">
        <v>20240322</v>
      </c>
      <c r="AA6754">
        <v>2402230382</v>
      </c>
      <c r="AB6754">
        <v>1</v>
      </c>
      <c r="AC6754" t="s">
        <v>2281</v>
      </c>
      <c r="AD6754" t="s">
        <v>2281</v>
      </c>
      <c r="AE6754">
        <v>11101</v>
      </c>
      <c r="AF6754" t="s">
        <v>2281</v>
      </c>
      <c r="AG6754" t="s">
        <v>549</v>
      </c>
      <c r="AH6754">
        <v>260</v>
      </c>
    </row>
    <row r="6755" spans="1:34" hidden="1" x14ac:dyDescent="0.25">
      <c r="A6755" t="str">
        <f t="shared" si="315"/>
        <v>28 6 3 11 1 2 25 1 0 2201033 288092</v>
      </c>
      <c r="B6755" t="str">
        <f t="shared" si="316"/>
        <v>28 6 3 11 1 2 25 1 0 2201033 288061</v>
      </c>
      <c r="C6755" t="str">
        <f t="shared" si="317"/>
        <v>28 6 3 11 1 2 25 1 0 2201033</v>
      </c>
      <c r="D6755">
        <v>28</v>
      </c>
      <c r="E6755">
        <v>6</v>
      </c>
      <c r="F6755">
        <v>3</v>
      </c>
      <c r="G6755">
        <v>11</v>
      </c>
      <c r="H6755">
        <v>1</v>
      </c>
      <c r="I6755">
        <v>2</v>
      </c>
      <c r="J6755">
        <v>25</v>
      </c>
      <c r="K6755">
        <v>1</v>
      </c>
      <c r="L6755" t="s">
        <v>147</v>
      </c>
      <c r="M6755" t="s">
        <v>194</v>
      </c>
      <c r="N6755" s="13">
        <v>1117778</v>
      </c>
      <c r="O6755">
        <v>288092</v>
      </c>
      <c r="P6755">
        <v>2024</v>
      </c>
      <c r="Q6755">
        <v>1128387240</v>
      </c>
      <c r="R6755" t="s">
        <v>1811</v>
      </c>
      <c r="S6755" s="13">
        <v>1117778</v>
      </c>
      <c r="T6755">
        <v>0</v>
      </c>
      <c r="U6755" t="s">
        <v>5958</v>
      </c>
      <c r="V6755" t="s">
        <v>2291</v>
      </c>
      <c r="W6755">
        <v>5004</v>
      </c>
      <c r="X6755">
        <v>0</v>
      </c>
      <c r="Y6755">
        <v>288061</v>
      </c>
      <c r="Z6755">
        <v>20240322</v>
      </c>
      <c r="AA6755">
        <v>2402230380</v>
      </c>
      <c r="AB6755">
        <v>1</v>
      </c>
      <c r="AC6755" t="s">
        <v>2281</v>
      </c>
      <c r="AD6755" t="s">
        <v>2281</v>
      </c>
      <c r="AE6755">
        <v>11101</v>
      </c>
      <c r="AF6755" t="s">
        <v>2281</v>
      </c>
      <c r="AG6755" t="s">
        <v>549</v>
      </c>
      <c r="AH6755">
        <v>260</v>
      </c>
    </row>
    <row r="6756" spans="1:34" hidden="1" x14ac:dyDescent="0.25">
      <c r="A6756" t="str">
        <f t="shared" si="315"/>
        <v>28 1 3 11 1 2 72 17 0 2201071 288093</v>
      </c>
      <c r="B6756" t="str">
        <f t="shared" si="316"/>
        <v>28 1 3 11 1 2 72 17 0 2201071 288048</v>
      </c>
      <c r="C6756" t="str">
        <f t="shared" si="317"/>
        <v>28 1 3 11 1 2 72 17 0 2201071</v>
      </c>
      <c r="D6756">
        <v>28</v>
      </c>
      <c r="E6756">
        <v>1</v>
      </c>
      <c r="F6756">
        <v>3</v>
      </c>
      <c r="G6756">
        <v>11</v>
      </c>
      <c r="H6756">
        <v>1</v>
      </c>
      <c r="I6756">
        <v>2</v>
      </c>
      <c r="J6756">
        <v>72</v>
      </c>
      <c r="K6756">
        <v>17</v>
      </c>
      <c r="L6756" t="s">
        <v>147</v>
      </c>
      <c r="M6756" t="s">
        <v>193</v>
      </c>
      <c r="N6756" s="13">
        <v>2500000</v>
      </c>
      <c r="O6756">
        <v>288093</v>
      </c>
      <c r="P6756">
        <v>2024</v>
      </c>
      <c r="Q6756">
        <v>1053836572</v>
      </c>
      <c r="R6756" t="s">
        <v>1718</v>
      </c>
      <c r="S6756" s="13">
        <v>2500000</v>
      </c>
      <c r="T6756">
        <v>0</v>
      </c>
      <c r="U6756" t="s">
        <v>5959</v>
      </c>
      <c r="V6756" t="s">
        <v>2291</v>
      </c>
      <c r="W6756">
        <v>5004</v>
      </c>
      <c r="X6756">
        <v>0</v>
      </c>
      <c r="Y6756">
        <v>288048</v>
      </c>
      <c r="Z6756">
        <v>20240322</v>
      </c>
      <c r="AA6756">
        <v>2402090321</v>
      </c>
      <c r="AB6756">
        <v>1</v>
      </c>
      <c r="AC6756" t="s">
        <v>2281</v>
      </c>
      <c r="AD6756" t="s">
        <v>2281</v>
      </c>
      <c r="AE6756">
        <v>11101</v>
      </c>
      <c r="AF6756" t="s">
        <v>2281</v>
      </c>
      <c r="AG6756" t="s">
        <v>549</v>
      </c>
      <c r="AH6756">
        <v>260</v>
      </c>
    </row>
    <row r="6757" spans="1:34" hidden="1" x14ac:dyDescent="0.25">
      <c r="A6757" t="str">
        <f t="shared" si="315"/>
        <v>28 6 3 33 1 2 72 6 0 2201033 288094</v>
      </c>
      <c r="B6757" t="str">
        <f t="shared" si="316"/>
        <v>28 6 3 33 1 2 72 6 0 2201033 288042</v>
      </c>
      <c r="C6757" t="str">
        <f t="shared" si="317"/>
        <v>28 6 3 33 1 2 72 6 0 2201033</v>
      </c>
      <c r="D6757">
        <v>28</v>
      </c>
      <c r="E6757">
        <v>6</v>
      </c>
      <c r="F6757">
        <v>3</v>
      </c>
      <c r="G6757">
        <v>33</v>
      </c>
      <c r="H6757">
        <v>1</v>
      </c>
      <c r="I6757">
        <v>2</v>
      </c>
      <c r="J6757">
        <v>72</v>
      </c>
      <c r="K6757">
        <v>6</v>
      </c>
      <c r="L6757" t="s">
        <v>147</v>
      </c>
      <c r="M6757" t="s">
        <v>194</v>
      </c>
      <c r="N6757" s="13">
        <v>1853571</v>
      </c>
      <c r="O6757">
        <v>288094</v>
      </c>
      <c r="P6757">
        <v>2024</v>
      </c>
      <c r="Q6757">
        <v>890803239</v>
      </c>
      <c r="R6757" t="s">
        <v>924</v>
      </c>
      <c r="S6757" s="13">
        <v>1853571</v>
      </c>
      <c r="T6757">
        <v>0</v>
      </c>
      <c r="U6757" t="s">
        <v>5912</v>
      </c>
      <c r="V6757" t="s">
        <v>2280</v>
      </c>
      <c r="W6757">
        <v>5004</v>
      </c>
      <c r="X6757">
        <v>0</v>
      </c>
      <c r="Y6757">
        <v>288042</v>
      </c>
      <c r="Z6757">
        <v>20240322</v>
      </c>
      <c r="AA6757">
        <v>0</v>
      </c>
      <c r="AB6757">
        <v>0</v>
      </c>
      <c r="AC6757" t="s">
        <v>2281</v>
      </c>
      <c r="AD6757" t="s">
        <v>2281</v>
      </c>
      <c r="AE6757">
        <v>13105</v>
      </c>
      <c r="AF6757" t="s">
        <v>5913</v>
      </c>
      <c r="AG6757" t="s">
        <v>89</v>
      </c>
      <c r="AH6757">
        <v>335</v>
      </c>
    </row>
    <row r="6758" spans="1:34" hidden="1" x14ac:dyDescent="0.25">
      <c r="A6758" t="str">
        <f t="shared" si="315"/>
        <v>28 6 3 33 1 2 72 6 0 2201033 288095</v>
      </c>
      <c r="B6758" t="str">
        <f t="shared" si="316"/>
        <v>28 6 3 33 1 2 72 6 0 2201033 288041</v>
      </c>
      <c r="C6758" t="str">
        <f t="shared" si="317"/>
        <v>28 6 3 33 1 2 72 6 0 2201033</v>
      </c>
      <c r="D6758">
        <v>28</v>
      </c>
      <c r="E6758">
        <v>6</v>
      </c>
      <c r="F6758">
        <v>3</v>
      </c>
      <c r="G6758">
        <v>33</v>
      </c>
      <c r="H6758">
        <v>1</v>
      </c>
      <c r="I6758">
        <v>2</v>
      </c>
      <c r="J6758">
        <v>72</v>
      </c>
      <c r="K6758">
        <v>6</v>
      </c>
      <c r="L6758" t="s">
        <v>147</v>
      </c>
      <c r="M6758" t="s">
        <v>194</v>
      </c>
      <c r="N6758" s="13">
        <v>100561350</v>
      </c>
      <c r="O6758">
        <v>288095</v>
      </c>
      <c r="P6758">
        <v>2024</v>
      </c>
      <c r="Q6758">
        <v>890800128</v>
      </c>
      <c r="R6758" t="s">
        <v>838</v>
      </c>
      <c r="S6758" s="13">
        <v>100561350</v>
      </c>
      <c r="T6758">
        <v>0</v>
      </c>
      <c r="U6758" t="s">
        <v>5915</v>
      </c>
      <c r="V6758" t="s">
        <v>2280</v>
      </c>
      <c r="W6758">
        <v>5004</v>
      </c>
      <c r="X6758">
        <v>0</v>
      </c>
      <c r="Y6758">
        <v>288041</v>
      </c>
      <c r="Z6758">
        <v>20240322</v>
      </c>
      <c r="AA6758">
        <v>0</v>
      </c>
      <c r="AB6758">
        <v>0</v>
      </c>
      <c r="AC6758" t="s">
        <v>2281</v>
      </c>
      <c r="AD6758" t="s">
        <v>2281</v>
      </c>
      <c r="AE6758">
        <v>13105</v>
      </c>
      <c r="AF6758" t="s">
        <v>5913</v>
      </c>
      <c r="AG6758" t="s">
        <v>89</v>
      </c>
      <c r="AH6758">
        <v>335</v>
      </c>
    </row>
    <row r="6759" spans="1:34" hidden="1" x14ac:dyDescent="0.25">
      <c r="A6759" t="str">
        <f t="shared" si="315"/>
        <v>28 5 3 33 1 2 23 0 0 2201070 288096</v>
      </c>
      <c r="B6759" t="str">
        <f t="shared" si="316"/>
        <v>28 5 3 33 1 2 23 0 0 2201070 288071</v>
      </c>
      <c r="C6759" t="str">
        <f t="shared" si="317"/>
        <v>28 5 3 33 1 2 23 0 0 2201070</v>
      </c>
      <c r="D6759">
        <v>28</v>
      </c>
      <c r="E6759">
        <v>5</v>
      </c>
      <c r="F6759">
        <v>3</v>
      </c>
      <c r="G6759">
        <v>33</v>
      </c>
      <c r="H6759">
        <v>1</v>
      </c>
      <c r="I6759">
        <v>2</v>
      </c>
      <c r="J6759">
        <v>23</v>
      </c>
      <c r="K6759">
        <v>0</v>
      </c>
      <c r="L6759" t="s">
        <v>147</v>
      </c>
      <c r="M6759" t="s">
        <v>199</v>
      </c>
      <c r="N6759" s="13">
        <v>59220670</v>
      </c>
      <c r="O6759">
        <v>288096</v>
      </c>
      <c r="P6759">
        <v>2024</v>
      </c>
      <c r="Q6759">
        <v>900092385</v>
      </c>
      <c r="R6759" t="s">
        <v>809</v>
      </c>
      <c r="S6759" s="13">
        <v>59220670</v>
      </c>
      <c r="T6759">
        <v>0</v>
      </c>
      <c r="U6759" t="s">
        <v>5934</v>
      </c>
      <c r="V6759" t="s">
        <v>2280</v>
      </c>
      <c r="W6759">
        <v>5004</v>
      </c>
      <c r="X6759">
        <v>0</v>
      </c>
      <c r="Y6759">
        <v>288071</v>
      </c>
      <c r="Z6759">
        <v>20240322</v>
      </c>
      <c r="AA6759">
        <v>0</v>
      </c>
      <c r="AB6759">
        <v>0</v>
      </c>
      <c r="AC6759" t="s">
        <v>2281</v>
      </c>
      <c r="AD6759" t="s">
        <v>2281</v>
      </c>
      <c r="AE6759">
        <v>13125</v>
      </c>
      <c r="AF6759" t="s">
        <v>5908</v>
      </c>
      <c r="AG6759" t="s">
        <v>88</v>
      </c>
      <c r="AH6759">
        <v>335</v>
      </c>
    </row>
    <row r="6760" spans="1:34" hidden="1" x14ac:dyDescent="0.25">
      <c r="A6760" t="str">
        <f t="shared" si="315"/>
        <v>28 1 3 11 1 2 72 17 0 2201071 288097</v>
      </c>
      <c r="B6760" t="str">
        <f t="shared" si="316"/>
        <v>28 1 3 11 1 2 72 17 0 2201071 288069</v>
      </c>
      <c r="C6760" t="str">
        <f t="shared" si="317"/>
        <v>28 1 3 11 1 2 72 17 0 2201071</v>
      </c>
      <c r="D6760">
        <v>28</v>
      </c>
      <c r="E6760">
        <v>1</v>
      </c>
      <c r="F6760">
        <v>3</v>
      </c>
      <c r="G6760">
        <v>11</v>
      </c>
      <c r="H6760">
        <v>1</v>
      </c>
      <c r="I6760">
        <v>2</v>
      </c>
      <c r="J6760">
        <v>72</v>
      </c>
      <c r="K6760">
        <v>17</v>
      </c>
      <c r="L6760" t="s">
        <v>147</v>
      </c>
      <c r="M6760" t="s">
        <v>193</v>
      </c>
      <c r="N6760" s="13">
        <v>2236647</v>
      </c>
      <c r="O6760">
        <v>288097</v>
      </c>
      <c r="P6760">
        <v>2024</v>
      </c>
      <c r="Q6760">
        <v>30399935</v>
      </c>
      <c r="R6760" t="s">
        <v>1721</v>
      </c>
      <c r="S6760" s="13">
        <v>2236647</v>
      </c>
      <c r="T6760">
        <v>0</v>
      </c>
      <c r="U6760" t="s">
        <v>5960</v>
      </c>
      <c r="V6760" t="s">
        <v>3698</v>
      </c>
      <c r="W6760">
        <v>5004</v>
      </c>
      <c r="X6760">
        <v>0</v>
      </c>
      <c r="Y6760">
        <v>288069</v>
      </c>
      <c r="Z6760">
        <v>20240405</v>
      </c>
      <c r="AA6760">
        <v>2402270396</v>
      </c>
      <c r="AB6760">
        <v>1</v>
      </c>
      <c r="AC6760" t="s">
        <v>2281</v>
      </c>
      <c r="AD6760" t="s">
        <v>2281</v>
      </c>
      <c r="AE6760">
        <v>11101</v>
      </c>
      <c r="AF6760" t="s">
        <v>2281</v>
      </c>
      <c r="AG6760" t="s">
        <v>549</v>
      </c>
      <c r="AH6760">
        <v>260</v>
      </c>
    </row>
    <row r="6761" spans="1:34" hidden="1" x14ac:dyDescent="0.25">
      <c r="A6761" t="str">
        <f t="shared" si="315"/>
        <v>28 6 3 33 1 2 72 6 0 2201033 288099</v>
      </c>
      <c r="B6761" t="str">
        <f t="shared" si="316"/>
        <v>28 6 3 33 1 2 72 6 0 2201033 288042</v>
      </c>
      <c r="C6761" t="str">
        <f t="shared" si="317"/>
        <v>28 6 3 33 1 2 72 6 0 2201033</v>
      </c>
      <c r="D6761">
        <v>28</v>
      </c>
      <c r="E6761">
        <v>6</v>
      </c>
      <c r="F6761">
        <v>3</v>
      </c>
      <c r="G6761">
        <v>33</v>
      </c>
      <c r="H6761">
        <v>1</v>
      </c>
      <c r="I6761">
        <v>2</v>
      </c>
      <c r="J6761">
        <v>72</v>
      </c>
      <c r="K6761">
        <v>6</v>
      </c>
      <c r="L6761" t="s">
        <v>147</v>
      </c>
      <c r="M6761" t="s">
        <v>194</v>
      </c>
      <c r="N6761" s="13">
        <v>10002698</v>
      </c>
      <c r="O6761">
        <v>288099</v>
      </c>
      <c r="P6761">
        <v>2024</v>
      </c>
      <c r="Q6761">
        <v>810000598</v>
      </c>
      <c r="R6761" t="s">
        <v>2278</v>
      </c>
      <c r="S6761" s="13">
        <v>10002698</v>
      </c>
      <c r="T6761">
        <v>0</v>
      </c>
      <c r="U6761" t="s">
        <v>5912</v>
      </c>
      <c r="V6761" t="s">
        <v>2280</v>
      </c>
      <c r="W6761">
        <v>5004</v>
      </c>
      <c r="X6761">
        <v>0</v>
      </c>
      <c r="Y6761">
        <v>288042</v>
      </c>
      <c r="Z6761">
        <v>20240405</v>
      </c>
      <c r="AA6761">
        <v>0</v>
      </c>
      <c r="AB6761">
        <v>0</v>
      </c>
      <c r="AC6761" t="s">
        <v>2281</v>
      </c>
      <c r="AD6761" t="s">
        <v>2281</v>
      </c>
      <c r="AE6761">
        <v>13105</v>
      </c>
      <c r="AF6761" t="s">
        <v>5913</v>
      </c>
      <c r="AG6761" t="s">
        <v>89</v>
      </c>
      <c r="AH6761">
        <v>335</v>
      </c>
    </row>
    <row r="6762" spans="1:34" hidden="1" x14ac:dyDescent="0.25">
      <c r="A6762" t="str">
        <f t="shared" si="315"/>
        <v>28 6 3 33 1 2 72 6 0 2201033 288100</v>
      </c>
      <c r="B6762" t="str">
        <f t="shared" si="316"/>
        <v>28 6 3 33 1 2 72 6 0 2201033 288042</v>
      </c>
      <c r="C6762" t="str">
        <f t="shared" si="317"/>
        <v>28 6 3 33 1 2 72 6 0 2201033</v>
      </c>
      <c r="D6762">
        <v>28</v>
      </c>
      <c r="E6762">
        <v>6</v>
      </c>
      <c r="F6762">
        <v>3</v>
      </c>
      <c r="G6762">
        <v>33</v>
      </c>
      <c r="H6762">
        <v>1</v>
      </c>
      <c r="I6762">
        <v>2</v>
      </c>
      <c r="J6762">
        <v>72</v>
      </c>
      <c r="K6762">
        <v>6</v>
      </c>
      <c r="L6762" t="s">
        <v>147</v>
      </c>
      <c r="M6762" t="s">
        <v>194</v>
      </c>
      <c r="N6762" s="13">
        <v>542500</v>
      </c>
      <c r="O6762">
        <v>288100</v>
      </c>
      <c r="P6762">
        <v>2024</v>
      </c>
      <c r="Q6762">
        <v>810003530</v>
      </c>
      <c r="R6762" t="s">
        <v>5914</v>
      </c>
      <c r="S6762" s="13">
        <v>542500</v>
      </c>
      <c r="T6762">
        <v>0</v>
      </c>
      <c r="U6762" t="s">
        <v>5912</v>
      </c>
      <c r="V6762" t="s">
        <v>2280</v>
      </c>
      <c r="W6762">
        <v>5004</v>
      </c>
      <c r="X6762">
        <v>0</v>
      </c>
      <c r="Y6762">
        <v>288042</v>
      </c>
      <c r="Z6762">
        <v>20240405</v>
      </c>
      <c r="AA6762">
        <v>0</v>
      </c>
      <c r="AB6762">
        <v>0</v>
      </c>
      <c r="AC6762" t="s">
        <v>2281</v>
      </c>
      <c r="AD6762" t="s">
        <v>2281</v>
      </c>
      <c r="AE6762">
        <v>13105</v>
      </c>
      <c r="AF6762" t="s">
        <v>5913</v>
      </c>
      <c r="AG6762" t="s">
        <v>89</v>
      </c>
      <c r="AH6762">
        <v>335</v>
      </c>
    </row>
    <row r="6763" spans="1:34" hidden="1" x14ac:dyDescent="0.25">
      <c r="A6763" t="str">
        <f t="shared" si="315"/>
        <v>28 8 3 22 1 2 25 0 0 2201028 288101</v>
      </c>
      <c r="B6763" t="str">
        <f t="shared" si="316"/>
        <v>28 8 3 22 1 2 25 0 0 2201028 288010</v>
      </c>
      <c r="C6763" t="str">
        <f t="shared" si="317"/>
        <v>28 8 3 22 1 2 25 0 0 2201028</v>
      </c>
      <c r="D6763">
        <v>28</v>
      </c>
      <c r="E6763">
        <v>8</v>
      </c>
      <c r="F6763">
        <v>3</v>
      </c>
      <c r="G6763">
        <v>22</v>
      </c>
      <c r="H6763">
        <v>1</v>
      </c>
      <c r="I6763">
        <v>2</v>
      </c>
      <c r="J6763">
        <v>25</v>
      </c>
      <c r="K6763">
        <v>0</v>
      </c>
      <c r="L6763" t="s">
        <v>147</v>
      </c>
      <c r="M6763" t="s">
        <v>203</v>
      </c>
      <c r="N6763" s="13">
        <v>831573600</v>
      </c>
      <c r="O6763">
        <v>288101</v>
      </c>
      <c r="P6763">
        <v>2024</v>
      </c>
      <c r="Q6763">
        <v>901788706</v>
      </c>
      <c r="R6763" t="s">
        <v>1771</v>
      </c>
      <c r="S6763" s="13">
        <v>831573600</v>
      </c>
      <c r="T6763">
        <v>0</v>
      </c>
      <c r="U6763" t="s">
        <v>5923</v>
      </c>
      <c r="V6763" t="s">
        <v>5961</v>
      </c>
      <c r="W6763">
        <v>5004</v>
      </c>
      <c r="X6763">
        <v>0</v>
      </c>
      <c r="Y6763">
        <v>288010</v>
      </c>
      <c r="Z6763">
        <v>20240408</v>
      </c>
      <c r="AA6763">
        <v>2401170181</v>
      </c>
      <c r="AB6763">
        <v>3</v>
      </c>
      <c r="AC6763" t="s">
        <v>2281</v>
      </c>
      <c r="AD6763" t="s">
        <v>2281</v>
      </c>
      <c r="AE6763">
        <v>13177</v>
      </c>
      <c r="AF6763" t="s">
        <v>5925</v>
      </c>
      <c r="AG6763" t="s">
        <v>91</v>
      </c>
      <c r="AH6763">
        <v>261</v>
      </c>
    </row>
    <row r="6764" spans="1:34" hidden="1" x14ac:dyDescent="0.25">
      <c r="A6764" t="str">
        <f t="shared" si="315"/>
        <v>28 8 3 22 1 2 25 0 0 2201028 288102</v>
      </c>
      <c r="B6764" t="str">
        <f t="shared" si="316"/>
        <v>28 8 3 22 1 2 25 0 0 2201028 288010</v>
      </c>
      <c r="C6764" t="str">
        <f t="shared" si="317"/>
        <v>28 8 3 22 1 2 25 0 0 2201028</v>
      </c>
      <c r="D6764">
        <v>28</v>
      </c>
      <c r="E6764">
        <v>8</v>
      </c>
      <c r="F6764">
        <v>3</v>
      </c>
      <c r="G6764">
        <v>22</v>
      </c>
      <c r="H6764">
        <v>1</v>
      </c>
      <c r="I6764">
        <v>2</v>
      </c>
      <c r="J6764">
        <v>25</v>
      </c>
      <c r="K6764">
        <v>0</v>
      </c>
      <c r="L6764" t="s">
        <v>147</v>
      </c>
      <c r="M6764" t="s">
        <v>203</v>
      </c>
      <c r="N6764" s="13">
        <v>831573601</v>
      </c>
      <c r="O6764">
        <v>288102</v>
      </c>
      <c r="P6764">
        <v>2024</v>
      </c>
      <c r="Q6764">
        <v>901788706</v>
      </c>
      <c r="R6764" t="s">
        <v>1771</v>
      </c>
      <c r="S6764" s="13">
        <v>831573601</v>
      </c>
      <c r="T6764">
        <v>29105076</v>
      </c>
      <c r="U6764" t="s">
        <v>5923</v>
      </c>
      <c r="V6764" t="s">
        <v>5961</v>
      </c>
      <c r="W6764">
        <v>5004</v>
      </c>
      <c r="X6764">
        <v>2305</v>
      </c>
      <c r="Y6764">
        <v>288010</v>
      </c>
      <c r="Z6764">
        <v>20240408</v>
      </c>
      <c r="AA6764">
        <v>2401170181</v>
      </c>
      <c r="AB6764">
        <v>3</v>
      </c>
      <c r="AC6764" t="s">
        <v>2281</v>
      </c>
      <c r="AD6764" t="s">
        <v>2281</v>
      </c>
      <c r="AE6764">
        <v>13177</v>
      </c>
      <c r="AF6764" t="s">
        <v>5925</v>
      </c>
      <c r="AG6764" t="s">
        <v>91</v>
      </c>
      <c r="AH6764">
        <v>261</v>
      </c>
    </row>
    <row r="6765" spans="1:34" hidden="1" x14ac:dyDescent="0.25">
      <c r="A6765" t="str">
        <f t="shared" si="315"/>
        <v>28 2 3 33 1 2 72 4 0 2201071 288103</v>
      </c>
      <c r="B6765" t="str">
        <f t="shared" si="316"/>
        <v>28 2 3 33 1 2 72 4 0 2201071 288114</v>
      </c>
      <c r="C6765" t="str">
        <f t="shared" si="317"/>
        <v>28 2 3 33 1 2 72 4 0 2201071</v>
      </c>
      <c r="D6765">
        <v>28</v>
      </c>
      <c r="E6765">
        <v>2</v>
      </c>
      <c r="F6765">
        <v>3</v>
      </c>
      <c r="G6765">
        <v>33</v>
      </c>
      <c r="H6765">
        <v>1</v>
      </c>
      <c r="I6765">
        <v>2</v>
      </c>
      <c r="J6765">
        <v>72</v>
      </c>
      <c r="K6765">
        <v>4</v>
      </c>
      <c r="L6765" t="s">
        <v>147</v>
      </c>
      <c r="M6765" t="s">
        <v>193</v>
      </c>
      <c r="N6765" s="13">
        <v>897188600</v>
      </c>
      <c r="O6765">
        <v>288103</v>
      </c>
      <c r="P6765">
        <v>2024</v>
      </c>
      <c r="Q6765">
        <v>900319291</v>
      </c>
      <c r="R6765" t="s">
        <v>785</v>
      </c>
      <c r="S6765" s="13">
        <v>995412600</v>
      </c>
      <c r="T6765">
        <v>0</v>
      </c>
      <c r="U6765" t="s">
        <v>5962</v>
      </c>
      <c r="V6765" t="s">
        <v>2342</v>
      </c>
      <c r="W6765">
        <v>5001</v>
      </c>
      <c r="X6765">
        <v>0</v>
      </c>
      <c r="Y6765">
        <v>288114</v>
      </c>
      <c r="Z6765">
        <v>20240409</v>
      </c>
      <c r="AA6765">
        <v>2024031090</v>
      </c>
      <c r="AB6765">
        <v>0</v>
      </c>
      <c r="AC6765" t="s">
        <v>2281</v>
      </c>
      <c r="AD6765" t="s">
        <v>2281</v>
      </c>
      <c r="AE6765">
        <v>13101</v>
      </c>
      <c r="AF6765" t="s">
        <v>5906</v>
      </c>
      <c r="AG6765" t="s">
        <v>83</v>
      </c>
      <c r="AH6765">
        <v>100</v>
      </c>
    </row>
    <row r="6766" spans="1:34" hidden="1" x14ac:dyDescent="0.25">
      <c r="A6766" t="str">
        <f t="shared" si="315"/>
        <v>28 3 3 33 1 2 72 5 0 2201071 288103</v>
      </c>
      <c r="B6766" t="str">
        <f t="shared" si="316"/>
        <v>28 3 3 33 1 2 72 5 0 2201071 288114</v>
      </c>
      <c r="C6766" t="str">
        <f t="shared" si="317"/>
        <v>28 3 3 33 1 2 72 5 0 2201071</v>
      </c>
      <c r="D6766">
        <v>28</v>
      </c>
      <c r="E6766">
        <v>3</v>
      </c>
      <c r="F6766">
        <v>3</v>
      </c>
      <c r="G6766">
        <v>33</v>
      </c>
      <c r="H6766">
        <v>1</v>
      </c>
      <c r="I6766">
        <v>2</v>
      </c>
      <c r="J6766">
        <v>72</v>
      </c>
      <c r="K6766">
        <v>5</v>
      </c>
      <c r="L6766" t="s">
        <v>147</v>
      </c>
      <c r="M6766" t="s">
        <v>193</v>
      </c>
      <c r="N6766" s="13">
        <v>98224000</v>
      </c>
      <c r="O6766">
        <v>288103</v>
      </c>
      <c r="P6766">
        <v>2024</v>
      </c>
      <c r="Q6766">
        <v>900319291</v>
      </c>
      <c r="R6766" t="s">
        <v>785</v>
      </c>
      <c r="S6766" s="13">
        <v>995412600</v>
      </c>
      <c r="T6766">
        <v>0</v>
      </c>
      <c r="U6766" t="s">
        <v>5962</v>
      </c>
      <c r="V6766" t="s">
        <v>2342</v>
      </c>
      <c r="W6766">
        <v>5001</v>
      </c>
      <c r="X6766">
        <v>0</v>
      </c>
      <c r="Y6766">
        <v>288114</v>
      </c>
      <c r="Z6766">
        <v>20240409</v>
      </c>
      <c r="AA6766">
        <v>2024031090</v>
      </c>
      <c r="AB6766">
        <v>0</v>
      </c>
      <c r="AC6766" t="s">
        <v>2281</v>
      </c>
      <c r="AD6766" t="s">
        <v>2281</v>
      </c>
      <c r="AE6766">
        <v>13101</v>
      </c>
      <c r="AF6766" t="s">
        <v>5906</v>
      </c>
      <c r="AG6766" t="s">
        <v>83</v>
      </c>
      <c r="AH6766">
        <v>100</v>
      </c>
    </row>
    <row r="6767" spans="1:34" hidden="1" x14ac:dyDescent="0.25">
      <c r="A6767" t="str">
        <f t="shared" si="315"/>
        <v>28 1 3 33 1 2 72 2 0 2201071 288104</v>
      </c>
      <c r="B6767" t="str">
        <f t="shared" si="316"/>
        <v>28 1 3 33 1 2 72 2 0 2201071 288115</v>
      </c>
      <c r="C6767" t="str">
        <f t="shared" si="317"/>
        <v>28 1 3 33 1 2 72 2 0 2201071</v>
      </c>
      <c r="D6767">
        <v>28</v>
      </c>
      <c r="E6767">
        <v>1</v>
      </c>
      <c r="F6767">
        <v>3</v>
      </c>
      <c r="G6767">
        <v>33</v>
      </c>
      <c r="H6767">
        <v>1</v>
      </c>
      <c r="I6767">
        <v>2</v>
      </c>
      <c r="J6767">
        <v>72</v>
      </c>
      <c r="K6767">
        <v>2</v>
      </c>
      <c r="L6767" t="s">
        <v>147</v>
      </c>
      <c r="M6767" t="s">
        <v>193</v>
      </c>
      <c r="N6767" s="13">
        <v>205840100</v>
      </c>
      <c r="O6767">
        <v>288104</v>
      </c>
      <c r="P6767">
        <v>2024</v>
      </c>
      <c r="Q6767">
        <v>900319291</v>
      </c>
      <c r="R6767" t="s">
        <v>785</v>
      </c>
      <c r="S6767" s="13">
        <v>205840100</v>
      </c>
      <c r="T6767">
        <v>0</v>
      </c>
      <c r="U6767" t="s">
        <v>5963</v>
      </c>
      <c r="V6767" t="s">
        <v>2342</v>
      </c>
      <c r="W6767">
        <v>5001</v>
      </c>
      <c r="X6767">
        <v>0</v>
      </c>
      <c r="Y6767">
        <v>288115</v>
      </c>
      <c r="Z6767">
        <v>20240409</v>
      </c>
      <c r="AA6767">
        <v>2024031100</v>
      </c>
      <c r="AB6767">
        <v>0</v>
      </c>
      <c r="AC6767" t="s">
        <v>2281</v>
      </c>
      <c r="AD6767" t="s">
        <v>2281</v>
      </c>
      <c r="AE6767">
        <v>13101</v>
      </c>
      <c r="AF6767" t="s">
        <v>5906</v>
      </c>
      <c r="AG6767" t="s">
        <v>83</v>
      </c>
      <c r="AH6767">
        <v>100</v>
      </c>
    </row>
    <row r="6768" spans="1:34" hidden="1" x14ac:dyDescent="0.25">
      <c r="A6768" t="str">
        <f t="shared" si="315"/>
        <v>28 11 1 33 1 1 8 0 2110102004 0 288105</v>
      </c>
      <c r="B6768" t="str">
        <f t="shared" si="316"/>
        <v>28 11 1 33 1 1 8 0 2110102004 0 288116</v>
      </c>
      <c r="C6768" t="str">
        <f t="shared" si="317"/>
        <v>28 11 1 33 1 1 8 0 2110102004 0</v>
      </c>
      <c r="D6768">
        <v>28</v>
      </c>
      <c r="E6768">
        <v>11</v>
      </c>
      <c r="F6768">
        <v>1</v>
      </c>
      <c r="G6768">
        <v>33</v>
      </c>
      <c r="H6768">
        <v>1</v>
      </c>
      <c r="I6768">
        <v>1</v>
      </c>
      <c r="J6768">
        <v>8</v>
      </c>
      <c r="K6768">
        <v>0</v>
      </c>
      <c r="L6768" t="s">
        <v>754</v>
      </c>
      <c r="M6768" t="s">
        <v>147</v>
      </c>
      <c r="N6768" s="13">
        <v>3300900</v>
      </c>
      <c r="O6768">
        <v>288105</v>
      </c>
      <c r="P6768">
        <v>2024</v>
      </c>
      <c r="Q6768">
        <v>900319291</v>
      </c>
      <c r="R6768" t="s">
        <v>785</v>
      </c>
      <c r="S6768" s="13">
        <v>25783300</v>
      </c>
      <c r="T6768">
        <v>0</v>
      </c>
      <c r="U6768" t="s">
        <v>5964</v>
      </c>
      <c r="V6768" t="s">
        <v>2342</v>
      </c>
      <c r="W6768">
        <v>5001</v>
      </c>
      <c r="X6768">
        <v>0</v>
      </c>
      <c r="Y6768">
        <v>288116</v>
      </c>
      <c r="Z6768">
        <v>20240409</v>
      </c>
      <c r="AA6768">
        <v>2024031100</v>
      </c>
      <c r="AB6768">
        <v>0</v>
      </c>
      <c r="AC6768" t="s">
        <v>2281</v>
      </c>
      <c r="AD6768" t="s">
        <v>2281</v>
      </c>
      <c r="AE6768">
        <v>13108</v>
      </c>
      <c r="AF6768" t="s">
        <v>5908</v>
      </c>
      <c r="AG6768" t="s">
        <v>95</v>
      </c>
      <c r="AH6768">
        <v>100</v>
      </c>
    </row>
    <row r="6769" spans="1:34" hidden="1" x14ac:dyDescent="0.25">
      <c r="A6769" t="str">
        <f t="shared" si="315"/>
        <v>28 11 1 33 1 1 9 0 2110102007 0 288105</v>
      </c>
      <c r="B6769" t="str">
        <f t="shared" si="316"/>
        <v>28 11 1 33 1 1 9 0 2110102007 0 288116</v>
      </c>
      <c r="C6769" t="str">
        <f t="shared" si="317"/>
        <v>28 11 1 33 1 1 9 0 2110102007 0</v>
      </c>
      <c r="D6769">
        <v>28</v>
      </c>
      <c r="E6769">
        <v>11</v>
      </c>
      <c r="F6769">
        <v>1</v>
      </c>
      <c r="G6769">
        <v>33</v>
      </c>
      <c r="H6769">
        <v>1</v>
      </c>
      <c r="I6769">
        <v>1</v>
      </c>
      <c r="J6769">
        <v>9</v>
      </c>
      <c r="K6769">
        <v>0</v>
      </c>
      <c r="L6769" t="s">
        <v>747</v>
      </c>
      <c r="M6769" t="s">
        <v>147</v>
      </c>
      <c r="N6769" s="13">
        <v>414100</v>
      </c>
      <c r="O6769">
        <v>288105</v>
      </c>
      <c r="P6769">
        <v>2024</v>
      </c>
      <c r="Q6769">
        <v>900319291</v>
      </c>
      <c r="R6769" t="s">
        <v>785</v>
      </c>
      <c r="S6769" s="13">
        <v>25783300</v>
      </c>
      <c r="T6769">
        <v>0</v>
      </c>
      <c r="U6769" t="s">
        <v>5964</v>
      </c>
      <c r="V6769" t="s">
        <v>2342</v>
      </c>
      <c r="W6769">
        <v>5001</v>
      </c>
      <c r="X6769">
        <v>0</v>
      </c>
      <c r="Y6769">
        <v>288116</v>
      </c>
      <c r="Z6769">
        <v>20240409</v>
      </c>
      <c r="AA6769">
        <v>2024031100</v>
      </c>
      <c r="AB6769">
        <v>0</v>
      </c>
      <c r="AC6769" t="s">
        <v>2281</v>
      </c>
      <c r="AD6769" t="s">
        <v>2281</v>
      </c>
      <c r="AE6769">
        <v>13108</v>
      </c>
      <c r="AF6769" t="s">
        <v>5908</v>
      </c>
      <c r="AG6769" t="s">
        <v>95</v>
      </c>
      <c r="AH6769">
        <v>100</v>
      </c>
    </row>
    <row r="6770" spans="1:34" hidden="1" x14ac:dyDescent="0.25">
      <c r="A6770" t="str">
        <f t="shared" si="315"/>
        <v>28 11 1 33 1 1 10 0 2110102006 0 288105</v>
      </c>
      <c r="B6770" t="str">
        <f t="shared" si="316"/>
        <v>28 11 1 33 1 1 10 0 2110102006 0 288116</v>
      </c>
      <c r="C6770" t="str">
        <f t="shared" si="317"/>
        <v>28 11 1 33 1 1 10 0 2110102006 0</v>
      </c>
      <c r="D6770">
        <v>28</v>
      </c>
      <c r="E6770">
        <v>11</v>
      </c>
      <c r="F6770">
        <v>1</v>
      </c>
      <c r="G6770">
        <v>33</v>
      </c>
      <c r="H6770">
        <v>1</v>
      </c>
      <c r="I6770">
        <v>1</v>
      </c>
      <c r="J6770">
        <v>10</v>
      </c>
      <c r="K6770">
        <v>0</v>
      </c>
      <c r="L6770" t="s">
        <v>748</v>
      </c>
      <c r="M6770" t="s">
        <v>147</v>
      </c>
      <c r="N6770" s="13">
        <v>2476100</v>
      </c>
      <c r="O6770">
        <v>288105</v>
      </c>
      <c r="P6770">
        <v>2024</v>
      </c>
      <c r="Q6770">
        <v>900319291</v>
      </c>
      <c r="R6770" t="s">
        <v>785</v>
      </c>
      <c r="S6770" s="13">
        <v>25783300</v>
      </c>
      <c r="T6770">
        <v>0</v>
      </c>
      <c r="U6770" t="s">
        <v>5964</v>
      </c>
      <c r="V6770" t="s">
        <v>2342</v>
      </c>
      <c r="W6770">
        <v>5001</v>
      </c>
      <c r="X6770">
        <v>0</v>
      </c>
      <c r="Y6770">
        <v>288116</v>
      </c>
      <c r="Z6770">
        <v>20240409</v>
      </c>
      <c r="AA6770">
        <v>2024031100</v>
      </c>
      <c r="AB6770">
        <v>0</v>
      </c>
      <c r="AC6770" t="s">
        <v>2281</v>
      </c>
      <c r="AD6770" t="s">
        <v>2281</v>
      </c>
      <c r="AE6770">
        <v>13108</v>
      </c>
      <c r="AF6770" t="s">
        <v>5908</v>
      </c>
      <c r="AG6770" t="s">
        <v>95</v>
      </c>
      <c r="AH6770">
        <v>100</v>
      </c>
    </row>
    <row r="6771" spans="1:34" hidden="1" x14ac:dyDescent="0.25">
      <c r="A6771" t="str">
        <f t="shared" si="315"/>
        <v>28 11 1 33 1 1 11 0 2110102009 0 288105</v>
      </c>
      <c r="B6771" t="str">
        <f t="shared" si="316"/>
        <v>28 11 1 33 1 1 11 0 2110102009 0 288116</v>
      </c>
      <c r="C6771" t="str">
        <f t="shared" si="317"/>
        <v>28 11 1 33 1 1 11 0 2110102009 0</v>
      </c>
      <c r="D6771">
        <v>28</v>
      </c>
      <c r="E6771">
        <v>11</v>
      </c>
      <c r="F6771">
        <v>1</v>
      </c>
      <c r="G6771">
        <v>33</v>
      </c>
      <c r="H6771">
        <v>1</v>
      </c>
      <c r="I6771">
        <v>1</v>
      </c>
      <c r="J6771">
        <v>11</v>
      </c>
      <c r="K6771">
        <v>0</v>
      </c>
      <c r="L6771" t="s">
        <v>750</v>
      </c>
      <c r="M6771" t="s">
        <v>147</v>
      </c>
      <c r="N6771" s="13">
        <v>826500</v>
      </c>
      <c r="O6771">
        <v>288105</v>
      </c>
      <c r="P6771">
        <v>2024</v>
      </c>
      <c r="Q6771">
        <v>900319291</v>
      </c>
      <c r="R6771" t="s">
        <v>785</v>
      </c>
      <c r="S6771" s="13">
        <v>25783300</v>
      </c>
      <c r="T6771">
        <v>0</v>
      </c>
      <c r="U6771" t="s">
        <v>5964</v>
      </c>
      <c r="V6771" t="s">
        <v>2342</v>
      </c>
      <c r="W6771">
        <v>5001</v>
      </c>
      <c r="X6771">
        <v>0</v>
      </c>
      <c r="Y6771">
        <v>288116</v>
      </c>
      <c r="Z6771">
        <v>20240409</v>
      </c>
      <c r="AA6771">
        <v>2024031100</v>
      </c>
      <c r="AB6771">
        <v>0</v>
      </c>
      <c r="AC6771" t="s">
        <v>2281</v>
      </c>
      <c r="AD6771" t="s">
        <v>2281</v>
      </c>
      <c r="AE6771">
        <v>13108</v>
      </c>
      <c r="AF6771" t="s">
        <v>5908</v>
      </c>
      <c r="AG6771" t="s">
        <v>95</v>
      </c>
      <c r="AH6771">
        <v>100</v>
      </c>
    </row>
    <row r="6772" spans="1:34" hidden="1" x14ac:dyDescent="0.25">
      <c r="A6772" t="str">
        <f t="shared" si="315"/>
        <v>28 11 1 33 1 1 12 0 2110102008 0 288105</v>
      </c>
      <c r="B6772" t="str">
        <f t="shared" si="316"/>
        <v>28 11 1 33 1 1 12 0 2110102008 0 288116</v>
      </c>
      <c r="C6772" t="str">
        <f t="shared" si="317"/>
        <v>28 11 1 33 1 1 12 0 2110102008 0</v>
      </c>
      <c r="D6772">
        <v>28</v>
      </c>
      <c r="E6772">
        <v>11</v>
      </c>
      <c r="F6772">
        <v>1</v>
      </c>
      <c r="G6772">
        <v>33</v>
      </c>
      <c r="H6772">
        <v>1</v>
      </c>
      <c r="I6772">
        <v>1</v>
      </c>
      <c r="J6772">
        <v>12</v>
      </c>
      <c r="K6772">
        <v>0</v>
      </c>
      <c r="L6772" t="s">
        <v>749</v>
      </c>
      <c r="M6772" t="s">
        <v>147</v>
      </c>
      <c r="N6772" s="13">
        <v>414100</v>
      </c>
      <c r="O6772">
        <v>288105</v>
      </c>
      <c r="P6772">
        <v>2024</v>
      </c>
      <c r="Q6772">
        <v>900319291</v>
      </c>
      <c r="R6772" t="s">
        <v>785</v>
      </c>
      <c r="S6772" s="13">
        <v>25783300</v>
      </c>
      <c r="T6772">
        <v>0</v>
      </c>
      <c r="U6772" t="s">
        <v>5964</v>
      </c>
      <c r="V6772" t="s">
        <v>2342</v>
      </c>
      <c r="W6772">
        <v>5001</v>
      </c>
      <c r="X6772">
        <v>0</v>
      </c>
      <c r="Y6772">
        <v>288116</v>
      </c>
      <c r="Z6772">
        <v>20240409</v>
      </c>
      <c r="AA6772">
        <v>2024031100</v>
      </c>
      <c r="AB6772">
        <v>0</v>
      </c>
      <c r="AC6772" t="s">
        <v>2281</v>
      </c>
      <c r="AD6772" t="s">
        <v>2281</v>
      </c>
      <c r="AE6772">
        <v>13108</v>
      </c>
      <c r="AF6772" t="s">
        <v>5908</v>
      </c>
      <c r="AG6772" t="s">
        <v>95</v>
      </c>
      <c r="AH6772">
        <v>100</v>
      </c>
    </row>
    <row r="6773" spans="1:34" hidden="1" x14ac:dyDescent="0.25">
      <c r="A6773" t="str">
        <f t="shared" si="315"/>
        <v>28 11 1 33 1 1 15 0 2110202002 0 288105</v>
      </c>
      <c r="B6773" t="str">
        <f t="shared" si="316"/>
        <v>28 11 1 33 1 1 15 0 2110202002 0 288116</v>
      </c>
      <c r="C6773" t="str">
        <f t="shared" si="317"/>
        <v>28 11 1 33 1 1 15 0 2110202002 0</v>
      </c>
      <c r="D6773">
        <v>28</v>
      </c>
      <c r="E6773">
        <v>11</v>
      </c>
      <c r="F6773">
        <v>1</v>
      </c>
      <c r="G6773">
        <v>33</v>
      </c>
      <c r="H6773">
        <v>1</v>
      </c>
      <c r="I6773">
        <v>1</v>
      </c>
      <c r="J6773">
        <v>15</v>
      </c>
      <c r="K6773">
        <v>0</v>
      </c>
      <c r="L6773" t="s">
        <v>776</v>
      </c>
      <c r="M6773" t="s">
        <v>147</v>
      </c>
      <c r="N6773" s="13">
        <v>7436400</v>
      </c>
      <c r="O6773">
        <v>288105</v>
      </c>
      <c r="P6773">
        <v>2024</v>
      </c>
      <c r="Q6773">
        <v>900319291</v>
      </c>
      <c r="R6773" t="s">
        <v>785</v>
      </c>
      <c r="S6773" s="13">
        <v>25783300</v>
      </c>
      <c r="T6773">
        <v>0</v>
      </c>
      <c r="U6773" t="s">
        <v>5964</v>
      </c>
      <c r="V6773" t="s">
        <v>2342</v>
      </c>
      <c r="W6773">
        <v>5001</v>
      </c>
      <c r="X6773">
        <v>0</v>
      </c>
      <c r="Y6773">
        <v>288116</v>
      </c>
      <c r="Z6773">
        <v>20240409</v>
      </c>
      <c r="AA6773">
        <v>2024031100</v>
      </c>
      <c r="AB6773">
        <v>0</v>
      </c>
      <c r="AC6773" t="s">
        <v>2281</v>
      </c>
      <c r="AD6773" t="s">
        <v>2281</v>
      </c>
      <c r="AE6773">
        <v>13108</v>
      </c>
      <c r="AF6773" t="s">
        <v>5908</v>
      </c>
      <c r="AG6773" t="s">
        <v>95</v>
      </c>
      <c r="AH6773">
        <v>100</v>
      </c>
    </row>
    <row r="6774" spans="1:34" hidden="1" x14ac:dyDescent="0.25">
      <c r="A6774" t="str">
        <f t="shared" si="315"/>
        <v>28 11 1 33 1 1 16 0 2110202001 0 288105</v>
      </c>
      <c r="B6774" t="str">
        <f t="shared" si="316"/>
        <v>28 11 1 33 1 1 16 0 2110202001 0 288116</v>
      </c>
      <c r="C6774" t="str">
        <f t="shared" si="317"/>
        <v>28 11 1 33 1 1 16 0 2110202001 0</v>
      </c>
      <c r="D6774">
        <v>28</v>
      </c>
      <c r="E6774">
        <v>11</v>
      </c>
      <c r="F6774">
        <v>1</v>
      </c>
      <c r="G6774">
        <v>33</v>
      </c>
      <c r="H6774">
        <v>1</v>
      </c>
      <c r="I6774">
        <v>1</v>
      </c>
      <c r="J6774">
        <v>16</v>
      </c>
      <c r="K6774">
        <v>0</v>
      </c>
      <c r="L6774" t="s">
        <v>777</v>
      </c>
      <c r="M6774" t="s">
        <v>147</v>
      </c>
      <c r="N6774" s="13">
        <v>10498500</v>
      </c>
      <c r="O6774">
        <v>288105</v>
      </c>
      <c r="P6774">
        <v>2024</v>
      </c>
      <c r="Q6774">
        <v>900319291</v>
      </c>
      <c r="R6774" t="s">
        <v>785</v>
      </c>
      <c r="S6774" s="13">
        <v>25783300</v>
      </c>
      <c r="T6774">
        <v>0</v>
      </c>
      <c r="U6774" t="s">
        <v>5964</v>
      </c>
      <c r="V6774" t="s">
        <v>2342</v>
      </c>
      <c r="W6774">
        <v>5001</v>
      </c>
      <c r="X6774">
        <v>0</v>
      </c>
      <c r="Y6774">
        <v>288116</v>
      </c>
      <c r="Z6774">
        <v>20240409</v>
      </c>
      <c r="AA6774">
        <v>2024031100</v>
      </c>
      <c r="AB6774">
        <v>0</v>
      </c>
      <c r="AC6774" t="s">
        <v>2281</v>
      </c>
      <c r="AD6774" t="s">
        <v>2281</v>
      </c>
      <c r="AE6774">
        <v>13108</v>
      </c>
      <c r="AF6774" t="s">
        <v>5908</v>
      </c>
      <c r="AG6774" t="s">
        <v>95</v>
      </c>
      <c r="AH6774">
        <v>100</v>
      </c>
    </row>
    <row r="6775" spans="1:34" hidden="1" x14ac:dyDescent="0.25">
      <c r="A6775" t="str">
        <f t="shared" si="315"/>
        <v>28 11 1 33 1 1 17 0 2110202005 0 288105</v>
      </c>
      <c r="B6775" t="str">
        <f t="shared" si="316"/>
        <v>28 11 1 33 1 1 17 0 2110202005 0 288116</v>
      </c>
      <c r="C6775" t="str">
        <f t="shared" si="317"/>
        <v>28 11 1 33 1 1 17 0 2110202005 0</v>
      </c>
      <c r="D6775">
        <v>28</v>
      </c>
      <c r="E6775">
        <v>11</v>
      </c>
      <c r="F6775">
        <v>1</v>
      </c>
      <c r="G6775">
        <v>33</v>
      </c>
      <c r="H6775">
        <v>1</v>
      </c>
      <c r="I6775">
        <v>1</v>
      </c>
      <c r="J6775">
        <v>17</v>
      </c>
      <c r="K6775">
        <v>0</v>
      </c>
      <c r="L6775" t="s">
        <v>778</v>
      </c>
      <c r="M6775" t="s">
        <v>147</v>
      </c>
      <c r="N6775" s="13">
        <v>416700</v>
      </c>
      <c r="O6775">
        <v>288105</v>
      </c>
      <c r="P6775">
        <v>2024</v>
      </c>
      <c r="Q6775">
        <v>900319291</v>
      </c>
      <c r="R6775" t="s">
        <v>785</v>
      </c>
      <c r="S6775" s="13">
        <v>25783300</v>
      </c>
      <c r="T6775">
        <v>0</v>
      </c>
      <c r="U6775" t="s">
        <v>5964</v>
      </c>
      <c r="V6775" t="s">
        <v>2342</v>
      </c>
      <c r="W6775">
        <v>5001</v>
      </c>
      <c r="X6775">
        <v>0</v>
      </c>
      <c r="Y6775">
        <v>288116</v>
      </c>
      <c r="Z6775">
        <v>20240409</v>
      </c>
      <c r="AA6775">
        <v>2024031100</v>
      </c>
      <c r="AB6775">
        <v>0</v>
      </c>
      <c r="AC6775" t="s">
        <v>2281</v>
      </c>
      <c r="AD6775" t="s">
        <v>2281</v>
      </c>
      <c r="AE6775">
        <v>13108</v>
      </c>
      <c r="AF6775" t="s">
        <v>5908</v>
      </c>
      <c r="AG6775" t="s">
        <v>95</v>
      </c>
      <c r="AH6775">
        <v>100</v>
      </c>
    </row>
    <row r="6776" spans="1:34" hidden="1" x14ac:dyDescent="0.25">
      <c r="A6776" t="str">
        <f t="shared" si="315"/>
        <v>28 6 3 33 1 2 72 6 0 2201033 288107</v>
      </c>
      <c r="B6776" t="str">
        <f t="shared" si="316"/>
        <v>28 6 3 33 1 2 72 6 0 2201033 288042</v>
      </c>
      <c r="C6776" t="str">
        <f t="shared" si="317"/>
        <v>28 6 3 33 1 2 72 6 0 2201033</v>
      </c>
      <c r="D6776">
        <v>28</v>
      </c>
      <c r="E6776">
        <v>6</v>
      </c>
      <c r="F6776">
        <v>3</v>
      </c>
      <c r="G6776">
        <v>33</v>
      </c>
      <c r="H6776">
        <v>1</v>
      </c>
      <c r="I6776">
        <v>2</v>
      </c>
      <c r="J6776">
        <v>72</v>
      </c>
      <c r="K6776">
        <v>6</v>
      </c>
      <c r="L6776" t="s">
        <v>147</v>
      </c>
      <c r="M6776" t="s">
        <v>194</v>
      </c>
      <c r="N6776" s="13">
        <v>50051552</v>
      </c>
      <c r="O6776">
        <v>288107</v>
      </c>
      <c r="P6776">
        <v>2024</v>
      </c>
      <c r="Q6776">
        <v>810000598</v>
      </c>
      <c r="R6776" t="s">
        <v>2278</v>
      </c>
      <c r="S6776" s="13">
        <v>50051552</v>
      </c>
      <c r="T6776">
        <v>0</v>
      </c>
      <c r="U6776" t="s">
        <v>5912</v>
      </c>
      <c r="V6776" t="s">
        <v>2280</v>
      </c>
      <c r="W6776">
        <v>5004</v>
      </c>
      <c r="X6776">
        <v>0</v>
      </c>
      <c r="Y6776">
        <v>288042</v>
      </c>
      <c r="Z6776">
        <v>20240409</v>
      </c>
      <c r="AA6776">
        <v>0</v>
      </c>
      <c r="AB6776">
        <v>0</v>
      </c>
      <c r="AC6776" t="s">
        <v>2281</v>
      </c>
      <c r="AD6776" t="s">
        <v>2281</v>
      </c>
      <c r="AE6776">
        <v>13105</v>
      </c>
      <c r="AF6776" t="s">
        <v>5913</v>
      </c>
      <c r="AG6776" t="s">
        <v>89</v>
      </c>
      <c r="AH6776">
        <v>335</v>
      </c>
    </row>
    <row r="6777" spans="1:34" hidden="1" x14ac:dyDescent="0.25">
      <c r="A6777" t="str">
        <f t="shared" si="315"/>
        <v>28 1 3 11 1 2 72 17 0 2201071 288109</v>
      </c>
      <c r="B6777" t="str">
        <f t="shared" si="316"/>
        <v>28 1 3 11 1 2 72 17 0 2201071 288048</v>
      </c>
      <c r="C6777" t="str">
        <f t="shared" si="317"/>
        <v>28 1 3 11 1 2 72 17 0 2201071</v>
      </c>
      <c r="D6777">
        <v>28</v>
      </c>
      <c r="E6777">
        <v>1</v>
      </c>
      <c r="F6777">
        <v>3</v>
      </c>
      <c r="G6777">
        <v>11</v>
      </c>
      <c r="H6777">
        <v>1</v>
      </c>
      <c r="I6777">
        <v>2</v>
      </c>
      <c r="J6777">
        <v>72</v>
      </c>
      <c r="K6777">
        <v>17</v>
      </c>
      <c r="L6777" t="s">
        <v>147</v>
      </c>
      <c r="M6777" t="s">
        <v>193</v>
      </c>
      <c r="N6777" s="13">
        <v>5000000</v>
      </c>
      <c r="O6777">
        <v>288109</v>
      </c>
      <c r="P6777">
        <v>2024</v>
      </c>
      <c r="Q6777">
        <v>1053836572</v>
      </c>
      <c r="R6777" t="s">
        <v>1718</v>
      </c>
      <c r="S6777" s="13">
        <v>5000000</v>
      </c>
      <c r="T6777">
        <v>0</v>
      </c>
      <c r="U6777" t="s">
        <v>5959</v>
      </c>
      <c r="V6777" t="s">
        <v>5965</v>
      </c>
      <c r="W6777">
        <v>5004</v>
      </c>
      <c r="X6777">
        <v>0</v>
      </c>
      <c r="Y6777">
        <v>288048</v>
      </c>
      <c r="Z6777">
        <v>20240409</v>
      </c>
      <c r="AA6777">
        <v>2402090321</v>
      </c>
      <c r="AB6777">
        <v>2</v>
      </c>
      <c r="AC6777" t="s">
        <v>2281</v>
      </c>
      <c r="AD6777" t="s">
        <v>2281</v>
      </c>
      <c r="AE6777">
        <v>11101</v>
      </c>
      <c r="AF6777" t="s">
        <v>2281</v>
      </c>
      <c r="AG6777" t="s">
        <v>549</v>
      </c>
      <c r="AH6777">
        <v>260</v>
      </c>
    </row>
    <row r="6778" spans="1:34" hidden="1" x14ac:dyDescent="0.25">
      <c r="A6778" t="str">
        <f t="shared" si="315"/>
        <v>28 6 3 11 1 2 25 1 0 2201033 288110</v>
      </c>
      <c r="B6778" t="str">
        <f t="shared" si="316"/>
        <v>28 6 3 11 1 2 25 1 0 2201033 288047</v>
      </c>
      <c r="C6778" t="str">
        <f t="shared" si="317"/>
        <v>28 6 3 11 1 2 25 1 0 2201033</v>
      </c>
      <c r="D6778">
        <v>28</v>
      </c>
      <c r="E6778">
        <v>6</v>
      </c>
      <c r="F6778">
        <v>3</v>
      </c>
      <c r="G6778">
        <v>11</v>
      </c>
      <c r="H6778">
        <v>1</v>
      </c>
      <c r="I6778">
        <v>2</v>
      </c>
      <c r="J6778">
        <v>25</v>
      </c>
      <c r="K6778">
        <v>1</v>
      </c>
      <c r="L6778" t="s">
        <v>147</v>
      </c>
      <c r="M6778" t="s">
        <v>194</v>
      </c>
      <c r="N6778" s="13">
        <v>5600000</v>
      </c>
      <c r="O6778">
        <v>288110</v>
      </c>
      <c r="P6778">
        <v>2024</v>
      </c>
      <c r="Q6778">
        <v>1053813126</v>
      </c>
      <c r="R6778" t="s">
        <v>1807</v>
      </c>
      <c r="S6778" s="13">
        <v>5600000</v>
      </c>
      <c r="T6778">
        <v>0</v>
      </c>
      <c r="U6778" t="s">
        <v>5942</v>
      </c>
      <c r="V6778" t="s">
        <v>2291</v>
      </c>
      <c r="W6778">
        <v>5004</v>
      </c>
      <c r="X6778">
        <v>0</v>
      </c>
      <c r="Y6778">
        <v>288047</v>
      </c>
      <c r="Z6778">
        <v>20240409</v>
      </c>
      <c r="AA6778">
        <v>2402080316</v>
      </c>
      <c r="AB6778">
        <v>2</v>
      </c>
      <c r="AC6778" t="s">
        <v>2281</v>
      </c>
      <c r="AD6778" t="s">
        <v>2281</v>
      </c>
      <c r="AE6778">
        <v>11101</v>
      </c>
      <c r="AF6778" t="s">
        <v>2281</v>
      </c>
      <c r="AG6778" t="s">
        <v>549</v>
      </c>
      <c r="AH6778">
        <v>260</v>
      </c>
    </row>
    <row r="6779" spans="1:34" hidden="1" x14ac:dyDescent="0.25">
      <c r="A6779" t="str">
        <f t="shared" si="315"/>
        <v>28 6 3 11 1 2 25 1 0 2201033 288111</v>
      </c>
      <c r="B6779" t="str">
        <f t="shared" si="316"/>
        <v>28 6 3 11 1 2 25 1 0 2201033 288059</v>
      </c>
      <c r="C6779" t="str">
        <f t="shared" si="317"/>
        <v>28 6 3 11 1 2 25 1 0 2201033</v>
      </c>
      <c r="D6779">
        <v>28</v>
      </c>
      <c r="E6779">
        <v>6</v>
      </c>
      <c r="F6779">
        <v>3</v>
      </c>
      <c r="G6779">
        <v>11</v>
      </c>
      <c r="H6779">
        <v>1</v>
      </c>
      <c r="I6779">
        <v>2</v>
      </c>
      <c r="J6779">
        <v>25</v>
      </c>
      <c r="K6779">
        <v>1</v>
      </c>
      <c r="L6779" t="s">
        <v>147</v>
      </c>
      <c r="M6779" t="s">
        <v>194</v>
      </c>
      <c r="N6779" s="13">
        <v>4191677</v>
      </c>
      <c r="O6779">
        <v>288111</v>
      </c>
      <c r="P6779">
        <v>2024</v>
      </c>
      <c r="Q6779">
        <v>30236351</v>
      </c>
      <c r="R6779" t="s">
        <v>1809</v>
      </c>
      <c r="S6779" s="13">
        <v>4191677</v>
      </c>
      <c r="T6779">
        <v>0</v>
      </c>
      <c r="U6779" t="s">
        <v>5957</v>
      </c>
      <c r="V6779" t="s">
        <v>2291</v>
      </c>
      <c r="W6779">
        <v>5004</v>
      </c>
      <c r="X6779">
        <v>0</v>
      </c>
      <c r="Y6779">
        <v>288059</v>
      </c>
      <c r="Z6779">
        <v>20240409</v>
      </c>
      <c r="AA6779">
        <v>2402230382</v>
      </c>
      <c r="AB6779">
        <v>2</v>
      </c>
      <c r="AC6779" t="s">
        <v>2281</v>
      </c>
      <c r="AD6779" t="s">
        <v>2281</v>
      </c>
      <c r="AE6779">
        <v>11101</v>
      </c>
      <c r="AF6779" t="s">
        <v>2281</v>
      </c>
      <c r="AG6779" t="s">
        <v>549</v>
      </c>
      <c r="AH6779">
        <v>260</v>
      </c>
    </row>
    <row r="6780" spans="1:34" hidden="1" x14ac:dyDescent="0.25">
      <c r="A6780" t="str">
        <f t="shared" si="315"/>
        <v>28 6 3 11 1 2 25 1 0 2201033 288112</v>
      </c>
      <c r="B6780" t="str">
        <f t="shared" si="316"/>
        <v>28 6 3 11 1 2 25 1 0 2201033 288079</v>
      </c>
      <c r="C6780" t="str">
        <f t="shared" si="317"/>
        <v>28 6 3 11 1 2 25 1 0 2201033</v>
      </c>
      <c r="D6780">
        <v>28</v>
      </c>
      <c r="E6780">
        <v>6</v>
      </c>
      <c r="F6780">
        <v>3</v>
      </c>
      <c r="G6780">
        <v>11</v>
      </c>
      <c r="H6780">
        <v>1</v>
      </c>
      <c r="I6780">
        <v>2</v>
      </c>
      <c r="J6780">
        <v>25</v>
      </c>
      <c r="K6780">
        <v>1</v>
      </c>
      <c r="L6780" t="s">
        <v>147</v>
      </c>
      <c r="M6780" t="s">
        <v>194</v>
      </c>
      <c r="N6780" s="13">
        <v>1816389</v>
      </c>
      <c r="O6780">
        <v>288112</v>
      </c>
      <c r="P6780">
        <v>2024</v>
      </c>
      <c r="Q6780">
        <v>1053767966</v>
      </c>
      <c r="R6780" t="s">
        <v>1812</v>
      </c>
      <c r="S6780" s="13">
        <v>1816389</v>
      </c>
      <c r="T6780">
        <v>0</v>
      </c>
      <c r="U6780" t="s">
        <v>5966</v>
      </c>
      <c r="V6780" t="s">
        <v>2291</v>
      </c>
      <c r="W6780">
        <v>5004</v>
      </c>
      <c r="X6780">
        <v>0</v>
      </c>
      <c r="Y6780">
        <v>288079</v>
      </c>
      <c r="Z6780">
        <v>20240410</v>
      </c>
      <c r="AA6780">
        <v>2403140467</v>
      </c>
      <c r="AB6780">
        <v>1</v>
      </c>
      <c r="AC6780" t="s">
        <v>2281</v>
      </c>
      <c r="AD6780" t="s">
        <v>2281</v>
      </c>
      <c r="AE6780">
        <v>11101</v>
      </c>
      <c r="AF6780" t="s">
        <v>2281</v>
      </c>
      <c r="AG6780" t="s">
        <v>549</v>
      </c>
      <c r="AH6780">
        <v>260</v>
      </c>
    </row>
    <row r="6781" spans="1:34" hidden="1" x14ac:dyDescent="0.25">
      <c r="A6781" t="str">
        <f t="shared" si="315"/>
        <v>28 1 3 11 1 2 72 17 0 2201071 288113</v>
      </c>
      <c r="B6781" t="str">
        <f t="shared" si="316"/>
        <v>28 1 3 11 1 2 72 17 0 2201071 288057</v>
      </c>
      <c r="C6781" t="str">
        <f t="shared" si="317"/>
        <v>28 1 3 11 1 2 72 17 0 2201071</v>
      </c>
      <c r="D6781">
        <v>28</v>
      </c>
      <c r="E6781">
        <v>1</v>
      </c>
      <c r="F6781">
        <v>3</v>
      </c>
      <c r="G6781">
        <v>11</v>
      </c>
      <c r="H6781">
        <v>1</v>
      </c>
      <c r="I6781">
        <v>2</v>
      </c>
      <c r="J6781">
        <v>72</v>
      </c>
      <c r="K6781">
        <v>17</v>
      </c>
      <c r="L6781" t="s">
        <v>147</v>
      </c>
      <c r="M6781" t="s">
        <v>193</v>
      </c>
      <c r="N6781" s="13">
        <v>1500000</v>
      </c>
      <c r="O6781">
        <v>288113</v>
      </c>
      <c r="P6781">
        <v>2024</v>
      </c>
      <c r="Q6781">
        <v>1053820885</v>
      </c>
      <c r="R6781" t="s">
        <v>1720</v>
      </c>
      <c r="S6781" s="13">
        <v>1500000</v>
      </c>
      <c r="T6781">
        <v>0</v>
      </c>
      <c r="U6781" t="s">
        <v>5967</v>
      </c>
      <c r="V6781" t="s">
        <v>5968</v>
      </c>
      <c r="W6781">
        <v>5004</v>
      </c>
      <c r="X6781">
        <v>0</v>
      </c>
      <c r="Y6781">
        <v>288057</v>
      </c>
      <c r="Z6781">
        <v>20240410</v>
      </c>
      <c r="AA6781">
        <v>2402210365</v>
      </c>
      <c r="AB6781">
        <v>1</v>
      </c>
      <c r="AC6781" t="s">
        <v>2281</v>
      </c>
      <c r="AD6781" t="s">
        <v>2281</v>
      </c>
      <c r="AE6781">
        <v>11101</v>
      </c>
      <c r="AF6781" t="s">
        <v>2281</v>
      </c>
      <c r="AG6781" t="s">
        <v>549</v>
      </c>
      <c r="AH6781">
        <v>260</v>
      </c>
    </row>
    <row r="6782" spans="1:34" hidden="1" x14ac:dyDescent="0.25">
      <c r="A6782" t="str">
        <f t="shared" si="315"/>
        <v>28 1 3 11 1 2 72 17 0 2201071 288114</v>
      </c>
      <c r="B6782" t="str">
        <f t="shared" si="316"/>
        <v>28 1 3 11 1 2 72 17 0 2201071 288057</v>
      </c>
      <c r="C6782" t="str">
        <f t="shared" si="317"/>
        <v>28 1 3 11 1 2 72 17 0 2201071</v>
      </c>
      <c r="D6782">
        <v>28</v>
      </c>
      <c r="E6782">
        <v>1</v>
      </c>
      <c r="F6782">
        <v>3</v>
      </c>
      <c r="G6782">
        <v>11</v>
      </c>
      <c r="H6782">
        <v>1</v>
      </c>
      <c r="I6782">
        <v>2</v>
      </c>
      <c r="J6782">
        <v>72</v>
      </c>
      <c r="K6782">
        <v>17</v>
      </c>
      <c r="L6782" t="s">
        <v>147</v>
      </c>
      <c r="M6782" t="s">
        <v>193</v>
      </c>
      <c r="N6782" s="13">
        <v>5000000</v>
      </c>
      <c r="O6782">
        <v>288114</v>
      </c>
      <c r="P6782">
        <v>2024</v>
      </c>
      <c r="Q6782">
        <v>1053820885</v>
      </c>
      <c r="R6782" t="s">
        <v>1720</v>
      </c>
      <c r="S6782" s="13">
        <v>5000000</v>
      </c>
      <c r="T6782">
        <v>0</v>
      </c>
      <c r="U6782" t="s">
        <v>5967</v>
      </c>
      <c r="V6782" t="s">
        <v>5965</v>
      </c>
      <c r="W6782">
        <v>5004</v>
      </c>
      <c r="X6782">
        <v>0</v>
      </c>
      <c r="Y6782">
        <v>288057</v>
      </c>
      <c r="Z6782">
        <v>20240410</v>
      </c>
      <c r="AA6782">
        <v>2402210365</v>
      </c>
      <c r="AB6782">
        <v>2</v>
      </c>
      <c r="AC6782" t="s">
        <v>2281</v>
      </c>
      <c r="AD6782" t="s">
        <v>2281</v>
      </c>
      <c r="AE6782">
        <v>11101</v>
      </c>
      <c r="AF6782" t="s">
        <v>2281</v>
      </c>
      <c r="AG6782" t="s">
        <v>549</v>
      </c>
      <c r="AH6782">
        <v>260</v>
      </c>
    </row>
    <row r="6783" spans="1:34" hidden="1" x14ac:dyDescent="0.25">
      <c r="A6783" t="str">
        <f t="shared" si="315"/>
        <v>28 1 3 33 1 2 72 2 0 2201071 288116</v>
      </c>
      <c r="B6783" t="str">
        <f t="shared" si="316"/>
        <v>28 1 3 33 1 2 72 2 0 2201071 288118</v>
      </c>
      <c r="C6783" t="str">
        <f t="shared" si="317"/>
        <v>28 1 3 33 1 2 72 2 0 2201071</v>
      </c>
      <c r="D6783">
        <v>28</v>
      </c>
      <c r="E6783">
        <v>1</v>
      </c>
      <c r="F6783">
        <v>3</v>
      </c>
      <c r="G6783">
        <v>33</v>
      </c>
      <c r="H6783">
        <v>1</v>
      </c>
      <c r="I6783">
        <v>2</v>
      </c>
      <c r="J6783">
        <v>72</v>
      </c>
      <c r="K6783">
        <v>2</v>
      </c>
      <c r="L6783" t="s">
        <v>147</v>
      </c>
      <c r="M6783" t="s">
        <v>193</v>
      </c>
      <c r="N6783" s="13">
        <v>458200</v>
      </c>
      <c r="O6783">
        <v>288116</v>
      </c>
      <c r="P6783">
        <v>2024</v>
      </c>
      <c r="Q6783">
        <v>900319291</v>
      </c>
      <c r="R6783" t="s">
        <v>785</v>
      </c>
      <c r="S6783" s="13">
        <v>458200</v>
      </c>
      <c r="T6783">
        <v>0</v>
      </c>
      <c r="U6783" t="s">
        <v>5969</v>
      </c>
      <c r="V6783" t="s">
        <v>2960</v>
      </c>
      <c r="W6783">
        <v>5001</v>
      </c>
      <c r="X6783">
        <v>0</v>
      </c>
      <c r="Y6783">
        <v>288118</v>
      </c>
      <c r="Z6783">
        <v>20240410</v>
      </c>
      <c r="AA6783">
        <v>2024031100</v>
      </c>
      <c r="AB6783">
        <v>0</v>
      </c>
      <c r="AC6783" t="s">
        <v>2281</v>
      </c>
      <c r="AD6783" t="s">
        <v>2281</v>
      </c>
      <c r="AE6783">
        <v>13101</v>
      </c>
      <c r="AF6783" t="s">
        <v>5906</v>
      </c>
      <c r="AG6783" t="s">
        <v>83</v>
      </c>
      <c r="AH6783">
        <v>100</v>
      </c>
    </row>
    <row r="6784" spans="1:34" hidden="1" x14ac:dyDescent="0.25">
      <c r="A6784" t="str">
        <f t="shared" si="315"/>
        <v>28 1 3 33 1 2 72 2 0 2201071 288117</v>
      </c>
      <c r="B6784" t="str">
        <f t="shared" si="316"/>
        <v>28 1 3 33 1 2 72 2 0 2201071 288118</v>
      </c>
      <c r="C6784" t="str">
        <f t="shared" si="317"/>
        <v>28 1 3 33 1 2 72 2 0 2201071</v>
      </c>
      <c r="D6784">
        <v>28</v>
      </c>
      <c r="E6784">
        <v>1</v>
      </c>
      <c r="F6784">
        <v>3</v>
      </c>
      <c r="G6784">
        <v>33</v>
      </c>
      <c r="H6784">
        <v>1</v>
      </c>
      <c r="I6784">
        <v>2</v>
      </c>
      <c r="J6784">
        <v>72</v>
      </c>
      <c r="K6784">
        <v>2</v>
      </c>
      <c r="L6784" t="s">
        <v>147</v>
      </c>
      <c r="M6784" t="s">
        <v>193</v>
      </c>
      <c r="N6784" s="13">
        <v>458200</v>
      </c>
      <c r="O6784">
        <v>288117</v>
      </c>
      <c r="P6784">
        <v>2024</v>
      </c>
      <c r="Q6784">
        <v>900319291</v>
      </c>
      <c r="R6784" t="s">
        <v>785</v>
      </c>
      <c r="S6784" s="13">
        <v>458200</v>
      </c>
      <c r="T6784">
        <v>0</v>
      </c>
      <c r="U6784" t="s">
        <v>5970</v>
      </c>
      <c r="V6784" t="s">
        <v>2960</v>
      </c>
      <c r="W6784">
        <v>5001</v>
      </c>
      <c r="X6784">
        <v>0</v>
      </c>
      <c r="Y6784">
        <v>288118</v>
      </c>
      <c r="Z6784">
        <v>20240410</v>
      </c>
      <c r="AA6784">
        <v>2024021100</v>
      </c>
      <c r="AB6784">
        <v>0</v>
      </c>
      <c r="AC6784" t="s">
        <v>2281</v>
      </c>
      <c r="AD6784" t="s">
        <v>2281</v>
      </c>
      <c r="AE6784">
        <v>13101</v>
      </c>
      <c r="AF6784" t="s">
        <v>5906</v>
      </c>
      <c r="AG6784" t="s">
        <v>83</v>
      </c>
      <c r="AH6784">
        <v>100</v>
      </c>
    </row>
    <row r="6785" spans="1:34" hidden="1" x14ac:dyDescent="0.25">
      <c r="A6785" t="str">
        <f t="shared" si="315"/>
        <v>28 6 3 11 1 2 25 1 0 2201033 288118</v>
      </c>
      <c r="B6785" t="str">
        <f t="shared" si="316"/>
        <v>28 6 3 11 1 2 25 1 0 2201033 288061</v>
      </c>
      <c r="C6785" t="str">
        <f t="shared" si="317"/>
        <v>28 6 3 11 1 2 25 1 0 2201033</v>
      </c>
      <c r="D6785">
        <v>28</v>
      </c>
      <c r="E6785">
        <v>6</v>
      </c>
      <c r="F6785">
        <v>3</v>
      </c>
      <c r="G6785">
        <v>11</v>
      </c>
      <c r="H6785">
        <v>1</v>
      </c>
      <c r="I6785">
        <v>2</v>
      </c>
      <c r="J6785">
        <v>25</v>
      </c>
      <c r="K6785">
        <v>1</v>
      </c>
      <c r="L6785" t="s">
        <v>147</v>
      </c>
      <c r="M6785" t="s">
        <v>194</v>
      </c>
      <c r="N6785" s="13">
        <v>4191667</v>
      </c>
      <c r="O6785">
        <v>288118</v>
      </c>
      <c r="P6785">
        <v>2024</v>
      </c>
      <c r="Q6785">
        <v>1128387240</v>
      </c>
      <c r="R6785" t="s">
        <v>1811</v>
      </c>
      <c r="S6785" s="13">
        <v>4191667</v>
      </c>
      <c r="T6785">
        <v>0</v>
      </c>
      <c r="U6785" t="s">
        <v>5958</v>
      </c>
      <c r="V6785" t="s">
        <v>2291</v>
      </c>
      <c r="W6785">
        <v>5004</v>
      </c>
      <c r="X6785">
        <v>0</v>
      </c>
      <c r="Y6785">
        <v>288061</v>
      </c>
      <c r="Z6785">
        <v>20240412</v>
      </c>
      <c r="AA6785">
        <v>2402230380</v>
      </c>
      <c r="AB6785">
        <v>2</v>
      </c>
      <c r="AC6785" t="s">
        <v>2281</v>
      </c>
      <c r="AD6785" t="s">
        <v>2281</v>
      </c>
      <c r="AE6785">
        <v>11101</v>
      </c>
      <c r="AF6785" t="s">
        <v>2281</v>
      </c>
      <c r="AG6785" t="s">
        <v>549</v>
      </c>
      <c r="AH6785">
        <v>260</v>
      </c>
    </row>
    <row r="6786" spans="1:34" hidden="1" x14ac:dyDescent="0.25">
      <c r="A6786" t="str">
        <f t="shared" ref="A6786:A6849" si="318">+CONCATENATE(,D6786," ",E6786," ",F6786," ",G6786," ",H6786," ",I6786," ",J6786," ",K6786," ",L6786," ",M6786," ",O6786)</f>
        <v>28 6 3 11 1 2 25 1 0 2201033 288119</v>
      </c>
      <c r="B6786" t="str">
        <f t="shared" ref="B6786:B6849" si="319">+CONCATENATE(,D6786," ",E6786," ",F6786," ",G6786," ",H6786," ",I6786," ",J6786," ",K6786," ",L6786," ",M6786," ",Y6786)</f>
        <v>28 6 3 11 1 2 25 1 0 2201033 288046</v>
      </c>
      <c r="C6786" t="str">
        <f t="shared" ref="C6786:C6849" si="320">+CONCATENATE(,D6786," ",E6786," ",F6786," ",G6786," ",H6786," ",I6786," ",J6786," ",K6786," ",L6786," ",M6786)</f>
        <v>28 6 3 11 1 2 25 1 0 2201033</v>
      </c>
      <c r="D6786">
        <v>28</v>
      </c>
      <c r="E6786">
        <v>6</v>
      </c>
      <c r="F6786">
        <v>3</v>
      </c>
      <c r="G6786">
        <v>11</v>
      </c>
      <c r="H6786">
        <v>1</v>
      </c>
      <c r="I6786">
        <v>2</v>
      </c>
      <c r="J6786">
        <v>25</v>
      </c>
      <c r="K6786">
        <v>1</v>
      </c>
      <c r="L6786" t="s">
        <v>147</v>
      </c>
      <c r="M6786" t="s">
        <v>194</v>
      </c>
      <c r="N6786" s="13">
        <v>5600000</v>
      </c>
      <c r="O6786">
        <v>288119</v>
      </c>
      <c r="P6786">
        <v>2024</v>
      </c>
      <c r="Q6786">
        <v>30337160</v>
      </c>
      <c r="R6786" t="s">
        <v>1808</v>
      </c>
      <c r="S6786" s="13">
        <v>5600000</v>
      </c>
      <c r="T6786">
        <v>0</v>
      </c>
      <c r="U6786" t="s">
        <v>5943</v>
      </c>
      <c r="V6786" t="s">
        <v>2291</v>
      </c>
      <c r="W6786">
        <v>5004</v>
      </c>
      <c r="X6786">
        <v>0</v>
      </c>
      <c r="Y6786">
        <v>288046</v>
      </c>
      <c r="Z6786">
        <v>20240412</v>
      </c>
      <c r="AA6786">
        <v>2402080315</v>
      </c>
      <c r="AB6786">
        <v>2</v>
      </c>
      <c r="AC6786" t="s">
        <v>2281</v>
      </c>
      <c r="AD6786" t="s">
        <v>2281</v>
      </c>
      <c r="AE6786">
        <v>11101</v>
      </c>
      <c r="AF6786" t="s">
        <v>2281</v>
      </c>
      <c r="AG6786" t="s">
        <v>549</v>
      </c>
      <c r="AH6786">
        <v>260</v>
      </c>
    </row>
    <row r="6787" spans="1:34" hidden="1" x14ac:dyDescent="0.25">
      <c r="A6787" t="str">
        <f t="shared" si="318"/>
        <v>28 6 3 11 1 2 25 1 0 2201033 288120</v>
      </c>
      <c r="B6787" t="str">
        <f t="shared" si="319"/>
        <v>28 6 3 11 1 2 25 1 0 2201033 288060</v>
      </c>
      <c r="C6787" t="str">
        <f t="shared" si="320"/>
        <v>28 6 3 11 1 2 25 1 0 2201033</v>
      </c>
      <c r="D6787">
        <v>28</v>
      </c>
      <c r="E6787">
        <v>6</v>
      </c>
      <c r="F6787">
        <v>3</v>
      </c>
      <c r="G6787">
        <v>11</v>
      </c>
      <c r="H6787">
        <v>1</v>
      </c>
      <c r="I6787">
        <v>2</v>
      </c>
      <c r="J6787">
        <v>25</v>
      </c>
      <c r="K6787">
        <v>1</v>
      </c>
      <c r="L6787" t="s">
        <v>147</v>
      </c>
      <c r="M6787" t="s">
        <v>194</v>
      </c>
      <c r="N6787" s="13">
        <v>4191667</v>
      </c>
      <c r="O6787">
        <v>288120</v>
      </c>
      <c r="P6787">
        <v>2024</v>
      </c>
      <c r="Q6787">
        <v>24344143</v>
      </c>
      <c r="R6787" t="s">
        <v>1810</v>
      </c>
      <c r="S6787" s="13">
        <v>4191667</v>
      </c>
      <c r="T6787">
        <v>0</v>
      </c>
      <c r="U6787" t="s">
        <v>5956</v>
      </c>
      <c r="V6787" t="s">
        <v>2291</v>
      </c>
      <c r="W6787">
        <v>5004</v>
      </c>
      <c r="X6787">
        <v>0</v>
      </c>
      <c r="Y6787">
        <v>288060</v>
      </c>
      <c r="Z6787">
        <v>20240412</v>
      </c>
      <c r="AA6787">
        <v>2402230381</v>
      </c>
      <c r="AB6787">
        <v>2</v>
      </c>
      <c r="AC6787" t="s">
        <v>2281</v>
      </c>
      <c r="AD6787" t="s">
        <v>2281</v>
      </c>
      <c r="AE6787">
        <v>11101</v>
      </c>
      <c r="AF6787" t="s">
        <v>2281</v>
      </c>
      <c r="AG6787" t="s">
        <v>549</v>
      </c>
      <c r="AH6787">
        <v>260</v>
      </c>
    </row>
    <row r="6788" spans="1:34" hidden="1" x14ac:dyDescent="0.25">
      <c r="A6788" t="str">
        <f t="shared" si="318"/>
        <v>28 2 3 33 1 2 72 4 0 2201071 288121</v>
      </c>
      <c r="B6788" t="str">
        <f t="shared" si="319"/>
        <v>28 2 3 33 1 2 72 4 0 2201071 288119</v>
      </c>
      <c r="C6788" t="str">
        <f t="shared" si="320"/>
        <v>28 2 3 33 1 2 72 4 0 2201071</v>
      </c>
      <c r="D6788">
        <v>28</v>
      </c>
      <c r="E6788">
        <v>2</v>
      </c>
      <c r="F6788">
        <v>3</v>
      </c>
      <c r="G6788">
        <v>33</v>
      </c>
      <c r="H6788">
        <v>1</v>
      </c>
      <c r="I6788">
        <v>2</v>
      </c>
      <c r="J6788">
        <v>72</v>
      </c>
      <c r="K6788">
        <v>4</v>
      </c>
      <c r="L6788" t="s">
        <v>147</v>
      </c>
      <c r="M6788" t="s">
        <v>193</v>
      </c>
      <c r="N6788" s="13">
        <v>268078372</v>
      </c>
      <c r="O6788">
        <v>288121</v>
      </c>
      <c r="P6788">
        <v>2024</v>
      </c>
      <c r="Q6788">
        <v>890801053</v>
      </c>
      <c r="R6788" t="s">
        <v>784</v>
      </c>
      <c r="S6788" s="13">
        <v>294595935</v>
      </c>
      <c r="T6788">
        <v>0</v>
      </c>
      <c r="U6788" t="s">
        <v>5971</v>
      </c>
      <c r="V6788" t="s">
        <v>2960</v>
      </c>
      <c r="W6788">
        <v>5001</v>
      </c>
      <c r="X6788">
        <v>0</v>
      </c>
      <c r="Y6788">
        <v>288119</v>
      </c>
      <c r="Z6788">
        <v>20240415</v>
      </c>
      <c r="AA6788">
        <v>2024041140</v>
      </c>
      <c r="AB6788">
        <v>0</v>
      </c>
      <c r="AC6788" t="s">
        <v>2281</v>
      </c>
      <c r="AD6788" t="s">
        <v>2281</v>
      </c>
      <c r="AE6788">
        <v>13101</v>
      </c>
      <c r="AF6788" t="s">
        <v>5906</v>
      </c>
      <c r="AG6788" t="s">
        <v>83</v>
      </c>
      <c r="AH6788">
        <v>100</v>
      </c>
    </row>
    <row r="6789" spans="1:34" hidden="1" x14ac:dyDescent="0.25">
      <c r="A6789" t="str">
        <f t="shared" si="318"/>
        <v>28 3 3 33 1 2 72 5 0 2201071 288121</v>
      </c>
      <c r="B6789" t="str">
        <f t="shared" si="319"/>
        <v>28 3 3 33 1 2 72 5 0 2201071 288119</v>
      </c>
      <c r="C6789" t="str">
        <f t="shared" si="320"/>
        <v>28 3 3 33 1 2 72 5 0 2201071</v>
      </c>
      <c r="D6789">
        <v>28</v>
      </c>
      <c r="E6789">
        <v>3</v>
      </c>
      <c r="F6789">
        <v>3</v>
      </c>
      <c r="G6789">
        <v>33</v>
      </c>
      <c r="H6789">
        <v>1</v>
      </c>
      <c r="I6789">
        <v>2</v>
      </c>
      <c r="J6789">
        <v>72</v>
      </c>
      <c r="K6789">
        <v>5</v>
      </c>
      <c r="L6789" t="s">
        <v>147</v>
      </c>
      <c r="M6789" t="s">
        <v>193</v>
      </c>
      <c r="N6789" s="13">
        <v>26517563</v>
      </c>
      <c r="O6789">
        <v>288121</v>
      </c>
      <c r="P6789">
        <v>2024</v>
      </c>
      <c r="Q6789">
        <v>890801053</v>
      </c>
      <c r="R6789" t="s">
        <v>784</v>
      </c>
      <c r="S6789" s="13">
        <v>294595935</v>
      </c>
      <c r="T6789">
        <v>0</v>
      </c>
      <c r="U6789" t="s">
        <v>5971</v>
      </c>
      <c r="V6789" t="s">
        <v>2960</v>
      </c>
      <c r="W6789">
        <v>5001</v>
      </c>
      <c r="X6789">
        <v>0</v>
      </c>
      <c r="Y6789">
        <v>288119</v>
      </c>
      <c r="Z6789">
        <v>20240415</v>
      </c>
      <c r="AA6789">
        <v>2024041140</v>
      </c>
      <c r="AB6789">
        <v>0</v>
      </c>
      <c r="AC6789" t="s">
        <v>2281</v>
      </c>
      <c r="AD6789" t="s">
        <v>2281</v>
      </c>
      <c r="AE6789">
        <v>13101</v>
      </c>
      <c r="AF6789" t="s">
        <v>5906</v>
      </c>
      <c r="AG6789" t="s">
        <v>83</v>
      </c>
      <c r="AH6789">
        <v>100</v>
      </c>
    </row>
    <row r="6790" spans="1:34" hidden="1" x14ac:dyDescent="0.25">
      <c r="A6790" t="str">
        <f t="shared" si="318"/>
        <v>28 2 3 33 1 2 72 4 0 2201071 288122</v>
      </c>
      <c r="B6790" t="str">
        <f t="shared" si="319"/>
        <v>28 2 3 33 1 2 72 4 0 2201071 288066</v>
      </c>
      <c r="C6790" t="str">
        <f t="shared" si="320"/>
        <v>28 2 3 33 1 2 72 4 0 2201071</v>
      </c>
      <c r="D6790">
        <v>28</v>
      </c>
      <c r="E6790">
        <v>2</v>
      </c>
      <c r="F6790">
        <v>3</v>
      </c>
      <c r="G6790">
        <v>33</v>
      </c>
      <c r="H6790">
        <v>1</v>
      </c>
      <c r="I6790">
        <v>2</v>
      </c>
      <c r="J6790">
        <v>72</v>
      </c>
      <c r="K6790">
        <v>4</v>
      </c>
      <c r="L6790" t="s">
        <v>147</v>
      </c>
      <c r="M6790" t="s">
        <v>193</v>
      </c>
      <c r="N6790" s="13">
        <v>3002976</v>
      </c>
      <c r="O6790">
        <v>288122</v>
      </c>
      <c r="P6790">
        <v>2024</v>
      </c>
      <c r="Q6790">
        <v>890801053</v>
      </c>
      <c r="R6790" t="s">
        <v>784</v>
      </c>
      <c r="S6790" s="13">
        <v>3002976</v>
      </c>
      <c r="T6790">
        <v>0</v>
      </c>
      <c r="U6790" t="s">
        <v>5972</v>
      </c>
      <c r="V6790" t="s">
        <v>2960</v>
      </c>
      <c r="W6790">
        <v>5001</v>
      </c>
      <c r="X6790">
        <v>0</v>
      </c>
      <c r="Y6790">
        <v>288066</v>
      </c>
      <c r="Z6790">
        <v>20240415</v>
      </c>
      <c r="AA6790">
        <v>2024041140</v>
      </c>
      <c r="AB6790">
        <v>0</v>
      </c>
      <c r="AC6790" t="s">
        <v>2281</v>
      </c>
      <c r="AD6790" t="s">
        <v>2281</v>
      </c>
      <c r="AE6790">
        <v>13101</v>
      </c>
      <c r="AF6790" t="s">
        <v>5906</v>
      </c>
      <c r="AG6790" t="s">
        <v>83</v>
      </c>
      <c r="AH6790">
        <v>100</v>
      </c>
    </row>
    <row r="6791" spans="1:34" hidden="1" x14ac:dyDescent="0.25">
      <c r="A6791" t="str">
        <f t="shared" si="318"/>
        <v>28 6 3 11 1 2 25 5 0 2201076 288123</v>
      </c>
      <c r="B6791" t="str">
        <f t="shared" si="319"/>
        <v>28 6 3 11 1 2 25 5 0 2201076 288058</v>
      </c>
      <c r="C6791" t="str">
        <f t="shared" si="320"/>
        <v>28 6 3 11 1 2 25 5 0 2201076</v>
      </c>
      <c r="D6791">
        <v>28</v>
      </c>
      <c r="E6791">
        <v>6</v>
      </c>
      <c r="F6791">
        <v>3</v>
      </c>
      <c r="G6791">
        <v>11</v>
      </c>
      <c r="H6791">
        <v>1</v>
      </c>
      <c r="I6791">
        <v>2</v>
      </c>
      <c r="J6791">
        <v>25</v>
      </c>
      <c r="K6791">
        <v>5</v>
      </c>
      <c r="L6791" t="s">
        <v>147</v>
      </c>
      <c r="M6791" t="s">
        <v>197</v>
      </c>
      <c r="N6791" s="13">
        <v>2100000</v>
      </c>
      <c r="O6791">
        <v>288123</v>
      </c>
      <c r="P6791">
        <v>2024</v>
      </c>
      <c r="Q6791">
        <v>1002632332</v>
      </c>
      <c r="R6791" t="s">
        <v>5973</v>
      </c>
      <c r="S6791" s="13">
        <v>2100000</v>
      </c>
      <c r="T6791">
        <v>0</v>
      </c>
      <c r="U6791" t="s">
        <v>5974</v>
      </c>
      <c r="V6791" t="s">
        <v>2291</v>
      </c>
      <c r="W6791">
        <v>5004</v>
      </c>
      <c r="X6791">
        <v>0</v>
      </c>
      <c r="Y6791">
        <v>288058</v>
      </c>
      <c r="Z6791">
        <v>20240416</v>
      </c>
      <c r="AA6791">
        <v>2402220376</v>
      </c>
      <c r="AB6791">
        <v>1</v>
      </c>
      <c r="AC6791" t="s">
        <v>2281</v>
      </c>
      <c r="AD6791" t="s">
        <v>2281</v>
      </c>
      <c r="AE6791">
        <v>11101</v>
      </c>
      <c r="AF6791" t="s">
        <v>2281</v>
      </c>
      <c r="AG6791" t="s">
        <v>549</v>
      </c>
      <c r="AH6791">
        <v>260</v>
      </c>
    </row>
    <row r="6792" spans="1:34" hidden="1" x14ac:dyDescent="0.25">
      <c r="A6792" t="str">
        <f t="shared" si="318"/>
        <v>28 6 3 11 1 2 25 5 0 2201076 288124</v>
      </c>
      <c r="B6792" t="str">
        <f t="shared" si="319"/>
        <v>28 6 3 11 1 2 25 5 0 2201076 288062</v>
      </c>
      <c r="C6792" t="str">
        <f t="shared" si="320"/>
        <v>28 6 3 11 1 2 25 5 0 2201076</v>
      </c>
      <c r="D6792">
        <v>28</v>
      </c>
      <c r="E6792">
        <v>6</v>
      </c>
      <c r="F6792">
        <v>3</v>
      </c>
      <c r="G6792">
        <v>11</v>
      </c>
      <c r="H6792">
        <v>1</v>
      </c>
      <c r="I6792">
        <v>2</v>
      </c>
      <c r="J6792">
        <v>25</v>
      </c>
      <c r="K6792">
        <v>5</v>
      </c>
      <c r="L6792" t="s">
        <v>147</v>
      </c>
      <c r="M6792" t="s">
        <v>197</v>
      </c>
      <c r="N6792" s="13">
        <v>2100000</v>
      </c>
      <c r="O6792">
        <v>288124</v>
      </c>
      <c r="P6792">
        <v>2024</v>
      </c>
      <c r="Q6792">
        <v>1053819723</v>
      </c>
      <c r="R6792" t="s">
        <v>1815</v>
      </c>
      <c r="S6792" s="13">
        <v>2100000</v>
      </c>
      <c r="T6792">
        <v>0</v>
      </c>
      <c r="U6792" t="s">
        <v>5974</v>
      </c>
      <c r="V6792" t="s">
        <v>2291</v>
      </c>
      <c r="W6792">
        <v>5004</v>
      </c>
      <c r="X6792">
        <v>0</v>
      </c>
      <c r="Y6792">
        <v>288062</v>
      </c>
      <c r="Z6792">
        <v>20240416</v>
      </c>
      <c r="AA6792">
        <v>2402230389</v>
      </c>
      <c r="AB6792">
        <v>1</v>
      </c>
      <c r="AC6792" t="s">
        <v>2281</v>
      </c>
      <c r="AD6792" t="s">
        <v>2281</v>
      </c>
      <c r="AE6792">
        <v>11101</v>
      </c>
      <c r="AF6792" t="s">
        <v>2281</v>
      </c>
      <c r="AG6792" t="s">
        <v>549</v>
      </c>
      <c r="AH6792">
        <v>260</v>
      </c>
    </row>
    <row r="6793" spans="1:34" hidden="1" x14ac:dyDescent="0.25">
      <c r="A6793" t="str">
        <f t="shared" si="318"/>
        <v>28 6 3 11 1 2 25 5 0 2201076 288125</v>
      </c>
      <c r="B6793" t="str">
        <f t="shared" si="319"/>
        <v>28 6 3 11 1 2 25 5 0 2201076 288056</v>
      </c>
      <c r="C6793" t="str">
        <f t="shared" si="320"/>
        <v>28 6 3 11 1 2 25 5 0 2201076</v>
      </c>
      <c r="D6793">
        <v>28</v>
      </c>
      <c r="E6793">
        <v>6</v>
      </c>
      <c r="F6793">
        <v>3</v>
      </c>
      <c r="G6793">
        <v>11</v>
      </c>
      <c r="H6793">
        <v>1</v>
      </c>
      <c r="I6793">
        <v>2</v>
      </c>
      <c r="J6793">
        <v>25</v>
      </c>
      <c r="K6793">
        <v>5</v>
      </c>
      <c r="L6793" t="s">
        <v>147</v>
      </c>
      <c r="M6793" t="s">
        <v>197</v>
      </c>
      <c r="N6793" s="13">
        <v>2100000</v>
      </c>
      <c r="O6793">
        <v>288125</v>
      </c>
      <c r="P6793">
        <v>2024</v>
      </c>
      <c r="Q6793">
        <v>24347551</v>
      </c>
      <c r="R6793" t="s">
        <v>1814</v>
      </c>
      <c r="S6793" s="13">
        <v>2100000</v>
      </c>
      <c r="T6793">
        <v>0</v>
      </c>
      <c r="U6793" t="s">
        <v>5974</v>
      </c>
      <c r="V6793" t="s">
        <v>2291</v>
      </c>
      <c r="W6793">
        <v>5004</v>
      </c>
      <c r="X6793">
        <v>0</v>
      </c>
      <c r="Y6793">
        <v>288056</v>
      </c>
      <c r="Z6793">
        <v>20240416</v>
      </c>
      <c r="AA6793">
        <v>2402210364</v>
      </c>
      <c r="AB6793">
        <v>1</v>
      </c>
      <c r="AC6793" t="s">
        <v>2281</v>
      </c>
      <c r="AD6793" t="s">
        <v>2281</v>
      </c>
      <c r="AE6793">
        <v>11101</v>
      </c>
      <c r="AF6793" t="s">
        <v>2281</v>
      </c>
      <c r="AG6793" t="s">
        <v>549</v>
      </c>
      <c r="AH6793">
        <v>260</v>
      </c>
    </row>
    <row r="6794" spans="1:34" hidden="1" x14ac:dyDescent="0.25">
      <c r="A6794" t="str">
        <f t="shared" si="318"/>
        <v>28 6 3 11 1 2 25 5 0 2201076 288126</v>
      </c>
      <c r="B6794" t="str">
        <f t="shared" si="319"/>
        <v>28 6 3 11 1 2 25 5 0 2201076 288070</v>
      </c>
      <c r="C6794" t="str">
        <f t="shared" si="320"/>
        <v>28 6 3 11 1 2 25 5 0 2201076</v>
      </c>
      <c r="D6794">
        <v>28</v>
      </c>
      <c r="E6794">
        <v>6</v>
      </c>
      <c r="F6794">
        <v>3</v>
      </c>
      <c r="G6794">
        <v>11</v>
      </c>
      <c r="H6794">
        <v>1</v>
      </c>
      <c r="I6794">
        <v>2</v>
      </c>
      <c r="J6794">
        <v>25</v>
      </c>
      <c r="K6794">
        <v>5</v>
      </c>
      <c r="L6794" t="s">
        <v>147</v>
      </c>
      <c r="M6794" t="s">
        <v>197</v>
      </c>
      <c r="N6794" s="13">
        <v>1260000</v>
      </c>
      <c r="O6794">
        <v>288126</v>
      </c>
      <c r="P6794">
        <v>2024</v>
      </c>
      <c r="Q6794">
        <v>234731</v>
      </c>
      <c r="R6794" t="s">
        <v>1816</v>
      </c>
      <c r="S6794" s="13">
        <v>1260000</v>
      </c>
      <c r="T6794">
        <v>0</v>
      </c>
      <c r="U6794" t="s">
        <v>5974</v>
      </c>
      <c r="V6794" t="s">
        <v>2291</v>
      </c>
      <c r="W6794">
        <v>5004</v>
      </c>
      <c r="X6794">
        <v>0</v>
      </c>
      <c r="Y6794">
        <v>288070</v>
      </c>
      <c r="Z6794">
        <v>20240417</v>
      </c>
      <c r="AA6794">
        <v>2402290414</v>
      </c>
      <c r="AB6794">
        <v>1</v>
      </c>
      <c r="AC6794" t="s">
        <v>2281</v>
      </c>
      <c r="AD6794" t="s">
        <v>2281</v>
      </c>
      <c r="AE6794">
        <v>11101</v>
      </c>
      <c r="AF6794" t="s">
        <v>2281</v>
      </c>
      <c r="AG6794" t="s">
        <v>549</v>
      </c>
      <c r="AH6794">
        <v>260</v>
      </c>
    </row>
    <row r="6795" spans="1:34" hidden="1" x14ac:dyDescent="0.25">
      <c r="A6795" t="str">
        <f t="shared" si="318"/>
        <v>28 1 3 11 1 2 72 17 0 2201071 288127</v>
      </c>
      <c r="B6795" t="str">
        <f t="shared" si="319"/>
        <v>28 1 3 11 1 2 72 17 0 2201071 288055</v>
      </c>
      <c r="C6795" t="str">
        <f t="shared" si="320"/>
        <v>28 1 3 11 1 2 72 17 0 2201071</v>
      </c>
      <c r="D6795">
        <v>28</v>
      </c>
      <c r="E6795">
        <v>1</v>
      </c>
      <c r="F6795">
        <v>3</v>
      </c>
      <c r="G6795">
        <v>11</v>
      </c>
      <c r="H6795">
        <v>1</v>
      </c>
      <c r="I6795">
        <v>2</v>
      </c>
      <c r="J6795">
        <v>72</v>
      </c>
      <c r="K6795">
        <v>17</v>
      </c>
      <c r="L6795" t="s">
        <v>147</v>
      </c>
      <c r="M6795" t="s">
        <v>193</v>
      </c>
      <c r="N6795" s="13">
        <v>5000000</v>
      </c>
      <c r="O6795">
        <v>288127</v>
      </c>
      <c r="P6795">
        <v>2024</v>
      </c>
      <c r="Q6795">
        <v>1053822028</v>
      </c>
      <c r="R6795" t="s">
        <v>1719</v>
      </c>
      <c r="S6795" s="13">
        <v>5000000</v>
      </c>
      <c r="T6795">
        <v>0</v>
      </c>
      <c r="U6795" t="s">
        <v>5959</v>
      </c>
      <c r="V6795" t="s">
        <v>5968</v>
      </c>
      <c r="W6795">
        <v>5004</v>
      </c>
      <c r="X6795">
        <v>0</v>
      </c>
      <c r="Y6795">
        <v>288055</v>
      </c>
      <c r="Z6795">
        <v>20240418</v>
      </c>
      <c r="AA6795">
        <v>2402130331</v>
      </c>
      <c r="AB6795">
        <v>199</v>
      </c>
      <c r="AC6795" t="s">
        <v>2281</v>
      </c>
      <c r="AD6795" t="s">
        <v>2281</v>
      </c>
      <c r="AE6795">
        <v>11101</v>
      </c>
      <c r="AF6795" t="s">
        <v>2281</v>
      </c>
      <c r="AG6795" t="s">
        <v>549</v>
      </c>
      <c r="AH6795">
        <v>260</v>
      </c>
    </row>
    <row r="6796" spans="1:34" hidden="1" x14ac:dyDescent="0.25">
      <c r="A6796" t="str">
        <f t="shared" si="318"/>
        <v>28 1 3 11 1 2 72 17 0 2201071 288128</v>
      </c>
      <c r="B6796" t="str">
        <f t="shared" si="319"/>
        <v>28 1 3 11 1 2 72 17 0 2201071 288057</v>
      </c>
      <c r="C6796" t="str">
        <f t="shared" si="320"/>
        <v>28 1 3 11 1 2 72 17 0 2201071</v>
      </c>
      <c r="D6796">
        <v>28</v>
      </c>
      <c r="E6796">
        <v>1</v>
      </c>
      <c r="F6796">
        <v>3</v>
      </c>
      <c r="G6796">
        <v>11</v>
      </c>
      <c r="H6796">
        <v>1</v>
      </c>
      <c r="I6796">
        <v>2</v>
      </c>
      <c r="J6796">
        <v>72</v>
      </c>
      <c r="K6796">
        <v>17</v>
      </c>
      <c r="L6796" t="s">
        <v>147</v>
      </c>
      <c r="M6796" t="s">
        <v>193</v>
      </c>
      <c r="N6796" s="13">
        <v>1833333</v>
      </c>
      <c r="O6796">
        <v>288128</v>
      </c>
      <c r="P6796">
        <v>2024</v>
      </c>
      <c r="Q6796">
        <v>1053820885</v>
      </c>
      <c r="R6796" t="s">
        <v>1720</v>
      </c>
      <c r="S6796" s="13">
        <v>1833333</v>
      </c>
      <c r="T6796">
        <v>0</v>
      </c>
      <c r="U6796" t="s">
        <v>5967</v>
      </c>
      <c r="V6796" t="s">
        <v>5975</v>
      </c>
      <c r="W6796">
        <v>5004</v>
      </c>
      <c r="X6796">
        <v>0</v>
      </c>
      <c r="Y6796">
        <v>288057</v>
      </c>
      <c r="Z6796">
        <v>20240422</v>
      </c>
      <c r="AA6796">
        <v>2402210365</v>
      </c>
      <c r="AB6796">
        <v>3</v>
      </c>
      <c r="AC6796" t="s">
        <v>2281</v>
      </c>
      <c r="AD6796" t="s">
        <v>2281</v>
      </c>
      <c r="AE6796">
        <v>11101</v>
      </c>
      <c r="AF6796" t="s">
        <v>2281</v>
      </c>
      <c r="AG6796" t="s">
        <v>549</v>
      </c>
      <c r="AH6796">
        <v>260</v>
      </c>
    </row>
    <row r="6797" spans="1:34" hidden="1" x14ac:dyDescent="0.25">
      <c r="A6797" t="str">
        <f t="shared" si="318"/>
        <v>28 12 3 33 1 2 72 3 0 2201033 288129</v>
      </c>
      <c r="B6797" t="str">
        <f t="shared" si="319"/>
        <v>28 12 3 33 1 2 72 3 0 2201033 288006</v>
      </c>
      <c r="C6797" t="str">
        <f t="shared" si="320"/>
        <v>28 12 3 33 1 2 72 3 0 2201033</v>
      </c>
      <c r="D6797">
        <v>28</v>
      </c>
      <c r="E6797">
        <v>12</v>
      </c>
      <c r="F6797">
        <v>3</v>
      </c>
      <c r="G6797">
        <v>33</v>
      </c>
      <c r="H6797">
        <v>1</v>
      </c>
      <c r="I6797">
        <v>2</v>
      </c>
      <c r="J6797">
        <v>72</v>
      </c>
      <c r="K6797">
        <v>3</v>
      </c>
      <c r="L6797" t="s">
        <v>147</v>
      </c>
      <c r="M6797" t="s">
        <v>194</v>
      </c>
      <c r="N6797" s="13">
        <v>73894744</v>
      </c>
      <c r="O6797">
        <v>288129</v>
      </c>
      <c r="P6797">
        <v>2024</v>
      </c>
      <c r="Q6797">
        <v>901408215</v>
      </c>
      <c r="R6797" t="s">
        <v>1170</v>
      </c>
      <c r="S6797" s="13">
        <v>73894744</v>
      </c>
      <c r="T6797">
        <v>0</v>
      </c>
      <c r="U6797" t="s">
        <v>5976</v>
      </c>
      <c r="V6797" t="s">
        <v>2280</v>
      </c>
      <c r="W6797">
        <v>5004</v>
      </c>
      <c r="X6797">
        <v>0</v>
      </c>
      <c r="Y6797">
        <v>288006</v>
      </c>
      <c r="Z6797">
        <v>20240422</v>
      </c>
      <c r="AA6797">
        <v>2009080341</v>
      </c>
      <c r="AB6797">
        <v>18</v>
      </c>
      <c r="AC6797" t="s">
        <v>2281</v>
      </c>
      <c r="AD6797" t="s">
        <v>2281</v>
      </c>
      <c r="AE6797">
        <v>13112</v>
      </c>
      <c r="AF6797" t="s">
        <v>5908</v>
      </c>
      <c r="AG6797" t="s">
        <v>508</v>
      </c>
      <c r="AH6797">
        <v>121</v>
      </c>
    </row>
    <row r="6798" spans="1:34" hidden="1" x14ac:dyDescent="0.25">
      <c r="A6798" t="str">
        <f t="shared" si="318"/>
        <v>28 6 3 11 1 2 24 0 0 2201062 288130</v>
      </c>
      <c r="B6798" t="str">
        <f t="shared" si="319"/>
        <v>28 6 3 11 1 2 24 0 0 2201062 288012</v>
      </c>
      <c r="C6798" t="str">
        <f t="shared" si="320"/>
        <v>28 6 3 11 1 2 24 0 0 2201062</v>
      </c>
      <c r="D6798">
        <v>28</v>
      </c>
      <c r="E6798">
        <v>6</v>
      </c>
      <c r="F6798">
        <v>3</v>
      </c>
      <c r="G6798">
        <v>11</v>
      </c>
      <c r="H6798">
        <v>1</v>
      </c>
      <c r="I6798">
        <v>2</v>
      </c>
      <c r="J6798">
        <v>24</v>
      </c>
      <c r="K6798">
        <v>0</v>
      </c>
      <c r="L6798" t="s">
        <v>147</v>
      </c>
      <c r="M6798" t="s">
        <v>201</v>
      </c>
      <c r="N6798" s="13">
        <v>5000000</v>
      </c>
      <c r="O6798">
        <v>288130</v>
      </c>
      <c r="P6798">
        <v>2024</v>
      </c>
      <c r="Q6798">
        <v>1053842521</v>
      </c>
      <c r="R6798" t="s">
        <v>1804</v>
      </c>
      <c r="S6798" s="13">
        <v>5000000</v>
      </c>
      <c r="T6798">
        <v>0</v>
      </c>
      <c r="U6798" t="s">
        <v>5933</v>
      </c>
      <c r="V6798" t="s">
        <v>2291</v>
      </c>
      <c r="W6798">
        <v>5004</v>
      </c>
      <c r="X6798">
        <v>0</v>
      </c>
      <c r="Y6798">
        <v>288012</v>
      </c>
      <c r="Z6798">
        <v>20240423</v>
      </c>
      <c r="AA6798">
        <v>2401230213</v>
      </c>
      <c r="AB6798">
        <v>3</v>
      </c>
      <c r="AC6798" t="s">
        <v>2281</v>
      </c>
      <c r="AD6798" t="s">
        <v>2281</v>
      </c>
      <c r="AE6798">
        <v>11101</v>
      </c>
      <c r="AF6798" t="s">
        <v>2281</v>
      </c>
      <c r="AG6798" t="s">
        <v>549</v>
      </c>
      <c r="AH6798">
        <v>260</v>
      </c>
    </row>
    <row r="6799" spans="1:34" hidden="1" x14ac:dyDescent="0.25">
      <c r="A6799" t="str">
        <f t="shared" si="318"/>
        <v>28 6 3 33 1 2 72 6 0 2201033 288131</v>
      </c>
      <c r="B6799" t="str">
        <f t="shared" si="319"/>
        <v>28 6 3 33 1 2 72 6 0 2201033 288042</v>
      </c>
      <c r="C6799" t="str">
        <f t="shared" si="320"/>
        <v>28 6 3 33 1 2 72 6 0 2201033</v>
      </c>
      <c r="D6799">
        <v>28</v>
      </c>
      <c r="E6799">
        <v>6</v>
      </c>
      <c r="F6799">
        <v>3</v>
      </c>
      <c r="G6799">
        <v>33</v>
      </c>
      <c r="H6799">
        <v>1</v>
      </c>
      <c r="I6799">
        <v>2</v>
      </c>
      <c r="J6799">
        <v>72</v>
      </c>
      <c r="K6799">
        <v>6</v>
      </c>
      <c r="L6799" t="s">
        <v>147</v>
      </c>
      <c r="M6799" t="s">
        <v>194</v>
      </c>
      <c r="N6799" s="13">
        <v>48743627</v>
      </c>
      <c r="O6799">
        <v>288131</v>
      </c>
      <c r="P6799">
        <v>2024</v>
      </c>
      <c r="Q6799">
        <v>810000598</v>
      </c>
      <c r="R6799" t="s">
        <v>2278</v>
      </c>
      <c r="S6799" s="13">
        <v>48743627</v>
      </c>
      <c r="T6799">
        <v>0</v>
      </c>
      <c r="U6799" t="s">
        <v>5912</v>
      </c>
      <c r="V6799" t="s">
        <v>2280</v>
      </c>
      <c r="W6799">
        <v>5004</v>
      </c>
      <c r="X6799">
        <v>0</v>
      </c>
      <c r="Y6799">
        <v>288042</v>
      </c>
      <c r="Z6799">
        <v>20240426</v>
      </c>
      <c r="AA6799">
        <v>0</v>
      </c>
      <c r="AB6799">
        <v>0</v>
      </c>
      <c r="AC6799" t="s">
        <v>2281</v>
      </c>
      <c r="AD6799" t="s">
        <v>2281</v>
      </c>
      <c r="AE6799">
        <v>13105</v>
      </c>
      <c r="AF6799" t="s">
        <v>5913</v>
      </c>
      <c r="AG6799" t="s">
        <v>89</v>
      </c>
      <c r="AH6799">
        <v>335</v>
      </c>
    </row>
    <row r="6800" spans="1:34" hidden="1" x14ac:dyDescent="0.25">
      <c r="A6800" t="str">
        <f t="shared" si="318"/>
        <v>28 1 3 11 1 2 72 17 0 2201071 288132</v>
      </c>
      <c r="B6800" t="str">
        <f t="shared" si="319"/>
        <v>28 1 3 11 1 2 72 17 0 2201071 288011</v>
      </c>
      <c r="C6800" t="str">
        <f t="shared" si="320"/>
        <v>28 1 3 11 1 2 72 17 0 2201071</v>
      </c>
      <c r="D6800">
        <v>28</v>
      </c>
      <c r="E6800">
        <v>1</v>
      </c>
      <c r="F6800">
        <v>3</v>
      </c>
      <c r="G6800">
        <v>11</v>
      </c>
      <c r="H6800">
        <v>1</v>
      </c>
      <c r="I6800">
        <v>2</v>
      </c>
      <c r="J6800">
        <v>72</v>
      </c>
      <c r="K6800">
        <v>17</v>
      </c>
      <c r="L6800" t="s">
        <v>147</v>
      </c>
      <c r="M6800" t="s">
        <v>193</v>
      </c>
      <c r="N6800" s="13">
        <v>6000000</v>
      </c>
      <c r="O6800">
        <v>288132</v>
      </c>
      <c r="P6800">
        <v>2024</v>
      </c>
      <c r="Q6800">
        <v>75087917</v>
      </c>
      <c r="R6800" t="s">
        <v>1717</v>
      </c>
      <c r="S6800" s="13">
        <v>6000000</v>
      </c>
      <c r="T6800">
        <v>0</v>
      </c>
      <c r="U6800" t="s">
        <v>5931</v>
      </c>
      <c r="V6800" t="s">
        <v>5977</v>
      </c>
      <c r="W6800">
        <v>5004</v>
      </c>
      <c r="X6800">
        <v>0</v>
      </c>
      <c r="Y6800">
        <v>288011</v>
      </c>
      <c r="Z6800">
        <v>20240426</v>
      </c>
      <c r="AA6800">
        <v>2401220205</v>
      </c>
      <c r="AB6800">
        <v>199</v>
      </c>
      <c r="AC6800" t="s">
        <v>2281</v>
      </c>
      <c r="AD6800" t="s">
        <v>2281</v>
      </c>
      <c r="AE6800">
        <v>11101</v>
      </c>
      <c r="AF6800" t="s">
        <v>2281</v>
      </c>
      <c r="AG6800" t="s">
        <v>549</v>
      </c>
      <c r="AH6800">
        <v>260</v>
      </c>
    </row>
    <row r="6801" spans="1:34" hidden="1" x14ac:dyDescent="0.25">
      <c r="A6801" t="str">
        <f t="shared" si="318"/>
        <v>28 11 1 33 1 1 1 0 211010100101 0 288133</v>
      </c>
      <c r="B6801" t="str">
        <f t="shared" si="319"/>
        <v>28 11 1 33 1 1 1 0 211010100101 0 288124</v>
      </c>
      <c r="C6801" t="str">
        <f t="shared" si="320"/>
        <v>28 11 1 33 1 1 1 0 211010100101 0</v>
      </c>
      <c r="D6801">
        <v>28</v>
      </c>
      <c r="E6801">
        <v>11</v>
      </c>
      <c r="F6801">
        <v>1</v>
      </c>
      <c r="G6801">
        <v>33</v>
      </c>
      <c r="H6801">
        <v>1</v>
      </c>
      <c r="I6801">
        <v>1</v>
      </c>
      <c r="J6801">
        <v>1</v>
      </c>
      <c r="K6801">
        <v>0</v>
      </c>
      <c r="L6801" t="s">
        <v>731</v>
      </c>
      <c r="M6801" t="s">
        <v>147</v>
      </c>
      <c r="N6801" s="13">
        <v>91317964</v>
      </c>
      <c r="O6801">
        <v>288133</v>
      </c>
      <c r="P6801">
        <v>2024</v>
      </c>
      <c r="Q6801">
        <v>890801053</v>
      </c>
      <c r="R6801" t="s">
        <v>784</v>
      </c>
      <c r="S6801" s="13">
        <v>104921380</v>
      </c>
      <c r="T6801">
        <v>0</v>
      </c>
      <c r="U6801" t="s">
        <v>5978</v>
      </c>
      <c r="V6801" t="s">
        <v>2960</v>
      </c>
      <c r="W6801">
        <v>5001</v>
      </c>
      <c r="X6801">
        <v>0</v>
      </c>
      <c r="Y6801">
        <v>288124</v>
      </c>
      <c r="Z6801">
        <v>20240426</v>
      </c>
      <c r="AA6801">
        <v>2024041050</v>
      </c>
      <c r="AB6801">
        <v>0</v>
      </c>
      <c r="AC6801" t="s">
        <v>2281</v>
      </c>
      <c r="AD6801" t="s">
        <v>2281</v>
      </c>
      <c r="AE6801">
        <v>13108</v>
      </c>
      <c r="AF6801" t="s">
        <v>5908</v>
      </c>
      <c r="AG6801" t="s">
        <v>95</v>
      </c>
      <c r="AH6801">
        <v>100</v>
      </c>
    </row>
    <row r="6802" spans="1:34" hidden="1" x14ac:dyDescent="0.25">
      <c r="A6802" t="str">
        <f t="shared" si="318"/>
        <v>28 11 1 33 1 1 3 0 211010100107 0 288133</v>
      </c>
      <c r="B6802" t="str">
        <f t="shared" si="319"/>
        <v>28 11 1 33 1 1 3 0 211010100107 0 288124</v>
      </c>
      <c r="C6802" t="str">
        <f t="shared" si="320"/>
        <v>28 11 1 33 1 1 3 0 211010100107 0</v>
      </c>
      <c r="D6802">
        <v>28</v>
      </c>
      <c r="E6802">
        <v>11</v>
      </c>
      <c r="F6802">
        <v>1</v>
      </c>
      <c r="G6802">
        <v>33</v>
      </c>
      <c r="H6802">
        <v>1</v>
      </c>
      <c r="I6802">
        <v>1</v>
      </c>
      <c r="J6802">
        <v>3</v>
      </c>
      <c r="K6802">
        <v>0</v>
      </c>
      <c r="L6802" t="s">
        <v>742</v>
      </c>
      <c r="M6802" t="s">
        <v>147</v>
      </c>
      <c r="N6802" s="13">
        <v>8436993</v>
      </c>
      <c r="O6802">
        <v>288133</v>
      </c>
      <c r="P6802">
        <v>2024</v>
      </c>
      <c r="Q6802">
        <v>890801053</v>
      </c>
      <c r="R6802" t="s">
        <v>784</v>
      </c>
      <c r="S6802" s="13">
        <v>104921380</v>
      </c>
      <c r="T6802">
        <v>0</v>
      </c>
      <c r="U6802" t="s">
        <v>5978</v>
      </c>
      <c r="V6802" t="s">
        <v>2960</v>
      </c>
      <c r="W6802">
        <v>5001</v>
      </c>
      <c r="X6802">
        <v>0</v>
      </c>
      <c r="Y6802">
        <v>288124</v>
      </c>
      <c r="Z6802">
        <v>20240426</v>
      </c>
      <c r="AA6802">
        <v>2024041050</v>
      </c>
      <c r="AB6802">
        <v>0</v>
      </c>
      <c r="AC6802" t="s">
        <v>2281</v>
      </c>
      <c r="AD6802" t="s">
        <v>2281</v>
      </c>
      <c r="AE6802">
        <v>13108</v>
      </c>
      <c r="AF6802" t="s">
        <v>5908</v>
      </c>
      <c r="AG6802" t="s">
        <v>95</v>
      </c>
      <c r="AH6802">
        <v>100</v>
      </c>
    </row>
    <row r="6803" spans="1:34" hidden="1" x14ac:dyDescent="0.25">
      <c r="A6803" t="str">
        <f t="shared" si="318"/>
        <v>28 11 1 33 1 1 5 0 21101010010802 0 288133</v>
      </c>
      <c r="B6803" t="str">
        <f t="shared" si="319"/>
        <v>28 11 1 33 1 1 5 0 21101010010802 0 288124</v>
      </c>
      <c r="C6803" t="str">
        <f t="shared" si="320"/>
        <v>28 11 1 33 1 1 5 0 21101010010802 0</v>
      </c>
      <c r="D6803">
        <v>28</v>
      </c>
      <c r="E6803">
        <v>11</v>
      </c>
      <c r="F6803">
        <v>1</v>
      </c>
      <c r="G6803">
        <v>33</v>
      </c>
      <c r="H6803">
        <v>1</v>
      </c>
      <c r="I6803">
        <v>1</v>
      </c>
      <c r="J6803">
        <v>5</v>
      </c>
      <c r="K6803">
        <v>0</v>
      </c>
      <c r="L6803" t="s">
        <v>737</v>
      </c>
      <c r="M6803" t="s">
        <v>147</v>
      </c>
      <c r="N6803" s="13">
        <v>4591813</v>
      </c>
      <c r="O6803">
        <v>288133</v>
      </c>
      <c r="P6803">
        <v>2024</v>
      </c>
      <c r="Q6803">
        <v>890801053</v>
      </c>
      <c r="R6803" t="s">
        <v>784</v>
      </c>
      <c r="S6803" s="13">
        <v>104921380</v>
      </c>
      <c r="T6803">
        <v>0</v>
      </c>
      <c r="U6803" t="s">
        <v>5978</v>
      </c>
      <c r="V6803" t="s">
        <v>2960</v>
      </c>
      <c r="W6803">
        <v>5001</v>
      </c>
      <c r="X6803">
        <v>0</v>
      </c>
      <c r="Y6803">
        <v>288124</v>
      </c>
      <c r="Z6803">
        <v>20240426</v>
      </c>
      <c r="AA6803">
        <v>2024041050</v>
      </c>
      <c r="AB6803">
        <v>0</v>
      </c>
      <c r="AC6803" t="s">
        <v>2281</v>
      </c>
      <c r="AD6803" t="s">
        <v>2281</v>
      </c>
      <c r="AE6803">
        <v>13108</v>
      </c>
      <c r="AF6803" t="s">
        <v>5908</v>
      </c>
      <c r="AG6803" t="s">
        <v>95</v>
      </c>
      <c r="AH6803">
        <v>100</v>
      </c>
    </row>
    <row r="6804" spans="1:34" hidden="1" x14ac:dyDescent="0.25">
      <c r="A6804" t="str">
        <f t="shared" si="318"/>
        <v>28 11 1 33 1 1 7 0 211010300103 0 288133</v>
      </c>
      <c r="B6804" t="str">
        <f t="shared" si="319"/>
        <v>28 11 1 33 1 1 7 0 211010300103 0 288124</v>
      </c>
      <c r="C6804" t="str">
        <f t="shared" si="320"/>
        <v>28 11 1 33 1 1 7 0 211010300103 0</v>
      </c>
      <c r="D6804">
        <v>28</v>
      </c>
      <c r="E6804">
        <v>11</v>
      </c>
      <c r="F6804">
        <v>1</v>
      </c>
      <c r="G6804">
        <v>33</v>
      </c>
      <c r="H6804">
        <v>1</v>
      </c>
      <c r="I6804">
        <v>1</v>
      </c>
      <c r="J6804">
        <v>7</v>
      </c>
      <c r="K6804">
        <v>0</v>
      </c>
      <c r="L6804" t="s">
        <v>732</v>
      </c>
      <c r="M6804" t="s">
        <v>147</v>
      </c>
      <c r="N6804" s="13">
        <v>574610</v>
      </c>
      <c r="O6804">
        <v>288133</v>
      </c>
      <c r="P6804">
        <v>2024</v>
      </c>
      <c r="Q6804">
        <v>890801053</v>
      </c>
      <c r="R6804" t="s">
        <v>784</v>
      </c>
      <c r="S6804" s="13">
        <v>104921380</v>
      </c>
      <c r="T6804">
        <v>0</v>
      </c>
      <c r="U6804" t="s">
        <v>5978</v>
      </c>
      <c r="V6804" t="s">
        <v>2960</v>
      </c>
      <c r="W6804">
        <v>5001</v>
      </c>
      <c r="X6804">
        <v>0</v>
      </c>
      <c r="Y6804">
        <v>288124</v>
      </c>
      <c r="Z6804">
        <v>20240426</v>
      </c>
      <c r="AA6804">
        <v>2024041050</v>
      </c>
      <c r="AB6804">
        <v>0</v>
      </c>
      <c r="AC6804" t="s">
        <v>2281</v>
      </c>
      <c r="AD6804" t="s">
        <v>2281</v>
      </c>
      <c r="AE6804">
        <v>13108</v>
      </c>
      <c r="AF6804" t="s">
        <v>5908</v>
      </c>
      <c r="AG6804" t="s">
        <v>95</v>
      </c>
      <c r="AH6804">
        <v>100</v>
      </c>
    </row>
    <row r="6805" spans="1:34" hidden="1" x14ac:dyDescent="0.25">
      <c r="A6805" t="str">
        <f t="shared" si="318"/>
        <v>28 1 3 33 1 2 72 2 0 2201071 288134</v>
      </c>
      <c r="B6805" t="str">
        <f t="shared" si="319"/>
        <v>28 1 3 33 1 2 72 2 0 2201071 288125</v>
      </c>
      <c r="C6805" t="str">
        <f t="shared" si="320"/>
        <v>28 1 3 33 1 2 72 2 0 2201071</v>
      </c>
      <c r="D6805">
        <v>28</v>
      </c>
      <c r="E6805">
        <v>1</v>
      </c>
      <c r="F6805">
        <v>3</v>
      </c>
      <c r="G6805">
        <v>33</v>
      </c>
      <c r="H6805">
        <v>1</v>
      </c>
      <c r="I6805">
        <v>2</v>
      </c>
      <c r="J6805">
        <v>72</v>
      </c>
      <c r="K6805">
        <v>2</v>
      </c>
      <c r="L6805" t="s">
        <v>147</v>
      </c>
      <c r="M6805" t="s">
        <v>193</v>
      </c>
      <c r="N6805" s="13">
        <v>785827098</v>
      </c>
      <c r="O6805">
        <v>288134</v>
      </c>
      <c r="P6805">
        <v>2024</v>
      </c>
      <c r="Q6805">
        <v>890801053</v>
      </c>
      <c r="R6805" t="s">
        <v>784</v>
      </c>
      <c r="S6805" s="13">
        <v>785827098</v>
      </c>
      <c r="T6805">
        <v>0</v>
      </c>
      <c r="U6805" t="s">
        <v>5979</v>
      </c>
      <c r="V6805" t="s">
        <v>2960</v>
      </c>
      <c r="W6805">
        <v>5001</v>
      </c>
      <c r="X6805">
        <v>0</v>
      </c>
      <c r="Y6805">
        <v>288125</v>
      </c>
      <c r="Z6805">
        <v>20240426</v>
      </c>
      <c r="AA6805">
        <v>2024041050</v>
      </c>
      <c r="AB6805">
        <v>0</v>
      </c>
      <c r="AC6805" t="s">
        <v>2281</v>
      </c>
      <c r="AD6805" t="s">
        <v>2281</v>
      </c>
      <c r="AE6805">
        <v>13101</v>
      </c>
      <c r="AF6805" t="s">
        <v>5906</v>
      </c>
      <c r="AG6805" t="s">
        <v>83</v>
      </c>
      <c r="AH6805">
        <v>100</v>
      </c>
    </row>
    <row r="6806" spans="1:34" hidden="1" x14ac:dyDescent="0.25">
      <c r="A6806" t="str">
        <f t="shared" si="318"/>
        <v>28 2 3 33 1 2 72 4 0 2201071 288135</v>
      </c>
      <c r="B6806" t="str">
        <f t="shared" si="319"/>
        <v>28 2 3 33 1 2 72 4 0 2201071 288126</v>
      </c>
      <c r="C6806" t="str">
        <f t="shared" si="320"/>
        <v>28 2 3 33 1 2 72 4 0 2201071</v>
      </c>
      <c r="D6806">
        <v>28</v>
      </c>
      <c r="E6806">
        <v>2</v>
      </c>
      <c r="F6806">
        <v>3</v>
      </c>
      <c r="G6806">
        <v>33</v>
      </c>
      <c r="H6806">
        <v>1</v>
      </c>
      <c r="I6806">
        <v>2</v>
      </c>
      <c r="J6806">
        <v>72</v>
      </c>
      <c r="K6806">
        <v>4</v>
      </c>
      <c r="L6806" t="s">
        <v>147</v>
      </c>
      <c r="M6806" t="s">
        <v>193</v>
      </c>
      <c r="N6806" s="13">
        <v>9390861419</v>
      </c>
      <c r="O6806">
        <v>288135</v>
      </c>
      <c r="P6806">
        <v>2024</v>
      </c>
      <c r="Q6806">
        <v>890801053</v>
      </c>
      <c r="R6806" t="s">
        <v>784</v>
      </c>
      <c r="S6806" s="13">
        <v>10402226487</v>
      </c>
      <c r="T6806">
        <v>0</v>
      </c>
      <c r="U6806" t="s">
        <v>5980</v>
      </c>
      <c r="V6806" t="s">
        <v>2960</v>
      </c>
      <c r="W6806">
        <v>5001</v>
      </c>
      <c r="X6806">
        <v>0</v>
      </c>
      <c r="Y6806">
        <v>288126</v>
      </c>
      <c r="Z6806">
        <v>20240426</v>
      </c>
      <c r="AA6806">
        <v>2024041040</v>
      </c>
      <c r="AB6806">
        <v>0</v>
      </c>
      <c r="AC6806" t="s">
        <v>2281</v>
      </c>
      <c r="AD6806" t="s">
        <v>2281</v>
      </c>
      <c r="AE6806">
        <v>13101</v>
      </c>
      <c r="AF6806" t="s">
        <v>5906</v>
      </c>
      <c r="AG6806" t="s">
        <v>83</v>
      </c>
      <c r="AH6806">
        <v>100</v>
      </c>
    </row>
    <row r="6807" spans="1:34" hidden="1" x14ac:dyDescent="0.25">
      <c r="A6807" t="str">
        <f t="shared" si="318"/>
        <v>28 3 3 33 1 2 72 5 0 2201071 288135</v>
      </c>
      <c r="B6807" t="str">
        <f t="shared" si="319"/>
        <v>28 3 3 33 1 2 72 5 0 2201071 288126</v>
      </c>
      <c r="C6807" t="str">
        <f t="shared" si="320"/>
        <v>28 3 3 33 1 2 72 5 0 2201071</v>
      </c>
      <c r="D6807">
        <v>28</v>
      </c>
      <c r="E6807">
        <v>3</v>
      </c>
      <c r="F6807">
        <v>3</v>
      </c>
      <c r="G6807">
        <v>33</v>
      </c>
      <c r="H6807">
        <v>1</v>
      </c>
      <c r="I6807">
        <v>2</v>
      </c>
      <c r="J6807">
        <v>72</v>
      </c>
      <c r="K6807">
        <v>5</v>
      </c>
      <c r="L6807" t="s">
        <v>147</v>
      </c>
      <c r="M6807" t="s">
        <v>193</v>
      </c>
      <c r="N6807" s="13">
        <v>1011365068</v>
      </c>
      <c r="O6807">
        <v>288135</v>
      </c>
      <c r="P6807">
        <v>2024</v>
      </c>
      <c r="Q6807">
        <v>890801053</v>
      </c>
      <c r="R6807" t="s">
        <v>784</v>
      </c>
      <c r="S6807" s="13">
        <v>10402226487</v>
      </c>
      <c r="T6807">
        <v>0</v>
      </c>
      <c r="U6807" t="s">
        <v>5980</v>
      </c>
      <c r="V6807" t="s">
        <v>2960</v>
      </c>
      <c r="W6807">
        <v>5001</v>
      </c>
      <c r="X6807">
        <v>0</v>
      </c>
      <c r="Y6807">
        <v>288126</v>
      </c>
      <c r="Z6807">
        <v>20240426</v>
      </c>
      <c r="AA6807">
        <v>2024041040</v>
      </c>
      <c r="AB6807">
        <v>0</v>
      </c>
      <c r="AC6807" t="s">
        <v>2281</v>
      </c>
      <c r="AD6807" t="s">
        <v>2281</v>
      </c>
      <c r="AE6807">
        <v>13101</v>
      </c>
      <c r="AF6807" t="s">
        <v>5906</v>
      </c>
      <c r="AG6807" t="s">
        <v>83</v>
      </c>
      <c r="AH6807">
        <v>100</v>
      </c>
    </row>
    <row r="6808" spans="1:34" hidden="1" x14ac:dyDescent="0.25">
      <c r="A6808" t="str">
        <f t="shared" si="318"/>
        <v>28 1 3 33 1 2 72 2 0 2201071 288136</v>
      </c>
      <c r="B6808" t="str">
        <f t="shared" si="319"/>
        <v>28 1 3 33 1 2 72 2 0 2201071 288066</v>
      </c>
      <c r="C6808" t="str">
        <f t="shared" si="320"/>
        <v>28 1 3 33 1 2 72 2 0 2201071</v>
      </c>
      <c r="D6808">
        <v>28</v>
      </c>
      <c r="E6808">
        <v>1</v>
      </c>
      <c r="F6808">
        <v>3</v>
      </c>
      <c r="G6808">
        <v>33</v>
      </c>
      <c r="H6808">
        <v>1</v>
      </c>
      <c r="I6808">
        <v>2</v>
      </c>
      <c r="J6808">
        <v>72</v>
      </c>
      <c r="K6808">
        <v>2</v>
      </c>
      <c r="L6808" t="s">
        <v>147</v>
      </c>
      <c r="M6808" t="s">
        <v>193</v>
      </c>
      <c r="N6808" s="13">
        <v>55374528</v>
      </c>
      <c r="O6808">
        <v>288136</v>
      </c>
      <c r="P6808">
        <v>2024</v>
      </c>
      <c r="Q6808">
        <v>890801053</v>
      </c>
      <c r="R6808" t="s">
        <v>784</v>
      </c>
      <c r="S6808" s="13">
        <v>55374528</v>
      </c>
      <c r="T6808">
        <v>0</v>
      </c>
      <c r="U6808" t="s">
        <v>5981</v>
      </c>
      <c r="V6808" t="s">
        <v>2960</v>
      </c>
      <c r="W6808">
        <v>5001</v>
      </c>
      <c r="X6808">
        <v>0</v>
      </c>
      <c r="Y6808">
        <v>288066</v>
      </c>
      <c r="Z6808">
        <v>20240426</v>
      </c>
      <c r="AA6808">
        <v>2024041050</v>
      </c>
      <c r="AB6808">
        <v>0</v>
      </c>
      <c r="AC6808" t="s">
        <v>2281</v>
      </c>
      <c r="AD6808" t="s">
        <v>2281</v>
      </c>
      <c r="AE6808">
        <v>13101</v>
      </c>
      <c r="AF6808" t="s">
        <v>5906</v>
      </c>
      <c r="AG6808" t="s">
        <v>83</v>
      </c>
      <c r="AH6808">
        <v>100</v>
      </c>
    </row>
    <row r="6809" spans="1:34" hidden="1" x14ac:dyDescent="0.25">
      <c r="A6809" t="str">
        <f t="shared" si="318"/>
        <v>28 2 3 33 1 2 72 4 0 2201071 288137</v>
      </c>
      <c r="B6809" t="str">
        <f t="shared" si="319"/>
        <v>28 2 3 33 1 2 72 4 0 2201071 288066</v>
      </c>
      <c r="C6809" t="str">
        <f t="shared" si="320"/>
        <v>28 2 3 33 1 2 72 4 0 2201071</v>
      </c>
      <c r="D6809">
        <v>28</v>
      </c>
      <c r="E6809">
        <v>2</v>
      </c>
      <c r="F6809">
        <v>3</v>
      </c>
      <c r="G6809">
        <v>33</v>
      </c>
      <c r="H6809">
        <v>1</v>
      </c>
      <c r="I6809">
        <v>2</v>
      </c>
      <c r="J6809">
        <v>72</v>
      </c>
      <c r="K6809">
        <v>4</v>
      </c>
      <c r="L6809" t="s">
        <v>147</v>
      </c>
      <c r="M6809" t="s">
        <v>193</v>
      </c>
      <c r="N6809" s="13">
        <v>158228690</v>
      </c>
      <c r="O6809">
        <v>288137</v>
      </c>
      <c r="P6809">
        <v>2024</v>
      </c>
      <c r="Q6809">
        <v>890801053</v>
      </c>
      <c r="R6809" t="s">
        <v>784</v>
      </c>
      <c r="S6809" s="13">
        <v>183866728</v>
      </c>
      <c r="T6809">
        <v>0</v>
      </c>
      <c r="U6809" t="s">
        <v>5982</v>
      </c>
      <c r="V6809" t="s">
        <v>2960</v>
      </c>
      <c r="W6809">
        <v>5001</v>
      </c>
      <c r="X6809">
        <v>0</v>
      </c>
      <c r="Y6809">
        <v>288066</v>
      </c>
      <c r="Z6809">
        <v>20240426</v>
      </c>
      <c r="AA6809">
        <v>2024041040</v>
      </c>
      <c r="AB6809">
        <v>0</v>
      </c>
      <c r="AC6809" t="s">
        <v>2281</v>
      </c>
      <c r="AD6809" t="s">
        <v>2281</v>
      </c>
      <c r="AE6809">
        <v>13101</v>
      </c>
      <c r="AF6809" t="s">
        <v>5906</v>
      </c>
      <c r="AG6809" t="s">
        <v>83</v>
      </c>
      <c r="AH6809">
        <v>100</v>
      </c>
    </row>
    <row r="6810" spans="1:34" hidden="1" x14ac:dyDescent="0.25">
      <c r="A6810" t="str">
        <f t="shared" si="318"/>
        <v>28 3 3 33 1 2 72 5 0 2201071 288137</v>
      </c>
      <c r="B6810" t="str">
        <f t="shared" si="319"/>
        <v>28 3 3 33 1 2 72 5 0 2201071 288066</v>
      </c>
      <c r="C6810" t="str">
        <f t="shared" si="320"/>
        <v>28 3 3 33 1 2 72 5 0 2201071</v>
      </c>
      <c r="D6810">
        <v>28</v>
      </c>
      <c r="E6810">
        <v>3</v>
      </c>
      <c r="F6810">
        <v>3</v>
      </c>
      <c r="G6810">
        <v>33</v>
      </c>
      <c r="H6810">
        <v>1</v>
      </c>
      <c r="I6810">
        <v>2</v>
      </c>
      <c r="J6810">
        <v>72</v>
      </c>
      <c r="K6810">
        <v>5</v>
      </c>
      <c r="L6810" t="s">
        <v>147</v>
      </c>
      <c r="M6810" t="s">
        <v>193</v>
      </c>
      <c r="N6810" s="13">
        <v>25638038</v>
      </c>
      <c r="O6810">
        <v>288137</v>
      </c>
      <c r="P6810">
        <v>2024</v>
      </c>
      <c r="Q6810">
        <v>890801053</v>
      </c>
      <c r="R6810" t="s">
        <v>784</v>
      </c>
      <c r="S6810" s="13">
        <v>183866728</v>
      </c>
      <c r="T6810">
        <v>0</v>
      </c>
      <c r="U6810" t="s">
        <v>5982</v>
      </c>
      <c r="V6810" t="s">
        <v>2960</v>
      </c>
      <c r="W6810">
        <v>5001</v>
      </c>
      <c r="X6810">
        <v>0</v>
      </c>
      <c r="Y6810">
        <v>288066</v>
      </c>
      <c r="Z6810">
        <v>20240426</v>
      </c>
      <c r="AA6810">
        <v>2024041040</v>
      </c>
      <c r="AB6810">
        <v>0</v>
      </c>
      <c r="AC6810" t="s">
        <v>2281</v>
      </c>
      <c r="AD6810" t="s">
        <v>2281</v>
      </c>
      <c r="AE6810">
        <v>13101</v>
      </c>
      <c r="AF6810" t="s">
        <v>5906</v>
      </c>
      <c r="AG6810" t="s">
        <v>83</v>
      </c>
      <c r="AH6810">
        <v>100</v>
      </c>
    </row>
    <row r="6811" spans="1:34" hidden="1" x14ac:dyDescent="0.25">
      <c r="A6811" t="str">
        <f t="shared" si="318"/>
        <v>28 2 3 33 1 2 72 4 0 2201071 288138</v>
      </c>
      <c r="B6811" t="str">
        <f t="shared" si="319"/>
        <v>28 2 3 33 1 2 72 4 0 2201071 288120</v>
      </c>
      <c r="C6811" t="str">
        <f t="shared" si="320"/>
        <v>28 2 3 33 1 2 72 4 0 2201071</v>
      </c>
      <c r="D6811">
        <v>28</v>
      </c>
      <c r="E6811">
        <v>2</v>
      </c>
      <c r="F6811">
        <v>3</v>
      </c>
      <c r="G6811">
        <v>33</v>
      </c>
      <c r="H6811">
        <v>1</v>
      </c>
      <c r="I6811">
        <v>2</v>
      </c>
      <c r="J6811">
        <v>72</v>
      </c>
      <c r="K6811">
        <v>4</v>
      </c>
      <c r="L6811" t="s">
        <v>147</v>
      </c>
      <c r="M6811" t="s">
        <v>193</v>
      </c>
      <c r="N6811" s="13">
        <v>50890400</v>
      </c>
      <c r="O6811">
        <v>288138</v>
      </c>
      <c r="P6811">
        <v>2024</v>
      </c>
      <c r="Q6811">
        <v>900319291</v>
      </c>
      <c r="R6811" t="s">
        <v>785</v>
      </c>
      <c r="S6811" s="13">
        <v>55516400</v>
      </c>
      <c r="T6811">
        <v>0</v>
      </c>
      <c r="U6811" t="s">
        <v>5983</v>
      </c>
      <c r="V6811" t="s">
        <v>2960</v>
      </c>
      <c r="W6811">
        <v>5001</v>
      </c>
      <c r="X6811">
        <v>0</v>
      </c>
      <c r="Y6811">
        <v>288120</v>
      </c>
      <c r="Z6811">
        <v>20240426</v>
      </c>
      <c r="AA6811">
        <v>2024041190</v>
      </c>
      <c r="AB6811">
        <v>0</v>
      </c>
      <c r="AC6811" t="s">
        <v>2281</v>
      </c>
      <c r="AD6811" t="s">
        <v>2281</v>
      </c>
      <c r="AE6811">
        <v>13101</v>
      </c>
      <c r="AF6811" t="s">
        <v>5906</v>
      </c>
      <c r="AG6811" t="s">
        <v>83</v>
      </c>
      <c r="AH6811">
        <v>100</v>
      </c>
    </row>
    <row r="6812" spans="1:34" hidden="1" x14ac:dyDescent="0.25">
      <c r="A6812" t="str">
        <f t="shared" si="318"/>
        <v>28 3 3 33 1 2 72 5 0 2201071 288138</v>
      </c>
      <c r="B6812" t="str">
        <f t="shared" si="319"/>
        <v>28 3 3 33 1 2 72 5 0 2201071 288120</v>
      </c>
      <c r="C6812" t="str">
        <f t="shared" si="320"/>
        <v>28 3 3 33 1 2 72 5 0 2201071</v>
      </c>
      <c r="D6812">
        <v>28</v>
      </c>
      <c r="E6812">
        <v>3</v>
      </c>
      <c r="F6812">
        <v>3</v>
      </c>
      <c r="G6812">
        <v>33</v>
      </c>
      <c r="H6812">
        <v>1</v>
      </c>
      <c r="I6812">
        <v>2</v>
      </c>
      <c r="J6812">
        <v>72</v>
      </c>
      <c r="K6812">
        <v>5</v>
      </c>
      <c r="L6812" t="s">
        <v>147</v>
      </c>
      <c r="M6812" t="s">
        <v>193</v>
      </c>
      <c r="N6812" s="13">
        <v>4626000</v>
      </c>
      <c r="O6812">
        <v>288138</v>
      </c>
      <c r="P6812">
        <v>2024</v>
      </c>
      <c r="Q6812">
        <v>900319291</v>
      </c>
      <c r="R6812" t="s">
        <v>785</v>
      </c>
      <c r="S6812" s="13">
        <v>55516400</v>
      </c>
      <c r="T6812">
        <v>0</v>
      </c>
      <c r="U6812" t="s">
        <v>5983</v>
      </c>
      <c r="V6812" t="s">
        <v>2960</v>
      </c>
      <c r="W6812">
        <v>5001</v>
      </c>
      <c r="X6812">
        <v>0</v>
      </c>
      <c r="Y6812">
        <v>288120</v>
      </c>
      <c r="Z6812">
        <v>20240426</v>
      </c>
      <c r="AA6812">
        <v>2024041190</v>
      </c>
      <c r="AB6812">
        <v>0</v>
      </c>
      <c r="AC6812" t="s">
        <v>2281</v>
      </c>
      <c r="AD6812" t="s">
        <v>2281</v>
      </c>
      <c r="AE6812">
        <v>13101</v>
      </c>
      <c r="AF6812" t="s">
        <v>5906</v>
      </c>
      <c r="AG6812" t="s">
        <v>83</v>
      </c>
      <c r="AH6812">
        <v>100</v>
      </c>
    </row>
    <row r="6813" spans="1:34" hidden="1" x14ac:dyDescent="0.25">
      <c r="A6813" t="str">
        <f t="shared" si="318"/>
        <v>28 1 3 11 1 2 72 17 0 2201071 288139</v>
      </c>
      <c r="B6813" t="str">
        <f t="shared" si="319"/>
        <v>28 1 3 11 1 2 72 17 0 2201071 288076</v>
      </c>
      <c r="C6813" t="str">
        <f t="shared" si="320"/>
        <v>28 1 3 11 1 2 72 17 0 2201071</v>
      </c>
      <c r="D6813">
        <v>28</v>
      </c>
      <c r="E6813">
        <v>1</v>
      </c>
      <c r="F6813">
        <v>3</v>
      </c>
      <c r="G6813">
        <v>11</v>
      </c>
      <c r="H6813">
        <v>1</v>
      </c>
      <c r="I6813">
        <v>2</v>
      </c>
      <c r="J6813">
        <v>72</v>
      </c>
      <c r="K6813">
        <v>17</v>
      </c>
      <c r="L6813" t="s">
        <v>147</v>
      </c>
      <c r="M6813" t="s">
        <v>193</v>
      </c>
      <c r="N6813" s="13">
        <v>3555196</v>
      </c>
      <c r="O6813">
        <v>288139</v>
      </c>
      <c r="P6813">
        <v>2024</v>
      </c>
      <c r="Q6813">
        <v>890801053</v>
      </c>
      <c r="R6813" t="s">
        <v>784</v>
      </c>
      <c r="S6813" s="13">
        <v>3555196</v>
      </c>
      <c r="T6813">
        <v>0</v>
      </c>
      <c r="U6813" t="s">
        <v>5984</v>
      </c>
      <c r="V6813" t="s">
        <v>2960</v>
      </c>
      <c r="W6813">
        <v>5001</v>
      </c>
      <c r="X6813">
        <v>0</v>
      </c>
      <c r="Y6813">
        <v>288076</v>
      </c>
      <c r="Z6813">
        <v>20240429</v>
      </c>
      <c r="AA6813">
        <v>2024042020</v>
      </c>
      <c r="AB6813">
        <v>0</v>
      </c>
      <c r="AC6813" t="s">
        <v>2281</v>
      </c>
      <c r="AD6813" t="s">
        <v>2281</v>
      </c>
      <c r="AE6813">
        <v>11101</v>
      </c>
      <c r="AF6813" t="s">
        <v>2281</v>
      </c>
      <c r="AG6813" t="s">
        <v>549</v>
      </c>
      <c r="AH6813">
        <v>100</v>
      </c>
    </row>
    <row r="6814" spans="1:34" hidden="1" x14ac:dyDescent="0.25">
      <c r="A6814" t="str">
        <f t="shared" si="318"/>
        <v>28 1 3 33 1 2 72 2 0 2201071 288140</v>
      </c>
      <c r="B6814" t="str">
        <f t="shared" si="319"/>
        <v>28 1 3 33 1 2 72 2 0 2201071 288123</v>
      </c>
      <c r="C6814" t="str">
        <f t="shared" si="320"/>
        <v>28 1 3 33 1 2 72 2 0 2201071</v>
      </c>
      <c r="D6814">
        <v>28</v>
      </c>
      <c r="E6814">
        <v>1</v>
      </c>
      <c r="F6814">
        <v>3</v>
      </c>
      <c r="G6814">
        <v>33</v>
      </c>
      <c r="H6814">
        <v>1</v>
      </c>
      <c r="I6814">
        <v>2</v>
      </c>
      <c r="J6814">
        <v>72</v>
      </c>
      <c r="K6814">
        <v>2</v>
      </c>
      <c r="L6814" t="s">
        <v>147</v>
      </c>
      <c r="M6814" t="s">
        <v>193</v>
      </c>
      <c r="N6814" s="13">
        <v>23643673</v>
      </c>
      <c r="O6814">
        <v>288140</v>
      </c>
      <c r="P6814">
        <v>2024</v>
      </c>
      <c r="Q6814">
        <v>24837353</v>
      </c>
      <c r="R6814" t="s">
        <v>1773</v>
      </c>
      <c r="S6814" s="13">
        <v>23643673</v>
      </c>
      <c r="T6814">
        <v>0</v>
      </c>
      <c r="U6814" t="s">
        <v>5985</v>
      </c>
      <c r="V6814" t="s">
        <v>5986</v>
      </c>
      <c r="W6814">
        <v>5001</v>
      </c>
      <c r="X6814">
        <v>0</v>
      </c>
      <c r="Y6814">
        <v>288123</v>
      </c>
      <c r="Z6814">
        <v>20240430</v>
      </c>
      <c r="AA6814">
        <v>0</v>
      </c>
      <c r="AB6814">
        <v>0</v>
      </c>
      <c r="AC6814" t="s">
        <v>2281</v>
      </c>
      <c r="AD6814" t="s">
        <v>2281</v>
      </c>
      <c r="AE6814">
        <v>13101</v>
      </c>
      <c r="AF6814" t="s">
        <v>5906</v>
      </c>
      <c r="AG6814" t="s">
        <v>83</v>
      </c>
      <c r="AH6814">
        <v>131</v>
      </c>
    </row>
    <row r="6815" spans="1:34" hidden="1" x14ac:dyDescent="0.25">
      <c r="A6815" t="str">
        <f t="shared" si="318"/>
        <v>28 11 1 33 1 1 1 0 211010100101 0 288141</v>
      </c>
      <c r="B6815" t="str">
        <f t="shared" si="319"/>
        <v>28 11 1 33 1 1 1 0 211010100101 0 288150</v>
      </c>
      <c r="C6815" t="str">
        <f t="shared" si="320"/>
        <v>28 11 1 33 1 1 1 0 211010100101 0</v>
      </c>
      <c r="D6815">
        <v>28</v>
      </c>
      <c r="E6815">
        <v>11</v>
      </c>
      <c r="F6815">
        <v>1</v>
      </c>
      <c r="G6815">
        <v>33</v>
      </c>
      <c r="H6815">
        <v>1</v>
      </c>
      <c r="I6815">
        <v>1</v>
      </c>
      <c r="J6815">
        <v>1</v>
      </c>
      <c r="K6815">
        <v>0</v>
      </c>
      <c r="L6815" t="s">
        <v>731</v>
      </c>
      <c r="M6815" t="s">
        <v>147</v>
      </c>
      <c r="N6815" s="13">
        <v>19072124</v>
      </c>
      <c r="O6815">
        <v>288141</v>
      </c>
      <c r="P6815">
        <v>2024</v>
      </c>
      <c r="Q6815">
        <v>890801053</v>
      </c>
      <c r="R6815" t="s">
        <v>784</v>
      </c>
      <c r="S6815" s="13">
        <v>20015205</v>
      </c>
      <c r="T6815">
        <v>0</v>
      </c>
      <c r="U6815" t="s">
        <v>5987</v>
      </c>
      <c r="V6815" t="s">
        <v>2342</v>
      </c>
      <c r="W6815">
        <v>5001</v>
      </c>
      <c r="X6815">
        <v>0</v>
      </c>
      <c r="Y6815">
        <v>288150</v>
      </c>
      <c r="Z6815">
        <v>20240430</v>
      </c>
      <c r="AA6815">
        <v>2024041220</v>
      </c>
      <c r="AB6815">
        <v>0</v>
      </c>
      <c r="AC6815" t="s">
        <v>2281</v>
      </c>
      <c r="AD6815" t="s">
        <v>2281</v>
      </c>
      <c r="AE6815">
        <v>13108</v>
      </c>
      <c r="AF6815" t="s">
        <v>5908</v>
      </c>
      <c r="AG6815" t="s">
        <v>95</v>
      </c>
      <c r="AH6815">
        <v>100</v>
      </c>
    </row>
    <row r="6816" spans="1:34" hidden="1" x14ac:dyDescent="0.25">
      <c r="A6816" t="str">
        <f t="shared" si="318"/>
        <v>28 11 1 33 1 1 5 0 21101010010802 0 288141</v>
      </c>
      <c r="B6816" t="str">
        <f t="shared" si="319"/>
        <v>28 11 1 33 1 1 5 0 21101010010802 0 288150</v>
      </c>
      <c r="C6816" t="str">
        <f t="shared" si="320"/>
        <v>28 11 1 33 1 1 5 0 21101010010802 0</v>
      </c>
      <c r="D6816">
        <v>28</v>
      </c>
      <c r="E6816">
        <v>11</v>
      </c>
      <c r="F6816">
        <v>1</v>
      </c>
      <c r="G6816">
        <v>33</v>
      </c>
      <c r="H6816">
        <v>1</v>
      </c>
      <c r="I6816">
        <v>1</v>
      </c>
      <c r="J6816">
        <v>5</v>
      </c>
      <c r="K6816">
        <v>0</v>
      </c>
      <c r="L6816" t="s">
        <v>737</v>
      </c>
      <c r="M6816" t="s">
        <v>147</v>
      </c>
      <c r="N6816" s="13">
        <v>832130</v>
      </c>
      <c r="O6816">
        <v>288141</v>
      </c>
      <c r="P6816">
        <v>2024</v>
      </c>
      <c r="Q6816">
        <v>890801053</v>
      </c>
      <c r="R6816" t="s">
        <v>784</v>
      </c>
      <c r="S6816" s="13">
        <v>20015205</v>
      </c>
      <c r="T6816">
        <v>0</v>
      </c>
      <c r="U6816" t="s">
        <v>5987</v>
      </c>
      <c r="V6816" t="s">
        <v>2342</v>
      </c>
      <c r="W6816">
        <v>5001</v>
      </c>
      <c r="X6816">
        <v>0</v>
      </c>
      <c r="Y6816">
        <v>288150</v>
      </c>
      <c r="Z6816">
        <v>20240430</v>
      </c>
      <c r="AA6816">
        <v>2024041220</v>
      </c>
      <c r="AB6816">
        <v>0</v>
      </c>
      <c r="AC6816" t="s">
        <v>2281</v>
      </c>
      <c r="AD6816" t="s">
        <v>2281</v>
      </c>
      <c r="AE6816">
        <v>13108</v>
      </c>
      <c r="AF6816" t="s">
        <v>5908</v>
      </c>
      <c r="AG6816" t="s">
        <v>95</v>
      </c>
      <c r="AH6816">
        <v>100</v>
      </c>
    </row>
    <row r="6817" spans="1:34" hidden="1" x14ac:dyDescent="0.25">
      <c r="A6817" t="str">
        <f t="shared" si="318"/>
        <v>28 11 1 33 1 1 7 0 211010300103 0 288141</v>
      </c>
      <c r="B6817" t="str">
        <f t="shared" si="319"/>
        <v>28 11 1 33 1 1 7 0 211010300103 0 288150</v>
      </c>
      <c r="C6817" t="str">
        <f t="shared" si="320"/>
        <v>28 11 1 33 1 1 7 0 211010300103 0</v>
      </c>
      <c r="D6817">
        <v>28</v>
      </c>
      <c r="E6817">
        <v>11</v>
      </c>
      <c r="F6817">
        <v>1</v>
      </c>
      <c r="G6817">
        <v>33</v>
      </c>
      <c r="H6817">
        <v>1</v>
      </c>
      <c r="I6817">
        <v>1</v>
      </c>
      <c r="J6817">
        <v>7</v>
      </c>
      <c r="K6817">
        <v>0</v>
      </c>
      <c r="L6817" t="s">
        <v>732</v>
      </c>
      <c r="M6817" t="s">
        <v>147</v>
      </c>
      <c r="N6817" s="13">
        <v>110951</v>
      </c>
      <c r="O6817">
        <v>288141</v>
      </c>
      <c r="P6817">
        <v>2024</v>
      </c>
      <c r="Q6817">
        <v>890801053</v>
      </c>
      <c r="R6817" t="s">
        <v>784</v>
      </c>
      <c r="S6817" s="13">
        <v>20015205</v>
      </c>
      <c r="T6817">
        <v>0</v>
      </c>
      <c r="U6817" t="s">
        <v>5987</v>
      </c>
      <c r="V6817" t="s">
        <v>2342</v>
      </c>
      <c r="W6817">
        <v>5001</v>
      </c>
      <c r="X6817">
        <v>0</v>
      </c>
      <c r="Y6817">
        <v>288150</v>
      </c>
      <c r="Z6817">
        <v>20240430</v>
      </c>
      <c r="AA6817">
        <v>2024041220</v>
      </c>
      <c r="AB6817">
        <v>0</v>
      </c>
      <c r="AC6817" t="s">
        <v>2281</v>
      </c>
      <c r="AD6817" t="s">
        <v>2281</v>
      </c>
      <c r="AE6817">
        <v>13108</v>
      </c>
      <c r="AF6817" t="s">
        <v>5908</v>
      </c>
      <c r="AG6817" t="s">
        <v>95</v>
      </c>
      <c r="AH6817">
        <v>100</v>
      </c>
    </row>
    <row r="6818" spans="1:34" hidden="1" x14ac:dyDescent="0.25">
      <c r="A6818" t="str">
        <f t="shared" si="318"/>
        <v>28 1 3 33 1 2 72 2 0 2201071 288142</v>
      </c>
      <c r="B6818" t="str">
        <f t="shared" si="319"/>
        <v>28 1 3 33 1 2 72 2 0 2201071 288151</v>
      </c>
      <c r="C6818" t="str">
        <f t="shared" si="320"/>
        <v>28 1 3 33 1 2 72 2 0 2201071</v>
      </c>
      <c r="D6818">
        <v>28</v>
      </c>
      <c r="E6818">
        <v>1</v>
      </c>
      <c r="F6818">
        <v>3</v>
      </c>
      <c r="G6818">
        <v>33</v>
      </c>
      <c r="H6818">
        <v>1</v>
      </c>
      <c r="I6818">
        <v>2</v>
      </c>
      <c r="J6818">
        <v>72</v>
      </c>
      <c r="K6818">
        <v>2</v>
      </c>
      <c r="L6818" t="s">
        <v>147</v>
      </c>
      <c r="M6818" t="s">
        <v>193</v>
      </c>
      <c r="N6818" s="13">
        <v>153043500</v>
      </c>
      <c r="O6818">
        <v>288142</v>
      </c>
      <c r="P6818">
        <v>2024</v>
      </c>
      <c r="Q6818">
        <v>890801053</v>
      </c>
      <c r="R6818" t="s">
        <v>784</v>
      </c>
      <c r="S6818" s="13">
        <v>153043500</v>
      </c>
      <c r="T6818">
        <v>0</v>
      </c>
      <c r="U6818" t="s">
        <v>5988</v>
      </c>
      <c r="V6818" t="s">
        <v>2342</v>
      </c>
      <c r="W6818">
        <v>5001</v>
      </c>
      <c r="X6818">
        <v>0</v>
      </c>
      <c r="Y6818">
        <v>288151</v>
      </c>
      <c r="Z6818">
        <v>20240430</v>
      </c>
      <c r="AA6818">
        <v>2024041220</v>
      </c>
      <c r="AB6818">
        <v>0</v>
      </c>
      <c r="AC6818" t="s">
        <v>2281</v>
      </c>
      <c r="AD6818" t="s">
        <v>2281</v>
      </c>
      <c r="AE6818">
        <v>13101</v>
      </c>
      <c r="AF6818" t="s">
        <v>5906</v>
      </c>
      <c r="AG6818" t="s">
        <v>83</v>
      </c>
      <c r="AH6818">
        <v>100</v>
      </c>
    </row>
    <row r="6819" spans="1:34" hidden="1" x14ac:dyDescent="0.25">
      <c r="A6819" t="str">
        <f t="shared" si="318"/>
        <v>28 2 3 33 1 2 72 4 0 2201071 288143</v>
      </c>
      <c r="B6819" t="str">
        <f t="shared" si="319"/>
        <v>28 2 3 33 1 2 72 4 0 2201071 288152</v>
      </c>
      <c r="C6819" t="str">
        <f t="shared" si="320"/>
        <v>28 2 3 33 1 2 72 4 0 2201071</v>
      </c>
      <c r="D6819">
        <v>28</v>
      </c>
      <c r="E6819">
        <v>2</v>
      </c>
      <c r="F6819">
        <v>3</v>
      </c>
      <c r="G6819">
        <v>33</v>
      </c>
      <c r="H6819">
        <v>1</v>
      </c>
      <c r="I6819">
        <v>2</v>
      </c>
      <c r="J6819">
        <v>72</v>
      </c>
      <c r="K6819">
        <v>4</v>
      </c>
      <c r="L6819" t="s">
        <v>147</v>
      </c>
      <c r="M6819" t="s">
        <v>193</v>
      </c>
      <c r="N6819" s="13">
        <v>2086572366</v>
      </c>
      <c r="O6819">
        <v>288143</v>
      </c>
      <c r="P6819">
        <v>2024</v>
      </c>
      <c r="Q6819">
        <v>890801053</v>
      </c>
      <c r="R6819" t="s">
        <v>784</v>
      </c>
      <c r="S6819" s="13">
        <v>2303044747</v>
      </c>
      <c r="T6819">
        <v>0</v>
      </c>
      <c r="U6819" t="s">
        <v>5989</v>
      </c>
      <c r="V6819" t="s">
        <v>2342</v>
      </c>
      <c r="W6819">
        <v>5001</v>
      </c>
      <c r="X6819">
        <v>0</v>
      </c>
      <c r="Y6819">
        <v>288152</v>
      </c>
      <c r="Z6819">
        <v>20240430</v>
      </c>
      <c r="AA6819">
        <v>2024041210</v>
      </c>
      <c r="AB6819">
        <v>0</v>
      </c>
      <c r="AC6819" t="s">
        <v>2281</v>
      </c>
      <c r="AD6819" t="s">
        <v>2281</v>
      </c>
      <c r="AE6819">
        <v>13101</v>
      </c>
      <c r="AF6819" t="s">
        <v>5906</v>
      </c>
      <c r="AG6819" t="s">
        <v>83</v>
      </c>
      <c r="AH6819">
        <v>100</v>
      </c>
    </row>
    <row r="6820" spans="1:34" hidden="1" x14ac:dyDescent="0.25">
      <c r="A6820" t="str">
        <f t="shared" si="318"/>
        <v>28 3 3 33 1 2 72 5 0 2201071 288143</v>
      </c>
      <c r="B6820" t="str">
        <f t="shared" si="319"/>
        <v>28 3 3 33 1 2 72 5 0 2201071 288152</v>
      </c>
      <c r="C6820" t="str">
        <f t="shared" si="320"/>
        <v>28 3 3 33 1 2 72 5 0 2201071</v>
      </c>
      <c r="D6820">
        <v>28</v>
      </c>
      <c r="E6820">
        <v>3</v>
      </c>
      <c r="F6820">
        <v>3</v>
      </c>
      <c r="G6820">
        <v>33</v>
      </c>
      <c r="H6820">
        <v>1</v>
      </c>
      <c r="I6820">
        <v>2</v>
      </c>
      <c r="J6820">
        <v>72</v>
      </c>
      <c r="K6820">
        <v>5</v>
      </c>
      <c r="L6820" t="s">
        <v>147</v>
      </c>
      <c r="M6820" t="s">
        <v>193</v>
      </c>
      <c r="N6820" s="13">
        <v>216472381</v>
      </c>
      <c r="O6820">
        <v>288143</v>
      </c>
      <c r="P6820">
        <v>2024</v>
      </c>
      <c r="Q6820">
        <v>890801053</v>
      </c>
      <c r="R6820" t="s">
        <v>784</v>
      </c>
      <c r="S6820" s="13">
        <v>2303044747</v>
      </c>
      <c r="T6820">
        <v>0</v>
      </c>
      <c r="U6820" t="s">
        <v>5989</v>
      </c>
      <c r="V6820" t="s">
        <v>2342</v>
      </c>
      <c r="W6820">
        <v>5001</v>
      </c>
      <c r="X6820">
        <v>0</v>
      </c>
      <c r="Y6820">
        <v>288152</v>
      </c>
      <c r="Z6820">
        <v>20240430</v>
      </c>
      <c r="AA6820">
        <v>2024041210</v>
      </c>
      <c r="AB6820">
        <v>0</v>
      </c>
      <c r="AC6820" t="s">
        <v>2281</v>
      </c>
      <c r="AD6820" t="s">
        <v>2281</v>
      </c>
      <c r="AE6820">
        <v>13101</v>
      </c>
      <c r="AF6820" t="s">
        <v>5906</v>
      </c>
      <c r="AG6820" t="s">
        <v>83</v>
      </c>
      <c r="AH6820">
        <v>100</v>
      </c>
    </row>
    <row r="6821" spans="1:34" hidden="1" x14ac:dyDescent="0.25">
      <c r="A6821" t="str">
        <f t="shared" si="318"/>
        <v>28 1 3 33 1 2 72 2 0 2201071 288144</v>
      </c>
      <c r="B6821" t="str">
        <f t="shared" si="319"/>
        <v>28 1 3 33 1 2 72 2 0 2201071 288066</v>
      </c>
      <c r="C6821" t="str">
        <f t="shared" si="320"/>
        <v>28 1 3 33 1 2 72 2 0 2201071</v>
      </c>
      <c r="D6821">
        <v>28</v>
      </c>
      <c r="E6821">
        <v>1</v>
      </c>
      <c r="F6821">
        <v>3</v>
      </c>
      <c r="G6821">
        <v>33</v>
      </c>
      <c r="H6821">
        <v>1</v>
      </c>
      <c r="I6821">
        <v>2</v>
      </c>
      <c r="J6821">
        <v>72</v>
      </c>
      <c r="K6821">
        <v>2</v>
      </c>
      <c r="L6821" t="s">
        <v>147</v>
      </c>
      <c r="M6821" t="s">
        <v>193</v>
      </c>
      <c r="N6821" s="13">
        <v>3870218</v>
      </c>
      <c r="O6821">
        <v>288144</v>
      </c>
      <c r="P6821">
        <v>2024</v>
      </c>
      <c r="Q6821">
        <v>890801053</v>
      </c>
      <c r="R6821" t="s">
        <v>784</v>
      </c>
      <c r="S6821" s="13">
        <v>3870218</v>
      </c>
      <c r="T6821">
        <v>0</v>
      </c>
      <c r="U6821" t="s">
        <v>5990</v>
      </c>
      <c r="V6821" t="s">
        <v>2342</v>
      </c>
      <c r="W6821">
        <v>5001</v>
      </c>
      <c r="X6821">
        <v>0</v>
      </c>
      <c r="Y6821">
        <v>288066</v>
      </c>
      <c r="Z6821">
        <v>20240430</v>
      </c>
      <c r="AA6821">
        <v>2024041220</v>
      </c>
      <c r="AB6821">
        <v>0</v>
      </c>
      <c r="AC6821" t="s">
        <v>2281</v>
      </c>
      <c r="AD6821" t="s">
        <v>2281</v>
      </c>
      <c r="AE6821">
        <v>13101</v>
      </c>
      <c r="AF6821" t="s">
        <v>5906</v>
      </c>
      <c r="AG6821" t="s">
        <v>83</v>
      </c>
      <c r="AH6821">
        <v>100</v>
      </c>
    </row>
    <row r="6822" spans="1:34" hidden="1" x14ac:dyDescent="0.25">
      <c r="A6822" t="str">
        <f t="shared" si="318"/>
        <v>28 2 3 33 1 2 72 4 0 2201071 288145</v>
      </c>
      <c r="B6822" t="str">
        <f t="shared" si="319"/>
        <v>28 2 3 33 1 2 72 4 0 2201071 288066</v>
      </c>
      <c r="C6822" t="str">
        <f t="shared" si="320"/>
        <v>28 2 3 33 1 2 72 4 0 2201071</v>
      </c>
      <c r="D6822">
        <v>28</v>
      </c>
      <c r="E6822">
        <v>2</v>
      </c>
      <c r="F6822">
        <v>3</v>
      </c>
      <c r="G6822">
        <v>33</v>
      </c>
      <c r="H6822">
        <v>1</v>
      </c>
      <c r="I6822">
        <v>2</v>
      </c>
      <c r="J6822">
        <v>72</v>
      </c>
      <c r="K6822">
        <v>4</v>
      </c>
      <c r="L6822" t="s">
        <v>147</v>
      </c>
      <c r="M6822" t="s">
        <v>193</v>
      </c>
      <c r="N6822" s="13">
        <v>328744</v>
      </c>
      <c r="O6822">
        <v>288145</v>
      </c>
      <c r="P6822">
        <v>2024</v>
      </c>
      <c r="Q6822">
        <v>890801053</v>
      </c>
      <c r="R6822" t="s">
        <v>784</v>
      </c>
      <c r="S6822" s="13">
        <v>328744</v>
      </c>
      <c r="T6822">
        <v>0</v>
      </c>
      <c r="U6822" t="s">
        <v>5991</v>
      </c>
      <c r="V6822" t="s">
        <v>2342</v>
      </c>
      <c r="W6822">
        <v>5001</v>
      </c>
      <c r="X6822">
        <v>0</v>
      </c>
      <c r="Y6822">
        <v>288066</v>
      </c>
      <c r="Z6822">
        <v>20240430</v>
      </c>
      <c r="AA6822">
        <v>2024041210</v>
      </c>
      <c r="AB6822">
        <v>0</v>
      </c>
      <c r="AC6822" t="s">
        <v>2281</v>
      </c>
      <c r="AD6822" t="s">
        <v>2281</v>
      </c>
      <c r="AE6822">
        <v>13101</v>
      </c>
      <c r="AF6822" t="s">
        <v>5906</v>
      </c>
      <c r="AG6822" t="s">
        <v>83</v>
      </c>
      <c r="AH6822">
        <v>100</v>
      </c>
    </row>
    <row r="6823" spans="1:34" hidden="1" x14ac:dyDescent="0.25">
      <c r="A6823" t="str">
        <f t="shared" si="318"/>
        <v>28 6 3 11 1 2 25 5 0 2201076 288146</v>
      </c>
      <c r="B6823" t="str">
        <f t="shared" si="319"/>
        <v>28 6 3 11 1 2 25 5 0 2201076 288058</v>
      </c>
      <c r="C6823" t="str">
        <f t="shared" si="320"/>
        <v>28 6 3 11 1 2 25 5 0 2201076</v>
      </c>
      <c r="D6823">
        <v>28</v>
      </c>
      <c r="E6823">
        <v>6</v>
      </c>
      <c r="F6823">
        <v>3</v>
      </c>
      <c r="G6823">
        <v>11</v>
      </c>
      <c r="H6823">
        <v>1</v>
      </c>
      <c r="I6823">
        <v>2</v>
      </c>
      <c r="J6823">
        <v>25</v>
      </c>
      <c r="K6823">
        <v>5</v>
      </c>
      <c r="L6823" t="s">
        <v>147</v>
      </c>
      <c r="M6823" t="s">
        <v>197</v>
      </c>
      <c r="N6823" s="13">
        <v>2100000</v>
      </c>
      <c r="O6823">
        <v>288146</v>
      </c>
      <c r="P6823">
        <v>2024</v>
      </c>
      <c r="Q6823">
        <v>1002632332</v>
      </c>
      <c r="R6823" t="s">
        <v>5973</v>
      </c>
      <c r="S6823" s="13">
        <v>2100000</v>
      </c>
      <c r="T6823">
        <v>0</v>
      </c>
      <c r="U6823" t="s">
        <v>5974</v>
      </c>
      <c r="V6823" t="s">
        <v>2291</v>
      </c>
      <c r="W6823">
        <v>5004</v>
      </c>
      <c r="X6823">
        <v>0</v>
      </c>
      <c r="Y6823">
        <v>288058</v>
      </c>
      <c r="Z6823">
        <v>20240430</v>
      </c>
      <c r="AA6823">
        <v>2402220376</v>
      </c>
      <c r="AB6823">
        <v>2</v>
      </c>
      <c r="AC6823" t="s">
        <v>2281</v>
      </c>
      <c r="AD6823" t="s">
        <v>2281</v>
      </c>
      <c r="AE6823">
        <v>11101</v>
      </c>
      <c r="AF6823" t="s">
        <v>2281</v>
      </c>
      <c r="AG6823" t="s">
        <v>549</v>
      </c>
      <c r="AH6823">
        <v>260</v>
      </c>
    </row>
    <row r="6824" spans="1:34" hidden="1" x14ac:dyDescent="0.25">
      <c r="A6824" t="str">
        <f t="shared" si="318"/>
        <v>28 6 3 11 1 2 25 5 0 2201076 288147</v>
      </c>
      <c r="B6824" t="str">
        <f t="shared" si="319"/>
        <v>28 6 3 11 1 2 25 5 0 2201076 288062</v>
      </c>
      <c r="C6824" t="str">
        <f t="shared" si="320"/>
        <v>28 6 3 11 1 2 25 5 0 2201076</v>
      </c>
      <c r="D6824">
        <v>28</v>
      </c>
      <c r="E6824">
        <v>6</v>
      </c>
      <c r="F6824">
        <v>3</v>
      </c>
      <c r="G6824">
        <v>11</v>
      </c>
      <c r="H6824">
        <v>1</v>
      </c>
      <c r="I6824">
        <v>2</v>
      </c>
      <c r="J6824">
        <v>25</v>
      </c>
      <c r="K6824">
        <v>5</v>
      </c>
      <c r="L6824" t="s">
        <v>147</v>
      </c>
      <c r="M6824" t="s">
        <v>197</v>
      </c>
      <c r="N6824" s="13">
        <v>2100000</v>
      </c>
      <c r="O6824">
        <v>288147</v>
      </c>
      <c r="P6824">
        <v>2024</v>
      </c>
      <c r="Q6824">
        <v>1053819723</v>
      </c>
      <c r="R6824" t="s">
        <v>1815</v>
      </c>
      <c r="S6824" s="13">
        <v>2100000</v>
      </c>
      <c r="T6824">
        <v>0</v>
      </c>
      <c r="U6824" t="s">
        <v>5974</v>
      </c>
      <c r="V6824" t="s">
        <v>2291</v>
      </c>
      <c r="W6824">
        <v>5004</v>
      </c>
      <c r="X6824">
        <v>0</v>
      </c>
      <c r="Y6824">
        <v>288062</v>
      </c>
      <c r="Z6824">
        <v>20240430</v>
      </c>
      <c r="AA6824">
        <v>2402230389</v>
      </c>
      <c r="AB6824">
        <v>2</v>
      </c>
      <c r="AC6824" t="s">
        <v>2281</v>
      </c>
      <c r="AD6824" t="s">
        <v>2281</v>
      </c>
      <c r="AE6824">
        <v>11101</v>
      </c>
      <c r="AF6824" t="s">
        <v>2281</v>
      </c>
      <c r="AG6824" t="s">
        <v>549</v>
      </c>
      <c r="AH6824">
        <v>260</v>
      </c>
    </row>
    <row r="6825" spans="1:34" hidden="1" x14ac:dyDescent="0.25">
      <c r="A6825" t="str">
        <f t="shared" si="318"/>
        <v>28 1 3 11 1 2 72 17 0 2201071 288148</v>
      </c>
      <c r="B6825" t="str">
        <f t="shared" si="319"/>
        <v>28 1 3 11 1 2 72 17 0 2201071 288048</v>
      </c>
      <c r="C6825" t="str">
        <f t="shared" si="320"/>
        <v>28 1 3 11 1 2 72 17 0 2201071</v>
      </c>
      <c r="D6825">
        <v>28</v>
      </c>
      <c r="E6825">
        <v>1</v>
      </c>
      <c r="F6825">
        <v>3</v>
      </c>
      <c r="G6825">
        <v>11</v>
      </c>
      <c r="H6825">
        <v>1</v>
      </c>
      <c r="I6825">
        <v>2</v>
      </c>
      <c r="J6825">
        <v>72</v>
      </c>
      <c r="K6825">
        <v>17</v>
      </c>
      <c r="L6825" t="s">
        <v>147</v>
      </c>
      <c r="M6825" t="s">
        <v>193</v>
      </c>
      <c r="N6825" s="13">
        <v>5000000</v>
      </c>
      <c r="O6825">
        <v>288148</v>
      </c>
      <c r="P6825">
        <v>2024</v>
      </c>
      <c r="Q6825">
        <v>1053836572</v>
      </c>
      <c r="R6825" t="s">
        <v>1718</v>
      </c>
      <c r="S6825" s="13">
        <v>5000000</v>
      </c>
      <c r="T6825">
        <v>0</v>
      </c>
      <c r="U6825" t="s">
        <v>5959</v>
      </c>
      <c r="V6825" t="s">
        <v>5975</v>
      </c>
      <c r="W6825">
        <v>5004</v>
      </c>
      <c r="X6825">
        <v>0</v>
      </c>
      <c r="Y6825">
        <v>288048</v>
      </c>
      <c r="Z6825">
        <v>20240430</v>
      </c>
      <c r="AA6825">
        <v>2402090321</v>
      </c>
      <c r="AB6825">
        <v>3</v>
      </c>
      <c r="AC6825" t="s">
        <v>2281</v>
      </c>
      <c r="AD6825" t="s">
        <v>2281</v>
      </c>
      <c r="AE6825">
        <v>11101</v>
      </c>
      <c r="AF6825" t="s">
        <v>2281</v>
      </c>
      <c r="AG6825" t="s">
        <v>549</v>
      </c>
      <c r="AH6825">
        <v>260</v>
      </c>
    </row>
    <row r="6826" spans="1:34" hidden="1" x14ac:dyDescent="0.25">
      <c r="A6826" t="str">
        <f t="shared" si="318"/>
        <v>28 6 3 33 1 2 72 6 0 2201033 288149</v>
      </c>
      <c r="B6826" t="str">
        <f t="shared" si="319"/>
        <v>28 6 3 33 1 2 72 6 0 2201033 288041</v>
      </c>
      <c r="C6826" t="str">
        <f t="shared" si="320"/>
        <v>28 6 3 33 1 2 72 6 0 2201033</v>
      </c>
      <c r="D6826">
        <v>28</v>
      </c>
      <c r="E6826">
        <v>6</v>
      </c>
      <c r="F6826">
        <v>3</v>
      </c>
      <c r="G6826">
        <v>33</v>
      </c>
      <c r="H6826">
        <v>1</v>
      </c>
      <c r="I6826">
        <v>2</v>
      </c>
      <c r="J6826">
        <v>72</v>
      </c>
      <c r="K6826">
        <v>6</v>
      </c>
      <c r="L6826" t="s">
        <v>147</v>
      </c>
      <c r="M6826" t="s">
        <v>194</v>
      </c>
      <c r="N6826" s="13">
        <v>97582880</v>
      </c>
      <c r="O6826">
        <v>288149</v>
      </c>
      <c r="P6826">
        <v>2024</v>
      </c>
      <c r="Q6826">
        <v>890800128</v>
      </c>
      <c r="R6826" t="s">
        <v>838</v>
      </c>
      <c r="S6826" s="13">
        <v>97582880</v>
      </c>
      <c r="T6826">
        <v>0</v>
      </c>
      <c r="U6826" t="s">
        <v>5915</v>
      </c>
      <c r="V6826" t="s">
        <v>2283</v>
      </c>
      <c r="W6826">
        <v>5004</v>
      </c>
      <c r="X6826">
        <v>0</v>
      </c>
      <c r="Y6826">
        <v>288041</v>
      </c>
      <c r="Z6826">
        <v>20240430</v>
      </c>
      <c r="AA6826">
        <v>0</v>
      </c>
      <c r="AB6826">
        <v>0</v>
      </c>
      <c r="AC6826" t="s">
        <v>2281</v>
      </c>
      <c r="AD6826" t="s">
        <v>2281</v>
      </c>
      <c r="AE6826">
        <v>13105</v>
      </c>
      <c r="AF6826" t="s">
        <v>5913</v>
      </c>
      <c r="AG6826" t="s">
        <v>89</v>
      </c>
      <c r="AH6826">
        <v>335</v>
      </c>
    </row>
    <row r="6827" spans="1:34" hidden="1" x14ac:dyDescent="0.25">
      <c r="A6827" t="str">
        <f t="shared" si="318"/>
        <v>28 6 3 33 1 2 72 6 0 2201033 288150</v>
      </c>
      <c r="B6827" t="str">
        <f t="shared" si="319"/>
        <v>28 6 3 33 1 2 72 6 0 2201033 288042</v>
      </c>
      <c r="C6827" t="str">
        <f t="shared" si="320"/>
        <v>28 6 3 33 1 2 72 6 0 2201033</v>
      </c>
      <c r="D6827">
        <v>28</v>
      </c>
      <c r="E6827">
        <v>6</v>
      </c>
      <c r="F6827">
        <v>3</v>
      </c>
      <c r="G6827">
        <v>33</v>
      </c>
      <c r="H6827">
        <v>1</v>
      </c>
      <c r="I6827">
        <v>2</v>
      </c>
      <c r="J6827">
        <v>72</v>
      </c>
      <c r="K6827">
        <v>6</v>
      </c>
      <c r="L6827" t="s">
        <v>147</v>
      </c>
      <c r="M6827" t="s">
        <v>194</v>
      </c>
      <c r="N6827" s="13">
        <v>5625514</v>
      </c>
      <c r="O6827">
        <v>288150</v>
      </c>
      <c r="P6827">
        <v>2024</v>
      </c>
      <c r="Q6827">
        <v>810000598</v>
      </c>
      <c r="R6827" t="s">
        <v>2278</v>
      </c>
      <c r="S6827" s="13">
        <v>5625514</v>
      </c>
      <c r="T6827">
        <v>0</v>
      </c>
      <c r="U6827" t="s">
        <v>5912</v>
      </c>
      <c r="V6827" t="s">
        <v>2280</v>
      </c>
      <c r="W6827">
        <v>5004</v>
      </c>
      <c r="X6827">
        <v>0</v>
      </c>
      <c r="Y6827">
        <v>288042</v>
      </c>
      <c r="Z6827">
        <v>20240430</v>
      </c>
      <c r="AA6827">
        <v>0</v>
      </c>
      <c r="AB6827">
        <v>0</v>
      </c>
      <c r="AC6827" t="s">
        <v>2281</v>
      </c>
      <c r="AD6827" t="s">
        <v>2281</v>
      </c>
      <c r="AE6827">
        <v>13105</v>
      </c>
      <c r="AF6827" t="s">
        <v>5913</v>
      </c>
      <c r="AG6827" t="s">
        <v>89</v>
      </c>
      <c r="AH6827">
        <v>335</v>
      </c>
    </row>
    <row r="6828" spans="1:34" hidden="1" x14ac:dyDescent="0.25">
      <c r="A6828" t="str">
        <f t="shared" si="318"/>
        <v>28 6 3 33 1 2 72 6 0 2201033 288151</v>
      </c>
      <c r="B6828" t="str">
        <f t="shared" si="319"/>
        <v>28 6 3 33 1 2 72 6 0 2201033 288041</v>
      </c>
      <c r="C6828" t="str">
        <f t="shared" si="320"/>
        <v>28 6 3 33 1 2 72 6 0 2201033</v>
      </c>
      <c r="D6828">
        <v>28</v>
      </c>
      <c r="E6828">
        <v>6</v>
      </c>
      <c r="F6828">
        <v>3</v>
      </c>
      <c r="G6828">
        <v>33</v>
      </c>
      <c r="H6828">
        <v>1</v>
      </c>
      <c r="I6828">
        <v>2</v>
      </c>
      <c r="J6828">
        <v>72</v>
      </c>
      <c r="K6828">
        <v>6</v>
      </c>
      <c r="L6828" t="s">
        <v>147</v>
      </c>
      <c r="M6828" t="s">
        <v>194</v>
      </c>
      <c r="N6828" s="13">
        <v>6110851</v>
      </c>
      <c r="O6828">
        <v>288151</v>
      </c>
      <c r="P6828">
        <v>2024</v>
      </c>
      <c r="Q6828">
        <v>810000598</v>
      </c>
      <c r="R6828" t="s">
        <v>2278</v>
      </c>
      <c r="S6828" s="13">
        <v>6110851</v>
      </c>
      <c r="T6828">
        <v>0</v>
      </c>
      <c r="U6828" t="s">
        <v>5912</v>
      </c>
      <c r="V6828" t="s">
        <v>2280</v>
      </c>
      <c r="W6828">
        <v>5004</v>
      </c>
      <c r="X6828">
        <v>0</v>
      </c>
      <c r="Y6828">
        <v>288041</v>
      </c>
      <c r="Z6828">
        <v>20240430</v>
      </c>
      <c r="AA6828">
        <v>0</v>
      </c>
      <c r="AB6828">
        <v>0</v>
      </c>
      <c r="AC6828" t="s">
        <v>2281</v>
      </c>
      <c r="AD6828" t="s">
        <v>2281</v>
      </c>
      <c r="AE6828">
        <v>13105</v>
      </c>
      <c r="AF6828" t="s">
        <v>5913</v>
      </c>
      <c r="AG6828" t="s">
        <v>89</v>
      </c>
      <c r="AH6828">
        <v>335</v>
      </c>
    </row>
    <row r="6829" spans="1:34" hidden="1" x14ac:dyDescent="0.25">
      <c r="A6829" t="str">
        <f t="shared" si="318"/>
        <v>28 6 3 33 1 2 72 6 0 2201033 288152</v>
      </c>
      <c r="B6829" t="str">
        <f t="shared" si="319"/>
        <v>28 6 3 33 1 2 72 6 0 2201033 288041</v>
      </c>
      <c r="C6829" t="str">
        <f t="shared" si="320"/>
        <v>28 6 3 33 1 2 72 6 0 2201033</v>
      </c>
      <c r="D6829">
        <v>28</v>
      </c>
      <c r="E6829">
        <v>6</v>
      </c>
      <c r="F6829">
        <v>3</v>
      </c>
      <c r="G6829">
        <v>33</v>
      </c>
      <c r="H6829">
        <v>1</v>
      </c>
      <c r="I6829">
        <v>2</v>
      </c>
      <c r="J6829">
        <v>72</v>
      </c>
      <c r="K6829">
        <v>6</v>
      </c>
      <c r="L6829" t="s">
        <v>147</v>
      </c>
      <c r="M6829" t="s">
        <v>194</v>
      </c>
      <c r="N6829" s="13">
        <v>508300</v>
      </c>
      <c r="O6829">
        <v>288152</v>
      </c>
      <c r="P6829">
        <v>2024</v>
      </c>
      <c r="Q6829">
        <v>810003530</v>
      </c>
      <c r="R6829" t="s">
        <v>5914</v>
      </c>
      <c r="S6829" s="13">
        <v>508300</v>
      </c>
      <c r="T6829">
        <v>0</v>
      </c>
      <c r="U6829" t="s">
        <v>5912</v>
      </c>
      <c r="V6829" t="s">
        <v>2283</v>
      </c>
      <c r="W6829">
        <v>5004</v>
      </c>
      <c r="X6829">
        <v>0</v>
      </c>
      <c r="Y6829">
        <v>288041</v>
      </c>
      <c r="Z6829">
        <v>20240430</v>
      </c>
      <c r="AA6829">
        <v>0</v>
      </c>
      <c r="AB6829">
        <v>0</v>
      </c>
      <c r="AC6829" t="s">
        <v>2281</v>
      </c>
      <c r="AD6829" t="s">
        <v>2281</v>
      </c>
      <c r="AE6829">
        <v>13105</v>
      </c>
      <c r="AF6829" t="s">
        <v>5913</v>
      </c>
      <c r="AG6829" t="s">
        <v>89</v>
      </c>
      <c r="AH6829">
        <v>335</v>
      </c>
    </row>
    <row r="6830" spans="1:34" hidden="1" x14ac:dyDescent="0.25">
      <c r="A6830" t="str">
        <f t="shared" si="318"/>
        <v>28 6 3 11 1 2 25 0 0 2201029 288153</v>
      </c>
      <c r="B6830" t="str">
        <f t="shared" si="319"/>
        <v>28 6 3 11 1 2 25 0 0 2201029 288128</v>
      </c>
      <c r="C6830" t="str">
        <f t="shared" si="320"/>
        <v>28 6 3 11 1 2 25 0 0 2201029</v>
      </c>
      <c r="D6830">
        <v>28</v>
      </c>
      <c r="E6830">
        <v>6</v>
      </c>
      <c r="F6830">
        <v>3</v>
      </c>
      <c r="G6830">
        <v>11</v>
      </c>
      <c r="H6830">
        <v>1</v>
      </c>
      <c r="I6830">
        <v>2</v>
      </c>
      <c r="J6830">
        <v>25</v>
      </c>
      <c r="K6830">
        <v>0</v>
      </c>
      <c r="L6830" t="s">
        <v>147</v>
      </c>
      <c r="M6830" t="s">
        <v>202</v>
      </c>
      <c r="N6830" s="13">
        <v>79312106</v>
      </c>
      <c r="O6830">
        <v>288153</v>
      </c>
      <c r="P6830">
        <v>2024</v>
      </c>
      <c r="Q6830">
        <v>890802079</v>
      </c>
      <c r="R6830" t="s">
        <v>1741</v>
      </c>
      <c r="S6830" s="13">
        <v>79312106</v>
      </c>
      <c r="T6830">
        <v>0</v>
      </c>
      <c r="U6830" t="s">
        <v>5992</v>
      </c>
      <c r="V6830" t="s">
        <v>5993</v>
      </c>
      <c r="W6830">
        <v>5016</v>
      </c>
      <c r="X6830">
        <v>0</v>
      </c>
      <c r="Y6830">
        <v>288128</v>
      </c>
      <c r="Z6830">
        <v>20240430</v>
      </c>
      <c r="AA6830">
        <v>0</v>
      </c>
      <c r="AB6830">
        <v>0</v>
      </c>
      <c r="AC6830" t="s">
        <v>2281</v>
      </c>
      <c r="AD6830" t="s">
        <v>2281</v>
      </c>
      <c r="AE6830">
        <v>11101</v>
      </c>
      <c r="AF6830" t="s">
        <v>2281</v>
      </c>
      <c r="AG6830" t="s">
        <v>549</v>
      </c>
      <c r="AH6830">
        <v>131</v>
      </c>
    </row>
    <row r="6831" spans="1:34" hidden="1" x14ac:dyDescent="0.25">
      <c r="A6831" t="str">
        <f t="shared" si="318"/>
        <v>28 6 3 11 1 2 25 0 0 2201029 288154</v>
      </c>
      <c r="B6831" t="str">
        <f t="shared" si="319"/>
        <v>28 6 3 11 1 2 25 0 0 2201029 288129</v>
      </c>
      <c r="C6831" t="str">
        <f t="shared" si="320"/>
        <v>28 6 3 11 1 2 25 0 0 2201029</v>
      </c>
      <c r="D6831">
        <v>28</v>
      </c>
      <c r="E6831">
        <v>6</v>
      </c>
      <c r="F6831">
        <v>3</v>
      </c>
      <c r="G6831">
        <v>11</v>
      </c>
      <c r="H6831">
        <v>1</v>
      </c>
      <c r="I6831">
        <v>2</v>
      </c>
      <c r="J6831">
        <v>25</v>
      </c>
      <c r="K6831">
        <v>0</v>
      </c>
      <c r="L6831" t="s">
        <v>147</v>
      </c>
      <c r="M6831" t="s">
        <v>202</v>
      </c>
      <c r="N6831" s="13">
        <v>155663640</v>
      </c>
      <c r="O6831">
        <v>288154</v>
      </c>
      <c r="P6831">
        <v>2024</v>
      </c>
      <c r="Q6831">
        <v>890802548</v>
      </c>
      <c r="R6831" t="s">
        <v>1766</v>
      </c>
      <c r="S6831" s="13">
        <v>155663640</v>
      </c>
      <c r="T6831">
        <v>0</v>
      </c>
      <c r="U6831" t="s">
        <v>5992</v>
      </c>
      <c r="V6831" t="s">
        <v>5993</v>
      </c>
      <c r="W6831">
        <v>5016</v>
      </c>
      <c r="X6831">
        <v>0</v>
      </c>
      <c r="Y6831">
        <v>288129</v>
      </c>
      <c r="Z6831">
        <v>20240430</v>
      </c>
      <c r="AA6831">
        <v>0</v>
      </c>
      <c r="AB6831">
        <v>0</v>
      </c>
      <c r="AC6831" t="s">
        <v>2281</v>
      </c>
      <c r="AD6831" t="s">
        <v>2281</v>
      </c>
      <c r="AE6831">
        <v>11101</v>
      </c>
      <c r="AF6831" t="s">
        <v>2281</v>
      </c>
      <c r="AG6831" t="s">
        <v>549</v>
      </c>
      <c r="AH6831">
        <v>131</v>
      </c>
    </row>
    <row r="6832" spans="1:34" hidden="1" x14ac:dyDescent="0.25">
      <c r="A6832" t="str">
        <f t="shared" si="318"/>
        <v>28 6 3 11 1 2 25 0 0 2201029 288155</v>
      </c>
      <c r="B6832" t="str">
        <f t="shared" si="319"/>
        <v>28 6 3 11 1 2 25 0 0 2201029 288130</v>
      </c>
      <c r="C6832" t="str">
        <f t="shared" si="320"/>
        <v>28 6 3 11 1 2 25 0 0 2201029</v>
      </c>
      <c r="D6832">
        <v>28</v>
      </c>
      <c r="E6832">
        <v>6</v>
      </c>
      <c r="F6832">
        <v>3</v>
      </c>
      <c r="G6832">
        <v>11</v>
      </c>
      <c r="H6832">
        <v>1</v>
      </c>
      <c r="I6832">
        <v>2</v>
      </c>
      <c r="J6832">
        <v>25</v>
      </c>
      <c r="K6832">
        <v>0</v>
      </c>
      <c r="L6832" t="s">
        <v>147</v>
      </c>
      <c r="M6832" t="s">
        <v>202</v>
      </c>
      <c r="N6832" s="13">
        <v>52707600</v>
      </c>
      <c r="O6832">
        <v>288155</v>
      </c>
      <c r="P6832">
        <v>2024</v>
      </c>
      <c r="Q6832">
        <v>810001863</v>
      </c>
      <c r="R6832" t="s">
        <v>1748</v>
      </c>
      <c r="S6832" s="13">
        <v>52707600</v>
      </c>
      <c r="T6832">
        <v>0</v>
      </c>
      <c r="U6832" t="s">
        <v>5992</v>
      </c>
      <c r="V6832" t="s">
        <v>5993</v>
      </c>
      <c r="W6832">
        <v>5016</v>
      </c>
      <c r="X6832">
        <v>0</v>
      </c>
      <c r="Y6832">
        <v>288130</v>
      </c>
      <c r="Z6832">
        <v>20240430</v>
      </c>
      <c r="AA6832">
        <v>0</v>
      </c>
      <c r="AB6832">
        <v>0</v>
      </c>
      <c r="AC6832" t="s">
        <v>2281</v>
      </c>
      <c r="AD6832" t="s">
        <v>2281</v>
      </c>
      <c r="AE6832">
        <v>11101</v>
      </c>
      <c r="AF6832" t="s">
        <v>2281</v>
      </c>
      <c r="AG6832" t="s">
        <v>549</v>
      </c>
      <c r="AH6832">
        <v>131</v>
      </c>
    </row>
    <row r="6833" spans="1:34" hidden="1" x14ac:dyDescent="0.25">
      <c r="A6833" t="str">
        <f t="shared" si="318"/>
        <v>28 6 3 33 1 2 72 6 0 2201033 288156</v>
      </c>
      <c r="B6833" t="str">
        <f t="shared" si="319"/>
        <v>28 6 3 33 1 2 72 6 0 2201033 288041</v>
      </c>
      <c r="C6833" t="str">
        <f t="shared" si="320"/>
        <v>28 6 3 33 1 2 72 6 0 2201033</v>
      </c>
      <c r="D6833">
        <v>28</v>
      </c>
      <c r="E6833">
        <v>6</v>
      </c>
      <c r="F6833">
        <v>3</v>
      </c>
      <c r="G6833">
        <v>33</v>
      </c>
      <c r="H6833">
        <v>1</v>
      </c>
      <c r="I6833">
        <v>2</v>
      </c>
      <c r="J6833">
        <v>72</v>
      </c>
      <c r="K6833">
        <v>6</v>
      </c>
      <c r="L6833" t="s">
        <v>147</v>
      </c>
      <c r="M6833" t="s">
        <v>194</v>
      </c>
      <c r="N6833" s="13">
        <v>1135917</v>
      </c>
      <c r="O6833">
        <v>288156</v>
      </c>
      <c r="P6833">
        <v>2024</v>
      </c>
      <c r="Q6833">
        <v>890803239</v>
      </c>
      <c r="R6833" t="s">
        <v>924</v>
      </c>
      <c r="S6833" s="13">
        <v>1135917</v>
      </c>
      <c r="T6833">
        <v>0</v>
      </c>
      <c r="U6833" t="s">
        <v>5912</v>
      </c>
      <c r="V6833" t="s">
        <v>2280</v>
      </c>
      <c r="W6833">
        <v>5004</v>
      </c>
      <c r="X6833">
        <v>0</v>
      </c>
      <c r="Y6833">
        <v>288041</v>
      </c>
      <c r="Z6833">
        <v>20240430</v>
      </c>
      <c r="AA6833">
        <v>0</v>
      </c>
      <c r="AB6833">
        <v>0</v>
      </c>
      <c r="AC6833" t="s">
        <v>2281</v>
      </c>
      <c r="AD6833" t="s">
        <v>2281</v>
      </c>
      <c r="AE6833">
        <v>13105</v>
      </c>
      <c r="AF6833" t="s">
        <v>5913</v>
      </c>
      <c r="AG6833" t="s">
        <v>89</v>
      </c>
      <c r="AH6833">
        <v>335</v>
      </c>
    </row>
    <row r="6834" spans="1:34" hidden="1" x14ac:dyDescent="0.25">
      <c r="A6834" t="str">
        <f t="shared" si="318"/>
        <v>28 1 3 11 1 2 72 17 0 2201071 288157</v>
      </c>
      <c r="B6834" t="str">
        <f t="shared" si="319"/>
        <v>28 1 3 11 1 2 72 17 0 2201071 288069</v>
      </c>
      <c r="C6834" t="str">
        <f t="shared" si="320"/>
        <v>28 1 3 11 1 2 72 17 0 2201071</v>
      </c>
      <c r="D6834">
        <v>28</v>
      </c>
      <c r="E6834">
        <v>1</v>
      </c>
      <c r="F6834">
        <v>3</v>
      </c>
      <c r="G6834">
        <v>11</v>
      </c>
      <c r="H6834">
        <v>1</v>
      </c>
      <c r="I6834">
        <v>2</v>
      </c>
      <c r="J6834">
        <v>72</v>
      </c>
      <c r="K6834">
        <v>17</v>
      </c>
      <c r="L6834" t="s">
        <v>147</v>
      </c>
      <c r="M6834" t="s">
        <v>193</v>
      </c>
      <c r="N6834" s="13">
        <v>2236647</v>
      </c>
      <c r="O6834">
        <v>288157</v>
      </c>
      <c r="P6834">
        <v>2024</v>
      </c>
      <c r="Q6834">
        <v>30399935</v>
      </c>
      <c r="R6834" t="s">
        <v>1721</v>
      </c>
      <c r="S6834" s="13">
        <v>2236647</v>
      </c>
      <c r="T6834">
        <v>0</v>
      </c>
      <c r="U6834" t="s">
        <v>5960</v>
      </c>
      <c r="V6834" t="s">
        <v>3698</v>
      </c>
      <c r="W6834">
        <v>5004</v>
      </c>
      <c r="X6834">
        <v>0</v>
      </c>
      <c r="Y6834">
        <v>288069</v>
      </c>
      <c r="Z6834">
        <v>20240503</v>
      </c>
      <c r="AA6834">
        <v>2402270396</v>
      </c>
      <c r="AB6834">
        <v>2</v>
      </c>
      <c r="AC6834" t="s">
        <v>2281</v>
      </c>
      <c r="AD6834" t="s">
        <v>2281</v>
      </c>
      <c r="AE6834">
        <v>11101</v>
      </c>
      <c r="AF6834" t="s">
        <v>2281</v>
      </c>
      <c r="AG6834" t="s">
        <v>549</v>
      </c>
      <c r="AH6834">
        <v>260</v>
      </c>
    </row>
    <row r="6835" spans="1:34" hidden="1" x14ac:dyDescent="0.25">
      <c r="A6835" t="str">
        <f t="shared" si="318"/>
        <v>28 1 3 11 1 2 72 17 0 2201071 288158</v>
      </c>
      <c r="B6835" t="str">
        <f t="shared" si="319"/>
        <v>28 1 3 11 1 2 72 17 0 2201071 288057</v>
      </c>
      <c r="C6835" t="str">
        <f t="shared" si="320"/>
        <v>28 1 3 11 1 2 72 17 0 2201071</v>
      </c>
      <c r="D6835">
        <v>28</v>
      </c>
      <c r="E6835">
        <v>1</v>
      </c>
      <c r="F6835">
        <v>3</v>
      </c>
      <c r="G6835">
        <v>11</v>
      </c>
      <c r="H6835">
        <v>1</v>
      </c>
      <c r="I6835">
        <v>2</v>
      </c>
      <c r="J6835">
        <v>72</v>
      </c>
      <c r="K6835">
        <v>17</v>
      </c>
      <c r="L6835" t="s">
        <v>147</v>
      </c>
      <c r="M6835" t="s">
        <v>193</v>
      </c>
      <c r="N6835" s="13">
        <v>3166667</v>
      </c>
      <c r="O6835">
        <v>288158</v>
      </c>
      <c r="P6835">
        <v>2024</v>
      </c>
      <c r="Q6835">
        <v>1055835335</v>
      </c>
      <c r="R6835" t="s">
        <v>5994</v>
      </c>
      <c r="S6835" s="13">
        <v>3166667</v>
      </c>
      <c r="T6835">
        <v>0</v>
      </c>
      <c r="U6835" t="s">
        <v>5967</v>
      </c>
      <c r="V6835" t="s">
        <v>5995</v>
      </c>
      <c r="W6835">
        <v>5004</v>
      </c>
      <c r="X6835">
        <v>0</v>
      </c>
      <c r="Y6835">
        <v>288057</v>
      </c>
      <c r="Z6835">
        <v>20240506</v>
      </c>
      <c r="AA6835">
        <v>2402210365</v>
      </c>
      <c r="AB6835">
        <v>4</v>
      </c>
      <c r="AC6835" t="s">
        <v>2281</v>
      </c>
      <c r="AD6835" t="s">
        <v>2281</v>
      </c>
      <c r="AE6835">
        <v>11101</v>
      </c>
      <c r="AF6835" t="s">
        <v>2281</v>
      </c>
      <c r="AG6835" t="s">
        <v>549</v>
      </c>
      <c r="AH6835">
        <v>260</v>
      </c>
    </row>
    <row r="6836" spans="1:34" hidden="1" x14ac:dyDescent="0.25">
      <c r="A6836" t="str">
        <f t="shared" si="318"/>
        <v>28 6 3 11 1 2 24 0 0 2201062 288159</v>
      </c>
      <c r="B6836" t="str">
        <f t="shared" si="319"/>
        <v>28 6 3 11 1 2 24 0 0 2201062 288110</v>
      </c>
      <c r="C6836" t="str">
        <f t="shared" si="320"/>
        <v>28 6 3 11 1 2 24 0 0 2201062</v>
      </c>
      <c r="D6836">
        <v>28</v>
      </c>
      <c r="E6836">
        <v>6</v>
      </c>
      <c r="F6836">
        <v>3</v>
      </c>
      <c r="G6836">
        <v>11</v>
      </c>
      <c r="H6836">
        <v>1</v>
      </c>
      <c r="I6836">
        <v>2</v>
      </c>
      <c r="J6836">
        <v>24</v>
      </c>
      <c r="K6836">
        <v>0</v>
      </c>
      <c r="L6836" t="s">
        <v>147</v>
      </c>
      <c r="M6836" t="s">
        <v>201</v>
      </c>
      <c r="N6836" s="13">
        <v>4500000</v>
      </c>
      <c r="O6836">
        <v>288159</v>
      </c>
      <c r="P6836">
        <v>2024</v>
      </c>
      <c r="Q6836">
        <v>75100467</v>
      </c>
      <c r="R6836" t="s">
        <v>1805</v>
      </c>
      <c r="S6836" s="13">
        <v>4500000</v>
      </c>
      <c r="T6836">
        <v>0</v>
      </c>
      <c r="U6836" t="s">
        <v>5996</v>
      </c>
      <c r="V6836" t="s">
        <v>2291</v>
      </c>
      <c r="W6836">
        <v>5004</v>
      </c>
      <c r="X6836">
        <v>0</v>
      </c>
      <c r="Y6836">
        <v>288110</v>
      </c>
      <c r="Z6836">
        <v>20240507</v>
      </c>
      <c r="AA6836">
        <v>2404030503</v>
      </c>
      <c r="AB6836">
        <v>1</v>
      </c>
      <c r="AC6836" t="s">
        <v>2281</v>
      </c>
      <c r="AD6836" t="s">
        <v>2281</v>
      </c>
      <c r="AE6836">
        <v>11101</v>
      </c>
      <c r="AF6836" t="s">
        <v>2281</v>
      </c>
      <c r="AG6836" t="s">
        <v>549</v>
      </c>
      <c r="AH6836">
        <v>260</v>
      </c>
    </row>
    <row r="6837" spans="1:34" hidden="1" x14ac:dyDescent="0.25">
      <c r="A6837" t="str">
        <f t="shared" si="318"/>
        <v>28 6 3 11 1 2 25 1 0 2201033 288161</v>
      </c>
      <c r="B6837" t="str">
        <f t="shared" si="319"/>
        <v>28 6 3 11 1 2 25 1 0 2201033 288059</v>
      </c>
      <c r="C6837" t="str">
        <f t="shared" si="320"/>
        <v>28 6 3 11 1 2 25 1 0 2201033</v>
      </c>
      <c r="D6837">
        <v>28</v>
      </c>
      <c r="E6837">
        <v>6</v>
      </c>
      <c r="F6837">
        <v>3</v>
      </c>
      <c r="G6837">
        <v>11</v>
      </c>
      <c r="H6837">
        <v>1</v>
      </c>
      <c r="I6837">
        <v>2</v>
      </c>
      <c r="J6837">
        <v>25</v>
      </c>
      <c r="K6837">
        <v>1</v>
      </c>
      <c r="L6837" t="s">
        <v>147</v>
      </c>
      <c r="M6837" t="s">
        <v>194</v>
      </c>
      <c r="N6837" s="13">
        <v>4191667</v>
      </c>
      <c r="O6837">
        <v>288161</v>
      </c>
      <c r="P6837">
        <v>2024</v>
      </c>
      <c r="Q6837">
        <v>30236351</v>
      </c>
      <c r="R6837" t="s">
        <v>1809</v>
      </c>
      <c r="S6837" s="13">
        <v>4191667</v>
      </c>
      <c r="T6837">
        <v>0</v>
      </c>
      <c r="U6837" t="s">
        <v>5957</v>
      </c>
      <c r="V6837" t="s">
        <v>2291</v>
      </c>
      <c r="W6837">
        <v>5004</v>
      </c>
      <c r="X6837">
        <v>0</v>
      </c>
      <c r="Y6837">
        <v>288059</v>
      </c>
      <c r="Z6837">
        <v>20240508</v>
      </c>
      <c r="AA6837">
        <v>2402230382</v>
      </c>
      <c r="AB6837">
        <v>3</v>
      </c>
      <c r="AC6837" t="s">
        <v>2281</v>
      </c>
      <c r="AD6837" t="s">
        <v>2281</v>
      </c>
      <c r="AE6837">
        <v>11101</v>
      </c>
      <c r="AF6837" t="s">
        <v>2281</v>
      </c>
      <c r="AG6837" t="s">
        <v>549</v>
      </c>
      <c r="AH6837">
        <v>260</v>
      </c>
    </row>
    <row r="6838" spans="1:34" hidden="1" x14ac:dyDescent="0.25">
      <c r="A6838" t="str">
        <f t="shared" si="318"/>
        <v>28 6 3 11 1 2 25 1 0 2201033 288162</v>
      </c>
      <c r="B6838" t="str">
        <f t="shared" si="319"/>
        <v>28 6 3 11 1 2 25 1 0 2201033 288060</v>
      </c>
      <c r="C6838" t="str">
        <f t="shared" si="320"/>
        <v>28 6 3 11 1 2 25 1 0 2201033</v>
      </c>
      <c r="D6838">
        <v>28</v>
      </c>
      <c r="E6838">
        <v>6</v>
      </c>
      <c r="F6838">
        <v>3</v>
      </c>
      <c r="G6838">
        <v>11</v>
      </c>
      <c r="H6838">
        <v>1</v>
      </c>
      <c r="I6838">
        <v>2</v>
      </c>
      <c r="J6838">
        <v>25</v>
      </c>
      <c r="K6838">
        <v>1</v>
      </c>
      <c r="L6838" t="s">
        <v>147</v>
      </c>
      <c r="M6838" t="s">
        <v>194</v>
      </c>
      <c r="N6838" s="13">
        <v>4191667</v>
      </c>
      <c r="O6838">
        <v>288162</v>
      </c>
      <c r="P6838">
        <v>2024</v>
      </c>
      <c r="Q6838">
        <v>24344143</v>
      </c>
      <c r="R6838" t="s">
        <v>1810</v>
      </c>
      <c r="S6838" s="13">
        <v>4191667</v>
      </c>
      <c r="T6838">
        <v>0</v>
      </c>
      <c r="U6838" t="s">
        <v>5956</v>
      </c>
      <c r="V6838" t="s">
        <v>2291</v>
      </c>
      <c r="W6838">
        <v>5004</v>
      </c>
      <c r="X6838">
        <v>0</v>
      </c>
      <c r="Y6838">
        <v>288060</v>
      </c>
      <c r="Z6838">
        <v>20240508</v>
      </c>
      <c r="AA6838">
        <v>2402230381</v>
      </c>
      <c r="AB6838">
        <v>3</v>
      </c>
      <c r="AC6838" t="s">
        <v>2281</v>
      </c>
      <c r="AD6838" t="s">
        <v>2281</v>
      </c>
      <c r="AE6838">
        <v>11101</v>
      </c>
      <c r="AF6838" t="s">
        <v>2281</v>
      </c>
      <c r="AG6838" t="s">
        <v>549</v>
      </c>
      <c r="AH6838">
        <v>260</v>
      </c>
    </row>
    <row r="6839" spans="1:34" hidden="1" x14ac:dyDescent="0.25">
      <c r="A6839" t="str">
        <f t="shared" si="318"/>
        <v>28 6 3 11 1 2 25 1 0 2201033 288163</v>
      </c>
      <c r="B6839" t="str">
        <f t="shared" si="319"/>
        <v>28 6 3 11 1 2 25 1 0 2201033 288061</v>
      </c>
      <c r="C6839" t="str">
        <f t="shared" si="320"/>
        <v>28 6 3 11 1 2 25 1 0 2201033</v>
      </c>
      <c r="D6839">
        <v>28</v>
      </c>
      <c r="E6839">
        <v>6</v>
      </c>
      <c r="F6839">
        <v>3</v>
      </c>
      <c r="G6839">
        <v>11</v>
      </c>
      <c r="H6839">
        <v>1</v>
      </c>
      <c r="I6839">
        <v>2</v>
      </c>
      <c r="J6839">
        <v>25</v>
      </c>
      <c r="K6839">
        <v>1</v>
      </c>
      <c r="L6839" t="s">
        <v>147</v>
      </c>
      <c r="M6839" t="s">
        <v>194</v>
      </c>
      <c r="N6839" s="13">
        <v>4191667</v>
      </c>
      <c r="O6839">
        <v>288163</v>
      </c>
      <c r="P6839">
        <v>2024</v>
      </c>
      <c r="Q6839">
        <v>1128387240</v>
      </c>
      <c r="R6839" t="s">
        <v>1811</v>
      </c>
      <c r="S6839" s="13">
        <v>4191667</v>
      </c>
      <c r="T6839">
        <v>0</v>
      </c>
      <c r="U6839" t="s">
        <v>5958</v>
      </c>
      <c r="V6839" t="s">
        <v>2291</v>
      </c>
      <c r="W6839">
        <v>5004</v>
      </c>
      <c r="X6839">
        <v>0</v>
      </c>
      <c r="Y6839">
        <v>288061</v>
      </c>
      <c r="Z6839">
        <v>20240508</v>
      </c>
      <c r="AA6839">
        <v>2402230380</v>
      </c>
      <c r="AB6839">
        <v>3</v>
      </c>
      <c r="AC6839" t="s">
        <v>2281</v>
      </c>
      <c r="AD6839" t="s">
        <v>2281</v>
      </c>
      <c r="AE6839">
        <v>11101</v>
      </c>
      <c r="AF6839" t="s">
        <v>2281</v>
      </c>
      <c r="AG6839" t="s">
        <v>549</v>
      </c>
      <c r="AH6839">
        <v>260</v>
      </c>
    </row>
    <row r="6840" spans="1:34" hidden="1" x14ac:dyDescent="0.25">
      <c r="A6840" t="str">
        <f t="shared" si="318"/>
        <v>28 6 3 11 1 2 25 1 0 2201033 288164</v>
      </c>
      <c r="B6840" t="str">
        <f t="shared" si="319"/>
        <v>28 6 3 11 1 2 25 1 0 2201033 288046</v>
      </c>
      <c r="C6840" t="str">
        <f t="shared" si="320"/>
        <v>28 6 3 11 1 2 25 1 0 2201033</v>
      </c>
      <c r="D6840">
        <v>28</v>
      </c>
      <c r="E6840">
        <v>6</v>
      </c>
      <c r="F6840">
        <v>3</v>
      </c>
      <c r="G6840">
        <v>11</v>
      </c>
      <c r="H6840">
        <v>1</v>
      </c>
      <c r="I6840">
        <v>2</v>
      </c>
      <c r="J6840">
        <v>25</v>
      </c>
      <c r="K6840">
        <v>1</v>
      </c>
      <c r="L6840" t="s">
        <v>147</v>
      </c>
      <c r="M6840" t="s">
        <v>194</v>
      </c>
      <c r="N6840" s="13">
        <v>5600000</v>
      </c>
      <c r="O6840">
        <v>288164</v>
      </c>
      <c r="P6840">
        <v>2024</v>
      </c>
      <c r="Q6840">
        <v>30337160</v>
      </c>
      <c r="R6840" t="s">
        <v>1808</v>
      </c>
      <c r="S6840" s="13">
        <v>5600000</v>
      </c>
      <c r="T6840">
        <v>0</v>
      </c>
      <c r="U6840" t="s">
        <v>5943</v>
      </c>
      <c r="V6840" t="s">
        <v>2291</v>
      </c>
      <c r="W6840">
        <v>5004</v>
      </c>
      <c r="X6840">
        <v>0</v>
      </c>
      <c r="Y6840">
        <v>288046</v>
      </c>
      <c r="Z6840">
        <v>20240508</v>
      </c>
      <c r="AA6840">
        <v>2402080315</v>
      </c>
      <c r="AB6840">
        <v>3</v>
      </c>
      <c r="AC6840" t="s">
        <v>2281</v>
      </c>
      <c r="AD6840" t="s">
        <v>2281</v>
      </c>
      <c r="AE6840">
        <v>11101</v>
      </c>
      <c r="AF6840" t="s">
        <v>2281</v>
      </c>
      <c r="AG6840" t="s">
        <v>549</v>
      </c>
      <c r="AH6840">
        <v>260</v>
      </c>
    </row>
    <row r="6841" spans="1:34" hidden="1" x14ac:dyDescent="0.25">
      <c r="A6841" t="str">
        <f t="shared" si="318"/>
        <v>28 6 3 11 1 2 25 5 0 2201076 288165</v>
      </c>
      <c r="B6841" t="str">
        <f t="shared" si="319"/>
        <v>28 6 3 11 1 2 25 5 0 2201076 288056</v>
      </c>
      <c r="C6841" t="str">
        <f t="shared" si="320"/>
        <v>28 6 3 11 1 2 25 5 0 2201076</v>
      </c>
      <c r="D6841">
        <v>28</v>
      </c>
      <c r="E6841">
        <v>6</v>
      </c>
      <c r="F6841">
        <v>3</v>
      </c>
      <c r="G6841">
        <v>11</v>
      </c>
      <c r="H6841">
        <v>1</v>
      </c>
      <c r="I6841">
        <v>2</v>
      </c>
      <c r="J6841">
        <v>25</v>
      </c>
      <c r="K6841">
        <v>5</v>
      </c>
      <c r="L6841" t="s">
        <v>147</v>
      </c>
      <c r="M6841" t="s">
        <v>197</v>
      </c>
      <c r="N6841" s="13">
        <v>2100000</v>
      </c>
      <c r="O6841">
        <v>288165</v>
      </c>
      <c r="P6841">
        <v>2024</v>
      </c>
      <c r="Q6841">
        <v>24347551</v>
      </c>
      <c r="R6841" t="s">
        <v>1814</v>
      </c>
      <c r="S6841" s="13">
        <v>2100000</v>
      </c>
      <c r="T6841">
        <v>0</v>
      </c>
      <c r="U6841" t="s">
        <v>5974</v>
      </c>
      <c r="V6841" t="s">
        <v>2291</v>
      </c>
      <c r="W6841">
        <v>5004</v>
      </c>
      <c r="X6841">
        <v>0</v>
      </c>
      <c r="Y6841">
        <v>288056</v>
      </c>
      <c r="Z6841">
        <v>20240508</v>
      </c>
      <c r="AA6841">
        <v>2402210364</v>
      </c>
      <c r="AB6841">
        <v>2</v>
      </c>
      <c r="AC6841" t="s">
        <v>2281</v>
      </c>
      <c r="AD6841" t="s">
        <v>2281</v>
      </c>
      <c r="AE6841">
        <v>11101</v>
      </c>
      <c r="AF6841" t="s">
        <v>2281</v>
      </c>
      <c r="AG6841" t="s">
        <v>549</v>
      </c>
      <c r="AH6841">
        <v>260</v>
      </c>
    </row>
    <row r="6842" spans="1:34" hidden="1" x14ac:dyDescent="0.25">
      <c r="A6842" t="str">
        <f t="shared" si="318"/>
        <v>28 6 3 11 1 2 25 5 0 2201076 288166</v>
      </c>
      <c r="B6842" t="str">
        <f t="shared" si="319"/>
        <v>28 6 3 11 1 2 25 5 0 2201076 288070</v>
      </c>
      <c r="C6842" t="str">
        <f t="shared" si="320"/>
        <v>28 6 3 11 1 2 25 5 0 2201076</v>
      </c>
      <c r="D6842">
        <v>28</v>
      </c>
      <c r="E6842">
        <v>6</v>
      </c>
      <c r="F6842">
        <v>3</v>
      </c>
      <c r="G6842">
        <v>11</v>
      </c>
      <c r="H6842">
        <v>1</v>
      </c>
      <c r="I6842">
        <v>2</v>
      </c>
      <c r="J6842">
        <v>25</v>
      </c>
      <c r="K6842">
        <v>5</v>
      </c>
      <c r="L6842" t="s">
        <v>147</v>
      </c>
      <c r="M6842" t="s">
        <v>197</v>
      </c>
      <c r="N6842" s="13">
        <v>2100000</v>
      </c>
      <c r="O6842">
        <v>288166</v>
      </c>
      <c r="P6842">
        <v>2024</v>
      </c>
      <c r="Q6842">
        <v>234731</v>
      </c>
      <c r="R6842" t="s">
        <v>1816</v>
      </c>
      <c r="S6842" s="13">
        <v>2100000</v>
      </c>
      <c r="T6842">
        <v>0</v>
      </c>
      <c r="U6842" t="s">
        <v>5974</v>
      </c>
      <c r="V6842" t="s">
        <v>2291</v>
      </c>
      <c r="W6842">
        <v>5004</v>
      </c>
      <c r="X6842">
        <v>0</v>
      </c>
      <c r="Y6842">
        <v>288070</v>
      </c>
      <c r="Z6842">
        <v>20240508</v>
      </c>
      <c r="AA6842">
        <v>2402290414</v>
      </c>
      <c r="AB6842">
        <v>2</v>
      </c>
      <c r="AC6842" t="s">
        <v>2281</v>
      </c>
      <c r="AD6842" t="s">
        <v>2281</v>
      </c>
      <c r="AE6842">
        <v>11101</v>
      </c>
      <c r="AF6842" t="s">
        <v>2281</v>
      </c>
      <c r="AG6842" t="s">
        <v>549</v>
      </c>
      <c r="AH6842">
        <v>260</v>
      </c>
    </row>
    <row r="6843" spans="1:34" hidden="1" x14ac:dyDescent="0.25">
      <c r="A6843" t="str">
        <f t="shared" si="318"/>
        <v>28 1 3 11 1 2 72 17 0 2201071 288168</v>
      </c>
      <c r="B6843" t="str">
        <f t="shared" si="319"/>
        <v>28 1 3 11 1 2 72 17 0 2201071 288077</v>
      </c>
      <c r="C6843" t="str">
        <f t="shared" si="320"/>
        <v>28 1 3 11 1 2 72 17 0 2201071</v>
      </c>
      <c r="D6843">
        <v>28</v>
      </c>
      <c r="E6843">
        <v>1</v>
      </c>
      <c r="F6843">
        <v>3</v>
      </c>
      <c r="G6843">
        <v>11</v>
      </c>
      <c r="H6843">
        <v>1</v>
      </c>
      <c r="I6843">
        <v>2</v>
      </c>
      <c r="J6843">
        <v>72</v>
      </c>
      <c r="K6843">
        <v>17</v>
      </c>
      <c r="L6843" t="s">
        <v>147</v>
      </c>
      <c r="M6843" t="s">
        <v>193</v>
      </c>
      <c r="N6843" s="13">
        <v>1012280</v>
      </c>
      <c r="O6843">
        <v>288168</v>
      </c>
      <c r="P6843">
        <v>2024</v>
      </c>
      <c r="Q6843">
        <v>900319291</v>
      </c>
      <c r="R6843" t="s">
        <v>785</v>
      </c>
      <c r="S6843" s="13">
        <v>1012280</v>
      </c>
      <c r="T6843">
        <v>0</v>
      </c>
      <c r="U6843" t="s">
        <v>5997</v>
      </c>
      <c r="V6843" t="s">
        <v>766</v>
      </c>
      <c r="W6843">
        <v>5001</v>
      </c>
      <c r="X6843">
        <v>0</v>
      </c>
      <c r="Y6843">
        <v>288077</v>
      </c>
      <c r="Z6843">
        <v>20240508</v>
      </c>
      <c r="AA6843">
        <v>2024041070</v>
      </c>
      <c r="AB6843">
        <v>0</v>
      </c>
      <c r="AC6843" t="s">
        <v>2281</v>
      </c>
      <c r="AD6843" t="s">
        <v>2281</v>
      </c>
      <c r="AE6843">
        <v>11101</v>
      </c>
      <c r="AF6843" t="s">
        <v>2281</v>
      </c>
      <c r="AG6843" t="s">
        <v>549</v>
      </c>
      <c r="AH6843">
        <v>100</v>
      </c>
    </row>
    <row r="6844" spans="1:34" hidden="1" x14ac:dyDescent="0.25">
      <c r="A6844" t="str">
        <f t="shared" si="318"/>
        <v>28 12 3 33 1 2 72 0 0 2201071 288169</v>
      </c>
      <c r="B6844" t="str">
        <f t="shared" si="319"/>
        <v>28 12 3 33 1 2 72 0 0 2201071 288040</v>
      </c>
      <c r="C6844" t="str">
        <f t="shared" si="320"/>
        <v>28 12 3 33 1 2 72 0 0 2201071</v>
      </c>
      <c r="D6844">
        <v>28</v>
      </c>
      <c r="E6844">
        <v>12</v>
      </c>
      <c r="F6844">
        <v>3</v>
      </c>
      <c r="G6844">
        <v>33</v>
      </c>
      <c r="H6844">
        <v>1</v>
      </c>
      <c r="I6844">
        <v>2</v>
      </c>
      <c r="J6844">
        <v>72</v>
      </c>
      <c r="K6844">
        <v>0</v>
      </c>
      <c r="L6844" t="s">
        <v>147</v>
      </c>
      <c r="M6844" t="s">
        <v>193</v>
      </c>
      <c r="N6844" s="13">
        <v>98691072</v>
      </c>
      <c r="O6844">
        <v>288169</v>
      </c>
      <c r="P6844">
        <v>2024</v>
      </c>
      <c r="Q6844">
        <v>860513971</v>
      </c>
      <c r="R6844" t="s">
        <v>797</v>
      </c>
      <c r="S6844" s="13">
        <v>98691072</v>
      </c>
      <c r="T6844">
        <v>0</v>
      </c>
      <c r="U6844" t="s">
        <v>2312</v>
      </c>
      <c r="V6844" t="s">
        <v>5998</v>
      </c>
      <c r="W6844">
        <v>5004</v>
      </c>
      <c r="X6844">
        <v>0</v>
      </c>
      <c r="Y6844">
        <v>288040</v>
      </c>
      <c r="Z6844">
        <v>20240509</v>
      </c>
      <c r="AA6844">
        <v>2005130218</v>
      </c>
      <c r="AB6844">
        <v>45</v>
      </c>
      <c r="AC6844" t="s">
        <v>2281</v>
      </c>
      <c r="AD6844" t="s">
        <v>2281</v>
      </c>
      <c r="AE6844">
        <v>13112</v>
      </c>
      <c r="AF6844" t="s">
        <v>5908</v>
      </c>
      <c r="AG6844" t="s">
        <v>508</v>
      </c>
      <c r="AH6844">
        <v>261</v>
      </c>
    </row>
    <row r="6845" spans="1:34" hidden="1" x14ac:dyDescent="0.25">
      <c r="A6845" t="str">
        <f t="shared" si="318"/>
        <v>28 12 3 33 1 2 72 0 0 2201071 288170</v>
      </c>
      <c r="B6845" t="str">
        <f t="shared" si="319"/>
        <v>28 12 3 33 1 2 72 0 0 2201071 288040</v>
      </c>
      <c r="C6845" t="str">
        <f t="shared" si="320"/>
        <v>28 12 3 33 1 2 72 0 0 2201071</v>
      </c>
      <c r="D6845">
        <v>28</v>
      </c>
      <c r="E6845">
        <v>12</v>
      </c>
      <c r="F6845">
        <v>3</v>
      </c>
      <c r="G6845">
        <v>33</v>
      </c>
      <c r="H6845">
        <v>1</v>
      </c>
      <c r="I6845">
        <v>2</v>
      </c>
      <c r="J6845">
        <v>72</v>
      </c>
      <c r="K6845">
        <v>0</v>
      </c>
      <c r="L6845" t="s">
        <v>147</v>
      </c>
      <c r="M6845" t="s">
        <v>193</v>
      </c>
      <c r="N6845" s="13">
        <v>13151053</v>
      </c>
      <c r="O6845">
        <v>288170</v>
      </c>
      <c r="P6845">
        <v>2024</v>
      </c>
      <c r="Q6845">
        <v>860513971</v>
      </c>
      <c r="R6845" t="s">
        <v>797</v>
      </c>
      <c r="S6845" s="13">
        <v>13151053</v>
      </c>
      <c r="T6845">
        <v>221314</v>
      </c>
      <c r="U6845" t="s">
        <v>2312</v>
      </c>
      <c r="V6845" t="s">
        <v>5998</v>
      </c>
      <c r="W6845">
        <v>5004</v>
      </c>
      <c r="X6845">
        <v>2305</v>
      </c>
      <c r="Y6845">
        <v>288040</v>
      </c>
      <c r="Z6845">
        <v>20240509</v>
      </c>
      <c r="AA6845">
        <v>2005130218</v>
      </c>
      <c r="AB6845">
        <v>45</v>
      </c>
      <c r="AC6845" t="s">
        <v>2281</v>
      </c>
      <c r="AD6845" t="s">
        <v>2281</v>
      </c>
      <c r="AE6845">
        <v>13112</v>
      </c>
      <c r="AF6845" t="s">
        <v>5908</v>
      </c>
      <c r="AG6845" t="s">
        <v>508</v>
      </c>
      <c r="AH6845">
        <v>261</v>
      </c>
    </row>
    <row r="6846" spans="1:34" hidden="1" x14ac:dyDescent="0.25">
      <c r="A6846" t="str">
        <f t="shared" si="318"/>
        <v>28 6 3 33 1 2 72 6 0 2201033 288171</v>
      </c>
      <c r="B6846" t="str">
        <f t="shared" si="319"/>
        <v>28 6 3 33 1 2 72 6 0 2201033 288043</v>
      </c>
      <c r="C6846" t="str">
        <f t="shared" si="320"/>
        <v>28 6 3 33 1 2 72 6 0 2201033</v>
      </c>
      <c r="D6846">
        <v>28</v>
      </c>
      <c r="E6846">
        <v>6</v>
      </c>
      <c r="F6846">
        <v>3</v>
      </c>
      <c r="G6846">
        <v>33</v>
      </c>
      <c r="H6846">
        <v>1</v>
      </c>
      <c r="I6846">
        <v>2</v>
      </c>
      <c r="J6846">
        <v>72</v>
      </c>
      <c r="K6846">
        <v>6</v>
      </c>
      <c r="L6846" t="s">
        <v>147</v>
      </c>
      <c r="M6846" t="s">
        <v>194</v>
      </c>
      <c r="N6846" s="13">
        <v>15008456</v>
      </c>
      <c r="O6846">
        <v>288171</v>
      </c>
      <c r="P6846">
        <v>2024</v>
      </c>
      <c r="Q6846">
        <v>900092385</v>
      </c>
      <c r="R6846" t="s">
        <v>809</v>
      </c>
      <c r="S6846" s="13">
        <v>15008456</v>
      </c>
      <c r="T6846">
        <v>0</v>
      </c>
      <c r="U6846" t="s">
        <v>5999</v>
      </c>
      <c r="V6846" t="s">
        <v>2280</v>
      </c>
      <c r="W6846">
        <v>5004</v>
      </c>
      <c r="X6846">
        <v>0</v>
      </c>
      <c r="Y6846">
        <v>288043</v>
      </c>
      <c r="Z6846">
        <v>20240509</v>
      </c>
      <c r="AA6846">
        <v>0</v>
      </c>
      <c r="AB6846">
        <v>0</v>
      </c>
      <c r="AC6846" t="s">
        <v>2281</v>
      </c>
      <c r="AD6846" t="s">
        <v>2281</v>
      </c>
      <c r="AE6846">
        <v>13105</v>
      </c>
      <c r="AF6846" t="s">
        <v>5913</v>
      </c>
      <c r="AG6846" t="s">
        <v>89</v>
      </c>
      <c r="AH6846">
        <v>335</v>
      </c>
    </row>
    <row r="6847" spans="1:34" hidden="1" x14ac:dyDescent="0.25">
      <c r="A6847" t="str">
        <f t="shared" si="318"/>
        <v>28 5 3 33 1 2 23 0 0 2201070 288172</v>
      </c>
      <c r="B6847" t="str">
        <f t="shared" si="319"/>
        <v>28 5 3 33 1 2 23 0 0 2201070 288071</v>
      </c>
      <c r="C6847" t="str">
        <f t="shared" si="320"/>
        <v>28 5 3 33 1 2 23 0 0 2201070</v>
      </c>
      <c r="D6847">
        <v>28</v>
      </c>
      <c r="E6847">
        <v>5</v>
      </c>
      <c r="F6847">
        <v>3</v>
      </c>
      <c r="G6847">
        <v>33</v>
      </c>
      <c r="H6847">
        <v>1</v>
      </c>
      <c r="I6847">
        <v>2</v>
      </c>
      <c r="J6847">
        <v>23</v>
      </c>
      <c r="K6847">
        <v>0</v>
      </c>
      <c r="L6847" t="s">
        <v>147</v>
      </c>
      <c r="M6847" t="s">
        <v>199</v>
      </c>
      <c r="N6847" s="13">
        <v>58854600</v>
      </c>
      <c r="O6847">
        <v>288172</v>
      </c>
      <c r="P6847">
        <v>2024</v>
      </c>
      <c r="Q6847">
        <v>900092385</v>
      </c>
      <c r="R6847" t="s">
        <v>809</v>
      </c>
      <c r="S6847" s="13">
        <v>58854600</v>
      </c>
      <c r="T6847">
        <v>0</v>
      </c>
      <c r="U6847" t="s">
        <v>5934</v>
      </c>
      <c r="V6847" t="s">
        <v>2280</v>
      </c>
      <c r="W6847">
        <v>5004</v>
      </c>
      <c r="X6847">
        <v>0</v>
      </c>
      <c r="Y6847">
        <v>288071</v>
      </c>
      <c r="Z6847">
        <v>20240509</v>
      </c>
      <c r="AA6847">
        <v>0</v>
      </c>
      <c r="AB6847">
        <v>0</v>
      </c>
      <c r="AC6847" t="s">
        <v>2281</v>
      </c>
      <c r="AD6847" t="s">
        <v>2281</v>
      </c>
      <c r="AE6847">
        <v>13125</v>
      </c>
      <c r="AF6847" t="s">
        <v>5908</v>
      </c>
      <c r="AG6847" t="s">
        <v>88</v>
      </c>
      <c r="AH6847">
        <v>335</v>
      </c>
    </row>
    <row r="6848" spans="1:34" hidden="1" x14ac:dyDescent="0.25">
      <c r="A6848" t="str">
        <f t="shared" si="318"/>
        <v>28 6 3 33 1 2 72 6 0 2201033 288173</v>
      </c>
      <c r="B6848" t="str">
        <f t="shared" si="319"/>
        <v>28 6 3 33 1 2 72 6 0 2201033 288042</v>
      </c>
      <c r="C6848" t="str">
        <f t="shared" si="320"/>
        <v>28 6 3 33 1 2 72 6 0 2201033</v>
      </c>
      <c r="D6848">
        <v>28</v>
      </c>
      <c r="E6848">
        <v>6</v>
      </c>
      <c r="F6848">
        <v>3</v>
      </c>
      <c r="G6848">
        <v>33</v>
      </c>
      <c r="H6848">
        <v>1</v>
      </c>
      <c r="I6848">
        <v>2</v>
      </c>
      <c r="J6848">
        <v>72</v>
      </c>
      <c r="K6848">
        <v>6</v>
      </c>
      <c r="L6848" t="s">
        <v>147</v>
      </c>
      <c r="M6848" t="s">
        <v>194</v>
      </c>
      <c r="N6848" s="13">
        <v>12816</v>
      </c>
      <c r="O6848">
        <v>288173</v>
      </c>
      <c r="P6848">
        <v>2024</v>
      </c>
      <c r="Q6848">
        <v>810000598</v>
      </c>
      <c r="R6848" t="s">
        <v>2278</v>
      </c>
      <c r="S6848" s="13">
        <v>12816</v>
      </c>
      <c r="T6848">
        <v>0</v>
      </c>
      <c r="U6848" t="s">
        <v>5912</v>
      </c>
      <c r="V6848" t="s">
        <v>2283</v>
      </c>
      <c r="W6848">
        <v>5004</v>
      </c>
      <c r="X6848">
        <v>0</v>
      </c>
      <c r="Y6848">
        <v>288042</v>
      </c>
      <c r="Z6848">
        <v>20240509</v>
      </c>
      <c r="AA6848">
        <v>0</v>
      </c>
      <c r="AB6848">
        <v>0</v>
      </c>
      <c r="AC6848" t="s">
        <v>2281</v>
      </c>
      <c r="AD6848" t="s">
        <v>2281</v>
      </c>
      <c r="AE6848">
        <v>13105</v>
      </c>
      <c r="AF6848" t="s">
        <v>5913</v>
      </c>
      <c r="AG6848" t="s">
        <v>89</v>
      </c>
      <c r="AH6848">
        <v>335</v>
      </c>
    </row>
    <row r="6849" spans="1:34" hidden="1" x14ac:dyDescent="0.25">
      <c r="A6849" t="str">
        <f t="shared" si="318"/>
        <v>28 6 3 11 1 2 25 1 0 2201033 288174</v>
      </c>
      <c r="B6849" t="str">
        <f t="shared" si="319"/>
        <v>28 6 3 11 1 2 25 1 0 2201033 288079</v>
      </c>
      <c r="C6849" t="str">
        <f t="shared" si="320"/>
        <v>28 6 3 11 1 2 25 1 0 2201033</v>
      </c>
      <c r="D6849">
        <v>28</v>
      </c>
      <c r="E6849">
        <v>6</v>
      </c>
      <c r="F6849">
        <v>3</v>
      </c>
      <c r="G6849">
        <v>11</v>
      </c>
      <c r="H6849">
        <v>1</v>
      </c>
      <c r="I6849">
        <v>2</v>
      </c>
      <c r="J6849">
        <v>25</v>
      </c>
      <c r="K6849">
        <v>1</v>
      </c>
      <c r="L6849" t="s">
        <v>147</v>
      </c>
      <c r="M6849" t="s">
        <v>194</v>
      </c>
      <c r="N6849" s="13">
        <v>4191667</v>
      </c>
      <c r="O6849">
        <v>288174</v>
      </c>
      <c r="P6849">
        <v>2024</v>
      </c>
      <c r="Q6849">
        <v>1053767966</v>
      </c>
      <c r="R6849" t="s">
        <v>1812</v>
      </c>
      <c r="S6849" s="13">
        <v>4191667</v>
      </c>
      <c r="T6849">
        <v>0</v>
      </c>
      <c r="U6849" t="s">
        <v>5966</v>
      </c>
      <c r="V6849" t="s">
        <v>2291</v>
      </c>
      <c r="W6849">
        <v>5004</v>
      </c>
      <c r="X6849">
        <v>0</v>
      </c>
      <c r="Y6849">
        <v>288079</v>
      </c>
      <c r="Z6849">
        <v>20240509</v>
      </c>
      <c r="AA6849">
        <v>2403140467</v>
      </c>
      <c r="AB6849">
        <v>2</v>
      </c>
      <c r="AC6849" t="s">
        <v>2281</v>
      </c>
      <c r="AD6849" t="s">
        <v>2281</v>
      </c>
      <c r="AE6849">
        <v>11101</v>
      </c>
      <c r="AF6849" t="s">
        <v>2281</v>
      </c>
      <c r="AG6849" t="s">
        <v>549</v>
      </c>
      <c r="AH6849">
        <v>260</v>
      </c>
    </row>
    <row r="6850" spans="1:34" hidden="1" x14ac:dyDescent="0.25">
      <c r="A6850" t="str">
        <f t="shared" ref="A6850:A6913" si="321">+CONCATENATE(,D6850," ",E6850," ",F6850," ",G6850," ",H6850," ",I6850," ",J6850," ",K6850," ",L6850," ",M6850," ",O6850)</f>
        <v>28 1 3 33 1 2 72 2 0 2201071 288175</v>
      </c>
      <c r="B6850" t="str">
        <f t="shared" ref="B6850:B6913" si="322">+CONCATENATE(,D6850," ",E6850," ",F6850," ",G6850," ",H6850," ",I6850," ",J6850," ",K6850," ",L6850," ",M6850," ",Y6850)</f>
        <v>28 1 3 33 1 2 72 2 0 2201071 288161</v>
      </c>
      <c r="C6850" t="str">
        <f t="shared" ref="C6850:C6913" si="323">+CONCATENATE(,D6850," ",E6850," ",F6850," ",G6850," ",H6850," ",I6850," ",J6850," ",K6850," ",L6850," ",M6850)</f>
        <v>28 1 3 33 1 2 72 2 0 2201071</v>
      </c>
      <c r="D6850">
        <v>28</v>
      </c>
      <c r="E6850">
        <v>1</v>
      </c>
      <c r="F6850">
        <v>3</v>
      </c>
      <c r="G6850">
        <v>33</v>
      </c>
      <c r="H6850">
        <v>1</v>
      </c>
      <c r="I6850">
        <v>2</v>
      </c>
      <c r="J6850">
        <v>72</v>
      </c>
      <c r="K6850">
        <v>2</v>
      </c>
      <c r="L6850" t="s">
        <v>147</v>
      </c>
      <c r="M6850" t="s">
        <v>193</v>
      </c>
      <c r="N6850" s="13">
        <v>217468300</v>
      </c>
      <c r="O6850">
        <v>288175</v>
      </c>
      <c r="P6850">
        <v>2024</v>
      </c>
      <c r="Q6850">
        <v>900319291</v>
      </c>
      <c r="R6850" t="s">
        <v>785</v>
      </c>
      <c r="S6850" s="13">
        <v>217468300</v>
      </c>
      <c r="T6850">
        <v>0</v>
      </c>
      <c r="U6850" t="s">
        <v>6000</v>
      </c>
      <c r="V6850" t="s">
        <v>2960</v>
      </c>
      <c r="W6850">
        <v>5001</v>
      </c>
      <c r="X6850">
        <v>0</v>
      </c>
      <c r="Y6850">
        <v>288161</v>
      </c>
      <c r="Z6850">
        <v>20240510</v>
      </c>
      <c r="AA6850">
        <v>2024041100</v>
      </c>
      <c r="AB6850">
        <v>0</v>
      </c>
      <c r="AC6850" t="s">
        <v>2281</v>
      </c>
      <c r="AD6850" t="s">
        <v>2281</v>
      </c>
      <c r="AE6850">
        <v>13101</v>
      </c>
      <c r="AF6850" t="s">
        <v>5906</v>
      </c>
      <c r="AG6850" t="s">
        <v>83</v>
      </c>
      <c r="AH6850">
        <v>100</v>
      </c>
    </row>
    <row r="6851" spans="1:34" hidden="1" x14ac:dyDescent="0.25">
      <c r="A6851" t="str">
        <f t="shared" si="321"/>
        <v>28 11 1 33 1 1 8 0 2110102004 0 288176</v>
      </c>
      <c r="B6851" t="str">
        <f t="shared" si="322"/>
        <v>28 11 1 33 1 1 8 0 2110102004 0 288162</v>
      </c>
      <c r="C6851" t="str">
        <f t="shared" si="323"/>
        <v>28 11 1 33 1 1 8 0 2110102004 0</v>
      </c>
      <c r="D6851">
        <v>28</v>
      </c>
      <c r="E6851">
        <v>11</v>
      </c>
      <c r="F6851">
        <v>1</v>
      </c>
      <c r="G6851">
        <v>33</v>
      </c>
      <c r="H6851">
        <v>1</v>
      </c>
      <c r="I6851">
        <v>1</v>
      </c>
      <c r="J6851">
        <v>8</v>
      </c>
      <c r="K6851">
        <v>0</v>
      </c>
      <c r="L6851" t="s">
        <v>754</v>
      </c>
      <c r="M6851" t="s">
        <v>147</v>
      </c>
      <c r="N6851" s="13">
        <v>3631000</v>
      </c>
      <c r="O6851">
        <v>288176</v>
      </c>
      <c r="P6851">
        <v>2024</v>
      </c>
      <c r="Q6851">
        <v>900319291</v>
      </c>
      <c r="R6851" t="s">
        <v>785</v>
      </c>
      <c r="S6851" s="13">
        <v>27349100</v>
      </c>
      <c r="T6851">
        <v>0</v>
      </c>
      <c r="U6851" t="s">
        <v>6001</v>
      </c>
      <c r="V6851" t="s">
        <v>2960</v>
      </c>
      <c r="W6851">
        <v>5001</v>
      </c>
      <c r="X6851">
        <v>0</v>
      </c>
      <c r="Y6851">
        <v>288162</v>
      </c>
      <c r="Z6851">
        <v>20240510</v>
      </c>
      <c r="AA6851">
        <v>2024041100</v>
      </c>
      <c r="AB6851">
        <v>0</v>
      </c>
      <c r="AC6851" t="s">
        <v>2281</v>
      </c>
      <c r="AD6851" t="s">
        <v>2281</v>
      </c>
      <c r="AE6851">
        <v>13108</v>
      </c>
      <c r="AF6851" t="s">
        <v>5908</v>
      </c>
      <c r="AG6851" t="s">
        <v>95</v>
      </c>
      <c r="AH6851">
        <v>100</v>
      </c>
    </row>
    <row r="6852" spans="1:34" hidden="1" x14ac:dyDescent="0.25">
      <c r="A6852" t="str">
        <f t="shared" si="321"/>
        <v>28 11 1 33 1 1 9 0 2110102007 0 288176</v>
      </c>
      <c r="B6852" t="str">
        <f t="shared" si="322"/>
        <v>28 11 1 33 1 1 9 0 2110102007 0 288162</v>
      </c>
      <c r="C6852" t="str">
        <f t="shared" si="323"/>
        <v>28 11 1 33 1 1 9 0 2110102007 0</v>
      </c>
      <c r="D6852">
        <v>28</v>
      </c>
      <c r="E6852">
        <v>11</v>
      </c>
      <c r="F6852">
        <v>1</v>
      </c>
      <c r="G6852">
        <v>33</v>
      </c>
      <c r="H6852">
        <v>1</v>
      </c>
      <c r="I6852">
        <v>1</v>
      </c>
      <c r="J6852">
        <v>9</v>
      </c>
      <c r="K6852">
        <v>0</v>
      </c>
      <c r="L6852" t="s">
        <v>747</v>
      </c>
      <c r="M6852" t="s">
        <v>147</v>
      </c>
      <c r="N6852" s="13">
        <v>455000</v>
      </c>
      <c r="O6852">
        <v>288176</v>
      </c>
      <c r="P6852">
        <v>2024</v>
      </c>
      <c r="Q6852">
        <v>900319291</v>
      </c>
      <c r="R6852" t="s">
        <v>785</v>
      </c>
      <c r="S6852" s="13">
        <v>27349100</v>
      </c>
      <c r="T6852">
        <v>0</v>
      </c>
      <c r="U6852" t="s">
        <v>6001</v>
      </c>
      <c r="V6852" t="s">
        <v>2960</v>
      </c>
      <c r="W6852">
        <v>5001</v>
      </c>
      <c r="X6852">
        <v>0</v>
      </c>
      <c r="Y6852">
        <v>288162</v>
      </c>
      <c r="Z6852">
        <v>20240510</v>
      </c>
      <c r="AA6852">
        <v>2024041100</v>
      </c>
      <c r="AB6852">
        <v>0</v>
      </c>
      <c r="AC6852" t="s">
        <v>2281</v>
      </c>
      <c r="AD6852" t="s">
        <v>2281</v>
      </c>
      <c r="AE6852">
        <v>13108</v>
      </c>
      <c r="AF6852" t="s">
        <v>5908</v>
      </c>
      <c r="AG6852" t="s">
        <v>95</v>
      </c>
      <c r="AH6852">
        <v>100</v>
      </c>
    </row>
    <row r="6853" spans="1:34" hidden="1" x14ac:dyDescent="0.25">
      <c r="A6853" t="str">
        <f t="shared" si="321"/>
        <v>28 11 1 33 1 1 10 0 2110102006 0 288176</v>
      </c>
      <c r="B6853" t="str">
        <f t="shared" si="322"/>
        <v>28 11 1 33 1 1 10 0 2110102006 0 288162</v>
      </c>
      <c r="C6853" t="str">
        <f t="shared" si="323"/>
        <v>28 11 1 33 1 1 10 0 2110102006 0</v>
      </c>
      <c r="D6853">
        <v>28</v>
      </c>
      <c r="E6853">
        <v>11</v>
      </c>
      <c r="F6853">
        <v>1</v>
      </c>
      <c r="G6853">
        <v>33</v>
      </c>
      <c r="H6853">
        <v>1</v>
      </c>
      <c r="I6853">
        <v>1</v>
      </c>
      <c r="J6853">
        <v>10</v>
      </c>
      <c r="K6853">
        <v>0</v>
      </c>
      <c r="L6853" t="s">
        <v>748</v>
      </c>
      <c r="M6853" t="s">
        <v>147</v>
      </c>
      <c r="N6853" s="13">
        <v>2723700</v>
      </c>
      <c r="O6853">
        <v>288176</v>
      </c>
      <c r="P6853">
        <v>2024</v>
      </c>
      <c r="Q6853">
        <v>900319291</v>
      </c>
      <c r="R6853" t="s">
        <v>785</v>
      </c>
      <c r="S6853" s="13">
        <v>27349100</v>
      </c>
      <c r="T6853">
        <v>0</v>
      </c>
      <c r="U6853" t="s">
        <v>6001</v>
      </c>
      <c r="V6853" t="s">
        <v>2960</v>
      </c>
      <c r="W6853">
        <v>5001</v>
      </c>
      <c r="X6853">
        <v>0</v>
      </c>
      <c r="Y6853">
        <v>288162</v>
      </c>
      <c r="Z6853">
        <v>20240510</v>
      </c>
      <c r="AA6853">
        <v>2024041100</v>
      </c>
      <c r="AB6853">
        <v>0</v>
      </c>
      <c r="AC6853" t="s">
        <v>2281</v>
      </c>
      <c r="AD6853" t="s">
        <v>2281</v>
      </c>
      <c r="AE6853">
        <v>13108</v>
      </c>
      <c r="AF6853" t="s">
        <v>5908</v>
      </c>
      <c r="AG6853" t="s">
        <v>95</v>
      </c>
      <c r="AH6853">
        <v>100</v>
      </c>
    </row>
    <row r="6854" spans="1:34" hidden="1" x14ac:dyDescent="0.25">
      <c r="A6854" t="str">
        <f t="shared" si="321"/>
        <v>28 11 1 33 1 1 11 0 2110102009 0 288176</v>
      </c>
      <c r="B6854" t="str">
        <f t="shared" si="322"/>
        <v>28 11 1 33 1 1 11 0 2110102009 0 288162</v>
      </c>
      <c r="C6854" t="str">
        <f t="shared" si="323"/>
        <v>28 11 1 33 1 1 11 0 2110102009 0</v>
      </c>
      <c r="D6854">
        <v>28</v>
      </c>
      <c r="E6854">
        <v>11</v>
      </c>
      <c r="F6854">
        <v>1</v>
      </c>
      <c r="G6854">
        <v>33</v>
      </c>
      <c r="H6854">
        <v>1</v>
      </c>
      <c r="I6854">
        <v>1</v>
      </c>
      <c r="J6854">
        <v>11</v>
      </c>
      <c r="K6854">
        <v>0</v>
      </c>
      <c r="L6854" t="s">
        <v>750</v>
      </c>
      <c r="M6854" t="s">
        <v>147</v>
      </c>
      <c r="N6854" s="13">
        <v>908600</v>
      </c>
      <c r="O6854">
        <v>288176</v>
      </c>
      <c r="P6854">
        <v>2024</v>
      </c>
      <c r="Q6854">
        <v>900319291</v>
      </c>
      <c r="R6854" t="s">
        <v>785</v>
      </c>
      <c r="S6854" s="13">
        <v>27349100</v>
      </c>
      <c r="T6854">
        <v>0</v>
      </c>
      <c r="U6854" t="s">
        <v>6001</v>
      </c>
      <c r="V6854" t="s">
        <v>2960</v>
      </c>
      <c r="W6854">
        <v>5001</v>
      </c>
      <c r="X6854">
        <v>0</v>
      </c>
      <c r="Y6854">
        <v>288162</v>
      </c>
      <c r="Z6854">
        <v>20240510</v>
      </c>
      <c r="AA6854">
        <v>2024041100</v>
      </c>
      <c r="AB6854">
        <v>0</v>
      </c>
      <c r="AC6854" t="s">
        <v>2281</v>
      </c>
      <c r="AD6854" t="s">
        <v>2281</v>
      </c>
      <c r="AE6854">
        <v>13108</v>
      </c>
      <c r="AF6854" t="s">
        <v>5908</v>
      </c>
      <c r="AG6854" t="s">
        <v>95</v>
      </c>
      <c r="AH6854">
        <v>100</v>
      </c>
    </row>
    <row r="6855" spans="1:34" hidden="1" x14ac:dyDescent="0.25">
      <c r="A6855" t="str">
        <f t="shared" si="321"/>
        <v>28 11 1 33 1 1 12 0 2110102008 0 288176</v>
      </c>
      <c r="B6855" t="str">
        <f t="shared" si="322"/>
        <v>28 11 1 33 1 1 12 0 2110102008 0 288162</v>
      </c>
      <c r="C6855" t="str">
        <f t="shared" si="323"/>
        <v>28 11 1 33 1 1 12 0 2110102008 0</v>
      </c>
      <c r="D6855">
        <v>28</v>
      </c>
      <c r="E6855">
        <v>11</v>
      </c>
      <c r="F6855">
        <v>1</v>
      </c>
      <c r="G6855">
        <v>33</v>
      </c>
      <c r="H6855">
        <v>1</v>
      </c>
      <c r="I6855">
        <v>1</v>
      </c>
      <c r="J6855">
        <v>12</v>
      </c>
      <c r="K6855">
        <v>0</v>
      </c>
      <c r="L6855" t="s">
        <v>749</v>
      </c>
      <c r="M6855" t="s">
        <v>147</v>
      </c>
      <c r="N6855" s="13">
        <v>455000</v>
      </c>
      <c r="O6855">
        <v>288176</v>
      </c>
      <c r="P6855">
        <v>2024</v>
      </c>
      <c r="Q6855">
        <v>900319291</v>
      </c>
      <c r="R6855" t="s">
        <v>785</v>
      </c>
      <c r="S6855" s="13">
        <v>27349100</v>
      </c>
      <c r="T6855">
        <v>0</v>
      </c>
      <c r="U6855" t="s">
        <v>6001</v>
      </c>
      <c r="V6855" t="s">
        <v>2960</v>
      </c>
      <c r="W6855">
        <v>5001</v>
      </c>
      <c r="X6855">
        <v>0</v>
      </c>
      <c r="Y6855">
        <v>288162</v>
      </c>
      <c r="Z6855">
        <v>20240510</v>
      </c>
      <c r="AA6855">
        <v>2024041100</v>
      </c>
      <c r="AB6855">
        <v>0</v>
      </c>
      <c r="AC6855" t="s">
        <v>2281</v>
      </c>
      <c r="AD6855" t="s">
        <v>2281</v>
      </c>
      <c r="AE6855">
        <v>13108</v>
      </c>
      <c r="AF6855" t="s">
        <v>5908</v>
      </c>
      <c r="AG6855" t="s">
        <v>95</v>
      </c>
      <c r="AH6855">
        <v>100</v>
      </c>
    </row>
    <row r="6856" spans="1:34" hidden="1" x14ac:dyDescent="0.25">
      <c r="A6856" t="str">
        <f t="shared" si="321"/>
        <v>28 11 1 33 1 1 15 0 2110202002 0 288176</v>
      </c>
      <c r="B6856" t="str">
        <f t="shared" si="322"/>
        <v>28 11 1 33 1 1 15 0 2110202002 0 288162</v>
      </c>
      <c r="C6856" t="str">
        <f t="shared" si="323"/>
        <v>28 11 1 33 1 1 15 0 2110202002 0</v>
      </c>
      <c r="D6856">
        <v>28</v>
      </c>
      <c r="E6856">
        <v>11</v>
      </c>
      <c r="F6856">
        <v>1</v>
      </c>
      <c r="G6856">
        <v>33</v>
      </c>
      <c r="H6856">
        <v>1</v>
      </c>
      <c r="I6856">
        <v>1</v>
      </c>
      <c r="J6856">
        <v>15</v>
      </c>
      <c r="K6856">
        <v>0</v>
      </c>
      <c r="L6856" t="s">
        <v>776</v>
      </c>
      <c r="M6856" t="s">
        <v>147</v>
      </c>
      <c r="N6856" s="13">
        <v>7764100</v>
      </c>
      <c r="O6856">
        <v>288176</v>
      </c>
      <c r="P6856">
        <v>2024</v>
      </c>
      <c r="Q6856">
        <v>900319291</v>
      </c>
      <c r="R6856" t="s">
        <v>785</v>
      </c>
      <c r="S6856" s="13">
        <v>27349100</v>
      </c>
      <c r="T6856">
        <v>0</v>
      </c>
      <c r="U6856" t="s">
        <v>6001</v>
      </c>
      <c r="V6856" t="s">
        <v>2960</v>
      </c>
      <c r="W6856">
        <v>5001</v>
      </c>
      <c r="X6856">
        <v>0</v>
      </c>
      <c r="Y6856">
        <v>288162</v>
      </c>
      <c r="Z6856">
        <v>20240510</v>
      </c>
      <c r="AA6856">
        <v>2024041100</v>
      </c>
      <c r="AB6856">
        <v>0</v>
      </c>
      <c r="AC6856" t="s">
        <v>2281</v>
      </c>
      <c r="AD6856" t="s">
        <v>2281</v>
      </c>
      <c r="AE6856">
        <v>13108</v>
      </c>
      <c r="AF6856" t="s">
        <v>5908</v>
      </c>
      <c r="AG6856" t="s">
        <v>95</v>
      </c>
      <c r="AH6856">
        <v>100</v>
      </c>
    </row>
    <row r="6857" spans="1:34" hidden="1" x14ac:dyDescent="0.25">
      <c r="A6857" t="str">
        <f t="shared" si="321"/>
        <v>28 11 1 33 1 1 16 0 2110202001 0 288176</v>
      </c>
      <c r="B6857" t="str">
        <f t="shared" si="322"/>
        <v>28 11 1 33 1 1 16 0 2110202001 0 288162</v>
      </c>
      <c r="C6857" t="str">
        <f t="shared" si="323"/>
        <v>28 11 1 33 1 1 16 0 2110202001 0</v>
      </c>
      <c r="D6857">
        <v>28</v>
      </c>
      <c r="E6857">
        <v>11</v>
      </c>
      <c r="F6857">
        <v>1</v>
      </c>
      <c r="G6857">
        <v>33</v>
      </c>
      <c r="H6857">
        <v>1</v>
      </c>
      <c r="I6857">
        <v>1</v>
      </c>
      <c r="J6857">
        <v>16</v>
      </c>
      <c r="K6857">
        <v>0</v>
      </c>
      <c r="L6857" t="s">
        <v>777</v>
      </c>
      <c r="M6857" t="s">
        <v>147</v>
      </c>
      <c r="N6857" s="13">
        <v>10961100</v>
      </c>
      <c r="O6857">
        <v>288176</v>
      </c>
      <c r="P6857">
        <v>2024</v>
      </c>
      <c r="Q6857">
        <v>900319291</v>
      </c>
      <c r="R6857" t="s">
        <v>785</v>
      </c>
      <c r="S6857" s="13">
        <v>27349100</v>
      </c>
      <c r="T6857">
        <v>0</v>
      </c>
      <c r="U6857" t="s">
        <v>6001</v>
      </c>
      <c r="V6857" t="s">
        <v>2960</v>
      </c>
      <c r="W6857">
        <v>5001</v>
      </c>
      <c r="X6857">
        <v>0</v>
      </c>
      <c r="Y6857">
        <v>288162</v>
      </c>
      <c r="Z6857">
        <v>20240510</v>
      </c>
      <c r="AA6857">
        <v>2024041100</v>
      </c>
      <c r="AB6857">
        <v>0</v>
      </c>
      <c r="AC6857" t="s">
        <v>2281</v>
      </c>
      <c r="AD6857" t="s">
        <v>2281</v>
      </c>
      <c r="AE6857">
        <v>13108</v>
      </c>
      <c r="AF6857" t="s">
        <v>5908</v>
      </c>
      <c r="AG6857" t="s">
        <v>95</v>
      </c>
      <c r="AH6857">
        <v>100</v>
      </c>
    </row>
    <row r="6858" spans="1:34" hidden="1" x14ac:dyDescent="0.25">
      <c r="A6858" t="str">
        <f t="shared" si="321"/>
        <v>28 11 1 33 1 1 17 0 2110202005 0 288176</v>
      </c>
      <c r="B6858" t="str">
        <f t="shared" si="322"/>
        <v>28 11 1 33 1 1 17 0 2110202005 0 288162</v>
      </c>
      <c r="C6858" t="str">
        <f t="shared" si="323"/>
        <v>28 11 1 33 1 1 17 0 2110202005 0</v>
      </c>
      <c r="D6858">
        <v>28</v>
      </c>
      <c r="E6858">
        <v>11</v>
      </c>
      <c r="F6858">
        <v>1</v>
      </c>
      <c r="G6858">
        <v>33</v>
      </c>
      <c r="H6858">
        <v>1</v>
      </c>
      <c r="I6858">
        <v>1</v>
      </c>
      <c r="J6858">
        <v>17</v>
      </c>
      <c r="K6858">
        <v>0</v>
      </c>
      <c r="L6858" t="s">
        <v>778</v>
      </c>
      <c r="M6858" t="s">
        <v>147</v>
      </c>
      <c r="N6858" s="13">
        <v>450600</v>
      </c>
      <c r="O6858">
        <v>288176</v>
      </c>
      <c r="P6858">
        <v>2024</v>
      </c>
      <c r="Q6858">
        <v>900319291</v>
      </c>
      <c r="R6858" t="s">
        <v>785</v>
      </c>
      <c r="S6858" s="13">
        <v>27349100</v>
      </c>
      <c r="T6858">
        <v>0</v>
      </c>
      <c r="U6858" t="s">
        <v>6001</v>
      </c>
      <c r="V6858" t="s">
        <v>2960</v>
      </c>
      <c r="W6858">
        <v>5001</v>
      </c>
      <c r="X6858">
        <v>0</v>
      </c>
      <c r="Y6858">
        <v>288162</v>
      </c>
      <c r="Z6858">
        <v>20240510</v>
      </c>
      <c r="AA6858">
        <v>2024041100</v>
      </c>
      <c r="AB6858">
        <v>0</v>
      </c>
      <c r="AC6858" t="s">
        <v>2281</v>
      </c>
      <c r="AD6858" t="s">
        <v>2281</v>
      </c>
      <c r="AE6858">
        <v>13108</v>
      </c>
      <c r="AF6858" t="s">
        <v>5908</v>
      </c>
      <c r="AG6858" t="s">
        <v>95</v>
      </c>
      <c r="AH6858">
        <v>100</v>
      </c>
    </row>
    <row r="6859" spans="1:34" hidden="1" x14ac:dyDescent="0.25">
      <c r="A6859" t="str">
        <f t="shared" si="321"/>
        <v>28 2 3 33 1 2 72 4 0 2201071 288177</v>
      </c>
      <c r="B6859" t="str">
        <f t="shared" si="322"/>
        <v>28 2 3 33 1 2 72 4 0 2201071 288163</v>
      </c>
      <c r="C6859" t="str">
        <f t="shared" si="323"/>
        <v>28 2 3 33 1 2 72 4 0 2201071</v>
      </c>
      <c r="D6859">
        <v>28</v>
      </c>
      <c r="E6859">
        <v>2</v>
      </c>
      <c r="F6859">
        <v>3</v>
      </c>
      <c r="G6859">
        <v>33</v>
      </c>
      <c r="H6859">
        <v>1</v>
      </c>
      <c r="I6859">
        <v>2</v>
      </c>
      <c r="J6859">
        <v>72</v>
      </c>
      <c r="K6859">
        <v>4</v>
      </c>
      <c r="L6859" t="s">
        <v>147</v>
      </c>
      <c r="M6859" t="s">
        <v>193</v>
      </c>
      <c r="N6859" s="13">
        <v>899116100</v>
      </c>
      <c r="O6859">
        <v>288177</v>
      </c>
      <c r="P6859">
        <v>2024</v>
      </c>
      <c r="Q6859">
        <v>900319291</v>
      </c>
      <c r="R6859" t="s">
        <v>785</v>
      </c>
      <c r="S6859" s="13">
        <v>997663300</v>
      </c>
      <c r="T6859">
        <v>0</v>
      </c>
      <c r="U6859" t="s">
        <v>6002</v>
      </c>
      <c r="V6859" t="s">
        <v>2960</v>
      </c>
      <c r="W6859">
        <v>5001</v>
      </c>
      <c r="X6859">
        <v>0</v>
      </c>
      <c r="Y6859">
        <v>288163</v>
      </c>
      <c r="Z6859">
        <v>20240510</v>
      </c>
      <c r="AA6859">
        <v>2024041090</v>
      </c>
      <c r="AB6859">
        <v>0</v>
      </c>
      <c r="AC6859" t="s">
        <v>2281</v>
      </c>
      <c r="AD6859" t="s">
        <v>2281</v>
      </c>
      <c r="AE6859">
        <v>13101</v>
      </c>
      <c r="AF6859" t="s">
        <v>5906</v>
      </c>
      <c r="AG6859" t="s">
        <v>83</v>
      </c>
      <c r="AH6859">
        <v>100</v>
      </c>
    </row>
    <row r="6860" spans="1:34" hidden="1" x14ac:dyDescent="0.25">
      <c r="A6860" t="str">
        <f t="shared" si="321"/>
        <v>28 3 3 33 1 2 72 5 0 2201071 288177</v>
      </c>
      <c r="B6860" t="str">
        <f t="shared" si="322"/>
        <v>28 3 3 33 1 2 72 5 0 2201071 288163</v>
      </c>
      <c r="C6860" t="str">
        <f t="shared" si="323"/>
        <v>28 3 3 33 1 2 72 5 0 2201071</v>
      </c>
      <c r="D6860">
        <v>28</v>
      </c>
      <c r="E6860">
        <v>3</v>
      </c>
      <c r="F6860">
        <v>3</v>
      </c>
      <c r="G6860">
        <v>33</v>
      </c>
      <c r="H6860">
        <v>1</v>
      </c>
      <c r="I6860">
        <v>2</v>
      </c>
      <c r="J6860">
        <v>72</v>
      </c>
      <c r="K6860">
        <v>5</v>
      </c>
      <c r="L6860" t="s">
        <v>147</v>
      </c>
      <c r="M6860" t="s">
        <v>193</v>
      </c>
      <c r="N6860" s="13">
        <v>98547200</v>
      </c>
      <c r="O6860">
        <v>288177</v>
      </c>
      <c r="P6860">
        <v>2024</v>
      </c>
      <c r="Q6860">
        <v>900319291</v>
      </c>
      <c r="R6860" t="s">
        <v>785</v>
      </c>
      <c r="S6860" s="13">
        <v>997663300</v>
      </c>
      <c r="T6860">
        <v>0</v>
      </c>
      <c r="U6860" t="s">
        <v>6002</v>
      </c>
      <c r="V6860" t="s">
        <v>2960</v>
      </c>
      <c r="W6860">
        <v>5001</v>
      </c>
      <c r="X6860">
        <v>0</v>
      </c>
      <c r="Y6860">
        <v>288163</v>
      </c>
      <c r="Z6860">
        <v>20240510</v>
      </c>
      <c r="AA6860">
        <v>2024041090</v>
      </c>
      <c r="AB6860">
        <v>0</v>
      </c>
      <c r="AC6860" t="s">
        <v>2281</v>
      </c>
      <c r="AD6860" t="s">
        <v>2281</v>
      </c>
      <c r="AE6860">
        <v>13101</v>
      </c>
      <c r="AF6860" t="s">
        <v>5906</v>
      </c>
      <c r="AG6860" t="s">
        <v>83</v>
      </c>
      <c r="AH6860">
        <v>100</v>
      </c>
    </row>
    <row r="6861" spans="1:34" hidden="1" x14ac:dyDescent="0.25">
      <c r="A6861" t="str">
        <f t="shared" si="321"/>
        <v>28 6 3 11 1 2 25 1 0 2201033 288178</v>
      </c>
      <c r="B6861" t="str">
        <f t="shared" si="322"/>
        <v>28 6 3 11 1 2 25 1 0 2201033 288111</v>
      </c>
      <c r="C6861" t="str">
        <f t="shared" si="323"/>
        <v>28 6 3 11 1 2 25 1 0 2201033</v>
      </c>
      <c r="D6861">
        <v>28</v>
      </c>
      <c r="E6861">
        <v>6</v>
      </c>
      <c r="F6861">
        <v>3</v>
      </c>
      <c r="G6861">
        <v>11</v>
      </c>
      <c r="H6861">
        <v>1</v>
      </c>
      <c r="I6861">
        <v>2</v>
      </c>
      <c r="J6861">
        <v>25</v>
      </c>
      <c r="K6861">
        <v>1</v>
      </c>
      <c r="L6861" t="s">
        <v>147</v>
      </c>
      <c r="M6861" t="s">
        <v>194</v>
      </c>
      <c r="N6861" s="13">
        <v>3073889</v>
      </c>
      <c r="O6861">
        <v>288178</v>
      </c>
      <c r="P6861">
        <v>2024</v>
      </c>
      <c r="Q6861">
        <v>1053815357</v>
      </c>
      <c r="R6861" t="s">
        <v>1813</v>
      </c>
      <c r="S6861" s="13">
        <v>3073889</v>
      </c>
      <c r="T6861">
        <v>0</v>
      </c>
      <c r="U6861" t="s">
        <v>6003</v>
      </c>
      <c r="V6861" t="s">
        <v>2291</v>
      </c>
      <c r="W6861">
        <v>5004</v>
      </c>
      <c r="X6861">
        <v>0</v>
      </c>
      <c r="Y6861">
        <v>288111</v>
      </c>
      <c r="Z6861">
        <v>20240510</v>
      </c>
      <c r="AA6861">
        <v>2404080527</v>
      </c>
      <c r="AB6861">
        <v>1</v>
      </c>
      <c r="AC6861" t="s">
        <v>2281</v>
      </c>
      <c r="AD6861" t="s">
        <v>2281</v>
      </c>
      <c r="AE6861">
        <v>11101</v>
      </c>
      <c r="AF6861" t="s">
        <v>2281</v>
      </c>
      <c r="AG6861" t="s">
        <v>549</v>
      </c>
      <c r="AH6861">
        <v>260</v>
      </c>
    </row>
    <row r="6862" spans="1:34" hidden="1" x14ac:dyDescent="0.25">
      <c r="A6862" t="str">
        <f t="shared" si="321"/>
        <v>28 1 3 11 1 2 72 17 0 2201071 288179</v>
      </c>
      <c r="B6862" t="str">
        <f t="shared" si="322"/>
        <v>28 1 3 11 1 2 72 17 0 2201071 288076</v>
      </c>
      <c r="C6862" t="str">
        <f t="shared" si="323"/>
        <v>28 1 3 11 1 2 72 17 0 2201071</v>
      </c>
      <c r="D6862">
        <v>28</v>
      </c>
      <c r="E6862">
        <v>1</v>
      </c>
      <c r="F6862">
        <v>3</v>
      </c>
      <c r="G6862">
        <v>11</v>
      </c>
      <c r="H6862">
        <v>1</v>
      </c>
      <c r="I6862">
        <v>2</v>
      </c>
      <c r="J6862">
        <v>72</v>
      </c>
      <c r="K6862">
        <v>17</v>
      </c>
      <c r="L6862" t="s">
        <v>147</v>
      </c>
      <c r="M6862" t="s">
        <v>193</v>
      </c>
      <c r="N6862" s="13">
        <v>12610071</v>
      </c>
      <c r="O6862">
        <v>288179</v>
      </c>
      <c r="P6862">
        <v>2024</v>
      </c>
      <c r="Q6862">
        <v>890801053</v>
      </c>
      <c r="R6862" t="s">
        <v>784</v>
      </c>
      <c r="S6862" s="13">
        <v>12610071</v>
      </c>
      <c r="T6862">
        <v>0</v>
      </c>
      <c r="U6862" t="s">
        <v>6004</v>
      </c>
      <c r="V6862" t="s">
        <v>2960</v>
      </c>
      <c r="W6862">
        <v>5001</v>
      </c>
      <c r="X6862">
        <v>0</v>
      </c>
      <c r="Y6862">
        <v>288076</v>
      </c>
      <c r="Z6862">
        <v>20240514</v>
      </c>
      <c r="AA6862">
        <v>2024051020</v>
      </c>
      <c r="AB6862">
        <v>0</v>
      </c>
      <c r="AC6862" t="s">
        <v>2281</v>
      </c>
      <c r="AD6862" t="s">
        <v>2281</v>
      </c>
      <c r="AE6862">
        <v>11101</v>
      </c>
      <c r="AF6862" t="s">
        <v>2281</v>
      </c>
      <c r="AG6862" t="s">
        <v>549</v>
      </c>
      <c r="AH6862">
        <v>100</v>
      </c>
    </row>
    <row r="6863" spans="1:34" hidden="1" x14ac:dyDescent="0.25">
      <c r="A6863" t="str">
        <f t="shared" si="321"/>
        <v>28 6 3 11 1 2 25 1 0 2201033 288182</v>
      </c>
      <c r="B6863" t="str">
        <f t="shared" si="322"/>
        <v>28 6 3 11 1 2 25 1 0 2201033 288047</v>
      </c>
      <c r="C6863" t="str">
        <f t="shared" si="323"/>
        <v>28 6 3 11 1 2 25 1 0 2201033</v>
      </c>
      <c r="D6863">
        <v>28</v>
      </c>
      <c r="E6863">
        <v>6</v>
      </c>
      <c r="F6863">
        <v>3</v>
      </c>
      <c r="G6863">
        <v>11</v>
      </c>
      <c r="H6863">
        <v>1</v>
      </c>
      <c r="I6863">
        <v>2</v>
      </c>
      <c r="J6863">
        <v>25</v>
      </c>
      <c r="K6863">
        <v>1</v>
      </c>
      <c r="L6863" t="s">
        <v>147</v>
      </c>
      <c r="M6863" t="s">
        <v>194</v>
      </c>
      <c r="N6863" s="13">
        <v>5600000</v>
      </c>
      <c r="O6863">
        <v>288182</v>
      </c>
      <c r="P6863">
        <v>2024</v>
      </c>
      <c r="Q6863">
        <v>1053813126</v>
      </c>
      <c r="R6863" t="s">
        <v>1807</v>
      </c>
      <c r="S6863" s="13">
        <v>5600000</v>
      </c>
      <c r="T6863">
        <v>0</v>
      </c>
      <c r="U6863" t="s">
        <v>5942</v>
      </c>
      <c r="V6863" t="s">
        <v>2291</v>
      </c>
      <c r="W6863">
        <v>5004</v>
      </c>
      <c r="X6863">
        <v>0</v>
      </c>
      <c r="Y6863">
        <v>288047</v>
      </c>
      <c r="Z6863">
        <v>20240520</v>
      </c>
      <c r="AA6863">
        <v>2402080316</v>
      </c>
      <c r="AB6863">
        <v>199</v>
      </c>
      <c r="AC6863" t="s">
        <v>2281</v>
      </c>
      <c r="AD6863" t="s">
        <v>2281</v>
      </c>
      <c r="AE6863">
        <v>11101</v>
      </c>
      <c r="AF6863" t="s">
        <v>2281</v>
      </c>
      <c r="AG6863" t="s">
        <v>549</v>
      </c>
      <c r="AH6863">
        <v>260</v>
      </c>
    </row>
    <row r="6864" spans="1:34" hidden="1" x14ac:dyDescent="0.25">
      <c r="A6864" t="str">
        <f t="shared" si="321"/>
        <v>28 12 3 33 1 2 72 2 0 2201033 288183</v>
      </c>
      <c r="B6864" t="str">
        <f t="shared" si="322"/>
        <v>28 12 3 33 1 2 72 2 0 2201033 288104</v>
      </c>
      <c r="C6864" t="str">
        <f t="shared" si="323"/>
        <v>28 12 3 33 1 2 72 2 0 2201033</v>
      </c>
      <c r="D6864">
        <v>28</v>
      </c>
      <c r="E6864">
        <v>12</v>
      </c>
      <c r="F6864">
        <v>3</v>
      </c>
      <c r="G6864">
        <v>33</v>
      </c>
      <c r="H6864">
        <v>1</v>
      </c>
      <c r="I6864">
        <v>2</v>
      </c>
      <c r="J6864">
        <v>72</v>
      </c>
      <c r="K6864">
        <v>2</v>
      </c>
      <c r="L6864" t="s">
        <v>147</v>
      </c>
      <c r="M6864" t="s">
        <v>194</v>
      </c>
      <c r="N6864" s="13">
        <v>117687845</v>
      </c>
      <c r="O6864">
        <v>288183</v>
      </c>
      <c r="P6864">
        <v>2024</v>
      </c>
      <c r="Q6864">
        <v>890801024</v>
      </c>
      <c r="R6864" t="s">
        <v>1836</v>
      </c>
      <c r="S6864" s="13">
        <v>117687845</v>
      </c>
      <c r="T6864">
        <v>0</v>
      </c>
      <c r="U6864" t="s">
        <v>6005</v>
      </c>
      <c r="V6864" t="s">
        <v>6006</v>
      </c>
      <c r="W6864">
        <v>5004</v>
      </c>
      <c r="X6864">
        <v>0</v>
      </c>
      <c r="Y6864">
        <v>288104</v>
      </c>
      <c r="Z6864">
        <v>20240520</v>
      </c>
      <c r="AA6864">
        <v>2403210487</v>
      </c>
      <c r="AB6864">
        <v>1</v>
      </c>
      <c r="AC6864" t="s">
        <v>2281</v>
      </c>
      <c r="AD6864" t="s">
        <v>2281</v>
      </c>
      <c r="AE6864">
        <v>13112</v>
      </c>
      <c r="AF6864" t="s">
        <v>5908</v>
      </c>
      <c r="AG6864" t="s">
        <v>508</v>
      </c>
      <c r="AH6864">
        <v>261</v>
      </c>
    </row>
    <row r="6865" spans="1:34" hidden="1" x14ac:dyDescent="0.25">
      <c r="A6865" t="str">
        <f t="shared" si="321"/>
        <v>28 8 3 11 1 2 25 0 0 2201028 288184</v>
      </c>
      <c r="B6865" t="str">
        <f t="shared" si="322"/>
        <v>28 8 3 11 1 2 25 0 0 2201028 288008</v>
      </c>
      <c r="C6865" t="str">
        <f t="shared" si="323"/>
        <v>28 8 3 11 1 2 25 0 0 2201028</v>
      </c>
      <c r="D6865">
        <v>28</v>
      </c>
      <c r="E6865">
        <v>8</v>
      </c>
      <c r="F6865">
        <v>3</v>
      </c>
      <c r="G6865">
        <v>11</v>
      </c>
      <c r="H6865">
        <v>1</v>
      </c>
      <c r="I6865">
        <v>2</v>
      </c>
      <c r="J6865">
        <v>25</v>
      </c>
      <c r="K6865">
        <v>0</v>
      </c>
      <c r="L6865" t="s">
        <v>147</v>
      </c>
      <c r="M6865" t="s">
        <v>203</v>
      </c>
      <c r="N6865" s="13">
        <v>1045972155</v>
      </c>
      <c r="O6865">
        <v>288184</v>
      </c>
      <c r="P6865">
        <v>2024</v>
      </c>
      <c r="Q6865">
        <v>901788706</v>
      </c>
      <c r="R6865" t="s">
        <v>1771</v>
      </c>
      <c r="S6865" s="13">
        <v>1045972155</v>
      </c>
      <c r="T6865">
        <v>36609025</v>
      </c>
      <c r="U6865" t="s">
        <v>5923</v>
      </c>
      <c r="V6865" t="s">
        <v>6007</v>
      </c>
      <c r="W6865">
        <v>5004</v>
      </c>
      <c r="X6865">
        <v>2305</v>
      </c>
      <c r="Y6865">
        <v>288008</v>
      </c>
      <c r="Z6865">
        <v>20240521</v>
      </c>
      <c r="AA6865">
        <v>2401170181</v>
      </c>
      <c r="AB6865">
        <v>4</v>
      </c>
      <c r="AC6865" t="s">
        <v>2281</v>
      </c>
      <c r="AD6865" t="s">
        <v>2281</v>
      </c>
      <c r="AE6865">
        <v>11101</v>
      </c>
      <c r="AF6865" t="s">
        <v>2281</v>
      </c>
      <c r="AG6865" t="s">
        <v>549</v>
      </c>
      <c r="AH6865">
        <v>261</v>
      </c>
    </row>
    <row r="6866" spans="1:34" hidden="1" x14ac:dyDescent="0.25">
      <c r="A6866" t="str">
        <f t="shared" si="321"/>
        <v>28 8 3 22 1 2 25 0 0 2201028 288188</v>
      </c>
      <c r="B6866" t="str">
        <f t="shared" si="322"/>
        <v>28 8 3 22 1 2 25 0 0 2201028 288010</v>
      </c>
      <c r="C6866" t="str">
        <f t="shared" si="323"/>
        <v>28 8 3 22 1 2 25 0 0 2201028</v>
      </c>
      <c r="D6866">
        <v>28</v>
      </c>
      <c r="E6866">
        <v>8</v>
      </c>
      <c r="F6866">
        <v>3</v>
      </c>
      <c r="G6866">
        <v>22</v>
      </c>
      <c r="H6866">
        <v>1</v>
      </c>
      <c r="I6866">
        <v>2</v>
      </c>
      <c r="J6866">
        <v>25</v>
      </c>
      <c r="K6866">
        <v>0</v>
      </c>
      <c r="L6866" t="s">
        <v>147</v>
      </c>
      <c r="M6866" t="s">
        <v>203</v>
      </c>
      <c r="N6866" s="13">
        <v>921925073</v>
      </c>
      <c r="O6866">
        <v>288188</v>
      </c>
      <c r="P6866">
        <v>2024</v>
      </c>
      <c r="Q6866">
        <v>901788706</v>
      </c>
      <c r="R6866" t="s">
        <v>1771</v>
      </c>
      <c r="S6866" s="13">
        <v>921925073</v>
      </c>
      <c r="T6866">
        <v>0</v>
      </c>
      <c r="U6866" t="s">
        <v>5923</v>
      </c>
      <c r="V6866" t="s">
        <v>6007</v>
      </c>
      <c r="W6866">
        <v>5004</v>
      </c>
      <c r="X6866">
        <v>0</v>
      </c>
      <c r="Y6866">
        <v>288010</v>
      </c>
      <c r="Z6866">
        <v>20240521</v>
      </c>
      <c r="AA6866">
        <v>2401170181</v>
      </c>
      <c r="AB6866">
        <v>4</v>
      </c>
      <c r="AC6866" t="s">
        <v>2281</v>
      </c>
      <c r="AD6866" t="s">
        <v>2281</v>
      </c>
      <c r="AE6866">
        <v>13177</v>
      </c>
      <c r="AF6866" t="s">
        <v>5925</v>
      </c>
      <c r="AG6866" t="s">
        <v>91</v>
      </c>
      <c r="AH6866">
        <v>261</v>
      </c>
    </row>
    <row r="6867" spans="1:34" hidden="1" x14ac:dyDescent="0.25">
      <c r="A6867" t="str">
        <f t="shared" si="321"/>
        <v>28 8 3 33 1 2 25 2 0 2201028 288189</v>
      </c>
      <c r="B6867" t="str">
        <f t="shared" si="322"/>
        <v>28 8 3 33 1 2 25 2 0 2201028 288009</v>
      </c>
      <c r="C6867" t="str">
        <f t="shared" si="323"/>
        <v>28 8 3 33 1 2 25 2 0 2201028</v>
      </c>
      <c r="D6867">
        <v>28</v>
      </c>
      <c r="E6867">
        <v>8</v>
      </c>
      <c r="F6867">
        <v>3</v>
      </c>
      <c r="G6867">
        <v>33</v>
      </c>
      <c r="H6867">
        <v>1</v>
      </c>
      <c r="I6867">
        <v>2</v>
      </c>
      <c r="J6867">
        <v>25</v>
      </c>
      <c r="K6867">
        <v>2</v>
      </c>
      <c r="L6867" t="s">
        <v>147</v>
      </c>
      <c r="M6867" t="s">
        <v>203</v>
      </c>
      <c r="N6867" s="13">
        <v>67074765</v>
      </c>
      <c r="O6867">
        <v>288189</v>
      </c>
      <c r="P6867">
        <v>2024</v>
      </c>
      <c r="Q6867">
        <v>901788706</v>
      </c>
      <c r="R6867" t="s">
        <v>1771</v>
      </c>
      <c r="S6867" s="13">
        <v>67074765</v>
      </c>
      <c r="T6867">
        <v>0</v>
      </c>
      <c r="U6867" t="s">
        <v>5923</v>
      </c>
      <c r="V6867" t="s">
        <v>6007</v>
      </c>
      <c r="W6867">
        <v>5004</v>
      </c>
      <c r="X6867">
        <v>0</v>
      </c>
      <c r="Y6867">
        <v>288009</v>
      </c>
      <c r="Z6867">
        <v>20240521</v>
      </c>
      <c r="AA6867">
        <v>2401170181</v>
      </c>
      <c r="AB6867">
        <v>4</v>
      </c>
      <c r="AC6867" t="s">
        <v>2281</v>
      </c>
      <c r="AD6867" t="s">
        <v>2281</v>
      </c>
      <c r="AE6867">
        <v>13150</v>
      </c>
      <c r="AF6867" t="s">
        <v>5925</v>
      </c>
      <c r="AG6867" t="s">
        <v>92</v>
      </c>
      <c r="AH6867">
        <v>261</v>
      </c>
    </row>
    <row r="6868" spans="1:34" hidden="1" x14ac:dyDescent="0.25">
      <c r="A6868" t="str">
        <f t="shared" si="321"/>
        <v>28 8 3 11 1 2 25 0 0 2201028 288190</v>
      </c>
      <c r="B6868" t="str">
        <f t="shared" si="322"/>
        <v>28 8 3 11 1 2 25 0 0 2201028 288008</v>
      </c>
      <c r="C6868" t="str">
        <f t="shared" si="323"/>
        <v>28 8 3 11 1 2 25 0 0 2201028</v>
      </c>
      <c r="D6868">
        <v>28</v>
      </c>
      <c r="E6868">
        <v>8</v>
      </c>
      <c r="F6868">
        <v>3</v>
      </c>
      <c r="G6868">
        <v>11</v>
      </c>
      <c r="H6868">
        <v>1</v>
      </c>
      <c r="I6868">
        <v>2</v>
      </c>
      <c r="J6868">
        <v>25</v>
      </c>
      <c r="K6868">
        <v>0</v>
      </c>
      <c r="L6868" t="s">
        <v>147</v>
      </c>
      <c r="M6868" t="s">
        <v>203</v>
      </c>
      <c r="N6868" s="13">
        <v>56972316</v>
      </c>
      <c r="O6868">
        <v>288190</v>
      </c>
      <c r="P6868">
        <v>2024</v>
      </c>
      <c r="Q6868">
        <v>901788706</v>
      </c>
      <c r="R6868" t="s">
        <v>1771</v>
      </c>
      <c r="S6868" s="13">
        <v>56972316</v>
      </c>
      <c r="T6868">
        <v>0</v>
      </c>
      <c r="U6868" t="s">
        <v>5923</v>
      </c>
      <c r="V6868" t="s">
        <v>6007</v>
      </c>
      <c r="W6868">
        <v>5004</v>
      </c>
      <c r="X6868">
        <v>0</v>
      </c>
      <c r="Y6868">
        <v>288008</v>
      </c>
      <c r="Z6868">
        <v>20240521</v>
      </c>
      <c r="AA6868">
        <v>2401170181</v>
      </c>
      <c r="AB6868">
        <v>4</v>
      </c>
      <c r="AC6868" t="s">
        <v>2281</v>
      </c>
      <c r="AD6868" t="s">
        <v>2281</v>
      </c>
      <c r="AE6868">
        <v>11101</v>
      </c>
      <c r="AF6868" t="s">
        <v>2281</v>
      </c>
      <c r="AG6868" t="s">
        <v>549</v>
      </c>
      <c r="AH6868">
        <v>261</v>
      </c>
    </row>
    <row r="6869" spans="1:34" hidden="1" x14ac:dyDescent="0.25">
      <c r="A6869" t="str">
        <f t="shared" si="321"/>
        <v>28 1 3 11 1 2 72 17 0 2201071 288191</v>
      </c>
      <c r="B6869" t="str">
        <f t="shared" si="322"/>
        <v>28 1 3 11 1 2 72 17 0 2201071 288121</v>
      </c>
      <c r="C6869" t="str">
        <f t="shared" si="323"/>
        <v>28 1 3 11 1 2 72 17 0 2201071</v>
      </c>
      <c r="D6869">
        <v>28</v>
      </c>
      <c r="E6869">
        <v>1</v>
      </c>
      <c r="F6869">
        <v>3</v>
      </c>
      <c r="G6869">
        <v>11</v>
      </c>
      <c r="H6869">
        <v>1</v>
      </c>
      <c r="I6869">
        <v>2</v>
      </c>
      <c r="J6869">
        <v>72</v>
      </c>
      <c r="K6869">
        <v>17</v>
      </c>
      <c r="L6869" t="s">
        <v>147</v>
      </c>
      <c r="M6869" t="s">
        <v>193</v>
      </c>
      <c r="N6869" s="13">
        <v>6000000</v>
      </c>
      <c r="O6869">
        <v>288191</v>
      </c>
      <c r="P6869">
        <v>2024</v>
      </c>
      <c r="Q6869">
        <v>75087917</v>
      </c>
      <c r="R6869" t="s">
        <v>1717</v>
      </c>
      <c r="S6869" s="13">
        <v>6000000</v>
      </c>
      <c r="T6869">
        <v>0</v>
      </c>
      <c r="U6869" t="s">
        <v>6008</v>
      </c>
      <c r="V6869" t="s">
        <v>6009</v>
      </c>
      <c r="W6869">
        <v>5004</v>
      </c>
      <c r="X6869">
        <v>0</v>
      </c>
      <c r="Y6869">
        <v>288121</v>
      </c>
      <c r="Z6869">
        <v>20240527</v>
      </c>
      <c r="AA6869">
        <v>2404230586</v>
      </c>
      <c r="AB6869">
        <v>1</v>
      </c>
      <c r="AC6869" t="s">
        <v>2281</v>
      </c>
      <c r="AD6869" t="s">
        <v>2281</v>
      </c>
      <c r="AE6869">
        <v>11101</v>
      </c>
      <c r="AF6869" t="s">
        <v>2281</v>
      </c>
      <c r="AG6869" t="s">
        <v>549</v>
      </c>
      <c r="AH6869">
        <v>260</v>
      </c>
    </row>
    <row r="6870" spans="1:34" hidden="1" x14ac:dyDescent="0.25">
      <c r="A6870" t="str">
        <f t="shared" si="321"/>
        <v>28 11 1 33 1 1 1 0 211010100101 0 288192</v>
      </c>
      <c r="B6870" t="str">
        <f t="shared" si="322"/>
        <v>28 11 1 33 1 1 1 0 211010100101 0 288188</v>
      </c>
      <c r="C6870" t="str">
        <f t="shared" si="323"/>
        <v>28 11 1 33 1 1 1 0 211010100101 0</v>
      </c>
      <c r="D6870">
        <v>28</v>
      </c>
      <c r="E6870">
        <v>11</v>
      </c>
      <c r="F6870">
        <v>1</v>
      </c>
      <c r="G6870">
        <v>33</v>
      </c>
      <c r="H6870">
        <v>1</v>
      </c>
      <c r="I6870">
        <v>1</v>
      </c>
      <c r="J6870">
        <v>1</v>
      </c>
      <c r="K6870">
        <v>0</v>
      </c>
      <c r="L6870" t="s">
        <v>731</v>
      </c>
      <c r="M6870" t="s">
        <v>147</v>
      </c>
      <c r="N6870" s="13">
        <v>83646393</v>
      </c>
      <c r="O6870">
        <v>288192</v>
      </c>
      <c r="P6870">
        <v>2024</v>
      </c>
      <c r="Q6870">
        <v>890801053</v>
      </c>
      <c r="R6870" t="s">
        <v>784</v>
      </c>
      <c r="S6870" s="13">
        <v>102289587</v>
      </c>
      <c r="T6870">
        <v>0</v>
      </c>
      <c r="U6870" t="s">
        <v>6010</v>
      </c>
      <c r="V6870" t="s">
        <v>2345</v>
      </c>
      <c r="W6870">
        <v>5001</v>
      </c>
      <c r="X6870">
        <v>0</v>
      </c>
      <c r="Y6870">
        <v>288188</v>
      </c>
      <c r="Z6870">
        <v>20240528</v>
      </c>
      <c r="AA6870">
        <v>2024051050</v>
      </c>
      <c r="AB6870">
        <v>0</v>
      </c>
      <c r="AC6870" t="s">
        <v>2281</v>
      </c>
      <c r="AD6870" t="s">
        <v>2281</v>
      </c>
      <c r="AE6870">
        <v>13108</v>
      </c>
      <c r="AF6870" t="s">
        <v>5908</v>
      </c>
      <c r="AG6870" t="s">
        <v>95</v>
      </c>
      <c r="AH6870">
        <v>100</v>
      </c>
    </row>
    <row r="6871" spans="1:34" hidden="1" x14ac:dyDescent="0.25">
      <c r="A6871" t="str">
        <f t="shared" si="321"/>
        <v>28 11 1 33 1 1 3 0 211010100107 0 288192</v>
      </c>
      <c r="B6871" t="str">
        <f t="shared" si="322"/>
        <v>28 11 1 33 1 1 3 0 211010100107 0 288188</v>
      </c>
      <c r="C6871" t="str">
        <f t="shared" si="323"/>
        <v>28 11 1 33 1 1 3 0 211010100107 0</v>
      </c>
      <c r="D6871">
        <v>28</v>
      </c>
      <c r="E6871">
        <v>11</v>
      </c>
      <c r="F6871">
        <v>1</v>
      </c>
      <c r="G6871">
        <v>33</v>
      </c>
      <c r="H6871">
        <v>1</v>
      </c>
      <c r="I6871">
        <v>1</v>
      </c>
      <c r="J6871">
        <v>3</v>
      </c>
      <c r="K6871">
        <v>0</v>
      </c>
      <c r="L6871" t="s">
        <v>742</v>
      </c>
      <c r="M6871" t="s">
        <v>147</v>
      </c>
      <c r="N6871" s="13">
        <v>6142994</v>
      </c>
      <c r="O6871">
        <v>288192</v>
      </c>
      <c r="P6871">
        <v>2024</v>
      </c>
      <c r="Q6871">
        <v>890801053</v>
      </c>
      <c r="R6871" t="s">
        <v>784</v>
      </c>
      <c r="S6871" s="13">
        <v>102289587</v>
      </c>
      <c r="T6871">
        <v>0</v>
      </c>
      <c r="U6871" t="s">
        <v>6010</v>
      </c>
      <c r="V6871" t="s">
        <v>2345</v>
      </c>
      <c r="W6871">
        <v>5001</v>
      </c>
      <c r="X6871">
        <v>0</v>
      </c>
      <c r="Y6871">
        <v>288188</v>
      </c>
      <c r="Z6871">
        <v>20240528</v>
      </c>
      <c r="AA6871">
        <v>2024051050</v>
      </c>
      <c r="AB6871">
        <v>0</v>
      </c>
      <c r="AC6871" t="s">
        <v>2281</v>
      </c>
      <c r="AD6871" t="s">
        <v>2281</v>
      </c>
      <c r="AE6871">
        <v>13108</v>
      </c>
      <c r="AF6871" t="s">
        <v>5908</v>
      </c>
      <c r="AG6871" t="s">
        <v>95</v>
      </c>
      <c r="AH6871">
        <v>100</v>
      </c>
    </row>
    <row r="6872" spans="1:34" hidden="1" x14ac:dyDescent="0.25">
      <c r="A6872" t="str">
        <f t="shared" si="321"/>
        <v>28 11 1 33 1 1 4 0 211010100106 0 288192</v>
      </c>
      <c r="B6872" t="str">
        <f t="shared" si="322"/>
        <v>28 11 1 33 1 1 4 0 211010100106 0 288188</v>
      </c>
      <c r="C6872" t="str">
        <f t="shared" si="323"/>
        <v>28 11 1 33 1 1 4 0 211010100106 0</v>
      </c>
      <c r="D6872">
        <v>28</v>
      </c>
      <c r="E6872">
        <v>11</v>
      </c>
      <c r="F6872">
        <v>1</v>
      </c>
      <c r="G6872">
        <v>33</v>
      </c>
      <c r="H6872">
        <v>1</v>
      </c>
      <c r="I6872">
        <v>1</v>
      </c>
      <c r="J6872">
        <v>4</v>
      </c>
      <c r="K6872">
        <v>0</v>
      </c>
      <c r="L6872" t="s">
        <v>735</v>
      </c>
      <c r="M6872" t="s">
        <v>147</v>
      </c>
      <c r="N6872" s="13">
        <v>1044481</v>
      </c>
      <c r="O6872">
        <v>288192</v>
      </c>
      <c r="P6872">
        <v>2024</v>
      </c>
      <c r="Q6872">
        <v>890801053</v>
      </c>
      <c r="R6872" t="s">
        <v>784</v>
      </c>
      <c r="S6872" s="13">
        <v>102289587</v>
      </c>
      <c r="T6872">
        <v>0</v>
      </c>
      <c r="U6872" t="s">
        <v>6010</v>
      </c>
      <c r="V6872" t="s">
        <v>2345</v>
      </c>
      <c r="W6872">
        <v>5001</v>
      </c>
      <c r="X6872">
        <v>0</v>
      </c>
      <c r="Y6872">
        <v>288188</v>
      </c>
      <c r="Z6872">
        <v>20240528</v>
      </c>
      <c r="AA6872">
        <v>2024051050</v>
      </c>
      <c r="AB6872">
        <v>0</v>
      </c>
      <c r="AC6872" t="s">
        <v>2281</v>
      </c>
      <c r="AD6872" t="s">
        <v>2281</v>
      </c>
      <c r="AE6872">
        <v>13108</v>
      </c>
      <c r="AF6872" t="s">
        <v>5908</v>
      </c>
      <c r="AG6872" t="s">
        <v>95</v>
      </c>
      <c r="AH6872">
        <v>100</v>
      </c>
    </row>
    <row r="6873" spans="1:34" hidden="1" x14ac:dyDescent="0.25">
      <c r="A6873" t="str">
        <f t="shared" si="321"/>
        <v>28 11 1 33 1 1 5 0 21101010010802 0 288192</v>
      </c>
      <c r="B6873" t="str">
        <f t="shared" si="322"/>
        <v>28 11 1 33 1 1 5 0 21101010010802 0 288188</v>
      </c>
      <c r="C6873" t="str">
        <f t="shared" si="323"/>
        <v>28 11 1 33 1 1 5 0 21101010010802 0</v>
      </c>
      <c r="D6873">
        <v>28</v>
      </c>
      <c r="E6873">
        <v>11</v>
      </c>
      <c r="F6873">
        <v>1</v>
      </c>
      <c r="G6873">
        <v>33</v>
      </c>
      <c r="H6873">
        <v>1</v>
      </c>
      <c r="I6873">
        <v>1</v>
      </c>
      <c r="J6873">
        <v>5</v>
      </c>
      <c r="K6873">
        <v>0</v>
      </c>
      <c r="L6873" t="s">
        <v>737</v>
      </c>
      <c r="M6873" t="s">
        <v>147</v>
      </c>
      <c r="N6873" s="13">
        <v>6572281</v>
      </c>
      <c r="O6873">
        <v>288192</v>
      </c>
      <c r="P6873">
        <v>2024</v>
      </c>
      <c r="Q6873">
        <v>890801053</v>
      </c>
      <c r="R6873" t="s">
        <v>784</v>
      </c>
      <c r="S6873" s="13">
        <v>102289587</v>
      </c>
      <c r="T6873">
        <v>0</v>
      </c>
      <c r="U6873" t="s">
        <v>6010</v>
      </c>
      <c r="V6873" t="s">
        <v>2345</v>
      </c>
      <c r="W6873">
        <v>5001</v>
      </c>
      <c r="X6873">
        <v>0</v>
      </c>
      <c r="Y6873">
        <v>288188</v>
      </c>
      <c r="Z6873">
        <v>20240528</v>
      </c>
      <c r="AA6873">
        <v>2024051050</v>
      </c>
      <c r="AB6873">
        <v>0</v>
      </c>
      <c r="AC6873" t="s">
        <v>2281</v>
      </c>
      <c r="AD6873" t="s">
        <v>2281</v>
      </c>
      <c r="AE6873">
        <v>13108</v>
      </c>
      <c r="AF6873" t="s">
        <v>5908</v>
      </c>
      <c r="AG6873" t="s">
        <v>95</v>
      </c>
      <c r="AH6873">
        <v>100</v>
      </c>
    </row>
    <row r="6874" spans="1:34" hidden="1" x14ac:dyDescent="0.25">
      <c r="A6874" t="str">
        <f t="shared" si="321"/>
        <v>28 11 1 33 1 1 6 0 21101010010801 0 288192</v>
      </c>
      <c r="B6874" t="str">
        <f t="shared" si="322"/>
        <v>28 11 1 33 1 1 6 0 21101010010801 0 288188</v>
      </c>
      <c r="C6874" t="str">
        <f t="shared" si="323"/>
        <v>28 11 1 33 1 1 6 0 21101010010801 0</v>
      </c>
      <c r="D6874">
        <v>28</v>
      </c>
      <c r="E6874">
        <v>11</v>
      </c>
      <c r="F6874">
        <v>1</v>
      </c>
      <c r="G6874">
        <v>33</v>
      </c>
      <c r="H6874">
        <v>1</v>
      </c>
      <c r="I6874">
        <v>1</v>
      </c>
      <c r="J6874">
        <v>6</v>
      </c>
      <c r="K6874">
        <v>0</v>
      </c>
      <c r="L6874" t="s">
        <v>734</v>
      </c>
      <c r="M6874" t="s">
        <v>147</v>
      </c>
      <c r="N6874" s="13">
        <v>1874283</v>
      </c>
      <c r="O6874">
        <v>288192</v>
      </c>
      <c r="P6874">
        <v>2024</v>
      </c>
      <c r="Q6874">
        <v>890801053</v>
      </c>
      <c r="R6874" t="s">
        <v>784</v>
      </c>
      <c r="S6874" s="13">
        <v>102289587</v>
      </c>
      <c r="T6874">
        <v>0</v>
      </c>
      <c r="U6874" t="s">
        <v>6010</v>
      </c>
      <c r="V6874" t="s">
        <v>2345</v>
      </c>
      <c r="W6874">
        <v>5001</v>
      </c>
      <c r="X6874">
        <v>0</v>
      </c>
      <c r="Y6874">
        <v>288188</v>
      </c>
      <c r="Z6874">
        <v>20240528</v>
      </c>
      <c r="AA6874">
        <v>2024051050</v>
      </c>
      <c r="AB6874">
        <v>0</v>
      </c>
      <c r="AC6874" t="s">
        <v>2281</v>
      </c>
      <c r="AD6874" t="s">
        <v>2281</v>
      </c>
      <c r="AE6874">
        <v>13108</v>
      </c>
      <c r="AF6874" t="s">
        <v>5908</v>
      </c>
      <c r="AG6874" t="s">
        <v>95</v>
      </c>
      <c r="AH6874">
        <v>100</v>
      </c>
    </row>
    <row r="6875" spans="1:34" hidden="1" x14ac:dyDescent="0.25">
      <c r="A6875" t="str">
        <f t="shared" si="321"/>
        <v>28 11 1 33 1 1 7 0 211010300103 0 288192</v>
      </c>
      <c r="B6875" t="str">
        <f t="shared" si="322"/>
        <v>28 11 1 33 1 1 7 0 211010300103 0 288188</v>
      </c>
      <c r="C6875" t="str">
        <f t="shared" si="323"/>
        <v>28 11 1 33 1 1 7 0 211010300103 0</v>
      </c>
      <c r="D6875">
        <v>28</v>
      </c>
      <c r="E6875">
        <v>11</v>
      </c>
      <c r="F6875">
        <v>1</v>
      </c>
      <c r="G6875">
        <v>33</v>
      </c>
      <c r="H6875">
        <v>1</v>
      </c>
      <c r="I6875">
        <v>1</v>
      </c>
      <c r="J6875">
        <v>7</v>
      </c>
      <c r="K6875">
        <v>0</v>
      </c>
      <c r="L6875" t="s">
        <v>732</v>
      </c>
      <c r="M6875" t="s">
        <v>147</v>
      </c>
      <c r="N6875" s="13">
        <v>825948</v>
      </c>
      <c r="O6875">
        <v>288192</v>
      </c>
      <c r="P6875">
        <v>2024</v>
      </c>
      <c r="Q6875">
        <v>890801053</v>
      </c>
      <c r="R6875" t="s">
        <v>784</v>
      </c>
      <c r="S6875" s="13">
        <v>102289587</v>
      </c>
      <c r="T6875">
        <v>0</v>
      </c>
      <c r="U6875" t="s">
        <v>6010</v>
      </c>
      <c r="V6875" t="s">
        <v>2345</v>
      </c>
      <c r="W6875">
        <v>5001</v>
      </c>
      <c r="X6875">
        <v>0</v>
      </c>
      <c r="Y6875">
        <v>288188</v>
      </c>
      <c r="Z6875">
        <v>20240528</v>
      </c>
      <c r="AA6875">
        <v>2024051050</v>
      </c>
      <c r="AB6875">
        <v>0</v>
      </c>
      <c r="AC6875" t="s">
        <v>2281</v>
      </c>
      <c r="AD6875" t="s">
        <v>2281</v>
      </c>
      <c r="AE6875">
        <v>13108</v>
      </c>
      <c r="AF6875" t="s">
        <v>5908</v>
      </c>
      <c r="AG6875" t="s">
        <v>95</v>
      </c>
      <c r="AH6875">
        <v>100</v>
      </c>
    </row>
    <row r="6876" spans="1:34" hidden="1" x14ac:dyDescent="0.25">
      <c r="A6876" t="str">
        <f t="shared" si="321"/>
        <v>28 11 1 33 1 1 13 0 2110202003 0 288192</v>
      </c>
      <c r="B6876" t="str">
        <f t="shared" si="322"/>
        <v>28 11 1 33 1 1 13 0 2110202003 0 288188</v>
      </c>
      <c r="C6876" t="str">
        <f t="shared" si="323"/>
        <v>28 11 1 33 1 1 13 0 2110202003 0</v>
      </c>
      <c r="D6876">
        <v>28</v>
      </c>
      <c r="E6876">
        <v>11</v>
      </c>
      <c r="F6876">
        <v>1</v>
      </c>
      <c r="G6876">
        <v>33</v>
      </c>
      <c r="H6876">
        <v>1</v>
      </c>
      <c r="I6876">
        <v>1</v>
      </c>
      <c r="J6876">
        <v>13</v>
      </c>
      <c r="K6876">
        <v>0</v>
      </c>
      <c r="L6876" t="s">
        <v>775</v>
      </c>
      <c r="M6876" t="s">
        <v>147</v>
      </c>
      <c r="N6876" s="13">
        <v>2183207</v>
      </c>
      <c r="O6876">
        <v>288192</v>
      </c>
      <c r="P6876">
        <v>2024</v>
      </c>
      <c r="Q6876">
        <v>890801053</v>
      </c>
      <c r="R6876" t="s">
        <v>784</v>
      </c>
      <c r="S6876" s="13">
        <v>102289587</v>
      </c>
      <c r="T6876">
        <v>0</v>
      </c>
      <c r="U6876" t="s">
        <v>6010</v>
      </c>
      <c r="V6876" t="s">
        <v>2345</v>
      </c>
      <c r="W6876">
        <v>5001</v>
      </c>
      <c r="X6876">
        <v>0</v>
      </c>
      <c r="Y6876">
        <v>288188</v>
      </c>
      <c r="Z6876">
        <v>20240528</v>
      </c>
      <c r="AA6876">
        <v>2024051050</v>
      </c>
      <c r="AB6876">
        <v>0</v>
      </c>
      <c r="AC6876" t="s">
        <v>2281</v>
      </c>
      <c r="AD6876" t="s">
        <v>2281</v>
      </c>
      <c r="AE6876">
        <v>13108</v>
      </c>
      <c r="AF6876" t="s">
        <v>5908</v>
      </c>
      <c r="AG6876" t="s">
        <v>95</v>
      </c>
      <c r="AH6876">
        <v>100</v>
      </c>
    </row>
    <row r="6877" spans="1:34" hidden="1" x14ac:dyDescent="0.25">
      <c r="A6877" t="str">
        <f t="shared" si="321"/>
        <v>28 1 3 33 1 2 72 2 0 2201071 288193</v>
      </c>
      <c r="B6877" t="str">
        <f t="shared" si="322"/>
        <v>28 1 3 33 1 2 72 2 0 2201071 288189</v>
      </c>
      <c r="C6877" t="str">
        <f t="shared" si="323"/>
        <v>28 1 3 33 1 2 72 2 0 2201071</v>
      </c>
      <c r="D6877">
        <v>28</v>
      </c>
      <c r="E6877">
        <v>1</v>
      </c>
      <c r="F6877">
        <v>3</v>
      </c>
      <c r="G6877">
        <v>33</v>
      </c>
      <c r="H6877">
        <v>1</v>
      </c>
      <c r="I6877">
        <v>2</v>
      </c>
      <c r="J6877">
        <v>72</v>
      </c>
      <c r="K6877">
        <v>2</v>
      </c>
      <c r="L6877" t="s">
        <v>147</v>
      </c>
      <c r="M6877" t="s">
        <v>193</v>
      </c>
      <c r="N6877" s="13">
        <v>860765909</v>
      </c>
      <c r="O6877">
        <v>288193</v>
      </c>
      <c r="P6877">
        <v>2024</v>
      </c>
      <c r="Q6877">
        <v>890801053</v>
      </c>
      <c r="R6877" t="s">
        <v>784</v>
      </c>
      <c r="S6877" s="13">
        <v>860765909</v>
      </c>
      <c r="T6877">
        <v>0</v>
      </c>
      <c r="U6877" t="s">
        <v>6011</v>
      </c>
      <c r="V6877" t="s">
        <v>2345</v>
      </c>
      <c r="W6877">
        <v>5001</v>
      </c>
      <c r="X6877">
        <v>0</v>
      </c>
      <c r="Y6877">
        <v>288189</v>
      </c>
      <c r="Z6877">
        <v>20240528</v>
      </c>
      <c r="AA6877">
        <v>2024051050</v>
      </c>
      <c r="AB6877">
        <v>0</v>
      </c>
      <c r="AC6877" t="s">
        <v>2281</v>
      </c>
      <c r="AD6877" t="s">
        <v>2281</v>
      </c>
      <c r="AE6877">
        <v>13101</v>
      </c>
      <c r="AF6877" t="s">
        <v>5906</v>
      </c>
      <c r="AG6877" t="s">
        <v>83</v>
      </c>
      <c r="AH6877">
        <v>100</v>
      </c>
    </row>
    <row r="6878" spans="1:34" hidden="1" x14ac:dyDescent="0.25">
      <c r="A6878" t="str">
        <f t="shared" si="321"/>
        <v>28 2 3 33 1 2 72 4 0 2201071 288194</v>
      </c>
      <c r="B6878" t="str">
        <f t="shared" si="322"/>
        <v>28 2 3 33 1 2 72 4 0 2201071 288190</v>
      </c>
      <c r="C6878" t="str">
        <f t="shared" si="323"/>
        <v>28 2 3 33 1 2 72 4 0 2201071</v>
      </c>
      <c r="D6878">
        <v>28</v>
      </c>
      <c r="E6878">
        <v>2</v>
      </c>
      <c r="F6878">
        <v>3</v>
      </c>
      <c r="G6878">
        <v>33</v>
      </c>
      <c r="H6878">
        <v>1</v>
      </c>
      <c r="I6878">
        <v>2</v>
      </c>
      <c r="J6878">
        <v>72</v>
      </c>
      <c r="K6878">
        <v>4</v>
      </c>
      <c r="L6878" t="s">
        <v>147</v>
      </c>
      <c r="M6878" t="s">
        <v>193</v>
      </c>
      <c r="N6878" s="13">
        <v>9580222461</v>
      </c>
      <c r="O6878">
        <v>288194</v>
      </c>
      <c r="P6878">
        <v>2024</v>
      </c>
      <c r="Q6878">
        <v>890801053</v>
      </c>
      <c r="R6878" t="s">
        <v>784</v>
      </c>
      <c r="S6878" s="13">
        <v>10676771920</v>
      </c>
      <c r="T6878">
        <v>0</v>
      </c>
      <c r="U6878" t="s">
        <v>6012</v>
      </c>
      <c r="V6878" t="s">
        <v>2345</v>
      </c>
      <c r="W6878">
        <v>5001</v>
      </c>
      <c r="X6878">
        <v>0</v>
      </c>
      <c r="Y6878">
        <v>288190</v>
      </c>
      <c r="Z6878">
        <v>20240528</v>
      </c>
      <c r="AA6878">
        <v>2024051040</v>
      </c>
      <c r="AB6878">
        <v>0</v>
      </c>
      <c r="AC6878" t="s">
        <v>2281</v>
      </c>
      <c r="AD6878" t="s">
        <v>2281</v>
      </c>
      <c r="AE6878">
        <v>13101</v>
      </c>
      <c r="AF6878" t="s">
        <v>5906</v>
      </c>
      <c r="AG6878" t="s">
        <v>83</v>
      </c>
      <c r="AH6878">
        <v>100</v>
      </c>
    </row>
    <row r="6879" spans="1:34" hidden="1" x14ac:dyDescent="0.25">
      <c r="A6879" t="str">
        <f t="shared" si="321"/>
        <v>28 3 3 33 1 2 72 5 0 2201071 288194</v>
      </c>
      <c r="B6879" t="str">
        <f t="shared" si="322"/>
        <v>28 3 3 33 1 2 72 5 0 2201071 288190</v>
      </c>
      <c r="C6879" t="str">
        <f t="shared" si="323"/>
        <v>28 3 3 33 1 2 72 5 0 2201071</v>
      </c>
      <c r="D6879">
        <v>28</v>
      </c>
      <c r="E6879">
        <v>3</v>
      </c>
      <c r="F6879">
        <v>3</v>
      </c>
      <c r="G6879">
        <v>33</v>
      </c>
      <c r="H6879">
        <v>1</v>
      </c>
      <c r="I6879">
        <v>2</v>
      </c>
      <c r="J6879">
        <v>72</v>
      </c>
      <c r="K6879">
        <v>5</v>
      </c>
      <c r="L6879" t="s">
        <v>147</v>
      </c>
      <c r="M6879" t="s">
        <v>193</v>
      </c>
      <c r="N6879" s="13">
        <v>1096549459</v>
      </c>
      <c r="O6879">
        <v>288194</v>
      </c>
      <c r="P6879">
        <v>2024</v>
      </c>
      <c r="Q6879">
        <v>890801053</v>
      </c>
      <c r="R6879" t="s">
        <v>784</v>
      </c>
      <c r="S6879" s="13">
        <v>10676771920</v>
      </c>
      <c r="T6879">
        <v>0</v>
      </c>
      <c r="U6879" t="s">
        <v>6012</v>
      </c>
      <c r="V6879" t="s">
        <v>2345</v>
      </c>
      <c r="W6879">
        <v>5001</v>
      </c>
      <c r="X6879">
        <v>0</v>
      </c>
      <c r="Y6879">
        <v>288190</v>
      </c>
      <c r="Z6879">
        <v>20240528</v>
      </c>
      <c r="AA6879">
        <v>2024051040</v>
      </c>
      <c r="AB6879">
        <v>0</v>
      </c>
      <c r="AC6879" t="s">
        <v>2281</v>
      </c>
      <c r="AD6879" t="s">
        <v>2281</v>
      </c>
      <c r="AE6879">
        <v>13101</v>
      </c>
      <c r="AF6879" t="s">
        <v>5906</v>
      </c>
      <c r="AG6879" t="s">
        <v>83</v>
      </c>
      <c r="AH6879">
        <v>100</v>
      </c>
    </row>
    <row r="6880" spans="1:34" hidden="1" x14ac:dyDescent="0.25">
      <c r="A6880" t="str">
        <f t="shared" si="321"/>
        <v>28 1 3 33 1 2 72 2 0 2201071 288195</v>
      </c>
      <c r="B6880" t="str">
        <f t="shared" si="322"/>
        <v>28 1 3 33 1 2 72 2 0 2201071 288066</v>
      </c>
      <c r="C6880" t="str">
        <f t="shared" si="323"/>
        <v>28 1 3 33 1 2 72 2 0 2201071</v>
      </c>
      <c r="D6880">
        <v>28</v>
      </c>
      <c r="E6880">
        <v>1</v>
      </c>
      <c r="F6880">
        <v>3</v>
      </c>
      <c r="G6880">
        <v>33</v>
      </c>
      <c r="H6880">
        <v>1</v>
      </c>
      <c r="I6880">
        <v>2</v>
      </c>
      <c r="J6880">
        <v>72</v>
      </c>
      <c r="K6880">
        <v>2</v>
      </c>
      <c r="L6880" t="s">
        <v>147</v>
      </c>
      <c r="M6880" t="s">
        <v>193</v>
      </c>
      <c r="N6880" s="13">
        <v>37562077</v>
      </c>
      <c r="O6880">
        <v>288195</v>
      </c>
      <c r="P6880">
        <v>2024</v>
      </c>
      <c r="Q6880">
        <v>890801053</v>
      </c>
      <c r="R6880" t="s">
        <v>784</v>
      </c>
      <c r="S6880" s="13">
        <v>37562077</v>
      </c>
      <c r="T6880">
        <v>0</v>
      </c>
      <c r="U6880" t="s">
        <v>6013</v>
      </c>
      <c r="V6880" t="s">
        <v>2345</v>
      </c>
      <c r="W6880">
        <v>5001</v>
      </c>
      <c r="X6880">
        <v>0</v>
      </c>
      <c r="Y6880">
        <v>288066</v>
      </c>
      <c r="Z6880">
        <v>20240528</v>
      </c>
      <c r="AA6880">
        <v>2024051050</v>
      </c>
      <c r="AB6880">
        <v>0</v>
      </c>
      <c r="AC6880" t="s">
        <v>2281</v>
      </c>
      <c r="AD6880" t="s">
        <v>2281</v>
      </c>
      <c r="AE6880">
        <v>13101</v>
      </c>
      <c r="AF6880" t="s">
        <v>5906</v>
      </c>
      <c r="AG6880" t="s">
        <v>83</v>
      </c>
      <c r="AH6880">
        <v>100</v>
      </c>
    </row>
    <row r="6881" spans="1:34" hidden="1" x14ac:dyDescent="0.25">
      <c r="A6881" t="str">
        <f t="shared" si="321"/>
        <v>28 2 3 33 1 2 72 4 0 2201071 288196</v>
      </c>
      <c r="B6881" t="str">
        <f t="shared" si="322"/>
        <v>28 2 3 33 1 2 72 4 0 2201071 288066</v>
      </c>
      <c r="C6881" t="str">
        <f t="shared" si="323"/>
        <v>28 2 3 33 1 2 72 4 0 2201071</v>
      </c>
      <c r="D6881">
        <v>28</v>
      </c>
      <c r="E6881">
        <v>2</v>
      </c>
      <c r="F6881">
        <v>3</v>
      </c>
      <c r="G6881">
        <v>33</v>
      </c>
      <c r="H6881">
        <v>1</v>
      </c>
      <c r="I6881">
        <v>2</v>
      </c>
      <c r="J6881">
        <v>72</v>
      </c>
      <c r="K6881">
        <v>4</v>
      </c>
      <c r="L6881" t="s">
        <v>147</v>
      </c>
      <c r="M6881" t="s">
        <v>193</v>
      </c>
      <c r="N6881" s="13">
        <v>181365622</v>
      </c>
      <c r="O6881">
        <v>288196</v>
      </c>
      <c r="P6881">
        <v>2024</v>
      </c>
      <c r="Q6881">
        <v>890801053</v>
      </c>
      <c r="R6881" t="s">
        <v>784</v>
      </c>
      <c r="S6881" s="13">
        <v>218335120</v>
      </c>
      <c r="T6881">
        <v>0</v>
      </c>
      <c r="U6881" t="s">
        <v>6014</v>
      </c>
      <c r="V6881" t="s">
        <v>2345</v>
      </c>
      <c r="W6881">
        <v>5001</v>
      </c>
      <c r="X6881">
        <v>0</v>
      </c>
      <c r="Y6881">
        <v>288066</v>
      </c>
      <c r="Z6881">
        <v>20240528</v>
      </c>
      <c r="AA6881">
        <v>2024051040</v>
      </c>
      <c r="AB6881">
        <v>0</v>
      </c>
      <c r="AC6881" t="s">
        <v>2281</v>
      </c>
      <c r="AD6881" t="s">
        <v>2281</v>
      </c>
      <c r="AE6881">
        <v>13101</v>
      </c>
      <c r="AF6881" t="s">
        <v>5906</v>
      </c>
      <c r="AG6881" t="s">
        <v>83</v>
      </c>
      <c r="AH6881">
        <v>100</v>
      </c>
    </row>
    <row r="6882" spans="1:34" hidden="1" x14ac:dyDescent="0.25">
      <c r="A6882" t="str">
        <f t="shared" si="321"/>
        <v>28 3 3 33 1 2 72 5 0 2201071 288196</v>
      </c>
      <c r="B6882" t="str">
        <f t="shared" si="322"/>
        <v>28 3 3 33 1 2 72 5 0 2201071 288066</v>
      </c>
      <c r="C6882" t="str">
        <f t="shared" si="323"/>
        <v>28 3 3 33 1 2 72 5 0 2201071</v>
      </c>
      <c r="D6882">
        <v>28</v>
      </c>
      <c r="E6882">
        <v>3</v>
      </c>
      <c r="F6882">
        <v>3</v>
      </c>
      <c r="G6882">
        <v>33</v>
      </c>
      <c r="H6882">
        <v>1</v>
      </c>
      <c r="I6882">
        <v>2</v>
      </c>
      <c r="J6882">
        <v>72</v>
      </c>
      <c r="K6882">
        <v>5</v>
      </c>
      <c r="L6882" t="s">
        <v>147</v>
      </c>
      <c r="M6882" t="s">
        <v>193</v>
      </c>
      <c r="N6882" s="13">
        <v>36969498</v>
      </c>
      <c r="O6882">
        <v>288196</v>
      </c>
      <c r="P6882">
        <v>2024</v>
      </c>
      <c r="Q6882">
        <v>890801053</v>
      </c>
      <c r="R6882" t="s">
        <v>784</v>
      </c>
      <c r="S6882" s="13">
        <v>218335120</v>
      </c>
      <c r="T6882">
        <v>0</v>
      </c>
      <c r="U6882" t="s">
        <v>6014</v>
      </c>
      <c r="V6882" t="s">
        <v>2345</v>
      </c>
      <c r="W6882">
        <v>5001</v>
      </c>
      <c r="X6882">
        <v>0</v>
      </c>
      <c r="Y6882">
        <v>288066</v>
      </c>
      <c r="Z6882">
        <v>20240528</v>
      </c>
      <c r="AA6882">
        <v>2024051040</v>
      </c>
      <c r="AB6882">
        <v>0</v>
      </c>
      <c r="AC6882" t="s">
        <v>2281</v>
      </c>
      <c r="AD6882" t="s">
        <v>2281</v>
      </c>
      <c r="AE6882">
        <v>13101</v>
      </c>
      <c r="AF6882" t="s">
        <v>5906</v>
      </c>
      <c r="AG6882" t="s">
        <v>83</v>
      </c>
      <c r="AH6882">
        <v>100</v>
      </c>
    </row>
    <row r="6883" spans="1:34" hidden="1" x14ac:dyDescent="0.25">
      <c r="A6883" t="str">
        <f t="shared" si="321"/>
        <v>28 12 3 33 1 2 72 2 0 2201033 288197</v>
      </c>
      <c r="B6883" t="str">
        <f t="shared" si="322"/>
        <v>28 12 3 33 1 2 72 2 0 2201033 288109</v>
      </c>
      <c r="C6883" t="str">
        <f t="shared" si="323"/>
        <v>28 12 3 33 1 2 72 2 0 2201033</v>
      </c>
      <c r="D6883">
        <v>28</v>
      </c>
      <c r="E6883">
        <v>12</v>
      </c>
      <c r="F6883">
        <v>3</v>
      </c>
      <c r="G6883">
        <v>33</v>
      </c>
      <c r="H6883">
        <v>1</v>
      </c>
      <c r="I6883">
        <v>2</v>
      </c>
      <c r="J6883">
        <v>72</v>
      </c>
      <c r="K6883">
        <v>2</v>
      </c>
      <c r="L6883" t="s">
        <v>147</v>
      </c>
      <c r="M6883" t="s">
        <v>194</v>
      </c>
      <c r="N6883" s="13">
        <v>175770691</v>
      </c>
      <c r="O6883">
        <v>288197</v>
      </c>
      <c r="P6883">
        <v>2024</v>
      </c>
      <c r="Q6883">
        <v>860006744</v>
      </c>
      <c r="R6883" t="s">
        <v>1838</v>
      </c>
      <c r="S6883" s="13">
        <v>175770691</v>
      </c>
      <c r="T6883">
        <v>0</v>
      </c>
      <c r="U6883" t="s">
        <v>6015</v>
      </c>
      <c r="V6883" t="s">
        <v>6016</v>
      </c>
      <c r="W6883">
        <v>5004</v>
      </c>
      <c r="X6883">
        <v>0</v>
      </c>
      <c r="Y6883">
        <v>288109</v>
      </c>
      <c r="Z6883">
        <v>20240528</v>
      </c>
      <c r="AA6883">
        <v>2403220501</v>
      </c>
      <c r="AB6883">
        <v>1</v>
      </c>
      <c r="AC6883" t="s">
        <v>2281</v>
      </c>
      <c r="AD6883" t="s">
        <v>2281</v>
      </c>
      <c r="AE6883">
        <v>13112</v>
      </c>
      <c r="AF6883" t="s">
        <v>5908</v>
      </c>
      <c r="AG6883" t="s">
        <v>508</v>
      </c>
      <c r="AH6883">
        <v>261</v>
      </c>
    </row>
    <row r="6884" spans="1:34" hidden="1" x14ac:dyDescent="0.25">
      <c r="A6884" t="str">
        <f t="shared" si="321"/>
        <v>28 1 3 11 1 2 72 17 0 2201071 288198</v>
      </c>
      <c r="B6884" t="str">
        <f t="shared" si="322"/>
        <v>28 1 3 11 1 2 72 17 0 2201071 288076</v>
      </c>
      <c r="C6884" t="str">
        <f t="shared" si="323"/>
        <v>28 1 3 11 1 2 72 17 0 2201071</v>
      </c>
      <c r="D6884">
        <v>28</v>
      </c>
      <c r="E6884">
        <v>1</v>
      </c>
      <c r="F6884">
        <v>3</v>
      </c>
      <c r="G6884">
        <v>11</v>
      </c>
      <c r="H6884">
        <v>1</v>
      </c>
      <c r="I6884">
        <v>2</v>
      </c>
      <c r="J6884">
        <v>72</v>
      </c>
      <c r="K6884">
        <v>17</v>
      </c>
      <c r="L6884" t="s">
        <v>147</v>
      </c>
      <c r="M6884" t="s">
        <v>193</v>
      </c>
      <c r="N6884" s="13">
        <v>17277570</v>
      </c>
      <c r="O6884">
        <v>288198</v>
      </c>
      <c r="P6884">
        <v>2024</v>
      </c>
      <c r="Q6884">
        <v>890801053</v>
      </c>
      <c r="R6884" t="s">
        <v>784</v>
      </c>
      <c r="S6884" s="13">
        <v>17277570</v>
      </c>
      <c r="T6884">
        <v>0</v>
      </c>
      <c r="U6884" t="s">
        <v>6017</v>
      </c>
      <c r="V6884" t="s">
        <v>2345</v>
      </c>
      <c r="W6884">
        <v>5001</v>
      </c>
      <c r="X6884">
        <v>0</v>
      </c>
      <c r="Y6884">
        <v>288076</v>
      </c>
      <c r="Z6884">
        <v>20240529</v>
      </c>
      <c r="AA6884">
        <v>2024052020</v>
      </c>
      <c r="AB6884">
        <v>0</v>
      </c>
      <c r="AC6884" t="s">
        <v>2281</v>
      </c>
      <c r="AD6884" t="s">
        <v>2281</v>
      </c>
      <c r="AE6884">
        <v>11101</v>
      </c>
      <c r="AF6884" t="s">
        <v>2281</v>
      </c>
      <c r="AG6884" t="s">
        <v>549</v>
      </c>
      <c r="AH6884">
        <v>100</v>
      </c>
    </row>
    <row r="6885" spans="1:34" hidden="1" x14ac:dyDescent="0.25">
      <c r="A6885" t="str">
        <f t="shared" si="321"/>
        <v>28 6 3 33 1 2 72 6 0 2201033 288199</v>
      </c>
      <c r="B6885" t="str">
        <f t="shared" si="322"/>
        <v>28 6 3 33 1 2 72 6 0 2201033 288042</v>
      </c>
      <c r="C6885" t="str">
        <f t="shared" si="323"/>
        <v>28 6 3 33 1 2 72 6 0 2201033</v>
      </c>
      <c r="D6885">
        <v>28</v>
      </c>
      <c r="E6885">
        <v>6</v>
      </c>
      <c r="F6885">
        <v>3</v>
      </c>
      <c r="G6885">
        <v>33</v>
      </c>
      <c r="H6885">
        <v>1</v>
      </c>
      <c r="I6885">
        <v>2</v>
      </c>
      <c r="J6885">
        <v>72</v>
      </c>
      <c r="K6885">
        <v>6</v>
      </c>
      <c r="L6885" t="s">
        <v>147</v>
      </c>
      <c r="M6885" t="s">
        <v>194</v>
      </c>
      <c r="N6885" s="13">
        <v>381000</v>
      </c>
      <c r="O6885">
        <v>288199</v>
      </c>
      <c r="P6885">
        <v>2024</v>
      </c>
      <c r="Q6885">
        <v>810003530</v>
      </c>
      <c r="R6885" t="s">
        <v>5914</v>
      </c>
      <c r="S6885" s="13">
        <v>381000</v>
      </c>
      <c r="T6885">
        <v>0</v>
      </c>
      <c r="U6885" t="s">
        <v>5912</v>
      </c>
      <c r="V6885" t="s">
        <v>2283</v>
      </c>
      <c r="W6885">
        <v>5004</v>
      </c>
      <c r="X6885">
        <v>0</v>
      </c>
      <c r="Y6885">
        <v>288042</v>
      </c>
      <c r="Z6885">
        <v>20240529</v>
      </c>
      <c r="AA6885">
        <v>0</v>
      </c>
      <c r="AB6885">
        <v>0</v>
      </c>
      <c r="AC6885" t="s">
        <v>2281</v>
      </c>
      <c r="AD6885" t="s">
        <v>2281</v>
      </c>
      <c r="AE6885">
        <v>13105</v>
      </c>
      <c r="AF6885" t="s">
        <v>5913</v>
      </c>
      <c r="AG6885" t="s">
        <v>89</v>
      </c>
      <c r="AH6885">
        <v>335</v>
      </c>
    </row>
    <row r="6886" spans="1:34" hidden="1" x14ac:dyDescent="0.25">
      <c r="A6886" t="str">
        <f t="shared" si="321"/>
        <v>28 6 3 33 1 2 72 6 0 2201033 288200</v>
      </c>
      <c r="B6886" t="str">
        <f t="shared" si="322"/>
        <v>28 6 3 33 1 2 72 6 0 2201033 288042</v>
      </c>
      <c r="C6886" t="str">
        <f t="shared" si="323"/>
        <v>28 6 3 33 1 2 72 6 0 2201033</v>
      </c>
      <c r="D6886">
        <v>28</v>
      </c>
      <c r="E6886">
        <v>6</v>
      </c>
      <c r="F6886">
        <v>3</v>
      </c>
      <c r="G6886">
        <v>33</v>
      </c>
      <c r="H6886">
        <v>1</v>
      </c>
      <c r="I6886">
        <v>2</v>
      </c>
      <c r="J6886">
        <v>72</v>
      </c>
      <c r="K6886">
        <v>6</v>
      </c>
      <c r="L6886" t="s">
        <v>147</v>
      </c>
      <c r="M6886" t="s">
        <v>194</v>
      </c>
      <c r="N6886" s="13">
        <v>29606184</v>
      </c>
      <c r="O6886">
        <v>288200</v>
      </c>
      <c r="P6886">
        <v>2024</v>
      </c>
      <c r="Q6886">
        <v>810000598</v>
      </c>
      <c r="R6886" t="s">
        <v>2278</v>
      </c>
      <c r="S6886" s="13">
        <v>29606184</v>
      </c>
      <c r="T6886">
        <v>0</v>
      </c>
      <c r="U6886" t="s">
        <v>5912</v>
      </c>
      <c r="V6886" t="s">
        <v>2345</v>
      </c>
      <c r="W6886">
        <v>5004</v>
      </c>
      <c r="X6886">
        <v>0</v>
      </c>
      <c r="Y6886">
        <v>288042</v>
      </c>
      <c r="Z6886">
        <v>20240531</v>
      </c>
      <c r="AA6886">
        <v>0</v>
      </c>
      <c r="AB6886">
        <v>0</v>
      </c>
      <c r="AC6886" t="s">
        <v>2281</v>
      </c>
      <c r="AD6886" t="s">
        <v>2281</v>
      </c>
      <c r="AE6886">
        <v>13105</v>
      </c>
      <c r="AF6886" t="s">
        <v>5913</v>
      </c>
      <c r="AG6886" t="s">
        <v>89</v>
      </c>
      <c r="AH6886">
        <v>335</v>
      </c>
    </row>
    <row r="6887" spans="1:34" hidden="1" x14ac:dyDescent="0.25">
      <c r="A6887" t="str">
        <f t="shared" si="321"/>
        <v>28 6 3 33 1 2 72 6 0 2201033 288201</v>
      </c>
      <c r="B6887" t="str">
        <f t="shared" si="322"/>
        <v>28 6 3 33 1 2 72 6 0 2201033 288168</v>
      </c>
      <c r="C6887" t="str">
        <f t="shared" si="323"/>
        <v>28 6 3 33 1 2 72 6 0 2201033</v>
      </c>
      <c r="D6887">
        <v>28</v>
      </c>
      <c r="E6887">
        <v>6</v>
      </c>
      <c r="F6887">
        <v>3</v>
      </c>
      <c r="G6887">
        <v>33</v>
      </c>
      <c r="H6887">
        <v>1</v>
      </c>
      <c r="I6887">
        <v>2</v>
      </c>
      <c r="J6887">
        <v>72</v>
      </c>
      <c r="K6887">
        <v>6</v>
      </c>
      <c r="L6887" t="s">
        <v>147</v>
      </c>
      <c r="M6887" t="s">
        <v>194</v>
      </c>
      <c r="N6887" s="13">
        <v>14848655</v>
      </c>
      <c r="O6887">
        <v>288201</v>
      </c>
      <c r="P6887">
        <v>2024</v>
      </c>
      <c r="Q6887">
        <v>810000598</v>
      </c>
      <c r="R6887" t="s">
        <v>2278</v>
      </c>
      <c r="S6887" s="13">
        <v>14848655</v>
      </c>
      <c r="T6887">
        <v>0</v>
      </c>
      <c r="U6887" t="s">
        <v>5912</v>
      </c>
      <c r="V6887" t="s">
        <v>2345</v>
      </c>
      <c r="W6887">
        <v>5004</v>
      </c>
      <c r="X6887">
        <v>0</v>
      </c>
      <c r="Y6887">
        <v>288168</v>
      </c>
      <c r="Z6887">
        <v>20240531</v>
      </c>
      <c r="AA6887">
        <v>0</v>
      </c>
      <c r="AB6887">
        <v>0</v>
      </c>
      <c r="AC6887" t="s">
        <v>2281</v>
      </c>
      <c r="AD6887" t="s">
        <v>2281</v>
      </c>
      <c r="AE6887">
        <v>13105</v>
      </c>
      <c r="AF6887" t="s">
        <v>5913</v>
      </c>
      <c r="AG6887" t="s">
        <v>89</v>
      </c>
      <c r="AH6887">
        <v>335</v>
      </c>
    </row>
    <row r="6888" spans="1:34" hidden="1" x14ac:dyDescent="0.25">
      <c r="A6888" t="str">
        <f t="shared" si="321"/>
        <v>28 6 3 33 1 2 72 6 0 2201033 288202</v>
      </c>
      <c r="B6888" t="str">
        <f t="shared" si="322"/>
        <v>28 6 3 33 1 2 72 6 0 2201033 288168</v>
      </c>
      <c r="C6888" t="str">
        <f t="shared" si="323"/>
        <v>28 6 3 33 1 2 72 6 0 2201033</v>
      </c>
      <c r="D6888">
        <v>28</v>
      </c>
      <c r="E6888">
        <v>6</v>
      </c>
      <c r="F6888">
        <v>3</v>
      </c>
      <c r="G6888">
        <v>33</v>
      </c>
      <c r="H6888">
        <v>1</v>
      </c>
      <c r="I6888">
        <v>2</v>
      </c>
      <c r="J6888">
        <v>72</v>
      </c>
      <c r="K6888">
        <v>6</v>
      </c>
      <c r="L6888" t="s">
        <v>147</v>
      </c>
      <c r="M6888" t="s">
        <v>194</v>
      </c>
      <c r="N6888" s="13">
        <v>10079001</v>
      </c>
      <c r="O6888">
        <v>288202</v>
      </c>
      <c r="P6888">
        <v>2024</v>
      </c>
      <c r="Q6888">
        <v>810000598</v>
      </c>
      <c r="R6888" t="s">
        <v>2278</v>
      </c>
      <c r="S6888" s="13">
        <v>10079001</v>
      </c>
      <c r="T6888">
        <v>0</v>
      </c>
      <c r="U6888" t="s">
        <v>5912</v>
      </c>
      <c r="V6888" t="s">
        <v>2280</v>
      </c>
      <c r="W6888">
        <v>5004</v>
      </c>
      <c r="X6888">
        <v>0</v>
      </c>
      <c r="Y6888">
        <v>288168</v>
      </c>
      <c r="Z6888">
        <v>20240531</v>
      </c>
      <c r="AA6888">
        <v>0</v>
      </c>
      <c r="AB6888">
        <v>0</v>
      </c>
      <c r="AC6888" t="s">
        <v>2281</v>
      </c>
      <c r="AD6888" t="s">
        <v>2281</v>
      </c>
      <c r="AE6888">
        <v>13105</v>
      </c>
      <c r="AF6888" t="s">
        <v>5913</v>
      </c>
      <c r="AG6888" t="s">
        <v>89</v>
      </c>
      <c r="AH6888">
        <v>335</v>
      </c>
    </row>
    <row r="6889" spans="1:34" hidden="1" x14ac:dyDescent="0.25">
      <c r="A6889" t="str">
        <f t="shared" si="321"/>
        <v>28 6 3 33 1 2 72 6 0 2201033 288203</v>
      </c>
      <c r="B6889" t="str">
        <f t="shared" si="322"/>
        <v>28 6 3 33 1 2 72 6 0 2201033 288168</v>
      </c>
      <c r="C6889" t="str">
        <f t="shared" si="323"/>
        <v>28 6 3 33 1 2 72 6 0 2201033</v>
      </c>
      <c r="D6889">
        <v>28</v>
      </c>
      <c r="E6889">
        <v>6</v>
      </c>
      <c r="F6889">
        <v>3</v>
      </c>
      <c r="G6889">
        <v>33</v>
      </c>
      <c r="H6889">
        <v>1</v>
      </c>
      <c r="I6889">
        <v>2</v>
      </c>
      <c r="J6889">
        <v>72</v>
      </c>
      <c r="K6889">
        <v>6</v>
      </c>
      <c r="L6889" t="s">
        <v>147</v>
      </c>
      <c r="M6889" t="s">
        <v>194</v>
      </c>
      <c r="N6889" s="13">
        <v>1073121</v>
      </c>
      <c r="O6889">
        <v>288203</v>
      </c>
      <c r="P6889">
        <v>2024</v>
      </c>
      <c r="Q6889">
        <v>890803239</v>
      </c>
      <c r="R6889" t="s">
        <v>924</v>
      </c>
      <c r="S6889" s="13">
        <v>1073121</v>
      </c>
      <c r="T6889">
        <v>0</v>
      </c>
      <c r="U6889" t="s">
        <v>5912</v>
      </c>
      <c r="V6889" t="s">
        <v>2280</v>
      </c>
      <c r="W6889">
        <v>5004</v>
      </c>
      <c r="X6889">
        <v>0</v>
      </c>
      <c r="Y6889">
        <v>288168</v>
      </c>
      <c r="Z6889">
        <v>20240531</v>
      </c>
      <c r="AA6889">
        <v>0</v>
      </c>
      <c r="AB6889">
        <v>0</v>
      </c>
      <c r="AC6889" t="s">
        <v>2281</v>
      </c>
      <c r="AD6889" t="s">
        <v>2281</v>
      </c>
      <c r="AE6889">
        <v>13105</v>
      </c>
      <c r="AF6889" t="s">
        <v>5913</v>
      </c>
      <c r="AG6889" t="s">
        <v>89</v>
      </c>
      <c r="AH6889">
        <v>335</v>
      </c>
    </row>
    <row r="6890" spans="1:34" hidden="1" x14ac:dyDescent="0.25">
      <c r="A6890" t="str">
        <f t="shared" si="321"/>
        <v>28 1 3 11 1 2 72 17 0 2201071 288204</v>
      </c>
      <c r="B6890" t="str">
        <f t="shared" si="322"/>
        <v>28 1 3 11 1 2 72 17 0 2201071 288057</v>
      </c>
      <c r="C6890" t="str">
        <f t="shared" si="323"/>
        <v>28 1 3 11 1 2 72 17 0 2201071</v>
      </c>
      <c r="D6890">
        <v>28</v>
      </c>
      <c r="E6890">
        <v>1</v>
      </c>
      <c r="F6890">
        <v>3</v>
      </c>
      <c r="G6890">
        <v>11</v>
      </c>
      <c r="H6890">
        <v>1</v>
      </c>
      <c r="I6890">
        <v>2</v>
      </c>
      <c r="J6890">
        <v>72</v>
      </c>
      <c r="K6890">
        <v>17</v>
      </c>
      <c r="L6890" t="s">
        <v>147</v>
      </c>
      <c r="M6890" t="s">
        <v>193</v>
      </c>
      <c r="N6890" s="13">
        <v>5000000</v>
      </c>
      <c r="O6890">
        <v>288204</v>
      </c>
      <c r="P6890">
        <v>2024</v>
      </c>
      <c r="Q6890">
        <v>1055835335</v>
      </c>
      <c r="R6890" t="s">
        <v>5994</v>
      </c>
      <c r="S6890" s="13">
        <v>5000000</v>
      </c>
      <c r="T6890">
        <v>0</v>
      </c>
      <c r="U6890" t="s">
        <v>5967</v>
      </c>
      <c r="V6890" t="s">
        <v>5965</v>
      </c>
      <c r="W6890">
        <v>5004</v>
      </c>
      <c r="X6890">
        <v>0</v>
      </c>
      <c r="Y6890">
        <v>288057</v>
      </c>
      <c r="Z6890">
        <v>20240531</v>
      </c>
      <c r="AA6890">
        <v>2402210365</v>
      </c>
      <c r="AB6890">
        <v>5</v>
      </c>
      <c r="AC6890" t="s">
        <v>2281</v>
      </c>
      <c r="AD6890" t="s">
        <v>2281</v>
      </c>
      <c r="AE6890">
        <v>11101</v>
      </c>
      <c r="AF6890" t="s">
        <v>2281</v>
      </c>
      <c r="AG6890" t="s">
        <v>549</v>
      </c>
      <c r="AH6890">
        <v>260</v>
      </c>
    </row>
    <row r="6891" spans="1:34" hidden="1" x14ac:dyDescent="0.25">
      <c r="A6891" t="str">
        <f t="shared" si="321"/>
        <v>28 6 3 11 1 2 25 5 0 2201076 288205</v>
      </c>
      <c r="B6891" t="str">
        <f t="shared" si="322"/>
        <v>28 6 3 11 1 2 25 5 0 2201076 288058</v>
      </c>
      <c r="C6891" t="str">
        <f t="shared" si="323"/>
        <v>28 6 3 11 1 2 25 5 0 2201076</v>
      </c>
      <c r="D6891">
        <v>28</v>
      </c>
      <c r="E6891">
        <v>6</v>
      </c>
      <c r="F6891">
        <v>3</v>
      </c>
      <c r="G6891">
        <v>11</v>
      </c>
      <c r="H6891">
        <v>1</v>
      </c>
      <c r="I6891">
        <v>2</v>
      </c>
      <c r="J6891">
        <v>25</v>
      </c>
      <c r="K6891">
        <v>5</v>
      </c>
      <c r="L6891" t="s">
        <v>147</v>
      </c>
      <c r="M6891" t="s">
        <v>197</v>
      </c>
      <c r="N6891" s="13">
        <v>2100000</v>
      </c>
      <c r="O6891">
        <v>288205</v>
      </c>
      <c r="P6891">
        <v>2024</v>
      </c>
      <c r="Q6891">
        <v>1002632332</v>
      </c>
      <c r="R6891" t="s">
        <v>5973</v>
      </c>
      <c r="S6891" s="13">
        <v>2100000</v>
      </c>
      <c r="T6891">
        <v>0</v>
      </c>
      <c r="U6891" t="s">
        <v>5974</v>
      </c>
      <c r="V6891" t="s">
        <v>2291</v>
      </c>
      <c r="W6891">
        <v>5004</v>
      </c>
      <c r="X6891">
        <v>0</v>
      </c>
      <c r="Y6891">
        <v>288058</v>
      </c>
      <c r="Z6891">
        <v>20240531</v>
      </c>
      <c r="AA6891">
        <v>2402220376</v>
      </c>
      <c r="AB6891">
        <v>3</v>
      </c>
      <c r="AC6891" t="s">
        <v>2281</v>
      </c>
      <c r="AD6891" t="s">
        <v>2281</v>
      </c>
      <c r="AE6891">
        <v>11101</v>
      </c>
      <c r="AF6891" t="s">
        <v>2281</v>
      </c>
      <c r="AG6891" t="s">
        <v>549</v>
      </c>
      <c r="AH6891">
        <v>260</v>
      </c>
    </row>
    <row r="6892" spans="1:34" hidden="1" x14ac:dyDescent="0.25">
      <c r="A6892" t="str">
        <f t="shared" si="321"/>
        <v>28 6 3 11 1 2 25 5 0 2201076 288206</v>
      </c>
      <c r="B6892" t="str">
        <f t="shared" si="322"/>
        <v>28 6 3 11 1 2 25 5 0 2201076 288056</v>
      </c>
      <c r="C6892" t="str">
        <f t="shared" si="323"/>
        <v>28 6 3 11 1 2 25 5 0 2201076</v>
      </c>
      <c r="D6892">
        <v>28</v>
      </c>
      <c r="E6892">
        <v>6</v>
      </c>
      <c r="F6892">
        <v>3</v>
      </c>
      <c r="G6892">
        <v>11</v>
      </c>
      <c r="H6892">
        <v>1</v>
      </c>
      <c r="I6892">
        <v>2</v>
      </c>
      <c r="J6892">
        <v>25</v>
      </c>
      <c r="K6892">
        <v>5</v>
      </c>
      <c r="L6892" t="s">
        <v>147</v>
      </c>
      <c r="M6892" t="s">
        <v>197</v>
      </c>
      <c r="N6892" s="13">
        <v>2100000</v>
      </c>
      <c r="O6892">
        <v>288206</v>
      </c>
      <c r="P6892">
        <v>2024</v>
      </c>
      <c r="Q6892">
        <v>24347551</v>
      </c>
      <c r="R6892" t="s">
        <v>1814</v>
      </c>
      <c r="S6892" s="13">
        <v>2100000</v>
      </c>
      <c r="T6892">
        <v>0</v>
      </c>
      <c r="U6892" t="s">
        <v>5974</v>
      </c>
      <c r="V6892" t="s">
        <v>2291</v>
      </c>
      <c r="W6892">
        <v>5004</v>
      </c>
      <c r="X6892">
        <v>0</v>
      </c>
      <c r="Y6892">
        <v>288056</v>
      </c>
      <c r="Z6892">
        <v>20240531</v>
      </c>
      <c r="AA6892">
        <v>2402210364</v>
      </c>
      <c r="AB6892">
        <v>3</v>
      </c>
      <c r="AC6892" t="s">
        <v>2281</v>
      </c>
      <c r="AD6892" t="s">
        <v>2281</v>
      </c>
      <c r="AE6892">
        <v>11101</v>
      </c>
      <c r="AF6892" t="s">
        <v>2281</v>
      </c>
      <c r="AG6892" t="s">
        <v>549</v>
      </c>
      <c r="AH6892">
        <v>260</v>
      </c>
    </row>
    <row r="6893" spans="1:34" hidden="1" x14ac:dyDescent="0.25">
      <c r="A6893" t="str">
        <f t="shared" si="321"/>
        <v>28 6 3 11 1 2 25 5 0 2201076 288207</v>
      </c>
      <c r="B6893" t="str">
        <f t="shared" si="322"/>
        <v>28 6 3 11 1 2 25 5 0 2201076 288062</v>
      </c>
      <c r="C6893" t="str">
        <f t="shared" si="323"/>
        <v>28 6 3 11 1 2 25 5 0 2201076</v>
      </c>
      <c r="D6893">
        <v>28</v>
      </c>
      <c r="E6893">
        <v>6</v>
      </c>
      <c r="F6893">
        <v>3</v>
      </c>
      <c r="G6893">
        <v>11</v>
      </c>
      <c r="H6893">
        <v>1</v>
      </c>
      <c r="I6893">
        <v>2</v>
      </c>
      <c r="J6893">
        <v>25</v>
      </c>
      <c r="K6893">
        <v>5</v>
      </c>
      <c r="L6893" t="s">
        <v>147</v>
      </c>
      <c r="M6893" t="s">
        <v>197</v>
      </c>
      <c r="N6893" s="13">
        <v>2100000</v>
      </c>
      <c r="O6893">
        <v>288207</v>
      </c>
      <c r="P6893">
        <v>2024</v>
      </c>
      <c r="Q6893">
        <v>1053819723</v>
      </c>
      <c r="R6893" t="s">
        <v>1815</v>
      </c>
      <c r="S6893" s="13">
        <v>2100000</v>
      </c>
      <c r="T6893">
        <v>0</v>
      </c>
      <c r="U6893" t="s">
        <v>5974</v>
      </c>
      <c r="V6893" t="s">
        <v>2291</v>
      </c>
      <c r="W6893">
        <v>5004</v>
      </c>
      <c r="X6893">
        <v>0</v>
      </c>
      <c r="Y6893">
        <v>288062</v>
      </c>
      <c r="Z6893">
        <v>20240531</v>
      </c>
      <c r="AA6893">
        <v>2402230389</v>
      </c>
      <c r="AB6893">
        <v>3</v>
      </c>
      <c r="AC6893" t="s">
        <v>2281</v>
      </c>
      <c r="AD6893" t="s">
        <v>2281</v>
      </c>
      <c r="AE6893">
        <v>11101</v>
      </c>
      <c r="AF6893" t="s">
        <v>2281</v>
      </c>
      <c r="AG6893" t="s">
        <v>549</v>
      </c>
      <c r="AH6893">
        <v>260</v>
      </c>
    </row>
    <row r="6894" spans="1:34" hidden="1" x14ac:dyDescent="0.25">
      <c r="A6894" t="str">
        <f t="shared" si="321"/>
        <v>28 6 3 11 1 2 25 1 0 2201033 288208</v>
      </c>
      <c r="B6894" t="str">
        <f t="shared" si="322"/>
        <v>28 6 3 11 1 2 25 1 0 2201033 288046</v>
      </c>
      <c r="C6894" t="str">
        <f t="shared" si="323"/>
        <v>28 6 3 11 1 2 25 1 0 2201033</v>
      </c>
      <c r="D6894">
        <v>28</v>
      </c>
      <c r="E6894">
        <v>6</v>
      </c>
      <c r="F6894">
        <v>3</v>
      </c>
      <c r="G6894">
        <v>11</v>
      </c>
      <c r="H6894">
        <v>1</v>
      </c>
      <c r="I6894">
        <v>2</v>
      </c>
      <c r="J6894">
        <v>25</v>
      </c>
      <c r="K6894">
        <v>1</v>
      </c>
      <c r="L6894" t="s">
        <v>147</v>
      </c>
      <c r="M6894" t="s">
        <v>194</v>
      </c>
      <c r="N6894" s="13">
        <v>5600000</v>
      </c>
      <c r="O6894">
        <v>288208</v>
      </c>
      <c r="P6894">
        <v>2024</v>
      </c>
      <c r="Q6894">
        <v>30337160</v>
      </c>
      <c r="R6894" t="s">
        <v>1808</v>
      </c>
      <c r="S6894" s="13">
        <v>5600000</v>
      </c>
      <c r="T6894">
        <v>0</v>
      </c>
      <c r="U6894" t="s">
        <v>5943</v>
      </c>
      <c r="V6894" t="s">
        <v>2291</v>
      </c>
      <c r="W6894">
        <v>5004</v>
      </c>
      <c r="X6894">
        <v>0</v>
      </c>
      <c r="Y6894">
        <v>288046</v>
      </c>
      <c r="Z6894">
        <v>20240531</v>
      </c>
      <c r="AA6894">
        <v>2402080315</v>
      </c>
      <c r="AB6894">
        <v>4</v>
      </c>
      <c r="AC6894" t="s">
        <v>2281</v>
      </c>
      <c r="AD6894" t="s">
        <v>2281</v>
      </c>
      <c r="AE6894">
        <v>11101</v>
      </c>
      <c r="AF6894" t="s">
        <v>2281</v>
      </c>
      <c r="AG6894" t="s">
        <v>549</v>
      </c>
      <c r="AH6894">
        <v>260</v>
      </c>
    </row>
    <row r="6895" spans="1:34" hidden="1" x14ac:dyDescent="0.25">
      <c r="A6895" t="str">
        <f t="shared" si="321"/>
        <v>28 6 3 11 1 2 25 5 0 2201076 288209</v>
      </c>
      <c r="B6895" t="str">
        <f t="shared" si="322"/>
        <v>28 6 3 11 1 2 25 5 0 2201076 288070</v>
      </c>
      <c r="C6895" t="str">
        <f t="shared" si="323"/>
        <v>28 6 3 11 1 2 25 5 0 2201076</v>
      </c>
      <c r="D6895">
        <v>28</v>
      </c>
      <c r="E6895">
        <v>6</v>
      </c>
      <c r="F6895">
        <v>3</v>
      </c>
      <c r="G6895">
        <v>11</v>
      </c>
      <c r="H6895">
        <v>1</v>
      </c>
      <c r="I6895">
        <v>2</v>
      </c>
      <c r="J6895">
        <v>25</v>
      </c>
      <c r="K6895">
        <v>5</v>
      </c>
      <c r="L6895" t="s">
        <v>147</v>
      </c>
      <c r="M6895" t="s">
        <v>197</v>
      </c>
      <c r="N6895" s="13">
        <v>2100000</v>
      </c>
      <c r="O6895">
        <v>288209</v>
      </c>
      <c r="P6895">
        <v>2024</v>
      </c>
      <c r="Q6895">
        <v>234731</v>
      </c>
      <c r="R6895" t="s">
        <v>1816</v>
      </c>
      <c r="S6895" s="13">
        <v>2100000</v>
      </c>
      <c r="T6895">
        <v>0</v>
      </c>
      <c r="U6895" t="s">
        <v>5974</v>
      </c>
      <c r="V6895" t="s">
        <v>2291</v>
      </c>
      <c r="W6895">
        <v>5004</v>
      </c>
      <c r="X6895">
        <v>0</v>
      </c>
      <c r="Y6895">
        <v>288070</v>
      </c>
      <c r="Z6895">
        <v>20240531</v>
      </c>
      <c r="AA6895">
        <v>2402290414</v>
      </c>
      <c r="AB6895">
        <v>3</v>
      </c>
      <c r="AC6895" t="s">
        <v>2281</v>
      </c>
      <c r="AD6895" t="s">
        <v>2281</v>
      </c>
      <c r="AE6895">
        <v>11101</v>
      </c>
      <c r="AF6895" t="s">
        <v>2281</v>
      </c>
      <c r="AG6895" t="s">
        <v>549</v>
      </c>
      <c r="AH6895">
        <v>260</v>
      </c>
    </row>
    <row r="6896" spans="1:34" hidden="1" x14ac:dyDescent="0.25">
      <c r="A6896" t="str">
        <f t="shared" si="321"/>
        <v>28 6 3 11 1 2 24 0 0 2201062 288210</v>
      </c>
      <c r="B6896" t="str">
        <f t="shared" si="322"/>
        <v>28 6 3 11 1 2 24 0 0 2201062 288012</v>
      </c>
      <c r="C6896" t="str">
        <f t="shared" si="323"/>
        <v>28 6 3 11 1 2 24 0 0 2201062</v>
      </c>
      <c r="D6896">
        <v>28</v>
      </c>
      <c r="E6896">
        <v>6</v>
      </c>
      <c r="F6896">
        <v>3</v>
      </c>
      <c r="G6896">
        <v>11</v>
      </c>
      <c r="H6896">
        <v>1</v>
      </c>
      <c r="I6896">
        <v>2</v>
      </c>
      <c r="J6896">
        <v>24</v>
      </c>
      <c r="K6896">
        <v>0</v>
      </c>
      <c r="L6896" t="s">
        <v>147</v>
      </c>
      <c r="M6896" t="s">
        <v>201</v>
      </c>
      <c r="N6896" s="13">
        <v>1333333</v>
      </c>
      <c r="O6896">
        <v>288210</v>
      </c>
      <c r="P6896">
        <v>2024</v>
      </c>
      <c r="Q6896">
        <v>1053842521</v>
      </c>
      <c r="R6896" t="s">
        <v>1804</v>
      </c>
      <c r="S6896" s="13">
        <v>1333333</v>
      </c>
      <c r="T6896">
        <v>0</v>
      </c>
      <c r="U6896" t="s">
        <v>5933</v>
      </c>
      <c r="V6896" t="s">
        <v>2291</v>
      </c>
      <c r="W6896">
        <v>5004</v>
      </c>
      <c r="X6896">
        <v>0</v>
      </c>
      <c r="Y6896">
        <v>288012</v>
      </c>
      <c r="Z6896">
        <v>20240531</v>
      </c>
      <c r="AA6896">
        <v>2401230213</v>
      </c>
      <c r="AB6896">
        <v>4</v>
      </c>
      <c r="AC6896" t="s">
        <v>2281</v>
      </c>
      <c r="AD6896" t="s">
        <v>2281</v>
      </c>
      <c r="AE6896">
        <v>11101</v>
      </c>
      <c r="AF6896" t="s">
        <v>2281</v>
      </c>
      <c r="AG6896" t="s">
        <v>549</v>
      </c>
      <c r="AH6896">
        <v>260</v>
      </c>
    </row>
    <row r="6897" spans="1:34" hidden="1" x14ac:dyDescent="0.25">
      <c r="A6897" t="str">
        <f t="shared" si="321"/>
        <v>28 12 3 33 1 2 72 0 0 2201071 288211</v>
      </c>
      <c r="B6897" t="str">
        <f t="shared" si="322"/>
        <v>28 12 3 33 1 2 72 0 0 2201071 288005</v>
      </c>
      <c r="C6897" t="str">
        <f t="shared" si="323"/>
        <v>28 12 3 33 1 2 72 0 0 2201071</v>
      </c>
      <c r="D6897">
        <v>28</v>
      </c>
      <c r="E6897">
        <v>12</v>
      </c>
      <c r="F6897">
        <v>3</v>
      </c>
      <c r="G6897">
        <v>33</v>
      </c>
      <c r="H6897">
        <v>1</v>
      </c>
      <c r="I6897">
        <v>2</v>
      </c>
      <c r="J6897">
        <v>72</v>
      </c>
      <c r="K6897">
        <v>0</v>
      </c>
      <c r="L6897" t="s">
        <v>147</v>
      </c>
      <c r="M6897" t="s">
        <v>193</v>
      </c>
      <c r="N6897" s="13">
        <v>79303897.950000003</v>
      </c>
      <c r="O6897">
        <v>288211</v>
      </c>
      <c r="P6897">
        <v>2024</v>
      </c>
      <c r="Q6897">
        <v>813005241</v>
      </c>
      <c r="R6897" t="s">
        <v>798</v>
      </c>
      <c r="S6897" s="13">
        <v>79303897.950000003</v>
      </c>
      <c r="T6897">
        <v>0</v>
      </c>
      <c r="U6897" t="s">
        <v>3283</v>
      </c>
      <c r="V6897" t="s">
        <v>3284</v>
      </c>
      <c r="W6897">
        <v>5004</v>
      </c>
      <c r="X6897">
        <v>0</v>
      </c>
      <c r="Y6897">
        <v>288005</v>
      </c>
      <c r="Z6897">
        <v>20240531</v>
      </c>
      <c r="AA6897">
        <v>2009100348</v>
      </c>
      <c r="AB6897">
        <v>41</v>
      </c>
      <c r="AC6897" t="s">
        <v>2281</v>
      </c>
      <c r="AD6897" t="s">
        <v>2281</v>
      </c>
      <c r="AE6897">
        <v>13112</v>
      </c>
      <c r="AF6897" t="s">
        <v>5908</v>
      </c>
      <c r="AG6897" t="s">
        <v>508</v>
      </c>
      <c r="AH6897">
        <v>334</v>
      </c>
    </row>
    <row r="6898" spans="1:34" hidden="1" x14ac:dyDescent="0.25">
      <c r="A6898" t="str">
        <f t="shared" si="321"/>
        <v>28 12 3 33 1 2 72 0 0 2201071 288212</v>
      </c>
      <c r="B6898" t="str">
        <f t="shared" si="322"/>
        <v>28 12 3 33 1 2 72 0 0 2201071 288005</v>
      </c>
      <c r="C6898" t="str">
        <f t="shared" si="323"/>
        <v>28 12 3 33 1 2 72 0 0 2201071</v>
      </c>
      <c r="D6898">
        <v>28</v>
      </c>
      <c r="E6898">
        <v>12</v>
      </c>
      <c r="F6898">
        <v>3</v>
      </c>
      <c r="G6898">
        <v>33</v>
      </c>
      <c r="H6898">
        <v>1</v>
      </c>
      <c r="I6898">
        <v>2</v>
      </c>
      <c r="J6898">
        <v>72</v>
      </c>
      <c r="K6898">
        <v>0</v>
      </c>
      <c r="L6898" t="s">
        <v>147</v>
      </c>
      <c r="M6898" t="s">
        <v>193</v>
      </c>
      <c r="N6898" s="13">
        <v>15640209.15</v>
      </c>
      <c r="O6898">
        <v>288212</v>
      </c>
      <c r="P6898">
        <v>2024</v>
      </c>
      <c r="Q6898">
        <v>813005241</v>
      </c>
      <c r="R6898" t="s">
        <v>798</v>
      </c>
      <c r="S6898" s="13">
        <v>15640209.15</v>
      </c>
      <c r="T6898">
        <v>262861</v>
      </c>
      <c r="U6898" t="s">
        <v>3283</v>
      </c>
      <c r="V6898" t="s">
        <v>3284</v>
      </c>
      <c r="W6898">
        <v>5004</v>
      </c>
      <c r="X6898">
        <v>2305</v>
      </c>
      <c r="Y6898">
        <v>288005</v>
      </c>
      <c r="Z6898">
        <v>20240531</v>
      </c>
      <c r="AA6898">
        <v>2009100348</v>
      </c>
      <c r="AB6898">
        <v>41</v>
      </c>
      <c r="AC6898" t="s">
        <v>2281</v>
      </c>
      <c r="AD6898" t="s">
        <v>2281</v>
      </c>
      <c r="AE6898">
        <v>13112</v>
      </c>
      <c r="AF6898" t="s">
        <v>5908</v>
      </c>
      <c r="AG6898" t="s">
        <v>508</v>
      </c>
      <c r="AH6898">
        <v>334</v>
      </c>
    </row>
    <row r="6899" spans="1:34" hidden="1" x14ac:dyDescent="0.25">
      <c r="A6899" t="str">
        <f t="shared" si="321"/>
        <v>28 4 3 33 1 2 25 3 0 2201006 288214</v>
      </c>
      <c r="B6899" t="str">
        <f t="shared" si="322"/>
        <v>28 4 3 33 1 2 25 3 0 2201006 288103</v>
      </c>
      <c r="C6899" t="str">
        <f t="shared" si="323"/>
        <v>28 4 3 33 1 2 25 3 0 2201006</v>
      </c>
      <c r="D6899">
        <v>28</v>
      </c>
      <c r="E6899">
        <v>4</v>
      </c>
      <c r="F6899">
        <v>3</v>
      </c>
      <c r="G6899">
        <v>33</v>
      </c>
      <c r="H6899">
        <v>1</v>
      </c>
      <c r="I6899">
        <v>2</v>
      </c>
      <c r="J6899">
        <v>25</v>
      </c>
      <c r="K6899">
        <v>3</v>
      </c>
      <c r="L6899" t="s">
        <v>147</v>
      </c>
      <c r="M6899" t="s">
        <v>196</v>
      </c>
      <c r="N6899" s="13">
        <v>134663086</v>
      </c>
      <c r="O6899">
        <v>288214</v>
      </c>
      <c r="P6899">
        <v>2024</v>
      </c>
      <c r="Q6899">
        <v>890802356</v>
      </c>
      <c r="R6899" t="s">
        <v>1027</v>
      </c>
      <c r="S6899" s="13">
        <v>134663086</v>
      </c>
      <c r="T6899">
        <v>0</v>
      </c>
      <c r="U6899" t="s">
        <v>6018</v>
      </c>
      <c r="V6899" t="s">
        <v>6019</v>
      </c>
      <c r="W6899">
        <v>5016</v>
      </c>
      <c r="X6899">
        <v>0</v>
      </c>
      <c r="Y6899">
        <v>288103</v>
      </c>
      <c r="Z6899">
        <v>20240531</v>
      </c>
      <c r="AA6899">
        <v>2403150475</v>
      </c>
      <c r="AB6899">
        <v>1</v>
      </c>
      <c r="AC6899" t="s">
        <v>2281</v>
      </c>
      <c r="AD6899" t="s">
        <v>2281</v>
      </c>
      <c r="AE6899">
        <v>13107</v>
      </c>
      <c r="AF6899" t="s">
        <v>5908</v>
      </c>
      <c r="AG6899" t="s">
        <v>85</v>
      </c>
      <c r="AH6899">
        <v>250</v>
      </c>
    </row>
    <row r="6900" spans="1:34" hidden="1" x14ac:dyDescent="0.25">
      <c r="A6900" t="str">
        <f t="shared" si="321"/>
        <v>28 6 3 33 1 2 72 6 0 2201033 288215</v>
      </c>
      <c r="B6900" t="str">
        <f t="shared" si="322"/>
        <v>28 6 3 33 1 2 72 6 0 2201033 288164</v>
      </c>
      <c r="C6900" t="str">
        <f t="shared" si="323"/>
        <v>28 6 3 33 1 2 72 6 0 2201033</v>
      </c>
      <c r="D6900">
        <v>28</v>
      </c>
      <c r="E6900">
        <v>6</v>
      </c>
      <c r="F6900">
        <v>3</v>
      </c>
      <c r="G6900">
        <v>33</v>
      </c>
      <c r="H6900">
        <v>1</v>
      </c>
      <c r="I6900">
        <v>2</v>
      </c>
      <c r="J6900">
        <v>72</v>
      </c>
      <c r="K6900">
        <v>6</v>
      </c>
      <c r="L6900" t="s">
        <v>147</v>
      </c>
      <c r="M6900" t="s">
        <v>194</v>
      </c>
      <c r="N6900" s="13">
        <v>96670085</v>
      </c>
      <c r="O6900">
        <v>288215</v>
      </c>
      <c r="P6900">
        <v>2024</v>
      </c>
      <c r="Q6900">
        <v>890800128</v>
      </c>
      <c r="R6900" t="s">
        <v>838</v>
      </c>
      <c r="S6900" s="13">
        <v>96670085</v>
      </c>
      <c r="T6900">
        <v>0</v>
      </c>
      <c r="U6900" t="s">
        <v>5915</v>
      </c>
      <c r="V6900" t="s">
        <v>6020</v>
      </c>
      <c r="W6900">
        <v>5016</v>
      </c>
      <c r="X6900">
        <v>0</v>
      </c>
      <c r="Y6900">
        <v>288164</v>
      </c>
      <c r="Z6900">
        <v>20240531</v>
      </c>
      <c r="AA6900">
        <v>0</v>
      </c>
      <c r="AB6900">
        <v>0</v>
      </c>
      <c r="AC6900" t="s">
        <v>2281</v>
      </c>
      <c r="AD6900" t="s">
        <v>2281</v>
      </c>
      <c r="AE6900">
        <v>13105</v>
      </c>
      <c r="AF6900" t="s">
        <v>5913</v>
      </c>
      <c r="AG6900" t="s">
        <v>89</v>
      </c>
      <c r="AH6900">
        <v>335</v>
      </c>
    </row>
    <row r="6901" spans="1:34" hidden="1" x14ac:dyDescent="0.25">
      <c r="A6901" t="str">
        <f t="shared" si="321"/>
        <v>28 11 1 11 2 1 22 1 2120202008 0 288216</v>
      </c>
      <c r="B6901" t="str">
        <f t="shared" si="322"/>
        <v>28 11 1 11 2 1 22 1 2120202008 0 288149</v>
      </c>
      <c r="C6901" t="str">
        <f t="shared" si="323"/>
        <v>28 11 1 11 2 1 22 1 2120202008 0</v>
      </c>
      <c r="D6901">
        <v>28</v>
      </c>
      <c r="E6901">
        <v>11</v>
      </c>
      <c r="F6901">
        <v>1</v>
      </c>
      <c r="G6901">
        <v>11</v>
      </c>
      <c r="H6901">
        <v>2</v>
      </c>
      <c r="I6901">
        <v>1</v>
      </c>
      <c r="J6901">
        <v>22</v>
      </c>
      <c r="K6901">
        <v>1</v>
      </c>
      <c r="L6901" t="s">
        <v>755</v>
      </c>
      <c r="M6901" t="s">
        <v>147</v>
      </c>
      <c r="N6901" s="13">
        <v>107590023</v>
      </c>
      <c r="O6901">
        <v>288216</v>
      </c>
      <c r="P6901">
        <v>2024</v>
      </c>
      <c r="Q6901">
        <v>900233026</v>
      </c>
      <c r="R6901" t="s">
        <v>823</v>
      </c>
      <c r="S6901" s="13">
        <v>107590023</v>
      </c>
      <c r="T6901">
        <v>0</v>
      </c>
      <c r="U6901" t="s">
        <v>6021</v>
      </c>
      <c r="V6901" t="s">
        <v>3228</v>
      </c>
      <c r="W6901">
        <v>5004</v>
      </c>
      <c r="X6901">
        <v>0</v>
      </c>
      <c r="Y6901">
        <v>288149</v>
      </c>
      <c r="Z6901">
        <v>20240531</v>
      </c>
      <c r="AA6901">
        <v>2404300602</v>
      </c>
      <c r="AB6901">
        <v>1</v>
      </c>
      <c r="AC6901" t="s">
        <v>2281</v>
      </c>
      <c r="AD6901" t="s">
        <v>2281</v>
      </c>
      <c r="AE6901">
        <v>11101</v>
      </c>
      <c r="AF6901" t="s">
        <v>2281</v>
      </c>
      <c r="AG6901" t="s">
        <v>549</v>
      </c>
      <c r="AH6901">
        <v>121</v>
      </c>
    </row>
    <row r="6902" spans="1:34" hidden="1" x14ac:dyDescent="0.25">
      <c r="A6902" t="str">
        <f t="shared" si="321"/>
        <v>28 6 3 11 1 2 24 0 0 2201062 288217</v>
      </c>
      <c r="B6902" t="str">
        <f t="shared" si="322"/>
        <v>28 6 3 11 1 2 24 0 0 2201062 288110</v>
      </c>
      <c r="C6902" t="str">
        <f t="shared" si="323"/>
        <v>28 6 3 11 1 2 24 0 0 2201062</v>
      </c>
      <c r="D6902">
        <v>28</v>
      </c>
      <c r="E6902">
        <v>6</v>
      </c>
      <c r="F6902">
        <v>3</v>
      </c>
      <c r="G6902">
        <v>11</v>
      </c>
      <c r="H6902">
        <v>1</v>
      </c>
      <c r="I6902">
        <v>2</v>
      </c>
      <c r="J6902">
        <v>24</v>
      </c>
      <c r="K6902">
        <v>0</v>
      </c>
      <c r="L6902" t="s">
        <v>147</v>
      </c>
      <c r="M6902" t="s">
        <v>201</v>
      </c>
      <c r="N6902" s="13">
        <v>4500000</v>
      </c>
      <c r="O6902">
        <v>288217</v>
      </c>
      <c r="P6902">
        <v>2024</v>
      </c>
      <c r="Q6902">
        <v>75100467</v>
      </c>
      <c r="R6902" t="s">
        <v>1805</v>
      </c>
      <c r="S6902" s="13">
        <v>4500000</v>
      </c>
      <c r="T6902">
        <v>0</v>
      </c>
      <c r="U6902" t="s">
        <v>5996</v>
      </c>
      <c r="V6902" t="s">
        <v>2291</v>
      </c>
      <c r="W6902">
        <v>5004</v>
      </c>
      <c r="X6902">
        <v>0</v>
      </c>
      <c r="Y6902">
        <v>288110</v>
      </c>
      <c r="Z6902">
        <v>20240613</v>
      </c>
      <c r="AA6902">
        <v>2404030503</v>
      </c>
      <c r="AB6902">
        <v>2</v>
      </c>
      <c r="AC6902" t="s">
        <v>2281</v>
      </c>
      <c r="AD6902" t="s">
        <v>2281</v>
      </c>
      <c r="AE6902">
        <v>11101</v>
      </c>
      <c r="AF6902" t="s">
        <v>2281</v>
      </c>
      <c r="AG6902" t="s">
        <v>549</v>
      </c>
      <c r="AH6902">
        <v>260</v>
      </c>
    </row>
    <row r="6903" spans="1:34" hidden="1" x14ac:dyDescent="0.25">
      <c r="A6903" t="str">
        <f t="shared" si="321"/>
        <v>28 1 3 11 1 2 72 17 0 2201071 288218</v>
      </c>
      <c r="B6903" t="str">
        <f t="shared" si="322"/>
        <v>28 1 3 11 1 2 72 17 0 2201071 288077</v>
      </c>
      <c r="C6903" t="str">
        <f t="shared" si="323"/>
        <v>28 1 3 11 1 2 72 17 0 2201071</v>
      </c>
      <c r="D6903">
        <v>28</v>
      </c>
      <c r="E6903">
        <v>1</v>
      </c>
      <c r="F6903">
        <v>3</v>
      </c>
      <c r="G6903">
        <v>11</v>
      </c>
      <c r="H6903">
        <v>1</v>
      </c>
      <c r="I6903">
        <v>2</v>
      </c>
      <c r="J6903">
        <v>72</v>
      </c>
      <c r="K6903">
        <v>17</v>
      </c>
      <c r="L6903" t="s">
        <v>147</v>
      </c>
      <c r="M6903" t="s">
        <v>193</v>
      </c>
      <c r="N6903" s="13">
        <v>8314340</v>
      </c>
      <c r="O6903">
        <v>288218</v>
      </c>
      <c r="P6903">
        <v>2024</v>
      </c>
      <c r="Q6903">
        <v>900319291</v>
      </c>
      <c r="R6903" t="s">
        <v>785</v>
      </c>
      <c r="S6903" s="13">
        <v>8314340</v>
      </c>
      <c r="T6903">
        <v>0</v>
      </c>
      <c r="U6903" t="s">
        <v>6022</v>
      </c>
      <c r="V6903" t="s">
        <v>2960</v>
      </c>
      <c r="W6903">
        <v>5001</v>
      </c>
      <c r="X6903">
        <v>0</v>
      </c>
      <c r="Y6903">
        <v>288077</v>
      </c>
      <c r="Z6903">
        <v>20240613</v>
      </c>
      <c r="AA6903">
        <v>2024051070</v>
      </c>
      <c r="AB6903">
        <v>0</v>
      </c>
      <c r="AC6903" t="s">
        <v>2281</v>
      </c>
      <c r="AD6903" t="s">
        <v>2281</v>
      </c>
      <c r="AE6903">
        <v>11101</v>
      </c>
      <c r="AF6903" t="s">
        <v>2281</v>
      </c>
      <c r="AG6903" t="s">
        <v>549</v>
      </c>
      <c r="AH6903">
        <v>100</v>
      </c>
    </row>
    <row r="6904" spans="1:34" hidden="1" x14ac:dyDescent="0.25">
      <c r="A6904" t="str">
        <f t="shared" si="321"/>
        <v>28 1 3 11 1 2 72 17 0 2201071 288219</v>
      </c>
      <c r="B6904" t="str">
        <f t="shared" si="322"/>
        <v>28 1 3 11 1 2 72 17 0 2201071 288076</v>
      </c>
      <c r="C6904" t="str">
        <f t="shared" si="323"/>
        <v>28 1 3 11 1 2 72 17 0 2201071</v>
      </c>
      <c r="D6904">
        <v>28</v>
      </c>
      <c r="E6904">
        <v>1</v>
      </c>
      <c r="F6904">
        <v>3</v>
      </c>
      <c r="G6904">
        <v>11</v>
      </c>
      <c r="H6904">
        <v>1</v>
      </c>
      <c r="I6904">
        <v>2</v>
      </c>
      <c r="J6904">
        <v>72</v>
      </c>
      <c r="K6904">
        <v>17</v>
      </c>
      <c r="L6904" t="s">
        <v>147</v>
      </c>
      <c r="M6904" t="s">
        <v>193</v>
      </c>
      <c r="N6904" s="13">
        <v>19838390</v>
      </c>
      <c r="O6904">
        <v>288219</v>
      </c>
      <c r="P6904">
        <v>2024</v>
      </c>
      <c r="Q6904">
        <v>890801053</v>
      </c>
      <c r="R6904" t="s">
        <v>784</v>
      </c>
      <c r="S6904" s="13">
        <v>19838390</v>
      </c>
      <c r="T6904">
        <v>0</v>
      </c>
      <c r="U6904" t="s">
        <v>6023</v>
      </c>
      <c r="V6904" t="s">
        <v>2960</v>
      </c>
      <c r="W6904">
        <v>5001</v>
      </c>
      <c r="X6904">
        <v>0</v>
      </c>
      <c r="Y6904">
        <v>288076</v>
      </c>
      <c r="Z6904">
        <v>20240613</v>
      </c>
      <c r="AA6904">
        <v>2024061020</v>
      </c>
      <c r="AB6904">
        <v>0</v>
      </c>
      <c r="AC6904" t="s">
        <v>2281</v>
      </c>
      <c r="AD6904" t="s">
        <v>2281</v>
      </c>
      <c r="AE6904">
        <v>11101</v>
      </c>
      <c r="AF6904" t="s">
        <v>2281</v>
      </c>
      <c r="AG6904" t="s">
        <v>549</v>
      </c>
      <c r="AH6904">
        <v>100</v>
      </c>
    </row>
    <row r="6905" spans="1:34" hidden="1" x14ac:dyDescent="0.25">
      <c r="A6905" t="str">
        <f t="shared" si="321"/>
        <v>28 1 3 33 1 2 72 2 0 2201071 288220</v>
      </c>
      <c r="B6905" t="str">
        <f t="shared" si="322"/>
        <v>28 1 3 33 1 2 72 2 0 2201071 288205</v>
      </c>
      <c r="C6905" t="str">
        <f t="shared" si="323"/>
        <v>28 1 3 33 1 2 72 2 0 2201071</v>
      </c>
      <c r="D6905">
        <v>28</v>
      </c>
      <c r="E6905">
        <v>1</v>
      </c>
      <c r="F6905">
        <v>3</v>
      </c>
      <c r="G6905">
        <v>33</v>
      </c>
      <c r="H6905">
        <v>1</v>
      </c>
      <c r="I6905">
        <v>2</v>
      </c>
      <c r="J6905">
        <v>72</v>
      </c>
      <c r="K6905">
        <v>2</v>
      </c>
      <c r="L6905" t="s">
        <v>147</v>
      </c>
      <c r="M6905" t="s">
        <v>193</v>
      </c>
      <c r="N6905" s="13">
        <v>213520700</v>
      </c>
      <c r="O6905">
        <v>288220</v>
      </c>
      <c r="P6905">
        <v>2024</v>
      </c>
      <c r="Q6905">
        <v>900319291</v>
      </c>
      <c r="R6905" t="s">
        <v>785</v>
      </c>
      <c r="S6905" s="13">
        <v>213520700</v>
      </c>
      <c r="T6905">
        <v>0</v>
      </c>
      <c r="U6905" t="s">
        <v>6024</v>
      </c>
      <c r="V6905" t="s">
        <v>2960</v>
      </c>
      <c r="W6905">
        <v>5001</v>
      </c>
      <c r="X6905">
        <v>0</v>
      </c>
      <c r="Y6905">
        <v>288205</v>
      </c>
      <c r="Z6905">
        <v>20240613</v>
      </c>
      <c r="AA6905">
        <v>2024051100</v>
      </c>
      <c r="AB6905">
        <v>0</v>
      </c>
      <c r="AC6905" t="s">
        <v>2281</v>
      </c>
      <c r="AD6905" t="s">
        <v>2281</v>
      </c>
      <c r="AE6905">
        <v>13101</v>
      </c>
      <c r="AF6905" t="s">
        <v>5906</v>
      </c>
      <c r="AG6905" t="s">
        <v>83</v>
      </c>
      <c r="AH6905">
        <v>100</v>
      </c>
    </row>
    <row r="6906" spans="1:34" hidden="1" x14ac:dyDescent="0.25">
      <c r="A6906" t="str">
        <f t="shared" si="321"/>
        <v>28 11 1 33 1 1 8 0 2110102004 0 288221</v>
      </c>
      <c r="B6906" t="str">
        <f t="shared" si="322"/>
        <v>28 11 1 33 1 1 8 0 2110102004 0 288206</v>
      </c>
      <c r="C6906" t="str">
        <f t="shared" si="323"/>
        <v>28 11 1 33 1 1 8 0 2110102004 0</v>
      </c>
      <c r="D6906">
        <v>28</v>
      </c>
      <c r="E6906">
        <v>11</v>
      </c>
      <c r="F6906">
        <v>1</v>
      </c>
      <c r="G6906">
        <v>33</v>
      </c>
      <c r="H6906">
        <v>1</v>
      </c>
      <c r="I6906">
        <v>1</v>
      </c>
      <c r="J6906">
        <v>8</v>
      </c>
      <c r="K6906">
        <v>0</v>
      </c>
      <c r="L6906" t="s">
        <v>754</v>
      </c>
      <c r="M6906" t="s">
        <v>147</v>
      </c>
      <c r="N6906" s="13">
        <v>3945600</v>
      </c>
      <c r="O6906">
        <v>288221</v>
      </c>
      <c r="P6906">
        <v>2024</v>
      </c>
      <c r="Q6906">
        <v>900319291</v>
      </c>
      <c r="R6906" t="s">
        <v>785</v>
      </c>
      <c r="S6906" s="13">
        <v>27697100</v>
      </c>
      <c r="T6906">
        <v>0</v>
      </c>
      <c r="U6906" t="s">
        <v>6025</v>
      </c>
      <c r="V6906" t="s">
        <v>2960</v>
      </c>
      <c r="W6906">
        <v>5001</v>
      </c>
      <c r="X6906">
        <v>0</v>
      </c>
      <c r="Y6906">
        <v>288206</v>
      </c>
      <c r="Z6906">
        <v>20240613</v>
      </c>
      <c r="AA6906">
        <v>2024051100</v>
      </c>
      <c r="AB6906">
        <v>0</v>
      </c>
      <c r="AC6906" t="s">
        <v>2281</v>
      </c>
      <c r="AD6906" t="s">
        <v>2281</v>
      </c>
      <c r="AE6906">
        <v>13108</v>
      </c>
      <c r="AF6906" t="s">
        <v>5908</v>
      </c>
      <c r="AG6906" t="s">
        <v>95</v>
      </c>
      <c r="AH6906">
        <v>100</v>
      </c>
    </row>
    <row r="6907" spans="1:34" hidden="1" x14ac:dyDescent="0.25">
      <c r="A6907" t="str">
        <f t="shared" si="321"/>
        <v>28 11 1 33 1 1 9 0 2110102007 0 288221</v>
      </c>
      <c r="B6907" t="str">
        <f t="shared" si="322"/>
        <v>28 11 1 33 1 1 9 0 2110102007 0 288206</v>
      </c>
      <c r="C6907" t="str">
        <f t="shared" si="323"/>
        <v>28 11 1 33 1 1 9 0 2110102007 0</v>
      </c>
      <c r="D6907">
        <v>28</v>
      </c>
      <c r="E6907">
        <v>11</v>
      </c>
      <c r="F6907">
        <v>1</v>
      </c>
      <c r="G6907">
        <v>33</v>
      </c>
      <c r="H6907">
        <v>1</v>
      </c>
      <c r="I6907">
        <v>1</v>
      </c>
      <c r="J6907">
        <v>9</v>
      </c>
      <c r="K6907">
        <v>0</v>
      </c>
      <c r="L6907" t="s">
        <v>747</v>
      </c>
      <c r="M6907" t="s">
        <v>147</v>
      </c>
      <c r="N6907" s="13">
        <v>494400</v>
      </c>
      <c r="O6907">
        <v>288221</v>
      </c>
      <c r="P6907">
        <v>2024</v>
      </c>
      <c r="Q6907">
        <v>900319291</v>
      </c>
      <c r="R6907" t="s">
        <v>785</v>
      </c>
      <c r="S6907" s="13">
        <v>27697100</v>
      </c>
      <c r="T6907">
        <v>0</v>
      </c>
      <c r="U6907" t="s">
        <v>6025</v>
      </c>
      <c r="V6907" t="s">
        <v>2960</v>
      </c>
      <c r="W6907">
        <v>5001</v>
      </c>
      <c r="X6907">
        <v>0</v>
      </c>
      <c r="Y6907">
        <v>288206</v>
      </c>
      <c r="Z6907">
        <v>20240613</v>
      </c>
      <c r="AA6907">
        <v>2024051100</v>
      </c>
      <c r="AB6907">
        <v>0</v>
      </c>
      <c r="AC6907" t="s">
        <v>2281</v>
      </c>
      <c r="AD6907" t="s">
        <v>2281</v>
      </c>
      <c r="AE6907">
        <v>13108</v>
      </c>
      <c r="AF6907" t="s">
        <v>5908</v>
      </c>
      <c r="AG6907" t="s">
        <v>95</v>
      </c>
      <c r="AH6907">
        <v>100</v>
      </c>
    </row>
    <row r="6908" spans="1:34" hidden="1" x14ac:dyDescent="0.25">
      <c r="A6908" t="str">
        <f t="shared" si="321"/>
        <v>28 11 1 33 1 1 10 0 2110102006 0 288221</v>
      </c>
      <c r="B6908" t="str">
        <f t="shared" si="322"/>
        <v>28 11 1 33 1 1 10 0 2110102006 0 288206</v>
      </c>
      <c r="C6908" t="str">
        <f t="shared" si="323"/>
        <v>28 11 1 33 1 1 10 0 2110102006 0</v>
      </c>
      <c r="D6908">
        <v>28</v>
      </c>
      <c r="E6908">
        <v>11</v>
      </c>
      <c r="F6908">
        <v>1</v>
      </c>
      <c r="G6908">
        <v>33</v>
      </c>
      <c r="H6908">
        <v>1</v>
      </c>
      <c r="I6908">
        <v>1</v>
      </c>
      <c r="J6908">
        <v>10</v>
      </c>
      <c r="K6908">
        <v>0</v>
      </c>
      <c r="L6908" t="s">
        <v>748</v>
      </c>
      <c r="M6908" t="s">
        <v>147</v>
      </c>
      <c r="N6908" s="13">
        <v>2959700</v>
      </c>
      <c r="O6908">
        <v>288221</v>
      </c>
      <c r="P6908">
        <v>2024</v>
      </c>
      <c r="Q6908">
        <v>900319291</v>
      </c>
      <c r="R6908" t="s">
        <v>785</v>
      </c>
      <c r="S6908" s="13">
        <v>27697100</v>
      </c>
      <c r="T6908">
        <v>0</v>
      </c>
      <c r="U6908" t="s">
        <v>6025</v>
      </c>
      <c r="V6908" t="s">
        <v>2960</v>
      </c>
      <c r="W6908">
        <v>5001</v>
      </c>
      <c r="X6908">
        <v>0</v>
      </c>
      <c r="Y6908">
        <v>288206</v>
      </c>
      <c r="Z6908">
        <v>20240613</v>
      </c>
      <c r="AA6908">
        <v>2024051100</v>
      </c>
      <c r="AB6908">
        <v>0</v>
      </c>
      <c r="AC6908" t="s">
        <v>2281</v>
      </c>
      <c r="AD6908" t="s">
        <v>2281</v>
      </c>
      <c r="AE6908">
        <v>13108</v>
      </c>
      <c r="AF6908" t="s">
        <v>5908</v>
      </c>
      <c r="AG6908" t="s">
        <v>95</v>
      </c>
      <c r="AH6908">
        <v>100</v>
      </c>
    </row>
    <row r="6909" spans="1:34" hidden="1" x14ac:dyDescent="0.25">
      <c r="A6909" t="str">
        <f t="shared" si="321"/>
        <v>28 11 1 33 1 1 11 0 2110102009 0 288221</v>
      </c>
      <c r="B6909" t="str">
        <f t="shared" si="322"/>
        <v>28 11 1 33 1 1 11 0 2110102009 0 288206</v>
      </c>
      <c r="C6909" t="str">
        <f t="shared" si="323"/>
        <v>28 11 1 33 1 1 11 0 2110102009 0</v>
      </c>
      <c r="D6909">
        <v>28</v>
      </c>
      <c r="E6909">
        <v>11</v>
      </c>
      <c r="F6909">
        <v>1</v>
      </c>
      <c r="G6909">
        <v>33</v>
      </c>
      <c r="H6909">
        <v>1</v>
      </c>
      <c r="I6909">
        <v>1</v>
      </c>
      <c r="J6909">
        <v>11</v>
      </c>
      <c r="K6909">
        <v>0</v>
      </c>
      <c r="L6909" t="s">
        <v>750</v>
      </c>
      <c r="M6909" t="s">
        <v>147</v>
      </c>
      <c r="N6909" s="13">
        <v>987400</v>
      </c>
      <c r="O6909">
        <v>288221</v>
      </c>
      <c r="P6909">
        <v>2024</v>
      </c>
      <c r="Q6909">
        <v>900319291</v>
      </c>
      <c r="R6909" t="s">
        <v>785</v>
      </c>
      <c r="S6909" s="13">
        <v>27697100</v>
      </c>
      <c r="T6909">
        <v>0</v>
      </c>
      <c r="U6909" t="s">
        <v>6025</v>
      </c>
      <c r="V6909" t="s">
        <v>2960</v>
      </c>
      <c r="W6909">
        <v>5001</v>
      </c>
      <c r="X6909">
        <v>0</v>
      </c>
      <c r="Y6909">
        <v>288206</v>
      </c>
      <c r="Z6909">
        <v>20240613</v>
      </c>
      <c r="AA6909">
        <v>2024051100</v>
      </c>
      <c r="AB6909">
        <v>0</v>
      </c>
      <c r="AC6909" t="s">
        <v>2281</v>
      </c>
      <c r="AD6909" t="s">
        <v>2281</v>
      </c>
      <c r="AE6909">
        <v>13108</v>
      </c>
      <c r="AF6909" t="s">
        <v>5908</v>
      </c>
      <c r="AG6909" t="s">
        <v>95</v>
      </c>
      <c r="AH6909">
        <v>100</v>
      </c>
    </row>
    <row r="6910" spans="1:34" hidden="1" x14ac:dyDescent="0.25">
      <c r="A6910" t="str">
        <f t="shared" si="321"/>
        <v>28 11 1 33 1 1 12 0 2110102008 0 288221</v>
      </c>
      <c r="B6910" t="str">
        <f t="shared" si="322"/>
        <v>28 11 1 33 1 1 12 0 2110102008 0 288206</v>
      </c>
      <c r="C6910" t="str">
        <f t="shared" si="323"/>
        <v>28 11 1 33 1 1 12 0 2110102008 0</v>
      </c>
      <c r="D6910">
        <v>28</v>
      </c>
      <c r="E6910">
        <v>11</v>
      </c>
      <c r="F6910">
        <v>1</v>
      </c>
      <c r="G6910">
        <v>33</v>
      </c>
      <c r="H6910">
        <v>1</v>
      </c>
      <c r="I6910">
        <v>1</v>
      </c>
      <c r="J6910">
        <v>12</v>
      </c>
      <c r="K6910">
        <v>0</v>
      </c>
      <c r="L6910" t="s">
        <v>749</v>
      </c>
      <c r="M6910" t="s">
        <v>147</v>
      </c>
      <c r="N6910" s="13">
        <v>494400</v>
      </c>
      <c r="O6910">
        <v>288221</v>
      </c>
      <c r="P6910">
        <v>2024</v>
      </c>
      <c r="Q6910">
        <v>900319291</v>
      </c>
      <c r="R6910" t="s">
        <v>785</v>
      </c>
      <c r="S6910" s="13">
        <v>27697100</v>
      </c>
      <c r="T6910">
        <v>0</v>
      </c>
      <c r="U6910" t="s">
        <v>6025</v>
      </c>
      <c r="V6910" t="s">
        <v>2960</v>
      </c>
      <c r="W6910">
        <v>5001</v>
      </c>
      <c r="X6910">
        <v>0</v>
      </c>
      <c r="Y6910">
        <v>288206</v>
      </c>
      <c r="Z6910">
        <v>20240613</v>
      </c>
      <c r="AA6910">
        <v>2024051100</v>
      </c>
      <c r="AB6910">
        <v>0</v>
      </c>
      <c r="AC6910" t="s">
        <v>2281</v>
      </c>
      <c r="AD6910" t="s">
        <v>2281</v>
      </c>
      <c r="AE6910">
        <v>13108</v>
      </c>
      <c r="AF6910" t="s">
        <v>5908</v>
      </c>
      <c r="AG6910" t="s">
        <v>95</v>
      </c>
      <c r="AH6910">
        <v>100</v>
      </c>
    </row>
    <row r="6911" spans="1:34" hidden="1" x14ac:dyDescent="0.25">
      <c r="A6911" t="str">
        <f t="shared" si="321"/>
        <v>28 11 1 33 1 1 15 0 2110202002 0 288221</v>
      </c>
      <c r="B6911" t="str">
        <f t="shared" si="322"/>
        <v>28 11 1 33 1 1 15 0 2110202002 0 288206</v>
      </c>
      <c r="C6911" t="str">
        <f t="shared" si="323"/>
        <v>28 11 1 33 1 1 15 0 2110202002 0</v>
      </c>
      <c r="D6911">
        <v>28</v>
      </c>
      <c r="E6911">
        <v>11</v>
      </c>
      <c r="F6911">
        <v>1</v>
      </c>
      <c r="G6911">
        <v>33</v>
      </c>
      <c r="H6911">
        <v>1</v>
      </c>
      <c r="I6911">
        <v>1</v>
      </c>
      <c r="J6911">
        <v>15</v>
      </c>
      <c r="K6911">
        <v>0</v>
      </c>
      <c r="L6911" t="s">
        <v>776</v>
      </c>
      <c r="M6911" t="s">
        <v>147</v>
      </c>
      <c r="N6911" s="13">
        <v>7629700</v>
      </c>
      <c r="O6911">
        <v>288221</v>
      </c>
      <c r="P6911">
        <v>2024</v>
      </c>
      <c r="Q6911">
        <v>900319291</v>
      </c>
      <c r="R6911" t="s">
        <v>785</v>
      </c>
      <c r="S6911" s="13">
        <v>27697100</v>
      </c>
      <c r="T6911">
        <v>0</v>
      </c>
      <c r="U6911" t="s">
        <v>6025</v>
      </c>
      <c r="V6911" t="s">
        <v>2960</v>
      </c>
      <c r="W6911">
        <v>5001</v>
      </c>
      <c r="X6911">
        <v>0</v>
      </c>
      <c r="Y6911">
        <v>288206</v>
      </c>
      <c r="Z6911">
        <v>20240613</v>
      </c>
      <c r="AA6911">
        <v>2024051100</v>
      </c>
      <c r="AB6911">
        <v>0</v>
      </c>
      <c r="AC6911" t="s">
        <v>2281</v>
      </c>
      <c r="AD6911" t="s">
        <v>2281</v>
      </c>
      <c r="AE6911">
        <v>13108</v>
      </c>
      <c r="AF6911" t="s">
        <v>5908</v>
      </c>
      <c r="AG6911" t="s">
        <v>95</v>
      </c>
      <c r="AH6911">
        <v>100</v>
      </c>
    </row>
    <row r="6912" spans="1:34" hidden="1" x14ac:dyDescent="0.25">
      <c r="A6912" t="str">
        <f t="shared" si="321"/>
        <v>28 11 1 33 1 1 16 0 2110202001 0 288221</v>
      </c>
      <c r="B6912" t="str">
        <f t="shared" si="322"/>
        <v>28 11 1 33 1 1 16 0 2110202001 0 288206</v>
      </c>
      <c r="C6912" t="str">
        <f t="shared" si="323"/>
        <v>28 11 1 33 1 1 16 0 2110202001 0</v>
      </c>
      <c r="D6912">
        <v>28</v>
      </c>
      <c r="E6912">
        <v>11</v>
      </c>
      <c r="F6912">
        <v>1</v>
      </c>
      <c r="G6912">
        <v>33</v>
      </c>
      <c r="H6912">
        <v>1</v>
      </c>
      <c r="I6912">
        <v>1</v>
      </c>
      <c r="J6912">
        <v>16</v>
      </c>
      <c r="K6912">
        <v>0</v>
      </c>
      <c r="L6912" t="s">
        <v>777</v>
      </c>
      <c r="M6912" t="s">
        <v>147</v>
      </c>
      <c r="N6912" s="13">
        <v>10771400</v>
      </c>
      <c r="O6912">
        <v>288221</v>
      </c>
      <c r="P6912">
        <v>2024</v>
      </c>
      <c r="Q6912">
        <v>900319291</v>
      </c>
      <c r="R6912" t="s">
        <v>785</v>
      </c>
      <c r="S6912" s="13">
        <v>27697100</v>
      </c>
      <c r="T6912">
        <v>0</v>
      </c>
      <c r="U6912" t="s">
        <v>6025</v>
      </c>
      <c r="V6912" t="s">
        <v>2960</v>
      </c>
      <c r="W6912">
        <v>5001</v>
      </c>
      <c r="X6912">
        <v>0</v>
      </c>
      <c r="Y6912">
        <v>288206</v>
      </c>
      <c r="Z6912">
        <v>20240613</v>
      </c>
      <c r="AA6912">
        <v>2024051100</v>
      </c>
      <c r="AB6912">
        <v>0</v>
      </c>
      <c r="AC6912" t="s">
        <v>2281</v>
      </c>
      <c r="AD6912" t="s">
        <v>2281</v>
      </c>
      <c r="AE6912">
        <v>13108</v>
      </c>
      <c r="AF6912" t="s">
        <v>5908</v>
      </c>
      <c r="AG6912" t="s">
        <v>95</v>
      </c>
      <c r="AH6912">
        <v>100</v>
      </c>
    </row>
    <row r="6913" spans="1:34" hidden="1" x14ac:dyDescent="0.25">
      <c r="A6913" t="str">
        <f t="shared" si="321"/>
        <v>28 11 1 33 1 1 17 0 2110202005 0 288221</v>
      </c>
      <c r="B6913" t="str">
        <f t="shared" si="322"/>
        <v>28 11 1 33 1 1 17 0 2110202005 0 288206</v>
      </c>
      <c r="C6913" t="str">
        <f t="shared" si="323"/>
        <v>28 11 1 33 1 1 17 0 2110202005 0</v>
      </c>
      <c r="D6913">
        <v>28</v>
      </c>
      <c r="E6913">
        <v>11</v>
      </c>
      <c r="F6913">
        <v>1</v>
      </c>
      <c r="G6913">
        <v>33</v>
      </c>
      <c r="H6913">
        <v>1</v>
      </c>
      <c r="I6913">
        <v>1</v>
      </c>
      <c r="J6913">
        <v>17</v>
      </c>
      <c r="K6913">
        <v>0</v>
      </c>
      <c r="L6913" t="s">
        <v>778</v>
      </c>
      <c r="M6913" t="s">
        <v>147</v>
      </c>
      <c r="N6913" s="13">
        <v>414500</v>
      </c>
      <c r="O6913">
        <v>288221</v>
      </c>
      <c r="P6913">
        <v>2024</v>
      </c>
      <c r="Q6913">
        <v>900319291</v>
      </c>
      <c r="R6913" t="s">
        <v>785</v>
      </c>
      <c r="S6913" s="13">
        <v>27697100</v>
      </c>
      <c r="T6913">
        <v>0</v>
      </c>
      <c r="U6913" t="s">
        <v>6025</v>
      </c>
      <c r="V6913" t="s">
        <v>2960</v>
      </c>
      <c r="W6913">
        <v>5001</v>
      </c>
      <c r="X6913">
        <v>0</v>
      </c>
      <c r="Y6913">
        <v>288206</v>
      </c>
      <c r="Z6913">
        <v>20240613</v>
      </c>
      <c r="AA6913">
        <v>2024051100</v>
      </c>
      <c r="AB6913">
        <v>0</v>
      </c>
      <c r="AC6913" t="s">
        <v>2281</v>
      </c>
      <c r="AD6913" t="s">
        <v>2281</v>
      </c>
      <c r="AE6913">
        <v>13108</v>
      </c>
      <c r="AF6913" t="s">
        <v>5908</v>
      </c>
      <c r="AG6913" t="s">
        <v>95</v>
      </c>
      <c r="AH6913">
        <v>100</v>
      </c>
    </row>
    <row r="6914" spans="1:34" hidden="1" x14ac:dyDescent="0.25">
      <c r="A6914" t="str">
        <f t="shared" ref="A6914:A6977" si="324">+CONCATENATE(,D6914," ",E6914," ",F6914," ",G6914," ",H6914," ",I6914," ",J6914," ",K6914," ",L6914," ",M6914," ",O6914)</f>
        <v>28 6 3 11 1 2 25 1 0 2201033 288223</v>
      </c>
      <c r="B6914" t="str">
        <f t="shared" ref="B6914:B6977" si="325">+CONCATENATE(,D6914," ",E6914," ",F6914," ",G6914," ",H6914," ",I6914," ",J6914," ",K6914," ",L6914," ",M6914," ",Y6914)</f>
        <v>28 6 3 11 1 2 25 1 0 2201033 288059</v>
      </c>
      <c r="C6914" t="str">
        <f t="shared" ref="C6914:C6977" si="326">+CONCATENATE(,D6914," ",E6914," ",F6914," ",G6914," ",H6914," ",I6914," ",J6914," ",K6914," ",L6914," ",M6914)</f>
        <v>28 6 3 11 1 2 25 1 0 2201033</v>
      </c>
      <c r="D6914">
        <v>28</v>
      </c>
      <c r="E6914">
        <v>6</v>
      </c>
      <c r="F6914">
        <v>3</v>
      </c>
      <c r="G6914">
        <v>11</v>
      </c>
      <c r="H6914">
        <v>1</v>
      </c>
      <c r="I6914">
        <v>2</v>
      </c>
      <c r="J6914">
        <v>25</v>
      </c>
      <c r="K6914">
        <v>1</v>
      </c>
      <c r="L6914" t="s">
        <v>147</v>
      </c>
      <c r="M6914" t="s">
        <v>194</v>
      </c>
      <c r="N6914" s="13">
        <v>4191667</v>
      </c>
      <c r="O6914">
        <v>288223</v>
      </c>
      <c r="P6914">
        <v>2024</v>
      </c>
      <c r="Q6914">
        <v>30236351</v>
      </c>
      <c r="R6914" t="s">
        <v>1809</v>
      </c>
      <c r="S6914" s="13">
        <v>4191667</v>
      </c>
      <c r="T6914">
        <v>0</v>
      </c>
      <c r="U6914" t="s">
        <v>5957</v>
      </c>
      <c r="V6914" t="s">
        <v>2291</v>
      </c>
      <c r="W6914">
        <v>5004</v>
      </c>
      <c r="X6914">
        <v>0</v>
      </c>
      <c r="Y6914">
        <v>288059</v>
      </c>
      <c r="Z6914">
        <v>20240614</v>
      </c>
      <c r="AA6914">
        <v>2402230382</v>
      </c>
      <c r="AB6914">
        <v>4</v>
      </c>
      <c r="AC6914" t="s">
        <v>2281</v>
      </c>
      <c r="AD6914" t="s">
        <v>2281</v>
      </c>
      <c r="AE6914">
        <v>11101</v>
      </c>
      <c r="AF6914" t="s">
        <v>2281</v>
      </c>
      <c r="AG6914" t="s">
        <v>549</v>
      </c>
      <c r="AH6914">
        <v>260</v>
      </c>
    </row>
    <row r="6915" spans="1:34" hidden="1" x14ac:dyDescent="0.25">
      <c r="A6915" t="str">
        <f t="shared" si="324"/>
        <v>28 6 3 11 1 2 25 1 0 2201033 288224</v>
      </c>
      <c r="B6915" t="str">
        <f t="shared" si="325"/>
        <v>28 6 3 11 1 2 25 1 0 2201033 288061</v>
      </c>
      <c r="C6915" t="str">
        <f t="shared" si="326"/>
        <v>28 6 3 11 1 2 25 1 0 2201033</v>
      </c>
      <c r="D6915">
        <v>28</v>
      </c>
      <c r="E6915">
        <v>6</v>
      </c>
      <c r="F6915">
        <v>3</v>
      </c>
      <c r="G6915">
        <v>11</v>
      </c>
      <c r="H6915">
        <v>1</v>
      </c>
      <c r="I6915">
        <v>2</v>
      </c>
      <c r="J6915">
        <v>25</v>
      </c>
      <c r="K6915">
        <v>1</v>
      </c>
      <c r="L6915" t="s">
        <v>147</v>
      </c>
      <c r="M6915" t="s">
        <v>194</v>
      </c>
      <c r="N6915" s="13">
        <v>4191667</v>
      </c>
      <c r="O6915">
        <v>288224</v>
      </c>
      <c r="P6915">
        <v>2024</v>
      </c>
      <c r="Q6915">
        <v>1128387240</v>
      </c>
      <c r="R6915" t="s">
        <v>1811</v>
      </c>
      <c r="S6915" s="13">
        <v>4191667</v>
      </c>
      <c r="T6915">
        <v>0</v>
      </c>
      <c r="U6915" t="s">
        <v>5958</v>
      </c>
      <c r="V6915" t="s">
        <v>2291</v>
      </c>
      <c r="W6915">
        <v>5004</v>
      </c>
      <c r="X6915">
        <v>0</v>
      </c>
      <c r="Y6915">
        <v>288061</v>
      </c>
      <c r="Z6915">
        <v>20240614</v>
      </c>
      <c r="AA6915">
        <v>2402230380</v>
      </c>
      <c r="AB6915">
        <v>4</v>
      </c>
      <c r="AC6915" t="s">
        <v>2281</v>
      </c>
      <c r="AD6915" t="s">
        <v>2281</v>
      </c>
      <c r="AE6915">
        <v>11101</v>
      </c>
      <c r="AF6915" t="s">
        <v>2281</v>
      </c>
      <c r="AG6915" t="s">
        <v>549</v>
      </c>
      <c r="AH6915">
        <v>260</v>
      </c>
    </row>
    <row r="6916" spans="1:34" hidden="1" x14ac:dyDescent="0.25">
      <c r="A6916" t="str">
        <f t="shared" si="324"/>
        <v>28 6 3 11 1 2 25 1 0 2201033 288225</v>
      </c>
      <c r="B6916" t="str">
        <f t="shared" si="325"/>
        <v>28 6 3 11 1 2 25 1 0 2201033 288079</v>
      </c>
      <c r="C6916" t="str">
        <f t="shared" si="326"/>
        <v>28 6 3 11 1 2 25 1 0 2201033</v>
      </c>
      <c r="D6916">
        <v>28</v>
      </c>
      <c r="E6916">
        <v>6</v>
      </c>
      <c r="F6916">
        <v>3</v>
      </c>
      <c r="G6916">
        <v>11</v>
      </c>
      <c r="H6916">
        <v>1</v>
      </c>
      <c r="I6916">
        <v>2</v>
      </c>
      <c r="J6916">
        <v>25</v>
      </c>
      <c r="K6916">
        <v>1</v>
      </c>
      <c r="L6916" t="s">
        <v>147</v>
      </c>
      <c r="M6916" t="s">
        <v>194</v>
      </c>
      <c r="N6916" s="13">
        <v>4191667</v>
      </c>
      <c r="O6916">
        <v>288225</v>
      </c>
      <c r="P6916">
        <v>2024</v>
      </c>
      <c r="Q6916">
        <v>1053767966</v>
      </c>
      <c r="R6916" t="s">
        <v>1812</v>
      </c>
      <c r="S6916" s="13">
        <v>4191667</v>
      </c>
      <c r="T6916">
        <v>0</v>
      </c>
      <c r="U6916" t="s">
        <v>5966</v>
      </c>
      <c r="V6916" t="s">
        <v>2291</v>
      </c>
      <c r="W6916">
        <v>5004</v>
      </c>
      <c r="X6916">
        <v>0</v>
      </c>
      <c r="Y6916">
        <v>288079</v>
      </c>
      <c r="Z6916">
        <v>20240614</v>
      </c>
      <c r="AA6916">
        <v>2403140467</v>
      </c>
      <c r="AB6916">
        <v>3</v>
      </c>
      <c r="AC6916" t="s">
        <v>2281</v>
      </c>
      <c r="AD6916" t="s">
        <v>2281</v>
      </c>
      <c r="AE6916">
        <v>11101</v>
      </c>
      <c r="AF6916" t="s">
        <v>2281</v>
      </c>
      <c r="AG6916" t="s">
        <v>549</v>
      </c>
      <c r="AH6916">
        <v>260</v>
      </c>
    </row>
    <row r="6917" spans="1:34" hidden="1" x14ac:dyDescent="0.25">
      <c r="A6917" t="str">
        <f t="shared" si="324"/>
        <v>28 6 3 11 1 2 25 1 0 2201033 288226</v>
      </c>
      <c r="B6917" t="str">
        <f t="shared" si="325"/>
        <v>28 6 3 11 1 2 25 1 0 2201033 288111</v>
      </c>
      <c r="C6917" t="str">
        <f t="shared" si="326"/>
        <v>28 6 3 11 1 2 25 1 0 2201033</v>
      </c>
      <c r="D6917">
        <v>28</v>
      </c>
      <c r="E6917">
        <v>6</v>
      </c>
      <c r="F6917">
        <v>3</v>
      </c>
      <c r="G6917">
        <v>11</v>
      </c>
      <c r="H6917">
        <v>1</v>
      </c>
      <c r="I6917">
        <v>2</v>
      </c>
      <c r="J6917">
        <v>25</v>
      </c>
      <c r="K6917">
        <v>1</v>
      </c>
      <c r="L6917" t="s">
        <v>147</v>
      </c>
      <c r="M6917" t="s">
        <v>194</v>
      </c>
      <c r="N6917" s="13">
        <v>4191667</v>
      </c>
      <c r="O6917">
        <v>288226</v>
      </c>
      <c r="P6917">
        <v>2024</v>
      </c>
      <c r="Q6917">
        <v>1053815357</v>
      </c>
      <c r="R6917" t="s">
        <v>1813</v>
      </c>
      <c r="S6917" s="13">
        <v>4191667</v>
      </c>
      <c r="T6917">
        <v>0</v>
      </c>
      <c r="U6917" t="s">
        <v>6003</v>
      </c>
      <c r="V6917" t="s">
        <v>2291</v>
      </c>
      <c r="W6917">
        <v>5004</v>
      </c>
      <c r="X6917">
        <v>0</v>
      </c>
      <c r="Y6917">
        <v>288111</v>
      </c>
      <c r="Z6917">
        <v>20240614</v>
      </c>
      <c r="AA6917">
        <v>2404080527</v>
      </c>
      <c r="AB6917">
        <v>2</v>
      </c>
      <c r="AC6917" t="s">
        <v>2281</v>
      </c>
      <c r="AD6917" t="s">
        <v>2281</v>
      </c>
      <c r="AE6917">
        <v>11101</v>
      </c>
      <c r="AF6917" t="s">
        <v>2281</v>
      </c>
      <c r="AG6917" t="s">
        <v>549</v>
      </c>
      <c r="AH6917">
        <v>260</v>
      </c>
    </row>
    <row r="6918" spans="1:34" hidden="1" x14ac:dyDescent="0.25">
      <c r="A6918" t="str">
        <f t="shared" si="324"/>
        <v>28 12 3 33 1 2 72 2 0 2201033 288227</v>
      </c>
      <c r="B6918" t="str">
        <f t="shared" si="325"/>
        <v>28 12 3 33 1 2 72 2 0 2201033 288104</v>
      </c>
      <c r="C6918" t="str">
        <f t="shared" si="326"/>
        <v>28 12 3 33 1 2 72 2 0 2201033</v>
      </c>
      <c r="D6918">
        <v>28</v>
      </c>
      <c r="E6918">
        <v>12</v>
      </c>
      <c r="F6918">
        <v>3</v>
      </c>
      <c r="G6918">
        <v>33</v>
      </c>
      <c r="H6918">
        <v>1</v>
      </c>
      <c r="I6918">
        <v>2</v>
      </c>
      <c r="J6918">
        <v>72</v>
      </c>
      <c r="K6918">
        <v>2</v>
      </c>
      <c r="L6918" t="s">
        <v>147</v>
      </c>
      <c r="M6918" t="s">
        <v>194</v>
      </c>
      <c r="N6918" s="13">
        <v>117687845</v>
      </c>
      <c r="O6918">
        <v>288227</v>
      </c>
      <c r="P6918">
        <v>2024</v>
      </c>
      <c r="Q6918">
        <v>890801024</v>
      </c>
      <c r="R6918" t="s">
        <v>1836</v>
      </c>
      <c r="S6918" s="13">
        <v>117687845</v>
      </c>
      <c r="T6918">
        <v>0</v>
      </c>
      <c r="U6918" t="s">
        <v>6005</v>
      </c>
      <c r="V6918" t="s">
        <v>6026</v>
      </c>
      <c r="W6918">
        <v>5004</v>
      </c>
      <c r="X6918">
        <v>0</v>
      </c>
      <c r="Y6918">
        <v>288104</v>
      </c>
      <c r="Z6918">
        <v>20240614</v>
      </c>
      <c r="AA6918">
        <v>2403210487</v>
      </c>
      <c r="AB6918">
        <v>2</v>
      </c>
      <c r="AC6918" t="s">
        <v>2281</v>
      </c>
      <c r="AD6918" t="s">
        <v>2281</v>
      </c>
      <c r="AE6918">
        <v>13112</v>
      </c>
      <c r="AF6918" t="s">
        <v>5908</v>
      </c>
      <c r="AG6918" t="s">
        <v>508</v>
      </c>
      <c r="AH6918">
        <v>261</v>
      </c>
    </row>
    <row r="6919" spans="1:34" hidden="1" x14ac:dyDescent="0.25">
      <c r="A6919" t="str">
        <f t="shared" si="324"/>
        <v>28 1 3 11 1 2 72 17 0 2201071 288228</v>
      </c>
      <c r="B6919" t="str">
        <f t="shared" si="325"/>
        <v>28 1 3 11 1 2 72 17 0 2201071 288069</v>
      </c>
      <c r="C6919" t="str">
        <f t="shared" si="326"/>
        <v>28 1 3 11 1 2 72 17 0 2201071</v>
      </c>
      <c r="D6919">
        <v>28</v>
      </c>
      <c r="E6919">
        <v>1</v>
      </c>
      <c r="F6919">
        <v>3</v>
      </c>
      <c r="G6919">
        <v>11</v>
      </c>
      <c r="H6919">
        <v>1</v>
      </c>
      <c r="I6919">
        <v>2</v>
      </c>
      <c r="J6919">
        <v>72</v>
      </c>
      <c r="K6919">
        <v>17</v>
      </c>
      <c r="L6919" t="s">
        <v>147</v>
      </c>
      <c r="M6919" t="s">
        <v>193</v>
      </c>
      <c r="N6919" s="13">
        <v>1863873</v>
      </c>
      <c r="O6919">
        <v>288228</v>
      </c>
      <c r="P6919">
        <v>2024</v>
      </c>
      <c r="Q6919">
        <v>30399935</v>
      </c>
      <c r="R6919" t="s">
        <v>1721</v>
      </c>
      <c r="S6919" s="13">
        <v>1863873</v>
      </c>
      <c r="T6919">
        <v>0</v>
      </c>
      <c r="U6919" t="s">
        <v>5960</v>
      </c>
      <c r="V6919" t="s">
        <v>3698</v>
      </c>
      <c r="W6919">
        <v>5004</v>
      </c>
      <c r="X6919">
        <v>0</v>
      </c>
      <c r="Y6919">
        <v>288069</v>
      </c>
      <c r="Z6919">
        <v>20240614</v>
      </c>
      <c r="AA6919">
        <v>2402270396</v>
      </c>
      <c r="AB6919">
        <v>199</v>
      </c>
      <c r="AC6919" t="s">
        <v>2281</v>
      </c>
      <c r="AD6919" t="s">
        <v>2281</v>
      </c>
      <c r="AE6919">
        <v>11101</v>
      </c>
      <c r="AF6919" t="s">
        <v>2281</v>
      </c>
      <c r="AG6919" t="s">
        <v>549</v>
      </c>
      <c r="AH6919">
        <v>260</v>
      </c>
    </row>
    <row r="6920" spans="1:34" hidden="1" x14ac:dyDescent="0.25">
      <c r="A6920" t="str">
        <f t="shared" si="324"/>
        <v>28 6 3 11 1 2 25 6 0 2201006 288229</v>
      </c>
      <c r="B6920" t="str">
        <f t="shared" si="325"/>
        <v>28 6 3 11 1 2 25 6 0 2201006 288157</v>
      </c>
      <c r="C6920" t="str">
        <f t="shared" si="326"/>
        <v>28 6 3 11 1 2 25 6 0 2201006</v>
      </c>
      <c r="D6920">
        <v>28</v>
      </c>
      <c r="E6920">
        <v>6</v>
      </c>
      <c r="F6920">
        <v>3</v>
      </c>
      <c r="G6920">
        <v>11</v>
      </c>
      <c r="H6920">
        <v>1</v>
      </c>
      <c r="I6920">
        <v>2</v>
      </c>
      <c r="J6920">
        <v>25</v>
      </c>
      <c r="K6920">
        <v>6</v>
      </c>
      <c r="L6920" t="s">
        <v>147</v>
      </c>
      <c r="M6920" t="s">
        <v>196</v>
      </c>
      <c r="N6920" s="13">
        <v>1756667</v>
      </c>
      <c r="O6920">
        <v>288229</v>
      </c>
      <c r="P6920">
        <v>2024</v>
      </c>
      <c r="Q6920">
        <v>1055479700</v>
      </c>
      <c r="R6920" t="s">
        <v>1820</v>
      </c>
      <c r="S6920" s="13">
        <v>1756667</v>
      </c>
      <c r="T6920">
        <v>0</v>
      </c>
      <c r="U6920" t="s">
        <v>6027</v>
      </c>
      <c r="V6920" t="s">
        <v>2295</v>
      </c>
      <c r="W6920">
        <v>5004</v>
      </c>
      <c r="X6920">
        <v>0</v>
      </c>
      <c r="Y6920">
        <v>288157</v>
      </c>
      <c r="Z6920">
        <v>20240614</v>
      </c>
      <c r="AA6920">
        <v>2405080630</v>
      </c>
      <c r="AB6920">
        <v>1</v>
      </c>
      <c r="AC6920" t="s">
        <v>2281</v>
      </c>
      <c r="AD6920" t="s">
        <v>2281</v>
      </c>
      <c r="AE6920">
        <v>11101</v>
      </c>
      <c r="AF6920" t="s">
        <v>2281</v>
      </c>
      <c r="AG6920" t="s">
        <v>549</v>
      </c>
      <c r="AH6920">
        <v>260</v>
      </c>
    </row>
    <row r="6921" spans="1:34" hidden="1" x14ac:dyDescent="0.25">
      <c r="A6921" t="str">
        <f t="shared" si="324"/>
        <v>28 6 3 11 1 2 25 6 0 2201006 288231</v>
      </c>
      <c r="B6921" t="str">
        <f t="shared" si="325"/>
        <v>28 6 3 11 1 2 25 6 0 2201006 288167</v>
      </c>
      <c r="C6921" t="str">
        <f t="shared" si="326"/>
        <v>28 6 3 11 1 2 25 6 0 2201006</v>
      </c>
      <c r="D6921">
        <v>28</v>
      </c>
      <c r="E6921">
        <v>6</v>
      </c>
      <c r="F6921">
        <v>3</v>
      </c>
      <c r="G6921">
        <v>11</v>
      </c>
      <c r="H6921">
        <v>1</v>
      </c>
      <c r="I6921">
        <v>2</v>
      </c>
      <c r="J6921">
        <v>25</v>
      </c>
      <c r="K6921">
        <v>6</v>
      </c>
      <c r="L6921" t="s">
        <v>147</v>
      </c>
      <c r="M6921" t="s">
        <v>196</v>
      </c>
      <c r="N6921" s="13">
        <v>1550000</v>
      </c>
      <c r="O6921">
        <v>288231</v>
      </c>
      <c r="P6921">
        <v>2024</v>
      </c>
      <c r="Q6921">
        <v>1053836260</v>
      </c>
      <c r="R6921" t="s">
        <v>1826</v>
      </c>
      <c r="S6921" s="13">
        <v>1550000</v>
      </c>
      <c r="T6921">
        <v>0</v>
      </c>
      <c r="U6921" t="s">
        <v>6027</v>
      </c>
      <c r="V6921" t="s">
        <v>2295</v>
      </c>
      <c r="W6921">
        <v>5004</v>
      </c>
      <c r="X6921">
        <v>0</v>
      </c>
      <c r="Y6921">
        <v>288167</v>
      </c>
      <c r="Z6921">
        <v>20240614</v>
      </c>
      <c r="AA6921">
        <v>2405100641</v>
      </c>
      <c r="AB6921">
        <v>1</v>
      </c>
      <c r="AC6921" t="s">
        <v>2281</v>
      </c>
      <c r="AD6921" t="s">
        <v>2281</v>
      </c>
      <c r="AE6921">
        <v>11101</v>
      </c>
      <c r="AF6921" t="s">
        <v>2281</v>
      </c>
      <c r="AG6921" t="s">
        <v>549</v>
      </c>
      <c r="AH6921">
        <v>260</v>
      </c>
    </row>
    <row r="6922" spans="1:34" hidden="1" x14ac:dyDescent="0.25">
      <c r="A6922" t="str">
        <f t="shared" si="324"/>
        <v>28 6 3 11 1 2 25 6 0 2201006 288232</v>
      </c>
      <c r="B6922" t="str">
        <f t="shared" si="325"/>
        <v>28 6 3 11 1 2 25 6 0 2201006 288166</v>
      </c>
      <c r="C6922" t="str">
        <f t="shared" si="326"/>
        <v>28 6 3 11 1 2 25 6 0 2201006</v>
      </c>
      <c r="D6922">
        <v>28</v>
      </c>
      <c r="E6922">
        <v>6</v>
      </c>
      <c r="F6922">
        <v>3</v>
      </c>
      <c r="G6922">
        <v>11</v>
      </c>
      <c r="H6922">
        <v>1</v>
      </c>
      <c r="I6922">
        <v>2</v>
      </c>
      <c r="J6922">
        <v>25</v>
      </c>
      <c r="K6922">
        <v>6</v>
      </c>
      <c r="L6922" t="s">
        <v>147</v>
      </c>
      <c r="M6922" t="s">
        <v>196</v>
      </c>
      <c r="N6922" s="13">
        <v>1446667</v>
      </c>
      <c r="O6922">
        <v>288232</v>
      </c>
      <c r="P6922">
        <v>2024</v>
      </c>
      <c r="Q6922">
        <v>1060647567</v>
      </c>
      <c r="R6922" t="s">
        <v>1825</v>
      </c>
      <c r="S6922" s="13">
        <v>1446667</v>
      </c>
      <c r="T6922">
        <v>0</v>
      </c>
      <c r="U6922" t="s">
        <v>6027</v>
      </c>
      <c r="V6922" t="s">
        <v>2295</v>
      </c>
      <c r="W6922">
        <v>5004</v>
      </c>
      <c r="X6922">
        <v>0</v>
      </c>
      <c r="Y6922">
        <v>288166</v>
      </c>
      <c r="Z6922">
        <v>20240614</v>
      </c>
      <c r="AA6922">
        <v>2405100640</v>
      </c>
      <c r="AB6922">
        <v>1</v>
      </c>
      <c r="AC6922" t="s">
        <v>2281</v>
      </c>
      <c r="AD6922" t="s">
        <v>2281</v>
      </c>
      <c r="AE6922">
        <v>11101</v>
      </c>
      <c r="AF6922" t="s">
        <v>2281</v>
      </c>
      <c r="AG6922" t="s">
        <v>549</v>
      </c>
      <c r="AH6922">
        <v>260</v>
      </c>
    </row>
    <row r="6923" spans="1:34" hidden="1" x14ac:dyDescent="0.25">
      <c r="A6923" t="str">
        <f t="shared" si="324"/>
        <v>28 6 3 11 1 2 25 6 0 2201006 288233</v>
      </c>
      <c r="B6923" t="str">
        <f t="shared" si="325"/>
        <v>28 6 3 11 1 2 25 6 0 2201006 288178</v>
      </c>
      <c r="C6923" t="str">
        <f t="shared" si="326"/>
        <v>28 6 3 11 1 2 25 6 0 2201006</v>
      </c>
      <c r="D6923">
        <v>28</v>
      </c>
      <c r="E6923">
        <v>6</v>
      </c>
      <c r="F6923">
        <v>3</v>
      </c>
      <c r="G6923">
        <v>11</v>
      </c>
      <c r="H6923">
        <v>1</v>
      </c>
      <c r="I6923">
        <v>2</v>
      </c>
      <c r="J6923">
        <v>25</v>
      </c>
      <c r="K6923">
        <v>6</v>
      </c>
      <c r="L6923" t="s">
        <v>147</v>
      </c>
      <c r="M6923" t="s">
        <v>196</v>
      </c>
      <c r="N6923" s="13">
        <v>1653333</v>
      </c>
      <c r="O6923">
        <v>288233</v>
      </c>
      <c r="P6923">
        <v>2024</v>
      </c>
      <c r="Q6923">
        <v>1053824950</v>
      </c>
      <c r="R6923" t="s">
        <v>1827</v>
      </c>
      <c r="S6923" s="13">
        <v>1653333</v>
      </c>
      <c r="T6923">
        <v>0</v>
      </c>
      <c r="U6923" t="s">
        <v>6027</v>
      </c>
      <c r="V6923" t="s">
        <v>2295</v>
      </c>
      <c r="W6923">
        <v>5004</v>
      </c>
      <c r="X6923">
        <v>0</v>
      </c>
      <c r="Y6923">
        <v>288178</v>
      </c>
      <c r="Z6923">
        <v>20240614</v>
      </c>
      <c r="AA6923">
        <v>2405140646</v>
      </c>
      <c r="AB6923">
        <v>1</v>
      </c>
      <c r="AC6923" t="s">
        <v>2281</v>
      </c>
      <c r="AD6923" t="s">
        <v>2281</v>
      </c>
      <c r="AE6923">
        <v>11101</v>
      </c>
      <c r="AF6923" t="s">
        <v>2281</v>
      </c>
      <c r="AG6923" t="s">
        <v>549</v>
      </c>
      <c r="AH6923">
        <v>260</v>
      </c>
    </row>
    <row r="6924" spans="1:34" hidden="1" x14ac:dyDescent="0.25">
      <c r="A6924" t="str">
        <f t="shared" si="324"/>
        <v>28 6 3 11 1 2 25 6 0 2201006 288235</v>
      </c>
      <c r="B6924" t="str">
        <f t="shared" si="325"/>
        <v>28 6 3 11 1 2 25 6 0 2201006 288159</v>
      </c>
      <c r="C6924" t="str">
        <f t="shared" si="326"/>
        <v>28 6 3 11 1 2 25 6 0 2201006</v>
      </c>
      <c r="D6924">
        <v>28</v>
      </c>
      <c r="E6924">
        <v>6</v>
      </c>
      <c r="F6924">
        <v>3</v>
      </c>
      <c r="G6924">
        <v>11</v>
      </c>
      <c r="H6924">
        <v>1</v>
      </c>
      <c r="I6924">
        <v>2</v>
      </c>
      <c r="J6924">
        <v>25</v>
      </c>
      <c r="K6924">
        <v>6</v>
      </c>
      <c r="L6924" t="s">
        <v>147</v>
      </c>
      <c r="M6924" t="s">
        <v>196</v>
      </c>
      <c r="N6924" s="13">
        <v>1446667</v>
      </c>
      <c r="O6924">
        <v>288235</v>
      </c>
      <c r="P6924">
        <v>2024</v>
      </c>
      <c r="Q6924">
        <v>1053843006</v>
      </c>
      <c r="R6924" t="s">
        <v>1822</v>
      </c>
      <c r="S6924" s="13">
        <v>1446667</v>
      </c>
      <c r="T6924">
        <v>0</v>
      </c>
      <c r="U6924" t="s">
        <v>6027</v>
      </c>
      <c r="V6924" t="s">
        <v>2295</v>
      </c>
      <c r="W6924">
        <v>5004</v>
      </c>
      <c r="X6924">
        <v>0</v>
      </c>
      <c r="Y6924">
        <v>288159</v>
      </c>
      <c r="Z6924">
        <v>20240614</v>
      </c>
      <c r="AA6924">
        <v>2405090636</v>
      </c>
      <c r="AB6924">
        <v>1</v>
      </c>
      <c r="AC6924" t="s">
        <v>2281</v>
      </c>
      <c r="AD6924" t="s">
        <v>2281</v>
      </c>
      <c r="AE6924">
        <v>11101</v>
      </c>
      <c r="AF6924" t="s">
        <v>2281</v>
      </c>
      <c r="AG6924" t="s">
        <v>549</v>
      </c>
      <c r="AH6924">
        <v>260</v>
      </c>
    </row>
    <row r="6925" spans="1:34" hidden="1" x14ac:dyDescent="0.25">
      <c r="A6925" t="str">
        <f t="shared" si="324"/>
        <v>28 6 3 11 1 2 25 6 0 2201006 288236</v>
      </c>
      <c r="B6925" t="str">
        <f t="shared" si="325"/>
        <v>28 6 3 11 1 2 25 6 0 2201006 288180</v>
      </c>
      <c r="C6925" t="str">
        <f t="shared" si="326"/>
        <v>28 6 3 11 1 2 25 6 0 2201006</v>
      </c>
      <c r="D6925">
        <v>28</v>
      </c>
      <c r="E6925">
        <v>6</v>
      </c>
      <c r="F6925">
        <v>3</v>
      </c>
      <c r="G6925">
        <v>11</v>
      </c>
      <c r="H6925">
        <v>1</v>
      </c>
      <c r="I6925">
        <v>2</v>
      </c>
      <c r="J6925">
        <v>25</v>
      </c>
      <c r="K6925">
        <v>6</v>
      </c>
      <c r="L6925" t="s">
        <v>147</v>
      </c>
      <c r="M6925" t="s">
        <v>196</v>
      </c>
      <c r="N6925" s="13">
        <v>1446667</v>
      </c>
      <c r="O6925">
        <v>288236</v>
      </c>
      <c r="P6925">
        <v>2024</v>
      </c>
      <c r="Q6925">
        <v>1053825522</v>
      </c>
      <c r="R6925" t="s">
        <v>1828</v>
      </c>
      <c r="S6925" s="13">
        <v>1446667</v>
      </c>
      <c r="T6925">
        <v>0</v>
      </c>
      <c r="U6925" t="s">
        <v>6027</v>
      </c>
      <c r="V6925" t="s">
        <v>2291</v>
      </c>
      <c r="W6925">
        <v>5004</v>
      </c>
      <c r="X6925">
        <v>0</v>
      </c>
      <c r="Y6925">
        <v>288180</v>
      </c>
      <c r="Z6925">
        <v>20240614</v>
      </c>
      <c r="AA6925">
        <v>2405150653</v>
      </c>
      <c r="AB6925">
        <v>1</v>
      </c>
      <c r="AC6925" t="s">
        <v>2281</v>
      </c>
      <c r="AD6925" t="s">
        <v>2281</v>
      </c>
      <c r="AE6925">
        <v>11101</v>
      </c>
      <c r="AF6925" t="s">
        <v>2281</v>
      </c>
      <c r="AG6925" t="s">
        <v>549</v>
      </c>
      <c r="AH6925">
        <v>260</v>
      </c>
    </row>
    <row r="6926" spans="1:34" hidden="1" x14ac:dyDescent="0.25">
      <c r="A6926" t="str">
        <f t="shared" si="324"/>
        <v>28 6 3 11 1 2 25 6 0 2201006 288237</v>
      </c>
      <c r="B6926" t="str">
        <f t="shared" si="325"/>
        <v>28 6 3 11 1 2 25 6 0 2201006 288181</v>
      </c>
      <c r="C6926" t="str">
        <f t="shared" si="326"/>
        <v>28 6 3 11 1 2 25 6 0 2201006</v>
      </c>
      <c r="D6926">
        <v>28</v>
      </c>
      <c r="E6926">
        <v>6</v>
      </c>
      <c r="F6926">
        <v>3</v>
      </c>
      <c r="G6926">
        <v>11</v>
      </c>
      <c r="H6926">
        <v>1</v>
      </c>
      <c r="I6926">
        <v>2</v>
      </c>
      <c r="J6926">
        <v>25</v>
      </c>
      <c r="K6926">
        <v>6</v>
      </c>
      <c r="L6926" t="s">
        <v>147</v>
      </c>
      <c r="M6926" t="s">
        <v>196</v>
      </c>
      <c r="N6926" s="13">
        <v>1446667</v>
      </c>
      <c r="O6926">
        <v>288237</v>
      </c>
      <c r="P6926">
        <v>2024</v>
      </c>
      <c r="Q6926">
        <v>1053859057</v>
      </c>
      <c r="R6926" t="s">
        <v>1829</v>
      </c>
      <c r="S6926" s="13">
        <v>1446667</v>
      </c>
      <c r="T6926">
        <v>0</v>
      </c>
      <c r="U6926" t="s">
        <v>6027</v>
      </c>
      <c r="V6926" t="s">
        <v>6028</v>
      </c>
      <c r="W6926">
        <v>5004</v>
      </c>
      <c r="X6926">
        <v>0</v>
      </c>
      <c r="Y6926">
        <v>288181</v>
      </c>
      <c r="Z6926">
        <v>20240614</v>
      </c>
      <c r="AA6926">
        <v>2405150652</v>
      </c>
      <c r="AB6926">
        <v>1</v>
      </c>
      <c r="AC6926" t="s">
        <v>2281</v>
      </c>
      <c r="AD6926" t="s">
        <v>2281</v>
      </c>
      <c r="AE6926">
        <v>11101</v>
      </c>
      <c r="AF6926" t="s">
        <v>2281</v>
      </c>
      <c r="AG6926" t="s">
        <v>549</v>
      </c>
      <c r="AH6926">
        <v>260</v>
      </c>
    </row>
    <row r="6927" spans="1:34" hidden="1" x14ac:dyDescent="0.25">
      <c r="A6927" t="str">
        <f t="shared" si="324"/>
        <v>28 6 3 11 1 2 25 6 0 2201006 288238</v>
      </c>
      <c r="B6927" t="str">
        <f t="shared" si="325"/>
        <v>28 6 3 11 1 2 25 6 0 2201006 288155</v>
      </c>
      <c r="C6927" t="str">
        <f t="shared" si="326"/>
        <v>28 6 3 11 1 2 25 6 0 2201006</v>
      </c>
      <c r="D6927">
        <v>28</v>
      </c>
      <c r="E6927">
        <v>6</v>
      </c>
      <c r="F6927">
        <v>3</v>
      </c>
      <c r="G6927">
        <v>11</v>
      </c>
      <c r="H6927">
        <v>1</v>
      </c>
      <c r="I6927">
        <v>2</v>
      </c>
      <c r="J6927">
        <v>25</v>
      </c>
      <c r="K6927">
        <v>6</v>
      </c>
      <c r="L6927" t="s">
        <v>147</v>
      </c>
      <c r="M6927" t="s">
        <v>196</v>
      </c>
      <c r="N6927" s="13">
        <v>2376667</v>
      </c>
      <c r="O6927">
        <v>288238</v>
      </c>
      <c r="P6927">
        <v>2024</v>
      </c>
      <c r="Q6927">
        <v>9976957</v>
      </c>
      <c r="R6927" t="s">
        <v>1818</v>
      </c>
      <c r="S6927" s="13">
        <v>2376667</v>
      </c>
      <c r="T6927">
        <v>0</v>
      </c>
      <c r="U6927" t="s">
        <v>6027</v>
      </c>
      <c r="V6927" t="s">
        <v>2291</v>
      </c>
      <c r="W6927">
        <v>5004</v>
      </c>
      <c r="X6927">
        <v>0</v>
      </c>
      <c r="Y6927">
        <v>288155</v>
      </c>
      <c r="Z6927">
        <v>20240614</v>
      </c>
      <c r="AA6927">
        <v>2405080626</v>
      </c>
      <c r="AB6927">
        <v>1</v>
      </c>
      <c r="AC6927" t="s">
        <v>2281</v>
      </c>
      <c r="AD6927" t="s">
        <v>2281</v>
      </c>
      <c r="AE6927">
        <v>11101</v>
      </c>
      <c r="AF6927" t="s">
        <v>2281</v>
      </c>
      <c r="AG6927" t="s">
        <v>549</v>
      </c>
      <c r="AH6927">
        <v>260</v>
      </c>
    </row>
    <row r="6928" spans="1:34" hidden="1" x14ac:dyDescent="0.25">
      <c r="A6928" t="str">
        <f t="shared" si="324"/>
        <v>28 6 3 11 1 2 25 6 0 2201006 288239</v>
      </c>
      <c r="B6928" t="str">
        <f t="shared" si="325"/>
        <v>28 6 3 11 1 2 25 6 0 2201006 288156</v>
      </c>
      <c r="C6928" t="str">
        <f t="shared" si="326"/>
        <v>28 6 3 11 1 2 25 6 0 2201006</v>
      </c>
      <c r="D6928">
        <v>28</v>
      </c>
      <c r="E6928">
        <v>6</v>
      </c>
      <c r="F6928">
        <v>3</v>
      </c>
      <c r="G6928">
        <v>11</v>
      </c>
      <c r="H6928">
        <v>1</v>
      </c>
      <c r="I6928">
        <v>2</v>
      </c>
      <c r="J6928">
        <v>25</v>
      </c>
      <c r="K6928">
        <v>6</v>
      </c>
      <c r="L6928" t="s">
        <v>147</v>
      </c>
      <c r="M6928" t="s">
        <v>196</v>
      </c>
      <c r="N6928" s="13">
        <v>2170000</v>
      </c>
      <c r="O6928">
        <v>288239</v>
      </c>
      <c r="P6928">
        <v>2024</v>
      </c>
      <c r="Q6928">
        <v>1054992694</v>
      </c>
      <c r="R6928" t="s">
        <v>1819</v>
      </c>
      <c r="S6928" s="13">
        <v>2170000</v>
      </c>
      <c r="T6928">
        <v>0</v>
      </c>
      <c r="U6928" t="s">
        <v>6027</v>
      </c>
      <c r="V6928" t="s">
        <v>2291</v>
      </c>
      <c r="W6928">
        <v>5004</v>
      </c>
      <c r="X6928">
        <v>0</v>
      </c>
      <c r="Y6928">
        <v>288156</v>
      </c>
      <c r="Z6928">
        <v>20240614</v>
      </c>
      <c r="AA6928">
        <v>2405080631</v>
      </c>
      <c r="AB6928">
        <v>1</v>
      </c>
      <c r="AC6928" t="s">
        <v>2281</v>
      </c>
      <c r="AD6928" t="s">
        <v>2281</v>
      </c>
      <c r="AE6928">
        <v>11101</v>
      </c>
      <c r="AF6928" t="s">
        <v>2281</v>
      </c>
      <c r="AG6928" t="s">
        <v>549</v>
      </c>
      <c r="AH6928">
        <v>260</v>
      </c>
    </row>
    <row r="6929" spans="1:34" hidden="1" x14ac:dyDescent="0.25">
      <c r="A6929" t="str">
        <f t="shared" si="324"/>
        <v>28 6 3 11 1 2 25 6 0 2201006 288240</v>
      </c>
      <c r="B6929" t="str">
        <f t="shared" si="325"/>
        <v>28 6 3 11 1 2 25 6 0 2201006 288158</v>
      </c>
      <c r="C6929" t="str">
        <f t="shared" si="326"/>
        <v>28 6 3 11 1 2 25 6 0 2201006</v>
      </c>
      <c r="D6929">
        <v>28</v>
      </c>
      <c r="E6929">
        <v>6</v>
      </c>
      <c r="F6929">
        <v>3</v>
      </c>
      <c r="G6929">
        <v>11</v>
      </c>
      <c r="H6929">
        <v>1</v>
      </c>
      <c r="I6929">
        <v>2</v>
      </c>
      <c r="J6929">
        <v>25</v>
      </c>
      <c r="K6929">
        <v>6</v>
      </c>
      <c r="L6929" t="s">
        <v>147</v>
      </c>
      <c r="M6929" t="s">
        <v>196</v>
      </c>
      <c r="N6929" s="13">
        <v>1756667</v>
      </c>
      <c r="O6929">
        <v>288240</v>
      </c>
      <c r="P6929">
        <v>2024</v>
      </c>
      <c r="Q6929">
        <v>1088000327</v>
      </c>
      <c r="R6929" t="s">
        <v>1821</v>
      </c>
      <c r="S6929" s="13">
        <v>1756667</v>
      </c>
      <c r="T6929">
        <v>0</v>
      </c>
      <c r="U6929" t="s">
        <v>6027</v>
      </c>
      <c r="V6929" t="s">
        <v>2291</v>
      </c>
      <c r="W6929">
        <v>5004</v>
      </c>
      <c r="X6929">
        <v>0</v>
      </c>
      <c r="Y6929">
        <v>288158</v>
      </c>
      <c r="Z6929">
        <v>20240614</v>
      </c>
      <c r="AA6929">
        <v>2405090632</v>
      </c>
      <c r="AB6929">
        <v>1</v>
      </c>
      <c r="AC6929" t="s">
        <v>2281</v>
      </c>
      <c r="AD6929" t="s">
        <v>2281</v>
      </c>
      <c r="AE6929">
        <v>11101</v>
      </c>
      <c r="AF6929" t="s">
        <v>2281</v>
      </c>
      <c r="AG6929" t="s">
        <v>549</v>
      </c>
      <c r="AH6929">
        <v>260</v>
      </c>
    </row>
    <row r="6930" spans="1:34" hidden="1" x14ac:dyDescent="0.25">
      <c r="A6930" t="str">
        <f t="shared" si="324"/>
        <v>28 6 3 11 1 2 25 6 0 2201006 288241</v>
      </c>
      <c r="B6930" t="str">
        <f t="shared" si="325"/>
        <v>28 6 3 11 1 2 25 6 0 2201006 288160</v>
      </c>
      <c r="C6930" t="str">
        <f t="shared" si="326"/>
        <v>28 6 3 11 1 2 25 6 0 2201006</v>
      </c>
      <c r="D6930">
        <v>28</v>
      </c>
      <c r="E6930">
        <v>6</v>
      </c>
      <c r="F6930">
        <v>3</v>
      </c>
      <c r="G6930">
        <v>11</v>
      </c>
      <c r="H6930">
        <v>1</v>
      </c>
      <c r="I6930">
        <v>2</v>
      </c>
      <c r="J6930">
        <v>25</v>
      </c>
      <c r="K6930">
        <v>6</v>
      </c>
      <c r="L6930" t="s">
        <v>147</v>
      </c>
      <c r="M6930" t="s">
        <v>196</v>
      </c>
      <c r="N6930" s="13">
        <v>1756667</v>
      </c>
      <c r="O6930">
        <v>288241</v>
      </c>
      <c r="P6930">
        <v>2024</v>
      </c>
      <c r="Q6930">
        <v>1053809845</v>
      </c>
      <c r="R6930" t="s">
        <v>1823</v>
      </c>
      <c r="S6930" s="13">
        <v>1756667</v>
      </c>
      <c r="T6930">
        <v>0</v>
      </c>
      <c r="U6930" t="s">
        <v>6027</v>
      </c>
      <c r="V6930" t="s">
        <v>6029</v>
      </c>
      <c r="W6930">
        <v>5004</v>
      </c>
      <c r="X6930">
        <v>0</v>
      </c>
      <c r="Y6930">
        <v>288160</v>
      </c>
      <c r="Z6930">
        <v>20240614</v>
      </c>
      <c r="AA6930">
        <v>2405090635</v>
      </c>
      <c r="AB6930">
        <v>1</v>
      </c>
      <c r="AC6930" t="s">
        <v>2281</v>
      </c>
      <c r="AD6930" t="s">
        <v>2281</v>
      </c>
      <c r="AE6930">
        <v>11101</v>
      </c>
      <c r="AF6930" t="s">
        <v>2281</v>
      </c>
      <c r="AG6930" t="s">
        <v>549</v>
      </c>
      <c r="AH6930">
        <v>260</v>
      </c>
    </row>
    <row r="6931" spans="1:34" hidden="1" x14ac:dyDescent="0.25">
      <c r="A6931" t="str">
        <f t="shared" si="324"/>
        <v>28 6 3 11 1 2 25 6 0 2201006 288242</v>
      </c>
      <c r="B6931" t="str">
        <f t="shared" si="325"/>
        <v>28 6 3 11 1 2 25 6 0 2201006 288182</v>
      </c>
      <c r="C6931" t="str">
        <f t="shared" si="326"/>
        <v>28 6 3 11 1 2 25 6 0 2201006</v>
      </c>
      <c r="D6931">
        <v>28</v>
      </c>
      <c r="E6931">
        <v>6</v>
      </c>
      <c r="F6931">
        <v>3</v>
      </c>
      <c r="G6931">
        <v>11</v>
      </c>
      <c r="H6931">
        <v>1</v>
      </c>
      <c r="I6931">
        <v>2</v>
      </c>
      <c r="J6931">
        <v>25</v>
      </c>
      <c r="K6931">
        <v>6</v>
      </c>
      <c r="L6931" t="s">
        <v>147</v>
      </c>
      <c r="M6931" t="s">
        <v>196</v>
      </c>
      <c r="N6931" s="13">
        <v>1136667</v>
      </c>
      <c r="O6931">
        <v>288242</v>
      </c>
      <c r="P6931">
        <v>2024</v>
      </c>
      <c r="Q6931">
        <v>1056370070</v>
      </c>
      <c r="R6931" t="s">
        <v>6030</v>
      </c>
      <c r="S6931" s="13">
        <v>1136667</v>
      </c>
      <c r="T6931">
        <v>0</v>
      </c>
      <c r="U6931" t="s">
        <v>6027</v>
      </c>
      <c r="V6931" t="s">
        <v>2291</v>
      </c>
      <c r="W6931">
        <v>5004</v>
      </c>
      <c r="X6931">
        <v>0</v>
      </c>
      <c r="Y6931">
        <v>288182</v>
      </c>
      <c r="Z6931">
        <v>20240614</v>
      </c>
      <c r="AA6931">
        <v>2405150651</v>
      </c>
      <c r="AB6931">
        <v>1</v>
      </c>
      <c r="AC6931" t="s">
        <v>2281</v>
      </c>
      <c r="AD6931" t="s">
        <v>2281</v>
      </c>
      <c r="AE6931">
        <v>11101</v>
      </c>
      <c r="AF6931" t="s">
        <v>2281</v>
      </c>
      <c r="AG6931" t="s">
        <v>549</v>
      </c>
      <c r="AH6931">
        <v>260</v>
      </c>
    </row>
    <row r="6932" spans="1:34" hidden="1" x14ac:dyDescent="0.25">
      <c r="A6932" t="str">
        <f t="shared" si="324"/>
        <v>28 6 3 11 1 2 25 6 0 2201006 288243</v>
      </c>
      <c r="B6932" t="str">
        <f t="shared" si="325"/>
        <v>28 6 3 11 1 2 25 6 0 2201006 288165</v>
      </c>
      <c r="C6932" t="str">
        <f t="shared" si="326"/>
        <v>28 6 3 11 1 2 25 6 0 2201006</v>
      </c>
      <c r="D6932">
        <v>28</v>
      </c>
      <c r="E6932">
        <v>6</v>
      </c>
      <c r="F6932">
        <v>3</v>
      </c>
      <c r="G6932">
        <v>11</v>
      </c>
      <c r="H6932">
        <v>1</v>
      </c>
      <c r="I6932">
        <v>2</v>
      </c>
      <c r="J6932">
        <v>25</v>
      </c>
      <c r="K6932">
        <v>6</v>
      </c>
      <c r="L6932" t="s">
        <v>147</v>
      </c>
      <c r="M6932" t="s">
        <v>196</v>
      </c>
      <c r="N6932" s="13">
        <v>1653333</v>
      </c>
      <c r="O6932">
        <v>288243</v>
      </c>
      <c r="P6932">
        <v>2024</v>
      </c>
      <c r="Q6932">
        <v>1053873687</v>
      </c>
      <c r="R6932" t="s">
        <v>1824</v>
      </c>
      <c r="S6932" s="13">
        <v>1653333</v>
      </c>
      <c r="T6932">
        <v>0</v>
      </c>
      <c r="U6932" t="s">
        <v>6027</v>
      </c>
      <c r="V6932" t="s">
        <v>2291</v>
      </c>
      <c r="W6932">
        <v>5004</v>
      </c>
      <c r="X6932">
        <v>0</v>
      </c>
      <c r="Y6932">
        <v>288165</v>
      </c>
      <c r="Z6932">
        <v>20240614</v>
      </c>
      <c r="AA6932">
        <v>2405100639</v>
      </c>
      <c r="AB6932">
        <v>1</v>
      </c>
      <c r="AC6932" t="s">
        <v>2281</v>
      </c>
      <c r="AD6932" t="s">
        <v>2281</v>
      </c>
      <c r="AE6932">
        <v>11101</v>
      </c>
      <c r="AF6932" t="s">
        <v>2281</v>
      </c>
      <c r="AG6932" t="s">
        <v>549</v>
      </c>
      <c r="AH6932">
        <v>260</v>
      </c>
    </row>
    <row r="6933" spans="1:34" hidden="1" x14ac:dyDescent="0.25">
      <c r="A6933" t="str">
        <f t="shared" si="324"/>
        <v>28 5 3 33 1 2 23 0 0 2201070 288245</v>
      </c>
      <c r="B6933" t="str">
        <f t="shared" si="325"/>
        <v>28 5 3 33 1 2 23 0 0 2201070 288071</v>
      </c>
      <c r="C6933" t="str">
        <f t="shared" si="326"/>
        <v>28 5 3 33 1 2 23 0 0 2201070</v>
      </c>
      <c r="D6933">
        <v>28</v>
      </c>
      <c r="E6933">
        <v>5</v>
      </c>
      <c r="F6933">
        <v>3</v>
      </c>
      <c r="G6933">
        <v>33</v>
      </c>
      <c r="H6933">
        <v>1</v>
      </c>
      <c r="I6933">
        <v>2</v>
      </c>
      <c r="J6933">
        <v>23</v>
      </c>
      <c r="K6933">
        <v>0</v>
      </c>
      <c r="L6933" t="s">
        <v>147</v>
      </c>
      <c r="M6933" t="s">
        <v>199</v>
      </c>
      <c r="N6933" s="13">
        <v>115642114</v>
      </c>
      <c r="O6933">
        <v>288245</v>
      </c>
      <c r="P6933">
        <v>2024</v>
      </c>
      <c r="Q6933">
        <v>900092385</v>
      </c>
      <c r="R6933" t="s">
        <v>809</v>
      </c>
      <c r="S6933" s="13">
        <v>115642114</v>
      </c>
      <c r="T6933">
        <v>0</v>
      </c>
      <c r="U6933" t="s">
        <v>5934</v>
      </c>
      <c r="V6933" t="s">
        <v>2280</v>
      </c>
      <c r="W6933">
        <v>5004</v>
      </c>
      <c r="X6933">
        <v>0</v>
      </c>
      <c r="Y6933">
        <v>288071</v>
      </c>
      <c r="Z6933">
        <v>20240614</v>
      </c>
      <c r="AA6933">
        <v>0</v>
      </c>
      <c r="AB6933">
        <v>0</v>
      </c>
      <c r="AC6933" t="s">
        <v>2281</v>
      </c>
      <c r="AD6933" t="s">
        <v>2281</v>
      </c>
      <c r="AE6933">
        <v>13125</v>
      </c>
      <c r="AF6933" t="s">
        <v>5908</v>
      </c>
      <c r="AG6933" t="s">
        <v>88</v>
      </c>
      <c r="AH6933">
        <v>335</v>
      </c>
    </row>
    <row r="6934" spans="1:34" hidden="1" x14ac:dyDescent="0.25">
      <c r="A6934" t="str">
        <f t="shared" si="324"/>
        <v>28 1 3 11 1 2 72 17 0 2201071 288246</v>
      </c>
      <c r="B6934" t="str">
        <f t="shared" si="325"/>
        <v>28 1 3 11 1 2 72 17 0 2201071 288048</v>
      </c>
      <c r="C6934" t="str">
        <f t="shared" si="326"/>
        <v>28 1 3 11 1 2 72 17 0 2201071</v>
      </c>
      <c r="D6934">
        <v>28</v>
      </c>
      <c r="E6934">
        <v>1</v>
      </c>
      <c r="F6934">
        <v>3</v>
      </c>
      <c r="G6934">
        <v>11</v>
      </c>
      <c r="H6934">
        <v>1</v>
      </c>
      <c r="I6934">
        <v>2</v>
      </c>
      <c r="J6934">
        <v>72</v>
      </c>
      <c r="K6934">
        <v>17</v>
      </c>
      <c r="L6934" t="s">
        <v>147</v>
      </c>
      <c r="M6934" t="s">
        <v>193</v>
      </c>
      <c r="N6934" s="13">
        <v>5000000</v>
      </c>
      <c r="O6934">
        <v>288246</v>
      </c>
      <c r="P6934">
        <v>2024</v>
      </c>
      <c r="Q6934">
        <v>1053836572</v>
      </c>
      <c r="R6934" t="s">
        <v>1718</v>
      </c>
      <c r="S6934" s="13">
        <v>5000000</v>
      </c>
      <c r="T6934">
        <v>0</v>
      </c>
      <c r="U6934" t="s">
        <v>5959</v>
      </c>
      <c r="V6934" t="s">
        <v>2291</v>
      </c>
      <c r="W6934">
        <v>5004</v>
      </c>
      <c r="X6934">
        <v>0</v>
      </c>
      <c r="Y6934">
        <v>288048</v>
      </c>
      <c r="Z6934">
        <v>20240618</v>
      </c>
      <c r="AA6934">
        <v>2402090321</v>
      </c>
      <c r="AB6934">
        <v>4</v>
      </c>
      <c r="AC6934" t="s">
        <v>2281</v>
      </c>
      <c r="AD6934" t="s">
        <v>2281</v>
      </c>
      <c r="AE6934">
        <v>11101</v>
      </c>
      <c r="AF6934" t="s">
        <v>2281</v>
      </c>
      <c r="AG6934" t="s">
        <v>549</v>
      </c>
      <c r="AH6934">
        <v>260</v>
      </c>
    </row>
    <row r="6935" spans="1:34" hidden="1" x14ac:dyDescent="0.25">
      <c r="A6935" t="str">
        <f t="shared" si="324"/>
        <v>28 1 3 11 1 2 72 17 0 2201071 288247</v>
      </c>
      <c r="B6935" t="str">
        <f t="shared" si="325"/>
        <v>28 1 3 11 1 2 72 17 0 2201071 288127</v>
      </c>
      <c r="C6935" t="str">
        <f t="shared" si="326"/>
        <v>28 1 3 11 1 2 72 17 0 2201071</v>
      </c>
      <c r="D6935">
        <v>28</v>
      </c>
      <c r="E6935">
        <v>1</v>
      </c>
      <c r="F6935">
        <v>3</v>
      </c>
      <c r="G6935">
        <v>11</v>
      </c>
      <c r="H6935">
        <v>1</v>
      </c>
      <c r="I6935">
        <v>2</v>
      </c>
      <c r="J6935">
        <v>72</v>
      </c>
      <c r="K6935">
        <v>17</v>
      </c>
      <c r="L6935" t="s">
        <v>147</v>
      </c>
      <c r="M6935" t="s">
        <v>193</v>
      </c>
      <c r="N6935" s="13">
        <v>5000000</v>
      </c>
      <c r="O6935">
        <v>288247</v>
      </c>
      <c r="P6935">
        <v>2024</v>
      </c>
      <c r="Q6935">
        <v>1053779773</v>
      </c>
      <c r="R6935" t="s">
        <v>1722</v>
      </c>
      <c r="S6935" s="13">
        <v>5000000</v>
      </c>
      <c r="T6935">
        <v>0</v>
      </c>
      <c r="U6935" t="s">
        <v>5931</v>
      </c>
      <c r="V6935" t="s">
        <v>2291</v>
      </c>
      <c r="W6935">
        <v>5004</v>
      </c>
      <c r="X6935">
        <v>0</v>
      </c>
      <c r="Y6935">
        <v>288127</v>
      </c>
      <c r="Z6935">
        <v>20240618</v>
      </c>
      <c r="AA6935">
        <v>2404260595</v>
      </c>
      <c r="AB6935">
        <v>1</v>
      </c>
      <c r="AC6935" t="s">
        <v>2281</v>
      </c>
      <c r="AD6935" t="s">
        <v>2281</v>
      </c>
      <c r="AE6935">
        <v>11101</v>
      </c>
      <c r="AF6935" t="s">
        <v>2281</v>
      </c>
      <c r="AG6935" t="s">
        <v>549</v>
      </c>
      <c r="AH6935">
        <v>260</v>
      </c>
    </row>
    <row r="6936" spans="1:34" hidden="1" x14ac:dyDescent="0.25">
      <c r="A6936" t="str">
        <f t="shared" si="324"/>
        <v>28 8 3 22 1 2 25 0 0 2201028 288248</v>
      </c>
      <c r="B6936" t="str">
        <f t="shared" si="325"/>
        <v>28 8 3 22 1 2 25 0 0 2201028 288010</v>
      </c>
      <c r="C6936" t="str">
        <f t="shared" si="326"/>
        <v>28 8 3 22 1 2 25 0 0 2201028</v>
      </c>
      <c r="D6936">
        <v>28</v>
      </c>
      <c r="E6936">
        <v>8</v>
      </c>
      <c r="F6936">
        <v>3</v>
      </c>
      <c r="G6936">
        <v>22</v>
      </c>
      <c r="H6936">
        <v>1</v>
      </c>
      <c r="I6936">
        <v>2</v>
      </c>
      <c r="J6936">
        <v>25</v>
      </c>
      <c r="K6936">
        <v>0</v>
      </c>
      <c r="L6936" t="s">
        <v>147</v>
      </c>
      <c r="M6936" t="s">
        <v>203</v>
      </c>
      <c r="N6936" s="13">
        <v>979164681</v>
      </c>
      <c r="O6936">
        <v>288248</v>
      </c>
      <c r="P6936">
        <v>2024</v>
      </c>
      <c r="Q6936">
        <v>901788706</v>
      </c>
      <c r="R6936" t="s">
        <v>1771</v>
      </c>
      <c r="S6936" s="13">
        <v>979164681</v>
      </c>
      <c r="T6936">
        <v>0</v>
      </c>
      <c r="U6936" t="s">
        <v>5923</v>
      </c>
      <c r="V6936" t="s">
        <v>6031</v>
      </c>
      <c r="W6936">
        <v>5004</v>
      </c>
      <c r="X6936">
        <v>0</v>
      </c>
      <c r="Y6936">
        <v>288010</v>
      </c>
      <c r="Z6936">
        <v>20240618</v>
      </c>
      <c r="AA6936">
        <v>2401170181</v>
      </c>
      <c r="AB6936">
        <v>5</v>
      </c>
      <c r="AC6936" t="s">
        <v>2281</v>
      </c>
      <c r="AD6936" t="s">
        <v>2281</v>
      </c>
      <c r="AE6936">
        <v>13177</v>
      </c>
      <c r="AF6936" t="s">
        <v>5925</v>
      </c>
      <c r="AG6936" t="s">
        <v>91</v>
      </c>
      <c r="AH6936">
        <v>261</v>
      </c>
    </row>
    <row r="6937" spans="1:34" hidden="1" x14ac:dyDescent="0.25">
      <c r="A6937" t="str">
        <f t="shared" si="324"/>
        <v>28 8 3 22 1 2 25 0 0 2201028 288249</v>
      </c>
      <c r="B6937" t="str">
        <f t="shared" si="325"/>
        <v>28 8 3 22 1 2 25 0 0 2201028 288010</v>
      </c>
      <c r="C6937" t="str">
        <f t="shared" si="326"/>
        <v>28 8 3 22 1 2 25 0 0 2201028</v>
      </c>
      <c r="D6937">
        <v>28</v>
      </c>
      <c r="E6937">
        <v>8</v>
      </c>
      <c r="F6937">
        <v>3</v>
      </c>
      <c r="G6937">
        <v>22</v>
      </c>
      <c r="H6937">
        <v>1</v>
      </c>
      <c r="I6937">
        <v>2</v>
      </c>
      <c r="J6937">
        <v>25</v>
      </c>
      <c r="K6937">
        <v>0</v>
      </c>
      <c r="L6937" t="s">
        <v>147</v>
      </c>
      <c r="M6937" t="s">
        <v>203</v>
      </c>
      <c r="N6937" s="13">
        <v>979164682</v>
      </c>
      <c r="O6937">
        <v>288249</v>
      </c>
      <c r="P6937">
        <v>2024</v>
      </c>
      <c r="Q6937">
        <v>901788706</v>
      </c>
      <c r="R6937" t="s">
        <v>1771</v>
      </c>
      <c r="S6937" s="13">
        <v>979164682</v>
      </c>
      <c r="T6937">
        <v>34270764</v>
      </c>
      <c r="U6937" t="s">
        <v>5923</v>
      </c>
      <c r="V6937" t="s">
        <v>6031</v>
      </c>
      <c r="W6937">
        <v>5004</v>
      </c>
      <c r="X6937">
        <v>2305</v>
      </c>
      <c r="Y6937">
        <v>288010</v>
      </c>
      <c r="Z6937">
        <v>20240618</v>
      </c>
      <c r="AA6937">
        <v>2401170181</v>
      </c>
      <c r="AB6937">
        <v>5</v>
      </c>
      <c r="AC6937" t="s">
        <v>2281</v>
      </c>
      <c r="AD6937" t="s">
        <v>2281</v>
      </c>
      <c r="AE6937">
        <v>13177</v>
      </c>
      <c r="AF6937" t="s">
        <v>5925</v>
      </c>
      <c r="AG6937" t="s">
        <v>91</v>
      </c>
      <c r="AH6937">
        <v>261</v>
      </c>
    </row>
    <row r="6938" spans="1:34" hidden="1" x14ac:dyDescent="0.25">
      <c r="A6938" t="str">
        <f t="shared" si="324"/>
        <v>28 12 3 33 1 2 72 2 0 2201033 288250</v>
      </c>
      <c r="B6938" t="str">
        <f t="shared" si="325"/>
        <v>28 12 3 33 1 2 72 2 0 2201033 288105</v>
      </c>
      <c r="C6938" t="str">
        <f t="shared" si="326"/>
        <v>28 12 3 33 1 2 72 2 0 2201033</v>
      </c>
      <c r="D6938">
        <v>28</v>
      </c>
      <c r="E6938">
        <v>12</v>
      </c>
      <c r="F6938">
        <v>3</v>
      </c>
      <c r="G6938">
        <v>33</v>
      </c>
      <c r="H6938">
        <v>1</v>
      </c>
      <c r="I6938">
        <v>2</v>
      </c>
      <c r="J6938">
        <v>72</v>
      </c>
      <c r="K6938">
        <v>2</v>
      </c>
      <c r="L6938" t="s">
        <v>147</v>
      </c>
      <c r="M6938" t="s">
        <v>194</v>
      </c>
      <c r="N6938" s="13">
        <v>81086443</v>
      </c>
      <c r="O6938">
        <v>288250</v>
      </c>
      <c r="P6938">
        <v>2024</v>
      </c>
      <c r="Q6938">
        <v>890800970</v>
      </c>
      <c r="R6938" t="s">
        <v>1837</v>
      </c>
      <c r="S6938" s="13">
        <v>81086443</v>
      </c>
      <c r="T6938">
        <v>0</v>
      </c>
      <c r="U6938" t="s">
        <v>6032</v>
      </c>
      <c r="V6938" t="s">
        <v>6033</v>
      </c>
      <c r="W6938">
        <v>5004</v>
      </c>
      <c r="X6938">
        <v>0</v>
      </c>
      <c r="Y6938">
        <v>288105</v>
      </c>
      <c r="Z6938">
        <v>20240618</v>
      </c>
      <c r="AA6938">
        <v>2403210488</v>
      </c>
      <c r="AB6938">
        <v>1</v>
      </c>
      <c r="AC6938" t="s">
        <v>2281</v>
      </c>
      <c r="AD6938" t="s">
        <v>2281</v>
      </c>
      <c r="AE6938">
        <v>13112</v>
      </c>
      <c r="AF6938" t="s">
        <v>5908</v>
      </c>
      <c r="AG6938" t="s">
        <v>508</v>
      </c>
      <c r="AH6938">
        <v>261</v>
      </c>
    </row>
    <row r="6939" spans="1:34" hidden="1" x14ac:dyDescent="0.25">
      <c r="A6939" t="str">
        <f t="shared" si="324"/>
        <v>28 12 3 33 1 2 72 0 0 2201071 288251</v>
      </c>
      <c r="B6939" t="str">
        <f t="shared" si="325"/>
        <v>28 12 3 33 1 2 72 0 0 2201071 288153</v>
      </c>
      <c r="C6939" t="str">
        <f t="shared" si="326"/>
        <v>28 12 3 33 1 2 72 0 0 2201071</v>
      </c>
      <c r="D6939">
        <v>28</v>
      </c>
      <c r="E6939">
        <v>12</v>
      </c>
      <c r="F6939">
        <v>3</v>
      </c>
      <c r="G6939">
        <v>33</v>
      </c>
      <c r="H6939">
        <v>1</v>
      </c>
      <c r="I6939">
        <v>2</v>
      </c>
      <c r="J6939">
        <v>72</v>
      </c>
      <c r="K6939">
        <v>0</v>
      </c>
      <c r="L6939" t="s">
        <v>147</v>
      </c>
      <c r="M6939" t="s">
        <v>193</v>
      </c>
      <c r="N6939" s="13">
        <v>47469263</v>
      </c>
      <c r="O6939">
        <v>288251</v>
      </c>
      <c r="P6939">
        <v>2024</v>
      </c>
      <c r="Q6939">
        <v>800028582</v>
      </c>
      <c r="R6939" t="s">
        <v>833</v>
      </c>
      <c r="S6939" s="13">
        <v>47469263</v>
      </c>
      <c r="T6939">
        <v>0</v>
      </c>
      <c r="U6939" t="s">
        <v>2411</v>
      </c>
      <c r="V6939" t="s">
        <v>6034</v>
      </c>
      <c r="W6939">
        <v>5004</v>
      </c>
      <c r="X6939">
        <v>0</v>
      </c>
      <c r="Y6939">
        <v>288153</v>
      </c>
      <c r="Z6939">
        <v>20240618</v>
      </c>
      <c r="AA6939">
        <v>2405020606</v>
      </c>
      <c r="AB6939">
        <v>1</v>
      </c>
      <c r="AC6939" t="s">
        <v>2281</v>
      </c>
      <c r="AD6939" t="s">
        <v>2281</v>
      </c>
      <c r="AE6939">
        <v>13112</v>
      </c>
      <c r="AF6939" t="s">
        <v>5908</v>
      </c>
      <c r="AG6939" t="s">
        <v>508</v>
      </c>
      <c r="AH6939">
        <v>121</v>
      </c>
    </row>
    <row r="6940" spans="1:34" hidden="1" x14ac:dyDescent="0.25">
      <c r="A6940" t="str">
        <f t="shared" si="324"/>
        <v>28 4 3 33 1 2 25 3 0 2201006 288252</v>
      </c>
      <c r="B6940" t="str">
        <f t="shared" si="325"/>
        <v>28 4 3 33 1 2 25 3 0 2201006 288103</v>
      </c>
      <c r="C6940" t="str">
        <f t="shared" si="326"/>
        <v>28 4 3 33 1 2 25 3 0 2201006</v>
      </c>
      <c r="D6940">
        <v>28</v>
      </c>
      <c r="E6940">
        <v>4</v>
      </c>
      <c r="F6940">
        <v>3</v>
      </c>
      <c r="G6940">
        <v>33</v>
      </c>
      <c r="H6940">
        <v>1</v>
      </c>
      <c r="I6940">
        <v>2</v>
      </c>
      <c r="J6940">
        <v>25</v>
      </c>
      <c r="K6940">
        <v>3</v>
      </c>
      <c r="L6940" t="s">
        <v>147</v>
      </c>
      <c r="M6940" t="s">
        <v>196</v>
      </c>
      <c r="N6940" s="13">
        <v>134663086</v>
      </c>
      <c r="O6940">
        <v>288252</v>
      </c>
      <c r="P6940">
        <v>2024</v>
      </c>
      <c r="Q6940">
        <v>890802356</v>
      </c>
      <c r="R6940" t="s">
        <v>1027</v>
      </c>
      <c r="S6940" s="13">
        <v>134663086</v>
      </c>
      <c r="T6940">
        <v>0</v>
      </c>
      <c r="U6940" t="s">
        <v>6018</v>
      </c>
      <c r="V6940" t="s">
        <v>6035</v>
      </c>
      <c r="W6940">
        <v>5016</v>
      </c>
      <c r="X6940">
        <v>0</v>
      </c>
      <c r="Y6940">
        <v>288103</v>
      </c>
      <c r="Z6940">
        <v>20240618</v>
      </c>
      <c r="AA6940">
        <v>2403150475</v>
      </c>
      <c r="AB6940">
        <v>2</v>
      </c>
      <c r="AC6940" t="s">
        <v>2281</v>
      </c>
      <c r="AD6940" t="s">
        <v>2281</v>
      </c>
      <c r="AE6940">
        <v>13107</v>
      </c>
      <c r="AF6940" t="s">
        <v>5908</v>
      </c>
      <c r="AG6940" t="s">
        <v>85</v>
      </c>
      <c r="AH6940">
        <v>250</v>
      </c>
    </row>
    <row r="6941" spans="1:34" hidden="1" x14ac:dyDescent="0.25">
      <c r="A6941" t="str">
        <f t="shared" si="324"/>
        <v>28 6 3 11 1 2 25 6 0 2201006 288253</v>
      </c>
      <c r="B6941" t="str">
        <f t="shared" si="325"/>
        <v>28 6 3 11 1 2 25 6 0 2201006 288179</v>
      </c>
      <c r="C6941" t="str">
        <f t="shared" si="326"/>
        <v>28 6 3 11 1 2 25 6 0 2201006</v>
      </c>
      <c r="D6941">
        <v>28</v>
      </c>
      <c r="E6941">
        <v>6</v>
      </c>
      <c r="F6941">
        <v>3</v>
      </c>
      <c r="G6941">
        <v>11</v>
      </c>
      <c r="H6941">
        <v>1</v>
      </c>
      <c r="I6941">
        <v>2</v>
      </c>
      <c r="J6941">
        <v>25</v>
      </c>
      <c r="K6941">
        <v>6</v>
      </c>
      <c r="L6941" t="s">
        <v>147</v>
      </c>
      <c r="M6941" t="s">
        <v>196</v>
      </c>
      <c r="N6941" s="13">
        <v>1550000</v>
      </c>
      <c r="O6941">
        <v>288253</v>
      </c>
      <c r="P6941">
        <v>2024</v>
      </c>
      <c r="Q6941">
        <v>1054992455</v>
      </c>
      <c r="R6941" t="s">
        <v>6036</v>
      </c>
      <c r="S6941" s="13">
        <v>1550000</v>
      </c>
      <c r="T6941">
        <v>0</v>
      </c>
      <c r="U6941" t="s">
        <v>6027</v>
      </c>
      <c r="V6941" t="s">
        <v>2295</v>
      </c>
      <c r="W6941">
        <v>5004</v>
      </c>
      <c r="X6941">
        <v>0</v>
      </c>
      <c r="Y6941">
        <v>288179</v>
      </c>
      <c r="Z6941">
        <v>20240618</v>
      </c>
      <c r="AA6941">
        <v>2405140647</v>
      </c>
      <c r="AB6941">
        <v>1</v>
      </c>
      <c r="AC6941" t="s">
        <v>2281</v>
      </c>
      <c r="AD6941" t="s">
        <v>2281</v>
      </c>
      <c r="AE6941">
        <v>11101</v>
      </c>
      <c r="AF6941" t="s">
        <v>2281</v>
      </c>
      <c r="AG6941" t="s">
        <v>549</v>
      </c>
      <c r="AH6941">
        <v>260</v>
      </c>
    </row>
    <row r="6942" spans="1:34" hidden="1" x14ac:dyDescent="0.25">
      <c r="A6942" t="str">
        <f t="shared" si="324"/>
        <v>28 1 3 11 1 2 72 17 0 2201071 288254</v>
      </c>
      <c r="B6942" t="str">
        <f t="shared" si="325"/>
        <v>28 1 3 11 1 2 72 17 0 2201071 288121</v>
      </c>
      <c r="C6942" t="str">
        <f t="shared" si="326"/>
        <v>28 1 3 11 1 2 72 17 0 2201071</v>
      </c>
      <c r="D6942">
        <v>28</v>
      </c>
      <c r="E6942">
        <v>1</v>
      </c>
      <c r="F6942">
        <v>3</v>
      </c>
      <c r="G6942">
        <v>11</v>
      </c>
      <c r="H6942">
        <v>1</v>
      </c>
      <c r="I6942">
        <v>2</v>
      </c>
      <c r="J6942">
        <v>72</v>
      </c>
      <c r="K6942">
        <v>17</v>
      </c>
      <c r="L6942" t="s">
        <v>147</v>
      </c>
      <c r="M6942" t="s">
        <v>193</v>
      </c>
      <c r="N6942" s="13">
        <v>6000000</v>
      </c>
      <c r="O6942">
        <v>288254</v>
      </c>
      <c r="P6942">
        <v>2024</v>
      </c>
      <c r="Q6942">
        <v>75087917</v>
      </c>
      <c r="R6942" t="s">
        <v>1717</v>
      </c>
      <c r="S6942" s="13">
        <v>6000000</v>
      </c>
      <c r="T6942">
        <v>0</v>
      </c>
      <c r="U6942" t="s">
        <v>6008</v>
      </c>
      <c r="V6942" t="s">
        <v>6037</v>
      </c>
      <c r="W6942">
        <v>5004</v>
      </c>
      <c r="X6942">
        <v>0</v>
      </c>
      <c r="Y6942">
        <v>288121</v>
      </c>
      <c r="Z6942">
        <v>20240625</v>
      </c>
      <c r="AA6942">
        <v>2404230586</v>
      </c>
      <c r="AB6942">
        <v>2</v>
      </c>
      <c r="AC6942" t="s">
        <v>2281</v>
      </c>
      <c r="AD6942" t="s">
        <v>2281</v>
      </c>
      <c r="AE6942">
        <v>11101</v>
      </c>
      <c r="AF6942" t="s">
        <v>2281</v>
      </c>
      <c r="AG6942" t="s">
        <v>549</v>
      </c>
      <c r="AH6942">
        <v>260</v>
      </c>
    </row>
    <row r="6943" spans="1:34" hidden="1" x14ac:dyDescent="0.25">
      <c r="A6943" t="str">
        <f t="shared" si="324"/>
        <v>28 6 3 11 1 2 25 5 0 2201076 288255</v>
      </c>
      <c r="B6943" t="str">
        <f t="shared" si="325"/>
        <v>28 6 3 11 1 2 25 5 0 2201076 288154</v>
      </c>
      <c r="C6943" t="str">
        <f t="shared" si="326"/>
        <v>28 6 3 11 1 2 25 5 0 2201076</v>
      </c>
      <c r="D6943">
        <v>28</v>
      </c>
      <c r="E6943">
        <v>6</v>
      </c>
      <c r="F6943">
        <v>3</v>
      </c>
      <c r="G6943">
        <v>11</v>
      </c>
      <c r="H6943">
        <v>1</v>
      </c>
      <c r="I6943">
        <v>2</v>
      </c>
      <c r="J6943">
        <v>25</v>
      </c>
      <c r="K6943">
        <v>5</v>
      </c>
      <c r="L6943" t="s">
        <v>147</v>
      </c>
      <c r="M6943" t="s">
        <v>197</v>
      </c>
      <c r="N6943" s="13">
        <v>1680000</v>
      </c>
      <c r="O6943">
        <v>288255</v>
      </c>
      <c r="P6943">
        <v>2024</v>
      </c>
      <c r="Q6943">
        <v>1054992850</v>
      </c>
      <c r="R6943" t="s">
        <v>1817</v>
      </c>
      <c r="S6943" s="13">
        <v>1680000</v>
      </c>
      <c r="T6943">
        <v>0</v>
      </c>
      <c r="U6943" t="s">
        <v>6038</v>
      </c>
      <c r="V6943" t="s">
        <v>2291</v>
      </c>
      <c r="W6943">
        <v>5004</v>
      </c>
      <c r="X6943">
        <v>0</v>
      </c>
      <c r="Y6943">
        <v>288154</v>
      </c>
      <c r="Z6943">
        <v>20240625</v>
      </c>
      <c r="AA6943">
        <v>2405030608</v>
      </c>
      <c r="AB6943">
        <v>1</v>
      </c>
      <c r="AC6943" t="s">
        <v>2281</v>
      </c>
      <c r="AD6943" t="s">
        <v>2281</v>
      </c>
      <c r="AE6943">
        <v>11101</v>
      </c>
      <c r="AF6943" t="s">
        <v>2281</v>
      </c>
      <c r="AG6943" t="s">
        <v>549</v>
      </c>
      <c r="AH6943">
        <v>260</v>
      </c>
    </row>
    <row r="6944" spans="1:34" hidden="1" x14ac:dyDescent="0.25">
      <c r="A6944" t="str">
        <f t="shared" si="324"/>
        <v>28 1 3 11 1 2 72 17 0 2201071 288256</v>
      </c>
      <c r="B6944" t="str">
        <f t="shared" si="325"/>
        <v>28 1 3 11 1 2 72 17 0 2201071 288184</v>
      </c>
      <c r="C6944" t="str">
        <f t="shared" si="326"/>
        <v>28 1 3 11 1 2 72 17 0 2201071</v>
      </c>
      <c r="D6944">
        <v>28</v>
      </c>
      <c r="E6944">
        <v>1</v>
      </c>
      <c r="F6944">
        <v>3</v>
      </c>
      <c r="G6944">
        <v>11</v>
      </c>
      <c r="H6944">
        <v>1</v>
      </c>
      <c r="I6944">
        <v>2</v>
      </c>
      <c r="J6944">
        <v>72</v>
      </c>
      <c r="K6944">
        <v>17</v>
      </c>
      <c r="L6944" t="s">
        <v>147</v>
      </c>
      <c r="M6944" t="s">
        <v>193</v>
      </c>
      <c r="N6944" s="13">
        <v>3400000</v>
      </c>
      <c r="O6944">
        <v>288256</v>
      </c>
      <c r="P6944">
        <v>2024</v>
      </c>
      <c r="Q6944">
        <v>30232548</v>
      </c>
      <c r="R6944" t="s">
        <v>1723</v>
      </c>
      <c r="S6944" s="13">
        <v>3400000</v>
      </c>
      <c r="T6944">
        <v>0</v>
      </c>
      <c r="U6944" t="s">
        <v>6039</v>
      </c>
      <c r="V6944" t="s">
        <v>2291</v>
      </c>
      <c r="W6944">
        <v>5004</v>
      </c>
      <c r="X6944">
        <v>0</v>
      </c>
      <c r="Y6944">
        <v>288184</v>
      </c>
      <c r="Z6944">
        <v>20240625</v>
      </c>
      <c r="AA6944">
        <v>2405240692</v>
      </c>
      <c r="AB6944">
        <v>1</v>
      </c>
      <c r="AC6944" t="s">
        <v>2281</v>
      </c>
      <c r="AD6944" t="s">
        <v>2281</v>
      </c>
      <c r="AE6944">
        <v>11101</v>
      </c>
      <c r="AF6944" t="s">
        <v>2281</v>
      </c>
      <c r="AG6944" t="s">
        <v>549</v>
      </c>
      <c r="AH6944">
        <v>260</v>
      </c>
    </row>
    <row r="6945" spans="1:34" hidden="1" x14ac:dyDescent="0.25">
      <c r="A6945" t="str">
        <f t="shared" si="324"/>
        <v>28 2 3 33 1 102 72 44 0 2201071 288257</v>
      </c>
      <c r="B6945" t="str">
        <f t="shared" si="325"/>
        <v>28 2 3 33 1 102 72 44 0 2201071 288228</v>
      </c>
      <c r="C6945" t="str">
        <f t="shared" si="326"/>
        <v>28 2 3 33 1 102 72 44 0 2201071</v>
      </c>
      <c r="D6945">
        <v>28</v>
      </c>
      <c r="E6945">
        <v>2</v>
      </c>
      <c r="F6945">
        <v>3</v>
      </c>
      <c r="G6945">
        <v>33</v>
      </c>
      <c r="H6945">
        <v>1</v>
      </c>
      <c r="I6945">
        <v>102</v>
      </c>
      <c r="J6945">
        <v>72</v>
      </c>
      <c r="K6945">
        <v>44</v>
      </c>
      <c r="L6945" t="s">
        <v>147</v>
      </c>
      <c r="M6945" t="s">
        <v>193</v>
      </c>
      <c r="N6945" s="13">
        <v>932054900</v>
      </c>
      <c r="O6945">
        <v>288257</v>
      </c>
      <c r="P6945">
        <v>2024</v>
      </c>
      <c r="Q6945">
        <v>900319291</v>
      </c>
      <c r="R6945" t="s">
        <v>785</v>
      </c>
      <c r="S6945" s="13">
        <v>1034133200</v>
      </c>
      <c r="T6945">
        <v>0</v>
      </c>
      <c r="U6945" t="s">
        <v>6040</v>
      </c>
      <c r="V6945" t="s">
        <v>2342</v>
      </c>
      <c r="W6945">
        <v>5011</v>
      </c>
      <c r="X6945">
        <v>0</v>
      </c>
      <c r="Y6945">
        <v>288228</v>
      </c>
      <c r="Z6945">
        <v>20240626</v>
      </c>
      <c r="AA6945">
        <v>2024051090</v>
      </c>
      <c r="AB6945">
        <v>0</v>
      </c>
      <c r="AC6945" t="s">
        <v>2281</v>
      </c>
      <c r="AD6945" t="s">
        <v>2281</v>
      </c>
      <c r="AE6945">
        <v>13101</v>
      </c>
      <c r="AF6945" t="s">
        <v>5906</v>
      </c>
      <c r="AG6945" t="s">
        <v>83</v>
      </c>
      <c r="AH6945">
        <v>100</v>
      </c>
    </row>
    <row r="6946" spans="1:34" hidden="1" x14ac:dyDescent="0.25">
      <c r="A6946" t="str">
        <f t="shared" si="324"/>
        <v>28 3 3 33 1 102 72 44 0 2201071 288257</v>
      </c>
      <c r="B6946" t="str">
        <f t="shared" si="325"/>
        <v>28 3 3 33 1 102 72 44 0 2201071 288228</v>
      </c>
      <c r="C6946" t="str">
        <f t="shared" si="326"/>
        <v>28 3 3 33 1 102 72 44 0 2201071</v>
      </c>
      <c r="D6946">
        <v>28</v>
      </c>
      <c r="E6946">
        <v>3</v>
      </c>
      <c r="F6946">
        <v>3</v>
      </c>
      <c r="G6946">
        <v>33</v>
      </c>
      <c r="H6946">
        <v>1</v>
      </c>
      <c r="I6946">
        <v>102</v>
      </c>
      <c r="J6946">
        <v>72</v>
      </c>
      <c r="K6946">
        <v>44</v>
      </c>
      <c r="L6946" t="s">
        <v>147</v>
      </c>
      <c r="M6946" t="s">
        <v>193</v>
      </c>
      <c r="N6946" s="13">
        <v>102078300</v>
      </c>
      <c r="O6946">
        <v>288257</v>
      </c>
      <c r="P6946">
        <v>2024</v>
      </c>
      <c r="Q6946">
        <v>900319291</v>
      </c>
      <c r="R6946" t="s">
        <v>785</v>
      </c>
      <c r="S6946" s="13">
        <v>1034133200</v>
      </c>
      <c r="T6946">
        <v>0</v>
      </c>
      <c r="U6946" t="s">
        <v>6040</v>
      </c>
      <c r="V6946" t="s">
        <v>2342</v>
      </c>
      <c r="W6946">
        <v>5011</v>
      </c>
      <c r="X6946">
        <v>0</v>
      </c>
      <c r="Y6946">
        <v>288228</v>
      </c>
      <c r="Z6946">
        <v>20240626</v>
      </c>
      <c r="AA6946">
        <v>2024051090</v>
      </c>
      <c r="AB6946">
        <v>0</v>
      </c>
      <c r="AC6946" t="s">
        <v>2281</v>
      </c>
      <c r="AD6946" t="s">
        <v>2281</v>
      </c>
      <c r="AE6946">
        <v>13101</v>
      </c>
      <c r="AF6946" t="s">
        <v>5906</v>
      </c>
      <c r="AG6946" t="s">
        <v>83</v>
      </c>
      <c r="AH6946">
        <v>100</v>
      </c>
    </row>
    <row r="6947" spans="1:34" hidden="1" x14ac:dyDescent="0.25">
      <c r="A6947" t="str">
        <f t="shared" si="324"/>
        <v>28 2 3 33 1 102 72 44 0 2201071 288258</v>
      </c>
      <c r="B6947" t="str">
        <f t="shared" si="325"/>
        <v>28 2 3 33 1 102 72 44 0 2201071 288230</v>
      </c>
      <c r="C6947" t="str">
        <f t="shared" si="326"/>
        <v>28 2 3 33 1 102 72 44 0 2201071</v>
      </c>
      <c r="D6947">
        <v>28</v>
      </c>
      <c r="E6947">
        <v>2</v>
      </c>
      <c r="F6947">
        <v>3</v>
      </c>
      <c r="G6947">
        <v>33</v>
      </c>
      <c r="H6947">
        <v>1</v>
      </c>
      <c r="I6947">
        <v>102</v>
      </c>
      <c r="J6947">
        <v>72</v>
      </c>
      <c r="K6947">
        <v>44</v>
      </c>
      <c r="L6947" t="s">
        <v>147</v>
      </c>
      <c r="M6947" t="s">
        <v>193</v>
      </c>
      <c r="N6947" s="13">
        <v>9548321816</v>
      </c>
      <c r="O6947">
        <v>288258</v>
      </c>
      <c r="P6947">
        <v>2024</v>
      </c>
      <c r="Q6947">
        <v>890801053</v>
      </c>
      <c r="R6947" t="s">
        <v>784</v>
      </c>
      <c r="S6947" s="13">
        <v>10561349405</v>
      </c>
      <c r="T6947">
        <v>0</v>
      </c>
      <c r="U6947" t="s">
        <v>6041</v>
      </c>
      <c r="V6947" t="s">
        <v>2960</v>
      </c>
      <c r="W6947">
        <v>5001</v>
      </c>
      <c r="X6947">
        <v>0</v>
      </c>
      <c r="Y6947">
        <v>288230</v>
      </c>
      <c r="Z6947">
        <v>20240626</v>
      </c>
      <c r="AA6947">
        <v>2024061040</v>
      </c>
      <c r="AB6947">
        <v>0</v>
      </c>
      <c r="AC6947" t="s">
        <v>2281</v>
      </c>
      <c r="AD6947" t="s">
        <v>2281</v>
      </c>
      <c r="AE6947">
        <v>13101</v>
      </c>
      <c r="AF6947" t="s">
        <v>5906</v>
      </c>
      <c r="AG6947" t="s">
        <v>83</v>
      </c>
      <c r="AH6947">
        <v>100</v>
      </c>
    </row>
    <row r="6948" spans="1:34" hidden="1" x14ac:dyDescent="0.25">
      <c r="A6948" t="str">
        <f t="shared" si="324"/>
        <v>28 3 3 33 1 102 72 44 0 2201071 288258</v>
      </c>
      <c r="B6948" t="str">
        <f t="shared" si="325"/>
        <v>28 3 3 33 1 102 72 44 0 2201071 288230</v>
      </c>
      <c r="C6948" t="str">
        <f t="shared" si="326"/>
        <v>28 3 3 33 1 102 72 44 0 2201071</v>
      </c>
      <c r="D6948">
        <v>28</v>
      </c>
      <c r="E6948">
        <v>3</v>
      </c>
      <c r="F6948">
        <v>3</v>
      </c>
      <c r="G6948">
        <v>33</v>
      </c>
      <c r="H6948">
        <v>1</v>
      </c>
      <c r="I6948">
        <v>102</v>
      </c>
      <c r="J6948">
        <v>72</v>
      </c>
      <c r="K6948">
        <v>44</v>
      </c>
      <c r="L6948" t="s">
        <v>147</v>
      </c>
      <c r="M6948" t="s">
        <v>193</v>
      </c>
      <c r="N6948" s="13">
        <v>1013027589</v>
      </c>
      <c r="O6948">
        <v>288258</v>
      </c>
      <c r="P6948">
        <v>2024</v>
      </c>
      <c r="Q6948">
        <v>890801053</v>
      </c>
      <c r="R6948" t="s">
        <v>784</v>
      </c>
      <c r="S6948" s="13">
        <v>10561349405</v>
      </c>
      <c r="T6948">
        <v>0</v>
      </c>
      <c r="U6948" t="s">
        <v>6041</v>
      </c>
      <c r="V6948" t="s">
        <v>2960</v>
      </c>
      <c r="W6948">
        <v>5001</v>
      </c>
      <c r="X6948">
        <v>0</v>
      </c>
      <c r="Y6948">
        <v>288230</v>
      </c>
      <c r="Z6948">
        <v>20240626</v>
      </c>
      <c r="AA6948">
        <v>2024061040</v>
      </c>
      <c r="AB6948">
        <v>0</v>
      </c>
      <c r="AC6948" t="s">
        <v>2281</v>
      </c>
      <c r="AD6948" t="s">
        <v>2281</v>
      </c>
      <c r="AE6948">
        <v>13101</v>
      </c>
      <c r="AF6948" t="s">
        <v>5906</v>
      </c>
      <c r="AG6948" t="s">
        <v>83</v>
      </c>
      <c r="AH6948">
        <v>100</v>
      </c>
    </row>
    <row r="6949" spans="1:34" hidden="1" x14ac:dyDescent="0.25">
      <c r="A6949" t="str">
        <f t="shared" si="324"/>
        <v>28 2 3 33 1 102 72 44 0 2201071 288259</v>
      </c>
      <c r="B6949" t="str">
        <f t="shared" si="325"/>
        <v>28 2 3 33 1 102 72 44 0 2201071 288231</v>
      </c>
      <c r="C6949" t="str">
        <f t="shared" si="326"/>
        <v>28 2 3 33 1 102 72 44 0 2201071</v>
      </c>
      <c r="D6949">
        <v>28</v>
      </c>
      <c r="E6949">
        <v>2</v>
      </c>
      <c r="F6949">
        <v>3</v>
      </c>
      <c r="G6949">
        <v>33</v>
      </c>
      <c r="H6949">
        <v>1</v>
      </c>
      <c r="I6949">
        <v>102</v>
      </c>
      <c r="J6949">
        <v>72</v>
      </c>
      <c r="K6949">
        <v>44</v>
      </c>
      <c r="L6949" t="s">
        <v>147</v>
      </c>
      <c r="M6949" t="s">
        <v>193</v>
      </c>
      <c r="N6949" s="13">
        <v>4444815736</v>
      </c>
      <c r="O6949">
        <v>288259</v>
      </c>
      <c r="P6949">
        <v>2024</v>
      </c>
      <c r="Q6949">
        <v>890801053</v>
      </c>
      <c r="R6949" t="s">
        <v>784</v>
      </c>
      <c r="S6949" s="13">
        <v>4955083931</v>
      </c>
      <c r="T6949">
        <v>0</v>
      </c>
      <c r="U6949" t="s">
        <v>6042</v>
      </c>
      <c r="V6949" t="s">
        <v>2960</v>
      </c>
      <c r="W6949">
        <v>5001</v>
      </c>
      <c r="X6949">
        <v>0</v>
      </c>
      <c r="Y6949">
        <v>288231</v>
      </c>
      <c r="Z6949">
        <v>20240626</v>
      </c>
      <c r="AA6949">
        <v>2024061140</v>
      </c>
      <c r="AB6949">
        <v>0</v>
      </c>
      <c r="AC6949" t="s">
        <v>2281</v>
      </c>
      <c r="AD6949" t="s">
        <v>2281</v>
      </c>
      <c r="AE6949">
        <v>13101</v>
      </c>
      <c r="AF6949" t="s">
        <v>5906</v>
      </c>
      <c r="AG6949" t="s">
        <v>83</v>
      </c>
      <c r="AH6949">
        <v>100</v>
      </c>
    </row>
    <row r="6950" spans="1:34" hidden="1" x14ac:dyDescent="0.25">
      <c r="A6950" t="str">
        <f t="shared" si="324"/>
        <v>28 3 3 33 1 102 72 44 0 2201071 288259</v>
      </c>
      <c r="B6950" t="str">
        <f t="shared" si="325"/>
        <v>28 3 3 33 1 102 72 44 0 2201071 288231</v>
      </c>
      <c r="C6950" t="str">
        <f t="shared" si="326"/>
        <v>28 3 3 33 1 102 72 44 0 2201071</v>
      </c>
      <c r="D6950">
        <v>28</v>
      </c>
      <c r="E6950">
        <v>3</v>
      </c>
      <c r="F6950">
        <v>3</v>
      </c>
      <c r="G6950">
        <v>33</v>
      </c>
      <c r="H6950">
        <v>1</v>
      </c>
      <c r="I6950">
        <v>102</v>
      </c>
      <c r="J6950">
        <v>72</v>
      </c>
      <c r="K6950">
        <v>44</v>
      </c>
      <c r="L6950" t="s">
        <v>147</v>
      </c>
      <c r="M6950" t="s">
        <v>193</v>
      </c>
      <c r="N6950" s="13">
        <v>510268195</v>
      </c>
      <c r="O6950">
        <v>288259</v>
      </c>
      <c r="P6950">
        <v>2024</v>
      </c>
      <c r="Q6950">
        <v>890801053</v>
      </c>
      <c r="R6950" t="s">
        <v>784</v>
      </c>
      <c r="S6950" s="13">
        <v>4955083931</v>
      </c>
      <c r="T6950">
        <v>0</v>
      </c>
      <c r="U6950" t="s">
        <v>6042</v>
      </c>
      <c r="V6950" t="s">
        <v>2960</v>
      </c>
      <c r="W6950">
        <v>5001</v>
      </c>
      <c r="X6950">
        <v>0</v>
      </c>
      <c r="Y6950">
        <v>288231</v>
      </c>
      <c r="Z6950">
        <v>20240626</v>
      </c>
      <c r="AA6950">
        <v>2024061140</v>
      </c>
      <c r="AB6950">
        <v>0</v>
      </c>
      <c r="AC6950" t="s">
        <v>2281</v>
      </c>
      <c r="AD6950" t="s">
        <v>2281</v>
      </c>
      <c r="AE6950">
        <v>13101</v>
      </c>
      <c r="AF6950" t="s">
        <v>5906</v>
      </c>
      <c r="AG6950" t="s">
        <v>83</v>
      </c>
      <c r="AH6950">
        <v>100</v>
      </c>
    </row>
    <row r="6951" spans="1:34" hidden="1" x14ac:dyDescent="0.25">
      <c r="A6951" t="str">
        <f t="shared" si="324"/>
        <v>28 1 3 33 1 102 72 44 0 2201071 288260</v>
      </c>
      <c r="B6951" t="str">
        <f t="shared" si="325"/>
        <v>28 1 3 33 1 102 72 44 0 2201071 288232</v>
      </c>
      <c r="C6951" t="str">
        <f t="shared" si="326"/>
        <v>28 1 3 33 1 102 72 44 0 2201071</v>
      </c>
      <c r="D6951">
        <v>28</v>
      </c>
      <c r="E6951">
        <v>1</v>
      </c>
      <c r="F6951">
        <v>3</v>
      </c>
      <c r="G6951">
        <v>33</v>
      </c>
      <c r="H6951">
        <v>1</v>
      </c>
      <c r="I6951">
        <v>102</v>
      </c>
      <c r="J6951">
        <v>72</v>
      </c>
      <c r="K6951">
        <v>44</v>
      </c>
      <c r="L6951" t="s">
        <v>147</v>
      </c>
      <c r="M6951" t="s">
        <v>193</v>
      </c>
      <c r="N6951" s="13">
        <v>740264877</v>
      </c>
      <c r="O6951">
        <v>288260</v>
      </c>
      <c r="P6951">
        <v>2024</v>
      </c>
      <c r="Q6951">
        <v>890801053</v>
      </c>
      <c r="R6951" t="s">
        <v>784</v>
      </c>
      <c r="S6951" s="13">
        <v>740264877</v>
      </c>
      <c r="T6951">
        <v>0</v>
      </c>
      <c r="U6951" t="s">
        <v>6043</v>
      </c>
      <c r="V6951" t="s">
        <v>2960</v>
      </c>
      <c r="W6951">
        <v>5001</v>
      </c>
      <c r="X6951">
        <v>0</v>
      </c>
      <c r="Y6951">
        <v>288232</v>
      </c>
      <c r="Z6951">
        <v>20240626</v>
      </c>
      <c r="AA6951">
        <v>2024061050</v>
      </c>
      <c r="AB6951">
        <v>0</v>
      </c>
      <c r="AC6951" t="s">
        <v>2281</v>
      </c>
      <c r="AD6951" t="s">
        <v>2281</v>
      </c>
      <c r="AE6951">
        <v>13101</v>
      </c>
      <c r="AF6951" t="s">
        <v>5906</v>
      </c>
      <c r="AG6951" t="s">
        <v>83</v>
      </c>
      <c r="AH6951">
        <v>100</v>
      </c>
    </row>
    <row r="6952" spans="1:34" hidden="1" x14ac:dyDescent="0.25">
      <c r="A6952" t="str">
        <f t="shared" si="324"/>
        <v>28 1 3 33 1 102 72 44 0 2201071 288261</v>
      </c>
      <c r="B6952" t="str">
        <f t="shared" si="325"/>
        <v>28 1 3 33 1 102 72 44 0 2201071 288233</v>
      </c>
      <c r="C6952" t="str">
        <f t="shared" si="326"/>
        <v>28 1 3 33 1 102 72 44 0 2201071</v>
      </c>
      <c r="D6952">
        <v>28</v>
      </c>
      <c r="E6952">
        <v>1</v>
      </c>
      <c r="F6952">
        <v>3</v>
      </c>
      <c r="G6952">
        <v>33</v>
      </c>
      <c r="H6952">
        <v>1</v>
      </c>
      <c r="I6952">
        <v>102</v>
      </c>
      <c r="J6952">
        <v>72</v>
      </c>
      <c r="K6952">
        <v>44</v>
      </c>
      <c r="L6952" t="s">
        <v>147</v>
      </c>
      <c r="M6952" t="s">
        <v>193</v>
      </c>
      <c r="N6952" s="13">
        <v>326880080</v>
      </c>
      <c r="O6952">
        <v>288261</v>
      </c>
      <c r="P6952">
        <v>2024</v>
      </c>
      <c r="Q6952">
        <v>890801053</v>
      </c>
      <c r="R6952" t="s">
        <v>784</v>
      </c>
      <c r="S6952" s="13">
        <v>326880080</v>
      </c>
      <c r="T6952">
        <v>0</v>
      </c>
      <c r="U6952" t="s">
        <v>6044</v>
      </c>
      <c r="V6952" t="s">
        <v>2960</v>
      </c>
      <c r="W6952">
        <v>5001</v>
      </c>
      <c r="X6952">
        <v>0</v>
      </c>
      <c r="Y6952">
        <v>288233</v>
      </c>
      <c r="Z6952">
        <v>20240626</v>
      </c>
      <c r="AA6952">
        <v>2024061140</v>
      </c>
      <c r="AB6952">
        <v>0</v>
      </c>
      <c r="AC6952" t="s">
        <v>2281</v>
      </c>
      <c r="AD6952" t="s">
        <v>2281</v>
      </c>
      <c r="AE6952">
        <v>13101</v>
      </c>
      <c r="AF6952" t="s">
        <v>5906</v>
      </c>
      <c r="AG6952" t="s">
        <v>83</v>
      </c>
      <c r="AH6952">
        <v>100</v>
      </c>
    </row>
    <row r="6953" spans="1:34" hidden="1" x14ac:dyDescent="0.25">
      <c r="A6953" t="str">
        <f t="shared" si="324"/>
        <v>28 11 1 33 1 1 4 0 211010100106 0 288262</v>
      </c>
      <c r="B6953" t="str">
        <f t="shared" si="325"/>
        <v>28 11 1 33 1 1 4 0 211010100106 0 288234</v>
      </c>
      <c r="C6953" t="str">
        <f t="shared" si="326"/>
        <v>28 11 1 33 1 1 4 0 211010100106 0</v>
      </c>
      <c r="D6953">
        <v>28</v>
      </c>
      <c r="E6953">
        <v>11</v>
      </c>
      <c r="F6953">
        <v>1</v>
      </c>
      <c r="G6953">
        <v>33</v>
      </c>
      <c r="H6953">
        <v>1</v>
      </c>
      <c r="I6953">
        <v>1</v>
      </c>
      <c r="J6953">
        <v>4</v>
      </c>
      <c r="K6953">
        <v>0</v>
      </c>
      <c r="L6953" t="s">
        <v>735</v>
      </c>
      <c r="M6953" t="s">
        <v>147</v>
      </c>
      <c r="N6953" s="13">
        <v>42332279</v>
      </c>
      <c r="O6953">
        <v>288262</v>
      </c>
      <c r="P6953">
        <v>2024</v>
      </c>
      <c r="Q6953">
        <v>890801053</v>
      </c>
      <c r="R6953" t="s">
        <v>784</v>
      </c>
      <c r="S6953" s="13">
        <v>42332279</v>
      </c>
      <c r="T6953">
        <v>0</v>
      </c>
      <c r="U6953" t="s">
        <v>6045</v>
      </c>
      <c r="V6953" t="s">
        <v>2960</v>
      </c>
      <c r="W6953">
        <v>5001</v>
      </c>
      <c r="X6953">
        <v>0</v>
      </c>
      <c r="Y6953">
        <v>288234</v>
      </c>
      <c r="Z6953">
        <v>20240626</v>
      </c>
      <c r="AA6953">
        <v>2024061140</v>
      </c>
      <c r="AB6953">
        <v>0</v>
      </c>
      <c r="AC6953" t="s">
        <v>2281</v>
      </c>
      <c r="AD6953" t="s">
        <v>2281</v>
      </c>
      <c r="AE6953">
        <v>13108</v>
      </c>
      <c r="AF6953" t="s">
        <v>5908</v>
      </c>
      <c r="AG6953" t="s">
        <v>95</v>
      </c>
      <c r="AH6953">
        <v>100</v>
      </c>
    </row>
    <row r="6954" spans="1:34" hidden="1" x14ac:dyDescent="0.25">
      <c r="A6954" t="str">
        <f t="shared" si="324"/>
        <v>28 11 1 33 1 1 1 0 211010100101 0 288263</v>
      </c>
      <c r="B6954" t="str">
        <f t="shared" si="325"/>
        <v>28 11 1 33 1 1 1 0 211010100101 0 288235</v>
      </c>
      <c r="C6954" t="str">
        <f t="shared" si="326"/>
        <v>28 11 1 33 1 1 1 0 211010100101 0</v>
      </c>
      <c r="D6954">
        <v>28</v>
      </c>
      <c r="E6954">
        <v>11</v>
      </c>
      <c r="F6954">
        <v>1</v>
      </c>
      <c r="G6954">
        <v>33</v>
      </c>
      <c r="H6954">
        <v>1</v>
      </c>
      <c r="I6954">
        <v>1</v>
      </c>
      <c r="J6954">
        <v>1</v>
      </c>
      <c r="K6954">
        <v>0</v>
      </c>
      <c r="L6954" t="s">
        <v>731</v>
      </c>
      <c r="M6954" t="s">
        <v>147</v>
      </c>
      <c r="N6954" s="13">
        <v>86339835</v>
      </c>
      <c r="O6954">
        <v>288263</v>
      </c>
      <c r="P6954">
        <v>2024</v>
      </c>
      <c r="Q6954">
        <v>890801053</v>
      </c>
      <c r="R6954" t="s">
        <v>784</v>
      </c>
      <c r="S6954" s="13">
        <v>111386414</v>
      </c>
      <c r="T6954">
        <v>0</v>
      </c>
      <c r="U6954" t="s">
        <v>6046</v>
      </c>
      <c r="V6954" t="s">
        <v>2960</v>
      </c>
      <c r="W6954">
        <v>5001</v>
      </c>
      <c r="X6954">
        <v>0</v>
      </c>
      <c r="Y6954">
        <v>288235</v>
      </c>
      <c r="Z6954">
        <v>20240626</v>
      </c>
      <c r="AA6954">
        <v>2024061050</v>
      </c>
      <c r="AB6954">
        <v>0</v>
      </c>
      <c r="AC6954" t="s">
        <v>2281</v>
      </c>
      <c r="AD6954" t="s">
        <v>2281</v>
      </c>
      <c r="AE6954">
        <v>13108</v>
      </c>
      <c r="AF6954" t="s">
        <v>5908</v>
      </c>
      <c r="AG6954" t="s">
        <v>95</v>
      </c>
      <c r="AH6954">
        <v>100</v>
      </c>
    </row>
    <row r="6955" spans="1:34" hidden="1" x14ac:dyDescent="0.25">
      <c r="A6955" t="str">
        <f t="shared" si="324"/>
        <v>28 11 1 33 1 1 3 0 211010100107 0 288263</v>
      </c>
      <c r="B6955" t="str">
        <f t="shared" si="325"/>
        <v>28 11 1 33 1 1 3 0 211010100107 0 288235</v>
      </c>
      <c r="C6955" t="str">
        <f t="shared" si="326"/>
        <v>28 11 1 33 1 1 3 0 211010100107 0</v>
      </c>
      <c r="D6955">
        <v>28</v>
      </c>
      <c r="E6955">
        <v>11</v>
      </c>
      <c r="F6955">
        <v>1</v>
      </c>
      <c r="G6955">
        <v>33</v>
      </c>
      <c r="H6955">
        <v>1</v>
      </c>
      <c r="I6955">
        <v>1</v>
      </c>
      <c r="J6955">
        <v>3</v>
      </c>
      <c r="K6955">
        <v>0</v>
      </c>
      <c r="L6955" t="s">
        <v>742</v>
      </c>
      <c r="M6955" t="s">
        <v>147</v>
      </c>
      <c r="N6955" s="13">
        <v>3176892</v>
      </c>
      <c r="O6955">
        <v>288263</v>
      </c>
      <c r="P6955">
        <v>2024</v>
      </c>
      <c r="Q6955">
        <v>890801053</v>
      </c>
      <c r="R6955" t="s">
        <v>784</v>
      </c>
      <c r="S6955" s="13">
        <v>111386414</v>
      </c>
      <c r="T6955">
        <v>0</v>
      </c>
      <c r="U6955" t="s">
        <v>6046</v>
      </c>
      <c r="V6955" t="s">
        <v>2960</v>
      </c>
      <c r="W6955">
        <v>5001</v>
      </c>
      <c r="X6955">
        <v>0</v>
      </c>
      <c r="Y6955">
        <v>288235</v>
      </c>
      <c r="Z6955">
        <v>20240626</v>
      </c>
      <c r="AA6955">
        <v>2024061050</v>
      </c>
      <c r="AB6955">
        <v>0</v>
      </c>
      <c r="AC6955" t="s">
        <v>2281</v>
      </c>
      <c r="AD6955" t="s">
        <v>2281</v>
      </c>
      <c r="AE6955">
        <v>13108</v>
      </c>
      <c r="AF6955" t="s">
        <v>5908</v>
      </c>
      <c r="AG6955" t="s">
        <v>95</v>
      </c>
      <c r="AH6955">
        <v>100</v>
      </c>
    </row>
    <row r="6956" spans="1:34" hidden="1" x14ac:dyDescent="0.25">
      <c r="A6956" t="str">
        <f t="shared" si="324"/>
        <v>28 11 1 33 1 1 4 0 211010100106 0 288263</v>
      </c>
      <c r="B6956" t="str">
        <f t="shared" si="325"/>
        <v>28 11 1 33 1 1 4 0 211010100106 0 288235</v>
      </c>
      <c r="C6956" t="str">
        <f t="shared" si="326"/>
        <v>28 11 1 33 1 1 4 0 211010100106 0</v>
      </c>
      <c r="D6956">
        <v>28</v>
      </c>
      <c r="E6956">
        <v>11</v>
      </c>
      <c r="F6956">
        <v>1</v>
      </c>
      <c r="G6956">
        <v>33</v>
      </c>
      <c r="H6956">
        <v>1</v>
      </c>
      <c r="I6956">
        <v>1</v>
      </c>
      <c r="J6956">
        <v>4</v>
      </c>
      <c r="K6956">
        <v>0</v>
      </c>
      <c r="L6956" t="s">
        <v>735</v>
      </c>
      <c r="M6956" t="s">
        <v>147</v>
      </c>
      <c r="N6956" s="13">
        <v>1718100</v>
      </c>
      <c r="O6956">
        <v>288263</v>
      </c>
      <c r="P6956">
        <v>2024</v>
      </c>
      <c r="Q6956">
        <v>890801053</v>
      </c>
      <c r="R6956" t="s">
        <v>784</v>
      </c>
      <c r="S6956" s="13">
        <v>111386414</v>
      </c>
      <c r="T6956">
        <v>0</v>
      </c>
      <c r="U6956" t="s">
        <v>6046</v>
      </c>
      <c r="V6956" t="s">
        <v>2960</v>
      </c>
      <c r="W6956">
        <v>5001</v>
      </c>
      <c r="X6956">
        <v>0</v>
      </c>
      <c r="Y6956">
        <v>288235</v>
      </c>
      <c r="Z6956">
        <v>20240626</v>
      </c>
      <c r="AA6956">
        <v>2024061050</v>
      </c>
      <c r="AB6956">
        <v>0</v>
      </c>
      <c r="AC6956" t="s">
        <v>2281</v>
      </c>
      <c r="AD6956" t="s">
        <v>2281</v>
      </c>
      <c r="AE6956">
        <v>13108</v>
      </c>
      <c r="AF6956" t="s">
        <v>5908</v>
      </c>
      <c r="AG6956" t="s">
        <v>95</v>
      </c>
      <c r="AH6956">
        <v>100</v>
      </c>
    </row>
    <row r="6957" spans="1:34" hidden="1" x14ac:dyDescent="0.25">
      <c r="A6957" t="str">
        <f t="shared" si="324"/>
        <v>28 11 1 33 1 1 5 0 21101010010802 0 288263</v>
      </c>
      <c r="B6957" t="str">
        <f t="shared" si="325"/>
        <v>28 11 1 33 1 1 5 0 21101010010802 0 288235</v>
      </c>
      <c r="C6957" t="str">
        <f t="shared" si="326"/>
        <v>28 11 1 33 1 1 5 0 21101010010802 0</v>
      </c>
      <c r="D6957">
        <v>28</v>
      </c>
      <c r="E6957">
        <v>11</v>
      </c>
      <c r="F6957">
        <v>1</v>
      </c>
      <c r="G6957">
        <v>33</v>
      </c>
      <c r="H6957">
        <v>1</v>
      </c>
      <c r="I6957">
        <v>1</v>
      </c>
      <c r="J6957">
        <v>5</v>
      </c>
      <c r="K6957">
        <v>0</v>
      </c>
      <c r="L6957" t="s">
        <v>737</v>
      </c>
      <c r="M6957" t="s">
        <v>147</v>
      </c>
      <c r="N6957" s="13">
        <v>12947759</v>
      </c>
      <c r="O6957">
        <v>288263</v>
      </c>
      <c r="P6957">
        <v>2024</v>
      </c>
      <c r="Q6957">
        <v>890801053</v>
      </c>
      <c r="R6957" t="s">
        <v>784</v>
      </c>
      <c r="S6957" s="13">
        <v>111386414</v>
      </c>
      <c r="T6957">
        <v>0</v>
      </c>
      <c r="U6957" t="s">
        <v>6046</v>
      </c>
      <c r="V6957" t="s">
        <v>2960</v>
      </c>
      <c r="W6957">
        <v>5001</v>
      </c>
      <c r="X6957">
        <v>0</v>
      </c>
      <c r="Y6957">
        <v>288235</v>
      </c>
      <c r="Z6957">
        <v>20240626</v>
      </c>
      <c r="AA6957">
        <v>2024061050</v>
      </c>
      <c r="AB6957">
        <v>0</v>
      </c>
      <c r="AC6957" t="s">
        <v>2281</v>
      </c>
      <c r="AD6957" t="s">
        <v>2281</v>
      </c>
      <c r="AE6957">
        <v>13108</v>
      </c>
      <c r="AF6957" t="s">
        <v>5908</v>
      </c>
      <c r="AG6957" t="s">
        <v>95</v>
      </c>
      <c r="AH6957">
        <v>100</v>
      </c>
    </row>
    <row r="6958" spans="1:34" hidden="1" x14ac:dyDescent="0.25">
      <c r="A6958" t="str">
        <f t="shared" si="324"/>
        <v>28 11 1 33 1 1 6 0 21101010010801 0 288263</v>
      </c>
      <c r="B6958" t="str">
        <f t="shared" si="325"/>
        <v>28 11 1 33 1 1 6 0 21101010010801 0 288235</v>
      </c>
      <c r="C6958" t="str">
        <f t="shared" si="326"/>
        <v>28 11 1 33 1 1 6 0 21101010010801 0</v>
      </c>
      <c r="D6958">
        <v>28</v>
      </c>
      <c r="E6958">
        <v>11</v>
      </c>
      <c r="F6958">
        <v>1</v>
      </c>
      <c r="G6958">
        <v>33</v>
      </c>
      <c r="H6958">
        <v>1</v>
      </c>
      <c r="I6958">
        <v>1</v>
      </c>
      <c r="J6958">
        <v>6</v>
      </c>
      <c r="K6958">
        <v>0</v>
      </c>
      <c r="L6958" t="s">
        <v>734</v>
      </c>
      <c r="M6958" t="s">
        <v>147</v>
      </c>
      <c r="N6958" s="13">
        <v>2492727</v>
      </c>
      <c r="O6958">
        <v>288263</v>
      </c>
      <c r="P6958">
        <v>2024</v>
      </c>
      <c r="Q6958">
        <v>890801053</v>
      </c>
      <c r="R6958" t="s">
        <v>784</v>
      </c>
      <c r="S6958" s="13">
        <v>111386414</v>
      </c>
      <c r="T6958">
        <v>0</v>
      </c>
      <c r="U6958" t="s">
        <v>6046</v>
      </c>
      <c r="V6958" t="s">
        <v>2960</v>
      </c>
      <c r="W6958">
        <v>5001</v>
      </c>
      <c r="X6958">
        <v>0</v>
      </c>
      <c r="Y6958">
        <v>288235</v>
      </c>
      <c r="Z6958">
        <v>20240626</v>
      </c>
      <c r="AA6958">
        <v>2024061050</v>
      </c>
      <c r="AB6958">
        <v>0</v>
      </c>
      <c r="AC6958" t="s">
        <v>2281</v>
      </c>
      <c r="AD6958" t="s">
        <v>2281</v>
      </c>
      <c r="AE6958">
        <v>13108</v>
      </c>
      <c r="AF6958" t="s">
        <v>5908</v>
      </c>
      <c r="AG6958" t="s">
        <v>95</v>
      </c>
      <c r="AH6958">
        <v>100</v>
      </c>
    </row>
    <row r="6959" spans="1:34" hidden="1" x14ac:dyDescent="0.25">
      <c r="A6959" t="str">
        <f t="shared" si="324"/>
        <v>28 11 1 33 1 1 7 0 211010300103 0 288263</v>
      </c>
      <c r="B6959" t="str">
        <f t="shared" si="325"/>
        <v>28 11 1 33 1 1 7 0 211010300103 0 288235</v>
      </c>
      <c r="C6959" t="str">
        <f t="shared" si="326"/>
        <v>28 11 1 33 1 1 7 0 211010300103 0</v>
      </c>
      <c r="D6959">
        <v>28</v>
      </c>
      <c r="E6959">
        <v>11</v>
      </c>
      <c r="F6959">
        <v>1</v>
      </c>
      <c r="G6959">
        <v>33</v>
      </c>
      <c r="H6959">
        <v>1</v>
      </c>
      <c r="I6959">
        <v>1</v>
      </c>
      <c r="J6959">
        <v>7</v>
      </c>
      <c r="K6959">
        <v>0</v>
      </c>
      <c r="L6959" t="s">
        <v>732</v>
      </c>
      <c r="M6959" t="s">
        <v>147</v>
      </c>
      <c r="N6959" s="13">
        <v>1612664</v>
      </c>
      <c r="O6959">
        <v>288263</v>
      </c>
      <c r="P6959">
        <v>2024</v>
      </c>
      <c r="Q6959">
        <v>890801053</v>
      </c>
      <c r="R6959" t="s">
        <v>784</v>
      </c>
      <c r="S6959" s="13">
        <v>111386414</v>
      </c>
      <c r="T6959">
        <v>0</v>
      </c>
      <c r="U6959" t="s">
        <v>6046</v>
      </c>
      <c r="V6959" t="s">
        <v>2960</v>
      </c>
      <c r="W6959">
        <v>5001</v>
      </c>
      <c r="X6959">
        <v>0</v>
      </c>
      <c r="Y6959">
        <v>288235</v>
      </c>
      <c r="Z6959">
        <v>20240626</v>
      </c>
      <c r="AA6959">
        <v>2024061050</v>
      </c>
      <c r="AB6959">
        <v>0</v>
      </c>
      <c r="AC6959" t="s">
        <v>2281</v>
      </c>
      <c r="AD6959" t="s">
        <v>2281</v>
      </c>
      <c r="AE6959">
        <v>13108</v>
      </c>
      <c r="AF6959" t="s">
        <v>5908</v>
      </c>
      <c r="AG6959" t="s">
        <v>95</v>
      </c>
      <c r="AH6959">
        <v>100</v>
      </c>
    </row>
    <row r="6960" spans="1:34" hidden="1" x14ac:dyDescent="0.25">
      <c r="A6960" t="str">
        <f t="shared" si="324"/>
        <v>28 11 1 33 1 1 13 0 2110202003 0 288263</v>
      </c>
      <c r="B6960" t="str">
        <f t="shared" si="325"/>
        <v>28 11 1 33 1 1 13 0 2110202003 0 288235</v>
      </c>
      <c r="C6960" t="str">
        <f t="shared" si="326"/>
        <v>28 11 1 33 1 1 13 0 2110202003 0</v>
      </c>
      <c r="D6960">
        <v>28</v>
      </c>
      <c r="E6960">
        <v>11</v>
      </c>
      <c r="F6960">
        <v>1</v>
      </c>
      <c r="G6960">
        <v>33</v>
      </c>
      <c r="H6960">
        <v>1</v>
      </c>
      <c r="I6960">
        <v>1</v>
      </c>
      <c r="J6960">
        <v>13</v>
      </c>
      <c r="K6960">
        <v>0</v>
      </c>
      <c r="L6960" t="s">
        <v>775</v>
      </c>
      <c r="M6960" t="s">
        <v>147</v>
      </c>
      <c r="N6960" s="13">
        <v>3098437</v>
      </c>
      <c r="O6960">
        <v>288263</v>
      </c>
      <c r="P6960">
        <v>2024</v>
      </c>
      <c r="Q6960">
        <v>890801053</v>
      </c>
      <c r="R6960" t="s">
        <v>784</v>
      </c>
      <c r="S6960" s="13">
        <v>111386414</v>
      </c>
      <c r="T6960">
        <v>0</v>
      </c>
      <c r="U6960" t="s">
        <v>6046</v>
      </c>
      <c r="V6960" t="s">
        <v>2960</v>
      </c>
      <c r="W6960">
        <v>5001</v>
      </c>
      <c r="X6960">
        <v>0</v>
      </c>
      <c r="Y6960">
        <v>288235</v>
      </c>
      <c r="Z6960">
        <v>20240626</v>
      </c>
      <c r="AA6960">
        <v>2024061050</v>
      </c>
      <c r="AB6960">
        <v>0</v>
      </c>
      <c r="AC6960" t="s">
        <v>2281</v>
      </c>
      <c r="AD6960" t="s">
        <v>2281</v>
      </c>
      <c r="AE6960">
        <v>13108</v>
      </c>
      <c r="AF6960" t="s">
        <v>5908</v>
      </c>
      <c r="AG6960" t="s">
        <v>95</v>
      </c>
      <c r="AH6960">
        <v>100</v>
      </c>
    </row>
    <row r="6961" spans="1:34" hidden="1" x14ac:dyDescent="0.25">
      <c r="A6961" t="str">
        <f t="shared" si="324"/>
        <v>28 2 3 33 1 2 72 4 0 2201071 288264</v>
      </c>
      <c r="B6961" t="str">
        <f t="shared" si="325"/>
        <v>28 2 3 33 1 2 72 4 0 2201071 288066</v>
      </c>
      <c r="C6961" t="str">
        <f t="shared" si="326"/>
        <v>28 2 3 33 1 2 72 4 0 2201071</v>
      </c>
      <c r="D6961">
        <v>28</v>
      </c>
      <c r="E6961">
        <v>2</v>
      </c>
      <c r="F6961">
        <v>3</v>
      </c>
      <c r="G6961">
        <v>33</v>
      </c>
      <c r="H6961">
        <v>1</v>
      </c>
      <c r="I6961">
        <v>2</v>
      </c>
      <c r="J6961">
        <v>72</v>
      </c>
      <c r="K6961">
        <v>4</v>
      </c>
      <c r="L6961" t="s">
        <v>147</v>
      </c>
      <c r="M6961" t="s">
        <v>193</v>
      </c>
      <c r="N6961" s="13">
        <v>174189855</v>
      </c>
      <c r="O6961">
        <v>288264</v>
      </c>
      <c r="P6961">
        <v>2024</v>
      </c>
      <c r="Q6961">
        <v>890801053</v>
      </c>
      <c r="R6961" t="s">
        <v>784</v>
      </c>
      <c r="S6961" s="13">
        <v>209165093</v>
      </c>
      <c r="T6961">
        <v>0</v>
      </c>
      <c r="U6961" t="s">
        <v>6047</v>
      </c>
      <c r="V6961" t="s">
        <v>2960</v>
      </c>
      <c r="W6961">
        <v>5001</v>
      </c>
      <c r="X6961">
        <v>0</v>
      </c>
      <c r="Y6961">
        <v>288066</v>
      </c>
      <c r="Z6961">
        <v>20240626</v>
      </c>
      <c r="AA6961">
        <v>2024061040</v>
      </c>
      <c r="AB6961">
        <v>0</v>
      </c>
      <c r="AC6961" t="s">
        <v>2281</v>
      </c>
      <c r="AD6961" t="s">
        <v>2281</v>
      </c>
      <c r="AE6961">
        <v>13101</v>
      </c>
      <c r="AF6961" t="s">
        <v>5906</v>
      </c>
      <c r="AG6961" t="s">
        <v>83</v>
      </c>
      <c r="AH6961">
        <v>100</v>
      </c>
    </row>
    <row r="6962" spans="1:34" hidden="1" x14ac:dyDescent="0.25">
      <c r="A6962" t="str">
        <f t="shared" si="324"/>
        <v>28 3 3 33 1 2 72 5 0 2201071 288264</v>
      </c>
      <c r="B6962" t="str">
        <f t="shared" si="325"/>
        <v>28 3 3 33 1 2 72 5 0 2201071 288066</v>
      </c>
      <c r="C6962" t="str">
        <f t="shared" si="326"/>
        <v>28 3 3 33 1 2 72 5 0 2201071</v>
      </c>
      <c r="D6962">
        <v>28</v>
      </c>
      <c r="E6962">
        <v>3</v>
      </c>
      <c r="F6962">
        <v>3</v>
      </c>
      <c r="G6962">
        <v>33</v>
      </c>
      <c r="H6962">
        <v>1</v>
      </c>
      <c r="I6962">
        <v>2</v>
      </c>
      <c r="J6962">
        <v>72</v>
      </c>
      <c r="K6962">
        <v>5</v>
      </c>
      <c r="L6962" t="s">
        <v>147</v>
      </c>
      <c r="M6962" t="s">
        <v>193</v>
      </c>
      <c r="N6962" s="13">
        <v>34975238</v>
      </c>
      <c r="O6962">
        <v>288264</v>
      </c>
      <c r="P6962">
        <v>2024</v>
      </c>
      <c r="Q6962">
        <v>890801053</v>
      </c>
      <c r="R6962" t="s">
        <v>784</v>
      </c>
      <c r="S6962" s="13">
        <v>209165093</v>
      </c>
      <c r="T6962">
        <v>0</v>
      </c>
      <c r="U6962" t="s">
        <v>6047</v>
      </c>
      <c r="V6962" t="s">
        <v>2960</v>
      </c>
      <c r="W6962">
        <v>5001</v>
      </c>
      <c r="X6962">
        <v>0</v>
      </c>
      <c r="Y6962">
        <v>288066</v>
      </c>
      <c r="Z6962">
        <v>20240626</v>
      </c>
      <c r="AA6962">
        <v>2024061040</v>
      </c>
      <c r="AB6962">
        <v>0</v>
      </c>
      <c r="AC6962" t="s">
        <v>2281</v>
      </c>
      <c r="AD6962" t="s">
        <v>2281</v>
      </c>
      <c r="AE6962">
        <v>13101</v>
      </c>
      <c r="AF6962" t="s">
        <v>5906</v>
      </c>
      <c r="AG6962" t="s">
        <v>83</v>
      </c>
      <c r="AH6962">
        <v>100</v>
      </c>
    </row>
    <row r="6963" spans="1:34" hidden="1" x14ac:dyDescent="0.25">
      <c r="A6963" t="str">
        <f t="shared" si="324"/>
        <v>28 1 3 33 1 2 72 2 0 2201071 288265</v>
      </c>
      <c r="B6963" t="str">
        <f t="shared" si="325"/>
        <v>28 1 3 33 1 2 72 2 0 2201071 288066</v>
      </c>
      <c r="C6963" t="str">
        <f t="shared" si="326"/>
        <v>28 1 3 33 1 2 72 2 0 2201071</v>
      </c>
      <c r="D6963">
        <v>28</v>
      </c>
      <c r="E6963">
        <v>1</v>
      </c>
      <c r="F6963">
        <v>3</v>
      </c>
      <c r="G6963">
        <v>33</v>
      </c>
      <c r="H6963">
        <v>1</v>
      </c>
      <c r="I6963">
        <v>2</v>
      </c>
      <c r="J6963">
        <v>72</v>
      </c>
      <c r="K6963">
        <v>2</v>
      </c>
      <c r="L6963" t="s">
        <v>147</v>
      </c>
      <c r="M6963" t="s">
        <v>193</v>
      </c>
      <c r="N6963" s="13">
        <v>49230843</v>
      </c>
      <c r="O6963">
        <v>288265</v>
      </c>
      <c r="P6963">
        <v>2024</v>
      </c>
      <c r="Q6963">
        <v>890801053</v>
      </c>
      <c r="R6963" t="s">
        <v>784</v>
      </c>
      <c r="S6963" s="13">
        <v>49230843</v>
      </c>
      <c r="T6963">
        <v>0</v>
      </c>
      <c r="U6963" t="s">
        <v>6048</v>
      </c>
      <c r="V6963" t="s">
        <v>2960</v>
      </c>
      <c r="W6963">
        <v>5001</v>
      </c>
      <c r="X6963">
        <v>0</v>
      </c>
      <c r="Y6963">
        <v>288066</v>
      </c>
      <c r="Z6963">
        <v>20240626</v>
      </c>
      <c r="AA6963">
        <v>2024061050</v>
      </c>
      <c r="AB6963">
        <v>0</v>
      </c>
      <c r="AC6963" t="s">
        <v>2281</v>
      </c>
      <c r="AD6963" t="s">
        <v>2281</v>
      </c>
      <c r="AE6963">
        <v>13101</v>
      </c>
      <c r="AF6963" t="s">
        <v>5906</v>
      </c>
      <c r="AG6963" t="s">
        <v>83</v>
      </c>
      <c r="AH6963">
        <v>100</v>
      </c>
    </row>
    <row r="6964" spans="1:34" hidden="1" x14ac:dyDescent="0.25">
      <c r="A6964" t="str">
        <f t="shared" si="324"/>
        <v>28 1 3 11 1 2 72 17 0 2201071 288266</v>
      </c>
      <c r="B6964" t="str">
        <f t="shared" si="325"/>
        <v>28 1 3 11 1 2 72 17 0 2201071 288076</v>
      </c>
      <c r="C6964" t="str">
        <f t="shared" si="326"/>
        <v>28 1 3 11 1 2 72 17 0 2201071</v>
      </c>
      <c r="D6964">
        <v>28</v>
      </c>
      <c r="E6964">
        <v>1</v>
      </c>
      <c r="F6964">
        <v>3</v>
      </c>
      <c r="G6964">
        <v>11</v>
      </c>
      <c r="H6964">
        <v>1</v>
      </c>
      <c r="I6964">
        <v>2</v>
      </c>
      <c r="J6964">
        <v>72</v>
      </c>
      <c r="K6964">
        <v>17</v>
      </c>
      <c r="L6964" t="s">
        <v>147</v>
      </c>
      <c r="M6964" t="s">
        <v>193</v>
      </c>
      <c r="N6964" s="13">
        <v>24573173</v>
      </c>
      <c r="O6964">
        <v>288266</v>
      </c>
      <c r="P6964">
        <v>2024</v>
      </c>
      <c r="Q6964">
        <v>890801053</v>
      </c>
      <c r="R6964" t="s">
        <v>784</v>
      </c>
      <c r="S6964" s="13">
        <v>24573173</v>
      </c>
      <c r="T6964">
        <v>0</v>
      </c>
      <c r="U6964" t="s">
        <v>6049</v>
      </c>
      <c r="V6964" t="s">
        <v>2342</v>
      </c>
      <c r="W6964">
        <v>5001</v>
      </c>
      <c r="X6964">
        <v>0</v>
      </c>
      <c r="Y6964">
        <v>288076</v>
      </c>
      <c r="Z6964">
        <v>20240627</v>
      </c>
      <c r="AA6964">
        <v>2024062020</v>
      </c>
      <c r="AB6964">
        <v>0</v>
      </c>
      <c r="AC6964" t="s">
        <v>2281</v>
      </c>
      <c r="AD6964" t="s">
        <v>2281</v>
      </c>
      <c r="AE6964">
        <v>11101</v>
      </c>
      <c r="AF6964" t="s">
        <v>2281</v>
      </c>
      <c r="AG6964" t="s">
        <v>549</v>
      </c>
      <c r="AH6964">
        <v>100</v>
      </c>
    </row>
    <row r="6965" spans="1:34" hidden="1" x14ac:dyDescent="0.25">
      <c r="A6965" t="str">
        <f t="shared" si="324"/>
        <v>28 6 3 11 1 2 25 1 0 2201033 288267</v>
      </c>
      <c r="B6965" t="str">
        <f t="shared" si="325"/>
        <v>28 6 3 11 1 2 25 1 0 2201033 288046</v>
      </c>
      <c r="C6965" t="str">
        <f t="shared" si="326"/>
        <v>28 6 3 11 1 2 25 1 0 2201033</v>
      </c>
      <c r="D6965">
        <v>28</v>
      </c>
      <c r="E6965">
        <v>6</v>
      </c>
      <c r="F6965">
        <v>3</v>
      </c>
      <c r="G6965">
        <v>11</v>
      </c>
      <c r="H6965">
        <v>1</v>
      </c>
      <c r="I6965">
        <v>2</v>
      </c>
      <c r="J6965">
        <v>25</v>
      </c>
      <c r="K6965">
        <v>1</v>
      </c>
      <c r="L6965" t="s">
        <v>147</v>
      </c>
      <c r="M6965" t="s">
        <v>194</v>
      </c>
      <c r="N6965" s="13">
        <v>5600000</v>
      </c>
      <c r="O6965">
        <v>288267</v>
      </c>
      <c r="P6965">
        <v>2024</v>
      </c>
      <c r="Q6965">
        <v>30337160</v>
      </c>
      <c r="R6965" t="s">
        <v>1808</v>
      </c>
      <c r="S6965" s="13">
        <v>5600000</v>
      </c>
      <c r="T6965">
        <v>0</v>
      </c>
      <c r="U6965" t="s">
        <v>5943</v>
      </c>
      <c r="V6965" t="s">
        <v>2291</v>
      </c>
      <c r="W6965">
        <v>5004</v>
      </c>
      <c r="X6965">
        <v>0</v>
      </c>
      <c r="Y6965">
        <v>288046</v>
      </c>
      <c r="Z6965">
        <v>20240628</v>
      </c>
      <c r="AA6965">
        <v>2402080315</v>
      </c>
      <c r="AB6965">
        <v>5</v>
      </c>
      <c r="AC6965" t="s">
        <v>2281</v>
      </c>
      <c r="AD6965" t="s">
        <v>2281</v>
      </c>
      <c r="AE6965">
        <v>11101</v>
      </c>
      <c r="AF6965" t="s">
        <v>2281</v>
      </c>
      <c r="AG6965" t="s">
        <v>549</v>
      </c>
      <c r="AH6965">
        <v>260</v>
      </c>
    </row>
    <row r="6966" spans="1:34" hidden="1" x14ac:dyDescent="0.25">
      <c r="A6966" t="str">
        <f t="shared" si="324"/>
        <v>28 12 3 33 1 2 72 2 0 2201033 288268</v>
      </c>
      <c r="B6966" t="str">
        <f t="shared" si="325"/>
        <v>28 12 3 33 1 2 72 2 0 2201033 288109</v>
      </c>
      <c r="C6966" t="str">
        <f t="shared" si="326"/>
        <v>28 12 3 33 1 2 72 2 0 2201033</v>
      </c>
      <c r="D6966">
        <v>28</v>
      </c>
      <c r="E6966">
        <v>12</v>
      </c>
      <c r="F6966">
        <v>3</v>
      </c>
      <c r="G6966">
        <v>33</v>
      </c>
      <c r="H6966">
        <v>1</v>
      </c>
      <c r="I6966">
        <v>2</v>
      </c>
      <c r="J6966">
        <v>72</v>
      </c>
      <c r="K6966">
        <v>2</v>
      </c>
      <c r="L6966" t="s">
        <v>147</v>
      </c>
      <c r="M6966" t="s">
        <v>194</v>
      </c>
      <c r="N6966" s="13">
        <v>175940190</v>
      </c>
      <c r="O6966">
        <v>288268</v>
      </c>
      <c r="P6966">
        <v>2024</v>
      </c>
      <c r="Q6966">
        <v>860006744</v>
      </c>
      <c r="R6966" t="s">
        <v>1838</v>
      </c>
      <c r="S6966" s="13">
        <v>175940190</v>
      </c>
      <c r="T6966">
        <v>0</v>
      </c>
      <c r="U6966" t="s">
        <v>6015</v>
      </c>
      <c r="V6966" t="s">
        <v>6050</v>
      </c>
      <c r="W6966">
        <v>5004</v>
      </c>
      <c r="X6966">
        <v>0</v>
      </c>
      <c r="Y6966">
        <v>288109</v>
      </c>
      <c r="Z6966">
        <v>20240628</v>
      </c>
      <c r="AA6966">
        <v>2403220501</v>
      </c>
      <c r="AB6966">
        <v>2</v>
      </c>
      <c r="AC6966" t="s">
        <v>2281</v>
      </c>
      <c r="AD6966" t="s">
        <v>2281</v>
      </c>
      <c r="AE6966">
        <v>13112</v>
      </c>
      <c r="AF6966" t="s">
        <v>5908</v>
      </c>
      <c r="AG6966" t="s">
        <v>508</v>
      </c>
      <c r="AH6966">
        <v>261</v>
      </c>
    </row>
    <row r="6967" spans="1:34" hidden="1" x14ac:dyDescent="0.25">
      <c r="A6967" t="str">
        <f t="shared" si="324"/>
        <v>28 6 3 11 1 2 25 5 0 2201076 288269</v>
      </c>
      <c r="B6967" t="str">
        <f t="shared" si="325"/>
        <v>28 6 3 11 1 2 25 5 0 2201076 288056</v>
      </c>
      <c r="C6967" t="str">
        <f t="shared" si="326"/>
        <v>28 6 3 11 1 2 25 5 0 2201076</v>
      </c>
      <c r="D6967">
        <v>28</v>
      </c>
      <c r="E6967">
        <v>6</v>
      </c>
      <c r="F6967">
        <v>3</v>
      </c>
      <c r="G6967">
        <v>11</v>
      </c>
      <c r="H6967">
        <v>1</v>
      </c>
      <c r="I6967">
        <v>2</v>
      </c>
      <c r="J6967">
        <v>25</v>
      </c>
      <c r="K6967">
        <v>5</v>
      </c>
      <c r="L6967" t="s">
        <v>147</v>
      </c>
      <c r="M6967" t="s">
        <v>197</v>
      </c>
      <c r="N6967" s="13">
        <v>2100000</v>
      </c>
      <c r="O6967">
        <v>288269</v>
      </c>
      <c r="P6967">
        <v>2024</v>
      </c>
      <c r="Q6967">
        <v>24347551</v>
      </c>
      <c r="R6967" t="s">
        <v>1814</v>
      </c>
      <c r="S6967" s="13">
        <v>2100000</v>
      </c>
      <c r="T6967">
        <v>0</v>
      </c>
      <c r="U6967" t="s">
        <v>5974</v>
      </c>
      <c r="V6967" t="s">
        <v>2291</v>
      </c>
      <c r="W6967">
        <v>5004</v>
      </c>
      <c r="X6967">
        <v>0</v>
      </c>
      <c r="Y6967">
        <v>288056</v>
      </c>
      <c r="Z6967">
        <v>20240628</v>
      </c>
      <c r="AA6967">
        <v>2402210364</v>
      </c>
      <c r="AB6967">
        <v>4</v>
      </c>
      <c r="AC6967" t="s">
        <v>2281</v>
      </c>
      <c r="AD6967" t="s">
        <v>2281</v>
      </c>
      <c r="AE6967">
        <v>11101</v>
      </c>
      <c r="AF6967" t="s">
        <v>2281</v>
      </c>
      <c r="AG6967" t="s">
        <v>549</v>
      </c>
      <c r="AH6967">
        <v>260</v>
      </c>
    </row>
    <row r="6968" spans="1:34" hidden="1" x14ac:dyDescent="0.25">
      <c r="A6968" t="str">
        <f t="shared" si="324"/>
        <v>28 6 3 11 1 2 25 5 0 2201076 288270</v>
      </c>
      <c r="B6968" t="str">
        <f t="shared" si="325"/>
        <v>28 6 3 11 1 2 25 5 0 2201076 288062</v>
      </c>
      <c r="C6968" t="str">
        <f t="shared" si="326"/>
        <v>28 6 3 11 1 2 25 5 0 2201076</v>
      </c>
      <c r="D6968">
        <v>28</v>
      </c>
      <c r="E6968">
        <v>6</v>
      </c>
      <c r="F6968">
        <v>3</v>
      </c>
      <c r="G6968">
        <v>11</v>
      </c>
      <c r="H6968">
        <v>1</v>
      </c>
      <c r="I6968">
        <v>2</v>
      </c>
      <c r="J6968">
        <v>25</v>
      </c>
      <c r="K6968">
        <v>5</v>
      </c>
      <c r="L6968" t="s">
        <v>147</v>
      </c>
      <c r="M6968" t="s">
        <v>197</v>
      </c>
      <c r="N6968" s="13">
        <v>2100000</v>
      </c>
      <c r="O6968">
        <v>288270</v>
      </c>
      <c r="P6968">
        <v>2024</v>
      </c>
      <c r="Q6968">
        <v>1053819723</v>
      </c>
      <c r="R6968" t="s">
        <v>1815</v>
      </c>
      <c r="S6968" s="13">
        <v>2100000</v>
      </c>
      <c r="T6968">
        <v>0</v>
      </c>
      <c r="U6968" t="s">
        <v>5974</v>
      </c>
      <c r="V6968" t="s">
        <v>2291</v>
      </c>
      <c r="W6968">
        <v>5004</v>
      </c>
      <c r="X6968">
        <v>0</v>
      </c>
      <c r="Y6968">
        <v>288062</v>
      </c>
      <c r="Z6968">
        <v>20240628</v>
      </c>
      <c r="AA6968">
        <v>2402230389</v>
      </c>
      <c r="AB6968">
        <v>4</v>
      </c>
      <c r="AC6968" t="s">
        <v>2281</v>
      </c>
      <c r="AD6968" t="s">
        <v>2281</v>
      </c>
      <c r="AE6968">
        <v>11101</v>
      </c>
      <c r="AF6968" t="s">
        <v>2281</v>
      </c>
      <c r="AG6968" t="s">
        <v>549</v>
      </c>
      <c r="AH6968">
        <v>260</v>
      </c>
    </row>
    <row r="6969" spans="1:34" hidden="1" x14ac:dyDescent="0.25">
      <c r="A6969" t="str">
        <f t="shared" si="324"/>
        <v>28 6 3 33 1 2 72 6 0 2201033 288272</v>
      </c>
      <c r="B6969" t="str">
        <f t="shared" si="325"/>
        <v>28 6 3 33 1 2 72 6 0 2201033 288168</v>
      </c>
      <c r="C6969" t="str">
        <f t="shared" si="326"/>
        <v>28 6 3 33 1 2 72 6 0 2201033</v>
      </c>
      <c r="D6969">
        <v>28</v>
      </c>
      <c r="E6969">
        <v>6</v>
      </c>
      <c r="F6969">
        <v>3</v>
      </c>
      <c r="G6969">
        <v>33</v>
      </c>
      <c r="H6969">
        <v>1</v>
      </c>
      <c r="I6969">
        <v>2</v>
      </c>
      <c r="J6969">
        <v>72</v>
      </c>
      <c r="K6969">
        <v>6</v>
      </c>
      <c r="L6969" t="s">
        <v>147</v>
      </c>
      <c r="M6969" t="s">
        <v>194</v>
      </c>
      <c r="N6969" s="13">
        <v>49202672</v>
      </c>
      <c r="O6969">
        <v>288272</v>
      </c>
      <c r="P6969">
        <v>2024</v>
      </c>
      <c r="Q6969">
        <v>810000598</v>
      </c>
      <c r="R6969" t="s">
        <v>2278</v>
      </c>
      <c r="S6969" s="13">
        <v>49202672</v>
      </c>
      <c r="T6969">
        <v>0</v>
      </c>
      <c r="U6969" t="s">
        <v>5912</v>
      </c>
      <c r="V6969" t="s">
        <v>2280</v>
      </c>
      <c r="W6969">
        <v>5004</v>
      </c>
      <c r="X6969">
        <v>0</v>
      </c>
      <c r="Y6969">
        <v>288168</v>
      </c>
      <c r="Z6969">
        <v>20240628</v>
      </c>
      <c r="AA6969">
        <v>0</v>
      </c>
      <c r="AB6969">
        <v>0</v>
      </c>
      <c r="AC6969" t="s">
        <v>2281</v>
      </c>
      <c r="AD6969" t="s">
        <v>2281</v>
      </c>
      <c r="AE6969">
        <v>13105</v>
      </c>
      <c r="AF6969" t="s">
        <v>5913</v>
      </c>
      <c r="AG6969" t="s">
        <v>89</v>
      </c>
      <c r="AH6969">
        <v>335</v>
      </c>
    </row>
    <row r="6970" spans="1:34" hidden="1" x14ac:dyDescent="0.25">
      <c r="A6970" t="str">
        <f t="shared" si="324"/>
        <v>28 6 3 33 1 2 72 6 0 2201033 288273</v>
      </c>
      <c r="B6970" t="str">
        <f t="shared" si="325"/>
        <v>28 6 3 33 1 2 72 6 0 2201033 288168</v>
      </c>
      <c r="C6970" t="str">
        <f t="shared" si="326"/>
        <v>28 6 3 33 1 2 72 6 0 2201033</v>
      </c>
      <c r="D6970">
        <v>28</v>
      </c>
      <c r="E6970">
        <v>6</v>
      </c>
      <c r="F6970">
        <v>3</v>
      </c>
      <c r="G6970">
        <v>33</v>
      </c>
      <c r="H6970">
        <v>1</v>
      </c>
      <c r="I6970">
        <v>2</v>
      </c>
      <c r="J6970">
        <v>72</v>
      </c>
      <c r="K6970">
        <v>6</v>
      </c>
      <c r="L6970" t="s">
        <v>147</v>
      </c>
      <c r="M6970" t="s">
        <v>194</v>
      </c>
      <c r="N6970" s="13">
        <v>10858122</v>
      </c>
      <c r="O6970">
        <v>288273</v>
      </c>
      <c r="P6970">
        <v>2024</v>
      </c>
      <c r="Q6970">
        <v>810000598</v>
      </c>
      <c r="R6970" t="s">
        <v>2278</v>
      </c>
      <c r="S6970" s="13">
        <v>10858122</v>
      </c>
      <c r="T6970">
        <v>0</v>
      </c>
      <c r="U6970" t="s">
        <v>5912</v>
      </c>
      <c r="V6970" t="s">
        <v>2280</v>
      </c>
      <c r="W6970">
        <v>5004</v>
      </c>
      <c r="X6970">
        <v>0</v>
      </c>
      <c r="Y6970">
        <v>288168</v>
      </c>
      <c r="Z6970">
        <v>20240628</v>
      </c>
      <c r="AA6970">
        <v>0</v>
      </c>
      <c r="AB6970">
        <v>0</v>
      </c>
      <c r="AC6970" t="s">
        <v>2281</v>
      </c>
      <c r="AD6970" t="s">
        <v>2281</v>
      </c>
      <c r="AE6970">
        <v>13105</v>
      </c>
      <c r="AF6970" t="s">
        <v>5913</v>
      </c>
      <c r="AG6970" t="s">
        <v>89</v>
      </c>
      <c r="AH6970">
        <v>335</v>
      </c>
    </row>
    <row r="6971" spans="1:34" hidden="1" x14ac:dyDescent="0.25">
      <c r="A6971" t="str">
        <f t="shared" si="324"/>
        <v>28 6 3 33 1 2 72 6 0 2201033 288275</v>
      </c>
      <c r="B6971" t="str">
        <f t="shared" si="325"/>
        <v>28 6 3 33 1 2 72 6 0 2201033 288168</v>
      </c>
      <c r="C6971" t="str">
        <f t="shared" si="326"/>
        <v>28 6 3 33 1 2 72 6 0 2201033</v>
      </c>
      <c r="D6971">
        <v>28</v>
      </c>
      <c r="E6971">
        <v>6</v>
      </c>
      <c r="F6971">
        <v>3</v>
      </c>
      <c r="G6971">
        <v>33</v>
      </c>
      <c r="H6971">
        <v>1</v>
      </c>
      <c r="I6971">
        <v>2</v>
      </c>
      <c r="J6971">
        <v>72</v>
      </c>
      <c r="K6971">
        <v>6</v>
      </c>
      <c r="L6971" t="s">
        <v>147</v>
      </c>
      <c r="M6971" t="s">
        <v>194</v>
      </c>
      <c r="N6971" s="13">
        <v>675100</v>
      </c>
      <c r="O6971">
        <v>288275</v>
      </c>
      <c r="P6971">
        <v>2024</v>
      </c>
      <c r="Q6971">
        <v>810003530</v>
      </c>
      <c r="R6971" t="s">
        <v>5914</v>
      </c>
      <c r="S6971" s="13">
        <v>675100</v>
      </c>
      <c r="T6971">
        <v>0</v>
      </c>
      <c r="U6971" t="s">
        <v>5912</v>
      </c>
      <c r="V6971" t="s">
        <v>2283</v>
      </c>
      <c r="W6971">
        <v>5004</v>
      </c>
      <c r="X6971">
        <v>0</v>
      </c>
      <c r="Y6971">
        <v>288168</v>
      </c>
      <c r="Z6971">
        <v>20240628</v>
      </c>
      <c r="AA6971">
        <v>0</v>
      </c>
      <c r="AB6971">
        <v>0</v>
      </c>
      <c r="AC6971" t="s">
        <v>2281</v>
      </c>
      <c r="AD6971" t="s">
        <v>2281</v>
      </c>
      <c r="AE6971">
        <v>13105</v>
      </c>
      <c r="AF6971" t="s">
        <v>5913</v>
      </c>
      <c r="AG6971" t="s">
        <v>89</v>
      </c>
      <c r="AH6971">
        <v>335</v>
      </c>
    </row>
    <row r="6972" spans="1:34" hidden="1" x14ac:dyDescent="0.25">
      <c r="A6972" t="str">
        <f t="shared" si="324"/>
        <v>28 6 3 33 1 2 72 6 0 2201033 288276</v>
      </c>
      <c r="B6972" t="str">
        <f t="shared" si="325"/>
        <v>28 6 3 33 1 2 72 6 0 2201033 288041</v>
      </c>
      <c r="C6972" t="str">
        <f t="shared" si="326"/>
        <v>28 6 3 33 1 2 72 6 0 2201033</v>
      </c>
      <c r="D6972">
        <v>28</v>
      </c>
      <c r="E6972">
        <v>6</v>
      </c>
      <c r="F6972">
        <v>3</v>
      </c>
      <c r="G6972">
        <v>33</v>
      </c>
      <c r="H6972">
        <v>1</v>
      </c>
      <c r="I6972">
        <v>2</v>
      </c>
      <c r="J6972">
        <v>72</v>
      </c>
      <c r="K6972">
        <v>6</v>
      </c>
      <c r="L6972" t="s">
        <v>147</v>
      </c>
      <c r="M6972" t="s">
        <v>194</v>
      </c>
      <c r="N6972" s="13">
        <v>25974719</v>
      </c>
      <c r="O6972">
        <v>288276</v>
      </c>
      <c r="P6972">
        <v>2024</v>
      </c>
      <c r="Q6972">
        <v>890800128</v>
      </c>
      <c r="R6972" t="s">
        <v>838</v>
      </c>
      <c r="S6972" s="13">
        <v>25974719</v>
      </c>
      <c r="T6972">
        <v>0</v>
      </c>
      <c r="U6972" t="s">
        <v>5915</v>
      </c>
      <c r="V6972" t="s">
        <v>2283</v>
      </c>
      <c r="W6972">
        <v>5004</v>
      </c>
      <c r="X6972">
        <v>0</v>
      </c>
      <c r="Y6972">
        <v>288041</v>
      </c>
      <c r="Z6972">
        <v>20240628</v>
      </c>
      <c r="AA6972">
        <v>0</v>
      </c>
      <c r="AB6972">
        <v>0</v>
      </c>
      <c r="AC6972" t="s">
        <v>2281</v>
      </c>
      <c r="AD6972" t="s">
        <v>2281</v>
      </c>
      <c r="AE6972">
        <v>13105</v>
      </c>
      <c r="AF6972" t="s">
        <v>5913</v>
      </c>
      <c r="AG6972" t="s">
        <v>89</v>
      </c>
      <c r="AH6972">
        <v>335</v>
      </c>
    </row>
    <row r="6973" spans="1:34" hidden="1" x14ac:dyDescent="0.25">
      <c r="A6973" t="str">
        <f t="shared" si="324"/>
        <v>28 6 3 33 1 2 72 6 0 2201033 288277</v>
      </c>
      <c r="B6973" t="str">
        <f t="shared" si="325"/>
        <v>28 6 3 33 1 2 72 6 0 2201033 288164</v>
      </c>
      <c r="C6973" t="str">
        <f t="shared" si="326"/>
        <v>28 6 3 33 1 2 72 6 0 2201033</v>
      </c>
      <c r="D6973">
        <v>28</v>
      </c>
      <c r="E6973">
        <v>6</v>
      </c>
      <c r="F6973">
        <v>3</v>
      </c>
      <c r="G6973">
        <v>33</v>
      </c>
      <c r="H6973">
        <v>1</v>
      </c>
      <c r="I6973">
        <v>2</v>
      </c>
      <c r="J6973">
        <v>72</v>
      </c>
      <c r="K6973">
        <v>6</v>
      </c>
      <c r="L6973" t="s">
        <v>147</v>
      </c>
      <c r="M6973" t="s">
        <v>194</v>
      </c>
      <c r="N6973" s="13">
        <v>90295192</v>
      </c>
      <c r="O6973">
        <v>288277</v>
      </c>
      <c r="P6973">
        <v>2024</v>
      </c>
      <c r="Q6973">
        <v>890800128</v>
      </c>
      <c r="R6973" t="s">
        <v>838</v>
      </c>
      <c r="S6973" s="13">
        <v>90295192</v>
      </c>
      <c r="T6973">
        <v>0</v>
      </c>
      <c r="U6973" t="s">
        <v>5915</v>
      </c>
      <c r="V6973" t="s">
        <v>2283</v>
      </c>
      <c r="W6973">
        <v>5004</v>
      </c>
      <c r="X6973">
        <v>0</v>
      </c>
      <c r="Y6973">
        <v>288164</v>
      </c>
      <c r="Z6973">
        <v>20240628</v>
      </c>
      <c r="AA6973">
        <v>0</v>
      </c>
      <c r="AB6973">
        <v>0</v>
      </c>
      <c r="AC6973" t="s">
        <v>2281</v>
      </c>
      <c r="AD6973" t="s">
        <v>2281</v>
      </c>
      <c r="AE6973">
        <v>13105</v>
      </c>
      <c r="AF6973" t="s">
        <v>5913</v>
      </c>
      <c r="AG6973" t="s">
        <v>89</v>
      </c>
      <c r="AH6973">
        <v>335</v>
      </c>
    </row>
    <row r="6974" spans="1:34" hidden="1" x14ac:dyDescent="0.25">
      <c r="A6974" t="str">
        <f t="shared" si="324"/>
        <v>28 6 3 11 1 2 25 6 0 2201006 288278</v>
      </c>
      <c r="B6974" t="str">
        <f t="shared" si="325"/>
        <v>28 6 3 11 1 2 25 6 0 2201006 288117</v>
      </c>
      <c r="C6974" t="str">
        <f t="shared" si="326"/>
        <v>28 6 3 11 1 2 25 6 0 2201006</v>
      </c>
      <c r="D6974">
        <v>28</v>
      </c>
      <c r="E6974">
        <v>6</v>
      </c>
      <c r="F6974">
        <v>3</v>
      </c>
      <c r="G6974">
        <v>11</v>
      </c>
      <c r="H6974">
        <v>1</v>
      </c>
      <c r="I6974">
        <v>2</v>
      </c>
      <c r="J6974">
        <v>25</v>
      </c>
      <c r="K6974">
        <v>6</v>
      </c>
      <c r="L6974" t="s">
        <v>147</v>
      </c>
      <c r="M6974" t="s">
        <v>196</v>
      </c>
      <c r="N6974" s="13">
        <v>400000000</v>
      </c>
      <c r="O6974">
        <v>288278</v>
      </c>
      <c r="P6974">
        <v>2024</v>
      </c>
      <c r="Q6974">
        <v>800250255</v>
      </c>
      <c r="R6974" t="s">
        <v>1739</v>
      </c>
      <c r="S6974" s="13">
        <v>400000000</v>
      </c>
      <c r="T6974">
        <v>0</v>
      </c>
      <c r="U6974" t="s">
        <v>6051</v>
      </c>
      <c r="V6974" t="s">
        <v>6052</v>
      </c>
      <c r="W6974">
        <v>5016</v>
      </c>
      <c r="X6974">
        <v>0</v>
      </c>
      <c r="Y6974">
        <v>288117</v>
      </c>
      <c r="Z6974">
        <v>20240628</v>
      </c>
      <c r="AA6974">
        <v>2404090533</v>
      </c>
      <c r="AB6974">
        <v>1</v>
      </c>
      <c r="AC6974" t="s">
        <v>2281</v>
      </c>
      <c r="AD6974" t="s">
        <v>2281</v>
      </c>
      <c r="AE6974">
        <v>11101</v>
      </c>
      <c r="AF6974" t="s">
        <v>2281</v>
      </c>
      <c r="AG6974" t="s">
        <v>549</v>
      </c>
      <c r="AH6974">
        <v>250</v>
      </c>
    </row>
    <row r="6975" spans="1:34" hidden="1" x14ac:dyDescent="0.25">
      <c r="A6975" t="str">
        <f t="shared" si="324"/>
        <v>28 11 1 11 2 1 22 1 2120202008 0 288279</v>
      </c>
      <c r="B6975" t="str">
        <f t="shared" si="325"/>
        <v>28 11 1 11 2 1 22 1 2120202008 0 288149</v>
      </c>
      <c r="C6975" t="str">
        <f t="shared" si="326"/>
        <v>28 11 1 11 2 1 22 1 2120202008 0</v>
      </c>
      <c r="D6975">
        <v>28</v>
      </c>
      <c r="E6975">
        <v>11</v>
      </c>
      <c r="F6975">
        <v>1</v>
      </c>
      <c r="G6975">
        <v>11</v>
      </c>
      <c r="H6975">
        <v>2</v>
      </c>
      <c r="I6975">
        <v>1</v>
      </c>
      <c r="J6975">
        <v>22</v>
      </c>
      <c r="K6975">
        <v>1</v>
      </c>
      <c r="L6975" t="s">
        <v>755</v>
      </c>
      <c r="M6975" t="s">
        <v>147</v>
      </c>
      <c r="N6975" s="13">
        <v>111300024</v>
      </c>
      <c r="O6975">
        <v>288279</v>
      </c>
      <c r="P6975">
        <v>2024</v>
      </c>
      <c r="Q6975">
        <v>900233026</v>
      </c>
      <c r="R6975" t="s">
        <v>823</v>
      </c>
      <c r="S6975" s="13">
        <v>111300024</v>
      </c>
      <c r="T6975">
        <v>0</v>
      </c>
      <c r="U6975" t="s">
        <v>2413</v>
      </c>
      <c r="V6975" t="s">
        <v>3261</v>
      </c>
      <c r="W6975">
        <v>5004</v>
      </c>
      <c r="X6975">
        <v>0</v>
      </c>
      <c r="Y6975">
        <v>288149</v>
      </c>
      <c r="Z6975">
        <v>20240628</v>
      </c>
      <c r="AA6975">
        <v>2404300602</v>
      </c>
      <c r="AB6975">
        <v>2</v>
      </c>
      <c r="AC6975" t="s">
        <v>2281</v>
      </c>
      <c r="AD6975" t="s">
        <v>2281</v>
      </c>
      <c r="AE6975">
        <v>11101</v>
      </c>
      <c r="AF6975" t="s">
        <v>2281</v>
      </c>
      <c r="AG6975" t="s">
        <v>549</v>
      </c>
      <c r="AH6975">
        <v>121</v>
      </c>
    </row>
    <row r="6976" spans="1:34" hidden="1" x14ac:dyDescent="0.25">
      <c r="A6976" t="str">
        <f t="shared" si="324"/>
        <v>28 6 3 11 1 2 25 1 0 2201033 288282</v>
      </c>
      <c r="B6976" t="str">
        <f t="shared" si="325"/>
        <v>28 6 3 11 1 2 25 1 0 2201033 288111</v>
      </c>
      <c r="C6976" t="str">
        <f t="shared" si="326"/>
        <v>28 6 3 11 1 2 25 1 0 2201033</v>
      </c>
      <c r="D6976">
        <v>28</v>
      </c>
      <c r="E6976">
        <v>6</v>
      </c>
      <c r="F6976">
        <v>3</v>
      </c>
      <c r="G6976">
        <v>11</v>
      </c>
      <c r="H6976">
        <v>1</v>
      </c>
      <c r="I6976">
        <v>2</v>
      </c>
      <c r="J6976">
        <v>25</v>
      </c>
      <c r="K6976">
        <v>1</v>
      </c>
      <c r="L6976" t="s">
        <v>147</v>
      </c>
      <c r="M6976" t="s">
        <v>194</v>
      </c>
      <c r="N6976" s="13">
        <v>4191667</v>
      </c>
      <c r="O6976">
        <v>288282</v>
      </c>
      <c r="P6976">
        <v>2024</v>
      </c>
      <c r="Q6976">
        <v>1053815357</v>
      </c>
      <c r="R6976" t="s">
        <v>1813</v>
      </c>
      <c r="S6976" s="13">
        <v>4191667</v>
      </c>
      <c r="T6976">
        <v>0</v>
      </c>
      <c r="U6976" t="s">
        <v>6003</v>
      </c>
      <c r="V6976" t="s">
        <v>2291</v>
      </c>
      <c r="W6976">
        <v>5004</v>
      </c>
      <c r="X6976">
        <v>0</v>
      </c>
      <c r="Y6976">
        <v>288111</v>
      </c>
      <c r="Z6976">
        <v>20240628</v>
      </c>
      <c r="AA6976">
        <v>2404080527</v>
      </c>
      <c r="AB6976">
        <v>3</v>
      </c>
      <c r="AC6976" t="s">
        <v>2281</v>
      </c>
      <c r="AD6976" t="s">
        <v>2281</v>
      </c>
      <c r="AE6976">
        <v>11101</v>
      </c>
      <c r="AF6976" t="s">
        <v>2281</v>
      </c>
      <c r="AG6976" t="s">
        <v>549</v>
      </c>
      <c r="AH6976">
        <v>260</v>
      </c>
    </row>
    <row r="6977" spans="1:34" hidden="1" x14ac:dyDescent="0.25">
      <c r="A6977" t="str">
        <f t="shared" si="324"/>
        <v>28 6 3 11 1 2 25 5 0 2201076 288283</v>
      </c>
      <c r="B6977" t="str">
        <f t="shared" si="325"/>
        <v>28 6 3 11 1 2 25 5 0 2201076 288058</v>
      </c>
      <c r="C6977" t="str">
        <f t="shared" si="326"/>
        <v>28 6 3 11 1 2 25 5 0 2201076</v>
      </c>
      <c r="D6977">
        <v>28</v>
      </c>
      <c r="E6977">
        <v>6</v>
      </c>
      <c r="F6977">
        <v>3</v>
      </c>
      <c r="G6977">
        <v>11</v>
      </c>
      <c r="H6977">
        <v>1</v>
      </c>
      <c r="I6977">
        <v>2</v>
      </c>
      <c r="J6977">
        <v>25</v>
      </c>
      <c r="K6977">
        <v>5</v>
      </c>
      <c r="L6977" t="s">
        <v>147</v>
      </c>
      <c r="M6977" t="s">
        <v>197</v>
      </c>
      <c r="N6977" s="13">
        <v>2100000</v>
      </c>
      <c r="O6977">
        <v>288283</v>
      </c>
      <c r="P6977">
        <v>2024</v>
      </c>
      <c r="Q6977">
        <v>1002632332</v>
      </c>
      <c r="R6977" t="s">
        <v>5973</v>
      </c>
      <c r="S6977" s="13">
        <v>2100000</v>
      </c>
      <c r="T6977">
        <v>0</v>
      </c>
      <c r="U6977" t="s">
        <v>5974</v>
      </c>
      <c r="V6977" t="s">
        <v>2291</v>
      </c>
      <c r="W6977">
        <v>5004</v>
      </c>
      <c r="X6977">
        <v>0</v>
      </c>
      <c r="Y6977">
        <v>288058</v>
      </c>
      <c r="Z6977">
        <v>20240628</v>
      </c>
      <c r="AA6977">
        <v>2402220376</v>
      </c>
      <c r="AB6977">
        <v>4</v>
      </c>
      <c r="AC6977" t="s">
        <v>2281</v>
      </c>
      <c r="AD6977" t="s">
        <v>2281</v>
      </c>
      <c r="AE6977">
        <v>11101</v>
      </c>
      <c r="AF6977" t="s">
        <v>2281</v>
      </c>
      <c r="AG6977" t="s">
        <v>549</v>
      </c>
      <c r="AH6977">
        <v>260</v>
      </c>
    </row>
    <row r="6978" spans="1:34" hidden="1" x14ac:dyDescent="0.25">
      <c r="A6978" t="str">
        <f t="shared" ref="A6978:A7041" si="327">+CONCATENATE(,D6978," ",E6978," ",F6978," ",G6978," ",H6978," ",I6978," ",J6978," ",K6978," ",L6978," ",M6978," ",O6978)</f>
        <v>28 6 3 11 1 2 25 1 0 2201033 288284</v>
      </c>
      <c r="B6978" t="str">
        <f t="shared" ref="B6978:B7041" si="328">+CONCATENATE(,D6978," ",E6978," ",F6978," ",G6978," ",H6978," ",I6978," ",J6978," ",K6978," ",L6978," ",M6978," ",Y6978)</f>
        <v>28 6 3 11 1 2 25 1 0 2201033 288079</v>
      </c>
      <c r="C6978" t="str">
        <f t="shared" ref="C6978:C7041" si="329">+CONCATENATE(,D6978," ",E6978," ",F6978," ",G6978," ",H6978," ",I6978," ",J6978," ",K6978," ",L6978," ",M6978)</f>
        <v>28 6 3 11 1 2 25 1 0 2201033</v>
      </c>
      <c r="D6978">
        <v>28</v>
      </c>
      <c r="E6978">
        <v>6</v>
      </c>
      <c r="F6978">
        <v>3</v>
      </c>
      <c r="G6978">
        <v>11</v>
      </c>
      <c r="H6978">
        <v>1</v>
      </c>
      <c r="I6978">
        <v>2</v>
      </c>
      <c r="J6978">
        <v>25</v>
      </c>
      <c r="K6978">
        <v>1</v>
      </c>
      <c r="L6978" t="s">
        <v>147</v>
      </c>
      <c r="M6978" t="s">
        <v>194</v>
      </c>
      <c r="N6978" s="13">
        <v>4191667</v>
      </c>
      <c r="O6978">
        <v>288284</v>
      </c>
      <c r="P6978">
        <v>2024</v>
      </c>
      <c r="Q6978">
        <v>1053767966</v>
      </c>
      <c r="R6978" t="s">
        <v>1812</v>
      </c>
      <c r="S6978" s="13">
        <v>4191667</v>
      </c>
      <c r="T6978">
        <v>0</v>
      </c>
      <c r="U6978" t="s">
        <v>5966</v>
      </c>
      <c r="V6978" t="s">
        <v>2291</v>
      </c>
      <c r="W6978">
        <v>5004</v>
      </c>
      <c r="X6978">
        <v>0</v>
      </c>
      <c r="Y6978">
        <v>288079</v>
      </c>
      <c r="Z6978">
        <v>20240628</v>
      </c>
      <c r="AA6978">
        <v>2403140467</v>
      </c>
      <c r="AB6978">
        <v>4</v>
      </c>
      <c r="AC6978" t="s">
        <v>2281</v>
      </c>
      <c r="AD6978" t="s">
        <v>2281</v>
      </c>
      <c r="AE6978">
        <v>11101</v>
      </c>
      <c r="AF6978" t="s">
        <v>2281</v>
      </c>
      <c r="AG6978" t="s">
        <v>549</v>
      </c>
      <c r="AH6978">
        <v>260</v>
      </c>
    </row>
    <row r="6979" spans="1:34" hidden="1" x14ac:dyDescent="0.25">
      <c r="A6979" t="str">
        <f t="shared" si="327"/>
        <v>28 6 3 11 1 2 25 1 0 2201033 288285</v>
      </c>
      <c r="B6979" t="str">
        <f t="shared" si="328"/>
        <v>28 6 3 11 1 2 25 1 0 2201033 288061</v>
      </c>
      <c r="C6979" t="str">
        <f t="shared" si="329"/>
        <v>28 6 3 11 1 2 25 1 0 2201033</v>
      </c>
      <c r="D6979">
        <v>28</v>
      </c>
      <c r="E6979">
        <v>6</v>
      </c>
      <c r="F6979">
        <v>3</v>
      </c>
      <c r="G6979">
        <v>11</v>
      </c>
      <c r="H6979">
        <v>1</v>
      </c>
      <c r="I6979">
        <v>2</v>
      </c>
      <c r="J6979">
        <v>25</v>
      </c>
      <c r="K6979">
        <v>1</v>
      </c>
      <c r="L6979" t="s">
        <v>147</v>
      </c>
      <c r="M6979" t="s">
        <v>194</v>
      </c>
      <c r="N6979" s="13">
        <v>4191667</v>
      </c>
      <c r="O6979">
        <v>288285</v>
      </c>
      <c r="P6979">
        <v>2024</v>
      </c>
      <c r="Q6979">
        <v>1128387240</v>
      </c>
      <c r="R6979" t="s">
        <v>1811</v>
      </c>
      <c r="S6979" s="13">
        <v>4191667</v>
      </c>
      <c r="T6979">
        <v>0</v>
      </c>
      <c r="U6979" t="s">
        <v>5958</v>
      </c>
      <c r="V6979" t="s">
        <v>2291</v>
      </c>
      <c r="W6979">
        <v>5004</v>
      </c>
      <c r="X6979">
        <v>0</v>
      </c>
      <c r="Y6979">
        <v>288061</v>
      </c>
      <c r="Z6979">
        <v>20240628</v>
      </c>
      <c r="AA6979">
        <v>2402230380</v>
      </c>
      <c r="AB6979">
        <v>5</v>
      </c>
      <c r="AC6979" t="s">
        <v>2281</v>
      </c>
      <c r="AD6979" t="s">
        <v>2281</v>
      </c>
      <c r="AE6979">
        <v>11101</v>
      </c>
      <c r="AF6979" t="s">
        <v>2281</v>
      </c>
      <c r="AG6979" t="s">
        <v>549</v>
      </c>
      <c r="AH6979">
        <v>260</v>
      </c>
    </row>
    <row r="6980" spans="1:34" hidden="1" x14ac:dyDescent="0.25">
      <c r="A6980" t="str">
        <f t="shared" si="327"/>
        <v>28 6 3 11 1 2 25 1 0 2201033 288286</v>
      </c>
      <c r="B6980" t="str">
        <f t="shared" si="328"/>
        <v>28 6 3 11 1 2 25 1 0 2201033 288059</v>
      </c>
      <c r="C6980" t="str">
        <f t="shared" si="329"/>
        <v>28 6 3 11 1 2 25 1 0 2201033</v>
      </c>
      <c r="D6980">
        <v>28</v>
      </c>
      <c r="E6980">
        <v>6</v>
      </c>
      <c r="F6980">
        <v>3</v>
      </c>
      <c r="G6980">
        <v>11</v>
      </c>
      <c r="H6980">
        <v>1</v>
      </c>
      <c r="I6980">
        <v>2</v>
      </c>
      <c r="J6980">
        <v>25</v>
      </c>
      <c r="K6980">
        <v>1</v>
      </c>
      <c r="L6980" t="s">
        <v>147</v>
      </c>
      <c r="M6980" t="s">
        <v>194</v>
      </c>
      <c r="N6980" s="13">
        <v>4191667</v>
      </c>
      <c r="O6980">
        <v>288286</v>
      </c>
      <c r="P6980">
        <v>2024</v>
      </c>
      <c r="Q6980">
        <v>30236351</v>
      </c>
      <c r="R6980" t="s">
        <v>1809</v>
      </c>
      <c r="S6980" s="13">
        <v>4191667</v>
      </c>
      <c r="T6980">
        <v>0</v>
      </c>
      <c r="U6980" t="s">
        <v>5957</v>
      </c>
      <c r="V6980" t="s">
        <v>2291</v>
      </c>
      <c r="W6980">
        <v>5004</v>
      </c>
      <c r="X6980">
        <v>0</v>
      </c>
      <c r="Y6980">
        <v>288059</v>
      </c>
      <c r="Z6980">
        <v>20240628</v>
      </c>
      <c r="AA6980">
        <v>2402230382</v>
      </c>
      <c r="AB6980">
        <v>5</v>
      </c>
      <c r="AC6980" t="s">
        <v>2281</v>
      </c>
      <c r="AD6980" t="s">
        <v>2281</v>
      </c>
      <c r="AE6980">
        <v>11101</v>
      </c>
      <c r="AF6980" t="s">
        <v>2281</v>
      </c>
      <c r="AG6980" t="s">
        <v>549</v>
      </c>
      <c r="AH6980">
        <v>260</v>
      </c>
    </row>
    <row r="6981" spans="1:34" hidden="1" x14ac:dyDescent="0.25">
      <c r="A6981" t="str">
        <f t="shared" si="327"/>
        <v>28 6 3 11 1 2 25 5 0 2201076 288287</v>
      </c>
      <c r="B6981" t="str">
        <f t="shared" si="328"/>
        <v>28 6 3 11 1 2 25 5 0 2201076 288070</v>
      </c>
      <c r="C6981" t="str">
        <f t="shared" si="329"/>
        <v>28 6 3 11 1 2 25 5 0 2201076</v>
      </c>
      <c r="D6981">
        <v>28</v>
      </c>
      <c r="E6981">
        <v>6</v>
      </c>
      <c r="F6981">
        <v>3</v>
      </c>
      <c r="G6981">
        <v>11</v>
      </c>
      <c r="H6981">
        <v>1</v>
      </c>
      <c r="I6981">
        <v>2</v>
      </c>
      <c r="J6981">
        <v>25</v>
      </c>
      <c r="K6981">
        <v>5</v>
      </c>
      <c r="L6981" t="s">
        <v>147</v>
      </c>
      <c r="M6981" t="s">
        <v>197</v>
      </c>
      <c r="N6981" s="13">
        <v>2100000</v>
      </c>
      <c r="O6981">
        <v>288287</v>
      </c>
      <c r="P6981">
        <v>2024</v>
      </c>
      <c r="Q6981">
        <v>234731</v>
      </c>
      <c r="R6981" t="s">
        <v>1816</v>
      </c>
      <c r="S6981" s="13">
        <v>2100000</v>
      </c>
      <c r="T6981">
        <v>0</v>
      </c>
      <c r="U6981" t="s">
        <v>5974</v>
      </c>
      <c r="V6981" t="s">
        <v>2291</v>
      </c>
      <c r="W6981">
        <v>5004</v>
      </c>
      <c r="X6981">
        <v>0</v>
      </c>
      <c r="Y6981">
        <v>288070</v>
      </c>
      <c r="Z6981">
        <v>20240708</v>
      </c>
      <c r="AA6981">
        <v>2402290414</v>
      </c>
      <c r="AB6981">
        <v>4</v>
      </c>
      <c r="AC6981" t="s">
        <v>2281</v>
      </c>
      <c r="AD6981" t="s">
        <v>2281</v>
      </c>
      <c r="AE6981">
        <v>11101</v>
      </c>
      <c r="AF6981" t="s">
        <v>2281</v>
      </c>
      <c r="AG6981" t="s">
        <v>549</v>
      </c>
      <c r="AH6981">
        <v>260</v>
      </c>
    </row>
    <row r="6982" spans="1:34" hidden="1" x14ac:dyDescent="0.25">
      <c r="A6982" t="str">
        <f t="shared" si="327"/>
        <v>28 6 3 11 1 2 25 6 0 2201006 288288</v>
      </c>
      <c r="B6982" t="str">
        <f t="shared" si="328"/>
        <v>28 6 3 11 1 2 25 6 0 2201006 288157</v>
      </c>
      <c r="C6982" t="str">
        <f t="shared" si="329"/>
        <v>28 6 3 11 1 2 25 6 0 2201006</v>
      </c>
      <c r="D6982">
        <v>28</v>
      </c>
      <c r="E6982">
        <v>6</v>
      </c>
      <c r="F6982">
        <v>3</v>
      </c>
      <c r="G6982">
        <v>11</v>
      </c>
      <c r="H6982">
        <v>1</v>
      </c>
      <c r="I6982">
        <v>2</v>
      </c>
      <c r="J6982">
        <v>25</v>
      </c>
      <c r="K6982">
        <v>6</v>
      </c>
      <c r="L6982" t="s">
        <v>147</v>
      </c>
      <c r="M6982" t="s">
        <v>196</v>
      </c>
      <c r="N6982" s="13">
        <v>3100000</v>
      </c>
      <c r="O6982">
        <v>288288</v>
      </c>
      <c r="P6982">
        <v>2024</v>
      </c>
      <c r="Q6982">
        <v>1055479700</v>
      </c>
      <c r="R6982" t="s">
        <v>1820</v>
      </c>
      <c r="S6982" s="13">
        <v>3100000</v>
      </c>
      <c r="T6982">
        <v>0</v>
      </c>
      <c r="U6982" t="s">
        <v>6027</v>
      </c>
      <c r="V6982" t="s">
        <v>2295</v>
      </c>
      <c r="W6982">
        <v>5004</v>
      </c>
      <c r="X6982">
        <v>0</v>
      </c>
      <c r="Y6982">
        <v>288157</v>
      </c>
      <c r="Z6982">
        <v>20240708</v>
      </c>
      <c r="AA6982">
        <v>2405080630</v>
      </c>
      <c r="AB6982">
        <v>2</v>
      </c>
      <c r="AC6982" t="s">
        <v>2281</v>
      </c>
      <c r="AD6982" t="s">
        <v>2281</v>
      </c>
      <c r="AE6982">
        <v>11101</v>
      </c>
      <c r="AF6982" t="s">
        <v>2281</v>
      </c>
      <c r="AG6982" t="s">
        <v>549</v>
      </c>
      <c r="AH6982">
        <v>260</v>
      </c>
    </row>
    <row r="6983" spans="1:34" hidden="1" x14ac:dyDescent="0.25">
      <c r="A6983" t="str">
        <f t="shared" si="327"/>
        <v>28 6 3 11 1 2 25 6 0 2201006 288289</v>
      </c>
      <c r="B6983" t="str">
        <f t="shared" si="328"/>
        <v>28 6 3 11 1 2 25 6 0 2201006 288167</v>
      </c>
      <c r="C6983" t="str">
        <f t="shared" si="329"/>
        <v>28 6 3 11 1 2 25 6 0 2201006</v>
      </c>
      <c r="D6983">
        <v>28</v>
      </c>
      <c r="E6983">
        <v>6</v>
      </c>
      <c r="F6983">
        <v>3</v>
      </c>
      <c r="G6983">
        <v>11</v>
      </c>
      <c r="H6983">
        <v>1</v>
      </c>
      <c r="I6983">
        <v>2</v>
      </c>
      <c r="J6983">
        <v>25</v>
      </c>
      <c r="K6983">
        <v>6</v>
      </c>
      <c r="L6983" t="s">
        <v>147</v>
      </c>
      <c r="M6983" t="s">
        <v>196</v>
      </c>
      <c r="N6983" s="13">
        <v>3100000</v>
      </c>
      <c r="O6983">
        <v>288289</v>
      </c>
      <c r="P6983">
        <v>2024</v>
      </c>
      <c r="Q6983">
        <v>1053836260</v>
      </c>
      <c r="R6983" t="s">
        <v>1826</v>
      </c>
      <c r="S6983" s="13">
        <v>3100000</v>
      </c>
      <c r="T6983">
        <v>0</v>
      </c>
      <c r="U6983" t="s">
        <v>6027</v>
      </c>
      <c r="V6983" t="s">
        <v>2295</v>
      </c>
      <c r="W6983">
        <v>5004</v>
      </c>
      <c r="X6983">
        <v>0</v>
      </c>
      <c r="Y6983">
        <v>288167</v>
      </c>
      <c r="Z6983">
        <v>20240708</v>
      </c>
      <c r="AA6983">
        <v>2405100641</v>
      </c>
      <c r="AB6983">
        <v>2</v>
      </c>
      <c r="AC6983" t="s">
        <v>2281</v>
      </c>
      <c r="AD6983" t="s">
        <v>2281</v>
      </c>
      <c r="AE6983">
        <v>11101</v>
      </c>
      <c r="AF6983" t="s">
        <v>2281</v>
      </c>
      <c r="AG6983" t="s">
        <v>549</v>
      </c>
      <c r="AH6983">
        <v>260</v>
      </c>
    </row>
    <row r="6984" spans="1:34" hidden="1" x14ac:dyDescent="0.25">
      <c r="A6984" t="str">
        <f t="shared" si="327"/>
        <v>28 6 3 11 1 2 25 6 0 2201006 288290</v>
      </c>
      <c r="B6984" t="str">
        <f t="shared" si="328"/>
        <v>28 6 3 11 1 2 25 6 0 2201006 288181</v>
      </c>
      <c r="C6984" t="str">
        <f t="shared" si="329"/>
        <v>28 6 3 11 1 2 25 6 0 2201006</v>
      </c>
      <c r="D6984">
        <v>28</v>
      </c>
      <c r="E6984">
        <v>6</v>
      </c>
      <c r="F6984">
        <v>3</v>
      </c>
      <c r="G6984">
        <v>11</v>
      </c>
      <c r="H6984">
        <v>1</v>
      </c>
      <c r="I6984">
        <v>2</v>
      </c>
      <c r="J6984">
        <v>25</v>
      </c>
      <c r="K6984">
        <v>6</v>
      </c>
      <c r="L6984" t="s">
        <v>147</v>
      </c>
      <c r="M6984" t="s">
        <v>196</v>
      </c>
      <c r="N6984" s="13">
        <v>3100000</v>
      </c>
      <c r="O6984">
        <v>288290</v>
      </c>
      <c r="P6984">
        <v>2024</v>
      </c>
      <c r="Q6984">
        <v>1053859057</v>
      </c>
      <c r="R6984" t="s">
        <v>1829</v>
      </c>
      <c r="S6984" s="13">
        <v>3100000</v>
      </c>
      <c r="T6984">
        <v>0</v>
      </c>
      <c r="U6984" t="s">
        <v>6027</v>
      </c>
      <c r="V6984" t="s">
        <v>6028</v>
      </c>
      <c r="W6984">
        <v>5004</v>
      </c>
      <c r="X6984">
        <v>0</v>
      </c>
      <c r="Y6984">
        <v>288181</v>
      </c>
      <c r="Z6984">
        <v>20240708</v>
      </c>
      <c r="AA6984">
        <v>2405150652</v>
      </c>
      <c r="AB6984">
        <v>2</v>
      </c>
      <c r="AC6984" t="s">
        <v>2281</v>
      </c>
      <c r="AD6984" t="s">
        <v>2281</v>
      </c>
      <c r="AE6984">
        <v>11101</v>
      </c>
      <c r="AF6984" t="s">
        <v>2281</v>
      </c>
      <c r="AG6984" t="s">
        <v>549</v>
      </c>
      <c r="AH6984">
        <v>260</v>
      </c>
    </row>
    <row r="6985" spans="1:34" hidden="1" x14ac:dyDescent="0.25">
      <c r="A6985" t="str">
        <f t="shared" si="327"/>
        <v>28 6 3 11 1 2 25 6 0 2201006 288291</v>
      </c>
      <c r="B6985" t="str">
        <f t="shared" si="328"/>
        <v>28 6 3 11 1 2 25 6 0 2201006 288155</v>
      </c>
      <c r="C6985" t="str">
        <f t="shared" si="329"/>
        <v>28 6 3 11 1 2 25 6 0 2201006</v>
      </c>
      <c r="D6985">
        <v>28</v>
      </c>
      <c r="E6985">
        <v>6</v>
      </c>
      <c r="F6985">
        <v>3</v>
      </c>
      <c r="G6985">
        <v>11</v>
      </c>
      <c r="H6985">
        <v>1</v>
      </c>
      <c r="I6985">
        <v>2</v>
      </c>
      <c r="J6985">
        <v>25</v>
      </c>
      <c r="K6985">
        <v>6</v>
      </c>
      <c r="L6985" t="s">
        <v>147</v>
      </c>
      <c r="M6985" t="s">
        <v>196</v>
      </c>
      <c r="N6985" s="13">
        <v>3100000</v>
      </c>
      <c r="O6985">
        <v>288291</v>
      </c>
      <c r="P6985">
        <v>2024</v>
      </c>
      <c r="Q6985">
        <v>9976957</v>
      </c>
      <c r="R6985" t="s">
        <v>1818</v>
      </c>
      <c r="S6985" s="13">
        <v>3100000</v>
      </c>
      <c r="T6985">
        <v>0</v>
      </c>
      <c r="U6985" t="s">
        <v>6027</v>
      </c>
      <c r="V6985" t="s">
        <v>2291</v>
      </c>
      <c r="W6985">
        <v>5004</v>
      </c>
      <c r="X6985">
        <v>0</v>
      </c>
      <c r="Y6985">
        <v>288155</v>
      </c>
      <c r="Z6985">
        <v>20240708</v>
      </c>
      <c r="AA6985">
        <v>2405080626</v>
      </c>
      <c r="AB6985">
        <v>2</v>
      </c>
      <c r="AC6985" t="s">
        <v>2281</v>
      </c>
      <c r="AD6985" t="s">
        <v>2281</v>
      </c>
      <c r="AE6985">
        <v>11101</v>
      </c>
      <c r="AF6985" t="s">
        <v>2281</v>
      </c>
      <c r="AG6985" t="s">
        <v>549</v>
      </c>
      <c r="AH6985">
        <v>260</v>
      </c>
    </row>
    <row r="6986" spans="1:34" hidden="1" x14ac:dyDescent="0.25">
      <c r="A6986" t="str">
        <f t="shared" si="327"/>
        <v>28 6 3 11 1 2 25 6 0 2201006 288292</v>
      </c>
      <c r="B6986" t="str">
        <f t="shared" si="328"/>
        <v>28 6 3 11 1 2 25 6 0 2201006 288156</v>
      </c>
      <c r="C6986" t="str">
        <f t="shared" si="329"/>
        <v>28 6 3 11 1 2 25 6 0 2201006</v>
      </c>
      <c r="D6986">
        <v>28</v>
      </c>
      <c r="E6986">
        <v>6</v>
      </c>
      <c r="F6986">
        <v>3</v>
      </c>
      <c r="G6986">
        <v>11</v>
      </c>
      <c r="H6986">
        <v>1</v>
      </c>
      <c r="I6986">
        <v>2</v>
      </c>
      <c r="J6986">
        <v>25</v>
      </c>
      <c r="K6986">
        <v>6</v>
      </c>
      <c r="L6986" t="s">
        <v>147</v>
      </c>
      <c r="M6986" t="s">
        <v>196</v>
      </c>
      <c r="N6986" s="13">
        <v>3100000</v>
      </c>
      <c r="O6986">
        <v>288292</v>
      </c>
      <c r="P6986">
        <v>2024</v>
      </c>
      <c r="Q6986">
        <v>1054992694</v>
      </c>
      <c r="R6986" t="s">
        <v>1819</v>
      </c>
      <c r="S6986" s="13">
        <v>3100000</v>
      </c>
      <c r="T6986">
        <v>0</v>
      </c>
      <c r="U6986" t="s">
        <v>6027</v>
      </c>
      <c r="V6986" t="s">
        <v>2291</v>
      </c>
      <c r="W6986">
        <v>5004</v>
      </c>
      <c r="X6986">
        <v>0</v>
      </c>
      <c r="Y6986">
        <v>288156</v>
      </c>
      <c r="Z6986">
        <v>20240708</v>
      </c>
      <c r="AA6986">
        <v>2405080631</v>
      </c>
      <c r="AB6986">
        <v>2</v>
      </c>
      <c r="AC6986" t="s">
        <v>2281</v>
      </c>
      <c r="AD6986" t="s">
        <v>2281</v>
      </c>
      <c r="AE6986">
        <v>11101</v>
      </c>
      <c r="AF6986" t="s">
        <v>2281</v>
      </c>
      <c r="AG6986" t="s">
        <v>549</v>
      </c>
      <c r="AH6986">
        <v>260</v>
      </c>
    </row>
    <row r="6987" spans="1:34" hidden="1" x14ac:dyDescent="0.25">
      <c r="A6987" t="str">
        <f t="shared" si="327"/>
        <v>28 6 3 11 1 2 25 6 0 2201006 288293</v>
      </c>
      <c r="B6987" t="str">
        <f t="shared" si="328"/>
        <v>28 6 3 11 1 2 25 6 0 2201006 288158</v>
      </c>
      <c r="C6987" t="str">
        <f t="shared" si="329"/>
        <v>28 6 3 11 1 2 25 6 0 2201006</v>
      </c>
      <c r="D6987">
        <v>28</v>
      </c>
      <c r="E6987">
        <v>6</v>
      </c>
      <c r="F6987">
        <v>3</v>
      </c>
      <c r="G6987">
        <v>11</v>
      </c>
      <c r="H6987">
        <v>1</v>
      </c>
      <c r="I6987">
        <v>2</v>
      </c>
      <c r="J6987">
        <v>25</v>
      </c>
      <c r="K6987">
        <v>6</v>
      </c>
      <c r="L6987" t="s">
        <v>147</v>
      </c>
      <c r="M6987" t="s">
        <v>196</v>
      </c>
      <c r="N6987" s="13">
        <v>3100000</v>
      </c>
      <c r="O6987">
        <v>288293</v>
      </c>
      <c r="P6987">
        <v>2024</v>
      </c>
      <c r="Q6987">
        <v>1088000327</v>
      </c>
      <c r="R6987" t="s">
        <v>1821</v>
      </c>
      <c r="S6987" s="13">
        <v>3100000</v>
      </c>
      <c r="T6987">
        <v>0</v>
      </c>
      <c r="U6987" t="s">
        <v>6027</v>
      </c>
      <c r="V6987" t="s">
        <v>2291</v>
      </c>
      <c r="W6987">
        <v>5004</v>
      </c>
      <c r="X6987">
        <v>0</v>
      </c>
      <c r="Y6987">
        <v>288158</v>
      </c>
      <c r="Z6987">
        <v>20240708</v>
      </c>
      <c r="AA6987">
        <v>2405090632</v>
      </c>
      <c r="AB6987">
        <v>2</v>
      </c>
      <c r="AC6987" t="s">
        <v>2281</v>
      </c>
      <c r="AD6987" t="s">
        <v>2281</v>
      </c>
      <c r="AE6987">
        <v>11101</v>
      </c>
      <c r="AF6987" t="s">
        <v>2281</v>
      </c>
      <c r="AG6987" t="s">
        <v>549</v>
      </c>
      <c r="AH6987">
        <v>260</v>
      </c>
    </row>
    <row r="6988" spans="1:34" hidden="1" x14ac:dyDescent="0.25">
      <c r="A6988" t="str">
        <f t="shared" si="327"/>
        <v>28 6 3 11 1 2 25 6 0 2201006 288294</v>
      </c>
      <c r="B6988" t="str">
        <f t="shared" si="328"/>
        <v>28 6 3 11 1 2 25 6 0 2201006 288159</v>
      </c>
      <c r="C6988" t="str">
        <f t="shared" si="329"/>
        <v>28 6 3 11 1 2 25 6 0 2201006</v>
      </c>
      <c r="D6988">
        <v>28</v>
      </c>
      <c r="E6988">
        <v>6</v>
      </c>
      <c r="F6988">
        <v>3</v>
      </c>
      <c r="G6988">
        <v>11</v>
      </c>
      <c r="H6988">
        <v>1</v>
      </c>
      <c r="I6988">
        <v>2</v>
      </c>
      <c r="J6988">
        <v>25</v>
      </c>
      <c r="K6988">
        <v>6</v>
      </c>
      <c r="L6988" t="s">
        <v>147</v>
      </c>
      <c r="M6988" t="s">
        <v>196</v>
      </c>
      <c r="N6988" s="13">
        <v>3100000</v>
      </c>
      <c r="O6988">
        <v>288294</v>
      </c>
      <c r="P6988">
        <v>2024</v>
      </c>
      <c r="Q6988">
        <v>1053843006</v>
      </c>
      <c r="R6988" t="s">
        <v>1822</v>
      </c>
      <c r="S6988" s="13">
        <v>3100000</v>
      </c>
      <c r="T6988">
        <v>0</v>
      </c>
      <c r="U6988" t="s">
        <v>6027</v>
      </c>
      <c r="V6988" t="s">
        <v>2295</v>
      </c>
      <c r="W6988">
        <v>5004</v>
      </c>
      <c r="X6988">
        <v>0</v>
      </c>
      <c r="Y6988">
        <v>288159</v>
      </c>
      <c r="Z6988">
        <v>20240708</v>
      </c>
      <c r="AA6988">
        <v>2405090636</v>
      </c>
      <c r="AB6988">
        <v>2</v>
      </c>
      <c r="AC6988" t="s">
        <v>2281</v>
      </c>
      <c r="AD6988" t="s">
        <v>2281</v>
      </c>
      <c r="AE6988">
        <v>11101</v>
      </c>
      <c r="AF6988" t="s">
        <v>2281</v>
      </c>
      <c r="AG6988" t="s">
        <v>549</v>
      </c>
      <c r="AH6988">
        <v>260</v>
      </c>
    </row>
    <row r="6989" spans="1:34" hidden="1" x14ac:dyDescent="0.25">
      <c r="A6989" t="str">
        <f t="shared" si="327"/>
        <v>28 6 3 11 1 2 25 6 0 2201006 288295</v>
      </c>
      <c r="B6989" t="str">
        <f t="shared" si="328"/>
        <v>28 6 3 11 1 2 25 6 0 2201006 288180</v>
      </c>
      <c r="C6989" t="str">
        <f t="shared" si="329"/>
        <v>28 6 3 11 1 2 25 6 0 2201006</v>
      </c>
      <c r="D6989">
        <v>28</v>
      </c>
      <c r="E6989">
        <v>6</v>
      </c>
      <c r="F6989">
        <v>3</v>
      </c>
      <c r="G6989">
        <v>11</v>
      </c>
      <c r="H6989">
        <v>1</v>
      </c>
      <c r="I6989">
        <v>2</v>
      </c>
      <c r="J6989">
        <v>25</v>
      </c>
      <c r="K6989">
        <v>6</v>
      </c>
      <c r="L6989" t="s">
        <v>147</v>
      </c>
      <c r="M6989" t="s">
        <v>196</v>
      </c>
      <c r="N6989" s="13">
        <v>3100000</v>
      </c>
      <c r="O6989">
        <v>288295</v>
      </c>
      <c r="P6989">
        <v>2024</v>
      </c>
      <c r="Q6989">
        <v>1053825522</v>
      </c>
      <c r="R6989" t="s">
        <v>1828</v>
      </c>
      <c r="S6989" s="13">
        <v>3100000</v>
      </c>
      <c r="T6989">
        <v>0</v>
      </c>
      <c r="U6989" t="s">
        <v>6027</v>
      </c>
      <c r="V6989" t="s">
        <v>2291</v>
      </c>
      <c r="W6989">
        <v>5004</v>
      </c>
      <c r="X6989">
        <v>0</v>
      </c>
      <c r="Y6989">
        <v>288180</v>
      </c>
      <c r="Z6989">
        <v>20240708</v>
      </c>
      <c r="AA6989">
        <v>2405150653</v>
      </c>
      <c r="AB6989">
        <v>2</v>
      </c>
      <c r="AC6989" t="s">
        <v>2281</v>
      </c>
      <c r="AD6989" t="s">
        <v>2281</v>
      </c>
      <c r="AE6989">
        <v>11101</v>
      </c>
      <c r="AF6989" t="s">
        <v>2281</v>
      </c>
      <c r="AG6989" t="s">
        <v>549</v>
      </c>
      <c r="AH6989">
        <v>260</v>
      </c>
    </row>
    <row r="6990" spans="1:34" hidden="1" x14ac:dyDescent="0.25">
      <c r="A6990" t="str">
        <f t="shared" si="327"/>
        <v>28 6 3 11 1 2 25 6 0 2201006 288296</v>
      </c>
      <c r="B6990" t="str">
        <f t="shared" si="328"/>
        <v>28 6 3 11 1 2 25 6 0 2201006 288166</v>
      </c>
      <c r="C6990" t="str">
        <f t="shared" si="329"/>
        <v>28 6 3 11 1 2 25 6 0 2201006</v>
      </c>
      <c r="D6990">
        <v>28</v>
      </c>
      <c r="E6990">
        <v>6</v>
      </c>
      <c r="F6990">
        <v>3</v>
      </c>
      <c r="G6990">
        <v>11</v>
      </c>
      <c r="H6990">
        <v>1</v>
      </c>
      <c r="I6990">
        <v>2</v>
      </c>
      <c r="J6990">
        <v>25</v>
      </c>
      <c r="K6990">
        <v>6</v>
      </c>
      <c r="L6990" t="s">
        <v>147</v>
      </c>
      <c r="M6990" t="s">
        <v>196</v>
      </c>
      <c r="N6990" s="13">
        <v>3100000</v>
      </c>
      <c r="O6990">
        <v>288296</v>
      </c>
      <c r="P6990">
        <v>2024</v>
      </c>
      <c r="Q6990">
        <v>1060647567</v>
      </c>
      <c r="R6990" t="s">
        <v>1825</v>
      </c>
      <c r="S6990" s="13">
        <v>3100000</v>
      </c>
      <c r="T6990">
        <v>0</v>
      </c>
      <c r="U6990" t="s">
        <v>6027</v>
      </c>
      <c r="V6990" t="s">
        <v>2295</v>
      </c>
      <c r="W6990">
        <v>5004</v>
      </c>
      <c r="X6990">
        <v>0</v>
      </c>
      <c r="Y6990">
        <v>288166</v>
      </c>
      <c r="Z6990">
        <v>20240708</v>
      </c>
      <c r="AA6990">
        <v>2405100640</v>
      </c>
      <c r="AB6990">
        <v>2</v>
      </c>
      <c r="AC6990" t="s">
        <v>2281</v>
      </c>
      <c r="AD6990" t="s">
        <v>2281</v>
      </c>
      <c r="AE6990">
        <v>11101</v>
      </c>
      <c r="AF6990" t="s">
        <v>2281</v>
      </c>
      <c r="AG6990" t="s">
        <v>549</v>
      </c>
      <c r="AH6990">
        <v>260</v>
      </c>
    </row>
    <row r="6991" spans="1:34" hidden="1" x14ac:dyDescent="0.25">
      <c r="A6991" t="str">
        <f t="shared" si="327"/>
        <v>28 6 3 11 1 2 25 6 0 2201006 288297</v>
      </c>
      <c r="B6991" t="str">
        <f t="shared" si="328"/>
        <v>28 6 3 11 1 2 25 6 0 2201006 288160</v>
      </c>
      <c r="C6991" t="str">
        <f t="shared" si="329"/>
        <v>28 6 3 11 1 2 25 6 0 2201006</v>
      </c>
      <c r="D6991">
        <v>28</v>
      </c>
      <c r="E6991">
        <v>6</v>
      </c>
      <c r="F6991">
        <v>3</v>
      </c>
      <c r="G6991">
        <v>11</v>
      </c>
      <c r="H6991">
        <v>1</v>
      </c>
      <c r="I6991">
        <v>2</v>
      </c>
      <c r="J6991">
        <v>25</v>
      </c>
      <c r="K6991">
        <v>6</v>
      </c>
      <c r="L6991" t="s">
        <v>147</v>
      </c>
      <c r="M6991" t="s">
        <v>196</v>
      </c>
      <c r="N6991" s="13">
        <v>3100000</v>
      </c>
      <c r="O6991">
        <v>288297</v>
      </c>
      <c r="P6991">
        <v>2024</v>
      </c>
      <c r="Q6991">
        <v>1053809845</v>
      </c>
      <c r="R6991" t="s">
        <v>1823</v>
      </c>
      <c r="S6991" s="13">
        <v>3100000</v>
      </c>
      <c r="T6991">
        <v>0</v>
      </c>
      <c r="U6991" t="s">
        <v>6027</v>
      </c>
      <c r="V6991" t="s">
        <v>6029</v>
      </c>
      <c r="W6991">
        <v>5004</v>
      </c>
      <c r="X6991">
        <v>0</v>
      </c>
      <c r="Y6991">
        <v>288160</v>
      </c>
      <c r="Z6991">
        <v>20240708</v>
      </c>
      <c r="AA6991">
        <v>2405090635</v>
      </c>
      <c r="AB6991">
        <v>2</v>
      </c>
      <c r="AC6991" t="s">
        <v>2281</v>
      </c>
      <c r="AD6991" t="s">
        <v>2281</v>
      </c>
      <c r="AE6991">
        <v>11101</v>
      </c>
      <c r="AF6991" t="s">
        <v>2281</v>
      </c>
      <c r="AG6991" t="s">
        <v>549</v>
      </c>
      <c r="AH6991">
        <v>260</v>
      </c>
    </row>
    <row r="6992" spans="1:34" hidden="1" x14ac:dyDescent="0.25">
      <c r="A6992" t="str">
        <f t="shared" si="327"/>
        <v>28 1 3 11 1 2 72 17 0 2201071 288298</v>
      </c>
      <c r="B6992" t="str">
        <f t="shared" si="328"/>
        <v>28 1 3 11 1 2 72 17 0 2201071 288202</v>
      </c>
      <c r="C6992" t="str">
        <f t="shared" si="329"/>
        <v>28 1 3 11 1 2 72 17 0 2201071</v>
      </c>
      <c r="D6992">
        <v>28</v>
      </c>
      <c r="E6992">
        <v>1</v>
      </c>
      <c r="F6992">
        <v>3</v>
      </c>
      <c r="G6992">
        <v>11</v>
      </c>
      <c r="H6992">
        <v>1</v>
      </c>
      <c r="I6992">
        <v>2</v>
      </c>
      <c r="J6992">
        <v>72</v>
      </c>
      <c r="K6992">
        <v>17</v>
      </c>
      <c r="L6992" t="s">
        <v>147</v>
      </c>
      <c r="M6992" t="s">
        <v>193</v>
      </c>
      <c r="N6992" s="13">
        <v>1466666</v>
      </c>
      <c r="O6992">
        <v>288298</v>
      </c>
      <c r="P6992">
        <v>2024</v>
      </c>
      <c r="Q6992">
        <v>75103673</v>
      </c>
      <c r="R6992" t="s">
        <v>1724</v>
      </c>
      <c r="S6992" s="13">
        <v>1466666</v>
      </c>
      <c r="T6992">
        <v>0</v>
      </c>
      <c r="U6992" t="s">
        <v>6053</v>
      </c>
      <c r="V6992" t="s">
        <v>2291</v>
      </c>
      <c r="W6992">
        <v>5004</v>
      </c>
      <c r="X6992">
        <v>0</v>
      </c>
      <c r="Y6992">
        <v>288202</v>
      </c>
      <c r="Z6992">
        <v>20240708</v>
      </c>
      <c r="AA6992">
        <v>2405310731</v>
      </c>
      <c r="AB6992">
        <v>1</v>
      </c>
      <c r="AC6992" t="s">
        <v>2281</v>
      </c>
      <c r="AD6992" t="s">
        <v>2281</v>
      </c>
      <c r="AE6992">
        <v>11101</v>
      </c>
      <c r="AF6992" t="s">
        <v>2281</v>
      </c>
      <c r="AG6992" t="s">
        <v>549</v>
      </c>
      <c r="AH6992">
        <v>260</v>
      </c>
    </row>
    <row r="6993" spans="1:34" hidden="1" x14ac:dyDescent="0.25">
      <c r="A6993" t="str">
        <f t="shared" si="327"/>
        <v>28 6 3 11 1 2 25 5 0 2201076 288299</v>
      </c>
      <c r="B6993" t="str">
        <f t="shared" si="328"/>
        <v>28 6 3 11 1 2 25 5 0 2201076 288154</v>
      </c>
      <c r="C6993" t="str">
        <f t="shared" si="329"/>
        <v>28 6 3 11 1 2 25 5 0 2201076</v>
      </c>
      <c r="D6993">
        <v>28</v>
      </c>
      <c r="E6993">
        <v>6</v>
      </c>
      <c r="F6993">
        <v>3</v>
      </c>
      <c r="G6993">
        <v>11</v>
      </c>
      <c r="H6993">
        <v>1</v>
      </c>
      <c r="I6993">
        <v>2</v>
      </c>
      <c r="J6993">
        <v>25</v>
      </c>
      <c r="K6993">
        <v>5</v>
      </c>
      <c r="L6993" t="s">
        <v>147</v>
      </c>
      <c r="M6993" t="s">
        <v>197</v>
      </c>
      <c r="N6993" s="13">
        <v>2100000</v>
      </c>
      <c r="O6993">
        <v>288299</v>
      </c>
      <c r="P6993">
        <v>2024</v>
      </c>
      <c r="Q6993">
        <v>1054992850</v>
      </c>
      <c r="R6993" t="s">
        <v>1817</v>
      </c>
      <c r="S6993" s="13">
        <v>2100000</v>
      </c>
      <c r="T6993">
        <v>0</v>
      </c>
      <c r="U6993" t="s">
        <v>6038</v>
      </c>
      <c r="V6993" t="s">
        <v>2291</v>
      </c>
      <c r="W6993">
        <v>5004</v>
      </c>
      <c r="X6993">
        <v>0</v>
      </c>
      <c r="Y6993">
        <v>288154</v>
      </c>
      <c r="Z6993">
        <v>20240708</v>
      </c>
      <c r="AA6993">
        <v>2405030608</v>
      </c>
      <c r="AB6993">
        <v>2</v>
      </c>
      <c r="AC6993" t="s">
        <v>2281</v>
      </c>
      <c r="AD6993" t="s">
        <v>2281</v>
      </c>
      <c r="AE6993">
        <v>11101</v>
      </c>
      <c r="AF6993" t="s">
        <v>2281</v>
      </c>
      <c r="AG6993" t="s">
        <v>549</v>
      </c>
      <c r="AH6993">
        <v>260</v>
      </c>
    </row>
    <row r="6994" spans="1:34" hidden="1" x14ac:dyDescent="0.25">
      <c r="A6994" t="str">
        <f t="shared" si="327"/>
        <v>28 1 3 11 1 2 72 17 0 2201071 288300</v>
      </c>
      <c r="B6994" t="str">
        <f t="shared" si="328"/>
        <v>28 1 3 11 1 2 72 17 0 2201071 288048</v>
      </c>
      <c r="C6994" t="str">
        <f t="shared" si="329"/>
        <v>28 1 3 11 1 2 72 17 0 2201071</v>
      </c>
      <c r="D6994">
        <v>28</v>
      </c>
      <c r="E6994">
        <v>1</v>
      </c>
      <c r="F6994">
        <v>3</v>
      </c>
      <c r="G6994">
        <v>11</v>
      </c>
      <c r="H6994">
        <v>1</v>
      </c>
      <c r="I6994">
        <v>2</v>
      </c>
      <c r="J6994">
        <v>72</v>
      </c>
      <c r="K6994">
        <v>17</v>
      </c>
      <c r="L6994" t="s">
        <v>147</v>
      </c>
      <c r="M6994" t="s">
        <v>193</v>
      </c>
      <c r="N6994" s="13">
        <v>5000000</v>
      </c>
      <c r="O6994">
        <v>288300</v>
      </c>
      <c r="P6994">
        <v>2024</v>
      </c>
      <c r="Q6994">
        <v>1053836572</v>
      </c>
      <c r="R6994" t="s">
        <v>1718</v>
      </c>
      <c r="S6994" s="13">
        <v>5000000</v>
      </c>
      <c r="T6994">
        <v>0</v>
      </c>
      <c r="U6994" t="s">
        <v>5959</v>
      </c>
      <c r="V6994" t="s">
        <v>2291</v>
      </c>
      <c r="W6994">
        <v>5004</v>
      </c>
      <c r="X6994">
        <v>0</v>
      </c>
      <c r="Y6994">
        <v>288048</v>
      </c>
      <c r="Z6994">
        <v>20240708</v>
      </c>
      <c r="AA6994">
        <v>2402090321</v>
      </c>
      <c r="AB6994">
        <v>5</v>
      </c>
      <c r="AC6994" t="s">
        <v>2281</v>
      </c>
      <c r="AD6994" t="s">
        <v>2281</v>
      </c>
      <c r="AE6994">
        <v>11101</v>
      </c>
      <c r="AF6994" t="s">
        <v>2281</v>
      </c>
      <c r="AG6994" t="s">
        <v>549</v>
      </c>
      <c r="AH6994">
        <v>260</v>
      </c>
    </row>
    <row r="6995" spans="1:34" hidden="1" x14ac:dyDescent="0.25">
      <c r="A6995" t="str">
        <f t="shared" si="327"/>
        <v>28 1 3 11 1 2 72 17 0 2201071 288301</v>
      </c>
      <c r="B6995" t="str">
        <f t="shared" si="328"/>
        <v>28 1 3 11 1 2 72 17 0 2201071 288057</v>
      </c>
      <c r="C6995" t="str">
        <f t="shared" si="329"/>
        <v>28 1 3 11 1 2 72 17 0 2201071</v>
      </c>
      <c r="D6995">
        <v>28</v>
      </c>
      <c r="E6995">
        <v>1</v>
      </c>
      <c r="F6995">
        <v>3</v>
      </c>
      <c r="G6995">
        <v>11</v>
      </c>
      <c r="H6995">
        <v>1</v>
      </c>
      <c r="I6995">
        <v>2</v>
      </c>
      <c r="J6995">
        <v>72</v>
      </c>
      <c r="K6995">
        <v>17</v>
      </c>
      <c r="L6995" t="s">
        <v>147</v>
      </c>
      <c r="M6995" t="s">
        <v>193</v>
      </c>
      <c r="N6995" s="13">
        <v>5000000</v>
      </c>
      <c r="O6995">
        <v>288301</v>
      </c>
      <c r="P6995">
        <v>2024</v>
      </c>
      <c r="Q6995">
        <v>1055835335</v>
      </c>
      <c r="R6995" t="s">
        <v>5994</v>
      </c>
      <c r="S6995" s="13">
        <v>5000000</v>
      </c>
      <c r="T6995">
        <v>0</v>
      </c>
      <c r="U6995" t="s">
        <v>5967</v>
      </c>
      <c r="V6995" t="s">
        <v>2291</v>
      </c>
      <c r="W6995">
        <v>5004</v>
      </c>
      <c r="X6995">
        <v>0</v>
      </c>
      <c r="Y6995">
        <v>288057</v>
      </c>
      <c r="Z6995">
        <v>20240708</v>
      </c>
      <c r="AA6995">
        <v>2402210365</v>
      </c>
      <c r="AB6995">
        <v>6</v>
      </c>
      <c r="AC6995" t="s">
        <v>2281</v>
      </c>
      <c r="AD6995" t="s">
        <v>2281</v>
      </c>
      <c r="AE6995">
        <v>11101</v>
      </c>
      <c r="AF6995" t="s">
        <v>2281</v>
      </c>
      <c r="AG6995" t="s">
        <v>549</v>
      </c>
      <c r="AH6995">
        <v>260</v>
      </c>
    </row>
    <row r="6996" spans="1:34" hidden="1" x14ac:dyDescent="0.25">
      <c r="A6996" t="str">
        <f t="shared" si="327"/>
        <v>28 1 3 11 1 2 72 17 0 2201071 288302</v>
      </c>
      <c r="B6996" t="str">
        <f t="shared" si="328"/>
        <v>28 1 3 11 1 2 72 17 0 2201071 288127</v>
      </c>
      <c r="C6996" t="str">
        <f t="shared" si="329"/>
        <v>28 1 3 11 1 2 72 17 0 2201071</v>
      </c>
      <c r="D6996">
        <v>28</v>
      </c>
      <c r="E6996">
        <v>1</v>
      </c>
      <c r="F6996">
        <v>3</v>
      </c>
      <c r="G6996">
        <v>11</v>
      </c>
      <c r="H6996">
        <v>1</v>
      </c>
      <c r="I6996">
        <v>2</v>
      </c>
      <c r="J6996">
        <v>72</v>
      </c>
      <c r="K6996">
        <v>17</v>
      </c>
      <c r="L6996" t="s">
        <v>147</v>
      </c>
      <c r="M6996" t="s">
        <v>193</v>
      </c>
      <c r="N6996" s="13">
        <v>5000000</v>
      </c>
      <c r="O6996">
        <v>288302</v>
      </c>
      <c r="P6996">
        <v>2024</v>
      </c>
      <c r="Q6996">
        <v>1053779773</v>
      </c>
      <c r="R6996" t="s">
        <v>1722</v>
      </c>
      <c r="S6996" s="13">
        <v>5000000</v>
      </c>
      <c r="T6996">
        <v>0</v>
      </c>
      <c r="U6996" t="s">
        <v>5931</v>
      </c>
      <c r="V6996" t="s">
        <v>2291</v>
      </c>
      <c r="W6996">
        <v>5004</v>
      </c>
      <c r="X6996">
        <v>0</v>
      </c>
      <c r="Y6996">
        <v>288127</v>
      </c>
      <c r="Z6996">
        <v>20240708</v>
      </c>
      <c r="AA6996">
        <v>2404260595</v>
      </c>
      <c r="AB6996">
        <v>2</v>
      </c>
      <c r="AC6996" t="s">
        <v>2281</v>
      </c>
      <c r="AD6996" t="s">
        <v>2281</v>
      </c>
      <c r="AE6996">
        <v>11101</v>
      </c>
      <c r="AF6996" t="s">
        <v>2281</v>
      </c>
      <c r="AG6996" t="s">
        <v>549</v>
      </c>
      <c r="AH6996">
        <v>260</v>
      </c>
    </row>
    <row r="6997" spans="1:34" hidden="1" x14ac:dyDescent="0.25">
      <c r="A6997" t="str">
        <f t="shared" si="327"/>
        <v>28 6 3 11 1 2 25 6 0 2201006 288304</v>
      </c>
      <c r="B6997" t="str">
        <f t="shared" si="328"/>
        <v>28 6 3 11 1 2 25 6 0 2201006 288165</v>
      </c>
      <c r="C6997" t="str">
        <f t="shared" si="329"/>
        <v>28 6 3 11 1 2 25 6 0 2201006</v>
      </c>
      <c r="D6997">
        <v>28</v>
      </c>
      <c r="E6997">
        <v>6</v>
      </c>
      <c r="F6997">
        <v>3</v>
      </c>
      <c r="G6997">
        <v>11</v>
      </c>
      <c r="H6997">
        <v>1</v>
      </c>
      <c r="I6997">
        <v>2</v>
      </c>
      <c r="J6997">
        <v>25</v>
      </c>
      <c r="K6997">
        <v>6</v>
      </c>
      <c r="L6997" t="s">
        <v>147</v>
      </c>
      <c r="M6997" t="s">
        <v>196</v>
      </c>
      <c r="N6997" s="13">
        <v>3100000</v>
      </c>
      <c r="O6997">
        <v>288304</v>
      </c>
      <c r="P6997">
        <v>2024</v>
      </c>
      <c r="Q6997">
        <v>1053873687</v>
      </c>
      <c r="R6997" t="s">
        <v>1824</v>
      </c>
      <c r="S6997" s="13">
        <v>3100000</v>
      </c>
      <c r="T6997">
        <v>0</v>
      </c>
      <c r="U6997" t="s">
        <v>6027</v>
      </c>
      <c r="V6997" t="s">
        <v>2291</v>
      </c>
      <c r="W6997">
        <v>5004</v>
      </c>
      <c r="X6997">
        <v>0</v>
      </c>
      <c r="Y6997">
        <v>288165</v>
      </c>
      <c r="Z6997">
        <v>20240708</v>
      </c>
      <c r="AA6997">
        <v>2405100639</v>
      </c>
      <c r="AB6997">
        <v>2</v>
      </c>
      <c r="AC6997" t="s">
        <v>2281</v>
      </c>
      <c r="AD6997" t="s">
        <v>2281</v>
      </c>
      <c r="AE6997">
        <v>11101</v>
      </c>
      <c r="AF6997" t="s">
        <v>2281</v>
      </c>
      <c r="AG6997" t="s">
        <v>549</v>
      </c>
      <c r="AH6997">
        <v>260</v>
      </c>
    </row>
    <row r="6998" spans="1:34" hidden="1" x14ac:dyDescent="0.25">
      <c r="A6998" t="str">
        <f t="shared" si="327"/>
        <v>28 6 3 11 1 2 25 6 0 2201006 288305</v>
      </c>
      <c r="B6998" t="str">
        <f t="shared" si="328"/>
        <v>28 6 3 11 1 2 25 6 0 2201006 288178</v>
      </c>
      <c r="C6998" t="str">
        <f t="shared" si="329"/>
        <v>28 6 3 11 1 2 25 6 0 2201006</v>
      </c>
      <c r="D6998">
        <v>28</v>
      </c>
      <c r="E6998">
        <v>6</v>
      </c>
      <c r="F6998">
        <v>3</v>
      </c>
      <c r="G6998">
        <v>11</v>
      </c>
      <c r="H6998">
        <v>1</v>
      </c>
      <c r="I6998">
        <v>2</v>
      </c>
      <c r="J6998">
        <v>25</v>
      </c>
      <c r="K6998">
        <v>6</v>
      </c>
      <c r="L6998" t="s">
        <v>147</v>
      </c>
      <c r="M6998" t="s">
        <v>196</v>
      </c>
      <c r="N6998" s="13">
        <v>3100000</v>
      </c>
      <c r="O6998">
        <v>288305</v>
      </c>
      <c r="P6998">
        <v>2024</v>
      </c>
      <c r="Q6998">
        <v>1053824950</v>
      </c>
      <c r="R6998" t="s">
        <v>1827</v>
      </c>
      <c r="S6998" s="13">
        <v>3100000</v>
      </c>
      <c r="T6998">
        <v>0</v>
      </c>
      <c r="U6998" t="s">
        <v>6027</v>
      </c>
      <c r="V6998" t="s">
        <v>2295</v>
      </c>
      <c r="W6998">
        <v>5004</v>
      </c>
      <c r="X6998">
        <v>0</v>
      </c>
      <c r="Y6998">
        <v>288178</v>
      </c>
      <c r="Z6998">
        <v>20240708</v>
      </c>
      <c r="AA6998">
        <v>2405140646</v>
      </c>
      <c r="AB6998">
        <v>2</v>
      </c>
      <c r="AC6998" t="s">
        <v>2281</v>
      </c>
      <c r="AD6998" t="s">
        <v>2281</v>
      </c>
      <c r="AE6998">
        <v>11101</v>
      </c>
      <c r="AF6998" t="s">
        <v>2281</v>
      </c>
      <c r="AG6998" t="s">
        <v>549</v>
      </c>
      <c r="AH6998">
        <v>260</v>
      </c>
    </row>
    <row r="6999" spans="1:34" hidden="1" x14ac:dyDescent="0.25">
      <c r="A6999" t="str">
        <f t="shared" si="327"/>
        <v>28 6 3 11 1 2 25 6 0 2201006 288306</v>
      </c>
      <c r="B6999" t="str">
        <f t="shared" si="328"/>
        <v>28 6 3 11 1 2 25 6 0 2201006 288179</v>
      </c>
      <c r="C6999" t="str">
        <f t="shared" si="329"/>
        <v>28 6 3 11 1 2 25 6 0 2201006</v>
      </c>
      <c r="D6999">
        <v>28</v>
      </c>
      <c r="E6999">
        <v>6</v>
      </c>
      <c r="F6999">
        <v>3</v>
      </c>
      <c r="G6999">
        <v>11</v>
      </c>
      <c r="H6999">
        <v>1</v>
      </c>
      <c r="I6999">
        <v>2</v>
      </c>
      <c r="J6999">
        <v>25</v>
      </c>
      <c r="K6999">
        <v>6</v>
      </c>
      <c r="L6999" t="s">
        <v>147</v>
      </c>
      <c r="M6999" t="s">
        <v>196</v>
      </c>
      <c r="N6999" s="13">
        <v>3100000</v>
      </c>
      <c r="O6999">
        <v>288306</v>
      </c>
      <c r="P6999">
        <v>2024</v>
      </c>
      <c r="Q6999">
        <v>1054992455</v>
      </c>
      <c r="R6999" t="s">
        <v>6036</v>
      </c>
      <c r="S6999" s="13">
        <v>3100000</v>
      </c>
      <c r="T6999">
        <v>0</v>
      </c>
      <c r="U6999" t="s">
        <v>6027</v>
      </c>
      <c r="V6999" t="s">
        <v>2295</v>
      </c>
      <c r="W6999">
        <v>5004</v>
      </c>
      <c r="X6999">
        <v>0</v>
      </c>
      <c r="Y6999">
        <v>288179</v>
      </c>
      <c r="Z6999">
        <v>20240708</v>
      </c>
      <c r="AA6999">
        <v>2405140647</v>
      </c>
      <c r="AB6999">
        <v>2</v>
      </c>
      <c r="AC6999" t="s">
        <v>2281</v>
      </c>
      <c r="AD6999" t="s">
        <v>2281</v>
      </c>
      <c r="AE6999">
        <v>11101</v>
      </c>
      <c r="AF6999" t="s">
        <v>2281</v>
      </c>
      <c r="AG6999" t="s">
        <v>549</v>
      </c>
      <c r="AH6999">
        <v>260</v>
      </c>
    </row>
    <row r="7000" spans="1:34" hidden="1" x14ac:dyDescent="0.25">
      <c r="A7000" t="str">
        <f t="shared" si="327"/>
        <v>28 6 3 11 1 2 25 6 0 2201006 288307</v>
      </c>
      <c r="B7000" t="str">
        <f t="shared" si="328"/>
        <v>28 6 3 11 1 2 25 6 0 2201006 288182</v>
      </c>
      <c r="C7000" t="str">
        <f t="shared" si="329"/>
        <v>28 6 3 11 1 2 25 6 0 2201006</v>
      </c>
      <c r="D7000">
        <v>28</v>
      </c>
      <c r="E7000">
        <v>6</v>
      </c>
      <c r="F7000">
        <v>3</v>
      </c>
      <c r="G7000">
        <v>11</v>
      </c>
      <c r="H7000">
        <v>1</v>
      </c>
      <c r="I7000">
        <v>2</v>
      </c>
      <c r="J7000">
        <v>25</v>
      </c>
      <c r="K7000">
        <v>6</v>
      </c>
      <c r="L7000" t="s">
        <v>147</v>
      </c>
      <c r="M7000" t="s">
        <v>196</v>
      </c>
      <c r="N7000" s="13">
        <v>3100000</v>
      </c>
      <c r="O7000">
        <v>288307</v>
      </c>
      <c r="P7000">
        <v>2024</v>
      </c>
      <c r="Q7000">
        <v>1056370070</v>
      </c>
      <c r="R7000" t="s">
        <v>6030</v>
      </c>
      <c r="S7000" s="13">
        <v>3100000</v>
      </c>
      <c r="T7000">
        <v>0</v>
      </c>
      <c r="U7000" t="s">
        <v>6027</v>
      </c>
      <c r="V7000" t="s">
        <v>2291</v>
      </c>
      <c r="W7000">
        <v>5004</v>
      </c>
      <c r="X7000">
        <v>0</v>
      </c>
      <c r="Y7000">
        <v>288182</v>
      </c>
      <c r="Z7000">
        <v>20240708</v>
      </c>
      <c r="AA7000">
        <v>2405150651</v>
      </c>
      <c r="AB7000">
        <v>2</v>
      </c>
      <c r="AC7000" t="s">
        <v>2281</v>
      </c>
      <c r="AD7000" t="s">
        <v>2281</v>
      </c>
      <c r="AE7000">
        <v>11101</v>
      </c>
      <c r="AF7000" t="s">
        <v>2281</v>
      </c>
      <c r="AG7000" t="s">
        <v>549</v>
      </c>
      <c r="AH7000">
        <v>260</v>
      </c>
    </row>
    <row r="7001" spans="1:34" hidden="1" x14ac:dyDescent="0.25">
      <c r="A7001" t="str">
        <f t="shared" si="327"/>
        <v>28 6 3 11 1 2 25 6 0 2201006 288308</v>
      </c>
      <c r="B7001" t="str">
        <f t="shared" si="328"/>
        <v>28 6 3 11 1 2 25 6 0 2201006 288203</v>
      </c>
      <c r="C7001" t="str">
        <f t="shared" si="329"/>
        <v>28 6 3 11 1 2 25 6 0 2201006</v>
      </c>
      <c r="D7001">
        <v>28</v>
      </c>
      <c r="E7001">
        <v>6</v>
      </c>
      <c r="F7001">
        <v>3</v>
      </c>
      <c r="G7001">
        <v>11</v>
      </c>
      <c r="H7001">
        <v>1</v>
      </c>
      <c r="I7001">
        <v>2</v>
      </c>
      <c r="J7001">
        <v>25</v>
      </c>
      <c r="K7001">
        <v>6</v>
      </c>
      <c r="L7001" t="s">
        <v>147</v>
      </c>
      <c r="M7001" t="s">
        <v>196</v>
      </c>
      <c r="N7001" s="13">
        <v>2686667</v>
      </c>
      <c r="O7001">
        <v>288308</v>
      </c>
      <c r="P7001">
        <v>2024</v>
      </c>
      <c r="Q7001">
        <v>1053768678</v>
      </c>
      <c r="R7001" t="s">
        <v>1830</v>
      </c>
      <c r="S7001" s="13">
        <v>2686667</v>
      </c>
      <c r="T7001">
        <v>0</v>
      </c>
      <c r="U7001" t="s">
        <v>6054</v>
      </c>
      <c r="V7001" t="s">
        <v>2291</v>
      </c>
      <c r="W7001">
        <v>5004</v>
      </c>
      <c r="X7001">
        <v>0</v>
      </c>
      <c r="Y7001">
        <v>288203</v>
      </c>
      <c r="Z7001">
        <v>20240708</v>
      </c>
      <c r="AA7001">
        <v>2405310732</v>
      </c>
      <c r="AB7001">
        <v>1</v>
      </c>
      <c r="AC7001" t="s">
        <v>2281</v>
      </c>
      <c r="AD7001" t="s">
        <v>2281</v>
      </c>
      <c r="AE7001">
        <v>11101</v>
      </c>
      <c r="AF7001" t="s">
        <v>2281</v>
      </c>
      <c r="AG7001" t="s">
        <v>549</v>
      </c>
      <c r="AH7001">
        <v>260</v>
      </c>
    </row>
    <row r="7002" spans="1:34" hidden="1" x14ac:dyDescent="0.25">
      <c r="A7002" t="str">
        <f t="shared" si="327"/>
        <v>28 12 3 11 1 2 72 1 0 2201071 288309</v>
      </c>
      <c r="B7002" t="str">
        <f t="shared" si="328"/>
        <v>28 12 3 11 1 2 72 1 0 2201071 288153</v>
      </c>
      <c r="C7002" t="str">
        <f t="shared" si="329"/>
        <v>28 12 3 11 1 2 72 1 0 2201071</v>
      </c>
      <c r="D7002">
        <v>28</v>
      </c>
      <c r="E7002">
        <v>12</v>
      </c>
      <c r="F7002">
        <v>3</v>
      </c>
      <c r="G7002">
        <v>11</v>
      </c>
      <c r="H7002">
        <v>1</v>
      </c>
      <c r="I7002">
        <v>2</v>
      </c>
      <c r="J7002">
        <v>72</v>
      </c>
      <c r="K7002">
        <v>1</v>
      </c>
      <c r="L7002" t="s">
        <v>147</v>
      </c>
      <c r="M7002" t="s">
        <v>193</v>
      </c>
      <c r="N7002" s="13">
        <v>37500000</v>
      </c>
      <c r="O7002">
        <v>288309</v>
      </c>
      <c r="P7002">
        <v>2024</v>
      </c>
      <c r="Q7002">
        <v>800028582</v>
      </c>
      <c r="R7002" t="s">
        <v>833</v>
      </c>
      <c r="S7002" s="13">
        <v>37500000</v>
      </c>
      <c r="T7002">
        <v>0</v>
      </c>
      <c r="U7002" t="s">
        <v>2411</v>
      </c>
      <c r="V7002" t="s">
        <v>6055</v>
      </c>
      <c r="W7002">
        <v>5004</v>
      </c>
      <c r="X7002">
        <v>0</v>
      </c>
      <c r="Y7002">
        <v>288153</v>
      </c>
      <c r="Z7002">
        <v>20240708</v>
      </c>
      <c r="AA7002">
        <v>2405020606</v>
      </c>
      <c r="AB7002">
        <v>2</v>
      </c>
      <c r="AC7002" t="s">
        <v>2281</v>
      </c>
      <c r="AD7002" t="s">
        <v>2281</v>
      </c>
      <c r="AE7002">
        <v>11101</v>
      </c>
      <c r="AF7002" t="s">
        <v>2281</v>
      </c>
      <c r="AG7002" t="s">
        <v>549</v>
      </c>
      <c r="AH7002">
        <v>121</v>
      </c>
    </row>
    <row r="7003" spans="1:34" hidden="1" x14ac:dyDescent="0.25">
      <c r="A7003" t="str">
        <f t="shared" si="327"/>
        <v>28 12 3 33 1 2 72 0 0 2201071 288314</v>
      </c>
      <c r="B7003" t="str">
        <f t="shared" si="328"/>
        <v>28 12 3 33 1 2 72 0 0 2201071 288153</v>
      </c>
      <c r="C7003" t="str">
        <f t="shared" si="329"/>
        <v>28 12 3 33 1 2 72 0 0 2201071</v>
      </c>
      <c r="D7003">
        <v>28</v>
      </c>
      <c r="E7003">
        <v>12</v>
      </c>
      <c r="F7003">
        <v>3</v>
      </c>
      <c r="G7003">
        <v>33</v>
      </c>
      <c r="H7003">
        <v>1</v>
      </c>
      <c r="I7003">
        <v>2</v>
      </c>
      <c r="J7003">
        <v>72</v>
      </c>
      <c r="K7003">
        <v>0</v>
      </c>
      <c r="L7003" t="s">
        <v>147</v>
      </c>
      <c r="M7003" t="s">
        <v>193</v>
      </c>
      <c r="N7003" s="13">
        <v>13359924</v>
      </c>
      <c r="O7003">
        <v>288314</v>
      </c>
      <c r="P7003">
        <v>2024</v>
      </c>
      <c r="Q7003">
        <v>800028582</v>
      </c>
      <c r="R7003" t="s">
        <v>833</v>
      </c>
      <c r="S7003" s="13">
        <v>13359924</v>
      </c>
      <c r="T7003">
        <v>0</v>
      </c>
      <c r="U7003" t="s">
        <v>2411</v>
      </c>
      <c r="V7003" t="s">
        <v>6055</v>
      </c>
      <c r="W7003">
        <v>5004</v>
      </c>
      <c r="X7003">
        <v>0</v>
      </c>
      <c r="Y7003">
        <v>288153</v>
      </c>
      <c r="Z7003">
        <v>20240708</v>
      </c>
      <c r="AA7003">
        <v>2405020606</v>
      </c>
      <c r="AB7003">
        <v>2</v>
      </c>
      <c r="AC7003" t="s">
        <v>2281</v>
      </c>
      <c r="AD7003" t="s">
        <v>2281</v>
      </c>
      <c r="AE7003">
        <v>13112</v>
      </c>
      <c r="AF7003" t="s">
        <v>5908</v>
      </c>
      <c r="AG7003" t="s">
        <v>508</v>
      </c>
      <c r="AH7003">
        <v>121</v>
      </c>
    </row>
    <row r="7004" spans="1:34" hidden="1" x14ac:dyDescent="0.25">
      <c r="A7004" t="str">
        <f t="shared" si="327"/>
        <v>28 1 3 11 1 2 72 17 0 2201071 288315</v>
      </c>
      <c r="B7004" t="str">
        <f t="shared" si="328"/>
        <v>28 1 3 11 1 2 72 17 0 2201071 288077</v>
      </c>
      <c r="C7004" t="str">
        <f t="shared" si="329"/>
        <v>28 1 3 11 1 2 72 17 0 2201071</v>
      </c>
      <c r="D7004">
        <v>28</v>
      </c>
      <c r="E7004">
        <v>1</v>
      </c>
      <c r="F7004">
        <v>3</v>
      </c>
      <c r="G7004">
        <v>11</v>
      </c>
      <c r="H7004">
        <v>1</v>
      </c>
      <c r="I7004">
        <v>2</v>
      </c>
      <c r="J7004">
        <v>72</v>
      </c>
      <c r="K7004">
        <v>17</v>
      </c>
      <c r="L7004" t="s">
        <v>147</v>
      </c>
      <c r="M7004" t="s">
        <v>193</v>
      </c>
      <c r="N7004" s="13">
        <v>11453580</v>
      </c>
      <c r="O7004">
        <v>288315</v>
      </c>
      <c r="P7004">
        <v>2024</v>
      </c>
      <c r="Q7004">
        <v>900319291</v>
      </c>
      <c r="R7004" t="s">
        <v>785</v>
      </c>
      <c r="S7004" s="13">
        <v>11453580</v>
      </c>
      <c r="T7004">
        <v>0</v>
      </c>
      <c r="U7004" t="s">
        <v>6056</v>
      </c>
      <c r="V7004" t="s">
        <v>2960</v>
      </c>
      <c r="W7004">
        <v>5001</v>
      </c>
      <c r="X7004">
        <v>0</v>
      </c>
      <c r="Y7004">
        <v>288077</v>
      </c>
      <c r="Z7004">
        <v>20240709</v>
      </c>
      <c r="AA7004">
        <v>2024061070</v>
      </c>
      <c r="AB7004">
        <v>0</v>
      </c>
      <c r="AC7004" t="s">
        <v>2281</v>
      </c>
      <c r="AD7004" t="s">
        <v>2281</v>
      </c>
      <c r="AE7004">
        <v>11101</v>
      </c>
      <c r="AF7004" t="s">
        <v>2281</v>
      </c>
      <c r="AG7004" t="s">
        <v>549</v>
      </c>
      <c r="AH7004">
        <v>100</v>
      </c>
    </row>
    <row r="7005" spans="1:34" hidden="1" x14ac:dyDescent="0.25">
      <c r="A7005" t="str">
        <f t="shared" si="327"/>
        <v>28 1 3 33 1 102 72 44 0 2201071 288316</v>
      </c>
      <c r="B7005" t="str">
        <f t="shared" si="328"/>
        <v>28 1 3 33 1 102 72 44 0 2201071 288239</v>
      </c>
      <c r="C7005" t="str">
        <f t="shared" si="329"/>
        <v>28 1 3 33 1 102 72 44 0 2201071</v>
      </c>
      <c r="D7005">
        <v>28</v>
      </c>
      <c r="E7005">
        <v>1</v>
      </c>
      <c r="F7005">
        <v>3</v>
      </c>
      <c r="G7005">
        <v>33</v>
      </c>
      <c r="H7005">
        <v>1</v>
      </c>
      <c r="I7005">
        <v>102</v>
      </c>
      <c r="J7005">
        <v>72</v>
      </c>
      <c r="K7005">
        <v>44</v>
      </c>
      <c r="L7005" t="s">
        <v>147</v>
      </c>
      <c r="M7005" t="s">
        <v>193</v>
      </c>
      <c r="N7005" s="13">
        <v>243346100</v>
      </c>
      <c r="O7005">
        <v>288316</v>
      </c>
      <c r="P7005">
        <v>2024</v>
      </c>
      <c r="Q7005">
        <v>900319291</v>
      </c>
      <c r="R7005" t="s">
        <v>785</v>
      </c>
      <c r="S7005" s="13">
        <v>243346100</v>
      </c>
      <c r="T7005">
        <v>0</v>
      </c>
      <c r="U7005" t="s">
        <v>6057</v>
      </c>
      <c r="V7005" t="s">
        <v>2960</v>
      </c>
      <c r="W7005">
        <v>5001</v>
      </c>
      <c r="X7005">
        <v>0</v>
      </c>
      <c r="Y7005">
        <v>288239</v>
      </c>
      <c r="Z7005">
        <v>20240710</v>
      </c>
      <c r="AA7005">
        <v>2024061100</v>
      </c>
      <c r="AB7005">
        <v>0</v>
      </c>
      <c r="AC7005" t="s">
        <v>2281</v>
      </c>
      <c r="AD7005" t="s">
        <v>2281</v>
      </c>
      <c r="AE7005">
        <v>13101</v>
      </c>
      <c r="AF7005" t="s">
        <v>5906</v>
      </c>
      <c r="AG7005" t="s">
        <v>83</v>
      </c>
      <c r="AH7005">
        <v>100</v>
      </c>
    </row>
    <row r="7006" spans="1:34" hidden="1" x14ac:dyDescent="0.25">
      <c r="A7006" t="str">
        <f t="shared" si="327"/>
        <v>28 1 3 33 1 102 72 44 0 2201071 288317</v>
      </c>
      <c r="B7006" t="str">
        <f t="shared" si="328"/>
        <v>28 1 3 33 1 102 72 44 0 2201071 288240</v>
      </c>
      <c r="C7006" t="str">
        <f t="shared" si="329"/>
        <v>28 1 3 33 1 102 72 44 0 2201071</v>
      </c>
      <c r="D7006">
        <v>28</v>
      </c>
      <c r="E7006">
        <v>1</v>
      </c>
      <c r="F7006">
        <v>3</v>
      </c>
      <c r="G7006">
        <v>33</v>
      </c>
      <c r="H7006">
        <v>1</v>
      </c>
      <c r="I7006">
        <v>102</v>
      </c>
      <c r="J7006">
        <v>72</v>
      </c>
      <c r="K7006">
        <v>44</v>
      </c>
      <c r="L7006" t="s">
        <v>147</v>
      </c>
      <c r="M7006" t="s">
        <v>193</v>
      </c>
      <c r="N7006" s="13">
        <v>22000</v>
      </c>
      <c r="O7006">
        <v>288317</v>
      </c>
      <c r="P7006">
        <v>2024</v>
      </c>
      <c r="Q7006">
        <v>900319291</v>
      </c>
      <c r="R7006" t="s">
        <v>785</v>
      </c>
      <c r="S7006" s="13">
        <v>22000</v>
      </c>
      <c r="T7006">
        <v>0</v>
      </c>
      <c r="U7006" t="s">
        <v>6058</v>
      </c>
      <c r="V7006" t="s">
        <v>2960</v>
      </c>
      <c r="W7006">
        <v>5001</v>
      </c>
      <c r="X7006">
        <v>0</v>
      </c>
      <c r="Y7006">
        <v>288240</v>
      </c>
      <c r="Z7006">
        <v>20240710</v>
      </c>
      <c r="AA7006">
        <v>2024011100</v>
      </c>
      <c r="AB7006">
        <v>0</v>
      </c>
      <c r="AC7006" t="s">
        <v>2281</v>
      </c>
      <c r="AD7006" t="s">
        <v>2281</v>
      </c>
      <c r="AE7006">
        <v>13101</v>
      </c>
      <c r="AF7006" t="s">
        <v>5906</v>
      </c>
      <c r="AG7006" t="s">
        <v>83</v>
      </c>
      <c r="AH7006">
        <v>100</v>
      </c>
    </row>
    <row r="7007" spans="1:34" hidden="1" x14ac:dyDescent="0.25">
      <c r="A7007" t="str">
        <f t="shared" si="327"/>
        <v>28 1 3 33 1 102 72 44 0 2201071 288318</v>
      </c>
      <c r="B7007" t="str">
        <f t="shared" si="328"/>
        <v>28 1 3 33 1 102 72 44 0 2201071 288240</v>
      </c>
      <c r="C7007" t="str">
        <f t="shared" si="329"/>
        <v>28 1 3 33 1 102 72 44 0 2201071</v>
      </c>
      <c r="D7007">
        <v>28</v>
      </c>
      <c r="E7007">
        <v>1</v>
      </c>
      <c r="F7007">
        <v>3</v>
      </c>
      <c r="G7007">
        <v>33</v>
      </c>
      <c r="H7007">
        <v>1</v>
      </c>
      <c r="I7007">
        <v>102</v>
      </c>
      <c r="J7007">
        <v>72</v>
      </c>
      <c r="K7007">
        <v>44</v>
      </c>
      <c r="L7007" t="s">
        <v>147</v>
      </c>
      <c r="M7007" t="s">
        <v>193</v>
      </c>
      <c r="N7007" s="13">
        <v>76600</v>
      </c>
      <c r="O7007">
        <v>288318</v>
      </c>
      <c r="P7007">
        <v>2024</v>
      </c>
      <c r="Q7007">
        <v>900319291</v>
      </c>
      <c r="R7007" t="s">
        <v>785</v>
      </c>
      <c r="S7007" s="13">
        <v>76600</v>
      </c>
      <c r="T7007">
        <v>0</v>
      </c>
      <c r="U7007" t="s">
        <v>6058</v>
      </c>
      <c r="V7007" t="s">
        <v>2960</v>
      </c>
      <c r="W7007">
        <v>5001</v>
      </c>
      <c r="X7007">
        <v>0</v>
      </c>
      <c r="Y7007">
        <v>288240</v>
      </c>
      <c r="Z7007">
        <v>20240710</v>
      </c>
      <c r="AA7007">
        <v>2024021100</v>
      </c>
      <c r="AB7007">
        <v>0</v>
      </c>
      <c r="AC7007" t="s">
        <v>2281</v>
      </c>
      <c r="AD7007" t="s">
        <v>2281</v>
      </c>
      <c r="AE7007">
        <v>13101</v>
      </c>
      <c r="AF7007" t="s">
        <v>5906</v>
      </c>
      <c r="AG7007" t="s">
        <v>83</v>
      </c>
      <c r="AH7007">
        <v>100</v>
      </c>
    </row>
    <row r="7008" spans="1:34" hidden="1" x14ac:dyDescent="0.25">
      <c r="A7008" t="str">
        <f t="shared" si="327"/>
        <v>28 1 3 33 1 102 72 44 0 2201071 288319</v>
      </c>
      <c r="B7008" t="str">
        <f t="shared" si="328"/>
        <v>28 1 3 33 1 102 72 44 0 2201071 288240</v>
      </c>
      <c r="C7008" t="str">
        <f t="shared" si="329"/>
        <v>28 1 3 33 1 102 72 44 0 2201071</v>
      </c>
      <c r="D7008">
        <v>28</v>
      </c>
      <c r="E7008">
        <v>1</v>
      </c>
      <c r="F7008">
        <v>3</v>
      </c>
      <c r="G7008">
        <v>33</v>
      </c>
      <c r="H7008">
        <v>1</v>
      </c>
      <c r="I7008">
        <v>102</v>
      </c>
      <c r="J7008">
        <v>72</v>
      </c>
      <c r="K7008">
        <v>44</v>
      </c>
      <c r="L7008" t="s">
        <v>147</v>
      </c>
      <c r="M7008" t="s">
        <v>193</v>
      </c>
      <c r="N7008" s="13">
        <v>1275400</v>
      </c>
      <c r="O7008">
        <v>288319</v>
      </c>
      <c r="P7008">
        <v>2024</v>
      </c>
      <c r="Q7008">
        <v>900319291</v>
      </c>
      <c r="R7008" t="s">
        <v>785</v>
      </c>
      <c r="S7008" s="13">
        <v>1275400</v>
      </c>
      <c r="T7008">
        <v>0</v>
      </c>
      <c r="U7008" t="s">
        <v>6058</v>
      </c>
      <c r="V7008" t="s">
        <v>2960</v>
      </c>
      <c r="W7008">
        <v>5001</v>
      </c>
      <c r="X7008">
        <v>0</v>
      </c>
      <c r="Y7008">
        <v>288240</v>
      </c>
      <c r="Z7008">
        <v>20240710</v>
      </c>
      <c r="AA7008">
        <v>2024041100</v>
      </c>
      <c r="AB7008">
        <v>0</v>
      </c>
      <c r="AC7008" t="s">
        <v>2281</v>
      </c>
      <c r="AD7008" t="s">
        <v>2281</v>
      </c>
      <c r="AE7008">
        <v>13101</v>
      </c>
      <c r="AF7008" t="s">
        <v>5906</v>
      </c>
      <c r="AG7008" t="s">
        <v>83</v>
      </c>
      <c r="AH7008">
        <v>100</v>
      </c>
    </row>
    <row r="7009" spans="1:34" hidden="1" x14ac:dyDescent="0.25">
      <c r="A7009" t="str">
        <f t="shared" si="327"/>
        <v>28 1 3 33 1 102 72 44 0 2201071 288320</v>
      </c>
      <c r="B7009" t="str">
        <f t="shared" si="328"/>
        <v>28 1 3 33 1 102 72 44 0 2201071 288240</v>
      </c>
      <c r="C7009" t="str">
        <f t="shared" si="329"/>
        <v>28 1 3 33 1 102 72 44 0 2201071</v>
      </c>
      <c r="D7009">
        <v>28</v>
      </c>
      <c r="E7009">
        <v>1</v>
      </c>
      <c r="F7009">
        <v>3</v>
      </c>
      <c r="G7009">
        <v>33</v>
      </c>
      <c r="H7009">
        <v>1</v>
      </c>
      <c r="I7009">
        <v>102</v>
      </c>
      <c r="J7009">
        <v>72</v>
      </c>
      <c r="K7009">
        <v>44</v>
      </c>
      <c r="L7009" t="s">
        <v>147</v>
      </c>
      <c r="M7009" t="s">
        <v>193</v>
      </c>
      <c r="N7009" s="13">
        <v>1319800</v>
      </c>
      <c r="O7009">
        <v>288320</v>
      </c>
      <c r="P7009">
        <v>2024</v>
      </c>
      <c r="Q7009">
        <v>900319291</v>
      </c>
      <c r="R7009" t="s">
        <v>785</v>
      </c>
      <c r="S7009" s="13">
        <v>1319800</v>
      </c>
      <c r="T7009">
        <v>0</v>
      </c>
      <c r="U7009" t="s">
        <v>6058</v>
      </c>
      <c r="V7009" t="s">
        <v>2960</v>
      </c>
      <c r="W7009">
        <v>5001</v>
      </c>
      <c r="X7009">
        <v>0</v>
      </c>
      <c r="Y7009">
        <v>288240</v>
      </c>
      <c r="Z7009">
        <v>20240710</v>
      </c>
      <c r="AA7009">
        <v>2024051100</v>
      </c>
      <c r="AB7009">
        <v>0</v>
      </c>
      <c r="AC7009" t="s">
        <v>2281</v>
      </c>
      <c r="AD7009" t="s">
        <v>2281</v>
      </c>
      <c r="AE7009">
        <v>13101</v>
      </c>
      <c r="AF7009" t="s">
        <v>5906</v>
      </c>
      <c r="AG7009" t="s">
        <v>83</v>
      </c>
      <c r="AH7009">
        <v>100</v>
      </c>
    </row>
    <row r="7010" spans="1:34" hidden="1" x14ac:dyDescent="0.25">
      <c r="A7010" t="str">
        <f t="shared" si="327"/>
        <v>28 11 1 33 1 1 8 0 2110102004 0 288321</v>
      </c>
      <c r="B7010" t="str">
        <f t="shared" si="328"/>
        <v>28 11 1 33 1 1 8 0 2110102004 0 288241</v>
      </c>
      <c r="C7010" t="str">
        <f t="shared" si="329"/>
        <v>28 11 1 33 1 1 8 0 2110102004 0</v>
      </c>
      <c r="D7010">
        <v>28</v>
      </c>
      <c r="E7010">
        <v>11</v>
      </c>
      <c r="F7010">
        <v>1</v>
      </c>
      <c r="G7010">
        <v>33</v>
      </c>
      <c r="H7010">
        <v>1</v>
      </c>
      <c r="I7010">
        <v>1</v>
      </c>
      <c r="J7010">
        <v>8</v>
      </c>
      <c r="K7010">
        <v>0</v>
      </c>
      <c r="L7010" t="s">
        <v>754</v>
      </c>
      <c r="M7010" t="s">
        <v>147</v>
      </c>
      <c r="N7010" s="13">
        <v>5895800</v>
      </c>
      <c r="O7010">
        <v>288321</v>
      </c>
      <c r="P7010">
        <v>2024</v>
      </c>
      <c r="Q7010">
        <v>900319291</v>
      </c>
      <c r="R7010" t="s">
        <v>785</v>
      </c>
      <c r="S7010" s="13">
        <v>31230800</v>
      </c>
      <c r="T7010">
        <v>0</v>
      </c>
      <c r="U7010" t="s">
        <v>6059</v>
      </c>
      <c r="V7010" t="s">
        <v>2960</v>
      </c>
      <c r="W7010">
        <v>5001</v>
      </c>
      <c r="X7010">
        <v>0</v>
      </c>
      <c r="Y7010">
        <v>288241</v>
      </c>
      <c r="Z7010">
        <v>20240710</v>
      </c>
      <c r="AA7010">
        <v>2024061100</v>
      </c>
      <c r="AB7010">
        <v>0</v>
      </c>
      <c r="AC7010" t="s">
        <v>2281</v>
      </c>
      <c r="AD7010" t="s">
        <v>2281</v>
      </c>
      <c r="AE7010">
        <v>13108</v>
      </c>
      <c r="AF7010" t="s">
        <v>5908</v>
      </c>
      <c r="AG7010" t="s">
        <v>95</v>
      </c>
      <c r="AH7010">
        <v>100</v>
      </c>
    </row>
    <row r="7011" spans="1:34" hidden="1" x14ac:dyDescent="0.25">
      <c r="A7011" t="str">
        <f t="shared" si="327"/>
        <v>28 11 1 33 1 1 9 0 2110102007 0 288321</v>
      </c>
      <c r="B7011" t="str">
        <f t="shared" si="328"/>
        <v>28 11 1 33 1 1 9 0 2110102007 0 288241</v>
      </c>
      <c r="C7011" t="str">
        <f t="shared" si="329"/>
        <v>28 11 1 33 1 1 9 0 2110102007 0</v>
      </c>
      <c r="D7011">
        <v>28</v>
      </c>
      <c r="E7011">
        <v>11</v>
      </c>
      <c r="F7011">
        <v>1</v>
      </c>
      <c r="G7011">
        <v>33</v>
      </c>
      <c r="H7011">
        <v>1</v>
      </c>
      <c r="I7011">
        <v>1</v>
      </c>
      <c r="J7011">
        <v>9</v>
      </c>
      <c r="K7011">
        <v>0</v>
      </c>
      <c r="L7011" t="s">
        <v>747</v>
      </c>
      <c r="M7011" t="s">
        <v>147</v>
      </c>
      <c r="N7011" s="13">
        <v>737800</v>
      </c>
      <c r="O7011">
        <v>288321</v>
      </c>
      <c r="P7011">
        <v>2024</v>
      </c>
      <c r="Q7011">
        <v>900319291</v>
      </c>
      <c r="R7011" t="s">
        <v>785</v>
      </c>
      <c r="S7011" s="13">
        <v>31230800</v>
      </c>
      <c r="T7011">
        <v>0</v>
      </c>
      <c r="U7011" t="s">
        <v>6059</v>
      </c>
      <c r="V7011" t="s">
        <v>2960</v>
      </c>
      <c r="W7011">
        <v>5001</v>
      </c>
      <c r="X7011">
        <v>0</v>
      </c>
      <c r="Y7011">
        <v>288241</v>
      </c>
      <c r="Z7011">
        <v>20240710</v>
      </c>
      <c r="AA7011">
        <v>2024061100</v>
      </c>
      <c r="AB7011">
        <v>0</v>
      </c>
      <c r="AC7011" t="s">
        <v>2281</v>
      </c>
      <c r="AD7011" t="s">
        <v>2281</v>
      </c>
      <c r="AE7011">
        <v>13108</v>
      </c>
      <c r="AF7011" t="s">
        <v>5908</v>
      </c>
      <c r="AG7011" t="s">
        <v>95</v>
      </c>
      <c r="AH7011">
        <v>100</v>
      </c>
    </row>
    <row r="7012" spans="1:34" hidden="1" x14ac:dyDescent="0.25">
      <c r="A7012" t="str">
        <f t="shared" si="327"/>
        <v>28 11 1 33 1 1 10 0 2110102006 0 288321</v>
      </c>
      <c r="B7012" t="str">
        <f t="shared" si="328"/>
        <v>28 11 1 33 1 1 10 0 2110102006 0 288241</v>
      </c>
      <c r="C7012" t="str">
        <f t="shared" si="329"/>
        <v>28 11 1 33 1 1 10 0 2110102006 0</v>
      </c>
      <c r="D7012">
        <v>28</v>
      </c>
      <c r="E7012">
        <v>11</v>
      </c>
      <c r="F7012">
        <v>1</v>
      </c>
      <c r="G7012">
        <v>33</v>
      </c>
      <c r="H7012">
        <v>1</v>
      </c>
      <c r="I7012">
        <v>1</v>
      </c>
      <c r="J7012">
        <v>10</v>
      </c>
      <c r="K7012">
        <v>0</v>
      </c>
      <c r="L7012" t="s">
        <v>748</v>
      </c>
      <c r="M7012" t="s">
        <v>147</v>
      </c>
      <c r="N7012" s="13">
        <v>4422300</v>
      </c>
      <c r="O7012">
        <v>288321</v>
      </c>
      <c r="P7012">
        <v>2024</v>
      </c>
      <c r="Q7012">
        <v>900319291</v>
      </c>
      <c r="R7012" t="s">
        <v>785</v>
      </c>
      <c r="S7012" s="13">
        <v>31230800</v>
      </c>
      <c r="T7012">
        <v>0</v>
      </c>
      <c r="U7012" t="s">
        <v>6059</v>
      </c>
      <c r="V7012" t="s">
        <v>2960</v>
      </c>
      <c r="W7012">
        <v>5001</v>
      </c>
      <c r="X7012">
        <v>0</v>
      </c>
      <c r="Y7012">
        <v>288241</v>
      </c>
      <c r="Z7012">
        <v>20240710</v>
      </c>
      <c r="AA7012">
        <v>2024061100</v>
      </c>
      <c r="AB7012">
        <v>0</v>
      </c>
      <c r="AC7012" t="s">
        <v>2281</v>
      </c>
      <c r="AD7012" t="s">
        <v>2281</v>
      </c>
      <c r="AE7012">
        <v>13108</v>
      </c>
      <c r="AF7012" t="s">
        <v>5908</v>
      </c>
      <c r="AG7012" t="s">
        <v>95</v>
      </c>
      <c r="AH7012">
        <v>100</v>
      </c>
    </row>
    <row r="7013" spans="1:34" hidden="1" x14ac:dyDescent="0.25">
      <c r="A7013" t="str">
        <f t="shared" si="327"/>
        <v>28 11 1 33 1 1 11 0 2110102009 0 288321</v>
      </c>
      <c r="B7013" t="str">
        <f t="shared" si="328"/>
        <v>28 11 1 33 1 1 11 0 2110102009 0 288241</v>
      </c>
      <c r="C7013" t="str">
        <f t="shared" si="329"/>
        <v>28 11 1 33 1 1 11 0 2110102009 0</v>
      </c>
      <c r="D7013">
        <v>28</v>
      </c>
      <c r="E7013">
        <v>11</v>
      </c>
      <c r="F7013">
        <v>1</v>
      </c>
      <c r="G7013">
        <v>33</v>
      </c>
      <c r="H7013">
        <v>1</v>
      </c>
      <c r="I7013">
        <v>1</v>
      </c>
      <c r="J7013">
        <v>11</v>
      </c>
      <c r="K7013">
        <v>0</v>
      </c>
      <c r="L7013" t="s">
        <v>750</v>
      </c>
      <c r="M7013" t="s">
        <v>147</v>
      </c>
      <c r="N7013" s="13">
        <v>1475000</v>
      </c>
      <c r="O7013">
        <v>288321</v>
      </c>
      <c r="P7013">
        <v>2024</v>
      </c>
      <c r="Q7013">
        <v>900319291</v>
      </c>
      <c r="R7013" t="s">
        <v>785</v>
      </c>
      <c r="S7013" s="13">
        <v>31230800</v>
      </c>
      <c r="T7013">
        <v>0</v>
      </c>
      <c r="U7013" t="s">
        <v>6059</v>
      </c>
      <c r="V7013" t="s">
        <v>2960</v>
      </c>
      <c r="W7013">
        <v>5001</v>
      </c>
      <c r="X7013">
        <v>0</v>
      </c>
      <c r="Y7013">
        <v>288241</v>
      </c>
      <c r="Z7013">
        <v>20240710</v>
      </c>
      <c r="AA7013">
        <v>2024061100</v>
      </c>
      <c r="AB7013">
        <v>0</v>
      </c>
      <c r="AC7013" t="s">
        <v>2281</v>
      </c>
      <c r="AD7013" t="s">
        <v>2281</v>
      </c>
      <c r="AE7013">
        <v>13108</v>
      </c>
      <c r="AF7013" t="s">
        <v>5908</v>
      </c>
      <c r="AG7013" t="s">
        <v>95</v>
      </c>
      <c r="AH7013">
        <v>100</v>
      </c>
    </row>
    <row r="7014" spans="1:34" hidden="1" x14ac:dyDescent="0.25">
      <c r="A7014" t="str">
        <f t="shared" si="327"/>
        <v>28 11 1 33 1 1 12 0 2110102008 0 288321</v>
      </c>
      <c r="B7014" t="str">
        <f t="shared" si="328"/>
        <v>28 11 1 33 1 1 12 0 2110102008 0 288241</v>
      </c>
      <c r="C7014" t="str">
        <f t="shared" si="329"/>
        <v>28 11 1 33 1 1 12 0 2110102008 0</v>
      </c>
      <c r="D7014">
        <v>28</v>
      </c>
      <c r="E7014">
        <v>11</v>
      </c>
      <c r="F7014">
        <v>1</v>
      </c>
      <c r="G7014">
        <v>33</v>
      </c>
      <c r="H7014">
        <v>1</v>
      </c>
      <c r="I7014">
        <v>1</v>
      </c>
      <c r="J7014">
        <v>12</v>
      </c>
      <c r="K7014">
        <v>0</v>
      </c>
      <c r="L7014" t="s">
        <v>749</v>
      </c>
      <c r="M7014" t="s">
        <v>147</v>
      </c>
      <c r="N7014" s="13">
        <v>737800</v>
      </c>
      <c r="O7014">
        <v>288321</v>
      </c>
      <c r="P7014">
        <v>2024</v>
      </c>
      <c r="Q7014">
        <v>900319291</v>
      </c>
      <c r="R7014" t="s">
        <v>785</v>
      </c>
      <c r="S7014" s="13">
        <v>31230800</v>
      </c>
      <c r="T7014">
        <v>0</v>
      </c>
      <c r="U7014" t="s">
        <v>6059</v>
      </c>
      <c r="V7014" t="s">
        <v>2960</v>
      </c>
      <c r="W7014">
        <v>5001</v>
      </c>
      <c r="X7014">
        <v>0</v>
      </c>
      <c r="Y7014">
        <v>288241</v>
      </c>
      <c r="Z7014">
        <v>20240710</v>
      </c>
      <c r="AA7014">
        <v>2024061100</v>
      </c>
      <c r="AB7014">
        <v>0</v>
      </c>
      <c r="AC7014" t="s">
        <v>2281</v>
      </c>
      <c r="AD7014" t="s">
        <v>2281</v>
      </c>
      <c r="AE7014">
        <v>13108</v>
      </c>
      <c r="AF7014" t="s">
        <v>5908</v>
      </c>
      <c r="AG7014" t="s">
        <v>95</v>
      </c>
      <c r="AH7014">
        <v>100</v>
      </c>
    </row>
    <row r="7015" spans="1:34" hidden="1" x14ac:dyDescent="0.25">
      <c r="A7015" t="str">
        <f t="shared" si="327"/>
        <v>28 11 1 33 1 1 15 0 2110202002 0 288321</v>
      </c>
      <c r="B7015" t="str">
        <f t="shared" si="328"/>
        <v>28 11 1 33 1 1 15 0 2110202002 0 288241</v>
      </c>
      <c r="C7015" t="str">
        <f t="shared" si="329"/>
        <v>28 11 1 33 1 1 15 0 2110202002 0</v>
      </c>
      <c r="D7015">
        <v>28</v>
      </c>
      <c r="E7015">
        <v>11</v>
      </c>
      <c r="F7015">
        <v>1</v>
      </c>
      <c r="G7015">
        <v>33</v>
      </c>
      <c r="H7015">
        <v>1</v>
      </c>
      <c r="I7015">
        <v>1</v>
      </c>
      <c r="J7015">
        <v>15</v>
      </c>
      <c r="K7015">
        <v>0</v>
      </c>
      <c r="L7015" t="s">
        <v>776</v>
      </c>
      <c r="M7015" t="s">
        <v>147</v>
      </c>
      <c r="N7015" s="13">
        <v>7294500</v>
      </c>
      <c r="O7015">
        <v>288321</v>
      </c>
      <c r="P7015">
        <v>2024</v>
      </c>
      <c r="Q7015">
        <v>900319291</v>
      </c>
      <c r="R7015" t="s">
        <v>785</v>
      </c>
      <c r="S7015" s="13">
        <v>31230800</v>
      </c>
      <c r="T7015">
        <v>0</v>
      </c>
      <c r="U7015" t="s">
        <v>6059</v>
      </c>
      <c r="V7015" t="s">
        <v>2960</v>
      </c>
      <c r="W7015">
        <v>5001</v>
      </c>
      <c r="X7015">
        <v>0</v>
      </c>
      <c r="Y7015">
        <v>288241</v>
      </c>
      <c r="Z7015">
        <v>20240710</v>
      </c>
      <c r="AA7015">
        <v>2024061100</v>
      </c>
      <c r="AB7015">
        <v>0</v>
      </c>
      <c r="AC7015" t="s">
        <v>2281</v>
      </c>
      <c r="AD7015" t="s">
        <v>2281</v>
      </c>
      <c r="AE7015">
        <v>13108</v>
      </c>
      <c r="AF7015" t="s">
        <v>5908</v>
      </c>
      <c r="AG7015" t="s">
        <v>95</v>
      </c>
      <c r="AH7015">
        <v>100</v>
      </c>
    </row>
    <row r="7016" spans="1:34" hidden="1" x14ac:dyDescent="0.25">
      <c r="A7016" t="str">
        <f t="shared" si="327"/>
        <v>28 11 1 33 1 1 16 0 2110202001 0 288321</v>
      </c>
      <c r="B7016" t="str">
        <f t="shared" si="328"/>
        <v>28 11 1 33 1 1 16 0 2110202001 0 288241</v>
      </c>
      <c r="C7016" t="str">
        <f t="shared" si="329"/>
        <v>28 11 1 33 1 1 16 0 2110202001 0</v>
      </c>
      <c r="D7016">
        <v>28</v>
      </c>
      <c r="E7016">
        <v>11</v>
      </c>
      <c r="F7016">
        <v>1</v>
      </c>
      <c r="G7016">
        <v>33</v>
      </c>
      <c r="H7016">
        <v>1</v>
      </c>
      <c r="I7016">
        <v>1</v>
      </c>
      <c r="J7016">
        <v>16</v>
      </c>
      <c r="K7016">
        <v>0</v>
      </c>
      <c r="L7016" t="s">
        <v>777</v>
      </c>
      <c r="M7016" t="s">
        <v>147</v>
      </c>
      <c r="N7016" s="13">
        <v>10298500</v>
      </c>
      <c r="O7016">
        <v>288321</v>
      </c>
      <c r="P7016">
        <v>2024</v>
      </c>
      <c r="Q7016">
        <v>900319291</v>
      </c>
      <c r="R7016" t="s">
        <v>785</v>
      </c>
      <c r="S7016" s="13">
        <v>31230800</v>
      </c>
      <c r="T7016">
        <v>0</v>
      </c>
      <c r="U7016" t="s">
        <v>6059</v>
      </c>
      <c r="V7016" t="s">
        <v>2960</v>
      </c>
      <c r="W7016">
        <v>5001</v>
      </c>
      <c r="X7016">
        <v>0</v>
      </c>
      <c r="Y7016">
        <v>288241</v>
      </c>
      <c r="Z7016">
        <v>20240710</v>
      </c>
      <c r="AA7016">
        <v>2024061100</v>
      </c>
      <c r="AB7016">
        <v>0</v>
      </c>
      <c r="AC7016" t="s">
        <v>2281</v>
      </c>
      <c r="AD7016" t="s">
        <v>2281</v>
      </c>
      <c r="AE7016">
        <v>13108</v>
      </c>
      <c r="AF7016" t="s">
        <v>5908</v>
      </c>
      <c r="AG7016" t="s">
        <v>95</v>
      </c>
      <c r="AH7016">
        <v>100</v>
      </c>
    </row>
    <row r="7017" spans="1:34" hidden="1" x14ac:dyDescent="0.25">
      <c r="A7017" t="str">
        <f t="shared" si="327"/>
        <v>28 11 1 33 1 1 17 0 2110202005 0 288321</v>
      </c>
      <c r="B7017" t="str">
        <f t="shared" si="328"/>
        <v>28 11 1 33 1 1 17 0 2110202005 0 288241</v>
      </c>
      <c r="C7017" t="str">
        <f t="shared" si="329"/>
        <v>28 11 1 33 1 1 17 0 2110202005 0</v>
      </c>
      <c r="D7017">
        <v>28</v>
      </c>
      <c r="E7017">
        <v>11</v>
      </c>
      <c r="F7017">
        <v>1</v>
      </c>
      <c r="G7017">
        <v>33</v>
      </c>
      <c r="H7017">
        <v>1</v>
      </c>
      <c r="I7017">
        <v>1</v>
      </c>
      <c r="J7017">
        <v>17</v>
      </c>
      <c r="K7017">
        <v>0</v>
      </c>
      <c r="L7017" t="s">
        <v>778</v>
      </c>
      <c r="M7017" t="s">
        <v>147</v>
      </c>
      <c r="N7017" s="13">
        <v>369100</v>
      </c>
      <c r="O7017">
        <v>288321</v>
      </c>
      <c r="P7017">
        <v>2024</v>
      </c>
      <c r="Q7017">
        <v>900319291</v>
      </c>
      <c r="R7017" t="s">
        <v>785</v>
      </c>
      <c r="S7017" s="13">
        <v>31230800</v>
      </c>
      <c r="T7017">
        <v>0</v>
      </c>
      <c r="U7017" t="s">
        <v>6059</v>
      </c>
      <c r="V7017" t="s">
        <v>2960</v>
      </c>
      <c r="W7017">
        <v>5001</v>
      </c>
      <c r="X7017">
        <v>0</v>
      </c>
      <c r="Y7017">
        <v>288241</v>
      </c>
      <c r="Z7017">
        <v>20240710</v>
      </c>
      <c r="AA7017">
        <v>2024061100</v>
      </c>
      <c r="AB7017">
        <v>0</v>
      </c>
      <c r="AC7017" t="s">
        <v>2281</v>
      </c>
      <c r="AD7017" t="s">
        <v>2281</v>
      </c>
      <c r="AE7017">
        <v>13108</v>
      </c>
      <c r="AF7017" t="s">
        <v>5908</v>
      </c>
      <c r="AG7017" t="s">
        <v>95</v>
      </c>
      <c r="AH7017">
        <v>100</v>
      </c>
    </row>
    <row r="7018" spans="1:34" hidden="1" x14ac:dyDescent="0.25">
      <c r="A7018" t="str">
        <f t="shared" si="327"/>
        <v>28 2 3 33 1 102 72 44 0 2201071 288322</v>
      </c>
      <c r="B7018" t="str">
        <f t="shared" si="328"/>
        <v>28 2 3 33 1 102 72 44 0 2201071 288242</v>
      </c>
      <c r="C7018" t="str">
        <f t="shared" si="329"/>
        <v>28 2 3 33 1 102 72 44 0 2201071</v>
      </c>
      <c r="D7018">
        <v>28</v>
      </c>
      <c r="E7018">
        <v>2</v>
      </c>
      <c r="F7018">
        <v>3</v>
      </c>
      <c r="G7018">
        <v>33</v>
      </c>
      <c r="H7018">
        <v>1</v>
      </c>
      <c r="I7018">
        <v>102</v>
      </c>
      <c r="J7018">
        <v>72</v>
      </c>
      <c r="K7018">
        <v>44</v>
      </c>
      <c r="L7018" t="s">
        <v>147</v>
      </c>
      <c r="M7018" t="s">
        <v>193</v>
      </c>
      <c r="N7018" s="13">
        <v>1338916800</v>
      </c>
      <c r="O7018">
        <v>288322</v>
      </c>
      <c r="P7018">
        <v>2024</v>
      </c>
      <c r="Q7018">
        <v>900319291</v>
      </c>
      <c r="R7018" t="s">
        <v>785</v>
      </c>
      <c r="S7018" s="13">
        <v>1487079700</v>
      </c>
      <c r="T7018">
        <v>0</v>
      </c>
      <c r="U7018" t="s">
        <v>6060</v>
      </c>
      <c r="V7018" t="s">
        <v>2960</v>
      </c>
      <c r="W7018">
        <v>5001</v>
      </c>
      <c r="X7018">
        <v>0</v>
      </c>
      <c r="Y7018">
        <v>288242</v>
      </c>
      <c r="Z7018">
        <v>20240710</v>
      </c>
      <c r="AA7018">
        <v>2024061090</v>
      </c>
      <c r="AB7018">
        <v>0</v>
      </c>
      <c r="AC7018" t="s">
        <v>2281</v>
      </c>
      <c r="AD7018" t="s">
        <v>2281</v>
      </c>
      <c r="AE7018">
        <v>13101</v>
      </c>
      <c r="AF7018" t="s">
        <v>5906</v>
      </c>
      <c r="AG7018" t="s">
        <v>83</v>
      </c>
      <c r="AH7018">
        <v>100</v>
      </c>
    </row>
    <row r="7019" spans="1:34" hidden="1" x14ac:dyDescent="0.25">
      <c r="A7019" t="str">
        <f t="shared" si="327"/>
        <v>28 3 3 33 1 102 72 44 0 2201071 288322</v>
      </c>
      <c r="B7019" t="str">
        <f t="shared" si="328"/>
        <v>28 3 3 33 1 102 72 44 0 2201071 288242</v>
      </c>
      <c r="C7019" t="str">
        <f t="shared" si="329"/>
        <v>28 3 3 33 1 102 72 44 0 2201071</v>
      </c>
      <c r="D7019">
        <v>28</v>
      </c>
      <c r="E7019">
        <v>3</v>
      </c>
      <c r="F7019">
        <v>3</v>
      </c>
      <c r="G7019">
        <v>33</v>
      </c>
      <c r="H7019">
        <v>1</v>
      </c>
      <c r="I7019">
        <v>102</v>
      </c>
      <c r="J7019">
        <v>72</v>
      </c>
      <c r="K7019">
        <v>44</v>
      </c>
      <c r="L7019" t="s">
        <v>147</v>
      </c>
      <c r="M7019" t="s">
        <v>193</v>
      </c>
      <c r="N7019" s="13">
        <v>148162900</v>
      </c>
      <c r="O7019">
        <v>288322</v>
      </c>
      <c r="P7019">
        <v>2024</v>
      </c>
      <c r="Q7019">
        <v>900319291</v>
      </c>
      <c r="R7019" t="s">
        <v>785</v>
      </c>
      <c r="S7019" s="13">
        <v>1487079700</v>
      </c>
      <c r="T7019">
        <v>0</v>
      </c>
      <c r="U7019" t="s">
        <v>6060</v>
      </c>
      <c r="V7019" t="s">
        <v>2960</v>
      </c>
      <c r="W7019">
        <v>5001</v>
      </c>
      <c r="X7019">
        <v>0</v>
      </c>
      <c r="Y7019">
        <v>288242</v>
      </c>
      <c r="Z7019">
        <v>20240710</v>
      </c>
      <c r="AA7019">
        <v>2024061090</v>
      </c>
      <c r="AB7019">
        <v>0</v>
      </c>
      <c r="AC7019" t="s">
        <v>2281</v>
      </c>
      <c r="AD7019" t="s">
        <v>2281</v>
      </c>
      <c r="AE7019">
        <v>13101</v>
      </c>
      <c r="AF7019" t="s">
        <v>5906</v>
      </c>
      <c r="AG7019" t="s">
        <v>83</v>
      </c>
      <c r="AH7019">
        <v>100</v>
      </c>
    </row>
    <row r="7020" spans="1:34" hidden="1" x14ac:dyDescent="0.25">
      <c r="A7020" t="str">
        <f t="shared" si="327"/>
        <v>28 8 3 33 1 2 25 2 0 2201028 288323</v>
      </c>
      <c r="B7020" t="str">
        <f t="shared" si="328"/>
        <v>28 8 3 33 1 2 25 2 0 2201028 288009</v>
      </c>
      <c r="C7020" t="str">
        <f t="shared" si="329"/>
        <v>28 8 3 33 1 2 25 2 0 2201028</v>
      </c>
      <c r="D7020">
        <v>28</v>
      </c>
      <c r="E7020">
        <v>8</v>
      </c>
      <c r="F7020">
        <v>3</v>
      </c>
      <c r="G7020">
        <v>33</v>
      </c>
      <c r="H7020">
        <v>1</v>
      </c>
      <c r="I7020">
        <v>2</v>
      </c>
      <c r="J7020">
        <v>25</v>
      </c>
      <c r="K7020">
        <v>2</v>
      </c>
      <c r="L7020" t="s">
        <v>147</v>
      </c>
      <c r="M7020" t="s">
        <v>203</v>
      </c>
      <c r="N7020" s="13">
        <v>96833558</v>
      </c>
      <c r="O7020">
        <v>288323</v>
      </c>
      <c r="P7020">
        <v>2024</v>
      </c>
      <c r="Q7020">
        <v>901788706</v>
      </c>
      <c r="R7020" t="s">
        <v>1771</v>
      </c>
      <c r="S7020" s="13">
        <v>96833558</v>
      </c>
      <c r="T7020">
        <v>0</v>
      </c>
      <c r="U7020" t="s">
        <v>5923</v>
      </c>
      <c r="V7020" t="s">
        <v>6061</v>
      </c>
      <c r="W7020">
        <v>5004</v>
      </c>
      <c r="X7020">
        <v>0</v>
      </c>
      <c r="Y7020">
        <v>288009</v>
      </c>
      <c r="Z7020">
        <v>20240710</v>
      </c>
      <c r="AA7020">
        <v>2401170181</v>
      </c>
      <c r="AB7020">
        <v>6</v>
      </c>
      <c r="AC7020" t="s">
        <v>2281</v>
      </c>
      <c r="AD7020" t="s">
        <v>2281</v>
      </c>
      <c r="AE7020">
        <v>13150</v>
      </c>
      <c r="AF7020" t="s">
        <v>5925</v>
      </c>
      <c r="AG7020" t="s">
        <v>92</v>
      </c>
      <c r="AH7020">
        <v>261</v>
      </c>
    </row>
    <row r="7021" spans="1:34" hidden="1" x14ac:dyDescent="0.25">
      <c r="A7021" t="str">
        <f t="shared" si="327"/>
        <v>28 8 3 33 1 2 25 2 0 2201028 288324</v>
      </c>
      <c r="B7021" t="str">
        <f t="shared" si="328"/>
        <v>28 8 3 33 1 2 25 2 0 2201028 288009</v>
      </c>
      <c r="C7021" t="str">
        <f t="shared" si="329"/>
        <v>28 8 3 33 1 2 25 2 0 2201028</v>
      </c>
      <c r="D7021">
        <v>28</v>
      </c>
      <c r="E7021">
        <v>8</v>
      </c>
      <c r="F7021">
        <v>3</v>
      </c>
      <c r="G7021">
        <v>33</v>
      </c>
      <c r="H7021">
        <v>1</v>
      </c>
      <c r="I7021">
        <v>2</v>
      </c>
      <c r="J7021">
        <v>25</v>
      </c>
      <c r="K7021">
        <v>2</v>
      </c>
      <c r="L7021" t="s">
        <v>147</v>
      </c>
      <c r="M7021" t="s">
        <v>203</v>
      </c>
      <c r="N7021" s="13">
        <v>96833558</v>
      </c>
      <c r="O7021">
        <v>288324</v>
      </c>
      <c r="P7021">
        <v>2024</v>
      </c>
      <c r="Q7021">
        <v>901788706</v>
      </c>
      <c r="R7021" t="s">
        <v>1771</v>
      </c>
      <c r="S7021" s="13">
        <v>96833558</v>
      </c>
      <c r="T7021">
        <v>3389175</v>
      </c>
      <c r="U7021" t="s">
        <v>5923</v>
      </c>
      <c r="V7021" t="s">
        <v>6061</v>
      </c>
      <c r="W7021">
        <v>5004</v>
      </c>
      <c r="X7021">
        <v>2305</v>
      </c>
      <c r="Y7021">
        <v>288009</v>
      </c>
      <c r="Z7021">
        <v>20240710</v>
      </c>
      <c r="AA7021">
        <v>2401170181</v>
      </c>
      <c r="AB7021">
        <v>6</v>
      </c>
      <c r="AC7021" t="s">
        <v>2281</v>
      </c>
      <c r="AD7021" t="s">
        <v>2281</v>
      </c>
      <c r="AE7021">
        <v>13150</v>
      </c>
      <c r="AF7021" t="s">
        <v>5925</v>
      </c>
      <c r="AG7021" t="s">
        <v>92</v>
      </c>
      <c r="AH7021">
        <v>261</v>
      </c>
    </row>
    <row r="7022" spans="1:34" hidden="1" x14ac:dyDescent="0.25">
      <c r="A7022" t="str">
        <f t="shared" si="327"/>
        <v>28 8 3 22 1 2 25 0 0 2201028 288325</v>
      </c>
      <c r="B7022" t="str">
        <f t="shared" si="328"/>
        <v>28 8 3 22 1 2 25 0 0 2201028 288010</v>
      </c>
      <c r="C7022" t="str">
        <f t="shared" si="329"/>
        <v>28 8 3 22 1 2 25 0 0 2201028</v>
      </c>
      <c r="D7022">
        <v>28</v>
      </c>
      <c r="E7022">
        <v>8</v>
      </c>
      <c r="F7022">
        <v>3</v>
      </c>
      <c r="G7022">
        <v>22</v>
      </c>
      <c r="H7022">
        <v>1</v>
      </c>
      <c r="I7022">
        <v>2</v>
      </c>
      <c r="J7022">
        <v>25</v>
      </c>
      <c r="K7022">
        <v>0</v>
      </c>
      <c r="L7022" t="s">
        <v>147</v>
      </c>
      <c r="M7022" t="s">
        <v>203</v>
      </c>
      <c r="N7022" s="13">
        <v>207148534</v>
      </c>
      <c r="O7022">
        <v>288325</v>
      </c>
      <c r="P7022">
        <v>2024</v>
      </c>
      <c r="Q7022">
        <v>901788706</v>
      </c>
      <c r="R7022" t="s">
        <v>1771</v>
      </c>
      <c r="S7022" s="13">
        <v>207148534</v>
      </c>
      <c r="T7022">
        <v>0</v>
      </c>
      <c r="U7022" t="s">
        <v>5923</v>
      </c>
      <c r="V7022" t="s">
        <v>6061</v>
      </c>
      <c r="W7022">
        <v>5004</v>
      </c>
      <c r="X7022">
        <v>0</v>
      </c>
      <c r="Y7022">
        <v>288010</v>
      </c>
      <c r="Z7022">
        <v>20240710</v>
      </c>
      <c r="AA7022">
        <v>2401170181</v>
      </c>
      <c r="AB7022">
        <v>6</v>
      </c>
      <c r="AC7022" t="s">
        <v>2281</v>
      </c>
      <c r="AD7022" t="s">
        <v>2281</v>
      </c>
      <c r="AE7022">
        <v>13177</v>
      </c>
      <c r="AF7022" t="s">
        <v>5925</v>
      </c>
      <c r="AG7022" t="s">
        <v>91</v>
      </c>
      <c r="AH7022">
        <v>261</v>
      </c>
    </row>
    <row r="7023" spans="1:34" hidden="1" x14ac:dyDescent="0.25">
      <c r="A7023" t="str">
        <f t="shared" si="327"/>
        <v>28 8 3 22 1 2 25 0 0 2201028 288326</v>
      </c>
      <c r="B7023" t="str">
        <f t="shared" si="328"/>
        <v>28 8 3 22 1 2 25 0 0 2201028 288010</v>
      </c>
      <c r="C7023" t="str">
        <f t="shared" si="329"/>
        <v>28 8 3 22 1 2 25 0 0 2201028</v>
      </c>
      <c r="D7023">
        <v>28</v>
      </c>
      <c r="E7023">
        <v>8</v>
      </c>
      <c r="F7023">
        <v>3</v>
      </c>
      <c r="G7023">
        <v>22</v>
      </c>
      <c r="H7023">
        <v>1</v>
      </c>
      <c r="I7023">
        <v>2</v>
      </c>
      <c r="J7023">
        <v>25</v>
      </c>
      <c r="K7023">
        <v>0</v>
      </c>
      <c r="L7023" t="s">
        <v>147</v>
      </c>
      <c r="M7023" t="s">
        <v>203</v>
      </c>
      <c r="N7023" s="13">
        <v>207148535</v>
      </c>
      <c r="O7023">
        <v>288326</v>
      </c>
      <c r="P7023">
        <v>2024</v>
      </c>
      <c r="Q7023">
        <v>901788706</v>
      </c>
      <c r="R7023" t="s">
        <v>1771</v>
      </c>
      <c r="S7023" s="13">
        <v>207148535</v>
      </c>
      <c r="T7023">
        <v>7250199</v>
      </c>
      <c r="U7023" t="s">
        <v>5923</v>
      </c>
      <c r="V7023" t="s">
        <v>6061</v>
      </c>
      <c r="W7023">
        <v>5004</v>
      </c>
      <c r="X7023">
        <v>2305</v>
      </c>
      <c r="Y7023">
        <v>288010</v>
      </c>
      <c r="Z7023">
        <v>20240710</v>
      </c>
      <c r="AA7023">
        <v>2401170181</v>
      </c>
      <c r="AB7023">
        <v>6</v>
      </c>
      <c r="AC7023" t="s">
        <v>2281</v>
      </c>
      <c r="AD7023" t="s">
        <v>2281</v>
      </c>
      <c r="AE7023">
        <v>13177</v>
      </c>
      <c r="AF7023" t="s">
        <v>5925</v>
      </c>
      <c r="AG7023" t="s">
        <v>91</v>
      </c>
      <c r="AH7023">
        <v>261</v>
      </c>
    </row>
    <row r="7024" spans="1:34" hidden="1" x14ac:dyDescent="0.25">
      <c r="A7024" t="str">
        <f t="shared" si="327"/>
        <v>28 12 3 33 1 2 72 2 0 2201033 288327</v>
      </c>
      <c r="B7024" t="str">
        <f t="shared" si="328"/>
        <v>28 12 3 33 1 2 72 2 0 2201033 288104</v>
      </c>
      <c r="C7024" t="str">
        <f t="shared" si="329"/>
        <v>28 12 3 33 1 2 72 2 0 2201033</v>
      </c>
      <c r="D7024">
        <v>28</v>
      </c>
      <c r="E7024">
        <v>12</v>
      </c>
      <c r="F7024">
        <v>3</v>
      </c>
      <c r="G7024">
        <v>33</v>
      </c>
      <c r="H7024">
        <v>1</v>
      </c>
      <c r="I7024">
        <v>2</v>
      </c>
      <c r="J7024">
        <v>72</v>
      </c>
      <c r="K7024">
        <v>2</v>
      </c>
      <c r="L7024" t="s">
        <v>147</v>
      </c>
      <c r="M7024" t="s">
        <v>194</v>
      </c>
      <c r="N7024" s="13">
        <v>117552882</v>
      </c>
      <c r="O7024">
        <v>288327</v>
      </c>
      <c r="P7024">
        <v>2024</v>
      </c>
      <c r="Q7024">
        <v>890801024</v>
      </c>
      <c r="R7024" t="s">
        <v>1836</v>
      </c>
      <c r="S7024" s="13">
        <v>117552882</v>
      </c>
      <c r="T7024">
        <v>0</v>
      </c>
      <c r="U7024" t="s">
        <v>6005</v>
      </c>
      <c r="V7024" t="s">
        <v>6062</v>
      </c>
      <c r="W7024">
        <v>5004</v>
      </c>
      <c r="X7024">
        <v>0</v>
      </c>
      <c r="Y7024">
        <v>288104</v>
      </c>
      <c r="Z7024">
        <v>20240710</v>
      </c>
      <c r="AA7024">
        <v>2403210487</v>
      </c>
      <c r="AB7024">
        <v>3</v>
      </c>
      <c r="AC7024" t="s">
        <v>2281</v>
      </c>
      <c r="AD7024" t="s">
        <v>2281</v>
      </c>
      <c r="AE7024">
        <v>13112</v>
      </c>
      <c r="AF7024" t="s">
        <v>5908</v>
      </c>
      <c r="AG7024" t="s">
        <v>508</v>
      </c>
      <c r="AH7024">
        <v>261</v>
      </c>
    </row>
    <row r="7025" spans="1:34" hidden="1" x14ac:dyDescent="0.25">
      <c r="A7025" t="str">
        <f t="shared" si="327"/>
        <v>28 1 3 11 1 2 72 17 0 2201071 288328</v>
      </c>
      <c r="B7025" t="str">
        <f t="shared" si="328"/>
        <v>28 1 3 11 1 2 72 17 0 2201071 288076</v>
      </c>
      <c r="C7025" t="str">
        <f t="shared" si="329"/>
        <v>28 1 3 11 1 2 72 17 0 2201071</v>
      </c>
      <c r="D7025">
        <v>28</v>
      </c>
      <c r="E7025">
        <v>1</v>
      </c>
      <c r="F7025">
        <v>3</v>
      </c>
      <c r="G7025">
        <v>11</v>
      </c>
      <c r="H7025">
        <v>1</v>
      </c>
      <c r="I7025">
        <v>2</v>
      </c>
      <c r="J7025">
        <v>72</v>
      </c>
      <c r="K7025">
        <v>17</v>
      </c>
      <c r="L7025" t="s">
        <v>147</v>
      </c>
      <c r="M7025" t="s">
        <v>193</v>
      </c>
      <c r="N7025" s="13">
        <v>24794786</v>
      </c>
      <c r="O7025">
        <v>288328</v>
      </c>
      <c r="P7025">
        <v>2024</v>
      </c>
      <c r="Q7025">
        <v>890801053</v>
      </c>
      <c r="R7025" t="s">
        <v>784</v>
      </c>
      <c r="S7025" s="13">
        <v>24794786</v>
      </c>
      <c r="T7025">
        <v>0</v>
      </c>
      <c r="U7025" t="s">
        <v>6063</v>
      </c>
      <c r="V7025" t="s">
        <v>2960</v>
      </c>
      <c r="W7025">
        <v>5001</v>
      </c>
      <c r="X7025">
        <v>0</v>
      </c>
      <c r="Y7025">
        <v>288076</v>
      </c>
      <c r="Z7025">
        <v>20240711</v>
      </c>
      <c r="AA7025">
        <v>2024071020</v>
      </c>
      <c r="AB7025">
        <v>0</v>
      </c>
      <c r="AC7025" t="s">
        <v>2281</v>
      </c>
      <c r="AD7025" t="s">
        <v>2281</v>
      </c>
      <c r="AE7025">
        <v>11101</v>
      </c>
      <c r="AF7025" t="s">
        <v>2281</v>
      </c>
      <c r="AG7025" t="s">
        <v>549</v>
      </c>
      <c r="AH7025">
        <v>100</v>
      </c>
    </row>
    <row r="7026" spans="1:34" hidden="1" x14ac:dyDescent="0.25">
      <c r="A7026" t="str">
        <f t="shared" si="327"/>
        <v>28 4 3 33 1 2 25 3 0 2201006 288329</v>
      </c>
      <c r="B7026" t="str">
        <f t="shared" si="328"/>
        <v>28 4 3 33 1 2 25 3 0 2201006 288103</v>
      </c>
      <c r="C7026" t="str">
        <f t="shared" si="329"/>
        <v>28 4 3 33 1 2 25 3 0 2201006</v>
      </c>
      <c r="D7026">
        <v>28</v>
      </c>
      <c r="E7026">
        <v>4</v>
      </c>
      <c r="F7026">
        <v>3</v>
      </c>
      <c r="G7026">
        <v>33</v>
      </c>
      <c r="H7026">
        <v>1</v>
      </c>
      <c r="I7026">
        <v>2</v>
      </c>
      <c r="J7026">
        <v>25</v>
      </c>
      <c r="K7026">
        <v>3</v>
      </c>
      <c r="L7026" t="s">
        <v>147</v>
      </c>
      <c r="M7026" t="s">
        <v>196</v>
      </c>
      <c r="N7026" s="13">
        <v>134663086</v>
      </c>
      <c r="O7026">
        <v>288329</v>
      </c>
      <c r="P7026">
        <v>2024</v>
      </c>
      <c r="Q7026">
        <v>890802356</v>
      </c>
      <c r="R7026" t="s">
        <v>1027</v>
      </c>
      <c r="S7026" s="13">
        <v>134663086</v>
      </c>
      <c r="T7026">
        <v>0</v>
      </c>
      <c r="U7026" t="s">
        <v>6018</v>
      </c>
      <c r="V7026" t="s">
        <v>6064</v>
      </c>
      <c r="W7026">
        <v>5016</v>
      </c>
      <c r="X7026">
        <v>0</v>
      </c>
      <c r="Y7026">
        <v>288103</v>
      </c>
      <c r="Z7026">
        <v>20240711</v>
      </c>
      <c r="AA7026">
        <v>2403150475</v>
      </c>
      <c r="AB7026">
        <v>3</v>
      </c>
      <c r="AC7026" t="s">
        <v>2281</v>
      </c>
      <c r="AD7026" t="s">
        <v>2281</v>
      </c>
      <c r="AE7026">
        <v>13107</v>
      </c>
      <c r="AF7026" t="s">
        <v>5908</v>
      </c>
      <c r="AG7026" t="s">
        <v>85</v>
      </c>
      <c r="AH7026">
        <v>250</v>
      </c>
    </row>
    <row r="7027" spans="1:34" hidden="1" x14ac:dyDescent="0.25">
      <c r="A7027" t="str">
        <f t="shared" si="327"/>
        <v>28 6 3 11 1 2 25 1 0 2201033 288331</v>
      </c>
      <c r="B7027" t="str">
        <f t="shared" si="328"/>
        <v>28 6 3 11 1 2 25 1 0 2201033 288060</v>
      </c>
      <c r="C7027" t="str">
        <f t="shared" si="329"/>
        <v>28 6 3 11 1 2 25 1 0 2201033</v>
      </c>
      <c r="D7027">
        <v>28</v>
      </c>
      <c r="E7027">
        <v>6</v>
      </c>
      <c r="F7027">
        <v>3</v>
      </c>
      <c r="G7027">
        <v>11</v>
      </c>
      <c r="H7027">
        <v>1</v>
      </c>
      <c r="I7027">
        <v>2</v>
      </c>
      <c r="J7027">
        <v>25</v>
      </c>
      <c r="K7027">
        <v>1</v>
      </c>
      <c r="L7027" t="s">
        <v>147</v>
      </c>
      <c r="M7027" t="s">
        <v>194</v>
      </c>
      <c r="N7027" s="13">
        <v>4191667</v>
      </c>
      <c r="O7027">
        <v>288331</v>
      </c>
      <c r="P7027">
        <v>2024</v>
      </c>
      <c r="Q7027">
        <v>24344143</v>
      </c>
      <c r="R7027" t="s">
        <v>1810</v>
      </c>
      <c r="S7027" s="13">
        <v>4191667</v>
      </c>
      <c r="T7027">
        <v>0</v>
      </c>
      <c r="U7027" t="s">
        <v>5956</v>
      </c>
      <c r="V7027" t="s">
        <v>2291</v>
      </c>
      <c r="W7027">
        <v>5004</v>
      </c>
      <c r="X7027">
        <v>0</v>
      </c>
      <c r="Y7027">
        <v>288060</v>
      </c>
      <c r="Z7027">
        <v>20240711</v>
      </c>
      <c r="AA7027">
        <v>2402230381</v>
      </c>
      <c r="AB7027">
        <v>4</v>
      </c>
      <c r="AC7027" t="s">
        <v>2281</v>
      </c>
      <c r="AD7027" t="s">
        <v>2281</v>
      </c>
      <c r="AE7027">
        <v>11101</v>
      </c>
      <c r="AF7027" t="s">
        <v>2281</v>
      </c>
      <c r="AG7027" t="s">
        <v>549</v>
      </c>
      <c r="AH7027">
        <v>260</v>
      </c>
    </row>
    <row r="7028" spans="1:34" hidden="1" x14ac:dyDescent="0.25">
      <c r="A7028" t="str">
        <f t="shared" si="327"/>
        <v>28 6 3 11 1 2 25 1 0 2201033 288332</v>
      </c>
      <c r="B7028" t="str">
        <f t="shared" si="328"/>
        <v>28 6 3 11 1 2 25 1 0 2201033 288060</v>
      </c>
      <c r="C7028" t="str">
        <f t="shared" si="329"/>
        <v>28 6 3 11 1 2 25 1 0 2201033</v>
      </c>
      <c r="D7028">
        <v>28</v>
      </c>
      <c r="E7028">
        <v>6</v>
      </c>
      <c r="F7028">
        <v>3</v>
      </c>
      <c r="G7028">
        <v>11</v>
      </c>
      <c r="H7028">
        <v>1</v>
      </c>
      <c r="I7028">
        <v>2</v>
      </c>
      <c r="J7028">
        <v>25</v>
      </c>
      <c r="K7028">
        <v>1</v>
      </c>
      <c r="L7028" t="s">
        <v>147</v>
      </c>
      <c r="M7028" t="s">
        <v>194</v>
      </c>
      <c r="N7028" s="13">
        <v>1676667</v>
      </c>
      <c r="O7028">
        <v>288332</v>
      </c>
      <c r="P7028">
        <v>2024</v>
      </c>
      <c r="Q7028">
        <v>24344143</v>
      </c>
      <c r="R7028" t="s">
        <v>1810</v>
      </c>
      <c r="S7028" s="13">
        <v>1676667</v>
      </c>
      <c r="T7028">
        <v>0</v>
      </c>
      <c r="U7028" t="s">
        <v>5956</v>
      </c>
      <c r="V7028" t="s">
        <v>2291</v>
      </c>
      <c r="W7028">
        <v>5004</v>
      </c>
      <c r="X7028">
        <v>0</v>
      </c>
      <c r="Y7028">
        <v>288060</v>
      </c>
      <c r="Z7028">
        <v>20240711</v>
      </c>
      <c r="AA7028">
        <v>2402230381</v>
      </c>
      <c r="AB7028">
        <v>5</v>
      </c>
      <c r="AC7028" t="s">
        <v>2281</v>
      </c>
      <c r="AD7028" t="s">
        <v>2281</v>
      </c>
      <c r="AE7028">
        <v>11101</v>
      </c>
      <c r="AF7028" t="s">
        <v>2281</v>
      </c>
      <c r="AG7028" t="s">
        <v>549</v>
      </c>
      <c r="AH7028">
        <v>260</v>
      </c>
    </row>
    <row r="7029" spans="1:34" hidden="1" x14ac:dyDescent="0.25">
      <c r="A7029" t="str">
        <f t="shared" si="327"/>
        <v>28 6 3 11 1 2 25 6 0 2201006 288333</v>
      </c>
      <c r="B7029" t="str">
        <f t="shared" si="328"/>
        <v>28 6 3 11 1 2 25 6 0 2201006 288204</v>
      </c>
      <c r="C7029" t="str">
        <f t="shared" si="329"/>
        <v>28 6 3 11 1 2 25 6 0 2201006</v>
      </c>
      <c r="D7029">
        <v>28</v>
      </c>
      <c r="E7029">
        <v>6</v>
      </c>
      <c r="F7029">
        <v>3</v>
      </c>
      <c r="G7029">
        <v>11</v>
      </c>
      <c r="H7029">
        <v>1</v>
      </c>
      <c r="I7029">
        <v>2</v>
      </c>
      <c r="J7029">
        <v>25</v>
      </c>
      <c r="K7029">
        <v>6</v>
      </c>
      <c r="L7029" t="s">
        <v>147</v>
      </c>
      <c r="M7029" t="s">
        <v>196</v>
      </c>
      <c r="N7029" s="13">
        <v>2480000</v>
      </c>
      <c r="O7029">
        <v>288333</v>
      </c>
      <c r="P7029">
        <v>2024</v>
      </c>
      <c r="Q7029">
        <v>1053832799</v>
      </c>
      <c r="R7029" t="s">
        <v>1831</v>
      </c>
      <c r="S7029" s="13">
        <v>2480000</v>
      </c>
      <c r="T7029">
        <v>0</v>
      </c>
      <c r="U7029" t="s">
        <v>6065</v>
      </c>
      <c r="V7029" t="s">
        <v>2291</v>
      </c>
      <c r="W7029">
        <v>5004</v>
      </c>
      <c r="X7029">
        <v>0</v>
      </c>
      <c r="Y7029">
        <v>288204</v>
      </c>
      <c r="Z7029">
        <v>20240711</v>
      </c>
      <c r="AA7029">
        <v>2405310736</v>
      </c>
      <c r="AB7029">
        <v>1</v>
      </c>
      <c r="AC7029" t="s">
        <v>2281</v>
      </c>
      <c r="AD7029" t="s">
        <v>2281</v>
      </c>
      <c r="AE7029">
        <v>11101</v>
      </c>
      <c r="AF7029" t="s">
        <v>2281</v>
      </c>
      <c r="AG7029" t="s">
        <v>549</v>
      </c>
      <c r="AH7029">
        <v>261</v>
      </c>
    </row>
    <row r="7030" spans="1:34" hidden="1" x14ac:dyDescent="0.25">
      <c r="A7030" t="str">
        <f t="shared" si="327"/>
        <v>28 6 3 11 1 2 25 6 0 2201006 288334</v>
      </c>
      <c r="B7030" t="str">
        <f t="shared" si="328"/>
        <v>28 6 3 11 1 2 25 6 0 2201006 288122</v>
      </c>
      <c r="C7030" t="str">
        <f t="shared" si="329"/>
        <v>28 6 3 11 1 2 25 6 0 2201006</v>
      </c>
      <c r="D7030">
        <v>28</v>
      </c>
      <c r="E7030">
        <v>6</v>
      </c>
      <c r="F7030">
        <v>3</v>
      </c>
      <c r="G7030">
        <v>11</v>
      </c>
      <c r="H7030">
        <v>1</v>
      </c>
      <c r="I7030">
        <v>2</v>
      </c>
      <c r="J7030">
        <v>25</v>
      </c>
      <c r="K7030">
        <v>6</v>
      </c>
      <c r="L7030" t="s">
        <v>147</v>
      </c>
      <c r="M7030" t="s">
        <v>196</v>
      </c>
      <c r="N7030" s="13">
        <v>500000000</v>
      </c>
      <c r="O7030">
        <v>288334</v>
      </c>
      <c r="P7030">
        <v>2024</v>
      </c>
      <c r="Q7030">
        <v>800250255</v>
      </c>
      <c r="R7030" t="s">
        <v>1739</v>
      </c>
      <c r="S7030" s="13">
        <v>500000000</v>
      </c>
      <c r="T7030">
        <v>0</v>
      </c>
      <c r="U7030" t="s">
        <v>6066</v>
      </c>
      <c r="V7030" t="s">
        <v>6067</v>
      </c>
      <c r="W7030">
        <v>5016</v>
      </c>
      <c r="X7030">
        <v>0</v>
      </c>
      <c r="Y7030">
        <v>288122</v>
      </c>
      <c r="Z7030">
        <v>20240711</v>
      </c>
      <c r="AA7030">
        <v>2404250590</v>
      </c>
      <c r="AB7030">
        <v>1</v>
      </c>
      <c r="AC7030" t="s">
        <v>2281</v>
      </c>
      <c r="AD7030" t="s">
        <v>2281</v>
      </c>
      <c r="AE7030">
        <v>11101</v>
      </c>
      <c r="AF7030" t="s">
        <v>2281</v>
      </c>
      <c r="AG7030" t="s">
        <v>549</v>
      </c>
      <c r="AH7030">
        <v>250</v>
      </c>
    </row>
    <row r="7031" spans="1:34" hidden="1" x14ac:dyDescent="0.25">
      <c r="A7031" t="str">
        <f t="shared" si="327"/>
        <v>28 6 3 11 1 2 24 0 0 2201062 288335</v>
      </c>
      <c r="B7031" t="str">
        <f t="shared" si="328"/>
        <v>28 6 3 11 1 2 24 0 0 2201062 288110</v>
      </c>
      <c r="C7031" t="str">
        <f t="shared" si="329"/>
        <v>28 6 3 11 1 2 24 0 0 2201062</v>
      </c>
      <c r="D7031">
        <v>28</v>
      </c>
      <c r="E7031">
        <v>6</v>
      </c>
      <c r="F7031">
        <v>3</v>
      </c>
      <c r="G7031">
        <v>11</v>
      </c>
      <c r="H7031">
        <v>1</v>
      </c>
      <c r="I7031">
        <v>2</v>
      </c>
      <c r="J7031">
        <v>24</v>
      </c>
      <c r="K7031">
        <v>0</v>
      </c>
      <c r="L7031" t="s">
        <v>147</v>
      </c>
      <c r="M7031" t="s">
        <v>201</v>
      </c>
      <c r="N7031" s="13">
        <v>4500000</v>
      </c>
      <c r="O7031">
        <v>288335</v>
      </c>
      <c r="P7031">
        <v>2024</v>
      </c>
      <c r="Q7031">
        <v>75100467</v>
      </c>
      <c r="R7031" t="s">
        <v>1805</v>
      </c>
      <c r="S7031" s="13">
        <v>4500000</v>
      </c>
      <c r="T7031">
        <v>0</v>
      </c>
      <c r="U7031" t="s">
        <v>5996</v>
      </c>
      <c r="V7031" t="s">
        <v>2291</v>
      </c>
      <c r="W7031">
        <v>5004</v>
      </c>
      <c r="X7031">
        <v>0</v>
      </c>
      <c r="Y7031">
        <v>288110</v>
      </c>
      <c r="Z7031">
        <v>20240716</v>
      </c>
      <c r="AA7031">
        <v>2404030503</v>
      </c>
      <c r="AB7031">
        <v>3</v>
      </c>
      <c r="AC7031" t="s">
        <v>2281</v>
      </c>
      <c r="AD7031" t="s">
        <v>2281</v>
      </c>
      <c r="AE7031">
        <v>11101</v>
      </c>
      <c r="AF7031" t="s">
        <v>2281</v>
      </c>
      <c r="AG7031" t="s">
        <v>549</v>
      </c>
      <c r="AH7031">
        <v>260</v>
      </c>
    </row>
    <row r="7032" spans="1:34" hidden="1" x14ac:dyDescent="0.25">
      <c r="A7032" t="str">
        <f t="shared" si="327"/>
        <v>28 6 3 33 1 2 72 6 0 2201033 288336</v>
      </c>
      <c r="B7032" t="str">
        <f t="shared" si="328"/>
        <v>28 6 3 33 1 2 72 6 0 2201033 288168</v>
      </c>
      <c r="C7032" t="str">
        <f t="shared" si="329"/>
        <v>28 6 3 33 1 2 72 6 0 2201033</v>
      </c>
      <c r="D7032">
        <v>28</v>
      </c>
      <c r="E7032">
        <v>6</v>
      </c>
      <c r="F7032">
        <v>3</v>
      </c>
      <c r="G7032">
        <v>33</v>
      </c>
      <c r="H7032">
        <v>1</v>
      </c>
      <c r="I7032">
        <v>2</v>
      </c>
      <c r="J7032">
        <v>72</v>
      </c>
      <c r="K7032">
        <v>6</v>
      </c>
      <c r="L7032" t="s">
        <v>147</v>
      </c>
      <c r="M7032" t="s">
        <v>194</v>
      </c>
      <c r="N7032" s="13">
        <v>1094727</v>
      </c>
      <c r="O7032">
        <v>288336</v>
      </c>
      <c r="P7032">
        <v>2024</v>
      </c>
      <c r="Q7032">
        <v>890803239</v>
      </c>
      <c r="R7032" t="s">
        <v>924</v>
      </c>
      <c r="S7032" s="13">
        <v>1094727</v>
      </c>
      <c r="T7032">
        <v>0</v>
      </c>
      <c r="U7032" t="s">
        <v>5912</v>
      </c>
      <c r="V7032" t="s">
        <v>2280</v>
      </c>
      <c r="W7032">
        <v>5004</v>
      </c>
      <c r="X7032">
        <v>0</v>
      </c>
      <c r="Y7032">
        <v>288168</v>
      </c>
      <c r="Z7032">
        <v>20240717</v>
      </c>
      <c r="AA7032">
        <v>0</v>
      </c>
      <c r="AB7032">
        <v>0</v>
      </c>
      <c r="AC7032" t="s">
        <v>2281</v>
      </c>
      <c r="AD7032" t="s">
        <v>2281</v>
      </c>
      <c r="AE7032">
        <v>13105</v>
      </c>
      <c r="AF7032" t="s">
        <v>5913</v>
      </c>
      <c r="AG7032" t="s">
        <v>89</v>
      </c>
      <c r="AH7032">
        <v>335</v>
      </c>
    </row>
    <row r="7033" spans="1:34" hidden="1" x14ac:dyDescent="0.25">
      <c r="A7033" t="str">
        <f t="shared" si="327"/>
        <v>28 12 3 33 1 2 72 0 0 2201071 288338</v>
      </c>
      <c r="B7033" t="str">
        <f t="shared" si="328"/>
        <v>28 12 3 33 1 2 72 0 0 2201071 288005</v>
      </c>
      <c r="C7033" t="str">
        <f t="shared" si="329"/>
        <v>28 12 3 33 1 2 72 0 0 2201071</v>
      </c>
      <c r="D7033">
        <v>28</v>
      </c>
      <c r="E7033">
        <v>12</v>
      </c>
      <c r="F7033">
        <v>3</v>
      </c>
      <c r="G7033">
        <v>33</v>
      </c>
      <c r="H7033">
        <v>1</v>
      </c>
      <c r="I7033">
        <v>2</v>
      </c>
      <c r="J7033">
        <v>72</v>
      </c>
      <c r="K7033">
        <v>0</v>
      </c>
      <c r="L7033" t="s">
        <v>147</v>
      </c>
      <c r="M7033" t="s">
        <v>193</v>
      </c>
      <c r="N7033" s="13">
        <v>34654733.899999999</v>
      </c>
      <c r="O7033">
        <v>288338</v>
      </c>
      <c r="P7033">
        <v>2024</v>
      </c>
      <c r="Q7033">
        <v>813005241</v>
      </c>
      <c r="R7033" t="s">
        <v>798</v>
      </c>
      <c r="S7033" s="13">
        <v>34654733.899999999</v>
      </c>
      <c r="T7033">
        <v>0</v>
      </c>
      <c r="U7033" t="s">
        <v>3283</v>
      </c>
      <c r="V7033" t="s">
        <v>3285</v>
      </c>
      <c r="W7033">
        <v>5004</v>
      </c>
      <c r="X7033">
        <v>0</v>
      </c>
      <c r="Y7033">
        <v>288005</v>
      </c>
      <c r="Z7033">
        <v>20240718</v>
      </c>
      <c r="AA7033">
        <v>2009100348</v>
      </c>
      <c r="AB7033">
        <v>42</v>
      </c>
      <c r="AC7033" t="s">
        <v>2281</v>
      </c>
      <c r="AD7033" t="s">
        <v>2281</v>
      </c>
      <c r="AE7033">
        <v>13112</v>
      </c>
      <c r="AF7033" t="s">
        <v>5908</v>
      </c>
      <c r="AG7033" t="s">
        <v>508</v>
      </c>
      <c r="AH7033">
        <v>334</v>
      </c>
    </row>
    <row r="7034" spans="1:34" hidden="1" x14ac:dyDescent="0.25">
      <c r="A7034" t="str">
        <f t="shared" si="327"/>
        <v>28 12 3 33 1 2 72 0 0 2201071 288339</v>
      </c>
      <c r="B7034" t="str">
        <f t="shared" si="328"/>
        <v>28 12 3 33 1 2 72 0 0 2201071 288045</v>
      </c>
      <c r="C7034" t="str">
        <f t="shared" si="329"/>
        <v>28 12 3 33 1 2 72 0 0 2201071</v>
      </c>
      <c r="D7034">
        <v>28</v>
      </c>
      <c r="E7034">
        <v>12</v>
      </c>
      <c r="F7034">
        <v>3</v>
      </c>
      <c r="G7034">
        <v>33</v>
      </c>
      <c r="H7034">
        <v>1</v>
      </c>
      <c r="I7034">
        <v>2</v>
      </c>
      <c r="J7034">
        <v>72</v>
      </c>
      <c r="K7034">
        <v>0</v>
      </c>
      <c r="L7034" t="s">
        <v>147</v>
      </c>
      <c r="M7034" t="s">
        <v>193</v>
      </c>
      <c r="N7034" s="13">
        <v>70950354.099999994</v>
      </c>
      <c r="O7034">
        <v>288339</v>
      </c>
      <c r="P7034">
        <v>2024</v>
      </c>
      <c r="Q7034">
        <v>813005241</v>
      </c>
      <c r="R7034" t="s">
        <v>798</v>
      </c>
      <c r="S7034" s="13">
        <v>70950354.099999994</v>
      </c>
      <c r="T7034">
        <v>0</v>
      </c>
      <c r="U7034" t="s">
        <v>3283</v>
      </c>
      <c r="V7034" t="s">
        <v>3285</v>
      </c>
      <c r="W7034">
        <v>5004</v>
      </c>
      <c r="X7034">
        <v>0</v>
      </c>
      <c r="Y7034">
        <v>288045</v>
      </c>
      <c r="Z7034">
        <v>20240718</v>
      </c>
      <c r="AA7034">
        <v>2009100348</v>
      </c>
      <c r="AB7034">
        <v>42</v>
      </c>
      <c r="AC7034" t="s">
        <v>2281</v>
      </c>
      <c r="AD7034" t="s">
        <v>2281</v>
      </c>
      <c r="AE7034">
        <v>13112</v>
      </c>
      <c r="AF7034" t="s">
        <v>5908</v>
      </c>
      <c r="AG7034" t="s">
        <v>508</v>
      </c>
      <c r="AH7034">
        <v>334</v>
      </c>
    </row>
    <row r="7035" spans="1:34" hidden="1" x14ac:dyDescent="0.25">
      <c r="A7035" t="str">
        <f t="shared" si="327"/>
        <v>28 12 3 33 1 2 72 0 0 2201071 288340</v>
      </c>
      <c r="B7035" t="str">
        <f t="shared" si="328"/>
        <v>28 12 3 33 1 2 72 0 0 2201071 288045</v>
      </c>
      <c r="C7035" t="str">
        <f t="shared" si="329"/>
        <v>28 12 3 33 1 2 72 0 0 2201071</v>
      </c>
      <c r="D7035">
        <v>28</v>
      </c>
      <c r="E7035">
        <v>12</v>
      </c>
      <c r="F7035">
        <v>3</v>
      </c>
      <c r="G7035">
        <v>33</v>
      </c>
      <c r="H7035">
        <v>1</v>
      </c>
      <c r="I7035">
        <v>2</v>
      </c>
      <c r="J7035">
        <v>72</v>
      </c>
      <c r="K7035">
        <v>0</v>
      </c>
      <c r="L7035" t="s">
        <v>147</v>
      </c>
      <c r="M7035" t="s">
        <v>193</v>
      </c>
      <c r="N7035" s="13">
        <v>17593807.84</v>
      </c>
      <c r="O7035">
        <v>288340</v>
      </c>
      <c r="P7035">
        <v>2024</v>
      </c>
      <c r="Q7035">
        <v>813005241</v>
      </c>
      <c r="R7035" t="s">
        <v>798</v>
      </c>
      <c r="S7035" s="13">
        <v>17593807.84</v>
      </c>
      <c r="T7035">
        <v>295694</v>
      </c>
      <c r="U7035" t="s">
        <v>3283</v>
      </c>
      <c r="V7035" t="s">
        <v>3285</v>
      </c>
      <c r="W7035">
        <v>5004</v>
      </c>
      <c r="X7035">
        <v>2305</v>
      </c>
      <c r="Y7035">
        <v>288045</v>
      </c>
      <c r="Z7035">
        <v>20240718</v>
      </c>
      <c r="AA7035">
        <v>2009100348</v>
      </c>
      <c r="AB7035">
        <v>42</v>
      </c>
      <c r="AC7035" t="s">
        <v>2281</v>
      </c>
      <c r="AD7035" t="s">
        <v>2281</v>
      </c>
      <c r="AE7035">
        <v>13112</v>
      </c>
      <c r="AF7035" t="s">
        <v>5908</v>
      </c>
      <c r="AG7035" t="s">
        <v>508</v>
      </c>
      <c r="AH7035">
        <v>334</v>
      </c>
    </row>
    <row r="7036" spans="1:34" hidden="1" x14ac:dyDescent="0.25">
      <c r="A7036" t="str">
        <f t="shared" si="327"/>
        <v>28 1 3 11 1 103 25 44 0 2201070 288343</v>
      </c>
      <c r="B7036" t="str">
        <f t="shared" si="328"/>
        <v>28 1 3 11 1 103 25 44 0 2201070 288245</v>
      </c>
      <c r="C7036" t="str">
        <f t="shared" si="329"/>
        <v>28 1 3 11 1 103 25 44 0 2201070</v>
      </c>
      <c r="D7036">
        <v>28</v>
      </c>
      <c r="E7036">
        <v>1</v>
      </c>
      <c r="F7036">
        <v>3</v>
      </c>
      <c r="G7036">
        <v>11</v>
      </c>
      <c r="H7036">
        <v>1</v>
      </c>
      <c r="I7036">
        <v>103</v>
      </c>
      <c r="J7036">
        <v>25</v>
      </c>
      <c r="K7036">
        <v>44</v>
      </c>
      <c r="L7036" t="s">
        <v>147</v>
      </c>
      <c r="M7036" t="s">
        <v>199</v>
      </c>
      <c r="N7036" s="13">
        <v>3401270</v>
      </c>
      <c r="O7036">
        <v>288343</v>
      </c>
      <c r="P7036">
        <v>2024</v>
      </c>
      <c r="Q7036">
        <v>800187879</v>
      </c>
      <c r="R7036" t="s">
        <v>1745</v>
      </c>
      <c r="S7036" s="13">
        <v>3401270</v>
      </c>
      <c r="T7036">
        <v>0</v>
      </c>
      <c r="U7036" t="s">
        <v>6068</v>
      </c>
      <c r="V7036" t="s">
        <v>6069</v>
      </c>
      <c r="W7036">
        <v>5016</v>
      </c>
      <c r="X7036">
        <v>0</v>
      </c>
      <c r="Y7036">
        <v>288245</v>
      </c>
      <c r="Z7036">
        <v>20240719</v>
      </c>
      <c r="AA7036">
        <v>0</v>
      </c>
      <c r="AB7036">
        <v>0</v>
      </c>
      <c r="AC7036" t="s">
        <v>2281</v>
      </c>
      <c r="AD7036" t="s">
        <v>2281</v>
      </c>
      <c r="AE7036">
        <v>11101</v>
      </c>
      <c r="AF7036" t="s">
        <v>2281</v>
      </c>
      <c r="AG7036" t="s">
        <v>549</v>
      </c>
      <c r="AH7036">
        <v>131</v>
      </c>
    </row>
    <row r="7037" spans="1:34" hidden="1" x14ac:dyDescent="0.25">
      <c r="A7037" t="str">
        <f t="shared" si="327"/>
        <v>28 1 3 11 1 103 25 44 0 2201070 288344</v>
      </c>
      <c r="B7037" t="str">
        <f t="shared" si="328"/>
        <v>28 1 3 11 1 103 25 44 0 2201070 288250</v>
      </c>
      <c r="C7037" t="str">
        <f t="shared" si="329"/>
        <v>28 1 3 11 1 103 25 44 0 2201070</v>
      </c>
      <c r="D7037">
        <v>28</v>
      </c>
      <c r="E7037">
        <v>1</v>
      </c>
      <c r="F7037">
        <v>3</v>
      </c>
      <c r="G7037">
        <v>11</v>
      </c>
      <c r="H7037">
        <v>1</v>
      </c>
      <c r="I7037">
        <v>103</v>
      </c>
      <c r="J7037">
        <v>25</v>
      </c>
      <c r="K7037">
        <v>44</v>
      </c>
      <c r="L7037" t="s">
        <v>147</v>
      </c>
      <c r="M7037" t="s">
        <v>199</v>
      </c>
      <c r="N7037" s="13">
        <v>1153620</v>
      </c>
      <c r="O7037">
        <v>288344</v>
      </c>
      <c r="P7037">
        <v>2024</v>
      </c>
      <c r="Q7037">
        <v>800021571</v>
      </c>
      <c r="R7037" t="s">
        <v>1765</v>
      </c>
      <c r="S7037" s="13">
        <v>1153620</v>
      </c>
      <c r="T7037">
        <v>0</v>
      </c>
      <c r="U7037" t="s">
        <v>6068</v>
      </c>
      <c r="V7037" t="s">
        <v>6069</v>
      </c>
      <c r="W7037">
        <v>5016</v>
      </c>
      <c r="X7037">
        <v>0</v>
      </c>
      <c r="Y7037">
        <v>288250</v>
      </c>
      <c r="Z7037">
        <v>20240719</v>
      </c>
      <c r="AA7037">
        <v>0</v>
      </c>
      <c r="AB7037">
        <v>0</v>
      </c>
      <c r="AC7037" t="s">
        <v>2281</v>
      </c>
      <c r="AD7037" t="s">
        <v>2281</v>
      </c>
      <c r="AE7037">
        <v>11101</v>
      </c>
      <c r="AF7037" t="s">
        <v>2281</v>
      </c>
      <c r="AG7037" t="s">
        <v>549</v>
      </c>
      <c r="AH7037">
        <v>131</v>
      </c>
    </row>
    <row r="7038" spans="1:34" hidden="1" x14ac:dyDescent="0.25">
      <c r="A7038" t="str">
        <f t="shared" si="327"/>
        <v>28 1 3 11 1 103 25 44 0 2201070 288345</v>
      </c>
      <c r="B7038" t="str">
        <f t="shared" si="328"/>
        <v>28 1 3 11 1 103 25 44 0 2201070 288244</v>
      </c>
      <c r="C7038" t="str">
        <f t="shared" si="329"/>
        <v>28 1 3 11 1 103 25 44 0 2201070</v>
      </c>
      <c r="D7038">
        <v>28</v>
      </c>
      <c r="E7038">
        <v>1</v>
      </c>
      <c r="F7038">
        <v>3</v>
      </c>
      <c r="G7038">
        <v>11</v>
      </c>
      <c r="H7038">
        <v>1</v>
      </c>
      <c r="I7038">
        <v>103</v>
      </c>
      <c r="J7038">
        <v>25</v>
      </c>
      <c r="K7038">
        <v>44</v>
      </c>
      <c r="L7038" t="s">
        <v>147</v>
      </c>
      <c r="M7038" t="s">
        <v>199</v>
      </c>
      <c r="N7038" s="13">
        <v>3463536</v>
      </c>
      <c r="O7038">
        <v>288345</v>
      </c>
      <c r="P7038">
        <v>2024</v>
      </c>
      <c r="Q7038">
        <v>800033161</v>
      </c>
      <c r="R7038" t="s">
        <v>1751</v>
      </c>
      <c r="S7038" s="13">
        <v>3463536</v>
      </c>
      <c r="T7038">
        <v>0</v>
      </c>
      <c r="U7038" t="s">
        <v>6068</v>
      </c>
      <c r="V7038" t="s">
        <v>6069</v>
      </c>
      <c r="W7038">
        <v>5004</v>
      </c>
      <c r="X7038">
        <v>0</v>
      </c>
      <c r="Y7038">
        <v>288244</v>
      </c>
      <c r="Z7038">
        <v>20240719</v>
      </c>
      <c r="AA7038">
        <v>0</v>
      </c>
      <c r="AB7038">
        <v>0</v>
      </c>
      <c r="AC7038" t="s">
        <v>2281</v>
      </c>
      <c r="AD7038" t="s">
        <v>2281</v>
      </c>
      <c r="AE7038">
        <v>11101</v>
      </c>
      <c r="AF7038" t="s">
        <v>2281</v>
      </c>
      <c r="AG7038" t="s">
        <v>549</v>
      </c>
      <c r="AH7038">
        <v>131</v>
      </c>
    </row>
    <row r="7039" spans="1:34" hidden="1" x14ac:dyDescent="0.25">
      <c r="A7039" t="str">
        <f t="shared" si="327"/>
        <v>28 1 3 11 1 103 25 44 0 2201070 288346</v>
      </c>
      <c r="B7039" t="str">
        <f t="shared" si="328"/>
        <v>28 1 3 11 1 103 25 44 0 2201070 288249</v>
      </c>
      <c r="C7039" t="str">
        <f t="shared" si="329"/>
        <v>28 1 3 11 1 103 25 44 0 2201070</v>
      </c>
      <c r="D7039">
        <v>28</v>
      </c>
      <c r="E7039">
        <v>1</v>
      </c>
      <c r="F7039">
        <v>3</v>
      </c>
      <c r="G7039">
        <v>11</v>
      </c>
      <c r="H7039">
        <v>1</v>
      </c>
      <c r="I7039">
        <v>103</v>
      </c>
      <c r="J7039">
        <v>25</v>
      </c>
      <c r="K7039">
        <v>44</v>
      </c>
      <c r="L7039" t="s">
        <v>147</v>
      </c>
      <c r="M7039" t="s">
        <v>199</v>
      </c>
      <c r="N7039" s="13">
        <v>1832220</v>
      </c>
      <c r="O7039">
        <v>288346</v>
      </c>
      <c r="P7039">
        <v>2024</v>
      </c>
      <c r="Q7039">
        <v>810002807</v>
      </c>
      <c r="R7039" t="s">
        <v>1750</v>
      </c>
      <c r="S7039" s="13">
        <v>1832220</v>
      </c>
      <c r="T7039">
        <v>0</v>
      </c>
      <c r="U7039" t="s">
        <v>6068</v>
      </c>
      <c r="V7039" t="s">
        <v>6069</v>
      </c>
      <c r="W7039">
        <v>5016</v>
      </c>
      <c r="X7039">
        <v>0</v>
      </c>
      <c r="Y7039">
        <v>288249</v>
      </c>
      <c r="Z7039">
        <v>20240719</v>
      </c>
      <c r="AA7039">
        <v>0</v>
      </c>
      <c r="AB7039">
        <v>0</v>
      </c>
      <c r="AC7039" t="s">
        <v>2281</v>
      </c>
      <c r="AD7039" t="s">
        <v>2281</v>
      </c>
      <c r="AE7039">
        <v>11101</v>
      </c>
      <c r="AF7039" t="s">
        <v>2281</v>
      </c>
      <c r="AG7039" t="s">
        <v>549</v>
      </c>
      <c r="AH7039">
        <v>131</v>
      </c>
    </row>
    <row r="7040" spans="1:34" hidden="1" x14ac:dyDescent="0.25">
      <c r="A7040" t="str">
        <f t="shared" si="327"/>
        <v>28 1 3 33 1 102 72 44 0 2201071 288347</v>
      </c>
      <c r="B7040" t="str">
        <f t="shared" si="328"/>
        <v>28 1 3 33 1 102 72 44 0 2201071 288270</v>
      </c>
      <c r="C7040" t="str">
        <f t="shared" si="329"/>
        <v>28 1 3 33 1 102 72 44 0 2201071</v>
      </c>
      <c r="D7040">
        <v>28</v>
      </c>
      <c r="E7040">
        <v>1</v>
      </c>
      <c r="F7040">
        <v>3</v>
      </c>
      <c r="G7040">
        <v>33</v>
      </c>
      <c r="H7040">
        <v>1</v>
      </c>
      <c r="I7040">
        <v>102</v>
      </c>
      <c r="J7040">
        <v>72</v>
      </c>
      <c r="K7040">
        <v>44</v>
      </c>
      <c r="L7040" t="s">
        <v>147</v>
      </c>
      <c r="M7040" t="s">
        <v>193</v>
      </c>
      <c r="N7040" s="13">
        <v>42410800</v>
      </c>
      <c r="O7040">
        <v>288347</v>
      </c>
      <c r="P7040">
        <v>2024</v>
      </c>
      <c r="Q7040">
        <v>900319291</v>
      </c>
      <c r="R7040" t="s">
        <v>785</v>
      </c>
      <c r="S7040" s="13">
        <v>42410800</v>
      </c>
      <c r="T7040">
        <v>0</v>
      </c>
      <c r="U7040" t="s">
        <v>6070</v>
      </c>
      <c r="V7040" t="s">
        <v>2960</v>
      </c>
      <c r="W7040">
        <v>5001</v>
      </c>
      <c r="X7040">
        <v>0</v>
      </c>
      <c r="Y7040">
        <v>288270</v>
      </c>
      <c r="Z7040">
        <v>20240722</v>
      </c>
      <c r="AA7040">
        <v>2024071190</v>
      </c>
      <c r="AB7040">
        <v>0</v>
      </c>
      <c r="AC7040" t="s">
        <v>2281</v>
      </c>
      <c r="AD7040" t="s">
        <v>2281</v>
      </c>
      <c r="AE7040">
        <v>13101</v>
      </c>
      <c r="AF7040" t="s">
        <v>5906</v>
      </c>
      <c r="AG7040" t="s">
        <v>83</v>
      </c>
      <c r="AH7040">
        <v>100</v>
      </c>
    </row>
    <row r="7041" spans="1:34" hidden="1" x14ac:dyDescent="0.25">
      <c r="A7041" t="str">
        <f t="shared" si="327"/>
        <v>28 11 1 33 1 1 8 0 2110102004 0 288348</v>
      </c>
      <c r="B7041" t="str">
        <f t="shared" si="328"/>
        <v>28 11 1 33 1 1 8 0 2110102004 0 288271</v>
      </c>
      <c r="C7041" t="str">
        <f t="shared" si="329"/>
        <v>28 11 1 33 1 1 8 0 2110102004 0</v>
      </c>
      <c r="D7041">
        <v>28</v>
      </c>
      <c r="E7041">
        <v>11</v>
      </c>
      <c r="F7041">
        <v>1</v>
      </c>
      <c r="G7041">
        <v>33</v>
      </c>
      <c r="H7041">
        <v>1</v>
      </c>
      <c r="I7041">
        <v>1</v>
      </c>
      <c r="J7041">
        <v>8</v>
      </c>
      <c r="K7041">
        <v>0</v>
      </c>
      <c r="L7041" t="s">
        <v>754</v>
      </c>
      <c r="M7041" t="s">
        <v>147</v>
      </c>
      <c r="N7041" s="13">
        <v>698400</v>
      </c>
      <c r="O7041">
        <v>288348</v>
      </c>
      <c r="P7041">
        <v>2024</v>
      </c>
      <c r="Q7041">
        <v>900319291</v>
      </c>
      <c r="R7041" t="s">
        <v>785</v>
      </c>
      <c r="S7041" s="13">
        <v>5607700</v>
      </c>
      <c r="T7041">
        <v>0</v>
      </c>
      <c r="U7041" t="s">
        <v>6071</v>
      </c>
      <c r="V7041" t="s">
        <v>2960</v>
      </c>
      <c r="W7041">
        <v>5001</v>
      </c>
      <c r="X7041">
        <v>0</v>
      </c>
      <c r="Y7041">
        <v>288271</v>
      </c>
      <c r="Z7041">
        <v>20240722</v>
      </c>
      <c r="AA7041">
        <v>2024071190</v>
      </c>
      <c r="AB7041">
        <v>0</v>
      </c>
      <c r="AC7041" t="s">
        <v>2281</v>
      </c>
      <c r="AD7041" t="s">
        <v>2281</v>
      </c>
      <c r="AE7041">
        <v>13108</v>
      </c>
      <c r="AF7041" t="s">
        <v>5908</v>
      </c>
      <c r="AG7041" t="s">
        <v>95</v>
      </c>
      <c r="AH7041">
        <v>100</v>
      </c>
    </row>
    <row r="7042" spans="1:34" hidden="1" x14ac:dyDescent="0.25">
      <c r="A7042" t="str">
        <f t="shared" ref="A7042:A7105" si="330">+CONCATENATE(,D7042," ",E7042," ",F7042," ",G7042," ",H7042," ",I7042," ",J7042," ",K7042," ",L7042," ",M7042," ",O7042)</f>
        <v>28 11 1 33 1 1 9 0 2110102007 0 288348</v>
      </c>
      <c r="B7042" t="str">
        <f t="shared" ref="B7042:B7105" si="331">+CONCATENATE(,D7042," ",E7042," ",F7042," ",G7042," ",H7042," ",I7042," ",J7042," ",K7042," ",L7042," ",M7042," ",Y7042)</f>
        <v>28 11 1 33 1 1 9 0 2110102007 0 288271</v>
      </c>
      <c r="C7042" t="str">
        <f t="shared" ref="C7042:C7105" si="332">+CONCATENATE(,D7042," ",E7042," ",F7042," ",G7042," ",H7042," ",I7042," ",J7042," ",K7042," ",L7042," ",M7042)</f>
        <v>28 11 1 33 1 1 9 0 2110102007 0</v>
      </c>
      <c r="D7042">
        <v>28</v>
      </c>
      <c r="E7042">
        <v>11</v>
      </c>
      <c r="F7042">
        <v>1</v>
      </c>
      <c r="G7042">
        <v>33</v>
      </c>
      <c r="H7042">
        <v>1</v>
      </c>
      <c r="I7042">
        <v>1</v>
      </c>
      <c r="J7042">
        <v>9</v>
      </c>
      <c r="K7042">
        <v>0</v>
      </c>
      <c r="L7042" t="s">
        <v>747</v>
      </c>
      <c r="M7042" t="s">
        <v>147</v>
      </c>
      <c r="N7042" s="13">
        <v>88100</v>
      </c>
      <c r="O7042">
        <v>288348</v>
      </c>
      <c r="P7042">
        <v>2024</v>
      </c>
      <c r="Q7042">
        <v>900319291</v>
      </c>
      <c r="R7042" t="s">
        <v>785</v>
      </c>
      <c r="S7042" s="13">
        <v>5607700</v>
      </c>
      <c r="T7042">
        <v>0</v>
      </c>
      <c r="U7042" t="s">
        <v>6071</v>
      </c>
      <c r="V7042" t="s">
        <v>2960</v>
      </c>
      <c r="W7042">
        <v>5001</v>
      </c>
      <c r="X7042">
        <v>0</v>
      </c>
      <c r="Y7042">
        <v>288271</v>
      </c>
      <c r="Z7042">
        <v>20240722</v>
      </c>
      <c r="AA7042">
        <v>2024071190</v>
      </c>
      <c r="AB7042">
        <v>0</v>
      </c>
      <c r="AC7042" t="s">
        <v>2281</v>
      </c>
      <c r="AD7042" t="s">
        <v>2281</v>
      </c>
      <c r="AE7042">
        <v>13108</v>
      </c>
      <c r="AF7042" t="s">
        <v>5908</v>
      </c>
      <c r="AG7042" t="s">
        <v>95</v>
      </c>
      <c r="AH7042">
        <v>100</v>
      </c>
    </row>
    <row r="7043" spans="1:34" hidden="1" x14ac:dyDescent="0.25">
      <c r="A7043" t="str">
        <f t="shared" si="330"/>
        <v>28 11 1 33 1 1 10 0 2110102006 0 288348</v>
      </c>
      <c r="B7043" t="str">
        <f t="shared" si="331"/>
        <v>28 11 1 33 1 1 10 0 2110102006 0 288271</v>
      </c>
      <c r="C7043" t="str">
        <f t="shared" si="332"/>
        <v>28 11 1 33 1 1 10 0 2110102006 0</v>
      </c>
      <c r="D7043">
        <v>28</v>
      </c>
      <c r="E7043">
        <v>11</v>
      </c>
      <c r="F7043">
        <v>1</v>
      </c>
      <c r="G7043">
        <v>33</v>
      </c>
      <c r="H7043">
        <v>1</v>
      </c>
      <c r="I7043">
        <v>1</v>
      </c>
      <c r="J7043">
        <v>10</v>
      </c>
      <c r="K7043">
        <v>0</v>
      </c>
      <c r="L7043" t="s">
        <v>748</v>
      </c>
      <c r="M7043" t="s">
        <v>147</v>
      </c>
      <c r="N7043" s="13">
        <v>524600</v>
      </c>
      <c r="O7043">
        <v>288348</v>
      </c>
      <c r="P7043">
        <v>2024</v>
      </c>
      <c r="Q7043">
        <v>900319291</v>
      </c>
      <c r="R7043" t="s">
        <v>785</v>
      </c>
      <c r="S7043" s="13">
        <v>5607700</v>
      </c>
      <c r="T7043">
        <v>0</v>
      </c>
      <c r="U7043" t="s">
        <v>6071</v>
      </c>
      <c r="V7043" t="s">
        <v>2960</v>
      </c>
      <c r="W7043">
        <v>5001</v>
      </c>
      <c r="X7043">
        <v>0</v>
      </c>
      <c r="Y7043">
        <v>288271</v>
      </c>
      <c r="Z7043">
        <v>20240722</v>
      </c>
      <c r="AA7043">
        <v>2024071190</v>
      </c>
      <c r="AB7043">
        <v>0</v>
      </c>
      <c r="AC7043" t="s">
        <v>2281</v>
      </c>
      <c r="AD7043" t="s">
        <v>2281</v>
      </c>
      <c r="AE7043">
        <v>13108</v>
      </c>
      <c r="AF7043" t="s">
        <v>5908</v>
      </c>
      <c r="AG7043" t="s">
        <v>95</v>
      </c>
      <c r="AH7043">
        <v>100</v>
      </c>
    </row>
    <row r="7044" spans="1:34" hidden="1" x14ac:dyDescent="0.25">
      <c r="A7044" t="str">
        <f t="shared" si="330"/>
        <v>28 11 1 33 1 1 11 0 2110102009 0 288348</v>
      </c>
      <c r="B7044" t="str">
        <f t="shared" si="331"/>
        <v>28 11 1 33 1 1 11 0 2110102009 0 288271</v>
      </c>
      <c r="C7044" t="str">
        <f t="shared" si="332"/>
        <v>28 11 1 33 1 1 11 0 2110102009 0</v>
      </c>
      <c r="D7044">
        <v>28</v>
      </c>
      <c r="E7044">
        <v>11</v>
      </c>
      <c r="F7044">
        <v>1</v>
      </c>
      <c r="G7044">
        <v>33</v>
      </c>
      <c r="H7044">
        <v>1</v>
      </c>
      <c r="I7044">
        <v>1</v>
      </c>
      <c r="J7044">
        <v>11</v>
      </c>
      <c r="K7044">
        <v>0</v>
      </c>
      <c r="L7044" t="s">
        <v>750</v>
      </c>
      <c r="M7044" t="s">
        <v>147</v>
      </c>
      <c r="N7044" s="13">
        <v>176500</v>
      </c>
      <c r="O7044">
        <v>288348</v>
      </c>
      <c r="P7044">
        <v>2024</v>
      </c>
      <c r="Q7044">
        <v>900319291</v>
      </c>
      <c r="R7044" t="s">
        <v>785</v>
      </c>
      <c r="S7044" s="13">
        <v>5607700</v>
      </c>
      <c r="T7044">
        <v>0</v>
      </c>
      <c r="U7044" t="s">
        <v>6071</v>
      </c>
      <c r="V7044" t="s">
        <v>2960</v>
      </c>
      <c r="W7044">
        <v>5001</v>
      </c>
      <c r="X7044">
        <v>0</v>
      </c>
      <c r="Y7044">
        <v>288271</v>
      </c>
      <c r="Z7044">
        <v>20240722</v>
      </c>
      <c r="AA7044">
        <v>2024071190</v>
      </c>
      <c r="AB7044">
        <v>0</v>
      </c>
      <c r="AC7044" t="s">
        <v>2281</v>
      </c>
      <c r="AD7044" t="s">
        <v>2281</v>
      </c>
      <c r="AE7044">
        <v>13108</v>
      </c>
      <c r="AF7044" t="s">
        <v>5908</v>
      </c>
      <c r="AG7044" t="s">
        <v>95</v>
      </c>
      <c r="AH7044">
        <v>100</v>
      </c>
    </row>
    <row r="7045" spans="1:34" hidden="1" x14ac:dyDescent="0.25">
      <c r="A7045" t="str">
        <f t="shared" si="330"/>
        <v>28 11 1 33 1 1 12 0 2110102008 0 288348</v>
      </c>
      <c r="B7045" t="str">
        <f t="shared" si="331"/>
        <v>28 11 1 33 1 1 12 0 2110102008 0 288271</v>
      </c>
      <c r="C7045" t="str">
        <f t="shared" si="332"/>
        <v>28 11 1 33 1 1 12 0 2110102008 0</v>
      </c>
      <c r="D7045">
        <v>28</v>
      </c>
      <c r="E7045">
        <v>11</v>
      </c>
      <c r="F7045">
        <v>1</v>
      </c>
      <c r="G7045">
        <v>33</v>
      </c>
      <c r="H7045">
        <v>1</v>
      </c>
      <c r="I7045">
        <v>1</v>
      </c>
      <c r="J7045">
        <v>12</v>
      </c>
      <c r="K7045">
        <v>0</v>
      </c>
      <c r="L7045" t="s">
        <v>749</v>
      </c>
      <c r="M7045" t="s">
        <v>147</v>
      </c>
      <c r="N7045" s="13">
        <v>88100</v>
      </c>
      <c r="O7045">
        <v>288348</v>
      </c>
      <c r="P7045">
        <v>2024</v>
      </c>
      <c r="Q7045">
        <v>900319291</v>
      </c>
      <c r="R7045" t="s">
        <v>785</v>
      </c>
      <c r="S7045" s="13">
        <v>5607700</v>
      </c>
      <c r="T7045">
        <v>0</v>
      </c>
      <c r="U7045" t="s">
        <v>6071</v>
      </c>
      <c r="V7045" t="s">
        <v>2960</v>
      </c>
      <c r="W7045">
        <v>5001</v>
      </c>
      <c r="X7045">
        <v>0</v>
      </c>
      <c r="Y7045">
        <v>288271</v>
      </c>
      <c r="Z7045">
        <v>20240722</v>
      </c>
      <c r="AA7045">
        <v>2024071190</v>
      </c>
      <c r="AB7045">
        <v>0</v>
      </c>
      <c r="AC7045" t="s">
        <v>2281</v>
      </c>
      <c r="AD7045" t="s">
        <v>2281</v>
      </c>
      <c r="AE7045">
        <v>13108</v>
      </c>
      <c r="AF7045" t="s">
        <v>5908</v>
      </c>
      <c r="AG7045" t="s">
        <v>95</v>
      </c>
      <c r="AH7045">
        <v>100</v>
      </c>
    </row>
    <row r="7046" spans="1:34" hidden="1" x14ac:dyDescent="0.25">
      <c r="A7046" t="str">
        <f t="shared" si="330"/>
        <v>28 11 1 33 1 1 15 0 2110202002 0 288348</v>
      </c>
      <c r="B7046" t="str">
        <f t="shared" si="331"/>
        <v>28 11 1 33 1 1 15 0 2110202002 0 288271</v>
      </c>
      <c r="C7046" t="str">
        <f t="shared" si="332"/>
        <v>28 11 1 33 1 1 15 0 2110202002 0</v>
      </c>
      <c r="D7046">
        <v>28</v>
      </c>
      <c r="E7046">
        <v>11</v>
      </c>
      <c r="F7046">
        <v>1</v>
      </c>
      <c r="G7046">
        <v>33</v>
      </c>
      <c r="H7046">
        <v>1</v>
      </c>
      <c r="I7046">
        <v>1</v>
      </c>
      <c r="J7046">
        <v>15</v>
      </c>
      <c r="K7046">
        <v>0</v>
      </c>
      <c r="L7046" t="s">
        <v>776</v>
      </c>
      <c r="M7046" t="s">
        <v>147</v>
      </c>
      <c r="N7046" s="13">
        <v>1636200</v>
      </c>
      <c r="O7046">
        <v>288348</v>
      </c>
      <c r="P7046">
        <v>2024</v>
      </c>
      <c r="Q7046">
        <v>900319291</v>
      </c>
      <c r="R7046" t="s">
        <v>785</v>
      </c>
      <c r="S7046" s="13">
        <v>5607700</v>
      </c>
      <c r="T7046">
        <v>0</v>
      </c>
      <c r="U7046" t="s">
        <v>6071</v>
      </c>
      <c r="V7046" t="s">
        <v>2960</v>
      </c>
      <c r="W7046">
        <v>5001</v>
      </c>
      <c r="X7046">
        <v>0</v>
      </c>
      <c r="Y7046">
        <v>288271</v>
      </c>
      <c r="Z7046">
        <v>20240722</v>
      </c>
      <c r="AA7046">
        <v>2024071190</v>
      </c>
      <c r="AB7046">
        <v>0</v>
      </c>
      <c r="AC7046" t="s">
        <v>2281</v>
      </c>
      <c r="AD7046" t="s">
        <v>2281</v>
      </c>
      <c r="AE7046">
        <v>13108</v>
      </c>
      <c r="AF7046" t="s">
        <v>5908</v>
      </c>
      <c r="AG7046" t="s">
        <v>95</v>
      </c>
      <c r="AH7046">
        <v>100</v>
      </c>
    </row>
    <row r="7047" spans="1:34" hidden="1" x14ac:dyDescent="0.25">
      <c r="A7047" t="str">
        <f t="shared" si="330"/>
        <v>28 11 1 33 1 1 16 0 2110202001 0 288348</v>
      </c>
      <c r="B7047" t="str">
        <f t="shared" si="331"/>
        <v>28 11 1 33 1 1 16 0 2110202001 0 288271</v>
      </c>
      <c r="C7047" t="str">
        <f t="shared" si="332"/>
        <v>28 11 1 33 1 1 16 0 2110202001 0</v>
      </c>
      <c r="D7047">
        <v>28</v>
      </c>
      <c r="E7047">
        <v>11</v>
      </c>
      <c r="F7047">
        <v>1</v>
      </c>
      <c r="G7047">
        <v>33</v>
      </c>
      <c r="H7047">
        <v>1</v>
      </c>
      <c r="I7047">
        <v>1</v>
      </c>
      <c r="J7047">
        <v>16</v>
      </c>
      <c r="K7047">
        <v>0</v>
      </c>
      <c r="L7047" t="s">
        <v>777</v>
      </c>
      <c r="M7047" t="s">
        <v>147</v>
      </c>
      <c r="N7047" s="13">
        <v>2311400</v>
      </c>
      <c r="O7047">
        <v>288348</v>
      </c>
      <c r="P7047">
        <v>2024</v>
      </c>
      <c r="Q7047">
        <v>900319291</v>
      </c>
      <c r="R7047" t="s">
        <v>785</v>
      </c>
      <c r="S7047" s="13">
        <v>5607700</v>
      </c>
      <c r="T7047">
        <v>0</v>
      </c>
      <c r="U7047" t="s">
        <v>6071</v>
      </c>
      <c r="V7047" t="s">
        <v>2960</v>
      </c>
      <c r="W7047">
        <v>5001</v>
      </c>
      <c r="X7047">
        <v>0</v>
      </c>
      <c r="Y7047">
        <v>288271</v>
      </c>
      <c r="Z7047">
        <v>20240722</v>
      </c>
      <c r="AA7047">
        <v>2024071190</v>
      </c>
      <c r="AB7047">
        <v>0</v>
      </c>
      <c r="AC7047" t="s">
        <v>2281</v>
      </c>
      <c r="AD7047" t="s">
        <v>2281</v>
      </c>
      <c r="AE7047">
        <v>13108</v>
      </c>
      <c r="AF7047" t="s">
        <v>5908</v>
      </c>
      <c r="AG7047" t="s">
        <v>95</v>
      </c>
      <c r="AH7047">
        <v>100</v>
      </c>
    </row>
    <row r="7048" spans="1:34" hidden="1" x14ac:dyDescent="0.25">
      <c r="A7048" t="str">
        <f t="shared" si="330"/>
        <v>28 11 1 33 1 1 17 0 2110202005 0 288348</v>
      </c>
      <c r="B7048" t="str">
        <f t="shared" si="331"/>
        <v>28 11 1 33 1 1 17 0 2110202005 0 288271</v>
      </c>
      <c r="C7048" t="str">
        <f t="shared" si="332"/>
        <v>28 11 1 33 1 1 17 0 2110202005 0</v>
      </c>
      <c r="D7048">
        <v>28</v>
      </c>
      <c r="E7048">
        <v>11</v>
      </c>
      <c r="F7048">
        <v>1</v>
      </c>
      <c r="G7048">
        <v>33</v>
      </c>
      <c r="H7048">
        <v>1</v>
      </c>
      <c r="I7048">
        <v>1</v>
      </c>
      <c r="J7048">
        <v>17</v>
      </c>
      <c r="K7048">
        <v>0</v>
      </c>
      <c r="L7048" t="s">
        <v>778</v>
      </c>
      <c r="M7048" t="s">
        <v>147</v>
      </c>
      <c r="N7048" s="13">
        <v>84400</v>
      </c>
      <c r="O7048">
        <v>288348</v>
      </c>
      <c r="P7048">
        <v>2024</v>
      </c>
      <c r="Q7048">
        <v>900319291</v>
      </c>
      <c r="R7048" t="s">
        <v>785</v>
      </c>
      <c r="S7048" s="13">
        <v>5607700</v>
      </c>
      <c r="T7048">
        <v>0</v>
      </c>
      <c r="U7048" t="s">
        <v>6071</v>
      </c>
      <c r="V7048" t="s">
        <v>2960</v>
      </c>
      <c r="W7048">
        <v>5001</v>
      </c>
      <c r="X7048">
        <v>0</v>
      </c>
      <c r="Y7048">
        <v>288271</v>
      </c>
      <c r="Z7048">
        <v>20240722</v>
      </c>
      <c r="AA7048">
        <v>2024071190</v>
      </c>
      <c r="AB7048">
        <v>0</v>
      </c>
      <c r="AC7048" t="s">
        <v>2281</v>
      </c>
      <c r="AD7048" t="s">
        <v>2281</v>
      </c>
      <c r="AE7048">
        <v>13108</v>
      </c>
      <c r="AF7048" t="s">
        <v>5908</v>
      </c>
      <c r="AG7048" t="s">
        <v>95</v>
      </c>
      <c r="AH7048">
        <v>100</v>
      </c>
    </row>
    <row r="7049" spans="1:34" hidden="1" x14ac:dyDescent="0.25">
      <c r="A7049" t="str">
        <f t="shared" si="330"/>
        <v>28 2 3 33 1 102 72 44 0 2201071 288349</v>
      </c>
      <c r="B7049" t="str">
        <f t="shared" si="331"/>
        <v>28 2 3 33 1 102 72 44 0 2201071 288272</v>
      </c>
      <c r="C7049" t="str">
        <f t="shared" si="332"/>
        <v>28 2 3 33 1 102 72 44 0 2201071</v>
      </c>
      <c r="D7049">
        <v>28</v>
      </c>
      <c r="E7049">
        <v>2</v>
      </c>
      <c r="F7049">
        <v>3</v>
      </c>
      <c r="G7049">
        <v>33</v>
      </c>
      <c r="H7049">
        <v>1</v>
      </c>
      <c r="I7049">
        <v>102</v>
      </c>
      <c r="J7049">
        <v>72</v>
      </c>
      <c r="K7049">
        <v>44</v>
      </c>
      <c r="L7049" t="s">
        <v>147</v>
      </c>
      <c r="M7049" t="s">
        <v>193</v>
      </c>
      <c r="N7049" s="13">
        <v>199967400</v>
      </c>
      <c r="O7049">
        <v>288349</v>
      </c>
      <c r="P7049">
        <v>2024</v>
      </c>
      <c r="Q7049">
        <v>900319291</v>
      </c>
      <c r="R7049" t="s">
        <v>785</v>
      </c>
      <c r="S7049" s="13">
        <v>219498600</v>
      </c>
      <c r="T7049">
        <v>0</v>
      </c>
      <c r="U7049" t="s">
        <v>6072</v>
      </c>
      <c r="V7049" t="s">
        <v>2960</v>
      </c>
      <c r="W7049">
        <v>5001</v>
      </c>
      <c r="X7049">
        <v>0</v>
      </c>
      <c r="Y7049">
        <v>288272</v>
      </c>
      <c r="Z7049">
        <v>20240722</v>
      </c>
      <c r="AA7049">
        <v>2024071190</v>
      </c>
      <c r="AB7049">
        <v>0</v>
      </c>
      <c r="AC7049" t="s">
        <v>2281</v>
      </c>
      <c r="AD7049" t="s">
        <v>2281</v>
      </c>
      <c r="AE7049">
        <v>13101</v>
      </c>
      <c r="AF7049" t="s">
        <v>5906</v>
      </c>
      <c r="AG7049" t="s">
        <v>83</v>
      </c>
      <c r="AH7049">
        <v>100</v>
      </c>
    </row>
    <row r="7050" spans="1:34" hidden="1" x14ac:dyDescent="0.25">
      <c r="A7050" t="str">
        <f t="shared" si="330"/>
        <v>28 3 3 33 1 102 72 44 0 2201071 288349</v>
      </c>
      <c r="B7050" t="str">
        <f t="shared" si="331"/>
        <v>28 3 3 33 1 102 72 44 0 2201071 288272</v>
      </c>
      <c r="C7050" t="str">
        <f t="shared" si="332"/>
        <v>28 3 3 33 1 102 72 44 0 2201071</v>
      </c>
      <c r="D7050">
        <v>28</v>
      </c>
      <c r="E7050">
        <v>3</v>
      </c>
      <c r="F7050">
        <v>3</v>
      </c>
      <c r="G7050">
        <v>33</v>
      </c>
      <c r="H7050">
        <v>1</v>
      </c>
      <c r="I7050">
        <v>102</v>
      </c>
      <c r="J7050">
        <v>72</v>
      </c>
      <c r="K7050">
        <v>44</v>
      </c>
      <c r="L7050" t="s">
        <v>147</v>
      </c>
      <c r="M7050" t="s">
        <v>193</v>
      </c>
      <c r="N7050" s="13">
        <v>19531200</v>
      </c>
      <c r="O7050">
        <v>288349</v>
      </c>
      <c r="P7050">
        <v>2024</v>
      </c>
      <c r="Q7050">
        <v>900319291</v>
      </c>
      <c r="R7050" t="s">
        <v>785</v>
      </c>
      <c r="S7050" s="13">
        <v>219498600</v>
      </c>
      <c r="T7050">
        <v>0</v>
      </c>
      <c r="U7050" t="s">
        <v>6072</v>
      </c>
      <c r="V7050" t="s">
        <v>2960</v>
      </c>
      <c r="W7050">
        <v>5001</v>
      </c>
      <c r="X7050">
        <v>0</v>
      </c>
      <c r="Y7050">
        <v>288272</v>
      </c>
      <c r="Z7050">
        <v>20240722</v>
      </c>
      <c r="AA7050">
        <v>2024071190</v>
      </c>
      <c r="AB7050">
        <v>0</v>
      </c>
      <c r="AC7050" t="s">
        <v>2281</v>
      </c>
      <c r="AD7050" t="s">
        <v>2281</v>
      </c>
      <c r="AE7050">
        <v>13101</v>
      </c>
      <c r="AF7050" t="s">
        <v>5906</v>
      </c>
      <c r="AG7050" t="s">
        <v>83</v>
      </c>
      <c r="AH7050">
        <v>100</v>
      </c>
    </row>
    <row r="7051" spans="1:34" hidden="1" x14ac:dyDescent="0.25">
      <c r="A7051" t="str">
        <f t="shared" si="330"/>
        <v>28 1 3 11 1 102 25 45 0 2201029 288350</v>
      </c>
      <c r="B7051" t="str">
        <f t="shared" si="331"/>
        <v>28 1 3 11 1 102 25 45 0 2201029 288273</v>
      </c>
      <c r="C7051" t="str">
        <f t="shared" si="332"/>
        <v>28 1 3 11 1 102 25 45 0 2201029</v>
      </c>
      <c r="D7051">
        <v>28</v>
      </c>
      <c r="E7051">
        <v>1</v>
      </c>
      <c r="F7051">
        <v>3</v>
      </c>
      <c r="G7051">
        <v>11</v>
      </c>
      <c r="H7051">
        <v>1</v>
      </c>
      <c r="I7051">
        <v>102</v>
      </c>
      <c r="J7051">
        <v>25</v>
      </c>
      <c r="K7051">
        <v>45</v>
      </c>
      <c r="L7051" t="s">
        <v>147</v>
      </c>
      <c r="M7051" t="s">
        <v>202</v>
      </c>
      <c r="N7051" s="13">
        <v>14614600</v>
      </c>
      <c r="O7051">
        <v>288350</v>
      </c>
      <c r="P7051">
        <v>2024</v>
      </c>
      <c r="Q7051">
        <v>890804116</v>
      </c>
      <c r="R7051" t="s">
        <v>1740</v>
      </c>
      <c r="S7051" s="13">
        <v>14614600</v>
      </c>
      <c r="T7051">
        <v>0</v>
      </c>
      <c r="U7051" t="s">
        <v>6073</v>
      </c>
      <c r="V7051" t="s">
        <v>6074</v>
      </c>
      <c r="W7051">
        <v>5016</v>
      </c>
      <c r="X7051">
        <v>0</v>
      </c>
      <c r="Y7051">
        <v>288273</v>
      </c>
      <c r="Z7051">
        <v>20240724</v>
      </c>
      <c r="AA7051">
        <v>0</v>
      </c>
      <c r="AB7051">
        <v>0</v>
      </c>
      <c r="AC7051" t="s">
        <v>2281</v>
      </c>
      <c r="AD7051" t="s">
        <v>2281</v>
      </c>
      <c r="AE7051">
        <v>11101</v>
      </c>
      <c r="AF7051" t="s">
        <v>2281</v>
      </c>
      <c r="AG7051" t="s">
        <v>549</v>
      </c>
      <c r="AH7051">
        <v>131</v>
      </c>
    </row>
    <row r="7052" spans="1:34" hidden="1" x14ac:dyDescent="0.25">
      <c r="A7052" t="str">
        <f t="shared" si="330"/>
        <v>28 1 3 11 1 102 25 45 0 2201029 288351</v>
      </c>
      <c r="B7052" t="str">
        <f t="shared" si="331"/>
        <v>28 1 3 11 1 102 25 45 0 2201029 288274</v>
      </c>
      <c r="C7052" t="str">
        <f t="shared" si="332"/>
        <v>28 1 3 11 1 102 25 45 0 2201029</v>
      </c>
      <c r="D7052">
        <v>28</v>
      </c>
      <c r="E7052">
        <v>1</v>
      </c>
      <c r="F7052">
        <v>3</v>
      </c>
      <c r="G7052">
        <v>11</v>
      </c>
      <c r="H7052">
        <v>1</v>
      </c>
      <c r="I7052">
        <v>102</v>
      </c>
      <c r="J7052">
        <v>25</v>
      </c>
      <c r="K7052">
        <v>45</v>
      </c>
      <c r="L7052" t="s">
        <v>147</v>
      </c>
      <c r="M7052" t="s">
        <v>202</v>
      </c>
      <c r="N7052" s="13">
        <v>16393950</v>
      </c>
      <c r="O7052">
        <v>288351</v>
      </c>
      <c r="P7052">
        <v>2024</v>
      </c>
      <c r="Q7052">
        <v>890802079</v>
      </c>
      <c r="R7052" t="s">
        <v>1741</v>
      </c>
      <c r="S7052" s="13">
        <v>16393950</v>
      </c>
      <c r="T7052">
        <v>0</v>
      </c>
      <c r="U7052" t="s">
        <v>6073</v>
      </c>
      <c r="V7052" t="s">
        <v>6074</v>
      </c>
      <c r="W7052">
        <v>5016</v>
      </c>
      <c r="X7052">
        <v>0</v>
      </c>
      <c r="Y7052">
        <v>288274</v>
      </c>
      <c r="Z7052">
        <v>20240724</v>
      </c>
      <c r="AA7052">
        <v>0</v>
      </c>
      <c r="AB7052">
        <v>0</v>
      </c>
      <c r="AC7052" t="s">
        <v>2281</v>
      </c>
      <c r="AD7052" t="s">
        <v>2281</v>
      </c>
      <c r="AE7052">
        <v>11101</v>
      </c>
      <c r="AF7052" t="s">
        <v>2281</v>
      </c>
      <c r="AG7052" t="s">
        <v>549</v>
      </c>
      <c r="AH7052">
        <v>131</v>
      </c>
    </row>
    <row r="7053" spans="1:34" hidden="1" x14ac:dyDescent="0.25">
      <c r="A7053" t="str">
        <f t="shared" si="330"/>
        <v>28 1 3 11 1 102 25 45 0 2201029 288352</v>
      </c>
      <c r="B7053" t="str">
        <f t="shared" si="331"/>
        <v>28 1 3 11 1 102 25 45 0 2201029 288275</v>
      </c>
      <c r="C7053" t="str">
        <f t="shared" si="332"/>
        <v>28 1 3 11 1 102 25 45 0 2201029</v>
      </c>
      <c r="D7053">
        <v>28</v>
      </c>
      <c r="E7053">
        <v>1</v>
      </c>
      <c r="F7053">
        <v>3</v>
      </c>
      <c r="G7053">
        <v>11</v>
      </c>
      <c r="H7053">
        <v>1</v>
      </c>
      <c r="I7053">
        <v>102</v>
      </c>
      <c r="J7053">
        <v>25</v>
      </c>
      <c r="K7053">
        <v>45</v>
      </c>
      <c r="L7053" t="s">
        <v>147</v>
      </c>
      <c r="M7053" t="s">
        <v>202</v>
      </c>
      <c r="N7053" s="13">
        <v>257635000</v>
      </c>
      <c r="O7053">
        <v>288352</v>
      </c>
      <c r="P7053">
        <v>2024</v>
      </c>
      <c r="Q7053">
        <v>810002769</v>
      </c>
      <c r="R7053" t="s">
        <v>1742</v>
      </c>
      <c r="S7053" s="13">
        <v>257635000</v>
      </c>
      <c r="T7053">
        <v>0</v>
      </c>
      <c r="U7053" t="s">
        <v>6073</v>
      </c>
      <c r="V7053" t="s">
        <v>6075</v>
      </c>
      <c r="W7053">
        <v>5016</v>
      </c>
      <c r="X7053">
        <v>0</v>
      </c>
      <c r="Y7053">
        <v>288275</v>
      </c>
      <c r="Z7053">
        <v>20240724</v>
      </c>
      <c r="AA7053">
        <v>0</v>
      </c>
      <c r="AB7053">
        <v>0</v>
      </c>
      <c r="AC7053" t="s">
        <v>2281</v>
      </c>
      <c r="AD7053" t="s">
        <v>2281</v>
      </c>
      <c r="AE7053">
        <v>11101</v>
      </c>
      <c r="AF7053" t="s">
        <v>2281</v>
      </c>
      <c r="AG7053" t="s">
        <v>549</v>
      </c>
      <c r="AH7053">
        <v>131</v>
      </c>
    </row>
    <row r="7054" spans="1:34" hidden="1" x14ac:dyDescent="0.25">
      <c r="A7054" t="str">
        <f t="shared" si="330"/>
        <v>28 1 3 11 1 102 25 45 0 2201029 288353</v>
      </c>
      <c r="B7054" t="str">
        <f t="shared" si="331"/>
        <v>28 1 3 11 1 102 25 45 0 2201029 288276</v>
      </c>
      <c r="C7054" t="str">
        <f t="shared" si="332"/>
        <v>28 1 3 11 1 102 25 45 0 2201029</v>
      </c>
      <c r="D7054">
        <v>28</v>
      </c>
      <c r="E7054">
        <v>1</v>
      </c>
      <c r="F7054">
        <v>3</v>
      </c>
      <c r="G7054">
        <v>11</v>
      </c>
      <c r="H7054">
        <v>1</v>
      </c>
      <c r="I7054">
        <v>102</v>
      </c>
      <c r="J7054">
        <v>25</v>
      </c>
      <c r="K7054">
        <v>45</v>
      </c>
      <c r="L7054" t="s">
        <v>147</v>
      </c>
      <c r="M7054" t="s">
        <v>202</v>
      </c>
      <c r="N7054" s="13">
        <v>65124863</v>
      </c>
      <c r="O7054">
        <v>288353</v>
      </c>
      <c r="P7054">
        <v>2024</v>
      </c>
      <c r="Q7054">
        <v>890807930</v>
      </c>
      <c r="R7054" t="s">
        <v>1743</v>
      </c>
      <c r="S7054" s="13">
        <v>65124863</v>
      </c>
      <c r="T7054">
        <v>0</v>
      </c>
      <c r="U7054" t="s">
        <v>6073</v>
      </c>
      <c r="V7054" t="s">
        <v>6076</v>
      </c>
      <c r="W7054">
        <v>5016</v>
      </c>
      <c r="X7054">
        <v>0</v>
      </c>
      <c r="Y7054">
        <v>288276</v>
      </c>
      <c r="Z7054">
        <v>20240724</v>
      </c>
      <c r="AA7054">
        <v>0</v>
      </c>
      <c r="AB7054">
        <v>0</v>
      </c>
      <c r="AC7054" t="s">
        <v>2281</v>
      </c>
      <c r="AD7054" t="s">
        <v>2281</v>
      </c>
      <c r="AE7054">
        <v>11101</v>
      </c>
      <c r="AF7054" t="s">
        <v>2281</v>
      </c>
      <c r="AG7054" t="s">
        <v>549</v>
      </c>
      <c r="AH7054">
        <v>131</v>
      </c>
    </row>
    <row r="7055" spans="1:34" hidden="1" x14ac:dyDescent="0.25">
      <c r="A7055" t="str">
        <f t="shared" si="330"/>
        <v>28 1 3 83 1 102 25 45 0 2201029 288354</v>
      </c>
      <c r="B7055" t="str">
        <f t="shared" si="331"/>
        <v>28 1 3 83 1 102 25 45 0 2201029 288276</v>
      </c>
      <c r="C7055" t="str">
        <f t="shared" si="332"/>
        <v>28 1 3 83 1 102 25 45 0 2201029</v>
      </c>
      <c r="D7055">
        <v>28</v>
      </c>
      <c r="E7055">
        <v>1</v>
      </c>
      <c r="F7055">
        <v>3</v>
      </c>
      <c r="G7055">
        <v>83</v>
      </c>
      <c r="H7055">
        <v>1</v>
      </c>
      <c r="I7055">
        <v>102</v>
      </c>
      <c r="J7055">
        <v>25</v>
      </c>
      <c r="K7055">
        <v>45</v>
      </c>
      <c r="L7055" t="s">
        <v>147</v>
      </c>
      <c r="M7055" t="s">
        <v>202</v>
      </c>
      <c r="N7055" s="13">
        <v>184353792</v>
      </c>
      <c r="O7055">
        <v>288354</v>
      </c>
      <c r="P7055">
        <v>2024</v>
      </c>
      <c r="Q7055">
        <v>890807930</v>
      </c>
      <c r="R7055" t="s">
        <v>1743</v>
      </c>
      <c r="S7055" s="13">
        <v>184353792</v>
      </c>
      <c r="T7055">
        <v>0</v>
      </c>
      <c r="U7055" t="s">
        <v>6073</v>
      </c>
      <c r="V7055" t="s">
        <v>6074</v>
      </c>
      <c r="W7055">
        <v>5016</v>
      </c>
      <c r="X7055">
        <v>0</v>
      </c>
      <c r="Y7055">
        <v>288276</v>
      </c>
      <c r="Z7055">
        <v>20240724</v>
      </c>
      <c r="AA7055">
        <v>0</v>
      </c>
      <c r="AB7055">
        <v>0</v>
      </c>
      <c r="AC7055" t="s">
        <v>2281</v>
      </c>
      <c r="AD7055" t="s">
        <v>2281</v>
      </c>
      <c r="AE7055">
        <v>25202</v>
      </c>
      <c r="AF7055" t="s">
        <v>5913</v>
      </c>
      <c r="AG7055" t="s">
        <v>665</v>
      </c>
      <c r="AH7055">
        <v>131</v>
      </c>
    </row>
    <row r="7056" spans="1:34" hidden="1" x14ac:dyDescent="0.25">
      <c r="A7056" t="str">
        <f t="shared" si="330"/>
        <v>28 1 3 83 1 102 25 45 0 2201029 288355</v>
      </c>
      <c r="B7056" t="str">
        <f t="shared" si="331"/>
        <v>28 1 3 83 1 102 25 45 0 2201029 288277</v>
      </c>
      <c r="C7056" t="str">
        <f t="shared" si="332"/>
        <v>28 1 3 83 1 102 25 45 0 2201029</v>
      </c>
      <c r="D7056">
        <v>28</v>
      </c>
      <c r="E7056">
        <v>1</v>
      </c>
      <c r="F7056">
        <v>3</v>
      </c>
      <c r="G7056">
        <v>83</v>
      </c>
      <c r="H7056">
        <v>1</v>
      </c>
      <c r="I7056">
        <v>102</v>
      </c>
      <c r="J7056">
        <v>25</v>
      </c>
      <c r="K7056">
        <v>45</v>
      </c>
      <c r="L7056" t="s">
        <v>147</v>
      </c>
      <c r="M7056" t="s">
        <v>202</v>
      </c>
      <c r="N7056" s="13">
        <v>252833400</v>
      </c>
      <c r="O7056">
        <v>288355</v>
      </c>
      <c r="P7056">
        <v>2024</v>
      </c>
      <c r="Q7056">
        <v>810002767</v>
      </c>
      <c r="R7056" t="s">
        <v>1803</v>
      </c>
      <c r="S7056" s="13">
        <v>252833400</v>
      </c>
      <c r="T7056">
        <v>0</v>
      </c>
      <c r="U7056" t="s">
        <v>6073</v>
      </c>
      <c r="V7056" t="s">
        <v>6074</v>
      </c>
      <c r="W7056">
        <v>5016</v>
      </c>
      <c r="X7056">
        <v>0</v>
      </c>
      <c r="Y7056">
        <v>288277</v>
      </c>
      <c r="Z7056">
        <v>20240724</v>
      </c>
      <c r="AA7056">
        <v>0</v>
      </c>
      <c r="AB7056">
        <v>0</v>
      </c>
      <c r="AC7056" t="s">
        <v>2281</v>
      </c>
      <c r="AD7056" t="s">
        <v>2281</v>
      </c>
      <c r="AE7056">
        <v>25202</v>
      </c>
      <c r="AF7056" t="s">
        <v>5913</v>
      </c>
      <c r="AG7056" t="s">
        <v>665</v>
      </c>
      <c r="AH7056">
        <v>131</v>
      </c>
    </row>
    <row r="7057" spans="1:34" hidden="1" x14ac:dyDescent="0.25">
      <c r="A7057" t="str">
        <f t="shared" si="330"/>
        <v>28 1 3 83 1 102 25 45 0 2201029 288356</v>
      </c>
      <c r="B7057" t="str">
        <f t="shared" si="331"/>
        <v>28 1 3 83 1 102 25 45 0 2201029 288278</v>
      </c>
      <c r="C7057" t="str">
        <f t="shared" si="332"/>
        <v>28 1 3 83 1 102 25 45 0 2201029</v>
      </c>
      <c r="D7057">
        <v>28</v>
      </c>
      <c r="E7057">
        <v>1</v>
      </c>
      <c r="F7057">
        <v>3</v>
      </c>
      <c r="G7057">
        <v>83</v>
      </c>
      <c r="H7057">
        <v>1</v>
      </c>
      <c r="I7057">
        <v>102</v>
      </c>
      <c r="J7057">
        <v>25</v>
      </c>
      <c r="K7057">
        <v>45</v>
      </c>
      <c r="L7057" t="s">
        <v>147</v>
      </c>
      <c r="M7057" t="s">
        <v>202</v>
      </c>
      <c r="N7057" s="13">
        <v>132000000</v>
      </c>
      <c r="O7057">
        <v>288356</v>
      </c>
      <c r="P7057">
        <v>2024</v>
      </c>
      <c r="Q7057">
        <v>800021571</v>
      </c>
      <c r="R7057" t="s">
        <v>1765</v>
      </c>
      <c r="S7057" s="13">
        <v>132000000</v>
      </c>
      <c r="T7057">
        <v>0</v>
      </c>
      <c r="U7057" t="s">
        <v>6073</v>
      </c>
      <c r="V7057" t="s">
        <v>6074</v>
      </c>
      <c r="W7057">
        <v>5016</v>
      </c>
      <c r="X7057">
        <v>0</v>
      </c>
      <c r="Y7057">
        <v>288278</v>
      </c>
      <c r="Z7057">
        <v>20240724</v>
      </c>
      <c r="AA7057">
        <v>0</v>
      </c>
      <c r="AB7057">
        <v>0</v>
      </c>
      <c r="AC7057" t="s">
        <v>2281</v>
      </c>
      <c r="AD7057" t="s">
        <v>2281</v>
      </c>
      <c r="AE7057">
        <v>25202</v>
      </c>
      <c r="AF7057" t="s">
        <v>5913</v>
      </c>
      <c r="AG7057" t="s">
        <v>665</v>
      </c>
      <c r="AH7057">
        <v>131</v>
      </c>
    </row>
    <row r="7058" spans="1:34" hidden="1" x14ac:dyDescent="0.25">
      <c r="A7058" t="str">
        <f t="shared" si="330"/>
        <v>28 1 3 83 1 102 25 45 0 2201029 288357</v>
      </c>
      <c r="B7058" t="str">
        <f t="shared" si="331"/>
        <v>28 1 3 83 1 102 25 45 0 2201029 288279</v>
      </c>
      <c r="C7058" t="str">
        <f t="shared" si="332"/>
        <v>28 1 3 83 1 102 25 45 0 2201029</v>
      </c>
      <c r="D7058">
        <v>28</v>
      </c>
      <c r="E7058">
        <v>1</v>
      </c>
      <c r="F7058">
        <v>3</v>
      </c>
      <c r="G7058">
        <v>83</v>
      </c>
      <c r="H7058">
        <v>1</v>
      </c>
      <c r="I7058">
        <v>102</v>
      </c>
      <c r="J7058">
        <v>25</v>
      </c>
      <c r="K7058">
        <v>45</v>
      </c>
      <c r="L7058" t="s">
        <v>147</v>
      </c>
      <c r="M7058" t="s">
        <v>202</v>
      </c>
      <c r="N7058" s="13">
        <v>202428380</v>
      </c>
      <c r="O7058">
        <v>288357</v>
      </c>
      <c r="P7058">
        <v>2024</v>
      </c>
      <c r="Q7058">
        <v>810002052</v>
      </c>
      <c r="R7058" t="s">
        <v>1762</v>
      </c>
      <c r="S7058" s="13">
        <v>202428380</v>
      </c>
      <c r="T7058">
        <v>0</v>
      </c>
      <c r="U7058" t="s">
        <v>6073</v>
      </c>
      <c r="V7058" t="s">
        <v>6074</v>
      </c>
      <c r="W7058">
        <v>5016</v>
      </c>
      <c r="X7058">
        <v>0</v>
      </c>
      <c r="Y7058">
        <v>288279</v>
      </c>
      <c r="Z7058">
        <v>20240724</v>
      </c>
      <c r="AA7058">
        <v>0</v>
      </c>
      <c r="AB7058">
        <v>0</v>
      </c>
      <c r="AC7058" t="s">
        <v>2281</v>
      </c>
      <c r="AD7058" t="s">
        <v>2281</v>
      </c>
      <c r="AE7058">
        <v>25202</v>
      </c>
      <c r="AF7058" t="s">
        <v>5913</v>
      </c>
      <c r="AG7058" t="s">
        <v>665</v>
      </c>
      <c r="AH7058">
        <v>131</v>
      </c>
    </row>
    <row r="7059" spans="1:34" hidden="1" x14ac:dyDescent="0.25">
      <c r="A7059" t="str">
        <f t="shared" si="330"/>
        <v>28 1 3 11 1 2 72 17 0 2201071 288358</v>
      </c>
      <c r="B7059" t="str">
        <f t="shared" si="331"/>
        <v>28 1 3 11 1 2 72 17 0 2201071 288184</v>
      </c>
      <c r="C7059" t="str">
        <f t="shared" si="332"/>
        <v>28 1 3 11 1 2 72 17 0 2201071</v>
      </c>
      <c r="D7059">
        <v>28</v>
      </c>
      <c r="E7059">
        <v>1</v>
      </c>
      <c r="F7059">
        <v>3</v>
      </c>
      <c r="G7059">
        <v>11</v>
      </c>
      <c r="H7059">
        <v>1</v>
      </c>
      <c r="I7059">
        <v>2</v>
      </c>
      <c r="J7059">
        <v>72</v>
      </c>
      <c r="K7059">
        <v>17</v>
      </c>
      <c r="L7059" t="s">
        <v>147</v>
      </c>
      <c r="M7059" t="s">
        <v>193</v>
      </c>
      <c r="N7059" s="13">
        <v>3400000</v>
      </c>
      <c r="O7059">
        <v>288358</v>
      </c>
      <c r="P7059">
        <v>2024</v>
      </c>
      <c r="Q7059">
        <v>30232548</v>
      </c>
      <c r="R7059" t="s">
        <v>1723</v>
      </c>
      <c r="S7059" s="13">
        <v>3400000</v>
      </c>
      <c r="T7059">
        <v>0</v>
      </c>
      <c r="U7059" t="s">
        <v>6039</v>
      </c>
      <c r="V7059" t="s">
        <v>2291</v>
      </c>
      <c r="W7059">
        <v>5004</v>
      </c>
      <c r="X7059">
        <v>0</v>
      </c>
      <c r="Y7059">
        <v>288184</v>
      </c>
      <c r="Z7059">
        <v>20240724</v>
      </c>
      <c r="AA7059">
        <v>2405240692</v>
      </c>
      <c r="AB7059">
        <v>2</v>
      </c>
      <c r="AC7059" t="s">
        <v>2281</v>
      </c>
      <c r="AD7059" t="s">
        <v>2281</v>
      </c>
      <c r="AE7059">
        <v>11101</v>
      </c>
      <c r="AF7059" t="s">
        <v>2281</v>
      </c>
      <c r="AG7059" t="s">
        <v>549</v>
      </c>
      <c r="AH7059">
        <v>260</v>
      </c>
    </row>
    <row r="7060" spans="1:34" hidden="1" x14ac:dyDescent="0.25">
      <c r="A7060" t="str">
        <f t="shared" si="330"/>
        <v>28 6 3 33 1 2 72 6 0 2201033 288359</v>
      </c>
      <c r="B7060" t="str">
        <f t="shared" si="331"/>
        <v>28 6 3 33 1 2 72 6 0 2201033 288043</v>
      </c>
      <c r="C7060" t="str">
        <f t="shared" si="332"/>
        <v>28 6 3 33 1 2 72 6 0 2201033</v>
      </c>
      <c r="D7060">
        <v>28</v>
      </c>
      <c r="E7060">
        <v>6</v>
      </c>
      <c r="F7060">
        <v>3</v>
      </c>
      <c r="G7060">
        <v>33</v>
      </c>
      <c r="H7060">
        <v>1</v>
      </c>
      <c r="I7060">
        <v>2</v>
      </c>
      <c r="J7060">
        <v>72</v>
      </c>
      <c r="K7060">
        <v>6</v>
      </c>
      <c r="L7060" t="s">
        <v>147</v>
      </c>
      <c r="M7060" t="s">
        <v>194</v>
      </c>
      <c r="N7060" s="13">
        <v>5964648</v>
      </c>
      <c r="O7060">
        <v>288359</v>
      </c>
      <c r="P7060">
        <v>2024</v>
      </c>
      <c r="Q7060">
        <v>900092385</v>
      </c>
      <c r="R7060" t="s">
        <v>809</v>
      </c>
      <c r="S7060" s="13">
        <v>5964648</v>
      </c>
      <c r="T7060">
        <v>0</v>
      </c>
      <c r="U7060" t="s">
        <v>5999</v>
      </c>
      <c r="V7060" t="s">
        <v>2280</v>
      </c>
      <c r="W7060">
        <v>5004</v>
      </c>
      <c r="X7060">
        <v>0</v>
      </c>
      <c r="Y7060">
        <v>288043</v>
      </c>
      <c r="Z7060">
        <v>20240724</v>
      </c>
      <c r="AA7060">
        <v>0</v>
      </c>
      <c r="AB7060">
        <v>0</v>
      </c>
      <c r="AC7060" t="s">
        <v>2281</v>
      </c>
      <c r="AD7060" t="s">
        <v>2281</v>
      </c>
      <c r="AE7060">
        <v>13105</v>
      </c>
      <c r="AF7060" t="s">
        <v>5913</v>
      </c>
      <c r="AG7060" t="s">
        <v>89</v>
      </c>
      <c r="AH7060">
        <v>335</v>
      </c>
    </row>
    <row r="7061" spans="1:34" hidden="1" x14ac:dyDescent="0.25">
      <c r="A7061" t="str">
        <f t="shared" si="330"/>
        <v>28 6 3 33 1 2 72 6 0 2201033 288360</v>
      </c>
      <c r="B7061" t="str">
        <f t="shared" si="331"/>
        <v>28 6 3 33 1 2 72 6 0 2201033 288169</v>
      </c>
      <c r="C7061" t="str">
        <f t="shared" si="332"/>
        <v>28 6 3 33 1 2 72 6 0 2201033</v>
      </c>
      <c r="D7061">
        <v>28</v>
      </c>
      <c r="E7061">
        <v>6</v>
      </c>
      <c r="F7061">
        <v>3</v>
      </c>
      <c r="G7061">
        <v>33</v>
      </c>
      <c r="H7061">
        <v>1</v>
      </c>
      <c r="I7061">
        <v>2</v>
      </c>
      <c r="J7061">
        <v>72</v>
      </c>
      <c r="K7061">
        <v>6</v>
      </c>
      <c r="L7061" t="s">
        <v>147</v>
      </c>
      <c r="M7061" t="s">
        <v>194</v>
      </c>
      <c r="N7061" s="13">
        <v>4305190</v>
      </c>
      <c r="O7061">
        <v>288360</v>
      </c>
      <c r="P7061">
        <v>2024</v>
      </c>
      <c r="Q7061">
        <v>900092385</v>
      </c>
      <c r="R7061" t="s">
        <v>809</v>
      </c>
      <c r="S7061" s="13">
        <v>4305190</v>
      </c>
      <c r="T7061">
        <v>0</v>
      </c>
      <c r="U7061" t="s">
        <v>5999</v>
      </c>
      <c r="V7061" t="s">
        <v>2280</v>
      </c>
      <c r="W7061">
        <v>5004</v>
      </c>
      <c r="X7061">
        <v>0</v>
      </c>
      <c r="Y7061">
        <v>288169</v>
      </c>
      <c r="Z7061">
        <v>20240724</v>
      </c>
      <c r="AA7061">
        <v>0</v>
      </c>
      <c r="AB7061">
        <v>0</v>
      </c>
      <c r="AC7061" t="s">
        <v>2281</v>
      </c>
      <c r="AD7061" t="s">
        <v>2281</v>
      </c>
      <c r="AE7061">
        <v>13105</v>
      </c>
      <c r="AF7061" t="s">
        <v>5913</v>
      </c>
      <c r="AG7061" t="s">
        <v>89</v>
      </c>
      <c r="AH7061">
        <v>335</v>
      </c>
    </row>
    <row r="7062" spans="1:34" hidden="1" x14ac:dyDescent="0.25">
      <c r="A7062" t="str">
        <f t="shared" si="330"/>
        <v>28 6 3 11 1 2 25 1 0 2201033 288361</v>
      </c>
      <c r="B7062" t="str">
        <f t="shared" si="331"/>
        <v>28 6 3 11 1 2 25 1 0 2201033 288046</v>
      </c>
      <c r="C7062" t="str">
        <f t="shared" si="332"/>
        <v>28 6 3 11 1 2 25 1 0 2201033</v>
      </c>
      <c r="D7062">
        <v>28</v>
      </c>
      <c r="E7062">
        <v>6</v>
      </c>
      <c r="F7062">
        <v>3</v>
      </c>
      <c r="G7062">
        <v>11</v>
      </c>
      <c r="H7062">
        <v>1</v>
      </c>
      <c r="I7062">
        <v>2</v>
      </c>
      <c r="J7062">
        <v>25</v>
      </c>
      <c r="K7062">
        <v>1</v>
      </c>
      <c r="L7062" t="s">
        <v>147</v>
      </c>
      <c r="M7062" t="s">
        <v>194</v>
      </c>
      <c r="N7062" s="13">
        <v>5600000</v>
      </c>
      <c r="O7062">
        <v>288361</v>
      </c>
      <c r="P7062">
        <v>2024</v>
      </c>
      <c r="Q7062">
        <v>30337160</v>
      </c>
      <c r="R7062" t="s">
        <v>1808</v>
      </c>
      <c r="S7062" s="13">
        <v>5600000</v>
      </c>
      <c r="T7062">
        <v>0</v>
      </c>
      <c r="U7062" t="s">
        <v>5943</v>
      </c>
      <c r="V7062" t="s">
        <v>2291</v>
      </c>
      <c r="W7062">
        <v>5004</v>
      </c>
      <c r="X7062">
        <v>0</v>
      </c>
      <c r="Y7062">
        <v>288046</v>
      </c>
      <c r="Z7062">
        <v>20240725</v>
      </c>
      <c r="AA7062">
        <v>2402080315</v>
      </c>
      <c r="AB7062">
        <v>6</v>
      </c>
      <c r="AC7062" t="s">
        <v>2281</v>
      </c>
      <c r="AD7062" t="s">
        <v>2281</v>
      </c>
      <c r="AE7062">
        <v>11101</v>
      </c>
      <c r="AF7062" t="s">
        <v>2281</v>
      </c>
      <c r="AG7062" t="s">
        <v>549</v>
      </c>
      <c r="AH7062">
        <v>260</v>
      </c>
    </row>
    <row r="7063" spans="1:34" hidden="1" x14ac:dyDescent="0.25">
      <c r="A7063" t="str">
        <f t="shared" si="330"/>
        <v>28 1 3 11 1 2 72 17 0 2201071 288363</v>
      </c>
      <c r="B7063" t="str">
        <f t="shared" si="331"/>
        <v>28 1 3 11 1 2 72 17 0 2201071 288057</v>
      </c>
      <c r="C7063" t="str">
        <f t="shared" si="332"/>
        <v>28 1 3 11 1 2 72 17 0 2201071</v>
      </c>
      <c r="D7063">
        <v>28</v>
      </c>
      <c r="E7063">
        <v>1</v>
      </c>
      <c r="F7063">
        <v>3</v>
      </c>
      <c r="G7063">
        <v>11</v>
      </c>
      <c r="H7063">
        <v>1</v>
      </c>
      <c r="I7063">
        <v>2</v>
      </c>
      <c r="J7063">
        <v>72</v>
      </c>
      <c r="K7063">
        <v>17</v>
      </c>
      <c r="L7063" t="s">
        <v>147</v>
      </c>
      <c r="M7063" t="s">
        <v>193</v>
      </c>
      <c r="N7063" s="13">
        <v>1666666</v>
      </c>
      <c r="O7063">
        <v>288363</v>
      </c>
      <c r="P7063">
        <v>2024</v>
      </c>
      <c r="Q7063">
        <v>1055835335</v>
      </c>
      <c r="R7063" t="s">
        <v>5994</v>
      </c>
      <c r="S7063" s="13">
        <v>1666666</v>
      </c>
      <c r="T7063">
        <v>0</v>
      </c>
      <c r="U7063" t="s">
        <v>6077</v>
      </c>
      <c r="V7063" t="s">
        <v>2291</v>
      </c>
      <c r="W7063">
        <v>5004</v>
      </c>
      <c r="X7063">
        <v>0</v>
      </c>
      <c r="Y7063">
        <v>288057</v>
      </c>
      <c r="Z7063">
        <v>20240725</v>
      </c>
      <c r="AA7063">
        <v>2402210365</v>
      </c>
      <c r="AB7063">
        <v>7</v>
      </c>
      <c r="AC7063" t="s">
        <v>2281</v>
      </c>
      <c r="AD7063" t="s">
        <v>2281</v>
      </c>
      <c r="AE7063">
        <v>11101</v>
      </c>
      <c r="AF7063" t="s">
        <v>2281</v>
      </c>
      <c r="AG7063" t="s">
        <v>549</v>
      </c>
      <c r="AH7063">
        <v>260</v>
      </c>
    </row>
    <row r="7064" spans="1:34" hidden="1" x14ac:dyDescent="0.25">
      <c r="A7064" t="str">
        <f t="shared" si="330"/>
        <v>28 6 3 11 1 2 25 6 0 2201006 288364</v>
      </c>
      <c r="B7064" t="str">
        <f t="shared" si="331"/>
        <v>28 6 3 11 1 2 25 6 0 2201006 288167</v>
      </c>
      <c r="C7064" t="str">
        <f t="shared" si="332"/>
        <v>28 6 3 11 1 2 25 6 0 2201006</v>
      </c>
      <c r="D7064">
        <v>28</v>
      </c>
      <c r="E7064">
        <v>6</v>
      </c>
      <c r="F7064">
        <v>3</v>
      </c>
      <c r="G7064">
        <v>11</v>
      </c>
      <c r="H7064">
        <v>1</v>
      </c>
      <c r="I7064">
        <v>2</v>
      </c>
      <c r="J7064">
        <v>25</v>
      </c>
      <c r="K7064">
        <v>6</v>
      </c>
      <c r="L7064" t="s">
        <v>147</v>
      </c>
      <c r="M7064" t="s">
        <v>196</v>
      </c>
      <c r="N7064" s="13">
        <v>1653333</v>
      </c>
      <c r="O7064">
        <v>288364</v>
      </c>
      <c r="P7064">
        <v>2024</v>
      </c>
      <c r="Q7064">
        <v>1053836260</v>
      </c>
      <c r="R7064" t="s">
        <v>1826</v>
      </c>
      <c r="S7064" s="13">
        <v>1653333</v>
      </c>
      <c r="T7064">
        <v>0</v>
      </c>
      <c r="U7064" t="s">
        <v>6027</v>
      </c>
      <c r="V7064" t="s">
        <v>2295</v>
      </c>
      <c r="W7064">
        <v>5004</v>
      </c>
      <c r="X7064">
        <v>0</v>
      </c>
      <c r="Y7064">
        <v>288167</v>
      </c>
      <c r="Z7064">
        <v>20240725</v>
      </c>
      <c r="AA7064">
        <v>2405100641</v>
      </c>
      <c r="AB7064">
        <v>3</v>
      </c>
      <c r="AC7064" t="s">
        <v>2281</v>
      </c>
      <c r="AD7064" t="s">
        <v>2281</v>
      </c>
      <c r="AE7064">
        <v>11101</v>
      </c>
      <c r="AF7064" t="s">
        <v>2281</v>
      </c>
      <c r="AG7064" t="s">
        <v>549</v>
      </c>
      <c r="AH7064">
        <v>260</v>
      </c>
    </row>
    <row r="7065" spans="1:34" hidden="1" x14ac:dyDescent="0.25">
      <c r="A7065" t="str">
        <f t="shared" si="330"/>
        <v>28 1 3 11 1 103 25 44 0 2201070 288365</v>
      </c>
      <c r="B7065" t="str">
        <f t="shared" si="331"/>
        <v>28 1 3 11 1 103 25 44 0 2201070 288247</v>
      </c>
      <c r="C7065" t="str">
        <f t="shared" si="332"/>
        <v>28 1 3 11 1 103 25 44 0 2201070</v>
      </c>
      <c r="D7065">
        <v>28</v>
      </c>
      <c r="E7065">
        <v>1</v>
      </c>
      <c r="F7065">
        <v>3</v>
      </c>
      <c r="G7065">
        <v>11</v>
      </c>
      <c r="H7065">
        <v>1</v>
      </c>
      <c r="I7065">
        <v>103</v>
      </c>
      <c r="J7065">
        <v>25</v>
      </c>
      <c r="K7065">
        <v>44</v>
      </c>
      <c r="L7065" t="s">
        <v>147</v>
      </c>
      <c r="M7065" t="s">
        <v>199</v>
      </c>
      <c r="N7065" s="13">
        <v>699020</v>
      </c>
      <c r="O7065">
        <v>288365</v>
      </c>
      <c r="P7065">
        <v>2024</v>
      </c>
      <c r="Q7065">
        <v>890802596</v>
      </c>
      <c r="R7065" t="s">
        <v>1763</v>
      </c>
      <c r="S7065" s="13">
        <v>699020</v>
      </c>
      <c r="T7065">
        <v>0</v>
      </c>
      <c r="U7065" t="s">
        <v>6068</v>
      </c>
      <c r="V7065" t="s">
        <v>6078</v>
      </c>
      <c r="W7065">
        <v>5016</v>
      </c>
      <c r="X7065">
        <v>0</v>
      </c>
      <c r="Y7065">
        <v>288247</v>
      </c>
      <c r="Z7065">
        <v>20240725</v>
      </c>
      <c r="AA7065">
        <v>0</v>
      </c>
      <c r="AB7065">
        <v>0</v>
      </c>
      <c r="AC7065" t="s">
        <v>2281</v>
      </c>
      <c r="AD7065" t="s">
        <v>2281</v>
      </c>
      <c r="AE7065">
        <v>11101</v>
      </c>
      <c r="AF7065" t="s">
        <v>2281</v>
      </c>
      <c r="AG7065" t="s">
        <v>549</v>
      </c>
      <c r="AH7065">
        <v>131</v>
      </c>
    </row>
    <row r="7066" spans="1:34" hidden="1" x14ac:dyDescent="0.25">
      <c r="A7066" t="str">
        <f t="shared" si="330"/>
        <v>28 1 3 11 1 103 25 44 0 2201070 288366</v>
      </c>
      <c r="B7066" t="str">
        <f t="shared" si="331"/>
        <v>28 1 3 11 1 103 25 44 0 2201070 288243</v>
      </c>
      <c r="C7066" t="str">
        <f t="shared" si="332"/>
        <v>28 1 3 11 1 103 25 44 0 2201070</v>
      </c>
      <c r="D7066">
        <v>28</v>
      </c>
      <c r="E7066">
        <v>1</v>
      </c>
      <c r="F7066">
        <v>3</v>
      </c>
      <c r="G7066">
        <v>11</v>
      </c>
      <c r="H7066">
        <v>1</v>
      </c>
      <c r="I7066">
        <v>103</v>
      </c>
      <c r="J7066">
        <v>25</v>
      </c>
      <c r="K7066">
        <v>44</v>
      </c>
      <c r="L7066" t="s">
        <v>147</v>
      </c>
      <c r="M7066" t="s">
        <v>199</v>
      </c>
      <c r="N7066" s="13">
        <v>1941890</v>
      </c>
      <c r="O7066">
        <v>288366</v>
      </c>
      <c r="P7066">
        <v>2024</v>
      </c>
      <c r="Q7066">
        <v>810001464</v>
      </c>
      <c r="R7066" t="s">
        <v>1761</v>
      </c>
      <c r="S7066" s="13">
        <v>1941890</v>
      </c>
      <c r="T7066">
        <v>0</v>
      </c>
      <c r="U7066" t="s">
        <v>6068</v>
      </c>
      <c r="V7066" t="s">
        <v>6078</v>
      </c>
      <c r="W7066">
        <v>5016</v>
      </c>
      <c r="X7066">
        <v>0</v>
      </c>
      <c r="Y7066">
        <v>288243</v>
      </c>
      <c r="Z7066">
        <v>20240725</v>
      </c>
      <c r="AA7066">
        <v>0</v>
      </c>
      <c r="AB7066">
        <v>0</v>
      </c>
      <c r="AC7066" t="s">
        <v>2281</v>
      </c>
      <c r="AD7066" t="s">
        <v>2281</v>
      </c>
      <c r="AE7066">
        <v>11101</v>
      </c>
      <c r="AF7066" t="s">
        <v>2281</v>
      </c>
      <c r="AG7066" t="s">
        <v>549</v>
      </c>
      <c r="AH7066">
        <v>131</v>
      </c>
    </row>
    <row r="7067" spans="1:34" hidden="1" x14ac:dyDescent="0.25">
      <c r="A7067" t="str">
        <f t="shared" si="330"/>
        <v>28 1 3 33 1 102 72 44 0 2201071 288367</v>
      </c>
      <c r="B7067" t="str">
        <f t="shared" si="331"/>
        <v>28 1 3 33 1 102 72 44 0 2201071 288280</v>
      </c>
      <c r="C7067" t="str">
        <f t="shared" si="332"/>
        <v>28 1 3 33 1 102 72 44 0 2201071</v>
      </c>
      <c r="D7067">
        <v>28</v>
      </c>
      <c r="E7067">
        <v>1</v>
      </c>
      <c r="F7067">
        <v>3</v>
      </c>
      <c r="G7067">
        <v>33</v>
      </c>
      <c r="H7067">
        <v>1</v>
      </c>
      <c r="I7067">
        <v>102</v>
      </c>
      <c r="J7067">
        <v>72</v>
      </c>
      <c r="K7067">
        <v>44</v>
      </c>
      <c r="L7067" t="s">
        <v>147</v>
      </c>
      <c r="M7067" t="s">
        <v>193</v>
      </c>
      <c r="N7067" s="13">
        <v>653022156</v>
      </c>
      <c r="O7067">
        <v>288367</v>
      </c>
      <c r="P7067">
        <v>2024</v>
      </c>
      <c r="Q7067">
        <v>890801053</v>
      </c>
      <c r="R7067" t="s">
        <v>784</v>
      </c>
      <c r="S7067" s="13">
        <v>653022156</v>
      </c>
      <c r="T7067">
        <v>0</v>
      </c>
      <c r="U7067" t="s">
        <v>6079</v>
      </c>
      <c r="V7067" t="s">
        <v>2960</v>
      </c>
      <c r="W7067">
        <v>5001</v>
      </c>
      <c r="X7067">
        <v>0</v>
      </c>
      <c r="Y7067">
        <v>288280</v>
      </c>
      <c r="Z7067">
        <v>20240729</v>
      </c>
      <c r="AA7067">
        <v>2024071050</v>
      </c>
      <c r="AB7067">
        <v>0</v>
      </c>
      <c r="AC7067" t="s">
        <v>2281</v>
      </c>
      <c r="AD7067" t="s">
        <v>2281</v>
      </c>
      <c r="AE7067">
        <v>13101</v>
      </c>
      <c r="AF7067" t="s">
        <v>5906</v>
      </c>
      <c r="AG7067" t="s">
        <v>83</v>
      </c>
      <c r="AH7067">
        <v>100</v>
      </c>
    </row>
    <row r="7068" spans="1:34" hidden="1" x14ac:dyDescent="0.25">
      <c r="A7068" t="str">
        <f t="shared" si="330"/>
        <v>28 11 1 33 1 1 1 0 211010100101 0 288368</v>
      </c>
      <c r="B7068" t="str">
        <f t="shared" si="331"/>
        <v>28 11 1 33 1 1 1 0 211010100101 0 288281</v>
      </c>
      <c r="C7068" t="str">
        <f t="shared" si="332"/>
        <v>28 11 1 33 1 1 1 0 211010100101 0</v>
      </c>
      <c r="D7068">
        <v>28</v>
      </c>
      <c r="E7068">
        <v>11</v>
      </c>
      <c r="F7068">
        <v>1</v>
      </c>
      <c r="G7068">
        <v>33</v>
      </c>
      <c r="H7068">
        <v>1</v>
      </c>
      <c r="I7068">
        <v>1</v>
      </c>
      <c r="J7068">
        <v>1</v>
      </c>
      <c r="K7068">
        <v>0</v>
      </c>
      <c r="L7068" t="s">
        <v>731</v>
      </c>
      <c r="M7068" t="s">
        <v>147</v>
      </c>
      <c r="N7068" s="13">
        <v>71654386</v>
      </c>
      <c r="O7068">
        <v>288368</v>
      </c>
      <c r="P7068">
        <v>2024</v>
      </c>
      <c r="Q7068">
        <v>890801053</v>
      </c>
      <c r="R7068" t="s">
        <v>784</v>
      </c>
      <c r="S7068" s="13">
        <v>87275896</v>
      </c>
      <c r="T7068">
        <v>0</v>
      </c>
      <c r="U7068" t="s">
        <v>6080</v>
      </c>
      <c r="V7068" t="s">
        <v>2960</v>
      </c>
      <c r="W7068">
        <v>5001</v>
      </c>
      <c r="X7068">
        <v>0</v>
      </c>
      <c r="Y7068">
        <v>288281</v>
      </c>
      <c r="Z7068">
        <v>20240729</v>
      </c>
      <c r="AA7068">
        <v>2024071050</v>
      </c>
      <c r="AB7068">
        <v>0</v>
      </c>
      <c r="AC7068" t="s">
        <v>2281</v>
      </c>
      <c r="AD7068" t="s">
        <v>2281</v>
      </c>
      <c r="AE7068">
        <v>13108</v>
      </c>
      <c r="AF7068" t="s">
        <v>5908</v>
      </c>
      <c r="AG7068" t="s">
        <v>95</v>
      </c>
      <c r="AH7068">
        <v>100</v>
      </c>
    </row>
    <row r="7069" spans="1:34" hidden="1" x14ac:dyDescent="0.25">
      <c r="A7069" t="str">
        <f t="shared" si="330"/>
        <v>28 11 1 33 1 1 3 0 211010100107 0 288368</v>
      </c>
      <c r="B7069" t="str">
        <f t="shared" si="331"/>
        <v>28 11 1 33 1 1 3 0 211010100107 0 288281</v>
      </c>
      <c r="C7069" t="str">
        <f t="shared" si="332"/>
        <v>28 11 1 33 1 1 3 0 211010100107 0</v>
      </c>
      <c r="D7069">
        <v>28</v>
      </c>
      <c r="E7069">
        <v>11</v>
      </c>
      <c r="F7069">
        <v>1</v>
      </c>
      <c r="G7069">
        <v>33</v>
      </c>
      <c r="H7069">
        <v>1</v>
      </c>
      <c r="I7069">
        <v>1</v>
      </c>
      <c r="J7069">
        <v>3</v>
      </c>
      <c r="K7069">
        <v>0</v>
      </c>
      <c r="L7069" t="s">
        <v>742</v>
      </c>
      <c r="M7069" t="s">
        <v>147</v>
      </c>
      <c r="N7069" s="13">
        <v>4963993</v>
      </c>
      <c r="O7069">
        <v>288368</v>
      </c>
      <c r="P7069">
        <v>2024</v>
      </c>
      <c r="Q7069">
        <v>890801053</v>
      </c>
      <c r="R7069" t="s">
        <v>784</v>
      </c>
      <c r="S7069" s="13">
        <v>87275896</v>
      </c>
      <c r="T7069">
        <v>0</v>
      </c>
      <c r="U7069" t="s">
        <v>6080</v>
      </c>
      <c r="V7069" t="s">
        <v>2960</v>
      </c>
      <c r="W7069">
        <v>5001</v>
      </c>
      <c r="X7069">
        <v>0</v>
      </c>
      <c r="Y7069">
        <v>288281</v>
      </c>
      <c r="Z7069">
        <v>20240729</v>
      </c>
      <c r="AA7069">
        <v>2024071050</v>
      </c>
      <c r="AB7069">
        <v>0</v>
      </c>
      <c r="AC7069" t="s">
        <v>2281</v>
      </c>
      <c r="AD7069" t="s">
        <v>2281</v>
      </c>
      <c r="AE7069">
        <v>13108</v>
      </c>
      <c r="AF7069" t="s">
        <v>5908</v>
      </c>
      <c r="AG7069" t="s">
        <v>95</v>
      </c>
      <c r="AH7069">
        <v>100</v>
      </c>
    </row>
    <row r="7070" spans="1:34" hidden="1" x14ac:dyDescent="0.25">
      <c r="A7070" t="str">
        <f t="shared" si="330"/>
        <v>28 11 1 33 1 1 5 0 21101010010802 0 288368</v>
      </c>
      <c r="B7070" t="str">
        <f t="shared" si="331"/>
        <v>28 11 1 33 1 1 5 0 21101010010802 0 288281</v>
      </c>
      <c r="C7070" t="str">
        <f t="shared" si="332"/>
        <v>28 11 1 33 1 1 5 0 21101010010802 0</v>
      </c>
      <c r="D7070">
        <v>28</v>
      </c>
      <c r="E7070">
        <v>11</v>
      </c>
      <c r="F7070">
        <v>1</v>
      </c>
      <c r="G7070">
        <v>33</v>
      </c>
      <c r="H7070">
        <v>1</v>
      </c>
      <c r="I7070">
        <v>1</v>
      </c>
      <c r="J7070">
        <v>5</v>
      </c>
      <c r="K7070">
        <v>0</v>
      </c>
      <c r="L7070" t="s">
        <v>737</v>
      </c>
      <c r="M7070" t="s">
        <v>147</v>
      </c>
      <c r="N7070" s="13">
        <v>8508196</v>
      </c>
      <c r="O7070">
        <v>288368</v>
      </c>
      <c r="P7070">
        <v>2024</v>
      </c>
      <c r="Q7070">
        <v>890801053</v>
      </c>
      <c r="R7070" t="s">
        <v>784</v>
      </c>
      <c r="S7070" s="13">
        <v>87275896</v>
      </c>
      <c r="T7070">
        <v>0</v>
      </c>
      <c r="U7070" t="s">
        <v>6080</v>
      </c>
      <c r="V7070" t="s">
        <v>2960</v>
      </c>
      <c r="W7070">
        <v>5001</v>
      </c>
      <c r="X7070">
        <v>0</v>
      </c>
      <c r="Y7070">
        <v>288281</v>
      </c>
      <c r="Z7070">
        <v>20240729</v>
      </c>
      <c r="AA7070">
        <v>2024071050</v>
      </c>
      <c r="AB7070">
        <v>0</v>
      </c>
      <c r="AC7070" t="s">
        <v>2281</v>
      </c>
      <c r="AD7070" t="s">
        <v>2281</v>
      </c>
      <c r="AE7070">
        <v>13108</v>
      </c>
      <c r="AF7070" t="s">
        <v>5908</v>
      </c>
      <c r="AG7070" t="s">
        <v>95</v>
      </c>
      <c r="AH7070">
        <v>100</v>
      </c>
    </row>
    <row r="7071" spans="1:34" hidden="1" x14ac:dyDescent="0.25">
      <c r="A7071" t="str">
        <f t="shared" si="330"/>
        <v>28 11 1 33 1 1 6 0 21101010010801 0 288368</v>
      </c>
      <c r="B7071" t="str">
        <f t="shared" si="331"/>
        <v>28 11 1 33 1 1 6 0 21101010010801 0 288281</v>
      </c>
      <c r="C7071" t="str">
        <f t="shared" si="332"/>
        <v>28 11 1 33 1 1 6 0 21101010010801 0</v>
      </c>
      <c r="D7071">
        <v>28</v>
      </c>
      <c r="E7071">
        <v>11</v>
      </c>
      <c r="F7071">
        <v>1</v>
      </c>
      <c r="G7071">
        <v>33</v>
      </c>
      <c r="H7071">
        <v>1</v>
      </c>
      <c r="I7071">
        <v>1</v>
      </c>
      <c r="J7071">
        <v>6</v>
      </c>
      <c r="K7071">
        <v>0</v>
      </c>
      <c r="L7071" t="s">
        <v>734</v>
      </c>
      <c r="M7071" t="s">
        <v>147</v>
      </c>
      <c r="N7071" s="13">
        <v>420505</v>
      </c>
      <c r="O7071">
        <v>288368</v>
      </c>
      <c r="P7071">
        <v>2024</v>
      </c>
      <c r="Q7071">
        <v>890801053</v>
      </c>
      <c r="R7071" t="s">
        <v>784</v>
      </c>
      <c r="S7071" s="13">
        <v>87275896</v>
      </c>
      <c r="T7071">
        <v>0</v>
      </c>
      <c r="U7071" t="s">
        <v>6080</v>
      </c>
      <c r="V7071" t="s">
        <v>2960</v>
      </c>
      <c r="W7071">
        <v>5001</v>
      </c>
      <c r="X7071">
        <v>0</v>
      </c>
      <c r="Y7071">
        <v>288281</v>
      </c>
      <c r="Z7071">
        <v>20240729</v>
      </c>
      <c r="AA7071">
        <v>2024071050</v>
      </c>
      <c r="AB7071">
        <v>0</v>
      </c>
      <c r="AC7071" t="s">
        <v>2281</v>
      </c>
      <c r="AD7071" t="s">
        <v>2281</v>
      </c>
      <c r="AE7071">
        <v>13108</v>
      </c>
      <c r="AF7071" t="s">
        <v>5908</v>
      </c>
      <c r="AG7071" t="s">
        <v>95</v>
      </c>
      <c r="AH7071">
        <v>100</v>
      </c>
    </row>
    <row r="7072" spans="1:34" hidden="1" x14ac:dyDescent="0.25">
      <c r="A7072" t="str">
        <f t="shared" si="330"/>
        <v>28 11 1 33 1 1 7 0 211010300103 0 288368</v>
      </c>
      <c r="B7072" t="str">
        <f t="shared" si="331"/>
        <v>28 11 1 33 1 1 7 0 211010300103 0 288281</v>
      </c>
      <c r="C7072" t="str">
        <f t="shared" si="332"/>
        <v>28 11 1 33 1 1 7 0 211010300103 0</v>
      </c>
      <c r="D7072">
        <v>28</v>
      </c>
      <c r="E7072">
        <v>11</v>
      </c>
      <c r="F7072">
        <v>1</v>
      </c>
      <c r="G7072">
        <v>33</v>
      </c>
      <c r="H7072">
        <v>1</v>
      </c>
      <c r="I7072">
        <v>1</v>
      </c>
      <c r="J7072">
        <v>7</v>
      </c>
      <c r="K7072">
        <v>0</v>
      </c>
      <c r="L7072" t="s">
        <v>732</v>
      </c>
      <c r="M7072" t="s">
        <v>147</v>
      </c>
      <c r="N7072" s="13">
        <v>1059278</v>
      </c>
      <c r="O7072">
        <v>288368</v>
      </c>
      <c r="P7072">
        <v>2024</v>
      </c>
      <c r="Q7072">
        <v>890801053</v>
      </c>
      <c r="R7072" t="s">
        <v>784</v>
      </c>
      <c r="S7072" s="13">
        <v>87275896</v>
      </c>
      <c r="T7072">
        <v>0</v>
      </c>
      <c r="U7072" t="s">
        <v>6080</v>
      </c>
      <c r="V7072" t="s">
        <v>2960</v>
      </c>
      <c r="W7072">
        <v>5001</v>
      </c>
      <c r="X7072">
        <v>0</v>
      </c>
      <c r="Y7072">
        <v>288281</v>
      </c>
      <c r="Z7072">
        <v>20240729</v>
      </c>
      <c r="AA7072">
        <v>2024071050</v>
      </c>
      <c r="AB7072">
        <v>0</v>
      </c>
      <c r="AC7072" t="s">
        <v>2281</v>
      </c>
      <c r="AD7072" t="s">
        <v>2281</v>
      </c>
      <c r="AE7072">
        <v>13108</v>
      </c>
      <c r="AF7072" t="s">
        <v>5908</v>
      </c>
      <c r="AG7072" t="s">
        <v>95</v>
      </c>
      <c r="AH7072">
        <v>100</v>
      </c>
    </row>
    <row r="7073" spans="1:34" hidden="1" x14ac:dyDescent="0.25">
      <c r="A7073" t="str">
        <f t="shared" si="330"/>
        <v>28 11 1 33 1 1 13 0 2110202003 0 288368</v>
      </c>
      <c r="B7073" t="str">
        <f t="shared" si="331"/>
        <v>28 11 1 33 1 1 13 0 2110202003 0 288281</v>
      </c>
      <c r="C7073" t="str">
        <f t="shared" si="332"/>
        <v>28 11 1 33 1 1 13 0 2110202003 0</v>
      </c>
      <c r="D7073">
        <v>28</v>
      </c>
      <c r="E7073">
        <v>11</v>
      </c>
      <c r="F7073">
        <v>1</v>
      </c>
      <c r="G7073">
        <v>33</v>
      </c>
      <c r="H7073">
        <v>1</v>
      </c>
      <c r="I7073">
        <v>1</v>
      </c>
      <c r="J7073">
        <v>13</v>
      </c>
      <c r="K7073">
        <v>0</v>
      </c>
      <c r="L7073" t="s">
        <v>775</v>
      </c>
      <c r="M7073" t="s">
        <v>147</v>
      </c>
      <c r="N7073" s="13">
        <v>669538</v>
      </c>
      <c r="O7073">
        <v>288368</v>
      </c>
      <c r="P7073">
        <v>2024</v>
      </c>
      <c r="Q7073">
        <v>890801053</v>
      </c>
      <c r="R7073" t="s">
        <v>784</v>
      </c>
      <c r="S7073" s="13">
        <v>87275896</v>
      </c>
      <c r="T7073">
        <v>0</v>
      </c>
      <c r="U7073" t="s">
        <v>6080</v>
      </c>
      <c r="V7073" t="s">
        <v>2960</v>
      </c>
      <c r="W7073">
        <v>5001</v>
      </c>
      <c r="X7073">
        <v>0</v>
      </c>
      <c r="Y7073">
        <v>288281</v>
      </c>
      <c r="Z7073">
        <v>20240729</v>
      </c>
      <c r="AA7073">
        <v>2024071050</v>
      </c>
      <c r="AB7073">
        <v>0</v>
      </c>
      <c r="AC7073" t="s">
        <v>2281</v>
      </c>
      <c r="AD7073" t="s">
        <v>2281</v>
      </c>
      <c r="AE7073">
        <v>13108</v>
      </c>
      <c r="AF7073" t="s">
        <v>5908</v>
      </c>
      <c r="AG7073" t="s">
        <v>95</v>
      </c>
      <c r="AH7073">
        <v>100</v>
      </c>
    </row>
    <row r="7074" spans="1:34" hidden="1" x14ac:dyDescent="0.25">
      <c r="A7074" t="str">
        <f t="shared" si="330"/>
        <v>28 1 3 11 1 102 72 41 0 2201071 288369</v>
      </c>
      <c r="B7074" t="str">
        <f t="shared" si="331"/>
        <v>28 1 3 11 1 102 72 41 0 2201071 288282</v>
      </c>
      <c r="C7074" t="str">
        <f t="shared" si="332"/>
        <v>28 1 3 11 1 102 72 41 0 2201071</v>
      </c>
      <c r="D7074">
        <v>28</v>
      </c>
      <c r="E7074">
        <v>1</v>
      </c>
      <c r="F7074">
        <v>3</v>
      </c>
      <c r="G7074">
        <v>11</v>
      </c>
      <c r="H7074">
        <v>1</v>
      </c>
      <c r="I7074">
        <v>102</v>
      </c>
      <c r="J7074">
        <v>72</v>
      </c>
      <c r="K7074">
        <v>41</v>
      </c>
      <c r="L7074" t="s">
        <v>147</v>
      </c>
      <c r="M7074" t="s">
        <v>193</v>
      </c>
      <c r="N7074" s="13">
        <v>80752814</v>
      </c>
      <c r="O7074">
        <v>288369</v>
      </c>
      <c r="P7074">
        <v>2024</v>
      </c>
      <c r="Q7074">
        <v>890801053</v>
      </c>
      <c r="R7074" t="s">
        <v>784</v>
      </c>
      <c r="S7074" s="13">
        <v>80752814</v>
      </c>
      <c r="T7074">
        <v>0</v>
      </c>
      <c r="U7074" t="s">
        <v>6081</v>
      </c>
      <c r="V7074" t="s">
        <v>2960</v>
      </c>
      <c r="W7074">
        <v>5001</v>
      </c>
      <c r="X7074">
        <v>0</v>
      </c>
      <c r="Y7074">
        <v>288282</v>
      </c>
      <c r="Z7074">
        <v>20240729</v>
      </c>
      <c r="AA7074">
        <v>2024071050</v>
      </c>
      <c r="AB7074">
        <v>0</v>
      </c>
      <c r="AC7074" t="s">
        <v>2281</v>
      </c>
      <c r="AD7074" t="s">
        <v>2281</v>
      </c>
      <c r="AE7074">
        <v>11101</v>
      </c>
      <c r="AF7074" t="s">
        <v>2281</v>
      </c>
      <c r="AG7074" t="s">
        <v>549</v>
      </c>
      <c r="AH7074">
        <v>100</v>
      </c>
    </row>
    <row r="7075" spans="1:34" hidden="1" x14ac:dyDescent="0.25">
      <c r="A7075" t="str">
        <f t="shared" si="330"/>
        <v>28 2 3 33 1 2 72 4 0 2201071 288371</v>
      </c>
      <c r="B7075" t="str">
        <f t="shared" si="331"/>
        <v>28 2 3 33 1 2 72 4 0 2201071 288066</v>
      </c>
      <c r="C7075" t="str">
        <f t="shared" si="332"/>
        <v>28 2 3 33 1 2 72 4 0 2201071</v>
      </c>
      <c r="D7075">
        <v>28</v>
      </c>
      <c r="E7075">
        <v>2</v>
      </c>
      <c r="F7075">
        <v>3</v>
      </c>
      <c r="G7075">
        <v>33</v>
      </c>
      <c r="H7075">
        <v>1</v>
      </c>
      <c r="I7075">
        <v>2</v>
      </c>
      <c r="J7075">
        <v>72</v>
      </c>
      <c r="K7075">
        <v>4</v>
      </c>
      <c r="L7075" t="s">
        <v>147</v>
      </c>
      <c r="M7075" t="s">
        <v>193</v>
      </c>
      <c r="N7075" s="13">
        <v>81819942</v>
      </c>
      <c r="O7075">
        <v>288371</v>
      </c>
      <c r="P7075">
        <v>2024</v>
      </c>
      <c r="Q7075">
        <v>890801053</v>
      </c>
      <c r="R7075" t="s">
        <v>784</v>
      </c>
      <c r="S7075" s="13">
        <v>97218446</v>
      </c>
      <c r="T7075">
        <v>0</v>
      </c>
      <c r="U7075" t="s">
        <v>6082</v>
      </c>
      <c r="V7075" t="s">
        <v>2960</v>
      </c>
      <c r="W7075">
        <v>5001</v>
      </c>
      <c r="X7075">
        <v>0</v>
      </c>
      <c r="Y7075">
        <v>288066</v>
      </c>
      <c r="Z7075">
        <v>20240729</v>
      </c>
      <c r="AA7075">
        <v>2024071040</v>
      </c>
      <c r="AB7075">
        <v>0</v>
      </c>
      <c r="AC7075" t="s">
        <v>2281</v>
      </c>
      <c r="AD7075" t="s">
        <v>2281</v>
      </c>
      <c r="AE7075">
        <v>13101</v>
      </c>
      <c r="AF7075" t="s">
        <v>5906</v>
      </c>
      <c r="AG7075" t="s">
        <v>83</v>
      </c>
      <c r="AH7075">
        <v>100</v>
      </c>
    </row>
    <row r="7076" spans="1:34" hidden="1" x14ac:dyDescent="0.25">
      <c r="A7076" t="str">
        <f t="shared" si="330"/>
        <v>28 3 3 33 1 2 72 5 0 2201071 288371</v>
      </c>
      <c r="B7076" t="str">
        <f t="shared" si="331"/>
        <v>28 3 3 33 1 2 72 5 0 2201071 288066</v>
      </c>
      <c r="C7076" t="str">
        <f t="shared" si="332"/>
        <v>28 3 3 33 1 2 72 5 0 2201071</v>
      </c>
      <c r="D7076">
        <v>28</v>
      </c>
      <c r="E7076">
        <v>3</v>
      </c>
      <c r="F7076">
        <v>3</v>
      </c>
      <c r="G7076">
        <v>33</v>
      </c>
      <c r="H7076">
        <v>1</v>
      </c>
      <c r="I7076">
        <v>2</v>
      </c>
      <c r="J7076">
        <v>72</v>
      </c>
      <c r="K7076">
        <v>5</v>
      </c>
      <c r="L7076" t="s">
        <v>147</v>
      </c>
      <c r="M7076" t="s">
        <v>193</v>
      </c>
      <c r="N7076" s="13">
        <v>15398504</v>
      </c>
      <c r="O7076">
        <v>288371</v>
      </c>
      <c r="P7076">
        <v>2024</v>
      </c>
      <c r="Q7076">
        <v>890801053</v>
      </c>
      <c r="R7076" t="s">
        <v>784</v>
      </c>
      <c r="S7076" s="13">
        <v>97218446</v>
      </c>
      <c r="T7076">
        <v>0</v>
      </c>
      <c r="U7076" t="s">
        <v>6082</v>
      </c>
      <c r="V7076" t="s">
        <v>2960</v>
      </c>
      <c r="W7076">
        <v>5001</v>
      </c>
      <c r="X7076">
        <v>0</v>
      </c>
      <c r="Y7076">
        <v>288066</v>
      </c>
      <c r="Z7076">
        <v>20240729</v>
      </c>
      <c r="AA7076">
        <v>2024071040</v>
      </c>
      <c r="AB7076">
        <v>0</v>
      </c>
      <c r="AC7076" t="s">
        <v>2281</v>
      </c>
      <c r="AD7076" t="s">
        <v>2281</v>
      </c>
      <c r="AE7076">
        <v>13101</v>
      </c>
      <c r="AF7076" t="s">
        <v>5906</v>
      </c>
      <c r="AG7076" t="s">
        <v>83</v>
      </c>
      <c r="AH7076">
        <v>100</v>
      </c>
    </row>
    <row r="7077" spans="1:34" hidden="1" x14ac:dyDescent="0.25">
      <c r="A7077" t="str">
        <f t="shared" si="330"/>
        <v>28 2 3 33 1 102 72 44 0 2201071 288372</v>
      </c>
      <c r="B7077" t="str">
        <f t="shared" si="331"/>
        <v>28 2 3 33 1 102 72 44 0 2201071 288283</v>
      </c>
      <c r="C7077" t="str">
        <f t="shared" si="332"/>
        <v>28 2 3 33 1 102 72 44 0 2201071</v>
      </c>
      <c r="D7077">
        <v>28</v>
      </c>
      <c r="E7077">
        <v>2</v>
      </c>
      <c r="F7077">
        <v>3</v>
      </c>
      <c r="G7077">
        <v>33</v>
      </c>
      <c r="H7077">
        <v>1</v>
      </c>
      <c r="I7077">
        <v>102</v>
      </c>
      <c r="J7077">
        <v>72</v>
      </c>
      <c r="K7077">
        <v>44</v>
      </c>
      <c r="L7077" t="s">
        <v>147</v>
      </c>
      <c r="M7077" t="s">
        <v>193</v>
      </c>
      <c r="N7077" s="13">
        <v>9532707206</v>
      </c>
      <c r="O7077">
        <v>288372</v>
      </c>
      <c r="P7077">
        <v>2024</v>
      </c>
      <c r="Q7077">
        <v>890801053</v>
      </c>
      <c r="R7077" t="s">
        <v>784</v>
      </c>
      <c r="S7077" s="13">
        <v>10563050932</v>
      </c>
      <c r="T7077">
        <v>0</v>
      </c>
      <c r="U7077" t="s">
        <v>6083</v>
      </c>
      <c r="V7077" t="s">
        <v>2960</v>
      </c>
      <c r="W7077">
        <v>5001</v>
      </c>
      <c r="X7077">
        <v>0</v>
      </c>
      <c r="Y7077">
        <v>288283</v>
      </c>
      <c r="Z7077">
        <v>20240729</v>
      </c>
      <c r="AA7077">
        <v>2024071040</v>
      </c>
      <c r="AB7077">
        <v>0</v>
      </c>
      <c r="AC7077" t="s">
        <v>2281</v>
      </c>
      <c r="AD7077" t="s">
        <v>2281</v>
      </c>
      <c r="AE7077">
        <v>13101</v>
      </c>
      <c r="AF7077" t="s">
        <v>5906</v>
      </c>
      <c r="AG7077" t="s">
        <v>83</v>
      </c>
      <c r="AH7077">
        <v>100</v>
      </c>
    </row>
    <row r="7078" spans="1:34" hidden="1" x14ac:dyDescent="0.25">
      <c r="A7078" t="str">
        <f t="shared" si="330"/>
        <v>28 3 3 33 1 102 72 44 0 2201071 288372</v>
      </c>
      <c r="B7078" t="str">
        <f t="shared" si="331"/>
        <v>28 3 3 33 1 102 72 44 0 2201071 288283</v>
      </c>
      <c r="C7078" t="str">
        <f t="shared" si="332"/>
        <v>28 3 3 33 1 102 72 44 0 2201071</v>
      </c>
      <c r="D7078">
        <v>28</v>
      </c>
      <c r="E7078">
        <v>3</v>
      </c>
      <c r="F7078">
        <v>3</v>
      </c>
      <c r="G7078">
        <v>33</v>
      </c>
      <c r="H7078">
        <v>1</v>
      </c>
      <c r="I7078">
        <v>102</v>
      </c>
      <c r="J7078">
        <v>72</v>
      </c>
      <c r="K7078">
        <v>44</v>
      </c>
      <c r="L7078" t="s">
        <v>147</v>
      </c>
      <c r="M7078" t="s">
        <v>193</v>
      </c>
      <c r="N7078" s="13">
        <v>1030343726</v>
      </c>
      <c r="O7078">
        <v>288372</v>
      </c>
      <c r="P7078">
        <v>2024</v>
      </c>
      <c r="Q7078">
        <v>890801053</v>
      </c>
      <c r="R7078" t="s">
        <v>784</v>
      </c>
      <c r="S7078" s="13">
        <v>10563050932</v>
      </c>
      <c r="T7078">
        <v>0</v>
      </c>
      <c r="U7078" t="s">
        <v>6083</v>
      </c>
      <c r="V7078" t="s">
        <v>2960</v>
      </c>
      <c r="W7078">
        <v>5001</v>
      </c>
      <c r="X7078">
        <v>0</v>
      </c>
      <c r="Y7078">
        <v>288283</v>
      </c>
      <c r="Z7078">
        <v>20240729</v>
      </c>
      <c r="AA7078">
        <v>2024071040</v>
      </c>
      <c r="AB7078">
        <v>0</v>
      </c>
      <c r="AC7078" t="s">
        <v>2281</v>
      </c>
      <c r="AD7078" t="s">
        <v>2281</v>
      </c>
      <c r="AE7078">
        <v>13101</v>
      </c>
      <c r="AF7078" t="s">
        <v>5906</v>
      </c>
      <c r="AG7078" t="s">
        <v>83</v>
      </c>
      <c r="AH7078">
        <v>100</v>
      </c>
    </row>
    <row r="7079" spans="1:34" hidden="1" x14ac:dyDescent="0.25">
      <c r="A7079" t="str">
        <f t="shared" si="330"/>
        <v>28 1 3 11 1 2 72 17 0 2201071 288374</v>
      </c>
      <c r="B7079" t="str">
        <f t="shared" si="331"/>
        <v>28 1 3 11 1 2 72 17 0 2201071 288121</v>
      </c>
      <c r="C7079" t="str">
        <f t="shared" si="332"/>
        <v>28 1 3 11 1 2 72 17 0 2201071</v>
      </c>
      <c r="D7079">
        <v>28</v>
      </c>
      <c r="E7079">
        <v>1</v>
      </c>
      <c r="F7079">
        <v>3</v>
      </c>
      <c r="G7079">
        <v>11</v>
      </c>
      <c r="H7079">
        <v>1</v>
      </c>
      <c r="I7079">
        <v>2</v>
      </c>
      <c r="J7079">
        <v>72</v>
      </c>
      <c r="K7079">
        <v>17</v>
      </c>
      <c r="L7079" t="s">
        <v>147</v>
      </c>
      <c r="M7079" t="s">
        <v>193</v>
      </c>
      <c r="N7079" s="13">
        <v>6000000</v>
      </c>
      <c r="O7079">
        <v>288374</v>
      </c>
      <c r="P7079">
        <v>2024</v>
      </c>
      <c r="Q7079">
        <v>75087917</v>
      </c>
      <c r="R7079" t="s">
        <v>1717</v>
      </c>
      <c r="S7079" s="13">
        <v>6000000</v>
      </c>
      <c r="T7079">
        <v>0</v>
      </c>
      <c r="U7079" t="s">
        <v>6008</v>
      </c>
      <c r="V7079" t="s">
        <v>6084</v>
      </c>
      <c r="W7079">
        <v>5004</v>
      </c>
      <c r="X7079">
        <v>0</v>
      </c>
      <c r="Y7079">
        <v>288121</v>
      </c>
      <c r="Z7079">
        <v>20240729</v>
      </c>
      <c r="AA7079">
        <v>2404230586</v>
      </c>
      <c r="AB7079">
        <v>3</v>
      </c>
      <c r="AC7079" t="s">
        <v>2281</v>
      </c>
      <c r="AD7079" t="s">
        <v>2281</v>
      </c>
      <c r="AE7079">
        <v>11101</v>
      </c>
      <c r="AF7079" t="s">
        <v>2281</v>
      </c>
      <c r="AG7079" t="s">
        <v>549</v>
      </c>
      <c r="AH7079">
        <v>260</v>
      </c>
    </row>
    <row r="7080" spans="1:34" hidden="1" x14ac:dyDescent="0.25">
      <c r="A7080" t="str">
        <f t="shared" si="330"/>
        <v>28 1 3 11 1 2 72 17 0 2201071 288375</v>
      </c>
      <c r="B7080" t="str">
        <f t="shared" si="331"/>
        <v>28 1 3 11 1 2 72 17 0 2201071 288076</v>
      </c>
      <c r="C7080" t="str">
        <f t="shared" si="332"/>
        <v>28 1 3 11 1 2 72 17 0 2201071</v>
      </c>
      <c r="D7080">
        <v>28</v>
      </c>
      <c r="E7080">
        <v>1</v>
      </c>
      <c r="F7080">
        <v>3</v>
      </c>
      <c r="G7080">
        <v>11</v>
      </c>
      <c r="H7080">
        <v>1</v>
      </c>
      <c r="I7080">
        <v>2</v>
      </c>
      <c r="J7080">
        <v>72</v>
      </c>
      <c r="K7080">
        <v>17</v>
      </c>
      <c r="L7080" t="s">
        <v>147</v>
      </c>
      <c r="M7080" t="s">
        <v>193</v>
      </c>
      <c r="N7080" s="13">
        <v>19745097</v>
      </c>
      <c r="O7080">
        <v>288375</v>
      </c>
      <c r="P7080">
        <v>2024</v>
      </c>
      <c r="Q7080">
        <v>890801053</v>
      </c>
      <c r="R7080" t="s">
        <v>784</v>
      </c>
      <c r="S7080" s="13">
        <v>19745097</v>
      </c>
      <c r="T7080">
        <v>0</v>
      </c>
      <c r="U7080" t="s">
        <v>6085</v>
      </c>
      <c r="V7080" t="s">
        <v>2960</v>
      </c>
      <c r="W7080">
        <v>5001</v>
      </c>
      <c r="X7080">
        <v>0</v>
      </c>
      <c r="Y7080">
        <v>288076</v>
      </c>
      <c r="Z7080">
        <v>20240729</v>
      </c>
      <c r="AA7080">
        <v>2024072020</v>
      </c>
      <c r="AB7080">
        <v>0</v>
      </c>
      <c r="AC7080" t="s">
        <v>2281</v>
      </c>
      <c r="AD7080" t="s">
        <v>2281</v>
      </c>
      <c r="AE7080">
        <v>11101</v>
      </c>
      <c r="AF7080" t="s">
        <v>2281</v>
      </c>
      <c r="AG7080" t="s">
        <v>549</v>
      </c>
      <c r="AH7080">
        <v>100</v>
      </c>
    </row>
    <row r="7081" spans="1:34" hidden="1" x14ac:dyDescent="0.25">
      <c r="A7081" t="str">
        <f t="shared" si="330"/>
        <v>28 1 3 33 1 2 72 2 0 2201071 288376</v>
      </c>
      <c r="B7081" t="str">
        <f t="shared" si="331"/>
        <v>28 1 3 33 1 2 72 2 0 2201071 288066</v>
      </c>
      <c r="C7081" t="str">
        <f t="shared" si="332"/>
        <v>28 1 3 33 1 2 72 2 0 2201071</v>
      </c>
      <c r="D7081">
        <v>28</v>
      </c>
      <c r="E7081">
        <v>1</v>
      </c>
      <c r="F7081">
        <v>3</v>
      </c>
      <c r="G7081">
        <v>33</v>
      </c>
      <c r="H7081">
        <v>1</v>
      </c>
      <c r="I7081">
        <v>2</v>
      </c>
      <c r="J7081">
        <v>72</v>
      </c>
      <c r="K7081">
        <v>2</v>
      </c>
      <c r="L7081" t="s">
        <v>147</v>
      </c>
      <c r="M7081" t="s">
        <v>193</v>
      </c>
      <c r="N7081" s="13">
        <v>31648302</v>
      </c>
      <c r="O7081">
        <v>288376</v>
      </c>
      <c r="P7081">
        <v>2024</v>
      </c>
      <c r="Q7081">
        <v>890801053</v>
      </c>
      <c r="R7081" t="s">
        <v>784</v>
      </c>
      <c r="S7081" s="13">
        <v>54721711</v>
      </c>
      <c r="T7081">
        <v>0</v>
      </c>
      <c r="U7081" t="s">
        <v>6086</v>
      </c>
      <c r="V7081" t="s">
        <v>2960</v>
      </c>
      <c r="W7081">
        <v>5001</v>
      </c>
      <c r="X7081">
        <v>0</v>
      </c>
      <c r="Y7081">
        <v>288066</v>
      </c>
      <c r="Z7081">
        <v>20240729</v>
      </c>
      <c r="AA7081">
        <v>2024071050</v>
      </c>
      <c r="AB7081">
        <v>0</v>
      </c>
      <c r="AC7081" t="s">
        <v>2281</v>
      </c>
      <c r="AD7081" t="s">
        <v>2281</v>
      </c>
      <c r="AE7081">
        <v>13101</v>
      </c>
      <c r="AF7081" t="s">
        <v>5906</v>
      </c>
      <c r="AG7081" t="s">
        <v>83</v>
      </c>
      <c r="AH7081">
        <v>100</v>
      </c>
    </row>
    <row r="7082" spans="1:34" hidden="1" x14ac:dyDescent="0.25">
      <c r="A7082" t="str">
        <f t="shared" si="330"/>
        <v>28 3 3 33 1 2 72 5 0 2201071 288376</v>
      </c>
      <c r="B7082" t="str">
        <f t="shared" si="331"/>
        <v>28 3 3 33 1 2 72 5 0 2201071 288066</v>
      </c>
      <c r="C7082" t="str">
        <f t="shared" si="332"/>
        <v>28 3 3 33 1 2 72 5 0 2201071</v>
      </c>
      <c r="D7082">
        <v>28</v>
      </c>
      <c r="E7082">
        <v>3</v>
      </c>
      <c r="F7082">
        <v>3</v>
      </c>
      <c r="G7082">
        <v>33</v>
      </c>
      <c r="H7082">
        <v>1</v>
      </c>
      <c r="I7082">
        <v>2</v>
      </c>
      <c r="J7082">
        <v>72</v>
      </c>
      <c r="K7082">
        <v>5</v>
      </c>
      <c r="L7082" t="s">
        <v>147</v>
      </c>
      <c r="M7082" t="s">
        <v>193</v>
      </c>
      <c r="N7082" s="13">
        <v>23073409</v>
      </c>
      <c r="O7082">
        <v>288376</v>
      </c>
      <c r="P7082">
        <v>2024</v>
      </c>
      <c r="Q7082">
        <v>890801053</v>
      </c>
      <c r="R7082" t="s">
        <v>784</v>
      </c>
      <c r="S7082" s="13">
        <v>54721711</v>
      </c>
      <c r="T7082">
        <v>0</v>
      </c>
      <c r="U7082" t="s">
        <v>6086</v>
      </c>
      <c r="V7082" t="s">
        <v>2960</v>
      </c>
      <c r="W7082">
        <v>5001</v>
      </c>
      <c r="X7082">
        <v>0</v>
      </c>
      <c r="Y7082">
        <v>288066</v>
      </c>
      <c r="Z7082">
        <v>20240729</v>
      </c>
      <c r="AA7082">
        <v>2024071050</v>
      </c>
      <c r="AB7082">
        <v>0</v>
      </c>
      <c r="AC7082" t="s">
        <v>2281</v>
      </c>
      <c r="AD7082" t="s">
        <v>2281</v>
      </c>
      <c r="AE7082">
        <v>13101</v>
      </c>
      <c r="AF7082" t="s">
        <v>5906</v>
      </c>
      <c r="AG7082" t="s">
        <v>83</v>
      </c>
      <c r="AH7082">
        <v>100</v>
      </c>
    </row>
    <row r="7083" spans="1:34" hidden="1" x14ac:dyDescent="0.25">
      <c r="A7083" t="str">
        <f t="shared" si="330"/>
        <v>28 6 3 11 1 2 25 5 0 2201076 288377</v>
      </c>
      <c r="B7083" t="str">
        <f t="shared" si="331"/>
        <v>28 6 3 11 1 2 25 5 0 2201076 288154</v>
      </c>
      <c r="C7083" t="str">
        <f t="shared" si="332"/>
        <v>28 6 3 11 1 2 25 5 0 2201076</v>
      </c>
      <c r="D7083">
        <v>28</v>
      </c>
      <c r="E7083">
        <v>6</v>
      </c>
      <c r="F7083">
        <v>3</v>
      </c>
      <c r="G7083">
        <v>11</v>
      </c>
      <c r="H7083">
        <v>1</v>
      </c>
      <c r="I7083">
        <v>2</v>
      </c>
      <c r="J7083">
        <v>25</v>
      </c>
      <c r="K7083">
        <v>5</v>
      </c>
      <c r="L7083" t="s">
        <v>147</v>
      </c>
      <c r="M7083" t="s">
        <v>197</v>
      </c>
      <c r="N7083" s="13">
        <v>630000</v>
      </c>
      <c r="O7083">
        <v>288377</v>
      </c>
      <c r="P7083">
        <v>2024</v>
      </c>
      <c r="Q7083">
        <v>1054992850</v>
      </c>
      <c r="R7083" t="s">
        <v>1817</v>
      </c>
      <c r="S7083" s="13">
        <v>630000</v>
      </c>
      <c r="T7083">
        <v>0</v>
      </c>
      <c r="U7083" t="s">
        <v>6038</v>
      </c>
      <c r="V7083" t="s">
        <v>2291</v>
      </c>
      <c r="W7083">
        <v>5004</v>
      </c>
      <c r="X7083">
        <v>0</v>
      </c>
      <c r="Y7083">
        <v>288154</v>
      </c>
      <c r="Z7083">
        <v>20240729</v>
      </c>
      <c r="AA7083">
        <v>2405030608</v>
      </c>
      <c r="AB7083">
        <v>199</v>
      </c>
      <c r="AC7083" t="s">
        <v>2281</v>
      </c>
      <c r="AD7083" t="s">
        <v>2281</v>
      </c>
      <c r="AE7083">
        <v>11101</v>
      </c>
      <c r="AF7083" t="s">
        <v>2281</v>
      </c>
      <c r="AG7083" t="s">
        <v>549</v>
      </c>
      <c r="AH7083">
        <v>260</v>
      </c>
    </row>
    <row r="7084" spans="1:34" hidden="1" x14ac:dyDescent="0.25">
      <c r="A7084" t="str">
        <f t="shared" si="330"/>
        <v>28 1 3 11 1 103 25 44 0 2201070 288378</v>
      </c>
      <c r="B7084" t="str">
        <f t="shared" si="331"/>
        <v>28 1 3 11 1 103 25 44 0 2201070 288251</v>
      </c>
      <c r="C7084" t="str">
        <f t="shared" si="332"/>
        <v>28 1 3 11 1 103 25 44 0 2201070</v>
      </c>
      <c r="D7084">
        <v>28</v>
      </c>
      <c r="E7084">
        <v>1</v>
      </c>
      <c r="F7084">
        <v>3</v>
      </c>
      <c r="G7084">
        <v>11</v>
      </c>
      <c r="H7084">
        <v>1</v>
      </c>
      <c r="I7084">
        <v>103</v>
      </c>
      <c r="J7084">
        <v>25</v>
      </c>
      <c r="K7084">
        <v>44</v>
      </c>
      <c r="L7084" t="s">
        <v>147</v>
      </c>
      <c r="M7084" t="s">
        <v>199</v>
      </c>
      <c r="N7084" s="13">
        <v>2850120</v>
      </c>
      <c r="O7084">
        <v>288378</v>
      </c>
      <c r="P7084">
        <v>2024</v>
      </c>
      <c r="Q7084">
        <v>890802548</v>
      </c>
      <c r="R7084" t="s">
        <v>1766</v>
      </c>
      <c r="S7084" s="13">
        <v>2850120</v>
      </c>
      <c r="T7084">
        <v>0</v>
      </c>
      <c r="U7084" t="s">
        <v>6068</v>
      </c>
      <c r="V7084" t="s">
        <v>6078</v>
      </c>
      <c r="W7084">
        <v>5016</v>
      </c>
      <c r="X7084">
        <v>0</v>
      </c>
      <c r="Y7084">
        <v>288251</v>
      </c>
      <c r="Z7084">
        <v>20240729</v>
      </c>
      <c r="AA7084">
        <v>0</v>
      </c>
      <c r="AB7084">
        <v>0</v>
      </c>
      <c r="AC7084" t="s">
        <v>2281</v>
      </c>
      <c r="AD7084" t="s">
        <v>2281</v>
      </c>
      <c r="AE7084">
        <v>11101</v>
      </c>
      <c r="AF7084" t="s">
        <v>2281</v>
      </c>
      <c r="AG7084" t="s">
        <v>549</v>
      </c>
      <c r="AH7084">
        <v>131</v>
      </c>
    </row>
    <row r="7085" spans="1:34" hidden="1" x14ac:dyDescent="0.25">
      <c r="A7085" t="str">
        <f t="shared" si="330"/>
        <v>28 1 3 11 1 103 25 44 0 2201070 288379</v>
      </c>
      <c r="B7085" t="str">
        <f t="shared" si="331"/>
        <v>28 1 3 11 1 103 25 44 0 2201070 288246</v>
      </c>
      <c r="C7085" t="str">
        <f t="shared" si="332"/>
        <v>28 1 3 11 1 103 25 44 0 2201070</v>
      </c>
      <c r="D7085">
        <v>28</v>
      </c>
      <c r="E7085">
        <v>1</v>
      </c>
      <c r="F7085">
        <v>3</v>
      </c>
      <c r="G7085">
        <v>11</v>
      </c>
      <c r="H7085">
        <v>1</v>
      </c>
      <c r="I7085">
        <v>103</v>
      </c>
      <c r="J7085">
        <v>25</v>
      </c>
      <c r="K7085">
        <v>44</v>
      </c>
      <c r="L7085" t="s">
        <v>147</v>
      </c>
      <c r="M7085" t="s">
        <v>199</v>
      </c>
      <c r="N7085" s="13">
        <v>56370</v>
      </c>
      <c r="O7085">
        <v>288379</v>
      </c>
      <c r="P7085">
        <v>2024</v>
      </c>
      <c r="Q7085">
        <v>810002052</v>
      </c>
      <c r="R7085" t="s">
        <v>1762</v>
      </c>
      <c r="S7085" s="13">
        <v>56370</v>
      </c>
      <c r="T7085">
        <v>0</v>
      </c>
      <c r="U7085" t="s">
        <v>6068</v>
      </c>
      <c r="V7085" t="s">
        <v>6078</v>
      </c>
      <c r="W7085">
        <v>5016</v>
      </c>
      <c r="X7085">
        <v>0</v>
      </c>
      <c r="Y7085">
        <v>288246</v>
      </c>
      <c r="Z7085">
        <v>20240730</v>
      </c>
      <c r="AA7085">
        <v>0</v>
      </c>
      <c r="AB7085">
        <v>0</v>
      </c>
      <c r="AC7085" t="s">
        <v>2281</v>
      </c>
      <c r="AD7085" t="s">
        <v>2281</v>
      </c>
      <c r="AE7085">
        <v>11101</v>
      </c>
      <c r="AF7085" t="s">
        <v>2281</v>
      </c>
      <c r="AG7085" t="s">
        <v>549</v>
      </c>
      <c r="AH7085">
        <v>131</v>
      </c>
    </row>
    <row r="7086" spans="1:34" hidden="1" x14ac:dyDescent="0.25">
      <c r="A7086" t="str">
        <f t="shared" si="330"/>
        <v>28 6 3 33 1 2 72 6 0 2201033 288380</v>
      </c>
      <c r="B7086" t="str">
        <f t="shared" si="331"/>
        <v>28 6 3 33 1 2 72 6 0 2201033 288168</v>
      </c>
      <c r="C7086" t="str">
        <f t="shared" si="332"/>
        <v>28 6 3 33 1 2 72 6 0 2201033</v>
      </c>
      <c r="D7086">
        <v>28</v>
      </c>
      <c r="E7086">
        <v>6</v>
      </c>
      <c r="F7086">
        <v>3</v>
      </c>
      <c r="G7086">
        <v>33</v>
      </c>
      <c r="H7086">
        <v>1</v>
      </c>
      <c r="I7086">
        <v>2</v>
      </c>
      <c r="J7086">
        <v>72</v>
      </c>
      <c r="K7086">
        <v>6</v>
      </c>
      <c r="L7086" t="s">
        <v>147</v>
      </c>
      <c r="M7086" t="s">
        <v>194</v>
      </c>
      <c r="N7086" s="13">
        <v>350600</v>
      </c>
      <c r="O7086">
        <v>288380</v>
      </c>
      <c r="P7086">
        <v>2024</v>
      </c>
      <c r="Q7086">
        <v>810003530</v>
      </c>
      <c r="R7086" t="s">
        <v>5914</v>
      </c>
      <c r="S7086" s="13">
        <v>350600</v>
      </c>
      <c r="T7086">
        <v>0</v>
      </c>
      <c r="U7086" t="s">
        <v>5912</v>
      </c>
      <c r="V7086" t="s">
        <v>2283</v>
      </c>
      <c r="W7086">
        <v>5004</v>
      </c>
      <c r="X7086">
        <v>0</v>
      </c>
      <c r="Y7086">
        <v>288168</v>
      </c>
      <c r="Z7086">
        <v>20240730</v>
      </c>
      <c r="AA7086">
        <v>0</v>
      </c>
      <c r="AB7086">
        <v>0</v>
      </c>
      <c r="AC7086" t="s">
        <v>2281</v>
      </c>
      <c r="AD7086" t="s">
        <v>2281</v>
      </c>
      <c r="AE7086">
        <v>13105</v>
      </c>
      <c r="AF7086" t="s">
        <v>5913</v>
      </c>
      <c r="AG7086" t="s">
        <v>89</v>
      </c>
      <c r="AH7086">
        <v>335</v>
      </c>
    </row>
    <row r="7087" spans="1:34" hidden="1" x14ac:dyDescent="0.25">
      <c r="A7087" t="str">
        <f t="shared" si="330"/>
        <v>28 1 3 11 1 2 72 17 0 2201071 288381</v>
      </c>
      <c r="B7087" t="str">
        <f t="shared" si="331"/>
        <v>28 1 3 11 1 2 72 17 0 2201071 288048</v>
      </c>
      <c r="C7087" t="str">
        <f t="shared" si="332"/>
        <v>28 1 3 11 1 2 72 17 0 2201071</v>
      </c>
      <c r="D7087">
        <v>28</v>
      </c>
      <c r="E7087">
        <v>1</v>
      </c>
      <c r="F7087">
        <v>3</v>
      </c>
      <c r="G7087">
        <v>11</v>
      </c>
      <c r="H7087">
        <v>1</v>
      </c>
      <c r="I7087">
        <v>2</v>
      </c>
      <c r="J7087">
        <v>72</v>
      </c>
      <c r="K7087">
        <v>17</v>
      </c>
      <c r="L7087" t="s">
        <v>147</v>
      </c>
      <c r="M7087" t="s">
        <v>193</v>
      </c>
      <c r="N7087" s="13">
        <v>5000000</v>
      </c>
      <c r="O7087">
        <v>288381</v>
      </c>
      <c r="P7087">
        <v>2024</v>
      </c>
      <c r="Q7087">
        <v>1053836572</v>
      </c>
      <c r="R7087" t="s">
        <v>1718</v>
      </c>
      <c r="S7087" s="13">
        <v>5000000</v>
      </c>
      <c r="T7087">
        <v>0</v>
      </c>
      <c r="U7087" t="s">
        <v>5959</v>
      </c>
      <c r="V7087" t="s">
        <v>2291</v>
      </c>
      <c r="W7087">
        <v>5004</v>
      </c>
      <c r="X7087">
        <v>0</v>
      </c>
      <c r="Y7087">
        <v>288048</v>
      </c>
      <c r="Z7087">
        <v>20240731</v>
      </c>
      <c r="AA7087">
        <v>2402090321</v>
      </c>
      <c r="AB7087">
        <v>6</v>
      </c>
      <c r="AC7087" t="s">
        <v>2281</v>
      </c>
      <c r="AD7087" t="s">
        <v>2281</v>
      </c>
      <c r="AE7087">
        <v>11101</v>
      </c>
      <c r="AF7087" t="s">
        <v>2281</v>
      </c>
      <c r="AG7087" t="s">
        <v>549</v>
      </c>
      <c r="AH7087">
        <v>260</v>
      </c>
    </row>
    <row r="7088" spans="1:34" hidden="1" x14ac:dyDescent="0.25">
      <c r="A7088" t="str">
        <f t="shared" si="330"/>
        <v>28 1 3 11 1 2 72 17 0 2201071 288382</v>
      </c>
      <c r="B7088" t="str">
        <f t="shared" si="331"/>
        <v>28 1 3 11 1 2 72 17 0 2201071 288202</v>
      </c>
      <c r="C7088" t="str">
        <f t="shared" si="332"/>
        <v>28 1 3 11 1 2 72 17 0 2201071</v>
      </c>
      <c r="D7088">
        <v>28</v>
      </c>
      <c r="E7088">
        <v>1</v>
      </c>
      <c r="F7088">
        <v>3</v>
      </c>
      <c r="G7088">
        <v>11</v>
      </c>
      <c r="H7088">
        <v>1</v>
      </c>
      <c r="I7088">
        <v>2</v>
      </c>
      <c r="J7088">
        <v>72</v>
      </c>
      <c r="K7088">
        <v>17</v>
      </c>
      <c r="L7088" t="s">
        <v>147</v>
      </c>
      <c r="M7088" t="s">
        <v>193</v>
      </c>
      <c r="N7088" s="13">
        <v>2200000</v>
      </c>
      <c r="O7088">
        <v>288382</v>
      </c>
      <c r="P7088">
        <v>2024</v>
      </c>
      <c r="Q7088">
        <v>75103673</v>
      </c>
      <c r="R7088" t="s">
        <v>1724</v>
      </c>
      <c r="S7088" s="13">
        <v>2200000</v>
      </c>
      <c r="T7088">
        <v>0</v>
      </c>
      <c r="U7088" t="s">
        <v>6053</v>
      </c>
      <c r="V7088" t="s">
        <v>2291</v>
      </c>
      <c r="W7088">
        <v>5004</v>
      </c>
      <c r="X7088">
        <v>0</v>
      </c>
      <c r="Y7088">
        <v>288202</v>
      </c>
      <c r="Z7088">
        <v>20240731</v>
      </c>
      <c r="AA7088">
        <v>2405310731</v>
      </c>
      <c r="AB7088">
        <v>2</v>
      </c>
      <c r="AC7088" t="s">
        <v>2281</v>
      </c>
      <c r="AD7088" t="s">
        <v>2281</v>
      </c>
      <c r="AE7088">
        <v>11101</v>
      </c>
      <c r="AF7088" t="s">
        <v>2281</v>
      </c>
      <c r="AG7088" t="s">
        <v>549</v>
      </c>
      <c r="AH7088">
        <v>260</v>
      </c>
    </row>
    <row r="7089" spans="1:34" hidden="1" x14ac:dyDescent="0.25">
      <c r="A7089" t="str">
        <f t="shared" si="330"/>
        <v>28 6 3 11 1 2 25 5 0 2201076 288383</v>
      </c>
      <c r="B7089" t="str">
        <f t="shared" si="331"/>
        <v>28 6 3 11 1 2 25 5 0 2201076 288058</v>
      </c>
      <c r="C7089" t="str">
        <f t="shared" si="332"/>
        <v>28 6 3 11 1 2 25 5 0 2201076</v>
      </c>
      <c r="D7089">
        <v>28</v>
      </c>
      <c r="E7089">
        <v>6</v>
      </c>
      <c r="F7089">
        <v>3</v>
      </c>
      <c r="G7089">
        <v>11</v>
      </c>
      <c r="H7089">
        <v>1</v>
      </c>
      <c r="I7089">
        <v>2</v>
      </c>
      <c r="J7089">
        <v>25</v>
      </c>
      <c r="K7089">
        <v>5</v>
      </c>
      <c r="L7089" t="s">
        <v>147</v>
      </c>
      <c r="M7089" t="s">
        <v>197</v>
      </c>
      <c r="N7089" s="13">
        <v>2100000</v>
      </c>
      <c r="O7089">
        <v>288383</v>
      </c>
      <c r="P7089">
        <v>2024</v>
      </c>
      <c r="Q7089">
        <v>1002632332</v>
      </c>
      <c r="R7089" t="s">
        <v>5973</v>
      </c>
      <c r="S7089" s="13">
        <v>2100000</v>
      </c>
      <c r="T7089">
        <v>0</v>
      </c>
      <c r="U7089" t="s">
        <v>5974</v>
      </c>
      <c r="V7089" t="s">
        <v>2291</v>
      </c>
      <c r="W7089">
        <v>5004</v>
      </c>
      <c r="X7089">
        <v>0</v>
      </c>
      <c r="Y7089">
        <v>288058</v>
      </c>
      <c r="Z7089">
        <v>20240731</v>
      </c>
      <c r="AA7089">
        <v>2402220376</v>
      </c>
      <c r="AB7089">
        <v>5</v>
      </c>
      <c r="AC7089" t="s">
        <v>2281</v>
      </c>
      <c r="AD7089" t="s">
        <v>2281</v>
      </c>
      <c r="AE7089">
        <v>11101</v>
      </c>
      <c r="AF7089" t="s">
        <v>2281</v>
      </c>
      <c r="AG7089" t="s">
        <v>549</v>
      </c>
      <c r="AH7089">
        <v>260</v>
      </c>
    </row>
    <row r="7090" spans="1:34" hidden="1" x14ac:dyDescent="0.25">
      <c r="A7090" t="str">
        <f t="shared" si="330"/>
        <v>28 6 3 11 1 2 25 5 0 2201076 288384</v>
      </c>
      <c r="B7090" t="str">
        <f t="shared" si="331"/>
        <v>28 6 3 11 1 2 25 5 0 2201076 288062</v>
      </c>
      <c r="C7090" t="str">
        <f t="shared" si="332"/>
        <v>28 6 3 11 1 2 25 5 0 2201076</v>
      </c>
      <c r="D7090">
        <v>28</v>
      </c>
      <c r="E7090">
        <v>6</v>
      </c>
      <c r="F7090">
        <v>3</v>
      </c>
      <c r="G7090">
        <v>11</v>
      </c>
      <c r="H7090">
        <v>1</v>
      </c>
      <c r="I7090">
        <v>2</v>
      </c>
      <c r="J7090">
        <v>25</v>
      </c>
      <c r="K7090">
        <v>5</v>
      </c>
      <c r="L7090" t="s">
        <v>147</v>
      </c>
      <c r="M7090" t="s">
        <v>197</v>
      </c>
      <c r="N7090" s="13">
        <v>2100000</v>
      </c>
      <c r="O7090">
        <v>288384</v>
      </c>
      <c r="P7090">
        <v>2024</v>
      </c>
      <c r="Q7090">
        <v>1053819723</v>
      </c>
      <c r="R7090" t="s">
        <v>1815</v>
      </c>
      <c r="S7090" s="13">
        <v>2100000</v>
      </c>
      <c r="T7090">
        <v>0</v>
      </c>
      <c r="U7090" t="s">
        <v>5974</v>
      </c>
      <c r="V7090" t="s">
        <v>2291</v>
      </c>
      <c r="W7090">
        <v>5004</v>
      </c>
      <c r="X7090">
        <v>0</v>
      </c>
      <c r="Y7090">
        <v>288062</v>
      </c>
      <c r="Z7090">
        <v>20240731</v>
      </c>
      <c r="AA7090">
        <v>2402230389</v>
      </c>
      <c r="AB7090">
        <v>5</v>
      </c>
      <c r="AC7090" t="s">
        <v>2281</v>
      </c>
      <c r="AD7090" t="s">
        <v>2281</v>
      </c>
      <c r="AE7090">
        <v>11101</v>
      </c>
      <c r="AF7090" t="s">
        <v>2281</v>
      </c>
      <c r="AG7090" t="s">
        <v>549</v>
      </c>
      <c r="AH7090">
        <v>260</v>
      </c>
    </row>
    <row r="7091" spans="1:34" hidden="1" x14ac:dyDescent="0.25">
      <c r="A7091" t="str">
        <f t="shared" si="330"/>
        <v>28 11 1 11 2 1 22 1 2120202008 0 288385</v>
      </c>
      <c r="B7091" t="str">
        <f t="shared" si="331"/>
        <v>28 11 1 11 2 1 22 1 2120202008 0 288149</v>
      </c>
      <c r="C7091" t="str">
        <f t="shared" si="332"/>
        <v>28 11 1 11 2 1 22 1 2120202008 0</v>
      </c>
      <c r="D7091">
        <v>28</v>
      </c>
      <c r="E7091">
        <v>11</v>
      </c>
      <c r="F7091">
        <v>1</v>
      </c>
      <c r="G7091">
        <v>11</v>
      </c>
      <c r="H7091">
        <v>2</v>
      </c>
      <c r="I7091">
        <v>1</v>
      </c>
      <c r="J7091">
        <v>22</v>
      </c>
      <c r="K7091">
        <v>1</v>
      </c>
      <c r="L7091" t="s">
        <v>755</v>
      </c>
      <c r="M7091" t="s">
        <v>147</v>
      </c>
      <c r="N7091" s="13">
        <v>111300024</v>
      </c>
      <c r="O7091">
        <v>288385</v>
      </c>
      <c r="P7091">
        <v>2024</v>
      </c>
      <c r="Q7091">
        <v>900233026</v>
      </c>
      <c r="R7091" t="s">
        <v>823</v>
      </c>
      <c r="S7091" s="13">
        <v>111300024</v>
      </c>
      <c r="T7091">
        <v>0</v>
      </c>
      <c r="U7091" t="s">
        <v>2413</v>
      </c>
      <c r="V7091" t="s">
        <v>3296</v>
      </c>
      <c r="W7091">
        <v>5004</v>
      </c>
      <c r="X7091">
        <v>0</v>
      </c>
      <c r="Y7091">
        <v>288149</v>
      </c>
      <c r="Z7091">
        <v>20240731</v>
      </c>
      <c r="AA7091">
        <v>2404300602</v>
      </c>
      <c r="AB7091">
        <v>3</v>
      </c>
      <c r="AC7091" t="s">
        <v>2281</v>
      </c>
      <c r="AD7091" t="s">
        <v>2281</v>
      </c>
      <c r="AE7091">
        <v>11101</v>
      </c>
      <c r="AF7091" t="s">
        <v>2281</v>
      </c>
      <c r="AG7091" t="s">
        <v>549</v>
      </c>
      <c r="AH7091">
        <v>121</v>
      </c>
    </row>
    <row r="7092" spans="1:34" hidden="1" x14ac:dyDescent="0.25">
      <c r="A7092" t="str">
        <f t="shared" si="330"/>
        <v>28 6 3 11 1 2 25 6 0 2201006 288386</v>
      </c>
      <c r="B7092" t="str">
        <f t="shared" si="331"/>
        <v>28 6 3 11 1 2 25 6 0 2201006 288044</v>
      </c>
      <c r="C7092" t="str">
        <f t="shared" si="332"/>
        <v>28 6 3 11 1 2 25 6 0 2201006</v>
      </c>
      <c r="D7092">
        <v>28</v>
      </c>
      <c r="E7092">
        <v>6</v>
      </c>
      <c r="F7092">
        <v>3</v>
      </c>
      <c r="G7092">
        <v>11</v>
      </c>
      <c r="H7092">
        <v>1</v>
      </c>
      <c r="I7092">
        <v>2</v>
      </c>
      <c r="J7092">
        <v>25</v>
      </c>
      <c r="K7092">
        <v>6</v>
      </c>
      <c r="L7092" t="s">
        <v>147</v>
      </c>
      <c r="M7092" t="s">
        <v>196</v>
      </c>
      <c r="N7092" s="13">
        <v>3818182</v>
      </c>
      <c r="O7092">
        <v>288386</v>
      </c>
      <c r="P7092">
        <v>2024</v>
      </c>
      <c r="Q7092">
        <v>900159106</v>
      </c>
      <c r="R7092" t="s">
        <v>796</v>
      </c>
      <c r="S7092" s="13">
        <v>3818182</v>
      </c>
      <c r="T7092">
        <v>152727</v>
      </c>
      <c r="U7092" t="s">
        <v>2380</v>
      </c>
      <c r="V7092" t="s">
        <v>2381</v>
      </c>
      <c r="W7092">
        <v>5016</v>
      </c>
      <c r="X7092">
        <v>2305</v>
      </c>
      <c r="Y7092">
        <v>288044</v>
      </c>
      <c r="Z7092">
        <v>20240731</v>
      </c>
      <c r="AA7092">
        <v>2402050305</v>
      </c>
      <c r="AB7092">
        <v>1</v>
      </c>
      <c r="AC7092" t="s">
        <v>2281</v>
      </c>
      <c r="AD7092" t="s">
        <v>2281</v>
      </c>
      <c r="AE7092">
        <v>11101</v>
      </c>
      <c r="AF7092" t="s">
        <v>2281</v>
      </c>
      <c r="AG7092" t="s">
        <v>549</v>
      </c>
      <c r="AH7092">
        <v>251</v>
      </c>
    </row>
    <row r="7093" spans="1:34" hidden="1" x14ac:dyDescent="0.25">
      <c r="A7093" t="str">
        <f t="shared" si="330"/>
        <v>28 6 3 11 1 2 25 6 0 2201006 288387</v>
      </c>
      <c r="B7093" t="str">
        <f t="shared" si="331"/>
        <v>28 6 3 11 1 2 25 6 0 2201006 288044</v>
      </c>
      <c r="C7093" t="str">
        <f t="shared" si="332"/>
        <v>28 6 3 11 1 2 25 6 0 2201006</v>
      </c>
      <c r="D7093">
        <v>28</v>
      </c>
      <c r="E7093">
        <v>6</v>
      </c>
      <c r="F7093">
        <v>3</v>
      </c>
      <c r="G7093">
        <v>11</v>
      </c>
      <c r="H7093">
        <v>1</v>
      </c>
      <c r="I7093">
        <v>2</v>
      </c>
      <c r="J7093">
        <v>25</v>
      </c>
      <c r="K7093">
        <v>6</v>
      </c>
      <c r="L7093" t="s">
        <v>147</v>
      </c>
      <c r="M7093" t="s">
        <v>196</v>
      </c>
      <c r="N7093" s="13">
        <v>3818182</v>
      </c>
      <c r="O7093">
        <v>288387</v>
      </c>
      <c r="P7093">
        <v>2024</v>
      </c>
      <c r="Q7093">
        <v>900159106</v>
      </c>
      <c r="R7093" t="s">
        <v>796</v>
      </c>
      <c r="S7093" s="13">
        <v>3818182</v>
      </c>
      <c r="T7093">
        <v>152727</v>
      </c>
      <c r="U7093" t="s">
        <v>2380</v>
      </c>
      <c r="V7093" t="s">
        <v>2382</v>
      </c>
      <c r="W7093">
        <v>5016</v>
      </c>
      <c r="X7093">
        <v>2305</v>
      </c>
      <c r="Y7093">
        <v>288044</v>
      </c>
      <c r="Z7093">
        <v>20240731</v>
      </c>
      <c r="AA7093">
        <v>2402050305</v>
      </c>
      <c r="AB7093">
        <v>2</v>
      </c>
      <c r="AC7093" t="s">
        <v>2281</v>
      </c>
      <c r="AD7093" t="s">
        <v>2281</v>
      </c>
      <c r="AE7093">
        <v>11101</v>
      </c>
      <c r="AF7093" t="s">
        <v>2281</v>
      </c>
      <c r="AG7093" t="s">
        <v>549</v>
      </c>
      <c r="AH7093">
        <v>251</v>
      </c>
    </row>
    <row r="7094" spans="1:34" hidden="1" x14ac:dyDescent="0.25">
      <c r="A7094" t="str">
        <f t="shared" si="330"/>
        <v>28 6 3 11 1 2 25 6 0 2201006 288388</v>
      </c>
      <c r="B7094" t="str">
        <f t="shared" si="331"/>
        <v>28 6 3 11 1 2 25 6 0 2201006 288044</v>
      </c>
      <c r="C7094" t="str">
        <f t="shared" si="332"/>
        <v>28 6 3 11 1 2 25 6 0 2201006</v>
      </c>
      <c r="D7094">
        <v>28</v>
      </c>
      <c r="E7094">
        <v>6</v>
      </c>
      <c r="F7094">
        <v>3</v>
      </c>
      <c r="G7094">
        <v>11</v>
      </c>
      <c r="H7094">
        <v>1</v>
      </c>
      <c r="I7094">
        <v>2</v>
      </c>
      <c r="J7094">
        <v>25</v>
      </c>
      <c r="K7094">
        <v>6</v>
      </c>
      <c r="L7094" t="s">
        <v>147</v>
      </c>
      <c r="M7094" t="s">
        <v>196</v>
      </c>
      <c r="N7094" s="13">
        <v>3818182</v>
      </c>
      <c r="O7094">
        <v>288388</v>
      </c>
      <c r="P7094">
        <v>2024</v>
      </c>
      <c r="Q7094">
        <v>900159106</v>
      </c>
      <c r="R7094" t="s">
        <v>796</v>
      </c>
      <c r="S7094" s="13">
        <v>3818182</v>
      </c>
      <c r="T7094">
        <v>152727</v>
      </c>
      <c r="U7094" t="s">
        <v>2380</v>
      </c>
      <c r="V7094" t="s">
        <v>2383</v>
      </c>
      <c r="W7094">
        <v>5016</v>
      </c>
      <c r="X7094">
        <v>2305</v>
      </c>
      <c r="Y7094">
        <v>288044</v>
      </c>
      <c r="Z7094">
        <v>20240731</v>
      </c>
      <c r="AA7094">
        <v>2402050305</v>
      </c>
      <c r="AB7094">
        <v>3</v>
      </c>
      <c r="AC7094" t="s">
        <v>2281</v>
      </c>
      <c r="AD7094" t="s">
        <v>2281</v>
      </c>
      <c r="AE7094">
        <v>11101</v>
      </c>
      <c r="AF7094" t="s">
        <v>2281</v>
      </c>
      <c r="AG7094" t="s">
        <v>549</v>
      </c>
      <c r="AH7094">
        <v>251</v>
      </c>
    </row>
    <row r="7095" spans="1:34" hidden="1" x14ac:dyDescent="0.25">
      <c r="A7095" t="str">
        <f t="shared" si="330"/>
        <v>28 6 3 33 1 2 72 6 0 2201033 288389</v>
      </c>
      <c r="B7095" t="str">
        <f t="shared" si="331"/>
        <v>28 6 3 33 1 2 72 6 0 2201033 288164</v>
      </c>
      <c r="C7095" t="str">
        <f t="shared" si="332"/>
        <v>28 6 3 33 1 2 72 6 0 2201033</v>
      </c>
      <c r="D7095">
        <v>28</v>
      </c>
      <c r="E7095">
        <v>6</v>
      </c>
      <c r="F7095">
        <v>3</v>
      </c>
      <c r="G7095">
        <v>33</v>
      </c>
      <c r="H7095">
        <v>1</v>
      </c>
      <c r="I7095">
        <v>2</v>
      </c>
      <c r="J7095">
        <v>72</v>
      </c>
      <c r="K7095">
        <v>6</v>
      </c>
      <c r="L7095" t="s">
        <v>147</v>
      </c>
      <c r="M7095" t="s">
        <v>194</v>
      </c>
      <c r="N7095" s="13">
        <v>77227723</v>
      </c>
      <c r="O7095">
        <v>288389</v>
      </c>
      <c r="P7095">
        <v>2024</v>
      </c>
      <c r="Q7095">
        <v>890800128</v>
      </c>
      <c r="R7095" t="s">
        <v>838</v>
      </c>
      <c r="S7095" s="13">
        <v>77227723</v>
      </c>
      <c r="T7095">
        <v>0</v>
      </c>
      <c r="U7095" t="s">
        <v>5915</v>
      </c>
      <c r="V7095" t="s">
        <v>2283</v>
      </c>
      <c r="W7095">
        <v>5004</v>
      </c>
      <c r="X7095">
        <v>0</v>
      </c>
      <c r="Y7095">
        <v>288164</v>
      </c>
      <c r="Z7095">
        <v>20240731</v>
      </c>
      <c r="AA7095">
        <v>0</v>
      </c>
      <c r="AB7095">
        <v>0</v>
      </c>
      <c r="AC7095" t="s">
        <v>2281</v>
      </c>
      <c r="AD7095" t="s">
        <v>2281</v>
      </c>
      <c r="AE7095">
        <v>13105</v>
      </c>
      <c r="AF7095" t="s">
        <v>5913</v>
      </c>
      <c r="AG7095" t="s">
        <v>89</v>
      </c>
      <c r="AH7095">
        <v>335</v>
      </c>
    </row>
    <row r="7096" spans="1:34" hidden="1" x14ac:dyDescent="0.25">
      <c r="A7096" t="str">
        <f t="shared" si="330"/>
        <v>28 5 3 33 1 2 23 0 0 2201070 288390</v>
      </c>
      <c r="B7096" t="str">
        <f t="shared" si="331"/>
        <v>28 5 3 33 1 2 23 0 0 2201070 288071</v>
      </c>
      <c r="C7096" t="str">
        <f t="shared" si="332"/>
        <v>28 5 3 33 1 2 23 0 0 2201070</v>
      </c>
      <c r="D7096">
        <v>28</v>
      </c>
      <c r="E7096">
        <v>5</v>
      </c>
      <c r="F7096">
        <v>3</v>
      </c>
      <c r="G7096">
        <v>33</v>
      </c>
      <c r="H7096">
        <v>1</v>
      </c>
      <c r="I7096">
        <v>2</v>
      </c>
      <c r="J7096">
        <v>23</v>
      </c>
      <c r="K7096">
        <v>0</v>
      </c>
      <c r="L7096" t="s">
        <v>147</v>
      </c>
      <c r="M7096" t="s">
        <v>199</v>
      </c>
      <c r="N7096" s="13">
        <v>60241838</v>
      </c>
      <c r="O7096">
        <v>288390</v>
      </c>
      <c r="P7096">
        <v>2024</v>
      </c>
      <c r="Q7096">
        <v>900092385</v>
      </c>
      <c r="R7096" t="s">
        <v>809</v>
      </c>
      <c r="S7096" s="13">
        <v>60241838</v>
      </c>
      <c r="T7096">
        <v>0</v>
      </c>
      <c r="U7096" t="s">
        <v>5934</v>
      </c>
      <c r="V7096" t="s">
        <v>2280</v>
      </c>
      <c r="W7096">
        <v>5004</v>
      </c>
      <c r="X7096">
        <v>0</v>
      </c>
      <c r="Y7096">
        <v>288071</v>
      </c>
      <c r="Z7096">
        <v>20240731</v>
      </c>
      <c r="AA7096">
        <v>0</v>
      </c>
      <c r="AB7096">
        <v>0</v>
      </c>
      <c r="AC7096" t="s">
        <v>2281</v>
      </c>
      <c r="AD7096" t="s">
        <v>2281</v>
      </c>
      <c r="AE7096">
        <v>13125</v>
      </c>
      <c r="AF7096" t="s">
        <v>5908</v>
      </c>
      <c r="AG7096" t="s">
        <v>88</v>
      </c>
      <c r="AH7096">
        <v>335</v>
      </c>
    </row>
    <row r="7097" spans="1:34" hidden="1" x14ac:dyDescent="0.25">
      <c r="A7097" t="str">
        <f t="shared" si="330"/>
        <v>28 1 3 11 1 2 72 17 0 2201071 288391</v>
      </c>
      <c r="B7097" t="str">
        <f t="shared" si="331"/>
        <v>28 1 3 11 1 2 72 17 0 2201071 288077</v>
      </c>
      <c r="C7097" t="str">
        <f t="shared" si="332"/>
        <v>28 1 3 11 1 2 72 17 0 2201071</v>
      </c>
      <c r="D7097">
        <v>28</v>
      </c>
      <c r="E7097">
        <v>1</v>
      </c>
      <c r="F7097">
        <v>3</v>
      </c>
      <c r="G7097">
        <v>11</v>
      </c>
      <c r="H7097">
        <v>1</v>
      </c>
      <c r="I7097">
        <v>2</v>
      </c>
      <c r="J7097">
        <v>72</v>
      </c>
      <c r="K7097">
        <v>17</v>
      </c>
      <c r="L7097" t="s">
        <v>147</v>
      </c>
      <c r="M7097" t="s">
        <v>193</v>
      </c>
      <c r="N7097" s="13">
        <v>11764120</v>
      </c>
      <c r="O7097">
        <v>288391</v>
      </c>
      <c r="P7097">
        <v>2024</v>
      </c>
      <c r="Q7097">
        <v>900319291</v>
      </c>
      <c r="R7097" t="s">
        <v>785</v>
      </c>
      <c r="S7097" s="13">
        <v>11764120</v>
      </c>
      <c r="T7097">
        <v>0</v>
      </c>
      <c r="U7097" t="s">
        <v>6087</v>
      </c>
      <c r="V7097" t="s">
        <v>2345</v>
      </c>
      <c r="W7097">
        <v>5001</v>
      </c>
      <c r="X7097">
        <v>0</v>
      </c>
      <c r="Y7097">
        <v>288077</v>
      </c>
      <c r="Z7097">
        <v>20240731</v>
      </c>
      <c r="AA7097">
        <v>2024071070</v>
      </c>
      <c r="AB7097">
        <v>0</v>
      </c>
      <c r="AC7097" t="s">
        <v>2281</v>
      </c>
      <c r="AD7097" t="s">
        <v>2281</v>
      </c>
      <c r="AE7097">
        <v>11101</v>
      </c>
      <c r="AF7097" t="s">
        <v>2281</v>
      </c>
      <c r="AG7097" t="s">
        <v>549</v>
      </c>
      <c r="AH7097">
        <v>100</v>
      </c>
    </row>
    <row r="7098" spans="1:34" hidden="1" x14ac:dyDescent="0.25">
      <c r="A7098" t="str">
        <f t="shared" si="330"/>
        <v>28 1 3 11 1 2 72 17 0 2201071 288392</v>
      </c>
      <c r="B7098" t="str">
        <f t="shared" si="331"/>
        <v>28 1 3 11 1 2 72 17 0 2201071 288127</v>
      </c>
      <c r="C7098" t="str">
        <f t="shared" si="332"/>
        <v>28 1 3 11 1 2 72 17 0 2201071</v>
      </c>
      <c r="D7098">
        <v>28</v>
      </c>
      <c r="E7098">
        <v>1</v>
      </c>
      <c r="F7098">
        <v>3</v>
      </c>
      <c r="G7098">
        <v>11</v>
      </c>
      <c r="H7098">
        <v>1</v>
      </c>
      <c r="I7098">
        <v>2</v>
      </c>
      <c r="J7098">
        <v>72</v>
      </c>
      <c r="K7098">
        <v>17</v>
      </c>
      <c r="L7098" t="s">
        <v>147</v>
      </c>
      <c r="M7098" t="s">
        <v>193</v>
      </c>
      <c r="N7098" s="13">
        <v>5000000</v>
      </c>
      <c r="O7098">
        <v>288392</v>
      </c>
      <c r="P7098">
        <v>2024</v>
      </c>
      <c r="Q7098">
        <v>1053779773</v>
      </c>
      <c r="R7098" t="s">
        <v>1722</v>
      </c>
      <c r="S7098" s="13">
        <v>5000000</v>
      </c>
      <c r="T7098">
        <v>0</v>
      </c>
      <c r="U7098" t="s">
        <v>5931</v>
      </c>
      <c r="V7098" t="s">
        <v>2291</v>
      </c>
      <c r="W7098">
        <v>5004</v>
      </c>
      <c r="X7098">
        <v>0</v>
      </c>
      <c r="Y7098">
        <v>288127</v>
      </c>
      <c r="Z7098">
        <v>20240731</v>
      </c>
      <c r="AA7098">
        <v>2404260595</v>
      </c>
      <c r="AB7098">
        <v>3</v>
      </c>
      <c r="AC7098" t="s">
        <v>2281</v>
      </c>
      <c r="AD7098" t="s">
        <v>2281</v>
      </c>
      <c r="AE7098">
        <v>11101</v>
      </c>
      <c r="AF7098" t="s">
        <v>2281</v>
      </c>
      <c r="AG7098" t="s">
        <v>549</v>
      </c>
      <c r="AH7098">
        <v>260</v>
      </c>
    </row>
    <row r="7099" spans="1:34" hidden="1" x14ac:dyDescent="0.25">
      <c r="A7099" t="str">
        <f t="shared" si="330"/>
        <v>28 6 3 33 1 2 72 6 0 2201033 288393</v>
      </c>
      <c r="B7099" t="str">
        <f t="shared" si="331"/>
        <v>28 6 3 33 1 2 72 6 0 2201033 288168</v>
      </c>
      <c r="C7099" t="str">
        <f t="shared" si="332"/>
        <v>28 6 3 33 1 2 72 6 0 2201033</v>
      </c>
      <c r="D7099">
        <v>28</v>
      </c>
      <c r="E7099">
        <v>6</v>
      </c>
      <c r="F7099">
        <v>3</v>
      </c>
      <c r="G7099">
        <v>33</v>
      </c>
      <c r="H7099">
        <v>1</v>
      </c>
      <c r="I7099">
        <v>2</v>
      </c>
      <c r="J7099">
        <v>72</v>
      </c>
      <c r="K7099">
        <v>6</v>
      </c>
      <c r="L7099" t="s">
        <v>147</v>
      </c>
      <c r="M7099" t="s">
        <v>194</v>
      </c>
      <c r="N7099" s="13">
        <v>38187132</v>
      </c>
      <c r="O7099">
        <v>288393</v>
      </c>
      <c r="P7099">
        <v>2024</v>
      </c>
      <c r="Q7099">
        <v>810000598</v>
      </c>
      <c r="R7099" t="s">
        <v>2278</v>
      </c>
      <c r="S7099" s="13">
        <v>38187132</v>
      </c>
      <c r="T7099">
        <v>0</v>
      </c>
      <c r="U7099" t="s">
        <v>5912</v>
      </c>
      <c r="V7099" t="s">
        <v>2280</v>
      </c>
      <c r="W7099">
        <v>5004</v>
      </c>
      <c r="X7099">
        <v>0</v>
      </c>
      <c r="Y7099">
        <v>288168</v>
      </c>
      <c r="Z7099">
        <v>20240731</v>
      </c>
      <c r="AA7099">
        <v>0</v>
      </c>
      <c r="AB7099">
        <v>0</v>
      </c>
      <c r="AC7099" t="s">
        <v>2281</v>
      </c>
      <c r="AD7099" t="s">
        <v>2281</v>
      </c>
      <c r="AE7099">
        <v>13105</v>
      </c>
      <c r="AF7099" t="s">
        <v>5913</v>
      </c>
      <c r="AG7099" t="s">
        <v>89</v>
      </c>
      <c r="AH7099">
        <v>335</v>
      </c>
    </row>
    <row r="7100" spans="1:34" hidden="1" x14ac:dyDescent="0.25">
      <c r="A7100" t="str">
        <f t="shared" si="330"/>
        <v>28 6 3 33 1 2 72 6 0 2201033 288394</v>
      </c>
      <c r="B7100" t="str">
        <f t="shared" si="331"/>
        <v>28 6 3 33 1 2 72 6 0 2201033 288168</v>
      </c>
      <c r="C7100" t="str">
        <f t="shared" si="332"/>
        <v>28 6 3 33 1 2 72 6 0 2201033</v>
      </c>
      <c r="D7100">
        <v>28</v>
      </c>
      <c r="E7100">
        <v>6</v>
      </c>
      <c r="F7100">
        <v>3</v>
      </c>
      <c r="G7100">
        <v>33</v>
      </c>
      <c r="H7100">
        <v>1</v>
      </c>
      <c r="I7100">
        <v>2</v>
      </c>
      <c r="J7100">
        <v>72</v>
      </c>
      <c r="K7100">
        <v>6</v>
      </c>
      <c r="L7100" t="s">
        <v>147</v>
      </c>
      <c r="M7100" t="s">
        <v>194</v>
      </c>
      <c r="N7100" s="13">
        <v>9349596</v>
      </c>
      <c r="O7100">
        <v>288394</v>
      </c>
      <c r="P7100">
        <v>2024</v>
      </c>
      <c r="Q7100">
        <v>810000598</v>
      </c>
      <c r="R7100" t="s">
        <v>2278</v>
      </c>
      <c r="S7100" s="13">
        <v>9349596</v>
      </c>
      <c r="T7100">
        <v>0</v>
      </c>
      <c r="U7100" t="s">
        <v>5912</v>
      </c>
      <c r="V7100" t="s">
        <v>2280</v>
      </c>
      <c r="W7100">
        <v>5004</v>
      </c>
      <c r="X7100">
        <v>0</v>
      </c>
      <c r="Y7100">
        <v>288168</v>
      </c>
      <c r="Z7100">
        <v>20240731</v>
      </c>
      <c r="AA7100">
        <v>0</v>
      </c>
      <c r="AB7100">
        <v>0</v>
      </c>
      <c r="AC7100" t="s">
        <v>2281</v>
      </c>
      <c r="AD7100" t="s">
        <v>2281</v>
      </c>
      <c r="AE7100">
        <v>13105</v>
      </c>
      <c r="AF7100" t="s">
        <v>5913</v>
      </c>
      <c r="AG7100" t="s">
        <v>89</v>
      </c>
      <c r="AH7100">
        <v>335</v>
      </c>
    </row>
    <row r="7101" spans="1:34" hidden="1" x14ac:dyDescent="0.25">
      <c r="A7101" t="str">
        <f t="shared" si="330"/>
        <v>28 12 3 33 1 2 72 0 0 2201071 288396</v>
      </c>
      <c r="B7101" t="str">
        <f t="shared" si="331"/>
        <v>28 12 3 33 1 2 72 0 0 2201071 288153</v>
      </c>
      <c r="C7101" t="str">
        <f t="shared" si="332"/>
        <v>28 12 3 33 1 2 72 0 0 2201071</v>
      </c>
      <c r="D7101">
        <v>28</v>
      </c>
      <c r="E7101">
        <v>12</v>
      </c>
      <c r="F7101">
        <v>3</v>
      </c>
      <c r="G7101">
        <v>33</v>
      </c>
      <c r="H7101">
        <v>1</v>
      </c>
      <c r="I7101">
        <v>2</v>
      </c>
      <c r="J7101">
        <v>72</v>
      </c>
      <c r="K7101">
        <v>0</v>
      </c>
      <c r="L7101" t="s">
        <v>147</v>
      </c>
      <c r="M7101" t="s">
        <v>193</v>
      </c>
      <c r="N7101" s="13">
        <v>45378406.420000002</v>
      </c>
      <c r="O7101">
        <v>288396</v>
      </c>
      <c r="P7101">
        <v>2024</v>
      </c>
      <c r="Q7101">
        <v>800028582</v>
      </c>
      <c r="R7101" t="s">
        <v>833</v>
      </c>
      <c r="S7101" s="13">
        <v>45378406.420000002</v>
      </c>
      <c r="T7101">
        <v>0</v>
      </c>
      <c r="U7101" t="s">
        <v>2411</v>
      </c>
      <c r="V7101" t="s">
        <v>6088</v>
      </c>
      <c r="W7101">
        <v>5004</v>
      </c>
      <c r="X7101">
        <v>0</v>
      </c>
      <c r="Y7101">
        <v>288153</v>
      </c>
      <c r="Z7101">
        <v>20240731</v>
      </c>
      <c r="AA7101">
        <v>2405020606</v>
      </c>
      <c r="AB7101">
        <v>3</v>
      </c>
      <c r="AC7101" t="s">
        <v>2281</v>
      </c>
      <c r="AD7101" t="s">
        <v>2281</v>
      </c>
      <c r="AE7101">
        <v>13112</v>
      </c>
      <c r="AF7101" t="s">
        <v>5908</v>
      </c>
      <c r="AG7101" t="s">
        <v>508</v>
      </c>
      <c r="AH7101">
        <v>121</v>
      </c>
    </row>
    <row r="7102" spans="1:34" hidden="1" x14ac:dyDescent="0.25">
      <c r="A7102" t="str">
        <f t="shared" si="330"/>
        <v>28 12 3 33 1 2 72 0 0 2201071 288397</v>
      </c>
      <c r="B7102" t="str">
        <f t="shared" si="331"/>
        <v>28 12 3 33 1 2 72 0 0 2201071 288153</v>
      </c>
      <c r="C7102" t="str">
        <f t="shared" si="332"/>
        <v>28 12 3 33 1 2 72 0 0 2201071</v>
      </c>
      <c r="D7102">
        <v>28</v>
      </c>
      <c r="E7102">
        <v>12</v>
      </c>
      <c r="F7102">
        <v>3</v>
      </c>
      <c r="G7102">
        <v>33</v>
      </c>
      <c r="H7102">
        <v>1</v>
      </c>
      <c r="I7102">
        <v>2</v>
      </c>
      <c r="J7102">
        <v>72</v>
      </c>
      <c r="K7102">
        <v>0</v>
      </c>
      <c r="L7102" t="s">
        <v>147</v>
      </c>
      <c r="M7102" t="s">
        <v>193</v>
      </c>
      <c r="N7102" s="13">
        <v>6000033.5800000001</v>
      </c>
      <c r="O7102">
        <v>288397</v>
      </c>
      <c r="P7102">
        <v>2024</v>
      </c>
      <c r="Q7102">
        <v>800028582</v>
      </c>
      <c r="R7102" t="s">
        <v>833</v>
      </c>
      <c r="S7102" s="13">
        <v>6000033.5800000001</v>
      </c>
      <c r="T7102">
        <v>0</v>
      </c>
      <c r="U7102" t="s">
        <v>2411</v>
      </c>
      <c r="V7102" t="s">
        <v>6088</v>
      </c>
      <c r="W7102">
        <v>5004</v>
      </c>
      <c r="X7102">
        <v>0</v>
      </c>
      <c r="Y7102">
        <v>288153</v>
      </c>
      <c r="Z7102">
        <v>20240731</v>
      </c>
      <c r="AA7102">
        <v>2405020606</v>
      </c>
      <c r="AB7102">
        <v>3</v>
      </c>
      <c r="AC7102" t="s">
        <v>2281</v>
      </c>
      <c r="AD7102" t="s">
        <v>2281</v>
      </c>
      <c r="AE7102">
        <v>13112</v>
      </c>
      <c r="AF7102" t="s">
        <v>5908</v>
      </c>
      <c r="AG7102" t="s">
        <v>508</v>
      </c>
      <c r="AH7102">
        <v>121</v>
      </c>
    </row>
    <row r="7103" spans="1:34" hidden="1" x14ac:dyDescent="0.25">
      <c r="A7103" t="str">
        <f t="shared" si="330"/>
        <v>28 1 3 11 1 2 72 17 0 2201071 288399</v>
      </c>
      <c r="B7103" t="str">
        <f t="shared" si="331"/>
        <v>28 1 3 11 1 2 72 17 0 2201071 288057</v>
      </c>
      <c r="C7103" t="str">
        <f t="shared" si="332"/>
        <v>28 1 3 11 1 2 72 17 0 2201071</v>
      </c>
      <c r="D7103">
        <v>28</v>
      </c>
      <c r="E7103">
        <v>1</v>
      </c>
      <c r="F7103">
        <v>3</v>
      </c>
      <c r="G7103">
        <v>11</v>
      </c>
      <c r="H7103">
        <v>1</v>
      </c>
      <c r="I7103">
        <v>2</v>
      </c>
      <c r="J7103">
        <v>72</v>
      </c>
      <c r="K7103">
        <v>17</v>
      </c>
      <c r="L7103" t="s">
        <v>147</v>
      </c>
      <c r="M7103" t="s">
        <v>193</v>
      </c>
      <c r="N7103" s="13">
        <v>3333334</v>
      </c>
      <c r="O7103">
        <v>288399</v>
      </c>
      <c r="P7103">
        <v>2024</v>
      </c>
      <c r="Q7103">
        <v>1053857557</v>
      </c>
      <c r="R7103" t="s">
        <v>6089</v>
      </c>
      <c r="S7103" s="13">
        <v>3333334</v>
      </c>
      <c r="T7103">
        <v>0</v>
      </c>
      <c r="U7103" t="s">
        <v>6090</v>
      </c>
      <c r="V7103" t="s">
        <v>2291</v>
      </c>
      <c r="W7103">
        <v>5004</v>
      </c>
      <c r="X7103">
        <v>0</v>
      </c>
      <c r="Y7103">
        <v>288057</v>
      </c>
      <c r="Z7103">
        <v>20240805</v>
      </c>
      <c r="AA7103">
        <v>2402210365</v>
      </c>
      <c r="AB7103">
        <v>8</v>
      </c>
      <c r="AC7103" t="s">
        <v>2281</v>
      </c>
      <c r="AD7103" t="s">
        <v>2281</v>
      </c>
      <c r="AE7103">
        <v>11101</v>
      </c>
      <c r="AF7103" t="s">
        <v>2281</v>
      </c>
      <c r="AG7103" t="s">
        <v>549</v>
      </c>
      <c r="AH7103">
        <v>260</v>
      </c>
    </row>
    <row r="7104" spans="1:34" hidden="1" x14ac:dyDescent="0.25">
      <c r="A7104" t="str">
        <f t="shared" si="330"/>
        <v>28 6 3 11 1 2 24 0 0 2201062 288400</v>
      </c>
      <c r="B7104" t="str">
        <f t="shared" si="331"/>
        <v>28 6 3 11 1 2 24 0 0 2201062 288110</v>
      </c>
      <c r="C7104" t="str">
        <f t="shared" si="332"/>
        <v>28 6 3 11 1 2 24 0 0 2201062</v>
      </c>
      <c r="D7104">
        <v>28</v>
      </c>
      <c r="E7104">
        <v>6</v>
      </c>
      <c r="F7104">
        <v>3</v>
      </c>
      <c r="G7104">
        <v>11</v>
      </c>
      <c r="H7104">
        <v>1</v>
      </c>
      <c r="I7104">
        <v>2</v>
      </c>
      <c r="J7104">
        <v>24</v>
      </c>
      <c r="K7104">
        <v>0</v>
      </c>
      <c r="L7104" t="s">
        <v>147</v>
      </c>
      <c r="M7104" t="s">
        <v>201</v>
      </c>
      <c r="N7104" s="13">
        <v>4500000</v>
      </c>
      <c r="O7104">
        <v>288400</v>
      </c>
      <c r="P7104">
        <v>2024</v>
      </c>
      <c r="Q7104">
        <v>75100467</v>
      </c>
      <c r="R7104" t="s">
        <v>1805</v>
      </c>
      <c r="S7104" s="13">
        <v>4500000</v>
      </c>
      <c r="T7104">
        <v>0</v>
      </c>
      <c r="U7104" t="s">
        <v>5996</v>
      </c>
      <c r="V7104" t="s">
        <v>2291</v>
      </c>
      <c r="W7104">
        <v>5004</v>
      </c>
      <c r="X7104">
        <v>0</v>
      </c>
      <c r="Y7104">
        <v>288110</v>
      </c>
      <c r="Z7104">
        <v>20240806</v>
      </c>
      <c r="AA7104">
        <v>2404030503</v>
      </c>
      <c r="AB7104">
        <v>4</v>
      </c>
      <c r="AC7104" t="s">
        <v>2281</v>
      </c>
      <c r="AD7104" t="s">
        <v>2281</v>
      </c>
      <c r="AE7104">
        <v>11101</v>
      </c>
      <c r="AF7104" t="s">
        <v>2281</v>
      </c>
      <c r="AG7104" t="s">
        <v>549</v>
      </c>
      <c r="AH7104">
        <v>260</v>
      </c>
    </row>
    <row r="7105" spans="1:34" hidden="1" x14ac:dyDescent="0.25">
      <c r="A7105" t="str">
        <f t="shared" si="330"/>
        <v>28 6 3 11 1 2 25 1 0 2201033 288401</v>
      </c>
      <c r="B7105" t="str">
        <f t="shared" si="331"/>
        <v>28 6 3 11 1 2 25 1 0 2201033 288059</v>
      </c>
      <c r="C7105" t="str">
        <f t="shared" si="332"/>
        <v>28 6 3 11 1 2 25 1 0 2201033</v>
      </c>
      <c r="D7105">
        <v>28</v>
      </c>
      <c r="E7105">
        <v>6</v>
      </c>
      <c r="F7105">
        <v>3</v>
      </c>
      <c r="G7105">
        <v>11</v>
      </c>
      <c r="H7105">
        <v>1</v>
      </c>
      <c r="I7105">
        <v>2</v>
      </c>
      <c r="J7105">
        <v>25</v>
      </c>
      <c r="K7105">
        <v>1</v>
      </c>
      <c r="L7105" t="s">
        <v>147</v>
      </c>
      <c r="M7105" t="s">
        <v>194</v>
      </c>
      <c r="N7105" s="13">
        <v>4191667</v>
      </c>
      <c r="O7105">
        <v>288401</v>
      </c>
      <c r="P7105">
        <v>2024</v>
      </c>
      <c r="Q7105">
        <v>30236351</v>
      </c>
      <c r="R7105" t="s">
        <v>1809</v>
      </c>
      <c r="S7105" s="13">
        <v>4191667</v>
      </c>
      <c r="T7105">
        <v>0</v>
      </c>
      <c r="U7105" t="s">
        <v>5957</v>
      </c>
      <c r="V7105" t="s">
        <v>2291</v>
      </c>
      <c r="W7105">
        <v>5004</v>
      </c>
      <c r="X7105">
        <v>0</v>
      </c>
      <c r="Y7105">
        <v>288059</v>
      </c>
      <c r="Z7105">
        <v>20240809</v>
      </c>
      <c r="AA7105">
        <v>2402230382</v>
      </c>
      <c r="AB7105">
        <v>6</v>
      </c>
      <c r="AC7105" t="s">
        <v>2281</v>
      </c>
      <c r="AD7105" t="s">
        <v>2281</v>
      </c>
      <c r="AE7105">
        <v>11101</v>
      </c>
      <c r="AF7105" t="s">
        <v>2281</v>
      </c>
      <c r="AG7105" t="s">
        <v>549</v>
      </c>
      <c r="AH7105">
        <v>260</v>
      </c>
    </row>
    <row r="7106" spans="1:34" hidden="1" x14ac:dyDescent="0.25">
      <c r="A7106" t="str">
        <f t="shared" ref="A7106:A7169" si="333">+CONCATENATE(,D7106," ",E7106," ",F7106," ",G7106," ",H7106," ",I7106," ",J7106," ",K7106," ",L7106," ",M7106," ",O7106)</f>
        <v>28 6 3 11 1 2 25 1 0 2201033 288402</v>
      </c>
      <c r="B7106" t="str">
        <f t="shared" ref="B7106:B7169" si="334">+CONCATENATE(,D7106," ",E7106," ",F7106," ",G7106," ",H7106," ",I7106," ",J7106," ",K7106," ",L7106," ",M7106," ",Y7106)</f>
        <v>28 6 3 11 1 2 25 1 0 2201033 288061</v>
      </c>
      <c r="C7106" t="str">
        <f t="shared" ref="C7106:C7169" si="335">+CONCATENATE(,D7106," ",E7106," ",F7106," ",G7106," ",H7106," ",I7106," ",J7106," ",K7106," ",L7106," ",M7106)</f>
        <v>28 6 3 11 1 2 25 1 0 2201033</v>
      </c>
      <c r="D7106">
        <v>28</v>
      </c>
      <c r="E7106">
        <v>6</v>
      </c>
      <c r="F7106">
        <v>3</v>
      </c>
      <c r="G7106">
        <v>11</v>
      </c>
      <c r="H7106">
        <v>1</v>
      </c>
      <c r="I7106">
        <v>2</v>
      </c>
      <c r="J7106">
        <v>25</v>
      </c>
      <c r="K7106">
        <v>1</v>
      </c>
      <c r="L7106" t="s">
        <v>147</v>
      </c>
      <c r="M7106" t="s">
        <v>194</v>
      </c>
      <c r="N7106" s="13">
        <v>4191667</v>
      </c>
      <c r="O7106">
        <v>288402</v>
      </c>
      <c r="P7106">
        <v>2024</v>
      </c>
      <c r="Q7106">
        <v>1128387240</v>
      </c>
      <c r="R7106" t="s">
        <v>1811</v>
      </c>
      <c r="S7106" s="13">
        <v>4191667</v>
      </c>
      <c r="T7106">
        <v>0</v>
      </c>
      <c r="U7106" t="s">
        <v>5958</v>
      </c>
      <c r="V7106" t="s">
        <v>2291</v>
      </c>
      <c r="W7106">
        <v>5004</v>
      </c>
      <c r="X7106">
        <v>0</v>
      </c>
      <c r="Y7106">
        <v>288061</v>
      </c>
      <c r="Z7106">
        <v>20240809</v>
      </c>
      <c r="AA7106">
        <v>2402230380</v>
      </c>
      <c r="AB7106">
        <v>6</v>
      </c>
      <c r="AC7106" t="s">
        <v>2281</v>
      </c>
      <c r="AD7106" t="s">
        <v>2281</v>
      </c>
      <c r="AE7106">
        <v>11101</v>
      </c>
      <c r="AF7106" t="s">
        <v>2281</v>
      </c>
      <c r="AG7106" t="s">
        <v>549</v>
      </c>
      <c r="AH7106">
        <v>260</v>
      </c>
    </row>
    <row r="7107" spans="1:34" hidden="1" x14ac:dyDescent="0.25">
      <c r="A7107" t="str">
        <f t="shared" si="333"/>
        <v>28 6 3 11 1 2 25 1 0 2201033 288403</v>
      </c>
      <c r="B7107" t="str">
        <f t="shared" si="334"/>
        <v>28 6 3 11 1 2 25 1 0 2201033 288079</v>
      </c>
      <c r="C7107" t="str">
        <f t="shared" si="335"/>
        <v>28 6 3 11 1 2 25 1 0 2201033</v>
      </c>
      <c r="D7107">
        <v>28</v>
      </c>
      <c r="E7107">
        <v>6</v>
      </c>
      <c r="F7107">
        <v>3</v>
      </c>
      <c r="G7107">
        <v>11</v>
      </c>
      <c r="H7107">
        <v>1</v>
      </c>
      <c r="I7107">
        <v>2</v>
      </c>
      <c r="J7107">
        <v>25</v>
      </c>
      <c r="K7107">
        <v>1</v>
      </c>
      <c r="L7107" t="s">
        <v>147</v>
      </c>
      <c r="M7107" t="s">
        <v>194</v>
      </c>
      <c r="N7107" s="13">
        <v>4191667</v>
      </c>
      <c r="O7107">
        <v>288403</v>
      </c>
      <c r="P7107">
        <v>2024</v>
      </c>
      <c r="Q7107">
        <v>1053767966</v>
      </c>
      <c r="R7107" t="s">
        <v>1812</v>
      </c>
      <c r="S7107" s="13">
        <v>4191667</v>
      </c>
      <c r="T7107">
        <v>0</v>
      </c>
      <c r="U7107" t="s">
        <v>5966</v>
      </c>
      <c r="V7107" t="s">
        <v>2291</v>
      </c>
      <c r="W7107">
        <v>5004</v>
      </c>
      <c r="X7107">
        <v>0</v>
      </c>
      <c r="Y7107">
        <v>288079</v>
      </c>
      <c r="Z7107">
        <v>20240809</v>
      </c>
      <c r="AA7107">
        <v>2403140467</v>
      </c>
      <c r="AB7107">
        <v>5</v>
      </c>
      <c r="AC7107" t="s">
        <v>2281</v>
      </c>
      <c r="AD7107" t="s">
        <v>2281</v>
      </c>
      <c r="AE7107">
        <v>11101</v>
      </c>
      <c r="AF7107" t="s">
        <v>2281</v>
      </c>
      <c r="AG7107" t="s">
        <v>549</v>
      </c>
      <c r="AH7107">
        <v>260</v>
      </c>
    </row>
    <row r="7108" spans="1:34" hidden="1" x14ac:dyDescent="0.25">
      <c r="A7108" t="str">
        <f t="shared" si="333"/>
        <v>28 6 3 11 1 2 25 5 0 2201076 288404</v>
      </c>
      <c r="B7108" t="str">
        <f t="shared" si="334"/>
        <v>28 6 3 11 1 2 25 5 0 2201076 288070</v>
      </c>
      <c r="C7108" t="str">
        <f t="shared" si="335"/>
        <v>28 6 3 11 1 2 25 5 0 2201076</v>
      </c>
      <c r="D7108">
        <v>28</v>
      </c>
      <c r="E7108">
        <v>6</v>
      </c>
      <c r="F7108">
        <v>3</v>
      </c>
      <c r="G7108">
        <v>11</v>
      </c>
      <c r="H7108">
        <v>1</v>
      </c>
      <c r="I7108">
        <v>2</v>
      </c>
      <c r="J7108">
        <v>25</v>
      </c>
      <c r="K7108">
        <v>5</v>
      </c>
      <c r="L7108" t="s">
        <v>147</v>
      </c>
      <c r="M7108" t="s">
        <v>197</v>
      </c>
      <c r="N7108" s="13">
        <v>2100000</v>
      </c>
      <c r="O7108">
        <v>288404</v>
      </c>
      <c r="P7108">
        <v>2024</v>
      </c>
      <c r="Q7108">
        <v>234731</v>
      </c>
      <c r="R7108" t="s">
        <v>1816</v>
      </c>
      <c r="S7108" s="13">
        <v>2100000</v>
      </c>
      <c r="T7108">
        <v>0</v>
      </c>
      <c r="U7108" t="s">
        <v>5974</v>
      </c>
      <c r="V7108" t="s">
        <v>2291</v>
      </c>
      <c r="W7108">
        <v>5004</v>
      </c>
      <c r="X7108">
        <v>0</v>
      </c>
      <c r="Y7108">
        <v>288070</v>
      </c>
      <c r="Z7108">
        <v>20240809</v>
      </c>
      <c r="AA7108">
        <v>2402290414</v>
      </c>
      <c r="AB7108">
        <v>5</v>
      </c>
      <c r="AC7108" t="s">
        <v>2281</v>
      </c>
      <c r="AD7108" t="s">
        <v>2281</v>
      </c>
      <c r="AE7108">
        <v>11101</v>
      </c>
      <c r="AF7108" t="s">
        <v>2281</v>
      </c>
      <c r="AG7108" t="s">
        <v>549</v>
      </c>
      <c r="AH7108">
        <v>260</v>
      </c>
    </row>
    <row r="7109" spans="1:34" hidden="1" x14ac:dyDescent="0.25">
      <c r="A7109" t="str">
        <f t="shared" si="333"/>
        <v>28 6 3 11 1 2 25 1 0 2201033 288405</v>
      </c>
      <c r="B7109" t="str">
        <f t="shared" si="334"/>
        <v>28 6 3 11 1 2 25 1 0 2201033 288111</v>
      </c>
      <c r="C7109" t="str">
        <f t="shared" si="335"/>
        <v>28 6 3 11 1 2 25 1 0 2201033</v>
      </c>
      <c r="D7109">
        <v>28</v>
      </c>
      <c r="E7109">
        <v>6</v>
      </c>
      <c r="F7109">
        <v>3</v>
      </c>
      <c r="G7109">
        <v>11</v>
      </c>
      <c r="H7109">
        <v>1</v>
      </c>
      <c r="I7109">
        <v>2</v>
      </c>
      <c r="J7109">
        <v>25</v>
      </c>
      <c r="K7109">
        <v>1</v>
      </c>
      <c r="L7109" t="s">
        <v>147</v>
      </c>
      <c r="M7109" t="s">
        <v>194</v>
      </c>
      <c r="N7109" s="13">
        <v>4191667</v>
      </c>
      <c r="O7109">
        <v>288405</v>
      </c>
      <c r="P7109">
        <v>2024</v>
      </c>
      <c r="Q7109">
        <v>1053815357</v>
      </c>
      <c r="R7109" t="s">
        <v>1813</v>
      </c>
      <c r="S7109" s="13">
        <v>4191667</v>
      </c>
      <c r="T7109">
        <v>0</v>
      </c>
      <c r="U7109" t="s">
        <v>6003</v>
      </c>
      <c r="V7109" t="s">
        <v>2291</v>
      </c>
      <c r="W7109">
        <v>5004</v>
      </c>
      <c r="X7109">
        <v>0</v>
      </c>
      <c r="Y7109">
        <v>288111</v>
      </c>
      <c r="Z7109">
        <v>20240809</v>
      </c>
      <c r="AA7109">
        <v>2404080527</v>
      </c>
      <c r="AB7109">
        <v>4</v>
      </c>
      <c r="AC7109" t="s">
        <v>2281</v>
      </c>
      <c r="AD7109" t="s">
        <v>2281</v>
      </c>
      <c r="AE7109">
        <v>11101</v>
      </c>
      <c r="AF7109" t="s">
        <v>2281</v>
      </c>
      <c r="AG7109" t="s">
        <v>549</v>
      </c>
      <c r="AH7109">
        <v>260</v>
      </c>
    </row>
    <row r="7110" spans="1:34" hidden="1" x14ac:dyDescent="0.25">
      <c r="A7110" t="str">
        <f t="shared" si="333"/>
        <v>28 6 3 11 1 2 25 6 0 2201006 288406</v>
      </c>
      <c r="B7110" t="str">
        <f t="shared" si="334"/>
        <v>28 6 3 11 1 2 25 6 0 2201006 288157</v>
      </c>
      <c r="C7110" t="str">
        <f t="shared" si="335"/>
        <v>28 6 3 11 1 2 25 6 0 2201006</v>
      </c>
      <c r="D7110">
        <v>28</v>
      </c>
      <c r="E7110">
        <v>6</v>
      </c>
      <c r="F7110">
        <v>3</v>
      </c>
      <c r="G7110">
        <v>11</v>
      </c>
      <c r="H7110">
        <v>1</v>
      </c>
      <c r="I7110">
        <v>2</v>
      </c>
      <c r="J7110">
        <v>25</v>
      </c>
      <c r="K7110">
        <v>6</v>
      </c>
      <c r="L7110" t="s">
        <v>147</v>
      </c>
      <c r="M7110" t="s">
        <v>196</v>
      </c>
      <c r="N7110" s="13">
        <v>3100000</v>
      </c>
      <c r="O7110">
        <v>288406</v>
      </c>
      <c r="P7110">
        <v>2024</v>
      </c>
      <c r="Q7110">
        <v>1055479700</v>
      </c>
      <c r="R7110" t="s">
        <v>1820</v>
      </c>
      <c r="S7110" s="13">
        <v>3100000</v>
      </c>
      <c r="T7110">
        <v>0</v>
      </c>
      <c r="U7110" t="s">
        <v>6027</v>
      </c>
      <c r="V7110" t="s">
        <v>2295</v>
      </c>
      <c r="W7110">
        <v>5004</v>
      </c>
      <c r="X7110">
        <v>0</v>
      </c>
      <c r="Y7110">
        <v>288157</v>
      </c>
      <c r="Z7110">
        <v>20240809</v>
      </c>
      <c r="AA7110">
        <v>2405080630</v>
      </c>
      <c r="AB7110">
        <v>3</v>
      </c>
      <c r="AC7110" t="s">
        <v>2281</v>
      </c>
      <c r="AD7110" t="s">
        <v>2281</v>
      </c>
      <c r="AE7110">
        <v>11101</v>
      </c>
      <c r="AF7110" t="s">
        <v>2281</v>
      </c>
      <c r="AG7110" t="s">
        <v>549</v>
      </c>
      <c r="AH7110">
        <v>260</v>
      </c>
    </row>
    <row r="7111" spans="1:34" hidden="1" x14ac:dyDescent="0.25">
      <c r="A7111" t="str">
        <f t="shared" si="333"/>
        <v>28 6 3 11 1 2 25 6 0 2201006 288407</v>
      </c>
      <c r="B7111" t="str">
        <f t="shared" si="334"/>
        <v>28 6 3 11 1 2 25 6 0 2201006 288181</v>
      </c>
      <c r="C7111" t="str">
        <f t="shared" si="335"/>
        <v>28 6 3 11 1 2 25 6 0 2201006</v>
      </c>
      <c r="D7111">
        <v>28</v>
      </c>
      <c r="E7111">
        <v>6</v>
      </c>
      <c r="F7111">
        <v>3</v>
      </c>
      <c r="G7111">
        <v>11</v>
      </c>
      <c r="H7111">
        <v>1</v>
      </c>
      <c r="I7111">
        <v>2</v>
      </c>
      <c r="J7111">
        <v>25</v>
      </c>
      <c r="K7111">
        <v>6</v>
      </c>
      <c r="L7111" t="s">
        <v>147</v>
      </c>
      <c r="M7111" t="s">
        <v>196</v>
      </c>
      <c r="N7111" s="13">
        <v>3100000</v>
      </c>
      <c r="O7111">
        <v>288407</v>
      </c>
      <c r="P7111">
        <v>2024</v>
      </c>
      <c r="Q7111">
        <v>1053859057</v>
      </c>
      <c r="R7111" t="s">
        <v>1829</v>
      </c>
      <c r="S7111" s="13">
        <v>3100000</v>
      </c>
      <c r="T7111">
        <v>0</v>
      </c>
      <c r="U7111" t="s">
        <v>6027</v>
      </c>
      <c r="V7111" t="s">
        <v>6028</v>
      </c>
      <c r="W7111">
        <v>5004</v>
      </c>
      <c r="X7111">
        <v>0</v>
      </c>
      <c r="Y7111">
        <v>288181</v>
      </c>
      <c r="Z7111">
        <v>20240809</v>
      </c>
      <c r="AA7111">
        <v>2405150652</v>
      </c>
      <c r="AB7111">
        <v>3</v>
      </c>
      <c r="AC7111" t="s">
        <v>2281</v>
      </c>
      <c r="AD7111" t="s">
        <v>2281</v>
      </c>
      <c r="AE7111">
        <v>11101</v>
      </c>
      <c r="AF7111" t="s">
        <v>2281</v>
      </c>
      <c r="AG7111" t="s">
        <v>549</v>
      </c>
      <c r="AH7111">
        <v>260</v>
      </c>
    </row>
    <row r="7112" spans="1:34" hidden="1" x14ac:dyDescent="0.25">
      <c r="A7112" t="str">
        <f t="shared" si="333"/>
        <v>28 6 3 11 1 2 25 6 0 2201006 288408</v>
      </c>
      <c r="B7112" t="str">
        <f t="shared" si="334"/>
        <v>28 6 3 11 1 2 25 6 0 2201006 288155</v>
      </c>
      <c r="C7112" t="str">
        <f t="shared" si="335"/>
        <v>28 6 3 11 1 2 25 6 0 2201006</v>
      </c>
      <c r="D7112">
        <v>28</v>
      </c>
      <c r="E7112">
        <v>6</v>
      </c>
      <c r="F7112">
        <v>3</v>
      </c>
      <c r="G7112">
        <v>11</v>
      </c>
      <c r="H7112">
        <v>1</v>
      </c>
      <c r="I7112">
        <v>2</v>
      </c>
      <c r="J7112">
        <v>25</v>
      </c>
      <c r="K7112">
        <v>6</v>
      </c>
      <c r="L7112" t="s">
        <v>147</v>
      </c>
      <c r="M7112" t="s">
        <v>196</v>
      </c>
      <c r="N7112" s="13">
        <v>3100000</v>
      </c>
      <c r="O7112">
        <v>288408</v>
      </c>
      <c r="P7112">
        <v>2024</v>
      </c>
      <c r="Q7112">
        <v>9976957</v>
      </c>
      <c r="R7112" t="s">
        <v>1818</v>
      </c>
      <c r="S7112" s="13">
        <v>3100000</v>
      </c>
      <c r="T7112">
        <v>0</v>
      </c>
      <c r="U7112" t="s">
        <v>6027</v>
      </c>
      <c r="V7112" t="s">
        <v>2291</v>
      </c>
      <c r="W7112">
        <v>5004</v>
      </c>
      <c r="X7112">
        <v>0</v>
      </c>
      <c r="Y7112">
        <v>288155</v>
      </c>
      <c r="Z7112">
        <v>20240809</v>
      </c>
      <c r="AA7112">
        <v>2405080626</v>
      </c>
      <c r="AB7112">
        <v>3</v>
      </c>
      <c r="AC7112" t="s">
        <v>2281</v>
      </c>
      <c r="AD7112" t="s">
        <v>2281</v>
      </c>
      <c r="AE7112">
        <v>11101</v>
      </c>
      <c r="AF7112" t="s">
        <v>2281</v>
      </c>
      <c r="AG7112" t="s">
        <v>549</v>
      </c>
      <c r="AH7112">
        <v>260</v>
      </c>
    </row>
    <row r="7113" spans="1:34" hidden="1" x14ac:dyDescent="0.25">
      <c r="A7113" t="str">
        <f t="shared" si="333"/>
        <v>28 6 3 11 1 2 25 6 0 2201006 288409</v>
      </c>
      <c r="B7113" t="str">
        <f t="shared" si="334"/>
        <v>28 6 3 11 1 2 25 6 0 2201006 288156</v>
      </c>
      <c r="C7113" t="str">
        <f t="shared" si="335"/>
        <v>28 6 3 11 1 2 25 6 0 2201006</v>
      </c>
      <c r="D7113">
        <v>28</v>
      </c>
      <c r="E7113">
        <v>6</v>
      </c>
      <c r="F7113">
        <v>3</v>
      </c>
      <c r="G7113">
        <v>11</v>
      </c>
      <c r="H7113">
        <v>1</v>
      </c>
      <c r="I7113">
        <v>2</v>
      </c>
      <c r="J7113">
        <v>25</v>
      </c>
      <c r="K7113">
        <v>6</v>
      </c>
      <c r="L7113" t="s">
        <v>147</v>
      </c>
      <c r="M7113" t="s">
        <v>196</v>
      </c>
      <c r="N7113" s="13">
        <v>3100000</v>
      </c>
      <c r="O7113">
        <v>288409</v>
      </c>
      <c r="P7113">
        <v>2024</v>
      </c>
      <c r="Q7113">
        <v>1054992694</v>
      </c>
      <c r="R7113" t="s">
        <v>1819</v>
      </c>
      <c r="S7113" s="13">
        <v>3100000</v>
      </c>
      <c r="T7113">
        <v>0</v>
      </c>
      <c r="U7113" t="s">
        <v>6027</v>
      </c>
      <c r="V7113" t="s">
        <v>2291</v>
      </c>
      <c r="W7113">
        <v>5004</v>
      </c>
      <c r="X7113">
        <v>0</v>
      </c>
      <c r="Y7113">
        <v>288156</v>
      </c>
      <c r="Z7113">
        <v>20240809</v>
      </c>
      <c r="AA7113">
        <v>2405080631</v>
      </c>
      <c r="AB7113">
        <v>3</v>
      </c>
      <c r="AC7113" t="s">
        <v>2281</v>
      </c>
      <c r="AD7113" t="s">
        <v>2281</v>
      </c>
      <c r="AE7113">
        <v>11101</v>
      </c>
      <c r="AF7113" t="s">
        <v>2281</v>
      </c>
      <c r="AG7113" t="s">
        <v>549</v>
      </c>
      <c r="AH7113">
        <v>260</v>
      </c>
    </row>
    <row r="7114" spans="1:34" hidden="1" x14ac:dyDescent="0.25">
      <c r="A7114" t="str">
        <f t="shared" si="333"/>
        <v>28 6 3 11 1 2 25 6 0 2201006 288410</v>
      </c>
      <c r="B7114" t="str">
        <f t="shared" si="334"/>
        <v>28 6 3 11 1 2 25 6 0 2201006 288167</v>
      </c>
      <c r="C7114" t="str">
        <f t="shared" si="335"/>
        <v>28 6 3 11 1 2 25 6 0 2201006</v>
      </c>
      <c r="D7114">
        <v>28</v>
      </c>
      <c r="E7114">
        <v>6</v>
      </c>
      <c r="F7114">
        <v>3</v>
      </c>
      <c r="G7114">
        <v>11</v>
      </c>
      <c r="H7114">
        <v>1</v>
      </c>
      <c r="I7114">
        <v>2</v>
      </c>
      <c r="J7114">
        <v>25</v>
      </c>
      <c r="K7114">
        <v>6</v>
      </c>
      <c r="L7114" t="s">
        <v>147</v>
      </c>
      <c r="M7114" t="s">
        <v>196</v>
      </c>
      <c r="N7114" s="13">
        <v>1446667</v>
      </c>
      <c r="O7114">
        <v>288410</v>
      </c>
      <c r="P7114">
        <v>2024</v>
      </c>
      <c r="Q7114">
        <v>1054992297</v>
      </c>
      <c r="R7114" t="s">
        <v>6091</v>
      </c>
      <c r="S7114" s="13">
        <v>1446667</v>
      </c>
      <c r="T7114">
        <v>0</v>
      </c>
      <c r="U7114" t="s">
        <v>6027</v>
      </c>
      <c r="V7114" t="s">
        <v>2291</v>
      </c>
      <c r="W7114">
        <v>5004</v>
      </c>
      <c r="X7114">
        <v>0</v>
      </c>
      <c r="Y7114">
        <v>288167</v>
      </c>
      <c r="Z7114">
        <v>20240809</v>
      </c>
      <c r="AA7114">
        <v>2405100641</v>
      </c>
      <c r="AB7114">
        <v>4</v>
      </c>
      <c r="AC7114" t="s">
        <v>2281</v>
      </c>
      <c r="AD7114" t="s">
        <v>2281</v>
      </c>
      <c r="AE7114">
        <v>11101</v>
      </c>
      <c r="AF7114" t="s">
        <v>2281</v>
      </c>
      <c r="AG7114" t="s">
        <v>549</v>
      </c>
      <c r="AH7114">
        <v>260</v>
      </c>
    </row>
    <row r="7115" spans="1:34" hidden="1" x14ac:dyDescent="0.25">
      <c r="A7115" t="str">
        <f t="shared" si="333"/>
        <v>28 6 3 11 1 2 25 6 0 2201006 288411</v>
      </c>
      <c r="B7115" t="str">
        <f t="shared" si="334"/>
        <v>28 6 3 11 1 2 25 6 0 2201006 288158</v>
      </c>
      <c r="C7115" t="str">
        <f t="shared" si="335"/>
        <v>28 6 3 11 1 2 25 6 0 2201006</v>
      </c>
      <c r="D7115">
        <v>28</v>
      </c>
      <c r="E7115">
        <v>6</v>
      </c>
      <c r="F7115">
        <v>3</v>
      </c>
      <c r="G7115">
        <v>11</v>
      </c>
      <c r="H7115">
        <v>1</v>
      </c>
      <c r="I7115">
        <v>2</v>
      </c>
      <c r="J7115">
        <v>25</v>
      </c>
      <c r="K7115">
        <v>6</v>
      </c>
      <c r="L7115" t="s">
        <v>147</v>
      </c>
      <c r="M7115" t="s">
        <v>196</v>
      </c>
      <c r="N7115" s="13">
        <v>3100000</v>
      </c>
      <c r="O7115">
        <v>288411</v>
      </c>
      <c r="P7115">
        <v>2024</v>
      </c>
      <c r="Q7115">
        <v>1088000327</v>
      </c>
      <c r="R7115" t="s">
        <v>1821</v>
      </c>
      <c r="S7115" s="13">
        <v>3100000</v>
      </c>
      <c r="T7115">
        <v>0</v>
      </c>
      <c r="U7115" t="s">
        <v>6027</v>
      </c>
      <c r="V7115" t="s">
        <v>2291</v>
      </c>
      <c r="W7115">
        <v>5004</v>
      </c>
      <c r="X7115">
        <v>0</v>
      </c>
      <c r="Y7115">
        <v>288158</v>
      </c>
      <c r="Z7115">
        <v>20240809</v>
      </c>
      <c r="AA7115">
        <v>2405090632</v>
      </c>
      <c r="AB7115">
        <v>3</v>
      </c>
      <c r="AC7115" t="s">
        <v>2281</v>
      </c>
      <c r="AD7115" t="s">
        <v>2281</v>
      </c>
      <c r="AE7115">
        <v>11101</v>
      </c>
      <c r="AF7115" t="s">
        <v>2281</v>
      </c>
      <c r="AG7115" t="s">
        <v>549</v>
      </c>
      <c r="AH7115">
        <v>260</v>
      </c>
    </row>
    <row r="7116" spans="1:34" hidden="1" x14ac:dyDescent="0.25">
      <c r="A7116" t="str">
        <f t="shared" si="333"/>
        <v>28 6 3 11 1 2 25 6 0 2201006 288413</v>
      </c>
      <c r="B7116" t="str">
        <f t="shared" si="334"/>
        <v>28 6 3 11 1 2 25 6 0 2201006 288165</v>
      </c>
      <c r="C7116" t="str">
        <f t="shared" si="335"/>
        <v>28 6 3 11 1 2 25 6 0 2201006</v>
      </c>
      <c r="D7116">
        <v>28</v>
      </c>
      <c r="E7116">
        <v>6</v>
      </c>
      <c r="F7116">
        <v>3</v>
      </c>
      <c r="G7116">
        <v>11</v>
      </c>
      <c r="H7116">
        <v>1</v>
      </c>
      <c r="I7116">
        <v>2</v>
      </c>
      <c r="J7116">
        <v>25</v>
      </c>
      <c r="K7116">
        <v>6</v>
      </c>
      <c r="L7116" t="s">
        <v>147</v>
      </c>
      <c r="M7116" t="s">
        <v>196</v>
      </c>
      <c r="N7116" s="13">
        <v>3100000</v>
      </c>
      <c r="O7116">
        <v>288413</v>
      </c>
      <c r="P7116">
        <v>2024</v>
      </c>
      <c r="Q7116">
        <v>1053873687</v>
      </c>
      <c r="R7116" t="s">
        <v>1824</v>
      </c>
      <c r="S7116" s="13">
        <v>3100000</v>
      </c>
      <c r="T7116">
        <v>0</v>
      </c>
      <c r="U7116" t="s">
        <v>6027</v>
      </c>
      <c r="V7116" t="s">
        <v>2291</v>
      </c>
      <c r="W7116">
        <v>5004</v>
      </c>
      <c r="X7116">
        <v>0</v>
      </c>
      <c r="Y7116">
        <v>288165</v>
      </c>
      <c r="Z7116">
        <v>20240809</v>
      </c>
      <c r="AA7116">
        <v>2405100639</v>
      </c>
      <c r="AB7116">
        <v>3</v>
      </c>
      <c r="AC7116" t="s">
        <v>2281</v>
      </c>
      <c r="AD7116" t="s">
        <v>2281</v>
      </c>
      <c r="AE7116">
        <v>11101</v>
      </c>
      <c r="AF7116" t="s">
        <v>2281</v>
      </c>
      <c r="AG7116" t="s">
        <v>549</v>
      </c>
      <c r="AH7116">
        <v>260</v>
      </c>
    </row>
    <row r="7117" spans="1:34" hidden="1" x14ac:dyDescent="0.25">
      <c r="A7117" t="str">
        <f t="shared" si="333"/>
        <v>28 6 3 11 1 2 25 6 0 2201006 288414</v>
      </c>
      <c r="B7117" t="str">
        <f t="shared" si="334"/>
        <v>28 6 3 11 1 2 25 6 0 2201006 288160</v>
      </c>
      <c r="C7117" t="str">
        <f t="shared" si="335"/>
        <v>28 6 3 11 1 2 25 6 0 2201006</v>
      </c>
      <c r="D7117">
        <v>28</v>
      </c>
      <c r="E7117">
        <v>6</v>
      </c>
      <c r="F7117">
        <v>3</v>
      </c>
      <c r="G7117">
        <v>11</v>
      </c>
      <c r="H7117">
        <v>1</v>
      </c>
      <c r="I7117">
        <v>2</v>
      </c>
      <c r="J7117">
        <v>25</v>
      </c>
      <c r="K7117">
        <v>6</v>
      </c>
      <c r="L7117" t="s">
        <v>147</v>
      </c>
      <c r="M7117" t="s">
        <v>196</v>
      </c>
      <c r="N7117" s="13">
        <v>3100000</v>
      </c>
      <c r="O7117">
        <v>288414</v>
      </c>
      <c r="P7117">
        <v>2024</v>
      </c>
      <c r="Q7117">
        <v>1053809845</v>
      </c>
      <c r="R7117" t="s">
        <v>1823</v>
      </c>
      <c r="S7117" s="13">
        <v>3100000</v>
      </c>
      <c r="T7117">
        <v>0</v>
      </c>
      <c r="U7117" t="s">
        <v>6027</v>
      </c>
      <c r="V7117" t="s">
        <v>6029</v>
      </c>
      <c r="W7117">
        <v>5004</v>
      </c>
      <c r="X7117">
        <v>0</v>
      </c>
      <c r="Y7117">
        <v>288160</v>
      </c>
      <c r="Z7117">
        <v>20240809</v>
      </c>
      <c r="AA7117">
        <v>2405090635</v>
      </c>
      <c r="AB7117">
        <v>3</v>
      </c>
      <c r="AC7117" t="s">
        <v>2281</v>
      </c>
      <c r="AD7117" t="s">
        <v>2281</v>
      </c>
      <c r="AE7117">
        <v>11101</v>
      </c>
      <c r="AF7117" t="s">
        <v>2281</v>
      </c>
      <c r="AG7117" t="s">
        <v>549</v>
      </c>
      <c r="AH7117">
        <v>260</v>
      </c>
    </row>
    <row r="7118" spans="1:34" hidden="1" x14ac:dyDescent="0.25">
      <c r="A7118" t="str">
        <f t="shared" si="333"/>
        <v>28 6 3 11 1 2 25 6 0 2201006 288415</v>
      </c>
      <c r="B7118" t="str">
        <f t="shared" si="334"/>
        <v>28 6 3 11 1 2 25 6 0 2201006 288182</v>
      </c>
      <c r="C7118" t="str">
        <f t="shared" si="335"/>
        <v>28 6 3 11 1 2 25 6 0 2201006</v>
      </c>
      <c r="D7118">
        <v>28</v>
      </c>
      <c r="E7118">
        <v>6</v>
      </c>
      <c r="F7118">
        <v>3</v>
      </c>
      <c r="G7118">
        <v>11</v>
      </c>
      <c r="H7118">
        <v>1</v>
      </c>
      <c r="I7118">
        <v>2</v>
      </c>
      <c r="J7118">
        <v>25</v>
      </c>
      <c r="K7118">
        <v>6</v>
      </c>
      <c r="L7118" t="s">
        <v>147</v>
      </c>
      <c r="M7118" t="s">
        <v>196</v>
      </c>
      <c r="N7118" s="13">
        <v>3100000</v>
      </c>
      <c r="O7118">
        <v>288415</v>
      </c>
      <c r="P7118">
        <v>2024</v>
      </c>
      <c r="Q7118">
        <v>1056370070</v>
      </c>
      <c r="R7118" t="s">
        <v>6030</v>
      </c>
      <c r="S7118" s="13">
        <v>3100000</v>
      </c>
      <c r="T7118">
        <v>0</v>
      </c>
      <c r="U7118" t="s">
        <v>6027</v>
      </c>
      <c r="V7118" t="s">
        <v>2291</v>
      </c>
      <c r="W7118">
        <v>5004</v>
      </c>
      <c r="X7118">
        <v>0</v>
      </c>
      <c r="Y7118">
        <v>288182</v>
      </c>
      <c r="Z7118">
        <v>20240809</v>
      </c>
      <c r="AA7118">
        <v>2405150651</v>
      </c>
      <c r="AB7118">
        <v>3</v>
      </c>
      <c r="AC7118" t="s">
        <v>2281</v>
      </c>
      <c r="AD7118" t="s">
        <v>2281</v>
      </c>
      <c r="AE7118">
        <v>11101</v>
      </c>
      <c r="AF7118" t="s">
        <v>2281</v>
      </c>
      <c r="AG7118" t="s">
        <v>549</v>
      </c>
      <c r="AH7118">
        <v>260</v>
      </c>
    </row>
    <row r="7119" spans="1:34" hidden="1" x14ac:dyDescent="0.25">
      <c r="A7119" t="str">
        <f t="shared" si="333"/>
        <v>28 1 3 33 1 102 72 44 0 2201071 288416</v>
      </c>
      <c r="B7119" t="str">
        <f t="shared" si="334"/>
        <v>28 1 3 33 1 102 72 44 0 2201071 288285</v>
      </c>
      <c r="C7119" t="str">
        <f t="shared" si="335"/>
        <v>28 1 3 33 1 102 72 44 0 2201071</v>
      </c>
      <c r="D7119">
        <v>28</v>
      </c>
      <c r="E7119">
        <v>1</v>
      </c>
      <c r="F7119">
        <v>3</v>
      </c>
      <c r="G7119">
        <v>33</v>
      </c>
      <c r="H7119">
        <v>1</v>
      </c>
      <c r="I7119">
        <v>102</v>
      </c>
      <c r="J7119">
        <v>72</v>
      </c>
      <c r="K7119">
        <v>44</v>
      </c>
      <c r="L7119" t="s">
        <v>147</v>
      </c>
      <c r="M7119" t="s">
        <v>193</v>
      </c>
      <c r="N7119" s="13">
        <v>191991360</v>
      </c>
      <c r="O7119">
        <v>288416</v>
      </c>
      <c r="P7119">
        <v>2024</v>
      </c>
      <c r="Q7119">
        <v>900319291</v>
      </c>
      <c r="R7119" t="s">
        <v>785</v>
      </c>
      <c r="S7119" s="13">
        <v>191991360</v>
      </c>
      <c r="T7119">
        <v>0</v>
      </c>
      <c r="U7119" t="s">
        <v>6092</v>
      </c>
      <c r="V7119" t="s">
        <v>2342</v>
      </c>
      <c r="W7119">
        <v>5001</v>
      </c>
      <c r="X7119">
        <v>0</v>
      </c>
      <c r="Y7119">
        <v>288285</v>
      </c>
      <c r="Z7119">
        <v>20240812</v>
      </c>
      <c r="AA7119">
        <v>2024071100</v>
      </c>
      <c r="AB7119">
        <v>0</v>
      </c>
      <c r="AC7119" t="s">
        <v>2281</v>
      </c>
      <c r="AD7119" t="s">
        <v>2281</v>
      </c>
      <c r="AE7119">
        <v>13101</v>
      </c>
      <c r="AF7119" t="s">
        <v>5906</v>
      </c>
      <c r="AG7119" t="s">
        <v>83</v>
      </c>
      <c r="AH7119">
        <v>100</v>
      </c>
    </row>
    <row r="7120" spans="1:34" hidden="1" x14ac:dyDescent="0.25">
      <c r="A7120" t="str">
        <f t="shared" si="333"/>
        <v>28 11 1 33 1 1 8 0 2110102004 0 288418</v>
      </c>
      <c r="B7120" t="str">
        <f t="shared" si="334"/>
        <v>28 11 1 33 1 1 8 0 2110102004 0 288287</v>
      </c>
      <c r="C7120" t="str">
        <f t="shared" si="335"/>
        <v>28 11 1 33 1 1 8 0 2110102004 0</v>
      </c>
      <c r="D7120">
        <v>28</v>
      </c>
      <c r="E7120">
        <v>11</v>
      </c>
      <c r="F7120">
        <v>1</v>
      </c>
      <c r="G7120">
        <v>33</v>
      </c>
      <c r="H7120">
        <v>1</v>
      </c>
      <c r="I7120">
        <v>1</v>
      </c>
      <c r="J7120">
        <v>8</v>
      </c>
      <c r="K7120">
        <v>0</v>
      </c>
      <c r="L7120" t="s">
        <v>754</v>
      </c>
      <c r="M7120" t="s">
        <v>147</v>
      </c>
      <c r="N7120" s="13">
        <v>3517600</v>
      </c>
      <c r="O7120">
        <v>288418</v>
      </c>
      <c r="P7120">
        <v>2024</v>
      </c>
      <c r="Q7120">
        <v>900319291</v>
      </c>
      <c r="R7120" t="s">
        <v>785</v>
      </c>
      <c r="S7120" s="13">
        <v>24532000</v>
      </c>
      <c r="T7120">
        <v>0</v>
      </c>
      <c r="U7120" t="s">
        <v>6093</v>
      </c>
      <c r="V7120" t="s">
        <v>2342</v>
      </c>
      <c r="W7120">
        <v>5001</v>
      </c>
      <c r="X7120">
        <v>0</v>
      </c>
      <c r="Y7120">
        <v>288287</v>
      </c>
      <c r="Z7120">
        <v>20240812</v>
      </c>
      <c r="AA7120">
        <v>2024071100</v>
      </c>
      <c r="AB7120">
        <v>0</v>
      </c>
      <c r="AC7120" t="s">
        <v>2281</v>
      </c>
      <c r="AD7120" t="s">
        <v>2281</v>
      </c>
      <c r="AE7120">
        <v>13108</v>
      </c>
      <c r="AF7120" t="s">
        <v>5908</v>
      </c>
      <c r="AG7120" t="s">
        <v>95</v>
      </c>
      <c r="AH7120">
        <v>100</v>
      </c>
    </row>
    <row r="7121" spans="1:34" hidden="1" x14ac:dyDescent="0.25">
      <c r="A7121" t="str">
        <f t="shared" si="333"/>
        <v>28 11 1 33 1 1 9 0 2110102007 0 288418</v>
      </c>
      <c r="B7121" t="str">
        <f t="shared" si="334"/>
        <v>28 11 1 33 1 1 9 0 2110102007 0 288287</v>
      </c>
      <c r="C7121" t="str">
        <f t="shared" si="335"/>
        <v>28 11 1 33 1 1 9 0 2110102007 0</v>
      </c>
      <c r="D7121">
        <v>28</v>
      </c>
      <c r="E7121">
        <v>11</v>
      </c>
      <c r="F7121">
        <v>1</v>
      </c>
      <c r="G7121">
        <v>33</v>
      </c>
      <c r="H7121">
        <v>1</v>
      </c>
      <c r="I7121">
        <v>1</v>
      </c>
      <c r="J7121">
        <v>9</v>
      </c>
      <c r="K7121">
        <v>0</v>
      </c>
      <c r="L7121" t="s">
        <v>747</v>
      </c>
      <c r="M7121" t="s">
        <v>147</v>
      </c>
      <c r="N7121" s="13">
        <v>440800</v>
      </c>
      <c r="O7121">
        <v>288418</v>
      </c>
      <c r="P7121">
        <v>2024</v>
      </c>
      <c r="Q7121">
        <v>900319291</v>
      </c>
      <c r="R7121" t="s">
        <v>785</v>
      </c>
      <c r="S7121" s="13">
        <v>24532000</v>
      </c>
      <c r="T7121">
        <v>0</v>
      </c>
      <c r="U7121" t="s">
        <v>6093</v>
      </c>
      <c r="V7121" t="s">
        <v>2342</v>
      </c>
      <c r="W7121">
        <v>5001</v>
      </c>
      <c r="X7121">
        <v>0</v>
      </c>
      <c r="Y7121">
        <v>288287</v>
      </c>
      <c r="Z7121">
        <v>20240812</v>
      </c>
      <c r="AA7121">
        <v>2024071100</v>
      </c>
      <c r="AB7121">
        <v>0</v>
      </c>
      <c r="AC7121" t="s">
        <v>2281</v>
      </c>
      <c r="AD7121" t="s">
        <v>2281</v>
      </c>
      <c r="AE7121">
        <v>13108</v>
      </c>
      <c r="AF7121" t="s">
        <v>5908</v>
      </c>
      <c r="AG7121" t="s">
        <v>95</v>
      </c>
      <c r="AH7121">
        <v>100</v>
      </c>
    </row>
    <row r="7122" spans="1:34" hidden="1" x14ac:dyDescent="0.25">
      <c r="A7122" t="str">
        <f t="shared" si="333"/>
        <v>28 11 1 33 1 1 10 0 2110102006 0 288418</v>
      </c>
      <c r="B7122" t="str">
        <f t="shared" si="334"/>
        <v>28 11 1 33 1 1 10 0 2110102006 0 288287</v>
      </c>
      <c r="C7122" t="str">
        <f t="shared" si="335"/>
        <v>28 11 1 33 1 1 10 0 2110102006 0</v>
      </c>
      <c r="D7122">
        <v>28</v>
      </c>
      <c r="E7122">
        <v>11</v>
      </c>
      <c r="F7122">
        <v>1</v>
      </c>
      <c r="G7122">
        <v>33</v>
      </c>
      <c r="H7122">
        <v>1</v>
      </c>
      <c r="I7122">
        <v>1</v>
      </c>
      <c r="J7122">
        <v>10</v>
      </c>
      <c r="K7122">
        <v>0</v>
      </c>
      <c r="L7122" t="s">
        <v>748</v>
      </c>
      <c r="M7122" t="s">
        <v>147</v>
      </c>
      <c r="N7122" s="13">
        <v>2638700</v>
      </c>
      <c r="O7122">
        <v>288418</v>
      </c>
      <c r="P7122">
        <v>2024</v>
      </c>
      <c r="Q7122">
        <v>900319291</v>
      </c>
      <c r="R7122" t="s">
        <v>785</v>
      </c>
      <c r="S7122" s="13">
        <v>24532000</v>
      </c>
      <c r="T7122">
        <v>0</v>
      </c>
      <c r="U7122" t="s">
        <v>6093</v>
      </c>
      <c r="V7122" t="s">
        <v>2342</v>
      </c>
      <c r="W7122">
        <v>5001</v>
      </c>
      <c r="X7122">
        <v>0</v>
      </c>
      <c r="Y7122">
        <v>288287</v>
      </c>
      <c r="Z7122">
        <v>20240812</v>
      </c>
      <c r="AA7122">
        <v>2024071100</v>
      </c>
      <c r="AB7122">
        <v>0</v>
      </c>
      <c r="AC7122" t="s">
        <v>2281</v>
      </c>
      <c r="AD7122" t="s">
        <v>2281</v>
      </c>
      <c r="AE7122">
        <v>13108</v>
      </c>
      <c r="AF7122" t="s">
        <v>5908</v>
      </c>
      <c r="AG7122" t="s">
        <v>95</v>
      </c>
      <c r="AH7122">
        <v>100</v>
      </c>
    </row>
    <row r="7123" spans="1:34" hidden="1" x14ac:dyDescent="0.25">
      <c r="A7123" t="str">
        <f t="shared" si="333"/>
        <v>28 11 1 33 1 1 11 0 2110102009 0 288418</v>
      </c>
      <c r="B7123" t="str">
        <f t="shared" si="334"/>
        <v>28 11 1 33 1 1 11 0 2110102009 0 288287</v>
      </c>
      <c r="C7123" t="str">
        <f t="shared" si="335"/>
        <v>28 11 1 33 1 1 11 0 2110102009 0</v>
      </c>
      <c r="D7123">
        <v>28</v>
      </c>
      <c r="E7123">
        <v>11</v>
      </c>
      <c r="F7123">
        <v>1</v>
      </c>
      <c r="G7123">
        <v>33</v>
      </c>
      <c r="H7123">
        <v>1</v>
      </c>
      <c r="I7123">
        <v>1</v>
      </c>
      <c r="J7123">
        <v>11</v>
      </c>
      <c r="K7123">
        <v>0</v>
      </c>
      <c r="L7123" t="s">
        <v>750</v>
      </c>
      <c r="M7123" t="s">
        <v>147</v>
      </c>
      <c r="N7123" s="13">
        <v>880200</v>
      </c>
      <c r="O7123">
        <v>288418</v>
      </c>
      <c r="P7123">
        <v>2024</v>
      </c>
      <c r="Q7123">
        <v>900319291</v>
      </c>
      <c r="R7123" t="s">
        <v>785</v>
      </c>
      <c r="S7123" s="13">
        <v>24532000</v>
      </c>
      <c r="T7123">
        <v>0</v>
      </c>
      <c r="U7123" t="s">
        <v>6093</v>
      </c>
      <c r="V7123" t="s">
        <v>2342</v>
      </c>
      <c r="W7123">
        <v>5001</v>
      </c>
      <c r="X7123">
        <v>0</v>
      </c>
      <c r="Y7123">
        <v>288287</v>
      </c>
      <c r="Z7123">
        <v>20240812</v>
      </c>
      <c r="AA7123">
        <v>2024071100</v>
      </c>
      <c r="AB7123">
        <v>0</v>
      </c>
      <c r="AC7123" t="s">
        <v>2281</v>
      </c>
      <c r="AD7123" t="s">
        <v>2281</v>
      </c>
      <c r="AE7123">
        <v>13108</v>
      </c>
      <c r="AF7123" t="s">
        <v>5908</v>
      </c>
      <c r="AG7123" t="s">
        <v>95</v>
      </c>
      <c r="AH7123">
        <v>100</v>
      </c>
    </row>
    <row r="7124" spans="1:34" hidden="1" x14ac:dyDescent="0.25">
      <c r="A7124" t="str">
        <f t="shared" si="333"/>
        <v>28 11 1 33 1 1 12 0 2110102008 0 288418</v>
      </c>
      <c r="B7124" t="str">
        <f t="shared" si="334"/>
        <v>28 11 1 33 1 1 12 0 2110102008 0 288287</v>
      </c>
      <c r="C7124" t="str">
        <f t="shared" si="335"/>
        <v>28 11 1 33 1 1 12 0 2110102008 0</v>
      </c>
      <c r="D7124">
        <v>28</v>
      </c>
      <c r="E7124">
        <v>11</v>
      </c>
      <c r="F7124">
        <v>1</v>
      </c>
      <c r="G7124">
        <v>33</v>
      </c>
      <c r="H7124">
        <v>1</v>
      </c>
      <c r="I7124">
        <v>1</v>
      </c>
      <c r="J7124">
        <v>12</v>
      </c>
      <c r="K7124">
        <v>0</v>
      </c>
      <c r="L7124" t="s">
        <v>749</v>
      </c>
      <c r="M7124" t="s">
        <v>147</v>
      </c>
      <c r="N7124" s="13">
        <v>440800</v>
      </c>
      <c r="O7124">
        <v>288418</v>
      </c>
      <c r="P7124">
        <v>2024</v>
      </c>
      <c r="Q7124">
        <v>900319291</v>
      </c>
      <c r="R7124" t="s">
        <v>785</v>
      </c>
      <c r="S7124" s="13">
        <v>24532000</v>
      </c>
      <c r="T7124">
        <v>0</v>
      </c>
      <c r="U7124" t="s">
        <v>6093</v>
      </c>
      <c r="V7124" t="s">
        <v>2342</v>
      </c>
      <c r="W7124">
        <v>5001</v>
      </c>
      <c r="X7124">
        <v>0</v>
      </c>
      <c r="Y7124">
        <v>288287</v>
      </c>
      <c r="Z7124">
        <v>20240812</v>
      </c>
      <c r="AA7124">
        <v>2024071100</v>
      </c>
      <c r="AB7124">
        <v>0</v>
      </c>
      <c r="AC7124" t="s">
        <v>2281</v>
      </c>
      <c r="AD7124" t="s">
        <v>2281</v>
      </c>
      <c r="AE7124">
        <v>13108</v>
      </c>
      <c r="AF7124" t="s">
        <v>5908</v>
      </c>
      <c r="AG7124" t="s">
        <v>95</v>
      </c>
      <c r="AH7124">
        <v>100</v>
      </c>
    </row>
    <row r="7125" spans="1:34" hidden="1" x14ac:dyDescent="0.25">
      <c r="A7125" t="str">
        <f t="shared" si="333"/>
        <v>28 11 1 33 1 1 15 0 2110202002 0 288418</v>
      </c>
      <c r="B7125" t="str">
        <f t="shared" si="334"/>
        <v>28 11 1 33 1 1 15 0 2110202002 0 288287</v>
      </c>
      <c r="C7125" t="str">
        <f t="shared" si="335"/>
        <v>28 11 1 33 1 1 15 0 2110202002 0</v>
      </c>
      <c r="D7125">
        <v>28</v>
      </c>
      <c r="E7125">
        <v>11</v>
      </c>
      <c r="F7125">
        <v>1</v>
      </c>
      <c r="G7125">
        <v>33</v>
      </c>
      <c r="H7125">
        <v>1</v>
      </c>
      <c r="I7125">
        <v>1</v>
      </c>
      <c r="J7125">
        <v>15</v>
      </c>
      <c r="K7125">
        <v>0</v>
      </c>
      <c r="L7125" t="s">
        <v>776</v>
      </c>
      <c r="M7125" t="s">
        <v>147</v>
      </c>
      <c r="N7125" s="13">
        <v>6730000</v>
      </c>
      <c r="O7125">
        <v>288418</v>
      </c>
      <c r="P7125">
        <v>2024</v>
      </c>
      <c r="Q7125">
        <v>900319291</v>
      </c>
      <c r="R7125" t="s">
        <v>785</v>
      </c>
      <c r="S7125" s="13">
        <v>24532000</v>
      </c>
      <c r="T7125">
        <v>0</v>
      </c>
      <c r="U7125" t="s">
        <v>6093</v>
      </c>
      <c r="V7125" t="s">
        <v>2342</v>
      </c>
      <c r="W7125">
        <v>5001</v>
      </c>
      <c r="X7125">
        <v>0</v>
      </c>
      <c r="Y7125">
        <v>288287</v>
      </c>
      <c r="Z7125">
        <v>20240812</v>
      </c>
      <c r="AA7125">
        <v>2024071100</v>
      </c>
      <c r="AB7125">
        <v>0</v>
      </c>
      <c r="AC7125" t="s">
        <v>2281</v>
      </c>
      <c r="AD7125" t="s">
        <v>2281</v>
      </c>
      <c r="AE7125">
        <v>13108</v>
      </c>
      <c r="AF7125" t="s">
        <v>5908</v>
      </c>
      <c r="AG7125" t="s">
        <v>95</v>
      </c>
      <c r="AH7125">
        <v>100</v>
      </c>
    </row>
    <row r="7126" spans="1:34" hidden="1" x14ac:dyDescent="0.25">
      <c r="A7126" t="str">
        <f t="shared" si="333"/>
        <v>28 11 1 33 1 1 16 0 2110202001 0 288418</v>
      </c>
      <c r="B7126" t="str">
        <f t="shared" si="334"/>
        <v>28 11 1 33 1 1 16 0 2110202001 0 288287</v>
      </c>
      <c r="C7126" t="str">
        <f t="shared" si="335"/>
        <v>28 11 1 33 1 1 16 0 2110202001 0</v>
      </c>
      <c r="D7126">
        <v>28</v>
      </c>
      <c r="E7126">
        <v>11</v>
      </c>
      <c r="F7126">
        <v>1</v>
      </c>
      <c r="G7126">
        <v>33</v>
      </c>
      <c r="H7126">
        <v>1</v>
      </c>
      <c r="I7126">
        <v>1</v>
      </c>
      <c r="J7126">
        <v>16</v>
      </c>
      <c r="K7126">
        <v>0</v>
      </c>
      <c r="L7126" t="s">
        <v>777</v>
      </c>
      <c r="M7126" t="s">
        <v>147</v>
      </c>
      <c r="N7126" s="13">
        <v>9501300</v>
      </c>
      <c r="O7126">
        <v>288418</v>
      </c>
      <c r="P7126">
        <v>2024</v>
      </c>
      <c r="Q7126">
        <v>900319291</v>
      </c>
      <c r="R7126" t="s">
        <v>785</v>
      </c>
      <c r="S7126" s="13">
        <v>24532000</v>
      </c>
      <c r="T7126">
        <v>0</v>
      </c>
      <c r="U7126" t="s">
        <v>6093</v>
      </c>
      <c r="V7126" t="s">
        <v>2342</v>
      </c>
      <c r="W7126">
        <v>5001</v>
      </c>
      <c r="X7126">
        <v>0</v>
      </c>
      <c r="Y7126">
        <v>288287</v>
      </c>
      <c r="Z7126">
        <v>20240812</v>
      </c>
      <c r="AA7126">
        <v>2024071100</v>
      </c>
      <c r="AB7126">
        <v>0</v>
      </c>
      <c r="AC7126" t="s">
        <v>2281</v>
      </c>
      <c r="AD7126" t="s">
        <v>2281</v>
      </c>
      <c r="AE7126">
        <v>13108</v>
      </c>
      <c r="AF7126" t="s">
        <v>5908</v>
      </c>
      <c r="AG7126" t="s">
        <v>95</v>
      </c>
      <c r="AH7126">
        <v>100</v>
      </c>
    </row>
    <row r="7127" spans="1:34" hidden="1" x14ac:dyDescent="0.25">
      <c r="A7127" t="str">
        <f t="shared" si="333"/>
        <v>28 11 1 33 1 1 17 0 2110202005 0 288418</v>
      </c>
      <c r="B7127" t="str">
        <f t="shared" si="334"/>
        <v>28 11 1 33 1 1 17 0 2110202005 0 288287</v>
      </c>
      <c r="C7127" t="str">
        <f t="shared" si="335"/>
        <v>28 11 1 33 1 1 17 0 2110202005 0</v>
      </c>
      <c r="D7127">
        <v>28</v>
      </c>
      <c r="E7127">
        <v>11</v>
      </c>
      <c r="F7127">
        <v>1</v>
      </c>
      <c r="G7127">
        <v>33</v>
      </c>
      <c r="H7127">
        <v>1</v>
      </c>
      <c r="I7127">
        <v>1</v>
      </c>
      <c r="J7127">
        <v>17</v>
      </c>
      <c r="K7127">
        <v>0</v>
      </c>
      <c r="L7127" t="s">
        <v>778</v>
      </c>
      <c r="M7127" t="s">
        <v>147</v>
      </c>
      <c r="N7127" s="13">
        <v>382600</v>
      </c>
      <c r="O7127">
        <v>288418</v>
      </c>
      <c r="P7127">
        <v>2024</v>
      </c>
      <c r="Q7127">
        <v>900319291</v>
      </c>
      <c r="R7127" t="s">
        <v>785</v>
      </c>
      <c r="S7127" s="13">
        <v>24532000</v>
      </c>
      <c r="T7127">
        <v>0</v>
      </c>
      <c r="U7127" t="s">
        <v>6093</v>
      </c>
      <c r="V7127" t="s">
        <v>2342</v>
      </c>
      <c r="W7127">
        <v>5001</v>
      </c>
      <c r="X7127">
        <v>0</v>
      </c>
      <c r="Y7127">
        <v>288287</v>
      </c>
      <c r="Z7127">
        <v>20240812</v>
      </c>
      <c r="AA7127">
        <v>2024071100</v>
      </c>
      <c r="AB7127">
        <v>0</v>
      </c>
      <c r="AC7127" t="s">
        <v>2281</v>
      </c>
      <c r="AD7127" t="s">
        <v>2281</v>
      </c>
      <c r="AE7127">
        <v>13108</v>
      </c>
      <c r="AF7127" t="s">
        <v>5908</v>
      </c>
      <c r="AG7127" t="s">
        <v>95</v>
      </c>
      <c r="AH7127">
        <v>100</v>
      </c>
    </row>
    <row r="7128" spans="1:34" hidden="1" x14ac:dyDescent="0.25">
      <c r="A7128" t="str">
        <f t="shared" si="333"/>
        <v>28 1 3 33 1 102 72 44 0 2201071 288419</v>
      </c>
      <c r="B7128" t="str">
        <f t="shared" si="334"/>
        <v>28 1 3 33 1 102 72 44 0 2201071 288286</v>
      </c>
      <c r="C7128" t="str">
        <f t="shared" si="335"/>
        <v>28 1 3 33 1 102 72 44 0 2201071</v>
      </c>
      <c r="D7128">
        <v>28</v>
      </c>
      <c r="E7128">
        <v>1</v>
      </c>
      <c r="F7128">
        <v>3</v>
      </c>
      <c r="G7128">
        <v>33</v>
      </c>
      <c r="H7128">
        <v>1</v>
      </c>
      <c r="I7128">
        <v>102</v>
      </c>
      <c r="J7128">
        <v>72</v>
      </c>
      <c r="K7128">
        <v>44</v>
      </c>
      <c r="L7128" t="s">
        <v>147</v>
      </c>
      <c r="M7128" t="s">
        <v>193</v>
      </c>
      <c r="N7128" s="13">
        <v>662400</v>
      </c>
      <c r="O7128">
        <v>288419</v>
      </c>
      <c r="P7128">
        <v>2024</v>
      </c>
      <c r="Q7128">
        <v>900319291</v>
      </c>
      <c r="R7128" t="s">
        <v>785</v>
      </c>
      <c r="S7128" s="13">
        <v>662400</v>
      </c>
      <c r="T7128">
        <v>0</v>
      </c>
      <c r="U7128" t="s">
        <v>6094</v>
      </c>
      <c r="V7128" t="s">
        <v>2342</v>
      </c>
      <c r="W7128">
        <v>5001</v>
      </c>
      <c r="X7128">
        <v>0</v>
      </c>
      <c r="Y7128">
        <v>288286</v>
      </c>
      <c r="Z7128">
        <v>20240812</v>
      </c>
      <c r="AA7128">
        <v>2024051100</v>
      </c>
      <c r="AB7128">
        <v>0</v>
      </c>
      <c r="AC7128" t="s">
        <v>2281</v>
      </c>
      <c r="AD7128" t="s">
        <v>2281</v>
      </c>
      <c r="AE7128">
        <v>13101</v>
      </c>
      <c r="AF7128" t="s">
        <v>5906</v>
      </c>
      <c r="AG7128" t="s">
        <v>83</v>
      </c>
      <c r="AH7128">
        <v>100</v>
      </c>
    </row>
    <row r="7129" spans="1:34" hidden="1" x14ac:dyDescent="0.25">
      <c r="A7129" t="str">
        <f t="shared" si="333"/>
        <v>28 1 3 11 1 102 72 41 0 2201071 288420</v>
      </c>
      <c r="B7129" t="str">
        <f t="shared" si="334"/>
        <v>28 1 3 11 1 102 72 41 0 2201071 288288</v>
      </c>
      <c r="C7129" t="str">
        <f t="shared" si="335"/>
        <v>28 1 3 11 1 102 72 41 0 2201071</v>
      </c>
      <c r="D7129">
        <v>28</v>
      </c>
      <c r="E7129">
        <v>1</v>
      </c>
      <c r="F7129">
        <v>3</v>
      </c>
      <c r="G7129">
        <v>11</v>
      </c>
      <c r="H7129">
        <v>1</v>
      </c>
      <c r="I7129">
        <v>102</v>
      </c>
      <c r="J7129">
        <v>72</v>
      </c>
      <c r="K7129">
        <v>41</v>
      </c>
      <c r="L7129" t="s">
        <v>147</v>
      </c>
      <c r="M7129" t="s">
        <v>193</v>
      </c>
      <c r="N7129" s="13">
        <v>20014840</v>
      </c>
      <c r="O7129">
        <v>288420</v>
      </c>
      <c r="P7129">
        <v>2024</v>
      </c>
      <c r="Q7129">
        <v>900319291</v>
      </c>
      <c r="R7129" t="s">
        <v>785</v>
      </c>
      <c r="S7129" s="13">
        <v>20014840</v>
      </c>
      <c r="T7129">
        <v>0</v>
      </c>
      <c r="U7129" t="s">
        <v>6095</v>
      </c>
      <c r="V7129" t="s">
        <v>2342</v>
      </c>
      <c r="W7129">
        <v>5001</v>
      </c>
      <c r="X7129">
        <v>0</v>
      </c>
      <c r="Y7129">
        <v>288288</v>
      </c>
      <c r="Z7129">
        <v>20240812</v>
      </c>
      <c r="AA7129">
        <v>2024071100</v>
      </c>
      <c r="AB7129">
        <v>0</v>
      </c>
      <c r="AC7129" t="s">
        <v>2281</v>
      </c>
      <c r="AD7129" t="s">
        <v>2281</v>
      </c>
      <c r="AE7129">
        <v>11101</v>
      </c>
      <c r="AF7129" t="s">
        <v>2281</v>
      </c>
      <c r="AG7129" t="s">
        <v>549</v>
      </c>
      <c r="AH7129">
        <v>100</v>
      </c>
    </row>
    <row r="7130" spans="1:34" hidden="1" x14ac:dyDescent="0.25">
      <c r="A7130" t="str">
        <f t="shared" si="333"/>
        <v>28 2 3 33 1 102 72 44 0 2201071 288421</v>
      </c>
      <c r="B7130" t="str">
        <f t="shared" si="334"/>
        <v>28 2 3 33 1 102 72 44 0 2201071 288289</v>
      </c>
      <c r="C7130" t="str">
        <f t="shared" si="335"/>
        <v>28 2 3 33 1 102 72 44 0 2201071</v>
      </c>
      <c r="D7130">
        <v>28</v>
      </c>
      <c r="E7130">
        <v>2</v>
      </c>
      <c r="F7130">
        <v>3</v>
      </c>
      <c r="G7130">
        <v>33</v>
      </c>
      <c r="H7130">
        <v>1</v>
      </c>
      <c r="I7130">
        <v>102</v>
      </c>
      <c r="J7130">
        <v>72</v>
      </c>
      <c r="K7130">
        <v>44</v>
      </c>
      <c r="L7130" t="s">
        <v>147</v>
      </c>
      <c r="M7130" t="s">
        <v>193</v>
      </c>
      <c r="N7130" s="13">
        <v>916392600</v>
      </c>
      <c r="O7130">
        <v>288421</v>
      </c>
      <c r="P7130">
        <v>2024</v>
      </c>
      <c r="Q7130">
        <v>900319291</v>
      </c>
      <c r="R7130" t="s">
        <v>785</v>
      </c>
      <c r="S7130" s="13">
        <v>1017412800</v>
      </c>
      <c r="T7130">
        <v>0</v>
      </c>
      <c r="U7130" t="s">
        <v>6096</v>
      </c>
      <c r="V7130" t="s">
        <v>2342</v>
      </c>
      <c r="W7130">
        <v>5001</v>
      </c>
      <c r="X7130">
        <v>0</v>
      </c>
      <c r="Y7130">
        <v>288289</v>
      </c>
      <c r="Z7130">
        <v>20240812</v>
      </c>
      <c r="AA7130">
        <v>2024071090</v>
      </c>
      <c r="AB7130">
        <v>0</v>
      </c>
      <c r="AC7130" t="s">
        <v>2281</v>
      </c>
      <c r="AD7130" t="s">
        <v>2281</v>
      </c>
      <c r="AE7130">
        <v>13101</v>
      </c>
      <c r="AF7130" t="s">
        <v>5906</v>
      </c>
      <c r="AG7130" t="s">
        <v>83</v>
      </c>
      <c r="AH7130">
        <v>100</v>
      </c>
    </row>
    <row r="7131" spans="1:34" hidden="1" x14ac:dyDescent="0.25">
      <c r="A7131" t="str">
        <f t="shared" si="333"/>
        <v>28 3 3 33 1 102 72 44 0 2201071 288421</v>
      </c>
      <c r="B7131" t="str">
        <f t="shared" si="334"/>
        <v>28 3 3 33 1 102 72 44 0 2201071 288289</v>
      </c>
      <c r="C7131" t="str">
        <f t="shared" si="335"/>
        <v>28 3 3 33 1 102 72 44 0 2201071</v>
      </c>
      <c r="D7131">
        <v>28</v>
      </c>
      <c r="E7131">
        <v>3</v>
      </c>
      <c r="F7131">
        <v>3</v>
      </c>
      <c r="G7131">
        <v>33</v>
      </c>
      <c r="H7131">
        <v>1</v>
      </c>
      <c r="I7131">
        <v>102</v>
      </c>
      <c r="J7131">
        <v>72</v>
      </c>
      <c r="K7131">
        <v>44</v>
      </c>
      <c r="L7131" t="s">
        <v>147</v>
      </c>
      <c r="M7131" t="s">
        <v>193</v>
      </c>
      <c r="N7131" s="13">
        <v>101020200</v>
      </c>
      <c r="O7131">
        <v>288421</v>
      </c>
      <c r="P7131">
        <v>2024</v>
      </c>
      <c r="Q7131">
        <v>900319291</v>
      </c>
      <c r="R7131" t="s">
        <v>785</v>
      </c>
      <c r="S7131" s="13">
        <v>1017412800</v>
      </c>
      <c r="T7131">
        <v>0</v>
      </c>
      <c r="U7131" t="s">
        <v>6096</v>
      </c>
      <c r="V7131" t="s">
        <v>2342</v>
      </c>
      <c r="W7131">
        <v>5001</v>
      </c>
      <c r="X7131">
        <v>0</v>
      </c>
      <c r="Y7131">
        <v>288289</v>
      </c>
      <c r="Z7131">
        <v>20240812</v>
      </c>
      <c r="AA7131">
        <v>2024071090</v>
      </c>
      <c r="AB7131">
        <v>0</v>
      </c>
      <c r="AC7131" t="s">
        <v>2281</v>
      </c>
      <c r="AD7131" t="s">
        <v>2281</v>
      </c>
      <c r="AE7131">
        <v>13101</v>
      </c>
      <c r="AF7131" t="s">
        <v>5906</v>
      </c>
      <c r="AG7131" t="s">
        <v>83</v>
      </c>
      <c r="AH7131">
        <v>100</v>
      </c>
    </row>
    <row r="7132" spans="1:34" hidden="1" x14ac:dyDescent="0.25">
      <c r="A7132" t="str">
        <f t="shared" si="333"/>
        <v>28 8 3 11 1 2 25 0 0 2201028 288422</v>
      </c>
      <c r="B7132" t="str">
        <f t="shared" si="334"/>
        <v>28 8 3 11 1 2 25 0 0 2201028 288008</v>
      </c>
      <c r="C7132" t="str">
        <f t="shared" si="335"/>
        <v>28 8 3 11 1 2 25 0 0 2201028</v>
      </c>
      <c r="D7132">
        <v>28</v>
      </c>
      <c r="E7132">
        <v>8</v>
      </c>
      <c r="F7132">
        <v>3</v>
      </c>
      <c r="G7132">
        <v>11</v>
      </c>
      <c r="H7132">
        <v>1</v>
      </c>
      <c r="I7132">
        <v>2</v>
      </c>
      <c r="J7132">
        <v>25</v>
      </c>
      <c r="K7132">
        <v>0</v>
      </c>
      <c r="L7132" t="s">
        <v>147</v>
      </c>
      <c r="M7132" t="s">
        <v>203</v>
      </c>
      <c r="N7132" s="13">
        <v>122561039</v>
      </c>
      <c r="O7132">
        <v>288422</v>
      </c>
      <c r="P7132">
        <v>2024</v>
      </c>
      <c r="Q7132">
        <v>901788706</v>
      </c>
      <c r="R7132" t="s">
        <v>1771</v>
      </c>
      <c r="S7132" s="13">
        <v>122561039</v>
      </c>
      <c r="T7132">
        <v>0</v>
      </c>
      <c r="U7132" t="s">
        <v>5923</v>
      </c>
      <c r="V7132" t="s">
        <v>6097</v>
      </c>
      <c r="W7132">
        <v>5004</v>
      </c>
      <c r="X7132">
        <v>0</v>
      </c>
      <c r="Y7132">
        <v>288008</v>
      </c>
      <c r="Z7132">
        <v>20240813</v>
      </c>
      <c r="AA7132">
        <v>2401170181</v>
      </c>
      <c r="AB7132">
        <v>7</v>
      </c>
      <c r="AC7132" t="s">
        <v>2281</v>
      </c>
      <c r="AD7132" t="s">
        <v>2281</v>
      </c>
      <c r="AE7132">
        <v>11101</v>
      </c>
      <c r="AF7132" t="s">
        <v>2281</v>
      </c>
      <c r="AG7132" t="s">
        <v>549</v>
      </c>
      <c r="AH7132">
        <v>261</v>
      </c>
    </row>
    <row r="7133" spans="1:34" hidden="1" x14ac:dyDescent="0.25">
      <c r="A7133" t="str">
        <f t="shared" si="333"/>
        <v>28 8 3 11 1 2 25 0 0 2201028 288423</v>
      </c>
      <c r="B7133" t="str">
        <f t="shared" si="334"/>
        <v>28 8 3 11 1 2 25 0 0 2201028 288008</v>
      </c>
      <c r="C7133" t="str">
        <f t="shared" si="335"/>
        <v>28 8 3 11 1 2 25 0 0 2201028</v>
      </c>
      <c r="D7133">
        <v>28</v>
      </c>
      <c r="E7133">
        <v>8</v>
      </c>
      <c r="F7133">
        <v>3</v>
      </c>
      <c r="G7133">
        <v>11</v>
      </c>
      <c r="H7133">
        <v>1</v>
      </c>
      <c r="I7133">
        <v>2</v>
      </c>
      <c r="J7133">
        <v>25</v>
      </c>
      <c r="K7133">
        <v>0</v>
      </c>
      <c r="L7133" t="s">
        <v>147</v>
      </c>
      <c r="M7133" t="s">
        <v>203</v>
      </c>
      <c r="N7133" s="13">
        <v>122561040</v>
      </c>
      <c r="O7133">
        <v>288423</v>
      </c>
      <c r="P7133">
        <v>2024</v>
      </c>
      <c r="Q7133">
        <v>901788706</v>
      </c>
      <c r="R7133" t="s">
        <v>1771</v>
      </c>
      <c r="S7133" s="13">
        <v>122561040</v>
      </c>
      <c r="T7133">
        <v>4289636</v>
      </c>
      <c r="U7133" t="s">
        <v>5923</v>
      </c>
      <c r="V7133" t="s">
        <v>6097</v>
      </c>
      <c r="W7133">
        <v>5004</v>
      </c>
      <c r="X7133">
        <v>2305</v>
      </c>
      <c r="Y7133">
        <v>288008</v>
      </c>
      <c r="Z7133">
        <v>20240813</v>
      </c>
      <c r="AA7133">
        <v>2401170181</v>
      </c>
      <c r="AB7133">
        <v>7</v>
      </c>
      <c r="AC7133" t="s">
        <v>2281</v>
      </c>
      <c r="AD7133" t="s">
        <v>2281</v>
      </c>
      <c r="AE7133">
        <v>11101</v>
      </c>
      <c r="AF7133" t="s">
        <v>2281</v>
      </c>
      <c r="AG7133" t="s">
        <v>549</v>
      </c>
      <c r="AH7133">
        <v>261</v>
      </c>
    </row>
    <row r="7134" spans="1:34" hidden="1" x14ac:dyDescent="0.25">
      <c r="A7134" t="str">
        <f t="shared" si="333"/>
        <v>28 8 3 33 1 2 25 2 0 2201028 288424</v>
      </c>
      <c r="B7134" t="str">
        <f t="shared" si="334"/>
        <v>28 8 3 33 1 2 25 2 0 2201028 288009</v>
      </c>
      <c r="C7134" t="str">
        <f t="shared" si="335"/>
        <v>28 8 3 33 1 2 25 2 0 2201028</v>
      </c>
      <c r="D7134">
        <v>28</v>
      </c>
      <c r="E7134">
        <v>8</v>
      </c>
      <c r="F7134">
        <v>3</v>
      </c>
      <c r="G7134">
        <v>33</v>
      </c>
      <c r="H7134">
        <v>1</v>
      </c>
      <c r="I7134">
        <v>2</v>
      </c>
      <c r="J7134">
        <v>25</v>
      </c>
      <c r="K7134">
        <v>2</v>
      </c>
      <c r="L7134" t="s">
        <v>147</v>
      </c>
      <c r="M7134" t="s">
        <v>203</v>
      </c>
      <c r="N7134" s="13">
        <v>116436191</v>
      </c>
      <c r="O7134">
        <v>288424</v>
      </c>
      <c r="P7134">
        <v>2024</v>
      </c>
      <c r="Q7134">
        <v>901788706</v>
      </c>
      <c r="R7134" t="s">
        <v>1771</v>
      </c>
      <c r="S7134" s="13">
        <v>116436191</v>
      </c>
      <c r="T7134">
        <v>0</v>
      </c>
      <c r="U7134" t="s">
        <v>5923</v>
      </c>
      <c r="V7134" t="s">
        <v>6097</v>
      </c>
      <c r="W7134">
        <v>5004</v>
      </c>
      <c r="X7134">
        <v>0</v>
      </c>
      <c r="Y7134">
        <v>288009</v>
      </c>
      <c r="Z7134">
        <v>20240813</v>
      </c>
      <c r="AA7134">
        <v>2401170181</v>
      </c>
      <c r="AB7134">
        <v>7</v>
      </c>
      <c r="AC7134" t="s">
        <v>2281</v>
      </c>
      <c r="AD7134" t="s">
        <v>2281</v>
      </c>
      <c r="AE7134">
        <v>13150</v>
      </c>
      <c r="AF7134" t="s">
        <v>5925</v>
      </c>
      <c r="AG7134" t="s">
        <v>92</v>
      </c>
      <c r="AH7134">
        <v>261</v>
      </c>
    </row>
    <row r="7135" spans="1:34" hidden="1" x14ac:dyDescent="0.25">
      <c r="A7135" t="str">
        <f t="shared" si="333"/>
        <v>28 8 3 33 1 2 25 2 0 2201028 288425</v>
      </c>
      <c r="B7135" t="str">
        <f t="shared" si="334"/>
        <v>28 8 3 33 1 2 25 2 0 2201028 288009</v>
      </c>
      <c r="C7135" t="str">
        <f t="shared" si="335"/>
        <v>28 8 3 33 1 2 25 2 0 2201028</v>
      </c>
      <c r="D7135">
        <v>28</v>
      </c>
      <c r="E7135">
        <v>8</v>
      </c>
      <c r="F7135">
        <v>3</v>
      </c>
      <c r="G7135">
        <v>33</v>
      </c>
      <c r="H7135">
        <v>1</v>
      </c>
      <c r="I7135">
        <v>2</v>
      </c>
      <c r="J7135">
        <v>25</v>
      </c>
      <c r="K7135">
        <v>2</v>
      </c>
      <c r="L7135" t="s">
        <v>147</v>
      </c>
      <c r="M7135" t="s">
        <v>203</v>
      </c>
      <c r="N7135" s="13">
        <v>116436192</v>
      </c>
      <c r="O7135">
        <v>288425</v>
      </c>
      <c r="P7135">
        <v>2024</v>
      </c>
      <c r="Q7135">
        <v>901788706</v>
      </c>
      <c r="R7135" t="s">
        <v>1771</v>
      </c>
      <c r="S7135" s="13">
        <v>116436192</v>
      </c>
      <c r="T7135">
        <v>4075267</v>
      </c>
      <c r="U7135" t="s">
        <v>5923</v>
      </c>
      <c r="V7135" t="s">
        <v>6097</v>
      </c>
      <c r="W7135">
        <v>5004</v>
      </c>
      <c r="X7135">
        <v>2305</v>
      </c>
      <c r="Y7135">
        <v>288009</v>
      </c>
      <c r="Z7135">
        <v>20240813</v>
      </c>
      <c r="AA7135">
        <v>2401170181</v>
      </c>
      <c r="AB7135">
        <v>7</v>
      </c>
      <c r="AC7135" t="s">
        <v>2281</v>
      </c>
      <c r="AD7135" t="s">
        <v>2281</v>
      </c>
      <c r="AE7135">
        <v>13150</v>
      </c>
      <c r="AF7135" t="s">
        <v>5925</v>
      </c>
      <c r="AG7135" t="s">
        <v>92</v>
      </c>
      <c r="AH7135">
        <v>261</v>
      </c>
    </row>
    <row r="7136" spans="1:34" hidden="1" x14ac:dyDescent="0.25">
      <c r="A7136" t="str">
        <f t="shared" si="333"/>
        <v>28 8 3 22 1 2 25 0 0 2201028 288426</v>
      </c>
      <c r="B7136" t="str">
        <f t="shared" si="334"/>
        <v>28 8 3 22 1 2 25 0 0 2201028 288010</v>
      </c>
      <c r="C7136" t="str">
        <f t="shared" si="335"/>
        <v>28 8 3 22 1 2 25 0 0 2201028</v>
      </c>
      <c r="D7136">
        <v>28</v>
      </c>
      <c r="E7136">
        <v>8</v>
      </c>
      <c r="F7136">
        <v>3</v>
      </c>
      <c r="G7136">
        <v>22</v>
      </c>
      <c r="H7136">
        <v>1</v>
      </c>
      <c r="I7136">
        <v>2</v>
      </c>
      <c r="J7136">
        <v>25</v>
      </c>
      <c r="K7136">
        <v>0</v>
      </c>
      <c r="L7136" t="s">
        <v>147</v>
      </c>
      <c r="M7136" t="s">
        <v>203</v>
      </c>
      <c r="N7136" s="13">
        <v>632959218</v>
      </c>
      <c r="O7136">
        <v>288426</v>
      </c>
      <c r="P7136">
        <v>2024</v>
      </c>
      <c r="Q7136">
        <v>901788706</v>
      </c>
      <c r="R7136" t="s">
        <v>1771</v>
      </c>
      <c r="S7136" s="13">
        <v>632959218</v>
      </c>
      <c r="T7136">
        <v>0</v>
      </c>
      <c r="U7136" t="s">
        <v>5923</v>
      </c>
      <c r="V7136" t="s">
        <v>6097</v>
      </c>
      <c r="W7136">
        <v>5004</v>
      </c>
      <c r="X7136">
        <v>0</v>
      </c>
      <c r="Y7136">
        <v>288010</v>
      </c>
      <c r="Z7136">
        <v>20240813</v>
      </c>
      <c r="AA7136">
        <v>2401170181</v>
      </c>
      <c r="AB7136">
        <v>7</v>
      </c>
      <c r="AC7136" t="s">
        <v>2281</v>
      </c>
      <c r="AD7136" t="s">
        <v>2281</v>
      </c>
      <c r="AE7136">
        <v>13177</v>
      </c>
      <c r="AF7136" t="s">
        <v>5925</v>
      </c>
      <c r="AG7136" t="s">
        <v>91</v>
      </c>
      <c r="AH7136">
        <v>261</v>
      </c>
    </row>
    <row r="7137" spans="1:34" hidden="1" x14ac:dyDescent="0.25">
      <c r="A7137" t="str">
        <f t="shared" si="333"/>
        <v>28 8 3 22 1 2 25 0 0 2201028 288427</v>
      </c>
      <c r="B7137" t="str">
        <f t="shared" si="334"/>
        <v>28 8 3 22 1 2 25 0 0 2201028 288010</v>
      </c>
      <c r="C7137" t="str">
        <f t="shared" si="335"/>
        <v>28 8 3 22 1 2 25 0 0 2201028</v>
      </c>
      <c r="D7137">
        <v>28</v>
      </c>
      <c r="E7137">
        <v>8</v>
      </c>
      <c r="F7137">
        <v>3</v>
      </c>
      <c r="G7137">
        <v>22</v>
      </c>
      <c r="H7137">
        <v>1</v>
      </c>
      <c r="I7137">
        <v>2</v>
      </c>
      <c r="J7137">
        <v>25</v>
      </c>
      <c r="K7137">
        <v>0</v>
      </c>
      <c r="L7137" t="s">
        <v>147</v>
      </c>
      <c r="M7137" t="s">
        <v>203</v>
      </c>
      <c r="N7137" s="13">
        <v>632959219</v>
      </c>
      <c r="O7137">
        <v>288427</v>
      </c>
      <c r="P7137">
        <v>2024</v>
      </c>
      <c r="Q7137">
        <v>901788706</v>
      </c>
      <c r="R7137" t="s">
        <v>1771</v>
      </c>
      <c r="S7137" s="13">
        <v>632959219</v>
      </c>
      <c r="T7137">
        <v>22153573</v>
      </c>
      <c r="U7137" t="s">
        <v>5923</v>
      </c>
      <c r="V7137" t="s">
        <v>6097</v>
      </c>
      <c r="W7137">
        <v>5004</v>
      </c>
      <c r="X7137">
        <v>2305</v>
      </c>
      <c r="Y7137">
        <v>288010</v>
      </c>
      <c r="Z7137">
        <v>20240813</v>
      </c>
      <c r="AA7137">
        <v>2401170181</v>
      </c>
      <c r="AB7137">
        <v>7</v>
      </c>
      <c r="AC7137" t="s">
        <v>2281</v>
      </c>
      <c r="AD7137" t="s">
        <v>2281</v>
      </c>
      <c r="AE7137">
        <v>13177</v>
      </c>
      <c r="AF7137" t="s">
        <v>5925</v>
      </c>
      <c r="AG7137" t="s">
        <v>91</v>
      </c>
      <c r="AH7137">
        <v>261</v>
      </c>
    </row>
    <row r="7138" spans="1:34" hidden="1" x14ac:dyDescent="0.25">
      <c r="A7138" t="str">
        <f t="shared" si="333"/>
        <v>28 6 3 11 1 2 25 5 0 2201076 288428</v>
      </c>
      <c r="B7138" t="str">
        <f t="shared" si="334"/>
        <v>28 6 3 11 1 2 25 5 0 2201076 288056</v>
      </c>
      <c r="C7138" t="str">
        <f t="shared" si="335"/>
        <v>28 6 3 11 1 2 25 5 0 2201076</v>
      </c>
      <c r="D7138">
        <v>28</v>
      </c>
      <c r="E7138">
        <v>6</v>
      </c>
      <c r="F7138">
        <v>3</v>
      </c>
      <c r="G7138">
        <v>11</v>
      </c>
      <c r="H7138">
        <v>1</v>
      </c>
      <c r="I7138">
        <v>2</v>
      </c>
      <c r="J7138">
        <v>25</v>
      </c>
      <c r="K7138">
        <v>5</v>
      </c>
      <c r="L7138" t="s">
        <v>147</v>
      </c>
      <c r="M7138" t="s">
        <v>197</v>
      </c>
      <c r="N7138" s="13">
        <v>2100000</v>
      </c>
      <c r="O7138">
        <v>288428</v>
      </c>
      <c r="P7138">
        <v>2024</v>
      </c>
      <c r="Q7138">
        <v>24347551</v>
      </c>
      <c r="R7138" t="s">
        <v>1814</v>
      </c>
      <c r="S7138" s="13">
        <v>2100000</v>
      </c>
      <c r="T7138">
        <v>0</v>
      </c>
      <c r="U7138" t="s">
        <v>5974</v>
      </c>
      <c r="V7138" t="s">
        <v>2291</v>
      </c>
      <c r="W7138">
        <v>5004</v>
      </c>
      <c r="X7138">
        <v>0</v>
      </c>
      <c r="Y7138">
        <v>288056</v>
      </c>
      <c r="Z7138">
        <v>20240813</v>
      </c>
      <c r="AA7138">
        <v>2402210364</v>
      </c>
      <c r="AB7138">
        <v>5</v>
      </c>
      <c r="AC7138" t="s">
        <v>2281</v>
      </c>
      <c r="AD7138" t="s">
        <v>2281</v>
      </c>
      <c r="AE7138">
        <v>11101</v>
      </c>
      <c r="AF7138" t="s">
        <v>2281</v>
      </c>
      <c r="AG7138" t="s">
        <v>549</v>
      </c>
      <c r="AH7138">
        <v>260</v>
      </c>
    </row>
    <row r="7139" spans="1:34" hidden="1" x14ac:dyDescent="0.25">
      <c r="A7139" t="str">
        <f t="shared" si="333"/>
        <v>28 6 3 11 1 2 25 6 0 2201006 288429</v>
      </c>
      <c r="B7139" t="str">
        <f t="shared" si="334"/>
        <v>28 6 3 11 1 2 25 6 0 2201006 288166</v>
      </c>
      <c r="C7139" t="str">
        <f t="shared" si="335"/>
        <v>28 6 3 11 1 2 25 6 0 2201006</v>
      </c>
      <c r="D7139">
        <v>28</v>
      </c>
      <c r="E7139">
        <v>6</v>
      </c>
      <c r="F7139">
        <v>3</v>
      </c>
      <c r="G7139">
        <v>11</v>
      </c>
      <c r="H7139">
        <v>1</v>
      </c>
      <c r="I7139">
        <v>2</v>
      </c>
      <c r="J7139">
        <v>25</v>
      </c>
      <c r="K7139">
        <v>6</v>
      </c>
      <c r="L7139" t="s">
        <v>147</v>
      </c>
      <c r="M7139" t="s">
        <v>196</v>
      </c>
      <c r="N7139" s="13">
        <v>3100000</v>
      </c>
      <c r="O7139">
        <v>288429</v>
      </c>
      <c r="P7139">
        <v>2024</v>
      </c>
      <c r="Q7139">
        <v>1060647567</v>
      </c>
      <c r="R7139" t="s">
        <v>1825</v>
      </c>
      <c r="S7139" s="13">
        <v>3100000</v>
      </c>
      <c r="T7139">
        <v>0</v>
      </c>
      <c r="U7139" t="s">
        <v>6027</v>
      </c>
      <c r="V7139" t="s">
        <v>2295</v>
      </c>
      <c r="W7139">
        <v>5004</v>
      </c>
      <c r="X7139">
        <v>0</v>
      </c>
      <c r="Y7139">
        <v>288166</v>
      </c>
      <c r="Z7139">
        <v>20240813</v>
      </c>
      <c r="AA7139">
        <v>2405100640</v>
      </c>
      <c r="AB7139">
        <v>3</v>
      </c>
      <c r="AC7139" t="s">
        <v>2281</v>
      </c>
      <c r="AD7139" t="s">
        <v>2281</v>
      </c>
      <c r="AE7139">
        <v>11101</v>
      </c>
      <c r="AF7139" t="s">
        <v>2281</v>
      </c>
      <c r="AG7139" t="s">
        <v>549</v>
      </c>
      <c r="AH7139">
        <v>260</v>
      </c>
    </row>
    <row r="7140" spans="1:34" hidden="1" x14ac:dyDescent="0.25">
      <c r="A7140" t="str">
        <f t="shared" si="333"/>
        <v>28 6 3 11 1 2 25 6 0 2201006 288430</v>
      </c>
      <c r="B7140" t="str">
        <f t="shared" si="334"/>
        <v>28 6 3 11 1 2 25 6 0 2201006 288178</v>
      </c>
      <c r="C7140" t="str">
        <f t="shared" si="335"/>
        <v>28 6 3 11 1 2 25 6 0 2201006</v>
      </c>
      <c r="D7140">
        <v>28</v>
      </c>
      <c r="E7140">
        <v>6</v>
      </c>
      <c r="F7140">
        <v>3</v>
      </c>
      <c r="G7140">
        <v>11</v>
      </c>
      <c r="H7140">
        <v>1</v>
      </c>
      <c r="I7140">
        <v>2</v>
      </c>
      <c r="J7140">
        <v>25</v>
      </c>
      <c r="K7140">
        <v>6</v>
      </c>
      <c r="L7140" t="s">
        <v>147</v>
      </c>
      <c r="M7140" t="s">
        <v>196</v>
      </c>
      <c r="N7140" s="13">
        <v>3100000</v>
      </c>
      <c r="O7140">
        <v>288430</v>
      </c>
      <c r="P7140">
        <v>2024</v>
      </c>
      <c r="Q7140">
        <v>1053824950</v>
      </c>
      <c r="R7140" t="s">
        <v>1827</v>
      </c>
      <c r="S7140" s="13">
        <v>3100000</v>
      </c>
      <c r="T7140">
        <v>0</v>
      </c>
      <c r="U7140" t="s">
        <v>6027</v>
      </c>
      <c r="V7140" t="s">
        <v>2295</v>
      </c>
      <c r="W7140">
        <v>5004</v>
      </c>
      <c r="X7140">
        <v>0</v>
      </c>
      <c r="Y7140">
        <v>288178</v>
      </c>
      <c r="Z7140">
        <v>20240813</v>
      </c>
      <c r="AA7140">
        <v>2405140646</v>
      </c>
      <c r="AB7140">
        <v>3</v>
      </c>
      <c r="AC7140" t="s">
        <v>2281</v>
      </c>
      <c r="AD7140" t="s">
        <v>2281</v>
      </c>
      <c r="AE7140">
        <v>11101</v>
      </c>
      <c r="AF7140" t="s">
        <v>2281</v>
      </c>
      <c r="AG7140" t="s">
        <v>549</v>
      </c>
      <c r="AH7140">
        <v>260</v>
      </c>
    </row>
    <row r="7141" spans="1:34" hidden="1" x14ac:dyDescent="0.25">
      <c r="A7141" t="str">
        <f t="shared" si="333"/>
        <v>28 6 3 11 1 2 25 6 0 2201006 288431</v>
      </c>
      <c r="B7141" t="str">
        <f t="shared" si="334"/>
        <v>28 6 3 11 1 2 25 6 0 2201006 288179</v>
      </c>
      <c r="C7141" t="str">
        <f t="shared" si="335"/>
        <v>28 6 3 11 1 2 25 6 0 2201006</v>
      </c>
      <c r="D7141">
        <v>28</v>
      </c>
      <c r="E7141">
        <v>6</v>
      </c>
      <c r="F7141">
        <v>3</v>
      </c>
      <c r="G7141">
        <v>11</v>
      </c>
      <c r="H7141">
        <v>1</v>
      </c>
      <c r="I7141">
        <v>2</v>
      </c>
      <c r="J7141">
        <v>25</v>
      </c>
      <c r="K7141">
        <v>6</v>
      </c>
      <c r="L7141" t="s">
        <v>147</v>
      </c>
      <c r="M7141" t="s">
        <v>196</v>
      </c>
      <c r="N7141" s="13">
        <v>3100000</v>
      </c>
      <c r="O7141">
        <v>288431</v>
      </c>
      <c r="P7141">
        <v>2024</v>
      </c>
      <c r="Q7141">
        <v>1054992455</v>
      </c>
      <c r="R7141" t="s">
        <v>6036</v>
      </c>
      <c r="S7141" s="13">
        <v>3100000</v>
      </c>
      <c r="T7141">
        <v>0</v>
      </c>
      <c r="U7141" t="s">
        <v>6027</v>
      </c>
      <c r="V7141" t="s">
        <v>2295</v>
      </c>
      <c r="W7141">
        <v>5004</v>
      </c>
      <c r="X7141">
        <v>0</v>
      </c>
      <c r="Y7141">
        <v>288179</v>
      </c>
      <c r="Z7141">
        <v>20240813</v>
      </c>
      <c r="AA7141">
        <v>2405140647</v>
      </c>
      <c r="AB7141">
        <v>3</v>
      </c>
      <c r="AC7141" t="s">
        <v>2281</v>
      </c>
      <c r="AD7141" t="s">
        <v>2281</v>
      </c>
      <c r="AE7141">
        <v>11101</v>
      </c>
      <c r="AF7141" t="s">
        <v>2281</v>
      </c>
      <c r="AG7141" t="s">
        <v>549</v>
      </c>
      <c r="AH7141">
        <v>260</v>
      </c>
    </row>
    <row r="7142" spans="1:34" hidden="1" x14ac:dyDescent="0.25">
      <c r="A7142" t="str">
        <f t="shared" si="333"/>
        <v>28 6 3 11 1 2 25 6 0 2201006 288432</v>
      </c>
      <c r="B7142" t="str">
        <f t="shared" si="334"/>
        <v>28 6 3 11 1 2 25 6 0 2201006 288159</v>
      </c>
      <c r="C7142" t="str">
        <f t="shared" si="335"/>
        <v>28 6 3 11 1 2 25 6 0 2201006</v>
      </c>
      <c r="D7142">
        <v>28</v>
      </c>
      <c r="E7142">
        <v>6</v>
      </c>
      <c r="F7142">
        <v>3</v>
      </c>
      <c r="G7142">
        <v>11</v>
      </c>
      <c r="H7142">
        <v>1</v>
      </c>
      <c r="I7142">
        <v>2</v>
      </c>
      <c r="J7142">
        <v>25</v>
      </c>
      <c r="K7142">
        <v>6</v>
      </c>
      <c r="L7142" t="s">
        <v>147</v>
      </c>
      <c r="M7142" t="s">
        <v>196</v>
      </c>
      <c r="N7142" s="13">
        <v>3100000</v>
      </c>
      <c r="O7142">
        <v>288432</v>
      </c>
      <c r="P7142">
        <v>2024</v>
      </c>
      <c r="Q7142">
        <v>1053843006</v>
      </c>
      <c r="R7142" t="s">
        <v>1822</v>
      </c>
      <c r="S7142" s="13">
        <v>3100000</v>
      </c>
      <c r="T7142">
        <v>0</v>
      </c>
      <c r="U7142" t="s">
        <v>6027</v>
      </c>
      <c r="V7142" t="s">
        <v>2295</v>
      </c>
      <c r="W7142">
        <v>5004</v>
      </c>
      <c r="X7142">
        <v>0</v>
      </c>
      <c r="Y7142">
        <v>288159</v>
      </c>
      <c r="Z7142">
        <v>20240813</v>
      </c>
      <c r="AA7142">
        <v>2405090636</v>
      </c>
      <c r="AB7142">
        <v>3</v>
      </c>
      <c r="AC7142" t="s">
        <v>2281</v>
      </c>
      <c r="AD7142" t="s">
        <v>2281</v>
      </c>
      <c r="AE7142">
        <v>11101</v>
      </c>
      <c r="AF7142" t="s">
        <v>2281</v>
      </c>
      <c r="AG7142" t="s">
        <v>549</v>
      </c>
      <c r="AH7142">
        <v>260</v>
      </c>
    </row>
    <row r="7143" spans="1:34" hidden="1" x14ac:dyDescent="0.25">
      <c r="A7143" t="str">
        <f t="shared" si="333"/>
        <v>28 6 3 11 1 2 25 6 0 2201006 288433</v>
      </c>
      <c r="B7143" t="str">
        <f t="shared" si="334"/>
        <v>28 6 3 11 1 2 25 6 0 2201006 288180</v>
      </c>
      <c r="C7143" t="str">
        <f t="shared" si="335"/>
        <v>28 6 3 11 1 2 25 6 0 2201006</v>
      </c>
      <c r="D7143">
        <v>28</v>
      </c>
      <c r="E7143">
        <v>6</v>
      </c>
      <c r="F7143">
        <v>3</v>
      </c>
      <c r="G7143">
        <v>11</v>
      </c>
      <c r="H7143">
        <v>1</v>
      </c>
      <c r="I7143">
        <v>2</v>
      </c>
      <c r="J7143">
        <v>25</v>
      </c>
      <c r="K7143">
        <v>6</v>
      </c>
      <c r="L7143" t="s">
        <v>147</v>
      </c>
      <c r="M7143" t="s">
        <v>196</v>
      </c>
      <c r="N7143" s="13">
        <v>3100000</v>
      </c>
      <c r="O7143">
        <v>288433</v>
      </c>
      <c r="P7143">
        <v>2024</v>
      </c>
      <c r="Q7143">
        <v>1053825522</v>
      </c>
      <c r="R7143" t="s">
        <v>1828</v>
      </c>
      <c r="S7143" s="13">
        <v>3100000</v>
      </c>
      <c r="T7143">
        <v>0</v>
      </c>
      <c r="U7143" t="s">
        <v>6027</v>
      </c>
      <c r="V7143" t="s">
        <v>2291</v>
      </c>
      <c r="W7143">
        <v>5004</v>
      </c>
      <c r="X7143">
        <v>0</v>
      </c>
      <c r="Y7143">
        <v>288180</v>
      </c>
      <c r="Z7143">
        <v>20240813</v>
      </c>
      <c r="AA7143">
        <v>2405150653</v>
      </c>
      <c r="AB7143">
        <v>3</v>
      </c>
      <c r="AC7143" t="s">
        <v>2281</v>
      </c>
      <c r="AD7143" t="s">
        <v>2281</v>
      </c>
      <c r="AE7143">
        <v>11101</v>
      </c>
      <c r="AF7143" t="s">
        <v>2281</v>
      </c>
      <c r="AG7143" t="s">
        <v>549</v>
      </c>
      <c r="AH7143">
        <v>260</v>
      </c>
    </row>
    <row r="7144" spans="1:34" hidden="1" x14ac:dyDescent="0.25">
      <c r="A7144" t="str">
        <f t="shared" si="333"/>
        <v>28 6 3 11 1 2 25 6 0 2201006 288434</v>
      </c>
      <c r="B7144" t="str">
        <f t="shared" si="334"/>
        <v>28 6 3 11 1 2 25 6 0 2201006 288203</v>
      </c>
      <c r="C7144" t="str">
        <f t="shared" si="335"/>
        <v>28 6 3 11 1 2 25 6 0 2201006</v>
      </c>
      <c r="D7144">
        <v>28</v>
      </c>
      <c r="E7144">
        <v>6</v>
      </c>
      <c r="F7144">
        <v>3</v>
      </c>
      <c r="G7144">
        <v>11</v>
      </c>
      <c r="H7144">
        <v>1</v>
      </c>
      <c r="I7144">
        <v>2</v>
      </c>
      <c r="J7144">
        <v>25</v>
      </c>
      <c r="K7144">
        <v>6</v>
      </c>
      <c r="L7144" t="s">
        <v>147</v>
      </c>
      <c r="M7144" t="s">
        <v>196</v>
      </c>
      <c r="N7144" s="13">
        <v>3100000</v>
      </c>
      <c r="O7144">
        <v>288434</v>
      </c>
      <c r="P7144">
        <v>2024</v>
      </c>
      <c r="Q7144">
        <v>1053768678</v>
      </c>
      <c r="R7144" t="s">
        <v>1830</v>
      </c>
      <c r="S7144" s="13">
        <v>3100000</v>
      </c>
      <c r="T7144">
        <v>0</v>
      </c>
      <c r="U7144" t="s">
        <v>6054</v>
      </c>
      <c r="V7144" t="s">
        <v>2291</v>
      </c>
      <c r="W7144">
        <v>5004</v>
      </c>
      <c r="X7144">
        <v>0</v>
      </c>
      <c r="Y7144">
        <v>288203</v>
      </c>
      <c r="Z7144">
        <v>20240813</v>
      </c>
      <c r="AA7144">
        <v>2405310732</v>
      </c>
      <c r="AB7144">
        <v>2</v>
      </c>
      <c r="AC7144" t="s">
        <v>2281</v>
      </c>
      <c r="AD7144" t="s">
        <v>2281</v>
      </c>
      <c r="AE7144">
        <v>11101</v>
      </c>
      <c r="AF7144" t="s">
        <v>2281</v>
      </c>
      <c r="AG7144" t="s">
        <v>549</v>
      </c>
      <c r="AH7144">
        <v>260</v>
      </c>
    </row>
    <row r="7145" spans="1:34" hidden="1" x14ac:dyDescent="0.25">
      <c r="A7145" t="str">
        <f t="shared" si="333"/>
        <v>28 6 3 11 1 2 25 6 0 2201006 288435</v>
      </c>
      <c r="B7145" t="str">
        <f t="shared" si="334"/>
        <v>28 6 3 11 1 2 25 6 0 2201006 288204</v>
      </c>
      <c r="C7145" t="str">
        <f t="shared" si="335"/>
        <v>28 6 3 11 1 2 25 6 0 2201006</v>
      </c>
      <c r="D7145">
        <v>28</v>
      </c>
      <c r="E7145">
        <v>6</v>
      </c>
      <c r="F7145">
        <v>3</v>
      </c>
      <c r="G7145">
        <v>11</v>
      </c>
      <c r="H7145">
        <v>1</v>
      </c>
      <c r="I7145">
        <v>2</v>
      </c>
      <c r="J7145">
        <v>25</v>
      </c>
      <c r="K7145">
        <v>6</v>
      </c>
      <c r="L7145" t="s">
        <v>147</v>
      </c>
      <c r="M7145" t="s">
        <v>196</v>
      </c>
      <c r="N7145" s="13">
        <v>3100000</v>
      </c>
      <c r="O7145">
        <v>288435</v>
      </c>
      <c r="P7145">
        <v>2024</v>
      </c>
      <c r="Q7145">
        <v>1053832799</v>
      </c>
      <c r="R7145" t="s">
        <v>1831</v>
      </c>
      <c r="S7145" s="13">
        <v>3100000</v>
      </c>
      <c r="T7145">
        <v>0</v>
      </c>
      <c r="U7145" t="s">
        <v>6065</v>
      </c>
      <c r="V7145" t="s">
        <v>2291</v>
      </c>
      <c r="W7145">
        <v>5004</v>
      </c>
      <c r="X7145">
        <v>0</v>
      </c>
      <c r="Y7145">
        <v>288204</v>
      </c>
      <c r="Z7145">
        <v>20240813</v>
      </c>
      <c r="AA7145">
        <v>2405310736</v>
      </c>
      <c r="AB7145">
        <v>2</v>
      </c>
      <c r="AC7145" t="s">
        <v>2281</v>
      </c>
      <c r="AD7145" t="s">
        <v>2281</v>
      </c>
      <c r="AE7145">
        <v>11101</v>
      </c>
      <c r="AF7145" t="s">
        <v>2281</v>
      </c>
      <c r="AG7145" t="s">
        <v>549</v>
      </c>
      <c r="AH7145">
        <v>260</v>
      </c>
    </row>
    <row r="7146" spans="1:34" hidden="1" x14ac:dyDescent="0.25">
      <c r="A7146" t="str">
        <f t="shared" si="333"/>
        <v>28 6 3 11 1 2 25 1 0 2201033 288439</v>
      </c>
      <c r="B7146" t="str">
        <f t="shared" si="334"/>
        <v>28 6 3 11 1 2 25 1 0 2201033 288060</v>
      </c>
      <c r="C7146" t="str">
        <f t="shared" si="335"/>
        <v>28 6 3 11 1 2 25 1 0 2201033</v>
      </c>
      <c r="D7146">
        <v>28</v>
      </c>
      <c r="E7146">
        <v>6</v>
      </c>
      <c r="F7146">
        <v>3</v>
      </c>
      <c r="G7146">
        <v>11</v>
      </c>
      <c r="H7146">
        <v>1</v>
      </c>
      <c r="I7146">
        <v>2</v>
      </c>
      <c r="J7146">
        <v>25</v>
      </c>
      <c r="K7146">
        <v>1</v>
      </c>
      <c r="L7146" t="s">
        <v>147</v>
      </c>
      <c r="M7146" t="s">
        <v>194</v>
      </c>
      <c r="N7146" s="13">
        <v>4191667</v>
      </c>
      <c r="O7146">
        <v>288439</v>
      </c>
      <c r="P7146">
        <v>2024</v>
      </c>
      <c r="Q7146">
        <v>1053835818</v>
      </c>
      <c r="R7146" t="s">
        <v>6098</v>
      </c>
      <c r="S7146" s="13">
        <v>4191667</v>
      </c>
      <c r="T7146">
        <v>0</v>
      </c>
      <c r="U7146" t="s">
        <v>5956</v>
      </c>
      <c r="V7146" t="s">
        <v>2291</v>
      </c>
      <c r="W7146">
        <v>5004</v>
      </c>
      <c r="X7146">
        <v>0</v>
      </c>
      <c r="Y7146">
        <v>288060</v>
      </c>
      <c r="Z7146">
        <v>20240813</v>
      </c>
      <c r="AA7146">
        <v>2402230381</v>
      </c>
      <c r="AB7146">
        <v>7</v>
      </c>
      <c r="AC7146" t="s">
        <v>2281</v>
      </c>
      <c r="AD7146" t="s">
        <v>2281</v>
      </c>
      <c r="AE7146">
        <v>11101</v>
      </c>
      <c r="AF7146" t="s">
        <v>2281</v>
      </c>
      <c r="AG7146" t="s">
        <v>549</v>
      </c>
      <c r="AH7146">
        <v>260</v>
      </c>
    </row>
    <row r="7147" spans="1:34" hidden="1" x14ac:dyDescent="0.25">
      <c r="A7147" t="str">
        <f t="shared" si="333"/>
        <v>28 6 3 11 1 2 25 1 0 2201033 288440</v>
      </c>
      <c r="B7147" t="str">
        <f t="shared" si="334"/>
        <v>28 6 3 11 1 2 25 1 0 2201033 288060</v>
      </c>
      <c r="C7147" t="str">
        <f t="shared" si="335"/>
        <v>28 6 3 11 1 2 25 1 0 2201033</v>
      </c>
      <c r="D7147">
        <v>28</v>
      </c>
      <c r="E7147">
        <v>6</v>
      </c>
      <c r="F7147">
        <v>3</v>
      </c>
      <c r="G7147">
        <v>11</v>
      </c>
      <c r="H7147">
        <v>1</v>
      </c>
      <c r="I7147">
        <v>2</v>
      </c>
      <c r="J7147">
        <v>25</v>
      </c>
      <c r="K7147">
        <v>1</v>
      </c>
      <c r="L7147" t="s">
        <v>147</v>
      </c>
      <c r="M7147" t="s">
        <v>194</v>
      </c>
      <c r="N7147" s="13">
        <v>2515000</v>
      </c>
      <c r="O7147">
        <v>288440</v>
      </c>
      <c r="P7147">
        <v>2024</v>
      </c>
      <c r="Q7147">
        <v>1053835818</v>
      </c>
      <c r="R7147" t="s">
        <v>6098</v>
      </c>
      <c r="S7147" s="13">
        <v>2515000</v>
      </c>
      <c r="T7147">
        <v>0</v>
      </c>
      <c r="U7147" t="s">
        <v>5956</v>
      </c>
      <c r="V7147" t="s">
        <v>2291</v>
      </c>
      <c r="W7147">
        <v>5004</v>
      </c>
      <c r="X7147">
        <v>0</v>
      </c>
      <c r="Y7147">
        <v>288060</v>
      </c>
      <c r="Z7147">
        <v>20240813</v>
      </c>
      <c r="AA7147">
        <v>2402230381</v>
      </c>
      <c r="AB7147">
        <v>6</v>
      </c>
      <c r="AC7147" t="s">
        <v>2281</v>
      </c>
      <c r="AD7147" t="s">
        <v>2281</v>
      </c>
      <c r="AE7147">
        <v>11101</v>
      </c>
      <c r="AF7147" t="s">
        <v>2281</v>
      </c>
      <c r="AG7147" t="s">
        <v>549</v>
      </c>
      <c r="AH7147">
        <v>260</v>
      </c>
    </row>
    <row r="7148" spans="1:34" hidden="1" x14ac:dyDescent="0.25">
      <c r="A7148" t="str">
        <f t="shared" si="333"/>
        <v>28 12 3 33 1 2 72 2 0 2201033 288441</v>
      </c>
      <c r="B7148" t="str">
        <f t="shared" si="334"/>
        <v>28 12 3 33 1 2 72 2 0 2201033 288104</v>
      </c>
      <c r="C7148" t="str">
        <f t="shared" si="335"/>
        <v>28 12 3 33 1 2 72 2 0 2201033</v>
      </c>
      <c r="D7148">
        <v>28</v>
      </c>
      <c r="E7148">
        <v>12</v>
      </c>
      <c r="F7148">
        <v>3</v>
      </c>
      <c r="G7148">
        <v>33</v>
      </c>
      <c r="H7148">
        <v>1</v>
      </c>
      <c r="I7148">
        <v>2</v>
      </c>
      <c r="J7148">
        <v>72</v>
      </c>
      <c r="K7148">
        <v>2</v>
      </c>
      <c r="L7148" t="s">
        <v>147</v>
      </c>
      <c r="M7148" t="s">
        <v>194</v>
      </c>
      <c r="N7148" s="13">
        <v>117687845</v>
      </c>
      <c r="O7148">
        <v>288441</v>
      </c>
      <c r="P7148">
        <v>2024</v>
      </c>
      <c r="Q7148">
        <v>890801024</v>
      </c>
      <c r="R7148" t="s">
        <v>1836</v>
      </c>
      <c r="S7148" s="13">
        <v>117687845</v>
      </c>
      <c r="T7148">
        <v>0</v>
      </c>
      <c r="U7148" t="s">
        <v>6005</v>
      </c>
      <c r="V7148" t="s">
        <v>6099</v>
      </c>
      <c r="W7148">
        <v>5004</v>
      </c>
      <c r="X7148">
        <v>0</v>
      </c>
      <c r="Y7148">
        <v>288104</v>
      </c>
      <c r="Z7148">
        <v>20240813</v>
      </c>
      <c r="AA7148">
        <v>2403210487</v>
      </c>
      <c r="AB7148">
        <v>4</v>
      </c>
      <c r="AC7148" t="s">
        <v>2281</v>
      </c>
      <c r="AD7148" t="s">
        <v>2281</v>
      </c>
      <c r="AE7148">
        <v>13112</v>
      </c>
      <c r="AF7148" t="s">
        <v>5908</v>
      </c>
      <c r="AG7148" t="s">
        <v>508</v>
      </c>
      <c r="AH7148">
        <v>261</v>
      </c>
    </row>
    <row r="7149" spans="1:34" hidden="1" x14ac:dyDescent="0.25">
      <c r="A7149" t="str">
        <f t="shared" si="333"/>
        <v>28 12 3 33 1 2 72 2 0 2201033 288443</v>
      </c>
      <c r="B7149" t="str">
        <f t="shared" si="334"/>
        <v>28 12 3 33 1 2 72 2 0 2201033 288109</v>
      </c>
      <c r="C7149" t="str">
        <f t="shared" si="335"/>
        <v>28 12 3 33 1 2 72 2 0 2201033</v>
      </c>
      <c r="D7149">
        <v>28</v>
      </c>
      <c r="E7149">
        <v>12</v>
      </c>
      <c r="F7149">
        <v>3</v>
      </c>
      <c r="G7149">
        <v>33</v>
      </c>
      <c r="H7149">
        <v>1</v>
      </c>
      <c r="I7149">
        <v>2</v>
      </c>
      <c r="J7149">
        <v>72</v>
      </c>
      <c r="K7149">
        <v>2</v>
      </c>
      <c r="L7149" t="s">
        <v>147</v>
      </c>
      <c r="M7149" t="s">
        <v>194</v>
      </c>
      <c r="N7149" s="13">
        <v>176279189</v>
      </c>
      <c r="O7149">
        <v>288443</v>
      </c>
      <c r="P7149">
        <v>2024</v>
      </c>
      <c r="Q7149">
        <v>860006744</v>
      </c>
      <c r="R7149" t="s">
        <v>1838</v>
      </c>
      <c r="S7149" s="13">
        <v>176279189</v>
      </c>
      <c r="T7149">
        <v>0</v>
      </c>
      <c r="U7149" t="s">
        <v>6015</v>
      </c>
      <c r="V7149" t="s">
        <v>6100</v>
      </c>
      <c r="W7149">
        <v>5004</v>
      </c>
      <c r="X7149">
        <v>0</v>
      </c>
      <c r="Y7149">
        <v>288109</v>
      </c>
      <c r="Z7149">
        <v>20240813</v>
      </c>
      <c r="AA7149">
        <v>2403220501</v>
      </c>
      <c r="AB7149">
        <v>3</v>
      </c>
      <c r="AC7149" t="s">
        <v>2281</v>
      </c>
      <c r="AD7149" t="s">
        <v>2281</v>
      </c>
      <c r="AE7149">
        <v>13112</v>
      </c>
      <c r="AF7149" t="s">
        <v>5908</v>
      </c>
      <c r="AG7149" t="s">
        <v>508</v>
      </c>
      <c r="AH7149">
        <v>261</v>
      </c>
    </row>
    <row r="7150" spans="1:34" hidden="1" x14ac:dyDescent="0.25">
      <c r="A7150" t="str">
        <f t="shared" si="333"/>
        <v>28 1 3 11 1 103 25 44 0 2201070 288444</v>
      </c>
      <c r="B7150" t="str">
        <f t="shared" si="334"/>
        <v>28 1 3 11 1 103 25 44 0 2201070 288248</v>
      </c>
      <c r="C7150" t="str">
        <f t="shared" si="335"/>
        <v>28 1 3 11 1 103 25 44 0 2201070</v>
      </c>
      <c r="D7150">
        <v>28</v>
      </c>
      <c r="E7150">
        <v>1</v>
      </c>
      <c r="F7150">
        <v>3</v>
      </c>
      <c r="G7150">
        <v>11</v>
      </c>
      <c r="H7150">
        <v>1</v>
      </c>
      <c r="I7150">
        <v>103</v>
      </c>
      <c r="J7150">
        <v>25</v>
      </c>
      <c r="K7150">
        <v>44</v>
      </c>
      <c r="L7150" t="s">
        <v>147</v>
      </c>
      <c r="M7150" t="s">
        <v>199</v>
      </c>
      <c r="N7150" s="13">
        <v>3958500</v>
      </c>
      <c r="O7150">
        <v>288444</v>
      </c>
      <c r="P7150">
        <v>2024</v>
      </c>
      <c r="Q7150">
        <v>901232478</v>
      </c>
      <c r="R7150" t="s">
        <v>1764</v>
      </c>
      <c r="S7150" s="13">
        <v>3958500</v>
      </c>
      <c r="T7150">
        <v>0</v>
      </c>
      <c r="U7150" t="s">
        <v>6068</v>
      </c>
      <c r="V7150" t="s">
        <v>6101</v>
      </c>
      <c r="W7150">
        <v>5016</v>
      </c>
      <c r="X7150">
        <v>0</v>
      </c>
      <c r="Y7150">
        <v>288248</v>
      </c>
      <c r="Z7150">
        <v>20240813</v>
      </c>
      <c r="AA7150">
        <v>0</v>
      </c>
      <c r="AB7150">
        <v>0</v>
      </c>
      <c r="AC7150" t="s">
        <v>2281</v>
      </c>
      <c r="AD7150" t="s">
        <v>2281</v>
      </c>
      <c r="AE7150">
        <v>11101</v>
      </c>
      <c r="AF7150" t="s">
        <v>2281</v>
      </c>
      <c r="AG7150" t="s">
        <v>549</v>
      </c>
      <c r="AH7150">
        <v>131</v>
      </c>
    </row>
    <row r="7151" spans="1:34" hidden="1" x14ac:dyDescent="0.25">
      <c r="A7151" t="str">
        <f t="shared" si="333"/>
        <v>28 1 3 11 1 2 72 17 0 2201071 288445</v>
      </c>
      <c r="B7151" t="str">
        <f t="shared" si="334"/>
        <v>28 1 3 11 1 2 72 17 0 2201071 288076</v>
      </c>
      <c r="C7151" t="str">
        <f t="shared" si="335"/>
        <v>28 1 3 11 1 2 72 17 0 2201071</v>
      </c>
      <c r="D7151">
        <v>28</v>
      </c>
      <c r="E7151">
        <v>1</v>
      </c>
      <c r="F7151">
        <v>3</v>
      </c>
      <c r="G7151">
        <v>11</v>
      </c>
      <c r="H7151">
        <v>1</v>
      </c>
      <c r="I7151">
        <v>2</v>
      </c>
      <c r="J7151">
        <v>72</v>
      </c>
      <c r="K7151">
        <v>17</v>
      </c>
      <c r="L7151" t="s">
        <v>147</v>
      </c>
      <c r="M7151" t="s">
        <v>193</v>
      </c>
      <c r="N7151" s="13">
        <v>19896132</v>
      </c>
      <c r="O7151">
        <v>288445</v>
      </c>
      <c r="P7151">
        <v>2024</v>
      </c>
      <c r="Q7151">
        <v>890801053</v>
      </c>
      <c r="R7151" t="s">
        <v>784</v>
      </c>
      <c r="S7151" s="13">
        <v>19896132</v>
      </c>
      <c r="T7151">
        <v>0</v>
      </c>
      <c r="U7151" t="s">
        <v>6102</v>
      </c>
      <c r="V7151" t="s">
        <v>2960</v>
      </c>
      <c r="W7151">
        <v>5001</v>
      </c>
      <c r="X7151">
        <v>0</v>
      </c>
      <c r="Y7151">
        <v>288076</v>
      </c>
      <c r="Z7151">
        <v>20240813</v>
      </c>
      <c r="AA7151">
        <v>2024081020</v>
      </c>
      <c r="AB7151">
        <v>0</v>
      </c>
      <c r="AC7151" t="s">
        <v>2281</v>
      </c>
      <c r="AD7151" t="s">
        <v>2281</v>
      </c>
      <c r="AE7151">
        <v>11101</v>
      </c>
      <c r="AF7151" t="s">
        <v>2281</v>
      </c>
      <c r="AG7151" t="s">
        <v>549</v>
      </c>
      <c r="AH7151">
        <v>100</v>
      </c>
    </row>
    <row r="7152" spans="1:34" hidden="1" x14ac:dyDescent="0.25">
      <c r="A7152" t="str">
        <f t="shared" si="333"/>
        <v>28 1 3 11 1 102 25 45 0 2201029 288446</v>
      </c>
      <c r="B7152" t="str">
        <f t="shared" si="334"/>
        <v>28 1 3 11 1 102 25 45 0 2201029 288292</v>
      </c>
      <c r="C7152" t="str">
        <f t="shared" si="335"/>
        <v>28 1 3 11 1 102 25 45 0 2201029</v>
      </c>
      <c r="D7152">
        <v>28</v>
      </c>
      <c r="E7152">
        <v>1</v>
      </c>
      <c r="F7152">
        <v>3</v>
      </c>
      <c r="G7152">
        <v>11</v>
      </c>
      <c r="H7152">
        <v>1</v>
      </c>
      <c r="I7152">
        <v>102</v>
      </c>
      <c r="J7152">
        <v>25</v>
      </c>
      <c r="K7152">
        <v>45</v>
      </c>
      <c r="L7152" t="s">
        <v>147</v>
      </c>
      <c r="M7152" t="s">
        <v>202</v>
      </c>
      <c r="N7152" s="13">
        <v>114722000</v>
      </c>
      <c r="O7152">
        <v>288446</v>
      </c>
      <c r="P7152">
        <v>2024</v>
      </c>
      <c r="Q7152">
        <v>800050425</v>
      </c>
      <c r="R7152" t="s">
        <v>1744</v>
      </c>
      <c r="S7152" s="13">
        <v>114722000</v>
      </c>
      <c r="T7152">
        <v>0</v>
      </c>
      <c r="U7152" t="s">
        <v>6103</v>
      </c>
      <c r="V7152" t="s">
        <v>6104</v>
      </c>
      <c r="W7152">
        <v>5016</v>
      </c>
      <c r="X7152">
        <v>0</v>
      </c>
      <c r="Y7152">
        <v>288292</v>
      </c>
      <c r="Z7152">
        <v>20240813</v>
      </c>
      <c r="AA7152">
        <v>0</v>
      </c>
      <c r="AB7152">
        <v>0</v>
      </c>
      <c r="AC7152" t="s">
        <v>2281</v>
      </c>
      <c r="AD7152" t="s">
        <v>2281</v>
      </c>
      <c r="AE7152">
        <v>11101</v>
      </c>
      <c r="AF7152" t="s">
        <v>2281</v>
      </c>
      <c r="AG7152" t="s">
        <v>549</v>
      </c>
      <c r="AH7152">
        <v>131</v>
      </c>
    </row>
    <row r="7153" spans="1:34" hidden="1" x14ac:dyDescent="0.25">
      <c r="A7153" t="str">
        <f t="shared" si="333"/>
        <v>28 1 3 11 1 102 25 45 0 2201029 288447</v>
      </c>
      <c r="B7153" t="str">
        <f t="shared" si="334"/>
        <v>28 1 3 11 1 102 25 45 0 2201029 288293</v>
      </c>
      <c r="C7153" t="str">
        <f t="shared" si="335"/>
        <v>28 1 3 11 1 102 25 45 0 2201029</v>
      </c>
      <c r="D7153">
        <v>28</v>
      </c>
      <c r="E7153">
        <v>1</v>
      </c>
      <c r="F7153">
        <v>3</v>
      </c>
      <c r="G7153">
        <v>11</v>
      </c>
      <c r="H7153">
        <v>1</v>
      </c>
      <c r="I7153">
        <v>102</v>
      </c>
      <c r="J7153">
        <v>25</v>
      </c>
      <c r="K7153">
        <v>45</v>
      </c>
      <c r="L7153" t="s">
        <v>147</v>
      </c>
      <c r="M7153" t="s">
        <v>202</v>
      </c>
      <c r="N7153" s="13">
        <v>291375000</v>
      </c>
      <c r="O7153">
        <v>288447</v>
      </c>
      <c r="P7153">
        <v>2024</v>
      </c>
      <c r="Q7153">
        <v>800187879</v>
      </c>
      <c r="R7153" t="s">
        <v>1745</v>
      </c>
      <c r="S7153" s="13">
        <v>291375000</v>
      </c>
      <c r="T7153">
        <v>0</v>
      </c>
      <c r="U7153" t="s">
        <v>6103</v>
      </c>
      <c r="V7153" t="s">
        <v>6104</v>
      </c>
      <c r="W7153">
        <v>5016</v>
      </c>
      <c r="X7153">
        <v>0</v>
      </c>
      <c r="Y7153">
        <v>288293</v>
      </c>
      <c r="Z7153">
        <v>20240813</v>
      </c>
      <c r="AA7153">
        <v>0</v>
      </c>
      <c r="AB7153">
        <v>0</v>
      </c>
      <c r="AC7153" t="s">
        <v>2281</v>
      </c>
      <c r="AD7153" t="s">
        <v>2281</v>
      </c>
      <c r="AE7153">
        <v>11101</v>
      </c>
      <c r="AF7153" t="s">
        <v>2281</v>
      </c>
      <c r="AG7153" t="s">
        <v>549</v>
      </c>
      <c r="AH7153">
        <v>131</v>
      </c>
    </row>
    <row r="7154" spans="1:34" hidden="1" x14ac:dyDescent="0.25">
      <c r="A7154" t="str">
        <f t="shared" si="333"/>
        <v>28 1 3 11 1 102 25 45 0 2201029 288448</v>
      </c>
      <c r="B7154" t="str">
        <f t="shared" si="334"/>
        <v>28 1 3 11 1 102 25 45 0 2201029 288294</v>
      </c>
      <c r="C7154" t="str">
        <f t="shared" si="335"/>
        <v>28 1 3 11 1 102 25 45 0 2201029</v>
      </c>
      <c r="D7154">
        <v>28</v>
      </c>
      <c r="E7154">
        <v>1</v>
      </c>
      <c r="F7154">
        <v>3</v>
      </c>
      <c r="G7154">
        <v>11</v>
      </c>
      <c r="H7154">
        <v>1</v>
      </c>
      <c r="I7154">
        <v>102</v>
      </c>
      <c r="J7154">
        <v>25</v>
      </c>
      <c r="K7154">
        <v>45</v>
      </c>
      <c r="L7154" t="s">
        <v>147</v>
      </c>
      <c r="M7154" t="s">
        <v>202</v>
      </c>
      <c r="N7154" s="13">
        <v>219544959</v>
      </c>
      <c r="O7154">
        <v>288448</v>
      </c>
      <c r="P7154">
        <v>2024</v>
      </c>
      <c r="Q7154">
        <v>800088861</v>
      </c>
      <c r="R7154" t="s">
        <v>1746</v>
      </c>
      <c r="S7154" s="13">
        <v>219544959</v>
      </c>
      <c r="T7154">
        <v>0</v>
      </c>
      <c r="U7154" t="s">
        <v>6103</v>
      </c>
      <c r="V7154" t="s">
        <v>6104</v>
      </c>
      <c r="W7154">
        <v>5016</v>
      </c>
      <c r="X7154">
        <v>0</v>
      </c>
      <c r="Y7154">
        <v>288294</v>
      </c>
      <c r="Z7154">
        <v>20240813</v>
      </c>
      <c r="AA7154">
        <v>0</v>
      </c>
      <c r="AB7154">
        <v>0</v>
      </c>
      <c r="AC7154" t="s">
        <v>2281</v>
      </c>
      <c r="AD7154" t="s">
        <v>2281</v>
      </c>
      <c r="AE7154">
        <v>11101</v>
      </c>
      <c r="AF7154" t="s">
        <v>2281</v>
      </c>
      <c r="AG7154" t="s">
        <v>549</v>
      </c>
      <c r="AH7154">
        <v>131</v>
      </c>
    </row>
    <row r="7155" spans="1:34" hidden="1" x14ac:dyDescent="0.25">
      <c r="A7155" t="str">
        <f t="shared" si="333"/>
        <v>28 1 3 11 1 102 25 45 0 2201029 288449</v>
      </c>
      <c r="B7155" t="str">
        <f t="shared" si="334"/>
        <v>28 1 3 11 1 102 25 45 0 2201029 288295</v>
      </c>
      <c r="C7155" t="str">
        <f t="shared" si="335"/>
        <v>28 1 3 11 1 102 25 45 0 2201029</v>
      </c>
      <c r="D7155">
        <v>28</v>
      </c>
      <c r="E7155">
        <v>1</v>
      </c>
      <c r="F7155">
        <v>3</v>
      </c>
      <c r="G7155">
        <v>11</v>
      </c>
      <c r="H7155">
        <v>1</v>
      </c>
      <c r="I7155">
        <v>102</v>
      </c>
      <c r="J7155">
        <v>25</v>
      </c>
      <c r="K7155">
        <v>45</v>
      </c>
      <c r="L7155" t="s">
        <v>147</v>
      </c>
      <c r="M7155" t="s">
        <v>202</v>
      </c>
      <c r="N7155" s="13">
        <v>50901400</v>
      </c>
      <c r="O7155">
        <v>288449</v>
      </c>
      <c r="P7155">
        <v>2024</v>
      </c>
      <c r="Q7155">
        <v>800102084</v>
      </c>
      <c r="R7155" t="s">
        <v>1747</v>
      </c>
      <c r="S7155" s="13">
        <v>50901400</v>
      </c>
      <c r="T7155">
        <v>0</v>
      </c>
      <c r="U7155" t="s">
        <v>6103</v>
      </c>
      <c r="V7155" t="s">
        <v>6104</v>
      </c>
      <c r="W7155">
        <v>5016</v>
      </c>
      <c r="X7155">
        <v>0</v>
      </c>
      <c r="Y7155">
        <v>288295</v>
      </c>
      <c r="Z7155">
        <v>20240813</v>
      </c>
      <c r="AA7155">
        <v>0</v>
      </c>
      <c r="AB7155">
        <v>0</v>
      </c>
      <c r="AC7155" t="s">
        <v>2281</v>
      </c>
      <c r="AD7155" t="s">
        <v>2281</v>
      </c>
      <c r="AE7155">
        <v>11101</v>
      </c>
      <c r="AF7155" t="s">
        <v>2281</v>
      </c>
      <c r="AG7155" t="s">
        <v>549</v>
      </c>
      <c r="AH7155">
        <v>131</v>
      </c>
    </row>
    <row r="7156" spans="1:34" hidden="1" x14ac:dyDescent="0.25">
      <c r="A7156" t="str">
        <f t="shared" si="333"/>
        <v>28 1 3 11 1 102 25 45 0 2201029 288450</v>
      </c>
      <c r="B7156" t="str">
        <f t="shared" si="334"/>
        <v>28 1 3 11 1 102 25 45 0 2201029 288296</v>
      </c>
      <c r="C7156" t="str">
        <f t="shared" si="335"/>
        <v>28 1 3 11 1 102 25 45 0 2201029</v>
      </c>
      <c r="D7156">
        <v>28</v>
      </c>
      <c r="E7156">
        <v>1</v>
      </c>
      <c r="F7156">
        <v>3</v>
      </c>
      <c r="G7156">
        <v>11</v>
      </c>
      <c r="H7156">
        <v>1</v>
      </c>
      <c r="I7156">
        <v>102</v>
      </c>
      <c r="J7156">
        <v>25</v>
      </c>
      <c r="K7156">
        <v>45</v>
      </c>
      <c r="L7156" t="s">
        <v>147</v>
      </c>
      <c r="M7156" t="s">
        <v>202</v>
      </c>
      <c r="N7156" s="13">
        <v>4387312</v>
      </c>
      <c r="O7156">
        <v>288450</v>
      </c>
      <c r="P7156">
        <v>2024</v>
      </c>
      <c r="Q7156">
        <v>810001863</v>
      </c>
      <c r="R7156" t="s">
        <v>1748</v>
      </c>
      <c r="S7156" s="13">
        <v>4387312</v>
      </c>
      <c r="T7156">
        <v>0</v>
      </c>
      <c r="U7156" t="s">
        <v>6103</v>
      </c>
      <c r="V7156" t="s">
        <v>6105</v>
      </c>
      <c r="W7156">
        <v>5016</v>
      </c>
      <c r="X7156">
        <v>0</v>
      </c>
      <c r="Y7156">
        <v>288296</v>
      </c>
      <c r="Z7156">
        <v>20240813</v>
      </c>
      <c r="AA7156">
        <v>0</v>
      </c>
      <c r="AB7156">
        <v>0</v>
      </c>
      <c r="AC7156" t="s">
        <v>2281</v>
      </c>
      <c r="AD7156" t="s">
        <v>2281</v>
      </c>
      <c r="AE7156">
        <v>11101</v>
      </c>
      <c r="AF7156" t="s">
        <v>2281</v>
      </c>
      <c r="AG7156" t="s">
        <v>549</v>
      </c>
      <c r="AH7156">
        <v>131</v>
      </c>
    </row>
    <row r="7157" spans="1:34" hidden="1" x14ac:dyDescent="0.25">
      <c r="A7157" t="str">
        <f t="shared" si="333"/>
        <v>28 1 3 11 1 102 25 45 0 2201029 288451</v>
      </c>
      <c r="B7157" t="str">
        <f t="shared" si="334"/>
        <v>28 1 3 11 1 102 25 45 0 2201029 288297</v>
      </c>
      <c r="C7157" t="str">
        <f t="shared" si="335"/>
        <v>28 1 3 11 1 102 25 45 0 2201029</v>
      </c>
      <c r="D7157">
        <v>28</v>
      </c>
      <c r="E7157">
        <v>1</v>
      </c>
      <c r="F7157">
        <v>3</v>
      </c>
      <c r="G7157">
        <v>11</v>
      </c>
      <c r="H7157">
        <v>1</v>
      </c>
      <c r="I7157">
        <v>102</v>
      </c>
      <c r="J7157">
        <v>25</v>
      </c>
      <c r="K7157">
        <v>45</v>
      </c>
      <c r="L7157" t="s">
        <v>147</v>
      </c>
      <c r="M7157" t="s">
        <v>202</v>
      </c>
      <c r="N7157" s="13">
        <v>3800000</v>
      </c>
      <c r="O7157">
        <v>288451</v>
      </c>
      <c r="P7157">
        <v>2024</v>
      </c>
      <c r="Q7157">
        <v>810003071</v>
      </c>
      <c r="R7157" t="s">
        <v>1749</v>
      </c>
      <c r="S7157" s="13">
        <v>3800000</v>
      </c>
      <c r="T7157">
        <v>0</v>
      </c>
      <c r="U7157" t="s">
        <v>6103</v>
      </c>
      <c r="V7157" t="s">
        <v>6104</v>
      </c>
      <c r="W7157">
        <v>5016</v>
      </c>
      <c r="X7157">
        <v>0</v>
      </c>
      <c r="Y7157">
        <v>288297</v>
      </c>
      <c r="Z7157">
        <v>20240813</v>
      </c>
      <c r="AA7157">
        <v>0</v>
      </c>
      <c r="AB7157">
        <v>0</v>
      </c>
      <c r="AC7157" t="s">
        <v>2281</v>
      </c>
      <c r="AD7157" t="s">
        <v>2281</v>
      </c>
      <c r="AE7157">
        <v>11101</v>
      </c>
      <c r="AF7157" t="s">
        <v>2281</v>
      </c>
      <c r="AG7157" t="s">
        <v>549</v>
      </c>
      <c r="AH7157">
        <v>131</v>
      </c>
    </row>
    <row r="7158" spans="1:34" hidden="1" x14ac:dyDescent="0.25">
      <c r="A7158" t="str">
        <f t="shared" si="333"/>
        <v>28 1 3 11 1 102 25 45 0 2201029 288452</v>
      </c>
      <c r="B7158" t="str">
        <f t="shared" si="334"/>
        <v>28 1 3 11 1 102 25 45 0 2201029 288298</v>
      </c>
      <c r="C7158" t="str">
        <f t="shared" si="335"/>
        <v>28 1 3 11 1 102 25 45 0 2201029</v>
      </c>
      <c r="D7158">
        <v>28</v>
      </c>
      <c r="E7158">
        <v>1</v>
      </c>
      <c r="F7158">
        <v>3</v>
      </c>
      <c r="G7158">
        <v>11</v>
      </c>
      <c r="H7158">
        <v>1</v>
      </c>
      <c r="I7158">
        <v>102</v>
      </c>
      <c r="J7158">
        <v>25</v>
      </c>
      <c r="K7158">
        <v>45</v>
      </c>
      <c r="L7158" t="s">
        <v>147</v>
      </c>
      <c r="M7158" t="s">
        <v>202</v>
      </c>
      <c r="N7158" s="13">
        <v>319252549</v>
      </c>
      <c r="O7158">
        <v>288452</v>
      </c>
      <c r="P7158">
        <v>2024</v>
      </c>
      <c r="Q7158">
        <v>810002807</v>
      </c>
      <c r="R7158" t="s">
        <v>1750</v>
      </c>
      <c r="S7158" s="13">
        <v>319252549</v>
      </c>
      <c r="T7158">
        <v>0</v>
      </c>
      <c r="U7158" t="s">
        <v>6103</v>
      </c>
      <c r="V7158" t="s">
        <v>6106</v>
      </c>
      <c r="W7158">
        <v>5016</v>
      </c>
      <c r="X7158">
        <v>0</v>
      </c>
      <c r="Y7158">
        <v>288298</v>
      </c>
      <c r="Z7158">
        <v>20240813</v>
      </c>
      <c r="AA7158">
        <v>0</v>
      </c>
      <c r="AB7158">
        <v>0</v>
      </c>
      <c r="AC7158" t="s">
        <v>2281</v>
      </c>
      <c r="AD7158" t="s">
        <v>2281</v>
      </c>
      <c r="AE7158">
        <v>11101</v>
      </c>
      <c r="AF7158" t="s">
        <v>2281</v>
      </c>
      <c r="AG7158" t="s">
        <v>549</v>
      </c>
      <c r="AH7158">
        <v>131</v>
      </c>
    </row>
    <row r="7159" spans="1:34" hidden="1" x14ac:dyDescent="0.25">
      <c r="A7159" t="str">
        <f t="shared" si="333"/>
        <v>28 6 3 33 1 2 72 6 0 2201033 288453</v>
      </c>
      <c r="B7159" t="str">
        <f t="shared" si="334"/>
        <v>28 6 3 33 1 2 72 6 0 2201033 288168</v>
      </c>
      <c r="C7159" t="str">
        <f t="shared" si="335"/>
        <v>28 6 3 33 1 2 72 6 0 2201033</v>
      </c>
      <c r="D7159">
        <v>28</v>
      </c>
      <c r="E7159">
        <v>6</v>
      </c>
      <c r="F7159">
        <v>3</v>
      </c>
      <c r="G7159">
        <v>33</v>
      </c>
      <c r="H7159">
        <v>1</v>
      </c>
      <c r="I7159">
        <v>2</v>
      </c>
      <c r="J7159">
        <v>72</v>
      </c>
      <c r="K7159">
        <v>6</v>
      </c>
      <c r="L7159" t="s">
        <v>147</v>
      </c>
      <c r="M7159" t="s">
        <v>194</v>
      </c>
      <c r="N7159" s="13">
        <v>540112</v>
      </c>
      <c r="O7159">
        <v>288453</v>
      </c>
      <c r="P7159">
        <v>2024</v>
      </c>
      <c r="Q7159">
        <v>890803239</v>
      </c>
      <c r="R7159" t="s">
        <v>924</v>
      </c>
      <c r="S7159" s="13">
        <v>540112</v>
      </c>
      <c r="T7159">
        <v>0</v>
      </c>
      <c r="U7159" t="s">
        <v>5912</v>
      </c>
      <c r="V7159" t="s">
        <v>2280</v>
      </c>
      <c r="W7159">
        <v>5004</v>
      </c>
      <c r="X7159">
        <v>0</v>
      </c>
      <c r="Y7159">
        <v>288168</v>
      </c>
      <c r="Z7159">
        <v>20240815</v>
      </c>
      <c r="AA7159">
        <v>0</v>
      </c>
      <c r="AB7159">
        <v>0</v>
      </c>
      <c r="AC7159" t="s">
        <v>2281</v>
      </c>
      <c r="AD7159" t="s">
        <v>2281</v>
      </c>
      <c r="AE7159">
        <v>13105</v>
      </c>
      <c r="AF7159" t="s">
        <v>5913</v>
      </c>
      <c r="AG7159" t="s">
        <v>89</v>
      </c>
      <c r="AH7159">
        <v>335</v>
      </c>
    </row>
    <row r="7160" spans="1:34" hidden="1" x14ac:dyDescent="0.25">
      <c r="A7160" t="str">
        <f t="shared" si="333"/>
        <v>28 2 3 33 1 2 72 0 0 2201044 288454</v>
      </c>
      <c r="B7160" t="str">
        <f t="shared" si="334"/>
        <v>28 2 3 33 1 2 72 0 0 2201044 288220</v>
      </c>
      <c r="C7160" t="str">
        <f t="shared" si="335"/>
        <v>28 2 3 33 1 2 72 0 0 2201044</v>
      </c>
      <c r="D7160">
        <v>28</v>
      </c>
      <c r="E7160">
        <v>2</v>
      </c>
      <c r="F7160">
        <v>3</v>
      </c>
      <c r="G7160">
        <v>33</v>
      </c>
      <c r="H7160">
        <v>1</v>
      </c>
      <c r="I7160">
        <v>2</v>
      </c>
      <c r="J7160">
        <v>72</v>
      </c>
      <c r="K7160">
        <v>0</v>
      </c>
      <c r="L7160" t="s">
        <v>147</v>
      </c>
      <c r="M7160" t="s">
        <v>195</v>
      </c>
      <c r="N7160" s="13">
        <v>56514570</v>
      </c>
      <c r="O7160">
        <v>288454</v>
      </c>
      <c r="P7160">
        <v>2024</v>
      </c>
      <c r="Q7160">
        <v>900230503</v>
      </c>
      <c r="R7160" t="s">
        <v>1018</v>
      </c>
      <c r="S7160" s="13">
        <v>56514570</v>
      </c>
      <c r="T7160">
        <v>1899649</v>
      </c>
      <c r="U7160" t="s">
        <v>6107</v>
      </c>
      <c r="V7160" t="s">
        <v>6108</v>
      </c>
      <c r="W7160">
        <v>5004</v>
      </c>
      <c r="X7160">
        <v>2305</v>
      </c>
      <c r="Y7160">
        <v>288220</v>
      </c>
      <c r="Z7160">
        <v>20240815</v>
      </c>
      <c r="AA7160">
        <v>2406170753</v>
      </c>
      <c r="AB7160">
        <v>199</v>
      </c>
      <c r="AC7160" t="s">
        <v>2281</v>
      </c>
      <c r="AD7160" t="s">
        <v>2281</v>
      </c>
      <c r="AE7160">
        <v>13101</v>
      </c>
      <c r="AF7160" t="s">
        <v>5906</v>
      </c>
      <c r="AG7160" t="s">
        <v>83</v>
      </c>
      <c r="AH7160">
        <v>261</v>
      </c>
    </row>
    <row r="7161" spans="1:34" hidden="1" x14ac:dyDescent="0.25">
      <c r="A7161" t="str">
        <f t="shared" si="333"/>
        <v>28 6 3 11 1 2 24 0 0 2201062 288455</v>
      </c>
      <c r="B7161" t="str">
        <f t="shared" si="334"/>
        <v>28 6 3 11 1 2 24 0 0 2201062 288185</v>
      </c>
      <c r="C7161" t="str">
        <f t="shared" si="335"/>
        <v>28 6 3 11 1 2 24 0 0 2201062</v>
      </c>
      <c r="D7161">
        <v>28</v>
      </c>
      <c r="E7161">
        <v>6</v>
      </c>
      <c r="F7161">
        <v>3</v>
      </c>
      <c r="G7161">
        <v>11</v>
      </c>
      <c r="H7161">
        <v>1</v>
      </c>
      <c r="I7161">
        <v>2</v>
      </c>
      <c r="J7161">
        <v>24</v>
      </c>
      <c r="K7161">
        <v>0</v>
      </c>
      <c r="L7161" t="s">
        <v>147</v>
      </c>
      <c r="M7161" t="s">
        <v>201</v>
      </c>
      <c r="N7161" s="13">
        <v>98064077</v>
      </c>
      <c r="O7161">
        <v>288455</v>
      </c>
      <c r="P7161">
        <v>2024</v>
      </c>
      <c r="Q7161">
        <v>900811229</v>
      </c>
      <c r="R7161" t="s">
        <v>6109</v>
      </c>
      <c r="S7161" s="13">
        <v>98064077</v>
      </c>
      <c r="T7161">
        <v>1961282</v>
      </c>
      <c r="U7161" t="s">
        <v>6110</v>
      </c>
      <c r="V7161" t="s">
        <v>5632</v>
      </c>
      <c r="W7161">
        <v>5016</v>
      </c>
      <c r="X7161">
        <v>2317</v>
      </c>
      <c r="Y7161">
        <v>288185</v>
      </c>
      <c r="Z7161">
        <v>20240816</v>
      </c>
      <c r="AA7161">
        <v>2405240695</v>
      </c>
      <c r="AB7161">
        <v>1</v>
      </c>
      <c r="AC7161" t="s">
        <v>2281</v>
      </c>
      <c r="AD7161" t="s">
        <v>2281</v>
      </c>
      <c r="AE7161">
        <v>11101</v>
      </c>
      <c r="AF7161" t="s">
        <v>2281</v>
      </c>
      <c r="AG7161" t="s">
        <v>549</v>
      </c>
      <c r="AH7161">
        <v>331</v>
      </c>
    </row>
    <row r="7162" spans="1:34" hidden="1" x14ac:dyDescent="0.25">
      <c r="A7162" t="str">
        <f t="shared" si="333"/>
        <v>28 12 3 33 1 2 72 2 0 2201033 288456</v>
      </c>
      <c r="B7162" t="str">
        <f t="shared" si="334"/>
        <v>28 12 3 33 1 2 72 2 0 2201033 288105</v>
      </c>
      <c r="C7162" t="str">
        <f t="shared" si="335"/>
        <v>28 12 3 33 1 2 72 2 0 2201033</v>
      </c>
      <c r="D7162">
        <v>28</v>
      </c>
      <c r="E7162">
        <v>12</v>
      </c>
      <c r="F7162">
        <v>3</v>
      </c>
      <c r="G7162">
        <v>33</v>
      </c>
      <c r="H7162">
        <v>1</v>
      </c>
      <c r="I7162">
        <v>2</v>
      </c>
      <c r="J7162">
        <v>72</v>
      </c>
      <c r="K7162">
        <v>2</v>
      </c>
      <c r="L7162" t="s">
        <v>147</v>
      </c>
      <c r="M7162" t="s">
        <v>194</v>
      </c>
      <c r="N7162" s="13">
        <v>80344233</v>
      </c>
      <c r="O7162">
        <v>288456</v>
      </c>
      <c r="P7162">
        <v>2024</v>
      </c>
      <c r="Q7162">
        <v>890800970</v>
      </c>
      <c r="R7162" t="s">
        <v>1837</v>
      </c>
      <c r="S7162" s="13">
        <v>80344233</v>
      </c>
      <c r="T7162">
        <v>0</v>
      </c>
      <c r="U7162" t="s">
        <v>6032</v>
      </c>
      <c r="V7162" t="s">
        <v>6111</v>
      </c>
      <c r="W7162">
        <v>5004</v>
      </c>
      <c r="X7162">
        <v>0</v>
      </c>
      <c r="Y7162">
        <v>288105</v>
      </c>
      <c r="Z7162">
        <v>20240816</v>
      </c>
      <c r="AA7162">
        <v>2403210488</v>
      </c>
      <c r="AB7162">
        <v>2</v>
      </c>
      <c r="AC7162" t="s">
        <v>2281</v>
      </c>
      <c r="AD7162" t="s">
        <v>2281</v>
      </c>
      <c r="AE7162">
        <v>13112</v>
      </c>
      <c r="AF7162" t="s">
        <v>5908</v>
      </c>
      <c r="AG7162" t="s">
        <v>508</v>
      </c>
      <c r="AH7162">
        <v>261</v>
      </c>
    </row>
    <row r="7163" spans="1:34" hidden="1" x14ac:dyDescent="0.25">
      <c r="A7163" t="str">
        <f t="shared" si="333"/>
        <v>28 5 3 33 1 2 23 0 0 2201070 288457</v>
      </c>
      <c r="B7163" t="str">
        <f t="shared" si="334"/>
        <v>28 5 3 33 1 2 23 0 0 2201070 288071</v>
      </c>
      <c r="C7163" t="str">
        <f t="shared" si="335"/>
        <v>28 5 3 33 1 2 23 0 0 2201070</v>
      </c>
      <c r="D7163">
        <v>28</v>
      </c>
      <c r="E7163">
        <v>5</v>
      </c>
      <c r="F7163">
        <v>3</v>
      </c>
      <c r="G7163">
        <v>33</v>
      </c>
      <c r="H7163">
        <v>1</v>
      </c>
      <c r="I7163">
        <v>2</v>
      </c>
      <c r="J7163">
        <v>23</v>
      </c>
      <c r="K7163">
        <v>0</v>
      </c>
      <c r="L7163" t="s">
        <v>147</v>
      </c>
      <c r="M7163" t="s">
        <v>199</v>
      </c>
      <c r="N7163" s="13">
        <v>58030370</v>
      </c>
      <c r="O7163">
        <v>288457</v>
      </c>
      <c r="P7163">
        <v>2024</v>
      </c>
      <c r="Q7163">
        <v>900092385</v>
      </c>
      <c r="R7163" t="s">
        <v>809</v>
      </c>
      <c r="S7163" s="13">
        <v>58030370</v>
      </c>
      <c r="T7163">
        <v>0</v>
      </c>
      <c r="U7163" t="s">
        <v>6112</v>
      </c>
      <c r="V7163" t="s">
        <v>2280</v>
      </c>
      <c r="W7163">
        <v>5004</v>
      </c>
      <c r="X7163">
        <v>0</v>
      </c>
      <c r="Y7163">
        <v>288071</v>
      </c>
      <c r="Z7163">
        <v>20240822</v>
      </c>
      <c r="AA7163">
        <v>0</v>
      </c>
      <c r="AB7163">
        <v>0</v>
      </c>
      <c r="AC7163" t="s">
        <v>2281</v>
      </c>
      <c r="AD7163" t="s">
        <v>2281</v>
      </c>
      <c r="AE7163">
        <v>13125</v>
      </c>
      <c r="AF7163" t="s">
        <v>5908</v>
      </c>
      <c r="AG7163" t="s">
        <v>88</v>
      </c>
      <c r="AH7163">
        <v>335</v>
      </c>
    </row>
    <row r="7164" spans="1:34" hidden="1" x14ac:dyDescent="0.25">
      <c r="A7164" t="str">
        <f t="shared" si="333"/>
        <v>28 6 3 33 1 2 72 6 0 2201033 288458</v>
      </c>
      <c r="B7164" t="str">
        <f t="shared" si="334"/>
        <v>28 6 3 33 1 2 72 6 0 2201033 288169</v>
      </c>
      <c r="C7164" t="str">
        <f t="shared" si="335"/>
        <v>28 6 3 33 1 2 72 6 0 2201033</v>
      </c>
      <c r="D7164">
        <v>28</v>
      </c>
      <c r="E7164">
        <v>6</v>
      </c>
      <c r="F7164">
        <v>3</v>
      </c>
      <c r="G7164">
        <v>33</v>
      </c>
      <c r="H7164">
        <v>1</v>
      </c>
      <c r="I7164">
        <v>2</v>
      </c>
      <c r="J7164">
        <v>72</v>
      </c>
      <c r="K7164">
        <v>6</v>
      </c>
      <c r="L7164" t="s">
        <v>147</v>
      </c>
      <c r="M7164" t="s">
        <v>194</v>
      </c>
      <c r="N7164" s="13">
        <v>3749036</v>
      </c>
      <c r="O7164">
        <v>288458</v>
      </c>
      <c r="P7164">
        <v>2024</v>
      </c>
      <c r="Q7164">
        <v>900092385</v>
      </c>
      <c r="R7164" t="s">
        <v>809</v>
      </c>
      <c r="S7164" s="13">
        <v>3749036</v>
      </c>
      <c r="T7164">
        <v>0</v>
      </c>
      <c r="U7164" t="s">
        <v>6113</v>
      </c>
      <c r="V7164" t="s">
        <v>2280</v>
      </c>
      <c r="W7164">
        <v>5004</v>
      </c>
      <c r="X7164">
        <v>0</v>
      </c>
      <c r="Y7164">
        <v>288169</v>
      </c>
      <c r="Z7164">
        <v>20240822</v>
      </c>
      <c r="AA7164">
        <v>0</v>
      </c>
      <c r="AB7164">
        <v>0</v>
      </c>
      <c r="AC7164" t="s">
        <v>2281</v>
      </c>
      <c r="AD7164" t="s">
        <v>2281</v>
      </c>
      <c r="AE7164">
        <v>13105</v>
      </c>
      <c r="AF7164" t="s">
        <v>5913</v>
      </c>
      <c r="AG7164" t="s">
        <v>89</v>
      </c>
      <c r="AH7164">
        <v>335</v>
      </c>
    </row>
    <row r="7165" spans="1:34" hidden="1" x14ac:dyDescent="0.25">
      <c r="A7165" t="str">
        <f t="shared" si="333"/>
        <v>28 4 3 33 1 2 25 3 0 2201006 288459</v>
      </c>
      <c r="B7165" t="str">
        <f t="shared" si="334"/>
        <v>28 4 3 33 1 2 25 3 0 2201006 288103</v>
      </c>
      <c r="C7165" t="str">
        <f t="shared" si="335"/>
        <v>28 4 3 33 1 2 25 3 0 2201006</v>
      </c>
      <c r="D7165">
        <v>28</v>
      </c>
      <c r="E7165">
        <v>4</v>
      </c>
      <c r="F7165">
        <v>3</v>
      </c>
      <c r="G7165">
        <v>33</v>
      </c>
      <c r="H7165">
        <v>1</v>
      </c>
      <c r="I7165">
        <v>2</v>
      </c>
      <c r="J7165">
        <v>25</v>
      </c>
      <c r="K7165">
        <v>3</v>
      </c>
      <c r="L7165" t="s">
        <v>147</v>
      </c>
      <c r="M7165" t="s">
        <v>196</v>
      </c>
      <c r="N7165" s="13">
        <v>121838562</v>
      </c>
      <c r="O7165">
        <v>288459</v>
      </c>
      <c r="P7165">
        <v>2024</v>
      </c>
      <c r="Q7165">
        <v>890802356</v>
      </c>
      <c r="R7165" t="s">
        <v>1027</v>
      </c>
      <c r="S7165" s="13">
        <v>121838562</v>
      </c>
      <c r="T7165">
        <v>0</v>
      </c>
      <c r="U7165" t="s">
        <v>6018</v>
      </c>
      <c r="V7165" t="s">
        <v>6114</v>
      </c>
      <c r="W7165">
        <v>5016</v>
      </c>
      <c r="X7165">
        <v>0</v>
      </c>
      <c r="Y7165">
        <v>288103</v>
      </c>
      <c r="Z7165">
        <v>20240822</v>
      </c>
      <c r="AA7165">
        <v>2403150475</v>
      </c>
      <c r="AB7165">
        <v>4</v>
      </c>
      <c r="AC7165" t="s">
        <v>2281</v>
      </c>
      <c r="AD7165" t="s">
        <v>2281</v>
      </c>
      <c r="AE7165">
        <v>13107</v>
      </c>
      <c r="AF7165" t="s">
        <v>5908</v>
      </c>
      <c r="AG7165" t="s">
        <v>85</v>
      </c>
      <c r="AH7165">
        <v>250</v>
      </c>
    </row>
    <row r="7166" spans="1:34" hidden="1" x14ac:dyDescent="0.25">
      <c r="A7166" t="str">
        <f t="shared" si="333"/>
        <v>28 1 3 11 1 2 72 17 0 2201071 288460</v>
      </c>
      <c r="B7166" t="str">
        <f t="shared" si="334"/>
        <v>28 1 3 11 1 2 72 17 0 2201071 288184</v>
      </c>
      <c r="C7166" t="str">
        <f t="shared" si="335"/>
        <v>28 1 3 11 1 2 72 17 0 2201071</v>
      </c>
      <c r="D7166">
        <v>28</v>
      </c>
      <c r="E7166">
        <v>1</v>
      </c>
      <c r="F7166">
        <v>3</v>
      </c>
      <c r="G7166">
        <v>11</v>
      </c>
      <c r="H7166">
        <v>1</v>
      </c>
      <c r="I7166">
        <v>2</v>
      </c>
      <c r="J7166">
        <v>72</v>
      </c>
      <c r="K7166">
        <v>17</v>
      </c>
      <c r="L7166" t="s">
        <v>147</v>
      </c>
      <c r="M7166" t="s">
        <v>193</v>
      </c>
      <c r="N7166" s="13">
        <v>3400000</v>
      </c>
      <c r="O7166">
        <v>288460</v>
      </c>
      <c r="P7166">
        <v>2024</v>
      </c>
      <c r="Q7166">
        <v>30232548</v>
      </c>
      <c r="R7166" t="s">
        <v>1723</v>
      </c>
      <c r="S7166" s="13">
        <v>3400000</v>
      </c>
      <c r="T7166">
        <v>0</v>
      </c>
      <c r="U7166" t="s">
        <v>6039</v>
      </c>
      <c r="V7166" t="s">
        <v>2291</v>
      </c>
      <c r="W7166">
        <v>5004</v>
      </c>
      <c r="X7166">
        <v>0</v>
      </c>
      <c r="Y7166">
        <v>288184</v>
      </c>
      <c r="Z7166">
        <v>20240823</v>
      </c>
      <c r="AA7166">
        <v>2405240692</v>
      </c>
      <c r="AB7166">
        <v>3</v>
      </c>
      <c r="AC7166" t="s">
        <v>2281</v>
      </c>
      <c r="AD7166" t="s">
        <v>2281</v>
      </c>
      <c r="AE7166">
        <v>11101</v>
      </c>
      <c r="AF7166" t="s">
        <v>2281</v>
      </c>
      <c r="AG7166" t="s">
        <v>549</v>
      </c>
      <c r="AH7166">
        <v>260</v>
      </c>
    </row>
    <row r="7167" spans="1:34" hidden="1" x14ac:dyDescent="0.25">
      <c r="A7167" t="str">
        <f t="shared" si="333"/>
        <v>28 6 3 22 1 2 24 0 0 2201062 288461</v>
      </c>
      <c r="B7167" t="str">
        <f t="shared" si="334"/>
        <v>28 6 3 22 1 2 24 0 0 2201062 288223</v>
      </c>
      <c r="C7167" t="str">
        <f t="shared" si="335"/>
        <v>28 6 3 22 1 2 24 0 0 2201062</v>
      </c>
      <c r="D7167">
        <v>28</v>
      </c>
      <c r="E7167">
        <v>6</v>
      </c>
      <c r="F7167">
        <v>3</v>
      </c>
      <c r="G7167">
        <v>22</v>
      </c>
      <c r="H7167">
        <v>1</v>
      </c>
      <c r="I7167">
        <v>2</v>
      </c>
      <c r="J7167">
        <v>24</v>
      </c>
      <c r="K7167">
        <v>0</v>
      </c>
      <c r="L7167" t="s">
        <v>147</v>
      </c>
      <c r="M7167" t="s">
        <v>201</v>
      </c>
      <c r="N7167" s="13">
        <v>222427681</v>
      </c>
      <c r="O7167">
        <v>288461</v>
      </c>
      <c r="P7167">
        <v>2024</v>
      </c>
      <c r="Q7167">
        <v>901446821</v>
      </c>
      <c r="R7167" t="s">
        <v>1482</v>
      </c>
      <c r="S7167" s="13">
        <v>222427681</v>
      </c>
      <c r="T7167">
        <v>4448554</v>
      </c>
      <c r="U7167" t="s">
        <v>6115</v>
      </c>
      <c r="V7167" t="s">
        <v>6116</v>
      </c>
      <c r="W7167">
        <v>5016</v>
      </c>
      <c r="X7167">
        <v>2317</v>
      </c>
      <c r="Y7167">
        <v>288223</v>
      </c>
      <c r="Z7167">
        <v>20240826</v>
      </c>
      <c r="AA7167">
        <v>2406190755</v>
      </c>
      <c r="AB7167">
        <v>1</v>
      </c>
      <c r="AC7167" t="s">
        <v>2281</v>
      </c>
      <c r="AD7167" t="s">
        <v>2281</v>
      </c>
      <c r="AE7167">
        <v>23130</v>
      </c>
      <c r="AF7167" t="s">
        <v>2281</v>
      </c>
      <c r="AG7167" t="s">
        <v>675</v>
      </c>
      <c r="AH7167">
        <v>331</v>
      </c>
    </row>
    <row r="7168" spans="1:34" hidden="1" x14ac:dyDescent="0.25">
      <c r="A7168" t="str">
        <f t="shared" si="333"/>
        <v>28 1 3 11 1 2 72 17 0 2201071 288462</v>
      </c>
      <c r="B7168" t="str">
        <f t="shared" si="334"/>
        <v>28 1 3 11 1 2 72 17 0 2201071 288121</v>
      </c>
      <c r="C7168" t="str">
        <f t="shared" si="335"/>
        <v>28 1 3 11 1 2 72 17 0 2201071</v>
      </c>
      <c r="D7168">
        <v>28</v>
      </c>
      <c r="E7168">
        <v>1</v>
      </c>
      <c r="F7168">
        <v>3</v>
      </c>
      <c r="G7168">
        <v>11</v>
      </c>
      <c r="H7168">
        <v>1</v>
      </c>
      <c r="I7168">
        <v>2</v>
      </c>
      <c r="J7168">
        <v>72</v>
      </c>
      <c r="K7168">
        <v>17</v>
      </c>
      <c r="L7168" t="s">
        <v>147</v>
      </c>
      <c r="M7168" t="s">
        <v>193</v>
      </c>
      <c r="N7168" s="13">
        <v>6000000</v>
      </c>
      <c r="O7168">
        <v>288462</v>
      </c>
      <c r="P7168">
        <v>2024</v>
      </c>
      <c r="Q7168">
        <v>75087917</v>
      </c>
      <c r="R7168" t="s">
        <v>1717</v>
      </c>
      <c r="S7168" s="13">
        <v>6000000</v>
      </c>
      <c r="T7168">
        <v>0</v>
      </c>
      <c r="U7168" t="s">
        <v>6008</v>
      </c>
      <c r="V7168" t="s">
        <v>6117</v>
      </c>
      <c r="W7168">
        <v>5004</v>
      </c>
      <c r="X7168">
        <v>0</v>
      </c>
      <c r="Y7168">
        <v>288121</v>
      </c>
      <c r="Z7168">
        <v>20240826</v>
      </c>
      <c r="AA7168">
        <v>2404230586</v>
      </c>
      <c r="AB7168">
        <v>4</v>
      </c>
      <c r="AC7168" t="s">
        <v>2281</v>
      </c>
      <c r="AD7168" t="s">
        <v>2281</v>
      </c>
      <c r="AE7168">
        <v>11101</v>
      </c>
      <c r="AF7168" t="s">
        <v>2281</v>
      </c>
      <c r="AG7168" t="s">
        <v>549</v>
      </c>
      <c r="AH7168">
        <v>260</v>
      </c>
    </row>
    <row r="7169" spans="1:34" hidden="1" x14ac:dyDescent="0.25">
      <c r="A7169" t="str">
        <f t="shared" si="333"/>
        <v>28 12 3 33 1 2 72 0 0 2201071 288463</v>
      </c>
      <c r="B7169" t="str">
        <f t="shared" si="334"/>
        <v>28 12 3 33 1 2 72 0 0 2201071 288045</v>
      </c>
      <c r="C7169" t="str">
        <f t="shared" si="335"/>
        <v>28 12 3 33 1 2 72 0 0 2201071</v>
      </c>
      <c r="D7169">
        <v>28</v>
      </c>
      <c r="E7169">
        <v>12</v>
      </c>
      <c r="F7169">
        <v>3</v>
      </c>
      <c r="G7169">
        <v>33</v>
      </c>
      <c r="H7169">
        <v>1</v>
      </c>
      <c r="I7169">
        <v>2</v>
      </c>
      <c r="J7169">
        <v>72</v>
      </c>
      <c r="K7169">
        <v>0</v>
      </c>
      <c r="L7169" t="s">
        <v>147</v>
      </c>
      <c r="M7169" t="s">
        <v>193</v>
      </c>
      <c r="N7169" s="13">
        <v>104370743.84</v>
      </c>
      <c r="O7169">
        <v>288463</v>
      </c>
      <c r="P7169">
        <v>2024</v>
      </c>
      <c r="Q7169">
        <v>813005241</v>
      </c>
      <c r="R7169" t="s">
        <v>798</v>
      </c>
      <c r="S7169" s="13">
        <v>104370743.84</v>
      </c>
      <c r="T7169">
        <v>0</v>
      </c>
      <c r="U7169" t="s">
        <v>3283</v>
      </c>
      <c r="V7169" t="s">
        <v>3326</v>
      </c>
      <c r="W7169">
        <v>5004</v>
      </c>
      <c r="X7169">
        <v>0</v>
      </c>
      <c r="Y7169">
        <v>288045</v>
      </c>
      <c r="Z7169">
        <v>20240826</v>
      </c>
      <c r="AA7169">
        <v>2009100348</v>
      </c>
      <c r="AB7169">
        <v>43</v>
      </c>
      <c r="AC7169" t="s">
        <v>2281</v>
      </c>
      <c r="AD7169" t="s">
        <v>2281</v>
      </c>
      <c r="AE7169">
        <v>13112</v>
      </c>
      <c r="AF7169" t="s">
        <v>5908</v>
      </c>
      <c r="AG7169" t="s">
        <v>508</v>
      </c>
      <c r="AH7169">
        <v>334</v>
      </c>
    </row>
    <row r="7170" spans="1:34" hidden="1" x14ac:dyDescent="0.25">
      <c r="A7170" t="str">
        <f t="shared" ref="A7170:A7233" si="336">+CONCATENATE(,D7170," ",E7170," ",F7170," ",G7170," ",H7170," ",I7170," ",J7170," ",K7170," ",L7170," ",M7170," ",O7170)</f>
        <v>28 12 3 33 1 2 72 0 0 2201071 288464</v>
      </c>
      <c r="B7170" t="str">
        <f t="shared" ref="B7170:B7233" si="337">+CONCATENATE(,D7170," ",E7170," ",F7170," ",G7170," ",H7170," ",I7170," ",J7170," ",K7170," ",L7170," ",M7170," ",Y7170)</f>
        <v>28 12 3 33 1 2 72 0 0 2201071 288045</v>
      </c>
      <c r="C7170" t="str">
        <f t="shared" ref="C7170:C7233" si="338">+CONCATENATE(,D7170," ",E7170," ",F7170," ",G7170," ",H7170," ",I7170," ",J7170," ",K7170," ",L7170," ",M7170)</f>
        <v>28 12 3 33 1 2 72 0 0 2201071</v>
      </c>
      <c r="D7170">
        <v>28</v>
      </c>
      <c r="E7170">
        <v>12</v>
      </c>
      <c r="F7170">
        <v>3</v>
      </c>
      <c r="G7170">
        <v>33</v>
      </c>
      <c r="H7170">
        <v>1</v>
      </c>
      <c r="I7170">
        <v>2</v>
      </c>
      <c r="J7170">
        <v>72</v>
      </c>
      <c r="K7170">
        <v>0</v>
      </c>
      <c r="L7170" t="s">
        <v>147</v>
      </c>
      <c r="M7170" t="s">
        <v>193</v>
      </c>
      <c r="N7170" s="13">
        <v>17388165.850000001</v>
      </c>
      <c r="O7170">
        <v>288464</v>
      </c>
      <c r="P7170">
        <v>2024</v>
      </c>
      <c r="Q7170">
        <v>813005241</v>
      </c>
      <c r="R7170" t="s">
        <v>798</v>
      </c>
      <c r="S7170" s="13">
        <v>17388165.850000001</v>
      </c>
      <c r="T7170">
        <v>292238</v>
      </c>
      <c r="U7170" t="s">
        <v>3283</v>
      </c>
      <c r="V7170" t="s">
        <v>3326</v>
      </c>
      <c r="W7170">
        <v>5004</v>
      </c>
      <c r="X7170">
        <v>2305</v>
      </c>
      <c r="Y7170">
        <v>288045</v>
      </c>
      <c r="Z7170">
        <v>20240826</v>
      </c>
      <c r="AA7170">
        <v>2009100348</v>
      </c>
      <c r="AB7170">
        <v>43</v>
      </c>
      <c r="AC7170" t="s">
        <v>2281</v>
      </c>
      <c r="AD7170" t="s">
        <v>2281</v>
      </c>
      <c r="AE7170">
        <v>13112</v>
      </c>
      <c r="AF7170" t="s">
        <v>5908</v>
      </c>
      <c r="AG7170" t="s">
        <v>508</v>
      </c>
      <c r="AH7170">
        <v>334</v>
      </c>
    </row>
    <row r="7171" spans="1:34" hidden="1" x14ac:dyDescent="0.25">
      <c r="A7171" t="str">
        <f t="shared" si="336"/>
        <v>28 6 3 11 1 2 25 1 0 2201033 288465</v>
      </c>
      <c r="B7171" t="str">
        <f t="shared" si="337"/>
        <v>28 6 3 11 1 2 25 1 0 2201033 288046</v>
      </c>
      <c r="C7171" t="str">
        <f t="shared" si="338"/>
        <v>28 6 3 11 1 2 25 1 0 2201033</v>
      </c>
      <c r="D7171">
        <v>28</v>
      </c>
      <c r="E7171">
        <v>6</v>
      </c>
      <c r="F7171">
        <v>3</v>
      </c>
      <c r="G7171">
        <v>11</v>
      </c>
      <c r="H7171">
        <v>1</v>
      </c>
      <c r="I7171">
        <v>2</v>
      </c>
      <c r="J7171">
        <v>25</v>
      </c>
      <c r="K7171">
        <v>1</v>
      </c>
      <c r="L7171" t="s">
        <v>147</v>
      </c>
      <c r="M7171" t="s">
        <v>194</v>
      </c>
      <c r="N7171" s="13">
        <v>5600000</v>
      </c>
      <c r="O7171">
        <v>288465</v>
      </c>
      <c r="P7171">
        <v>2024</v>
      </c>
      <c r="Q7171">
        <v>30337160</v>
      </c>
      <c r="R7171" t="s">
        <v>1808</v>
      </c>
      <c r="S7171" s="13">
        <v>5600000</v>
      </c>
      <c r="T7171">
        <v>0</v>
      </c>
      <c r="U7171" t="s">
        <v>5943</v>
      </c>
      <c r="V7171" t="s">
        <v>2291</v>
      </c>
      <c r="W7171">
        <v>5004</v>
      </c>
      <c r="X7171">
        <v>0</v>
      </c>
      <c r="Y7171">
        <v>288046</v>
      </c>
      <c r="Z7171">
        <v>20240826</v>
      </c>
      <c r="AA7171">
        <v>2402080315</v>
      </c>
      <c r="AB7171">
        <v>7</v>
      </c>
      <c r="AC7171" t="s">
        <v>2281</v>
      </c>
      <c r="AD7171" t="s">
        <v>2281</v>
      </c>
      <c r="AE7171">
        <v>11101</v>
      </c>
      <c r="AF7171" t="s">
        <v>2281</v>
      </c>
      <c r="AG7171" t="s">
        <v>549</v>
      </c>
      <c r="AH7171">
        <v>260</v>
      </c>
    </row>
    <row r="7172" spans="1:34" hidden="1" x14ac:dyDescent="0.25">
      <c r="A7172" t="str">
        <f t="shared" si="336"/>
        <v>28 1 3 11 1 102 25 45 0 2201029 288466</v>
      </c>
      <c r="B7172" t="str">
        <f t="shared" si="337"/>
        <v>28 1 3 11 1 102 25 45 0 2201029 288299</v>
      </c>
      <c r="C7172" t="str">
        <f t="shared" si="338"/>
        <v>28 1 3 11 1 102 25 45 0 2201029</v>
      </c>
      <c r="D7172">
        <v>28</v>
      </c>
      <c r="E7172">
        <v>1</v>
      </c>
      <c r="F7172">
        <v>3</v>
      </c>
      <c r="G7172">
        <v>11</v>
      </c>
      <c r="H7172">
        <v>1</v>
      </c>
      <c r="I7172">
        <v>102</v>
      </c>
      <c r="J7172">
        <v>25</v>
      </c>
      <c r="K7172">
        <v>45</v>
      </c>
      <c r="L7172" t="s">
        <v>147</v>
      </c>
      <c r="M7172" t="s">
        <v>202</v>
      </c>
      <c r="N7172" s="13">
        <v>4437727</v>
      </c>
      <c r="O7172">
        <v>288466</v>
      </c>
      <c r="P7172">
        <v>2024</v>
      </c>
      <c r="Q7172">
        <v>800033161</v>
      </c>
      <c r="R7172" t="s">
        <v>1751</v>
      </c>
      <c r="S7172" s="13">
        <v>4437727</v>
      </c>
      <c r="T7172">
        <v>0</v>
      </c>
      <c r="U7172" t="s">
        <v>6118</v>
      </c>
      <c r="V7172" t="s">
        <v>6119</v>
      </c>
      <c r="W7172">
        <v>5016</v>
      </c>
      <c r="X7172">
        <v>0</v>
      </c>
      <c r="Y7172">
        <v>288299</v>
      </c>
      <c r="Z7172">
        <v>20240827</v>
      </c>
      <c r="AA7172">
        <v>0</v>
      </c>
      <c r="AB7172">
        <v>0</v>
      </c>
      <c r="AC7172" t="s">
        <v>2281</v>
      </c>
      <c r="AD7172" t="s">
        <v>2281</v>
      </c>
      <c r="AE7172">
        <v>11101</v>
      </c>
      <c r="AF7172" t="s">
        <v>2281</v>
      </c>
      <c r="AG7172" t="s">
        <v>549</v>
      </c>
      <c r="AH7172">
        <v>131</v>
      </c>
    </row>
    <row r="7173" spans="1:34" hidden="1" x14ac:dyDescent="0.25">
      <c r="A7173" t="str">
        <f t="shared" si="336"/>
        <v>28 1 3 33 1 102 25 45 0 2201029 288467</v>
      </c>
      <c r="B7173" t="str">
        <f t="shared" si="337"/>
        <v>28 1 3 33 1 102 25 45 0 2201029 288299</v>
      </c>
      <c r="C7173" t="str">
        <f t="shared" si="338"/>
        <v>28 1 3 33 1 102 25 45 0 2201029</v>
      </c>
      <c r="D7173">
        <v>28</v>
      </c>
      <c r="E7173">
        <v>1</v>
      </c>
      <c r="F7173">
        <v>3</v>
      </c>
      <c r="G7173">
        <v>33</v>
      </c>
      <c r="H7173">
        <v>1</v>
      </c>
      <c r="I7173">
        <v>102</v>
      </c>
      <c r="J7173">
        <v>25</v>
      </c>
      <c r="K7173">
        <v>45</v>
      </c>
      <c r="L7173" t="s">
        <v>147</v>
      </c>
      <c r="M7173" t="s">
        <v>202</v>
      </c>
      <c r="N7173" s="13">
        <v>190800273</v>
      </c>
      <c r="O7173">
        <v>288467</v>
      </c>
      <c r="P7173">
        <v>2024</v>
      </c>
      <c r="Q7173">
        <v>800033161</v>
      </c>
      <c r="R7173" t="s">
        <v>1751</v>
      </c>
      <c r="S7173" s="13">
        <v>190800273</v>
      </c>
      <c r="T7173">
        <v>0</v>
      </c>
      <c r="U7173" t="s">
        <v>6118</v>
      </c>
      <c r="V7173" t="s">
        <v>6119</v>
      </c>
      <c r="W7173">
        <v>5016</v>
      </c>
      <c r="X7173">
        <v>0</v>
      </c>
      <c r="Y7173">
        <v>288299</v>
      </c>
      <c r="Z7173">
        <v>20240827</v>
      </c>
      <c r="AA7173">
        <v>0</v>
      </c>
      <c r="AB7173">
        <v>0</v>
      </c>
      <c r="AC7173" t="s">
        <v>2281</v>
      </c>
      <c r="AD7173" t="s">
        <v>2281</v>
      </c>
      <c r="AE7173">
        <v>13105</v>
      </c>
      <c r="AF7173" t="s">
        <v>5913</v>
      </c>
      <c r="AG7173" t="s">
        <v>89</v>
      </c>
      <c r="AH7173">
        <v>131</v>
      </c>
    </row>
    <row r="7174" spans="1:34" hidden="1" x14ac:dyDescent="0.25">
      <c r="A7174" t="str">
        <f t="shared" si="336"/>
        <v>28 1 3 33 1 102 25 45 0 2201029 288468</v>
      </c>
      <c r="B7174" t="str">
        <f t="shared" si="337"/>
        <v>28 1 3 33 1 102 25 45 0 2201029 288300</v>
      </c>
      <c r="C7174" t="str">
        <f t="shared" si="338"/>
        <v>28 1 3 33 1 102 25 45 0 2201029</v>
      </c>
      <c r="D7174">
        <v>28</v>
      </c>
      <c r="E7174">
        <v>1</v>
      </c>
      <c r="F7174">
        <v>3</v>
      </c>
      <c r="G7174">
        <v>33</v>
      </c>
      <c r="H7174">
        <v>1</v>
      </c>
      <c r="I7174">
        <v>102</v>
      </c>
      <c r="J7174">
        <v>25</v>
      </c>
      <c r="K7174">
        <v>45</v>
      </c>
      <c r="L7174" t="s">
        <v>147</v>
      </c>
      <c r="M7174" t="s">
        <v>202</v>
      </c>
      <c r="N7174" s="13">
        <v>72657780</v>
      </c>
      <c r="O7174">
        <v>288468</v>
      </c>
      <c r="P7174">
        <v>2024</v>
      </c>
      <c r="Q7174">
        <v>901232478</v>
      </c>
      <c r="R7174" t="s">
        <v>1764</v>
      </c>
      <c r="S7174" s="13">
        <v>72657780</v>
      </c>
      <c r="T7174">
        <v>0</v>
      </c>
      <c r="U7174" t="s">
        <v>6118</v>
      </c>
      <c r="V7174" t="s">
        <v>6120</v>
      </c>
      <c r="W7174">
        <v>5016</v>
      </c>
      <c r="X7174">
        <v>0</v>
      </c>
      <c r="Y7174">
        <v>288300</v>
      </c>
      <c r="Z7174">
        <v>20240828</v>
      </c>
      <c r="AA7174">
        <v>0</v>
      </c>
      <c r="AB7174">
        <v>0</v>
      </c>
      <c r="AC7174" t="s">
        <v>2281</v>
      </c>
      <c r="AD7174" t="s">
        <v>2281</v>
      </c>
      <c r="AE7174">
        <v>13105</v>
      </c>
      <c r="AF7174" t="s">
        <v>5913</v>
      </c>
      <c r="AG7174" t="s">
        <v>89</v>
      </c>
      <c r="AH7174">
        <v>131</v>
      </c>
    </row>
    <row r="7175" spans="1:34" hidden="1" x14ac:dyDescent="0.25">
      <c r="A7175" t="str">
        <f t="shared" si="336"/>
        <v>28 1 3 33 1 102 72 44 0 2201071 288469</v>
      </c>
      <c r="B7175" t="str">
        <f t="shared" si="337"/>
        <v>28 1 3 33 1 102 72 44 0 2201071 288301</v>
      </c>
      <c r="C7175" t="str">
        <f t="shared" si="338"/>
        <v>28 1 3 33 1 102 72 44 0 2201071</v>
      </c>
      <c r="D7175">
        <v>28</v>
      </c>
      <c r="E7175">
        <v>1</v>
      </c>
      <c r="F7175">
        <v>3</v>
      </c>
      <c r="G7175">
        <v>33</v>
      </c>
      <c r="H7175">
        <v>1</v>
      </c>
      <c r="I7175">
        <v>102</v>
      </c>
      <c r="J7175">
        <v>72</v>
      </c>
      <c r="K7175">
        <v>44</v>
      </c>
      <c r="L7175" t="s">
        <v>147</v>
      </c>
      <c r="M7175" t="s">
        <v>193</v>
      </c>
      <c r="N7175" s="13">
        <v>753868589</v>
      </c>
      <c r="O7175">
        <v>288469</v>
      </c>
      <c r="P7175">
        <v>2024</v>
      </c>
      <c r="Q7175">
        <v>890801053</v>
      </c>
      <c r="R7175" t="s">
        <v>784</v>
      </c>
      <c r="S7175" s="13">
        <v>753868589</v>
      </c>
      <c r="T7175">
        <v>0</v>
      </c>
      <c r="U7175" t="s">
        <v>6121</v>
      </c>
      <c r="V7175" t="s">
        <v>2960</v>
      </c>
      <c r="W7175">
        <v>5001</v>
      </c>
      <c r="X7175">
        <v>0</v>
      </c>
      <c r="Y7175">
        <v>288301</v>
      </c>
      <c r="Z7175">
        <v>20240828</v>
      </c>
      <c r="AA7175">
        <v>2024081050</v>
      </c>
      <c r="AB7175">
        <v>0</v>
      </c>
      <c r="AC7175" t="s">
        <v>2281</v>
      </c>
      <c r="AD7175" t="s">
        <v>2281</v>
      </c>
      <c r="AE7175">
        <v>13101</v>
      </c>
      <c r="AF7175" t="s">
        <v>5906</v>
      </c>
      <c r="AG7175" t="s">
        <v>83</v>
      </c>
      <c r="AH7175">
        <v>100</v>
      </c>
    </row>
    <row r="7176" spans="1:34" hidden="1" x14ac:dyDescent="0.25">
      <c r="A7176" t="str">
        <f t="shared" si="336"/>
        <v>28 11 1 33 1 1 1 0 211010100101 0 288470</v>
      </c>
      <c r="B7176" t="str">
        <f t="shared" si="337"/>
        <v>28 11 1 33 1 1 1 0 211010100101 0 288302</v>
      </c>
      <c r="C7176" t="str">
        <f t="shared" si="338"/>
        <v>28 11 1 33 1 1 1 0 211010100101 0</v>
      </c>
      <c r="D7176">
        <v>28</v>
      </c>
      <c r="E7176">
        <v>11</v>
      </c>
      <c r="F7176">
        <v>1</v>
      </c>
      <c r="G7176">
        <v>33</v>
      </c>
      <c r="H7176">
        <v>1</v>
      </c>
      <c r="I7176">
        <v>1</v>
      </c>
      <c r="J7176">
        <v>1</v>
      </c>
      <c r="K7176">
        <v>0</v>
      </c>
      <c r="L7176" t="s">
        <v>731</v>
      </c>
      <c r="M7176" t="s">
        <v>147</v>
      </c>
      <c r="N7176" s="13">
        <v>68359409</v>
      </c>
      <c r="O7176">
        <v>288470</v>
      </c>
      <c r="P7176">
        <v>2024</v>
      </c>
      <c r="Q7176">
        <v>890801053</v>
      </c>
      <c r="R7176" t="s">
        <v>784</v>
      </c>
      <c r="S7176" s="13">
        <v>68359409</v>
      </c>
      <c r="T7176">
        <v>0</v>
      </c>
      <c r="U7176" t="s">
        <v>6122</v>
      </c>
      <c r="V7176" t="s">
        <v>2960</v>
      </c>
      <c r="W7176">
        <v>5001</v>
      </c>
      <c r="X7176">
        <v>0</v>
      </c>
      <c r="Y7176">
        <v>288302</v>
      </c>
      <c r="Z7176">
        <v>20240828</v>
      </c>
      <c r="AA7176">
        <v>2024081050</v>
      </c>
      <c r="AB7176">
        <v>0</v>
      </c>
      <c r="AC7176" t="s">
        <v>2281</v>
      </c>
      <c r="AD7176" t="s">
        <v>2281</v>
      </c>
      <c r="AE7176">
        <v>13108</v>
      </c>
      <c r="AF7176" t="s">
        <v>5908</v>
      </c>
      <c r="AG7176" t="s">
        <v>95</v>
      </c>
      <c r="AH7176">
        <v>100</v>
      </c>
    </row>
    <row r="7177" spans="1:34" hidden="1" x14ac:dyDescent="0.25">
      <c r="A7177" t="str">
        <f t="shared" si="336"/>
        <v>28 2 3 33 1 2 72 4 0 2201071 288472</v>
      </c>
      <c r="B7177" t="str">
        <f t="shared" si="337"/>
        <v>28 2 3 33 1 2 72 4 0 2201071 288066</v>
      </c>
      <c r="C7177" t="str">
        <f t="shared" si="338"/>
        <v>28 2 3 33 1 2 72 4 0 2201071</v>
      </c>
      <c r="D7177">
        <v>28</v>
      </c>
      <c r="E7177">
        <v>2</v>
      </c>
      <c r="F7177">
        <v>3</v>
      </c>
      <c r="G7177">
        <v>33</v>
      </c>
      <c r="H7177">
        <v>1</v>
      </c>
      <c r="I7177">
        <v>2</v>
      </c>
      <c r="J7177">
        <v>72</v>
      </c>
      <c r="K7177">
        <v>4</v>
      </c>
      <c r="L7177" t="s">
        <v>147</v>
      </c>
      <c r="M7177" t="s">
        <v>193</v>
      </c>
      <c r="N7177" s="13">
        <v>23091732</v>
      </c>
      <c r="O7177">
        <v>288472</v>
      </c>
      <c r="P7177">
        <v>2024</v>
      </c>
      <c r="Q7177">
        <v>890801053</v>
      </c>
      <c r="R7177" t="s">
        <v>784</v>
      </c>
      <c r="S7177" s="13">
        <v>44652758</v>
      </c>
      <c r="T7177">
        <v>0</v>
      </c>
      <c r="U7177" t="s">
        <v>6123</v>
      </c>
      <c r="V7177" t="s">
        <v>2960</v>
      </c>
      <c r="W7177">
        <v>5001</v>
      </c>
      <c r="X7177">
        <v>0</v>
      </c>
      <c r="Y7177">
        <v>288066</v>
      </c>
      <c r="Z7177">
        <v>20240828</v>
      </c>
      <c r="AA7177">
        <v>2024081040</v>
      </c>
      <c r="AB7177">
        <v>0</v>
      </c>
      <c r="AC7177" t="s">
        <v>2281</v>
      </c>
      <c r="AD7177" t="s">
        <v>2281</v>
      </c>
      <c r="AE7177">
        <v>13101</v>
      </c>
      <c r="AF7177" t="s">
        <v>5906</v>
      </c>
      <c r="AG7177" t="s">
        <v>83</v>
      </c>
      <c r="AH7177">
        <v>100</v>
      </c>
    </row>
    <row r="7178" spans="1:34" hidden="1" x14ac:dyDescent="0.25">
      <c r="A7178" t="str">
        <f t="shared" si="336"/>
        <v>28 3 3 33 1 2 72 5 0 2201071 288472</v>
      </c>
      <c r="B7178" t="str">
        <f t="shared" si="337"/>
        <v>28 3 3 33 1 2 72 5 0 2201071 288066</v>
      </c>
      <c r="C7178" t="str">
        <f t="shared" si="338"/>
        <v>28 3 3 33 1 2 72 5 0 2201071</v>
      </c>
      <c r="D7178">
        <v>28</v>
      </c>
      <c r="E7178">
        <v>3</v>
      </c>
      <c r="F7178">
        <v>3</v>
      </c>
      <c r="G7178">
        <v>33</v>
      </c>
      <c r="H7178">
        <v>1</v>
      </c>
      <c r="I7178">
        <v>2</v>
      </c>
      <c r="J7178">
        <v>72</v>
      </c>
      <c r="K7178">
        <v>5</v>
      </c>
      <c r="L7178" t="s">
        <v>147</v>
      </c>
      <c r="M7178" t="s">
        <v>193</v>
      </c>
      <c r="N7178" s="13">
        <v>21561026</v>
      </c>
      <c r="O7178">
        <v>288472</v>
      </c>
      <c r="P7178">
        <v>2024</v>
      </c>
      <c r="Q7178">
        <v>890801053</v>
      </c>
      <c r="R7178" t="s">
        <v>784</v>
      </c>
      <c r="S7178" s="13">
        <v>44652758</v>
      </c>
      <c r="T7178">
        <v>0</v>
      </c>
      <c r="U7178" t="s">
        <v>6123</v>
      </c>
      <c r="V7178" t="s">
        <v>2960</v>
      </c>
      <c r="W7178">
        <v>5001</v>
      </c>
      <c r="X7178">
        <v>0</v>
      </c>
      <c r="Y7178">
        <v>288066</v>
      </c>
      <c r="Z7178">
        <v>20240828</v>
      </c>
      <c r="AA7178">
        <v>2024081040</v>
      </c>
      <c r="AB7178">
        <v>0</v>
      </c>
      <c r="AC7178" t="s">
        <v>2281</v>
      </c>
      <c r="AD7178" t="s">
        <v>2281</v>
      </c>
      <c r="AE7178">
        <v>13101</v>
      </c>
      <c r="AF7178" t="s">
        <v>5906</v>
      </c>
      <c r="AG7178" t="s">
        <v>83</v>
      </c>
      <c r="AH7178">
        <v>100</v>
      </c>
    </row>
    <row r="7179" spans="1:34" hidden="1" x14ac:dyDescent="0.25">
      <c r="A7179" t="str">
        <f t="shared" si="336"/>
        <v>28 2 3 33 1 102 72 44 0 2201071 288473</v>
      </c>
      <c r="B7179" t="str">
        <f t="shared" si="337"/>
        <v>28 2 3 33 1 102 72 44 0 2201071 288304</v>
      </c>
      <c r="C7179" t="str">
        <f t="shared" si="338"/>
        <v>28 2 3 33 1 102 72 44 0 2201071</v>
      </c>
      <c r="D7179">
        <v>28</v>
      </c>
      <c r="E7179">
        <v>2</v>
      </c>
      <c r="F7179">
        <v>3</v>
      </c>
      <c r="G7179">
        <v>33</v>
      </c>
      <c r="H7179">
        <v>1</v>
      </c>
      <c r="I7179">
        <v>102</v>
      </c>
      <c r="J7179">
        <v>72</v>
      </c>
      <c r="K7179">
        <v>44</v>
      </c>
      <c r="L7179" t="s">
        <v>147</v>
      </c>
      <c r="M7179" t="s">
        <v>193</v>
      </c>
      <c r="N7179" s="13">
        <v>120542578</v>
      </c>
      <c r="O7179">
        <v>288473</v>
      </c>
      <c r="P7179">
        <v>2024</v>
      </c>
      <c r="Q7179">
        <v>890801053</v>
      </c>
      <c r="R7179" t="s">
        <v>784</v>
      </c>
      <c r="S7179" s="13">
        <v>131560813</v>
      </c>
      <c r="T7179">
        <v>0</v>
      </c>
      <c r="U7179" t="s">
        <v>6124</v>
      </c>
      <c r="V7179" t="s">
        <v>2960</v>
      </c>
      <c r="W7179">
        <v>5001</v>
      </c>
      <c r="X7179">
        <v>0</v>
      </c>
      <c r="Y7179">
        <v>288304</v>
      </c>
      <c r="Z7179">
        <v>20240828</v>
      </c>
      <c r="AA7179">
        <v>2024081040</v>
      </c>
      <c r="AB7179">
        <v>0</v>
      </c>
      <c r="AC7179" t="s">
        <v>2281</v>
      </c>
      <c r="AD7179" t="s">
        <v>2281</v>
      </c>
      <c r="AE7179">
        <v>13101</v>
      </c>
      <c r="AF7179" t="s">
        <v>5906</v>
      </c>
      <c r="AG7179" t="s">
        <v>83</v>
      </c>
      <c r="AH7179">
        <v>100</v>
      </c>
    </row>
    <row r="7180" spans="1:34" hidden="1" x14ac:dyDescent="0.25">
      <c r="A7180" t="str">
        <f t="shared" si="336"/>
        <v>28 3 3 33 1 102 72 44 0 2201071 288473</v>
      </c>
      <c r="B7180" t="str">
        <f t="shared" si="337"/>
        <v>28 3 3 33 1 102 72 44 0 2201071 288304</v>
      </c>
      <c r="C7180" t="str">
        <f t="shared" si="338"/>
        <v>28 3 3 33 1 102 72 44 0 2201071</v>
      </c>
      <c r="D7180">
        <v>28</v>
      </c>
      <c r="E7180">
        <v>3</v>
      </c>
      <c r="F7180">
        <v>3</v>
      </c>
      <c r="G7180">
        <v>33</v>
      </c>
      <c r="H7180">
        <v>1</v>
      </c>
      <c r="I7180">
        <v>102</v>
      </c>
      <c r="J7180">
        <v>72</v>
      </c>
      <c r="K7180">
        <v>44</v>
      </c>
      <c r="L7180" t="s">
        <v>147</v>
      </c>
      <c r="M7180" t="s">
        <v>193</v>
      </c>
      <c r="N7180" s="13">
        <v>11018235</v>
      </c>
      <c r="O7180">
        <v>288473</v>
      </c>
      <c r="P7180">
        <v>2024</v>
      </c>
      <c r="Q7180">
        <v>890801053</v>
      </c>
      <c r="R7180" t="s">
        <v>784</v>
      </c>
      <c r="S7180" s="13">
        <v>131560813</v>
      </c>
      <c r="T7180">
        <v>0</v>
      </c>
      <c r="U7180" t="s">
        <v>6124</v>
      </c>
      <c r="V7180" t="s">
        <v>2960</v>
      </c>
      <c r="W7180">
        <v>5001</v>
      </c>
      <c r="X7180">
        <v>0</v>
      </c>
      <c r="Y7180">
        <v>288304</v>
      </c>
      <c r="Z7180">
        <v>20240828</v>
      </c>
      <c r="AA7180">
        <v>2024081040</v>
      </c>
      <c r="AB7180">
        <v>0</v>
      </c>
      <c r="AC7180" t="s">
        <v>2281</v>
      </c>
      <c r="AD7180" t="s">
        <v>2281</v>
      </c>
      <c r="AE7180">
        <v>13101</v>
      </c>
      <c r="AF7180" t="s">
        <v>5906</v>
      </c>
      <c r="AG7180" t="s">
        <v>83</v>
      </c>
      <c r="AH7180">
        <v>100</v>
      </c>
    </row>
    <row r="7181" spans="1:34" hidden="1" x14ac:dyDescent="0.25">
      <c r="A7181" t="str">
        <f t="shared" si="336"/>
        <v>28 1 3 33 1 102 72 44 0 2201071 288474</v>
      </c>
      <c r="B7181" t="str">
        <f t="shared" si="337"/>
        <v>28 1 3 33 1 102 72 44 0 2201071 288304</v>
      </c>
      <c r="C7181" t="str">
        <f t="shared" si="338"/>
        <v>28 1 3 33 1 102 72 44 0 2201071</v>
      </c>
      <c r="D7181">
        <v>28</v>
      </c>
      <c r="E7181">
        <v>1</v>
      </c>
      <c r="F7181">
        <v>3</v>
      </c>
      <c r="G7181">
        <v>33</v>
      </c>
      <c r="H7181">
        <v>1</v>
      </c>
      <c r="I7181">
        <v>102</v>
      </c>
      <c r="J7181">
        <v>72</v>
      </c>
      <c r="K7181">
        <v>44</v>
      </c>
      <c r="L7181" t="s">
        <v>147</v>
      </c>
      <c r="M7181" t="s">
        <v>193</v>
      </c>
      <c r="N7181" s="13">
        <v>49112688</v>
      </c>
      <c r="O7181">
        <v>288474</v>
      </c>
      <c r="P7181">
        <v>2024</v>
      </c>
      <c r="Q7181">
        <v>890801053</v>
      </c>
      <c r="R7181" t="s">
        <v>784</v>
      </c>
      <c r="S7181" s="13">
        <v>49112688</v>
      </c>
      <c r="T7181">
        <v>0</v>
      </c>
      <c r="U7181" t="s">
        <v>6125</v>
      </c>
      <c r="V7181" t="s">
        <v>2960</v>
      </c>
      <c r="W7181">
        <v>5001</v>
      </c>
      <c r="X7181">
        <v>0</v>
      </c>
      <c r="Y7181">
        <v>288304</v>
      </c>
      <c r="Z7181">
        <v>20240828</v>
      </c>
      <c r="AA7181">
        <v>2024081050</v>
      </c>
      <c r="AB7181">
        <v>0</v>
      </c>
      <c r="AC7181" t="s">
        <v>2281</v>
      </c>
      <c r="AD7181" t="s">
        <v>2281</v>
      </c>
      <c r="AE7181">
        <v>13101</v>
      </c>
      <c r="AF7181" t="s">
        <v>5906</v>
      </c>
      <c r="AG7181" t="s">
        <v>83</v>
      </c>
      <c r="AH7181">
        <v>100</v>
      </c>
    </row>
    <row r="7182" spans="1:34" hidden="1" x14ac:dyDescent="0.25">
      <c r="A7182" t="str">
        <f t="shared" si="336"/>
        <v>28 2 3 33 1 102 72 44 0 2201071 288475</v>
      </c>
      <c r="B7182" t="str">
        <f t="shared" si="337"/>
        <v>28 2 3 33 1 102 72 44 0 2201071 288303</v>
      </c>
      <c r="C7182" t="str">
        <f t="shared" si="338"/>
        <v>28 2 3 33 1 102 72 44 0 2201071</v>
      </c>
      <c r="D7182">
        <v>28</v>
      </c>
      <c r="E7182">
        <v>2</v>
      </c>
      <c r="F7182">
        <v>3</v>
      </c>
      <c r="G7182">
        <v>33</v>
      </c>
      <c r="H7182">
        <v>1</v>
      </c>
      <c r="I7182">
        <v>102</v>
      </c>
      <c r="J7182">
        <v>72</v>
      </c>
      <c r="K7182">
        <v>44</v>
      </c>
      <c r="L7182" t="s">
        <v>147</v>
      </c>
      <c r="M7182" t="s">
        <v>193</v>
      </c>
      <c r="N7182" s="13">
        <v>9427066925</v>
      </c>
      <c r="O7182">
        <v>288475</v>
      </c>
      <c r="P7182">
        <v>2024</v>
      </c>
      <c r="Q7182">
        <v>890801053</v>
      </c>
      <c r="R7182" t="s">
        <v>784</v>
      </c>
      <c r="S7182" s="13">
        <v>10446309564</v>
      </c>
      <c r="T7182">
        <v>0</v>
      </c>
      <c r="U7182" t="s">
        <v>6126</v>
      </c>
      <c r="V7182" t="s">
        <v>2342</v>
      </c>
      <c r="W7182">
        <v>5001</v>
      </c>
      <c r="X7182">
        <v>0</v>
      </c>
      <c r="Y7182">
        <v>288303</v>
      </c>
      <c r="Z7182">
        <v>20240829</v>
      </c>
      <c r="AA7182">
        <v>2024081040</v>
      </c>
      <c r="AB7182">
        <v>0</v>
      </c>
      <c r="AC7182" t="s">
        <v>2281</v>
      </c>
      <c r="AD7182" t="s">
        <v>2281</v>
      </c>
      <c r="AE7182">
        <v>13101</v>
      </c>
      <c r="AF7182" t="s">
        <v>5906</v>
      </c>
      <c r="AG7182" t="s">
        <v>83</v>
      </c>
      <c r="AH7182">
        <v>100</v>
      </c>
    </row>
    <row r="7183" spans="1:34" hidden="1" x14ac:dyDescent="0.25">
      <c r="A7183" t="str">
        <f t="shared" si="336"/>
        <v>28 3 3 33 1 102 72 44 0 2201071 288475</v>
      </c>
      <c r="B7183" t="str">
        <f t="shared" si="337"/>
        <v>28 3 3 33 1 102 72 44 0 2201071 288303</v>
      </c>
      <c r="C7183" t="str">
        <f t="shared" si="338"/>
        <v>28 3 3 33 1 102 72 44 0 2201071</v>
      </c>
      <c r="D7183">
        <v>28</v>
      </c>
      <c r="E7183">
        <v>3</v>
      </c>
      <c r="F7183">
        <v>3</v>
      </c>
      <c r="G7183">
        <v>33</v>
      </c>
      <c r="H7183">
        <v>1</v>
      </c>
      <c r="I7183">
        <v>102</v>
      </c>
      <c r="J7183">
        <v>72</v>
      </c>
      <c r="K7183">
        <v>44</v>
      </c>
      <c r="L7183" t="s">
        <v>147</v>
      </c>
      <c r="M7183" t="s">
        <v>193</v>
      </c>
      <c r="N7183" s="13">
        <v>1019242639</v>
      </c>
      <c r="O7183">
        <v>288475</v>
      </c>
      <c r="P7183">
        <v>2024</v>
      </c>
      <c r="Q7183">
        <v>890801053</v>
      </c>
      <c r="R7183" t="s">
        <v>784</v>
      </c>
      <c r="S7183" s="13">
        <v>10446309564</v>
      </c>
      <c r="T7183">
        <v>0</v>
      </c>
      <c r="U7183" t="s">
        <v>6126</v>
      </c>
      <c r="V7183" t="s">
        <v>2342</v>
      </c>
      <c r="W7183">
        <v>5001</v>
      </c>
      <c r="X7183">
        <v>0</v>
      </c>
      <c r="Y7183">
        <v>288303</v>
      </c>
      <c r="Z7183">
        <v>20240829</v>
      </c>
      <c r="AA7183">
        <v>2024081040</v>
      </c>
      <c r="AB7183">
        <v>0</v>
      </c>
      <c r="AC7183" t="s">
        <v>2281</v>
      </c>
      <c r="AD7183" t="s">
        <v>2281</v>
      </c>
      <c r="AE7183">
        <v>13101</v>
      </c>
      <c r="AF7183" t="s">
        <v>5906</v>
      </c>
      <c r="AG7183" t="s">
        <v>83</v>
      </c>
      <c r="AH7183">
        <v>100</v>
      </c>
    </row>
    <row r="7184" spans="1:34" hidden="1" x14ac:dyDescent="0.25">
      <c r="A7184" t="str">
        <f t="shared" si="336"/>
        <v>28 1 3 11 1 2 72 17 0 2201071 288476</v>
      </c>
      <c r="B7184" t="str">
        <f t="shared" si="337"/>
        <v>28 1 3 11 1 2 72 17 0 2201071 288076</v>
      </c>
      <c r="C7184" t="str">
        <f t="shared" si="338"/>
        <v>28 1 3 11 1 2 72 17 0 2201071</v>
      </c>
      <c r="D7184">
        <v>28</v>
      </c>
      <c r="E7184">
        <v>1</v>
      </c>
      <c r="F7184">
        <v>3</v>
      </c>
      <c r="G7184">
        <v>11</v>
      </c>
      <c r="H7184">
        <v>1</v>
      </c>
      <c r="I7184">
        <v>2</v>
      </c>
      <c r="J7184">
        <v>72</v>
      </c>
      <c r="K7184">
        <v>17</v>
      </c>
      <c r="L7184" t="s">
        <v>147</v>
      </c>
      <c r="M7184" t="s">
        <v>193</v>
      </c>
      <c r="N7184" s="13">
        <v>20180380</v>
      </c>
      <c r="O7184">
        <v>288476</v>
      </c>
      <c r="P7184">
        <v>2024</v>
      </c>
      <c r="Q7184">
        <v>890801053</v>
      </c>
      <c r="R7184" t="s">
        <v>784</v>
      </c>
      <c r="S7184" s="13">
        <v>20180380</v>
      </c>
      <c r="T7184">
        <v>0</v>
      </c>
      <c r="U7184" t="s">
        <v>6127</v>
      </c>
      <c r="V7184" t="s">
        <v>2342</v>
      </c>
      <c r="W7184">
        <v>5001</v>
      </c>
      <c r="X7184">
        <v>0</v>
      </c>
      <c r="Y7184">
        <v>288076</v>
      </c>
      <c r="Z7184">
        <v>20240829</v>
      </c>
      <c r="AA7184">
        <v>2024082020</v>
      </c>
      <c r="AB7184">
        <v>0</v>
      </c>
      <c r="AC7184" t="s">
        <v>2281</v>
      </c>
      <c r="AD7184" t="s">
        <v>2281</v>
      </c>
      <c r="AE7184">
        <v>11101</v>
      </c>
      <c r="AF7184" t="s">
        <v>2281</v>
      </c>
      <c r="AG7184" t="s">
        <v>549</v>
      </c>
      <c r="AH7184">
        <v>100</v>
      </c>
    </row>
    <row r="7185" spans="1:34" hidden="1" x14ac:dyDescent="0.25">
      <c r="A7185" t="str">
        <f t="shared" si="336"/>
        <v>28 6 3 33 1 2 72 6 0 2201033 288478</v>
      </c>
      <c r="B7185" t="str">
        <f t="shared" si="337"/>
        <v>28 6 3 33 1 2 72 6 0 2201033 288168</v>
      </c>
      <c r="C7185" t="str">
        <f t="shared" si="338"/>
        <v>28 6 3 33 1 2 72 6 0 2201033</v>
      </c>
      <c r="D7185">
        <v>28</v>
      </c>
      <c r="E7185">
        <v>6</v>
      </c>
      <c r="F7185">
        <v>3</v>
      </c>
      <c r="G7185">
        <v>33</v>
      </c>
      <c r="H7185">
        <v>1</v>
      </c>
      <c r="I7185">
        <v>2</v>
      </c>
      <c r="J7185">
        <v>72</v>
      </c>
      <c r="K7185">
        <v>6</v>
      </c>
      <c r="L7185" t="s">
        <v>147</v>
      </c>
      <c r="M7185" t="s">
        <v>194</v>
      </c>
      <c r="N7185" s="13">
        <v>603700</v>
      </c>
      <c r="O7185">
        <v>288478</v>
      </c>
      <c r="P7185">
        <v>2024</v>
      </c>
      <c r="Q7185">
        <v>810003530</v>
      </c>
      <c r="R7185" t="s">
        <v>5914</v>
      </c>
      <c r="S7185" s="13">
        <v>603700</v>
      </c>
      <c r="T7185">
        <v>0</v>
      </c>
      <c r="U7185" t="s">
        <v>6128</v>
      </c>
      <c r="V7185" t="s">
        <v>2283</v>
      </c>
      <c r="W7185">
        <v>5004</v>
      </c>
      <c r="X7185">
        <v>0</v>
      </c>
      <c r="Y7185">
        <v>288168</v>
      </c>
      <c r="Z7185">
        <v>20240829</v>
      </c>
      <c r="AA7185">
        <v>0</v>
      </c>
      <c r="AB7185">
        <v>0</v>
      </c>
      <c r="AC7185" t="s">
        <v>2281</v>
      </c>
      <c r="AD7185" t="s">
        <v>2281</v>
      </c>
      <c r="AE7185">
        <v>13105</v>
      </c>
      <c r="AF7185" t="s">
        <v>5913</v>
      </c>
      <c r="AG7185" t="s">
        <v>89</v>
      </c>
      <c r="AH7185">
        <v>335</v>
      </c>
    </row>
    <row r="7186" spans="1:34" hidden="1" x14ac:dyDescent="0.25">
      <c r="A7186" t="str">
        <f t="shared" si="336"/>
        <v>28 1 3 33 1 102 72 44 0 2201071 288479</v>
      </c>
      <c r="B7186" t="str">
        <f t="shared" si="337"/>
        <v>28 1 3 33 1 102 72 44 0 2201071 288290</v>
      </c>
      <c r="C7186" t="str">
        <f t="shared" si="338"/>
        <v>28 1 3 33 1 102 72 44 0 2201071</v>
      </c>
      <c r="D7186">
        <v>28</v>
      </c>
      <c r="E7186">
        <v>1</v>
      </c>
      <c r="F7186">
        <v>3</v>
      </c>
      <c r="G7186">
        <v>33</v>
      </c>
      <c r="H7186">
        <v>1</v>
      </c>
      <c r="I7186">
        <v>102</v>
      </c>
      <c r="J7186">
        <v>72</v>
      </c>
      <c r="K7186">
        <v>44</v>
      </c>
      <c r="L7186" t="s">
        <v>147</v>
      </c>
      <c r="M7186" t="s">
        <v>193</v>
      </c>
      <c r="N7186" s="13">
        <v>29887381</v>
      </c>
      <c r="O7186">
        <v>288479</v>
      </c>
      <c r="P7186">
        <v>2024</v>
      </c>
      <c r="Q7186">
        <v>10237509</v>
      </c>
      <c r="R7186" t="s">
        <v>1802</v>
      </c>
      <c r="S7186" s="13">
        <v>29887381</v>
      </c>
      <c r="T7186">
        <v>0</v>
      </c>
      <c r="U7186" t="s">
        <v>5985</v>
      </c>
      <c r="V7186" t="s">
        <v>6129</v>
      </c>
      <c r="W7186">
        <v>5016</v>
      </c>
      <c r="X7186">
        <v>0</v>
      </c>
      <c r="Y7186">
        <v>288290</v>
      </c>
      <c r="Z7186">
        <v>20240829</v>
      </c>
      <c r="AA7186">
        <v>0</v>
      </c>
      <c r="AB7186">
        <v>0</v>
      </c>
      <c r="AC7186" t="s">
        <v>2281</v>
      </c>
      <c r="AD7186" t="s">
        <v>2281</v>
      </c>
      <c r="AE7186">
        <v>13101</v>
      </c>
      <c r="AF7186" t="s">
        <v>5906</v>
      </c>
      <c r="AG7186" t="s">
        <v>83</v>
      </c>
      <c r="AH7186">
        <v>131</v>
      </c>
    </row>
    <row r="7187" spans="1:34" hidden="1" x14ac:dyDescent="0.25">
      <c r="A7187" t="str">
        <f t="shared" si="336"/>
        <v>28 6 3 33 1 2 72 6 0 2201033 288480</v>
      </c>
      <c r="B7187" t="str">
        <f t="shared" si="337"/>
        <v>28 6 3 33 1 2 72 6 0 2201033 288168</v>
      </c>
      <c r="C7187" t="str">
        <f t="shared" si="338"/>
        <v>28 6 3 33 1 2 72 6 0 2201033</v>
      </c>
      <c r="D7187">
        <v>28</v>
      </c>
      <c r="E7187">
        <v>6</v>
      </c>
      <c r="F7187">
        <v>3</v>
      </c>
      <c r="G7187">
        <v>33</v>
      </c>
      <c r="H7187">
        <v>1</v>
      </c>
      <c r="I7187">
        <v>2</v>
      </c>
      <c r="J7187">
        <v>72</v>
      </c>
      <c r="K7187">
        <v>6</v>
      </c>
      <c r="L7187" t="s">
        <v>147</v>
      </c>
      <c r="M7187" t="s">
        <v>194</v>
      </c>
      <c r="N7187" s="13">
        <v>44974558</v>
      </c>
      <c r="O7187">
        <v>288480</v>
      </c>
      <c r="P7187">
        <v>2024</v>
      </c>
      <c r="Q7187">
        <v>810000598</v>
      </c>
      <c r="R7187" t="s">
        <v>2278</v>
      </c>
      <c r="S7187" s="13">
        <v>44974558</v>
      </c>
      <c r="T7187">
        <v>0</v>
      </c>
      <c r="U7187" t="s">
        <v>5912</v>
      </c>
      <c r="V7187" t="s">
        <v>2280</v>
      </c>
      <c r="W7187">
        <v>5004</v>
      </c>
      <c r="X7187">
        <v>0</v>
      </c>
      <c r="Y7187">
        <v>288168</v>
      </c>
      <c r="Z7187">
        <v>20240830</v>
      </c>
      <c r="AA7187">
        <v>0</v>
      </c>
      <c r="AB7187">
        <v>0</v>
      </c>
      <c r="AC7187" t="s">
        <v>2281</v>
      </c>
      <c r="AD7187" t="s">
        <v>2281</v>
      </c>
      <c r="AE7187">
        <v>13105</v>
      </c>
      <c r="AF7187" t="s">
        <v>5913</v>
      </c>
      <c r="AG7187" t="s">
        <v>89</v>
      </c>
      <c r="AH7187">
        <v>335</v>
      </c>
    </row>
    <row r="7188" spans="1:34" hidden="1" x14ac:dyDescent="0.25">
      <c r="A7188" t="str">
        <f t="shared" si="336"/>
        <v>28 6 3 33 1 2 72 6 0 2201033 288481</v>
      </c>
      <c r="B7188" t="str">
        <f t="shared" si="337"/>
        <v>28 6 3 33 1 2 72 6 0 2201033 288168</v>
      </c>
      <c r="C7188" t="str">
        <f t="shared" si="338"/>
        <v>28 6 3 33 1 2 72 6 0 2201033</v>
      </c>
      <c r="D7188">
        <v>28</v>
      </c>
      <c r="E7188">
        <v>6</v>
      </c>
      <c r="F7188">
        <v>3</v>
      </c>
      <c r="G7188">
        <v>33</v>
      </c>
      <c r="H7188">
        <v>1</v>
      </c>
      <c r="I7188">
        <v>2</v>
      </c>
      <c r="J7188">
        <v>72</v>
      </c>
      <c r="K7188">
        <v>6</v>
      </c>
      <c r="L7188" t="s">
        <v>147</v>
      </c>
      <c r="M7188" t="s">
        <v>194</v>
      </c>
      <c r="N7188" s="13">
        <v>10337023</v>
      </c>
      <c r="O7188">
        <v>288481</v>
      </c>
      <c r="P7188">
        <v>2024</v>
      </c>
      <c r="Q7188">
        <v>810000598</v>
      </c>
      <c r="R7188" t="s">
        <v>2278</v>
      </c>
      <c r="S7188" s="13">
        <v>10337023</v>
      </c>
      <c r="T7188">
        <v>0</v>
      </c>
      <c r="U7188" t="s">
        <v>5912</v>
      </c>
      <c r="V7188" t="s">
        <v>2280</v>
      </c>
      <c r="W7188">
        <v>5004</v>
      </c>
      <c r="X7188">
        <v>0</v>
      </c>
      <c r="Y7188">
        <v>288168</v>
      </c>
      <c r="Z7188">
        <v>20240830</v>
      </c>
      <c r="AA7188">
        <v>0</v>
      </c>
      <c r="AB7188">
        <v>0</v>
      </c>
      <c r="AC7188" t="s">
        <v>2281</v>
      </c>
      <c r="AD7188" t="s">
        <v>2281</v>
      </c>
      <c r="AE7188">
        <v>13105</v>
      </c>
      <c r="AF7188" t="s">
        <v>5913</v>
      </c>
      <c r="AG7188" t="s">
        <v>89</v>
      </c>
      <c r="AH7188">
        <v>335</v>
      </c>
    </row>
    <row r="7189" spans="1:34" hidden="1" x14ac:dyDescent="0.25">
      <c r="A7189" t="str">
        <f t="shared" si="336"/>
        <v>28 11 1 11 2 1 22 1 2120202008 0 288482</v>
      </c>
      <c r="B7189" t="str">
        <f t="shared" si="337"/>
        <v>28 11 1 11 2 1 22 1 2120202008 0 288149</v>
      </c>
      <c r="C7189" t="str">
        <f t="shared" si="338"/>
        <v>28 11 1 11 2 1 22 1 2120202008 0</v>
      </c>
      <c r="D7189">
        <v>28</v>
      </c>
      <c r="E7189">
        <v>11</v>
      </c>
      <c r="F7189">
        <v>1</v>
      </c>
      <c r="G7189">
        <v>11</v>
      </c>
      <c r="H7189">
        <v>2</v>
      </c>
      <c r="I7189">
        <v>1</v>
      </c>
      <c r="J7189">
        <v>22</v>
      </c>
      <c r="K7189">
        <v>1</v>
      </c>
      <c r="L7189" t="s">
        <v>755</v>
      </c>
      <c r="M7189" t="s">
        <v>147</v>
      </c>
      <c r="N7189" s="13">
        <v>130200000</v>
      </c>
      <c r="O7189">
        <v>288482</v>
      </c>
      <c r="P7189">
        <v>2024</v>
      </c>
      <c r="Q7189">
        <v>900233026</v>
      </c>
      <c r="R7189" t="s">
        <v>823</v>
      </c>
      <c r="S7189" s="13">
        <v>130200000</v>
      </c>
      <c r="T7189">
        <v>0</v>
      </c>
      <c r="U7189" t="s">
        <v>2413</v>
      </c>
      <c r="V7189" t="s">
        <v>2283</v>
      </c>
      <c r="W7189">
        <v>5004</v>
      </c>
      <c r="X7189">
        <v>0</v>
      </c>
      <c r="Y7189">
        <v>288149</v>
      </c>
      <c r="Z7189">
        <v>20240830</v>
      </c>
      <c r="AA7189">
        <v>2404300602</v>
      </c>
      <c r="AB7189">
        <v>4</v>
      </c>
      <c r="AC7189" t="s">
        <v>2281</v>
      </c>
      <c r="AD7189" t="s">
        <v>2281</v>
      </c>
      <c r="AE7189">
        <v>11101</v>
      </c>
      <c r="AF7189" t="s">
        <v>2281</v>
      </c>
      <c r="AG7189" t="s">
        <v>549</v>
      </c>
      <c r="AH7189">
        <v>121</v>
      </c>
    </row>
    <row r="7190" spans="1:34" hidden="1" x14ac:dyDescent="0.25">
      <c r="A7190" t="str">
        <f t="shared" si="336"/>
        <v>28 12 3 33 1 2 72 2 0 2201033 288483</v>
      </c>
      <c r="B7190" t="str">
        <f t="shared" si="337"/>
        <v>28 12 3 33 1 2 72 2 0 2201033 288109</v>
      </c>
      <c r="C7190" t="str">
        <f t="shared" si="338"/>
        <v>28 12 3 33 1 2 72 2 0 2201033</v>
      </c>
      <c r="D7190">
        <v>28</v>
      </c>
      <c r="E7190">
        <v>12</v>
      </c>
      <c r="F7190">
        <v>3</v>
      </c>
      <c r="G7190">
        <v>33</v>
      </c>
      <c r="H7190">
        <v>1</v>
      </c>
      <c r="I7190">
        <v>2</v>
      </c>
      <c r="J7190">
        <v>72</v>
      </c>
      <c r="K7190">
        <v>2</v>
      </c>
      <c r="L7190" t="s">
        <v>147</v>
      </c>
      <c r="M7190" t="s">
        <v>194</v>
      </c>
      <c r="N7190" s="13">
        <v>175770691</v>
      </c>
      <c r="O7190">
        <v>288483</v>
      </c>
      <c r="P7190">
        <v>2024</v>
      </c>
      <c r="Q7190">
        <v>860006744</v>
      </c>
      <c r="R7190" t="s">
        <v>1838</v>
      </c>
      <c r="S7190" s="13">
        <v>175770691</v>
      </c>
      <c r="T7190">
        <v>0</v>
      </c>
      <c r="U7190" t="s">
        <v>6015</v>
      </c>
      <c r="V7190" t="s">
        <v>6130</v>
      </c>
      <c r="W7190">
        <v>5004</v>
      </c>
      <c r="X7190">
        <v>0</v>
      </c>
      <c r="Y7190">
        <v>288109</v>
      </c>
      <c r="Z7190">
        <v>20240830</v>
      </c>
      <c r="AA7190">
        <v>2403220501</v>
      </c>
      <c r="AB7190">
        <v>4</v>
      </c>
      <c r="AC7190" t="s">
        <v>2281</v>
      </c>
      <c r="AD7190" t="s">
        <v>2281</v>
      </c>
      <c r="AE7190">
        <v>13112</v>
      </c>
      <c r="AF7190" t="s">
        <v>5908</v>
      </c>
      <c r="AG7190" t="s">
        <v>508</v>
      </c>
      <c r="AH7190">
        <v>261</v>
      </c>
    </row>
    <row r="7191" spans="1:34" hidden="1" x14ac:dyDescent="0.25">
      <c r="A7191" t="str">
        <f t="shared" si="336"/>
        <v>28 1 3 11 1 2 72 17 0 2201071 288484</v>
      </c>
      <c r="B7191" t="str">
        <f t="shared" si="337"/>
        <v>28 1 3 11 1 2 72 17 0 2201071 288048</v>
      </c>
      <c r="C7191" t="str">
        <f t="shared" si="338"/>
        <v>28 1 3 11 1 2 72 17 0 2201071</v>
      </c>
      <c r="D7191">
        <v>28</v>
      </c>
      <c r="E7191">
        <v>1</v>
      </c>
      <c r="F7191">
        <v>3</v>
      </c>
      <c r="G7191">
        <v>11</v>
      </c>
      <c r="H7191">
        <v>1</v>
      </c>
      <c r="I7191">
        <v>2</v>
      </c>
      <c r="J7191">
        <v>72</v>
      </c>
      <c r="K7191">
        <v>17</v>
      </c>
      <c r="L7191" t="s">
        <v>147</v>
      </c>
      <c r="M7191" t="s">
        <v>193</v>
      </c>
      <c r="N7191" s="13">
        <v>5000000</v>
      </c>
      <c r="O7191">
        <v>288484</v>
      </c>
      <c r="P7191">
        <v>2024</v>
      </c>
      <c r="Q7191">
        <v>1053836572</v>
      </c>
      <c r="R7191" t="s">
        <v>1718</v>
      </c>
      <c r="S7191" s="13">
        <v>5000000</v>
      </c>
      <c r="T7191">
        <v>0</v>
      </c>
      <c r="U7191" t="s">
        <v>5959</v>
      </c>
      <c r="V7191" t="s">
        <v>2291</v>
      </c>
      <c r="W7191">
        <v>5004</v>
      </c>
      <c r="X7191">
        <v>0</v>
      </c>
      <c r="Y7191">
        <v>288048</v>
      </c>
      <c r="Z7191">
        <v>20240830</v>
      </c>
      <c r="AA7191">
        <v>2402090321</v>
      </c>
      <c r="AB7191">
        <v>7</v>
      </c>
      <c r="AC7191" t="s">
        <v>2281</v>
      </c>
      <c r="AD7191" t="s">
        <v>2281</v>
      </c>
      <c r="AE7191">
        <v>11101</v>
      </c>
      <c r="AF7191" t="s">
        <v>2281</v>
      </c>
      <c r="AG7191" t="s">
        <v>549</v>
      </c>
      <c r="AH7191">
        <v>260</v>
      </c>
    </row>
    <row r="7192" spans="1:34" hidden="1" x14ac:dyDescent="0.25">
      <c r="A7192" t="str">
        <f t="shared" si="336"/>
        <v>28 1 3 11 1 2 72 17 0 2201071 288485</v>
      </c>
      <c r="B7192" t="str">
        <f t="shared" si="337"/>
        <v>28 1 3 11 1 2 72 17 0 2201071 288057</v>
      </c>
      <c r="C7192" t="str">
        <f t="shared" si="338"/>
        <v>28 1 3 11 1 2 72 17 0 2201071</v>
      </c>
      <c r="D7192">
        <v>28</v>
      </c>
      <c r="E7192">
        <v>1</v>
      </c>
      <c r="F7192">
        <v>3</v>
      </c>
      <c r="G7192">
        <v>11</v>
      </c>
      <c r="H7192">
        <v>1</v>
      </c>
      <c r="I7192">
        <v>2</v>
      </c>
      <c r="J7192">
        <v>72</v>
      </c>
      <c r="K7192">
        <v>17</v>
      </c>
      <c r="L7192" t="s">
        <v>147</v>
      </c>
      <c r="M7192" t="s">
        <v>193</v>
      </c>
      <c r="N7192" s="13">
        <v>5000000</v>
      </c>
      <c r="O7192">
        <v>288485</v>
      </c>
      <c r="P7192">
        <v>2024</v>
      </c>
      <c r="Q7192">
        <v>1053857557</v>
      </c>
      <c r="R7192" t="s">
        <v>6089</v>
      </c>
      <c r="S7192" s="13">
        <v>5000000</v>
      </c>
      <c r="T7192">
        <v>0</v>
      </c>
      <c r="U7192" t="s">
        <v>6131</v>
      </c>
      <c r="V7192" t="s">
        <v>2291</v>
      </c>
      <c r="W7192">
        <v>5004</v>
      </c>
      <c r="X7192">
        <v>0</v>
      </c>
      <c r="Y7192">
        <v>288057</v>
      </c>
      <c r="Z7192">
        <v>20240830</v>
      </c>
      <c r="AA7192">
        <v>2402210365</v>
      </c>
      <c r="AB7192">
        <v>9</v>
      </c>
      <c r="AC7192" t="s">
        <v>2281</v>
      </c>
      <c r="AD7192" t="s">
        <v>2281</v>
      </c>
      <c r="AE7192">
        <v>11101</v>
      </c>
      <c r="AF7192" t="s">
        <v>2281</v>
      </c>
      <c r="AG7192" t="s">
        <v>549</v>
      </c>
      <c r="AH7192">
        <v>260</v>
      </c>
    </row>
    <row r="7193" spans="1:34" hidden="1" x14ac:dyDescent="0.25">
      <c r="A7193" t="str">
        <f t="shared" si="336"/>
        <v>28 1 3 11 1 2 72 17 0 2201071 288486</v>
      </c>
      <c r="B7193" t="str">
        <f t="shared" si="337"/>
        <v>28 1 3 11 1 2 72 17 0 2201071 288127</v>
      </c>
      <c r="C7193" t="str">
        <f t="shared" si="338"/>
        <v>28 1 3 11 1 2 72 17 0 2201071</v>
      </c>
      <c r="D7193">
        <v>28</v>
      </c>
      <c r="E7193">
        <v>1</v>
      </c>
      <c r="F7193">
        <v>3</v>
      </c>
      <c r="G7193">
        <v>11</v>
      </c>
      <c r="H7193">
        <v>1</v>
      </c>
      <c r="I7193">
        <v>2</v>
      </c>
      <c r="J7193">
        <v>72</v>
      </c>
      <c r="K7193">
        <v>17</v>
      </c>
      <c r="L7193" t="s">
        <v>147</v>
      </c>
      <c r="M7193" t="s">
        <v>193</v>
      </c>
      <c r="N7193" s="13">
        <v>5000000</v>
      </c>
      <c r="O7193">
        <v>288486</v>
      </c>
      <c r="P7193">
        <v>2024</v>
      </c>
      <c r="Q7193">
        <v>1053779773</v>
      </c>
      <c r="R7193" t="s">
        <v>1722</v>
      </c>
      <c r="S7193" s="13">
        <v>5000000</v>
      </c>
      <c r="T7193">
        <v>0</v>
      </c>
      <c r="U7193" t="s">
        <v>5931</v>
      </c>
      <c r="V7193" t="s">
        <v>2291</v>
      </c>
      <c r="W7193">
        <v>5004</v>
      </c>
      <c r="X7193">
        <v>0</v>
      </c>
      <c r="Y7193">
        <v>288127</v>
      </c>
      <c r="Z7193">
        <v>20240830</v>
      </c>
      <c r="AA7193">
        <v>2404260595</v>
      </c>
      <c r="AB7193">
        <v>4</v>
      </c>
      <c r="AC7193" t="s">
        <v>2281</v>
      </c>
      <c r="AD7193" t="s">
        <v>2281</v>
      </c>
      <c r="AE7193">
        <v>11101</v>
      </c>
      <c r="AF7193" t="s">
        <v>2281</v>
      </c>
      <c r="AG7193" t="s">
        <v>549</v>
      </c>
      <c r="AH7193">
        <v>260</v>
      </c>
    </row>
    <row r="7194" spans="1:34" hidden="1" x14ac:dyDescent="0.25">
      <c r="A7194" t="str">
        <f t="shared" si="336"/>
        <v>28 6 3 11 1 2 25 5 0 2201076 288487</v>
      </c>
      <c r="B7194" t="str">
        <f t="shared" si="337"/>
        <v>28 6 3 11 1 2 25 5 0 2201076 288056</v>
      </c>
      <c r="C7194" t="str">
        <f t="shared" si="338"/>
        <v>28 6 3 11 1 2 25 5 0 2201076</v>
      </c>
      <c r="D7194">
        <v>28</v>
      </c>
      <c r="E7194">
        <v>6</v>
      </c>
      <c r="F7194">
        <v>3</v>
      </c>
      <c r="G7194">
        <v>11</v>
      </c>
      <c r="H7194">
        <v>1</v>
      </c>
      <c r="I7194">
        <v>2</v>
      </c>
      <c r="J7194">
        <v>25</v>
      </c>
      <c r="K7194">
        <v>5</v>
      </c>
      <c r="L7194" t="s">
        <v>147</v>
      </c>
      <c r="M7194" t="s">
        <v>197</v>
      </c>
      <c r="N7194" s="13">
        <v>2100000</v>
      </c>
      <c r="O7194">
        <v>288487</v>
      </c>
      <c r="P7194">
        <v>2024</v>
      </c>
      <c r="Q7194">
        <v>24347551</v>
      </c>
      <c r="R7194" t="s">
        <v>1814</v>
      </c>
      <c r="S7194" s="13">
        <v>2100000</v>
      </c>
      <c r="T7194">
        <v>0</v>
      </c>
      <c r="U7194" t="s">
        <v>5974</v>
      </c>
      <c r="V7194" t="s">
        <v>2291</v>
      </c>
      <c r="W7194">
        <v>5004</v>
      </c>
      <c r="X7194">
        <v>0</v>
      </c>
      <c r="Y7194">
        <v>288056</v>
      </c>
      <c r="Z7194">
        <v>20240830</v>
      </c>
      <c r="AA7194">
        <v>2402210364</v>
      </c>
      <c r="AB7194">
        <v>6</v>
      </c>
      <c r="AC7194" t="s">
        <v>2281</v>
      </c>
      <c r="AD7194" t="s">
        <v>2281</v>
      </c>
      <c r="AE7194">
        <v>11101</v>
      </c>
      <c r="AF7194" t="s">
        <v>2281</v>
      </c>
      <c r="AG7194" t="s">
        <v>549</v>
      </c>
      <c r="AH7194">
        <v>260</v>
      </c>
    </row>
    <row r="7195" spans="1:34" hidden="1" x14ac:dyDescent="0.25">
      <c r="A7195" t="str">
        <f t="shared" si="336"/>
        <v>28 6 3 11 1 2 25 6 0 2201006 288488</v>
      </c>
      <c r="B7195" t="str">
        <f t="shared" si="337"/>
        <v>28 6 3 11 1 2 25 6 0 2201006 288117</v>
      </c>
      <c r="C7195" t="str">
        <f t="shared" si="338"/>
        <v>28 6 3 11 1 2 25 6 0 2201006</v>
      </c>
      <c r="D7195">
        <v>28</v>
      </c>
      <c r="E7195">
        <v>6</v>
      </c>
      <c r="F7195">
        <v>3</v>
      </c>
      <c r="G7195">
        <v>11</v>
      </c>
      <c r="H7195">
        <v>1</v>
      </c>
      <c r="I7195">
        <v>2</v>
      </c>
      <c r="J7195">
        <v>25</v>
      </c>
      <c r="K7195">
        <v>6</v>
      </c>
      <c r="L7195" t="s">
        <v>147</v>
      </c>
      <c r="M7195" t="s">
        <v>196</v>
      </c>
      <c r="N7195" s="13">
        <v>400000000</v>
      </c>
      <c r="O7195">
        <v>288488</v>
      </c>
      <c r="P7195">
        <v>2024</v>
      </c>
      <c r="Q7195">
        <v>800250255</v>
      </c>
      <c r="R7195" t="s">
        <v>1739</v>
      </c>
      <c r="S7195" s="13">
        <v>400000000</v>
      </c>
      <c r="T7195">
        <v>0</v>
      </c>
      <c r="U7195" t="s">
        <v>6051</v>
      </c>
      <c r="V7195" t="s">
        <v>6132</v>
      </c>
      <c r="W7195">
        <v>5016</v>
      </c>
      <c r="X7195">
        <v>0</v>
      </c>
      <c r="Y7195">
        <v>288117</v>
      </c>
      <c r="Z7195">
        <v>20240830</v>
      </c>
      <c r="AA7195">
        <v>2404090533</v>
      </c>
      <c r="AB7195">
        <v>2</v>
      </c>
      <c r="AC7195" t="s">
        <v>2281</v>
      </c>
      <c r="AD7195" t="s">
        <v>2281</v>
      </c>
      <c r="AE7195">
        <v>11101</v>
      </c>
      <c r="AF7195" t="s">
        <v>2281</v>
      </c>
      <c r="AG7195" t="s">
        <v>549</v>
      </c>
      <c r="AH7195">
        <v>250</v>
      </c>
    </row>
    <row r="7196" spans="1:34" hidden="1" x14ac:dyDescent="0.25">
      <c r="A7196" t="str">
        <f t="shared" si="336"/>
        <v>28 2 3 33 1 2 72 1 0 2201071 288489</v>
      </c>
      <c r="B7196" t="str">
        <f t="shared" si="337"/>
        <v>28 2 3 33 1 2 72 1 0 2201071 288187</v>
      </c>
      <c r="C7196" t="str">
        <f t="shared" si="338"/>
        <v>28 2 3 33 1 2 72 1 0 2201071</v>
      </c>
      <c r="D7196">
        <v>28</v>
      </c>
      <c r="E7196">
        <v>2</v>
      </c>
      <c r="F7196">
        <v>3</v>
      </c>
      <c r="G7196">
        <v>33</v>
      </c>
      <c r="H7196">
        <v>1</v>
      </c>
      <c r="I7196">
        <v>2</v>
      </c>
      <c r="J7196">
        <v>72</v>
      </c>
      <c r="K7196">
        <v>1</v>
      </c>
      <c r="L7196" t="s">
        <v>147</v>
      </c>
      <c r="M7196" t="s">
        <v>193</v>
      </c>
      <c r="N7196" s="13">
        <v>45924000</v>
      </c>
      <c r="O7196">
        <v>288489</v>
      </c>
      <c r="P7196">
        <v>2024</v>
      </c>
      <c r="Q7196">
        <v>41642642</v>
      </c>
      <c r="R7196" t="s">
        <v>1127</v>
      </c>
      <c r="S7196" s="13">
        <v>45924000</v>
      </c>
      <c r="T7196">
        <v>964790</v>
      </c>
      <c r="U7196" t="s">
        <v>6133</v>
      </c>
      <c r="V7196" t="s">
        <v>6134</v>
      </c>
      <c r="W7196">
        <v>5007</v>
      </c>
      <c r="X7196">
        <v>2302</v>
      </c>
      <c r="Y7196">
        <v>288187</v>
      </c>
      <c r="Z7196">
        <v>20240830</v>
      </c>
      <c r="AA7196">
        <v>2405270700</v>
      </c>
      <c r="AB7196">
        <v>1</v>
      </c>
      <c r="AC7196" t="s">
        <v>2281</v>
      </c>
      <c r="AD7196" t="s">
        <v>2281</v>
      </c>
      <c r="AE7196">
        <v>13112</v>
      </c>
      <c r="AF7196" t="s">
        <v>5908</v>
      </c>
      <c r="AG7196" t="s">
        <v>508</v>
      </c>
      <c r="AH7196">
        <v>258</v>
      </c>
    </row>
    <row r="7197" spans="1:34" hidden="1" x14ac:dyDescent="0.25">
      <c r="A7197" t="str">
        <f t="shared" si="336"/>
        <v>28 6 3 11 1 2 25 5 0 2201076 288490</v>
      </c>
      <c r="B7197" t="str">
        <f t="shared" si="337"/>
        <v>28 6 3 11 1 2 25 5 0 2201076 288058</v>
      </c>
      <c r="C7197" t="str">
        <f t="shared" si="338"/>
        <v>28 6 3 11 1 2 25 5 0 2201076</v>
      </c>
      <c r="D7197">
        <v>28</v>
      </c>
      <c r="E7197">
        <v>6</v>
      </c>
      <c r="F7197">
        <v>3</v>
      </c>
      <c r="G7197">
        <v>11</v>
      </c>
      <c r="H7197">
        <v>1</v>
      </c>
      <c r="I7197">
        <v>2</v>
      </c>
      <c r="J7197">
        <v>25</v>
      </c>
      <c r="K7197">
        <v>5</v>
      </c>
      <c r="L7197" t="s">
        <v>147</v>
      </c>
      <c r="M7197" t="s">
        <v>197</v>
      </c>
      <c r="N7197" s="13">
        <v>2100000</v>
      </c>
      <c r="O7197">
        <v>288490</v>
      </c>
      <c r="P7197">
        <v>2024</v>
      </c>
      <c r="Q7197">
        <v>1002632332</v>
      </c>
      <c r="R7197" t="s">
        <v>5973</v>
      </c>
      <c r="S7197" s="13">
        <v>2100000</v>
      </c>
      <c r="T7197">
        <v>0</v>
      </c>
      <c r="U7197" t="s">
        <v>5974</v>
      </c>
      <c r="V7197" t="s">
        <v>2291</v>
      </c>
      <c r="W7197">
        <v>5004</v>
      </c>
      <c r="X7197">
        <v>0</v>
      </c>
      <c r="Y7197">
        <v>288058</v>
      </c>
      <c r="Z7197">
        <v>20240830</v>
      </c>
      <c r="AA7197">
        <v>2402220376</v>
      </c>
      <c r="AB7197">
        <v>6</v>
      </c>
      <c r="AC7197" t="s">
        <v>2281</v>
      </c>
      <c r="AD7197" t="s">
        <v>2281</v>
      </c>
      <c r="AE7197">
        <v>11101</v>
      </c>
      <c r="AF7197" t="s">
        <v>2281</v>
      </c>
      <c r="AG7197" t="s">
        <v>549</v>
      </c>
      <c r="AH7197">
        <v>260</v>
      </c>
    </row>
    <row r="7198" spans="1:34" hidden="1" x14ac:dyDescent="0.25">
      <c r="A7198" t="str">
        <f t="shared" si="336"/>
        <v>28 6 3 11 1 2 25 5 0 2201076 288491</v>
      </c>
      <c r="B7198" t="str">
        <f t="shared" si="337"/>
        <v>28 6 3 11 1 2 25 5 0 2201076 288062</v>
      </c>
      <c r="C7198" t="str">
        <f t="shared" si="338"/>
        <v>28 6 3 11 1 2 25 5 0 2201076</v>
      </c>
      <c r="D7198">
        <v>28</v>
      </c>
      <c r="E7198">
        <v>6</v>
      </c>
      <c r="F7198">
        <v>3</v>
      </c>
      <c r="G7198">
        <v>11</v>
      </c>
      <c r="H7198">
        <v>1</v>
      </c>
      <c r="I7198">
        <v>2</v>
      </c>
      <c r="J7198">
        <v>25</v>
      </c>
      <c r="K7198">
        <v>5</v>
      </c>
      <c r="L7198" t="s">
        <v>147</v>
      </c>
      <c r="M7198" t="s">
        <v>197</v>
      </c>
      <c r="N7198" s="13">
        <v>2100000</v>
      </c>
      <c r="O7198">
        <v>288491</v>
      </c>
      <c r="P7198">
        <v>2024</v>
      </c>
      <c r="Q7198">
        <v>1053819723</v>
      </c>
      <c r="R7198" t="s">
        <v>1815</v>
      </c>
      <c r="S7198" s="13">
        <v>2100000</v>
      </c>
      <c r="T7198">
        <v>0</v>
      </c>
      <c r="U7198" t="s">
        <v>5974</v>
      </c>
      <c r="V7198" t="s">
        <v>2291</v>
      </c>
      <c r="W7198">
        <v>5004</v>
      </c>
      <c r="X7198">
        <v>0</v>
      </c>
      <c r="Y7198">
        <v>288062</v>
      </c>
      <c r="Z7198">
        <v>20240830</v>
      </c>
      <c r="AA7198">
        <v>2402230389</v>
      </c>
      <c r="AB7198">
        <v>6</v>
      </c>
      <c r="AC7198" t="s">
        <v>2281</v>
      </c>
      <c r="AD7198" t="s">
        <v>2281</v>
      </c>
      <c r="AE7198">
        <v>11101</v>
      </c>
      <c r="AF7198" t="s">
        <v>2281</v>
      </c>
      <c r="AG7198" t="s">
        <v>549</v>
      </c>
      <c r="AH7198">
        <v>260</v>
      </c>
    </row>
    <row r="7199" spans="1:34" hidden="1" x14ac:dyDescent="0.25">
      <c r="A7199" t="str">
        <f t="shared" si="336"/>
        <v>28 6 3 11 1 2 25 5 0 2201076 288492</v>
      </c>
      <c r="B7199" t="str">
        <f t="shared" si="337"/>
        <v>28 6 3 11 1 2 25 5 0 2201076 288070</v>
      </c>
      <c r="C7199" t="str">
        <f t="shared" si="338"/>
        <v>28 6 3 11 1 2 25 5 0 2201076</v>
      </c>
      <c r="D7199">
        <v>28</v>
      </c>
      <c r="E7199">
        <v>6</v>
      </c>
      <c r="F7199">
        <v>3</v>
      </c>
      <c r="G7199">
        <v>11</v>
      </c>
      <c r="H7199">
        <v>1</v>
      </c>
      <c r="I7199">
        <v>2</v>
      </c>
      <c r="J7199">
        <v>25</v>
      </c>
      <c r="K7199">
        <v>5</v>
      </c>
      <c r="L7199" t="s">
        <v>147</v>
      </c>
      <c r="M7199" t="s">
        <v>197</v>
      </c>
      <c r="N7199" s="13">
        <v>2100000</v>
      </c>
      <c r="O7199">
        <v>288492</v>
      </c>
      <c r="P7199">
        <v>2024</v>
      </c>
      <c r="Q7199">
        <v>234731</v>
      </c>
      <c r="R7199" t="s">
        <v>1816</v>
      </c>
      <c r="S7199" s="13">
        <v>2100000</v>
      </c>
      <c r="T7199">
        <v>0</v>
      </c>
      <c r="U7199" t="s">
        <v>5974</v>
      </c>
      <c r="V7199" t="s">
        <v>2291</v>
      </c>
      <c r="W7199">
        <v>5004</v>
      </c>
      <c r="X7199">
        <v>0</v>
      </c>
      <c r="Y7199">
        <v>288070</v>
      </c>
      <c r="Z7199">
        <v>20240830</v>
      </c>
      <c r="AA7199">
        <v>2402290414</v>
      </c>
      <c r="AB7199">
        <v>6</v>
      </c>
      <c r="AC7199" t="s">
        <v>2281</v>
      </c>
      <c r="AD7199" t="s">
        <v>2281</v>
      </c>
      <c r="AE7199">
        <v>11101</v>
      </c>
      <c r="AF7199" t="s">
        <v>2281</v>
      </c>
      <c r="AG7199" t="s">
        <v>549</v>
      </c>
      <c r="AH7199">
        <v>260</v>
      </c>
    </row>
    <row r="7200" spans="1:34" hidden="1" x14ac:dyDescent="0.25">
      <c r="A7200" t="str">
        <f t="shared" si="336"/>
        <v>28 1 3 33 1 2 72 1 0 2201071 288493</v>
      </c>
      <c r="B7200" t="str">
        <f t="shared" si="337"/>
        <v>28 1 3 33 1 2 72 1 0 2201071 288186</v>
      </c>
      <c r="C7200" t="str">
        <f t="shared" si="338"/>
        <v>28 1 3 33 1 2 72 1 0 2201071</v>
      </c>
      <c r="D7200">
        <v>28</v>
      </c>
      <c r="E7200">
        <v>1</v>
      </c>
      <c r="F7200">
        <v>3</v>
      </c>
      <c r="G7200">
        <v>33</v>
      </c>
      <c r="H7200">
        <v>1</v>
      </c>
      <c r="I7200">
        <v>2</v>
      </c>
      <c r="J7200">
        <v>72</v>
      </c>
      <c r="K7200">
        <v>1</v>
      </c>
      <c r="L7200" t="s">
        <v>147</v>
      </c>
      <c r="M7200" t="s">
        <v>193</v>
      </c>
      <c r="N7200" s="13">
        <v>39797100.289999999</v>
      </c>
      <c r="O7200">
        <v>288493</v>
      </c>
      <c r="P7200">
        <v>2024</v>
      </c>
      <c r="Q7200">
        <v>816007113</v>
      </c>
      <c r="R7200" t="s">
        <v>1126</v>
      </c>
      <c r="S7200" s="13">
        <v>39797100.289999999</v>
      </c>
      <c r="T7200">
        <v>836074</v>
      </c>
      <c r="U7200" t="s">
        <v>3353</v>
      </c>
      <c r="V7200" t="s">
        <v>6135</v>
      </c>
      <c r="W7200">
        <v>5007</v>
      </c>
      <c r="X7200">
        <v>2302</v>
      </c>
      <c r="Y7200">
        <v>288186</v>
      </c>
      <c r="Z7200">
        <v>20240830</v>
      </c>
      <c r="AA7200">
        <v>2405270699</v>
      </c>
      <c r="AB7200">
        <v>1</v>
      </c>
      <c r="AC7200" t="s">
        <v>2281</v>
      </c>
      <c r="AD7200" t="s">
        <v>2281</v>
      </c>
      <c r="AE7200">
        <v>13112</v>
      </c>
      <c r="AF7200" t="s">
        <v>5908</v>
      </c>
      <c r="AG7200" t="s">
        <v>508</v>
      </c>
      <c r="AH7200">
        <v>258</v>
      </c>
    </row>
    <row r="7201" spans="1:34" hidden="1" x14ac:dyDescent="0.25">
      <c r="A7201" t="str">
        <f t="shared" si="336"/>
        <v>28 1 3 11 1 2 72 0 0 2201044 288494</v>
      </c>
      <c r="B7201" t="str">
        <f t="shared" si="337"/>
        <v>28 1 3 11 1 2 72 0 0 2201044 288199</v>
      </c>
      <c r="C7201" t="str">
        <f t="shared" si="338"/>
        <v>28 1 3 11 1 2 72 0 0 2201044</v>
      </c>
      <c r="D7201">
        <v>28</v>
      </c>
      <c r="E7201">
        <v>1</v>
      </c>
      <c r="F7201">
        <v>3</v>
      </c>
      <c r="G7201">
        <v>11</v>
      </c>
      <c r="H7201">
        <v>1</v>
      </c>
      <c r="I7201">
        <v>2</v>
      </c>
      <c r="J7201">
        <v>72</v>
      </c>
      <c r="K7201">
        <v>0</v>
      </c>
      <c r="L7201" t="s">
        <v>147</v>
      </c>
      <c r="M7201" t="s">
        <v>195</v>
      </c>
      <c r="N7201" s="13">
        <v>43667053.880000003</v>
      </c>
      <c r="O7201">
        <v>288494</v>
      </c>
      <c r="P7201">
        <v>2024</v>
      </c>
      <c r="Q7201">
        <v>900575614</v>
      </c>
      <c r="R7201" t="s">
        <v>1107</v>
      </c>
      <c r="S7201" s="13">
        <v>43667053.880000003</v>
      </c>
      <c r="T7201">
        <v>0</v>
      </c>
      <c r="U7201" t="s">
        <v>6136</v>
      </c>
      <c r="V7201" t="s">
        <v>6137</v>
      </c>
      <c r="W7201">
        <v>5004</v>
      </c>
      <c r="X7201">
        <v>0</v>
      </c>
      <c r="Y7201">
        <v>288199</v>
      </c>
      <c r="Z7201">
        <v>20240830</v>
      </c>
      <c r="AA7201">
        <v>2405280703</v>
      </c>
      <c r="AB7201">
        <v>2</v>
      </c>
      <c r="AC7201" t="s">
        <v>2281</v>
      </c>
      <c r="AD7201" t="s">
        <v>2281</v>
      </c>
      <c r="AE7201">
        <v>11101</v>
      </c>
      <c r="AF7201" t="s">
        <v>2281</v>
      </c>
      <c r="AG7201" t="s">
        <v>549</v>
      </c>
      <c r="AH7201">
        <v>261</v>
      </c>
    </row>
    <row r="7202" spans="1:34" hidden="1" x14ac:dyDescent="0.25">
      <c r="A7202" t="str">
        <f t="shared" si="336"/>
        <v>28 6 3 11 1 2 24 0 0 2201062 288495</v>
      </c>
      <c r="B7202" t="str">
        <f t="shared" si="337"/>
        <v>28 6 3 11 1 2 24 0 0 2201062 288200</v>
      </c>
      <c r="C7202" t="str">
        <f t="shared" si="338"/>
        <v>28 6 3 11 1 2 24 0 0 2201062</v>
      </c>
      <c r="D7202">
        <v>28</v>
      </c>
      <c r="E7202">
        <v>6</v>
      </c>
      <c r="F7202">
        <v>3</v>
      </c>
      <c r="G7202">
        <v>11</v>
      </c>
      <c r="H7202">
        <v>1</v>
      </c>
      <c r="I7202">
        <v>2</v>
      </c>
      <c r="J7202">
        <v>24</v>
      </c>
      <c r="K7202">
        <v>0</v>
      </c>
      <c r="L7202" t="s">
        <v>147</v>
      </c>
      <c r="M7202" t="s">
        <v>201</v>
      </c>
      <c r="N7202" s="13">
        <v>152514848</v>
      </c>
      <c r="O7202">
        <v>288495</v>
      </c>
      <c r="P7202">
        <v>2024</v>
      </c>
      <c r="Q7202">
        <v>901004483</v>
      </c>
      <c r="R7202" t="s">
        <v>1767</v>
      </c>
      <c r="S7202" s="13">
        <v>152514848</v>
      </c>
      <c r="T7202">
        <v>3050297</v>
      </c>
      <c r="U7202" t="s">
        <v>6138</v>
      </c>
      <c r="V7202" t="s">
        <v>2921</v>
      </c>
      <c r="W7202">
        <v>5016</v>
      </c>
      <c r="X7202">
        <v>2317</v>
      </c>
      <c r="Y7202">
        <v>288200</v>
      </c>
      <c r="Z7202">
        <v>20240905</v>
      </c>
      <c r="AA7202">
        <v>2405280704</v>
      </c>
      <c r="AB7202">
        <v>1</v>
      </c>
      <c r="AC7202" t="s">
        <v>2281</v>
      </c>
      <c r="AD7202" t="s">
        <v>2281</v>
      </c>
      <c r="AE7202">
        <v>11101</v>
      </c>
      <c r="AF7202" t="s">
        <v>2281</v>
      </c>
      <c r="AG7202" t="s">
        <v>549</v>
      </c>
      <c r="AH7202">
        <v>331</v>
      </c>
    </row>
    <row r="7203" spans="1:34" hidden="1" x14ac:dyDescent="0.25">
      <c r="A7203" t="str">
        <f t="shared" si="336"/>
        <v>28 6 3 11 1 2 25 1 0 2201033 288496</v>
      </c>
      <c r="B7203" t="str">
        <f t="shared" si="337"/>
        <v>28 6 3 11 1 2 25 1 0 2201033 288059</v>
      </c>
      <c r="C7203" t="str">
        <f t="shared" si="338"/>
        <v>28 6 3 11 1 2 25 1 0 2201033</v>
      </c>
      <c r="D7203">
        <v>28</v>
      </c>
      <c r="E7203">
        <v>6</v>
      </c>
      <c r="F7203">
        <v>3</v>
      </c>
      <c r="G7203">
        <v>11</v>
      </c>
      <c r="H7203">
        <v>1</v>
      </c>
      <c r="I7203">
        <v>2</v>
      </c>
      <c r="J7203">
        <v>25</v>
      </c>
      <c r="K7203">
        <v>1</v>
      </c>
      <c r="L7203" t="s">
        <v>147</v>
      </c>
      <c r="M7203" t="s">
        <v>194</v>
      </c>
      <c r="N7203" s="13">
        <v>4191667</v>
      </c>
      <c r="O7203">
        <v>288496</v>
      </c>
      <c r="P7203">
        <v>2024</v>
      </c>
      <c r="Q7203">
        <v>30236351</v>
      </c>
      <c r="R7203" t="s">
        <v>1809</v>
      </c>
      <c r="S7203" s="13">
        <v>4191667</v>
      </c>
      <c r="T7203">
        <v>0</v>
      </c>
      <c r="U7203" t="s">
        <v>5957</v>
      </c>
      <c r="V7203" t="s">
        <v>2291</v>
      </c>
      <c r="W7203">
        <v>5004</v>
      </c>
      <c r="X7203">
        <v>0</v>
      </c>
      <c r="Y7203">
        <v>288059</v>
      </c>
      <c r="Z7203">
        <v>20240905</v>
      </c>
      <c r="AA7203">
        <v>2402230382</v>
      </c>
      <c r="AB7203">
        <v>7</v>
      </c>
      <c r="AC7203" t="s">
        <v>2281</v>
      </c>
      <c r="AD7203" t="s">
        <v>2281</v>
      </c>
      <c r="AE7203">
        <v>11101</v>
      </c>
      <c r="AF7203" t="s">
        <v>2281</v>
      </c>
      <c r="AG7203" t="s">
        <v>549</v>
      </c>
      <c r="AH7203">
        <v>260</v>
      </c>
    </row>
    <row r="7204" spans="1:34" hidden="1" x14ac:dyDescent="0.25">
      <c r="A7204" t="str">
        <f t="shared" si="336"/>
        <v>28 6 3 11 1 2 25 1 0 2201033 288497</v>
      </c>
      <c r="B7204" t="str">
        <f t="shared" si="337"/>
        <v>28 6 3 11 1 2 25 1 0 2201033 288061</v>
      </c>
      <c r="C7204" t="str">
        <f t="shared" si="338"/>
        <v>28 6 3 11 1 2 25 1 0 2201033</v>
      </c>
      <c r="D7204">
        <v>28</v>
      </c>
      <c r="E7204">
        <v>6</v>
      </c>
      <c r="F7204">
        <v>3</v>
      </c>
      <c r="G7204">
        <v>11</v>
      </c>
      <c r="H7204">
        <v>1</v>
      </c>
      <c r="I7204">
        <v>2</v>
      </c>
      <c r="J7204">
        <v>25</v>
      </c>
      <c r="K7204">
        <v>1</v>
      </c>
      <c r="L7204" t="s">
        <v>147</v>
      </c>
      <c r="M7204" t="s">
        <v>194</v>
      </c>
      <c r="N7204" s="13">
        <v>4191667</v>
      </c>
      <c r="O7204">
        <v>288497</v>
      </c>
      <c r="P7204">
        <v>2024</v>
      </c>
      <c r="Q7204">
        <v>1128387240</v>
      </c>
      <c r="R7204" t="s">
        <v>1811</v>
      </c>
      <c r="S7204" s="13">
        <v>4191667</v>
      </c>
      <c r="T7204">
        <v>0</v>
      </c>
      <c r="U7204" t="s">
        <v>5958</v>
      </c>
      <c r="V7204" t="s">
        <v>2291</v>
      </c>
      <c r="W7204">
        <v>5004</v>
      </c>
      <c r="X7204">
        <v>0</v>
      </c>
      <c r="Y7204">
        <v>288061</v>
      </c>
      <c r="Z7204">
        <v>20240905</v>
      </c>
      <c r="AA7204">
        <v>2402230380</v>
      </c>
      <c r="AB7204">
        <v>7</v>
      </c>
      <c r="AC7204" t="s">
        <v>2281</v>
      </c>
      <c r="AD7204" t="s">
        <v>2281</v>
      </c>
      <c r="AE7204">
        <v>11101</v>
      </c>
      <c r="AF7204" t="s">
        <v>2281</v>
      </c>
      <c r="AG7204" t="s">
        <v>549</v>
      </c>
      <c r="AH7204">
        <v>260</v>
      </c>
    </row>
    <row r="7205" spans="1:34" hidden="1" x14ac:dyDescent="0.25">
      <c r="A7205" t="str">
        <f t="shared" si="336"/>
        <v>28 6 3 11 1 2 25 1 0 2201033 288498</v>
      </c>
      <c r="B7205" t="str">
        <f t="shared" si="337"/>
        <v>28 6 3 11 1 2 25 1 0 2201033 288111</v>
      </c>
      <c r="C7205" t="str">
        <f t="shared" si="338"/>
        <v>28 6 3 11 1 2 25 1 0 2201033</v>
      </c>
      <c r="D7205">
        <v>28</v>
      </c>
      <c r="E7205">
        <v>6</v>
      </c>
      <c r="F7205">
        <v>3</v>
      </c>
      <c r="G7205">
        <v>11</v>
      </c>
      <c r="H7205">
        <v>1</v>
      </c>
      <c r="I7205">
        <v>2</v>
      </c>
      <c r="J7205">
        <v>25</v>
      </c>
      <c r="K7205">
        <v>1</v>
      </c>
      <c r="L7205" t="s">
        <v>147</v>
      </c>
      <c r="M7205" t="s">
        <v>194</v>
      </c>
      <c r="N7205" s="13">
        <v>4191667</v>
      </c>
      <c r="O7205">
        <v>288498</v>
      </c>
      <c r="P7205">
        <v>2024</v>
      </c>
      <c r="Q7205">
        <v>1053815357</v>
      </c>
      <c r="R7205" t="s">
        <v>1813</v>
      </c>
      <c r="S7205" s="13">
        <v>4191667</v>
      </c>
      <c r="T7205">
        <v>0</v>
      </c>
      <c r="U7205" t="s">
        <v>6003</v>
      </c>
      <c r="V7205" t="s">
        <v>2291</v>
      </c>
      <c r="W7205">
        <v>5004</v>
      </c>
      <c r="X7205">
        <v>0</v>
      </c>
      <c r="Y7205">
        <v>288111</v>
      </c>
      <c r="Z7205">
        <v>20240905</v>
      </c>
      <c r="AA7205">
        <v>2404080527</v>
      </c>
      <c r="AB7205">
        <v>5</v>
      </c>
      <c r="AC7205" t="s">
        <v>2281</v>
      </c>
      <c r="AD7205" t="s">
        <v>2281</v>
      </c>
      <c r="AE7205">
        <v>11101</v>
      </c>
      <c r="AF7205" t="s">
        <v>2281</v>
      </c>
      <c r="AG7205" t="s">
        <v>549</v>
      </c>
      <c r="AH7205">
        <v>260</v>
      </c>
    </row>
    <row r="7206" spans="1:34" hidden="1" x14ac:dyDescent="0.25">
      <c r="A7206" t="str">
        <f t="shared" si="336"/>
        <v>28 6 3 11 1 2 25 6 0 2201006 288499</v>
      </c>
      <c r="B7206" t="str">
        <f t="shared" si="337"/>
        <v>28 6 3 11 1 2 25 6 0 2201006 288157</v>
      </c>
      <c r="C7206" t="str">
        <f t="shared" si="338"/>
        <v>28 6 3 11 1 2 25 6 0 2201006</v>
      </c>
      <c r="D7206">
        <v>28</v>
      </c>
      <c r="E7206">
        <v>6</v>
      </c>
      <c r="F7206">
        <v>3</v>
      </c>
      <c r="G7206">
        <v>11</v>
      </c>
      <c r="H7206">
        <v>1</v>
      </c>
      <c r="I7206">
        <v>2</v>
      </c>
      <c r="J7206">
        <v>25</v>
      </c>
      <c r="K7206">
        <v>6</v>
      </c>
      <c r="L7206" t="s">
        <v>147</v>
      </c>
      <c r="M7206" t="s">
        <v>196</v>
      </c>
      <c r="N7206" s="13">
        <v>3100000</v>
      </c>
      <c r="O7206">
        <v>288499</v>
      </c>
      <c r="P7206">
        <v>2024</v>
      </c>
      <c r="Q7206">
        <v>1055479700</v>
      </c>
      <c r="R7206" t="s">
        <v>1820</v>
      </c>
      <c r="S7206" s="13">
        <v>3100000</v>
      </c>
      <c r="T7206">
        <v>0</v>
      </c>
      <c r="U7206" t="s">
        <v>6027</v>
      </c>
      <c r="V7206" t="s">
        <v>2295</v>
      </c>
      <c r="W7206">
        <v>5004</v>
      </c>
      <c r="X7206">
        <v>0</v>
      </c>
      <c r="Y7206">
        <v>288157</v>
      </c>
      <c r="Z7206">
        <v>20240905</v>
      </c>
      <c r="AA7206">
        <v>2405080630</v>
      </c>
      <c r="AB7206">
        <v>4</v>
      </c>
      <c r="AC7206" t="s">
        <v>2281</v>
      </c>
      <c r="AD7206" t="s">
        <v>2281</v>
      </c>
      <c r="AE7206">
        <v>11101</v>
      </c>
      <c r="AF7206" t="s">
        <v>2281</v>
      </c>
      <c r="AG7206" t="s">
        <v>549</v>
      </c>
      <c r="AH7206">
        <v>260</v>
      </c>
    </row>
    <row r="7207" spans="1:34" hidden="1" x14ac:dyDescent="0.25">
      <c r="A7207" t="str">
        <f t="shared" si="336"/>
        <v>28 6 3 11 1 2 25 6 0 2201006 288500</v>
      </c>
      <c r="B7207" t="str">
        <f t="shared" si="337"/>
        <v>28 6 3 11 1 2 25 6 0 2201006 288167</v>
      </c>
      <c r="C7207" t="str">
        <f t="shared" si="338"/>
        <v>28 6 3 11 1 2 25 6 0 2201006</v>
      </c>
      <c r="D7207">
        <v>28</v>
      </c>
      <c r="E7207">
        <v>6</v>
      </c>
      <c r="F7207">
        <v>3</v>
      </c>
      <c r="G7207">
        <v>11</v>
      </c>
      <c r="H7207">
        <v>1</v>
      </c>
      <c r="I7207">
        <v>2</v>
      </c>
      <c r="J7207">
        <v>25</v>
      </c>
      <c r="K7207">
        <v>6</v>
      </c>
      <c r="L7207" t="s">
        <v>147</v>
      </c>
      <c r="M7207" t="s">
        <v>196</v>
      </c>
      <c r="N7207" s="13">
        <v>3100000</v>
      </c>
      <c r="O7207">
        <v>288500</v>
      </c>
      <c r="P7207">
        <v>2024</v>
      </c>
      <c r="Q7207">
        <v>1054992297</v>
      </c>
      <c r="R7207" t="s">
        <v>6091</v>
      </c>
      <c r="S7207" s="13">
        <v>3100000</v>
      </c>
      <c r="T7207">
        <v>0</v>
      </c>
      <c r="U7207" t="s">
        <v>6027</v>
      </c>
      <c r="V7207" t="s">
        <v>2291</v>
      </c>
      <c r="W7207">
        <v>5004</v>
      </c>
      <c r="X7207">
        <v>0</v>
      </c>
      <c r="Y7207">
        <v>288167</v>
      </c>
      <c r="Z7207">
        <v>20240905</v>
      </c>
      <c r="AA7207">
        <v>2405100641</v>
      </c>
      <c r="AB7207">
        <v>5</v>
      </c>
      <c r="AC7207" t="s">
        <v>2281</v>
      </c>
      <c r="AD7207" t="s">
        <v>2281</v>
      </c>
      <c r="AE7207">
        <v>11101</v>
      </c>
      <c r="AF7207" t="s">
        <v>2281</v>
      </c>
      <c r="AG7207" t="s">
        <v>549</v>
      </c>
      <c r="AH7207">
        <v>260</v>
      </c>
    </row>
    <row r="7208" spans="1:34" hidden="1" x14ac:dyDescent="0.25">
      <c r="A7208" t="str">
        <f t="shared" si="336"/>
        <v>28 6 3 11 1 2 25 6 0 2201006 288501</v>
      </c>
      <c r="B7208" t="str">
        <f t="shared" si="337"/>
        <v>28 6 3 11 1 2 25 6 0 2201006 288155</v>
      </c>
      <c r="C7208" t="str">
        <f t="shared" si="338"/>
        <v>28 6 3 11 1 2 25 6 0 2201006</v>
      </c>
      <c r="D7208">
        <v>28</v>
      </c>
      <c r="E7208">
        <v>6</v>
      </c>
      <c r="F7208">
        <v>3</v>
      </c>
      <c r="G7208">
        <v>11</v>
      </c>
      <c r="H7208">
        <v>1</v>
      </c>
      <c r="I7208">
        <v>2</v>
      </c>
      <c r="J7208">
        <v>25</v>
      </c>
      <c r="K7208">
        <v>6</v>
      </c>
      <c r="L7208" t="s">
        <v>147</v>
      </c>
      <c r="M7208" t="s">
        <v>196</v>
      </c>
      <c r="N7208" s="13">
        <v>3100000</v>
      </c>
      <c r="O7208">
        <v>288501</v>
      </c>
      <c r="P7208">
        <v>2024</v>
      </c>
      <c r="Q7208">
        <v>9976957</v>
      </c>
      <c r="R7208" t="s">
        <v>1818</v>
      </c>
      <c r="S7208" s="13">
        <v>3100000</v>
      </c>
      <c r="T7208">
        <v>0</v>
      </c>
      <c r="U7208" t="s">
        <v>6027</v>
      </c>
      <c r="V7208" t="s">
        <v>2291</v>
      </c>
      <c r="W7208">
        <v>5004</v>
      </c>
      <c r="X7208">
        <v>0</v>
      </c>
      <c r="Y7208">
        <v>288155</v>
      </c>
      <c r="Z7208">
        <v>20240905</v>
      </c>
      <c r="AA7208">
        <v>2405080626</v>
      </c>
      <c r="AB7208">
        <v>4</v>
      </c>
      <c r="AC7208" t="s">
        <v>2281</v>
      </c>
      <c r="AD7208" t="s">
        <v>2281</v>
      </c>
      <c r="AE7208">
        <v>11101</v>
      </c>
      <c r="AF7208" t="s">
        <v>2281</v>
      </c>
      <c r="AG7208" t="s">
        <v>549</v>
      </c>
      <c r="AH7208">
        <v>260</v>
      </c>
    </row>
    <row r="7209" spans="1:34" hidden="1" x14ac:dyDescent="0.25">
      <c r="A7209" t="str">
        <f t="shared" si="336"/>
        <v>28 6 3 11 1 2 25 6 0 2201006 288502</v>
      </c>
      <c r="B7209" t="str">
        <f t="shared" si="337"/>
        <v>28 6 3 11 1 2 25 6 0 2201006 288158</v>
      </c>
      <c r="C7209" t="str">
        <f t="shared" si="338"/>
        <v>28 6 3 11 1 2 25 6 0 2201006</v>
      </c>
      <c r="D7209">
        <v>28</v>
      </c>
      <c r="E7209">
        <v>6</v>
      </c>
      <c r="F7209">
        <v>3</v>
      </c>
      <c r="G7209">
        <v>11</v>
      </c>
      <c r="H7209">
        <v>1</v>
      </c>
      <c r="I7209">
        <v>2</v>
      </c>
      <c r="J7209">
        <v>25</v>
      </c>
      <c r="K7209">
        <v>6</v>
      </c>
      <c r="L7209" t="s">
        <v>147</v>
      </c>
      <c r="M7209" t="s">
        <v>196</v>
      </c>
      <c r="N7209" s="13">
        <v>3100000</v>
      </c>
      <c r="O7209">
        <v>288502</v>
      </c>
      <c r="P7209">
        <v>2024</v>
      </c>
      <c r="Q7209">
        <v>1088000327</v>
      </c>
      <c r="R7209" t="s">
        <v>1821</v>
      </c>
      <c r="S7209" s="13">
        <v>3100000</v>
      </c>
      <c r="T7209">
        <v>0</v>
      </c>
      <c r="U7209" t="s">
        <v>6027</v>
      </c>
      <c r="V7209" t="s">
        <v>2291</v>
      </c>
      <c r="W7209">
        <v>5004</v>
      </c>
      <c r="X7209">
        <v>0</v>
      </c>
      <c r="Y7209">
        <v>288158</v>
      </c>
      <c r="Z7209">
        <v>20240905</v>
      </c>
      <c r="AA7209">
        <v>2405090632</v>
      </c>
      <c r="AB7209">
        <v>4</v>
      </c>
      <c r="AC7209" t="s">
        <v>2281</v>
      </c>
      <c r="AD7209" t="s">
        <v>2281</v>
      </c>
      <c r="AE7209">
        <v>11101</v>
      </c>
      <c r="AF7209" t="s">
        <v>2281</v>
      </c>
      <c r="AG7209" t="s">
        <v>549</v>
      </c>
      <c r="AH7209">
        <v>260</v>
      </c>
    </row>
    <row r="7210" spans="1:34" hidden="1" x14ac:dyDescent="0.25">
      <c r="A7210" t="str">
        <f t="shared" si="336"/>
        <v>28 6 3 11 1 2 25 6 0 2201006 288503</v>
      </c>
      <c r="B7210" t="str">
        <f t="shared" si="337"/>
        <v>28 6 3 11 1 2 25 6 0 2201006 288160</v>
      </c>
      <c r="C7210" t="str">
        <f t="shared" si="338"/>
        <v>28 6 3 11 1 2 25 6 0 2201006</v>
      </c>
      <c r="D7210">
        <v>28</v>
      </c>
      <c r="E7210">
        <v>6</v>
      </c>
      <c r="F7210">
        <v>3</v>
      </c>
      <c r="G7210">
        <v>11</v>
      </c>
      <c r="H7210">
        <v>1</v>
      </c>
      <c r="I7210">
        <v>2</v>
      </c>
      <c r="J7210">
        <v>25</v>
      </c>
      <c r="K7210">
        <v>6</v>
      </c>
      <c r="L7210" t="s">
        <v>147</v>
      </c>
      <c r="M7210" t="s">
        <v>196</v>
      </c>
      <c r="N7210" s="13">
        <v>3100000</v>
      </c>
      <c r="O7210">
        <v>288503</v>
      </c>
      <c r="P7210">
        <v>2024</v>
      </c>
      <c r="Q7210">
        <v>1053809845</v>
      </c>
      <c r="R7210" t="s">
        <v>1823</v>
      </c>
      <c r="S7210" s="13">
        <v>3100000</v>
      </c>
      <c r="T7210">
        <v>0</v>
      </c>
      <c r="U7210" t="s">
        <v>6027</v>
      </c>
      <c r="V7210" t="s">
        <v>6029</v>
      </c>
      <c r="W7210">
        <v>5004</v>
      </c>
      <c r="X7210">
        <v>0</v>
      </c>
      <c r="Y7210">
        <v>288160</v>
      </c>
      <c r="Z7210">
        <v>20240905</v>
      </c>
      <c r="AA7210">
        <v>2405090635</v>
      </c>
      <c r="AB7210">
        <v>4</v>
      </c>
      <c r="AC7210" t="s">
        <v>2281</v>
      </c>
      <c r="AD7210" t="s">
        <v>2281</v>
      </c>
      <c r="AE7210">
        <v>11101</v>
      </c>
      <c r="AF7210" t="s">
        <v>2281</v>
      </c>
      <c r="AG7210" t="s">
        <v>549</v>
      </c>
      <c r="AH7210">
        <v>260</v>
      </c>
    </row>
    <row r="7211" spans="1:34" hidden="1" x14ac:dyDescent="0.25">
      <c r="A7211" t="str">
        <f t="shared" si="336"/>
        <v>28 6 3 11 1 2 25 6 0 2201006 288505</v>
      </c>
      <c r="B7211" t="str">
        <f t="shared" si="337"/>
        <v>28 6 3 11 1 2 25 6 0 2201006 288156</v>
      </c>
      <c r="C7211" t="str">
        <f t="shared" si="338"/>
        <v>28 6 3 11 1 2 25 6 0 2201006</v>
      </c>
      <c r="D7211">
        <v>28</v>
      </c>
      <c r="E7211">
        <v>6</v>
      </c>
      <c r="F7211">
        <v>3</v>
      </c>
      <c r="G7211">
        <v>11</v>
      </c>
      <c r="H7211">
        <v>1</v>
      </c>
      <c r="I7211">
        <v>2</v>
      </c>
      <c r="J7211">
        <v>25</v>
      </c>
      <c r="K7211">
        <v>6</v>
      </c>
      <c r="L7211" t="s">
        <v>147</v>
      </c>
      <c r="M7211" t="s">
        <v>196</v>
      </c>
      <c r="N7211" s="13">
        <v>3100000</v>
      </c>
      <c r="O7211">
        <v>288505</v>
      </c>
      <c r="P7211">
        <v>2024</v>
      </c>
      <c r="Q7211">
        <v>1054992694</v>
      </c>
      <c r="R7211" t="s">
        <v>1819</v>
      </c>
      <c r="S7211" s="13">
        <v>3100000</v>
      </c>
      <c r="T7211">
        <v>0</v>
      </c>
      <c r="U7211" t="s">
        <v>6027</v>
      </c>
      <c r="V7211" t="s">
        <v>2291</v>
      </c>
      <c r="W7211">
        <v>5004</v>
      </c>
      <c r="X7211">
        <v>0</v>
      </c>
      <c r="Y7211">
        <v>288156</v>
      </c>
      <c r="Z7211">
        <v>20240905</v>
      </c>
      <c r="AA7211">
        <v>2405080631</v>
      </c>
      <c r="AB7211">
        <v>4</v>
      </c>
      <c r="AC7211" t="s">
        <v>2281</v>
      </c>
      <c r="AD7211" t="s">
        <v>2281</v>
      </c>
      <c r="AE7211">
        <v>11101</v>
      </c>
      <c r="AF7211" t="s">
        <v>2281</v>
      </c>
      <c r="AG7211" t="s">
        <v>549</v>
      </c>
      <c r="AH7211">
        <v>260</v>
      </c>
    </row>
    <row r="7212" spans="1:34" hidden="1" x14ac:dyDescent="0.25">
      <c r="A7212" t="str">
        <f t="shared" si="336"/>
        <v>28 6 3 11 1 2 25 6 0 2201006 288506</v>
      </c>
      <c r="B7212" t="str">
        <f t="shared" si="337"/>
        <v>28 6 3 11 1 2 25 6 0 2201006 288179</v>
      </c>
      <c r="C7212" t="str">
        <f t="shared" si="338"/>
        <v>28 6 3 11 1 2 25 6 0 2201006</v>
      </c>
      <c r="D7212">
        <v>28</v>
      </c>
      <c r="E7212">
        <v>6</v>
      </c>
      <c r="F7212">
        <v>3</v>
      </c>
      <c r="G7212">
        <v>11</v>
      </c>
      <c r="H7212">
        <v>1</v>
      </c>
      <c r="I7212">
        <v>2</v>
      </c>
      <c r="J7212">
        <v>25</v>
      </c>
      <c r="K7212">
        <v>6</v>
      </c>
      <c r="L7212" t="s">
        <v>147</v>
      </c>
      <c r="M7212" t="s">
        <v>196</v>
      </c>
      <c r="N7212" s="13">
        <v>3100000</v>
      </c>
      <c r="O7212">
        <v>288506</v>
      </c>
      <c r="P7212">
        <v>2024</v>
      </c>
      <c r="Q7212">
        <v>1054992455</v>
      </c>
      <c r="R7212" t="s">
        <v>6036</v>
      </c>
      <c r="S7212" s="13">
        <v>3100000</v>
      </c>
      <c r="T7212">
        <v>0</v>
      </c>
      <c r="U7212" t="s">
        <v>6027</v>
      </c>
      <c r="V7212" t="s">
        <v>2295</v>
      </c>
      <c r="W7212">
        <v>5004</v>
      </c>
      <c r="X7212">
        <v>0</v>
      </c>
      <c r="Y7212">
        <v>288179</v>
      </c>
      <c r="Z7212">
        <v>20240905</v>
      </c>
      <c r="AA7212">
        <v>2405140647</v>
      </c>
      <c r="AB7212">
        <v>4</v>
      </c>
      <c r="AC7212" t="s">
        <v>2281</v>
      </c>
      <c r="AD7212" t="s">
        <v>2281</v>
      </c>
      <c r="AE7212">
        <v>11101</v>
      </c>
      <c r="AF7212" t="s">
        <v>2281</v>
      </c>
      <c r="AG7212" t="s">
        <v>549</v>
      </c>
      <c r="AH7212">
        <v>260</v>
      </c>
    </row>
    <row r="7213" spans="1:34" hidden="1" x14ac:dyDescent="0.25">
      <c r="A7213" t="str">
        <f t="shared" si="336"/>
        <v>28 6 3 11 1 2 25 6 0 2201006 288507</v>
      </c>
      <c r="B7213" t="str">
        <f t="shared" si="337"/>
        <v>28 6 3 11 1 2 25 6 0 2201006 288180</v>
      </c>
      <c r="C7213" t="str">
        <f t="shared" si="338"/>
        <v>28 6 3 11 1 2 25 6 0 2201006</v>
      </c>
      <c r="D7213">
        <v>28</v>
      </c>
      <c r="E7213">
        <v>6</v>
      </c>
      <c r="F7213">
        <v>3</v>
      </c>
      <c r="G7213">
        <v>11</v>
      </c>
      <c r="H7213">
        <v>1</v>
      </c>
      <c r="I7213">
        <v>2</v>
      </c>
      <c r="J7213">
        <v>25</v>
      </c>
      <c r="K7213">
        <v>6</v>
      </c>
      <c r="L7213" t="s">
        <v>147</v>
      </c>
      <c r="M7213" t="s">
        <v>196</v>
      </c>
      <c r="N7213" s="13">
        <v>3100000</v>
      </c>
      <c r="O7213">
        <v>288507</v>
      </c>
      <c r="P7213">
        <v>2024</v>
      </c>
      <c r="Q7213">
        <v>1053825522</v>
      </c>
      <c r="R7213" t="s">
        <v>1828</v>
      </c>
      <c r="S7213" s="13">
        <v>3100000</v>
      </c>
      <c r="T7213">
        <v>0</v>
      </c>
      <c r="U7213" t="s">
        <v>6027</v>
      </c>
      <c r="V7213" t="s">
        <v>2291</v>
      </c>
      <c r="W7213">
        <v>5004</v>
      </c>
      <c r="X7213">
        <v>0</v>
      </c>
      <c r="Y7213">
        <v>288180</v>
      </c>
      <c r="Z7213">
        <v>20240905</v>
      </c>
      <c r="AA7213">
        <v>2405150653</v>
      </c>
      <c r="AB7213">
        <v>4</v>
      </c>
      <c r="AC7213" t="s">
        <v>2281</v>
      </c>
      <c r="AD7213" t="s">
        <v>2281</v>
      </c>
      <c r="AE7213">
        <v>11101</v>
      </c>
      <c r="AF7213" t="s">
        <v>2281</v>
      </c>
      <c r="AG7213" t="s">
        <v>549</v>
      </c>
      <c r="AH7213">
        <v>260</v>
      </c>
    </row>
    <row r="7214" spans="1:34" hidden="1" x14ac:dyDescent="0.25">
      <c r="A7214" t="str">
        <f t="shared" si="336"/>
        <v>28 6 3 11 1 2 25 6 0 2201006 288508</v>
      </c>
      <c r="B7214" t="str">
        <f t="shared" si="337"/>
        <v>28 6 3 11 1 2 25 6 0 2201006 288203</v>
      </c>
      <c r="C7214" t="str">
        <f t="shared" si="338"/>
        <v>28 6 3 11 1 2 25 6 0 2201006</v>
      </c>
      <c r="D7214">
        <v>28</v>
      </c>
      <c r="E7214">
        <v>6</v>
      </c>
      <c r="F7214">
        <v>3</v>
      </c>
      <c r="G7214">
        <v>11</v>
      </c>
      <c r="H7214">
        <v>1</v>
      </c>
      <c r="I7214">
        <v>2</v>
      </c>
      <c r="J7214">
        <v>25</v>
      </c>
      <c r="K7214">
        <v>6</v>
      </c>
      <c r="L7214" t="s">
        <v>147</v>
      </c>
      <c r="M7214" t="s">
        <v>196</v>
      </c>
      <c r="N7214" s="13">
        <v>3100000</v>
      </c>
      <c r="O7214">
        <v>288508</v>
      </c>
      <c r="P7214">
        <v>2024</v>
      </c>
      <c r="Q7214">
        <v>1053768678</v>
      </c>
      <c r="R7214" t="s">
        <v>1830</v>
      </c>
      <c r="S7214" s="13">
        <v>3100000</v>
      </c>
      <c r="T7214">
        <v>0</v>
      </c>
      <c r="U7214" t="s">
        <v>6054</v>
      </c>
      <c r="V7214" t="s">
        <v>2291</v>
      </c>
      <c r="W7214">
        <v>5004</v>
      </c>
      <c r="X7214">
        <v>0</v>
      </c>
      <c r="Y7214">
        <v>288203</v>
      </c>
      <c r="Z7214">
        <v>20240905</v>
      </c>
      <c r="AA7214">
        <v>2405310732</v>
      </c>
      <c r="AB7214">
        <v>3</v>
      </c>
      <c r="AC7214" t="s">
        <v>2281</v>
      </c>
      <c r="AD7214" t="s">
        <v>2281</v>
      </c>
      <c r="AE7214">
        <v>11101</v>
      </c>
      <c r="AF7214" t="s">
        <v>2281</v>
      </c>
      <c r="AG7214" t="s">
        <v>549</v>
      </c>
      <c r="AH7214">
        <v>260</v>
      </c>
    </row>
    <row r="7215" spans="1:34" hidden="1" x14ac:dyDescent="0.25">
      <c r="A7215" t="str">
        <f t="shared" si="336"/>
        <v>28 12 3 33 1 2 72 0 0 2201071 288509</v>
      </c>
      <c r="B7215" t="str">
        <f t="shared" si="337"/>
        <v>28 12 3 33 1 2 72 0 0 2201071 288153</v>
      </c>
      <c r="C7215" t="str">
        <f t="shared" si="338"/>
        <v>28 12 3 33 1 2 72 0 0 2201071</v>
      </c>
      <c r="D7215">
        <v>28</v>
      </c>
      <c r="E7215">
        <v>12</v>
      </c>
      <c r="F7215">
        <v>3</v>
      </c>
      <c r="G7215">
        <v>33</v>
      </c>
      <c r="H7215">
        <v>1</v>
      </c>
      <c r="I7215">
        <v>2</v>
      </c>
      <c r="J7215">
        <v>72</v>
      </c>
      <c r="K7215">
        <v>0</v>
      </c>
      <c r="L7215" t="s">
        <v>147</v>
      </c>
      <c r="M7215" t="s">
        <v>193</v>
      </c>
      <c r="N7215" s="13">
        <v>45779123.840000004</v>
      </c>
      <c r="O7215">
        <v>288509</v>
      </c>
      <c r="P7215">
        <v>2024</v>
      </c>
      <c r="Q7215">
        <v>800028582</v>
      </c>
      <c r="R7215" t="s">
        <v>833</v>
      </c>
      <c r="S7215" s="13">
        <v>45779123.840000004</v>
      </c>
      <c r="T7215">
        <v>0</v>
      </c>
      <c r="U7215" t="s">
        <v>2411</v>
      </c>
      <c r="V7215" t="s">
        <v>6139</v>
      </c>
      <c r="W7215">
        <v>5004</v>
      </c>
      <c r="X7215">
        <v>0</v>
      </c>
      <c r="Y7215">
        <v>288153</v>
      </c>
      <c r="Z7215">
        <v>20240906</v>
      </c>
      <c r="AA7215">
        <v>2405020606</v>
      </c>
      <c r="AB7215">
        <v>4</v>
      </c>
      <c r="AC7215" t="s">
        <v>2281</v>
      </c>
      <c r="AD7215" t="s">
        <v>2281</v>
      </c>
      <c r="AE7215">
        <v>13112</v>
      </c>
      <c r="AF7215" t="s">
        <v>5908</v>
      </c>
      <c r="AG7215" t="s">
        <v>508</v>
      </c>
      <c r="AH7215">
        <v>121</v>
      </c>
    </row>
    <row r="7216" spans="1:34" hidden="1" x14ac:dyDescent="0.25">
      <c r="A7216" t="str">
        <f t="shared" si="336"/>
        <v>28 12 3 33 1 2 72 0 0 2201071 288510</v>
      </c>
      <c r="B7216" t="str">
        <f t="shared" si="337"/>
        <v>28 12 3 33 1 2 72 0 0 2201071 288153</v>
      </c>
      <c r="C7216" t="str">
        <f t="shared" si="338"/>
        <v>28 12 3 33 1 2 72 0 0 2201071</v>
      </c>
      <c r="D7216">
        <v>28</v>
      </c>
      <c r="E7216">
        <v>12</v>
      </c>
      <c r="F7216">
        <v>3</v>
      </c>
      <c r="G7216">
        <v>33</v>
      </c>
      <c r="H7216">
        <v>1</v>
      </c>
      <c r="I7216">
        <v>2</v>
      </c>
      <c r="J7216">
        <v>72</v>
      </c>
      <c r="K7216">
        <v>0</v>
      </c>
      <c r="L7216" t="s">
        <v>147</v>
      </c>
      <c r="M7216" t="s">
        <v>193</v>
      </c>
      <c r="N7216" s="13">
        <v>6053017.1600000001</v>
      </c>
      <c r="O7216">
        <v>288510</v>
      </c>
      <c r="P7216">
        <v>2024</v>
      </c>
      <c r="Q7216">
        <v>800028582</v>
      </c>
      <c r="R7216" t="s">
        <v>833</v>
      </c>
      <c r="S7216" s="13">
        <v>6053017.1600000001</v>
      </c>
      <c r="T7216">
        <v>0</v>
      </c>
      <c r="U7216" t="s">
        <v>2411</v>
      </c>
      <c r="V7216" t="s">
        <v>6139</v>
      </c>
      <c r="W7216">
        <v>5004</v>
      </c>
      <c r="X7216">
        <v>0</v>
      </c>
      <c r="Y7216">
        <v>288153</v>
      </c>
      <c r="Z7216">
        <v>20240906</v>
      </c>
      <c r="AA7216">
        <v>2405020606</v>
      </c>
      <c r="AB7216">
        <v>4</v>
      </c>
      <c r="AC7216" t="s">
        <v>2281</v>
      </c>
      <c r="AD7216" t="s">
        <v>2281</v>
      </c>
      <c r="AE7216">
        <v>13112</v>
      </c>
      <c r="AF7216" t="s">
        <v>5908</v>
      </c>
      <c r="AG7216" t="s">
        <v>508</v>
      </c>
      <c r="AH7216">
        <v>121</v>
      </c>
    </row>
    <row r="7217" spans="1:34" hidden="1" x14ac:dyDescent="0.25">
      <c r="A7217" t="str">
        <f t="shared" si="336"/>
        <v>28 1 3 11 1 2 72 17 0 2201071 288511</v>
      </c>
      <c r="B7217" t="str">
        <f t="shared" si="337"/>
        <v>28 1 3 11 1 2 72 17 0 2201071 288202</v>
      </c>
      <c r="C7217" t="str">
        <f t="shared" si="338"/>
        <v>28 1 3 11 1 2 72 17 0 2201071</v>
      </c>
      <c r="D7217">
        <v>28</v>
      </c>
      <c r="E7217">
        <v>1</v>
      </c>
      <c r="F7217">
        <v>3</v>
      </c>
      <c r="G7217">
        <v>11</v>
      </c>
      <c r="H7217">
        <v>1</v>
      </c>
      <c r="I7217">
        <v>2</v>
      </c>
      <c r="J7217">
        <v>72</v>
      </c>
      <c r="K7217">
        <v>17</v>
      </c>
      <c r="L7217" t="s">
        <v>147</v>
      </c>
      <c r="M7217" t="s">
        <v>193</v>
      </c>
      <c r="N7217" s="13">
        <v>2200000</v>
      </c>
      <c r="O7217">
        <v>288511</v>
      </c>
      <c r="P7217">
        <v>2024</v>
      </c>
      <c r="Q7217">
        <v>75103673</v>
      </c>
      <c r="R7217" t="s">
        <v>1724</v>
      </c>
      <c r="S7217" s="13">
        <v>2200000</v>
      </c>
      <c r="T7217">
        <v>0</v>
      </c>
      <c r="U7217" t="s">
        <v>6053</v>
      </c>
      <c r="V7217" t="s">
        <v>2291</v>
      </c>
      <c r="W7217">
        <v>5004</v>
      </c>
      <c r="X7217">
        <v>0</v>
      </c>
      <c r="Y7217">
        <v>288202</v>
      </c>
      <c r="Z7217">
        <v>20240906</v>
      </c>
      <c r="AA7217">
        <v>2405310731</v>
      </c>
      <c r="AB7217">
        <v>3</v>
      </c>
      <c r="AC7217" t="s">
        <v>2281</v>
      </c>
      <c r="AD7217" t="s">
        <v>2281</v>
      </c>
      <c r="AE7217">
        <v>11101</v>
      </c>
      <c r="AF7217" t="s">
        <v>2281</v>
      </c>
      <c r="AG7217" t="s">
        <v>549</v>
      </c>
      <c r="AH7217">
        <v>260</v>
      </c>
    </row>
    <row r="7218" spans="1:34" hidden="1" x14ac:dyDescent="0.25">
      <c r="A7218" t="str">
        <f t="shared" si="336"/>
        <v>28 6 3 11 1 2 24 0 0 2201062 288512</v>
      </c>
      <c r="B7218" t="str">
        <f t="shared" si="337"/>
        <v>28 6 3 11 1 2 24 0 0 2201062 288110</v>
      </c>
      <c r="C7218" t="str">
        <f t="shared" si="338"/>
        <v>28 6 3 11 1 2 24 0 0 2201062</v>
      </c>
      <c r="D7218">
        <v>28</v>
      </c>
      <c r="E7218">
        <v>6</v>
      </c>
      <c r="F7218">
        <v>3</v>
      </c>
      <c r="G7218">
        <v>11</v>
      </c>
      <c r="H7218">
        <v>1</v>
      </c>
      <c r="I7218">
        <v>2</v>
      </c>
      <c r="J7218">
        <v>24</v>
      </c>
      <c r="K7218">
        <v>0</v>
      </c>
      <c r="L7218" t="s">
        <v>147</v>
      </c>
      <c r="M7218" t="s">
        <v>201</v>
      </c>
      <c r="N7218" s="13">
        <v>4500000</v>
      </c>
      <c r="O7218">
        <v>288512</v>
      </c>
      <c r="P7218">
        <v>2024</v>
      </c>
      <c r="Q7218">
        <v>75100467</v>
      </c>
      <c r="R7218" t="s">
        <v>1805</v>
      </c>
      <c r="S7218" s="13">
        <v>4500000</v>
      </c>
      <c r="T7218">
        <v>0</v>
      </c>
      <c r="U7218" t="s">
        <v>5996</v>
      </c>
      <c r="V7218" t="s">
        <v>2291</v>
      </c>
      <c r="W7218">
        <v>5004</v>
      </c>
      <c r="X7218">
        <v>0</v>
      </c>
      <c r="Y7218">
        <v>288110</v>
      </c>
      <c r="Z7218">
        <v>20240906</v>
      </c>
      <c r="AA7218">
        <v>2404030503</v>
      </c>
      <c r="AB7218">
        <v>5</v>
      </c>
      <c r="AC7218" t="s">
        <v>2281</v>
      </c>
      <c r="AD7218" t="s">
        <v>2281</v>
      </c>
      <c r="AE7218">
        <v>11101</v>
      </c>
      <c r="AF7218" t="s">
        <v>2281</v>
      </c>
      <c r="AG7218" t="s">
        <v>549</v>
      </c>
      <c r="AH7218">
        <v>260</v>
      </c>
    </row>
    <row r="7219" spans="1:34" hidden="1" x14ac:dyDescent="0.25">
      <c r="A7219" t="str">
        <f t="shared" si="336"/>
        <v>28 1 3 11 1 2 72 17 0 2201071 288513</v>
      </c>
      <c r="B7219" t="str">
        <f t="shared" si="337"/>
        <v>28 1 3 11 1 2 72 17 0 2201071 288077</v>
      </c>
      <c r="C7219" t="str">
        <f t="shared" si="338"/>
        <v>28 1 3 11 1 2 72 17 0 2201071</v>
      </c>
      <c r="D7219">
        <v>28</v>
      </c>
      <c r="E7219">
        <v>1</v>
      </c>
      <c r="F7219">
        <v>3</v>
      </c>
      <c r="G7219">
        <v>11</v>
      </c>
      <c r="H7219">
        <v>1</v>
      </c>
      <c r="I7219">
        <v>2</v>
      </c>
      <c r="J7219">
        <v>72</v>
      </c>
      <c r="K7219">
        <v>17</v>
      </c>
      <c r="L7219" t="s">
        <v>147</v>
      </c>
      <c r="M7219" t="s">
        <v>193</v>
      </c>
      <c r="N7219" s="13">
        <v>11256600</v>
      </c>
      <c r="O7219">
        <v>288513</v>
      </c>
      <c r="P7219">
        <v>2024</v>
      </c>
      <c r="Q7219">
        <v>900319291</v>
      </c>
      <c r="R7219" t="s">
        <v>785</v>
      </c>
      <c r="S7219" s="13">
        <v>11256600</v>
      </c>
      <c r="T7219">
        <v>0</v>
      </c>
      <c r="U7219" t="s">
        <v>6140</v>
      </c>
      <c r="V7219" t="s">
        <v>2960</v>
      </c>
      <c r="W7219">
        <v>5001</v>
      </c>
      <c r="X7219">
        <v>0</v>
      </c>
      <c r="Y7219">
        <v>288077</v>
      </c>
      <c r="Z7219">
        <v>20240909</v>
      </c>
      <c r="AA7219">
        <v>2024081070</v>
      </c>
      <c r="AB7219">
        <v>0</v>
      </c>
      <c r="AC7219" t="s">
        <v>2281</v>
      </c>
      <c r="AD7219" t="s">
        <v>2281</v>
      </c>
      <c r="AE7219">
        <v>11101</v>
      </c>
      <c r="AF7219" t="s">
        <v>2281</v>
      </c>
      <c r="AG7219" t="s">
        <v>549</v>
      </c>
      <c r="AH7219">
        <v>100</v>
      </c>
    </row>
    <row r="7220" spans="1:34" hidden="1" x14ac:dyDescent="0.25">
      <c r="A7220" t="str">
        <f t="shared" si="336"/>
        <v>28 12 3 33 1 2 72 2 0 2201033 288514</v>
      </c>
      <c r="B7220" t="str">
        <f t="shared" si="337"/>
        <v>28 12 3 33 1 2 72 2 0 2201033 288104</v>
      </c>
      <c r="C7220" t="str">
        <f t="shared" si="338"/>
        <v>28 12 3 33 1 2 72 2 0 2201033</v>
      </c>
      <c r="D7220">
        <v>28</v>
      </c>
      <c r="E7220">
        <v>12</v>
      </c>
      <c r="F7220">
        <v>3</v>
      </c>
      <c r="G7220">
        <v>33</v>
      </c>
      <c r="H7220">
        <v>1</v>
      </c>
      <c r="I7220">
        <v>2</v>
      </c>
      <c r="J7220">
        <v>72</v>
      </c>
      <c r="K7220">
        <v>2</v>
      </c>
      <c r="L7220" t="s">
        <v>147</v>
      </c>
      <c r="M7220" t="s">
        <v>194</v>
      </c>
      <c r="N7220" s="13">
        <v>117687845</v>
      </c>
      <c r="O7220">
        <v>288514</v>
      </c>
      <c r="P7220">
        <v>2024</v>
      </c>
      <c r="Q7220">
        <v>890801024</v>
      </c>
      <c r="R7220" t="s">
        <v>1836</v>
      </c>
      <c r="S7220" s="13">
        <v>117687845</v>
      </c>
      <c r="T7220">
        <v>0</v>
      </c>
      <c r="U7220" t="s">
        <v>6005</v>
      </c>
      <c r="V7220" t="s">
        <v>6141</v>
      </c>
      <c r="W7220">
        <v>5004</v>
      </c>
      <c r="X7220">
        <v>0</v>
      </c>
      <c r="Y7220">
        <v>288104</v>
      </c>
      <c r="Z7220">
        <v>20240909</v>
      </c>
      <c r="AA7220">
        <v>2403210487</v>
      </c>
      <c r="AB7220">
        <v>5</v>
      </c>
      <c r="AC7220" t="s">
        <v>2281</v>
      </c>
      <c r="AD7220" t="s">
        <v>2281</v>
      </c>
      <c r="AE7220">
        <v>13112</v>
      </c>
      <c r="AF7220" t="s">
        <v>5908</v>
      </c>
      <c r="AG7220" t="s">
        <v>508</v>
      </c>
      <c r="AH7220">
        <v>261</v>
      </c>
    </row>
    <row r="7221" spans="1:34" hidden="1" x14ac:dyDescent="0.25">
      <c r="A7221" t="str">
        <f t="shared" si="336"/>
        <v>28 2 3 33 1 102 72 44 0 2201071 288515</v>
      </c>
      <c r="B7221" t="str">
        <f t="shared" si="337"/>
        <v>28 2 3 33 1 102 72 44 0 2201071 288347</v>
      </c>
      <c r="C7221" t="str">
        <f t="shared" si="338"/>
        <v>28 2 3 33 1 102 72 44 0 2201071</v>
      </c>
      <c r="D7221">
        <v>28</v>
      </c>
      <c r="E7221">
        <v>2</v>
      </c>
      <c r="F7221">
        <v>3</v>
      </c>
      <c r="G7221">
        <v>33</v>
      </c>
      <c r="H7221">
        <v>1</v>
      </c>
      <c r="I7221">
        <v>102</v>
      </c>
      <c r="J7221">
        <v>72</v>
      </c>
      <c r="K7221">
        <v>44</v>
      </c>
      <c r="L7221" t="s">
        <v>147</v>
      </c>
      <c r="M7221" t="s">
        <v>193</v>
      </c>
      <c r="N7221" s="13">
        <v>917642000</v>
      </c>
      <c r="O7221">
        <v>288515</v>
      </c>
      <c r="P7221">
        <v>2024</v>
      </c>
      <c r="Q7221">
        <v>900319291</v>
      </c>
      <c r="R7221" t="s">
        <v>785</v>
      </c>
      <c r="S7221" s="13">
        <v>1016279700</v>
      </c>
      <c r="T7221">
        <v>0</v>
      </c>
      <c r="U7221" t="s">
        <v>6142</v>
      </c>
      <c r="V7221" t="s">
        <v>6143</v>
      </c>
      <c r="W7221">
        <v>5001</v>
      </c>
      <c r="X7221">
        <v>0</v>
      </c>
      <c r="Y7221">
        <v>288347</v>
      </c>
      <c r="Z7221">
        <v>20240910</v>
      </c>
      <c r="AA7221">
        <v>2024081090</v>
      </c>
      <c r="AB7221">
        <v>0</v>
      </c>
      <c r="AC7221" t="s">
        <v>2281</v>
      </c>
      <c r="AD7221" t="s">
        <v>2281</v>
      </c>
      <c r="AE7221">
        <v>13101</v>
      </c>
      <c r="AF7221" t="s">
        <v>5906</v>
      </c>
      <c r="AG7221" t="s">
        <v>83</v>
      </c>
      <c r="AH7221">
        <v>100</v>
      </c>
    </row>
    <row r="7222" spans="1:34" hidden="1" x14ac:dyDescent="0.25">
      <c r="A7222" t="str">
        <f t="shared" si="336"/>
        <v>28 3 3 33 1 102 72 44 0 2201071 288515</v>
      </c>
      <c r="B7222" t="str">
        <f t="shared" si="337"/>
        <v>28 3 3 33 1 102 72 44 0 2201071 288347</v>
      </c>
      <c r="C7222" t="str">
        <f t="shared" si="338"/>
        <v>28 3 3 33 1 102 72 44 0 2201071</v>
      </c>
      <c r="D7222">
        <v>28</v>
      </c>
      <c r="E7222">
        <v>3</v>
      </c>
      <c r="F7222">
        <v>3</v>
      </c>
      <c r="G7222">
        <v>33</v>
      </c>
      <c r="H7222">
        <v>1</v>
      </c>
      <c r="I7222">
        <v>102</v>
      </c>
      <c r="J7222">
        <v>72</v>
      </c>
      <c r="K7222">
        <v>44</v>
      </c>
      <c r="L7222" t="s">
        <v>147</v>
      </c>
      <c r="M7222" t="s">
        <v>193</v>
      </c>
      <c r="N7222" s="13">
        <v>98637700</v>
      </c>
      <c r="O7222">
        <v>288515</v>
      </c>
      <c r="P7222">
        <v>2024</v>
      </c>
      <c r="Q7222">
        <v>900319291</v>
      </c>
      <c r="R7222" t="s">
        <v>785</v>
      </c>
      <c r="S7222" s="13">
        <v>1016279700</v>
      </c>
      <c r="T7222">
        <v>0</v>
      </c>
      <c r="U7222" t="s">
        <v>6142</v>
      </c>
      <c r="V7222" t="s">
        <v>6143</v>
      </c>
      <c r="W7222">
        <v>5001</v>
      </c>
      <c r="X7222">
        <v>0</v>
      </c>
      <c r="Y7222">
        <v>288347</v>
      </c>
      <c r="Z7222">
        <v>20240910</v>
      </c>
      <c r="AA7222">
        <v>2024081090</v>
      </c>
      <c r="AB7222">
        <v>0</v>
      </c>
      <c r="AC7222" t="s">
        <v>2281</v>
      </c>
      <c r="AD7222" t="s">
        <v>2281</v>
      </c>
      <c r="AE7222">
        <v>13101</v>
      </c>
      <c r="AF7222" t="s">
        <v>5906</v>
      </c>
      <c r="AG7222" t="s">
        <v>83</v>
      </c>
      <c r="AH7222">
        <v>100</v>
      </c>
    </row>
    <row r="7223" spans="1:34" hidden="1" x14ac:dyDescent="0.25">
      <c r="A7223" t="str">
        <f t="shared" si="336"/>
        <v>28 11 1 33 1 1 8 0 2110102004 0 288516</v>
      </c>
      <c r="B7223" t="str">
        <f t="shared" si="337"/>
        <v>28 11 1 33 1 1 8 0 2110102004 0 288348</v>
      </c>
      <c r="C7223" t="str">
        <f t="shared" si="338"/>
        <v>28 11 1 33 1 1 8 0 2110102004 0</v>
      </c>
      <c r="D7223">
        <v>28</v>
      </c>
      <c r="E7223">
        <v>11</v>
      </c>
      <c r="F7223">
        <v>1</v>
      </c>
      <c r="G7223">
        <v>33</v>
      </c>
      <c r="H7223">
        <v>1</v>
      </c>
      <c r="I7223">
        <v>1</v>
      </c>
      <c r="J7223">
        <v>8</v>
      </c>
      <c r="K7223">
        <v>0</v>
      </c>
      <c r="L7223" t="s">
        <v>754</v>
      </c>
      <c r="M7223" t="s">
        <v>147</v>
      </c>
      <c r="N7223" s="13">
        <v>3125800</v>
      </c>
      <c r="O7223">
        <v>288516</v>
      </c>
      <c r="P7223">
        <v>2024</v>
      </c>
      <c r="Q7223">
        <v>900319291</v>
      </c>
      <c r="R7223" t="s">
        <v>785</v>
      </c>
      <c r="S7223" s="13">
        <v>23278900</v>
      </c>
      <c r="T7223">
        <v>0</v>
      </c>
      <c r="U7223" t="s">
        <v>6144</v>
      </c>
      <c r="V7223" t="s">
        <v>2960</v>
      </c>
      <c r="W7223">
        <v>5001</v>
      </c>
      <c r="X7223">
        <v>0</v>
      </c>
      <c r="Y7223">
        <v>288348</v>
      </c>
      <c r="Z7223">
        <v>20240910</v>
      </c>
      <c r="AA7223">
        <v>2024081100</v>
      </c>
      <c r="AB7223">
        <v>0</v>
      </c>
      <c r="AC7223" t="s">
        <v>2281</v>
      </c>
      <c r="AD7223" t="s">
        <v>2281</v>
      </c>
      <c r="AE7223">
        <v>13108</v>
      </c>
      <c r="AF7223" t="s">
        <v>5908</v>
      </c>
      <c r="AG7223" t="s">
        <v>95</v>
      </c>
      <c r="AH7223">
        <v>100</v>
      </c>
    </row>
    <row r="7224" spans="1:34" hidden="1" x14ac:dyDescent="0.25">
      <c r="A7224" t="str">
        <f t="shared" si="336"/>
        <v>28 11 1 33 1 1 9 0 2110102007 0 288516</v>
      </c>
      <c r="B7224" t="str">
        <f t="shared" si="337"/>
        <v>28 11 1 33 1 1 9 0 2110102007 0 288348</v>
      </c>
      <c r="C7224" t="str">
        <f t="shared" si="338"/>
        <v>28 11 1 33 1 1 9 0 2110102007 0</v>
      </c>
      <c r="D7224">
        <v>28</v>
      </c>
      <c r="E7224">
        <v>11</v>
      </c>
      <c r="F7224">
        <v>1</v>
      </c>
      <c r="G7224">
        <v>33</v>
      </c>
      <c r="H7224">
        <v>1</v>
      </c>
      <c r="I7224">
        <v>1</v>
      </c>
      <c r="J7224">
        <v>9</v>
      </c>
      <c r="K7224">
        <v>0</v>
      </c>
      <c r="L7224" t="s">
        <v>747</v>
      </c>
      <c r="M7224" t="s">
        <v>147</v>
      </c>
      <c r="N7224" s="13">
        <v>392000</v>
      </c>
      <c r="O7224">
        <v>288516</v>
      </c>
      <c r="P7224">
        <v>2024</v>
      </c>
      <c r="Q7224">
        <v>900319291</v>
      </c>
      <c r="R7224" t="s">
        <v>785</v>
      </c>
      <c r="S7224" s="13">
        <v>23278900</v>
      </c>
      <c r="T7224">
        <v>0</v>
      </c>
      <c r="U7224" t="s">
        <v>6144</v>
      </c>
      <c r="V7224" t="s">
        <v>2960</v>
      </c>
      <c r="W7224">
        <v>5001</v>
      </c>
      <c r="X7224">
        <v>0</v>
      </c>
      <c r="Y7224">
        <v>288348</v>
      </c>
      <c r="Z7224">
        <v>20240910</v>
      </c>
      <c r="AA7224">
        <v>2024081100</v>
      </c>
      <c r="AB7224">
        <v>0</v>
      </c>
      <c r="AC7224" t="s">
        <v>2281</v>
      </c>
      <c r="AD7224" t="s">
        <v>2281</v>
      </c>
      <c r="AE7224">
        <v>13108</v>
      </c>
      <c r="AF7224" t="s">
        <v>5908</v>
      </c>
      <c r="AG7224" t="s">
        <v>95</v>
      </c>
      <c r="AH7224">
        <v>100</v>
      </c>
    </row>
    <row r="7225" spans="1:34" hidden="1" x14ac:dyDescent="0.25">
      <c r="A7225" t="str">
        <f t="shared" si="336"/>
        <v>28 11 1 33 1 1 10 0 2110102006 0 288516</v>
      </c>
      <c r="B7225" t="str">
        <f t="shared" si="337"/>
        <v>28 11 1 33 1 1 10 0 2110102006 0 288348</v>
      </c>
      <c r="C7225" t="str">
        <f t="shared" si="338"/>
        <v>28 11 1 33 1 1 10 0 2110102006 0</v>
      </c>
      <c r="D7225">
        <v>28</v>
      </c>
      <c r="E7225">
        <v>11</v>
      </c>
      <c r="F7225">
        <v>1</v>
      </c>
      <c r="G7225">
        <v>33</v>
      </c>
      <c r="H7225">
        <v>1</v>
      </c>
      <c r="I7225">
        <v>1</v>
      </c>
      <c r="J7225">
        <v>10</v>
      </c>
      <c r="K7225">
        <v>0</v>
      </c>
      <c r="L7225" t="s">
        <v>748</v>
      </c>
      <c r="M7225" t="s">
        <v>147</v>
      </c>
      <c r="N7225" s="13">
        <v>2344900</v>
      </c>
      <c r="O7225">
        <v>288516</v>
      </c>
      <c r="P7225">
        <v>2024</v>
      </c>
      <c r="Q7225">
        <v>900319291</v>
      </c>
      <c r="R7225" t="s">
        <v>785</v>
      </c>
      <c r="S7225" s="13">
        <v>23278900</v>
      </c>
      <c r="T7225">
        <v>0</v>
      </c>
      <c r="U7225" t="s">
        <v>6144</v>
      </c>
      <c r="V7225" t="s">
        <v>2960</v>
      </c>
      <c r="W7225">
        <v>5001</v>
      </c>
      <c r="X7225">
        <v>0</v>
      </c>
      <c r="Y7225">
        <v>288348</v>
      </c>
      <c r="Z7225">
        <v>20240910</v>
      </c>
      <c r="AA7225">
        <v>2024081100</v>
      </c>
      <c r="AB7225">
        <v>0</v>
      </c>
      <c r="AC7225" t="s">
        <v>2281</v>
      </c>
      <c r="AD7225" t="s">
        <v>2281</v>
      </c>
      <c r="AE7225">
        <v>13108</v>
      </c>
      <c r="AF7225" t="s">
        <v>5908</v>
      </c>
      <c r="AG7225" t="s">
        <v>95</v>
      </c>
      <c r="AH7225">
        <v>100</v>
      </c>
    </row>
    <row r="7226" spans="1:34" hidden="1" x14ac:dyDescent="0.25">
      <c r="A7226" t="str">
        <f t="shared" si="336"/>
        <v>28 11 1 33 1 1 11 0 2110102009 0 288516</v>
      </c>
      <c r="B7226" t="str">
        <f t="shared" si="337"/>
        <v>28 11 1 33 1 1 11 0 2110102009 0 288348</v>
      </c>
      <c r="C7226" t="str">
        <f t="shared" si="338"/>
        <v>28 11 1 33 1 1 11 0 2110102009 0</v>
      </c>
      <c r="D7226">
        <v>28</v>
      </c>
      <c r="E7226">
        <v>11</v>
      </c>
      <c r="F7226">
        <v>1</v>
      </c>
      <c r="G7226">
        <v>33</v>
      </c>
      <c r="H7226">
        <v>1</v>
      </c>
      <c r="I7226">
        <v>1</v>
      </c>
      <c r="J7226">
        <v>11</v>
      </c>
      <c r="K7226">
        <v>0</v>
      </c>
      <c r="L7226" t="s">
        <v>750</v>
      </c>
      <c r="M7226" t="s">
        <v>147</v>
      </c>
      <c r="N7226" s="13">
        <v>782500</v>
      </c>
      <c r="O7226">
        <v>288516</v>
      </c>
      <c r="P7226">
        <v>2024</v>
      </c>
      <c r="Q7226">
        <v>900319291</v>
      </c>
      <c r="R7226" t="s">
        <v>785</v>
      </c>
      <c r="S7226" s="13">
        <v>23278900</v>
      </c>
      <c r="T7226">
        <v>0</v>
      </c>
      <c r="U7226" t="s">
        <v>6144</v>
      </c>
      <c r="V7226" t="s">
        <v>2960</v>
      </c>
      <c r="W7226">
        <v>5001</v>
      </c>
      <c r="X7226">
        <v>0</v>
      </c>
      <c r="Y7226">
        <v>288348</v>
      </c>
      <c r="Z7226">
        <v>20240910</v>
      </c>
      <c r="AA7226">
        <v>2024081100</v>
      </c>
      <c r="AB7226">
        <v>0</v>
      </c>
      <c r="AC7226" t="s">
        <v>2281</v>
      </c>
      <c r="AD7226" t="s">
        <v>2281</v>
      </c>
      <c r="AE7226">
        <v>13108</v>
      </c>
      <c r="AF7226" t="s">
        <v>5908</v>
      </c>
      <c r="AG7226" t="s">
        <v>95</v>
      </c>
      <c r="AH7226">
        <v>100</v>
      </c>
    </row>
    <row r="7227" spans="1:34" hidden="1" x14ac:dyDescent="0.25">
      <c r="A7227" t="str">
        <f t="shared" si="336"/>
        <v>28 11 1 33 1 1 12 0 2110102008 0 288516</v>
      </c>
      <c r="B7227" t="str">
        <f t="shared" si="337"/>
        <v>28 11 1 33 1 1 12 0 2110102008 0 288348</v>
      </c>
      <c r="C7227" t="str">
        <f t="shared" si="338"/>
        <v>28 11 1 33 1 1 12 0 2110102008 0</v>
      </c>
      <c r="D7227">
        <v>28</v>
      </c>
      <c r="E7227">
        <v>11</v>
      </c>
      <c r="F7227">
        <v>1</v>
      </c>
      <c r="G7227">
        <v>33</v>
      </c>
      <c r="H7227">
        <v>1</v>
      </c>
      <c r="I7227">
        <v>1</v>
      </c>
      <c r="J7227">
        <v>12</v>
      </c>
      <c r="K7227">
        <v>0</v>
      </c>
      <c r="L7227" t="s">
        <v>749</v>
      </c>
      <c r="M7227" t="s">
        <v>147</v>
      </c>
      <c r="N7227" s="13">
        <v>392000</v>
      </c>
      <c r="O7227">
        <v>288516</v>
      </c>
      <c r="P7227">
        <v>2024</v>
      </c>
      <c r="Q7227">
        <v>900319291</v>
      </c>
      <c r="R7227" t="s">
        <v>785</v>
      </c>
      <c r="S7227" s="13">
        <v>23278900</v>
      </c>
      <c r="T7227">
        <v>0</v>
      </c>
      <c r="U7227" t="s">
        <v>6144</v>
      </c>
      <c r="V7227" t="s">
        <v>2960</v>
      </c>
      <c r="W7227">
        <v>5001</v>
      </c>
      <c r="X7227">
        <v>0</v>
      </c>
      <c r="Y7227">
        <v>288348</v>
      </c>
      <c r="Z7227">
        <v>20240910</v>
      </c>
      <c r="AA7227">
        <v>2024081100</v>
      </c>
      <c r="AB7227">
        <v>0</v>
      </c>
      <c r="AC7227" t="s">
        <v>2281</v>
      </c>
      <c r="AD7227" t="s">
        <v>2281</v>
      </c>
      <c r="AE7227">
        <v>13108</v>
      </c>
      <c r="AF7227" t="s">
        <v>5908</v>
      </c>
      <c r="AG7227" t="s">
        <v>95</v>
      </c>
      <c r="AH7227">
        <v>100</v>
      </c>
    </row>
    <row r="7228" spans="1:34" hidden="1" x14ac:dyDescent="0.25">
      <c r="A7228" t="str">
        <f t="shared" si="336"/>
        <v>28 11 1 33 1 1 15 0 2110202002 0 288516</v>
      </c>
      <c r="B7228" t="str">
        <f t="shared" si="337"/>
        <v>28 11 1 33 1 1 15 0 2110202002 0 288348</v>
      </c>
      <c r="C7228" t="str">
        <f t="shared" si="338"/>
        <v>28 11 1 33 1 1 15 0 2110202002 0</v>
      </c>
      <c r="D7228">
        <v>28</v>
      </c>
      <c r="E7228">
        <v>11</v>
      </c>
      <c r="F7228">
        <v>1</v>
      </c>
      <c r="G7228">
        <v>33</v>
      </c>
      <c r="H7228">
        <v>1</v>
      </c>
      <c r="I7228">
        <v>1</v>
      </c>
      <c r="J7228">
        <v>15</v>
      </c>
      <c r="K7228">
        <v>0</v>
      </c>
      <c r="L7228" t="s">
        <v>776</v>
      </c>
      <c r="M7228" t="s">
        <v>147</v>
      </c>
      <c r="N7228" s="13">
        <v>6586100</v>
      </c>
      <c r="O7228">
        <v>288516</v>
      </c>
      <c r="P7228">
        <v>2024</v>
      </c>
      <c r="Q7228">
        <v>900319291</v>
      </c>
      <c r="R7228" t="s">
        <v>785</v>
      </c>
      <c r="S7228" s="13">
        <v>23278900</v>
      </c>
      <c r="T7228">
        <v>0</v>
      </c>
      <c r="U7228" t="s">
        <v>6144</v>
      </c>
      <c r="V7228" t="s">
        <v>2960</v>
      </c>
      <c r="W7228">
        <v>5001</v>
      </c>
      <c r="X7228">
        <v>0</v>
      </c>
      <c r="Y7228">
        <v>288348</v>
      </c>
      <c r="Z7228">
        <v>20240910</v>
      </c>
      <c r="AA7228">
        <v>2024081100</v>
      </c>
      <c r="AB7228">
        <v>0</v>
      </c>
      <c r="AC7228" t="s">
        <v>2281</v>
      </c>
      <c r="AD7228" t="s">
        <v>2281</v>
      </c>
      <c r="AE7228">
        <v>13108</v>
      </c>
      <c r="AF7228" t="s">
        <v>5908</v>
      </c>
      <c r="AG7228" t="s">
        <v>95</v>
      </c>
      <c r="AH7228">
        <v>100</v>
      </c>
    </row>
    <row r="7229" spans="1:34" hidden="1" x14ac:dyDescent="0.25">
      <c r="A7229" t="str">
        <f t="shared" si="336"/>
        <v>28 11 1 33 1 1 16 0 2110202001 0 288516</v>
      </c>
      <c r="B7229" t="str">
        <f t="shared" si="337"/>
        <v>28 11 1 33 1 1 16 0 2110202001 0 288348</v>
      </c>
      <c r="C7229" t="str">
        <f t="shared" si="338"/>
        <v>28 11 1 33 1 1 16 0 2110202001 0</v>
      </c>
      <c r="D7229">
        <v>28</v>
      </c>
      <c r="E7229">
        <v>11</v>
      </c>
      <c r="F7229">
        <v>1</v>
      </c>
      <c r="G7229">
        <v>33</v>
      </c>
      <c r="H7229">
        <v>1</v>
      </c>
      <c r="I7229">
        <v>1</v>
      </c>
      <c r="J7229">
        <v>16</v>
      </c>
      <c r="K7229">
        <v>0</v>
      </c>
      <c r="L7229" t="s">
        <v>777</v>
      </c>
      <c r="M7229" t="s">
        <v>147</v>
      </c>
      <c r="N7229" s="13">
        <v>9298000</v>
      </c>
      <c r="O7229">
        <v>288516</v>
      </c>
      <c r="P7229">
        <v>2024</v>
      </c>
      <c r="Q7229">
        <v>900319291</v>
      </c>
      <c r="R7229" t="s">
        <v>785</v>
      </c>
      <c r="S7229" s="13">
        <v>23278900</v>
      </c>
      <c r="T7229">
        <v>0</v>
      </c>
      <c r="U7229" t="s">
        <v>6144</v>
      </c>
      <c r="V7229" t="s">
        <v>2960</v>
      </c>
      <c r="W7229">
        <v>5001</v>
      </c>
      <c r="X7229">
        <v>0</v>
      </c>
      <c r="Y7229">
        <v>288348</v>
      </c>
      <c r="Z7229">
        <v>20240910</v>
      </c>
      <c r="AA7229">
        <v>2024081100</v>
      </c>
      <c r="AB7229">
        <v>0</v>
      </c>
      <c r="AC7229" t="s">
        <v>2281</v>
      </c>
      <c r="AD7229" t="s">
        <v>2281</v>
      </c>
      <c r="AE7229">
        <v>13108</v>
      </c>
      <c r="AF7229" t="s">
        <v>5908</v>
      </c>
      <c r="AG7229" t="s">
        <v>95</v>
      </c>
      <c r="AH7229">
        <v>100</v>
      </c>
    </row>
    <row r="7230" spans="1:34" hidden="1" x14ac:dyDescent="0.25">
      <c r="A7230" t="str">
        <f t="shared" si="336"/>
        <v>28 11 1 33 1 1 17 0 2110202005 0 288516</v>
      </c>
      <c r="B7230" t="str">
        <f t="shared" si="337"/>
        <v>28 11 1 33 1 1 17 0 2110202005 0 288348</v>
      </c>
      <c r="C7230" t="str">
        <f t="shared" si="338"/>
        <v>28 11 1 33 1 1 17 0 2110202005 0</v>
      </c>
      <c r="D7230">
        <v>28</v>
      </c>
      <c r="E7230">
        <v>11</v>
      </c>
      <c r="F7230">
        <v>1</v>
      </c>
      <c r="G7230">
        <v>33</v>
      </c>
      <c r="H7230">
        <v>1</v>
      </c>
      <c r="I7230">
        <v>1</v>
      </c>
      <c r="J7230">
        <v>17</v>
      </c>
      <c r="K7230">
        <v>0</v>
      </c>
      <c r="L7230" t="s">
        <v>778</v>
      </c>
      <c r="M7230" t="s">
        <v>147</v>
      </c>
      <c r="N7230" s="13">
        <v>357600</v>
      </c>
      <c r="O7230">
        <v>288516</v>
      </c>
      <c r="P7230">
        <v>2024</v>
      </c>
      <c r="Q7230">
        <v>900319291</v>
      </c>
      <c r="R7230" t="s">
        <v>785</v>
      </c>
      <c r="S7230" s="13">
        <v>23278900</v>
      </c>
      <c r="T7230">
        <v>0</v>
      </c>
      <c r="U7230" t="s">
        <v>6144</v>
      </c>
      <c r="V7230" t="s">
        <v>2960</v>
      </c>
      <c r="W7230">
        <v>5001</v>
      </c>
      <c r="X7230">
        <v>0</v>
      </c>
      <c r="Y7230">
        <v>288348</v>
      </c>
      <c r="Z7230">
        <v>20240910</v>
      </c>
      <c r="AA7230">
        <v>2024081100</v>
      </c>
      <c r="AB7230">
        <v>0</v>
      </c>
      <c r="AC7230" t="s">
        <v>2281</v>
      </c>
      <c r="AD7230" t="s">
        <v>2281</v>
      </c>
      <c r="AE7230">
        <v>13108</v>
      </c>
      <c r="AF7230" t="s">
        <v>5908</v>
      </c>
      <c r="AG7230" t="s">
        <v>95</v>
      </c>
      <c r="AH7230">
        <v>100</v>
      </c>
    </row>
    <row r="7231" spans="1:34" hidden="1" x14ac:dyDescent="0.25">
      <c r="A7231" t="str">
        <f t="shared" si="336"/>
        <v>28 1 3 33 1 102 72 44 0 2201071 288517</v>
      </c>
      <c r="B7231" t="str">
        <f t="shared" si="337"/>
        <v>28 1 3 33 1 102 72 44 0 2201071 288349</v>
      </c>
      <c r="C7231" t="str">
        <f t="shared" si="338"/>
        <v>28 1 3 33 1 102 72 44 0 2201071</v>
      </c>
      <c r="D7231">
        <v>28</v>
      </c>
      <c r="E7231">
        <v>1</v>
      </c>
      <c r="F7231">
        <v>3</v>
      </c>
      <c r="G7231">
        <v>33</v>
      </c>
      <c r="H7231">
        <v>1</v>
      </c>
      <c r="I7231">
        <v>102</v>
      </c>
      <c r="J7231">
        <v>72</v>
      </c>
      <c r="K7231">
        <v>44</v>
      </c>
      <c r="L7231" t="s">
        <v>147</v>
      </c>
      <c r="M7231" t="s">
        <v>193</v>
      </c>
      <c r="N7231" s="13">
        <v>213542500</v>
      </c>
      <c r="O7231">
        <v>288517</v>
      </c>
      <c r="P7231">
        <v>2024</v>
      </c>
      <c r="Q7231">
        <v>900319291</v>
      </c>
      <c r="R7231" t="s">
        <v>785</v>
      </c>
      <c r="S7231" s="13">
        <v>213542500</v>
      </c>
      <c r="T7231">
        <v>0</v>
      </c>
      <c r="U7231" t="s">
        <v>6145</v>
      </c>
      <c r="V7231" t="s">
        <v>2960</v>
      </c>
      <c r="W7231">
        <v>5001</v>
      </c>
      <c r="X7231">
        <v>0</v>
      </c>
      <c r="Y7231">
        <v>288349</v>
      </c>
      <c r="Z7231">
        <v>20240910</v>
      </c>
      <c r="AA7231">
        <v>2024081100</v>
      </c>
      <c r="AB7231">
        <v>0</v>
      </c>
      <c r="AC7231" t="s">
        <v>2281</v>
      </c>
      <c r="AD7231" t="s">
        <v>2281</v>
      </c>
      <c r="AE7231">
        <v>13101</v>
      </c>
      <c r="AF7231" t="s">
        <v>5906</v>
      </c>
      <c r="AG7231" t="s">
        <v>83</v>
      </c>
      <c r="AH7231">
        <v>100</v>
      </c>
    </row>
    <row r="7232" spans="1:34" hidden="1" x14ac:dyDescent="0.25">
      <c r="A7232" t="str">
        <f t="shared" si="336"/>
        <v>28 1 3 33 1 102 72 44 0 2201071 288518</v>
      </c>
      <c r="B7232" t="str">
        <f t="shared" si="337"/>
        <v>28 1 3 33 1 102 72 44 0 2201071 288350</v>
      </c>
      <c r="C7232" t="str">
        <f t="shared" si="338"/>
        <v>28 1 3 33 1 102 72 44 0 2201071</v>
      </c>
      <c r="D7232">
        <v>28</v>
      </c>
      <c r="E7232">
        <v>1</v>
      </c>
      <c r="F7232">
        <v>3</v>
      </c>
      <c r="G7232">
        <v>33</v>
      </c>
      <c r="H7232">
        <v>1</v>
      </c>
      <c r="I7232">
        <v>102</v>
      </c>
      <c r="J7232">
        <v>72</v>
      </c>
      <c r="K7232">
        <v>44</v>
      </c>
      <c r="L7232" t="s">
        <v>147</v>
      </c>
      <c r="M7232" t="s">
        <v>193</v>
      </c>
      <c r="N7232" s="13">
        <v>658000</v>
      </c>
      <c r="O7232">
        <v>288518</v>
      </c>
      <c r="P7232">
        <v>2024</v>
      </c>
      <c r="Q7232">
        <v>900319291</v>
      </c>
      <c r="R7232" t="s">
        <v>785</v>
      </c>
      <c r="S7232" s="13">
        <v>658000</v>
      </c>
      <c r="T7232">
        <v>0</v>
      </c>
      <c r="U7232" t="s">
        <v>6146</v>
      </c>
      <c r="V7232" t="s">
        <v>2960</v>
      </c>
      <c r="W7232">
        <v>5001</v>
      </c>
      <c r="X7232">
        <v>0</v>
      </c>
      <c r="Y7232">
        <v>288350</v>
      </c>
      <c r="Z7232">
        <v>20240910</v>
      </c>
      <c r="AA7232">
        <v>2024051100</v>
      </c>
      <c r="AB7232">
        <v>0</v>
      </c>
      <c r="AC7232" t="s">
        <v>2281</v>
      </c>
      <c r="AD7232" t="s">
        <v>2281</v>
      </c>
      <c r="AE7232">
        <v>13101</v>
      </c>
      <c r="AF7232" t="s">
        <v>5906</v>
      </c>
      <c r="AG7232" t="s">
        <v>83</v>
      </c>
      <c r="AH7232">
        <v>100</v>
      </c>
    </row>
    <row r="7233" spans="1:34" hidden="1" x14ac:dyDescent="0.25">
      <c r="A7233" t="str">
        <f t="shared" si="336"/>
        <v>28 6 3 11 1 2 25 1 0 2201033 288519</v>
      </c>
      <c r="B7233" t="str">
        <f t="shared" si="337"/>
        <v>28 6 3 11 1 2 25 1 0 2201033 288060</v>
      </c>
      <c r="C7233" t="str">
        <f t="shared" si="338"/>
        <v>28 6 3 11 1 2 25 1 0 2201033</v>
      </c>
      <c r="D7233">
        <v>28</v>
      </c>
      <c r="E7233">
        <v>6</v>
      </c>
      <c r="F7233">
        <v>3</v>
      </c>
      <c r="G7233">
        <v>11</v>
      </c>
      <c r="H7233">
        <v>1</v>
      </c>
      <c r="I7233">
        <v>2</v>
      </c>
      <c r="J7233">
        <v>25</v>
      </c>
      <c r="K7233">
        <v>1</v>
      </c>
      <c r="L7233" t="s">
        <v>147</v>
      </c>
      <c r="M7233" t="s">
        <v>194</v>
      </c>
      <c r="N7233" s="13">
        <v>4191667</v>
      </c>
      <c r="O7233">
        <v>288519</v>
      </c>
      <c r="P7233">
        <v>2024</v>
      </c>
      <c r="Q7233">
        <v>1053835818</v>
      </c>
      <c r="R7233" t="s">
        <v>6098</v>
      </c>
      <c r="S7233" s="13">
        <v>4191667</v>
      </c>
      <c r="T7233">
        <v>0</v>
      </c>
      <c r="U7233" t="s">
        <v>6147</v>
      </c>
      <c r="V7233" t="s">
        <v>2291</v>
      </c>
      <c r="W7233">
        <v>5004</v>
      </c>
      <c r="X7233">
        <v>0</v>
      </c>
      <c r="Y7233">
        <v>288060</v>
      </c>
      <c r="Z7233">
        <v>20240911</v>
      </c>
      <c r="AA7233">
        <v>2402230381</v>
      </c>
      <c r="AB7233">
        <v>8</v>
      </c>
      <c r="AC7233" t="s">
        <v>2281</v>
      </c>
      <c r="AD7233" t="s">
        <v>2281</v>
      </c>
      <c r="AE7233">
        <v>11101</v>
      </c>
      <c r="AF7233" t="s">
        <v>2281</v>
      </c>
      <c r="AG7233" t="s">
        <v>549</v>
      </c>
      <c r="AH7233">
        <v>260</v>
      </c>
    </row>
    <row r="7234" spans="1:34" hidden="1" x14ac:dyDescent="0.25">
      <c r="A7234" t="str">
        <f t="shared" ref="A7234:A7297" si="339">+CONCATENATE(,D7234," ",E7234," ",F7234," ",G7234," ",H7234," ",I7234," ",J7234," ",K7234," ",L7234," ",M7234," ",O7234)</f>
        <v>28 6 3 11 1 2 25 1 0 2201033 288520</v>
      </c>
      <c r="B7234" t="str">
        <f t="shared" ref="B7234:B7297" si="340">+CONCATENATE(,D7234," ",E7234," ",F7234," ",G7234," ",H7234," ",I7234," ",J7234," ",K7234," ",L7234," ",M7234," ",Y7234)</f>
        <v>28 6 3 11 1 2 25 1 0 2201033 288079</v>
      </c>
      <c r="C7234" t="str">
        <f t="shared" ref="C7234:C7297" si="341">+CONCATENATE(,D7234," ",E7234," ",F7234," ",G7234," ",H7234," ",I7234," ",J7234," ",K7234," ",L7234," ",M7234)</f>
        <v>28 6 3 11 1 2 25 1 0 2201033</v>
      </c>
      <c r="D7234">
        <v>28</v>
      </c>
      <c r="E7234">
        <v>6</v>
      </c>
      <c r="F7234">
        <v>3</v>
      </c>
      <c r="G7234">
        <v>11</v>
      </c>
      <c r="H7234">
        <v>1</v>
      </c>
      <c r="I7234">
        <v>2</v>
      </c>
      <c r="J7234">
        <v>25</v>
      </c>
      <c r="K7234">
        <v>1</v>
      </c>
      <c r="L7234" t="s">
        <v>147</v>
      </c>
      <c r="M7234" t="s">
        <v>194</v>
      </c>
      <c r="N7234" s="13">
        <v>4191667</v>
      </c>
      <c r="O7234">
        <v>288520</v>
      </c>
      <c r="P7234">
        <v>2024</v>
      </c>
      <c r="Q7234">
        <v>1053767966</v>
      </c>
      <c r="R7234" t="s">
        <v>1812</v>
      </c>
      <c r="S7234" s="13">
        <v>4191667</v>
      </c>
      <c r="T7234">
        <v>0</v>
      </c>
      <c r="U7234" t="s">
        <v>5966</v>
      </c>
      <c r="V7234" t="s">
        <v>2291</v>
      </c>
      <c r="W7234">
        <v>5004</v>
      </c>
      <c r="X7234">
        <v>0</v>
      </c>
      <c r="Y7234">
        <v>288079</v>
      </c>
      <c r="Z7234">
        <v>20240911</v>
      </c>
      <c r="AA7234">
        <v>2403140467</v>
      </c>
      <c r="AB7234">
        <v>6</v>
      </c>
      <c r="AC7234" t="s">
        <v>2281</v>
      </c>
      <c r="AD7234" t="s">
        <v>2281</v>
      </c>
      <c r="AE7234">
        <v>11101</v>
      </c>
      <c r="AF7234" t="s">
        <v>2281</v>
      </c>
      <c r="AG7234" t="s">
        <v>549</v>
      </c>
      <c r="AH7234">
        <v>260</v>
      </c>
    </row>
    <row r="7235" spans="1:34" hidden="1" x14ac:dyDescent="0.25">
      <c r="A7235" t="str">
        <f t="shared" si="339"/>
        <v>28 6 3 11 1 2 25 6 0 2201006 288521</v>
      </c>
      <c r="B7235" t="str">
        <f t="shared" si="340"/>
        <v>28 6 3 11 1 2 25 6 0 2201006 288181</v>
      </c>
      <c r="C7235" t="str">
        <f t="shared" si="341"/>
        <v>28 6 3 11 1 2 25 6 0 2201006</v>
      </c>
      <c r="D7235">
        <v>28</v>
      </c>
      <c r="E7235">
        <v>6</v>
      </c>
      <c r="F7235">
        <v>3</v>
      </c>
      <c r="G7235">
        <v>11</v>
      </c>
      <c r="H7235">
        <v>1</v>
      </c>
      <c r="I7235">
        <v>2</v>
      </c>
      <c r="J7235">
        <v>25</v>
      </c>
      <c r="K7235">
        <v>6</v>
      </c>
      <c r="L7235" t="s">
        <v>147</v>
      </c>
      <c r="M7235" t="s">
        <v>196</v>
      </c>
      <c r="N7235" s="13">
        <v>3100000</v>
      </c>
      <c r="O7235">
        <v>288521</v>
      </c>
      <c r="P7235">
        <v>2024</v>
      </c>
      <c r="Q7235">
        <v>1053859057</v>
      </c>
      <c r="R7235" t="s">
        <v>1829</v>
      </c>
      <c r="S7235" s="13">
        <v>3100000</v>
      </c>
      <c r="T7235">
        <v>0</v>
      </c>
      <c r="U7235" t="s">
        <v>6027</v>
      </c>
      <c r="V7235" t="s">
        <v>6028</v>
      </c>
      <c r="W7235">
        <v>5004</v>
      </c>
      <c r="X7235">
        <v>0</v>
      </c>
      <c r="Y7235">
        <v>288181</v>
      </c>
      <c r="Z7235">
        <v>20240911</v>
      </c>
      <c r="AA7235">
        <v>2405150652</v>
      </c>
      <c r="AB7235">
        <v>4</v>
      </c>
      <c r="AC7235" t="s">
        <v>2281</v>
      </c>
      <c r="AD7235" t="s">
        <v>2281</v>
      </c>
      <c r="AE7235">
        <v>11101</v>
      </c>
      <c r="AF7235" t="s">
        <v>2281</v>
      </c>
      <c r="AG7235" t="s">
        <v>549</v>
      </c>
      <c r="AH7235">
        <v>260</v>
      </c>
    </row>
    <row r="7236" spans="1:34" hidden="1" x14ac:dyDescent="0.25">
      <c r="A7236" t="str">
        <f t="shared" si="339"/>
        <v>28 6 3 11 1 2 25 6 0 2201006 288522</v>
      </c>
      <c r="B7236" t="str">
        <f t="shared" si="340"/>
        <v>28 6 3 11 1 2 25 6 0 2201006 288166</v>
      </c>
      <c r="C7236" t="str">
        <f t="shared" si="341"/>
        <v>28 6 3 11 1 2 25 6 0 2201006</v>
      </c>
      <c r="D7236">
        <v>28</v>
      </c>
      <c r="E7236">
        <v>6</v>
      </c>
      <c r="F7236">
        <v>3</v>
      </c>
      <c r="G7236">
        <v>11</v>
      </c>
      <c r="H7236">
        <v>1</v>
      </c>
      <c r="I7236">
        <v>2</v>
      </c>
      <c r="J7236">
        <v>25</v>
      </c>
      <c r="K7236">
        <v>6</v>
      </c>
      <c r="L7236" t="s">
        <v>147</v>
      </c>
      <c r="M7236" t="s">
        <v>196</v>
      </c>
      <c r="N7236" s="13">
        <v>3100000</v>
      </c>
      <c r="O7236">
        <v>288522</v>
      </c>
      <c r="P7236">
        <v>2024</v>
      </c>
      <c r="Q7236">
        <v>1060647567</v>
      </c>
      <c r="R7236" t="s">
        <v>1825</v>
      </c>
      <c r="S7236" s="13">
        <v>3100000</v>
      </c>
      <c r="T7236">
        <v>0</v>
      </c>
      <c r="U7236" t="s">
        <v>6027</v>
      </c>
      <c r="V7236" t="s">
        <v>2295</v>
      </c>
      <c r="W7236">
        <v>5004</v>
      </c>
      <c r="X7236">
        <v>0</v>
      </c>
      <c r="Y7236">
        <v>288166</v>
      </c>
      <c r="Z7236">
        <v>20240911</v>
      </c>
      <c r="AA7236">
        <v>2405100640</v>
      </c>
      <c r="AB7236">
        <v>4</v>
      </c>
      <c r="AC7236" t="s">
        <v>2281</v>
      </c>
      <c r="AD7236" t="s">
        <v>2281</v>
      </c>
      <c r="AE7236">
        <v>11101</v>
      </c>
      <c r="AF7236" t="s">
        <v>2281</v>
      </c>
      <c r="AG7236" t="s">
        <v>549</v>
      </c>
      <c r="AH7236">
        <v>260</v>
      </c>
    </row>
    <row r="7237" spans="1:34" hidden="1" x14ac:dyDescent="0.25">
      <c r="A7237" t="str">
        <f t="shared" si="339"/>
        <v>28 6 3 11 1 2 25 6 0 2201006 288523</v>
      </c>
      <c r="B7237" t="str">
        <f t="shared" si="340"/>
        <v>28 6 3 11 1 2 25 6 0 2201006 288178</v>
      </c>
      <c r="C7237" t="str">
        <f t="shared" si="341"/>
        <v>28 6 3 11 1 2 25 6 0 2201006</v>
      </c>
      <c r="D7237">
        <v>28</v>
      </c>
      <c r="E7237">
        <v>6</v>
      </c>
      <c r="F7237">
        <v>3</v>
      </c>
      <c r="G7237">
        <v>11</v>
      </c>
      <c r="H7237">
        <v>1</v>
      </c>
      <c r="I7237">
        <v>2</v>
      </c>
      <c r="J7237">
        <v>25</v>
      </c>
      <c r="K7237">
        <v>6</v>
      </c>
      <c r="L7237" t="s">
        <v>147</v>
      </c>
      <c r="M7237" t="s">
        <v>196</v>
      </c>
      <c r="N7237" s="13">
        <v>3100000</v>
      </c>
      <c r="O7237">
        <v>288523</v>
      </c>
      <c r="P7237">
        <v>2024</v>
      </c>
      <c r="Q7237">
        <v>1053824950</v>
      </c>
      <c r="R7237" t="s">
        <v>1827</v>
      </c>
      <c r="S7237" s="13">
        <v>3100000</v>
      </c>
      <c r="T7237">
        <v>0</v>
      </c>
      <c r="U7237" t="s">
        <v>6027</v>
      </c>
      <c r="V7237" t="s">
        <v>2295</v>
      </c>
      <c r="W7237">
        <v>5004</v>
      </c>
      <c r="X7237">
        <v>0</v>
      </c>
      <c r="Y7237">
        <v>288178</v>
      </c>
      <c r="Z7237">
        <v>20240911</v>
      </c>
      <c r="AA7237">
        <v>2405140646</v>
      </c>
      <c r="AB7237">
        <v>4</v>
      </c>
      <c r="AC7237" t="s">
        <v>2281</v>
      </c>
      <c r="AD7237" t="s">
        <v>2281</v>
      </c>
      <c r="AE7237">
        <v>11101</v>
      </c>
      <c r="AF7237" t="s">
        <v>2281</v>
      </c>
      <c r="AG7237" t="s">
        <v>549</v>
      </c>
      <c r="AH7237">
        <v>260</v>
      </c>
    </row>
    <row r="7238" spans="1:34" hidden="1" x14ac:dyDescent="0.25">
      <c r="A7238" t="str">
        <f t="shared" si="339"/>
        <v>28 6 3 11 1 2 25 6 0 2201006 288524</v>
      </c>
      <c r="B7238" t="str">
        <f t="shared" si="340"/>
        <v>28 6 3 11 1 2 25 6 0 2201006 288159</v>
      </c>
      <c r="C7238" t="str">
        <f t="shared" si="341"/>
        <v>28 6 3 11 1 2 25 6 0 2201006</v>
      </c>
      <c r="D7238">
        <v>28</v>
      </c>
      <c r="E7238">
        <v>6</v>
      </c>
      <c r="F7238">
        <v>3</v>
      </c>
      <c r="G7238">
        <v>11</v>
      </c>
      <c r="H7238">
        <v>1</v>
      </c>
      <c r="I7238">
        <v>2</v>
      </c>
      <c r="J7238">
        <v>25</v>
      </c>
      <c r="K7238">
        <v>6</v>
      </c>
      <c r="L7238" t="s">
        <v>147</v>
      </c>
      <c r="M7238" t="s">
        <v>196</v>
      </c>
      <c r="N7238" s="13">
        <v>3100000</v>
      </c>
      <c r="O7238">
        <v>288524</v>
      </c>
      <c r="P7238">
        <v>2024</v>
      </c>
      <c r="Q7238">
        <v>1053843006</v>
      </c>
      <c r="R7238" t="s">
        <v>1822</v>
      </c>
      <c r="S7238" s="13">
        <v>3100000</v>
      </c>
      <c r="T7238">
        <v>0</v>
      </c>
      <c r="U7238" t="s">
        <v>6027</v>
      </c>
      <c r="V7238" t="s">
        <v>2295</v>
      </c>
      <c r="W7238">
        <v>5004</v>
      </c>
      <c r="X7238">
        <v>0</v>
      </c>
      <c r="Y7238">
        <v>288159</v>
      </c>
      <c r="Z7238">
        <v>20240911</v>
      </c>
      <c r="AA7238">
        <v>2405090636</v>
      </c>
      <c r="AB7238">
        <v>4</v>
      </c>
      <c r="AC7238" t="s">
        <v>2281</v>
      </c>
      <c r="AD7238" t="s">
        <v>2281</v>
      </c>
      <c r="AE7238">
        <v>11101</v>
      </c>
      <c r="AF7238" t="s">
        <v>2281</v>
      </c>
      <c r="AG7238" t="s">
        <v>549</v>
      </c>
      <c r="AH7238">
        <v>260</v>
      </c>
    </row>
    <row r="7239" spans="1:34" hidden="1" x14ac:dyDescent="0.25">
      <c r="A7239" t="str">
        <f t="shared" si="339"/>
        <v>28 6 3 11 1 2 25 6 0 2201006 288525</v>
      </c>
      <c r="B7239" t="str">
        <f t="shared" si="340"/>
        <v>28 6 3 11 1 2 25 6 0 2201006 288182</v>
      </c>
      <c r="C7239" t="str">
        <f t="shared" si="341"/>
        <v>28 6 3 11 1 2 25 6 0 2201006</v>
      </c>
      <c r="D7239">
        <v>28</v>
      </c>
      <c r="E7239">
        <v>6</v>
      </c>
      <c r="F7239">
        <v>3</v>
      </c>
      <c r="G7239">
        <v>11</v>
      </c>
      <c r="H7239">
        <v>1</v>
      </c>
      <c r="I7239">
        <v>2</v>
      </c>
      <c r="J7239">
        <v>25</v>
      </c>
      <c r="K7239">
        <v>6</v>
      </c>
      <c r="L7239" t="s">
        <v>147</v>
      </c>
      <c r="M7239" t="s">
        <v>196</v>
      </c>
      <c r="N7239" s="13">
        <v>3100000</v>
      </c>
      <c r="O7239">
        <v>288525</v>
      </c>
      <c r="P7239">
        <v>2024</v>
      </c>
      <c r="Q7239">
        <v>1056370070</v>
      </c>
      <c r="R7239" t="s">
        <v>6030</v>
      </c>
      <c r="S7239" s="13">
        <v>3100000</v>
      </c>
      <c r="T7239">
        <v>0</v>
      </c>
      <c r="U7239" t="s">
        <v>6027</v>
      </c>
      <c r="V7239" t="s">
        <v>2291</v>
      </c>
      <c r="W7239">
        <v>5004</v>
      </c>
      <c r="X7239">
        <v>0</v>
      </c>
      <c r="Y7239">
        <v>288182</v>
      </c>
      <c r="Z7239">
        <v>20240911</v>
      </c>
      <c r="AA7239">
        <v>2405150651</v>
      </c>
      <c r="AB7239">
        <v>4</v>
      </c>
      <c r="AC7239" t="s">
        <v>2281</v>
      </c>
      <c r="AD7239" t="s">
        <v>2281</v>
      </c>
      <c r="AE7239">
        <v>11101</v>
      </c>
      <c r="AF7239" t="s">
        <v>2281</v>
      </c>
      <c r="AG7239" t="s">
        <v>549</v>
      </c>
      <c r="AH7239">
        <v>260</v>
      </c>
    </row>
    <row r="7240" spans="1:34" hidden="1" x14ac:dyDescent="0.25">
      <c r="A7240" t="str">
        <f t="shared" si="339"/>
        <v>28 6 3 11 1 2 25 6 0 2201006 288526</v>
      </c>
      <c r="B7240" t="str">
        <f t="shared" si="340"/>
        <v>28 6 3 11 1 2 25 6 0 2201006 288204</v>
      </c>
      <c r="C7240" t="str">
        <f t="shared" si="341"/>
        <v>28 6 3 11 1 2 25 6 0 2201006</v>
      </c>
      <c r="D7240">
        <v>28</v>
      </c>
      <c r="E7240">
        <v>6</v>
      </c>
      <c r="F7240">
        <v>3</v>
      </c>
      <c r="G7240">
        <v>11</v>
      </c>
      <c r="H7240">
        <v>1</v>
      </c>
      <c r="I7240">
        <v>2</v>
      </c>
      <c r="J7240">
        <v>25</v>
      </c>
      <c r="K7240">
        <v>6</v>
      </c>
      <c r="L7240" t="s">
        <v>147</v>
      </c>
      <c r="M7240" t="s">
        <v>196</v>
      </c>
      <c r="N7240" s="13">
        <v>3100000</v>
      </c>
      <c r="O7240">
        <v>288526</v>
      </c>
      <c r="P7240">
        <v>2024</v>
      </c>
      <c r="Q7240">
        <v>1053832799</v>
      </c>
      <c r="R7240" t="s">
        <v>1831</v>
      </c>
      <c r="S7240" s="13">
        <v>3100000</v>
      </c>
      <c r="T7240">
        <v>0</v>
      </c>
      <c r="U7240" t="s">
        <v>6065</v>
      </c>
      <c r="V7240" t="s">
        <v>2291</v>
      </c>
      <c r="W7240">
        <v>5004</v>
      </c>
      <c r="X7240">
        <v>0</v>
      </c>
      <c r="Y7240">
        <v>288204</v>
      </c>
      <c r="Z7240">
        <v>20240911</v>
      </c>
      <c r="AA7240">
        <v>2405310736</v>
      </c>
      <c r="AB7240">
        <v>3</v>
      </c>
      <c r="AC7240" t="s">
        <v>2281</v>
      </c>
      <c r="AD7240" t="s">
        <v>2281</v>
      </c>
      <c r="AE7240">
        <v>11101</v>
      </c>
      <c r="AF7240" t="s">
        <v>2281</v>
      </c>
      <c r="AG7240" t="s">
        <v>549</v>
      </c>
      <c r="AH7240">
        <v>260</v>
      </c>
    </row>
    <row r="7241" spans="1:34" hidden="1" x14ac:dyDescent="0.25">
      <c r="A7241" t="str">
        <f t="shared" si="339"/>
        <v>28 1 3 11 1 2 72 17 0 2201071 288527</v>
      </c>
      <c r="B7241" t="str">
        <f t="shared" si="340"/>
        <v>28 1 3 11 1 2 72 17 0 2201071 288184</v>
      </c>
      <c r="C7241" t="str">
        <f t="shared" si="341"/>
        <v>28 1 3 11 1 2 72 17 0 2201071</v>
      </c>
      <c r="D7241">
        <v>28</v>
      </c>
      <c r="E7241">
        <v>1</v>
      </c>
      <c r="F7241">
        <v>3</v>
      </c>
      <c r="G7241">
        <v>11</v>
      </c>
      <c r="H7241">
        <v>1</v>
      </c>
      <c r="I7241">
        <v>2</v>
      </c>
      <c r="J7241">
        <v>72</v>
      </c>
      <c r="K7241">
        <v>17</v>
      </c>
      <c r="L7241" t="s">
        <v>147</v>
      </c>
      <c r="M7241" t="s">
        <v>193</v>
      </c>
      <c r="N7241" s="13">
        <v>566667</v>
      </c>
      <c r="O7241">
        <v>288527</v>
      </c>
      <c r="P7241">
        <v>2024</v>
      </c>
      <c r="Q7241">
        <v>30232548</v>
      </c>
      <c r="R7241" t="s">
        <v>1723</v>
      </c>
      <c r="S7241" s="13">
        <v>566667</v>
      </c>
      <c r="T7241">
        <v>0</v>
      </c>
      <c r="U7241" t="s">
        <v>6039</v>
      </c>
      <c r="V7241" t="s">
        <v>2291</v>
      </c>
      <c r="W7241">
        <v>5004</v>
      </c>
      <c r="X7241">
        <v>0</v>
      </c>
      <c r="Y7241">
        <v>288184</v>
      </c>
      <c r="Z7241">
        <v>20240911</v>
      </c>
      <c r="AA7241">
        <v>2405240692</v>
      </c>
      <c r="AB7241">
        <v>199</v>
      </c>
      <c r="AC7241" t="s">
        <v>2281</v>
      </c>
      <c r="AD7241" t="s">
        <v>2281</v>
      </c>
      <c r="AE7241">
        <v>11101</v>
      </c>
      <c r="AF7241" t="s">
        <v>2281</v>
      </c>
      <c r="AG7241" t="s">
        <v>549</v>
      </c>
      <c r="AH7241">
        <v>260</v>
      </c>
    </row>
    <row r="7242" spans="1:34" hidden="1" x14ac:dyDescent="0.25">
      <c r="A7242" t="str">
        <f t="shared" si="339"/>
        <v>28 12 3 33 1 2 72 3 0 2201033 288528</v>
      </c>
      <c r="B7242" t="str">
        <f t="shared" si="340"/>
        <v>28 12 3 33 1 2 72 3 0 2201033 288216</v>
      </c>
      <c r="C7242" t="str">
        <f t="shared" si="341"/>
        <v>28 12 3 33 1 2 72 3 0 2201033</v>
      </c>
      <c r="D7242">
        <v>28</v>
      </c>
      <c r="E7242">
        <v>12</v>
      </c>
      <c r="F7242">
        <v>3</v>
      </c>
      <c r="G7242">
        <v>33</v>
      </c>
      <c r="H7242">
        <v>1</v>
      </c>
      <c r="I7242">
        <v>2</v>
      </c>
      <c r="J7242">
        <v>72</v>
      </c>
      <c r="K7242">
        <v>3</v>
      </c>
      <c r="L7242" t="s">
        <v>147</v>
      </c>
      <c r="M7242" t="s">
        <v>194</v>
      </c>
      <c r="N7242" s="13">
        <v>172458226.41</v>
      </c>
      <c r="O7242">
        <v>288528</v>
      </c>
      <c r="P7242">
        <v>2024</v>
      </c>
      <c r="Q7242">
        <v>901840901</v>
      </c>
      <c r="R7242" t="s">
        <v>1171</v>
      </c>
      <c r="S7242" s="13">
        <v>172458226.41</v>
      </c>
      <c r="T7242">
        <v>0</v>
      </c>
      <c r="U7242" t="s">
        <v>3463</v>
      </c>
      <c r="V7242" t="s">
        <v>2280</v>
      </c>
      <c r="W7242">
        <v>5004</v>
      </c>
      <c r="X7242">
        <v>0</v>
      </c>
      <c r="Y7242">
        <v>288216</v>
      </c>
      <c r="Z7242">
        <v>20240911</v>
      </c>
      <c r="AA7242">
        <v>2406140747</v>
      </c>
      <c r="AB7242">
        <v>1</v>
      </c>
      <c r="AC7242" t="s">
        <v>2281</v>
      </c>
      <c r="AD7242" t="s">
        <v>2281</v>
      </c>
      <c r="AE7242">
        <v>13112</v>
      </c>
      <c r="AF7242" t="s">
        <v>5908</v>
      </c>
      <c r="AG7242" t="s">
        <v>508</v>
      </c>
      <c r="AH7242">
        <v>261</v>
      </c>
    </row>
    <row r="7243" spans="1:34" hidden="1" x14ac:dyDescent="0.25">
      <c r="A7243" t="str">
        <f t="shared" si="339"/>
        <v>28 6 3 33 1 2 72 6 0 2201033 288529</v>
      </c>
      <c r="B7243" t="str">
        <f t="shared" si="340"/>
        <v>28 6 3 33 1 2 72 6 0 2201033 288164</v>
      </c>
      <c r="C7243" t="str">
        <f t="shared" si="341"/>
        <v>28 6 3 33 1 2 72 6 0 2201033</v>
      </c>
      <c r="D7243">
        <v>28</v>
      </c>
      <c r="E7243">
        <v>6</v>
      </c>
      <c r="F7243">
        <v>3</v>
      </c>
      <c r="G7243">
        <v>33</v>
      </c>
      <c r="H7243">
        <v>1</v>
      </c>
      <c r="I7243">
        <v>2</v>
      </c>
      <c r="J7243">
        <v>72</v>
      </c>
      <c r="K7243">
        <v>6</v>
      </c>
      <c r="L7243" t="s">
        <v>147</v>
      </c>
      <c r="M7243" t="s">
        <v>194</v>
      </c>
      <c r="N7243" s="13">
        <v>85807000</v>
      </c>
      <c r="O7243">
        <v>288529</v>
      </c>
      <c r="P7243">
        <v>2024</v>
      </c>
      <c r="Q7243">
        <v>890800128</v>
      </c>
      <c r="R7243" t="s">
        <v>838</v>
      </c>
      <c r="S7243" s="13">
        <v>85807000</v>
      </c>
      <c r="T7243">
        <v>0</v>
      </c>
      <c r="U7243" t="s">
        <v>5915</v>
      </c>
      <c r="V7243" t="s">
        <v>2283</v>
      </c>
      <c r="W7243">
        <v>5004</v>
      </c>
      <c r="X7243">
        <v>0</v>
      </c>
      <c r="Y7243">
        <v>288164</v>
      </c>
      <c r="Z7243">
        <v>20240911</v>
      </c>
      <c r="AA7243">
        <v>0</v>
      </c>
      <c r="AB7243">
        <v>0</v>
      </c>
      <c r="AC7243" t="s">
        <v>2281</v>
      </c>
      <c r="AD7243" t="s">
        <v>2281</v>
      </c>
      <c r="AE7243">
        <v>13105</v>
      </c>
      <c r="AF7243" t="s">
        <v>5913</v>
      </c>
      <c r="AG7243" t="s">
        <v>89</v>
      </c>
      <c r="AH7243">
        <v>335</v>
      </c>
    </row>
    <row r="7244" spans="1:34" hidden="1" x14ac:dyDescent="0.25">
      <c r="A7244" t="str">
        <f t="shared" si="339"/>
        <v>28 5 3 33 1 102 72 47 0 2201033 288530</v>
      </c>
      <c r="B7244" t="str">
        <f t="shared" si="340"/>
        <v>28 5 3 33 1 102 72 47 0 2201033 288352</v>
      </c>
      <c r="C7244" t="str">
        <f t="shared" si="341"/>
        <v>28 5 3 33 1 102 72 47 0 2201033</v>
      </c>
      <c r="D7244">
        <v>28</v>
      </c>
      <c r="E7244">
        <v>5</v>
      </c>
      <c r="F7244">
        <v>3</v>
      </c>
      <c r="G7244">
        <v>33</v>
      </c>
      <c r="H7244">
        <v>1</v>
      </c>
      <c r="I7244">
        <v>102</v>
      </c>
      <c r="J7244">
        <v>72</v>
      </c>
      <c r="K7244">
        <v>47</v>
      </c>
      <c r="L7244" t="s">
        <v>147</v>
      </c>
      <c r="M7244" t="s">
        <v>194</v>
      </c>
      <c r="N7244" s="13">
        <v>25621513</v>
      </c>
      <c r="O7244">
        <v>288530</v>
      </c>
      <c r="P7244">
        <v>2024</v>
      </c>
      <c r="Q7244">
        <v>890800128</v>
      </c>
      <c r="R7244" t="s">
        <v>838</v>
      </c>
      <c r="S7244" s="13">
        <v>25621513</v>
      </c>
      <c r="T7244">
        <v>0</v>
      </c>
      <c r="U7244" t="s">
        <v>6148</v>
      </c>
      <c r="V7244" t="s">
        <v>2283</v>
      </c>
      <c r="W7244">
        <v>5004</v>
      </c>
      <c r="X7244">
        <v>0</v>
      </c>
      <c r="Y7244">
        <v>288352</v>
      </c>
      <c r="Z7244">
        <v>20240911</v>
      </c>
      <c r="AA7244">
        <v>0</v>
      </c>
      <c r="AB7244">
        <v>0</v>
      </c>
      <c r="AC7244" t="s">
        <v>2281</v>
      </c>
      <c r="AD7244" t="s">
        <v>2281</v>
      </c>
      <c r="AE7244">
        <v>13105</v>
      </c>
      <c r="AF7244" t="s">
        <v>5913</v>
      </c>
      <c r="AG7244" t="s">
        <v>89</v>
      </c>
      <c r="AH7244">
        <v>335</v>
      </c>
    </row>
    <row r="7245" spans="1:34" hidden="1" x14ac:dyDescent="0.25">
      <c r="A7245" t="str">
        <f t="shared" si="339"/>
        <v>28 1 3 11 1 2 72 17 0 2201071 288531</v>
      </c>
      <c r="B7245" t="str">
        <f t="shared" si="340"/>
        <v>28 1 3 11 1 2 72 17 0 2201071 288076</v>
      </c>
      <c r="C7245" t="str">
        <f t="shared" si="341"/>
        <v>28 1 3 11 1 2 72 17 0 2201071</v>
      </c>
      <c r="D7245">
        <v>28</v>
      </c>
      <c r="E7245">
        <v>1</v>
      </c>
      <c r="F7245">
        <v>3</v>
      </c>
      <c r="G7245">
        <v>11</v>
      </c>
      <c r="H7245">
        <v>1</v>
      </c>
      <c r="I7245">
        <v>2</v>
      </c>
      <c r="J7245">
        <v>72</v>
      </c>
      <c r="K7245">
        <v>17</v>
      </c>
      <c r="L7245" t="s">
        <v>147</v>
      </c>
      <c r="M7245" t="s">
        <v>193</v>
      </c>
      <c r="N7245" s="13">
        <v>20163416</v>
      </c>
      <c r="O7245">
        <v>288531</v>
      </c>
      <c r="P7245">
        <v>2024</v>
      </c>
      <c r="Q7245">
        <v>890801053</v>
      </c>
      <c r="R7245" t="s">
        <v>784</v>
      </c>
      <c r="S7245" s="13">
        <v>20163416</v>
      </c>
      <c r="T7245">
        <v>0</v>
      </c>
      <c r="U7245" t="s">
        <v>6149</v>
      </c>
      <c r="V7245" t="s">
        <v>2960</v>
      </c>
      <c r="W7245">
        <v>5001</v>
      </c>
      <c r="X7245">
        <v>0</v>
      </c>
      <c r="Y7245">
        <v>288076</v>
      </c>
      <c r="Z7245">
        <v>20240912</v>
      </c>
      <c r="AA7245">
        <v>2024091020</v>
      </c>
      <c r="AB7245">
        <v>0</v>
      </c>
      <c r="AC7245" t="s">
        <v>2281</v>
      </c>
      <c r="AD7245" t="s">
        <v>2281</v>
      </c>
      <c r="AE7245">
        <v>11101</v>
      </c>
      <c r="AF7245" t="s">
        <v>2281</v>
      </c>
      <c r="AG7245" t="s">
        <v>549</v>
      </c>
      <c r="AH7245">
        <v>100</v>
      </c>
    </row>
    <row r="7246" spans="1:34" hidden="1" x14ac:dyDescent="0.25">
      <c r="A7246" t="str">
        <f t="shared" si="339"/>
        <v>28 6 3 11 1 2 25 6 0 2201006 288532</v>
      </c>
      <c r="B7246" t="str">
        <f t="shared" si="340"/>
        <v>28 6 3 11 1 2 25 6 0 2201006 288165</v>
      </c>
      <c r="C7246" t="str">
        <f t="shared" si="341"/>
        <v>28 6 3 11 1 2 25 6 0 2201006</v>
      </c>
      <c r="D7246">
        <v>28</v>
      </c>
      <c r="E7246">
        <v>6</v>
      </c>
      <c r="F7246">
        <v>3</v>
      </c>
      <c r="G7246">
        <v>11</v>
      </c>
      <c r="H7246">
        <v>1</v>
      </c>
      <c r="I7246">
        <v>2</v>
      </c>
      <c r="J7246">
        <v>25</v>
      </c>
      <c r="K7246">
        <v>6</v>
      </c>
      <c r="L7246" t="s">
        <v>147</v>
      </c>
      <c r="M7246" t="s">
        <v>196</v>
      </c>
      <c r="N7246" s="13">
        <v>3100000</v>
      </c>
      <c r="O7246">
        <v>288532</v>
      </c>
      <c r="P7246">
        <v>2024</v>
      </c>
      <c r="Q7246">
        <v>1053873687</v>
      </c>
      <c r="R7246" t="s">
        <v>1824</v>
      </c>
      <c r="S7246" s="13">
        <v>3100000</v>
      </c>
      <c r="T7246">
        <v>0</v>
      </c>
      <c r="U7246" t="s">
        <v>6027</v>
      </c>
      <c r="V7246" t="s">
        <v>2291</v>
      </c>
      <c r="W7246">
        <v>5004</v>
      </c>
      <c r="X7246">
        <v>0</v>
      </c>
      <c r="Y7246">
        <v>288165</v>
      </c>
      <c r="Z7246">
        <v>20240913</v>
      </c>
      <c r="AA7246">
        <v>2405100639</v>
      </c>
      <c r="AB7246">
        <v>4</v>
      </c>
      <c r="AC7246" t="s">
        <v>2281</v>
      </c>
      <c r="AD7246" t="s">
        <v>2281</v>
      </c>
      <c r="AE7246">
        <v>11101</v>
      </c>
      <c r="AF7246" t="s">
        <v>2281</v>
      </c>
      <c r="AG7246" t="s">
        <v>549</v>
      </c>
      <c r="AH7246">
        <v>260</v>
      </c>
    </row>
    <row r="7247" spans="1:34" hidden="1" x14ac:dyDescent="0.25">
      <c r="A7247" t="str">
        <f t="shared" si="339"/>
        <v>28 1 3 33 1 102 25 45 0 2201029 288533</v>
      </c>
      <c r="B7247" t="str">
        <f t="shared" si="340"/>
        <v>28 1 3 33 1 102 25 45 0 2201029 288372</v>
      </c>
      <c r="C7247" t="str">
        <f t="shared" si="341"/>
        <v>28 1 3 33 1 102 25 45 0 2201029</v>
      </c>
      <c r="D7247">
        <v>28</v>
      </c>
      <c r="E7247">
        <v>1</v>
      </c>
      <c r="F7247">
        <v>3</v>
      </c>
      <c r="G7247">
        <v>33</v>
      </c>
      <c r="H7247">
        <v>1</v>
      </c>
      <c r="I7247">
        <v>102</v>
      </c>
      <c r="J7247">
        <v>25</v>
      </c>
      <c r="K7247">
        <v>45</v>
      </c>
      <c r="L7247" t="s">
        <v>147</v>
      </c>
      <c r="M7247" t="s">
        <v>202</v>
      </c>
      <c r="N7247" s="13">
        <v>58196112</v>
      </c>
      <c r="O7247">
        <v>288533</v>
      </c>
      <c r="P7247">
        <v>2024</v>
      </c>
      <c r="Q7247">
        <v>890800939</v>
      </c>
      <c r="R7247" t="s">
        <v>1752</v>
      </c>
      <c r="S7247" s="13">
        <v>58196112</v>
      </c>
      <c r="T7247">
        <v>0</v>
      </c>
      <c r="U7247" t="s">
        <v>6150</v>
      </c>
      <c r="V7247" t="s">
        <v>6151</v>
      </c>
      <c r="W7247">
        <v>5016</v>
      </c>
      <c r="X7247">
        <v>0</v>
      </c>
      <c r="Y7247">
        <v>288372</v>
      </c>
      <c r="Z7247">
        <v>20240916</v>
      </c>
      <c r="AA7247">
        <v>0</v>
      </c>
      <c r="AB7247">
        <v>0</v>
      </c>
      <c r="AC7247" t="s">
        <v>2281</v>
      </c>
      <c r="AD7247" t="s">
        <v>2281</v>
      </c>
      <c r="AE7247">
        <v>13105</v>
      </c>
      <c r="AF7247" t="s">
        <v>5913</v>
      </c>
      <c r="AG7247" t="s">
        <v>89</v>
      </c>
      <c r="AH7247">
        <v>131</v>
      </c>
    </row>
    <row r="7248" spans="1:34" hidden="1" x14ac:dyDescent="0.25">
      <c r="A7248" t="str">
        <f t="shared" si="339"/>
        <v>28 1 3 33 1 102 25 45 0 2201029 288534</v>
      </c>
      <c r="B7248" t="str">
        <f t="shared" si="340"/>
        <v>28 1 3 33 1 102 25 45 0 2201029 288373</v>
      </c>
      <c r="C7248" t="str">
        <f t="shared" si="341"/>
        <v>28 1 3 33 1 102 25 45 0 2201029</v>
      </c>
      <c r="D7248">
        <v>28</v>
      </c>
      <c r="E7248">
        <v>1</v>
      </c>
      <c r="F7248">
        <v>3</v>
      </c>
      <c r="G7248">
        <v>33</v>
      </c>
      <c r="H7248">
        <v>1</v>
      </c>
      <c r="I7248">
        <v>102</v>
      </c>
      <c r="J7248">
        <v>25</v>
      </c>
      <c r="K7248">
        <v>45</v>
      </c>
      <c r="L7248" t="s">
        <v>147</v>
      </c>
      <c r="M7248" t="s">
        <v>202</v>
      </c>
      <c r="N7248" s="13">
        <v>36405976</v>
      </c>
      <c r="O7248">
        <v>288534</v>
      </c>
      <c r="P7248">
        <v>2024</v>
      </c>
      <c r="Q7248">
        <v>800006480</v>
      </c>
      <c r="R7248" t="s">
        <v>1753</v>
      </c>
      <c r="S7248" s="13">
        <v>36405976</v>
      </c>
      <c r="T7248">
        <v>0</v>
      </c>
      <c r="U7248" t="s">
        <v>6150</v>
      </c>
      <c r="V7248" t="s">
        <v>6151</v>
      </c>
      <c r="W7248">
        <v>5016</v>
      </c>
      <c r="X7248">
        <v>0</v>
      </c>
      <c r="Y7248">
        <v>288373</v>
      </c>
      <c r="Z7248">
        <v>20240916</v>
      </c>
      <c r="AA7248">
        <v>0</v>
      </c>
      <c r="AB7248">
        <v>0</v>
      </c>
      <c r="AC7248" t="s">
        <v>2281</v>
      </c>
      <c r="AD7248" t="s">
        <v>2281</v>
      </c>
      <c r="AE7248">
        <v>13105</v>
      </c>
      <c r="AF7248" t="s">
        <v>5913</v>
      </c>
      <c r="AG7248" t="s">
        <v>89</v>
      </c>
      <c r="AH7248">
        <v>131</v>
      </c>
    </row>
    <row r="7249" spans="1:34" hidden="1" x14ac:dyDescent="0.25">
      <c r="A7249" t="str">
        <f t="shared" si="339"/>
        <v>28 1 3 33 1 102 25 45 0 2201029 288535</v>
      </c>
      <c r="B7249" t="str">
        <f t="shared" si="340"/>
        <v>28 1 3 33 1 102 25 45 0 2201029 288374</v>
      </c>
      <c r="C7249" t="str">
        <f t="shared" si="341"/>
        <v>28 1 3 33 1 102 25 45 0 2201029</v>
      </c>
      <c r="D7249">
        <v>28</v>
      </c>
      <c r="E7249">
        <v>1</v>
      </c>
      <c r="F7249">
        <v>3</v>
      </c>
      <c r="G7249">
        <v>33</v>
      </c>
      <c r="H7249">
        <v>1</v>
      </c>
      <c r="I7249">
        <v>102</v>
      </c>
      <c r="J7249">
        <v>25</v>
      </c>
      <c r="K7249">
        <v>45</v>
      </c>
      <c r="L7249" t="s">
        <v>147</v>
      </c>
      <c r="M7249" t="s">
        <v>202</v>
      </c>
      <c r="N7249" s="13">
        <v>54572166</v>
      </c>
      <c r="O7249">
        <v>288535</v>
      </c>
      <c r="P7249">
        <v>2024</v>
      </c>
      <c r="Q7249">
        <v>810002281</v>
      </c>
      <c r="R7249" t="s">
        <v>1754</v>
      </c>
      <c r="S7249" s="13">
        <v>54572166</v>
      </c>
      <c r="T7249">
        <v>0</v>
      </c>
      <c r="U7249" t="s">
        <v>6150</v>
      </c>
      <c r="V7249" t="s">
        <v>6151</v>
      </c>
      <c r="W7249">
        <v>5016</v>
      </c>
      <c r="X7249">
        <v>0</v>
      </c>
      <c r="Y7249">
        <v>288374</v>
      </c>
      <c r="Z7249">
        <v>20240916</v>
      </c>
      <c r="AA7249">
        <v>0</v>
      </c>
      <c r="AB7249">
        <v>0</v>
      </c>
      <c r="AC7249" t="s">
        <v>2281</v>
      </c>
      <c r="AD7249" t="s">
        <v>2281</v>
      </c>
      <c r="AE7249">
        <v>13105</v>
      </c>
      <c r="AF7249" t="s">
        <v>5913</v>
      </c>
      <c r="AG7249" t="s">
        <v>89</v>
      </c>
      <c r="AH7249">
        <v>131</v>
      </c>
    </row>
    <row r="7250" spans="1:34" hidden="1" x14ac:dyDescent="0.25">
      <c r="A7250" t="str">
        <f t="shared" si="339"/>
        <v>28 6 3 33 1 2 72 6 0 2201033 288536</v>
      </c>
      <c r="B7250" t="str">
        <f t="shared" si="340"/>
        <v>28 6 3 33 1 2 72 6 0 2201033 288168</v>
      </c>
      <c r="C7250" t="str">
        <f t="shared" si="341"/>
        <v>28 6 3 33 1 2 72 6 0 2201033</v>
      </c>
      <c r="D7250">
        <v>28</v>
      </c>
      <c r="E7250">
        <v>6</v>
      </c>
      <c r="F7250">
        <v>3</v>
      </c>
      <c r="G7250">
        <v>33</v>
      </c>
      <c r="H7250">
        <v>1</v>
      </c>
      <c r="I7250">
        <v>2</v>
      </c>
      <c r="J7250">
        <v>72</v>
      </c>
      <c r="K7250">
        <v>6</v>
      </c>
      <c r="L7250" t="s">
        <v>147</v>
      </c>
      <c r="M7250" t="s">
        <v>194</v>
      </c>
      <c r="N7250" s="13">
        <v>1480521</v>
      </c>
      <c r="O7250">
        <v>288536</v>
      </c>
      <c r="P7250">
        <v>2024</v>
      </c>
      <c r="Q7250">
        <v>890803239</v>
      </c>
      <c r="R7250" t="s">
        <v>924</v>
      </c>
      <c r="S7250" s="13">
        <v>1480521</v>
      </c>
      <c r="T7250">
        <v>0</v>
      </c>
      <c r="U7250" t="s">
        <v>5944</v>
      </c>
      <c r="V7250" t="s">
        <v>2280</v>
      </c>
      <c r="W7250">
        <v>5004</v>
      </c>
      <c r="X7250">
        <v>0</v>
      </c>
      <c r="Y7250">
        <v>288168</v>
      </c>
      <c r="Z7250">
        <v>20240916</v>
      </c>
      <c r="AA7250">
        <v>0</v>
      </c>
      <c r="AB7250">
        <v>0</v>
      </c>
      <c r="AC7250" t="s">
        <v>2281</v>
      </c>
      <c r="AD7250" t="s">
        <v>2281</v>
      </c>
      <c r="AE7250">
        <v>13105</v>
      </c>
      <c r="AF7250" t="s">
        <v>5913</v>
      </c>
      <c r="AG7250" t="s">
        <v>89</v>
      </c>
      <c r="AH7250">
        <v>335</v>
      </c>
    </row>
    <row r="7251" spans="1:34" hidden="1" x14ac:dyDescent="0.25">
      <c r="A7251" t="str">
        <f t="shared" si="339"/>
        <v>28 6 3 33 1 2 72 6 0 2201033 288537</v>
      </c>
      <c r="B7251" t="str">
        <f t="shared" si="340"/>
        <v>28 6 3 33 1 2 72 6 0 2201033 288168</v>
      </c>
      <c r="C7251" t="str">
        <f t="shared" si="341"/>
        <v>28 6 3 33 1 2 72 6 0 2201033</v>
      </c>
      <c r="D7251">
        <v>28</v>
      </c>
      <c r="E7251">
        <v>6</v>
      </c>
      <c r="F7251">
        <v>3</v>
      </c>
      <c r="G7251">
        <v>33</v>
      </c>
      <c r="H7251">
        <v>1</v>
      </c>
      <c r="I7251">
        <v>2</v>
      </c>
      <c r="J7251">
        <v>72</v>
      </c>
      <c r="K7251">
        <v>6</v>
      </c>
      <c r="L7251" t="s">
        <v>147</v>
      </c>
      <c r="M7251" t="s">
        <v>194</v>
      </c>
      <c r="N7251" s="13">
        <v>19839</v>
      </c>
      <c r="O7251">
        <v>288537</v>
      </c>
      <c r="P7251">
        <v>2024</v>
      </c>
      <c r="Q7251">
        <v>810000598</v>
      </c>
      <c r="R7251" t="s">
        <v>2278</v>
      </c>
      <c r="S7251" s="13">
        <v>19839</v>
      </c>
      <c r="T7251">
        <v>0</v>
      </c>
      <c r="U7251" t="s">
        <v>5944</v>
      </c>
      <c r="V7251" t="s">
        <v>2283</v>
      </c>
      <c r="W7251">
        <v>5004</v>
      </c>
      <c r="X7251">
        <v>0</v>
      </c>
      <c r="Y7251">
        <v>288168</v>
      </c>
      <c r="Z7251">
        <v>20240916</v>
      </c>
      <c r="AA7251">
        <v>0</v>
      </c>
      <c r="AB7251">
        <v>0</v>
      </c>
      <c r="AC7251" t="s">
        <v>2281</v>
      </c>
      <c r="AD7251" t="s">
        <v>2281</v>
      </c>
      <c r="AE7251">
        <v>13105</v>
      </c>
      <c r="AF7251" t="s">
        <v>5913</v>
      </c>
      <c r="AG7251" t="s">
        <v>89</v>
      </c>
      <c r="AH7251">
        <v>335</v>
      </c>
    </row>
    <row r="7252" spans="1:34" hidden="1" x14ac:dyDescent="0.25">
      <c r="A7252" t="str">
        <f t="shared" si="339"/>
        <v>28 8 3 33 1 2 25 2 0 2201028 288540</v>
      </c>
      <c r="B7252" t="str">
        <f t="shared" si="340"/>
        <v>28 8 3 33 1 2 25 2 0 2201028 288009</v>
      </c>
      <c r="C7252" t="str">
        <f t="shared" si="341"/>
        <v>28 8 3 33 1 2 25 2 0 2201028</v>
      </c>
      <c r="D7252">
        <v>28</v>
      </c>
      <c r="E7252">
        <v>8</v>
      </c>
      <c r="F7252">
        <v>3</v>
      </c>
      <c r="G7252">
        <v>33</v>
      </c>
      <c r="H7252">
        <v>1</v>
      </c>
      <c r="I7252">
        <v>2</v>
      </c>
      <c r="J7252">
        <v>25</v>
      </c>
      <c r="K7252">
        <v>2</v>
      </c>
      <c r="L7252" t="s">
        <v>147</v>
      </c>
      <c r="M7252" t="s">
        <v>203</v>
      </c>
      <c r="N7252" s="13">
        <v>33537382.5</v>
      </c>
      <c r="O7252">
        <v>288540</v>
      </c>
      <c r="P7252">
        <v>2024</v>
      </c>
      <c r="Q7252">
        <v>901788706</v>
      </c>
      <c r="R7252" t="s">
        <v>1771</v>
      </c>
      <c r="S7252" s="13">
        <v>33537382.5</v>
      </c>
      <c r="T7252">
        <v>1173808</v>
      </c>
      <c r="U7252" t="s">
        <v>5923</v>
      </c>
      <c r="V7252" t="s">
        <v>6152</v>
      </c>
      <c r="W7252">
        <v>5004</v>
      </c>
      <c r="X7252">
        <v>2305</v>
      </c>
      <c r="Y7252">
        <v>288009</v>
      </c>
      <c r="Z7252">
        <v>20240917</v>
      </c>
      <c r="AA7252">
        <v>2401170181</v>
      </c>
      <c r="AB7252">
        <v>8</v>
      </c>
      <c r="AC7252" t="s">
        <v>2281</v>
      </c>
      <c r="AD7252" t="s">
        <v>2281</v>
      </c>
      <c r="AE7252">
        <v>13150</v>
      </c>
      <c r="AF7252" t="s">
        <v>5925</v>
      </c>
      <c r="AG7252" t="s">
        <v>92</v>
      </c>
      <c r="AH7252">
        <v>261</v>
      </c>
    </row>
    <row r="7253" spans="1:34" hidden="1" x14ac:dyDescent="0.25">
      <c r="A7253" t="str">
        <f t="shared" si="339"/>
        <v>28 8 3 22 1 2 25 0 0 2201028 288542</v>
      </c>
      <c r="B7253" t="str">
        <f t="shared" si="340"/>
        <v>28 8 3 22 1 2 25 0 0 2201028 288010</v>
      </c>
      <c r="C7253" t="str">
        <f t="shared" si="341"/>
        <v>28 8 3 22 1 2 25 0 0 2201028</v>
      </c>
      <c r="D7253">
        <v>28</v>
      </c>
      <c r="E7253">
        <v>8</v>
      </c>
      <c r="F7253">
        <v>3</v>
      </c>
      <c r="G7253">
        <v>22</v>
      </c>
      <c r="H7253">
        <v>1</v>
      </c>
      <c r="I7253">
        <v>2</v>
      </c>
      <c r="J7253">
        <v>25</v>
      </c>
      <c r="K7253">
        <v>0</v>
      </c>
      <c r="L7253" t="s">
        <v>147</v>
      </c>
      <c r="M7253" t="s">
        <v>203</v>
      </c>
      <c r="N7253" s="13">
        <v>935966524.5</v>
      </c>
      <c r="O7253">
        <v>288542</v>
      </c>
      <c r="P7253">
        <v>2024</v>
      </c>
      <c r="Q7253">
        <v>901788706</v>
      </c>
      <c r="R7253" t="s">
        <v>1771</v>
      </c>
      <c r="S7253" s="13">
        <v>935966524.5</v>
      </c>
      <c r="T7253">
        <v>32758828</v>
      </c>
      <c r="U7253" t="s">
        <v>5923</v>
      </c>
      <c r="V7253" t="s">
        <v>6152</v>
      </c>
      <c r="W7253">
        <v>5004</v>
      </c>
      <c r="X7253">
        <v>2305</v>
      </c>
      <c r="Y7253">
        <v>288010</v>
      </c>
      <c r="Z7253">
        <v>20240917</v>
      </c>
      <c r="AA7253">
        <v>2401170181</v>
      </c>
      <c r="AB7253">
        <v>8</v>
      </c>
      <c r="AC7253" t="s">
        <v>2281</v>
      </c>
      <c r="AD7253" t="s">
        <v>2281</v>
      </c>
      <c r="AE7253">
        <v>13177</v>
      </c>
      <c r="AF7253" t="s">
        <v>5925</v>
      </c>
      <c r="AG7253" t="s">
        <v>91</v>
      </c>
      <c r="AH7253">
        <v>261</v>
      </c>
    </row>
    <row r="7254" spans="1:34" hidden="1" x14ac:dyDescent="0.25">
      <c r="A7254" t="str">
        <f t="shared" si="339"/>
        <v>28 4 3 33 1 2 25 3 0 2201006 288544</v>
      </c>
      <c r="B7254" t="str">
        <f t="shared" si="340"/>
        <v>28 4 3 33 1 2 25 3 0 2201006 288103</v>
      </c>
      <c r="C7254" t="str">
        <f t="shared" si="341"/>
        <v>28 4 3 33 1 2 25 3 0 2201006</v>
      </c>
      <c r="D7254">
        <v>28</v>
      </c>
      <c r="E7254">
        <v>4</v>
      </c>
      <c r="F7254">
        <v>3</v>
      </c>
      <c r="G7254">
        <v>33</v>
      </c>
      <c r="H7254">
        <v>1</v>
      </c>
      <c r="I7254">
        <v>2</v>
      </c>
      <c r="J7254">
        <v>25</v>
      </c>
      <c r="K7254">
        <v>3</v>
      </c>
      <c r="L7254" t="s">
        <v>147</v>
      </c>
      <c r="M7254" t="s">
        <v>196</v>
      </c>
      <c r="N7254" s="13">
        <v>105544151</v>
      </c>
      <c r="O7254">
        <v>288544</v>
      </c>
      <c r="P7254">
        <v>2024</v>
      </c>
      <c r="Q7254">
        <v>890802356</v>
      </c>
      <c r="R7254" t="s">
        <v>1027</v>
      </c>
      <c r="S7254" s="13">
        <v>105544151</v>
      </c>
      <c r="T7254">
        <v>0</v>
      </c>
      <c r="U7254" t="s">
        <v>6018</v>
      </c>
      <c r="V7254" t="s">
        <v>6153</v>
      </c>
      <c r="W7254">
        <v>5016</v>
      </c>
      <c r="X7254">
        <v>0</v>
      </c>
      <c r="Y7254">
        <v>288103</v>
      </c>
      <c r="Z7254">
        <v>20240917</v>
      </c>
      <c r="AA7254">
        <v>2403150475</v>
      </c>
      <c r="AB7254">
        <v>5</v>
      </c>
      <c r="AC7254" t="s">
        <v>2281</v>
      </c>
      <c r="AD7254" t="s">
        <v>2281</v>
      </c>
      <c r="AE7254">
        <v>13107</v>
      </c>
      <c r="AF7254" t="s">
        <v>5908</v>
      </c>
      <c r="AG7254" t="s">
        <v>85</v>
      </c>
      <c r="AH7254">
        <v>250</v>
      </c>
    </row>
    <row r="7255" spans="1:34" hidden="1" x14ac:dyDescent="0.25">
      <c r="A7255" t="str">
        <f t="shared" si="339"/>
        <v>28 8 3 33 1 2 25 2 0 2201028 288545</v>
      </c>
      <c r="B7255" t="str">
        <f t="shared" si="340"/>
        <v>28 8 3 33 1 2 25 2 0 2201028 288009</v>
      </c>
      <c r="C7255" t="str">
        <f t="shared" si="341"/>
        <v>28 8 3 33 1 2 25 2 0 2201028</v>
      </c>
      <c r="D7255">
        <v>28</v>
      </c>
      <c r="E7255">
        <v>8</v>
      </c>
      <c r="F7255">
        <v>3</v>
      </c>
      <c r="G7255">
        <v>33</v>
      </c>
      <c r="H7255">
        <v>1</v>
      </c>
      <c r="I7255">
        <v>2</v>
      </c>
      <c r="J7255">
        <v>25</v>
      </c>
      <c r="K7255">
        <v>2</v>
      </c>
      <c r="L7255" t="s">
        <v>147</v>
      </c>
      <c r="M7255" t="s">
        <v>203</v>
      </c>
      <c r="N7255" s="13">
        <v>33537382.5</v>
      </c>
      <c r="O7255">
        <v>288545</v>
      </c>
      <c r="P7255">
        <v>2024</v>
      </c>
      <c r="Q7255">
        <v>901788706</v>
      </c>
      <c r="R7255" t="s">
        <v>1771</v>
      </c>
      <c r="S7255" s="13">
        <v>33537382.5</v>
      </c>
      <c r="T7255">
        <v>0</v>
      </c>
      <c r="U7255" t="s">
        <v>5923</v>
      </c>
      <c r="V7255" t="s">
        <v>6152</v>
      </c>
      <c r="W7255">
        <v>5004</v>
      </c>
      <c r="X7255">
        <v>0</v>
      </c>
      <c r="Y7255">
        <v>288009</v>
      </c>
      <c r="Z7255">
        <v>20240918</v>
      </c>
      <c r="AA7255">
        <v>2401170181</v>
      </c>
      <c r="AB7255">
        <v>8</v>
      </c>
      <c r="AC7255" t="s">
        <v>2281</v>
      </c>
      <c r="AD7255" t="s">
        <v>2281</v>
      </c>
      <c r="AE7255">
        <v>13150</v>
      </c>
      <c r="AF7255" t="s">
        <v>5925</v>
      </c>
      <c r="AG7255" t="s">
        <v>92</v>
      </c>
      <c r="AH7255">
        <v>261</v>
      </c>
    </row>
    <row r="7256" spans="1:34" hidden="1" x14ac:dyDescent="0.25">
      <c r="A7256" t="str">
        <f t="shared" si="339"/>
        <v>28 8 3 22 1 2 25 0 0 2201028 288546</v>
      </c>
      <c r="B7256" t="str">
        <f t="shared" si="340"/>
        <v>28 8 3 22 1 2 25 0 0 2201028 288010</v>
      </c>
      <c r="C7256" t="str">
        <f t="shared" si="341"/>
        <v>28 8 3 22 1 2 25 0 0 2201028</v>
      </c>
      <c r="D7256">
        <v>28</v>
      </c>
      <c r="E7256">
        <v>8</v>
      </c>
      <c r="F7256">
        <v>3</v>
      </c>
      <c r="G7256">
        <v>22</v>
      </c>
      <c r="H7256">
        <v>1</v>
      </c>
      <c r="I7256">
        <v>2</v>
      </c>
      <c r="J7256">
        <v>25</v>
      </c>
      <c r="K7256">
        <v>0</v>
      </c>
      <c r="L7256" t="s">
        <v>147</v>
      </c>
      <c r="M7256" t="s">
        <v>203</v>
      </c>
      <c r="N7256" s="13">
        <v>935966524.5</v>
      </c>
      <c r="O7256">
        <v>288546</v>
      </c>
      <c r="P7256">
        <v>2024</v>
      </c>
      <c r="Q7256">
        <v>901788706</v>
      </c>
      <c r="R7256" t="s">
        <v>1771</v>
      </c>
      <c r="S7256" s="13">
        <v>935966524.5</v>
      </c>
      <c r="T7256">
        <v>0</v>
      </c>
      <c r="U7256" t="s">
        <v>5923</v>
      </c>
      <c r="V7256" t="s">
        <v>6152</v>
      </c>
      <c r="W7256">
        <v>5004</v>
      </c>
      <c r="X7256">
        <v>0</v>
      </c>
      <c r="Y7256">
        <v>288010</v>
      </c>
      <c r="Z7256">
        <v>20240918</v>
      </c>
      <c r="AA7256">
        <v>2401170181</v>
      </c>
      <c r="AB7256">
        <v>8</v>
      </c>
      <c r="AC7256" t="s">
        <v>2281</v>
      </c>
      <c r="AD7256" t="s">
        <v>2281</v>
      </c>
      <c r="AE7256">
        <v>13177</v>
      </c>
      <c r="AF7256" t="s">
        <v>5925</v>
      </c>
      <c r="AG7256" t="s">
        <v>91</v>
      </c>
      <c r="AH7256">
        <v>261</v>
      </c>
    </row>
    <row r="7257" spans="1:34" hidden="1" x14ac:dyDescent="0.25">
      <c r="A7257" t="str">
        <f t="shared" si="339"/>
        <v>28 6 3 11 1 2 24 0 0 2201062 288547</v>
      </c>
      <c r="B7257" t="str">
        <f t="shared" si="340"/>
        <v>28 6 3 11 1 2 24 0 0 2201062 288185</v>
      </c>
      <c r="C7257" t="str">
        <f t="shared" si="341"/>
        <v>28 6 3 11 1 2 24 0 0 2201062</v>
      </c>
      <c r="D7257">
        <v>28</v>
      </c>
      <c r="E7257">
        <v>6</v>
      </c>
      <c r="F7257">
        <v>3</v>
      </c>
      <c r="G7257">
        <v>11</v>
      </c>
      <c r="H7257">
        <v>1</v>
      </c>
      <c r="I7257">
        <v>2</v>
      </c>
      <c r="J7257">
        <v>24</v>
      </c>
      <c r="K7257">
        <v>0</v>
      </c>
      <c r="L7257" t="s">
        <v>147</v>
      </c>
      <c r="M7257" t="s">
        <v>201</v>
      </c>
      <c r="N7257" s="13">
        <v>169001012</v>
      </c>
      <c r="O7257">
        <v>288547</v>
      </c>
      <c r="P7257">
        <v>2024</v>
      </c>
      <c r="Q7257">
        <v>900811229</v>
      </c>
      <c r="R7257" t="s">
        <v>6109</v>
      </c>
      <c r="S7257" s="13">
        <v>169001012</v>
      </c>
      <c r="T7257">
        <v>3380020</v>
      </c>
      <c r="U7257" t="s">
        <v>6110</v>
      </c>
      <c r="V7257" t="s">
        <v>6154</v>
      </c>
      <c r="W7257">
        <v>5016</v>
      </c>
      <c r="X7257">
        <v>2317</v>
      </c>
      <c r="Y7257">
        <v>288185</v>
      </c>
      <c r="Z7257">
        <v>20240919</v>
      </c>
      <c r="AA7257">
        <v>2405240695</v>
      </c>
      <c r="AB7257">
        <v>2</v>
      </c>
      <c r="AC7257" t="s">
        <v>2281</v>
      </c>
      <c r="AD7257" t="s">
        <v>2281</v>
      </c>
      <c r="AE7257">
        <v>11101</v>
      </c>
      <c r="AF7257" t="s">
        <v>2281</v>
      </c>
      <c r="AG7257" t="s">
        <v>549</v>
      </c>
      <c r="AH7257">
        <v>331</v>
      </c>
    </row>
    <row r="7258" spans="1:34" hidden="1" x14ac:dyDescent="0.25">
      <c r="A7258" t="str">
        <f t="shared" si="339"/>
        <v>28 5 3 33 1 2 23 0 0 2201070 288548</v>
      </c>
      <c r="B7258" t="str">
        <f t="shared" si="340"/>
        <v>28 5 3 33 1 2 23 0 0 2201070 288071</v>
      </c>
      <c r="C7258" t="str">
        <f t="shared" si="341"/>
        <v>28 5 3 33 1 2 23 0 0 2201070</v>
      </c>
      <c r="D7258">
        <v>28</v>
      </c>
      <c r="E7258">
        <v>5</v>
      </c>
      <c r="F7258">
        <v>3</v>
      </c>
      <c r="G7258">
        <v>33</v>
      </c>
      <c r="H7258">
        <v>1</v>
      </c>
      <c r="I7258">
        <v>2</v>
      </c>
      <c r="J7258">
        <v>23</v>
      </c>
      <c r="K7258">
        <v>0</v>
      </c>
      <c r="L7258" t="s">
        <v>147</v>
      </c>
      <c r="M7258" t="s">
        <v>199</v>
      </c>
      <c r="N7258" s="13">
        <v>58030124</v>
      </c>
      <c r="O7258">
        <v>288548</v>
      </c>
      <c r="P7258">
        <v>2024</v>
      </c>
      <c r="Q7258">
        <v>900092385</v>
      </c>
      <c r="R7258" t="s">
        <v>809</v>
      </c>
      <c r="S7258" s="13">
        <v>58030124</v>
      </c>
      <c r="T7258">
        <v>0</v>
      </c>
      <c r="U7258" t="s">
        <v>5934</v>
      </c>
      <c r="V7258" t="s">
        <v>2280</v>
      </c>
      <c r="W7258">
        <v>5004</v>
      </c>
      <c r="X7258">
        <v>0</v>
      </c>
      <c r="Y7258">
        <v>288071</v>
      </c>
      <c r="Z7258">
        <v>20240919</v>
      </c>
      <c r="AA7258">
        <v>0</v>
      </c>
      <c r="AB7258">
        <v>0</v>
      </c>
      <c r="AC7258" t="s">
        <v>2281</v>
      </c>
      <c r="AD7258" t="s">
        <v>2281</v>
      </c>
      <c r="AE7258">
        <v>13125</v>
      </c>
      <c r="AF7258" t="s">
        <v>5908</v>
      </c>
      <c r="AG7258" t="s">
        <v>88</v>
      </c>
      <c r="AH7258">
        <v>335</v>
      </c>
    </row>
    <row r="7259" spans="1:34" hidden="1" x14ac:dyDescent="0.25">
      <c r="A7259" t="str">
        <f t="shared" si="339"/>
        <v>28 1 3 11 1 2 72 17 0 2201071 288551</v>
      </c>
      <c r="B7259" t="str">
        <f t="shared" si="340"/>
        <v>28 1 3 11 1 2 72 17 0 2201071 288121</v>
      </c>
      <c r="C7259" t="str">
        <f t="shared" si="341"/>
        <v>28 1 3 11 1 2 72 17 0 2201071</v>
      </c>
      <c r="D7259">
        <v>28</v>
      </c>
      <c r="E7259">
        <v>1</v>
      </c>
      <c r="F7259">
        <v>3</v>
      </c>
      <c r="G7259">
        <v>11</v>
      </c>
      <c r="H7259">
        <v>1</v>
      </c>
      <c r="I7259">
        <v>2</v>
      </c>
      <c r="J7259">
        <v>72</v>
      </c>
      <c r="K7259">
        <v>17</v>
      </c>
      <c r="L7259" t="s">
        <v>147</v>
      </c>
      <c r="M7259" t="s">
        <v>193</v>
      </c>
      <c r="N7259" s="13">
        <v>6000000</v>
      </c>
      <c r="O7259">
        <v>288551</v>
      </c>
      <c r="P7259">
        <v>2024</v>
      </c>
      <c r="Q7259">
        <v>75087917</v>
      </c>
      <c r="R7259" t="s">
        <v>1717</v>
      </c>
      <c r="S7259" s="13">
        <v>6000000</v>
      </c>
      <c r="T7259">
        <v>0</v>
      </c>
      <c r="U7259" t="s">
        <v>6008</v>
      </c>
      <c r="V7259" t="s">
        <v>6155</v>
      </c>
      <c r="W7259">
        <v>5004</v>
      </c>
      <c r="X7259">
        <v>0</v>
      </c>
      <c r="Y7259">
        <v>288121</v>
      </c>
      <c r="Z7259">
        <v>20240925</v>
      </c>
      <c r="AA7259">
        <v>2404230586</v>
      </c>
      <c r="AB7259">
        <v>5</v>
      </c>
      <c r="AC7259" t="s">
        <v>2281</v>
      </c>
      <c r="AD7259" t="s">
        <v>2281</v>
      </c>
      <c r="AE7259">
        <v>11101</v>
      </c>
      <c r="AF7259" t="s">
        <v>2281</v>
      </c>
      <c r="AG7259" t="s">
        <v>549</v>
      </c>
      <c r="AH7259">
        <v>260</v>
      </c>
    </row>
    <row r="7260" spans="1:34" hidden="1" x14ac:dyDescent="0.25">
      <c r="A7260" t="str">
        <f t="shared" si="339"/>
        <v>28 6 3 11 1 2 25 1 0 2201033 288552</v>
      </c>
      <c r="B7260" t="str">
        <f t="shared" si="340"/>
        <v>28 6 3 11 1 2 25 1 0 2201033 288046</v>
      </c>
      <c r="C7260" t="str">
        <f t="shared" si="341"/>
        <v>28 6 3 11 1 2 25 1 0 2201033</v>
      </c>
      <c r="D7260">
        <v>28</v>
      </c>
      <c r="E7260">
        <v>6</v>
      </c>
      <c r="F7260">
        <v>3</v>
      </c>
      <c r="G7260">
        <v>11</v>
      </c>
      <c r="H7260">
        <v>1</v>
      </c>
      <c r="I7260">
        <v>2</v>
      </c>
      <c r="J7260">
        <v>25</v>
      </c>
      <c r="K7260">
        <v>1</v>
      </c>
      <c r="L7260" t="s">
        <v>147</v>
      </c>
      <c r="M7260" t="s">
        <v>194</v>
      </c>
      <c r="N7260" s="13">
        <v>5600000</v>
      </c>
      <c r="O7260">
        <v>288552</v>
      </c>
      <c r="P7260">
        <v>2024</v>
      </c>
      <c r="Q7260">
        <v>30337160</v>
      </c>
      <c r="R7260" t="s">
        <v>1808</v>
      </c>
      <c r="S7260" s="13">
        <v>5600000</v>
      </c>
      <c r="T7260">
        <v>0</v>
      </c>
      <c r="U7260" t="s">
        <v>5943</v>
      </c>
      <c r="V7260" t="s">
        <v>2291</v>
      </c>
      <c r="W7260">
        <v>5004</v>
      </c>
      <c r="X7260">
        <v>0</v>
      </c>
      <c r="Y7260">
        <v>288046</v>
      </c>
      <c r="Z7260">
        <v>20240925</v>
      </c>
      <c r="AA7260">
        <v>2402080315</v>
      </c>
      <c r="AB7260">
        <v>8</v>
      </c>
      <c r="AC7260" t="s">
        <v>2281</v>
      </c>
      <c r="AD7260" t="s">
        <v>2281</v>
      </c>
      <c r="AE7260">
        <v>11101</v>
      </c>
      <c r="AF7260" t="s">
        <v>2281</v>
      </c>
      <c r="AG7260" t="s">
        <v>549</v>
      </c>
      <c r="AH7260">
        <v>260</v>
      </c>
    </row>
    <row r="7261" spans="1:34" hidden="1" x14ac:dyDescent="0.25">
      <c r="A7261" t="str">
        <f t="shared" si="339"/>
        <v>28 12 3 33 1 2 72 2 0 2201033 288554</v>
      </c>
      <c r="B7261" t="str">
        <f t="shared" si="340"/>
        <v>28 12 3 33 1 2 72 2 0 2201033 288109</v>
      </c>
      <c r="C7261" t="str">
        <f t="shared" si="341"/>
        <v>28 12 3 33 1 2 72 2 0 2201033</v>
      </c>
      <c r="D7261">
        <v>28</v>
      </c>
      <c r="E7261">
        <v>12</v>
      </c>
      <c r="F7261">
        <v>3</v>
      </c>
      <c r="G7261">
        <v>33</v>
      </c>
      <c r="H7261">
        <v>1</v>
      </c>
      <c r="I7261">
        <v>2</v>
      </c>
      <c r="J7261">
        <v>72</v>
      </c>
      <c r="K7261">
        <v>2</v>
      </c>
      <c r="L7261" t="s">
        <v>147</v>
      </c>
      <c r="M7261" t="s">
        <v>194</v>
      </c>
      <c r="N7261" s="13">
        <v>176109690</v>
      </c>
      <c r="O7261">
        <v>288554</v>
      </c>
      <c r="P7261">
        <v>2024</v>
      </c>
      <c r="Q7261">
        <v>860006744</v>
      </c>
      <c r="R7261" t="s">
        <v>1838</v>
      </c>
      <c r="S7261" s="13">
        <v>176109690</v>
      </c>
      <c r="T7261">
        <v>0</v>
      </c>
      <c r="U7261" t="s">
        <v>6015</v>
      </c>
      <c r="V7261" t="s">
        <v>6156</v>
      </c>
      <c r="W7261">
        <v>5004</v>
      </c>
      <c r="X7261">
        <v>0</v>
      </c>
      <c r="Y7261">
        <v>288109</v>
      </c>
      <c r="Z7261">
        <v>20240925</v>
      </c>
      <c r="AA7261">
        <v>2403220501</v>
      </c>
      <c r="AB7261">
        <v>5</v>
      </c>
      <c r="AC7261" t="s">
        <v>2281</v>
      </c>
      <c r="AD7261" t="s">
        <v>2281</v>
      </c>
      <c r="AE7261">
        <v>13112</v>
      </c>
      <c r="AF7261" t="s">
        <v>5908</v>
      </c>
      <c r="AG7261" t="s">
        <v>508</v>
      </c>
      <c r="AH7261">
        <v>261</v>
      </c>
    </row>
    <row r="7262" spans="1:34" hidden="1" x14ac:dyDescent="0.25">
      <c r="A7262" t="str">
        <f t="shared" si="339"/>
        <v>28 6 3 11 1 2 24 0 0 2201062 288555</v>
      </c>
      <c r="B7262" t="str">
        <f t="shared" si="340"/>
        <v>28 6 3 11 1 2 24 0 0 2201062 288012</v>
      </c>
      <c r="C7262" t="str">
        <f t="shared" si="341"/>
        <v>28 6 3 11 1 2 24 0 0 2201062</v>
      </c>
      <c r="D7262">
        <v>28</v>
      </c>
      <c r="E7262">
        <v>6</v>
      </c>
      <c r="F7262">
        <v>3</v>
      </c>
      <c r="G7262">
        <v>11</v>
      </c>
      <c r="H7262">
        <v>1</v>
      </c>
      <c r="I7262">
        <v>2</v>
      </c>
      <c r="J7262">
        <v>24</v>
      </c>
      <c r="K7262">
        <v>0</v>
      </c>
      <c r="L7262" t="s">
        <v>147</v>
      </c>
      <c r="M7262" t="s">
        <v>201</v>
      </c>
      <c r="N7262" s="13">
        <v>3333333</v>
      </c>
      <c r="O7262">
        <v>288555</v>
      </c>
      <c r="P7262">
        <v>2024</v>
      </c>
      <c r="Q7262">
        <v>1053842521</v>
      </c>
      <c r="R7262" t="s">
        <v>1804</v>
      </c>
      <c r="S7262" s="13">
        <v>3333333</v>
      </c>
      <c r="T7262">
        <v>0</v>
      </c>
      <c r="U7262" t="s">
        <v>5933</v>
      </c>
      <c r="V7262" t="s">
        <v>2291</v>
      </c>
      <c r="W7262">
        <v>5004</v>
      </c>
      <c r="X7262">
        <v>0</v>
      </c>
      <c r="Y7262">
        <v>288012</v>
      </c>
      <c r="Z7262">
        <v>20240925</v>
      </c>
      <c r="AA7262">
        <v>2401230213</v>
      </c>
      <c r="AB7262">
        <v>5</v>
      </c>
      <c r="AC7262" t="s">
        <v>2281</v>
      </c>
      <c r="AD7262" t="s">
        <v>2281</v>
      </c>
      <c r="AE7262">
        <v>11101</v>
      </c>
      <c r="AF7262" t="s">
        <v>2281</v>
      </c>
      <c r="AG7262" t="s">
        <v>549</v>
      </c>
      <c r="AH7262">
        <v>260</v>
      </c>
    </row>
    <row r="7263" spans="1:34" hidden="1" x14ac:dyDescent="0.25">
      <c r="A7263" t="str">
        <f t="shared" si="339"/>
        <v>28 2 3 33 1 102 72 44 0 2201071 288556</v>
      </c>
      <c r="B7263" t="str">
        <f t="shared" si="340"/>
        <v>28 2 3 33 1 102 72 44 0 2201071 288379</v>
      </c>
      <c r="C7263" t="str">
        <f t="shared" si="341"/>
        <v>28 2 3 33 1 102 72 44 0 2201071</v>
      </c>
      <c r="D7263">
        <v>28</v>
      </c>
      <c r="E7263">
        <v>2</v>
      </c>
      <c r="F7263">
        <v>3</v>
      </c>
      <c r="G7263">
        <v>33</v>
      </c>
      <c r="H7263">
        <v>1</v>
      </c>
      <c r="I7263">
        <v>102</v>
      </c>
      <c r="J7263">
        <v>72</v>
      </c>
      <c r="K7263">
        <v>44</v>
      </c>
      <c r="L7263" t="s">
        <v>147</v>
      </c>
      <c r="M7263" t="s">
        <v>193</v>
      </c>
      <c r="N7263" s="13">
        <v>7179591208</v>
      </c>
      <c r="O7263">
        <v>288556</v>
      </c>
      <c r="P7263">
        <v>2024</v>
      </c>
      <c r="Q7263">
        <v>890801053</v>
      </c>
      <c r="R7263" t="s">
        <v>784</v>
      </c>
      <c r="S7263" s="13">
        <v>8174269521</v>
      </c>
      <c r="T7263">
        <v>0</v>
      </c>
      <c r="U7263" t="s">
        <v>6157</v>
      </c>
      <c r="V7263" t="s">
        <v>2960</v>
      </c>
      <c r="W7263">
        <v>5001</v>
      </c>
      <c r="X7263">
        <v>0</v>
      </c>
      <c r="Y7263">
        <v>288379</v>
      </c>
      <c r="Z7263">
        <v>20240926</v>
      </c>
      <c r="AA7263">
        <v>2024091040</v>
      </c>
      <c r="AB7263">
        <v>0</v>
      </c>
      <c r="AC7263" t="s">
        <v>2281</v>
      </c>
      <c r="AD7263" t="s">
        <v>2281</v>
      </c>
      <c r="AE7263">
        <v>13101</v>
      </c>
      <c r="AF7263" t="s">
        <v>5906</v>
      </c>
      <c r="AG7263" t="s">
        <v>83</v>
      </c>
      <c r="AH7263">
        <v>100</v>
      </c>
    </row>
    <row r="7264" spans="1:34" hidden="1" x14ac:dyDescent="0.25">
      <c r="A7264" t="str">
        <f t="shared" si="339"/>
        <v>28 3 3 33 1 102 72 44 0 2201071 288556</v>
      </c>
      <c r="B7264" t="str">
        <f t="shared" si="340"/>
        <v>28 3 3 33 1 102 72 44 0 2201071 288379</v>
      </c>
      <c r="C7264" t="str">
        <f t="shared" si="341"/>
        <v>28 3 3 33 1 102 72 44 0 2201071</v>
      </c>
      <c r="D7264">
        <v>28</v>
      </c>
      <c r="E7264">
        <v>3</v>
      </c>
      <c r="F7264">
        <v>3</v>
      </c>
      <c r="G7264">
        <v>33</v>
      </c>
      <c r="H7264">
        <v>1</v>
      </c>
      <c r="I7264">
        <v>102</v>
      </c>
      <c r="J7264">
        <v>72</v>
      </c>
      <c r="K7264">
        <v>44</v>
      </c>
      <c r="L7264" t="s">
        <v>147</v>
      </c>
      <c r="M7264" t="s">
        <v>193</v>
      </c>
      <c r="N7264" s="13">
        <v>994678313</v>
      </c>
      <c r="O7264">
        <v>288556</v>
      </c>
      <c r="P7264">
        <v>2024</v>
      </c>
      <c r="Q7264">
        <v>890801053</v>
      </c>
      <c r="R7264" t="s">
        <v>784</v>
      </c>
      <c r="S7264" s="13">
        <v>8174269521</v>
      </c>
      <c r="T7264">
        <v>0</v>
      </c>
      <c r="U7264" t="s">
        <v>6157</v>
      </c>
      <c r="V7264" t="s">
        <v>2960</v>
      </c>
      <c r="W7264">
        <v>5001</v>
      </c>
      <c r="X7264">
        <v>0</v>
      </c>
      <c r="Y7264">
        <v>288379</v>
      </c>
      <c r="Z7264">
        <v>20240926</v>
      </c>
      <c r="AA7264">
        <v>2024091040</v>
      </c>
      <c r="AB7264">
        <v>0</v>
      </c>
      <c r="AC7264" t="s">
        <v>2281</v>
      </c>
      <c r="AD7264" t="s">
        <v>2281</v>
      </c>
      <c r="AE7264">
        <v>13101</v>
      </c>
      <c r="AF7264" t="s">
        <v>5906</v>
      </c>
      <c r="AG7264" t="s">
        <v>83</v>
      </c>
      <c r="AH7264">
        <v>100</v>
      </c>
    </row>
    <row r="7265" spans="1:34" hidden="1" x14ac:dyDescent="0.25">
      <c r="A7265" t="str">
        <f t="shared" si="339"/>
        <v>28 2 3 83 1 102 72 44 0 2201071 288557</v>
      </c>
      <c r="B7265" t="str">
        <f t="shared" si="340"/>
        <v>28 2 3 83 1 102 72 44 0 2201071 288379</v>
      </c>
      <c r="C7265" t="str">
        <f t="shared" si="341"/>
        <v>28 2 3 83 1 102 72 44 0 2201071</v>
      </c>
      <c r="D7265">
        <v>28</v>
      </c>
      <c r="E7265">
        <v>2</v>
      </c>
      <c r="F7265">
        <v>3</v>
      </c>
      <c r="G7265">
        <v>83</v>
      </c>
      <c r="H7265">
        <v>1</v>
      </c>
      <c r="I7265">
        <v>102</v>
      </c>
      <c r="J7265">
        <v>72</v>
      </c>
      <c r="K7265">
        <v>44</v>
      </c>
      <c r="L7265" t="s">
        <v>147</v>
      </c>
      <c r="M7265" t="s">
        <v>193</v>
      </c>
      <c r="N7265" s="13">
        <v>2190417078</v>
      </c>
      <c r="O7265">
        <v>288557</v>
      </c>
      <c r="P7265">
        <v>2024</v>
      </c>
      <c r="Q7265">
        <v>890801053</v>
      </c>
      <c r="R7265" t="s">
        <v>784</v>
      </c>
      <c r="S7265" s="13">
        <v>2190417078</v>
      </c>
      <c r="T7265">
        <v>0</v>
      </c>
      <c r="U7265" t="s">
        <v>6157</v>
      </c>
      <c r="V7265" t="s">
        <v>2960</v>
      </c>
      <c r="W7265">
        <v>5001</v>
      </c>
      <c r="X7265">
        <v>0</v>
      </c>
      <c r="Y7265">
        <v>288379</v>
      </c>
      <c r="Z7265">
        <v>20240926</v>
      </c>
      <c r="AA7265">
        <v>2024091040</v>
      </c>
      <c r="AB7265">
        <v>0</v>
      </c>
      <c r="AC7265" t="s">
        <v>2281</v>
      </c>
      <c r="AD7265" t="s">
        <v>2281</v>
      </c>
      <c r="AE7265">
        <v>25201</v>
      </c>
      <c r="AF7265" t="s">
        <v>5906</v>
      </c>
      <c r="AG7265" t="s">
        <v>647</v>
      </c>
      <c r="AH7265">
        <v>100</v>
      </c>
    </row>
    <row r="7266" spans="1:34" hidden="1" x14ac:dyDescent="0.25">
      <c r="A7266" t="str">
        <f t="shared" si="339"/>
        <v>28 2 3 33 1 102 72 44 0 2201071 288558</v>
      </c>
      <c r="B7266" t="str">
        <f t="shared" si="340"/>
        <v>28 2 3 33 1 102 72 44 0 2201071 288304</v>
      </c>
      <c r="C7266" t="str">
        <f t="shared" si="341"/>
        <v>28 2 3 33 1 102 72 44 0 2201071</v>
      </c>
      <c r="D7266">
        <v>28</v>
      </c>
      <c r="E7266">
        <v>2</v>
      </c>
      <c r="F7266">
        <v>3</v>
      </c>
      <c r="G7266">
        <v>33</v>
      </c>
      <c r="H7266">
        <v>1</v>
      </c>
      <c r="I7266">
        <v>102</v>
      </c>
      <c r="J7266">
        <v>72</v>
      </c>
      <c r="K7266">
        <v>44</v>
      </c>
      <c r="L7266" t="s">
        <v>147</v>
      </c>
      <c r="M7266" t="s">
        <v>193</v>
      </c>
      <c r="N7266" s="13">
        <v>182326477</v>
      </c>
      <c r="O7266">
        <v>288558</v>
      </c>
      <c r="P7266">
        <v>2024</v>
      </c>
      <c r="Q7266">
        <v>890801053</v>
      </c>
      <c r="R7266" t="s">
        <v>784</v>
      </c>
      <c r="S7266" s="13">
        <v>218811976</v>
      </c>
      <c r="T7266">
        <v>0</v>
      </c>
      <c r="U7266" t="s">
        <v>6158</v>
      </c>
      <c r="V7266" t="s">
        <v>2960</v>
      </c>
      <c r="W7266">
        <v>5001</v>
      </c>
      <c r="X7266">
        <v>0</v>
      </c>
      <c r="Y7266">
        <v>288304</v>
      </c>
      <c r="Z7266">
        <v>20240926</v>
      </c>
      <c r="AA7266">
        <v>2024091040</v>
      </c>
      <c r="AB7266">
        <v>0</v>
      </c>
      <c r="AC7266" t="s">
        <v>2281</v>
      </c>
      <c r="AD7266" t="s">
        <v>2281</v>
      </c>
      <c r="AE7266">
        <v>13101</v>
      </c>
      <c r="AF7266" t="s">
        <v>5906</v>
      </c>
      <c r="AG7266" t="s">
        <v>83</v>
      </c>
      <c r="AH7266">
        <v>100</v>
      </c>
    </row>
    <row r="7267" spans="1:34" hidden="1" x14ac:dyDescent="0.25">
      <c r="A7267" t="str">
        <f t="shared" si="339"/>
        <v>28 3 3 33 1 102 72 44 0 2201071 288558</v>
      </c>
      <c r="B7267" t="str">
        <f t="shared" si="340"/>
        <v>28 3 3 33 1 102 72 44 0 2201071 288304</v>
      </c>
      <c r="C7267" t="str">
        <f t="shared" si="341"/>
        <v>28 3 3 33 1 102 72 44 0 2201071</v>
      </c>
      <c r="D7267">
        <v>28</v>
      </c>
      <c r="E7267">
        <v>3</v>
      </c>
      <c r="F7267">
        <v>3</v>
      </c>
      <c r="G7267">
        <v>33</v>
      </c>
      <c r="H7267">
        <v>1</v>
      </c>
      <c r="I7267">
        <v>102</v>
      </c>
      <c r="J7267">
        <v>72</v>
      </c>
      <c r="K7267">
        <v>44</v>
      </c>
      <c r="L7267" t="s">
        <v>147</v>
      </c>
      <c r="M7267" t="s">
        <v>193</v>
      </c>
      <c r="N7267" s="13">
        <v>36485499</v>
      </c>
      <c r="O7267">
        <v>288558</v>
      </c>
      <c r="P7267">
        <v>2024</v>
      </c>
      <c r="Q7267">
        <v>890801053</v>
      </c>
      <c r="R7267" t="s">
        <v>784</v>
      </c>
      <c r="S7267" s="13">
        <v>218811976</v>
      </c>
      <c r="T7267">
        <v>0</v>
      </c>
      <c r="U7267" t="s">
        <v>6158</v>
      </c>
      <c r="V7267" t="s">
        <v>2960</v>
      </c>
      <c r="W7267">
        <v>5001</v>
      </c>
      <c r="X7267">
        <v>0</v>
      </c>
      <c r="Y7267">
        <v>288304</v>
      </c>
      <c r="Z7267">
        <v>20240926</v>
      </c>
      <c r="AA7267">
        <v>2024091040</v>
      </c>
      <c r="AB7267">
        <v>0</v>
      </c>
      <c r="AC7267" t="s">
        <v>2281</v>
      </c>
      <c r="AD7267" t="s">
        <v>2281</v>
      </c>
      <c r="AE7267">
        <v>13101</v>
      </c>
      <c r="AF7267" t="s">
        <v>5906</v>
      </c>
      <c r="AG7267" t="s">
        <v>83</v>
      </c>
      <c r="AH7267">
        <v>100</v>
      </c>
    </row>
    <row r="7268" spans="1:34" hidden="1" x14ac:dyDescent="0.25">
      <c r="A7268" t="str">
        <f t="shared" si="339"/>
        <v>28 1 3 33 1 102 72 44 0 2201071 288559</v>
      </c>
      <c r="B7268" t="str">
        <f t="shared" si="340"/>
        <v>28 1 3 33 1 102 72 44 0 2201071 288380</v>
      </c>
      <c r="C7268" t="str">
        <f t="shared" si="341"/>
        <v>28 1 3 33 1 102 72 44 0 2201071</v>
      </c>
      <c r="D7268">
        <v>28</v>
      </c>
      <c r="E7268">
        <v>1</v>
      </c>
      <c r="F7268">
        <v>3</v>
      </c>
      <c r="G7268">
        <v>33</v>
      </c>
      <c r="H7268">
        <v>1</v>
      </c>
      <c r="I7268">
        <v>102</v>
      </c>
      <c r="J7268">
        <v>72</v>
      </c>
      <c r="K7268">
        <v>44</v>
      </c>
      <c r="L7268" t="s">
        <v>147</v>
      </c>
      <c r="M7268" t="s">
        <v>193</v>
      </c>
      <c r="N7268" s="13">
        <v>791061876</v>
      </c>
      <c r="O7268">
        <v>288559</v>
      </c>
      <c r="P7268">
        <v>2024</v>
      </c>
      <c r="Q7268">
        <v>890801053</v>
      </c>
      <c r="R7268" t="s">
        <v>784</v>
      </c>
      <c r="S7268" s="13">
        <v>791061876</v>
      </c>
      <c r="T7268">
        <v>0</v>
      </c>
      <c r="U7268" t="s">
        <v>6159</v>
      </c>
      <c r="V7268" t="s">
        <v>2960</v>
      </c>
      <c r="W7268">
        <v>5001</v>
      </c>
      <c r="X7268">
        <v>0</v>
      </c>
      <c r="Y7268">
        <v>288380</v>
      </c>
      <c r="Z7268">
        <v>20240926</v>
      </c>
      <c r="AA7268">
        <v>2024091050</v>
      </c>
      <c r="AB7268">
        <v>0</v>
      </c>
      <c r="AC7268" t="s">
        <v>2281</v>
      </c>
      <c r="AD7268" t="s">
        <v>2281</v>
      </c>
      <c r="AE7268">
        <v>13101</v>
      </c>
      <c r="AF7268" t="s">
        <v>5906</v>
      </c>
      <c r="AG7268" t="s">
        <v>83</v>
      </c>
      <c r="AH7268">
        <v>100</v>
      </c>
    </row>
    <row r="7269" spans="1:34" hidden="1" x14ac:dyDescent="0.25">
      <c r="A7269" t="str">
        <f t="shared" si="339"/>
        <v>28 11 1 33 1 1 1 0 211010100101 0 288560</v>
      </c>
      <c r="B7269" t="str">
        <f t="shared" si="340"/>
        <v>28 11 1 33 1 1 1 0 211010100101 0 288381</v>
      </c>
      <c r="C7269" t="str">
        <f t="shared" si="341"/>
        <v>28 11 1 33 1 1 1 0 211010100101 0</v>
      </c>
      <c r="D7269">
        <v>28</v>
      </c>
      <c r="E7269">
        <v>11</v>
      </c>
      <c r="F7269">
        <v>1</v>
      </c>
      <c r="G7269">
        <v>33</v>
      </c>
      <c r="H7269">
        <v>1</v>
      </c>
      <c r="I7269">
        <v>1</v>
      </c>
      <c r="J7269">
        <v>1</v>
      </c>
      <c r="K7269">
        <v>0</v>
      </c>
      <c r="L7269" t="s">
        <v>731</v>
      </c>
      <c r="M7269" t="s">
        <v>147</v>
      </c>
      <c r="N7269" s="13">
        <v>78616064</v>
      </c>
      <c r="O7269">
        <v>288560</v>
      </c>
      <c r="P7269">
        <v>2024</v>
      </c>
      <c r="Q7269">
        <v>890801053</v>
      </c>
      <c r="R7269" t="s">
        <v>784</v>
      </c>
      <c r="S7269" s="13">
        <v>80422827</v>
      </c>
      <c r="T7269">
        <v>0</v>
      </c>
      <c r="U7269" t="s">
        <v>6160</v>
      </c>
      <c r="V7269" t="s">
        <v>2960</v>
      </c>
      <c r="W7269">
        <v>5001</v>
      </c>
      <c r="X7269">
        <v>0</v>
      </c>
      <c r="Y7269">
        <v>288381</v>
      </c>
      <c r="Z7269">
        <v>20240926</v>
      </c>
      <c r="AA7269">
        <v>2024091050</v>
      </c>
      <c r="AB7269">
        <v>0</v>
      </c>
      <c r="AC7269" t="s">
        <v>2281</v>
      </c>
      <c r="AD7269" t="s">
        <v>2281</v>
      </c>
      <c r="AE7269">
        <v>13108</v>
      </c>
      <c r="AF7269" t="s">
        <v>5908</v>
      </c>
      <c r="AG7269" t="s">
        <v>95</v>
      </c>
      <c r="AH7269">
        <v>100</v>
      </c>
    </row>
    <row r="7270" spans="1:34" hidden="1" x14ac:dyDescent="0.25">
      <c r="A7270" t="str">
        <f t="shared" si="339"/>
        <v>28 11 1 33 1 1 3 0 211010100107 0 288560</v>
      </c>
      <c r="B7270" t="str">
        <f t="shared" si="340"/>
        <v>28 11 1 33 1 1 3 0 211010100107 0 288381</v>
      </c>
      <c r="C7270" t="str">
        <f t="shared" si="341"/>
        <v>28 11 1 33 1 1 3 0 211010100107 0</v>
      </c>
      <c r="D7270">
        <v>28</v>
      </c>
      <c r="E7270">
        <v>11</v>
      </c>
      <c r="F7270">
        <v>1</v>
      </c>
      <c r="G7270">
        <v>33</v>
      </c>
      <c r="H7270">
        <v>1</v>
      </c>
      <c r="I7270">
        <v>1</v>
      </c>
      <c r="J7270">
        <v>3</v>
      </c>
      <c r="K7270">
        <v>0</v>
      </c>
      <c r="L7270" t="s">
        <v>742</v>
      </c>
      <c r="M7270" t="s">
        <v>147</v>
      </c>
      <c r="N7270" s="13">
        <v>1806763</v>
      </c>
      <c r="O7270">
        <v>288560</v>
      </c>
      <c r="P7270">
        <v>2024</v>
      </c>
      <c r="Q7270">
        <v>890801053</v>
      </c>
      <c r="R7270" t="s">
        <v>784</v>
      </c>
      <c r="S7270" s="13">
        <v>80422827</v>
      </c>
      <c r="T7270">
        <v>0</v>
      </c>
      <c r="U7270" t="s">
        <v>6160</v>
      </c>
      <c r="V7270" t="s">
        <v>2960</v>
      </c>
      <c r="W7270">
        <v>5001</v>
      </c>
      <c r="X7270">
        <v>0</v>
      </c>
      <c r="Y7270">
        <v>288381</v>
      </c>
      <c r="Z7270">
        <v>20240926</v>
      </c>
      <c r="AA7270">
        <v>2024091050</v>
      </c>
      <c r="AB7270">
        <v>0</v>
      </c>
      <c r="AC7270" t="s">
        <v>2281</v>
      </c>
      <c r="AD7270" t="s">
        <v>2281</v>
      </c>
      <c r="AE7270">
        <v>13108</v>
      </c>
      <c r="AF7270" t="s">
        <v>5908</v>
      </c>
      <c r="AG7270" t="s">
        <v>95</v>
      </c>
      <c r="AH7270">
        <v>100</v>
      </c>
    </row>
    <row r="7271" spans="1:34" hidden="1" x14ac:dyDescent="0.25">
      <c r="A7271" t="str">
        <f t="shared" si="339"/>
        <v>28 1 3 33 1 102 72 44 0 2201071 288561</v>
      </c>
      <c r="B7271" t="str">
        <f t="shared" si="340"/>
        <v>28 1 3 33 1 102 72 44 0 2201071 288304</v>
      </c>
      <c r="C7271" t="str">
        <f t="shared" si="341"/>
        <v>28 1 3 33 1 102 72 44 0 2201071</v>
      </c>
      <c r="D7271">
        <v>28</v>
      </c>
      <c r="E7271">
        <v>1</v>
      </c>
      <c r="F7271">
        <v>3</v>
      </c>
      <c r="G7271">
        <v>33</v>
      </c>
      <c r="H7271">
        <v>1</v>
      </c>
      <c r="I7271">
        <v>102</v>
      </c>
      <c r="J7271">
        <v>72</v>
      </c>
      <c r="K7271">
        <v>44</v>
      </c>
      <c r="L7271" t="s">
        <v>147</v>
      </c>
      <c r="M7271" t="s">
        <v>193</v>
      </c>
      <c r="N7271" s="13">
        <v>45262345</v>
      </c>
      <c r="O7271">
        <v>288561</v>
      </c>
      <c r="P7271">
        <v>2024</v>
      </c>
      <c r="Q7271">
        <v>890801053</v>
      </c>
      <c r="R7271" t="s">
        <v>784</v>
      </c>
      <c r="S7271" s="13">
        <v>45262345</v>
      </c>
      <c r="T7271">
        <v>0</v>
      </c>
      <c r="U7271" t="s">
        <v>6161</v>
      </c>
      <c r="V7271" t="s">
        <v>2960</v>
      </c>
      <c r="W7271">
        <v>5001</v>
      </c>
      <c r="X7271">
        <v>0</v>
      </c>
      <c r="Y7271">
        <v>288304</v>
      </c>
      <c r="Z7271">
        <v>20240926</v>
      </c>
      <c r="AA7271">
        <v>2024091050</v>
      </c>
      <c r="AB7271">
        <v>0</v>
      </c>
      <c r="AC7271" t="s">
        <v>2281</v>
      </c>
      <c r="AD7271" t="s">
        <v>2281</v>
      </c>
      <c r="AE7271">
        <v>13101</v>
      </c>
      <c r="AF7271" t="s">
        <v>5906</v>
      </c>
      <c r="AG7271" t="s">
        <v>83</v>
      </c>
      <c r="AH7271">
        <v>100</v>
      </c>
    </row>
    <row r="7272" spans="1:34" hidden="1" x14ac:dyDescent="0.25">
      <c r="A7272" t="str">
        <f t="shared" si="339"/>
        <v>28 6 3 11 1 2 24 0 0 2201062 288562</v>
      </c>
      <c r="B7272" t="str">
        <f t="shared" si="340"/>
        <v>28 6 3 11 1 2 24 0 0 2201062 288221</v>
      </c>
      <c r="C7272" t="str">
        <f t="shared" si="341"/>
        <v>28 6 3 11 1 2 24 0 0 2201062</v>
      </c>
      <c r="D7272">
        <v>28</v>
      </c>
      <c r="E7272">
        <v>6</v>
      </c>
      <c r="F7272">
        <v>3</v>
      </c>
      <c r="G7272">
        <v>11</v>
      </c>
      <c r="H7272">
        <v>1</v>
      </c>
      <c r="I7272">
        <v>2</v>
      </c>
      <c r="J7272">
        <v>24</v>
      </c>
      <c r="K7272">
        <v>0</v>
      </c>
      <c r="L7272" t="s">
        <v>147</v>
      </c>
      <c r="M7272" t="s">
        <v>201</v>
      </c>
      <c r="N7272" s="13">
        <v>250007035</v>
      </c>
      <c r="O7272">
        <v>288562</v>
      </c>
      <c r="P7272">
        <v>2024</v>
      </c>
      <c r="Q7272">
        <v>901732685</v>
      </c>
      <c r="R7272" t="s">
        <v>1770</v>
      </c>
      <c r="S7272" s="13">
        <v>250007035</v>
      </c>
      <c r="T7272">
        <v>5000141</v>
      </c>
      <c r="U7272" t="s">
        <v>6162</v>
      </c>
      <c r="V7272" t="s">
        <v>2516</v>
      </c>
      <c r="W7272">
        <v>5016</v>
      </c>
      <c r="X7272">
        <v>2317</v>
      </c>
      <c r="Y7272">
        <v>288221</v>
      </c>
      <c r="Z7272">
        <v>20240926</v>
      </c>
      <c r="AA7272">
        <v>2406170752</v>
      </c>
      <c r="AB7272">
        <v>1</v>
      </c>
      <c r="AC7272" t="s">
        <v>2281</v>
      </c>
      <c r="AD7272" t="s">
        <v>2281</v>
      </c>
      <c r="AE7272">
        <v>11101</v>
      </c>
      <c r="AF7272" t="s">
        <v>2281</v>
      </c>
      <c r="AG7272" t="s">
        <v>549</v>
      </c>
      <c r="AH7272">
        <v>331</v>
      </c>
    </row>
    <row r="7273" spans="1:34" hidden="1" x14ac:dyDescent="0.25">
      <c r="A7273" t="str">
        <f t="shared" si="339"/>
        <v>28 1 3 11 1 2 72 17 0 2201071 288563</v>
      </c>
      <c r="B7273" t="str">
        <f t="shared" si="340"/>
        <v>28 1 3 11 1 2 72 17 0 2201071 288076</v>
      </c>
      <c r="C7273" t="str">
        <f t="shared" si="341"/>
        <v>28 1 3 11 1 2 72 17 0 2201071</v>
      </c>
      <c r="D7273">
        <v>28</v>
      </c>
      <c r="E7273">
        <v>1</v>
      </c>
      <c r="F7273">
        <v>3</v>
      </c>
      <c r="G7273">
        <v>11</v>
      </c>
      <c r="H7273">
        <v>1</v>
      </c>
      <c r="I7273">
        <v>2</v>
      </c>
      <c r="J7273">
        <v>72</v>
      </c>
      <c r="K7273">
        <v>17</v>
      </c>
      <c r="L7273" t="s">
        <v>147</v>
      </c>
      <c r="M7273" t="s">
        <v>193</v>
      </c>
      <c r="N7273" s="13">
        <v>20180380</v>
      </c>
      <c r="O7273">
        <v>288563</v>
      </c>
      <c r="P7273">
        <v>2024</v>
      </c>
      <c r="Q7273">
        <v>890801053</v>
      </c>
      <c r="R7273" t="s">
        <v>784</v>
      </c>
      <c r="S7273" s="13">
        <v>20180380</v>
      </c>
      <c r="T7273">
        <v>0</v>
      </c>
      <c r="U7273" t="s">
        <v>6163</v>
      </c>
      <c r="V7273" t="s">
        <v>2345</v>
      </c>
      <c r="W7273">
        <v>5001</v>
      </c>
      <c r="X7273">
        <v>0</v>
      </c>
      <c r="Y7273">
        <v>288076</v>
      </c>
      <c r="Z7273">
        <v>20240927</v>
      </c>
      <c r="AA7273">
        <v>2024092020</v>
      </c>
      <c r="AB7273">
        <v>0</v>
      </c>
      <c r="AC7273" t="s">
        <v>2281</v>
      </c>
      <c r="AD7273" t="s">
        <v>2281</v>
      </c>
      <c r="AE7273">
        <v>11101</v>
      </c>
      <c r="AF7273" t="s">
        <v>2281</v>
      </c>
      <c r="AG7273" t="s">
        <v>549</v>
      </c>
      <c r="AH7273">
        <v>100</v>
      </c>
    </row>
    <row r="7274" spans="1:34" hidden="1" x14ac:dyDescent="0.25">
      <c r="A7274" t="str">
        <f t="shared" si="339"/>
        <v>28 6 3 11 1 2 25 6 0 2201006 288564</v>
      </c>
      <c r="B7274" t="str">
        <f t="shared" si="340"/>
        <v>28 6 3 11 1 2 25 6 0 2201006 288181</v>
      </c>
      <c r="C7274" t="str">
        <f t="shared" si="341"/>
        <v>28 6 3 11 1 2 25 6 0 2201006</v>
      </c>
      <c r="D7274">
        <v>28</v>
      </c>
      <c r="E7274">
        <v>6</v>
      </c>
      <c r="F7274">
        <v>3</v>
      </c>
      <c r="G7274">
        <v>11</v>
      </c>
      <c r="H7274">
        <v>1</v>
      </c>
      <c r="I7274">
        <v>2</v>
      </c>
      <c r="J7274">
        <v>25</v>
      </c>
      <c r="K7274">
        <v>6</v>
      </c>
      <c r="L7274" t="s">
        <v>147</v>
      </c>
      <c r="M7274" t="s">
        <v>196</v>
      </c>
      <c r="N7274" s="13">
        <v>930000</v>
      </c>
      <c r="O7274">
        <v>288564</v>
      </c>
      <c r="P7274">
        <v>2024</v>
      </c>
      <c r="Q7274">
        <v>1053859057</v>
      </c>
      <c r="R7274" t="s">
        <v>1829</v>
      </c>
      <c r="S7274" s="13">
        <v>930000</v>
      </c>
      <c r="T7274">
        <v>0</v>
      </c>
      <c r="U7274" t="s">
        <v>6027</v>
      </c>
      <c r="V7274" t="s">
        <v>6028</v>
      </c>
      <c r="W7274">
        <v>5004</v>
      </c>
      <c r="X7274">
        <v>0</v>
      </c>
      <c r="Y7274">
        <v>288181</v>
      </c>
      <c r="Z7274">
        <v>20240930</v>
      </c>
      <c r="AA7274">
        <v>2405150652</v>
      </c>
      <c r="AB7274">
        <v>5</v>
      </c>
      <c r="AC7274" t="s">
        <v>2281</v>
      </c>
      <c r="AD7274" t="s">
        <v>2281</v>
      </c>
      <c r="AE7274">
        <v>11101</v>
      </c>
      <c r="AF7274" t="s">
        <v>2281</v>
      </c>
      <c r="AG7274" t="s">
        <v>549</v>
      </c>
      <c r="AH7274">
        <v>260</v>
      </c>
    </row>
    <row r="7275" spans="1:34" hidden="1" x14ac:dyDescent="0.25">
      <c r="A7275" t="str">
        <f t="shared" si="339"/>
        <v>28 6 3 11 1 2 25 5 0 2201076 288565</v>
      </c>
      <c r="B7275" t="str">
        <f t="shared" si="340"/>
        <v>28 6 3 11 1 2 25 5 0 2201076 288056</v>
      </c>
      <c r="C7275" t="str">
        <f t="shared" si="341"/>
        <v>28 6 3 11 1 2 25 5 0 2201076</v>
      </c>
      <c r="D7275">
        <v>28</v>
      </c>
      <c r="E7275">
        <v>6</v>
      </c>
      <c r="F7275">
        <v>3</v>
      </c>
      <c r="G7275">
        <v>11</v>
      </c>
      <c r="H7275">
        <v>1</v>
      </c>
      <c r="I7275">
        <v>2</v>
      </c>
      <c r="J7275">
        <v>25</v>
      </c>
      <c r="K7275">
        <v>5</v>
      </c>
      <c r="L7275" t="s">
        <v>147</v>
      </c>
      <c r="M7275" t="s">
        <v>197</v>
      </c>
      <c r="N7275" s="13">
        <v>2100000</v>
      </c>
      <c r="O7275">
        <v>288565</v>
      </c>
      <c r="P7275">
        <v>2024</v>
      </c>
      <c r="Q7275">
        <v>24347551</v>
      </c>
      <c r="R7275" t="s">
        <v>1814</v>
      </c>
      <c r="S7275" s="13">
        <v>2100000</v>
      </c>
      <c r="T7275">
        <v>0</v>
      </c>
      <c r="U7275" t="s">
        <v>5974</v>
      </c>
      <c r="V7275" t="s">
        <v>2291</v>
      </c>
      <c r="W7275">
        <v>5004</v>
      </c>
      <c r="X7275">
        <v>0</v>
      </c>
      <c r="Y7275">
        <v>288056</v>
      </c>
      <c r="Z7275">
        <v>20240930</v>
      </c>
      <c r="AA7275">
        <v>2402210364</v>
      </c>
      <c r="AB7275">
        <v>7</v>
      </c>
      <c r="AC7275" t="s">
        <v>2281</v>
      </c>
      <c r="AD7275" t="s">
        <v>2281</v>
      </c>
      <c r="AE7275">
        <v>11101</v>
      </c>
      <c r="AF7275" t="s">
        <v>2281</v>
      </c>
      <c r="AG7275" t="s">
        <v>549</v>
      </c>
      <c r="AH7275">
        <v>260</v>
      </c>
    </row>
    <row r="7276" spans="1:34" hidden="1" x14ac:dyDescent="0.25">
      <c r="A7276" t="str">
        <f t="shared" si="339"/>
        <v>28 6 3 11 1 2 25 5 0 2201076 288566</v>
      </c>
      <c r="B7276" t="str">
        <f t="shared" si="340"/>
        <v>28 6 3 11 1 2 25 5 0 2201076 288070</v>
      </c>
      <c r="C7276" t="str">
        <f t="shared" si="341"/>
        <v>28 6 3 11 1 2 25 5 0 2201076</v>
      </c>
      <c r="D7276">
        <v>28</v>
      </c>
      <c r="E7276">
        <v>6</v>
      </c>
      <c r="F7276">
        <v>3</v>
      </c>
      <c r="G7276">
        <v>11</v>
      </c>
      <c r="H7276">
        <v>1</v>
      </c>
      <c r="I7276">
        <v>2</v>
      </c>
      <c r="J7276">
        <v>25</v>
      </c>
      <c r="K7276">
        <v>5</v>
      </c>
      <c r="L7276" t="s">
        <v>147</v>
      </c>
      <c r="M7276" t="s">
        <v>197</v>
      </c>
      <c r="N7276" s="13">
        <v>2100000</v>
      </c>
      <c r="O7276">
        <v>288566</v>
      </c>
      <c r="P7276">
        <v>2024</v>
      </c>
      <c r="Q7276">
        <v>234731</v>
      </c>
      <c r="R7276" t="s">
        <v>1816</v>
      </c>
      <c r="S7276" s="13">
        <v>2100000</v>
      </c>
      <c r="T7276">
        <v>0</v>
      </c>
      <c r="U7276" t="s">
        <v>5974</v>
      </c>
      <c r="V7276" t="s">
        <v>2291</v>
      </c>
      <c r="W7276">
        <v>5004</v>
      </c>
      <c r="X7276">
        <v>0</v>
      </c>
      <c r="Y7276">
        <v>288070</v>
      </c>
      <c r="Z7276">
        <v>20240930</v>
      </c>
      <c r="AA7276">
        <v>2402290414</v>
      </c>
      <c r="AB7276">
        <v>7</v>
      </c>
      <c r="AC7276" t="s">
        <v>2281</v>
      </c>
      <c r="AD7276" t="s">
        <v>2281</v>
      </c>
      <c r="AE7276">
        <v>11101</v>
      </c>
      <c r="AF7276" t="s">
        <v>2281</v>
      </c>
      <c r="AG7276" t="s">
        <v>549</v>
      </c>
      <c r="AH7276">
        <v>260</v>
      </c>
    </row>
    <row r="7277" spans="1:34" hidden="1" x14ac:dyDescent="0.25">
      <c r="A7277" t="str">
        <f t="shared" si="339"/>
        <v>28 6 3 22 1 2 24 0 0 2201062 288567</v>
      </c>
      <c r="B7277" t="str">
        <f t="shared" si="340"/>
        <v>28 6 3 22 1 2 24 0 0 2201062 288219</v>
      </c>
      <c r="C7277" t="str">
        <f t="shared" si="341"/>
        <v>28 6 3 22 1 2 24 0 0 2201062</v>
      </c>
      <c r="D7277">
        <v>28</v>
      </c>
      <c r="E7277">
        <v>6</v>
      </c>
      <c r="F7277">
        <v>3</v>
      </c>
      <c r="G7277">
        <v>22</v>
      </c>
      <c r="H7277">
        <v>1</v>
      </c>
      <c r="I7277">
        <v>2</v>
      </c>
      <c r="J7277">
        <v>24</v>
      </c>
      <c r="K7277">
        <v>0</v>
      </c>
      <c r="L7277" t="s">
        <v>147</v>
      </c>
      <c r="M7277" t="s">
        <v>201</v>
      </c>
      <c r="N7277" s="13">
        <v>97946984</v>
      </c>
      <c r="O7277">
        <v>288567</v>
      </c>
      <c r="P7277">
        <v>2024</v>
      </c>
      <c r="Q7277">
        <v>75064427</v>
      </c>
      <c r="R7277" t="s">
        <v>1729</v>
      </c>
      <c r="S7277" s="13">
        <v>97946984</v>
      </c>
      <c r="T7277">
        <v>1958940</v>
      </c>
      <c r="U7277" t="s">
        <v>6164</v>
      </c>
      <c r="V7277" t="s">
        <v>6165</v>
      </c>
      <c r="W7277">
        <v>5004</v>
      </c>
      <c r="X7277">
        <v>2317</v>
      </c>
      <c r="Y7277">
        <v>288219</v>
      </c>
      <c r="Z7277">
        <v>20240930</v>
      </c>
      <c r="AA7277">
        <v>2406170749</v>
      </c>
      <c r="AB7277">
        <v>1</v>
      </c>
      <c r="AC7277" t="s">
        <v>2281</v>
      </c>
      <c r="AD7277" t="s">
        <v>2281</v>
      </c>
      <c r="AE7277">
        <v>23130</v>
      </c>
      <c r="AF7277" t="s">
        <v>2281</v>
      </c>
      <c r="AG7277" t="s">
        <v>675</v>
      </c>
      <c r="AH7277">
        <v>331</v>
      </c>
    </row>
    <row r="7278" spans="1:34" hidden="1" x14ac:dyDescent="0.25">
      <c r="A7278" t="str">
        <f t="shared" si="339"/>
        <v>28 1 3 11 1 2 72 17 0 2201071 288568</v>
      </c>
      <c r="B7278" t="str">
        <f t="shared" si="340"/>
        <v>28 1 3 11 1 2 72 17 0 2201071 288048</v>
      </c>
      <c r="C7278" t="str">
        <f t="shared" si="341"/>
        <v>28 1 3 11 1 2 72 17 0 2201071</v>
      </c>
      <c r="D7278">
        <v>28</v>
      </c>
      <c r="E7278">
        <v>1</v>
      </c>
      <c r="F7278">
        <v>3</v>
      </c>
      <c r="G7278">
        <v>11</v>
      </c>
      <c r="H7278">
        <v>1</v>
      </c>
      <c r="I7278">
        <v>2</v>
      </c>
      <c r="J7278">
        <v>72</v>
      </c>
      <c r="K7278">
        <v>17</v>
      </c>
      <c r="L7278" t="s">
        <v>147</v>
      </c>
      <c r="M7278" t="s">
        <v>193</v>
      </c>
      <c r="N7278" s="13">
        <v>5000000</v>
      </c>
      <c r="O7278">
        <v>288568</v>
      </c>
      <c r="P7278">
        <v>2024</v>
      </c>
      <c r="Q7278">
        <v>1053836572</v>
      </c>
      <c r="R7278" t="s">
        <v>1718</v>
      </c>
      <c r="S7278" s="13">
        <v>5000000</v>
      </c>
      <c r="T7278">
        <v>0</v>
      </c>
      <c r="U7278" t="s">
        <v>5959</v>
      </c>
      <c r="V7278" t="s">
        <v>2291</v>
      </c>
      <c r="W7278">
        <v>5004</v>
      </c>
      <c r="X7278">
        <v>0</v>
      </c>
      <c r="Y7278">
        <v>288048</v>
      </c>
      <c r="Z7278">
        <v>20240930</v>
      </c>
      <c r="AA7278">
        <v>2402090321</v>
      </c>
      <c r="AB7278">
        <v>8</v>
      </c>
      <c r="AC7278" t="s">
        <v>2281</v>
      </c>
      <c r="AD7278" t="s">
        <v>2281</v>
      </c>
      <c r="AE7278">
        <v>11101</v>
      </c>
      <c r="AF7278" t="s">
        <v>2281</v>
      </c>
      <c r="AG7278" t="s">
        <v>549</v>
      </c>
      <c r="AH7278">
        <v>260</v>
      </c>
    </row>
    <row r="7279" spans="1:34" hidden="1" x14ac:dyDescent="0.25">
      <c r="A7279" t="str">
        <f t="shared" si="339"/>
        <v>28 1 3 11 1 2 72 17 0 2201071 288569</v>
      </c>
      <c r="B7279" t="str">
        <f t="shared" si="340"/>
        <v>28 1 3 11 1 2 72 17 0 2201071 288269</v>
      </c>
      <c r="C7279" t="str">
        <f t="shared" si="341"/>
        <v>28 1 3 11 1 2 72 17 0 2201071</v>
      </c>
      <c r="D7279">
        <v>28</v>
      </c>
      <c r="E7279">
        <v>1</v>
      </c>
      <c r="F7279">
        <v>3</v>
      </c>
      <c r="G7279">
        <v>11</v>
      </c>
      <c r="H7279">
        <v>1</v>
      </c>
      <c r="I7279">
        <v>2</v>
      </c>
      <c r="J7279">
        <v>72</v>
      </c>
      <c r="K7279">
        <v>17</v>
      </c>
      <c r="L7279" t="s">
        <v>147</v>
      </c>
      <c r="M7279" t="s">
        <v>193</v>
      </c>
      <c r="N7279" s="13">
        <v>11655000</v>
      </c>
      <c r="O7279">
        <v>288569</v>
      </c>
      <c r="P7279">
        <v>2024</v>
      </c>
      <c r="Q7279">
        <v>900340832</v>
      </c>
      <c r="R7279" t="s">
        <v>1725</v>
      </c>
      <c r="S7279" s="13">
        <v>11655000</v>
      </c>
      <c r="T7279">
        <v>0</v>
      </c>
      <c r="U7279" t="s">
        <v>6166</v>
      </c>
      <c r="V7279" t="s">
        <v>6167</v>
      </c>
      <c r="W7279">
        <v>5004</v>
      </c>
      <c r="X7279">
        <v>0</v>
      </c>
      <c r="Y7279">
        <v>288269</v>
      </c>
      <c r="Z7279">
        <v>20240930</v>
      </c>
      <c r="AA7279">
        <v>2407180887</v>
      </c>
      <c r="AB7279">
        <v>1</v>
      </c>
      <c r="AC7279" t="s">
        <v>2281</v>
      </c>
      <c r="AD7279" t="s">
        <v>2281</v>
      </c>
      <c r="AE7279">
        <v>11101</v>
      </c>
      <c r="AF7279" t="s">
        <v>2281</v>
      </c>
      <c r="AG7279" t="s">
        <v>549</v>
      </c>
      <c r="AH7279">
        <v>261</v>
      </c>
    </row>
    <row r="7280" spans="1:34" hidden="1" x14ac:dyDescent="0.25">
      <c r="A7280" t="str">
        <f t="shared" si="339"/>
        <v>28 1 3 11 1 2 72 17 0 2201071 288570</v>
      </c>
      <c r="B7280" t="str">
        <f t="shared" si="340"/>
        <v>28 1 3 11 1 2 72 17 0 2201071 288057</v>
      </c>
      <c r="C7280" t="str">
        <f t="shared" si="341"/>
        <v>28 1 3 11 1 2 72 17 0 2201071</v>
      </c>
      <c r="D7280">
        <v>28</v>
      </c>
      <c r="E7280">
        <v>1</v>
      </c>
      <c r="F7280">
        <v>3</v>
      </c>
      <c r="G7280">
        <v>11</v>
      </c>
      <c r="H7280">
        <v>1</v>
      </c>
      <c r="I7280">
        <v>2</v>
      </c>
      <c r="J7280">
        <v>72</v>
      </c>
      <c r="K7280">
        <v>17</v>
      </c>
      <c r="L7280" t="s">
        <v>147</v>
      </c>
      <c r="M7280" t="s">
        <v>193</v>
      </c>
      <c r="N7280" s="13">
        <v>5000000</v>
      </c>
      <c r="O7280">
        <v>288570</v>
      </c>
      <c r="P7280">
        <v>2024</v>
      </c>
      <c r="Q7280">
        <v>1053857557</v>
      </c>
      <c r="R7280" t="s">
        <v>6089</v>
      </c>
      <c r="S7280" s="13">
        <v>5000000</v>
      </c>
      <c r="T7280">
        <v>0</v>
      </c>
      <c r="U7280" t="s">
        <v>6168</v>
      </c>
      <c r="V7280" t="s">
        <v>2291</v>
      </c>
      <c r="W7280">
        <v>5004</v>
      </c>
      <c r="X7280">
        <v>0</v>
      </c>
      <c r="Y7280">
        <v>288057</v>
      </c>
      <c r="Z7280">
        <v>20240930</v>
      </c>
      <c r="AA7280">
        <v>2402210365</v>
      </c>
      <c r="AB7280">
        <v>10</v>
      </c>
      <c r="AC7280" t="s">
        <v>2281</v>
      </c>
      <c r="AD7280" t="s">
        <v>2281</v>
      </c>
      <c r="AE7280">
        <v>11101</v>
      </c>
      <c r="AF7280" t="s">
        <v>2281</v>
      </c>
      <c r="AG7280" t="s">
        <v>549</v>
      </c>
      <c r="AH7280">
        <v>260</v>
      </c>
    </row>
    <row r="7281" spans="1:34" hidden="1" x14ac:dyDescent="0.25">
      <c r="A7281" t="str">
        <f t="shared" si="339"/>
        <v>28 1 3 11 1 2 72 17 0 2201071 288571</v>
      </c>
      <c r="B7281" t="str">
        <f t="shared" si="340"/>
        <v>28 1 3 11 1 2 72 17 0 2201071 288127</v>
      </c>
      <c r="C7281" t="str">
        <f t="shared" si="341"/>
        <v>28 1 3 11 1 2 72 17 0 2201071</v>
      </c>
      <c r="D7281">
        <v>28</v>
      </c>
      <c r="E7281">
        <v>1</v>
      </c>
      <c r="F7281">
        <v>3</v>
      </c>
      <c r="G7281">
        <v>11</v>
      </c>
      <c r="H7281">
        <v>1</v>
      </c>
      <c r="I7281">
        <v>2</v>
      </c>
      <c r="J7281">
        <v>72</v>
      </c>
      <c r="K7281">
        <v>17</v>
      </c>
      <c r="L7281" t="s">
        <v>147</v>
      </c>
      <c r="M7281" t="s">
        <v>193</v>
      </c>
      <c r="N7281" s="13">
        <v>5000000</v>
      </c>
      <c r="O7281">
        <v>288571</v>
      </c>
      <c r="P7281">
        <v>2024</v>
      </c>
      <c r="Q7281">
        <v>1053779773</v>
      </c>
      <c r="R7281" t="s">
        <v>1722</v>
      </c>
      <c r="S7281" s="13">
        <v>5000000</v>
      </c>
      <c r="T7281">
        <v>0</v>
      </c>
      <c r="U7281" t="s">
        <v>5931</v>
      </c>
      <c r="V7281" t="s">
        <v>2291</v>
      </c>
      <c r="W7281">
        <v>5004</v>
      </c>
      <c r="X7281">
        <v>0</v>
      </c>
      <c r="Y7281">
        <v>288127</v>
      </c>
      <c r="Z7281">
        <v>20240930</v>
      </c>
      <c r="AA7281">
        <v>2404260595</v>
      </c>
      <c r="AB7281">
        <v>5</v>
      </c>
      <c r="AC7281" t="s">
        <v>2281</v>
      </c>
      <c r="AD7281" t="s">
        <v>2281</v>
      </c>
      <c r="AE7281">
        <v>11101</v>
      </c>
      <c r="AF7281" t="s">
        <v>2281</v>
      </c>
      <c r="AG7281" t="s">
        <v>549</v>
      </c>
      <c r="AH7281">
        <v>260</v>
      </c>
    </row>
    <row r="7282" spans="1:34" hidden="1" x14ac:dyDescent="0.25">
      <c r="A7282" t="str">
        <f t="shared" si="339"/>
        <v>28 6 3 11 1 2 24 0 0 2201062 288572</v>
      </c>
      <c r="B7282" t="str">
        <f t="shared" si="340"/>
        <v>28 6 3 11 1 2 24 0 0 2201062 288200</v>
      </c>
      <c r="C7282" t="str">
        <f t="shared" si="341"/>
        <v>28 6 3 11 1 2 24 0 0 2201062</v>
      </c>
      <c r="D7282">
        <v>28</v>
      </c>
      <c r="E7282">
        <v>6</v>
      </c>
      <c r="F7282">
        <v>3</v>
      </c>
      <c r="G7282">
        <v>11</v>
      </c>
      <c r="H7282">
        <v>1</v>
      </c>
      <c r="I7282">
        <v>2</v>
      </c>
      <c r="J7282">
        <v>24</v>
      </c>
      <c r="K7282">
        <v>0</v>
      </c>
      <c r="L7282" t="s">
        <v>147</v>
      </c>
      <c r="M7282" t="s">
        <v>201</v>
      </c>
      <c r="N7282" s="13">
        <v>342266871</v>
      </c>
      <c r="O7282">
        <v>288572</v>
      </c>
      <c r="P7282">
        <v>2024</v>
      </c>
      <c r="Q7282">
        <v>901004483</v>
      </c>
      <c r="R7282" t="s">
        <v>1767</v>
      </c>
      <c r="S7282" s="13">
        <v>342266871</v>
      </c>
      <c r="T7282">
        <v>6845337</v>
      </c>
      <c r="U7282" t="s">
        <v>6138</v>
      </c>
      <c r="V7282" t="s">
        <v>6169</v>
      </c>
      <c r="W7282">
        <v>5016</v>
      </c>
      <c r="X7282">
        <v>2317</v>
      </c>
      <c r="Y7282">
        <v>288200</v>
      </c>
      <c r="Z7282">
        <v>20240930</v>
      </c>
      <c r="AA7282">
        <v>2405280704</v>
      </c>
      <c r="AB7282">
        <v>2</v>
      </c>
      <c r="AC7282" t="s">
        <v>2281</v>
      </c>
      <c r="AD7282" t="s">
        <v>2281</v>
      </c>
      <c r="AE7282">
        <v>11101</v>
      </c>
      <c r="AF7282" t="s">
        <v>2281</v>
      </c>
      <c r="AG7282" t="s">
        <v>549</v>
      </c>
      <c r="AH7282">
        <v>331</v>
      </c>
    </row>
    <row r="7283" spans="1:34" hidden="1" x14ac:dyDescent="0.25">
      <c r="A7283" t="str">
        <f t="shared" si="339"/>
        <v>28 6 3 22 1 2 24 0 0 2201062 288573</v>
      </c>
      <c r="B7283" t="str">
        <f t="shared" si="340"/>
        <v>28 6 3 22 1 2 24 0 0 2201062 288225</v>
      </c>
      <c r="C7283" t="str">
        <f t="shared" si="341"/>
        <v>28 6 3 22 1 2 24 0 0 2201062</v>
      </c>
      <c r="D7283">
        <v>28</v>
      </c>
      <c r="E7283">
        <v>6</v>
      </c>
      <c r="F7283">
        <v>3</v>
      </c>
      <c r="G7283">
        <v>22</v>
      </c>
      <c r="H7283">
        <v>1</v>
      </c>
      <c r="I7283">
        <v>2</v>
      </c>
      <c r="J7283">
        <v>24</v>
      </c>
      <c r="K7283">
        <v>0</v>
      </c>
      <c r="L7283" t="s">
        <v>147</v>
      </c>
      <c r="M7283" t="s">
        <v>201</v>
      </c>
      <c r="N7283" s="13">
        <v>263233047</v>
      </c>
      <c r="O7283">
        <v>288573</v>
      </c>
      <c r="P7283">
        <v>2024</v>
      </c>
      <c r="Q7283">
        <v>30270931</v>
      </c>
      <c r="R7283" t="s">
        <v>1774</v>
      </c>
      <c r="S7283" s="13">
        <v>263233047</v>
      </c>
      <c r="T7283">
        <v>5264661</v>
      </c>
      <c r="U7283" t="s">
        <v>6170</v>
      </c>
      <c r="V7283" t="s">
        <v>3752</v>
      </c>
      <c r="W7283">
        <v>5016</v>
      </c>
      <c r="X7283">
        <v>2317</v>
      </c>
      <c r="Y7283">
        <v>288225</v>
      </c>
      <c r="Z7283">
        <v>20240930</v>
      </c>
      <c r="AA7283">
        <v>2406190756</v>
      </c>
      <c r="AB7283">
        <v>1</v>
      </c>
      <c r="AC7283" t="s">
        <v>2281</v>
      </c>
      <c r="AD7283" t="s">
        <v>2281</v>
      </c>
      <c r="AE7283">
        <v>23130</v>
      </c>
      <c r="AF7283" t="s">
        <v>2281</v>
      </c>
      <c r="AG7283" t="s">
        <v>675</v>
      </c>
      <c r="AH7283">
        <v>331</v>
      </c>
    </row>
    <row r="7284" spans="1:34" hidden="1" x14ac:dyDescent="0.25">
      <c r="A7284" t="str">
        <f t="shared" si="339"/>
        <v>28 6 3 11 1 2 24 0 0 2201062 288574</v>
      </c>
      <c r="B7284" t="str">
        <f t="shared" si="340"/>
        <v>28 6 3 11 1 2 24 0 0 2201062 288198</v>
      </c>
      <c r="C7284" t="str">
        <f t="shared" si="341"/>
        <v>28 6 3 11 1 2 24 0 0 2201062</v>
      </c>
      <c r="D7284">
        <v>28</v>
      </c>
      <c r="E7284">
        <v>6</v>
      </c>
      <c r="F7284">
        <v>3</v>
      </c>
      <c r="G7284">
        <v>11</v>
      </c>
      <c r="H7284">
        <v>1</v>
      </c>
      <c r="I7284">
        <v>2</v>
      </c>
      <c r="J7284">
        <v>24</v>
      </c>
      <c r="K7284">
        <v>0</v>
      </c>
      <c r="L7284" t="s">
        <v>147</v>
      </c>
      <c r="M7284" t="s">
        <v>201</v>
      </c>
      <c r="N7284" s="13">
        <v>154358463</v>
      </c>
      <c r="O7284">
        <v>288574</v>
      </c>
      <c r="P7284">
        <v>2024</v>
      </c>
      <c r="Q7284">
        <v>810002434</v>
      </c>
      <c r="R7284" t="s">
        <v>1650</v>
      </c>
      <c r="S7284" s="13">
        <v>154358463</v>
      </c>
      <c r="T7284">
        <v>3087169</v>
      </c>
      <c r="U7284" t="s">
        <v>6171</v>
      </c>
      <c r="V7284" t="s">
        <v>6172</v>
      </c>
      <c r="W7284">
        <v>5016</v>
      </c>
      <c r="X7284">
        <v>2317</v>
      </c>
      <c r="Y7284">
        <v>288198</v>
      </c>
      <c r="Z7284">
        <v>20240930</v>
      </c>
      <c r="AA7284">
        <v>2405270701</v>
      </c>
      <c r="AB7284">
        <v>1</v>
      </c>
      <c r="AC7284" t="s">
        <v>2281</v>
      </c>
      <c r="AD7284" t="s">
        <v>2281</v>
      </c>
      <c r="AE7284">
        <v>11101</v>
      </c>
      <c r="AF7284" t="s">
        <v>2281</v>
      </c>
      <c r="AG7284" t="s">
        <v>549</v>
      </c>
      <c r="AH7284">
        <v>331</v>
      </c>
    </row>
    <row r="7285" spans="1:34" hidden="1" x14ac:dyDescent="0.25">
      <c r="A7285" t="str">
        <f t="shared" si="339"/>
        <v>28 6 3 33 1 2 72 6 0 2201033 288575</v>
      </c>
      <c r="B7285" t="str">
        <f t="shared" si="340"/>
        <v>28 6 3 33 1 2 72 6 0 2201033 288168</v>
      </c>
      <c r="C7285" t="str">
        <f t="shared" si="341"/>
        <v>28 6 3 33 1 2 72 6 0 2201033</v>
      </c>
      <c r="D7285">
        <v>28</v>
      </c>
      <c r="E7285">
        <v>6</v>
      </c>
      <c r="F7285">
        <v>3</v>
      </c>
      <c r="G7285">
        <v>33</v>
      </c>
      <c r="H7285">
        <v>1</v>
      </c>
      <c r="I7285">
        <v>2</v>
      </c>
      <c r="J7285">
        <v>72</v>
      </c>
      <c r="K7285">
        <v>6</v>
      </c>
      <c r="L7285" t="s">
        <v>147</v>
      </c>
      <c r="M7285" t="s">
        <v>194</v>
      </c>
      <c r="N7285" s="13">
        <v>16325521</v>
      </c>
      <c r="O7285">
        <v>288575</v>
      </c>
      <c r="P7285">
        <v>2024</v>
      </c>
      <c r="Q7285">
        <v>810000598</v>
      </c>
      <c r="R7285" t="s">
        <v>2278</v>
      </c>
      <c r="S7285" s="13">
        <v>16325521</v>
      </c>
      <c r="T7285">
        <v>0</v>
      </c>
      <c r="U7285" t="s">
        <v>5912</v>
      </c>
      <c r="V7285" t="s">
        <v>2280</v>
      </c>
      <c r="W7285">
        <v>5004</v>
      </c>
      <c r="X7285">
        <v>0</v>
      </c>
      <c r="Y7285">
        <v>288168</v>
      </c>
      <c r="Z7285">
        <v>20240930</v>
      </c>
      <c r="AA7285">
        <v>0</v>
      </c>
      <c r="AB7285">
        <v>0</v>
      </c>
      <c r="AC7285" t="s">
        <v>2281</v>
      </c>
      <c r="AD7285" t="s">
        <v>2281</v>
      </c>
      <c r="AE7285">
        <v>13105</v>
      </c>
      <c r="AF7285" t="s">
        <v>5913</v>
      </c>
      <c r="AG7285" t="s">
        <v>89</v>
      </c>
      <c r="AH7285">
        <v>335</v>
      </c>
    </row>
    <row r="7286" spans="1:34" hidden="1" x14ac:dyDescent="0.25">
      <c r="A7286" t="str">
        <f t="shared" si="339"/>
        <v>28 5 3 33 1 102 72 47 0 2201033 288576</v>
      </c>
      <c r="B7286" t="str">
        <f t="shared" si="340"/>
        <v>28 5 3 33 1 102 72 47 0 2201033 288353</v>
      </c>
      <c r="C7286" t="str">
        <f t="shared" si="341"/>
        <v>28 5 3 33 1 102 72 47 0 2201033</v>
      </c>
      <c r="D7286">
        <v>28</v>
      </c>
      <c r="E7286">
        <v>5</v>
      </c>
      <c r="F7286">
        <v>3</v>
      </c>
      <c r="G7286">
        <v>33</v>
      </c>
      <c r="H7286">
        <v>1</v>
      </c>
      <c r="I7286">
        <v>102</v>
      </c>
      <c r="J7286">
        <v>72</v>
      </c>
      <c r="K7286">
        <v>47</v>
      </c>
      <c r="L7286" t="s">
        <v>147</v>
      </c>
      <c r="M7286" t="s">
        <v>194</v>
      </c>
      <c r="N7286" s="13">
        <v>33700611</v>
      </c>
      <c r="O7286">
        <v>288576</v>
      </c>
      <c r="P7286">
        <v>2024</v>
      </c>
      <c r="Q7286">
        <v>810000598</v>
      </c>
      <c r="R7286" t="s">
        <v>2278</v>
      </c>
      <c r="S7286" s="13">
        <v>33700611</v>
      </c>
      <c r="T7286">
        <v>0</v>
      </c>
      <c r="U7286" t="s">
        <v>5912</v>
      </c>
      <c r="V7286" t="s">
        <v>2280</v>
      </c>
      <c r="W7286">
        <v>5004</v>
      </c>
      <c r="X7286">
        <v>0</v>
      </c>
      <c r="Y7286">
        <v>288353</v>
      </c>
      <c r="Z7286">
        <v>20240930</v>
      </c>
      <c r="AA7286">
        <v>0</v>
      </c>
      <c r="AB7286">
        <v>0</v>
      </c>
      <c r="AC7286" t="s">
        <v>2281</v>
      </c>
      <c r="AD7286" t="s">
        <v>2281</v>
      </c>
      <c r="AE7286">
        <v>13105</v>
      </c>
      <c r="AF7286" t="s">
        <v>5913</v>
      </c>
      <c r="AG7286" t="s">
        <v>89</v>
      </c>
      <c r="AH7286">
        <v>335</v>
      </c>
    </row>
    <row r="7287" spans="1:34" hidden="1" x14ac:dyDescent="0.25">
      <c r="A7287" t="str">
        <f t="shared" si="339"/>
        <v>28 5 3 33 1 102 72 47 0 2201033 288577</v>
      </c>
      <c r="B7287" t="str">
        <f t="shared" si="340"/>
        <v>28 5 3 33 1 102 72 47 0 2201033 288353</v>
      </c>
      <c r="C7287" t="str">
        <f t="shared" si="341"/>
        <v>28 5 3 33 1 102 72 47 0 2201033</v>
      </c>
      <c r="D7287">
        <v>28</v>
      </c>
      <c r="E7287">
        <v>5</v>
      </c>
      <c r="F7287">
        <v>3</v>
      </c>
      <c r="G7287">
        <v>33</v>
      </c>
      <c r="H7287">
        <v>1</v>
      </c>
      <c r="I7287">
        <v>102</v>
      </c>
      <c r="J7287">
        <v>72</v>
      </c>
      <c r="K7287">
        <v>47</v>
      </c>
      <c r="L7287" t="s">
        <v>147</v>
      </c>
      <c r="M7287" t="s">
        <v>194</v>
      </c>
      <c r="N7287" s="13">
        <v>12314468</v>
      </c>
      <c r="O7287">
        <v>288577</v>
      </c>
      <c r="P7287">
        <v>2024</v>
      </c>
      <c r="Q7287">
        <v>810000598</v>
      </c>
      <c r="R7287" t="s">
        <v>2278</v>
      </c>
      <c r="S7287" s="13">
        <v>12314468</v>
      </c>
      <c r="T7287">
        <v>0</v>
      </c>
      <c r="U7287" t="s">
        <v>5912</v>
      </c>
      <c r="V7287" t="s">
        <v>2280</v>
      </c>
      <c r="W7287">
        <v>5004</v>
      </c>
      <c r="X7287">
        <v>0</v>
      </c>
      <c r="Y7287">
        <v>288353</v>
      </c>
      <c r="Z7287">
        <v>20240930</v>
      </c>
      <c r="AA7287">
        <v>0</v>
      </c>
      <c r="AB7287">
        <v>0</v>
      </c>
      <c r="AC7287" t="s">
        <v>2281</v>
      </c>
      <c r="AD7287" t="s">
        <v>2281</v>
      </c>
      <c r="AE7287">
        <v>13105</v>
      </c>
      <c r="AF7287" t="s">
        <v>5913</v>
      </c>
      <c r="AG7287" t="s">
        <v>89</v>
      </c>
      <c r="AH7287">
        <v>335</v>
      </c>
    </row>
    <row r="7288" spans="1:34" hidden="1" x14ac:dyDescent="0.25">
      <c r="A7288" t="str">
        <f t="shared" si="339"/>
        <v>28 6 3 11 1 2 25 1 0 2201033 288578</v>
      </c>
      <c r="B7288" t="str">
        <f t="shared" si="340"/>
        <v>28 6 3 11 1 2 25 1 0 2201033 288059</v>
      </c>
      <c r="C7288" t="str">
        <f t="shared" si="341"/>
        <v>28 6 3 11 1 2 25 1 0 2201033</v>
      </c>
      <c r="D7288">
        <v>28</v>
      </c>
      <c r="E7288">
        <v>6</v>
      </c>
      <c r="F7288">
        <v>3</v>
      </c>
      <c r="G7288">
        <v>11</v>
      </c>
      <c r="H7288">
        <v>1</v>
      </c>
      <c r="I7288">
        <v>2</v>
      </c>
      <c r="J7288">
        <v>25</v>
      </c>
      <c r="K7288">
        <v>1</v>
      </c>
      <c r="L7288" t="s">
        <v>147</v>
      </c>
      <c r="M7288" t="s">
        <v>194</v>
      </c>
      <c r="N7288" s="13">
        <v>4191667</v>
      </c>
      <c r="O7288">
        <v>288578</v>
      </c>
      <c r="P7288">
        <v>2024</v>
      </c>
      <c r="Q7288">
        <v>30236351</v>
      </c>
      <c r="R7288" t="s">
        <v>1809</v>
      </c>
      <c r="S7288" s="13">
        <v>4191667</v>
      </c>
      <c r="T7288">
        <v>0</v>
      </c>
      <c r="U7288" t="s">
        <v>5957</v>
      </c>
      <c r="V7288" t="s">
        <v>2291</v>
      </c>
      <c r="W7288">
        <v>5004</v>
      </c>
      <c r="X7288">
        <v>0</v>
      </c>
      <c r="Y7288">
        <v>288059</v>
      </c>
      <c r="Z7288">
        <v>20241004</v>
      </c>
      <c r="AA7288">
        <v>2402230382</v>
      </c>
      <c r="AB7288">
        <v>8</v>
      </c>
      <c r="AC7288" t="s">
        <v>2281</v>
      </c>
      <c r="AD7288" t="s">
        <v>2281</v>
      </c>
      <c r="AE7288">
        <v>11101</v>
      </c>
      <c r="AF7288" t="s">
        <v>2281</v>
      </c>
      <c r="AG7288" t="s">
        <v>549</v>
      </c>
      <c r="AH7288">
        <v>260</v>
      </c>
    </row>
    <row r="7289" spans="1:34" hidden="1" x14ac:dyDescent="0.25">
      <c r="A7289" t="str">
        <f t="shared" si="339"/>
        <v>28 6 3 11 1 2 25 1 0 2201033 288579</v>
      </c>
      <c r="B7289" t="str">
        <f t="shared" si="340"/>
        <v>28 6 3 11 1 2 25 1 0 2201033 288061</v>
      </c>
      <c r="C7289" t="str">
        <f t="shared" si="341"/>
        <v>28 6 3 11 1 2 25 1 0 2201033</v>
      </c>
      <c r="D7289">
        <v>28</v>
      </c>
      <c r="E7289">
        <v>6</v>
      </c>
      <c r="F7289">
        <v>3</v>
      </c>
      <c r="G7289">
        <v>11</v>
      </c>
      <c r="H7289">
        <v>1</v>
      </c>
      <c r="I7289">
        <v>2</v>
      </c>
      <c r="J7289">
        <v>25</v>
      </c>
      <c r="K7289">
        <v>1</v>
      </c>
      <c r="L7289" t="s">
        <v>147</v>
      </c>
      <c r="M7289" t="s">
        <v>194</v>
      </c>
      <c r="N7289" s="13">
        <v>4191667</v>
      </c>
      <c r="O7289">
        <v>288579</v>
      </c>
      <c r="P7289">
        <v>2024</v>
      </c>
      <c r="Q7289">
        <v>1128387240</v>
      </c>
      <c r="R7289" t="s">
        <v>1811</v>
      </c>
      <c r="S7289" s="13">
        <v>4191667</v>
      </c>
      <c r="T7289">
        <v>0</v>
      </c>
      <c r="U7289" t="s">
        <v>5958</v>
      </c>
      <c r="V7289" t="s">
        <v>2291</v>
      </c>
      <c r="W7289">
        <v>5004</v>
      </c>
      <c r="X7289">
        <v>0</v>
      </c>
      <c r="Y7289">
        <v>288061</v>
      </c>
      <c r="Z7289">
        <v>20241004</v>
      </c>
      <c r="AA7289">
        <v>2402230380</v>
      </c>
      <c r="AB7289">
        <v>8</v>
      </c>
      <c r="AC7289" t="s">
        <v>2281</v>
      </c>
      <c r="AD7289" t="s">
        <v>2281</v>
      </c>
      <c r="AE7289">
        <v>11101</v>
      </c>
      <c r="AF7289" t="s">
        <v>2281</v>
      </c>
      <c r="AG7289" t="s">
        <v>549</v>
      </c>
      <c r="AH7289">
        <v>260</v>
      </c>
    </row>
    <row r="7290" spans="1:34" hidden="1" x14ac:dyDescent="0.25">
      <c r="A7290" t="str">
        <f t="shared" si="339"/>
        <v>28 6 3 11 1 2 25 1 0 2201033 288580</v>
      </c>
      <c r="B7290" t="str">
        <f t="shared" si="340"/>
        <v>28 6 3 11 1 2 25 1 0 2201033 288079</v>
      </c>
      <c r="C7290" t="str">
        <f t="shared" si="341"/>
        <v>28 6 3 11 1 2 25 1 0 2201033</v>
      </c>
      <c r="D7290">
        <v>28</v>
      </c>
      <c r="E7290">
        <v>6</v>
      </c>
      <c r="F7290">
        <v>3</v>
      </c>
      <c r="G7290">
        <v>11</v>
      </c>
      <c r="H7290">
        <v>1</v>
      </c>
      <c r="I7290">
        <v>2</v>
      </c>
      <c r="J7290">
        <v>25</v>
      </c>
      <c r="K7290">
        <v>1</v>
      </c>
      <c r="L7290" t="s">
        <v>147</v>
      </c>
      <c r="M7290" t="s">
        <v>194</v>
      </c>
      <c r="N7290" s="13">
        <v>4191667</v>
      </c>
      <c r="O7290">
        <v>288580</v>
      </c>
      <c r="P7290">
        <v>2024</v>
      </c>
      <c r="Q7290">
        <v>1053767966</v>
      </c>
      <c r="R7290" t="s">
        <v>1812</v>
      </c>
      <c r="S7290" s="13">
        <v>4191667</v>
      </c>
      <c r="T7290">
        <v>0</v>
      </c>
      <c r="U7290" t="s">
        <v>5966</v>
      </c>
      <c r="V7290" t="s">
        <v>2291</v>
      </c>
      <c r="W7290">
        <v>5004</v>
      </c>
      <c r="X7290">
        <v>0</v>
      </c>
      <c r="Y7290">
        <v>288079</v>
      </c>
      <c r="Z7290">
        <v>20241004</v>
      </c>
      <c r="AA7290">
        <v>2403140467</v>
      </c>
      <c r="AB7290">
        <v>7</v>
      </c>
      <c r="AC7290" t="s">
        <v>2281</v>
      </c>
      <c r="AD7290" t="s">
        <v>2281</v>
      </c>
      <c r="AE7290">
        <v>11101</v>
      </c>
      <c r="AF7290" t="s">
        <v>2281</v>
      </c>
      <c r="AG7290" t="s">
        <v>549</v>
      </c>
      <c r="AH7290">
        <v>260</v>
      </c>
    </row>
    <row r="7291" spans="1:34" hidden="1" x14ac:dyDescent="0.25">
      <c r="A7291" t="str">
        <f t="shared" si="339"/>
        <v>28 6 3 11 1 2 25 5 0 2201076 288581</v>
      </c>
      <c r="B7291" t="str">
        <f t="shared" si="340"/>
        <v>28 6 3 11 1 2 25 5 0 2201076 288062</v>
      </c>
      <c r="C7291" t="str">
        <f t="shared" si="341"/>
        <v>28 6 3 11 1 2 25 5 0 2201076</v>
      </c>
      <c r="D7291">
        <v>28</v>
      </c>
      <c r="E7291">
        <v>6</v>
      </c>
      <c r="F7291">
        <v>3</v>
      </c>
      <c r="G7291">
        <v>11</v>
      </c>
      <c r="H7291">
        <v>1</v>
      </c>
      <c r="I7291">
        <v>2</v>
      </c>
      <c r="J7291">
        <v>25</v>
      </c>
      <c r="K7291">
        <v>5</v>
      </c>
      <c r="L7291" t="s">
        <v>147</v>
      </c>
      <c r="M7291" t="s">
        <v>197</v>
      </c>
      <c r="N7291" s="13">
        <v>4100000</v>
      </c>
      <c r="O7291">
        <v>288581</v>
      </c>
      <c r="P7291">
        <v>2024</v>
      </c>
      <c r="Q7291">
        <v>1053819723</v>
      </c>
      <c r="R7291" t="s">
        <v>1815</v>
      </c>
      <c r="S7291" s="13">
        <v>4100000</v>
      </c>
      <c r="T7291">
        <v>0</v>
      </c>
      <c r="U7291" t="s">
        <v>5974</v>
      </c>
      <c r="V7291" t="s">
        <v>2291</v>
      </c>
      <c r="W7291">
        <v>5004</v>
      </c>
      <c r="X7291">
        <v>0</v>
      </c>
      <c r="Y7291">
        <v>288062</v>
      </c>
      <c r="Z7291">
        <v>20241004</v>
      </c>
      <c r="AA7291">
        <v>2402230389</v>
      </c>
      <c r="AB7291">
        <v>7</v>
      </c>
      <c r="AC7291" t="s">
        <v>2281</v>
      </c>
      <c r="AD7291" t="s">
        <v>2281</v>
      </c>
      <c r="AE7291">
        <v>11101</v>
      </c>
      <c r="AF7291" t="s">
        <v>2281</v>
      </c>
      <c r="AG7291" t="s">
        <v>549</v>
      </c>
      <c r="AH7291">
        <v>260</v>
      </c>
    </row>
    <row r="7292" spans="1:34" hidden="1" x14ac:dyDescent="0.25">
      <c r="A7292" t="str">
        <f t="shared" si="339"/>
        <v>28 6 3 11 1 2 25 1 0 2201033 288582</v>
      </c>
      <c r="B7292" t="str">
        <f t="shared" si="340"/>
        <v>28 6 3 11 1 2 25 1 0 2201033 288111</v>
      </c>
      <c r="C7292" t="str">
        <f t="shared" si="341"/>
        <v>28 6 3 11 1 2 25 1 0 2201033</v>
      </c>
      <c r="D7292">
        <v>28</v>
      </c>
      <c r="E7292">
        <v>6</v>
      </c>
      <c r="F7292">
        <v>3</v>
      </c>
      <c r="G7292">
        <v>11</v>
      </c>
      <c r="H7292">
        <v>1</v>
      </c>
      <c r="I7292">
        <v>2</v>
      </c>
      <c r="J7292">
        <v>25</v>
      </c>
      <c r="K7292">
        <v>1</v>
      </c>
      <c r="L7292" t="s">
        <v>147</v>
      </c>
      <c r="M7292" t="s">
        <v>194</v>
      </c>
      <c r="N7292" s="13">
        <v>4191667</v>
      </c>
      <c r="O7292">
        <v>288582</v>
      </c>
      <c r="P7292">
        <v>2024</v>
      </c>
      <c r="Q7292">
        <v>1053815357</v>
      </c>
      <c r="R7292" t="s">
        <v>1813</v>
      </c>
      <c r="S7292" s="13">
        <v>4191667</v>
      </c>
      <c r="T7292">
        <v>0</v>
      </c>
      <c r="U7292" t="s">
        <v>6003</v>
      </c>
      <c r="V7292" t="s">
        <v>2291</v>
      </c>
      <c r="W7292">
        <v>5004</v>
      </c>
      <c r="X7292">
        <v>0</v>
      </c>
      <c r="Y7292">
        <v>288111</v>
      </c>
      <c r="Z7292">
        <v>20241004</v>
      </c>
      <c r="AA7292">
        <v>2404080527</v>
      </c>
      <c r="AB7292">
        <v>6</v>
      </c>
      <c r="AC7292" t="s">
        <v>2281</v>
      </c>
      <c r="AD7292" t="s">
        <v>2281</v>
      </c>
      <c r="AE7292">
        <v>11101</v>
      </c>
      <c r="AF7292" t="s">
        <v>2281</v>
      </c>
      <c r="AG7292" t="s">
        <v>549</v>
      </c>
      <c r="AH7292">
        <v>260</v>
      </c>
    </row>
    <row r="7293" spans="1:34" hidden="1" x14ac:dyDescent="0.25">
      <c r="A7293" t="str">
        <f t="shared" si="339"/>
        <v>28 12 3 11 1 2 72 1 0 2201071 288584</v>
      </c>
      <c r="B7293" t="str">
        <f t="shared" si="340"/>
        <v>28 12 3 11 1 2 72 1 0 2201071 288153</v>
      </c>
      <c r="C7293" t="str">
        <f t="shared" si="341"/>
        <v>28 12 3 11 1 2 72 1 0 2201071</v>
      </c>
      <c r="D7293">
        <v>28</v>
      </c>
      <c r="E7293">
        <v>12</v>
      </c>
      <c r="F7293">
        <v>3</v>
      </c>
      <c r="G7293">
        <v>11</v>
      </c>
      <c r="H7293">
        <v>1</v>
      </c>
      <c r="I7293">
        <v>2</v>
      </c>
      <c r="J7293">
        <v>72</v>
      </c>
      <c r="K7293">
        <v>1</v>
      </c>
      <c r="L7293" t="s">
        <v>147</v>
      </c>
      <c r="M7293" t="s">
        <v>193</v>
      </c>
      <c r="N7293" s="13">
        <v>12500000</v>
      </c>
      <c r="O7293">
        <v>288584</v>
      </c>
      <c r="P7293">
        <v>2024</v>
      </c>
      <c r="Q7293">
        <v>800028582</v>
      </c>
      <c r="R7293" t="s">
        <v>833</v>
      </c>
      <c r="S7293" s="13">
        <v>12500000</v>
      </c>
      <c r="T7293">
        <v>0</v>
      </c>
      <c r="U7293" t="s">
        <v>2411</v>
      </c>
      <c r="V7293" t="s">
        <v>6173</v>
      </c>
      <c r="W7293">
        <v>5004</v>
      </c>
      <c r="X7293">
        <v>0</v>
      </c>
      <c r="Y7293">
        <v>288153</v>
      </c>
      <c r="Z7293">
        <v>20241007</v>
      </c>
      <c r="AA7293">
        <v>2405020606</v>
      </c>
      <c r="AB7293">
        <v>5</v>
      </c>
      <c r="AC7293" t="s">
        <v>2281</v>
      </c>
      <c r="AD7293" t="s">
        <v>2281</v>
      </c>
      <c r="AE7293">
        <v>11101</v>
      </c>
      <c r="AF7293" t="s">
        <v>2281</v>
      </c>
      <c r="AG7293" t="s">
        <v>549</v>
      </c>
      <c r="AH7293">
        <v>121</v>
      </c>
    </row>
    <row r="7294" spans="1:34" hidden="1" x14ac:dyDescent="0.25">
      <c r="A7294" t="str">
        <f t="shared" si="339"/>
        <v>28 12 3 33 1 2 72 0 0 2201071 288585</v>
      </c>
      <c r="B7294" t="str">
        <f t="shared" si="340"/>
        <v>28 12 3 33 1 2 72 0 0 2201071 288153</v>
      </c>
      <c r="C7294" t="str">
        <f t="shared" si="341"/>
        <v>28 12 3 33 1 2 72 0 0 2201071</v>
      </c>
      <c r="D7294">
        <v>28</v>
      </c>
      <c r="E7294">
        <v>12</v>
      </c>
      <c r="F7294">
        <v>3</v>
      </c>
      <c r="G7294">
        <v>33</v>
      </c>
      <c r="H7294">
        <v>1</v>
      </c>
      <c r="I7294">
        <v>2</v>
      </c>
      <c r="J7294">
        <v>72</v>
      </c>
      <c r="K7294">
        <v>0</v>
      </c>
      <c r="L7294" t="s">
        <v>147</v>
      </c>
      <c r="M7294" t="s">
        <v>193</v>
      </c>
      <c r="N7294" s="13">
        <v>33279123.84</v>
      </c>
      <c r="O7294">
        <v>288585</v>
      </c>
      <c r="P7294">
        <v>2024</v>
      </c>
      <c r="Q7294">
        <v>800028582</v>
      </c>
      <c r="R7294" t="s">
        <v>833</v>
      </c>
      <c r="S7294" s="13">
        <v>33279123.84</v>
      </c>
      <c r="T7294">
        <v>0</v>
      </c>
      <c r="U7294" t="s">
        <v>2411</v>
      </c>
      <c r="V7294" t="s">
        <v>6173</v>
      </c>
      <c r="W7294">
        <v>5004</v>
      </c>
      <c r="X7294">
        <v>0</v>
      </c>
      <c r="Y7294">
        <v>288153</v>
      </c>
      <c r="Z7294">
        <v>20241007</v>
      </c>
      <c r="AA7294">
        <v>2405020606</v>
      </c>
      <c r="AB7294">
        <v>5</v>
      </c>
      <c r="AC7294" t="s">
        <v>2281</v>
      </c>
      <c r="AD7294" t="s">
        <v>2281</v>
      </c>
      <c r="AE7294">
        <v>13112</v>
      </c>
      <c r="AF7294" t="s">
        <v>5908</v>
      </c>
      <c r="AG7294" t="s">
        <v>508</v>
      </c>
      <c r="AH7294">
        <v>121</v>
      </c>
    </row>
    <row r="7295" spans="1:34" hidden="1" x14ac:dyDescent="0.25">
      <c r="A7295" t="str">
        <f t="shared" si="339"/>
        <v>28 12 3 33 1 2 72 0 0 2201071 288586</v>
      </c>
      <c r="B7295" t="str">
        <f t="shared" si="340"/>
        <v>28 12 3 33 1 2 72 0 0 2201071 288153</v>
      </c>
      <c r="C7295" t="str">
        <f t="shared" si="341"/>
        <v>28 12 3 33 1 2 72 0 0 2201071</v>
      </c>
      <c r="D7295">
        <v>28</v>
      </c>
      <c r="E7295">
        <v>12</v>
      </c>
      <c r="F7295">
        <v>3</v>
      </c>
      <c r="G7295">
        <v>33</v>
      </c>
      <c r="H7295">
        <v>1</v>
      </c>
      <c r="I7295">
        <v>2</v>
      </c>
      <c r="J7295">
        <v>72</v>
      </c>
      <c r="K7295">
        <v>0</v>
      </c>
      <c r="L7295" t="s">
        <v>147</v>
      </c>
      <c r="M7295" t="s">
        <v>193</v>
      </c>
      <c r="N7295" s="13">
        <v>6053017.1600000001</v>
      </c>
      <c r="O7295">
        <v>288586</v>
      </c>
      <c r="P7295">
        <v>2024</v>
      </c>
      <c r="Q7295">
        <v>800028582</v>
      </c>
      <c r="R7295" t="s">
        <v>833</v>
      </c>
      <c r="S7295" s="13">
        <v>6053017.1600000001</v>
      </c>
      <c r="T7295">
        <v>0</v>
      </c>
      <c r="U7295" t="s">
        <v>2411</v>
      </c>
      <c r="V7295" t="s">
        <v>6173</v>
      </c>
      <c r="W7295">
        <v>5004</v>
      </c>
      <c r="X7295">
        <v>0</v>
      </c>
      <c r="Y7295">
        <v>288153</v>
      </c>
      <c r="Z7295">
        <v>20241007</v>
      </c>
      <c r="AA7295">
        <v>2405020606</v>
      </c>
      <c r="AB7295">
        <v>5</v>
      </c>
      <c r="AC7295" t="s">
        <v>2281</v>
      </c>
      <c r="AD7295" t="s">
        <v>2281</v>
      </c>
      <c r="AE7295">
        <v>13112</v>
      </c>
      <c r="AF7295" t="s">
        <v>5908</v>
      </c>
      <c r="AG7295" t="s">
        <v>508</v>
      </c>
      <c r="AH7295">
        <v>121</v>
      </c>
    </row>
    <row r="7296" spans="1:34" hidden="1" x14ac:dyDescent="0.25">
      <c r="A7296" t="str">
        <f t="shared" si="339"/>
        <v>28 11 1 11 2 1 22 1 2120202008 0 288587</v>
      </c>
      <c r="B7296" t="str">
        <f t="shared" si="340"/>
        <v>28 11 1 11 2 1 22 1 2120202008 0 288149</v>
      </c>
      <c r="C7296" t="str">
        <f t="shared" si="341"/>
        <v>28 11 1 11 2 1 22 1 2120202008 0</v>
      </c>
      <c r="D7296">
        <v>28</v>
      </c>
      <c r="E7296">
        <v>11</v>
      </c>
      <c r="F7296">
        <v>1</v>
      </c>
      <c r="G7296">
        <v>11</v>
      </c>
      <c r="H7296">
        <v>2</v>
      </c>
      <c r="I7296">
        <v>1</v>
      </c>
      <c r="J7296">
        <v>22</v>
      </c>
      <c r="K7296">
        <v>1</v>
      </c>
      <c r="L7296" t="s">
        <v>755</v>
      </c>
      <c r="M7296" t="s">
        <v>147</v>
      </c>
      <c r="N7296" s="13">
        <v>136500000</v>
      </c>
      <c r="O7296">
        <v>288587</v>
      </c>
      <c r="P7296">
        <v>2024</v>
      </c>
      <c r="Q7296">
        <v>900233026</v>
      </c>
      <c r="R7296" t="s">
        <v>823</v>
      </c>
      <c r="S7296" s="13">
        <v>136500000</v>
      </c>
      <c r="T7296">
        <v>0</v>
      </c>
      <c r="U7296" t="s">
        <v>2413</v>
      </c>
      <c r="V7296" t="s">
        <v>2280</v>
      </c>
      <c r="W7296">
        <v>5004</v>
      </c>
      <c r="X7296">
        <v>0</v>
      </c>
      <c r="Y7296">
        <v>288149</v>
      </c>
      <c r="Z7296">
        <v>20241007</v>
      </c>
      <c r="AA7296">
        <v>2404300602</v>
      </c>
      <c r="AB7296">
        <v>5</v>
      </c>
      <c r="AC7296" t="s">
        <v>2281</v>
      </c>
      <c r="AD7296" t="s">
        <v>2281</v>
      </c>
      <c r="AE7296">
        <v>11101</v>
      </c>
      <c r="AF7296" t="s">
        <v>2281</v>
      </c>
      <c r="AG7296" t="s">
        <v>549</v>
      </c>
      <c r="AH7296">
        <v>121</v>
      </c>
    </row>
    <row r="7297" spans="1:34" hidden="1" x14ac:dyDescent="0.25">
      <c r="A7297" t="str">
        <f t="shared" si="339"/>
        <v>28 6 3 22 1 2 24 0 0 2201062 288588</v>
      </c>
      <c r="B7297" t="str">
        <f t="shared" si="340"/>
        <v>28 6 3 22 1 2 24 0 0 2201062 288218</v>
      </c>
      <c r="C7297" t="str">
        <f t="shared" si="341"/>
        <v>28 6 3 22 1 2 24 0 0 2201062</v>
      </c>
      <c r="D7297">
        <v>28</v>
      </c>
      <c r="E7297">
        <v>6</v>
      </c>
      <c r="F7297">
        <v>3</v>
      </c>
      <c r="G7297">
        <v>22</v>
      </c>
      <c r="H7297">
        <v>1</v>
      </c>
      <c r="I7297">
        <v>2</v>
      </c>
      <c r="J7297">
        <v>24</v>
      </c>
      <c r="K7297">
        <v>0</v>
      </c>
      <c r="L7297" t="s">
        <v>147</v>
      </c>
      <c r="M7297" t="s">
        <v>201</v>
      </c>
      <c r="N7297" s="13">
        <v>114768231</v>
      </c>
      <c r="O7297">
        <v>288588</v>
      </c>
      <c r="P7297">
        <v>2024</v>
      </c>
      <c r="Q7297">
        <v>901658281</v>
      </c>
      <c r="R7297" t="s">
        <v>1726</v>
      </c>
      <c r="S7297" s="13">
        <v>114768231</v>
      </c>
      <c r="T7297">
        <v>2295365</v>
      </c>
      <c r="U7297" t="s">
        <v>6174</v>
      </c>
      <c r="V7297" t="s">
        <v>3752</v>
      </c>
      <c r="W7297">
        <v>5016</v>
      </c>
      <c r="X7297">
        <v>2317</v>
      </c>
      <c r="Y7297">
        <v>288218</v>
      </c>
      <c r="Z7297">
        <v>20241007</v>
      </c>
      <c r="AA7297">
        <v>2406170750</v>
      </c>
      <c r="AB7297">
        <v>1</v>
      </c>
      <c r="AC7297" t="s">
        <v>2281</v>
      </c>
      <c r="AD7297" t="s">
        <v>2281</v>
      </c>
      <c r="AE7297">
        <v>23130</v>
      </c>
      <c r="AF7297" t="s">
        <v>2281</v>
      </c>
      <c r="AG7297" t="s">
        <v>675</v>
      </c>
      <c r="AH7297">
        <v>250</v>
      </c>
    </row>
    <row r="7298" spans="1:34" hidden="1" x14ac:dyDescent="0.25">
      <c r="A7298" t="str">
        <f t="shared" ref="A7298:A7361" si="342">+CONCATENATE(,D7298," ",E7298," ",F7298," ",G7298," ",H7298," ",I7298," ",J7298," ",K7298," ",L7298," ",M7298," ",O7298)</f>
        <v>28 6 3 11 1 2 24 0 0 2201062 288589</v>
      </c>
      <c r="B7298" t="str">
        <f t="shared" ref="B7298:B7361" si="343">+CONCATENATE(,D7298," ",E7298," ",F7298," ",G7298," ",H7298," ",I7298," ",J7298," ",K7298," ",L7298," ",M7298," ",Y7298)</f>
        <v>28 6 3 11 1 2 24 0 0 2201062 288226</v>
      </c>
      <c r="C7298" t="str">
        <f t="shared" ref="C7298:C7361" si="344">+CONCATENATE(,D7298," ",E7298," ",F7298," ",G7298," ",H7298," ",I7298," ",J7298," ",K7298," ",L7298," ",M7298)</f>
        <v>28 6 3 11 1 2 24 0 0 2201062</v>
      </c>
      <c r="D7298">
        <v>28</v>
      </c>
      <c r="E7298">
        <v>6</v>
      </c>
      <c r="F7298">
        <v>3</v>
      </c>
      <c r="G7298">
        <v>11</v>
      </c>
      <c r="H7298">
        <v>1</v>
      </c>
      <c r="I7298">
        <v>2</v>
      </c>
      <c r="J7298">
        <v>24</v>
      </c>
      <c r="K7298">
        <v>0</v>
      </c>
      <c r="L7298" t="s">
        <v>147</v>
      </c>
      <c r="M7298" t="s">
        <v>201</v>
      </c>
      <c r="N7298" s="13">
        <v>46695255</v>
      </c>
      <c r="O7298">
        <v>288589</v>
      </c>
      <c r="P7298">
        <v>2024</v>
      </c>
      <c r="Q7298">
        <v>75086822</v>
      </c>
      <c r="R7298" t="s">
        <v>1727</v>
      </c>
      <c r="S7298" s="13">
        <v>46695255</v>
      </c>
      <c r="T7298">
        <v>0</v>
      </c>
      <c r="U7298" t="s">
        <v>6175</v>
      </c>
      <c r="V7298" t="s">
        <v>6176</v>
      </c>
      <c r="W7298">
        <v>5016</v>
      </c>
      <c r="X7298">
        <v>0</v>
      </c>
      <c r="Y7298">
        <v>288226</v>
      </c>
      <c r="Z7298">
        <v>20241007</v>
      </c>
      <c r="AA7298">
        <v>2406200761</v>
      </c>
      <c r="AB7298">
        <v>1</v>
      </c>
      <c r="AC7298" t="s">
        <v>2281</v>
      </c>
      <c r="AD7298" t="s">
        <v>2281</v>
      </c>
      <c r="AE7298">
        <v>11101</v>
      </c>
      <c r="AF7298" t="s">
        <v>2281</v>
      </c>
      <c r="AG7298" t="s">
        <v>549</v>
      </c>
      <c r="AH7298">
        <v>331</v>
      </c>
    </row>
    <row r="7299" spans="1:34" hidden="1" x14ac:dyDescent="0.25">
      <c r="A7299" t="str">
        <f t="shared" si="342"/>
        <v>28 6 3 11 1 2 24 0 0 2201062 288590</v>
      </c>
      <c r="B7299" t="str">
        <f t="shared" si="343"/>
        <v>28 6 3 11 1 2 24 0 0 2201062 288226</v>
      </c>
      <c r="C7299" t="str">
        <f t="shared" si="344"/>
        <v>28 6 3 11 1 2 24 0 0 2201062</v>
      </c>
      <c r="D7299">
        <v>28</v>
      </c>
      <c r="E7299">
        <v>6</v>
      </c>
      <c r="F7299">
        <v>3</v>
      </c>
      <c r="G7299">
        <v>11</v>
      </c>
      <c r="H7299">
        <v>1</v>
      </c>
      <c r="I7299">
        <v>2</v>
      </c>
      <c r="J7299">
        <v>24</v>
      </c>
      <c r="K7299">
        <v>0</v>
      </c>
      <c r="L7299" t="s">
        <v>147</v>
      </c>
      <c r="M7299" t="s">
        <v>201</v>
      </c>
      <c r="N7299" s="13">
        <v>46695255</v>
      </c>
      <c r="O7299">
        <v>288590</v>
      </c>
      <c r="P7299">
        <v>2024</v>
      </c>
      <c r="Q7299">
        <v>75086822</v>
      </c>
      <c r="R7299" t="s">
        <v>1727</v>
      </c>
      <c r="S7299" s="13">
        <v>46695255</v>
      </c>
      <c r="T7299">
        <v>0</v>
      </c>
      <c r="U7299" t="s">
        <v>6175</v>
      </c>
      <c r="V7299" t="s">
        <v>6176</v>
      </c>
      <c r="W7299">
        <v>5016</v>
      </c>
      <c r="X7299">
        <v>0</v>
      </c>
      <c r="Y7299">
        <v>288226</v>
      </c>
      <c r="Z7299">
        <v>20241007</v>
      </c>
      <c r="AA7299">
        <v>2406200761</v>
      </c>
      <c r="AB7299">
        <v>1</v>
      </c>
      <c r="AC7299" t="s">
        <v>2281</v>
      </c>
      <c r="AD7299" t="s">
        <v>2281</v>
      </c>
      <c r="AE7299">
        <v>11101</v>
      </c>
      <c r="AF7299" t="s">
        <v>2281</v>
      </c>
      <c r="AG7299" t="s">
        <v>549</v>
      </c>
      <c r="AH7299">
        <v>331</v>
      </c>
    </row>
    <row r="7300" spans="1:34" hidden="1" x14ac:dyDescent="0.25">
      <c r="A7300" t="str">
        <f t="shared" si="342"/>
        <v>28 6 3 11 1 2 24 0 0 2201062 288591</v>
      </c>
      <c r="B7300" t="str">
        <f t="shared" si="343"/>
        <v>28 6 3 11 1 2 24 0 0 2201062 288226</v>
      </c>
      <c r="C7300" t="str">
        <f t="shared" si="344"/>
        <v>28 6 3 11 1 2 24 0 0 2201062</v>
      </c>
      <c r="D7300">
        <v>28</v>
      </c>
      <c r="E7300">
        <v>6</v>
      </c>
      <c r="F7300">
        <v>3</v>
      </c>
      <c r="G7300">
        <v>11</v>
      </c>
      <c r="H7300">
        <v>1</v>
      </c>
      <c r="I7300">
        <v>2</v>
      </c>
      <c r="J7300">
        <v>24</v>
      </c>
      <c r="K7300">
        <v>0</v>
      </c>
      <c r="L7300" t="s">
        <v>147</v>
      </c>
      <c r="M7300" t="s">
        <v>201</v>
      </c>
      <c r="N7300" s="13">
        <v>32413303</v>
      </c>
      <c r="O7300">
        <v>288591</v>
      </c>
      <c r="P7300">
        <v>2024</v>
      </c>
      <c r="Q7300">
        <v>75086822</v>
      </c>
      <c r="R7300" t="s">
        <v>1727</v>
      </c>
      <c r="S7300" s="13">
        <v>32413303</v>
      </c>
      <c r="T7300">
        <v>0</v>
      </c>
      <c r="U7300" t="s">
        <v>6175</v>
      </c>
      <c r="V7300" t="s">
        <v>6176</v>
      </c>
      <c r="W7300">
        <v>5016</v>
      </c>
      <c r="X7300">
        <v>0</v>
      </c>
      <c r="Y7300">
        <v>288226</v>
      </c>
      <c r="Z7300">
        <v>20241007</v>
      </c>
      <c r="AA7300">
        <v>2406200761</v>
      </c>
      <c r="AB7300">
        <v>1</v>
      </c>
      <c r="AC7300" t="s">
        <v>2281</v>
      </c>
      <c r="AD7300" t="s">
        <v>2281</v>
      </c>
      <c r="AE7300">
        <v>11101</v>
      </c>
      <c r="AF7300" t="s">
        <v>2281</v>
      </c>
      <c r="AG7300" t="s">
        <v>549</v>
      </c>
      <c r="AH7300">
        <v>331</v>
      </c>
    </row>
    <row r="7301" spans="1:34" hidden="1" x14ac:dyDescent="0.25">
      <c r="A7301" t="str">
        <f t="shared" si="342"/>
        <v>28 1 3 22 1 101 24 41 0 2201062 288592</v>
      </c>
      <c r="B7301" t="str">
        <f t="shared" si="343"/>
        <v>28 1 3 22 1 101 24 41 0 2201062 288367</v>
      </c>
      <c r="C7301" t="str">
        <f t="shared" si="344"/>
        <v>28 1 3 22 1 101 24 41 0 2201062</v>
      </c>
      <c r="D7301">
        <v>28</v>
      </c>
      <c r="E7301">
        <v>1</v>
      </c>
      <c r="F7301">
        <v>3</v>
      </c>
      <c r="G7301">
        <v>22</v>
      </c>
      <c r="H7301">
        <v>1</v>
      </c>
      <c r="I7301">
        <v>101</v>
      </c>
      <c r="J7301">
        <v>24</v>
      </c>
      <c r="K7301">
        <v>41</v>
      </c>
      <c r="L7301" t="s">
        <v>147</v>
      </c>
      <c r="M7301" t="s">
        <v>201</v>
      </c>
      <c r="N7301" s="13">
        <v>14281953</v>
      </c>
      <c r="O7301">
        <v>288592</v>
      </c>
      <c r="P7301">
        <v>2024</v>
      </c>
      <c r="Q7301">
        <v>75086822</v>
      </c>
      <c r="R7301" t="s">
        <v>1727</v>
      </c>
      <c r="S7301" s="13">
        <v>14281953</v>
      </c>
      <c r="T7301">
        <v>0</v>
      </c>
      <c r="U7301" t="s">
        <v>6177</v>
      </c>
      <c r="V7301" t="s">
        <v>6176</v>
      </c>
      <c r="W7301">
        <v>5016</v>
      </c>
      <c r="X7301">
        <v>0</v>
      </c>
      <c r="Y7301">
        <v>288367</v>
      </c>
      <c r="Z7301">
        <v>20241007</v>
      </c>
      <c r="AA7301">
        <v>2406200761</v>
      </c>
      <c r="AB7301">
        <v>1</v>
      </c>
      <c r="AC7301" t="s">
        <v>2281</v>
      </c>
      <c r="AD7301" t="s">
        <v>2281</v>
      </c>
      <c r="AE7301">
        <v>23130</v>
      </c>
      <c r="AF7301" t="s">
        <v>2281</v>
      </c>
      <c r="AG7301" t="s">
        <v>675</v>
      </c>
      <c r="AH7301">
        <v>331</v>
      </c>
    </row>
    <row r="7302" spans="1:34" hidden="1" x14ac:dyDescent="0.25">
      <c r="A7302" t="str">
        <f t="shared" si="342"/>
        <v>28 6 3 11 1 2 25 6 0 2201006 288593</v>
      </c>
      <c r="B7302" t="str">
        <f t="shared" si="343"/>
        <v>28 6 3 11 1 2 25 6 0 2201006 288201</v>
      </c>
      <c r="C7302" t="str">
        <f t="shared" si="344"/>
        <v>28 6 3 11 1 2 25 6 0 2201006</v>
      </c>
      <c r="D7302">
        <v>28</v>
      </c>
      <c r="E7302">
        <v>6</v>
      </c>
      <c r="F7302">
        <v>3</v>
      </c>
      <c r="G7302">
        <v>11</v>
      </c>
      <c r="H7302">
        <v>1</v>
      </c>
      <c r="I7302">
        <v>2</v>
      </c>
      <c r="J7302">
        <v>25</v>
      </c>
      <c r="K7302">
        <v>6</v>
      </c>
      <c r="L7302" t="s">
        <v>147</v>
      </c>
      <c r="M7302" t="s">
        <v>196</v>
      </c>
      <c r="N7302" s="13">
        <v>55000000</v>
      </c>
      <c r="O7302">
        <v>288593</v>
      </c>
      <c r="P7302">
        <v>2024</v>
      </c>
      <c r="Q7302">
        <v>860007538</v>
      </c>
      <c r="R7302" t="s">
        <v>1676</v>
      </c>
      <c r="S7302" s="13">
        <v>55000000</v>
      </c>
      <c r="T7302">
        <v>0</v>
      </c>
      <c r="U7302" t="s">
        <v>6178</v>
      </c>
      <c r="V7302" t="s">
        <v>6179</v>
      </c>
      <c r="W7302">
        <v>5016</v>
      </c>
      <c r="X7302">
        <v>0</v>
      </c>
      <c r="Y7302">
        <v>288201</v>
      </c>
      <c r="Z7302">
        <v>20241007</v>
      </c>
      <c r="AA7302">
        <v>2405310730</v>
      </c>
      <c r="AB7302">
        <v>1</v>
      </c>
      <c r="AC7302" t="s">
        <v>2281</v>
      </c>
      <c r="AD7302" t="s">
        <v>2281</v>
      </c>
      <c r="AE7302">
        <v>11101</v>
      </c>
      <c r="AF7302" t="s">
        <v>2281</v>
      </c>
      <c r="AG7302" t="s">
        <v>549</v>
      </c>
      <c r="AH7302">
        <v>250</v>
      </c>
    </row>
    <row r="7303" spans="1:34" hidden="1" x14ac:dyDescent="0.25">
      <c r="A7303" t="str">
        <f t="shared" si="342"/>
        <v>28 6 3 11 1 2 25 6 0 2201006 288594</v>
      </c>
      <c r="B7303" t="str">
        <f t="shared" si="343"/>
        <v>28 6 3 11 1 2 25 6 0 2201006 288252</v>
      </c>
      <c r="C7303" t="str">
        <f t="shared" si="344"/>
        <v>28 6 3 11 1 2 25 6 0 2201006</v>
      </c>
      <c r="D7303">
        <v>28</v>
      </c>
      <c r="E7303">
        <v>6</v>
      </c>
      <c r="F7303">
        <v>3</v>
      </c>
      <c r="G7303">
        <v>11</v>
      </c>
      <c r="H7303">
        <v>1</v>
      </c>
      <c r="I7303">
        <v>2</v>
      </c>
      <c r="J7303">
        <v>25</v>
      </c>
      <c r="K7303">
        <v>6</v>
      </c>
      <c r="L7303" t="s">
        <v>147</v>
      </c>
      <c r="M7303" t="s">
        <v>196</v>
      </c>
      <c r="N7303" s="13">
        <v>100000000</v>
      </c>
      <c r="O7303">
        <v>288594</v>
      </c>
      <c r="P7303">
        <v>2024</v>
      </c>
      <c r="Q7303">
        <v>860007538</v>
      </c>
      <c r="R7303" t="s">
        <v>1676</v>
      </c>
      <c r="S7303" s="13">
        <v>100000000</v>
      </c>
      <c r="T7303">
        <v>0</v>
      </c>
      <c r="U7303" t="s">
        <v>6180</v>
      </c>
      <c r="V7303" t="s">
        <v>6181</v>
      </c>
      <c r="W7303">
        <v>5016</v>
      </c>
      <c r="X7303">
        <v>0</v>
      </c>
      <c r="Y7303">
        <v>288252</v>
      </c>
      <c r="Z7303">
        <v>20241007</v>
      </c>
      <c r="AA7303">
        <v>2407100877</v>
      </c>
      <c r="AB7303">
        <v>1</v>
      </c>
      <c r="AC7303" t="s">
        <v>2281</v>
      </c>
      <c r="AD7303" t="s">
        <v>2281</v>
      </c>
      <c r="AE7303">
        <v>11101</v>
      </c>
      <c r="AF7303" t="s">
        <v>2281</v>
      </c>
      <c r="AG7303" t="s">
        <v>549</v>
      </c>
      <c r="AH7303">
        <v>250</v>
      </c>
    </row>
    <row r="7304" spans="1:34" hidden="1" x14ac:dyDescent="0.25">
      <c r="A7304" t="str">
        <f t="shared" si="342"/>
        <v>28 6 3 11 1 2 25 1 0 2201033 288595</v>
      </c>
      <c r="B7304" t="str">
        <f t="shared" si="343"/>
        <v>28 6 3 11 1 2 25 1 0 2201033 288060</v>
      </c>
      <c r="C7304" t="str">
        <f t="shared" si="344"/>
        <v>28 6 3 11 1 2 25 1 0 2201033</v>
      </c>
      <c r="D7304">
        <v>28</v>
      </c>
      <c r="E7304">
        <v>6</v>
      </c>
      <c r="F7304">
        <v>3</v>
      </c>
      <c r="G7304">
        <v>11</v>
      </c>
      <c r="H7304">
        <v>1</v>
      </c>
      <c r="I7304">
        <v>2</v>
      </c>
      <c r="J7304">
        <v>25</v>
      </c>
      <c r="K7304">
        <v>1</v>
      </c>
      <c r="L7304" t="s">
        <v>147</v>
      </c>
      <c r="M7304" t="s">
        <v>194</v>
      </c>
      <c r="N7304" s="13">
        <v>4191667</v>
      </c>
      <c r="O7304">
        <v>288595</v>
      </c>
      <c r="P7304">
        <v>2024</v>
      </c>
      <c r="Q7304">
        <v>1053835818</v>
      </c>
      <c r="R7304" t="s">
        <v>6098</v>
      </c>
      <c r="S7304" s="13">
        <v>4191667</v>
      </c>
      <c r="T7304">
        <v>0</v>
      </c>
      <c r="U7304" t="s">
        <v>6147</v>
      </c>
      <c r="V7304" t="s">
        <v>2291</v>
      </c>
      <c r="W7304">
        <v>5004</v>
      </c>
      <c r="X7304">
        <v>0</v>
      </c>
      <c r="Y7304">
        <v>288060</v>
      </c>
      <c r="Z7304">
        <v>20241007</v>
      </c>
      <c r="AA7304">
        <v>2402230381</v>
      </c>
      <c r="AB7304">
        <v>9</v>
      </c>
      <c r="AC7304" t="s">
        <v>2281</v>
      </c>
      <c r="AD7304" t="s">
        <v>2281</v>
      </c>
      <c r="AE7304">
        <v>11101</v>
      </c>
      <c r="AF7304" t="s">
        <v>2281</v>
      </c>
      <c r="AG7304" t="s">
        <v>549</v>
      </c>
      <c r="AH7304">
        <v>260</v>
      </c>
    </row>
    <row r="7305" spans="1:34" hidden="1" x14ac:dyDescent="0.25">
      <c r="A7305" t="str">
        <f t="shared" si="342"/>
        <v>28 12 3 33 1 2 72 2 0 2201033 288596</v>
      </c>
      <c r="B7305" t="str">
        <f t="shared" si="343"/>
        <v>28 12 3 33 1 2 72 2 0 2201033 288104</v>
      </c>
      <c r="C7305" t="str">
        <f t="shared" si="344"/>
        <v>28 12 3 33 1 2 72 2 0 2201033</v>
      </c>
      <c r="D7305">
        <v>28</v>
      </c>
      <c r="E7305">
        <v>12</v>
      </c>
      <c r="F7305">
        <v>3</v>
      </c>
      <c r="G7305">
        <v>33</v>
      </c>
      <c r="H7305">
        <v>1</v>
      </c>
      <c r="I7305">
        <v>2</v>
      </c>
      <c r="J7305">
        <v>72</v>
      </c>
      <c r="K7305">
        <v>2</v>
      </c>
      <c r="L7305" t="s">
        <v>147</v>
      </c>
      <c r="M7305" t="s">
        <v>194</v>
      </c>
      <c r="N7305" s="13">
        <v>117687845</v>
      </c>
      <c r="O7305">
        <v>288596</v>
      </c>
      <c r="P7305">
        <v>2024</v>
      </c>
      <c r="Q7305">
        <v>890801024</v>
      </c>
      <c r="R7305" t="s">
        <v>1836</v>
      </c>
      <c r="S7305" s="13">
        <v>117687845</v>
      </c>
      <c r="T7305">
        <v>0</v>
      </c>
      <c r="U7305" t="s">
        <v>6005</v>
      </c>
      <c r="V7305" t="s">
        <v>6182</v>
      </c>
      <c r="W7305">
        <v>5004</v>
      </c>
      <c r="X7305">
        <v>0</v>
      </c>
      <c r="Y7305">
        <v>288104</v>
      </c>
      <c r="Z7305">
        <v>20241007</v>
      </c>
      <c r="AA7305">
        <v>2403210487</v>
      </c>
      <c r="AB7305">
        <v>6</v>
      </c>
      <c r="AC7305" t="s">
        <v>2281</v>
      </c>
      <c r="AD7305" t="s">
        <v>2281</v>
      </c>
      <c r="AE7305">
        <v>13112</v>
      </c>
      <c r="AF7305" t="s">
        <v>5908</v>
      </c>
      <c r="AG7305" t="s">
        <v>508</v>
      </c>
      <c r="AH7305">
        <v>261</v>
      </c>
    </row>
    <row r="7306" spans="1:34" hidden="1" x14ac:dyDescent="0.25">
      <c r="A7306" t="str">
        <f t="shared" si="342"/>
        <v>28 6 3 11 1 2 25 6 0 2201006 288597</v>
      </c>
      <c r="B7306" t="str">
        <f t="shared" si="343"/>
        <v>28 6 3 11 1 2 25 6 0 2201006 288157</v>
      </c>
      <c r="C7306" t="str">
        <f t="shared" si="344"/>
        <v>28 6 3 11 1 2 25 6 0 2201006</v>
      </c>
      <c r="D7306">
        <v>28</v>
      </c>
      <c r="E7306">
        <v>6</v>
      </c>
      <c r="F7306">
        <v>3</v>
      </c>
      <c r="G7306">
        <v>11</v>
      </c>
      <c r="H7306">
        <v>1</v>
      </c>
      <c r="I7306">
        <v>2</v>
      </c>
      <c r="J7306">
        <v>25</v>
      </c>
      <c r="K7306">
        <v>6</v>
      </c>
      <c r="L7306" t="s">
        <v>147</v>
      </c>
      <c r="M7306" t="s">
        <v>196</v>
      </c>
      <c r="N7306" s="13">
        <v>3100000</v>
      </c>
      <c r="O7306">
        <v>288597</v>
      </c>
      <c r="P7306">
        <v>2024</v>
      </c>
      <c r="Q7306">
        <v>1055479700</v>
      </c>
      <c r="R7306" t="s">
        <v>1820</v>
      </c>
      <c r="S7306" s="13">
        <v>3100000</v>
      </c>
      <c r="T7306">
        <v>0</v>
      </c>
      <c r="U7306" t="s">
        <v>6027</v>
      </c>
      <c r="V7306" t="s">
        <v>2295</v>
      </c>
      <c r="W7306">
        <v>5004</v>
      </c>
      <c r="X7306">
        <v>0</v>
      </c>
      <c r="Y7306">
        <v>288157</v>
      </c>
      <c r="Z7306">
        <v>20241007</v>
      </c>
      <c r="AA7306">
        <v>2405080630</v>
      </c>
      <c r="AB7306">
        <v>5</v>
      </c>
      <c r="AC7306" t="s">
        <v>2281</v>
      </c>
      <c r="AD7306" t="s">
        <v>2281</v>
      </c>
      <c r="AE7306">
        <v>11101</v>
      </c>
      <c r="AF7306" t="s">
        <v>2281</v>
      </c>
      <c r="AG7306" t="s">
        <v>549</v>
      </c>
      <c r="AH7306">
        <v>260</v>
      </c>
    </row>
    <row r="7307" spans="1:34" hidden="1" x14ac:dyDescent="0.25">
      <c r="A7307" t="str">
        <f t="shared" si="342"/>
        <v>28 6 3 11 1 2 25 6 0 2201006 288598</v>
      </c>
      <c r="B7307" t="str">
        <f t="shared" si="343"/>
        <v>28 6 3 11 1 2 25 6 0 2201006 288167</v>
      </c>
      <c r="C7307" t="str">
        <f t="shared" si="344"/>
        <v>28 6 3 11 1 2 25 6 0 2201006</v>
      </c>
      <c r="D7307">
        <v>28</v>
      </c>
      <c r="E7307">
        <v>6</v>
      </c>
      <c r="F7307">
        <v>3</v>
      </c>
      <c r="G7307">
        <v>11</v>
      </c>
      <c r="H7307">
        <v>1</v>
      </c>
      <c r="I7307">
        <v>2</v>
      </c>
      <c r="J7307">
        <v>25</v>
      </c>
      <c r="K7307">
        <v>6</v>
      </c>
      <c r="L7307" t="s">
        <v>147</v>
      </c>
      <c r="M7307" t="s">
        <v>196</v>
      </c>
      <c r="N7307" s="13">
        <v>3100000</v>
      </c>
      <c r="O7307">
        <v>288598</v>
      </c>
      <c r="P7307">
        <v>2024</v>
      </c>
      <c r="Q7307">
        <v>1054992297</v>
      </c>
      <c r="R7307" t="s">
        <v>6091</v>
      </c>
      <c r="S7307" s="13">
        <v>3100000</v>
      </c>
      <c r="T7307">
        <v>0</v>
      </c>
      <c r="U7307" t="s">
        <v>6027</v>
      </c>
      <c r="V7307" t="s">
        <v>2291</v>
      </c>
      <c r="W7307">
        <v>5004</v>
      </c>
      <c r="X7307">
        <v>0</v>
      </c>
      <c r="Y7307">
        <v>288167</v>
      </c>
      <c r="Z7307">
        <v>20241007</v>
      </c>
      <c r="AA7307">
        <v>2405100641</v>
      </c>
      <c r="AB7307">
        <v>6</v>
      </c>
      <c r="AC7307" t="s">
        <v>2281</v>
      </c>
      <c r="AD7307" t="s">
        <v>2281</v>
      </c>
      <c r="AE7307">
        <v>11101</v>
      </c>
      <c r="AF7307" t="s">
        <v>2281</v>
      </c>
      <c r="AG7307" t="s">
        <v>549</v>
      </c>
      <c r="AH7307">
        <v>260</v>
      </c>
    </row>
    <row r="7308" spans="1:34" hidden="1" x14ac:dyDescent="0.25">
      <c r="A7308" t="str">
        <f t="shared" si="342"/>
        <v>28 6 3 11 1 2 25 6 0 2201006 288599</v>
      </c>
      <c r="B7308" t="str">
        <f t="shared" si="343"/>
        <v>28 6 3 11 1 2 25 6 0 2201006 288155</v>
      </c>
      <c r="C7308" t="str">
        <f t="shared" si="344"/>
        <v>28 6 3 11 1 2 25 6 0 2201006</v>
      </c>
      <c r="D7308">
        <v>28</v>
      </c>
      <c r="E7308">
        <v>6</v>
      </c>
      <c r="F7308">
        <v>3</v>
      </c>
      <c r="G7308">
        <v>11</v>
      </c>
      <c r="H7308">
        <v>1</v>
      </c>
      <c r="I7308">
        <v>2</v>
      </c>
      <c r="J7308">
        <v>25</v>
      </c>
      <c r="K7308">
        <v>6</v>
      </c>
      <c r="L7308" t="s">
        <v>147</v>
      </c>
      <c r="M7308" t="s">
        <v>196</v>
      </c>
      <c r="N7308" s="13">
        <v>3100000</v>
      </c>
      <c r="O7308">
        <v>288599</v>
      </c>
      <c r="P7308">
        <v>2024</v>
      </c>
      <c r="Q7308">
        <v>9976957</v>
      </c>
      <c r="R7308" t="s">
        <v>1818</v>
      </c>
      <c r="S7308" s="13">
        <v>3100000</v>
      </c>
      <c r="T7308">
        <v>0</v>
      </c>
      <c r="U7308" t="s">
        <v>6027</v>
      </c>
      <c r="V7308" t="s">
        <v>2291</v>
      </c>
      <c r="W7308">
        <v>5004</v>
      </c>
      <c r="X7308">
        <v>0</v>
      </c>
      <c r="Y7308">
        <v>288155</v>
      </c>
      <c r="Z7308">
        <v>20241007</v>
      </c>
      <c r="AA7308">
        <v>2405080626</v>
      </c>
      <c r="AB7308">
        <v>5</v>
      </c>
      <c r="AC7308" t="s">
        <v>2281</v>
      </c>
      <c r="AD7308" t="s">
        <v>2281</v>
      </c>
      <c r="AE7308">
        <v>11101</v>
      </c>
      <c r="AF7308" t="s">
        <v>2281</v>
      </c>
      <c r="AG7308" t="s">
        <v>549</v>
      </c>
      <c r="AH7308">
        <v>260</v>
      </c>
    </row>
    <row r="7309" spans="1:34" hidden="1" x14ac:dyDescent="0.25">
      <c r="A7309" t="str">
        <f t="shared" si="342"/>
        <v>28 6 3 11 1 2 25 6 0 2201006 288600</v>
      </c>
      <c r="B7309" t="str">
        <f t="shared" si="343"/>
        <v>28 6 3 11 1 2 25 6 0 2201006 288156</v>
      </c>
      <c r="C7309" t="str">
        <f t="shared" si="344"/>
        <v>28 6 3 11 1 2 25 6 0 2201006</v>
      </c>
      <c r="D7309">
        <v>28</v>
      </c>
      <c r="E7309">
        <v>6</v>
      </c>
      <c r="F7309">
        <v>3</v>
      </c>
      <c r="G7309">
        <v>11</v>
      </c>
      <c r="H7309">
        <v>1</v>
      </c>
      <c r="I7309">
        <v>2</v>
      </c>
      <c r="J7309">
        <v>25</v>
      </c>
      <c r="K7309">
        <v>6</v>
      </c>
      <c r="L7309" t="s">
        <v>147</v>
      </c>
      <c r="M7309" t="s">
        <v>196</v>
      </c>
      <c r="N7309" s="13">
        <v>3100000</v>
      </c>
      <c r="O7309">
        <v>288600</v>
      </c>
      <c r="P7309">
        <v>2024</v>
      </c>
      <c r="Q7309">
        <v>1054992694</v>
      </c>
      <c r="R7309" t="s">
        <v>1819</v>
      </c>
      <c r="S7309" s="13">
        <v>3100000</v>
      </c>
      <c r="T7309">
        <v>0</v>
      </c>
      <c r="U7309" t="s">
        <v>6027</v>
      </c>
      <c r="V7309" t="s">
        <v>2291</v>
      </c>
      <c r="W7309">
        <v>5004</v>
      </c>
      <c r="X7309">
        <v>0</v>
      </c>
      <c r="Y7309">
        <v>288156</v>
      </c>
      <c r="Z7309">
        <v>20241007</v>
      </c>
      <c r="AA7309">
        <v>2405080631</v>
      </c>
      <c r="AB7309">
        <v>5</v>
      </c>
      <c r="AC7309" t="s">
        <v>2281</v>
      </c>
      <c r="AD7309" t="s">
        <v>2281</v>
      </c>
      <c r="AE7309">
        <v>11101</v>
      </c>
      <c r="AF7309" t="s">
        <v>2281</v>
      </c>
      <c r="AG7309" t="s">
        <v>549</v>
      </c>
      <c r="AH7309">
        <v>260</v>
      </c>
    </row>
    <row r="7310" spans="1:34" hidden="1" x14ac:dyDescent="0.25">
      <c r="A7310" t="str">
        <f t="shared" si="342"/>
        <v>28 6 3 11 1 2 25 6 0 2201006 288601</v>
      </c>
      <c r="B7310" t="str">
        <f t="shared" si="343"/>
        <v>28 6 3 11 1 2 25 6 0 2201006 288158</v>
      </c>
      <c r="C7310" t="str">
        <f t="shared" si="344"/>
        <v>28 6 3 11 1 2 25 6 0 2201006</v>
      </c>
      <c r="D7310">
        <v>28</v>
      </c>
      <c r="E7310">
        <v>6</v>
      </c>
      <c r="F7310">
        <v>3</v>
      </c>
      <c r="G7310">
        <v>11</v>
      </c>
      <c r="H7310">
        <v>1</v>
      </c>
      <c r="I7310">
        <v>2</v>
      </c>
      <c r="J7310">
        <v>25</v>
      </c>
      <c r="K7310">
        <v>6</v>
      </c>
      <c r="L7310" t="s">
        <v>147</v>
      </c>
      <c r="M7310" t="s">
        <v>196</v>
      </c>
      <c r="N7310" s="13">
        <v>3100000</v>
      </c>
      <c r="O7310">
        <v>288601</v>
      </c>
      <c r="P7310">
        <v>2024</v>
      </c>
      <c r="Q7310">
        <v>1088000327</v>
      </c>
      <c r="R7310" t="s">
        <v>1821</v>
      </c>
      <c r="S7310" s="13">
        <v>3100000</v>
      </c>
      <c r="T7310">
        <v>0</v>
      </c>
      <c r="U7310" t="s">
        <v>6027</v>
      </c>
      <c r="V7310" t="s">
        <v>2291</v>
      </c>
      <c r="W7310">
        <v>5004</v>
      </c>
      <c r="X7310">
        <v>0</v>
      </c>
      <c r="Y7310">
        <v>288158</v>
      </c>
      <c r="Z7310">
        <v>20241007</v>
      </c>
      <c r="AA7310">
        <v>2405090632</v>
      </c>
      <c r="AB7310">
        <v>5</v>
      </c>
      <c r="AC7310" t="s">
        <v>2281</v>
      </c>
      <c r="AD7310" t="s">
        <v>2281</v>
      </c>
      <c r="AE7310">
        <v>11101</v>
      </c>
      <c r="AF7310" t="s">
        <v>2281</v>
      </c>
      <c r="AG7310" t="s">
        <v>549</v>
      </c>
      <c r="AH7310">
        <v>260</v>
      </c>
    </row>
    <row r="7311" spans="1:34" hidden="1" x14ac:dyDescent="0.25">
      <c r="A7311" t="str">
        <f t="shared" si="342"/>
        <v>28 6 3 11 1 2 25 6 0 2201006 288603</v>
      </c>
      <c r="B7311" t="str">
        <f t="shared" si="343"/>
        <v>28 6 3 11 1 2 25 6 0 2201006 288165</v>
      </c>
      <c r="C7311" t="str">
        <f t="shared" si="344"/>
        <v>28 6 3 11 1 2 25 6 0 2201006</v>
      </c>
      <c r="D7311">
        <v>28</v>
      </c>
      <c r="E7311">
        <v>6</v>
      </c>
      <c r="F7311">
        <v>3</v>
      </c>
      <c r="G7311">
        <v>11</v>
      </c>
      <c r="H7311">
        <v>1</v>
      </c>
      <c r="I7311">
        <v>2</v>
      </c>
      <c r="J7311">
        <v>25</v>
      </c>
      <c r="K7311">
        <v>6</v>
      </c>
      <c r="L7311" t="s">
        <v>147</v>
      </c>
      <c r="M7311" t="s">
        <v>196</v>
      </c>
      <c r="N7311" s="13">
        <v>3100000</v>
      </c>
      <c r="O7311">
        <v>288603</v>
      </c>
      <c r="P7311">
        <v>2024</v>
      </c>
      <c r="Q7311">
        <v>1053873687</v>
      </c>
      <c r="R7311" t="s">
        <v>1824</v>
      </c>
      <c r="S7311" s="13">
        <v>3100000</v>
      </c>
      <c r="T7311">
        <v>0</v>
      </c>
      <c r="U7311" t="s">
        <v>6027</v>
      </c>
      <c r="V7311" t="s">
        <v>2291</v>
      </c>
      <c r="W7311">
        <v>5004</v>
      </c>
      <c r="X7311">
        <v>0</v>
      </c>
      <c r="Y7311">
        <v>288165</v>
      </c>
      <c r="Z7311">
        <v>20241007</v>
      </c>
      <c r="AA7311">
        <v>2405100639</v>
      </c>
      <c r="AB7311">
        <v>5</v>
      </c>
      <c r="AC7311" t="s">
        <v>2281</v>
      </c>
      <c r="AD7311" t="s">
        <v>2281</v>
      </c>
      <c r="AE7311">
        <v>11101</v>
      </c>
      <c r="AF7311" t="s">
        <v>2281</v>
      </c>
      <c r="AG7311" t="s">
        <v>549</v>
      </c>
      <c r="AH7311">
        <v>260</v>
      </c>
    </row>
    <row r="7312" spans="1:34" hidden="1" x14ac:dyDescent="0.25">
      <c r="A7312" t="str">
        <f t="shared" si="342"/>
        <v>28 6 3 11 1 2 25 6 0 2201006 288604</v>
      </c>
      <c r="B7312" t="str">
        <f t="shared" si="343"/>
        <v>28 6 3 11 1 2 25 6 0 2201006 288166</v>
      </c>
      <c r="C7312" t="str">
        <f t="shared" si="344"/>
        <v>28 6 3 11 1 2 25 6 0 2201006</v>
      </c>
      <c r="D7312">
        <v>28</v>
      </c>
      <c r="E7312">
        <v>6</v>
      </c>
      <c r="F7312">
        <v>3</v>
      </c>
      <c r="G7312">
        <v>11</v>
      </c>
      <c r="H7312">
        <v>1</v>
      </c>
      <c r="I7312">
        <v>2</v>
      </c>
      <c r="J7312">
        <v>25</v>
      </c>
      <c r="K7312">
        <v>6</v>
      </c>
      <c r="L7312" t="s">
        <v>147</v>
      </c>
      <c r="M7312" t="s">
        <v>196</v>
      </c>
      <c r="N7312" s="13">
        <v>3100000</v>
      </c>
      <c r="O7312">
        <v>288604</v>
      </c>
      <c r="P7312">
        <v>2024</v>
      </c>
      <c r="Q7312">
        <v>1060647567</v>
      </c>
      <c r="R7312" t="s">
        <v>1825</v>
      </c>
      <c r="S7312" s="13">
        <v>3100000</v>
      </c>
      <c r="T7312">
        <v>0</v>
      </c>
      <c r="U7312" t="s">
        <v>6027</v>
      </c>
      <c r="V7312" t="s">
        <v>2295</v>
      </c>
      <c r="W7312">
        <v>5004</v>
      </c>
      <c r="X7312">
        <v>0</v>
      </c>
      <c r="Y7312">
        <v>288166</v>
      </c>
      <c r="Z7312">
        <v>20241007</v>
      </c>
      <c r="AA7312">
        <v>2405100640</v>
      </c>
      <c r="AB7312">
        <v>5</v>
      </c>
      <c r="AC7312" t="s">
        <v>2281</v>
      </c>
      <c r="AD7312" t="s">
        <v>2281</v>
      </c>
      <c r="AE7312">
        <v>11101</v>
      </c>
      <c r="AF7312" t="s">
        <v>2281</v>
      </c>
      <c r="AG7312" t="s">
        <v>549</v>
      </c>
      <c r="AH7312">
        <v>260</v>
      </c>
    </row>
    <row r="7313" spans="1:34" hidden="1" x14ac:dyDescent="0.25">
      <c r="A7313" t="str">
        <f t="shared" si="342"/>
        <v>28 6 3 11 1 2 25 6 0 2201006 288605</v>
      </c>
      <c r="B7313" t="str">
        <f t="shared" si="343"/>
        <v>28 6 3 11 1 2 25 6 0 2201006 288179</v>
      </c>
      <c r="C7313" t="str">
        <f t="shared" si="344"/>
        <v>28 6 3 11 1 2 25 6 0 2201006</v>
      </c>
      <c r="D7313">
        <v>28</v>
      </c>
      <c r="E7313">
        <v>6</v>
      </c>
      <c r="F7313">
        <v>3</v>
      </c>
      <c r="G7313">
        <v>11</v>
      </c>
      <c r="H7313">
        <v>1</v>
      </c>
      <c r="I7313">
        <v>2</v>
      </c>
      <c r="J7313">
        <v>25</v>
      </c>
      <c r="K7313">
        <v>6</v>
      </c>
      <c r="L7313" t="s">
        <v>147</v>
      </c>
      <c r="M7313" t="s">
        <v>196</v>
      </c>
      <c r="N7313" s="13">
        <v>3100000</v>
      </c>
      <c r="O7313">
        <v>288605</v>
      </c>
      <c r="P7313">
        <v>2024</v>
      </c>
      <c r="Q7313">
        <v>1054992455</v>
      </c>
      <c r="R7313" t="s">
        <v>6036</v>
      </c>
      <c r="S7313" s="13">
        <v>3100000</v>
      </c>
      <c r="T7313">
        <v>0</v>
      </c>
      <c r="U7313" t="s">
        <v>6027</v>
      </c>
      <c r="V7313" t="s">
        <v>2295</v>
      </c>
      <c r="W7313">
        <v>5004</v>
      </c>
      <c r="X7313">
        <v>0</v>
      </c>
      <c r="Y7313">
        <v>288179</v>
      </c>
      <c r="Z7313">
        <v>20241007</v>
      </c>
      <c r="AA7313">
        <v>2405140647</v>
      </c>
      <c r="AB7313">
        <v>5</v>
      </c>
      <c r="AC7313" t="s">
        <v>2281</v>
      </c>
      <c r="AD7313" t="s">
        <v>2281</v>
      </c>
      <c r="AE7313">
        <v>11101</v>
      </c>
      <c r="AF7313" t="s">
        <v>2281</v>
      </c>
      <c r="AG7313" t="s">
        <v>549</v>
      </c>
      <c r="AH7313">
        <v>260</v>
      </c>
    </row>
    <row r="7314" spans="1:34" hidden="1" x14ac:dyDescent="0.25">
      <c r="A7314" t="str">
        <f t="shared" si="342"/>
        <v>28 6 3 11 1 2 25 6 0 2201006 288606</v>
      </c>
      <c r="B7314" t="str">
        <f t="shared" si="343"/>
        <v>28 6 3 11 1 2 25 6 0 2201006 288180</v>
      </c>
      <c r="C7314" t="str">
        <f t="shared" si="344"/>
        <v>28 6 3 11 1 2 25 6 0 2201006</v>
      </c>
      <c r="D7314">
        <v>28</v>
      </c>
      <c r="E7314">
        <v>6</v>
      </c>
      <c r="F7314">
        <v>3</v>
      </c>
      <c r="G7314">
        <v>11</v>
      </c>
      <c r="H7314">
        <v>1</v>
      </c>
      <c r="I7314">
        <v>2</v>
      </c>
      <c r="J7314">
        <v>25</v>
      </c>
      <c r="K7314">
        <v>6</v>
      </c>
      <c r="L7314" t="s">
        <v>147</v>
      </c>
      <c r="M7314" t="s">
        <v>196</v>
      </c>
      <c r="N7314" s="13">
        <v>3100000</v>
      </c>
      <c r="O7314">
        <v>288606</v>
      </c>
      <c r="P7314">
        <v>2024</v>
      </c>
      <c r="Q7314">
        <v>1053825522</v>
      </c>
      <c r="R7314" t="s">
        <v>1828</v>
      </c>
      <c r="S7314" s="13">
        <v>3100000</v>
      </c>
      <c r="T7314">
        <v>0</v>
      </c>
      <c r="U7314" t="s">
        <v>6027</v>
      </c>
      <c r="V7314" t="s">
        <v>2291</v>
      </c>
      <c r="W7314">
        <v>5004</v>
      </c>
      <c r="X7314">
        <v>0</v>
      </c>
      <c r="Y7314">
        <v>288180</v>
      </c>
      <c r="Z7314">
        <v>20241007</v>
      </c>
      <c r="AA7314">
        <v>2405150653</v>
      </c>
      <c r="AB7314">
        <v>5</v>
      </c>
      <c r="AC7314" t="s">
        <v>2281</v>
      </c>
      <c r="AD7314" t="s">
        <v>2281</v>
      </c>
      <c r="AE7314">
        <v>11101</v>
      </c>
      <c r="AF7314" t="s">
        <v>2281</v>
      </c>
      <c r="AG7314" t="s">
        <v>549</v>
      </c>
      <c r="AH7314">
        <v>260</v>
      </c>
    </row>
    <row r="7315" spans="1:34" hidden="1" x14ac:dyDescent="0.25">
      <c r="A7315" t="str">
        <f t="shared" si="342"/>
        <v>28 6 3 11 1 2 25 6 0 2201006 288607</v>
      </c>
      <c r="B7315" t="str">
        <f t="shared" si="343"/>
        <v>28 6 3 11 1 2 25 6 0 2201006 288160</v>
      </c>
      <c r="C7315" t="str">
        <f t="shared" si="344"/>
        <v>28 6 3 11 1 2 25 6 0 2201006</v>
      </c>
      <c r="D7315">
        <v>28</v>
      </c>
      <c r="E7315">
        <v>6</v>
      </c>
      <c r="F7315">
        <v>3</v>
      </c>
      <c r="G7315">
        <v>11</v>
      </c>
      <c r="H7315">
        <v>1</v>
      </c>
      <c r="I7315">
        <v>2</v>
      </c>
      <c r="J7315">
        <v>25</v>
      </c>
      <c r="K7315">
        <v>6</v>
      </c>
      <c r="L7315" t="s">
        <v>147</v>
      </c>
      <c r="M7315" t="s">
        <v>196</v>
      </c>
      <c r="N7315" s="13">
        <v>3100000</v>
      </c>
      <c r="O7315">
        <v>288607</v>
      </c>
      <c r="P7315">
        <v>2024</v>
      </c>
      <c r="Q7315">
        <v>1053809845</v>
      </c>
      <c r="R7315" t="s">
        <v>1823</v>
      </c>
      <c r="S7315" s="13">
        <v>3100000</v>
      </c>
      <c r="T7315">
        <v>0</v>
      </c>
      <c r="U7315" t="s">
        <v>6027</v>
      </c>
      <c r="V7315" t="s">
        <v>6029</v>
      </c>
      <c r="W7315">
        <v>5004</v>
      </c>
      <c r="X7315">
        <v>0</v>
      </c>
      <c r="Y7315">
        <v>288160</v>
      </c>
      <c r="Z7315">
        <v>20241007</v>
      </c>
      <c r="AA7315">
        <v>2405090635</v>
      </c>
      <c r="AB7315">
        <v>5</v>
      </c>
      <c r="AC7315" t="s">
        <v>2281</v>
      </c>
      <c r="AD7315" t="s">
        <v>2281</v>
      </c>
      <c r="AE7315">
        <v>11101</v>
      </c>
      <c r="AF7315" t="s">
        <v>2281</v>
      </c>
      <c r="AG7315" t="s">
        <v>549</v>
      </c>
      <c r="AH7315">
        <v>260</v>
      </c>
    </row>
    <row r="7316" spans="1:34" hidden="1" x14ac:dyDescent="0.25">
      <c r="A7316" t="str">
        <f t="shared" si="342"/>
        <v>28 6 3 11 1 2 25 6 0 2201006 288608</v>
      </c>
      <c r="B7316" t="str">
        <f t="shared" si="343"/>
        <v>28 6 3 11 1 2 25 6 0 2201006 288203</v>
      </c>
      <c r="C7316" t="str">
        <f t="shared" si="344"/>
        <v>28 6 3 11 1 2 25 6 0 2201006</v>
      </c>
      <c r="D7316">
        <v>28</v>
      </c>
      <c r="E7316">
        <v>6</v>
      </c>
      <c r="F7316">
        <v>3</v>
      </c>
      <c r="G7316">
        <v>11</v>
      </c>
      <c r="H7316">
        <v>1</v>
      </c>
      <c r="I7316">
        <v>2</v>
      </c>
      <c r="J7316">
        <v>25</v>
      </c>
      <c r="K7316">
        <v>6</v>
      </c>
      <c r="L7316" t="s">
        <v>147</v>
      </c>
      <c r="M7316" t="s">
        <v>196</v>
      </c>
      <c r="N7316" s="13">
        <v>3100000</v>
      </c>
      <c r="O7316">
        <v>288608</v>
      </c>
      <c r="P7316">
        <v>2024</v>
      </c>
      <c r="Q7316">
        <v>1053768678</v>
      </c>
      <c r="R7316" t="s">
        <v>1830</v>
      </c>
      <c r="S7316" s="13">
        <v>3100000</v>
      </c>
      <c r="T7316">
        <v>0</v>
      </c>
      <c r="U7316" t="s">
        <v>6054</v>
      </c>
      <c r="V7316" t="s">
        <v>2291</v>
      </c>
      <c r="W7316">
        <v>5004</v>
      </c>
      <c r="X7316">
        <v>0</v>
      </c>
      <c r="Y7316">
        <v>288203</v>
      </c>
      <c r="Z7316">
        <v>20241007</v>
      </c>
      <c r="AA7316">
        <v>2405310732</v>
      </c>
      <c r="AB7316">
        <v>4</v>
      </c>
      <c r="AC7316" t="s">
        <v>2281</v>
      </c>
      <c r="AD7316" t="s">
        <v>2281</v>
      </c>
      <c r="AE7316">
        <v>11101</v>
      </c>
      <c r="AF7316" t="s">
        <v>2281</v>
      </c>
      <c r="AG7316" t="s">
        <v>549</v>
      </c>
      <c r="AH7316">
        <v>260</v>
      </c>
    </row>
    <row r="7317" spans="1:34" hidden="1" x14ac:dyDescent="0.25">
      <c r="A7317" t="str">
        <f t="shared" si="342"/>
        <v>28 6 3 11 1 2 24 0 0 2201062 288610</v>
      </c>
      <c r="B7317" t="str">
        <f t="shared" si="343"/>
        <v>28 6 3 11 1 2 24 0 0 2201062 288110</v>
      </c>
      <c r="C7317" t="str">
        <f t="shared" si="344"/>
        <v>28 6 3 11 1 2 24 0 0 2201062</v>
      </c>
      <c r="D7317">
        <v>28</v>
      </c>
      <c r="E7317">
        <v>6</v>
      </c>
      <c r="F7317">
        <v>3</v>
      </c>
      <c r="G7317">
        <v>11</v>
      </c>
      <c r="H7317">
        <v>1</v>
      </c>
      <c r="I7317">
        <v>2</v>
      </c>
      <c r="J7317">
        <v>24</v>
      </c>
      <c r="K7317">
        <v>0</v>
      </c>
      <c r="L7317" t="s">
        <v>147</v>
      </c>
      <c r="M7317" t="s">
        <v>201</v>
      </c>
      <c r="N7317" s="13">
        <v>4500000</v>
      </c>
      <c r="O7317">
        <v>288610</v>
      </c>
      <c r="P7317">
        <v>2024</v>
      </c>
      <c r="Q7317">
        <v>75100467</v>
      </c>
      <c r="R7317" t="s">
        <v>1805</v>
      </c>
      <c r="S7317" s="13">
        <v>4500000</v>
      </c>
      <c r="T7317">
        <v>0</v>
      </c>
      <c r="U7317" t="s">
        <v>5996</v>
      </c>
      <c r="V7317" t="s">
        <v>2291</v>
      </c>
      <c r="W7317">
        <v>5004</v>
      </c>
      <c r="X7317">
        <v>0</v>
      </c>
      <c r="Y7317">
        <v>288110</v>
      </c>
      <c r="Z7317">
        <v>20241007</v>
      </c>
      <c r="AA7317">
        <v>2404030503</v>
      </c>
      <c r="AB7317">
        <v>6</v>
      </c>
      <c r="AC7317" t="s">
        <v>2281</v>
      </c>
      <c r="AD7317" t="s">
        <v>2281</v>
      </c>
      <c r="AE7317">
        <v>11101</v>
      </c>
      <c r="AF7317" t="s">
        <v>2281</v>
      </c>
      <c r="AG7317" t="s">
        <v>549</v>
      </c>
      <c r="AH7317">
        <v>260</v>
      </c>
    </row>
    <row r="7318" spans="1:34" hidden="1" x14ac:dyDescent="0.25">
      <c r="A7318" t="str">
        <f t="shared" si="342"/>
        <v>28 1 3 11 1 2 72 17 0 2201071 288611</v>
      </c>
      <c r="B7318" t="str">
        <f t="shared" si="343"/>
        <v>28 1 3 11 1 2 72 17 0 2201071 288077</v>
      </c>
      <c r="C7318" t="str">
        <f t="shared" si="344"/>
        <v>28 1 3 11 1 2 72 17 0 2201071</v>
      </c>
      <c r="D7318">
        <v>28</v>
      </c>
      <c r="E7318">
        <v>1</v>
      </c>
      <c r="F7318">
        <v>3</v>
      </c>
      <c r="G7318">
        <v>11</v>
      </c>
      <c r="H7318">
        <v>1</v>
      </c>
      <c r="I7318">
        <v>2</v>
      </c>
      <c r="J7318">
        <v>72</v>
      </c>
      <c r="K7318">
        <v>17</v>
      </c>
      <c r="L7318" t="s">
        <v>147</v>
      </c>
      <c r="M7318" t="s">
        <v>193</v>
      </c>
      <c r="N7318" s="13">
        <v>11225200</v>
      </c>
      <c r="O7318">
        <v>288611</v>
      </c>
      <c r="P7318">
        <v>2024</v>
      </c>
      <c r="Q7318">
        <v>900319291</v>
      </c>
      <c r="R7318" t="s">
        <v>785</v>
      </c>
      <c r="S7318" s="13">
        <v>11225200</v>
      </c>
      <c r="T7318">
        <v>0</v>
      </c>
      <c r="U7318" t="s">
        <v>6183</v>
      </c>
      <c r="V7318" t="s">
        <v>2342</v>
      </c>
      <c r="W7318">
        <v>5001</v>
      </c>
      <c r="X7318">
        <v>0</v>
      </c>
      <c r="Y7318">
        <v>288077</v>
      </c>
      <c r="Z7318">
        <v>20241008</v>
      </c>
      <c r="AA7318">
        <v>2024091070</v>
      </c>
      <c r="AB7318">
        <v>0</v>
      </c>
      <c r="AC7318" t="s">
        <v>2281</v>
      </c>
      <c r="AD7318" t="s">
        <v>2281</v>
      </c>
      <c r="AE7318">
        <v>11101</v>
      </c>
      <c r="AF7318" t="s">
        <v>2281</v>
      </c>
      <c r="AG7318" t="s">
        <v>549</v>
      </c>
      <c r="AH7318">
        <v>100</v>
      </c>
    </row>
    <row r="7319" spans="1:34" hidden="1" x14ac:dyDescent="0.25">
      <c r="A7319" t="str">
        <f t="shared" si="342"/>
        <v>28 6 3 11 1 2 25 5 0 2201076 288612</v>
      </c>
      <c r="B7319" t="str">
        <f t="shared" si="343"/>
        <v>28 6 3 11 1 2 25 5 0 2201076 288058</v>
      </c>
      <c r="C7319" t="str">
        <f t="shared" si="344"/>
        <v>28 6 3 11 1 2 25 5 0 2201076</v>
      </c>
      <c r="D7319">
        <v>28</v>
      </c>
      <c r="E7319">
        <v>6</v>
      </c>
      <c r="F7319">
        <v>3</v>
      </c>
      <c r="G7319">
        <v>11</v>
      </c>
      <c r="H7319">
        <v>1</v>
      </c>
      <c r="I7319">
        <v>2</v>
      </c>
      <c r="J7319">
        <v>25</v>
      </c>
      <c r="K7319">
        <v>5</v>
      </c>
      <c r="L7319" t="s">
        <v>147</v>
      </c>
      <c r="M7319" t="s">
        <v>197</v>
      </c>
      <c r="N7319" s="13">
        <v>4100000</v>
      </c>
      <c r="O7319">
        <v>288612</v>
      </c>
      <c r="P7319">
        <v>2024</v>
      </c>
      <c r="Q7319">
        <v>1002632332</v>
      </c>
      <c r="R7319" t="s">
        <v>5973</v>
      </c>
      <c r="S7319" s="13">
        <v>4100000</v>
      </c>
      <c r="T7319">
        <v>0</v>
      </c>
      <c r="U7319" t="s">
        <v>5974</v>
      </c>
      <c r="V7319" t="s">
        <v>2291</v>
      </c>
      <c r="W7319">
        <v>5004</v>
      </c>
      <c r="X7319">
        <v>0</v>
      </c>
      <c r="Y7319">
        <v>288058</v>
      </c>
      <c r="Z7319">
        <v>20241008</v>
      </c>
      <c r="AA7319">
        <v>2402220376</v>
      </c>
      <c r="AB7319">
        <v>7</v>
      </c>
      <c r="AC7319" t="s">
        <v>2281</v>
      </c>
      <c r="AD7319" t="s">
        <v>2281</v>
      </c>
      <c r="AE7319">
        <v>11101</v>
      </c>
      <c r="AF7319" t="s">
        <v>2281</v>
      </c>
      <c r="AG7319" t="s">
        <v>549</v>
      </c>
      <c r="AH7319">
        <v>260</v>
      </c>
    </row>
    <row r="7320" spans="1:34" hidden="1" x14ac:dyDescent="0.25">
      <c r="A7320" t="str">
        <f t="shared" si="342"/>
        <v>28 1 3 11 1 102 72 42 0 2201071 288613</v>
      </c>
      <c r="B7320" t="str">
        <f t="shared" si="343"/>
        <v>28 1 3 11 1 102 72 42 0 2201071 288370</v>
      </c>
      <c r="C7320" t="str">
        <f t="shared" si="344"/>
        <v>28 1 3 11 1 102 72 42 0 2201071</v>
      </c>
      <c r="D7320">
        <v>28</v>
      </c>
      <c r="E7320">
        <v>1</v>
      </c>
      <c r="F7320">
        <v>3</v>
      </c>
      <c r="G7320">
        <v>11</v>
      </c>
      <c r="H7320">
        <v>1</v>
      </c>
      <c r="I7320">
        <v>102</v>
      </c>
      <c r="J7320">
        <v>72</v>
      </c>
      <c r="K7320">
        <v>42</v>
      </c>
      <c r="L7320" t="s">
        <v>147</v>
      </c>
      <c r="M7320" t="s">
        <v>193</v>
      </c>
      <c r="N7320" s="13">
        <v>1213333</v>
      </c>
      <c r="O7320">
        <v>288613</v>
      </c>
      <c r="P7320">
        <v>2024</v>
      </c>
      <c r="Q7320">
        <v>30230842</v>
      </c>
      <c r="R7320" t="s">
        <v>1757</v>
      </c>
      <c r="S7320" s="13">
        <v>1213333</v>
      </c>
      <c r="T7320">
        <v>0</v>
      </c>
      <c r="U7320" t="s">
        <v>6184</v>
      </c>
      <c r="V7320" t="s">
        <v>2291</v>
      </c>
      <c r="W7320">
        <v>5004</v>
      </c>
      <c r="X7320">
        <v>0</v>
      </c>
      <c r="Y7320">
        <v>288370</v>
      </c>
      <c r="Z7320">
        <v>20241008</v>
      </c>
      <c r="AA7320">
        <v>2409131054</v>
      </c>
      <c r="AB7320">
        <v>1</v>
      </c>
      <c r="AC7320" t="s">
        <v>2281</v>
      </c>
      <c r="AD7320" t="s">
        <v>2281</v>
      </c>
      <c r="AE7320">
        <v>11101</v>
      </c>
      <c r="AF7320" t="s">
        <v>2281</v>
      </c>
      <c r="AG7320" t="s">
        <v>549</v>
      </c>
      <c r="AH7320">
        <v>260</v>
      </c>
    </row>
    <row r="7321" spans="1:34" hidden="1" x14ac:dyDescent="0.25">
      <c r="A7321" t="str">
        <f t="shared" si="342"/>
        <v>28 1 3 11 1 102 72 42 0 2201071 288614</v>
      </c>
      <c r="B7321" t="str">
        <f t="shared" si="343"/>
        <v>28 1 3 11 1 102 72 42 0 2201071 288369</v>
      </c>
      <c r="C7321" t="str">
        <f t="shared" si="344"/>
        <v>28 1 3 11 1 102 72 42 0 2201071</v>
      </c>
      <c r="D7321">
        <v>28</v>
      </c>
      <c r="E7321">
        <v>1</v>
      </c>
      <c r="F7321">
        <v>3</v>
      </c>
      <c r="G7321">
        <v>11</v>
      </c>
      <c r="H7321">
        <v>1</v>
      </c>
      <c r="I7321">
        <v>102</v>
      </c>
      <c r="J7321">
        <v>72</v>
      </c>
      <c r="K7321">
        <v>42</v>
      </c>
      <c r="L7321" t="s">
        <v>147</v>
      </c>
      <c r="M7321" t="s">
        <v>193</v>
      </c>
      <c r="N7321" s="13">
        <v>2666664</v>
      </c>
      <c r="O7321">
        <v>288614</v>
      </c>
      <c r="P7321">
        <v>2024</v>
      </c>
      <c r="Q7321">
        <v>30405950</v>
      </c>
      <c r="R7321" t="s">
        <v>1756</v>
      </c>
      <c r="S7321" s="13">
        <v>2666664</v>
      </c>
      <c r="T7321">
        <v>0</v>
      </c>
      <c r="U7321" t="s">
        <v>6185</v>
      </c>
      <c r="V7321" t="s">
        <v>2291</v>
      </c>
      <c r="W7321">
        <v>5004</v>
      </c>
      <c r="X7321">
        <v>0</v>
      </c>
      <c r="Y7321">
        <v>288369</v>
      </c>
      <c r="Z7321">
        <v>20241008</v>
      </c>
      <c r="AA7321">
        <v>2409131052</v>
      </c>
      <c r="AB7321">
        <v>1</v>
      </c>
      <c r="AC7321" t="s">
        <v>2281</v>
      </c>
      <c r="AD7321" t="s">
        <v>2281</v>
      </c>
      <c r="AE7321">
        <v>11101</v>
      </c>
      <c r="AF7321" t="s">
        <v>2281</v>
      </c>
      <c r="AG7321" t="s">
        <v>549</v>
      </c>
      <c r="AH7321">
        <v>260</v>
      </c>
    </row>
    <row r="7322" spans="1:34" hidden="1" x14ac:dyDescent="0.25">
      <c r="A7322" t="str">
        <f t="shared" si="342"/>
        <v>28 1 3 11 1 102 72 42 0 2201071 288615</v>
      </c>
      <c r="B7322" t="str">
        <f t="shared" si="343"/>
        <v>28 1 3 11 1 102 72 42 0 2201071 288344</v>
      </c>
      <c r="C7322" t="str">
        <f t="shared" si="344"/>
        <v>28 1 3 11 1 102 72 42 0 2201071</v>
      </c>
      <c r="D7322">
        <v>28</v>
      </c>
      <c r="E7322">
        <v>1</v>
      </c>
      <c r="F7322">
        <v>3</v>
      </c>
      <c r="G7322">
        <v>11</v>
      </c>
      <c r="H7322">
        <v>1</v>
      </c>
      <c r="I7322">
        <v>102</v>
      </c>
      <c r="J7322">
        <v>72</v>
      </c>
      <c r="K7322">
        <v>42</v>
      </c>
      <c r="L7322" t="s">
        <v>147</v>
      </c>
      <c r="M7322" t="s">
        <v>193</v>
      </c>
      <c r="N7322" s="13">
        <v>4166666</v>
      </c>
      <c r="O7322">
        <v>288615</v>
      </c>
      <c r="P7322">
        <v>2024</v>
      </c>
      <c r="Q7322">
        <v>75064136</v>
      </c>
      <c r="R7322" t="s">
        <v>1755</v>
      </c>
      <c r="S7322" s="13">
        <v>4166666</v>
      </c>
      <c r="T7322">
        <v>0</v>
      </c>
      <c r="U7322" t="s">
        <v>6186</v>
      </c>
      <c r="V7322" t="s">
        <v>2291</v>
      </c>
      <c r="W7322">
        <v>5004</v>
      </c>
      <c r="X7322">
        <v>0</v>
      </c>
      <c r="Y7322">
        <v>288344</v>
      </c>
      <c r="Z7322">
        <v>20241008</v>
      </c>
      <c r="AA7322">
        <v>2409041014</v>
      </c>
      <c r="AB7322">
        <v>1</v>
      </c>
      <c r="AC7322" t="s">
        <v>2281</v>
      </c>
      <c r="AD7322" t="s">
        <v>2281</v>
      </c>
      <c r="AE7322">
        <v>11101</v>
      </c>
      <c r="AF7322" t="s">
        <v>2281</v>
      </c>
      <c r="AG7322" t="s">
        <v>549</v>
      </c>
      <c r="AH7322">
        <v>260</v>
      </c>
    </row>
    <row r="7323" spans="1:34" hidden="1" x14ac:dyDescent="0.25">
      <c r="A7323" t="str">
        <f t="shared" si="342"/>
        <v>28 6 3 11 1 2 25 6 0 2201006 288619</v>
      </c>
      <c r="B7323" t="str">
        <f t="shared" si="343"/>
        <v>28 6 3 11 1 2 25 6 0 2201006 288204</v>
      </c>
      <c r="C7323" t="str">
        <f t="shared" si="344"/>
        <v>28 6 3 11 1 2 25 6 0 2201006</v>
      </c>
      <c r="D7323">
        <v>28</v>
      </c>
      <c r="E7323">
        <v>6</v>
      </c>
      <c r="F7323">
        <v>3</v>
      </c>
      <c r="G7323">
        <v>11</v>
      </c>
      <c r="H7323">
        <v>1</v>
      </c>
      <c r="I7323">
        <v>2</v>
      </c>
      <c r="J7323">
        <v>25</v>
      </c>
      <c r="K7323">
        <v>6</v>
      </c>
      <c r="L7323" t="s">
        <v>147</v>
      </c>
      <c r="M7323" t="s">
        <v>196</v>
      </c>
      <c r="N7323" s="13">
        <v>3100000</v>
      </c>
      <c r="O7323">
        <v>288619</v>
      </c>
      <c r="P7323">
        <v>2024</v>
      </c>
      <c r="Q7323">
        <v>1053832799</v>
      </c>
      <c r="R7323" t="s">
        <v>1831</v>
      </c>
      <c r="S7323" s="13">
        <v>3100000</v>
      </c>
      <c r="T7323">
        <v>0</v>
      </c>
      <c r="U7323" t="s">
        <v>6065</v>
      </c>
      <c r="V7323" t="s">
        <v>2291</v>
      </c>
      <c r="W7323">
        <v>5004</v>
      </c>
      <c r="X7323">
        <v>0</v>
      </c>
      <c r="Y7323">
        <v>288204</v>
      </c>
      <c r="Z7323">
        <v>20241008</v>
      </c>
      <c r="AA7323">
        <v>2405310736</v>
      </c>
      <c r="AB7323">
        <v>4</v>
      </c>
      <c r="AC7323" t="s">
        <v>2281</v>
      </c>
      <c r="AD7323" t="s">
        <v>2281</v>
      </c>
      <c r="AE7323">
        <v>11101</v>
      </c>
      <c r="AF7323" t="s">
        <v>2281</v>
      </c>
      <c r="AG7323" t="s">
        <v>549</v>
      </c>
      <c r="AH7323">
        <v>260</v>
      </c>
    </row>
    <row r="7324" spans="1:34" hidden="1" x14ac:dyDescent="0.25">
      <c r="A7324" t="str">
        <f t="shared" si="342"/>
        <v>28 6 3 11 1 2 25 6 0 2201006 288620</v>
      </c>
      <c r="B7324" t="str">
        <f t="shared" si="343"/>
        <v>28 6 3 11 1 2 25 6 0 2201006 288178</v>
      </c>
      <c r="C7324" t="str">
        <f t="shared" si="344"/>
        <v>28 6 3 11 1 2 25 6 0 2201006</v>
      </c>
      <c r="D7324">
        <v>28</v>
      </c>
      <c r="E7324">
        <v>6</v>
      </c>
      <c r="F7324">
        <v>3</v>
      </c>
      <c r="G7324">
        <v>11</v>
      </c>
      <c r="H7324">
        <v>1</v>
      </c>
      <c r="I7324">
        <v>2</v>
      </c>
      <c r="J7324">
        <v>25</v>
      </c>
      <c r="K7324">
        <v>6</v>
      </c>
      <c r="L7324" t="s">
        <v>147</v>
      </c>
      <c r="M7324" t="s">
        <v>196</v>
      </c>
      <c r="N7324" s="13">
        <v>3100000</v>
      </c>
      <c r="O7324">
        <v>288620</v>
      </c>
      <c r="P7324">
        <v>2024</v>
      </c>
      <c r="Q7324">
        <v>1053824950</v>
      </c>
      <c r="R7324" t="s">
        <v>1827</v>
      </c>
      <c r="S7324" s="13">
        <v>3100000</v>
      </c>
      <c r="T7324">
        <v>0</v>
      </c>
      <c r="U7324" t="s">
        <v>6027</v>
      </c>
      <c r="V7324" t="s">
        <v>2295</v>
      </c>
      <c r="W7324">
        <v>5004</v>
      </c>
      <c r="X7324">
        <v>0</v>
      </c>
      <c r="Y7324">
        <v>288178</v>
      </c>
      <c r="Z7324">
        <v>20241008</v>
      </c>
      <c r="AA7324">
        <v>2405140646</v>
      </c>
      <c r="AB7324">
        <v>5</v>
      </c>
      <c r="AC7324" t="s">
        <v>2281</v>
      </c>
      <c r="AD7324" t="s">
        <v>2281</v>
      </c>
      <c r="AE7324">
        <v>11101</v>
      </c>
      <c r="AF7324" t="s">
        <v>2281</v>
      </c>
      <c r="AG7324" t="s">
        <v>549</v>
      </c>
      <c r="AH7324">
        <v>260</v>
      </c>
    </row>
    <row r="7325" spans="1:34" hidden="1" x14ac:dyDescent="0.25">
      <c r="A7325" t="str">
        <f t="shared" si="342"/>
        <v>28 5 3 33 1 102 72 47 0 2201033 288621</v>
      </c>
      <c r="B7325" t="str">
        <f t="shared" si="343"/>
        <v>28 5 3 33 1 102 72 47 0 2201033 288353</v>
      </c>
      <c r="C7325" t="str">
        <f t="shared" si="344"/>
        <v>28 5 3 33 1 102 72 47 0 2201033</v>
      </c>
      <c r="D7325">
        <v>28</v>
      </c>
      <c r="E7325">
        <v>5</v>
      </c>
      <c r="F7325">
        <v>3</v>
      </c>
      <c r="G7325">
        <v>33</v>
      </c>
      <c r="H7325">
        <v>1</v>
      </c>
      <c r="I7325">
        <v>102</v>
      </c>
      <c r="J7325">
        <v>72</v>
      </c>
      <c r="K7325">
        <v>47</v>
      </c>
      <c r="L7325" t="s">
        <v>147</v>
      </c>
      <c r="M7325" t="s">
        <v>194</v>
      </c>
      <c r="N7325" s="13">
        <v>493100</v>
      </c>
      <c r="O7325">
        <v>288621</v>
      </c>
      <c r="P7325">
        <v>2024</v>
      </c>
      <c r="Q7325">
        <v>810003530</v>
      </c>
      <c r="R7325" t="s">
        <v>5914</v>
      </c>
      <c r="S7325" s="13">
        <v>493100</v>
      </c>
      <c r="T7325">
        <v>0</v>
      </c>
      <c r="U7325" t="s">
        <v>5912</v>
      </c>
      <c r="V7325" t="s">
        <v>2283</v>
      </c>
      <c r="W7325">
        <v>5004</v>
      </c>
      <c r="X7325">
        <v>0</v>
      </c>
      <c r="Y7325">
        <v>288353</v>
      </c>
      <c r="Z7325">
        <v>20241009</v>
      </c>
      <c r="AA7325">
        <v>0</v>
      </c>
      <c r="AB7325">
        <v>0</v>
      </c>
      <c r="AC7325" t="s">
        <v>2281</v>
      </c>
      <c r="AD7325" t="s">
        <v>2281</v>
      </c>
      <c r="AE7325">
        <v>13105</v>
      </c>
      <c r="AF7325" t="s">
        <v>5913</v>
      </c>
      <c r="AG7325" t="s">
        <v>89</v>
      </c>
      <c r="AH7325">
        <v>335</v>
      </c>
    </row>
    <row r="7326" spans="1:34" hidden="1" x14ac:dyDescent="0.25">
      <c r="A7326" t="str">
        <f t="shared" si="342"/>
        <v>28 5 3 33 1 102 72 47 0 2201033 288622</v>
      </c>
      <c r="B7326" t="str">
        <f t="shared" si="343"/>
        <v>28 5 3 33 1 102 72 47 0 2201033 288352</v>
      </c>
      <c r="C7326" t="str">
        <f t="shared" si="344"/>
        <v>28 5 3 33 1 102 72 47 0 2201033</v>
      </c>
      <c r="D7326">
        <v>28</v>
      </c>
      <c r="E7326">
        <v>5</v>
      </c>
      <c r="F7326">
        <v>3</v>
      </c>
      <c r="G7326">
        <v>33</v>
      </c>
      <c r="H7326">
        <v>1</v>
      </c>
      <c r="I7326">
        <v>102</v>
      </c>
      <c r="J7326">
        <v>72</v>
      </c>
      <c r="K7326">
        <v>47</v>
      </c>
      <c r="L7326" t="s">
        <v>147</v>
      </c>
      <c r="M7326" t="s">
        <v>194</v>
      </c>
      <c r="N7326" s="13">
        <v>91358340</v>
      </c>
      <c r="O7326">
        <v>288622</v>
      </c>
      <c r="P7326">
        <v>2024</v>
      </c>
      <c r="Q7326">
        <v>890800128</v>
      </c>
      <c r="R7326" t="s">
        <v>838</v>
      </c>
      <c r="S7326" s="13">
        <v>91358340</v>
      </c>
      <c r="T7326">
        <v>0</v>
      </c>
      <c r="U7326" t="s">
        <v>5915</v>
      </c>
      <c r="V7326" t="s">
        <v>2283</v>
      </c>
      <c r="W7326">
        <v>5004</v>
      </c>
      <c r="X7326">
        <v>0</v>
      </c>
      <c r="Y7326">
        <v>288352</v>
      </c>
      <c r="Z7326">
        <v>20241009</v>
      </c>
      <c r="AA7326">
        <v>0</v>
      </c>
      <c r="AB7326">
        <v>0</v>
      </c>
      <c r="AC7326" t="s">
        <v>2281</v>
      </c>
      <c r="AD7326" t="s">
        <v>2281</v>
      </c>
      <c r="AE7326">
        <v>13105</v>
      </c>
      <c r="AF7326" t="s">
        <v>5913</v>
      </c>
      <c r="AG7326" t="s">
        <v>89</v>
      </c>
      <c r="AH7326">
        <v>335</v>
      </c>
    </row>
    <row r="7327" spans="1:34" hidden="1" x14ac:dyDescent="0.25">
      <c r="A7327" t="str">
        <f t="shared" si="342"/>
        <v>28 6 3 11 1 2 25 6 0 2201006 288623</v>
      </c>
      <c r="B7327" t="str">
        <f t="shared" si="343"/>
        <v>28 6 3 11 1 2 25 6 0 2201006 288159</v>
      </c>
      <c r="C7327" t="str">
        <f t="shared" si="344"/>
        <v>28 6 3 11 1 2 25 6 0 2201006</v>
      </c>
      <c r="D7327">
        <v>28</v>
      </c>
      <c r="E7327">
        <v>6</v>
      </c>
      <c r="F7327">
        <v>3</v>
      </c>
      <c r="G7327">
        <v>11</v>
      </c>
      <c r="H7327">
        <v>1</v>
      </c>
      <c r="I7327">
        <v>2</v>
      </c>
      <c r="J7327">
        <v>25</v>
      </c>
      <c r="K7327">
        <v>6</v>
      </c>
      <c r="L7327" t="s">
        <v>147</v>
      </c>
      <c r="M7327" t="s">
        <v>196</v>
      </c>
      <c r="N7327" s="13">
        <v>3100000</v>
      </c>
      <c r="O7327">
        <v>288623</v>
      </c>
      <c r="P7327">
        <v>2024</v>
      </c>
      <c r="Q7327">
        <v>1053843006</v>
      </c>
      <c r="R7327" t="s">
        <v>1822</v>
      </c>
      <c r="S7327" s="13">
        <v>3100000</v>
      </c>
      <c r="T7327">
        <v>0</v>
      </c>
      <c r="U7327" t="s">
        <v>6027</v>
      </c>
      <c r="V7327" t="s">
        <v>2295</v>
      </c>
      <c r="W7327">
        <v>5004</v>
      </c>
      <c r="X7327">
        <v>0</v>
      </c>
      <c r="Y7327">
        <v>288159</v>
      </c>
      <c r="Z7327">
        <v>20241009</v>
      </c>
      <c r="AA7327">
        <v>2405090636</v>
      </c>
      <c r="AB7327">
        <v>5</v>
      </c>
      <c r="AC7327" t="s">
        <v>2281</v>
      </c>
      <c r="AD7327" t="s">
        <v>2281</v>
      </c>
      <c r="AE7327">
        <v>11101</v>
      </c>
      <c r="AF7327" t="s">
        <v>2281</v>
      </c>
      <c r="AG7327" t="s">
        <v>549</v>
      </c>
      <c r="AH7327">
        <v>260</v>
      </c>
    </row>
    <row r="7328" spans="1:34" hidden="1" x14ac:dyDescent="0.25">
      <c r="A7328" t="str">
        <f t="shared" si="342"/>
        <v>28 6 3 11 1 2 25 6 0 2201006 288624</v>
      </c>
      <c r="B7328" t="str">
        <f t="shared" si="343"/>
        <v>28 6 3 11 1 2 25 6 0 2201006 288182</v>
      </c>
      <c r="C7328" t="str">
        <f t="shared" si="344"/>
        <v>28 6 3 11 1 2 25 6 0 2201006</v>
      </c>
      <c r="D7328">
        <v>28</v>
      </c>
      <c r="E7328">
        <v>6</v>
      </c>
      <c r="F7328">
        <v>3</v>
      </c>
      <c r="G7328">
        <v>11</v>
      </c>
      <c r="H7328">
        <v>1</v>
      </c>
      <c r="I7328">
        <v>2</v>
      </c>
      <c r="J7328">
        <v>25</v>
      </c>
      <c r="K7328">
        <v>6</v>
      </c>
      <c r="L7328" t="s">
        <v>147</v>
      </c>
      <c r="M7328" t="s">
        <v>196</v>
      </c>
      <c r="N7328" s="13">
        <v>3100000</v>
      </c>
      <c r="O7328">
        <v>288624</v>
      </c>
      <c r="P7328">
        <v>2024</v>
      </c>
      <c r="Q7328">
        <v>1056370070</v>
      </c>
      <c r="R7328" t="s">
        <v>6030</v>
      </c>
      <c r="S7328" s="13">
        <v>3100000</v>
      </c>
      <c r="T7328">
        <v>0</v>
      </c>
      <c r="U7328" t="s">
        <v>6027</v>
      </c>
      <c r="V7328" t="s">
        <v>2291</v>
      </c>
      <c r="W7328">
        <v>5004</v>
      </c>
      <c r="X7328">
        <v>0</v>
      </c>
      <c r="Y7328">
        <v>288182</v>
      </c>
      <c r="Z7328">
        <v>20241009</v>
      </c>
      <c r="AA7328">
        <v>2405150651</v>
      </c>
      <c r="AB7328">
        <v>5</v>
      </c>
      <c r="AC7328" t="s">
        <v>2281</v>
      </c>
      <c r="AD7328" t="s">
        <v>2281</v>
      </c>
      <c r="AE7328">
        <v>11101</v>
      </c>
      <c r="AF7328" t="s">
        <v>2281</v>
      </c>
      <c r="AG7328" t="s">
        <v>549</v>
      </c>
      <c r="AH7328">
        <v>260</v>
      </c>
    </row>
    <row r="7329" spans="1:34" hidden="1" x14ac:dyDescent="0.25">
      <c r="A7329" t="str">
        <f t="shared" si="342"/>
        <v>28 6 3 11 1 2 24 0 0 2201062 288625</v>
      </c>
      <c r="B7329" t="str">
        <f t="shared" si="343"/>
        <v>28 6 3 11 1 2 24 0 0 2201062 288185</v>
      </c>
      <c r="C7329" t="str">
        <f t="shared" si="344"/>
        <v>28 6 3 11 1 2 24 0 0 2201062</v>
      </c>
      <c r="D7329">
        <v>28</v>
      </c>
      <c r="E7329">
        <v>6</v>
      </c>
      <c r="F7329">
        <v>3</v>
      </c>
      <c r="G7329">
        <v>11</v>
      </c>
      <c r="H7329">
        <v>1</v>
      </c>
      <c r="I7329">
        <v>2</v>
      </c>
      <c r="J7329">
        <v>24</v>
      </c>
      <c r="K7329">
        <v>0</v>
      </c>
      <c r="L7329" t="s">
        <v>147</v>
      </c>
      <c r="M7329" t="s">
        <v>201</v>
      </c>
      <c r="N7329" s="13">
        <v>77895879</v>
      </c>
      <c r="O7329">
        <v>288625</v>
      </c>
      <c r="P7329">
        <v>2024</v>
      </c>
      <c r="Q7329">
        <v>900811229</v>
      </c>
      <c r="R7329" t="s">
        <v>6109</v>
      </c>
      <c r="S7329" s="13">
        <v>77895879</v>
      </c>
      <c r="T7329">
        <v>1557918</v>
      </c>
      <c r="U7329" t="s">
        <v>6110</v>
      </c>
      <c r="V7329" t="s">
        <v>2789</v>
      </c>
      <c r="W7329">
        <v>5016</v>
      </c>
      <c r="X7329">
        <v>2317</v>
      </c>
      <c r="Y7329">
        <v>288185</v>
      </c>
      <c r="Z7329">
        <v>20241009</v>
      </c>
      <c r="AA7329">
        <v>2405240695</v>
      </c>
      <c r="AB7329">
        <v>3</v>
      </c>
      <c r="AC7329" t="s">
        <v>2281</v>
      </c>
      <c r="AD7329" t="s">
        <v>2281</v>
      </c>
      <c r="AE7329">
        <v>11101</v>
      </c>
      <c r="AF7329" t="s">
        <v>2281</v>
      </c>
      <c r="AG7329" t="s">
        <v>549</v>
      </c>
      <c r="AH7329">
        <v>331</v>
      </c>
    </row>
    <row r="7330" spans="1:34" hidden="1" x14ac:dyDescent="0.25">
      <c r="A7330" t="str">
        <f t="shared" si="342"/>
        <v>28 6 3 22 1 2 24 0 0 2201062 288626</v>
      </c>
      <c r="B7330" t="str">
        <f t="shared" si="343"/>
        <v>28 6 3 22 1 2 24 0 0 2201062 288223</v>
      </c>
      <c r="C7330" t="str">
        <f t="shared" si="344"/>
        <v>28 6 3 22 1 2 24 0 0 2201062</v>
      </c>
      <c r="D7330">
        <v>28</v>
      </c>
      <c r="E7330">
        <v>6</v>
      </c>
      <c r="F7330">
        <v>3</v>
      </c>
      <c r="G7330">
        <v>22</v>
      </c>
      <c r="H7330">
        <v>1</v>
      </c>
      <c r="I7330">
        <v>2</v>
      </c>
      <c r="J7330">
        <v>24</v>
      </c>
      <c r="K7330">
        <v>0</v>
      </c>
      <c r="L7330" t="s">
        <v>147</v>
      </c>
      <c r="M7330" t="s">
        <v>201</v>
      </c>
      <c r="N7330" s="13">
        <v>282111037</v>
      </c>
      <c r="O7330">
        <v>288626</v>
      </c>
      <c r="P7330">
        <v>2024</v>
      </c>
      <c r="Q7330">
        <v>901446821</v>
      </c>
      <c r="R7330" t="s">
        <v>1482</v>
      </c>
      <c r="S7330" s="13">
        <v>282111037</v>
      </c>
      <c r="T7330">
        <v>5642221</v>
      </c>
      <c r="U7330" t="s">
        <v>6115</v>
      </c>
      <c r="V7330" t="s">
        <v>6187</v>
      </c>
      <c r="W7330">
        <v>5016</v>
      </c>
      <c r="X7330">
        <v>2317</v>
      </c>
      <c r="Y7330">
        <v>288223</v>
      </c>
      <c r="Z7330">
        <v>20241009</v>
      </c>
      <c r="AA7330">
        <v>2406190755</v>
      </c>
      <c r="AB7330">
        <v>2</v>
      </c>
      <c r="AC7330" t="s">
        <v>2281</v>
      </c>
      <c r="AD7330" t="s">
        <v>2281</v>
      </c>
      <c r="AE7330">
        <v>23130</v>
      </c>
      <c r="AF7330" t="s">
        <v>2281</v>
      </c>
      <c r="AG7330" t="s">
        <v>675</v>
      </c>
      <c r="AH7330">
        <v>331</v>
      </c>
    </row>
    <row r="7331" spans="1:34" hidden="1" x14ac:dyDescent="0.25">
      <c r="A7331" t="str">
        <f t="shared" si="342"/>
        <v>28 1 3 11 1 101 24 41 0 2201062 288627</v>
      </c>
      <c r="B7331" t="str">
        <f t="shared" si="343"/>
        <v>28 1 3 11 1 101 24 41 0 2201062 288305</v>
      </c>
      <c r="C7331" t="str">
        <f t="shared" si="344"/>
        <v>28 1 3 11 1 101 24 41 0 2201062</v>
      </c>
      <c r="D7331">
        <v>28</v>
      </c>
      <c r="E7331">
        <v>1</v>
      </c>
      <c r="F7331">
        <v>3</v>
      </c>
      <c r="G7331">
        <v>11</v>
      </c>
      <c r="H7331">
        <v>1</v>
      </c>
      <c r="I7331">
        <v>101</v>
      </c>
      <c r="J7331">
        <v>24</v>
      </c>
      <c r="K7331">
        <v>41</v>
      </c>
      <c r="L7331" t="s">
        <v>147</v>
      </c>
      <c r="M7331" t="s">
        <v>201</v>
      </c>
      <c r="N7331" s="13">
        <v>14490223</v>
      </c>
      <c r="O7331">
        <v>288627</v>
      </c>
      <c r="P7331">
        <v>2024</v>
      </c>
      <c r="Q7331">
        <v>901446821</v>
      </c>
      <c r="R7331" t="s">
        <v>1482</v>
      </c>
      <c r="S7331" s="13">
        <v>14490223</v>
      </c>
      <c r="T7331">
        <v>289804</v>
      </c>
      <c r="U7331" t="s">
        <v>6115</v>
      </c>
      <c r="V7331" t="s">
        <v>6187</v>
      </c>
      <c r="W7331">
        <v>5016</v>
      </c>
      <c r="X7331">
        <v>2317</v>
      </c>
      <c r="Y7331">
        <v>288305</v>
      </c>
      <c r="Z7331">
        <v>20241009</v>
      </c>
      <c r="AA7331">
        <v>2406190755</v>
      </c>
      <c r="AB7331">
        <v>2</v>
      </c>
      <c r="AC7331" t="s">
        <v>2281</v>
      </c>
      <c r="AD7331" t="s">
        <v>2281</v>
      </c>
      <c r="AE7331">
        <v>11101</v>
      </c>
      <c r="AF7331" t="s">
        <v>2281</v>
      </c>
      <c r="AG7331" t="s">
        <v>549</v>
      </c>
      <c r="AH7331">
        <v>331</v>
      </c>
    </row>
    <row r="7332" spans="1:34" hidden="1" x14ac:dyDescent="0.25">
      <c r="A7332" t="str">
        <f t="shared" si="342"/>
        <v>28 2 3 33 1 102 72 44 0 2201071 288628</v>
      </c>
      <c r="B7332" t="str">
        <f t="shared" si="343"/>
        <v>28 2 3 33 1 102 72 44 0 2201071 288396</v>
      </c>
      <c r="C7332" t="str">
        <f t="shared" si="344"/>
        <v>28 2 3 33 1 102 72 44 0 2201071</v>
      </c>
      <c r="D7332">
        <v>28</v>
      </c>
      <c r="E7332">
        <v>2</v>
      </c>
      <c r="F7332">
        <v>3</v>
      </c>
      <c r="G7332">
        <v>33</v>
      </c>
      <c r="H7332">
        <v>1</v>
      </c>
      <c r="I7332">
        <v>102</v>
      </c>
      <c r="J7332">
        <v>72</v>
      </c>
      <c r="K7332">
        <v>44</v>
      </c>
      <c r="L7332" t="s">
        <v>147</v>
      </c>
      <c r="M7332" t="s">
        <v>193</v>
      </c>
      <c r="N7332" s="13">
        <v>912328500</v>
      </c>
      <c r="O7332">
        <v>288628</v>
      </c>
      <c r="P7332">
        <v>2024</v>
      </c>
      <c r="Q7332">
        <v>900319291</v>
      </c>
      <c r="R7332" t="s">
        <v>785</v>
      </c>
      <c r="S7332" s="13">
        <v>1010897900</v>
      </c>
      <c r="T7332">
        <v>0</v>
      </c>
      <c r="U7332" t="s">
        <v>6188</v>
      </c>
      <c r="V7332" t="s">
        <v>2960</v>
      </c>
      <c r="W7332">
        <v>5001</v>
      </c>
      <c r="X7332">
        <v>0</v>
      </c>
      <c r="Y7332">
        <v>288396</v>
      </c>
      <c r="Z7332">
        <v>20241010</v>
      </c>
      <c r="AA7332">
        <v>2024091090</v>
      </c>
      <c r="AB7332">
        <v>0</v>
      </c>
      <c r="AC7332" t="s">
        <v>2281</v>
      </c>
      <c r="AD7332" t="s">
        <v>2281</v>
      </c>
      <c r="AE7332">
        <v>13101</v>
      </c>
      <c r="AF7332" t="s">
        <v>5906</v>
      </c>
      <c r="AG7332" t="s">
        <v>83</v>
      </c>
      <c r="AH7332">
        <v>100</v>
      </c>
    </row>
    <row r="7333" spans="1:34" hidden="1" x14ac:dyDescent="0.25">
      <c r="A7333" t="str">
        <f t="shared" si="342"/>
        <v>28 3 3 33 1 102 72 44 0 2201071 288628</v>
      </c>
      <c r="B7333" t="str">
        <f t="shared" si="343"/>
        <v>28 3 3 33 1 102 72 44 0 2201071 288396</v>
      </c>
      <c r="C7333" t="str">
        <f t="shared" si="344"/>
        <v>28 3 3 33 1 102 72 44 0 2201071</v>
      </c>
      <c r="D7333">
        <v>28</v>
      </c>
      <c r="E7333">
        <v>3</v>
      </c>
      <c r="F7333">
        <v>3</v>
      </c>
      <c r="G7333">
        <v>33</v>
      </c>
      <c r="H7333">
        <v>1</v>
      </c>
      <c r="I7333">
        <v>102</v>
      </c>
      <c r="J7333">
        <v>72</v>
      </c>
      <c r="K7333">
        <v>44</v>
      </c>
      <c r="L7333" t="s">
        <v>147</v>
      </c>
      <c r="M7333" t="s">
        <v>193</v>
      </c>
      <c r="N7333" s="13">
        <v>98569400</v>
      </c>
      <c r="O7333">
        <v>288628</v>
      </c>
      <c r="P7333">
        <v>2024</v>
      </c>
      <c r="Q7333">
        <v>900319291</v>
      </c>
      <c r="R7333" t="s">
        <v>785</v>
      </c>
      <c r="S7333" s="13">
        <v>1010897900</v>
      </c>
      <c r="T7333">
        <v>0</v>
      </c>
      <c r="U7333" t="s">
        <v>6188</v>
      </c>
      <c r="V7333" t="s">
        <v>2960</v>
      </c>
      <c r="W7333">
        <v>5001</v>
      </c>
      <c r="X7333">
        <v>0</v>
      </c>
      <c r="Y7333">
        <v>288396</v>
      </c>
      <c r="Z7333">
        <v>20241010</v>
      </c>
      <c r="AA7333">
        <v>2024091090</v>
      </c>
      <c r="AB7333">
        <v>0</v>
      </c>
      <c r="AC7333" t="s">
        <v>2281</v>
      </c>
      <c r="AD7333" t="s">
        <v>2281</v>
      </c>
      <c r="AE7333">
        <v>13101</v>
      </c>
      <c r="AF7333" t="s">
        <v>5906</v>
      </c>
      <c r="AG7333" t="s">
        <v>83</v>
      </c>
      <c r="AH7333">
        <v>100</v>
      </c>
    </row>
    <row r="7334" spans="1:34" hidden="1" x14ac:dyDescent="0.25">
      <c r="A7334" t="str">
        <f t="shared" si="342"/>
        <v>28 11 1 33 1 1 8 0 2110102004 0 288629</v>
      </c>
      <c r="B7334" t="str">
        <f t="shared" si="343"/>
        <v>28 11 1 33 1 1 8 0 2110102004 0 288394</v>
      </c>
      <c r="C7334" t="str">
        <f t="shared" si="344"/>
        <v>28 11 1 33 1 1 8 0 2110102004 0</v>
      </c>
      <c r="D7334">
        <v>28</v>
      </c>
      <c r="E7334">
        <v>11</v>
      </c>
      <c r="F7334">
        <v>1</v>
      </c>
      <c r="G7334">
        <v>33</v>
      </c>
      <c r="H7334">
        <v>1</v>
      </c>
      <c r="I7334">
        <v>1</v>
      </c>
      <c r="J7334">
        <v>8</v>
      </c>
      <c r="K7334">
        <v>0</v>
      </c>
      <c r="L7334" t="s">
        <v>754</v>
      </c>
      <c r="M7334" t="s">
        <v>147</v>
      </c>
      <c r="N7334" s="13">
        <v>3217200</v>
      </c>
      <c r="O7334">
        <v>288629</v>
      </c>
      <c r="P7334">
        <v>2024</v>
      </c>
      <c r="Q7334">
        <v>900319291</v>
      </c>
      <c r="R7334" t="s">
        <v>785</v>
      </c>
      <c r="S7334" s="13">
        <v>24150800</v>
      </c>
      <c r="T7334">
        <v>0</v>
      </c>
      <c r="U7334" t="s">
        <v>6189</v>
      </c>
      <c r="V7334" t="s">
        <v>2960</v>
      </c>
      <c r="W7334">
        <v>5001</v>
      </c>
      <c r="X7334">
        <v>0</v>
      </c>
      <c r="Y7334">
        <v>288394</v>
      </c>
      <c r="Z7334">
        <v>20241010</v>
      </c>
      <c r="AA7334">
        <v>2024091100</v>
      </c>
      <c r="AB7334">
        <v>0</v>
      </c>
      <c r="AC7334" t="s">
        <v>2281</v>
      </c>
      <c r="AD7334" t="s">
        <v>2281</v>
      </c>
      <c r="AE7334">
        <v>13108</v>
      </c>
      <c r="AF7334" t="s">
        <v>5908</v>
      </c>
      <c r="AG7334" t="s">
        <v>95</v>
      </c>
      <c r="AH7334">
        <v>100</v>
      </c>
    </row>
    <row r="7335" spans="1:34" hidden="1" x14ac:dyDescent="0.25">
      <c r="A7335" t="str">
        <f t="shared" si="342"/>
        <v>28 11 1 33 1 1 9 0 2110102007 0 288629</v>
      </c>
      <c r="B7335" t="str">
        <f t="shared" si="343"/>
        <v>28 11 1 33 1 1 9 0 2110102007 0 288394</v>
      </c>
      <c r="C7335" t="str">
        <f t="shared" si="344"/>
        <v>28 11 1 33 1 1 9 0 2110102007 0</v>
      </c>
      <c r="D7335">
        <v>28</v>
      </c>
      <c r="E7335">
        <v>11</v>
      </c>
      <c r="F7335">
        <v>1</v>
      </c>
      <c r="G7335">
        <v>33</v>
      </c>
      <c r="H7335">
        <v>1</v>
      </c>
      <c r="I7335">
        <v>1</v>
      </c>
      <c r="J7335">
        <v>9</v>
      </c>
      <c r="K7335">
        <v>0</v>
      </c>
      <c r="L7335" t="s">
        <v>747</v>
      </c>
      <c r="M7335" t="s">
        <v>147</v>
      </c>
      <c r="N7335" s="13">
        <v>403300</v>
      </c>
      <c r="O7335">
        <v>288629</v>
      </c>
      <c r="P7335">
        <v>2024</v>
      </c>
      <c r="Q7335">
        <v>900319291</v>
      </c>
      <c r="R7335" t="s">
        <v>785</v>
      </c>
      <c r="S7335" s="13">
        <v>24150800</v>
      </c>
      <c r="T7335">
        <v>0</v>
      </c>
      <c r="U7335" t="s">
        <v>6189</v>
      </c>
      <c r="V7335" t="s">
        <v>2960</v>
      </c>
      <c r="W7335">
        <v>5001</v>
      </c>
      <c r="X7335">
        <v>0</v>
      </c>
      <c r="Y7335">
        <v>288394</v>
      </c>
      <c r="Z7335">
        <v>20241010</v>
      </c>
      <c r="AA7335">
        <v>2024091100</v>
      </c>
      <c r="AB7335">
        <v>0</v>
      </c>
      <c r="AC7335" t="s">
        <v>2281</v>
      </c>
      <c r="AD7335" t="s">
        <v>2281</v>
      </c>
      <c r="AE7335">
        <v>13108</v>
      </c>
      <c r="AF7335" t="s">
        <v>5908</v>
      </c>
      <c r="AG7335" t="s">
        <v>95</v>
      </c>
      <c r="AH7335">
        <v>100</v>
      </c>
    </row>
    <row r="7336" spans="1:34" hidden="1" x14ac:dyDescent="0.25">
      <c r="A7336" t="str">
        <f t="shared" si="342"/>
        <v>28 11 1 33 1 1 10 0 2110102006 0 288629</v>
      </c>
      <c r="B7336" t="str">
        <f t="shared" si="343"/>
        <v>28 11 1 33 1 1 10 0 2110102006 0 288394</v>
      </c>
      <c r="C7336" t="str">
        <f t="shared" si="344"/>
        <v>28 11 1 33 1 1 10 0 2110102006 0</v>
      </c>
      <c r="D7336">
        <v>28</v>
      </c>
      <c r="E7336">
        <v>11</v>
      </c>
      <c r="F7336">
        <v>1</v>
      </c>
      <c r="G7336">
        <v>33</v>
      </c>
      <c r="H7336">
        <v>1</v>
      </c>
      <c r="I7336">
        <v>1</v>
      </c>
      <c r="J7336">
        <v>10</v>
      </c>
      <c r="K7336">
        <v>0</v>
      </c>
      <c r="L7336" t="s">
        <v>748</v>
      </c>
      <c r="M7336" t="s">
        <v>147</v>
      </c>
      <c r="N7336" s="13">
        <v>2413400</v>
      </c>
      <c r="O7336">
        <v>288629</v>
      </c>
      <c r="P7336">
        <v>2024</v>
      </c>
      <c r="Q7336">
        <v>900319291</v>
      </c>
      <c r="R7336" t="s">
        <v>785</v>
      </c>
      <c r="S7336" s="13">
        <v>24150800</v>
      </c>
      <c r="T7336">
        <v>0</v>
      </c>
      <c r="U7336" t="s">
        <v>6189</v>
      </c>
      <c r="V7336" t="s">
        <v>2960</v>
      </c>
      <c r="W7336">
        <v>5001</v>
      </c>
      <c r="X7336">
        <v>0</v>
      </c>
      <c r="Y7336">
        <v>288394</v>
      </c>
      <c r="Z7336">
        <v>20241010</v>
      </c>
      <c r="AA7336">
        <v>2024091100</v>
      </c>
      <c r="AB7336">
        <v>0</v>
      </c>
      <c r="AC7336" t="s">
        <v>2281</v>
      </c>
      <c r="AD7336" t="s">
        <v>2281</v>
      </c>
      <c r="AE7336">
        <v>13108</v>
      </c>
      <c r="AF7336" t="s">
        <v>5908</v>
      </c>
      <c r="AG7336" t="s">
        <v>95</v>
      </c>
      <c r="AH7336">
        <v>100</v>
      </c>
    </row>
    <row r="7337" spans="1:34" hidden="1" x14ac:dyDescent="0.25">
      <c r="A7337" t="str">
        <f t="shared" si="342"/>
        <v>28 11 1 33 1 1 11 0 2110102009 0 288629</v>
      </c>
      <c r="B7337" t="str">
        <f t="shared" si="343"/>
        <v>28 11 1 33 1 1 11 0 2110102009 0 288394</v>
      </c>
      <c r="C7337" t="str">
        <f t="shared" si="344"/>
        <v>28 11 1 33 1 1 11 0 2110102009 0</v>
      </c>
      <c r="D7337">
        <v>28</v>
      </c>
      <c r="E7337">
        <v>11</v>
      </c>
      <c r="F7337">
        <v>1</v>
      </c>
      <c r="G7337">
        <v>33</v>
      </c>
      <c r="H7337">
        <v>1</v>
      </c>
      <c r="I7337">
        <v>1</v>
      </c>
      <c r="J7337">
        <v>11</v>
      </c>
      <c r="K7337">
        <v>0</v>
      </c>
      <c r="L7337" t="s">
        <v>750</v>
      </c>
      <c r="M7337" t="s">
        <v>147</v>
      </c>
      <c r="N7337" s="13">
        <v>805300</v>
      </c>
      <c r="O7337">
        <v>288629</v>
      </c>
      <c r="P7337">
        <v>2024</v>
      </c>
      <c r="Q7337">
        <v>900319291</v>
      </c>
      <c r="R7337" t="s">
        <v>785</v>
      </c>
      <c r="S7337" s="13">
        <v>24150800</v>
      </c>
      <c r="T7337">
        <v>0</v>
      </c>
      <c r="U7337" t="s">
        <v>6189</v>
      </c>
      <c r="V7337" t="s">
        <v>2960</v>
      </c>
      <c r="W7337">
        <v>5001</v>
      </c>
      <c r="X7337">
        <v>0</v>
      </c>
      <c r="Y7337">
        <v>288394</v>
      </c>
      <c r="Z7337">
        <v>20241010</v>
      </c>
      <c r="AA7337">
        <v>2024091100</v>
      </c>
      <c r="AB7337">
        <v>0</v>
      </c>
      <c r="AC7337" t="s">
        <v>2281</v>
      </c>
      <c r="AD7337" t="s">
        <v>2281</v>
      </c>
      <c r="AE7337">
        <v>13108</v>
      </c>
      <c r="AF7337" t="s">
        <v>5908</v>
      </c>
      <c r="AG7337" t="s">
        <v>95</v>
      </c>
      <c r="AH7337">
        <v>100</v>
      </c>
    </row>
    <row r="7338" spans="1:34" hidden="1" x14ac:dyDescent="0.25">
      <c r="A7338" t="str">
        <f t="shared" si="342"/>
        <v>28 11 1 33 1 1 12 0 2110102008 0 288629</v>
      </c>
      <c r="B7338" t="str">
        <f t="shared" si="343"/>
        <v>28 11 1 33 1 1 12 0 2110102008 0 288394</v>
      </c>
      <c r="C7338" t="str">
        <f t="shared" si="344"/>
        <v>28 11 1 33 1 1 12 0 2110102008 0</v>
      </c>
      <c r="D7338">
        <v>28</v>
      </c>
      <c r="E7338">
        <v>11</v>
      </c>
      <c r="F7338">
        <v>1</v>
      </c>
      <c r="G7338">
        <v>33</v>
      </c>
      <c r="H7338">
        <v>1</v>
      </c>
      <c r="I7338">
        <v>1</v>
      </c>
      <c r="J7338">
        <v>12</v>
      </c>
      <c r="K7338">
        <v>0</v>
      </c>
      <c r="L7338" t="s">
        <v>749</v>
      </c>
      <c r="M7338" t="s">
        <v>147</v>
      </c>
      <c r="N7338" s="13">
        <v>403300</v>
      </c>
      <c r="O7338">
        <v>288629</v>
      </c>
      <c r="P7338">
        <v>2024</v>
      </c>
      <c r="Q7338">
        <v>900319291</v>
      </c>
      <c r="R7338" t="s">
        <v>785</v>
      </c>
      <c r="S7338" s="13">
        <v>24150800</v>
      </c>
      <c r="T7338">
        <v>0</v>
      </c>
      <c r="U7338" t="s">
        <v>6189</v>
      </c>
      <c r="V7338" t="s">
        <v>2960</v>
      </c>
      <c r="W7338">
        <v>5001</v>
      </c>
      <c r="X7338">
        <v>0</v>
      </c>
      <c r="Y7338">
        <v>288394</v>
      </c>
      <c r="Z7338">
        <v>20241010</v>
      </c>
      <c r="AA7338">
        <v>2024091100</v>
      </c>
      <c r="AB7338">
        <v>0</v>
      </c>
      <c r="AC7338" t="s">
        <v>2281</v>
      </c>
      <c r="AD7338" t="s">
        <v>2281</v>
      </c>
      <c r="AE7338">
        <v>13108</v>
      </c>
      <c r="AF7338" t="s">
        <v>5908</v>
      </c>
      <c r="AG7338" t="s">
        <v>95</v>
      </c>
      <c r="AH7338">
        <v>100</v>
      </c>
    </row>
    <row r="7339" spans="1:34" hidden="1" x14ac:dyDescent="0.25">
      <c r="A7339" t="str">
        <f t="shared" si="342"/>
        <v>28 11 1 33 1 1 15 0 2110202002 0 288629</v>
      </c>
      <c r="B7339" t="str">
        <f t="shared" si="343"/>
        <v>28 11 1 33 1 1 15 0 2110202002 0 288394</v>
      </c>
      <c r="C7339" t="str">
        <f t="shared" si="344"/>
        <v>28 11 1 33 1 1 15 0 2110202002 0</v>
      </c>
      <c r="D7339">
        <v>28</v>
      </c>
      <c r="E7339">
        <v>11</v>
      </c>
      <c r="F7339">
        <v>1</v>
      </c>
      <c r="G7339">
        <v>33</v>
      </c>
      <c r="H7339">
        <v>1</v>
      </c>
      <c r="I7339">
        <v>1</v>
      </c>
      <c r="J7339">
        <v>15</v>
      </c>
      <c r="K7339">
        <v>0</v>
      </c>
      <c r="L7339" t="s">
        <v>776</v>
      </c>
      <c r="M7339" t="s">
        <v>147</v>
      </c>
      <c r="N7339" s="13">
        <v>6836300</v>
      </c>
      <c r="O7339">
        <v>288629</v>
      </c>
      <c r="P7339">
        <v>2024</v>
      </c>
      <c r="Q7339">
        <v>900319291</v>
      </c>
      <c r="R7339" t="s">
        <v>785</v>
      </c>
      <c r="S7339" s="13">
        <v>24150800</v>
      </c>
      <c r="T7339">
        <v>0</v>
      </c>
      <c r="U7339" t="s">
        <v>6189</v>
      </c>
      <c r="V7339" t="s">
        <v>2960</v>
      </c>
      <c r="W7339">
        <v>5001</v>
      </c>
      <c r="X7339">
        <v>0</v>
      </c>
      <c r="Y7339">
        <v>288394</v>
      </c>
      <c r="Z7339">
        <v>20241010</v>
      </c>
      <c r="AA7339">
        <v>2024091100</v>
      </c>
      <c r="AB7339">
        <v>0</v>
      </c>
      <c r="AC7339" t="s">
        <v>2281</v>
      </c>
      <c r="AD7339" t="s">
        <v>2281</v>
      </c>
      <c r="AE7339">
        <v>13108</v>
      </c>
      <c r="AF7339" t="s">
        <v>5908</v>
      </c>
      <c r="AG7339" t="s">
        <v>95</v>
      </c>
      <c r="AH7339">
        <v>100</v>
      </c>
    </row>
    <row r="7340" spans="1:34" hidden="1" x14ac:dyDescent="0.25">
      <c r="A7340" t="str">
        <f t="shared" si="342"/>
        <v>28 11 1 33 1 1 16 0 2110202001 0 288629</v>
      </c>
      <c r="B7340" t="str">
        <f t="shared" si="343"/>
        <v>28 11 1 33 1 1 16 0 2110202001 0 288394</v>
      </c>
      <c r="C7340" t="str">
        <f t="shared" si="344"/>
        <v>28 11 1 33 1 1 16 0 2110202001 0</v>
      </c>
      <c r="D7340">
        <v>28</v>
      </c>
      <c r="E7340">
        <v>11</v>
      </c>
      <c r="F7340">
        <v>1</v>
      </c>
      <c r="G7340">
        <v>33</v>
      </c>
      <c r="H7340">
        <v>1</v>
      </c>
      <c r="I7340">
        <v>1</v>
      </c>
      <c r="J7340">
        <v>16</v>
      </c>
      <c r="K7340">
        <v>0</v>
      </c>
      <c r="L7340" t="s">
        <v>777</v>
      </c>
      <c r="M7340" t="s">
        <v>147</v>
      </c>
      <c r="N7340" s="13">
        <v>9651400</v>
      </c>
      <c r="O7340">
        <v>288629</v>
      </c>
      <c r="P7340">
        <v>2024</v>
      </c>
      <c r="Q7340">
        <v>900319291</v>
      </c>
      <c r="R7340" t="s">
        <v>785</v>
      </c>
      <c r="S7340" s="13">
        <v>24150800</v>
      </c>
      <c r="T7340">
        <v>0</v>
      </c>
      <c r="U7340" t="s">
        <v>6189</v>
      </c>
      <c r="V7340" t="s">
        <v>2960</v>
      </c>
      <c r="W7340">
        <v>5001</v>
      </c>
      <c r="X7340">
        <v>0</v>
      </c>
      <c r="Y7340">
        <v>288394</v>
      </c>
      <c r="Z7340">
        <v>20241010</v>
      </c>
      <c r="AA7340">
        <v>2024091100</v>
      </c>
      <c r="AB7340">
        <v>0</v>
      </c>
      <c r="AC7340" t="s">
        <v>2281</v>
      </c>
      <c r="AD7340" t="s">
        <v>2281</v>
      </c>
      <c r="AE7340">
        <v>13108</v>
      </c>
      <c r="AF7340" t="s">
        <v>5908</v>
      </c>
      <c r="AG7340" t="s">
        <v>95</v>
      </c>
      <c r="AH7340">
        <v>100</v>
      </c>
    </row>
    <row r="7341" spans="1:34" hidden="1" x14ac:dyDescent="0.25">
      <c r="A7341" t="str">
        <f t="shared" si="342"/>
        <v>28 11 1 33 1 1 17 0 2110202005 0 288629</v>
      </c>
      <c r="B7341" t="str">
        <f t="shared" si="343"/>
        <v>28 11 1 33 1 1 17 0 2110202005 0 288394</v>
      </c>
      <c r="C7341" t="str">
        <f t="shared" si="344"/>
        <v>28 11 1 33 1 1 17 0 2110202005 0</v>
      </c>
      <c r="D7341">
        <v>28</v>
      </c>
      <c r="E7341">
        <v>11</v>
      </c>
      <c r="F7341">
        <v>1</v>
      </c>
      <c r="G7341">
        <v>33</v>
      </c>
      <c r="H7341">
        <v>1</v>
      </c>
      <c r="I7341">
        <v>1</v>
      </c>
      <c r="J7341">
        <v>17</v>
      </c>
      <c r="K7341">
        <v>0</v>
      </c>
      <c r="L7341" t="s">
        <v>778</v>
      </c>
      <c r="M7341" t="s">
        <v>147</v>
      </c>
      <c r="N7341" s="13">
        <v>420600</v>
      </c>
      <c r="O7341">
        <v>288629</v>
      </c>
      <c r="P7341">
        <v>2024</v>
      </c>
      <c r="Q7341">
        <v>900319291</v>
      </c>
      <c r="R7341" t="s">
        <v>785</v>
      </c>
      <c r="S7341" s="13">
        <v>24150800</v>
      </c>
      <c r="T7341">
        <v>0</v>
      </c>
      <c r="U7341" t="s">
        <v>6189</v>
      </c>
      <c r="V7341" t="s">
        <v>2960</v>
      </c>
      <c r="W7341">
        <v>5001</v>
      </c>
      <c r="X7341">
        <v>0</v>
      </c>
      <c r="Y7341">
        <v>288394</v>
      </c>
      <c r="Z7341">
        <v>20241010</v>
      </c>
      <c r="AA7341">
        <v>2024091100</v>
      </c>
      <c r="AB7341">
        <v>0</v>
      </c>
      <c r="AC7341" t="s">
        <v>2281</v>
      </c>
      <c r="AD7341" t="s">
        <v>2281</v>
      </c>
      <c r="AE7341">
        <v>13108</v>
      </c>
      <c r="AF7341" t="s">
        <v>5908</v>
      </c>
      <c r="AG7341" t="s">
        <v>95</v>
      </c>
      <c r="AH7341">
        <v>100</v>
      </c>
    </row>
    <row r="7342" spans="1:34" hidden="1" x14ac:dyDescent="0.25">
      <c r="A7342" t="str">
        <f t="shared" si="342"/>
        <v>28 1 3 33 1 102 72 44 0 2201071 288630</v>
      </c>
      <c r="B7342" t="str">
        <f t="shared" si="343"/>
        <v>28 1 3 33 1 102 72 44 0 2201071 288395</v>
      </c>
      <c r="C7342" t="str">
        <f t="shared" si="344"/>
        <v>28 1 3 33 1 102 72 44 0 2201071</v>
      </c>
      <c r="D7342">
        <v>28</v>
      </c>
      <c r="E7342">
        <v>1</v>
      </c>
      <c r="F7342">
        <v>3</v>
      </c>
      <c r="G7342">
        <v>33</v>
      </c>
      <c r="H7342">
        <v>1</v>
      </c>
      <c r="I7342">
        <v>102</v>
      </c>
      <c r="J7342">
        <v>72</v>
      </c>
      <c r="K7342">
        <v>44</v>
      </c>
      <c r="L7342" t="s">
        <v>147</v>
      </c>
      <c r="M7342" t="s">
        <v>193</v>
      </c>
      <c r="N7342" s="13">
        <v>214899200</v>
      </c>
      <c r="O7342">
        <v>288630</v>
      </c>
      <c r="P7342">
        <v>2024</v>
      </c>
      <c r="Q7342">
        <v>900319291</v>
      </c>
      <c r="R7342" t="s">
        <v>785</v>
      </c>
      <c r="S7342" s="13">
        <v>214899200</v>
      </c>
      <c r="T7342">
        <v>0</v>
      </c>
      <c r="U7342" t="s">
        <v>6190</v>
      </c>
      <c r="V7342" t="s">
        <v>2960</v>
      </c>
      <c r="W7342">
        <v>5001</v>
      </c>
      <c r="X7342">
        <v>0</v>
      </c>
      <c r="Y7342">
        <v>288395</v>
      </c>
      <c r="Z7342">
        <v>20241010</v>
      </c>
      <c r="AA7342">
        <v>2024091100</v>
      </c>
      <c r="AB7342">
        <v>0</v>
      </c>
      <c r="AC7342" t="s">
        <v>2281</v>
      </c>
      <c r="AD7342" t="s">
        <v>2281</v>
      </c>
      <c r="AE7342">
        <v>13101</v>
      </c>
      <c r="AF7342" t="s">
        <v>5906</v>
      </c>
      <c r="AG7342" t="s">
        <v>83</v>
      </c>
      <c r="AH7342">
        <v>100</v>
      </c>
    </row>
    <row r="7343" spans="1:34" hidden="1" x14ac:dyDescent="0.25">
      <c r="A7343" t="str">
        <f t="shared" si="342"/>
        <v>28 1 3 11 1 2 72 0 0 2201044 288631</v>
      </c>
      <c r="B7343" t="str">
        <f t="shared" si="343"/>
        <v>28 1 3 11 1 2 72 0 0 2201044 288199</v>
      </c>
      <c r="C7343" t="str">
        <f t="shared" si="344"/>
        <v>28 1 3 11 1 2 72 0 0 2201044</v>
      </c>
      <c r="D7343">
        <v>28</v>
      </c>
      <c r="E7343">
        <v>1</v>
      </c>
      <c r="F7343">
        <v>3</v>
      </c>
      <c r="G7343">
        <v>11</v>
      </c>
      <c r="H7343">
        <v>1</v>
      </c>
      <c r="I7343">
        <v>2</v>
      </c>
      <c r="J7343">
        <v>72</v>
      </c>
      <c r="K7343">
        <v>0</v>
      </c>
      <c r="L7343" t="s">
        <v>147</v>
      </c>
      <c r="M7343" t="s">
        <v>195</v>
      </c>
      <c r="N7343" s="13">
        <v>3400518.73</v>
      </c>
      <c r="O7343">
        <v>288631</v>
      </c>
      <c r="P7343">
        <v>2024</v>
      </c>
      <c r="Q7343">
        <v>900575614</v>
      </c>
      <c r="R7343" t="s">
        <v>1107</v>
      </c>
      <c r="S7343" s="13">
        <v>3400518.73</v>
      </c>
      <c r="T7343">
        <v>0</v>
      </c>
      <c r="U7343" t="s">
        <v>3312</v>
      </c>
      <c r="V7343" t="s">
        <v>3396</v>
      </c>
      <c r="W7343">
        <v>5004</v>
      </c>
      <c r="X7343">
        <v>0</v>
      </c>
      <c r="Y7343">
        <v>288199</v>
      </c>
      <c r="Z7343">
        <v>20241010</v>
      </c>
      <c r="AA7343">
        <v>2405280703</v>
      </c>
      <c r="AB7343">
        <v>3</v>
      </c>
      <c r="AC7343" t="s">
        <v>2281</v>
      </c>
      <c r="AD7343" t="s">
        <v>2281</v>
      </c>
      <c r="AE7343">
        <v>11101</v>
      </c>
      <c r="AF7343" t="s">
        <v>2281</v>
      </c>
      <c r="AG7343" t="s">
        <v>549</v>
      </c>
      <c r="AH7343">
        <v>261</v>
      </c>
    </row>
    <row r="7344" spans="1:34" hidden="1" x14ac:dyDescent="0.25">
      <c r="A7344" t="str">
        <f t="shared" si="342"/>
        <v>28 1 3 11 1 101 24 42 0 2201051 288632</v>
      </c>
      <c r="B7344" t="str">
        <f t="shared" si="343"/>
        <v>28 1 3 11 1 101 24 42 0 2201051 288391</v>
      </c>
      <c r="C7344" t="str">
        <f t="shared" si="344"/>
        <v>28 1 3 11 1 101 24 42 0 2201051</v>
      </c>
      <c r="D7344">
        <v>28</v>
      </c>
      <c r="E7344">
        <v>1</v>
      </c>
      <c r="F7344">
        <v>3</v>
      </c>
      <c r="G7344">
        <v>11</v>
      </c>
      <c r="H7344">
        <v>1</v>
      </c>
      <c r="I7344">
        <v>101</v>
      </c>
      <c r="J7344">
        <v>24</v>
      </c>
      <c r="K7344">
        <v>42</v>
      </c>
      <c r="L7344" t="s">
        <v>147</v>
      </c>
      <c r="M7344" t="s">
        <v>200</v>
      </c>
      <c r="N7344" s="13">
        <v>14632874</v>
      </c>
      <c r="O7344">
        <v>288632</v>
      </c>
      <c r="P7344">
        <v>2024</v>
      </c>
      <c r="Q7344">
        <v>901050639</v>
      </c>
      <c r="R7344" t="s">
        <v>1731</v>
      </c>
      <c r="S7344" s="13">
        <v>14632874</v>
      </c>
      <c r="T7344">
        <v>1352619</v>
      </c>
      <c r="U7344" t="s">
        <v>6191</v>
      </c>
      <c r="V7344" t="s">
        <v>6192</v>
      </c>
      <c r="W7344">
        <v>5004</v>
      </c>
      <c r="X7344">
        <v>2304</v>
      </c>
      <c r="Y7344">
        <v>288391</v>
      </c>
      <c r="Z7344">
        <v>20241011</v>
      </c>
      <c r="AA7344">
        <v>2406190757</v>
      </c>
      <c r="AB7344">
        <v>1</v>
      </c>
      <c r="AC7344" t="s">
        <v>2281</v>
      </c>
      <c r="AD7344" t="s">
        <v>2281</v>
      </c>
      <c r="AE7344">
        <v>11101</v>
      </c>
      <c r="AF7344" t="s">
        <v>2281</v>
      </c>
      <c r="AG7344" t="s">
        <v>549</v>
      </c>
      <c r="AH7344">
        <v>261</v>
      </c>
    </row>
    <row r="7345" spans="1:34" hidden="1" x14ac:dyDescent="0.25">
      <c r="A7345" t="str">
        <f t="shared" si="342"/>
        <v>28 1 3 11 1 2 72 17 0 2201071 288633</v>
      </c>
      <c r="B7345" t="str">
        <f t="shared" si="343"/>
        <v>28 1 3 11 1 2 72 17 0 2201071 288202</v>
      </c>
      <c r="C7345" t="str">
        <f t="shared" si="344"/>
        <v>28 1 3 11 1 2 72 17 0 2201071</v>
      </c>
      <c r="D7345">
        <v>28</v>
      </c>
      <c r="E7345">
        <v>1</v>
      </c>
      <c r="F7345">
        <v>3</v>
      </c>
      <c r="G7345">
        <v>11</v>
      </c>
      <c r="H7345">
        <v>1</v>
      </c>
      <c r="I7345">
        <v>2</v>
      </c>
      <c r="J7345">
        <v>72</v>
      </c>
      <c r="K7345">
        <v>17</v>
      </c>
      <c r="L7345" t="s">
        <v>147</v>
      </c>
      <c r="M7345" t="s">
        <v>193</v>
      </c>
      <c r="N7345" s="13">
        <v>2200000</v>
      </c>
      <c r="O7345">
        <v>288633</v>
      </c>
      <c r="P7345">
        <v>2024</v>
      </c>
      <c r="Q7345">
        <v>75103673</v>
      </c>
      <c r="R7345" t="s">
        <v>1724</v>
      </c>
      <c r="S7345" s="13">
        <v>2200000</v>
      </c>
      <c r="T7345">
        <v>0</v>
      </c>
      <c r="U7345" t="s">
        <v>6053</v>
      </c>
      <c r="V7345" t="s">
        <v>2291</v>
      </c>
      <c r="W7345">
        <v>5004</v>
      </c>
      <c r="X7345">
        <v>0</v>
      </c>
      <c r="Y7345">
        <v>288202</v>
      </c>
      <c r="Z7345">
        <v>20241011</v>
      </c>
      <c r="AA7345">
        <v>2405310731</v>
      </c>
      <c r="AB7345">
        <v>4</v>
      </c>
      <c r="AC7345" t="s">
        <v>2281</v>
      </c>
      <c r="AD7345" t="s">
        <v>2281</v>
      </c>
      <c r="AE7345">
        <v>11101</v>
      </c>
      <c r="AF7345" t="s">
        <v>2281</v>
      </c>
      <c r="AG7345" t="s">
        <v>549</v>
      </c>
      <c r="AH7345">
        <v>260</v>
      </c>
    </row>
    <row r="7346" spans="1:34" hidden="1" x14ac:dyDescent="0.25">
      <c r="A7346" t="str">
        <f t="shared" si="342"/>
        <v>28 8 3 11 1 2 25 0 0 2201028 288634</v>
      </c>
      <c r="B7346" t="str">
        <f t="shared" si="343"/>
        <v>28 8 3 11 1 2 25 0 0 2201028 288008</v>
      </c>
      <c r="C7346" t="str">
        <f t="shared" si="344"/>
        <v>28 8 3 11 1 2 25 0 0 2201028</v>
      </c>
      <c r="D7346">
        <v>28</v>
      </c>
      <c r="E7346">
        <v>8</v>
      </c>
      <c r="F7346">
        <v>3</v>
      </c>
      <c r="G7346">
        <v>11</v>
      </c>
      <c r="H7346">
        <v>1</v>
      </c>
      <c r="I7346">
        <v>2</v>
      </c>
      <c r="J7346">
        <v>25</v>
      </c>
      <c r="K7346">
        <v>0</v>
      </c>
      <c r="L7346" t="s">
        <v>147</v>
      </c>
      <c r="M7346" t="s">
        <v>203</v>
      </c>
      <c r="N7346" s="13">
        <v>133635796</v>
      </c>
      <c r="O7346">
        <v>288634</v>
      </c>
      <c r="P7346">
        <v>2024</v>
      </c>
      <c r="Q7346">
        <v>901788706</v>
      </c>
      <c r="R7346" t="s">
        <v>1771</v>
      </c>
      <c r="S7346" s="13">
        <v>133635796</v>
      </c>
      <c r="T7346">
        <v>0</v>
      </c>
      <c r="U7346" t="s">
        <v>5923</v>
      </c>
      <c r="V7346" t="s">
        <v>6193</v>
      </c>
      <c r="W7346">
        <v>5004</v>
      </c>
      <c r="X7346">
        <v>0</v>
      </c>
      <c r="Y7346">
        <v>288008</v>
      </c>
      <c r="Z7346">
        <v>20241011</v>
      </c>
      <c r="AA7346">
        <v>2401170181</v>
      </c>
      <c r="AB7346">
        <v>9</v>
      </c>
      <c r="AC7346" t="s">
        <v>2281</v>
      </c>
      <c r="AD7346" t="s">
        <v>2281</v>
      </c>
      <c r="AE7346">
        <v>11101</v>
      </c>
      <c r="AF7346" t="s">
        <v>2281</v>
      </c>
      <c r="AG7346" t="s">
        <v>549</v>
      </c>
      <c r="AH7346">
        <v>261</v>
      </c>
    </row>
    <row r="7347" spans="1:34" hidden="1" x14ac:dyDescent="0.25">
      <c r="A7347" t="str">
        <f t="shared" si="342"/>
        <v>28 8 3 11 1 2 25 0 0 2201028 288635</v>
      </c>
      <c r="B7347" t="str">
        <f t="shared" si="343"/>
        <v>28 8 3 11 1 2 25 0 0 2201028 288008</v>
      </c>
      <c r="C7347" t="str">
        <f t="shared" si="344"/>
        <v>28 8 3 11 1 2 25 0 0 2201028</v>
      </c>
      <c r="D7347">
        <v>28</v>
      </c>
      <c r="E7347">
        <v>8</v>
      </c>
      <c r="F7347">
        <v>3</v>
      </c>
      <c r="G7347">
        <v>11</v>
      </c>
      <c r="H7347">
        <v>1</v>
      </c>
      <c r="I7347">
        <v>2</v>
      </c>
      <c r="J7347">
        <v>25</v>
      </c>
      <c r="K7347">
        <v>0</v>
      </c>
      <c r="L7347" t="s">
        <v>147</v>
      </c>
      <c r="M7347" t="s">
        <v>203</v>
      </c>
      <c r="N7347" s="13">
        <v>133635796</v>
      </c>
      <c r="O7347">
        <v>288635</v>
      </c>
      <c r="P7347">
        <v>2024</v>
      </c>
      <c r="Q7347">
        <v>901788706</v>
      </c>
      <c r="R7347" t="s">
        <v>1771</v>
      </c>
      <c r="S7347" s="13">
        <v>133635796</v>
      </c>
      <c r="T7347">
        <v>4677253</v>
      </c>
      <c r="U7347" t="s">
        <v>5923</v>
      </c>
      <c r="V7347" t="s">
        <v>6193</v>
      </c>
      <c r="W7347">
        <v>5004</v>
      </c>
      <c r="X7347">
        <v>2305</v>
      </c>
      <c r="Y7347">
        <v>288008</v>
      </c>
      <c r="Z7347">
        <v>20241011</v>
      </c>
      <c r="AA7347">
        <v>2401170181</v>
      </c>
      <c r="AB7347">
        <v>9</v>
      </c>
      <c r="AC7347" t="s">
        <v>2281</v>
      </c>
      <c r="AD7347" t="s">
        <v>2281</v>
      </c>
      <c r="AE7347">
        <v>11101</v>
      </c>
      <c r="AF7347" t="s">
        <v>2281</v>
      </c>
      <c r="AG7347" t="s">
        <v>549</v>
      </c>
      <c r="AH7347">
        <v>261</v>
      </c>
    </row>
    <row r="7348" spans="1:34" hidden="1" x14ac:dyDescent="0.25">
      <c r="A7348" t="str">
        <f t="shared" si="342"/>
        <v>28 1 3 11 1 2 72 17 0 2201071 288636</v>
      </c>
      <c r="B7348" t="str">
        <f t="shared" si="343"/>
        <v>28 1 3 11 1 2 72 17 0 2201071 288076</v>
      </c>
      <c r="C7348" t="str">
        <f t="shared" si="344"/>
        <v>28 1 3 11 1 2 72 17 0 2201071</v>
      </c>
      <c r="D7348">
        <v>28</v>
      </c>
      <c r="E7348">
        <v>1</v>
      </c>
      <c r="F7348">
        <v>3</v>
      </c>
      <c r="G7348">
        <v>11</v>
      </c>
      <c r="H7348">
        <v>1</v>
      </c>
      <c r="I7348">
        <v>2</v>
      </c>
      <c r="J7348">
        <v>72</v>
      </c>
      <c r="K7348">
        <v>17</v>
      </c>
      <c r="L7348" t="s">
        <v>147</v>
      </c>
      <c r="M7348" t="s">
        <v>193</v>
      </c>
      <c r="N7348" s="13">
        <v>24937796</v>
      </c>
      <c r="O7348">
        <v>288636</v>
      </c>
      <c r="P7348">
        <v>2024</v>
      </c>
      <c r="Q7348">
        <v>890801053</v>
      </c>
      <c r="R7348" t="s">
        <v>784</v>
      </c>
      <c r="S7348" s="13">
        <v>24937796</v>
      </c>
      <c r="T7348">
        <v>0</v>
      </c>
      <c r="U7348" t="s">
        <v>6194</v>
      </c>
      <c r="V7348" t="s">
        <v>2960</v>
      </c>
      <c r="W7348">
        <v>5001</v>
      </c>
      <c r="X7348">
        <v>0</v>
      </c>
      <c r="Y7348">
        <v>288076</v>
      </c>
      <c r="Z7348">
        <v>20241011</v>
      </c>
      <c r="AA7348">
        <v>2024101020</v>
      </c>
      <c r="AB7348">
        <v>0</v>
      </c>
      <c r="AC7348" t="s">
        <v>2281</v>
      </c>
      <c r="AD7348" t="s">
        <v>2281</v>
      </c>
      <c r="AE7348">
        <v>11101</v>
      </c>
      <c r="AF7348" t="s">
        <v>2281</v>
      </c>
      <c r="AG7348" t="s">
        <v>549</v>
      </c>
      <c r="AH7348">
        <v>100</v>
      </c>
    </row>
    <row r="7349" spans="1:34" hidden="1" x14ac:dyDescent="0.25">
      <c r="A7349" t="str">
        <f t="shared" si="342"/>
        <v>28 8 3 33 1 2 25 2 0 2201028 288637</v>
      </c>
      <c r="B7349" t="str">
        <f t="shared" si="343"/>
        <v>28 8 3 33 1 2 25 2 0 2201028 288009</v>
      </c>
      <c r="C7349" t="str">
        <f t="shared" si="344"/>
        <v>28 8 3 33 1 2 25 2 0 2201028</v>
      </c>
      <c r="D7349">
        <v>28</v>
      </c>
      <c r="E7349">
        <v>8</v>
      </c>
      <c r="F7349">
        <v>3</v>
      </c>
      <c r="G7349">
        <v>33</v>
      </c>
      <c r="H7349">
        <v>1</v>
      </c>
      <c r="I7349">
        <v>2</v>
      </c>
      <c r="J7349">
        <v>25</v>
      </c>
      <c r="K7349">
        <v>2</v>
      </c>
      <c r="L7349" t="s">
        <v>147</v>
      </c>
      <c r="M7349" t="s">
        <v>203</v>
      </c>
      <c r="N7349" s="13">
        <v>18291260</v>
      </c>
      <c r="O7349">
        <v>288637</v>
      </c>
      <c r="P7349">
        <v>2024</v>
      </c>
      <c r="Q7349">
        <v>901788706</v>
      </c>
      <c r="R7349" t="s">
        <v>1771</v>
      </c>
      <c r="S7349" s="13">
        <v>18291260</v>
      </c>
      <c r="T7349">
        <v>0</v>
      </c>
      <c r="U7349" t="s">
        <v>5923</v>
      </c>
      <c r="V7349" t="s">
        <v>6193</v>
      </c>
      <c r="W7349">
        <v>5004</v>
      </c>
      <c r="X7349">
        <v>0</v>
      </c>
      <c r="Y7349">
        <v>288009</v>
      </c>
      <c r="Z7349">
        <v>20241011</v>
      </c>
      <c r="AA7349">
        <v>2401170181</v>
      </c>
      <c r="AB7349">
        <v>9</v>
      </c>
      <c r="AC7349" t="s">
        <v>2281</v>
      </c>
      <c r="AD7349" t="s">
        <v>2281</v>
      </c>
      <c r="AE7349">
        <v>13150</v>
      </c>
      <c r="AF7349" t="s">
        <v>5925</v>
      </c>
      <c r="AG7349" t="s">
        <v>92</v>
      </c>
      <c r="AH7349">
        <v>261</v>
      </c>
    </row>
    <row r="7350" spans="1:34" hidden="1" x14ac:dyDescent="0.25">
      <c r="A7350" t="str">
        <f t="shared" si="342"/>
        <v>28 8 3 33 1 2 25 2 0 2201028 288638</v>
      </c>
      <c r="B7350" t="str">
        <f t="shared" si="343"/>
        <v>28 8 3 33 1 2 25 2 0 2201028 288009</v>
      </c>
      <c r="C7350" t="str">
        <f t="shared" si="344"/>
        <v>28 8 3 33 1 2 25 2 0 2201028</v>
      </c>
      <c r="D7350">
        <v>28</v>
      </c>
      <c r="E7350">
        <v>8</v>
      </c>
      <c r="F7350">
        <v>3</v>
      </c>
      <c r="G7350">
        <v>33</v>
      </c>
      <c r="H7350">
        <v>1</v>
      </c>
      <c r="I7350">
        <v>2</v>
      </c>
      <c r="J7350">
        <v>25</v>
      </c>
      <c r="K7350">
        <v>2</v>
      </c>
      <c r="L7350" t="s">
        <v>147</v>
      </c>
      <c r="M7350" t="s">
        <v>203</v>
      </c>
      <c r="N7350" s="13">
        <v>18291260</v>
      </c>
      <c r="O7350">
        <v>288638</v>
      </c>
      <c r="P7350">
        <v>2024</v>
      </c>
      <c r="Q7350">
        <v>901788706</v>
      </c>
      <c r="R7350" t="s">
        <v>1771</v>
      </c>
      <c r="S7350" s="13">
        <v>18291260</v>
      </c>
      <c r="T7350">
        <v>640194</v>
      </c>
      <c r="U7350" t="s">
        <v>5923</v>
      </c>
      <c r="V7350" t="s">
        <v>6193</v>
      </c>
      <c r="W7350">
        <v>5004</v>
      </c>
      <c r="X7350">
        <v>2305</v>
      </c>
      <c r="Y7350">
        <v>288009</v>
      </c>
      <c r="Z7350">
        <v>20241011</v>
      </c>
      <c r="AA7350">
        <v>2401170181</v>
      </c>
      <c r="AB7350">
        <v>9</v>
      </c>
      <c r="AC7350" t="s">
        <v>2281</v>
      </c>
      <c r="AD7350" t="s">
        <v>2281</v>
      </c>
      <c r="AE7350">
        <v>13150</v>
      </c>
      <c r="AF7350" t="s">
        <v>5925</v>
      </c>
      <c r="AG7350" t="s">
        <v>92</v>
      </c>
      <c r="AH7350">
        <v>261</v>
      </c>
    </row>
    <row r="7351" spans="1:34" hidden="1" x14ac:dyDescent="0.25">
      <c r="A7351" t="str">
        <f t="shared" si="342"/>
        <v>28 1 3 11 1 102 25 44 0 2201006 288639</v>
      </c>
      <c r="B7351" t="str">
        <f t="shared" si="343"/>
        <v>28 1 3 11 1 102 25 44 0 2201006 288340</v>
      </c>
      <c r="C7351" t="str">
        <f t="shared" si="344"/>
        <v>28 1 3 11 1 102 25 44 0 2201006</v>
      </c>
      <c r="D7351">
        <v>28</v>
      </c>
      <c r="E7351">
        <v>1</v>
      </c>
      <c r="F7351">
        <v>3</v>
      </c>
      <c r="G7351">
        <v>11</v>
      </c>
      <c r="H7351">
        <v>1</v>
      </c>
      <c r="I7351">
        <v>102</v>
      </c>
      <c r="J7351">
        <v>25</v>
      </c>
      <c r="K7351">
        <v>44</v>
      </c>
      <c r="L7351" t="s">
        <v>147</v>
      </c>
      <c r="M7351" t="s">
        <v>196</v>
      </c>
      <c r="N7351" s="13">
        <v>2583333</v>
      </c>
      <c r="O7351">
        <v>288639</v>
      </c>
      <c r="P7351">
        <v>2024</v>
      </c>
      <c r="Q7351">
        <v>1058847763</v>
      </c>
      <c r="R7351" t="s">
        <v>1735</v>
      </c>
      <c r="S7351" s="13">
        <v>2583333</v>
      </c>
      <c r="T7351">
        <v>0</v>
      </c>
      <c r="U7351" t="s">
        <v>6195</v>
      </c>
      <c r="V7351" t="s">
        <v>2291</v>
      </c>
      <c r="W7351">
        <v>5004</v>
      </c>
      <c r="X7351">
        <v>0</v>
      </c>
      <c r="Y7351">
        <v>288340</v>
      </c>
      <c r="Z7351">
        <v>20241015</v>
      </c>
      <c r="AA7351">
        <v>2408301005</v>
      </c>
      <c r="AB7351">
        <v>1</v>
      </c>
      <c r="AC7351" t="s">
        <v>2281</v>
      </c>
      <c r="AD7351" t="s">
        <v>2281</v>
      </c>
      <c r="AE7351">
        <v>11101</v>
      </c>
      <c r="AF7351" t="s">
        <v>2281</v>
      </c>
      <c r="AG7351" t="s">
        <v>549</v>
      </c>
      <c r="AH7351">
        <v>260</v>
      </c>
    </row>
    <row r="7352" spans="1:34" hidden="1" x14ac:dyDescent="0.25">
      <c r="A7352" t="str">
        <f t="shared" si="342"/>
        <v>28 1 3 11 1 102 25 44 0 2201006 288640</v>
      </c>
      <c r="B7352" t="str">
        <f t="shared" si="343"/>
        <v>28 1 3 11 1 102 25 44 0 2201006 288343</v>
      </c>
      <c r="C7352" t="str">
        <f t="shared" si="344"/>
        <v>28 1 3 11 1 102 25 44 0 2201006</v>
      </c>
      <c r="D7352">
        <v>28</v>
      </c>
      <c r="E7352">
        <v>1</v>
      </c>
      <c r="F7352">
        <v>3</v>
      </c>
      <c r="G7352">
        <v>11</v>
      </c>
      <c r="H7352">
        <v>1</v>
      </c>
      <c r="I7352">
        <v>102</v>
      </c>
      <c r="J7352">
        <v>25</v>
      </c>
      <c r="K7352">
        <v>44</v>
      </c>
      <c r="L7352" t="s">
        <v>147</v>
      </c>
      <c r="M7352" t="s">
        <v>196</v>
      </c>
      <c r="N7352" s="13">
        <v>2170000</v>
      </c>
      <c r="O7352">
        <v>288640</v>
      </c>
      <c r="P7352">
        <v>2024</v>
      </c>
      <c r="Q7352">
        <v>75092483</v>
      </c>
      <c r="R7352" t="s">
        <v>6196</v>
      </c>
      <c r="S7352" s="13">
        <v>2170000</v>
      </c>
      <c r="T7352">
        <v>0</v>
      </c>
      <c r="U7352" t="s">
        <v>6195</v>
      </c>
      <c r="V7352" t="s">
        <v>2291</v>
      </c>
      <c r="W7352">
        <v>5004</v>
      </c>
      <c r="X7352">
        <v>0</v>
      </c>
      <c r="Y7352">
        <v>288343</v>
      </c>
      <c r="Z7352">
        <v>20241015</v>
      </c>
      <c r="AA7352">
        <v>2408301010</v>
      </c>
      <c r="AB7352">
        <v>1</v>
      </c>
      <c r="AC7352" t="s">
        <v>2281</v>
      </c>
      <c r="AD7352" t="s">
        <v>2281</v>
      </c>
      <c r="AE7352">
        <v>11101</v>
      </c>
      <c r="AF7352" t="s">
        <v>2281</v>
      </c>
      <c r="AG7352" t="s">
        <v>549</v>
      </c>
      <c r="AH7352">
        <v>260</v>
      </c>
    </row>
    <row r="7353" spans="1:34" hidden="1" x14ac:dyDescent="0.25">
      <c r="A7353" t="str">
        <f t="shared" si="342"/>
        <v>28 1 3 11 1 102 25 44 0 2201006 288641</v>
      </c>
      <c r="B7353" t="str">
        <f t="shared" si="343"/>
        <v>28 1 3 11 1 102 25 44 0 2201006 288337</v>
      </c>
      <c r="C7353" t="str">
        <f t="shared" si="344"/>
        <v>28 1 3 11 1 102 25 44 0 2201006</v>
      </c>
      <c r="D7353">
        <v>28</v>
      </c>
      <c r="E7353">
        <v>1</v>
      </c>
      <c r="F7353">
        <v>3</v>
      </c>
      <c r="G7353">
        <v>11</v>
      </c>
      <c r="H7353">
        <v>1</v>
      </c>
      <c r="I7353">
        <v>102</v>
      </c>
      <c r="J7353">
        <v>25</v>
      </c>
      <c r="K7353">
        <v>44</v>
      </c>
      <c r="L7353" t="s">
        <v>147</v>
      </c>
      <c r="M7353" t="s">
        <v>196</v>
      </c>
      <c r="N7353" s="13">
        <v>2686667</v>
      </c>
      <c r="O7353">
        <v>288641</v>
      </c>
      <c r="P7353">
        <v>2024</v>
      </c>
      <c r="Q7353">
        <v>1053870579</v>
      </c>
      <c r="R7353" t="s">
        <v>1732</v>
      </c>
      <c r="S7353" s="13">
        <v>2686667</v>
      </c>
      <c r="T7353">
        <v>0</v>
      </c>
      <c r="U7353" t="s">
        <v>6195</v>
      </c>
      <c r="V7353" t="s">
        <v>2291</v>
      </c>
      <c r="W7353">
        <v>5004</v>
      </c>
      <c r="X7353">
        <v>0</v>
      </c>
      <c r="Y7353">
        <v>288337</v>
      </c>
      <c r="Z7353">
        <v>20241015</v>
      </c>
      <c r="AA7353">
        <v>2408300997</v>
      </c>
      <c r="AB7353">
        <v>1</v>
      </c>
      <c r="AC7353" t="s">
        <v>2281</v>
      </c>
      <c r="AD7353" t="s">
        <v>2281</v>
      </c>
      <c r="AE7353">
        <v>11101</v>
      </c>
      <c r="AF7353" t="s">
        <v>2281</v>
      </c>
      <c r="AG7353" t="s">
        <v>549</v>
      </c>
      <c r="AH7353">
        <v>260</v>
      </c>
    </row>
    <row r="7354" spans="1:34" hidden="1" x14ac:dyDescent="0.25">
      <c r="A7354" t="str">
        <f t="shared" si="342"/>
        <v>28 1 3 11 1 102 25 44 0 2201006 288642</v>
      </c>
      <c r="B7354" t="str">
        <f t="shared" si="343"/>
        <v>28 1 3 11 1 102 25 44 0 2201006 288339</v>
      </c>
      <c r="C7354" t="str">
        <f t="shared" si="344"/>
        <v>28 1 3 11 1 102 25 44 0 2201006</v>
      </c>
      <c r="D7354">
        <v>28</v>
      </c>
      <c r="E7354">
        <v>1</v>
      </c>
      <c r="F7354">
        <v>3</v>
      </c>
      <c r="G7354">
        <v>11</v>
      </c>
      <c r="H7354">
        <v>1</v>
      </c>
      <c r="I7354">
        <v>102</v>
      </c>
      <c r="J7354">
        <v>25</v>
      </c>
      <c r="K7354">
        <v>44</v>
      </c>
      <c r="L7354" t="s">
        <v>147</v>
      </c>
      <c r="M7354" t="s">
        <v>196</v>
      </c>
      <c r="N7354" s="13">
        <v>2686667</v>
      </c>
      <c r="O7354">
        <v>288642</v>
      </c>
      <c r="P7354">
        <v>2024</v>
      </c>
      <c r="Q7354">
        <v>75106177</v>
      </c>
      <c r="R7354" t="s">
        <v>1734</v>
      </c>
      <c r="S7354" s="13">
        <v>2686667</v>
      </c>
      <c r="T7354">
        <v>0</v>
      </c>
      <c r="U7354" t="s">
        <v>6195</v>
      </c>
      <c r="V7354" t="s">
        <v>2291</v>
      </c>
      <c r="W7354">
        <v>5004</v>
      </c>
      <c r="X7354">
        <v>0</v>
      </c>
      <c r="Y7354">
        <v>288339</v>
      </c>
      <c r="Z7354">
        <v>20241015</v>
      </c>
      <c r="AA7354">
        <v>2408300998</v>
      </c>
      <c r="AB7354">
        <v>1</v>
      </c>
      <c r="AC7354" t="s">
        <v>2281</v>
      </c>
      <c r="AD7354" t="s">
        <v>2281</v>
      </c>
      <c r="AE7354">
        <v>11101</v>
      </c>
      <c r="AF7354" t="s">
        <v>2281</v>
      </c>
      <c r="AG7354" t="s">
        <v>549</v>
      </c>
      <c r="AH7354">
        <v>260</v>
      </c>
    </row>
    <row r="7355" spans="1:34" hidden="1" x14ac:dyDescent="0.25">
      <c r="A7355" t="str">
        <f t="shared" si="342"/>
        <v>28 1 3 11 1 102 25 44 0 2201006 288643</v>
      </c>
      <c r="B7355" t="str">
        <f t="shared" si="343"/>
        <v>28 1 3 11 1 102 25 44 0 2201006 288338</v>
      </c>
      <c r="C7355" t="str">
        <f t="shared" si="344"/>
        <v>28 1 3 11 1 102 25 44 0 2201006</v>
      </c>
      <c r="D7355">
        <v>28</v>
      </c>
      <c r="E7355">
        <v>1</v>
      </c>
      <c r="F7355">
        <v>3</v>
      </c>
      <c r="G7355">
        <v>11</v>
      </c>
      <c r="H7355">
        <v>1</v>
      </c>
      <c r="I7355">
        <v>102</v>
      </c>
      <c r="J7355">
        <v>25</v>
      </c>
      <c r="K7355">
        <v>44</v>
      </c>
      <c r="L7355" t="s">
        <v>147</v>
      </c>
      <c r="M7355" t="s">
        <v>196</v>
      </c>
      <c r="N7355" s="13">
        <v>2686667</v>
      </c>
      <c r="O7355">
        <v>288643</v>
      </c>
      <c r="P7355">
        <v>2024</v>
      </c>
      <c r="Q7355">
        <v>1060647919</v>
      </c>
      <c r="R7355" t="s">
        <v>1733</v>
      </c>
      <c r="S7355" s="13">
        <v>2686667</v>
      </c>
      <c r="T7355">
        <v>0</v>
      </c>
      <c r="U7355" t="s">
        <v>6195</v>
      </c>
      <c r="V7355" t="s">
        <v>2291</v>
      </c>
      <c r="W7355">
        <v>5004</v>
      </c>
      <c r="X7355">
        <v>0</v>
      </c>
      <c r="Y7355">
        <v>288338</v>
      </c>
      <c r="Z7355">
        <v>20241015</v>
      </c>
      <c r="AA7355">
        <v>2408300999</v>
      </c>
      <c r="AB7355">
        <v>1</v>
      </c>
      <c r="AC7355" t="s">
        <v>2281</v>
      </c>
      <c r="AD7355" t="s">
        <v>2281</v>
      </c>
      <c r="AE7355">
        <v>11101</v>
      </c>
      <c r="AF7355" t="s">
        <v>2281</v>
      </c>
      <c r="AG7355" t="s">
        <v>549</v>
      </c>
      <c r="AH7355">
        <v>260</v>
      </c>
    </row>
    <row r="7356" spans="1:34" hidden="1" x14ac:dyDescent="0.25">
      <c r="A7356" t="str">
        <f t="shared" si="342"/>
        <v>28 1 3 11 1 102 25 44 0 2201006 288644</v>
      </c>
      <c r="B7356" t="str">
        <f t="shared" si="343"/>
        <v>28 1 3 11 1 102 25 44 0 2201006 288341</v>
      </c>
      <c r="C7356" t="str">
        <f t="shared" si="344"/>
        <v>28 1 3 11 1 102 25 44 0 2201006</v>
      </c>
      <c r="D7356">
        <v>28</v>
      </c>
      <c r="E7356">
        <v>1</v>
      </c>
      <c r="F7356">
        <v>3</v>
      </c>
      <c r="G7356">
        <v>11</v>
      </c>
      <c r="H7356">
        <v>1</v>
      </c>
      <c r="I7356">
        <v>102</v>
      </c>
      <c r="J7356">
        <v>25</v>
      </c>
      <c r="K7356">
        <v>44</v>
      </c>
      <c r="L7356" t="s">
        <v>147</v>
      </c>
      <c r="M7356" t="s">
        <v>196</v>
      </c>
      <c r="N7356" s="13">
        <v>2273333</v>
      </c>
      <c r="O7356">
        <v>288644</v>
      </c>
      <c r="P7356">
        <v>2024</v>
      </c>
      <c r="Q7356">
        <v>1053845796</v>
      </c>
      <c r="R7356" t="s">
        <v>1736</v>
      </c>
      <c r="S7356" s="13">
        <v>2273333</v>
      </c>
      <c r="T7356">
        <v>0</v>
      </c>
      <c r="U7356" t="s">
        <v>6195</v>
      </c>
      <c r="V7356" t="s">
        <v>2291</v>
      </c>
      <c r="W7356">
        <v>5004</v>
      </c>
      <c r="X7356">
        <v>0</v>
      </c>
      <c r="Y7356">
        <v>288341</v>
      </c>
      <c r="Z7356">
        <v>20241015</v>
      </c>
      <c r="AA7356">
        <v>2408301006</v>
      </c>
      <c r="AB7356">
        <v>1</v>
      </c>
      <c r="AC7356" t="s">
        <v>2281</v>
      </c>
      <c r="AD7356" t="s">
        <v>2281</v>
      </c>
      <c r="AE7356">
        <v>11101</v>
      </c>
      <c r="AF7356" t="s">
        <v>2281</v>
      </c>
      <c r="AG7356" t="s">
        <v>549</v>
      </c>
      <c r="AH7356">
        <v>260</v>
      </c>
    </row>
    <row r="7357" spans="1:34" hidden="1" x14ac:dyDescent="0.25">
      <c r="A7357" t="str">
        <f t="shared" si="342"/>
        <v>28 1 3 11 1 102 25 44 0 2201006 288645</v>
      </c>
      <c r="B7357" t="str">
        <f t="shared" si="343"/>
        <v>28 1 3 11 1 102 25 44 0 2201006 288342</v>
      </c>
      <c r="C7357" t="str">
        <f t="shared" si="344"/>
        <v>28 1 3 11 1 102 25 44 0 2201006</v>
      </c>
      <c r="D7357">
        <v>28</v>
      </c>
      <c r="E7357">
        <v>1</v>
      </c>
      <c r="F7357">
        <v>3</v>
      </c>
      <c r="G7357">
        <v>11</v>
      </c>
      <c r="H7357">
        <v>1</v>
      </c>
      <c r="I7357">
        <v>102</v>
      </c>
      <c r="J7357">
        <v>25</v>
      </c>
      <c r="K7357">
        <v>44</v>
      </c>
      <c r="L7357" t="s">
        <v>147</v>
      </c>
      <c r="M7357" t="s">
        <v>196</v>
      </c>
      <c r="N7357" s="13">
        <v>2686667</v>
      </c>
      <c r="O7357">
        <v>288645</v>
      </c>
      <c r="P7357">
        <v>2024</v>
      </c>
      <c r="Q7357">
        <v>1054996000</v>
      </c>
      <c r="R7357" t="s">
        <v>1737</v>
      </c>
      <c r="S7357" s="13">
        <v>2686667</v>
      </c>
      <c r="T7357">
        <v>0</v>
      </c>
      <c r="U7357" t="s">
        <v>6195</v>
      </c>
      <c r="V7357" t="s">
        <v>2291</v>
      </c>
      <c r="W7357">
        <v>5004</v>
      </c>
      <c r="X7357">
        <v>0</v>
      </c>
      <c r="Y7357">
        <v>288342</v>
      </c>
      <c r="Z7357">
        <v>20241015</v>
      </c>
      <c r="AA7357">
        <v>2408301008</v>
      </c>
      <c r="AB7357">
        <v>1</v>
      </c>
      <c r="AC7357" t="s">
        <v>2281</v>
      </c>
      <c r="AD7357" t="s">
        <v>2281</v>
      </c>
      <c r="AE7357">
        <v>11101</v>
      </c>
      <c r="AF7357" t="s">
        <v>2281</v>
      </c>
      <c r="AG7357" t="s">
        <v>549</v>
      </c>
      <c r="AH7357">
        <v>260</v>
      </c>
    </row>
    <row r="7358" spans="1:34" hidden="1" x14ac:dyDescent="0.25">
      <c r="A7358" t="str">
        <f t="shared" si="342"/>
        <v>28 1 3 11 1 102 25 44 0 2201006 288646</v>
      </c>
      <c r="B7358" t="str">
        <f t="shared" si="343"/>
        <v>28 1 3 11 1 102 25 44 0 2201006 288345</v>
      </c>
      <c r="C7358" t="str">
        <f t="shared" si="344"/>
        <v>28 1 3 11 1 102 25 44 0 2201006</v>
      </c>
      <c r="D7358">
        <v>28</v>
      </c>
      <c r="E7358">
        <v>1</v>
      </c>
      <c r="F7358">
        <v>3</v>
      </c>
      <c r="G7358">
        <v>11</v>
      </c>
      <c r="H7358">
        <v>1</v>
      </c>
      <c r="I7358">
        <v>102</v>
      </c>
      <c r="J7358">
        <v>25</v>
      </c>
      <c r="K7358">
        <v>44</v>
      </c>
      <c r="L7358" t="s">
        <v>147</v>
      </c>
      <c r="M7358" t="s">
        <v>196</v>
      </c>
      <c r="N7358" s="13">
        <v>2273333</v>
      </c>
      <c r="O7358">
        <v>288646</v>
      </c>
      <c r="P7358">
        <v>2024</v>
      </c>
      <c r="Q7358">
        <v>1053849461</v>
      </c>
      <c r="R7358" t="s">
        <v>1738</v>
      </c>
      <c r="S7358" s="13">
        <v>2273333</v>
      </c>
      <c r="T7358">
        <v>0</v>
      </c>
      <c r="U7358" t="s">
        <v>6195</v>
      </c>
      <c r="V7358" t="s">
        <v>2291</v>
      </c>
      <c r="W7358">
        <v>5004</v>
      </c>
      <c r="X7358">
        <v>0</v>
      </c>
      <c r="Y7358">
        <v>288345</v>
      </c>
      <c r="Z7358">
        <v>20241015</v>
      </c>
      <c r="AA7358">
        <v>2409061027</v>
      </c>
      <c r="AB7358">
        <v>1</v>
      </c>
      <c r="AC7358" t="s">
        <v>2281</v>
      </c>
      <c r="AD7358" t="s">
        <v>2281</v>
      </c>
      <c r="AE7358">
        <v>11101</v>
      </c>
      <c r="AF7358" t="s">
        <v>2281</v>
      </c>
      <c r="AG7358" t="s">
        <v>549</v>
      </c>
      <c r="AH7358">
        <v>260</v>
      </c>
    </row>
    <row r="7359" spans="1:34" hidden="1" x14ac:dyDescent="0.25">
      <c r="A7359" t="str">
        <f t="shared" si="342"/>
        <v>28 6 3 22 1 2 24 0 0 2201062 288647</v>
      </c>
      <c r="B7359" t="str">
        <f t="shared" si="343"/>
        <v>28 6 3 22 1 2 24 0 0 2201062 288236</v>
      </c>
      <c r="C7359" t="str">
        <f t="shared" si="344"/>
        <v>28 6 3 22 1 2 24 0 0 2201062</v>
      </c>
      <c r="D7359">
        <v>28</v>
      </c>
      <c r="E7359">
        <v>6</v>
      </c>
      <c r="F7359">
        <v>3</v>
      </c>
      <c r="G7359">
        <v>22</v>
      </c>
      <c r="H7359">
        <v>1</v>
      </c>
      <c r="I7359">
        <v>2</v>
      </c>
      <c r="J7359">
        <v>24</v>
      </c>
      <c r="K7359">
        <v>0</v>
      </c>
      <c r="L7359" t="s">
        <v>147</v>
      </c>
      <c r="M7359" t="s">
        <v>201</v>
      </c>
      <c r="N7359" s="13">
        <v>177114175</v>
      </c>
      <c r="O7359">
        <v>288647</v>
      </c>
      <c r="P7359">
        <v>2024</v>
      </c>
      <c r="Q7359">
        <v>901732685</v>
      </c>
      <c r="R7359" t="s">
        <v>1770</v>
      </c>
      <c r="S7359" s="13">
        <v>177114175</v>
      </c>
      <c r="T7359">
        <v>3542284</v>
      </c>
      <c r="U7359" t="s">
        <v>6197</v>
      </c>
      <c r="V7359" t="s">
        <v>5819</v>
      </c>
      <c r="W7359">
        <v>5016</v>
      </c>
      <c r="X7359">
        <v>2317</v>
      </c>
      <c r="Y7359">
        <v>288236</v>
      </c>
      <c r="Z7359">
        <v>20241015</v>
      </c>
      <c r="AA7359">
        <v>2406280811</v>
      </c>
      <c r="AB7359">
        <v>1</v>
      </c>
      <c r="AC7359" t="s">
        <v>2281</v>
      </c>
      <c r="AD7359" t="s">
        <v>2281</v>
      </c>
      <c r="AE7359">
        <v>23130</v>
      </c>
      <c r="AF7359" t="s">
        <v>2281</v>
      </c>
      <c r="AG7359" t="s">
        <v>675</v>
      </c>
      <c r="AH7359">
        <v>331</v>
      </c>
    </row>
    <row r="7360" spans="1:34" hidden="1" x14ac:dyDescent="0.25">
      <c r="A7360" t="str">
        <f t="shared" si="342"/>
        <v>28 5 3 33 1 102 72 47 0 2201033 288648</v>
      </c>
      <c r="B7360" t="str">
        <f t="shared" si="343"/>
        <v>28 5 3 33 1 102 72 47 0 2201033 288353</v>
      </c>
      <c r="C7360" t="str">
        <f t="shared" si="344"/>
        <v>28 5 3 33 1 102 72 47 0 2201033</v>
      </c>
      <c r="D7360">
        <v>28</v>
      </c>
      <c r="E7360">
        <v>5</v>
      </c>
      <c r="F7360">
        <v>3</v>
      </c>
      <c r="G7360">
        <v>33</v>
      </c>
      <c r="H7360">
        <v>1</v>
      </c>
      <c r="I7360">
        <v>102</v>
      </c>
      <c r="J7360">
        <v>72</v>
      </c>
      <c r="K7360">
        <v>47</v>
      </c>
      <c r="L7360" t="s">
        <v>147</v>
      </c>
      <c r="M7360" t="s">
        <v>194</v>
      </c>
      <c r="N7360" s="13">
        <v>6613</v>
      </c>
      <c r="O7360">
        <v>288648</v>
      </c>
      <c r="P7360">
        <v>2024</v>
      </c>
      <c r="Q7360">
        <v>810000598</v>
      </c>
      <c r="R7360" t="s">
        <v>2278</v>
      </c>
      <c r="S7360" s="13">
        <v>6613</v>
      </c>
      <c r="T7360">
        <v>0</v>
      </c>
      <c r="U7360" t="s">
        <v>5912</v>
      </c>
      <c r="V7360" t="s">
        <v>2283</v>
      </c>
      <c r="W7360">
        <v>5004</v>
      </c>
      <c r="X7360">
        <v>0</v>
      </c>
      <c r="Y7360">
        <v>288353</v>
      </c>
      <c r="Z7360">
        <v>20241015</v>
      </c>
      <c r="AA7360">
        <v>0</v>
      </c>
      <c r="AB7360">
        <v>0</v>
      </c>
      <c r="AC7360" t="s">
        <v>2281</v>
      </c>
      <c r="AD7360" t="s">
        <v>2281</v>
      </c>
      <c r="AE7360">
        <v>13105</v>
      </c>
      <c r="AF7360" t="s">
        <v>5913</v>
      </c>
      <c r="AG7360" t="s">
        <v>89</v>
      </c>
      <c r="AH7360">
        <v>335</v>
      </c>
    </row>
    <row r="7361" spans="1:34" hidden="1" x14ac:dyDescent="0.25">
      <c r="A7361" t="str">
        <f t="shared" si="342"/>
        <v>28 1 3 33 1 102 25 46 0 2201028 288649</v>
      </c>
      <c r="B7361" t="str">
        <f t="shared" si="343"/>
        <v>28 1 3 33 1 102 25 46 0 2201028 288368</v>
      </c>
      <c r="C7361" t="str">
        <f t="shared" si="344"/>
        <v>28 1 3 33 1 102 25 46 0 2201028</v>
      </c>
      <c r="D7361">
        <v>28</v>
      </c>
      <c r="E7361">
        <v>1</v>
      </c>
      <c r="F7361">
        <v>3</v>
      </c>
      <c r="G7361">
        <v>33</v>
      </c>
      <c r="H7361">
        <v>1</v>
      </c>
      <c r="I7361">
        <v>102</v>
      </c>
      <c r="J7361">
        <v>25</v>
      </c>
      <c r="K7361">
        <v>46</v>
      </c>
      <c r="L7361" t="s">
        <v>147</v>
      </c>
      <c r="M7361" t="s">
        <v>203</v>
      </c>
      <c r="N7361" s="13">
        <v>15217873.5</v>
      </c>
      <c r="O7361">
        <v>288649</v>
      </c>
      <c r="P7361">
        <v>2024</v>
      </c>
      <c r="Q7361">
        <v>901788706</v>
      </c>
      <c r="R7361" t="s">
        <v>1771</v>
      </c>
      <c r="S7361" s="13">
        <v>15217873.5</v>
      </c>
      <c r="T7361">
        <v>0</v>
      </c>
      <c r="U7361" t="s">
        <v>5923</v>
      </c>
      <c r="V7361" t="s">
        <v>6193</v>
      </c>
      <c r="W7361">
        <v>5004</v>
      </c>
      <c r="X7361">
        <v>0</v>
      </c>
      <c r="Y7361">
        <v>288368</v>
      </c>
      <c r="Z7361">
        <v>20241015</v>
      </c>
      <c r="AA7361">
        <v>2401170181</v>
      </c>
      <c r="AB7361">
        <v>9</v>
      </c>
      <c r="AC7361" t="s">
        <v>2281</v>
      </c>
      <c r="AD7361" t="s">
        <v>2281</v>
      </c>
      <c r="AE7361">
        <v>13150</v>
      </c>
      <c r="AF7361" t="s">
        <v>5925</v>
      </c>
      <c r="AG7361" t="s">
        <v>92</v>
      </c>
      <c r="AH7361">
        <v>261</v>
      </c>
    </row>
    <row r="7362" spans="1:34" hidden="1" x14ac:dyDescent="0.25">
      <c r="A7362" t="str">
        <f t="shared" ref="A7362:A7425" si="345">+CONCATENATE(,D7362," ",E7362," ",F7362," ",G7362," ",H7362," ",I7362," ",J7362," ",K7362," ",L7362," ",M7362," ",O7362)</f>
        <v>28 1 3 33 1 102 25 46 0 2201028 288650</v>
      </c>
      <c r="B7362" t="str">
        <f t="shared" ref="B7362:B7425" si="346">+CONCATENATE(,D7362," ",E7362," ",F7362," ",G7362," ",H7362," ",I7362," ",J7362," ",K7362," ",L7362," ",M7362," ",Y7362)</f>
        <v>28 1 3 33 1 102 25 46 0 2201028 288368</v>
      </c>
      <c r="C7362" t="str">
        <f t="shared" ref="C7362:C7425" si="347">+CONCATENATE(,D7362," ",E7362," ",F7362," ",G7362," ",H7362," ",I7362," ",J7362," ",K7362," ",L7362," ",M7362)</f>
        <v>28 1 3 33 1 102 25 46 0 2201028</v>
      </c>
      <c r="D7362">
        <v>28</v>
      </c>
      <c r="E7362">
        <v>1</v>
      </c>
      <c r="F7362">
        <v>3</v>
      </c>
      <c r="G7362">
        <v>33</v>
      </c>
      <c r="H7362">
        <v>1</v>
      </c>
      <c r="I7362">
        <v>102</v>
      </c>
      <c r="J7362">
        <v>25</v>
      </c>
      <c r="K7362">
        <v>46</v>
      </c>
      <c r="L7362" t="s">
        <v>147</v>
      </c>
      <c r="M7362" t="s">
        <v>203</v>
      </c>
      <c r="N7362" s="13">
        <v>15217873.5</v>
      </c>
      <c r="O7362">
        <v>288650</v>
      </c>
      <c r="P7362">
        <v>2024</v>
      </c>
      <c r="Q7362">
        <v>901788706</v>
      </c>
      <c r="R7362" t="s">
        <v>1771</v>
      </c>
      <c r="S7362" s="13">
        <v>15217873.5</v>
      </c>
      <c r="T7362">
        <v>532626</v>
      </c>
      <c r="U7362" t="s">
        <v>5923</v>
      </c>
      <c r="V7362" t="s">
        <v>6193</v>
      </c>
      <c r="W7362">
        <v>5004</v>
      </c>
      <c r="X7362">
        <v>2305</v>
      </c>
      <c r="Y7362">
        <v>288368</v>
      </c>
      <c r="Z7362">
        <v>20241015</v>
      </c>
      <c r="AA7362">
        <v>2401170181</v>
      </c>
      <c r="AB7362">
        <v>9</v>
      </c>
      <c r="AC7362" t="s">
        <v>2281</v>
      </c>
      <c r="AD7362" t="s">
        <v>2281</v>
      </c>
      <c r="AE7362">
        <v>13150</v>
      </c>
      <c r="AF7362" t="s">
        <v>5925</v>
      </c>
      <c r="AG7362" t="s">
        <v>92</v>
      </c>
      <c r="AH7362">
        <v>261</v>
      </c>
    </row>
    <row r="7363" spans="1:34" hidden="1" x14ac:dyDescent="0.25">
      <c r="A7363" t="str">
        <f t="shared" si="345"/>
        <v>28 8 3 22 1 2 25 0 0 2201028 288651</v>
      </c>
      <c r="B7363" t="str">
        <f t="shared" si="346"/>
        <v>28 8 3 22 1 2 25 0 0 2201028 288010</v>
      </c>
      <c r="C7363" t="str">
        <f t="shared" si="347"/>
        <v>28 8 3 22 1 2 25 0 0 2201028</v>
      </c>
      <c r="D7363">
        <v>28</v>
      </c>
      <c r="E7363">
        <v>8</v>
      </c>
      <c r="F7363">
        <v>3</v>
      </c>
      <c r="G7363">
        <v>22</v>
      </c>
      <c r="H7363">
        <v>1</v>
      </c>
      <c r="I7363">
        <v>2</v>
      </c>
      <c r="J7363">
        <v>25</v>
      </c>
      <c r="K7363">
        <v>0</v>
      </c>
      <c r="L7363" t="s">
        <v>147</v>
      </c>
      <c r="M7363" t="s">
        <v>203</v>
      </c>
      <c r="N7363" s="13">
        <v>316990447.5</v>
      </c>
      <c r="O7363">
        <v>288651</v>
      </c>
      <c r="P7363">
        <v>2024</v>
      </c>
      <c r="Q7363">
        <v>901788706</v>
      </c>
      <c r="R7363" t="s">
        <v>1771</v>
      </c>
      <c r="S7363" s="13">
        <v>316990447.5</v>
      </c>
      <c r="T7363">
        <v>0</v>
      </c>
      <c r="U7363" t="s">
        <v>5923</v>
      </c>
      <c r="V7363" t="s">
        <v>6193</v>
      </c>
      <c r="W7363">
        <v>5004</v>
      </c>
      <c r="X7363">
        <v>0</v>
      </c>
      <c r="Y7363">
        <v>288010</v>
      </c>
      <c r="Z7363">
        <v>20241015</v>
      </c>
      <c r="AA7363">
        <v>2401170181</v>
      </c>
      <c r="AB7363">
        <v>9</v>
      </c>
      <c r="AC7363" t="s">
        <v>2281</v>
      </c>
      <c r="AD7363" t="s">
        <v>2281</v>
      </c>
      <c r="AE7363">
        <v>13177</v>
      </c>
      <c r="AF7363" t="s">
        <v>5925</v>
      </c>
      <c r="AG7363" t="s">
        <v>91</v>
      </c>
      <c r="AH7363">
        <v>261</v>
      </c>
    </row>
    <row r="7364" spans="1:34" hidden="1" x14ac:dyDescent="0.25">
      <c r="A7364" t="str">
        <f t="shared" si="345"/>
        <v>28 8 3 22 1 2 25 0 0 2201028 288652</v>
      </c>
      <c r="B7364" t="str">
        <f t="shared" si="346"/>
        <v>28 8 3 22 1 2 25 0 0 2201028 288010</v>
      </c>
      <c r="C7364" t="str">
        <f t="shared" si="347"/>
        <v>28 8 3 22 1 2 25 0 0 2201028</v>
      </c>
      <c r="D7364">
        <v>28</v>
      </c>
      <c r="E7364">
        <v>8</v>
      </c>
      <c r="F7364">
        <v>3</v>
      </c>
      <c r="G7364">
        <v>22</v>
      </c>
      <c r="H7364">
        <v>1</v>
      </c>
      <c r="I7364">
        <v>2</v>
      </c>
      <c r="J7364">
        <v>25</v>
      </c>
      <c r="K7364">
        <v>0</v>
      </c>
      <c r="L7364" t="s">
        <v>147</v>
      </c>
      <c r="M7364" t="s">
        <v>203</v>
      </c>
      <c r="N7364" s="13">
        <v>316990447.5</v>
      </c>
      <c r="O7364">
        <v>288652</v>
      </c>
      <c r="P7364">
        <v>2024</v>
      </c>
      <c r="Q7364">
        <v>901788706</v>
      </c>
      <c r="R7364" t="s">
        <v>1771</v>
      </c>
      <c r="S7364" s="13">
        <v>316990447.5</v>
      </c>
      <c r="T7364">
        <v>11094666</v>
      </c>
      <c r="U7364" t="s">
        <v>5923</v>
      </c>
      <c r="V7364" t="s">
        <v>6193</v>
      </c>
      <c r="W7364">
        <v>5004</v>
      </c>
      <c r="X7364">
        <v>2305</v>
      </c>
      <c r="Y7364">
        <v>288010</v>
      </c>
      <c r="Z7364">
        <v>20241015</v>
      </c>
      <c r="AA7364">
        <v>2401170181</v>
      </c>
      <c r="AB7364">
        <v>9</v>
      </c>
      <c r="AC7364" t="s">
        <v>2281</v>
      </c>
      <c r="AD7364" t="s">
        <v>2281</v>
      </c>
      <c r="AE7364">
        <v>13177</v>
      </c>
      <c r="AF7364" t="s">
        <v>5925</v>
      </c>
      <c r="AG7364" t="s">
        <v>91</v>
      </c>
      <c r="AH7364">
        <v>261</v>
      </c>
    </row>
    <row r="7365" spans="1:34" hidden="1" x14ac:dyDescent="0.25">
      <c r="A7365" t="str">
        <f t="shared" si="345"/>
        <v>28 1 3 82 1 102 25 46 0 2201028 288653</v>
      </c>
      <c r="B7365" t="str">
        <f t="shared" si="346"/>
        <v>28 1 3 82 1 102 25 46 0 2201028 288368</v>
      </c>
      <c r="C7365" t="str">
        <f t="shared" si="347"/>
        <v>28 1 3 82 1 102 25 46 0 2201028</v>
      </c>
      <c r="D7365">
        <v>28</v>
      </c>
      <c r="E7365">
        <v>1</v>
      </c>
      <c r="F7365">
        <v>3</v>
      </c>
      <c r="G7365">
        <v>82</v>
      </c>
      <c r="H7365">
        <v>1</v>
      </c>
      <c r="I7365">
        <v>102</v>
      </c>
      <c r="J7365">
        <v>25</v>
      </c>
      <c r="K7365">
        <v>46</v>
      </c>
      <c r="L7365" t="s">
        <v>147</v>
      </c>
      <c r="M7365" t="s">
        <v>203</v>
      </c>
      <c r="N7365" s="13">
        <v>24507449</v>
      </c>
      <c r="O7365">
        <v>288653</v>
      </c>
      <c r="P7365">
        <v>2024</v>
      </c>
      <c r="Q7365">
        <v>901788706</v>
      </c>
      <c r="R7365" t="s">
        <v>1771</v>
      </c>
      <c r="S7365" s="13">
        <v>24507449</v>
      </c>
      <c r="T7365">
        <v>0</v>
      </c>
      <c r="U7365" t="s">
        <v>5923</v>
      </c>
      <c r="V7365" t="s">
        <v>6193</v>
      </c>
      <c r="W7365">
        <v>5004</v>
      </c>
      <c r="X7365">
        <v>0</v>
      </c>
      <c r="Y7365">
        <v>288368</v>
      </c>
      <c r="Z7365">
        <v>20241015</v>
      </c>
      <c r="AA7365">
        <v>2401170181</v>
      </c>
      <c r="AB7365">
        <v>9</v>
      </c>
      <c r="AC7365" t="s">
        <v>2281</v>
      </c>
      <c r="AD7365" t="s">
        <v>2281</v>
      </c>
      <c r="AE7365">
        <v>25339</v>
      </c>
      <c r="AF7365" t="s">
        <v>5925</v>
      </c>
      <c r="AG7365" t="s">
        <v>655</v>
      </c>
      <c r="AH7365">
        <v>261</v>
      </c>
    </row>
    <row r="7366" spans="1:34" hidden="1" x14ac:dyDescent="0.25">
      <c r="A7366" t="str">
        <f t="shared" si="345"/>
        <v>28 1 3 82 1 102 25 46 0 2201028 288654</v>
      </c>
      <c r="B7366" t="str">
        <f t="shared" si="346"/>
        <v>28 1 3 82 1 102 25 46 0 2201028 288368</v>
      </c>
      <c r="C7366" t="str">
        <f t="shared" si="347"/>
        <v>28 1 3 82 1 102 25 46 0 2201028</v>
      </c>
      <c r="D7366">
        <v>28</v>
      </c>
      <c r="E7366">
        <v>1</v>
      </c>
      <c r="F7366">
        <v>3</v>
      </c>
      <c r="G7366">
        <v>82</v>
      </c>
      <c r="H7366">
        <v>1</v>
      </c>
      <c r="I7366">
        <v>102</v>
      </c>
      <c r="J7366">
        <v>25</v>
      </c>
      <c r="K7366">
        <v>46</v>
      </c>
      <c r="L7366" t="s">
        <v>147</v>
      </c>
      <c r="M7366" t="s">
        <v>203</v>
      </c>
      <c r="N7366" s="13">
        <v>24507449</v>
      </c>
      <c r="O7366">
        <v>288654</v>
      </c>
      <c r="P7366">
        <v>2024</v>
      </c>
      <c r="Q7366">
        <v>901788706</v>
      </c>
      <c r="R7366" t="s">
        <v>1771</v>
      </c>
      <c r="S7366" s="13">
        <v>24507449</v>
      </c>
      <c r="T7366">
        <v>857761</v>
      </c>
      <c r="U7366" t="s">
        <v>5923</v>
      </c>
      <c r="V7366" t="s">
        <v>6193</v>
      </c>
      <c r="W7366">
        <v>5004</v>
      </c>
      <c r="X7366">
        <v>2305</v>
      </c>
      <c r="Y7366">
        <v>288368</v>
      </c>
      <c r="Z7366">
        <v>20241015</v>
      </c>
      <c r="AA7366">
        <v>2401170181</v>
      </c>
      <c r="AB7366">
        <v>9</v>
      </c>
      <c r="AC7366" t="s">
        <v>2281</v>
      </c>
      <c r="AD7366" t="s">
        <v>2281</v>
      </c>
      <c r="AE7366">
        <v>25339</v>
      </c>
      <c r="AF7366" t="s">
        <v>5925</v>
      </c>
      <c r="AG7366" t="s">
        <v>655</v>
      </c>
      <c r="AH7366">
        <v>261</v>
      </c>
    </row>
    <row r="7367" spans="1:34" hidden="1" x14ac:dyDescent="0.25">
      <c r="A7367" t="str">
        <f t="shared" si="345"/>
        <v>28 1 3 22 1 102 25 46 0 2201028 288655</v>
      </c>
      <c r="B7367" t="str">
        <f t="shared" si="346"/>
        <v>28 1 3 22 1 102 25 46 0 2201028 288368</v>
      </c>
      <c r="C7367" t="str">
        <f t="shared" si="347"/>
        <v>28 1 3 22 1 102 25 46 0 2201028</v>
      </c>
      <c r="D7367">
        <v>28</v>
      </c>
      <c r="E7367">
        <v>1</v>
      </c>
      <c r="F7367">
        <v>3</v>
      </c>
      <c r="G7367">
        <v>22</v>
      </c>
      <c r="H7367">
        <v>1</v>
      </c>
      <c r="I7367">
        <v>102</v>
      </c>
      <c r="J7367">
        <v>25</v>
      </c>
      <c r="K7367">
        <v>46</v>
      </c>
      <c r="L7367" t="s">
        <v>147</v>
      </c>
      <c r="M7367" t="s">
        <v>203</v>
      </c>
      <c r="N7367" s="13">
        <v>461026543.5</v>
      </c>
      <c r="O7367">
        <v>288655</v>
      </c>
      <c r="P7367">
        <v>2024</v>
      </c>
      <c r="Q7367">
        <v>901788706</v>
      </c>
      <c r="R7367" t="s">
        <v>1771</v>
      </c>
      <c r="S7367" s="13">
        <v>461026543.5</v>
      </c>
      <c r="T7367">
        <v>0</v>
      </c>
      <c r="U7367" t="s">
        <v>5923</v>
      </c>
      <c r="V7367" t="s">
        <v>6193</v>
      </c>
      <c r="W7367">
        <v>5004</v>
      </c>
      <c r="X7367">
        <v>0</v>
      </c>
      <c r="Y7367">
        <v>288368</v>
      </c>
      <c r="Z7367">
        <v>20241015</v>
      </c>
      <c r="AA7367">
        <v>2401170181</v>
      </c>
      <c r="AB7367">
        <v>9</v>
      </c>
      <c r="AC7367" t="s">
        <v>2281</v>
      </c>
      <c r="AD7367" t="s">
        <v>2281</v>
      </c>
      <c r="AE7367">
        <v>13177</v>
      </c>
      <c r="AF7367" t="s">
        <v>5925</v>
      </c>
      <c r="AG7367" t="s">
        <v>91</v>
      </c>
      <c r="AH7367">
        <v>261</v>
      </c>
    </row>
    <row r="7368" spans="1:34" hidden="1" x14ac:dyDescent="0.25">
      <c r="A7368" t="str">
        <f t="shared" si="345"/>
        <v>28 1 3 22 1 102 25 46 0 2201028 288656</v>
      </c>
      <c r="B7368" t="str">
        <f t="shared" si="346"/>
        <v>28 1 3 22 1 102 25 46 0 2201028 288368</v>
      </c>
      <c r="C7368" t="str">
        <f t="shared" si="347"/>
        <v>28 1 3 22 1 102 25 46 0 2201028</v>
      </c>
      <c r="D7368">
        <v>28</v>
      </c>
      <c r="E7368">
        <v>1</v>
      </c>
      <c r="F7368">
        <v>3</v>
      </c>
      <c r="G7368">
        <v>22</v>
      </c>
      <c r="H7368">
        <v>1</v>
      </c>
      <c r="I7368">
        <v>102</v>
      </c>
      <c r="J7368">
        <v>25</v>
      </c>
      <c r="K7368">
        <v>46</v>
      </c>
      <c r="L7368" t="s">
        <v>147</v>
      </c>
      <c r="M7368" t="s">
        <v>203</v>
      </c>
      <c r="N7368" s="13">
        <v>461026543.5</v>
      </c>
      <c r="O7368">
        <v>288656</v>
      </c>
      <c r="P7368">
        <v>2024</v>
      </c>
      <c r="Q7368">
        <v>901788706</v>
      </c>
      <c r="R7368" t="s">
        <v>1771</v>
      </c>
      <c r="S7368" s="13">
        <v>461026543.5</v>
      </c>
      <c r="T7368">
        <v>16135929</v>
      </c>
      <c r="U7368" t="s">
        <v>5923</v>
      </c>
      <c r="V7368" t="s">
        <v>6193</v>
      </c>
      <c r="W7368">
        <v>5004</v>
      </c>
      <c r="X7368">
        <v>2305</v>
      </c>
      <c r="Y7368">
        <v>288368</v>
      </c>
      <c r="Z7368">
        <v>20241015</v>
      </c>
      <c r="AA7368">
        <v>2401170181</v>
      </c>
      <c r="AB7368">
        <v>9</v>
      </c>
      <c r="AC7368" t="s">
        <v>2281</v>
      </c>
      <c r="AD7368" t="s">
        <v>2281</v>
      </c>
      <c r="AE7368">
        <v>13177</v>
      </c>
      <c r="AF7368" t="s">
        <v>5925</v>
      </c>
      <c r="AG7368" t="s">
        <v>91</v>
      </c>
      <c r="AH7368">
        <v>261</v>
      </c>
    </row>
    <row r="7369" spans="1:34" hidden="1" x14ac:dyDescent="0.25">
      <c r="A7369" t="str">
        <f t="shared" si="345"/>
        <v>28 6 3 33 1 2 72 6 0 2201033 288657</v>
      </c>
      <c r="B7369" t="str">
        <f t="shared" si="346"/>
        <v>28 6 3 33 1 2 72 6 0 2201033 288169</v>
      </c>
      <c r="C7369" t="str">
        <f t="shared" si="347"/>
        <v>28 6 3 33 1 2 72 6 0 2201033</v>
      </c>
      <c r="D7369">
        <v>28</v>
      </c>
      <c r="E7369">
        <v>6</v>
      </c>
      <c r="F7369">
        <v>3</v>
      </c>
      <c r="G7369">
        <v>33</v>
      </c>
      <c r="H7369">
        <v>1</v>
      </c>
      <c r="I7369">
        <v>2</v>
      </c>
      <c r="J7369">
        <v>72</v>
      </c>
      <c r="K7369">
        <v>6</v>
      </c>
      <c r="L7369" t="s">
        <v>147</v>
      </c>
      <c r="M7369" t="s">
        <v>194</v>
      </c>
      <c r="N7369" s="13">
        <v>5859493</v>
      </c>
      <c r="O7369">
        <v>288657</v>
      </c>
      <c r="P7369">
        <v>2024</v>
      </c>
      <c r="Q7369">
        <v>900092385</v>
      </c>
      <c r="R7369" t="s">
        <v>809</v>
      </c>
      <c r="S7369" s="13">
        <v>5859493</v>
      </c>
      <c r="T7369">
        <v>0</v>
      </c>
      <c r="U7369" t="s">
        <v>5999</v>
      </c>
      <c r="V7369" t="s">
        <v>2280</v>
      </c>
      <c r="W7369">
        <v>5004</v>
      </c>
      <c r="X7369">
        <v>0</v>
      </c>
      <c r="Y7369">
        <v>288169</v>
      </c>
      <c r="Z7369">
        <v>20241016</v>
      </c>
      <c r="AA7369">
        <v>0</v>
      </c>
      <c r="AB7369">
        <v>0</v>
      </c>
      <c r="AC7369" t="s">
        <v>2281</v>
      </c>
      <c r="AD7369" t="s">
        <v>2281</v>
      </c>
      <c r="AE7369">
        <v>13105</v>
      </c>
      <c r="AF7369" t="s">
        <v>5913</v>
      </c>
      <c r="AG7369" t="s">
        <v>89</v>
      </c>
      <c r="AH7369">
        <v>335</v>
      </c>
    </row>
    <row r="7370" spans="1:34" hidden="1" x14ac:dyDescent="0.25">
      <c r="A7370" t="str">
        <f t="shared" si="345"/>
        <v>28 6 3 11 1 2 25 6 0 2201006 288658</v>
      </c>
      <c r="B7370" t="str">
        <f t="shared" si="346"/>
        <v>28 6 3 11 1 2 25 6 0 2201006 288122</v>
      </c>
      <c r="C7370" t="str">
        <f t="shared" si="347"/>
        <v>28 6 3 11 1 2 25 6 0 2201006</v>
      </c>
      <c r="D7370">
        <v>28</v>
      </c>
      <c r="E7370">
        <v>6</v>
      </c>
      <c r="F7370">
        <v>3</v>
      </c>
      <c r="G7370">
        <v>11</v>
      </c>
      <c r="H7370">
        <v>1</v>
      </c>
      <c r="I7370">
        <v>2</v>
      </c>
      <c r="J7370">
        <v>25</v>
      </c>
      <c r="K7370">
        <v>6</v>
      </c>
      <c r="L7370" t="s">
        <v>147</v>
      </c>
      <c r="M7370" t="s">
        <v>196</v>
      </c>
      <c r="N7370" s="13">
        <v>400000000</v>
      </c>
      <c r="O7370">
        <v>288658</v>
      </c>
      <c r="P7370">
        <v>2024</v>
      </c>
      <c r="Q7370">
        <v>800250255</v>
      </c>
      <c r="R7370" t="s">
        <v>1739</v>
      </c>
      <c r="S7370" s="13">
        <v>400000000</v>
      </c>
      <c r="T7370">
        <v>0</v>
      </c>
      <c r="U7370" t="s">
        <v>6066</v>
      </c>
      <c r="V7370" t="s">
        <v>6198</v>
      </c>
      <c r="W7370">
        <v>5016</v>
      </c>
      <c r="X7370">
        <v>0</v>
      </c>
      <c r="Y7370">
        <v>288122</v>
      </c>
      <c r="Z7370">
        <v>20241016</v>
      </c>
      <c r="AA7370">
        <v>2404250590</v>
      </c>
      <c r="AB7370">
        <v>2</v>
      </c>
      <c r="AC7370" t="s">
        <v>2281</v>
      </c>
      <c r="AD7370" t="s">
        <v>2281</v>
      </c>
      <c r="AE7370">
        <v>11101</v>
      </c>
      <c r="AF7370" t="s">
        <v>2281</v>
      </c>
      <c r="AG7370" t="s">
        <v>549</v>
      </c>
      <c r="AH7370">
        <v>250</v>
      </c>
    </row>
    <row r="7371" spans="1:34" hidden="1" x14ac:dyDescent="0.25">
      <c r="A7371" t="str">
        <f t="shared" si="345"/>
        <v>28 6 3 11 1 2 24 0 0 2201062 288659</v>
      </c>
      <c r="B7371" t="str">
        <f t="shared" si="346"/>
        <v>28 6 3 11 1 2 24 0 0 2201062 288238</v>
      </c>
      <c r="C7371" t="str">
        <f t="shared" si="347"/>
        <v>28 6 3 11 1 2 24 0 0 2201062</v>
      </c>
      <c r="D7371">
        <v>28</v>
      </c>
      <c r="E7371">
        <v>6</v>
      </c>
      <c r="F7371">
        <v>3</v>
      </c>
      <c r="G7371">
        <v>11</v>
      </c>
      <c r="H7371">
        <v>1</v>
      </c>
      <c r="I7371">
        <v>2</v>
      </c>
      <c r="J7371">
        <v>24</v>
      </c>
      <c r="K7371">
        <v>0</v>
      </c>
      <c r="L7371" t="s">
        <v>147</v>
      </c>
      <c r="M7371" t="s">
        <v>201</v>
      </c>
      <c r="N7371" s="13">
        <v>106476677</v>
      </c>
      <c r="O7371">
        <v>288659</v>
      </c>
      <c r="P7371">
        <v>2024</v>
      </c>
      <c r="Q7371">
        <v>901843039</v>
      </c>
      <c r="R7371" t="s">
        <v>1728</v>
      </c>
      <c r="S7371" s="13">
        <v>106476677</v>
      </c>
      <c r="T7371">
        <v>2129534</v>
      </c>
      <c r="U7371" t="s">
        <v>6199</v>
      </c>
      <c r="V7371" t="s">
        <v>3722</v>
      </c>
      <c r="W7371">
        <v>5016</v>
      </c>
      <c r="X7371">
        <v>2317</v>
      </c>
      <c r="Y7371">
        <v>288238</v>
      </c>
      <c r="Z7371">
        <v>20241016</v>
      </c>
      <c r="AA7371">
        <v>2406280840</v>
      </c>
      <c r="AB7371">
        <v>1</v>
      </c>
      <c r="AC7371" t="s">
        <v>2281</v>
      </c>
      <c r="AD7371" t="s">
        <v>2281</v>
      </c>
      <c r="AE7371">
        <v>11101</v>
      </c>
      <c r="AF7371" t="s">
        <v>2281</v>
      </c>
      <c r="AG7371" t="s">
        <v>549</v>
      </c>
      <c r="AH7371">
        <v>331</v>
      </c>
    </row>
    <row r="7372" spans="1:34" hidden="1" x14ac:dyDescent="0.25">
      <c r="A7372" t="str">
        <f t="shared" si="345"/>
        <v>28 6 3 11 1 2 25 6 0 2201006 288660</v>
      </c>
      <c r="B7372" t="str">
        <f t="shared" si="346"/>
        <v>28 6 3 11 1 2 25 6 0 2201006 288181</v>
      </c>
      <c r="C7372" t="str">
        <f t="shared" si="347"/>
        <v>28 6 3 11 1 2 25 6 0 2201006</v>
      </c>
      <c r="D7372">
        <v>28</v>
      </c>
      <c r="E7372">
        <v>6</v>
      </c>
      <c r="F7372">
        <v>3</v>
      </c>
      <c r="G7372">
        <v>11</v>
      </c>
      <c r="H7372">
        <v>1</v>
      </c>
      <c r="I7372">
        <v>2</v>
      </c>
      <c r="J7372">
        <v>25</v>
      </c>
      <c r="K7372">
        <v>6</v>
      </c>
      <c r="L7372" t="s">
        <v>147</v>
      </c>
      <c r="M7372" t="s">
        <v>196</v>
      </c>
      <c r="N7372" s="13">
        <v>1963333</v>
      </c>
      <c r="O7372">
        <v>288660</v>
      </c>
      <c r="P7372">
        <v>2024</v>
      </c>
      <c r="Q7372">
        <v>1225090732</v>
      </c>
      <c r="R7372" t="s">
        <v>6200</v>
      </c>
      <c r="S7372" s="13">
        <v>1963333</v>
      </c>
      <c r="T7372">
        <v>0</v>
      </c>
      <c r="U7372" t="s">
        <v>6201</v>
      </c>
      <c r="V7372" t="s">
        <v>2291</v>
      </c>
      <c r="W7372">
        <v>5004</v>
      </c>
      <c r="X7372">
        <v>0</v>
      </c>
      <c r="Y7372">
        <v>288181</v>
      </c>
      <c r="Z7372">
        <v>20241018</v>
      </c>
      <c r="AA7372">
        <v>2405150652</v>
      </c>
      <c r="AB7372">
        <v>6</v>
      </c>
      <c r="AC7372" t="s">
        <v>2281</v>
      </c>
      <c r="AD7372" t="s">
        <v>2281</v>
      </c>
      <c r="AE7372">
        <v>11101</v>
      </c>
      <c r="AF7372" t="s">
        <v>2281</v>
      </c>
      <c r="AG7372" t="s">
        <v>549</v>
      </c>
      <c r="AH7372">
        <v>260</v>
      </c>
    </row>
    <row r="7373" spans="1:34" hidden="1" x14ac:dyDescent="0.25">
      <c r="A7373" t="str">
        <f t="shared" si="345"/>
        <v>28 12 3 33 1 2 72 2 0 2201033 288661</v>
      </c>
      <c r="B7373" t="str">
        <f t="shared" si="346"/>
        <v>28 12 3 33 1 2 72 2 0 2201033 288105</v>
      </c>
      <c r="C7373" t="str">
        <f t="shared" si="347"/>
        <v>28 12 3 33 1 2 72 2 0 2201033</v>
      </c>
      <c r="D7373">
        <v>28</v>
      </c>
      <c r="E7373">
        <v>12</v>
      </c>
      <c r="F7373">
        <v>3</v>
      </c>
      <c r="G7373">
        <v>33</v>
      </c>
      <c r="H7373">
        <v>1</v>
      </c>
      <c r="I7373">
        <v>2</v>
      </c>
      <c r="J7373">
        <v>72</v>
      </c>
      <c r="K7373">
        <v>2</v>
      </c>
      <c r="L7373" t="s">
        <v>147</v>
      </c>
      <c r="M7373" t="s">
        <v>194</v>
      </c>
      <c r="N7373" s="13">
        <v>79045365</v>
      </c>
      <c r="O7373">
        <v>288661</v>
      </c>
      <c r="P7373">
        <v>2024</v>
      </c>
      <c r="Q7373">
        <v>890800970</v>
      </c>
      <c r="R7373" t="s">
        <v>1837</v>
      </c>
      <c r="S7373" s="13">
        <v>79045365</v>
      </c>
      <c r="T7373">
        <v>0</v>
      </c>
      <c r="U7373" t="s">
        <v>6032</v>
      </c>
      <c r="V7373" t="s">
        <v>6202</v>
      </c>
      <c r="W7373">
        <v>5004</v>
      </c>
      <c r="X7373">
        <v>0</v>
      </c>
      <c r="Y7373">
        <v>288105</v>
      </c>
      <c r="Z7373">
        <v>20241018</v>
      </c>
      <c r="AA7373">
        <v>2403210488</v>
      </c>
      <c r="AB7373">
        <v>3</v>
      </c>
      <c r="AC7373" t="s">
        <v>2281</v>
      </c>
      <c r="AD7373" t="s">
        <v>2281</v>
      </c>
      <c r="AE7373">
        <v>13112</v>
      </c>
      <c r="AF7373" t="s">
        <v>5908</v>
      </c>
      <c r="AG7373" t="s">
        <v>508</v>
      </c>
      <c r="AH7373">
        <v>261</v>
      </c>
    </row>
    <row r="7374" spans="1:34" hidden="1" x14ac:dyDescent="0.25">
      <c r="A7374" t="str">
        <f t="shared" si="345"/>
        <v>28 1 3 11 1 102 25 45 0 2201029 288662</v>
      </c>
      <c r="B7374" t="str">
        <f t="shared" si="346"/>
        <v>28 1 3 11 1 102 25 45 0 2201029 288399</v>
      </c>
      <c r="C7374" t="str">
        <f t="shared" si="347"/>
        <v>28 1 3 11 1 102 25 45 0 2201029</v>
      </c>
      <c r="D7374">
        <v>28</v>
      </c>
      <c r="E7374">
        <v>1</v>
      </c>
      <c r="F7374">
        <v>3</v>
      </c>
      <c r="G7374">
        <v>11</v>
      </c>
      <c r="H7374">
        <v>1</v>
      </c>
      <c r="I7374">
        <v>102</v>
      </c>
      <c r="J7374">
        <v>25</v>
      </c>
      <c r="K7374">
        <v>45</v>
      </c>
      <c r="L7374" t="s">
        <v>147</v>
      </c>
      <c r="M7374" t="s">
        <v>202</v>
      </c>
      <c r="N7374" s="13">
        <v>17906496</v>
      </c>
      <c r="O7374">
        <v>288662</v>
      </c>
      <c r="P7374">
        <v>2024</v>
      </c>
      <c r="Q7374">
        <v>890800939</v>
      </c>
      <c r="R7374" t="s">
        <v>1752</v>
      </c>
      <c r="S7374" s="13">
        <v>17906496</v>
      </c>
      <c r="T7374">
        <v>0</v>
      </c>
      <c r="U7374" t="s">
        <v>6203</v>
      </c>
      <c r="V7374" t="s">
        <v>6204</v>
      </c>
      <c r="W7374">
        <v>5016</v>
      </c>
      <c r="X7374">
        <v>0</v>
      </c>
      <c r="Y7374">
        <v>288399</v>
      </c>
      <c r="Z7374">
        <v>20241018</v>
      </c>
      <c r="AA7374">
        <v>0</v>
      </c>
      <c r="AB7374">
        <v>0</v>
      </c>
      <c r="AC7374" t="s">
        <v>2281</v>
      </c>
      <c r="AD7374" t="s">
        <v>2281</v>
      </c>
      <c r="AE7374">
        <v>11101</v>
      </c>
      <c r="AF7374" t="s">
        <v>2281</v>
      </c>
      <c r="AG7374" t="s">
        <v>549</v>
      </c>
      <c r="AH7374">
        <v>131</v>
      </c>
    </row>
    <row r="7375" spans="1:34" hidden="1" x14ac:dyDescent="0.25">
      <c r="A7375" t="str">
        <f t="shared" si="345"/>
        <v>28 1 3 11 1 102 25 45 0 2201029 288663</v>
      </c>
      <c r="B7375" t="str">
        <f t="shared" si="346"/>
        <v>28 1 3 11 1 102 25 45 0 2201029 288400</v>
      </c>
      <c r="C7375" t="str">
        <f t="shared" si="347"/>
        <v>28 1 3 11 1 102 25 45 0 2201029</v>
      </c>
      <c r="D7375">
        <v>28</v>
      </c>
      <c r="E7375">
        <v>1</v>
      </c>
      <c r="F7375">
        <v>3</v>
      </c>
      <c r="G7375">
        <v>11</v>
      </c>
      <c r="H7375">
        <v>1</v>
      </c>
      <c r="I7375">
        <v>102</v>
      </c>
      <c r="J7375">
        <v>25</v>
      </c>
      <c r="K7375">
        <v>45</v>
      </c>
      <c r="L7375" t="s">
        <v>147</v>
      </c>
      <c r="M7375" t="s">
        <v>202</v>
      </c>
      <c r="N7375" s="13">
        <v>14990696</v>
      </c>
      <c r="O7375">
        <v>288663</v>
      </c>
      <c r="P7375">
        <v>2024</v>
      </c>
      <c r="Q7375">
        <v>800006480</v>
      </c>
      <c r="R7375" t="s">
        <v>1753</v>
      </c>
      <c r="S7375" s="13">
        <v>14990696</v>
      </c>
      <c r="T7375">
        <v>0</v>
      </c>
      <c r="U7375" t="s">
        <v>6203</v>
      </c>
      <c r="V7375" t="s">
        <v>6204</v>
      </c>
      <c r="W7375">
        <v>5016</v>
      </c>
      <c r="X7375">
        <v>0</v>
      </c>
      <c r="Y7375">
        <v>288400</v>
      </c>
      <c r="Z7375">
        <v>20241018</v>
      </c>
      <c r="AA7375">
        <v>0</v>
      </c>
      <c r="AB7375">
        <v>0</v>
      </c>
      <c r="AC7375" t="s">
        <v>2281</v>
      </c>
      <c r="AD7375" t="s">
        <v>2281</v>
      </c>
      <c r="AE7375">
        <v>11101</v>
      </c>
      <c r="AF7375" t="s">
        <v>2281</v>
      </c>
      <c r="AG7375" t="s">
        <v>549</v>
      </c>
      <c r="AH7375">
        <v>131</v>
      </c>
    </row>
    <row r="7376" spans="1:34" hidden="1" x14ac:dyDescent="0.25">
      <c r="A7376" t="str">
        <f t="shared" si="345"/>
        <v>28 1 3 11 1 102 25 45 0 2201029 288664</v>
      </c>
      <c r="B7376" t="str">
        <f t="shared" si="346"/>
        <v>28 1 3 11 1 102 25 45 0 2201029 288401</v>
      </c>
      <c r="C7376" t="str">
        <f t="shared" si="347"/>
        <v>28 1 3 11 1 102 25 45 0 2201029</v>
      </c>
      <c r="D7376">
        <v>28</v>
      </c>
      <c r="E7376">
        <v>1</v>
      </c>
      <c r="F7376">
        <v>3</v>
      </c>
      <c r="G7376">
        <v>11</v>
      </c>
      <c r="H7376">
        <v>1</v>
      </c>
      <c r="I7376">
        <v>102</v>
      </c>
      <c r="J7376">
        <v>25</v>
      </c>
      <c r="K7376">
        <v>45</v>
      </c>
      <c r="L7376" t="s">
        <v>147</v>
      </c>
      <c r="M7376" t="s">
        <v>202</v>
      </c>
      <c r="N7376" s="13">
        <v>18190722</v>
      </c>
      <c r="O7376">
        <v>288664</v>
      </c>
      <c r="P7376">
        <v>2024</v>
      </c>
      <c r="Q7376">
        <v>810002281</v>
      </c>
      <c r="R7376" t="s">
        <v>1754</v>
      </c>
      <c r="S7376" s="13">
        <v>18190722</v>
      </c>
      <c r="T7376">
        <v>0</v>
      </c>
      <c r="U7376" t="s">
        <v>6203</v>
      </c>
      <c r="V7376" t="s">
        <v>6204</v>
      </c>
      <c r="W7376">
        <v>5016</v>
      </c>
      <c r="X7376">
        <v>0</v>
      </c>
      <c r="Y7376">
        <v>288401</v>
      </c>
      <c r="Z7376">
        <v>20241018</v>
      </c>
      <c r="AA7376">
        <v>0</v>
      </c>
      <c r="AB7376">
        <v>0</v>
      </c>
      <c r="AC7376" t="s">
        <v>2281</v>
      </c>
      <c r="AD7376" t="s">
        <v>2281</v>
      </c>
      <c r="AE7376">
        <v>11101</v>
      </c>
      <c r="AF7376" t="s">
        <v>2281</v>
      </c>
      <c r="AG7376" t="s">
        <v>549</v>
      </c>
      <c r="AH7376">
        <v>131</v>
      </c>
    </row>
    <row r="7377" spans="1:34" hidden="1" x14ac:dyDescent="0.25">
      <c r="A7377" t="str">
        <f t="shared" si="345"/>
        <v>28 1 3 11 1 102 25 45 0 2201029 288665</v>
      </c>
      <c r="B7377" t="str">
        <f t="shared" si="346"/>
        <v>28 1 3 11 1 102 25 45 0 2201029 288402</v>
      </c>
      <c r="C7377" t="str">
        <f t="shared" si="347"/>
        <v>28 1 3 11 1 102 25 45 0 2201029</v>
      </c>
      <c r="D7377">
        <v>28</v>
      </c>
      <c r="E7377">
        <v>1</v>
      </c>
      <c r="F7377">
        <v>3</v>
      </c>
      <c r="G7377">
        <v>11</v>
      </c>
      <c r="H7377">
        <v>1</v>
      </c>
      <c r="I7377">
        <v>102</v>
      </c>
      <c r="J7377">
        <v>25</v>
      </c>
      <c r="K7377">
        <v>45</v>
      </c>
      <c r="L7377" t="s">
        <v>147</v>
      </c>
      <c r="M7377" t="s">
        <v>202</v>
      </c>
      <c r="N7377" s="13">
        <v>17017440</v>
      </c>
      <c r="O7377">
        <v>288665</v>
      </c>
      <c r="P7377">
        <v>2024</v>
      </c>
      <c r="Q7377">
        <v>810001863</v>
      </c>
      <c r="R7377" t="s">
        <v>1748</v>
      </c>
      <c r="S7377" s="13">
        <v>17017440</v>
      </c>
      <c r="T7377">
        <v>0</v>
      </c>
      <c r="U7377" t="s">
        <v>6203</v>
      </c>
      <c r="V7377" t="s">
        <v>6204</v>
      </c>
      <c r="W7377">
        <v>5016</v>
      </c>
      <c r="X7377">
        <v>0</v>
      </c>
      <c r="Y7377">
        <v>288402</v>
      </c>
      <c r="Z7377">
        <v>20241018</v>
      </c>
      <c r="AA7377">
        <v>0</v>
      </c>
      <c r="AB7377">
        <v>0</v>
      </c>
      <c r="AC7377" t="s">
        <v>2281</v>
      </c>
      <c r="AD7377" t="s">
        <v>2281</v>
      </c>
      <c r="AE7377">
        <v>11101</v>
      </c>
      <c r="AF7377" t="s">
        <v>2281</v>
      </c>
      <c r="AG7377" t="s">
        <v>549</v>
      </c>
      <c r="AH7377">
        <v>131</v>
      </c>
    </row>
    <row r="7378" spans="1:34" hidden="1" x14ac:dyDescent="0.25">
      <c r="A7378" t="str">
        <f t="shared" si="345"/>
        <v>28 12 3 33 1 2 72 3 0 2201033 288666</v>
      </c>
      <c r="B7378" t="str">
        <f t="shared" si="346"/>
        <v>28 12 3 33 1 2 72 3 0 2201033 288006</v>
      </c>
      <c r="C7378" t="str">
        <f t="shared" si="347"/>
        <v>28 12 3 33 1 2 72 3 0 2201033</v>
      </c>
      <c r="D7378">
        <v>28</v>
      </c>
      <c r="E7378">
        <v>12</v>
      </c>
      <c r="F7378">
        <v>3</v>
      </c>
      <c r="G7378">
        <v>33</v>
      </c>
      <c r="H7378">
        <v>1</v>
      </c>
      <c r="I7378">
        <v>2</v>
      </c>
      <c r="J7378">
        <v>72</v>
      </c>
      <c r="K7378">
        <v>3</v>
      </c>
      <c r="L7378" t="s">
        <v>147</v>
      </c>
      <c r="M7378" t="s">
        <v>194</v>
      </c>
      <c r="N7378" s="13">
        <v>430419</v>
      </c>
      <c r="O7378">
        <v>288666</v>
      </c>
      <c r="P7378">
        <v>2024</v>
      </c>
      <c r="Q7378">
        <v>901408215</v>
      </c>
      <c r="R7378" t="s">
        <v>1170</v>
      </c>
      <c r="S7378" s="13">
        <v>430419</v>
      </c>
      <c r="T7378">
        <v>0</v>
      </c>
      <c r="U7378" t="s">
        <v>3175</v>
      </c>
      <c r="V7378" t="s">
        <v>2280</v>
      </c>
      <c r="W7378">
        <v>5004</v>
      </c>
      <c r="X7378">
        <v>0</v>
      </c>
      <c r="Y7378">
        <v>288006</v>
      </c>
      <c r="Z7378">
        <v>20241021</v>
      </c>
      <c r="AA7378">
        <v>2009080341</v>
      </c>
      <c r="AB7378">
        <v>199</v>
      </c>
      <c r="AC7378" t="s">
        <v>2281</v>
      </c>
      <c r="AD7378" t="s">
        <v>2281</v>
      </c>
      <c r="AE7378">
        <v>13112</v>
      </c>
      <c r="AF7378" t="s">
        <v>5908</v>
      </c>
      <c r="AG7378" t="s">
        <v>508</v>
      </c>
      <c r="AH7378">
        <v>121</v>
      </c>
    </row>
    <row r="7379" spans="1:34" hidden="1" x14ac:dyDescent="0.25">
      <c r="A7379" t="str">
        <f t="shared" si="345"/>
        <v>28 6 3 11 1 2 24 0 0 2201062 288667</v>
      </c>
      <c r="B7379" t="str">
        <f t="shared" si="346"/>
        <v>28 6 3 11 1 2 24 0 0 2201062 288012</v>
      </c>
      <c r="C7379" t="str">
        <f t="shared" si="347"/>
        <v>28 6 3 11 1 2 24 0 0 2201062</v>
      </c>
      <c r="D7379">
        <v>28</v>
      </c>
      <c r="E7379">
        <v>6</v>
      </c>
      <c r="F7379">
        <v>3</v>
      </c>
      <c r="G7379">
        <v>11</v>
      </c>
      <c r="H7379">
        <v>1</v>
      </c>
      <c r="I7379">
        <v>2</v>
      </c>
      <c r="J7379">
        <v>24</v>
      </c>
      <c r="K7379">
        <v>0</v>
      </c>
      <c r="L7379" t="s">
        <v>147</v>
      </c>
      <c r="M7379" t="s">
        <v>201</v>
      </c>
      <c r="N7379" s="13">
        <v>5000000</v>
      </c>
      <c r="O7379">
        <v>288667</v>
      </c>
      <c r="P7379">
        <v>2024</v>
      </c>
      <c r="Q7379">
        <v>1053842521</v>
      </c>
      <c r="R7379" t="s">
        <v>1804</v>
      </c>
      <c r="S7379" s="13">
        <v>5000000</v>
      </c>
      <c r="T7379">
        <v>0</v>
      </c>
      <c r="U7379" t="s">
        <v>5933</v>
      </c>
      <c r="V7379" t="s">
        <v>2291</v>
      </c>
      <c r="W7379">
        <v>5004</v>
      </c>
      <c r="X7379">
        <v>0</v>
      </c>
      <c r="Y7379">
        <v>288012</v>
      </c>
      <c r="Z7379">
        <v>20241024</v>
      </c>
      <c r="AA7379">
        <v>2401230213</v>
      </c>
      <c r="AB7379">
        <v>6</v>
      </c>
      <c r="AC7379" t="s">
        <v>2281</v>
      </c>
      <c r="AD7379" t="s">
        <v>2281</v>
      </c>
      <c r="AE7379">
        <v>11101</v>
      </c>
      <c r="AF7379" t="s">
        <v>2281</v>
      </c>
      <c r="AG7379" t="s">
        <v>549</v>
      </c>
      <c r="AH7379">
        <v>260</v>
      </c>
    </row>
    <row r="7380" spans="1:34" hidden="1" x14ac:dyDescent="0.25">
      <c r="A7380" t="str">
        <f t="shared" si="345"/>
        <v>28 6 3 22 1 2 24 0 0 2201062 288668</v>
      </c>
      <c r="B7380" t="str">
        <f t="shared" si="346"/>
        <v>28 6 3 22 1 2 24 0 0 2201062 288219</v>
      </c>
      <c r="C7380" t="str">
        <f t="shared" si="347"/>
        <v>28 6 3 22 1 2 24 0 0 2201062</v>
      </c>
      <c r="D7380">
        <v>28</v>
      </c>
      <c r="E7380">
        <v>6</v>
      </c>
      <c r="F7380">
        <v>3</v>
      </c>
      <c r="G7380">
        <v>22</v>
      </c>
      <c r="H7380">
        <v>1</v>
      </c>
      <c r="I7380">
        <v>2</v>
      </c>
      <c r="J7380">
        <v>24</v>
      </c>
      <c r="K7380">
        <v>0</v>
      </c>
      <c r="L7380" t="s">
        <v>147</v>
      </c>
      <c r="M7380" t="s">
        <v>201</v>
      </c>
      <c r="N7380" s="13">
        <v>153681766</v>
      </c>
      <c r="O7380">
        <v>288668</v>
      </c>
      <c r="P7380">
        <v>2024</v>
      </c>
      <c r="Q7380">
        <v>75064427</v>
      </c>
      <c r="R7380" t="s">
        <v>1729</v>
      </c>
      <c r="S7380" s="13">
        <v>153681766</v>
      </c>
      <c r="T7380">
        <v>3073635</v>
      </c>
      <c r="U7380" t="s">
        <v>6164</v>
      </c>
      <c r="V7380" t="s">
        <v>6205</v>
      </c>
      <c r="W7380">
        <v>5004</v>
      </c>
      <c r="X7380">
        <v>2317</v>
      </c>
      <c r="Y7380">
        <v>288219</v>
      </c>
      <c r="Z7380">
        <v>20241024</v>
      </c>
      <c r="AA7380">
        <v>2406170749</v>
      </c>
      <c r="AB7380">
        <v>2</v>
      </c>
      <c r="AC7380" t="s">
        <v>2281</v>
      </c>
      <c r="AD7380" t="s">
        <v>2281</v>
      </c>
      <c r="AE7380">
        <v>23130</v>
      </c>
      <c r="AF7380" t="s">
        <v>2281</v>
      </c>
      <c r="AG7380" t="s">
        <v>675</v>
      </c>
      <c r="AH7380">
        <v>331</v>
      </c>
    </row>
    <row r="7381" spans="1:34" hidden="1" x14ac:dyDescent="0.25">
      <c r="A7381" t="str">
        <f t="shared" si="345"/>
        <v>28 1 3 11 1 2 72 17 0 2201071 288669</v>
      </c>
      <c r="B7381" t="str">
        <f t="shared" si="346"/>
        <v>28 1 3 11 1 2 72 17 0 2201071 288121</v>
      </c>
      <c r="C7381" t="str">
        <f t="shared" si="347"/>
        <v>28 1 3 11 1 2 72 17 0 2201071</v>
      </c>
      <c r="D7381">
        <v>28</v>
      </c>
      <c r="E7381">
        <v>1</v>
      </c>
      <c r="F7381">
        <v>3</v>
      </c>
      <c r="G7381">
        <v>11</v>
      </c>
      <c r="H7381">
        <v>1</v>
      </c>
      <c r="I7381">
        <v>2</v>
      </c>
      <c r="J7381">
        <v>72</v>
      </c>
      <c r="K7381">
        <v>17</v>
      </c>
      <c r="L7381" t="s">
        <v>147</v>
      </c>
      <c r="M7381" t="s">
        <v>193</v>
      </c>
      <c r="N7381" s="13">
        <v>6000000</v>
      </c>
      <c r="O7381">
        <v>288669</v>
      </c>
      <c r="P7381">
        <v>2024</v>
      </c>
      <c r="Q7381">
        <v>75087917</v>
      </c>
      <c r="R7381" t="s">
        <v>1717</v>
      </c>
      <c r="S7381" s="13">
        <v>6000000</v>
      </c>
      <c r="T7381">
        <v>0</v>
      </c>
      <c r="U7381" t="s">
        <v>6008</v>
      </c>
      <c r="V7381" t="s">
        <v>6206</v>
      </c>
      <c r="W7381">
        <v>5004</v>
      </c>
      <c r="X7381">
        <v>0</v>
      </c>
      <c r="Y7381">
        <v>288121</v>
      </c>
      <c r="Z7381">
        <v>20241024</v>
      </c>
      <c r="AA7381">
        <v>2404230586</v>
      </c>
      <c r="AB7381">
        <v>6</v>
      </c>
      <c r="AC7381" t="s">
        <v>2281</v>
      </c>
      <c r="AD7381" t="s">
        <v>2281</v>
      </c>
      <c r="AE7381">
        <v>11101</v>
      </c>
      <c r="AF7381" t="s">
        <v>2281</v>
      </c>
      <c r="AG7381" t="s">
        <v>549</v>
      </c>
      <c r="AH7381">
        <v>260</v>
      </c>
    </row>
    <row r="7382" spans="1:34" hidden="1" x14ac:dyDescent="0.25">
      <c r="A7382" t="str">
        <f t="shared" si="345"/>
        <v>28 2 3 33 1 102 72 46 0 2201071 288670</v>
      </c>
      <c r="B7382" t="str">
        <f t="shared" si="346"/>
        <v>28 2 3 33 1 102 72 46 0 2201071 288284</v>
      </c>
      <c r="C7382" t="str">
        <f t="shared" si="347"/>
        <v>28 2 3 33 1 102 72 46 0 2201071</v>
      </c>
      <c r="D7382">
        <v>28</v>
      </c>
      <c r="E7382">
        <v>2</v>
      </c>
      <c r="F7382">
        <v>3</v>
      </c>
      <c r="G7382">
        <v>33</v>
      </c>
      <c r="H7382">
        <v>1</v>
      </c>
      <c r="I7382">
        <v>102</v>
      </c>
      <c r="J7382">
        <v>72</v>
      </c>
      <c r="K7382">
        <v>46</v>
      </c>
      <c r="L7382" t="s">
        <v>147</v>
      </c>
      <c r="M7382" t="s">
        <v>193</v>
      </c>
      <c r="N7382" s="13">
        <v>682228565</v>
      </c>
      <c r="O7382">
        <v>288670</v>
      </c>
      <c r="P7382">
        <v>2024</v>
      </c>
      <c r="Q7382">
        <v>890801053</v>
      </c>
      <c r="R7382" t="s">
        <v>784</v>
      </c>
      <c r="S7382" s="13">
        <v>682228565</v>
      </c>
      <c r="T7382">
        <v>0</v>
      </c>
      <c r="U7382" t="s">
        <v>6207</v>
      </c>
      <c r="V7382" t="s">
        <v>2960</v>
      </c>
      <c r="W7382">
        <v>5001</v>
      </c>
      <c r="X7382">
        <v>0</v>
      </c>
      <c r="Y7382">
        <v>288284</v>
      </c>
      <c r="Z7382">
        <v>20241028</v>
      </c>
      <c r="AA7382">
        <v>2024011040</v>
      </c>
      <c r="AB7382">
        <v>0</v>
      </c>
      <c r="AC7382" t="s">
        <v>2281</v>
      </c>
      <c r="AD7382" t="s">
        <v>2281</v>
      </c>
      <c r="AE7382">
        <v>13103</v>
      </c>
      <c r="AF7382" t="s">
        <v>5906</v>
      </c>
      <c r="AG7382" t="s">
        <v>84</v>
      </c>
      <c r="AH7382">
        <v>100</v>
      </c>
    </row>
    <row r="7383" spans="1:34" hidden="1" x14ac:dyDescent="0.25">
      <c r="A7383" t="str">
        <f t="shared" si="345"/>
        <v>28 2 3 33 1 102 72 46 0 2201071 288671</v>
      </c>
      <c r="B7383" t="str">
        <f t="shared" si="346"/>
        <v>28 2 3 33 1 102 72 46 0 2201071 288284</v>
      </c>
      <c r="C7383" t="str">
        <f t="shared" si="347"/>
        <v>28 2 3 33 1 102 72 46 0 2201071</v>
      </c>
      <c r="D7383">
        <v>28</v>
      </c>
      <c r="E7383">
        <v>2</v>
      </c>
      <c r="F7383">
        <v>3</v>
      </c>
      <c r="G7383">
        <v>33</v>
      </c>
      <c r="H7383">
        <v>1</v>
      </c>
      <c r="I7383">
        <v>102</v>
      </c>
      <c r="J7383">
        <v>72</v>
      </c>
      <c r="K7383">
        <v>46</v>
      </c>
      <c r="L7383" t="s">
        <v>147</v>
      </c>
      <c r="M7383" t="s">
        <v>193</v>
      </c>
      <c r="N7383" s="13">
        <v>716547179</v>
      </c>
      <c r="O7383">
        <v>288671</v>
      </c>
      <c r="P7383">
        <v>2024</v>
      </c>
      <c r="Q7383">
        <v>890801053</v>
      </c>
      <c r="R7383" t="s">
        <v>784</v>
      </c>
      <c r="S7383" s="13">
        <v>716547179</v>
      </c>
      <c r="T7383">
        <v>0</v>
      </c>
      <c r="U7383" t="s">
        <v>6208</v>
      </c>
      <c r="V7383" t="s">
        <v>2960</v>
      </c>
      <c r="W7383">
        <v>5001</v>
      </c>
      <c r="X7383">
        <v>0</v>
      </c>
      <c r="Y7383">
        <v>288284</v>
      </c>
      <c r="Z7383">
        <v>20241028</v>
      </c>
      <c r="AA7383">
        <v>2024021040</v>
      </c>
      <c r="AB7383">
        <v>0</v>
      </c>
      <c r="AC7383" t="s">
        <v>2281</v>
      </c>
      <c r="AD7383" t="s">
        <v>2281</v>
      </c>
      <c r="AE7383">
        <v>13103</v>
      </c>
      <c r="AF7383" t="s">
        <v>5906</v>
      </c>
      <c r="AG7383" t="s">
        <v>84</v>
      </c>
      <c r="AH7383">
        <v>100</v>
      </c>
    </row>
    <row r="7384" spans="1:34" hidden="1" x14ac:dyDescent="0.25">
      <c r="A7384" t="str">
        <f t="shared" si="345"/>
        <v>28 2 3 33 1 102 72 46 0 2201071 288672</v>
      </c>
      <c r="B7384" t="str">
        <f t="shared" si="346"/>
        <v>28 2 3 33 1 102 72 46 0 2201071 288284</v>
      </c>
      <c r="C7384" t="str">
        <f t="shared" si="347"/>
        <v>28 2 3 33 1 102 72 46 0 2201071</v>
      </c>
      <c r="D7384">
        <v>28</v>
      </c>
      <c r="E7384">
        <v>2</v>
      </c>
      <c r="F7384">
        <v>3</v>
      </c>
      <c r="G7384">
        <v>33</v>
      </c>
      <c r="H7384">
        <v>1</v>
      </c>
      <c r="I7384">
        <v>102</v>
      </c>
      <c r="J7384">
        <v>72</v>
      </c>
      <c r="K7384">
        <v>46</v>
      </c>
      <c r="L7384" t="s">
        <v>147</v>
      </c>
      <c r="M7384" t="s">
        <v>193</v>
      </c>
      <c r="N7384" s="13">
        <v>810695557</v>
      </c>
      <c r="O7384">
        <v>288672</v>
      </c>
      <c r="P7384">
        <v>2024</v>
      </c>
      <c r="Q7384">
        <v>890801053</v>
      </c>
      <c r="R7384" t="s">
        <v>784</v>
      </c>
      <c r="S7384" s="13">
        <v>810695557</v>
      </c>
      <c r="T7384">
        <v>0</v>
      </c>
      <c r="U7384" t="s">
        <v>6208</v>
      </c>
      <c r="V7384" t="s">
        <v>2960</v>
      </c>
      <c r="W7384">
        <v>5001</v>
      </c>
      <c r="X7384">
        <v>0</v>
      </c>
      <c r="Y7384">
        <v>288284</v>
      </c>
      <c r="Z7384">
        <v>20241028</v>
      </c>
      <c r="AA7384">
        <v>2024031040</v>
      </c>
      <c r="AB7384">
        <v>0</v>
      </c>
      <c r="AC7384" t="s">
        <v>2281</v>
      </c>
      <c r="AD7384" t="s">
        <v>2281</v>
      </c>
      <c r="AE7384">
        <v>13103</v>
      </c>
      <c r="AF7384" t="s">
        <v>5906</v>
      </c>
      <c r="AG7384" t="s">
        <v>84</v>
      </c>
      <c r="AH7384">
        <v>100</v>
      </c>
    </row>
    <row r="7385" spans="1:34" hidden="1" x14ac:dyDescent="0.25">
      <c r="A7385" t="str">
        <f t="shared" si="345"/>
        <v>28 2 3 33 1 102 72 46 0 2201071 288673</v>
      </c>
      <c r="B7385" t="str">
        <f t="shared" si="346"/>
        <v>28 2 3 33 1 102 72 46 0 2201071 288284</v>
      </c>
      <c r="C7385" t="str">
        <f t="shared" si="347"/>
        <v>28 2 3 33 1 102 72 46 0 2201071</v>
      </c>
      <c r="D7385">
        <v>28</v>
      </c>
      <c r="E7385">
        <v>2</v>
      </c>
      <c r="F7385">
        <v>3</v>
      </c>
      <c r="G7385">
        <v>33</v>
      </c>
      <c r="H7385">
        <v>1</v>
      </c>
      <c r="I7385">
        <v>102</v>
      </c>
      <c r="J7385">
        <v>72</v>
      </c>
      <c r="K7385">
        <v>46</v>
      </c>
      <c r="L7385" t="s">
        <v>147</v>
      </c>
      <c r="M7385" t="s">
        <v>193</v>
      </c>
      <c r="N7385" s="13">
        <v>808578981</v>
      </c>
      <c r="O7385">
        <v>288673</v>
      </c>
      <c r="P7385">
        <v>2024</v>
      </c>
      <c r="Q7385">
        <v>890801053</v>
      </c>
      <c r="R7385" t="s">
        <v>784</v>
      </c>
      <c r="S7385" s="13">
        <v>808578981</v>
      </c>
      <c r="T7385">
        <v>0</v>
      </c>
      <c r="U7385" t="s">
        <v>6208</v>
      </c>
      <c r="V7385" t="s">
        <v>2960</v>
      </c>
      <c r="W7385">
        <v>5001</v>
      </c>
      <c r="X7385">
        <v>0</v>
      </c>
      <c r="Y7385">
        <v>288284</v>
      </c>
      <c r="Z7385">
        <v>20241028</v>
      </c>
      <c r="AA7385">
        <v>2024041040</v>
      </c>
      <c r="AB7385">
        <v>0</v>
      </c>
      <c r="AC7385" t="s">
        <v>2281</v>
      </c>
      <c r="AD7385" t="s">
        <v>2281</v>
      </c>
      <c r="AE7385">
        <v>13103</v>
      </c>
      <c r="AF7385" t="s">
        <v>5906</v>
      </c>
      <c r="AG7385" t="s">
        <v>84</v>
      </c>
      <c r="AH7385">
        <v>100</v>
      </c>
    </row>
    <row r="7386" spans="1:34" hidden="1" x14ac:dyDescent="0.25">
      <c r="A7386" t="str">
        <f t="shared" si="345"/>
        <v>28 2 3 33 1 102 72 46 0 2201071 288674</v>
      </c>
      <c r="B7386" t="str">
        <f t="shared" si="346"/>
        <v>28 2 3 33 1 102 72 46 0 2201071 288284</v>
      </c>
      <c r="C7386" t="str">
        <f t="shared" si="347"/>
        <v>28 2 3 33 1 102 72 46 0 2201071</v>
      </c>
      <c r="D7386">
        <v>28</v>
      </c>
      <c r="E7386">
        <v>2</v>
      </c>
      <c r="F7386">
        <v>3</v>
      </c>
      <c r="G7386">
        <v>33</v>
      </c>
      <c r="H7386">
        <v>1</v>
      </c>
      <c r="I7386">
        <v>102</v>
      </c>
      <c r="J7386">
        <v>72</v>
      </c>
      <c r="K7386">
        <v>46</v>
      </c>
      <c r="L7386" t="s">
        <v>147</v>
      </c>
      <c r="M7386" t="s">
        <v>193</v>
      </c>
      <c r="N7386" s="13">
        <v>833797923</v>
      </c>
      <c r="O7386">
        <v>288674</v>
      </c>
      <c r="P7386">
        <v>2024</v>
      </c>
      <c r="Q7386">
        <v>890801053</v>
      </c>
      <c r="R7386" t="s">
        <v>784</v>
      </c>
      <c r="S7386" s="13">
        <v>833797923</v>
      </c>
      <c r="T7386">
        <v>0</v>
      </c>
      <c r="U7386" t="s">
        <v>6208</v>
      </c>
      <c r="V7386" t="s">
        <v>2960</v>
      </c>
      <c r="W7386">
        <v>5001</v>
      </c>
      <c r="X7386">
        <v>0</v>
      </c>
      <c r="Y7386">
        <v>288284</v>
      </c>
      <c r="Z7386">
        <v>20241028</v>
      </c>
      <c r="AA7386">
        <v>2024051040</v>
      </c>
      <c r="AB7386">
        <v>0</v>
      </c>
      <c r="AC7386" t="s">
        <v>2281</v>
      </c>
      <c r="AD7386" t="s">
        <v>2281</v>
      </c>
      <c r="AE7386">
        <v>13103</v>
      </c>
      <c r="AF7386" t="s">
        <v>5906</v>
      </c>
      <c r="AG7386" t="s">
        <v>84</v>
      </c>
      <c r="AH7386">
        <v>100</v>
      </c>
    </row>
    <row r="7387" spans="1:34" hidden="1" x14ac:dyDescent="0.25">
      <c r="A7387" t="str">
        <f t="shared" si="345"/>
        <v>28 2 3 33 1 102 72 46 0 2201071 288675</v>
      </c>
      <c r="B7387" t="str">
        <f t="shared" si="346"/>
        <v>28 2 3 33 1 102 72 46 0 2201071 288284</v>
      </c>
      <c r="C7387" t="str">
        <f t="shared" si="347"/>
        <v>28 2 3 33 1 102 72 46 0 2201071</v>
      </c>
      <c r="D7387">
        <v>28</v>
      </c>
      <c r="E7387">
        <v>2</v>
      </c>
      <c r="F7387">
        <v>3</v>
      </c>
      <c r="G7387">
        <v>33</v>
      </c>
      <c r="H7387">
        <v>1</v>
      </c>
      <c r="I7387">
        <v>102</v>
      </c>
      <c r="J7387">
        <v>72</v>
      </c>
      <c r="K7387">
        <v>46</v>
      </c>
      <c r="L7387" t="s">
        <v>147</v>
      </c>
      <c r="M7387" t="s">
        <v>193</v>
      </c>
      <c r="N7387" s="13">
        <v>838281836</v>
      </c>
      <c r="O7387">
        <v>288675</v>
      </c>
      <c r="P7387">
        <v>2024</v>
      </c>
      <c r="Q7387">
        <v>890801053</v>
      </c>
      <c r="R7387" t="s">
        <v>784</v>
      </c>
      <c r="S7387" s="13">
        <v>838281836</v>
      </c>
      <c r="T7387">
        <v>0</v>
      </c>
      <c r="U7387" t="s">
        <v>6208</v>
      </c>
      <c r="V7387" t="s">
        <v>2960</v>
      </c>
      <c r="W7387">
        <v>5001</v>
      </c>
      <c r="X7387">
        <v>0</v>
      </c>
      <c r="Y7387">
        <v>288284</v>
      </c>
      <c r="Z7387">
        <v>20241028</v>
      </c>
      <c r="AA7387">
        <v>2024061040</v>
      </c>
      <c r="AB7387">
        <v>0</v>
      </c>
      <c r="AC7387" t="s">
        <v>2281</v>
      </c>
      <c r="AD7387" t="s">
        <v>2281</v>
      </c>
      <c r="AE7387">
        <v>13103</v>
      </c>
      <c r="AF7387" t="s">
        <v>5906</v>
      </c>
      <c r="AG7387" t="s">
        <v>84</v>
      </c>
      <c r="AH7387">
        <v>100</v>
      </c>
    </row>
    <row r="7388" spans="1:34" hidden="1" x14ac:dyDescent="0.25">
      <c r="A7388" t="str">
        <f t="shared" si="345"/>
        <v>28 3 3 33 1 102 72 46 0 2201071 288676</v>
      </c>
      <c r="B7388" t="str">
        <f t="shared" si="346"/>
        <v>28 3 3 33 1 102 72 46 0 2201071 288405</v>
      </c>
      <c r="C7388" t="str">
        <f t="shared" si="347"/>
        <v>28 3 3 33 1 102 72 46 0 2201071</v>
      </c>
      <c r="D7388">
        <v>28</v>
      </c>
      <c r="E7388">
        <v>3</v>
      </c>
      <c r="F7388">
        <v>3</v>
      </c>
      <c r="G7388">
        <v>33</v>
      </c>
      <c r="H7388">
        <v>1</v>
      </c>
      <c r="I7388">
        <v>102</v>
      </c>
      <c r="J7388">
        <v>72</v>
      </c>
      <c r="K7388">
        <v>46</v>
      </c>
      <c r="L7388" t="s">
        <v>147</v>
      </c>
      <c r="M7388" t="s">
        <v>193</v>
      </c>
      <c r="N7388" s="13">
        <v>74792470</v>
      </c>
      <c r="O7388">
        <v>288676</v>
      </c>
      <c r="P7388">
        <v>2024</v>
      </c>
      <c r="Q7388">
        <v>890801053</v>
      </c>
      <c r="R7388" t="s">
        <v>784</v>
      </c>
      <c r="S7388" s="13">
        <v>74792470</v>
      </c>
      <c r="T7388">
        <v>0</v>
      </c>
      <c r="U7388" t="s">
        <v>6209</v>
      </c>
      <c r="V7388" t="s">
        <v>2960</v>
      </c>
      <c r="W7388">
        <v>5001</v>
      </c>
      <c r="X7388">
        <v>0</v>
      </c>
      <c r="Y7388">
        <v>288405</v>
      </c>
      <c r="Z7388">
        <v>20241028</v>
      </c>
      <c r="AA7388">
        <v>2024011040</v>
      </c>
      <c r="AB7388">
        <v>0</v>
      </c>
      <c r="AC7388" t="s">
        <v>2281</v>
      </c>
      <c r="AD7388" t="s">
        <v>2281</v>
      </c>
      <c r="AE7388">
        <v>13103</v>
      </c>
      <c r="AF7388" t="s">
        <v>5906</v>
      </c>
      <c r="AG7388" t="s">
        <v>84</v>
      </c>
      <c r="AH7388">
        <v>100</v>
      </c>
    </row>
    <row r="7389" spans="1:34" hidden="1" x14ac:dyDescent="0.25">
      <c r="A7389" t="str">
        <f t="shared" si="345"/>
        <v>28 3 3 33 1 102 72 46 0 2201071 288677</v>
      </c>
      <c r="B7389" t="str">
        <f t="shared" si="346"/>
        <v>28 3 3 33 1 102 72 46 0 2201071 288405</v>
      </c>
      <c r="C7389" t="str">
        <f t="shared" si="347"/>
        <v>28 3 3 33 1 102 72 46 0 2201071</v>
      </c>
      <c r="D7389">
        <v>28</v>
      </c>
      <c r="E7389">
        <v>3</v>
      </c>
      <c r="F7389">
        <v>3</v>
      </c>
      <c r="G7389">
        <v>33</v>
      </c>
      <c r="H7389">
        <v>1</v>
      </c>
      <c r="I7389">
        <v>102</v>
      </c>
      <c r="J7389">
        <v>72</v>
      </c>
      <c r="K7389">
        <v>46</v>
      </c>
      <c r="L7389" t="s">
        <v>147</v>
      </c>
      <c r="M7389" t="s">
        <v>193</v>
      </c>
      <c r="N7389" s="13">
        <v>74322955</v>
      </c>
      <c r="O7389">
        <v>288677</v>
      </c>
      <c r="P7389">
        <v>2024</v>
      </c>
      <c r="Q7389">
        <v>890801053</v>
      </c>
      <c r="R7389" t="s">
        <v>784</v>
      </c>
      <c r="S7389" s="13">
        <v>74322955</v>
      </c>
      <c r="T7389">
        <v>0</v>
      </c>
      <c r="U7389" t="s">
        <v>6208</v>
      </c>
      <c r="V7389" t="s">
        <v>2960</v>
      </c>
      <c r="W7389">
        <v>5001</v>
      </c>
      <c r="X7389">
        <v>0</v>
      </c>
      <c r="Y7389">
        <v>288405</v>
      </c>
      <c r="Z7389">
        <v>20241028</v>
      </c>
      <c r="AA7389">
        <v>2024021040</v>
      </c>
      <c r="AB7389">
        <v>0</v>
      </c>
      <c r="AC7389" t="s">
        <v>2281</v>
      </c>
      <c r="AD7389" t="s">
        <v>2281</v>
      </c>
      <c r="AE7389">
        <v>13103</v>
      </c>
      <c r="AF7389" t="s">
        <v>5906</v>
      </c>
      <c r="AG7389" t="s">
        <v>84</v>
      </c>
      <c r="AH7389">
        <v>100</v>
      </c>
    </row>
    <row r="7390" spans="1:34" hidden="1" x14ac:dyDescent="0.25">
      <c r="A7390" t="str">
        <f t="shared" si="345"/>
        <v>28 3 3 33 1 102 72 46 0 2201071 288678</v>
      </c>
      <c r="B7390" t="str">
        <f t="shared" si="346"/>
        <v>28 3 3 33 1 102 72 46 0 2201071 288405</v>
      </c>
      <c r="C7390" t="str">
        <f t="shared" si="347"/>
        <v>28 3 3 33 1 102 72 46 0 2201071</v>
      </c>
      <c r="D7390">
        <v>28</v>
      </c>
      <c r="E7390">
        <v>3</v>
      </c>
      <c r="F7390">
        <v>3</v>
      </c>
      <c r="G7390">
        <v>33</v>
      </c>
      <c r="H7390">
        <v>1</v>
      </c>
      <c r="I7390">
        <v>102</v>
      </c>
      <c r="J7390">
        <v>72</v>
      </c>
      <c r="K7390">
        <v>46</v>
      </c>
      <c r="L7390" t="s">
        <v>147</v>
      </c>
      <c r="M7390" t="s">
        <v>193</v>
      </c>
      <c r="N7390" s="13">
        <v>89664691</v>
      </c>
      <c r="O7390">
        <v>288678</v>
      </c>
      <c r="P7390">
        <v>2024</v>
      </c>
      <c r="Q7390">
        <v>890801053</v>
      </c>
      <c r="R7390" t="s">
        <v>784</v>
      </c>
      <c r="S7390" s="13">
        <v>89664691</v>
      </c>
      <c r="T7390">
        <v>0</v>
      </c>
      <c r="U7390" t="s">
        <v>6208</v>
      </c>
      <c r="V7390" t="s">
        <v>2960</v>
      </c>
      <c r="W7390">
        <v>5001</v>
      </c>
      <c r="X7390">
        <v>0</v>
      </c>
      <c r="Y7390">
        <v>288405</v>
      </c>
      <c r="Z7390">
        <v>20241028</v>
      </c>
      <c r="AA7390">
        <v>2024031040</v>
      </c>
      <c r="AB7390">
        <v>0</v>
      </c>
      <c r="AC7390" t="s">
        <v>2281</v>
      </c>
      <c r="AD7390" t="s">
        <v>2281</v>
      </c>
      <c r="AE7390">
        <v>13103</v>
      </c>
      <c r="AF7390" t="s">
        <v>5906</v>
      </c>
      <c r="AG7390" t="s">
        <v>84</v>
      </c>
      <c r="AH7390">
        <v>100</v>
      </c>
    </row>
    <row r="7391" spans="1:34" hidden="1" x14ac:dyDescent="0.25">
      <c r="A7391" t="str">
        <f t="shared" si="345"/>
        <v>28 3 3 33 1 102 72 46 0 2201071 288679</v>
      </c>
      <c r="B7391" t="str">
        <f t="shared" si="346"/>
        <v>28 3 3 33 1 102 72 46 0 2201071 288405</v>
      </c>
      <c r="C7391" t="str">
        <f t="shared" si="347"/>
        <v>28 3 3 33 1 102 72 46 0 2201071</v>
      </c>
      <c r="D7391">
        <v>28</v>
      </c>
      <c r="E7391">
        <v>3</v>
      </c>
      <c r="F7391">
        <v>3</v>
      </c>
      <c r="G7391">
        <v>33</v>
      </c>
      <c r="H7391">
        <v>1</v>
      </c>
      <c r="I7391">
        <v>102</v>
      </c>
      <c r="J7391">
        <v>72</v>
      </c>
      <c r="K7391">
        <v>46</v>
      </c>
      <c r="L7391" t="s">
        <v>147</v>
      </c>
      <c r="M7391" t="s">
        <v>193</v>
      </c>
      <c r="N7391" s="13">
        <v>88693459</v>
      </c>
      <c r="O7391">
        <v>288679</v>
      </c>
      <c r="P7391">
        <v>2024</v>
      </c>
      <c r="Q7391">
        <v>890801053</v>
      </c>
      <c r="R7391" t="s">
        <v>784</v>
      </c>
      <c r="S7391" s="13">
        <v>88693459</v>
      </c>
      <c r="T7391">
        <v>0</v>
      </c>
      <c r="U7391" t="s">
        <v>6208</v>
      </c>
      <c r="V7391" t="s">
        <v>2960</v>
      </c>
      <c r="W7391">
        <v>5001</v>
      </c>
      <c r="X7391">
        <v>0</v>
      </c>
      <c r="Y7391">
        <v>288405</v>
      </c>
      <c r="Z7391">
        <v>20241028</v>
      </c>
      <c r="AA7391">
        <v>2024041040</v>
      </c>
      <c r="AB7391">
        <v>0</v>
      </c>
      <c r="AC7391" t="s">
        <v>2281</v>
      </c>
      <c r="AD7391" t="s">
        <v>2281</v>
      </c>
      <c r="AE7391">
        <v>13103</v>
      </c>
      <c r="AF7391" t="s">
        <v>5906</v>
      </c>
      <c r="AG7391" t="s">
        <v>84</v>
      </c>
      <c r="AH7391">
        <v>100</v>
      </c>
    </row>
    <row r="7392" spans="1:34" hidden="1" x14ac:dyDescent="0.25">
      <c r="A7392" t="str">
        <f t="shared" si="345"/>
        <v>28 3 3 33 1 102 72 46 0 2201071 288680</v>
      </c>
      <c r="B7392" t="str">
        <f t="shared" si="346"/>
        <v>28 3 3 33 1 102 72 46 0 2201071 288405</v>
      </c>
      <c r="C7392" t="str">
        <f t="shared" si="347"/>
        <v>28 3 3 33 1 102 72 46 0 2201071</v>
      </c>
      <c r="D7392">
        <v>28</v>
      </c>
      <c r="E7392">
        <v>3</v>
      </c>
      <c r="F7392">
        <v>3</v>
      </c>
      <c r="G7392">
        <v>33</v>
      </c>
      <c r="H7392">
        <v>1</v>
      </c>
      <c r="I7392">
        <v>102</v>
      </c>
      <c r="J7392">
        <v>72</v>
      </c>
      <c r="K7392">
        <v>46</v>
      </c>
      <c r="L7392" t="s">
        <v>147</v>
      </c>
      <c r="M7392" t="s">
        <v>193</v>
      </c>
      <c r="N7392" s="13">
        <v>90445266</v>
      </c>
      <c r="O7392">
        <v>288680</v>
      </c>
      <c r="P7392">
        <v>2024</v>
      </c>
      <c r="Q7392">
        <v>890801053</v>
      </c>
      <c r="R7392" t="s">
        <v>784</v>
      </c>
      <c r="S7392" s="13">
        <v>90445266</v>
      </c>
      <c r="T7392">
        <v>0</v>
      </c>
      <c r="U7392" t="s">
        <v>6208</v>
      </c>
      <c r="V7392" t="s">
        <v>2960</v>
      </c>
      <c r="W7392">
        <v>5001</v>
      </c>
      <c r="X7392">
        <v>0</v>
      </c>
      <c r="Y7392">
        <v>288405</v>
      </c>
      <c r="Z7392">
        <v>20241028</v>
      </c>
      <c r="AA7392">
        <v>2024051040</v>
      </c>
      <c r="AB7392">
        <v>0</v>
      </c>
      <c r="AC7392" t="s">
        <v>2281</v>
      </c>
      <c r="AD7392" t="s">
        <v>2281</v>
      </c>
      <c r="AE7392">
        <v>13103</v>
      </c>
      <c r="AF7392" t="s">
        <v>5906</v>
      </c>
      <c r="AG7392" t="s">
        <v>84</v>
      </c>
      <c r="AH7392">
        <v>100</v>
      </c>
    </row>
    <row r="7393" spans="1:34" hidden="1" x14ac:dyDescent="0.25">
      <c r="A7393" t="str">
        <f t="shared" si="345"/>
        <v>28 3 3 33 1 102 72 46 0 2201071 288681</v>
      </c>
      <c r="B7393" t="str">
        <f t="shared" si="346"/>
        <v>28 3 3 33 1 102 72 46 0 2201071 288405</v>
      </c>
      <c r="C7393" t="str">
        <f t="shared" si="347"/>
        <v>28 3 3 33 1 102 72 46 0 2201071</v>
      </c>
      <c r="D7393">
        <v>28</v>
      </c>
      <c r="E7393">
        <v>3</v>
      </c>
      <c r="F7393">
        <v>3</v>
      </c>
      <c r="G7393">
        <v>33</v>
      </c>
      <c r="H7393">
        <v>1</v>
      </c>
      <c r="I7393">
        <v>102</v>
      </c>
      <c r="J7393">
        <v>72</v>
      </c>
      <c r="K7393">
        <v>46</v>
      </c>
      <c r="L7393" t="s">
        <v>147</v>
      </c>
      <c r="M7393" t="s">
        <v>193</v>
      </c>
      <c r="N7393" s="13">
        <v>90832343</v>
      </c>
      <c r="O7393">
        <v>288681</v>
      </c>
      <c r="P7393">
        <v>2024</v>
      </c>
      <c r="Q7393">
        <v>890801053</v>
      </c>
      <c r="R7393" t="s">
        <v>784</v>
      </c>
      <c r="S7393" s="13">
        <v>90832343</v>
      </c>
      <c r="T7393">
        <v>0</v>
      </c>
      <c r="U7393" t="s">
        <v>6208</v>
      </c>
      <c r="V7393" t="s">
        <v>2960</v>
      </c>
      <c r="W7393">
        <v>5001</v>
      </c>
      <c r="X7393">
        <v>0</v>
      </c>
      <c r="Y7393">
        <v>288405</v>
      </c>
      <c r="Z7393">
        <v>20241028</v>
      </c>
      <c r="AA7393">
        <v>2024061040</v>
      </c>
      <c r="AB7393">
        <v>0</v>
      </c>
      <c r="AC7393" t="s">
        <v>2281</v>
      </c>
      <c r="AD7393" t="s">
        <v>2281</v>
      </c>
      <c r="AE7393">
        <v>13103</v>
      </c>
      <c r="AF7393" t="s">
        <v>5906</v>
      </c>
      <c r="AG7393" t="s">
        <v>84</v>
      </c>
      <c r="AH7393">
        <v>100</v>
      </c>
    </row>
    <row r="7394" spans="1:34" hidden="1" x14ac:dyDescent="0.25">
      <c r="A7394" t="str">
        <f t="shared" si="345"/>
        <v>28 1 3 11 1 2 72 17 0 2201071 288682</v>
      </c>
      <c r="B7394" t="str">
        <f t="shared" si="346"/>
        <v>28 1 3 11 1 2 72 17 0 2201071 288269</v>
      </c>
      <c r="C7394" t="str">
        <f t="shared" si="347"/>
        <v>28 1 3 11 1 2 72 17 0 2201071</v>
      </c>
      <c r="D7394">
        <v>28</v>
      </c>
      <c r="E7394">
        <v>1</v>
      </c>
      <c r="F7394">
        <v>3</v>
      </c>
      <c r="G7394">
        <v>11</v>
      </c>
      <c r="H7394">
        <v>1</v>
      </c>
      <c r="I7394">
        <v>2</v>
      </c>
      <c r="J7394">
        <v>72</v>
      </c>
      <c r="K7394">
        <v>17</v>
      </c>
      <c r="L7394" t="s">
        <v>147</v>
      </c>
      <c r="M7394" t="s">
        <v>193</v>
      </c>
      <c r="N7394" s="13">
        <v>9450000</v>
      </c>
      <c r="O7394">
        <v>288682</v>
      </c>
      <c r="P7394">
        <v>2024</v>
      </c>
      <c r="Q7394">
        <v>900340832</v>
      </c>
      <c r="R7394" t="s">
        <v>1725</v>
      </c>
      <c r="S7394" s="13">
        <v>9450000</v>
      </c>
      <c r="T7394">
        <v>0</v>
      </c>
      <c r="U7394" t="s">
        <v>6166</v>
      </c>
      <c r="V7394" t="s">
        <v>6210</v>
      </c>
      <c r="W7394">
        <v>5004</v>
      </c>
      <c r="X7394">
        <v>0</v>
      </c>
      <c r="Y7394">
        <v>288269</v>
      </c>
      <c r="Z7394">
        <v>20241028</v>
      </c>
      <c r="AA7394">
        <v>2407180887</v>
      </c>
      <c r="AB7394">
        <v>2</v>
      </c>
      <c r="AC7394" t="s">
        <v>2281</v>
      </c>
      <c r="AD7394" t="s">
        <v>2281</v>
      </c>
      <c r="AE7394">
        <v>11101</v>
      </c>
      <c r="AF7394" t="s">
        <v>2281</v>
      </c>
      <c r="AG7394" t="s">
        <v>549</v>
      </c>
      <c r="AH7394">
        <v>261</v>
      </c>
    </row>
    <row r="7395" spans="1:34" hidden="1" x14ac:dyDescent="0.25">
      <c r="A7395" t="str">
        <f t="shared" si="345"/>
        <v>28 6 3 11 1 2 25 1 0 2201033 288683</v>
      </c>
      <c r="B7395" t="str">
        <f t="shared" si="346"/>
        <v>28 6 3 11 1 2 25 1 0 2201033 288046</v>
      </c>
      <c r="C7395" t="str">
        <f t="shared" si="347"/>
        <v>28 6 3 11 1 2 25 1 0 2201033</v>
      </c>
      <c r="D7395">
        <v>28</v>
      </c>
      <c r="E7395">
        <v>6</v>
      </c>
      <c r="F7395">
        <v>3</v>
      </c>
      <c r="G7395">
        <v>11</v>
      </c>
      <c r="H7395">
        <v>1</v>
      </c>
      <c r="I7395">
        <v>2</v>
      </c>
      <c r="J7395">
        <v>25</v>
      </c>
      <c r="K7395">
        <v>1</v>
      </c>
      <c r="L7395" t="s">
        <v>147</v>
      </c>
      <c r="M7395" t="s">
        <v>194</v>
      </c>
      <c r="N7395" s="13">
        <v>5600000</v>
      </c>
      <c r="O7395">
        <v>288683</v>
      </c>
      <c r="P7395">
        <v>2024</v>
      </c>
      <c r="Q7395">
        <v>30337160</v>
      </c>
      <c r="R7395" t="s">
        <v>1808</v>
      </c>
      <c r="S7395" s="13">
        <v>5600000</v>
      </c>
      <c r="T7395">
        <v>0</v>
      </c>
      <c r="U7395" t="s">
        <v>5943</v>
      </c>
      <c r="V7395" t="s">
        <v>2291</v>
      </c>
      <c r="W7395">
        <v>5004</v>
      </c>
      <c r="X7395">
        <v>0</v>
      </c>
      <c r="Y7395">
        <v>288046</v>
      </c>
      <c r="Z7395">
        <v>20241028</v>
      </c>
      <c r="AA7395">
        <v>2402080315</v>
      </c>
      <c r="AB7395">
        <v>9</v>
      </c>
      <c r="AC7395" t="s">
        <v>2281</v>
      </c>
      <c r="AD7395" t="s">
        <v>2281</v>
      </c>
      <c r="AE7395">
        <v>11101</v>
      </c>
      <c r="AF7395" t="s">
        <v>2281</v>
      </c>
      <c r="AG7395" t="s">
        <v>549</v>
      </c>
      <c r="AH7395">
        <v>260</v>
      </c>
    </row>
    <row r="7396" spans="1:34" hidden="1" x14ac:dyDescent="0.25">
      <c r="A7396" t="str">
        <f t="shared" si="345"/>
        <v>28 12 3 33 1 2 72 2 0 2201033 288684</v>
      </c>
      <c r="B7396" t="str">
        <f t="shared" si="346"/>
        <v>28 12 3 33 1 2 72 2 0 2201033 288109</v>
      </c>
      <c r="C7396" t="str">
        <f t="shared" si="347"/>
        <v>28 12 3 33 1 2 72 2 0 2201033</v>
      </c>
      <c r="D7396">
        <v>28</v>
      </c>
      <c r="E7396">
        <v>12</v>
      </c>
      <c r="F7396">
        <v>3</v>
      </c>
      <c r="G7396">
        <v>33</v>
      </c>
      <c r="H7396">
        <v>1</v>
      </c>
      <c r="I7396">
        <v>2</v>
      </c>
      <c r="J7396">
        <v>72</v>
      </c>
      <c r="K7396">
        <v>2</v>
      </c>
      <c r="L7396" t="s">
        <v>147</v>
      </c>
      <c r="M7396" t="s">
        <v>194</v>
      </c>
      <c r="N7396" s="13">
        <v>176109690</v>
      </c>
      <c r="O7396">
        <v>288684</v>
      </c>
      <c r="P7396">
        <v>2024</v>
      </c>
      <c r="Q7396">
        <v>860006744</v>
      </c>
      <c r="R7396" t="s">
        <v>1838</v>
      </c>
      <c r="S7396" s="13">
        <v>176109690</v>
      </c>
      <c r="T7396">
        <v>0</v>
      </c>
      <c r="U7396" t="s">
        <v>6015</v>
      </c>
      <c r="V7396" t="s">
        <v>6211</v>
      </c>
      <c r="W7396">
        <v>5004</v>
      </c>
      <c r="X7396">
        <v>0</v>
      </c>
      <c r="Y7396">
        <v>288109</v>
      </c>
      <c r="Z7396">
        <v>20241028</v>
      </c>
      <c r="AA7396">
        <v>2403220501</v>
      </c>
      <c r="AB7396">
        <v>6</v>
      </c>
      <c r="AC7396" t="s">
        <v>2281</v>
      </c>
      <c r="AD7396" t="s">
        <v>2281</v>
      </c>
      <c r="AE7396">
        <v>13112</v>
      </c>
      <c r="AF7396" t="s">
        <v>5908</v>
      </c>
      <c r="AG7396" t="s">
        <v>508</v>
      </c>
      <c r="AH7396">
        <v>261</v>
      </c>
    </row>
    <row r="7397" spans="1:34" hidden="1" x14ac:dyDescent="0.25">
      <c r="A7397" t="str">
        <f t="shared" si="345"/>
        <v>28 4 3 33 1 2 25 3 0 2201006 288685</v>
      </c>
      <c r="B7397" t="str">
        <f t="shared" si="346"/>
        <v>28 4 3 33 1 2 25 3 0 2201006 288103</v>
      </c>
      <c r="C7397" t="str">
        <f t="shared" si="347"/>
        <v>28 4 3 33 1 2 25 3 0 2201006</v>
      </c>
      <c r="D7397">
        <v>28</v>
      </c>
      <c r="E7397">
        <v>4</v>
      </c>
      <c r="F7397">
        <v>3</v>
      </c>
      <c r="G7397">
        <v>33</v>
      </c>
      <c r="H7397">
        <v>1</v>
      </c>
      <c r="I7397">
        <v>2</v>
      </c>
      <c r="J7397">
        <v>25</v>
      </c>
      <c r="K7397">
        <v>3</v>
      </c>
      <c r="L7397" t="s">
        <v>147</v>
      </c>
      <c r="M7397" t="s">
        <v>196</v>
      </c>
      <c r="N7397" s="13">
        <v>132083792</v>
      </c>
      <c r="O7397">
        <v>288685</v>
      </c>
      <c r="P7397">
        <v>2024</v>
      </c>
      <c r="Q7397">
        <v>890802356</v>
      </c>
      <c r="R7397" t="s">
        <v>1027</v>
      </c>
      <c r="S7397" s="13">
        <v>132083792</v>
      </c>
      <c r="T7397">
        <v>0</v>
      </c>
      <c r="U7397" t="s">
        <v>6018</v>
      </c>
      <c r="V7397" t="s">
        <v>6212</v>
      </c>
      <c r="W7397">
        <v>5016</v>
      </c>
      <c r="X7397">
        <v>0</v>
      </c>
      <c r="Y7397">
        <v>288103</v>
      </c>
      <c r="Z7397">
        <v>20241028</v>
      </c>
      <c r="AA7397">
        <v>2403150475</v>
      </c>
      <c r="AB7397">
        <v>6</v>
      </c>
      <c r="AC7397" t="s">
        <v>2281</v>
      </c>
      <c r="AD7397" t="s">
        <v>2281</v>
      </c>
      <c r="AE7397">
        <v>13107</v>
      </c>
      <c r="AF7397" t="s">
        <v>5908</v>
      </c>
      <c r="AG7397" t="s">
        <v>85</v>
      </c>
      <c r="AH7397">
        <v>250</v>
      </c>
    </row>
    <row r="7398" spans="1:34" hidden="1" x14ac:dyDescent="0.25">
      <c r="A7398" t="str">
        <f t="shared" si="345"/>
        <v>28 5 3 33 1 2 23 0 0 2201070 288686</v>
      </c>
      <c r="B7398" t="str">
        <f t="shared" si="346"/>
        <v>28 5 3 33 1 2 23 0 0 2201070 288071</v>
      </c>
      <c r="C7398" t="str">
        <f t="shared" si="347"/>
        <v>28 5 3 33 1 2 23 0 0 2201070</v>
      </c>
      <c r="D7398">
        <v>28</v>
      </c>
      <c r="E7398">
        <v>5</v>
      </c>
      <c r="F7398">
        <v>3</v>
      </c>
      <c r="G7398">
        <v>33</v>
      </c>
      <c r="H7398">
        <v>1</v>
      </c>
      <c r="I7398">
        <v>2</v>
      </c>
      <c r="J7398">
        <v>23</v>
      </c>
      <c r="K7398">
        <v>0</v>
      </c>
      <c r="L7398" t="s">
        <v>147</v>
      </c>
      <c r="M7398" t="s">
        <v>199</v>
      </c>
      <c r="N7398" s="13">
        <v>58030370</v>
      </c>
      <c r="O7398">
        <v>288686</v>
      </c>
      <c r="P7398">
        <v>2024</v>
      </c>
      <c r="Q7398">
        <v>900092385</v>
      </c>
      <c r="R7398" t="s">
        <v>809</v>
      </c>
      <c r="S7398" s="13">
        <v>58030370</v>
      </c>
      <c r="T7398">
        <v>0</v>
      </c>
      <c r="U7398" t="s">
        <v>5934</v>
      </c>
      <c r="V7398" t="s">
        <v>2280</v>
      </c>
      <c r="W7398">
        <v>5004</v>
      </c>
      <c r="X7398">
        <v>0</v>
      </c>
      <c r="Y7398">
        <v>288071</v>
      </c>
      <c r="Z7398">
        <v>20241029</v>
      </c>
      <c r="AA7398">
        <v>0</v>
      </c>
      <c r="AB7398">
        <v>0</v>
      </c>
      <c r="AC7398" t="s">
        <v>2281</v>
      </c>
      <c r="AD7398" t="s">
        <v>2281</v>
      </c>
      <c r="AE7398">
        <v>13125</v>
      </c>
      <c r="AF7398" t="s">
        <v>5908</v>
      </c>
      <c r="AG7398" t="s">
        <v>88</v>
      </c>
      <c r="AH7398">
        <v>335</v>
      </c>
    </row>
    <row r="7399" spans="1:34" hidden="1" x14ac:dyDescent="0.25">
      <c r="A7399" t="str">
        <f t="shared" si="345"/>
        <v>28 1 3 33 1 102 72 44 0 2201071 288687</v>
      </c>
      <c r="B7399" t="str">
        <f t="shared" si="346"/>
        <v>28 1 3 33 1 102 72 44 0 2201071 288456</v>
      </c>
      <c r="C7399" t="str">
        <f t="shared" si="347"/>
        <v>28 1 3 33 1 102 72 44 0 2201071</v>
      </c>
      <c r="D7399">
        <v>28</v>
      </c>
      <c r="E7399">
        <v>1</v>
      </c>
      <c r="F7399">
        <v>3</v>
      </c>
      <c r="G7399">
        <v>33</v>
      </c>
      <c r="H7399">
        <v>1</v>
      </c>
      <c r="I7399">
        <v>102</v>
      </c>
      <c r="J7399">
        <v>72</v>
      </c>
      <c r="K7399">
        <v>44</v>
      </c>
      <c r="L7399" t="s">
        <v>147</v>
      </c>
      <c r="M7399" t="s">
        <v>193</v>
      </c>
      <c r="N7399" s="13">
        <v>766862272</v>
      </c>
      <c r="O7399">
        <v>288687</v>
      </c>
      <c r="P7399">
        <v>2024</v>
      </c>
      <c r="Q7399">
        <v>890801053</v>
      </c>
      <c r="R7399" t="s">
        <v>784</v>
      </c>
      <c r="S7399" s="13">
        <v>766862272</v>
      </c>
      <c r="T7399">
        <v>0</v>
      </c>
      <c r="U7399" t="s">
        <v>6213</v>
      </c>
      <c r="V7399" t="s">
        <v>2342</v>
      </c>
      <c r="W7399">
        <v>5001</v>
      </c>
      <c r="X7399">
        <v>0</v>
      </c>
      <c r="Y7399">
        <v>288456</v>
      </c>
      <c r="Z7399">
        <v>20241029</v>
      </c>
      <c r="AA7399">
        <v>2024101050</v>
      </c>
      <c r="AB7399">
        <v>0</v>
      </c>
      <c r="AC7399" t="s">
        <v>2281</v>
      </c>
      <c r="AD7399" t="s">
        <v>2281</v>
      </c>
      <c r="AE7399">
        <v>13101</v>
      </c>
      <c r="AF7399" t="s">
        <v>5906</v>
      </c>
      <c r="AG7399" t="s">
        <v>83</v>
      </c>
      <c r="AH7399">
        <v>100</v>
      </c>
    </row>
    <row r="7400" spans="1:34" hidden="1" x14ac:dyDescent="0.25">
      <c r="A7400" t="str">
        <f t="shared" si="345"/>
        <v>28 11 1 33 1 1 1 0 211010100101 0 288688</v>
      </c>
      <c r="B7400" t="str">
        <f t="shared" si="346"/>
        <v>28 11 1 33 1 1 1 0 211010100101 0 288457</v>
      </c>
      <c r="C7400" t="str">
        <f t="shared" si="347"/>
        <v>28 11 1 33 1 1 1 0 211010100101 0</v>
      </c>
      <c r="D7400">
        <v>28</v>
      </c>
      <c r="E7400">
        <v>11</v>
      </c>
      <c r="F7400">
        <v>1</v>
      </c>
      <c r="G7400">
        <v>33</v>
      </c>
      <c r="H7400">
        <v>1</v>
      </c>
      <c r="I7400">
        <v>1</v>
      </c>
      <c r="J7400">
        <v>1</v>
      </c>
      <c r="K7400">
        <v>0</v>
      </c>
      <c r="L7400" t="s">
        <v>731</v>
      </c>
      <c r="M7400" t="s">
        <v>147</v>
      </c>
      <c r="N7400" s="13">
        <v>84174573</v>
      </c>
      <c r="O7400">
        <v>288688</v>
      </c>
      <c r="P7400">
        <v>2024</v>
      </c>
      <c r="Q7400">
        <v>890801053</v>
      </c>
      <c r="R7400" t="s">
        <v>784</v>
      </c>
      <c r="S7400" s="13">
        <v>85384514</v>
      </c>
      <c r="T7400">
        <v>0</v>
      </c>
      <c r="U7400" t="s">
        <v>6214</v>
      </c>
      <c r="V7400" t="s">
        <v>2342</v>
      </c>
      <c r="W7400">
        <v>5001</v>
      </c>
      <c r="X7400">
        <v>0</v>
      </c>
      <c r="Y7400">
        <v>288457</v>
      </c>
      <c r="Z7400">
        <v>20241029</v>
      </c>
      <c r="AA7400">
        <v>2024101050</v>
      </c>
      <c r="AB7400">
        <v>0</v>
      </c>
      <c r="AC7400" t="s">
        <v>2281</v>
      </c>
      <c r="AD7400" t="s">
        <v>2281</v>
      </c>
      <c r="AE7400">
        <v>13108</v>
      </c>
      <c r="AF7400" t="s">
        <v>5908</v>
      </c>
      <c r="AG7400" t="s">
        <v>95</v>
      </c>
      <c r="AH7400">
        <v>100</v>
      </c>
    </row>
    <row r="7401" spans="1:34" hidden="1" x14ac:dyDescent="0.25">
      <c r="A7401" t="str">
        <f t="shared" si="345"/>
        <v>28 11 1 33 1 1 3 0 211010100107 0 288688</v>
      </c>
      <c r="B7401" t="str">
        <f t="shared" si="346"/>
        <v>28 11 1 33 1 1 3 0 211010100107 0 288457</v>
      </c>
      <c r="C7401" t="str">
        <f t="shared" si="347"/>
        <v>28 11 1 33 1 1 3 0 211010100107 0</v>
      </c>
      <c r="D7401">
        <v>28</v>
      </c>
      <c r="E7401">
        <v>11</v>
      </c>
      <c r="F7401">
        <v>1</v>
      </c>
      <c r="G7401">
        <v>33</v>
      </c>
      <c r="H7401">
        <v>1</v>
      </c>
      <c r="I7401">
        <v>1</v>
      </c>
      <c r="J7401">
        <v>3</v>
      </c>
      <c r="K7401">
        <v>0</v>
      </c>
      <c r="L7401" t="s">
        <v>742</v>
      </c>
      <c r="M7401" t="s">
        <v>147</v>
      </c>
      <c r="N7401" s="13">
        <v>1209941</v>
      </c>
      <c r="O7401">
        <v>288688</v>
      </c>
      <c r="P7401">
        <v>2024</v>
      </c>
      <c r="Q7401">
        <v>890801053</v>
      </c>
      <c r="R7401" t="s">
        <v>784</v>
      </c>
      <c r="S7401" s="13">
        <v>85384514</v>
      </c>
      <c r="T7401">
        <v>0</v>
      </c>
      <c r="U7401" t="s">
        <v>6214</v>
      </c>
      <c r="V7401" t="s">
        <v>2342</v>
      </c>
      <c r="W7401">
        <v>5001</v>
      </c>
      <c r="X7401">
        <v>0</v>
      </c>
      <c r="Y7401">
        <v>288457</v>
      </c>
      <c r="Z7401">
        <v>20241029</v>
      </c>
      <c r="AA7401">
        <v>2024101050</v>
      </c>
      <c r="AB7401">
        <v>0</v>
      </c>
      <c r="AC7401" t="s">
        <v>2281</v>
      </c>
      <c r="AD7401" t="s">
        <v>2281</v>
      </c>
      <c r="AE7401">
        <v>13108</v>
      </c>
      <c r="AF7401" t="s">
        <v>5908</v>
      </c>
      <c r="AG7401" t="s">
        <v>95</v>
      </c>
      <c r="AH7401">
        <v>100</v>
      </c>
    </row>
    <row r="7402" spans="1:34" hidden="1" x14ac:dyDescent="0.25">
      <c r="A7402" t="str">
        <f t="shared" si="345"/>
        <v>28 2 3 33 1 102 72 44 0 2201071 288689</v>
      </c>
      <c r="B7402" t="str">
        <f t="shared" si="346"/>
        <v>28 2 3 33 1 102 72 44 0 2201071 288458</v>
      </c>
      <c r="C7402" t="str">
        <f t="shared" si="347"/>
        <v>28 2 3 33 1 102 72 44 0 2201071</v>
      </c>
      <c r="D7402">
        <v>28</v>
      </c>
      <c r="E7402">
        <v>2</v>
      </c>
      <c r="F7402">
        <v>3</v>
      </c>
      <c r="G7402">
        <v>33</v>
      </c>
      <c r="H7402">
        <v>1</v>
      </c>
      <c r="I7402">
        <v>102</v>
      </c>
      <c r="J7402">
        <v>72</v>
      </c>
      <c r="K7402">
        <v>44</v>
      </c>
      <c r="L7402" t="s">
        <v>147</v>
      </c>
      <c r="M7402" t="s">
        <v>193</v>
      </c>
      <c r="N7402" s="13">
        <v>9347089925</v>
      </c>
      <c r="O7402">
        <v>288689</v>
      </c>
      <c r="P7402">
        <v>2024</v>
      </c>
      <c r="Q7402">
        <v>890801053</v>
      </c>
      <c r="R7402" t="s">
        <v>784</v>
      </c>
      <c r="S7402" s="13">
        <v>10328701494</v>
      </c>
      <c r="T7402">
        <v>0</v>
      </c>
      <c r="U7402" t="s">
        <v>6215</v>
      </c>
      <c r="V7402" t="s">
        <v>2342</v>
      </c>
      <c r="W7402">
        <v>5001</v>
      </c>
      <c r="X7402">
        <v>0</v>
      </c>
      <c r="Y7402">
        <v>288458</v>
      </c>
      <c r="Z7402">
        <v>20241029</v>
      </c>
      <c r="AA7402">
        <v>2024101040</v>
      </c>
      <c r="AB7402">
        <v>0</v>
      </c>
      <c r="AC7402" t="s">
        <v>2281</v>
      </c>
      <c r="AD7402" t="s">
        <v>2281</v>
      </c>
      <c r="AE7402">
        <v>13101</v>
      </c>
      <c r="AF7402" t="s">
        <v>5906</v>
      </c>
      <c r="AG7402" t="s">
        <v>83</v>
      </c>
      <c r="AH7402">
        <v>100</v>
      </c>
    </row>
    <row r="7403" spans="1:34" hidden="1" x14ac:dyDescent="0.25">
      <c r="A7403" t="str">
        <f t="shared" si="345"/>
        <v>28 3 3 33 1 102 72 44 0 2201071 288689</v>
      </c>
      <c r="B7403" t="str">
        <f t="shared" si="346"/>
        <v>28 3 3 33 1 102 72 44 0 2201071 288458</v>
      </c>
      <c r="C7403" t="str">
        <f t="shared" si="347"/>
        <v>28 3 3 33 1 102 72 44 0 2201071</v>
      </c>
      <c r="D7403">
        <v>28</v>
      </c>
      <c r="E7403">
        <v>3</v>
      </c>
      <c r="F7403">
        <v>3</v>
      </c>
      <c r="G7403">
        <v>33</v>
      </c>
      <c r="H7403">
        <v>1</v>
      </c>
      <c r="I7403">
        <v>102</v>
      </c>
      <c r="J7403">
        <v>72</v>
      </c>
      <c r="K7403">
        <v>44</v>
      </c>
      <c r="L7403" t="s">
        <v>147</v>
      </c>
      <c r="M7403" t="s">
        <v>193</v>
      </c>
      <c r="N7403" s="13">
        <v>981611569</v>
      </c>
      <c r="O7403">
        <v>288689</v>
      </c>
      <c r="P7403">
        <v>2024</v>
      </c>
      <c r="Q7403">
        <v>890801053</v>
      </c>
      <c r="R7403" t="s">
        <v>784</v>
      </c>
      <c r="S7403" s="13">
        <v>10328701494</v>
      </c>
      <c r="T7403">
        <v>0</v>
      </c>
      <c r="U7403" t="s">
        <v>6215</v>
      </c>
      <c r="V7403" t="s">
        <v>2342</v>
      </c>
      <c r="W7403">
        <v>5001</v>
      </c>
      <c r="X7403">
        <v>0</v>
      </c>
      <c r="Y7403">
        <v>288458</v>
      </c>
      <c r="Z7403">
        <v>20241029</v>
      </c>
      <c r="AA7403">
        <v>2024101040</v>
      </c>
      <c r="AB7403">
        <v>0</v>
      </c>
      <c r="AC7403" t="s">
        <v>2281</v>
      </c>
      <c r="AD7403" t="s">
        <v>2281</v>
      </c>
      <c r="AE7403">
        <v>13101</v>
      </c>
      <c r="AF7403" t="s">
        <v>5906</v>
      </c>
      <c r="AG7403" t="s">
        <v>83</v>
      </c>
      <c r="AH7403">
        <v>100</v>
      </c>
    </row>
    <row r="7404" spans="1:34" hidden="1" x14ac:dyDescent="0.25">
      <c r="A7404" t="str">
        <f t="shared" si="345"/>
        <v>28 1 3 33 1 102 72 44 0 2201071 288690</v>
      </c>
      <c r="B7404" t="str">
        <f t="shared" si="346"/>
        <v>28 1 3 33 1 102 72 44 0 2201071 288304</v>
      </c>
      <c r="C7404" t="str">
        <f t="shared" si="347"/>
        <v>28 1 3 33 1 102 72 44 0 2201071</v>
      </c>
      <c r="D7404">
        <v>28</v>
      </c>
      <c r="E7404">
        <v>1</v>
      </c>
      <c r="F7404">
        <v>3</v>
      </c>
      <c r="G7404">
        <v>33</v>
      </c>
      <c r="H7404">
        <v>1</v>
      </c>
      <c r="I7404">
        <v>102</v>
      </c>
      <c r="J7404">
        <v>72</v>
      </c>
      <c r="K7404">
        <v>44</v>
      </c>
      <c r="L7404" t="s">
        <v>147</v>
      </c>
      <c r="M7404" t="s">
        <v>193</v>
      </c>
      <c r="N7404" s="13">
        <v>46760302</v>
      </c>
      <c r="O7404">
        <v>288690</v>
      </c>
      <c r="P7404">
        <v>2024</v>
      </c>
      <c r="Q7404">
        <v>890801053</v>
      </c>
      <c r="R7404" t="s">
        <v>784</v>
      </c>
      <c r="S7404" s="13">
        <v>46760302</v>
      </c>
      <c r="T7404">
        <v>0</v>
      </c>
      <c r="U7404" t="s">
        <v>6216</v>
      </c>
      <c r="V7404" t="s">
        <v>2342</v>
      </c>
      <c r="W7404">
        <v>5001</v>
      </c>
      <c r="X7404">
        <v>0</v>
      </c>
      <c r="Y7404">
        <v>288304</v>
      </c>
      <c r="Z7404">
        <v>20241029</v>
      </c>
      <c r="AA7404">
        <v>2024101050</v>
      </c>
      <c r="AB7404">
        <v>0</v>
      </c>
      <c r="AC7404" t="s">
        <v>2281</v>
      </c>
      <c r="AD7404" t="s">
        <v>2281</v>
      </c>
      <c r="AE7404">
        <v>13101</v>
      </c>
      <c r="AF7404" t="s">
        <v>5906</v>
      </c>
      <c r="AG7404" t="s">
        <v>83</v>
      </c>
      <c r="AH7404">
        <v>100</v>
      </c>
    </row>
    <row r="7405" spans="1:34" hidden="1" x14ac:dyDescent="0.25">
      <c r="A7405" t="str">
        <f t="shared" si="345"/>
        <v>28 2 3 33 1 102 72 44 0 2201071 288691</v>
      </c>
      <c r="B7405" t="str">
        <f t="shared" si="346"/>
        <v>28 2 3 33 1 102 72 44 0 2201071 288304</v>
      </c>
      <c r="C7405" t="str">
        <f t="shared" si="347"/>
        <v>28 2 3 33 1 102 72 44 0 2201071</v>
      </c>
      <c r="D7405">
        <v>28</v>
      </c>
      <c r="E7405">
        <v>2</v>
      </c>
      <c r="F7405">
        <v>3</v>
      </c>
      <c r="G7405">
        <v>33</v>
      </c>
      <c r="H7405">
        <v>1</v>
      </c>
      <c r="I7405">
        <v>102</v>
      </c>
      <c r="J7405">
        <v>72</v>
      </c>
      <c r="K7405">
        <v>44</v>
      </c>
      <c r="L7405" t="s">
        <v>147</v>
      </c>
      <c r="M7405" t="s">
        <v>193</v>
      </c>
      <c r="N7405" s="13">
        <v>179693896</v>
      </c>
      <c r="O7405">
        <v>288691</v>
      </c>
      <c r="P7405">
        <v>2024</v>
      </c>
      <c r="Q7405">
        <v>890801053</v>
      </c>
      <c r="R7405" t="s">
        <v>784</v>
      </c>
      <c r="S7405" s="13">
        <v>216412296</v>
      </c>
      <c r="T7405">
        <v>0</v>
      </c>
      <c r="U7405" t="s">
        <v>6217</v>
      </c>
      <c r="V7405" t="s">
        <v>2342</v>
      </c>
      <c r="W7405">
        <v>5001</v>
      </c>
      <c r="X7405">
        <v>0</v>
      </c>
      <c r="Y7405">
        <v>288304</v>
      </c>
      <c r="Z7405">
        <v>20241029</v>
      </c>
      <c r="AA7405">
        <v>2024101040</v>
      </c>
      <c r="AB7405">
        <v>0</v>
      </c>
      <c r="AC7405" t="s">
        <v>2281</v>
      </c>
      <c r="AD7405" t="s">
        <v>2281</v>
      </c>
      <c r="AE7405">
        <v>13101</v>
      </c>
      <c r="AF7405" t="s">
        <v>5906</v>
      </c>
      <c r="AG7405" t="s">
        <v>83</v>
      </c>
      <c r="AH7405">
        <v>100</v>
      </c>
    </row>
    <row r="7406" spans="1:34" hidden="1" x14ac:dyDescent="0.25">
      <c r="A7406" t="str">
        <f t="shared" si="345"/>
        <v>28 3 3 33 1 102 72 44 0 2201071 288691</v>
      </c>
      <c r="B7406" t="str">
        <f t="shared" si="346"/>
        <v>28 3 3 33 1 102 72 44 0 2201071 288304</v>
      </c>
      <c r="C7406" t="str">
        <f t="shared" si="347"/>
        <v>28 3 3 33 1 102 72 44 0 2201071</v>
      </c>
      <c r="D7406">
        <v>28</v>
      </c>
      <c r="E7406">
        <v>3</v>
      </c>
      <c r="F7406">
        <v>3</v>
      </c>
      <c r="G7406">
        <v>33</v>
      </c>
      <c r="H7406">
        <v>1</v>
      </c>
      <c r="I7406">
        <v>102</v>
      </c>
      <c r="J7406">
        <v>72</v>
      </c>
      <c r="K7406">
        <v>44</v>
      </c>
      <c r="L7406" t="s">
        <v>147</v>
      </c>
      <c r="M7406" t="s">
        <v>193</v>
      </c>
      <c r="N7406" s="13">
        <v>36718400</v>
      </c>
      <c r="O7406">
        <v>288691</v>
      </c>
      <c r="P7406">
        <v>2024</v>
      </c>
      <c r="Q7406">
        <v>890801053</v>
      </c>
      <c r="R7406" t="s">
        <v>784</v>
      </c>
      <c r="S7406" s="13">
        <v>216412296</v>
      </c>
      <c r="T7406">
        <v>0</v>
      </c>
      <c r="U7406" t="s">
        <v>6217</v>
      </c>
      <c r="V7406" t="s">
        <v>2342</v>
      </c>
      <c r="W7406">
        <v>5001</v>
      </c>
      <c r="X7406">
        <v>0</v>
      </c>
      <c r="Y7406">
        <v>288304</v>
      </c>
      <c r="Z7406">
        <v>20241029</v>
      </c>
      <c r="AA7406">
        <v>2024101040</v>
      </c>
      <c r="AB7406">
        <v>0</v>
      </c>
      <c r="AC7406" t="s">
        <v>2281</v>
      </c>
      <c r="AD7406" t="s">
        <v>2281</v>
      </c>
      <c r="AE7406">
        <v>13101</v>
      </c>
      <c r="AF7406" t="s">
        <v>5906</v>
      </c>
      <c r="AG7406" t="s">
        <v>83</v>
      </c>
      <c r="AH7406">
        <v>100</v>
      </c>
    </row>
    <row r="7407" spans="1:34" hidden="1" x14ac:dyDescent="0.25">
      <c r="A7407" t="str">
        <f t="shared" si="345"/>
        <v>28 1 3 11 1 2 72 17 0 2201071 288692</v>
      </c>
      <c r="B7407" t="str">
        <f t="shared" si="346"/>
        <v>28 1 3 11 1 2 72 17 0 2201071 288076</v>
      </c>
      <c r="C7407" t="str">
        <f t="shared" si="347"/>
        <v>28 1 3 11 1 2 72 17 0 2201071</v>
      </c>
      <c r="D7407">
        <v>28</v>
      </c>
      <c r="E7407">
        <v>1</v>
      </c>
      <c r="F7407">
        <v>3</v>
      </c>
      <c r="G7407">
        <v>11</v>
      </c>
      <c r="H7407">
        <v>1</v>
      </c>
      <c r="I7407">
        <v>2</v>
      </c>
      <c r="J7407">
        <v>72</v>
      </c>
      <c r="K7407">
        <v>17</v>
      </c>
      <c r="L7407" t="s">
        <v>147</v>
      </c>
      <c r="M7407" t="s">
        <v>193</v>
      </c>
      <c r="N7407" s="13">
        <v>18048519</v>
      </c>
      <c r="O7407">
        <v>288692</v>
      </c>
      <c r="P7407">
        <v>2024</v>
      </c>
      <c r="Q7407">
        <v>890801053</v>
      </c>
      <c r="R7407" t="s">
        <v>784</v>
      </c>
      <c r="S7407" s="13">
        <v>18048519</v>
      </c>
      <c r="T7407">
        <v>0</v>
      </c>
      <c r="U7407" t="s">
        <v>6218</v>
      </c>
      <c r="V7407" t="s">
        <v>2342</v>
      </c>
      <c r="W7407">
        <v>5001</v>
      </c>
      <c r="X7407">
        <v>0</v>
      </c>
      <c r="Y7407">
        <v>288076</v>
      </c>
      <c r="Z7407">
        <v>20241029</v>
      </c>
      <c r="AA7407">
        <v>2024102020</v>
      </c>
      <c r="AB7407">
        <v>0</v>
      </c>
      <c r="AC7407" t="s">
        <v>2281</v>
      </c>
      <c r="AD7407" t="s">
        <v>2281</v>
      </c>
      <c r="AE7407">
        <v>11101</v>
      </c>
      <c r="AF7407" t="s">
        <v>2281</v>
      </c>
      <c r="AG7407" t="s">
        <v>549</v>
      </c>
      <c r="AH7407">
        <v>100</v>
      </c>
    </row>
    <row r="7408" spans="1:34" hidden="1" x14ac:dyDescent="0.25">
      <c r="A7408" t="str">
        <f t="shared" si="345"/>
        <v>28 12 3 33 1 2 72 0 0 2201071 288693</v>
      </c>
      <c r="B7408" t="str">
        <f t="shared" si="346"/>
        <v>28 12 3 33 1 2 72 0 0 2201071 288153</v>
      </c>
      <c r="C7408" t="str">
        <f t="shared" si="347"/>
        <v>28 12 3 33 1 2 72 0 0 2201071</v>
      </c>
      <c r="D7408">
        <v>28</v>
      </c>
      <c r="E7408">
        <v>12</v>
      </c>
      <c r="F7408">
        <v>3</v>
      </c>
      <c r="G7408">
        <v>33</v>
      </c>
      <c r="H7408">
        <v>1</v>
      </c>
      <c r="I7408">
        <v>2</v>
      </c>
      <c r="J7408">
        <v>72</v>
      </c>
      <c r="K7408">
        <v>0</v>
      </c>
      <c r="L7408" t="s">
        <v>147</v>
      </c>
      <c r="M7408" t="s">
        <v>193</v>
      </c>
      <c r="N7408" s="13">
        <v>45779123.840000004</v>
      </c>
      <c r="O7408">
        <v>288693</v>
      </c>
      <c r="P7408">
        <v>2024</v>
      </c>
      <c r="Q7408">
        <v>800028582</v>
      </c>
      <c r="R7408" t="s">
        <v>833</v>
      </c>
      <c r="S7408" s="13">
        <v>45779123.840000004</v>
      </c>
      <c r="T7408">
        <v>0</v>
      </c>
      <c r="U7408" t="s">
        <v>2411</v>
      </c>
      <c r="V7408" t="s">
        <v>6219</v>
      </c>
      <c r="W7408">
        <v>5004</v>
      </c>
      <c r="X7408">
        <v>0</v>
      </c>
      <c r="Y7408">
        <v>288153</v>
      </c>
      <c r="Z7408">
        <v>20241031</v>
      </c>
      <c r="AA7408">
        <v>2405020606</v>
      </c>
      <c r="AB7408">
        <v>6</v>
      </c>
      <c r="AC7408" t="s">
        <v>2281</v>
      </c>
      <c r="AD7408" t="s">
        <v>2281</v>
      </c>
      <c r="AE7408">
        <v>13112</v>
      </c>
      <c r="AF7408" t="s">
        <v>5908</v>
      </c>
      <c r="AG7408" t="s">
        <v>508</v>
      </c>
      <c r="AH7408">
        <v>121</v>
      </c>
    </row>
    <row r="7409" spans="1:34" hidden="1" x14ac:dyDescent="0.25">
      <c r="A7409" t="str">
        <f t="shared" si="345"/>
        <v>28 12 3 33 1 2 72 0 0 2201071 288694</v>
      </c>
      <c r="B7409" t="str">
        <f t="shared" si="346"/>
        <v>28 12 3 33 1 2 72 0 0 2201071 288153</v>
      </c>
      <c r="C7409" t="str">
        <f t="shared" si="347"/>
        <v>28 12 3 33 1 2 72 0 0 2201071</v>
      </c>
      <c r="D7409">
        <v>28</v>
      </c>
      <c r="E7409">
        <v>12</v>
      </c>
      <c r="F7409">
        <v>3</v>
      </c>
      <c r="G7409">
        <v>33</v>
      </c>
      <c r="H7409">
        <v>1</v>
      </c>
      <c r="I7409">
        <v>2</v>
      </c>
      <c r="J7409">
        <v>72</v>
      </c>
      <c r="K7409">
        <v>0</v>
      </c>
      <c r="L7409" t="s">
        <v>147</v>
      </c>
      <c r="M7409" t="s">
        <v>193</v>
      </c>
      <c r="N7409" s="13">
        <v>6053017.1600000001</v>
      </c>
      <c r="O7409">
        <v>288694</v>
      </c>
      <c r="P7409">
        <v>2024</v>
      </c>
      <c r="Q7409">
        <v>800028582</v>
      </c>
      <c r="R7409" t="s">
        <v>833</v>
      </c>
      <c r="S7409" s="13">
        <v>6053017.1600000001</v>
      </c>
      <c r="T7409">
        <v>0</v>
      </c>
      <c r="U7409" t="s">
        <v>2411</v>
      </c>
      <c r="V7409" t="s">
        <v>6219</v>
      </c>
      <c r="W7409">
        <v>5004</v>
      </c>
      <c r="X7409">
        <v>0</v>
      </c>
      <c r="Y7409">
        <v>288153</v>
      </c>
      <c r="Z7409">
        <v>20241031</v>
      </c>
      <c r="AA7409">
        <v>2405020606</v>
      </c>
      <c r="AB7409">
        <v>6</v>
      </c>
      <c r="AC7409" t="s">
        <v>2281</v>
      </c>
      <c r="AD7409" t="s">
        <v>2281</v>
      </c>
      <c r="AE7409">
        <v>13112</v>
      </c>
      <c r="AF7409" t="s">
        <v>5908</v>
      </c>
      <c r="AG7409" t="s">
        <v>508</v>
      </c>
      <c r="AH7409">
        <v>121</v>
      </c>
    </row>
    <row r="7410" spans="1:34" hidden="1" x14ac:dyDescent="0.25">
      <c r="A7410" t="str">
        <f t="shared" si="345"/>
        <v>28 11 1 11 2 1 22 1 2120202008 0 288695</v>
      </c>
      <c r="B7410" t="str">
        <f t="shared" si="346"/>
        <v>28 11 1 11 2 1 22 1 2120202008 0 288149</v>
      </c>
      <c r="C7410" t="str">
        <f t="shared" si="347"/>
        <v>28 11 1 11 2 1 22 1 2120202008 0</v>
      </c>
      <c r="D7410">
        <v>28</v>
      </c>
      <c r="E7410">
        <v>11</v>
      </c>
      <c r="F7410">
        <v>1</v>
      </c>
      <c r="G7410">
        <v>11</v>
      </c>
      <c r="H7410">
        <v>2</v>
      </c>
      <c r="I7410">
        <v>1</v>
      </c>
      <c r="J7410">
        <v>22</v>
      </c>
      <c r="K7410">
        <v>1</v>
      </c>
      <c r="L7410" t="s">
        <v>755</v>
      </c>
      <c r="M7410" t="s">
        <v>147</v>
      </c>
      <c r="N7410" s="13">
        <v>72359037</v>
      </c>
      <c r="O7410">
        <v>288695</v>
      </c>
      <c r="P7410">
        <v>2024</v>
      </c>
      <c r="Q7410">
        <v>900233026</v>
      </c>
      <c r="R7410" t="s">
        <v>823</v>
      </c>
      <c r="S7410" s="13">
        <v>72359037</v>
      </c>
      <c r="T7410">
        <v>0</v>
      </c>
      <c r="U7410" t="s">
        <v>2413</v>
      </c>
      <c r="V7410" t="s">
        <v>2427</v>
      </c>
      <c r="W7410">
        <v>5004</v>
      </c>
      <c r="X7410">
        <v>0</v>
      </c>
      <c r="Y7410">
        <v>288149</v>
      </c>
      <c r="Z7410">
        <v>20241031</v>
      </c>
      <c r="AA7410">
        <v>2404300602</v>
      </c>
      <c r="AB7410">
        <v>6</v>
      </c>
      <c r="AC7410" t="s">
        <v>2281</v>
      </c>
      <c r="AD7410" t="s">
        <v>2281</v>
      </c>
      <c r="AE7410">
        <v>11101</v>
      </c>
      <c r="AF7410" t="s">
        <v>2281</v>
      </c>
      <c r="AG7410" t="s">
        <v>549</v>
      </c>
      <c r="AH7410">
        <v>121</v>
      </c>
    </row>
    <row r="7411" spans="1:34" hidden="1" x14ac:dyDescent="0.25">
      <c r="A7411" t="str">
        <f t="shared" si="345"/>
        <v>28 12 3 33 1 2 72 0 0 2201071 288697</v>
      </c>
      <c r="B7411" t="str">
        <f t="shared" si="346"/>
        <v>28 12 3 33 1 2 72 0 0 2201071 288147</v>
      </c>
      <c r="C7411" t="str">
        <f t="shared" si="347"/>
        <v>28 12 3 33 1 2 72 0 0 2201071</v>
      </c>
      <c r="D7411">
        <v>28</v>
      </c>
      <c r="E7411">
        <v>12</v>
      </c>
      <c r="F7411">
        <v>3</v>
      </c>
      <c r="G7411">
        <v>33</v>
      </c>
      <c r="H7411">
        <v>1</v>
      </c>
      <c r="I7411">
        <v>2</v>
      </c>
      <c r="J7411">
        <v>72</v>
      </c>
      <c r="K7411">
        <v>0</v>
      </c>
      <c r="L7411" t="s">
        <v>147</v>
      </c>
      <c r="M7411" t="s">
        <v>193</v>
      </c>
      <c r="N7411" s="13">
        <v>89340963</v>
      </c>
      <c r="O7411">
        <v>288697</v>
      </c>
      <c r="P7411">
        <v>2024</v>
      </c>
      <c r="Q7411">
        <v>900233026</v>
      </c>
      <c r="R7411" t="s">
        <v>823</v>
      </c>
      <c r="S7411" s="13">
        <v>89340963</v>
      </c>
      <c r="T7411">
        <v>0</v>
      </c>
      <c r="U7411" t="s">
        <v>2413</v>
      </c>
      <c r="V7411" t="s">
        <v>2427</v>
      </c>
      <c r="W7411">
        <v>5004</v>
      </c>
      <c r="X7411">
        <v>0</v>
      </c>
      <c r="Y7411">
        <v>288147</v>
      </c>
      <c r="Z7411">
        <v>20241031</v>
      </c>
      <c r="AA7411">
        <v>2404300602</v>
      </c>
      <c r="AB7411">
        <v>6</v>
      </c>
      <c r="AC7411" t="s">
        <v>2281</v>
      </c>
      <c r="AD7411" t="s">
        <v>2281</v>
      </c>
      <c r="AE7411">
        <v>13112</v>
      </c>
      <c r="AF7411" t="s">
        <v>5908</v>
      </c>
      <c r="AG7411" t="s">
        <v>508</v>
      </c>
      <c r="AH7411">
        <v>121</v>
      </c>
    </row>
    <row r="7412" spans="1:34" hidden="1" x14ac:dyDescent="0.25">
      <c r="A7412" t="str">
        <f t="shared" si="345"/>
        <v>28 1 3 11 1 2 72 17 0 2201071 288698</v>
      </c>
      <c r="B7412" t="str">
        <f t="shared" si="346"/>
        <v>28 1 3 11 1 2 72 17 0 2201071 288048</v>
      </c>
      <c r="C7412" t="str">
        <f t="shared" si="347"/>
        <v>28 1 3 11 1 2 72 17 0 2201071</v>
      </c>
      <c r="D7412">
        <v>28</v>
      </c>
      <c r="E7412">
        <v>1</v>
      </c>
      <c r="F7412">
        <v>3</v>
      </c>
      <c r="G7412">
        <v>11</v>
      </c>
      <c r="H7412">
        <v>1</v>
      </c>
      <c r="I7412">
        <v>2</v>
      </c>
      <c r="J7412">
        <v>72</v>
      </c>
      <c r="K7412">
        <v>17</v>
      </c>
      <c r="L7412" t="s">
        <v>147</v>
      </c>
      <c r="M7412" t="s">
        <v>193</v>
      </c>
      <c r="N7412" s="13">
        <v>5000000</v>
      </c>
      <c r="O7412">
        <v>288698</v>
      </c>
      <c r="P7412">
        <v>2024</v>
      </c>
      <c r="Q7412">
        <v>1053836572</v>
      </c>
      <c r="R7412" t="s">
        <v>1718</v>
      </c>
      <c r="S7412" s="13">
        <v>5000000</v>
      </c>
      <c r="T7412">
        <v>0</v>
      </c>
      <c r="U7412" t="s">
        <v>5959</v>
      </c>
      <c r="V7412" t="s">
        <v>2291</v>
      </c>
      <c r="W7412">
        <v>5004</v>
      </c>
      <c r="X7412">
        <v>0</v>
      </c>
      <c r="Y7412">
        <v>288048</v>
      </c>
      <c r="Z7412">
        <v>20241031</v>
      </c>
      <c r="AA7412">
        <v>2402090321</v>
      </c>
      <c r="AB7412">
        <v>9</v>
      </c>
      <c r="AC7412" t="s">
        <v>2281</v>
      </c>
      <c r="AD7412" t="s">
        <v>2281</v>
      </c>
      <c r="AE7412">
        <v>11101</v>
      </c>
      <c r="AF7412" t="s">
        <v>2281</v>
      </c>
      <c r="AG7412" t="s">
        <v>549</v>
      </c>
      <c r="AH7412">
        <v>260</v>
      </c>
    </row>
    <row r="7413" spans="1:34" hidden="1" x14ac:dyDescent="0.25">
      <c r="A7413" t="str">
        <f t="shared" si="345"/>
        <v>28 1 3 11 1 2 72 17 0 2201071 288699</v>
      </c>
      <c r="B7413" t="str">
        <f t="shared" si="346"/>
        <v>28 1 3 11 1 2 72 17 0 2201071 288057</v>
      </c>
      <c r="C7413" t="str">
        <f t="shared" si="347"/>
        <v>28 1 3 11 1 2 72 17 0 2201071</v>
      </c>
      <c r="D7413">
        <v>28</v>
      </c>
      <c r="E7413">
        <v>1</v>
      </c>
      <c r="F7413">
        <v>3</v>
      </c>
      <c r="G7413">
        <v>11</v>
      </c>
      <c r="H7413">
        <v>1</v>
      </c>
      <c r="I7413">
        <v>2</v>
      </c>
      <c r="J7413">
        <v>72</v>
      </c>
      <c r="K7413">
        <v>17</v>
      </c>
      <c r="L7413" t="s">
        <v>147</v>
      </c>
      <c r="M7413" t="s">
        <v>193</v>
      </c>
      <c r="N7413" s="13">
        <v>5000000</v>
      </c>
      <c r="O7413">
        <v>288699</v>
      </c>
      <c r="P7413">
        <v>2024</v>
      </c>
      <c r="Q7413">
        <v>1053857557</v>
      </c>
      <c r="R7413" t="s">
        <v>6089</v>
      </c>
      <c r="S7413" s="13">
        <v>5000000</v>
      </c>
      <c r="T7413">
        <v>0</v>
      </c>
      <c r="U7413" t="s">
        <v>5967</v>
      </c>
      <c r="V7413" t="s">
        <v>2291</v>
      </c>
      <c r="W7413">
        <v>5004</v>
      </c>
      <c r="X7413">
        <v>0</v>
      </c>
      <c r="Y7413">
        <v>288057</v>
      </c>
      <c r="Z7413">
        <v>20241031</v>
      </c>
      <c r="AA7413">
        <v>2402210365</v>
      </c>
      <c r="AB7413">
        <v>11</v>
      </c>
      <c r="AC7413" t="s">
        <v>2281</v>
      </c>
      <c r="AD7413" t="s">
        <v>2281</v>
      </c>
      <c r="AE7413">
        <v>11101</v>
      </c>
      <c r="AF7413" t="s">
        <v>2281</v>
      </c>
      <c r="AG7413" t="s">
        <v>549</v>
      </c>
      <c r="AH7413">
        <v>260</v>
      </c>
    </row>
    <row r="7414" spans="1:34" hidden="1" x14ac:dyDescent="0.25">
      <c r="A7414" t="str">
        <f t="shared" si="345"/>
        <v>28 1 3 11 1 102 72 42 0 2201071 288700</v>
      </c>
      <c r="B7414" t="str">
        <f t="shared" si="346"/>
        <v>28 1 3 11 1 102 72 42 0 2201071 288369</v>
      </c>
      <c r="C7414" t="str">
        <f t="shared" si="347"/>
        <v>28 1 3 11 1 102 72 42 0 2201071</v>
      </c>
      <c r="D7414">
        <v>28</v>
      </c>
      <c r="E7414">
        <v>1</v>
      </c>
      <c r="F7414">
        <v>3</v>
      </c>
      <c r="G7414">
        <v>11</v>
      </c>
      <c r="H7414">
        <v>1</v>
      </c>
      <c r="I7414">
        <v>102</v>
      </c>
      <c r="J7414">
        <v>72</v>
      </c>
      <c r="K7414">
        <v>42</v>
      </c>
      <c r="L7414" t="s">
        <v>147</v>
      </c>
      <c r="M7414" t="s">
        <v>193</v>
      </c>
      <c r="N7414" s="13">
        <v>4444440</v>
      </c>
      <c r="O7414">
        <v>288700</v>
      </c>
      <c r="P7414">
        <v>2024</v>
      </c>
      <c r="Q7414">
        <v>30405950</v>
      </c>
      <c r="R7414" t="s">
        <v>1756</v>
      </c>
      <c r="S7414" s="13">
        <v>4444440</v>
      </c>
      <c r="T7414">
        <v>0</v>
      </c>
      <c r="U7414" t="s">
        <v>6185</v>
      </c>
      <c r="V7414" t="s">
        <v>2291</v>
      </c>
      <c r="W7414">
        <v>5004</v>
      </c>
      <c r="X7414">
        <v>0</v>
      </c>
      <c r="Y7414">
        <v>288369</v>
      </c>
      <c r="Z7414">
        <v>20241031</v>
      </c>
      <c r="AA7414">
        <v>2409131052</v>
      </c>
      <c r="AB7414">
        <v>2</v>
      </c>
      <c r="AC7414" t="s">
        <v>2281</v>
      </c>
      <c r="AD7414" t="s">
        <v>2281</v>
      </c>
      <c r="AE7414">
        <v>11101</v>
      </c>
      <c r="AF7414" t="s">
        <v>2281</v>
      </c>
      <c r="AG7414" t="s">
        <v>549</v>
      </c>
      <c r="AH7414">
        <v>260</v>
      </c>
    </row>
    <row r="7415" spans="1:34" hidden="1" x14ac:dyDescent="0.25">
      <c r="A7415" t="str">
        <f t="shared" si="345"/>
        <v>28 1 3 11 1 102 72 42 0 2201071 288701</v>
      </c>
      <c r="B7415" t="str">
        <f t="shared" si="346"/>
        <v>28 1 3 11 1 102 72 42 0 2201071 288370</v>
      </c>
      <c r="C7415" t="str">
        <f t="shared" si="347"/>
        <v>28 1 3 11 1 102 72 42 0 2201071</v>
      </c>
      <c r="D7415">
        <v>28</v>
      </c>
      <c r="E7415">
        <v>1</v>
      </c>
      <c r="F7415">
        <v>3</v>
      </c>
      <c r="G7415">
        <v>11</v>
      </c>
      <c r="H7415">
        <v>1</v>
      </c>
      <c r="I7415">
        <v>102</v>
      </c>
      <c r="J7415">
        <v>72</v>
      </c>
      <c r="K7415">
        <v>42</v>
      </c>
      <c r="L7415" t="s">
        <v>147</v>
      </c>
      <c r="M7415" t="s">
        <v>193</v>
      </c>
      <c r="N7415" s="13">
        <v>2600000</v>
      </c>
      <c r="O7415">
        <v>288701</v>
      </c>
      <c r="P7415">
        <v>2024</v>
      </c>
      <c r="Q7415">
        <v>30230842</v>
      </c>
      <c r="R7415" t="s">
        <v>1757</v>
      </c>
      <c r="S7415" s="13">
        <v>2600000</v>
      </c>
      <c r="T7415">
        <v>0</v>
      </c>
      <c r="U7415" t="s">
        <v>6184</v>
      </c>
      <c r="V7415" t="s">
        <v>2291</v>
      </c>
      <c r="W7415">
        <v>5004</v>
      </c>
      <c r="X7415">
        <v>0</v>
      </c>
      <c r="Y7415">
        <v>288370</v>
      </c>
      <c r="Z7415">
        <v>20241031</v>
      </c>
      <c r="AA7415">
        <v>2409131054</v>
      </c>
      <c r="AB7415">
        <v>2</v>
      </c>
      <c r="AC7415" t="s">
        <v>2281</v>
      </c>
      <c r="AD7415" t="s">
        <v>2281</v>
      </c>
      <c r="AE7415">
        <v>11101</v>
      </c>
      <c r="AF7415" t="s">
        <v>2281</v>
      </c>
      <c r="AG7415" t="s">
        <v>549</v>
      </c>
      <c r="AH7415">
        <v>260</v>
      </c>
    </row>
    <row r="7416" spans="1:34" hidden="1" x14ac:dyDescent="0.25">
      <c r="A7416" t="str">
        <f t="shared" si="345"/>
        <v>28 1 3 11 1 102 72 42 0 2201071 288702</v>
      </c>
      <c r="B7416" t="str">
        <f t="shared" si="346"/>
        <v>28 1 3 11 1 102 72 42 0 2201071 288344</v>
      </c>
      <c r="C7416" t="str">
        <f t="shared" si="347"/>
        <v>28 1 3 11 1 102 72 42 0 2201071</v>
      </c>
      <c r="D7416">
        <v>28</v>
      </c>
      <c r="E7416">
        <v>1</v>
      </c>
      <c r="F7416">
        <v>3</v>
      </c>
      <c r="G7416">
        <v>11</v>
      </c>
      <c r="H7416">
        <v>1</v>
      </c>
      <c r="I7416">
        <v>102</v>
      </c>
      <c r="J7416">
        <v>72</v>
      </c>
      <c r="K7416">
        <v>42</v>
      </c>
      <c r="L7416" t="s">
        <v>147</v>
      </c>
      <c r="M7416" t="s">
        <v>193</v>
      </c>
      <c r="N7416" s="13">
        <v>5000000</v>
      </c>
      <c r="O7416">
        <v>288702</v>
      </c>
      <c r="P7416">
        <v>2024</v>
      </c>
      <c r="Q7416">
        <v>75064136</v>
      </c>
      <c r="R7416" t="s">
        <v>1755</v>
      </c>
      <c r="S7416" s="13">
        <v>5000000</v>
      </c>
      <c r="T7416">
        <v>0</v>
      </c>
      <c r="U7416" t="s">
        <v>6186</v>
      </c>
      <c r="V7416" t="s">
        <v>2291</v>
      </c>
      <c r="W7416">
        <v>5004</v>
      </c>
      <c r="X7416">
        <v>0</v>
      </c>
      <c r="Y7416">
        <v>288344</v>
      </c>
      <c r="Z7416">
        <v>20241031</v>
      </c>
      <c r="AA7416">
        <v>2409041014</v>
      </c>
      <c r="AB7416">
        <v>2</v>
      </c>
      <c r="AC7416" t="s">
        <v>2281</v>
      </c>
      <c r="AD7416" t="s">
        <v>2281</v>
      </c>
      <c r="AE7416">
        <v>11101</v>
      </c>
      <c r="AF7416" t="s">
        <v>2281</v>
      </c>
      <c r="AG7416" t="s">
        <v>549</v>
      </c>
      <c r="AH7416">
        <v>260</v>
      </c>
    </row>
    <row r="7417" spans="1:34" hidden="1" x14ac:dyDescent="0.25">
      <c r="A7417" t="str">
        <f t="shared" si="345"/>
        <v>28 1 3 11 1 2 72 17 0 2201071 288703</v>
      </c>
      <c r="B7417" t="str">
        <f t="shared" si="346"/>
        <v>28 1 3 11 1 2 72 17 0 2201071 288127</v>
      </c>
      <c r="C7417" t="str">
        <f t="shared" si="347"/>
        <v>28 1 3 11 1 2 72 17 0 2201071</v>
      </c>
      <c r="D7417">
        <v>28</v>
      </c>
      <c r="E7417">
        <v>1</v>
      </c>
      <c r="F7417">
        <v>3</v>
      </c>
      <c r="G7417">
        <v>11</v>
      </c>
      <c r="H7417">
        <v>1</v>
      </c>
      <c r="I7417">
        <v>2</v>
      </c>
      <c r="J7417">
        <v>72</v>
      </c>
      <c r="K7417">
        <v>17</v>
      </c>
      <c r="L7417" t="s">
        <v>147</v>
      </c>
      <c r="M7417" t="s">
        <v>193</v>
      </c>
      <c r="N7417" s="13">
        <v>5000000</v>
      </c>
      <c r="O7417">
        <v>288703</v>
      </c>
      <c r="P7417">
        <v>2024</v>
      </c>
      <c r="Q7417">
        <v>1053779773</v>
      </c>
      <c r="R7417" t="s">
        <v>1722</v>
      </c>
      <c r="S7417" s="13">
        <v>5000000</v>
      </c>
      <c r="T7417">
        <v>0</v>
      </c>
      <c r="U7417" t="s">
        <v>5931</v>
      </c>
      <c r="V7417" t="s">
        <v>2291</v>
      </c>
      <c r="W7417">
        <v>5004</v>
      </c>
      <c r="X7417">
        <v>0</v>
      </c>
      <c r="Y7417">
        <v>288127</v>
      </c>
      <c r="Z7417">
        <v>20241031</v>
      </c>
      <c r="AA7417">
        <v>2404260595</v>
      </c>
      <c r="AB7417">
        <v>6</v>
      </c>
      <c r="AC7417" t="s">
        <v>2281</v>
      </c>
      <c r="AD7417" t="s">
        <v>2281</v>
      </c>
      <c r="AE7417">
        <v>11101</v>
      </c>
      <c r="AF7417" t="s">
        <v>2281</v>
      </c>
      <c r="AG7417" t="s">
        <v>549</v>
      </c>
      <c r="AH7417">
        <v>260</v>
      </c>
    </row>
    <row r="7418" spans="1:34" hidden="1" x14ac:dyDescent="0.25">
      <c r="A7418" t="str">
        <f t="shared" si="345"/>
        <v>28 6 3 11 1 2 25 5 0 2201076 288704</v>
      </c>
      <c r="B7418" t="str">
        <f t="shared" si="346"/>
        <v>28 6 3 11 1 2 25 5 0 2201076 288056</v>
      </c>
      <c r="C7418" t="str">
        <f t="shared" si="347"/>
        <v>28 6 3 11 1 2 25 5 0 2201076</v>
      </c>
      <c r="D7418">
        <v>28</v>
      </c>
      <c r="E7418">
        <v>6</v>
      </c>
      <c r="F7418">
        <v>3</v>
      </c>
      <c r="G7418">
        <v>11</v>
      </c>
      <c r="H7418">
        <v>1</v>
      </c>
      <c r="I7418">
        <v>2</v>
      </c>
      <c r="J7418">
        <v>25</v>
      </c>
      <c r="K7418">
        <v>5</v>
      </c>
      <c r="L7418" t="s">
        <v>147</v>
      </c>
      <c r="M7418" t="s">
        <v>197</v>
      </c>
      <c r="N7418" s="13">
        <v>2100000</v>
      </c>
      <c r="O7418">
        <v>288704</v>
      </c>
      <c r="P7418">
        <v>2024</v>
      </c>
      <c r="Q7418">
        <v>24347551</v>
      </c>
      <c r="R7418" t="s">
        <v>1814</v>
      </c>
      <c r="S7418" s="13">
        <v>2100000</v>
      </c>
      <c r="T7418">
        <v>0</v>
      </c>
      <c r="U7418" t="s">
        <v>5974</v>
      </c>
      <c r="V7418" t="s">
        <v>2291</v>
      </c>
      <c r="W7418">
        <v>5004</v>
      </c>
      <c r="X7418">
        <v>0</v>
      </c>
      <c r="Y7418">
        <v>288056</v>
      </c>
      <c r="Z7418">
        <v>20241031</v>
      </c>
      <c r="AA7418">
        <v>2402210364</v>
      </c>
      <c r="AB7418">
        <v>8</v>
      </c>
      <c r="AC7418" t="s">
        <v>2281</v>
      </c>
      <c r="AD7418" t="s">
        <v>2281</v>
      </c>
      <c r="AE7418">
        <v>11101</v>
      </c>
      <c r="AF7418" t="s">
        <v>2281</v>
      </c>
      <c r="AG7418" t="s">
        <v>549</v>
      </c>
      <c r="AH7418">
        <v>260</v>
      </c>
    </row>
    <row r="7419" spans="1:34" hidden="1" x14ac:dyDescent="0.25">
      <c r="A7419" t="str">
        <f t="shared" si="345"/>
        <v>28 6 3 11 1 2 25 6 0 2201006 288706</v>
      </c>
      <c r="B7419" t="str">
        <f t="shared" si="346"/>
        <v>28 6 3 11 1 2 25 6 0 2201006 288044</v>
      </c>
      <c r="C7419" t="str">
        <f t="shared" si="347"/>
        <v>28 6 3 11 1 2 25 6 0 2201006</v>
      </c>
      <c r="D7419">
        <v>28</v>
      </c>
      <c r="E7419">
        <v>6</v>
      </c>
      <c r="F7419">
        <v>3</v>
      </c>
      <c r="G7419">
        <v>11</v>
      </c>
      <c r="H7419">
        <v>1</v>
      </c>
      <c r="I7419">
        <v>2</v>
      </c>
      <c r="J7419">
        <v>25</v>
      </c>
      <c r="K7419">
        <v>6</v>
      </c>
      <c r="L7419" t="s">
        <v>147</v>
      </c>
      <c r="M7419" t="s">
        <v>196</v>
      </c>
      <c r="N7419" s="13">
        <v>3818182</v>
      </c>
      <c r="O7419">
        <v>288706</v>
      </c>
      <c r="P7419">
        <v>2024</v>
      </c>
      <c r="Q7419">
        <v>900159106</v>
      </c>
      <c r="R7419" t="s">
        <v>796</v>
      </c>
      <c r="S7419" s="13">
        <v>3818182</v>
      </c>
      <c r="T7419">
        <v>152727</v>
      </c>
      <c r="U7419" t="s">
        <v>2432</v>
      </c>
      <c r="V7419" t="s">
        <v>2433</v>
      </c>
      <c r="W7419">
        <v>5016</v>
      </c>
      <c r="X7419">
        <v>2305</v>
      </c>
      <c r="Y7419">
        <v>288044</v>
      </c>
      <c r="Z7419">
        <v>20241031</v>
      </c>
      <c r="AA7419">
        <v>2402050305</v>
      </c>
      <c r="AB7419">
        <v>4</v>
      </c>
      <c r="AC7419" t="s">
        <v>2281</v>
      </c>
      <c r="AD7419" t="s">
        <v>2281</v>
      </c>
      <c r="AE7419">
        <v>11101</v>
      </c>
      <c r="AF7419" t="s">
        <v>2281</v>
      </c>
      <c r="AG7419" t="s">
        <v>549</v>
      </c>
      <c r="AH7419">
        <v>251</v>
      </c>
    </row>
    <row r="7420" spans="1:34" hidden="1" x14ac:dyDescent="0.25">
      <c r="A7420" t="str">
        <f t="shared" si="345"/>
        <v>28 6 3 11 1 2 25 6 0 2201006 288707</v>
      </c>
      <c r="B7420" t="str">
        <f t="shared" si="346"/>
        <v>28 6 3 11 1 2 25 6 0 2201006 288044</v>
      </c>
      <c r="C7420" t="str">
        <f t="shared" si="347"/>
        <v>28 6 3 11 1 2 25 6 0 2201006</v>
      </c>
      <c r="D7420">
        <v>28</v>
      </c>
      <c r="E7420">
        <v>6</v>
      </c>
      <c r="F7420">
        <v>3</v>
      </c>
      <c r="G7420">
        <v>11</v>
      </c>
      <c r="H7420">
        <v>1</v>
      </c>
      <c r="I7420">
        <v>2</v>
      </c>
      <c r="J7420">
        <v>25</v>
      </c>
      <c r="K7420">
        <v>6</v>
      </c>
      <c r="L7420" t="s">
        <v>147</v>
      </c>
      <c r="M7420" t="s">
        <v>196</v>
      </c>
      <c r="N7420" s="13">
        <v>3818182</v>
      </c>
      <c r="O7420">
        <v>288707</v>
      </c>
      <c r="P7420">
        <v>2024</v>
      </c>
      <c r="Q7420">
        <v>900159106</v>
      </c>
      <c r="R7420" t="s">
        <v>796</v>
      </c>
      <c r="S7420" s="13">
        <v>3818182</v>
      </c>
      <c r="T7420">
        <v>152727</v>
      </c>
      <c r="U7420" t="s">
        <v>2434</v>
      </c>
      <c r="V7420" t="s">
        <v>2435</v>
      </c>
      <c r="W7420">
        <v>5016</v>
      </c>
      <c r="X7420">
        <v>2305</v>
      </c>
      <c r="Y7420">
        <v>288044</v>
      </c>
      <c r="Z7420">
        <v>20241031</v>
      </c>
      <c r="AA7420">
        <v>2402050305</v>
      </c>
      <c r="AB7420">
        <v>5</v>
      </c>
      <c r="AC7420" t="s">
        <v>2281</v>
      </c>
      <c r="AD7420" t="s">
        <v>2281</v>
      </c>
      <c r="AE7420">
        <v>11101</v>
      </c>
      <c r="AF7420" t="s">
        <v>2281</v>
      </c>
      <c r="AG7420" t="s">
        <v>549</v>
      </c>
      <c r="AH7420">
        <v>251</v>
      </c>
    </row>
    <row r="7421" spans="1:34" hidden="1" x14ac:dyDescent="0.25">
      <c r="A7421" t="str">
        <f t="shared" si="345"/>
        <v>28 6 3 11 1 2 25 6 0 2201006 288708</v>
      </c>
      <c r="B7421" t="str">
        <f t="shared" si="346"/>
        <v>28 6 3 11 1 2 25 6 0 2201006 288044</v>
      </c>
      <c r="C7421" t="str">
        <f t="shared" si="347"/>
        <v>28 6 3 11 1 2 25 6 0 2201006</v>
      </c>
      <c r="D7421">
        <v>28</v>
      </c>
      <c r="E7421">
        <v>6</v>
      </c>
      <c r="F7421">
        <v>3</v>
      </c>
      <c r="G7421">
        <v>11</v>
      </c>
      <c r="H7421">
        <v>1</v>
      </c>
      <c r="I7421">
        <v>2</v>
      </c>
      <c r="J7421">
        <v>25</v>
      </c>
      <c r="K7421">
        <v>6</v>
      </c>
      <c r="L7421" t="s">
        <v>147</v>
      </c>
      <c r="M7421" t="s">
        <v>196</v>
      </c>
      <c r="N7421" s="13">
        <v>3818182</v>
      </c>
      <c r="O7421">
        <v>288708</v>
      </c>
      <c r="P7421">
        <v>2024</v>
      </c>
      <c r="Q7421">
        <v>900159106</v>
      </c>
      <c r="R7421" t="s">
        <v>796</v>
      </c>
      <c r="S7421" s="13">
        <v>3818182</v>
      </c>
      <c r="T7421">
        <v>152727</v>
      </c>
      <c r="U7421" t="s">
        <v>2436</v>
      </c>
      <c r="V7421" t="s">
        <v>2437</v>
      </c>
      <c r="W7421">
        <v>5016</v>
      </c>
      <c r="X7421">
        <v>2305</v>
      </c>
      <c r="Y7421">
        <v>288044</v>
      </c>
      <c r="Z7421">
        <v>20241031</v>
      </c>
      <c r="AA7421">
        <v>2402050305</v>
      </c>
      <c r="AB7421">
        <v>6</v>
      </c>
      <c r="AC7421" t="s">
        <v>2281</v>
      </c>
      <c r="AD7421" t="s">
        <v>2281</v>
      </c>
      <c r="AE7421">
        <v>11101</v>
      </c>
      <c r="AF7421" t="s">
        <v>2281</v>
      </c>
      <c r="AG7421" t="s">
        <v>549</v>
      </c>
      <c r="AH7421">
        <v>251</v>
      </c>
    </row>
    <row r="7422" spans="1:34" hidden="1" x14ac:dyDescent="0.25">
      <c r="A7422" t="str">
        <f t="shared" si="345"/>
        <v>28 6 3 11 1 2 25 6 0 2201006 288709</v>
      </c>
      <c r="B7422" t="str">
        <f t="shared" si="346"/>
        <v>28 6 3 11 1 2 25 6 0 2201006 288044</v>
      </c>
      <c r="C7422" t="str">
        <f t="shared" si="347"/>
        <v>28 6 3 11 1 2 25 6 0 2201006</v>
      </c>
      <c r="D7422">
        <v>28</v>
      </c>
      <c r="E7422">
        <v>6</v>
      </c>
      <c r="F7422">
        <v>3</v>
      </c>
      <c r="G7422">
        <v>11</v>
      </c>
      <c r="H7422">
        <v>1</v>
      </c>
      <c r="I7422">
        <v>2</v>
      </c>
      <c r="J7422">
        <v>25</v>
      </c>
      <c r="K7422">
        <v>6</v>
      </c>
      <c r="L7422" t="s">
        <v>147</v>
      </c>
      <c r="M7422" t="s">
        <v>196</v>
      </c>
      <c r="N7422" s="13">
        <v>3818182</v>
      </c>
      <c r="O7422">
        <v>288709</v>
      </c>
      <c r="P7422">
        <v>2024</v>
      </c>
      <c r="Q7422">
        <v>900159106</v>
      </c>
      <c r="R7422" t="s">
        <v>796</v>
      </c>
      <c r="S7422" s="13">
        <v>3818182</v>
      </c>
      <c r="T7422">
        <v>152727</v>
      </c>
      <c r="U7422" t="s">
        <v>2438</v>
      </c>
      <c r="V7422" t="s">
        <v>2439</v>
      </c>
      <c r="W7422">
        <v>5016</v>
      </c>
      <c r="X7422">
        <v>2305</v>
      </c>
      <c r="Y7422">
        <v>288044</v>
      </c>
      <c r="Z7422">
        <v>20241031</v>
      </c>
      <c r="AA7422">
        <v>2402050305</v>
      </c>
      <c r="AB7422">
        <v>7</v>
      </c>
      <c r="AC7422" t="s">
        <v>2281</v>
      </c>
      <c r="AD7422" t="s">
        <v>2281</v>
      </c>
      <c r="AE7422">
        <v>11101</v>
      </c>
      <c r="AF7422" t="s">
        <v>2281</v>
      </c>
      <c r="AG7422" t="s">
        <v>549</v>
      </c>
      <c r="AH7422">
        <v>251</v>
      </c>
    </row>
    <row r="7423" spans="1:34" hidden="1" x14ac:dyDescent="0.25">
      <c r="A7423" t="str">
        <f t="shared" si="345"/>
        <v>28 6 3 11 1 2 25 5 0 2201076 288711</v>
      </c>
      <c r="B7423" t="str">
        <f t="shared" si="346"/>
        <v>28 6 3 11 1 2 25 5 0 2201076 288058</v>
      </c>
      <c r="C7423" t="str">
        <f t="shared" si="347"/>
        <v>28 6 3 11 1 2 25 5 0 2201076</v>
      </c>
      <c r="D7423">
        <v>28</v>
      </c>
      <c r="E7423">
        <v>6</v>
      </c>
      <c r="F7423">
        <v>3</v>
      </c>
      <c r="G7423">
        <v>11</v>
      </c>
      <c r="H7423">
        <v>1</v>
      </c>
      <c r="I7423">
        <v>2</v>
      </c>
      <c r="J7423">
        <v>25</v>
      </c>
      <c r="K7423">
        <v>5</v>
      </c>
      <c r="L7423" t="s">
        <v>147</v>
      </c>
      <c r="M7423" t="s">
        <v>197</v>
      </c>
      <c r="N7423" s="13">
        <v>2200000</v>
      </c>
      <c r="O7423">
        <v>288711</v>
      </c>
      <c r="P7423">
        <v>2024</v>
      </c>
      <c r="Q7423">
        <v>1002632332</v>
      </c>
      <c r="R7423" t="s">
        <v>5973</v>
      </c>
      <c r="S7423" s="13">
        <v>2200000</v>
      </c>
      <c r="T7423">
        <v>0</v>
      </c>
      <c r="U7423" t="s">
        <v>5974</v>
      </c>
      <c r="V7423" t="s">
        <v>2291</v>
      </c>
      <c r="W7423">
        <v>5004</v>
      </c>
      <c r="X7423">
        <v>0</v>
      </c>
      <c r="Y7423">
        <v>288058</v>
      </c>
      <c r="Z7423">
        <v>20241031</v>
      </c>
      <c r="AA7423">
        <v>2402220376</v>
      </c>
      <c r="AB7423">
        <v>8</v>
      </c>
      <c r="AC7423" t="s">
        <v>2281</v>
      </c>
      <c r="AD7423" t="s">
        <v>2281</v>
      </c>
      <c r="AE7423">
        <v>11101</v>
      </c>
      <c r="AF7423" t="s">
        <v>2281</v>
      </c>
      <c r="AG7423" t="s">
        <v>549</v>
      </c>
      <c r="AH7423">
        <v>260</v>
      </c>
    </row>
    <row r="7424" spans="1:34" hidden="1" x14ac:dyDescent="0.25">
      <c r="A7424" t="str">
        <f t="shared" si="345"/>
        <v>28 6 3 11 1 2 25 5 0 2201076 288712</v>
      </c>
      <c r="B7424" t="str">
        <f t="shared" si="346"/>
        <v>28 6 3 11 1 2 25 5 0 2201076 288334</v>
      </c>
      <c r="C7424" t="str">
        <f t="shared" si="347"/>
        <v>28 6 3 11 1 2 25 5 0 2201076</v>
      </c>
      <c r="D7424">
        <v>28</v>
      </c>
      <c r="E7424">
        <v>6</v>
      </c>
      <c r="F7424">
        <v>3</v>
      </c>
      <c r="G7424">
        <v>11</v>
      </c>
      <c r="H7424">
        <v>1</v>
      </c>
      <c r="I7424">
        <v>2</v>
      </c>
      <c r="J7424">
        <v>25</v>
      </c>
      <c r="K7424">
        <v>5</v>
      </c>
      <c r="L7424" t="s">
        <v>147</v>
      </c>
      <c r="M7424" t="s">
        <v>197</v>
      </c>
      <c r="N7424" s="13">
        <v>1900000</v>
      </c>
      <c r="O7424">
        <v>288712</v>
      </c>
      <c r="P7424">
        <v>2024</v>
      </c>
      <c r="Q7424">
        <v>1002632332</v>
      </c>
      <c r="R7424" t="s">
        <v>5973</v>
      </c>
      <c r="S7424" s="13">
        <v>1900000</v>
      </c>
      <c r="T7424">
        <v>0</v>
      </c>
      <c r="U7424" t="s">
        <v>5974</v>
      </c>
      <c r="V7424" t="s">
        <v>2291</v>
      </c>
      <c r="W7424">
        <v>5004</v>
      </c>
      <c r="X7424">
        <v>0</v>
      </c>
      <c r="Y7424">
        <v>288334</v>
      </c>
      <c r="Z7424">
        <v>20241031</v>
      </c>
      <c r="AA7424">
        <v>2402220376</v>
      </c>
      <c r="AB7424">
        <v>8</v>
      </c>
      <c r="AC7424" t="s">
        <v>2281</v>
      </c>
      <c r="AD7424" t="s">
        <v>2281</v>
      </c>
      <c r="AE7424">
        <v>11101</v>
      </c>
      <c r="AF7424" t="s">
        <v>2281</v>
      </c>
      <c r="AG7424" t="s">
        <v>549</v>
      </c>
      <c r="AH7424">
        <v>260</v>
      </c>
    </row>
    <row r="7425" spans="1:34" hidden="1" x14ac:dyDescent="0.25">
      <c r="A7425" t="str">
        <f t="shared" si="345"/>
        <v>28 6 3 11 1 2 25 5 0 2201076 288713</v>
      </c>
      <c r="B7425" t="str">
        <f t="shared" si="346"/>
        <v>28 6 3 11 1 2 25 5 0 2201076 288062</v>
      </c>
      <c r="C7425" t="str">
        <f t="shared" si="347"/>
        <v>28 6 3 11 1 2 25 5 0 2201076</v>
      </c>
      <c r="D7425">
        <v>28</v>
      </c>
      <c r="E7425">
        <v>6</v>
      </c>
      <c r="F7425">
        <v>3</v>
      </c>
      <c r="G7425">
        <v>11</v>
      </c>
      <c r="H7425">
        <v>1</v>
      </c>
      <c r="I7425">
        <v>2</v>
      </c>
      <c r="J7425">
        <v>25</v>
      </c>
      <c r="K7425">
        <v>5</v>
      </c>
      <c r="L7425" t="s">
        <v>147</v>
      </c>
      <c r="M7425" t="s">
        <v>197</v>
      </c>
      <c r="N7425" s="13">
        <v>2200000</v>
      </c>
      <c r="O7425">
        <v>288713</v>
      </c>
      <c r="P7425">
        <v>2024</v>
      </c>
      <c r="Q7425">
        <v>1053819723</v>
      </c>
      <c r="R7425" t="s">
        <v>1815</v>
      </c>
      <c r="S7425" s="13">
        <v>2200000</v>
      </c>
      <c r="T7425">
        <v>0</v>
      </c>
      <c r="U7425" t="s">
        <v>5974</v>
      </c>
      <c r="V7425" t="s">
        <v>2291</v>
      </c>
      <c r="W7425">
        <v>5004</v>
      </c>
      <c r="X7425">
        <v>0</v>
      </c>
      <c r="Y7425">
        <v>288062</v>
      </c>
      <c r="Z7425">
        <v>20241031</v>
      </c>
      <c r="AA7425">
        <v>2402230389</v>
      </c>
      <c r="AB7425">
        <v>8</v>
      </c>
      <c r="AC7425" t="s">
        <v>2281</v>
      </c>
      <c r="AD7425" t="s">
        <v>2281</v>
      </c>
      <c r="AE7425">
        <v>11101</v>
      </c>
      <c r="AF7425" t="s">
        <v>2281</v>
      </c>
      <c r="AG7425" t="s">
        <v>549</v>
      </c>
      <c r="AH7425">
        <v>260</v>
      </c>
    </row>
    <row r="7426" spans="1:34" hidden="1" x14ac:dyDescent="0.25">
      <c r="A7426" t="str">
        <f t="shared" ref="A7426:A7489" si="348">+CONCATENATE(,D7426," ",E7426," ",F7426," ",G7426," ",H7426," ",I7426," ",J7426," ",K7426," ",L7426," ",M7426," ",O7426)</f>
        <v>28 6 3 11 1 2 25 5 0 2201076 288714</v>
      </c>
      <c r="B7426" t="str">
        <f t="shared" ref="B7426:B7489" si="349">+CONCATENATE(,D7426," ",E7426," ",F7426," ",G7426," ",H7426," ",I7426," ",J7426," ",K7426," ",L7426," ",M7426," ",Y7426)</f>
        <v>28 6 3 11 1 2 25 5 0 2201076 288336</v>
      </c>
      <c r="C7426" t="str">
        <f t="shared" ref="C7426:C7489" si="350">+CONCATENATE(,D7426," ",E7426," ",F7426," ",G7426," ",H7426," ",I7426," ",J7426," ",K7426," ",L7426," ",M7426)</f>
        <v>28 6 3 11 1 2 25 5 0 2201076</v>
      </c>
      <c r="D7426">
        <v>28</v>
      </c>
      <c r="E7426">
        <v>6</v>
      </c>
      <c r="F7426">
        <v>3</v>
      </c>
      <c r="G7426">
        <v>11</v>
      </c>
      <c r="H7426">
        <v>1</v>
      </c>
      <c r="I7426">
        <v>2</v>
      </c>
      <c r="J7426">
        <v>25</v>
      </c>
      <c r="K7426">
        <v>5</v>
      </c>
      <c r="L7426" t="s">
        <v>147</v>
      </c>
      <c r="M7426" t="s">
        <v>197</v>
      </c>
      <c r="N7426" s="13">
        <v>1900000</v>
      </c>
      <c r="O7426">
        <v>288714</v>
      </c>
      <c r="P7426">
        <v>2024</v>
      </c>
      <c r="Q7426">
        <v>1053819723</v>
      </c>
      <c r="R7426" t="s">
        <v>1815</v>
      </c>
      <c r="S7426" s="13">
        <v>1900000</v>
      </c>
      <c r="T7426">
        <v>0</v>
      </c>
      <c r="U7426" t="s">
        <v>5974</v>
      </c>
      <c r="V7426" t="s">
        <v>2291</v>
      </c>
      <c r="W7426">
        <v>5004</v>
      </c>
      <c r="X7426">
        <v>0</v>
      </c>
      <c r="Y7426">
        <v>288336</v>
      </c>
      <c r="Z7426">
        <v>20241031</v>
      </c>
      <c r="AA7426">
        <v>2402230389</v>
      </c>
      <c r="AB7426">
        <v>8</v>
      </c>
      <c r="AC7426" t="s">
        <v>2281</v>
      </c>
      <c r="AD7426" t="s">
        <v>2281</v>
      </c>
      <c r="AE7426">
        <v>11101</v>
      </c>
      <c r="AF7426" t="s">
        <v>2281</v>
      </c>
      <c r="AG7426" t="s">
        <v>549</v>
      </c>
      <c r="AH7426">
        <v>260</v>
      </c>
    </row>
    <row r="7427" spans="1:34" hidden="1" x14ac:dyDescent="0.25">
      <c r="A7427" t="str">
        <f t="shared" si="348"/>
        <v>28 5 3 33 1 102 72 47 0 2201033 288715</v>
      </c>
      <c r="B7427" t="str">
        <f t="shared" si="349"/>
        <v>28 5 3 33 1 102 72 47 0 2201033 288353</v>
      </c>
      <c r="C7427" t="str">
        <f t="shared" si="350"/>
        <v>28 5 3 33 1 102 72 47 0 2201033</v>
      </c>
      <c r="D7427">
        <v>28</v>
      </c>
      <c r="E7427">
        <v>5</v>
      </c>
      <c r="F7427">
        <v>3</v>
      </c>
      <c r="G7427">
        <v>33</v>
      </c>
      <c r="H7427">
        <v>1</v>
      </c>
      <c r="I7427">
        <v>102</v>
      </c>
      <c r="J7427">
        <v>72</v>
      </c>
      <c r="K7427">
        <v>47</v>
      </c>
      <c r="L7427" t="s">
        <v>147</v>
      </c>
      <c r="M7427" t="s">
        <v>194</v>
      </c>
      <c r="N7427" s="13">
        <v>475300</v>
      </c>
      <c r="O7427">
        <v>288715</v>
      </c>
      <c r="P7427">
        <v>2024</v>
      </c>
      <c r="Q7427">
        <v>810003530</v>
      </c>
      <c r="R7427" t="s">
        <v>5914</v>
      </c>
      <c r="S7427" s="13">
        <v>475300</v>
      </c>
      <c r="T7427">
        <v>0</v>
      </c>
      <c r="U7427" t="s">
        <v>5912</v>
      </c>
      <c r="V7427" t="s">
        <v>2280</v>
      </c>
      <c r="W7427">
        <v>5004</v>
      </c>
      <c r="X7427">
        <v>0</v>
      </c>
      <c r="Y7427">
        <v>288353</v>
      </c>
      <c r="Z7427">
        <v>20241031</v>
      </c>
      <c r="AA7427">
        <v>0</v>
      </c>
      <c r="AB7427">
        <v>0</v>
      </c>
      <c r="AC7427" t="s">
        <v>2281</v>
      </c>
      <c r="AD7427" t="s">
        <v>2281</v>
      </c>
      <c r="AE7427">
        <v>13105</v>
      </c>
      <c r="AF7427" t="s">
        <v>5913</v>
      </c>
      <c r="AG7427" t="s">
        <v>89</v>
      </c>
      <c r="AH7427">
        <v>335</v>
      </c>
    </row>
    <row r="7428" spans="1:34" hidden="1" x14ac:dyDescent="0.25">
      <c r="A7428" t="str">
        <f t="shared" si="348"/>
        <v>28 5 3 33 1 102 72 47 0 2201033 288716</v>
      </c>
      <c r="B7428" t="str">
        <f t="shared" si="349"/>
        <v>28 5 3 33 1 102 72 47 0 2201033 288353</v>
      </c>
      <c r="C7428" t="str">
        <f t="shared" si="350"/>
        <v>28 5 3 33 1 102 72 47 0 2201033</v>
      </c>
      <c r="D7428">
        <v>28</v>
      </c>
      <c r="E7428">
        <v>5</v>
      </c>
      <c r="F7428">
        <v>3</v>
      </c>
      <c r="G7428">
        <v>33</v>
      </c>
      <c r="H7428">
        <v>1</v>
      </c>
      <c r="I7428">
        <v>102</v>
      </c>
      <c r="J7428">
        <v>72</v>
      </c>
      <c r="K7428">
        <v>47</v>
      </c>
      <c r="L7428" t="s">
        <v>147</v>
      </c>
      <c r="M7428" t="s">
        <v>194</v>
      </c>
      <c r="N7428" s="13">
        <v>1299297</v>
      </c>
      <c r="O7428">
        <v>288716</v>
      </c>
      <c r="P7428">
        <v>2024</v>
      </c>
      <c r="Q7428">
        <v>890803239</v>
      </c>
      <c r="R7428" t="s">
        <v>924</v>
      </c>
      <c r="S7428" s="13">
        <v>1299297</v>
      </c>
      <c r="T7428">
        <v>0</v>
      </c>
      <c r="U7428" t="s">
        <v>5912</v>
      </c>
      <c r="V7428" t="s">
        <v>2280</v>
      </c>
      <c r="W7428">
        <v>5004</v>
      </c>
      <c r="X7428">
        <v>0</v>
      </c>
      <c r="Y7428">
        <v>288353</v>
      </c>
      <c r="Z7428">
        <v>20241031</v>
      </c>
      <c r="AA7428">
        <v>0</v>
      </c>
      <c r="AB7428">
        <v>0</v>
      </c>
      <c r="AC7428" t="s">
        <v>2281</v>
      </c>
      <c r="AD7428" t="s">
        <v>2281</v>
      </c>
      <c r="AE7428">
        <v>13105</v>
      </c>
      <c r="AF7428" t="s">
        <v>5913</v>
      </c>
      <c r="AG7428" t="s">
        <v>89</v>
      </c>
      <c r="AH7428">
        <v>335</v>
      </c>
    </row>
    <row r="7429" spans="1:34" hidden="1" x14ac:dyDescent="0.25">
      <c r="A7429" t="str">
        <f t="shared" si="348"/>
        <v>28 5 3 33 1 102 72 47 0 2201033 288717</v>
      </c>
      <c r="B7429" t="str">
        <f t="shared" si="349"/>
        <v>28 5 3 33 1 102 72 47 0 2201033 288353</v>
      </c>
      <c r="C7429" t="str">
        <f t="shared" si="350"/>
        <v>28 5 3 33 1 102 72 47 0 2201033</v>
      </c>
      <c r="D7429">
        <v>28</v>
      </c>
      <c r="E7429">
        <v>5</v>
      </c>
      <c r="F7429">
        <v>3</v>
      </c>
      <c r="G7429">
        <v>33</v>
      </c>
      <c r="H7429">
        <v>1</v>
      </c>
      <c r="I7429">
        <v>102</v>
      </c>
      <c r="J7429">
        <v>72</v>
      </c>
      <c r="K7429">
        <v>47</v>
      </c>
      <c r="L7429" t="s">
        <v>147</v>
      </c>
      <c r="M7429" t="s">
        <v>194</v>
      </c>
      <c r="N7429" s="13">
        <v>50597561</v>
      </c>
      <c r="O7429">
        <v>288717</v>
      </c>
      <c r="P7429">
        <v>2024</v>
      </c>
      <c r="Q7429">
        <v>810000598</v>
      </c>
      <c r="R7429" t="s">
        <v>2278</v>
      </c>
      <c r="S7429" s="13">
        <v>50597561</v>
      </c>
      <c r="T7429">
        <v>0</v>
      </c>
      <c r="U7429" t="s">
        <v>5912</v>
      </c>
      <c r="V7429" t="s">
        <v>2280</v>
      </c>
      <c r="W7429">
        <v>5004</v>
      </c>
      <c r="X7429">
        <v>0</v>
      </c>
      <c r="Y7429">
        <v>288353</v>
      </c>
      <c r="Z7429">
        <v>20241031</v>
      </c>
      <c r="AA7429">
        <v>0</v>
      </c>
      <c r="AB7429">
        <v>0</v>
      </c>
      <c r="AC7429" t="s">
        <v>2281</v>
      </c>
      <c r="AD7429" t="s">
        <v>2281</v>
      </c>
      <c r="AE7429">
        <v>13105</v>
      </c>
      <c r="AF7429" t="s">
        <v>5913</v>
      </c>
      <c r="AG7429" t="s">
        <v>89</v>
      </c>
      <c r="AH7429">
        <v>335</v>
      </c>
    </row>
    <row r="7430" spans="1:34" hidden="1" x14ac:dyDescent="0.25">
      <c r="A7430" t="str">
        <f t="shared" si="348"/>
        <v>28 5 3 33 1 102 72 47 0 2201033 288718</v>
      </c>
      <c r="B7430" t="str">
        <f t="shared" si="349"/>
        <v>28 5 3 33 1 102 72 47 0 2201033 288353</v>
      </c>
      <c r="C7430" t="str">
        <f t="shared" si="350"/>
        <v>28 5 3 33 1 102 72 47 0 2201033</v>
      </c>
      <c r="D7430">
        <v>28</v>
      </c>
      <c r="E7430">
        <v>5</v>
      </c>
      <c r="F7430">
        <v>3</v>
      </c>
      <c r="G7430">
        <v>33</v>
      </c>
      <c r="H7430">
        <v>1</v>
      </c>
      <c r="I7430">
        <v>102</v>
      </c>
      <c r="J7430">
        <v>72</v>
      </c>
      <c r="K7430">
        <v>47</v>
      </c>
      <c r="L7430" t="s">
        <v>147</v>
      </c>
      <c r="M7430" t="s">
        <v>194</v>
      </c>
      <c r="N7430" s="13">
        <v>10574976</v>
      </c>
      <c r="O7430">
        <v>288718</v>
      </c>
      <c r="P7430">
        <v>2024</v>
      </c>
      <c r="Q7430">
        <v>810000598</v>
      </c>
      <c r="R7430" t="s">
        <v>2278</v>
      </c>
      <c r="S7430" s="13">
        <v>10574976</v>
      </c>
      <c r="T7430">
        <v>0</v>
      </c>
      <c r="U7430" t="s">
        <v>5912</v>
      </c>
      <c r="V7430" t="s">
        <v>2280</v>
      </c>
      <c r="W7430">
        <v>5004</v>
      </c>
      <c r="X7430">
        <v>0</v>
      </c>
      <c r="Y7430">
        <v>288353</v>
      </c>
      <c r="Z7430">
        <v>20241031</v>
      </c>
      <c r="AA7430">
        <v>0</v>
      </c>
      <c r="AB7430">
        <v>0</v>
      </c>
      <c r="AC7430" t="s">
        <v>2281</v>
      </c>
      <c r="AD7430" t="s">
        <v>2281</v>
      </c>
      <c r="AE7430">
        <v>13105</v>
      </c>
      <c r="AF7430" t="s">
        <v>5913</v>
      </c>
      <c r="AG7430" t="s">
        <v>89</v>
      </c>
      <c r="AH7430">
        <v>335</v>
      </c>
    </row>
    <row r="7431" spans="1:34" hidden="1" x14ac:dyDescent="0.25">
      <c r="A7431" t="str">
        <f t="shared" si="348"/>
        <v>28 5 3 33 1 102 72 47 0 2201033 288719</v>
      </c>
      <c r="B7431" t="str">
        <f t="shared" si="349"/>
        <v>28 5 3 33 1 102 72 47 0 2201033 288352</v>
      </c>
      <c r="C7431" t="str">
        <f t="shared" si="350"/>
        <v>28 5 3 33 1 102 72 47 0 2201033</v>
      </c>
      <c r="D7431">
        <v>28</v>
      </c>
      <c r="E7431">
        <v>5</v>
      </c>
      <c r="F7431">
        <v>3</v>
      </c>
      <c r="G7431">
        <v>33</v>
      </c>
      <c r="H7431">
        <v>1</v>
      </c>
      <c r="I7431">
        <v>102</v>
      </c>
      <c r="J7431">
        <v>72</v>
      </c>
      <c r="K7431">
        <v>47</v>
      </c>
      <c r="L7431" t="s">
        <v>147</v>
      </c>
      <c r="M7431" t="s">
        <v>194</v>
      </c>
      <c r="N7431" s="13">
        <v>98820913</v>
      </c>
      <c r="O7431">
        <v>288719</v>
      </c>
      <c r="P7431">
        <v>2024</v>
      </c>
      <c r="Q7431">
        <v>890800128</v>
      </c>
      <c r="R7431" t="s">
        <v>838</v>
      </c>
      <c r="S7431" s="13">
        <v>98820913</v>
      </c>
      <c r="T7431">
        <v>0</v>
      </c>
      <c r="U7431" t="s">
        <v>5915</v>
      </c>
      <c r="V7431" t="s">
        <v>2283</v>
      </c>
      <c r="W7431">
        <v>5001</v>
      </c>
      <c r="X7431">
        <v>0</v>
      </c>
      <c r="Y7431">
        <v>288352</v>
      </c>
      <c r="Z7431">
        <v>20241031</v>
      </c>
      <c r="AA7431">
        <v>0</v>
      </c>
      <c r="AB7431">
        <v>0</v>
      </c>
      <c r="AC7431" t="s">
        <v>2281</v>
      </c>
      <c r="AD7431" t="s">
        <v>2281</v>
      </c>
      <c r="AE7431">
        <v>13105</v>
      </c>
      <c r="AF7431" t="s">
        <v>5913</v>
      </c>
      <c r="AG7431" t="s">
        <v>89</v>
      </c>
      <c r="AH7431">
        <v>335</v>
      </c>
    </row>
    <row r="7432" spans="1:34" hidden="1" x14ac:dyDescent="0.25">
      <c r="A7432" t="str">
        <f t="shared" si="348"/>
        <v>28 5 3 33 1 102 72 47 0 2201033 288720</v>
      </c>
      <c r="B7432" t="str">
        <f t="shared" si="349"/>
        <v>28 5 3 33 1 102 72 47 0 2201033 288352</v>
      </c>
      <c r="C7432" t="str">
        <f t="shared" si="350"/>
        <v>28 5 3 33 1 102 72 47 0 2201033</v>
      </c>
      <c r="D7432">
        <v>28</v>
      </c>
      <c r="E7432">
        <v>5</v>
      </c>
      <c r="F7432">
        <v>3</v>
      </c>
      <c r="G7432">
        <v>33</v>
      </c>
      <c r="H7432">
        <v>1</v>
      </c>
      <c r="I7432">
        <v>102</v>
      </c>
      <c r="J7432">
        <v>72</v>
      </c>
      <c r="K7432">
        <v>47</v>
      </c>
      <c r="L7432" t="s">
        <v>147</v>
      </c>
      <c r="M7432" t="s">
        <v>194</v>
      </c>
      <c r="N7432" s="13">
        <v>204148</v>
      </c>
      <c r="O7432">
        <v>288720</v>
      </c>
      <c r="P7432">
        <v>2024</v>
      </c>
      <c r="Q7432">
        <v>890800128</v>
      </c>
      <c r="R7432" t="s">
        <v>838</v>
      </c>
      <c r="S7432" s="13">
        <v>204148</v>
      </c>
      <c r="T7432">
        <v>0</v>
      </c>
      <c r="U7432" t="s">
        <v>5915</v>
      </c>
      <c r="V7432" t="s">
        <v>2283</v>
      </c>
      <c r="W7432">
        <v>5004</v>
      </c>
      <c r="X7432">
        <v>0</v>
      </c>
      <c r="Y7432">
        <v>288352</v>
      </c>
      <c r="Z7432">
        <v>20241031</v>
      </c>
      <c r="AA7432">
        <v>0</v>
      </c>
      <c r="AB7432">
        <v>0</v>
      </c>
      <c r="AC7432" t="s">
        <v>2281</v>
      </c>
      <c r="AD7432" t="s">
        <v>2281</v>
      </c>
      <c r="AE7432">
        <v>13105</v>
      </c>
      <c r="AF7432" t="s">
        <v>5913</v>
      </c>
      <c r="AG7432" t="s">
        <v>89</v>
      </c>
      <c r="AH7432">
        <v>335</v>
      </c>
    </row>
    <row r="7433" spans="1:34" hidden="1" x14ac:dyDescent="0.25">
      <c r="A7433" t="str">
        <f t="shared" si="348"/>
        <v>28 6 3 11 1 2 24 0 0 2201062 288722</v>
      </c>
      <c r="B7433" t="str">
        <f t="shared" si="349"/>
        <v>28 6 3 11 1 2 24 0 0 2201062 288110</v>
      </c>
      <c r="C7433" t="str">
        <f t="shared" si="350"/>
        <v>28 6 3 11 1 2 24 0 0 2201062</v>
      </c>
      <c r="D7433">
        <v>28</v>
      </c>
      <c r="E7433">
        <v>6</v>
      </c>
      <c r="F7433">
        <v>3</v>
      </c>
      <c r="G7433">
        <v>11</v>
      </c>
      <c r="H7433">
        <v>1</v>
      </c>
      <c r="I7433">
        <v>2</v>
      </c>
      <c r="J7433">
        <v>24</v>
      </c>
      <c r="K7433">
        <v>0</v>
      </c>
      <c r="L7433" t="s">
        <v>147</v>
      </c>
      <c r="M7433" t="s">
        <v>201</v>
      </c>
      <c r="N7433" s="13">
        <v>4500000</v>
      </c>
      <c r="O7433">
        <v>288722</v>
      </c>
      <c r="P7433">
        <v>2024</v>
      </c>
      <c r="Q7433">
        <v>75100467</v>
      </c>
      <c r="R7433" t="s">
        <v>1805</v>
      </c>
      <c r="S7433" s="13">
        <v>4500000</v>
      </c>
      <c r="T7433">
        <v>0</v>
      </c>
      <c r="U7433" t="s">
        <v>5996</v>
      </c>
      <c r="V7433" t="s">
        <v>2291</v>
      </c>
      <c r="W7433">
        <v>5004</v>
      </c>
      <c r="X7433">
        <v>0</v>
      </c>
      <c r="Y7433">
        <v>288110</v>
      </c>
      <c r="Z7433">
        <v>20241107</v>
      </c>
      <c r="AA7433">
        <v>2404030503</v>
      </c>
      <c r="AB7433">
        <v>7</v>
      </c>
      <c r="AC7433" t="s">
        <v>2281</v>
      </c>
      <c r="AD7433" t="s">
        <v>2281</v>
      </c>
      <c r="AE7433">
        <v>11101</v>
      </c>
      <c r="AF7433" t="s">
        <v>2281</v>
      </c>
      <c r="AG7433" t="s">
        <v>549</v>
      </c>
      <c r="AH7433">
        <v>260</v>
      </c>
    </row>
    <row r="7434" spans="1:34" hidden="1" x14ac:dyDescent="0.25">
      <c r="A7434" t="str">
        <f t="shared" si="348"/>
        <v>28 6 3 11 1 2 25 6 0 2201006 288723</v>
      </c>
      <c r="B7434" t="str">
        <f t="shared" si="349"/>
        <v>28 6 3 11 1 2 25 6 0 2201006 288167</v>
      </c>
      <c r="C7434" t="str">
        <f t="shared" si="350"/>
        <v>28 6 3 11 1 2 25 6 0 2201006</v>
      </c>
      <c r="D7434">
        <v>28</v>
      </c>
      <c r="E7434">
        <v>6</v>
      </c>
      <c r="F7434">
        <v>3</v>
      </c>
      <c r="G7434">
        <v>11</v>
      </c>
      <c r="H7434">
        <v>1</v>
      </c>
      <c r="I7434">
        <v>2</v>
      </c>
      <c r="J7434">
        <v>25</v>
      </c>
      <c r="K7434">
        <v>6</v>
      </c>
      <c r="L7434" t="s">
        <v>147</v>
      </c>
      <c r="M7434" t="s">
        <v>196</v>
      </c>
      <c r="N7434" s="13">
        <v>3100000</v>
      </c>
      <c r="O7434">
        <v>288723</v>
      </c>
      <c r="P7434">
        <v>2024</v>
      </c>
      <c r="Q7434">
        <v>1054992297</v>
      </c>
      <c r="R7434" t="s">
        <v>6091</v>
      </c>
      <c r="S7434" s="13">
        <v>3100000</v>
      </c>
      <c r="T7434">
        <v>0</v>
      </c>
      <c r="U7434" t="s">
        <v>6027</v>
      </c>
      <c r="V7434" t="s">
        <v>6220</v>
      </c>
      <c r="W7434">
        <v>5004</v>
      </c>
      <c r="X7434">
        <v>0</v>
      </c>
      <c r="Y7434">
        <v>288167</v>
      </c>
      <c r="Z7434">
        <v>20241108</v>
      </c>
      <c r="AA7434">
        <v>2405100641</v>
      </c>
      <c r="AB7434">
        <v>7</v>
      </c>
      <c r="AC7434" t="s">
        <v>2281</v>
      </c>
      <c r="AD7434" t="s">
        <v>2281</v>
      </c>
      <c r="AE7434">
        <v>11101</v>
      </c>
      <c r="AF7434" t="s">
        <v>2281</v>
      </c>
      <c r="AG7434" t="s">
        <v>549</v>
      </c>
      <c r="AH7434">
        <v>260</v>
      </c>
    </row>
    <row r="7435" spans="1:34" hidden="1" x14ac:dyDescent="0.25">
      <c r="A7435" t="str">
        <f t="shared" si="348"/>
        <v>28 6 3 11 1 2 25 6 0 2201006 288725</v>
      </c>
      <c r="B7435" t="str">
        <f t="shared" si="349"/>
        <v>28 6 3 11 1 2 25 6 0 2201006 288158</v>
      </c>
      <c r="C7435" t="str">
        <f t="shared" si="350"/>
        <v>28 6 3 11 1 2 25 6 0 2201006</v>
      </c>
      <c r="D7435">
        <v>28</v>
      </c>
      <c r="E7435">
        <v>6</v>
      </c>
      <c r="F7435">
        <v>3</v>
      </c>
      <c r="G7435">
        <v>11</v>
      </c>
      <c r="H7435">
        <v>1</v>
      </c>
      <c r="I7435">
        <v>2</v>
      </c>
      <c r="J7435">
        <v>25</v>
      </c>
      <c r="K7435">
        <v>6</v>
      </c>
      <c r="L7435" t="s">
        <v>147</v>
      </c>
      <c r="M7435" t="s">
        <v>196</v>
      </c>
      <c r="N7435" s="13">
        <v>3100000</v>
      </c>
      <c r="O7435">
        <v>288725</v>
      </c>
      <c r="P7435">
        <v>2024</v>
      </c>
      <c r="Q7435">
        <v>1088000327</v>
      </c>
      <c r="R7435" t="s">
        <v>1821</v>
      </c>
      <c r="S7435" s="13">
        <v>3100000</v>
      </c>
      <c r="T7435">
        <v>0</v>
      </c>
      <c r="U7435" t="s">
        <v>6027</v>
      </c>
      <c r="V7435" t="s">
        <v>2291</v>
      </c>
      <c r="W7435">
        <v>5004</v>
      </c>
      <c r="X7435">
        <v>0</v>
      </c>
      <c r="Y7435">
        <v>288158</v>
      </c>
      <c r="Z7435">
        <v>20241108</v>
      </c>
      <c r="AA7435">
        <v>2405090632</v>
      </c>
      <c r="AB7435">
        <v>6</v>
      </c>
      <c r="AC7435" t="s">
        <v>2281</v>
      </c>
      <c r="AD7435" t="s">
        <v>2281</v>
      </c>
      <c r="AE7435">
        <v>11101</v>
      </c>
      <c r="AF7435" t="s">
        <v>2281</v>
      </c>
      <c r="AG7435" t="s">
        <v>549</v>
      </c>
      <c r="AH7435">
        <v>260</v>
      </c>
    </row>
    <row r="7436" spans="1:34" hidden="1" x14ac:dyDescent="0.25">
      <c r="A7436" t="str">
        <f t="shared" si="348"/>
        <v>28 6 3 11 1 2 25 6 0 2201006 288726</v>
      </c>
      <c r="B7436" t="str">
        <f t="shared" si="349"/>
        <v>28 6 3 11 1 2 25 6 0 2201006 288181</v>
      </c>
      <c r="C7436" t="str">
        <f t="shared" si="350"/>
        <v>28 6 3 11 1 2 25 6 0 2201006</v>
      </c>
      <c r="D7436">
        <v>28</v>
      </c>
      <c r="E7436">
        <v>6</v>
      </c>
      <c r="F7436">
        <v>3</v>
      </c>
      <c r="G7436">
        <v>11</v>
      </c>
      <c r="H7436">
        <v>1</v>
      </c>
      <c r="I7436">
        <v>2</v>
      </c>
      <c r="J7436">
        <v>25</v>
      </c>
      <c r="K7436">
        <v>6</v>
      </c>
      <c r="L7436" t="s">
        <v>147</v>
      </c>
      <c r="M7436" t="s">
        <v>196</v>
      </c>
      <c r="N7436" s="13">
        <v>3100000</v>
      </c>
      <c r="O7436">
        <v>288726</v>
      </c>
      <c r="P7436">
        <v>2024</v>
      </c>
      <c r="Q7436">
        <v>1225090732</v>
      </c>
      <c r="R7436" t="s">
        <v>6200</v>
      </c>
      <c r="S7436" s="13">
        <v>3100000</v>
      </c>
      <c r="T7436">
        <v>0</v>
      </c>
      <c r="U7436" t="s">
        <v>6201</v>
      </c>
      <c r="V7436" t="s">
        <v>2291</v>
      </c>
      <c r="W7436">
        <v>5004</v>
      </c>
      <c r="X7436">
        <v>0</v>
      </c>
      <c r="Y7436">
        <v>288181</v>
      </c>
      <c r="Z7436">
        <v>20241108</v>
      </c>
      <c r="AA7436">
        <v>2405150652</v>
      </c>
      <c r="AB7436">
        <v>7</v>
      </c>
      <c r="AC7436" t="s">
        <v>2281</v>
      </c>
      <c r="AD7436" t="s">
        <v>2281</v>
      </c>
      <c r="AE7436">
        <v>11101</v>
      </c>
      <c r="AF7436" t="s">
        <v>2281</v>
      </c>
      <c r="AG7436" t="s">
        <v>549</v>
      </c>
      <c r="AH7436">
        <v>260</v>
      </c>
    </row>
    <row r="7437" spans="1:34" hidden="1" x14ac:dyDescent="0.25">
      <c r="A7437" t="str">
        <f t="shared" si="348"/>
        <v>28 6 3 11 1 2 25 6 0 2201006 288727</v>
      </c>
      <c r="B7437" t="str">
        <f t="shared" si="349"/>
        <v>28 6 3 11 1 2 25 6 0 2201006 288155</v>
      </c>
      <c r="C7437" t="str">
        <f t="shared" si="350"/>
        <v>28 6 3 11 1 2 25 6 0 2201006</v>
      </c>
      <c r="D7437">
        <v>28</v>
      </c>
      <c r="E7437">
        <v>6</v>
      </c>
      <c r="F7437">
        <v>3</v>
      </c>
      <c r="G7437">
        <v>11</v>
      </c>
      <c r="H7437">
        <v>1</v>
      </c>
      <c r="I7437">
        <v>2</v>
      </c>
      <c r="J7437">
        <v>25</v>
      </c>
      <c r="K7437">
        <v>6</v>
      </c>
      <c r="L7437" t="s">
        <v>147</v>
      </c>
      <c r="M7437" t="s">
        <v>196</v>
      </c>
      <c r="N7437" s="13">
        <v>3100000</v>
      </c>
      <c r="O7437">
        <v>288727</v>
      </c>
      <c r="P7437">
        <v>2024</v>
      </c>
      <c r="Q7437">
        <v>9976957</v>
      </c>
      <c r="R7437" t="s">
        <v>1818</v>
      </c>
      <c r="S7437" s="13">
        <v>3100000</v>
      </c>
      <c r="T7437">
        <v>0</v>
      </c>
      <c r="U7437" t="s">
        <v>6027</v>
      </c>
      <c r="V7437" t="s">
        <v>2291</v>
      </c>
      <c r="W7437">
        <v>5004</v>
      </c>
      <c r="X7437">
        <v>0</v>
      </c>
      <c r="Y7437">
        <v>288155</v>
      </c>
      <c r="Z7437">
        <v>20241108</v>
      </c>
      <c r="AA7437">
        <v>2405080626</v>
      </c>
      <c r="AB7437">
        <v>6</v>
      </c>
      <c r="AC7437" t="s">
        <v>2281</v>
      </c>
      <c r="AD7437" t="s">
        <v>2281</v>
      </c>
      <c r="AE7437">
        <v>11101</v>
      </c>
      <c r="AF7437" t="s">
        <v>2281</v>
      </c>
      <c r="AG7437" t="s">
        <v>549</v>
      </c>
      <c r="AH7437">
        <v>260</v>
      </c>
    </row>
    <row r="7438" spans="1:34" hidden="1" x14ac:dyDescent="0.25">
      <c r="A7438" t="str">
        <f t="shared" si="348"/>
        <v>28 6 3 11 1 2 25 1 0 2201033 288728</v>
      </c>
      <c r="B7438" t="str">
        <f t="shared" si="349"/>
        <v>28 6 3 11 1 2 25 1 0 2201033 288059</v>
      </c>
      <c r="C7438" t="str">
        <f t="shared" si="350"/>
        <v>28 6 3 11 1 2 25 1 0 2201033</v>
      </c>
      <c r="D7438">
        <v>28</v>
      </c>
      <c r="E7438">
        <v>6</v>
      </c>
      <c r="F7438">
        <v>3</v>
      </c>
      <c r="G7438">
        <v>11</v>
      </c>
      <c r="H7438">
        <v>1</v>
      </c>
      <c r="I7438">
        <v>2</v>
      </c>
      <c r="J7438">
        <v>25</v>
      </c>
      <c r="K7438">
        <v>1</v>
      </c>
      <c r="L7438" t="s">
        <v>147</v>
      </c>
      <c r="M7438" t="s">
        <v>194</v>
      </c>
      <c r="N7438" s="13">
        <v>4191667</v>
      </c>
      <c r="O7438">
        <v>288728</v>
      </c>
      <c r="P7438">
        <v>2024</v>
      </c>
      <c r="Q7438">
        <v>30236351</v>
      </c>
      <c r="R7438" t="s">
        <v>1809</v>
      </c>
      <c r="S7438" s="13">
        <v>4191667</v>
      </c>
      <c r="T7438">
        <v>0</v>
      </c>
      <c r="U7438" t="s">
        <v>5957</v>
      </c>
      <c r="V7438" t="s">
        <v>2291</v>
      </c>
      <c r="W7438">
        <v>5004</v>
      </c>
      <c r="X7438">
        <v>0</v>
      </c>
      <c r="Y7438">
        <v>288059</v>
      </c>
      <c r="Z7438">
        <v>20241108</v>
      </c>
      <c r="AA7438">
        <v>2402230382</v>
      </c>
      <c r="AB7438">
        <v>9</v>
      </c>
      <c r="AC7438" t="s">
        <v>2281</v>
      </c>
      <c r="AD7438" t="s">
        <v>2281</v>
      </c>
      <c r="AE7438">
        <v>11101</v>
      </c>
      <c r="AF7438" t="s">
        <v>2281</v>
      </c>
      <c r="AG7438" t="s">
        <v>549</v>
      </c>
      <c r="AH7438">
        <v>260</v>
      </c>
    </row>
    <row r="7439" spans="1:34" hidden="1" x14ac:dyDescent="0.25">
      <c r="A7439" t="str">
        <f t="shared" si="348"/>
        <v>28 6 3 11 1 2 25 1 0 2201033 288729</v>
      </c>
      <c r="B7439" t="str">
        <f t="shared" si="349"/>
        <v>28 6 3 11 1 2 25 1 0 2201033 288060</v>
      </c>
      <c r="C7439" t="str">
        <f t="shared" si="350"/>
        <v>28 6 3 11 1 2 25 1 0 2201033</v>
      </c>
      <c r="D7439">
        <v>28</v>
      </c>
      <c r="E7439">
        <v>6</v>
      </c>
      <c r="F7439">
        <v>3</v>
      </c>
      <c r="G7439">
        <v>11</v>
      </c>
      <c r="H7439">
        <v>1</v>
      </c>
      <c r="I7439">
        <v>2</v>
      </c>
      <c r="J7439">
        <v>25</v>
      </c>
      <c r="K7439">
        <v>1</v>
      </c>
      <c r="L7439" t="s">
        <v>147</v>
      </c>
      <c r="M7439" t="s">
        <v>194</v>
      </c>
      <c r="N7439" s="13">
        <v>4191667</v>
      </c>
      <c r="O7439">
        <v>288729</v>
      </c>
      <c r="P7439">
        <v>2024</v>
      </c>
      <c r="Q7439">
        <v>1053835818</v>
      </c>
      <c r="R7439" t="s">
        <v>6098</v>
      </c>
      <c r="S7439" s="13">
        <v>4191667</v>
      </c>
      <c r="T7439">
        <v>0</v>
      </c>
      <c r="U7439" t="s">
        <v>6147</v>
      </c>
      <c r="V7439" t="s">
        <v>2291</v>
      </c>
      <c r="W7439">
        <v>5004</v>
      </c>
      <c r="X7439">
        <v>0</v>
      </c>
      <c r="Y7439">
        <v>288060</v>
      </c>
      <c r="Z7439">
        <v>20241108</v>
      </c>
      <c r="AA7439">
        <v>2402230381</v>
      </c>
      <c r="AB7439">
        <v>10</v>
      </c>
      <c r="AC7439" t="s">
        <v>2281</v>
      </c>
      <c r="AD7439" t="s">
        <v>2281</v>
      </c>
      <c r="AE7439">
        <v>11101</v>
      </c>
      <c r="AF7439" t="s">
        <v>2281</v>
      </c>
      <c r="AG7439" t="s">
        <v>549</v>
      </c>
      <c r="AH7439">
        <v>260</v>
      </c>
    </row>
    <row r="7440" spans="1:34" hidden="1" x14ac:dyDescent="0.25">
      <c r="A7440" t="str">
        <f t="shared" si="348"/>
        <v>28 6 3 11 1 2 25 1 0 2201033 288730</v>
      </c>
      <c r="B7440" t="str">
        <f t="shared" si="349"/>
        <v>28 6 3 11 1 2 25 1 0 2201033 288061</v>
      </c>
      <c r="C7440" t="str">
        <f t="shared" si="350"/>
        <v>28 6 3 11 1 2 25 1 0 2201033</v>
      </c>
      <c r="D7440">
        <v>28</v>
      </c>
      <c r="E7440">
        <v>6</v>
      </c>
      <c r="F7440">
        <v>3</v>
      </c>
      <c r="G7440">
        <v>11</v>
      </c>
      <c r="H7440">
        <v>1</v>
      </c>
      <c r="I7440">
        <v>2</v>
      </c>
      <c r="J7440">
        <v>25</v>
      </c>
      <c r="K7440">
        <v>1</v>
      </c>
      <c r="L7440" t="s">
        <v>147</v>
      </c>
      <c r="M7440" t="s">
        <v>194</v>
      </c>
      <c r="N7440" s="13">
        <v>4191667</v>
      </c>
      <c r="O7440">
        <v>288730</v>
      </c>
      <c r="P7440">
        <v>2024</v>
      </c>
      <c r="Q7440">
        <v>1128387240</v>
      </c>
      <c r="R7440" t="s">
        <v>1811</v>
      </c>
      <c r="S7440" s="13">
        <v>4191667</v>
      </c>
      <c r="T7440">
        <v>0</v>
      </c>
      <c r="U7440" t="s">
        <v>5958</v>
      </c>
      <c r="V7440" t="s">
        <v>2291</v>
      </c>
      <c r="W7440">
        <v>5004</v>
      </c>
      <c r="X7440">
        <v>0</v>
      </c>
      <c r="Y7440">
        <v>288061</v>
      </c>
      <c r="Z7440">
        <v>20241108</v>
      </c>
      <c r="AA7440">
        <v>2402230380</v>
      </c>
      <c r="AB7440">
        <v>9</v>
      </c>
      <c r="AC7440" t="s">
        <v>2281</v>
      </c>
      <c r="AD7440" t="s">
        <v>2281</v>
      </c>
      <c r="AE7440">
        <v>11101</v>
      </c>
      <c r="AF7440" t="s">
        <v>2281</v>
      </c>
      <c r="AG7440" t="s">
        <v>549</v>
      </c>
      <c r="AH7440">
        <v>260</v>
      </c>
    </row>
    <row r="7441" spans="1:34" hidden="1" x14ac:dyDescent="0.25">
      <c r="A7441" t="str">
        <f t="shared" si="348"/>
        <v>28 6 3 11 1 2 25 1 0 2201033 288731</v>
      </c>
      <c r="B7441" t="str">
        <f t="shared" si="349"/>
        <v>28 6 3 11 1 2 25 1 0 2201033 288079</v>
      </c>
      <c r="C7441" t="str">
        <f t="shared" si="350"/>
        <v>28 6 3 11 1 2 25 1 0 2201033</v>
      </c>
      <c r="D7441">
        <v>28</v>
      </c>
      <c r="E7441">
        <v>6</v>
      </c>
      <c r="F7441">
        <v>3</v>
      </c>
      <c r="G7441">
        <v>11</v>
      </c>
      <c r="H7441">
        <v>1</v>
      </c>
      <c r="I7441">
        <v>2</v>
      </c>
      <c r="J7441">
        <v>25</v>
      </c>
      <c r="K7441">
        <v>1</v>
      </c>
      <c r="L7441" t="s">
        <v>147</v>
      </c>
      <c r="M7441" t="s">
        <v>194</v>
      </c>
      <c r="N7441" s="13">
        <v>4191667</v>
      </c>
      <c r="O7441">
        <v>288731</v>
      </c>
      <c r="P7441">
        <v>2024</v>
      </c>
      <c r="Q7441">
        <v>1053767966</v>
      </c>
      <c r="R7441" t="s">
        <v>1812</v>
      </c>
      <c r="S7441" s="13">
        <v>4191667</v>
      </c>
      <c r="T7441">
        <v>0</v>
      </c>
      <c r="U7441" t="s">
        <v>5966</v>
      </c>
      <c r="V7441" t="s">
        <v>2291</v>
      </c>
      <c r="W7441">
        <v>5004</v>
      </c>
      <c r="X7441">
        <v>0</v>
      </c>
      <c r="Y7441">
        <v>288079</v>
      </c>
      <c r="Z7441">
        <v>20241108</v>
      </c>
      <c r="AA7441">
        <v>2403140467</v>
      </c>
      <c r="AB7441">
        <v>8</v>
      </c>
      <c r="AC7441" t="s">
        <v>2281</v>
      </c>
      <c r="AD7441" t="s">
        <v>2281</v>
      </c>
      <c r="AE7441">
        <v>11101</v>
      </c>
      <c r="AF7441" t="s">
        <v>2281</v>
      </c>
      <c r="AG7441" t="s">
        <v>549</v>
      </c>
      <c r="AH7441">
        <v>260</v>
      </c>
    </row>
    <row r="7442" spans="1:34" hidden="1" x14ac:dyDescent="0.25">
      <c r="A7442" t="str">
        <f t="shared" si="348"/>
        <v>28 6 3 11 1 2 25 1 0 2201033 288732</v>
      </c>
      <c r="B7442" t="str">
        <f t="shared" si="349"/>
        <v>28 6 3 11 1 2 25 1 0 2201033 288111</v>
      </c>
      <c r="C7442" t="str">
        <f t="shared" si="350"/>
        <v>28 6 3 11 1 2 25 1 0 2201033</v>
      </c>
      <c r="D7442">
        <v>28</v>
      </c>
      <c r="E7442">
        <v>6</v>
      </c>
      <c r="F7442">
        <v>3</v>
      </c>
      <c r="G7442">
        <v>11</v>
      </c>
      <c r="H7442">
        <v>1</v>
      </c>
      <c r="I7442">
        <v>2</v>
      </c>
      <c r="J7442">
        <v>25</v>
      </c>
      <c r="K7442">
        <v>1</v>
      </c>
      <c r="L7442" t="s">
        <v>147</v>
      </c>
      <c r="M7442" t="s">
        <v>194</v>
      </c>
      <c r="N7442" s="13">
        <v>4191667</v>
      </c>
      <c r="O7442">
        <v>288732</v>
      </c>
      <c r="P7442">
        <v>2024</v>
      </c>
      <c r="Q7442">
        <v>1053815357</v>
      </c>
      <c r="R7442" t="s">
        <v>1813</v>
      </c>
      <c r="S7442" s="13">
        <v>4191667</v>
      </c>
      <c r="T7442">
        <v>0</v>
      </c>
      <c r="U7442" t="s">
        <v>6003</v>
      </c>
      <c r="V7442" t="s">
        <v>2291</v>
      </c>
      <c r="W7442">
        <v>5004</v>
      </c>
      <c r="X7442">
        <v>0</v>
      </c>
      <c r="Y7442">
        <v>288111</v>
      </c>
      <c r="Z7442">
        <v>20241108</v>
      </c>
      <c r="AA7442">
        <v>2404080527</v>
      </c>
      <c r="AB7442">
        <v>7</v>
      </c>
      <c r="AC7442" t="s">
        <v>2281</v>
      </c>
      <c r="AD7442" t="s">
        <v>2281</v>
      </c>
      <c r="AE7442">
        <v>11101</v>
      </c>
      <c r="AF7442" t="s">
        <v>2281</v>
      </c>
      <c r="AG7442" t="s">
        <v>549</v>
      </c>
      <c r="AH7442">
        <v>260</v>
      </c>
    </row>
    <row r="7443" spans="1:34" hidden="1" x14ac:dyDescent="0.25">
      <c r="A7443" t="str">
        <f t="shared" si="348"/>
        <v>28 12 3 33 1 2 72 2 0 2201033 288733</v>
      </c>
      <c r="B7443" t="str">
        <f t="shared" si="349"/>
        <v>28 12 3 33 1 2 72 2 0 2201033 288104</v>
      </c>
      <c r="C7443" t="str">
        <f t="shared" si="350"/>
        <v>28 12 3 33 1 2 72 2 0 2201033</v>
      </c>
      <c r="D7443">
        <v>28</v>
      </c>
      <c r="E7443">
        <v>12</v>
      </c>
      <c r="F7443">
        <v>3</v>
      </c>
      <c r="G7443">
        <v>33</v>
      </c>
      <c r="H7443">
        <v>1</v>
      </c>
      <c r="I7443">
        <v>2</v>
      </c>
      <c r="J7443">
        <v>72</v>
      </c>
      <c r="K7443">
        <v>2</v>
      </c>
      <c r="L7443" t="s">
        <v>147</v>
      </c>
      <c r="M7443" t="s">
        <v>194</v>
      </c>
      <c r="N7443" s="13">
        <v>117687845</v>
      </c>
      <c r="O7443">
        <v>288733</v>
      </c>
      <c r="P7443">
        <v>2024</v>
      </c>
      <c r="Q7443">
        <v>890801024</v>
      </c>
      <c r="R7443" t="s">
        <v>1836</v>
      </c>
      <c r="S7443" s="13">
        <v>117687845</v>
      </c>
      <c r="T7443">
        <v>0</v>
      </c>
      <c r="U7443" t="s">
        <v>6005</v>
      </c>
      <c r="V7443" t="s">
        <v>6221</v>
      </c>
      <c r="W7443">
        <v>5004</v>
      </c>
      <c r="X7443">
        <v>0</v>
      </c>
      <c r="Y7443">
        <v>288104</v>
      </c>
      <c r="Z7443">
        <v>20241108</v>
      </c>
      <c r="AA7443">
        <v>2403210487</v>
      </c>
      <c r="AB7443">
        <v>7</v>
      </c>
      <c r="AC7443" t="s">
        <v>2281</v>
      </c>
      <c r="AD7443" t="s">
        <v>2281</v>
      </c>
      <c r="AE7443">
        <v>13112</v>
      </c>
      <c r="AF7443" t="s">
        <v>5908</v>
      </c>
      <c r="AG7443" t="s">
        <v>508</v>
      </c>
      <c r="AH7443">
        <v>261</v>
      </c>
    </row>
    <row r="7444" spans="1:34" hidden="1" x14ac:dyDescent="0.25">
      <c r="A7444" t="str">
        <f t="shared" si="348"/>
        <v>28 6 3 11 1 2 25 6 0 2201006 288734</v>
      </c>
      <c r="B7444" t="str">
        <f t="shared" si="349"/>
        <v>28 6 3 11 1 2 25 6 0 2201006 288157</v>
      </c>
      <c r="C7444" t="str">
        <f t="shared" si="350"/>
        <v>28 6 3 11 1 2 25 6 0 2201006</v>
      </c>
      <c r="D7444">
        <v>28</v>
      </c>
      <c r="E7444">
        <v>6</v>
      </c>
      <c r="F7444">
        <v>3</v>
      </c>
      <c r="G7444">
        <v>11</v>
      </c>
      <c r="H7444">
        <v>1</v>
      </c>
      <c r="I7444">
        <v>2</v>
      </c>
      <c r="J7444">
        <v>25</v>
      </c>
      <c r="K7444">
        <v>6</v>
      </c>
      <c r="L7444" t="s">
        <v>147</v>
      </c>
      <c r="M7444" t="s">
        <v>196</v>
      </c>
      <c r="N7444" s="13">
        <v>3100000</v>
      </c>
      <c r="O7444">
        <v>288734</v>
      </c>
      <c r="P7444">
        <v>2024</v>
      </c>
      <c r="Q7444">
        <v>1055479700</v>
      </c>
      <c r="R7444" t="s">
        <v>1820</v>
      </c>
      <c r="S7444" s="13">
        <v>3100000</v>
      </c>
      <c r="T7444">
        <v>0</v>
      </c>
      <c r="U7444" t="s">
        <v>6027</v>
      </c>
      <c r="V7444" t="s">
        <v>2295</v>
      </c>
      <c r="W7444">
        <v>5004</v>
      </c>
      <c r="X7444">
        <v>0</v>
      </c>
      <c r="Y7444">
        <v>288157</v>
      </c>
      <c r="Z7444">
        <v>20241108</v>
      </c>
      <c r="AA7444">
        <v>2405080630</v>
      </c>
      <c r="AB7444">
        <v>6</v>
      </c>
      <c r="AC7444" t="s">
        <v>2281</v>
      </c>
      <c r="AD7444" t="s">
        <v>2281</v>
      </c>
      <c r="AE7444">
        <v>11101</v>
      </c>
      <c r="AF7444" t="s">
        <v>2281</v>
      </c>
      <c r="AG7444" t="s">
        <v>549</v>
      </c>
      <c r="AH7444">
        <v>260</v>
      </c>
    </row>
    <row r="7445" spans="1:34" hidden="1" x14ac:dyDescent="0.25">
      <c r="A7445" t="str">
        <f t="shared" si="348"/>
        <v>28 6 3 11 1 2 25 6 0 2201006 288735</v>
      </c>
      <c r="B7445" t="str">
        <f t="shared" si="349"/>
        <v>28 6 3 11 1 2 25 6 0 2201006 288156</v>
      </c>
      <c r="C7445" t="str">
        <f t="shared" si="350"/>
        <v>28 6 3 11 1 2 25 6 0 2201006</v>
      </c>
      <c r="D7445">
        <v>28</v>
      </c>
      <c r="E7445">
        <v>6</v>
      </c>
      <c r="F7445">
        <v>3</v>
      </c>
      <c r="G7445">
        <v>11</v>
      </c>
      <c r="H7445">
        <v>1</v>
      </c>
      <c r="I7445">
        <v>2</v>
      </c>
      <c r="J7445">
        <v>25</v>
      </c>
      <c r="K7445">
        <v>6</v>
      </c>
      <c r="L7445" t="s">
        <v>147</v>
      </c>
      <c r="M7445" t="s">
        <v>196</v>
      </c>
      <c r="N7445" s="13">
        <v>3100000</v>
      </c>
      <c r="O7445">
        <v>288735</v>
      </c>
      <c r="P7445">
        <v>2024</v>
      </c>
      <c r="Q7445">
        <v>1054992694</v>
      </c>
      <c r="R7445" t="s">
        <v>1819</v>
      </c>
      <c r="S7445" s="13">
        <v>3100000</v>
      </c>
      <c r="T7445">
        <v>0</v>
      </c>
      <c r="U7445" t="s">
        <v>6027</v>
      </c>
      <c r="V7445" t="s">
        <v>2291</v>
      </c>
      <c r="W7445">
        <v>5004</v>
      </c>
      <c r="X7445">
        <v>0</v>
      </c>
      <c r="Y7445">
        <v>288156</v>
      </c>
      <c r="Z7445">
        <v>20241108</v>
      </c>
      <c r="AA7445">
        <v>2405080631</v>
      </c>
      <c r="AB7445">
        <v>6</v>
      </c>
      <c r="AC7445" t="s">
        <v>2281</v>
      </c>
      <c r="AD7445" t="s">
        <v>2281</v>
      </c>
      <c r="AE7445">
        <v>11101</v>
      </c>
      <c r="AF7445" t="s">
        <v>2281</v>
      </c>
      <c r="AG7445" t="s">
        <v>549</v>
      </c>
      <c r="AH7445">
        <v>260</v>
      </c>
    </row>
    <row r="7446" spans="1:34" hidden="1" x14ac:dyDescent="0.25">
      <c r="A7446" t="str">
        <f t="shared" si="348"/>
        <v>28 6 3 11 1 2 25 6 0 2201006 288736</v>
      </c>
      <c r="B7446" t="str">
        <f t="shared" si="349"/>
        <v>28 6 3 11 1 2 25 6 0 2201006 288165</v>
      </c>
      <c r="C7446" t="str">
        <f t="shared" si="350"/>
        <v>28 6 3 11 1 2 25 6 0 2201006</v>
      </c>
      <c r="D7446">
        <v>28</v>
      </c>
      <c r="E7446">
        <v>6</v>
      </c>
      <c r="F7446">
        <v>3</v>
      </c>
      <c r="G7446">
        <v>11</v>
      </c>
      <c r="H7446">
        <v>1</v>
      </c>
      <c r="I7446">
        <v>2</v>
      </c>
      <c r="J7446">
        <v>25</v>
      </c>
      <c r="K7446">
        <v>6</v>
      </c>
      <c r="L7446" t="s">
        <v>147</v>
      </c>
      <c r="M7446" t="s">
        <v>196</v>
      </c>
      <c r="N7446" s="13">
        <v>3100000</v>
      </c>
      <c r="O7446">
        <v>288736</v>
      </c>
      <c r="P7446">
        <v>2024</v>
      </c>
      <c r="Q7446">
        <v>1053873687</v>
      </c>
      <c r="R7446" t="s">
        <v>1824</v>
      </c>
      <c r="S7446" s="13">
        <v>3100000</v>
      </c>
      <c r="T7446">
        <v>0</v>
      </c>
      <c r="U7446" t="s">
        <v>6027</v>
      </c>
      <c r="V7446" t="s">
        <v>2291</v>
      </c>
      <c r="W7446">
        <v>5004</v>
      </c>
      <c r="X7446">
        <v>0</v>
      </c>
      <c r="Y7446">
        <v>288165</v>
      </c>
      <c r="Z7446">
        <v>20241108</v>
      </c>
      <c r="AA7446">
        <v>2405100639</v>
      </c>
      <c r="AB7446">
        <v>6</v>
      </c>
      <c r="AC7446" t="s">
        <v>2281</v>
      </c>
      <c r="AD7446" t="s">
        <v>2281</v>
      </c>
      <c r="AE7446">
        <v>11101</v>
      </c>
      <c r="AF7446" t="s">
        <v>2281</v>
      </c>
      <c r="AG7446" t="s">
        <v>549</v>
      </c>
      <c r="AH7446">
        <v>260</v>
      </c>
    </row>
    <row r="7447" spans="1:34" hidden="1" x14ac:dyDescent="0.25">
      <c r="A7447" t="str">
        <f t="shared" si="348"/>
        <v>28 6 3 11 1 2 25 6 0 2201006 288737</v>
      </c>
      <c r="B7447" t="str">
        <f t="shared" si="349"/>
        <v>28 6 3 11 1 2 25 6 0 2201006 288166</v>
      </c>
      <c r="C7447" t="str">
        <f t="shared" si="350"/>
        <v>28 6 3 11 1 2 25 6 0 2201006</v>
      </c>
      <c r="D7447">
        <v>28</v>
      </c>
      <c r="E7447">
        <v>6</v>
      </c>
      <c r="F7447">
        <v>3</v>
      </c>
      <c r="G7447">
        <v>11</v>
      </c>
      <c r="H7447">
        <v>1</v>
      </c>
      <c r="I7447">
        <v>2</v>
      </c>
      <c r="J7447">
        <v>25</v>
      </c>
      <c r="K7447">
        <v>6</v>
      </c>
      <c r="L7447" t="s">
        <v>147</v>
      </c>
      <c r="M7447" t="s">
        <v>196</v>
      </c>
      <c r="N7447" s="13">
        <v>3100000</v>
      </c>
      <c r="O7447">
        <v>288737</v>
      </c>
      <c r="P7447">
        <v>2024</v>
      </c>
      <c r="Q7447">
        <v>1060647567</v>
      </c>
      <c r="R7447" t="s">
        <v>1825</v>
      </c>
      <c r="S7447" s="13">
        <v>3100000</v>
      </c>
      <c r="T7447">
        <v>0</v>
      </c>
      <c r="U7447" t="s">
        <v>6027</v>
      </c>
      <c r="V7447" t="s">
        <v>2295</v>
      </c>
      <c r="W7447">
        <v>5004</v>
      </c>
      <c r="X7447">
        <v>0</v>
      </c>
      <c r="Y7447">
        <v>288166</v>
      </c>
      <c r="Z7447">
        <v>20241108</v>
      </c>
      <c r="AA7447">
        <v>2405100640</v>
      </c>
      <c r="AB7447">
        <v>6</v>
      </c>
      <c r="AC7447" t="s">
        <v>2281</v>
      </c>
      <c r="AD7447" t="s">
        <v>2281</v>
      </c>
      <c r="AE7447">
        <v>11101</v>
      </c>
      <c r="AF7447" t="s">
        <v>2281</v>
      </c>
      <c r="AG7447" t="s">
        <v>549</v>
      </c>
      <c r="AH7447">
        <v>260</v>
      </c>
    </row>
    <row r="7448" spans="1:34" hidden="1" x14ac:dyDescent="0.25">
      <c r="A7448" t="str">
        <f t="shared" si="348"/>
        <v>28 6 3 11 1 2 25 6 0 2201006 288738</v>
      </c>
      <c r="B7448" t="str">
        <f t="shared" si="349"/>
        <v>28 6 3 11 1 2 25 6 0 2201006 288179</v>
      </c>
      <c r="C7448" t="str">
        <f t="shared" si="350"/>
        <v>28 6 3 11 1 2 25 6 0 2201006</v>
      </c>
      <c r="D7448">
        <v>28</v>
      </c>
      <c r="E7448">
        <v>6</v>
      </c>
      <c r="F7448">
        <v>3</v>
      </c>
      <c r="G7448">
        <v>11</v>
      </c>
      <c r="H7448">
        <v>1</v>
      </c>
      <c r="I7448">
        <v>2</v>
      </c>
      <c r="J7448">
        <v>25</v>
      </c>
      <c r="K7448">
        <v>6</v>
      </c>
      <c r="L7448" t="s">
        <v>147</v>
      </c>
      <c r="M7448" t="s">
        <v>196</v>
      </c>
      <c r="N7448" s="13">
        <v>3100000</v>
      </c>
      <c r="O7448">
        <v>288738</v>
      </c>
      <c r="P7448">
        <v>2024</v>
      </c>
      <c r="Q7448">
        <v>1054992455</v>
      </c>
      <c r="R7448" t="s">
        <v>6036</v>
      </c>
      <c r="S7448" s="13">
        <v>3100000</v>
      </c>
      <c r="T7448">
        <v>0</v>
      </c>
      <c r="U7448" t="s">
        <v>6027</v>
      </c>
      <c r="V7448" t="s">
        <v>2295</v>
      </c>
      <c r="W7448">
        <v>5004</v>
      </c>
      <c r="X7448">
        <v>0</v>
      </c>
      <c r="Y7448">
        <v>288179</v>
      </c>
      <c r="Z7448">
        <v>20241108</v>
      </c>
      <c r="AA7448">
        <v>2405140647</v>
      </c>
      <c r="AB7448">
        <v>6</v>
      </c>
      <c r="AC7448" t="s">
        <v>2281</v>
      </c>
      <c r="AD7448" t="s">
        <v>2281</v>
      </c>
      <c r="AE7448">
        <v>11101</v>
      </c>
      <c r="AF7448" t="s">
        <v>2281</v>
      </c>
      <c r="AG7448" t="s">
        <v>549</v>
      </c>
      <c r="AH7448">
        <v>260</v>
      </c>
    </row>
    <row r="7449" spans="1:34" hidden="1" x14ac:dyDescent="0.25">
      <c r="A7449" t="str">
        <f t="shared" si="348"/>
        <v>28 6 3 11 1 2 25 6 0 2201006 288739</v>
      </c>
      <c r="B7449" t="str">
        <f t="shared" si="349"/>
        <v>28 6 3 11 1 2 25 6 0 2201006 288180</v>
      </c>
      <c r="C7449" t="str">
        <f t="shared" si="350"/>
        <v>28 6 3 11 1 2 25 6 0 2201006</v>
      </c>
      <c r="D7449">
        <v>28</v>
      </c>
      <c r="E7449">
        <v>6</v>
      </c>
      <c r="F7449">
        <v>3</v>
      </c>
      <c r="G7449">
        <v>11</v>
      </c>
      <c r="H7449">
        <v>1</v>
      </c>
      <c r="I7449">
        <v>2</v>
      </c>
      <c r="J7449">
        <v>25</v>
      </c>
      <c r="K7449">
        <v>6</v>
      </c>
      <c r="L7449" t="s">
        <v>147</v>
      </c>
      <c r="M7449" t="s">
        <v>196</v>
      </c>
      <c r="N7449" s="13">
        <v>3100000</v>
      </c>
      <c r="O7449">
        <v>288739</v>
      </c>
      <c r="P7449">
        <v>2024</v>
      </c>
      <c r="Q7449">
        <v>1053825522</v>
      </c>
      <c r="R7449" t="s">
        <v>1828</v>
      </c>
      <c r="S7449" s="13">
        <v>3100000</v>
      </c>
      <c r="T7449">
        <v>0</v>
      </c>
      <c r="U7449" t="s">
        <v>6027</v>
      </c>
      <c r="V7449" t="s">
        <v>2291</v>
      </c>
      <c r="W7449">
        <v>5004</v>
      </c>
      <c r="X7449">
        <v>0</v>
      </c>
      <c r="Y7449">
        <v>288180</v>
      </c>
      <c r="Z7449">
        <v>20241108</v>
      </c>
      <c r="AA7449">
        <v>2405150653</v>
      </c>
      <c r="AB7449">
        <v>6</v>
      </c>
      <c r="AC7449" t="s">
        <v>2281</v>
      </c>
      <c r="AD7449" t="s">
        <v>2281</v>
      </c>
      <c r="AE7449">
        <v>11101</v>
      </c>
      <c r="AF7449" t="s">
        <v>2281</v>
      </c>
      <c r="AG7449" t="s">
        <v>549</v>
      </c>
      <c r="AH7449">
        <v>260</v>
      </c>
    </row>
    <row r="7450" spans="1:34" hidden="1" x14ac:dyDescent="0.25">
      <c r="A7450" t="str">
        <f t="shared" si="348"/>
        <v>28 6 3 11 1 2 25 6 0 2201006 288740</v>
      </c>
      <c r="B7450" t="str">
        <f t="shared" si="349"/>
        <v>28 6 3 11 1 2 25 6 0 2201006 288160</v>
      </c>
      <c r="C7450" t="str">
        <f t="shared" si="350"/>
        <v>28 6 3 11 1 2 25 6 0 2201006</v>
      </c>
      <c r="D7450">
        <v>28</v>
      </c>
      <c r="E7450">
        <v>6</v>
      </c>
      <c r="F7450">
        <v>3</v>
      </c>
      <c r="G7450">
        <v>11</v>
      </c>
      <c r="H7450">
        <v>1</v>
      </c>
      <c r="I7450">
        <v>2</v>
      </c>
      <c r="J7450">
        <v>25</v>
      </c>
      <c r="K7450">
        <v>6</v>
      </c>
      <c r="L7450" t="s">
        <v>147</v>
      </c>
      <c r="M7450" t="s">
        <v>196</v>
      </c>
      <c r="N7450" s="13">
        <v>3100000</v>
      </c>
      <c r="O7450">
        <v>288740</v>
      </c>
      <c r="P7450">
        <v>2024</v>
      </c>
      <c r="Q7450">
        <v>1053809845</v>
      </c>
      <c r="R7450" t="s">
        <v>1823</v>
      </c>
      <c r="S7450" s="13">
        <v>3100000</v>
      </c>
      <c r="T7450">
        <v>0</v>
      </c>
      <c r="U7450" t="s">
        <v>6027</v>
      </c>
      <c r="V7450" t="s">
        <v>6029</v>
      </c>
      <c r="W7450">
        <v>5004</v>
      </c>
      <c r="X7450">
        <v>0</v>
      </c>
      <c r="Y7450">
        <v>288160</v>
      </c>
      <c r="Z7450">
        <v>20241108</v>
      </c>
      <c r="AA7450">
        <v>2405090635</v>
      </c>
      <c r="AB7450">
        <v>6</v>
      </c>
      <c r="AC7450" t="s">
        <v>2281</v>
      </c>
      <c r="AD7450" t="s">
        <v>2281</v>
      </c>
      <c r="AE7450">
        <v>11101</v>
      </c>
      <c r="AF7450" t="s">
        <v>2281</v>
      </c>
      <c r="AG7450" t="s">
        <v>549</v>
      </c>
      <c r="AH7450">
        <v>260</v>
      </c>
    </row>
    <row r="7451" spans="1:34" hidden="1" x14ac:dyDescent="0.25">
      <c r="A7451" t="str">
        <f t="shared" si="348"/>
        <v>28 6 3 11 1 2 25 6 0 2201006 288741</v>
      </c>
      <c r="B7451" t="str">
        <f t="shared" si="349"/>
        <v>28 6 3 11 1 2 25 6 0 2201006 288204</v>
      </c>
      <c r="C7451" t="str">
        <f t="shared" si="350"/>
        <v>28 6 3 11 1 2 25 6 0 2201006</v>
      </c>
      <c r="D7451">
        <v>28</v>
      </c>
      <c r="E7451">
        <v>6</v>
      </c>
      <c r="F7451">
        <v>3</v>
      </c>
      <c r="G7451">
        <v>11</v>
      </c>
      <c r="H7451">
        <v>1</v>
      </c>
      <c r="I7451">
        <v>2</v>
      </c>
      <c r="J7451">
        <v>25</v>
      </c>
      <c r="K7451">
        <v>6</v>
      </c>
      <c r="L7451" t="s">
        <v>147</v>
      </c>
      <c r="M7451" t="s">
        <v>196</v>
      </c>
      <c r="N7451" s="13">
        <v>3100000</v>
      </c>
      <c r="O7451">
        <v>288741</v>
      </c>
      <c r="P7451">
        <v>2024</v>
      </c>
      <c r="Q7451">
        <v>1053832799</v>
      </c>
      <c r="R7451" t="s">
        <v>1831</v>
      </c>
      <c r="S7451" s="13">
        <v>3100000</v>
      </c>
      <c r="T7451">
        <v>0</v>
      </c>
      <c r="U7451" t="s">
        <v>6065</v>
      </c>
      <c r="V7451" t="s">
        <v>2291</v>
      </c>
      <c r="W7451">
        <v>5004</v>
      </c>
      <c r="X7451">
        <v>0</v>
      </c>
      <c r="Y7451">
        <v>288204</v>
      </c>
      <c r="Z7451">
        <v>20241108</v>
      </c>
      <c r="AA7451">
        <v>2405310736</v>
      </c>
      <c r="AB7451">
        <v>5</v>
      </c>
      <c r="AC7451" t="s">
        <v>2281</v>
      </c>
      <c r="AD7451" t="s">
        <v>2281</v>
      </c>
      <c r="AE7451">
        <v>11101</v>
      </c>
      <c r="AF7451" t="s">
        <v>2281</v>
      </c>
      <c r="AG7451" t="s">
        <v>549</v>
      </c>
      <c r="AH7451">
        <v>260</v>
      </c>
    </row>
    <row r="7452" spans="1:34" hidden="1" x14ac:dyDescent="0.25">
      <c r="A7452" t="str">
        <f t="shared" si="348"/>
        <v>28 1 3 11 1 102 25 44 0 2201006 288742</v>
      </c>
      <c r="B7452" t="str">
        <f t="shared" si="349"/>
        <v>28 1 3 11 1 102 25 44 0 2201006 288343</v>
      </c>
      <c r="C7452" t="str">
        <f t="shared" si="350"/>
        <v>28 1 3 11 1 102 25 44 0 2201006</v>
      </c>
      <c r="D7452">
        <v>28</v>
      </c>
      <c r="E7452">
        <v>1</v>
      </c>
      <c r="F7452">
        <v>3</v>
      </c>
      <c r="G7452">
        <v>11</v>
      </c>
      <c r="H7452">
        <v>1</v>
      </c>
      <c r="I7452">
        <v>102</v>
      </c>
      <c r="J7452">
        <v>25</v>
      </c>
      <c r="K7452">
        <v>44</v>
      </c>
      <c r="L7452" t="s">
        <v>147</v>
      </c>
      <c r="M7452" t="s">
        <v>196</v>
      </c>
      <c r="N7452" s="13">
        <v>3100000</v>
      </c>
      <c r="O7452">
        <v>288742</v>
      </c>
      <c r="P7452">
        <v>2024</v>
      </c>
      <c r="Q7452">
        <v>75092483</v>
      </c>
      <c r="R7452" t="s">
        <v>6196</v>
      </c>
      <c r="S7452" s="13">
        <v>3100000</v>
      </c>
      <c r="T7452">
        <v>0</v>
      </c>
      <c r="U7452" t="s">
        <v>6195</v>
      </c>
      <c r="V7452" t="s">
        <v>2291</v>
      </c>
      <c r="W7452">
        <v>5004</v>
      </c>
      <c r="X7452">
        <v>0</v>
      </c>
      <c r="Y7452">
        <v>288343</v>
      </c>
      <c r="Z7452">
        <v>20241108</v>
      </c>
      <c r="AA7452">
        <v>2408301010</v>
      </c>
      <c r="AB7452">
        <v>2</v>
      </c>
      <c r="AC7452" t="s">
        <v>2281</v>
      </c>
      <c r="AD7452" t="s">
        <v>2281</v>
      </c>
      <c r="AE7452">
        <v>11101</v>
      </c>
      <c r="AF7452" t="s">
        <v>2281</v>
      </c>
      <c r="AG7452" t="s">
        <v>549</v>
      </c>
      <c r="AH7452">
        <v>260</v>
      </c>
    </row>
    <row r="7453" spans="1:34" hidden="1" x14ac:dyDescent="0.25">
      <c r="A7453" t="str">
        <f t="shared" si="348"/>
        <v>28 1 3 11 1 102 25 44 0 2201006 288743</v>
      </c>
      <c r="B7453" t="str">
        <f t="shared" si="349"/>
        <v>28 1 3 11 1 102 25 44 0 2201006 288337</v>
      </c>
      <c r="C7453" t="str">
        <f t="shared" si="350"/>
        <v>28 1 3 11 1 102 25 44 0 2201006</v>
      </c>
      <c r="D7453">
        <v>28</v>
      </c>
      <c r="E7453">
        <v>1</v>
      </c>
      <c r="F7453">
        <v>3</v>
      </c>
      <c r="G7453">
        <v>11</v>
      </c>
      <c r="H7453">
        <v>1</v>
      </c>
      <c r="I7453">
        <v>102</v>
      </c>
      <c r="J7453">
        <v>25</v>
      </c>
      <c r="K7453">
        <v>44</v>
      </c>
      <c r="L7453" t="s">
        <v>147</v>
      </c>
      <c r="M7453" t="s">
        <v>196</v>
      </c>
      <c r="N7453" s="13">
        <v>3100000</v>
      </c>
      <c r="O7453">
        <v>288743</v>
      </c>
      <c r="P7453">
        <v>2024</v>
      </c>
      <c r="Q7453">
        <v>1053870579</v>
      </c>
      <c r="R7453" t="s">
        <v>1732</v>
      </c>
      <c r="S7453" s="13">
        <v>3100000</v>
      </c>
      <c r="T7453">
        <v>0</v>
      </c>
      <c r="U7453" t="s">
        <v>6195</v>
      </c>
      <c r="V7453" t="s">
        <v>2291</v>
      </c>
      <c r="W7453">
        <v>5004</v>
      </c>
      <c r="X7453">
        <v>0</v>
      </c>
      <c r="Y7453">
        <v>288337</v>
      </c>
      <c r="Z7453">
        <v>20241108</v>
      </c>
      <c r="AA7453">
        <v>2408300997</v>
      </c>
      <c r="AB7453">
        <v>2</v>
      </c>
      <c r="AC7453" t="s">
        <v>2281</v>
      </c>
      <c r="AD7453" t="s">
        <v>2281</v>
      </c>
      <c r="AE7453">
        <v>11101</v>
      </c>
      <c r="AF7453" t="s">
        <v>2281</v>
      </c>
      <c r="AG7453" t="s">
        <v>549</v>
      </c>
      <c r="AH7453">
        <v>260</v>
      </c>
    </row>
    <row r="7454" spans="1:34" hidden="1" x14ac:dyDescent="0.25">
      <c r="A7454" t="str">
        <f t="shared" si="348"/>
        <v>28 1 3 11 1 102 25 44 0 2201006 288744</v>
      </c>
      <c r="B7454" t="str">
        <f t="shared" si="349"/>
        <v>28 1 3 11 1 102 25 44 0 2201006 288341</v>
      </c>
      <c r="C7454" t="str">
        <f t="shared" si="350"/>
        <v>28 1 3 11 1 102 25 44 0 2201006</v>
      </c>
      <c r="D7454">
        <v>28</v>
      </c>
      <c r="E7454">
        <v>1</v>
      </c>
      <c r="F7454">
        <v>3</v>
      </c>
      <c r="G7454">
        <v>11</v>
      </c>
      <c r="H7454">
        <v>1</v>
      </c>
      <c r="I7454">
        <v>102</v>
      </c>
      <c r="J7454">
        <v>25</v>
      </c>
      <c r="K7454">
        <v>44</v>
      </c>
      <c r="L7454" t="s">
        <v>147</v>
      </c>
      <c r="M7454" t="s">
        <v>196</v>
      </c>
      <c r="N7454" s="13">
        <v>3100000</v>
      </c>
      <c r="O7454">
        <v>288744</v>
      </c>
      <c r="P7454">
        <v>2024</v>
      </c>
      <c r="Q7454">
        <v>1053845796</v>
      </c>
      <c r="R7454" t="s">
        <v>1736</v>
      </c>
      <c r="S7454" s="13">
        <v>3100000</v>
      </c>
      <c r="T7454">
        <v>0</v>
      </c>
      <c r="U7454" t="s">
        <v>6195</v>
      </c>
      <c r="V7454" t="s">
        <v>2291</v>
      </c>
      <c r="W7454">
        <v>5004</v>
      </c>
      <c r="X7454">
        <v>0</v>
      </c>
      <c r="Y7454">
        <v>288341</v>
      </c>
      <c r="Z7454">
        <v>20241108</v>
      </c>
      <c r="AA7454">
        <v>2408301006</v>
      </c>
      <c r="AB7454">
        <v>2</v>
      </c>
      <c r="AC7454" t="s">
        <v>2281</v>
      </c>
      <c r="AD7454" t="s">
        <v>2281</v>
      </c>
      <c r="AE7454">
        <v>11101</v>
      </c>
      <c r="AF7454" t="s">
        <v>2281</v>
      </c>
      <c r="AG7454" t="s">
        <v>549</v>
      </c>
      <c r="AH7454">
        <v>260</v>
      </c>
    </row>
    <row r="7455" spans="1:34" hidden="1" x14ac:dyDescent="0.25">
      <c r="A7455" t="str">
        <f t="shared" si="348"/>
        <v>28 1 3 11 1 102 25 44 0 2201006 288745</v>
      </c>
      <c r="B7455" t="str">
        <f t="shared" si="349"/>
        <v>28 1 3 11 1 102 25 44 0 2201006 288342</v>
      </c>
      <c r="C7455" t="str">
        <f t="shared" si="350"/>
        <v>28 1 3 11 1 102 25 44 0 2201006</v>
      </c>
      <c r="D7455">
        <v>28</v>
      </c>
      <c r="E7455">
        <v>1</v>
      </c>
      <c r="F7455">
        <v>3</v>
      </c>
      <c r="G7455">
        <v>11</v>
      </c>
      <c r="H7455">
        <v>1</v>
      </c>
      <c r="I7455">
        <v>102</v>
      </c>
      <c r="J7455">
        <v>25</v>
      </c>
      <c r="K7455">
        <v>44</v>
      </c>
      <c r="L7455" t="s">
        <v>147</v>
      </c>
      <c r="M7455" t="s">
        <v>196</v>
      </c>
      <c r="N7455" s="13">
        <v>3100000</v>
      </c>
      <c r="O7455">
        <v>288745</v>
      </c>
      <c r="P7455">
        <v>2024</v>
      </c>
      <c r="Q7455">
        <v>1054996000</v>
      </c>
      <c r="R7455" t="s">
        <v>1737</v>
      </c>
      <c r="S7455" s="13">
        <v>3100000</v>
      </c>
      <c r="T7455">
        <v>0</v>
      </c>
      <c r="U7455" t="s">
        <v>6195</v>
      </c>
      <c r="V7455" t="s">
        <v>2291</v>
      </c>
      <c r="W7455">
        <v>5004</v>
      </c>
      <c r="X7455">
        <v>0</v>
      </c>
      <c r="Y7455">
        <v>288342</v>
      </c>
      <c r="Z7455">
        <v>20241108</v>
      </c>
      <c r="AA7455">
        <v>2408301008</v>
      </c>
      <c r="AB7455">
        <v>2</v>
      </c>
      <c r="AC7455" t="s">
        <v>2281</v>
      </c>
      <c r="AD7455" t="s">
        <v>2281</v>
      </c>
      <c r="AE7455">
        <v>11101</v>
      </c>
      <c r="AF7455" t="s">
        <v>2281</v>
      </c>
      <c r="AG7455" t="s">
        <v>549</v>
      </c>
      <c r="AH7455">
        <v>260</v>
      </c>
    </row>
    <row r="7456" spans="1:34" hidden="1" x14ac:dyDescent="0.25">
      <c r="A7456" t="str">
        <f t="shared" si="348"/>
        <v>28 1 3 11 1 2 72 17 0 2201071 288746</v>
      </c>
      <c r="B7456" t="str">
        <f t="shared" si="349"/>
        <v>28 1 3 11 1 2 72 17 0 2201071 288202</v>
      </c>
      <c r="C7456" t="str">
        <f t="shared" si="350"/>
        <v>28 1 3 11 1 2 72 17 0 2201071</v>
      </c>
      <c r="D7456">
        <v>28</v>
      </c>
      <c r="E7456">
        <v>1</v>
      </c>
      <c r="F7456">
        <v>3</v>
      </c>
      <c r="G7456">
        <v>11</v>
      </c>
      <c r="H7456">
        <v>1</v>
      </c>
      <c r="I7456">
        <v>2</v>
      </c>
      <c r="J7456">
        <v>72</v>
      </c>
      <c r="K7456">
        <v>17</v>
      </c>
      <c r="L7456" t="s">
        <v>147</v>
      </c>
      <c r="M7456" t="s">
        <v>193</v>
      </c>
      <c r="N7456" s="13">
        <v>2200000</v>
      </c>
      <c r="O7456">
        <v>288746</v>
      </c>
      <c r="P7456">
        <v>2024</v>
      </c>
      <c r="Q7456">
        <v>75103673</v>
      </c>
      <c r="R7456" t="s">
        <v>1724</v>
      </c>
      <c r="S7456" s="13">
        <v>2200000</v>
      </c>
      <c r="T7456">
        <v>0</v>
      </c>
      <c r="U7456" t="s">
        <v>6053</v>
      </c>
      <c r="V7456" t="s">
        <v>2291</v>
      </c>
      <c r="W7456">
        <v>5004</v>
      </c>
      <c r="X7456">
        <v>0</v>
      </c>
      <c r="Y7456">
        <v>288202</v>
      </c>
      <c r="Z7456">
        <v>20241108</v>
      </c>
      <c r="AA7456">
        <v>2405310731</v>
      </c>
      <c r="AB7456">
        <v>5</v>
      </c>
      <c r="AC7456" t="s">
        <v>2281</v>
      </c>
      <c r="AD7456" t="s">
        <v>2281</v>
      </c>
      <c r="AE7456">
        <v>11101</v>
      </c>
      <c r="AF7456" t="s">
        <v>2281</v>
      </c>
      <c r="AG7456" t="s">
        <v>549</v>
      </c>
      <c r="AH7456">
        <v>260</v>
      </c>
    </row>
    <row r="7457" spans="1:34" hidden="1" x14ac:dyDescent="0.25">
      <c r="A7457" t="str">
        <f t="shared" si="348"/>
        <v>28 2 3 33 1 2 72 1 0 2201071 288747</v>
      </c>
      <c r="B7457" t="str">
        <f t="shared" si="349"/>
        <v>28 2 3 33 1 2 72 1 0 2201071 288187</v>
      </c>
      <c r="C7457" t="str">
        <f t="shared" si="350"/>
        <v>28 2 3 33 1 2 72 1 0 2201071</v>
      </c>
      <c r="D7457">
        <v>28</v>
      </c>
      <c r="E7457">
        <v>2</v>
      </c>
      <c r="F7457">
        <v>3</v>
      </c>
      <c r="G7457">
        <v>33</v>
      </c>
      <c r="H7457">
        <v>1</v>
      </c>
      <c r="I7457">
        <v>2</v>
      </c>
      <c r="J7457">
        <v>72</v>
      </c>
      <c r="K7457">
        <v>1</v>
      </c>
      <c r="L7457" t="s">
        <v>147</v>
      </c>
      <c r="M7457" t="s">
        <v>193</v>
      </c>
      <c r="N7457" s="13">
        <v>44892000</v>
      </c>
      <c r="O7457">
        <v>288747</v>
      </c>
      <c r="P7457">
        <v>2024</v>
      </c>
      <c r="Q7457">
        <v>41642642</v>
      </c>
      <c r="R7457" t="s">
        <v>1127</v>
      </c>
      <c r="S7457" s="13">
        <v>44892000</v>
      </c>
      <c r="T7457">
        <v>943109</v>
      </c>
      <c r="U7457" t="s">
        <v>3351</v>
      </c>
      <c r="V7457" t="s">
        <v>6222</v>
      </c>
      <c r="W7457">
        <v>5007</v>
      </c>
      <c r="X7457">
        <v>2302</v>
      </c>
      <c r="Y7457">
        <v>288187</v>
      </c>
      <c r="Z7457">
        <v>20241112</v>
      </c>
      <c r="AA7457">
        <v>2405270700</v>
      </c>
      <c r="AB7457">
        <v>2</v>
      </c>
      <c r="AC7457" t="s">
        <v>2281</v>
      </c>
      <c r="AD7457" t="s">
        <v>2281</v>
      </c>
      <c r="AE7457">
        <v>13112</v>
      </c>
      <c r="AF7457" t="s">
        <v>5908</v>
      </c>
      <c r="AG7457" t="s">
        <v>508</v>
      </c>
      <c r="AH7457">
        <v>258</v>
      </c>
    </row>
    <row r="7458" spans="1:34" hidden="1" x14ac:dyDescent="0.25">
      <c r="A7458" t="str">
        <f t="shared" si="348"/>
        <v>28 2 3 33 1 102 72 44 0 2201071 288748</v>
      </c>
      <c r="B7458" t="str">
        <f t="shared" si="349"/>
        <v>28 2 3 33 1 102 72 44 0 2201071 288524</v>
      </c>
      <c r="C7458" t="str">
        <f t="shared" si="350"/>
        <v>28 2 3 33 1 102 72 44 0 2201071</v>
      </c>
      <c r="D7458">
        <v>28</v>
      </c>
      <c r="E7458">
        <v>2</v>
      </c>
      <c r="F7458">
        <v>3</v>
      </c>
      <c r="G7458">
        <v>33</v>
      </c>
      <c r="H7458">
        <v>1</v>
      </c>
      <c r="I7458">
        <v>102</v>
      </c>
      <c r="J7458">
        <v>72</v>
      </c>
      <c r="K7458">
        <v>44</v>
      </c>
      <c r="L7458" t="s">
        <v>147</v>
      </c>
      <c r="M7458" t="s">
        <v>193</v>
      </c>
      <c r="N7458" s="13">
        <v>907945900</v>
      </c>
      <c r="O7458">
        <v>288748</v>
      </c>
      <c r="P7458">
        <v>2024</v>
      </c>
      <c r="Q7458">
        <v>900319291</v>
      </c>
      <c r="R7458" t="s">
        <v>785</v>
      </c>
      <c r="S7458" s="13">
        <v>1006794200</v>
      </c>
      <c r="T7458">
        <v>0</v>
      </c>
      <c r="U7458" t="s">
        <v>6223</v>
      </c>
      <c r="V7458" t="s">
        <v>2960</v>
      </c>
      <c r="W7458">
        <v>5001</v>
      </c>
      <c r="X7458">
        <v>0</v>
      </c>
      <c r="Y7458">
        <v>288524</v>
      </c>
      <c r="Z7458">
        <v>20241112</v>
      </c>
      <c r="AA7458">
        <v>2024101090</v>
      </c>
      <c r="AB7458">
        <v>0</v>
      </c>
      <c r="AC7458" t="s">
        <v>2281</v>
      </c>
      <c r="AD7458" t="s">
        <v>2281</v>
      </c>
      <c r="AE7458">
        <v>13101</v>
      </c>
      <c r="AF7458" t="s">
        <v>5906</v>
      </c>
      <c r="AG7458" t="s">
        <v>83</v>
      </c>
      <c r="AH7458">
        <v>100</v>
      </c>
    </row>
    <row r="7459" spans="1:34" hidden="1" x14ac:dyDescent="0.25">
      <c r="A7459" t="str">
        <f t="shared" si="348"/>
        <v>28 3 3 33 1 102 72 44 0 2201071 288748</v>
      </c>
      <c r="B7459" t="str">
        <f t="shared" si="349"/>
        <v>28 3 3 33 1 102 72 44 0 2201071 288524</v>
      </c>
      <c r="C7459" t="str">
        <f t="shared" si="350"/>
        <v>28 3 3 33 1 102 72 44 0 2201071</v>
      </c>
      <c r="D7459">
        <v>28</v>
      </c>
      <c r="E7459">
        <v>3</v>
      </c>
      <c r="F7459">
        <v>3</v>
      </c>
      <c r="G7459">
        <v>33</v>
      </c>
      <c r="H7459">
        <v>1</v>
      </c>
      <c r="I7459">
        <v>102</v>
      </c>
      <c r="J7459">
        <v>72</v>
      </c>
      <c r="K7459">
        <v>44</v>
      </c>
      <c r="L7459" t="s">
        <v>147</v>
      </c>
      <c r="M7459" t="s">
        <v>193</v>
      </c>
      <c r="N7459" s="13">
        <v>98848300</v>
      </c>
      <c r="O7459">
        <v>288748</v>
      </c>
      <c r="P7459">
        <v>2024</v>
      </c>
      <c r="Q7459">
        <v>900319291</v>
      </c>
      <c r="R7459" t="s">
        <v>785</v>
      </c>
      <c r="S7459" s="13">
        <v>1006794200</v>
      </c>
      <c r="T7459">
        <v>0</v>
      </c>
      <c r="U7459" t="s">
        <v>6223</v>
      </c>
      <c r="V7459" t="s">
        <v>2960</v>
      </c>
      <c r="W7459">
        <v>5001</v>
      </c>
      <c r="X7459">
        <v>0</v>
      </c>
      <c r="Y7459">
        <v>288524</v>
      </c>
      <c r="Z7459">
        <v>20241112</v>
      </c>
      <c r="AA7459">
        <v>2024101090</v>
      </c>
      <c r="AB7459">
        <v>0</v>
      </c>
      <c r="AC7459" t="s">
        <v>2281</v>
      </c>
      <c r="AD7459" t="s">
        <v>2281</v>
      </c>
      <c r="AE7459">
        <v>13101</v>
      </c>
      <c r="AF7459" t="s">
        <v>5906</v>
      </c>
      <c r="AG7459" t="s">
        <v>83</v>
      </c>
      <c r="AH7459">
        <v>100</v>
      </c>
    </row>
    <row r="7460" spans="1:34" hidden="1" x14ac:dyDescent="0.25">
      <c r="A7460" t="str">
        <f t="shared" si="348"/>
        <v>28 11 1 33 1 1 8 0 2110102004 0 288749</v>
      </c>
      <c r="B7460" t="str">
        <f t="shared" si="349"/>
        <v>28 11 1 33 1 1 8 0 2110102004 0 288525</v>
      </c>
      <c r="C7460" t="str">
        <f t="shared" si="350"/>
        <v>28 11 1 33 1 1 8 0 2110102004 0</v>
      </c>
      <c r="D7460">
        <v>28</v>
      </c>
      <c r="E7460">
        <v>11</v>
      </c>
      <c r="F7460">
        <v>1</v>
      </c>
      <c r="G7460">
        <v>33</v>
      </c>
      <c r="H7460">
        <v>1</v>
      </c>
      <c r="I7460">
        <v>1</v>
      </c>
      <c r="J7460">
        <v>8</v>
      </c>
      <c r="K7460">
        <v>0</v>
      </c>
      <c r="L7460" t="s">
        <v>754</v>
      </c>
      <c r="M7460" t="s">
        <v>147</v>
      </c>
      <c r="N7460" s="13">
        <v>3415700</v>
      </c>
      <c r="O7460">
        <v>288749</v>
      </c>
      <c r="P7460">
        <v>2024</v>
      </c>
      <c r="Q7460">
        <v>900319291</v>
      </c>
      <c r="R7460" t="s">
        <v>785</v>
      </c>
      <c r="S7460" s="13">
        <v>25641000</v>
      </c>
      <c r="T7460">
        <v>0</v>
      </c>
      <c r="U7460" t="s">
        <v>6224</v>
      </c>
      <c r="V7460" t="s">
        <v>2960</v>
      </c>
      <c r="W7460">
        <v>5001</v>
      </c>
      <c r="X7460">
        <v>0</v>
      </c>
      <c r="Y7460">
        <v>288525</v>
      </c>
      <c r="Z7460">
        <v>20241112</v>
      </c>
      <c r="AA7460">
        <v>2024101100</v>
      </c>
      <c r="AB7460">
        <v>0</v>
      </c>
      <c r="AC7460" t="s">
        <v>2281</v>
      </c>
      <c r="AD7460" t="s">
        <v>2281</v>
      </c>
      <c r="AE7460">
        <v>13108</v>
      </c>
      <c r="AF7460" t="s">
        <v>5908</v>
      </c>
      <c r="AG7460" t="s">
        <v>95</v>
      </c>
      <c r="AH7460">
        <v>100</v>
      </c>
    </row>
    <row r="7461" spans="1:34" hidden="1" x14ac:dyDescent="0.25">
      <c r="A7461" t="str">
        <f t="shared" si="348"/>
        <v>28 11 1 33 1 1 9 0 2110102007 0 288749</v>
      </c>
      <c r="B7461" t="str">
        <f t="shared" si="349"/>
        <v>28 11 1 33 1 1 9 0 2110102007 0 288525</v>
      </c>
      <c r="C7461" t="str">
        <f t="shared" si="350"/>
        <v>28 11 1 33 1 1 9 0 2110102007 0</v>
      </c>
      <c r="D7461">
        <v>28</v>
      </c>
      <c r="E7461">
        <v>11</v>
      </c>
      <c r="F7461">
        <v>1</v>
      </c>
      <c r="G7461">
        <v>33</v>
      </c>
      <c r="H7461">
        <v>1</v>
      </c>
      <c r="I7461">
        <v>1</v>
      </c>
      <c r="J7461">
        <v>9</v>
      </c>
      <c r="K7461">
        <v>0</v>
      </c>
      <c r="L7461" t="s">
        <v>747</v>
      </c>
      <c r="M7461" t="s">
        <v>147</v>
      </c>
      <c r="N7461" s="13">
        <v>428300</v>
      </c>
      <c r="O7461">
        <v>288749</v>
      </c>
      <c r="P7461">
        <v>2024</v>
      </c>
      <c r="Q7461">
        <v>900319291</v>
      </c>
      <c r="R7461" t="s">
        <v>785</v>
      </c>
      <c r="S7461" s="13">
        <v>25641000</v>
      </c>
      <c r="T7461">
        <v>0</v>
      </c>
      <c r="U7461" t="s">
        <v>6224</v>
      </c>
      <c r="V7461" t="s">
        <v>2960</v>
      </c>
      <c r="W7461">
        <v>5001</v>
      </c>
      <c r="X7461">
        <v>0</v>
      </c>
      <c r="Y7461">
        <v>288525</v>
      </c>
      <c r="Z7461">
        <v>20241112</v>
      </c>
      <c r="AA7461">
        <v>2024101100</v>
      </c>
      <c r="AB7461">
        <v>0</v>
      </c>
      <c r="AC7461" t="s">
        <v>2281</v>
      </c>
      <c r="AD7461" t="s">
        <v>2281</v>
      </c>
      <c r="AE7461">
        <v>13108</v>
      </c>
      <c r="AF7461" t="s">
        <v>5908</v>
      </c>
      <c r="AG7461" t="s">
        <v>95</v>
      </c>
      <c r="AH7461">
        <v>100</v>
      </c>
    </row>
    <row r="7462" spans="1:34" hidden="1" x14ac:dyDescent="0.25">
      <c r="A7462" t="str">
        <f t="shared" si="348"/>
        <v>28 11 1 33 1 1 10 0 2110102006 0 288749</v>
      </c>
      <c r="B7462" t="str">
        <f t="shared" si="349"/>
        <v>28 11 1 33 1 1 10 0 2110102006 0 288525</v>
      </c>
      <c r="C7462" t="str">
        <f t="shared" si="350"/>
        <v>28 11 1 33 1 1 10 0 2110102006 0</v>
      </c>
      <c r="D7462">
        <v>28</v>
      </c>
      <c r="E7462">
        <v>11</v>
      </c>
      <c r="F7462">
        <v>1</v>
      </c>
      <c r="G7462">
        <v>33</v>
      </c>
      <c r="H7462">
        <v>1</v>
      </c>
      <c r="I7462">
        <v>1</v>
      </c>
      <c r="J7462">
        <v>10</v>
      </c>
      <c r="K7462">
        <v>0</v>
      </c>
      <c r="L7462" t="s">
        <v>748</v>
      </c>
      <c r="M7462" t="s">
        <v>147</v>
      </c>
      <c r="N7462" s="13">
        <v>2562300</v>
      </c>
      <c r="O7462">
        <v>288749</v>
      </c>
      <c r="P7462">
        <v>2024</v>
      </c>
      <c r="Q7462">
        <v>900319291</v>
      </c>
      <c r="R7462" t="s">
        <v>785</v>
      </c>
      <c r="S7462" s="13">
        <v>25641000</v>
      </c>
      <c r="T7462">
        <v>0</v>
      </c>
      <c r="U7462" t="s">
        <v>6224</v>
      </c>
      <c r="V7462" t="s">
        <v>2960</v>
      </c>
      <c r="W7462">
        <v>5001</v>
      </c>
      <c r="X7462">
        <v>0</v>
      </c>
      <c r="Y7462">
        <v>288525</v>
      </c>
      <c r="Z7462">
        <v>20241112</v>
      </c>
      <c r="AA7462">
        <v>2024101100</v>
      </c>
      <c r="AB7462">
        <v>0</v>
      </c>
      <c r="AC7462" t="s">
        <v>2281</v>
      </c>
      <c r="AD7462" t="s">
        <v>2281</v>
      </c>
      <c r="AE7462">
        <v>13108</v>
      </c>
      <c r="AF7462" t="s">
        <v>5908</v>
      </c>
      <c r="AG7462" t="s">
        <v>95</v>
      </c>
      <c r="AH7462">
        <v>100</v>
      </c>
    </row>
    <row r="7463" spans="1:34" hidden="1" x14ac:dyDescent="0.25">
      <c r="A7463" t="str">
        <f t="shared" si="348"/>
        <v>28 11 1 33 1 1 11 0 2110102009 0 288749</v>
      </c>
      <c r="B7463" t="str">
        <f t="shared" si="349"/>
        <v>28 11 1 33 1 1 11 0 2110102009 0 288525</v>
      </c>
      <c r="C7463" t="str">
        <f t="shared" si="350"/>
        <v>28 11 1 33 1 1 11 0 2110102009 0</v>
      </c>
      <c r="D7463">
        <v>28</v>
      </c>
      <c r="E7463">
        <v>11</v>
      </c>
      <c r="F7463">
        <v>1</v>
      </c>
      <c r="G7463">
        <v>33</v>
      </c>
      <c r="H7463">
        <v>1</v>
      </c>
      <c r="I7463">
        <v>1</v>
      </c>
      <c r="J7463">
        <v>11</v>
      </c>
      <c r="K7463">
        <v>0</v>
      </c>
      <c r="L7463" t="s">
        <v>750</v>
      </c>
      <c r="M7463" t="s">
        <v>147</v>
      </c>
      <c r="N7463" s="13">
        <v>855100</v>
      </c>
      <c r="O7463">
        <v>288749</v>
      </c>
      <c r="P7463">
        <v>2024</v>
      </c>
      <c r="Q7463">
        <v>900319291</v>
      </c>
      <c r="R7463" t="s">
        <v>785</v>
      </c>
      <c r="S7463" s="13">
        <v>25641000</v>
      </c>
      <c r="T7463">
        <v>0</v>
      </c>
      <c r="U7463" t="s">
        <v>6224</v>
      </c>
      <c r="V7463" t="s">
        <v>2960</v>
      </c>
      <c r="W7463">
        <v>5001</v>
      </c>
      <c r="X7463">
        <v>0</v>
      </c>
      <c r="Y7463">
        <v>288525</v>
      </c>
      <c r="Z7463">
        <v>20241112</v>
      </c>
      <c r="AA7463">
        <v>2024101100</v>
      </c>
      <c r="AB7463">
        <v>0</v>
      </c>
      <c r="AC7463" t="s">
        <v>2281</v>
      </c>
      <c r="AD7463" t="s">
        <v>2281</v>
      </c>
      <c r="AE7463">
        <v>13108</v>
      </c>
      <c r="AF7463" t="s">
        <v>5908</v>
      </c>
      <c r="AG7463" t="s">
        <v>95</v>
      </c>
      <c r="AH7463">
        <v>100</v>
      </c>
    </row>
    <row r="7464" spans="1:34" hidden="1" x14ac:dyDescent="0.25">
      <c r="A7464" t="str">
        <f t="shared" si="348"/>
        <v>28 11 1 33 1 1 12 0 2110102008 0 288749</v>
      </c>
      <c r="B7464" t="str">
        <f t="shared" si="349"/>
        <v>28 11 1 33 1 1 12 0 2110102008 0 288525</v>
      </c>
      <c r="C7464" t="str">
        <f t="shared" si="350"/>
        <v>28 11 1 33 1 1 12 0 2110102008 0</v>
      </c>
      <c r="D7464">
        <v>28</v>
      </c>
      <c r="E7464">
        <v>11</v>
      </c>
      <c r="F7464">
        <v>1</v>
      </c>
      <c r="G7464">
        <v>33</v>
      </c>
      <c r="H7464">
        <v>1</v>
      </c>
      <c r="I7464">
        <v>1</v>
      </c>
      <c r="J7464">
        <v>12</v>
      </c>
      <c r="K7464">
        <v>0</v>
      </c>
      <c r="L7464" t="s">
        <v>749</v>
      </c>
      <c r="M7464" t="s">
        <v>147</v>
      </c>
      <c r="N7464" s="13">
        <v>428300</v>
      </c>
      <c r="O7464">
        <v>288749</v>
      </c>
      <c r="P7464">
        <v>2024</v>
      </c>
      <c r="Q7464">
        <v>900319291</v>
      </c>
      <c r="R7464" t="s">
        <v>785</v>
      </c>
      <c r="S7464" s="13">
        <v>25641000</v>
      </c>
      <c r="T7464">
        <v>0</v>
      </c>
      <c r="U7464" t="s">
        <v>6224</v>
      </c>
      <c r="V7464" t="s">
        <v>2960</v>
      </c>
      <c r="W7464">
        <v>5001</v>
      </c>
      <c r="X7464">
        <v>0</v>
      </c>
      <c r="Y7464">
        <v>288525</v>
      </c>
      <c r="Z7464">
        <v>20241112</v>
      </c>
      <c r="AA7464">
        <v>2024101100</v>
      </c>
      <c r="AB7464">
        <v>0</v>
      </c>
      <c r="AC7464" t="s">
        <v>2281</v>
      </c>
      <c r="AD7464" t="s">
        <v>2281</v>
      </c>
      <c r="AE7464">
        <v>13108</v>
      </c>
      <c r="AF7464" t="s">
        <v>5908</v>
      </c>
      <c r="AG7464" t="s">
        <v>95</v>
      </c>
      <c r="AH7464">
        <v>100</v>
      </c>
    </row>
    <row r="7465" spans="1:34" hidden="1" x14ac:dyDescent="0.25">
      <c r="A7465" t="str">
        <f t="shared" si="348"/>
        <v>28 11 1 33 1 1 15 0 2110202002 0 288749</v>
      </c>
      <c r="B7465" t="str">
        <f t="shared" si="349"/>
        <v>28 11 1 33 1 1 15 0 2110202002 0 288525</v>
      </c>
      <c r="C7465" t="str">
        <f t="shared" si="350"/>
        <v>28 11 1 33 1 1 15 0 2110202002 0</v>
      </c>
      <c r="D7465">
        <v>28</v>
      </c>
      <c r="E7465">
        <v>11</v>
      </c>
      <c r="F7465">
        <v>1</v>
      </c>
      <c r="G7465">
        <v>33</v>
      </c>
      <c r="H7465">
        <v>1</v>
      </c>
      <c r="I7465">
        <v>1</v>
      </c>
      <c r="J7465">
        <v>15</v>
      </c>
      <c r="K7465">
        <v>0</v>
      </c>
      <c r="L7465" t="s">
        <v>776</v>
      </c>
      <c r="M7465" t="s">
        <v>147</v>
      </c>
      <c r="N7465" s="13">
        <v>7257900</v>
      </c>
      <c r="O7465">
        <v>288749</v>
      </c>
      <c r="P7465">
        <v>2024</v>
      </c>
      <c r="Q7465">
        <v>900319291</v>
      </c>
      <c r="R7465" t="s">
        <v>785</v>
      </c>
      <c r="S7465" s="13">
        <v>25641000</v>
      </c>
      <c r="T7465">
        <v>0</v>
      </c>
      <c r="U7465" t="s">
        <v>6224</v>
      </c>
      <c r="V7465" t="s">
        <v>2960</v>
      </c>
      <c r="W7465">
        <v>5001</v>
      </c>
      <c r="X7465">
        <v>0</v>
      </c>
      <c r="Y7465">
        <v>288525</v>
      </c>
      <c r="Z7465">
        <v>20241112</v>
      </c>
      <c r="AA7465">
        <v>2024101100</v>
      </c>
      <c r="AB7465">
        <v>0</v>
      </c>
      <c r="AC7465" t="s">
        <v>2281</v>
      </c>
      <c r="AD7465" t="s">
        <v>2281</v>
      </c>
      <c r="AE7465">
        <v>13108</v>
      </c>
      <c r="AF7465" t="s">
        <v>5908</v>
      </c>
      <c r="AG7465" t="s">
        <v>95</v>
      </c>
      <c r="AH7465">
        <v>100</v>
      </c>
    </row>
    <row r="7466" spans="1:34" hidden="1" x14ac:dyDescent="0.25">
      <c r="A7466" t="str">
        <f t="shared" si="348"/>
        <v>28 11 1 33 1 1 16 0 2110202001 0 288749</v>
      </c>
      <c r="B7466" t="str">
        <f t="shared" si="349"/>
        <v>28 11 1 33 1 1 16 0 2110202001 0 288525</v>
      </c>
      <c r="C7466" t="str">
        <f t="shared" si="350"/>
        <v>28 11 1 33 1 1 16 0 2110202001 0</v>
      </c>
      <c r="D7466">
        <v>28</v>
      </c>
      <c r="E7466">
        <v>11</v>
      </c>
      <c r="F7466">
        <v>1</v>
      </c>
      <c r="G7466">
        <v>33</v>
      </c>
      <c r="H7466">
        <v>1</v>
      </c>
      <c r="I7466">
        <v>1</v>
      </c>
      <c r="J7466">
        <v>16</v>
      </c>
      <c r="K7466">
        <v>0</v>
      </c>
      <c r="L7466" t="s">
        <v>777</v>
      </c>
      <c r="M7466" t="s">
        <v>147</v>
      </c>
      <c r="N7466" s="13">
        <v>10246800</v>
      </c>
      <c r="O7466">
        <v>288749</v>
      </c>
      <c r="P7466">
        <v>2024</v>
      </c>
      <c r="Q7466">
        <v>900319291</v>
      </c>
      <c r="R7466" t="s">
        <v>785</v>
      </c>
      <c r="S7466" s="13">
        <v>25641000</v>
      </c>
      <c r="T7466">
        <v>0</v>
      </c>
      <c r="U7466" t="s">
        <v>6224</v>
      </c>
      <c r="V7466" t="s">
        <v>2960</v>
      </c>
      <c r="W7466">
        <v>5001</v>
      </c>
      <c r="X7466">
        <v>0</v>
      </c>
      <c r="Y7466">
        <v>288525</v>
      </c>
      <c r="Z7466">
        <v>20241112</v>
      </c>
      <c r="AA7466">
        <v>2024101100</v>
      </c>
      <c r="AB7466">
        <v>0</v>
      </c>
      <c r="AC7466" t="s">
        <v>2281</v>
      </c>
      <c r="AD7466" t="s">
        <v>2281</v>
      </c>
      <c r="AE7466">
        <v>13108</v>
      </c>
      <c r="AF7466" t="s">
        <v>5908</v>
      </c>
      <c r="AG7466" t="s">
        <v>95</v>
      </c>
      <c r="AH7466">
        <v>100</v>
      </c>
    </row>
    <row r="7467" spans="1:34" hidden="1" x14ac:dyDescent="0.25">
      <c r="A7467" t="str">
        <f t="shared" si="348"/>
        <v>28 11 1 33 1 1 17 0 2110202005 0 288749</v>
      </c>
      <c r="B7467" t="str">
        <f t="shared" si="349"/>
        <v>28 11 1 33 1 1 17 0 2110202005 0 288525</v>
      </c>
      <c r="C7467" t="str">
        <f t="shared" si="350"/>
        <v>28 11 1 33 1 1 17 0 2110202005 0</v>
      </c>
      <c r="D7467">
        <v>28</v>
      </c>
      <c r="E7467">
        <v>11</v>
      </c>
      <c r="F7467">
        <v>1</v>
      </c>
      <c r="G7467">
        <v>33</v>
      </c>
      <c r="H7467">
        <v>1</v>
      </c>
      <c r="I7467">
        <v>1</v>
      </c>
      <c r="J7467">
        <v>17</v>
      </c>
      <c r="K7467">
        <v>0</v>
      </c>
      <c r="L7467" t="s">
        <v>778</v>
      </c>
      <c r="M7467" t="s">
        <v>147</v>
      </c>
      <c r="N7467" s="13">
        <v>446600</v>
      </c>
      <c r="O7467">
        <v>288749</v>
      </c>
      <c r="P7467">
        <v>2024</v>
      </c>
      <c r="Q7467">
        <v>900319291</v>
      </c>
      <c r="R7467" t="s">
        <v>785</v>
      </c>
      <c r="S7467" s="13">
        <v>25641000</v>
      </c>
      <c r="T7467">
        <v>0</v>
      </c>
      <c r="U7467" t="s">
        <v>6224</v>
      </c>
      <c r="V7467" t="s">
        <v>2960</v>
      </c>
      <c r="W7467">
        <v>5001</v>
      </c>
      <c r="X7467">
        <v>0</v>
      </c>
      <c r="Y7467">
        <v>288525</v>
      </c>
      <c r="Z7467">
        <v>20241112</v>
      </c>
      <c r="AA7467">
        <v>2024101100</v>
      </c>
      <c r="AB7467">
        <v>0</v>
      </c>
      <c r="AC7467" t="s">
        <v>2281</v>
      </c>
      <c r="AD7467" t="s">
        <v>2281</v>
      </c>
      <c r="AE7467">
        <v>13108</v>
      </c>
      <c r="AF7467" t="s">
        <v>5908</v>
      </c>
      <c r="AG7467" t="s">
        <v>95</v>
      </c>
      <c r="AH7467">
        <v>100</v>
      </c>
    </row>
    <row r="7468" spans="1:34" hidden="1" x14ac:dyDescent="0.25">
      <c r="A7468" t="str">
        <f t="shared" si="348"/>
        <v>28 1 3 33 1 102 72 44 0 2201071 288750</v>
      </c>
      <c r="B7468" t="str">
        <f t="shared" si="349"/>
        <v>28 1 3 33 1 102 72 44 0 2201071 288526</v>
      </c>
      <c r="C7468" t="str">
        <f t="shared" si="350"/>
        <v>28 1 3 33 1 102 72 44 0 2201071</v>
      </c>
      <c r="D7468">
        <v>28</v>
      </c>
      <c r="E7468">
        <v>1</v>
      </c>
      <c r="F7468">
        <v>3</v>
      </c>
      <c r="G7468">
        <v>33</v>
      </c>
      <c r="H7468">
        <v>1</v>
      </c>
      <c r="I7468">
        <v>102</v>
      </c>
      <c r="J7468">
        <v>72</v>
      </c>
      <c r="K7468">
        <v>44</v>
      </c>
      <c r="L7468" t="s">
        <v>147</v>
      </c>
      <c r="M7468" t="s">
        <v>193</v>
      </c>
      <c r="N7468" s="13">
        <v>215657000</v>
      </c>
      <c r="O7468">
        <v>288750</v>
      </c>
      <c r="P7468">
        <v>2024</v>
      </c>
      <c r="Q7468">
        <v>900319291</v>
      </c>
      <c r="R7468" t="s">
        <v>785</v>
      </c>
      <c r="S7468" s="13">
        <v>215657000</v>
      </c>
      <c r="T7468">
        <v>0</v>
      </c>
      <c r="U7468" t="s">
        <v>6225</v>
      </c>
      <c r="V7468" t="s">
        <v>2960</v>
      </c>
      <c r="W7468">
        <v>5001</v>
      </c>
      <c r="X7468">
        <v>0</v>
      </c>
      <c r="Y7468">
        <v>288526</v>
      </c>
      <c r="Z7468">
        <v>20241112</v>
      </c>
      <c r="AA7468">
        <v>2024101100</v>
      </c>
      <c r="AB7468">
        <v>0</v>
      </c>
      <c r="AC7468" t="s">
        <v>2281</v>
      </c>
      <c r="AD7468" t="s">
        <v>2281</v>
      </c>
      <c r="AE7468">
        <v>13101</v>
      </c>
      <c r="AF7468" t="s">
        <v>5906</v>
      </c>
      <c r="AG7468" t="s">
        <v>83</v>
      </c>
      <c r="AH7468">
        <v>100</v>
      </c>
    </row>
    <row r="7469" spans="1:34" hidden="1" x14ac:dyDescent="0.25">
      <c r="A7469" t="str">
        <f t="shared" si="348"/>
        <v>28 1 3 33 1 102 72 44 0 2201071 288751</v>
      </c>
      <c r="B7469" t="str">
        <f t="shared" si="349"/>
        <v>28 1 3 33 1 102 72 44 0 2201071 288527</v>
      </c>
      <c r="C7469" t="str">
        <f t="shared" si="350"/>
        <v>28 1 3 33 1 102 72 44 0 2201071</v>
      </c>
      <c r="D7469">
        <v>28</v>
      </c>
      <c r="E7469">
        <v>1</v>
      </c>
      <c r="F7469">
        <v>3</v>
      </c>
      <c r="G7469">
        <v>33</v>
      </c>
      <c r="H7469">
        <v>1</v>
      </c>
      <c r="I7469">
        <v>102</v>
      </c>
      <c r="J7469">
        <v>72</v>
      </c>
      <c r="K7469">
        <v>44</v>
      </c>
      <c r="L7469" t="s">
        <v>147</v>
      </c>
      <c r="M7469" t="s">
        <v>193</v>
      </c>
      <c r="N7469" s="13">
        <v>121700</v>
      </c>
      <c r="O7469">
        <v>288751</v>
      </c>
      <c r="P7469">
        <v>2024</v>
      </c>
      <c r="Q7469">
        <v>900319291</v>
      </c>
      <c r="R7469" t="s">
        <v>785</v>
      </c>
      <c r="S7469" s="13">
        <v>121700</v>
      </c>
      <c r="T7469">
        <v>0</v>
      </c>
      <c r="U7469" t="s">
        <v>6226</v>
      </c>
      <c r="V7469" t="s">
        <v>2960</v>
      </c>
      <c r="W7469">
        <v>5001</v>
      </c>
      <c r="X7469">
        <v>0</v>
      </c>
      <c r="Y7469">
        <v>288527</v>
      </c>
      <c r="Z7469">
        <v>20241112</v>
      </c>
      <c r="AA7469">
        <v>2024051100</v>
      </c>
      <c r="AB7469">
        <v>0</v>
      </c>
      <c r="AC7469" t="s">
        <v>2281</v>
      </c>
      <c r="AD7469" t="s">
        <v>2281</v>
      </c>
      <c r="AE7469">
        <v>13101</v>
      </c>
      <c r="AF7469" t="s">
        <v>5906</v>
      </c>
      <c r="AG7469" t="s">
        <v>83</v>
      </c>
      <c r="AH7469">
        <v>100</v>
      </c>
    </row>
    <row r="7470" spans="1:34" hidden="1" x14ac:dyDescent="0.25">
      <c r="A7470" t="str">
        <f t="shared" si="348"/>
        <v>28 1 3 11 1 2 72 17 0 2201071 288752</v>
      </c>
      <c r="B7470" t="str">
        <f t="shared" si="349"/>
        <v>28 1 3 11 1 2 72 17 0 2201071 288077</v>
      </c>
      <c r="C7470" t="str">
        <f t="shared" si="350"/>
        <v>28 1 3 11 1 2 72 17 0 2201071</v>
      </c>
      <c r="D7470">
        <v>28</v>
      </c>
      <c r="E7470">
        <v>1</v>
      </c>
      <c r="F7470">
        <v>3</v>
      </c>
      <c r="G7470">
        <v>11</v>
      </c>
      <c r="H7470">
        <v>1</v>
      </c>
      <c r="I7470">
        <v>2</v>
      </c>
      <c r="J7470">
        <v>72</v>
      </c>
      <c r="K7470">
        <v>17</v>
      </c>
      <c r="L7470" t="s">
        <v>147</v>
      </c>
      <c r="M7470" t="s">
        <v>193</v>
      </c>
      <c r="N7470" s="13">
        <v>11423040</v>
      </c>
      <c r="O7470">
        <v>288752</v>
      </c>
      <c r="P7470">
        <v>2024</v>
      </c>
      <c r="Q7470">
        <v>900319291</v>
      </c>
      <c r="R7470" t="s">
        <v>785</v>
      </c>
      <c r="S7470" s="13">
        <v>11423040</v>
      </c>
      <c r="T7470">
        <v>0</v>
      </c>
      <c r="U7470" t="s">
        <v>6227</v>
      </c>
      <c r="V7470" t="s">
        <v>2960</v>
      </c>
      <c r="W7470">
        <v>5001</v>
      </c>
      <c r="X7470">
        <v>0</v>
      </c>
      <c r="Y7470">
        <v>288077</v>
      </c>
      <c r="Z7470">
        <v>20241112</v>
      </c>
      <c r="AA7470">
        <v>2024101070</v>
      </c>
      <c r="AB7470">
        <v>0</v>
      </c>
      <c r="AC7470" t="s">
        <v>2281</v>
      </c>
      <c r="AD7470" t="s">
        <v>2281</v>
      </c>
      <c r="AE7470">
        <v>11101</v>
      </c>
      <c r="AF7470" t="s">
        <v>2281</v>
      </c>
      <c r="AG7470" t="s">
        <v>549</v>
      </c>
      <c r="AH7470">
        <v>100</v>
      </c>
    </row>
    <row r="7471" spans="1:34" hidden="1" x14ac:dyDescent="0.25">
      <c r="A7471" t="str">
        <f t="shared" si="348"/>
        <v>28 6 3 11 1 2 24 0 0 2201062 288754</v>
      </c>
      <c r="B7471" t="str">
        <f t="shared" si="349"/>
        <v>28 6 3 11 1 2 24 0 0 2201062 288221</v>
      </c>
      <c r="C7471" t="str">
        <f t="shared" si="350"/>
        <v>28 6 3 11 1 2 24 0 0 2201062</v>
      </c>
      <c r="D7471">
        <v>28</v>
      </c>
      <c r="E7471">
        <v>6</v>
      </c>
      <c r="F7471">
        <v>3</v>
      </c>
      <c r="G7471">
        <v>11</v>
      </c>
      <c r="H7471">
        <v>1</v>
      </c>
      <c r="I7471">
        <v>2</v>
      </c>
      <c r="J7471">
        <v>24</v>
      </c>
      <c r="K7471">
        <v>0</v>
      </c>
      <c r="L7471" t="s">
        <v>147</v>
      </c>
      <c r="M7471" t="s">
        <v>201</v>
      </c>
      <c r="N7471" s="13">
        <v>272726634</v>
      </c>
      <c r="O7471">
        <v>288754</v>
      </c>
      <c r="P7471">
        <v>2024</v>
      </c>
      <c r="Q7471">
        <v>901732685</v>
      </c>
      <c r="R7471" t="s">
        <v>1770</v>
      </c>
      <c r="S7471" s="13">
        <v>272726634</v>
      </c>
      <c r="T7471">
        <v>5454533</v>
      </c>
      <c r="U7471" t="s">
        <v>6162</v>
      </c>
      <c r="V7471" t="s">
        <v>6228</v>
      </c>
      <c r="W7471">
        <v>5016</v>
      </c>
      <c r="X7471">
        <v>2317</v>
      </c>
      <c r="Y7471">
        <v>288221</v>
      </c>
      <c r="Z7471">
        <v>20241112</v>
      </c>
      <c r="AA7471">
        <v>2406170752</v>
      </c>
      <c r="AB7471">
        <v>2</v>
      </c>
      <c r="AC7471" t="s">
        <v>2281</v>
      </c>
      <c r="AD7471" t="s">
        <v>2281</v>
      </c>
      <c r="AE7471">
        <v>11101</v>
      </c>
      <c r="AF7471" t="s">
        <v>2281</v>
      </c>
      <c r="AG7471" t="s">
        <v>549</v>
      </c>
      <c r="AH7471">
        <v>331</v>
      </c>
    </row>
    <row r="7472" spans="1:34" hidden="1" x14ac:dyDescent="0.25">
      <c r="A7472" t="str">
        <f t="shared" si="348"/>
        <v>28 6 3 22 1 2 24 0 0 2201062 288755</v>
      </c>
      <c r="B7472" t="str">
        <f t="shared" si="349"/>
        <v>28 6 3 22 1 2 24 0 0 2201062 288219</v>
      </c>
      <c r="C7472" t="str">
        <f t="shared" si="350"/>
        <v>28 6 3 22 1 2 24 0 0 2201062</v>
      </c>
      <c r="D7472">
        <v>28</v>
      </c>
      <c r="E7472">
        <v>6</v>
      </c>
      <c r="F7472">
        <v>3</v>
      </c>
      <c r="G7472">
        <v>22</v>
      </c>
      <c r="H7472">
        <v>1</v>
      </c>
      <c r="I7472">
        <v>2</v>
      </c>
      <c r="J7472">
        <v>24</v>
      </c>
      <c r="K7472">
        <v>0</v>
      </c>
      <c r="L7472" t="s">
        <v>147</v>
      </c>
      <c r="M7472" t="s">
        <v>201</v>
      </c>
      <c r="N7472" s="13">
        <v>85809719</v>
      </c>
      <c r="O7472">
        <v>288755</v>
      </c>
      <c r="P7472">
        <v>2024</v>
      </c>
      <c r="Q7472">
        <v>75064427</v>
      </c>
      <c r="R7472" t="s">
        <v>1729</v>
      </c>
      <c r="S7472" s="13">
        <v>85809719</v>
      </c>
      <c r="T7472">
        <v>1716194</v>
      </c>
      <c r="U7472" t="s">
        <v>6164</v>
      </c>
      <c r="V7472" t="s">
        <v>6229</v>
      </c>
      <c r="W7472">
        <v>5004</v>
      </c>
      <c r="X7472">
        <v>2317</v>
      </c>
      <c r="Y7472">
        <v>288219</v>
      </c>
      <c r="Z7472">
        <v>20241112</v>
      </c>
      <c r="AA7472">
        <v>2406170749</v>
      </c>
      <c r="AB7472">
        <v>3</v>
      </c>
      <c r="AC7472" t="s">
        <v>2281</v>
      </c>
      <c r="AD7472" t="s">
        <v>2281</v>
      </c>
      <c r="AE7472">
        <v>23130</v>
      </c>
      <c r="AF7472" t="s">
        <v>2281</v>
      </c>
      <c r="AG7472" t="s">
        <v>675</v>
      </c>
      <c r="AH7472">
        <v>331</v>
      </c>
    </row>
    <row r="7473" spans="1:34" hidden="1" x14ac:dyDescent="0.25">
      <c r="A7473" t="str">
        <f t="shared" si="348"/>
        <v>28 1 3 11 1 101 24 41 0 2201062 288756</v>
      </c>
      <c r="B7473" t="str">
        <f t="shared" si="349"/>
        <v>28 1 3 11 1 101 24 41 0 2201062 288386</v>
      </c>
      <c r="C7473" t="str">
        <f t="shared" si="350"/>
        <v>28 1 3 11 1 101 24 41 0 2201062</v>
      </c>
      <c r="D7473">
        <v>28</v>
      </c>
      <c r="E7473">
        <v>1</v>
      </c>
      <c r="F7473">
        <v>3</v>
      </c>
      <c r="G7473">
        <v>11</v>
      </c>
      <c r="H7473">
        <v>1</v>
      </c>
      <c r="I7473">
        <v>101</v>
      </c>
      <c r="J7473">
        <v>24</v>
      </c>
      <c r="K7473">
        <v>41</v>
      </c>
      <c r="L7473" t="s">
        <v>147</v>
      </c>
      <c r="M7473" t="s">
        <v>201</v>
      </c>
      <c r="N7473" s="13">
        <v>25947421</v>
      </c>
      <c r="O7473">
        <v>288756</v>
      </c>
      <c r="P7473">
        <v>2024</v>
      </c>
      <c r="Q7473">
        <v>75064427</v>
      </c>
      <c r="R7473" t="s">
        <v>1729</v>
      </c>
      <c r="S7473" s="13">
        <v>25947421</v>
      </c>
      <c r="T7473">
        <v>518948</v>
      </c>
      <c r="U7473" t="s">
        <v>6164</v>
      </c>
      <c r="V7473" t="s">
        <v>6229</v>
      </c>
      <c r="W7473">
        <v>5004</v>
      </c>
      <c r="X7473">
        <v>2317</v>
      </c>
      <c r="Y7473">
        <v>288386</v>
      </c>
      <c r="Z7473">
        <v>20241112</v>
      </c>
      <c r="AA7473">
        <v>2406170749</v>
      </c>
      <c r="AB7473">
        <v>3</v>
      </c>
      <c r="AC7473" t="s">
        <v>2281</v>
      </c>
      <c r="AD7473" t="s">
        <v>2281</v>
      </c>
      <c r="AE7473">
        <v>11101</v>
      </c>
      <c r="AF7473" t="s">
        <v>2281</v>
      </c>
      <c r="AG7473" t="s">
        <v>549</v>
      </c>
      <c r="AH7473">
        <v>331</v>
      </c>
    </row>
    <row r="7474" spans="1:34" hidden="1" x14ac:dyDescent="0.25">
      <c r="A7474" t="str">
        <f t="shared" si="348"/>
        <v>28 1 3 11 1 2 72 17 0 2201071 288757</v>
      </c>
      <c r="B7474" t="str">
        <f t="shared" si="349"/>
        <v>28 1 3 11 1 2 72 17 0 2201071 288076</v>
      </c>
      <c r="C7474" t="str">
        <f t="shared" si="350"/>
        <v>28 1 3 11 1 2 72 17 0 2201071</v>
      </c>
      <c r="D7474">
        <v>28</v>
      </c>
      <c r="E7474">
        <v>1</v>
      </c>
      <c r="F7474">
        <v>3</v>
      </c>
      <c r="G7474">
        <v>11</v>
      </c>
      <c r="H7474">
        <v>1</v>
      </c>
      <c r="I7474">
        <v>2</v>
      </c>
      <c r="J7474">
        <v>72</v>
      </c>
      <c r="K7474">
        <v>17</v>
      </c>
      <c r="L7474" t="s">
        <v>147</v>
      </c>
      <c r="M7474" t="s">
        <v>193</v>
      </c>
      <c r="N7474" s="13">
        <v>27173140</v>
      </c>
      <c r="O7474">
        <v>288757</v>
      </c>
      <c r="P7474">
        <v>2024</v>
      </c>
      <c r="Q7474">
        <v>890801053</v>
      </c>
      <c r="R7474" t="s">
        <v>784</v>
      </c>
      <c r="S7474" s="13">
        <v>27173140</v>
      </c>
      <c r="T7474">
        <v>0</v>
      </c>
      <c r="U7474" t="s">
        <v>6230</v>
      </c>
      <c r="V7474" t="s">
        <v>2960</v>
      </c>
      <c r="W7474">
        <v>5001</v>
      </c>
      <c r="X7474">
        <v>0</v>
      </c>
      <c r="Y7474">
        <v>288076</v>
      </c>
      <c r="Z7474">
        <v>20241114</v>
      </c>
      <c r="AA7474">
        <v>2024111020</v>
      </c>
      <c r="AB7474">
        <v>0</v>
      </c>
      <c r="AC7474" t="s">
        <v>2281</v>
      </c>
      <c r="AD7474" t="s">
        <v>2281</v>
      </c>
      <c r="AE7474">
        <v>11101</v>
      </c>
      <c r="AF7474" t="s">
        <v>2281</v>
      </c>
      <c r="AG7474" t="s">
        <v>549</v>
      </c>
      <c r="AH7474">
        <v>100</v>
      </c>
    </row>
    <row r="7475" spans="1:34" hidden="1" x14ac:dyDescent="0.25">
      <c r="A7475" t="str">
        <f t="shared" si="348"/>
        <v>28 1 3 33 1 102 25 43 0 2201070 288758</v>
      </c>
      <c r="B7475" t="str">
        <f t="shared" si="349"/>
        <v>28 1 3 33 1 102 25 43 0 2201070 288500</v>
      </c>
      <c r="C7475" t="str">
        <f t="shared" si="350"/>
        <v>28 1 3 33 1 102 25 43 0 2201070</v>
      </c>
      <c r="D7475">
        <v>28</v>
      </c>
      <c r="E7475">
        <v>1</v>
      </c>
      <c r="F7475">
        <v>3</v>
      </c>
      <c r="G7475">
        <v>33</v>
      </c>
      <c r="H7475">
        <v>1</v>
      </c>
      <c r="I7475">
        <v>102</v>
      </c>
      <c r="J7475">
        <v>25</v>
      </c>
      <c r="K7475">
        <v>43</v>
      </c>
      <c r="L7475" t="s">
        <v>147</v>
      </c>
      <c r="M7475" t="s">
        <v>199</v>
      </c>
      <c r="N7475" s="13">
        <v>34822789</v>
      </c>
      <c r="O7475">
        <v>288758</v>
      </c>
      <c r="P7475">
        <v>2024</v>
      </c>
      <c r="Q7475">
        <v>800006480</v>
      </c>
      <c r="R7475" t="s">
        <v>1753</v>
      </c>
      <c r="S7475" s="13">
        <v>34822789</v>
      </c>
      <c r="T7475">
        <v>0</v>
      </c>
      <c r="U7475" t="s">
        <v>6231</v>
      </c>
      <c r="V7475" t="s">
        <v>6232</v>
      </c>
      <c r="W7475">
        <v>5016</v>
      </c>
      <c r="X7475">
        <v>0</v>
      </c>
      <c r="Y7475">
        <v>288500</v>
      </c>
      <c r="Z7475">
        <v>20241114</v>
      </c>
      <c r="AA7475">
        <v>0</v>
      </c>
      <c r="AB7475">
        <v>0</v>
      </c>
      <c r="AC7475" t="s">
        <v>2281</v>
      </c>
      <c r="AD7475" t="s">
        <v>2281</v>
      </c>
      <c r="AE7475">
        <v>13116</v>
      </c>
      <c r="AF7475" t="s">
        <v>5908</v>
      </c>
      <c r="AG7475" t="s">
        <v>87</v>
      </c>
      <c r="AH7475">
        <v>131</v>
      </c>
    </row>
    <row r="7476" spans="1:34" hidden="1" x14ac:dyDescent="0.25">
      <c r="A7476" t="str">
        <f t="shared" si="348"/>
        <v>28 1 3 33 1 102 25 41 0 2201070 288760</v>
      </c>
      <c r="B7476" t="str">
        <f t="shared" si="349"/>
        <v>28 1 3 33 1 102 25 41 0 2201070 288502</v>
      </c>
      <c r="C7476" t="str">
        <f t="shared" si="350"/>
        <v>28 1 3 33 1 102 25 41 0 2201070</v>
      </c>
      <c r="D7476">
        <v>28</v>
      </c>
      <c r="E7476">
        <v>1</v>
      </c>
      <c r="F7476">
        <v>3</v>
      </c>
      <c r="G7476">
        <v>33</v>
      </c>
      <c r="H7476">
        <v>1</v>
      </c>
      <c r="I7476">
        <v>102</v>
      </c>
      <c r="J7476">
        <v>25</v>
      </c>
      <c r="K7476">
        <v>41</v>
      </c>
      <c r="L7476" t="s">
        <v>147</v>
      </c>
      <c r="M7476" t="s">
        <v>199</v>
      </c>
      <c r="N7476" s="13">
        <v>4543623</v>
      </c>
      <c r="O7476">
        <v>288760</v>
      </c>
      <c r="P7476">
        <v>2024</v>
      </c>
      <c r="Q7476">
        <v>890807582</v>
      </c>
      <c r="R7476" t="s">
        <v>1780</v>
      </c>
      <c r="S7476" s="13">
        <v>4543623</v>
      </c>
      <c r="T7476">
        <v>0</v>
      </c>
      <c r="U7476" t="s">
        <v>6233</v>
      </c>
      <c r="V7476" t="s">
        <v>6234</v>
      </c>
      <c r="W7476">
        <v>5016</v>
      </c>
      <c r="X7476">
        <v>0</v>
      </c>
      <c r="Y7476">
        <v>288502</v>
      </c>
      <c r="Z7476">
        <v>20241114</v>
      </c>
      <c r="AA7476">
        <v>0</v>
      </c>
      <c r="AB7476">
        <v>0</v>
      </c>
      <c r="AC7476" t="s">
        <v>2281</v>
      </c>
      <c r="AD7476" t="s">
        <v>2281</v>
      </c>
      <c r="AE7476">
        <v>13107</v>
      </c>
      <c r="AF7476" t="s">
        <v>5908</v>
      </c>
      <c r="AG7476" t="s">
        <v>85</v>
      </c>
      <c r="AH7476">
        <v>131</v>
      </c>
    </row>
    <row r="7477" spans="1:34" hidden="1" x14ac:dyDescent="0.25">
      <c r="A7477" t="str">
        <f t="shared" si="348"/>
        <v>28 1 3 33 1 102 25 41 0 2201070 288761</v>
      </c>
      <c r="B7477" t="str">
        <f t="shared" si="349"/>
        <v>28 1 3 33 1 102 25 41 0 2201070 288503</v>
      </c>
      <c r="C7477" t="str">
        <f t="shared" si="350"/>
        <v>28 1 3 33 1 102 25 41 0 2201070</v>
      </c>
      <c r="D7477">
        <v>28</v>
      </c>
      <c r="E7477">
        <v>1</v>
      </c>
      <c r="F7477">
        <v>3</v>
      </c>
      <c r="G7477">
        <v>33</v>
      </c>
      <c r="H7477">
        <v>1</v>
      </c>
      <c r="I7477">
        <v>102</v>
      </c>
      <c r="J7477">
        <v>25</v>
      </c>
      <c r="K7477">
        <v>41</v>
      </c>
      <c r="L7477" t="s">
        <v>147</v>
      </c>
      <c r="M7477" t="s">
        <v>199</v>
      </c>
      <c r="N7477" s="13">
        <v>3430899</v>
      </c>
      <c r="O7477">
        <v>288761</v>
      </c>
      <c r="P7477">
        <v>2024</v>
      </c>
      <c r="Q7477">
        <v>810004148</v>
      </c>
      <c r="R7477" t="s">
        <v>1781</v>
      </c>
      <c r="S7477" s="13">
        <v>3430899</v>
      </c>
      <c r="T7477">
        <v>0</v>
      </c>
      <c r="U7477" t="s">
        <v>6233</v>
      </c>
      <c r="V7477" t="s">
        <v>6235</v>
      </c>
      <c r="W7477">
        <v>5016</v>
      </c>
      <c r="X7477">
        <v>0</v>
      </c>
      <c r="Y7477">
        <v>288503</v>
      </c>
      <c r="Z7477">
        <v>20241114</v>
      </c>
      <c r="AA7477">
        <v>0</v>
      </c>
      <c r="AB7477">
        <v>0</v>
      </c>
      <c r="AC7477" t="s">
        <v>2281</v>
      </c>
      <c r="AD7477" t="s">
        <v>2281</v>
      </c>
      <c r="AE7477">
        <v>13107</v>
      </c>
      <c r="AF7477" t="s">
        <v>5908</v>
      </c>
      <c r="AG7477" t="s">
        <v>85</v>
      </c>
      <c r="AH7477">
        <v>131</v>
      </c>
    </row>
    <row r="7478" spans="1:34" hidden="1" x14ac:dyDescent="0.25">
      <c r="A7478" t="str">
        <f t="shared" si="348"/>
        <v>28 1 3 33 1 102 25 41 0 2201070 288762</v>
      </c>
      <c r="B7478" t="str">
        <f t="shared" si="349"/>
        <v>28 1 3 33 1 102 25 41 0 2201070 288504</v>
      </c>
      <c r="C7478" t="str">
        <f t="shared" si="350"/>
        <v>28 1 3 33 1 102 25 41 0 2201070</v>
      </c>
      <c r="D7478">
        <v>28</v>
      </c>
      <c r="E7478">
        <v>1</v>
      </c>
      <c r="F7478">
        <v>3</v>
      </c>
      <c r="G7478">
        <v>33</v>
      </c>
      <c r="H7478">
        <v>1</v>
      </c>
      <c r="I7478">
        <v>102</v>
      </c>
      <c r="J7478">
        <v>25</v>
      </c>
      <c r="K7478">
        <v>41</v>
      </c>
      <c r="L7478" t="s">
        <v>147</v>
      </c>
      <c r="M7478" t="s">
        <v>199</v>
      </c>
      <c r="N7478" s="13">
        <v>8067249</v>
      </c>
      <c r="O7478">
        <v>288762</v>
      </c>
      <c r="P7478">
        <v>2024</v>
      </c>
      <c r="Q7478">
        <v>810001533</v>
      </c>
      <c r="R7478" t="s">
        <v>1782</v>
      </c>
      <c r="S7478" s="13">
        <v>8067249</v>
      </c>
      <c r="T7478">
        <v>0</v>
      </c>
      <c r="U7478" t="s">
        <v>6233</v>
      </c>
      <c r="V7478" t="s">
        <v>6235</v>
      </c>
      <c r="W7478">
        <v>5016</v>
      </c>
      <c r="X7478">
        <v>0</v>
      </c>
      <c r="Y7478">
        <v>288504</v>
      </c>
      <c r="Z7478">
        <v>20241114</v>
      </c>
      <c r="AA7478">
        <v>0</v>
      </c>
      <c r="AB7478">
        <v>0</v>
      </c>
      <c r="AC7478" t="s">
        <v>2281</v>
      </c>
      <c r="AD7478" t="s">
        <v>2281</v>
      </c>
      <c r="AE7478">
        <v>13107</v>
      </c>
      <c r="AF7478" t="s">
        <v>5908</v>
      </c>
      <c r="AG7478" t="s">
        <v>85</v>
      </c>
      <c r="AH7478">
        <v>131</v>
      </c>
    </row>
    <row r="7479" spans="1:34" hidden="1" x14ac:dyDescent="0.25">
      <c r="A7479" t="str">
        <f t="shared" si="348"/>
        <v>28 1 3 33 1 102 25 41 0 2201070 288763</v>
      </c>
      <c r="B7479" t="str">
        <f t="shared" si="349"/>
        <v>28 1 3 33 1 102 25 41 0 2201070 288505</v>
      </c>
      <c r="C7479" t="str">
        <f t="shared" si="350"/>
        <v>28 1 3 33 1 102 25 41 0 2201070</v>
      </c>
      <c r="D7479">
        <v>28</v>
      </c>
      <c r="E7479">
        <v>1</v>
      </c>
      <c r="F7479">
        <v>3</v>
      </c>
      <c r="G7479">
        <v>33</v>
      </c>
      <c r="H7479">
        <v>1</v>
      </c>
      <c r="I7479">
        <v>102</v>
      </c>
      <c r="J7479">
        <v>25</v>
      </c>
      <c r="K7479">
        <v>41</v>
      </c>
      <c r="L7479" t="s">
        <v>147</v>
      </c>
      <c r="M7479" t="s">
        <v>199</v>
      </c>
      <c r="N7479" s="13">
        <v>3430899</v>
      </c>
      <c r="O7479">
        <v>288763</v>
      </c>
      <c r="P7479">
        <v>2024</v>
      </c>
      <c r="Q7479">
        <v>890805009</v>
      </c>
      <c r="R7479" t="s">
        <v>1783</v>
      </c>
      <c r="S7479" s="13">
        <v>3430899</v>
      </c>
      <c r="T7479">
        <v>0</v>
      </c>
      <c r="U7479" t="s">
        <v>6233</v>
      </c>
      <c r="V7479" t="s">
        <v>6235</v>
      </c>
      <c r="W7479">
        <v>5016</v>
      </c>
      <c r="X7479">
        <v>0</v>
      </c>
      <c r="Y7479">
        <v>288505</v>
      </c>
      <c r="Z7479">
        <v>20241114</v>
      </c>
      <c r="AA7479">
        <v>0</v>
      </c>
      <c r="AB7479">
        <v>0</v>
      </c>
      <c r="AC7479" t="s">
        <v>2281</v>
      </c>
      <c r="AD7479" t="s">
        <v>2281</v>
      </c>
      <c r="AE7479">
        <v>13107</v>
      </c>
      <c r="AF7479" t="s">
        <v>5908</v>
      </c>
      <c r="AG7479" t="s">
        <v>85</v>
      </c>
      <c r="AH7479">
        <v>131</v>
      </c>
    </row>
    <row r="7480" spans="1:34" hidden="1" x14ac:dyDescent="0.25">
      <c r="A7480" t="str">
        <f t="shared" si="348"/>
        <v>28 1 3 33 1 102 25 41 0 2201070 288764</v>
      </c>
      <c r="B7480" t="str">
        <f t="shared" si="349"/>
        <v>28 1 3 33 1 102 25 41 0 2201070 288506</v>
      </c>
      <c r="C7480" t="str">
        <f t="shared" si="350"/>
        <v>28 1 3 33 1 102 25 41 0 2201070</v>
      </c>
      <c r="D7480">
        <v>28</v>
      </c>
      <c r="E7480">
        <v>1</v>
      </c>
      <c r="F7480">
        <v>3</v>
      </c>
      <c r="G7480">
        <v>33</v>
      </c>
      <c r="H7480">
        <v>1</v>
      </c>
      <c r="I7480">
        <v>102</v>
      </c>
      <c r="J7480">
        <v>25</v>
      </c>
      <c r="K7480">
        <v>41</v>
      </c>
      <c r="L7480" t="s">
        <v>147</v>
      </c>
      <c r="M7480" t="s">
        <v>199</v>
      </c>
      <c r="N7480" s="13">
        <v>3894534</v>
      </c>
      <c r="O7480">
        <v>288764</v>
      </c>
      <c r="P7480">
        <v>2024</v>
      </c>
      <c r="Q7480">
        <v>810005648</v>
      </c>
      <c r="R7480" t="s">
        <v>1784</v>
      </c>
      <c r="S7480" s="13">
        <v>3894534</v>
      </c>
      <c r="T7480">
        <v>0</v>
      </c>
      <c r="U7480" t="s">
        <v>6233</v>
      </c>
      <c r="V7480" t="s">
        <v>6235</v>
      </c>
      <c r="W7480">
        <v>5016</v>
      </c>
      <c r="X7480">
        <v>0</v>
      </c>
      <c r="Y7480">
        <v>288506</v>
      </c>
      <c r="Z7480">
        <v>20241114</v>
      </c>
      <c r="AA7480">
        <v>0</v>
      </c>
      <c r="AB7480">
        <v>0</v>
      </c>
      <c r="AC7480" t="s">
        <v>2281</v>
      </c>
      <c r="AD7480" t="s">
        <v>2281</v>
      </c>
      <c r="AE7480">
        <v>13107</v>
      </c>
      <c r="AF7480" t="s">
        <v>5908</v>
      </c>
      <c r="AG7480" t="s">
        <v>85</v>
      </c>
      <c r="AH7480">
        <v>131</v>
      </c>
    </row>
    <row r="7481" spans="1:34" hidden="1" x14ac:dyDescent="0.25">
      <c r="A7481" t="str">
        <f t="shared" si="348"/>
        <v>28 1 3 33 1 102 25 41 0 2201070 288765</v>
      </c>
      <c r="B7481" t="str">
        <f t="shared" si="349"/>
        <v>28 1 3 33 1 102 25 41 0 2201070 288507</v>
      </c>
      <c r="C7481" t="str">
        <f t="shared" si="350"/>
        <v>28 1 3 33 1 102 25 41 0 2201070</v>
      </c>
      <c r="D7481">
        <v>28</v>
      </c>
      <c r="E7481">
        <v>1</v>
      </c>
      <c r="F7481">
        <v>3</v>
      </c>
      <c r="G7481">
        <v>33</v>
      </c>
      <c r="H7481">
        <v>1</v>
      </c>
      <c r="I7481">
        <v>102</v>
      </c>
      <c r="J7481">
        <v>25</v>
      </c>
      <c r="K7481">
        <v>41</v>
      </c>
      <c r="L7481" t="s">
        <v>147</v>
      </c>
      <c r="M7481" t="s">
        <v>199</v>
      </c>
      <c r="N7481" s="13">
        <v>7789068</v>
      </c>
      <c r="O7481">
        <v>288765</v>
      </c>
      <c r="P7481">
        <v>2024</v>
      </c>
      <c r="Q7481">
        <v>890802548</v>
      </c>
      <c r="R7481" t="s">
        <v>1766</v>
      </c>
      <c r="S7481" s="13">
        <v>7789068</v>
      </c>
      <c r="T7481">
        <v>0</v>
      </c>
      <c r="U7481" t="s">
        <v>6233</v>
      </c>
      <c r="V7481" t="s">
        <v>6235</v>
      </c>
      <c r="W7481">
        <v>5016</v>
      </c>
      <c r="X7481">
        <v>0</v>
      </c>
      <c r="Y7481">
        <v>288507</v>
      </c>
      <c r="Z7481">
        <v>20241114</v>
      </c>
      <c r="AA7481">
        <v>0</v>
      </c>
      <c r="AB7481">
        <v>0</v>
      </c>
      <c r="AC7481" t="s">
        <v>2281</v>
      </c>
      <c r="AD7481" t="s">
        <v>2281</v>
      </c>
      <c r="AE7481">
        <v>13107</v>
      </c>
      <c r="AF7481" t="s">
        <v>5908</v>
      </c>
      <c r="AG7481" t="s">
        <v>85</v>
      </c>
      <c r="AH7481">
        <v>131</v>
      </c>
    </row>
    <row r="7482" spans="1:34" hidden="1" x14ac:dyDescent="0.25">
      <c r="A7482" t="str">
        <f t="shared" si="348"/>
        <v>28 1 3 33 1 102 25 41 0 2201070 288766</v>
      </c>
      <c r="B7482" t="str">
        <f t="shared" si="349"/>
        <v>28 1 3 33 1 102 25 41 0 2201070 288509</v>
      </c>
      <c r="C7482" t="str">
        <f t="shared" si="350"/>
        <v>28 1 3 33 1 102 25 41 0 2201070</v>
      </c>
      <c r="D7482">
        <v>28</v>
      </c>
      <c r="E7482">
        <v>1</v>
      </c>
      <c r="F7482">
        <v>3</v>
      </c>
      <c r="G7482">
        <v>33</v>
      </c>
      <c r="H7482">
        <v>1</v>
      </c>
      <c r="I7482">
        <v>102</v>
      </c>
      <c r="J7482">
        <v>25</v>
      </c>
      <c r="K7482">
        <v>41</v>
      </c>
      <c r="L7482" t="s">
        <v>147</v>
      </c>
      <c r="M7482" t="s">
        <v>199</v>
      </c>
      <c r="N7482" s="13">
        <v>2967264</v>
      </c>
      <c r="O7482">
        <v>288766</v>
      </c>
      <c r="P7482">
        <v>2024</v>
      </c>
      <c r="Q7482">
        <v>890804116</v>
      </c>
      <c r="R7482" t="s">
        <v>1740</v>
      </c>
      <c r="S7482" s="13">
        <v>2967264</v>
      </c>
      <c r="T7482">
        <v>0</v>
      </c>
      <c r="U7482" t="s">
        <v>6233</v>
      </c>
      <c r="V7482" t="s">
        <v>6235</v>
      </c>
      <c r="W7482">
        <v>5016</v>
      </c>
      <c r="X7482">
        <v>0</v>
      </c>
      <c r="Y7482">
        <v>288509</v>
      </c>
      <c r="Z7482">
        <v>20241114</v>
      </c>
      <c r="AA7482">
        <v>0</v>
      </c>
      <c r="AB7482">
        <v>0</v>
      </c>
      <c r="AC7482" t="s">
        <v>2281</v>
      </c>
      <c r="AD7482" t="s">
        <v>2281</v>
      </c>
      <c r="AE7482">
        <v>13107</v>
      </c>
      <c r="AF7482" t="s">
        <v>5908</v>
      </c>
      <c r="AG7482" t="s">
        <v>85</v>
      </c>
      <c r="AH7482">
        <v>131</v>
      </c>
    </row>
    <row r="7483" spans="1:34" hidden="1" x14ac:dyDescent="0.25">
      <c r="A7483" t="str">
        <f t="shared" si="348"/>
        <v>28 1 3 33 1 102 25 41 0 2201070 288767</v>
      </c>
      <c r="B7483" t="str">
        <f t="shared" si="349"/>
        <v>28 1 3 33 1 102 25 41 0 2201070 288510</v>
      </c>
      <c r="C7483" t="str">
        <f t="shared" si="350"/>
        <v>28 1 3 33 1 102 25 41 0 2201070</v>
      </c>
      <c r="D7483">
        <v>28</v>
      </c>
      <c r="E7483">
        <v>1</v>
      </c>
      <c r="F7483">
        <v>3</v>
      </c>
      <c r="G7483">
        <v>33</v>
      </c>
      <c r="H7483">
        <v>1</v>
      </c>
      <c r="I7483">
        <v>102</v>
      </c>
      <c r="J7483">
        <v>25</v>
      </c>
      <c r="K7483">
        <v>41</v>
      </c>
      <c r="L7483" t="s">
        <v>147</v>
      </c>
      <c r="M7483" t="s">
        <v>199</v>
      </c>
      <c r="N7483" s="13">
        <v>3523626</v>
      </c>
      <c r="O7483">
        <v>288767</v>
      </c>
      <c r="P7483">
        <v>2024</v>
      </c>
      <c r="Q7483">
        <v>810002040</v>
      </c>
      <c r="R7483" t="s">
        <v>1786</v>
      </c>
      <c r="S7483" s="13">
        <v>3523626</v>
      </c>
      <c r="T7483">
        <v>0</v>
      </c>
      <c r="U7483" t="s">
        <v>6233</v>
      </c>
      <c r="V7483" t="s">
        <v>6235</v>
      </c>
      <c r="W7483">
        <v>5016</v>
      </c>
      <c r="X7483">
        <v>0</v>
      </c>
      <c r="Y7483">
        <v>288510</v>
      </c>
      <c r="Z7483">
        <v>20241114</v>
      </c>
      <c r="AA7483">
        <v>0</v>
      </c>
      <c r="AB7483">
        <v>0</v>
      </c>
      <c r="AC7483" t="s">
        <v>2281</v>
      </c>
      <c r="AD7483" t="s">
        <v>2281</v>
      </c>
      <c r="AE7483">
        <v>13107</v>
      </c>
      <c r="AF7483" t="s">
        <v>5908</v>
      </c>
      <c r="AG7483" t="s">
        <v>85</v>
      </c>
      <c r="AH7483">
        <v>131</v>
      </c>
    </row>
    <row r="7484" spans="1:34" hidden="1" x14ac:dyDescent="0.25">
      <c r="A7484" t="str">
        <f t="shared" si="348"/>
        <v>28 1 3 33 1 102 25 41 0 2201070 288768</v>
      </c>
      <c r="B7484" t="str">
        <f t="shared" si="349"/>
        <v>28 1 3 33 1 102 25 41 0 2201070 288511</v>
      </c>
      <c r="C7484" t="str">
        <f t="shared" si="350"/>
        <v>28 1 3 33 1 102 25 41 0 2201070</v>
      </c>
      <c r="D7484">
        <v>28</v>
      </c>
      <c r="E7484">
        <v>1</v>
      </c>
      <c r="F7484">
        <v>3</v>
      </c>
      <c r="G7484">
        <v>33</v>
      </c>
      <c r="H7484">
        <v>1</v>
      </c>
      <c r="I7484">
        <v>102</v>
      </c>
      <c r="J7484">
        <v>25</v>
      </c>
      <c r="K7484">
        <v>41</v>
      </c>
      <c r="L7484" t="s">
        <v>147</v>
      </c>
      <c r="M7484" t="s">
        <v>199</v>
      </c>
      <c r="N7484" s="13">
        <v>2874537</v>
      </c>
      <c r="O7484">
        <v>288768</v>
      </c>
      <c r="P7484">
        <v>2024</v>
      </c>
      <c r="Q7484">
        <v>810005295</v>
      </c>
      <c r="R7484" t="s">
        <v>1787</v>
      </c>
      <c r="S7484" s="13">
        <v>2874537</v>
      </c>
      <c r="T7484">
        <v>0</v>
      </c>
      <c r="U7484" t="s">
        <v>6233</v>
      </c>
      <c r="V7484" t="s">
        <v>6235</v>
      </c>
      <c r="W7484">
        <v>5016</v>
      </c>
      <c r="X7484">
        <v>0</v>
      </c>
      <c r="Y7484">
        <v>288511</v>
      </c>
      <c r="Z7484">
        <v>20241114</v>
      </c>
      <c r="AA7484">
        <v>0</v>
      </c>
      <c r="AB7484">
        <v>0</v>
      </c>
      <c r="AC7484" t="s">
        <v>2281</v>
      </c>
      <c r="AD7484" t="s">
        <v>2281</v>
      </c>
      <c r="AE7484">
        <v>13107</v>
      </c>
      <c r="AF7484" t="s">
        <v>5908</v>
      </c>
      <c r="AG7484" t="s">
        <v>85</v>
      </c>
      <c r="AH7484">
        <v>131</v>
      </c>
    </row>
    <row r="7485" spans="1:34" hidden="1" x14ac:dyDescent="0.25">
      <c r="A7485" t="str">
        <f t="shared" si="348"/>
        <v>28 1 3 33 1 102 25 41 0 2201070 288769</v>
      </c>
      <c r="B7485" t="str">
        <f t="shared" si="349"/>
        <v>28 1 3 33 1 102 25 41 0 2201070 288512</v>
      </c>
      <c r="C7485" t="str">
        <f t="shared" si="350"/>
        <v>28 1 3 33 1 102 25 41 0 2201070</v>
      </c>
      <c r="D7485">
        <v>28</v>
      </c>
      <c r="E7485">
        <v>1</v>
      </c>
      <c r="F7485">
        <v>3</v>
      </c>
      <c r="G7485">
        <v>33</v>
      </c>
      <c r="H7485">
        <v>1</v>
      </c>
      <c r="I7485">
        <v>102</v>
      </c>
      <c r="J7485">
        <v>25</v>
      </c>
      <c r="K7485">
        <v>41</v>
      </c>
      <c r="L7485" t="s">
        <v>147</v>
      </c>
      <c r="M7485" t="s">
        <v>199</v>
      </c>
      <c r="N7485" s="13">
        <v>4079988</v>
      </c>
      <c r="O7485">
        <v>288769</v>
      </c>
      <c r="P7485">
        <v>2024</v>
      </c>
      <c r="Q7485">
        <v>890805978</v>
      </c>
      <c r="R7485" t="s">
        <v>1788</v>
      </c>
      <c r="S7485" s="13">
        <v>4079988</v>
      </c>
      <c r="T7485">
        <v>0</v>
      </c>
      <c r="U7485" t="s">
        <v>6233</v>
      </c>
      <c r="V7485" t="s">
        <v>6235</v>
      </c>
      <c r="W7485">
        <v>5016</v>
      </c>
      <c r="X7485">
        <v>0</v>
      </c>
      <c r="Y7485">
        <v>288512</v>
      </c>
      <c r="Z7485">
        <v>20241114</v>
      </c>
      <c r="AA7485">
        <v>0</v>
      </c>
      <c r="AB7485">
        <v>0</v>
      </c>
      <c r="AC7485" t="s">
        <v>2281</v>
      </c>
      <c r="AD7485" t="s">
        <v>2281</v>
      </c>
      <c r="AE7485">
        <v>13107</v>
      </c>
      <c r="AF7485" t="s">
        <v>5908</v>
      </c>
      <c r="AG7485" t="s">
        <v>85</v>
      </c>
      <c r="AH7485">
        <v>131</v>
      </c>
    </row>
    <row r="7486" spans="1:34" hidden="1" x14ac:dyDescent="0.25">
      <c r="A7486" t="str">
        <f t="shared" si="348"/>
        <v>28 1 3 33 1 102 25 41 0 2201070 288770</v>
      </c>
      <c r="B7486" t="str">
        <f t="shared" si="349"/>
        <v>28 1 3 33 1 102 25 41 0 2201070 288513</v>
      </c>
      <c r="C7486" t="str">
        <f t="shared" si="350"/>
        <v>28 1 3 33 1 102 25 41 0 2201070</v>
      </c>
      <c r="D7486">
        <v>28</v>
      </c>
      <c r="E7486">
        <v>1</v>
      </c>
      <c r="F7486">
        <v>3</v>
      </c>
      <c r="G7486">
        <v>33</v>
      </c>
      <c r="H7486">
        <v>1</v>
      </c>
      <c r="I7486">
        <v>102</v>
      </c>
      <c r="J7486">
        <v>25</v>
      </c>
      <c r="K7486">
        <v>41</v>
      </c>
      <c r="L7486" t="s">
        <v>147</v>
      </c>
      <c r="M7486" t="s">
        <v>199</v>
      </c>
      <c r="N7486" s="13">
        <v>5007258</v>
      </c>
      <c r="O7486">
        <v>288770</v>
      </c>
      <c r="P7486">
        <v>2024</v>
      </c>
      <c r="Q7486">
        <v>810002807</v>
      </c>
      <c r="R7486" t="s">
        <v>1750</v>
      </c>
      <c r="S7486" s="13">
        <v>5007258</v>
      </c>
      <c r="T7486">
        <v>0</v>
      </c>
      <c r="U7486" t="s">
        <v>6233</v>
      </c>
      <c r="V7486" t="s">
        <v>6235</v>
      </c>
      <c r="W7486">
        <v>5016</v>
      </c>
      <c r="X7486">
        <v>0</v>
      </c>
      <c r="Y7486">
        <v>288513</v>
      </c>
      <c r="Z7486">
        <v>20241114</v>
      </c>
      <c r="AA7486">
        <v>0</v>
      </c>
      <c r="AB7486">
        <v>0</v>
      </c>
      <c r="AC7486" t="s">
        <v>2281</v>
      </c>
      <c r="AD7486" t="s">
        <v>2281</v>
      </c>
      <c r="AE7486">
        <v>13107</v>
      </c>
      <c r="AF7486" t="s">
        <v>5908</v>
      </c>
      <c r="AG7486" t="s">
        <v>85</v>
      </c>
      <c r="AH7486">
        <v>131</v>
      </c>
    </row>
    <row r="7487" spans="1:34" hidden="1" x14ac:dyDescent="0.25">
      <c r="A7487" t="str">
        <f t="shared" si="348"/>
        <v>28 1 3 33 1 102 25 41 0 2201070 288771</v>
      </c>
      <c r="B7487" t="str">
        <f t="shared" si="349"/>
        <v>28 1 3 33 1 102 25 41 0 2201070 288514</v>
      </c>
      <c r="C7487" t="str">
        <f t="shared" si="350"/>
        <v>28 1 3 33 1 102 25 41 0 2201070</v>
      </c>
      <c r="D7487">
        <v>28</v>
      </c>
      <c r="E7487">
        <v>1</v>
      </c>
      <c r="F7487">
        <v>3</v>
      </c>
      <c r="G7487">
        <v>33</v>
      </c>
      <c r="H7487">
        <v>1</v>
      </c>
      <c r="I7487">
        <v>102</v>
      </c>
      <c r="J7487">
        <v>25</v>
      </c>
      <c r="K7487">
        <v>41</v>
      </c>
      <c r="L7487" t="s">
        <v>147</v>
      </c>
      <c r="M7487" t="s">
        <v>199</v>
      </c>
      <c r="N7487" s="13">
        <v>10570878</v>
      </c>
      <c r="O7487">
        <v>288771</v>
      </c>
      <c r="P7487">
        <v>2024</v>
      </c>
      <c r="Q7487">
        <v>890802079</v>
      </c>
      <c r="R7487" t="s">
        <v>1741</v>
      </c>
      <c r="S7487" s="13">
        <v>10570878</v>
      </c>
      <c r="T7487">
        <v>0</v>
      </c>
      <c r="U7487" t="s">
        <v>6233</v>
      </c>
      <c r="V7487" t="s">
        <v>6235</v>
      </c>
      <c r="W7487">
        <v>5016</v>
      </c>
      <c r="X7487">
        <v>0</v>
      </c>
      <c r="Y7487">
        <v>288514</v>
      </c>
      <c r="Z7487">
        <v>20241114</v>
      </c>
      <c r="AA7487">
        <v>0</v>
      </c>
      <c r="AB7487">
        <v>0</v>
      </c>
      <c r="AC7487" t="s">
        <v>2281</v>
      </c>
      <c r="AD7487" t="s">
        <v>2281</v>
      </c>
      <c r="AE7487">
        <v>13107</v>
      </c>
      <c r="AF7487" t="s">
        <v>5908</v>
      </c>
      <c r="AG7487" t="s">
        <v>85</v>
      </c>
      <c r="AH7487">
        <v>131</v>
      </c>
    </row>
    <row r="7488" spans="1:34" hidden="1" x14ac:dyDescent="0.25">
      <c r="A7488" t="str">
        <f t="shared" si="348"/>
        <v>28 1 3 33 1 102 25 41 0 2201070 288772</v>
      </c>
      <c r="B7488" t="str">
        <f t="shared" si="349"/>
        <v>28 1 3 33 1 102 25 41 0 2201070 288515</v>
      </c>
      <c r="C7488" t="str">
        <f t="shared" si="350"/>
        <v>28 1 3 33 1 102 25 41 0 2201070</v>
      </c>
      <c r="D7488">
        <v>28</v>
      </c>
      <c r="E7488">
        <v>1</v>
      </c>
      <c r="F7488">
        <v>3</v>
      </c>
      <c r="G7488">
        <v>33</v>
      </c>
      <c r="H7488">
        <v>1</v>
      </c>
      <c r="I7488">
        <v>102</v>
      </c>
      <c r="J7488">
        <v>25</v>
      </c>
      <c r="K7488">
        <v>41</v>
      </c>
      <c r="L7488" t="s">
        <v>147</v>
      </c>
      <c r="M7488" t="s">
        <v>199</v>
      </c>
      <c r="N7488" s="13">
        <v>5934528</v>
      </c>
      <c r="O7488">
        <v>288772</v>
      </c>
      <c r="P7488">
        <v>2024</v>
      </c>
      <c r="Q7488">
        <v>800006480</v>
      </c>
      <c r="R7488" t="s">
        <v>1753</v>
      </c>
      <c r="S7488" s="13">
        <v>5934528</v>
      </c>
      <c r="T7488">
        <v>0</v>
      </c>
      <c r="U7488" t="s">
        <v>6233</v>
      </c>
      <c r="V7488" t="s">
        <v>6235</v>
      </c>
      <c r="W7488">
        <v>5016</v>
      </c>
      <c r="X7488">
        <v>0</v>
      </c>
      <c r="Y7488">
        <v>288515</v>
      </c>
      <c r="Z7488">
        <v>20241114</v>
      </c>
      <c r="AA7488">
        <v>0</v>
      </c>
      <c r="AB7488">
        <v>0</v>
      </c>
      <c r="AC7488" t="s">
        <v>2281</v>
      </c>
      <c r="AD7488" t="s">
        <v>2281</v>
      </c>
      <c r="AE7488">
        <v>13107</v>
      </c>
      <c r="AF7488" t="s">
        <v>5908</v>
      </c>
      <c r="AG7488" t="s">
        <v>85</v>
      </c>
      <c r="AH7488">
        <v>131</v>
      </c>
    </row>
    <row r="7489" spans="1:34" hidden="1" x14ac:dyDescent="0.25">
      <c r="A7489" t="str">
        <f t="shared" si="348"/>
        <v>28 1 3 33 1 102 25 41 0 2201070 288773</v>
      </c>
      <c r="B7489" t="str">
        <f t="shared" si="349"/>
        <v>28 1 3 33 1 102 25 41 0 2201070 288516</v>
      </c>
      <c r="C7489" t="str">
        <f t="shared" si="350"/>
        <v>28 1 3 33 1 102 25 41 0 2201070</v>
      </c>
      <c r="D7489">
        <v>28</v>
      </c>
      <c r="E7489">
        <v>1</v>
      </c>
      <c r="F7489">
        <v>3</v>
      </c>
      <c r="G7489">
        <v>33</v>
      </c>
      <c r="H7489">
        <v>1</v>
      </c>
      <c r="I7489">
        <v>102</v>
      </c>
      <c r="J7489">
        <v>25</v>
      </c>
      <c r="K7489">
        <v>41</v>
      </c>
      <c r="L7489" t="s">
        <v>147</v>
      </c>
      <c r="M7489" t="s">
        <v>199</v>
      </c>
      <c r="N7489" s="13">
        <v>2874537</v>
      </c>
      <c r="O7489">
        <v>288773</v>
      </c>
      <c r="P7489">
        <v>2024</v>
      </c>
      <c r="Q7489">
        <v>901232478</v>
      </c>
      <c r="R7489" t="s">
        <v>1764</v>
      </c>
      <c r="S7489" s="13">
        <v>2874537</v>
      </c>
      <c r="T7489">
        <v>0</v>
      </c>
      <c r="U7489" t="s">
        <v>6233</v>
      </c>
      <c r="V7489" t="s">
        <v>6235</v>
      </c>
      <c r="W7489">
        <v>5016</v>
      </c>
      <c r="X7489">
        <v>0</v>
      </c>
      <c r="Y7489">
        <v>288516</v>
      </c>
      <c r="Z7489">
        <v>20241114</v>
      </c>
      <c r="AA7489">
        <v>0</v>
      </c>
      <c r="AB7489">
        <v>0</v>
      </c>
      <c r="AC7489" t="s">
        <v>2281</v>
      </c>
      <c r="AD7489" t="s">
        <v>2281</v>
      </c>
      <c r="AE7489">
        <v>13107</v>
      </c>
      <c r="AF7489" t="s">
        <v>5908</v>
      </c>
      <c r="AG7489" t="s">
        <v>85</v>
      </c>
      <c r="AH7489">
        <v>131</v>
      </c>
    </row>
    <row r="7490" spans="1:34" hidden="1" x14ac:dyDescent="0.25">
      <c r="A7490" t="str">
        <f t="shared" ref="A7490:A7553" si="351">+CONCATENATE(,D7490," ",E7490," ",F7490," ",G7490," ",H7490," ",I7490," ",J7490," ",K7490," ",L7490," ",M7490," ",O7490)</f>
        <v>28 1 3 33 1 102 25 41 0 2201070 288774</v>
      </c>
      <c r="B7490" t="str">
        <f t="shared" ref="B7490:B7553" si="352">+CONCATENATE(,D7490," ",E7490," ",F7490," ",G7490," ",H7490," ",I7490," ",J7490," ",K7490," ",L7490," ",M7490," ",Y7490)</f>
        <v>28 1 3 33 1 102 25 41 0 2201070 288517</v>
      </c>
      <c r="C7490" t="str">
        <f t="shared" ref="C7490:C7553" si="353">+CONCATENATE(,D7490," ",E7490," ",F7490," ",G7490," ",H7490," ",I7490," ",J7490," ",K7490," ",L7490," ",M7490)</f>
        <v>28 1 3 33 1 102 25 41 0 2201070</v>
      </c>
      <c r="D7490">
        <v>28</v>
      </c>
      <c r="E7490">
        <v>1</v>
      </c>
      <c r="F7490">
        <v>3</v>
      </c>
      <c r="G7490">
        <v>33</v>
      </c>
      <c r="H7490">
        <v>1</v>
      </c>
      <c r="I7490">
        <v>102</v>
      </c>
      <c r="J7490">
        <v>25</v>
      </c>
      <c r="K7490">
        <v>41</v>
      </c>
      <c r="L7490" t="s">
        <v>147</v>
      </c>
      <c r="M7490" t="s">
        <v>199</v>
      </c>
      <c r="N7490" s="13">
        <v>3987261</v>
      </c>
      <c r="O7490">
        <v>288774</v>
      </c>
      <c r="P7490">
        <v>2024</v>
      </c>
      <c r="Q7490">
        <v>810003516</v>
      </c>
      <c r="R7490" t="s">
        <v>1789</v>
      </c>
      <c r="S7490" s="13">
        <v>3987261</v>
      </c>
      <c r="T7490">
        <v>0</v>
      </c>
      <c r="U7490" t="s">
        <v>6233</v>
      </c>
      <c r="V7490" t="s">
        <v>6235</v>
      </c>
      <c r="W7490">
        <v>5016</v>
      </c>
      <c r="X7490">
        <v>0</v>
      </c>
      <c r="Y7490">
        <v>288517</v>
      </c>
      <c r="Z7490">
        <v>20241114</v>
      </c>
      <c r="AA7490">
        <v>0</v>
      </c>
      <c r="AB7490">
        <v>0</v>
      </c>
      <c r="AC7490" t="s">
        <v>2281</v>
      </c>
      <c r="AD7490" t="s">
        <v>2281</v>
      </c>
      <c r="AE7490">
        <v>13107</v>
      </c>
      <c r="AF7490" t="s">
        <v>5908</v>
      </c>
      <c r="AG7490" t="s">
        <v>85</v>
      </c>
      <c r="AH7490">
        <v>131</v>
      </c>
    </row>
    <row r="7491" spans="1:34" hidden="1" x14ac:dyDescent="0.25">
      <c r="A7491" t="str">
        <f t="shared" si="351"/>
        <v>28 1 3 33 1 102 25 41 0 2201070 288775</v>
      </c>
      <c r="B7491" t="str">
        <f t="shared" si="352"/>
        <v>28 1 3 33 1 102 25 41 0 2201070 288518</v>
      </c>
      <c r="C7491" t="str">
        <f t="shared" si="353"/>
        <v>28 1 3 33 1 102 25 41 0 2201070</v>
      </c>
      <c r="D7491">
        <v>28</v>
      </c>
      <c r="E7491">
        <v>1</v>
      </c>
      <c r="F7491">
        <v>3</v>
      </c>
      <c r="G7491">
        <v>33</v>
      </c>
      <c r="H7491">
        <v>1</v>
      </c>
      <c r="I7491">
        <v>102</v>
      </c>
      <c r="J7491">
        <v>25</v>
      </c>
      <c r="K7491">
        <v>41</v>
      </c>
      <c r="L7491" t="s">
        <v>147</v>
      </c>
      <c r="M7491" t="s">
        <v>199</v>
      </c>
      <c r="N7491" s="13">
        <v>5099985</v>
      </c>
      <c r="O7491">
        <v>288775</v>
      </c>
      <c r="P7491">
        <v>2024</v>
      </c>
      <c r="Q7491">
        <v>800112968</v>
      </c>
      <c r="R7491" t="s">
        <v>1790</v>
      </c>
      <c r="S7491" s="13">
        <v>5099985</v>
      </c>
      <c r="T7491">
        <v>0</v>
      </c>
      <c r="U7491" t="s">
        <v>6233</v>
      </c>
      <c r="V7491" t="s">
        <v>6234</v>
      </c>
      <c r="W7491">
        <v>5016</v>
      </c>
      <c r="X7491">
        <v>0</v>
      </c>
      <c r="Y7491">
        <v>288518</v>
      </c>
      <c r="Z7491">
        <v>20241114</v>
      </c>
      <c r="AA7491">
        <v>0</v>
      </c>
      <c r="AB7491">
        <v>0</v>
      </c>
      <c r="AC7491" t="s">
        <v>2281</v>
      </c>
      <c r="AD7491" t="s">
        <v>2281</v>
      </c>
      <c r="AE7491">
        <v>13107</v>
      </c>
      <c r="AF7491" t="s">
        <v>5908</v>
      </c>
      <c r="AG7491" t="s">
        <v>85</v>
      </c>
      <c r="AH7491">
        <v>131</v>
      </c>
    </row>
    <row r="7492" spans="1:34" hidden="1" x14ac:dyDescent="0.25">
      <c r="A7492" t="str">
        <f t="shared" si="351"/>
        <v>28 1 3 33 1 102 25 41 0 2201070 288776</v>
      </c>
      <c r="B7492" t="str">
        <f t="shared" si="352"/>
        <v>28 1 3 33 1 102 25 41 0 2201070 288519</v>
      </c>
      <c r="C7492" t="str">
        <f t="shared" si="353"/>
        <v>28 1 3 33 1 102 25 41 0 2201070</v>
      </c>
      <c r="D7492">
        <v>28</v>
      </c>
      <c r="E7492">
        <v>1</v>
      </c>
      <c r="F7492">
        <v>3</v>
      </c>
      <c r="G7492">
        <v>33</v>
      </c>
      <c r="H7492">
        <v>1</v>
      </c>
      <c r="I7492">
        <v>102</v>
      </c>
      <c r="J7492">
        <v>25</v>
      </c>
      <c r="K7492">
        <v>41</v>
      </c>
      <c r="L7492" t="s">
        <v>147</v>
      </c>
      <c r="M7492" t="s">
        <v>199</v>
      </c>
      <c r="N7492" s="13">
        <v>5563620</v>
      </c>
      <c r="O7492">
        <v>288776</v>
      </c>
      <c r="P7492">
        <v>2024</v>
      </c>
      <c r="Q7492">
        <v>810001863</v>
      </c>
      <c r="R7492" t="s">
        <v>1748</v>
      </c>
      <c r="S7492" s="13">
        <v>5563620</v>
      </c>
      <c r="T7492">
        <v>0</v>
      </c>
      <c r="U7492" t="s">
        <v>6233</v>
      </c>
      <c r="V7492" t="s">
        <v>6235</v>
      </c>
      <c r="W7492">
        <v>5016</v>
      </c>
      <c r="X7492">
        <v>0</v>
      </c>
      <c r="Y7492">
        <v>288519</v>
      </c>
      <c r="Z7492">
        <v>20241114</v>
      </c>
      <c r="AA7492">
        <v>0</v>
      </c>
      <c r="AB7492">
        <v>0</v>
      </c>
      <c r="AC7492" t="s">
        <v>2281</v>
      </c>
      <c r="AD7492" t="s">
        <v>2281</v>
      </c>
      <c r="AE7492">
        <v>13107</v>
      </c>
      <c r="AF7492" t="s">
        <v>5908</v>
      </c>
      <c r="AG7492" t="s">
        <v>85</v>
      </c>
      <c r="AH7492">
        <v>131</v>
      </c>
    </row>
    <row r="7493" spans="1:34" hidden="1" x14ac:dyDescent="0.25">
      <c r="A7493" t="str">
        <f t="shared" si="351"/>
        <v>28 1 3 33 1 102 25 41 0 2201070 288777</v>
      </c>
      <c r="B7493" t="str">
        <f t="shared" si="352"/>
        <v>28 1 3 33 1 102 25 41 0 2201070 288520</v>
      </c>
      <c r="C7493" t="str">
        <f t="shared" si="353"/>
        <v>28 1 3 33 1 102 25 41 0 2201070</v>
      </c>
      <c r="D7493">
        <v>28</v>
      </c>
      <c r="E7493">
        <v>1</v>
      </c>
      <c r="F7493">
        <v>3</v>
      </c>
      <c r="G7493">
        <v>33</v>
      </c>
      <c r="H7493">
        <v>1</v>
      </c>
      <c r="I7493">
        <v>102</v>
      </c>
      <c r="J7493">
        <v>25</v>
      </c>
      <c r="K7493">
        <v>41</v>
      </c>
      <c r="L7493" t="s">
        <v>147</v>
      </c>
      <c r="M7493" t="s">
        <v>199</v>
      </c>
      <c r="N7493" s="13">
        <v>1577190</v>
      </c>
      <c r="O7493">
        <v>288777</v>
      </c>
      <c r="P7493">
        <v>2024</v>
      </c>
      <c r="Q7493">
        <v>890802155</v>
      </c>
      <c r="R7493" t="s">
        <v>1791</v>
      </c>
      <c r="S7493" s="13">
        <v>1577190</v>
      </c>
      <c r="T7493">
        <v>0</v>
      </c>
      <c r="U7493" t="s">
        <v>6233</v>
      </c>
      <c r="V7493" t="s">
        <v>6235</v>
      </c>
      <c r="W7493">
        <v>5016</v>
      </c>
      <c r="X7493">
        <v>0</v>
      </c>
      <c r="Y7493">
        <v>288520</v>
      </c>
      <c r="Z7493">
        <v>20241114</v>
      </c>
      <c r="AA7493">
        <v>0</v>
      </c>
      <c r="AB7493">
        <v>0</v>
      </c>
      <c r="AC7493" t="s">
        <v>2281</v>
      </c>
      <c r="AD7493" t="s">
        <v>2281</v>
      </c>
      <c r="AE7493">
        <v>13107</v>
      </c>
      <c r="AF7493" t="s">
        <v>5908</v>
      </c>
      <c r="AG7493" t="s">
        <v>85</v>
      </c>
      <c r="AH7493">
        <v>131</v>
      </c>
    </row>
    <row r="7494" spans="1:34" hidden="1" x14ac:dyDescent="0.25">
      <c r="A7494" t="str">
        <f t="shared" si="351"/>
        <v>28 1 3 33 1 102 25 41 0 2201070 288778</v>
      </c>
      <c r="B7494" t="str">
        <f t="shared" si="352"/>
        <v>28 1 3 33 1 102 25 41 0 2201070 288521</v>
      </c>
      <c r="C7494" t="str">
        <f t="shared" si="353"/>
        <v>28 1 3 33 1 102 25 41 0 2201070</v>
      </c>
      <c r="D7494">
        <v>28</v>
      </c>
      <c r="E7494">
        <v>1</v>
      </c>
      <c r="F7494">
        <v>3</v>
      </c>
      <c r="G7494">
        <v>33</v>
      </c>
      <c r="H7494">
        <v>1</v>
      </c>
      <c r="I7494">
        <v>102</v>
      </c>
      <c r="J7494">
        <v>25</v>
      </c>
      <c r="K7494">
        <v>41</v>
      </c>
      <c r="L7494" t="s">
        <v>147</v>
      </c>
      <c r="M7494" t="s">
        <v>199</v>
      </c>
      <c r="N7494" s="13">
        <v>1576359</v>
      </c>
      <c r="O7494">
        <v>288778</v>
      </c>
      <c r="P7494">
        <v>2024</v>
      </c>
      <c r="Q7494">
        <v>890807637</v>
      </c>
      <c r="R7494" t="s">
        <v>1792</v>
      </c>
      <c r="S7494" s="13">
        <v>1576359</v>
      </c>
      <c r="T7494">
        <v>0</v>
      </c>
      <c r="U7494" t="s">
        <v>6233</v>
      </c>
      <c r="V7494" t="s">
        <v>6235</v>
      </c>
      <c r="W7494">
        <v>5016</v>
      </c>
      <c r="X7494">
        <v>0</v>
      </c>
      <c r="Y7494">
        <v>288521</v>
      </c>
      <c r="Z7494">
        <v>20241114</v>
      </c>
      <c r="AA7494">
        <v>0</v>
      </c>
      <c r="AB7494">
        <v>0</v>
      </c>
      <c r="AC7494" t="s">
        <v>2281</v>
      </c>
      <c r="AD7494" t="s">
        <v>2281</v>
      </c>
      <c r="AE7494">
        <v>13107</v>
      </c>
      <c r="AF7494" t="s">
        <v>5908</v>
      </c>
      <c r="AG7494" t="s">
        <v>85</v>
      </c>
      <c r="AH7494">
        <v>131</v>
      </c>
    </row>
    <row r="7495" spans="1:34" hidden="1" x14ac:dyDescent="0.25">
      <c r="A7495" t="str">
        <f t="shared" si="351"/>
        <v>28 1 3 33 1 102 25 42 0 2201070 288780</v>
      </c>
      <c r="B7495" t="str">
        <f t="shared" si="352"/>
        <v>28 1 3 33 1 102 25 42 0 2201070 288464</v>
      </c>
      <c r="C7495" t="str">
        <f t="shared" si="353"/>
        <v>28 1 3 33 1 102 25 42 0 2201070</v>
      </c>
      <c r="D7495">
        <v>28</v>
      </c>
      <c r="E7495">
        <v>1</v>
      </c>
      <c r="F7495">
        <v>3</v>
      </c>
      <c r="G7495">
        <v>33</v>
      </c>
      <c r="H7495">
        <v>1</v>
      </c>
      <c r="I7495">
        <v>102</v>
      </c>
      <c r="J7495">
        <v>25</v>
      </c>
      <c r="K7495">
        <v>42</v>
      </c>
      <c r="L7495" t="s">
        <v>147</v>
      </c>
      <c r="M7495" t="s">
        <v>199</v>
      </c>
      <c r="N7495" s="13">
        <v>1952263.11</v>
      </c>
      <c r="O7495">
        <v>288780</v>
      </c>
      <c r="P7495">
        <v>2024</v>
      </c>
      <c r="Q7495">
        <v>810001464</v>
      </c>
      <c r="R7495" t="s">
        <v>1761</v>
      </c>
      <c r="S7495" s="13">
        <v>1952263.11</v>
      </c>
      <c r="T7495">
        <v>0</v>
      </c>
      <c r="U7495" t="s">
        <v>6236</v>
      </c>
      <c r="V7495" t="s">
        <v>6237</v>
      </c>
      <c r="W7495">
        <v>5016</v>
      </c>
      <c r="X7495">
        <v>0</v>
      </c>
      <c r="Y7495">
        <v>288464</v>
      </c>
      <c r="Z7495">
        <v>20241114</v>
      </c>
      <c r="AA7495">
        <v>0</v>
      </c>
      <c r="AB7495">
        <v>0</v>
      </c>
      <c r="AC7495" t="s">
        <v>2281</v>
      </c>
      <c r="AD7495" t="s">
        <v>2281</v>
      </c>
      <c r="AE7495">
        <v>13115</v>
      </c>
      <c r="AF7495" t="s">
        <v>5908</v>
      </c>
      <c r="AG7495" t="s">
        <v>86</v>
      </c>
      <c r="AH7495">
        <v>131</v>
      </c>
    </row>
    <row r="7496" spans="1:34" hidden="1" x14ac:dyDescent="0.25">
      <c r="A7496" t="str">
        <f t="shared" si="351"/>
        <v>28 1 3 33 1 102 25 42 0 2201070 288781</v>
      </c>
      <c r="B7496" t="str">
        <f t="shared" si="352"/>
        <v>28 1 3 33 1 102 25 42 0 2201070 288465</v>
      </c>
      <c r="C7496" t="str">
        <f t="shared" si="353"/>
        <v>28 1 3 33 1 102 25 42 0 2201070</v>
      </c>
      <c r="D7496">
        <v>28</v>
      </c>
      <c r="E7496">
        <v>1</v>
      </c>
      <c r="F7496">
        <v>3</v>
      </c>
      <c r="G7496">
        <v>33</v>
      </c>
      <c r="H7496">
        <v>1</v>
      </c>
      <c r="I7496">
        <v>102</v>
      </c>
      <c r="J7496">
        <v>25</v>
      </c>
      <c r="K7496">
        <v>42</v>
      </c>
      <c r="L7496" t="s">
        <v>147</v>
      </c>
      <c r="M7496" t="s">
        <v>199</v>
      </c>
      <c r="N7496" s="13">
        <v>6832920.9000000004</v>
      </c>
      <c r="O7496">
        <v>288781</v>
      </c>
      <c r="P7496">
        <v>2024</v>
      </c>
      <c r="Q7496">
        <v>810004148</v>
      </c>
      <c r="R7496" t="s">
        <v>1781</v>
      </c>
      <c r="S7496" s="13">
        <v>6832920.9000000004</v>
      </c>
      <c r="T7496">
        <v>0</v>
      </c>
      <c r="U7496" t="s">
        <v>6236</v>
      </c>
      <c r="V7496" t="s">
        <v>6237</v>
      </c>
      <c r="W7496">
        <v>5016</v>
      </c>
      <c r="X7496">
        <v>0</v>
      </c>
      <c r="Y7496">
        <v>288465</v>
      </c>
      <c r="Z7496">
        <v>20241114</v>
      </c>
      <c r="AA7496">
        <v>0</v>
      </c>
      <c r="AB7496">
        <v>0</v>
      </c>
      <c r="AC7496" t="s">
        <v>2281</v>
      </c>
      <c r="AD7496" t="s">
        <v>2281</v>
      </c>
      <c r="AE7496">
        <v>13115</v>
      </c>
      <c r="AF7496" t="s">
        <v>5908</v>
      </c>
      <c r="AG7496" t="s">
        <v>86</v>
      </c>
      <c r="AH7496">
        <v>131</v>
      </c>
    </row>
    <row r="7497" spans="1:34" hidden="1" x14ac:dyDescent="0.25">
      <c r="A7497" t="str">
        <f t="shared" si="351"/>
        <v>28 1 3 33 1 102 25 42 0 2201070 288782</v>
      </c>
      <c r="B7497" t="str">
        <f t="shared" si="352"/>
        <v>28 1 3 33 1 102 25 42 0 2201070 288466</v>
      </c>
      <c r="C7497" t="str">
        <f t="shared" si="353"/>
        <v>28 1 3 33 1 102 25 42 0 2201070</v>
      </c>
      <c r="D7497">
        <v>28</v>
      </c>
      <c r="E7497">
        <v>1</v>
      </c>
      <c r="F7497">
        <v>3</v>
      </c>
      <c r="G7497">
        <v>33</v>
      </c>
      <c r="H7497">
        <v>1</v>
      </c>
      <c r="I7497">
        <v>102</v>
      </c>
      <c r="J7497">
        <v>25</v>
      </c>
      <c r="K7497">
        <v>42</v>
      </c>
      <c r="L7497" t="s">
        <v>147</v>
      </c>
      <c r="M7497" t="s">
        <v>199</v>
      </c>
      <c r="N7497" s="13">
        <v>1952263.11</v>
      </c>
      <c r="O7497">
        <v>288782</v>
      </c>
      <c r="P7497">
        <v>2024</v>
      </c>
      <c r="Q7497">
        <v>810001980</v>
      </c>
      <c r="R7497" t="s">
        <v>1779</v>
      </c>
      <c r="S7497" s="13">
        <v>1952263.11</v>
      </c>
      <c r="T7497">
        <v>0</v>
      </c>
      <c r="U7497" t="s">
        <v>6236</v>
      </c>
      <c r="V7497" t="s">
        <v>6237</v>
      </c>
      <c r="W7497">
        <v>5016</v>
      </c>
      <c r="X7497">
        <v>0</v>
      </c>
      <c r="Y7497">
        <v>288466</v>
      </c>
      <c r="Z7497">
        <v>20241114</v>
      </c>
      <c r="AA7497">
        <v>0</v>
      </c>
      <c r="AB7497">
        <v>0</v>
      </c>
      <c r="AC7497" t="s">
        <v>2281</v>
      </c>
      <c r="AD7497" t="s">
        <v>2281</v>
      </c>
      <c r="AE7497">
        <v>13115</v>
      </c>
      <c r="AF7497" t="s">
        <v>5908</v>
      </c>
      <c r="AG7497" t="s">
        <v>86</v>
      </c>
      <c r="AH7497">
        <v>131</v>
      </c>
    </row>
    <row r="7498" spans="1:34" hidden="1" x14ac:dyDescent="0.25">
      <c r="A7498" t="str">
        <f t="shared" si="351"/>
        <v>28 1 3 33 1 102 25 42 0 2201070 288783</v>
      </c>
      <c r="B7498" t="str">
        <f t="shared" si="352"/>
        <v>28 1 3 33 1 102 25 42 0 2201070 288467</v>
      </c>
      <c r="C7498" t="str">
        <f t="shared" si="353"/>
        <v>28 1 3 33 1 102 25 42 0 2201070</v>
      </c>
      <c r="D7498">
        <v>28</v>
      </c>
      <c r="E7498">
        <v>1</v>
      </c>
      <c r="F7498">
        <v>3</v>
      </c>
      <c r="G7498">
        <v>33</v>
      </c>
      <c r="H7498">
        <v>1</v>
      </c>
      <c r="I7498">
        <v>102</v>
      </c>
      <c r="J7498">
        <v>25</v>
      </c>
      <c r="K7498">
        <v>42</v>
      </c>
      <c r="L7498" t="s">
        <v>147</v>
      </c>
      <c r="M7498" t="s">
        <v>199</v>
      </c>
      <c r="N7498" s="13">
        <v>20000000</v>
      </c>
      <c r="O7498">
        <v>288783</v>
      </c>
      <c r="P7498">
        <v>2024</v>
      </c>
      <c r="Q7498">
        <v>800102084</v>
      </c>
      <c r="R7498" t="s">
        <v>1747</v>
      </c>
      <c r="S7498" s="13">
        <v>20000000</v>
      </c>
      <c r="T7498">
        <v>0</v>
      </c>
      <c r="U7498" t="s">
        <v>6236</v>
      </c>
      <c r="V7498" t="s">
        <v>6237</v>
      </c>
      <c r="W7498">
        <v>5016</v>
      </c>
      <c r="X7498">
        <v>0</v>
      </c>
      <c r="Y7498">
        <v>288467</v>
      </c>
      <c r="Z7498">
        <v>20241114</v>
      </c>
      <c r="AA7498">
        <v>0</v>
      </c>
      <c r="AB7498">
        <v>0</v>
      </c>
      <c r="AC7498" t="s">
        <v>2281</v>
      </c>
      <c r="AD7498" t="s">
        <v>2281</v>
      </c>
      <c r="AE7498">
        <v>13115</v>
      </c>
      <c r="AF7498" t="s">
        <v>5908</v>
      </c>
      <c r="AG7498" t="s">
        <v>86</v>
      </c>
      <c r="AH7498">
        <v>131</v>
      </c>
    </row>
    <row r="7499" spans="1:34" hidden="1" x14ac:dyDescent="0.25">
      <c r="A7499" t="str">
        <f t="shared" si="351"/>
        <v>28 1 3 33 1 102 25 42 0 2201070 288784</v>
      </c>
      <c r="B7499" t="str">
        <f t="shared" si="352"/>
        <v>28 1 3 33 1 102 25 42 0 2201070 288468</v>
      </c>
      <c r="C7499" t="str">
        <f t="shared" si="353"/>
        <v>28 1 3 33 1 102 25 42 0 2201070</v>
      </c>
      <c r="D7499">
        <v>28</v>
      </c>
      <c r="E7499">
        <v>1</v>
      </c>
      <c r="F7499">
        <v>3</v>
      </c>
      <c r="G7499">
        <v>33</v>
      </c>
      <c r="H7499">
        <v>1</v>
      </c>
      <c r="I7499">
        <v>102</v>
      </c>
      <c r="J7499">
        <v>25</v>
      </c>
      <c r="K7499">
        <v>42</v>
      </c>
      <c r="L7499" t="s">
        <v>147</v>
      </c>
      <c r="M7499" t="s">
        <v>199</v>
      </c>
      <c r="N7499" s="13">
        <v>20000000</v>
      </c>
      <c r="O7499">
        <v>288784</v>
      </c>
      <c r="P7499">
        <v>2024</v>
      </c>
      <c r="Q7499">
        <v>900070015</v>
      </c>
      <c r="R7499" t="s">
        <v>1793</v>
      </c>
      <c r="S7499" s="13">
        <v>20000000</v>
      </c>
      <c r="T7499">
        <v>0</v>
      </c>
      <c r="U7499" t="s">
        <v>6236</v>
      </c>
      <c r="V7499" t="s">
        <v>6237</v>
      </c>
      <c r="W7499">
        <v>5016</v>
      </c>
      <c r="X7499">
        <v>0</v>
      </c>
      <c r="Y7499">
        <v>288468</v>
      </c>
      <c r="Z7499">
        <v>20241114</v>
      </c>
      <c r="AA7499">
        <v>0</v>
      </c>
      <c r="AB7499">
        <v>0</v>
      </c>
      <c r="AC7499" t="s">
        <v>2281</v>
      </c>
      <c r="AD7499" t="s">
        <v>2281</v>
      </c>
      <c r="AE7499">
        <v>13115</v>
      </c>
      <c r="AF7499" t="s">
        <v>5908</v>
      </c>
      <c r="AG7499" t="s">
        <v>86</v>
      </c>
      <c r="AH7499">
        <v>131</v>
      </c>
    </row>
    <row r="7500" spans="1:34" hidden="1" x14ac:dyDescent="0.25">
      <c r="A7500" t="str">
        <f t="shared" si="351"/>
        <v>28 1 3 33 1 102 25 42 0 2201070 288785</v>
      </c>
      <c r="B7500" t="str">
        <f t="shared" si="352"/>
        <v>28 1 3 33 1 102 25 42 0 2201070 288469</v>
      </c>
      <c r="C7500" t="str">
        <f t="shared" si="353"/>
        <v>28 1 3 33 1 102 25 42 0 2201070</v>
      </c>
      <c r="D7500">
        <v>28</v>
      </c>
      <c r="E7500">
        <v>1</v>
      </c>
      <c r="F7500">
        <v>3</v>
      </c>
      <c r="G7500">
        <v>33</v>
      </c>
      <c r="H7500">
        <v>1</v>
      </c>
      <c r="I7500">
        <v>102</v>
      </c>
      <c r="J7500">
        <v>25</v>
      </c>
      <c r="K7500">
        <v>42</v>
      </c>
      <c r="L7500" t="s">
        <v>147</v>
      </c>
      <c r="M7500" t="s">
        <v>199</v>
      </c>
      <c r="N7500" s="13">
        <v>4880657.78</v>
      </c>
      <c r="O7500">
        <v>288785</v>
      </c>
      <c r="P7500">
        <v>2024</v>
      </c>
      <c r="Q7500">
        <v>800028590</v>
      </c>
      <c r="R7500" t="s">
        <v>1794</v>
      </c>
      <c r="S7500" s="13">
        <v>4880657.78</v>
      </c>
      <c r="T7500">
        <v>0</v>
      </c>
      <c r="U7500" t="s">
        <v>6236</v>
      </c>
      <c r="V7500" t="s">
        <v>6237</v>
      </c>
      <c r="W7500">
        <v>5016</v>
      </c>
      <c r="X7500">
        <v>0</v>
      </c>
      <c r="Y7500">
        <v>288469</v>
      </c>
      <c r="Z7500">
        <v>20241114</v>
      </c>
      <c r="AA7500">
        <v>0</v>
      </c>
      <c r="AB7500">
        <v>0</v>
      </c>
      <c r="AC7500" t="s">
        <v>2281</v>
      </c>
      <c r="AD7500" t="s">
        <v>2281</v>
      </c>
      <c r="AE7500">
        <v>13115</v>
      </c>
      <c r="AF7500" t="s">
        <v>5908</v>
      </c>
      <c r="AG7500" t="s">
        <v>86</v>
      </c>
      <c r="AH7500">
        <v>131</v>
      </c>
    </row>
    <row r="7501" spans="1:34" hidden="1" x14ac:dyDescent="0.25">
      <c r="A7501" t="str">
        <f t="shared" si="351"/>
        <v>28 1 3 33 1 102 25 42 0 2201070 288786</v>
      </c>
      <c r="B7501" t="str">
        <f t="shared" si="352"/>
        <v>28 1 3 33 1 102 25 42 0 2201070 288470</v>
      </c>
      <c r="C7501" t="str">
        <f t="shared" si="353"/>
        <v>28 1 3 33 1 102 25 42 0 2201070</v>
      </c>
      <c r="D7501">
        <v>28</v>
      </c>
      <c r="E7501">
        <v>1</v>
      </c>
      <c r="F7501">
        <v>3</v>
      </c>
      <c r="G7501">
        <v>33</v>
      </c>
      <c r="H7501">
        <v>1</v>
      </c>
      <c r="I7501">
        <v>102</v>
      </c>
      <c r="J7501">
        <v>25</v>
      </c>
      <c r="K7501">
        <v>42</v>
      </c>
      <c r="L7501" t="s">
        <v>147</v>
      </c>
      <c r="M7501" t="s">
        <v>199</v>
      </c>
      <c r="N7501" s="13">
        <v>3904526.23</v>
      </c>
      <c r="O7501">
        <v>288786</v>
      </c>
      <c r="P7501">
        <v>2024</v>
      </c>
      <c r="Q7501">
        <v>800027784</v>
      </c>
      <c r="R7501" t="s">
        <v>1795</v>
      </c>
      <c r="S7501" s="13">
        <v>3904526.23</v>
      </c>
      <c r="T7501">
        <v>0</v>
      </c>
      <c r="U7501" t="s">
        <v>6236</v>
      </c>
      <c r="V7501" t="s">
        <v>6237</v>
      </c>
      <c r="W7501">
        <v>5016</v>
      </c>
      <c r="X7501">
        <v>0</v>
      </c>
      <c r="Y7501">
        <v>288470</v>
      </c>
      <c r="Z7501">
        <v>20241114</v>
      </c>
      <c r="AA7501">
        <v>0</v>
      </c>
      <c r="AB7501">
        <v>0</v>
      </c>
      <c r="AC7501" t="s">
        <v>2281</v>
      </c>
      <c r="AD7501" t="s">
        <v>2281</v>
      </c>
      <c r="AE7501">
        <v>13115</v>
      </c>
      <c r="AF7501" t="s">
        <v>5908</v>
      </c>
      <c r="AG7501" t="s">
        <v>86</v>
      </c>
      <c r="AH7501">
        <v>131</v>
      </c>
    </row>
    <row r="7502" spans="1:34" hidden="1" x14ac:dyDescent="0.25">
      <c r="A7502" t="str">
        <f t="shared" si="351"/>
        <v>28 1 3 33 1 102 25 42 0 2201070 288787</v>
      </c>
      <c r="B7502" t="str">
        <f t="shared" si="352"/>
        <v>28 1 3 33 1 102 25 42 0 2201070 288471</v>
      </c>
      <c r="C7502" t="str">
        <f t="shared" si="353"/>
        <v>28 1 3 33 1 102 25 42 0 2201070</v>
      </c>
      <c r="D7502">
        <v>28</v>
      </c>
      <c r="E7502">
        <v>1</v>
      </c>
      <c r="F7502">
        <v>3</v>
      </c>
      <c r="G7502">
        <v>33</v>
      </c>
      <c r="H7502">
        <v>1</v>
      </c>
      <c r="I7502">
        <v>102</v>
      </c>
      <c r="J7502">
        <v>25</v>
      </c>
      <c r="K7502">
        <v>42</v>
      </c>
      <c r="L7502" t="s">
        <v>147</v>
      </c>
      <c r="M7502" t="s">
        <v>199</v>
      </c>
      <c r="N7502" s="13">
        <v>2928394.67</v>
      </c>
      <c r="O7502">
        <v>288787</v>
      </c>
      <c r="P7502">
        <v>2024</v>
      </c>
      <c r="Q7502">
        <v>810001533</v>
      </c>
      <c r="R7502" t="s">
        <v>1782</v>
      </c>
      <c r="S7502" s="13">
        <v>2928394.67</v>
      </c>
      <c r="T7502">
        <v>0</v>
      </c>
      <c r="U7502" t="s">
        <v>6236</v>
      </c>
      <c r="V7502" t="s">
        <v>6237</v>
      </c>
      <c r="W7502">
        <v>5016</v>
      </c>
      <c r="X7502">
        <v>0</v>
      </c>
      <c r="Y7502">
        <v>288471</v>
      </c>
      <c r="Z7502">
        <v>20241114</v>
      </c>
      <c r="AA7502">
        <v>0</v>
      </c>
      <c r="AB7502">
        <v>0</v>
      </c>
      <c r="AC7502" t="s">
        <v>2281</v>
      </c>
      <c r="AD7502" t="s">
        <v>2281</v>
      </c>
      <c r="AE7502">
        <v>13115</v>
      </c>
      <c r="AF7502" t="s">
        <v>5908</v>
      </c>
      <c r="AG7502" t="s">
        <v>86</v>
      </c>
      <c r="AH7502">
        <v>131</v>
      </c>
    </row>
    <row r="7503" spans="1:34" hidden="1" x14ac:dyDescent="0.25">
      <c r="A7503" t="str">
        <f t="shared" si="351"/>
        <v>28 1 3 33 1 102 25 42 0 2201070 288788</v>
      </c>
      <c r="B7503" t="str">
        <f t="shared" si="352"/>
        <v>28 1 3 33 1 102 25 42 0 2201070 288472</v>
      </c>
      <c r="C7503" t="str">
        <f t="shared" si="353"/>
        <v>28 1 3 33 1 102 25 42 0 2201070</v>
      </c>
      <c r="D7503">
        <v>28</v>
      </c>
      <c r="E7503">
        <v>1</v>
      </c>
      <c r="F7503">
        <v>3</v>
      </c>
      <c r="G7503">
        <v>33</v>
      </c>
      <c r="H7503">
        <v>1</v>
      </c>
      <c r="I7503">
        <v>102</v>
      </c>
      <c r="J7503">
        <v>25</v>
      </c>
      <c r="K7503">
        <v>42</v>
      </c>
      <c r="L7503" t="s">
        <v>147</v>
      </c>
      <c r="M7503" t="s">
        <v>199</v>
      </c>
      <c r="N7503" s="13">
        <v>2928394.67</v>
      </c>
      <c r="O7503">
        <v>288788</v>
      </c>
      <c r="P7503">
        <v>2024</v>
      </c>
      <c r="Q7503">
        <v>810005648</v>
      </c>
      <c r="R7503" t="s">
        <v>1784</v>
      </c>
      <c r="S7503" s="13">
        <v>2928394.67</v>
      </c>
      <c r="T7503">
        <v>0</v>
      </c>
      <c r="U7503" t="s">
        <v>6236</v>
      </c>
      <c r="V7503" t="s">
        <v>6237</v>
      </c>
      <c r="W7503">
        <v>5016</v>
      </c>
      <c r="X7503">
        <v>0</v>
      </c>
      <c r="Y7503">
        <v>288472</v>
      </c>
      <c r="Z7503">
        <v>20241114</v>
      </c>
      <c r="AA7503">
        <v>0</v>
      </c>
      <c r="AB7503">
        <v>0</v>
      </c>
      <c r="AC7503" t="s">
        <v>2281</v>
      </c>
      <c r="AD7503" t="s">
        <v>2281</v>
      </c>
      <c r="AE7503">
        <v>13115</v>
      </c>
      <c r="AF7503" t="s">
        <v>5908</v>
      </c>
      <c r="AG7503" t="s">
        <v>86</v>
      </c>
      <c r="AH7503">
        <v>131</v>
      </c>
    </row>
    <row r="7504" spans="1:34" hidden="1" x14ac:dyDescent="0.25">
      <c r="A7504" t="str">
        <f t="shared" si="351"/>
        <v>28 1 3 33 1 102 25 42 0 2201070 288789</v>
      </c>
      <c r="B7504" t="str">
        <f t="shared" si="352"/>
        <v>28 1 3 33 1 102 25 42 0 2201070 288473</v>
      </c>
      <c r="C7504" t="str">
        <f t="shared" si="353"/>
        <v>28 1 3 33 1 102 25 42 0 2201070</v>
      </c>
      <c r="D7504">
        <v>28</v>
      </c>
      <c r="E7504">
        <v>1</v>
      </c>
      <c r="F7504">
        <v>3</v>
      </c>
      <c r="G7504">
        <v>33</v>
      </c>
      <c r="H7504">
        <v>1</v>
      </c>
      <c r="I7504">
        <v>102</v>
      </c>
      <c r="J7504">
        <v>25</v>
      </c>
      <c r="K7504">
        <v>42</v>
      </c>
      <c r="L7504" t="s">
        <v>147</v>
      </c>
      <c r="M7504" t="s">
        <v>199</v>
      </c>
      <c r="N7504" s="13">
        <v>2928394.67</v>
      </c>
      <c r="O7504">
        <v>288789</v>
      </c>
      <c r="P7504">
        <v>2024</v>
      </c>
      <c r="Q7504">
        <v>890802548</v>
      </c>
      <c r="R7504" t="s">
        <v>1766</v>
      </c>
      <c r="S7504" s="13">
        <v>2928394.67</v>
      </c>
      <c r="T7504">
        <v>0</v>
      </c>
      <c r="U7504" t="s">
        <v>6236</v>
      </c>
      <c r="V7504" t="s">
        <v>6237</v>
      </c>
      <c r="W7504">
        <v>5016</v>
      </c>
      <c r="X7504">
        <v>0</v>
      </c>
      <c r="Y7504">
        <v>288473</v>
      </c>
      <c r="Z7504">
        <v>20241114</v>
      </c>
      <c r="AA7504">
        <v>0</v>
      </c>
      <c r="AB7504">
        <v>0</v>
      </c>
      <c r="AC7504" t="s">
        <v>2281</v>
      </c>
      <c r="AD7504" t="s">
        <v>2281</v>
      </c>
      <c r="AE7504">
        <v>13115</v>
      </c>
      <c r="AF7504" t="s">
        <v>5908</v>
      </c>
      <c r="AG7504" t="s">
        <v>86</v>
      </c>
      <c r="AH7504">
        <v>131</v>
      </c>
    </row>
    <row r="7505" spans="1:34" hidden="1" x14ac:dyDescent="0.25">
      <c r="A7505" t="str">
        <f t="shared" si="351"/>
        <v>28 1 3 33 1 102 25 42 0 2201070 288790</v>
      </c>
      <c r="B7505" t="str">
        <f t="shared" si="352"/>
        <v>28 1 3 33 1 102 25 42 0 2201070 288474</v>
      </c>
      <c r="C7505" t="str">
        <f t="shared" si="353"/>
        <v>28 1 3 33 1 102 25 42 0 2201070</v>
      </c>
      <c r="D7505">
        <v>28</v>
      </c>
      <c r="E7505">
        <v>1</v>
      </c>
      <c r="F7505">
        <v>3</v>
      </c>
      <c r="G7505">
        <v>33</v>
      </c>
      <c r="H7505">
        <v>1</v>
      </c>
      <c r="I7505">
        <v>102</v>
      </c>
      <c r="J7505">
        <v>25</v>
      </c>
      <c r="K7505">
        <v>42</v>
      </c>
      <c r="L7505" t="s">
        <v>147</v>
      </c>
      <c r="M7505" t="s">
        <v>199</v>
      </c>
      <c r="N7505" s="13">
        <v>30000000</v>
      </c>
      <c r="O7505">
        <v>288790</v>
      </c>
      <c r="P7505">
        <v>2024</v>
      </c>
      <c r="Q7505">
        <v>890802596</v>
      </c>
      <c r="R7505" t="s">
        <v>1763</v>
      </c>
      <c r="S7505" s="13">
        <v>30000000</v>
      </c>
      <c r="T7505">
        <v>0</v>
      </c>
      <c r="U7505" t="s">
        <v>6236</v>
      </c>
      <c r="V7505" t="s">
        <v>6237</v>
      </c>
      <c r="W7505">
        <v>5016</v>
      </c>
      <c r="X7505">
        <v>0</v>
      </c>
      <c r="Y7505">
        <v>288474</v>
      </c>
      <c r="Z7505">
        <v>20241114</v>
      </c>
      <c r="AA7505">
        <v>0</v>
      </c>
      <c r="AB7505">
        <v>0</v>
      </c>
      <c r="AC7505" t="s">
        <v>2281</v>
      </c>
      <c r="AD7505" t="s">
        <v>2281</v>
      </c>
      <c r="AE7505">
        <v>13115</v>
      </c>
      <c r="AF7505" t="s">
        <v>5908</v>
      </c>
      <c r="AG7505" t="s">
        <v>86</v>
      </c>
      <c r="AH7505">
        <v>131</v>
      </c>
    </row>
    <row r="7506" spans="1:34" hidden="1" x14ac:dyDescent="0.25">
      <c r="A7506" t="str">
        <f t="shared" si="351"/>
        <v>28 1 3 33 1 102 25 42 0 2201070 288791</v>
      </c>
      <c r="B7506" t="str">
        <f t="shared" si="352"/>
        <v>28 1 3 33 1 102 25 42 0 2201070 288475</v>
      </c>
      <c r="C7506" t="str">
        <f t="shared" si="353"/>
        <v>28 1 3 33 1 102 25 42 0 2201070</v>
      </c>
      <c r="D7506">
        <v>28</v>
      </c>
      <c r="E7506">
        <v>1</v>
      </c>
      <c r="F7506">
        <v>3</v>
      </c>
      <c r="G7506">
        <v>33</v>
      </c>
      <c r="H7506">
        <v>1</v>
      </c>
      <c r="I7506">
        <v>102</v>
      </c>
      <c r="J7506">
        <v>25</v>
      </c>
      <c r="K7506">
        <v>42</v>
      </c>
      <c r="L7506" t="s">
        <v>147</v>
      </c>
      <c r="M7506" t="s">
        <v>199</v>
      </c>
      <c r="N7506" s="13">
        <v>8785184.0099999998</v>
      </c>
      <c r="O7506">
        <v>288791</v>
      </c>
      <c r="P7506">
        <v>2024</v>
      </c>
      <c r="Q7506">
        <v>810002040</v>
      </c>
      <c r="R7506" t="s">
        <v>1786</v>
      </c>
      <c r="S7506" s="13">
        <v>8785184.0099999998</v>
      </c>
      <c r="T7506">
        <v>0</v>
      </c>
      <c r="U7506" t="s">
        <v>6236</v>
      </c>
      <c r="V7506" t="s">
        <v>6237</v>
      </c>
      <c r="W7506">
        <v>5016</v>
      </c>
      <c r="X7506">
        <v>0</v>
      </c>
      <c r="Y7506">
        <v>288475</v>
      </c>
      <c r="Z7506">
        <v>20241114</v>
      </c>
      <c r="AA7506">
        <v>0</v>
      </c>
      <c r="AB7506">
        <v>0</v>
      </c>
      <c r="AC7506" t="s">
        <v>2281</v>
      </c>
      <c r="AD7506" t="s">
        <v>2281</v>
      </c>
      <c r="AE7506">
        <v>13115</v>
      </c>
      <c r="AF7506" t="s">
        <v>5908</v>
      </c>
      <c r="AG7506" t="s">
        <v>86</v>
      </c>
      <c r="AH7506">
        <v>131</v>
      </c>
    </row>
    <row r="7507" spans="1:34" hidden="1" x14ac:dyDescent="0.25">
      <c r="A7507" t="str">
        <f t="shared" si="351"/>
        <v>28 1 3 33 1 102 25 42 0 2201070 288792</v>
      </c>
      <c r="B7507" t="str">
        <f t="shared" si="352"/>
        <v>28 1 3 33 1 102 25 42 0 2201070 288476</v>
      </c>
      <c r="C7507" t="str">
        <f t="shared" si="353"/>
        <v>28 1 3 33 1 102 25 42 0 2201070</v>
      </c>
      <c r="D7507">
        <v>28</v>
      </c>
      <c r="E7507">
        <v>1</v>
      </c>
      <c r="F7507">
        <v>3</v>
      </c>
      <c r="G7507">
        <v>33</v>
      </c>
      <c r="H7507">
        <v>1</v>
      </c>
      <c r="I7507">
        <v>102</v>
      </c>
      <c r="J7507">
        <v>25</v>
      </c>
      <c r="K7507">
        <v>42</v>
      </c>
      <c r="L7507" t="s">
        <v>147</v>
      </c>
      <c r="M7507" t="s">
        <v>199</v>
      </c>
      <c r="N7507" s="13">
        <v>976131.56</v>
      </c>
      <c r="O7507">
        <v>288792</v>
      </c>
      <c r="P7507">
        <v>2024</v>
      </c>
      <c r="Q7507">
        <v>890801392</v>
      </c>
      <c r="R7507" t="s">
        <v>1785</v>
      </c>
      <c r="S7507" s="13">
        <v>976131.56</v>
      </c>
      <c r="T7507">
        <v>0</v>
      </c>
      <c r="U7507" t="s">
        <v>6236</v>
      </c>
      <c r="V7507" t="s">
        <v>6237</v>
      </c>
      <c r="W7507">
        <v>5016</v>
      </c>
      <c r="X7507">
        <v>0</v>
      </c>
      <c r="Y7507">
        <v>288476</v>
      </c>
      <c r="Z7507">
        <v>20241114</v>
      </c>
      <c r="AA7507">
        <v>0</v>
      </c>
      <c r="AB7507">
        <v>0</v>
      </c>
      <c r="AC7507" t="s">
        <v>2281</v>
      </c>
      <c r="AD7507" t="s">
        <v>2281</v>
      </c>
      <c r="AE7507">
        <v>13115</v>
      </c>
      <c r="AF7507" t="s">
        <v>5908</v>
      </c>
      <c r="AG7507" t="s">
        <v>86</v>
      </c>
      <c r="AH7507">
        <v>131</v>
      </c>
    </row>
    <row r="7508" spans="1:34" hidden="1" x14ac:dyDescent="0.25">
      <c r="A7508" t="str">
        <f t="shared" si="351"/>
        <v>28 1 3 33 1 102 25 42 0 2201070 288793</v>
      </c>
      <c r="B7508" t="str">
        <f t="shared" si="352"/>
        <v>28 1 3 33 1 102 25 42 0 2201070 288477</v>
      </c>
      <c r="C7508" t="str">
        <f t="shared" si="353"/>
        <v>28 1 3 33 1 102 25 42 0 2201070</v>
      </c>
      <c r="D7508">
        <v>28</v>
      </c>
      <c r="E7508">
        <v>1</v>
      </c>
      <c r="F7508">
        <v>3</v>
      </c>
      <c r="G7508">
        <v>33</v>
      </c>
      <c r="H7508">
        <v>1</v>
      </c>
      <c r="I7508">
        <v>102</v>
      </c>
      <c r="J7508">
        <v>25</v>
      </c>
      <c r="K7508">
        <v>42</v>
      </c>
      <c r="L7508" t="s">
        <v>147</v>
      </c>
      <c r="M7508" t="s">
        <v>199</v>
      </c>
      <c r="N7508" s="13">
        <v>1952263.11</v>
      </c>
      <c r="O7508">
        <v>288793</v>
      </c>
      <c r="P7508">
        <v>2024</v>
      </c>
      <c r="Q7508">
        <v>810002607</v>
      </c>
      <c r="R7508" t="s">
        <v>1796</v>
      </c>
      <c r="S7508" s="13">
        <v>1952263.11</v>
      </c>
      <c r="T7508">
        <v>0</v>
      </c>
      <c r="U7508" t="s">
        <v>6236</v>
      </c>
      <c r="V7508" t="s">
        <v>6237</v>
      </c>
      <c r="W7508">
        <v>5016</v>
      </c>
      <c r="X7508">
        <v>0</v>
      </c>
      <c r="Y7508">
        <v>288477</v>
      </c>
      <c r="Z7508">
        <v>20241114</v>
      </c>
      <c r="AA7508">
        <v>0</v>
      </c>
      <c r="AB7508">
        <v>0</v>
      </c>
      <c r="AC7508" t="s">
        <v>2281</v>
      </c>
      <c r="AD7508" t="s">
        <v>2281</v>
      </c>
      <c r="AE7508">
        <v>13115</v>
      </c>
      <c r="AF7508" t="s">
        <v>5908</v>
      </c>
      <c r="AG7508" t="s">
        <v>86</v>
      </c>
      <c r="AH7508">
        <v>131</v>
      </c>
    </row>
    <row r="7509" spans="1:34" hidden="1" x14ac:dyDescent="0.25">
      <c r="A7509" t="str">
        <f t="shared" si="351"/>
        <v>28 1 3 33 1 102 25 42 0 2201070 288794</v>
      </c>
      <c r="B7509" t="str">
        <f t="shared" si="352"/>
        <v>28 1 3 33 1 102 25 42 0 2201070 288478</v>
      </c>
      <c r="C7509" t="str">
        <f t="shared" si="353"/>
        <v>28 1 3 33 1 102 25 42 0 2201070</v>
      </c>
      <c r="D7509">
        <v>28</v>
      </c>
      <c r="E7509">
        <v>1</v>
      </c>
      <c r="F7509">
        <v>3</v>
      </c>
      <c r="G7509">
        <v>33</v>
      </c>
      <c r="H7509">
        <v>1</v>
      </c>
      <c r="I7509">
        <v>102</v>
      </c>
      <c r="J7509">
        <v>25</v>
      </c>
      <c r="K7509">
        <v>42</v>
      </c>
      <c r="L7509" t="s">
        <v>147</v>
      </c>
      <c r="M7509" t="s">
        <v>199</v>
      </c>
      <c r="N7509" s="13">
        <v>25000000</v>
      </c>
      <c r="O7509">
        <v>288794</v>
      </c>
      <c r="P7509">
        <v>2024</v>
      </c>
      <c r="Q7509">
        <v>890805009</v>
      </c>
      <c r="R7509" t="s">
        <v>1783</v>
      </c>
      <c r="S7509" s="13">
        <v>25000000</v>
      </c>
      <c r="T7509">
        <v>0</v>
      </c>
      <c r="U7509" t="s">
        <v>6236</v>
      </c>
      <c r="V7509" t="s">
        <v>6237</v>
      </c>
      <c r="W7509">
        <v>5016</v>
      </c>
      <c r="X7509">
        <v>0</v>
      </c>
      <c r="Y7509">
        <v>288478</v>
      </c>
      <c r="Z7509">
        <v>20241114</v>
      </c>
      <c r="AA7509">
        <v>0</v>
      </c>
      <c r="AB7509">
        <v>0</v>
      </c>
      <c r="AC7509" t="s">
        <v>2281</v>
      </c>
      <c r="AD7509" t="s">
        <v>2281</v>
      </c>
      <c r="AE7509">
        <v>13115</v>
      </c>
      <c r="AF7509" t="s">
        <v>5908</v>
      </c>
      <c r="AG7509" t="s">
        <v>86</v>
      </c>
      <c r="AH7509">
        <v>131</v>
      </c>
    </row>
    <row r="7510" spans="1:34" hidden="1" x14ac:dyDescent="0.25">
      <c r="A7510" t="str">
        <f t="shared" si="351"/>
        <v>28 1 3 33 1 102 25 42 0 2201070 288795</v>
      </c>
      <c r="B7510" t="str">
        <f t="shared" si="352"/>
        <v>28 1 3 33 1 102 25 42 0 2201070 288479</v>
      </c>
      <c r="C7510" t="str">
        <f t="shared" si="353"/>
        <v>28 1 3 33 1 102 25 42 0 2201070</v>
      </c>
      <c r="D7510">
        <v>28</v>
      </c>
      <c r="E7510">
        <v>1</v>
      </c>
      <c r="F7510">
        <v>3</v>
      </c>
      <c r="G7510">
        <v>33</v>
      </c>
      <c r="H7510">
        <v>1</v>
      </c>
      <c r="I7510">
        <v>102</v>
      </c>
      <c r="J7510">
        <v>25</v>
      </c>
      <c r="K7510">
        <v>42</v>
      </c>
      <c r="L7510" t="s">
        <v>147</v>
      </c>
      <c r="M7510" t="s">
        <v>199</v>
      </c>
      <c r="N7510" s="13">
        <v>5856789.3399999999</v>
      </c>
      <c r="O7510">
        <v>288795</v>
      </c>
      <c r="P7510">
        <v>2024</v>
      </c>
      <c r="Q7510">
        <v>890805037</v>
      </c>
      <c r="R7510" t="s">
        <v>1797</v>
      </c>
      <c r="S7510" s="13">
        <v>5856789.3399999999</v>
      </c>
      <c r="T7510">
        <v>0</v>
      </c>
      <c r="U7510" t="s">
        <v>6236</v>
      </c>
      <c r="V7510" t="s">
        <v>6237</v>
      </c>
      <c r="W7510">
        <v>5016</v>
      </c>
      <c r="X7510">
        <v>0</v>
      </c>
      <c r="Y7510">
        <v>288479</v>
      </c>
      <c r="Z7510">
        <v>20241114</v>
      </c>
      <c r="AA7510">
        <v>0</v>
      </c>
      <c r="AB7510">
        <v>0</v>
      </c>
      <c r="AC7510" t="s">
        <v>2281</v>
      </c>
      <c r="AD7510" t="s">
        <v>2281</v>
      </c>
      <c r="AE7510">
        <v>13115</v>
      </c>
      <c r="AF7510" t="s">
        <v>5908</v>
      </c>
      <c r="AG7510" t="s">
        <v>86</v>
      </c>
      <c r="AH7510">
        <v>131</v>
      </c>
    </row>
    <row r="7511" spans="1:34" hidden="1" x14ac:dyDescent="0.25">
      <c r="A7511" t="str">
        <f t="shared" si="351"/>
        <v>28 1 3 33 1 102 25 42 0 2201070 288796</v>
      </c>
      <c r="B7511" t="str">
        <f t="shared" si="352"/>
        <v>28 1 3 33 1 102 25 42 0 2201070 288480</v>
      </c>
      <c r="C7511" t="str">
        <f t="shared" si="353"/>
        <v>28 1 3 33 1 102 25 42 0 2201070</v>
      </c>
      <c r="D7511">
        <v>28</v>
      </c>
      <c r="E7511">
        <v>1</v>
      </c>
      <c r="F7511">
        <v>3</v>
      </c>
      <c r="G7511">
        <v>33</v>
      </c>
      <c r="H7511">
        <v>1</v>
      </c>
      <c r="I7511">
        <v>102</v>
      </c>
      <c r="J7511">
        <v>25</v>
      </c>
      <c r="K7511">
        <v>42</v>
      </c>
      <c r="L7511" t="s">
        <v>147</v>
      </c>
      <c r="M7511" t="s">
        <v>199</v>
      </c>
      <c r="N7511" s="13">
        <v>40856789.340000004</v>
      </c>
      <c r="O7511">
        <v>288796</v>
      </c>
      <c r="P7511">
        <v>2024</v>
      </c>
      <c r="Q7511">
        <v>800112968</v>
      </c>
      <c r="R7511" t="s">
        <v>1790</v>
      </c>
      <c r="S7511" s="13">
        <v>40856789.340000004</v>
      </c>
      <c r="T7511">
        <v>0</v>
      </c>
      <c r="U7511" t="s">
        <v>6236</v>
      </c>
      <c r="V7511" t="s">
        <v>6237</v>
      </c>
      <c r="W7511">
        <v>5016</v>
      </c>
      <c r="X7511">
        <v>0</v>
      </c>
      <c r="Y7511">
        <v>288480</v>
      </c>
      <c r="Z7511">
        <v>20241114</v>
      </c>
      <c r="AA7511">
        <v>0</v>
      </c>
      <c r="AB7511">
        <v>0</v>
      </c>
      <c r="AC7511" t="s">
        <v>2281</v>
      </c>
      <c r="AD7511" t="s">
        <v>2281</v>
      </c>
      <c r="AE7511">
        <v>13115</v>
      </c>
      <c r="AF7511" t="s">
        <v>5908</v>
      </c>
      <c r="AG7511" t="s">
        <v>86</v>
      </c>
      <c r="AH7511">
        <v>131</v>
      </c>
    </row>
    <row r="7512" spans="1:34" hidden="1" x14ac:dyDescent="0.25">
      <c r="A7512" t="str">
        <f t="shared" si="351"/>
        <v>28 1 3 33 1 102 25 42 0 2201070 288797</v>
      </c>
      <c r="B7512" t="str">
        <f t="shared" si="352"/>
        <v>28 1 3 33 1 102 25 42 0 2201070 288481</v>
      </c>
      <c r="C7512" t="str">
        <f t="shared" si="353"/>
        <v>28 1 3 33 1 102 25 42 0 2201070</v>
      </c>
      <c r="D7512">
        <v>28</v>
      </c>
      <c r="E7512">
        <v>1</v>
      </c>
      <c r="F7512">
        <v>3</v>
      </c>
      <c r="G7512">
        <v>33</v>
      </c>
      <c r="H7512">
        <v>1</v>
      </c>
      <c r="I7512">
        <v>102</v>
      </c>
      <c r="J7512">
        <v>25</v>
      </c>
      <c r="K7512">
        <v>42</v>
      </c>
      <c r="L7512" t="s">
        <v>147</v>
      </c>
      <c r="M7512" t="s">
        <v>199</v>
      </c>
      <c r="N7512" s="13">
        <v>6832920.9000000004</v>
      </c>
      <c r="O7512">
        <v>288797</v>
      </c>
      <c r="P7512">
        <v>2024</v>
      </c>
      <c r="Q7512">
        <v>890807582</v>
      </c>
      <c r="R7512" t="s">
        <v>1780</v>
      </c>
      <c r="S7512" s="13">
        <v>6832920.9000000004</v>
      </c>
      <c r="T7512">
        <v>0</v>
      </c>
      <c r="U7512" t="s">
        <v>6236</v>
      </c>
      <c r="V7512" t="s">
        <v>6237</v>
      </c>
      <c r="W7512">
        <v>5016</v>
      </c>
      <c r="X7512">
        <v>0</v>
      </c>
      <c r="Y7512">
        <v>288481</v>
      </c>
      <c r="Z7512">
        <v>20241114</v>
      </c>
      <c r="AA7512">
        <v>0</v>
      </c>
      <c r="AB7512">
        <v>0</v>
      </c>
      <c r="AC7512" t="s">
        <v>2281</v>
      </c>
      <c r="AD7512" t="s">
        <v>2281</v>
      </c>
      <c r="AE7512">
        <v>13115</v>
      </c>
      <c r="AF7512" t="s">
        <v>5908</v>
      </c>
      <c r="AG7512" t="s">
        <v>86</v>
      </c>
      <c r="AH7512">
        <v>131</v>
      </c>
    </row>
    <row r="7513" spans="1:34" hidden="1" x14ac:dyDescent="0.25">
      <c r="A7513" t="str">
        <f t="shared" si="351"/>
        <v>28 1 3 33 1 102 25 42 0 2201070 288798</v>
      </c>
      <c r="B7513" t="str">
        <f t="shared" si="352"/>
        <v>28 1 3 33 1 102 25 42 0 2201070 288482</v>
      </c>
      <c r="C7513" t="str">
        <f t="shared" si="353"/>
        <v>28 1 3 33 1 102 25 42 0 2201070</v>
      </c>
      <c r="D7513">
        <v>28</v>
      </c>
      <c r="E7513">
        <v>1</v>
      </c>
      <c r="F7513">
        <v>3</v>
      </c>
      <c r="G7513">
        <v>33</v>
      </c>
      <c r="H7513">
        <v>1</v>
      </c>
      <c r="I7513">
        <v>102</v>
      </c>
      <c r="J7513">
        <v>25</v>
      </c>
      <c r="K7513">
        <v>42</v>
      </c>
      <c r="L7513" t="s">
        <v>147</v>
      </c>
      <c r="M7513" t="s">
        <v>199</v>
      </c>
      <c r="N7513" s="13">
        <v>2928394.67</v>
      </c>
      <c r="O7513">
        <v>288798</v>
      </c>
      <c r="P7513">
        <v>2024</v>
      </c>
      <c r="Q7513">
        <v>890804116</v>
      </c>
      <c r="R7513" t="s">
        <v>1740</v>
      </c>
      <c r="S7513" s="13">
        <v>2928394.67</v>
      </c>
      <c r="T7513">
        <v>0</v>
      </c>
      <c r="U7513" t="s">
        <v>6236</v>
      </c>
      <c r="V7513" t="s">
        <v>6237</v>
      </c>
      <c r="W7513">
        <v>5016</v>
      </c>
      <c r="X7513">
        <v>0</v>
      </c>
      <c r="Y7513">
        <v>288482</v>
      </c>
      <c r="Z7513">
        <v>20241114</v>
      </c>
      <c r="AA7513">
        <v>0</v>
      </c>
      <c r="AB7513">
        <v>0</v>
      </c>
      <c r="AC7513" t="s">
        <v>2281</v>
      </c>
      <c r="AD7513" t="s">
        <v>2281</v>
      </c>
      <c r="AE7513">
        <v>13115</v>
      </c>
      <c r="AF7513" t="s">
        <v>5908</v>
      </c>
      <c r="AG7513" t="s">
        <v>86</v>
      </c>
      <c r="AH7513">
        <v>131</v>
      </c>
    </row>
    <row r="7514" spans="1:34" hidden="1" x14ac:dyDescent="0.25">
      <c r="A7514" t="str">
        <f t="shared" si="351"/>
        <v>28 1 3 33 1 102 25 42 0 2201070 288800</v>
      </c>
      <c r="B7514" t="str">
        <f t="shared" si="352"/>
        <v>28 1 3 33 1 102 25 42 0 2201070 288484</v>
      </c>
      <c r="C7514" t="str">
        <f t="shared" si="353"/>
        <v>28 1 3 33 1 102 25 42 0 2201070</v>
      </c>
      <c r="D7514">
        <v>28</v>
      </c>
      <c r="E7514">
        <v>1</v>
      </c>
      <c r="F7514">
        <v>3</v>
      </c>
      <c r="G7514">
        <v>33</v>
      </c>
      <c r="H7514">
        <v>1</v>
      </c>
      <c r="I7514">
        <v>102</v>
      </c>
      <c r="J7514">
        <v>25</v>
      </c>
      <c r="K7514">
        <v>42</v>
      </c>
      <c r="L7514" t="s">
        <v>147</v>
      </c>
      <c r="M7514" t="s">
        <v>199</v>
      </c>
      <c r="N7514" s="13">
        <v>3904526.23</v>
      </c>
      <c r="O7514">
        <v>288800</v>
      </c>
      <c r="P7514">
        <v>2024</v>
      </c>
      <c r="Q7514">
        <v>810005295</v>
      </c>
      <c r="R7514" t="s">
        <v>1787</v>
      </c>
      <c r="S7514" s="13">
        <v>3904526.23</v>
      </c>
      <c r="T7514">
        <v>0</v>
      </c>
      <c r="U7514" t="s">
        <v>6236</v>
      </c>
      <c r="V7514" t="s">
        <v>6237</v>
      </c>
      <c r="W7514">
        <v>5016</v>
      </c>
      <c r="X7514">
        <v>0</v>
      </c>
      <c r="Y7514">
        <v>288484</v>
      </c>
      <c r="Z7514">
        <v>20241114</v>
      </c>
      <c r="AA7514">
        <v>0</v>
      </c>
      <c r="AB7514">
        <v>0</v>
      </c>
      <c r="AC7514" t="s">
        <v>2281</v>
      </c>
      <c r="AD7514" t="s">
        <v>2281</v>
      </c>
      <c r="AE7514">
        <v>13115</v>
      </c>
      <c r="AF7514" t="s">
        <v>5908</v>
      </c>
      <c r="AG7514" t="s">
        <v>86</v>
      </c>
      <c r="AH7514">
        <v>131</v>
      </c>
    </row>
    <row r="7515" spans="1:34" hidden="1" x14ac:dyDescent="0.25">
      <c r="A7515" t="str">
        <f t="shared" si="351"/>
        <v>28 1 3 33 1 102 25 42 0 2201070 288801</v>
      </c>
      <c r="B7515" t="str">
        <f t="shared" si="352"/>
        <v>28 1 3 33 1 102 25 42 0 2201070 288485</v>
      </c>
      <c r="C7515" t="str">
        <f t="shared" si="353"/>
        <v>28 1 3 33 1 102 25 42 0 2201070</v>
      </c>
      <c r="D7515">
        <v>28</v>
      </c>
      <c r="E7515">
        <v>1</v>
      </c>
      <c r="F7515">
        <v>3</v>
      </c>
      <c r="G7515">
        <v>33</v>
      </c>
      <c r="H7515">
        <v>1</v>
      </c>
      <c r="I7515">
        <v>102</v>
      </c>
      <c r="J7515">
        <v>25</v>
      </c>
      <c r="K7515">
        <v>42</v>
      </c>
      <c r="L7515" t="s">
        <v>147</v>
      </c>
      <c r="M7515" t="s">
        <v>199</v>
      </c>
      <c r="N7515" s="13">
        <v>1952263.11</v>
      </c>
      <c r="O7515">
        <v>288801</v>
      </c>
      <c r="P7515">
        <v>2024</v>
      </c>
      <c r="Q7515">
        <v>810003516</v>
      </c>
      <c r="R7515" t="s">
        <v>1789</v>
      </c>
      <c r="S7515" s="13">
        <v>1952263.11</v>
      </c>
      <c r="T7515">
        <v>0</v>
      </c>
      <c r="U7515" t="s">
        <v>6236</v>
      </c>
      <c r="V7515" t="s">
        <v>6237</v>
      </c>
      <c r="W7515">
        <v>5016</v>
      </c>
      <c r="X7515">
        <v>0</v>
      </c>
      <c r="Y7515">
        <v>288485</v>
      </c>
      <c r="Z7515">
        <v>20241114</v>
      </c>
      <c r="AA7515">
        <v>0</v>
      </c>
      <c r="AB7515">
        <v>0</v>
      </c>
      <c r="AC7515" t="s">
        <v>2281</v>
      </c>
      <c r="AD7515" t="s">
        <v>2281</v>
      </c>
      <c r="AE7515">
        <v>13115</v>
      </c>
      <c r="AF7515" t="s">
        <v>5908</v>
      </c>
      <c r="AG7515" t="s">
        <v>86</v>
      </c>
      <c r="AH7515">
        <v>131</v>
      </c>
    </row>
    <row r="7516" spans="1:34" hidden="1" x14ac:dyDescent="0.25">
      <c r="A7516" t="str">
        <f t="shared" si="351"/>
        <v>28 1 3 33 1 102 25 42 0 2201070 288802</v>
      </c>
      <c r="B7516" t="str">
        <f t="shared" si="352"/>
        <v>28 1 3 33 1 102 25 42 0 2201070 288488</v>
      </c>
      <c r="C7516" t="str">
        <f t="shared" si="353"/>
        <v>28 1 3 33 1 102 25 42 0 2201070</v>
      </c>
      <c r="D7516">
        <v>28</v>
      </c>
      <c r="E7516">
        <v>1</v>
      </c>
      <c r="F7516">
        <v>3</v>
      </c>
      <c r="G7516">
        <v>33</v>
      </c>
      <c r="H7516">
        <v>1</v>
      </c>
      <c r="I7516">
        <v>102</v>
      </c>
      <c r="J7516">
        <v>25</v>
      </c>
      <c r="K7516">
        <v>42</v>
      </c>
      <c r="L7516" t="s">
        <v>147</v>
      </c>
      <c r="M7516" t="s">
        <v>199</v>
      </c>
      <c r="N7516" s="13">
        <v>976131.56</v>
      </c>
      <c r="O7516">
        <v>288802</v>
      </c>
      <c r="P7516">
        <v>2024</v>
      </c>
      <c r="Q7516">
        <v>890800939</v>
      </c>
      <c r="R7516" t="s">
        <v>1752</v>
      </c>
      <c r="S7516" s="13">
        <v>976131.56</v>
      </c>
      <c r="T7516">
        <v>0</v>
      </c>
      <c r="U7516" t="s">
        <v>6236</v>
      </c>
      <c r="V7516" t="s">
        <v>6237</v>
      </c>
      <c r="W7516">
        <v>5016</v>
      </c>
      <c r="X7516">
        <v>0</v>
      </c>
      <c r="Y7516">
        <v>288488</v>
      </c>
      <c r="Z7516">
        <v>20241114</v>
      </c>
      <c r="AA7516">
        <v>0</v>
      </c>
      <c r="AB7516">
        <v>0</v>
      </c>
      <c r="AC7516" t="s">
        <v>2281</v>
      </c>
      <c r="AD7516" t="s">
        <v>2281</v>
      </c>
      <c r="AE7516">
        <v>13115</v>
      </c>
      <c r="AF7516" t="s">
        <v>5908</v>
      </c>
      <c r="AG7516" t="s">
        <v>86</v>
      </c>
      <c r="AH7516">
        <v>131</v>
      </c>
    </row>
    <row r="7517" spans="1:34" hidden="1" x14ac:dyDescent="0.25">
      <c r="A7517" t="str">
        <f t="shared" si="351"/>
        <v>28 1 3 33 1 102 25 42 0 2201070 288804</v>
      </c>
      <c r="B7517" t="str">
        <f t="shared" si="352"/>
        <v>28 1 3 33 1 102 25 42 0 2201070 288490</v>
      </c>
      <c r="C7517" t="str">
        <f t="shared" si="353"/>
        <v>28 1 3 33 1 102 25 42 0 2201070</v>
      </c>
      <c r="D7517">
        <v>28</v>
      </c>
      <c r="E7517">
        <v>1</v>
      </c>
      <c r="F7517">
        <v>3</v>
      </c>
      <c r="G7517">
        <v>33</v>
      </c>
      <c r="H7517">
        <v>1</v>
      </c>
      <c r="I7517">
        <v>102</v>
      </c>
      <c r="J7517">
        <v>25</v>
      </c>
      <c r="K7517">
        <v>42</v>
      </c>
      <c r="L7517" t="s">
        <v>147</v>
      </c>
      <c r="M7517" t="s">
        <v>199</v>
      </c>
      <c r="N7517" s="13">
        <v>1952263.11</v>
      </c>
      <c r="O7517">
        <v>288804</v>
      </c>
      <c r="P7517">
        <v>2024</v>
      </c>
      <c r="Q7517">
        <v>800187879</v>
      </c>
      <c r="R7517" t="s">
        <v>1745</v>
      </c>
      <c r="S7517" s="13">
        <v>1952263.11</v>
      </c>
      <c r="T7517">
        <v>0</v>
      </c>
      <c r="U7517" t="s">
        <v>6236</v>
      </c>
      <c r="V7517" t="s">
        <v>6238</v>
      </c>
      <c r="W7517">
        <v>5016</v>
      </c>
      <c r="X7517">
        <v>0</v>
      </c>
      <c r="Y7517">
        <v>288490</v>
      </c>
      <c r="Z7517">
        <v>20241115</v>
      </c>
      <c r="AA7517">
        <v>0</v>
      </c>
      <c r="AB7517">
        <v>0</v>
      </c>
      <c r="AC7517" t="s">
        <v>2281</v>
      </c>
      <c r="AD7517" t="s">
        <v>2281</v>
      </c>
      <c r="AE7517">
        <v>13115</v>
      </c>
      <c r="AF7517" t="s">
        <v>5908</v>
      </c>
      <c r="AG7517" t="s">
        <v>86</v>
      </c>
      <c r="AH7517">
        <v>131</v>
      </c>
    </row>
    <row r="7518" spans="1:34" hidden="1" x14ac:dyDescent="0.25">
      <c r="A7518" t="str">
        <f t="shared" si="351"/>
        <v>28 1 3 33 1 102 25 42 0 2201070 288805</v>
      </c>
      <c r="B7518" t="str">
        <f t="shared" si="352"/>
        <v>28 1 3 33 1 102 25 42 0 2201070 288491</v>
      </c>
      <c r="C7518" t="str">
        <f t="shared" si="353"/>
        <v>28 1 3 33 1 102 25 42 0 2201070</v>
      </c>
      <c r="D7518">
        <v>28</v>
      </c>
      <c r="E7518">
        <v>1</v>
      </c>
      <c r="F7518">
        <v>3</v>
      </c>
      <c r="G7518">
        <v>33</v>
      </c>
      <c r="H7518">
        <v>1</v>
      </c>
      <c r="I7518">
        <v>102</v>
      </c>
      <c r="J7518">
        <v>25</v>
      </c>
      <c r="K7518">
        <v>42</v>
      </c>
      <c r="L7518" t="s">
        <v>147</v>
      </c>
      <c r="M7518" t="s">
        <v>199</v>
      </c>
      <c r="N7518" s="13">
        <v>2928394.67</v>
      </c>
      <c r="O7518">
        <v>288805</v>
      </c>
      <c r="P7518">
        <v>2024</v>
      </c>
      <c r="Q7518">
        <v>800006480</v>
      </c>
      <c r="R7518" t="s">
        <v>1753</v>
      </c>
      <c r="S7518" s="13">
        <v>2928394.67</v>
      </c>
      <c r="T7518">
        <v>0</v>
      </c>
      <c r="U7518" t="s">
        <v>6236</v>
      </c>
      <c r="V7518" t="s">
        <v>6237</v>
      </c>
      <c r="W7518">
        <v>5016</v>
      </c>
      <c r="X7518">
        <v>0</v>
      </c>
      <c r="Y7518">
        <v>288491</v>
      </c>
      <c r="Z7518">
        <v>20241115</v>
      </c>
      <c r="AA7518">
        <v>0</v>
      </c>
      <c r="AB7518">
        <v>0</v>
      </c>
      <c r="AC7518" t="s">
        <v>2281</v>
      </c>
      <c r="AD7518" t="s">
        <v>2281</v>
      </c>
      <c r="AE7518">
        <v>13115</v>
      </c>
      <c r="AF7518" t="s">
        <v>5908</v>
      </c>
      <c r="AG7518" t="s">
        <v>86</v>
      </c>
      <c r="AH7518">
        <v>131</v>
      </c>
    </row>
    <row r="7519" spans="1:34" hidden="1" x14ac:dyDescent="0.25">
      <c r="A7519" t="str">
        <f t="shared" si="351"/>
        <v>28 1 3 33 1 102 25 42 0 2201070 288806</v>
      </c>
      <c r="B7519" t="str">
        <f t="shared" si="352"/>
        <v>28 1 3 33 1 102 25 42 0 2201070 288492</v>
      </c>
      <c r="C7519" t="str">
        <f t="shared" si="353"/>
        <v>28 1 3 33 1 102 25 42 0 2201070</v>
      </c>
      <c r="D7519">
        <v>28</v>
      </c>
      <c r="E7519">
        <v>1</v>
      </c>
      <c r="F7519">
        <v>3</v>
      </c>
      <c r="G7519">
        <v>33</v>
      </c>
      <c r="H7519">
        <v>1</v>
      </c>
      <c r="I7519">
        <v>102</v>
      </c>
      <c r="J7519">
        <v>25</v>
      </c>
      <c r="K7519">
        <v>42</v>
      </c>
      <c r="L7519" t="s">
        <v>147</v>
      </c>
      <c r="M7519" t="s">
        <v>199</v>
      </c>
      <c r="N7519" s="13">
        <v>1952263.11</v>
      </c>
      <c r="O7519">
        <v>288806</v>
      </c>
      <c r="P7519">
        <v>2024</v>
      </c>
      <c r="Q7519">
        <v>810002807</v>
      </c>
      <c r="R7519" t="s">
        <v>1750</v>
      </c>
      <c r="S7519" s="13">
        <v>1952263.11</v>
      </c>
      <c r="T7519">
        <v>0</v>
      </c>
      <c r="U7519" t="s">
        <v>6236</v>
      </c>
      <c r="V7519" t="s">
        <v>6237</v>
      </c>
      <c r="W7519">
        <v>5016</v>
      </c>
      <c r="X7519">
        <v>0</v>
      </c>
      <c r="Y7519">
        <v>288492</v>
      </c>
      <c r="Z7519">
        <v>20241115</v>
      </c>
      <c r="AA7519">
        <v>0</v>
      </c>
      <c r="AB7519">
        <v>0</v>
      </c>
      <c r="AC7519" t="s">
        <v>2281</v>
      </c>
      <c r="AD7519" t="s">
        <v>2281</v>
      </c>
      <c r="AE7519">
        <v>13115</v>
      </c>
      <c r="AF7519" t="s">
        <v>5908</v>
      </c>
      <c r="AG7519" t="s">
        <v>86</v>
      </c>
      <c r="AH7519">
        <v>131</v>
      </c>
    </row>
    <row r="7520" spans="1:34" hidden="1" x14ac:dyDescent="0.25">
      <c r="A7520" t="str">
        <f t="shared" si="351"/>
        <v>28 1 3 33 1 102 25 42 0 2201070 288807</v>
      </c>
      <c r="B7520" t="str">
        <f t="shared" si="352"/>
        <v>28 1 3 33 1 102 25 42 0 2201070 288493</v>
      </c>
      <c r="C7520" t="str">
        <f t="shared" si="353"/>
        <v>28 1 3 33 1 102 25 42 0 2201070</v>
      </c>
      <c r="D7520">
        <v>28</v>
      </c>
      <c r="E7520">
        <v>1</v>
      </c>
      <c r="F7520">
        <v>3</v>
      </c>
      <c r="G7520">
        <v>33</v>
      </c>
      <c r="H7520">
        <v>1</v>
      </c>
      <c r="I7520">
        <v>102</v>
      </c>
      <c r="J7520">
        <v>25</v>
      </c>
      <c r="K7520">
        <v>42</v>
      </c>
      <c r="L7520" t="s">
        <v>147</v>
      </c>
      <c r="M7520" t="s">
        <v>199</v>
      </c>
      <c r="N7520" s="13">
        <v>2928394.67</v>
      </c>
      <c r="O7520">
        <v>288807</v>
      </c>
      <c r="P7520">
        <v>2024</v>
      </c>
      <c r="Q7520">
        <v>890807930</v>
      </c>
      <c r="R7520" t="s">
        <v>1743</v>
      </c>
      <c r="S7520" s="13">
        <v>2928394.67</v>
      </c>
      <c r="T7520">
        <v>0</v>
      </c>
      <c r="U7520" t="s">
        <v>6236</v>
      </c>
      <c r="V7520" t="s">
        <v>6237</v>
      </c>
      <c r="W7520">
        <v>5016</v>
      </c>
      <c r="X7520">
        <v>0</v>
      </c>
      <c r="Y7520">
        <v>288493</v>
      </c>
      <c r="Z7520">
        <v>20241115</v>
      </c>
      <c r="AA7520">
        <v>0</v>
      </c>
      <c r="AB7520">
        <v>0</v>
      </c>
      <c r="AC7520" t="s">
        <v>2281</v>
      </c>
      <c r="AD7520" t="s">
        <v>2281</v>
      </c>
      <c r="AE7520">
        <v>13115</v>
      </c>
      <c r="AF7520" t="s">
        <v>5908</v>
      </c>
      <c r="AG7520" t="s">
        <v>86</v>
      </c>
      <c r="AH7520">
        <v>131</v>
      </c>
    </row>
    <row r="7521" spans="1:34" hidden="1" x14ac:dyDescent="0.25">
      <c r="A7521" t="str">
        <f t="shared" si="351"/>
        <v>28 1 3 33 1 102 25 42 0 2201070 288808</v>
      </c>
      <c r="B7521" t="str">
        <f t="shared" si="352"/>
        <v>28 1 3 33 1 102 25 42 0 2201070 288494</v>
      </c>
      <c r="C7521" t="str">
        <f t="shared" si="353"/>
        <v>28 1 3 33 1 102 25 42 0 2201070</v>
      </c>
      <c r="D7521">
        <v>28</v>
      </c>
      <c r="E7521">
        <v>1</v>
      </c>
      <c r="F7521">
        <v>3</v>
      </c>
      <c r="G7521">
        <v>33</v>
      </c>
      <c r="H7521">
        <v>1</v>
      </c>
      <c r="I7521">
        <v>102</v>
      </c>
      <c r="J7521">
        <v>25</v>
      </c>
      <c r="K7521">
        <v>42</v>
      </c>
      <c r="L7521" t="s">
        <v>147</v>
      </c>
      <c r="M7521" t="s">
        <v>199</v>
      </c>
      <c r="N7521" s="13">
        <v>7809052.4500000002</v>
      </c>
      <c r="O7521">
        <v>288808</v>
      </c>
      <c r="P7521">
        <v>2024</v>
      </c>
      <c r="Q7521">
        <v>810003071</v>
      </c>
      <c r="R7521" t="s">
        <v>1749</v>
      </c>
      <c r="S7521" s="13">
        <v>7809052.4500000002</v>
      </c>
      <c r="T7521">
        <v>0</v>
      </c>
      <c r="U7521" t="s">
        <v>6236</v>
      </c>
      <c r="V7521" t="s">
        <v>6237</v>
      </c>
      <c r="W7521">
        <v>5016</v>
      </c>
      <c r="X7521">
        <v>0</v>
      </c>
      <c r="Y7521">
        <v>288494</v>
      </c>
      <c r="Z7521">
        <v>20241115</v>
      </c>
      <c r="AA7521">
        <v>0</v>
      </c>
      <c r="AB7521">
        <v>0</v>
      </c>
      <c r="AC7521" t="s">
        <v>2281</v>
      </c>
      <c r="AD7521" t="s">
        <v>2281</v>
      </c>
      <c r="AE7521">
        <v>13115</v>
      </c>
      <c r="AF7521" t="s">
        <v>5908</v>
      </c>
      <c r="AG7521" t="s">
        <v>86</v>
      </c>
      <c r="AH7521">
        <v>131</v>
      </c>
    </row>
    <row r="7522" spans="1:34" hidden="1" x14ac:dyDescent="0.25">
      <c r="A7522" t="str">
        <f t="shared" si="351"/>
        <v>28 1 3 33 1 102 25 42 0 2201070 288809</v>
      </c>
      <c r="B7522" t="str">
        <f t="shared" si="352"/>
        <v>28 1 3 33 1 102 25 42 0 2201070 288495</v>
      </c>
      <c r="C7522" t="str">
        <f t="shared" si="353"/>
        <v>28 1 3 33 1 102 25 42 0 2201070</v>
      </c>
      <c r="D7522">
        <v>28</v>
      </c>
      <c r="E7522">
        <v>1</v>
      </c>
      <c r="F7522">
        <v>3</v>
      </c>
      <c r="G7522">
        <v>33</v>
      </c>
      <c r="H7522">
        <v>1</v>
      </c>
      <c r="I7522">
        <v>102</v>
      </c>
      <c r="J7522">
        <v>25</v>
      </c>
      <c r="K7522">
        <v>42</v>
      </c>
      <c r="L7522" t="s">
        <v>147</v>
      </c>
      <c r="M7522" t="s">
        <v>199</v>
      </c>
      <c r="N7522" s="13">
        <v>20000000</v>
      </c>
      <c r="O7522">
        <v>288809</v>
      </c>
      <c r="P7522">
        <v>2024</v>
      </c>
      <c r="Q7522">
        <v>901232478</v>
      </c>
      <c r="R7522" t="s">
        <v>1764</v>
      </c>
      <c r="S7522" s="13">
        <v>20000000</v>
      </c>
      <c r="T7522">
        <v>0</v>
      </c>
      <c r="U7522" t="s">
        <v>6236</v>
      </c>
      <c r="V7522" t="s">
        <v>6237</v>
      </c>
      <c r="W7522">
        <v>5016</v>
      </c>
      <c r="X7522">
        <v>0</v>
      </c>
      <c r="Y7522">
        <v>288495</v>
      </c>
      <c r="Z7522">
        <v>20241115</v>
      </c>
      <c r="AA7522">
        <v>0</v>
      </c>
      <c r="AB7522">
        <v>0</v>
      </c>
      <c r="AC7522" t="s">
        <v>2281</v>
      </c>
      <c r="AD7522" t="s">
        <v>2281</v>
      </c>
      <c r="AE7522">
        <v>13115</v>
      </c>
      <c r="AF7522" t="s">
        <v>5908</v>
      </c>
      <c r="AG7522" t="s">
        <v>86</v>
      </c>
      <c r="AH7522">
        <v>131</v>
      </c>
    </row>
    <row r="7523" spans="1:34" hidden="1" x14ac:dyDescent="0.25">
      <c r="A7523" t="str">
        <f t="shared" si="351"/>
        <v>28 1 3 33 1 102 25 42 0 2201070 288810</v>
      </c>
      <c r="B7523" t="str">
        <f t="shared" si="352"/>
        <v>28 1 3 33 1 102 25 42 0 2201070 288496</v>
      </c>
      <c r="C7523" t="str">
        <f t="shared" si="353"/>
        <v>28 1 3 33 1 102 25 42 0 2201070</v>
      </c>
      <c r="D7523">
        <v>28</v>
      </c>
      <c r="E7523">
        <v>1</v>
      </c>
      <c r="F7523">
        <v>3</v>
      </c>
      <c r="G7523">
        <v>33</v>
      </c>
      <c r="H7523">
        <v>1</v>
      </c>
      <c r="I7523">
        <v>102</v>
      </c>
      <c r="J7523">
        <v>25</v>
      </c>
      <c r="K7523">
        <v>42</v>
      </c>
      <c r="L7523" t="s">
        <v>147</v>
      </c>
      <c r="M7523" t="s">
        <v>199</v>
      </c>
      <c r="N7523" s="13">
        <v>3904526.23</v>
      </c>
      <c r="O7523">
        <v>288810</v>
      </c>
      <c r="P7523">
        <v>2024</v>
      </c>
      <c r="Q7523">
        <v>810001532</v>
      </c>
      <c r="R7523" t="s">
        <v>1799</v>
      </c>
      <c r="S7523" s="13">
        <v>3904526.23</v>
      </c>
      <c r="T7523">
        <v>0</v>
      </c>
      <c r="U7523" t="s">
        <v>6236</v>
      </c>
      <c r="V7523" t="s">
        <v>6237</v>
      </c>
      <c r="W7523">
        <v>5016</v>
      </c>
      <c r="X7523">
        <v>0</v>
      </c>
      <c r="Y7523">
        <v>288496</v>
      </c>
      <c r="Z7523">
        <v>20241115</v>
      </c>
      <c r="AA7523">
        <v>0</v>
      </c>
      <c r="AB7523">
        <v>0</v>
      </c>
      <c r="AC7523" t="s">
        <v>2281</v>
      </c>
      <c r="AD7523" t="s">
        <v>2281</v>
      </c>
      <c r="AE7523">
        <v>13115</v>
      </c>
      <c r="AF7523" t="s">
        <v>5908</v>
      </c>
      <c r="AG7523" t="s">
        <v>86</v>
      </c>
      <c r="AH7523">
        <v>131</v>
      </c>
    </row>
    <row r="7524" spans="1:34" hidden="1" x14ac:dyDescent="0.25">
      <c r="A7524" t="str">
        <f t="shared" si="351"/>
        <v>28 1 3 33 1 102 25 42 0 2201070 288811</v>
      </c>
      <c r="B7524" t="str">
        <f t="shared" si="352"/>
        <v>28 1 3 33 1 102 25 42 0 2201070 288498</v>
      </c>
      <c r="C7524" t="str">
        <f t="shared" si="353"/>
        <v>28 1 3 33 1 102 25 42 0 2201070</v>
      </c>
      <c r="D7524">
        <v>28</v>
      </c>
      <c r="E7524">
        <v>1</v>
      </c>
      <c r="F7524">
        <v>3</v>
      </c>
      <c r="G7524">
        <v>33</v>
      </c>
      <c r="H7524">
        <v>1</v>
      </c>
      <c r="I7524">
        <v>102</v>
      </c>
      <c r="J7524">
        <v>25</v>
      </c>
      <c r="K7524">
        <v>42</v>
      </c>
      <c r="L7524" t="s">
        <v>147</v>
      </c>
      <c r="M7524" t="s">
        <v>199</v>
      </c>
      <c r="N7524" s="13">
        <v>20000000</v>
      </c>
      <c r="O7524">
        <v>288811</v>
      </c>
      <c r="P7524">
        <v>2024</v>
      </c>
      <c r="Q7524">
        <v>810005578</v>
      </c>
      <c r="R7524" t="s">
        <v>1800</v>
      </c>
      <c r="S7524" s="13">
        <v>20000000</v>
      </c>
      <c r="T7524">
        <v>0</v>
      </c>
      <c r="U7524" t="s">
        <v>6236</v>
      </c>
      <c r="V7524" t="s">
        <v>6237</v>
      </c>
      <c r="W7524">
        <v>5016</v>
      </c>
      <c r="X7524">
        <v>0</v>
      </c>
      <c r="Y7524">
        <v>288498</v>
      </c>
      <c r="Z7524">
        <v>20241115</v>
      </c>
      <c r="AA7524">
        <v>0</v>
      </c>
      <c r="AB7524">
        <v>0</v>
      </c>
      <c r="AC7524" t="s">
        <v>2281</v>
      </c>
      <c r="AD7524" t="s">
        <v>2281</v>
      </c>
      <c r="AE7524">
        <v>13115</v>
      </c>
      <c r="AF7524" t="s">
        <v>5908</v>
      </c>
      <c r="AG7524" t="s">
        <v>86</v>
      </c>
      <c r="AH7524">
        <v>131</v>
      </c>
    </row>
    <row r="7525" spans="1:34" hidden="1" x14ac:dyDescent="0.25">
      <c r="A7525" t="str">
        <f t="shared" si="351"/>
        <v>28 1 3 33 1 102 25 42 0 2201070 288812</v>
      </c>
      <c r="B7525" t="str">
        <f t="shared" si="352"/>
        <v>28 1 3 33 1 102 25 42 0 2201070 288499</v>
      </c>
      <c r="C7525" t="str">
        <f t="shared" si="353"/>
        <v>28 1 3 33 1 102 25 42 0 2201070</v>
      </c>
      <c r="D7525">
        <v>28</v>
      </c>
      <c r="E7525">
        <v>1</v>
      </c>
      <c r="F7525">
        <v>3</v>
      </c>
      <c r="G7525">
        <v>33</v>
      </c>
      <c r="H7525">
        <v>1</v>
      </c>
      <c r="I7525">
        <v>102</v>
      </c>
      <c r="J7525">
        <v>25</v>
      </c>
      <c r="K7525">
        <v>42</v>
      </c>
      <c r="L7525" t="s">
        <v>147</v>
      </c>
      <c r="M7525" t="s">
        <v>199</v>
      </c>
      <c r="N7525" s="13">
        <v>976131.56</v>
      </c>
      <c r="O7525">
        <v>288812</v>
      </c>
      <c r="P7525">
        <v>2024</v>
      </c>
      <c r="Q7525">
        <v>810001863</v>
      </c>
      <c r="R7525" t="s">
        <v>1748</v>
      </c>
      <c r="S7525" s="13">
        <v>976131.56</v>
      </c>
      <c r="T7525">
        <v>0</v>
      </c>
      <c r="U7525" t="s">
        <v>6236</v>
      </c>
      <c r="V7525" t="s">
        <v>6237</v>
      </c>
      <c r="W7525">
        <v>5016</v>
      </c>
      <c r="X7525">
        <v>0</v>
      </c>
      <c r="Y7525">
        <v>288499</v>
      </c>
      <c r="Z7525">
        <v>20241115</v>
      </c>
      <c r="AA7525">
        <v>0</v>
      </c>
      <c r="AB7525">
        <v>0</v>
      </c>
      <c r="AC7525" t="s">
        <v>2281</v>
      </c>
      <c r="AD7525" t="s">
        <v>2281</v>
      </c>
      <c r="AE7525">
        <v>13115</v>
      </c>
      <c r="AF7525" t="s">
        <v>5908</v>
      </c>
      <c r="AG7525" t="s">
        <v>86</v>
      </c>
      <c r="AH7525">
        <v>131</v>
      </c>
    </row>
    <row r="7526" spans="1:34" hidden="1" x14ac:dyDescent="0.25">
      <c r="A7526" t="str">
        <f t="shared" si="351"/>
        <v>28 1 3 33 1 102 25 42 0 2201070 288813</v>
      </c>
      <c r="B7526" t="str">
        <f t="shared" si="352"/>
        <v>28 1 3 33 1 102 25 42 0 2201070 288486</v>
      </c>
      <c r="C7526" t="str">
        <f t="shared" si="353"/>
        <v>28 1 3 33 1 102 25 42 0 2201070</v>
      </c>
      <c r="D7526">
        <v>28</v>
      </c>
      <c r="E7526">
        <v>1</v>
      </c>
      <c r="F7526">
        <v>3</v>
      </c>
      <c r="G7526">
        <v>33</v>
      </c>
      <c r="H7526">
        <v>1</v>
      </c>
      <c r="I7526">
        <v>102</v>
      </c>
      <c r="J7526">
        <v>25</v>
      </c>
      <c r="K7526">
        <v>42</v>
      </c>
      <c r="L7526" t="s">
        <v>147</v>
      </c>
      <c r="M7526" t="s">
        <v>199</v>
      </c>
      <c r="N7526" s="13">
        <v>1952263.11</v>
      </c>
      <c r="O7526">
        <v>288813</v>
      </c>
      <c r="P7526">
        <v>2024</v>
      </c>
      <c r="Q7526">
        <v>890805978</v>
      </c>
      <c r="R7526" t="s">
        <v>1788</v>
      </c>
      <c r="S7526" s="13">
        <v>1952263.11</v>
      </c>
      <c r="T7526">
        <v>0</v>
      </c>
      <c r="U7526" t="s">
        <v>6236</v>
      </c>
      <c r="V7526" t="s">
        <v>6237</v>
      </c>
      <c r="W7526">
        <v>5016</v>
      </c>
      <c r="X7526">
        <v>0</v>
      </c>
      <c r="Y7526">
        <v>288486</v>
      </c>
      <c r="Z7526">
        <v>20241115</v>
      </c>
      <c r="AA7526">
        <v>0</v>
      </c>
      <c r="AB7526">
        <v>0</v>
      </c>
      <c r="AC7526" t="s">
        <v>2281</v>
      </c>
      <c r="AD7526" t="s">
        <v>2281</v>
      </c>
      <c r="AE7526">
        <v>13115</v>
      </c>
      <c r="AF7526" t="s">
        <v>5908</v>
      </c>
      <c r="AG7526" t="s">
        <v>86</v>
      </c>
      <c r="AH7526">
        <v>131</v>
      </c>
    </row>
    <row r="7527" spans="1:34" hidden="1" x14ac:dyDescent="0.25">
      <c r="A7527" t="str">
        <f t="shared" si="351"/>
        <v>28 1 3 33 1 102 25 42 0 2201070 288814</v>
      </c>
      <c r="B7527" t="str">
        <f t="shared" si="352"/>
        <v>28 1 3 33 1 102 25 42 0 2201070 288487</v>
      </c>
      <c r="C7527" t="str">
        <f t="shared" si="353"/>
        <v>28 1 3 33 1 102 25 42 0 2201070</v>
      </c>
      <c r="D7527">
        <v>28</v>
      </c>
      <c r="E7527">
        <v>1</v>
      </c>
      <c r="F7527">
        <v>3</v>
      </c>
      <c r="G7527">
        <v>33</v>
      </c>
      <c r="H7527">
        <v>1</v>
      </c>
      <c r="I7527">
        <v>102</v>
      </c>
      <c r="J7527">
        <v>25</v>
      </c>
      <c r="K7527">
        <v>42</v>
      </c>
      <c r="L7527" t="s">
        <v>147</v>
      </c>
      <c r="M7527" t="s">
        <v>199</v>
      </c>
      <c r="N7527" s="13">
        <v>976131.56</v>
      </c>
      <c r="O7527">
        <v>288814</v>
      </c>
      <c r="P7527">
        <v>2024</v>
      </c>
      <c r="Q7527">
        <v>800021571</v>
      </c>
      <c r="R7527" t="s">
        <v>1765</v>
      </c>
      <c r="S7527" s="13">
        <v>976131.56</v>
      </c>
      <c r="T7527">
        <v>0</v>
      </c>
      <c r="U7527" t="s">
        <v>6236</v>
      </c>
      <c r="V7527" t="s">
        <v>6237</v>
      </c>
      <c r="W7527">
        <v>5016</v>
      </c>
      <c r="X7527">
        <v>0</v>
      </c>
      <c r="Y7527">
        <v>288487</v>
      </c>
      <c r="Z7527">
        <v>20241115</v>
      </c>
      <c r="AA7527">
        <v>0</v>
      </c>
      <c r="AB7527">
        <v>0</v>
      </c>
      <c r="AC7527" t="s">
        <v>2281</v>
      </c>
      <c r="AD7527" t="s">
        <v>2281</v>
      </c>
      <c r="AE7527">
        <v>13115</v>
      </c>
      <c r="AF7527" t="s">
        <v>5908</v>
      </c>
      <c r="AG7527" t="s">
        <v>86</v>
      </c>
      <c r="AH7527">
        <v>131</v>
      </c>
    </row>
    <row r="7528" spans="1:34" hidden="1" x14ac:dyDescent="0.25">
      <c r="A7528" t="str">
        <f t="shared" si="351"/>
        <v>28 6 3 11 1 2 25 5 0 2201076 288815</v>
      </c>
      <c r="B7528" t="str">
        <f t="shared" si="352"/>
        <v>28 6 3 11 1 2 25 5 0 2201076 288070</v>
      </c>
      <c r="C7528" t="str">
        <f t="shared" si="353"/>
        <v>28 6 3 11 1 2 25 5 0 2201076</v>
      </c>
      <c r="D7528">
        <v>28</v>
      </c>
      <c r="E7528">
        <v>6</v>
      </c>
      <c r="F7528">
        <v>3</v>
      </c>
      <c r="G7528">
        <v>11</v>
      </c>
      <c r="H7528">
        <v>1</v>
      </c>
      <c r="I7528">
        <v>2</v>
      </c>
      <c r="J7528">
        <v>25</v>
      </c>
      <c r="K7528">
        <v>5</v>
      </c>
      <c r="L7528" t="s">
        <v>147</v>
      </c>
      <c r="M7528" t="s">
        <v>197</v>
      </c>
      <c r="N7528" s="13">
        <v>2100000</v>
      </c>
      <c r="O7528">
        <v>288815</v>
      </c>
      <c r="P7528">
        <v>2024</v>
      </c>
      <c r="Q7528">
        <v>234731</v>
      </c>
      <c r="R7528" t="s">
        <v>1816</v>
      </c>
      <c r="S7528" s="13">
        <v>2100000</v>
      </c>
      <c r="T7528">
        <v>0</v>
      </c>
      <c r="U7528" t="s">
        <v>5974</v>
      </c>
      <c r="V7528" t="s">
        <v>2291</v>
      </c>
      <c r="W7528">
        <v>5004</v>
      </c>
      <c r="X7528">
        <v>0</v>
      </c>
      <c r="Y7528">
        <v>288070</v>
      </c>
      <c r="Z7528">
        <v>20241115</v>
      </c>
      <c r="AA7528">
        <v>2402290414</v>
      </c>
      <c r="AB7528">
        <v>8</v>
      </c>
      <c r="AC7528" t="s">
        <v>2281</v>
      </c>
      <c r="AD7528" t="s">
        <v>2281</v>
      </c>
      <c r="AE7528">
        <v>11101</v>
      </c>
      <c r="AF7528" t="s">
        <v>2281</v>
      </c>
      <c r="AG7528" t="s">
        <v>549</v>
      </c>
      <c r="AH7528">
        <v>260</v>
      </c>
    </row>
    <row r="7529" spans="1:34" hidden="1" x14ac:dyDescent="0.25">
      <c r="A7529" t="str">
        <f t="shared" si="351"/>
        <v>28 6 3 11 1 2 25 6 0 2201006 288816</v>
      </c>
      <c r="B7529" t="str">
        <f t="shared" si="352"/>
        <v>28 6 3 11 1 2 25 6 0 2201006 288178</v>
      </c>
      <c r="C7529" t="str">
        <f t="shared" si="353"/>
        <v>28 6 3 11 1 2 25 6 0 2201006</v>
      </c>
      <c r="D7529">
        <v>28</v>
      </c>
      <c r="E7529">
        <v>6</v>
      </c>
      <c r="F7529">
        <v>3</v>
      </c>
      <c r="G7529">
        <v>11</v>
      </c>
      <c r="H7529">
        <v>1</v>
      </c>
      <c r="I7529">
        <v>2</v>
      </c>
      <c r="J7529">
        <v>25</v>
      </c>
      <c r="K7529">
        <v>6</v>
      </c>
      <c r="L7529" t="s">
        <v>147</v>
      </c>
      <c r="M7529" t="s">
        <v>196</v>
      </c>
      <c r="N7529" s="13">
        <v>3100000</v>
      </c>
      <c r="O7529">
        <v>288816</v>
      </c>
      <c r="P7529">
        <v>2024</v>
      </c>
      <c r="Q7529">
        <v>1053824950</v>
      </c>
      <c r="R7529" t="s">
        <v>1827</v>
      </c>
      <c r="S7529" s="13">
        <v>3100000</v>
      </c>
      <c r="T7529">
        <v>0</v>
      </c>
      <c r="U7529" t="s">
        <v>6027</v>
      </c>
      <c r="V7529" t="s">
        <v>2295</v>
      </c>
      <c r="W7529">
        <v>5004</v>
      </c>
      <c r="X7529">
        <v>0</v>
      </c>
      <c r="Y7529">
        <v>288178</v>
      </c>
      <c r="Z7529">
        <v>20241115</v>
      </c>
      <c r="AA7529">
        <v>2405140646</v>
      </c>
      <c r="AB7529">
        <v>6</v>
      </c>
      <c r="AC7529" t="s">
        <v>2281</v>
      </c>
      <c r="AD7529" t="s">
        <v>2281</v>
      </c>
      <c r="AE7529">
        <v>11101</v>
      </c>
      <c r="AF7529" t="s">
        <v>2281</v>
      </c>
      <c r="AG7529" t="s">
        <v>549</v>
      </c>
      <c r="AH7529">
        <v>260</v>
      </c>
    </row>
    <row r="7530" spans="1:34" hidden="1" x14ac:dyDescent="0.25">
      <c r="A7530" t="str">
        <f t="shared" si="351"/>
        <v>28 6 3 11 1 2 25 6 0 2201006 288817</v>
      </c>
      <c r="B7530" t="str">
        <f t="shared" si="352"/>
        <v>28 6 3 11 1 2 25 6 0 2201006 288159</v>
      </c>
      <c r="C7530" t="str">
        <f t="shared" si="353"/>
        <v>28 6 3 11 1 2 25 6 0 2201006</v>
      </c>
      <c r="D7530">
        <v>28</v>
      </c>
      <c r="E7530">
        <v>6</v>
      </c>
      <c r="F7530">
        <v>3</v>
      </c>
      <c r="G7530">
        <v>11</v>
      </c>
      <c r="H7530">
        <v>1</v>
      </c>
      <c r="I7530">
        <v>2</v>
      </c>
      <c r="J7530">
        <v>25</v>
      </c>
      <c r="K7530">
        <v>6</v>
      </c>
      <c r="L7530" t="s">
        <v>147</v>
      </c>
      <c r="M7530" t="s">
        <v>196</v>
      </c>
      <c r="N7530" s="13">
        <v>3100000</v>
      </c>
      <c r="O7530">
        <v>288817</v>
      </c>
      <c r="P7530">
        <v>2024</v>
      </c>
      <c r="Q7530">
        <v>1053843006</v>
      </c>
      <c r="R7530" t="s">
        <v>1822</v>
      </c>
      <c r="S7530" s="13">
        <v>3100000</v>
      </c>
      <c r="T7530">
        <v>0</v>
      </c>
      <c r="U7530" t="s">
        <v>6027</v>
      </c>
      <c r="V7530" t="s">
        <v>2295</v>
      </c>
      <c r="W7530">
        <v>5004</v>
      </c>
      <c r="X7530">
        <v>0</v>
      </c>
      <c r="Y7530">
        <v>288159</v>
      </c>
      <c r="Z7530">
        <v>20241115</v>
      </c>
      <c r="AA7530">
        <v>2405090636</v>
      </c>
      <c r="AB7530">
        <v>6</v>
      </c>
      <c r="AC7530" t="s">
        <v>2281</v>
      </c>
      <c r="AD7530" t="s">
        <v>2281</v>
      </c>
      <c r="AE7530">
        <v>11101</v>
      </c>
      <c r="AF7530" t="s">
        <v>2281</v>
      </c>
      <c r="AG7530" t="s">
        <v>549</v>
      </c>
      <c r="AH7530">
        <v>260</v>
      </c>
    </row>
    <row r="7531" spans="1:34" hidden="1" x14ac:dyDescent="0.25">
      <c r="A7531" t="str">
        <f t="shared" si="351"/>
        <v>28 6 3 11 1 2 25 6 0 2201006 288818</v>
      </c>
      <c r="B7531" t="str">
        <f t="shared" si="352"/>
        <v>28 6 3 11 1 2 25 6 0 2201006 288182</v>
      </c>
      <c r="C7531" t="str">
        <f t="shared" si="353"/>
        <v>28 6 3 11 1 2 25 6 0 2201006</v>
      </c>
      <c r="D7531">
        <v>28</v>
      </c>
      <c r="E7531">
        <v>6</v>
      </c>
      <c r="F7531">
        <v>3</v>
      </c>
      <c r="G7531">
        <v>11</v>
      </c>
      <c r="H7531">
        <v>1</v>
      </c>
      <c r="I7531">
        <v>2</v>
      </c>
      <c r="J7531">
        <v>25</v>
      </c>
      <c r="K7531">
        <v>6</v>
      </c>
      <c r="L7531" t="s">
        <v>147</v>
      </c>
      <c r="M7531" t="s">
        <v>196</v>
      </c>
      <c r="N7531" s="13">
        <v>3100000</v>
      </c>
      <c r="O7531">
        <v>288818</v>
      </c>
      <c r="P7531">
        <v>2024</v>
      </c>
      <c r="Q7531">
        <v>1056370070</v>
      </c>
      <c r="R7531" t="s">
        <v>6030</v>
      </c>
      <c r="S7531" s="13">
        <v>3100000</v>
      </c>
      <c r="T7531">
        <v>0</v>
      </c>
      <c r="U7531" t="s">
        <v>6027</v>
      </c>
      <c r="V7531" t="s">
        <v>2291</v>
      </c>
      <c r="W7531">
        <v>5004</v>
      </c>
      <c r="X7531">
        <v>0</v>
      </c>
      <c r="Y7531">
        <v>288182</v>
      </c>
      <c r="Z7531">
        <v>20241115</v>
      </c>
      <c r="AA7531">
        <v>2405150651</v>
      </c>
      <c r="AB7531">
        <v>6</v>
      </c>
      <c r="AC7531" t="s">
        <v>2281</v>
      </c>
      <c r="AD7531" t="s">
        <v>2281</v>
      </c>
      <c r="AE7531">
        <v>11101</v>
      </c>
      <c r="AF7531" t="s">
        <v>2281</v>
      </c>
      <c r="AG7531" t="s">
        <v>549</v>
      </c>
      <c r="AH7531">
        <v>260</v>
      </c>
    </row>
    <row r="7532" spans="1:34" hidden="1" x14ac:dyDescent="0.25">
      <c r="A7532" t="str">
        <f t="shared" si="351"/>
        <v>28 6 3 11 1 2 25 6 0 2201006 288819</v>
      </c>
      <c r="B7532" t="str">
        <f t="shared" si="352"/>
        <v>28 6 3 11 1 2 25 6 0 2201006 288203</v>
      </c>
      <c r="C7532" t="str">
        <f t="shared" si="353"/>
        <v>28 6 3 11 1 2 25 6 0 2201006</v>
      </c>
      <c r="D7532">
        <v>28</v>
      </c>
      <c r="E7532">
        <v>6</v>
      </c>
      <c r="F7532">
        <v>3</v>
      </c>
      <c r="G7532">
        <v>11</v>
      </c>
      <c r="H7532">
        <v>1</v>
      </c>
      <c r="I7532">
        <v>2</v>
      </c>
      <c r="J7532">
        <v>25</v>
      </c>
      <c r="K7532">
        <v>6</v>
      </c>
      <c r="L7532" t="s">
        <v>147</v>
      </c>
      <c r="M7532" t="s">
        <v>196</v>
      </c>
      <c r="N7532" s="13">
        <v>3100000</v>
      </c>
      <c r="O7532">
        <v>288819</v>
      </c>
      <c r="P7532">
        <v>2024</v>
      </c>
      <c r="Q7532">
        <v>1053768678</v>
      </c>
      <c r="R7532" t="s">
        <v>1830</v>
      </c>
      <c r="S7532" s="13">
        <v>3100000</v>
      </c>
      <c r="T7532">
        <v>0</v>
      </c>
      <c r="U7532" t="s">
        <v>6054</v>
      </c>
      <c r="V7532" t="s">
        <v>2291</v>
      </c>
      <c r="W7532">
        <v>5004</v>
      </c>
      <c r="X7532">
        <v>0</v>
      </c>
      <c r="Y7532">
        <v>288203</v>
      </c>
      <c r="Z7532">
        <v>20241115</v>
      </c>
      <c r="AA7532">
        <v>2405310732</v>
      </c>
      <c r="AB7532">
        <v>5</v>
      </c>
      <c r="AC7532" t="s">
        <v>2281</v>
      </c>
      <c r="AD7532" t="s">
        <v>2281</v>
      </c>
      <c r="AE7532">
        <v>11101</v>
      </c>
      <c r="AF7532" t="s">
        <v>2281</v>
      </c>
      <c r="AG7532" t="s">
        <v>549</v>
      </c>
      <c r="AH7532">
        <v>260</v>
      </c>
    </row>
    <row r="7533" spans="1:34" hidden="1" x14ac:dyDescent="0.25">
      <c r="A7533" t="str">
        <f t="shared" si="351"/>
        <v>28 6 3 11 1 2 24 0 0 2201062 288820</v>
      </c>
      <c r="B7533" t="str">
        <f t="shared" si="352"/>
        <v>28 6 3 11 1 2 24 0 0 2201062 288185</v>
      </c>
      <c r="C7533" t="str">
        <f t="shared" si="353"/>
        <v>28 6 3 11 1 2 24 0 0 2201062</v>
      </c>
      <c r="D7533">
        <v>28</v>
      </c>
      <c r="E7533">
        <v>6</v>
      </c>
      <c r="F7533">
        <v>3</v>
      </c>
      <c r="G7533">
        <v>11</v>
      </c>
      <c r="H7533">
        <v>1</v>
      </c>
      <c r="I7533">
        <v>2</v>
      </c>
      <c r="J7533">
        <v>24</v>
      </c>
      <c r="K7533">
        <v>0</v>
      </c>
      <c r="L7533" t="s">
        <v>147</v>
      </c>
      <c r="M7533" t="s">
        <v>201</v>
      </c>
      <c r="N7533" s="13">
        <v>240464759</v>
      </c>
      <c r="O7533">
        <v>288820</v>
      </c>
      <c r="P7533">
        <v>2024</v>
      </c>
      <c r="Q7533">
        <v>900811229</v>
      </c>
      <c r="R7533" t="s">
        <v>6109</v>
      </c>
      <c r="S7533" s="13">
        <v>240464759</v>
      </c>
      <c r="T7533">
        <v>4809295</v>
      </c>
      <c r="U7533" t="s">
        <v>6110</v>
      </c>
      <c r="V7533" t="s">
        <v>2791</v>
      </c>
      <c r="W7533">
        <v>5016</v>
      </c>
      <c r="X7533">
        <v>2317</v>
      </c>
      <c r="Y7533">
        <v>288185</v>
      </c>
      <c r="Z7533">
        <v>20241115</v>
      </c>
      <c r="AA7533">
        <v>2405240695</v>
      </c>
      <c r="AB7533">
        <v>4</v>
      </c>
      <c r="AC7533" t="s">
        <v>2281</v>
      </c>
      <c r="AD7533" t="s">
        <v>2281</v>
      </c>
      <c r="AE7533">
        <v>11101</v>
      </c>
      <c r="AF7533" t="s">
        <v>2281</v>
      </c>
      <c r="AG7533" t="s">
        <v>549</v>
      </c>
      <c r="AH7533">
        <v>331</v>
      </c>
    </row>
    <row r="7534" spans="1:34" hidden="1" x14ac:dyDescent="0.25">
      <c r="A7534" t="str">
        <f t="shared" si="351"/>
        <v>28 6 3 22 1 2 24 0 0 2201062 288821</v>
      </c>
      <c r="B7534" t="str">
        <f t="shared" si="352"/>
        <v>28 6 3 22 1 2 24 0 0 2201062 288218</v>
      </c>
      <c r="C7534" t="str">
        <f t="shared" si="353"/>
        <v>28 6 3 22 1 2 24 0 0 2201062</v>
      </c>
      <c r="D7534">
        <v>28</v>
      </c>
      <c r="E7534">
        <v>6</v>
      </c>
      <c r="F7534">
        <v>3</v>
      </c>
      <c r="G7534">
        <v>22</v>
      </c>
      <c r="H7534">
        <v>1</v>
      </c>
      <c r="I7534">
        <v>2</v>
      </c>
      <c r="J7534">
        <v>24</v>
      </c>
      <c r="K7534">
        <v>0</v>
      </c>
      <c r="L7534" t="s">
        <v>147</v>
      </c>
      <c r="M7534" t="s">
        <v>201</v>
      </c>
      <c r="N7534" s="13">
        <v>46667559</v>
      </c>
      <c r="O7534">
        <v>288821</v>
      </c>
      <c r="P7534">
        <v>2024</v>
      </c>
      <c r="Q7534">
        <v>901658281</v>
      </c>
      <c r="R7534" t="s">
        <v>1726</v>
      </c>
      <c r="S7534" s="13">
        <v>46667559</v>
      </c>
      <c r="T7534">
        <v>933351</v>
      </c>
      <c r="U7534" t="s">
        <v>6174</v>
      </c>
      <c r="V7534" t="s">
        <v>3768</v>
      </c>
      <c r="W7534">
        <v>5016</v>
      </c>
      <c r="X7534">
        <v>2317</v>
      </c>
      <c r="Y7534">
        <v>288218</v>
      </c>
      <c r="Z7534">
        <v>20241115</v>
      </c>
      <c r="AA7534">
        <v>2406170750</v>
      </c>
      <c r="AB7534">
        <v>2</v>
      </c>
      <c r="AC7534" t="s">
        <v>2281</v>
      </c>
      <c r="AD7534" t="s">
        <v>2281</v>
      </c>
      <c r="AE7534">
        <v>23130</v>
      </c>
      <c r="AF7534" t="s">
        <v>2281</v>
      </c>
      <c r="AG7534" t="s">
        <v>675</v>
      </c>
      <c r="AH7534">
        <v>331</v>
      </c>
    </row>
    <row r="7535" spans="1:34" hidden="1" x14ac:dyDescent="0.25">
      <c r="A7535" t="str">
        <f t="shared" si="351"/>
        <v>28 1 3 11 1 101 24 41 0 2201062 288822</v>
      </c>
      <c r="B7535" t="str">
        <f t="shared" si="352"/>
        <v>28 1 3 11 1 101 24 41 0 2201062 288346</v>
      </c>
      <c r="C7535" t="str">
        <f t="shared" si="353"/>
        <v>28 1 3 11 1 101 24 41 0 2201062</v>
      </c>
      <c r="D7535">
        <v>28</v>
      </c>
      <c r="E7535">
        <v>1</v>
      </c>
      <c r="F7535">
        <v>3</v>
      </c>
      <c r="G7535">
        <v>11</v>
      </c>
      <c r="H7535">
        <v>1</v>
      </c>
      <c r="I7535">
        <v>101</v>
      </c>
      <c r="J7535">
        <v>24</v>
      </c>
      <c r="K7535">
        <v>41</v>
      </c>
      <c r="L7535" t="s">
        <v>147</v>
      </c>
      <c r="M7535" t="s">
        <v>201</v>
      </c>
      <c r="N7535" s="13">
        <v>13410615</v>
      </c>
      <c r="O7535">
        <v>288822</v>
      </c>
      <c r="P7535">
        <v>2024</v>
      </c>
      <c r="Q7535">
        <v>901658281</v>
      </c>
      <c r="R7535" t="s">
        <v>1726</v>
      </c>
      <c r="S7535" s="13">
        <v>13410615</v>
      </c>
      <c r="T7535">
        <v>268212</v>
      </c>
      <c r="U7535" t="s">
        <v>6174</v>
      </c>
      <c r="V7535" t="s">
        <v>3768</v>
      </c>
      <c r="W7535">
        <v>5016</v>
      </c>
      <c r="X7535">
        <v>2317</v>
      </c>
      <c r="Y7535">
        <v>288346</v>
      </c>
      <c r="Z7535">
        <v>20241115</v>
      </c>
      <c r="AA7535">
        <v>2406170750</v>
      </c>
      <c r="AB7535">
        <v>2</v>
      </c>
      <c r="AC7535" t="s">
        <v>2281</v>
      </c>
      <c r="AD7535" t="s">
        <v>2281</v>
      </c>
      <c r="AE7535">
        <v>11101</v>
      </c>
      <c r="AF7535" t="s">
        <v>2281</v>
      </c>
      <c r="AG7535" t="s">
        <v>549</v>
      </c>
      <c r="AH7535">
        <v>250</v>
      </c>
    </row>
    <row r="7536" spans="1:34" hidden="1" x14ac:dyDescent="0.25">
      <c r="A7536" t="str">
        <f t="shared" si="351"/>
        <v>28 1 3 11 1 102 25 44 0 2201006 288823</v>
      </c>
      <c r="B7536" t="str">
        <f t="shared" si="352"/>
        <v>28 1 3 11 1 102 25 44 0 2201006 288340</v>
      </c>
      <c r="C7536" t="str">
        <f t="shared" si="353"/>
        <v>28 1 3 11 1 102 25 44 0 2201006</v>
      </c>
      <c r="D7536">
        <v>28</v>
      </c>
      <c r="E7536">
        <v>1</v>
      </c>
      <c r="F7536">
        <v>3</v>
      </c>
      <c r="G7536">
        <v>11</v>
      </c>
      <c r="H7536">
        <v>1</v>
      </c>
      <c r="I7536">
        <v>102</v>
      </c>
      <c r="J7536">
        <v>25</v>
      </c>
      <c r="K7536">
        <v>44</v>
      </c>
      <c r="L7536" t="s">
        <v>147</v>
      </c>
      <c r="M7536" t="s">
        <v>196</v>
      </c>
      <c r="N7536" s="13">
        <v>3100000</v>
      </c>
      <c r="O7536">
        <v>288823</v>
      </c>
      <c r="P7536">
        <v>2024</v>
      </c>
      <c r="Q7536">
        <v>1058847763</v>
      </c>
      <c r="R7536" t="s">
        <v>1735</v>
      </c>
      <c r="S7536" s="13">
        <v>3100000</v>
      </c>
      <c r="T7536">
        <v>0</v>
      </c>
      <c r="U7536" t="s">
        <v>6195</v>
      </c>
      <c r="V7536" t="s">
        <v>2291</v>
      </c>
      <c r="W7536">
        <v>5004</v>
      </c>
      <c r="X7536">
        <v>0</v>
      </c>
      <c r="Y7536">
        <v>288340</v>
      </c>
      <c r="Z7536">
        <v>20241115</v>
      </c>
      <c r="AA7536">
        <v>2408301005</v>
      </c>
      <c r="AB7536">
        <v>2</v>
      </c>
      <c r="AC7536" t="s">
        <v>2281</v>
      </c>
      <c r="AD7536" t="s">
        <v>2281</v>
      </c>
      <c r="AE7536">
        <v>11101</v>
      </c>
      <c r="AF7536" t="s">
        <v>2281</v>
      </c>
      <c r="AG7536" t="s">
        <v>549</v>
      </c>
      <c r="AH7536">
        <v>260</v>
      </c>
    </row>
    <row r="7537" spans="1:34" hidden="1" x14ac:dyDescent="0.25">
      <c r="A7537" t="str">
        <f t="shared" si="351"/>
        <v>28 1 3 11 1 102 25 44 0 2201006 288824</v>
      </c>
      <c r="B7537" t="str">
        <f t="shared" si="352"/>
        <v>28 1 3 11 1 102 25 44 0 2201006 288339</v>
      </c>
      <c r="C7537" t="str">
        <f t="shared" si="353"/>
        <v>28 1 3 11 1 102 25 44 0 2201006</v>
      </c>
      <c r="D7537">
        <v>28</v>
      </c>
      <c r="E7537">
        <v>1</v>
      </c>
      <c r="F7537">
        <v>3</v>
      </c>
      <c r="G7537">
        <v>11</v>
      </c>
      <c r="H7537">
        <v>1</v>
      </c>
      <c r="I7537">
        <v>102</v>
      </c>
      <c r="J7537">
        <v>25</v>
      </c>
      <c r="K7537">
        <v>44</v>
      </c>
      <c r="L7537" t="s">
        <v>147</v>
      </c>
      <c r="M7537" t="s">
        <v>196</v>
      </c>
      <c r="N7537" s="13">
        <v>3100000</v>
      </c>
      <c r="O7537">
        <v>288824</v>
      </c>
      <c r="P7537">
        <v>2024</v>
      </c>
      <c r="Q7537">
        <v>75106177</v>
      </c>
      <c r="R7537" t="s">
        <v>1734</v>
      </c>
      <c r="S7537" s="13">
        <v>3100000</v>
      </c>
      <c r="T7537">
        <v>0</v>
      </c>
      <c r="U7537" t="s">
        <v>6195</v>
      </c>
      <c r="V7537" t="s">
        <v>2291</v>
      </c>
      <c r="W7537">
        <v>5004</v>
      </c>
      <c r="X7537">
        <v>0</v>
      </c>
      <c r="Y7537">
        <v>288339</v>
      </c>
      <c r="Z7537">
        <v>20241115</v>
      </c>
      <c r="AA7537">
        <v>2408300998</v>
      </c>
      <c r="AB7537">
        <v>2</v>
      </c>
      <c r="AC7537" t="s">
        <v>2281</v>
      </c>
      <c r="AD7537" t="s">
        <v>2281</v>
      </c>
      <c r="AE7537">
        <v>11101</v>
      </c>
      <c r="AF7537" t="s">
        <v>2281</v>
      </c>
      <c r="AG7537" t="s">
        <v>549</v>
      </c>
      <c r="AH7537">
        <v>260</v>
      </c>
    </row>
    <row r="7538" spans="1:34" hidden="1" x14ac:dyDescent="0.25">
      <c r="A7538" t="str">
        <f t="shared" si="351"/>
        <v>28 1 3 11 1 102 25 44 0 2201006 288825</v>
      </c>
      <c r="B7538" t="str">
        <f t="shared" si="352"/>
        <v>28 1 3 11 1 102 25 44 0 2201006 288338</v>
      </c>
      <c r="C7538" t="str">
        <f t="shared" si="353"/>
        <v>28 1 3 11 1 102 25 44 0 2201006</v>
      </c>
      <c r="D7538">
        <v>28</v>
      </c>
      <c r="E7538">
        <v>1</v>
      </c>
      <c r="F7538">
        <v>3</v>
      </c>
      <c r="G7538">
        <v>11</v>
      </c>
      <c r="H7538">
        <v>1</v>
      </c>
      <c r="I7538">
        <v>102</v>
      </c>
      <c r="J7538">
        <v>25</v>
      </c>
      <c r="K7538">
        <v>44</v>
      </c>
      <c r="L7538" t="s">
        <v>147</v>
      </c>
      <c r="M7538" t="s">
        <v>196</v>
      </c>
      <c r="N7538" s="13">
        <v>3100000</v>
      </c>
      <c r="O7538">
        <v>288825</v>
      </c>
      <c r="P7538">
        <v>2024</v>
      </c>
      <c r="Q7538">
        <v>1060647919</v>
      </c>
      <c r="R7538" t="s">
        <v>1733</v>
      </c>
      <c r="S7538" s="13">
        <v>3100000</v>
      </c>
      <c r="T7538">
        <v>0</v>
      </c>
      <c r="U7538" t="s">
        <v>6195</v>
      </c>
      <c r="V7538" t="s">
        <v>2291</v>
      </c>
      <c r="W7538">
        <v>5004</v>
      </c>
      <c r="X7538">
        <v>0</v>
      </c>
      <c r="Y7538">
        <v>288338</v>
      </c>
      <c r="Z7538">
        <v>20241115</v>
      </c>
      <c r="AA7538">
        <v>2408300999</v>
      </c>
      <c r="AB7538">
        <v>2</v>
      </c>
      <c r="AC7538" t="s">
        <v>2281</v>
      </c>
      <c r="AD7538" t="s">
        <v>2281</v>
      </c>
      <c r="AE7538">
        <v>11101</v>
      </c>
      <c r="AF7538" t="s">
        <v>2281</v>
      </c>
      <c r="AG7538" t="s">
        <v>549</v>
      </c>
      <c r="AH7538">
        <v>260</v>
      </c>
    </row>
    <row r="7539" spans="1:34" hidden="1" x14ac:dyDescent="0.25">
      <c r="A7539" t="str">
        <f t="shared" si="351"/>
        <v>28 1 3 11 1 102 25 44 0 2201006 288826</v>
      </c>
      <c r="B7539" t="str">
        <f t="shared" si="352"/>
        <v>28 1 3 11 1 102 25 44 0 2201006 288351</v>
      </c>
      <c r="C7539" t="str">
        <f t="shared" si="353"/>
        <v>28 1 3 11 1 102 25 44 0 2201006</v>
      </c>
      <c r="D7539">
        <v>28</v>
      </c>
      <c r="E7539">
        <v>1</v>
      </c>
      <c r="F7539">
        <v>3</v>
      </c>
      <c r="G7539">
        <v>11</v>
      </c>
      <c r="H7539">
        <v>1</v>
      </c>
      <c r="I7539">
        <v>102</v>
      </c>
      <c r="J7539">
        <v>25</v>
      </c>
      <c r="K7539">
        <v>44</v>
      </c>
      <c r="L7539" t="s">
        <v>147</v>
      </c>
      <c r="M7539" t="s">
        <v>196</v>
      </c>
      <c r="N7539" s="13">
        <v>100000000</v>
      </c>
      <c r="O7539">
        <v>288826</v>
      </c>
      <c r="P7539">
        <v>2024</v>
      </c>
      <c r="Q7539">
        <v>800250255</v>
      </c>
      <c r="R7539" t="s">
        <v>1739</v>
      </c>
      <c r="S7539" s="13">
        <v>100000000</v>
      </c>
      <c r="T7539">
        <v>0</v>
      </c>
      <c r="U7539" t="s">
        <v>6239</v>
      </c>
      <c r="V7539" t="s">
        <v>6240</v>
      </c>
      <c r="W7539">
        <v>5016</v>
      </c>
      <c r="X7539">
        <v>0</v>
      </c>
      <c r="Y7539">
        <v>288351</v>
      </c>
      <c r="Z7539">
        <v>20241115</v>
      </c>
      <c r="AA7539">
        <v>2409111043</v>
      </c>
      <c r="AB7539">
        <v>1</v>
      </c>
      <c r="AC7539" t="s">
        <v>2281</v>
      </c>
      <c r="AD7539" t="s">
        <v>2281</v>
      </c>
      <c r="AE7539">
        <v>11101</v>
      </c>
      <c r="AF7539" t="s">
        <v>2281</v>
      </c>
      <c r="AG7539" t="s">
        <v>549</v>
      </c>
      <c r="AH7539">
        <v>250</v>
      </c>
    </row>
    <row r="7540" spans="1:34" hidden="1" x14ac:dyDescent="0.25">
      <c r="A7540" t="str">
        <f t="shared" si="351"/>
        <v>28 1 3 33 1 102 25 41 0 2201006 288827</v>
      </c>
      <c r="B7540" t="str">
        <f t="shared" si="352"/>
        <v>28 1 3 33 1 102 25 41 0 2201006 288378</v>
      </c>
      <c r="C7540" t="str">
        <f t="shared" si="353"/>
        <v>28 1 3 33 1 102 25 41 0 2201006</v>
      </c>
      <c r="D7540">
        <v>28</v>
      </c>
      <c r="E7540">
        <v>1</v>
      </c>
      <c r="F7540">
        <v>3</v>
      </c>
      <c r="G7540">
        <v>33</v>
      </c>
      <c r="H7540">
        <v>1</v>
      </c>
      <c r="I7540">
        <v>102</v>
      </c>
      <c r="J7540">
        <v>25</v>
      </c>
      <c r="K7540">
        <v>41</v>
      </c>
      <c r="L7540" t="s">
        <v>147</v>
      </c>
      <c r="M7540" t="s">
        <v>196</v>
      </c>
      <c r="N7540" s="13">
        <v>3733333</v>
      </c>
      <c r="O7540">
        <v>288827</v>
      </c>
      <c r="P7540">
        <v>2024</v>
      </c>
      <c r="Q7540">
        <v>24339893</v>
      </c>
      <c r="R7540" t="s">
        <v>1776</v>
      </c>
      <c r="S7540" s="13">
        <v>3733333</v>
      </c>
      <c r="T7540">
        <v>0</v>
      </c>
      <c r="U7540" t="s">
        <v>6241</v>
      </c>
      <c r="V7540" t="s">
        <v>2291</v>
      </c>
      <c r="W7540">
        <v>5004</v>
      </c>
      <c r="X7540">
        <v>0</v>
      </c>
      <c r="Y7540">
        <v>288378</v>
      </c>
      <c r="Z7540">
        <v>20241115</v>
      </c>
      <c r="AA7540">
        <v>2409241091</v>
      </c>
      <c r="AB7540">
        <v>1</v>
      </c>
      <c r="AC7540" t="s">
        <v>2281</v>
      </c>
      <c r="AD7540" t="s">
        <v>2281</v>
      </c>
      <c r="AE7540">
        <v>13107</v>
      </c>
      <c r="AF7540" t="s">
        <v>5908</v>
      </c>
      <c r="AG7540" t="s">
        <v>85</v>
      </c>
      <c r="AH7540">
        <v>260</v>
      </c>
    </row>
    <row r="7541" spans="1:34" hidden="1" x14ac:dyDescent="0.25">
      <c r="A7541" t="str">
        <f t="shared" si="351"/>
        <v>28 1 3 33 1 102 25 41 0 2201070 288828</v>
      </c>
      <c r="B7541" t="str">
        <f t="shared" si="352"/>
        <v>28 1 3 33 1 102 25 41 0 2201070 288508</v>
      </c>
      <c r="C7541" t="str">
        <f t="shared" si="353"/>
        <v>28 1 3 33 1 102 25 41 0 2201070</v>
      </c>
      <c r="D7541">
        <v>28</v>
      </c>
      <c r="E7541">
        <v>1</v>
      </c>
      <c r="F7541">
        <v>3</v>
      </c>
      <c r="G7541">
        <v>33</v>
      </c>
      <c r="H7541">
        <v>1</v>
      </c>
      <c r="I7541">
        <v>102</v>
      </c>
      <c r="J7541">
        <v>25</v>
      </c>
      <c r="K7541">
        <v>41</v>
      </c>
      <c r="L7541" t="s">
        <v>147</v>
      </c>
      <c r="M7541" t="s">
        <v>199</v>
      </c>
      <c r="N7541" s="13">
        <v>3894534</v>
      </c>
      <c r="O7541">
        <v>288828</v>
      </c>
      <c r="P7541">
        <v>2024</v>
      </c>
      <c r="Q7541">
        <v>890801392</v>
      </c>
      <c r="R7541" t="s">
        <v>1785</v>
      </c>
      <c r="S7541" s="13">
        <v>3894534</v>
      </c>
      <c r="T7541">
        <v>0</v>
      </c>
      <c r="U7541" t="s">
        <v>6233</v>
      </c>
      <c r="V7541" t="s">
        <v>6235</v>
      </c>
      <c r="W7541">
        <v>5016</v>
      </c>
      <c r="X7541">
        <v>0</v>
      </c>
      <c r="Y7541">
        <v>288508</v>
      </c>
      <c r="Z7541">
        <v>20241115</v>
      </c>
      <c r="AA7541">
        <v>0</v>
      </c>
      <c r="AB7541">
        <v>0</v>
      </c>
      <c r="AC7541" t="s">
        <v>2281</v>
      </c>
      <c r="AD7541" t="s">
        <v>2281</v>
      </c>
      <c r="AE7541">
        <v>13107</v>
      </c>
      <c r="AF7541" t="s">
        <v>5908</v>
      </c>
      <c r="AG7541" t="s">
        <v>85</v>
      </c>
      <c r="AH7541">
        <v>131</v>
      </c>
    </row>
    <row r="7542" spans="1:34" hidden="1" x14ac:dyDescent="0.25">
      <c r="A7542" t="str">
        <f t="shared" si="351"/>
        <v>28 1 3 33 1 102 25 41 0 2201006 288831</v>
      </c>
      <c r="B7542" t="str">
        <f t="shared" si="352"/>
        <v>28 1 3 33 1 102 25 41 0 2201006 288377</v>
      </c>
      <c r="C7542" t="str">
        <f t="shared" si="353"/>
        <v>28 1 3 33 1 102 25 41 0 2201006</v>
      </c>
      <c r="D7542">
        <v>28</v>
      </c>
      <c r="E7542">
        <v>1</v>
      </c>
      <c r="F7542">
        <v>3</v>
      </c>
      <c r="G7542">
        <v>33</v>
      </c>
      <c r="H7542">
        <v>1</v>
      </c>
      <c r="I7542">
        <v>102</v>
      </c>
      <c r="J7542">
        <v>25</v>
      </c>
      <c r="K7542">
        <v>41</v>
      </c>
      <c r="L7542" t="s">
        <v>147</v>
      </c>
      <c r="M7542" t="s">
        <v>196</v>
      </c>
      <c r="N7542" s="13">
        <v>3733333</v>
      </c>
      <c r="O7542">
        <v>288831</v>
      </c>
      <c r="P7542">
        <v>2024</v>
      </c>
      <c r="Q7542">
        <v>24343740</v>
      </c>
      <c r="R7542" t="s">
        <v>1775</v>
      </c>
      <c r="S7542" s="13">
        <v>3733333</v>
      </c>
      <c r="T7542">
        <v>0</v>
      </c>
      <c r="U7542" t="s">
        <v>6241</v>
      </c>
      <c r="V7542" t="s">
        <v>2291</v>
      </c>
      <c r="W7542">
        <v>5004</v>
      </c>
      <c r="X7542">
        <v>0</v>
      </c>
      <c r="Y7542">
        <v>288377</v>
      </c>
      <c r="Z7542">
        <v>20241118</v>
      </c>
      <c r="AA7542">
        <v>2409241092</v>
      </c>
      <c r="AB7542">
        <v>1</v>
      </c>
      <c r="AC7542" t="s">
        <v>2281</v>
      </c>
      <c r="AD7542" t="s">
        <v>2281</v>
      </c>
      <c r="AE7542">
        <v>13107</v>
      </c>
      <c r="AF7542" t="s">
        <v>5908</v>
      </c>
      <c r="AG7542" t="s">
        <v>85</v>
      </c>
      <c r="AH7542">
        <v>260</v>
      </c>
    </row>
    <row r="7543" spans="1:34" hidden="1" x14ac:dyDescent="0.25">
      <c r="A7543" t="str">
        <f t="shared" si="351"/>
        <v>28 6 3 11 1 2 24 0 0 2201062 288832</v>
      </c>
      <c r="B7543" t="str">
        <f t="shared" si="352"/>
        <v>28 6 3 11 1 2 24 0 0 2201062 288198</v>
      </c>
      <c r="C7543" t="str">
        <f t="shared" si="353"/>
        <v>28 6 3 11 1 2 24 0 0 2201062</v>
      </c>
      <c r="D7543">
        <v>28</v>
      </c>
      <c r="E7543">
        <v>6</v>
      </c>
      <c r="F7543">
        <v>3</v>
      </c>
      <c r="G7543">
        <v>11</v>
      </c>
      <c r="H7543">
        <v>1</v>
      </c>
      <c r="I7543">
        <v>2</v>
      </c>
      <c r="J7543">
        <v>24</v>
      </c>
      <c r="K7543">
        <v>0</v>
      </c>
      <c r="L7543" t="s">
        <v>147</v>
      </c>
      <c r="M7543" t="s">
        <v>201</v>
      </c>
      <c r="N7543" s="13">
        <v>243364853</v>
      </c>
      <c r="O7543">
        <v>288832</v>
      </c>
      <c r="P7543">
        <v>2024</v>
      </c>
      <c r="Q7543">
        <v>810002434</v>
      </c>
      <c r="R7543" t="s">
        <v>1650</v>
      </c>
      <c r="S7543" s="13">
        <v>243364853</v>
      </c>
      <c r="T7543">
        <v>4867297</v>
      </c>
      <c r="U7543" t="s">
        <v>6171</v>
      </c>
      <c r="V7543" t="s">
        <v>6242</v>
      </c>
      <c r="W7543">
        <v>5016</v>
      </c>
      <c r="X7543">
        <v>2317</v>
      </c>
      <c r="Y7543">
        <v>288198</v>
      </c>
      <c r="Z7543">
        <v>20241118</v>
      </c>
      <c r="AA7543">
        <v>2405270701</v>
      </c>
      <c r="AB7543">
        <v>2</v>
      </c>
      <c r="AC7543" t="s">
        <v>2281</v>
      </c>
      <c r="AD7543" t="s">
        <v>2281</v>
      </c>
      <c r="AE7543">
        <v>11101</v>
      </c>
      <c r="AF7543" t="s">
        <v>2281</v>
      </c>
      <c r="AG7543" t="s">
        <v>549</v>
      </c>
      <c r="AH7543">
        <v>331</v>
      </c>
    </row>
    <row r="7544" spans="1:34" hidden="1" x14ac:dyDescent="0.25">
      <c r="A7544" t="str">
        <f t="shared" si="351"/>
        <v>28 6 3 11 1 2 24 4 0 2201051 288833</v>
      </c>
      <c r="B7544" t="str">
        <f t="shared" si="352"/>
        <v>28 6 3 11 1 2 24 4 0 2201051 288054</v>
      </c>
      <c r="C7544" t="str">
        <f t="shared" si="353"/>
        <v>28 6 3 11 1 2 24 4 0 2201051</v>
      </c>
      <c r="D7544">
        <v>28</v>
      </c>
      <c r="E7544">
        <v>6</v>
      </c>
      <c r="F7544">
        <v>3</v>
      </c>
      <c r="G7544">
        <v>11</v>
      </c>
      <c r="H7544">
        <v>1</v>
      </c>
      <c r="I7544">
        <v>2</v>
      </c>
      <c r="J7544">
        <v>24</v>
      </c>
      <c r="K7544">
        <v>4</v>
      </c>
      <c r="L7544" t="s">
        <v>147</v>
      </c>
      <c r="M7544" t="s">
        <v>200</v>
      </c>
      <c r="N7544" s="13">
        <v>2945250</v>
      </c>
      <c r="O7544">
        <v>288833</v>
      </c>
      <c r="P7544">
        <v>2024</v>
      </c>
      <c r="Q7544">
        <v>901293527</v>
      </c>
      <c r="R7544" t="s">
        <v>1806</v>
      </c>
      <c r="S7544" s="13">
        <v>2945250</v>
      </c>
      <c r="T7544">
        <v>126014</v>
      </c>
      <c r="U7544" t="s">
        <v>6243</v>
      </c>
      <c r="V7544" t="s">
        <v>6244</v>
      </c>
      <c r="W7544">
        <v>5016</v>
      </c>
      <c r="X7544">
        <v>2305</v>
      </c>
      <c r="Y7544">
        <v>288054</v>
      </c>
      <c r="Z7544">
        <v>20241118</v>
      </c>
      <c r="AA7544">
        <v>2310311357</v>
      </c>
      <c r="AB7544">
        <v>199</v>
      </c>
      <c r="AC7544" t="s">
        <v>2281</v>
      </c>
      <c r="AD7544" t="s">
        <v>2281</v>
      </c>
      <c r="AE7544">
        <v>11101</v>
      </c>
      <c r="AF7544" t="s">
        <v>2281</v>
      </c>
      <c r="AG7544" t="s">
        <v>549</v>
      </c>
      <c r="AH7544">
        <v>332</v>
      </c>
    </row>
    <row r="7545" spans="1:34" hidden="1" x14ac:dyDescent="0.25">
      <c r="A7545" t="str">
        <f t="shared" si="351"/>
        <v>28 1 3 11 1 102 25 44 0 2201006 288835</v>
      </c>
      <c r="B7545" t="str">
        <f t="shared" si="352"/>
        <v>28 1 3 11 1 102 25 44 0 2201006 288345</v>
      </c>
      <c r="C7545" t="str">
        <f t="shared" si="353"/>
        <v>28 1 3 11 1 102 25 44 0 2201006</v>
      </c>
      <c r="D7545">
        <v>28</v>
      </c>
      <c r="E7545">
        <v>1</v>
      </c>
      <c r="F7545">
        <v>3</v>
      </c>
      <c r="G7545">
        <v>11</v>
      </c>
      <c r="H7545">
        <v>1</v>
      </c>
      <c r="I7545">
        <v>102</v>
      </c>
      <c r="J7545">
        <v>25</v>
      </c>
      <c r="K7545">
        <v>44</v>
      </c>
      <c r="L7545" t="s">
        <v>147</v>
      </c>
      <c r="M7545" t="s">
        <v>196</v>
      </c>
      <c r="N7545" s="13">
        <v>3100000</v>
      </c>
      <c r="O7545">
        <v>288835</v>
      </c>
      <c r="P7545">
        <v>2024</v>
      </c>
      <c r="Q7545">
        <v>1053849461</v>
      </c>
      <c r="R7545" t="s">
        <v>1738</v>
      </c>
      <c r="S7545" s="13">
        <v>3100000</v>
      </c>
      <c r="T7545">
        <v>0</v>
      </c>
      <c r="U7545" t="s">
        <v>6195</v>
      </c>
      <c r="V7545" t="s">
        <v>2291</v>
      </c>
      <c r="W7545">
        <v>5004</v>
      </c>
      <c r="X7545">
        <v>0</v>
      </c>
      <c r="Y7545">
        <v>288345</v>
      </c>
      <c r="Z7545">
        <v>20241118</v>
      </c>
      <c r="AA7545">
        <v>2409061027</v>
      </c>
      <c r="AB7545">
        <v>2</v>
      </c>
      <c r="AC7545" t="s">
        <v>2281</v>
      </c>
      <c r="AD7545" t="s">
        <v>2281</v>
      </c>
      <c r="AE7545">
        <v>11101</v>
      </c>
      <c r="AF7545" t="s">
        <v>2281</v>
      </c>
      <c r="AG7545" t="s">
        <v>549</v>
      </c>
      <c r="AH7545">
        <v>260</v>
      </c>
    </row>
    <row r="7546" spans="1:34" hidden="1" x14ac:dyDescent="0.25">
      <c r="A7546" t="str">
        <f t="shared" si="351"/>
        <v>28 1 3 11 1 102 72 43 0 2201044 288836</v>
      </c>
      <c r="B7546" t="str">
        <f t="shared" si="352"/>
        <v>28 1 3 11 1 102 72 43 0 2201044 288531</v>
      </c>
      <c r="C7546" t="str">
        <f t="shared" si="353"/>
        <v>28 1 3 11 1 102 72 43 0 2201044</v>
      </c>
      <c r="D7546">
        <v>28</v>
      </c>
      <c r="E7546">
        <v>1</v>
      </c>
      <c r="F7546">
        <v>3</v>
      </c>
      <c r="G7546">
        <v>11</v>
      </c>
      <c r="H7546">
        <v>1</v>
      </c>
      <c r="I7546">
        <v>102</v>
      </c>
      <c r="J7546">
        <v>72</v>
      </c>
      <c r="K7546">
        <v>43</v>
      </c>
      <c r="L7546" t="s">
        <v>147</v>
      </c>
      <c r="M7546" t="s">
        <v>195</v>
      </c>
      <c r="N7546" s="13">
        <v>3900000</v>
      </c>
      <c r="O7546">
        <v>288836</v>
      </c>
      <c r="P7546">
        <v>2024</v>
      </c>
      <c r="Q7546">
        <v>10260129</v>
      </c>
      <c r="R7546" t="s">
        <v>1758</v>
      </c>
      <c r="S7546" s="13">
        <v>3900000</v>
      </c>
      <c r="T7546">
        <v>0</v>
      </c>
      <c r="U7546" t="s">
        <v>6245</v>
      </c>
      <c r="V7546" t="s">
        <v>6246</v>
      </c>
      <c r="W7546">
        <v>5016</v>
      </c>
      <c r="X7546">
        <v>0</v>
      </c>
      <c r="Y7546">
        <v>288531</v>
      </c>
      <c r="Z7546">
        <v>20241118</v>
      </c>
      <c r="AA7546">
        <v>0</v>
      </c>
      <c r="AB7546">
        <v>0</v>
      </c>
      <c r="AC7546" t="s">
        <v>2281</v>
      </c>
      <c r="AD7546" t="s">
        <v>2281</v>
      </c>
      <c r="AE7546">
        <v>11101</v>
      </c>
      <c r="AF7546" t="s">
        <v>2281</v>
      </c>
      <c r="AG7546" t="s">
        <v>549</v>
      </c>
      <c r="AH7546">
        <v>131</v>
      </c>
    </row>
    <row r="7547" spans="1:34" hidden="1" x14ac:dyDescent="0.25">
      <c r="A7547" t="str">
        <f t="shared" si="351"/>
        <v>28 1 3 11 1 102 72 43 0 2201044 288837</v>
      </c>
      <c r="B7547" t="str">
        <f t="shared" si="352"/>
        <v>28 1 3 11 1 102 72 43 0 2201044 288532</v>
      </c>
      <c r="C7547" t="str">
        <f t="shared" si="353"/>
        <v>28 1 3 11 1 102 72 43 0 2201044</v>
      </c>
      <c r="D7547">
        <v>28</v>
      </c>
      <c r="E7547">
        <v>1</v>
      </c>
      <c r="F7547">
        <v>3</v>
      </c>
      <c r="G7547">
        <v>11</v>
      </c>
      <c r="H7547">
        <v>1</v>
      </c>
      <c r="I7547">
        <v>102</v>
      </c>
      <c r="J7547">
        <v>72</v>
      </c>
      <c r="K7547">
        <v>43</v>
      </c>
      <c r="L7547" t="s">
        <v>147</v>
      </c>
      <c r="M7547" t="s">
        <v>195</v>
      </c>
      <c r="N7547" s="13">
        <v>3900000</v>
      </c>
      <c r="O7547">
        <v>288837</v>
      </c>
      <c r="P7547">
        <v>2024</v>
      </c>
      <c r="Q7547">
        <v>9971503</v>
      </c>
      <c r="R7547" t="s">
        <v>1759</v>
      </c>
      <c r="S7547" s="13">
        <v>3900000</v>
      </c>
      <c r="T7547">
        <v>0</v>
      </c>
      <c r="U7547" t="s">
        <v>6245</v>
      </c>
      <c r="V7547" t="s">
        <v>6247</v>
      </c>
      <c r="W7547">
        <v>5016</v>
      </c>
      <c r="X7547">
        <v>0</v>
      </c>
      <c r="Y7547">
        <v>288532</v>
      </c>
      <c r="Z7547">
        <v>20241118</v>
      </c>
      <c r="AA7547">
        <v>0</v>
      </c>
      <c r="AB7547">
        <v>0</v>
      </c>
      <c r="AC7547" t="s">
        <v>2281</v>
      </c>
      <c r="AD7547" t="s">
        <v>2281</v>
      </c>
      <c r="AE7547">
        <v>11101</v>
      </c>
      <c r="AF7547" t="s">
        <v>2281</v>
      </c>
      <c r="AG7547" t="s">
        <v>549</v>
      </c>
      <c r="AH7547">
        <v>131</v>
      </c>
    </row>
    <row r="7548" spans="1:34" hidden="1" x14ac:dyDescent="0.25">
      <c r="A7548" t="str">
        <f t="shared" si="351"/>
        <v>28 1 3 33 1 102 72 43 0 2201071 288838</v>
      </c>
      <c r="B7548" t="str">
        <f t="shared" si="352"/>
        <v>28 1 3 33 1 102 72 43 0 2201071 288375</v>
      </c>
      <c r="C7548" t="str">
        <f t="shared" si="353"/>
        <v>28 1 3 33 1 102 72 43 0 2201071</v>
      </c>
      <c r="D7548">
        <v>28</v>
      </c>
      <c r="E7548">
        <v>1</v>
      </c>
      <c r="F7548">
        <v>3</v>
      </c>
      <c r="G7548">
        <v>33</v>
      </c>
      <c r="H7548">
        <v>1</v>
      </c>
      <c r="I7548">
        <v>102</v>
      </c>
      <c r="J7548">
        <v>72</v>
      </c>
      <c r="K7548">
        <v>43</v>
      </c>
      <c r="L7548" t="s">
        <v>147</v>
      </c>
      <c r="M7548" t="s">
        <v>193</v>
      </c>
      <c r="N7548" s="13">
        <v>31608000</v>
      </c>
      <c r="O7548">
        <v>288838</v>
      </c>
      <c r="P7548">
        <v>2024</v>
      </c>
      <c r="Q7548">
        <v>10225601</v>
      </c>
      <c r="R7548" t="s">
        <v>1128</v>
      </c>
      <c r="S7548" s="13">
        <v>31608000</v>
      </c>
      <c r="T7548">
        <v>790200</v>
      </c>
      <c r="U7548" t="s">
        <v>3448</v>
      </c>
      <c r="V7548" t="s">
        <v>3449</v>
      </c>
      <c r="W7548">
        <v>5007</v>
      </c>
      <c r="X7548">
        <v>2302</v>
      </c>
      <c r="Y7548">
        <v>288375</v>
      </c>
      <c r="Z7548">
        <v>20241120</v>
      </c>
      <c r="AA7548">
        <v>2409171064</v>
      </c>
      <c r="AB7548">
        <v>1</v>
      </c>
      <c r="AC7548" t="s">
        <v>2281</v>
      </c>
      <c r="AD7548" t="s">
        <v>2281</v>
      </c>
      <c r="AE7548">
        <v>13112</v>
      </c>
      <c r="AF7548" t="s">
        <v>5908</v>
      </c>
      <c r="AG7548" t="s">
        <v>508</v>
      </c>
      <c r="AH7548">
        <v>258</v>
      </c>
    </row>
    <row r="7549" spans="1:34" hidden="1" x14ac:dyDescent="0.25">
      <c r="A7549" t="str">
        <f t="shared" si="351"/>
        <v>28 1 3 33 1 102 25 42 0 2201070 288839</v>
      </c>
      <c r="B7549" t="str">
        <f t="shared" si="352"/>
        <v>28 1 3 33 1 102 25 42 0 2201070 288489</v>
      </c>
      <c r="C7549" t="str">
        <f t="shared" si="353"/>
        <v>28 1 3 33 1 102 25 42 0 2201070</v>
      </c>
      <c r="D7549">
        <v>28</v>
      </c>
      <c r="E7549">
        <v>1</v>
      </c>
      <c r="F7549">
        <v>3</v>
      </c>
      <c r="G7549">
        <v>33</v>
      </c>
      <c r="H7549">
        <v>1</v>
      </c>
      <c r="I7549">
        <v>102</v>
      </c>
      <c r="J7549">
        <v>25</v>
      </c>
      <c r="K7549">
        <v>42</v>
      </c>
      <c r="L7549" t="s">
        <v>147</v>
      </c>
      <c r="M7549" t="s">
        <v>199</v>
      </c>
      <c r="N7549" s="13">
        <v>20000000</v>
      </c>
      <c r="O7549">
        <v>288839</v>
      </c>
      <c r="P7549">
        <v>2024</v>
      </c>
      <c r="Q7549">
        <v>800088861</v>
      </c>
      <c r="R7549" t="s">
        <v>1746</v>
      </c>
      <c r="S7549" s="13">
        <v>20000000</v>
      </c>
      <c r="T7549">
        <v>0</v>
      </c>
      <c r="U7549" t="s">
        <v>6236</v>
      </c>
      <c r="V7549" t="s">
        <v>6248</v>
      </c>
      <c r="W7549">
        <v>5016</v>
      </c>
      <c r="X7549">
        <v>0</v>
      </c>
      <c r="Y7549">
        <v>288489</v>
      </c>
      <c r="Z7549">
        <v>20241120</v>
      </c>
      <c r="AA7549">
        <v>0</v>
      </c>
      <c r="AB7549">
        <v>0</v>
      </c>
      <c r="AC7549" t="s">
        <v>2281</v>
      </c>
      <c r="AD7549" t="s">
        <v>2281</v>
      </c>
      <c r="AE7549">
        <v>13115</v>
      </c>
      <c r="AF7549" t="s">
        <v>5908</v>
      </c>
      <c r="AG7549" t="s">
        <v>86</v>
      </c>
      <c r="AH7549">
        <v>131</v>
      </c>
    </row>
    <row r="7550" spans="1:34" hidden="1" x14ac:dyDescent="0.25">
      <c r="A7550" t="str">
        <f t="shared" si="351"/>
        <v>28 1 3 33 1 102 25 41 0 2201070 288840</v>
      </c>
      <c r="B7550" t="str">
        <f t="shared" si="352"/>
        <v>28 1 3 33 1 102 25 41 0 2201070 288501</v>
      </c>
      <c r="C7550" t="str">
        <f t="shared" si="353"/>
        <v>28 1 3 33 1 102 25 41 0 2201070</v>
      </c>
      <c r="D7550">
        <v>28</v>
      </c>
      <c r="E7550">
        <v>1</v>
      </c>
      <c r="F7550">
        <v>3</v>
      </c>
      <c r="G7550">
        <v>33</v>
      </c>
      <c r="H7550">
        <v>1</v>
      </c>
      <c r="I7550">
        <v>102</v>
      </c>
      <c r="J7550">
        <v>25</v>
      </c>
      <c r="K7550">
        <v>41</v>
      </c>
      <c r="L7550" t="s">
        <v>147</v>
      </c>
      <c r="M7550" t="s">
        <v>199</v>
      </c>
      <c r="N7550" s="13">
        <v>3152718</v>
      </c>
      <c r="O7550">
        <v>288840</v>
      </c>
      <c r="P7550">
        <v>2024</v>
      </c>
      <c r="Q7550">
        <v>810001980</v>
      </c>
      <c r="R7550" t="s">
        <v>1779</v>
      </c>
      <c r="S7550" s="13">
        <v>3152718</v>
      </c>
      <c r="T7550">
        <v>0</v>
      </c>
      <c r="U7550" t="s">
        <v>6233</v>
      </c>
      <c r="V7550" t="s">
        <v>6235</v>
      </c>
      <c r="W7550">
        <v>5016</v>
      </c>
      <c r="X7550">
        <v>0</v>
      </c>
      <c r="Y7550">
        <v>288501</v>
      </c>
      <c r="Z7550">
        <v>20241120</v>
      </c>
      <c r="AA7550">
        <v>0</v>
      </c>
      <c r="AB7550">
        <v>0</v>
      </c>
      <c r="AC7550" t="s">
        <v>2281</v>
      </c>
      <c r="AD7550" t="s">
        <v>2281</v>
      </c>
      <c r="AE7550">
        <v>13107</v>
      </c>
      <c r="AF7550" t="s">
        <v>5908</v>
      </c>
      <c r="AG7550" t="s">
        <v>85</v>
      </c>
      <c r="AH7550">
        <v>131</v>
      </c>
    </row>
    <row r="7551" spans="1:34" hidden="1" x14ac:dyDescent="0.25">
      <c r="A7551" t="str">
        <f t="shared" si="351"/>
        <v>28 1 3 11 1 102 72 43 0 2201044 288841</v>
      </c>
      <c r="B7551" t="str">
        <f t="shared" si="352"/>
        <v>28 1 3 11 1 102 72 43 0 2201044 288533</v>
      </c>
      <c r="C7551" t="str">
        <f t="shared" si="353"/>
        <v>28 1 3 11 1 102 72 43 0 2201044</v>
      </c>
      <c r="D7551">
        <v>28</v>
      </c>
      <c r="E7551">
        <v>1</v>
      </c>
      <c r="F7551">
        <v>3</v>
      </c>
      <c r="G7551">
        <v>11</v>
      </c>
      <c r="H7551">
        <v>1</v>
      </c>
      <c r="I7551">
        <v>102</v>
      </c>
      <c r="J7551">
        <v>72</v>
      </c>
      <c r="K7551">
        <v>43</v>
      </c>
      <c r="L7551" t="s">
        <v>147</v>
      </c>
      <c r="M7551" t="s">
        <v>195</v>
      </c>
      <c r="N7551" s="13">
        <v>3900000</v>
      </c>
      <c r="O7551">
        <v>288841</v>
      </c>
      <c r="P7551">
        <v>2024</v>
      </c>
      <c r="Q7551">
        <v>46641228</v>
      </c>
      <c r="R7551" t="s">
        <v>1760</v>
      </c>
      <c r="S7551" s="13">
        <v>3900000</v>
      </c>
      <c r="T7551">
        <v>0</v>
      </c>
      <c r="U7551" t="s">
        <v>6249</v>
      </c>
      <c r="V7551" t="s">
        <v>6250</v>
      </c>
      <c r="W7551">
        <v>5016</v>
      </c>
      <c r="X7551">
        <v>0</v>
      </c>
      <c r="Y7551">
        <v>288533</v>
      </c>
      <c r="Z7551">
        <v>20241120</v>
      </c>
      <c r="AA7551">
        <v>0</v>
      </c>
      <c r="AB7551">
        <v>0</v>
      </c>
      <c r="AC7551" t="s">
        <v>2281</v>
      </c>
      <c r="AD7551" t="s">
        <v>2281</v>
      </c>
      <c r="AE7551">
        <v>11101</v>
      </c>
      <c r="AF7551" t="s">
        <v>2281</v>
      </c>
      <c r="AG7551" t="s">
        <v>549</v>
      </c>
      <c r="AH7551">
        <v>131</v>
      </c>
    </row>
    <row r="7552" spans="1:34" hidden="1" x14ac:dyDescent="0.25">
      <c r="A7552" t="str">
        <f t="shared" si="351"/>
        <v>28 1 3 33 1 102 25 42 0 2201070 288842</v>
      </c>
      <c r="B7552" t="str">
        <f t="shared" si="352"/>
        <v>28 1 3 33 1 102 25 42 0 2201070 288483</v>
      </c>
      <c r="C7552" t="str">
        <f t="shared" si="353"/>
        <v>28 1 3 33 1 102 25 42 0 2201070</v>
      </c>
      <c r="D7552">
        <v>28</v>
      </c>
      <c r="E7552">
        <v>1</v>
      </c>
      <c r="F7552">
        <v>3</v>
      </c>
      <c r="G7552">
        <v>33</v>
      </c>
      <c r="H7552">
        <v>1</v>
      </c>
      <c r="I7552">
        <v>102</v>
      </c>
      <c r="J7552">
        <v>25</v>
      </c>
      <c r="K7552">
        <v>42</v>
      </c>
      <c r="L7552" t="s">
        <v>147</v>
      </c>
      <c r="M7552" t="s">
        <v>199</v>
      </c>
      <c r="N7552" s="13">
        <v>976131.56</v>
      </c>
      <c r="O7552">
        <v>288842</v>
      </c>
      <c r="P7552">
        <v>2024</v>
      </c>
      <c r="Q7552">
        <v>890801313</v>
      </c>
      <c r="R7552" t="s">
        <v>1798</v>
      </c>
      <c r="S7552" s="13">
        <v>976131.56</v>
      </c>
      <c r="T7552">
        <v>0</v>
      </c>
      <c r="U7552" t="s">
        <v>6236</v>
      </c>
      <c r="V7552" t="s">
        <v>6251</v>
      </c>
      <c r="W7552">
        <v>5016</v>
      </c>
      <c r="X7552">
        <v>0</v>
      </c>
      <c r="Y7552">
        <v>288483</v>
      </c>
      <c r="Z7552">
        <v>20241121</v>
      </c>
      <c r="AA7552">
        <v>0</v>
      </c>
      <c r="AB7552">
        <v>0</v>
      </c>
      <c r="AC7552" t="s">
        <v>2281</v>
      </c>
      <c r="AD7552" t="s">
        <v>2281</v>
      </c>
      <c r="AE7552">
        <v>13115</v>
      </c>
      <c r="AF7552" t="s">
        <v>5908</v>
      </c>
      <c r="AG7552" t="s">
        <v>86</v>
      </c>
      <c r="AH7552">
        <v>131</v>
      </c>
    </row>
    <row r="7553" spans="1:34" hidden="1" x14ac:dyDescent="0.25">
      <c r="A7553" t="str">
        <f t="shared" si="351"/>
        <v>28 1 3 33 1 102 25 41 0 2201006 288843</v>
      </c>
      <c r="B7553" t="str">
        <f t="shared" si="352"/>
        <v>28 1 3 33 1 102 25 41 0 2201006 288389</v>
      </c>
      <c r="C7553" t="str">
        <f t="shared" si="353"/>
        <v>28 1 3 33 1 102 25 41 0 2201006</v>
      </c>
      <c r="D7553">
        <v>28</v>
      </c>
      <c r="E7553">
        <v>1</v>
      </c>
      <c r="F7553">
        <v>3</v>
      </c>
      <c r="G7553">
        <v>33</v>
      </c>
      <c r="H7553">
        <v>1</v>
      </c>
      <c r="I7553">
        <v>102</v>
      </c>
      <c r="J7553">
        <v>25</v>
      </c>
      <c r="K7553">
        <v>41</v>
      </c>
      <c r="L7553" t="s">
        <v>147</v>
      </c>
      <c r="M7553" t="s">
        <v>196</v>
      </c>
      <c r="N7553" s="13">
        <v>1866667</v>
      </c>
      <c r="O7553">
        <v>288843</v>
      </c>
      <c r="P7553">
        <v>2024</v>
      </c>
      <c r="Q7553">
        <v>30399143</v>
      </c>
      <c r="R7553" t="s">
        <v>1778</v>
      </c>
      <c r="S7553" s="13">
        <v>1866667</v>
      </c>
      <c r="T7553">
        <v>0</v>
      </c>
      <c r="U7553" t="s">
        <v>6252</v>
      </c>
      <c r="V7553" t="s">
        <v>2291</v>
      </c>
      <c r="W7553">
        <v>5004</v>
      </c>
      <c r="X7553">
        <v>0</v>
      </c>
      <c r="Y7553">
        <v>288389</v>
      </c>
      <c r="Z7553">
        <v>20241122</v>
      </c>
      <c r="AA7553">
        <v>2410041120</v>
      </c>
      <c r="AB7553">
        <v>1</v>
      </c>
      <c r="AC7553" t="s">
        <v>2281</v>
      </c>
      <c r="AD7553" t="s">
        <v>2281</v>
      </c>
      <c r="AE7553">
        <v>13107</v>
      </c>
      <c r="AF7553" t="s">
        <v>5908</v>
      </c>
      <c r="AG7553" t="s">
        <v>85</v>
      </c>
      <c r="AH7553">
        <v>260</v>
      </c>
    </row>
    <row r="7554" spans="1:34" hidden="1" x14ac:dyDescent="0.25">
      <c r="A7554" t="str">
        <f t="shared" ref="A7554:A7617" si="354">+CONCATENATE(,D7554," ",E7554," ",F7554," ",G7554," ",H7554," ",I7554," ",J7554," ",K7554," ",L7554," ",M7554," ",O7554)</f>
        <v>28 11 1 11 2 1 28 0 2120202007 0 288845</v>
      </c>
      <c r="B7554" t="str">
        <f t="shared" ref="B7554:B7617" si="355">+CONCATENATE(,D7554," ",E7554," ",F7554," ",G7554," ",H7554," ",I7554," ",J7554," ",K7554," ",L7554," ",M7554," ",Y7554)</f>
        <v>28 11 1 11 2 1 28 0 2120202007 0 288037</v>
      </c>
      <c r="C7554" t="str">
        <f t="shared" ref="C7554:C7617" si="356">+CONCATENATE(,D7554," ",E7554," ",F7554," ",G7554," ",H7554," ",I7554," ",J7554," ",K7554," ",L7554," ",M7554)</f>
        <v>28 11 1 11 2 1 28 0 2120202007 0</v>
      </c>
      <c r="D7554">
        <v>28</v>
      </c>
      <c r="E7554">
        <v>11</v>
      </c>
      <c r="F7554">
        <v>1</v>
      </c>
      <c r="G7554">
        <v>11</v>
      </c>
      <c r="H7554">
        <v>2</v>
      </c>
      <c r="I7554">
        <v>1</v>
      </c>
      <c r="J7554">
        <v>28</v>
      </c>
      <c r="K7554">
        <v>0</v>
      </c>
      <c r="L7554" t="s">
        <v>756</v>
      </c>
      <c r="M7554" t="s">
        <v>147</v>
      </c>
      <c r="N7554" s="13">
        <v>106303157</v>
      </c>
      <c r="O7554">
        <v>288845</v>
      </c>
      <c r="P7554">
        <v>2024</v>
      </c>
      <c r="Q7554">
        <v>890801059</v>
      </c>
      <c r="R7554" t="s">
        <v>1185</v>
      </c>
      <c r="S7554" s="13">
        <v>106303157</v>
      </c>
      <c r="T7554">
        <v>0</v>
      </c>
      <c r="U7554" t="s">
        <v>3518</v>
      </c>
      <c r="V7554" t="s">
        <v>6253</v>
      </c>
      <c r="W7554">
        <v>5016</v>
      </c>
      <c r="X7554">
        <v>0</v>
      </c>
      <c r="Y7554">
        <v>288037</v>
      </c>
      <c r="Z7554">
        <v>20241122</v>
      </c>
      <c r="AA7554">
        <v>2401250237</v>
      </c>
      <c r="AB7554">
        <v>4</v>
      </c>
      <c r="AC7554" t="s">
        <v>2281</v>
      </c>
      <c r="AD7554" t="s">
        <v>2281</v>
      </c>
      <c r="AE7554">
        <v>11101</v>
      </c>
      <c r="AF7554" t="s">
        <v>2281</v>
      </c>
      <c r="AG7554" t="s">
        <v>549</v>
      </c>
      <c r="AH7554">
        <v>251</v>
      </c>
    </row>
    <row r="7555" spans="1:34" hidden="1" x14ac:dyDescent="0.25">
      <c r="A7555" t="str">
        <f t="shared" si="354"/>
        <v>28 6 3 11 1 2 24 0 0 2201062 288846</v>
      </c>
      <c r="B7555" t="str">
        <f t="shared" si="355"/>
        <v>28 6 3 11 1 2 24 0 0 2201062 288012</v>
      </c>
      <c r="C7555" t="str">
        <f t="shared" si="356"/>
        <v>28 6 3 11 1 2 24 0 0 2201062</v>
      </c>
      <c r="D7555">
        <v>28</v>
      </c>
      <c r="E7555">
        <v>6</v>
      </c>
      <c r="F7555">
        <v>3</v>
      </c>
      <c r="G7555">
        <v>11</v>
      </c>
      <c r="H7555">
        <v>1</v>
      </c>
      <c r="I7555">
        <v>2</v>
      </c>
      <c r="J7555">
        <v>24</v>
      </c>
      <c r="K7555">
        <v>0</v>
      </c>
      <c r="L7555" t="s">
        <v>147</v>
      </c>
      <c r="M7555" t="s">
        <v>201</v>
      </c>
      <c r="N7555" s="13">
        <v>5000000</v>
      </c>
      <c r="O7555">
        <v>288846</v>
      </c>
      <c r="P7555">
        <v>2024</v>
      </c>
      <c r="Q7555">
        <v>1053842521</v>
      </c>
      <c r="R7555" t="s">
        <v>1804</v>
      </c>
      <c r="S7555" s="13">
        <v>5000000</v>
      </c>
      <c r="T7555">
        <v>0</v>
      </c>
      <c r="U7555" t="s">
        <v>5933</v>
      </c>
      <c r="V7555" t="s">
        <v>2291</v>
      </c>
      <c r="W7555">
        <v>5004</v>
      </c>
      <c r="X7555">
        <v>0</v>
      </c>
      <c r="Y7555">
        <v>288012</v>
      </c>
      <c r="Z7555">
        <v>20241122</v>
      </c>
      <c r="AA7555">
        <v>2401230213</v>
      </c>
      <c r="AB7555">
        <v>7</v>
      </c>
      <c r="AC7555" t="s">
        <v>2281</v>
      </c>
      <c r="AD7555" t="s">
        <v>2281</v>
      </c>
      <c r="AE7555">
        <v>11101</v>
      </c>
      <c r="AF7555" t="s">
        <v>2281</v>
      </c>
      <c r="AG7555" t="s">
        <v>549</v>
      </c>
      <c r="AH7555">
        <v>260</v>
      </c>
    </row>
    <row r="7556" spans="1:34" hidden="1" x14ac:dyDescent="0.25">
      <c r="A7556" t="str">
        <f t="shared" si="354"/>
        <v>28 6 3 11 1 2 24 0 0 2201062 288848</v>
      </c>
      <c r="B7556" t="str">
        <f t="shared" si="355"/>
        <v>28 6 3 11 1 2 24 0 0 2201062 288221</v>
      </c>
      <c r="C7556" t="str">
        <f t="shared" si="356"/>
        <v>28 6 3 11 1 2 24 0 0 2201062</v>
      </c>
      <c r="D7556">
        <v>28</v>
      </c>
      <c r="E7556">
        <v>6</v>
      </c>
      <c r="F7556">
        <v>3</v>
      </c>
      <c r="G7556">
        <v>11</v>
      </c>
      <c r="H7556">
        <v>1</v>
      </c>
      <c r="I7556">
        <v>2</v>
      </c>
      <c r="J7556">
        <v>24</v>
      </c>
      <c r="K7556">
        <v>0</v>
      </c>
      <c r="L7556" t="s">
        <v>147</v>
      </c>
      <c r="M7556" t="s">
        <v>201</v>
      </c>
      <c r="N7556" s="13">
        <v>231452941</v>
      </c>
      <c r="O7556">
        <v>288848</v>
      </c>
      <c r="P7556">
        <v>2024</v>
      </c>
      <c r="Q7556">
        <v>901732685</v>
      </c>
      <c r="R7556" t="s">
        <v>1770</v>
      </c>
      <c r="S7556" s="13">
        <v>231452941</v>
      </c>
      <c r="T7556">
        <v>4629059</v>
      </c>
      <c r="U7556" t="s">
        <v>6162</v>
      </c>
      <c r="V7556" t="s">
        <v>5799</v>
      </c>
      <c r="W7556">
        <v>5016</v>
      </c>
      <c r="X7556">
        <v>2317</v>
      </c>
      <c r="Y7556">
        <v>288221</v>
      </c>
      <c r="Z7556">
        <v>20241122</v>
      </c>
      <c r="AA7556">
        <v>2406170752</v>
      </c>
      <c r="AB7556">
        <v>3</v>
      </c>
      <c r="AC7556" t="s">
        <v>2281</v>
      </c>
      <c r="AD7556" t="s">
        <v>2281</v>
      </c>
      <c r="AE7556">
        <v>11101</v>
      </c>
      <c r="AF7556" t="s">
        <v>2281</v>
      </c>
      <c r="AG7556" t="s">
        <v>549</v>
      </c>
      <c r="AH7556">
        <v>331</v>
      </c>
    </row>
    <row r="7557" spans="1:34" hidden="1" x14ac:dyDescent="0.25">
      <c r="A7557" t="str">
        <f t="shared" si="354"/>
        <v>28 6 3 22 1 2 24 0 0 2201062 288849</v>
      </c>
      <c r="B7557" t="str">
        <f t="shared" si="355"/>
        <v>28 6 3 22 1 2 24 0 0 2201062 288225</v>
      </c>
      <c r="C7557" t="str">
        <f t="shared" si="356"/>
        <v>28 6 3 22 1 2 24 0 0 2201062</v>
      </c>
      <c r="D7557">
        <v>28</v>
      </c>
      <c r="E7557">
        <v>6</v>
      </c>
      <c r="F7557">
        <v>3</v>
      </c>
      <c r="G7557">
        <v>22</v>
      </c>
      <c r="H7557">
        <v>1</v>
      </c>
      <c r="I7557">
        <v>2</v>
      </c>
      <c r="J7557">
        <v>24</v>
      </c>
      <c r="K7557">
        <v>0</v>
      </c>
      <c r="L7557" t="s">
        <v>147</v>
      </c>
      <c r="M7557" t="s">
        <v>201</v>
      </c>
      <c r="N7557" s="13">
        <v>207236493</v>
      </c>
      <c r="O7557">
        <v>288849</v>
      </c>
      <c r="P7557">
        <v>2024</v>
      </c>
      <c r="Q7557">
        <v>30270931</v>
      </c>
      <c r="R7557" t="s">
        <v>1774</v>
      </c>
      <c r="S7557" s="13">
        <v>207236493</v>
      </c>
      <c r="T7557">
        <v>4144730</v>
      </c>
      <c r="U7557" t="s">
        <v>6170</v>
      </c>
      <c r="V7557" t="s">
        <v>3768</v>
      </c>
      <c r="W7557">
        <v>5016</v>
      </c>
      <c r="X7557">
        <v>2317</v>
      </c>
      <c r="Y7557">
        <v>288225</v>
      </c>
      <c r="Z7557">
        <v>20241122</v>
      </c>
      <c r="AA7557">
        <v>2406190756</v>
      </c>
      <c r="AB7557">
        <v>2</v>
      </c>
      <c r="AC7557" t="s">
        <v>2281</v>
      </c>
      <c r="AD7557" t="s">
        <v>2281</v>
      </c>
      <c r="AE7557">
        <v>23130</v>
      </c>
      <c r="AF7557" t="s">
        <v>2281</v>
      </c>
      <c r="AG7557" t="s">
        <v>675</v>
      </c>
      <c r="AH7557">
        <v>331</v>
      </c>
    </row>
    <row r="7558" spans="1:34" hidden="1" x14ac:dyDescent="0.25">
      <c r="A7558" t="str">
        <f t="shared" si="354"/>
        <v>28 8 3 11 1 2 25 0 0 2201028 288850</v>
      </c>
      <c r="B7558" t="str">
        <f t="shared" si="355"/>
        <v>28 8 3 11 1 2 25 0 0 2201028 288008</v>
      </c>
      <c r="C7558" t="str">
        <f t="shared" si="356"/>
        <v>28 8 3 11 1 2 25 0 0 2201028</v>
      </c>
      <c r="D7558">
        <v>28</v>
      </c>
      <c r="E7558">
        <v>8</v>
      </c>
      <c r="F7558">
        <v>3</v>
      </c>
      <c r="G7558">
        <v>11</v>
      </c>
      <c r="H7558">
        <v>1</v>
      </c>
      <c r="I7558">
        <v>2</v>
      </c>
      <c r="J7558">
        <v>25</v>
      </c>
      <c r="K7558">
        <v>0</v>
      </c>
      <c r="L7558" t="s">
        <v>147</v>
      </c>
      <c r="M7558" t="s">
        <v>203</v>
      </c>
      <c r="N7558" s="13">
        <v>35354707</v>
      </c>
      <c r="O7558">
        <v>288850</v>
      </c>
      <c r="P7558">
        <v>2024</v>
      </c>
      <c r="Q7558">
        <v>901788706</v>
      </c>
      <c r="R7558" t="s">
        <v>1771</v>
      </c>
      <c r="S7558" s="13">
        <v>35354707</v>
      </c>
      <c r="T7558">
        <v>0</v>
      </c>
      <c r="U7558" t="s">
        <v>5923</v>
      </c>
      <c r="V7558" t="s">
        <v>6254</v>
      </c>
      <c r="W7558">
        <v>5004</v>
      </c>
      <c r="X7558">
        <v>0</v>
      </c>
      <c r="Y7558">
        <v>288008</v>
      </c>
      <c r="Z7558">
        <v>20241122</v>
      </c>
      <c r="AA7558">
        <v>2401170181</v>
      </c>
      <c r="AB7558">
        <v>10</v>
      </c>
      <c r="AC7558" t="s">
        <v>2281</v>
      </c>
      <c r="AD7558" t="s">
        <v>2281</v>
      </c>
      <c r="AE7558">
        <v>11101</v>
      </c>
      <c r="AF7558" t="s">
        <v>2281</v>
      </c>
      <c r="AG7558" t="s">
        <v>549</v>
      </c>
      <c r="AH7558">
        <v>261</v>
      </c>
    </row>
    <row r="7559" spans="1:34" hidden="1" x14ac:dyDescent="0.25">
      <c r="A7559" t="str">
        <f t="shared" si="354"/>
        <v>28 8 3 11 1 2 25 0 0 2201028 288851</v>
      </c>
      <c r="B7559" t="str">
        <f t="shared" si="355"/>
        <v>28 8 3 11 1 2 25 0 0 2201028 288008</v>
      </c>
      <c r="C7559" t="str">
        <f t="shared" si="356"/>
        <v>28 8 3 11 1 2 25 0 0 2201028</v>
      </c>
      <c r="D7559">
        <v>28</v>
      </c>
      <c r="E7559">
        <v>8</v>
      </c>
      <c r="F7559">
        <v>3</v>
      </c>
      <c r="G7559">
        <v>11</v>
      </c>
      <c r="H7559">
        <v>1</v>
      </c>
      <c r="I7559">
        <v>2</v>
      </c>
      <c r="J7559">
        <v>25</v>
      </c>
      <c r="K7559">
        <v>0</v>
      </c>
      <c r="L7559" t="s">
        <v>147</v>
      </c>
      <c r="M7559" t="s">
        <v>203</v>
      </c>
      <c r="N7559" s="13">
        <v>35354707</v>
      </c>
      <c r="O7559">
        <v>288851</v>
      </c>
      <c r="P7559">
        <v>2024</v>
      </c>
      <c r="Q7559">
        <v>901788706</v>
      </c>
      <c r="R7559" t="s">
        <v>1771</v>
      </c>
      <c r="S7559" s="13">
        <v>35354707</v>
      </c>
      <c r="T7559">
        <v>1237415</v>
      </c>
      <c r="U7559" t="s">
        <v>5923</v>
      </c>
      <c r="V7559" t="s">
        <v>6254</v>
      </c>
      <c r="W7559">
        <v>5004</v>
      </c>
      <c r="X7559">
        <v>2305</v>
      </c>
      <c r="Y7559">
        <v>288008</v>
      </c>
      <c r="Z7559">
        <v>20241122</v>
      </c>
      <c r="AA7559">
        <v>2401170181</v>
      </c>
      <c r="AB7559">
        <v>10</v>
      </c>
      <c r="AC7559" t="s">
        <v>2281</v>
      </c>
      <c r="AD7559" t="s">
        <v>2281</v>
      </c>
      <c r="AE7559">
        <v>11101</v>
      </c>
      <c r="AF7559" t="s">
        <v>2281</v>
      </c>
      <c r="AG7559" t="s">
        <v>549</v>
      </c>
      <c r="AH7559">
        <v>261</v>
      </c>
    </row>
    <row r="7560" spans="1:34" hidden="1" x14ac:dyDescent="0.25">
      <c r="A7560" t="str">
        <f t="shared" si="354"/>
        <v>28 1 3 22 1 102 25 46 0 2201028 288852</v>
      </c>
      <c r="B7560" t="str">
        <f t="shared" si="355"/>
        <v>28 1 3 22 1 102 25 46 0 2201028 288368</v>
      </c>
      <c r="C7560" t="str">
        <f t="shared" si="356"/>
        <v>28 1 3 22 1 102 25 46 0 2201028</v>
      </c>
      <c r="D7560">
        <v>28</v>
      </c>
      <c r="E7560">
        <v>1</v>
      </c>
      <c r="F7560">
        <v>3</v>
      </c>
      <c r="G7560">
        <v>22</v>
      </c>
      <c r="H7560">
        <v>1</v>
      </c>
      <c r="I7560">
        <v>102</v>
      </c>
      <c r="J7560">
        <v>25</v>
      </c>
      <c r="K7560">
        <v>46</v>
      </c>
      <c r="L7560" t="s">
        <v>147</v>
      </c>
      <c r="M7560" t="s">
        <v>203</v>
      </c>
      <c r="N7560" s="13">
        <v>522864615.5</v>
      </c>
      <c r="O7560">
        <v>288852</v>
      </c>
      <c r="P7560">
        <v>2024</v>
      </c>
      <c r="Q7560">
        <v>901788706</v>
      </c>
      <c r="R7560" t="s">
        <v>1771</v>
      </c>
      <c r="S7560" s="13">
        <v>522864615.5</v>
      </c>
      <c r="T7560">
        <v>0</v>
      </c>
      <c r="U7560" t="s">
        <v>5923</v>
      </c>
      <c r="V7560" t="s">
        <v>6254</v>
      </c>
      <c r="W7560">
        <v>5004</v>
      </c>
      <c r="X7560">
        <v>0</v>
      </c>
      <c r="Y7560">
        <v>288368</v>
      </c>
      <c r="Z7560">
        <v>20241122</v>
      </c>
      <c r="AA7560">
        <v>2401170181</v>
      </c>
      <c r="AB7560">
        <v>10</v>
      </c>
      <c r="AC7560" t="s">
        <v>2281</v>
      </c>
      <c r="AD7560" t="s">
        <v>2281</v>
      </c>
      <c r="AE7560">
        <v>13177</v>
      </c>
      <c r="AF7560" t="s">
        <v>5925</v>
      </c>
      <c r="AG7560" t="s">
        <v>91</v>
      </c>
      <c r="AH7560">
        <v>261</v>
      </c>
    </row>
    <row r="7561" spans="1:34" hidden="1" x14ac:dyDescent="0.25">
      <c r="A7561" t="str">
        <f t="shared" si="354"/>
        <v>28 1 3 22 1 102 25 46 0 2201028 288853</v>
      </c>
      <c r="B7561" t="str">
        <f t="shared" si="355"/>
        <v>28 1 3 22 1 102 25 46 0 2201028 288368</v>
      </c>
      <c r="C7561" t="str">
        <f t="shared" si="356"/>
        <v>28 1 3 22 1 102 25 46 0 2201028</v>
      </c>
      <c r="D7561">
        <v>28</v>
      </c>
      <c r="E7561">
        <v>1</v>
      </c>
      <c r="F7561">
        <v>3</v>
      </c>
      <c r="G7561">
        <v>22</v>
      </c>
      <c r="H7561">
        <v>1</v>
      </c>
      <c r="I7561">
        <v>102</v>
      </c>
      <c r="J7561">
        <v>25</v>
      </c>
      <c r="K7561">
        <v>46</v>
      </c>
      <c r="L7561" t="s">
        <v>147</v>
      </c>
      <c r="M7561" t="s">
        <v>203</v>
      </c>
      <c r="N7561" s="13">
        <v>522864615.5</v>
      </c>
      <c r="O7561">
        <v>288853</v>
      </c>
      <c r="P7561">
        <v>2024</v>
      </c>
      <c r="Q7561">
        <v>901788706</v>
      </c>
      <c r="R7561" t="s">
        <v>1771</v>
      </c>
      <c r="S7561" s="13">
        <v>522864615.5</v>
      </c>
      <c r="T7561">
        <v>18300262</v>
      </c>
      <c r="U7561" t="s">
        <v>5923</v>
      </c>
      <c r="V7561" t="s">
        <v>6254</v>
      </c>
      <c r="W7561">
        <v>5004</v>
      </c>
      <c r="X7561">
        <v>2305</v>
      </c>
      <c r="Y7561">
        <v>288368</v>
      </c>
      <c r="Z7561">
        <v>20241122</v>
      </c>
      <c r="AA7561">
        <v>2401170181</v>
      </c>
      <c r="AB7561">
        <v>10</v>
      </c>
      <c r="AC7561" t="s">
        <v>2281</v>
      </c>
      <c r="AD7561" t="s">
        <v>2281</v>
      </c>
      <c r="AE7561">
        <v>13177</v>
      </c>
      <c r="AF7561" t="s">
        <v>5925</v>
      </c>
      <c r="AG7561" t="s">
        <v>91</v>
      </c>
      <c r="AH7561">
        <v>261</v>
      </c>
    </row>
    <row r="7562" spans="1:34" hidden="1" x14ac:dyDescent="0.25">
      <c r="A7562" t="str">
        <f t="shared" si="354"/>
        <v>28 1 3 82 1 102 25 46 0 2201028 288854</v>
      </c>
      <c r="B7562" t="str">
        <f t="shared" si="355"/>
        <v>28 1 3 82 1 102 25 46 0 2201028 288403</v>
      </c>
      <c r="C7562" t="str">
        <f t="shared" si="356"/>
        <v>28 1 3 82 1 102 25 46 0 2201028</v>
      </c>
      <c r="D7562">
        <v>28</v>
      </c>
      <c r="E7562">
        <v>1</v>
      </c>
      <c r="F7562">
        <v>3</v>
      </c>
      <c r="G7562">
        <v>82</v>
      </c>
      <c r="H7562">
        <v>1</v>
      </c>
      <c r="I7562">
        <v>102</v>
      </c>
      <c r="J7562">
        <v>25</v>
      </c>
      <c r="K7562">
        <v>46</v>
      </c>
      <c r="L7562" t="s">
        <v>147</v>
      </c>
      <c r="M7562" t="s">
        <v>203</v>
      </c>
      <c r="N7562" s="13">
        <v>140104912.5</v>
      </c>
      <c r="O7562">
        <v>288854</v>
      </c>
      <c r="P7562">
        <v>2024</v>
      </c>
      <c r="Q7562">
        <v>901788706</v>
      </c>
      <c r="R7562" t="s">
        <v>1771</v>
      </c>
      <c r="S7562" s="13">
        <v>140104912.5</v>
      </c>
      <c r="T7562">
        <v>0</v>
      </c>
      <c r="U7562" t="s">
        <v>5923</v>
      </c>
      <c r="V7562" t="s">
        <v>6254</v>
      </c>
      <c r="W7562">
        <v>5004</v>
      </c>
      <c r="X7562">
        <v>0</v>
      </c>
      <c r="Y7562">
        <v>288403</v>
      </c>
      <c r="Z7562">
        <v>20241122</v>
      </c>
      <c r="AA7562">
        <v>2401170181</v>
      </c>
      <c r="AB7562">
        <v>10</v>
      </c>
      <c r="AC7562" t="s">
        <v>2281</v>
      </c>
      <c r="AD7562" t="s">
        <v>2281</v>
      </c>
      <c r="AE7562">
        <v>25339</v>
      </c>
      <c r="AF7562" t="s">
        <v>5925</v>
      </c>
      <c r="AG7562" t="s">
        <v>655</v>
      </c>
      <c r="AH7562">
        <v>261</v>
      </c>
    </row>
    <row r="7563" spans="1:34" hidden="1" x14ac:dyDescent="0.25">
      <c r="A7563" t="str">
        <f t="shared" si="354"/>
        <v>28 1 3 82 1 102 25 46 0 2201028 288855</v>
      </c>
      <c r="B7563" t="str">
        <f t="shared" si="355"/>
        <v>28 1 3 82 1 102 25 46 0 2201028 288403</v>
      </c>
      <c r="C7563" t="str">
        <f t="shared" si="356"/>
        <v>28 1 3 82 1 102 25 46 0 2201028</v>
      </c>
      <c r="D7563">
        <v>28</v>
      </c>
      <c r="E7563">
        <v>1</v>
      </c>
      <c r="F7563">
        <v>3</v>
      </c>
      <c r="G7563">
        <v>82</v>
      </c>
      <c r="H7563">
        <v>1</v>
      </c>
      <c r="I7563">
        <v>102</v>
      </c>
      <c r="J7563">
        <v>25</v>
      </c>
      <c r="K7563">
        <v>46</v>
      </c>
      <c r="L7563" t="s">
        <v>147</v>
      </c>
      <c r="M7563" t="s">
        <v>203</v>
      </c>
      <c r="N7563" s="13">
        <v>140104912.5</v>
      </c>
      <c r="O7563">
        <v>288855</v>
      </c>
      <c r="P7563">
        <v>2024</v>
      </c>
      <c r="Q7563">
        <v>901788706</v>
      </c>
      <c r="R7563" t="s">
        <v>1771</v>
      </c>
      <c r="S7563" s="13">
        <v>140104912.5</v>
      </c>
      <c r="T7563">
        <v>4903672</v>
      </c>
      <c r="U7563" t="s">
        <v>5923</v>
      </c>
      <c r="V7563" t="s">
        <v>6254</v>
      </c>
      <c r="W7563">
        <v>5004</v>
      </c>
      <c r="X7563">
        <v>2305</v>
      </c>
      <c r="Y7563">
        <v>288403</v>
      </c>
      <c r="Z7563">
        <v>20241122</v>
      </c>
      <c r="AA7563">
        <v>2401170181</v>
      </c>
      <c r="AB7563">
        <v>10</v>
      </c>
      <c r="AC7563" t="s">
        <v>2281</v>
      </c>
      <c r="AD7563" t="s">
        <v>2281</v>
      </c>
      <c r="AE7563">
        <v>25339</v>
      </c>
      <c r="AF7563" t="s">
        <v>5925</v>
      </c>
      <c r="AG7563" t="s">
        <v>655</v>
      </c>
      <c r="AH7563">
        <v>261</v>
      </c>
    </row>
    <row r="7564" spans="1:34" hidden="1" x14ac:dyDescent="0.25">
      <c r="A7564" t="str">
        <f t="shared" si="354"/>
        <v>28 1 3 83 1 102 25 46 0 2201028 288856</v>
      </c>
      <c r="B7564" t="str">
        <f t="shared" si="355"/>
        <v>28 1 3 83 1 102 25 46 0 2201028 288403</v>
      </c>
      <c r="C7564" t="str">
        <f t="shared" si="356"/>
        <v>28 1 3 83 1 102 25 46 0 2201028</v>
      </c>
      <c r="D7564">
        <v>28</v>
      </c>
      <c r="E7564">
        <v>1</v>
      </c>
      <c r="F7564">
        <v>3</v>
      </c>
      <c r="G7564">
        <v>83</v>
      </c>
      <c r="H7564">
        <v>1</v>
      </c>
      <c r="I7564">
        <v>102</v>
      </c>
      <c r="J7564">
        <v>25</v>
      </c>
      <c r="K7564">
        <v>46</v>
      </c>
      <c r="L7564" t="s">
        <v>147</v>
      </c>
      <c r="M7564" t="s">
        <v>203</v>
      </c>
      <c r="N7564" s="13">
        <v>118448774.5</v>
      </c>
      <c r="O7564">
        <v>288856</v>
      </c>
      <c r="P7564">
        <v>2024</v>
      </c>
      <c r="Q7564">
        <v>901788706</v>
      </c>
      <c r="R7564" t="s">
        <v>1771</v>
      </c>
      <c r="S7564" s="13">
        <v>118448774.5</v>
      </c>
      <c r="T7564">
        <v>0</v>
      </c>
      <c r="U7564" t="s">
        <v>5923</v>
      </c>
      <c r="V7564" t="s">
        <v>6254</v>
      </c>
      <c r="W7564">
        <v>5004</v>
      </c>
      <c r="X7564">
        <v>0</v>
      </c>
      <c r="Y7564">
        <v>288403</v>
      </c>
      <c r="Z7564">
        <v>20241122</v>
      </c>
      <c r="AA7564">
        <v>2401170181</v>
      </c>
      <c r="AB7564">
        <v>10</v>
      </c>
      <c r="AC7564" t="s">
        <v>2281</v>
      </c>
      <c r="AD7564" t="s">
        <v>2281</v>
      </c>
      <c r="AE7564">
        <v>25220</v>
      </c>
      <c r="AF7564" t="s">
        <v>5925</v>
      </c>
      <c r="AG7564" t="s">
        <v>666</v>
      </c>
      <c r="AH7564">
        <v>261</v>
      </c>
    </row>
    <row r="7565" spans="1:34" hidden="1" x14ac:dyDescent="0.25">
      <c r="A7565" t="str">
        <f t="shared" si="354"/>
        <v>28 1 3 83 1 102 25 46 0 2201028 288857</v>
      </c>
      <c r="B7565" t="str">
        <f t="shared" si="355"/>
        <v>28 1 3 83 1 102 25 46 0 2201028 288403</v>
      </c>
      <c r="C7565" t="str">
        <f t="shared" si="356"/>
        <v>28 1 3 83 1 102 25 46 0 2201028</v>
      </c>
      <c r="D7565">
        <v>28</v>
      </c>
      <c r="E7565">
        <v>1</v>
      </c>
      <c r="F7565">
        <v>3</v>
      </c>
      <c r="G7565">
        <v>83</v>
      </c>
      <c r="H7565">
        <v>1</v>
      </c>
      <c r="I7565">
        <v>102</v>
      </c>
      <c r="J7565">
        <v>25</v>
      </c>
      <c r="K7565">
        <v>46</v>
      </c>
      <c r="L7565" t="s">
        <v>147</v>
      </c>
      <c r="M7565" t="s">
        <v>203</v>
      </c>
      <c r="N7565" s="13">
        <v>118448774.5</v>
      </c>
      <c r="O7565">
        <v>288857</v>
      </c>
      <c r="P7565">
        <v>2024</v>
      </c>
      <c r="Q7565">
        <v>901788706</v>
      </c>
      <c r="R7565" t="s">
        <v>1771</v>
      </c>
      <c r="S7565" s="13">
        <v>118448774.5</v>
      </c>
      <c r="T7565">
        <v>4145707</v>
      </c>
      <c r="U7565" t="s">
        <v>5923</v>
      </c>
      <c r="V7565" t="s">
        <v>6254</v>
      </c>
      <c r="W7565">
        <v>5004</v>
      </c>
      <c r="X7565">
        <v>2305</v>
      </c>
      <c r="Y7565">
        <v>288403</v>
      </c>
      <c r="Z7565">
        <v>20241122</v>
      </c>
      <c r="AA7565">
        <v>2401170181</v>
      </c>
      <c r="AB7565">
        <v>10</v>
      </c>
      <c r="AC7565" t="s">
        <v>2281</v>
      </c>
      <c r="AD7565" t="s">
        <v>2281</v>
      </c>
      <c r="AE7565">
        <v>25220</v>
      </c>
      <c r="AF7565" t="s">
        <v>5925</v>
      </c>
      <c r="AG7565" t="s">
        <v>666</v>
      </c>
      <c r="AH7565">
        <v>261</v>
      </c>
    </row>
    <row r="7566" spans="1:34" hidden="1" x14ac:dyDescent="0.25">
      <c r="A7566" t="str">
        <f t="shared" si="354"/>
        <v>28 1 3 33 1 102 25 48 0 2201028 288858</v>
      </c>
      <c r="B7566" t="str">
        <f t="shared" si="355"/>
        <v>28 1 3 33 1 102 25 48 0 2201028 288403</v>
      </c>
      <c r="C7566" t="str">
        <f t="shared" si="356"/>
        <v>28 1 3 33 1 102 25 48 0 2201028</v>
      </c>
      <c r="D7566">
        <v>28</v>
      </c>
      <c r="E7566">
        <v>1</v>
      </c>
      <c r="F7566">
        <v>3</v>
      </c>
      <c r="G7566">
        <v>33</v>
      </c>
      <c r="H7566">
        <v>1</v>
      </c>
      <c r="I7566">
        <v>102</v>
      </c>
      <c r="J7566">
        <v>25</v>
      </c>
      <c r="K7566">
        <v>48</v>
      </c>
      <c r="L7566" t="s">
        <v>147</v>
      </c>
      <c r="M7566" t="s">
        <v>203</v>
      </c>
      <c r="N7566" s="13">
        <v>50572842.5</v>
      </c>
      <c r="O7566">
        <v>288858</v>
      </c>
      <c r="P7566">
        <v>2024</v>
      </c>
      <c r="Q7566">
        <v>901788706</v>
      </c>
      <c r="R7566" t="s">
        <v>1771</v>
      </c>
      <c r="S7566" s="13">
        <v>50572842.5</v>
      </c>
      <c r="T7566">
        <v>0</v>
      </c>
      <c r="U7566" t="s">
        <v>5923</v>
      </c>
      <c r="V7566" t="s">
        <v>6254</v>
      </c>
      <c r="W7566">
        <v>5004</v>
      </c>
      <c r="X7566">
        <v>0</v>
      </c>
      <c r="Y7566">
        <v>288403</v>
      </c>
      <c r="Z7566">
        <v>20241122</v>
      </c>
      <c r="AA7566">
        <v>2401170181</v>
      </c>
      <c r="AB7566">
        <v>10</v>
      </c>
      <c r="AC7566" t="s">
        <v>2281</v>
      </c>
      <c r="AD7566" t="s">
        <v>2281</v>
      </c>
      <c r="AE7566">
        <v>22202</v>
      </c>
      <c r="AF7566" t="s">
        <v>5925</v>
      </c>
      <c r="AG7566" t="s">
        <v>93</v>
      </c>
      <c r="AH7566">
        <v>261</v>
      </c>
    </row>
    <row r="7567" spans="1:34" hidden="1" x14ac:dyDescent="0.25">
      <c r="A7567" t="str">
        <f t="shared" si="354"/>
        <v>28 1 3 33 1 102 25 48 0 2201028 288859</v>
      </c>
      <c r="B7567" t="str">
        <f t="shared" si="355"/>
        <v>28 1 3 33 1 102 25 48 0 2201028 288403</v>
      </c>
      <c r="C7567" t="str">
        <f t="shared" si="356"/>
        <v>28 1 3 33 1 102 25 48 0 2201028</v>
      </c>
      <c r="D7567">
        <v>28</v>
      </c>
      <c r="E7567">
        <v>1</v>
      </c>
      <c r="F7567">
        <v>3</v>
      </c>
      <c r="G7567">
        <v>33</v>
      </c>
      <c r="H7567">
        <v>1</v>
      </c>
      <c r="I7567">
        <v>102</v>
      </c>
      <c r="J7567">
        <v>25</v>
      </c>
      <c r="K7567">
        <v>48</v>
      </c>
      <c r="L7567" t="s">
        <v>147</v>
      </c>
      <c r="M7567" t="s">
        <v>203</v>
      </c>
      <c r="N7567" s="13">
        <v>50572842.5</v>
      </c>
      <c r="O7567">
        <v>288859</v>
      </c>
      <c r="P7567">
        <v>2024</v>
      </c>
      <c r="Q7567">
        <v>901788706</v>
      </c>
      <c r="R7567" t="s">
        <v>1771</v>
      </c>
      <c r="S7567" s="13">
        <v>50572842.5</v>
      </c>
      <c r="T7567">
        <v>1770049</v>
      </c>
      <c r="U7567" t="s">
        <v>5923</v>
      </c>
      <c r="V7567" t="s">
        <v>6254</v>
      </c>
      <c r="W7567">
        <v>5004</v>
      </c>
      <c r="X7567">
        <v>2305</v>
      </c>
      <c r="Y7567">
        <v>288403</v>
      </c>
      <c r="Z7567">
        <v>20241122</v>
      </c>
      <c r="AA7567">
        <v>2401170181</v>
      </c>
      <c r="AB7567">
        <v>10</v>
      </c>
      <c r="AC7567" t="s">
        <v>2281</v>
      </c>
      <c r="AD7567" t="s">
        <v>2281</v>
      </c>
      <c r="AE7567">
        <v>22202</v>
      </c>
      <c r="AF7567" t="s">
        <v>5925</v>
      </c>
      <c r="AG7567" t="s">
        <v>93</v>
      </c>
      <c r="AH7567">
        <v>261</v>
      </c>
    </row>
    <row r="7568" spans="1:34" hidden="1" x14ac:dyDescent="0.25">
      <c r="A7568" t="str">
        <f t="shared" si="354"/>
        <v>28 4 3 33 1 2 25 3 0 2201006 288860</v>
      </c>
      <c r="B7568" t="str">
        <f t="shared" si="355"/>
        <v>28 4 3 33 1 2 25 3 0 2201006 288103</v>
      </c>
      <c r="C7568" t="str">
        <f t="shared" si="356"/>
        <v>28 4 3 33 1 2 25 3 0 2201006</v>
      </c>
      <c r="D7568">
        <v>28</v>
      </c>
      <c r="E7568">
        <v>4</v>
      </c>
      <c r="F7568">
        <v>3</v>
      </c>
      <c r="G7568">
        <v>33</v>
      </c>
      <c r="H7568">
        <v>1</v>
      </c>
      <c r="I7568">
        <v>2</v>
      </c>
      <c r="J7568">
        <v>25</v>
      </c>
      <c r="K7568">
        <v>3</v>
      </c>
      <c r="L7568" t="s">
        <v>147</v>
      </c>
      <c r="M7568" t="s">
        <v>196</v>
      </c>
      <c r="N7568" s="13">
        <v>161212613</v>
      </c>
      <c r="O7568">
        <v>288860</v>
      </c>
      <c r="P7568">
        <v>2024</v>
      </c>
      <c r="Q7568">
        <v>890802356</v>
      </c>
      <c r="R7568" t="s">
        <v>1027</v>
      </c>
      <c r="S7568" s="13">
        <v>161212613</v>
      </c>
      <c r="T7568">
        <v>0</v>
      </c>
      <c r="U7568" t="s">
        <v>6018</v>
      </c>
      <c r="V7568" t="s">
        <v>6255</v>
      </c>
      <c r="W7568">
        <v>5016</v>
      </c>
      <c r="X7568">
        <v>0</v>
      </c>
      <c r="Y7568">
        <v>288103</v>
      </c>
      <c r="Z7568">
        <v>20241125</v>
      </c>
      <c r="AA7568">
        <v>2403150475</v>
      </c>
      <c r="AB7568">
        <v>7</v>
      </c>
      <c r="AC7568" t="s">
        <v>2281</v>
      </c>
      <c r="AD7568" t="s">
        <v>2281</v>
      </c>
      <c r="AE7568">
        <v>13107</v>
      </c>
      <c r="AF7568" t="s">
        <v>5908</v>
      </c>
      <c r="AG7568" t="s">
        <v>85</v>
      </c>
      <c r="AH7568">
        <v>250</v>
      </c>
    </row>
    <row r="7569" spans="1:34" hidden="1" x14ac:dyDescent="0.25">
      <c r="A7569" t="str">
        <f t="shared" si="354"/>
        <v>28 1 3 11 1 2 72 17 0 2201071 288864</v>
      </c>
      <c r="B7569" t="str">
        <f t="shared" si="355"/>
        <v>28 1 3 11 1 2 72 17 0 2201071 288121</v>
      </c>
      <c r="C7569" t="str">
        <f t="shared" si="356"/>
        <v>28 1 3 11 1 2 72 17 0 2201071</v>
      </c>
      <c r="D7569">
        <v>28</v>
      </c>
      <c r="E7569">
        <v>1</v>
      </c>
      <c r="F7569">
        <v>3</v>
      </c>
      <c r="G7569">
        <v>11</v>
      </c>
      <c r="H7569">
        <v>1</v>
      </c>
      <c r="I7569">
        <v>2</v>
      </c>
      <c r="J7569">
        <v>72</v>
      </c>
      <c r="K7569">
        <v>17</v>
      </c>
      <c r="L7569" t="s">
        <v>147</v>
      </c>
      <c r="M7569" t="s">
        <v>193</v>
      </c>
      <c r="N7569" s="13">
        <v>6000000</v>
      </c>
      <c r="O7569">
        <v>288864</v>
      </c>
      <c r="P7569">
        <v>2024</v>
      </c>
      <c r="Q7569">
        <v>75087917</v>
      </c>
      <c r="R7569" t="s">
        <v>1717</v>
      </c>
      <c r="S7569" s="13">
        <v>6000000</v>
      </c>
      <c r="T7569">
        <v>0</v>
      </c>
      <c r="U7569" t="s">
        <v>6008</v>
      </c>
      <c r="V7569" t="s">
        <v>6256</v>
      </c>
      <c r="W7569">
        <v>5004</v>
      </c>
      <c r="X7569">
        <v>0</v>
      </c>
      <c r="Y7569">
        <v>288121</v>
      </c>
      <c r="Z7569">
        <v>20241126</v>
      </c>
      <c r="AA7569">
        <v>2404230586</v>
      </c>
      <c r="AB7569">
        <v>7</v>
      </c>
      <c r="AC7569" t="s">
        <v>2281</v>
      </c>
      <c r="AD7569" t="s">
        <v>2281</v>
      </c>
      <c r="AE7569">
        <v>11101</v>
      </c>
      <c r="AF7569" t="s">
        <v>2281</v>
      </c>
      <c r="AG7569" t="s">
        <v>549</v>
      </c>
      <c r="AH7569">
        <v>260</v>
      </c>
    </row>
    <row r="7570" spans="1:34" hidden="1" x14ac:dyDescent="0.25">
      <c r="A7570" t="str">
        <f t="shared" si="354"/>
        <v>28 6 3 11 1 2 24 0 0 2201062 288865</v>
      </c>
      <c r="B7570" t="str">
        <f t="shared" si="355"/>
        <v>28 6 3 11 1 2 24 0 0 2201062 288200</v>
      </c>
      <c r="C7570" t="str">
        <f t="shared" si="356"/>
        <v>28 6 3 11 1 2 24 0 0 2201062</v>
      </c>
      <c r="D7570">
        <v>28</v>
      </c>
      <c r="E7570">
        <v>6</v>
      </c>
      <c r="F7570">
        <v>3</v>
      </c>
      <c r="G7570">
        <v>11</v>
      </c>
      <c r="H7570">
        <v>1</v>
      </c>
      <c r="I7570">
        <v>2</v>
      </c>
      <c r="J7570">
        <v>24</v>
      </c>
      <c r="K7570">
        <v>0</v>
      </c>
      <c r="L7570" t="s">
        <v>147</v>
      </c>
      <c r="M7570" t="s">
        <v>201</v>
      </c>
      <c r="N7570" s="13">
        <v>174515116</v>
      </c>
      <c r="O7570">
        <v>288865</v>
      </c>
      <c r="P7570">
        <v>2024</v>
      </c>
      <c r="Q7570">
        <v>901004483</v>
      </c>
      <c r="R7570" t="s">
        <v>1767</v>
      </c>
      <c r="S7570" s="13">
        <v>174515116</v>
      </c>
      <c r="T7570">
        <v>3490302</v>
      </c>
      <c r="U7570" t="s">
        <v>6138</v>
      </c>
      <c r="V7570" t="s">
        <v>6257</v>
      </c>
      <c r="W7570">
        <v>5016</v>
      </c>
      <c r="X7570">
        <v>2317</v>
      </c>
      <c r="Y7570">
        <v>288200</v>
      </c>
      <c r="Z7570">
        <v>20241126</v>
      </c>
      <c r="AA7570">
        <v>2405280704</v>
      </c>
      <c r="AB7570">
        <v>3</v>
      </c>
      <c r="AC7570" t="s">
        <v>2281</v>
      </c>
      <c r="AD7570" t="s">
        <v>2281</v>
      </c>
      <c r="AE7570">
        <v>11101</v>
      </c>
      <c r="AF7570" t="s">
        <v>2281</v>
      </c>
      <c r="AG7570" t="s">
        <v>549</v>
      </c>
      <c r="AH7570">
        <v>331</v>
      </c>
    </row>
    <row r="7571" spans="1:34" hidden="1" x14ac:dyDescent="0.25">
      <c r="A7571" t="str">
        <f t="shared" si="354"/>
        <v>28 1 3 11 1 2 72 17 0 2201071 288866</v>
      </c>
      <c r="B7571" t="str">
        <f t="shared" si="355"/>
        <v>28 1 3 11 1 2 72 17 0 2201071 288076</v>
      </c>
      <c r="C7571" t="str">
        <f t="shared" si="356"/>
        <v>28 1 3 11 1 2 72 17 0 2201071</v>
      </c>
      <c r="D7571">
        <v>28</v>
      </c>
      <c r="E7571">
        <v>1</v>
      </c>
      <c r="F7571">
        <v>3</v>
      </c>
      <c r="G7571">
        <v>11</v>
      </c>
      <c r="H7571">
        <v>1</v>
      </c>
      <c r="I7571">
        <v>2</v>
      </c>
      <c r="J7571">
        <v>72</v>
      </c>
      <c r="K7571">
        <v>17</v>
      </c>
      <c r="L7571" t="s">
        <v>147</v>
      </c>
      <c r="M7571" t="s">
        <v>193</v>
      </c>
      <c r="N7571" s="13">
        <v>18048519</v>
      </c>
      <c r="O7571">
        <v>288866</v>
      </c>
      <c r="P7571">
        <v>2024</v>
      </c>
      <c r="Q7571">
        <v>890801053</v>
      </c>
      <c r="R7571" t="s">
        <v>784</v>
      </c>
      <c r="S7571" s="13">
        <v>18048519</v>
      </c>
      <c r="T7571">
        <v>0</v>
      </c>
      <c r="U7571" t="s">
        <v>6258</v>
      </c>
      <c r="V7571" t="s">
        <v>2342</v>
      </c>
      <c r="W7571">
        <v>5001</v>
      </c>
      <c r="X7571">
        <v>0</v>
      </c>
      <c r="Y7571">
        <v>288076</v>
      </c>
      <c r="Z7571">
        <v>20241126</v>
      </c>
      <c r="AA7571">
        <v>2024112020</v>
      </c>
      <c r="AB7571">
        <v>0</v>
      </c>
      <c r="AC7571" t="s">
        <v>2281</v>
      </c>
      <c r="AD7571" t="s">
        <v>2281</v>
      </c>
      <c r="AE7571">
        <v>11101</v>
      </c>
      <c r="AF7571" t="s">
        <v>2281</v>
      </c>
      <c r="AG7571" t="s">
        <v>549</v>
      </c>
      <c r="AH7571">
        <v>100</v>
      </c>
    </row>
    <row r="7572" spans="1:34" hidden="1" x14ac:dyDescent="0.25">
      <c r="A7572" t="str">
        <f t="shared" si="354"/>
        <v>28 1 3 11 1 2 72 0 0 2201044 288867</v>
      </c>
      <c r="B7572" t="str">
        <f t="shared" si="355"/>
        <v>28 1 3 11 1 2 72 0 0 2201044 288199</v>
      </c>
      <c r="C7572" t="str">
        <f t="shared" si="356"/>
        <v>28 1 3 11 1 2 72 0 0 2201044</v>
      </c>
      <c r="D7572">
        <v>28</v>
      </c>
      <c r="E7572">
        <v>1</v>
      </c>
      <c r="F7572">
        <v>3</v>
      </c>
      <c r="G7572">
        <v>11</v>
      </c>
      <c r="H7572">
        <v>1</v>
      </c>
      <c r="I7572">
        <v>2</v>
      </c>
      <c r="J7572">
        <v>72</v>
      </c>
      <c r="K7572">
        <v>0</v>
      </c>
      <c r="L7572" t="s">
        <v>147</v>
      </c>
      <c r="M7572" t="s">
        <v>195</v>
      </c>
      <c r="N7572" s="13">
        <v>8371308.0199999996</v>
      </c>
      <c r="O7572">
        <v>288867</v>
      </c>
      <c r="P7572">
        <v>2024</v>
      </c>
      <c r="Q7572">
        <v>900575614</v>
      </c>
      <c r="R7572" t="s">
        <v>1107</v>
      </c>
      <c r="S7572" s="13">
        <v>8371308.0199999996</v>
      </c>
      <c r="T7572">
        <v>0</v>
      </c>
      <c r="U7572" t="s">
        <v>3312</v>
      </c>
      <c r="V7572" t="s">
        <v>570</v>
      </c>
      <c r="W7572">
        <v>5004</v>
      </c>
      <c r="X7572">
        <v>0</v>
      </c>
      <c r="Y7572">
        <v>288199</v>
      </c>
      <c r="Z7572">
        <v>20241127</v>
      </c>
      <c r="AA7572">
        <v>2405280703</v>
      </c>
      <c r="AB7572">
        <v>5</v>
      </c>
      <c r="AC7572" t="s">
        <v>2281</v>
      </c>
      <c r="AD7572" t="s">
        <v>2281</v>
      </c>
      <c r="AE7572">
        <v>11101</v>
      </c>
      <c r="AF7572" t="s">
        <v>2281</v>
      </c>
      <c r="AG7572" t="s">
        <v>549</v>
      </c>
      <c r="AH7572">
        <v>261</v>
      </c>
    </row>
    <row r="7573" spans="1:34" hidden="1" x14ac:dyDescent="0.25">
      <c r="A7573" t="str">
        <f t="shared" si="354"/>
        <v>28 6 3 11 1 2 24 0 0 2201062 288868</v>
      </c>
      <c r="B7573" t="str">
        <f t="shared" si="355"/>
        <v>28 6 3 11 1 2 24 0 0 2201062 288185</v>
      </c>
      <c r="C7573" t="str">
        <f t="shared" si="356"/>
        <v>28 6 3 11 1 2 24 0 0 2201062</v>
      </c>
      <c r="D7573">
        <v>28</v>
      </c>
      <c r="E7573">
        <v>6</v>
      </c>
      <c r="F7573">
        <v>3</v>
      </c>
      <c r="G7573">
        <v>11</v>
      </c>
      <c r="H7573">
        <v>1</v>
      </c>
      <c r="I7573">
        <v>2</v>
      </c>
      <c r="J7573">
        <v>24</v>
      </c>
      <c r="K7573">
        <v>0</v>
      </c>
      <c r="L7573" t="s">
        <v>147</v>
      </c>
      <c r="M7573" t="s">
        <v>201</v>
      </c>
      <c r="N7573" s="13">
        <v>8164900</v>
      </c>
      <c r="O7573">
        <v>288868</v>
      </c>
      <c r="P7573">
        <v>2024</v>
      </c>
      <c r="Q7573">
        <v>900811229</v>
      </c>
      <c r="R7573" t="s">
        <v>6109</v>
      </c>
      <c r="S7573" s="13">
        <v>8164900</v>
      </c>
      <c r="T7573">
        <v>163298</v>
      </c>
      <c r="U7573" t="s">
        <v>6110</v>
      </c>
      <c r="V7573" t="s">
        <v>5750</v>
      </c>
      <c r="W7573">
        <v>5016</v>
      </c>
      <c r="X7573">
        <v>2317</v>
      </c>
      <c r="Y7573">
        <v>288185</v>
      </c>
      <c r="Z7573">
        <v>20241127</v>
      </c>
      <c r="AA7573">
        <v>2405240695</v>
      </c>
      <c r="AB7573">
        <v>5</v>
      </c>
      <c r="AC7573" t="s">
        <v>2281</v>
      </c>
      <c r="AD7573" t="s">
        <v>2281</v>
      </c>
      <c r="AE7573">
        <v>11101</v>
      </c>
      <c r="AF7573" t="s">
        <v>2281</v>
      </c>
      <c r="AG7573" t="s">
        <v>549</v>
      </c>
      <c r="AH7573">
        <v>331</v>
      </c>
    </row>
    <row r="7574" spans="1:34" hidden="1" x14ac:dyDescent="0.25">
      <c r="A7574" t="str">
        <f t="shared" si="354"/>
        <v>28 1 3 22 1 101 24 41 0 2201062 288869</v>
      </c>
      <c r="B7574" t="str">
        <f t="shared" si="355"/>
        <v>28 1 3 22 1 101 24 41 0 2201062 288397</v>
      </c>
      <c r="C7574" t="str">
        <f t="shared" si="356"/>
        <v>28 1 3 22 1 101 24 41 0 2201062</v>
      </c>
      <c r="D7574">
        <v>28</v>
      </c>
      <c r="E7574">
        <v>1</v>
      </c>
      <c r="F7574">
        <v>3</v>
      </c>
      <c r="G7574">
        <v>22</v>
      </c>
      <c r="H7574">
        <v>1</v>
      </c>
      <c r="I7574">
        <v>101</v>
      </c>
      <c r="J7574">
        <v>24</v>
      </c>
      <c r="K7574">
        <v>41</v>
      </c>
      <c r="L7574" t="s">
        <v>147</v>
      </c>
      <c r="M7574" t="s">
        <v>201</v>
      </c>
      <c r="N7574" s="13">
        <v>75447591</v>
      </c>
      <c r="O7574">
        <v>288869</v>
      </c>
      <c r="P7574">
        <v>2024</v>
      </c>
      <c r="Q7574">
        <v>900811229</v>
      </c>
      <c r="R7574" t="s">
        <v>6109</v>
      </c>
      <c r="S7574" s="13">
        <v>75447591</v>
      </c>
      <c r="T7574">
        <v>1508952</v>
      </c>
      <c r="U7574" t="s">
        <v>6110</v>
      </c>
      <c r="V7574" t="s">
        <v>5750</v>
      </c>
      <c r="W7574">
        <v>5016</v>
      </c>
      <c r="X7574">
        <v>2317</v>
      </c>
      <c r="Y7574">
        <v>288397</v>
      </c>
      <c r="Z7574">
        <v>20241127</v>
      </c>
      <c r="AA7574">
        <v>2405240695</v>
      </c>
      <c r="AB7574">
        <v>5</v>
      </c>
      <c r="AC7574" t="s">
        <v>2281</v>
      </c>
      <c r="AD7574" t="s">
        <v>2281</v>
      </c>
      <c r="AE7574">
        <v>23130</v>
      </c>
      <c r="AF7574" t="s">
        <v>2281</v>
      </c>
      <c r="AG7574" t="s">
        <v>675</v>
      </c>
      <c r="AH7574">
        <v>331</v>
      </c>
    </row>
    <row r="7575" spans="1:34" hidden="1" x14ac:dyDescent="0.25">
      <c r="A7575" t="str">
        <f t="shared" si="354"/>
        <v>28 1 3 11 1 101 24 41 0 2201062 288870</v>
      </c>
      <c r="B7575" t="str">
        <f t="shared" si="355"/>
        <v>28 1 3 11 1 101 24 41 0 2201062 288397</v>
      </c>
      <c r="C7575" t="str">
        <f t="shared" si="356"/>
        <v>28 1 3 11 1 101 24 41 0 2201062</v>
      </c>
      <c r="D7575">
        <v>28</v>
      </c>
      <c r="E7575">
        <v>1</v>
      </c>
      <c r="F7575">
        <v>3</v>
      </c>
      <c r="G7575">
        <v>11</v>
      </c>
      <c r="H7575">
        <v>1</v>
      </c>
      <c r="I7575">
        <v>101</v>
      </c>
      <c r="J7575">
        <v>24</v>
      </c>
      <c r="K7575">
        <v>41</v>
      </c>
      <c r="L7575" t="s">
        <v>147</v>
      </c>
      <c r="M7575" t="s">
        <v>201</v>
      </c>
      <c r="N7575" s="13">
        <v>78858195</v>
      </c>
      <c r="O7575">
        <v>288870</v>
      </c>
      <c r="P7575">
        <v>2024</v>
      </c>
      <c r="Q7575">
        <v>900811229</v>
      </c>
      <c r="R7575" t="s">
        <v>6109</v>
      </c>
      <c r="S7575" s="13">
        <v>78858195</v>
      </c>
      <c r="T7575">
        <v>1577164</v>
      </c>
      <c r="U7575" t="s">
        <v>6110</v>
      </c>
      <c r="V7575" t="s">
        <v>5750</v>
      </c>
      <c r="W7575">
        <v>5016</v>
      </c>
      <c r="X7575">
        <v>2317</v>
      </c>
      <c r="Y7575">
        <v>288397</v>
      </c>
      <c r="Z7575">
        <v>20241127</v>
      </c>
      <c r="AA7575">
        <v>2405240695</v>
      </c>
      <c r="AB7575">
        <v>5</v>
      </c>
      <c r="AC7575" t="s">
        <v>2281</v>
      </c>
      <c r="AD7575" t="s">
        <v>2281</v>
      </c>
      <c r="AE7575">
        <v>11101</v>
      </c>
      <c r="AF7575" t="s">
        <v>2281</v>
      </c>
      <c r="AG7575" t="s">
        <v>549</v>
      </c>
      <c r="AH7575">
        <v>331</v>
      </c>
    </row>
    <row r="7576" spans="1:34" hidden="1" x14ac:dyDescent="0.25">
      <c r="A7576" t="str">
        <f t="shared" si="354"/>
        <v>28 6 3 11 1 2 25 6 0 2201006 288873</v>
      </c>
      <c r="B7576" t="str">
        <f t="shared" si="355"/>
        <v>28 6 3 11 1 2 25 6 0 2201006 288044</v>
      </c>
      <c r="C7576" t="str">
        <f t="shared" si="356"/>
        <v>28 6 3 11 1 2 25 6 0 2201006</v>
      </c>
      <c r="D7576">
        <v>28</v>
      </c>
      <c r="E7576">
        <v>6</v>
      </c>
      <c r="F7576">
        <v>3</v>
      </c>
      <c r="G7576">
        <v>11</v>
      </c>
      <c r="H7576">
        <v>1</v>
      </c>
      <c r="I7576">
        <v>2</v>
      </c>
      <c r="J7576">
        <v>25</v>
      </c>
      <c r="K7576">
        <v>6</v>
      </c>
      <c r="L7576" t="s">
        <v>147</v>
      </c>
      <c r="M7576" t="s">
        <v>196</v>
      </c>
      <c r="N7576" s="13">
        <v>3818182</v>
      </c>
      <c r="O7576">
        <v>288873</v>
      </c>
      <c r="P7576">
        <v>2024</v>
      </c>
      <c r="Q7576">
        <v>900159106</v>
      </c>
      <c r="R7576" t="s">
        <v>796</v>
      </c>
      <c r="S7576" s="13">
        <v>3818182</v>
      </c>
      <c r="T7576">
        <v>152727</v>
      </c>
      <c r="U7576" t="s">
        <v>2451</v>
      </c>
      <c r="V7576" t="s">
        <v>2452</v>
      </c>
      <c r="W7576">
        <v>5016</v>
      </c>
      <c r="X7576">
        <v>2305</v>
      </c>
      <c r="Y7576">
        <v>288044</v>
      </c>
      <c r="Z7576">
        <v>20241128</v>
      </c>
      <c r="AA7576">
        <v>2402050305</v>
      </c>
      <c r="AB7576">
        <v>8</v>
      </c>
      <c r="AC7576" t="s">
        <v>2281</v>
      </c>
      <c r="AD7576" t="s">
        <v>2281</v>
      </c>
      <c r="AE7576">
        <v>11101</v>
      </c>
      <c r="AF7576" t="s">
        <v>2281</v>
      </c>
      <c r="AG7576" t="s">
        <v>549</v>
      </c>
      <c r="AH7576">
        <v>251</v>
      </c>
    </row>
    <row r="7577" spans="1:34" hidden="1" x14ac:dyDescent="0.25">
      <c r="A7577" t="str">
        <f t="shared" si="354"/>
        <v>28 6 3 11 1 2 25 6 0 2201006 288874</v>
      </c>
      <c r="B7577" t="str">
        <f t="shared" si="355"/>
        <v>28 6 3 11 1 2 25 6 0 2201006 288044</v>
      </c>
      <c r="C7577" t="str">
        <f t="shared" si="356"/>
        <v>28 6 3 11 1 2 25 6 0 2201006</v>
      </c>
      <c r="D7577">
        <v>28</v>
      </c>
      <c r="E7577">
        <v>6</v>
      </c>
      <c r="F7577">
        <v>3</v>
      </c>
      <c r="G7577">
        <v>11</v>
      </c>
      <c r="H7577">
        <v>1</v>
      </c>
      <c r="I7577">
        <v>2</v>
      </c>
      <c r="J7577">
        <v>25</v>
      </c>
      <c r="K7577">
        <v>6</v>
      </c>
      <c r="L7577" t="s">
        <v>147</v>
      </c>
      <c r="M7577" t="s">
        <v>196</v>
      </c>
      <c r="N7577" s="13">
        <v>3818182</v>
      </c>
      <c r="O7577">
        <v>288874</v>
      </c>
      <c r="P7577">
        <v>2024</v>
      </c>
      <c r="Q7577">
        <v>900159106</v>
      </c>
      <c r="R7577" t="s">
        <v>796</v>
      </c>
      <c r="S7577" s="13">
        <v>3818182</v>
      </c>
      <c r="T7577">
        <v>152727</v>
      </c>
      <c r="U7577" t="s">
        <v>2453</v>
      </c>
      <c r="V7577" t="s">
        <v>2454</v>
      </c>
      <c r="W7577">
        <v>5016</v>
      </c>
      <c r="X7577">
        <v>2305</v>
      </c>
      <c r="Y7577">
        <v>288044</v>
      </c>
      <c r="Z7577">
        <v>20241128</v>
      </c>
      <c r="AA7577">
        <v>2402050305</v>
      </c>
      <c r="AB7577">
        <v>9</v>
      </c>
      <c r="AC7577" t="s">
        <v>2281</v>
      </c>
      <c r="AD7577" t="s">
        <v>2281</v>
      </c>
      <c r="AE7577">
        <v>11101</v>
      </c>
      <c r="AF7577" t="s">
        <v>2281</v>
      </c>
      <c r="AG7577" t="s">
        <v>549</v>
      </c>
      <c r="AH7577">
        <v>251</v>
      </c>
    </row>
    <row r="7578" spans="1:34" hidden="1" x14ac:dyDescent="0.25">
      <c r="A7578" t="str">
        <f t="shared" si="354"/>
        <v>28 1 3 33 1 102 72 44 0 2201071 288875</v>
      </c>
      <c r="B7578" t="str">
        <f t="shared" si="355"/>
        <v>28 1 3 33 1 102 72 44 0 2201071 288536</v>
      </c>
      <c r="C7578" t="str">
        <f t="shared" si="356"/>
        <v>28 1 3 33 1 102 72 44 0 2201071</v>
      </c>
      <c r="D7578">
        <v>28</v>
      </c>
      <c r="E7578">
        <v>1</v>
      </c>
      <c r="F7578">
        <v>3</v>
      </c>
      <c r="G7578">
        <v>33</v>
      </c>
      <c r="H7578">
        <v>1</v>
      </c>
      <c r="I7578">
        <v>102</v>
      </c>
      <c r="J7578">
        <v>72</v>
      </c>
      <c r="K7578">
        <v>44</v>
      </c>
      <c r="L7578" t="s">
        <v>147</v>
      </c>
      <c r="M7578" t="s">
        <v>193</v>
      </c>
      <c r="N7578" s="13">
        <v>1252230969</v>
      </c>
      <c r="O7578">
        <v>288875</v>
      </c>
      <c r="P7578">
        <v>2024</v>
      </c>
      <c r="Q7578">
        <v>890801053</v>
      </c>
      <c r="R7578" t="s">
        <v>784</v>
      </c>
      <c r="S7578" s="13">
        <v>1252230969</v>
      </c>
      <c r="T7578">
        <v>0</v>
      </c>
      <c r="U7578" t="s">
        <v>6259</v>
      </c>
      <c r="V7578" t="s">
        <v>2345</v>
      </c>
      <c r="W7578">
        <v>5001</v>
      </c>
      <c r="X7578">
        <v>0</v>
      </c>
      <c r="Y7578">
        <v>288536</v>
      </c>
      <c r="Z7578">
        <v>20241128</v>
      </c>
      <c r="AA7578">
        <v>2024111050</v>
      </c>
      <c r="AB7578">
        <v>0</v>
      </c>
      <c r="AC7578" t="s">
        <v>2281</v>
      </c>
      <c r="AD7578" t="s">
        <v>2281</v>
      </c>
      <c r="AE7578">
        <v>13101</v>
      </c>
      <c r="AF7578" t="s">
        <v>5906</v>
      </c>
      <c r="AG7578" t="s">
        <v>83</v>
      </c>
      <c r="AH7578">
        <v>100</v>
      </c>
    </row>
    <row r="7579" spans="1:34" hidden="1" x14ac:dyDescent="0.25">
      <c r="A7579" t="str">
        <f t="shared" si="354"/>
        <v>28 11 1 33 1 1 1 0 211010100101 0 288876</v>
      </c>
      <c r="B7579" t="str">
        <f t="shared" si="355"/>
        <v>28 11 1 33 1 1 1 0 211010100101 0 288537</v>
      </c>
      <c r="C7579" t="str">
        <f t="shared" si="356"/>
        <v>28 11 1 33 1 1 1 0 211010100101 0</v>
      </c>
      <c r="D7579">
        <v>28</v>
      </c>
      <c r="E7579">
        <v>11</v>
      </c>
      <c r="F7579">
        <v>1</v>
      </c>
      <c r="G7579">
        <v>33</v>
      </c>
      <c r="H7579">
        <v>1</v>
      </c>
      <c r="I7579">
        <v>1</v>
      </c>
      <c r="J7579">
        <v>1</v>
      </c>
      <c r="K7579">
        <v>0</v>
      </c>
      <c r="L7579" t="s">
        <v>731</v>
      </c>
      <c r="M7579" t="s">
        <v>147</v>
      </c>
      <c r="N7579" s="13">
        <v>82552840</v>
      </c>
      <c r="O7579">
        <v>288876</v>
      </c>
      <c r="P7579">
        <v>2024</v>
      </c>
      <c r="Q7579">
        <v>890801053</v>
      </c>
      <c r="R7579" t="s">
        <v>784</v>
      </c>
      <c r="S7579" s="13">
        <v>84391867</v>
      </c>
      <c r="T7579">
        <v>0</v>
      </c>
      <c r="U7579" t="s">
        <v>6260</v>
      </c>
      <c r="V7579" t="s">
        <v>2345</v>
      </c>
      <c r="W7579">
        <v>5001</v>
      </c>
      <c r="X7579">
        <v>0</v>
      </c>
      <c r="Y7579">
        <v>288537</v>
      </c>
      <c r="Z7579">
        <v>20241128</v>
      </c>
      <c r="AA7579">
        <v>2024111050</v>
      </c>
      <c r="AB7579">
        <v>0</v>
      </c>
      <c r="AC7579" t="s">
        <v>2281</v>
      </c>
      <c r="AD7579" t="s">
        <v>2281</v>
      </c>
      <c r="AE7579">
        <v>13108</v>
      </c>
      <c r="AF7579" t="s">
        <v>5908</v>
      </c>
      <c r="AG7579" t="s">
        <v>95</v>
      </c>
      <c r="AH7579">
        <v>100</v>
      </c>
    </row>
    <row r="7580" spans="1:34" hidden="1" x14ac:dyDescent="0.25">
      <c r="A7580" t="str">
        <f t="shared" si="354"/>
        <v>28 11 1 33 1 1 3 0 211010100107 0 288876</v>
      </c>
      <c r="B7580" t="str">
        <f t="shared" si="355"/>
        <v>28 11 1 33 1 1 3 0 211010100107 0 288537</v>
      </c>
      <c r="C7580" t="str">
        <f t="shared" si="356"/>
        <v>28 11 1 33 1 1 3 0 211010100107 0</v>
      </c>
      <c r="D7580">
        <v>28</v>
      </c>
      <c r="E7580">
        <v>11</v>
      </c>
      <c r="F7580">
        <v>1</v>
      </c>
      <c r="G7580">
        <v>33</v>
      </c>
      <c r="H7580">
        <v>1</v>
      </c>
      <c r="I7580">
        <v>1</v>
      </c>
      <c r="J7580">
        <v>3</v>
      </c>
      <c r="K7580">
        <v>0</v>
      </c>
      <c r="L7580" t="s">
        <v>742</v>
      </c>
      <c r="M7580" t="s">
        <v>147</v>
      </c>
      <c r="N7580" s="13">
        <v>1839027</v>
      </c>
      <c r="O7580">
        <v>288876</v>
      </c>
      <c r="P7580">
        <v>2024</v>
      </c>
      <c r="Q7580">
        <v>890801053</v>
      </c>
      <c r="R7580" t="s">
        <v>784</v>
      </c>
      <c r="S7580" s="13">
        <v>84391867</v>
      </c>
      <c r="T7580">
        <v>0</v>
      </c>
      <c r="U7580" t="s">
        <v>6260</v>
      </c>
      <c r="V7580" t="s">
        <v>2345</v>
      </c>
      <c r="W7580">
        <v>5001</v>
      </c>
      <c r="X7580">
        <v>0</v>
      </c>
      <c r="Y7580">
        <v>288537</v>
      </c>
      <c r="Z7580">
        <v>20241128</v>
      </c>
      <c r="AA7580">
        <v>2024111050</v>
      </c>
      <c r="AB7580">
        <v>0</v>
      </c>
      <c r="AC7580" t="s">
        <v>2281</v>
      </c>
      <c r="AD7580" t="s">
        <v>2281</v>
      </c>
      <c r="AE7580">
        <v>13108</v>
      </c>
      <c r="AF7580" t="s">
        <v>5908</v>
      </c>
      <c r="AG7580" t="s">
        <v>95</v>
      </c>
      <c r="AH7580">
        <v>100</v>
      </c>
    </row>
    <row r="7581" spans="1:34" hidden="1" x14ac:dyDescent="0.25">
      <c r="A7581" t="str">
        <f t="shared" si="354"/>
        <v>28 1 3 11 1 102 72 41 0 2201071 288877</v>
      </c>
      <c r="B7581" t="str">
        <f t="shared" si="355"/>
        <v>28 1 3 11 1 102 72 41 0 2201071 288538</v>
      </c>
      <c r="C7581" t="str">
        <f t="shared" si="356"/>
        <v>28 1 3 11 1 102 72 41 0 2201071</v>
      </c>
      <c r="D7581">
        <v>28</v>
      </c>
      <c r="E7581">
        <v>1</v>
      </c>
      <c r="F7581">
        <v>3</v>
      </c>
      <c r="G7581">
        <v>11</v>
      </c>
      <c r="H7581">
        <v>1</v>
      </c>
      <c r="I7581">
        <v>102</v>
      </c>
      <c r="J7581">
        <v>72</v>
      </c>
      <c r="K7581">
        <v>41</v>
      </c>
      <c r="L7581" t="s">
        <v>147</v>
      </c>
      <c r="M7581" t="s">
        <v>193</v>
      </c>
      <c r="N7581" s="13">
        <v>30000000</v>
      </c>
      <c r="O7581">
        <v>288877</v>
      </c>
      <c r="P7581">
        <v>2024</v>
      </c>
      <c r="Q7581">
        <v>890801053</v>
      </c>
      <c r="R7581" t="s">
        <v>784</v>
      </c>
      <c r="S7581" s="13">
        <v>30000000</v>
      </c>
      <c r="T7581">
        <v>0</v>
      </c>
      <c r="U7581" t="s">
        <v>6261</v>
      </c>
      <c r="V7581" t="s">
        <v>2345</v>
      </c>
      <c r="W7581">
        <v>5001</v>
      </c>
      <c r="X7581">
        <v>0</v>
      </c>
      <c r="Y7581">
        <v>288538</v>
      </c>
      <c r="Z7581">
        <v>20241128</v>
      </c>
      <c r="AA7581">
        <v>2024111050</v>
      </c>
      <c r="AB7581">
        <v>0</v>
      </c>
      <c r="AC7581" t="s">
        <v>2281</v>
      </c>
      <c r="AD7581" t="s">
        <v>2281</v>
      </c>
      <c r="AE7581">
        <v>11101</v>
      </c>
      <c r="AF7581" t="s">
        <v>2281</v>
      </c>
      <c r="AG7581" t="s">
        <v>549</v>
      </c>
      <c r="AH7581">
        <v>100</v>
      </c>
    </row>
    <row r="7582" spans="1:34" hidden="1" x14ac:dyDescent="0.25">
      <c r="A7582" t="str">
        <f t="shared" si="354"/>
        <v>28 1 3 33 1 102 72 44 0 2201071 288878</v>
      </c>
      <c r="B7582" t="str">
        <f t="shared" si="355"/>
        <v>28 1 3 33 1 102 72 44 0 2201071 288304</v>
      </c>
      <c r="C7582" t="str">
        <f t="shared" si="356"/>
        <v>28 1 3 33 1 102 72 44 0 2201071</v>
      </c>
      <c r="D7582">
        <v>28</v>
      </c>
      <c r="E7582">
        <v>1</v>
      </c>
      <c r="F7582">
        <v>3</v>
      </c>
      <c r="G7582">
        <v>33</v>
      </c>
      <c r="H7582">
        <v>1</v>
      </c>
      <c r="I7582">
        <v>102</v>
      </c>
      <c r="J7582">
        <v>72</v>
      </c>
      <c r="K7582">
        <v>44</v>
      </c>
      <c r="L7582" t="s">
        <v>147</v>
      </c>
      <c r="M7582" t="s">
        <v>193</v>
      </c>
      <c r="N7582" s="13">
        <v>45391037</v>
      </c>
      <c r="O7582">
        <v>288878</v>
      </c>
      <c r="P7582">
        <v>2024</v>
      </c>
      <c r="Q7582">
        <v>890801053</v>
      </c>
      <c r="R7582" t="s">
        <v>784</v>
      </c>
      <c r="S7582" s="13">
        <v>45391037</v>
      </c>
      <c r="T7582">
        <v>0</v>
      </c>
      <c r="U7582" t="s">
        <v>6262</v>
      </c>
      <c r="V7582" t="s">
        <v>2345</v>
      </c>
      <c r="W7582">
        <v>5001</v>
      </c>
      <c r="X7582">
        <v>0</v>
      </c>
      <c r="Y7582">
        <v>288304</v>
      </c>
      <c r="Z7582">
        <v>20241128</v>
      </c>
      <c r="AA7582">
        <v>2024111050</v>
      </c>
      <c r="AB7582">
        <v>0</v>
      </c>
      <c r="AC7582" t="s">
        <v>2281</v>
      </c>
      <c r="AD7582" t="s">
        <v>2281</v>
      </c>
      <c r="AE7582">
        <v>13101</v>
      </c>
      <c r="AF7582" t="s">
        <v>5906</v>
      </c>
      <c r="AG7582" t="s">
        <v>83</v>
      </c>
      <c r="AH7582">
        <v>100</v>
      </c>
    </row>
    <row r="7583" spans="1:34" hidden="1" x14ac:dyDescent="0.25">
      <c r="A7583" t="str">
        <f t="shared" si="354"/>
        <v>28 2 3 33 1 102 72 44 0 2201071 288879</v>
      </c>
      <c r="B7583" t="str">
        <f t="shared" si="355"/>
        <v>28 2 3 33 1 102 72 44 0 2201071 288304</v>
      </c>
      <c r="C7583" t="str">
        <f t="shared" si="356"/>
        <v>28 2 3 33 1 102 72 44 0 2201071</v>
      </c>
      <c r="D7583">
        <v>28</v>
      </c>
      <c r="E7583">
        <v>2</v>
      </c>
      <c r="F7583">
        <v>3</v>
      </c>
      <c r="G7583">
        <v>33</v>
      </c>
      <c r="H7583">
        <v>1</v>
      </c>
      <c r="I7583">
        <v>102</v>
      </c>
      <c r="J7583">
        <v>72</v>
      </c>
      <c r="K7583">
        <v>44</v>
      </c>
      <c r="L7583" t="s">
        <v>147</v>
      </c>
      <c r="M7583" t="s">
        <v>193</v>
      </c>
      <c r="N7583" s="13">
        <v>162532391</v>
      </c>
      <c r="O7583">
        <v>288879</v>
      </c>
      <c r="P7583">
        <v>2024</v>
      </c>
      <c r="Q7583">
        <v>890801053</v>
      </c>
      <c r="R7583" t="s">
        <v>784</v>
      </c>
      <c r="S7583" s="13">
        <v>197478609</v>
      </c>
      <c r="T7583">
        <v>0</v>
      </c>
      <c r="U7583" t="s">
        <v>6263</v>
      </c>
      <c r="V7583" t="s">
        <v>2345</v>
      </c>
      <c r="W7583">
        <v>5001</v>
      </c>
      <c r="X7583">
        <v>0</v>
      </c>
      <c r="Y7583">
        <v>288304</v>
      </c>
      <c r="Z7583">
        <v>20241128</v>
      </c>
      <c r="AA7583">
        <v>2024111040</v>
      </c>
      <c r="AB7583">
        <v>0</v>
      </c>
      <c r="AC7583" t="s">
        <v>2281</v>
      </c>
      <c r="AD7583" t="s">
        <v>2281</v>
      </c>
      <c r="AE7583">
        <v>13101</v>
      </c>
      <c r="AF7583" t="s">
        <v>5906</v>
      </c>
      <c r="AG7583" t="s">
        <v>83</v>
      </c>
      <c r="AH7583">
        <v>100</v>
      </c>
    </row>
    <row r="7584" spans="1:34" hidden="1" x14ac:dyDescent="0.25">
      <c r="A7584" t="str">
        <f t="shared" si="354"/>
        <v>28 3 3 33 1 102 72 44 0 2201071 288879</v>
      </c>
      <c r="B7584" t="str">
        <f t="shared" si="355"/>
        <v>28 3 3 33 1 102 72 44 0 2201071 288304</v>
      </c>
      <c r="C7584" t="str">
        <f t="shared" si="356"/>
        <v>28 3 3 33 1 102 72 44 0 2201071</v>
      </c>
      <c r="D7584">
        <v>28</v>
      </c>
      <c r="E7584">
        <v>3</v>
      </c>
      <c r="F7584">
        <v>3</v>
      </c>
      <c r="G7584">
        <v>33</v>
      </c>
      <c r="H7584">
        <v>1</v>
      </c>
      <c r="I7584">
        <v>102</v>
      </c>
      <c r="J7584">
        <v>72</v>
      </c>
      <c r="K7584">
        <v>44</v>
      </c>
      <c r="L7584" t="s">
        <v>147</v>
      </c>
      <c r="M7584" t="s">
        <v>193</v>
      </c>
      <c r="N7584" s="13">
        <v>34946218</v>
      </c>
      <c r="O7584">
        <v>288879</v>
      </c>
      <c r="P7584">
        <v>2024</v>
      </c>
      <c r="Q7584">
        <v>890801053</v>
      </c>
      <c r="R7584" t="s">
        <v>784</v>
      </c>
      <c r="S7584" s="13">
        <v>197478609</v>
      </c>
      <c r="T7584">
        <v>0</v>
      </c>
      <c r="U7584" t="s">
        <v>6263</v>
      </c>
      <c r="V7584" t="s">
        <v>2345</v>
      </c>
      <c r="W7584">
        <v>5001</v>
      </c>
      <c r="X7584">
        <v>0</v>
      </c>
      <c r="Y7584">
        <v>288304</v>
      </c>
      <c r="Z7584">
        <v>20241128</v>
      </c>
      <c r="AA7584">
        <v>2024111040</v>
      </c>
      <c r="AB7584">
        <v>0</v>
      </c>
      <c r="AC7584" t="s">
        <v>2281</v>
      </c>
      <c r="AD7584" t="s">
        <v>2281</v>
      </c>
      <c r="AE7584">
        <v>13101</v>
      </c>
      <c r="AF7584" t="s">
        <v>5906</v>
      </c>
      <c r="AG7584" t="s">
        <v>83</v>
      </c>
      <c r="AH7584">
        <v>100</v>
      </c>
    </row>
    <row r="7585" spans="1:34" hidden="1" x14ac:dyDescent="0.25">
      <c r="A7585" t="str">
        <f t="shared" si="354"/>
        <v>28 2 3 33 1 102 72 44 0 2201071 288880</v>
      </c>
      <c r="B7585" t="str">
        <f t="shared" si="355"/>
        <v>28 2 3 33 1 102 72 44 0 2201071 288539</v>
      </c>
      <c r="C7585" t="str">
        <f t="shared" si="356"/>
        <v>28 2 3 33 1 102 72 44 0 2201071</v>
      </c>
      <c r="D7585">
        <v>28</v>
      </c>
      <c r="E7585">
        <v>2</v>
      </c>
      <c r="F7585">
        <v>3</v>
      </c>
      <c r="G7585">
        <v>33</v>
      </c>
      <c r="H7585">
        <v>1</v>
      </c>
      <c r="I7585">
        <v>102</v>
      </c>
      <c r="J7585">
        <v>72</v>
      </c>
      <c r="K7585">
        <v>44</v>
      </c>
      <c r="L7585" t="s">
        <v>147</v>
      </c>
      <c r="M7585" t="s">
        <v>193</v>
      </c>
      <c r="N7585" s="13">
        <v>10079830599</v>
      </c>
      <c r="O7585">
        <v>288880</v>
      </c>
      <c r="P7585">
        <v>2024</v>
      </c>
      <c r="Q7585">
        <v>890801053</v>
      </c>
      <c r="R7585" t="s">
        <v>784</v>
      </c>
      <c r="S7585" s="13">
        <v>11124434479</v>
      </c>
      <c r="T7585">
        <v>0</v>
      </c>
      <c r="U7585" t="s">
        <v>6264</v>
      </c>
      <c r="V7585" t="s">
        <v>2345</v>
      </c>
      <c r="W7585">
        <v>5001</v>
      </c>
      <c r="X7585">
        <v>0</v>
      </c>
      <c r="Y7585">
        <v>288539</v>
      </c>
      <c r="Z7585">
        <v>20241128</v>
      </c>
      <c r="AA7585">
        <v>2024111040</v>
      </c>
      <c r="AB7585">
        <v>0</v>
      </c>
      <c r="AC7585" t="s">
        <v>2281</v>
      </c>
      <c r="AD7585" t="s">
        <v>2281</v>
      </c>
      <c r="AE7585">
        <v>13101</v>
      </c>
      <c r="AF7585" t="s">
        <v>5906</v>
      </c>
      <c r="AG7585" t="s">
        <v>83</v>
      </c>
      <c r="AH7585">
        <v>100</v>
      </c>
    </row>
    <row r="7586" spans="1:34" hidden="1" x14ac:dyDescent="0.25">
      <c r="A7586" t="str">
        <f t="shared" si="354"/>
        <v>28 3 3 33 1 102 72 44 0 2201071 288880</v>
      </c>
      <c r="B7586" t="str">
        <f t="shared" si="355"/>
        <v>28 3 3 33 1 102 72 44 0 2201071 288539</v>
      </c>
      <c r="C7586" t="str">
        <f t="shared" si="356"/>
        <v>28 3 3 33 1 102 72 44 0 2201071</v>
      </c>
      <c r="D7586">
        <v>28</v>
      </c>
      <c r="E7586">
        <v>3</v>
      </c>
      <c r="F7586">
        <v>3</v>
      </c>
      <c r="G7586">
        <v>33</v>
      </c>
      <c r="H7586">
        <v>1</v>
      </c>
      <c r="I7586">
        <v>102</v>
      </c>
      <c r="J7586">
        <v>72</v>
      </c>
      <c r="K7586">
        <v>44</v>
      </c>
      <c r="L7586" t="s">
        <v>147</v>
      </c>
      <c r="M7586" t="s">
        <v>193</v>
      </c>
      <c r="N7586" s="13">
        <v>1044603880</v>
      </c>
      <c r="O7586">
        <v>288880</v>
      </c>
      <c r="P7586">
        <v>2024</v>
      </c>
      <c r="Q7586">
        <v>890801053</v>
      </c>
      <c r="R7586" t="s">
        <v>784</v>
      </c>
      <c r="S7586" s="13">
        <v>11124434479</v>
      </c>
      <c r="T7586">
        <v>0</v>
      </c>
      <c r="U7586" t="s">
        <v>6264</v>
      </c>
      <c r="V7586" t="s">
        <v>2345</v>
      </c>
      <c r="W7586">
        <v>5001</v>
      </c>
      <c r="X7586">
        <v>0</v>
      </c>
      <c r="Y7586">
        <v>288539</v>
      </c>
      <c r="Z7586">
        <v>20241128</v>
      </c>
      <c r="AA7586">
        <v>2024111040</v>
      </c>
      <c r="AB7586">
        <v>0</v>
      </c>
      <c r="AC7586" t="s">
        <v>2281</v>
      </c>
      <c r="AD7586" t="s">
        <v>2281</v>
      </c>
      <c r="AE7586">
        <v>13101</v>
      </c>
      <c r="AF7586" t="s">
        <v>5906</v>
      </c>
      <c r="AG7586" t="s">
        <v>83</v>
      </c>
      <c r="AH7586">
        <v>100</v>
      </c>
    </row>
    <row r="7587" spans="1:34" hidden="1" x14ac:dyDescent="0.25">
      <c r="A7587" t="str">
        <f t="shared" si="354"/>
        <v>28 1 3 11 1 2 72 17 0 2201071 288881</v>
      </c>
      <c r="B7587" t="str">
        <f t="shared" si="355"/>
        <v>28 1 3 11 1 2 72 17 0 2201071 288057</v>
      </c>
      <c r="C7587" t="str">
        <f t="shared" si="356"/>
        <v>28 1 3 11 1 2 72 17 0 2201071</v>
      </c>
      <c r="D7587">
        <v>28</v>
      </c>
      <c r="E7587">
        <v>1</v>
      </c>
      <c r="F7587">
        <v>3</v>
      </c>
      <c r="G7587">
        <v>11</v>
      </c>
      <c r="H7587">
        <v>1</v>
      </c>
      <c r="I7587">
        <v>2</v>
      </c>
      <c r="J7587">
        <v>72</v>
      </c>
      <c r="K7587">
        <v>17</v>
      </c>
      <c r="L7587" t="s">
        <v>147</v>
      </c>
      <c r="M7587" t="s">
        <v>193</v>
      </c>
      <c r="N7587" s="13">
        <v>5000000</v>
      </c>
      <c r="O7587">
        <v>288881</v>
      </c>
      <c r="P7587">
        <v>2024</v>
      </c>
      <c r="Q7587">
        <v>1053857557</v>
      </c>
      <c r="R7587" t="s">
        <v>6089</v>
      </c>
      <c r="S7587" s="13">
        <v>5000000</v>
      </c>
      <c r="T7587">
        <v>0</v>
      </c>
      <c r="U7587" t="s">
        <v>5967</v>
      </c>
      <c r="V7587" t="s">
        <v>2291</v>
      </c>
      <c r="W7587">
        <v>5004</v>
      </c>
      <c r="X7587">
        <v>0</v>
      </c>
      <c r="Y7587">
        <v>288057</v>
      </c>
      <c r="Z7587">
        <v>20241128</v>
      </c>
      <c r="AA7587">
        <v>2402210365</v>
      </c>
      <c r="AB7587">
        <v>12</v>
      </c>
      <c r="AC7587" t="s">
        <v>2281</v>
      </c>
      <c r="AD7587" t="s">
        <v>2281</v>
      </c>
      <c r="AE7587">
        <v>11101</v>
      </c>
      <c r="AF7587" t="s">
        <v>2281</v>
      </c>
      <c r="AG7587" t="s">
        <v>549</v>
      </c>
      <c r="AH7587">
        <v>260</v>
      </c>
    </row>
    <row r="7588" spans="1:34" hidden="1" x14ac:dyDescent="0.25">
      <c r="A7588" t="str">
        <f t="shared" si="354"/>
        <v>28 6 3 11 1 2 25 1 0 2201033 288882</v>
      </c>
      <c r="B7588" t="str">
        <f t="shared" si="355"/>
        <v>28 6 3 11 1 2 25 1 0 2201033 288046</v>
      </c>
      <c r="C7588" t="str">
        <f t="shared" si="356"/>
        <v>28 6 3 11 1 2 25 1 0 2201033</v>
      </c>
      <c r="D7588">
        <v>28</v>
      </c>
      <c r="E7588">
        <v>6</v>
      </c>
      <c r="F7588">
        <v>3</v>
      </c>
      <c r="G7588">
        <v>11</v>
      </c>
      <c r="H7588">
        <v>1</v>
      </c>
      <c r="I7588">
        <v>2</v>
      </c>
      <c r="J7588">
        <v>25</v>
      </c>
      <c r="K7588">
        <v>1</v>
      </c>
      <c r="L7588" t="s">
        <v>147</v>
      </c>
      <c r="M7588" t="s">
        <v>194</v>
      </c>
      <c r="N7588" s="13">
        <v>5600000</v>
      </c>
      <c r="O7588">
        <v>288882</v>
      </c>
      <c r="P7588">
        <v>2024</v>
      </c>
      <c r="Q7588">
        <v>30337160</v>
      </c>
      <c r="R7588" t="s">
        <v>1808</v>
      </c>
      <c r="S7588" s="13">
        <v>5600000</v>
      </c>
      <c r="T7588">
        <v>0</v>
      </c>
      <c r="U7588" t="s">
        <v>5943</v>
      </c>
      <c r="V7588" t="s">
        <v>2291</v>
      </c>
      <c r="W7588">
        <v>5004</v>
      </c>
      <c r="X7588">
        <v>0</v>
      </c>
      <c r="Y7588">
        <v>288046</v>
      </c>
      <c r="Z7588">
        <v>20241129</v>
      </c>
      <c r="AA7588">
        <v>2402080315</v>
      </c>
      <c r="AB7588">
        <v>10</v>
      </c>
      <c r="AC7588" t="s">
        <v>2281</v>
      </c>
      <c r="AD7588" t="s">
        <v>2281</v>
      </c>
      <c r="AE7588">
        <v>11101</v>
      </c>
      <c r="AF7588" t="s">
        <v>2281</v>
      </c>
      <c r="AG7588" t="s">
        <v>549</v>
      </c>
      <c r="AH7588">
        <v>260</v>
      </c>
    </row>
    <row r="7589" spans="1:34" hidden="1" x14ac:dyDescent="0.25">
      <c r="A7589" t="str">
        <f t="shared" si="354"/>
        <v>28 1 3 11 1 101 24 42 0 2201051 288883</v>
      </c>
      <c r="B7589" t="str">
        <f t="shared" si="355"/>
        <v>28 1 3 11 1 101 24 42 0 2201051 288393</v>
      </c>
      <c r="C7589" t="str">
        <f t="shared" si="356"/>
        <v>28 1 3 11 1 101 24 42 0 2201051</v>
      </c>
      <c r="D7589">
        <v>28</v>
      </c>
      <c r="E7589">
        <v>1</v>
      </c>
      <c r="F7589">
        <v>3</v>
      </c>
      <c r="G7589">
        <v>11</v>
      </c>
      <c r="H7589">
        <v>1</v>
      </c>
      <c r="I7589">
        <v>101</v>
      </c>
      <c r="J7589">
        <v>24</v>
      </c>
      <c r="K7589">
        <v>42</v>
      </c>
      <c r="L7589" t="s">
        <v>147</v>
      </c>
      <c r="M7589" t="s">
        <v>200</v>
      </c>
      <c r="N7589" s="13">
        <v>17139674</v>
      </c>
      <c r="O7589">
        <v>288883</v>
      </c>
      <c r="P7589">
        <v>2024</v>
      </c>
      <c r="Q7589">
        <v>10278579</v>
      </c>
      <c r="R7589" t="s">
        <v>1688</v>
      </c>
      <c r="S7589" s="13">
        <v>17139674</v>
      </c>
      <c r="T7589">
        <v>864185</v>
      </c>
      <c r="U7589" t="s">
        <v>6265</v>
      </c>
      <c r="V7589" t="s">
        <v>5792</v>
      </c>
      <c r="W7589">
        <v>5004</v>
      </c>
      <c r="X7589">
        <v>2305</v>
      </c>
      <c r="Y7589">
        <v>288393</v>
      </c>
      <c r="Z7589">
        <v>20241129</v>
      </c>
      <c r="AA7589">
        <v>2406190758</v>
      </c>
      <c r="AB7589">
        <v>1</v>
      </c>
      <c r="AC7589" t="s">
        <v>2281</v>
      </c>
      <c r="AD7589" t="s">
        <v>2281</v>
      </c>
      <c r="AE7589">
        <v>11101</v>
      </c>
      <c r="AF7589" t="s">
        <v>2281</v>
      </c>
      <c r="AG7589" t="s">
        <v>549</v>
      </c>
      <c r="AH7589">
        <v>332</v>
      </c>
    </row>
    <row r="7590" spans="1:34" hidden="1" x14ac:dyDescent="0.25">
      <c r="A7590" t="str">
        <f t="shared" si="354"/>
        <v>28 1 3 11 1 2 72 17 0 2201071 288884</v>
      </c>
      <c r="B7590" t="str">
        <f t="shared" si="355"/>
        <v>28 1 3 11 1 2 72 17 0 2201071 288048</v>
      </c>
      <c r="C7590" t="str">
        <f t="shared" si="356"/>
        <v>28 1 3 11 1 2 72 17 0 2201071</v>
      </c>
      <c r="D7590">
        <v>28</v>
      </c>
      <c r="E7590">
        <v>1</v>
      </c>
      <c r="F7590">
        <v>3</v>
      </c>
      <c r="G7590">
        <v>11</v>
      </c>
      <c r="H7590">
        <v>1</v>
      </c>
      <c r="I7590">
        <v>2</v>
      </c>
      <c r="J7590">
        <v>72</v>
      </c>
      <c r="K7590">
        <v>17</v>
      </c>
      <c r="L7590" t="s">
        <v>147</v>
      </c>
      <c r="M7590" t="s">
        <v>193</v>
      </c>
      <c r="N7590" s="13">
        <v>5000000</v>
      </c>
      <c r="O7590">
        <v>288884</v>
      </c>
      <c r="P7590">
        <v>2024</v>
      </c>
      <c r="Q7590">
        <v>1053836572</v>
      </c>
      <c r="R7590" t="s">
        <v>1718</v>
      </c>
      <c r="S7590" s="13">
        <v>5000000</v>
      </c>
      <c r="T7590">
        <v>0</v>
      </c>
      <c r="U7590" t="s">
        <v>5959</v>
      </c>
      <c r="V7590" t="s">
        <v>2291</v>
      </c>
      <c r="W7590">
        <v>5004</v>
      </c>
      <c r="X7590">
        <v>0</v>
      </c>
      <c r="Y7590">
        <v>288048</v>
      </c>
      <c r="Z7590">
        <v>20241129</v>
      </c>
      <c r="AA7590">
        <v>2402090321</v>
      </c>
      <c r="AB7590">
        <v>10</v>
      </c>
      <c r="AC7590" t="s">
        <v>2281</v>
      </c>
      <c r="AD7590" t="s">
        <v>2281</v>
      </c>
      <c r="AE7590">
        <v>11101</v>
      </c>
      <c r="AF7590" t="s">
        <v>2281</v>
      </c>
      <c r="AG7590" t="s">
        <v>549</v>
      </c>
      <c r="AH7590">
        <v>260</v>
      </c>
    </row>
    <row r="7591" spans="1:34" hidden="1" x14ac:dyDescent="0.25">
      <c r="A7591" t="str">
        <f t="shared" si="354"/>
        <v>28 1 3 11 1 2 72 17 0 2201071 288885</v>
      </c>
      <c r="B7591" t="str">
        <f t="shared" si="355"/>
        <v>28 1 3 11 1 2 72 17 0 2201071 288127</v>
      </c>
      <c r="C7591" t="str">
        <f t="shared" si="356"/>
        <v>28 1 3 11 1 2 72 17 0 2201071</v>
      </c>
      <c r="D7591">
        <v>28</v>
      </c>
      <c r="E7591">
        <v>1</v>
      </c>
      <c r="F7591">
        <v>3</v>
      </c>
      <c r="G7591">
        <v>11</v>
      </c>
      <c r="H7591">
        <v>1</v>
      </c>
      <c r="I7591">
        <v>2</v>
      </c>
      <c r="J7591">
        <v>72</v>
      </c>
      <c r="K7591">
        <v>17</v>
      </c>
      <c r="L7591" t="s">
        <v>147</v>
      </c>
      <c r="M7591" t="s">
        <v>193</v>
      </c>
      <c r="N7591" s="13">
        <v>5000000</v>
      </c>
      <c r="O7591">
        <v>288885</v>
      </c>
      <c r="P7591">
        <v>2024</v>
      </c>
      <c r="Q7591">
        <v>1053779773</v>
      </c>
      <c r="R7591" t="s">
        <v>1722</v>
      </c>
      <c r="S7591" s="13">
        <v>5000000</v>
      </c>
      <c r="T7591">
        <v>0</v>
      </c>
      <c r="U7591" t="s">
        <v>5931</v>
      </c>
      <c r="V7591" t="s">
        <v>2291</v>
      </c>
      <c r="W7591">
        <v>5004</v>
      </c>
      <c r="X7591">
        <v>0</v>
      </c>
      <c r="Y7591">
        <v>288127</v>
      </c>
      <c r="Z7591">
        <v>20241129</v>
      </c>
      <c r="AA7591">
        <v>2404260595</v>
      </c>
      <c r="AB7591">
        <v>7</v>
      </c>
      <c r="AC7591" t="s">
        <v>2281</v>
      </c>
      <c r="AD7591" t="s">
        <v>2281</v>
      </c>
      <c r="AE7591">
        <v>11101</v>
      </c>
      <c r="AF7591" t="s">
        <v>2281</v>
      </c>
      <c r="AG7591" t="s">
        <v>549</v>
      </c>
      <c r="AH7591">
        <v>260</v>
      </c>
    </row>
    <row r="7592" spans="1:34" hidden="1" x14ac:dyDescent="0.25">
      <c r="A7592" t="str">
        <f t="shared" si="354"/>
        <v>28 6 3 11 1 2 24 0 0 2201062 288886</v>
      </c>
      <c r="B7592" t="str">
        <f t="shared" si="355"/>
        <v>28 6 3 11 1 2 24 0 0 2201062 288200</v>
      </c>
      <c r="C7592" t="str">
        <f t="shared" si="356"/>
        <v>28 6 3 11 1 2 24 0 0 2201062</v>
      </c>
      <c r="D7592">
        <v>28</v>
      </c>
      <c r="E7592">
        <v>6</v>
      </c>
      <c r="F7592">
        <v>3</v>
      </c>
      <c r="G7592">
        <v>11</v>
      </c>
      <c r="H7592">
        <v>1</v>
      </c>
      <c r="I7592">
        <v>2</v>
      </c>
      <c r="J7592">
        <v>24</v>
      </c>
      <c r="K7592">
        <v>0</v>
      </c>
      <c r="L7592" t="s">
        <v>147</v>
      </c>
      <c r="M7592" t="s">
        <v>201</v>
      </c>
      <c r="N7592" s="13">
        <v>77578153</v>
      </c>
      <c r="O7592">
        <v>288886</v>
      </c>
      <c r="P7592">
        <v>2024</v>
      </c>
      <c r="Q7592">
        <v>901004483</v>
      </c>
      <c r="R7592" t="s">
        <v>1767</v>
      </c>
      <c r="S7592" s="13">
        <v>77578153</v>
      </c>
      <c r="T7592">
        <v>1551563</v>
      </c>
      <c r="U7592" t="s">
        <v>6138</v>
      </c>
      <c r="V7592" t="s">
        <v>6266</v>
      </c>
      <c r="W7592">
        <v>5016</v>
      </c>
      <c r="X7592">
        <v>2317</v>
      </c>
      <c r="Y7592">
        <v>288200</v>
      </c>
      <c r="Z7592">
        <v>20241129</v>
      </c>
      <c r="AA7592">
        <v>2405280704</v>
      </c>
      <c r="AB7592">
        <v>4</v>
      </c>
      <c r="AC7592" t="s">
        <v>2281</v>
      </c>
      <c r="AD7592" t="s">
        <v>2281</v>
      </c>
      <c r="AE7592">
        <v>11101</v>
      </c>
      <c r="AF7592" t="s">
        <v>2281</v>
      </c>
      <c r="AG7592" t="s">
        <v>549</v>
      </c>
      <c r="AH7592">
        <v>331</v>
      </c>
    </row>
    <row r="7593" spans="1:34" hidden="1" x14ac:dyDescent="0.25">
      <c r="A7593" t="str">
        <f t="shared" si="354"/>
        <v>28 1 3 22 1 101 24 41 0 2201062 288887</v>
      </c>
      <c r="B7593" t="str">
        <f t="shared" si="355"/>
        <v>28 1 3 22 1 101 24 41 0 2201062 288455</v>
      </c>
      <c r="C7593" t="str">
        <f t="shared" si="356"/>
        <v>28 1 3 22 1 101 24 41 0 2201062</v>
      </c>
      <c r="D7593">
        <v>28</v>
      </c>
      <c r="E7593">
        <v>1</v>
      </c>
      <c r="F7593">
        <v>3</v>
      </c>
      <c r="G7593">
        <v>22</v>
      </c>
      <c r="H7593">
        <v>1</v>
      </c>
      <c r="I7593">
        <v>101</v>
      </c>
      <c r="J7593">
        <v>24</v>
      </c>
      <c r="K7593">
        <v>41</v>
      </c>
      <c r="L7593" t="s">
        <v>147</v>
      </c>
      <c r="M7593" t="s">
        <v>201</v>
      </c>
      <c r="N7593" s="13">
        <v>8097823</v>
      </c>
      <c r="O7593">
        <v>288887</v>
      </c>
      <c r="P7593">
        <v>2024</v>
      </c>
      <c r="Q7593">
        <v>901004483</v>
      </c>
      <c r="R7593" t="s">
        <v>1767</v>
      </c>
      <c r="S7593" s="13">
        <v>8097823</v>
      </c>
      <c r="T7593">
        <v>161956</v>
      </c>
      <c r="U7593" t="s">
        <v>6138</v>
      </c>
      <c r="V7593" t="s">
        <v>6266</v>
      </c>
      <c r="W7593">
        <v>5016</v>
      </c>
      <c r="X7593">
        <v>2317</v>
      </c>
      <c r="Y7593">
        <v>288455</v>
      </c>
      <c r="Z7593">
        <v>20241129</v>
      </c>
      <c r="AA7593">
        <v>2405280704</v>
      </c>
      <c r="AB7593">
        <v>4</v>
      </c>
      <c r="AC7593" t="s">
        <v>2281</v>
      </c>
      <c r="AD7593" t="s">
        <v>2281</v>
      </c>
      <c r="AE7593">
        <v>23130</v>
      </c>
      <c r="AF7593" t="s">
        <v>2281</v>
      </c>
      <c r="AG7593" t="s">
        <v>675</v>
      </c>
      <c r="AH7593">
        <v>331</v>
      </c>
    </row>
    <row r="7594" spans="1:34" hidden="1" x14ac:dyDescent="0.25">
      <c r="A7594" t="str">
        <f t="shared" si="354"/>
        <v>28 6 3 22 1 2 24 0 0 2201062 288888</v>
      </c>
      <c r="B7594" t="str">
        <f t="shared" si="355"/>
        <v>28 6 3 22 1 2 24 0 0 2201062 288236</v>
      </c>
      <c r="C7594" t="str">
        <f t="shared" si="356"/>
        <v>28 6 3 22 1 2 24 0 0 2201062</v>
      </c>
      <c r="D7594">
        <v>28</v>
      </c>
      <c r="E7594">
        <v>6</v>
      </c>
      <c r="F7594">
        <v>3</v>
      </c>
      <c r="G7594">
        <v>22</v>
      </c>
      <c r="H7594">
        <v>1</v>
      </c>
      <c r="I7594">
        <v>2</v>
      </c>
      <c r="J7594">
        <v>24</v>
      </c>
      <c r="K7594">
        <v>0</v>
      </c>
      <c r="L7594" t="s">
        <v>147</v>
      </c>
      <c r="M7594" t="s">
        <v>201</v>
      </c>
      <c r="N7594" s="13">
        <v>155428812</v>
      </c>
      <c r="O7594">
        <v>288888</v>
      </c>
      <c r="P7594">
        <v>2024</v>
      </c>
      <c r="Q7594">
        <v>901732685</v>
      </c>
      <c r="R7594" t="s">
        <v>1770</v>
      </c>
      <c r="S7594" s="13">
        <v>155428812</v>
      </c>
      <c r="T7594">
        <v>3108576</v>
      </c>
      <c r="U7594" t="s">
        <v>6197</v>
      </c>
      <c r="V7594" t="s">
        <v>6267</v>
      </c>
      <c r="W7594">
        <v>5016</v>
      </c>
      <c r="X7594">
        <v>2317</v>
      </c>
      <c r="Y7594">
        <v>288236</v>
      </c>
      <c r="Z7594">
        <v>20241129</v>
      </c>
      <c r="AA7594">
        <v>2406280811</v>
      </c>
      <c r="AB7594">
        <v>2</v>
      </c>
      <c r="AC7594" t="s">
        <v>2281</v>
      </c>
      <c r="AD7594" t="s">
        <v>2281</v>
      </c>
      <c r="AE7594">
        <v>23130</v>
      </c>
      <c r="AF7594" t="s">
        <v>2281</v>
      </c>
      <c r="AG7594" t="s">
        <v>675</v>
      </c>
      <c r="AH7594">
        <v>331</v>
      </c>
    </row>
    <row r="7595" spans="1:34" hidden="1" x14ac:dyDescent="0.25">
      <c r="A7595" t="str">
        <f t="shared" si="354"/>
        <v>28 6 3 11 1 2 24 0 0 2201062 288889</v>
      </c>
      <c r="B7595" t="str">
        <f t="shared" si="355"/>
        <v>28 6 3 11 1 2 24 0 0 2201062 288198</v>
      </c>
      <c r="C7595" t="str">
        <f t="shared" si="356"/>
        <v>28 6 3 11 1 2 24 0 0 2201062</v>
      </c>
      <c r="D7595">
        <v>28</v>
      </c>
      <c r="E7595">
        <v>6</v>
      </c>
      <c r="F7595">
        <v>3</v>
      </c>
      <c r="G7595">
        <v>11</v>
      </c>
      <c r="H7595">
        <v>1</v>
      </c>
      <c r="I7595">
        <v>2</v>
      </c>
      <c r="J7595">
        <v>24</v>
      </c>
      <c r="K7595">
        <v>0</v>
      </c>
      <c r="L7595" t="s">
        <v>147</v>
      </c>
      <c r="M7595" t="s">
        <v>201</v>
      </c>
      <c r="N7595" s="13">
        <v>229400148</v>
      </c>
      <c r="O7595">
        <v>288889</v>
      </c>
      <c r="P7595">
        <v>2024</v>
      </c>
      <c r="Q7595">
        <v>810002434</v>
      </c>
      <c r="R7595" t="s">
        <v>1650</v>
      </c>
      <c r="S7595" s="13">
        <v>229400148</v>
      </c>
      <c r="T7595">
        <v>4588003</v>
      </c>
      <c r="U7595" t="s">
        <v>6171</v>
      </c>
      <c r="V7595" t="s">
        <v>6268</v>
      </c>
      <c r="W7595">
        <v>5016</v>
      </c>
      <c r="X7595">
        <v>2317</v>
      </c>
      <c r="Y7595">
        <v>288198</v>
      </c>
      <c r="Z7595">
        <v>20241129</v>
      </c>
      <c r="AA7595">
        <v>2405270701</v>
      </c>
      <c r="AB7595">
        <v>3</v>
      </c>
      <c r="AC7595" t="s">
        <v>2281</v>
      </c>
      <c r="AD7595" t="s">
        <v>2281</v>
      </c>
      <c r="AE7595">
        <v>11101</v>
      </c>
      <c r="AF7595" t="s">
        <v>2281</v>
      </c>
      <c r="AG7595" t="s">
        <v>549</v>
      </c>
      <c r="AH7595">
        <v>331</v>
      </c>
    </row>
    <row r="7596" spans="1:34" hidden="1" x14ac:dyDescent="0.25">
      <c r="A7596" t="str">
        <f t="shared" si="354"/>
        <v>28 1 3 11 1 2 72 17 0 2201071 288890</v>
      </c>
      <c r="B7596" t="str">
        <f t="shared" si="355"/>
        <v>28 1 3 11 1 2 72 17 0 2201071 288077</v>
      </c>
      <c r="C7596" t="str">
        <f t="shared" si="356"/>
        <v>28 1 3 11 1 2 72 17 0 2201071</v>
      </c>
      <c r="D7596">
        <v>28</v>
      </c>
      <c r="E7596">
        <v>1</v>
      </c>
      <c r="F7596">
        <v>3</v>
      </c>
      <c r="G7596">
        <v>11</v>
      </c>
      <c r="H7596">
        <v>1</v>
      </c>
      <c r="I7596">
        <v>2</v>
      </c>
      <c r="J7596">
        <v>72</v>
      </c>
      <c r="K7596">
        <v>17</v>
      </c>
      <c r="L7596" t="s">
        <v>147</v>
      </c>
      <c r="M7596" t="s">
        <v>193</v>
      </c>
      <c r="N7596" s="13">
        <v>10736080</v>
      </c>
      <c r="O7596">
        <v>288890</v>
      </c>
      <c r="P7596">
        <v>2024</v>
      </c>
      <c r="Q7596">
        <v>900319291</v>
      </c>
      <c r="R7596" t="s">
        <v>785</v>
      </c>
      <c r="S7596" s="13">
        <v>10736080</v>
      </c>
      <c r="T7596">
        <v>0</v>
      </c>
      <c r="U7596" t="s">
        <v>6269</v>
      </c>
      <c r="V7596" t="s">
        <v>2345</v>
      </c>
      <c r="W7596">
        <v>5001</v>
      </c>
      <c r="X7596">
        <v>0</v>
      </c>
      <c r="Y7596">
        <v>288077</v>
      </c>
      <c r="Z7596">
        <v>20241129</v>
      </c>
      <c r="AA7596">
        <v>2024111070</v>
      </c>
      <c r="AB7596">
        <v>0</v>
      </c>
      <c r="AC7596" t="s">
        <v>2281</v>
      </c>
      <c r="AD7596" t="s">
        <v>2281</v>
      </c>
      <c r="AE7596">
        <v>11101</v>
      </c>
      <c r="AF7596" t="s">
        <v>2281</v>
      </c>
      <c r="AG7596" t="s">
        <v>549</v>
      </c>
      <c r="AH7596">
        <v>100</v>
      </c>
    </row>
    <row r="7597" spans="1:34" hidden="1" x14ac:dyDescent="0.25">
      <c r="A7597" t="str">
        <f t="shared" si="354"/>
        <v>28 5 3 33 1 102 72 47 0 2201033 288891</v>
      </c>
      <c r="B7597" t="str">
        <f t="shared" si="355"/>
        <v>28 5 3 33 1 102 72 47 0 2201033 288353</v>
      </c>
      <c r="C7597" t="str">
        <f t="shared" si="356"/>
        <v>28 5 3 33 1 102 72 47 0 2201033</v>
      </c>
      <c r="D7597">
        <v>28</v>
      </c>
      <c r="E7597">
        <v>5</v>
      </c>
      <c r="F7597">
        <v>3</v>
      </c>
      <c r="G7597">
        <v>33</v>
      </c>
      <c r="H7597">
        <v>1</v>
      </c>
      <c r="I7597">
        <v>102</v>
      </c>
      <c r="J7597">
        <v>72</v>
      </c>
      <c r="K7597">
        <v>47</v>
      </c>
      <c r="L7597" t="s">
        <v>147</v>
      </c>
      <c r="M7597" t="s">
        <v>194</v>
      </c>
      <c r="N7597" s="13">
        <v>47704655</v>
      </c>
      <c r="O7597">
        <v>288891</v>
      </c>
      <c r="P7597">
        <v>2024</v>
      </c>
      <c r="Q7597">
        <v>810000598</v>
      </c>
      <c r="R7597" t="s">
        <v>2278</v>
      </c>
      <c r="S7597" s="13">
        <v>47704655</v>
      </c>
      <c r="T7597">
        <v>0</v>
      </c>
      <c r="U7597" t="s">
        <v>5912</v>
      </c>
      <c r="V7597" t="s">
        <v>2280</v>
      </c>
      <c r="W7597">
        <v>5004</v>
      </c>
      <c r="X7597">
        <v>0</v>
      </c>
      <c r="Y7597">
        <v>288353</v>
      </c>
      <c r="Z7597">
        <v>20241129</v>
      </c>
      <c r="AA7597">
        <v>0</v>
      </c>
      <c r="AB7597">
        <v>0</v>
      </c>
      <c r="AC7597" t="s">
        <v>2281</v>
      </c>
      <c r="AD7597" t="s">
        <v>2281</v>
      </c>
      <c r="AE7597">
        <v>13105</v>
      </c>
      <c r="AF7597" t="s">
        <v>5913</v>
      </c>
      <c r="AG7597" t="s">
        <v>89</v>
      </c>
      <c r="AH7597">
        <v>335</v>
      </c>
    </row>
    <row r="7598" spans="1:34" hidden="1" x14ac:dyDescent="0.25">
      <c r="A7598" t="str">
        <f t="shared" si="354"/>
        <v>28 5 3 33 1 102 72 47 0 2201033 288892</v>
      </c>
      <c r="B7598" t="str">
        <f t="shared" si="355"/>
        <v>28 5 3 33 1 102 72 47 0 2201033 288353</v>
      </c>
      <c r="C7598" t="str">
        <f t="shared" si="356"/>
        <v>28 5 3 33 1 102 72 47 0 2201033</v>
      </c>
      <c r="D7598">
        <v>28</v>
      </c>
      <c r="E7598">
        <v>5</v>
      </c>
      <c r="F7598">
        <v>3</v>
      </c>
      <c r="G7598">
        <v>33</v>
      </c>
      <c r="H7598">
        <v>1</v>
      </c>
      <c r="I7598">
        <v>102</v>
      </c>
      <c r="J7598">
        <v>72</v>
      </c>
      <c r="K7598">
        <v>47</v>
      </c>
      <c r="L7598" t="s">
        <v>147</v>
      </c>
      <c r="M7598" t="s">
        <v>194</v>
      </c>
      <c r="N7598" s="13">
        <v>9615809</v>
      </c>
      <c r="O7598">
        <v>288892</v>
      </c>
      <c r="P7598">
        <v>2024</v>
      </c>
      <c r="Q7598">
        <v>810000598</v>
      </c>
      <c r="R7598" t="s">
        <v>2278</v>
      </c>
      <c r="S7598" s="13">
        <v>9615809</v>
      </c>
      <c r="T7598">
        <v>0</v>
      </c>
      <c r="U7598" t="s">
        <v>5912</v>
      </c>
      <c r="V7598" t="s">
        <v>2280</v>
      </c>
      <c r="W7598">
        <v>5004</v>
      </c>
      <c r="X7598">
        <v>0</v>
      </c>
      <c r="Y7598">
        <v>288353</v>
      </c>
      <c r="Z7598">
        <v>20241129</v>
      </c>
      <c r="AA7598">
        <v>0</v>
      </c>
      <c r="AB7598">
        <v>0</v>
      </c>
      <c r="AC7598" t="s">
        <v>2281</v>
      </c>
      <c r="AD7598" t="s">
        <v>2281</v>
      </c>
      <c r="AE7598">
        <v>13105</v>
      </c>
      <c r="AF7598" t="s">
        <v>5913</v>
      </c>
      <c r="AG7598" t="s">
        <v>89</v>
      </c>
      <c r="AH7598">
        <v>335</v>
      </c>
    </row>
    <row r="7599" spans="1:34" hidden="1" x14ac:dyDescent="0.25">
      <c r="A7599" t="str">
        <f t="shared" si="354"/>
        <v>28 5 3 33 1 102 72 47 0 2201033 288893</v>
      </c>
      <c r="B7599" t="str">
        <f t="shared" si="355"/>
        <v>28 5 3 33 1 102 72 47 0 2201033 288353</v>
      </c>
      <c r="C7599" t="str">
        <f t="shared" si="356"/>
        <v>28 5 3 33 1 102 72 47 0 2201033</v>
      </c>
      <c r="D7599">
        <v>28</v>
      </c>
      <c r="E7599">
        <v>5</v>
      </c>
      <c r="F7599">
        <v>3</v>
      </c>
      <c r="G7599">
        <v>33</v>
      </c>
      <c r="H7599">
        <v>1</v>
      </c>
      <c r="I7599">
        <v>102</v>
      </c>
      <c r="J7599">
        <v>72</v>
      </c>
      <c r="K7599">
        <v>47</v>
      </c>
      <c r="L7599" t="s">
        <v>147</v>
      </c>
      <c r="M7599" t="s">
        <v>194</v>
      </c>
      <c r="N7599" s="13">
        <v>416300</v>
      </c>
      <c r="O7599">
        <v>288893</v>
      </c>
      <c r="P7599">
        <v>2024</v>
      </c>
      <c r="Q7599">
        <v>810003530</v>
      </c>
      <c r="R7599" t="s">
        <v>5914</v>
      </c>
      <c r="S7599" s="13">
        <v>416300</v>
      </c>
      <c r="T7599">
        <v>0</v>
      </c>
      <c r="U7599" t="s">
        <v>5912</v>
      </c>
      <c r="V7599" t="s">
        <v>2283</v>
      </c>
      <c r="W7599">
        <v>5004</v>
      </c>
      <c r="X7599">
        <v>0</v>
      </c>
      <c r="Y7599">
        <v>288353</v>
      </c>
      <c r="Z7599">
        <v>20241129</v>
      </c>
      <c r="AA7599">
        <v>0</v>
      </c>
      <c r="AB7599">
        <v>0</v>
      </c>
      <c r="AC7599" t="s">
        <v>2281</v>
      </c>
      <c r="AD7599" t="s">
        <v>2281</v>
      </c>
      <c r="AE7599">
        <v>13105</v>
      </c>
      <c r="AF7599" t="s">
        <v>5913</v>
      </c>
      <c r="AG7599" t="s">
        <v>89</v>
      </c>
      <c r="AH7599">
        <v>335</v>
      </c>
    </row>
    <row r="7600" spans="1:34" hidden="1" x14ac:dyDescent="0.25">
      <c r="A7600" t="str">
        <f t="shared" si="354"/>
        <v>28 1 3 11 1 2 72 17 0 2201071 288894</v>
      </c>
      <c r="B7600" t="str">
        <f t="shared" si="355"/>
        <v>28 1 3 11 1 2 72 17 0 2201071 288076</v>
      </c>
      <c r="C7600" t="str">
        <f t="shared" si="356"/>
        <v>28 1 3 11 1 2 72 17 0 2201071</v>
      </c>
      <c r="D7600">
        <v>28</v>
      </c>
      <c r="E7600">
        <v>1</v>
      </c>
      <c r="F7600">
        <v>3</v>
      </c>
      <c r="G7600">
        <v>11</v>
      </c>
      <c r="H7600">
        <v>1</v>
      </c>
      <c r="I7600">
        <v>2</v>
      </c>
      <c r="J7600">
        <v>72</v>
      </c>
      <c r="K7600">
        <v>17</v>
      </c>
      <c r="L7600" t="s">
        <v>147</v>
      </c>
      <c r="M7600" t="s">
        <v>193</v>
      </c>
      <c r="N7600" s="13">
        <v>43594942</v>
      </c>
      <c r="O7600">
        <v>288894</v>
      </c>
      <c r="P7600">
        <v>2024</v>
      </c>
      <c r="Q7600">
        <v>890801053</v>
      </c>
      <c r="R7600" t="s">
        <v>784</v>
      </c>
      <c r="S7600" s="13">
        <v>43594942</v>
      </c>
      <c r="T7600">
        <v>0</v>
      </c>
      <c r="U7600" t="s">
        <v>6270</v>
      </c>
      <c r="V7600" t="s">
        <v>2345</v>
      </c>
      <c r="W7600">
        <v>5001</v>
      </c>
      <c r="X7600">
        <v>0</v>
      </c>
      <c r="Y7600">
        <v>288076</v>
      </c>
      <c r="Z7600">
        <v>20241204</v>
      </c>
      <c r="AA7600">
        <v>2024121020</v>
      </c>
      <c r="AB7600">
        <v>0</v>
      </c>
      <c r="AC7600" t="s">
        <v>2281</v>
      </c>
      <c r="AD7600" t="s">
        <v>2281</v>
      </c>
      <c r="AE7600">
        <v>11101</v>
      </c>
      <c r="AF7600" t="s">
        <v>2281</v>
      </c>
      <c r="AG7600" t="s">
        <v>549</v>
      </c>
      <c r="AH7600">
        <v>100</v>
      </c>
    </row>
    <row r="7601" spans="1:34" hidden="1" x14ac:dyDescent="0.25">
      <c r="A7601" t="str">
        <f t="shared" si="354"/>
        <v>28 12 3 33 1 2 72 2 0 2201033 288895</v>
      </c>
      <c r="B7601" t="str">
        <f t="shared" si="355"/>
        <v>28 12 3 33 1 2 72 2 0 2201033 288104</v>
      </c>
      <c r="C7601" t="str">
        <f t="shared" si="356"/>
        <v>28 12 3 33 1 2 72 2 0 2201033</v>
      </c>
      <c r="D7601">
        <v>28</v>
      </c>
      <c r="E7601">
        <v>12</v>
      </c>
      <c r="F7601">
        <v>3</v>
      </c>
      <c r="G7601">
        <v>33</v>
      </c>
      <c r="H7601">
        <v>1</v>
      </c>
      <c r="I7601">
        <v>2</v>
      </c>
      <c r="J7601">
        <v>72</v>
      </c>
      <c r="K7601">
        <v>2</v>
      </c>
      <c r="L7601" t="s">
        <v>147</v>
      </c>
      <c r="M7601" t="s">
        <v>194</v>
      </c>
      <c r="N7601" s="13">
        <v>117687845</v>
      </c>
      <c r="O7601">
        <v>288895</v>
      </c>
      <c r="P7601">
        <v>2024</v>
      </c>
      <c r="Q7601">
        <v>890801024</v>
      </c>
      <c r="R7601" t="s">
        <v>1836</v>
      </c>
      <c r="S7601" s="13">
        <v>117687845</v>
      </c>
      <c r="T7601">
        <v>0</v>
      </c>
      <c r="U7601" t="s">
        <v>6005</v>
      </c>
      <c r="V7601" t="s">
        <v>6271</v>
      </c>
      <c r="W7601">
        <v>5004</v>
      </c>
      <c r="X7601">
        <v>0</v>
      </c>
      <c r="Y7601">
        <v>288104</v>
      </c>
      <c r="Z7601">
        <v>20241204</v>
      </c>
      <c r="AA7601">
        <v>2403210487</v>
      </c>
      <c r="AB7601">
        <v>199</v>
      </c>
      <c r="AC7601" t="s">
        <v>2281</v>
      </c>
      <c r="AD7601" t="s">
        <v>2281</v>
      </c>
      <c r="AE7601">
        <v>13112</v>
      </c>
      <c r="AF7601" t="s">
        <v>5908</v>
      </c>
      <c r="AG7601" t="s">
        <v>508</v>
      </c>
      <c r="AH7601">
        <v>261</v>
      </c>
    </row>
    <row r="7602" spans="1:34" hidden="1" x14ac:dyDescent="0.25">
      <c r="A7602" t="str">
        <f t="shared" si="354"/>
        <v>28 12 3 33 1 2 72 2 0 2201033 288896</v>
      </c>
      <c r="B7602" t="str">
        <f t="shared" si="355"/>
        <v>28 12 3 33 1 2 72 2 0 2201033 288109</v>
      </c>
      <c r="C7602" t="str">
        <f t="shared" si="356"/>
        <v>28 12 3 33 1 2 72 2 0 2201033</v>
      </c>
      <c r="D7602">
        <v>28</v>
      </c>
      <c r="E7602">
        <v>12</v>
      </c>
      <c r="F7602">
        <v>3</v>
      </c>
      <c r="G7602">
        <v>33</v>
      </c>
      <c r="H7602">
        <v>1</v>
      </c>
      <c r="I7602">
        <v>2</v>
      </c>
      <c r="J7602">
        <v>72</v>
      </c>
      <c r="K7602">
        <v>2</v>
      </c>
      <c r="L7602" t="s">
        <v>147</v>
      </c>
      <c r="M7602" t="s">
        <v>194</v>
      </c>
      <c r="N7602" s="13">
        <v>176279189</v>
      </c>
      <c r="O7602">
        <v>288896</v>
      </c>
      <c r="P7602">
        <v>2024</v>
      </c>
      <c r="Q7602">
        <v>860006744</v>
      </c>
      <c r="R7602" t="s">
        <v>1838</v>
      </c>
      <c r="S7602" s="13">
        <v>176279189</v>
      </c>
      <c r="T7602">
        <v>0</v>
      </c>
      <c r="U7602" t="s">
        <v>6015</v>
      </c>
      <c r="V7602" t="s">
        <v>6272</v>
      </c>
      <c r="W7602">
        <v>5004</v>
      </c>
      <c r="X7602">
        <v>0</v>
      </c>
      <c r="Y7602">
        <v>288109</v>
      </c>
      <c r="Z7602">
        <v>20241204</v>
      </c>
      <c r="AA7602">
        <v>2403220501</v>
      </c>
      <c r="AB7602">
        <v>7</v>
      </c>
      <c r="AC7602" t="s">
        <v>2281</v>
      </c>
      <c r="AD7602" t="s">
        <v>2281</v>
      </c>
      <c r="AE7602">
        <v>13112</v>
      </c>
      <c r="AF7602" t="s">
        <v>5908</v>
      </c>
      <c r="AG7602" t="s">
        <v>508</v>
      </c>
      <c r="AH7602">
        <v>261</v>
      </c>
    </row>
    <row r="7603" spans="1:34" hidden="1" x14ac:dyDescent="0.25">
      <c r="A7603" t="str">
        <f t="shared" si="354"/>
        <v>28 1 3 11 1 2 72 17 0 2201071 288897</v>
      </c>
      <c r="B7603" t="str">
        <f t="shared" si="355"/>
        <v>28 1 3 11 1 2 72 17 0 2201071 288202</v>
      </c>
      <c r="C7603" t="str">
        <f t="shared" si="356"/>
        <v>28 1 3 11 1 2 72 17 0 2201071</v>
      </c>
      <c r="D7603">
        <v>28</v>
      </c>
      <c r="E7603">
        <v>1</v>
      </c>
      <c r="F7603">
        <v>3</v>
      </c>
      <c r="G7603">
        <v>11</v>
      </c>
      <c r="H7603">
        <v>1</v>
      </c>
      <c r="I7603">
        <v>2</v>
      </c>
      <c r="J7603">
        <v>72</v>
      </c>
      <c r="K7603">
        <v>17</v>
      </c>
      <c r="L7603" t="s">
        <v>147</v>
      </c>
      <c r="M7603" t="s">
        <v>193</v>
      </c>
      <c r="N7603" s="13">
        <v>2200000</v>
      </c>
      <c r="O7603">
        <v>288897</v>
      </c>
      <c r="P7603">
        <v>2024</v>
      </c>
      <c r="Q7603">
        <v>75103673</v>
      </c>
      <c r="R7603" t="s">
        <v>1724</v>
      </c>
      <c r="S7603" s="13">
        <v>2200000</v>
      </c>
      <c r="T7603">
        <v>0</v>
      </c>
      <c r="U7603" t="s">
        <v>6053</v>
      </c>
      <c r="V7603" t="s">
        <v>2291</v>
      </c>
      <c r="W7603">
        <v>5004</v>
      </c>
      <c r="X7603">
        <v>0</v>
      </c>
      <c r="Y7603">
        <v>288202</v>
      </c>
      <c r="Z7603">
        <v>20241204</v>
      </c>
      <c r="AA7603">
        <v>2405310731</v>
      </c>
      <c r="AB7603">
        <v>6</v>
      </c>
      <c r="AC7603" t="s">
        <v>2281</v>
      </c>
      <c r="AD7603" t="s">
        <v>2281</v>
      </c>
      <c r="AE7603">
        <v>11101</v>
      </c>
      <c r="AF7603" t="s">
        <v>2281</v>
      </c>
      <c r="AG7603" t="s">
        <v>549</v>
      </c>
      <c r="AH7603">
        <v>260</v>
      </c>
    </row>
    <row r="7604" spans="1:34" hidden="1" x14ac:dyDescent="0.25">
      <c r="A7604" t="str">
        <f t="shared" si="354"/>
        <v>28 6 3 11 1 2 25 6 0 2201006 288898</v>
      </c>
      <c r="B7604" t="str">
        <f t="shared" si="355"/>
        <v>28 6 3 11 1 2 25 6 0 2201006 288155</v>
      </c>
      <c r="C7604" t="str">
        <f t="shared" si="356"/>
        <v>28 6 3 11 1 2 25 6 0 2201006</v>
      </c>
      <c r="D7604">
        <v>28</v>
      </c>
      <c r="E7604">
        <v>6</v>
      </c>
      <c r="F7604">
        <v>3</v>
      </c>
      <c r="G7604">
        <v>11</v>
      </c>
      <c r="H7604">
        <v>1</v>
      </c>
      <c r="I7604">
        <v>2</v>
      </c>
      <c r="J7604">
        <v>25</v>
      </c>
      <c r="K7604">
        <v>6</v>
      </c>
      <c r="L7604" t="s">
        <v>147</v>
      </c>
      <c r="M7604" t="s">
        <v>196</v>
      </c>
      <c r="N7604" s="13">
        <v>3100000</v>
      </c>
      <c r="O7604">
        <v>288898</v>
      </c>
      <c r="P7604">
        <v>2024</v>
      </c>
      <c r="Q7604">
        <v>9976957</v>
      </c>
      <c r="R7604" t="s">
        <v>1818</v>
      </c>
      <c r="S7604" s="13">
        <v>3100000</v>
      </c>
      <c r="T7604">
        <v>0</v>
      </c>
      <c r="U7604" t="s">
        <v>6027</v>
      </c>
      <c r="V7604" t="s">
        <v>2291</v>
      </c>
      <c r="W7604">
        <v>5004</v>
      </c>
      <c r="X7604">
        <v>0</v>
      </c>
      <c r="Y7604">
        <v>288155</v>
      </c>
      <c r="Z7604">
        <v>20241204</v>
      </c>
      <c r="AA7604">
        <v>2405080626</v>
      </c>
      <c r="AB7604">
        <v>199</v>
      </c>
      <c r="AC7604" t="s">
        <v>2281</v>
      </c>
      <c r="AD7604" t="s">
        <v>2281</v>
      </c>
      <c r="AE7604">
        <v>11101</v>
      </c>
      <c r="AF7604" t="s">
        <v>2281</v>
      </c>
      <c r="AG7604" t="s">
        <v>549</v>
      </c>
      <c r="AH7604">
        <v>260</v>
      </c>
    </row>
    <row r="7605" spans="1:34" hidden="1" x14ac:dyDescent="0.25">
      <c r="A7605" t="str">
        <f t="shared" si="354"/>
        <v>28 6 3 11 1 2 25 6 0 2201006 288899</v>
      </c>
      <c r="B7605" t="str">
        <f t="shared" si="355"/>
        <v>28 6 3 11 1 2 25 6 0 2201006 288158</v>
      </c>
      <c r="C7605" t="str">
        <f t="shared" si="356"/>
        <v>28 6 3 11 1 2 25 6 0 2201006</v>
      </c>
      <c r="D7605">
        <v>28</v>
      </c>
      <c r="E7605">
        <v>6</v>
      </c>
      <c r="F7605">
        <v>3</v>
      </c>
      <c r="G7605">
        <v>11</v>
      </c>
      <c r="H7605">
        <v>1</v>
      </c>
      <c r="I7605">
        <v>2</v>
      </c>
      <c r="J7605">
        <v>25</v>
      </c>
      <c r="K7605">
        <v>6</v>
      </c>
      <c r="L7605" t="s">
        <v>147</v>
      </c>
      <c r="M7605" t="s">
        <v>196</v>
      </c>
      <c r="N7605" s="13">
        <v>3100000</v>
      </c>
      <c r="O7605">
        <v>288899</v>
      </c>
      <c r="P7605">
        <v>2024</v>
      </c>
      <c r="Q7605">
        <v>1088000327</v>
      </c>
      <c r="R7605" t="s">
        <v>1821</v>
      </c>
      <c r="S7605" s="13">
        <v>3100000</v>
      </c>
      <c r="T7605">
        <v>0</v>
      </c>
      <c r="U7605" t="s">
        <v>6027</v>
      </c>
      <c r="V7605" t="s">
        <v>2291</v>
      </c>
      <c r="W7605">
        <v>5004</v>
      </c>
      <c r="X7605">
        <v>0</v>
      </c>
      <c r="Y7605">
        <v>288158</v>
      </c>
      <c r="Z7605">
        <v>20241204</v>
      </c>
      <c r="AA7605">
        <v>2405090632</v>
      </c>
      <c r="AB7605">
        <v>199</v>
      </c>
      <c r="AC7605" t="s">
        <v>2281</v>
      </c>
      <c r="AD7605" t="s">
        <v>2281</v>
      </c>
      <c r="AE7605">
        <v>11101</v>
      </c>
      <c r="AF7605" t="s">
        <v>2281</v>
      </c>
      <c r="AG7605" t="s">
        <v>549</v>
      </c>
      <c r="AH7605">
        <v>260</v>
      </c>
    </row>
    <row r="7606" spans="1:34" hidden="1" x14ac:dyDescent="0.25">
      <c r="A7606" t="str">
        <f t="shared" si="354"/>
        <v>28 11 1 11 1 1 1 0 211010100101 0 288900</v>
      </c>
      <c r="B7606" t="str">
        <f t="shared" si="355"/>
        <v>28 11 1 11 1 1 1 0 211010100101 0 288576</v>
      </c>
      <c r="C7606" t="str">
        <f t="shared" si="356"/>
        <v>28 11 1 11 1 1 1 0 211010100101 0</v>
      </c>
      <c r="D7606">
        <v>28</v>
      </c>
      <c r="E7606">
        <v>11</v>
      </c>
      <c r="F7606">
        <v>1</v>
      </c>
      <c r="G7606">
        <v>11</v>
      </c>
      <c r="H7606">
        <v>1</v>
      </c>
      <c r="I7606">
        <v>1</v>
      </c>
      <c r="J7606">
        <v>1</v>
      </c>
      <c r="K7606">
        <v>0</v>
      </c>
      <c r="L7606" t="s">
        <v>731</v>
      </c>
      <c r="M7606" t="s">
        <v>147</v>
      </c>
      <c r="N7606" s="13">
        <v>132094785</v>
      </c>
      <c r="O7606">
        <v>288900</v>
      </c>
      <c r="P7606">
        <v>2024</v>
      </c>
      <c r="Q7606">
        <v>890801053</v>
      </c>
      <c r="R7606" t="s">
        <v>784</v>
      </c>
      <c r="S7606" s="13">
        <v>140504491</v>
      </c>
      <c r="T7606">
        <v>0</v>
      </c>
      <c r="U7606" t="s">
        <v>6273</v>
      </c>
      <c r="V7606" t="s">
        <v>2345</v>
      </c>
      <c r="W7606">
        <v>5001</v>
      </c>
      <c r="X7606">
        <v>0</v>
      </c>
      <c r="Y7606">
        <v>288576</v>
      </c>
      <c r="Z7606">
        <v>20241205</v>
      </c>
      <c r="AA7606">
        <v>2024111140</v>
      </c>
      <c r="AB7606">
        <v>0</v>
      </c>
      <c r="AC7606" t="s">
        <v>2281</v>
      </c>
      <c r="AD7606" t="s">
        <v>2281</v>
      </c>
      <c r="AE7606">
        <v>11101</v>
      </c>
      <c r="AF7606" t="s">
        <v>2281</v>
      </c>
      <c r="AG7606" t="s">
        <v>549</v>
      </c>
      <c r="AH7606">
        <v>100</v>
      </c>
    </row>
    <row r="7607" spans="1:34" hidden="1" x14ac:dyDescent="0.25">
      <c r="A7607" t="str">
        <f t="shared" si="354"/>
        <v>28 11 1 11 1 1 3 0 211010100107 0 288900</v>
      </c>
      <c r="B7607" t="str">
        <f t="shared" si="355"/>
        <v>28 11 1 11 1 1 3 0 211010100107 0 288576</v>
      </c>
      <c r="C7607" t="str">
        <f t="shared" si="356"/>
        <v>28 11 1 11 1 1 3 0 211010100107 0</v>
      </c>
      <c r="D7607">
        <v>28</v>
      </c>
      <c r="E7607">
        <v>11</v>
      </c>
      <c r="F7607">
        <v>1</v>
      </c>
      <c r="G7607">
        <v>11</v>
      </c>
      <c r="H7607">
        <v>1</v>
      </c>
      <c r="I7607">
        <v>1</v>
      </c>
      <c r="J7607">
        <v>3</v>
      </c>
      <c r="K7607">
        <v>0</v>
      </c>
      <c r="L7607" t="s">
        <v>742</v>
      </c>
      <c r="M7607" t="s">
        <v>147</v>
      </c>
      <c r="N7607" s="13">
        <v>4095120</v>
      </c>
      <c r="O7607">
        <v>288900</v>
      </c>
      <c r="P7607">
        <v>2024</v>
      </c>
      <c r="Q7607">
        <v>890801053</v>
      </c>
      <c r="R7607" t="s">
        <v>784</v>
      </c>
      <c r="S7607" s="13">
        <v>140504491</v>
      </c>
      <c r="T7607">
        <v>0</v>
      </c>
      <c r="U7607" t="s">
        <v>6273</v>
      </c>
      <c r="V7607" t="s">
        <v>2345</v>
      </c>
      <c r="W7607">
        <v>5001</v>
      </c>
      <c r="X7607">
        <v>0</v>
      </c>
      <c r="Y7607">
        <v>288576</v>
      </c>
      <c r="Z7607">
        <v>20241205</v>
      </c>
      <c r="AA7607">
        <v>2024111140</v>
      </c>
      <c r="AB7607">
        <v>0</v>
      </c>
      <c r="AC7607" t="s">
        <v>2281</v>
      </c>
      <c r="AD7607" t="s">
        <v>2281</v>
      </c>
      <c r="AE7607">
        <v>11101</v>
      </c>
      <c r="AF7607" t="s">
        <v>2281</v>
      </c>
      <c r="AG7607" t="s">
        <v>549</v>
      </c>
      <c r="AH7607">
        <v>100</v>
      </c>
    </row>
    <row r="7608" spans="1:34" hidden="1" x14ac:dyDescent="0.25">
      <c r="A7608" t="str">
        <f t="shared" si="354"/>
        <v>28 11 1 11 1 1 4 0 211010100106 0 288900</v>
      </c>
      <c r="B7608" t="str">
        <f t="shared" si="355"/>
        <v>28 11 1 11 1 1 4 0 211010100106 0 288576</v>
      </c>
      <c r="C7608" t="str">
        <f t="shared" si="356"/>
        <v>28 11 1 11 1 1 4 0 211010100106 0</v>
      </c>
      <c r="D7608">
        <v>28</v>
      </c>
      <c r="E7608">
        <v>11</v>
      </c>
      <c r="F7608">
        <v>1</v>
      </c>
      <c r="G7608">
        <v>11</v>
      </c>
      <c r="H7608">
        <v>1</v>
      </c>
      <c r="I7608">
        <v>1</v>
      </c>
      <c r="J7608">
        <v>4</v>
      </c>
      <c r="K7608">
        <v>0</v>
      </c>
      <c r="L7608" t="s">
        <v>735</v>
      </c>
      <c r="M7608" t="s">
        <v>147</v>
      </c>
      <c r="N7608" s="13">
        <v>1008659</v>
      </c>
      <c r="O7608">
        <v>288900</v>
      </c>
      <c r="P7608">
        <v>2024</v>
      </c>
      <c r="Q7608">
        <v>890801053</v>
      </c>
      <c r="R7608" t="s">
        <v>784</v>
      </c>
      <c r="S7608" s="13">
        <v>140504491</v>
      </c>
      <c r="T7608">
        <v>0</v>
      </c>
      <c r="U7608" t="s">
        <v>6273</v>
      </c>
      <c r="V7608" t="s">
        <v>2345</v>
      </c>
      <c r="W7608">
        <v>5001</v>
      </c>
      <c r="X7608">
        <v>0</v>
      </c>
      <c r="Y7608">
        <v>288576</v>
      </c>
      <c r="Z7608">
        <v>20241205</v>
      </c>
      <c r="AA7608">
        <v>2024111140</v>
      </c>
      <c r="AB7608">
        <v>0</v>
      </c>
      <c r="AC7608" t="s">
        <v>2281</v>
      </c>
      <c r="AD7608" t="s">
        <v>2281</v>
      </c>
      <c r="AE7608">
        <v>11101</v>
      </c>
      <c r="AF7608" t="s">
        <v>2281</v>
      </c>
      <c r="AG7608" t="s">
        <v>549</v>
      </c>
      <c r="AH7608">
        <v>100</v>
      </c>
    </row>
    <row r="7609" spans="1:34" hidden="1" x14ac:dyDescent="0.25">
      <c r="A7609" t="str">
        <f t="shared" si="354"/>
        <v>28 11 1 11 1 1 5 0 21101010010802 0 288900</v>
      </c>
      <c r="B7609" t="str">
        <f t="shared" si="355"/>
        <v>28 11 1 11 1 1 5 0 21101010010802 0 288576</v>
      </c>
      <c r="C7609" t="str">
        <f t="shared" si="356"/>
        <v>28 11 1 11 1 1 5 0 21101010010802 0</v>
      </c>
      <c r="D7609">
        <v>28</v>
      </c>
      <c r="E7609">
        <v>11</v>
      </c>
      <c r="F7609">
        <v>1</v>
      </c>
      <c r="G7609">
        <v>11</v>
      </c>
      <c r="H7609">
        <v>1</v>
      </c>
      <c r="I7609">
        <v>1</v>
      </c>
      <c r="J7609">
        <v>5</v>
      </c>
      <c r="K7609">
        <v>0</v>
      </c>
      <c r="L7609" t="s">
        <v>737</v>
      </c>
      <c r="M7609" t="s">
        <v>147</v>
      </c>
      <c r="N7609" s="13">
        <v>2459883</v>
      </c>
      <c r="O7609">
        <v>288900</v>
      </c>
      <c r="P7609">
        <v>2024</v>
      </c>
      <c r="Q7609">
        <v>890801053</v>
      </c>
      <c r="R7609" t="s">
        <v>784</v>
      </c>
      <c r="S7609" s="13">
        <v>140504491</v>
      </c>
      <c r="T7609">
        <v>0</v>
      </c>
      <c r="U7609" t="s">
        <v>6273</v>
      </c>
      <c r="V7609" t="s">
        <v>2345</v>
      </c>
      <c r="W7609">
        <v>5001</v>
      </c>
      <c r="X7609">
        <v>0</v>
      </c>
      <c r="Y7609">
        <v>288576</v>
      </c>
      <c r="Z7609">
        <v>20241205</v>
      </c>
      <c r="AA7609">
        <v>2024111140</v>
      </c>
      <c r="AB7609">
        <v>0</v>
      </c>
      <c r="AC7609" t="s">
        <v>2281</v>
      </c>
      <c r="AD7609" t="s">
        <v>2281</v>
      </c>
      <c r="AE7609">
        <v>11101</v>
      </c>
      <c r="AF7609" t="s">
        <v>2281</v>
      </c>
      <c r="AG7609" t="s">
        <v>549</v>
      </c>
      <c r="AH7609">
        <v>100</v>
      </c>
    </row>
    <row r="7610" spans="1:34" hidden="1" x14ac:dyDescent="0.25">
      <c r="A7610" t="str">
        <f t="shared" si="354"/>
        <v>28 11 1 11 1 1 6 0 21101010010801 0 288900</v>
      </c>
      <c r="B7610" t="str">
        <f t="shared" si="355"/>
        <v>28 11 1 11 1 1 6 0 21101010010801 0 288576</v>
      </c>
      <c r="C7610" t="str">
        <f t="shared" si="356"/>
        <v>28 11 1 11 1 1 6 0 21101010010801 0</v>
      </c>
      <c r="D7610">
        <v>28</v>
      </c>
      <c r="E7610">
        <v>11</v>
      </c>
      <c r="F7610">
        <v>1</v>
      </c>
      <c r="G7610">
        <v>11</v>
      </c>
      <c r="H7610">
        <v>1</v>
      </c>
      <c r="I7610">
        <v>1</v>
      </c>
      <c r="J7610">
        <v>6</v>
      </c>
      <c r="K7610">
        <v>0</v>
      </c>
      <c r="L7610" t="s">
        <v>734</v>
      </c>
      <c r="M7610" t="s">
        <v>147</v>
      </c>
      <c r="N7610" s="13">
        <v>285000</v>
      </c>
      <c r="O7610">
        <v>288900</v>
      </c>
      <c r="P7610">
        <v>2024</v>
      </c>
      <c r="Q7610">
        <v>890801053</v>
      </c>
      <c r="R7610" t="s">
        <v>784</v>
      </c>
      <c r="S7610" s="13">
        <v>140504491</v>
      </c>
      <c r="T7610">
        <v>0</v>
      </c>
      <c r="U7610" t="s">
        <v>6273</v>
      </c>
      <c r="V7610" t="s">
        <v>2345</v>
      </c>
      <c r="W7610">
        <v>5001</v>
      </c>
      <c r="X7610">
        <v>0</v>
      </c>
      <c r="Y7610">
        <v>288576</v>
      </c>
      <c r="Z7610">
        <v>20241205</v>
      </c>
      <c r="AA7610">
        <v>2024111140</v>
      </c>
      <c r="AB7610">
        <v>0</v>
      </c>
      <c r="AC7610" t="s">
        <v>2281</v>
      </c>
      <c r="AD7610" t="s">
        <v>2281</v>
      </c>
      <c r="AE7610">
        <v>11101</v>
      </c>
      <c r="AF7610" t="s">
        <v>2281</v>
      </c>
      <c r="AG7610" t="s">
        <v>549</v>
      </c>
      <c r="AH7610">
        <v>100</v>
      </c>
    </row>
    <row r="7611" spans="1:34" hidden="1" x14ac:dyDescent="0.25">
      <c r="A7611" t="str">
        <f t="shared" si="354"/>
        <v>28 11 1 11 1 1 13 0 2110202003 0 288900</v>
      </c>
      <c r="B7611" t="str">
        <f t="shared" si="355"/>
        <v>28 11 1 11 1 1 13 0 2110202003 0 288576</v>
      </c>
      <c r="C7611" t="str">
        <f t="shared" si="356"/>
        <v>28 11 1 11 1 1 13 0 2110202003 0</v>
      </c>
      <c r="D7611">
        <v>28</v>
      </c>
      <c r="E7611">
        <v>11</v>
      </c>
      <c r="F7611">
        <v>1</v>
      </c>
      <c r="G7611">
        <v>11</v>
      </c>
      <c r="H7611">
        <v>1</v>
      </c>
      <c r="I7611">
        <v>1</v>
      </c>
      <c r="J7611">
        <v>13</v>
      </c>
      <c r="K7611">
        <v>0</v>
      </c>
      <c r="L7611" t="s">
        <v>775</v>
      </c>
      <c r="M7611" t="s">
        <v>147</v>
      </c>
      <c r="N7611" s="13">
        <v>279461</v>
      </c>
      <c r="O7611">
        <v>288900</v>
      </c>
      <c r="P7611">
        <v>2024</v>
      </c>
      <c r="Q7611">
        <v>890801053</v>
      </c>
      <c r="R7611" t="s">
        <v>784</v>
      </c>
      <c r="S7611" s="13">
        <v>140504491</v>
      </c>
      <c r="T7611">
        <v>0</v>
      </c>
      <c r="U7611" t="s">
        <v>6273</v>
      </c>
      <c r="V7611" t="s">
        <v>2345</v>
      </c>
      <c r="W7611">
        <v>5001</v>
      </c>
      <c r="X7611">
        <v>0</v>
      </c>
      <c r="Y7611">
        <v>288576</v>
      </c>
      <c r="Z7611">
        <v>20241205</v>
      </c>
      <c r="AA7611">
        <v>2024111140</v>
      </c>
      <c r="AB7611">
        <v>0</v>
      </c>
      <c r="AC7611" t="s">
        <v>2281</v>
      </c>
      <c r="AD7611" t="s">
        <v>2281</v>
      </c>
      <c r="AE7611">
        <v>11101</v>
      </c>
      <c r="AF7611" t="s">
        <v>2281</v>
      </c>
      <c r="AG7611" t="s">
        <v>549</v>
      </c>
      <c r="AH7611">
        <v>100</v>
      </c>
    </row>
    <row r="7612" spans="1:34" hidden="1" x14ac:dyDescent="0.25">
      <c r="A7612" t="str">
        <f t="shared" si="354"/>
        <v>28 11 1 11 1 1 18 0 211010300103 0 288900</v>
      </c>
      <c r="B7612" t="str">
        <f t="shared" si="355"/>
        <v>28 11 1 11 1 1 18 0 211010300103 0 288576</v>
      </c>
      <c r="C7612" t="str">
        <f t="shared" si="356"/>
        <v>28 11 1 11 1 1 18 0 211010300103 0</v>
      </c>
      <c r="D7612">
        <v>28</v>
      </c>
      <c r="E7612">
        <v>11</v>
      </c>
      <c r="F7612">
        <v>1</v>
      </c>
      <c r="G7612">
        <v>11</v>
      </c>
      <c r="H7612">
        <v>1</v>
      </c>
      <c r="I7612">
        <v>1</v>
      </c>
      <c r="J7612">
        <v>18</v>
      </c>
      <c r="K7612">
        <v>0</v>
      </c>
      <c r="L7612" t="s">
        <v>732</v>
      </c>
      <c r="M7612" t="s">
        <v>147</v>
      </c>
      <c r="N7612" s="13">
        <v>281583</v>
      </c>
      <c r="O7612">
        <v>288900</v>
      </c>
      <c r="P7612">
        <v>2024</v>
      </c>
      <c r="Q7612">
        <v>890801053</v>
      </c>
      <c r="R7612" t="s">
        <v>784</v>
      </c>
      <c r="S7612" s="13">
        <v>140504491</v>
      </c>
      <c r="T7612">
        <v>0</v>
      </c>
      <c r="U7612" t="s">
        <v>6273</v>
      </c>
      <c r="V7612" t="s">
        <v>2345</v>
      </c>
      <c r="W7612">
        <v>5001</v>
      </c>
      <c r="X7612">
        <v>0</v>
      </c>
      <c r="Y7612">
        <v>288576</v>
      </c>
      <c r="Z7612">
        <v>20241205</v>
      </c>
      <c r="AA7612">
        <v>2024111140</v>
      </c>
      <c r="AB7612">
        <v>0</v>
      </c>
      <c r="AC7612" t="s">
        <v>2281</v>
      </c>
      <c r="AD7612" t="s">
        <v>2281</v>
      </c>
      <c r="AE7612">
        <v>11101</v>
      </c>
      <c r="AF7612" t="s">
        <v>2281</v>
      </c>
      <c r="AG7612" t="s">
        <v>549</v>
      </c>
      <c r="AH7612">
        <v>100</v>
      </c>
    </row>
    <row r="7613" spans="1:34" hidden="1" x14ac:dyDescent="0.25">
      <c r="A7613" t="str">
        <f t="shared" si="354"/>
        <v>28 6 3 11 1 2 24 0 0 2201062 288901</v>
      </c>
      <c r="B7613" t="str">
        <f t="shared" si="355"/>
        <v>28 6 3 11 1 2 24 0 0 2201062 288110</v>
      </c>
      <c r="C7613" t="str">
        <f t="shared" si="356"/>
        <v>28 6 3 11 1 2 24 0 0 2201062</v>
      </c>
      <c r="D7613">
        <v>28</v>
      </c>
      <c r="E7613">
        <v>6</v>
      </c>
      <c r="F7613">
        <v>3</v>
      </c>
      <c r="G7613">
        <v>11</v>
      </c>
      <c r="H7613">
        <v>1</v>
      </c>
      <c r="I7613">
        <v>2</v>
      </c>
      <c r="J7613">
        <v>24</v>
      </c>
      <c r="K7613">
        <v>0</v>
      </c>
      <c r="L7613" t="s">
        <v>147</v>
      </c>
      <c r="M7613" t="s">
        <v>201</v>
      </c>
      <c r="N7613" s="13">
        <v>4500000</v>
      </c>
      <c r="O7613">
        <v>288901</v>
      </c>
      <c r="P7613">
        <v>2024</v>
      </c>
      <c r="Q7613">
        <v>75100467</v>
      </c>
      <c r="R7613" t="s">
        <v>1805</v>
      </c>
      <c r="S7613" s="13">
        <v>4500000</v>
      </c>
      <c r="T7613">
        <v>0</v>
      </c>
      <c r="U7613" t="s">
        <v>5996</v>
      </c>
      <c r="V7613" t="s">
        <v>2291</v>
      </c>
      <c r="W7613">
        <v>5004</v>
      </c>
      <c r="X7613">
        <v>0</v>
      </c>
      <c r="Y7613">
        <v>288110</v>
      </c>
      <c r="Z7613">
        <v>20241205</v>
      </c>
      <c r="AA7613">
        <v>2404030503</v>
      </c>
      <c r="AB7613">
        <v>8</v>
      </c>
      <c r="AC7613" t="s">
        <v>2281</v>
      </c>
      <c r="AD7613" t="s">
        <v>2281</v>
      </c>
      <c r="AE7613">
        <v>11101</v>
      </c>
      <c r="AF7613" t="s">
        <v>2281</v>
      </c>
      <c r="AG7613" t="s">
        <v>549</v>
      </c>
      <c r="AH7613">
        <v>260</v>
      </c>
    </row>
    <row r="7614" spans="1:34" hidden="1" x14ac:dyDescent="0.25">
      <c r="A7614" t="str">
        <f t="shared" si="354"/>
        <v>28 1 3 11 1 102 72 42 0 2201071 288902</v>
      </c>
      <c r="B7614" t="str">
        <f t="shared" si="355"/>
        <v>28 1 3 11 1 102 72 42 0 2201071 288370</v>
      </c>
      <c r="C7614" t="str">
        <f t="shared" si="356"/>
        <v>28 1 3 11 1 102 72 42 0 2201071</v>
      </c>
      <c r="D7614">
        <v>28</v>
      </c>
      <c r="E7614">
        <v>1</v>
      </c>
      <c r="F7614">
        <v>3</v>
      </c>
      <c r="G7614">
        <v>11</v>
      </c>
      <c r="H7614">
        <v>1</v>
      </c>
      <c r="I7614">
        <v>102</v>
      </c>
      <c r="J7614">
        <v>72</v>
      </c>
      <c r="K7614">
        <v>42</v>
      </c>
      <c r="L7614" t="s">
        <v>147</v>
      </c>
      <c r="M7614" t="s">
        <v>193</v>
      </c>
      <c r="N7614" s="13">
        <v>2600000</v>
      </c>
      <c r="O7614">
        <v>288902</v>
      </c>
      <c r="P7614">
        <v>2024</v>
      </c>
      <c r="Q7614">
        <v>30230842</v>
      </c>
      <c r="R7614" t="s">
        <v>1757</v>
      </c>
      <c r="S7614" s="13">
        <v>2600000</v>
      </c>
      <c r="T7614">
        <v>0</v>
      </c>
      <c r="U7614" t="s">
        <v>6184</v>
      </c>
      <c r="V7614" t="s">
        <v>2291</v>
      </c>
      <c r="W7614">
        <v>5004</v>
      </c>
      <c r="X7614">
        <v>0</v>
      </c>
      <c r="Y7614">
        <v>288370</v>
      </c>
      <c r="Z7614">
        <v>20241205</v>
      </c>
      <c r="AA7614">
        <v>2409131054</v>
      </c>
      <c r="AB7614">
        <v>3</v>
      </c>
      <c r="AC7614" t="s">
        <v>2281</v>
      </c>
      <c r="AD7614" t="s">
        <v>2281</v>
      </c>
      <c r="AE7614">
        <v>11101</v>
      </c>
      <c r="AF7614" t="s">
        <v>2281</v>
      </c>
      <c r="AG7614" t="s">
        <v>549</v>
      </c>
      <c r="AH7614">
        <v>260</v>
      </c>
    </row>
    <row r="7615" spans="1:34" hidden="1" x14ac:dyDescent="0.25">
      <c r="A7615" t="str">
        <f t="shared" si="354"/>
        <v>28 1 3 11 1 102 72 42 0 2201071 288903</v>
      </c>
      <c r="B7615" t="str">
        <f t="shared" si="355"/>
        <v>28 1 3 11 1 102 72 42 0 2201071 288369</v>
      </c>
      <c r="C7615" t="str">
        <f t="shared" si="356"/>
        <v>28 1 3 11 1 102 72 42 0 2201071</v>
      </c>
      <c r="D7615">
        <v>28</v>
      </c>
      <c r="E7615">
        <v>1</v>
      </c>
      <c r="F7615">
        <v>3</v>
      </c>
      <c r="G7615">
        <v>11</v>
      </c>
      <c r="H7615">
        <v>1</v>
      </c>
      <c r="I7615">
        <v>102</v>
      </c>
      <c r="J7615">
        <v>72</v>
      </c>
      <c r="K7615">
        <v>42</v>
      </c>
      <c r="L7615" t="s">
        <v>147</v>
      </c>
      <c r="M7615" t="s">
        <v>193</v>
      </c>
      <c r="N7615" s="13">
        <v>4444440</v>
      </c>
      <c r="O7615">
        <v>288903</v>
      </c>
      <c r="P7615">
        <v>2024</v>
      </c>
      <c r="Q7615">
        <v>30405950</v>
      </c>
      <c r="R7615" t="s">
        <v>1756</v>
      </c>
      <c r="S7615" s="13">
        <v>4444440</v>
      </c>
      <c r="T7615">
        <v>0</v>
      </c>
      <c r="U7615" t="s">
        <v>6185</v>
      </c>
      <c r="V7615" t="s">
        <v>2291</v>
      </c>
      <c r="W7615">
        <v>5004</v>
      </c>
      <c r="X7615">
        <v>0</v>
      </c>
      <c r="Y7615">
        <v>288369</v>
      </c>
      <c r="Z7615">
        <v>20241205</v>
      </c>
      <c r="AA7615">
        <v>2409131052</v>
      </c>
      <c r="AB7615">
        <v>3</v>
      </c>
      <c r="AC7615" t="s">
        <v>2281</v>
      </c>
      <c r="AD7615" t="s">
        <v>2281</v>
      </c>
      <c r="AE7615">
        <v>11101</v>
      </c>
      <c r="AF7615" t="s">
        <v>2281</v>
      </c>
      <c r="AG7615" t="s">
        <v>549</v>
      </c>
      <c r="AH7615">
        <v>260</v>
      </c>
    </row>
    <row r="7616" spans="1:34" hidden="1" x14ac:dyDescent="0.25">
      <c r="A7616" t="str">
        <f t="shared" si="354"/>
        <v>28 6 3 11 1 2 25 6 0 2201006 288904</v>
      </c>
      <c r="B7616" t="str">
        <f t="shared" si="355"/>
        <v>28 6 3 11 1 2 25 6 0 2201006 288204</v>
      </c>
      <c r="C7616" t="str">
        <f t="shared" si="356"/>
        <v>28 6 3 11 1 2 25 6 0 2201006</v>
      </c>
      <c r="D7616">
        <v>28</v>
      </c>
      <c r="E7616">
        <v>6</v>
      </c>
      <c r="F7616">
        <v>3</v>
      </c>
      <c r="G7616">
        <v>11</v>
      </c>
      <c r="H7616">
        <v>1</v>
      </c>
      <c r="I7616">
        <v>2</v>
      </c>
      <c r="J7616">
        <v>25</v>
      </c>
      <c r="K7616">
        <v>6</v>
      </c>
      <c r="L7616" t="s">
        <v>147</v>
      </c>
      <c r="M7616" t="s">
        <v>196</v>
      </c>
      <c r="N7616" s="13">
        <v>3100000</v>
      </c>
      <c r="O7616">
        <v>288904</v>
      </c>
      <c r="P7616">
        <v>2024</v>
      </c>
      <c r="Q7616">
        <v>1053832799</v>
      </c>
      <c r="R7616" t="s">
        <v>1831</v>
      </c>
      <c r="S7616" s="13">
        <v>3100000</v>
      </c>
      <c r="T7616">
        <v>0</v>
      </c>
      <c r="U7616" t="s">
        <v>6065</v>
      </c>
      <c r="V7616" t="s">
        <v>2291</v>
      </c>
      <c r="W7616">
        <v>5004</v>
      </c>
      <c r="X7616">
        <v>0</v>
      </c>
      <c r="Y7616">
        <v>288204</v>
      </c>
      <c r="Z7616">
        <v>20241205</v>
      </c>
      <c r="AA7616">
        <v>2405310736</v>
      </c>
      <c r="AB7616">
        <v>199</v>
      </c>
      <c r="AC7616" t="s">
        <v>2281</v>
      </c>
      <c r="AD7616" t="s">
        <v>2281</v>
      </c>
      <c r="AE7616">
        <v>11101</v>
      </c>
      <c r="AF7616" t="s">
        <v>2281</v>
      </c>
      <c r="AG7616" t="s">
        <v>549</v>
      </c>
      <c r="AH7616">
        <v>261</v>
      </c>
    </row>
    <row r="7617" spans="1:34" hidden="1" x14ac:dyDescent="0.25">
      <c r="A7617" t="str">
        <f t="shared" si="354"/>
        <v>28 1 3 11 1 102 72 42 0 2201071 288905</v>
      </c>
      <c r="B7617" t="str">
        <f t="shared" si="355"/>
        <v>28 1 3 11 1 102 72 42 0 2201071 288344</v>
      </c>
      <c r="C7617" t="str">
        <f t="shared" si="356"/>
        <v>28 1 3 11 1 102 72 42 0 2201071</v>
      </c>
      <c r="D7617">
        <v>28</v>
      </c>
      <c r="E7617">
        <v>1</v>
      </c>
      <c r="F7617">
        <v>3</v>
      </c>
      <c r="G7617">
        <v>11</v>
      </c>
      <c r="H7617">
        <v>1</v>
      </c>
      <c r="I7617">
        <v>102</v>
      </c>
      <c r="J7617">
        <v>72</v>
      </c>
      <c r="K7617">
        <v>42</v>
      </c>
      <c r="L7617" t="s">
        <v>147</v>
      </c>
      <c r="M7617" t="s">
        <v>193</v>
      </c>
      <c r="N7617" s="13">
        <v>5000000</v>
      </c>
      <c r="O7617">
        <v>288905</v>
      </c>
      <c r="P7617">
        <v>2024</v>
      </c>
      <c r="Q7617">
        <v>75064136</v>
      </c>
      <c r="R7617" t="s">
        <v>1755</v>
      </c>
      <c r="S7617" s="13">
        <v>5000000</v>
      </c>
      <c r="T7617">
        <v>0</v>
      </c>
      <c r="U7617" t="s">
        <v>6186</v>
      </c>
      <c r="V7617" t="s">
        <v>2291</v>
      </c>
      <c r="W7617">
        <v>5004</v>
      </c>
      <c r="X7617">
        <v>0</v>
      </c>
      <c r="Y7617">
        <v>288344</v>
      </c>
      <c r="Z7617">
        <v>20241205</v>
      </c>
      <c r="AA7617">
        <v>2409041014</v>
      </c>
      <c r="AB7617">
        <v>3</v>
      </c>
      <c r="AC7617" t="s">
        <v>2281</v>
      </c>
      <c r="AD7617" t="s">
        <v>2281</v>
      </c>
      <c r="AE7617">
        <v>11101</v>
      </c>
      <c r="AF7617" t="s">
        <v>2281</v>
      </c>
      <c r="AG7617" t="s">
        <v>549</v>
      </c>
      <c r="AH7617">
        <v>260</v>
      </c>
    </row>
    <row r="7618" spans="1:34" hidden="1" x14ac:dyDescent="0.25">
      <c r="A7618" t="str">
        <f t="shared" ref="A7618:A7681" si="357">+CONCATENATE(,D7618," ",E7618," ",F7618," ",G7618," ",H7618," ",I7618," ",J7618," ",K7618," ",L7618," ",M7618," ",O7618)</f>
        <v>28 1 3 11 1 102 25 44 0 2201006 288906</v>
      </c>
      <c r="B7618" t="str">
        <f t="shared" ref="B7618:B7681" si="358">+CONCATENATE(,D7618," ",E7618," ",F7618," ",G7618," ",H7618," ",I7618," ",J7618," ",K7618," ",L7618," ",M7618," ",Y7618)</f>
        <v>28 1 3 11 1 102 25 44 0 2201006 288343</v>
      </c>
      <c r="C7618" t="str">
        <f t="shared" ref="C7618:C7681" si="359">+CONCATENATE(,D7618," ",E7618," ",F7618," ",G7618," ",H7618," ",I7618," ",J7618," ",K7618," ",L7618," ",M7618)</f>
        <v>28 1 3 11 1 102 25 44 0 2201006</v>
      </c>
      <c r="D7618">
        <v>28</v>
      </c>
      <c r="E7618">
        <v>1</v>
      </c>
      <c r="F7618">
        <v>3</v>
      </c>
      <c r="G7618">
        <v>11</v>
      </c>
      <c r="H7618">
        <v>1</v>
      </c>
      <c r="I7618">
        <v>102</v>
      </c>
      <c r="J7618">
        <v>25</v>
      </c>
      <c r="K7618">
        <v>44</v>
      </c>
      <c r="L7618" t="s">
        <v>147</v>
      </c>
      <c r="M7618" t="s">
        <v>196</v>
      </c>
      <c r="N7618" s="13">
        <v>3100000</v>
      </c>
      <c r="O7618">
        <v>288906</v>
      </c>
      <c r="P7618">
        <v>2024</v>
      </c>
      <c r="Q7618">
        <v>75092483</v>
      </c>
      <c r="R7618" t="s">
        <v>6196</v>
      </c>
      <c r="S7618" s="13">
        <v>3100000</v>
      </c>
      <c r="T7618">
        <v>0</v>
      </c>
      <c r="U7618" t="s">
        <v>6195</v>
      </c>
      <c r="V7618" t="s">
        <v>2291</v>
      </c>
      <c r="W7618">
        <v>5004</v>
      </c>
      <c r="X7618">
        <v>0</v>
      </c>
      <c r="Y7618">
        <v>288343</v>
      </c>
      <c r="Z7618">
        <v>20241205</v>
      </c>
      <c r="AA7618">
        <v>2408301010</v>
      </c>
      <c r="AB7618">
        <v>199</v>
      </c>
      <c r="AC7618" t="s">
        <v>2281</v>
      </c>
      <c r="AD7618" t="s">
        <v>2281</v>
      </c>
      <c r="AE7618">
        <v>11101</v>
      </c>
      <c r="AF7618" t="s">
        <v>2281</v>
      </c>
      <c r="AG7618" t="s">
        <v>549</v>
      </c>
      <c r="AH7618">
        <v>260</v>
      </c>
    </row>
    <row r="7619" spans="1:34" hidden="1" x14ac:dyDescent="0.25">
      <c r="A7619" t="str">
        <f t="shared" si="357"/>
        <v>28 6 3 11 1 2 25 6 0 2201006 288907</v>
      </c>
      <c r="B7619" t="str">
        <f t="shared" si="358"/>
        <v>28 6 3 11 1 2 25 6 0 2201006 288157</v>
      </c>
      <c r="C7619" t="str">
        <f t="shared" si="359"/>
        <v>28 6 3 11 1 2 25 6 0 2201006</v>
      </c>
      <c r="D7619">
        <v>28</v>
      </c>
      <c r="E7619">
        <v>6</v>
      </c>
      <c r="F7619">
        <v>3</v>
      </c>
      <c r="G7619">
        <v>11</v>
      </c>
      <c r="H7619">
        <v>1</v>
      </c>
      <c r="I7619">
        <v>2</v>
      </c>
      <c r="J7619">
        <v>25</v>
      </c>
      <c r="K7619">
        <v>6</v>
      </c>
      <c r="L7619" t="s">
        <v>147</v>
      </c>
      <c r="M7619" t="s">
        <v>196</v>
      </c>
      <c r="N7619" s="13">
        <v>3100000</v>
      </c>
      <c r="O7619">
        <v>288907</v>
      </c>
      <c r="P7619">
        <v>2024</v>
      </c>
      <c r="Q7619">
        <v>1055479700</v>
      </c>
      <c r="R7619" t="s">
        <v>1820</v>
      </c>
      <c r="S7619" s="13">
        <v>3100000</v>
      </c>
      <c r="T7619">
        <v>0</v>
      </c>
      <c r="U7619" t="s">
        <v>6027</v>
      </c>
      <c r="V7619" t="s">
        <v>2295</v>
      </c>
      <c r="W7619">
        <v>5004</v>
      </c>
      <c r="X7619">
        <v>0</v>
      </c>
      <c r="Y7619">
        <v>288157</v>
      </c>
      <c r="Z7619">
        <v>20241205</v>
      </c>
      <c r="AA7619">
        <v>2405080630</v>
      </c>
      <c r="AB7619">
        <v>199</v>
      </c>
      <c r="AC7619" t="s">
        <v>2281</v>
      </c>
      <c r="AD7619" t="s">
        <v>2281</v>
      </c>
      <c r="AE7619">
        <v>11101</v>
      </c>
      <c r="AF7619" t="s">
        <v>2281</v>
      </c>
      <c r="AG7619" t="s">
        <v>549</v>
      </c>
      <c r="AH7619">
        <v>260</v>
      </c>
    </row>
    <row r="7620" spans="1:34" hidden="1" x14ac:dyDescent="0.25">
      <c r="A7620" t="str">
        <f t="shared" si="357"/>
        <v>28 6 3 11 1 2 25 6 0 2201006 288908</v>
      </c>
      <c r="B7620" t="str">
        <f t="shared" si="358"/>
        <v>28 6 3 11 1 2 25 6 0 2201006 288167</v>
      </c>
      <c r="C7620" t="str">
        <f t="shared" si="359"/>
        <v>28 6 3 11 1 2 25 6 0 2201006</v>
      </c>
      <c r="D7620">
        <v>28</v>
      </c>
      <c r="E7620">
        <v>6</v>
      </c>
      <c r="F7620">
        <v>3</v>
      </c>
      <c r="G7620">
        <v>11</v>
      </c>
      <c r="H7620">
        <v>1</v>
      </c>
      <c r="I7620">
        <v>2</v>
      </c>
      <c r="J7620">
        <v>25</v>
      </c>
      <c r="K7620">
        <v>6</v>
      </c>
      <c r="L7620" t="s">
        <v>147</v>
      </c>
      <c r="M7620" t="s">
        <v>196</v>
      </c>
      <c r="N7620" s="13">
        <v>3100000</v>
      </c>
      <c r="O7620">
        <v>288908</v>
      </c>
      <c r="P7620">
        <v>2024</v>
      </c>
      <c r="Q7620">
        <v>1054992297</v>
      </c>
      <c r="R7620" t="s">
        <v>6091</v>
      </c>
      <c r="S7620" s="13">
        <v>3100000</v>
      </c>
      <c r="T7620">
        <v>0</v>
      </c>
      <c r="U7620" t="s">
        <v>6027</v>
      </c>
      <c r="V7620" t="s">
        <v>2291</v>
      </c>
      <c r="W7620">
        <v>5004</v>
      </c>
      <c r="X7620">
        <v>0</v>
      </c>
      <c r="Y7620">
        <v>288167</v>
      </c>
      <c r="Z7620">
        <v>20241205</v>
      </c>
      <c r="AA7620">
        <v>2405100641</v>
      </c>
      <c r="AB7620">
        <v>199</v>
      </c>
      <c r="AC7620" t="s">
        <v>2281</v>
      </c>
      <c r="AD7620" t="s">
        <v>2281</v>
      </c>
      <c r="AE7620">
        <v>11101</v>
      </c>
      <c r="AF7620" t="s">
        <v>2281</v>
      </c>
      <c r="AG7620" t="s">
        <v>549</v>
      </c>
      <c r="AH7620">
        <v>260</v>
      </c>
    </row>
    <row r="7621" spans="1:34" hidden="1" x14ac:dyDescent="0.25">
      <c r="A7621" t="str">
        <f t="shared" si="357"/>
        <v>28 6 3 11 1 2 25 6 0 2201006 288909</v>
      </c>
      <c r="B7621" t="str">
        <f t="shared" si="358"/>
        <v>28 6 3 11 1 2 25 6 0 2201006 288156</v>
      </c>
      <c r="C7621" t="str">
        <f t="shared" si="359"/>
        <v>28 6 3 11 1 2 25 6 0 2201006</v>
      </c>
      <c r="D7621">
        <v>28</v>
      </c>
      <c r="E7621">
        <v>6</v>
      </c>
      <c r="F7621">
        <v>3</v>
      </c>
      <c r="G7621">
        <v>11</v>
      </c>
      <c r="H7621">
        <v>1</v>
      </c>
      <c r="I7621">
        <v>2</v>
      </c>
      <c r="J7621">
        <v>25</v>
      </c>
      <c r="K7621">
        <v>6</v>
      </c>
      <c r="L7621" t="s">
        <v>147</v>
      </c>
      <c r="M7621" t="s">
        <v>196</v>
      </c>
      <c r="N7621" s="13">
        <v>3100000</v>
      </c>
      <c r="O7621">
        <v>288909</v>
      </c>
      <c r="P7621">
        <v>2024</v>
      </c>
      <c r="Q7621">
        <v>1054992694</v>
      </c>
      <c r="R7621" t="s">
        <v>1819</v>
      </c>
      <c r="S7621" s="13">
        <v>3100000</v>
      </c>
      <c r="T7621">
        <v>0</v>
      </c>
      <c r="U7621" t="s">
        <v>6027</v>
      </c>
      <c r="V7621" t="s">
        <v>2291</v>
      </c>
      <c r="W7621">
        <v>5004</v>
      </c>
      <c r="X7621">
        <v>0</v>
      </c>
      <c r="Y7621">
        <v>288156</v>
      </c>
      <c r="Z7621">
        <v>20241205</v>
      </c>
      <c r="AA7621">
        <v>2405080631</v>
      </c>
      <c r="AB7621">
        <v>199</v>
      </c>
      <c r="AC7621" t="s">
        <v>2281</v>
      </c>
      <c r="AD7621" t="s">
        <v>2281</v>
      </c>
      <c r="AE7621">
        <v>11101</v>
      </c>
      <c r="AF7621" t="s">
        <v>2281</v>
      </c>
      <c r="AG7621" t="s">
        <v>549</v>
      </c>
      <c r="AH7621">
        <v>260</v>
      </c>
    </row>
    <row r="7622" spans="1:34" hidden="1" x14ac:dyDescent="0.25">
      <c r="A7622" t="str">
        <f t="shared" si="357"/>
        <v>28 1 3 11 1 102 25 44 0 2201006 288910</v>
      </c>
      <c r="B7622" t="str">
        <f t="shared" si="358"/>
        <v>28 1 3 11 1 102 25 44 0 2201006 288340</v>
      </c>
      <c r="C7622" t="str">
        <f t="shared" si="359"/>
        <v>28 1 3 11 1 102 25 44 0 2201006</v>
      </c>
      <c r="D7622">
        <v>28</v>
      </c>
      <c r="E7622">
        <v>1</v>
      </c>
      <c r="F7622">
        <v>3</v>
      </c>
      <c r="G7622">
        <v>11</v>
      </c>
      <c r="H7622">
        <v>1</v>
      </c>
      <c r="I7622">
        <v>102</v>
      </c>
      <c r="J7622">
        <v>25</v>
      </c>
      <c r="K7622">
        <v>44</v>
      </c>
      <c r="L7622" t="s">
        <v>147</v>
      </c>
      <c r="M7622" t="s">
        <v>196</v>
      </c>
      <c r="N7622" s="13">
        <v>3100000</v>
      </c>
      <c r="O7622">
        <v>288910</v>
      </c>
      <c r="P7622">
        <v>2024</v>
      </c>
      <c r="Q7622">
        <v>1058847763</v>
      </c>
      <c r="R7622" t="s">
        <v>1735</v>
      </c>
      <c r="S7622" s="13">
        <v>3100000</v>
      </c>
      <c r="T7622">
        <v>0</v>
      </c>
      <c r="U7622" t="s">
        <v>6195</v>
      </c>
      <c r="V7622" t="s">
        <v>2291</v>
      </c>
      <c r="W7622">
        <v>5004</v>
      </c>
      <c r="X7622">
        <v>0</v>
      </c>
      <c r="Y7622">
        <v>288340</v>
      </c>
      <c r="Z7622">
        <v>20241205</v>
      </c>
      <c r="AA7622">
        <v>2408301005</v>
      </c>
      <c r="AB7622">
        <v>199</v>
      </c>
      <c r="AC7622" t="s">
        <v>2281</v>
      </c>
      <c r="AD7622" t="s">
        <v>2281</v>
      </c>
      <c r="AE7622">
        <v>11101</v>
      </c>
      <c r="AF7622" t="s">
        <v>2281</v>
      </c>
      <c r="AG7622" t="s">
        <v>549</v>
      </c>
      <c r="AH7622">
        <v>260</v>
      </c>
    </row>
    <row r="7623" spans="1:34" hidden="1" x14ac:dyDescent="0.25">
      <c r="A7623" t="str">
        <f t="shared" si="357"/>
        <v>28 1 3 11 1 102 25 44 0 2201006 288911</v>
      </c>
      <c r="B7623" t="str">
        <f t="shared" si="358"/>
        <v>28 1 3 11 1 102 25 44 0 2201006 288341</v>
      </c>
      <c r="C7623" t="str">
        <f t="shared" si="359"/>
        <v>28 1 3 11 1 102 25 44 0 2201006</v>
      </c>
      <c r="D7623">
        <v>28</v>
      </c>
      <c r="E7623">
        <v>1</v>
      </c>
      <c r="F7623">
        <v>3</v>
      </c>
      <c r="G7623">
        <v>11</v>
      </c>
      <c r="H7623">
        <v>1</v>
      </c>
      <c r="I7623">
        <v>102</v>
      </c>
      <c r="J7623">
        <v>25</v>
      </c>
      <c r="K7623">
        <v>44</v>
      </c>
      <c r="L7623" t="s">
        <v>147</v>
      </c>
      <c r="M7623" t="s">
        <v>196</v>
      </c>
      <c r="N7623" s="13">
        <v>3100000</v>
      </c>
      <c r="O7623">
        <v>288911</v>
      </c>
      <c r="P7623">
        <v>2024</v>
      </c>
      <c r="Q7623">
        <v>1053845796</v>
      </c>
      <c r="R7623" t="s">
        <v>1736</v>
      </c>
      <c r="S7623" s="13">
        <v>3100000</v>
      </c>
      <c r="T7623">
        <v>0</v>
      </c>
      <c r="U7623" t="s">
        <v>6195</v>
      </c>
      <c r="V7623" t="s">
        <v>2291</v>
      </c>
      <c r="W7623">
        <v>5004</v>
      </c>
      <c r="X7623">
        <v>0</v>
      </c>
      <c r="Y7623">
        <v>288341</v>
      </c>
      <c r="Z7623">
        <v>20241205</v>
      </c>
      <c r="AA7623">
        <v>2408301006</v>
      </c>
      <c r="AB7623">
        <v>199</v>
      </c>
      <c r="AC7623" t="s">
        <v>2281</v>
      </c>
      <c r="AD7623" t="s">
        <v>2281</v>
      </c>
      <c r="AE7623">
        <v>11101</v>
      </c>
      <c r="AF7623" t="s">
        <v>2281</v>
      </c>
      <c r="AG7623" t="s">
        <v>549</v>
      </c>
      <c r="AH7623">
        <v>260</v>
      </c>
    </row>
    <row r="7624" spans="1:34" hidden="1" x14ac:dyDescent="0.25">
      <c r="A7624" t="str">
        <f t="shared" si="357"/>
        <v>28 1 3 11 1 102 25 44 0 2201006 288912</v>
      </c>
      <c r="B7624" t="str">
        <f t="shared" si="358"/>
        <v>28 1 3 11 1 102 25 44 0 2201006 288342</v>
      </c>
      <c r="C7624" t="str">
        <f t="shared" si="359"/>
        <v>28 1 3 11 1 102 25 44 0 2201006</v>
      </c>
      <c r="D7624">
        <v>28</v>
      </c>
      <c r="E7624">
        <v>1</v>
      </c>
      <c r="F7624">
        <v>3</v>
      </c>
      <c r="G7624">
        <v>11</v>
      </c>
      <c r="H7624">
        <v>1</v>
      </c>
      <c r="I7624">
        <v>102</v>
      </c>
      <c r="J7624">
        <v>25</v>
      </c>
      <c r="K7624">
        <v>44</v>
      </c>
      <c r="L7624" t="s">
        <v>147</v>
      </c>
      <c r="M7624" t="s">
        <v>196</v>
      </c>
      <c r="N7624" s="13">
        <v>3100000</v>
      </c>
      <c r="O7624">
        <v>288912</v>
      </c>
      <c r="P7624">
        <v>2024</v>
      </c>
      <c r="Q7624">
        <v>1054996000</v>
      </c>
      <c r="R7624" t="s">
        <v>1737</v>
      </c>
      <c r="S7624" s="13">
        <v>3100000</v>
      </c>
      <c r="T7624">
        <v>0</v>
      </c>
      <c r="U7624" t="s">
        <v>6195</v>
      </c>
      <c r="V7624" t="s">
        <v>2291</v>
      </c>
      <c r="W7624">
        <v>5004</v>
      </c>
      <c r="X7624">
        <v>0</v>
      </c>
      <c r="Y7624">
        <v>288342</v>
      </c>
      <c r="Z7624">
        <v>20241205</v>
      </c>
      <c r="AA7624">
        <v>2408301008</v>
      </c>
      <c r="AB7624">
        <v>199</v>
      </c>
      <c r="AC7624" t="s">
        <v>2281</v>
      </c>
      <c r="AD7624" t="s">
        <v>2281</v>
      </c>
      <c r="AE7624">
        <v>11101</v>
      </c>
      <c r="AF7624" t="s">
        <v>2281</v>
      </c>
      <c r="AG7624" t="s">
        <v>549</v>
      </c>
      <c r="AH7624">
        <v>260</v>
      </c>
    </row>
    <row r="7625" spans="1:34" hidden="1" x14ac:dyDescent="0.25">
      <c r="A7625" t="str">
        <f t="shared" si="357"/>
        <v>28 12 3 11 1 2 72 0 0 2201071 288913</v>
      </c>
      <c r="B7625" t="str">
        <f t="shared" si="358"/>
        <v>28 12 3 11 1 2 72 0 0 2201071 288147</v>
      </c>
      <c r="C7625" t="str">
        <f t="shared" si="359"/>
        <v>28 12 3 11 1 2 72 0 0 2201071</v>
      </c>
      <c r="D7625">
        <v>28</v>
      </c>
      <c r="E7625">
        <v>12</v>
      </c>
      <c r="F7625">
        <v>3</v>
      </c>
      <c r="G7625">
        <v>11</v>
      </c>
      <c r="H7625">
        <v>1</v>
      </c>
      <c r="I7625">
        <v>2</v>
      </c>
      <c r="J7625">
        <v>72</v>
      </c>
      <c r="K7625">
        <v>0</v>
      </c>
      <c r="L7625" t="s">
        <v>147</v>
      </c>
      <c r="M7625" t="s">
        <v>193</v>
      </c>
      <c r="N7625" s="13">
        <v>50000000</v>
      </c>
      <c r="O7625">
        <v>288913</v>
      </c>
      <c r="P7625">
        <v>2024</v>
      </c>
      <c r="Q7625">
        <v>900233026</v>
      </c>
      <c r="R7625" t="s">
        <v>823</v>
      </c>
      <c r="S7625" s="13">
        <v>50000000</v>
      </c>
      <c r="T7625">
        <v>0</v>
      </c>
      <c r="U7625" t="s">
        <v>2413</v>
      </c>
      <c r="V7625" t="s">
        <v>2459</v>
      </c>
      <c r="W7625">
        <v>5004</v>
      </c>
      <c r="X7625">
        <v>0</v>
      </c>
      <c r="Y7625">
        <v>288147</v>
      </c>
      <c r="Z7625">
        <v>20241205</v>
      </c>
      <c r="AA7625">
        <v>2404300602</v>
      </c>
      <c r="AB7625">
        <v>7</v>
      </c>
      <c r="AC7625" t="s">
        <v>2281</v>
      </c>
      <c r="AD7625" t="s">
        <v>2281</v>
      </c>
      <c r="AE7625">
        <v>11101</v>
      </c>
      <c r="AF7625" t="s">
        <v>2281</v>
      </c>
      <c r="AG7625" t="s">
        <v>549</v>
      </c>
      <c r="AH7625">
        <v>121</v>
      </c>
    </row>
    <row r="7626" spans="1:34" hidden="1" x14ac:dyDescent="0.25">
      <c r="A7626" t="str">
        <f t="shared" si="357"/>
        <v>28 12 3 33 1 2 72 0 0 2201071 288914</v>
      </c>
      <c r="B7626" t="str">
        <f t="shared" si="358"/>
        <v>28 12 3 33 1 2 72 0 0 2201071 288147</v>
      </c>
      <c r="C7626" t="str">
        <f t="shared" si="359"/>
        <v>28 12 3 33 1 2 72 0 0 2201071</v>
      </c>
      <c r="D7626">
        <v>28</v>
      </c>
      <c r="E7626">
        <v>12</v>
      </c>
      <c r="F7626">
        <v>3</v>
      </c>
      <c r="G7626">
        <v>33</v>
      </c>
      <c r="H7626">
        <v>1</v>
      </c>
      <c r="I7626">
        <v>2</v>
      </c>
      <c r="J7626">
        <v>72</v>
      </c>
      <c r="K7626">
        <v>0</v>
      </c>
      <c r="L7626" t="s">
        <v>147</v>
      </c>
      <c r="M7626" t="s">
        <v>193</v>
      </c>
      <c r="N7626" s="13">
        <v>111700000</v>
      </c>
      <c r="O7626">
        <v>288914</v>
      </c>
      <c r="P7626">
        <v>2024</v>
      </c>
      <c r="Q7626">
        <v>900233026</v>
      </c>
      <c r="R7626" t="s">
        <v>823</v>
      </c>
      <c r="S7626" s="13">
        <v>111700000</v>
      </c>
      <c r="T7626">
        <v>0</v>
      </c>
      <c r="U7626" t="s">
        <v>2413</v>
      </c>
      <c r="V7626" t="s">
        <v>2459</v>
      </c>
      <c r="W7626">
        <v>5004</v>
      </c>
      <c r="X7626">
        <v>0</v>
      </c>
      <c r="Y7626">
        <v>288147</v>
      </c>
      <c r="Z7626">
        <v>20241205</v>
      </c>
      <c r="AA7626">
        <v>2404300602</v>
      </c>
      <c r="AB7626">
        <v>7</v>
      </c>
      <c r="AC7626" t="s">
        <v>2281</v>
      </c>
      <c r="AD7626" t="s">
        <v>2281</v>
      </c>
      <c r="AE7626">
        <v>13112</v>
      </c>
      <c r="AF7626" t="s">
        <v>5908</v>
      </c>
      <c r="AG7626" t="s">
        <v>508</v>
      </c>
      <c r="AH7626">
        <v>121</v>
      </c>
    </row>
    <row r="7627" spans="1:34" hidden="1" x14ac:dyDescent="0.25">
      <c r="A7627" t="str">
        <f t="shared" si="357"/>
        <v>28 12 3 33 1 2 72 0 0 2201071 288915</v>
      </c>
      <c r="B7627" t="str">
        <f t="shared" si="358"/>
        <v>28 12 3 33 1 2 72 0 0 2201071 288153</v>
      </c>
      <c r="C7627" t="str">
        <f t="shared" si="359"/>
        <v>28 12 3 33 1 2 72 0 0 2201071</v>
      </c>
      <c r="D7627">
        <v>28</v>
      </c>
      <c r="E7627">
        <v>12</v>
      </c>
      <c r="F7627">
        <v>3</v>
      </c>
      <c r="G7627">
        <v>33</v>
      </c>
      <c r="H7627">
        <v>1</v>
      </c>
      <c r="I7627">
        <v>2</v>
      </c>
      <c r="J7627">
        <v>72</v>
      </c>
      <c r="K7627">
        <v>0</v>
      </c>
      <c r="L7627" t="s">
        <v>147</v>
      </c>
      <c r="M7627" t="s">
        <v>193</v>
      </c>
      <c r="N7627" s="13">
        <v>45779123.840000004</v>
      </c>
      <c r="O7627">
        <v>288915</v>
      </c>
      <c r="P7627">
        <v>2024</v>
      </c>
      <c r="Q7627">
        <v>800028582</v>
      </c>
      <c r="R7627" t="s">
        <v>833</v>
      </c>
      <c r="S7627" s="13">
        <v>45779123.840000004</v>
      </c>
      <c r="T7627">
        <v>0</v>
      </c>
      <c r="U7627" t="s">
        <v>2411</v>
      </c>
      <c r="V7627" t="s">
        <v>6274</v>
      </c>
      <c r="W7627">
        <v>5004</v>
      </c>
      <c r="X7627">
        <v>0</v>
      </c>
      <c r="Y7627">
        <v>288153</v>
      </c>
      <c r="Z7627">
        <v>20241205</v>
      </c>
      <c r="AA7627">
        <v>2405020606</v>
      </c>
      <c r="AB7627">
        <v>7</v>
      </c>
      <c r="AC7627" t="s">
        <v>2281</v>
      </c>
      <c r="AD7627" t="s">
        <v>2281</v>
      </c>
      <c r="AE7627">
        <v>13112</v>
      </c>
      <c r="AF7627" t="s">
        <v>5908</v>
      </c>
      <c r="AG7627" t="s">
        <v>508</v>
      </c>
      <c r="AH7627">
        <v>121</v>
      </c>
    </row>
    <row r="7628" spans="1:34" hidden="1" x14ac:dyDescent="0.25">
      <c r="A7628" t="str">
        <f t="shared" si="357"/>
        <v>28 12 3 33 1 2 72 0 0 2201071 288916</v>
      </c>
      <c r="B7628" t="str">
        <f t="shared" si="358"/>
        <v>28 12 3 33 1 2 72 0 0 2201071 288153</v>
      </c>
      <c r="C7628" t="str">
        <f t="shared" si="359"/>
        <v>28 12 3 33 1 2 72 0 0 2201071</v>
      </c>
      <c r="D7628">
        <v>28</v>
      </c>
      <c r="E7628">
        <v>12</v>
      </c>
      <c r="F7628">
        <v>3</v>
      </c>
      <c r="G7628">
        <v>33</v>
      </c>
      <c r="H7628">
        <v>1</v>
      </c>
      <c r="I7628">
        <v>2</v>
      </c>
      <c r="J7628">
        <v>72</v>
      </c>
      <c r="K7628">
        <v>0</v>
      </c>
      <c r="L7628" t="s">
        <v>147</v>
      </c>
      <c r="M7628" t="s">
        <v>193</v>
      </c>
      <c r="N7628" s="13">
        <v>6053017.1600000001</v>
      </c>
      <c r="O7628">
        <v>288916</v>
      </c>
      <c r="P7628">
        <v>2024</v>
      </c>
      <c r="Q7628">
        <v>800028582</v>
      </c>
      <c r="R7628" t="s">
        <v>833</v>
      </c>
      <c r="S7628" s="13">
        <v>6053017.1600000001</v>
      </c>
      <c r="T7628">
        <v>0</v>
      </c>
      <c r="U7628" t="s">
        <v>2411</v>
      </c>
      <c r="V7628" t="s">
        <v>6274</v>
      </c>
      <c r="W7628">
        <v>5004</v>
      </c>
      <c r="X7628">
        <v>0</v>
      </c>
      <c r="Y7628">
        <v>288153</v>
      </c>
      <c r="Z7628">
        <v>20241205</v>
      </c>
      <c r="AA7628">
        <v>2405020606</v>
      </c>
      <c r="AB7628">
        <v>7</v>
      </c>
      <c r="AC7628" t="s">
        <v>2281</v>
      </c>
      <c r="AD7628" t="s">
        <v>2281</v>
      </c>
      <c r="AE7628">
        <v>13112</v>
      </c>
      <c r="AF7628" t="s">
        <v>5908</v>
      </c>
      <c r="AG7628" t="s">
        <v>508</v>
      </c>
      <c r="AH7628">
        <v>121</v>
      </c>
    </row>
    <row r="7629" spans="1:34" hidden="1" x14ac:dyDescent="0.25">
      <c r="A7629" t="str">
        <f t="shared" si="357"/>
        <v>28 2 3 33 1 102 72 44 0 2201071 288917</v>
      </c>
      <c r="B7629" t="str">
        <f t="shared" si="358"/>
        <v>28 2 3 33 1 102 72 44 0 2201071 288577</v>
      </c>
      <c r="C7629" t="str">
        <f t="shared" si="359"/>
        <v>28 2 3 33 1 102 72 44 0 2201071</v>
      </c>
      <c r="D7629">
        <v>28</v>
      </c>
      <c r="E7629">
        <v>2</v>
      </c>
      <c r="F7629">
        <v>3</v>
      </c>
      <c r="G7629">
        <v>33</v>
      </c>
      <c r="H7629">
        <v>1</v>
      </c>
      <c r="I7629">
        <v>102</v>
      </c>
      <c r="J7629">
        <v>72</v>
      </c>
      <c r="K7629">
        <v>44</v>
      </c>
      <c r="L7629" t="s">
        <v>147</v>
      </c>
      <c r="M7629" t="s">
        <v>193</v>
      </c>
      <c r="N7629" s="13">
        <v>974718800</v>
      </c>
      <c r="O7629">
        <v>288917</v>
      </c>
      <c r="P7629">
        <v>2024</v>
      </c>
      <c r="Q7629">
        <v>900319291</v>
      </c>
      <c r="R7629" t="s">
        <v>785</v>
      </c>
      <c r="S7629" s="13">
        <v>1078474700</v>
      </c>
      <c r="T7629">
        <v>0</v>
      </c>
      <c r="U7629" t="s">
        <v>6275</v>
      </c>
      <c r="V7629" t="s">
        <v>2960</v>
      </c>
      <c r="W7629">
        <v>5001</v>
      </c>
      <c r="X7629">
        <v>0</v>
      </c>
      <c r="Y7629">
        <v>288577</v>
      </c>
      <c r="Z7629">
        <v>20241210</v>
      </c>
      <c r="AA7629">
        <v>2024111090</v>
      </c>
      <c r="AB7629">
        <v>0</v>
      </c>
      <c r="AC7629" t="s">
        <v>2281</v>
      </c>
      <c r="AD7629" t="s">
        <v>2281</v>
      </c>
      <c r="AE7629">
        <v>13101</v>
      </c>
      <c r="AF7629" t="s">
        <v>5906</v>
      </c>
      <c r="AG7629" t="s">
        <v>83</v>
      </c>
      <c r="AH7629">
        <v>100</v>
      </c>
    </row>
    <row r="7630" spans="1:34" hidden="1" x14ac:dyDescent="0.25">
      <c r="A7630" t="str">
        <f t="shared" si="357"/>
        <v>28 3 3 33 1 102 72 44 0 2201071 288917</v>
      </c>
      <c r="B7630" t="str">
        <f t="shared" si="358"/>
        <v>28 3 3 33 1 102 72 44 0 2201071 288577</v>
      </c>
      <c r="C7630" t="str">
        <f t="shared" si="359"/>
        <v>28 3 3 33 1 102 72 44 0 2201071</v>
      </c>
      <c r="D7630">
        <v>28</v>
      </c>
      <c r="E7630">
        <v>3</v>
      </c>
      <c r="F7630">
        <v>3</v>
      </c>
      <c r="G7630">
        <v>33</v>
      </c>
      <c r="H7630">
        <v>1</v>
      </c>
      <c r="I7630">
        <v>102</v>
      </c>
      <c r="J7630">
        <v>72</v>
      </c>
      <c r="K7630">
        <v>44</v>
      </c>
      <c r="L7630" t="s">
        <v>147</v>
      </c>
      <c r="M7630" t="s">
        <v>193</v>
      </c>
      <c r="N7630" s="13">
        <v>103755900</v>
      </c>
      <c r="O7630">
        <v>288917</v>
      </c>
      <c r="P7630">
        <v>2024</v>
      </c>
      <c r="Q7630">
        <v>900319291</v>
      </c>
      <c r="R7630" t="s">
        <v>785</v>
      </c>
      <c r="S7630" s="13">
        <v>1078474700</v>
      </c>
      <c r="T7630">
        <v>0</v>
      </c>
      <c r="U7630" t="s">
        <v>6275</v>
      </c>
      <c r="V7630" t="s">
        <v>2960</v>
      </c>
      <c r="W7630">
        <v>5001</v>
      </c>
      <c r="X7630">
        <v>0</v>
      </c>
      <c r="Y7630">
        <v>288577</v>
      </c>
      <c r="Z7630">
        <v>20241210</v>
      </c>
      <c r="AA7630">
        <v>2024111090</v>
      </c>
      <c r="AB7630">
        <v>0</v>
      </c>
      <c r="AC7630" t="s">
        <v>2281</v>
      </c>
      <c r="AD7630" t="s">
        <v>2281</v>
      </c>
      <c r="AE7630">
        <v>13101</v>
      </c>
      <c r="AF7630" t="s">
        <v>5906</v>
      </c>
      <c r="AG7630" t="s">
        <v>83</v>
      </c>
      <c r="AH7630">
        <v>100</v>
      </c>
    </row>
    <row r="7631" spans="1:34" hidden="1" x14ac:dyDescent="0.25">
      <c r="A7631" t="str">
        <f t="shared" si="357"/>
        <v>28 1 3 33 1 102 72 44 0 2201071 288918</v>
      </c>
      <c r="B7631" t="str">
        <f t="shared" si="358"/>
        <v>28 1 3 33 1 102 72 44 0 2201071 288578</v>
      </c>
      <c r="C7631" t="str">
        <f t="shared" si="359"/>
        <v>28 1 3 33 1 102 72 44 0 2201071</v>
      </c>
      <c r="D7631">
        <v>28</v>
      </c>
      <c r="E7631">
        <v>1</v>
      </c>
      <c r="F7631">
        <v>3</v>
      </c>
      <c r="G7631">
        <v>33</v>
      </c>
      <c r="H7631">
        <v>1</v>
      </c>
      <c r="I7631">
        <v>102</v>
      </c>
      <c r="J7631">
        <v>72</v>
      </c>
      <c r="K7631">
        <v>44</v>
      </c>
      <c r="L7631" t="s">
        <v>147</v>
      </c>
      <c r="M7631" t="s">
        <v>193</v>
      </c>
      <c r="N7631" s="13">
        <v>203956920</v>
      </c>
      <c r="O7631">
        <v>288918</v>
      </c>
      <c r="P7631">
        <v>2024</v>
      </c>
      <c r="Q7631">
        <v>900319291</v>
      </c>
      <c r="R7631" t="s">
        <v>785</v>
      </c>
      <c r="S7631" s="13">
        <v>203956920</v>
      </c>
      <c r="T7631">
        <v>0</v>
      </c>
      <c r="U7631" t="s">
        <v>6276</v>
      </c>
      <c r="V7631" t="s">
        <v>2960</v>
      </c>
      <c r="W7631">
        <v>5001</v>
      </c>
      <c r="X7631">
        <v>0</v>
      </c>
      <c r="Y7631">
        <v>288578</v>
      </c>
      <c r="Z7631">
        <v>20241210</v>
      </c>
      <c r="AA7631">
        <v>2024111100</v>
      </c>
      <c r="AB7631">
        <v>0</v>
      </c>
      <c r="AC7631" t="s">
        <v>2281</v>
      </c>
      <c r="AD7631" t="s">
        <v>2281</v>
      </c>
      <c r="AE7631">
        <v>13101</v>
      </c>
      <c r="AF7631" t="s">
        <v>5906</v>
      </c>
      <c r="AG7631" t="s">
        <v>83</v>
      </c>
      <c r="AH7631">
        <v>100</v>
      </c>
    </row>
    <row r="7632" spans="1:34" hidden="1" x14ac:dyDescent="0.25">
      <c r="A7632" t="str">
        <f t="shared" si="357"/>
        <v>28 1 3 11 1 102 72 41 0 2201071 288919</v>
      </c>
      <c r="B7632" t="str">
        <f t="shared" si="358"/>
        <v>28 1 3 11 1 102 72 41 0 2201071 288579</v>
      </c>
      <c r="C7632" t="str">
        <f t="shared" si="359"/>
        <v>28 1 3 11 1 102 72 41 0 2201071</v>
      </c>
      <c r="D7632">
        <v>28</v>
      </c>
      <c r="E7632">
        <v>1</v>
      </c>
      <c r="F7632">
        <v>3</v>
      </c>
      <c r="G7632">
        <v>11</v>
      </c>
      <c r="H7632">
        <v>1</v>
      </c>
      <c r="I7632">
        <v>102</v>
      </c>
      <c r="J7632">
        <v>72</v>
      </c>
      <c r="K7632">
        <v>41</v>
      </c>
      <c r="L7632" t="s">
        <v>147</v>
      </c>
      <c r="M7632" t="s">
        <v>193</v>
      </c>
      <c r="N7632" s="13">
        <v>17778838</v>
      </c>
      <c r="O7632">
        <v>288919</v>
      </c>
      <c r="P7632">
        <v>2024</v>
      </c>
      <c r="Q7632">
        <v>900319291</v>
      </c>
      <c r="R7632" t="s">
        <v>785</v>
      </c>
      <c r="S7632" s="13">
        <v>17778838</v>
      </c>
      <c r="T7632">
        <v>0</v>
      </c>
      <c r="U7632" t="s">
        <v>6277</v>
      </c>
      <c r="V7632" t="s">
        <v>2960</v>
      </c>
      <c r="W7632">
        <v>5001</v>
      </c>
      <c r="X7632">
        <v>0</v>
      </c>
      <c r="Y7632">
        <v>288579</v>
      </c>
      <c r="Z7632">
        <v>20241210</v>
      </c>
      <c r="AA7632">
        <v>2024111100</v>
      </c>
      <c r="AB7632">
        <v>0</v>
      </c>
      <c r="AC7632" t="s">
        <v>2281</v>
      </c>
      <c r="AD7632" t="s">
        <v>2281</v>
      </c>
      <c r="AE7632">
        <v>11101</v>
      </c>
      <c r="AF7632" t="s">
        <v>2281</v>
      </c>
      <c r="AG7632" t="s">
        <v>549</v>
      </c>
      <c r="AH7632">
        <v>100</v>
      </c>
    </row>
    <row r="7633" spans="1:34" hidden="1" x14ac:dyDescent="0.25">
      <c r="A7633" t="str">
        <f t="shared" si="357"/>
        <v>28 11 1 33 1 1 8 0 2110102004 0 288920</v>
      </c>
      <c r="B7633" t="str">
        <f t="shared" si="358"/>
        <v>28 11 1 33 1 1 8 0 2110102004 0 288580</v>
      </c>
      <c r="C7633" t="str">
        <f t="shared" si="359"/>
        <v>28 11 1 33 1 1 8 0 2110102004 0</v>
      </c>
      <c r="D7633">
        <v>28</v>
      </c>
      <c r="E7633">
        <v>11</v>
      </c>
      <c r="F7633">
        <v>1</v>
      </c>
      <c r="G7633">
        <v>33</v>
      </c>
      <c r="H7633">
        <v>1</v>
      </c>
      <c r="I7633">
        <v>1</v>
      </c>
      <c r="J7633">
        <v>8</v>
      </c>
      <c r="K7633">
        <v>0</v>
      </c>
      <c r="L7633" t="s">
        <v>754</v>
      </c>
      <c r="M7633" t="s">
        <v>147</v>
      </c>
      <c r="N7633" s="13">
        <v>3508200</v>
      </c>
      <c r="O7633">
        <v>288920</v>
      </c>
      <c r="P7633">
        <v>2024</v>
      </c>
      <c r="Q7633">
        <v>900319291</v>
      </c>
      <c r="R7633" t="s">
        <v>785</v>
      </c>
      <c r="S7633" s="13">
        <v>19677742</v>
      </c>
      <c r="T7633">
        <v>0</v>
      </c>
      <c r="U7633" t="s">
        <v>6278</v>
      </c>
      <c r="V7633" t="s">
        <v>2960</v>
      </c>
      <c r="W7633">
        <v>5001</v>
      </c>
      <c r="X7633">
        <v>0</v>
      </c>
      <c r="Y7633">
        <v>288580</v>
      </c>
      <c r="Z7633">
        <v>20241210</v>
      </c>
      <c r="AA7633">
        <v>2024111100</v>
      </c>
      <c r="AB7633">
        <v>0</v>
      </c>
      <c r="AC7633" t="s">
        <v>2281</v>
      </c>
      <c r="AD7633" t="s">
        <v>2281</v>
      </c>
      <c r="AE7633">
        <v>13108</v>
      </c>
      <c r="AF7633" t="s">
        <v>5908</v>
      </c>
      <c r="AG7633" t="s">
        <v>95</v>
      </c>
      <c r="AH7633">
        <v>100</v>
      </c>
    </row>
    <row r="7634" spans="1:34" hidden="1" x14ac:dyDescent="0.25">
      <c r="A7634" t="str">
        <f t="shared" si="357"/>
        <v>28 11 1 33 1 1 9 0 2110102007 0 288920</v>
      </c>
      <c r="B7634" t="str">
        <f t="shared" si="358"/>
        <v>28 11 1 33 1 1 9 0 2110102007 0 288580</v>
      </c>
      <c r="C7634" t="str">
        <f t="shared" si="359"/>
        <v>28 11 1 33 1 1 9 0 2110102007 0</v>
      </c>
      <c r="D7634">
        <v>28</v>
      </c>
      <c r="E7634">
        <v>11</v>
      </c>
      <c r="F7634">
        <v>1</v>
      </c>
      <c r="G7634">
        <v>33</v>
      </c>
      <c r="H7634">
        <v>1</v>
      </c>
      <c r="I7634">
        <v>1</v>
      </c>
      <c r="J7634">
        <v>9</v>
      </c>
      <c r="K7634">
        <v>0</v>
      </c>
      <c r="L7634" t="s">
        <v>747</v>
      </c>
      <c r="M7634" t="s">
        <v>147</v>
      </c>
      <c r="N7634" s="13">
        <v>438900</v>
      </c>
      <c r="O7634">
        <v>288920</v>
      </c>
      <c r="P7634">
        <v>2024</v>
      </c>
      <c r="Q7634">
        <v>900319291</v>
      </c>
      <c r="R7634" t="s">
        <v>785</v>
      </c>
      <c r="S7634" s="13">
        <v>19677742</v>
      </c>
      <c r="T7634">
        <v>0</v>
      </c>
      <c r="U7634" t="s">
        <v>6278</v>
      </c>
      <c r="V7634" t="s">
        <v>2960</v>
      </c>
      <c r="W7634">
        <v>5001</v>
      </c>
      <c r="X7634">
        <v>0</v>
      </c>
      <c r="Y7634">
        <v>288580</v>
      </c>
      <c r="Z7634">
        <v>20241210</v>
      </c>
      <c r="AA7634">
        <v>2024111100</v>
      </c>
      <c r="AB7634">
        <v>0</v>
      </c>
      <c r="AC7634" t="s">
        <v>2281</v>
      </c>
      <c r="AD7634" t="s">
        <v>2281</v>
      </c>
      <c r="AE7634">
        <v>13108</v>
      </c>
      <c r="AF7634" t="s">
        <v>5908</v>
      </c>
      <c r="AG7634" t="s">
        <v>95</v>
      </c>
      <c r="AH7634">
        <v>100</v>
      </c>
    </row>
    <row r="7635" spans="1:34" hidden="1" x14ac:dyDescent="0.25">
      <c r="A7635" t="str">
        <f t="shared" si="357"/>
        <v>28 11 1 33 1 1 10 0 2110102006 0 288920</v>
      </c>
      <c r="B7635" t="str">
        <f t="shared" si="358"/>
        <v>28 11 1 33 1 1 10 0 2110102006 0 288580</v>
      </c>
      <c r="C7635" t="str">
        <f t="shared" si="359"/>
        <v>28 11 1 33 1 1 10 0 2110102006 0</v>
      </c>
      <c r="D7635">
        <v>28</v>
      </c>
      <c r="E7635">
        <v>11</v>
      </c>
      <c r="F7635">
        <v>1</v>
      </c>
      <c r="G7635">
        <v>33</v>
      </c>
      <c r="H7635">
        <v>1</v>
      </c>
      <c r="I7635">
        <v>1</v>
      </c>
      <c r="J7635">
        <v>10</v>
      </c>
      <c r="K7635">
        <v>0</v>
      </c>
      <c r="L7635" t="s">
        <v>748</v>
      </c>
      <c r="M7635" t="s">
        <v>147</v>
      </c>
      <c r="N7635" s="13">
        <v>2631900</v>
      </c>
      <c r="O7635">
        <v>288920</v>
      </c>
      <c r="P7635">
        <v>2024</v>
      </c>
      <c r="Q7635">
        <v>900319291</v>
      </c>
      <c r="R7635" t="s">
        <v>785</v>
      </c>
      <c r="S7635" s="13">
        <v>19677742</v>
      </c>
      <c r="T7635">
        <v>0</v>
      </c>
      <c r="U7635" t="s">
        <v>6278</v>
      </c>
      <c r="V7635" t="s">
        <v>2960</v>
      </c>
      <c r="W7635">
        <v>5001</v>
      </c>
      <c r="X7635">
        <v>0</v>
      </c>
      <c r="Y7635">
        <v>288580</v>
      </c>
      <c r="Z7635">
        <v>20241210</v>
      </c>
      <c r="AA7635">
        <v>2024111100</v>
      </c>
      <c r="AB7635">
        <v>0</v>
      </c>
      <c r="AC7635" t="s">
        <v>2281</v>
      </c>
      <c r="AD7635" t="s">
        <v>2281</v>
      </c>
      <c r="AE7635">
        <v>13108</v>
      </c>
      <c r="AF7635" t="s">
        <v>5908</v>
      </c>
      <c r="AG7635" t="s">
        <v>95</v>
      </c>
      <c r="AH7635">
        <v>100</v>
      </c>
    </row>
    <row r="7636" spans="1:34" hidden="1" x14ac:dyDescent="0.25">
      <c r="A7636" t="str">
        <f t="shared" si="357"/>
        <v>28 11 1 33 1 1 11 0 2110102009 0 288920</v>
      </c>
      <c r="B7636" t="str">
        <f t="shared" si="358"/>
        <v>28 11 1 33 1 1 11 0 2110102009 0 288580</v>
      </c>
      <c r="C7636" t="str">
        <f t="shared" si="359"/>
        <v>28 11 1 33 1 1 11 0 2110102009 0</v>
      </c>
      <c r="D7636">
        <v>28</v>
      </c>
      <c r="E7636">
        <v>11</v>
      </c>
      <c r="F7636">
        <v>1</v>
      </c>
      <c r="G7636">
        <v>33</v>
      </c>
      <c r="H7636">
        <v>1</v>
      </c>
      <c r="I7636">
        <v>1</v>
      </c>
      <c r="J7636">
        <v>11</v>
      </c>
      <c r="K7636">
        <v>0</v>
      </c>
      <c r="L7636" t="s">
        <v>750</v>
      </c>
      <c r="M7636" t="s">
        <v>147</v>
      </c>
      <c r="N7636" s="13">
        <v>877800</v>
      </c>
      <c r="O7636">
        <v>288920</v>
      </c>
      <c r="P7636">
        <v>2024</v>
      </c>
      <c r="Q7636">
        <v>900319291</v>
      </c>
      <c r="R7636" t="s">
        <v>785</v>
      </c>
      <c r="S7636" s="13">
        <v>19677742</v>
      </c>
      <c r="T7636">
        <v>0</v>
      </c>
      <c r="U7636" t="s">
        <v>6278</v>
      </c>
      <c r="V7636" t="s">
        <v>2960</v>
      </c>
      <c r="W7636">
        <v>5001</v>
      </c>
      <c r="X7636">
        <v>0</v>
      </c>
      <c r="Y7636">
        <v>288580</v>
      </c>
      <c r="Z7636">
        <v>20241210</v>
      </c>
      <c r="AA7636">
        <v>2024111100</v>
      </c>
      <c r="AB7636">
        <v>0</v>
      </c>
      <c r="AC7636" t="s">
        <v>2281</v>
      </c>
      <c r="AD7636" t="s">
        <v>2281</v>
      </c>
      <c r="AE7636">
        <v>13108</v>
      </c>
      <c r="AF7636" t="s">
        <v>5908</v>
      </c>
      <c r="AG7636" t="s">
        <v>95</v>
      </c>
      <c r="AH7636">
        <v>100</v>
      </c>
    </row>
    <row r="7637" spans="1:34" hidden="1" x14ac:dyDescent="0.25">
      <c r="A7637" t="str">
        <f t="shared" si="357"/>
        <v>28 11 1 33 1 1 12 0 2110102008 0 288920</v>
      </c>
      <c r="B7637" t="str">
        <f t="shared" si="358"/>
        <v>28 11 1 33 1 1 12 0 2110102008 0 288580</v>
      </c>
      <c r="C7637" t="str">
        <f t="shared" si="359"/>
        <v>28 11 1 33 1 1 12 0 2110102008 0</v>
      </c>
      <c r="D7637">
        <v>28</v>
      </c>
      <c r="E7637">
        <v>11</v>
      </c>
      <c r="F7637">
        <v>1</v>
      </c>
      <c r="G7637">
        <v>33</v>
      </c>
      <c r="H7637">
        <v>1</v>
      </c>
      <c r="I7637">
        <v>1</v>
      </c>
      <c r="J7637">
        <v>12</v>
      </c>
      <c r="K7637">
        <v>0</v>
      </c>
      <c r="L7637" t="s">
        <v>749</v>
      </c>
      <c r="M7637" t="s">
        <v>147</v>
      </c>
      <c r="N7637" s="13">
        <v>438900</v>
      </c>
      <c r="O7637">
        <v>288920</v>
      </c>
      <c r="P7637">
        <v>2024</v>
      </c>
      <c r="Q7637">
        <v>900319291</v>
      </c>
      <c r="R7637" t="s">
        <v>785</v>
      </c>
      <c r="S7637" s="13">
        <v>19677742</v>
      </c>
      <c r="T7637">
        <v>0</v>
      </c>
      <c r="U7637" t="s">
        <v>6278</v>
      </c>
      <c r="V7637" t="s">
        <v>2960</v>
      </c>
      <c r="W7637">
        <v>5001</v>
      </c>
      <c r="X7637">
        <v>0</v>
      </c>
      <c r="Y7637">
        <v>288580</v>
      </c>
      <c r="Z7637">
        <v>20241210</v>
      </c>
      <c r="AA7637">
        <v>2024111100</v>
      </c>
      <c r="AB7637">
        <v>0</v>
      </c>
      <c r="AC7637" t="s">
        <v>2281</v>
      </c>
      <c r="AD7637" t="s">
        <v>2281</v>
      </c>
      <c r="AE7637">
        <v>13108</v>
      </c>
      <c r="AF7637" t="s">
        <v>5908</v>
      </c>
      <c r="AG7637" t="s">
        <v>95</v>
      </c>
      <c r="AH7637">
        <v>100</v>
      </c>
    </row>
    <row r="7638" spans="1:34" hidden="1" x14ac:dyDescent="0.25">
      <c r="A7638" t="str">
        <f t="shared" si="357"/>
        <v>28 11 1 33 1 1 15 0 2110202002 0 288920</v>
      </c>
      <c r="B7638" t="str">
        <f t="shared" si="358"/>
        <v>28 11 1 33 1 1 15 0 2110202002 0 288580</v>
      </c>
      <c r="C7638" t="str">
        <f t="shared" si="359"/>
        <v>28 11 1 33 1 1 15 0 2110202002 0</v>
      </c>
      <c r="D7638">
        <v>28</v>
      </c>
      <c r="E7638">
        <v>11</v>
      </c>
      <c r="F7638">
        <v>1</v>
      </c>
      <c r="G7638">
        <v>33</v>
      </c>
      <c r="H7638">
        <v>1</v>
      </c>
      <c r="I7638">
        <v>1</v>
      </c>
      <c r="J7638">
        <v>15</v>
      </c>
      <c r="K7638">
        <v>0</v>
      </c>
      <c r="L7638" t="s">
        <v>776</v>
      </c>
      <c r="M7638" t="s">
        <v>147</v>
      </c>
      <c r="N7638" s="13">
        <v>7453500</v>
      </c>
      <c r="O7638">
        <v>288920</v>
      </c>
      <c r="P7638">
        <v>2024</v>
      </c>
      <c r="Q7638">
        <v>900319291</v>
      </c>
      <c r="R7638" t="s">
        <v>785</v>
      </c>
      <c r="S7638" s="13">
        <v>19677742</v>
      </c>
      <c r="T7638">
        <v>0</v>
      </c>
      <c r="U7638" t="s">
        <v>6278</v>
      </c>
      <c r="V7638" t="s">
        <v>2960</v>
      </c>
      <c r="W7638">
        <v>5001</v>
      </c>
      <c r="X7638">
        <v>0</v>
      </c>
      <c r="Y7638">
        <v>288580</v>
      </c>
      <c r="Z7638">
        <v>20241210</v>
      </c>
      <c r="AA7638">
        <v>2024111100</v>
      </c>
      <c r="AB7638">
        <v>0</v>
      </c>
      <c r="AC7638" t="s">
        <v>2281</v>
      </c>
      <c r="AD7638" t="s">
        <v>2281</v>
      </c>
      <c r="AE7638">
        <v>13108</v>
      </c>
      <c r="AF7638" t="s">
        <v>5908</v>
      </c>
      <c r="AG7638" t="s">
        <v>95</v>
      </c>
      <c r="AH7638">
        <v>100</v>
      </c>
    </row>
    <row r="7639" spans="1:34" hidden="1" x14ac:dyDescent="0.25">
      <c r="A7639" t="str">
        <f t="shared" si="357"/>
        <v>28 11 1 33 1 1 16 0 2110202001 0 288920</v>
      </c>
      <c r="B7639" t="str">
        <f t="shared" si="358"/>
        <v>28 11 1 33 1 1 16 0 2110202001 0 288580</v>
      </c>
      <c r="C7639" t="str">
        <f t="shared" si="359"/>
        <v>28 11 1 33 1 1 16 0 2110202001 0</v>
      </c>
      <c r="D7639">
        <v>28</v>
      </c>
      <c r="E7639">
        <v>11</v>
      </c>
      <c r="F7639">
        <v>1</v>
      </c>
      <c r="G7639">
        <v>33</v>
      </c>
      <c r="H7639">
        <v>1</v>
      </c>
      <c r="I7639">
        <v>1</v>
      </c>
      <c r="J7639">
        <v>16</v>
      </c>
      <c r="K7639">
        <v>0</v>
      </c>
      <c r="L7639" t="s">
        <v>777</v>
      </c>
      <c r="M7639" t="s">
        <v>147</v>
      </c>
      <c r="N7639" s="13">
        <v>3869642</v>
      </c>
      <c r="O7639">
        <v>288920</v>
      </c>
      <c r="P7639">
        <v>2024</v>
      </c>
      <c r="Q7639">
        <v>900319291</v>
      </c>
      <c r="R7639" t="s">
        <v>785</v>
      </c>
      <c r="S7639" s="13">
        <v>19677742</v>
      </c>
      <c r="T7639">
        <v>0</v>
      </c>
      <c r="U7639" t="s">
        <v>6278</v>
      </c>
      <c r="V7639" t="s">
        <v>2960</v>
      </c>
      <c r="W7639">
        <v>5001</v>
      </c>
      <c r="X7639">
        <v>0</v>
      </c>
      <c r="Y7639">
        <v>288580</v>
      </c>
      <c r="Z7639">
        <v>20241210</v>
      </c>
      <c r="AA7639">
        <v>2024111100</v>
      </c>
      <c r="AB7639">
        <v>0</v>
      </c>
      <c r="AC7639" t="s">
        <v>2281</v>
      </c>
      <c r="AD7639" t="s">
        <v>2281</v>
      </c>
      <c r="AE7639">
        <v>13108</v>
      </c>
      <c r="AF7639" t="s">
        <v>5908</v>
      </c>
      <c r="AG7639" t="s">
        <v>95</v>
      </c>
      <c r="AH7639">
        <v>100</v>
      </c>
    </row>
    <row r="7640" spans="1:34" hidden="1" x14ac:dyDescent="0.25">
      <c r="A7640" t="str">
        <f t="shared" si="357"/>
        <v>28 11 1 33 1 1 17 0 2110202005 0 288920</v>
      </c>
      <c r="B7640" t="str">
        <f t="shared" si="358"/>
        <v>28 11 1 33 1 1 17 0 2110202005 0 288580</v>
      </c>
      <c r="C7640" t="str">
        <f t="shared" si="359"/>
        <v>28 11 1 33 1 1 17 0 2110202005 0</v>
      </c>
      <c r="D7640">
        <v>28</v>
      </c>
      <c r="E7640">
        <v>11</v>
      </c>
      <c r="F7640">
        <v>1</v>
      </c>
      <c r="G7640">
        <v>33</v>
      </c>
      <c r="H7640">
        <v>1</v>
      </c>
      <c r="I7640">
        <v>1</v>
      </c>
      <c r="J7640">
        <v>17</v>
      </c>
      <c r="K7640">
        <v>0</v>
      </c>
      <c r="L7640" t="s">
        <v>778</v>
      </c>
      <c r="M7640" t="s">
        <v>147</v>
      </c>
      <c r="N7640" s="13">
        <v>458900</v>
      </c>
      <c r="O7640">
        <v>288920</v>
      </c>
      <c r="P7640">
        <v>2024</v>
      </c>
      <c r="Q7640">
        <v>900319291</v>
      </c>
      <c r="R7640" t="s">
        <v>785</v>
      </c>
      <c r="S7640" s="13">
        <v>19677742</v>
      </c>
      <c r="T7640">
        <v>0</v>
      </c>
      <c r="U7640" t="s">
        <v>6278</v>
      </c>
      <c r="V7640" t="s">
        <v>2960</v>
      </c>
      <c r="W7640">
        <v>5001</v>
      </c>
      <c r="X7640">
        <v>0</v>
      </c>
      <c r="Y7640">
        <v>288580</v>
      </c>
      <c r="Z7640">
        <v>20241210</v>
      </c>
      <c r="AA7640">
        <v>2024111100</v>
      </c>
      <c r="AB7640">
        <v>0</v>
      </c>
      <c r="AC7640" t="s">
        <v>2281</v>
      </c>
      <c r="AD7640" t="s">
        <v>2281</v>
      </c>
      <c r="AE7640">
        <v>13108</v>
      </c>
      <c r="AF7640" t="s">
        <v>5908</v>
      </c>
      <c r="AG7640" t="s">
        <v>95</v>
      </c>
      <c r="AH7640">
        <v>100</v>
      </c>
    </row>
    <row r="7641" spans="1:34" hidden="1" x14ac:dyDescent="0.25">
      <c r="A7641" t="str">
        <f t="shared" si="357"/>
        <v>28 2 3 33 1 102 72 44 0 2201071 288921</v>
      </c>
      <c r="B7641" t="str">
        <f t="shared" si="358"/>
        <v>28 2 3 33 1 102 72 44 0 2201071 288581</v>
      </c>
      <c r="C7641" t="str">
        <f t="shared" si="359"/>
        <v>28 2 3 33 1 102 72 44 0 2201071</v>
      </c>
      <c r="D7641">
        <v>28</v>
      </c>
      <c r="E7641">
        <v>2</v>
      </c>
      <c r="F7641">
        <v>3</v>
      </c>
      <c r="G7641">
        <v>33</v>
      </c>
      <c r="H7641">
        <v>1</v>
      </c>
      <c r="I7641">
        <v>102</v>
      </c>
      <c r="J7641">
        <v>72</v>
      </c>
      <c r="K7641">
        <v>44</v>
      </c>
      <c r="L7641" t="s">
        <v>147</v>
      </c>
      <c r="M7641" t="s">
        <v>193</v>
      </c>
      <c r="N7641" s="13">
        <v>829441466</v>
      </c>
      <c r="O7641">
        <v>288921</v>
      </c>
      <c r="P7641">
        <v>2024</v>
      </c>
      <c r="Q7641">
        <v>890801053</v>
      </c>
      <c r="R7641" t="s">
        <v>784</v>
      </c>
      <c r="S7641" s="13">
        <v>876286485</v>
      </c>
      <c r="T7641">
        <v>0</v>
      </c>
      <c r="U7641" t="s">
        <v>6279</v>
      </c>
      <c r="V7641" t="s">
        <v>2960</v>
      </c>
      <c r="W7641">
        <v>5001</v>
      </c>
      <c r="X7641">
        <v>0</v>
      </c>
      <c r="Y7641">
        <v>288581</v>
      </c>
      <c r="Z7641">
        <v>20241210</v>
      </c>
      <c r="AA7641">
        <v>2024111210</v>
      </c>
      <c r="AB7641">
        <v>0</v>
      </c>
      <c r="AC7641" t="s">
        <v>2281</v>
      </c>
      <c r="AD7641" t="s">
        <v>2281</v>
      </c>
      <c r="AE7641">
        <v>13101</v>
      </c>
      <c r="AF7641" t="s">
        <v>5906</v>
      </c>
      <c r="AG7641" t="s">
        <v>83</v>
      </c>
      <c r="AH7641">
        <v>100</v>
      </c>
    </row>
    <row r="7642" spans="1:34" hidden="1" x14ac:dyDescent="0.25">
      <c r="A7642" t="str">
        <f t="shared" si="357"/>
        <v>28 3 3 33 1 102 72 44 0 2201071 288921</v>
      </c>
      <c r="B7642" t="str">
        <f t="shared" si="358"/>
        <v>28 3 3 33 1 102 72 44 0 2201071 288581</v>
      </c>
      <c r="C7642" t="str">
        <f t="shared" si="359"/>
        <v>28 3 3 33 1 102 72 44 0 2201071</v>
      </c>
      <c r="D7642">
        <v>28</v>
      </c>
      <c r="E7642">
        <v>3</v>
      </c>
      <c r="F7642">
        <v>3</v>
      </c>
      <c r="G7642">
        <v>33</v>
      </c>
      <c r="H7642">
        <v>1</v>
      </c>
      <c r="I7642">
        <v>102</v>
      </c>
      <c r="J7642">
        <v>72</v>
      </c>
      <c r="K7642">
        <v>44</v>
      </c>
      <c r="L7642" t="s">
        <v>147</v>
      </c>
      <c r="M7642" t="s">
        <v>193</v>
      </c>
      <c r="N7642" s="13">
        <v>46845019</v>
      </c>
      <c r="O7642">
        <v>288921</v>
      </c>
      <c r="P7642">
        <v>2024</v>
      </c>
      <c r="Q7642">
        <v>890801053</v>
      </c>
      <c r="R7642" t="s">
        <v>784</v>
      </c>
      <c r="S7642" s="13">
        <v>876286485</v>
      </c>
      <c r="T7642">
        <v>0</v>
      </c>
      <c r="U7642" t="s">
        <v>6279</v>
      </c>
      <c r="V7642" t="s">
        <v>2960</v>
      </c>
      <c r="W7642">
        <v>5001</v>
      </c>
      <c r="X7642">
        <v>0</v>
      </c>
      <c r="Y7642">
        <v>288581</v>
      </c>
      <c r="Z7642">
        <v>20241210</v>
      </c>
      <c r="AA7642">
        <v>2024111210</v>
      </c>
      <c r="AB7642">
        <v>0</v>
      </c>
      <c r="AC7642" t="s">
        <v>2281</v>
      </c>
      <c r="AD7642" t="s">
        <v>2281</v>
      </c>
      <c r="AE7642">
        <v>13101</v>
      </c>
      <c r="AF7642" t="s">
        <v>5906</v>
      </c>
      <c r="AG7642" t="s">
        <v>83</v>
      </c>
      <c r="AH7642">
        <v>100</v>
      </c>
    </row>
    <row r="7643" spans="1:34" hidden="1" x14ac:dyDescent="0.25">
      <c r="A7643" t="str">
        <f t="shared" si="357"/>
        <v>28 2 3 33 1 102 72 44 0 2201071 288922</v>
      </c>
      <c r="B7643" t="str">
        <f t="shared" si="358"/>
        <v>28 2 3 33 1 102 72 44 0 2201071 288304</v>
      </c>
      <c r="C7643" t="str">
        <f t="shared" si="359"/>
        <v>28 2 3 33 1 102 72 44 0 2201071</v>
      </c>
      <c r="D7643">
        <v>28</v>
      </c>
      <c r="E7643">
        <v>2</v>
      </c>
      <c r="F7643">
        <v>3</v>
      </c>
      <c r="G7643">
        <v>33</v>
      </c>
      <c r="H7643">
        <v>1</v>
      </c>
      <c r="I7643">
        <v>102</v>
      </c>
      <c r="J7643">
        <v>72</v>
      </c>
      <c r="K7643">
        <v>44</v>
      </c>
      <c r="L7643" t="s">
        <v>147</v>
      </c>
      <c r="M7643" t="s">
        <v>193</v>
      </c>
      <c r="N7643" s="13">
        <v>15182528</v>
      </c>
      <c r="O7643">
        <v>288922</v>
      </c>
      <c r="P7643">
        <v>2024</v>
      </c>
      <c r="Q7643">
        <v>890801053</v>
      </c>
      <c r="R7643" t="s">
        <v>784</v>
      </c>
      <c r="S7643" s="13">
        <v>18482249</v>
      </c>
      <c r="T7643">
        <v>0</v>
      </c>
      <c r="U7643" t="s">
        <v>6280</v>
      </c>
      <c r="V7643" t="s">
        <v>2960</v>
      </c>
      <c r="W7643">
        <v>5001</v>
      </c>
      <c r="X7643">
        <v>0</v>
      </c>
      <c r="Y7643">
        <v>288304</v>
      </c>
      <c r="Z7643">
        <v>20241210</v>
      </c>
      <c r="AA7643">
        <v>2024111210</v>
      </c>
      <c r="AB7643">
        <v>0</v>
      </c>
      <c r="AC7643" t="s">
        <v>2281</v>
      </c>
      <c r="AD7643" t="s">
        <v>2281</v>
      </c>
      <c r="AE7643">
        <v>13101</v>
      </c>
      <c r="AF7643" t="s">
        <v>5906</v>
      </c>
      <c r="AG7643" t="s">
        <v>83</v>
      </c>
      <c r="AH7643">
        <v>100</v>
      </c>
    </row>
    <row r="7644" spans="1:34" hidden="1" x14ac:dyDescent="0.25">
      <c r="A7644" t="str">
        <f t="shared" si="357"/>
        <v>28 3 3 33 1 102 72 44 0 2201071 288922</v>
      </c>
      <c r="B7644" t="str">
        <f t="shared" si="358"/>
        <v>28 3 3 33 1 102 72 44 0 2201071 288304</v>
      </c>
      <c r="C7644" t="str">
        <f t="shared" si="359"/>
        <v>28 3 3 33 1 102 72 44 0 2201071</v>
      </c>
      <c r="D7644">
        <v>28</v>
      </c>
      <c r="E7644">
        <v>3</v>
      </c>
      <c r="F7644">
        <v>3</v>
      </c>
      <c r="G7644">
        <v>33</v>
      </c>
      <c r="H7644">
        <v>1</v>
      </c>
      <c r="I7644">
        <v>102</v>
      </c>
      <c r="J7644">
        <v>72</v>
      </c>
      <c r="K7644">
        <v>44</v>
      </c>
      <c r="L7644" t="s">
        <v>147</v>
      </c>
      <c r="M7644" t="s">
        <v>193</v>
      </c>
      <c r="N7644" s="13">
        <v>3299721</v>
      </c>
      <c r="O7644">
        <v>288922</v>
      </c>
      <c r="P7644">
        <v>2024</v>
      </c>
      <c r="Q7644">
        <v>890801053</v>
      </c>
      <c r="R7644" t="s">
        <v>784</v>
      </c>
      <c r="S7644" s="13">
        <v>18482249</v>
      </c>
      <c r="T7644">
        <v>0</v>
      </c>
      <c r="U7644" t="s">
        <v>6280</v>
      </c>
      <c r="V7644" t="s">
        <v>2960</v>
      </c>
      <c r="W7644">
        <v>5001</v>
      </c>
      <c r="X7644">
        <v>0</v>
      </c>
      <c r="Y7644">
        <v>288304</v>
      </c>
      <c r="Z7644">
        <v>20241210</v>
      </c>
      <c r="AA7644">
        <v>2024111210</v>
      </c>
      <c r="AB7644">
        <v>0</v>
      </c>
      <c r="AC7644" t="s">
        <v>2281</v>
      </c>
      <c r="AD7644" t="s">
        <v>2281</v>
      </c>
      <c r="AE7644">
        <v>13101</v>
      </c>
      <c r="AF7644" t="s">
        <v>5906</v>
      </c>
      <c r="AG7644" t="s">
        <v>83</v>
      </c>
      <c r="AH7644">
        <v>100</v>
      </c>
    </row>
    <row r="7645" spans="1:34" hidden="1" x14ac:dyDescent="0.25">
      <c r="A7645" t="str">
        <f t="shared" si="357"/>
        <v>28 1 3 33 1 102 25 41 0 2201006 288925</v>
      </c>
      <c r="B7645" t="str">
        <f t="shared" si="358"/>
        <v>28 1 3 33 1 102 25 41 0 2201006 288389</v>
      </c>
      <c r="C7645" t="str">
        <f t="shared" si="359"/>
        <v>28 1 3 33 1 102 25 41 0 2201006</v>
      </c>
      <c r="D7645">
        <v>28</v>
      </c>
      <c r="E7645">
        <v>1</v>
      </c>
      <c r="F7645">
        <v>3</v>
      </c>
      <c r="G7645">
        <v>33</v>
      </c>
      <c r="H7645">
        <v>1</v>
      </c>
      <c r="I7645">
        <v>102</v>
      </c>
      <c r="J7645">
        <v>25</v>
      </c>
      <c r="K7645">
        <v>41</v>
      </c>
      <c r="L7645" t="s">
        <v>147</v>
      </c>
      <c r="M7645" t="s">
        <v>196</v>
      </c>
      <c r="N7645" s="13">
        <v>4000000</v>
      </c>
      <c r="O7645">
        <v>288925</v>
      </c>
      <c r="P7645">
        <v>2024</v>
      </c>
      <c r="Q7645">
        <v>30399143</v>
      </c>
      <c r="R7645" t="s">
        <v>1778</v>
      </c>
      <c r="S7645" s="13">
        <v>4000000</v>
      </c>
      <c r="T7645">
        <v>0</v>
      </c>
      <c r="U7645" t="s">
        <v>6252</v>
      </c>
      <c r="V7645" t="s">
        <v>2291</v>
      </c>
      <c r="W7645">
        <v>5004</v>
      </c>
      <c r="X7645">
        <v>0</v>
      </c>
      <c r="Y7645">
        <v>288389</v>
      </c>
      <c r="Z7645">
        <v>20241210</v>
      </c>
      <c r="AA7645">
        <v>2410041120</v>
      </c>
      <c r="AB7645">
        <v>199</v>
      </c>
      <c r="AC7645" t="s">
        <v>2281</v>
      </c>
      <c r="AD7645" t="s">
        <v>2281</v>
      </c>
      <c r="AE7645">
        <v>13107</v>
      </c>
      <c r="AF7645" t="s">
        <v>5908</v>
      </c>
      <c r="AG7645" t="s">
        <v>85</v>
      </c>
      <c r="AH7645">
        <v>260</v>
      </c>
    </row>
    <row r="7646" spans="1:34" hidden="1" x14ac:dyDescent="0.25">
      <c r="A7646" t="str">
        <f t="shared" si="357"/>
        <v>28 6 3 11 1 2 25 1 0 2201033 288926</v>
      </c>
      <c r="B7646" t="str">
        <f t="shared" si="358"/>
        <v>28 6 3 11 1 2 25 1 0 2201033 288059</v>
      </c>
      <c r="C7646" t="str">
        <f t="shared" si="359"/>
        <v>28 6 3 11 1 2 25 1 0 2201033</v>
      </c>
      <c r="D7646">
        <v>28</v>
      </c>
      <c r="E7646">
        <v>6</v>
      </c>
      <c r="F7646">
        <v>3</v>
      </c>
      <c r="G7646">
        <v>11</v>
      </c>
      <c r="H7646">
        <v>1</v>
      </c>
      <c r="I7646">
        <v>2</v>
      </c>
      <c r="J7646">
        <v>25</v>
      </c>
      <c r="K7646">
        <v>1</v>
      </c>
      <c r="L7646" t="s">
        <v>147</v>
      </c>
      <c r="M7646" t="s">
        <v>194</v>
      </c>
      <c r="N7646" s="13">
        <v>4191667</v>
      </c>
      <c r="O7646">
        <v>288926</v>
      </c>
      <c r="P7646">
        <v>2024</v>
      </c>
      <c r="Q7646">
        <v>30236351</v>
      </c>
      <c r="R7646" t="s">
        <v>1809</v>
      </c>
      <c r="S7646" s="13">
        <v>4191667</v>
      </c>
      <c r="T7646">
        <v>0</v>
      </c>
      <c r="U7646" t="s">
        <v>5957</v>
      </c>
      <c r="V7646" t="s">
        <v>2291</v>
      </c>
      <c r="W7646">
        <v>5004</v>
      </c>
      <c r="X7646">
        <v>0</v>
      </c>
      <c r="Y7646">
        <v>288059</v>
      </c>
      <c r="Z7646">
        <v>20241210</v>
      </c>
      <c r="AA7646">
        <v>2402230382</v>
      </c>
      <c r="AB7646">
        <v>10</v>
      </c>
      <c r="AC7646" t="s">
        <v>2281</v>
      </c>
      <c r="AD7646" t="s">
        <v>2281</v>
      </c>
      <c r="AE7646">
        <v>11101</v>
      </c>
      <c r="AF7646" t="s">
        <v>2281</v>
      </c>
      <c r="AG7646" t="s">
        <v>549</v>
      </c>
      <c r="AH7646">
        <v>260</v>
      </c>
    </row>
    <row r="7647" spans="1:34" hidden="1" x14ac:dyDescent="0.25">
      <c r="A7647" t="str">
        <f t="shared" si="357"/>
        <v>28 6 3 11 1 2 25 1 0 2201033 288927</v>
      </c>
      <c r="B7647" t="str">
        <f t="shared" si="358"/>
        <v>28 6 3 11 1 2 25 1 0 2201033 288060</v>
      </c>
      <c r="C7647" t="str">
        <f t="shared" si="359"/>
        <v>28 6 3 11 1 2 25 1 0 2201033</v>
      </c>
      <c r="D7647">
        <v>28</v>
      </c>
      <c r="E7647">
        <v>6</v>
      </c>
      <c r="F7647">
        <v>3</v>
      </c>
      <c r="G7647">
        <v>11</v>
      </c>
      <c r="H7647">
        <v>1</v>
      </c>
      <c r="I7647">
        <v>2</v>
      </c>
      <c r="J7647">
        <v>25</v>
      </c>
      <c r="K7647">
        <v>1</v>
      </c>
      <c r="L7647" t="s">
        <v>147</v>
      </c>
      <c r="M7647" t="s">
        <v>194</v>
      </c>
      <c r="N7647" s="13">
        <v>4191667</v>
      </c>
      <c r="O7647">
        <v>288927</v>
      </c>
      <c r="P7647">
        <v>2024</v>
      </c>
      <c r="Q7647">
        <v>1053835818</v>
      </c>
      <c r="R7647" t="s">
        <v>6098</v>
      </c>
      <c r="S7647" s="13">
        <v>4191667</v>
      </c>
      <c r="T7647">
        <v>0</v>
      </c>
      <c r="U7647" t="s">
        <v>6147</v>
      </c>
      <c r="V7647" t="s">
        <v>2291</v>
      </c>
      <c r="W7647">
        <v>5004</v>
      </c>
      <c r="X7647">
        <v>0</v>
      </c>
      <c r="Y7647">
        <v>288060</v>
      </c>
      <c r="Z7647">
        <v>20241210</v>
      </c>
      <c r="AA7647">
        <v>2402230381</v>
      </c>
      <c r="AB7647">
        <v>11</v>
      </c>
      <c r="AC7647" t="s">
        <v>2281</v>
      </c>
      <c r="AD7647" t="s">
        <v>2281</v>
      </c>
      <c r="AE7647">
        <v>11101</v>
      </c>
      <c r="AF7647" t="s">
        <v>2281</v>
      </c>
      <c r="AG7647" t="s">
        <v>549</v>
      </c>
      <c r="AH7647">
        <v>260</v>
      </c>
    </row>
    <row r="7648" spans="1:34" hidden="1" x14ac:dyDescent="0.25">
      <c r="A7648" t="str">
        <f t="shared" si="357"/>
        <v>28 6 3 11 1 2 25 1 0 2201033 288928</v>
      </c>
      <c r="B7648" t="str">
        <f t="shared" si="358"/>
        <v>28 6 3 11 1 2 25 1 0 2201033 288061</v>
      </c>
      <c r="C7648" t="str">
        <f t="shared" si="359"/>
        <v>28 6 3 11 1 2 25 1 0 2201033</v>
      </c>
      <c r="D7648">
        <v>28</v>
      </c>
      <c r="E7648">
        <v>6</v>
      </c>
      <c r="F7648">
        <v>3</v>
      </c>
      <c r="G7648">
        <v>11</v>
      </c>
      <c r="H7648">
        <v>1</v>
      </c>
      <c r="I7648">
        <v>2</v>
      </c>
      <c r="J7648">
        <v>25</v>
      </c>
      <c r="K7648">
        <v>1</v>
      </c>
      <c r="L7648" t="s">
        <v>147</v>
      </c>
      <c r="M7648" t="s">
        <v>194</v>
      </c>
      <c r="N7648" s="13">
        <v>4191667</v>
      </c>
      <c r="O7648">
        <v>288928</v>
      </c>
      <c r="P7648">
        <v>2024</v>
      </c>
      <c r="Q7648">
        <v>1128387240</v>
      </c>
      <c r="R7648" t="s">
        <v>1811</v>
      </c>
      <c r="S7648" s="13">
        <v>4191667</v>
      </c>
      <c r="T7648">
        <v>0</v>
      </c>
      <c r="U7648" t="s">
        <v>5958</v>
      </c>
      <c r="V7648" t="s">
        <v>2291</v>
      </c>
      <c r="W7648">
        <v>5004</v>
      </c>
      <c r="X7648">
        <v>0</v>
      </c>
      <c r="Y7648">
        <v>288061</v>
      </c>
      <c r="Z7648">
        <v>20241210</v>
      </c>
      <c r="AA7648">
        <v>2402230380</v>
      </c>
      <c r="AB7648">
        <v>10</v>
      </c>
      <c r="AC7648" t="s">
        <v>2281</v>
      </c>
      <c r="AD7648" t="s">
        <v>2281</v>
      </c>
      <c r="AE7648">
        <v>11101</v>
      </c>
      <c r="AF7648" t="s">
        <v>2281</v>
      </c>
      <c r="AG7648" t="s">
        <v>549</v>
      </c>
      <c r="AH7648">
        <v>260</v>
      </c>
    </row>
    <row r="7649" spans="1:34" hidden="1" x14ac:dyDescent="0.25">
      <c r="A7649" t="str">
        <f t="shared" si="357"/>
        <v>28 6 3 11 1 2 25 1 0 2201033 288929</v>
      </c>
      <c r="B7649" t="str">
        <f t="shared" si="358"/>
        <v>28 6 3 11 1 2 25 1 0 2201033 288079</v>
      </c>
      <c r="C7649" t="str">
        <f t="shared" si="359"/>
        <v>28 6 3 11 1 2 25 1 0 2201033</v>
      </c>
      <c r="D7649">
        <v>28</v>
      </c>
      <c r="E7649">
        <v>6</v>
      </c>
      <c r="F7649">
        <v>3</v>
      </c>
      <c r="G7649">
        <v>11</v>
      </c>
      <c r="H7649">
        <v>1</v>
      </c>
      <c r="I7649">
        <v>2</v>
      </c>
      <c r="J7649">
        <v>25</v>
      </c>
      <c r="K7649">
        <v>1</v>
      </c>
      <c r="L7649" t="s">
        <v>147</v>
      </c>
      <c r="M7649" t="s">
        <v>194</v>
      </c>
      <c r="N7649" s="13">
        <v>4191667</v>
      </c>
      <c r="O7649">
        <v>288929</v>
      </c>
      <c r="P7649">
        <v>2024</v>
      </c>
      <c r="Q7649">
        <v>1053767966</v>
      </c>
      <c r="R7649" t="s">
        <v>1812</v>
      </c>
      <c r="S7649" s="13">
        <v>4191667</v>
      </c>
      <c r="T7649">
        <v>0</v>
      </c>
      <c r="U7649" t="s">
        <v>5966</v>
      </c>
      <c r="V7649" t="s">
        <v>2291</v>
      </c>
      <c r="W7649">
        <v>5004</v>
      </c>
      <c r="X7649">
        <v>0</v>
      </c>
      <c r="Y7649">
        <v>288079</v>
      </c>
      <c r="Z7649">
        <v>20241210</v>
      </c>
      <c r="AA7649">
        <v>2403140467</v>
      </c>
      <c r="AB7649">
        <v>9</v>
      </c>
      <c r="AC7649" t="s">
        <v>2281</v>
      </c>
      <c r="AD7649" t="s">
        <v>2281</v>
      </c>
      <c r="AE7649">
        <v>11101</v>
      </c>
      <c r="AF7649" t="s">
        <v>2281</v>
      </c>
      <c r="AG7649" t="s">
        <v>549</v>
      </c>
      <c r="AH7649">
        <v>260</v>
      </c>
    </row>
    <row r="7650" spans="1:34" hidden="1" x14ac:dyDescent="0.25">
      <c r="A7650" t="str">
        <f t="shared" si="357"/>
        <v>28 6 3 11 1 2 25 1 0 2201033 288930</v>
      </c>
      <c r="B7650" t="str">
        <f t="shared" si="358"/>
        <v>28 6 3 11 1 2 25 1 0 2201033 288111</v>
      </c>
      <c r="C7650" t="str">
        <f t="shared" si="359"/>
        <v>28 6 3 11 1 2 25 1 0 2201033</v>
      </c>
      <c r="D7650">
        <v>28</v>
      </c>
      <c r="E7650">
        <v>6</v>
      </c>
      <c r="F7650">
        <v>3</v>
      </c>
      <c r="G7650">
        <v>11</v>
      </c>
      <c r="H7650">
        <v>1</v>
      </c>
      <c r="I7650">
        <v>2</v>
      </c>
      <c r="J7650">
        <v>25</v>
      </c>
      <c r="K7650">
        <v>1</v>
      </c>
      <c r="L7650" t="s">
        <v>147</v>
      </c>
      <c r="M7650" t="s">
        <v>194</v>
      </c>
      <c r="N7650" s="13">
        <v>4191667</v>
      </c>
      <c r="O7650">
        <v>288930</v>
      </c>
      <c r="P7650">
        <v>2024</v>
      </c>
      <c r="Q7650">
        <v>1053815357</v>
      </c>
      <c r="R7650" t="s">
        <v>1813</v>
      </c>
      <c r="S7650" s="13">
        <v>4191667</v>
      </c>
      <c r="T7650">
        <v>0</v>
      </c>
      <c r="U7650" t="s">
        <v>6003</v>
      </c>
      <c r="V7650" t="s">
        <v>2291</v>
      </c>
      <c r="W7650">
        <v>5004</v>
      </c>
      <c r="X7650">
        <v>0</v>
      </c>
      <c r="Y7650">
        <v>288111</v>
      </c>
      <c r="Z7650">
        <v>20241210</v>
      </c>
      <c r="AA7650">
        <v>2404080527</v>
      </c>
      <c r="AB7650">
        <v>8</v>
      </c>
      <c r="AC7650" t="s">
        <v>2281</v>
      </c>
      <c r="AD7650" t="s">
        <v>2281</v>
      </c>
      <c r="AE7650">
        <v>11101</v>
      </c>
      <c r="AF7650" t="s">
        <v>2281</v>
      </c>
      <c r="AG7650" t="s">
        <v>549</v>
      </c>
      <c r="AH7650">
        <v>260</v>
      </c>
    </row>
    <row r="7651" spans="1:34" hidden="1" x14ac:dyDescent="0.25">
      <c r="A7651" t="str">
        <f t="shared" si="357"/>
        <v>28 5 3 33 1 102 72 47 0 2201033 288931</v>
      </c>
      <c r="B7651" t="str">
        <f t="shared" si="358"/>
        <v>28 5 3 33 1 102 72 47 0 2201033 288352</v>
      </c>
      <c r="C7651" t="str">
        <f t="shared" si="359"/>
        <v>28 5 3 33 1 102 72 47 0 2201033</v>
      </c>
      <c r="D7651">
        <v>28</v>
      </c>
      <c r="E7651">
        <v>5</v>
      </c>
      <c r="F7651">
        <v>3</v>
      </c>
      <c r="G7651">
        <v>33</v>
      </c>
      <c r="H7651">
        <v>1</v>
      </c>
      <c r="I7651">
        <v>102</v>
      </c>
      <c r="J7651">
        <v>72</v>
      </c>
      <c r="K7651">
        <v>47</v>
      </c>
      <c r="L7651" t="s">
        <v>147</v>
      </c>
      <c r="M7651" t="s">
        <v>194</v>
      </c>
      <c r="N7651" s="13">
        <v>84254317</v>
      </c>
      <c r="O7651">
        <v>288931</v>
      </c>
      <c r="P7651">
        <v>2024</v>
      </c>
      <c r="Q7651">
        <v>890800128</v>
      </c>
      <c r="R7651" t="s">
        <v>838</v>
      </c>
      <c r="S7651" s="13">
        <v>84254317</v>
      </c>
      <c r="T7651">
        <v>0</v>
      </c>
      <c r="U7651" t="s">
        <v>5915</v>
      </c>
      <c r="V7651" t="s">
        <v>2283</v>
      </c>
      <c r="W7651">
        <v>5004</v>
      </c>
      <c r="X7651">
        <v>0</v>
      </c>
      <c r="Y7651">
        <v>288352</v>
      </c>
      <c r="Z7651">
        <v>20241211</v>
      </c>
      <c r="AA7651">
        <v>0</v>
      </c>
      <c r="AB7651">
        <v>0</v>
      </c>
      <c r="AC7651" t="s">
        <v>2281</v>
      </c>
      <c r="AD7651" t="s">
        <v>2281</v>
      </c>
      <c r="AE7651">
        <v>13105</v>
      </c>
      <c r="AF7651" t="s">
        <v>5913</v>
      </c>
      <c r="AG7651" t="s">
        <v>89</v>
      </c>
      <c r="AH7651">
        <v>335</v>
      </c>
    </row>
    <row r="7652" spans="1:34" hidden="1" x14ac:dyDescent="0.25">
      <c r="A7652" t="str">
        <f t="shared" si="357"/>
        <v>28 5 3 33 1 102 72 47 0 2201033 288932</v>
      </c>
      <c r="B7652" t="str">
        <f t="shared" si="358"/>
        <v>28 5 3 33 1 102 72 47 0 2201033 288353</v>
      </c>
      <c r="C7652" t="str">
        <f t="shared" si="359"/>
        <v>28 5 3 33 1 102 72 47 0 2201033</v>
      </c>
      <c r="D7652">
        <v>28</v>
      </c>
      <c r="E7652">
        <v>5</v>
      </c>
      <c r="F7652">
        <v>3</v>
      </c>
      <c r="G7652">
        <v>33</v>
      </c>
      <c r="H7652">
        <v>1</v>
      </c>
      <c r="I7652">
        <v>102</v>
      </c>
      <c r="J7652">
        <v>72</v>
      </c>
      <c r="K7652">
        <v>47</v>
      </c>
      <c r="L7652" t="s">
        <v>147</v>
      </c>
      <c r="M7652" t="s">
        <v>194</v>
      </c>
      <c r="N7652" s="13">
        <v>390827</v>
      </c>
      <c r="O7652">
        <v>288932</v>
      </c>
      <c r="P7652">
        <v>2024</v>
      </c>
      <c r="Q7652">
        <v>890803239</v>
      </c>
      <c r="R7652" t="s">
        <v>924</v>
      </c>
      <c r="S7652" s="13">
        <v>390827</v>
      </c>
      <c r="T7652">
        <v>0</v>
      </c>
      <c r="U7652" t="s">
        <v>5912</v>
      </c>
      <c r="V7652" t="s">
        <v>2280</v>
      </c>
      <c r="W7652">
        <v>5001</v>
      </c>
      <c r="X7652">
        <v>0</v>
      </c>
      <c r="Y7652">
        <v>288353</v>
      </c>
      <c r="Z7652">
        <v>20241211</v>
      </c>
      <c r="AA7652">
        <v>0</v>
      </c>
      <c r="AB7652">
        <v>0</v>
      </c>
      <c r="AC7652" t="s">
        <v>2281</v>
      </c>
      <c r="AD7652" t="s">
        <v>2281</v>
      </c>
      <c r="AE7652">
        <v>13105</v>
      </c>
      <c r="AF7652" t="s">
        <v>5913</v>
      </c>
      <c r="AG7652" t="s">
        <v>89</v>
      </c>
      <c r="AH7652">
        <v>335</v>
      </c>
    </row>
    <row r="7653" spans="1:34" hidden="1" x14ac:dyDescent="0.25">
      <c r="A7653" t="str">
        <f t="shared" si="357"/>
        <v>28 1 3 11 1 102 23 41 0 2201070 288933</v>
      </c>
      <c r="B7653" t="str">
        <f t="shared" si="358"/>
        <v>28 1 3 11 1 102 23 41 0 2201070 288584</v>
      </c>
      <c r="C7653" t="str">
        <f t="shared" si="359"/>
        <v>28 1 3 11 1 102 23 41 0 2201070</v>
      </c>
      <c r="D7653">
        <v>28</v>
      </c>
      <c r="E7653">
        <v>1</v>
      </c>
      <c r="F7653">
        <v>3</v>
      </c>
      <c r="G7653">
        <v>11</v>
      </c>
      <c r="H7653">
        <v>1</v>
      </c>
      <c r="I7653">
        <v>102</v>
      </c>
      <c r="J7653">
        <v>23</v>
      </c>
      <c r="K7653">
        <v>41</v>
      </c>
      <c r="L7653" t="s">
        <v>147</v>
      </c>
      <c r="M7653" t="s">
        <v>199</v>
      </c>
      <c r="N7653" s="13">
        <v>57111869</v>
      </c>
      <c r="O7653">
        <v>288933</v>
      </c>
      <c r="P7653">
        <v>2024</v>
      </c>
      <c r="Q7653">
        <v>900092385</v>
      </c>
      <c r="R7653" t="s">
        <v>809</v>
      </c>
      <c r="S7653" s="13">
        <v>57111869</v>
      </c>
      <c r="T7653">
        <v>0</v>
      </c>
      <c r="U7653" t="s">
        <v>5934</v>
      </c>
      <c r="V7653" t="s">
        <v>2280</v>
      </c>
      <c r="W7653">
        <v>5004</v>
      </c>
      <c r="X7653">
        <v>0</v>
      </c>
      <c r="Y7653">
        <v>288584</v>
      </c>
      <c r="Z7653">
        <v>20241211</v>
      </c>
      <c r="AA7653">
        <v>0</v>
      </c>
      <c r="AB7653">
        <v>0</v>
      </c>
      <c r="AC7653" t="s">
        <v>2281</v>
      </c>
      <c r="AD7653" t="s">
        <v>2281</v>
      </c>
      <c r="AE7653">
        <v>11101</v>
      </c>
      <c r="AF7653" t="s">
        <v>2281</v>
      </c>
      <c r="AG7653" t="s">
        <v>549</v>
      </c>
      <c r="AH7653">
        <v>335</v>
      </c>
    </row>
    <row r="7654" spans="1:34" hidden="1" x14ac:dyDescent="0.25">
      <c r="A7654" t="str">
        <f t="shared" si="357"/>
        <v>28 6 3 11 1 2 25 6 0 2201006 288934</v>
      </c>
      <c r="B7654" t="str">
        <f t="shared" si="358"/>
        <v>28 6 3 11 1 2 25 6 0 2201006 288180</v>
      </c>
      <c r="C7654" t="str">
        <f t="shared" si="359"/>
        <v>28 6 3 11 1 2 25 6 0 2201006</v>
      </c>
      <c r="D7654">
        <v>28</v>
      </c>
      <c r="E7654">
        <v>6</v>
      </c>
      <c r="F7654">
        <v>3</v>
      </c>
      <c r="G7654">
        <v>11</v>
      </c>
      <c r="H7654">
        <v>1</v>
      </c>
      <c r="I7654">
        <v>2</v>
      </c>
      <c r="J7654">
        <v>25</v>
      </c>
      <c r="K7654">
        <v>6</v>
      </c>
      <c r="L7654" t="s">
        <v>147</v>
      </c>
      <c r="M7654" t="s">
        <v>196</v>
      </c>
      <c r="N7654" s="13">
        <v>3100000</v>
      </c>
      <c r="O7654">
        <v>288934</v>
      </c>
      <c r="P7654">
        <v>2024</v>
      </c>
      <c r="Q7654">
        <v>1053825522</v>
      </c>
      <c r="R7654" t="s">
        <v>1828</v>
      </c>
      <c r="S7654" s="13">
        <v>3100000</v>
      </c>
      <c r="T7654">
        <v>0</v>
      </c>
      <c r="U7654" t="s">
        <v>6027</v>
      </c>
      <c r="V7654" t="s">
        <v>2291</v>
      </c>
      <c r="W7654">
        <v>5004</v>
      </c>
      <c r="X7654">
        <v>0</v>
      </c>
      <c r="Y7654">
        <v>288180</v>
      </c>
      <c r="Z7654">
        <v>20241211</v>
      </c>
      <c r="AA7654">
        <v>2405150653</v>
      </c>
      <c r="AB7654">
        <v>199</v>
      </c>
      <c r="AC7654" t="s">
        <v>2281</v>
      </c>
      <c r="AD7654" t="s">
        <v>2281</v>
      </c>
      <c r="AE7654">
        <v>11101</v>
      </c>
      <c r="AF7654" t="s">
        <v>2281</v>
      </c>
      <c r="AG7654" t="s">
        <v>549</v>
      </c>
      <c r="AH7654">
        <v>260</v>
      </c>
    </row>
    <row r="7655" spans="1:34" hidden="1" x14ac:dyDescent="0.25">
      <c r="A7655" t="str">
        <f t="shared" si="357"/>
        <v>28 6 3 11 1 2 25 6 0 2201006 288935</v>
      </c>
      <c r="B7655" t="str">
        <f t="shared" si="358"/>
        <v>28 6 3 11 1 2 25 6 0 2201006 288160</v>
      </c>
      <c r="C7655" t="str">
        <f t="shared" si="359"/>
        <v>28 6 3 11 1 2 25 6 0 2201006</v>
      </c>
      <c r="D7655">
        <v>28</v>
      </c>
      <c r="E7655">
        <v>6</v>
      </c>
      <c r="F7655">
        <v>3</v>
      </c>
      <c r="G7655">
        <v>11</v>
      </c>
      <c r="H7655">
        <v>1</v>
      </c>
      <c r="I7655">
        <v>2</v>
      </c>
      <c r="J7655">
        <v>25</v>
      </c>
      <c r="K7655">
        <v>6</v>
      </c>
      <c r="L7655" t="s">
        <v>147</v>
      </c>
      <c r="M7655" t="s">
        <v>196</v>
      </c>
      <c r="N7655" s="13">
        <v>3100000</v>
      </c>
      <c r="O7655">
        <v>288935</v>
      </c>
      <c r="P7655">
        <v>2024</v>
      </c>
      <c r="Q7655">
        <v>1053809845</v>
      </c>
      <c r="R7655" t="s">
        <v>1823</v>
      </c>
      <c r="S7655" s="13">
        <v>3100000</v>
      </c>
      <c r="T7655">
        <v>0</v>
      </c>
      <c r="U7655" t="s">
        <v>6027</v>
      </c>
      <c r="V7655" t="s">
        <v>6029</v>
      </c>
      <c r="W7655">
        <v>5004</v>
      </c>
      <c r="X7655">
        <v>0</v>
      </c>
      <c r="Y7655">
        <v>288160</v>
      </c>
      <c r="Z7655">
        <v>20241211</v>
      </c>
      <c r="AA7655">
        <v>2405090635</v>
      </c>
      <c r="AB7655">
        <v>199</v>
      </c>
      <c r="AC7655" t="s">
        <v>2281</v>
      </c>
      <c r="AD7655" t="s">
        <v>2281</v>
      </c>
      <c r="AE7655">
        <v>11101</v>
      </c>
      <c r="AF7655" t="s">
        <v>2281</v>
      </c>
      <c r="AG7655" t="s">
        <v>549</v>
      </c>
      <c r="AH7655">
        <v>260</v>
      </c>
    </row>
    <row r="7656" spans="1:34" hidden="1" x14ac:dyDescent="0.25">
      <c r="A7656" t="str">
        <f t="shared" si="357"/>
        <v>28 6 3 11 1 2 25 6 0 2201006 288936</v>
      </c>
      <c r="B7656" t="str">
        <f t="shared" si="358"/>
        <v>28 6 3 11 1 2 25 6 0 2201006 288182</v>
      </c>
      <c r="C7656" t="str">
        <f t="shared" si="359"/>
        <v>28 6 3 11 1 2 25 6 0 2201006</v>
      </c>
      <c r="D7656">
        <v>28</v>
      </c>
      <c r="E7656">
        <v>6</v>
      </c>
      <c r="F7656">
        <v>3</v>
      </c>
      <c r="G7656">
        <v>11</v>
      </c>
      <c r="H7656">
        <v>1</v>
      </c>
      <c r="I7656">
        <v>2</v>
      </c>
      <c r="J7656">
        <v>25</v>
      </c>
      <c r="K7656">
        <v>6</v>
      </c>
      <c r="L7656" t="s">
        <v>147</v>
      </c>
      <c r="M7656" t="s">
        <v>196</v>
      </c>
      <c r="N7656" s="13">
        <v>3100000</v>
      </c>
      <c r="O7656">
        <v>288936</v>
      </c>
      <c r="P7656">
        <v>2024</v>
      </c>
      <c r="Q7656">
        <v>1056370070</v>
      </c>
      <c r="R7656" t="s">
        <v>6030</v>
      </c>
      <c r="S7656" s="13">
        <v>3100000</v>
      </c>
      <c r="T7656">
        <v>0</v>
      </c>
      <c r="U7656" t="s">
        <v>6027</v>
      </c>
      <c r="V7656" t="s">
        <v>2291</v>
      </c>
      <c r="W7656">
        <v>5004</v>
      </c>
      <c r="X7656">
        <v>0</v>
      </c>
      <c r="Y7656">
        <v>288182</v>
      </c>
      <c r="Z7656">
        <v>20241211</v>
      </c>
      <c r="AA7656">
        <v>2405150651</v>
      </c>
      <c r="AB7656">
        <v>199</v>
      </c>
      <c r="AC7656" t="s">
        <v>2281</v>
      </c>
      <c r="AD7656" t="s">
        <v>2281</v>
      </c>
      <c r="AE7656">
        <v>11101</v>
      </c>
      <c r="AF7656" t="s">
        <v>2281</v>
      </c>
      <c r="AG7656" t="s">
        <v>549</v>
      </c>
      <c r="AH7656">
        <v>260</v>
      </c>
    </row>
    <row r="7657" spans="1:34" hidden="1" x14ac:dyDescent="0.25">
      <c r="A7657" t="str">
        <f t="shared" si="357"/>
        <v>28 1 3 33 1 102 25 41 0 2201006 288937</v>
      </c>
      <c r="B7657" t="str">
        <f t="shared" si="358"/>
        <v>28 1 3 33 1 102 25 41 0 2201006 288378</v>
      </c>
      <c r="C7657" t="str">
        <f t="shared" si="359"/>
        <v>28 1 3 33 1 102 25 41 0 2201006</v>
      </c>
      <c r="D7657">
        <v>28</v>
      </c>
      <c r="E7657">
        <v>1</v>
      </c>
      <c r="F7657">
        <v>3</v>
      </c>
      <c r="G7657">
        <v>33</v>
      </c>
      <c r="H7657">
        <v>1</v>
      </c>
      <c r="I7657">
        <v>102</v>
      </c>
      <c r="J7657">
        <v>25</v>
      </c>
      <c r="K7657">
        <v>41</v>
      </c>
      <c r="L7657" t="s">
        <v>147</v>
      </c>
      <c r="M7657" t="s">
        <v>196</v>
      </c>
      <c r="N7657" s="13">
        <v>4000000</v>
      </c>
      <c r="O7657">
        <v>288937</v>
      </c>
      <c r="P7657">
        <v>2024</v>
      </c>
      <c r="Q7657">
        <v>24339893</v>
      </c>
      <c r="R7657" t="s">
        <v>1776</v>
      </c>
      <c r="S7657" s="13">
        <v>4000000</v>
      </c>
      <c r="T7657">
        <v>0</v>
      </c>
      <c r="U7657" t="s">
        <v>6241</v>
      </c>
      <c r="V7657" t="s">
        <v>2291</v>
      </c>
      <c r="W7657">
        <v>5004</v>
      </c>
      <c r="X7657">
        <v>0</v>
      </c>
      <c r="Y7657">
        <v>288378</v>
      </c>
      <c r="Z7657">
        <v>20241211</v>
      </c>
      <c r="AA7657">
        <v>2409241091</v>
      </c>
      <c r="AB7657">
        <v>2</v>
      </c>
      <c r="AC7657" t="s">
        <v>2281</v>
      </c>
      <c r="AD7657" t="s">
        <v>2281</v>
      </c>
      <c r="AE7657">
        <v>13107</v>
      </c>
      <c r="AF7657" t="s">
        <v>5908</v>
      </c>
      <c r="AG7657" t="s">
        <v>85</v>
      </c>
      <c r="AH7657">
        <v>260</v>
      </c>
    </row>
    <row r="7658" spans="1:34" hidden="1" x14ac:dyDescent="0.25">
      <c r="A7658" t="str">
        <f t="shared" si="357"/>
        <v>28 1 3 33 1 102 25 41 0 2201006 288938</v>
      </c>
      <c r="B7658" t="str">
        <f t="shared" si="358"/>
        <v>28 1 3 33 1 102 25 41 0 2201006 288377</v>
      </c>
      <c r="C7658" t="str">
        <f t="shared" si="359"/>
        <v>28 1 3 33 1 102 25 41 0 2201006</v>
      </c>
      <c r="D7658">
        <v>28</v>
      </c>
      <c r="E7658">
        <v>1</v>
      </c>
      <c r="F7658">
        <v>3</v>
      </c>
      <c r="G7658">
        <v>33</v>
      </c>
      <c r="H7658">
        <v>1</v>
      </c>
      <c r="I7658">
        <v>102</v>
      </c>
      <c r="J7658">
        <v>25</v>
      </c>
      <c r="K7658">
        <v>41</v>
      </c>
      <c r="L7658" t="s">
        <v>147</v>
      </c>
      <c r="M7658" t="s">
        <v>196</v>
      </c>
      <c r="N7658" s="13">
        <v>4000000</v>
      </c>
      <c r="O7658">
        <v>288938</v>
      </c>
      <c r="P7658">
        <v>2024</v>
      </c>
      <c r="Q7658">
        <v>24343740</v>
      </c>
      <c r="R7658" t="s">
        <v>1775</v>
      </c>
      <c r="S7658" s="13">
        <v>4000000</v>
      </c>
      <c r="T7658">
        <v>0</v>
      </c>
      <c r="U7658" t="s">
        <v>6241</v>
      </c>
      <c r="V7658" t="s">
        <v>5783</v>
      </c>
      <c r="W7658">
        <v>5004</v>
      </c>
      <c r="X7658">
        <v>0</v>
      </c>
      <c r="Y7658">
        <v>288377</v>
      </c>
      <c r="Z7658">
        <v>20241211</v>
      </c>
      <c r="AA7658">
        <v>2409241092</v>
      </c>
      <c r="AB7658">
        <v>2</v>
      </c>
      <c r="AC7658" t="s">
        <v>2281</v>
      </c>
      <c r="AD7658" t="s">
        <v>2281</v>
      </c>
      <c r="AE7658">
        <v>13107</v>
      </c>
      <c r="AF7658" t="s">
        <v>5908</v>
      </c>
      <c r="AG7658" t="s">
        <v>85</v>
      </c>
      <c r="AH7658">
        <v>260</v>
      </c>
    </row>
    <row r="7659" spans="1:34" hidden="1" x14ac:dyDescent="0.25">
      <c r="A7659" t="str">
        <f t="shared" si="357"/>
        <v>28 2 3 33 1 102 72 44 0 2201071 288939</v>
      </c>
      <c r="B7659" t="str">
        <f t="shared" si="358"/>
        <v>28 2 3 33 1 102 72 44 0 2201071 288585</v>
      </c>
      <c r="C7659" t="str">
        <f t="shared" si="359"/>
        <v>28 2 3 33 1 102 72 44 0 2201071</v>
      </c>
      <c r="D7659">
        <v>28</v>
      </c>
      <c r="E7659">
        <v>2</v>
      </c>
      <c r="F7659">
        <v>3</v>
      </c>
      <c r="G7659">
        <v>33</v>
      </c>
      <c r="H7659">
        <v>1</v>
      </c>
      <c r="I7659">
        <v>102</v>
      </c>
      <c r="J7659">
        <v>72</v>
      </c>
      <c r="K7659">
        <v>44</v>
      </c>
      <c r="L7659" t="s">
        <v>147</v>
      </c>
      <c r="M7659" t="s">
        <v>193</v>
      </c>
      <c r="N7659" s="13">
        <v>5537653861</v>
      </c>
      <c r="O7659">
        <v>288939</v>
      </c>
      <c r="P7659">
        <v>2024</v>
      </c>
      <c r="Q7659">
        <v>890801053</v>
      </c>
      <c r="R7659" t="s">
        <v>784</v>
      </c>
      <c r="S7659" s="13">
        <v>6124673774</v>
      </c>
      <c r="T7659">
        <v>0</v>
      </c>
      <c r="U7659" t="s">
        <v>6281</v>
      </c>
      <c r="V7659" t="s">
        <v>2960</v>
      </c>
      <c r="W7659">
        <v>5001</v>
      </c>
      <c r="X7659">
        <v>0</v>
      </c>
      <c r="Y7659">
        <v>288585</v>
      </c>
      <c r="Z7659">
        <v>20241211</v>
      </c>
      <c r="AA7659">
        <v>2024121140</v>
      </c>
      <c r="AB7659">
        <v>0</v>
      </c>
      <c r="AC7659" t="s">
        <v>2281</v>
      </c>
      <c r="AD7659" t="s">
        <v>2281</v>
      </c>
      <c r="AE7659">
        <v>13101</v>
      </c>
      <c r="AF7659" t="s">
        <v>5906</v>
      </c>
      <c r="AG7659" t="s">
        <v>83</v>
      </c>
      <c r="AH7659">
        <v>100</v>
      </c>
    </row>
    <row r="7660" spans="1:34" hidden="1" x14ac:dyDescent="0.25">
      <c r="A7660" t="str">
        <f t="shared" si="357"/>
        <v>28 3 3 33 1 102 72 44 0 2201071 288939</v>
      </c>
      <c r="B7660" t="str">
        <f t="shared" si="358"/>
        <v>28 3 3 33 1 102 72 44 0 2201071 288585</v>
      </c>
      <c r="C7660" t="str">
        <f t="shared" si="359"/>
        <v>28 3 3 33 1 102 72 44 0 2201071</v>
      </c>
      <c r="D7660">
        <v>28</v>
      </c>
      <c r="E7660">
        <v>3</v>
      </c>
      <c r="F7660">
        <v>3</v>
      </c>
      <c r="G7660">
        <v>33</v>
      </c>
      <c r="H7660">
        <v>1</v>
      </c>
      <c r="I7660">
        <v>102</v>
      </c>
      <c r="J7660">
        <v>72</v>
      </c>
      <c r="K7660">
        <v>44</v>
      </c>
      <c r="L7660" t="s">
        <v>147</v>
      </c>
      <c r="M7660" t="s">
        <v>193</v>
      </c>
      <c r="N7660" s="13">
        <v>587019913</v>
      </c>
      <c r="O7660">
        <v>288939</v>
      </c>
      <c r="P7660">
        <v>2024</v>
      </c>
      <c r="Q7660">
        <v>890801053</v>
      </c>
      <c r="R7660" t="s">
        <v>784</v>
      </c>
      <c r="S7660" s="13">
        <v>6124673774</v>
      </c>
      <c r="T7660">
        <v>0</v>
      </c>
      <c r="U7660" t="s">
        <v>6281</v>
      </c>
      <c r="V7660" t="s">
        <v>2960</v>
      </c>
      <c r="W7660">
        <v>5001</v>
      </c>
      <c r="X7660">
        <v>0</v>
      </c>
      <c r="Y7660">
        <v>288585</v>
      </c>
      <c r="Z7660">
        <v>20241211</v>
      </c>
      <c r="AA7660">
        <v>2024121140</v>
      </c>
      <c r="AB7660">
        <v>0</v>
      </c>
      <c r="AC7660" t="s">
        <v>2281</v>
      </c>
      <c r="AD7660" t="s">
        <v>2281</v>
      </c>
      <c r="AE7660">
        <v>13101</v>
      </c>
      <c r="AF7660" t="s">
        <v>5906</v>
      </c>
      <c r="AG7660" t="s">
        <v>83</v>
      </c>
      <c r="AH7660">
        <v>100</v>
      </c>
    </row>
    <row r="7661" spans="1:34" hidden="1" x14ac:dyDescent="0.25">
      <c r="A7661" t="str">
        <f t="shared" si="357"/>
        <v>28 11 1 33 1 1 6 0 21101010010801 0 288940</v>
      </c>
      <c r="B7661" t="str">
        <f t="shared" si="358"/>
        <v>28 11 1 33 1 1 6 0 21101010010801 0 288586</v>
      </c>
      <c r="C7661" t="str">
        <f t="shared" si="359"/>
        <v>28 11 1 33 1 1 6 0 21101010010801 0</v>
      </c>
      <c r="D7661">
        <v>28</v>
      </c>
      <c r="E7661">
        <v>11</v>
      </c>
      <c r="F7661">
        <v>1</v>
      </c>
      <c r="G7661">
        <v>33</v>
      </c>
      <c r="H7661">
        <v>1</v>
      </c>
      <c r="I7661">
        <v>1</v>
      </c>
      <c r="J7661">
        <v>6</v>
      </c>
      <c r="K7661">
        <v>0</v>
      </c>
      <c r="L7661" t="s">
        <v>734</v>
      </c>
      <c r="M7661" t="s">
        <v>147</v>
      </c>
      <c r="N7661" s="13">
        <v>92177615</v>
      </c>
      <c r="O7661">
        <v>288940</v>
      </c>
      <c r="P7661">
        <v>2024</v>
      </c>
      <c r="Q7661">
        <v>890801053</v>
      </c>
      <c r="R7661" t="s">
        <v>784</v>
      </c>
      <c r="S7661" s="13">
        <v>92177615</v>
      </c>
      <c r="T7661">
        <v>0</v>
      </c>
      <c r="U7661" t="s">
        <v>6282</v>
      </c>
      <c r="V7661" t="s">
        <v>2960</v>
      </c>
      <c r="W7661">
        <v>5001</v>
      </c>
      <c r="X7661">
        <v>0</v>
      </c>
      <c r="Y7661">
        <v>288586</v>
      </c>
      <c r="Z7661">
        <v>20241211</v>
      </c>
      <c r="AA7661">
        <v>2024121140</v>
      </c>
      <c r="AB7661">
        <v>0</v>
      </c>
      <c r="AC7661" t="s">
        <v>2281</v>
      </c>
      <c r="AD7661" t="s">
        <v>2281</v>
      </c>
      <c r="AE7661">
        <v>13108</v>
      </c>
      <c r="AF7661" t="s">
        <v>5908</v>
      </c>
      <c r="AG7661" t="s">
        <v>95</v>
      </c>
      <c r="AH7661">
        <v>100</v>
      </c>
    </row>
    <row r="7662" spans="1:34" hidden="1" x14ac:dyDescent="0.25">
      <c r="A7662" t="str">
        <f t="shared" si="357"/>
        <v>28 1 3 33 1 102 72 44 0 2201071 288941</v>
      </c>
      <c r="B7662" t="str">
        <f t="shared" si="358"/>
        <v>28 1 3 33 1 102 72 44 0 2201071 288587</v>
      </c>
      <c r="C7662" t="str">
        <f t="shared" si="359"/>
        <v>28 1 3 33 1 102 72 44 0 2201071</v>
      </c>
      <c r="D7662">
        <v>28</v>
      </c>
      <c r="E7662">
        <v>1</v>
      </c>
      <c r="F7662">
        <v>3</v>
      </c>
      <c r="G7662">
        <v>33</v>
      </c>
      <c r="H7662">
        <v>1</v>
      </c>
      <c r="I7662">
        <v>102</v>
      </c>
      <c r="J7662">
        <v>72</v>
      </c>
      <c r="K7662">
        <v>44</v>
      </c>
      <c r="L7662" t="s">
        <v>147</v>
      </c>
      <c r="M7662" t="s">
        <v>193</v>
      </c>
      <c r="N7662" s="13">
        <v>724115682</v>
      </c>
      <c r="O7662">
        <v>288941</v>
      </c>
      <c r="P7662">
        <v>2024</v>
      </c>
      <c r="Q7662">
        <v>890801053</v>
      </c>
      <c r="R7662" t="s">
        <v>784</v>
      </c>
      <c r="S7662" s="13">
        <v>724115682</v>
      </c>
      <c r="T7662">
        <v>0</v>
      </c>
      <c r="U7662" t="s">
        <v>6283</v>
      </c>
      <c r="V7662" t="s">
        <v>2960</v>
      </c>
      <c r="W7662">
        <v>5001</v>
      </c>
      <c r="X7662">
        <v>0</v>
      </c>
      <c r="Y7662">
        <v>288587</v>
      </c>
      <c r="Z7662">
        <v>20241211</v>
      </c>
      <c r="AA7662">
        <v>2024121140</v>
      </c>
      <c r="AB7662">
        <v>0</v>
      </c>
      <c r="AC7662" t="s">
        <v>2281</v>
      </c>
      <c r="AD7662" t="s">
        <v>2281</v>
      </c>
      <c r="AE7662">
        <v>13101</v>
      </c>
      <c r="AF7662" t="s">
        <v>5906</v>
      </c>
      <c r="AG7662" t="s">
        <v>83</v>
      </c>
      <c r="AH7662">
        <v>100</v>
      </c>
    </row>
    <row r="7663" spans="1:34" hidden="1" x14ac:dyDescent="0.25">
      <c r="A7663" t="str">
        <f t="shared" si="357"/>
        <v>28 2 3 33 1 102 72 44 0 2201071 288942</v>
      </c>
      <c r="B7663" t="str">
        <f t="shared" si="358"/>
        <v>28 2 3 33 1 102 72 44 0 2201071 288588</v>
      </c>
      <c r="C7663" t="str">
        <f t="shared" si="359"/>
        <v>28 2 3 33 1 102 72 44 0 2201071</v>
      </c>
      <c r="D7663">
        <v>28</v>
      </c>
      <c r="E7663">
        <v>2</v>
      </c>
      <c r="F7663">
        <v>3</v>
      </c>
      <c r="G7663">
        <v>33</v>
      </c>
      <c r="H7663">
        <v>1</v>
      </c>
      <c r="I7663">
        <v>102</v>
      </c>
      <c r="J7663">
        <v>72</v>
      </c>
      <c r="K7663">
        <v>44</v>
      </c>
      <c r="L7663" t="s">
        <v>147</v>
      </c>
      <c r="M7663" t="s">
        <v>193</v>
      </c>
      <c r="N7663" s="13">
        <v>11486768872</v>
      </c>
      <c r="O7663">
        <v>288942</v>
      </c>
      <c r="P7663">
        <v>2024</v>
      </c>
      <c r="Q7663">
        <v>890801053</v>
      </c>
      <c r="R7663" t="s">
        <v>784</v>
      </c>
      <c r="S7663" s="13">
        <v>12707953890</v>
      </c>
      <c r="T7663">
        <v>0</v>
      </c>
      <c r="U7663" t="s">
        <v>6284</v>
      </c>
      <c r="V7663" t="s">
        <v>2960</v>
      </c>
      <c r="W7663">
        <v>5001</v>
      </c>
      <c r="X7663">
        <v>0</v>
      </c>
      <c r="Y7663">
        <v>288588</v>
      </c>
      <c r="Z7663">
        <v>20241211</v>
      </c>
      <c r="AA7663">
        <v>2024121140</v>
      </c>
      <c r="AB7663">
        <v>0</v>
      </c>
      <c r="AC7663" t="s">
        <v>2281</v>
      </c>
      <c r="AD7663" t="s">
        <v>2281</v>
      </c>
      <c r="AE7663">
        <v>13101</v>
      </c>
      <c r="AF7663" t="s">
        <v>5906</v>
      </c>
      <c r="AG7663" t="s">
        <v>83</v>
      </c>
      <c r="AH7663">
        <v>100</v>
      </c>
    </row>
    <row r="7664" spans="1:34" hidden="1" x14ac:dyDescent="0.25">
      <c r="A7664" t="str">
        <f t="shared" si="357"/>
        <v>28 3 3 33 1 102 72 44 0 2201071 288942</v>
      </c>
      <c r="B7664" t="str">
        <f t="shared" si="358"/>
        <v>28 3 3 33 1 102 72 44 0 2201071 288588</v>
      </c>
      <c r="C7664" t="str">
        <f t="shared" si="359"/>
        <v>28 3 3 33 1 102 72 44 0 2201071</v>
      </c>
      <c r="D7664">
        <v>28</v>
      </c>
      <c r="E7664">
        <v>3</v>
      </c>
      <c r="F7664">
        <v>3</v>
      </c>
      <c r="G7664">
        <v>33</v>
      </c>
      <c r="H7664">
        <v>1</v>
      </c>
      <c r="I7664">
        <v>102</v>
      </c>
      <c r="J7664">
        <v>72</v>
      </c>
      <c r="K7664">
        <v>44</v>
      </c>
      <c r="L7664" t="s">
        <v>147</v>
      </c>
      <c r="M7664" t="s">
        <v>193</v>
      </c>
      <c r="N7664" s="13">
        <v>1221185018</v>
      </c>
      <c r="O7664">
        <v>288942</v>
      </c>
      <c r="P7664">
        <v>2024</v>
      </c>
      <c r="Q7664">
        <v>890801053</v>
      </c>
      <c r="R7664" t="s">
        <v>784</v>
      </c>
      <c r="S7664" s="13">
        <v>12707953890</v>
      </c>
      <c r="T7664">
        <v>0</v>
      </c>
      <c r="U7664" t="s">
        <v>6284</v>
      </c>
      <c r="V7664" t="s">
        <v>2960</v>
      </c>
      <c r="W7664">
        <v>5001</v>
      </c>
      <c r="X7664">
        <v>0</v>
      </c>
      <c r="Y7664">
        <v>288588</v>
      </c>
      <c r="Z7664">
        <v>20241211</v>
      </c>
      <c r="AA7664">
        <v>2024121140</v>
      </c>
      <c r="AB7664">
        <v>0</v>
      </c>
      <c r="AC7664" t="s">
        <v>2281</v>
      </c>
      <c r="AD7664" t="s">
        <v>2281</v>
      </c>
      <c r="AE7664">
        <v>13101</v>
      </c>
      <c r="AF7664" t="s">
        <v>5906</v>
      </c>
      <c r="AG7664" t="s">
        <v>83</v>
      </c>
      <c r="AH7664">
        <v>100</v>
      </c>
    </row>
    <row r="7665" spans="1:34" hidden="1" x14ac:dyDescent="0.25">
      <c r="A7665" t="str">
        <f t="shared" si="357"/>
        <v>28 6 3 11 1 2 25 5 0 2201076 288943</v>
      </c>
      <c r="B7665" t="str">
        <f t="shared" si="358"/>
        <v>28 6 3 11 1 2 25 5 0 2201076 288334</v>
      </c>
      <c r="C7665" t="str">
        <f t="shared" si="359"/>
        <v>28 6 3 11 1 2 25 5 0 2201076</v>
      </c>
      <c r="D7665">
        <v>28</v>
      </c>
      <c r="E7665">
        <v>6</v>
      </c>
      <c r="F7665">
        <v>3</v>
      </c>
      <c r="G7665">
        <v>11</v>
      </c>
      <c r="H7665">
        <v>1</v>
      </c>
      <c r="I7665">
        <v>2</v>
      </c>
      <c r="J7665">
        <v>25</v>
      </c>
      <c r="K7665">
        <v>5</v>
      </c>
      <c r="L7665" t="s">
        <v>147</v>
      </c>
      <c r="M7665" t="s">
        <v>197</v>
      </c>
      <c r="N7665" s="13">
        <v>4100000</v>
      </c>
      <c r="O7665">
        <v>288943</v>
      </c>
      <c r="P7665">
        <v>2024</v>
      </c>
      <c r="Q7665">
        <v>1002632332</v>
      </c>
      <c r="R7665" t="s">
        <v>5973</v>
      </c>
      <c r="S7665" s="13">
        <v>4100000</v>
      </c>
      <c r="T7665">
        <v>0</v>
      </c>
      <c r="U7665" t="s">
        <v>5974</v>
      </c>
      <c r="V7665" t="s">
        <v>2291</v>
      </c>
      <c r="W7665">
        <v>5004</v>
      </c>
      <c r="X7665">
        <v>0</v>
      </c>
      <c r="Y7665">
        <v>288334</v>
      </c>
      <c r="Z7665">
        <v>20241211</v>
      </c>
      <c r="AA7665">
        <v>2402220376</v>
      </c>
      <c r="AB7665">
        <v>199</v>
      </c>
      <c r="AC7665" t="s">
        <v>2281</v>
      </c>
      <c r="AD7665" t="s">
        <v>2281</v>
      </c>
      <c r="AE7665">
        <v>11101</v>
      </c>
      <c r="AF7665" t="s">
        <v>2281</v>
      </c>
      <c r="AG7665" t="s">
        <v>549</v>
      </c>
      <c r="AH7665">
        <v>260</v>
      </c>
    </row>
    <row r="7666" spans="1:34" hidden="1" x14ac:dyDescent="0.25">
      <c r="A7666" t="str">
        <f t="shared" si="357"/>
        <v>28 6 3 11 1 2 25 5 0 2201076 288944</v>
      </c>
      <c r="B7666" t="str">
        <f t="shared" si="358"/>
        <v>28 6 3 11 1 2 25 5 0 2201076 288336</v>
      </c>
      <c r="C7666" t="str">
        <f t="shared" si="359"/>
        <v>28 6 3 11 1 2 25 5 0 2201076</v>
      </c>
      <c r="D7666">
        <v>28</v>
      </c>
      <c r="E7666">
        <v>6</v>
      </c>
      <c r="F7666">
        <v>3</v>
      </c>
      <c r="G7666">
        <v>11</v>
      </c>
      <c r="H7666">
        <v>1</v>
      </c>
      <c r="I7666">
        <v>2</v>
      </c>
      <c r="J7666">
        <v>25</v>
      </c>
      <c r="K7666">
        <v>5</v>
      </c>
      <c r="L7666" t="s">
        <v>147</v>
      </c>
      <c r="M7666" t="s">
        <v>197</v>
      </c>
      <c r="N7666" s="13">
        <v>4100000</v>
      </c>
      <c r="O7666">
        <v>288944</v>
      </c>
      <c r="P7666">
        <v>2024</v>
      </c>
      <c r="Q7666">
        <v>1053819723</v>
      </c>
      <c r="R7666" t="s">
        <v>1815</v>
      </c>
      <c r="S7666" s="13">
        <v>4100000</v>
      </c>
      <c r="T7666">
        <v>0</v>
      </c>
      <c r="U7666" t="s">
        <v>5974</v>
      </c>
      <c r="V7666" t="s">
        <v>2291</v>
      </c>
      <c r="W7666">
        <v>5004</v>
      </c>
      <c r="X7666">
        <v>0</v>
      </c>
      <c r="Y7666">
        <v>288336</v>
      </c>
      <c r="Z7666">
        <v>20241211</v>
      </c>
      <c r="AA7666">
        <v>2402230389</v>
      </c>
      <c r="AB7666">
        <v>199</v>
      </c>
      <c r="AC7666" t="s">
        <v>2281</v>
      </c>
      <c r="AD7666" t="s">
        <v>2281</v>
      </c>
      <c r="AE7666">
        <v>11101</v>
      </c>
      <c r="AF7666" t="s">
        <v>2281</v>
      </c>
      <c r="AG7666" t="s">
        <v>549</v>
      </c>
      <c r="AH7666">
        <v>260</v>
      </c>
    </row>
    <row r="7667" spans="1:34" hidden="1" x14ac:dyDescent="0.25">
      <c r="A7667" t="str">
        <f t="shared" si="357"/>
        <v>28 6 3 11 1 2 25 6 0 2201006 288945</v>
      </c>
      <c r="B7667" t="str">
        <f t="shared" si="358"/>
        <v>28 6 3 11 1 2 25 6 0 2201006 288122</v>
      </c>
      <c r="C7667" t="str">
        <f t="shared" si="359"/>
        <v>28 6 3 11 1 2 25 6 0 2201006</v>
      </c>
      <c r="D7667">
        <v>28</v>
      </c>
      <c r="E7667">
        <v>6</v>
      </c>
      <c r="F7667">
        <v>3</v>
      </c>
      <c r="G7667">
        <v>11</v>
      </c>
      <c r="H7667">
        <v>1</v>
      </c>
      <c r="I7667">
        <v>2</v>
      </c>
      <c r="J7667">
        <v>25</v>
      </c>
      <c r="K7667">
        <v>6</v>
      </c>
      <c r="L7667" t="s">
        <v>147</v>
      </c>
      <c r="M7667" t="s">
        <v>196</v>
      </c>
      <c r="N7667" s="13">
        <v>300000000</v>
      </c>
      <c r="O7667">
        <v>288945</v>
      </c>
      <c r="P7667">
        <v>2024</v>
      </c>
      <c r="Q7667">
        <v>800250255</v>
      </c>
      <c r="R7667" t="s">
        <v>1739</v>
      </c>
      <c r="S7667" s="13">
        <v>300000000</v>
      </c>
      <c r="T7667">
        <v>0</v>
      </c>
      <c r="U7667" t="s">
        <v>6066</v>
      </c>
      <c r="V7667" t="s">
        <v>6285</v>
      </c>
      <c r="W7667">
        <v>5016</v>
      </c>
      <c r="X7667">
        <v>0</v>
      </c>
      <c r="Y7667">
        <v>288122</v>
      </c>
      <c r="Z7667">
        <v>20241211</v>
      </c>
      <c r="AA7667">
        <v>2404250590</v>
      </c>
      <c r="AB7667">
        <v>199</v>
      </c>
      <c r="AC7667" t="s">
        <v>2281</v>
      </c>
      <c r="AD7667" t="s">
        <v>2281</v>
      </c>
      <c r="AE7667">
        <v>11101</v>
      </c>
      <c r="AF7667" t="s">
        <v>2281</v>
      </c>
      <c r="AG7667" t="s">
        <v>549</v>
      </c>
      <c r="AH7667">
        <v>250</v>
      </c>
    </row>
    <row r="7668" spans="1:34" hidden="1" x14ac:dyDescent="0.25">
      <c r="A7668" t="str">
        <f t="shared" si="357"/>
        <v>28 1 3 11 1 102 25 44 0 2201006 288946</v>
      </c>
      <c r="B7668" t="str">
        <f t="shared" si="358"/>
        <v>28 1 3 11 1 102 25 44 0 2201006 288337</v>
      </c>
      <c r="C7668" t="str">
        <f t="shared" si="359"/>
        <v>28 1 3 11 1 102 25 44 0 2201006</v>
      </c>
      <c r="D7668">
        <v>28</v>
      </c>
      <c r="E7668">
        <v>1</v>
      </c>
      <c r="F7668">
        <v>3</v>
      </c>
      <c r="G7668">
        <v>11</v>
      </c>
      <c r="H7668">
        <v>1</v>
      </c>
      <c r="I7668">
        <v>102</v>
      </c>
      <c r="J7668">
        <v>25</v>
      </c>
      <c r="K7668">
        <v>44</v>
      </c>
      <c r="L7668" t="s">
        <v>147</v>
      </c>
      <c r="M7668" t="s">
        <v>196</v>
      </c>
      <c r="N7668" s="13">
        <v>3100000</v>
      </c>
      <c r="O7668">
        <v>288946</v>
      </c>
      <c r="P7668">
        <v>2024</v>
      </c>
      <c r="Q7668">
        <v>1053870579</v>
      </c>
      <c r="R7668" t="s">
        <v>1732</v>
      </c>
      <c r="S7668" s="13">
        <v>3100000</v>
      </c>
      <c r="T7668">
        <v>0</v>
      </c>
      <c r="U7668" t="s">
        <v>6195</v>
      </c>
      <c r="V7668" t="s">
        <v>2291</v>
      </c>
      <c r="W7668">
        <v>5004</v>
      </c>
      <c r="X7668">
        <v>0</v>
      </c>
      <c r="Y7668">
        <v>288337</v>
      </c>
      <c r="Z7668">
        <v>20241211</v>
      </c>
      <c r="AA7668">
        <v>2408300997</v>
      </c>
      <c r="AB7668">
        <v>199</v>
      </c>
      <c r="AC7668" t="s">
        <v>2281</v>
      </c>
      <c r="AD7668" t="s">
        <v>2281</v>
      </c>
      <c r="AE7668">
        <v>11101</v>
      </c>
      <c r="AF7668" t="s">
        <v>2281</v>
      </c>
      <c r="AG7668" t="s">
        <v>549</v>
      </c>
      <c r="AH7668">
        <v>260</v>
      </c>
    </row>
    <row r="7669" spans="1:34" hidden="1" x14ac:dyDescent="0.25">
      <c r="A7669" t="str">
        <f t="shared" si="357"/>
        <v>28 1 3 11 1 101 24 42 0 2201051 288947</v>
      </c>
      <c r="B7669" t="str">
        <f t="shared" si="358"/>
        <v>28 1 3 11 1 101 24 42 0 2201051 288390</v>
      </c>
      <c r="C7669" t="str">
        <f t="shared" si="359"/>
        <v>28 1 3 11 1 101 24 42 0 2201051</v>
      </c>
      <c r="D7669">
        <v>28</v>
      </c>
      <c r="E7669">
        <v>1</v>
      </c>
      <c r="F7669">
        <v>3</v>
      </c>
      <c r="G7669">
        <v>11</v>
      </c>
      <c r="H7669">
        <v>1</v>
      </c>
      <c r="I7669">
        <v>101</v>
      </c>
      <c r="J7669">
        <v>24</v>
      </c>
      <c r="K7669">
        <v>42</v>
      </c>
      <c r="L7669" t="s">
        <v>147</v>
      </c>
      <c r="M7669" t="s">
        <v>200</v>
      </c>
      <c r="N7669" s="13">
        <v>33555096</v>
      </c>
      <c r="O7669">
        <v>288947</v>
      </c>
      <c r="P7669">
        <v>2024</v>
      </c>
      <c r="Q7669">
        <v>91075487</v>
      </c>
      <c r="R7669" t="s">
        <v>1730</v>
      </c>
      <c r="S7669" s="13">
        <v>33555096</v>
      </c>
      <c r="T7669">
        <v>1691854</v>
      </c>
      <c r="U7669" t="s">
        <v>6286</v>
      </c>
      <c r="V7669" t="s">
        <v>6287</v>
      </c>
      <c r="W7669">
        <v>5016</v>
      </c>
      <c r="X7669">
        <v>2305</v>
      </c>
      <c r="Y7669">
        <v>288390</v>
      </c>
      <c r="Z7669">
        <v>20241216</v>
      </c>
      <c r="AA7669">
        <v>2406250770</v>
      </c>
      <c r="AB7669">
        <v>1</v>
      </c>
      <c r="AC7669" t="s">
        <v>2281</v>
      </c>
      <c r="AD7669" t="s">
        <v>2281</v>
      </c>
      <c r="AE7669">
        <v>11101</v>
      </c>
      <c r="AF7669" t="s">
        <v>2281</v>
      </c>
      <c r="AG7669" t="s">
        <v>549</v>
      </c>
      <c r="AH7669">
        <v>332</v>
      </c>
    </row>
    <row r="7670" spans="1:34" hidden="1" x14ac:dyDescent="0.25">
      <c r="A7670" t="str">
        <f t="shared" si="357"/>
        <v>28 6 3 11 1 2 24 0 0 2201062 288948</v>
      </c>
      <c r="B7670" t="str">
        <f t="shared" si="358"/>
        <v>28 6 3 11 1 2 24 0 0 2201062 288012</v>
      </c>
      <c r="C7670" t="str">
        <f t="shared" si="359"/>
        <v>28 6 3 11 1 2 24 0 0 2201062</v>
      </c>
      <c r="D7670">
        <v>28</v>
      </c>
      <c r="E7670">
        <v>6</v>
      </c>
      <c r="F7670">
        <v>3</v>
      </c>
      <c r="G7670">
        <v>11</v>
      </c>
      <c r="H7670">
        <v>1</v>
      </c>
      <c r="I7670">
        <v>2</v>
      </c>
      <c r="J7670">
        <v>24</v>
      </c>
      <c r="K7670">
        <v>0</v>
      </c>
      <c r="L7670" t="s">
        <v>147</v>
      </c>
      <c r="M7670" t="s">
        <v>201</v>
      </c>
      <c r="N7670" s="13">
        <v>6333333</v>
      </c>
      <c r="O7670">
        <v>288948</v>
      </c>
      <c r="P7670">
        <v>2024</v>
      </c>
      <c r="Q7670">
        <v>1053842521</v>
      </c>
      <c r="R7670" t="s">
        <v>1804</v>
      </c>
      <c r="S7670" s="13">
        <v>6333333</v>
      </c>
      <c r="T7670">
        <v>0</v>
      </c>
      <c r="U7670" t="s">
        <v>5933</v>
      </c>
      <c r="V7670" t="s">
        <v>2291</v>
      </c>
      <c r="W7670">
        <v>5004</v>
      </c>
      <c r="X7670">
        <v>0</v>
      </c>
      <c r="Y7670">
        <v>288012</v>
      </c>
      <c r="Z7670">
        <v>20241216</v>
      </c>
      <c r="AA7670">
        <v>2401230213</v>
      </c>
      <c r="AB7670">
        <v>199</v>
      </c>
      <c r="AC7670" t="s">
        <v>2281</v>
      </c>
      <c r="AD7670" t="s">
        <v>2281</v>
      </c>
      <c r="AE7670">
        <v>11101</v>
      </c>
      <c r="AF7670" t="s">
        <v>2281</v>
      </c>
      <c r="AG7670" t="s">
        <v>549</v>
      </c>
      <c r="AH7670">
        <v>260</v>
      </c>
    </row>
    <row r="7671" spans="1:34" hidden="1" x14ac:dyDescent="0.25">
      <c r="A7671" t="str">
        <f t="shared" si="357"/>
        <v>28 1 3 11 1 2 72 17 0 2201071 288950</v>
      </c>
      <c r="B7671" t="str">
        <f t="shared" si="358"/>
        <v>28 1 3 11 1 2 72 17 0 2201071 288121</v>
      </c>
      <c r="C7671" t="str">
        <f t="shared" si="359"/>
        <v>28 1 3 11 1 2 72 17 0 2201071</v>
      </c>
      <c r="D7671">
        <v>28</v>
      </c>
      <c r="E7671">
        <v>1</v>
      </c>
      <c r="F7671">
        <v>3</v>
      </c>
      <c r="G7671">
        <v>11</v>
      </c>
      <c r="H7671">
        <v>1</v>
      </c>
      <c r="I7671">
        <v>2</v>
      </c>
      <c r="J7671">
        <v>72</v>
      </c>
      <c r="K7671">
        <v>17</v>
      </c>
      <c r="L7671" t="s">
        <v>147</v>
      </c>
      <c r="M7671" t="s">
        <v>193</v>
      </c>
      <c r="N7671" s="13">
        <v>6000000</v>
      </c>
      <c r="O7671">
        <v>288950</v>
      </c>
      <c r="P7671">
        <v>2024</v>
      </c>
      <c r="Q7671">
        <v>75087917</v>
      </c>
      <c r="R7671" t="s">
        <v>1717</v>
      </c>
      <c r="S7671" s="13">
        <v>6000000</v>
      </c>
      <c r="T7671">
        <v>0</v>
      </c>
      <c r="U7671" t="s">
        <v>6008</v>
      </c>
      <c r="V7671" t="s">
        <v>6288</v>
      </c>
      <c r="W7671">
        <v>5004</v>
      </c>
      <c r="X7671">
        <v>0</v>
      </c>
      <c r="Y7671">
        <v>288121</v>
      </c>
      <c r="Z7671">
        <v>20241216</v>
      </c>
      <c r="AA7671">
        <v>2404230586</v>
      </c>
      <c r="AB7671">
        <v>199</v>
      </c>
      <c r="AC7671" t="s">
        <v>2281</v>
      </c>
      <c r="AD7671" t="s">
        <v>2281</v>
      </c>
      <c r="AE7671">
        <v>11101</v>
      </c>
      <c r="AF7671" t="s">
        <v>2281</v>
      </c>
      <c r="AG7671" t="s">
        <v>549</v>
      </c>
      <c r="AH7671">
        <v>260</v>
      </c>
    </row>
    <row r="7672" spans="1:34" hidden="1" x14ac:dyDescent="0.25">
      <c r="A7672" t="str">
        <f t="shared" si="357"/>
        <v>28 1 3 11 1 2 72 17 0 2201071 288951</v>
      </c>
      <c r="B7672" t="str">
        <f t="shared" si="358"/>
        <v>28 1 3 11 1 2 72 17 0 2201071 288048</v>
      </c>
      <c r="C7672" t="str">
        <f t="shared" si="359"/>
        <v>28 1 3 11 1 2 72 17 0 2201071</v>
      </c>
      <c r="D7672">
        <v>28</v>
      </c>
      <c r="E7672">
        <v>1</v>
      </c>
      <c r="F7672">
        <v>3</v>
      </c>
      <c r="G7672">
        <v>11</v>
      </c>
      <c r="H7672">
        <v>1</v>
      </c>
      <c r="I7672">
        <v>2</v>
      </c>
      <c r="J7672">
        <v>72</v>
      </c>
      <c r="K7672">
        <v>17</v>
      </c>
      <c r="L7672" t="s">
        <v>147</v>
      </c>
      <c r="M7672" t="s">
        <v>193</v>
      </c>
      <c r="N7672" s="13">
        <v>5000000</v>
      </c>
      <c r="O7672">
        <v>288951</v>
      </c>
      <c r="P7672">
        <v>2024</v>
      </c>
      <c r="Q7672">
        <v>1053836572</v>
      </c>
      <c r="R7672" t="s">
        <v>1718</v>
      </c>
      <c r="S7672" s="13">
        <v>5000000</v>
      </c>
      <c r="T7672">
        <v>0</v>
      </c>
      <c r="U7672" t="s">
        <v>5959</v>
      </c>
      <c r="V7672" t="s">
        <v>2291</v>
      </c>
      <c r="W7672">
        <v>5004</v>
      </c>
      <c r="X7672">
        <v>0</v>
      </c>
      <c r="Y7672">
        <v>288048</v>
      </c>
      <c r="Z7672">
        <v>20241216</v>
      </c>
      <c r="AA7672">
        <v>2402090321</v>
      </c>
      <c r="AB7672">
        <v>199</v>
      </c>
      <c r="AC7672" t="s">
        <v>2281</v>
      </c>
      <c r="AD7672" t="s">
        <v>2281</v>
      </c>
      <c r="AE7672">
        <v>11101</v>
      </c>
      <c r="AF7672" t="s">
        <v>2281</v>
      </c>
      <c r="AG7672" t="s">
        <v>549</v>
      </c>
      <c r="AH7672">
        <v>260</v>
      </c>
    </row>
    <row r="7673" spans="1:34" hidden="1" x14ac:dyDescent="0.25">
      <c r="A7673" t="str">
        <f t="shared" si="357"/>
        <v>28 5 3 33 1 2 23 0 0 2201070 288952</v>
      </c>
      <c r="B7673" t="str">
        <f t="shared" si="358"/>
        <v>28 5 3 33 1 2 23 0 0 2201070 288071</v>
      </c>
      <c r="C7673" t="str">
        <f t="shared" si="359"/>
        <v>28 5 3 33 1 2 23 0 0 2201070</v>
      </c>
      <c r="D7673">
        <v>28</v>
      </c>
      <c r="E7673">
        <v>5</v>
      </c>
      <c r="F7673">
        <v>3</v>
      </c>
      <c r="G7673">
        <v>33</v>
      </c>
      <c r="H7673">
        <v>1</v>
      </c>
      <c r="I7673">
        <v>2</v>
      </c>
      <c r="J7673">
        <v>23</v>
      </c>
      <c r="K7673">
        <v>0</v>
      </c>
      <c r="L7673" t="s">
        <v>147</v>
      </c>
      <c r="M7673" t="s">
        <v>199</v>
      </c>
      <c r="N7673" s="13">
        <v>52425847</v>
      </c>
      <c r="O7673">
        <v>288952</v>
      </c>
      <c r="P7673">
        <v>2024</v>
      </c>
      <c r="Q7673">
        <v>900092385</v>
      </c>
      <c r="R7673" t="s">
        <v>809</v>
      </c>
      <c r="S7673" s="13">
        <v>52425847</v>
      </c>
      <c r="T7673">
        <v>0</v>
      </c>
      <c r="U7673" t="s">
        <v>5934</v>
      </c>
      <c r="V7673" t="s">
        <v>2283</v>
      </c>
      <c r="W7673">
        <v>5004</v>
      </c>
      <c r="X7673">
        <v>0</v>
      </c>
      <c r="Y7673">
        <v>288071</v>
      </c>
      <c r="Z7673">
        <v>20241216</v>
      </c>
      <c r="AA7673">
        <v>0</v>
      </c>
      <c r="AB7673">
        <v>0</v>
      </c>
      <c r="AC7673" t="s">
        <v>2281</v>
      </c>
      <c r="AD7673" t="s">
        <v>2281</v>
      </c>
      <c r="AE7673">
        <v>13125</v>
      </c>
      <c r="AF7673" t="s">
        <v>5908</v>
      </c>
      <c r="AG7673" t="s">
        <v>88</v>
      </c>
      <c r="AH7673">
        <v>335</v>
      </c>
    </row>
    <row r="7674" spans="1:34" hidden="1" x14ac:dyDescent="0.25">
      <c r="A7674" t="str">
        <f t="shared" si="357"/>
        <v>28 1 3 11 1 102 23 41 0 2201070 288953</v>
      </c>
      <c r="B7674" t="str">
        <f t="shared" si="358"/>
        <v>28 1 3 11 1 102 23 41 0 2201070 288584</v>
      </c>
      <c r="C7674" t="str">
        <f t="shared" si="359"/>
        <v>28 1 3 11 1 102 23 41 0 2201070</v>
      </c>
      <c r="D7674">
        <v>28</v>
      </c>
      <c r="E7674">
        <v>1</v>
      </c>
      <c r="F7674">
        <v>3</v>
      </c>
      <c r="G7674">
        <v>11</v>
      </c>
      <c r="H7674">
        <v>1</v>
      </c>
      <c r="I7674">
        <v>102</v>
      </c>
      <c r="J7674">
        <v>23</v>
      </c>
      <c r="K7674">
        <v>41</v>
      </c>
      <c r="L7674" t="s">
        <v>147</v>
      </c>
      <c r="M7674" t="s">
        <v>199</v>
      </c>
      <c r="N7674" s="13">
        <v>4016646</v>
      </c>
      <c r="O7674">
        <v>288953</v>
      </c>
      <c r="P7674">
        <v>2024</v>
      </c>
      <c r="Q7674">
        <v>900092385</v>
      </c>
      <c r="R7674" t="s">
        <v>809</v>
      </c>
      <c r="S7674" s="13">
        <v>4016646</v>
      </c>
      <c r="T7674">
        <v>0</v>
      </c>
      <c r="U7674" t="s">
        <v>5934</v>
      </c>
      <c r="V7674" t="s">
        <v>2283</v>
      </c>
      <c r="W7674">
        <v>5004</v>
      </c>
      <c r="X7674">
        <v>0</v>
      </c>
      <c r="Y7674">
        <v>288584</v>
      </c>
      <c r="Z7674">
        <v>20241216</v>
      </c>
      <c r="AA7674">
        <v>0</v>
      </c>
      <c r="AB7674">
        <v>0</v>
      </c>
      <c r="AC7674" t="s">
        <v>2281</v>
      </c>
      <c r="AD7674" t="s">
        <v>2281</v>
      </c>
      <c r="AE7674">
        <v>11101</v>
      </c>
      <c r="AF7674" t="s">
        <v>2281</v>
      </c>
      <c r="AG7674" t="s">
        <v>549</v>
      </c>
      <c r="AH7674">
        <v>335</v>
      </c>
    </row>
    <row r="7675" spans="1:34" hidden="1" x14ac:dyDescent="0.25">
      <c r="A7675" t="str">
        <f t="shared" si="357"/>
        <v>28 1 3 11 1 2 72 0 0 2201044 288954</v>
      </c>
      <c r="B7675" t="str">
        <f t="shared" si="358"/>
        <v>28 1 3 11 1 2 72 0 0 2201044 288199</v>
      </c>
      <c r="C7675" t="str">
        <f t="shared" si="359"/>
        <v>28 1 3 11 1 2 72 0 0 2201044</v>
      </c>
      <c r="D7675">
        <v>28</v>
      </c>
      <c r="E7675">
        <v>1</v>
      </c>
      <c r="F7675">
        <v>3</v>
      </c>
      <c r="G7675">
        <v>11</v>
      </c>
      <c r="H7675">
        <v>1</v>
      </c>
      <c r="I7675">
        <v>2</v>
      </c>
      <c r="J7675">
        <v>72</v>
      </c>
      <c r="K7675">
        <v>0</v>
      </c>
      <c r="L7675" t="s">
        <v>147</v>
      </c>
      <c r="M7675" t="s">
        <v>195</v>
      </c>
      <c r="N7675" s="13">
        <v>5592616.6100000003</v>
      </c>
      <c r="O7675">
        <v>288954</v>
      </c>
      <c r="P7675">
        <v>2024</v>
      </c>
      <c r="Q7675">
        <v>900575614</v>
      </c>
      <c r="R7675" t="s">
        <v>1107</v>
      </c>
      <c r="S7675" s="13">
        <v>5592616.6100000003</v>
      </c>
      <c r="T7675">
        <v>0</v>
      </c>
      <c r="U7675" t="s">
        <v>3312</v>
      </c>
      <c r="V7675" t="s">
        <v>3491</v>
      </c>
      <c r="W7675">
        <v>5004</v>
      </c>
      <c r="X7675">
        <v>0</v>
      </c>
      <c r="Y7675">
        <v>288199</v>
      </c>
      <c r="Z7675">
        <v>20241217</v>
      </c>
      <c r="AA7675">
        <v>2405280703</v>
      </c>
      <c r="AB7675">
        <v>6</v>
      </c>
      <c r="AC7675" t="s">
        <v>2281</v>
      </c>
      <c r="AD7675" t="s">
        <v>2281</v>
      </c>
      <c r="AE7675">
        <v>11101</v>
      </c>
      <c r="AF7675" t="s">
        <v>2281</v>
      </c>
      <c r="AG7675" t="s">
        <v>549</v>
      </c>
      <c r="AH7675">
        <v>261</v>
      </c>
    </row>
    <row r="7676" spans="1:34" hidden="1" x14ac:dyDescent="0.25">
      <c r="A7676" t="str">
        <f t="shared" si="357"/>
        <v>28 1 3 11 1 102 25 47 0 2201070 288955</v>
      </c>
      <c r="B7676" t="str">
        <f t="shared" si="358"/>
        <v>28 1 3 11 1 102 25 47 0 2201070 288382</v>
      </c>
      <c r="C7676" t="str">
        <f t="shared" si="359"/>
        <v>28 1 3 11 1 102 25 47 0 2201070</v>
      </c>
      <c r="D7676">
        <v>28</v>
      </c>
      <c r="E7676">
        <v>1</v>
      </c>
      <c r="F7676">
        <v>3</v>
      </c>
      <c r="G7676">
        <v>11</v>
      </c>
      <c r="H7676">
        <v>1</v>
      </c>
      <c r="I7676">
        <v>102</v>
      </c>
      <c r="J7676">
        <v>25</v>
      </c>
      <c r="K7676">
        <v>47</v>
      </c>
      <c r="L7676" t="s">
        <v>147</v>
      </c>
      <c r="M7676" t="s">
        <v>199</v>
      </c>
      <c r="N7676" s="13">
        <v>61433495</v>
      </c>
      <c r="O7676">
        <v>288955</v>
      </c>
      <c r="P7676">
        <v>2024</v>
      </c>
      <c r="Q7676">
        <v>830045603</v>
      </c>
      <c r="R7676" t="s">
        <v>1016</v>
      </c>
      <c r="S7676" s="13">
        <v>61433495</v>
      </c>
      <c r="T7676">
        <v>0</v>
      </c>
      <c r="U7676" t="s">
        <v>6289</v>
      </c>
      <c r="V7676" t="s">
        <v>3035</v>
      </c>
      <c r="W7676">
        <v>5004</v>
      </c>
      <c r="X7676">
        <v>0</v>
      </c>
      <c r="Y7676">
        <v>288382</v>
      </c>
      <c r="Z7676">
        <v>20241217</v>
      </c>
      <c r="AA7676">
        <v>2409271097</v>
      </c>
      <c r="AB7676">
        <v>1</v>
      </c>
      <c r="AC7676" t="s">
        <v>2281</v>
      </c>
      <c r="AD7676" t="s">
        <v>2281</v>
      </c>
      <c r="AE7676">
        <v>11101</v>
      </c>
      <c r="AF7676" t="s">
        <v>2281</v>
      </c>
      <c r="AG7676" t="s">
        <v>549</v>
      </c>
      <c r="AH7676">
        <v>261</v>
      </c>
    </row>
    <row r="7677" spans="1:34" hidden="1" x14ac:dyDescent="0.25">
      <c r="A7677" t="str">
        <f t="shared" si="357"/>
        <v>28 1 3 33 1 2 72 1 0 2201071 288956</v>
      </c>
      <c r="B7677" t="str">
        <f t="shared" si="358"/>
        <v>28 1 3 33 1 2 72 1 0 2201071 288186</v>
      </c>
      <c r="C7677" t="str">
        <f t="shared" si="359"/>
        <v>28 1 3 33 1 2 72 1 0 2201071</v>
      </c>
      <c r="D7677">
        <v>28</v>
      </c>
      <c r="E7677">
        <v>1</v>
      </c>
      <c r="F7677">
        <v>3</v>
      </c>
      <c r="G7677">
        <v>33</v>
      </c>
      <c r="H7677">
        <v>1</v>
      </c>
      <c r="I7677">
        <v>2</v>
      </c>
      <c r="J7677">
        <v>72</v>
      </c>
      <c r="K7677">
        <v>1</v>
      </c>
      <c r="L7677" t="s">
        <v>147</v>
      </c>
      <c r="M7677" t="s">
        <v>193</v>
      </c>
      <c r="N7677" s="13">
        <v>39610170</v>
      </c>
      <c r="O7677">
        <v>288956</v>
      </c>
      <c r="P7677">
        <v>2024</v>
      </c>
      <c r="Q7677">
        <v>816007113</v>
      </c>
      <c r="R7677" t="s">
        <v>1126</v>
      </c>
      <c r="S7677" s="13">
        <v>39610170</v>
      </c>
      <c r="T7677">
        <v>832146</v>
      </c>
      <c r="U7677" t="s">
        <v>3353</v>
      </c>
      <c r="V7677" t="s">
        <v>6290</v>
      </c>
      <c r="W7677">
        <v>5007</v>
      </c>
      <c r="X7677">
        <v>2302</v>
      </c>
      <c r="Y7677">
        <v>288186</v>
      </c>
      <c r="Z7677">
        <v>20241217</v>
      </c>
      <c r="AA7677">
        <v>2405270699</v>
      </c>
      <c r="AB7677">
        <v>2</v>
      </c>
      <c r="AC7677" t="s">
        <v>2281</v>
      </c>
      <c r="AD7677" t="s">
        <v>2281</v>
      </c>
      <c r="AE7677">
        <v>13112</v>
      </c>
      <c r="AF7677" t="s">
        <v>5908</v>
      </c>
      <c r="AG7677" t="s">
        <v>508</v>
      </c>
      <c r="AH7677">
        <v>258</v>
      </c>
    </row>
    <row r="7678" spans="1:34" hidden="1" x14ac:dyDescent="0.25">
      <c r="A7678" t="str">
        <f t="shared" si="357"/>
        <v>28 1 3 33 1 102 25 41 0 2201006 288957</v>
      </c>
      <c r="B7678" t="str">
        <f t="shared" si="358"/>
        <v>28 1 3 33 1 102 25 41 0 2201006 288388</v>
      </c>
      <c r="C7678" t="str">
        <f t="shared" si="359"/>
        <v>28 1 3 33 1 102 25 41 0 2201006</v>
      </c>
      <c r="D7678">
        <v>28</v>
      </c>
      <c r="E7678">
        <v>1</v>
      </c>
      <c r="F7678">
        <v>3</v>
      </c>
      <c r="G7678">
        <v>33</v>
      </c>
      <c r="H7678">
        <v>1</v>
      </c>
      <c r="I7678">
        <v>102</v>
      </c>
      <c r="J7678">
        <v>25</v>
      </c>
      <c r="K7678">
        <v>41</v>
      </c>
      <c r="L7678" t="s">
        <v>147</v>
      </c>
      <c r="M7678" t="s">
        <v>196</v>
      </c>
      <c r="N7678" s="13">
        <v>1533333</v>
      </c>
      <c r="O7678">
        <v>288957</v>
      </c>
      <c r="P7678">
        <v>2024</v>
      </c>
      <c r="Q7678">
        <v>1053769361</v>
      </c>
      <c r="R7678" t="s">
        <v>1777</v>
      </c>
      <c r="S7678" s="13">
        <v>1533333</v>
      </c>
      <c r="T7678">
        <v>0</v>
      </c>
      <c r="U7678" t="s">
        <v>6291</v>
      </c>
      <c r="V7678" t="s">
        <v>2291</v>
      </c>
      <c r="W7678">
        <v>5004</v>
      </c>
      <c r="X7678">
        <v>0</v>
      </c>
      <c r="Y7678">
        <v>288388</v>
      </c>
      <c r="Z7678">
        <v>20241217</v>
      </c>
      <c r="AA7678">
        <v>2409301113</v>
      </c>
      <c r="AB7678">
        <v>1</v>
      </c>
      <c r="AC7678" t="s">
        <v>2281</v>
      </c>
      <c r="AD7678" t="s">
        <v>2281</v>
      </c>
      <c r="AE7678">
        <v>13107</v>
      </c>
      <c r="AF7678" t="s">
        <v>5908</v>
      </c>
      <c r="AG7678" t="s">
        <v>85</v>
      </c>
      <c r="AH7678">
        <v>260</v>
      </c>
    </row>
    <row r="7679" spans="1:34" hidden="1" x14ac:dyDescent="0.25">
      <c r="A7679" t="str">
        <f t="shared" si="357"/>
        <v>28 1 3 33 1 102 25 41 0 2201006 288958</v>
      </c>
      <c r="B7679" t="str">
        <f t="shared" si="358"/>
        <v>28 1 3 33 1 102 25 41 0 2201006 288388</v>
      </c>
      <c r="C7679" t="str">
        <f t="shared" si="359"/>
        <v>28 1 3 33 1 102 25 41 0 2201006</v>
      </c>
      <c r="D7679">
        <v>28</v>
      </c>
      <c r="E7679">
        <v>1</v>
      </c>
      <c r="F7679">
        <v>3</v>
      </c>
      <c r="G7679">
        <v>33</v>
      </c>
      <c r="H7679">
        <v>1</v>
      </c>
      <c r="I7679">
        <v>102</v>
      </c>
      <c r="J7679">
        <v>25</v>
      </c>
      <c r="K7679">
        <v>41</v>
      </c>
      <c r="L7679" t="s">
        <v>147</v>
      </c>
      <c r="M7679" t="s">
        <v>196</v>
      </c>
      <c r="N7679" s="13">
        <v>2000000</v>
      </c>
      <c r="O7679">
        <v>288958</v>
      </c>
      <c r="P7679">
        <v>2024</v>
      </c>
      <c r="Q7679">
        <v>1053769361</v>
      </c>
      <c r="R7679" t="s">
        <v>1777</v>
      </c>
      <c r="S7679" s="13">
        <v>2000000</v>
      </c>
      <c r="T7679">
        <v>0</v>
      </c>
      <c r="U7679" t="s">
        <v>6291</v>
      </c>
      <c r="V7679" t="s">
        <v>2291</v>
      </c>
      <c r="W7679">
        <v>5004</v>
      </c>
      <c r="X7679">
        <v>0</v>
      </c>
      <c r="Y7679">
        <v>288388</v>
      </c>
      <c r="Z7679">
        <v>20241217</v>
      </c>
      <c r="AA7679">
        <v>2409301113</v>
      </c>
      <c r="AB7679">
        <v>2</v>
      </c>
      <c r="AC7679" t="s">
        <v>2281</v>
      </c>
      <c r="AD7679" t="s">
        <v>2281</v>
      </c>
      <c r="AE7679">
        <v>13107</v>
      </c>
      <c r="AF7679" t="s">
        <v>5908</v>
      </c>
      <c r="AG7679" t="s">
        <v>85</v>
      </c>
      <c r="AH7679">
        <v>260</v>
      </c>
    </row>
    <row r="7680" spans="1:34" hidden="1" x14ac:dyDescent="0.25">
      <c r="A7680" t="str">
        <f t="shared" si="357"/>
        <v>28 1 3 11 1 102 25 44 0 2201006 288959</v>
      </c>
      <c r="B7680" t="str">
        <f t="shared" si="358"/>
        <v>28 1 3 11 1 102 25 44 0 2201006 288351</v>
      </c>
      <c r="C7680" t="str">
        <f t="shared" si="359"/>
        <v>28 1 3 11 1 102 25 44 0 2201006</v>
      </c>
      <c r="D7680">
        <v>28</v>
      </c>
      <c r="E7680">
        <v>1</v>
      </c>
      <c r="F7680">
        <v>3</v>
      </c>
      <c r="G7680">
        <v>11</v>
      </c>
      <c r="H7680">
        <v>1</v>
      </c>
      <c r="I7680">
        <v>102</v>
      </c>
      <c r="J7680">
        <v>25</v>
      </c>
      <c r="K7680">
        <v>44</v>
      </c>
      <c r="L7680" t="s">
        <v>147</v>
      </c>
      <c r="M7680" t="s">
        <v>196</v>
      </c>
      <c r="N7680" s="13">
        <v>100000000</v>
      </c>
      <c r="O7680">
        <v>288959</v>
      </c>
      <c r="P7680">
        <v>2024</v>
      </c>
      <c r="Q7680">
        <v>800250255</v>
      </c>
      <c r="R7680" t="s">
        <v>1739</v>
      </c>
      <c r="S7680" s="13">
        <v>100000000</v>
      </c>
      <c r="T7680">
        <v>0</v>
      </c>
      <c r="U7680" t="s">
        <v>6239</v>
      </c>
      <c r="V7680" t="s">
        <v>6292</v>
      </c>
      <c r="W7680">
        <v>5016</v>
      </c>
      <c r="X7680">
        <v>0</v>
      </c>
      <c r="Y7680">
        <v>288351</v>
      </c>
      <c r="Z7680">
        <v>20241217</v>
      </c>
      <c r="AA7680">
        <v>2409111043</v>
      </c>
      <c r="AB7680">
        <v>199</v>
      </c>
      <c r="AC7680" t="s">
        <v>2281</v>
      </c>
      <c r="AD7680" t="s">
        <v>2281</v>
      </c>
      <c r="AE7680">
        <v>11101</v>
      </c>
      <c r="AF7680" t="s">
        <v>2281</v>
      </c>
      <c r="AG7680" t="s">
        <v>549</v>
      </c>
      <c r="AH7680">
        <v>250</v>
      </c>
    </row>
    <row r="7681" spans="1:34" hidden="1" x14ac:dyDescent="0.25">
      <c r="A7681" t="str">
        <f t="shared" si="357"/>
        <v>28 1 3 11 1 102 25 44 0 2201006 288960</v>
      </c>
      <c r="B7681" t="str">
        <f t="shared" si="358"/>
        <v>28 1 3 11 1 102 25 44 0 2201006 288345</v>
      </c>
      <c r="C7681" t="str">
        <f t="shared" si="359"/>
        <v>28 1 3 11 1 102 25 44 0 2201006</v>
      </c>
      <c r="D7681">
        <v>28</v>
      </c>
      <c r="E7681">
        <v>1</v>
      </c>
      <c r="F7681">
        <v>3</v>
      </c>
      <c r="G7681">
        <v>11</v>
      </c>
      <c r="H7681">
        <v>1</v>
      </c>
      <c r="I7681">
        <v>102</v>
      </c>
      <c r="J7681">
        <v>25</v>
      </c>
      <c r="K7681">
        <v>44</v>
      </c>
      <c r="L7681" t="s">
        <v>147</v>
      </c>
      <c r="M7681" t="s">
        <v>196</v>
      </c>
      <c r="N7681" s="13">
        <v>3100000</v>
      </c>
      <c r="O7681">
        <v>288960</v>
      </c>
      <c r="P7681">
        <v>2024</v>
      </c>
      <c r="Q7681">
        <v>1053849461</v>
      </c>
      <c r="R7681" t="s">
        <v>1738</v>
      </c>
      <c r="S7681" s="13">
        <v>3100000</v>
      </c>
      <c r="T7681">
        <v>0</v>
      </c>
      <c r="U7681" t="s">
        <v>6195</v>
      </c>
      <c r="V7681" t="s">
        <v>2291</v>
      </c>
      <c r="W7681">
        <v>5004</v>
      </c>
      <c r="X7681">
        <v>0</v>
      </c>
      <c r="Y7681">
        <v>288345</v>
      </c>
      <c r="Z7681">
        <v>20241217</v>
      </c>
      <c r="AA7681">
        <v>2409061027</v>
      </c>
      <c r="AB7681">
        <v>199</v>
      </c>
      <c r="AC7681" t="s">
        <v>2281</v>
      </c>
      <c r="AD7681" t="s">
        <v>2281</v>
      </c>
      <c r="AE7681">
        <v>11101</v>
      </c>
      <c r="AF7681" t="s">
        <v>2281</v>
      </c>
      <c r="AG7681" t="s">
        <v>549</v>
      </c>
      <c r="AH7681">
        <v>260</v>
      </c>
    </row>
    <row r="7682" spans="1:34" hidden="1" x14ac:dyDescent="0.25">
      <c r="A7682" t="str">
        <f t="shared" ref="A7682:A7745" si="360">+CONCATENATE(,D7682," ",E7682," ",F7682," ",G7682," ",H7682," ",I7682," ",J7682," ",K7682," ",L7682," ",M7682," ",O7682)</f>
        <v>28 1 3 11 1 102 25 44 0 2201006 288961</v>
      </c>
      <c r="B7682" t="str">
        <f t="shared" ref="B7682:B7745" si="361">+CONCATENATE(,D7682," ",E7682," ",F7682," ",G7682," ",H7682," ",I7682," ",J7682," ",K7682," ",L7682," ",M7682," ",Y7682)</f>
        <v>28 1 3 11 1 102 25 44 0 2201006 288339</v>
      </c>
      <c r="C7682" t="str">
        <f t="shared" ref="C7682:C7745" si="362">+CONCATENATE(,D7682," ",E7682," ",F7682," ",G7682," ",H7682," ",I7682," ",J7682," ",K7682," ",L7682," ",M7682)</f>
        <v>28 1 3 11 1 102 25 44 0 2201006</v>
      </c>
      <c r="D7682">
        <v>28</v>
      </c>
      <c r="E7682">
        <v>1</v>
      </c>
      <c r="F7682">
        <v>3</v>
      </c>
      <c r="G7682">
        <v>11</v>
      </c>
      <c r="H7682">
        <v>1</v>
      </c>
      <c r="I7682">
        <v>102</v>
      </c>
      <c r="J7682">
        <v>25</v>
      </c>
      <c r="K7682">
        <v>44</v>
      </c>
      <c r="L7682" t="s">
        <v>147</v>
      </c>
      <c r="M7682" t="s">
        <v>196</v>
      </c>
      <c r="N7682" s="13">
        <v>3100000</v>
      </c>
      <c r="O7682">
        <v>288961</v>
      </c>
      <c r="P7682">
        <v>2024</v>
      </c>
      <c r="Q7682">
        <v>75106177</v>
      </c>
      <c r="R7682" t="s">
        <v>1734</v>
      </c>
      <c r="S7682" s="13">
        <v>3100000</v>
      </c>
      <c r="T7682">
        <v>0</v>
      </c>
      <c r="U7682" t="s">
        <v>6195</v>
      </c>
      <c r="V7682" t="s">
        <v>2291</v>
      </c>
      <c r="W7682">
        <v>5004</v>
      </c>
      <c r="X7682">
        <v>0</v>
      </c>
      <c r="Y7682">
        <v>288339</v>
      </c>
      <c r="Z7682">
        <v>20241217</v>
      </c>
      <c r="AA7682">
        <v>2408300998</v>
      </c>
      <c r="AB7682">
        <v>199</v>
      </c>
      <c r="AC7682" t="s">
        <v>2281</v>
      </c>
      <c r="AD7682" t="s">
        <v>2281</v>
      </c>
      <c r="AE7682">
        <v>11101</v>
      </c>
      <c r="AF7682" t="s">
        <v>2281</v>
      </c>
      <c r="AG7682" t="s">
        <v>549</v>
      </c>
      <c r="AH7682">
        <v>260</v>
      </c>
    </row>
    <row r="7683" spans="1:34" hidden="1" x14ac:dyDescent="0.25">
      <c r="A7683" t="str">
        <f t="shared" si="360"/>
        <v>28 6 3 11 1 2 25 6 0 2201006 288962</v>
      </c>
      <c r="B7683" t="str">
        <f t="shared" si="361"/>
        <v>28 6 3 11 1 2 25 6 0 2201006 288203</v>
      </c>
      <c r="C7683" t="str">
        <f t="shared" si="362"/>
        <v>28 6 3 11 1 2 25 6 0 2201006</v>
      </c>
      <c r="D7683">
        <v>28</v>
      </c>
      <c r="E7683">
        <v>6</v>
      </c>
      <c r="F7683">
        <v>3</v>
      </c>
      <c r="G7683">
        <v>11</v>
      </c>
      <c r="H7683">
        <v>1</v>
      </c>
      <c r="I7683">
        <v>2</v>
      </c>
      <c r="J7683">
        <v>25</v>
      </c>
      <c r="K7683">
        <v>6</v>
      </c>
      <c r="L7683" t="s">
        <v>147</v>
      </c>
      <c r="M7683" t="s">
        <v>196</v>
      </c>
      <c r="N7683" s="13">
        <v>3100000</v>
      </c>
      <c r="O7683">
        <v>288962</v>
      </c>
      <c r="P7683">
        <v>2024</v>
      </c>
      <c r="Q7683">
        <v>1053768678</v>
      </c>
      <c r="R7683" t="s">
        <v>1830</v>
      </c>
      <c r="S7683" s="13">
        <v>3100000</v>
      </c>
      <c r="T7683">
        <v>0</v>
      </c>
      <c r="U7683" t="s">
        <v>6054</v>
      </c>
      <c r="V7683" t="s">
        <v>2291</v>
      </c>
      <c r="W7683">
        <v>5004</v>
      </c>
      <c r="X7683">
        <v>0</v>
      </c>
      <c r="Y7683">
        <v>288203</v>
      </c>
      <c r="Z7683">
        <v>20241217</v>
      </c>
      <c r="AA7683">
        <v>2405310732</v>
      </c>
      <c r="AB7683">
        <v>199</v>
      </c>
      <c r="AC7683" t="s">
        <v>2281</v>
      </c>
      <c r="AD7683" t="s">
        <v>2281</v>
      </c>
      <c r="AE7683">
        <v>11101</v>
      </c>
      <c r="AF7683" t="s">
        <v>2281</v>
      </c>
      <c r="AG7683" t="s">
        <v>549</v>
      </c>
      <c r="AH7683">
        <v>260</v>
      </c>
    </row>
    <row r="7684" spans="1:34" hidden="1" x14ac:dyDescent="0.25">
      <c r="A7684" t="str">
        <f t="shared" si="360"/>
        <v>28 6 3 11 1 2 25 6 0 2201006 288963</v>
      </c>
      <c r="B7684" t="str">
        <f t="shared" si="361"/>
        <v>28 6 3 11 1 2 25 6 0 2201006 288159</v>
      </c>
      <c r="C7684" t="str">
        <f t="shared" si="362"/>
        <v>28 6 3 11 1 2 25 6 0 2201006</v>
      </c>
      <c r="D7684">
        <v>28</v>
      </c>
      <c r="E7684">
        <v>6</v>
      </c>
      <c r="F7684">
        <v>3</v>
      </c>
      <c r="G7684">
        <v>11</v>
      </c>
      <c r="H7684">
        <v>1</v>
      </c>
      <c r="I7684">
        <v>2</v>
      </c>
      <c r="J7684">
        <v>25</v>
      </c>
      <c r="K7684">
        <v>6</v>
      </c>
      <c r="L7684" t="s">
        <v>147</v>
      </c>
      <c r="M7684" t="s">
        <v>196</v>
      </c>
      <c r="N7684" s="13">
        <v>3100000</v>
      </c>
      <c r="O7684">
        <v>288963</v>
      </c>
      <c r="P7684">
        <v>2024</v>
      </c>
      <c r="Q7684">
        <v>1053843006</v>
      </c>
      <c r="R7684" t="s">
        <v>1822</v>
      </c>
      <c r="S7684" s="13">
        <v>3100000</v>
      </c>
      <c r="T7684">
        <v>0</v>
      </c>
      <c r="U7684" t="s">
        <v>6027</v>
      </c>
      <c r="V7684" t="s">
        <v>2295</v>
      </c>
      <c r="W7684">
        <v>5004</v>
      </c>
      <c r="X7684">
        <v>0</v>
      </c>
      <c r="Y7684">
        <v>288159</v>
      </c>
      <c r="Z7684">
        <v>20241217</v>
      </c>
      <c r="AA7684">
        <v>2405090636</v>
      </c>
      <c r="AB7684">
        <v>199</v>
      </c>
      <c r="AC7684" t="s">
        <v>2281</v>
      </c>
      <c r="AD7684" t="s">
        <v>2281</v>
      </c>
      <c r="AE7684">
        <v>11101</v>
      </c>
      <c r="AF7684" t="s">
        <v>2281</v>
      </c>
      <c r="AG7684" t="s">
        <v>549</v>
      </c>
      <c r="AH7684">
        <v>260</v>
      </c>
    </row>
    <row r="7685" spans="1:34" hidden="1" x14ac:dyDescent="0.25">
      <c r="A7685" t="str">
        <f t="shared" si="360"/>
        <v>28 6 3 11 1 2 25 6 0 2201006 288964</v>
      </c>
      <c r="B7685" t="str">
        <f t="shared" si="361"/>
        <v>28 6 3 11 1 2 25 6 0 2201006 288179</v>
      </c>
      <c r="C7685" t="str">
        <f t="shared" si="362"/>
        <v>28 6 3 11 1 2 25 6 0 2201006</v>
      </c>
      <c r="D7685">
        <v>28</v>
      </c>
      <c r="E7685">
        <v>6</v>
      </c>
      <c r="F7685">
        <v>3</v>
      </c>
      <c r="G7685">
        <v>11</v>
      </c>
      <c r="H7685">
        <v>1</v>
      </c>
      <c r="I7685">
        <v>2</v>
      </c>
      <c r="J7685">
        <v>25</v>
      </c>
      <c r="K7685">
        <v>6</v>
      </c>
      <c r="L7685" t="s">
        <v>147</v>
      </c>
      <c r="M7685" t="s">
        <v>196</v>
      </c>
      <c r="N7685" s="13">
        <v>3100000</v>
      </c>
      <c r="O7685">
        <v>288964</v>
      </c>
      <c r="P7685">
        <v>2024</v>
      </c>
      <c r="Q7685">
        <v>1054992455</v>
      </c>
      <c r="R7685" t="s">
        <v>6036</v>
      </c>
      <c r="S7685" s="13">
        <v>3100000</v>
      </c>
      <c r="T7685">
        <v>0</v>
      </c>
      <c r="U7685" t="s">
        <v>6027</v>
      </c>
      <c r="V7685" t="s">
        <v>2295</v>
      </c>
      <c r="W7685">
        <v>5004</v>
      </c>
      <c r="X7685">
        <v>0</v>
      </c>
      <c r="Y7685">
        <v>288179</v>
      </c>
      <c r="Z7685">
        <v>20241217</v>
      </c>
      <c r="AA7685">
        <v>2405140647</v>
      </c>
      <c r="AB7685">
        <v>199</v>
      </c>
      <c r="AC7685" t="s">
        <v>2281</v>
      </c>
      <c r="AD7685" t="s">
        <v>2281</v>
      </c>
      <c r="AE7685">
        <v>11101</v>
      </c>
      <c r="AF7685" t="s">
        <v>2281</v>
      </c>
      <c r="AG7685" t="s">
        <v>549</v>
      </c>
      <c r="AH7685">
        <v>260</v>
      </c>
    </row>
    <row r="7686" spans="1:34" hidden="1" x14ac:dyDescent="0.25">
      <c r="A7686" t="str">
        <f t="shared" si="360"/>
        <v>28 6 3 11 1 2 25 6 0 2201006 288965</v>
      </c>
      <c r="B7686" t="str">
        <f t="shared" si="361"/>
        <v>28 6 3 11 1 2 25 6 0 2201006 288178</v>
      </c>
      <c r="C7686" t="str">
        <f t="shared" si="362"/>
        <v>28 6 3 11 1 2 25 6 0 2201006</v>
      </c>
      <c r="D7686">
        <v>28</v>
      </c>
      <c r="E7686">
        <v>6</v>
      </c>
      <c r="F7686">
        <v>3</v>
      </c>
      <c r="G7686">
        <v>11</v>
      </c>
      <c r="H7686">
        <v>1</v>
      </c>
      <c r="I7686">
        <v>2</v>
      </c>
      <c r="J7686">
        <v>25</v>
      </c>
      <c r="K7686">
        <v>6</v>
      </c>
      <c r="L7686" t="s">
        <v>147</v>
      </c>
      <c r="M7686" t="s">
        <v>196</v>
      </c>
      <c r="N7686" s="13">
        <v>3100000</v>
      </c>
      <c r="O7686">
        <v>288965</v>
      </c>
      <c r="P7686">
        <v>2024</v>
      </c>
      <c r="Q7686">
        <v>1053824950</v>
      </c>
      <c r="R7686" t="s">
        <v>1827</v>
      </c>
      <c r="S7686" s="13">
        <v>3100000</v>
      </c>
      <c r="T7686">
        <v>0</v>
      </c>
      <c r="U7686" t="s">
        <v>6027</v>
      </c>
      <c r="V7686" t="s">
        <v>2295</v>
      </c>
      <c r="W7686">
        <v>5004</v>
      </c>
      <c r="X7686">
        <v>0</v>
      </c>
      <c r="Y7686">
        <v>288178</v>
      </c>
      <c r="Z7686">
        <v>20241217</v>
      </c>
      <c r="AA7686">
        <v>2405140646</v>
      </c>
      <c r="AB7686">
        <v>199</v>
      </c>
      <c r="AC7686" t="s">
        <v>2281</v>
      </c>
      <c r="AD7686" t="s">
        <v>2281</v>
      </c>
      <c r="AE7686">
        <v>11101</v>
      </c>
      <c r="AF7686" t="s">
        <v>2281</v>
      </c>
      <c r="AG7686" t="s">
        <v>549</v>
      </c>
      <c r="AH7686">
        <v>260</v>
      </c>
    </row>
    <row r="7687" spans="1:34" hidden="1" x14ac:dyDescent="0.25">
      <c r="A7687" t="str">
        <f t="shared" si="360"/>
        <v>28 6 3 11 1 2 25 6 0 2201006 288966</v>
      </c>
      <c r="B7687" t="str">
        <f t="shared" si="361"/>
        <v>28 6 3 11 1 2 25 6 0 2201006 288166</v>
      </c>
      <c r="C7687" t="str">
        <f t="shared" si="362"/>
        <v>28 6 3 11 1 2 25 6 0 2201006</v>
      </c>
      <c r="D7687">
        <v>28</v>
      </c>
      <c r="E7687">
        <v>6</v>
      </c>
      <c r="F7687">
        <v>3</v>
      </c>
      <c r="G7687">
        <v>11</v>
      </c>
      <c r="H7687">
        <v>1</v>
      </c>
      <c r="I7687">
        <v>2</v>
      </c>
      <c r="J7687">
        <v>25</v>
      </c>
      <c r="K7687">
        <v>6</v>
      </c>
      <c r="L7687" t="s">
        <v>147</v>
      </c>
      <c r="M7687" t="s">
        <v>196</v>
      </c>
      <c r="N7687" s="13">
        <v>3100000</v>
      </c>
      <c r="O7687">
        <v>288966</v>
      </c>
      <c r="P7687">
        <v>2024</v>
      </c>
      <c r="Q7687">
        <v>1060647567</v>
      </c>
      <c r="R7687" t="s">
        <v>1825</v>
      </c>
      <c r="S7687" s="13">
        <v>3100000</v>
      </c>
      <c r="T7687">
        <v>0</v>
      </c>
      <c r="U7687" t="s">
        <v>6027</v>
      </c>
      <c r="V7687" t="s">
        <v>2295</v>
      </c>
      <c r="W7687">
        <v>5004</v>
      </c>
      <c r="X7687">
        <v>0</v>
      </c>
      <c r="Y7687">
        <v>288166</v>
      </c>
      <c r="Z7687">
        <v>20241217</v>
      </c>
      <c r="AA7687">
        <v>2405100640</v>
      </c>
      <c r="AB7687">
        <v>199</v>
      </c>
      <c r="AC7687" t="s">
        <v>2281</v>
      </c>
      <c r="AD7687" t="s">
        <v>2281</v>
      </c>
      <c r="AE7687">
        <v>11101</v>
      </c>
      <c r="AF7687" t="s">
        <v>2281</v>
      </c>
      <c r="AG7687" t="s">
        <v>549</v>
      </c>
      <c r="AH7687">
        <v>260</v>
      </c>
    </row>
    <row r="7688" spans="1:34" hidden="1" x14ac:dyDescent="0.25">
      <c r="A7688" t="str">
        <f t="shared" si="360"/>
        <v>28 12 3 33 1 2 72 2 0 2201033 288968</v>
      </c>
      <c r="B7688" t="str">
        <f t="shared" si="361"/>
        <v>28 12 3 33 1 2 72 2 0 2201033 288105</v>
      </c>
      <c r="C7688" t="str">
        <f t="shared" si="362"/>
        <v>28 12 3 33 1 2 72 2 0 2201033</v>
      </c>
      <c r="D7688">
        <v>28</v>
      </c>
      <c r="E7688">
        <v>12</v>
      </c>
      <c r="F7688">
        <v>3</v>
      </c>
      <c r="G7688">
        <v>33</v>
      </c>
      <c r="H7688">
        <v>1</v>
      </c>
      <c r="I7688">
        <v>2</v>
      </c>
      <c r="J7688">
        <v>72</v>
      </c>
      <c r="K7688">
        <v>2</v>
      </c>
      <c r="L7688" t="s">
        <v>147</v>
      </c>
      <c r="M7688" t="s">
        <v>194</v>
      </c>
      <c r="N7688" s="13">
        <v>79045365</v>
      </c>
      <c r="O7688">
        <v>288968</v>
      </c>
      <c r="P7688">
        <v>2024</v>
      </c>
      <c r="Q7688">
        <v>890800970</v>
      </c>
      <c r="R7688" t="s">
        <v>1837</v>
      </c>
      <c r="S7688" s="13">
        <v>79045365</v>
      </c>
      <c r="T7688">
        <v>0</v>
      </c>
      <c r="U7688" t="s">
        <v>6032</v>
      </c>
      <c r="V7688" t="s">
        <v>6293</v>
      </c>
      <c r="W7688">
        <v>5004</v>
      </c>
      <c r="X7688">
        <v>0</v>
      </c>
      <c r="Y7688">
        <v>288105</v>
      </c>
      <c r="Z7688">
        <v>20241217</v>
      </c>
      <c r="AA7688">
        <v>2403210488</v>
      </c>
      <c r="AB7688">
        <v>199</v>
      </c>
      <c r="AC7688" t="s">
        <v>2281</v>
      </c>
      <c r="AD7688" t="s">
        <v>2281</v>
      </c>
      <c r="AE7688">
        <v>13112</v>
      </c>
      <c r="AF7688" t="s">
        <v>5908</v>
      </c>
      <c r="AG7688" t="s">
        <v>508</v>
      </c>
      <c r="AH7688">
        <v>261</v>
      </c>
    </row>
    <row r="7689" spans="1:34" hidden="1" x14ac:dyDescent="0.25">
      <c r="A7689" t="str">
        <f t="shared" si="360"/>
        <v>28 6 3 11 1 2 25 6 0 2201006 288969</v>
      </c>
      <c r="B7689" t="str">
        <f t="shared" si="361"/>
        <v>28 6 3 11 1 2 25 6 0 2201006 288165</v>
      </c>
      <c r="C7689" t="str">
        <f t="shared" si="362"/>
        <v>28 6 3 11 1 2 25 6 0 2201006</v>
      </c>
      <c r="D7689">
        <v>28</v>
      </c>
      <c r="E7689">
        <v>6</v>
      </c>
      <c r="F7689">
        <v>3</v>
      </c>
      <c r="G7689">
        <v>11</v>
      </c>
      <c r="H7689">
        <v>1</v>
      </c>
      <c r="I7689">
        <v>2</v>
      </c>
      <c r="J7689">
        <v>25</v>
      </c>
      <c r="K7689">
        <v>6</v>
      </c>
      <c r="L7689" t="s">
        <v>147</v>
      </c>
      <c r="M7689" t="s">
        <v>196</v>
      </c>
      <c r="N7689" s="13">
        <v>3100000</v>
      </c>
      <c r="O7689">
        <v>288969</v>
      </c>
      <c r="P7689">
        <v>2024</v>
      </c>
      <c r="Q7689">
        <v>1053873687</v>
      </c>
      <c r="R7689" t="s">
        <v>1824</v>
      </c>
      <c r="S7689" s="13">
        <v>3100000</v>
      </c>
      <c r="T7689">
        <v>0</v>
      </c>
      <c r="U7689" t="s">
        <v>6027</v>
      </c>
      <c r="V7689" t="s">
        <v>2291</v>
      </c>
      <c r="W7689">
        <v>5004</v>
      </c>
      <c r="X7689">
        <v>0</v>
      </c>
      <c r="Y7689">
        <v>288165</v>
      </c>
      <c r="Z7689">
        <v>20241217</v>
      </c>
      <c r="AA7689">
        <v>2405100639</v>
      </c>
      <c r="AB7689">
        <v>199</v>
      </c>
      <c r="AC7689" t="s">
        <v>2281</v>
      </c>
      <c r="AD7689" t="s">
        <v>2281</v>
      </c>
      <c r="AE7689">
        <v>11101</v>
      </c>
      <c r="AF7689" t="s">
        <v>2281</v>
      </c>
      <c r="AG7689" t="s">
        <v>549</v>
      </c>
      <c r="AH7689">
        <v>260</v>
      </c>
    </row>
    <row r="7690" spans="1:34" hidden="1" x14ac:dyDescent="0.25">
      <c r="A7690" t="str">
        <f t="shared" si="360"/>
        <v>28 1 3 11 1 101 24 42 0 2201051 288970</v>
      </c>
      <c r="B7690" t="str">
        <f t="shared" si="361"/>
        <v>28 1 3 11 1 101 24 42 0 2201051 288391</v>
      </c>
      <c r="C7690" t="str">
        <f t="shared" si="362"/>
        <v>28 1 3 11 1 101 24 42 0 2201051</v>
      </c>
      <c r="D7690">
        <v>28</v>
      </c>
      <c r="E7690">
        <v>1</v>
      </c>
      <c r="F7690">
        <v>3</v>
      </c>
      <c r="G7690">
        <v>11</v>
      </c>
      <c r="H7690">
        <v>1</v>
      </c>
      <c r="I7690">
        <v>101</v>
      </c>
      <c r="J7690">
        <v>24</v>
      </c>
      <c r="K7690">
        <v>42</v>
      </c>
      <c r="L7690" t="s">
        <v>147</v>
      </c>
      <c r="M7690" t="s">
        <v>200</v>
      </c>
      <c r="N7690" s="13">
        <v>11812080</v>
      </c>
      <c r="O7690">
        <v>288970</v>
      </c>
      <c r="P7690">
        <v>2024</v>
      </c>
      <c r="Q7690">
        <v>901050639</v>
      </c>
      <c r="R7690" t="s">
        <v>1731</v>
      </c>
      <c r="S7690" s="13">
        <v>11812080</v>
      </c>
      <c r="T7690">
        <v>544899</v>
      </c>
      <c r="U7690" t="s">
        <v>6191</v>
      </c>
      <c r="V7690" t="s">
        <v>6294</v>
      </c>
      <c r="W7690">
        <v>5004</v>
      </c>
      <c r="X7690">
        <v>2305</v>
      </c>
      <c r="Y7690">
        <v>288391</v>
      </c>
      <c r="Z7690">
        <v>20241217</v>
      </c>
      <c r="AA7690">
        <v>2406190757</v>
      </c>
      <c r="AB7690">
        <v>2</v>
      </c>
      <c r="AC7690" t="s">
        <v>2281</v>
      </c>
      <c r="AD7690" t="s">
        <v>2281</v>
      </c>
      <c r="AE7690">
        <v>11101</v>
      </c>
      <c r="AF7690" t="s">
        <v>2281</v>
      </c>
      <c r="AG7690" t="s">
        <v>549</v>
      </c>
      <c r="AH7690">
        <v>332</v>
      </c>
    </row>
    <row r="7691" spans="1:34" hidden="1" x14ac:dyDescent="0.25">
      <c r="A7691" t="str">
        <f t="shared" si="360"/>
        <v>28 1 3 11 1 101 24 42 0 2201051 288971</v>
      </c>
      <c r="B7691" t="str">
        <f t="shared" si="361"/>
        <v>28 1 3 11 1 101 24 42 0 2201051 288387</v>
      </c>
      <c r="C7691" t="str">
        <f t="shared" si="362"/>
        <v>28 1 3 11 1 101 24 42 0 2201051</v>
      </c>
      <c r="D7691">
        <v>28</v>
      </c>
      <c r="E7691">
        <v>1</v>
      </c>
      <c r="F7691">
        <v>3</v>
      </c>
      <c r="G7691">
        <v>11</v>
      </c>
      <c r="H7691">
        <v>1</v>
      </c>
      <c r="I7691">
        <v>101</v>
      </c>
      <c r="J7691">
        <v>24</v>
      </c>
      <c r="K7691">
        <v>42</v>
      </c>
      <c r="L7691" t="s">
        <v>147</v>
      </c>
      <c r="M7691" t="s">
        <v>200</v>
      </c>
      <c r="N7691" s="13">
        <v>5288990</v>
      </c>
      <c r="O7691">
        <v>288971</v>
      </c>
      <c r="P7691">
        <v>2024</v>
      </c>
      <c r="Q7691">
        <v>901050639</v>
      </c>
      <c r="R7691" t="s">
        <v>1731</v>
      </c>
      <c r="S7691" s="13">
        <v>5288990</v>
      </c>
      <c r="T7691">
        <v>317339</v>
      </c>
      <c r="U7691" t="s">
        <v>6191</v>
      </c>
      <c r="V7691" t="s">
        <v>6294</v>
      </c>
      <c r="W7691">
        <v>5004</v>
      </c>
      <c r="X7691">
        <v>2305</v>
      </c>
      <c r="Y7691">
        <v>288387</v>
      </c>
      <c r="Z7691">
        <v>20241217</v>
      </c>
      <c r="AA7691">
        <v>2406190757</v>
      </c>
      <c r="AB7691">
        <v>2</v>
      </c>
      <c r="AC7691" t="s">
        <v>2281</v>
      </c>
      <c r="AD7691" t="s">
        <v>2281</v>
      </c>
      <c r="AE7691">
        <v>11101</v>
      </c>
      <c r="AF7691" t="s">
        <v>2281</v>
      </c>
      <c r="AG7691" t="s">
        <v>549</v>
      </c>
      <c r="AH7691">
        <v>332</v>
      </c>
    </row>
    <row r="7692" spans="1:34" hidden="1" x14ac:dyDescent="0.25">
      <c r="A7692" t="str">
        <f t="shared" si="360"/>
        <v>28 1 3 11 1 2 72 17 0 2201071 288974</v>
      </c>
      <c r="B7692" t="str">
        <f t="shared" si="361"/>
        <v>28 1 3 11 1 2 72 17 0 2201071 288057</v>
      </c>
      <c r="C7692" t="str">
        <f t="shared" si="362"/>
        <v>28 1 3 11 1 2 72 17 0 2201071</v>
      </c>
      <c r="D7692">
        <v>28</v>
      </c>
      <c r="E7692">
        <v>1</v>
      </c>
      <c r="F7692">
        <v>3</v>
      </c>
      <c r="G7692">
        <v>11</v>
      </c>
      <c r="H7692">
        <v>1</v>
      </c>
      <c r="I7692">
        <v>2</v>
      </c>
      <c r="J7692">
        <v>72</v>
      </c>
      <c r="K7692">
        <v>17</v>
      </c>
      <c r="L7692" t="s">
        <v>147</v>
      </c>
      <c r="M7692" t="s">
        <v>193</v>
      </c>
      <c r="N7692" s="13">
        <v>5000000</v>
      </c>
      <c r="O7692">
        <v>288974</v>
      </c>
      <c r="P7692">
        <v>2024</v>
      </c>
      <c r="Q7692">
        <v>1053857557</v>
      </c>
      <c r="R7692" t="s">
        <v>6089</v>
      </c>
      <c r="S7692" s="13">
        <v>5000000</v>
      </c>
      <c r="T7692">
        <v>0</v>
      </c>
      <c r="U7692" t="s">
        <v>6295</v>
      </c>
      <c r="V7692" t="s">
        <v>2291</v>
      </c>
      <c r="W7692">
        <v>5004</v>
      </c>
      <c r="X7692">
        <v>0</v>
      </c>
      <c r="Y7692">
        <v>288057</v>
      </c>
      <c r="Z7692">
        <v>20241217</v>
      </c>
      <c r="AA7692">
        <v>2402210365</v>
      </c>
      <c r="AB7692">
        <v>199</v>
      </c>
      <c r="AC7692" t="s">
        <v>2281</v>
      </c>
      <c r="AD7692" t="s">
        <v>2281</v>
      </c>
      <c r="AE7692">
        <v>11101</v>
      </c>
      <c r="AF7692" t="s">
        <v>2281</v>
      </c>
      <c r="AG7692" t="s">
        <v>549</v>
      </c>
      <c r="AH7692">
        <v>260</v>
      </c>
    </row>
    <row r="7693" spans="1:34" hidden="1" x14ac:dyDescent="0.25">
      <c r="A7693" t="str">
        <f t="shared" si="360"/>
        <v>28 6 3 11 1 2 25 5 0 2201076 288975</v>
      </c>
      <c r="B7693" t="str">
        <f t="shared" si="361"/>
        <v>28 6 3 11 1 2 25 5 0 2201076 288056</v>
      </c>
      <c r="C7693" t="str">
        <f t="shared" si="362"/>
        <v>28 6 3 11 1 2 25 5 0 2201076</v>
      </c>
      <c r="D7693">
        <v>28</v>
      </c>
      <c r="E7693">
        <v>6</v>
      </c>
      <c r="F7693">
        <v>3</v>
      </c>
      <c r="G7693">
        <v>11</v>
      </c>
      <c r="H7693">
        <v>1</v>
      </c>
      <c r="I7693">
        <v>2</v>
      </c>
      <c r="J7693">
        <v>25</v>
      </c>
      <c r="K7693">
        <v>5</v>
      </c>
      <c r="L7693" t="s">
        <v>147</v>
      </c>
      <c r="M7693" t="s">
        <v>197</v>
      </c>
      <c r="N7693" s="13">
        <v>2100000</v>
      </c>
      <c r="O7693">
        <v>288975</v>
      </c>
      <c r="P7693">
        <v>2024</v>
      </c>
      <c r="Q7693">
        <v>24347551</v>
      </c>
      <c r="R7693" t="s">
        <v>1814</v>
      </c>
      <c r="S7693" s="13">
        <v>2100000</v>
      </c>
      <c r="T7693">
        <v>0</v>
      </c>
      <c r="U7693" t="s">
        <v>5974</v>
      </c>
      <c r="V7693" t="s">
        <v>2291</v>
      </c>
      <c r="W7693">
        <v>5004</v>
      </c>
      <c r="X7693">
        <v>0</v>
      </c>
      <c r="Y7693">
        <v>288056</v>
      </c>
      <c r="Z7693">
        <v>20241217</v>
      </c>
      <c r="AA7693">
        <v>2402210364</v>
      </c>
      <c r="AB7693">
        <v>199</v>
      </c>
      <c r="AC7693" t="s">
        <v>2281</v>
      </c>
      <c r="AD7693" t="s">
        <v>2281</v>
      </c>
      <c r="AE7693">
        <v>11101</v>
      </c>
      <c r="AF7693" t="s">
        <v>2281</v>
      </c>
      <c r="AG7693" t="s">
        <v>549</v>
      </c>
      <c r="AH7693">
        <v>260</v>
      </c>
    </row>
    <row r="7694" spans="1:34" hidden="1" x14ac:dyDescent="0.25">
      <c r="A7694" t="str">
        <f t="shared" si="360"/>
        <v>28 6 3 11 1 2 25 5 0 2201076 288976</v>
      </c>
      <c r="B7694" t="str">
        <f t="shared" si="361"/>
        <v>28 6 3 11 1 2 25 5 0 2201076 288070</v>
      </c>
      <c r="C7694" t="str">
        <f t="shared" si="362"/>
        <v>28 6 3 11 1 2 25 5 0 2201076</v>
      </c>
      <c r="D7694">
        <v>28</v>
      </c>
      <c r="E7694">
        <v>6</v>
      </c>
      <c r="F7694">
        <v>3</v>
      </c>
      <c r="G7694">
        <v>11</v>
      </c>
      <c r="H7694">
        <v>1</v>
      </c>
      <c r="I7694">
        <v>2</v>
      </c>
      <c r="J7694">
        <v>25</v>
      </c>
      <c r="K7694">
        <v>5</v>
      </c>
      <c r="L7694" t="s">
        <v>147</v>
      </c>
      <c r="M7694" t="s">
        <v>197</v>
      </c>
      <c r="N7694" s="13">
        <v>2100000</v>
      </c>
      <c r="O7694">
        <v>288976</v>
      </c>
      <c r="P7694">
        <v>2024</v>
      </c>
      <c r="Q7694">
        <v>234731</v>
      </c>
      <c r="R7694" t="s">
        <v>1816</v>
      </c>
      <c r="S7694" s="13">
        <v>2100000</v>
      </c>
      <c r="T7694">
        <v>0</v>
      </c>
      <c r="U7694" t="s">
        <v>5974</v>
      </c>
      <c r="V7694" t="s">
        <v>2291</v>
      </c>
      <c r="W7694">
        <v>5004</v>
      </c>
      <c r="X7694">
        <v>0</v>
      </c>
      <c r="Y7694">
        <v>288070</v>
      </c>
      <c r="Z7694">
        <v>20241217</v>
      </c>
      <c r="AA7694">
        <v>2402290414</v>
      </c>
      <c r="AB7694">
        <v>199</v>
      </c>
      <c r="AC7694" t="s">
        <v>2281</v>
      </c>
      <c r="AD7694" t="s">
        <v>2281</v>
      </c>
      <c r="AE7694">
        <v>11101</v>
      </c>
      <c r="AF7694" t="s">
        <v>2281</v>
      </c>
      <c r="AG7694" t="s">
        <v>549</v>
      </c>
      <c r="AH7694">
        <v>260</v>
      </c>
    </row>
    <row r="7695" spans="1:34" hidden="1" x14ac:dyDescent="0.25">
      <c r="A7695" t="str">
        <f t="shared" si="360"/>
        <v>28 1 3 11 1 2 72 17 0 2201071 288977</v>
      </c>
      <c r="B7695" t="str">
        <f t="shared" si="361"/>
        <v>28 1 3 11 1 2 72 17 0 2201071 288127</v>
      </c>
      <c r="C7695" t="str">
        <f t="shared" si="362"/>
        <v>28 1 3 11 1 2 72 17 0 2201071</v>
      </c>
      <c r="D7695">
        <v>28</v>
      </c>
      <c r="E7695">
        <v>1</v>
      </c>
      <c r="F7695">
        <v>3</v>
      </c>
      <c r="G7695">
        <v>11</v>
      </c>
      <c r="H7695">
        <v>1</v>
      </c>
      <c r="I7695">
        <v>2</v>
      </c>
      <c r="J7695">
        <v>72</v>
      </c>
      <c r="K7695">
        <v>17</v>
      </c>
      <c r="L7695" t="s">
        <v>147</v>
      </c>
      <c r="M7695" t="s">
        <v>193</v>
      </c>
      <c r="N7695" s="13">
        <v>5000000</v>
      </c>
      <c r="O7695">
        <v>288977</v>
      </c>
      <c r="P7695">
        <v>2024</v>
      </c>
      <c r="Q7695">
        <v>1053779773</v>
      </c>
      <c r="R7695" t="s">
        <v>1722</v>
      </c>
      <c r="S7695" s="13">
        <v>5000000</v>
      </c>
      <c r="T7695">
        <v>0</v>
      </c>
      <c r="U7695" t="s">
        <v>5931</v>
      </c>
      <c r="V7695" t="s">
        <v>2291</v>
      </c>
      <c r="W7695">
        <v>5004</v>
      </c>
      <c r="X7695">
        <v>0</v>
      </c>
      <c r="Y7695">
        <v>288127</v>
      </c>
      <c r="Z7695">
        <v>20241217</v>
      </c>
      <c r="AA7695">
        <v>2404260595</v>
      </c>
      <c r="AB7695">
        <v>199</v>
      </c>
      <c r="AC7695" t="s">
        <v>2281</v>
      </c>
      <c r="AD7695" t="s">
        <v>2281</v>
      </c>
      <c r="AE7695">
        <v>11101</v>
      </c>
      <c r="AF7695" t="s">
        <v>2281</v>
      </c>
      <c r="AG7695" t="s">
        <v>549</v>
      </c>
      <c r="AH7695">
        <v>260</v>
      </c>
    </row>
    <row r="7696" spans="1:34" hidden="1" x14ac:dyDescent="0.25">
      <c r="A7696" t="str">
        <f t="shared" si="360"/>
        <v>28 4 3 33 1 2 25 3 0 2201006 288978</v>
      </c>
      <c r="B7696" t="str">
        <f t="shared" si="361"/>
        <v>28 4 3 33 1 2 25 3 0 2201006 288103</v>
      </c>
      <c r="C7696" t="str">
        <f t="shared" si="362"/>
        <v>28 4 3 33 1 2 25 3 0 2201006</v>
      </c>
      <c r="D7696">
        <v>28</v>
      </c>
      <c r="E7696">
        <v>4</v>
      </c>
      <c r="F7696">
        <v>3</v>
      </c>
      <c r="G7696">
        <v>33</v>
      </c>
      <c r="H7696">
        <v>1</v>
      </c>
      <c r="I7696">
        <v>2</v>
      </c>
      <c r="J7696">
        <v>25</v>
      </c>
      <c r="K7696">
        <v>3</v>
      </c>
      <c r="L7696" t="s">
        <v>147</v>
      </c>
      <c r="M7696" t="s">
        <v>196</v>
      </c>
      <c r="N7696" s="13">
        <v>147236318</v>
      </c>
      <c r="O7696">
        <v>288978</v>
      </c>
      <c r="P7696">
        <v>2024</v>
      </c>
      <c r="Q7696">
        <v>890802356</v>
      </c>
      <c r="R7696" t="s">
        <v>1027</v>
      </c>
      <c r="S7696" s="13">
        <v>147236318</v>
      </c>
      <c r="T7696">
        <v>0</v>
      </c>
      <c r="U7696" t="s">
        <v>6018</v>
      </c>
      <c r="V7696" t="s">
        <v>6296</v>
      </c>
      <c r="W7696">
        <v>5016</v>
      </c>
      <c r="X7696">
        <v>0</v>
      </c>
      <c r="Y7696">
        <v>288103</v>
      </c>
      <c r="Z7696">
        <v>20241217</v>
      </c>
      <c r="AA7696">
        <v>2403150475</v>
      </c>
      <c r="AB7696">
        <v>199</v>
      </c>
      <c r="AC7696" t="s">
        <v>2281</v>
      </c>
      <c r="AD7696" t="s">
        <v>2281</v>
      </c>
      <c r="AE7696">
        <v>13107</v>
      </c>
      <c r="AF7696" t="s">
        <v>5908</v>
      </c>
      <c r="AG7696" t="s">
        <v>85</v>
      </c>
      <c r="AH7696">
        <v>250</v>
      </c>
    </row>
    <row r="7697" spans="1:34" hidden="1" x14ac:dyDescent="0.25">
      <c r="A7697" t="str">
        <f t="shared" si="360"/>
        <v>28 6 3 11 1 2 25 6 0 2201006 288979</v>
      </c>
      <c r="B7697" t="str">
        <f t="shared" si="361"/>
        <v>28 6 3 11 1 2 25 6 0 2201006 288181</v>
      </c>
      <c r="C7697" t="str">
        <f t="shared" si="362"/>
        <v>28 6 3 11 1 2 25 6 0 2201006</v>
      </c>
      <c r="D7697">
        <v>28</v>
      </c>
      <c r="E7697">
        <v>6</v>
      </c>
      <c r="F7697">
        <v>3</v>
      </c>
      <c r="G7697">
        <v>11</v>
      </c>
      <c r="H7697">
        <v>1</v>
      </c>
      <c r="I7697">
        <v>2</v>
      </c>
      <c r="J7697">
        <v>25</v>
      </c>
      <c r="K7697">
        <v>6</v>
      </c>
      <c r="L7697" t="s">
        <v>147</v>
      </c>
      <c r="M7697" t="s">
        <v>196</v>
      </c>
      <c r="N7697" s="13">
        <v>3100000</v>
      </c>
      <c r="O7697">
        <v>288979</v>
      </c>
      <c r="P7697">
        <v>2024</v>
      </c>
      <c r="Q7697">
        <v>1225090732</v>
      </c>
      <c r="R7697" t="s">
        <v>6200</v>
      </c>
      <c r="S7697" s="13">
        <v>3100000</v>
      </c>
      <c r="T7697">
        <v>0</v>
      </c>
      <c r="U7697" t="s">
        <v>6201</v>
      </c>
      <c r="V7697" t="s">
        <v>2291</v>
      </c>
      <c r="W7697">
        <v>5004</v>
      </c>
      <c r="X7697">
        <v>0</v>
      </c>
      <c r="Y7697">
        <v>288181</v>
      </c>
      <c r="Z7697">
        <v>20241217</v>
      </c>
      <c r="AA7697">
        <v>2405150652</v>
      </c>
      <c r="AB7697">
        <v>199</v>
      </c>
      <c r="AC7697" t="s">
        <v>2281</v>
      </c>
      <c r="AD7697" t="s">
        <v>2281</v>
      </c>
      <c r="AE7697">
        <v>11101</v>
      </c>
      <c r="AF7697" t="s">
        <v>2281</v>
      </c>
      <c r="AG7697" t="s">
        <v>549</v>
      </c>
      <c r="AH7697">
        <v>260</v>
      </c>
    </row>
    <row r="7698" spans="1:34" hidden="1" x14ac:dyDescent="0.25">
      <c r="A7698" t="str">
        <f t="shared" si="360"/>
        <v>28 1 3 11 1 102 25 44 0 2201006 288980</v>
      </c>
      <c r="B7698" t="str">
        <f t="shared" si="361"/>
        <v>28 1 3 11 1 102 25 44 0 2201006 288338</v>
      </c>
      <c r="C7698" t="str">
        <f t="shared" si="362"/>
        <v>28 1 3 11 1 102 25 44 0 2201006</v>
      </c>
      <c r="D7698">
        <v>28</v>
      </c>
      <c r="E7698">
        <v>1</v>
      </c>
      <c r="F7698">
        <v>3</v>
      </c>
      <c r="G7698">
        <v>11</v>
      </c>
      <c r="H7698">
        <v>1</v>
      </c>
      <c r="I7698">
        <v>102</v>
      </c>
      <c r="J7698">
        <v>25</v>
      </c>
      <c r="K7698">
        <v>44</v>
      </c>
      <c r="L7698" t="s">
        <v>147</v>
      </c>
      <c r="M7698" t="s">
        <v>196</v>
      </c>
      <c r="N7698" s="13">
        <v>3100000</v>
      </c>
      <c r="O7698">
        <v>288980</v>
      </c>
      <c r="P7698">
        <v>2024</v>
      </c>
      <c r="Q7698">
        <v>1060647919</v>
      </c>
      <c r="R7698" t="s">
        <v>1733</v>
      </c>
      <c r="S7698" s="13">
        <v>3100000</v>
      </c>
      <c r="T7698">
        <v>0</v>
      </c>
      <c r="U7698" t="s">
        <v>6195</v>
      </c>
      <c r="V7698" t="s">
        <v>2291</v>
      </c>
      <c r="W7698">
        <v>5004</v>
      </c>
      <c r="X7698">
        <v>0</v>
      </c>
      <c r="Y7698">
        <v>288338</v>
      </c>
      <c r="Z7698">
        <v>20241217</v>
      </c>
      <c r="AA7698">
        <v>2408300999</v>
      </c>
      <c r="AB7698">
        <v>199</v>
      </c>
      <c r="AC7698" t="s">
        <v>2281</v>
      </c>
      <c r="AD7698" t="s">
        <v>2281</v>
      </c>
      <c r="AE7698">
        <v>11101</v>
      </c>
      <c r="AF7698" t="s">
        <v>2281</v>
      </c>
      <c r="AG7698" t="s">
        <v>549</v>
      </c>
      <c r="AH7698">
        <v>260</v>
      </c>
    </row>
    <row r="7699" spans="1:34" hidden="1" x14ac:dyDescent="0.25">
      <c r="A7699" t="str">
        <f t="shared" si="360"/>
        <v>28 1 3 11 1 102 72 42 0 2201071 288981</v>
      </c>
      <c r="B7699" t="str">
        <f t="shared" si="361"/>
        <v>28 1 3 11 1 102 72 42 0 2201071 288369</v>
      </c>
      <c r="C7699" t="str">
        <f t="shared" si="362"/>
        <v>28 1 3 11 1 102 72 42 0 2201071</v>
      </c>
      <c r="D7699">
        <v>28</v>
      </c>
      <c r="E7699">
        <v>1</v>
      </c>
      <c r="F7699">
        <v>3</v>
      </c>
      <c r="G7699">
        <v>11</v>
      </c>
      <c r="H7699">
        <v>1</v>
      </c>
      <c r="I7699">
        <v>102</v>
      </c>
      <c r="J7699">
        <v>72</v>
      </c>
      <c r="K7699">
        <v>42</v>
      </c>
      <c r="L7699" t="s">
        <v>147</v>
      </c>
      <c r="M7699" t="s">
        <v>193</v>
      </c>
      <c r="N7699" s="13">
        <v>4444440</v>
      </c>
      <c r="O7699">
        <v>288981</v>
      </c>
      <c r="P7699">
        <v>2024</v>
      </c>
      <c r="Q7699">
        <v>30405950</v>
      </c>
      <c r="R7699" t="s">
        <v>1756</v>
      </c>
      <c r="S7699" s="13">
        <v>4444440</v>
      </c>
      <c r="T7699">
        <v>0</v>
      </c>
      <c r="U7699" t="s">
        <v>6185</v>
      </c>
      <c r="V7699" t="s">
        <v>2291</v>
      </c>
      <c r="W7699">
        <v>5004</v>
      </c>
      <c r="X7699">
        <v>0</v>
      </c>
      <c r="Y7699">
        <v>288369</v>
      </c>
      <c r="Z7699">
        <v>20241217</v>
      </c>
      <c r="AA7699">
        <v>2409131052</v>
      </c>
      <c r="AB7699">
        <v>199</v>
      </c>
      <c r="AC7699" t="s">
        <v>2281</v>
      </c>
      <c r="AD7699" t="s">
        <v>2281</v>
      </c>
      <c r="AE7699">
        <v>11101</v>
      </c>
      <c r="AF7699" t="s">
        <v>2281</v>
      </c>
      <c r="AG7699" t="s">
        <v>549</v>
      </c>
      <c r="AH7699">
        <v>260</v>
      </c>
    </row>
    <row r="7700" spans="1:34" hidden="1" x14ac:dyDescent="0.25">
      <c r="A7700" t="str">
        <f t="shared" si="360"/>
        <v>28 6 3 11 1 2 25 6 0 2201006 288982</v>
      </c>
      <c r="B7700" t="str">
        <f t="shared" si="361"/>
        <v>28 6 3 11 1 2 25 6 0 2201006 288252</v>
      </c>
      <c r="C7700" t="str">
        <f t="shared" si="362"/>
        <v>28 6 3 11 1 2 25 6 0 2201006</v>
      </c>
      <c r="D7700">
        <v>28</v>
      </c>
      <c r="E7700">
        <v>6</v>
      </c>
      <c r="F7700">
        <v>3</v>
      </c>
      <c r="G7700">
        <v>11</v>
      </c>
      <c r="H7700">
        <v>1</v>
      </c>
      <c r="I7700">
        <v>2</v>
      </c>
      <c r="J7700">
        <v>25</v>
      </c>
      <c r="K7700">
        <v>6</v>
      </c>
      <c r="L7700" t="s">
        <v>147</v>
      </c>
      <c r="M7700" t="s">
        <v>196</v>
      </c>
      <c r="N7700" s="13">
        <v>100000000</v>
      </c>
      <c r="O7700">
        <v>288982</v>
      </c>
      <c r="P7700">
        <v>2024</v>
      </c>
      <c r="Q7700">
        <v>860007538</v>
      </c>
      <c r="R7700" t="s">
        <v>1676</v>
      </c>
      <c r="S7700" s="13">
        <v>100000000</v>
      </c>
      <c r="T7700">
        <v>0</v>
      </c>
      <c r="U7700" t="s">
        <v>6180</v>
      </c>
      <c r="V7700" t="s">
        <v>6297</v>
      </c>
      <c r="W7700">
        <v>5016</v>
      </c>
      <c r="X7700">
        <v>0</v>
      </c>
      <c r="Y7700">
        <v>288252</v>
      </c>
      <c r="Z7700">
        <v>20241217</v>
      </c>
      <c r="AA7700">
        <v>2407100877</v>
      </c>
      <c r="AB7700">
        <v>199</v>
      </c>
      <c r="AC7700" t="s">
        <v>2281</v>
      </c>
      <c r="AD7700" t="s">
        <v>2281</v>
      </c>
      <c r="AE7700">
        <v>11101</v>
      </c>
      <c r="AF7700" t="s">
        <v>2281</v>
      </c>
      <c r="AG7700" t="s">
        <v>549</v>
      </c>
      <c r="AH7700">
        <v>250</v>
      </c>
    </row>
    <row r="7701" spans="1:34" hidden="1" x14ac:dyDescent="0.25">
      <c r="A7701" t="str">
        <f t="shared" si="360"/>
        <v>28 6 3 11 1 2 25 6 0 2201006 288983</v>
      </c>
      <c r="B7701" t="str">
        <f t="shared" si="361"/>
        <v>28 6 3 11 1 2 25 6 0 2201006 288112</v>
      </c>
      <c r="C7701" t="str">
        <f t="shared" si="362"/>
        <v>28 6 3 11 1 2 25 6 0 2201006</v>
      </c>
      <c r="D7701">
        <v>28</v>
      </c>
      <c r="E7701">
        <v>6</v>
      </c>
      <c r="F7701">
        <v>3</v>
      </c>
      <c r="G7701">
        <v>11</v>
      </c>
      <c r="H7701">
        <v>1</v>
      </c>
      <c r="I7701">
        <v>2</v>
      </c>
      <c r="J7701">
        <v>25</v>
      </c>
      <c r="K7701">
        <v>6</v>
      </c>
      <c r="L7701" t="s">
        <v>147</v>
      </c>
      <c r="M7701" t="s">
        <v>196</v>
      </c>
      <c r="N7701" s="13">
        <v>35000000</v>
      </c>
      <c r="O7701">
        <v>288983</v>
      </c>
      <c r="P7701">
        <v>2024</v>
      </c>
      <c r="Q7701">
        <v>900159106</v>
      </c>
      <c r="R7701" t="s">
        <v>796</v>
      </c>
      <c r="S7701" s="13">
        <v>35000000</v>
      </c>
      <c r="T7701">
        <v>1400000</v>
      </c>
      <c r="U7701" t="s">
        <v>3675</v>
      </c>
      <c r="V7701" t="s">
        <v>6298</v>
      </c>
      <c r="W7701">
        <v>5016</v>
      </c>
      <c r="X7701">
        <v>2305</v>
      </c>
      <c r="Y7701">
        <v>288112</v>
      </c>
      <c r="Z7701">
        <v>20241218</v>
      </c>
      <c r="AA7701">
        <v>2404080529</v>
      </c>
      <c r="AB7701">
        <v>5</v>
      </c>
      <c r="AC7701" t="s">
        <v>2281</v>
      </c>
      <c r="AD7701" t="s">
        <v>2281</v>
      </c>
      <c r="AE7701">
        <v>11101</v>
      </c>
      <c r="AF7701" t="s">
        <v>2281</v>
      </c>
      <c r="AG7701" t="s">
        <v>549</v>
      </c>
      <c r="AH7701">
        <v>251</v>
      </c>
    </row>
    <row r="7702" spans="1:34" hidden="1" x14ac:dyDescent="0.25">
      <c r="A7702" t="str">
        <f t="shared" si="360"/>
        <v>28 6 3 11 1 2 24 0 0 2201062 288984</v>
      </c>
      <c r="B7702" t="str">
        <f t="shared" si="361"/>
        <v>28 6 3 11 1 2 24 0 0 2201062 288110</v>
      </c>
      <c r="C7702" t="str">
        <f t="shared" si="362"/>
        <v>28 6 3 11 1 2 24 0 0 2201062</v>
      </c>
      <c r="D7702">
        <v>28</v>
      </c>
      <c r="E7702">
        <v>6</v>
      </c>
      <c r="F7702">
        <v>3</v>
      </c>
      <c r="G7702">
        <v>11</v>
      </c>
      <c r="H7702">
        <v>1</v>
      </c>
      <c r="I7702">
        <v>2</v>
      </c>
      <c r="J7702">
        <v>24</v>
      </c>
      <c r="K7702">
        <v>0</v>
      </c>
      <c r="L7702" t="s">
        <v>147</v>
      </c>
      <c r="M7702" t="s">
        <v>201</v>
      </c>
      <c r="N7702" s="13">
        <v>4050000</v>
      </c>
      <c r="O7702">
        <v>288984</v>
      </c>
      <c r="P7702">
        <v>2024</v>
      </c>
      <c r="Q7702">
        <v>75100467</v>
      </c>
      <c r="R7702" t="s">
        <v>1805</v>
      </c>
      <c r="S7702" s="13">
        <v>4050000</v>
      </c>
      <c r="T7702">
        <v>0</v>
      </c>
      <c r="U7702" t="s">
        <v>5996</v>
      </c>
      <c r="V7702" t="s">
        <v>2291</v>
      </c>
      <c r="W7702">
        <v>5004</v>
      </c>
      <c r="X7702">
        <v>0</v>
      </c>
      <c r="Y7702">
        <v>288110</v>
      </c>
      <c r="Z7702">
        <v>20241218</v>
      </c>
      <c r="AA7702">
        <v>2404030503</v>
      </c>
      <c r="AB7702">
        <v>199</v>
      </c>
      <c r="AC7702" t="s">
        <v>2281</v>
      </c>
      <c r="AD7702" t="s">
        <v>2281</v>
      </c>
      <c r="AE7702">
        <v>11101</v>
      </c>
      <c r="AF7702" t="s">
        <v>2281</v>
      </c>
      <c r="AG7702" t="s">
        <v>549</v>
      </c>
      <c r="AH7702">
        <v>260</v>
      </c>
    </row>
    <row r="7703" spans="1:34" hidden="1" x14ac:dyDescent="0.25">
      <c r="A7703" t="str">
        <f t="shared" si="360"/>
        <v>28 1 3 11 1 102 72 42 0 2201071 288985</v>
      </c>
      <c r="B7703" t="str">
        <f t="shared" si="361"/>
        <v>28 1 3 11 1 102 72 42 0 2201071 288344</v>
      </c>
      <c r="C7703" t="str">
        <f t="shared" si="362"/>
        <v>28 1 3 11 1 102 72 42 0 2201071</v>
      </c>
      <c r="D7703">
        <v>28</v>
      </c>
      <c r="E7703">
        <v>1</v>
      </c>
      <c r="F7703">
        <v>3</v>
      </c>
      <c r="G7703">
        <v>11</v>
      </c>
      <c r="H7703">
        <v>1</v>
      </c>
      <c r="I7703">
        <v>102</v>
      </c>
      <c r="J7703">
        <v>72</v>
      </c>
      <c r="K7703">
        <v>42</v>
      </c>
      <c r="L7703" t="s">
        <v>147</v>
      </c>
      <c r="M7703" t="s">
        <v>193</v>
      </c>
      <c r="N7703" s="13">
        <v>5000000</v>
      </c>
      <c r="O7703">
        <v>288985</v>
      </c>
      <c r="P7703">
        <v>2024</v>
      </c>
      <c r="Q7703">
        <v>75064136</v>
      </c>
      <c r="R7703" t="s">
        <v>1755</v>
      </c>
      <c r="S7703" s="13">
        <v>5000000</v>
      </c>
      <c r="T7703">
        <v>0</v>
      </c>
      <c r="U7703" t="s">
        <v>6186</v>
      </c>
      <c r="V7703" t="s">
        <v>2291</v>
      </c>
      <c r="W7703">
        <v>5004</v>
      </c>
      <c r="X7703">
        <v>0</v>
      </c>
      <c r="Y7703">
        <v>288344</v>
      </c>
      <c r="Z7703">
        <v>20241218</v>
      </c>
      <c r="AA7703">
        <v>2409041014</v>
      </c>
      <c r="AB7703">
        <v>199</v>
      </c>
      <c r="AC7703" t="s">
        <v>2281</v>
      </c>
      <c r="AD7703" t="s">
        <v>2281</v>
      </c>
      <c r="AE7703">
        <v>11101</v>
      </c>
      <c r="AF7703" t="s">
        <v>2281</v>
      </c>
      <c r="AG7703" t="s">
        <v>549</v>
      </c>
      <c r="AH7703">
        <v>260</v>
      </c>
    </row>
    <row r="7704" spans="1:34" hidden="1" x14ac:dyDescent="0.25">
      <c r="A7704" t="str">
        <f t="shared" si="360"/>
        <v>28 1 3 11 1 102 23 41 0 2201070 288986</v>
      </c>
      <c r="B7704" t="str">
        <f t="shared" si="361"/>
        <v>28 1 3 11 1 102 23 41 0 2201070 288584</v>
      </c>
      <c r="C7704" t="str">
        <f t="shared" si="362"/>
        <v>28 1 3 11 1 102 23 41 0 2201070</v>
      </c>
      <c r="D7704">
        <v>28</v>
      </c>
      <c r="E7704">
        <v>1</v>
      </c>
      <c r="F7704">
        <v>3</v>
      </c>
      <c r="G7704">
        <v>11</v>
      </c>
      <c r="H7704">
        <v>1</v>
      </c>
      <c r="I7704">
        <v>102</v>
      </c>
      <c r="J7704">
        <v>23</v>
      </c>
      <c r="K7704">
        <v>41</v>
      </c>
      <c r="L7704" t="s">
        <v>147</v>
      </c>
      <c r="M7704" t="s">
        <v>199</v>
      </c>
      <c r="N7704" s="13">
        <v>694113</v>
      </c>
      <c r="O7704">
        <v>288986</v>
      </c>
      <c r="P7704">
        <v>2024</v>
      </c>
      <c r="Q7704">
        <v>900092385</v>
      </c>
      <c r="R7704" t="s">
        <v>809</v>
      </c>
      <c r="S7704" s="13">
        <v>694113</v>
      </c>
      <c r="T7704">
        <v>0</v>
      </c>
      <c r="U7704" t="s">
        <v>5934</v>
      </c>
      <c r="V7704" t="s">
        <v>2283</v>
      </c>
      <c r="W7704">
        <v>5004</v>
      </c>
      <c r="X7704">
        <v>0</v>
      </c>
      <c r="Y7704">
        <v>288584</v>
      </c>
      <c r="Z7704">
        <v>20241218</v>
      </c>
      <c r="AA7704">
        <v>0</v>
      </c>
      <c r="AB7704">
        <v>0</v>
      </c>
      <c r="AC7704" t="s">
        <v>2281</v>
      </c>
      <c r="AD7704" t="s">
        <v>2281</v>
      </c>
      <c r="AE7704">
        <v>11101</v>
      </c>
      <c r="AF7704" t="s">
        <v>2281</v>
      </c>
      <c r="AG7704" t="s">
        <v>549</v>
      </c>
      <c r="AH7704">
        <v>335</v>
      </c>
    </row>
    <row r="7705" spans="1:34" hidden="1" x14ac:dyDescent="0.25">
      <c r="A7705" t="str">
        <f t="shared" si="360"/>
        <v>28 6 3 33 1 102 72 47 0 2201033 288987</v>
      </c>
      <c r="B7705" t="str">
        <f t="shared" si="361"/>
        <v>28 6 3 33 1 102 72 47 0 2201033 288406</v>
      </c>
      <c r="C7705" t="str">
        <f t="shared" si="362"/>
        <v>28 6 3 33 1 102 72 47 0 2201033</v>
      </c>
      <c r="D7705">
        <v>28</v>
      </c>
      <c r="E7705">
        <v>6</v>
      </c>
      <c r="F7705">
        <v>3</v>
      </c>
      <c r="G7705">
        <v>33</v>
      </c>
      <c r="H7705">
        <v>1</v>
      </c>
      <c r="I7705">
        <v>102</v>
      </c>
      <c r="J7705">
        <v>72</v>
      </c>
      <c r="K7705">
        <v>47</v>
      </c>
      <c r="L7705" t="s">
        <v>147</v>
      </c>
      <c r="M7705" t="s">
        <v>194</v>
      </c>
      <c r="N7705" s="13">
        <v>46208200</v>
      </c>
      <c r="O7705">
        <v>288987</v>
      </c>
      <c r="P7705">
        <v>2024</v>
      </c>
      <c r="Q7705">
        <v>810005578</v>
      </c>
      <c r="R7705" t="s">
        <v>1800</v>
      </c>
      <c r="S7705" s="13">
        <v>46208200</v>
      </c>
      <c r="T7705">
        <v>0</v>
      </c>
      <c r="U7705" t="s">
        <v>6299</v>
      </c>
      <c r="V7705" t="s">
        <v>5507</v>
      </c>
      <c r="W7705">
        <v>5016</v>
      </c>
      <c r="X7705">
        <v>0</v>
      </c>
      <c r="Y7705">
        <v>288406</v>
      </c>
      <c r="Z7705">
        <v>20241218</v>
      </c>
      <c r="AA7705">
        <v>0</v>
      </c>
      <c r="AB7705">
        <v>0</v>
      </c>
      <c r="AC7705" t="s">
        <v>2281</v>
      </c>
      <c r="AD7705" t="s">
        <v>2281</v>
      </c>
      <c r="AE7705">
        <v>13110</v>
      </c>
      <c r="AF7705" t="s">
        <v>2281</v>
      </c>
      <c r="AG7705" t="s">
        <v>94</v>
      </c>
      <c r="AH7705">
        <v>428</v>
      </c>
    </row>
    <row r="7706" spans="1:34" hidden="1" x14ac:dyDescent="0.25">
      <c r="A7706" t="str">
        <f t="shared" si="360"/>
        <v>28 6 3 33 1 102 72 47 0 2201033 288988</v>
      </c>
      <c r="B7706" t="str">
        <f t="shared" si="361"/>
        <v>28 6 3 33 1 102 72 47 0 2201033 288407</v>
      </c>
      <c r="C7706" t="str">
        <f t="shared" si="362"/>
        <v>28 6 3 33 1 102 72 47 0 2201033</v>
      </c>
      <c r="D7706">
        <v>28</v>
      </c>
      <c r="E7706">
        <v>6</v>
      </c>
      <c r="F7706">
        <v>3</v>
      </c>
      <c r="G7706">
        <v>33</v>
      </c>
      <c r="H7706">
        <v>1</v>
      </c>
      <c r="I7706">
        <v>102</v>
      </c>
      <c r="J7706">
        <v>72</v>
      </c>
      <c r="K7706">
        <v>47</v>
      </c>
      <c r="L7706" t="s">
        <v>147</v>
      </c>
      <c r="M7706" t="s">
        <v>194</v>
      </c>
      <c r="N7706" s="13">
        <v>98570382</v>
      </c>
      <c r="O7706">
        <v>288988</v>
      </c>
      <c r="P7706">
        <v>2024</v>
      </c>
      <c r="Q7706">
        <v>890802596</v>
      </c>
      <c r="R7706" t="s">
        <v>1763</v>
      </c>
      <c r="S7706" s="13">
        <v>98570382</v>
      </c>
      <c r="T7706">
        <v>0</v>
      </c>
      <c r="U7706" t="s">
        <v>6299</v>
      </c>
      <c r="V7706" t="s">
        <v>5507</v>
      </c>
      <c r="W7706">
        <v>5016</v>
      </c>
      <c r="X7706">
        <v>0</v>
      </c>
      <c r="Y7706">
        <v>288407</v>
      </c>
      <c r="Z7706">
        <v>20241218</v>
      </c>
      <c r="AA7706">
        <v>0</v>
      </c>
      <c r="AB7706">
        <v>0</v>
      </c>
      <c r="AC7706" t="s">
        <v>2281</v>
      </c>
      <c r="AD7706" t="s">
        <v>2281</v>
      </c>
      <c r="AE7706">
        <v>13110</v>
      </c>
      <c r="AF7706" t="s">
        <v>2281</v>
      </c>
      <c r="AG7706" t="s">
        <v>94</v>
      </c>
      <c r="AH7706">
        <v>428</v>
      </c>
    </row>
    <row r="7707" spans="1:34" hidden="1" x14ac:dyDescent="0.25">
      <c r="A7707" t="str">
        <f t="shared" si="360"/>
        <v>28 6 3 33 1 102 72 47 0 2201033 288989</v>
      </c>
      <c r="B7707" t="str">
        <f t="shared" si="361"/>
        <v>28 6 3 33 1 102 72 47 0 2201033 288408</v>
      </c>
      <c r="C7707" t="str">
        <f t="shared" si="362"/>
        <v>28 6 3 33 1 102 72 47 0 2201033</v>
      </c>
      <c r="D7707">
        <v>28</v>
      </c>
      <c r="E7707">
        <v>6</v>
      </c>
      <c r="F7707">
        <v>3</v>
      </c>
      <c r="G7707">
        <v>33</v>
      </c>
      <c r="H7707">
        <v>1</v>
      </c>
      <c r="I7707">
        <v>102</v>
      </c>
      <c r="J7707">
        <v>72</v>
      </c>
      <c r="K7707">
        <v>47</v>
      </c>
      <c r="L7707" t="s">
        <v>147</v>
      </c>
      <c r="M7707" t="s">
        <v>194</v>
      </c>
      <c r="N7707" s="13">
        <v>140857963</v>
      </c>
      <c r="O7707">
        <v>288989</v>
      </c>
      <c r="P7707">
        <v>2024</v>
      </c>
      <c r="Q7707">
        <v>800027784</v>
      </c>
      <c r="R7707" t="s">
        <v>1795</v>
      </c>
      <c r="S7707" s="13">
        <v>140857963</v>
      </c>
      <c r="T7707">
        <v>0</v>
      </c>
      <c r="U7707" t="s">
        <v>6299</v>
      </c>
      <c r="V7707" t="s">
        <v>5507</v>
      </c>
      <c r="W7707">
        <v>5016</v>
      </c>
      <c r="X7707">
        <v>0</v>
      </c>
      <c r="Y7707">
        <v>288408</v>
      </c>
      <c r="Z7707">
        <v>20241218</v>
      </c>
      <c r="AA7707">
        <v>0</v>
      </c>
      <c r="AB7707">
        <v>0</v>
      </c>
      <c r="AC7707" t="s">
        <v>2281</v>
      </c>
      <c r="AD7707" t="s">
        <v>2281</v>
      </c>
      <c r="AE7707">
        <v>13110</v>
      </c>
      <c r="AF7707" t="s">
        <v>2281</v>
      </c>
      <c r="AG7707" t="s">
        <v>94</v>
      </c>
      <c r="AH7707">
        <v>428</v>
      </c>
    </row>
    <row r="7708" spans="1:34" hidden="1" x14ac:dyDescent="0.25">
      <c r="A7708" t="str">
        <f t="shared" si="360"/>
        <v>28 6 3 33 1 102 72 47 0 2201033 288990</v>
      </c>
      <c r="B7708" t="str">
        <f t="shared" si="361"/>
        <v>28 6 3 33 1 102 72 47 0 2201033 288409</v>
      </c>
      <c r="C7708" t="str">
        <f t="shared" si="362"/>
        <v>28 6 3 33 1 102 72 47 0 2201033</v>
      </c>
      <c r="D7708">
        <v>28</v>
      </c>
      <c r="E7708">
        <v>6</v>
      </c>
      <c r="F7708">
        <v>3</v>
      </c>
      <c r="G7708">
        <v>33</v>
      </c>
      <c r="H7708">
        <v>1</v>
      </c>
      <c r="I7708">
        <v>102</v>
      </c>
      <c r="J7708">
        <v>72</v>
      </c>
      <c r="K7708">
        <v>47</v>
      </c>
      <c r="L7708" t="s">
        <v>147</v>
      </c>
      <c r="M7708" t="s">
        <v>194</v>
      </c>
      <c r="N7708" s="13">
        <v>26997744</v>
      </c>
      <c r="O7708">
        <v>288990</v>
      </c>
      <c r="P7708">
        <v>2024</v>
      </c>
      <c r="Q7708">
        <v>810005648</v>
      </c>
      <c r="R7708" t="s">
        <v>1784</v>
      </c>
      <c r="S7708" s="13">
        <v>26997744</v>
      </c>
      <c r="T7708">
        <v>0</v>
      </c>
      <c r="U7708" t="s">
        <v>6299</v>
      </c>
      <c r="V7708" t="s">
        <v>5507</v>
      </c>
      <c r="W7708">
        <v>5016</v>
      </c>
      <c r="X7708">
        <v>0</v>
      </c>
      <c r="Y7708">
        <v>288409</v>
      </c>
      <c r="Z7708">
        <v>20241218</v>
      </c>
      <c r="AA7708">
        <v>0</v>
      </c>
      <c r="AB7708">
        <v>0</v>
      </c>
      <c r="AC7708" t="s">
        <v>2281</v>
      </c>
      <c r="AD7708" t="s">
        <v>2281</v>
      </c>
      <c r="AE7708">
        <v>13110</v>
      </c>
      <c r="AF7708" t="s">
        <v>2281</v>
      </c>
      <c r="AG7708" t="s">
        <v>94</v>
      </c>
      <c r="AH7708">
        <v>428</v>
      </c>
    </row>
    <row r="7709" spans="1:34" hidden="1" x14ac:dyDescent="0.25">
      <c r="A7709" t="str">
        <f t="shared" si="360"/>
        <v>28 6 3 33 1 102 72 47 0 2201033 288991</v>
      </c>
      <c r="B7709" t="str">
        <f t="shared" si="361"/>
        <v>28 6 3 33 1 102 72 47 0 2201033 288410</v>
      </c>
      <c r="C7709" t="str">
        <f t="shared" si="362"/>
        <v>28 6 3 33 1 102 72 47 0 2201033</v>
      </c>
      <c r="D7709">
        <v>28</v>
      </c>
      <c r="E7709">
        <v>6</v>
      </c>
      <c r="F7709">
        <v>3</v>
      </c>
      <c r="G7709">
        <v>33</v>
      </c>
      <c r="H7709">
        <v>1</v>
      </c>
      <c r="I7709">
        <v>102</v>
      </c>
      <c r="J7709">
        <v>72</v>
      </c>
      <c r="K7709">
        <v>47</v>
      </c>
      <c r="L7709" t="s">
        <v>147</v>
      </c>
      <c r="M7709" t="s">
        <v>194</v>
      </c>
      <c r="N7709" s="13">
        <v>39786390</v>
      </c>
      <c r="O7709">
        <v>288991</v>
      </c>
      <c r="P7709">
        <v>2024</v>
      </c>
      <c r="Q7709">
        <v>890803154</v>
      </c>
      <c r="R7709" t="s">
        <v>1832</v>
      </c>
      <c r="S7709" s="13">
        <v>39786390</v>
      </c>
      <c r="T7709">
        <v>0</v>
      </c>
      <c r="U7709" t="s">
        <v>6299</v>
      </c>
      <c r="V7709" t="s">
        <v>5507</v>
      </c>
      <c r="W7709">
        <v>5016</v>
      </c>
      <c r="X7709">
        <v>0</v>
      </c>
      <c r="Y7709">
        <v>288410</v>
      </c>
      <c r="Z7709">
        <v>20241218</v>
      </c>
      <c r="AA7709">
        <v>0</v>
      </c>
      <c r="AB7709">
        <v>0</v>
      </c>
      <c r="AC7709" t="s">
        <v>2281</v>
      </c>
      <c r="AD7709" t="s">
        <v>2281</v>
      </c>
      <c r="AE7709">
        <v>13110</v>
      </c>
      <c r="AF7709" t="s">
        <v>2281</v>
      </c>
      <c r="AG7709" t="s">
        <v>94</v>
      </c>
      <c r="AH7709">
        <v>428</v>
      </c>
    </row>
    <row r="7710" spans="1:34" hidden="1" x14ac:dyDescent="0.25">
      <c r="A7710" t="str">
        <f t="shared" si="360"/>
        <v>28 6 3 33 1 102 72 47 0 2201033 288992</v>
      </c>
      <c r="B7710" t="str">
        <f t="shared" si="361"/>
        <v>28 6 3 33 1 102 72 47 0 2201033 288411</v>
      </c>
      <c r="C7710" t="str">
        <f t="shared" si="362"/>
        <v>28 6 3 33 1 102 72 47 0 2201033</v>
      </c>
      <c r="D7710">
        <v>28</v>
      </c>
      <c r="E7710">
        <v>6</v>
      </c>
      <c r="F7710">
        <v>3</v>
      </c>
      <c r="G7710">
        <v>33</v>
      </c>
      <c r="H7710">
        <v>1</v>
      </c>
      <c r="I7710">
        <v>102</v>
      </c>
      <c r="J7710">
        <v>72</v>
      </c>
      <c r="K7710">
        <v>47</v>
      </c>
      <c r="L7710" t="s">
        <v>147</v>
      </c>
      <c r="M7710" t="s">
        <v>194</v>
      </c>
      <c r="N7710" s="13">
        <v>61585973</v>
      </c>
      <c r="O7710">
        <v>288992</v>
      </c>
      <c r="P7710">
        <v>2024</v>
      </c>
      <c r="Q7710">
        <v>810002040</v>
      </c>
      <c r="R7710" t="s">
        <v>1786</v>
      </c>
      <c r="S7710" s="13">
        <v>61585973</v>
      </c>
      <c r="T7710">
        <v>0</v>
      </c>
      <c r="U7710" t="s">
        <v>6299</v>
      </c>
      <c r="V7710" t="s">
        <v>5507</v>
      </c>
      <c r="W7710">
        <v>5016</v>
      </c>
      <c r="X7710">
        <v>0</v>
      </c>
      <c r="Y7710">
        <v>288411</v>
      </c>
      <c r="Z7710">
        <v>20241218</v>
      </c>
      <c r="AA7710">
        <v>0</v>
      </c>
      <c r="AB7710">
        <v>0</v>
      </c>
      <c r="AC7710" t="s">
        <v>2281</v>
      </c>
      <c r="AD7710" t="s">
        <v>2281</v>
      </c>
      <c r="AE7710">
        <v>13110</v>
      </c>
      <c r="AF7710" t="s">
        <v>2281</v>
      </c>
      <c r="AG7710" t="s">
        <v>94</v>
      </c>
      <c r="AH7710">
        <v>428</v>
      </c>
    </row>
    <row r="7711" spans="1:34" hidden="1" x14ac:dyDescent="0.25">
      <c r="A7711" t="str">
        <f t="shared" si="360"/>
        <v>28 6 3 33 1 102 72 47 0 2201033 288993</v>
      </c>
      <c r="B7711" t="str">
        <f t="shared" si="361"/>
        <v>28 6 3 33 1 102 72 47 0 2201033 288412</v>
      </c>
      <c r="C7711" t="str">
        <f t="shared" si="362"/>
        <v>28 6 3 33 1 102 72 47 0 2201033</v>
      </c>
      <c r="D7711">
        <v>28</v>
      </c>
      <c r="E7711">
        <v>6</v>
      </c>
      <c r="F7711">
        <v>3</v>
      </c>
      <c r="G7711">
        <v>33</v>
      </c>
      <c r="H7711">
        <v>1</v>
      </c>
      <c r="I7711">
        <v>102</v>
      </c>
      <c r="J7711">
        <v>72</v>
      </c>
      <c r="K7711">
        <v>47</v>
      </c>
      <c r="L7711" t="s">
        <v>147</v>
      </c>
      <c r="M7711" t="s">
        <v>194</v>
      </c>
      <c r="N7711" s="13">
        <v>30279215</v>
      </c>
      <c r="O7711">
        <v>288993</v>
      </c>
      <c r="P7711">
        <v>2024</v>
      </c>
      <c r="Q7711">
        <v>810001464</v>
      </c>
      <c r="R7711" t="s">
        <v>1761</v>
      </c>
      <c r="S7711" s="13">
        <v>30279215</v>
      </c>
      <c r="T7711">
        <v>0</v>
      </c>
      <c r="U7711" t="s">
        <v>6299</v>
      </c>
      <c r="V7711" t="s">
        <v>5507</v>
      </c>
      <c r="W7711">
        <v>5016</v>
      </c>
      <c r="X7711">
        <v>0</v>
      </c>
      <c r="Y7711">
        <v>288412</v>
      </c>
      <c r="Z7711">
        <v>20241218</v>
      </c>
      <c r="AA7711">
        <v>0</v>
      </c>
      <c r="AB7711">
        <v>0</v>
      </c>
      <c r="AC7711" t="s">
        <v>2281</v>
      </c>
      <c r="AD7711" t="s">
        <v>2281</v>
      </c>
      <c r="AE7711">
        <v>13110</v>
      </c>
      <c r="AF7711" t="s">
        <v>2281</v>
      </c>
      <c r="AG7711" t="s">
        <v>94</v>
      </c>
      <c r="AH7711">
        <v>428</v>
      </c>
    </row>
    <row r="7712" spans="1:34" hidden="1" x14ac:dyDescent="0.25">
      <c r="A7712" t="str">
        <f t="shared" si="360"/>
        <v>28 6 3 33 1 102 72 47 0 2201033 288994</v>
      </c>
      <c r="B7712" t="str">
        <f t="shared" si="361"/>
        <v>28 6 3 33 1 102 72 47 0 2201033 288413</v>
      </c>
      <c r="C7712" t="str">
        <f t="shared" si="362"/>
        <v>28 6 3 33 1 102 72 47 0 2201033</v>
      </c>
      <c r="D7712">
        <v>28</v>
      </c>
      <c r="E7712">
        <v>6</v>
      </c>
      <c r="F7712">
        <v>3</v>
      </c>
      <c r="G7712">
        <v>33</v>
      </c>
      <c r="H7712">
        <v>1</v>
      </c>
      <c r="I7712">
        <v>102</v>
      </c>
      <c r="J7712">
        <v>72</v>
      </c>
      <c r="K7712">
        <v>47</v>
      </c>
      <c r="L7712" t="s">
        <v>147</v>
      </c>
      <c r="M7712" t="s">
        <v>194</v>
      </c>
      <c r="N7712" s="13">
        <v>61739626</v>
      </c>
      <c r="O7712">
        <v>288994</v>
      </c>
      <c r="P7712">
        <v>2024</v>
      </c>
      <c r="Q7712">
        <v>890801313</v>
      </c>
      <c r="R7712" t="s">
        <v>1798</v>
      </c>
      <c r="S7712" s="13">
        <v>61739626</v>
      </c>
      <c r="T7712">
        <v>0</v>
      </c>
      <c r="U7712" t="s">
        <v>6299</v>
      </c>
      <c r="V7712" t="s">
        <v>5507</v>
      </c>
      <c r="W7712">
        <v>5016</v>
      </c>
      <c r="X7712">
        <v>0</v>
      </c>
      <c r="Y7712">
        <v>288413</v>
      </c>
      <c r="Z7712">
        <v>20241218</v>
      </c>
      <c r="AA7712">
        <v>0</v>
      </c>
      <c r="AB7712">
        <v>0</v>
      </c>
      <c r="AC7712" t="s">
        <v>2281</v>
      </c>
      <c r="AD7712" t="s">
        <v>2281</v>
      </c>
      <c r="AE7712">
        <v>13110</v>
      </c>
      <c r="AF7712" t="s">
        <v>2281</v>
      </c>
      <c r="AG7712" t="s">
        <v>94</v>
      </c>
      <c r="AH7712">
        <v>428</v>
      </c>
    </row>
    <row r="7713" spans="1:34" hidden="1" x14ac:dyDescent="0.25">
      <c r="A7713" t="str">
        <f t="shared" si="360"/>
        <v>28 6 3 33 1 102 72 47 0 2201033 288995</v>
      </c>
      <c r="B7713" t="str">
        <f t="shared" si="361"/>
        <v>28 6 3 33 1 102 72 47 0 2201033 288414</v>
      </c>
      <c r="C7713" t="str">
        <f t="shared" si="362"/>
        <v>28 6 3 33 1 102 72 47 0 2201033</v>
      </c>
      <c r="D7713">
        <v>28</v>
      </c>
      <c r="E7713">
        <v>6</v>
      </c>
      <c r="F7713">
        <v>3</v>
      </c>
      <c r="G7713">
        <v>33</v>
      </c>
      <c r="H7713">
        <v>1</v>
      </c>
      <c r="I7713">
        <v>102</v>
      </c>
      <c r="J7713">
        <v>72</v>
      </c>
      <c r="K7713">
        <v>47</v>
      </c>
      <c r="L7713" t="s">
        <v>147</v>
      </c>
      <c r="M7713" t="s">
        <v>194</v>
      </c>
      <c r="N7713" s="13">
        <v>100542515</v>
      </c>
      <c r="O7713">
        <v>288995</v>
      </c>
      <c r="P7713">
        <v>2024</v>
      </c>
      <c r="Q7713">
        <v>900070015</v>
      </c>
      <c r="R7713" t="s">
        <v>1793</v>
      </c>
      <c r="S7713" s="13">
        <v>100542515</v>
      </c>
      <c r="T7713">
        <v>0</v>
      </c>
      <c r="U7713" t="s">
        <v>6299</v>
      </c>
      <c r="V7713" t="s">
        <v>5507</v>
      </c>
      <c r="W7713">
        <v>5016</v>
      </c>
      <c r="X7713">
        <v>0</v>
      </c>
      <c r="Y7713">
        <v>288414</v>
      </c>
      <c r="Z7713">
        <v>20241218</v>
      </c>
      <c r="AA7713">
        <v>0</v>
      </c>
      <c r="AB7713">
        <v>0</v>
      </c>
      <c r="AC7713" t="s">
        <v>2281</v>
      </c>
      <c r="AD7713" t="s">
        <v>2281</v>
      </c>
      <c r="AE7713">
        <v>13110</v>
      </c>
      <c r="AF7713" t="s">
        <v>2281</v>
      </c>
      <c r="AG7713" t="s">
        <v>94</v>
      </c>
      <c r="AH7713">
        <v>428</v>
      </c>
    </row>
    <row r="7714" spans="1:34" hidden="1" x14ac:dyDescent="0.25">
      <c r="A7714" t="str">
        <f t="shared" si="360"/>
        <v>28 6 3 33 1 102 72 47 0 2201033 288996</v>
      </c>
      <c r="B7714" t="str">
        <f t="shared" si="361"/>
        <v>28 6 3 33 1 102 72 47 0 2201033 288415</v>
      </c>
      <c r="C7714" t="str">
        <f t="shared" si="362"/>
        <v>28 6 3 33 1 102 72 47 0 2201033</v>
      </c>
      <c r="D7714">
        <v>28</v>
      </c>
      <c r="E7714">
        <v>6</v>
      </c>
      <c r="F7714">
        <v>3</v>
      </c>
      <c r="G7714">
        <v>33</v>
      </c>
      <c r="H7714">
        <v>1</v>
      </c>
      <c r="I7714">
        <v>102</v>
      </c>
      <c r="J7714">
        <v>72</v>
      </c>
      <c r="K7714">
        <v>47</v>
      </c>
      <c r="L7714" t="s">
        <v>147</v>
      </c>
      <c r="M7714" t="s">
        <v>194</v>
      </c>
      <c r="N7714" s="13">
        <v>187160548</v>
      </c>
      <c r="O7714">
        <v>288996</v>
      </c>
      <c r="P7714">
        <v>2024</v>
      </c>
      <c r="Q7714">
        <v>800112968</v>
      </c>
      <c r="R7714" t="s">
        <v>1790</v>
      </c>
      <c r="S7714" s="13">
        <v>187160548</v>
      </c>
      <c r="T7714">
        <v>0</v>
      </c>
      <c r="U7714" t="s">
        <v>6299</v>
      </c>
      <c r="V7714" t="s">
        <v>5507</v>
      </c>
      <c r="W7714">
        <v>5016</v>
      </c>
      <c r="X7714">
        <v>0</v>
      </c>
      <c r="Y7714">
        <v>288415</v>
      </c>
      <c r="Z7714">
        <v>20241218</v>
      </c>
      <c r="AA7714">
        <v>0</v>
      </c>
      <c r="AB7714">
        <v>0</v>
      </c>
      <c r="AC7714" t="s">
        <v>2281</v>
      </c>
      <c r="AD7714" t="s">
        <v>2281</v>
      </c>
      <c r="AE7714">
        <v>13110</v>
      </c>
      <c r="AF7714" t="s">
        <v>2281</v>
      </c>
      <c r="AG7714" t="s">
        <v>94</v>
      </c>
      <c r="AH7714">
        <v>428</v>
      </c>
    </row>
    <row r="7715" spans="1:34" hidden="1" x14ac:dyDescent="0.25">
      <c r="A7715" t="str">
        <f t="shared" si="360"/>
        <v>28 6 3 33 1 102 72 47 0 2201033 288997</v>
      </c>
      <c r="B7715" t="str">
        <f t="shared" si="361"/>
        <v>28 6 3 33 1 102 72 47 0 2201033 288416</v>
      </c>
      <c r="C7715" t="str">
        <f t="shared" si="362"/>
        <v>28 6 3 33 1 102 72 47 0 2201033</v>
      </c>
      <c r="D7715">
        <v>28</v>
      </c>
      <c r="E7715">
        <v>6</v>
      </c>
      <c r="F7715">
        <v>3</v>
      </c>
      <c r="G7715">
        <v>33</v>
      </c>
      <c r="H7715">
        <v>1</v>
      </c>
      <c r="I7715">
        <v>102</v>
      </c>
      <c r="J7715">
        <v>72</v>
      </c>
      <c r="K7715">
        <v>47</v>
      </c>
      <c r="L7715" t="s">
        <v>147</v>
      </c>
      <c r="M7715" t="s">
        <v>194</v>
      </c>
      <c r="N7715" s="13">
        <v>211409484</v>
      </c>
      <c r="O7715">
        <v>288997</v>
      </c>
      <c r="P7715">
        <v>2024</v>
      </c>
      <c r="Q7715">
        <v>800028590</v>
      </c>
      <c r="R7715" t="s">
        <v>1794</v>
      </c>
      <c r="S7715" s="13">
        <v>211409484</v>
      </c>
      <c r="T7715">
        <v>0</v>
      </c>
      <c r="U7715" t="s">
        <v>6299</v>
      </c>
      <c r="V7715" t="s">
        <v>5507</v>
      </c>
      <c r="W7715">
        <v>5016</v>
      </c>
      <c r="X7715">
        <v>0</v>
      </c>
      <c r="Y7715">
        <v>288416</v>
      </c>
      <c r="Z7715">
        <v>20241218</v>
      </c>
      <c r="AA7715">
        <v>0</v>
      </c>
      <c r="AB7715">
        <v>0</v>
      </c>
      <c r="AC7715" t="s">
        <v>2281</v>
      </c>
      <c r="AD7715" t="s">
        <v>2281</v>
      </c>
      <c r="AE7715">
        <v>13110</v>
      </c>
      <c r="AF7715" t="s">
        <v>2281</v>
      </c>
      <c r="AG7715" t="s">
        <v>94</v>
      </c>
      <c r="AH7715">
        <v>428</v>
      </c>
    </row>
    <row r="7716" spans="1:34" hidden="1" x14ac:dyDescent="0.25">
      <c r="A7716" t="str">
        <f t="shared" si="360"/>
        <v>28 6 3 33 1 102 72 47 0 2201033 288998</v>
      </c>
      <c r="B7716" t="str">
        <f t="shared" si="361"/>
        <v>28 6 3 33 1 102 72 47 0 2201033 288417</v>
      </c>
      <c r="C7716" t="str">
        <f t="shared" si="362"/>
        <v>28 6 3 33 1 102 72 47 0 2201033</v>
      </c>
      <c r="D7716">
        <v>28</v>
      </c>
      <c r="E7716">
        <v>6</v>
      </c>
      <c r="F7716">
        <v>3</v>
      </c>
      <c r="G7716">
        <v>33</v>
      </c>
      <c r="H7716">
        <v>1</v>
      </c>
      <c r="I7716">
        <v>102</v>
      </c>
      <c r="J7716">
        <v>72</v>
      </c>
      <c r="K7716">
        <v>47</v>
      </c>
      <c r="L7716" t="s">
        <v>147</v>
      </c>
      <c r="M7716" t="s">
        <v>194</v>
      </c>
      <c r="N7716" s="13">
        <v>54511997</v>
      </c>
      <c r="O7716">
        <v>288998</v>
      </c>
      <c r="P7716">
        <v>2024</v>
      </c>
      <c r="Q7716">
        <v>810001980</v>
      </c>
      <c r="R7716" t="s">
        <v>1779</v>
      </c>
      <c r="S7716" s="13">
        <v>54511997</v>
      </c>
      <c r="T7716">
        <v>0</v>
      </c>
      <c r="U7716" t="s">
        <v>6299</v>
      </c>
      <c r="V7716" t="s">
        <v>5507</v>
      </c>
      <c r="W7716">
        <v>5016</v>
      </c>
      <c r="X7716">
        <v>0</v>
      </c>
      <c r="Y7716">
        <v>288417</v>
      </c>
      <c r="Z7716">
        <v>20241218</v>
      </c>
      <c r="AA7716">
        <v>0</v>
      </c>
      <c r="AB7716">
        <v>0</v>
      </c>
      <c r="AC7716" t="s">
        <v>2281</v>
      </c>
      <c r="AD7716" t="s">
        <v>2281</v>
      </c>
      <c r="AE7716">
        <v>13110</v>
      </c>
      <c r="AF7716" t="s">
        <v>2281</v>
      </c>
      <c r="AG7716" t="s">
        <v>94</v>
      </c>
      <c r="AH7716">
        <v>428</v>
      </c>
    </row>
    <row r="7717" spans="1:34" hidden="1" x14ac:dyDescent="0.25">
      <c r="A7717" t="str">
        <f t="shared" si="360"/>
        <v>28 6 3 33 1 102 72 47 0 2201033 288999</v>
      </c>
      <c r="B7717" t="str">
        <f t="shared" si="361"/>
        <v>28 6 3 33 1 102 72 47 0 2201033 288418</v>
      </c>
      <c r="C7717" t="str">
        <f t="shared" si="362"/>
        <v>28 6 3 33 1 102 72 47 0 2201033</v>
      </c>
      <c r="D7717">
        <v>28</v>
      </c>
      <c r="E7717">
        <v>6</v>
      </c>
      <c r="F7717">
        <v>3</v>
      </c>
      <c r="G7717">
        <v>33</v>
      </c>
      <c r="H7717">
        <v>1</v>
      </c>
      <c r="I7717">
        <v>102</v>
      </c>
      <c r="J7717">
        <v>72</v>
      </c>
      <c r="K7717">
        <v>47</v>
      </c>
      <c r="L7717" t="s">
        <v>147</v>
      </c>
      <c r="M7717" t="s">
        <v>194</v>
      </c>
      <c r="N7717" s="13">
        <v>52324481</v>
      </c>
      <c r="O7717">
        <v>288999</v>
      </c>
      <c r="P7717">
        <v>2024</v>
      </c>
      <c r="Q7717">
        <v>890807637</v>
      </c>
      <c r="R7717" t="s">
        <v>1792</v>
      </c>
      <c r="S7717" s="13">
        <v>52324481</v>
      </c>
      <c r="T7717">
        <v>0</v>
      </c>
      <c r="U7717" t="s">
        <v>6299</v>
      </c>
      <c r="V7717" t="s">
        <v>5507</v>
      </c>
      <c r="W7717">
        <v>5016</v>
      </c>
      <c r="X7717">
        <v>0</v>
      </c>
      <c r="Y7717">
        <v>288418</v>
      </c>
      <c r="Z7717">
        <v>20241218</v>
      </c>
      <c r="AA7717">
        <v>0</v>
      </c>
      <c r="AB7717">
        <v>0</v>
      </c>
      <c r="AC7717" t="s">
        <v>2281</v>
      </c>
      <c r="AD7717" t="s">
        <v>2281</v>
      </c>
      <c r="AE7717">
        <v>13110</v>
      </c>
      <c r="AF7717" t="s">
        <v>2281</v>
      </c>
      <c r="AG7717" t="s">
        <v>94</v>
      </c>
      <c r="AH7717">
        <v>428</v>
      </c>
    </row>
    <row r="7718" spans="1:34" hidden="1" x14ac:dyDescent="0.25">
      <c r="A7718" t="str">
        <f t="shared" si="360"/>
        <v>28 6 3 33 1 102 72 47 0 2201033 289000</v>
      </c>
      <c r="B7718" t="str">
        <f t="shared" si="361"/>
        <v>28 6 3 33 1 102 72 47 0 2201033 288419</v>
      </c>
      <c r="C7718" t="str">
        <f t="shared" si="362"/>
        <v>28 6 3 33 1 102 72 47 0 2201033</v>
      </c>
      <c r="D7718">
        <v>28</v>
      </c>
      <c r="E7718">
        <v>6</v>
      </c>
      <c r="F7718">
        <v>3</v>
      </c>
      <c r="G7718">
        <v>33</v>
      </c>
      <c r="H7718">
        <v>1</v>
      </c>
      <c r="I7718">
        <v>102</v>
      </c>
      <c r="J7718">
        <v>72</v>
      </c>
      <c r="K7718">
        <v>47</v>
      </c>
      <c r="L7718" t="s">
        <v>147</v>
      </c>
      <c r="M7718" t="s">
        <v>194</v>
      </c>
      <c r="N7718" s="13">
        <v>103078968</v>
      </c>
      <c r="O7718">
        <v>289000</v>
      </c>
      <c r="P7718">
        <v>2024</v>
      </c>
      <c r="Q7718">
        <v>890801392</v>
      </c>
      <c r="R7718" t="s">
        <v>1785</v>
      </c>
      <c r="S7718" s="13">
        <v>103078968</v>
      </c>
      <c r="T7718">
        <v>0</v>
      </c>
      <c r="U7718" t="s">
        <v>6299</v>
      </c>
      <c r="V7718" t="s">
        <v>5507</v>
      </c>
      <c r="W7718">
        <v>5016</v>
      </c>
      <c r="X7718">
        <v>0</v>
      </c>
      <c r="Y7718">
        <v>288419</v>
      </c>
      <c r="Z7718">
        <v>20241218</v>
      </c>
      <c r="AA7718">
        <v>0</v>
      </c>
      <c r="AB7718">
        <v>0</v>
      </c>
      <c r="AC7718" t="s">
        <v>2281</v>
      </c>
      <c r="AD7718" t="s">
        <v>2281</v>
      </c>
      <c r="AE7718">
        <v>13110</v>
      </c>
      <c r="AF7718" t="s">
        <v>2281</v>
      </c>
      <c r="AG7718" t="s">
        <v>94</v>
      </c>
      <c r="AH7718">
        <v>428</v>
      </c>
    </row>
    <row r="7719" spans="1:34" hidden="1" x14ac:dyDescent="0.25">
      <c r="A7719" t="str">
        <f t="shared" si="360"/>
        <v>28 6 3 33 1 102 72 47 0 2201033 289001</v>
      </c>
      <c r="B7719" t="str">
        <f t="shared" si="361"/>
        <v>28 6 3 33 1 102 72 47 0 2201033 288420</v>
      </c>
      <c r="C7719" t="str">
        <f t="shared" si="362"/>
        <v>28 6 3 33 1 102 72 47 0 2201033</v>
      </c>
      <c r="D7719">
        <v>28</v>
      </c>
      <c r="E7719">
        <v>6</v>
      </c>
      <c r="F7719">
        <v>3</v>
      </c>
      <c r="G7719">
        <v>33</v>
      </c>
      <c r="H7719">
        <v>1</v>
      </c>
      <c r="I7719">
        <v>102</v>
      </c>
      <c r="J7719">
        <v>72</v>
      </c>
      <c r="K7719">
        <v>47</v>
      </c>
      <c r="L7719" t="s">
        <v>147</v>
      </c>
      <c r="M7719" t="s">
        <v>194</v>
      </c>
      <c r="N7719" s="13">
        <v>75239299</v>
      </c>
      <c r="O7719">
        <v>289001</v>
      </c>
      <c r="P7719">
        <v>2024</v>
      </c>
      <c r="Q7719">
        <v>810003071</v>
      </c>
      <c r="R7719" t="s">
        <v>1749</v>
      </c>
      <c r="S7719" s="13">
        <v>75239299</v>
      </c>
      <c r="T7719">
        <v>0</v>
      </c>
      <c r="U7719" t="s">
        <v>6299</v>
      </c>
      <c r="V7719" t="s">
        <v>5507</v>
      </c>
      <c r="W7719">
        <v>5016</v>
      </c>
      <c r="X7719">
        <v>0</v>
      </c>
      <c r="Y7719">
        <v>288420</v>
      </c>
      <c r="Z7719">
        <v>20241218</v>
      </c>
      <c r="AA7719">
        <v>0</v>
      </c>
      <c r="AB7719">
        <v>0</v>
      </c>
      <c r="AC7719" t="s">
        <v>2281</v>
      </c>
      <c r="AD7719" t="s">
        <v>2281</v>
      </c>
      <c r="AE7719">
        <v>13110</v>
      </c>
      <c r="AF7719" t="s">
        <v>2281</v>
      </c>
      <c r="AG7719" t="s">
        <v>94</v>
      </c>
      <c r="AH7719">
        <v>428</v>
      </c>
    </row>
    <row r="7720" spans="1:34" hidden="1" x14ac:dyDescent="0.25">
      <c r="A7720" t="str">
        <f t="shared" si="360"/>
        <v>28 6 3 33 1 102 72 47 0 2201033 289002</v>
      </c>
      <c r="B7720" t="str">
        <f t="shared" si="361"/>
        <v>28 6 3 33 1 102 72 47 0 2201033 288421</v>
      </c>
      <c r="C7720" t="str">
        <f t="shared" si="362"/>
        <v>28 6 3 33 1 102 72 47 0 2201033</v>
      </c>
      <c r="D7720">
        <v>28</v>
      </c>
      <c r="E7720">
        <v>6</v>
      </c>
      <c r="F7720">
        <v>3</v>
      </c>
      <c r="G7720">
        <v>33</v>
      </c>
      <c r="H7720">
        <v>1</v>
      </c>
      <c r="I7720">
        <v>102</v>
      </c>
      <c r="J7720">
        <v>72</v>
      </c>
      <c r="K7720">
        <v>47</v>
      </c>
      <c r="L7720" t="s">
        <v>147</v>
      </c>
      <c r="M7720" t="s">
        <v>194</v>
      </c>
      <c r="N7720" s="13">
        <v>79155128</v>
      </c>
      <c r="O7720">
        <v>289002</v>
      </c>
      <c r="P7720">
        <v>2024</v>
      </c>
      <c r="Q7720">
        <v>810005295</v>
      </c>
      <c r="R7720" t="s">
        <v>1787</v>
      </c>
      <c r="S7720" s="13">
        <v>79155128</v>
      </c>
      <c r="T7720">
        <v>0</v>
      </c>
      <c r="U7720" t="s">
        <v>6299</v>
      </c>
      <c r="V7720" t="s">
        <v>5507</v>
      </c>
      <c r="W7720">
        <v>5016</v>
      </c>
      <c r="X7720">
        <v>0</v>
      </c>
      <c r="Y7720">
        <v>288421</v>
      </c>
      <c r="Z7720">
        <v>20241218</v>
      </c>
      <c r="AA7720">
        <v>0</v>
      </c>
      <c r="AB7720">
        <v>0</v>
      </c>
      <c r="AC7720" t="s">
        <v>2281</v>
      </c>
      <c r="AD7720" t="s">
        <v>2281</v>
      </c>
      <c r="AE7720">
        <v>13110</v>
      </c>
      <c r="AF7720" t="s">
        <v>2281</v>
      </c>
      <c r="AG7720" t="s">
        <v>94</v>
      </c>
      <c r="AH7720">
        <v>428</v>
      </c>
    </row>
    <row r="7721" spans="1:34" hidden="1" x14ac:dyDescent="0.25">
      <c r="A7721" t="str">
        <f t="shared" si="360"/>
        <v>28 6 3 33 1 102 72 47 0 2201033 289003</v>
      </c>
      <c r="B7721" t="str">
        <f t="shared" si="361"/>
        <v>28 6 3 33 1 102 72 47 0 2201033 288422</v>
      </c>
      <c r="C7721" t="str">
        <f t="shared" si="362"/>
        <v>28 6 3 33 1 102 72 47 0 2201033</v>
      </c>
      <c r="D7721">
        <v>28</v>
      </c>
      <c r="E7721">
        <v>6</v>
      </c>
      <c r="F7721">
        <v>3</v>
      </c>
      <c r="G7721">
        <v>33</v>
      </c>
      <c r="H7721">
        <v>1</v>
      </c>
      <c r="I7721">
        <v>102</v>
      </c>
      <c r="J7721">
        <v>72</v>
      </c>
      <c r="K7721">
        <v>47</v>
      </c>
      <c r="L7721" t="s">
        <v>147</v>
      </c>
      <c r="M7721" t="s">
        <v>194</v>
      </c>
      <c r="N7721" s="13">
        <v>66409630</v>
      </c>
      <c r="O7721">
        <v>289003</v>
      </c>
      <c r="P7721">
        <v>2024</v>
      </c>
      <c r="Q7721">
        <v>890802079</v>
      </c>
      <c r="R7721" t="s">
        <v>1741</v>
      </c>
      <c r="S7721" s="13">
        <v>66409630</v>
      </c>
      <c r="T7721">
        <v>0</v>
      </c>
      <c r="U7721" t="s">
        <v>6299</v>
      </c>
      <c r="V7721" t="s">
        <v>5507</v>
      </c>
      <c r="W7721">
        <v>5016</v>
      </c>
      <c r="X7721">
        <v>0</v>
      </c>
      <c r="Y7721">
        <v>288422</v>
      </c>
      <c r="Z7721">
        <v>20241218</v>
      </c>
      <c r="AA7721">
        <v>0</v>
      </c>
      <c r="AB7721">
        <v>0</v>
      </c>
      <c r="AC7721" t="s">
        <v>2281</v>
      </c>
      <c r="AD7721" t="s">
        <v>2281</v>
      </c>
      <c r="AE7721">
        <v>13110</v>
      </c>
      <c r="AF7721" t="s">
        <v>2281</v>
      </c>
      <c r="AG7721" t="s">
        <v>94</v>
      </c>
      <c r="AH7721">
        <v>428</v>
      </c>
    </row>
    <row r="7722" spans="1:34" hidden="1" x14ac:dyDescent="0.25">
      <c r="A7722" t="str">
        <f t="shared" si="360"/>
        <v>28 6 3 33 1 102 72 47 0 2201033 289004</v>
      </c>
      <c r="B7722" t="str">
        <f t="shared" si="361"/>
        <v>28 6 3 33 1 102 72 47 0 2201033 288423</v>
      </c>
      <c r="C7722" t="str">
        <f t="shared" si="362"/>
        <v>28 6 3 33 1 102 72 47 0 2201033</v>
      </c>
      <c r="D7722">
        <v>28</v>
      </c>
      <c r="E7722">
        <v>6</v>
      </c>
      <c r="F7722">
        <v>3</v>
      </c>
      <c r="G7722">
        <v>33</v>
      </c>
      <c r="H7722">
        <v>1</v>
      </c>
      <c r="I7722">
        <v>102</v>
      </c>
      <c r="J7722">
        <v>72</v>
      </c>
      <c r="K7722">
        <v>47</v>
      </c>
      <c r="L7722" t="s">
        <v>147</v>
      </c>
      <c r="M7722" t="s">
        <v>194</v>
      </c>
      <c r="N7722" s="13">
        <v>44587426</v>
      </c>
      <c r="O7722">
        <v>289004</v>
      </c>
      <c r="P7722">
        <v>2024</v>
      </c>
      <c r="Q7722">
        <v>890802548</v>
      </c>
      <c r="R7722" t="s">
        <v>1766</v>
      </c>
      <c r="S7722" s="13">
        <v>44587426</v>
      </c>
      <c r="T7722">
        <v>0</v>
      </c>
      <c r="U7722" t="s">
        <v>6299</v>
      </c>
      <c r="V7722" t="s">
        <v>5507</v>
      </c>
      <c r="W7722">
        <v>5016</v>
      </c>
      <c r="X7722">
        <v>0</v>
      </c>
      <c r="Y7722">
        <v>288423</v>
      </c>
      <c r="Z7722">
        <v>20241218</v>
      </c>
      <c r="AA7722">
        <v>0</v>
      </c>
      <c r="AB7722">
        <v>0</v>
      </c>
      <c r="AC7722" t="s">
        <v>2281</v>
      </c>
      <c r="AD7722" t="s">
        <v>2281</v>
      </c>
      <c r="AE7722">
        <v>13110</v>
      </c>
      <c r="AF7722" t="s">
        <v>2281</v>
      </c>
      <c r="AG7722" t="s">
        <v>94</v>
      </c>
      <c r="AH7722">
        <v>428</v>
      </c>
    </row>
    <row r="7723" spans="1:34" hidden="1" x14ac:dyDescent="0.25">
      <c r="A7723" t="str">
        <f t="shared" si="360"/>
        <v>28 6 3 33 1 102 72 47 0 2201033 289005</v>
      </c>
      <c r="B7723" t="str">
        <f t="shared" si="361"/>
        <v>28 6 3 33 1 102 72 47 0 2201033 288424</v>
      </c>
      <c r="C7723" t="str">
        <f t="shared" si="362"/>
        <v>28 6 3 33 1 102 72 47 0 2201033</v>
      </c>
      <c r="D7723">
        <v>28</v>
      </c>
      <c r="E7723">
        <v>6</v>
      </c>
      <c r="F7723">
        <v>3</v>
      </c>
      <c r="G7723">
        <v>33</v>
      </c>
      <c r="H7723">
        <v>1</v>
      </c>
      <c r="I7723">
        <v>102</v>
      </c>
      <c r="J7723">
        <v>72</v>
      </c>
      <c r="K7723">
        <v>47</v>
      </c>
      <c r="L7723" t="s">
        <v>147</v>
      </c>
      <c r="M7723" t="s">
        <v>194</v>
      </c>
      <c r="N7723" s="13">
        <v>81131865</v>
      </c>
      <c r="O7723">
        <v>289005</v>
      </c>
      <c r="P7723">
        <v>2024</v>
      </c>
      <c r="Q7723">
        <v>890805978</v>
      </c>
      <c r="R7723" t="s">
        <v>1788</v>
      </c>
      <c r="S7723" s="13">
        <v>81131865</v>
      </c>
      <c r="T7723">
        <v>0</v>
      </c>
      <c r="U7723" t="s">
        <v>6299</v>
      </c>
      <c r="V7723" t="s">
        <v>5507</v>
      </c>
      <c r="W7723">
        <v>5016</v>
      </c>
      <c r="X7723">
        <v>0</v>
      </c>
      <c r="Y7723">
        <v>288424</v>
      </c>
      <c r="Z7723">
        <v>20241218</v>
      </c>
      <c r="AA7723">
        <v>0</v>
      </c>
      <c r="AB7723">
        <v>0</v>
      </c>
      <c r="AC7723" t="s">
        <v>2281</v>
      </c>
      <c r="AD7723" t="s">
        <v>2281</v>
      </c>
      <c r="AE7723">
        <v>13110</v>
      </c>
      <c r="AF7723" t="s">
        <v>2281</v>
      </c>
      <c r="AG7723" t="s">
        <v>94</v>
      </c>
      <c r="AH7723">
        <v>428</v>
      </c>
    </row>
    <row r="7724" spans="1:34" hidden="1" x14ac:dyDescent="0.25">
      <c r="A7724" t="str">
        <f t="shared" si="360"/>
        <v>28 6 3 33 1 102 72 47 0 2201033 289006</v>
      </c>
      <c r="B7724" t="str">
        <f t="shared" si="361"/>
        <v>28 6 3 33 1 102 72 47 0 2201033 288425</v>
      </c>
      <c r="C7724" t="str">
        <f t="shared" si="362"/>
        <v>28 6 3 33 1 102 72 47 0 2201033</v>
      </c>
      <c r="D7724">
        <v>28</v>
      </c>
      <c r="E7724">
        <v>6</v>
      </c>
      <c r="F7724">
        <v>3</v>
      </c>
      <c r="G7724">
        <v>33</v>
      </c>
      <c r="H7724">
        <v>1</v>
      </c>
      <c r="I7724">
        <v>102</v>
      </c>
      <c r="J7724">
        <v>72</v>
      </c>
      <c r="K7724">
        <v>47</v>
      </c>
      <c r="L7724" t="s">
        <v>147</v>
      </c>
      <c r="M7724" t="s">
        <v>194</v>
      </c>
      <c r="N7724" s="13">
        <v>27128141</v>
      </c>
      <c r="O7724">
        <v>289006</v>
      </c>
      <c r="P7724">
        <v>2024</v>
      </c>
      <c r="Q7724">
        <v>800021571</v>
      </c>
      <c r="R7724" t="s">
        <v>1765</v>
      </c>
      <c r="S7724" s="13">
        <v>27128141</v>
      </c>
      <c r="T7724">
        <v>0</v>
      </c>
      <c r="U7724" t="s">
        <v>6299</v>
      </c>
      <c r="V7724" t="s">
        <v>5507</v>
      </c>
      <c r="W7724">
        <v>5016</v>
      </c>
      <c r="X7724">
        <v>0</v>
      </c>
      <c r="Y7724">
        <v>288425</v>
      </c>
      <c r="Z7724">
        <v>20241218</v>
      </c>
      <c r="AA7724">
        <v>0</v>
      </c>
      <c r="AB7724">
        <v>0</v>
      </c>
      <c r="AC7724" t="s">
        <v>2281</v>
      </c>
      <c r="AD7724" t="s">
        <v>2281</v>
      </c>
      <c r="AE7724">
        <v>13110</v>
      </c>
      <c r="AF7724" t="s">
        <v>2281</v>
      </c>
      <c r="AG7724" t="s">
        <v>94</v>
      </c>
      <c r="AH7724">
        <v>428</v>
      </c>
    </row>
    <row r="7725" spans="1:34" hidden="1" x14ac:dyDescent="0.25">
      <c r="A7725" t="str">
        <f t="shared" si="360"/>
        <v>28 6 3 33 1 102 72 47 0 2201033 289007</v>
      </c>
      <c r="B7725" t="str">
        <f t="shared" si="361"/>
        <v>28 6 3 33 1 102 72 47 0 2201033 288426</v>
      </c>
      <c r="C7725" t="str">
        <f t="shared" si="362"/>
        <v>28 6 3 33 1 102 72 47 0 2201033</v>
      </c>
      <c r="D7725">
        <v>28</v>
      </c>
      <c r="E7725">
        <v>6</v>
      </c>
      <c r="F7725">
        <v>3</v>
      </c>
      <c r="G7725">
        <v>33</v>
      </c>
      <c r="H7725">
        <v>1</v>
      </c>
      <c r="I7725">
        <v>102</v>
      </c>
      <c r="J7725">
        <v>72</v>
      </c>
      <c r="K7725">
        <v>47</v>
      </c>
      <c r="L7725" t="s">
        <v>147</v>
      </c>
      <c r="M7725" t="s">
        <v>194</v>
      </c>
      <c r="N7725" s="13">
        <v>86744419</v>
      </c>
      <c r="O7725">
        <v>289007</v>
      </c>
      <c r="P7725">
        <v>2024</v>
      </c>
      <c r="Q7725">
        <v>890807582</v>
      </c>
      <c r="R7725" t="s">
        <v>1780</v>
      </c>
      <c r="S7725" s="13">
        <v>86744419</v>
      </c>
      <c r="T7725">
        <v>0</v>
      </c>
      <c r="U7725" t="s">
        <v>6299</v>
      </c>
      <c r="V7725" t="s">
        <v>5507</v>
      </c>
      <c r="W7725">
        <v>5016</v>
      </c>
      <c r="X7725">
        <v>0</v>
      </c>
      <c r="Y7725">
        <v>288426</v>
      </c>
      <c r="Z7725">
        <v>20241218</v>
      </c>
      <c r="AA7725">
        <v>0</v>
      </c>
      <c r="AB7725">
        <v>0</v>
      </c>
      <c r="AC7725" t="s">
        <v>2281</v>
      </c>
      <c r="AD7725" t="s">
        <v>2281</v>
      </c>
      <c r="AE7725">
        <v>13110</v>
      </c>
      <c r="AF7725" t="s">
        <v>2281</v>
      </c>
      <c r="AG7725" t="s">
        <v>94</v>
      </c>
      <c r="AH7725">
        <v>428</v>
      </c>
    </row>
    <row r="7726" spans="1:34" hidden="1" x14ac:dyDescent="0.25">
      <c r="A7726" t="str">
        <f t="shared" si="360"/>
        <v>28 6 3 33 1 102 72 47 0 2201033 289008</v>
      </c>
      <c r="B7726" t="str">
        <f t="shared" si="361"/>
        <v>28 6 3 33 1 102 72 47 0 2201033 288427</v>
      </c>
      <c r="C7726" t="str">
        <f t="shared" si="362"/>
        <v>28 6 3 33 1 102 72 47 0 2201033</v>
      </c>
      <c r="D7726">
        <v>28</v>
      </c>
      <c r="E7726">
        <v>6</v>
      </c>
      <c r="F7726">
        <v>3</v>
      </c>
      <c r="G7726">
        <v>33</v>
      </c>
      <c r="H7726">
        <v>1</v>
      </c>
      <c r="I7726">
        <v>102</v>
      </c>
      <c r="J7726">
        <v>72</v>
      </c>
      <c r="K7726">
        <v>47</v>
      </c>
      <c r="L7726" t="s">
        <v>147</v>
      </c>
      <c r="M7726" t="s">
        <v>194</v>
      </c>
      <c r="N7726" s="13">
        <v>158723496</v>
      </c>
      <c r="O7726">
        <v>289008</v>
      </c>
      <c r="P7726">
        <v>2024</v>
      </c>
      <c r="Q7726">
        <v>890802155</v>
      </c>
      <c r="R7726" t="s">
        <v>1791</v>
      </c>
      <c r="S7726" s="13">
        <v>158723496</v>
      </c>
      <c r="T7726">
        <v>0</v>
      </c>
      <c r="U7726" t="s">
        <v>6299</v>
      </c>
      <c r="V7726" t="s">
        <v>5507</v>
      </c>
      <c r="W7726">
        <v>5016</v>
      </c>
      <c r="X7726">
        <v>0</v>
      </c>
      <c r="Y7726">
        <v>288427</v>
      </c>
      <c r="Z7726">
        <v>20241218</v>
      </c>
      <c r="AA7726">
        <v>0</v>
      </c>
      <c r="AB7726">
        <v>0</v>
      </c>
      <c r="AC7726" t="s">
        <v>2281</v>
      </c>
      <c r="AD7726" t="s">
        <v>2281</v>
      </c>
      <c r="AE7726">
        <v>13110</v>
      </c>
      <c r="AF7726" t="s">
        <v>2281</v>
      </c>
      <c r="AG7726" t="s">
        <v>94</v>
      </c>
      <c r="AH7726">
        <v>428</v>
      </c>
    </row>
    <row r="7727" spans="1:34" hidden="1" x14ac:dyDescent="0.25">
      <c r="A7727" t="str">
        <f t="shared" si="360"/>
        <v>28 6 3 33 1 102 72 47 0 2201033 289009</v>
      </c>
      <c r="B7727" t="str">
        <f t="shared" si="361"/>
        <v>28 6 3 33 1 102 72 47 0 2201033 288428</v>
      </c>
      <c r="C7727" t="str">
        <f t="shared" si="362"/>
        <v>28 6 3 33 1 102 72 47 0 2201033</v>
      </c>
      <c r="D7727">
        <v>28</v>
      </c>
      <c r="E7727">
        <v>6</v>
      </c>
      <c r="F7727">
        <v>3</v>
      </c>
      <c r="G7727">
        <v>33</v>
      </c>
      <c r="H7727">
        <v>1</v>
      </c>
      <c r="I7727">
        <v>102</v>
      </c>
      <c r="J7727">
        <v>72</v>
      </c>
      <c r="K7727">
        <v>47</v>
      </c>
      <c r="L7727" t="s">
        <v>147</v>
      </c>
      <c r="M7727" t="s">
        <v>194</v>
      </c>
      <c r="N7727" s="13">
        <v>83291232</v>
      </c>
      <c r="O7727">
        <v>289009</v>
      </c>
      <c r="P7727">
        <v>2024</v>
      </c>
      <c r="Q7727">
        <v>800184324</v>
      </c>
      <c r="R7727" t="s">
        <v>1833</v>
      </c>
      <c r="S7727" s="13">
        <v>83291232</v>
      </c>
      <c r="T7727">
        <v>0</v>
      </c>
      <c r="U7727" t="s">
        <v>6299</v>
      </c>
      <c r="V7727" t="s">
        <v>5507</v>
      </c>
      <c r="W7727">
        <v>5016</v>
      </c>
      <c r="X7727">
        <v>0</v>
      </c>
      <c r="Y7727">
        <v>288428</v>
      </c>
      <c r="Z7727">
        <v>20241218</v>
      </c>
      <c r="AA7727">
        <v>0</v>
      </c>
      <c r="AB7727">
        <v>0</v>
      </c>
      <c r="AC7727" t="s">
        <v>2281</v>
      </c>
      <c r="AD7727" t="s">
        <v>2281</v>
      </c>
      <c r="AE7727">
        <v>13110</v>
      </c>
      <c r="AF7727" t="s">
        <v>2281</v>
      </c>
      <c r="AG7727" t="s">
        <v>94</v>
      </c>
      <c r="AH7727">
        <v>428</v>
      </c>
    </row>
    <row r="7728" spans="1:34" hidden="1" x14ac:dyDescent="0.25">
      <c r="A7728" t="str">
        <f t="shared" si="360"/>
        <v>28 6 3 33 1 102 72 47 0 2201033 289010</v>
      </c>
      <c r="B7728" t="str">
        <f t="shared" si="361"/>
        <v>28 6 3 33 1 102 72 47 0 2201033 288429</v>
      </c>
      <c r="C7728" t="str">
        <f t="shared" si="362"/>
        <v>28 6 3 33 1 102 72 47 0 2201033</v>
      </c>
      <c r="D7728">
        <v>28</v>
      </c>
      <c r="E7728">
        <v>6</v>
      </c>
      <c r="F7728">
        <v>3</v>
      </c>
      <c r="G7728">
        <v>33</v>
      </c>
      <c r="H7728">
        <v>1</v>
      </c>
      <c r="I7728">
        <v>102</v>
      </c>
      <c r="J7728">
        <v>72</v>
      </c>
      <c r="K7728">
        <v>47</v>
      </c>
      <c r="L7728" t="s">
        <v>147</v>
      </c>
      <c r="M7728" t="s">
        <v>194</v>
      </c>
      <c r="N7728" s="13">
        <v>49886043</v>
      </c>
      <c r="O7728">
        <v>289010</v>
      </c>
      <c r="P7728">
        <v>2024</v>
      </c>
      <c r="Q7728">
        <v>900229008</v>
      </c>
      <c r="R7728" t="s">
        <v>1834</v>
      </c>
      <c r="S7728" s="13">
        <v>49886043</v>
      </c>
      <c r="T7728">
        <v>0</v>
      </c>
      <c r="U7728" t="s">
        <v>6299</v>
      </c>
      <c r="V7728" t="s">
        <v>5507</v>
      </c>
      <c r="W7728">
        <v>5016</v>
      </c>
      <c r="X7728">
        <v>0</v>
      </c>
      <c r="Y7728">
        <v>288429</v>
      </c>
      <c r="Z7728">
        <v>20241218</v>
      </c>
      <c r="AA7728">
        <v>0</v>
      </c>
      <c r="AB7728">
        <v>0</v>
      </c>
      <c r="AC7728" t="s">
        <v>2281</v>
      </c>
      <c r="AD7728" t="s">
        <v>2281</v>
      </c>
      <c r="AE7728">
        <v>13110</v>
      </c>
      <c r="AF7728" t="s">
        <v>2281</v>
      </c>
      <c r="AG7728" t="s">
        <v>94</v>
      </c>
      <c r="AH7728">
        <v>428</v>
      </c>
    </row>
    <row r="7729" spans="1:34" hidden="1" x14ac:dyDescent="0.25">
      <c r="A7729" t="str">
        <f t="shared" si="360"/>
        <v>28 6 3 33 1 102 72 47 0 2201033 289011</v>
      </c>
      <c r="B7729" t="str">
        <f t="shared" si="361"/>
        <v>28 6 3 33 1 102 72 47 0 2201033 288430</v>
      </c>
      <c r="C7729" t="str">
        <f t="shared" si="362"/>
        <v>28 6 3 33 1 102 72 47 0 2201033</v>
      </c>
      <c r="D7729">
        <v>28</v>
      </c>
      <c r="E7729">
        <v>6</v>
      </c>
      <c r="F7729">
        <v>3</v>
      </c>
      <c r="G7729">
        <v>33</v>
      </c>
      <c r="H7729">
        <v>1</v>
      </c>
      <c r="I7729">
        <v>102</v>
      </c>
      <c r="J7729">
        <v>72</v>
      </c>
      <c r="K7729">
        <v>47</v>
      </c>
      <c r="L7729" t="s">
        <v>147</v>
      </c>
      <c r="M7729" t="s">
        <v>194</v>
      </c>
      <c r="N7729" s="13">
        <v>31765724</v>
      </c>
      <c r="O7729">
        <v>289011</v>
      </c>
      <c r="P7729">
        <v>2024</v>
      </c>
      <c r="Q7729">
        <v>810001532</v>
      </c>
      <c r="R7729" t="s">
        <v>1799</v>
      </c>
      <c r="S7729" s="13">
        <v>31765724</v>
      </c>
      <c r="T7729">
        <v>0</v>
      </c>
      <c r="U7729" t="s">
        <v>6299</v>
      </c>
      <c r="V7729" t="s">
        <v>5507</v>
      </c>
      <c r="W7729">
        <v>5016</v>
      </c>
      <c r="X7729">
        <v>0</v>
      </c>
      <c r="Y7729">
        <v>288430</v>
      </c>
      <c r="Z7729">
        <v>20241218</v>
      </c>
      <c r="AA7729">
        <v>0</v>
      </c>
      <c r="AB7729">
        <v>0</v>
      </c>
      <c r="AC7729" t="s">
        <v>2281</v>
      </c>
      <c r="AD7729" t="s">
        <v>2281</v>
      </c>
      <c r="AE7729">
        <v>13110</v>
      </c>
      <c r="AF7729" t="s">
        <v>2281</v>
      </c>
      <c r="AG7729" t="s">
        <v>94</v>
      </c>
      <c r="AH7729">
        <v>428</v>
      </c>
    </row>
    <row r="7730" spans="1:34" hidden="1" x14ac:dyDescent="0.25">
      <c r="A7730" t="str">
        <f t="shared" si="360"/>
        <v>28 6 3 33 1 102 72 47 0 2201033 289012</v>
      </c>
      <c r="B7730" t="str">
        <f t="shared" si="361"/>
        <v>28 6 3 33 1 102 72 47 0 2201033 288431</v>
      </c>
      <c r="C7730" t="str">
        <f t="shared" si="362"/>
        <v>28 6 3 33 1 102 72 47 0 2201033</v>
      </c>
      <c r="D7730">
        <v>28</v>
      </c>
      <c r="E7730">
        <v>6</v>
      </c>
      <c r="F7730">
        <v>3</v>
      </c>
      <c r="G7730">
        <v>33</v>
      </c>
      <c r="H7730">
        <v>1</v>
      </c>
      <c r="I7730">
        <v>102</v>
      </c>
      <c r="J7730">
        <v>72</v>
      </c>
      <c r="K7730">
        <v>47</v>
      </c>
      <c r="L7730" t="s">
        <v>147</v>
      </c>
      <c r="M7730" t="s">
        <v>194</v>
      </c>
      <c r="N7730" s="13">
        <v>77148250</v>
      </c>
      <c r="O7730">
        <v>289012</v>
      </c>
      <c r="P7730">
        <v>2024</v>
      </c>
      <c r="Q7730">
        <v>810003516</v>
      </c>
      <c r="R7730" t="s">
        <v>1789</v>
      </c>
      <c r="S7730" s="13">
        <v>77148250</v>
      </c>
      <c r="T7730">
        <v>0</v>
      </c>
      <c r="U7730" t="s">
        <v>6299</v>
      </c>
      <c r="V7730" t="s">
        <v>5507</v>
      </c>
      <c r="W7730">
        <v>5016</v>
      </c>
      <c r="X7730">
        <v>0</v>
      </c>
      <c r="Y7730">
        <v>288431</v>
      </c>
      <c r="Z7730">
        <v>20241218</v>
      </c>
      <c r="AA7730">
        <v>0</v>
      </c>
      <c r="AB7730">
        <v>0</v>
      </c>
      <c r="AC7730" t="s">
        <v>2281</v>
      </c>
      <c r="AD7730" t="s">
        <v>2281</v>
      </c>
      <c r="AE7730">
        <v>13110</v>
      </c>
      <c r="AF7730" t="s">
        <v>2281</v>
      </c>
      <c r="AG7730" t="s">
        <v>94</v>
      </c>
      <c r="AH7730">
        <v>428</v>
      </c>
    </row>
    <row r="7731" spans="1:34" hidden="1" x14ac:dyDescent="0.25">
      <c r="A7731" t="str">
        <f t="shared" si="360"/>
        <v>28 6 3 33 1 102 72 47 0 2201033 289013</v>
      </c>
      <c r="B7731" t="str">
        <f t="shared" si="361"/>
        <v>28 6 3 33 1 102 72 47 0 2201033 288432</v>
      </c>
      <c r="C7731" t="str">
        <f t="shared" si="362"/>
        <v>28 6 3 33 1 102 72 47 0 2201033</v>
      </c>
      <c r="D7731">
        <v>28</v>
      </c>
      <c r="E7731">
        <v>6</v>
      </c>
      <c r="F7731">
        <v>3</v>
      </c>
      <c r="G7731">
        <v>33</v>
      </c>
      <c r="H7731">
        <v>1</v>
      </c>
      <c r="I7731">
        <v>102</v>
      </c>
      <c r="J7731">
        <v>72</v>
      </c>
      <c r="K7731">
        <v>47</v>
      </c>
      <c r="L7731" t="s">
        <v>147</v>
      </c>
      <c r="M7731" t="s">
        <v>194</v>
      </c>
      <c r="N7731" s="13">
        <v>36022418</v>
      </c>
      <c r="O7731">
        <v>289013</v>
      </c>
      <c r="P7731">
        <v>2024</v>
      </c>
      <c r="Q7731">
        <v>810001863</v>
      </c>
      <c r="R7731" t="s">
        <v>1748</v>
      </c>
      <c r="S7731" s="13">
        <v>36022418</v>
      </c>
      <c r="T7731">
        <v>0</v>
      </c>
      <c r="U7731" t="s">
        <v>6299</v>
      </c>
      <c r="V7731" t="s">
        <v>5507</v>
      </c>
      <c r="W7731">
        <v>5016</v>
      </c>
      <c r="X7731">
        <v>0</v>
      </c>
      <c r="Y7731">
        <v>288432</v>
      </c>
      <c r="Z7731">
        <v>20241218</v>
      </c>
      <c r="AA7731">
        <v>0</v>
      </c>
      <c r="AB7731">
        <v>0</v>
      </c>
      <c r="AC7731" t="s">
        <v>2281</v>
      </c>
      <c r="AD7731" t="s">
        <v>2281</v>
      </c>
      <c r="AE7731">
        <v>13110</v>
      </c>
      <c r="AF7731" t="s">
        <v>2281</v>
      </c>
      <c r="AG7731" t="s">
        <v>94</v>
      </c>
      <c r="AH7731">
        <v>428</v>
      </c>
    </row>
    <row r="7732" spans="1:34" hidden="1" x14ac:dyDescent="0.25">
      <c r="A7732" t="str">
        <f t="shared" si="360"/>
        <v>28 6 3 33 1 102 72 47 0 2201033 289014</v>
      </c>
      <c r="B7732" t="str">
        <f t="shared" si="361"/>
        <v>28 6 3 33 1 102 72 47 0 2201033 288433</v>
      </c>
      <c r="C7732" t="str">
        <f t="shared" si="362"/>
        <v>28 6 3 33 1 102 72 47 0 2201033</v>
      </c>
      <c r="D7732">
        <v>28</v>
      </c>
      <c r="E7732">
        <v>6</v>
      </c>
      <c r="F7732">
        <v>3</v>
      </c>
      <c r="G7732">
        <v>33</v>
      </c>
      <c r="H7732">
        <v>1</v>
      </c>
      <c r="I7732">
        <v>102</v>
      </c>
      <c r="J7732">
        <v>72</v>
      </c>
      <c r="K7732">
        <v>47</v>
      </c>
      <c r="L7732" t="s">
        <v>147</v>
      </c>
      <c r="M7732" t="s">
        <v>194</v>
      </c>
      <c r="N7732" s="13">
        <v>46280811</v>
      </c>
      <c r="O7732">
        <v>289014</v>
      </c>
      <c r="P7732">
        <v>2024</v>
      </c>
      <c r="Q7732">
        <v>810002607</v>
      </c>
      <c r="R7732" t="s">
        <v>1796</v>
      </c>
      <c r="S7732" s="13">
        <v>46280811</v>
      </c>
      <c r="T7732">
        <v>0</v>
      </c>
      <c r="U7732" t="s">
        <v>6299</v>
      </c>
      <c r="V7732" t="s">
        <v>5507</v>
      </c>
      <c r="W7732">
        <v>5016</v>
      </c>
      <c r="X7732">
        <v>0</v>
      </c>
      <c r="Y7732">
        <v>288433</v>
      </c>
      <c r="Z7732">
        <v>20241218</v>
      </c>
      <c r="AA7732">
        <v>0</v>
      </c>
      <c r="AB7732">
        <v>0</v>
      </c>
      <c r="AC7732" t="s">
        <v>2281</v>
      </c>
      <c r="AD7732" t="s">
        <v>2281</v>
      </c>
      <c r="AE7732">
        <v>13110</v>
      </c>
      <c r="AF7732" t="s">
        <v>2281</v>
      </c>
      <c r="AG7732" t="s">
        <v>94</v>
      </c>
      <c r="AH7732">
        <v>428</v>
      </c>
    </row>
    <row r="7733" spans="1:34" hidden="1" x14ac:dyDescent="0.25">
      <c r="A7733" t="str">
        <f t="shared" si="360"/>
        <v>28 6 3 33 1 102 72 47 0 2201033 289015</v>
      </c>
      <c r="B7733" t="str">
        <f t="shared" si="361"/>
        <v>28 6 3 33 1 102 72 47 0 2201033 288434</v>
      </c>
      <c r="C7733" t="str">
        <f t="shared" si="362"/>
        <v>28 6 3 33 1 102 72 47 0 2201033</v>
      </c>
      <c r="D7733">
        <v>28</v>
      </c>
      <c r="E7733">
        <v>6</v>
      </c>
      <c r="F7733">
        <v>3</v>
      </c>
      <c r="G7733">
        <v>33</v>
      </c>
      <c r="H7733">
        <v>1</v>
      </c>
      <c r="I7733">
        <v>102</v>
      </c>
      <c r="J7733">
        <v>72</v>
      </c>
      <c r="K7733">
        <v>47</v>
      </c>
      <c r="L7733" t="s">
        <v>147</v>
      </c>
      <c r="M7733" t="s">
        <v>194</v>
      </c>
      <c r="N7733" s="13">
        <v>184668349</v>
      </c>
      <c r="O7733">
        <v>289015</v>
      </c>
      <c r="P7733">
        <v>2024</v>
      </c>
      <c r="Q7733">
        <v>810001533</v>
      </c>
      <c r="R7733" t="s">
        <v>1782</v>
      </c>
      <c r="S7733" s="13">
        <v>184668349</v>
      </c>
      <c r="T7733">
        <v>0</v>
      </c>
      <c r="U7733" t="s">
        <v>6299</v>
      </c>
      <c r="V7733" t="s">
        <v>5507</v>
      </c>
      <c r="W7733">
        <v>5016</v>
      </c>
      <c r="X7733">
        <v>0</v>
      </c>
      <c r="Y7733">
        <v>288434</v>
      </c>
      <c r="Z7733">
        <v>20241218</v>
      </c>
      <c r="AA7733">
        <v>0</v>
      </c>
      <c r="AB7733">
        <v>0</v>
      </c>
      <c r="AC7733" t="s">
        <v>2281</v>
      </c>
      <c r="AD7733" t="s">
        <v>2281</v>
      </c>
      <c r="AE7733">
        <v>13110</v>
      </c>
      <c r="AF7733" t="s">
        <v>2281</v>
      </c>
      <c r="AG7733" t="s">
        <v>94</v>
      </c>
      <c r="AH7733">
        <v>428</v>
      </c>
    </row>
    <row r="7734" spans="1:34" hidden="1" x14ac:dyDescent="0.25">
      <c r="A7734" t="str">
        <f t="shared" si="360"/>
        <v>28 6 3 33 1 102 72 47 0 2201033 289016</v>
      </c>
      <c r="B7734" t="str">
        <f t="shared" si="361"/>
        <v>28 6 3 33 1 102 72 47 0 2201033 288435</v>
      </c>
      <c r="C7734" t="str">
        <f t="shared" si="362"/>
        <v>28 6 3 33 1 102 72 47 0 2201033</v>
      </c>
      <c r="D7734">
        <v>28</v>
      </c>
      <c r="E7734">
        <v>6</v>
      </c>
      <c r="F7734">
        <v>3</v>
      </c>
      <c r="G7734">
        <v>33</v>
      </c>
      <c r="H7734">
        <v>1</v>
      </c>
      <c r="I7734">
        <v>102</v>
      </c>
      <c r="J7734">
        <v>72</v>
      </c>
      <c r="K7734">
        <v>47</v>
      </c>
      <c r="L7734" t="s">
        <v>147</v>
      </c>
      <c r="M7734" t="s">
        <v>194</v>
      </c>
      <c r="N7734" s="13">
        <v>95520206</v>
      </c>
      <c r="O7734">
        <v>289016</v>
      </c>
      <c r="P7734">
        <v>2024</v>
      </c>
      <c r="Q7734">
        <v>810004148</v>
      </c>
      <c r="R7734" t="s">
        <v>1781</v>
      </c>
      <c r="S7734" s="13">
        <v>95520206</v>
      </c>
      <c r="T7734">
        <v>0</v>
      </c>
      <c r="U7734" t="s">
        <v>6299</v>
      </c>
      <c r="V7734" t="s">
        <v>5507</v>
      </c>
      <c r="W7734">
        <v>5016</v>
      </c>
      <c r="X7734">
        <v>0</v>
      </c>
      <c r="Y7734">
        <v>288435</v>
      </c>
      <c r="Z7734">
        <v>20241218</v>
      </c>
      <c r="AA7734">
        <v>0</v>
      </c>
      <c r="AB7734">
        <v>0</v>
      </c>
      <c r="AC7734" t="s">
        <v>2281</v>
      </c>
      <c r="AD7734" t="s">
        <v>2281</v>
      </c>
      <c r="AE7734">
        <v>13110</v>
      </c>
      <c r="AF7734" t="s">
        <v>2281</v>
      </c>
      <c r="AG7734" t="s">
        <v>94</v>
      </c>
      <c r="AH7734">
        <v>428</v>
      </c>
    </row>
    <row r="7735" spans="1:34" hidden="1" x14ac:dyDescent="0.25">
      <c r="A7735" t="str">
        <f t="shared" si="360"/>
        <v>28 6 3 33 1 102 72 47 0 2201033 289017</v>
      </c>
      <c r="B7735" t="str">
        <f t="shared" si="361"/>
        <v>28 6 3 33 1 102 72 47 0 2201033 288436</v>
      </c>
      <c r="C7735" t="str">
        <f t="shared" si="362"/>
        <v>28 6 3 33 1 102 72 47 0 2201033</v>
      </c>
      <c r="D7735">
        <v>28</v>
      </c>
      <c r="E7735">
        <v>6</v>
      </c>
      <c r="F7735">
        <v>3</v>
      </c>
      <c r="G7735">
        <v>33</v>
      </c>
      <c r="H7735">
        <v>1</v>
      </c>
      <c r="I7735">
        <v>102</v>
      </c>
      <c r="J7735">
        <v>72</v>
      </c>
      <c r="K7735">
        <v>47</v>
      </c>
      <c r="L7735" t="s">
        <v>147</v>
      </c>
      <c r="M7735" t="s">
        <v>194</v>
      </c>
      <c r="N7735" s="13">
        <v>32001821</v>
      </c>
      <c r="O7735">
        <v>289017</v>
      </c>
      <c r="P7735">
        <v>2024</v>
      </c>
      <c r="Q7735">
        <v>800102084</v>
      </c>
      <c r="R7735" t="s">
        <v>1747</v>
      </c>
      <c r="S7735" s="13">
        <v>32001821</v>
      </c>
      <c r="T7735">
        <v>0</v>
      </c>
      <c r="U7735" t="s">
        <v>6299</v>
      </c>
      <c r="V7735" t="s">
        <v>5507</v>
      </c>
      <c r="W7735">
        <v>5016</v>
      </c>
      <c r="X7735">
        <v>0</v>
      </c>
      <c r="Y7735">
        <v>288436</v>
      </c>
      <c r="Z7735">
        <v>20241218</v>
      </c>
      <c r="AA7735">
        <v>0</v>
      </c>
      <c r="AB7735">
        <v>0</v>
      </c>
      <c r="AC7735" t="s">
        <v>2281</v>
      </c>
      <c r="AD7735" t="s">
        <v>2281</v>
      </c>
      <c r="AE7735">
        <v>13110</v>
      </c>
      <c r="AF7735" t="s">
        <v>2281</v>
      </c>
      <c r="AG7735" t="s">
        <v>94</v>
      </c>
      <c r="AH7735">
        <v>428</v>
      </c>
    </row>
    <row r="7736" spans="1:34" hidden="1" x14ac:dyDescent="0.25">
      <c r="A7736" t="str">
        <f t="shared" si="360"/>
        <v>28 6 3 33 1 102 72 47 0 2201033 289018</v>
      </c>
      <c r="B7736" t="str">
        <f t="shared" si="361"/>
        <v>28 6 3 33 1 102 72 47 0 2201033 288437</v>
      </c>
      <c r="C7736" t="str">
        <f t="shared" si="362"/>
        <v>28 6 3 33 1 102 72 47 0 2201033</v>
      </c>
      <c r="D7736">
        <v>28</v>
      </c>
      <c r="E7736">
        <v>6</v>
      </c>
      <c r="F7736">
        <v>3</v>
      </c>
      <c r="G7736">
        <v>33</v>
      </c>
      <c r="H7736">
        <v>1</v>
      </c>
      <c r="I7736">
        <v>102</v>
      </c>
      <c r="J7736">
        <v>72</v>
      </c>
      <c r="K7736">
        <v>47</v>
      </c>
      <c r="L7736" t="s">
        <v>147</v>
      </c>
      <c r="M7736" t="s">
        <v>194</v>
      </c>
      <c r="N7736" s="13">
        <v>53780861</v>
      </c>
      <c r="O7736">
        <v>289018</v>
      </c>
      <c r="P7736">
        <v>2024</v>
      </c>
      <c r="Q7736">
        <v>800050425</v>
      </c>
      <c r="R7736" t="s">
        <v>1744</v>
      </c>
      <c r="S7736" s="13">
        <v>53780861</v>
      </c>
      <c r="T7736">
        <v>0</v>
      </c>
      <c r="U7736" t="s">
        <v>6299</v>
      </c>
      <c r="V7736" t="s">
        <v>5507</v>
      </c>
      <c r="W7736">
        <v>5016</v>
      </c>
      <c r="X7736">
        <v>0</v>
      </c>
      <c r="Y7736">
        <v>288437</v>
      </c>
      <c r="Z7736">
        <v>20241218</v>
      </c>
      <c r="AA7736">
        <v>0</v>
      </c>
      <c r="AB7736">
        <v>0</v>
      </c>
      <c r="AC7736" t="s">
        <v>2281</v>
      </c>
      <c r="AD7736" t="s">
        <v>2281</v>
      </c>
      <c r="AE7736">
        <v>13110</v>
      </c>
      <c r="AF7736" t="s">
        <v>2281</v>
      </c>
      <c r="AG7736" t="s">
        <v>94</v>
      </c>
      <c r="AH7736">
        <v>428</v>
      </c>
    </row>
    <row r="7737" spans="1:34" hidden="1" x14ac:dyDescent="0.25">
      <c r="A7737" t="str">
        <f t="shared" si="360"/>
        <v>28 6 3 33 1 102 72 47 0 2201033 289019</v>
      </c>
      <c r="B7737" t="str">
        <f t="shared" si="361"/>
        <v>28 6 3 33 1 102 72 47 0 2201033 288438</v>
      </c>
      <c r="C7737" t="str">
        <f t="shared" si="362"/>
        <v>28 6 3 33 1 102 72 47 0 2201033</v>
      </c>
      <c r="D7737">
        <v>28</v>
      </c>
      <c r="E7737">
        <v>6</v>
      </c>
      <c r="F7737">
        <v>3</v>
      </c>
      <c r="G7737">
        <v>33</v>
      </c>
      <c r="H7737">
        <v>1</v>
      </c>
      <c r="I7737">
        <v>102</v>
      </c>
      <c r="J7737">
        <v>72</v>
      </c>
      <c r="K7737">
        <v>47</v>
      </c>
      <c r="L7737" t="s">
        <v>147</v>
      </c>
      <c r="M7737" t="s">
        <v>194</v>
      </c>
      <c r="N7737" s="13">
        <v>170928275</v>
      </c>
      <c r="O7737">
        <v>289019</v>
      </c>
      <c r="P7737">
        <v>2024</v>
      </c>
      <c r="Q7737">
        <v>890805009</v>
      </c>
      <c r="R7737" t="s">
        <v>1783</v>
      </c>
      <c r="S7737" s="13">
        <v>170928275</v>
      </c>
      <c r="T7737">
        <v>0</v>
      </c>
      <c r="U7737" t="s">
        <v>6299</v>
      </c>
      <c r="V7737" t="s">
        <v>5507</v>
      </c>
      <c r="W7737">
        <v>5016</v>
      </c>
      <c r="X7737">
        <v>0</v>
      </c>
      <c r="Y7737">
        <v>288438</v>
      </c>
      <c r="Z7737">
        <v>20241218</v>
      </c>
      <c r="AA7737">
        <v>0</v>
      </c>
      <c r="AB7737">
        <v>0</v>
      </c>
      <c r="AC7737" t="s">
        <v>2281</v>
      </c>
      <c r="AD7737" t="s">
        <v>2281</v>
      </c>
      <c r="AE7737">
        <v>13110</v>
      </c>
      <c r="AF7737" t="s">
        <v>2281</v>
      </c>
      <c r="AG7737" t="s">
        <v>94</v>
      </c>
      <c r="AH7737">
        <v>428</v>
      </c>
    </row>
    <row r="7738" spans="1:34" hidden="1" x14ac:dyDescent="0.25">
      <c r="A7738" t="str">
        <f t="shared" si="360"/>
        <v>28 6 3 33 1 102 72 47 0 2201033 289020</v>
      </c>
      <c r="B7738" t="str">
        <f t="shared" si="361"/>
        <v>28 6 3 33 1 102 72 47 0 2201033 288439</v>
      </c>
      <c r="C7738" t="str">
        <f t="shared" si="362"/>
        <v>28 6 3 33 1 102 72 47 0 2201033</v>
      </c>
      <c r="D7738">
        <v>28</v>
      </c>
      <c r="E7738">
        <v>6</v>
      </c>
      <c r="F7738">
        <v>3</v>
      </c>
      <c r="G7738">
        <v>33</v>
      </c>
      <c r="H7738">
        <v>1</v>
      </c>
      <c r="I7738">
        <v>102</v>
      </c>
      <c r="J7738">
        <v>72</v>
      </c>
      <c r="K7738">
        <v>47</v>
      </c>
      <c r="L7738" t="s">
        <v>147</v>
      </c>
      <c r="M7738" t="s">
        <v>194</v>
      </c>
      <c r="N7738" s="13">
        <v>45264912</v>
      </c>
      <c r="O7738">
        <v>289020</v>
      </c>
      <c r="P7738">
        <v>2024</v>
      </c>
      <c r="Q7738">
        <v>890804116</v>
      </c>
      <c r="R7738" t="s">
        <v>1740</v>
      </c>
      <c r="S7738" s="13">
        <v>45264912</v>
      </c>
      <c r="T7738">
        <v>0</v>
      </c>
      <c r="U7738" t="s">
        <v>6299</v>
      </c>
      <c r="V7738" t="s">
        <v>5507</v>
      </c>
      <c r="W7738">
        <v>5016</v>
      </c>
      <c r="X7738">
        <v>0</v>
      </c>
      <c r="Y7738">
        <v>288439</v>
      </c>
      <c r="Z7738">
        <v>20241218</v>
      </c>
      <c r="AA7738">
        <v>0</v>
      </c>
      <c r="AB7738">
        <v>0</v>
      </c>
      <c r="AC7738" t="s">
        <v>2281</v>
      </c>
      <c r="AD7738" t="s">
        <v>2281</v>
      </c>
      <c r="AE7738">
        <v>13110</v>
      </c>
      <c r="AF7738" t="s">
        <v>2281</v>
      </c>
      <c r="AG7738" t="s">
        <v>94</v>
      </c>
      <c r="AH7738">
        <v>428</v>
      </c>
    </row>
    <row r="7739" spans="1:34" hidden="1" x14ac:dyDescent="0.25">
      <c r="A7739" t="str">
        <f t="shared" si="360"/>
        <v>28 6 3 33 1 102 72 47 0 2201033 289021</v>
      </c>
      <c r="B7739" t="str">
        <f t="shared" si="361"/>
        <v>28 6 3 33 1 102 72 47 0 2201033 288440</v>
      </c>
      <c r="C7739" t="str">
        <f t="shared" si="362"/>
        <v>28 6 3 33 1 102 72 47 0 2201033</v>
      </c>
      <c r="D7739">
        <v>28</v>
      </c>
      <c r="E7739">
        <v>6</v>
      </c>
      <c r="F7739">
        <v>3</v>
      </c>
      <c r="G7739">
        <v>33</v>
      </c>
      <c r="H7739">
        <v>1</v>
      </c>
      <c r="I7739">
        <v>102</v>
      </c>
      <c r="J7739">
        <v>72</v>
      </c>
      <c r="K7739">
        <v>47</v>
      </c>
      <c r="L7739" t="s">
        <v>147</v>
      </c>
      <c r="M7739" t="s">
        <v>194</v>
      </c>
      <c r="N7739" s="13">
        <v>43337067</v>
      </c>
      <c r="O7739">
        <v>289021</v>
      </c>
      <c r="P7739">
        <v>2024</v>
      </c>
      <c r="Q7739">
        <v>890805037</v>
      </c>
      <c r="R7739" t="s">
        <v>1797</v>
      </c>
      <c r="S7739" s="13">
        <v>43337067</v>
      </c>
      <c r="T7739">
        <v>0</v>
      </c>
      <c r="U7739" t="s">
        <v>6299</v>
      </c>
      <c r="V7739" t="s">
        <v>5507</v>
      </c>
      <c r="W7739">
        <v>5016</v>
      </c>
      <c r="X7739">
        <v>0</v>
      </c>
      <c r="Y7739">
        <v>288440</v>
      </c>
      <c r="Z7739">
        <v>20241218</v>
      </c>
      <c r="AA7739">
        <v>0</v>
      </c>
      <c r="AB7739">
        <v>0</v>
      </c>
      <c r="AC7739" t="s">
        <v>2281</v>
      </c>
      <c r="AD7739" t="s">
        <v>2281</v>
      </c>
      <c r="AE7739">
        <v>13110</v>
      </c>
      <c r="AF7739" t="s">
        <v>2281</v>
      </c>
      <c r="AG7739" t="s">
        <v>94</v>
      </c>
      <c r="AH7739">
        <v>428</v>
      </c>
    </row>
    <row r="7740" spans="1:34" hidden="1" x14ac:dyDescent="0.25">
      <c r="A7740" t="str">
        <f t="shared" si="360"/>
        <v>28 6 3 33 1 102 72 47 0 2201033 289022</v>
      </c>
      <c r="B7740" t="str">
        <f t="shared" si="361"/>
        <v>28 6 3 33 1 102 72 47 0 2201033 288441</v>
      </c>
      <c r="C7740" t="str">
        <f t="shared" si="362"/>
        <v>28 6 3 33 1 102 72 47 0 2201033</v>
      </c>
      <c r="D7740">
        <v>28</v>
      </c>
      <c r="E7740">
        <v>6</v>
      </c>
      <c r="F7740">
        <v>3</v>
      </c>
      <c r="G7740">
        <v>33</v>
      </c>
      <c r="H7740">
        <v>1</v>
      </c>
      <c r="I7740">
        <v>102</v>
      </c>
      <c r="J7740">
        <v>72</v>
      </c>
      <c r="K7740">
        <v>47</v>
      </c>
      <c r="L7740" t="s">
        <v>147</v>
      </c>
      <c r="M7740" t="s">
        <v>194</v>
      </c>
      <c r="N7740" s="13">
        <v>52821840</v>
      </c>
      <c r="O7740">
        <v>289022</v>
      </c>
      <c r="P7740">
        <v>2024</v>
      </c>
      <c r="Q7740">
        <v>901232478</v>
      </c>
      <c r="R7740" t="s">
        <v>1764</v>
      </c>
      <c r="S7740" s="13">
        <v>52821840</v>
      </c>
      <c r="T7740">
        <v>0</v>
      </c>
      <c r="U7740" t="s">
        <v>6299</v>
      </c>
      <c r="V7740" t="s">
        <v>5507</v>
      </c>
      <c r="W7740">
        <v>5016</v>
      </c>
      <c r="X7740">
        <v>0</v>
      </c>
      <c r="Y7740">
        <v>288441</v>
      </c>
      <c r="Z7740">
        <v>20241218</v>
      </c>
      <c r="AA7740">
        <v>0</v>
      </c>
      <c r="AB7740">
        <v>0</v>
      </c>
      <c r="AC7740" t="s">
        <v>2281</v>
      </c>
      <c r="AD7740" t="s">
        <v>2281</v>
      </c>
      <c r="AE7740">
        <v>13110</v>
      </c>
      <c r="AF7740" t="s">
        <v>2281</v>
      </c>
      <c r="AG7740" t="s">
        <v>94</v>
      </c>
      <c r="AH7740">
        <v>428</v>
      </c>
    </row>
    <row r="7741" spans="1:34" hidden="1" x14ac:dyDescent="0.25">
      <c r="A7741" t="str">
        <f t="shared" si="360"/>
        <v>28 6 3 33 1 102 72 47 0 2201033 289023</v>
      </c>
      <c r="B7741" t="str">
        <f t="shared" si="361"/>
        <v>28 6 3 33 1 102 72 47 0 2201033 288442</v>
      </c>
      <c r="C7741" t="str">
        <f t="shared" si="362"/>
        <v>28 6 3 33 1 102 72 47 0 2201033</v>
      </c>
      <c r="D7741">
        <v>28</v>
      </c>
      <c r="E7741">
        <v>6</v>
      </c>
      <c r="F7741">
        <v>3</v>
      </c>
      <c r="G7741">
        <v>33</v>
      </c>
      <c r="H7741">
        <v>1</v>
      </c>
      <c r="I7741">
        <v>102</v>
      </c>
      <c r="J7741">
        <v>72</v>
      </c>
      <c r="K7741">
        <v>47</v>
      </c>
      <c r="L7741" t="s">
        <v>147</v>
      </c>
      <c r="M7741" t="s">
        <v>194</v>
      </c>
      <c r="N7741" s="13">
        <v>20206529</v>
      </c>
      <c r="O7741">
        <v>289023</v>
      </c>
      <c r="P7741">
        <v>2024</v>
      </c>
      <c r="Q7741">
        <v>810002052</v>
      </c>
      <c r="R7741" t="s">
        <v>1762</v>
      </c>
      <c r="S7741" s="13">
        <v>20206529</v>
      </c>
      <c r="T7741">
        <v>0</v>
      </c>
      <c r="U7741" t="s">
        <v>6299</v>
      </c>
      <c r="V7741" t="s">
        <v>5507</v>
      </c>
      <c r="W7741">
        <v>5016</v>
      </c>
      <c r="X7741">
        <v>0</v>
      </c>
      <c r="Y7741">
        <v>288442</v>
      </c>
      <c r="Z7741">
        <v>20241218</v>
      </c>
      <c r="AA7741">
        <v>0</v>
      </c>
      <c r="AB7741">
        <v>0</v>
      </c>
      <c r="AC7741" t="s">
        <v>2281</v>
      </c>
      <c r="AD7741" t="s">
        <v>2281</v>
      </c>
      <c r="AE7741">
        <v>13110</v>
      </c>
      <c r="AF7741" t="s">
        <v>2281</v>
      </c>
      <c r="AG7741" t="s">
        <v>94</v>
      </c>
      <c r="AH7741">
        <v>428</v>
      </c>
    </row>
    <row r="7742" spans="1:34" hidden="1" x14ac:dyDescent="0.25">
      <c r="A7742" t="str">
        <f t="shared" si="360"/>
        <v>28 6 3 33 1 102 72 47 0 2201033 289024</v>
      </c>
      <c r="B7742" t="str">
        <f t="shared" si="361"/>
        <v>28 6 3 33 1 102 72 47 0 2201033 288443</v>
      </c>
      <c r="C7742" t="str">
        <f t="shared" si="362"/>
        <v>28 6 3 33 1 102 72 47 0 2201033</v>
      </c>
      <c r="D7742">
        <v>28</v>
      </c>
      <c r="E7742">
        <v>6</v>
      </c>
      <c r="F7742">
        <v>3</v>
      </c>
      <c r="G7742">
        <v>33</v>
      </c>
      <c r="H7742">
        <v>1</v>
      </c>
      <c r="I7742">
        <v>102</v>
      </c>
      <c r="J7742">
        <v>72</v>
      </c>
      <c r="K7742">
        <v>47</v>
      </c>
      <c r="L7742" t="s">
        <v>147</v>
      </c>
      <c r="M7742" t="s">
        <v>194</v>
      </c>
      <c r="N7742" s="13">
        <v>25348523</v>
      </c>
      <c r="O7742">
        <v>289024</v>
      </c>
      <c r="P7742">
        <v>2024</v>
      </c>
      <c r="Q7742">
        <v>810002769</v>
      </c>
      <c r="R7742" t="s">
        <v>1742</v>
      </c>
      <c r="S7742" s="13">
        <v>25348523</v>
      </c>
      <c r="T7742">
        <v>0</v>
      </c>
      <c r="U7742" t="s">
        <v>6299</v>
      </c>
      <c r="V7742" t="s">
        <v>5507</v>
      </c>
      <c r="W7742">
        <v>5016</v>
      </c>
      <c r="X7742">
        <v>0</v>
      </c>
      <c r="Y7742">
        <v>288443</v>
      </c>
      <c r="Z7742">
        <v>20241218</v>
      </c>
      <c r="AA7742">
        <v>0</v>
      </c>
      <c r="AB7742">
        <v>0</v>
      </c>
      <c r="AC7742" t="s">
        <v>2281</v>
      </c>
      <c r="AD7742" t="s">
        <v>2281</v>
      </c>
      <c r="AE7742">
        <v>13110</v>
      </c>
      <c r="AF7742" t="s">
        <v>2281</v>
      </c>
      <c r="AG7742" t="s">
        <v>94</v>
      </c>
      <c r="AH7742">
        <v>428</v>
      </c>
    </row>
    <row r="7743" spans="1:34" hidden="1" x14ac:dyDescent="0.25">
      <c r="A7743" t="str">
        <f t="shared" si="360"/>
        <v>28 6 3 33 1 102 72 47 0 2201033 289025</v>
      </c>
      <c r="B7743" t="str">
        <f t="shared" si="361"/>
        <v>28 6 3 33 1 102 72 47 0 2201033 288445</v>
      </c>
      <c r="C7743" t="str">
        <f t="shared" si="362"/>
        <v>28 6 3 33 1 102 72 47 0 2201033</v>
      </c>
      <c r="D7743">
        <v>28</v>
      </c>
      <c r="E7743">
        <v>6</v>
      </c>
      <c r="F7743">
        <v>3</v>
      </c>
      <c r="G7743">
        <v>33</v>
      </c>
      <c r="H7743">
        <v>1</v>
      </c>
      <c r="I7743">
        <v>102</v>
      </c>
      <c r="J7743">
        <v>72</v>
      </c>
      <c r="K7743">
        <v>47</v>
      </c>
      <c r="L7743" t="s">
        <v>147</v>
      </c>
      <c r="M7743" t="s">
        <v>194</v>
      </c>
      <c r="N7743" s="13">
        <v>12868795</v>
      </c>
      <c r="O7743">
        <v>289025</v>
      </c>
      <c r="P7743">
        <v>2024</v>
      </c>
      <c r="Q7743">
        <v>810002043</v>
      </c>
      <c r="R7743" t="s">
        <v>1835</v>
      </c>
      <c r="S7743" s="13">
        <v>12868795</v>
      </c>
      <c r="T7743">
        <v>0</v>
      </c>
      <c r="U7743" t="s">
        <v>6299</v>
      </c>
      <c r="V7743" t="s">
        <v>5507</v>
      </c>
      <c r="W7743">
        <v>5016</v>
      </c>
      <c r="X7743">
        <v>0</v>
      </c>
      <c r="Y7743">
        <v>288445</v>
      </c>
      <c r="Z7743">
        <v>20241218</v>
      </c>
      <c r="AA7743">
        <v>0</v>
      </c>
      <c r="AB7743">
        <v>0</v>
      </c>
      <c r="AC7743" t="s">
        <v>2281</v>
      </c>
      <c r="AD7743" t="s">
        <v>2281</v>
      </c>
      <c r="AE7743">
        <v>13110</v>
      </c>
      <c r="AF7743" t="s">
        <v>2281</v>
      </c>
      <c r="AG7743" t="s">
        <v>94</v>
      </c>
      <c r="AH7743">
        <v>428</v>
      </c>
    </row>
    <row r="7744" spans="1:34" hidden="1" x14ac:dyDescent="0.25">
      <c r="A7744" t="str">
        <f t="shared" si="360"/>
        <v>28 6 3 33 1 102 72 47 0 2201033 289026</v>
      </c>
      <c r="B7744" t="str">
        <f t="shared" si="361"/>
        <v>28 6 3 33 1 102 72 47 0 2201033 288446</v>
      </c>
      <c r="C7744" t="str">
        <f t="shared" si="362"/>
        <v>28 6 3 33 1 102 72 47 0 2201033</v>
      </c>
      <c r="D7744">
        <v>28</v>
      </c>
      <c r="E7744">
        <v>6</v>
      </c>
      <c r="F7744">
        <v>3</v>
      </c>
      <c r="G7744">
        <v>33</v>
      </c>
      <c r="H7744">
        <v>1</v>
      </c>
      <c r="I7744">
        <v>102</v>
      </c>
      <c r="J7744">
        <v>72</v>
      </c>
      <c r="K7744">
        <v>47</v>
      </c>
      <c r="L7744" t="s">
        <v>147</v>
      </c>
      <c r="M7744" t="s">
        <v>194</v>
      </c>
      <c r="N7744" s="13">
        <v>33301165</v>
      </c>
      <c r="O7744">
        <v>289026</v>
      </c>
      <c r="P7744">
        <v>2024</v>
      </c>
      <c r="Q7744">
        <v>810002807</v>
      </c>
      <c r="R7744" t="s">
        <v>1750</v>
      </c>
      <c r="S7744" s="13">
        <v>33301165</v>
      </c>
      <c r="T7744">
        <v>0</v>
      </c>
      <c r="U7744" t="s">
        <v>6299</v>
      </c>
      <c r="V7744" t="s">
        <v>5507</v>
      </c>
      <c r="W7744">
        <v>5016</v>
      </c>
      <c r="X7744">
        <v>0</v>
      </c>
      <c r="Y7744">
        <v>288446</v>
      </c>
      <c r="Z7744">
        <v>20241218</v>
      </c>
      <c r="AA7744">
        <v>0</v>
      </c>
      <c r="AB7744">
        <v>0</v>
      </c>
      <c r="AC7744" t="s">
        <v>2281</v>
      </c>
      <c r="AD7744" t="s">
        <v>2281</v>
      </c>
      <c r="AE7744">
        <v>13110</v>
      </c>
      <c r="AF7744" t="s">
        <v>2281</v>
      </c>
      <c r="AG7744" t="s">
        <v>94</v>
      </c>
      <c r="AH7744">
        <v>428</v>
      </c>
    </row>
    <row r="7745" spans="1:34" hidden="1" x14ac:dyDescent="0.25">
      <c r="A7745" t="str">
        <f t="shared" si="360"/>
        <v>28 6 3 33 1 102 72 47 0 2201033 289027</v>
      </c>
      <c r="B7745" t="str">
        <f t="shared" si="361"/>
        <v>28 6 3 33 1 102 72 47 0 2201033 288447</v>
      </c>
      <c r="C7745" t="str">
        <f t="shared" si="362"/>
        <v>28 6 3 33 1 102 72 47 0 2201033</v>
      </c>
      <c r="D7745">
        <v>28</v>
      </c>
      <c r="E7745">
        <v>6</v>
      </c>
      <c r="F7745">
        <v>3</v>
      </c>
      <c r="G7745">
        <v>33</v>
      </c>
      <c r="H7745">
        <v>1</v>
      </c>
      <c r="I7745">
        <v>102</v>
      </c>
      <c r="J7745">
        <v>72</v>
      </c>
      <c r="K7745">
        <v>47</v>
      </c>
      <c r="L7745" t="s">
        <v>147</v>
      </c>
      <c r="M7745" t="s">
        <v>194</v>
      </c>
      <c r="N7745" s="13">
        <v>78095306</v>
      </c>
      <c r="O7745">
        <v>289027</v>
      </c>
      <c r="P7745">
        <v>2024</v>
      </c>
      <c r="Q7745">
        <v>800006480</v>
      </c>
      <c r="R7745" t="s">
        <v>1753</v>
      </c>
      <c r="S7745" s="13">
        <v>78095306</v>
      </c>
      <c r="T7745">
        <v>0</v>
      </c>
      <c r="U7745" t="s">
        <v>6299</v>
      </c>
      <c r="V7745" t="s">
        <v>5507</v>
      </c>
      <c r="W7745">
        <v>5016</v>
      </c>
      <c r="X7745">
        <v>0</v>
      </c>
      <c r="Y7745">
        <v>288447</v>
      </c>
      <c r="Z7745">
        <v>20241218</v>
      </c>
      <c r="AA7745">
        <v>0</v>
      </c>
      <c r="AB7745">
        <v>0</v>
      </c>
      <c r="AC7745" t="s">
        <v>2281</v>
      </c>
      <c r="AD7745" t="s">
        <v>2281</v>
      </c>
      <c r="AE7745">
        <v>13110</v>
      </c>
      <c r="AF7745" t="s">
        <v>2281</v>
      </c>
      <c r="AG7745" t="s">
        <v>94</v>
      </c>
      <c r="AH7745">
        <v>428</v>
      </c>
    </row>
    <row r="7746" spans="1:34" hidden="1" x14ac:dyDescent="0.25">
      <c r="A7746" t="str">
        <f t="shared" ref="A7746:A7809" si="363">+CONCATENATE(,D7746," ",E7746," ",F7746," ",G7746," ",H7746," ",I7746," ",J7746," ",K7746," ",L7746," ",M7746," ",O7746)</f>
        <v>28 6 3 33 1 102 72 47 0 2201033 289028</v>
      </c>
      <c r="B7746" t="str">
        <f t="shared" ref="B7746:B7809" si="364">+CONCATENATE(,D7746," ",E7746," ",F7746," ",G7746," ",H7746," ",I7746," ",J7746," ",K7746," ",L7746," ",M7746," ",Y7746)</f>
        <v>28 6 3 33 1 102 72 47 0 2201033 288448</v>
      </c>
      <c r="C7746" t="str">
        <f t="shared" ref="C7746:C7809" si="365">+CONCATENATE(,D7746," ",E7746," ",F7746," ",G7746," ",H7746," ",I7746," ",J7746," ",K7746," ",L7746," ",M7746)</f>
        <v>28 6 3 33 1 102 72 47 0 2201033</v>
      </c>
      <c r="D7746">
        <v>28</v>
      </c>
      <c r="E7746">
        <v>6</v>
      </c>
      <c r="F7746">
        <v>3</v>
      </c>
      <c r="G7746">
        <v>33</v>
      </c>
      <c r="H7746">
        <v>1</v>
      </c>
      <c r="I7746">
        <v>102</v>
      </c>
      <c r="J7746">
        <v>72</v>
      </c>
      <c r="K7746">
        <v>47</v>
      </c>
      <c r="L7746" t="s">
        <v>147</v>
      </c>
      <c r="M7746" t="s">
        <v>194</v>
      </c>
      <c r="N7746" s="13">
        <v>28553056</v>
      </c>
      <c r="O7746">
        <v>289028</v>
      </c>
      <c r="P7746">
        <v>2024</v>
      </c>
      <c r="Q7746">
        <v>810002767</v>
      </c>
      <c r="R7746" t="s">
        <v>1803</v>
      </c>
      <c r="S7746" s="13">
        <v>28553056</v>
      </c>
      <c r="T7746">
        <v>0</v>
      </c>
      <c r="U7746" t="s">
        <v>6299</v>
      </c>
      <c r="V7746" t="s">
        <v>5507</v>
      </c>
      <c r="W7746">
        <v>5016</v>
      </c>
      <c r="X7746">
        <v>0</v>
      </c>
      <c r="Y7746">
        <v>288448</v>
      </c>
      <c r="Z7746">
        <v>20241218</v>
      </c>
      <c r="AA7746">
        <v>0</v>
      </c>
      <c r="AB7746">
        <v>0</v>
      </c>
      <c r="AC7746" t="s">
        <v>2281</v>
      </c>
      <c r="AD7746" t="s">
        <v>2281</v>
      </c>
      <c r="AE7746">
        <v>13110</v>
      </c>
      <c r="AF7746" t="s">
        <v>2281</v>
      </c>
      <c r="AG7746" t="s">
        <v>94</v>
      </c>
      <c r="AH7746">
        <v>428</v>
      </c>
    </row>
    <row r="7747" spans="1:34" hidden="1" x14ac:dyDescent="0.25">
      <c r="A7747" t="str">
        <f t="shared" si="363"/>
        <v>28 6 3 33 1 102 72 47 0 2201033 289029</v>
      </c>
      <c r="B7747" t="str">
        <f t="shared" si="364"/>
        <v>28 6 3 33 1 102 72 47 0 2201033 288449</v>
      </c>
      <c r="C7747" t="str">
        <f t="shared" si="365"/>
        <v>28 6 3 33 1 102 72 47 0 2201033</v>
      </c>
      <c r="D7747">
        <v>28</v>
      </c>
      <c r="E7747">
        <v>6</v>
      </c>
      <c r="F7747">
        <v>3</v>
      </c>
      <c r="G7747">
        <v>33</v>
      </c>
      <c r="H7747">
        <v>1</v>
      </c>
      <c r="I7747">
        <v>102</v>
      </c>
      <c r="J7747">
        <v>72</v>
      </c>
      <c r="K7747">
        <v>47</v>
      </c>
      <c r="L7747" t="s">
        <v>147</v>
      </c>
      <c r="M7747" t="s">
        <v>194</v>
      </c>
      <c r="N7747" s="13">
        <v>43964680</v>
      </c>
      <c r="O7747">
        <v>289029</v>
      </c>
      <c r="P7747">
        <v>2024</v>
      </c>
      <c r="Q7747">
        <v>800187879</v>
      </c>
      <c r="R7747" t="s">
        <v>1745</v>
      </c>
      <c r="S7747" s="13">
        <v>43964680</v>
      </c>
      <c r="T7747">
        <v>0</v>
      </c>
      <c r="U7747" t="s">
        <v>6299</v>
      </c>
      <c r="V7747" t="s">
        <v>5507</v>
      </c>
      <c r="W7747">
        <v>5016</v>
      </c>
      <c r="X7747">
        <v>0</v>
      </c>
      <c r="Y7747">
        <v>288449</v>
      </c>
      <c r="Z7747">
        <v>20241218</v>
      </c>
      <c r="AA7747">
        <v>0</v>
      </c>
      <c r="AB7747">
        <v>0</v>
      </c>
      <c r="AC7747" t="s">
        <v>2281</v>
      </c>
      <c r="AD7747" t="s">
        <v>2281</v>
      </c>
      <c r="AE7747">
        <v>13110</v>
      </c>
      <c r="AF7747" t="s">
        <v>2281</v>
      </c>
      <c r="AG7747" t="s">
        <v>94</v>
      </c>
      <c r="AH7747">
        <v>428</v>
      </c>
    </row>
    <row r="7748" spans="1:34" hidden="1" x14ac:dyDescent="0.25">
      <c r="A7748" t="str">
        <f t="shared" si="363"/>
        <v>28 6 3 33 1 102 72 47 0 2201033 289030</v>
      </c>
      <c r="B7748" t="str">
        <f t="shared" si="364"/>
        <v>28 6 3 33 1 102 72 47 0 2201033 288450</v>
      </c>
      <c r="C7748" t="str">
        <f t="shared" si="365"/>
        <v>28 6 3 33 1 102 72 47 0 2201033</v>
      </c>
      <c r="D7748">
        <v>28</v>
      </c>
      <c r="E7748">
        <v>6</v>
      </c>
      <c r="F7748">
        <v>3</v>
      </c>
      <c r="G7748">
        <v>33</v>
      </c>
      <c r="H7748">
        <v>1</v>
      </c>
      <c r="I7748">
        <v>102</v>
      </c>
      <c r="J7748">
        <v>72</v>
      </c>
      <c r="K7748">
        <v>47</v>
      </c>
      <c r="L7748" t="s">
        <v>147</v>
      </c>
      <c r="M7748" t="s">
        <v>194</v>
      </c>
      <c r="N7748" s="13">
        <v>17107272</v>
      </c>
      <c r="O7748">
        <v>289030</v>
      </c>
      <c r="P7748">
        <v>2024</v>
      </c>
      <c r="Q7748">
        <v>810002281</v>
      </c>
      <c r="R7748" t="s">
        <v>1754</v>
      </c>
      <c r="S7748" s="13">
        <v>17107272</v>
      </c>
      <c r="T7748">
        <v>0</v>
      </c>
      <c r="U7748" t="s">
        <v>6299</v>
      </c>
      <c r="V7748" t="s">
        <v>5507</v>
      </c>
      <c r="W7748">
        <v>5016</v>
      </c>
      <c r="X7748">
        <v>0</v>
      </c>
      <c r="Y7748">
        <v>288450</v>
      </c>
      <c r="Z7748">
        <v>20241218</v>
      </c>
      <c r="AA7748">
        <v>0</v>
      </c>
      <c r="AB7748">
        <v>0</v>
      </c>
      <c r="AC7748" t="s">
        <v>2281</v>
      </c>
      <c r="AD7748" t="s">
        <v>2281</v>
      </c>
      <c r="AE7748">
        <v>13110</v>
      </c>
      <c r="AF7748" t="s">
        <v>2281</v>
      </c>
      <c r="AG7748" t="s">
        <v>94</v>
      </c>
      <c r="AH7748">
        <v>428</v>
      </c>
    </row>
    <row r="7749" spans="1:34" hidden="1" x14ac:dyDescent="0.25">
      <c r="A7749" t="str">
        <f t="shared" si="363"/>
        <v>28 6 3 33 1 102 72 47 0 2201033 289031</v>
      </c>
      <c r="B7749" t="str">
        <f t="shared" si="364"/>
        <v>28 6 3 33 1 102 72 47 0 2201033 288451</v>
      </c>
      <c r="C7749" t="str">
        <f t="shared" si="365"/>
        <v>28 6 3 33 1 102 72 47 0 2201033</v>
      </c>
      <c r="D7749">
        <v>28</v>
      </c>
      <c r="E7749">
        <v>6</v>
      </c>
      <c r="F7749">
        <v>3</v>
      </c>
      <c r="G7749">
        <v>33</v>
      </c>
      <c r="H7749">
        <v>1</v>
      </c>
      <c r="I7749">
        <v>102</v>
      </c>
      <c r="J7749">
        <v>72</v>
      </c>
      <c r="K7749">
        <v>47</v>
      </c>
      <c r="L7749" t="s">
        <v>147</v>
      </c>
      <c r="M7749" t="s">
        <v>194</v>
      </c>
      <c r="N7749" s="13">
        <v>60261049</v>
      </c>
      <c r="O7749">
        <v>289031</v>
      </c>
      <c r="P7749">
        <v>2024</v>
      </c>
      <c r="Q7749">
        <v>800088861</v>
      </c>
      <c r="R7749" t="s">
        <v>1746</v>
      </c>
      <c r="S7749" s="13">
        <v>60261049</v>
      </c>
      <c r="T7749">
        <v>0</v>
      </c>
      <c r="U7749" t="s">
        <v>6299</v>
      </c>
      <c r="V7749" t="s">
        <v>5507</v>
      </c>
      <c r="W7749">
        <v>5016</v>
      </c>
      <c r="X7749">
        <v>0</v>
      </c>
      <c r="Y7749">
        <v>288451</v>
      </c>
      <c r="Z7749">
        <v>20241218</v>
      </c>
      <c r="AA7749">
        <v>0</v>
      </c>
      <c r="AB7749">
        <v>0</v>
      </c>
      <c r="AC7749" t="s">
        <v>2281</v>
      </c>
      <c r="AD7749" t="s">
        <v>2281</v>
      </c>
      <c r="AE7749">
        <v>13110</v>
      </c>
      <c r="AF7749" t="s">
        <v>2281</v>
      </c>
      <c r="AG7749" t="s">
        <v>94</v>
      </c>
      <c r="AH7749">
        <v>428</v>
      </c>
    </row>
    <row r="7750" spans="1:34" hidden="1" x14ac:dyDescent="0.25">
      <c r="A7750" t="str">
        <f t="shared" si="363"/>
        <v>28 6 3 33 1 102 72 47 0 2201033 289032</v>
      </c>
      <c r="B7750" t="str">
        <f t="shared" si="364"/>
        <v>28 6 3 33 1 102 72 47 0 2201033 288452</v>
      </c>
      <c r="C7750" t="str">
        <f t="shared" si="365"/>
        <v>28 6 3 33 1 102 72 47 0 2201033</v>
      </c>
      <c r="D7750">
        <v>28</v>
      </c>
      <c r="E7750">
        <v>6</v>
      </c>
      <c r="F7750">
        <v>3</v>
      </c>
      <c r="G7750">
        <v>33</v>
      </c>
      <c r="H7750">
        <v>1</v>
      </c>
      <c r="I7750">
        <v>102</v>
      </c>
      <c r="J7750">
        <v>72</v>
      </c>
      <c r="K7750">
        <v>47</v>
      </c>
      <c r="L7750" t="s">
        <v>147</v>
      </c>
      <c r="M7750" t="s">
        <v>194</v>
      </c>
      <c r="N7750" s="13">
        <v>36542468</v>
      </c>
      <c r="O7750">
        <v>289032</v>
      </c>
      <c r="P7750">
        <v>2024</v>
      </c>
      <c r="Q7750">
        <v>890807930</v>
      </c>
      <c r="R7750" t="s">
        <v>1743</v>
      </c>
      <c r="S7750" s="13">
        <v>36542468</v>
      </c>
      <c r="T7750">
        <v>0</v>
      </c>
      <c r="U7750" t="s">
        <v>6299</v>
      </c>
      <c r="V7750" t="s">
        <v>5507</v>
      </c>
      <c r="W7750">
        <v>5016</v>
      </c>
      <c r="X7750">
        <v>0</v>
      </c>
      <c r="Y7750">
        <v>288452</v>
      </c>
      <c r="Z7750">
        <v>20241218</v>
      </c>
      <c r="AA7750">
        <v>0</v>
      </c>
      <c r="AB7750">
        <v>0</v>
      </c>
      <c r="AC7750" t="s">
        <v>2281</v>
      </c>
      <c r="AD7750" t="s">
        <v>2281</v>
      </c>
      <c r="AE7750">
        <v>13110</v>
      </c>
      <c r="AF7750" t="s">
        <v>2281</v>
      </c>
      <c r="AG7750" t="s">
        <v>94</v>
      </c>
      <c r="AH7750">
        <v>428</v>
      </c>
    </row>
    <row r="7751" spans="1:34" hidden="1" x14ac:dyDescent="0.25">
      <c r="A7751" t="str">
        <f t="shared" si="363"/>
        <v>28 6 3 33 1 102 72 47 0 2201033 289033</v>
      </c>
      <c r="B7751" t="str">
        <f t="shared" si="364"/>
        <v>28 6 3 33 1 102 72 47 0 2201033 288453</v>
      </c>
      <c r="C7751" t="str">
        <f t="shared" si="365"/>
        <v>28 6 3 33 1 102 72 47 0 2201033</v>
      </c>
      <c r="D7751">
        <v>28</v>
      </c>
      <c r="E7751">
        <v>6</v>
      </c>
      <c r="F7751">
        <v>3</v>
      </c>
      <c r="G7751">
        <v>33</v>
      </c>
      <c r="H7751">
        <v>1</v>
      </c>
      <c r="I7751">
        <v>102</v>
      </c>
      <c r="J7751">
        <v>72</v>
      </c>
      <c r="K7751">
        <v>47</v>
      </c>
      <c r="L7751" t="s">
        <v>147</v>
      </c>
      <c r="M7751" t="s">
        <v>194</v>
      </c>
      <c r="N7751" s="13">
        <v>71698390</v>
      </c>
      <c r="O7751">
        <v>289033</v>
      </c>
      <c r="P7751">
        <v>2024</v>
      </c>
      <c r="Q7751">
        <v>800033161</v>
      </c>
      <c r="R7751" t="s">
        <v>1751</v>
      </c>
      <c r="S7751" s="13">
        <v>71698390</v>
      </c>
      <c r="T7751">
        <v>0</v>
      </c>
      <c r="U7751" t="s">
        <v>6299</v>
      </c>
      <c r="V7751" t="s">
        <v>5507</v>
      </c>
      <c r="W7751">
        <v>5016</v>
      </c>
      <c r="X7751">
        <v>0</v>
      </c>
      <c r="Y7751">
        <v>288453</v>
      </c>
      <c r="Z7751">
        <v>20241218</v>
      </c>
      <c r="AA7751">
        <v>0</v>
      </c>
      <c r="AB7751">
        <v>0</v>
      </c>
      <c r="AC7751" t="s">
        <v>2281</v>
      </c>
      <c r="AD7751" t="s">
        <v>2281</v>
      </c>
      <c r="AE7751">
        <v>13110</v>
      </c>
      <c r="AF7751" t="s">
        <v>2281</v>
      </c>
      <c r="AG7751" t="s">
        <v>94</v>
      </c>
      <c r="AH7751">
        <v>428</v>
      </c>
    </row>
    <row r="7752" spans="1:34" hidden="1" x14ac:dyDescent="0.25">
      <c r="A7752" t="str">
        <f t="shared" si="363"/>
        <v>28 2 3 33 1 102 72 46 0 2201071 289034</v>
      </c>
      <c r="B7752" t="str">
        <f t="shared" si="364"/>
        <v>28 2 3 33 1 102 72 46 0 2201071 288582</v>
      </c>
      <c r="C7752" t="str">
        <f t="shared" si="365"/>
        <v>28 2 3 33 1 102 72 46 0 2201071</v>
      </c>
      <c r="D7752">
        <v>28</v>
      </c>
      <c r="E7752">
        <v>2</v>
      </c>
      <c r="F7752">
        <v>3</v>
      </c>
      <c r="G7752">
        <v>33</v>
      </c>
      <c r="H7752">
        <v>1</v>
      </c>
      <c r="I7752">
        <v>102</v>
      </c>
      <c r="J7752">
        <v>72</v>
      </c>
      <c r="K7752">
        <v>46</v>
      </c>
      <c r="L7752" t="s">
        <v>147</v>
      </c>
      <c r="M7752" t="s">
        <v>193</v>
      </c>
      <c r="N7752" s="13">
        <v>821930174</v>
      </c>
      <c r="O7752">
        <v>289034</v>
      </c>
      <c r="P7752">
        <v>2024</v>
      </c>
      <c r="Q7752">
        <v>890801053</v>
      </c>
      <c r="R7752" t="s">
        <v>784</v>
      </c>
      <c r="S7752" s="13">
        <v>911620002</v>
      </c>
      <c r="T7752">
        <v>0</v>
      </c>
      <c r="U7752" t="s">
        <v>6300</v>
      </c>
      <c r="V7752" t="s">
        <v>2960</v>
      </c>
      <c r="W7752">
        <v>5001</v>
      </c>
      <c r="X7752">
        <v>0</v>
      </c>
      <c r="Y7752">
        <v>288582</v>
      </c>
      <c r="Z7752">
        <v>20241218</v>
      </c>
      <c r="AA7752">
        <v>2024071040</v>
      </c>
      <c r="AB7752">
        <v>0</v>
      </c>
      <c r="AC7752" t="s">
        <v>2281</v>
      </c>
      <c r="AD7752" t="s">
        <v>2281</v>
      </c>
      <c r="AE7752">
        <v>13103</v>
      </c>
      <c r="AF7752" t="s">
        <v>5906</v>
      </c>
      <c r="AG7752" t="s">
        <v>84</v>
      </c>
      <c r="AH7752">
        <v>100</v>
      </c>
    </row>
    <row r="7753" spans="1:34" hidden="1" x14ac:dyDescent="0.25">
      <c r="A7753" t="str">
        <f t="shared" si="363"/>
        <v>28 3 3 33 1 102 72 46 0 2201071 289034</v>
      </c>
      <c r="B7753" t="str">
        <f t="shared" si="364"/>
        <v>28 3 3 33 1 102 72 46 0 2201071 288582</v>
      </c>
      <c r="C7753" t="str">
        <f t="shared" si="365"/>
        <v>28 3 3 33 1 102 72 46 0 2201071</v>
      </c>
      <c r="D7753">
        <v>28</v>
      </c>
      <c r="E7753">
        <v>3</v>
      </c>
      <c r="F7753">
        <v>3</v>
      </c>
      <c r="G7753">
        <v>33</v>
      </c>
      <c r="H7753">
        <v>1</v>
      </c>
      <c r="I7753">
        <v>102</v>
      </c>
      <c r="J7753">
        <v>72</v>
      </c>
      <c r="K7753">
        <v>46</v>
      </c>
      <c r="L7753" t="s">
        <v>147</v>
      </c>
      <c r="M7753" t="s">
        <v>193</v>
      </c>
      <c r="N7753" s="13">
        <v>89689828</v>
      </c>
      <c r="O7753">
        <v>289034</v>
      </c>
      <c r="P7753">
        <v>2024</v>
      </c>
      <c r="Q7753">
        <v>890801053</v>
      </c>
      <c r="R7753" t="s">
        <v>784</v>
      </c>
      <c r="S7753" s="13">
        <v>911620002</v>
      </c>
      <c r="T7753">
        <v>0</v>
      </c>
      <c r="U7753" t="s">
        <v>6300</v>
      </c>
      <c r="V7753" t="s">
        <v>2960</v>
      </c>
      <c r="W7753">
        <v>5001</v>
      </c>
      <c r="X7753">
        <v>0</v>
      </c>
      <c r="Y7753">
        <v>288582</v>
      </c>
      <c r="Z7753">
        <v>20241218</v>
      </c>
      <c r="AA7753">
        <v>2024071040</v>
      </c>
      <c r="AB7753">
        <v>0</v>
      </c>
      <c r="AC7753" t="s">
        <v>2281</v>
      </c>
      <c r="AD7753" t="s">
        <v>2281</v>
      </c>
      <c r="AE7753">
        <v>13103</v>
      </c>
      <c r="AF7753" t="s">
        <v>5906</v>
      </c>
      <c r="AG7753" t="s">
        <v>84</v>
      </c>
      <c r="AH7753">
        <v>100</v>
      </c>
    </row>
    <row r="7754" spans="1:34" hidden="1" x14ac:dyDescent="0.25">
      <c r="A7754" t="str">
        <f t="shared" si="363"/>
        <v>28 2 3 33 1 102 72 46 0 2201071 289035</v>
      </c>
      <c r="B7754" t="str">
        <f t="shared" si="364"/>
        <v>28 2 3 33 1 102 72 46 0 2201071 288582</v>
      </c>
      <c r="C7754" t="str">
        <f t="shared" si="365"/>
        <v>28 2 3 33 1 102 72 46 0 2201071</v>
      </c>
      <c r="D7754">
        <v>28</v>
      </c>
      <c r="E7754">
        <v>2</v>
      </c>
      <c r="F7754">
        <v>3</v>
      </c>
      <c r="G7754">
        <v>33</v>
      </c>
      <c r="H7754">
        <v>1</v>
      </c>
      <c r="I7754">
        <v>102</v>
      </c>
      <c r="J7754">
        <v>72</v>
      </c>
      <c r="K7754">
        <v>46</v>
      </c>
      <c r="L7754" t="s">
        <v>147</v>
      </c>
      <c r="M7754" t="s">
        <v>193</v>
      </c>
      <c r="N7754" s="13">
        <v>821415869</v>
      </c>
      <c r="O7754">
        <v>289035</v>
      </c>
      <c r="P7754">
        <v>2024</v>
      </c>
      <c r="Q7754">
        <v>890801053</v>
      </c>
      <c r="R7754" t="s">
        <v>784</v>
      </c>
      <c r="S7754" s="13">
        <v>909056831</v>
      </c>
      <c r="T7754">
        <v>0</v>
      </c>
      <c r="U7754" t="s">
        <v>6300</v>
      </c>
      <c r="V7754" t="s">
        <v>2960</v>
      </c>
      <c r="W7754">
        <v>5001</v>
      </c>
      <c r="X7754">
        <v>0</v>
      </c>
      <c r="Y7754">
        <v>288582</v>
      </c>
      <c r="Z7754">
        <v>20241218</v>
      </c>
      <c r="AA7754">
        <v>2024081040</v>
      </c>
      <c r="AB7754">
        <v>0</v>
      </c>
      <c r="AC7754" t="s">
        <v>2281</v>
      </c>
      <c r="AD7754" t="s">
        <v>2281</v>
      </c>
      <c r="AE7754">
        <v>13103</v>
      </c>
      <c r="AF7754" t="s">
        <v>5906</v>
      </c>
      <c r="AG7754" t="s">
        <v>84</v>
      </c>
      <c r="AH7754">
        <v>100</v>
      </c>
    </row>
    <row r="7755" spans="1:34" hidden="1" x14ac:dyDescent="0.25">
      <c r="A7755" t="str">
        <f t="shared" si="363"/>
        <v>28 3 3 33 1 102 72 46 0 2201071 289035</v>
      </c>
      <c r="B7755" t="str">
        <f t="shared" si="364"/>
        <v>28 3 3 33 1 102 72 46 0 2201071 288582</v>
      </c>
      <c r="C7755" t="str">
        <f t="shared" si="365"/>
        <v>28 3 3 33 1 102 72 46 0 2201071</v>
      </c>
      <c r="D7755">
        <v>28</v>
      </c>
      <c r="E7755">
        <v>3</v>
      </c>
      <c r="F7755">
        <v>3</v>
      </c>
      <c r="G7755">
        <v>33</v>
      </c>
      <c r="H7755">
        <v>1</v>
      </c>
      <c r="I7755">
        <v>102</v>
      </c>
      <c r="J7755">
        <v>72</v>
      </c>
      <c r="K7755">
        <v>46</v>
      </c>
      <c r="L7755" t="s">
        <v>147</v>
      </c>
      <c r="M7755" t="s">
        <v>193</v>
      </c>
      <c r="N7755" s="13">
        <v>87640962</v>
      </c>
      <c r="O7755">
        <v>289035</v>
      </c>
      <c r="P7755">
        <v>2024</v>
      </c>
      <c r="Q7755">
        <v>890801053</v>
      </c>
      <c r="R7755" t="s">
        <v>784</v>
      </c>
      <c r="S7755" s="13">
        <v>909056831</v>
      </c>
      <c r="T7755">
        <v>0</v>
      </c>
      <c r="U7755" t="s">
        <v>6300</v>
      </c>
      <c r="V7755" t="s">
        <v>2960</v>
      </c>
      <c r="W7755">
        <v>5001</v>
      </c>
      <c r="X7755">
        <v>0</v>
      </c>
      <c r="Y7755">
        <v>288582</v>
      </c>
      <c r="Z7755">
        <v>20241218</v>
      </c>
      <c r="AA7755">
        <v>2024081040</v>
      </c>
      <c r="AB7755">
        <v>0</v>
      </c>
      <c r="AC7755" t="s">
        <v>2281</v>
      </c>
      <c r="AD7755" t="s">
        <v>2281</v>
      </c>
      <c r="AE7755">
        <v>13103</v>
      </c>
      <c r="AF7755" t="s">
        <v>5906</v>
      </c>
      <c r="AG7755" t="s">
        <v>84</v>
      </c>
      <c r="AH7755">
        <v>100</v>
      </c>
    </row>
    <row r="7756" spans="1:34" hidden="1" x14ac:dyDescent="0.25">
      <c r="A7756" t="str">
        <f t="shared" si="363"/>
        <v>28 2 3 33 1 102 72 46 0 2201071 289036</v>
      </c>
      <c r="B7756" t="str">
        <f t="shared" si="364"/>
        <v>28 2 3 33 1 102 72 46 0 2201071 288582</v>
      </c>
      <c r="C7756" t="str">
        <f t="shared" si="365"/>
        <v>28 2 3 33 1 102 72 46 0 2201071</v>
      </c>
      <c r="D7756">
        <v>28</v>
      </c>
      <c r="E7756">
        <v>2</v>
      </c>
      <c r="F7756">
        <v>3</v>
      </c>
      <c r="G7756">
        <v>33</v>
      </c>
      <c r="H7756">
        <v>1</v>
      </c>
      <c r="I7756">
        <v>102</v>
      </c>
      <c r="J7756">
        <v>72</v>
      </c>
      <c r="K7756">
        <v>46</v>
      </c>
      <c r="L7756" t="s">
        <v>147</v>
      </c>
      <c r="M7756" t="s">
        <v>193</v>
      </c>
      <c r="N7756" s="13">
        <v>818609518</v>
      </c>
      <c r="O7756">
        <v>289036</v>
      </c>
      <c r="P7756">
        <v>2024</v>
      </c>
      <c r="Q7756">
        <v>890801053</v>
      </c>
      <c r="R7756" t="s">
        <v>784</v>
      </c>
      <c r="S7756" s="13">
        <v>906480946</v>
      </c>
      <c r="T7756">
        <v>0</v>
      </c>
      <c r="U7756" t="s">
        <v>6300</v>
      </c>
      <c r="V7756" t="s">
        <v>2960</v>
      </c>
      <c r="W7756">
        <v>5001</v>
      </c>
      <c r="X7756">
        <v>0</v>
      </c>
      <c r="Y7756">
        <v>288582</v>
      </c>
      <c r="Z7756">
        <v>20241218</v>
      </c>
      <c r="AA7756">
        <v>2024091040</v>
      </c>
      <c r="AB7756">
        <v>0</v>
      </c>
      <c r="AC7756" t="s">
        <v>2281</v>
      </c>
      <c r="AD7756" t="s">
        <v>2281</v>
      </c>
      <c r="AE7756">
        <v>13103</v>
      </c>
      <c r="AF7756" t="s">
        <v>5906</v>
      </c>
      <c r="AG7756" t="s">
        <v>84</v>
      </c>
      <c r="AH7756">
        <v>100</v>
      </c>
    </row>
    <row r="7757" spans="1:34" hidden="1" x14ac:dyDescent="0.25">
      <c r="A7757" t="str">
        <f t="shared" si="363"/>
        <v>28 3 3 33 1 102 72 46 0 2201071 289036</v>
      </c>
      <c r="B7757" t="str">
        <f t="shared" si="364"/>
        <v>28 3 3 33 1 102 72 46 0 2201071 288582</v>
      </c>
      <c r="C7757" t="str">
        <f t="shared" si="365"/>
        <v>28 3 3 33 1 102 72 46 0 2201071</v>
      </c>
      <c r="D7757">
        <v>28</v>
      </c>
      <c r="E7757">
        <v>3</v>
      </c>
      <c r="F7757">
        <v>3</v>
      </c>
      <c r="G7757">
        <v>33</v>
      </c>
      <c r="H7757">
        <v>1</v>
      </c>
      <c r="I7757">
        <v>102</v>
      </c>
      <c r="J7757">
        <v>72</v>
      </c>
      <c r="K7757">
        <v>46</v>
      </c>
      <c r="L7757" t="s">
        <v>147</v>
      </c>
      <c r="M7757" t="s">
        <v>193</v>
      </c>
      <c r="N7757" s="13">
        <v>87871428</v>
      </c>
      <c r="O7757">
        <v>289036</v>
      </c>
      <c r="P7757">
        <v>2024</v>
      </c>
      <c r="Q7757">
        <v>890801053</v>
      </c>
      <c r="R7757" t="s">
        <v>784</v>
      </c>
      <c r="S7757" s="13">
        <v>906480946</v>
      </c>
      <c r="T7757">
        <v>0</v>
      </c>
      <c r="U7757" t="s">
        <v>6300</v>
      </c>
      <c r="V7757" t="s">
        <v>2960</v>
      </c>
      <c r="W7757">
        <v>5001</v>
      </c>
      <c r="X7757">
        <v>0</v>
      </c>
      <c r="Y7757">
        <v>288582</v>
      </c>
      <c r="Z7757">
        <v>20241218</v>
      </c>
      <c r="AA7757">
        <v>2024091040</v>
      </c>
      <c r="AB7757">
        <v>0</v>
      </c>
      <c r="AC7757" t="s">
        <v>2281</v>
      </c>
      <c r="AD7757" t="s">
        <v>2281</v>
      </c>
      <c r="AE7757">
        <v>13103</v>
      </c>
      <c r="AF7757" t="s">
        <v>5906</v>
      </c>
      <c r="AG7757" t="s">
        <v>84</v>
      </c>
      <c r="AH7757">
        <v>100</v>
      </c>
    </row>
    <row r="7758" spans="1:34" hidden="1" x14ac:dyDescent="0.25">
      <c r="A7758" t="str">
        <f t="shared" si="363"/>
        <v>28 2 3 33 1 102 72 45 0 2201071 289037</v>
      </c>
      <c r="B7758" t="str">
        <f t="shared" si="364"/>
        <v>28 2 3 33 1 102 72 45 0 2201071 288583</v>
      </c>
      <c r="C7758" t="str">
        <f t="shared" si="365"/>
        <v>28 2 3 33 1 102 72 45 0 2201071</v>
      </c>
      <c r="D7758">
        <v>28</v>
      </c>
      <c r="E7758">
        <v>2</v>
      </c>
      <c r="F7758">
        <v>3</v>
      </c>
      <c r="G7758">
        <v>33</v>
      </c>
      <c r="H7758">
        <v>1</v>
      </c>
      <c r="I7758">
        <v>102</v>
      </c>
      <c r="J7758">
        <v>72</v>
      </c>
      <c r="K7758">
        <v>45</v>
      </c>
      <c r="L7758" t="s">
        <v>147</v>
      </c>
      <c r="M7758" t="s">
        <v>193</v>
      </c>
      <c r="N7758" s="13">
        <v>747471118</v>
      </c>
      <c r="O7758">
        <v>289037</v>
      </c>
      <c r="P7758">
        <v>2024</v>
      </c>
      <c r="Q7758">
        <v>890801053</v>
      </c>
      <c r="R7758" t="s">
        <v>784</v>
      </c>
      <c r="S7758" s="13">
        <v>825942238</v>
      </c>
      <c r="T7758">
        <v>0</v>
      </c>
      <c r="U7758" t="s">
        <v>6301</v>
      </c>
      <c r="V7758" t="s">
        <v>2960</v>
      </c>
      <c r="W7758">
        <v>5001</v>
      </c>
      <c r="X7758">
        <v>0</v>
      </c>
      <c r="Y7758">
        <v>288583</v>
      </c>
      <c r="Z7758">
        <v>20241218</v>
      </c>
      <c r="AA7758">
        <v>2024011090</v>
      </c>
      <c r="AB7758">
        <v>0</v>
      </c>
      <c r="AC7758" t="s">
        <v>2281</v>
      </c>
      <c r="AD7758" t="s">
        <v>2281</v>
      </c>
      <c r="AE7758">
        <v>13104</v>
      </c>
      <c r="AF7758" t="s">
        <v>2281</v>
      </c>
      <c r="AG7758" t="s">
        <v>562</v>
      </c>
      <c r="AH7758">
        <v>100</v>
      </c>
    </row>
    <row r="7759" spans="1:34" hidden="1" x14ac:dyDescent="0.25">
      <c r="A7759" t="str">
        <f t="shared" si="363"/>
        <v>28 3 3 33 1 102 72 45 0 2201071 289037</v>
      </c>
      <c r="B7759" t="str">
        <f t="shared" si="364"/>
        <v>28 3 3 33 1 102 72 45 0 2201071 288583</v>
      </c>
      <c r="C7759" t="str">
        <f t="shared" si="365"/>
        <v>28 3 3 33 1 102 72 45 0 2201071</v>
      </c>
      <c r="D7759">
        <v>28</v>
      </c>
      <c r="E7759">
        <v>3</v>
      </c>
      <c r="F7759">
        <v>3</v>
      </c>
      <c r="G7759">
        <v>33</v>
      </c>
      <c r="H7759">
        <v>1</v>
      </c>
      <c r="I7759">
        <v>102</v>
      </c>
      <c r="J7759">
        <v>72</v>
      </c>
      <c r="K7759">
        <v>45</v>
      </c>
      <c r="L7759" t="s">
        <v>147</v>
      </c>
      <c r="M7759" t="s">
        <v>193</v>
      </c>
      <c r="N7759" s="13">
        <v>78471120</v>
      </c>
      <c r="O7759">
        <v>289037</v>
      </c>
      <c r="P7759">
        <v>2024</v>
      </c>
      <c r="Q7759">
        <v>890801053</v>
      </c>
      <c r="R7759" t="s">
        <v>784</v>
      </c>
      <c r="S7759" s="13">
        <v>825942238</v>
      </c>
      <c r="T7759">
        <v>0</v>
      </c>
      <c r="U7759" t="s">
        <v>6301</v>
      </c>
      <c r="V7759" t="s">
        <v>2960</v>
      </c>
      <c r="W7759">
        <v>5001</v>
      </c>
      <c r="X7759">
        <v>0</v>
      </c>
      <c r="Y7759">
        <v>288583</v>
      </c>
      <c r="Z7759">
        <v>20241218</v>
      </c>
      <c r="AA7759">
        <v>2024011090</v>
      </c>
      <c r="AB7759">
        <v>0</v>
      </c>
      <c r="AC7759" t="s">
        <v>2281</v>
      </c>
      <c r="AD7759" t="s">
        <v>2281</v>
      </c>
      <c r="AE7759">
        <v>13104</v>
      </c>
      <c r="AF7759" t="s">
        <v>2281</v>
      </c>
      <c r="AG7759" t="s">
        <v>562</v>
      </c>
      <c r="AH7759">
        <v>100</v>
      </c>
    </row>
    <row r="7760" spans="1:34" hidden="1" x14ac:dyDescent="0.25">
      <c r="A7760" t="str">
        <f t="shared" si="363"/>
        <v>28 2 3 33 1 102 72 45 0 2201071 289038</v>
      </c>
      <c r="B7760" t="str">
        <f t="shared" si="364"/>
        <v>28 2 3 33 1 102 72 45 0 2201071 288583</v>
      </c>
      <c r="C7760" t="str">
        <f t="shared" si="365"/>
        <v>28 2 3 33 1 102 72 45 0 2201071</v>
      </c>
      <c r="D7760">
        <v>28</v>
      </c>
      <c r="E7760">
        <v>2</v>
      </c>
      <c r="F7760">
        <v>3</v>
      </c>
      <c r="G7760">
        <v>33</v>
      </c>
      <c r="H7760">
        <v>1</v>
      </c>
      <c r="I7760">
        <v>102</v>
      </c>
      <c r="J7760">
        <v>72</v>
      </c>
      <c r="K7760">
        <v>45</v>
      </c>
      <c r="L7760" t="s">
        <v>147</v>
      </c>
      <c r="M7760" t="s">
        <v>193</v>
      </c>
      <c r="N7760" s="13">
        <v>755866721</v>
      </c>
      <c r="O7760">
        <v>289038</v>
      </c>
      <c r="P7760">
        <v>2024</v>
      </c>
      <c r="Q7760">
        <v>890801053</v>
      </c>
      <c r="R7760" t="s">
        <v>784</v>
      </c>
      <c r="S7760" s="13">
        <v>833286405</v>
      </c>
      <c r="T7760">
        <v>0</v>
      </c>
      <c r="U7760" t="s">
        <v>6301</v>
      </c>
      <c r="V7760" t="s">
        <v>2960</v>
      </c>
      <c r="W7760">
        <v>5001</v>
      </c>
      <c r="X7760">
        <v>0</v>
      </c>
      <c r="Y7760">
        <v>288583</v>
      </c>
      <c r="Z7760">
        <v>20241218</v>
      </c>
      <c r="AA7760">
        <v>2024021090</v>
      </c>
      <c r="AB7760">
        <v>0</v>
      </c>
      <c r="AC7760" t="s">
        <v>2281</v>
      </c>
      <c r="AD7760" t="s">
        <v>2281</v>
      </c>
      <c r="AE7760">
        <v>13104</v>
      </c>
      <c r="AF7760" t="s">
        <v>2281</v>
      </c>
      <c r="AG7760" t="s">
        <v>562</v>
      </c>
      <c r="AH7760">
        <v>100</v>
      </c>
    </row>
    <row r="7761" spans="1:34" hidden="1" x14ac:dyDescent="0.25">
      <c r="A7761" t="str">
        <f t="shared" si="363"/>
        <v>28 3 3 33 1 102 72 45 0 2201071 289038</v>
      </c>
      <c r="B7761" t="str">
        <f t="shared" si="364"/>
        <v>28 3 3 33 1 102 72 45 0 2201071 288583</v>
      </c>
      <c r="C7761" t="str">
        <f t="shared" si="365"/>
        <v>28 3 3 33 1 102 72 45 0 2201071</v>
      </c>
      <c r="D7761">
        <v>28</v>
      </c>
      <c r="E7761">
        <v>3</v>
      </c>
      <c r="F7761">
        <v>3</v>
      </c>
      <c r="G7761">
        <v>33</v>
      </c>
      <c r="H7761">
        <v>1</v>
      </c>
      <c r="I7761">
        <v>102</v>
      </c>
      <c r="J7761">
        <v>72</v>
      </c>
      <c r="K7761">
        <v>45</v>
      </c>
      <c r="L7761" t="s">
        <v>147</v>
      </c>
      <c r="M7761" t="s">
        <v>193</v>
      </c>
      <c r="N7761" s="13">
        <v>77419684</v>
      </c>
      <c r="O7761">
        <v>289038</v>
      </c>
      <c r="P7761">
        <v>2024</v>
      </c>
      <c r="Q7761">
        <v>890801053</v>
      </c>
      <c r="R7761" t="s">
        <v>784</v>
      </c>
      <c r="S7761" s="13">
        <v>833286405</v>
      </c>
      <c r="T7761">
        <v>0</v>
      </c>
      <c r="U7761" t="s">
        <v>6301</v>
      </c>
      <c r="V7761" t="s">
        <v>2960</v>
      </c>
      <c r="W7761">
        <v>5001</v>
      </c>
      <c r="X7761">
        <v>0</v>
      </c>
      <c r="Y7761">
        <v>288583</v>
      </c>
      <c r="Z7761">
        <v>20241218</v>
      </c>
      <c r="AA7761">
        <v>2024021090</v>
      </c>
      <c r="AB7761">
        <v>0</v>
      </c>
      <c r="AC7761" t="s">
        <v>2281</v>
      </c>
      <c r="AD7761" t="s">
        <v>2281</v>
      </c>
      <c r="AE7761">
        <v>13104</v>
      </c>
      <c r="AF7761" t="s">
        <v>2281</v>
      </c>
      <c r="AG7761" t="s">
        <v>562</v>
      </c>
      <c r="AH7761">
        <v>100</v>
      </c>
    </row>
    <row r="7762" spans="1:34" hidden="1" x14ac:dyDescent="0.25">
      <c r="A7762" t="str">
        <f t="shared" si="363"/>
        <v>28 2 3 33 1 102 72 45 0 2201071 289039</v>
      </c>
      <c r="B7762" t="str">
        <f t="shared" si="364"/>
        <v>28 2 3 33 1 102 72 45 0 2201071 288583</v>
      </c>
      <c r="C7762" t="str">
        <f t="shared" si="365"/>
        <v>28 2 3 33 1 102 72 45 0 2201071</v>
      </c>
      <c r="D7762">
        <v>28</v>
      </c>
      <c r="E7762">
        <v>2</v>
      </c>
      <c r="F7762">
        <v>3</v>
      </c>
      <c r="G7762">
        <v>33</v>
      </c>
      <c r="H7762">
        <v>1</v>
      </c>
      <c r="I7762">
        <v>102</v>
      </c>
      <c r="J7762">
        <v>72</v>
      </c>
      <c r="K7762">
        <v>45</v>
      </c>
      <c r="L7762" t="s">
        <v>147</v>
      </c>
      <c r="M7762" t="s">
        <v>193</v>
      </c>
      <c r="N7762" s="13">
        <v>732541587</v>
      </c>
      <c r="O7762">
        <v>289039</v>
      </c>
      <c r="P7762">
        <v>2024</v>
      </c>
      <c r="Q7762">
        <v>890801053</v>
      </c>
      <c r="R7762" t="s">
        <v>784</v>
      </c>
      <c r="S7762" s="13">
        <v>825942238</v>
      </c>
      <c r="T7762">
        <v>0</v>
      </c>
      <c r="U7762" t="s">
        <v>6301</v>
      </c>
      <c r="V7762" t="s">
        <v>2960</v>
      </c>
      <c r="W7762">
        <v>5001</v>
      </c>
      <c r="X7762">
        <v>0</v>
      </c>
      <c r="Y7762">
        <v>288583</v>
      </c>
      <c r="Z7762">
        <v>20241218</v>
      </c>
      <c r="AA7762">
        <v>2024031090</v>
      </c>
      <c r="AB7762">
        <v>0</v>
      </c>
      <c r="AC7762" t="s">
        <v>2281</v>
      </c>
      <c r="AD7762" t="s">
        <v>2281</v>
      </c>
      <c r="AE7762">
        <v>13104</v>
      </c>
      <c r="AF7762" t="s">
        <v>2281</v>
      </c>
      <c r="AG7762" t="s">
        <v>562</v>
      </c>
      <c r="AH7762">
        <v>100</v>
      </c>
    </row>
    <row r="7763" spans="1:34" hidden="1" x14ac:dyDescent="0.25">
      <c r="A7763" t="str">
        <f t="shared" si="363"/>
        <v>28 3 3 33 1 102 72 45 0 2201071 289039</v>
      </c>
      <c r="B7763" t="str">
        <f t="shared" si="364"/>
        <v>28 3 3 33 1 102 72 45 0 2201071 288583</v>
      </c>
      <c r="C7763" t="str">
        <f t="shared" si="365"/>
        <v>28 3 3 33 1 102 72 45 0 2201071</v>
      </c>
      <c r="D7763">
        <v>28</v>
      </c>
      <c r="E7763">
        <v>3</v>
      </c>
      <c r="F7763">
        <v>3</v>
      </c>
      <c r="G7763">
        <v>33</v>
      </c>
      <c r="H7763">
        <v>1</v>
      </c>
      <c r="I7763">
        <v>102</v>
      </c>
      <c r="J7763">
        <v>72</v>
      </c>
      <c r="K7763">
        <v>45</v>
      </c>
      <c r="L7763" t="s">
        <v>147</v>
      </c>
      <c r="M7763" t="s">
        <v>193</v>
      </c>
      <c r="N7763" s="13">
        <v>93400651</v>
      </c>
      <c r="O7763">
        <v>289039</v>
      </c>
      <c r="P7763">
        <v>2024</v>
      </c>
      <c r="Q7763">
        <v>890801053</v>
      </c>
      <c r="R7763" t="s">
        <v>784</v>
      </c>
      <c r="S7763" s="13">
        <v>825942238</v>
      </c>
      <c r="T7763">
        <v>0</v>
      </c>
      <c r="U7763" t="s">
        <v>6301</v>
      </c>
      <c r="V7763" t="s">
        <v>2960</v>
      </c>
      <c r="W7763">
        <v>5001</v>
      </c>
      <c r="X7763">
        <v>0</v>
      </c>
      <c r="Y7763">
        <v>288583</v>
      </c>
      <c r="Z7763">
        <v>20241218</v>
      </c>
      <c r="AA7763">
        <v>2024031090</v>
      </c>
      <c r="AB7763">
        <v>0</v>
      </c>
      <c r="AC7763" t="s">
        <v>2281</v>
      </c>
      <c r="AD7763" t="s">
        <v>2281</v>
      </c>
      <c r="AE7763">
        <v>13104</v>
      </c>
      <c r="AF7763" t="s">
        <v>2281</v>
      </c>
      <c r="AG7763" t="s">
        <v>562</v>
      </c>
      <c r="AH7763">
        <v>100</v>
      </c>
    </row>
    <row r="7764" spans="1:34" hidden="1" x14ac:dyDescent="0.25">
      <c r="A7764" t="str">
        <f t="shared" si="363"/>
        <v>28 6 3 11 1 2 25 6 0 2201006 289040</v>
      </c>
      <c r="B7764" t="str">
        <f t="shared" si="364"/>
        <v>28 6 3 11 1 2 25 6 0 2201006 288201</v>
      </c>
      <c r="C7764" t="str">
        <f t="shared" si="365"/>
        <v>28 6 3 11 1 2 25 6 0 2201006</v>
      </c>
      <c r="D7764">
        <v>28</v>
      </c>
      <c r="E7764">
        <v>6</v>
      </c>
      <c r="F7764">
        <v>3</v>
      </c>
      <c r="G7764">
        <v>11</v>
      </c>
      <c r="H7764">
        <v>1</v>
      </c>
      <c r="I7764">
        <v>2</v>
      </c>
      <c r="J7764">
        <v>25</v>
      </c>
      <c r="K7764">
        <v>6</v>
      </c>
      <c r="L7764" t="s">
        <v>147</v>
      </c>
      <c r="M7764" t="s">
        <v>196</v>
      </c>
      <c r="N7764" s="13">
        <v>95000000</v>
      </c>
      <c r="O7764">
        <v>289040</v>
      </c>
      <c r="P7764">
        <v>2024</v>
      </c>
      <c r="Q7764">
        <v>860007538</v>
      </c>
      <c r="R7764" t="s">
        <v>1676</v>
      </c>
      <c r="S7764" s="13">
        <v>95000000</v>
      </c>
      <c r="T7764">
        <v>0</v>
      </c>
      <c r="U7764" t="s">
        <v>6178</v>
      </c>
      <c r="V7764" t="s">
        <v>6302</v>
      </c>
      <c r="W7764">
        <v>5016</v>
      </c>
      <c r="X7764">
        <v>0</v>
      </c>
      <c r="Y7764">
        <v>288201</v>
      </c>
      <c r="Z7764">
        <v>20241218</v>
      </c>
      <c r="AA7764">
        <v>2405310730</v>
      </c>
      <c r="AB7764">
        <v>199</v>
      </c>
      <c r="AC7764" t="s">
        <v>2281</v>
      </c>
      <c r="AD7764" t="s">
        <v>2281</v>
      </c>
      <c r="AE7764">
        <v>11101</v>
      </c>
      <c r="AF7764" t="s">
        <v>2281</v>
      </c>
      <c r="AG7764" t="s">
        <v>549</v>
      </c>
      <c r="AH7764">
        <v>250</v>
      </c>
    </row>
    <row r="7765" spans="1:34" hidden="1" x14ac:dyDescent="0.25">
      <c r="A7765" t="str">
        <f t="shared" si="363"/>
        <v>28 1 3 11 1 101 24 42 0 2201051 289042</v>
      </c>
      <c r="B7765" t="str">
        <f t="shared" si="364"/>
        <v>28 1 3 11 1 101 24 42 0 2201051 288460</v>
      </c>
      <c r="C7765" t="str">
        <f t="shared" si="365"/>
        <v>28 1 3 11 1 101 24 42 0 2201051</v>
      </c>
      <c r="D7765">
        <v>28</v>
      </c>
      <c r="E7765">
        <v>1</v>
      </c>
      <c r="F7765">
        <v>3</v>
      </c>
      <c r="G7765">
        <v>11</v>
      </c>
      <c r="H7765">
        <v>1</v>
      </c>
      <c r="I7765">
        <v>101</v>
      </c>
      <c r="J7765">
        <v>24</v>
      </c>
      <c r="K7765">
        <v>42</v>
      </c>
      <c r="L7765" t="s">
        <v>147</v>
      </c>
      <c r="M7765" t="s">
        <v>200</v>
      </c>
      <c r="N7765" s="13">
        <v>15934576</v>
      </c>
      <c r="O7765">
        <v>289042</v>
      </c>
      <c r="P7765">
        <v>2024</v>
      </c>
      <c r="Q7765">
        <v>901050639</v>
      </c>
      <c r="R7765" t="s">
        <v>1731</v>
      </c>
      <c r="S7765" s="13">
        <v>15934576</v>
      </c>
      <c r="T7765">
        <v>803424</v>
      </c>
      <c r="U7765" t="s">
        <v>6303</v>
      </c>
      <c r="V7765" t="s">
        <v>6304</v>
      </c>
      <c r="W7765">
        <v>5016</v>
      </c>
      <c r="X7765">
        <v>2305</v>
      </c>
      <c r="Y7765">
        <v>288460</v>
      </c>
      <c r="Z7765">
        <v>20241218</v>
      </c>
      <c r="AA7765">
        <v>2410281180</v>
      </c>
      <c r="AB7765">
        <v>1</v>
      </c>
      <c r="AC7765" t="s">
        <v>2281</v>
      </c>
      <c r="AD7765" t="s">
        <v>2281</v>
      </c>
      <c r="AE7765">
        <v>11101</v>
      </c>
      <c r="AF7765" t="s">
        <v>2281</v>
      </c>
      <c r="AG7765" t="s">
        <v>549</v>
      </c>
      <c r="AH7765">
        <v>332</v>
      </c>
    </row>
    <row r="7766" spans="1:34" hidden="1" x14ac:dyDescent="0.25">
      <c r="A7766" t="str">
        <f t="shared" si="363"/>
        <v>28 1 3 11 1 2 72 17 0 2201071 289043</v>
      </c>
      <c r="B7766" t="str">
        <f t="shared" si="364"/>
        <v>28 1 3 11 1 2 72 17 0 2201071 288202</v>
      </c>
      <c r="C7766" t="str">
        <f t="shared" si="365"/>
        <v>28 1 3 11 1 2 72 17 0 2201071</v>
      </c>
      <c r="D7766">
        <v>28</v>
      </c>
      <c r="E7766">
        <v>1</v>
      </c>
      <c r="F7766">
        <v>3</v>
      </c>
      <c r="G7766">
        <v>11</v>
      </c>
      <c r="H7766">
        <v>1</v>
      </c>
      <c r="I7766">
        <v>2</v>
      </c>
      <c r="J7766">
        <v>72</v>
      </c>
      <c r="K7766">
        <v>17</v>
      </c>
      <c r="L7766" t="s">
        <v>147</v>
      </c>
      <c r="M7766" t="s">
        <v>193</v>
      </c>
      <c r="N7766" s="13">
        <v>2200000</v>
      </c>
      <c r="O7766">
        <v>289043</v>
      </c>
      <c r="P7766">
        <v>2024</v>
      </c>
      <c r="Q7766">
        <v>75103673</v>
      </c>
      <c r="R7766" t="s">
        <v>1724</v>
      </c>
      <c r="S7766" s="13">
        <v>2200000</v>
      </c>
      <c r="T7766">
        <v>0</v>
      </c>
      <c r="U7766" t="s">
        <v>6053</v>
      </c>
      <c r="V7766" t="s">
        <v>2291</v>
      </c>
      <c r="W7766">
        <v>5004</v>
      </c>
      <c r="X7766">
        <v>0</v>
      </c>
      <c r="Y7766">
        <v>288202</v>
      </c>
      <c r="Z7766">
        <v>20241218</v>
      </c>
      <c r="AA7766">
        <v>2405310731</v>
      </c>
      <c r="AB7766">
        <v>199</v>
      </c>
      <c r="AC7766" t="s">
        <v>2281</v>
      </c>
      <c r="AD7766" t="s">
        <v>2281</v>
      </c>
      <c r="AE7766">
        <v>11101</v>
      </c>
      <c r="AF7766" t="s">
        <v>2281</v>
      </c>
      <c r="AG7766" t="s">
        <v>549</v>
      </c>
      <c r="AH7766">
        <v>260</v>
      </c>
    </row>
    <row r="7767" spans="1:34" hidden="1" x14ac:dyDescent="0.25">
      <c r="A7767" t="str">
        <f t="shared" si="363"/>
        <v>28 6 3 11 1 2 25 1 0 2201033 289050</v>
      </c>
      <c r="B7767" t="str">
        <f t="shared" si="364"/>
        <v>28 6 3 11 1 2 25 1 0 2201033 288046</v>
      </c>
      <c r="C7767" t="str">
        <f t="shared" si="365"/>
        <v>28 6 3 11 1 2 25 1 0 2201033</v>
      </c>
      <c r="D7767">
        <v>28</v>
      </c>
      <c r="E7767">
        <v>6</v>
      </c>
      <c r="F7767">
        <v>3</v>
      </c>
      <c r="G7767">
        <v>11</v>
      </c>
      <c r="H7767">
        <v>1</v>
      </c>
      <c r="I7767">
        <v>2</v>
      </c>
      <c r="J7767">
        <v>25</v>
      </c>
      <c r="K7767">
        <v>1</v>
      </c>
      <c r="L7767" t="s">
        <v>147</v>
      </c>
      <c r="M7767" t="s">
        <v>194</v>
      </c>
      <c r="N7767" s="13">
        <v>5600000</v>
      </c>
      <c r="O7767">
        <v>289050</v>
      </c>
      <c r="P7767">
        <v>2024</v>
      </c>
      <c r="Q7767">
        <v>30337160</v>
      </c>
      <c r="R7767" t="s">
        <v>1808</v>
      </c>
      <c r="S7767" s="13">
        <v>5600000</v>
      </c>
      <c r="T7767">
        <v>0</v>
      </c>
      <c r="U7767" t="s">
        <v>5943</v>
      </c>
      <c r="V7767" t="s">
        <v>2291</v>
      </c>
      <c r="W7767">
        <v>5004</v>
      </c>
      <c r="X7767">
        <v>0</v>
      </c>
      <c r="Y7767">
        <v>288046</v>
      </c>
      <c r="Z7767">
        <v>20241219</v>
      </c>
      <c r="AA7767">
        <v>2402080315</v>
      </c>
      <c r="AB7767">
        <v>199</v>
      </c>
      <c r="AC7767" t="s">
        <v>2281</v>
      </c>
      <c r="AD7767" t="s">
        <v>2281</v>
      </c>
      <c r="AE7767">
        <v>11101</v>
      </c>
      <c r="AF7767" t="s">
        <v>2281</v>
      </c>
      <c r="AG7767" t="s">
        <v>549</v>
      </c>
      <c r="AH7767">
        <v>260</v>
      </c>
    </row>
    <row r="7768" spans="1:34" hidden="1" x14ac:dyDescent="0.25">
      <c r="A7768" t="str">
        <f t="shared" si="363"/>
        <v>28 6 3 11 1 2 25 1 0 2201033 289051</v>
      </c>
      <c r="B7768" t="str">
        <f t="shared" si="364"/>
        <v>28 6 3 11 1 2 25 1 0 2201033 288079</v>
      </c>
      <c r="C7768" t="str">
        <f t="shared" si="365"/>
        <v>28 6 3 11 1 2 25 1 0 2201033</v>
      </c>
      <c r="D7768">
        <v>28</v>
      </c>
      <c r="E7768">
        <v>6</v>
      </c>
      <c r="F7768">
        <v>3</v>
      </c>
      <c r="G7768">
        <v>11</v>
      </c>
      <c r="H7768">
        <v>1</v>
      </c>
      <c r="I7768">
        <v>2</v>
      </c>
      <c r="J7768">
        <v>25</v>
      </c>
      <c r="K7768">
        <v>1</v>
      </c>
      <c r="L7768" t="s">
        <v>147</v>
      </c>
      <c r="M7768" t="s">
        <v>194</v>
      </c>
      <c r="N7768" s="13">
        <v>4191667</v>
      </c>
      <c r="O7768">
        <v>289051</v>
      </c>
      <c r="P7768">
        <v>2024</v>
      </c>
      <c r="Q7768">
        <v>1053767966</v>
      </c>
      <c r="R7768" t="s">
        <v>1812</v>
      </c>
      <c r="S7768" s="13">
        <v>4191667</v>
      </c>
      <c r="T7768">
        <v>0</v>
      </c>
      <c r="U7768" t="s">
        <v>5966</v>
      </c>
      <c r="V7768" t="s">
        <v>2291</v>
      </c>
      <c r="W7768">
        <v>5004</v>
      </c>
      <c r="X7768">
        <v>0</v>
      </c>
      <c r="Y7768">
        <v>288079</v>
      </c>
      <c r="Z7768">
        <v>20241219</v>
      </c>
      <c r="AA7768">
        <v>2403140467</v>
      </c>
      <c r="AB7768">
        <v>199</v>
      </c>
      <c r="AC7768" t="s">
        <v>2281</v>
      </c>
      <c r="AD7768" t="s">
        <v>2281</v>
      </c>
      <c r="AE7768">
        <v>11101</v>
      </c>
      <c r="AF7768" t="s">
        <v>2281</v>
      </c>
      <c r="AG7768" t="s">
        <v>549</v>
      </c>
      <c r="AH7768">
        <v>260</v>
      </c>
    </row>
    <row r="7769" spans="1:34" hidden="1" x14ac:dyDescent="0.25">
      <c r="A7769" t="str">
        <f t="shared" si="363"/>
        <v>28 6 3 11 1 2 25 1 0 2201033 289052</v>
      </c>
      <c r="B7769" t="str">
        <f t="shared" si="364"/>
        <v>28 6 3 11 1 2 25 1 0 2201033 288111</v>
      </c>
      <c r="C7769" t="str">
        <f t="shared" si="365"/>
        <v>28 6 3 11 1 2 25 1 0 2201033</v>
      </c>
      <c r="D7769">
        <v>28</v>
      </c>
      <c r="E7769">
        <v>6</v>
      </c>
      <c r="F7769">
        <v>3</v>
      </c>
      <c r="G7769">
        <v>11</v>
      </c>
      <c r="H7769">
        <v>1</v>
      </c>
      <c r="I7769">
        <v>2</v>
      </c>
      <c r="J7769">
        <v>25</v>
      </c>
      <c r="K7769">
        <v>1</v>
      </c>
      <c r="L7769" t="s">
        <v>147</v>
      </c>
      <c r="M7769" t="s">
        <v>194</v>
      </c>
      <c r="N7769" s="13">
        <v>4191667</v>
      </c>
      <c r="O7769">
        <v>289052</v>
      </c>
      <c r="P7769">
        <v>2024</v>
      </c>
      <c r="Q7769">
        <v>1053815357</v>
      </c>
      <c r="R7769" t="s">
        <v>1813</v>
      </c>
      <c r="S7769" s="13">
        <v>4191667</v>
      </c>
      <c r="T7769">
        <v>0</v>
      </c>
      <c r="U7769" t="s">
        <v>6003</v>
      </c>
      <c r="V7769" t="s">
        <v>2291</v>
      </c>
      <c r="W7769">
        <v>5004</v>
      </c>
      <c r="X7769">
        <v>0</v>
      </c>
      <c r="Y7769">
        <v>288111</v>
      </c>
      <c r="Z7769">
        <v>20241219</v>
      </c>
      <c r="AA7769">
        <v>2404080527</v>
      </c>
      <c r="AB7769">
        <v>199</v>
      </c>
      <c r="AC7769" t="s">
        <v>2281</v>
      </c>
      <c r="AD7769" t="s">
        <v>2281</v>
      </c>
      <c r="AE7769">
        <v>11101</v>
      </c>
      <c r="AF7769" t="s">
        <v>2281</v>
      </c>
      <c r="AG7769" t="s">
        <v>549</v>
      </c>
      <c r="AH7769">
        <v>260</v>
      </c>
    </row>
    <row r="7770" spans="1:34" hidden="1" x14ac:dyDescent="0.25">
      <c r="A7770" t="str">
        <f t="shared" si="363"/>
        <v>28 12 3 33 1 2 72 2 0 2201033 289053</v>
      </c>
      <c r="B7770" t="str">
        <f t="shared" si="364"/>
        <v>28 12 3 33 1 2 72 2 0 2201033 288109</v>
      </c>
      <c r="C7770" t="str">
        <f t="shared" si="365"/>
        <v>28 12 3 33 1 2 72 2 0 2201033</v>
      </c>
      <c r="D7770">
        <v>28</v>
      </c>
      <c r="E7770">
        <v>12</v>
      </c>
      <c r="F7770">
        <v>3</v>
      </c>
      <c r="G7770">
        <v>33</v>
      </c>
      <c r="H7770">
        <v>1</v>
      </c>
      <c r="I7770">
        <v>2</v>
      </c>
      <c r="J7770">
        <v>72</v>
      </c>
      <c r="K7770">
        <v>2</v>
      </c>
      <c r="L7770" t="s">
        <v>147</v>
      </c>
      <c r="M7770" t="s">
        <v>194</v>
      </c>
      <c r="N7770" s="13">
        <v>176279189</v>
      </c>
      <c r="O7770">
        <v>289053</v>
      </c>
      <c r="P7770">
        <v>2024</v>
      </c>
      <c r="Q7770">
        <v>860006744</v>
      </c>
      <c r="R7770" t="s">
        <v>1838</v>
      </c>
      <c r="S7770" s="13">
        <v>176279189</v>
      </c>
      <c r="T7770">
        <v>0</v>
      </c>
      <c r="U7770" t="s">
        <v>6015</v>
      </c>
      <c r="V7770" t="s">
        <v>6305</v>
      </c>
      <c r="W7770">
        <v>5004</v>
      </c>
      <c r="X7770">
        <v>0</v>
      </c>
      <c r="Y7770">
        <v>288109</v>
      </c>
      <c r="Z7770">
        <v>20241219</v>
      </c>
      <c r="AA7770">
        <v>2403220501</v>
      </c>
      <c r="AB7770">
        <v>199</v>
      </c>
      <c r="AC7770" t="s">
        <v>2281</v>
      </c>
      <c r="AD7770" t="s">
        <v>2281</v>
      </c>
      <c r="AE7770">
        <v>13112</v>
      </c>
      <c r="AF7770" t="s">
        <v>5908</v>
      </c>
      <c r="AG7770" t="s">
        <v>508</v>
      </c>
      <c r="AH7770">
        <v>261</v>
      </c>
    </row>
    <row r="7771" spans="1:34" hidden="1" x14ac:dyDescent="0.25">
      <c r="A7771" t="str">
        <f t="shared" si="363"/>
        <v>28 6 3 11 1 2 25 6 0 2201006 289054</v>
      </c>
      <c r="B7771" t="str">
        <f t="shared" si="364"/>
        <v>28 6 3 11 1 2 25 6 0 2201006 288117</v>
      </c>
      <c r="C7771" t="str">
        <f t="shared" si="365"/>
        <v>28 6 3 11 1 2 25 6 0 2201006</v>
      </c>
      <c r="D7771">
        <v>28</v>
      </c>
      <c r="E7771">
        <v>6</v>
      </c>
      <c r="F7771">
        <v>3</v>
      </c>
      <c r="G7771">
        <v>11</v>
      </c>
      <c r="H7771">
        <v>1</v>
      </c>
      <c r="I7771">
        <v>2</v>
      </c>
      <c r="J7771">
        <v>25</v>
      </c>
      <c r="K7771">
        <v>6</v>
      </c>
      <c r="L7771" t="s">
        <v>147</v>
      </c>
      <c r="M7771" t="s">
        <v>196</v>
      </c>
      <c r="N7771" s="13">
        <v>400000000</v>
      </c>
      <c r="O7771">
        <v>289054</v>
      </c>
      <c r="P7771">
        <v>2024</v>
      </c>
      <c r="Q7771">
        <v>800250255</v>
      </c>
      <c r="R7771" t="s">
        <v>1739</v>
      </c>
      <c r="S7771" s="13">
        <v>400000000</v>
      </c>
      <c r="T7771">
        <v>0</v>
      </c>
      <c r="U7771" t="s">
        <v>6051</v>
      </c>
      <c r="V7771" t="s">
        <v>6306</v>
      </c>
      <c r="W7771">
        <v>5016</v>
      </c>
      <c r="X7771">
        <v>0</v>
      </c>
      <c r="Y7771">
        <v>288117</v>
      </c>
      <c r="Z7771">
        <v>20241219</v>
      </c>
      <c r="AA7771">
        <v>2404090533</v>
      </c>
      <c r="AB7771">
        <v>199</v>
      </c>
      <c r="AC7771" t="s">
        <v>2281</v>
      </c>
      <c r="AD7771" t="s">
        <v>2281</v>
      </c>
      <c r="AE7771">
        <v>11101</v>
      </c>
      <c r="AF7771" t="s">
        <v>2281</v>
      </c>
      <c r="AG7771" t="s">
        <v>549</v>
      </c>
      <c r="AH7771">
        <v>250</v>
      </c>
    </row>
    <row r="7772" spans="1:34" hidden="1" x14ac:dyDescent="0.25">
      <c r="A7772" t="str">
        <f t="shared" si="363"/>
        <v>28 1 3 11 1 101 24 42 0 2201051 289056</v>
      </c>
      <c r="B7772" t="str">
        <f t="shared" si="364"/>
        <v>28 1 3 11 1 101 24 42 0 2201051 288393</v>
      </c>
      <c r="C7772" t="str">
        <f t="shared" si="365"/>
        <v>28 1 3 11 1 101 24 42 0 2201051</v>
      </c>
      <c r="D7772">
        <v>28</v>
      </c>
      <c r="E7772">
        <v>1</v>
      </c>
      <c r="F7772">
        <v>3</v>
      </c>
      <c r="G7772">
        <v>11</v>
      </c>
      <c r="H7772">
        <v>1</v>
      </c>
      <c r="I7772">
        <v>101</v>
      </c>
      <c r="J7772">
        <v>24</v>
      </c>
      <c r="K7772">
        <v>42</v>
      </c>
      <c r="L7772" t="s">
        <v>147</v>
      </c>
      <c r="M7772" t="s">
        <v>200</v>
      </c>
      <c r="N7772" s="13">
        <v>5687352</v>
      </c>
      <c r="O7772">
        <v>289056</v>
      </c>
      <c r="P7772">
        <v>2024</v>
      </c>
      <c r="Q7772">
        <v>10278579</v>
      </c>
      <c r="R7772" t="s">
        <v>1688</v>
      </c>
      <c r="S7772" s="13">
        <v>5687352</v>
      </c>
      <c r="T7772">
        <v>286757</v>
      </c>
      <c r="U7772" t="s">
        <v>6265</v>
      </c>
      <c r="V7772" t="s">
        <v>6154</v>
      </c>
      <c r="W7772">
        <v>5004</v>
      </c>
      <c r="X7772">
        <v>2305</v>
      </c>
      <c r="Y7772">
        <v>288393</v>
      </c>
      <c r="Z7772">
        <v>20241219</v>
      </c>
      <c r="AA7772">
        <v>2406190758</v>
      </c>
      <c r="AB7772">
        <v>2</v>
      </c>
      <c r="AC7772" t="s">
        <v>2281</v>
      </c>
      <c r="AD7772" t="s">
        <v>2281</v>
      </c>
      <c r="AE7772">
        <v>11101</v>
      </c>
      <c r="AF7772" t="s">
        <v>2281</v>
      </c>
      <c r="AG7772" t="s">
        <v>549</v>
      </c>
      <c r="AH7772">
        <v>332</v>
      </c>
    </row>
    <row r="7773" spans="1:34" hidden="1" x14ac:dyDescent="0.25">
      <c r="A7773" t="str">
        <f t="shared" si="363"/>
        <v>28 1 3 11 1 102 72 42 0 2201071 289058</v>
      </c>
      <c r="B7773" t="str">
        <f t="shared" si="364"/>
        <v>28 1 3 11 1 102 72 42 0 2201071 288370</v>
      </c>
      <c r="C7773" t="str">
        <f t="shared" si="365"/>
        <v>28 1 3 11 1 102 72 42 0 2201071</v>
      </c>
      <c r="D7773">
        <v>28</v>
      </c>
      <c r="E7773">
        <v>1</v>
      </c>
      <c r="F7773">
        <v>3</v>
      </c>
      <c r="G7773">
        <v>11</v>
      </c>
      <c r="H7773">
        <v>1</v>
      </c>
      <c r="I7773">
        <v>102</v>
      </c>
      <c r="J7773">
        <v>72</v>
      </c>
      <c r="K7773">
        <v>42</v>
      </c>
      <c r="L7773" t="s">
        <v>147</v>
      </c>
      <c r="M7773" t="s">
        <v>193</v>
      </c>
      <c r="N7773" s="13">
        <v>2600000</v>
      </c>
      <c r="O7773">
        <v>289058</v>
      </c>
      <c r="P7773">
        <v>2024</v>
      </c>
      <c r="Q7773">
        <v>30230842</v>
      </c>
      <c r="R7773" t="s">
        <v>1757</v>
      </c>
      <c r="S7773" s="13">
        <v>2600000</v>
      </c>
      <c r="T7773">
        <v>0</v>
      </c>
      <c r="U7773" t="s">
        <v>6184</v>
      </c>
      <c r="V7773" t="s">
        <v>2291</v>
      </c>
      <c r="W7773">
        <v>5004</v>
      </c>
      <c r="X7773">
        <v>0</v>
      </c>
      <c r="Y7773">
        <v>288370</v>
      </c>
      <c r="Z7773">
        <v>20241219</v>
      </c>
      <c r="AA7773">
        <v>2409131054</v>
      </c>
      <c r="AB7773">
        <v>199</v>
      </c>
      <c r="AC7773" t="s">
        <v>2281</v>
      </c>
      <c r="AD7773" t="s">
        <v>2281</v>
      </c>
      <c r="AE7773">
        <v>11101</v>
      </c>
      <c r="AF7773" t="s">
        <v>2281</v>
      </c>
      <c r="AG7773" t="s">
        <v>549</v>
      </c>
      <c r="AH7773">
        <v>260</v>
      </c>
    </row>
    <row r="7774" spans="1:34" hidden="1" x14ac:dyDescent="0.25">
      <c r="A7774" t="str">
        <f t="shared" si="363"/>
        <v>28 1 3 11 1 101 24 41 0 2201062 289059</v>
      </c>
      <c r="B7774" t="str">
        <f t="shared" si="364"/>
        <v>28 1 3 11 1 101 24 41 0 2201062 288530</v>
      </c>
      <c r="C7774" t="str">
        <f t="shared" si="365"/>
        <v>28 1 3 11 1 101 24 41 0 2201062</v>
      </c>
      <c r="D7774">
        <v>28</v>
      </c>
      <c r="E7774">
        <v>1</v>
      </c>
      <c r="F7774">
        <v>3</v>
      </c>
      <c r="G7774">
        <v>11</v>
      </c>
      <c r="H7774">
        <v>1</v>
      </c>
      <c r="I7774">
        <v>101</v>
      </c>
      <c r="J7774">
        <v>24</v>
      </c>
      <c r="K7774">
        <v>41</v>
      </c>
      <c r="L7774" t="s">
        <v>147</v>
      </c>
      <c r="M7774" t="s">
        <v>201</v>
      </c>
      <c r="N7774" s="13">
        <v>73271032</v>
      </c>
      <c r="O7774">
        <v>289059</v>
      </c>
      <c r="P7774">
        <v>2024</v>
      </c>
      <c r="Q7774">
        <v>75086822</v>
      </c>
      <c r="R7774" t="s">
        <v>1727</v>
      </c>
      <c r="S7774" s="13">
        <v>73271032</v>
      </c>
      <c r="T7774">
        <v>1465421</v>
      </c>
      <c r="U7774" t="s">
        <v>6307</v>
      </c>
      <c r="V7774" t="s">
        <v>6308</v>
      </c>
      <c r="W7774">
        <v>5016</v>
      </c>
      <c r="X7774">
        <v>2317</v>
      </c>
      <c r="Y7774">
        <v>288530</v>
      </c>
      <c r="Z7774">
        <v>20241224</v>
      </c>
      <c r="AA7774">
        <v>2411151219</v>
      </c>
      <c r="AB7774">
        <v>1</v>
      </c>
      <c r="AC7774" t="s">
        <v>2281</v>
      </c>
      <c r="AD7774" t="s">
        <v>2281</v>
      </c>
      <c r="AE7774">
        <v>11101</v>
      </c>
      <c r="AF7774" t="s">
        <v>2281</v>
      </c>
      <c r="AG7774" t="s">
        <v>549</v>
      </c>
      <c r="AH7774">
        <v>331</v>
      </c>
    </row>
    <row r="7775" spans="1:34" hidden="1" x14ac:dyDescent="0.25">
      <c r="A7775" t="str">
        <f t="shared" si="363"/>
        <v>28 1 3 11 1 101 24 41 0 2201062 289060</v>
      </c>
      <c r="B7775" t="str">
        <f t="shared" si="364"/>
        <v>28 1 3 11 1 101 24 41 0 2201062 288530</v>
      </c>
      <c r="C7775" t="str">
        <f t="shared" si="365"/>
        <v>28 1 3 11 1 101 24 41 0 2201062</v>
      </c>
      <c r="D7775">
        <v>28</v>
      </c>
      <c r="E7775">
        <v>1</v>
      </c>
      <c r="F7775">
        <v>3</v>
      </c>
      <c r="G7775">
        <v>11</v>
      </c>
      <c r="H7775">
        <v>1</v>
      </c>
      <c r="I7775">
        <v>101</v>
      </c>
      <c r="J7775">
        <v>24</v>
      </c>
      <c r="K7775">
        <v>41</v>
      </c>
      <c r="L7775" t="s">
        <v>147</v>
      </c>
      <c r="M7775" t="s">
        <v>201</v>
      </c>
      <c r="N7775" s="13">
        <v>73271032</v>
      </c>
      <c r="O7775">
        <v>289060</v>
      </c>
      <c r="P7775">
        <v>2024</v>
      </c>
      <c r="Q7775">
        <v>75086822</v>
      </c>
      <c r="R7775" t="s">
        <v>1727</v>
      </c>
      <c r="S7775" s="13">
        <v>73271032</v>
      </c>
      <c r="T7775">
        <v>1465421</v>
      </c>
      <c r="U7775" t="s">
        <v>6307</v>
      </c>
      <c r="V7775" t="s">
        <v>6308</v>
      </c>
      <c r="W7775">
        <v>5016</v>
      </c>
      <c r="X7775">
        <v>2317</v>
      </c>
      <c r="Y7775">
        <v>288530</v>
      </c>
      <c r="Z7775">
        <v>20241224</v>
      </c>
      <c r="AA7775">
        <v>2411151219</v>
      </c>
      <c r="AB7775">
        <v>1</v>
      </c>
      <c r="AC7775" t="s">
        <v>2281</v>
      </c>
      <c r="AD7775" t="s">
        <v>2281</v>
      </c>
      <c r="AE7775">
        <v>11101</v>
      </c>
      <c r="AF7775" t="s">
        <v>2281</v>
      </c>
      <c r="AG7775" t="s">
        <v>549</v>
      </c>
      <c r="AH7775">
        <v>331</v>
      </c>
    </row>
    <row r="7776" spans="1:34" hidden="1" x14ac:dyDescent="0.25">
      <c r="A7776" t="str">
        <f t="shared" si="363"/>
        <v>28 1 3 11 1 101 24 41 0 2201062 289061</v>
      </c>
      <c r="B7776" t="str">
        <f t="shared" si="364"/>
        <v>28 1 3 11 1 101 24 41 0 2201062 288530</v>
      </c>
      <c r="C7776" t="str">
        <f t="shared" si="365"/>
        <v>28 1 3 11 1 101 24 41 0 2201062</v>
      </c>
      <c r="D7776">
        <v>28</v>
      </c>
      <c r="E7776">
        <v>1</v>
      </c>
      <c r="F7776">
        <v>3</v>
      </c>
      <c r="G7776">
        <v>11</v>
      </c>
      <c r="H7776">
        <v>1</v>
      </c>
      <c r="I7776">
        <v>101</v>
      </c>
      <c r="J7776">
        <v>24</v>
      </c>
      <c r="K7776">
        <v>41</v>
      </c>
      <c r="L7776" t="s">
        <v>147</v>
      </c>
      <c r="M7776" t="s">
        <v>201</v>
      </c>
      <c r="N7776" s="13">
        <v>73271033</v>
      </c>
      <c r="O7776">
        <v>289061</v>
      </c>
      <c r="P7776">
        <v>2024</v>
      </c>
      <c r="Q7776">
        <v>75086822</v>
      </c>
      <c r="R7776" t="s">
        <v>1727</v>
      </c>
      <c r="S7776" s="13">
        <v>73271033</v>
      </c>
      <c r="T7776">
        <v>1465421</v>
      </c>
      <c r="U7776" t="s">
        <v>6307</v>
      </c>
      <c r="V7776" t="s">
        <v>6308</v>
      </c>
      <c r="W7776">
        <v>5016</v>
      </c>
      <c r="X7776">
        <v>2317</v>
      </c>
      <c r="Y7776">
        <v>288530</v>
      </c>
      <c r="Z7776">
        <v>20241224</v>
      </c>
      <c r="AA7776">
        <v>2411151219</v>
      </c>
      <c r="AB7776">
        <v>1</v>
      </c>
      <c r="AC7776" t="s">
        <v>2281</v>
      </c>
      <c r="AD7776" t="s">
        <v>2281</v>
      </c>
      <c r="AE7776">
        <v>11101</v>
      </c>
      <c r="AF7776" t="s">
        <v>2281</v>
      </c>
      <c r="AG7776" t="s">
        <v>549</v>
      </c>
      <c r="AH7776">
        <v>331</v>
      </c>
    </row>
    <row r="7777" spans="1:34" hidden="1" x14ac:dyDescent="0.25">
      <c r="A7777" t="str">
        <f t="shared" si="363"/>
        <v>28 1 3 33 1 102 72 44 0 2201071 289062</v>
      </c>
      <c r="B7777" t="str">
        <f t="shared" si="364"/>
        <v>28 1 3 33 1 102 72 44 0 2201071 288589</v>
      </c>
      <c r="C7777" t="str">
        <f t="shared" si="365"/>
        <v>28 1 3 33 1 102 72 44 0 2201071</v>
      </c>
      <c r="D7777">
        <v>28</v>
      </c>
      <c r="E7777">
        <v>1</v>
      </c>
      <c r="F7777">
        <v>3</v>
      </c>
      <c r="G7777">
        <v>33</v>
      </c>
      <c r="H7777">
        <v>1</v>
      </c>
      <c r="I7777">
        <v>102</v>
      </c>
      <c r="J7777">
        <v>72</v>
      </c>
      <c r="K7777">
        <v>44</v>
      </c>
      <c r="L7777" t="s">
        <v>147</v>
      </c>
      <c r="M7777" t="s">
        <v>193</v>
      </c>
      <c r="N7777" s="13">
        <v>442178504</v>
      </c>
      <c r="O7777">
        <v>289062</v>
      </c>
      <c r="P7777">
        <v>2024</v>
      </c>
      <c r="Q7777">
        <v>890801053</v>
      </c>
      <c r="R7777" t="s">
        <v>784</v>
      </c>
      <c r="S7777" s="13">
        <v>442178504</v>
      </c>
      <c r="T7777">
        <v>0</v>
      </c>
      <c r="U7777" t="s">
        <v>6309</v>
      </c>
      <c r="V7777" t="s">
        <v>2960</v>
      </c>
      <c r="W7777">
        <v>5001</v>
      </c>
      <c r="X7777">
        <v>0</v>
      </c>
      <c r="Y7777">
        <v>288589</v>
      </c>
      <c r="Z7777">
        <v>20241224</v>
      </c>
      <c r="AA7777">
        <v>2024121050</v>
      </c>
      <c r="AB7777">
        <v>0</v>
      </c>
      <c r="AC7777" t="s">
        <v>2281</v>
      </c>
      <c r="AD7777" t="s">
        <v>2281</v>
      </c>
      <c r="AE7777">
        <v>13101</v>
      </c>
      <c r="AF7777" t="s">
        <v>5906</v>
      </c>
      <c r="AG7777" t="s">
        <v>83</v>
      </c>
      <c r="AH7777">
        <v>100</v>
      </c>
    </row>
    <row r="7778" spans="1:34" hidden="1" x14ac:dyDescent="0.25">
      <c r="A7778" t="str">
        <f t="shared" si="363"/>
        <v>28 11 1 11 1 1 1 0 211010100101 0 289063</v>
      </c>
      <c r="B7778" t="str">
        <f t="shared" si="364"/>
        <v>28 11 1 11 1 1 1 0 211010100101 0 288590</v>
      </c>
      <c r="C7778" t="str">
        <f t="shared" si="365"/>
        <v>28 11 1 11 1 1 1 0 211010100101 0</v>
      </c>
      <c r="D7778">
        <v>28</v>
      </c>
      <c r="E7778">
        <v>11</v>
      </c>
      <c r="F7778">
        <v>1</v>
      </c>
      <c r="G7778">
        <v>11</v>
      </c>
      <c r="H7778">
        <v>1</v>
      </c>
      <c r="I7778">
        <v>1</v>
      </c>
      <c r="J7778">
        <v>1</v>
      </c>
      <c r="K7778">
        <v>0</v>
      </c>
      <c r="L7778" t="s">
        <v>731</v>
      </c>
      <c r="M7778" t="s">
        <v>147</v>
      </c>
      <c r="N7778" s="13">
        <v>59441634</v>
      </c>
      <c r="O7778">
        <v>289063</v>
      </c>
      <c r="P7778">
        <v>2024</v>
      </c>
      <c r="Q7778">
        <v>890801053</v>
      </c>
      <c r="R7778" t="s">
        <v>784</v>
      </c>
      <c r="S7778" s="13">
        <v>66687700</v>
      </c>
      <c r="T7778">
        <v>0</v>
      </c>
      <c r="U7778" t="s">
        <v>6310</v>
      </c>
      <c r="V7778" t="s">
        <v>2960</v>
      </c>
      <c r="W7778">
        <v>5001</v>
      </c>
      <c r="X7778">
        <v>0</v>
      </c>
      <c r="Y7778">
        <v>288590</v>
      </c>
      <c r="Z7778">
        <v>20241224</v>
      </c>
      <c r="AA7778">
        <v>2024121050</v>
      </c>
      <c r="AB7778">
        <v>0</v>
      </c>
      <c r="AC7778" t="s">
        <v>2281</v>
      </c>
      <c r="AD7778" t="s">
        <v>2281</v>
      </c>
      <c r="AE7778">
        <v>11101</v>
      </c>
      <c r="AF7778" t="s">
        <v>2281</v>
      </c>
      <c r="AG7778" t="s">
        <v>549</v>
      </c>
      <c r="AH7778">
        <v>100</v>
      </c>
    </row>
    <row r="7779" spans="1:34" hidden="1" x14ac:dyDescent="0.25">
      <c r="A7779" t="str">
        <f t="shared" si="363"/>
        <v>28 11 1 11 1 1 5 0 21101010010802 0 289063</v>
      </c>
      <c r="B7779" t="str">
        <f t="shared" si="364"/>
        <v>28 11 1 11 1 1 5 0 21101010010802 0 288590</v>
      </c>
      <c r="C7779" t="str">
        <f t="shared" si="365"/>
        <v>28 11 1 11 1 1 5 0 21101010010802 0</v>
      </c>
      <c r="D7779">
        <v>28</v>
      </c>
      <c r="E7779">
        <v>11</v>
      </c>
      <c r="F7779">
        <v>1</v>
      </c>
      <c r="G7779">
        <v>11</v>
      </c>
      <c r="H7779">
        <v>1</v>
      </c>
      <c r="I7779">
        <v>1</v>
      </c>
      <c r="J7779">
        <v>5</v>
      </c>
      <c r="K7779">
        <v>0</v>
      </c>
      <c r="L7779" t="s">
        <v>737</v>
      </c>
      <c r="M7779" t="s">
        <v>147</v>
      </c>
      <c r="N7779" s="13">
        <v>6518251</v>
      </c>
      <c r="O7779">
        <v>289063</v>
      </c>
      <c r="P7779">
        <v>2024</v>
      </c>
      <c r="Q7779">
        <v>890801053</v>
      </c>
      <c r="R7779" t="s">
        <v>784</v>
      </c>
      <c r="S7779" s="13">
        <v>66687700</v>
      </c>
      <c r="T7779">
        <v>0</v>
      </c>
      <c r="U7779" t="s">
        <v>6310</v>
      </c>
      <c r="V7779" t="s">
        <v>2960</v>
      </c>
      <c r="W7779">
        <v>5001</v>
      </c>
      <c r="X7779">
        <v>0</v>
      </c>
      <c r="Y7779">
        <v>288590</v>
      </c>
      <c r="Z7779">
        <v>20241224</v>
      </c>
      <c r="AA7779">
        <v>2024121050</v>
      </c>
      <c r="AB7779">
        <v>0</v>
      </c>
      <c r="AC7779" t="s">
        <v>2281</v>
      </c>
      <c r="AD7779" t="s">
        <v>2281</v>
      </c>
      <c r="AE7779">
        <v>11101</v>
      </c>
      <c r="AF7779" t="s">
        <v>2281</v>
      </c>
      <c r="AG7779" t="s">
        <v>549</v>
      </c>
      <c r="AH7779">
        <v>100</v>
      </c>
    </row>
    <row r="7780" spans="1:34" hidden="1" x14ac:dyDescent="0.25">
      <c r="A7780" t="str">
        <f t="shared" si="363"/>
        <v>28 11 1 11 1 1 18 0 211010300103 0 289063</v>
      </c>
      <c r="B7780" t="str">
        <f t="shared" si="364"/>
        <v>28 11 1 11 1 1 18 0 211010300103 0 288590</v>
      </c>
      <c r="C7780" t="str">
        <f t="shared" si="365"/>
        <v>28 11 1 11 1 1 18 0 211010300103 0</v>
      </c>
      <c r="D7780">
        <v>28</v>
      </c>
      <c r="E7780">
        <v>11</v>
      </c>
      <c r="F7780">
        <v>1</v>
      </c>
      <c r="G7780">
        <v>11</v>
      </c>
      <c r="H7780">
        <v>1</v>
      </c>
      <c r="I7780">
        <v>1</v>
      </c>
      <c r="J7780">
        <v>18</v>
      </c>
      <c r="K7780">
        <v>0</v>
      </c>
      <c r="L7780" t="s">
        <v>732</v>
      </c>
      <c r="M7780" t="s">
        <v>147</v>
      </c>
      <c r="N7780" s="13">
        <v>727815</v>
      </c>
      <c r="O7780">
        <v>289063</v>
      </c>
      <c r="P7780">
        <v>2024</v>
      </c>
      <c r="Q7780">
        <v>890801053</v>
      </c>
      <c r="R7780" t="s">
        <v>784</v>
      </c>
      <c r="S7780" s="13">
        <v>66687700</v>
      </c>
      <c r="T7780">
        <v>0</v>
      </c>
      <c r="U7780" t="s">
        <v>6310</v>
      </c>
      <c r="V7780" t="s">
        <v>2960</v>
      </c>
      <c r="W7780">
        <v>5001</v>
      </c>
      <c r="X7780">
        <v>0</v>
      </c>
      <c r="Y7780">
        <v>288590</v>
      </c>
      <c r="Z7780">
        <v>20241224</v>
      </c>
      <c r="AA7780">
        <v>2024121050</v>
      </c>
      <c r="AB7780">
        <v>0</v>
      </c>
      <c r="AC7780" t="s">
        <v>2281</v>
      </c>
      <c r="AD7780" t="s">
        <v>2281</v>
      </c>
      <c r="AE7780">
        <v>11101</v>
      </c>
      <c r="AF7780" t="s">
        <v>2281</v>
      </c>
      <c r="AG7780" t="s">
        <v>549</v>
      </c>
      <c r="AH7780">
        <v>100</v>
      </c>
    </row>
    <row r="7781" spans="1:34" hidden="1" x14ac:dyDescent="0.25">
      <c r="A7781" t="str">
        <f t="shared" si="363"/>
        <v>28 1 3 11 1 102 72 41 0 2201071 289064</v>
      </c>
      <c r="B7781" t="str">
        <f t="shared" si="364"/>
        <v>28 1 3 11 1 102 72 41 0 2201071 288591</v>
      </c>
      <c r="C7781" t="str">
        <f t="shared" si="365"/>
        <v>28 1 3 11 1 102 72 41 0 2201071</v>
      </c>
      <c r="D7781">
        <v>28</v>
      </c>
      <c r="E7781">
        <v>1</v>
      </c>
      <c r="F7781">
        <v>3</v>
      </c>
      <c r="G7781">
        <v>11</v>
      </c>
      <c r="H7781">
        <v>1</v>
      </c>
      <c r="I7781">
        <v>102</v>
      </c>
      <c r="J7781">
        <v>72</v>
      </c>
      <c r="K7781">
        <v>41</v>
      </c>
      <c r="L7781" t="s">
        <v>147</v>
      </c>
      <c r="M7781" t="s">
        <v>193</v>
      </c>
      <c r="N7781" s="13">
        <v>26633991</v>
      </c>
      <c r="O7781">
        <v>289064</v>
      </c>
      <c r="P7781">
        <v>2024</v>
      </c>
      <c r="Q7781">
        <v>890801053</v>
      </c>
      <c r="R7781" t="s">
        <v>784</v>
      </c>
      <c r="S7781" s="13">
        <v>26633991</v>
      </c>
      <c r="T7781">
        <v>0</v>
      </c>
      <c r="U7781" t="s">
        <v>6310</v>
      </c>
      <c r="V7781" t="s">
        <v>2960</v>
      </c>
      <c r="W7781">
        <v>5001</v>
      </c>
      <c r="X7781">
        <v>0</v>
      </c>
      <c r="Y7781">
        <v>288591</v>
      </c>
      <c r="Z7781">
        <v>20241224</v>
      </c>
      <c r="AA7781">
        <v>2024121050</v>
      </c>
      <c r="AB7781">
        <v>0</v>
      </c>
      <c r="AC7781" t="s">
        <v>2281</v>
      </c>
      <c r="AD7781" t="s">
        <v>2281</v>
      </c>
      <c r="AE7781">
        <v>11101</v>
      </c>
      <c r="AF7781" t="s">
        <v>2281</v>
      </c>
      <c r="AG7781" t="s">
        <v>549</v>
      </c>
      <c r="AH7781">
        <v>100</v>
      </c>
    </row>
    <row r="7782" spans="1:34" hidden="1" x14ac:dyDescent="0.25">
      <c r="A7782" t="str">
        <f t="shared" si="363"/>
        <v>28 11 1 33 1 1 1 0 211010100101 0 289065</v>
      </c>
      <c r="B7782" t="str">
        <f t="shared" si="364"/>
        <v>28 11 1 33 1 1 1 0 211010100101 0 288592</v>
      </c>
      <c r="C7782" t="str">
        <f t="shared" si="365"/>
        <v>28 11 1 33 1 1 1 0 211010100101 0</v>
      </c>
      <c r="D7782">
        <v>28</v>
      </c>
      <c r="E7782">
        <v>11</v>
      </c>
      <c r="F7782">
        <v>1</v>
      </c>
      <c r="G7782">
        <v>33</v>
      </c>
      <c r="H7782">
        <v>1</v>
      </c>
      <c r="I7782">
        <v>1</v>
      </c>
      <c r="J7782">
        <v>1</v>
      </c>
      <c r="K7782">
        <v>0</v>
      </c>
      <c r="L7782" t="s">
        <v>731</v>
      </c>
      <c r="M7782" t="s">
        <v>147</v>
      </c>
      <c r="N7782" s="13">
        <v>93624431</v>
      </c>
      <c r="O7782">
        <v>289065</v>
      </c>
      <c r="P7782">
        <v>2024</v>
      </c>
      <c r="Q7782">
        <v>890801053</v>
      </c>
      <c r="R7782" t="s">
        <v>784</v>
      </c>
      <c r="S7782" s="13">
        <v>94559593</v>
      </c>
      <c r="T7782">
        <v>0</v>
      </c>
      <c r="U7782" t="s">
        <v>6311</v>
      </c>
      <c r="V7782" t="s">
        <v>2960</v>
      </c>
      <c r="W7782">
        <v>5001</v>
      </c>
      <c r="X7782">
        <v>0</v>
      </c>
      <c r="Y7782">
        <v>288592</v>
      </c>
      <c r="Z7782">
        <v>20241224</v>
      </c>
      <c r="AA7782">
        <v>2024121050</v>
      </c>
      <c r="AB7782">
        <v>0</v>
      </c>
      <c r="AC7782" t="s">
        <v>2281</v>
      </c>
      <c r="AD7782" t="s">
        <v>2281</v>
      </c>
      <c r="AE7782">
        <v>13108</v>
      </c>
      <c r="AF7782" t="s">
        <v>5908</v>
      </c>
      <c r="AG7782" t="s">
        <v>95</v>
      </c>
      <c r="AH7782">
        <v>100</v>
      </c>
    </row>
    <row r="7783" spans="1:34" hidden="1" x14ac:dyDescent="0.25">
      <c r="A7783" t="str">
        <f t="shared" si="363"/>
        <v>28 11 1 33 1 1 7 0 211010300103 0 289065</v>
      </c>
      <c r="B7783" t="str">
        <f t="shared" si="364"/>
        <v>28 11 1 33 1 1 7 0 211010300103 0 288592</v>
      </c>
      <c r="C7783" t="str">
        <f t="shared" si="365"/>
        <v>28 11 1 33 1 1 7 0 211010300103 0</v>
      </c>
      <c r="D7783">
        <v>28</v>
      </c>
      <c r="E7783">
        <v>11</v>
      </c>
      <c r="F7783">
        <v>1</v>
      </c>
      <c r="G7783">
        <v>33</v>
      </c>
      <c r="H7783">
        <v>1</v>
      </c>
      <c r="I7783">
        <v>1</v>
      </c>
      <c r="J7783">
        <v>7</v>
      </c>
      <c r="K7783">
        <v>0</v>
      </c>
      <c r="L7783" t="s">
        <v>732</v>
      </c>
      <c r="M7783" t="s">
        <v>147</v>
      </c>
      <c r="N7783" s="13">
        <v>935162</v>
      </c>
      <c r="O7783">
        <v>289065</v>
      </c>
      <c r="P7783">
        <v>2024</v>
      </c>
      <c r="Q7783">
        <v>890801053</v>
      </c>
      <c r="R7783" t="s">
        <v>784</v>
      </c>
      <c r="S7783" s="13">
        <v>94559593</v>
      </c>
      <c r="T7783">
        <v>0</v>
      </c>
      <c r="U7783" t="s">
        <v>6311</v>
      </c>
      <c r="V7783" t="s">
        <v>2960</v>
      </c>
      <c r="W7783">
        <v>5001</v>
      </c>
      <c r="X7783">
        <v>0</v>
      </c>
      <c r="Y7783">
        <v>288592</v>
      </c>
      <c r="Z7783">
        <v>20241224</v>
      </c>
      <c r="AA7783">
        <v>2024121050</v>
      </c>
      <c r="AB7783">
        <v>0</v>
      </c>
      <c r="AC7783" t="s">
        <v>2281</v>
      </c>
      <c r="AD7783" t="s">
        <v>2281</v>
      </c>
      <c r="AE7783">
        <v>13108</v>
      </c>
      <c r="AF7783" t="s">
        <v>5908</v>
      </c>
      <c r="AG7783" t="s">
        <v>95</v>
      </c>
      <c r="AH7783">
        <v>100</v>
      </c>
    </row>
    <row r="7784" spans="1:34" hidden="1" x14ac:dyDescent="0.25">
      <c r="A7784" t="str">
        <f t="shared" si="363"/>
        <v>28 2 3 33 1 102 72 44 0 2201071 289066</v>
      </c>
      <c r="B7784" t="str">
        <f t="shared" si="364"/>
        <v>28 2 3 33 1 102 72 44 0 2201071 288593</v>
      </c>
      <c r="C7784" t="str">
        <f t="shared" si="365"/>
        <v>28 2 3 33 1 102 72 44 0 2201071</v>
      </c>
      <c r="D7784">
        <v>28</v>
      </c>
      <c r="E7784">
        <v>2</v>
      </c>
      <c r="F7784">
        <v>3</v>
      </c>
      <c r="G7784">
        <v>33</v>
      </c>
      <c r="H7784">
        <v>1</v>
      </c>
      <c r="I7784">
        <v>102</v>
      </c>
      <c r="J7784">
        <v>72</v>
      </c>
      <c r="K7784">
        <v>44</v>
      </c>
      <c r="L7784" t="s">
        <v>147</v>
      </c>
      <c r="M7784" t="s">
        <v>193</v>
      </c>
      <c r="N7784" s="13">
        <v>10826313380</v>
      </c>
      <c r="O7784">
        <v>289066</v>
      </c>
      <c r="P7784">
        <v>2024</v>
      </c>
      <c r="Q7784">
        <v>890801053</v>
      </c>
      <c r="R7784" t="s">
        <v>784</v>
      </c>
      <c r="S7784" s="13">
        <v>11949911755</v>
      </c>
      <c r="T7784">
        <v>0</v>
      </c>
      <c r="U7784" t="s">
        <v>6312</v>
      </c>
      <c r="V7784" t="s">
        <v>2960</v>
      </c>
      <c r="W7784">
        <v>5001</v>
      </c>
      <c r="X7784">
        <v>0</v>
      </c>
      <c r="Y7784">
        <v>288593</v>
      </c>
      <c r="Z7784">
        <v>20241224</v>
      </c>
      <c r="AA7784">
        <v>2024121040</v>
      </c>
      <c r="AB7784">
        <v>0</v>
      </c>
      <c r="AC7784" t="s">
        <v>2281</v>
      </c>
      <c r="AD7784" t="s">
        <v>2281</v>
      </c>
      <c r="AE7784">
        <v>13101</v>
      </c>
      <c r="AF7784" t="s">
        <v>5906</v>
      </c>
      <c r="AG7784" t="s">
        <v>83</v>
      </c>
      <c r="AH7784">
        <v>100</v>
      </c>
    </row>
    <row r="7785" spans="1:34" hidden="1" x14ac:dyDescent="0.25">
      <c r="A7785" t="str">
        <f t="shared" si="363"/>
        <v>28 3 3 33 1 102 72 44 0 2201071 289066</v>
      </c>
      <c r="B7785" t="str">
        <f t="shared" si="364"/>
        <v>28 3 3 33 1 102 72 44 0 2201071 288593</v>
      </c>
      <c r="C7785" t="str">
        <f t="shared" si="365"/>
        <v>28 3 3 33 1 102 72 44 0 2201071</v>
      </c>
      <c r="D7785">
        <v>28</v>
      </c>
      <c r="E7785">
        <v>3</v>
      </c>
      <c r="F7785">
        <v>3</v>
      </c>
      <c r="G7785">
        <v>33</v>
      </c>
      <c r="H7785">
        <v>1</v>
      </c>
      <c r="I7785">
        <v>102</v>
      </c>
      <c r="J7785">
        <v>72</v>
      </c>
      <c r="K7785">
        <v>44</v>
      </c>
      <c r="L7785" t="s">
        <v>147</v>
      </c>
      <c r="M7785" t="s">
        <v>193</v>
      </c>
      <c r="N7785" s="13">
        <v>1123598375</v>
      </c>
      <c r="O7785">
        <v>289066</v>
      </c>
      <c r="P7785">
        <v>2024</v>
      </c>
      <c r="Q7785">
        <v>890801053</v>
      </c>
      <c r="R7785" t="s">
        <v>784</v>
      </c>
      <c r="S7785" s="13">
        <v>11949911755</v>
      </c>
      <c r="T7785">
        <v>0</v>
      </c>
      <c r="U7785" t="s">
        <v>6312</v>
      </c>
      <c r="V7785" t="s">
        <v>2960</v>
      </c>
      <c r="W7785">
        <v>5001</v>
      </c>
      <c r="X7785">
        <v>0</v>
      </c>
      <c r="Y7785">
        <v>288593</v>
      </c>
      <c r="Z7785">
        <v>20241224</v>
      </c>
      <c r="AA7785">
        <v>2024121040</v>
      </c>
      <c r="AB7785">
        <v>0</v>
      </c>
      <c r="AC7785" t="s">
        <v>2281</v>
      </c>
      <c r="AD7785" t="s">
        <v>2281</v>
      </c>
      <c r="AE7785">
        <v>13101</v>
      </c>
      <c r="AF7785" t="s">
        <v>5906</v>
      </c>
      <c r="AG7785" t="s">
        <v>83</v>
      </c>
      <c r="AH7785">
        <v>100</v>
      </c>
    </row>
    <row r="7786" spans="1:34" hidden="1" x14ac:dyDescent="0.25">
      <c r="A7786" t="str">
        <f t="shared" si="363"/>
        <v>28 2 3 83 1 102 72 44 0 2201071 289067</v>
      </c>
      <c r="B7786" t="str">
        <f t="shared" si="364"/>
        <v>28 2 3 83 1 102 72 44 0 2201071 288593</v>
      </c>
      <c r="C7786" t="str">
        <f t="shared" si="365"/>
        <v>28 2 3 83 1 102 72 44 0 2201071</v>
      </c>
      <c r="D7786">
        <v>28</v>
      </c>
      <c r="E7786">
        <v>2</v>
      </c>
      <c r="F7786">
        <v>3</v>
      </c>
      <c r="G7786">
        <v>83</v>
      </c>
      <c r="H7786">
        <v>1</v>
      </c>
      <c r="I7786">
        <v>102</v>
      </c>
      <c r="J7786">
        <v>72</v>
      </c>
      <c r="K7786">
        <v>44</v>
      </c>
      <c r="L7786" t="s">
        <v>147</v>
      </c>
      <c r="M7786" t="s">
        <v>193</v>
      </c>
      <c r="N7786" s="13">
        <v>279187690</v>
      </c>
      <c r="O7786">
        <v>289067</v>
      </c>
      <c r="P7786">
        <v>2024</v>
      </c>
      <c r="Q7786">
        <v>890801053</v>
      </c>
      <c r="R7786" t="s">
        <v>784</v>
      </c>
      <c r="S7786" s="13">
        <v>279187690</v>
      </c>
      <c r="T7786">
        <v>0</v>
      </c>
      <c r="U7786" t="s">
        <v>6312</v>
      </c>
      <c r="V7786" t="s">
        <v>2960</v>
      </c>
      <c r="W7786">
        <v>5001</v>
      </c>
      <c r="X7786">
        <v>0</v>
      </c>
      <c r="Y7786">
        <v>288593</v>
      </c>
      <c r="Z7786">
        <v>20241224</v>
      </c>
      <c r="AA7786">
        <v>2024121040</v>
      </c>
      <c r="AB7786">
        <v>0</v>
      </c>
      <c r="AC7786" t="s">
        <v>2281</v>
      </c>
      <c r="AD7786" t="s">
        <v>2281</v>
      </c>
      <c r="AE7786">
        <v>25201</v>
      </c>
      <c r="AF7786" t="s">
        <v>5906</v>
      </c>
      <c r="AG7786" t="s">
        <v>647</v>
      </c>
      <c r="AH7786">
        <v>100</v>
      </c>
    </row>
    <row r="7787" spans="1:34" hidden="1" x14ac:dyDescent="0.25">
      <c r="A7787" t="str">
        <f t="shared" si="363"/>
        <v>28 2 3 33 1 102 72 44 0 2201071 289068</v>
      </c>
      <c r="B7787" t="str">
        <f t="shared" si="364"/>
        <v>28 2 3 33 1 102 72 44 0 2201071 288304</v>
      </c>
      <c r="C7787" t="str">
        <f t="shared" si="365"/>
        <v>28 2 3 33 1 102 72 44 0 2201071</v>
      </c>
      <c r="D7787">
        <v>28</v>
      </c>
      <c r="E7787">
        <v>2</v>
      </c>
      <c r="F7787">
        <v>3</v>
      </c>
      <c r="G7787">
        <v>33</v>
      </c>
      <c r="H7787">
        <v>1</v>
      </c>
      <c r="I7787">
        <v>102</v>
      </c>
      <c r="J7787">
        <v>72</v>
      </c>
      <c r="K7787">
        <v>44</v>
      </c>
      <c r="L7787" t="s">
        <v>147</v>
      </c>
      <c r="M7787" t="s">
        <v>193</v>
      </c>
      <c r="N7787" s="13">
        <v>119722130</v>
      </c>
      <c r="O7787">
        <v>289068</v>
      </c>
      <c r="P7787">
        <v>2024</v>
      </c>
      <c r="Q7787">
        <v>890801053</v>
      </c>
      <c r="R7787" t="s">
        <v>784</v>
      </c>
      <c r="S7787" s="13">
        <v>158181955</v>
      </c>
      <c r="T7787">
        <v>0</v>
      </c>
      <c r="U7787" t="s">
        <v>6313</v>
      </c>
      <c r="V7787" t="s">
        <v>2960</v>
      </c>
      <c r="W7787">
        <v>5001</v>
      </c>
      <c r="X7787">
        <v>0</v>
      </c>
      <c r="Y7787">
        <v>288304</v>
      </c>
      <c r="Z7787">
        <v>20241224</v>
      </c>
      <c r="AA7787">
        <v>2024121040</v>
      </c>
      <c r="AB7787">
        <v>0</v>
      </c>
      <c r="AC7787" t="s">
        <v>2281</v>
      </c>
      <c r="AD7787" t="s">
        <v>2281</v>
      </c>
      <c r="AE7787">
        <v>13101</v>
      </c>
      <c r="AF7787" t="s">
        <v>5906</v>
      </c>
      <c r="AG7787" t="s">
        <v>83</v>
      </c>
      <c r="AH7787">
        <v>100</v>
      </c>
    </row>
    <row r="7788" spans="1:34" hidden="1" x14ac:dyDescent="0.25">
      <c r="A7788" t="str">
        <f t="shared" si="363"/>
        <v>28 3 3 33 1 102 72 44 0 2201071 289068</v>
      </c>
      <c r="B7788" t="str">
        <f t="shared" si="364"/>
        <v>28 3 3 33 1 102 72 44 0 2201071 288304</v>
      </c>
      <c r="C7788" t="str">
        <f t="shared" si="365"/>
        <v>28 3 3 33 1 102 72 44 0 2201071</v>
      </c>
      <c r="D7788">
        <v>28</v>
      </c>
      <c r="E7788">
        <v>3</v>
      </c>
      <c r="F7788">
        <v>3</v>
      </c>
      <c r="G7788">
        <v>33</v>
      </c>
      <c r="H7788">
        <v>1</v>
      </c>
      <c r="I7788">
        <v>102</v>
      </c>
      <c r="J7788">
        <v>72</v>
      </c>
      <c r="K7788">
        <v>44</v>
      </c>
      <c r="L7788" t="s">
        <v>147</v>
      </c>
      <c r="M7788" t="s">
        <v>193</v>
      </c>
      <c r="N7788" s="13">
        <v>38459825</v>
      </c>
      <c r="O7788">
        <v>289068</v>
      </c>
      <c r="P7788">
        <v>2024</v>
      </c>
      <c r="Q7788">
        <v>890801053</v>
      </c>
      <c r="R7788" t="s">
        <v>784</v>
      </c>
      <c r="S7788" s="13">
        <v>158181955</v>
      </c>
      <c r="T7788">
        <v>0</v>
      </c>
      <c r="U7788" t="s">
        <v>6313</v>
      </c>
      <c r="V7788" t="s">
        <v>2960</v>
      </c>
      <c r="W7788">
        <v>5001</v>
      </c>
      <c r="X7788">
        <v>0</v>
      </c>
      <c r="Y7788">
        <v>288304</v>
      </c>
      <c r="Z7788">
        <v>20241224</v>
      </c>
      <c r="AA7788">
        <v>2024121040</v>
      </c>
      <c r="AB7788">
        <v>0</v>
      </c>
      <c r="AC7788" t="s">
        <v>2281</v>
      </c>
      <c r="AD7788" t="s">
        <v>2281</v>
      </c>
      <c r="AE7788">
        <v>13101</v>
      </c>
      <c r="AF7788" t="s">
        <v>5906</v>
      </c>
      <c r="AG7788" t="s">
        <v>83</v>
      </c>
      <c r="AH7788">
        <v>100</v>
      </c>
    </row>
    <row r="7789" spans="1:34" hidden="1" x14ac:dyDescent="0.25">
      <c r="A7789" t="str">
        <f t="shared" si="363"/>
        <v>28 1 3 33 1 102 72 44 0 2201071 289069</v>
      </c>
      <c r="B7789" t="str">
        <f t="shared" si="364"/>
        <v>28 1 3 33 1 102 72 44 0 2201071 288304</v>
      </c>
      <c r="C7789" t="str">
        <f t="shared" si="365"/>
        <v>28 1 3 33 1 102 72 44 0 2201071</v>
      </c>
      <c r="D7789">
        <v>28</v>
      </c>
      <c r="E7789">
        <v>1</v>
      </c>
      <c r="F7789">
        <v>3</v>
      </c>
      <c r="G7789">
        <v>33</v>
      </c>
      <c r="H7789">
        <v>1</v>
      </c>
      <c r="I7789">
        <v>102</v>
      </c>
      <c r="J7789">
        <v>72</v>
      </c>
      <c r="K7789">
        <v>44</v>
      </c>
      <c r="L7789" t="s">
        <v>147</v>
      </c>
      <c r="M7789" t="s">
        <v>193</v>
      </c>
      <c r="N7789" s="13">
        <v>63473628</v>
      </c>
      <c r="O7789">
        <v>289069</v>
      </c>
      <c r="P7789">
        <v>2024</v>
      </c>
      <c r="Q7789">
        <v>890801053</v>
      </c>
      <c r="R7789" t="s">
        <v>784</v>
      </c>
      <c r="S7789" s="13">
        <v>63473628</v>
      </c>
      <c r="T7789">
        <v>0</v>
      </c>
      <c r="U7789" t="s">
        <v>6314</v>
      </c>
      <c r="V7789" t="s">
        <v>2960</v>
      </c>
      <c r="W7789">
        <v>5001</v>
      </c>
      <c r="X7789">
        <v>0</v>
      </c>
      <c r="Y7789">
        <v>288304</v>
      </c>
      <c r="Z7789">
        <v>20241224</v>
      </c>
      <c r="AA7789">
        <v>2024121050</v>
      </c>
      <c r="AB7789">
        <v>0</v>
      </c>
      <c r="AC7789" t="s">
        <v>2281</v>
      </c>
      <c r="AD7789" t="s">
        <v>2281</v>
      </c>
      <c r="AE7789">
        <v>13101</v>
      </c>
      <c r="AF7789" t="s">
        <v>5906</v>
      </c>
      <c r="AG7789" t="s">
        <v>83</v>
      </c>
      <c r="AH7789">
        <v>100</v>
      </c>
    </row>
    <row r="7790" spans="1:34" hidden="1" x14ac:dyDescent="0.25">
      <c r="A7790" t="str">
        <f t="shared" si="363"/>
        <v>28 1 3 11 1 2 72 17 0 2201071 289070</v>
      </c>
      <c r="B7790" t="str">
        <f t="shared" si="364"/>
        <v>28 1 3 11 1 2 72 17 0 2201071 288076</v>
      </c>
      <c r="C7790" t="str">
        <f t="shared" si="365"/>
        <v>28 1 3 11 1 2 72 17 0 2201071</v>
      </c>
      <c r="D7790">
        <v>28</v>
      </c>
      <c r="E7790">
        <v>1</v>
      </c>
      <c r="F7790">
        <v>3</v>
      </c>
      <c r="G7790">
        <v>11</v>
      </c>
      <c r="H7790">
        <v>1</v>
      </c>
      <c r="I7790">
        <v>2</v>
      </c>
      <c r="J7790">
        <v>72</v>
      </c>
      <c r="K7790">
        <v>17</v>
      </c>
      <c r="L7790" t="s">
        <v>147</v>
      </c>
      <c r="M7790" t="s">
        <v>193</v>
      </c>
      <c r="N7790" s="13">
        <v>22265577</v>
      </c>
      <c r="O7790">
        <v>289070</v>
      </c>
      <c r="P7790">
        <v>2024</v>
      </c>
      <c r="Q7790">
        <v>890801053</v>
      </c>
      <c r="R7790" t="s">
        <v>784</v>
      </c>
      <c r="S7790" s="13">
        <v>22265577</v>
      </c>
      <c r="T7790">
        <v>0</v>
      </c>
      <c r="U7790" t="s">
        <v>6315</v>
      </c>
      <c r="V7790" t="s">
        <v>2960</v>
      </c>
      <c r="W7790">
        <v>5001</v>
      </c>
      <c r="X7790">
        <v>0</v>
      </c>
      <c r="Y7790">
        <v>288076</v>
      </c>
      <c r="Z7790">
        <v>20241224</v>
      </c>
      <c r="AA7790">
        <v>2024122020</v>
      </c>
      <c r="AB7790">
        <v>0</v>
      </c>
      <c r="AC7790" t="s">
        <v>2281</v>
      </c>
      <c r="AD7790" t="s">
        <v>2281</v>
      </c>
      <c r="AE7790">
        <v>11101</v>
      </c>
      <c r="AF7790" t="s">
        <v>2281</v>
      </c>
      <c r="AG7790" t="s">
        <v>549</v>
      </c>
      <c r="AH7790">
        <v>100</v>
      </c>
    </row>
    <row r="7791" spans="1:34" hidden="1" x14ac:dyDescent="0.25">
      <c r="A7791" t="str">
        <f t="shared" si="363"/>
        <v>28 1 3 33 1 102 72 44 0 2201071 289071</v>
      </c>
      <c r="B7791" t="str">
        <f t="shared" si="364"/>
        <v>28 1 3 33 1 102 72 44 0 2201071 288594</v>
      </c>
      <c r="C7791" t="str">
        <f t="shared" si="365"/>
        <v>28 1 3 33 1 102 72 44 0 2201071</v>
      </c>
      <c r="D7791">
        <v>28</v>
      </c>
      <c r="E7791">
        <v>1</v>
      </c>
      <c r="F7791">
        <v>3</v>
      </c>
      <c r="G7791">
        <v>33</v>
      </c>
      <c r="H7791">
        <v>1</v>
      </c>
      <c r="I7791">
        <v>102</v>
      </c>
      <c r="J7791">
        <v>72</v>
      </c>
      <c r="K7791">
        <v>44</v>
      </c>
      <c r="L7791" t="s">
        <v>147</v>
      </c>
      <c r="M7791" t="s">
        <v>193</v>
      </c>
      <c r="N7791" s="13">
        <v>26196866</v>
      </c>
      <c r="O7791">
        <v>289071</v>
      </c>
      <c r="P7791">
        <v>2024</v>
      </c>
      <c r="Q7791">
        <v>890801053</v>
      </c>
      <c r="R7791" t="s">
        <v>784</v>
      </c>
      <c r="S7791" s="13">
        <v>26196866</v>
      </c>
      <c r="T7791">
        <v>0</v>
      </c>
      <c r="U7791" t="s">
        <v>6316</v>
      </c>
      <c r="V7791" t="s">
        <v>2960</v>
      </c>
      <c r="W7791">
        <v>5001</v>
      </c>
      <c r="X7791">
        <v>0</v>
      </c>
      <c r="Y7791">
        <v>288594</v>
      </c>
      <c r="Z7791">
        <v>20241224</v>
      </c>
      <c r="AA7791">
        <v>2024121050</v>
      </c>
      <c r="AB7791">
        <v>0</v>
      </c>
      <c r="AC7791" t="s">
        <v>2281</v>
      </c>
      <c r="AD7791" t="s">
        <v>2281</v>
      </c>
      <c r="AE7791">
        <v>13101</v>
      </c>
      <c r="AF7791" t="s">
        <v>5906</v>
      </c>
      <c r="AG7791" t="s">
        <v>83</v>
      </c>
      <c r="AH7791">
        <v>100</v>
      </c>
    </row>
    <row r="7792" spans="1:34" hidden="1" x14ac:dyDescent="0.25">
      <c r="A7792" t="str">
        <f t="shared" si="363"/>
        <v>28 6 3 11 1 2 25 1 0 2201033 289072</v>
      </c>
      <c r="B7792" t="str">
        <f t="shared" si="364"/>
        <v>28 6 3 11 1 2 25 1 0 2201033 288061</v>
      </c>
      <c r="C7792" t="str">
        <f t="shared" si="365"/>
        <v>28 6 3 11 1 2 25 1 0 2201033</v>
      </c>
      <c r="D7792">
        <v>28</v>
      </c>
      <c r="E7792">
        <v>6</v>
      </c>
      <c r="F7792">
        <v>3</v>
      </c>
      <c r="G7792">
        <v>11</v>
      </c>
      <c r="H7792">
        <v>1</v>
      </c>
      <c r="I7792">
        <v>2</v>
      </c>
      <c r="J7792">
        <v>25</v>
      </c>
      <c r="K7792">
        <v>1</v>
      </c>
      <c r="L7792" t="s">
        <v>147</v>
      </c>
      <c r="M7792" t="s">
        <v>194</v>
      </c>
      <c r="N7792" s="13">
        <v>4191667</v>
      </c>
      <c r="O7792">
        <v>289072</v>
      </c>
      <c r="P7792">
        <v>2024</v>
      </c>
      <c r="Q7792">
        <v>1128387240</v>
      </c>
      <c r="R7792" t="s">
        <v>1811</v>
      </c>
      <c r="S7792" s="13">
        <v>4191667</v>
      </c>
      <c r="T7792">
        <v>0</v>
      </c>
      <c r="U7792" t="s">
        <v>5958</v>
      </c>
      <c r="V7792" t="s">
        <v>2291</v>
      </c>
      <c r="W7792">
        <v>5004</v>
      </c>
      <c r="X7792">
        <v>0</v>
      </c>
      <c r="Y7792">
        <v>288061</v>
      </c>
      <c r="Z7792">
        <v>20241224</v>
      </c>
      <c r="AA7792">
        <v>2402230380</v>
      </c>
      <c r="AB7792">
        <v>199</v>
      </c>
      <c r="AC7792" t="s">
        <v>2281</v>
      </c>
      <c r="AD7792" t="s">
        <v>2281</v>
      </c>
      <c r="AE7792">
        <v>11101</v>
      </c>
      <c r="AF7792" t="s">
        <v>2281</v>
      </c>
      <c r="AG7792" t="s">
        <v>549</v>
      </c>
      <c r="AH7792">
        <v>260</v>
      </c>
    </row>
    <row r="7793" spans="1:34" hidden="1" x14ac:dyDescent="0.25">
      <c r="A7793" t="str">
        <f t="shared" si="363"/>
        <v>28 6 3 11 1 2 25 1 0 2201033 289073</v>
      </c>
      <c r="B7793" t="str">
        <f t="shared" si="364"/>
        <v>28 6 3 11 1 2 25 1 0 2201033 288060</v>
      </c>
      <c r="C7793" t="str">
        <f t="shared" si="365"/>
        <v>28 6 3 11 1 2 25 1 0 2201033</v>
      </c>
      <c r="D7793">
        <v>28</v>
      </c>
      <c r="E7793">
        <v>6</v>
      </c>
      <c r="F7793">
        <v>3</v>
      </c>
      <c r="G7793">
        <v>11</v>
      </c>
      <c r="H7793">
        <v>1</v>
      </c>
      <c r="I7793">
        <v>2</v>
      </c>
      <c r="J7793">
        <v>25</v>
      </c>
      <c r="K7793">
        <v>1</v>
      </c>
      <c r="L7793" t="s">
        <v>147</v>
      </c>
      <c r="M7793" t="s">
        <v>194</v>
      </c>
      <c r="N7793" s="13">
        <v>4191667</v>
      </c>
      <c r="O7793">
        <v>289073</v>
      </c>
      <c r="P7793">
        <v>2024</v>
      </c>
      <c r="Q7793">
        <v>1053835818</v>
      </c>
      <c r="R7793" t="s">
        <v>6098</v>
      </c>
      <c r="S7793" s="13">
        <v>4191667</v>
      </c>
      <c r="T7793">
        <v>0</v>
      </c>
      <c r="U7793" t="s">
        <v>6147</v>
      </c>
      <c r="V7793" t="s">
        <v>2291</v>
      </c>
      <c r="W7793">
        <v>5004</v>
      </c>
      <c r="X7793">
        <v>0</v>
      </c>
      <c r="Y7793">
        <v>288060</v>
      </c>
      <c r="Z7793">
        <v>20241224</v>
      </c>
      <c r="AA7793">
        <v>2402230381</v>
      </c>
      <c r="AB7793">
        <v>199</v>
      </c>
      <c r="AC7793" t="s">
        <v>2281</v>
      </c>
      <c r="AD7793" t="s">
        <v>2281</v>
      </c>
      <c r="AE7793">
        <v>11101</v>
      </c>
      <c r="AF7793" t="s">
        <v>2281</v>
      </c>
      <c r="AG7793" t="s">
        <v>549</v>
      </c>
      <c r="AH7793">
        <v>260</v>
      </c>
    </row>
    <row r="7794" spans="1:34" hidden="1" x14ac:dyDescent="0.25">
      <c r="A7794" t="str">
        <f t="shared" si="363"/>
        <v>28 1 3 11 1 101 24 42 0 2201051 289074</v>
      </c>
      <c r="B7794" t="str">
        <f t="shared" si="364"/>
        <v>28 1 3 11 1 101 24 42 0 2201051 288384</v>
      </c>
      <c r="C7794" t="str">
        <f t="shared" si="365"/>
        <v>28 1 3 11 1 101 24 42 0 2201051</v>
      </c>
      <c r="D7794">
        <v>28</v>
      </c>
      <c r="E7794">
        <v>1</v>
      </c>
      <c r="F7794">
        <v>3</v>
      </c>
      <c r="G7794">
        <v>11</v>
      </c>
      <c r="H7794">
        <v>1</v>
      </c>
      <c r="I7794">
        <v>101</v>
      </c>
      <c r="J7794">
        <v>24</v>
      </c>
      <c r="K7794">
        <v>42</v>
      </c>
      <c r="L7794" t="s">
        <v>147</v>
      </c>
      <c r="M7794" t="s">
        <v>200</v>
      </c>
      <c r="N7794" s="13">
        <v>16777548</v>
      </c>
      <c r="O7794">
        <v>289074</v>
      </c>
      <c r="P7794">
        <v>2024</v>
      </c>
      <c r="Q7794">
        <v>91075487</v>
      </c>
      <c r="R7794" t="s">
        <v>1730</v>
      </c>
      <c r="S7794" s="13">
        <v>16777548</v>
      </c>
      <c r="T7794">
        <v>845927</v>
      </c>
      <c r="U7794" t="s">
        <v>6286</v>
      </c>
      <c r="V7794" t="s">
        <v>6317</v>
      </c>
      <c r="W7794">
        <v>5016</v>
      </c>
      <c r="X7794">
        <v>2305</v>
      </c>
      <c r="Y7794">
        <v>288384</v>
      </c>
      <c r="Z7794">
        <v>20241224</v>
      </c>
      <c r="AA7794">
        <v>2406250770</v>
      </c>
      <c r="AB7794">
        <v>199</v>
      </c>
      <c r="AC7794" t="s">
        <v>2281</v>
      </c>
      <c r="AD7794" t="s">
        <v>2281</v>
      </c>
      <c r="AE7794">
        <v>11101</v>
      </c>
      <c r="AF7794" t="s">
        <v>2281</v>
      </c>
      <c r="AG7794" t="s">
        <v>549</v>
      </c>
      <c r="AH7794">
        <v>332</v>
      </c>
    </row>
    <row r="7795" spans="1:34" hidden="1" x14ac:dyDescent="0.25">
      <c r="A7795" t="str">
        <f t="shared" si="363"/>
        <v>28 6 3 11 1 2 25 1 0 2201033 289075</v>
      </c>
      <c r="B7795" t="str">
        <f t="shared" si="364"/>
        <v>28 6 3 11 1 2 25 1 0 2201033 288059</v>
      </c>
      <c r="C7795" t="str">
        <f t="shared" si="365"/>
        <v>28 6 3 11 1 2 25 1 0 2201033</v>
      </c>
      <c r="D7795">
        <v>28</v>
      </c>
      <c r="E7795">
        <v>6</v>
      </c>
      <c r="F7795">
        <v>3</v>
      </c>
      <c r="G7795">
        <v>11</v>
      </c>
      <c r="H7795">
        <v>1</v>
      </c>
      <c r="I7795">
        <v>2</v>
      </c>
      <c r="J7795">
        <v>25</v>
      </c>
      <c r="K7795">
        <v>1</v>
      </c>
      <c r="L7795" t="s">
        <v>147</v>
      </c>
      <c r="M7795" t="s">
        <v>194</v>
      </c>
      <c r="N7795" s="13">
        <v>558879</v>
      </c>
      <c r="O7795">
        <v>289075</v>
      </c>
      <c r="P7795">
        <v>2024</v>
      </c>
      <c r="Q7795">
        <v>30236351</v>
      </c>
      <c r="R7795" t="s">
        <v>1809</v>
      </c>
      <c r="S7795" s="13">
        <v>558879</v>
      </c>
      <c r="T7795">
        <v>0</v>
      </c>
      <c r="U7795" t="s">
        <v>5957</v>
      </c>
      <c r="V7795" t="s">
        <v>2291</v>
      </c>
      <c r="W7795">
        <v>5004</v>
      </c>
      <c r="X7795">
        <v>0</v>
      </c>
      <c r="Y7795">
        <v>288059</v>
      </c>
      <c r="Z7795">
        <v>20241224</v>
      </c>
      <c r="AA7795">
        <v>2402230382</v>
      </c>
      <c r="AB7795">
        <v>199</v>
      </c>
      <c r="AC7795" t="s">
        <v>2281</v>
      </c>
      <c r="AD7795" t="s">
        <v>2281</v>
      </c>
      <c r="AE7795">
        <v>11101</v>
      </c>
      <c r="AF7795" t="s">
        <v>2281</v>
      </c>
      <c r="AG7795" t="s">
        <v>549</v>
      </c>
      <c r="AH7795">
        <v>260</v>
      </c>
    </row>
    <row r="7796" spans="1:34" hidden="1" x14ac:dyDescent="0.25">
      <c r="A7796" t="str">
        <f t="shared" si="363"/>
        <v>28 1 3 11 1 101 24 41 0 2201062 289076</v>
      </c>
      <c r="B7796" t="str">
        <f t="shared" si="364"/>
        <v>28 1 3 11 1 101 24 41 0 2201062 288397</v>
      </c>
      <c r="C7796" t="str">
        <f t="shared" si="365"/>
        <v>28 1 3 11 1 101 24 41 0 2201062</v>
      </c>
      <c r="D7796">
        <v>28</v>
      </c>
      <c r="E7796">
        <v>1</v>
      </c>
      <c r="F7796">
        <v>3</v>
      </c>
      <c r="G7796">
        <v>11</v>
      </c>
      <c r="H7796">
        <v>1</v>
      </c>
      <c r="I7796">
        <v>101</v>
      </c>
      <c r="J7796">
        <v>24</v>
      </c>
      <c r="K7796">
        <v>41</v>
      </c>
      <c r="L7796" t="s">
        <v>147</v>
      </c>
      <c r="M7796" t="s">
        <v>201</v>
      </c>
      <c r="N7796" s="13">
        <v>83609717</v>
      </c>
      <c r="O7796">
        <v>289076</v>
      </c>
      <c r="P7796">
        <v>2024</v>
      </c>
      <c r="Q7796">
        <v>900811229</v>
      </c>
      <c r="R7796" t="s">
        <v>6109</v>
      </c>
      <c r="S7796" s="13">
        <v>83609717</v>
      </c>
      <c r="T7796">
        <v>1672194</v>
      </c>
      <c r="U7796" t="s">
        <v>6110</v>
      </c>
      <c r="V7796" t="s">
        <v>5801</v>
      </c>
      <c r="W7796">
        <v>5016</v>
      </c>
      <c r="X7796">
        <v>2317</v>
      </c>
      <c r="Y7796">
        <v>288397</v>
      </c>
      <c r="Z7796">
        <v>20241224</v>
      </c>
      <c r="AA7796">
        <v>2405240695</v>
      </c>
      <c r="AB7796">
        <v>199</v>
      </c>
      <c r="AC7796" t="s">
        <v>2281</v>
      </c>
      <c r="AD7796" t="s">
        <v>2281</v>
      </c>
      <c r="AE7796">
        <v>11101</v>
      </c>
      <c r="AF7796" t="s">
        <v>2281</v>
      </c>
      <c r="AG7796" t="s">
        <v>549</v>
      </c>
      <c r="AH7796">
        <v>331</v>
      </c>
    </row>
    <row r="7797" spans="1:34" hidden="1" x14ac:dyDescent="0.25">
      <c r="A7797" t="str">
        <f t="shared" si="363"/>
        <v>28 1 3 11 1 101 24 41 0 2201062 289077</v>
      </c>
      <c r="B7797" t="str">
        <f t="shared" si="364"/>
        <v>28 1 3 11 1 101 24 41 0 2201062 288305</v>
      </c>
      <c r="C7797" t="str">
        <f t="shared" si="365"/>
        <v>28 1 3 11 1 101 24 41 0 2201062</v>
      </c>
      <c r="D7797">
        <v>28</v>
      </c>
      <c r="E7797">
        <v>1</v>
      </c>
      <c r="F7797">
        <v>3</v>
      </c>
      <c r="G7797">
        <v>11</v>
      </c>
      <c r="H7797">
        <v>1</v>
      </c>
      <c r="I7797">
        <v>101</v>
      </c>
      <c r="J7797">
        <v>24</v>
      </c>
      <c r="K7797">
        <v>41</v>
      </c>
      <c r="L7797" t="s">
        <v>147</v>
      </c>
      <c r="M7797" t="s">
        <v>201</v>
      </c>
      <c r="N7797" s="13">
        <v>39382885</v>
      </c>
      <c r="O7797">
        <v>289077</v>
      </c>
      <c r="P7797">
        <v>2024</v>
      </c>
      <c r="Q7797">
        <v>901446821</v>
      </c>
      <c r="R7797" t="s">
        <v>1482</v>
      </c>
      <c r="S7797" s="13">
        <v>39382885</v>
      </c>
      <c r="T7797">
        <v>787658</v>
      </c>
      <c r="U7797" t="s">
        <v>6115</v>
      </c>
      <c r="V7797" t="s">
        <v>6318</v>
      </c>
      <c r="W7797">
        <v>5016</v>
      </c>
      <c r="X7797">
        <v>2317</v>
      </c>
      <c r="Y7797">
        <v>288305</v>
      </c>
      <c r="Z7797">
        <v>20241224</v>
      </c>
      <c r="AA7797">
        <v>2406190755</v>
      </c>
      <c r="AB7797">
        <v>199</v>
      </c>
      <c r="AC7797" t="s">
        <v>2281</v>
      </c>
      <c r="AD7797" t="s">
        <v>2281</v>
      </c>
      <c r="AE7797">
        <v>11101</v>
      </c>
      <c r="AF7797" t="s">
        <v>2281</v>
      </c>
      <c r="AG7797" t="s">
        <v>549</v>
      </c>
      <c r="AH7797">
        <v>331</v>
      </c>
    </row>
    <row r="7798" spans="1:34" hidden="1" x14ac:dyDescent="0.25">
      <c r="A7798" t="str">
        <f t="shared" si="363"/>
        <v>28 1 3 22 1 101 24 41 0 2201062 289078</v>
      </c>
      <c r="B7798" t="str">
        <f t="shared" si="364"/>
        <v>28 1 3 22 1 101 24 41 0 2201062 288455</v>
      </c>
      <c r="C7798" t="str">
        <f t="shared" si="365"/>
        <v>28 1 3 22 1 101 24 41 0 2201062</v>
      </c>
      <c r="D7798">
        <v>28</v>
      </c>
      <c r="E7798">
        <v>1</v>
      </c>
      <c r="F7798">
        <v>3</v>
      </c>
      <c r="G7798">
        <v>22</v>
      </c>
      <c r="H7798">
        <v>1</v>
      </c>
      <c r="I7798">
        <v>101</v>
      </c>
      <c r="J7798">
        <v>24</v>
      </c>
      <c r="K7798">
        <v>41</v>
      </c>
      <c r="L7798" t="s">
        <v>147</v>
      </c>
      <c r="M7798" t="s">
        <v>201</v>
      </c>
      <c r="N7798" s="13">
        <v>83893294</v>
      </c>
      <c r="O7798">
        <v>289078</v>
      </c>
      <c r="P7798">
        <v>2024</v>
      </c>
      <c r="Q7798">
        <v>901004483</v>
      </c>
      <c r="R7798" t="s">
        <v>1767</v>
      </c>
      <c r="S7798" s="13">
        <v>83893294</v>
      </c>
      <c r="T7798">
        <v>1677866</v>
      </c>
      <c r="U7798" t="s">
        <v>6138</v>
      </c>
      <c r="V7798" t="s">
        <v>6319</v>
      </c>
      <c r="W7798">
        <v>5016</v>
      </c>
      <c r="X7798">
        <v>2317</v>
      </c>
      <c r="Y7798">
        <v>288455</v>
      </c>
      <c r="Z7798">
        <v>20241224</v>
      </c>
      <c r="AA7798">
        <v>2405280704</v>
      </c>
      <c r="AB7798">
        <v>199</v>
      </c>
      <c r="AC7798" t="s">
        <v>2281</v>
      </c>
      <c r="AD7798" t="s">
        <v>2281</v>
      </c>
      <c r="AE7798">
        <v>23130</v>
      </c>
      <c r="AF7798" t="s">
        <v>2281</v>
      </c>
      <c r="AG7798" t="s">
        <v>675</v>
      </c>
      <c r="AH7798">
        <v>331</v>
      </c>
    </row>
    <row r="7799" spans="1:34" hidden="1" x14ac:dyDescent="0.25">
      <c r="A7799" t="str">
        <f t="shared" si="363"/>
        <v>28 1 3 11 1 101 24 42 0 2201051 289079</v>
      </c>
      <c r="B7799" t="str">
        <f t="shared" si="364"/>
        <v>28 1 3 11 1 101 24 42 0 2201051 288387</v>
      </c>
      <c r="C7799" t="str">
        <f t="shared" si="365"/>
        <v>28 1 3 11 1 101 24 42 0 2201051</v>
      </c>
      <c r="D7799">
        <v>28</v>
      </c>
      <c r="E7799">
        <v>1</v>
      </c>
      <c r="F7799">
        <v>3</v>
      </c>
      <c r="G7799">
        <v>11</v>
      </c>
      <c r="H7799">
        <v>1</v>
      </c>
      <c r="I7799">
        <v>101</v>
      </c>
      <c r="J7799">
        <v>24</v>
      </c>
      <c r="K7799">
        <v>42</v>
      </c>
      <c r="L7799" t="s">
        <v>147</v>
      </c>
      <c r="M7799" t="s">
        <v>200</v>
      </c>
      <c r="N7799" s="13">
        <v>3525994</v>
      </c>
      <c r="O7799">
        <v>289079</v>
      </c>
      <c r="P7799">
        <v>2024</v>
      </c>
      <c r="Q7799">
        <v>901050639</v>
      </c>
      <c r="R7799" t="s">
        <v>1731</v>
      </c>
      <c r="S7799" s="13">
        <v>3525994</v>
      </c>
      <c r="T7799">
        <v>177781</v>
      </c>
      <c r="U7799" t="s">
        <v>6191</v>
      </c>
      <c r="V7799" t="s">
        <v>6320</v>
      </c>
      <c r="W7799">
        <v>5004</v>
      </c>
      <c r="X7799">
        <v>2305</v>
      </c>
      <c r="Y7799">
        <v>288387</v>
      </c>
      <c r="Z7799">
        <v>20241224</v>
      </c>
      <c r="AA7799">
        <v>2406190757</v>
      </c>
      <c r="AB7799">
        <v>199</v>
      </c>
      <c r="AC7799" t="s">
        <v>2281</v>
      </c>
      <c r="AD7799" t="s">
        <v>2281</v>
      </c>
      <c r="AE7799">
        <v>11101</v>
      </c>
      <c r="AF7799" t="s">
        <v>2281</v>
      </c>
      <c r="AG7799" t="s">
        <v>549</v>
      </c>
      <c r="AH7799">
        <v>332</v>
      </c>
    </row>
    <row r="7800" spans="1:34" hidden="1" x14ac:dyDescent="0.25">
      <c r="A7800" t="str">
        <f t="shared" si="363"/>
        <v>28 1 3 11 1 101 24 41 0 2201062 289080</v>
      </c>
      <c r="B7800" t="str">
        <f t="shared" si="364"/>
        <v>28 1 3 11 1 101 24 41 0 2201062 288386</v>
      </c>
      <c r="C7800" t="str">
        <f t="shared" si="365"/>
        <v>28 1 3 11 1 101 24 41 0 2201062</v>
      </c>
      <c r="D7800">
        <v>28</v>
      </c>
      <c r="E7800">
        <v>1</v>
      </c>
      <c r="F7800">
        <v>3</v>
      </c>
      <c r="G7800">
        <v>11</v>
      </c>
      <c r="H7800">
        <v>1</v>
      </c>
      <c r="I7800">
        <v>101</v>
      </c>
      <c r="J7800">
        <v>24</v>
      </c>
      <c r="K7800">
        <v>41</v>
      </c>
      <c r="L7800" t="s">
        <v>147</v>
      </c>
      <c r="M7800" t="s">
        <v>201</v>
      </c>
      <c r="N7800" s="13">
        <v>44051168</v>
      </c>
      <c r="O7800">
        <v>289080</v>
      </c>
      <c r="P7800">
        <v>2024</v>
      </c>
      <c r="Q7800">
        <v>75064427</v>
      </c>
      <c r="R7800" t="s">
        <v>1729</v>
      </c>
      <c r="S7800" s="13">
        <v>44051168</v>
      </c>
      <c r="T7800">
        <v>881023</v>
      </c>
      <c r="U7800" t="s">
        <v>6164</v>
      </c>
      <c r="V7800" t="s">
        <v>6321</v>
      </c>
      <c r="W7800">
        <v>5004</v>
      </c>
      <c r="X7800">
        <v>2317</v>
      </c>
      <c r="Y7800">
        <v>288386</v>
      </c>
      <c r="Z7800">
        <v>20241224</v>
      </c>
      <c r="AA7800">
        <v>2406170749</v>
      </c>
      <c r="AB7800">
        <v>199</v>
      </c>
      <c r="AC7800" t="s">
        <v>2281</v>
      </c>
      <c r="AD7800" t="s">
        <v>2281</v>
      </c>
      <c r="AE7800">
        <v>11101</v>
      </c>
      <c r="AF7800" t="s">
        <v>2281</v>
      </c>
      <c r="AG7800" t="s">
        <v>549</v>
      </c>
      <c r="AH7800">
        <v>331</v>
      </c>
    </row>
    <row r="7801" spans="1:34" hidden="1" x14ac:dyDescent="0.25">
      <c r="A7801" t="str">
        <f t="shared" si="363"/>
        <v>28 6 3 11 1 2 24 0 0 2201062 289081</v>
      </c>
      <c r="B7801" t="str">
        <f t="shared" si="364"/>
        <v>28 6 3 11 1 2 24 0 0 2201062 288221</v>
      </c>
      <c r="C7801" t="str">
        <f t="shared" si="365"/>
        <v>28 6 3 11 1 2 24 0 0 2201062</v>
      </c>
      <c r="D7801">
        <v>28</v>
      </c>
      <c r="E7801">
        <v>6</v>
      </c>
      <c r="F7801">
        <v>3</v>
      </c>
      <c r="G7801">
        <v>11</v>
      </c>
      <c r="H7801">
        <v>1</v>
      </c>
      <c r="I7801">
        <v>2</v>
      </c>
      <c r="J7801">
        <v>24</v>
      </c>
      <c r="K7801">
        <v>0</v>
      </c>
      <c r="L7801" t="s">
        <v>147</v>
      </c>
      <c r="M7801" t="s">
        <v>201</v>
      </c>
      <c r="N7801" s="13">
        <v>43092517</v>
      </c>
      <c r="O7801">
        <v>289081</v>
      </c>
      <c r="P7801">
        <v>2024</v>
      </c>
      <c r="Q7801">
        <v>901732685</v>
      </c>
      <c r="R7801" t="s">
        <v>1770</v>
      </c>
      <c r="S7801" s="13">
        <v>43092517</v>
      </c>
      <c r="T7801">
        <v>861850</v>
      </c>
      <c r="U7801" t="s">
        <v>6162</v>
      </c>
      <c r="V7801" t="s">
        <v>6322</v>
      </c>
      <c r="W7801">
        <v>5016</v>
      </c>
      <c r="X7801">
        <v>2317</v>
      </c>
      <c r="Y7801">
        <v>288221</v>
      </c>
      <c r="Z7801">
        <v>20241224</v>
      </c>
      <c r="AA7801">
        <v>2406170752</v>
      </c>
      <c r="AB7801">
        <v>199</v>
      </c>
      <c r="AC7801" t="s">
        <v>2281</v>
      </c>
      <c r="AD7801" t="s">
        <v>2281</v>
      </c>
      <c r="AE7801">
        <v>11101</v>
      </c>
      <c r="AF7801" t="s">
        <v>2281</v>
      </c>
      <c r="AG7801" t="s">
        <v>549</v>
      </c>
      <c r="AH7801">
        <v>331</v>
      </c>
    </row>
    <row r="7802" spans="1:34" hidden="1" x14ac:dyDescent="0.25">
      <c r="A7802" t="str">
        <f t="shared" si="363"/>
        <v>28 1 3 33 1 101 24 41 0 2201062 289082</v>
      </c>
      <c r="B7802" t="str">
        <f t="shared" si="364"/>
        <v>28 1 3 33 1 101 24 41 0 2201062 288398</v>
      </c>
      <c r="C7802" t="str">
        <f t="shared" si="365"/>
        <v>28 1 3 33 1 101 24 41 0 2201062</v>
      </c>
      <c r="D7802">
        <v>28</v>
      </c>
      <c r="E7802">
        <v>1</v>
      </c>
      <c r="F7802">
        <v>3</v>
      </c>
      <c r="G7802">
        <v>33</v>
      </c>
      <c r="H7802">
        <v>1</v>
      </c>
      <c r="I7802">
        <v>101</v>
      </c>
      <c r="J7802">
        <v>24</v>
      </c>
      <c r="K7802">
        <v>41</v>
      </c>
      <c r="L7802" t="s">
        <v>147</v>
      </c>
      <c r="M7802" t="s">
        <v>201</v>
      </c>
      <c r="N7802" s="13">
        <v>40713868</v>
      </c>
      <c r="O7802">
        <v>289082</v>
      </c>
      <c r="P7802">
        <v>2024</v>
      </c>
      <c r="Q7802">
        <v>901732685</v>
      </c>
      <c r="R7802" t="s">
        <v>1770</v>
      </c>
      <c r="S7802" s="13">
        <v>40713868</v>
      </c>
      <c r="T7802">
        <v>814277</v>
      </c>
      <c r="U7802" t="s">
        <v>6162</v>
      </c>
      <c r="V7802" t="s">
        <v>6322</v>
      </c>
      <c r="W7802">
        <v>5016</v>
      </c>
      <c r="X7802">
        <v>2317</v>
      </c>
      <c r="Y7802">
        <v>288398</v>
      </c>
      <c r="Z7802">
        <v>20241224</v>
      </c>
      <c r="AA7802">
        <v>2406170752</v>
      </c>
      <c r="AB7802">
        <v>199</v>
      </c>
      <c r="AC7802" t="s">
        <v>2281</v>
      </c>
      <c r="AD7802" t="s">
        <v>2281</v>
      </c>
      <c r="AE7802">
        <v>22203</v>
      </c>
      <c r="AF7802" t="s">
        <v>5913</v>
      </c>
      <c r="AG7802" t="s">
        <v>90</v>
      </c>
      <c r="AH7802">
        <v>331</v>
      </c>
    </row>
    <row r="7803" spans="1:34" hidden="1" x14ac:dyDescent="0.25">
      <c r="A7803" t="str">
        <f t="shared" si="363"/>
        <v>28 6 3 22 1 2 24 0 0 2201062 289083</v>
      </c>
      <c r="B7803" t="str">
        <f t="shared" si="364"/>
        <v>28 6 3 22 1 2 24 0 0 2201062 288225</v>
      </c>
      <c r="C7803" t="str">
        <f t="shared" si="365"/>
        <v>28 6 3 22 1 2 24 0 0 2201062</v>
      </c>
      <c r="D7803">
        <v>28</v>
      </c>
      <c r="E7803">
        <v>6</v>
      </c>
      <c r="F7803">
        <v>3</v>
      </c>
      <c r="G7803">
        <v>22</v>
      </c>
      <c r="H7803">
        <v>1</v>
      </c>
      <c r="I7803">
        <v>2</v>
      </c>
      <c r="J7803">
        <v>24</v>
      </c>
      <c r="K7803">
        <v>0</v>
      </c>
      <c r="L7803" t="s">
        <v>147</v>
      </c>
      <c r="M7803" t="s">
        <v>201</v>
      </c>
      <c r="N7803" s="13">
        <v>11592207</v>
      </c>
      <c r="O7803">
        <v>289083</v>
      </c>
      <c r="P7803">
        <v>2024</v>
      </c>
      <c r="Q7803">
        <v>30270931</v>
      </c>
      <c r="R7803" t="s">
        <v>1774</v>
      </c>
      <c r="S7803" s="13">
        <v>11592207</v>
      </c>
      <c r="T7803">
        <v>231844</v>
      </c>
      <c r="U7803" t="s">
        <v>6170</v>
      </c>
      <c r="V7803" t="s">
        <v>6323</v>
      </c>
      <c r="W7803">
        <v>5016</v>
      </c>
      <c r="X7803">
        <v>2317</v>
      </c>
      <c r="Y7803">
        <v>288225</v>
      </c>
      <c r="Z7803">
        <v>20241224</v>
      </c>
      <c r="AA7803">
        <v>2406190756</v>
      </c>
      <c r="AB7803">
        <v>199</v>
      </c>
      <c r="AC7803" t="s">
        <v>2281</v>
      </c>
      <c r="AD7803" t="s">
        <v>2281</v>
      </c>
      <c r="AE7803">
        <v>23130</v>
      </c>
      <c r="AF7803" t="s">
        <v>2281</v>
      </c>
      <c r="AG7803" t="s">
        <v>675</v>
      </c>
      <c r="AH7803">
        <v>331</v>
      </c>
    </row>
    <row r="7804" spans="1:34" hidden="1" x14ac:dyDescent="0.25">
      <c r="A7804" t="str">
        <f t="shared" si="363"/>
        <v>28 1 3 33 1 101 24 41 0 2201062 289084</v>
      </c>
      <c r="B7804" t="str">
        <f t="shared" si="364"/>
        <v>28 1 3 33 1 101 24 41 0 2201062 288376</v>
      </c>
      <c r="C7804" t="str">
        <f t="shared" si="365"/>
        <v>28 1 3 33 1 101 24 41 0 2201062</v>
      </c>
      <c r="D7804">
        <v>28</v>
      </c>
      <c r="E7804">
        <v>1</v>
      </c>
      <c r="F7804">
        <v>3</v>
      </c>
      <c r="G7804">
        <v>33</v>
      </c>
      <c r="H7804">
        <v>1</v>
      </c>
      <c r="I7804">
        <v>101</v>
      </c>
      <c r="J7804">
        <v>24</v>
      </c>
      <c r="K7804">
        <v>41</v>
      </c>
      <c r="L7804" t="s">
        <v>147</v>
      </c>
      <c r="M7804" t="s">
        <v>201</v>
      </c>
      <c r="N7804" s="13">
        <v>20913587</v>
      </c>
      <c r="O7804">
        <v>289084</v>
      </c>
      <c r="P7804">
        <v>2024</v>
      </c>
      <c r="Q7804">
        <v>30270931</v>
      </c>
      <c r="R7804" t="s">
        <v>1774</v>
      </c>
      <c r="S7804" s="13">
        <v>20913587</v>
      </c>
      <c r="T7804">
        <v>418272</v>
      </c>
      <c r="U7804" t="s">
        <v>6170</v>
      </c>
      <c r="V7804" t="s">
        <v>6323</v>
      </c>
      <c r="W7804">
        <v>5016</v>
      </c>
      <c r="X7804">
        <v>2317</v>
      </c>
      <c r="Y7804">
        <v>288376</v>
      </c>
      <c r="Z7804">
        <v>20241224</v>
      </c>
      <c r="AA7804">
        <v>2406190756</v>
      </c>
      <c r="AB7804">
        <v>199</v>
      </c>
      <c r="AC7804" t="s">
        <v>2281</v>
      </c>
      <c r="AD7804" t="s">
        <v>2281</v>
      </c>
      <c r="AE7804">
        <v>22203</v>
      </c>
      <c r="AF7804" t="s">
        <v>5913</v>
      </c>
      <c r="AG7804" t="s">
        <v>90</v>
      </c>
      <c r="AH7804">
        <v>331</v>
      </c>
    </row>
    <row r="7805" spans="1:34" hidden="1" x14ac:dyDescent="0.25">
      <c r="A7805" t="str">
        <f t="shared" si="363"/>
        <v>28 6 3 11 1 2 24 0 0 2201062 289085</v>
      </c>
      <c r="B7805" t="str">
        <f t="shared" si="364"/>
        <v>28 6 3 11 1 2 24 0 0 2201062 288198</v>
      </c>
      <c r="C7805" t="str">
        <f t="shared" si="365"/>
        <v>28 6 3 11 1 2 24 0 0 2201062</v>
      </c>
      <c r="D7805">
        <v>28</v>
      </c>
      <c r="E7805">
        <v>6</v>
      </c>
      <c r="F7805">
        <v>3</v>
      </c>
      <c r="G7805">
        <v>11</v>
      </c>
      <c r="H7805">
        <v>1</v>
      </c>
      <c r="I7805">
        <v>2</v>
      </c>
      <c r="J7805">
        <v>24</v>
      </c>
      <c r="K7805">
        <v>0</v>
      </c>
      <c r="L7805" t="s">
        <v>147</v>
      </c>
      <c r="M7805" t="s">
        <v>201</v>
      </c>
      <c r="N7805" s="13">
        <v>25483419</v>
      </c>
      <c r="O7805">
        <v>289085</v>
      </c>
      <c r="P7805">
        <v>2024</v>
      </c>
      <c r="Q7805">
        <v>810002434</v>
      </c>
      <c r="R7805" t="s">
        <v>1650</v>
      </c>
      <c r="S7805" s="13">
        <v>25483419</v>
      </c>
      <c r="T7805">
        <v>509668</v>
      </c>
      <c r="U7805" t="s">
        <v>6171</v>
      </c>
      <c r="V7805" t="s">
        <v>6324</v>
      </c>
      <c r="W7805">
        <v>5016</v>
      </c>
      <c r="X7805">
        <v>2317</v>
      </c>
      <c r="Y7805">
        <v>288198</v>
      </c>
      <c r="Z7805">
        <v>20241224</v>
      </c>
      <c r="AA7805">
        <v>2405270701</v>
      </c>
      <c r="AB7805">
        <v>199</v>
      </c>
      <c r="AC7805" t="s">
        <v>2281</v>
      </c>
      <c r="AD7805" t="s">
        <v>2281</v>
      </c>
      <c r="AE7805">
        <v>11101</v>
      </c>
      <c r="AF7805" t="s">
        <v>2281</v>
      </c>
      <c r="AG7805" t="s">
        <v>549</v>
      </c>
      <c r="AH7805">
        <v>331</v>
      </c>
    </row>
    <row r="7806" spans="1:34" hidden="1" x14ac:dyDescent="0.25">
      <c r="A7806" t="str">
        <f t="shared" si="363"/>
        <v>28 1 3 33 1 101 24 41 0 2201062 289086</v>
      </c>
      <c r="B7806" t="str">
        <f t="shared" si="364"/>
        <v>28 1 3 33 1 101 24 41 0 2201062 288385</v>
      </c>
      <c r="C7806" t="str">
        <f t="shared" si="365"/>
        <v>28 1 3 33 1 101 24 41 0 2201062</v>
      </c>
      <c r="D7806">
        <v>28</v>
      </c>
      <c r="E7806">
        <v>1</v>
      </c>
      <c r="F7806">
        <v>3</v>
      </c>
      <c r="G7806">
        <v>33</v>
      </c>
      <c r="H7806">
        <v>1</v>
      </c>
      <c r="I7806">
        <v>101</v>
      </c>
      <c r="J7806">
        <v>24</v>
      </c>
      <c r="K7806">
        <v>41</v>
      </c>
      <c r="L7806" t="s">
        <v>147</v>
      </c>
      <c r="M7806" t="s">
        <v>201</v>
      </c>
      <c r="N7806" s="13">
        <v>44998372</v>
      </c>
      <c r="O7806">
        <v>289086</v>
      </c>
      <c r="P7806">
        <v>2024</v>
      </c>
      <c r="Q7806">
        <v>810002434</v>
      </c>
      <c r="R7806" t="s">
        <v>1650</v>
      </c>
      <c r="S7806" s="13">
        <v>44998372</v>
      </c>
      <c r="T7806">
        <v>899967</v>
      </c>
      <c r="U7806" t="s">
        <v>6171</v>
      </c>
      <c r="V7806" t="s">
        <v>6324</v>
      </c>
      <c r="W7806">
        <v>5016</v>
      </c>
      <c r="X7806">
        <v>2317</v>
      </c>
      <c r="Y7806">
        <v>288385</v>
      </c>
      <c r="Z7806">
        <v>20241224</v>
      </c>
      <c r="AA7806">
        <v>2405270701</v>
      </c>
      <c r="AB7806">
        <v>199</v>
      </c>
      <c r="AC7806" t="s">
        <v>2281</v>
      </c>
      <c r="AD7806" t="s">
        <v>2281</v>
      </c>
      <c r="AE7806">
        <v>22203</v>
      </c>
      <c r="AF7806" t="s">
        <v>5913</v>
      </c>
      <c r="AG7806" t="s">
        <v>90</v>
      </c>
      <c r="AH7806">
        <v>331</v>
      </c>
    </row>
    <row r="7807" spans="1:34" hidden="1" x14ac:dyDescent="0.25">
      <c r="A7807" t="str">
        <f t="shared" si="363"/>
        <v>28 1 3 11 1 101 24 41 0 2201062 289087</v>
      </c>
      <c r="B7807" t="str">
        <f t="shared" si="364"/>
        <v>28 1 3 11 1 101 24 41 0 2201062 288346</v>
      </c>
      <c r="C7807" t="str">
        <f t="shared" si="365"/>
        <v>28 1 3 11 1 101 24 41 0 2201062</v>
      </c>
      <c r="D7807">
        <v>28</v>
      </c>
      <c r="E7807">
        <v>1</v>
      </c>
      <c r="F7807">
        <v>3</v>
      </c>
      <c r="G7807">
        <v>11</v>
      </c>
      <c r="H7807">
        <v>1</v>
      </c>
      <c r="I7807">
        <v>101</v>
      </c>
      <c r="J7807">
        <v>24</v>
      </c>
      <c r="K7807">
        <v>41</v>
      </c>
      <c r="L7807" t="s">
        <v>147</v>
      </c>
      <c r="M7807" t="s">
        <v>201</v>
      </c>
      <c r="N7807" s="13">
        <v>19561734</v>
      </c>
      <c r="O7807">
        <v>289087</v>
      </c>
      <c r="P7807">
        <v>2024</v>
      </c>
      <c r="Q7807">
        <v>901658281</v>
      </c>
      <c r="R7807" t="s">
        <v>1726</v>
      </c>
      <c r="S7807" s="13">
        <v>19561734</v>
      </c>
      <c r="T7807">
        <v>391235</v>
      </c>
      <c r="U7807" t="s">
        <v>6174</v>
      </c>
      <c r="V7807" t="s">
        <v>5768</v>
      </c>
      <c r="W7807">
        <v>5016</v>
      </c>
      <c r="X7807">
        <v>2317</v>
      </c>
      <c r="Y7807">
        <v>288346</v>
      </c>
      <c r="Z7807">
        <v>20241224</v>
      </c>
      <c r="AA7807">
        <v>2406170750</v>
      </c>
      <c r="AB7807">
        <v>199</v>
      </c>
      <c r="AC7807" t="s">
        <v>2281</v>
      </c>
      <c r="AD7807" t="s">
        <v>2281</v>
      </c>
      <c r="AE7807">
        <v>11101</v>
      </c>
      <c r="AF7807" t="s">
        <v>2281</v>
      </c>
      <c r="AG7807" t="s">
        <v>549</v>
      </c>
      <c r="AH7807">
        <v>331</v>
      </c>
    </row>
    <row r="7808" spans="1:34" hidden="1" x14ac:dyDescent="0.25">
      <c r="A7808" t="str">
        <f t="shared" si="363"/>
        <v>28 6 3 22 1 2 24 0 0 2201062 289088</v>
      </c>
      <c r="B7808" t="str">
        <f t="shared" si="364"/>
        <v>28 6 3 22 1 2 24 0 0 2201062 288236</v>
      </c>
      <c r="C7808" t="str">
        <f t="shared" si="365"/>
        <v>28 6 3 22 1 2 24 0 0 2201062</v>
      </c>
      <c r="D7808">
        <v>28</v>
      </c>
      <c r="E7808">
        <v>6</v>
      </c>
      <c r="F7808">
        <v>3</v>
      </c>
      <c r="G7808">
        <v>22</v>
      </c>
      <c r="H7808">
        <v>1</v>
      </c>
      <c r="I7808">
        <v>2</v>
      </c>
      <c r="J7808">
        <v>24</v>
      </c>
      <c r="K7808">
        <v>0</v>
      </c>
      <c r="L7808" t="s">
        <v>147</v>
      </c>
      <c r="M7808" t="s">
        <v>201</v>
      </c>
      <c r="N7808" s="13">
        <v>44420269</v>
      </c>
      <c r="O7808">
        <v>289088</v>
      </c>
      <c r="P7808">
        <v>2024</v>
      </c>
      <c r="Q7808">
        <v>901732685</v>
      </c>
      <c r="R7808" t="s">
        <v>1770</v>
      </c>
      <c r="S7808" s="13">
        <v>44420269</v>
      </c>
      <c r="T7808">
        <v>888405</v>
      </c>
      <c r="U7808" t="s">
        <v>6197</v>
      </c>
      <c r="V7808" t="s">
        <v>6325</v>
      </c>
      <c r="W7808">
        <v>5016</v>
      </c>
      <c r="X7808">
        <v>2317</v>
      </c>
      <c r="Y7808">
        <v>288236</v>
      </c>
      <c r="Z7808">
        <v>20241224</v>
      </c>
      <c r="AA7808">
        <v>2406280811</v>
      </c>
      <c r="AB7808">
        <v>199</v>
      </c>
      <c r="AC7808" t="s">
        <v>2281</v>
      </c>
      <c r="AD7808" t="s">
        <v>2281</v>
      </c>
      <c r="AE7808">
        <v>23130</v>
      </c>
      <c r="AF7808" t="s">
        <v>2281</v>
      </c>
      <c r="AG7808" t="s">
        <v>675</v>
      </c>
      <c r="AH7808">
        <v>331</v>
      </c>
    </row>
    <row r="7809" spans="1:34" hidden="1" x14ac:dyDescent="0.25">
      <c r="A7809" t="str">
        <f t="shared" si="363"/>
        <v>28 1 3 22 1 101 24 41 0 2201062 289089</v>
      </c>
      <c r="B7809" t="str">
        <f t="shared" si="364"/>
        <v>28 1 3 22 1 101 24 41 0 2201062 288522</v>
      </c>
      <c r="C7809" t="str">
        <f t="shared" si="365"/>
        <v>28 1 3 22 1 101 24 41 0 2201062</v>
      </c>
      <c r="D7809">
        <v>28</v>
      </c>
      <c r="E7809">
        <v>1</v>
      </c>
      <c r="F7809">
        <v>3</v>
      </c>
      <c r="G7809">
        <v>22</v>
      </c>
      <c r="H7809">
        <v>1</v>
      </c>
      <c r="I7809">
        <v>101</v>
      </c>
      <c r="J7809">
        <v>24</v>
      </c>
      <c r="K7809">
        <v>41</v>
      </c>
      <c r="L7809" t="s">
        <v>147</v>
      </c>
      <c r="M7809" t="s">
        <v>201</v>
      </c>
      <c r="N7809" s="13">
        <v>24997507</v>
      </c>
      <c r="O7809">
        <v>289089</v>
      </c>
      <c r="P7809">
        <v>2024</v>
      </c>
      <c r="Q7809">
        <v>901732685</v>
      </c>
      <c r="R7809" t="s">
        <v>1770</v>
      </c>
      <c r="S7809" s="13">
        <v>24997507</v>
      </c>
      <c r="T7809">
        <v>499950</v>
      </c>
      <c r="U7809" t="s">
        <v>6197</v>
      </c>
      <c r="V7809" t="s">
        <v>6325</v>
      </c>
      <c r="W7809">
        <v>5016</v>
      </c>
      <c r="X7809">
        <v>2317</v>
      </c>
      <c r="Y7809">
        <v>288522</v>
      </c>
      <c r="Z7809">
        <v>20241224</v>
      </c>
      <c r="AA7809">
        <v>2406280811</v>
      </c>
      <c r="AB7809">
        <v>199</v>
      </c>
      <c r="AC7809" t="s">
        <v>2281</v>
      </c>
      <c r="AD7809" t="s">
        <v>2281</v>
      </c>
      <c r="AE7809">
        <v>23130</v>
      </c>
      <c r="AF7809" t="s">
        <v>2281</v>
      </c>
      <c r="AG7809" t="s">
        <v>675</v>
      </c>
      <c r="AH7809">
        <v>331</v>
      </c>
    </row>
    <row r="7810" spans="1:34" hidden="1" x14ac:dyDescent="0.25">
      <c r="A7810" t="str">
        <f t="shared" ref="A7810:A7873" si="366">+CONCATENATE(,D7810," ",E7810," ",F7810," ",G7810," ",H7810," ",I7810," ",J7810," ",K7810," ",L7810," ",M7810," ",O7810)</f>
        <v>28 1 3 33 1 102 25 41 0 2201006 289094</v>
      </c>
      <c r="B7810" t="str">
        <f t="shared" ref="B7810:B7873" si="367">+CONCATENATE(,D7810," ",E7810," ",F7810," ",G7810," ",H7810," ",I7810," ",J7810," ",K7810," ",L7810," ",M7810," ",Y7810)</f>
        <v>28 1 3 33 1 102 25 41 0 2201006 288378</v>
      </c>
      <c r="C7810" t="str">
        <f t="shared" ref="C7810:C7873" si="368">+CONCATENATE(,D7810," ",E7810," ",F7810," ",G7810," ",H7810," ",I7810," ",J7810," ",K7810," ",L7810," ",M7810)</f>
        <v>28 1 3 33 1 102 25 41 0 2201006</v>
      </c>
      <c r="D7810">
        <v>28</v>
      </c>
      <c r="E7810">
        <v>1</v>
      </c>
      <c r="F7810">
        <v>3</v>
      </c>
      <c r="G7810">
        <v>33</v>
      </c>
      <c r="H7810">
        <v>1</v>
      </c>
      <c r="I7810">
        <v>102</v>
      </c>
      <c r="J7810">
        <v>25</v>
      </c>
      <c r="K7810">
        <v>41</v>
      </c>
      <c r="L7810" t="s">
        <v>147</v>
      </c>
      <c r="M7810" t="s">
        <v>196</v>
      </c>
      <c r="N7810" s="13">
        <v>4000000</v>
      </c>
      <c r="O7810">
        <v>289094</v>
      </c>
      <c r="P7810">
        <v>2024</v>
      </c>
      <c r="Q7810">
        <v>24339893</v>
      </c>
      <c r="R7810" t="s">
        <v>1776</v>
      </c>
      <c r="S7810" s="13">
        <v>4000000</v>
      </c>
      <c r="T7810">
        <v>0</v>
      </c>
      <c r="U7810" t="s">
        <v>6241</v>
      </c>
      <c r="V7810" t="s">
        <v>2291</v>
      </c>
      <c r="W7810">
        <v>5004</v>
      </c>
      <c r="X7810">
        <v>0</v>
      </c>
      <c r="Y7810">
        <v>288378</v>
      </c>
      <c r="Z7810">
        <v>20241224</v>
      </c>
      <c r="AA7810">
        <v>2409241091</v>
      </c>
      <c r="AB7810">
        <v>199</v>
      </c>
      <c r="AC7810" t="s">
        <v>2281</v>
      </c>
      <c r="AD7810" t="s">
        <v>2281</v>
      </c>
      <c r="AE7810">
        <v>13107</v>
      </c>
      <c r="AF7810" t="s">
        <v>5908</v>
      </c>
      <c r="AG7810" t="s">
        <v>85</v>
      </c>
      <c r="AH7810">
        <v>260</v>
      </c>
    </row>
    <row r="7811" spans="1:34" hidden="1" x14ac:dyDescent="0.25">
      <c r="A7811" t="str">
        <f t="shared" si="366"/>
        <v>28 1 3 11 1 102 25 47 0 2201070 289095</v>
      </c>
      <c r="B7811" t="str">
        <f t="shared" si="367"/>
        <v>28 1 3 11 1 102 25 47 0 2201070 288382</v>
      </c>
      <c r="C7811" t="str">
        <f t="shared" si="368"/>
        <v>28 1 3 11 1 102 25 47 0 2201070</v>
      </c>
      <c r="D7811">
        <v>28</v>
      </c>
      <c r="E7811">
        <v>1</v>
      </c>
      <c r="F7811">
        <v>3</v>
      </c>
      <c r="G7811">
        <v>11</v>
      </c>
      <c r="H7811">
        <v>1</v>
      </c>
      <c r="I7811">
        <v>102</v>
      </c>
      <c r="J7811">
        <v>25</v>
      </c>
      <c r="K7811">
        <v>47</v>
      </c>
      <c r="L7811" t="s">
        <v>147</v>
      </c>
      <c r="M7811" t="s">
        <v>199</v>
      </c>
      <c r="N7811" s="13">
        <v>33525557</v>
      </c>
      <c r="O7811">
        <v>289095</v>
      </c>
      <c r="P7811">
        <v>2024</v>
      </c>
      <c r="Q7811">
        <v>830045603</v>
      </c>
      <c r="R7811" t="s">
        <v>1016</v>
      </c>
      <c r="S7811" s="13">
        <v>33525557</v>
      </c>
      <c r="T7811">
        <v>0</v>
      </c>
      <c r="U7811" t="s">
        <v>6289</v>
      </c>
      <c r="V7811" t="s">
        <v>6326</v>
      </c>
      <c r="W7811">
        <v>5004</v>
      </c>
      <c r="X7811">
        <v>0</v>
      </c>
      <c r="Y7811">
        <v>288382</v>
      </c>
      <c r="Z7811">
        <v>20241224</v>
      </c>
      <c r="AA7811">
        <v>2409271097</v>
      </c>
      <c r="AB7811">
        <v>199</v>
      </c>
      <c r="AC7811" t="s">
        <v>2281</v>
      </c>
      <c r="AD7811" t="s">
        <v>2281</v>
      </c>
      <c r="AE7811">
        <v>11101</v>
      </c>
      <c r="AF7811" t="s">
        <v>2281</v>
      </c>
      <c r="AG7811" t="s">
        <v>549</v>
      </c>
      <c r="AH7811">
        <v>261</v>
      </c>
    </row>
    <row r="7812" spans="1:34" hidden="1" x14ac:dyDescent="0.25">
      <c r="A7812" t="str">
        <f t="shared" si="366"/>
        <v>28 12 3 33 1 2 72 0 0 2201071 289096</v>
      </c>
      <c r="B7812" t="str">
        <f t="shared" si="367"/>
        <v>28 12 3 33 1 2 72 0 0 2201071 288045</v>
      </c>
      <c r="C7812" t="str">
        <f t="shared" si="368"/>
        <v>28 12 3 33 1 2 72 0 0 2201071</v>
      </c>
      <c r="D7812">
        <v>28</v>
      </c>
      <c r="E7812">
        <v>12</v>
      </c>
      <c r="F7812">
        <v>3</v>
      </c>
      <c r="G7812">
        <v>33</v>
      </c>
      <c r="H7812">
        <v>1</v>
      </c>
      <c r="I7812">
        <v>2</v>
      </c>
      <c r="J7812">
        <v>72</v>
      </c>
      <c r="K7812">
        <v>0</v>
      </c>
      <c r="L7812" t="s">
        <v>147</v>
      </c>
      <c r="M7812" t="s">
        <v>193</v>
      </c>
      <c r="N7812" s="13">
        <v>107456607.06999999</v>
      </c>
      <c r="O7812">
        <v>289096</v>
      </c>
      <c r="P7812">
        <v>2024</v>
      </c>
      <c r="Q7812">
        <v>813005241</v>
      </c>
      <c r="R7812" t="s">
        <v>798</v>
      </c>
      <c r="S7812" s="13">
        <v>107456607.06999999</v>
      </c>
      <c r="T7812">
        <v>0</v>
      </c>
      <c r="U7812" t="s">
        <v>3283</v>
      </c>
      <c r="V7812" t="s">
        <v>3510</v>
      </c>
      <c r="W7812">
        <v>5004</v>
      </c>
      <c r="X7812">
        <v>0</v>
      </c>
      <c r="Y7812">
        <v>288045</v>
      </c>
      <c r="Z7812">
        <v>20241226</v>
      </c>
      <c r="AA7812">
        <v>2009100348</v>
      </c>
      <c r="AB7812">
        <v>199</v>
      </c>
      <c r="AC7812" t="s">
        <v>2281</v>
      </c>
      <c r="AD7812" t="s">
        <v>2281</v>
      </c>
      <c r="AE7812">
        <v>13112</v>
      </c>
      <c r="AF7812" t="s">
        <v>5908</v>
      </c>
      <c r="AG7812" t="s">
        <v>508</v>
      </c>
      <c r="AH7812">
        <v>334</v>
      </c>
    </row>
    <row r="7813" spans="1:34" hidden="1" x14ac:dyDescent="0.25">
      <c r="A7813" t="str">
        <f t="shared" si="366"/>
        <v>28 12 3 33 1 2 72 0 0 2201071 289097</v>
      </c>
      <c r="B7813" t="str">
        <f t="shared" si="367"/>
        <v>28 12 3 33 1 2 72 0 0 2201071 288045</v>
      </c>
      <c r="C7813" t="str">
        <f t="shared" si="368"/>
        <v>28 12 3 33 1 2 72 0 0 2201071</v>
      </c>
      <c r="D7813">
        <v>28</v>
      </c>
      <c r="E7813">
        <v>12</v>
      </c>
      <c r="F7813">
        <v>3</v>
      </c>
      <c r="G7813">
        <v>33</v>
      </c>
      <c r="H7813">
        <v>1</v>
      </c>
      <c r="I7813">
        <v>2</v>
      </c>
      <c r="J7813">
        <v>72</v>
      </c>
      <c r="K7813">
        <v>0</v>
      </c>
      <c r="L7813" t="s">
        <v>147</v>
      </c>
      <c r="M7813" t="s">
        <v>193</v>
      </c>
      <c r="N7813" s="13">
        <v>17902270.73</v>
      </c>
      <c r="O7813">
        <v>289097</v>
      </c>
      <c r="P7813">
        <v>2024</v>
      </c>
      <c r="Q7813">
        <v>813005241</v>
      </c>
      <c r="R7813" t="s">
        <v>798</v>
      </c>
      <c r="S7813" s="13">
        <v>17902270.73</v>
      </c>
      <c r="T7813">
        <v>300878</v>
      </c>
      <c r="U7813" t="s">
        <v>3283</v>
      </c>
      <c r="V7813" t="s">
        <v>3510</v>
      </c>
      <c r="W7813">
        <v>5004</v>
      </c>
      <c r="X7813">
        <v>2305</v>
      </c>
      <c r="Y7813">
        <v>288045</v>
      </c>
      <c r="Z7813">
        <v>20241226</v>
      </c>
      <c r="AA7813">
        <v>2009100348</v>
      </c>
      <c r="AB7813">
        <v>199</v>
      </c>
      <c r="AC7813" t="s">
        <v>2281</v>
      </c>
      <c r="AD7813" t="s">
        <v>2281</v>
      </c>
      <c r="AE7813">
        <v>13112</v>
      </c>
      <c r="AF7813" t="s">
        <v>5908</v>
      </c>
      <c r="AG7813" t="s">
        <v>508</v>
      </c>
      <c r="AH7813">
        <v>334</v>
      </c>
    </row>
    <row r="7814" spans="1:34" hidden="1" x14ac:dyDescent="0.25">
      <c r="A7814" t="str">
        <f t="shared" si="366"/>
        <v>28 1 3 22 1 101 24 41 0 2201062 289098</v>
      </c>
      <c r="B7814" t="str">
        <f t="shared" si="367"/>
        <v>28 1 3 22 1 101 24 41 0 2201062 288462</v>
      </c>
      <c r="C7814" t="str">
        <f t="shared" si="368"/>
        <v>28 1 3 22 1 101 24 41 0 2201062</v>
      </c>
      <c r="D7814">
        <v>28</v>
      </c>
      <c r="E7814">
        <v>1</v>
      </c>
      <c r="F7814">
        <v>3</v>
      </c>
      <c r="G7814">
        <v>22</v>
      </c>
      <c r="H7814">
        <v>1</v>
      </c>
      <c r="I7814">
        <v>101</v>
      </c>
      <c r="J7814">
        <v>24</v>
      </c>
      <c r="K7814">
        <v>41</v>
      </c>
      <c r="L7814" t="s">
        <v>147</v>
      </c>
      <c r="M7814" t="s">
        <v>201</v>
      </c>
      <c r="N7814" s="13">
        <v>99657411</v>
      </c>
      <c r="O7814">
        <v>289098</v>
      </c>
      <c r="P7814">
        <v>2024</v>
      </c>
      <c r="Q7814">
        <v>10273703</v>
      </c>
      <c r="R7814" t="s">
        <v>1769</v>
      </c>
      <c r="S7814" s="13">
        <v>99657411</v>
      </c>
      <c r="T7814">
        <v>1993148</v>
      </c>
      <c r="U7814" t="s">
        <v>6327</v>
      </c>
      <c r="V7814" t="s">
        <v>6328</v>
      </c>
      <c r="W7814">
        <v>5016</v>
      </c>
      <c r="X7814">
        <v>2317</v>
      </c>
      <c r="Y7814">
        <v>288462</v>
      </c>
      <c r="Z7814">
        <v>20241226</v>
      </c>
      <c r="AA7814">
        <v>2411051202</v>
      </c>
      <c r="AB7814">
        <v>1</v>
      </c>
      <c r="AC7814" t="s">
        <v>2281</v>
      </c>
      <c r="AD7814" t="s">
        <v>2281</v>
      </c>
      <c r="AE7814">
        <v>23130</v>
      </c>
      <c r="AF7814" t="s">
        <v>2281</v>
      </c>
      <c r="AG7814" t="s">
        <v>675</v>
      </c>
      <c r="AH7814">
        <v>331</v>
      </c>
    </row>
    <row r="7815" spans="1:34" hidden="1" x14ac:dyDescent="0.25">
      <c r="A7815" t="str">
        <f t="shared" si="366"/>
        <v>28 1 3 11 1 101 24 42 0 2201051 289099</v>
      </c>
      <c r="B7815" t="str">
        <f t="shared" si="367"/>
        <v>28 1 3 11 1 101 24 42 0 2201051 288461</v>
      </c>
      <c r="C7815" t="str">
        <f t="shared" si="368"/>
        <v>28 1 3 11 1 101 24 42 0 2201051</v>
      </c>
      <c r="D7815">
        <v>28</v>
      </c>
      <c r="E7815">
        <v>1</v>
      </c>
      <c r="F7815">
        <v>3</v>
      </c>
      <c r="G7815">
        <v>11</v>
      </c>
      <c r="H7815">
        <v>1</v>
      </c>
      <c r="I7815">
        <v>101</v>
      </c>
      <c r="J7815">
        <v>24</v>
      </c>
      <c r="K7815">
        <v>42</v>
      </c>
      <c r="L7815" t="s">
        <v>147</v>
      </c>
      <c r="M7815" t="s">
        <v>200</v>
      </c>
      <c r="N7815" s="13">
        <v>12935300</v>
      </c>
      <c r="O7815">
        <v>289099</v>
      </c>
      <c r="P7815">
        <v>2024</v>
      </c>
      <c r="Q7815">
        <v>901050639</v>
      </c>
      <c r="R7815" t="s">
        <v>1731</v>
      </c>
      <c r="S7815" s="13">
        <v>12935300</v>
      </c>
      <c r="T7815">
        <v>652200</v>
      </c>
      <c r="U7815" t="s">
        <v>6329</v>
      </c>
      <c r="V7815" t="s">
        <v>6330</v>
      </c>
      <c r="W7815">
        <v>5016</v>
      </c>
      <c r="X7815">
        <v>2305</v>
      </c>
      <c r="Y7815">
        <v>288461</v>
      </c>
      <c r="Z7815">
        <v>20241226</v>
      </c>
      <c r="AA7815">
        <v>2411051201</v>
      </c>
      <c r="AB7815">
        <v>1</v>
      </c>
      <c r="AC7815" t="s">
        <v>2281</v>
      </c>
      <c r="AD7815" t="s">
        <v>2281</v>
      </c>
      <c r="AE7815">
        <v>11101</v>
      </c>
      <c r="AF7815" t="s">
        <v>2281</v>
      </c>
      <c r="AG7815" t="s">
        <v>549</v>
      </c>
      <c r="AH7815">
        <v>332</v>
      </c>
    </row>
    <row r="7816" spans="1:34" hidden="1" x14ac:dyDescent="0.25">
      <c r="A7816" t="str">
        <f t="shared" si="366"/>
        <v>28 12 3 33 1 2 72 0 0 2201071 289102</v>
      </c>
      <c r="B7816" t="str">
        <f t="shared" si="367"/>
        <v>28 12 3 33 1 2 72 0 0 2201071 288153</v>
      </c>
      <c r="C7816" t="str">
        <f t="shared" si="368"/>
        <v>28 12 3 33 1 2 72 0 0 2201071</v>
      </c>
      <c r="D7816">
        <v>28</v>
      </c>
      <c r="E7816">
        <v>12</v>
      </c>
      <c r="F7816">
        <v>3</v>
      </c>
      <c r="G7816">
        <v>33</v>
      </c>
      <c r="H7816">
        <v>1</v>
      </c>
      <c r="I7816">
        <v>2</v>
      </c>
      <c r="J7816">
        <v>72</v>
      </c>
      <c r="K7816">
        <v>0</v>
      </c>
      <c r="L7816" t="s">
        <v>147</v>
      </c>
      <c r="M7816" t="s">
        <v>193</v>
      </c>
      <c r="N7816" s="13">
        <v>45779123.840000004</v>
      </c>
      <c r="O7816">
        <v>289102</v>
      </c>
      <c r="P7816">
        <v>2024</v>
      </c>
      <c r="Q7816">
        <v>800028582</v>
      </c>
      <c r="R7816" t="s">
        <v>833</v>
      </c>
      <c r="S7816" s="13">
        <v>45779123.840000004</v>
      </c>
      <c r="T7816">
        <v>0</v>
      </c>
      <c r="U7816" t="s">
        <v>2411</v>
      </c>
      <c r="V7816" t="s">
        <v>6331</v>
      </c>
      <c r="W7816">
        <v>5004</v>
      </c>
      <c r="X7816">
        <v>0</v>
      </c>
      <c r="Y7816">
        <v>288153</v>
      </c>
      <c r="Z7816">
        <v>20241226</v>
      </c>
      <c r="AA7816">
        <v>2405020606</v>
      </c>
      <c r="AB7816">
        <v>8</v>
      </c>
      <c r="AC7816" t="s">
        <v>2281</v>
      </c>
      <c r="AD7816" t="s">
        <v>2281</v>
      </c>
      <c r="AE7816">
        <v>13112</v>
      </c>
      <c r="AF7816" t="s">
        <v>5908</v>
      </c>
      <c r="AG7816" t="s">
        <v>508</v>
      </c>
      <c r="AH7816">
        <v>121</v>
      </c>
    </row>
    <row r="7817" spans="1:34" hidden="1" x14ac:dyDescent="0.25">
      <c r="A7817" t="str">
        <f t="shared" si="366"/>
        <v>28 12 3 33 1 2 72 0 0 2201071 289103</v>
      </c>
      <c r="B7817" t="str">
        <f t="shared" si="367"/>
        <v>28 12 3 33 1 2 72 0 0 2201071 288153</v>
      </c>
      <c r="C7817" t="str">
        <f t="shared" si="368"/>
        <v>28 12 3 33 1 2 72 0 0 2201071</v>
      </c>
      <c r="D7817">
        <v>28</v>
      </c>
      <c r="E7817">
        <v>12</v>
      </c>
      <c r="F7817">
        <v>3</v>
      </c>
      <c r="G7817">
        <v>33</v>
      </c>
      <c r="H7817">
        <v>1</v>
      </c>
      <c r="I7817">
        <v>2</v>
      </c>
      <c r="J7817">
        <v>72</v>
      </c>
      <c r="K7817">
        <v>0</v>
      </c>
      <c r="L7817" t="s">
        <v>147</v>
      </c>
      <c r="M7817" t="s">
        <v>193</v>
      </c>
      <c r="N7817" s="13">
        <v>6053017.1600000001</v>
      </c>
      <c r="O7817">
        <v>289103</v>
      </c>
      <c r="P7817">
        <v>2024</v>
      </c>
      <c r="Q7817">
        <v>800028582</v>
      </c>
      <c r="R7817" t="s">
        <v>833</v>
      </c>
      <c r="S7817" s="13">
        <v>6053017.1600000001</v>
      </c>
      <c r="T7817">
        <v>0</v>
      </c>
      <c r="U7817" t="s">
        <v>2411</v>
      </c>
      <c r="V7817" t="s">
        <v>6331</v>
      </c>
      <c r="W7817">
        <v>5004</v>
      </c>
      <c r="X7817">
        <v>0</v>
      </c>
      <c r="Y7817">
        <v>288153</v>
      </c>
      <c r="Z7817">
        <v>20241226</v>
      </c>
      <c r="AA7817">
        <v>2405020606</v>
      </c>
      <c r="AB7817">
        <v>8</v>
      </c>
      <c r="AC7817" t="s">
        <v>2281</v>
      </c>
      <c r="AD7817" t="s">
        <v>2281</v>
      </c>
      <c r="AE7817">
        <v>13112</v>
      </c>
      <c r="AF7817" t="s">
        <v>5908</v>
      </c>
      <c r="AG7817" t="s">
        <v>508</v>
      </c>
      <c r="AH7817">
        <v>121</v>
      </c>
    </row>
    <row r="7818" spans="1:34" hidden="1" x14ac:dyDescent="0.25">
      <c r="A7818" t="str">
        <f t="shared" si="366"/>
        <v>28 1 3 11 1 2 72 0 0 2201044 289104</v>
      </c>
      <c r="B7818" t="str">
        <f t="shared" si="367"/>
        <v>28 1 3 11 1 2 72 0 0 2201044 288199</v>
      </c>
      <c r="C7818" t="str">
        <f t="shared" si="368"/>
        <v>28 1 3 11 1 2 72 0 0 2201044</v>
      </c>
      <c r="D7818">
        <v>28</v>
      </c>
      <c r="E7818">
        <v>1</v>
      </c>
      <c r="F7818">
        <v>3</v>
      </c>
      <c r="G7818">
        <v>11</v>
      </c>
      <c r="H7818">
        <v>1</v>
      </c>
      <c r="I7818">
        <v>2</v>
      </c>
      <c r="J7818">
        <v>72</v>
      </c>
      <c r="K7818">
        <v>0</v>
      </c>
      <c r="L7818" t="s">
        <v>147</v>
      </c>
      <c r="M7818" t="s">
        <v>195</v>
      </c>
      <c r="N7818" s="13">
        <v>75564247.760000005</v>
      </c>
      <c r="O7818">
        <v>289104</v>
      </c>
      <c r="P7818">
        <v>2024</v>
      </c>
      <c r="Q7818">
        <v>900575614</v>
      </c>
      <c r="R7818" t="s">
        <v>1107</v>
      </c>
      <c r="S7818" s="13">
        <v>75564247.760000005</v>
      </c>
      <c r="T7818">
        <v>0</v>
      </c>
      <c r="U7818" t="s">
        <v>3312</v>
      </c>
      <c r="V7818" t="s">
        <v>3509</v>
      </c>
      <c r="W7818">
        <v>5004</v>
      </c>
      <c r="X7818">
        <v>0</v>
      </c>
      <c r="Y7818">
        <v>288199</v>
      </c>
      <c r="Z7818">
        <v>20241226</v>
      </c>
      <c r="AA7818">
        <v>2405280703</v>
      </c>
      <c r="AB7818">
        <v>199</v>
      </c>
      <c r="AC7818" t="s">
        <v>2281</v>
      </c>
      <c r="AD7818" t="s">
        <v>2281</v>
      </c>
      <c r="AE7818">
        <v>11101</v>
      </c>
      <c r="AF7818" t="s">
        <v>2281</v>
      </c>
      <c r="AG7818" t="s">
        <v>549</v>
      </c>
      <c r="AH7818">
        <v>261</v>
      </c>
    </row>
    <row r="7819" spans="1:34" hidden="1" x14ac:dyDescent="0.25">
      <c r="A7819" t="str">
        <f t="shared" si="366"/>
        <v>28 1 3 11 1 102 72 43 0 2201044 289105</v>
      </c>
      <c r="B7819" t="str">
        <f t="shared" si="367"/>
        <v>28 1 3 11 1 102 72 43 0 2201044 288535</v>
      </c>
      <c r="C7819" t="str">
        <f t="shared" si="368"/>
        <v>28 1 3 11 1 102 72 43 0 2201044</v>
      </c>
      <c r="D7819">
        <v>28</v>
      </c>
      <c r="E7819">
        <v>1</v>
      </c>
      <c r="F7819">
        <v>3</v>
      </c>
      <c r="G7819">
        <v>11</v>
      </c>
      <c r="H7819">
        <v>1</v>
      </c>
      <c r="I7819">
        <v>102</v>
      </c>
      <c r="J7819">
        <v>72</v>
      </c>
      <c r="K7819">
        <v>43</v>
      </c>
      <c r="L7819" t="s">
        <v>147</v>
      </c>
      <c r="M7819" t="s">
        <v>195</v>
      </c>
      <c r="N7819" s="13">
        <v>15125000</v>
      </c>
      <c r="O7819">
        <v>289105</v>
      </c>
      <c r="P7819">
        <v>2024</v>
      </c>
      <c r="Q7819">
        <v>900575614</v>
      </c>
      <c r="R7819" t="s">
        <v>1107</v>
      </c>
      <c r="S7819" s="13">
        <v>15125000</v>
      </c>
      <c r="T7819">
        <v>0</v>
      </c>
      <c r="U7819" t="s">
        <v>6136</v>
      </c>
      <c r="V7819" t="s">
        <v>3509</v>
      </c>
      <c r="W7819">
        <v>5004</v>
      </c>
      <c r="X7819">
        <v>0</v>
      </c>
      <c r="Y7819">
        <v>288535</v>
      </c>
      <c r="Z7819">
        <v>20241226</v>
      </c>
      <c r="AA7819">
        <v>2405280703</v>
      </c>
      <c r="AB7819">
        <v>199</v>
      </c>
      <c r="AC7819" t="s">
        <v>2281</v>
      </c>
      <c r="AD7819" t="s">
        <v>2281</v>
      </c>
      <c r="AE7819">
        <v>11101</v>
      </c>
      <c r="AF7819" t="s">
        <v>2281</v>
      </c>
      <c r="AG7819" t="s">
        <v>549</v>
      </c>
      <c r="AH7819">
        <v>261</v>
      </c>
    </row>
    <row r="7820" spans="1:34" hidden="1" x14ac:dyDescent="0.25">
      <c r="A7820" t="str">
        <f t="shared" si="366"/>
        <v>28 1 3 11 1 102 72 43 0 2201044 289106</v>
      </c>
      <c r="B7820" t="str">
        <f t="shared" si="367"/>
        <v>28 1 3 11 1 102 72 43 0 2201044 288575</v>
      </c>
      <c r="C7820" t="str">
        <f t="shared" si="368"/>
        <v>28 1 3 11 1 102 72 43 0 2201044</v>
      </c>
      <c r="D7820">
        <v>28</v>
      </c>
      <c r="E7820">
        <v>1</v>
      </c>
      <c r="F7820">
        <v>3</v>
      </c>
      <c r="G7820">
        <v>11</v>
      </c>
      <c r="H7820">
        <v>1</v>
      </c>
      <c r="I7820">
        <v>102</v>
      </c>
      <c r="J7820">
        <v>72</v>
      </c>
      <c r="K7820">
        <v>43</v>
      </c>
      <c r="L7820" t="s">
        <v>147</v>
      </c>
      <c r="M7820" t="s">
        <v>195</v>
      </c>
      <c r="N7820" s="13">
        <v>33994251.200000003</v>
      </c>
      <c r="O7820">
        <v>289106</v>
      </c>
      <c r="P7820">
        <v>2024</v>
      </c>
      <c r="Q7820">
        <v>900575614</v>
      </c>
      <c r="R7820" t="s">
        <v>1107</v>
      </c>
      <c r="S7820" s="13">
        <v>33994251.200000003</v>
      </c>
      <c r="T7820">
        <v>0</v>
      </c>
      <c r="U7820" t="s">
        <v>6136</v>
      </c>
      <c r="V7820" t="s">
        <v>3509</v>
      </c>
      <c r="W7820">
        <v>5004</v>
      </c>
      <c r="X7820">
        <v>0</v>
      </c>
      <c r="Y7820">
        <v>288575</v>
      </c>
      <c r="Z7820">
        <v>20241226</v>
      </c>
      <c r="AA7820">
        <v>2405280703</v>
      </c>
      <c r="AB7820">
        <v>199</v>
      </c>
      <c r="AC7820" t="s">
        <v>2281</v>
      </c>
      <c r="AD7820" t="s">
        <v>2281</v>
      </c>
      <c r="AE7820">
        <v>11101</v>
      </c>
      <c r="AF7820" t="s">
        <v>2281</v>
      </c>
      <c r="AG7820" t="s">
        <v>549</v>
      </c>
      <c r="AH7820">
        <v>261</v>
      </c>
    </row>
    <row r="7821" spans="1:34" hidden="1" x14ac:dyDescent="0.25">
      <c r="A7821" t="str">
        <f t="shared" si="366"/>
        <v>28 12 3 33 1 2 72 0 0 2201071 289107</v>
      </c>
      <c r="B7821" t="str">
        <f t="shared" si="367"/>
        <v>28 12 3 33 1 2 72 0 0 2201071 288147</v>
      </c>
      <c r="C7821" t="str">
        <f t="shared" si="368"/>
        <v>28 12 3 33 1 2 72 0 0 2201071</v>
      </c>
      <c r="D7821">
        <v>28</v>
      </c>
      <c r="E7821">
        <v>12</v>
      </c>
      <c r="F7821">
        <v>3</v>
      </c>
      <c r="G7821">
        <v>33</v>
      </c>
      <c r="H7821">
        <v>1</v>
      </c>
      <c r="I7821">
        <v>2</v>
      </c>
      <c r="J7821">
        <v>72</v>
      </c>
      <c r="K7821">
        <v>0</v>
      </c>
      <c r="L7821" t="s">
        <v>147</v>
      </c>
      <c r="M7821" t="s">
        <v>193</v>
      </c>
      <c r="N7821" s="13">
        <v>49336265.829999998</v>
      </c>
      <c r="O7821">
        <v>289107</v>
      </c>
      <c r="P7821">
        <v>2024</v>
      </c>
      <c r="Q7821">
        <v>900233026</v>
      </c>
      <c r="R7821" t="s">
        <v>823</v>
      </c>
      <c r="S7821" s="13">
        <v>49336265.829999998</v>
      </c>
      <c r="T7821">
        <v>0</v>
      </c>
      <c r="U7821" t="s">
        <v>2413</v>
      </c>
      <c r="V7821" t="s">
        <v>2485</v>
      </c>
      <c r="W7821">
        <v>5004</v>
      </c>
      <c r="X7821">
        <v>0</v>
      </c>
      <c r="Y7821">
        <v>288147</v>
      </c>
      <c r="Z7821">
        <v>20241226</v>
      </c>
      <c r="AA7821">
        <v>2404300602</v>
      </c>
      <c r="AB7821">
        <v>8</v>
      </c>
      <c r="AC7821" t="s">
        <v>2281</v>
      </c>
      <c r="AD7821" t="s">
        <v>2281</v>
      </c>
      <c r="AE7821">
        <v>13112</v>
      </c>
      <c r="AF7821" t="s">
        <v>5908</v>
      </c>
      <c r="AG7821" t="s">
        <v>508</v>
      </c>
      <c r="AH7821">
        <v>121</v>
      </c>
    </row>
    <row r="7822" spans="1:34" hidden="1" x14ac:dyDescent="0.25">
      <c r="A7822" t="str">
        <f t="shared" si="366"/>
        <v>28 11 1 11 2 1 22 1 2120202008 0 289108</v>
      </c>
      <c r="B7822" t="str">
        <f t="shared" si="367"/>
        <v>28 11 1 11 2 1 22 1 2120202008 0 288149</v>
      </c>
      <c r="C7822" t="str">
        <f t="shared" si="368"/>
        <v>28 11 1 11 2 1 22 1 2120202008 0</v>
      </c>
      <c r="D7822">
        <v>28</v>
      </c>
      <c r="E7822">
        <v>11</v>
      </c>
      <c r="F7822">
        <v>1</v>
      </c>
      <c r="G7822">
        <v>11</v>
      </c>
      <c r="H7822">
        <v>2</v>
      </c>
      <c r="I7822">
        <v>1</v>
      </c>
      <c r="J7822">
        <v>22</v>
      </c>
      <c r="K7822">
        <v>1</v>
      </c>
      <c r="L7822" t="s">
        <v>755</v>
      </c>
      <c r="M7822" t="s">
        <v>147</v>
      </c>
      <c r="N7822" s="13">
        <v>112363734.17</v>
      </c>
      <c r="O7822">
        <v>289108</v>
      </c>
      <c r="P7822">
        <v>2024</v>
      </c>
      <c r="Q7822">
        <v>900233026</v>
      </c>
      <c r="R7822" t="s">
        <v>823</v>
      </c>
      <c r="S7822" s="13">
        <v>112363734.17</v>
      </c>
      <c r="T7822">
        <v>0</v>
      </c>
      <c r="U7822" t="s">
        <v>2413</v>
      </c>
      <c r="V7822" t="s">
        <v>2485</v>
      </c>
      <c r="W7822">
        <v>5004</v>
      </c>
      <c r="X7822">
        <v>0</v>
      </c>
      <c r="Y7822">
        <v>288149</v>
      </c>
      <c r="Z7822">
        <v>20241226</v>
      </c>
      <c r="AA7822">
        <v>2404300602</v>
      </c>
      <c r="AB7822">
        <v>8</v>
      </c>
      <c r="AC7822" t="s">
        <v>2281</v>
      </c>
      <c r="AD7822" t="s">
        <v>2281</v>
      </c>
      <c r="AE7822">
        <v>11101</v>
      </c>
      <c r="AF7822" t="s">
        <v>2281</v>
      </c>
      <c r="AG7822" t="s">
        <v>549</v>
      </c>
      <c r="AH7822">
        <v>121</v>
      </c>
    </row>
    <row r="7823" spans="1:34" hidden="1" x14ac:dyDescent="0.25">
      <c r="A7823" t="str">
        <f t="shared" si="366"/>
        <v>28 6 3 11 1 2 25 6 0 2201006 289109</v>
      </c>
      <c r="B7823" t="str">
        <f t="shared" si="367"/>
        <v>28 6 3 11 1 2 25 6 0 2201006 288044</v>
      </c>
      <c r="C7823" t="str">
        <f t="shared" si="368"/>
        <v>28 6 3 11 1 2 25 6 0 2201006</v>
      </c>
      <c r="D7823">
        <v>28</v>
      </c>
      <c r="E7823">
        <v>6</v>
      </c>
      <c r="F7823">
        <v>3</v>
      </c>
      <c r="G7823">
        <v>11</v>
      </c>
      <c r="H7823">
        <v>1</v>
      </c>
      <c r="I7823">
        <v>2</v>
      </c>
      <c r="J7823">
        <v>25</v>
      </c>
      <c r="K7823">
        <v>6</v>
      </c>
      <c r="L7823" t="s">
        <v>147</v>
      </c>
      <c r="M7823" t="s">
        <v>196</v>
      </c>
      <c r="N7823" s="13">
        <v>3818182</v>
      </c>
      <c r="O7823">
        <v>289109</v>
      </c>
      <c r="P7823">
        <v>2024</v>
      </c>
      <c r="Q7823">
        <v>900159106</v>
      </c>
      <c r="R7823" t="s">
        <v>796</v>
      </c>
      <c r="S7823" s="13">
        <v>3818182</v>
      </c>
      <c r="T7823">
        <v>152727</v>
      </c>
      <c r="U7823" t="s">
        <v>2490</v>
      </c>
      <c r="V7823" t="s">
        <v>2491</v>
      </c>
      <c r="W7823">
        <v>5016</v>
      </c>
      <c r="X7823">
        <v>2305</v>
      </c>
      <c r="Y7823">
        <v>288044</v>
      </c>
      <c r="Z7823">
        <v>20241226</v>
      </c>
      <c r="AA7823">
        <v>2402050305</v>
      </c>
      <c r="AB7823">
        <v>10</v>
      </c>
      <c r="AC7823" t="s">
        <v>2281</v>
      </c>
      <c r="AD7823" t="s">
        <v>2281</v>
      </c>
      <c r="AE7823">
        <v>11101</v>
      </c>
      <c r="AF7823" t="s">
        <v>2281</v>
      </c>
      <c r="AG7823" t="s">
        <v>549</v>
      </c>
      <c r="AH7823">
        <v>251</v>
      </c>
    </row>
    <row r="7824" spans="1:34" hidden="1" x14ac:dyDescent="0.25">
      <c r="A7824" t="str">
        <f t="shared" si="366"/>
        <v>28 1 3 11 1 101 24 41 0 2201062 289111</v>
      </c>
      <c r="B7824" t="str">
        <f t="shared" si="367"/>
        <v>28 1 3 11 1 101 24 41 0 2201062 288367</v>
      </c>
      <c r="C7824" t="str">
        <f t="shared" si="368"/>
        <v>28 1 3 11 1 101 24 41 0 2201062</v>
      </c>
      <c r="D7824">
        <v>28</v>
      </c>
      <c r="E7824">
        <v>1</v>
      </c>
      <c r="F7824">
        <v>3</v>
      </c>
      <c r="G7824">
        <v>11</v>
      </c>
      <c r="H7824">
        <v>1</v>
      </c>
      <c r="I7824">
        <v>101</v>
      </c>
      <c r="J7824">
        <v>24</v>
      </c>
      <c r="K7824">
        <v>41</v>
      </c>
      <c r="L7824" t="s">
        <v>147</v>
      </c>
      <c r="M7824" t="s">
        <v>201</v>
      </c>
      <c r="N7824" s="13">
        <v>5323566</v>
      </c>
      <c r="O7824">
        <v>289111</v>
      </c>
      <c r="P7824">
        <v>2024</v>
      </c>
      <c r="Q7824">
        <v>75086822</v>
      </c>
      <c r="R7824" t="s">
        <v>1727</v>
      </c>
      <c r="S7824" s="13">
        <v>5323566</v>
      </c>
      <c r="T7824">
        <v>0</v>
      </c>
      <c r="U7824" t="s">
        <v>6175</v>
      </c>
      <c r="V7824" t="s">
        <v>6332</v>
      </c>
      <c r="W7824">
        <v>5016</v>
      </c>
      <c r="X7824">
        <v>0</v>
      </c>
      <c r="Y7824">
        <v>288367</v>
      </c>
      <c r="Z7824">
        <v>20241226</v>
      </c>
      <c r="AA7824">
        <v>2406200761</v>
      </c>
      <c r="AB7824">
        <v>199</v>
      </c>
      <c r="AC7824" t="s">
        <v>2281</v>
      </c>
      <c r="AD7824" t="s">
        <v>2281</v>
      </c>
      <c r="AE7824">
        <v>11101</v>
      </c>
      <c r="AF7824" t="s">
        <v>2281</v>
      </c>
      <c r="AG7824" t="s">
        <v>549</v>
      </c>
      <c r="AH7824">
        <v>331</v>
      </c>
    </row>
    <row r="7825" spans="1:34" hidden="1" x14ac:dyDescent="0.25">
      <c r="A7825" t="str">
        <f t="shared" si="366"/>
        <v>28 1 3 22 1 101 24 41 0 2201062 289112</v>
      </c>
      <c r="B7825" t="str">
        <f t="shared" si="367"/>
        <v>28 1 3 22 1 101 24 41 0 2201062 288367</v>
      </c>
      <c r="C7825" t="str">
        <f t="shared" si="368"/>
        <v>28 1 3 22 1 101 24 41 0 2201062</v>
      </c>
      <c r="D7825">
        <v>28</v>
      </c>
      <c r="E7825">
        <v>1</v>
      </c>
      <c r="F7825">
        <v>3</v>
      </c>
      <c r="G7825">
        <v>22</v>
      </c>
      <c r="H7825">
        <v>1</v>
      </c>
      <c r="I7825">
        <v>101</v>
      </c>
      <c r="J7825">
        <v>24</v>
      </c>
      <c r="K7825">
        <v>41</v>
      </c>
      <c r="L7825" t="s">
        <v>147</v>
      </c>
      <c r="M7825" t="s">
        <v>201</v>
      </c>
      <c r="N7825" s="13">
        <v>10913899</v>
      </c>
      <c r="O7825">
        <v>289112</v>
      </c>
      <c r="P7825">
        <v>2024</v>
      </c>
      <c r="Q7825">
        <v>75086822</v>
      </c>
      <c r="R7825" t="s">
        <v>1727</v>
      </c>
      <c r="S7825" s="13">
        <v>10913899</v>
      </c>
      <c r="T7825">
        <v>0</v>
      </c>
      <c r="U7825" t="s">
        <v>6175</v>
      </c>
      <c r="V7825" t="s">
        <v>6332</v>
      </c>
      <c r="W7825">
        <v>5016</v>
      </c>
      <c r="X7825">
        <v>0</v>
      </c>
      <c r="Y7825">
        <v>288367</v>
      </c>
      <c r="Z7825">
        <v>20241226</v>
      </c>
      <c r="AA7825">
        <v>2406200761</v>
      </c>
      <c r="AB7825">
        <v>199</v>
      </c>
      <c r="AC7825" t="s">
        <v>2281</v>
      </c>
      <c r="AD7825" t="s">
        <v>2281</v>
      </c>
      <c r="AE7825">
        <v>23130</v>
      </c>
      <c r="AF7825" t="s">
        <v>2281</v>
      </c>
      <c r="AG7825" t="s">
        <v>675</v>
      </c>
      <c r="AH7825">
        <v>331</v>
      </c>
    </row>
    <row r="7826" spans="1:34" hidden="1" x14ac:dyDescent="0.25">
      <c r="A7826" t="str">
        <f t="shared" si="366"/>
        <v>28 6 3 11 1 2 24 0 0 2201062 289113</v>
      </c>
      <c r="B7826" t="str">
        <f t="shared" si="367"/>
        <v>28 6 3 11 1 2 24 0 0 2201062 288238</v>
      </c>
      <c r="C7826" t="str">
        <f t="shared" si="368"/>
        <v>28 6 3 11 1 2 24 0 0 2201062</v>
      </c>
      <c r="D7826">
        <v>28</v>
      </c>
      <c r="E7826">
        <v>6</v>
      </c>
      <c r="F7826">
        <v>3</v>
      </c>
      <c r="G7826">
        <v>11</v>
      </c>
      <c r="H7826">
        <v>1</v>
      </c>
      <c r="I7826">
        <v>2</v>
      </c>
      <c r="J7826">
        <v>24</v>
      </c>
      <c r="K7826">
        <v>0</v>
      </c>
      <c r="L7826" t="s">
        <v>147</v>
      </c>
      <c r="M7826" t="s">
        <v>201</v>
      </c>
      <c r="N7826" s="13">
        <v>28549808</v>
      </c>
      <c r="O7826">
        <v>289113</v>
      </c>
      <c r="P7826">
        <v>2024</v>
      </c>
      <c r="Q7826">
        <v>901843039</v>
      </c>
      <c r="R7826" t="s">
        <v>1728</v>
      </c>
      <c r="S7826" s="13">
        <v>28549808</v>
      </c>
      <c r="T7826">
        <v>570996</v>
      </c>
      <c r="U7826" t="s">
        <v>6199</v>
      </c>
      <c r="V7826" t="s">
        <v>3734</v>
      </c>
      <c r="W7826">
        <v>5016</v>
      </c>
      <c r="X7826">
        <v>2317</v>
      </c>
      <c r="Y7826">
        <v>288238</v>
      </c>
      <c r="Z7826">
        <v>20241226</v>
      </c>
      <c r="AA7826">
        <v>2406280840</v>
      </c>
      <c r="AB7826">
        <v>2</v>
      </c>
      <c r="AC7826" t="s">
        <v>2281</v>
      </c>
      <c r="AD7826" t="s">
        <v>2281</v>
      </c>
      <c r="AE7826">
        <v>11101</v>
      </c>
      <c r="AF7826" t="s">
        <v>2281</v>
      </c>
      <c r="AG7826" t="s">
        <v>549</v>
      </c>
      <c r="AH7826">
        <v>331</v>
      </c>
    </row>
    <row r="7827" spans="1:34" hidden="1" x14ac:dyDescent="0.25">
      <c r="A7827" t="str">
        <f t="shared" si="366"/>
        <v>28 1 3 11 1 101 24 41 0 2201062 289117</v>
      </c>
      <c r="B7827" t="str">
        <f t="shared" si="367"/>
        <v>28 1 3 11 1 101 24 41 0 2201062 288383</v>
      </c>
      <c r="C7827" t="str">
        <f t="shared" si="368"/>
        <v>28 1 3 11 1 101 24 41 0 2201062</v>
      </c>
      <c r="D7827">
        <v>28</v>
      </c>
      <c r="E7827">
        <v>1</v>
      </c>
      <c r="F7827">
        <v>3</v>
      </c>
      <c r="G7827">
        <v>11</v>
      </c>
      <c r="H7827">
        <v>1</v>
      </c>
      <c r="I7827">
        <v>101</v>
      </c>
      <c r="J7827">
        <v>24</v>
      </c>
      <c r="K7827">
        <v>41</v>
      </c>
      <c r="L7827" t="s">
        <v>147</v>
      </c>
      <c r="M7827" t="s">
        <v>201</v>
      </c>
      <c r="N7827" s="13">
        <v>16849374</v>
      </c>
      <c r="O7827">
        <v>289117</v>
      </c>
      <c r="P7827">
        <v>2024</v>
      </c>
      <c r="Q7827">
        <v>901843039</v>
      </c>
      <c r="R7827" t="s">
        <v>1728</v>
      </c>
      <c r="S7827" s="13">
        <v>16849374</v>
      </c>
      <c r="T7827">
        <v>336987</v>
      </c>
      <c r="U7827" t="s">
        <v>6199</v>
      </c>
      <c r="V7827" t="s">
        <v>3734</v>
      </c>
      <c r="W7827">
        <v>5016</v>
      </c>
      <c r="X7827">
        <v>2317</v>
      </c>
      <c r="Y7827">
        <v>288383</v>
      </c>
      <c r="Z7827">
        <v>20241226</v>
      </c>
      <c r="AA7827">
        <v>2406280840</v>
      </c>
      <c r="AB7827">
        <v>2</v>
      </c>
      <c r="AC7827" t="s">
        <v>2281</v>
      </c>
      <c r="AD7827" t="s">
        <v>2281</v>
      </c>
      <c r="AE7827">
        <v>11101</v>
      </c>
      <c r="AF7827" t="s">
        <v>2281</v>
      </c>
      <c r="AG7827" t="s">
        <v>549</v>
      </c>
      <c r="AH7827">
        <v>331</v>
      </c>
    </row>
    <row r="7828" spans="1:34" hidden="1" x14ac:dyDescent="0.25">
      <c r="A7828" t="str">
        <f t="shared" si="366"/>
        <v>28 6 3 22 1 2 24 0 0 2201062 289118</v>
      </c>
      <c r="B7828" t="str">
        <f t="shared" si="367"/>
        <v>28 6 3 22 1 2 24 0 0 2201062 288237</v>
      </c>
      <c r="C7828" t="str">
        <f t="shared" si="368"/>
        <v>28 6 3 22 1 2 24 0 0 2201062</v>
      </c>
      <c r="D7828">
        <v>28</v>
      </c>
      <c r="E7828">
        <v>6</v>
      </c>
      <c r="F7828">
        <v>3</v>
      </c>
      <c r="G7828">
        <v>22</v>
      </c>
      <c r="H7828">
        <v>1</v>
      </c>
      <c r="I7828">
        <v>2</v>
      </c>
      <c r="J7828">
        <v>24</v>
      </c>
      <c r="K7828">
        <v>0</v>
      </c>
      <c r="L7828" t="s">
        <v>147</v>
      </c>
      <c r="M7828" t="s">
        <v>201</v>
      </c>
      <c r="N7828" s="13">
        <v>53068890</v>
      </c>
      <c r="O7828">
        <v>289118</v>
      </c>
      <c r="P7828">
        <v>2024</v>
      </c>
      <c r="Q7828">
        <v>901843039</v>
      </c>
      <c r="R7828" t="s">
        <v>1728</v>
      </c>
      <c r="S7828" s="13">
        <v>53068890</v>
      </c>
      <c r="T7828">
        <v>1061378</v>
      </c>
      <c r="U7828" t="s">
        <v>6199</v>
      </c>
      <c r="V7828" t="s">
        <v>3734</v>
      </c>
      <c r="W7828">
        <v>5016</v>
      </c>
      <c r="X7828">
        <v>2317</v>
      </c>
      <c r="Y7828">
        <v>288237</v>
      </c>
      <c r="Z7828">
        <v>20241226</v>
      </c>
      <c r="AA7828">
        <v>2406280840</v>
      </c>
      <c r="AB7828">
        <v>2</v>
      </c>
      <c r="AC7828" t="s">
        <v>2281</v>
      </c>
      <c r="AD7828" t="s">
        <v>2281</v>
      </c>
      <c r="AE7828">
        <v>23130</v>
      </c>
      <c r="AF7828" t="s">
        <v>2281</v>
      </c>
      <c r="AG7828" t="s">
        <v>675</v>
      </c>
      <c r="AH7828">
        <v>331</v>
      </c>
    </row>
    <row r="7829" spans="1:34" hidden="1" x14ac:dyDescent="0.25">
      <c r="A7829" t="str">
        <f t="shared" si="366"/>
        <v>28 1 3 11 1 101 24 41 0 2201062 289119</v>
      </c>
      <c r="B7829" t="str">
        <f t="shared" si="367"/>
        <v>28 1 3 11 1 101 24 41 0 2201062 288383</v>
      </c>
      <c r="C7829" t="str">
        <f t="shared" si="368"/>
        <v>28 1 3 11 1 101 24 41 0 2201062</v>
      </c>
      <c r="D7829">
        <v>28</v>
      </c>
      <c r="E7829">
        <v>1</v>
      </c>
      <c r="F7829">
        <v>3</v>
      </c>
      <c r="G7829">
        <v>11</v>
      </c>
      <c r="H7829">
        <v>1</v>
      </c>
      <c r="I7829">
        <v>101</v>
      </c>
      <c r="J7829">
        <v>24</v>
      </c>
      <c r="K7829">
        <v>41</v>
      </c>
      <c r="L7829" t="s">
        <v>147</v>
      </c>
      <c r="M7829" t="s">
        <v>201</v>
      </c>
      <c r="N7829" s="13">
        <v>21797088</v>
      </c>
      <c r="O7829">
        <v>289119</v>
      </c>
      <c r="P7829">
        <v>2024</v>
      </c>
      <c r="Q7829">
        <v>901843039</v>
      </c>
      <c r="R7829" t="s">
        <v>1728</v>
      </c>
      <c r="S7829" s="13">
        <v>21797088</v>
      </c>
      <c r="T7829">
        <v>435942</v>
      </c>
      <c r="U7829" t="s">
        <v>6199</v>
      </c>
      <c r="V7829" t="s">
        <v>3752</v>
      </c>
      <c r="W7829">
        <v>5016</v>
      </c>
      <c r="X7829">
        <v>2317</v>
      </c>
      <c r="Y7829">
        <v>288383</v>
      </c>
      <c r="Z7829">
        <v>20241226</v>
      </c>
      <c r="AA7829">
        <v>2406280840</v>
      </c>
      <c r="AB7829">
        <v>199</v>
      </c>
      <c r="AC7829" t="s">
        <v>2281</v>
      </c>
      <c r="AD7829" t="s">
        <v>2281</v>
      </c>
      <c r="AE7829">
        <v>11101</v>
      </c>
      <c r="AF7829" t="s">
        <v>2281</v>
      </c>
      <c r="AG7829" t="s">
        <v>549</v>
      </c>
      <c r="AH7829">
        <v>331</v>
      </c>
    </row>
    <row r="7830" spans="1:34" hidden="1" x14ac:dyDescent="0.25">
      <c r="A7830" t="str">
        <f t="shared" si="366"/>
        <v>28 1 3 33 1 101 24 41 0 2201062 289120</v>
      </c>
      <c r="B7830" t="str">
        <f t="shared" si="367"/>
        <v>28 1 3 33 1 101 24 41 0 2201062 288383</v>
      </c>
      <c r="C7830" t="str">
        <f t="shared" si="368"/>
        <v>28 1 3 33 1 101 24 41 0 2201062</v>
      </c>
      <c r="D7830">
        <v>28</v>
      </c>
      <c r="E7830">
        <v>1</v>
      </c>
      <c r="F7830">
        <v>3</v>
      </c>
      <c r="G7830">
        <v>33</v>
      </c>
      <c r="H7830">
        <v>1</v>
      </c>
      <c r="I7830">
        <v>101</v>
      </c>
      <c r="J7830">
        <v>24</v>
      </c>
      <c r="K7830">
        <v>41</v>
      </c>
      <c r="L7830" t="s">
        <v>147</v>
      </c>
      <c r="M7830" t="s">
        <v>201</v>
      </c>
      <c r="N7830" s="13">
        <v>1349831</v>
      </c>
      <c r="O7830">
        <v>289120</v>
      </c>
      <c r="P7830">
        <v>2024</v>
      </c>
      <c r="Q7830">
        <v>901843039</v>
      </c>
      <c r="R7830" t="s">
        <v>1728</v>
      </c>
      <c r="S7830" s="13">
        <v>1349831</v>
      </c>
      <c r="T7830">
        <v>26997</v>
      </c>
      <c r="U7830" t="s">
        <v>6199</v>
      </c>
      <c r="V7830" t="s">
        <v>3752</v>
      </c>
      <c r="W7830">
        <v>5016</v>
      </c>
      <c r="X7830">
        <v>2317</v>
      </c>
      <c r="Y7830">
        <v>288383</v>
      </c>
      <c r="Z7830">
        <v>20241226</v>
      </c>
      <c r="AA7830">
        <v>2406280840</v>
      </c>
      <c r="AB7830">
        <v>199</v>
      </c>
      <c r="AC7830" t="s">
        <v>2281</v>
      </c>
      <c r="AD7830" t="s">
        <v>2281</v>
      </c>
      <c r="AE7830">
        <v>22203</v>
      </c>
      <c r="AF7830" t="s">
        <v>5913</v>
      </c>
      <c r="AG7830" t="s">
        <v>90</v>
      </c>
      <c r="AH7830">
        <v>331</v>
      </c>
    </row>
    <row r="7831" spans="1:34" hidden="1" x14ac:dyDescent="0.25">
      <c r="A7831" t="str">
        <f t="shared" si="366"/>
        <v>28 1 3 33 1 102 25 41 0 2201006 289121</v>
      </c>
      <c r="B7831" t="str">
        <f t="shared" si="367"/>
        <v>28 1 3 33 1 102 25 41 0 2201006 288388</v>
      </c>
      <c r="C7831" t="str">
        <f t="shared" si="368"/>
        <v>28 1 3 33 1 102 25 41 0 2201006</v>
      </c>
      <c r="D7831">
        <v>28</v>
      </c>
      <c r="E7831">
        <v>1</v>
      </c>
      <c r="F7831">
        <v>3</v>
      </c>
      <c r="G7831">
        <v>33</v>
      </c>
      <c r="H7831">
        <v>1</v>
      </c>
      <c r="I7831">
        <v>102</v>
      </c>
      <c r="J7831">
        <v>25</v>
      </c>
      <c r="K7831">
        <v>41</v>
      </c>
      <c r="L7831" t="s">
        <v>147</v>
      </c>
      <c r="M7831" t="s">
        <v>196</v>
      </c>
      <c r="N7831" s="13">
        <v>733333</v>
      </c>
      <c r="O7831">
        <v>289121</v>
      </c>
      <c r="P7831">
        <v>2024</v>
      </c>
      <c r="Q7831">
        <v>1053769361</v>
      </c>
      <c r="R7831" t="s">
        <v>1777</v>
      </c>
      <c r="S7831" s="13">
        <v>733333</v>
      </c>
      <c r="T7831">
        <v>0</v>
      </c>
      <c r="U7831" t="s">
        <v>6291</v>
      </c>
      <c r="V7831" t="s">
        <v>2291</v>
      </c>
      <c r="W7831">
        <v>5004</v>
      </c>
      <c r="X7831">
        <v>0</v>
      </c>
      <c r="Y7831">
        <v>288388</v>
      </c>
      <c r="Z7831">
        <v>20241226</v>
      </c>
      <c r="AA7831">
        <v>2409301113</v>
      </c>
      <c r="AB7831">
        <v>199</v>
      </c>
      <c r="AC7831" t="s">
        <v>2281</v>
      </c>
      <c r="AD7831" t="s">
        <v>2281</v>
      </c>
      <c r="AE7831">
        <v>13107</v>
      </c>
      <c r="AF7831" t="s">
        <v>5908</v>
      </c>
      <c r="AG7831" t="s">
        <v>85</v>
      </c>
      <c r="AH7831">
        <v>260</v>
      </c>
    </row>
    <row r="7832" spans="1:34" hidden="1" x14ac:dyDescent="0.25">
      <c r="A7832" t="str">
        <f t="shared" si="366"/>
        <v>28 6 3 11 1 2 25 6 0 2201006 289122</v>
      </c>
      <c r="B7832" t="str">
        <f t="shared" si="367"/>
        <v>28 6 3 11 1 2 25 6 0 2201006 288044</v>
      </c>
      <c r="C7832" t="str">
        <f t="shared" si="368"/>
        <v>28 6 3 11 1 2 25 6 0 2201006</v>
      </c>
      <c r="D7832">
        <v>28</v>
      </c>
      <c r="E7832">
        <v>6</v>
      </c>
      <c r="F7832">
        <v>3</v>
      </c>
      <c r="G7832">
        <v>11</v>
      </c>
      <c r="H7832">
        <v>1</v>
      </c>
      <c r="I7832">
        <v>2</v>
      </c>
      <c r="J7832">
        <v>25</v>
      </c>
      <c r="K7832">
        <v>6</v>
      </c>
      <c r="L7832" t="s">
        <v>147</v>
      </c>
      <c r="M7832" t="s">
        <v>196</v>
      </c>
      <c r="N7832" s="13">
        <v>3818180</v>
      </c>
      <c r="O7832">
        <v>289122</v>
      </c>
      <c r="P7832">
        <v>2024</v>
      </c>
      <c r="Q7832">
        <v>900159106</v>
      </c>
      <c r="R7832" t="s">
        <v>796</v>
      </c>
      <c r="S7832" s="13">
        <v>3818180</v>
      </c>
      <c r="T7832">
        <v>152727</v>
      </c>
      <c r="U7832" t="s">
        <v>2493</v>
      </c>
      <c r="V7832" t="s">
        <v>2494</v>
      </c>
      <c r="W7832">
        <v>5016</v>
      </c>
      <c r="X7832">
        <v>2305</v>
      </c>
      <c r="Y7832">
        <v>288044</v>
      </c>
      <c r="Z7832">
        <v>20241227</v>
      </c>
      <c r="AA7832">
        <v>2402050305</v>
      </c>
      <c r="AB7832">
        <v>199</v>
      </c>
      <c r="AC7832" t="s">
        <v>2281</v>
      </c>
      <c r="AD7832" t="s">
        <v>2281</v>
      </c>
      <c r="AE7832">
        <v>11101</v>
      </c>
      <c r="AF7832" t="s">
        <v>2281</v>
      </c>
      <c r="AG7832" t="s">
        <v>549</v>
      </c>
      <c r="AH7832">
        <v>251</v>
      </c>
    </row>
    <row r="7833" spans="1:34" hidden="1" x14ac:dyDescent="0.25">
      <c r="A7833" t="str">
        <f t="shared" si="366"/>
        <v>28 1 3 11 1 2 72 17 0 2201071 289123</v>
      </c>
      <c r="B7833" t="str">
        <f t="shared" si="367"/>
        <v>28 1 3 11 1 2 72 17 0 2201071 288269</v>
      </c>
      <c r="C7833" t="str">
        <f t="shared" si="368"/>
        <v>28 1 3 11 1 2 72 17 0 2201071</v>
      </c>
      <c r="D7833">
        <v>28</v>
      </c>
      <c r="E7833">
        <v>1</v>
      </c>
      <c r="F7833">
        <v>3</v>
      </c>
      <c r="G7833">
        <v>11</v>
      </c>
      <c r="H7833">
        <v>1</v>
      </c>
      <c r="I7833">
        <v>2</v>
      </c>
      <c r="J7833">
        <v>72</v>
      </c>
      <c r="K7833">
        <v>17</v>
      </c>
      <c r="L7833" t="s">
        <v>147</v>
      </c>
      <c r="M7833" t="s">
        <v>193</v>
      </c>
      <c r="N7833" s="13">
        <v>30870000</v>
      </c>
      <c r="O7833">
        <v>289123</v>
      </c>
      <c r="P7833">
        <v>2024</v>
      </c>
      <c r="Q7833">
        <v>900340832</v>
      </c>
      <c r="R7833" t="s">
        <v>1725</v>
      </c>
      <c r="S7833" s="13">
        <v>30870000</v>
      </c>
      <c r="T7833">
        <v>0</v>
      </c>
      <c r="U7833" t="s">
        <v>6166</v>
      </c>
      <c r="V7833" t="s">
        <v>6333</v>
      </c>
      <c r="W7833">
        <v>5004</v>
      </c>
      <c r="X7833">
        <v>0</v>
      </c>
      <c r="Y7833">
        <v>288269</v>
      </c>
      <c r="Z7833">
        <v>20241227</v>
      </c>
      <c r="AA7833">
        <v>2407180887</v>
      </c>
      <c r="AB7833">
        <v>199</v>
      </c>
      <c r="AC7833" t="s">
        <v>2281</v>
      </c>
      <c r="AD7833" t="s">
        <v>2281</v>
      </c>
      <c r="AE7833">
        <v>11101</v>
      </c>
      <c r="AF7833" t="s">
        <v>2281</v>
      </c>
      <c r="AG7833" t="s">
        <v>549</v>
      </c>
      <c r="AH7833">
        <v>261</v>
      </c>
    </row>
    <row r="7834" spans="1:34" hidden="1" x14ac:dyDescent="0.25">
      <c r="A7834" t="str">
        <f t="shared" si="366"/>
        <v>28 8 3 11 1 2 25 0 0 2201028 289125</v>
      </c>
      <c r="B7834" t="str">
        <f t="shared" si="367"/>
        <v>28 8 3 11 1 2 25 0 0 2201028 288008</v>
      </c>
      <c r="C7834" t="str">
        <f t="shared" si="368"/>
        <v>28 8 3 11 1 2 25 0 0 2201028</v>
      </c>
      <c r="D7834">
        <v>28</v>
      </c>
      <c r="E7834">
        <v>8</v>
      </c>
      <c r="F7834">
        <v>3</v>
      </c>
      <c r="G7834">
        <v>11</v>
      </c>
      <c r="H7834">
        <v>1</v>
      </c>
      <c r="I7834">
        <v>2</v>
      </c>
      <c r="J7834">
        <v>25</v>
      </c>
      <c r="K7834">
        <v>0</v>
      </c>
      <c r="L7834" t="s">
        <v>147</v>
      </c>
      <c r="M7834" t="s">
        <v>203</v>
      </c>
      <c r="N7834" s="13">
        <v>641766041.5</v>
      </c>
      <c r="O7834">
        <v>289125</v>
      </c>
      <c r="P7834">
        <v>2024</v>
      </c>
      <c r="Q7834">
        <v>901788706</v>
      </c>
      <c r="R7834" t="s">
        <v>1771</v>
      </c>
      <c r="S7834" s="13">
        <v>641766041.5</v>
      </c>
      <c r="T7834">
        <v>0</v>
      </c>
      <c r="U7834" t="s">
        <v>5923</v>
      </c>
      <c r="V7834" t="s">
        <v>6334</v>
      </c>
      <c r="W7834">
        <v>5004</v>
      </c>
      <c r="X7834">
        <v>0</v>
      </c>
      <c r="Y7834">
        <v>288008</v>
      </c>
      <c r="Z7834">
        <v>20241227</v>
      </c>
      <c r="AA7834">
        <v>2401170181</v>
      </c>
      <c r="AB7834">
        <v>199</v>
      </c>
      <c r="AC7834" t="s">
        <v>2281</v>
      </c>
      <c r="AD7834" t="s">
        <v>2281</v>
      </c>
      <c r="AE7834">
        <v>11101</v>
      </c>
      <c r="AF7834" t="s">
        <v>2281</v>
      </c>
      <c r="AG7834" t="s">
        <v>549</v>
      </c>
      <c r="AH7834">
        <v>261</v>
      </c>
    </row>
    <row r="7835" spans="1:34" hidden="1" x14ac:dyDescent="0.25">
      <c r="A7835" t="str">
        <f t="shared" si="366"/>
        <v>28 8 3 11 1 2 25 0 0 2201028 289126</v>
      </c>
      <c r="B7835" t="str">
        <f t="shared" si="367"/>
        <v>28 8 3 11 1 2 25 0 0 2201028 288008</v>
      </c>
      <c r="C7835" t="str">
        <f t="shared" si="368"/>
        <v>28 8 3 11 1 2 25 0 0 2201028</v>
      </c>
      <c r="D7835">
        <v>28</v>
      </c>
      <c r="E7835">
        <v>8</v>
      </c>
      <c r="F7835">
        <v>3</v>
      </c>
      <c r="G7835">
        <v>11</v>
      </c>
      <c r="H7835">
        <v>1</v>
      </c>
      <c r="I7835">
        <v>2</v>
      </c>
      <c r="J7835">
        <v>25</v>
      </c>
      <c r="K7835">
        <v>0</v>
      </c>
      <c r="L7835" t="s">
        <v>147</v>
      </c>
      <c r="M7835" t="s">
        <v>203</v>
      </c>
      <c r="N7835" s="13">
        <v>641766041.5</v>
      </c>
      <c r="O7835">
        <v>289126</v>
      </c>
      <c r="P7835">
        <v>2024</v>
      </c>
      <c r="Q7835">
        <v>901788706</v>
      </c>
      <c r="R7835" t="s">
        <v>1771</v>
      </c>
      <c r="S7835" s="13">
        <v>641766041.5</v>
      </c>
      <c r="T7835">
        <v>22461811</v>
      </c>
      <c r="U7835" t="s">
        <v>5923</v>
      </c>
      <c r="V7835" t="s">
        <v>6334</v>
      </c>
      <c r="W7835">
        <v>5004</v>
      </c>
      <c r="X7835">
        <v>2305</v>
      </c>
      <c r="Y7835">
        <v>288008</v>
      </c>
      <c r="Z7835">
        <v>20241227</v>
      </c>
      <c r="AA7835">
        <v>2401170181</v>
      </c>
      <c r="AB7835">
        <v>199</v>
      </c>
      <c r="AC7835" t="s">
        <v>2281</v>
      </c>
      <c r="AD7835" t="s">
        <v>2281</v>
      </c>
      <c r="AE7835">
        <v>11101</v>
      </c>
      <c r="AF7835" t="s">
        <v>2281</v>
      </c>
      <c r="AG7835" t="s">
        <v>549</v>
      </c>
      <c r="AH7835">
        <v>261</v>
      </c>
    </row>
    <row r="7836" spans="1:34" hidden="1" x14ac:dyDescent="0.25">
      <c r="A7836" t="str">
        <f t="shared" si="366"/>
        <v>28 1 3 11 1 102 25 44 0 2201006 289127</v>
      </c>
      <c r="B7836" t="str">
        <f t="shared" si="367"/>
        <v>28 1 3 11 1 102 25 44 0 2201006 288371</v>
      </c>
      <c r="C7836" t="str">
        <f t="shared" si="368"/>
        <v>28 1 3 11 1 102 25 44 0 2201006</v>
      </c>
      <c r="D7836">
        <v>28</v>
      </c>
      <c r="E7836">
        <v>1</v>
      </c>
      <c r="F7836">
        <v>3</v>
      </c>
      <c r="G7836">
        <v>11</v>
      </c>
      <c r="H7836">
        <v>1</v>
      </c>
      <c r="I7836">
        <v>102</v>
      </c>
      <c r="J7836">
        <v>25</v>
      </c>
      <c r="K7836">
        <v>44</v>
      </c>
      <c r="L7836" t="s">
        <v>147</v>
      </c>
      <c r="M7836" t="s">
        <v>196</v>
      </c>
      <c r="N7836" s="13">
        <v>150000000</v>
      </c>
      <c r="O7836">
        <v>289127</v>
      </c>
      <c r="P7836">
        <v>2024</v>
      </c>
      <c r="Q7836">
        <v>800250255</v>
      </c>
      <c r="R7836" t="s">
        <v>1739</v>
      </c>
      <c r="S7836" s="13">
        <v>150000000</v>
      </c>
      <c r="T7836">
        <v>0</v>
      </c>
      <c r="U7836" t="s">
        <v>6335</v>
      </c>
      <c r="V7836" t="s">
        <v>6336</v>
      </c>
      <c r="W7836">
        <v>5016</v>
      </c>
      <c r="X7836">
        <v>0</v>
      </c>
      <c r="Y7836">
        <v>288371</v>
      </c>
      <c r="Z7836">
        <v>20241227</v>
      </c>
      <c r="AA7836">
        <v>2409131056</v>
      </c>
      <c r="AB7836">
        <v>1</v>
      </c>
      <c r="AC7836" t="s">
        <v>2281</v>
      </c>
      <c r="AD7836" t="s">
        <v>2281</v>
      </c>
      <c r="AE7836">
        <v>11101</v>
      </c>
      <c r="AF7836" t="s">
        <v>2281</v>
      </c>
      <c r="AG7836" t="s">
        <v>549</v>
      </c>
      <c r="AH7836">
        <v>250</v>
      </c>
    </row>
    <row r="7837" spans="1:34" hidden="1" x14ac:dyDescent="0.25">
      <c r="A7837" t="str">
        <f t="shared" si="366"/>
        <v>28 1 3 11 1 102 25 44 0 2201006 289128</v>
      </c>
      <c r="B7837" t="str">
        <f t="shared" si="367"/>
        <v>28 1 3 11 1 102 25 44 0 2201006 288371</v>
      </c>
      <c r="C7837" t="str">
        <f t="shared" si="368"/>
        <v>28 1 3 11 1 102 25 44 0 2201006</v>
      </c>
      <c r="D7837">
        <v>28</v>
      </c>
      <c r="E7837">
        <v>1</v>
      </c>
      <c r="F7837">
        <v>3</v>
      </c>
      <c r="G7837">
        <v>11</v>
      </c>
      <c r="H7837">
        <v>1</v>
      </c>
      <c r="I7837">
        <v>102</v>
      </c>
      <c r="J7837">
        <v>25</v>
      </c>
      <c r="K7837">
        <v>44</v>
      </c>
      <c r="L7837" t="s">
        <v>147</v>
      </c>
      <c r="M7837" t="s">
        <v>196</v>
      </c>
      <c r="N7837" s="13">
        <v>250000000</v>
      </c>
      <c r="O7837">
        <v>289128</v>
      </c>
      <c r="P7837">
        <v>2024</v>
      </c>
      <c r="Q7837">
        <v>800250255</v>
      </c>
      <c r="R7837" t="s">
        <v>1739</v>
      </c>
      <c r="S7837" s="13">
        <v>250000000</v>
      </c>
      <c r="T7837">
        <v>0</v>
      </c>
      <c r="U7837" t="s">
        <v>6335</v>
      </c>
      <c r="V7837" t="s">
        <v>6337</v>
      </c>
      <c r="W7837">
        <v>5016</v>
      </c>
      <c r="X7837">
        <v>0</v>
      </c>
      <c r="Y7837">
        <v>288371</v>
      </c>
      <c r="Z7837">
        <v>20241227</v>
      </c>
      <c r="AA7837">
        <v>2409131056</v>
      </c>
      <c r="AB7837">
        <v>199</v>
      </c>
      <c r="AC7837" t="s">
        <v>2281</v>
      </c>
      <c r="AD7837" t="s">
        <v>2281</v>
      </c>
      <c r="AE7837">
        <v>11101</v>
      </c>
      <c r="AF7837" t="s">
        <v>2281</v>
      </c>
      <c r="AG7837" t="s">
        <v>549</v>
      </c>
      <c r="AH7837">
        <v>250</v>
      </c>
    </row>
    <row r="7838" spans="1:34" hidden="1" x14ac:dyDescent="0.25">
      <c r="A7838" t="str">
        <f t="shared" si="366"/>
        <v>28 1 3 33 1 102 25 46 0 2201028 289129</v>
      </c>
      <c r="B7838" t="str">
        <f t="shared" si="367"/>
        <v>28 1 3 33 1 102 25 46 0 2201028 288403</v>
      </c>
      <c r="C7838" t="str">
        <f t="shared" si="368"/>
        <v>28 1 3 33 1 102 25 46 0 2201028</v>
      </c>
      <c r="D7838">
        <v>28</v>
      </c>
      <c r="E7838">
        <v>1</v>
      </c>
      <c r="F7838">
        <v>3</v>
      </c>
      <c r="G7838">
        <v>33</v>
      </c>
      <c r="H7838">
        <v>1</v>
      </c>
      <c r="I7838">
        <v>102</v>
      </c>
      <c r="J7838">
        <v>25</v>
      </c>
      <c r="K7838">
        <v>46</v>
      </c>
      <c r="L7838" t="s">
        <v>147</v>
      </c>
      <c r="M7838" t="s">
        <v>203</v>
      </c>
      <c r="N7838" s="13">
        <v>13408942.5</v>
      </c>
      <c r="O7838">
        <v>289129</v>
      </c>
      <c r="P7838">
        <v>2024</v>
      </c>
      <c r="Q7838">
        <v>901788706</v>
      </c>
      <c r="R7838" t="s">
        <v>1771</v>
      </c>
      <c r="S7838" s="13">
        <v>13408942.5</v>
      </c>
      <c r="T7838">
        <v>0</v>
      </c>
      <c r="U7838" t="s">
        <v>5923</v>
      </c>
      <c r="V7838" t="s">
        <v>6334</v>
      </c>
      <c r="W7838">
        <v>5004</v>
      </c>
      <c r="X7838">
        <v>0</v>
      </c>
      <c r="Y7838">
        <v>288403</v>
      </c>
      <c r="Z7838">
        <v>20241227</v>
      </c>
      <c r="AA7838">
        <v>2401170181</v>
      </c>
      <c r="AB7838">
        <v>199</v>
      </c>
      <c r="AC7838" t="s">
        <v>2281</v>
      </c>
      <c r="AD7838" t="s">
        <v>2281</v>
      </c>
      <c r="AE7838">
        <v>13150</v>
      </c>
      <c r="AF7838" t="s">
        <v>5925</v>
      </c>
      <c r="AG7838" t="s">
        <v>92</v>
      </c>
      <c r="AH7838">
        <v>261</v>
      </c>
    </row>
    <row r="7839" spans="1:34" hidden="1" x14ac:dyDescent="0.25">
      <c r="A7839" t="str">
        <f t="shared" si="366"/>
        <v>28 1 3 33 1 102 25 46 0 2201028 289130</v>
      </c>
      <c r="B7839" t="str">
        <f t="shared" si="367"/>
        <v>28 1 3 33 1 102 25 46 0 2201028 288403</v>
      </c>
      <c r="C7839" t="str">
        <f t="shared" si="368"/>
        <v>28 1 3 33 1 102 25 46 0 2201028</v>
      </c>
      <c r="D7839">
        <v>28</v>
      </c>
      <c r="E7839">
        <v>1</v>
      </c>
      <c r="F7839">
        <v>3</v>
      </c>
      <c r="G7839">
        <v>33</v>
      </c>
      <c r="H7839">
        <v>1</v>
      </c>
      <c r="I7839">
        <v>102</v>
      </c>
      <c r="J7839">
        <v>25</v>
      </c>
      <c r="K7839">
        <v>46</v>
      </c>
      <c r="L7839" t="s">
        <v>147</v>
      </c>
      <c r="M7839" t="s">
        <v>203</v>
      </c>
      <c r="N7839" s="13">
        <v>13408942.5</v>
      </c>
      <c r="O7839">
        <v>289130</v>
      </c>
      <c r="P7839">
        <v>2024</v>
      </c>
      <c r="Q7839">
        <v>901788706</v>
      </c>
      <c r="R7839" t="s">
        <v>1771</v>
      </c>
      <c r="S7839" s="13">
        <v>13408942.5</v>
      </c>
      <c r="T7839">
        <v>469313</v>
      </c>
      <c r="U7839" t="s">
        <v>5923</v>
      </c>
      <c r="V7839" t="s">
        <v>6334</v>
      </c>
      <c r="W7839">
        <v>5004</v>
      </c>
      <c r="X7839">
        <v>2305</v>
      </c>
      <c r="Y7839">
        <v>288403</v>
      </c>
      <c r="Z7839">
        <v>20241227</v>
      </c>
      <c r="AA7839">
        <v>2401170181</v>
      </c>
      <c r="AB7839">
        <v>199</v>
      </c>
      <c r="AC7839" t="s">
        <v>2281</v>
      </c>
      <c r="AD7839" t="s">
        <v>2281</v>
      </c>
      <c r="AE7839">
        <v>13150</v>
      </c>
      <c r="AF7839" t="s">
        <v>5925</v>
      </c>
      <c r="AG7839" t="s">
        <v>92</v>
      </c>
      <c r="AH7839">
        <v>261</v>
      </c>
    </row>
    <row r="7840" spans="1:34" hidden="1" x14ac:dyDescent="0.25">
      <c r="A7840" t="str">
        <f t="shared" si="366"/>
        <v>28 1 3 11 1 101 24 42 0 2201051 289131</v>
      </c>
      <c r="B7840" t="str">
        <f t="shared" si="367"/>
        <v>28 1 3 11 1 101 24 42 0 2201051 288404</v>
      </c>
      <c r="C7840" t="str">
        <f t="shared" si="368"/>
        <v>28 1 3 11 1 101 24 42 0 2201051</v>
      </c>
      <c r="D7840">
        <v>28</v>
      </c>
      <c r="E7840">
        <v>1</v>
      </c>
      <c r="F7840">
        <v>3</v>
      </c>
      <c r="G7840">
        <v>11</v>
      </c>
      <c r="H7840">
        <v>1</v>
      </c>
      <c r="I7840">
        <v>101</v>
      </c>
      <c r="J7840">
        <v>24</v>
      </c>
      <c r="K7840">
        <v>42</v>
      </c>
      <c r="L7840" t="s">
        <v>147</v>
      </c>
      <c r="M7840" t="s">
        <v>200</v>
      </c>
      <c r="N7840" s="13">
        <v>13066200</v>
      </c>
      <c r="O7840">
        <v>289131</v>
      </c>
      <c r="P7840">
        <v>2024</v>
      </c>
      <c r="Q7840">
        <v>901050639</v>
      </c>
      <c r="R7840" t="s">
        <v>1731</v>
      </c>
      <c r="S7840" s="13">
        <v>13066200</v>
      </c>
      <c r="T7840">
        <v>658800</v>
      </c>
      <c r="U7840" t="s">
        <v>6338</v>
      </c>
      <c r="V7840" t="s">
        <v>6339</v>
      </c>
      <c r="W7840">
        <v>5016</v>
      </c>
      <c r="X7840">
        <v>2305</v>
      </c>
      <c r="Y7840">
        <v>288404</v>
      </c>
      <c r="Z7840">
        <v>20241227</v>
      </c>
      <c r="AA7840">
        <v>2410221161</v>
      </c>
      <c r="AB7840">
        <v>1</v>
      </c>
      <c r="AC7840" t="s">
        <v>2281</v>
      </c>
      <c r="AD7840" t="s">
        <v>2281</v>
      </c>
      <c r="AE7840">
        <v>11101</v>
      </c>
      <c r="AF7840" t="s">
        <v>2281</v>
      </c>
      <c r="AG7840" t="s">
        <v>549</v>
      </c>
      <c r="AH7840">
        <v>332</v>
      </c>
    </row>
    <row r="7841" spans="1:34" hidden="1" x14ac:dyDescent="0.25">
      <c r="A7841" t="str">
        <f t="shared" si="366"/>
        <v>28 1 3 22 1 101 24 41 0 2201062 289132</v>
      </c>
      <c r="B7841" t="str">
        <f t="shared" si="367"/>
        <v>28 1 3 22 1 101 24 41 0 2201062 288523</v>
      </c>
      <c r="C7841" t="str">
        <f t="shared" si="368"/>
        <v>28 1 3 22 1 101 24 41 0 2201062</v>
      </c>
      <c r="D7841">
        <v>28</v>
      </c>
      <c r="E7841">
        <v>1</v>
      </c>
      <c r="F7841">
        <v>3</v>
      </c>
      <c r="G7841">
        <v>22</v>
      </c>
      <c r="H7841">
        <v>1</v>
      </c>
      <c r="I7841">
        <v>101</v>
      </c>
      <c r="J7841">
        <v>24</v>
      </c>
      <c r="K7841">
        <v>41</v>
      </c>
      <c r="L7841" t="s">
        <v>147</v>
      </c>
      <c r="M7841" t="s">
        <v>201</v>
      </c>
      <c r="N7841" s="13">
        <v>116711681</v>
      </c>
      <c r="O7841">
        <v>289132</v>
      </c>
      <c r="P7841">
        <v>2024</v>
      </c>
      <c r="Q7841">
        <v>10230148</v>
      </c>
      <c r="R7841" t="s">
        <v>1498</v>
      </c>
      <c r="S7841" s="13">
        <v>116711681</v>
      </c>
      <c r="T7841">
        <v>2334234</v>
      </c>
      <c r="U7841" t="s">
        <v>6340</v>
      </c>
      <c r="V7841" t="s">
        <v>5792</v>
      </c>
      <c r="W7841">
        <v>5016</v>
      </c>
      <c r="X7841">
        <v>2317</v>
      </c>
      <c r="Y7841">
        <v>288523</v>
      </c>
      <c r="Z7841">
        <v>20241227</v>
      </c>
      <c r="AA7841">
        <v>2411121210</v>
      </c>
      <c r="AB7841">
        <v>1</v>
      </c>
      <c r="AC7841" t="s">
        <v>2281</v>
      </c>
      <c r="AD7841" t="s">
        <v>2281</v>
      </c>
      <c r="AE7841">
        <v>23130</v>
      </c>
      <c r="AF7841" t="s">
        <v>2281</v>
      </c>
      <c r="AG7841" t="s">
        <v>675</v>
      </c>
      <c r="AH7841">
        <v>331</v>
      </c>
    </row>
    <row r="7842" spans="1:34" hidden="1" x14ac:dyDescent="0.25">
      <c r="A7842" t="str">
        <f t="shared" si="366"/>
        <v>28 1 3 33 1 102 25 41 0 2201006 289134</v>
      </c>
      <c r="B7842" t="str">
        <f t="shared" si="367"/>
        <v>28 1 3 33 1 102 25 41 0 2201006 288377</v>
      </c>
      <c r="C7842" t="str">
        <f t="shared" si="368"/>
        <v>28 1 3 33 1 102 25 41 0 2201006</v>
      </c>
      <c r="D7842">
        <v>28</v>
      </c>
      <c r="E7842">
        <v>1</v>
      </c>
      <c r="F7842">
        <v>3</v>
      </c>
      <c r="G7842">
        <v>33</v>
      </c>
      <c r="H7842">
        <v>1</v>
      </c>
      <c r="I7842">
        <v>102</v>
      </c>
      <c r="J7842">
        <v>25</v>
      </c>
      <c r="K7842">
        <v>41</v>
      </c>
      <c r="L7842" t="s">
        <v>147</v>
      </c>
      <c r="M7842" t="s">
        <v>196</v>
      </c>
      <c r="N7842" s="13">
        <v>4000000</v>
      </c>
      <c r="O7842">
        <v>289134</v>
      </c>
      <c r="P7842">
        <v>2024</v>
      </c>
      <c r="Q7842">
        <v>24343740</v>
      </c>
      <c r="R7842" t="s">
        <v>1775</v>
      </c>
      <c r="S7842" s="13">
        <v>4000000</v>
      </c>
      <c r="T7842">
        <v>0</v>
      </c>
      <c r="U7842" t="s">
        <v>6241</v>
      </c>
      <c r="V7842" t="s">
        <v>5784</v>
      </c>
      <c r="W7842">
        <v>5004</v>
      </c>
      <c r="X7842">
        <v>0</v>
      </c>
      <c r="Y7842">
        <v>288377</v>
      </c>
      <c r="Z7842">
        <v>20241227</v>
      </c>
      <c r="AA7842">
        <v>2409241092</v>
      </c>
      <c r="AB7842">
        <v>199</v>
      </c>
      <c r="AC7842" t="s">
        <v>2281</v>
      </c>
      <c r="AD7842" t="s">
        <v>2281</v>
      </c>
      <c r="AE7842">
        <v>13107</v>
      </c>
      <c r="AF7842" t="s">
        <v>5908</v>
      </c>
      <c r="AG7842" t="s">
        <v>85</v>
      </c>
      <c r="AH7842">
        <v>260</v>
      </c>
    </row>
    <row r="7843" spans="1:34" x14ac:dyDescent="0.25">
      <c r="A7843" t="str">
        <f t="shared" si="366"/>
        <v>28 1 3 33 1 102 72 43 0 2201044 289135</v>
      </c>
      <c r="B7843" t="str">
        <f t="shared" si="367"/>
        <v>28 1 3 33 1 102 72 43 0 2201044 288534</v>
      </c>
      <c r="C7843" t="str">
        <f t="shared" si="368"/>
        <v>28 1 3 33 1 102 72 43 0 2201044</v>
      </c>
      <c r="D7843">
        <v>28</v>
      </c>
      <c r="E7843">
        <v>1</v>
      </c>
      <c r="F7843">
        <v>3</v>
      </c>
      <c r="G7843">
        <v>33</v>
      </c>
      <c r="H7843">
        <v>1</v>
      </c>
      <c r="I7843">
        <v>102</v>
      </c>
      <c r="J7843">
        <v>72</v>
      </c>
      <c r="K7843">
        <v>43</v>
      </c>
      <c r="L7843" t="s">
        <v>147</v>
      </c>
      <c r="M7843" t="s">
        <v>195</v>
      </c>
      <c r="N7843" s="13">
        <v>63899994.399999999</v>
      </c>
      <c r="O7843">
        <v>289135</v>
      </c>
      <c r="P7843">
        <v>2024</v>
      </c>
      <c r="Q7843">
        <v>901120123</v>
      </c>
      <c r="R7843" t="s">
        <v>1801</v>
      </c>
      <c r="S7843" s="13">
        <v>440069999.98000002</v>
      </c>
      <c r="T7843">
        <v>14792269</v>
      </c>
      <c r="U7843" t="s">
        <v>6341</v>
      </c>
      <c r="V7843" t="s">
        <v>6342</v>
      </c>
      <c r="W7843">
        <v>5004</v>
      </c>
      <c r="X7843">
        <v>2305</v>
      </c>
      <c r="Y7843">
        <v>288534</v>
      </c>
      <c r="Z7843">
        <v>20241227</v>
      </c>
      <c r="AA7843">
        <v>2411221237</v>
      </c>
      <c r="AB7843">
        <v>199</v>
      </c>
      <c r="AC7843" t="s">
        <v>2281</v>
      </c>
      <c r="AD7843" t="s">
        <v>2281</v>
      </c>
      <c r="AE7843">
        <v>13101</v>
      </c>
      <c r="AF7843" t="s">
        <v>5906</v>
      </c>
      <c r="AG7843" t="s">
        <v>83</v>
      </c>
      <c r="AH7843">
        <v>261</v>
      </c>
    </row>
    <row r="7844" spans="1:34" x14ac:dyDescent="0.25">
      <c r="A7844" t="str">
        <f t="shared" si="366"/>
        <v>28 2 3 33 1 102 72 43 0 2201044 289135</v>
      </c>
      <c r="B7844" t="str">
        <f t="shared" si="367"/>
        <v>28 2 3 33 1 102 72 43 0 2201044 288534</v>
      </c>
      <c r="C7844" t="str">
        <f t="shared" si="368"/>
        <v>28 2 3 33 1 102 72 43 0 2201044</v>
      </c>
      <c r="D7844">
        <v>28</v>
      </c>
      <c r="E7844">
        <v>2</v>
      </c>
      <c r="F7844">
        <v>3</v>
      </c>
      <c r="G7844">
        <v>33</v>
      </c>
      <c r="H7844">
        <v>1</v>
      </c>
      <c r="I7844">
        <v>102</v>
      </c>
      <c r="J7844">
        <v>72</v>
      </c>
      <c r="K7844">
        <v>43</v>
      </c>
      <c r="L7844" t="s">
        <v>147</v>
      </c>
      <c r="M7844" t="s">
        <v>195</v>
      </c>
      <c r="N7844" s="13">
        <v>343485430</v>
      </c>
      <c r="O7844">
        <v>289135</v>
      </c>
      <c r="P7844">
        <v>2024</v>
      </c>
      <c r="Q7844">
        <v>901120123</v>
      </c>
      <c r="R7844" t="s">
        <v>1801</v>
      </c>
      <c r="S7844" s="13">
        <v>440069999.98000002</v>
      </c>
      <c r="T7844">
        <v>14792269</v>
      </c>
      <c r="U7844" t="s">
        <v>6341</v>
      </c>
      <c r="V7844" t="s">
        <v>6342</v>
      </c>
      <c r="W7844">
        <v>5004</v>
      </c>
      <c r="X7844">
        <v>2305</v>
      </c>
      <c r="Y7844">
        <v>288534</v>
      </c>
      <c r="Z7844">
        <v>20241227</v>
      </c>
      <c r="AA7844">
        <v>2411221237</v>
      </c>
      <c r="AB7844">
        <v>199</v>
      </c>
      <c r="AC7844" t="s">
        <v>2281</v>
      </c>
      <c r="AD7844" t="s">
        <v>2281</v>
      </c>
      <c r="AE7844">
        <v>13101</v>
      </c>
      <c r="AF7844" t="s">
        <v>5906</v>
      </c>
      <c r="AG7844" t="s">
        <v>83</v>
      </c>
      <c r="AH7844">
        <v>261</v>
      </c>
    </row>
    <row r="7845" spans="1:34" x14ac:dyDescent="0.25">
      <c r="A7845" t="str">
        <f t="shared" si="366"/>
        <v>28 3 3 33 1 102 72 43 0 2201044 289135</v>
      </c>
      <c r="B7845" t="str">
        <f t="shared" si="367"/>
        <v>28 3 3 33 1 102 72 43 0 2201044 288534</v>
      </c>
      <c r="C7845" t="str">
        <f t="shared" si="368"/>
        <v>28 3 3 33 1 102 72 43 0 2201044</v>
      </c>
      <c r="D7845">
        <v>28</v>
      </c>
      <c r="E7845">
        <v>3</v>
      </c>
      <c r="F7845">
        <v>3</v>
      </c>
      <c r="G7845">
        <v>33</v>
      </c>
      <c r="H7845">
        <v>1</v>
      </c>
      <c r="I7845">
        <v>102</v>
      </c>
      <c r="J7845">
        <v>72</v>
      </c>
      <c r="K7845">
        <v>43</v>
      </c>
      <c r="L7845" t="s">
        <v>147</v>
      </c>
      <c r="M7845" t="s">
        <v>195</v>
      </c>
      <c r="N7845" s="13">
        <v>32684575.579999998</v>
      </c>
      <c r="O7845">
        <v>289135</v>
      </c>
      <c r="P7845">
        <v>2024</v>
      </c>
      <c r="Q7845">
        <v>901120123</v>
      </c>
      <c r="R7845" t="s">
        <v>1801</v>
      </c>
      <c r="S7845" s="13">
        <v>440069999.98000002</v>
      </c>
      <c r="T7845">
        <v>14792269</v>
      </c>
      <c r="U7845" t="s">
        <v>6341</v>
      </c>
      <c r="V7845" t="s">
        <v>6342</v>
      </c>
      <c r="W7845">
        <v>5004</v>
      </c>
      <c r="X7845">
        <v>2305</v>
      </c>
      <c r="Y7845">
        <v>288534</v>
      </c>
      <c r="Z7845">
        <v>20241227</v>
      </c>
      <c r="AA7845">
        <v>2411221237</v>
      </c>
      <c r="AB7845">
        <v>199</v>
      </c>
      <c r="AC7845" t="s">
        <v>2281</v>
      </c>
      <c r="AD7845" t="s">
        <v>2281</v>
      </c>
      <c r="AE7845">
        <v>13101</v>
      </c>
      <c r="AF7845" t="s">
        <v>5906</v>
      </c>
      <c r="AG7845" t="s">
        <v>83</v>
      </c>
      <c r="AH7845">
        <v>261</v>
      </c>
    </row>
    <row r="7846" spans="1:34" hidden="1" x14ac:dyDescent="0.25">
      <c r="A7846" t="str">
        <f t="shared" si="366"/>
        <v>28 11 1 11 1 1 8 0 2110102004 0 289136</v>
      </c>
      <c r="B7846" t="str">
        <f t="shared" si="367"/>
        <v>28 11 1 11 1 1 8 0 2110102004 0 288606</v>
      </c>
      <c r="C7846" t="str">
        <f t="shared" si="368"/>
        <v>28 11 1 11 1 1 8 0 2110102004 0</v>
      </c>
      <c r="D7846">
        <v>28</v>
      </c>
      <c r="E7846">
        <v>11</v>
      </c>
      <c r="F7846">
        <v>1</v>
      </c>
      <c r="G7846">
        <v>11</v>
      </c>
      <c r="H7846">
        <v>1</v>
      </c>
      <c r="I7846">
        <v>1</v>
      </c>
      <c r="J7846">
        <v>8</v>
      </c>
      <c r="K7846">
        <v>0</v>
      </c>
      <c r="L7846" t="s">
        <v>754</v>
      </c>
      <c r="M7846" t="s">
        <v>147</v>
      </c>
      <c r="N7846" s="13">
        <v>5720700</v>
      </c>
      <c r="O7846">
        <v>289136</v>
      </c>
      <c r="P7846">
        <v>2024</v>
      </c>
      <c r="Q7846">
        <v>900319291</v>
      </c>
      <c r="R7846" t="s">
        <v>785</v>
      </c>
      <c r="S7846" s="13">
        <v>40508080</v>
      </c>
      <c r="T7846">
        <v>0</v>
      </c>
      <c r="U7846" t="s">
        <v>6343</v>
      </c>
      <c r="V7846" t="s">
        <v>2960</v>
      </c>
      <c r="W7846">
        <v>5001</v>
      </c>
      <c r="X7846">
        <v>0</v>
      </c>
      <c r="Y7846">
        <v>288606</v>
      </c>
      <c r="Z7846">
        <v>20241230</v>
      </c>
      <c r="AA7846">
        <v>2024121190</v>
      </c>
      <c r="AB7846">
        <v>0</v>
      </c>
      <c r="AC7846" t="s">
        <v>2281</v>
      </c>
      <c r="AD7846" t="s">
        <v>2281</v>
      </c>
      <c r="AE7846">
        <v>11101</v>
      </c>
      <c r="AF7846" t="s">
        <v>2281</v>
      </c>
      <c r="AG7846" t="s">
        <v>549</v>
      </c>
      <c r="AH7846">
        <v>100</v>
      </c>
    </row>
    <row r="7847" spans="1:34" hidden="1" x14ac:dyDescent="0.25">
      <c r="A7847" t="str">
        <f t="shared" si="366"/>
        <v>28 11 1 11 1 1 9 0 2110102007 0 289136</v>
      </c>
      <c r="B7847" t="str">
        <f t="shared" si="367"/>
        <v>28 11 1 11 1 1 9 0 2110102007 0 288606</v>
      </c>
      <c r="C7847" t="str">
        <f t="shared" si="368"/>
        <v>28 11 1 11 1 1 9 0 2110102007 0</v>
      </c>
      <c r="D7847">
        <v>28</v>
      </c>
      <c r="E7847">
        <v>11</v>
      </c>
      <c r="F7847">
        <v>1</v>
      </c>
      <c r="G7847">
        <v>11</v>
      </c>
      <c r="H7847">
        <v>1</v>
      </c>
      <c r="I7847">
        <v>1</v>
      </c>
      <c r="J7847">
        <v>9</v>
      </c>
      <c r="K7847">
        <v>0</v>
      </c>
      <c r="L7847" t="s">
        <v>747</v>
      </c>
      <c r="M7847" t="s">
        <v>147</v>
      </c>
      <c r="N7847" s="13">
        <v>697000</v>
      </c>
      <c r="O7847">
        <v>289136</v>
      </c>
      <c r="P7847">
        <v>2024</v>
      </c>
      <c r="Q7847">
        <v>900319291</v>
      </c>
      <c r="R7847" t="s">
        <v>785</v>
      </c>
      <c r="S7847" s="13">
        <v>40508080</v>
      </c>
      <c r="T7847">
        <v>0</v>
      </c>
      <c r="U7847" t="s">
        <v>6343</v>
      </c>
      <c r="V7847" t="s">
        <v>2960</v>
      </c>
      <c r="W7847">
        <v>5001</v>
      </c>
      <c r="X7847">
        <v>0</v>
      </c>
      <c r="Y7847">
        <v>288606</v>
      </c>
      <c r="Z7847">
        <v>20241230</v>
      </c>
      <c r="AA7847">
        <v>2024121190</v>
      </c>
      <c r="AB7847">
        <v>0</v>
      </c>
      <c r="AC7847" t="s">
        <v>2281</v>
      </c>
      <c r="AD7847" t="s">
        <v>2281</v>
      </c>
      <c r="AE7847">
        <v>11101</v>
      </c>
      <c r="AF7847" t="s">
        <v>2281</v>
      </c>
      <c r="AG7847" t="s">
        <v>549</v>
      </c>
      <c r="AH7847">
        <v>100</v>
      </c>
    </row>
    <row r="7848" spans="1:34" hidden="1" x14ac:dyDescent="0.25">
      <c r="A7848" t="str">
        <f t="shared" si="366"/>
        <v>28 11 1 11 1 1 10 0 2110102006 0 289136</v>
      </c>
      <c r="B7848" t="str">
        <f t="shared" si="367"/>
        <v>28 11 1 11 1 1 10 0 2110102006 0 288606</v>
      </c>
      <c r="C7848" t="str">
        <f t="shared" si="368"/>
        <v>28 11 1 11 1 1 10 0 2110102006 0</v>
      </c>
      <c r="D7848">
        <v>28</v>
      </c>
      <c r="E7848">
        <v>11</v>
      </c>
      <c r="F7848">
        <v>1</v>
      </c>
      <c r="G7848">
        <v>11</v>
      </c>
      <c r="H7848">
        <v>1</v>
      </c>
      <c r="I7848">
        <v>1</v>
      </c>
      <c r="J7848">
        <v>10</v>
      </c>
      <c r="K7848">
        <v>0</v>
      </c>
      <c r="L7848" t="s">
        <v>748</v>
      </c>
      <c r="M7848" t="s">
        <v>147</v>
      </c>
      <c r="N7848" s="13">
        <v>4295700</v>
      </c>
      <c r="O7848">
        <v>289136</v>
      </c>
      <c r="P7848">
        <v>2024</v>
      </c>
      <c r="Q7848">
        <v>900319291</v>
      </c>
      <c r="R7848" t="s">
        <v>785</v>
      </c>
      <c r="S7848" s="13">
        <v>40508080</v>
      </c>
      <c r="T7848">
        <v>0</v>
      </c>
      <c r="U7848" t="s">
        <v>6343</v>
      </c>
      <c r="V7848" t="s">
        <v>2960</v>
      </c>
      <c r="W7848">
        <v>5001</v>
      </c>
      <c r="X7848">
        <v>0</v>
      </c>
      <c r="Y7848">
        <v>288606</v>
      </c>
      <c r="Z7848">
        <v>20241230</v>
      </c>
      <c r="AA7848">
        <v>2024121190</v>
      </c>
      <c r="AB7848">
        <v>0</v>
      </c>
      <c r="AC7848" t="s">
        <v>2281</v>
      </c>
      <c r="AD7848" t="s">
        <v>2281</v>
      </c>
      <c r="AE7848">
        <v>11101</v>
      </c>
      <c r="AF7848" t="s">
        <v>2281</v>
      </c>
      <c r="AG7848" t="s">
        <v>549</v>
      </c>
      <c r="AH7848">
        <v>100</v>
      </c>
    </row>
    <row r="7849" spans="1:34" hidden="1" x14ac:dyDescent="0.25">
      <c r="A7849" t="str">
        <f t="shared" si="366"/>
        <v>28 11 1 11 1 1 11 0 2110102009 0 289136</v>
      </c>
      <c r="B7849" t="str">
        <f t="shared" si="367"/>
        <v>28 11 1 11 1 1 11 0 2110102009 0 288606</v>
      </c>
      <c r="C7849" t="str">
        <f t="shared" si="368"/>
        <v>28 11 1 11 1 1 11 0 2110102009 0</v>
      </c>
      <c r="D7849">
        <v>28</v>
      </c>
      <c r="E7849">
        <v>11</v>
      </c>
      <c r="F7849">
        <v>1</v>
      </c>
      <c r="G7849">
        <v>11</v>
      </c>
      <c r="H7849">
        <v>1</v>
      </c>
      <c r="I7849">
        <v>1</v>
      </c>
      <c r="J7849">
        <v>11</v>
      </c>
      <c r="K7849">
        <v>0</v>
      </c>
      <c r="L7849" t="s">
        <v>750</v>
      </c>
      <c r="M7849" t="s">
        <v>147</v>
      </c>
      <c r="N7849" s="13">
        <v>1089500</v>
      </c>
      <c r="O7849">
        <v>289136</v>
      </c>
      <c r="P7849">
        <v>2024</v>
      </c>
      <c r="Q7849">
        <v>900319291</v>
      </c>
      <c r="R7849" t="s">
        <v>785</v>
      </c>
      <c r="S7849" s="13">
        <v>40508080</v>
      </c>
      <c r="T7849">
        <v>0</v>
      </c>
      <c r="U7849" t="s">
        <v>6343</v>
      </c>
      <c r="V7849" t="s">
        <v>2960</v>
      </c>
      <c r="W7849">
        <v>5001</v>
      </c>
      <c r="X7849">
        <v>0</v>
      </c>
      <c r="Y7849">
        <v>288606</v>
      </c>
      <c r="Z7849">
        <v>20241230</v>
      </c>
      <c r="AA7849">
        <v>2024121190</v>
      </c>
      <c r="AB7849">
        <v>0</v>
      </c>
      <c r="AC7849" t="s">
        <v>2281</v>
      </c>
      <c r="AD7849" t="s">
        <v>2281</v>
      </c>
      <c r="AE7849">
        <v>11101</v>
      </c>
      <c r="AF7849" t="s">
        <v>2281</v>
      </c>
      <c r="AG7849" t="s">
        <v>549</v>
      </c>
      <c r="AH7849">
        <v>100</v>
      </c>
    </row>
    <row r="7850" spans="1:34" hidden="1" x14ac:dyDescent="0.25">
      <c r="A7850" t="str">
        <f t="shared" si="366"/>
        <v>28 11 1 11 1 1 12 0 2110102008 0 289136</v>
      </c>
      <c r="B7850" t="str">
        <f t="shared" si="367"/>
        <v>28 11 1 11 1 1 12 0 2110102008 0 288606</v>
      </c>
      <c r="C7850" t="str">
        <f t="shared" si="368"/>
        <v>28 11 1 11 1 1 12 0 2110102008 0</v>
      </c>
      <c r="D7850">
        <v>28</v>
      </c>
      <c r="E7850">
        <v>11</v>
      </c>
      <c r="F7850">
        <v>1</v>
      </c>
      <c r="G7850">
        <v>11</v>
      </c>
      <c r="H7850">
        <v>1</v>
      </c>
      <c r="I7850">
        <v>1</v>
      </c>
      <c r="J7850">
        <v>12</v>
      </c>
      <c r="K7850">
        <v>0</v>
      </c>
      <c r="L7850" t="s">
        <v>749</v>
      </c>
      <c r="M7850" t="s">
        <v>147</v>
      </c>
      <c r="N7850" s="13">
        <v>697000</v>
      </c>
      <c r="O7850">
        <v>289136</v>
      </c>
      <c r="P7850">
        <v>2024</v>
      </c>
      <c r="Q7850">
        <v>900319291</v>
      </c>
      <c r="R7850" t="s">
        <v>785</v>
      </c>
      <c r="S7850" s="13">
        <v>40508080</v>
      </c>
      <c r="T7850">
        <v>0</v>
      </c>
      <c r="U7850" t="s">
        <v>6343</v>
      </c>
      <c r="V7850" t="s">
        <v>2960</v>
      </c>
      <c r="W7850">
        <v>5001</v>
      </c>
      <c r="X7850">
        <v>0</v>
      </c>
      <c r="Y7850">
        <v>288606</v>
      </c>
      <c r="Z7850">
        <v>20241230</v>
      </c>
      <c r="AA7850">
        <v>2024121190</v>
      </c>
      <c r="AB7850">
        <v>0</v>
      </c>
      <c r="AC7850" t="s">
        <v>2281</v>
      </c>
      <c r="AD7850" t="s">
        <v>2281</v>
      </c>
      <c r="AE7850">
        <v>11101</v>
      </c>
      <c r="AF7850" t="s">
        <v>2281</v>
      </c>
      <c r="AG7850" t="s">
        <v>549</v>
      </c>
      <c r="AH7850">
        <v>100</v>
      </c>
    </row>
    <row r="7851" spans="1:34" hidden="1" x14ac:dyDescent="0.25">
      <c r="A7851" t="str">
        <f t="shared" si="366"/>
        <v>28 11 1 11 1 1 15 0 2110202002 0 289136</v>
      </c>
      <c r="B7851" t="str">
        <f t="shared" si="367"/>
        <v>28 11 1 11 1 1 15 0 2110202002 0 288606</v>
      </c>
      <c r="C7851" t="str">
        <f t="shared" si="368"/>
        <v>28 11 1 11 1 1 15 0 2110202002 0</v>
      </c>
      <c r="D7851">
        <v>28</v>
      </c>
      <c r="E7851">
        <v>11</v>
      </c>
      <c r="F7851">
        <v>1</v>
      </c>
      <c r="G7851">
        <v>11</v>
      </c>
      <c r="H7851">
        <v>1</v>
      </c>
      <c r="I7851">
        <v>1</v>
      </c>
      <c r="J7851">
        <v>15</v>
      </c>
      <c r="K7851">
        <v>0</v>
      </c>
      <c r="L7851" t="s">
        <v>776</v>
      </c>
      <c r="M7851" t="s">
        <v>147</v>
      </c>
      <c r="N7851" s="13">
        <v>11383570</v>
      </c>
      <c r="O7851">
        <v>289136</v>
      </c>
      <c r="P7851">
        <v>2024</v>
      </c>
      <c r="Q7851">
        <v>900319291</v>
      </c>
      <c r="R7851" t="s">
        <v>785</v>
      </c>
      <c r="S7851" s="13">
        <v>40508080</v>
      </c>
      <c r="T7851">
        <v>0</v>
      </c>
      <c r="U7851" t="s">
        <v>6343</v>
      </c>
      <c r="V7851" t="s">
        <v>2960</v>
      </c>
      <c r="W7851">
        <v>5001</v>
      </c>
      <c r="X7851">
        <v>0</v>
      </c>
      <c r="Y7851">
        <v>288606</v>
      </c>
      <c r="Z7851">
        <v>20241230</v>
      </c>
      <c r="AA7851">
        <v>2024121190</v>
      </c>
      <c r="AB7851">
        <v>0</v>
      </c>
      <c r="AC7851" t="s">
        <v>2281</v>
      </c>
      <c r="AD7851" t="s">
        <v>2281</v>
      </c>
      <c r="AE7851">
        <v>11101</v>
      </c>
      <c r="AF7851" t="s">
        <v>2281</v>
      </c>
      <c r="AG7851" t="s">
        <v>549</v>
      </c>
      <c r="AH7851">
        <v>100</v>
      </c>
    </row>
    <row r="7852" spans="1:34" hidden="1" x14ac:dyDescent="0.25">
      <c r="A7852" t="str">
        <f t="shared" si="366"/>
        <v>28 11 1 11 1 1 16 0 2110202001 0 289136</v>
      </c>
      <c r="B7852" t="str">
        <f t="shared" si="367"/>
        <v>28 11 1 11 1 1 16 0 2110202001 0 288606</v>
      </c>
      <c r="C7852" t="str">
        <f t="shared" si="368"/>
        <v>28 11 1 11 1 1 16 0 2110202001 0</v>
      </c>
      <c r="D7852">
        <v>28</v>
      </c>
      <c r="E7852">
        <v>11</v>
      </c>
      <c r="F7852">
        <v>1</v>
      </c>
      <c r="G7852">
        <v>11</v>
      </c>
      <c r="H7852">
        <v>1</v>
      </c>
      <c r="I7852">
        <v>1</v>
      </c>
      <c r="J7852">
        <v>16</v>
      </c>
      <c r="K7852">
        <v>0</v>
      </c>
      <c r="L7852" t="s">
        <v>777</v>
      </c>
      <c r="M7852" t="s">
        <v>147</v>
      </c>
      <c r="N7852" s="13">
        <v>15979010</v>
      </c>
      <c r="O7852">
        <v>289136</v>
      </c>
      <c r="P7852">
        <v>2024</v>
      </c>
      <c r="Q7852">
        <v>900319291</v>
      </c>
      <c r="R7852" t="s">
        <v>785</v>
      </c>
      <c r="S7852" s="13">
        <v>40508080</v>
      </c>
      <c r="T7852">
        <v>0</v>
      </c>
      <c r="U7852" t="s">
        <v>6343</v>
      </c>
      <c r="V7852" t="s">
        <v>2960</v>
      </c>
      <c r="W7852">
        <v>5001</v>
      </c>
      <c r="X7852">
        <v>0</v>
      </c>
      <c r="Y7852">
        <v>288606</v>
      </c>
      <c r="Z7852">
        <v>20241230</v>
      </c>
      <c r="AA7852">
        <v>2024121190</v>
      </c>
      <c r="AB7852">
        <v>0</v>
      </c>
      <c r="AC7852" t="s">
        <v>2281</v>
      </c>
      <c r="AD7852" t="s">
        <v>2281</v>
      </c>
      <c r="AE7852">
        <v>11101</v>
      </c>
      <c r="AF7852" t="s">
        <v>2281</v>
      </c>
      <c r="AG7852" t="s">
        <v>549</v>
      </c>
      <c r="AH7852">
        <v>100</v>
      </c>
    </row>
    <row r="7853" spans="1:34" hidden="1" x14ac:dyDescent="0.25">
      <c r="A7853" t="str">
        <f t="shared" si="366"/>
        <v>28 11 1 11 1 1 17 0 2110202005 0 289136</v>
      </c>
      <c r="B7853" t="str">
        <f t="shared" si="367"/>
        <v>28 11 1 11 1 1 17 0 2110202005 0 288606</v>
      </c>
      <c r="C7853" t="str">
        <f t="shared" si="368"/>
        <v>28 11 1 11 1 1 17 0 2110202005 0</v>
      </c>
      <c r="D7853">
        <v>28</v>
      </c>
      <c r="E7853">
        <v>11</v>
      </c>
      <c r="F7853">
        <v>1</v>
      </c>
      <c r="G7853">
        <v>11</v>
      </c>
      <c r="H7853">
        <v>1</v>
      </c>
      <c r="I7853">
        <v>1</v>
      </c>
      <c r="J7853">
        <v>17</v>
      </c>
      <c r="K7853">
        <v>0</v>
      </c>
      <c r="L7853" t="s">
        <v>778</v>
      </c>
      <c r="M7853" t="s">
        <v>147</v>
      </c>
      <c r="N7853" s="13">
        <v>645600</v>
      </c>
      <c r="O7853">
        <v>289136</v>
      </c>
      <c r="P7853">
        <v>2024</v>
      </c>
      <c r="Q7853">
        <v>900319291</v>
      </c>
      <c r="R7853" t="s">
        <v>785</v>
      </c>
      <c r="S7853" s="13">
        <v>40508080</v>
      </c>
      <c r="T7853">
        <v>0</v>
      </c>
      <c r="U7853" t="s">
        <v>6343</v>
      </c>
      <c r="V7853" t="s">
        <v>2960</v>
      </c>
      <c r="W7853">
        <v>5001</v>
      </c>
      <c r="X7853">
        <v>0</v>
      </c>
      <c r="Y7853">
        <v>288606</v>
      </c>
      <c r="Z7853">
        <v>20241230</v>
      </c>
      <c r="AA7853">
        <v>2024121190</v>
      </c>
      <c r="AB7853">
        <v>0</v>
      </c>
      <c r="AC7853" t="s">
        <v>2281</v>
      </c>
      <c r="AD7853" t="s">
        <v>2281</v>
      </c>
      <c r="AE7853">
        <v>11101</v>
      </c>
      <c r="AF7853" t="s">
        <v>2281</v>
      </c>
      <c r="AG7853" t="s">
        <v>549</v>
      </c>
      <c r="AH7853">
        <v>100</v>
      </c>
    </row>
    <row r="7854" spans="1:34" hidden="1" x14ac:dyDescent="0.25">
      <c r="A7854" t="str">
        <f t="shared" si="366"/>
        <v>28 1 3 33 1 102 72 44 0 2201071 289137</v>
      </c>
      <c r="B7854" t="str">
        <f t="shared" si="367"/>
        <v>28 1 3 33 1 102 72 44 0 2201071 288607</v>
      </c>
      <c r="C7854" t="str">
        <f t="shared" si="368"/>
        <v>28 1 3 33 1 102 72 44 0 2201071</v>
      </c>
      <c r="D7854">
        <v>28</v>
      </c>
      <c r="E7854">
        <v>1</v>
      </c>
      <c r="F7854">
        <v>3</v>
      </c>
      <c r="G7854">
        <v>33</v>
      </c>
      <c r="H7854">
        <v>1</v>
      </c>
      <c r="I7854">
        <v>102</v>
      </c>
      <c r="J7854">
        <v>72</v>
      </c>
      <c r="K7854">
        <v>44</v>
      </c>
      <c r="L7854" t="s">
        <v>147</v>
      </c>
      <c r="M7854" t="s">
        <v>193</v>
      </c>
      <c r="N7854" s="13">
        <v>307300</v>
      </c>
      <c r="O7854">
        <v>289137</v>
      </c>
      <c r="P7854">
        <v>2024</v>
      </c>
      <c r="Q7854">
        <v>900319291</v>
      </c>
      <c r="R7854" t="s">
        <v>785</v>
      </c>
      <c r="S7854" s="13">
        <v>307300</v>
      </c>
      <c r="T7854">
        <v>0</v>
      </c>
      <c r="U7854" t="s">
        <v>6343</v>
      </c>
      <c r="V7854" t="s">
        <v>2960</v>
      </c>
      <c r="W7854">
        <v>5001</v>
      </c>
      <c r="X7854">
        <v>0</v>
      </c>
      <c r="Y7854">
        <v>288607</v>
      </c>
      <c r="Z7854">
        <v>20241230</v>
      </c>
      <c r="AA7854">
        <v>2024121190</v>
      </c>
      <c r="AB7854">
        <v>0</v>
      </c>
      <c r="AC7854" t="s">
        <v>2281</v>
      </c>
      <c r="AD7854" t="s">
        <v>2281</v>
      </c>
      <c r="AE7854">
        <v>13101</v>
      </c>
      <c r="AF7854" t="s">
        <v>5906</v>
      </c>
      <c r="AG7854" t="s">
        <v>83</v>
      </c>
      <c r="AH7854">
        <v>100</v>
      </c>
    </row>
    <row r="7855" spans="1:34" hidden="1" x14ac:dyDescent="0.25">
      <c r="A7855" t="str">
        <f t="shared" si="366"/>
        <v>28 2 3 33 1 102 72 44 0 2201071 289138</v>
      </c>
      <c r="B7855" t="str">
        <f t="shared" si="367"/>
        <v>28 2 3 33 1 102 72 44 0 2201071 288608</v>
      </c>
      <c r="C7855" t="str">
        <f t="shared" si="368"/>
        <v>28 2 3 33 1 102 72 44 0 2201071</v>
      </c>
      <c r="D7855">
        <v>28</v>
      </c>
      <c r="E7855">
        <v>2</v>
      </c>
      <c r="F7855">
        <v>3</v>
      </c>
      <c r="G7855">
        <v>33</v>
      </c>
      <c r="H7855">
        <v>1</v>
      </c>
      <c r="I7855">
        <v>102</v>
      </c>
      <c r="J7855">
        <v>72</v>
      </c>
      <c r="K7855">
        <v>44</v>
      </c>
      <c r="L7855" t="s">
        <v>147</v>
      </c>
      <c r="M7855" t="s">
        <v>193</v>
      </c>
      <c r="N7855" s="13">
        <v>100321558</v>
      </c>
      <c r="O7855">
        <v>289138</v>
      </c>
      <c r="P7855">
        <v>2024</v>
      </c>
      <c r="Q7855">
        <v>900319291</v>
      </c>
      <c r="R7855" t="s">
        <v>785</v>
      </c>
      <c r="S7855" s="13">
        <v>108020800</v>
      </c>
      <c r="T7855">
        <v>0</v>
      </c>
      <c r="U7855" t="s">
        <v>6344</v>
      </c>
      <c r="V7855" t="s">
        <v>2960</v>
      </c>
      <c r="W7855">
        <v>5001</v>
      </c>
      <c r="X7855">
        <v>0</v>
      </c>
      <c r="Y7855">
        <v>288608</v>
      </c>
      <c r="Z7855">
        <v>20241230</v>
      </c>
      <c r="AA7855">
        <v>2024121190</v>
      </c>
      <c r="AB7855">
        <v>0</v>
      </c>
      <c r="AC7855" t="s">
        <v>2281</v>
      </c>
      <c r="AD7855" t="s">
        <v>2281</v>
      </c>
      <c r="AE7855">
        <v>13101</v>
      </c>
      <c r="AF7855" t="s">
        <v>5906</v>
      </c>
      <c r="AG7855" t="s">
        <v>83</v>
      </c>
      <c r="AH7855">
        <v>100</v>
      </c>
    </row>
    <row r="7856" spans="1:34" hidden="1" x14ac:dyDescent="0.25">
      <c r="A7856" t="str">
        <f t="shared" si="366"/>
        <v>28 3 3 33 1 102 72 44 0 2201071 289138</v>
      </c>
      <c r="B7856" t="str">
        <f t="shared" si="367"/>
        <v>28 3 3 33 1 102 72 44 0 2201071 288608</v>
      </c>
      <c r="C7856" t="str">
        <f t="shared" si="368"/>
        <v>28 3 3 33 1 102 72 44 0 2201071</v>
      </c>
      <c r="D7856">
        <v>28</v>
      </c>
      <c r="E7856">
        <v>3</v>
      </c>
      <c r="F7856">
        <v>3</v>
      </c>
      <c r="G7856">
        <v>33</v>
      </c>
      <c r="H7856">
        <v>1</v>
      </c>
      <c r="I7856">
        <v>102</v>
      </c>
      <c r="J7856">
        <v>72</v>
      </c>
      <c r="K7856">
        <v>44</v>
      </c>
      <c r="L7856" t="s">
        <v>147</v>
      </c>
      <c r="M7856" t="s">
        <v>193</v>
      </c>
      <c r="N7856" s="13">
        <v>7699242</v>
      </c>
      <c r="O7856">
        <v>289138</v>
      </c>
      <c r="P7856">
        <v>2024</v>
      </c>
      <c r="Q7856">
        <v>900319291</v>
      </c>
      <c r="R7856" t="s">
        <v>785</v>
      </c>
      <c r="S7856" s="13">
        <v>108020800</v>
      </c>
      <c r="T7856">
        <v>0</v>
      </c>
      <c r="U7856" t="s">
        <v>6344</v>
      </c>
      <c r="V7856" t="s">
        <v>2960</v>
      </c>
      <c r="W7856">
        <v>5001</v>
      </c>
      <c r="X7856">
        <v>0</v>
      </c>
      <c r="Y7856">
        <v>288608</v>
      </c>
      <c r="Z7856">
        <v>20241230</v>
      </c>
      <c r="AA7856">
        <v>2024121190</v>
      </c>
      <c r="AB7856">
        <v>0</v>
      </c>
      <c r="AC7856" t="s">
        <v>2281</v>
      </c>
      <c r="AD7856" t="s">
        <v>2281</v>
      </c>
      <c r="AE7856">
        <v>13101</v>
      </c>
      <c r="AF7856" t="s">
        <v>5906</v>
      </c>
      <c r="AG7856" t="s">
        <v>83</v>
      </c>
      <c r="AH7856">
        <v>100</v>
      </c>
    </row>
    <row r="7857" spans="1:34" hidden="1" x14ac:dyDescent="0.25">
      <c r="A7857" t="str">
        <f t="shared" si="366"/>
        <v>28 2 3 33 1 102 72 44 0 2201071 289139</v>
      </c>
      <c r="B7857" t="str">
        <f t="shared" si="367"/>
        <v>28 2 3 33 1 102 72 44 0 2201071 288609</v>
      </c>
      <c r="C7857" t="str">
        <f t="shared" si="368"/>
        <v>28 2 3 33 1 102 72 44 0 2201071</v>
      </c>
      <c r="D7857">
        <v>28</v>
      </c>
      <c r="E7857">
        <v>2</v>
      </c>
      <c r="F7857">
        <v>3</v>
      </c>
      <c r="G7857">
        <v>33</v>
      </c>
      <c r="H7857">
        <v>1</v>
      </c>
      <c r="I7857">
        <v>102</v>
      </c>
      <c r="J7857">
        <v>72</v>
      </c>
      <c r="K7857">
        <v>44</v>
      </c>
      <c r="L7857" t="s">
        <v>147</v>
      </c>
      <c r="M7857" t="s">
        <v>193</v>
      </c>
      <c r="N7857" s="13">
        <v>1514454700</v>
      </c>
      <c r="O7857">
        <v>289139</v>
      </c>
      <c r="P7857">
        <v>2024</v>
      </c>
      <c r="Q7857">
        <v>900319291</v>
      </c>
      <c r="R7857" t="s">
        <v>785</v>
      </c>
      <c r="S7857" s="13">
        <v>1675269300</v>
      </c>
      <c r="T7857">
        <v>0</v>
      </c>
      <c r="U7857" t="s">
        <v>6345</v>
      </c>
      <c r="V7857" t="s">
        <v>2960</v>
      </c>
      <c r="W7857">
        <v>5001</v>
      </c>
      <c r="X7857">
        <v>0</v>
      </c>
      <c r="Y7857">
        <v>288609</v>
      </c>
      <c r="Z7857">
        <v>20241230</v>
      </c>
      <c r="AA7857">
        <v>2024121090</v>
      </c>
      <c r="AB7857">
        <v>0</v>
      </c>
      <c r="AC7857" t="s">
        <v>2281</v>
      </c>
      <c r="AD7857" t="s">
        <v>2281</v>
      </c>
      <c r="AE7857">
        <v>13101</v>
      </c>
      <c r="AF7857" t="s">
        <v>5906</v>
      </c>
      <c r="AG7857" t="s">
        <v>83</v>
      </c>
      <c r="AH7857">
        <v>100</v>
      </c>
    </row>
    <row r="7858" spans="1:34" hidden="1" x14ac:dyDescent="0.25">
      <c r="A7858" t="str">
        <f t="shared" si="366"/>
        <v>28 3 3 33 1 102 72 44 0 2201071 289139</v>
      </c>
      <c r="B7858" t="str">
        <f t="shared" si="367"/>
        <v>28 3 3 33 1 102 72 44 0 2201071 288609</v>
      </c>
      <c r="C7858" t="str">
        <f t="shared" si="368"/>
        <v>28 3 3 33 1 102 72 44 0 2201071</v>
      </c>
      <c r="D7858">
        <v>28</v>
      </c>
      <c r="E7858">
        <v>3</v>
      </c>
      <c r="F7858">
        <v>3</v>
      </c>
      <c r="G7858">
        <v>33</v>
      </c>
      <c r="H7858">
        <v>1</v>
      </c>
      <c r="I7858">
        <v>102</v>
      </c>
      <c r="J7858">
        <v>72</v>
      </c>
      <c r="K7858">
        <v>44</v>
      </c>
      <c r="L7858" t="s">
        <v>147</v>
      </c>
      <c r="M7858" t="s">
        <v>193</v>
      </c>
      <c r="N7858" s="13">
        <v>160814600</v>
      </c>
      <c r="O7858">
        <v>289139</v>
      </c>
      <c r="P7858">
        <v>2024</v>
      </c>
      <c r="Q7858">
        <v>900319291</v>
      </c>
      <c r="R7858" t="s">
        <v>785</v>
      </c>
      <c r="S7858" s="13">
        <v>1675269300</v>
      </c>
      <c r="T7858">
        <v>0</v>
      </c>
      <c r="U7858" t="s">
        <v>6345</v>
      </c>
      <c r="V7858" t="s">
        <v>2960</v>
      </c>
      <c r="W7858">
        <v>5001</v>
      </c>
      <c r="X7858">
        <v>0</v>
      </c>
      <c r="Y7858">
        <v>288609</v>
      </c>
      <c r="Z7858">
        <v>20241230</v>
      </c>
      <c r="AA7858">
        <v>2024121090</v>
      </c>
      <c r="AB7858">
        <v>0</v>
      </c>
      <c r="AC7858" t="s">
        <v>2281</v>
      </c>
      <c r="AD7858" t="s">
        <v>2281</v>
      </c>
      <c r="AE7858">
        <v>13101</v>
      </c>
      <c r="AF7858" t="s">
        <v>5906</v>
      </c>
      <c r="AG7858" t="s">
        <v>83</v>
      </c>
      <c r="AH7858">
        <v>100</v>
      </c>
    </row>
    <row r="7859" spans="1:34" hidden="1" x14ac:dyDescent="0.25">
      <c r="A7859" t="str">
        <f t="shared" si="366"/>
        <v>28 1 3 33 1 102 72 44 0 2201071 289140</v>
      </c>
      <c r="B7859" t="str">
        <f t="shared" si="367"/>
        <v>28 1 3 33 1 102 72 44 0 2201071 288610</v>
      </c>
      <c r="C7859" t="str">
        <f t="shared" si="368"/>
        <v>28 1 3 33 1 102 72 44 0 2201071</v>
      </c>
      <c r="D7859">
        <v>28</v>
      </c>
      <c r="E7859">
        <v>1</v>
      </c>
      <c r="F7859">
        <v>3</v>
      </c>
      <c r="G7859">
        <v>33</v>
      </c>
      <c r="H7859">
        <v>1</v>
      </c>
      <c r="I7859">
        <v>102</v>
      </c>
      <c r="J7859">
        <v>72</v>
      </c>
      <c r="K7859">
        <v>44</v>
      </c>
      <c r="L7859" t="s">
        <v>147</v>
      </c>
      <c r="M7859" t="s">
        <v>193</v>
      </c>
      <c r="N7859" s="13">
        <v>180206317</v>
      </c>
      <c r="O7859">
        <v>289140</v>
      </c>
      <c r="P7859">
        <v>2024</v>
      </c>
      <c r="Q7859">
        <v>900319291</v>
      </c>
      <c r="R7859" t="s">
        <v>785</v>
      </c>
      <c r="S7859" s="13">
        <v>180206317</v>
      </c>
      <c r="T7859">
        <v>0</v>
      </c>
      <c r="U7859" t="s">
        <v>6346</v>
      </c>
      <c r="V7859" t="s">
        <v>2960</v>
      </c>
      <c r="W7859">
        <v>5001</v>
      </c>
      <c r="X7859">
        <v>0</v>
      </c>
      <c r="Y7859">
        <v>288610</v>
      </c>
      <c r="Z7859">
        <v>20241230</v>
      </c>
      <c r="AA7859">
        <v>2024121100</v>
      </c>
      <c r="AB7859">
        <v>0</v>
      </c>
      <c r="AC7859" t="s">
        <v>2281</v>
      </c>
      <c r="AD7859" t="s">
        <v>2281</v>
      </c>
      <c r="AE7859">
        <v>13101</v>
      </c>
      <c r="AF7859" t="s">
        <v>5906</v>
      </c>
      <c r="AG7859" t="s">
        <v>83</v>
      </c>
      <c r="AH7859">
        <v>100</v>
      </c>
    </row>
    <row r="7860" spans="1:34" hidden="1" x14ac:dyDescent="0.25">
      <c r="A7860" t="str">
        <f t="shared" si="366"/>
        <v>28 1 3 33 1 102 72 44 0 2201071 289141</v>
      </c>
      <c r="B7860" t="str">
        <f t="shared" si="367"/>
        <v>28 1 3 33 1 102 72 44 0 2201071 288611</v>
      </c>
      <c r="C7860" t="str">
        <f t="shared" si="368"/>
        <v>28 1 3 33 1 102 72 44 0 2201071</v>
      </c>
      <c r="D7860">
        <v>28</v>
      </c>
      <c r="E7860">
        <v>1</v>
      </c>
      <c r="F7860">
        <v>3</v>
      </c>
      <c r="G7860">
        <v>33</v>
      </c>
      <c r="H7860">
        <v>1</v>
      </c>
      <c r="I7860">
        <v>102</v>
      </c>
      <c r="J7860">
        <v>72</v>
      </c>
      <c r="K7860">
        <v>44</v>
      </c>
      <c r="L7860" t="s">
        <v>147</v>
      </c>
      <c r="M7860" t="s">
        <v>193</v>
      </c>
      <c r="N7860" s="13">
        <v>265400</v>
      </c>
      <c r="O7860">
        <v>289141</v>
      </c>
      <c r="P7860">
        <v>2024</v>
      </c>
      <c r="Q7860">
        <v>900319291</v>
      </c>
      <c r="R7860" t="s">
        <v>785</v>
      </c>
      <c r="S7860" s="13">
        <v>265400</v>
      </c>
      <c r="T7860">
        <v>0</v>
      </c>
      <c r="U7860" t="s">
        <v>6347</v>
      </c>
      <c r="V7860" t="s">
        <v>2960</v>
      </c>
      <c r="W7860">
        <v>5001</v>
      </c>
      <c r="X7860">
        <v>0</v>
      </c>
      <c r="Y7860">
        <v>288611</v>
      </c>
      <c r="Z7860">
        <v>20241230</v>
      </c>
      <c r="AA7860">
        <v>2024051100</v>
      </c>
      <c r="AB7860">
        <v>0</v>
      </c>
      <c r="AC7860" t="s">
        <v>2281</v>
      </c>
      <c r="AD7860" t="s">
        <v>2281</v>
      </c>
      <c r="AE7860">
        <v>13101</v>
      </c>
      <c r="AF7860" t="s">
        <v>5906</v>
      </c>
      <c r="AG7860" t="s">
        <v>83</v>
      </c>
      <c r="AH7860">
        <v>100</v>
      </c>
    </row>
    <row r="7861" spans="1:34" hidden="1" x14ac:dyDescent="0.25">
      <c r="A7861" t="str">
        <f t="shared" si="366"/>
        <v>28 1 3 33 1 102 72 44 0 2201071 289142</v>
      </c>
      <c r="B7861" t="str">
        <f t="shared" si="367"/>
        <v>28 1 3 33 1 102 72 44 0 2201071 288611</v>
      </c>
      <c r="C7861" t="str">
        <f t="shared" si="368"/>
        <v>28 1 3 33 1 102 72 44 0 2201071</v>
      </c>
      <c r="D7861">
        <v>28</v>
      </c>
      <c r="E7861">
        <v>1</v>
      </c>
      <c r="F7861">
        <v>3</v>
      </c>
      <c r="G7861">
        <v>33</v>
      </c>
      <c r="H7861">
        <v>1</v>
      </c>
      <c r="I7861">
        <v>102</v>
      </c>
      <c r="J7861">
        <v>72</v>
      </c>
      <c r="K7861">
        <v>44</v>
      </c>
      <c r="L7861" t="s">
        <v>147</v>
      </c>
      <c r="M7861" t="s">
        <v>193</v>
      </c>
      <c r="N7861" s="13">
        <v>1512600</v>
      </c>
      <c r="O7861">
        <v>289142</v>
      </c>
      <c r="P7861">
        <v>2024</v>
      </c>
      <c r="Q7861">
        <v>900319291</v>
      </c>
      <c r="R7861" t="s">
        <v>785</v>
      </c>
      <c r="S7861" s="13">
        <v>1512600</v>
      </c>
      <c r="T7861">
        <v>0</v>
      </c>
      <c r="U7861" t="s">
        <v>6347</v>
      </c>
      <c r="V7861" t="s">
        <v>2960</v>
      </c>
      <c r="W7861">
        <v>5001</v>
      </c>
      <c r="X7861">
        <v>0</v>
      </c>
      <c r="Y7861">
        <v>288611</v>
      </c>
      <c r="Z7861">
        <v>20241230</v>
      </c>
      <c r="AA7861">
        <v>2024091100</v>
      </c>
      <c r="AB7861">
        <v>0</v>
      </c>
      <c r="AC7861" t="s">
        <v>2281</v>
      </c>
      <c r="AD7861" t="s">
        <v>2281</v>
      </c>
      <c r="AE7861">
        <v>13101</v>
      </c>
      <c r="AF7861" t="s">
        <v>5906</v>
      </c>
      <c r="AG7861" t="s">
        <v>83</v>
      </c>
      <c r="AH7861">
        <v>100</v>
      </c>
    </row>
    <row r="7862" spans="1:34" hidden="1" x14ac:dyDescent="0.25">
      <c r="A7862" t="str">
        <f t="shared" si="366"/>
        <v>28 1 3 33 1 102 72 44 0 2201071 289143</v>
      </c>
      <c r="B7862" t="str">
        <f t="shared" si="367"/>
        <v>28 1 3 33 1 102 72 44 0 2201071 288611</v>
      </c>
      <c r="C7862" t="str">
        <f t="shared" si="368"/>
        <v>28 1 3 33 1 102 72 44 0 2201071</v>
      </c>
      <c r="D7862">
        <v>28</v>
      </c>
      <c r="E7862">
        <v>1</v>
      </c>
      <c r="F7862">
        <v>3</v>
      </c>
      <c r="G7862">
        <v>33</v>
      </c>
      <c r="H7862">
        <v>1</v>
      </c>
      <c r="I7862">
        <v>102</v>
      </c>
      <c r="J7862">
        <v>72</v>
      </c>
      <c r="K7862">
        <v>44</v>
      </c>
      <c r="L7862" t="s">
        <v>147</v>
      </c>
      <c r="M7862" t="s">
        <v>193</v>
      </c>
      <c r="N7862" s="13">
        <v>17861200</v>
      </c>
      <c r="O7862">
        <v>289143</v>
      </c>
      <c r="P7862">
        <v>2024</v>
      </c>
      <c r="Q7862">
        <v>900319291</v>
      </c>
      <c r="R7862" t="s">
        <v>785</v>
      </c>
      <c r="S7862" s="13">
        <v>17861200</v>
      </c>
      <c r="T7862">
        <v>0</v>
      </c>
      <c r="U7862" t="s">
        <v>6347</v>
      </c>
      <c r="V7862" t="s">
        <v>2960</v>
      </c>
      <c r="W7862">
        <v>5001</v>
      </c>
      <c r="X7862">
        <v>0</v>
      </c>
      <c r="Y7862">
        <v>288611</v>
      </c>
      <c r="Z7862">
        <v>20241230</v>
      </c>
      <c r="AA7862">
        <v>2024111100</v>
      </c>
      <c r="AB7862">
        <v>0</v>
      </c>
      <c r="AC7862" t="s">
        <v>2281</v>
      </c>
      <c r="AD7862" t="s">
        <v>2281</v>
      </c>
      <c r="AE7862">
        <v>13101</v>
      </c>
      <c r="AF7862" t="s">
        <v>5906</v>
      </c>
      <c r="AG7862" t="s">
        <v>83</v>
      </c>
      <c r="AH7862">
        <v>100</v>
      </c>
    </row>
    <row r="7863" spans="1:34" hidden="1" x14ac:dyDescent="0.25">
      <c r="A7863" t="str">
        <f t="shared" si="366"/>
        <v>28 11 1 11 1 1 8 0 2110102004 0 289144</v>
      </c>
      <c r="B7863" t="str">
        <f t="shared" si="367"/>
        <v>28 11 1 11 1 1 8 0 2110102004 0 288612</v>
      </c>
      <c r="C7863" t="str">
        <f t="shared" si="368"/>
        <v>28 11 1 11 1 1 8 0 2110102004 0</v>
      </c>
      <c r="D7863">
        <v>28</v>
      </c>
      <c r="E7863">
        <v>11</v>
      </c>
      <c r="F7863">
        <v>1</v>
      </c>
      <c r="G7863">
        <v>11</v>
      </c>
      <c r="H7863">
        <v>1</v>
      </c>
      <c r="I7863">
        <v>1</v>
      </c>
      <c r="J7863">
        <v>8</v>
      </c>
      <c r="K7863">
        <v>0</v>
      </c>
      <c r="L7863" t="s">
        <v>754</v>
      </c>
      <c r="M7863" t="s">
        <v>147</v>
      </c>
      <c r="N7863" s="13">
        <v>765900</v>
      </c>
      <c r="O7863">
        <v>289144</v>
      </c>
      <c r="P7863">
        <v>2024</v>
      </c>
      <c r="Q7863">
        <v>900319291</v>
      </c>
      <c r="R7863" t="s">
        <v>785</v>
      </c>
      <c r="S7863" s="13">
        <v>23570812</v>
      </c>
      <c r="T7863">
        <v>0</v>
      </c>
      <c r="U7863" t="s">
        <v>6348</v>
      </c>
      <c r="V7863" t="s">
        <v>2960</v>
      </c>
      <c r="W7863">
        <v>5001</v>
      </c>
      <c r="X7863">
        <v>0</v>
      </c>
      <c r="Y7863">
        <v>288612</v>
      </c>
      <c r="Z7863">
        <v>20241230</v>
      </c>
      <c r="AA7863">
        <v>2024121100</v>
      </c>
      <c r="AB7863">
        <v>0</v>
      </c>
      <c r="AC7863" t="s">
        <v>2281</v>
      </c>
      <c r="AD7863" t="s">
        <v>2281</v>
      </c>
      <c r="AE7863">
        <v>11101</v>
      </c>
      <c r="AF7863" t="s">
        <v>2281</v>
      </c>
      <c r="AG7863" t="s">
        <v>549</v>
      </c>
      <c r="AH7863">
        <v>100</v>
      </c>
    </row>
    <row r="7864" spans="1:34" hidden="1" x14ac:dyDescent="0.25">
      <c r="A7864" t="str">
        <f t="shared" si="366"/>
        <v>28 11 1 11 1 1 9 0 2110102007 0 289144</v>
      </c>
      <c r="B7864" t="str">
        <f t="shared" si="367"/>
        <v>28 11 1 11 1 1 9 0 2110102007 0 288612</v>
      </c>
      <c r="C7864" t="str">
        <f t="shared" si="368"/>
        <v>28 11 1 11 1 1 9 0 2110102007 0</v>
      </c>
      <c r="D7864">
        <v>28</v>
      </c>
      <c r="E7864">
        <v>11</v>
      </c>
      <c r="F7864">
        <v>1</v>
      </c>
      <c r="G7864">
        <v>11</v>
      </c>
      <c r="H7864">
        <v>1</v>
      </c>
      <c r="I7864">
        <v>1</v>
      </c>
      <c r="J7864">
        <v>9</v>
      </c>
      <c r="K7864">
        <v>0</v>
      </c>
      <c r="L7864" t="s">
        <v>747</v>
      </c>
      <c r="M7864" t="s">
        <v>147</v>
      </c>
      <c r="N7864" s="13">
        <v>347800</v>
      </c>
      <c r="O7864">
        <v>289144</v>
      </c>
      <c r="P7864">
        <v>2024</v>
      </c>
      <c r="Q7864">
        <v>900319291</v>
      </c>
      <c r="R7864" t="s">
        <v>785</v>
      </c>
      <c r="S7864" s="13">
        <v>23570812</v>
      </c>
      <c r="T7864">
        <v>0</v>
      </c>
      <c r="U7864" t="s">
        <v>6348</v>
      </c>
      <c r="V7864" t="s">
        <v>2960</v>
      </c>
      <c r="W7864">
        <v>5001</v>
      </c>
      <c r="X7864">
        <v>0</v>
      </c>
      <c r="Y7864">
        <v>288612</v>
      </c>
      <c r="Z7864">
        <v>20241230</v>
      </c>
      <c r="AA7864">
        <v>2024121100</v>
      </c>
      <c r="AB7864">
        <v>0</v>
      </c>
      <c r="AC7864" t="s">
        <v>2281</v>
      </c>
      <c r="AD7864" t="s">
        <v>2281</v>
      </c>
      <c r="AE7864">
        <v>11101</v>
      </c>
      <c r="AF7864" t="s">
        <v>2281</v>
      </c>
      <c r="AG7864" t="s">
        <v>549</v>
      </c>
      <c r="AH7864">
        <v>100</v>
      </c>
    </row>
    <row r="7865" spans="1:34" hidden="1" x14ac:dyDescent="0.25">
      <c r="A7865" t="str">
        <f t="shared" si="366"/>
        <v>28 11 1 11 1 1 10 0 2110102006 0 289144</v>
      </c>
      <c r="B7865" t="str">
        <f t="shared" si="367"/>
        <v>28 11 1 11 1 1 10 0 2110102006 0 288612</v>
      </c>
      <c r="C7865" t="str">
        <f t="shared" si="368"/>
        <v>28 11 1 11 1 1 10 0 2110102006 0</v>
      </c>
      <c r="D7865">
        <v>28</v>
      </c>
      <c r="E7865">
        <v>11</v>
      </c>
      <c r="F7865">
        <v>1</v>
      </c>
      <c r="G7865">
        <v>11</v>
      </c>
      <c r="H7865">
        <v>1</v>
      </c>
      <c r="I7865">
        <v>1</v>
      </c>
      <c r="J7865">
        <v>10</v>
      </c>
      <c r="K7865">
        <v>0</v>
      </c>
      <c r="L7865" t="s">
        <v>748</v>
      </c>
      <c r="M7865" t="s">
        <v>147</v>
      </c>
      <c r="N7865" s="13">
        <v>1077800</v>
      </c>
      <c r="O7865">
        <v>289144</v>
      </c>
      <c r="P7865">
        <v>2024</v>
      </c>
      <c r="Q7865">
        <v>900319291</v>
      </c>
      <c r="R7865" t="s">
        <v>785</v>
      </c>
      <c r="S7865" s="13">
        <v>23570812</v>
      </c>
      <c r="T7865">
        <v>0</v>
      </c>
      <c r="U7865" t="s">
        <v>6348</v>
      </c>
      <c r="V7865" t="s">
        <v>2960</v>
      </c>
      <c r="W7865">
        <v>5001</v>
      </c>
      <c r="X7865">
        <v>0</v>
      </c>
      <c r="Y7865">
        <v>288612</v>
      </c>
      <c r="Z7865">
        <v>20241230</v>
      </c>
      <c r="AA7865">
        <v>2024121100</v>
      </c>
      <c r="AB7865">
        <v>0</v>
      </c>
      <c r="AC7865" t="s">
        <v>2281</v>
      </c>
      <c r="AD7865" t="s">
        <v>2281</v>
      </c>
      <c r="AE7865">
        <v>11101</v>
      </c>
      <c r="AF7865" t="s">
        <v>2281</v>
      </c>
      <c r="AG7865" t="s">
        <v>549</v>
      </c>
      <c r="AH7865">
        <v>100</v>
      </c>
    </row>
    <row r="7866" spans="1:34" hidden="1" x14ac:dyDescent="0.25">
      <c r="A7866" t="str">
        <f t="shared" si="366"/>
        <v>28 11 1 11 1 1 12 0 2110102008 0 289144</v>
      </c>
      <c r="B7866" t="str">
        <f t="shared" si="367"/>
        <v>28 11 1 11 1 1 12 0 2110102008 0 288612</v>
      </c>
      <c r="C7866" t="str">
        <f t="shared" si="368"/>
        <v>28 11 1 11 1 1 12 0 2110102008 0</v>
      </c>
      <c r="D7866">
        <v>28</v>
      </c>
      <c r="E7866">
        <v>11</v>
      </c>
      <c r="F7866">
        <v>1</v>
      </c>
      <c r="G7866">
        <v>11</v>
      </c>
      <c r="H7866">
        <v>1</v>
      </c>
      <c r="I7866">
        <v>1</v>
      </c>
      <c r="J7866">
        <v>12</v>
      </c>
      <c r="K7866">
        <v>0</v>
      </c>
      <c r="L7866" t="s">
        <v>749</v>
      </c>
      <c r="M7866" t="s">
        <v>147</v>
      </c>
      <c r="N7866" s="13">
        <v>347800</v>
      </c>
      <c r="O7866">
        <v>289144</v>
      </c>
      <c r="P7866">
        <v>2024</v>
      </c>
      <c r="Q7866">
        <v>900319291</v>
      </c>
      <c r="R7866" t="s">
        <v>785</v>
      </c>
      <c r="S7866" s="13">
        <v>23570812</v>
      </c>
      <c r="T7866">
        <v>0</v>
      </c>
      <c r="U7866" t="s">
        <v>6348</v>
      </c>
      <c r="V7866" t="s">
        <v>2960</v>
      </c>
      <c r="W7866">
        <v>5001</v>
      </c>
      <c r="X7866">
        <v>0</v>
      </c>
      <c r="Y7866">
        <v>288612</v>
      </c>
      <c r="Z7866">
        <v>20241230</v>
      </c>
      <c r="AA7866">
        <v>2024121100</v>
      </c>
      <c r="AB7866">
        <v>0</v>
      </c>
      <c r="AC7866" t="s">
        <v>2281</v>
      </c>
      <c r="AD7866" t="s">
        <v>2281</v>
      </c>
      <c r="AE7866">
        <v>11101</v>
      </c>
      <c r="AF7866" t="s">
        <v>2281</v>
      </c>
      <c r="AG7866" t="s">
        <v>549</v>
      </c>
      <c r="AH7866">
        <v>100</v>
      </c>
    </row>
    <row r="7867" spans="1:34" hidden="1" x14ac:dyDescent="0.25">
      <c r="A7867" t="str">
        <f t="shared" si="366"/>
        <v>28 11 1 11 1 1 15 0 2110202002 0 289144</v>
      </c>
      <c r="B7867" t="str">
        <f t="shared" si="367"/>
        <v>28 11 1 11 1 1 15 0 2110202002 0 288612</v>
      </c>
      <c r="C7867" t="str">
        <f t="shared" si="368"/>
        <v>28 11 1 11 1 1 15 0 2110202002 0</v>
      </c>
      <c r="D7867">
        <v>28</v>
      </c>
      <c r="E7867">
        <v>11</v>
      </c>
      <c r="F7867">
        <v>1</v>
      </c>
      <c r="G7867">
        <v>11</v>
      </c>
      <c r="H7867">
        <v>1</v>
      </c>
      <c r="I7867">
        <v>1</v>
      </c>
      <c r="J7867">
        <v>15</v>
      </c>
      <c r="K7867">
        <v>0</v>
      </c>
      <c r="L7867" t="s">
        <v>776</v>
      </c>
      <c r="M7867" t="s">
        <v>147</v>
      </c>
      <c r="N7867" s="13">
        <v>1644930</v>
      </c>
      <c r="O7867">
        <v>289144</v>
      </c>
      <c r="P7867">
        <v>2024</v>
      </c>
      <c r="Q7867">
        <v>900319291</v>
      </c>
      <c r="R7867" t="s">
        <v>785</v>
      </c>
      <c r="S7867" s="13">
        <v>23570812</v>
      </c>
      <c r="T7867">
        <v>0</v>
      </c>
      <c r="U7867" t="s">
        <v>6348</v>
      </c>
      <c r="V7867" t="s">
        <v>2960</v>
      </c>
      <c r="W7867">
        <v>5001</v>
      </c>
      <c r="X7867">
        <v>0</v>
      </c>
      <c r="Y7867">
        <v>288612</v>
      </c>
      <c r="Z7867">
        <v>20241230</v>
      </c>
      <c r="AA7867">
        <v>2024121100</v>
      </c>
      <c r="AB7867">
        <v>0</v>
      </c>
      <c r="AC7867" t="s">
        <v>2281</v>
      </c>
      <c r="AD7867" t="s">
        <v>2281</v>
      </c>
      <c r="AE7867">
        <v>11101</v>
      </c>
      <c r="AF7867" t="s">
        <v>2281</v>
      </c>
      <c r="AG7867" t="s">
        <v>549</v>
      </c>
      <c r="AH7867">
        <v>100</v>
      </c>
    </row>
    <row r="7868" spans="1:34" hidden="1" x14ac:dyDescent="0.25">
      <c r="A7868" t="str">
        <f t="shared" si="366"/>
        <v>28 11 1 11 1 1 16 0 2110202001 0 289144</v>
      </c>
      <c r="B7868" t="str">
        <f t="shared" si="367"/>
        <v>28 11 1 11 1 1 16 0 2110202001 0 288612</v>
      </c>
      <c r="C7868" t="str">
        <f t="shared" si="368"/>
        <v>28 11 1 11 1 1 16 0 2110202001 0</v>
      </c>
      <c r="D7868">
        <v>28</v>
      </c>
      <c r="E7868">
        <v>11</v>
      </c>
      <c r="F7868">
        <v>1</v>
      </c>
      <c r="G7868">
        <v>11</v>
      </c>
      <c r="H7868">
        <v>1</v>
      </c>
      <c r="I7868">
        <v>1</v>
      </c>
      <c r="J7868">
        <v>16</v>
      </c>
      <c r="K7868">
        <v>0</v>
      </c>
      <c r="L7868" t="s">
        <v>777</v>
      </c>
      <c r="M7868" t="s">
        <v>147</v>
      </c>
      <c r="N7868" s="13">
        <v>18928782</v>
      </c>
      <c r="O7868">
        <v>289144</v>
      </c>
      <c r="P7868">
        <v>2024</v>
      </c>
      <c r="Q7868">
        <v>900319291</v>
      </c>
      <c r="R7868" t="s">
        <v>785</v>
      </c>
      <c r="S7868" s="13">
        <v>23570812</v>
      </c>
      <c r="T7868">
        <v>0</v>
      </c>
      <c r="U7868" t="s">
        <v>6348</v>
      </c>
      <c r="V7868" t="s">
        <v>2960</v>
      </c>
      <c r="W7868">
        <v>5001</v>
      </c>
      <c r="X7868">
        <v>0</v>
      </c>
      <c r="Y7868">
        <v>288612</v>
      </c>
      <c r="Z7868">
        <v>20241230</v>
      </c>
      <c r="AA7868">
        <v>2024121100</v>
      </c>
      <c r="AB7868">
        <v>0</v>
      </c>
      <c r="AC7868" t="s">
        <v>2281</v>
      </c>
      <c r="AD7868" t="s">
        <v>2281</v>
      </c>
      <c r="AE7868">
        <v>11101</v>
      </c>
      <c r="AF7868" t="s">
        <v>2281</v>
      </c>
      <c r="AG7868" t="s">
        <v>549</v>
      </c>
      <c r="AH7868">
        <v>100</v>
      </c>
    </row>
    <row r="7869" spans="1:34" hidden="1" x14ac:dyDescent="0.25">
      <c r="A7869" t="str">
        <f t="shared" si="366"/>
        <v>28 11 1 11 1 1 17 0 2110202005 0 289144</v>
      </c>
      <c r="B7869" t="str">
        <f t="shared" si="367"/>
        <v>28 11 1 11 1 1 17 0 2110202005 0 288612</v>
      </c>
      <c r="C7869" t="str">
        <f t="shared" si="368"/>
        <v>28 11 1 11 1 1 17 0 2110202005 0</v>
      </c>
      <c r="D7869">
        <v>28</v>
      </c>
      <c r="E7869">
        <v>11</v>
      </c>
      <c r="F7869">
        <v>1</v>
      </c>
      <c r="G7869">
        <v>11</v>
      </c>
      <c r="H7869">
        <v>1</v>
      </c>
      <c r="I7869">
        <v>1</v>
      </c>
      <c r="J7869">
        <v>17</v>
      </c>
      <c r="K7869">
        <v>0</v>
      </c>
      <c r="L7869" t="s">
        <v>778</v>
      </c>
      <c r="M7869" t="s">
        <v>147</v>
      </c>
      <c r="N7869" s="13">
        <v>457800</v>
      </c>
      <c r="O7869">
        <v>289144</v>
      </c>
      <c r="P7869">
        <v>2024</v>
      </c>
      <c r="Q7869">
        <v>900319291</v>
      </c>
      <c r="R7869" t="s">
        <v>785</v>
      </c>
      <c r="S7869" s="13">
        <v>23570812</v>
      </c>
      <c r="T7869">
        <v>0</v>
      </c>
      <c r="U7869" t="s">
        <v>6348</v>
      </c>
      <c r="V7869" t="s">
        <v>2960</v>
      </c>
      <c r="W7869">
        <v>5001</v>
      </c>
      <c r="X7869">
        <v>0</v>
      </c>
      <c r="Y7869">
        <v>288612</v>
      </c>
      <c r="Z7869">
        <v>20241230</v>
      </c>
      <c r="AA7869">
        <v>2024121100</v>
      </c>
      <c r="AB7869">
        <v>0</v>
      </c>
      <c r="AC7869" t="s">
        <v>2281</v>
      </c>
      <c r="AD7869" t="s">
        <v>2281</v>
      </c>
      <c r="AE7869">
        <v>11101</v>
      </c>
      <c r="AF7869" t="s">
        <v>2281</v>
      </c>
      <c r="AG7869" t="s">
        <v>549</v>
      </c>
      <c r="AH7869">
        <v>100</v>
      </c>
    </row>
    <row r="7870" spans="1:34" hidden="1" x14ac:dyDescent="0.25">
      <c r="A7870" t="str">
        <f t="shared" si="366"/>
        <v>28 1 3 11 1 102 72 41 0 2201071 289145</v>
      </c>
      <c r="B7870" t="str">
        <f t="shared" si="367"/>
        <v>28 1 3 11 1 102 72 41 0 2201071 288613</v>
      </c>
      <c r="C7870" t="str">
        <f t="shared" si="368"/>
        <v>28 1 3 11 1 102 72 41 0 2201071</v>
      </c>
      <c r="D7870">
        <v>28</v>
      </c>
      <c r="E7870">
        <v>1</v>
      </c>
      <c r="F7870">
        <v>3</v>
      </c>
      <c r="G7870">
        <v>11</v>
      </c>
      <c r="H7870">
        <v>1</v>
      </c>
      <c r="I7870">
        <v>102</v>
      </c>
      <c r="J7870">
        <v>72</v>
      </c>
      <c r="K7870">
        <v>41</v>
      </c>
      <c r="L7870" t="s">
        <v>147</v>
      </c>
      <c r="M7870" t="s">
        <v>193</v>
      </c>
      <c r="N7870" s="13">
        <v>37979397</v>
      </c>
      <c r="O7870">
        <v>289145</v>
      </c>
      <c r="P7870">
        <v>2024</v>
      </c>
      <c r="Q7870">
        <v>900319291</v>
      </c>
      <c r="R7870" t="s">
        <v>785</v>
      </c>
      <c r="S7870" s="13">
        <v>37979397</v>
      </c>
      <c r="T7870">
        <v>0</v>
      </c>
      <c r="U7870" t="s">
        <v>6349</v>
      </c>
      <c r="V7870" t="s">
        <v>2960</v>
      </c>
      <c r="W7870">
        <v>5001</v>
      </c>
      <c r="X7870">
        <v>0</v>
      </c>
      <c r="Y7870">
        <v>288613</v>
      </c>
      <c r="Z7870">
        <v>20241230</v>
      </c>
      <c r="AA7870">
        <v>2024121100</v>
      </c>
      <c r="AB7870">
        <v>0</v>
      </c>
      <c r="AC7870" t="s">
        <v>2281</v>
      </c>
      <c r="AD7870" t="s">
        <v>2281</v>
      </c>
      <c r="AE7870">
        <v>11101</v>
      </c>
      <c r="AF7870" t="s">
        <v>2281</v>
      </c>
      <c r="AG7870" t="s">
        <v>549</v>
      </c>
      <c r="AH7870">
        <v>100</v>
      </c>
    </row>
    <row r="7871" spans="1:34" hidden="1" x14ac:dyDescent="0.25">
      <c r="A7871" t="str">
        <f t="shared" si="366"/>
        <v>28 11 1 33 1 1 8 0 2110102004 0 289146</v>
      </c>
      <c r="B7871" t="str">
        <f t="shared" si="367"/>
        <v>28 11 1 33 1 1 8 0 2110102004 0 288614</v>
      </c>
      <c r="C7871" t="str">
        <f t="shared" si="368"/>
        <v>28 11 1 33 1 1 8 0 2110102004 0</v>
      </c>
      <c r="D7871">
        <v>28</v>
      </c>
      <c r="E7871">
        <v>11</v>
      </c>
      <c r="F7871">
        <v>1</v>
      </c>
      <c r="G7871">
        <v>33</v>
      </c>
      <c r="H7871">
        <v>1</v>
      </c>
      <c r="I7871">
        <v>1</v>
      </c>
      <c r="J7871">
        <v>8</v>
      </c>
      <c r="K7871">
        <v>0</v>
      </c>
      <c r="L7871" t="s">
        <v>754</v>
      </c>
      <c r="M7871" t="s">
        <v>147</v>
      </c>
      <c r="N7871" s="13">
        <v>3745800</v>
      </c>
      <c r="O7871">
        <v>289146</v>
      </c>
      <c r="P7871">
        <v>2024</v>
      </c>
      <c r="Q7871">
        <v>900319291</v>
      </c>
      <c r="R7871" t="s">
        <v>785</v>
      </c>
      <c r="S7871" s="13">
        <v>14848374</v>
      </c>
      <c r="T7871">
        <v>0</v>
      </c>
      <c r="U7871" t="s">
        <v>6350</v>
      </c>
      <c r="V7871" t="s">
        <v>2960</v>
      </c>
      <c r="W7871">
        <v>5001</v>
      </c>
      <c r="X7871">
        <v>0</v>
      </c>
      <c r="Y7871">
        <v>288614</v>
      </c>
      <c r="Z7871">
        <v>20241230</v>
      </c>
      <c r="AA7871">
        <v>2024121100</v>
      </c>
      <c r="AB7871">
        <v>0</v>
      </c>
      <c r="AC7871" t="s">
        <v>2281</v>
      </c>
      <c r="AD7871" t="s">
        <v>2281</v>
      </c>
      <c r="AE7871">
        <v>13108</v>
      </c>
      <c r="AF7871" t="s">
        <v>5908</v>
      </c>
      <c r="AG7871" t="s">
        <v>95</v>
      </c>
      <c r="AH7871">
        <v>100</v>
      </c>
    </row>
    <row r="7872" spans="1:34" hidden="1" x14ac:dyDescent="0.25">
      <c r="A7872" t="str">
        <f t="shared" si="366"/>
        <v>28 11 1 33 1 1 9 0 2110102007 0 289146</v>
      </c>
      <c r="B7872" t="str">
        <f t="shared" si="367"/>
        <v>28 11 1 33 1 1 9 0 2110102007 0 288614</v>
      </c>
      <c r="C7872" t="str">
        <f t="shared" si="368"/>
        <v>28 11 1 33 1 1 9 0 2110102007 0</v>
      </c>
      <c r="D7872">
        <v>28</v>
      </c>
      <c r="E7872">
        <v>11</v>
      </c>
      <c r="F7872">
        <v>1</v>
      </c>
      <c r="G7872">
        <v>33</v>
      </c>
      <c r="H7872">
        <v>1</v>
      </c>
      <c r="I7872">
        <v>1</v>
      </c>
      <c r="J7872">
        <v>9</v>
      </c>
      <c r="K7872">
        <v>0</v>
      </c>
      <c r="L7872" t="s">
        <v>747</v>
      </c>
      <c r="M7872" t="s">
        <v>147</v>
      </c>
      <c r="N7872" s="13">
        <v>468900</v>
      </c>
      <c r="O7872">
        <v>289146</v>
      </c>
      <c r="P7872">
        <v>2024</v>
      </c>
      <c r="Q7872">
        <v>900319291</v>
      </c>
      <c r="R7872" t="s">
        <v>785</v>
      </c>
      <c r="S7872" s="13">
        <v>14848374</v>
      </c>
      <c r="T7872">
        <v>0</v>
      </c>
      <c r="U7872" t="s">
        <v>6350</v>
      </c>
      <c r="V7872" t="s">
        <v>2960</v>
      </c>
      <c r="W7872">
        <v>5001</v>
      </c>
      <c r="X7872">
        <v>0</v>
      </c>
      <c r="Y7872">
        <v>288614</v>
      </c>
      <c r="Z7872">
        <v>20241230</v>
      </c>
      <c r="AA7872">
        <v>2024121100</v>
      </c>
      <c r="AB7872">
        <v>0</v>
      </c>
      <c r="AC7872" t="s">
        <v>2281</v>
      </c>
      <c r="AD7872" t="s">
        <v>2281</v>
      </c>
      <c r="AE7872">
        <v>13108</v>
      </c>
      <c r="AF7872" t="s">
        <v>5908</v>
      </c>
      <c r="AG7872" t="s">
        <v>95</v>
      </c>
      <c r="AH7872">
        <v>100</v>
      </c>
    </row>
    <row r="7873" spans="1:34" hidden="1" x14ac:dyDescent="0.25">
      <c r="A7873" t="str">
        <f t="shared" si="366"/>
        <v>28 11 1 33 1 1 10 0 2110102006 0 289146</v>
      </c>
      <c r="B7873" t="str">
        <f t="shared" si="367"/>
        <v>28 11 1 33 1 1 10 0 2110102006 0 288614</v>
      </c>
      <c r="C7873" t="str">
        <f t="shared" si="368"/>
        <v>28 11 1 33 1 1 10 0 2110102006 0</v>
      </c>
      <c r="D7873">
        <v>28</v>
      </c>
      <c r="E7873">
        <v>11</v>
      </c>
      <c r="F7873">
        <v>1</v>
      </c>
      <c r="G7873">
        <v>33</v>
      </c>
      <c r="H7873">
        <v>1</v>
      </c>
      <c r="I7873">
        <v>1</v>
      </c>
      <c r="J7873">
        <v>10</v>
      </c>
      <c r="K7873">
        <v>0</v>
      </c>
      <c r="L7873" t="s">
        <v>748</v>
      </c>
      <c r="M7873" t="s">
        <v>147</v>
      </c>
      <c r="N7873" s="13">
        <v>2810000</v>
      </c>
      <c r="O7873">
        <v>289146</v>
      </c>
      <c r="P7873">
        <v>2024</v>
      </c>
      <c r="Q7873">
        <v>900319291</v>
      </c>
      <c r="R7873" t="s">
        <v>785</v>
      </c>
      <c r="S7873" s="13">
        <v>14848374</v>
      </c>
      <c r="T7873">
        <v>0</v>
      </c>
      <c r="U7873" t="s">
        <v>6350</v>
      </c>
      <c r="V7873" t="s">
        <v>2960</v>
      </c>
      <c r="W7873">
        <v>5001</v>
      </c>
      <c r="X7873">
        <v>0</v>
      </c>
      <c r="Y7873">
        <v>288614</v>
      </c>
      <c r="Z7873">
        <v>20241230</v>
      </c>
      <c r="AA7873">
        <v>2024121100</v>
      </c>
      <c r="AB7873">
        <v>0</v>
      </c>
      <c r="AC7873" t="s">
        <v>2281</v>
      </c>
      <c r="AD7873" t="s">
        <v>2281</v>
      </c>
      <c r="AE7873">
        <v>13108</v>
      </c>
      <c r="AF7873" t="s">
        <v>5908</v>
      </c>
      <c r="AG7873" t="s">
        <v>95</v>
      </c>
      <c r="AH7873">
        <v>100</v>
      </c>
    </row>
    <row r="7874" spans="1:34" hidden="1" x14ac:dyDescent="0.25">
      <c r="A7874" t="str">
        <f t="shared" ref="A7874:A7937" si="369">+CONCATENATE(,D7874," ",E7874," ",F7874," ",G7874," ",H7874," ",I7874," ",J7874," ",K7874," ",L7874," ",M7874," ",O7874)</f>
        <v>28 11 1 33 1 1 11 0 2110102009 0 289146</v>
      </c>
      <c r="B7874" t="str">
        <f t="shared" ref="B7874:B7937" si="370">+CONCATENATE(,D7874," ",E7874," ",F7874," ",G7874," ",H7874," ",I7874," ",J7874," ",K7874," ",L7874," ",M7874," ",Y7874)</f>
        <v>28 11 1 33 1 1 11 0 2110102009 0 288614</v>
      </c>
      <c r="C7874" t="str">
        <f t="shared" ref="C7874:C7937" si="371">+CONCATENATE(,D7874," ",E7874," ",F7874," ",G7874," ",H7874," ",I7874," ",J7874," ",K7874," ",L7874," ",M7874)</f>
        <v>28 11 1 33 1 1 11 0 2110102009 0</v>
      </c>
      <c r="D7874">
        <v>28</v>
      </c>
      <c r="E7874">
        <v>11</v>
      </c>
      <c r="F7874">
        <v>1</v>
      </c>
      <c r="G7874">
        <v>33</v>
      </c>
      <c r="H7874">
        <v>1</v>
      </c>
      <c r="I7874">
        <v>1</v>
      </c>
      <c r="J7874">
        <v>11</v>
      </c>
      <c r="K7874">
        <v>0</v>
      </c>
      <c r="L7874" t="s">
        <v>750</v>
      </c>
      <c r="M7874" t="s">
        <v>147</v>
      </c>
      <c r="N7874" s="13">
        <v>937400</v>
      </c>
      <c r="O7874">
        <v>289146</v>
      </c>
      <c r="P7874">
        <v>2024</v>
      </c>
      <c r="Q7874">
        <v>900319291</v>
      </c>
      <c r="R7874" t="s">
        <v>785</v>
      </c>
      <c r="S7874" s="13">
        <v>14848374</v>
      </c>
      <c r="T7874">
        <v>0</v>
      </c>
      <c r="U7874" t="s">
        <v>6350</v>
      </c>
      <c r="V7874" t="s">
        <v>2960</v>
      </c>
      <c r="W7874">
        <v>5001</v>
      </c>
      <c r="X7874">
        <v>0</v>
      </c>
      <c r="Y7874">
        <v>288614</v>
      </c>
      <c r="Z7874">
        <v>20241230</v>
      </c>
      <c r="AA7874">
        <v>2024121100</v>
      </c>
      <c r="AB7874">
        <v>0</v>
      </c>
      <c r="AC7874" t="s">
        <v>2281</v>
      </c>
      <c r="AD7874" t="s">
        <v>2281</v>
      </c>
      <c r="AE7874">
        <v>13108</v>
      </c>
      <c r="AF7874" t="s">
        <v>5908</v>
      </c>
      <c r="AG7874" t="s">
        <v>95</v>
      </c>
      <c r="AH7874">
        <v>100</v>
      </c>
    </row>
    <row r="7875" spans="1:34" hidden="1" x14ac:dyDescent="0.25">
      <c r="A7875" t="str">
        <f t="shared" si="369"/>
        <v>28 11 1 33 1 1 12 0 2110102008 0 289146</v>
      </c>
      <c r="B7875" t="str">
        <f t="shared" si="370"/>
        <v>28 11 1 33 1 1 12 0 2110102008 0 288614</v>
      </c>
      <c r="C7875" t="str">
        <f t="shared" si="371"/>
        <v>28 11 1 33 1 1 12 0 2110102008 0</v>
      </c>
      <c r="D7875">
        <v>28</v>
      </c>
      <c r="E7875">
        <v>11</v>
      </c>
      <c r="F7875">
        <v>1</v>
      </c>
      <c r="G7875">
        <v>33</v>
      </c>
      <c r="H7875">
        <v>1</v>
      </c>
      <c r="I7875">
        <v>1</v>
      </c>
      <c r="J7875">
        <v>12</v>
      </c>
      <c r="K7875">
        <v>0</v>
      </c>
      <c r="L7875" t="s">
        <v>749</v>
      </c>
      <c r="M7875" t="s">
        <v>147</v>
      </c>
      <c r="N7875" s="13">
        <v>468900</v>
      </c>
      <c r="O7875">
        <v>289146</v>
      </c>
      <c r="P7875">
        <v>2024</v>
      </c>
      <c r="Q7875">
        <v>900319291</v>
      </c>
      <c r="R7875" t="s">
        <v>785</v>
      </c>
      <c r="S7875" s="13">
        <v>14848374</v>
      </c>
      <c r="T7875">
        <v>0</v>
      </c>
      <c r="U7875" t="s">
        <v>6350</v>
      </c>
      <c r="V7875" t="s">
        <v>2960</v>
      </c>
      <c r="W7875">
        <v>5001</v>
      </c>
      <c r="X7875">
        <v>0</v>
      </c>
      <c r="Y7875">
        <v>288614</v>
      </c>
      <c r="Z7875">
        <v>20241230</v>
      </c>
      <c r="AA7875">
        <v>2024121100</v>
      </c>
      <c r="AB7875">
        <v>0</v>
      </c>
      <c r="AC7875" t="s">
        <v>2281</v>
      </c>
      <c r="AD7875" t="s">
        <v>2281</v>
      </c>
      <c r="AE7875">
        <v>13108</v>
      </c>
      <c r="AF7875" t="s">
        <v>5908</v>
      </c>
      <c r="AG7875" t="s">
        <v>95</v>
      </c>
      <c r="AH7875">
        <v>100</v>
      </c>
    </row>
    <row r="7876" spans="1:34" hidden="1" x14ac:dyDescent="0.25">
      <c r="A7876" t="str">
        <f t="shared" si="369"/>
        <v>28 11 1 33 1 1 15 0 2110202002 0 289146</v>
      </c>
      <c r="B7876" t="str">
        <f t="shared" si="370"/>
        <v>28 11 1 33 1 1 15 0 2110202002 0 288614</v>
      </c>
      <c r="C7876" t="str">
        <f t="shared" si="371"/>
        <v>28 11 1 33 1 1 15 0 2110202002 0</v>
      </c>
      <c r="D7876">
        <v>28</v>
      </c>
      <c r="E7876">
        <v>11</v>
      </c>
      <c r="F7876">
        <v>1</v>
      </c>
      <c r="G7876">
        <v>33</v>
      </c>
      <c r="H7876">
        <v>1</v>
      </c>
      <c r="I7876">
        <v>1</v>
      </c>
      <c r="J7876">
        <v>15</v>
      </c>
      <c r="K7876">
        <v>0</v>
      </c>
      <c r="L7876" t="s">
        <v>776</v>
      </c>
      <c r="M7876" t="s">
        <v>147</v>
      </c>
      <c r="N7876" s="13">
        <v>6019274</v>
      </c>
      <c r="O7876">
        <v>289146</v>
      </c>
      <c r="P7876">
        <v>2024</v>
      </c>
      <c r="Q7876">
        <v>900319291</v>
      </c>
      <c r="R7876" t="s">
        <v>785</v>
      </c>
      <c r="S7876" s="13">
        <v>14848374</v>
      </c>
      <c r="T7876">
        <v>0</v>
      </c>
      <c r="U7876" t="s">
        <v>6350</v>
      </c>
      <c r="V7876" t="s">
        <v>2960</v>
      </c>
      <c r="W7876">
        <v>5001</v>
      </c>
      <c r="X7876">
        <v>0</v>
      </c>
      <c r="Y7876">
        <v>288614</v>
      </c>
      <c r="Z7876">
        <v>20241230</v>
      </c>
      <c r="AA7876">
        <v>2024121100</v>
      </c>
      <c r="AB7876">
        <v>0</v>
      </c>
      <c r="AC7876" t="s">
        <v>2281</v>
      </c>
      <c r="AD7876" t="s">
        <v>2281</v>
      </c>
      <c r="AE7876">
        <v>13108</v>
      </c>
      <c r="AF7876" t="s">
        <v>5908</v>
      </c>
      <c r="AG7876" t="s">
        <v>95</v>
      </c>
      <c r="AH7876">
        <v>100</v>
      </c>
    </row>
    <row r="7877" spans="1:34" hidden="1" x14ac:dyDescent="0.25">
      <c r="A7877" t="str">
        <f t="shared" si="369"/>
        <v>28 11 1 33 1 1 17 0 2110202005 0 289146</v>
      </c>
      <c r="B7877" t="str">
        <f t="shared" si="370"/>
        <v>28 11 1 33 1 1 17 0 2110202005 0 288614</v>
      </c>
      <c r="C7877" t="str">
        <f t="shared" si="371"/>
        <v>28 11 1 33 1 1 17 0 2110202005 0</v>
      </c>
      <c r="D7877">
        <v>28</v>
      </c>
      <c r="E7877">
        <v>11</v>
      </c>
      <c r="F7877">
        <v>1</v>
      </c>
      <c r="G7877">
        <v>33</v>
      </c>
      <c r="H7877">
        <v>1</v>
      </c>
      <c r="I7877">
        <v>1</v>
      </c>
      <c r="J7877">
        <v>17</v>
      </c>
      <c r="K7877">
        <v>0</v>
      </c>
      <c r="L7877" t="s">
        <v>778</v>
      </c>
      <c r="M7877" t="s">
        <v>147</v>
      </c>
      <c r="N7877" s="13">
        <v>398100</v>
      </c>
      <c r="O7877">
        <v>289146</v>
      </c>
      <c r="P7877">
        <v>2024</v>
      </c>
      <c r="Q7877">
        <v>900319291</v>
      </c>
      <c r="R7877" t="s">
        <v>785</v>
      </c>
      <c r="S7877" s="13">
        <v>14848374</v>
      </c>
      <c r="T7877">
        <v>0</v>
      </c>
      <c r="U7877" t="s">
        <v>6350</v>
      </c>
      <c r="V7877" t="s">
        <v>2960</v>
      </c>
      <c r="W7877">
        <v>5001</v>
      </c>
      <c r="X7877">
        <v>0</v>
      </c>
      <c r="Y7877">
        <v>288614</v>
      </c>
      <c r="Z7877">
        <v>20241230</v>
      </c>
      <c r="AA7877">
        <v>2024121100</v>
      </c>
      <c r="AB7877">
        <v>0</v>
      </c>
      <c r="AC7877" t="s">
        <v>2281</v>
      </c>
      <c r="AD7877" t="s">
        <v>2281</v>
      </c>
      <c r="AE7877">
        <v>13108</v>
      </c>
      <c r="AF7877" t="s">
        <v>5908</v>
      </c>
      <c r="AG7877" t="s">
        <v>95</v>
      </c>
      <c r="AH7877">
        <v>100</v>
      </c>
    </row>
    <row r="7878" spans="1:34" hidden="1" x14ac:dyDescent="0.25">
      <c r="A7878" t="str">
        <f t="shared" si="369"/>
        <v>28 1 3 11 1 2 72 17 0 2201071 289147</v>
      </c>
      <c r="B7878" t="str">
        <f t="shared" si="370"/>
        <v>28 1 3 11 1 2 72 17 0 2201071 288077</v>
      </c>
      <c r="C7878" t="str">
        <f t="shared" si="371"/>
        <v>28 1 3 11 1 2 72 17 0 2201071</v>
      </c>
      <c r="D7878">
        <v>28</v>
      </c>
      <c r="E7878">
        <v>1</v>
      </c>
      <c r="F7878">
        <v>3</v>
      </c>
      <c r="G7878">
        <v>11</v>
      </c>
      <c r="H7878">
        <v>1</v>
      </c>
      <c r="I7878">
        <v>2</v>
      </c>
      <c r="J7878">
        <v>72</v>
      </c>
      <c r="K7878">
        <v>17</v>
      </c>
      <c r="L7878" t="s">
        <v>147</v>
      </c>
      <c r="M7878" t="s">
        <v>193</v>
      </c>
      <c r="N7878" s="13">
        <v>10187560</v>
      </c>
      <c r="O7878">
        <v>289147</v>
      </c>
      <c r="P7878">
        <v>2024</v>
      </c>
      <c r="Q7878">
        <v>900319291</v>
      </c>
      <c r="R7878" t="s">
        <v>785</v>
      </c>
      <c r="S7878" s="13">
        <v>10187560</v>
      </c>
      <c r="T7878">
        <v>0</v>
      </c>
      <c r="U7878" t="s">
        <v>6351</v>
      </c>
      <c r="V7878" t="s">
        <v>2960</v>
      </c>
      <c r="W7878">
        <v>5001</v>
      </c>
      <c r="X7878">
        <v>0</v>
      </c>
      <c r="Y7878">
        <v>288077</v>
      </c>
      <c r="Z7878">
        <v>20241230</v>
      </c>
      <c r="AA7878">
        <v>2024121070</v>
      </c>
      <c r="AB7878">
        <v>0</v>
      </c>
      <c r="AC7878" t="s">
        <v>2281</v>
      </c>
      <c r="AD7878" t="s">
        <v>2281</v>
      </c>
      <c r="AE7878">
        <v>11101</v>
      </c>
      <c r="AF7878" t="s">
        <v>2281</v>
      </c>
      <c r="AG7878" t="s">
        <v>549</v>
      </c>
      <c r="AH7878">
        <v>100</v>
      </c>
    </row>
    <row r="7879" spans="1:34" hidden="1" x14ac:dyDescent="0.25">
      <c r="A7879" t="str">
        <f t="shared" si="369"/>
        <v>28 10 3 33 1 102 72 47 0 2201033 289148</v>
      </c>
      <c r="B7879" t="str">
        <f t="shared" si="370"/>
        <v>28 10 3 33 1 102 72 47 0 2201033 288601</v>
      </c>
      <c r="C7879" t="str">
        <f t="shared" si="371"/>
        <v>28 10 3 33 1 102 72 47 0 2201033</v>
      </c>
      <c r="D7879">
        <v>28</v>
      </c>
      <c r="E7879">
        <v>10</v>
      </c>
      <c r="F7879">
        <v>3</v>
      </c>
      <c r="G7879">
        <v>33</v>
      </c>
      <c r="H7879">
        <v>1</v>
      </c>
      <c r="I7879">
        <v>102</v>
      </c>
      <c r="J7879">
        <v>72</v>
      </c>
      <c r="K7879">
        <v>47</v>
      </c>
      <c r="L7879" t="s">
        <v>147</v>
      </c>
      <c r="M7879" t="s">
        <v>194</v>
      </c>
      <c r="N7879" s="13">
        <v>30000000</v>
      </c>
      <c r="O7879">
        <v>289148</v>
      </c>
      <c r="P7879">
        <v>2024</v>
      </c>
      <c r="Q7879">
        <v>800027784</v>
      </c>
      <c r="R7879" t="s">
        <v>1795</v>
      </c>
      <c r="S7879" s="13">
        <v>30000000</v>
      </c>
      <c r="T7879">
        <v>0</v>
      </c>
      <c r="U7879" t="s">
        <v>6352</v>
      </c>
      <c r="V7879" t="s">
        <v>6353</v>
      </c>
      <c r="W7879">
        <v>5016</v>
      </c>
      <c r="X7879">
        <v>0</v>
      </c>
      <c r="Y7879">
        <v>288601</v>
      </c>
      <c r="Z7879">
        <v>20241231</v>
      </c>
      <c r="AA7879">
        <v>0</v>
      </c>
      <c r="AB7879">
        <v>0</v>
      </c>
      <c r="AC7879" t="s">
        <v>2281</v>
      </c>
      <c r="AD7879" t="s">
        <v>2281</v>
      </c>
      <c r="AE7879">
        <v>23122</v>
      </c>
      <c r="AF7879" t="s">
        <v>2281</v>
      </c>
      <c r="AG7879" t="s">
        <v>8139</v>
      </c>
      <c r="AH7879">
        <v>131</v>
      </c>
    </row>
    <row r="7880" spans="1:34" hidden="1" x14ac:dyDescent="0.25">
      <c r="A7880" t="str">
        <f t="shared" si="369"/>
        <v>28 10 3 33 1 102 72 47 0 2201033 289150</v>
      </c>
      <c r="B7880" t="str">
        <f t="shared" si="370"/>
        <v>28 10 3 33 1 102 72 47 0 2201033 288603</v>
      </c>
      <c r="C7880" t="str">
        <f t="shared" si="371"/>
        <v>28 10 3 33 1 102 72 47 0 2201033</v>
      </c>
      <c r="D7880">
        <v>28</v>
      </c>
      <c r="E7880">
        <v>10</v>
      </c>
      <c r="F7880">
        <v>3</v>
      </c>
      <c r="G7880">
        <v>33</v>
      </c>
      <c r="H7880">
        <v>1</v>
      </c>
      <c r="I7880">
        <v>102</v>
      </c>
      <c r="J7880">
        <v>72</v>
      </c>
      <c r="K7880">
        <v>47</v>
      </c>
      <c r="L7880" t="s">
        <v>147</v>
      </c>
      <c r="M7880" t="s">
        <v>194</v>
      </c>
      <c r="N7880" s="13">
        <v>15326161</v>
      </c>
      <c r="O7880">
        <v>289150</v>
      </c>
      <c r="P7880">
        <v>2024</v>
      </c>
      <c r="Q7880">
        <v>800102084</v>
      </c>
      <c r="R7880" t="s">
        <v>1747</v>
      </c>
      <c r="S7880" s="13">
        <v>15326161</v>
      </c>
      <c r="T7880">
        <v>0</v>
      </c>
      <c r="U7880" t="s">
        <v>6352</v>
      </c>
      <c r="V7880" t="s">
        <v>6353</v>
      </c>
      <c r="W7880">
        <v>5016</v>
      </c>
      <c r="X7880">
        <v>0</v>
      </c>
      <c r="Y7880">
        <v>288603</v>
      </c>
      <c r="Z7880">
        <v>20241231</v>
      </c>
      <c r="AA7880">
        <v>0</v>
      </c>
      <c r="AB7880">
        <v>0</v>
      </c>
      <c r="AC7880" t="s">
        <v>2281</v>
      </c>
      <c r="AD7880" t="s">
        <v>2281</v>
      </c>
      <c r="AE7880">
        <v>23122</v>
      </c>
      <c r="AF7880" t="s">
        <v>2281</v>
      </c>
      <c r="AG7880" t="s">
        <v>8139</v>
      </c>
      <c r="AH7880">
        <v>131</v>
      </c>
    </row>
    <row r="7881" spans="1:34" hidden="1" x14ac:dyDescent="0.25">
      <c r="A7881" t="str">
        <f t="shared" si="369"/>
        <v>28 10 3 33 1 102 72 47 0 2201033 289151</v>
      </c>
      <c r="B7881" t="str">
        <f t="shared" si="370"/>
        <v>28 10 3 33 1 102 72 47 0 2201033 288604</v>
      </c>
      <c r="C7881" t="str">
        <f t="shared" si="371"/>
        <v>28 10 3 33 1 102 72 47 0 2201033</v>
      </c>
      <c r="D7881">
        <v>28</v>
      </c>
      <c r="E7881">
        <v>10</v>
      </c>
      <c r="F7881">
        <v>3</v>
      </c>
      <c r="G7881">
        <v>33</v>
      </c>
      <c r="H7881">
        <v>1</v>
      </c>
      <c r="I7881">
        <v>102</v>
      </c>
      <c r="J7881">
        <v>72</v>
      </c>
      <c r="K7881">
        <v>47</v>
      </c>
      <c r="L7881" t="s">
        <v>147</v>
      </c>
      <c r="M7881" t="s">
        <v>194</v>
      </c>
      <c r="N7881" s="13">
        <v>15000000</v>
      </c>
      <c r="O7881">
        <v>289151</v>
      </c>
      <c r="P7881">
        <v>2024</v>
      </c>
      <c r="Q7881">
        <v>901232478</v>
      </c>
      <c r="R7881" t="s">
        <v>1764</v>
      </c>
      <c r="S7881" s="13">
        <v>15000000</v>
      </c>
      <c r="T7881">
        <v>0</v>
      </c>
      <c r="U7881" t="s">
        <v>6352</v>
      </c>
      <c r="V7881" t="s">
        <v>6353</v>
      </c>
      <c r="W7881">
        <v>5016</v>
      </c>
      <c r="X7881">
        <v>0</v>
      </c>
      <c r="Y7881">
        <v>288604</v>
      </c>
      <c r="Z7881">
        <v>20241231</v>
      </c>
      <c r="AA7881">
        <v>0</v>
      </c>
      <c r="AB7881">
        <v>0</v>
      </c>
      <c r="AC7881" t="s">
        <v>2281</v>
      </c>
      <c r="AD7881" t="s">
        <v>2281</v>
      </c>
      <c r="AE7881">
        <v>23122</v>
      </c>
      <c r="AF7881" t="s">
        <v>2281</v>
      </c>
      <c r="AG7881" t="s">
        <v>8139</v>
      </c>
      <c r="AH7881">
        <v>131</v>
      </c>
    </row>
    <row r="7882" spans="1:34" hidden="1" x14ac:dyDescent="0.25">
      <c r="A7882" t="str">
        <f t="shared" si="369"/>
        <v>28 10 3 33 1 102 72 47 0 2201033 289152</v>
      </c>
      <c r="B7882" t="str">
        <f t="shared" si="370"/>
        <v>28 10 3 33 1 102 72 47 0 2201033 288605</v>
      </c>
      <c r="C7882" t="str">
        <f t="shared" si="371"/>
        <v>28 10 3 33 1 102 72 47 0 2201033</v>
      </c>
      <c r="D7882">
        <v>28</v>
      </c>
      <c r="E7882">
        <v>10</v>
      </c>
      <c r="F7882">
        <v>3</v>
      </c>
      <c r="G7882">
        <v>33</v>
      </c>
      <c r="H7882">
        <v>1</v>
      </c>
      <c r="I7882">
        <v>102</v>
      </c>
      <c r="J7882">
        <v>72</v>
      </c>
      <c r="K7882">
        <v>47</v>
      </c>
      <c r="L7882" t="s">
        <v>147</v>
      </c>
      <c r="M7882" t="s">
        <v>194</v>
      </c>
      <c r="N7882" s="13">
        <v>3000000</v>
      </c>
      <c r="O7882">
        <v>289152</v>
      </c>
      <c r="P7882">
        <v>2024</v>
      </c>
      <c r="Q7882">
        <v>810005578</v>
      </c>
      <c r="R7882" t="s">
        <v>1800</v>
      </c>
      <c r="S7882" s="13">
        <v>3000000</v>
      </c>
      <c r="T7882">
        <v>0</v>
      </c>
      <c r="U7882" t="s">
        <v>6352</v>
      </c>
      <c r="V7882" t="s">
        <v>6353</v>
      </c>
      <c r="W7882">
        <v>5016</v>
      </c>
      <c r="X7882">
        <v>0</v>
      </c>
      <c r="Y7882">
        <v>288605</v>
      </c>
      <c r="Z7882">
        <v>20241231</v>
      </c>
      <c r="AA7882">
        <v>0</v>
      </c>
      <c r="AB7882">
        <v>0</v>
      </c>
      <c r="AC7882" t="s">
        <v>2281</v>
      </c>
      <c r="AD7882" t="s">
        <v>2281</v>
      </c>
      <c r="AE7882">
        <v>23122</v>
      </c>
      <c r="AF7882" t="s">
        <v>2281</v>
      </c>
      <c r="AG7882" t="s">
        <v>8139</v>
      </c>
      <c r="AH7882">
        <v>131</v>
      </c>
    </row>
    <row r="7883" spans="1:34" hidden="1" x14ac:dyDescent="0.25">
      <c r="A7883" t="str">
        <f t="shared" si="369"/>
        <v>28 6 3 33 1 102 72 47 0 2201033 289153</v>
      </c>
      <c r="B7883" t="str">
        <f t="shared" si="370"/>
        <v>28 6 3 33 1 102 72 47 0 2201033 288444</v>
      </c>
      <c r="C7883" t="str">
        <f t="shared" si="371"/>
        <v>28 6 3 33 1 102 72 47 0 2201033</v>
      </c>
      <c r="D7883">
        <v>28</v>
      </c>
      <c r="E7883">
        <v>6</v>
      </c>
      <c r="F7883">
        <v>3</v>
      </c>
      <c r="G7883">
        <v>33</v>
      </c>
      <c r="H7883">
        <v>1</v>
      </c>
      <c r="I7883">
        <v>102</v>
      </c>
      <c r="J7883">
        <v>72</v>
      </c>
      <c r="K7883">
        <v>47</v>
      </c>
      <c r="L7883" t="s">
        <v>147</v>
      </c>
      <c r="M7883" t="s">
        <v>194</v>
      </c>
      <c r="N7883" s="13">
        <v>37903579</v>
      </c>
      <c r="O7883">
        <v>289153</v>
      </c>
      <c r="P7883">
        <v>2024</v>
      </c>
      <c r="Q7883">
        <v>890800939</v>
      </c>
      <c r="R7883" t="s">
        <v>1752</v>
      </c>
      <c r="S7883" s="13">
        <v>37903579</v>
      </c>
      <c r="T7883">
        <v>0</v>
      </c>
      <c r="U7883" t="s">
        <v>6299</v>
      </c>
      <c r="V7883" t="s">
        <v>5507</v>
      </c>
      <c r="W7883">
        <v>5016</v>
      </c>
      <c r="X7883">
        <v>0</v>
      </c>
      <c r="Y7883">
        <v>288444</v>
      </c>
      <c r="Z7883">
        <v>20241231</v>
      </c>
      <c r="AA7883">
        <v>0</v>
      </c>
      <c r="AB7883">
        <v>0</v>
      </c>
      <c r="AC7883" t="s">
        <v>2281</v>
      </c>
      <c r="AD7883" t="s">
        <v>2281</v>
      </c>
      <c r="AE7883">
        <v>13110</v>
      </c>
      <c r="AF7883" t="s">
        <v>2281</v>
      </c>
      <c r="AG7883" t="s">
        <v>94</v>
      </c>
      <c r="AH7883">
        <v>428</v>
      </c>
    </row>
    <row r="7884" spans="1:34" hidden="1" x14ac:dyDescent="0.25">
      <c r="A7884" t="str">
        <f t="shared" si="369"/>
        <v>28 1 3 11 1 101 24 42 0 2201051 289154</v>
      </c>
      <c r="B7884" t="str">
        <f t="shared" si="370"/>
        <v>28 1 3 11 1 101 24 42 0 2201051 288392</v>
      </c>
      <c r="C7884" t="str">
        <f t="shared" si="371"/>
        <v>28 1 3 11 1 101 24 42 0 2201051</v>
      </c>
      <c r="D7884">
        <v>28</v>
      </c>
      <c r="E7884">
        <v>1</v>
      </c>
      <c r="F7884">
        <v>3</v>
      </c>
      <c r="G7884">
        <v>11</v>
      </c>
      <c r="H7884">
        <v>1</v>
      </c>
      <c r="I7884">
        <v>101</v>
      </c>
      <c r="J7884">
        <v>24</v>
      </c>
      <c r="K7884">
        <v>42</v>
      </c>
      <c r="L7884" t="s">
        <v>147</v>
      </c>
      <c r="M7884" t="s">
        <v>200</v>
      </c>
      <c r="N7884" s="13">
        <v>41659520</v>
      </c>
      <c r="O7884">
        <v>289154</v>
      </c>
      <c r="P7884">
        <v>2024</v>
      </c>
      <c r="Q7884">
        <v>900359695</v>
      </c>
      <c r="R7884" t="s">
        <v>1700</v>
      </c>
      <c r="S7884" s="13">
        <v>41659520</v>
      </c>
      <c r="T7884">
        <v>2100480</v>
      </c>
      <c r="U7884" t="s">
        <v>6354</v>
      </c>
      <c r="V7884" t="s">
        <v>6355</v>
      </c>
      <c r="W7884">
        <v>5016</v>
      </c>
      <c r="X7884">
        <v>2305</v>
      </c>
      <c r="Y7884">
        <v>288392</v>
      </c>
      <c r="Z7884">
        <v>20241231</v>
      </c>
      <c r="AA7884">
        <v>2406140748</v>
      </c>
      <c r="AB7884">
        <v>1</v>
      </c>
      <c r="AC7884" t="s">
        <v>2281</v>
      </c>
      <c r="AD7884" t="s">
        <v>2281</v>
      </c>
      <c r="AE7884">
        <v>11101</v>
      </c>
      <c r="AF7884" t="s">
        <v>2281</v>
      </c>
      <c r="AG7884" t="s">
        <v>549</v>
      </c>
      <c r="AH7884">
        <v>332</v>
      </c>
    </row>
    <row r="7885" spans="1:34" hidden="1" x14ac:dyDescent="0.25">
      <c r="A7885" t="str">
        <f t="shared" si="369"/>
        <v>28 1 3 11 1 101 24 42 0 2201051 289155</v>
      </c>
      <c r="B7885" t="str">
        <f t="shared" si="370"/>
        <v>28 1 3 11 1 101 24 42 0 2201051 288454</v>
      </c>
      <c r="C7885" t="str">
        <f t="shared" si="371"/>
        <v>28 1 3 11 1 101 24 42 0 2201051</v>
      </c>
      <c r="D7885">
        <v>28</v>
      </c>
      <c r="E7885">
        <v>1</v>
      </c>
      <c r="F7885">
        <v>3</v>
      </c>
      <c r="G7885">
        <v>11</v>
      </c>
      <c r="H7885">
        <v>1</v>
      </c>
      <c r="I7885">
        <v>101</v>
      </c>
      <c r="J7885">
        <v>24</v>
      </c>
      <c r="K7885">
        <v>42</v>
      </c>
      <c r="L7885" t="s">
        <v>147</v>
      </c>
      <c r="M7885" t="s">
        <v>200</v>
      </c>
      <c r="N7885" s="13">
        <v>10138681</v>
      </c>
      <c r="O7885">
        <v>289155</v>
      </c>
      <c r="P7885">
        <v>2024</v>
      </c>
      <c r="Q7885">
        <v>900359695</v>
      </c>
      <c r="R7885" t="s">
        <v>1700</v>
      </c>
      <c r="S7885" s="13">
        <v>10138681</v>
      </c>
      <c r="T7885">
        <v>511194</v>
      </c>
      <c r="U7885" t="s">
        <v>6354</v>
      </c>
      <c r="V7885" t="s">
        <v>6356</v>
      </c>
      <c r="W7885">
        <v>5016</v>
      </c>
      <c r="X7885">
        <v>2305</v>
      </c>
      <c r="Y7885">
        <v>288454</v>
      </c>
      <c r="Z7885">
        <v>20241231</v>
      </c>
      <c r="AA7885">
        <v>2406140748</v>
      </c>
      <c r="AB7885">
        <v>199</v>
      </c>
      <c r="AC7885" t="s">
        <v>2281</v>
      </c>
      <c r="AD7885" t="s">
        <v>2281</v>
      </c>
      <c r="AE7885">
        <v>11101</v>
      </c>
      <c r="AF7885" t="s">
        <v>2281</v>
      </c>
      <c r="AG7885" t="s">
        <v>549</v>
      </c>
      <c r="AH7885">
        <v>332</v>
      </c>
    </row>
    <row r="7886" spans="1:34" hidden="1" x14ac:dyDescent="0.25">
      <c r="A7886" t="str">
        <f t="shared" si="369"/>
        <v>28 1 3 33 1 102 25 43 0 2201074 289156</v>
      </c>
      <c r="B7886" t="str">
        <f t="shared" si="370"/>
        <v>28 1 3 33 1 102 25 43 0 2201074 288528</v>
      </c>
      <c r="C7886" t="str">
        <f t="shared" si="371"/>
        <v>28 1 3 33 1 102 25 43 0 2201074</v>
      </c>
      <c r="D7886">
        <v>28</v>
      </c>
      <c r="E7886">
        <v>1</v>
      </c>
      <c r="F7886">
        <v>3</v>
      </c>
      <c r="G7886">
        <v>33</v>
      </c>
      <c r="H7886">
        <v>1</v>
      </c>
      <c r="I7886">
        <v>102</v>
      </c>
      <c r="J7886">
        <v>25</v>
      </c>
      <c r="K7886">
        <v>43</v>
      </c>
      <c r="L7886" t="s">
        <v>147</v>
      </c>
      <c r="M7886" t="s">
        <v>198</v>
      </c>
      <c r="N7886" s="13">
        <v>55430000</v>
      </c>
      <c r="O7886">
        <v>289156</v>
      </c>
      <c r="P7886">
        <v>2024</v>
      </c>
      <c r="Q7886">
        <v>890806001</v>
      </c>
      <c r="R7886" t="s">
        <v>1120</v>
      </c>
      <c r="S7886" s="13">
        <v>55430000</v>
      </c>
      <c r="T7886">
        <v>0</v>
      </c>
      <c r="U7886" t="s">
        <v>6357</v>
      </c>
      <c r="V7886" t="s">
        <v>6358</v>
      </c>
      <c r="W7886">
        <v>5016</v>
      </c>
      <c r="X7886">
        <v>0</v>
      </c>
      <c r="Y7886">
        <v>288528</v>
      </c>
      <c r="Z7886">
        <v>20241231</v>
      </c>
      <c r="AA7886">
        <v>2411151220</v>
      </c>
      <c r="AB7886">
        <v>199</v>
      </c>
      <c r="AC7886" t="s">
        <v>2281</v>
      </c>
      <c r="AD7886" t="s">
        <v>2281</v>
      </c>
      <c r="AE7886">
        <v>13116</v>
      </c>
      <c r="AF7886" t="s">
        <v>5908</v>
      </c>
      <c r="AG7886" t="s">
        <v>87</v>
      </c>
      <c r="AH7886">
        <v>250</v>
      </c>
    </row>
    <row r="7887" spans="1:34" hidden="1" x14ac:dyDescent="0.25">
      <c r="A7887" t="str">
        <f t="shared" si="369"/>
        <v>28 1 3 22 1 101 24 41 0 2201062 289157</v>
      </c>
      <c r="B7887" t="str">
        <f t="shared" si="370"/>
        <v>28 1 3 22 1 101 24 41 0 2201062 288459</v>
      </c>
      <c r="C7887" t="str">
        <f t="shared" si="371"/>
        <v>28 1 3 22 1 101 24 41 0 2201062</v>
      </c>
      <c r="D7887">
        <v>28</v>
      </c>
      <c r="E7887">
        <v>1</v>
      </c>
      <c r="F7887">
        <v>3</v>
      </c>
      <c r="G7887">
        <v>22</v>
      </c>
      <c r="H7887">
        <v>1</v>
      </c>
      <c r="I7887">
        <v>101</v>
      </c>
      <c r="J7887">
        <v>24</v>
      </c>
      <c r="K7887">
        <v>41</v>
      </c>
      <c r="L7887" t="s">
        <v>147</v>
      </c>
      <c r="M7887" t="s">
        <v>201</v>
      </c>
      <c r="N7887" s="13">
        <v>27984841</v>
      </c>
      <c r="O7887">
        <v>289157</v>
      </c>
      <c r="P7887">
        <v>2024</v>
      </c>
      <c r="Q7887">
        <v>901879006</v>
      </c>
      <c r="R7887" t="s">
        <v>1768</v>
      </c>
      <c r="S7887" s="13">
        <v>27984841</v>
      </c>
      <c r="T7887">
        <v>559697</v>
      </c>
      <c r="U7887" t="s">
        <v>6359</v>
      </c>
      <c r="V7887" t="s">
        <v>6360</v>
      </c>
      <c r="W7887">
        <v>5016</v>
      </c>
      <c r="X7887">
        <v>2317</v>
      </c>
      <c r="Y7887">
        <v>288459</v>
      </c>
      <c r="Z7887">
        <v>20241231</v>
      </c>
      <c r="AA7887">
        <v>2410281179</v>
      </c>
      <c r="AB7887">
        <v>1</v>
      </c>
      <c r="AC7887" t="s">
        <v>2281</v>
      </c>
      <c r="AD7887" t="s">
        <v>2281</v>
      </c>
      <c r="AE7887">
        <v>23130</v>
      </c>
      <c r="AF7887" t="s">
        <v>2281</v>
      </c>
      <c r="AG7887" t="s">
        <v>675</v>
      </c>
      <c r="AH7887">
        <v>331</v>
      </c>
    </row>
    <row r="7888" spans="1:34" hidden="1" x14ac:dyDescent="0.25">
      <c r="A7888" t="str">
        <f t="shared" si="369"/>
        <v>28 2 3 33 1 102 72 48 0 2201071 289158</v>
      </c>
      <c r="B7888" t="str">
        <f t="shared" si="370"/>
        <v>28 2 3 33 1 102 72 48 0 2201071 288617</v>
      </c>
      <c r="C7888" t="str">
        <f t="shared" si="371"/>
        <v>28 2 3 33 1 102 72 48 0 2201071</v>
      </c>
      <c r="D7888">
        <v>28</v>
      </c>
      <c r="E7888">
        <v>2</v>
      </c>
      <c r="F7888">
        <v>3</v>
      </c>
      <c r="G7888">
        <v>33</v>
      </c>
      <c r="H7888">
        <v>1</v>
      </c>
      <c r="I7888">
        <v>102</v>
      </c>
      <c r="J7888">
        <v>72</v>
      </c>
      <c r="K7888">
        <v>48</v>
      </c>
      <c r="L7888" t="s">
        <v>147</v>
      </c>
      <c r="M7888" t="s">
        <v>193</v>
      </c>
      <c r="N7888" s="13">
        <v>266654936</v>
      </c>
      <c r="O7888">
        <v>289158</v>
      </c>
      <c r="P7888">
        <v>2024</v>
      </c>
      <c r="Q7888">
        <v>830053105</v>
      </c>
      <c r="R7888" t="s">
        <v>1617</v>
      </c>
      <c r="S7888" s="13">
        <v>266654936</v>
      </c>
      <c r="T7888">
        <v>0</v>
      </c>
      <c r="U7888" t="s">
        <v>6361</v>
      </c>
      <c r="V7888" t="s">
        <v>6362</v>
      </c>
      <c r="W7888">
        <v>5016</v>
      </c>
      <c r="X7888">
        <v>0</v>
      </c>
      <c r="Y7888">
        <v>288617</v>
      </c>
      <c r="Z7888">
        <v>20241231</v>
      </c>
      <c r="AA7888">
        <v>0</v>
      </c>
      <c r="AB7888">
        <v>0</v>
      </c>
      <c r="AC7888" t="s">
        <v>2281</v>
      </c>
      <c r="AD7888" t="s">
        <v>2281</v>
      </c>
      <c r="AE7888">
        <v>13101</v>
      </c>
      <c r="AF7888" t="s">
        <v>2281</v>
      </c>
      <c r="AG7888" t="s">
        <v>83</v>
      </c>
      <c r="AH7888">
        <v>131</v>
      </c>
    </row>
    <row r="7889" spans="1:34" hidden="1" x14ac:dyDescent="0.25">
      <c r="A7889" t="str">
        <f t="shared" si="369"/>
        <v>28 2 3 33 1 102 72 46 0 2201071 289159</v>
      </c>
      <c r="B7889" t="str">
        <f t="shared" si="370"/>
        <v>28 2 3 33 1 102 72 46 0 2201071 288615</v>
      </c>
      <c r="C7889" t="str">
        <f t="shared" si="371"/>
        <v>28 2 3 33 1 102 72 46 0 2201071</v>
      </c>
      <c r="D7889">
        <v>28</v>
      </c>
      <c r="E7889">
        <v>2</v>
      </c>
      <c r="F7889">
        <v>3</v>
      </c>
      <c r="G7889">
        <v>33</v>
      </c>
      <c r="H7889">
        <v>1</v>
      </c>
      <c r="I7889">
        <v>102</v>
      </c>
      <c r="J7889">
        <v>72</v>
      </c>
      <c r="K7889">
        <v>46</v>
      </c>
      <c r="L7889" t="s">
        <v>147</v>
      </c>
      <c r="M7889" t="s">
        <v>193</v>
      </c>
      <c r="N7889" s="13">
        <v>816347460</v>
      </c>
      <c r="O7889">
        <v>289159</v>
      </c>
      <c r="P7889">
        <v>2024</v>
      </c>
      <c r="Q7889">
        <v>890801053</v>
      </c>
      <c r="R7889" t="s">
        <v>784</v>
      </c>
      <c r="S7889" s="13">
        <v>904223113</v>
      </c>
      <c r="T7889">
        <v>0</v>
      </c>
      <c r="U7889" t="s">
        <v>6363</v>
      </c>
      <c r="V7889" t="s">
        <v>2960</v>
      </c>
      <c r="W7889">
        <v>5001</v>
      </c>
      <c r="X7889">
        <v>0</v>
      </c>
      <c r="Y7889">
        <v>288615</v>
      </c>
      <c r="Z7889">
        <v>20241231</v>
      </c>
      <c r="AA7889">
        <v>2024101040</v>
      </c>
      <c r="AB7889">
        <v>0</v>
      </c>
      <c r="AC7889" t="s">
        <v>2281</v>
      </c>
      <c r="AD7889" t="s">
        <v>2281</v>
      </c>
      <c r="AE7889">
        <v>13103</v>
      </c>
      <c r="AF7889" t="s">
        <v>5906</v>
      </c>
      <c r="AG7889" t="s">
        <v>84</v>
      </c>
      <c r="AH7889">
        <v>100</v>
      </c>
    </row>
    <row r="7890" spans="1:34" hidden="1" x14ac:dyDescent="0.25">
      <c r="A7890" t="str">
        <f t="shared" si="369"/>
        <v>28 3 3 33 1 102 72 46 0 2201071 289159</v>
      </c>
      <c r="B7890" t="str">
        <f t="shared" si="370"/>
        <v>28 3 3 33 1 102 72 46 0 2201071 288615</v>
      </c>
      <c r="C7890" t="str">
        <f t="shared" si="371"/>
        <v>28 3 3 33 1 102 72 46 0 2201071</v>
      </c>
      <c r="D7890">
        <v>28</v>
      </c>
      <c r="E7890">
        <v>3</v>
      </c>
      <c r="F7890">
        <v>3</v>
      </c>
      <c r="G7890">
        <v>33</v>
      </c>
      <c r="H7890">
        <v>1</v>
      </c>
      <c r="I7890">
        <v>102</v>
      </c>
      <c r="J7890">
        <v>72</v>
      </c>
      <c r="K7890">
        <v>46</v>
      </c>
      <c r="L7890" t="s">
        <v>147</v>
      </c>
      <c r="M7890" t="s">
        <v>193</v>
      </c>
      <c r="N7890" s="13">
        <v>87875653</v>
      </c>
      <c r="O7890">
        <v>289159</v>
      </c>
      <c r="P7890">
        <v>2024</v>
      </c>
      <c r="Q7890">
        <v>890801053</v>
      </c>
      <c r="R7890" t="s">
        <v>784</v>
      </c>
      <c r="S7890" s="13">
        <v>904223113</v>
      </c>
      <c r="T7890">
        <v>0</v>
      </c>
      <c r="U7890" t="s">
        <v>6363</v>
      </c>
      <c r="V7890" t="s">
        <v>2960</v>
      </c>
      <c r="W7890">
        <v>5001</v>
      </c>
      <c r="X7890">
        <v>0</v>
      </c>
      <c r="Y7890">
        <v>288615</v>
      </c>
      <c r="Z7890">
        <v>20241231</v>
      </c>
      <c r="AA7890">
        <v>2024101040</v>
      </c>
      <c r="AB7890">
        <v>0</v>
      </c>
      <c r="AC7890" t="s">
        <v>2281</v>
      </c>
      <c r="AD7890" t="s">
        <v>2281</v>
      </c>
      <c r="AE7890">
        <v>13103</v>
      </c>
      <c r="AF7890" t="s">
        <v>5906</v>
      </c>
      <c r="AG7890" t="s">
        <v>84</v>
      </c>
      <c r="AH7890">
        <v>100</v>
      </c>
    </row>
    <row r="7891" spans="1:34" hidden="1" x14ac:dyDescent="0.25">
      <c r="A7891" t="str">
        <f t="shared" si="369"/>
        <v>28 2 3 33 1 102 72 46 0 2201071 289160</v>
      </c>
      <c r="B7891" t="str">
        <f t="shared" si="370"/>
        <v>28 2 3 33 1 102 72 46 0 2201071 288615</v>
      </c>
      <c r="C7891" t="str">
        <f t="shared" si="371"/>
        <v>28 2 3 33 1 102 72 46 0 2201071</v>
      </c>
      <c r="D7891">
        <v>28</v>
      </c>
      <c r="E7891">
        <v>2</v>
      </c>
      <c r="F7891">
        <v>3</v>
      </c>
      <c r="G7891">
        <v>33</v>
      </c>
      <c r="H7891">
        <v>1</v>
      </c>
      <c r="I7891">
        <v>102</v>
      </c>
      <c r="J7891">
        <v>72</v>
      </c>
      <c r="K7891">
        <v>46</v>
      </c>
      <c r="L7891" t="s">
        <v>147</v>
      </c>
      <c r="M7891" t="s">
        <v>193</v>
      </c>
      <c r="N7891" s="13">
        <v>880227391</v>
      </c>
      <c r="O7891">
        <v>289160</v>
      </c>
      <c r="P7891">
        <v>2024</v>
      </c>
      <c r="Q7891">
        <v>890801053</v>
      </c>
      <c r="R7891" t="s">
        <v>784</v>
      </c>
      <c r="S7891" s="13">
        <v>973379377</v>
      </c>
      <c r="T7891">
        <v>0</v>
      </c>
      <c r="U7891" t="s">
        <v>6363</v>
      </c>
      <c r="V7891" t="s">
        <v>2960</v>
      </c>
      <c r="W7891">
        <v>5001</v>
      </c>
      <c r="X7891">
        <v>0</v>
      </c>
      <c r="Y7891">
        <v>288615</v>
      </c>
      <c r="Z7891">
        <v>20241231</v>
      </c>
      <c r="AA7891">
        <v>2024111040</v>
      </c>
      <c r="AB7891">
        <v>0</v>
      </c>
      <c r="AC7891" t="s">
        <v>2281</v>
      </c>
      <c r="AD7891" t="s">
        <v>2281</v>
      </c>
      <c r="AE7891">
        <v>13103</v>
      </c>
      <c r="AF7891" t="s">
        <v>5906</v>
      </c>
      <c r="AG7891" t="s">
        <v>84</v>
      </c>
      <c r="AH7891">
        <v>100</v>
      </c>
    </row>
    <row r="7892" spans="1:34" hidden="1" x14ac:dyDescent="0.25">
      <c r="A7892" t="str">
        <f t="shared" si="369"/>
        <v>28 3 3 33 1 102 72 46 0 2201071 289160</v>
      </c>
      <c r="B7892" t="str">
        <f t="shared" si="370"/>
        <v>28 3 3 33 1 102 72 46 0 2201071 288615</v>
      </c>
      <c r="C7892" t="str">
        <f t="shared" si="371"/>
        <v>28 3 3 33 1 102 72 46 0 2201071</v>
      </c>
      <c r="D7892">
        <v>28</v>
      </c>
      <c r="E7892">
        <v>3</v>
      </c>
      <c r="F7892">
        <v>3</v>
      </c>
      <c r="G7892">
        <v>33</v>
      </c>
      <c r="H7892">
        <v>1</v>
      </c>
      <c r="I7892">
        <v>102</v>
      </c>
      <c r="J7892">
        <v>72</v>
      </c>
      <c r="K7892">
        <v>46</v>
      </c>
      <c r="L7892" t="s">
        <v>147</v>
      </c>
      <c r="M7892" t="s">
        <v>193</v>
      </c>
      <c r="N7892" s="13">
        <v>93151986</v>
      </c>
      <c r="O7892">
        <v>289160</v>
      </c>
      <c r="P7892">
        <v>2024</v>
      </c>
      <c r="Q7892">
        <v>890801053</v>
      </c>
      <c r="R7892" t="s">
        <v>784</v>
      </c>
      <c r="S7892" s="13">
        <v>973379377</v>
      </c>
      <c r="T7892">
        <v>0</v>
      </c>
      <c r="U7892" t="s">
        <v>6363</v>
      </c>
      <c r="V7892" t="s">
        <v>2960</v>
      </c>
      <c r="W7892">
        <v>5001</v>
      </c>
      <c r="X7892">
        <v>0</v>
      </c>
      <c r="Y7892">
        <v>288615</v>
      </c>
      <c r="Z7892">
        <v>20241231</v>
      </c>
      <c r="AA7892">
        <v>2024111040</v>
      </c>
      <c r="AB7892">
        <v>0</v>
      </c>
      <c r="AC7892" t="s">
        <v>2281</v>
      </c>
      <c r="AD7892" t="s">
        <v>2281</v>
      </c>
      <c r="AE7892">
        <v>13103</v>
      </c>
      <c r="AF7892" t="s">
        <v>5906</v>
      </c>
      <c r="AG7892" t="s">
        <v>84</v>
      </c>
      <c r="AH7892">
        <v>100</v>
      </c>
    </row>
    <row r="7893" spans="1:34" hidden="1" x14ac:dyDescent="0.25">
      <c r="A7893" t="str">
        <f t="shared" si="369"/>
        <v>28 2 3 33 1 102 72 46 0 2201071 289161</v>
      </c>
      <c r="B7893" t="str">
        <f t="shared" si="370"/>
        <v>28 2 3 33 1 102 72 46 0 2201071 288615</v>
      </c>
      <c r="C7893" t="str">
        <f t="shared" si="371"/>
        <v>28 2 3 33 1 102 72 46 0 2201071</v>
      </c>
      <c r="D7893">
        <v>28</v>
      </c>
      <c r="E7893">
        <v>2</v>
      </c>
      <c r="F7893">
        <v>3</v>
      </c>
      <c r="G7893">
        <v>33</v>
      </c>
      <c r="H7893">
        <v>1</v>
      </c>
      <c r="I7893">
        <v>102</v>
      </c>
      <c r="J7893">
        <v>72</v>
      </c>
      <c r="K7893">
        <v>46</v>
      </c>
      <c r="L7893" t="s">
        <v>147</v>
      </c>
      <c r="M7893" t="s">
        <v>193</v>
      </c>
      <c r="N7893" s="13">
        <v>44756132</v>
      </c>
      <c r="O7893">
        <v>289161</v>
      </c>
      <c r="P7893">
        <v>2024</v>
      </c>
      <c r="Q7893">
        <v>890801053</v>
      </c>
      <c r="R7893" t="s">
        <v>784</v>
      </c>
      <c r="S7893" s="13">
        <v>51273292</v>
      </c>
      <c r="T7893">
        <v>0</v>
      </c>
      <c r="U7893" t="s">
        <v>6363</v>
      </c>
      <c r="V7893" t="s">
        <v>2960</v>
      </c>
      <c r="W7893">
        <v>5001</v>
      </c>
      <c r="X7893">
        <v>0</v>
      </c>
      <c r="Y7893">
        <v>288615</v>
      </c>
      <c r="Z7893">
        <v>20241231</v>
      </c>
      <c r="AA7893">
        <v>2024041140</v>
      </c>
      <c r="AB7893">
        <v>0</v>
      </c>
      <c r="AC7893" t="s">
        <v>2281</v>
      </c>
      <c r="AD7893" t="s">
        <v>2281</v>
      </c>
      <c r="AE7893">
        <v>13103</v>
      </c>
      <c r="AF7893" t="s">
        <v>5906</v>
      </c>
      <c r="AG7893" t="s">
        <v>84</v>
      </c>
      <c r="AH7893">
        <v>100</v>
      </c>
    </row>
    <row r="7894" spans="1:34" hidden="1" x14ac:dyDescent="0.25">
      <c r="A7894" t="str">
        <f t="shared" si="369"/>
        <v>28 3 3 33 1 102 72 46 0 2201071 289161</v>
      </c>
      <c r="B7894" t="str">
        <f t="shared" si="370"/>
        <v>28 3 3 33 1 102 72 46 0 2201071 288615</v>
      </c>
      <c r="C7894" t="str">
        <f t="shared" si="371"/>
        <v>28 3 3 33 1 102 72 46 0 2201071</v>
      </c>
      <c r="D7894">
        <v>28</v>
      </c>
      <c r="E7894">
        <v>3</v>
      </c>
      <c r="F7894">
        <v>3</v>
      </c>
      <c r="G7894">
        <v>33</v>
      </c>
      <c r="H7894">
        <v>1</v>
      </c>
      <c r="I7894">
        <v>102</v>
      </c>
      <c r="J7894">
        <v>72</v>
      </c>
      <c r="K7894">
        <v>46</v>
      </c>
      <c r="L7894" t="s">
        <v>147</v>
      </c>
      <c r="M7894" t="s">
        <v>193</v>
      </c>
      <c r="N7894" s="13">
        <v>6517160</v>
      </c>
      <c r="O7894">
        <v>289161</v>
      </c>
      <c r="P7894">
        <v>2024</v>
      </c>
      <c r="Q7894">
        <v>890801053</v>
      </c>
      <c r="R7894" t="s">
        <v>784</v>
      </c>
      <c r="S7894" s="13">
        <v>51273292</v>
      </c>
      <c r="T7894">
        <v>0</v>
      </c>
      <c r="U7894" t="s">
        <v>6363</v>
      </c>
      <c r="V7894" t="s">
        <v>2960</v>
      </c>
      <c r="W7894">
        <v>5001</v>
      </c>
      <c r="X7894">
        <v>0</v>
      </c>
      <c r="Y7894">
        <v>288615</v>
      </c>
      <c r="Z7894">
        <v>20241231</v>
      </c>
      <c r="AA7894">
        <v>2024041140</v>
      </c>
      <c r="AB7894">
        <v>0</v>
      </c>
      <c r="AC7894" t="s">
        <v>2281</v>
      </c>
      <c r="AD7894" t="s">
        <v>2281</v>
      </c>
      <c r="AE7894">
        <v>13103</v>
      </c>
      <c r="AF7894" t="s">
        <v>5906</v>
      </c>
      <c r="AG7894" t="s">
        <v>84</v>
      </c>
      <c r="AH7894">
        <v>100</v>
      </c>
    </row>
    <row r="7895" spans="1:34" hidden="1" x14ac:dyDescent="0.25">
      <c r="A7895" t="str">
        <f t="shared" si="369"/>
        <v>28 2 3 33 1 102 72 46 0 2201071 289162</v>
      </c>
      <c r="B7895" t="str">
        <f t="shared" si="370"/>
        <v>28 2 3 33 1 102 72 46 0 2201071 288615</v>
      </c>
      <c r="C7895" t="str">
        <f t="shared" si="371"/>
        <v>28 2 3 33 1 102 72 46 0 2201071</v>
      </c>
      <c r="D7895">
        <v>28</v>
      </c>
      <c r="E7895">
        <v>2</v>
      </c>
      <c r="F7895">
        <v>3</v>
      </c>
      <c r="G7895">
        <v>33</v>
      </c>
      <c r="H7895">
        <v>1</v>
      </c>
      <c r="I7895">
        <v>102</v>
      </c>
      <c r="J7895">
        <v>72</v>
      </c>
      <c r="K7895">
        <v>46</v>
      </c>
      <c r="L7895" t="s">
        <v>147</v>
      </c>
      <c r="M7895" t="s">
        <v>193</v>
      </c>
      <c r="N7895" s="13">
        <v>170947367</v>
      </c>
      <c r="O7895">
        <v>289162</v>
      </c>
      <c r="P7895">
        <v>2024</v>
      </c>
      <c r="Q7895">
        <v>890801053</v>
      </c>
      <c r="R7895" t="s">
        <v>784</v>
      </c>
      <c r="S7895" s="13">
        <v>188697123</v>
      </c>
      <c r="T7895">
        <v>0</v>
      </c>
      <c r="U7895" t="s">
        <v>6364</v>
      </c>
      <c r="V7895" t="s">
        <v>2960</v>
      </c>
      <c r="W7895">
        <v>5001</v>
      </c>
      <c r="X7895">
        <v>0</v>
      </c>
      <c r="Y7895">
        <v>288615</v>
      </c>
      <c r="Z7895">
        <v>20241231</v>
      </c>
      <c r="AA7895">
        <v>2024041210</v>
      </c>
      <c r="AB7895">
        <v>0</v>
      </c>
      <c r="AC7895" t="s">
        <v>2281</v>
      </c>
      <c r="AD7895" t="s">
        <v>2281</v>
      </c>
      <c r="AE7895">
        <v>13103</v>
      </c>
      <c r="AF7895" t="s">
        <v>5906</v>
      </c>
      <c r="AG7895" t="s">
        <v>84</v>
      </c>
      <c r="AH7895">
        <v>100</v>
      </c>
    </row>
    <row r="7896" spans="1:34" hidden="1" x14ac:dyDescent="0.25">
      <c r="A7896" t="str">
        <f t="shared" si="369"/>
        <v>28 3 3 33 1 102 72 46 0 2201071 289162</v>
      </c>
      <c r="B7896" t="str">
        <f t="shared" si="370"/>
        <v>28 3 3 33 1 102 72 46 0 2201071 288615</v>
      </c>
      <c r="C7896" t="str">
        <f t="shared" si="371"/>
        <v>28 3 3 33 1 102 72 46 0 2201071</v>
      </c>
      <c r="D7896">
        <v>28</v>
      </c>
      <c r="E7896">
        <v>3</v>
      </c>
      <c r="F7896">
        <v>3</v>
      </c>
      <c r="G7896">
        <v>33</v>
      </c>
      <c r="H7896">
        <v>1</v>
      </c>
      <c r="I7896">
        <v>102</v>
      </c>
      <c r="J7896">
        <v>72</v>
      </c>
      <c r="K7896">
        <v>46</v>
      </c>
      <c r="L7896" t="s">
        <v>147</v>
      </c>
      <c r="M7896" t="s">
        <v>193</v>
      </c>
      <c r="N7896" s="13">
        <v>17749756</v>
      </c>
      <c r="O7896">
        <v>289162</v>
      </c>
      <c r="P7896">
        <v>2024</v>
      </c>
      <c r="Q7896">
        <v>890801053</v>
      </c>
      <c r="R7896" t="s">
        <v>784</v>
      </c>
      <c r="S7896" s="13">
        <v>188697123</v>
      </c>
      <c r="T7896">
        <v>0</v>
      </c>
      <c r="U7896" t="s">
        <v>6364</v>
      </c>
      <c r="V7896" t="s">
        <v>2960</v>
      </c>
      <c r="W7896">
        <v>5001</v>
      </c>
      <c r="X7896">
        <v>0</v>
      </c>
      <c r="Y7896">
        <v>288615</v>
      </c>
      <c r="Z7896">
        <v>20241231</v>
      </c>
      <c r="AA7896">
        <v>2024041210</v>
      </c>
      <c r="AB7896">
        <v>0</v>
      </c>
      <c r="AC7896" t="s">
        <v>2281</v>
      </c>
      <c r="AD7896" t="s">
        <v>2281</v>
      </c>
      <c r="AE7896">
        <v>13103</v>
      </c>
      <c r="AF7896" t="s">
        <v>5906</v>
      </c>
      <c r="AG7896" t="s">
        <v>84</v>
      </c>
      <c r="AH7896">
        <v>100</v>
      </c>
    </row>
    <row r="7897" spans="1:34" hidden="1" x14ac:dyDescent="0.25">
      <c r="A7897" t="str">
        <f t="shared" si="369"/>
        <v>28 2 3 33 1 102 72 46 0 2201071 289163</v>
      </c>
      <c r="B7897" t="str">
        <f t="shared" si="370"/>
        <v>28 2 3 33 1 102 72 46 0 2201071 288615</v>
      </c>
      <c r="C7897" t="str">
        <f t="shared" si="371"/>
        <v>28 2 3 33 1 102 72 46 0 2201071</v>
      </c>
      <c r="D7897">
        <v>28</v>
      </c>
      <c r="E7897">
        <v>2</v>
      </c>
      <c r="F7897">
        <v>3</v>
      </c>
      <c r="G7897">
        <v>33</v>
      </c>
      <c r="H7897">
        <v>1</v>
      </c>
      <c r="I7897">
        <v>102</v>
      </c>
      <c r="J7897">
        <v>72</v>
      </c>
      <c r="K7897">
        <v>46</v>
      </c>
      <c r="L7897" t="s">
        <v>147</v>
      </c>
      <c r="M7897" t="s">
        <v>193</v>
      </c>
      <c r="N7897" s="13">
        <v>74584561</v>
      </c>
      <c r="O7897">
        <v>289163</v>
      </c>
      <c r="P7897">
        <v>2024</v>
      </c>
      <c r="Q7897">
        <v>890801053</v>
      </c>
      <c r="R7897" t="s">
        <v>784</v>
      </c>
      <c r="S7897" s="13">
        <v>79031268</v>
      </c>
      <c r="T7897">
        <v>0</v>
      </c>
      <c r="U7897" t="s">
        <v>6364</v>
      </c>
      <c r="V7897" t="s">
        <v>2960</v>
      </c>
      <c r="W7897">
        <v>5001</v>
      </c>
      <c r="X7897">
        <v>0</v>
      </c>
      <c r="Y7897">
        <v>288615</v>
      </c>
      <c r="Z7897">
        <v>20241231</v>
      </c>
      <c r="AA7897">
        <v>2024111210</v>
      </c>
      <c r="AB7897">
        <v>0</v>
      </c>
      <c r="AC7897" t="s">
        <v>2281</v>
      </c>
      <c r="AD7897" t="s">
        <v>2281</v>
      </c>
      <c r="AE7897">
        <v>13103</v>
      </c>
      <c r="AF7897" t="s">
        <v>5906</v>
      </c>
      <c r="AG7897" t="s">
        <v>84</v>
      </c>
      <c r="AH7897">
        <v>100</v>
      </c>
    </row>
    <row r="7898" spans="1:34" hidden="1" x14ac:dyDescent="0.25">
      <c r="A7898" t="str">
        <f t="shared" si="369"/>
        <v>28 3 3 33 1 102 72 46 0 2201071 289163</v>
      </c>
      <c r="B7898" t="str">
        <f t="shared" si="370"/>
        <v>28 3 3 33 1 102 72 46 0 2201071 288615</v>
      </c>
      <c r="C7898" t="str">
        <f t="shared" si="371"/>
        <v>28 3 3 33 1 102 72 46 0 2201071</v>
      </c>
      <c r="D7898">
        <v>28</v>
      </c>
      <c r="E7898">
        <v>3</v>
      </c>
      <c r="F7898">
        <v>3</v>
      </c>
      <c r="G7898">
        <v>33</v>
      </c>
      <c r="H7898">
        <v>1</v>
      </c>
      <c r="I7898">
        <v>102</v>
      </c>
      <c r="J7898">
        <v>72</v>
      </c>
      <c r="K7898">
        <v>46</v>
      </c>
      <c r="L7898" t="s">
        <v>147</v>
      </c>
      <c r="M7898" t="s">
        <v>193</v>
      </c>
      <c r="N7898" s="13">
        <v>4446707</v>
      </c>
      <c r="O7898">
        <v>289163</v>
      </c>
      <c r="P7898">
        <v>2024</v>
      </c>
      <c r="Q7898">
        <v>890801053</v>
      </c>
      <c r="R7898" t="s">
        <v>784</v>
      </c>
      <c r="S7898" s="13">
        <v>79031268</v>
      </c>
      <c r="T7898">
        <v>0</v>
      </c>
      <c r="U7898" t="s">
        <v>6364</v>
      </c>
      <c r="V7898" t="s">
        <v>2960</v>
      </c>
      <c r="W7898">
        <v>5001</v>
      </c>
      <c r="X7898">
        <v>0</v>
      </c>
      <c r="Y7898">
        <v>288615</v>
      </c>
      <c r="Z7898">
        <v>20241231</v>
      </c>
      <c r="AA7898">
        <v>2024111210</v>
      </c>
      <c r="AB7898">
        <v>0</v>
      </c>
      <c r="AC7898" t="s">
        <v>2281</v>
      </c>
      <c r="AD7898" t="s">
        <v>2281</v>
      </c>
      <c r="AE7898">
        <v>13103</v>
      </c>
      <c r="AF7898" t="s">
        <v>5906</v>
      </c>
      <c r="AG7898" t="s">
        <v>84</v>
      </c>
      <c r="AH7898">
        <v>100</v>
      </c>
    </row>
    <row r="7899" spans="1:34" hidden="1" x14ac:dyDescent="0.25">
      <c r="A7899" t="str">
        <f t="shared" si="369"/>
        <v>28 2 3 33 1 102 72 46 0 2201071 289164</v>
      </c>
      <c r="B7899" t="str">
        <f t="shared" si="370"/>
        <v>28 2 3 33 1 102 72 46 0 2201071 288615</v>
      </c>
      <c r="C7899" t="str">
        <f t="shared" si="371"/>
        <v>28 2 3 33 1 102 72 46 0 2201071</v>
      </c>
      <c r="D7899">
        <v>28</v>
      </c>
      <c r="E7899">
        <v>2</v>
      </c>
      <c r="F7899">
        <v>3</v>
      </c>
      <c r="G7899">
        <v>33</v>
      </c>
      <c r="H7899">
        <v>1</v>
      </c>
      <c r="I7899">
        <v>102</v>
      </c>
      <c r="J7899">
        <v>72</v>
      </c>
      <c r="K7899">
        <v>46</v>
      </c>
      <c r="L7899" t="s">
        <v>147</v>
      </c>
      <c r="M7899" t="s">
        <v>193</v>
      </c>
      <c r="N7899" s="13">
        <v>920145889</v>
      </c>
      <c r="O7899">
        <v>289164</v>
      </c>
      <c r="P7899">
        <v>2024</v>
      </c>
      <c r="Q7899">
        <v>890801053</v>
      </c>
      <c r="R7899" t="s">
        <v>784</v>
      </c>
      <c r="S7899" s="13">
        <v>933118279</v>
      </c>
      <c r="T7899">
        <v>0</v>
      </c>
      <c r="U7899" t="s">
        <v>6364</v>
      </c>
      <c r="V7899" t="s">
        <v>2960</v>
      </c>
      <c r="W7899">
        <v>5001</v>
      </c>
      <c r="X7899">
        <v>0</v>
      </c>
      <c r="Y7899">
        <v>288615</v>
      </c>
      <c r="Z7899">
        <v>20241231</v>
      </c>
      <c r="AA7899">
        <v>2024121040</v>
      </c>
      <c r="AB7899">
        <v>0</v>
      </c>
      <c r="AC7899" t="s">
        <v>2281</v>
      </c>
      <c r="AD7899" t="s">
        <v>2281</v>
      </c>
      <c r="AE7899">
        <v>13103</v>
      </c>
      <c r="AF7899" t="s">
        <v>5906</v>
      </c>
      <c r="AG7899" t="s">
        <v>84</v>
      </c>
      <c r="AH7899">
        <v>100</v>
      </c>
    </row>
    <row r="7900" spans="1:34" hidden="1" x14ac:dyDescent="0.25">
      <c r="A7900" t="str">
        <f t="shared" si="369"/>
        <v>28 3 3 33 1 102 72 46 0 2201071 289164</v>
      </c>
      <c r="B7900" t="str">
        <f t="shared" si="370"/>
        <v>28 3 3 33 1 102 72 46 0 2201071 288615</v>
      </c>
      <c r="C7900" t="str">
        <f t="shared" si="371"/>
        <v>28 3 3 33 1 102 72 46 0 2201071</v>
      </c>
      <c r="D7900">
        <v>28</v>
      </c>
      <c r="E7900">
        <v>3</v>
      </c>
      <c r="F7900">
        <v>3</v>
      </c>
      <c r="G7900">
        <v>33</v>
      </c>
      <c r="H7900">
        <v>1</v>
      </c>
      <c r="I7900">
        <v>102</v>
      </c>
      <c r="J7900">
        <v>72</v>
      </c>
      <c r="K7900">
        <v>46</v>
      </c>
      <c r="L7900" t="s">
        <v>147</v>
      </c>
      <c r="M7900" t="s">
        <v>193</v>
      </c>
      <c r="N7900" s="13">
        <v>12972390</v>
      </c>
      <c r="O7900">
        <v>289164</v>
      </c>
      <c r="P7900">
        <v>2024</v>
      </c>
      <c r="Q7900">
        <v>890801053</v>
      </c>
      <c r="R7900" t="s">
        <v>784</v>
      </c>
      <c r="S7900" s="13">
        <v>933118279</v>
      </c>
      <c r="T7900">
        <v>0</v>
      </c>
      <c r="U7900" t="s">
        <v>6364</v>
      </c>
      <c r="V7900" t="s">
        <v>2960</v>
      </c>
      <c r="W7900">
        <v>5001</v>
      </c>
      <c r="X7900">
        <v>0</v>
      </c>
      <c r="Y7900">
        <v>288615</v>
      </c>
      <c r="Z7900">
        <v>20241231</v>
      </c>
      <c r="AA7900">
        <v>2024121040</v>
      </c>
      <c r="AB7900">
        <v>0</v>
      </c>
      <c r="AC7900" t="s">
        <v>2281</v>
      </c>
      <c r="AD7900" t="s">
        <v>2281</v>
      </c>
      <c r="AE7900">
        <v>13103</v>
      </c>
      <c r="AF7900" t="s">
        <v>5906</v>
      </c>
      <c r="AG7900" t="s">
        <v>84</v>
      </c>
      <c r="AH7900">
        <v>100</v>
      </c>
    </row>
    <row r="7901" spans="1:34" hidden="1" x14ac:dyDescent="0.25">
      <c r="A7901" t="str">
        <f t="shared" si="369"/>
        <v>28 2 3 33 1 102 72 45 0 2201071 289165</v>
      </c>
      <c r="B7901" t="str">
        <f t="shared" si="370"/>
        <v>28 2 3 33 1 102 72 45 0 2201071 288616</v>
      </c>
      <c r="C7901" t="str">
        <f t="shared" si="371"/>
        <v>28 2 3 33 1 102 72 45 0 2201071</v>
      </c>
      <c r="D7901">
        <v>28</v>
      </c>
      <c r="E7901">
        <v>2</v>
      </c>
      <c r="F7901">
        <v>3</v>
      </c>
      <c r="G7901">
        <v>33</v>
      </c>
      <c r="H7901">
        <v>1</v>
      </c>
      <c r="I7901">
        <v>102</v>
      </c>
      <c r="J7901">
        <v>72</v>
      </c>
      <c r="K7901">
        <v>45</v>
      </c>
      <c r="L7901" t="s">
        <v>147</v>
      </c>
      <c r="M7901" t="s">
        <v>193</v>
      </c>
      <c r="N7901" s="13">
        <v>117149008</v>
      </c>
      <c r="O7901">
        <v>289165</v>
      </c>
      <c r="P7901">
        <v>2024</v>
      </c>
      <c r="Q7901">
        <v>890801053</v>
      </c>
      <c r="R7901" t="s">
        <v>784</v>
      </c>
      <c r="S7901" s="13">
        <v>117149008</v>
      </c>
      <c r="T7901">
        <v>0</v>
      </c>
      <c r="U7901" t="s">
        <v>6365</v>
      </c>
      <c r="V7901" t="s">
        <v>2960</v>
      </c>
      <c r="W7901">
        <v>5001</v>
      </c>
      <c r="X7901">
        <v>0</v>
      </c>
      <c r="Y7901">
        <v>288616</v>
      </c>
      <c r="Z7901">
        <v>20241231</v>
      </c>
      <c r="AA7901">
        <v>2024031090</v>
      </c>
      <c r="AB7901">
        <v>0</v>
      </c>
      <c r="AC7901" t="s">
        <v>2281</v>
      </c>
      <c r="AD7901" t="s">
        <v>2281</v>
      </c>
      <c r="AE7901">
        <v>13104</v>
      </c>
      <c r="AF7901" t="s">
        <v>2281</v>
      </c>
      <c r="AG7901" t="s">
        <v>562</v>
      </c>
      <c r="AH7901">
        <v>100</v>
      </c>
    </row>
    <row r="7902" spans="1:34" hidden="1" x14ac:dyDescent="0.25">
      <c r="A7902" t="str">
        <f t="shared" si="369"/>
        <v>28 2 3 33 1 102 72 45 0 2201071 289166</v>
      </c>
      <c r="B7902" t="str">
        <f t="shared" si="370"/>
        <v>28 2 3 33 1 102 72 45 0 2201071 288616</v>
      </c>
      <c r="C7902" t="str">
        <f t="shared" si="371"/>
        <v>28 2 3 33 1 102 72 45 0 2201071</v>
      </c>
      <c r="D7902">
        <v>28</v>
      </c>
      <c r="E7902">
        <v>2</v>
      </c>
      <c r="F7902">
        <v>3</v>
      </c>
      <c r="G7902">
        <v>33</v>
      </c>
      <c r="H7902">
        <v>1</v>
      </c>
      <c r="I7902">
        <v>102</v>
      </c>
      <c r="J7902">
        <v>72</v>
      </c>
      <c r="K7902">
        <v>45</v>
      </c>
      <c r="L7902" t="s">
        <v>147</v>
      </c>
      <c r="M7902" t="s">
        <v>193</v>
      </c>
      <c r="N7902" s="13">
        <v>851236432</v>
      </c>
      <c r="O7902">
        <v>289166</v>
      </c>
      <c r="P7902">
        <v>2024</v>
      </c>
      <c r="Q7902">
        <v>890801053</v>
      </c>
      <c r="R7902" t="s">
        <v>784</v>
      </c>
      <c r="S7902" s="13">
        <v>943625390</v>
      </c>
      <c r="T7902">
        <v>0</v>
      </c>
      <c r="U7902" t="s">
        <v>6365</v>
      </c>
      <c r="V7902" t="s">
        <v>2960</v>
      </c>
      <c r="W7902">
        <v>5001</v>
      </c>
      <c r="X7902">
        <v>0</v>
      </c>
      <c r="Y7902">
        <v>288616</v>
      </c>
      <c r="Z7902">
        <v>20241231</v>
      </c>
      <c r="AA7902">
        <v>2024041090</v>
      </c>
      <c r="AB7902">
        <v>0</v>
      </c>
      <c r="AC7902" t="s">
        <v>2281</v>
      </c>
      <c r="AD7902" t="s">
        <v>2281</v>
      </c>
      <c r="AE7902">
        <v>13104</v>
      </c>
      <c r="AF7902" t="s">
        <v>2281</v>
      </c>
      <c r="AG7902" t="s">
        <v>562</v>
      </c>
      <c r="AH7902">
        <v>100</v>
      </c>
    </row>
    <row r="7903" spans="1:34" hidden="1" x14ac:dyDescent="0.25">
      <c r="A7903" t="str">
        <f t="shared" si="369"/>
        <v>28 3 3 33 1 102 72 45 0 2201071 289166</v>
      </c>
      <c r="B7903" t="str">
        <f t="shared" si="370"/>
        <v>28 3 3 33 1 102 72 45 0 2201071 288616</v>
      </c>
      <c r="C7903" t="str">
        <f t="shared" si="371"/>
        <v>28 3 3 33 1 102 72 45 0 2201071</v>
      </c>
      <c r="D7903">
        <v>28</v>
      </c>
      <c r="E7903">
        <v>3</v>
      </c>
      <c r="F7903">
        <v>3</v>
      </c>
      <c r="G7903">
        <v>33</v>
      </c>
      <c r="H7903">
        <v>1</v>
      </c>
      <c r="I7903">
        <v>102</v>
      </c>
      <c r="J7903">
        <v>72</v>
      </c>
      <c r="K7903">
        <v>45</v>
      </c>
      <c r="L7903" t="s">
        <v>147</v>
      </c>
      <c r="M7903" t="s">
        <v>193</v>
      </c>
      <c r="N7903" s="13">
        <v>92388958</v>
      </c>
      <c r="O7903">
        <v>289166</v>
      </c>
      <c r="P7903">
        <v>2024</v>
      </c>
      <c r="Q7903">
        <v>890801053</v>
      </c>
      <c r="R7903" t="s">
        <v>784</v>
      </c>
      <c r="S7903" s="13">
        <v>943625390</v>
      </c>
      <c r="T7903">
        <v>0</v>
      </c>
      <c r="U7903" t="s">
        <v>6365</v>
      </c>
      <c r="V7903" t="s">
        <v>2960</v>
      </c>
      <c r="W7903">
        <v>5001</v>
      </c>
      <c r="X7903">
        <v>0</v>
      </c>
      <c r="Y7903">
        <v>288616</v>
      </c>
      <c r="Z7903">
        <v>20241231</v>
      </c>
      <c r="AA7903">
        <v>2024041090</v>
      </c>
      <c r="AB7903">
        <v>0</v>
      </c>
      <c r="AC7903" t="s">
        <v>2281</v>
      </c>
      <c r="AD7903" t="s">
        <v>2281</v>
      </c>
      <c r="AE7903">
        <v>13104</v>
      </c>
      <c r="AF7903" t="s">
        <v>2281</v>
      </c>
      <c r="AG7903" t="s">
        <v>562</v>
      </c>
      <c r="AH7903">
        <v>100</v>
      </c>
    </row>
    <row r="7904" spans="1:34" hidden="1" x14ac:dyDescent="0.25">
      <c r="A7904" t="str">
        <f t="shared" si="369"/>
        <v>28 2 3 33 1 102 72 45 0 2201071 289167</v>
      </c>
      <c r="B7904" t="str">
        <f t="shared" si="370"/>
        <v>28 2 3 33 1 102 72 45 0 2201071 288616</v>
      </c>
      <c r="C7904" t="str">
        <f t="shared" si="371"/>
        <v>28 2 3 33 1 102 72 45 0 2201071</v>
      </c>
      <c r="D7904">
        <v>28</v>
      </c>
      <c r="E7904">
        <v>2</v>
      </c>
      <c r="F7904">
        <v>3</v>
      </c>
      <c r="G7904">
        <v>33</v>
      </c>
      <c r="H7904">
        <v>1</v>
      </c>
      <c r="I7904">
        <v>102</v>
      </c>
      <c r="J7904">
        <v>72</v>
      </c>
      <c r="K7904">
        <v>45</v>
      </c>
      <c r="L7904" t="s">
        <v>147</v>
      </c>
      <c r="M7904" t="s">
        <v>193</v>
      </c>
      <c r="N7904" s="13">
        <v>875565629</v>
      </c>
      <c r="O7904">
        <v>289167</v>
      </c>
      <c r="P7904">
        <v>2024</v>
      </c>
      <c r="Q7904">
        <v>890801053</v>
      </c>
      <c r="R7904" t="s">
        <v>784</v>
      </c>
      <c r="S7904" s="13">
        <v>970910486</v>
      </c>
      <c r="T7904">
        <v>0</v>
      </c>
      <c r="U7904" t="s">
        <v>6365</v>
      </c>
      <c r="V7904" t="s">
        <v>2960</v>
      </c>
      <c r="W7904">
        <v>5001</v>
      </c>
      <c r="X7904">
        <v>0</v>
      </c>
      <c r="Y7904">
        <v>288616</v>
      </c>
      <c r="Z7904">
        <v>20241231</v>
      </c>
      <c r="AA7904">
        <v>2024051090</v>
      </c>
      <c r="AB7904">
        <v>0</v>
      </c>
      <c r="AC7904" t="s">
        <v>2281</v>
      </c>
      <c r="AD7904" t="s">
        <v>2281</v>
      </c>
      <c r="AE7904">
        <v>13104</v>
      </c>
      <c r="AF7904" t="s">
        <v>2281</v>
      </c>
      <c r="AG7904" t="s">
        <v>562</v>
      </c>
      <c r="AH7904">
        <v>100</v>
      </c>
    </row>
    <row r="7905" spans="1:34" hidden="1" x14ac:dyDescent="0.25">
      <c r="A7905" t="str">
        <f t="shared" si="369"/>
        <v>28 3 3 33 1 102 72 45 0 2201071 289167</v>
      </c>
      <c r="B7905" t="str">
        <f t="shared" si="370"/>
        <v>28 3 3 33 1 102 72 45 0 2201071 288616</v>
      </c>
      <c r="C7905" t="str">
        <f t="shared" si="371"/>
        <v>28 3 3 33 1 102 72 45 0 2201071</v>
      </c>
      <c r="D7905">
        <v>28</v>
      </c>
      <c r="E7905">
        <v>3</v>
      </c>
      <c r="F7905">
        <v>3</v>
      </c>
      <c r="G7905">
        <v>33</v>
      </c>
      <c r="H7905">
        <v>1</v>
      </c>
      <c r="I7905">
        <v>102</v>
      </c>
      <c r="J7905">
        <v>72</v>
      </c>
      <c r="K7905">
        <v>45</v>
      </c>
      <c r="L7905" t="s">
        <v>147</v>
      </c>
      <c r="M7905" t="s">
        <v>193</v>
      </c>
      <c r="N7905" s="13">
        <v>95344857</v>
      </c>
      <c r="O7905">
        <v>289167</v>
      </c>
      <c r="P7905">
        <v>2024</v>
      </c>
      <c r="Q7905">
        <v>890801053</v>
      </c>
      <c r="R7905" t="s">
        <v>784</v>
      </c>
      <c r="S7905" s="13">
        <v>970910486</v>
      </c>
      <c r="T7905">
        <v>0</v>
      </c>
      <c r="U7905" t="s">
        <v>6365</v>
      </c>
      <c r="V7905" t="s">
        <v>2960</v>
      </c>
      <c r="W7905">
        <v>5001</v>
      </c>
      <c r="X7905">
        <v>0</v>
      </c>
      <c r="Y7905">
        <v>288616</v>
      </c>
      <c r="Z7905">
        <v>20241231</v>
      </c>
      <c r="AA7905">
        <v>2024051090</v>
      </c>
      <c r="AB7905">
        <v>0</v>
      </c>
      <c r="AC7905" t="s">
        <v>2281</v>
      </c>
      <c r="AD7905" t="s">
        <v>2281</v>
      </c>
      <c r="AE7905">
        <v>13104</v>
      </c>
      <c r="AF7905" t="s">
        <v>2281</v>
      </c>
      <c r="AG7905" t="s">
        <v>562</v>
      </c>
      <c r="AH7905">
        <v>100</v>
      </c>
    </row>
    <row r="7906" spans="1:34" hidden="1" x14ac:dyDescent="0.25">
      <c r="A7906" t="str">
        <f t="shared" si="369"/>
        <v>28 2 3 33 1 102 72 45 0 2201071 289168</v>
      </c>
      <c r="B7906" t="str">
        <f t="shared" si="370"/>
        <v>28 2 3 33 1 102 72 45 0 2201071 288616</v>
      </c>
      <c r="C7906" t="str">
        <f t="shared" si="371"/>
        <v>28 2 3 33 1 102 72 45 0 2201071</v>
      </c>
      <c r="D7906">
        <v>28</v>
      </c>
      <c r="E7906">
        <v>2</v>
      </c>
      <c r="F7906">
        <v>3</v>
      </c>
      <c r="G7906">
        <v>33</v>
      </c>
      <c r="H7906">
        <v>1</v>
      </c>
      <c r="I7906">
        <v>102</v>
      </c>
      <c r="J7906">
        <v>72</v>
      </c>
      <c r="K7906">
        <v>45</v>
      </c>
      <c r="L7906" t="s">
        <v>147</v>
      </c>
      <c r="M7906" t="s">
        <v>193</v>
      </c>
      <c r="N7906" s="13">
        <v>1246231273</v>
      </c>
      <c r="O7906">
        <v>289168</v>
      </c>
      <c r="P7906">
        <v>2024</v>
      </c>
      <c r="Q7906">
        <v>890801053</v>
      </c>
      <c r="R7906" t="s">
        <v>784</v>
      </c>
      <c r="S7906" s="13">
        <v>1383370592</v>
      </c>
      <c r="T7906">
        <v>0</v>
      </c>
      <c r="U7906" t="s">
        <v>6365</v>
      </c>
      <c r="V7906" t="s">
        <v>2960</v>
      </c>
      <c r="W7906">
        <v>5001</v>
      </c>
      <c r="X7906">
        <v>0</v>
      </c>
      <c r="Y7906">
        <v>288616</v>
      </c>
      <c r="Z7906">
        <v>20241231</v>
      </c>
      <c r="AA7906">
        <v>2024061090</v>
      </c>
      <c r="AB7906">
        <v>0</v>
      </c>
      <c r="AC7906" t="s">
        <v>2281</v>
      </c>
      <c r="AD7906" t="s">
        <v>2281</v>
      </c>
      <c r="AE7906">
        <v>13104</v>
      </c>
      <c r="AF7906" t="s">
        <v>2281</v>
      </c>
      <c r="AG7906" t="s">
        <v>562</v>
      </c>
      <c r="AH7906">
        <v>100</v>
      </c>
    </row>
    <row r="7907" spans="1:34" hidden="1" x14ac:dyDescent="0.25">
      <c r="A7907" t="str">
        <f t="shared" si="369"/>
        <v>28 3 3 33 1 102 72 45 0 2201071 289168</v>
      </c>
      <c r="B7907" t="str">
        <f t="shared" si="370"/>
        <v>28 3 3 33 1 102 72 45 0 2201071 288616</v>
      </c>
      <c r="C7907" t="str">
        <f t="shared" si="371"/>
        <v>28 3 3 33 1 102 72 45 0 2201071</v>
      </c>
      <c r="D7907">
        <v>28</v>
      </c>
      <c r="E7907">
        <v>3</v>
      </c>
      <c r="F7907">
        <v>3</v>
      </c>
      <c r="G7907">
        <v>33</v>
      </c>
      <c r="H7907">
        <v>1</v>
      </c>
      <c r="I7907">
        <v>102</v>
      </c>
      <c r="J7907">
        <v>72</v>
      </c>
      <c r="K7907">
        <v>45</v>
      </c>
      <c r="L7907" t="s">
        <v>147</v>
      </c>
      <c r="M7907" t="s">
        <v>193</v>
      </c>
      <c r="N7907" s="13">
        <v>137139319</v>
      </c>
      <c r="O7907">
        <v>289168</v>
      </c>
      <c r="P7907">
        <v>2024</v>
      </c>
      <c r="Q7907">
        <v>890801053</v>
      </c>
      <c r="R7907" t="s">
        <v>784</v>
      </c>
      <c r="S7907" s="13">
        <v>1383370592</v>
      </c>
      <c r="T7907">
        <v>0</v>
      </c>
      <c r="U7907" t="s">
        <v>6365</v>
      </c>
      <c r="V7907" t="s">
        <v>2960</v>
      </c>
      <c r="W7907">
        <v>5001</v>
      </c>
      <c r="X7907">
        <v>0</v>
      </c>
      <c r="Y7907">
        <v>288616</v>
      </c>
      <c r="Z7907">
        <v>20241231</v>
      </c>
      <c r="AA7907">
        <v>2024061090</v>
      </c>
      <c r="AB7907">
        <v>0</v>
      </c>
      <c r="AC7907" t="s">
        <v>2281</v>
      </c>
      <c r="AD7907" t="s">
        <v>2281</v>
      </c>
      <c r="AE7907">
        <v>13104</v>
      </c>
      <c r="AF7907" t="s">
        <v>2281</v>
      </c>
      <c r="AG7907" t="s">
        <v>562</v>
      </c>
      <c r="AH7907">
        <v>100</v>
      </c>
    </row>
    <row r="7908" spans="1:34" hidden="1" x14ac:dyDescent="0.25">
      <c r="A7908" t="str">
        <f t="shared" si="369"/>
        <v>28 2 3 33 1 102 72 45 0 2201071 289170</v>
      </c>
      <c r="B7908" t="str">
        <f t="shared" si="370"/>
        <v>28 2 3 33 1 102 72 45 0 2201071 288616</v>
      </c>
      <c r="C7908" t="str">
        <f t="shared" si="371"/>
        <v>28 2 3 33 1 102 72 45 0 2201071</v>
      </c>
      <c r="D7908">
        <v>28</v>
      </c>
      <c r="E7908">
        <v>2</v>
      </c>
      <c r="F7908">
        <v>3</v>
      </c>
      <c r="G7908">
        <v>33</v>
      </c>
      <c r="H7908">
        <v>1</v>
      </c>
      <c r="I7908">
        <v>102</v>
      </c>
      <c r="J7908">
        <v>72</v>
      </c>
      <c r="K7908">
        <v>45</v>
      </c>
      <c r="L7908" t="s">
        <v>147</v>
      </c>
      <c r="M7908" t="s">
        <v>193</v>
      </c>
      <c r="N7908" s="13">
        <v>860708863</v>
      </c>
      <c r="O7908">
        <v>289170</v>
      </c>
      <c r="P7908">
        <v>2024</v>
      </c>
      <c r="Q7908">
        <v>890801053</v>
      </c>
      <c r="R7908" t="s">
        <v>784</v>
      </c>
      <c r="S7908" s="13">
        <v>954295779</v>
      </c>
      <c r="T7908">
        <v>0</v>
      </c>
      <c r="U7908" t="s">
        <v>6365</v>
      </c>
      <c r="V7908" t="s">
        <v>2960</v>
      </c>
      <c r="W7908">
        <v>5001</v>
      </c>
      <c r="X7908">
        <v>0</v>
      </c>
      <c r="Y7908">
        <v>288616</v>
      </c>
      <c r="Z7908">
        <v>20241231</v>
      </c>
      <c r="AA7908">
        <v>2024071090</v>
      </c>
      <c r="AB7908">
        <v>0</v>
      </c>
      <c r="AC7908" t="s">
        <v>2281</v>
      </c>
      <c r="AD7908" t="s">
        <v>2281</v>
      </c>
      <c r="AE7908">
        <v>13104</v>
      </c>
      <c r="AF7908" t="s">
        <v>2281</v>
      </c>
      <c r="AG7908" t="s">
        <v>562</v>
      </c>
      <c r="AH7908">
        <v>100</v>
      </c>
    </row>
    <row r="7909" spans="1:34" hidden="1" x14ac:dyDescent="0.25">
      <c r="A7909" t="str">
        <f t="shared" si="369"/>
        <v>28 3 3 33 1 102 72 45 0 2201071 289170</v>
      </c>
      <c r="B7909" t="str">
        <f t="shared" si="370"/>
        <v>28 3 3 33 1 102 72 45 0 2201071 288616</v>
      </c>
      <c r="C7909" t="str">
        <f t="shared" si="371"/>
        <v>28 3 3 33 1 102 72 45 0 2201071</v>
      </c>
      <c r="D7909">
        <v>28</v>
      </c>
      <c r="E7909">
        <v>3</v>
      </c>
      <c r="F7909">
        <v>3</v>
      </c>
      <c r="G7909">
        <v>33</v>
      </c>
      <c r="H7909">
        <v>1</v>
      </c>
      <c r="I7909">
        <v>102</v>
      </c>
      <c r="J7909">
        <v>72</v>
      </c>
      <c r="K7909">
        <v>45</v>
      </c>
      <c r="L7909" t="s">
        <v>147</v>
      </c>
      <c r="M7909" t="s">
        <v>193</v>
      </c>
      <c r="N7909" s="13">
        <v>93586916</v>
      </c>
      <c r="O7909">
        <v>289170</v>
      </c>
      <c r="P7909">
        <v>2024</v>
      </c>
      <c r="Q7909">
        <v>890801053</v>
      </c>
      <c r="R7909" t="s">
        <v>784</v>
      </c>
      <c r="S7909" s="13">
        <v>954295779</v>
      </c>
      <c r="T7909">
        <v>0</v>
      </c>
      <c r="U7909" t="s">
        <v>6365</v>
      </c>
      <c r="V7909" t="s">
        <v>2960</v>
      </c>
      <c r="W7909">
        <v>5001</v>
      </c>
      <c r="X7909">
        <v>0</v>
      </c>
      <c r="Y7909">
        <v>288616</v>
      </c>
      <c r="Z7909">
        <v>20241231</v>
      </c>
      <c r="AA7909">
        <v>2024071090</v>
      </c>
      <c r="AB7909">
        <v>0</v>
      </c>
      <c r="AC7909" t="s">
        <v>2281</v>
      </c>
      <c r="AD7909" t="s">
        <v>2281</v>
      </c>
      <c r="AE7909">
        <v>13104</v>
      </c>
      <c r="AF7909" t="s">
        <v>2281</v>
      </c>
      <c r="AG7909" t="s">
        <v>562</v>
      </c>
      <c r="AH7909">
        <v>100</v>
      </c>
    </row>
    <row r="7910" spans="1:34" hidden="1" x14ac:dyDescent="0.25">
      <c r="A7910" t="str">
        <f t="shared" si="369"/>
        <v>28 2 3 33 1 102 72 45 0 2201071 289171</v>
      </c>
      <c r="B7910" t="str">
        <f t="shared" si="370"/>
        <v>28 2 3 33 1 102 72 45 0 2201071 288616</v>
      </c>
      <c r="C7910" t="str">
        <f t="shared" si="371"/>
        <v>28 2 3 33 1 102 72 45 0 2201071</v>
      </c>
      <c r="D7910">
        <v>28</v>
      </c>
      <c r="E7910">
        <v>2</v>
      </c>
      <c r="F7910">
        <v>3</v>
      </c>
      <c r="G7910">
        <v>33</v>
      </c>
      <c r="H7910">
        <v>1</v>
      </c>
      <c r="I7910">
        <v>102</v>
      </c>
      <c r="J7910">
        <v>72</v>
      </c>
      <c r="K7910">
        <v>45</v>
      </c>
      <c r="L7910" t="s">
        <v>147</v>
      </c>
      <c r="M7910" t="s">
        <v>193</v>
      </c>
      <c r="N7910" s="13">
        <v>858642738</v>
      </c>
      <c r="O7910">
        <v>289171</v>
      </c>
      <c r="P7910">
        <v>2024</v>
      </c>
      <c r="Q7910">
        <v>890801053</v>
      </c>
      <c r="R7910" t="s">
        <v>784</v>
      </c>
      <c r="S7910" s="13">
        <v>952456615</v>
      </c>
      <c r="T7910">
        <v>0</v>
      </c>
      <c r="U7910" t="s">
        <v>6365</v>
      </c>
      <c r="V7910" t="s">
        <v>2960</v>
      </c>
      <c r="W7910">
        <v>5001</v>
      </c>
      <c r="X7910">
        <v>0</v>
      </c>
      <c r="Y7910">
        <v>288616</v>
      </c>
      <c r="Z7910">
        <v>20241231</v>
      </c>
      <c r="AA7910">
        <v>2024081090</v>
      </c>
      <c r="AB7910">
        <v>0</v>
      </c>
      <c r="AC7910" t="s">
        <v>2281</v>
      </c>
      <c r="AD7910" t="s">
        <v>2281</v>
      </c>
      <c r="AE7910">
        <v>13104</v>
      </c>
      <c r="AF7910" t="s">
        <v>2281</v>
      </c>
      <c r="AG7910" t="s">
        <v>562</v>
      </c>
      <c r="AH7910">
        <v>100</v>
      </c>
    </row>
    <row r="7911" spans="1:34" hidden="1" x14ac:dyDescent="0.25">
      <c r="A7911" t="str">
        <f t="shared" si="369"/>
        <v>28 3 3 33 1 102 72 45 0 2201071 289171</v>
      </c>
      <c r="B7911" t="str">
        <f t="shared" si="370"/>
        <v>28 3 3 33 1 102 72 45 0 2201071 288616</v>
      </c>
      <c r="C7911" t="str">
        <f t="shared" si="371"/>
        <v>28 3 3 33 1 102 72 45 0 2201071</v>
      </c>
      <c r="D7911">
        <v>28</v>
      </c>
      <c r="E7911">
        <v>3</v>
      </c>
      <c r="F7911">
        <v>3</v>
      </c>
      <c r="G7911">
        <v>33</v>
      </c>
      <c r="H7911">
        <v>1</v>
      </c>
      <c r="I7911">
        <v>102</v>
      </c>
      <c r="J7911">
        <v>72</v>
      </c>
      <c r="K7911">
        <v>45</v>
      </c>
      <c r="L7911" t="s">
        <v>147</v>
      </c>
      <c r="M7911" t="s">
        <v>193</v>
      </c>
      <c r="N7911" s="13">
        <v>93813877</v>
      </c>
      <c r="O7911">
        <v>289171</v>
      </c>
      <c r="P7911">
        <v>2024</v>
      </c>
      <c r="Q7911">
        <v>890801053</v>
      </c>
      <c r="R7911" t="s">
        <v>784</v>
      </c>
      <c r="S7911" s="13">
        <v>952456615</v>
      </c>
      <c r="T7911">
        <v>0</v>
      </c>
      <c r="U7911" t="s">
        <v>6365</v>
      </c>
      <c r="V7911" t="s">
        <v>2960</v>
      </c>
      <c r="W7911">
        <v>5001</v>
      </c>
      <c r="X7911">
        <v>0</v>
      </c>
      <c r="Y7911">
        <v>288616</v>
      </c>
      <c r="Z7911">
        <v>20241231</v>
      </c>
      <c r="AA7911">
        <v>2024081090</v>
      </c>
      <c r="AB7911">
        <v>0</v>
      </c>
      <c r="AC7911" t="s">
        <v>2281</v>
      </c>
      <c r="AD7911" t="s">
        <v>2281</v>
      </c>
      <c r="AE7911">
        <v>13104</v>
      </c>
      <c r="AF7911" t="s">
        <v>2281</v>
      </c>
      <c r="AG7911" t="s">
        <v>562</v>
      </c>
      <c r="AH7911">
        <v>100</v>
      </c>
    </row>
    <row r="7912" spans="1:34" hidden="1" x14ac:dyDescent="0.25">
      <c r="A7912" t="str">
        <f t="shared" si="369"/>
        <v>28 2 3 33 1 102 72 45 0 2201071 289172</v>
      </c>
      <c r="B7912" t="str">
        <f t="shared" si="370"/>
        <v>28 2 3 33 1 102 72 45 0 2201071 288616</v>
      </c>
      <c r="C7912" t="str">
        <f t="shared" si="371"/>
        <v>28 2 3 33 1 102 72 45 0 2201071</v>
      </c>
      <c r="D7912">
        <v>28</v>
      </c>
      <c r="E7912">
        <v>2</v>
      </c>
      <c r="F7912">
        <v>3</v>
      </c>
      <c r="G7912">
        <v>33</v>
      </c>
      <c r="H7912">
        <v>1</v>
      </c>
      <c r="I7912">
        <v>102</v>
      </c>
      <c r="J7912">
        <v>72</v>
      </c>
      <c r="K7912">
        <v>45</v>
      </c>
      <c r="L7912" t="s">
        <v>147</v>
      </c>
      <c r="M7912" t="s">
        <v>193</v>
      </c>
      <c r="N7912" s="13">
        <v>857134414</v>
      </c>
      <c r="O7912">
        <v>289172</v>
      </c>
      <c r="P7912">
        <v>2024</v>
      </c>
      <c r="Q7912">
        <v>890801053</v>
      </c>
      <c r="R7912" t="s">
        <v>784</v>
      </c>
      <c r="S7912" s="13">
        <v>949827395</v>
      </c>
      <c r="T7912">
        <v>0</v>
      </c>
      <c r="U7912" t="s">
        <v>6365</v>
      </c>
      <c r="V7912" t="s">
        <v>2960</v>
      </c>
      <c r="W7912">
        <v>5001</v>
      </c>
      <c r="X7912">
        <v>0</v>
      </c>
      <c r="Y7912">
        <v>288616</v>
      </c>
      <c r="Z7912">
        <v>20241231</v>
      </c>
      <c r="AA7912">
        <v>2024091090</v>
      </c>
      <c r="AB7912">
        <v>0</v>
      </c>
      <c r="AC7912" t="s">
        <v>2281</v>
      </c>
      <c r="AD7912" t="s">
        <v>2281</v>
      </c>
      <c r="AE7912">
        <v>13104</v>
      </c>
      <c r="AF7912" t="s">
        <v>2281</v>
      </c>
      <c r="AG7912" t="s">
        <v>562</v>
      </c>
      <c r="AH7912">
        <v>100</v>
      </c>
    </row>
    <row r="7913" spans="1:34" hidden="1" x14ac:dyDescent="0.25">
      <c r="A7913" t="str">
        <f t="shared" si="369"/>
        <v>28 3 3 33 1 102 72 45 0 2201071 289172</v>
      </c>
      <c r="B7913" t="str">
        <f t="shared" si="370"/>
        <v>28 3 3 33 1 102 72 45 0 2201071 288616</v>
      </c>
      <c r="C7913" t="str">
        <f t="shared" si="371"/>
        <v>28 3 3 33 1 102 72 45 0 2201071</v>
      </c>
      <c r="D7913">
        <v>28</v>
      </c>
      <c r="E7913">
        <v>3</v>
      </c>
      <c r="F7913">
        <v>3</v>
      </c>
      <c r="G7913">
        <v>33</v>
      </c>
      <c r="H7913">
        <v>1</v>
      </c>
      <c r="I7913">
        <v>102</v>
      </c>
      <c r="J7913">
        <v>72</v>
      </c>
      <c r="K7913">
        <v>45</v>
      </c>
      <c r="L7913" t="s">
        <v>147</v>
      </c>
      <c r="M7913" t="s">
        <v>193</v>
      </c>
      <c r="N7913" s="13">
        <v>92692981</v>
      </c>
      <c r="O7913">
        <v>289172</v>
      </c>
      <c r="P7913">
        <v>2024</v>
      </c>
      <c r="Q7913">
        <v>890801053</v>
      </c>
      <c r="R7913" t="s">
        <v>784</v>
      </c>
      <c r="S7913" s="13">
        <v>949827395</v>
      </c>
      <c r="T7913">
        <v>0</v>
      </c>
      <c r="U7913" t="s">
        <v>6365</v>
      </c>
      <c r="V7913" t="s">
        <v>2960</v>
      </c>
      <c r="W7913">
        <v>5001</v>
      </c>
      <c r="X7913">
        <v>0</v>
      </c>
      <c r="Y7913">
        <v>288616</v>
      </c>
      <c r="Z7913">
        <v>20241231</v>
      </c>
      <c r="AA7913">
        <v>2024091090</v>
      </c>
      <c r="AB7913">
        <v>0</v>
      </c>
      <c r="AC7913" t="s">
        <v>2281</v>
      </c>
      <c r="AD7913" t="s">
        <v>2281</v>
      </c>
      <c r="AE7913">
        <v>13104</v>
      </c>
      <c r="AF7913" t="s">
        <v>2281</v>
      </c>
      <c r="AG7913" t="s">
        <v>562</v>
      </c>
      <c r="AH7913">
        <v>100</v>
      </c>
    </row>
    <row r="7914" spans="1:34" hidden="1" x14ac:dyDescent="0.25">
      <c r="A7914" t="str">
        <f t="shared" si="369"/>
        <v>28 2 3 33 1 102 72 45 0 2201071 289173</v>
      </c>
      <c r="B7914" t="str">
        <f t="shared" si="370"/>
        <v>28 2 3 33 1 102 72 45 0 2201071 288616</v>
      </c>
      <c r="C7914" t="str">
        <f t="shared" si="371"/>
        <v>28 2 3 33 1 102 72 45 0 2201071</v>
      </c>
      <c r="D7914">
        <v>28</v>
      </c>
      <c r="E7914">
        <v>2</v>
      </c>
      <c r="F7914">
        <v>3</v>
      </c>
      <c r="G7914">
        <v>33</v>
      </c>
      <c r="H7914">
        <v>1</v>
      </c>
      <c r="I7914">
        <v>102</v>
      </c>
      <c r="J7914">
        <v>72</v>
      </c>
      <c r="K7914">
        <v>45</v>
      </c>
      <c r="L7914" t="s">
        <v>147</v>
      </c>
      <c r="M7914" t="s">
        <v>193</v>
      </c>
      <c r="N7914" s="13">
        <v>854658610</v>
      </c>
      <c r="O7914">
        <v>289173</v>
      </c>
      <c r="P7914">
        <v>2024</v>
      </c>
      <c r="Q7914">
        <v>890801053</v>
      </c>
      <c r="R7914" t="s">
        <v>784</v>
      </c>
      <c r="S7914" s="13">
        <v>946195690</v>
      </c>
      <c r="T7914">
        <v>0</v>
      </c>
      <c r="U7914" t="s">
        <v>6365</v>
      </c>
      <c r="V7914" t="s">
        <v>2960</v>
      </c>
      <c r="W7914">
        <v>5001</v>
      </c>
      <c r="X7914">
        <v>0</v>
      </c>
      <c r="Y7914">
        <v>288616</v>
      </c>
      <c r="Z7914">
        <v>20241231</v>
      </c>
      <c r="AA7914">
        <v>2024101090</v>
      </c>
      <c r="AB7914">
        <v>0</v>
      </c>
      <c r="AC7914" t="s">
        <v>2281</v>
      </c>
      <c r="AD7914" t="s">
        <v>2281</v>
      </c>
      <c r="AE7914">
        <v>13104</v>
      </c>
      <c r="AF7914" t="s">
        <v>2281</v>
      </c>
      <c r="AG7914" t="s">
        <v>562</v>
      </c>
      <c r="AH7914">
        <v>100</v>
      </c>
    </row>
    <row r="7915" spans="1:34" hidden="1" x14ac:dyDescent="0.25">
      <c r="A7915" t="str">
        <f t="shared" si="369"/>
        <v>28 3 3 33 1 102 72 45 0 2201071 289173</v>
      </c>
      <c r="B7915" t="str">
        <f t="shared" si="370"/>
        <v>28 3 3 33 1 102 72 45 0 2201071 288616</v>
      </c>
      <c r="C7915" t="str">
        <f t="shared" si="371"/>
        <v>28 3 3 33 1 102 72 45 0 2201071</v>
      </c>
      <c r="D7915">
        <v>28</v>
      </c>
      <c r="E7915">
        <v>3</v>
      </c>
      <c r="F7915">
        <v>3</v>
      </c>
      <c r="G7915">
        <v>33</v>
      </c>
      <c r="H7915">
        <v>1</v>
      </c>
      <c r="I7915">
        <v>102</v>
      </c>
      <c r="J7915">
        <v>72</v>
      </c>
      <c r="K7915">
        <v>45</v>
      </c>
      <c r="L7915" t="s">
        <v>147</v>
      </c>
      <c r="M7915" t="s">
        <v>193</v>
      </c>
      <c r="N7915" s="13">
        <v>91537080</v>
      </c>
      <c r="O7915">
        <v>289173</v>
      </c>
      <c r="P7915">
        <v>2024</v>
      </c>
      <c r="Q7915">
        <v>890801053</v>
      </c>
      <c r="R7915" t="s">
        <v>784</v>
      </c>
      <c r="S7915" s="13">
        <v>946195690</v>
      </c>
      <c r="T7915">
        <v>0</v>
      </c>
      <c r="U7915" t="s">
        <v>6365</v>
      </c>
      <c r="V7915" t="s">
        <v>2960</v>
      </c>
      <c r="W7915">
        <v>5001</v>
      </c>
      <c r="X7915">
        <v>0</v>
      </c>
      <c r="Y7915">
        <v>288616</v>
      </c>
      <c r="Z7915">
        <v>20241231</v>
      </c>
      <c r="AA7915">
        <v>2024101090</v>
      </c>
      <c r="AB7915">
        <v>0</v>
      </c>
      <c r="AC7915" t="s">
        <v>2281</v>
      </c>
      <c r="AD7915" t="s">
        <v>2281</v>
      </c>
      <c r="AE7915">
        <v>13104</v>
      </c>
      <c r="AF7915" t="s">
        <v>2281</v>
      </c>
      <c r="AG7915" t="s">
        <v>562</v>
      </c>
      <c r="AH7915">
        <v>100</v>
      </c>
    </row>
    <row r="7916" spans="1:34" hidden="1" x14ac:dyDescent="0.25">
      <c r="A7916" t="str">
        <f t="shared" si="369"/>
        <v>28 2 3 33 1 102 72 45 0 2201071 289174</v>
      </c>
      <c r="B7916" t="str">
        <f t="shared" si="370"/>
        <v>28 2 3 33 1 102 72 45 0 2201071 288616</v>
      </c>
      <c r="C7916" t="str">
        <f t="shared" si="371"/>
        <v>28 2 3 33 1 102 72 45 0 2201071</v>
      </c>
      <c r="D7916">
        <v>28</v>
      </c>
      <c r="E7916">
        <v>2</v>
      </c>
      <c r="F7916">
        <v>3</v>
      </c>
      <c r="G7916">
        <v>33</v>
      </c>
      <c r="H7916">
        <v>1</v>
      </c>
      <c r="I7916">
        <v>102</v>
      </c>
      <c r="J7916">
        <v>72</v>
      </c>
      <c r="K7916">
        <v>45</v>
      </c>
      <c r="L7916" t="s">
        <v>147</v>
      </c>
      <c r="M7916" t="s">
        <v>193</v>
      </c>
      <c r="N7916" s="13">
        <v>788857235</v>
      </c>
      <c r="O7916">
        <v>289174</v>
      </c>
      <c r="P7916">
        <v>2024</v>
      </c>
      <c r="Q7916">
        <v>890801053</v>
      </c>
      <c r="R7916" t="s">
        <v>784</v>
      </c>
      <c r="S7916" s="13">
        <v>788857235</v>
      </c>
      <c r="T7916">
        <v>0</v>
      </c>
      <c r="U7916" t="s">
        <v>6365</v>
      </c>
      <c r="V7916" t="s">
        <v>2960</v>
      </c>
      <c r="W7916">
        <v>5001</v>
      </c>
      <c r="X7916">
        <v>0</v>
      </c>
      <c r="Y7916">
        <v>288616</v>
      </c>
      <c r="Z7916">
        <v>20241231</v>
      </c>
      <c r="AA7916">
        <v>2024111090</v>
      </c>
      <c r="AB7916">
        <v>0</v>
      </c>
      <c r="AC7916" t="s">
        <v>2281</v>
      </c>
      <c r="AD7916" t="s">
        <v>2281</v>
      </c>
      <c r="AE7916">
        <v>13104</v>
      </c>
      <c r="AF7916" t="s">
        <v>2281</v>
      </c>
      <c r="AG7916" t="s">
        <v>562</v>
      </c>
      <c r="AH7916">
        <v>100</v>
      </c>
    </row>
    <row r="7917" spans="1:34" hidden="1" x14ac:dyDescent="0.25">
      <c r="A7917" t="str">
        <f t="shared" si="369"/>
        <v>28 5 3 33 1 102 72 47 0 2201033 289178</v>
      </c>
      <c r="B7917" t="str">
        <f t="shared" si="370"/>
        <v>28 5 3 33 1 102 72 47 0 2201033 288353</v>
      </c>
      <c r="C7917" t="str">
        <f t="shared" si="371"/>
        <v>28 5 3 33 1 102 72 47 0 2201033</v>
      </c>
      <c r="D7917">
        <v>28</v>
      </c>
      <c r="E7917">
        <v>5</v>
      </c>
      <c r="F7917">
        <v>3</v>
      </c>
      <c r="G7917">
        <v>33</v>
      </c>
      <c r="H7917">
        <v>1</v>
      </c>
      <c r="I7917">
        <v>102</v>
      </c>
      <c r="J7917">
        <v>72</v>
      </c>
      <c r="K7917">
        <v>47</v>
      </c>
      <c r="L7917" t="s">
        <v>147</v>
      </c>
      <c r="M7917" t="s">
        <v>194</v>
      </c>
      <c r="N7917" s="13">
        <v>333200</v>
      </c>
      <c r="O7917">
        <v>289178</v>
      </c>
      <c r="P7917">
        <v>2024</v>
      </c>
      <c r="Q7917">
        <v>810003530</v>
      </c>
      <c r="R7917" t="s">
        <v>5914</v>
      </c>
      <c r="S7917" s="13">
        <v>333200</v>
      </c>
      <c r="T7917">
        <v>0</v>
      </c>
      <c r="U7917" t="s">
        <v>5912</v>
      </c>
      <c r="V7917" t="s">
        <v>2283</v>
      </c>
      <c r="W7917">
        <v>5004</v>
      </c>
      <c r="X7917">
        <v>0</v>
      </c>
      <c r="Y7917">
        <v>288353</v>
      </c>
      <c r="Z7917">
        <v>20241231</v>
      </c>
      <c r="AA7917">
        <v>0</v>
      </c>
      <c r="AB7917">
        <v>0</v>
      </c>
      <c r="AC7917" t="s">
        <v>2281</v>
      </c>
      <c r="AD7917" t="s">
        <v>2281</v>
      </c>
      <c r="AE7917">
        <v>13105</v>
      </c>
      <c r="AF7917" t="s">
        <v>5913</v>
      </c>
      <c r="AG7917" t="s">
        <v>89</v>
      </c>
      <c r="AH7917">
        <v>335</v>
      </c>
    </row>
    <row r="7918" spans="1:34" hidden="1" x14ac:dyDescent="0.25">
      <c r="A7918" t="str">
        <f t="shared" si="369"/>
        <v>28 10 3 33 1 102 72 45 0 2201071 289179</v>
      </c>
      <c r="B7918" t="str">
        <f t="shared" si="370"/>
        <v>28 10 3 33 1 102 72 45 0 2201071 288618</v>
      </c>
      <c r="C7918" t="str">
        <f t="shared" si="371"/>
        <v>28 10 3 33 1 102 72 45 0 2201071</v>
      </c>
      <c r="D7918">
        <v>28</v>
      </c>
      <c r="E7918">
        <v>10</v>
      </c>
      <c r="F7918">
        <v>3</v>
      </c>
      <c r="G7918">
        <v>33</v>
      </c>
      <c r="H7918">
        <v>1</v>
      </c>
      <c r="I7918">
        <v>102</v>
      </c>
      <c r="J7918">
        <v>72</v>
      </c>
      <c r="K7918">
        <v>45</v>
      </c>
      <c r="L7918" t="s">
        <v>147</v>
      </c>
      <c r="M7918" t="s">
        <v>193</v>
      </c>
      <c r="N7918" s="13">
        <v>20498932241</v>
      </c>
      <c r="O7918">
        <v>289179</v>
      </c>
      <c r="P7918">
        <v>2024</v>
      </c>
      <c r="Q7918">
        <v>890801053</v>
      </c>
      <c r="R7918" t="s">
        <v>784</v>
      </c>
      <c r="S7918" s="13">
        <v>27671213013</v>
      </c>
      <c r="T7918">
        <v>0</v>
      </c>
      <c r="U7918" t="s">
        <v>6366</v>
      </c>
      <c r="V7918" t="s">
        <v>2960</v>
      </c>
      <c r="W7918">
        <v>5001</v>
      </c>
      <c r="X7918">
        <v>0</v>
      </c>
      <c r="Y7918">
        <v>288618</v>
      </c>
      <c r="Z7918">
        <v>20241231</v>
      </c>
      <c r="AA7918">
        <v>0</v>
      </c>
      <c r="AB7918">
        <v>0</v>
      </c>
      <c r="AC7918" t="s">
        <v>2281</v>
      </c>
      <c r="AD7918" t="s">
        <v>2281</v>
      </c>
      <c r="AE7918">
        <v>13118</v>
      </c>
      <c r="AF7918" t="s">
        <v>2281</v>
      </c>
      <c r="AG7918" t="s">
        <v>646</v>
      </c>
      <c r="AH7918">
        <v>428</v>
      </c>
    </row>
    <row r="7919" spans="1:34" hidden="1" x14ac:dyDescent="0.25">
      <c r="A7919" t="str">
        <f t="shared" si="369"/>
        <v>28 10 3 33 1 102 72 46 0 2201071 289179</v>
      </c>
      <c r="B7919" t="str">
        <f t="shared" si="370"/>
        <v>28 10 3 33 1 102 72 46 0 2201071 288618</v>
      </c>
      <c r="C7919" t="str">
        <f t="shared" si="371"/>
        <v>28 10 3 33 1 102 72 46 0 2201071</v>
      </c>
      <c r="D7919">
        <v>28</v>
      </c>
      <c r="E7919">
        <v>10</v>
      </c>
      <c r="F7919">
        <v>3</v>
      </c>
      <c r="G7919">
        <v>33</v>
      </c>
      <c r="H7919">
        <v>1</v>
      </c>
      <c r="I7919">
        <v>102</v>
      </c>
      <c r="J7919">
        <v>72</v>
      </c>
      <c r="K7919">
        <v>46</v>
      </c>
      <c r="L7919" t="s">
        <v>147</v>
      </c>
      <c r="M7919" t="s">
        <v>193</v>
      </c>
      <c r="N7919" s="13">
        <v>7172280772</v>
      </c>
      <c r="O7919">
        <v>289179</v>
      </c>
      <c r="P7919">
        <v>2024</v>
      </c>
      <c r="Q7919">
        <v>890801053</v>
      </c>
      <c r="R7919" t="s">
        <v>784</v>
      </c>
      <c r="S7919" s="13">
        <v>27671213013</v>
      </c>
      <c r="T7919">
        <v>0</v>
      </c>
      <c r="U7919" t="s">
        <v>6366</v>
      </c>
      <c r="V7919" t="s">
        <v>2960</v>
      </c>
      <c r="W7919">
        <v>5001</v>
      </c>
      <c r="X7919">
        <v>0</v>
      </c>
      <c r="Y7919">
        <v>288618</v>
      </c>
      <c r="Z7919">
        <v>20241231</v>
      </c>
      <c r="AA7919">
        <v>0</v>
      </c>
      <c r="AB7919">
        <v>0</v>
      </c>
      <c r="AC7919" t="s">
        <v>2281</v>
      </c>
      <c r="AD7919" t="s">
        <v>2281</v>
      </c>
      <c r="AE7919">
        <v>13117</v>
      </c>
      <c r="AF7919" t="s">
        <v>2281</v>
      </c>
      <c r="AG7919" t="s">
        <v>645</v>
      </c>
      <c r="AH7919">
        <v>428</v>
      </c>
    </row>
    <row r="7920" spans="1:34" hidden="1" x14ac:dyDescent="0.25">
      <c r="A7920" t="str">
        <f t="shared" si="369"/>
        <v>28 5 3 33 1 102 72 47 0 2201033 289180</v>
      </c>
      <c r="B7920" t="str">
        <f t="shared" si="370"/>
        <v>28 5 3 33 1 102 72 47 0 2201033 288353</v>
      </c>
      <c r="C7920" t="str">
        <f t="shared" si="371"/>
        <v>28 5 3 33 1 102 72 47 0 2201033</v>
      </c>
      <c r="D7920">
        <v>28</v>
      </c>
      <c r="E7920">
        <v>5</v>
      </c>
      <c r="F7920">
        <v>3</v>
      </c>
      <c r="G7920">
        <v>33</v>
      </c>
      <c r="H7920">
        <v>1</v>
      </c>
      <c r="I7920">
        <v>102</v>
      </c>
      <c r="J7920">
        <v>72</v>
      </c>
      <c r="K7920">
        <v>47</v>
      </c>
      <c r="L7920" t="s">
        <v>147</v>
      </c>
      <c r="M7920" t="s">
        <v>194</v>
      </c>
      <c r="N7920" s="13">
        <v>8695694</v>
      </c>
      <c r="O7920">
        <v>289180</v>
      </c>
      <c r="P7920">
        <v>2024</v>
      </c>
      <c r="Q7920">
        <v>810000598</v>
      </c>
      <c r="R7920" t="s">
        <v>2278</v>
      </c>
      <c r="S7920" s="13">
        <v>8695694</v>
      </c>
      <c r="T7920">
        <v>0</v>
      </c>
      <c r="U7920" t="s">
        <v>5912</v>
      </c>
      <c r="V7920" t="s">
        <v>2280</v>
      </c>
      <c r="W7920">
        <v>5004</v>
      </c>
      <c r="X7920">
        <v>0</v>
      </c>
      <c r="Y7920">
        <v>288353</v>
      </c>
      <c r="Z7920">
        <v>20241231</v>
      </c>
      <c r="AA7920">
        <v>0</v>
      </c>
      <c r="AB7920">
        <v>0</v>
      </c>
      <c r="AC7920" t="s">
        <v>2281</v>
      </c>
      <c r="AD7920" t="s">
        <v>2281</v>
      </c>
      <c r="AE7920">
        <v>13105</v>
      </c>
      <c r="AF7920" t="s">
        <v>5913</v>
      </c>
      <c r="AG7920" t="s">
        <v>89</v>
      </c>
      <c r="AH7920">
        <v>335</v>
      </c>
    </row>
    <row r="7921" spans="1:34" hidden="1" x14ac:dyDescent="0.25">
      <c r="A7921" t="str">
        <f t="shared" si="369"/>
        <v>28 11 1 11 2 1 28 0 2120202007 0 289181</v>
      </c>
      <c r="B7921" t="str">
        <f t="shared" si="370"/>
        <v>28 11 1 11 2 1 28 0 2120202007 0 288037</v>
      </c>
      <c r="C7921" t="str">
        <f t="shared" si="371"/>
        <v>28 11 1 11 2 1 28 0 2120202007 0</v>
      </c>
      <c r="D7921">
        <v>28</v>
      </c>
      <c r="E7921">
        <v>11</v>
      </c>
      <c r="F7921">
        <v>1</v>
      </c>
      <c r="G7921">
        <v>11</v>
      </c>
      <c r="H7921">
        <v>2</v>
      </c>
      <c r="I7921">
        <v>1</v>
      </c>
      <c r="J7921">
        <v>28</v>
      </c>
      <c r="K7921">
        <v>0</v>
      </c>
      <c r="L7921" t="s">
        <v>756</v>
      </c>
      <c r="M7921" t="s">
        <v>147</v>
      </c>
      <c r="N7921" s="13">
        <v>36225242</v>
      </c>
      <c r="O7921">
        <v>289181</v>
      </c>
      <c r="P7921">
        <v>2024</v>
      </c>
      <c r="Q7921">
        <v>890801059</v>
      </c>
      <c r="R7921" t="s">
        <v>1185</v>
      </c>
      <c r="S7921" s="13">
        <v>36225242</v>
      </c>
      <c r="T7921">
        <v>0</v>
      </c>
      <c r="U7921" t="s">
        <v>3518</v>
      </c>
      <c r="V7921" t="s">
        <v>3520</v>
      </c>
      <c r="W7921">
        <v>5016</v>
      </c>
      <c r="X7921">
        <v>0</v>
      </c>
      <c r="Y7921">
        <v>288037</v>
      </c>
      <c r="Z7921">
        <v>20241231</v>
      </c>
      <c r="AA7921">
        <v>2401250237</v>
      </c>
      <c r="AB7921">
        <v>199</v>
      </c>
      <c r="AC7921" t="s">
        <v>2281</v>
      </c>
      <c r="AD7921" t="s">
        <v>2281</v>
      </c>
      <c r="AE7921">
        <v>11101</v>
      </c>
      <c r="AF7921" t="s">
        <v>2281</v>
      </c>
      <c r="AG7921" t="s">
        <v>549</v>
      </c>
      <c r="AH7921">
        <v>251</v>
      </c>
    </row>
    <row r="7922" spans="1:34" hidden="1" x14ac:dyDescent="0.25">
      <c r="A7922" t="str">
        <f t="shared" si="369"/>
        <v>28 10 3 33 1 102 72 47 0 2201033 289182</v>
      </c>
      <c r="B7922" t="str">
        <f t="shared" si="370"/>
        <v>28 10 3 33 1 102 72 47 0 2201033 288602</v>
      </c>
      <c r="C7922" t="str">
        <f t="shared" si="371"/>
        <v>28 10 3 33 1 102 72 47 0 2201033</v>
      </c>
      <c r="D7922">
        <v>28</v>
      </c>
      <c r="E7922">
        <v>10</v>
      </c>
      <c r="F7922">
        <v>3</v>
      </c>
      <c r="G7922">
        <v>33</v>
      </c>
      <c r="H7922">
        <v>1</v>
      </c>
      <c r="I7922">
        <v>102</v>
      </c>
      <c r="J7922">
        <v>72</v>
      </c>
      <c r="K7922">
        <v>47</v>
      </c>
      <c r="L7922" t="s">
        <v>147</v>
      </c>
      <c r="M7922" t="s">
        <v>194</v>
      </c>
      <c r="N7922" s="13">
        <v>20000000</v>
      </c>
      <c r="O7922">
        <v>289182</v>
      </c>
      <c r="P7922">
        <v>2024</v>
      </c>
      <c r="Q7922">
        <v>800112968</v>
      </c>
      <c r="R7922" t="s">
        <v>1790</v>
      </c>
      <c r="S7922" s="13">
        <v>20000000</v>
      </c>
      <c r="T7922">
        <v>0</v>
      </c>
      <c r="U7922" t="s">
        <v>6352</v>
      </c>
      <c r="V7922" t="s">
        <v>6353</v>
      </c>
      <c r="W7922">
        <v>5016</v>
      </c>
      <c r="X7922">
        <v>0</v>
      </c>
      <c r="Y7922">
        <v>288602</v>
      </c>
      <c r="Z7922">
        <v>20241231</v>
      </c>
      <c r="AA7922">
        <v>0</v>
      </c>
      <c r="AB7922">
        <v>0</v>
      </c>
      <c r="AC7922" t="s">
        <v>2281</v>
      </c>
      <c r="AD7922" t="s">
        <v>2281</v>
      </c>
      <c r="AE7922">
        <v>23122</v>
      </c>
      <c r="AF7922" t="s">
        <v>2281</v>
      </c>
      <c r="AG7922" t="s">
        <v>8139</v>
      </c>
      <c r="AH7922">
        <v>131</v>
      </c>
    </row>
    <row r="7923" spans="1:34" hidden="1" x14ac:dyDescent="0.25">
      <c r="A7923" t="str">
        <f t="shared" si="369"/>
        <v>28 5 3 33 1 102 72 47 0 2201033 289183</v>
      </c>
      <c r="B7923" t="str">
        <f t="shared" si="370"/>
        <v>28 5 3 33 1 102 72 47 0 2201033 288353</v>
      </c>
      <c r="C7923" t="str">
        <f t="shared" si="371"/>
        <v>28 5 3 33 1 102 72 47 0 2201033</v>
      </c>
      <c r="D7923">
        <v>28</v>
      </c>
      <c r="E7923">
        <v>5</v>
      </c>
      <c r="F7923">
        <v>3</v>
      </c>
      <c r="G7923">
        <v>33</v>
      </c>
      <c r="H7923">
        <v>1</v>
      </c>
      <c r="I7923">
        <v>102</v>
      </c>
      <c r="J7923">
        <v>72</v>
      </c>
      <c r="K7923">
        <v>47</v>
      </c>
      <c r="L7923" t="s">
        <v>147</v>
      </c>
      <c r="M7923" t="s">
        <v>194</v>
      </c>
      <c r="N7923" s="13">
        <v>46535492</v>
      </c>
      <c r="O7923">
        <v>289183</v>
      </c>
      <c r="P7923">
        <v>2024</v>
      </c>
      <c r="Q7923">
        <v>810000598</v>
      </c>
      <c r="R7923" t="s">
        <v>2278</v>
      </c>
      <c r="S7923" s="13">
        <v>46535492</v>
      </c>
      <c r="T7923">
        <v>0</v>
      </c>
      <c r="U7923" t="s">
        <v>6367</v>
      </c>
      <c r="V7923" t="s">
        <v>2280</v>
      </c>
      <c r="W7923">
        <v>5004</v>
      </c>
      <c r="X7923">
        <v>0</v>
      </c>
      <c r="Y7923">
        <v>288353</v>
      </c>
      <c r="Z7923">
        <v>20241231</v>
      </c>
      <c r="AA7923">
        <v>0</v>
      </c>
      <c r="AB7923">
        <v>0</v>
      </c>
      <c r="AC7923" t="s">
        <v>2281</v>
      </c>
      <c r="AD7923" t="s">
        <v>2281</v>
      </c>
      <c r="AE7923">
        <v>13105</v>
      </c>
      <c r="AF7923" t="s">
        <v>5913</v>
      </c>
      <c r="AG7923" t="s">
        <v>89</v>
      </c>
      <c r="AH7923">
        <v>335</v>
      </c>
    </row>
    <row r="7924" spans="1:34" hidden="1" x14ac:dyDescent="0.25">
      <c r="A7924" t="str">
        <f t="shared" si="369"/>
        <v>28 12 3 33 1 2 72 0 0 2201071 289184</v>
      </c>
      <c r="B7924" t="str">
        <f t="shared" si="370"/>
        <v>28 12 3 33 1 2 72 0 0 2201071 288040</v>
      </c>
      <c r="C7924" t="str">
        <f t="shared" si="371"/>
        <v>28 12 3 33 1 2 72 0 0 2201071</v>
      </c>
      <c r="D7924">
        <v>28</v>
      </c>
      <c r="E7924">
        <v>12</v>
      </c>
      <c r="F7924">
        <v>3</v>
      </c>
      <c r="G7924">
        <v>33</v>
      </c>
      <c r="H7924">
        <v>1</v>
      </c>
      <c r="I7924">
        <v>2</v>
      </c>
      <c r="J7924">
        <v>72</v>
      </c>
      <c r="K7924">
        <v>0</v>
      </c>
      <c r="L7924" t="s">
        <v>147</v>
      </c>
      <c r="M7924" t="s">
        <v>193</v>
      </c>
      <c r="N7924" s="13">
        <v>23158212</v>
      </c>
      <c r="O7924">
        <v>289184</v>
      </c>
      <c r="P7924">
        <v>2024</v>
      </c>
      <c r="Q7924">
        <v>860513971</v>
      </c>
      <c r="R7924" t="s">
        <v>797</v>
      </c>
      <c r="S7924" s="13">
        <v>23158212</v>
      </c>
      <c r="T7924">
        <v>0</v>
      </c>
      <c r="U7924" t="s">
        <v>2312</v>
      </c>
      <c r="V7924" t="s">
        <v>6368</v>
      </c>
      <c r="W7924">
        <v>5004</v>
      </c>
      <c r="X7924">
        <v>0</v>
      </c>
      <c r="Y7924">
        <v>288040</v>
      </c>
      <c r="Z7924">
        <v>20241231</v>
      </c>
      <c r="AA7924">
        <v>2005130218</v>
      </c>
      <c r="AB7924">
        <v>199</v>
      </c>
      <c r="AC7924" t="s">
        <v>2281</v>
      </c>
      <c r="AD7924" t="s">
        <v>2281</v>
      </c>
      <c r="AE7924">
        <v>13112</v>
      </c>
      <c r="AF7924" t="s">
        <v>5908</v>
      </c>
      <c r="AG7924" t="s">
        <v>508</v>
      </c>
      <c r="AH7924">
        <v>261</v>
      </c>
    </row>
    <row r="7925" spans="1:34" hidden="1" x14ac:dyDescent="0.25">
      <c r="A7925" t="str">
        <f t="shared" si="369"/>
        <v>28 12 3 33 1 2 72 0 0 2201071 289185</v>
      </c>
      <c r="B7925" t="str">
        <f t="shared" si="370"/>
        <v>28 12 3 33 1 2 72 0 0 2201071 288040</v>
      </c>
      <c r="C7925" t="str">
        <f t="shared" si="371"/>
        <v>28 12 3 33 1 2 72 0 0 2201071</v>
      </c>
      <c r="D7925">
        <v>28</v>
      </c>
      <c r="E7925">
        <v>12</v>
      </c>
      <c r="F7925">
        <v>3</v>
      </c>
      <c r="G7925">
        <v>33</v>
      </c>
      <c r="H7925">
        <v>1</v>
      </c>
      <c r="I7925">
        <v>2</v>
      </c>
      <c r="J7925">
        <v>72</v>
      </c>
      <c r="K7925">
        <v>0</v>
      </c>
      <c r="L7925" t="s">
        <v>147</v>
      </c>
      <c r="M7925" t="s">
        <v>193</v>
      </c>
      <c r="N7925" s="13">
        <v>3062030</v>
      </c>
      <c r="O7925">
        <v>289185</v>
      </c>
      <c r="P7925">
        <v>2024</v>
      </c>
      <c r="Q7925">
        <v>860513971</v>
      </c>
      <c r="R7925" t="s">
        <v>797</v>
      </c>
      <c r="S7925" s="13">
        <v>3062030</v>
      </c>
      <c r="T7925">
        <v>51463</v>
      </c>
      <c r="U7925" t="s">
        <v>2312</v>
      </c>
      <c r="V7925" t="s">
        <v>6368</v>
      </c>
      <c r="W7925">
        <v>5004</v>
      </c>
      <c r="X7925">
        <v>2305</v>
      </c>
      <c r="Y7925">
        <v>288040</v>
      </c>
      <c r="Z7925">
        <v>20241231</v>
      </c>
      <c r="AA7925">
        <v>2005130218</v>
      </c>
      <c r="AB7925">
        <v>199</v>
      </c>
      <c r="AC7925" t="s">
        <v>2281</v>
      </c>
      <c r="AD7925" t="s">
        <v>2281</v>
      </c>
      <c r="AE7925">
        <v>13112</v>
      </c>
      <c r="AF7925" t="s">
        <v>5908</v>
      </c>
      <c r="AG7925" t="s">
        <v>508</v>
      </c>
      <c r="AH7925">
        <v>261</v>
      </c>
    </row>
    <row r="7926" spans="1:34" hidden="1" x14ac:dyDescent="0.25">
      <c r="A7926" t="str">
        <f t="shared" si="369"/>
        <v>28 1 3 11 1 102 72 43 0 2201044 289186</v>
      </c>
      <c r="B7926" t="str">
        <f t="shared" si="370"/>
        <v>28 1 3 11 1 102 72 43 0 2201044 288540</v>
      </c>
      <c r="C7926" t="str">
        <f t="shared" si="371"/>
        <v>28 1 3 11 1 102 72 43 0 2201044</v>
      </c>
      <c r="D7926">
        <v>28</v>
      </c>
      <c r="E7926">
        <v>1</v>
      </c>
      <c r="F7926">
        <v>3</v>
      </c>
      <c r="G7926">
        <v>11</v>
      </c>
      <c r="H7926">
        <v>1</v>
      </c>
      <c r="I7926">
        <v>102</v>
      </c>
      <c r="J7926">
        <v>72</v>
      </c>
      <c r="K7926">
        <v>43</v>
      </c>
      <c r="L7926" t="s">
        <v>147</v>
      </c>
      <c r="M7926" t="s">
        <v>195</v>
      </c>
      <c r="N7926" s="13">
        <v>7909880</v>
      </c>
      <c r="O7926">
        <v>289186</v>
      </c>
      <c r="P7926">
        <v>2024</v>
      </c>
      <c r="Q7926">
        <v>16136430</v>
      </c>
      <c r="R7926" t="s">
        <v>1142</v>
      </c>
      <c r="S7926" s="13">
        <v>7909880</v>
      </c>
      <c r="T7926">
        <v>197747</v>
      </c>
      <c r="U7926" t="s">
        <v>3532</v>
      </c>
      <c r="V7926" t="s">
        <v>3533</v>
      </c>
      <c r="W7926">
        <v>5007</v>
      </c>
      <c r="X7926">
        <v>2302</v>
      </c>
      <c r="Y7926">
        <v>288540</v>
      </c>
      <c r="Z7926">
        <v>20241231</v>
      </c>
      <c r="AA7926">
        <v>2411291277</v>
      </c>
      <c r="AB7926">
        <v>199</v>
      </c>
      <c r="AC7926" t="s">
        <v>2281</v>
      </c>
      <c r="AD7926" t="s">
        <v>2281</v>
      </c>
      <c r="AE7926">
        <v>11101</v>
      </c>
      <c r="AF7926" t="s">
        <v>2281</v>
      </c>
      <c r="AG7926" t="s">
        <v>549</v>
      </c>
      <c r="AH7926">
        <v>258</v>
      </c>
    </row>
    <row r="7927" spans="1:34" hidden="1" x14ac:dyDescent="0.25">
      <c r="A7927" t="str">
        <f t="shared" si="369"/>
        <v>28 1 3 11 1 101 24 42 0 2201051 289187</v>
      </c>
      <c r="B7927" t="str">
        <f t="shared" si="370"/>
        <v>28 1 3 11 1 101 24 42 0 2201051 288393</v>
      </c>
      <c r="C7927" t="str">
        <f t="shared" si="371"/>
        <v>28 1 3 11 1 101 24 42 0 2201051</v>
      </c>
      <c r="D7927">
        <v>28</v>
      </c>
      <c r="E7927">
        <v>1</v>
      </c>
      <c r="F7927">
        <v>3</v>
      </c>
      <c r="G7927">
        <v>11</v>
      </c>
      <c r="H7927">
        <v>1</v>
      </c>
      <c r="I7927">
        <v>101</v>
      </c>
      <c r="J7927">
        <v>24</v>
      </c>
      <c r="K7927">
        <v>42</v>
      </c>
      <c r="L7927" t="s">
        <v>147</v>
      </c>
      <c r="M7927" t="s">
        <v>200</v>
      </c>
      <c r="N7927" s="13">
        <v>2560149</v>
      </c>
      <c r="O7927">
        <v>289187</v>
      </c>
      <c r="P7927">
        <v>2024</v>
      </c>
      <c r="Q7927">
        <v>10278579</v>
      </c>
      <c r="R7927" t="s">
        <v>1688</v>
      </c>
      <c r="S7927" s="13">
        <v>2560149</v>
      </c>
      <c r="T7927">
        <v>129083</v>
      </c>
      <c r="U7927" t="s">
        <v>6265</v>
      </c>
      <c r="V7927" t="s">
        <v>5683</v>
      </c>
      <c r="W7927">
        <v>5004</v>
      </c>
      <c r="X7927">
        <v>2305</v>
      </c>
      <c r="Y7927">
        <v>288393</v>
      </c>
      <c r="Z7927">
        <v>20241231</v>
      </c>
      <c r="AA7927">
        <v>2406190758</v>
      </c>
      <c r="AB7927">
        <v>199</v>
      </c>
      <c r="AC7927" t="s">
        <v>2281</v>
      </c>
      <c r="AD7927" t="s">
        <v>2281</v>
      </c>
      <c r="AE7927">
        <v>11101</v>
      </c>
      <c r="AF7927" t="s">
        <v>2281</v>
      </c>
      <c r="AG7927" t="s">
        <v>549</v>
      </c>
      <c r="AH7927">
        <v>332</v>
      </c>
    </row>
    <row r="7928" spans="1:34" hidden="1" x14ac:dyDescent="0.25">
      <c r="A7928" t="str">
        <f t="shared" si="369"/>
        <v>28 5 3 83 1 102 72 47 0 2201033 289188</v>
      </c>
      <c r="B7928" t="str">
        <f t="shared" si="370"/>
        <v>28 5 3 83 1 102 72 47 0 2201033 288619</v>
      </c>
      <c r="C7928" t="str">
        <f t="shared" si="371"/>
        <v>28 5 3 83 1 102 72 47 0 2201033</v>
      </c>
      <c r="D7928">
        <v>28</v>
      </c>
      <c r="E7928">
        <v>5</v>
      </c>
      <c r="F7928">
        <v>3</v>
      </c>
      <c r="G7928">
        <v>83</v>
      </c>
      <c r="H7928">
        <v>1</v>
      </c>
      <c r="I7928">
        <v>102</v>
      </c>
      <c r="J7928">
        <v>72</v>
      </c>
      <c r="K7928">
        <v>47</v>
      </c>
      <c r="L7928" t="s">
        <v>147</v>
      </c>
      <c r="M7928" t="s">
        <v>194</v>
      </c>
      <c r="N7928" s="13">
        <v>32516999</v>
      </c>
      <c r="O7928">
        <v>289188</v>
      </c>
      <c r="P7928">
        <v>2024</v>
      </c>
      <c r="Q7928">
        <v>890800128</v>
      </c>
      <c r="R7928" t="s">
        <v>838</v>
      </c>
      <c r="S7928" s="13">
        <v>32516999</v>
      </c>
      <c r="T7928">
        <v>0</v>
      </c>
      <c r="U7928" t="s">
        <v>6369</v>
      </c>
      <c r="V7928" t="s">
        <v>2283</v>
      </c>
      <c r="W7928">
        <v>5004</v>
      </c>
      <c r="X7928">
        <v>0</v>
      </c>
      <c r="Y7928">
        <v>288619</v>
      </c>
      <c r="Z7928">
        <v>20241231</v>
      </c>
      <c r="AA7928">
        <v>0</v>
      </c>
      <c r="AB7928">
        <v>0</v>
      </c>
      <c r="AC7928" t="s">
        <v>2281</v>
      </c>
      <c r="AD7928" t="s">
        <v>2281</v>
      </c>
      <c r="AE7928">
        <v>25202</v>
      </c>
      <c r="AF7928" t="s">
        <v>2281</v>
      </c>
      <c r="AG7928" t="s">
        <v>665</v>
      </c>
      <c r="AH7928">
        <v>335</v>
      </c>
    </row>
    <row r="7929" spans="1:34" hidden="1" x14ac:dyDescent="0.25">
      <c r="A7929" t="str">
        <f t="shared" si="369"/>
        <v>28 5 3 33 1 102 72 47 0 2201033 289189</v>
      </c>
      <c r="B7929" t="str">
        <f t="shared" si="370"/>
        <v>28 5 3 33 1 102 72 47 0 2201033 288352</v>
      </c>
      <c r="C7929" t="str">
        <f t="shared" si="371"/>
        <v>28 5 3 33 1 102 72 47 0 2201033</v>
      </c>
      <c r="D7929">
        <v>28</v>
      </c>
      <c r="E7929">
        <v>5</v>
      </c>
      <c r="F7929">
        <v>3</v>
      </c>
      <c r="G7929">
        <v>33</v>
      </c>
      <c r="H7929">
        <v>1</v>
      </c>
      <c r="I7929">
        <v>102</v>
      </c>
      <c r="J7929">
        <v>72</v>
      </c>
      <c r="K7929">
        <v>47</v>
      </c>
      <c r="L7929" t="s">
        <v>147</v>
      </c>
      <c r="M7929" t="s">
        <v>194</v>
      </c>
      <c r="N7929" s="13">
        <v>63447356</v>
      </c>
      <c r="O7929">
        <v>289189</v>
      </c>
      <c r="P7929">
        <v>2024</v>
      </c>
      <c r="Q7929">
        <v>890800128</v>
      </c>
      <c r="R7929" t="s">
        <v>838</v>
      </c>
      <c r="S7929" s="13">
        <v>63447356</v>
      </c>
      <c r="T7929">
        <v>0</v>
      </c>
      <c r="U7929" t="s">
        <v>6369</v>
      </c>
      <c r="V7929" t="s">
        <v>2283</v>
      </c>
      <c r="W7929">
        <v>5004</v>
      </c>
      <c r="X7929">
        <v>0</v>
      </c>
      <c r="Y7929">
        <v>288352</v>
      </c>
      <c r="Z7929">
        <v>20241231</v>
      </c>
      <c r="AA7929">
        <v>0</v>
      </c>
      <c r="AB7929">
        <v>0</v>
      </c>
      <c r="AC7929" t="s">
        <v>2281</v>
      </c>
      <c r="AD7929" t="s">
        <v>2281</v>
      </c>
      <c r="AE7929">
        <v>13105</v>
      </c>
      <c r="AF7929" t="s">
        <v>5913</v>
      </c>
      <c r="AG7929" t="s">
        <v>89</v>
      </c>
      <c r="AH7929">
        <v>335</v>
      </c>
    </row>
    <row r="7930" spans="1:34" hidden="1" x14ac:dyDescent="0.25">
      <c r="A7930" t="str">
        <f t="shared" si="369"/>
        <v>28 2 3 33 1 2 72 1 0 2201071 289190</v>
      </c>
      <c r="B7930" t="str">
        <f t="shared" si="370"/>
        <v>28 2 3 33 1 2 72 1 0 2201071 288187</v>
      </c>
      <c r="C7930" t="str">
        <f t="shared" si="371"/>
        <v>28 2 3 33 1 2 72 1 0 2201071</v>
      </c>
      <c r="D7930">
        <v>28</v>
      </c>
      <c r="E7930">
        <v>2</v>
      </c>
      <c r="F7930">
        <v>3</v>
      </c>
      <c r="G7930">
        <v>33</v>
      </c>
      <c r="H7930">
        <v>1</v>
      </c>
      <c r="I7930">
        <v>2</v>
      </c>
      <c r="J7930">
        <v>72</v>
      </c>
      <c r="K7930">
        <v>1</v>
      </c>
      <c r="L7930" t="s">
        <v>147</v>
      </c>
      <c r="M7930" t="s">
        <v>193</v>
      </c>
      <c r="N7930" s="13">
        <v>47988000</v>
      </c>
      <c r="O7930">
        <v>289190</v>
      </c>
      <c r="P7930">
        <v>2024</v>
      </c>
      <c r="Q7930">
        <v>41642642</v>
      </c>
      <c r="R7930" t="s">
        <v>1127</v>
      </c>
      <c r="S7930" s="13">
        <v>47988000</v>
      </c>
      <c r="T7930">
        <v>1008151</v>
      </c>
      <c r="U7930" t="s">
        <v>3351</v>
      </c>
      <c r="V7930" t="s">
        <v>8069</v>
      </c>
      <c r="W7930">
        <v>5007</v>
      </c>
      <c r="X7930">
        <v>2302</v>
      </c>
      <c r="Y7930">
        <v>288187</v>
      </c>
      <c r="Z7930">
        <v>20241231</v>
      </c>
      <c r="AA7930">
        <v>2405270700</v>
      </c>
      <c r="AB7930">
        <v>199</v>
      </c>
      <c r="AC7930" t="s">
        <v>2281</v>
      </c>
      <c r="AD7930" t="s">
        <v>2281</v>
      </c>
      <c r="AE7930">
        <v>13112</v>
      </c>
      <c r="AF7930" t="s">
        <v>5908</v>
      </c>
      <c r="AG7930" t="s">
        <v>508</v>
      </c>
      <c r="AH7930">
        <v>258</v>
      </c>
    </row>
    <row r="7931" spans="1:34" hidden="1" x14ac:dyDescent="0.25">
      <c r="A7931" t="str">
        <f t="shared" si="369"/>
        <v>28 1 3 33 1 102 72 43 0 2201071 289191</v>
      </c>
      <c r="B7931" t="str">
        <f t="shared" si="370"/>
        <v>28 1 3 33 1 102 72 43 0 2201071 288375</v>
      </c>
      <c r="C7931" t="str">
        <f t="shared" si="371"/>
        <v>28 1 3 33 1 102 72 43 0 2201071</v>
      </c>
      <c r="D7931">
        <v>28</v>
      </c>
      <c r="E7931">
        <v>1</v>
      </c>
      <c r="F7931">
        <v>3</v>
      </c>
      <c r="G7931">
        <v>33</v>
      </c>
      <c r="H7931">
        <v>1</v>
      </c>
      <c r="I7931">
        <v>102</v>
      </c>
      <c r="J7931">
        <v>72</v>
      </c>
      <c r="K7931">
        <v>43</v>
      </c>
      <c r="L7931" t="s">
        <v>147</v>
      </c>
      <c r="M7931" t="s">
        <v>193</v>
      </c>
      <c r="N7931" s="13">
        <v>16155200</v>
      </c>
      <c r="O7931">
        <v>289191</v>
      </c>
      <c r="P7931">
        <v>2024</v>
      </c>
      <c r="Q7931">
        <v>10225601</v>
      </c>
      <c r="R7931" t="s">
        <v>1128</v>
      </c>
      <c r="S7931" s="13">
        <v>16155200</v>
      </c>
      <c r="T7931">
        <v>403880</v>
      </c>
      <c r="U7931" t="s">
        <v>3448</v>
      </c>
      <c r="V7931" t="s">
        <v>8063</v>
      </c>
      <c r="W7931">
        <v>5007</v>
      </c>
      <c r="X7931">
        <v>2302</v>
      </c>
      <c r="Y7931">
        <v>288375</v>
      </c>
      <c r="Z7931">
        <v>20241231</v>
      </c>
      <c r="AA7931">
        <v>2409171064</v>
      </c>
      <c r="AB7931">
        <v>199</v>
      </c>
      <c r="AC7931" t="s">
        <v>2281</v>
      </c>
      <c r="AD7931" t="s">
        <v>2281</v>
      </c>
      <c r="AE7931">
        <v>13112</v>
      </c>
      <c r="AF7931" t="s">
        <v>5908</v>
      </c>
      <c r="AG7931" t="s">
        <v>508</v>
      </c>
      <c r="AH7931">
        <v>258</v>
      </c>
    </row>
    <row r="7932" spans="1:34" hidden="1" x14ac:dyDescent="0.25">
      <c r="A7932" t="str">
        <f t="shared" si="369"/>
        <v>28 1 3 33 1 102 72 44 0 2201071 289192</v>
      </c>
      <c r="B7932" t="str">
        <f t="shared" si="370"/>
        <v>28 1 3 33 1 102 72 44 0 2201071 288620</v>
      </c>
      <c r="C7932" t="str">
        <f t="shared" si="371"/>
        <v>28 1 3 33 1 102 72 44 0 2201071</v>
      </c>
      <c r="D7932">
        <v>28</v>
      </c>
      <c r="E7932">
        <v>1</v>
      </c>
      <c r="F7932">
        <v>3</v>
      </c>
      <c r="G7932">
        <v>33</v>
      </c>
      <c r="H7932">
        <v>1</v>
      </c>
      <c r="I7932">
        <v>102</v>
      </c>
      <c r="J7932">
        <v>72</v>
      </c>
      <c r="K7932">
        <v>44</v>
      </c>
      <c r="L7932" t="s">
        <v>147</v>
      </c>
      <c r="M7932" t="s">
        <v>193</v>
      </c>
      <c r="N7932" s="13">
        <v>1416500</v>
      </c>
      <c r="O7932">
        <v>289192</v>
      </c>
      <c r="P7932">
        <v>2024</v>
      </c>
      <c r="Q7932">
        <v>900319291</v>
      </c>
      <c r="R7932" t="s">
        <v>785</v>
      </c>
      <c r="S7932" s="13">
        <v>1416500</v>
      </c>
      <c r="T7932">
        <v>0</v>
      </c>
      <c r="U7932" t="s">
        <v>8070</v>
      </c>
      <c r="V7932" t="s">
        <v>2960</v>
      </c>
      <c r="W7932">
        <v>5001</v>
      </c>
      <c r="X7932">
        <v>0</v>
      </c>
      <c r="Y7932">
        <v>288620</v>
      </c>
      <c r="Z7932">
        <v>20241231</v>
      </c>
      <c r="AA7932">
        <v>2024111100</v>
      </c>
      <c r="AB7932">
        <v>0</v>
      </c>
      <c r="AC7932" t="s">
        <v>2281</v>
      </c>
      <c r="AD7932" t="s">
        <v>2281</v>
      </c>
      <c r="AE7932">
        <v>13101</v>
      </c>
      <c r="AF7932" t="s">
        <v>5906</v>
      </c>
      <c r="AG7932" t="s">
        <v>83</v>
      </c>
      <c r="AH7932">
        <v>100</v>
      </c>
    </row>
    <row r="7933" spans="1:34" hidden="1" x14ac:dyDescent="0.25">
      <c r="A7933" t="str">
        <f t="shared" si="369"/>
        <v>28 1 3 33 1 102 72 44 0 2201071 289193</v>
      </c>
      <c r="B7933" t="str">
        <f t="shared" si="370"/>
        <v>28 1 3 33 1 102 72 44 0 2201071 288620</v>
      </c>
      <c r="C7933" t="str">
        <f t="shared" si="371"/>
        <v>28 1 3 33 1 102 72 44 0 2201071</v>
      </c>
      <c r="D7933">
        <v>28</v>
      </c>
      <c r="E7933">
        <v>1</v>
      </c>
      <c r="F7933">
        <v>3</v>
      </c>
      <c r="G7933">
        <v>33</v>
      </c>
      <c r="H7933">
        <v>1</v>
      </c>
      <c r="I7933">
        <v>102</v>
      </c>
      <c r="J7933">
        <v>72</v>
      </c>
      <c r="K7933">
        <v>44</v>
      </c>
      <c r="L7933" t="s">
        <v>147</v>
      </c>
      <c r="M7933" t="s">
        <v>193</v>
      </c>
      <c r="N7933" s="13">
        <v>4196631</v>
      </c>
      <c r="O7933">
        <v>289193</v>
      </c>
      <c r="P7933">
        <v>2024</v>
      </c>
      <c r="Q7933">
        <v>900319291</v>
      </c>
      <c r="R7933" t="s">
        <v>785</v>
      </c>
      <c r="S7933" s="13">
        <v>4196631</v>
      </c>
      <c r="T7933">
        <v>0</v>
      </c>
      <c r="U7933" t="s">
        <v>8070</v>
      </c>
      <c r="V7933" t="s">
        <v>2960</v>
      </c>
      <c r="W7933">
        <v>5001</v>
      </c>
      <c r="X7933">
        <v>0</v>
      </c>
      <c r="Y7933">
        <v>288620</v>
      </c>
      <c r="Z7933">
        <v>20241231</v>
      </c>
      <c r="AA7933">
        <v>2024111190</v>
      </c>
      <c r="AB7933">
        <v>0</v>
      </c>
      <c r="AC7933" t="s">
        <v>2281</v>
      </c>
      <c r="AD7933" t="s">
        <v>2281</v>
      </c>
      <c r="AE7933">
        <v>13101</v>
      </c>
      <c r="AF7933" t="s">
        <v>5906</v>
      </c>
      <c r="AG7933" t="s">
        <v>83</v>
      </c>
      <c r="AH7933">
        <v>100</v>
      </c>
    </row>
    <row r="7934" spans="1:34" hidden="1" x14ac:dyDescent="0.25">
      <c r="A7934" t="str">
        <f t="shared" si="369"/>
        <v>28 6 3 33 1 2 72 6 0 2201033 289194</v>
      </c>
      <c r="B7934" t="str">
        <f t="shared" si="370"/>
        <v>28 6 3 33 1 2 72 6 0 2201033 288169</v>
      </c>
      <c r="C7934" t="str">
        <f t="shared" si="371"/>
        <v>28 6 3 33 1 2 72 6 0 2201033</v>
      </c>
      <c r="D7934">
        <v>28</v>
      </c>
      <c r="E7934">
        <v>6</v>
      </c>
      <c r="F7934">
        <v>3</v>
      </c>
      <c r="G7934">
        <v>33</v>
      </c>
      <c r="H7934">
        <v>1</v>
      </c>
      <c r="I7934">
        <v>2</v>
      </c>
      <c r="J7934">
        <v>72</v>
      </c>
      <c r="K7934">
        <v>6</v>
      </c>
      <c r="L7934" t="s">
        <v>147</v>
      </c>
      <c r="M7934" t="s">
        <v>194</v>
      </c>
      <c r="N7934" s="13">
        <v>1383010</v>
      </c>
      <c r="O7934">
        <v>289194</v>
      </c>
      <c r="P7934">
        <v>2024</v>
      </c>
      <c r="Q7934">
        <v>900092385</v>
      </c>
      <c r="R7934" t="s">
        <v>809</v>
      </c>
      <c r="S7934" s="13">
        <v>1383010</v>
      </c>
      <c r="T7934">
        <v>0</v>
      </c>
      <c r="U7934" t="s">
        <v>5999</v>
      </c>
      <c r="V7934" t="s">
        <v>2280</v>
      </c>
      <c r="W7934">
        <v>5004</v>
      </c>
      <c r="X7934">
        <v>0</v>
      </c>
      <c r="Y7934">
        <v>288169</v>
      </c>
      <c r="Z7934">
        <v>20241231</v>
      </c>
      <c r="AA7934">
        <v>0</v>
      </c>
      <c r="AB7934">
        <v>0</v>
      </c>
      <c r="AC7934" t="s">
        <v>2281</v>
      </c>
      <c r="AD7934" t="s">
        <v>2281</v>
      </c>
      <c r="AE7934">
        <v>13105</v>
      </c>
      <c r="AF7934" t="s">
        <v>5913</v>
      </c>
      <c r="AG7934" t="s">
        <v>89</v>
      </c>
      <c r="AH7934">
        <v>335</v>
      </c>
    </row>
    <row r="7935" spans="1:34" hidden="1" x14ac:dyDescent="0.25">
      <c r="A7935" t="str">
        <f t="shared" si="369"/>
        <v>28 5 3 33 1 102 72 47 0 2201033 289196</v>
      </c>
      <c r="B7935" t="str">
        <f t="shared" si="370"/>
        <v>28 5 3 33 1 102 72 47 0 2201033 288353</v>
      </c>
      <c r="C7935" t="str">
        <f t="shared" si="371"/>
        <v>28 5 3 33 1 102 72 47 0 2201033</v>
      </c>
      <c r="D7935">
        <v>28</v>
      </c>
      <c r="E7935">
        <v>5</v>
      </c>
      <c r="F7935">
        <v>3</v>
      </c>
      <c r="G7935">
        <v>33</v>
      </c>
      <c r="H7935">
        <v>1</v>
      </c>
      <c r="I7935">
        <v>102</v>
      </c>
      <c r="J7935">
        <v>72</v>
      </c>
      <c r="K7935">
        <v>47</v>
      </c>
      <c r="L7935" t="s">
        <v>147</v>
      </c>
      <c r="M7935" t="s">
        <v>194</v>
      </c>
      <c r="N7935" s="13">
        <v>762268</v>
      </c>
      <c r="O7935">
        <v>289196</v>
      </c>
      <c r="P7935">
        <v>2024</v>
      </c>
      <c r="Q7935">
        <v>890803239</v>
      </c>
      <c r="R7935" t="s">
        <v>924</v>
      </c>
      <c r="S7935" s="13">
        <v>762268</v>
      </c>
      <c r="T7935">
        <v>0</v>
      </c>
      <c r="U7935" t="s">
        <v>5912</v>
      </c>
      <c r="V7935" t="s">
        <v>2280</v>
      </c>
      <c r="W7935">
        <v>5004</v>
      </c>
      <c r="X7935">
        <v>0</v>
      </c>
      <c r="Y7935">
        <v>288353</v>
      </c>
      <c r="Z7935">
        <v>20241231</v>
      </c>
      <c r="AA7935">
        <v>0</v>
      </c>
      <c r="AB7935">
        <v>0</v>
      </c>
      <c r="AC7935" t="s">
        <v>2281</v>
      </c>
      <c r="AD7935" t="s">
        <v>2281</v>
      </c>
      <c r="AE7935">
        <v>13105</v>
      </c>
      <c r="AF7935" t="s">
        <v>5913</v>
      </c>
      <c r="AG7935" t="s">
        <v>89</v>
      </c>
      <c r="AH7935">
        <v>335</v>
      </c>
    </row>
    <row r="7936" spans="1:34" hidden="1" x14ac:dyDescent="0.25">
      <c r="A7936" t="str">
        <f t="shared" si="369"/>
        <v>29 1 3 11 1 4 52 1 0 3301122 298001</v>
      </c>
      <c r="B7936" t="str">
        <f t="shared" si="370"/>
        <v>29 1 3 11 1 4 52 1 0 3301122 298002</v>
      </c>
      <c r="C7936" t="str">
        <f t="shared" si="371"/>
        <v>29 1 3 11 1 4 52 1 0 3301122</v>
      </c>
      <c r="D7936">
        <v>29</v>
      </c>
      <c r="E7936">
        <v>1</v>
      </c>
      <c r="F7936">
        <v>3</v>
      </c>
      <c r="G7936">
        <v>11</v>
      </c>
      <c r="H7936">
        <v>1</v>
      </c>
      <c r="I7936">
        <v>4</v>
      </c>
      <c r="J7936">
        <v>52</v>
      </c>
      <c r="K7936">
        <v>1</v>
      </c>
      <c r="L7936" t="s">
        <v>147</v>
      </c>
      <c r="M7936" t="s">
        <v>208</v>
      </c>
      <c r="N7936" s="13">
        <v>639028800</v>
      </c>
      <c r="O7936">
        <v>298001</v>
      </c>
      <c r="P7936">
        <v>2024</v>
      </c>
      <c r="Q7936">
        <v>800250029</v>
      </c>
      <c r="R7936" t="s">
        <v>789</v>
      </c>
      <c r="S7936" s="13">
        <v>639028800</v>
      </c>
      <c r="T7936">
        <v>0</v>
      </c>
      <c r="U7936" t="s">
        <v>6370</v>
      </c>
      <c r="V7936" t="s">
        <v>6371</v>
      </c>
      <c r="W7936">
        <v>5016</v>
      </c>
      <c r="X7936">
        <v>0</v>
      </c>
      <c r="Y7936">
        <v>298002</v>
      </c>
      <c r="Z7936">
        <v>20240105</v>
      </c>
      <c r="AA7936">
        <v>2401040006</v>
      </c>
      <c r="AB7936">
        <v>1</v>
      </c>
      <c r="AC7936" t="s">
        <v>2281</v>
      </c>
      <c r="AD7936" t="s">
        <v>2281</v>
      </c>
      <c r="AE7936">
        <v>11101</v>
      </c>
      <c r="AF7936" t="s">
        <v>2281</v>
      </c>
      <c r="AG7936" t="s">
        <v>549</v>
      </c>
      <c r="AH7936">
        <v>251</v>
      </c>
    </row>
    <row r="7937" spans="1:34" hidden="1" x14ac:dyDescent="0.25">
      <c r="A7937" t="str">
        <f t="shared" si="369"/>
        <v>29 1 3 11 1 7 75 3 0 4103050 298002</v>
      </c>
      <c r="B7937" t="str">
        <f t="shared" si="370"/>
        <v>29 1 3 11 1 7 75 3 0 4103050 298008</v>
      </c>
      <c r="C7937" t="str">
        <f t="shared" si="371"/>
        <v>29 1 3 11 1 7 75 3 0 4103050</v>
      </c>
      <c r="D7937">
        <v>29</v>
      </c>
      <c r="E7937">
        <v>1</v>
      </c>
      <c r="F7937">
        <v>3</v>
      </c>
      <c r="G7937">
        <v>11</v>
      </c>
      <c r="H7937">
        <v>1</v>
      </c>
      <c r="I7937">
        <v>7</v>
      </c>
      <c r="J7937">
        <v>75</v>
      </c>
      <c r="K7937">
        <v>3</v>
      </c>
      <c r="L7937" t="s">
        <v>147</v>
      </c>
      <c r="M7937" t="s">
        <v>210</v>
      </c>
      <c r="N7937" s="13">
        <v>10078600</v>
      </c>
      <c r="O7937">
        <v>298002</v>
      </c>
      <c r="P7937">
        <v>2024</v>
      </c>
      <c r="Q7937">
        <v>900319291</v>
      </c>
      <c r="R7937" t="s">
        <v>785</v>
      </c>
      <c r="S7937" s="13">
        <v>10078600</v>
      </c>
      <c r="T7937">
        <v>0</v>
      </c>
      <c r="U7937" t="s">
        <v>6372</v>
      </c>
      <c r="V7937" t="s">
        <v>2342</v>
      </c>
      <c r="W7937">
        <v>5011</v>
      </c>
      <c r="X7937">
        <v>0</v>
      </c>
      <c r="Y7937">
        <v>298008</v>
      </c>
      <c r="Z7937">
        <v>20240209</v>
      </c>
      <c r="AA7937">
        <v>0</v>
      </c>
      <c r="AB7937">
        <v>0</v>
      </c>
      <c r="AC7937" t="s">
        <v>2281</v>
      </c>
      <c r="AD7937" t="s">
        <v>2281</v>
      </c>
      <c r="AE7937">
        <v>11101</v>
      </c>
      <c r="AF7937" t="s">
        <v>2281</v>
      </c>
      <c r="AG7937" t="s">
        <v>549</v>
      </c>
      <c r="AH7937">
        <v>122</v>
      </c>
    </row>
    <row r="7938" spans="1:34" hidden="1" x14ac:dyDescent="0.25">
      <c r="A7938" t="str">
        <f t="shared" ref="A7938:A8001" si="372">+CONCATENATE(,D7938," ",E7938," ",F7938," ",G7938," ",H7938," ",I7938," ",J7938," ",K7938," ",L7938," ",M7938," ",O7938)</f>
        <v>29 1 3 11 1 7 75 3 0 4103050 298003</v>
      </c>
      <c r="B7938" t="str">
        <f t="shared" ref="B7938:B8001" si="373">+CONCATENATE(,D7938," ",E7938," ",F7938," ",G7938," ",H7938," ",I7938," ",J7938," ",K7938," ",L7938," ",M7938," ",Y7938)</f>
        <v>29 1 3 11 1 7 75 3 0 4103050 298008</v>
      </c>
      <c r="C7938" t="str">
        <f t="shared" ref="C7938:C8001" si="374">+CONCATENATE(,D7938," ",E7938," ",F7938," ",G7938," ",H7938," ",I7938," ",J7938," ",K7938," ",L7938," ",M7938)</f>
        <v>29 1 3 11 1 7 75 3 0 4103050</v>
      </c>
      <c r="D7938">
        <v>29</v>
      </c>
      <c r="E7938">
        <v>1</v>
      </c>
      <c r="F7938">
        <v>3</v>
      </c>
      <c r="G7938">
        <v>11</v>
      </c>
      <c r="H7938">
        <v>1</v>
      </c>
      <c r="I7938">
        <v>7</v>
      </c>
      <c r="J7938">
        <v>75</v>
      </c>
      <c r="K7938">
        <v>3</v>
      </c>
      <c r="L7938" t="s">
        <v>147</v>
      </c>
      <c r="M7938" t="s">
        <v>210</v>
      </c>
      <c r="N7938" s="13">
        <v>6792100</v>
      </c>
      <c r="O7938">
        <v>298003</v>
      </c>
      <c r="P7938">
        <v>2024</v>
      </c>
      <c r="Q7938">
        <v>900319291</v>
      </c>
      <c r="R7938" t="s">
        <v>785</v>
      </c>
      <c r="S7938" s="13">
        <v>6792100</v>
      </c>
      <c r="T7938">
        <v>0</v>
      </c>
      <c r="U7938" t="s">
        <v>6373</v>
      </c>
      <c r="V7938" t="s">
        <v>2342</v>
      </c>
      <c r="W7938">
        <v>5011</v>
      </c>
      <c r="X7938">
        <v>0</v>
      </c>
      <c r="Y7938">
        <v>298008</v>
      </c>
      <c r="Z7938">
        <v>20240209</v>
      </c>
      <c r="AA7938">
        <v>0</v>
      </c>
      <c r="AB7938">
        <v>0</v>
      </c>
      <c r="AC7938" t="s">
        <v>2281</v>
      </c>
      <c r="AD7938" t="s">
        <v>2281</v>
      </c>
      <c r="AE7938">
        <v>11101</v>
      </c>
      <c r="AF7938" t="s">
        <v>2281</v>
      </c>
      <c r="AG7938" t="s">
        <v>549</v>
      </c>
      <c r="AH7938">
        <v>122</v>
      </c>
    </row>
    <row r="7939" spans="1:34" hidden="1" x14ac:dyDescent="0.25">
      <c r="A7939" t="str">
        <f t="shared" si="372"/>
        <v>29 1 3 11 1 4 52 1 0 3301122 298004</v>
      </c>
      <c r="B7939" t="str">
        <f t="shared" si="373"/>
        <v>29 1 3 11 1 4 52 1 0 3301122 298002</v>
      </c>
      <c r="C7939" t="str">
        <f t="shared" si="374"/>
        <v>29 1 3 11 1 4 52 1 0 3301122</v>
      </c>
      <c r="D7939">
        <v>29</v>
      </c>
      <c r="E7939">
        <v>1</v>
      </c>
      <c r="F7939">
        <v>3</v>
      </c>
      <c r="G7939">
        <v>11</v>
      </c>
      <c r="H7939">
        <v>1</v>
      </c>
      <c r="I7939">
        <v>4</v>
      </c>
      <c r="J7939">
        <v>52</v>
      </c>
      <c r="K7939">
        <v>1</v>
      </c>
      <c r="L7939" t="s">
        <v>147</v>
      </c>
      <c r="M7939" t="s">
        <v>208</v>
      </c>
      <c r="N7939" s="13">
        <v>1438171200</v>
      </c>
      <c r="O7939">
        <v>298004</v>
      </c>
      <c r="P7939">
        <v>2024</v>
      </c>
      <c r="Q7939">
        <v>800250029</v>
      </c>
      <c r="R7939" t="s">
        <v>789</v>
      </c>
      <c r="S7939" s="13">
        <v>1438171200</v>
      </c>
      <c r="T7939">
        <v>0</v>
      </c>
      <c r="U7939" t="s">
        <v>6370</v>
      </c>
      <c r="V7939" t="s">
        <v>6374</v>
      </c>
      <c r="W7939">
        <v>5016</v>
      </c>
      <c r="X7939">
        <v>0</v>
      </c>
      <c r="Y7939">
        <v>298002</v>
      </c>
      <c r="Z7939">
        <v>20240219</v>
      </c>
      <c r="AA7939">
        <v>2401040006</v>
      </c>
      <c r="AB7939">
        <v>2</v>
      </c>
      <c r="AC7939" t="s">
        <v>2281</v>
      </c>
      <c r="AD7939" t="s">
        <v>2281</v>
      </c>
      <c r="AE7939">
        <v>11101</v>
      </c>
      <c r="AF7939" t="s">
        <v>2281</v>
      </c>
      <c r="AG7939" t="s">
        <v>549</v>
      </c>
      <c r="AH7939">
        <v>251</v>
      </c>
    </row>
    <row r="7940" spans="1:34" hidden="1" x14ac:dyDescent="0.25">
      <c r="A7940" t="str">
        <f t="shared" si="372"/>
        <v>29 1 3 11 1 4 52 4 0 3301059 298005</v>
      </c>
      <c r="B7940" t="str">
        <f t="shared" si="373"/>
        <v>29 1 3 11 1 4 52 4 0 3301059 298002</v>
      </c>
      <c r="C7940" t="str">
        <f t="shared" si="374"/>
        <v>29 1 3 11 1 4 52 4 0 3301059</v>
      </c>
      <c r="D7940">
        <v>29</v>
      </c>
      <c r="E7940">
        <v>1</v>
      </c>
      <c r="F7940">
        <v>3</v>
      </c>
      <c r="G7940">
        <v>11</v>
      </c>
      <c r="H7940">
        <v>1</v>
      </c>
      <c r="I7940">
        <v>4</v>
      </c>
      <c r="J7940">
        <v>52</v>
      </c>
      <c r="K7940">
        <v>4</v>
      </c>
      <c r="L7940" t="s">
        <v>147</v>
      </c>
      <c r="M7940" t="s">
        <v>207</v>
      </c>
      <c r="N7940" s="13">
        <v>27980943</v>
      </c>
      <c r="O7940">
        <v>298005</v>
      </c>
      <c r="P7940">
        <v>2024</v>
      </c>
      <c r="Q7940">
        <v>800250029</v>
      </c>
      <c r="R7940" t="s">
        <v>789</v>
      </c>
      <c r="S7940" s="13">
        <v>27980943</v>
      </c>
      <c r="T7940">
        <v>0</v>
      </c>
      <c r="U7940" t="s">
        <v>6370</v>
      </c>
      <c r="V7940" t="s">
        <v>6374</v>
      </c>
      <c r="W7940">
        <v>5016</v>
      </c>
      <c r="X7940">
        <v>0</v>
      </c>
      <c r="Y7940">
        <v>298002</v>
      </c>
      <c r="Z7940">
        <v>20240219</v>
      </c>
      <c r="AA7940">
        <v>2401040006</v>
      </c>
      <c r="AB7940">
        <v>2</v>
      </c>
      <c r="AC7940" t="s">
        <v>2281</v>
      </c>
      <c r="AD7940" t="s">
        <v>2281</v>
      </c>
      <c r="AE7940">
        <v>11101</v>
      </c>
      <c r="AF7940" t="s">
        <v>2281</v>
      </c>
      <c r="AG7940" t="s">
        <v>549</v>
      </c>
      <c r="AH7940">
        <v>251</v>
      </c>
    </row>
    <row r="7941" spans="1:34" hidden="1" x14ac:dyDescent="0.25">
      <c r="A7941" t="str">
        <f t="shared" si="372"/>
        <v>29 1 3 11 1 7 75 2 0 4103050 298006</v>
      </c>
      <c r="B7941" t="str">
        <f t="shared" si="373"/>
        <v>29 1 3 11 1 7 75 2 0 4103050 298006</v>
      </c>
      <c r="C7941" t="str">
        <f t="shared" si="374"/>
        <v>29 1 3 11 1 7 75 2 0 4103050</v>
      </c>
      <c r="D7941">
        <v>29</v>
      </c>
      <c r="E7941">
        <v>1</v>
      </c>
      <c r="F7941">
        <v>3</v>
      </c>
      <c r="G7941">
        <v>11</v>
      </c>
      <c r="H7941">
        <v>1</v>
      </c>
      <c r="I7941">
        <v>7</v>
      </c>
      <c r="J7941">
        <v>75</v>
      </c>
      <c r="K7941">
        <v>2</v>
      </c>
      <c r="L7941" t="s">
        <v>147</v>
      </c>
      <c r="M7941" t="s">
        <v>210</v>
      </c>
      <c r="N7941" s="13">
        <v>2333333</v>
      </c>
      <c r="O7941">
        <v>298006</v>
      </c>
      <c r="P7941">
        <v>2024</v>
      </c>
      <c r="Q7941">
        <v>1001349511</v>
      </c>
      <c r="R7941" t="s">
        <v>6375</v>
      </c>
      <c r="S7941" s="13">
        <v>2333333</v>
      </c>
      <c r="T7941">
        <v>0</v>
      </c>
      <c r="U7941" t="s">
        <v>6376</v>
      </c>
      <c r="V7941" t="s">
        <v>2295</v>
      </c>
      <c r="W7941">
        <v>5004</v>
      </c>
      <c r="X7941">
        <v>0</v>
      </c>
      <c r="Y7941">
        <v>298006</v>
      </c>
      <c r="Z7941">
        <v>20240222</v>
      </c>
      <c r="AA7941">
        <v>2401250233</v>
      </c>
      <c r="AB7941">
        <v>199</v>
      </c>
      <c r="AC7941" t="s">
        <v>2281</v>
      </c>
      <c r="AD7941" t="s">
        <v>2281</v>
      </c>
      <c r="AE7941">
        <v>11101</v>
      </c>
      <c r="AF7941" t="s">
        <v>2281</v>
      </c>
      <c r="AG7941" t="s">
        <v>549</v>
      </c>
      <c r="AH7941">
        <v>260</v>
      </c>
    </row>
    <row r="7942" spans="1:34" hidden="1" x14ac:dyDescent="0.25">
      <c r="A7942" t="str">
        <f t="shared" si="372"/>
        <v>29 1 3 22 1 6 27 0 0 4103050 298007</v>
      </c>
      <c r="B7942" t="str">
        <f t="shared" si="373"/>
        <v>29 1 3 22 1 6 27 0 0 4103050 298003</v>
      </c>
      <c r="C7942" t="str">
        <f t="shared" si="374"/>
        <v>29 1 3 22 1 6 27 0 0 4103050</v>
      </c>
      <c r="D7942">
        <v>29</v>
      </c>
      <c r="E7942">
        <v>1</v>
      </c>
      <c r="F7942">
        <v>3</v>
      </c>
      <c r="G7942">
        <v>22</v>
      </c>
      <c r="H7942">
        <v>1</v>
      </c>
      <c r="I7942">
        <v>6</v>
      </c>
      <c r="J7942">
        <v>27</v>
      </c>
      <c r="K7942">
        <v>0</v>
      </c>
      <c r="L7942" t="s">
        <v>147</v>
      </c>
      <c r="M7942" t="s">
        <v>210</v>
      </c>
      <c r="N7942" s="13">
        <v>143726706</v>
      </c>
      <c r="O7942">
        <v>298007</v>
      </c>
      <c r="P7942">
        <v>2024</v>
      </c>
      <c r="Q7942">
        <v>800139366</v>
      </c>
      <c r="R7942" t="s">
        <v>1026</v>
      </c>
      <c r="S7942" s="13">
        <v>143726706</v>
      </c>
      <c r="T7942">
        <v>0</v>
      </c>
      <c r="U7942" t="s">
        <v>6377</v>
      </c>
      <c r="V7942" t="s">
        <v>6378</v>
      </c>
      <c r="W7942">
        <v>5016</v>
      </c>
      <c r="X7942">
        <v>0</v>
      </c>
      <c r="Y7942">
        <v>298003</v>
      </c>
      <c r="Z7942">
        <v>20240223</v>
      </c>
      <c r="AA7942">
        <v>2401050038</v>
      </c>
      <c r="AB7942">
        <v>1</v>
      </c>
      <c r="AC7942" t="s">
        <v>2281</v>
      </c>
      <c r="AD7942" t="s">
        <v>2281</v>
      </c>
      <c r="AE7942">
        <v>11219</v>
      </c>
      <c r="AF7942" t="s">
        <v>4434</v>
      </c>
      <c r="AG7942" t="s">
        <v>98</v>
      </c>
      <c r="AH7942">
        <v>251</v>
      </c>
    </row>
    <row r="7943" spans="1:34" hidden="1" x14ac:dyDescent="0.25">
      <c r="A7943" t="str">
        <f t="shared" si="372"/>
        <v>29 1 3 11 1 6 27 4 0 4103050 298008</v>
      </c>
      <c r="B7943" t="str">
        <f t="shared" si="373"/>
        <v>29 1 3 11 1 6 27 4 0 4103050 298004</v>
      </c>
      <c r="C7943" t="str">
        <f t="shared" si="374"/>
        <v>29 1 3 11 1 6 27 4 0 4103050</v>
      </c>
      <c r="D7943">
        <v>29</v>
      </c>
      <c r="E7943">
        <v>1</v>
      </c>
      <c r="F7943">
        <v>3</v>
      </c>
      <c r="G7943">
        <v>11</v>
      </c>
      <c r="H7943">
        <v>1</v>
      </c>
      <c r="I7943">
        <v>6</v>
      </c>
      <c r="J7943">
        <v>27</v>
      </c>
      <c r="K7943">
        <v>4</v>
      </c>
      <c r="L7943" t="s">
        <v>147</v>
      </c>
      <c r="M7943" t="s">
        <v>210</v>
      </c>
      <c r="N7943" s="13">
        <v>10983483</v>
      </c>
      <c r="O7943">
        <v>298008</v>
      </c>
      <c r="P7943">
        <v>2024</v>
      </c>
      <c r="Q7943">
        <v>800139366</v>
      </c>
      <c r="R7943" t="s">
        <v>1026</v>
      </c>
      <c r="S7943" s="13">
        <v>10983483</v>
      </c>
      <c r="T7943">
        <v>0</v>
      </c>
      <c r="U7943" t="s">
        <v>6379</v>
      </c>
      <c r="V7943" t="s">
        <v>6380</v>
      </c>
      <c r="W7943">
        <v>5016</v>
      </c>
      <c r="X7943">
        <v>0</v>
      </c>
      <c r="Y7943">
        <v>298004</v>
      </c>
      <c r="Z7943">
        <v>20240223</v>
      </c>
      <c r="AA7943">
        <v>2401090115</v>
      </c>
      <c r="AB7943">
        <v>1</v>
      </c>
      <c r="AC7943" t="s">
        <v>2281</v>
      </c>
      <c r="AD7943" t="s">
        <v>2281</v>
      </c>
      <c r="AE7943">
        <v>11101</v>
      </c>
      <c r="AF7943" t="s">
        <v>2281</v>
      </c>
      <c r="AG7943" t="s">
        <v>549</v>
      </c>
      <c r="AH7943">
        <v>251</v>
      </c>
    </row>
    <row r="7944" spans="1:34" hidden="1" x14ac:dyDescent="0.25">
      <c r="A7944" t="str">
        <f t="shared" si="372"/>
        <v>29 1 3 11 1 7 75 3 0 4103050 298009</v>
      </c>
      <c r="B7944" t="str">
        <f t="shared" si="373"/>
        <v>29 1 3 11 1 7 75 3 0 4103050 298008</v>
      </c>
      <c r="C7944" t="str">
        <f t="shared" si="374"/>
        <v>29 1 3 11 1 7 75 3 0 4103050</v>
      </c>
      <c r="D7944">
        <v>29</v>
      </c>
      <c r="E7944">
        <v>1</v>
      </c>
      <c r="F7944">
        <v>3</v>
      </c>
      <c r="G7944">
        <v>11</v>
      </c>
      <c r="H7944">
        <v>1</v>
      </c>
      <c r="I7944">
        <v>7</v>
      </c>
      <c r="J7944">
        <v>75</v>
      </c>
      <c r="K7944">
        <v>3</v>
      </c>
      <c r="L7944" t="s">
        <v>147</v>
      </c>
      <c r="M7944" t="s">
        <v>210</v>
      </c>
      <c r="N7944" s="13">
        <v>27825700</v>
      </c>
      <c r="O7944">
        <v>298009</v>
      </c>
      <c r="P7944">
        <v>2024</v>
      </c>
      <c r="Q7944">
        <v>900319291</v>
      </c>
      <c r="R7944" t="s">
        <v>785</v>
      </c>
      <c r="S7944" s="13">
        <v>27825700</v>
      </c>
      <c r="T7944">
        <v>0</v>
      </c>
      <c r="U7944" t="s">
        <v>6381</v>
      </c>
      <c r="V7944" t="s">
        <v>2960</v>
      </c>
      <c r="W7944">
        <v>5011</v>
      </c>
      <c r="X7944">
        <v>0</v>
      </c>
      <c r="Y7944">
        <v>298008</v>
      </c>
      <c r="Z7944">
        <v>20240229</v>
      </c>
      <c r="AA7944">
        <v>0</v>
      </c>
      <c r="AB7944">
        <v>0</v>
      </c>
      <c r="AC7944" t="s">
        <v>2281</v>
      </c>
      <c r="AD7944" t="s">
        <v>2281</v>
      </c>
      <c r="AE7944">
        <v>11101</v>
      </c>
      <c r="AF7944" t="s">
        <v>2281</v>
      </c>
      <c r="AG7944" t="s">
        <v>549</v>
      </c>
      <c r="AH7944">
        <v>122</v>
      </c>
    </row>
    <row r="7945" spans="1:34" hidden="1" x14ac:dyDescent="0.25">
      <c r="A7945" t="str">
        <f t="shared" si="372"/>
        <v>29 1 3 11 1 7 75 2 0 4103050 298010</v>
      </c>
      <c r="B7945" t="str">
        <f t="shared" si="373"/>
        <v>29 1 3 11 1 7 75 2 0 4103050 298007</v>
      </c>
      <c r="C7945" t="str">
        <f t="shared" si="374"/>
        <v>29 1 3 11 1 7 75 2 0 4103050</v>
      </c>
      <c r="D7945">
        <v>29</v>
      </c>
      <c r="E7945">
        <v>1</v>
      </c>
      <c r="F7945">
        <v>3</v>
      </c>
      <c r="G7945">
        <v>11</v>
      </c>
      <c r="H7945">
        <v>1</v>
      </c>
      <c r="I7945">
        <v>7</v>
      </c>
      <c r="J7945">
        <v>75</v>
      </c>
      <c r="K7945">
        <v>2</v>
      </c>
      <c r="L7945" t="s">
        <v>147</v>
      </c>
      <c r="M7945" t="s">
        <v>210</v>
      </c>
      <c r="N7945" s="13">
        <v>5000000</v>
      </c>
      <c r="O7945">
        <v>298010</v>
      </c>
      <c r="P7945">
        <v>2024</v>
      </c>
      <c r="Q7945">
        <v>13721957</v>
      </c>
      <c r="R7945" t="s">
        <v>1855</v>
      </c>
      <c r="S7945" s="13">
        <v>5000000</v>
      </c>
      <c r="T7945">
        <v>0</v>
      </c>
      <c r="U7945" t="s">
        <v>6382</v>
      </c>
      <c r="V7945" t="s">
        <v>2295</v>
      </c>
      <c r="W7945">
        <v>5004</v>
      </c>
      <c r="X7945">
        <v>0</v>
      </c>
      <c r="Y7945">
        <v>298007</v>
      </c>
      <c r="Z7945">
        <v>20240306</v>
      </c>
      <c r="AA7945">
        <v>2401260246</v>
      </c>
      <c r="AB7945">
        <v>1</v>
      </c>
      <c r="AC7945" t="s">
        <v>2281</v>
      </c>
      <c r="AD7945" t="s">
        <v>2281</v>
      </c>
      <c r="AE7945">
        <v>11101</v>
      </c>
      <c r="AF7945" t="s">
        <v>2281</v>
      </c>
      <c r="AG7945" t="s">
        <v>549</v>
      </c>
      <c r="AH7945">
        <v>260</v>
      </c>
    </row>
    <row r="7946" spans="1:34" hidden="1" x14ac:dyDescent="0.25">
      <c r="A7946" t="str">
        <f t="shared" si="372"/>
        <v>29 1 3 11 1 7 77 0 0 4599034 298011</v>
      </c>
      <c r="B7946" t="str">
        <f t="shared" si="373"/>
        <v>29 1 3 11 1 7 77 0 0 4599034 298001</v>
      </c>
      <c r="C7946" t="str">
        <f t="shared" si="374"/>
        <v>29 1 3 11 1 7 77 0 0 4599034</v>
      </c>
      <c r="D7946">
        <v>29</v>
      </c>
      <c r="E7946">
        <v>1</v>
      </c>
      <c r="F7946">
        <v>3</v>
      </c>
      <c r="G7946">
        <v>11</v>
      </c>
      <c r="H7946">
        <v>1</v>
      </c>
      <c r="I7946">
        <v>7</v>
      </c>
      <c r="J7946">
        <v>77</v>
      </c>
      <c r="K7946">
        <v>0</v>
      </c>
      <c r="L7946" t="s">
        <v>147</v>
      </c>
      <c r="M7946" t="s">
        <v>215</v>
      </c>
      <c r="N7946" s="13">
        <v>45769912</v>
      </c>
      <c r="O7946">
        <v>298011</v>
      </c>
      <c r="P7946">
        <v>2024</v>
      </c>
      <c r="Q7946">
        <v>860513971</v>
      </c>
      <c r="R7946" t="s">
        <v>797</v>
      </c>
      <c r="S7946" s="13">
        <v>45769912</v>
      </c>
      <c r="T7946">
        <v>0</v>
      </c>
      <c r="U7946" t="s">
        <v>2312</v>
      </c>
      <c r="V7946" t="s">
        <v>6383</v>
      </c>
      <c r="W7946">
        <v>5004</v>
      </c>
      <c r="X7946">
        <v>0</v>
      </c>
      <c r="Y7946">
        <v>298001</v>
      </c>
      <c r="Z7946">
        <v>20240313</v>
      </c>
      <c r="AA7946">
        <v>2005130218</v>
      </c>
      <c r="AB7946">
        <v>44</v>
      </c>
      <c r="AC7946" t="s">
        <v>2281</v>
      </c>
      <c r="AD7946" t="s">
        <v>2281</v>
      </c>
      <c r="AE7946">
        <v>11101</v>
      </c>
      <c r="AF7946" t="s">
        <v>2281</v>
      </c>
      <c r="AG7946" t="s">
        <v>549</v>
      </c>
      <c r="AH7946">
        <v>261</v>
      </c>
    </row>
    <row r="7947" spans="1:34" hidden="1" x14ac:dyDescent="0.25">
      <c r="A7947" t="str">
        <f t="shared" si="372"/>
        <v>29 1 3 11 1 7 77 0 0 4599034 298012</v>
      </c>
      <c r="B7947" t="str">
        <f t="shared" si="373"/>
        <v>29 1 3 11 1 7 77 0 0 4599034 298001</v>
      </c>
      <c r="C7947" t="str">
        <f t="shared" si="374"/>
        <v>29 1 3 11 1 7 77 0 0 4599034</v>
      </c>
      <c r="D7947">
        <v>29</v>
      </c>
      <c r="E7947">
        <v>1</v>
      </c>
      <c r="F7947">
        <v>3</v>
      </c>
      <c r="G7947">
        <v>11</v>
      </c>
      <c r="H7947">
        <v>1</v>
      </c>
      <c r="I7947">
        <v>7</v>
      </c>
      <c r="J7947">
        <v>77</v>
      </c>
      <c r="K7947">
        <v>0</v>
      </c>
      <c r="L7947" t="s">
        <v>147</v>
      </c>
      <c r="M7947" t="s">
        <v>215</v>
      </c>
      <c r="N7947" s="13">
        <v>6051800</v>
      </c>
      <c r="O7947">
        <v>298012</v>
      </c>
      <c r="P7947">
        <v>2024</v>
      </c>
      <c r="Q7947">
        <v>860513971</v>
      </c>
      <c r="R7947" t="s">
        <v>797</v>
      </c>
      <c r="S7947" s="13">
        <v>6051800</v>
      </c>
      <c r="T7947">
        <v>101711</v>
      </c>
      <c r="U7947" t="s">
        <v>2312</v>
      </c>
      <c r="V7947" t="s">
        <v>6383</v>
      </c>
      <c r="W7947">
        <v>5004</v>
      </c>
      <c r="X7947">
        <v>2305</v>
      </c>
      <c r="Y7947">
        <v>298001</v>
      </c>
      <c r="Z7947">
        <v>20240313</v>
      </c>
      <c r="AA7947">
        <v>2005130218</v>
      </c>
      <c r="AB7947">
        <v>44</v>
      </c>
      <c r="AC7947" t="s">
        <v>2281</v>
      </c>
      <c r="AD7947" t="s">
        <v>2281</v>
      </c>
      <c r="AE7947">
        <v>11101</v>
      </c>
      <c r="AF7947" t="s">
        <v>2281</v>
      </c>
      <c r="AG7947" t="s">
        <v>549</v>
      </c>
      <c r="AH7947">
        <v>261</v>
      </c>
    </row>
    <row r="7948" spans="1:34" hidden="1" x14ac:dyDescent="0.25">
      <c r="A7948" t="str">
        <f t="shared" si="372"/>
        <v>29 1 3 22 1 6 27 0 0 4103050 298013</v>
      </c>
      <c r="B7948" t="str">
        <f t="shared" si="373"/>
        <v>29 1 3 22 1 6 27 0 0 4103050 298003</v>
      </c>
      <c r="C7948" t="str">
        <f t="shared" si="374"/>
        <v>29 1 3 22 1 6 27 0 0 4103050</v>
      </c>
      <c r="D7948">
        <v>29</v>
      </c>
      <c r="E7948">
        <v>1</v>
      </c>
      <c r="F7948">
        <v>3</v>
      </c>
      <c r="G7948">
        <v>22</v>
      </c>
      <c r="H7948">
        <v>1</v>
      </c>
      <c r="I7948">
        <v>6</v>
      </c>
      <c r="J7948">
        <v>27</v>
      </c>
      <c r="K7948">
        <v>0</v>
      </c>
      <c r="L7948" t="s">
        <v>147</v>
      </c>
      <c r="M7948" t="s">
        <v>210</v>
      </c>
      <c r="N7948" s="13">
        <v>150839787</v>
      </c>
      <c r="O7948">
        <v>298013</v>
      </c>
      <c r="P7948">
        <v>2024</v>
      </c>
      <c r="Q7948">
        <v>800139366</v>
      </c>
      <c r="R7948" t="s">
        <v>1026</v>
      </c>
      <c r="S7948" s="13">
        <v>150839787</v>
      </c>
      <c r="T7948">
        <v>0</v>
      </c>
      <c r="U7948" t="s">
        <v>6377</v>
      </c>
      <c r="V7948" t="s">
        <v>6384</v>
      </c>
      <c r="W7948">
        <v>5016</v>
      </c>
      <c r="X7948">
        <v>0</v>
      </c>
      <c r="Y7948">
        <v>298003</v>
      </c>
      <c r="Z7948">
        <v>20240315</v>
      </c>
      <c r="AA7948">
        <v>2401050038</v>
      </c>
      <c r="AB7948">
        <v>2</v>
      </c>
      <c r="AC7948" t="s">
        <v>2281</v>
      </c>
      <c r="AD7948" t="s">
        <v>2281</v>
      </c>
      <c r="AE7948">
        <v>11219</v>
      </c>
      <c r="AF7948" t="s">
        <v>4434</v>
      </c>
      <c r="AG7948" t="s">
        <v>98</v>
      </c>
      <c r="AH7948">
        <v>251</v>
      </c>
    </row>
    <row r="7949" spans="1:34" hidden="1" x14ac:dyDescent="0.25">
      <c r="A7949" t="str">
        <f t="shared" si="372"/>
        <v>29 1 3 33 1 4 52 1 0 3301055 298014</v>
      </c>
      <c r="B7949" t="str">
        <f t="shared" si="373"/>
        <v>29 1 3 33 1 4 52 1 0 3301055 298020</v>
      </c>
      <c r="C7949" t="str">
        <f t="shared" si="374"/>
        <v>29 1 3 33 1 4 52 1 0 3301055</v>
      </c>
      <c r="D7949">
        <v>29</v>
      </c>
      <c r="E7949">
        <v>1</v>
      </c>
      <c r="F7949">
        <v>3</v>
      </c>
      <c r="G7949">
        <v>33</v>
      </c>
      <c r="H7949">
        <v>1</v>
      </c>
      <c r="I7949">
        <v>4</v>
      </c>
      <c r="J7949">
        <v>52</v>
      </c>
      <c r="K7949">
        <v>1</v>
      </c>
      <c r="L7949" t="s">
        <v>147</v>
      </c>
      <c r="M7949" t="s">
        <v>206</v>
      </c>
      <c r="N7949" s="13">
        <v>50000000</v>
      </c>
      <c r="O7949">
        <v>298014</v>
      </c>
      <c r="P7949">
        <v>2024</v>
      </c>
      <c r="Q7949">
        <v>800250029</v>
      </c>
      <c r="R7949" t="s">
        <v>789</v>
      </c>
      <c r="S7949" s="13">
        <v>99521880</v>
      </c>
      <c r="T7949">
        <v>0</v>
      </c>
      <c r="U7949" t="s">
        <v>6370</v>
      </c>
      <c r="V7949" t="s">
        <v>6385</v>
      </c>
      <c r="W7949">
        <v>5016</v>
      </c>
      <c r="X7949">
        <v>0</v>
      </c>
      <c r="Y7949">
        <v>298020</v>
      </c>
      <c r="Z7949">
        <v>20240315</v>
      </c>
      <c r="AA7949">
        <v>2402200359</v>
      </c>
      <c r="AB7949">
        <v>1</v>
      </c>
      <c r="AC7949" t="s">
        <v>2281</v>
      </c>
      <c r="AD7949" t="s">
        <v>2281</v>
      </c>
      <c r="AE7949">
        <v>13162</v>
      </c>
      <c r="AF7949" t="s">
        <v>2538</v>
      </c>
      <c r="AG7949" t="s">
        <v>100</v>
      </c>
      <c r="AH7949">
        <v>251</v>
      </c>
    </row>
    <row r="7950" spans="1:34" hidden="1" x14ac:dyDescent="0.25">
      <c r="A7950" t="str">
        <f t="shared" si="372"/>
        <v>29 1 3 33 1 4 52 2 0 3301122 298014</v>
      </c>
      <c r="B7950" t="str">
        <f t="shared" si="373"/>
        <v>29 1 3 33 1 4 52 2 0 3301122 298020</v>
      </c>
      <c r="C7950" t="str">
        <f t="shared" si="374"/>
        <v>29 1 3 33 1 4 52 2 0 3301122</v>
      </c>
      <c r="D7950">
        <v>29</v>
      </c>
      <c r="E7950">
        <v>1</v>
      </c>
      <c r="F7950">
        <v>3</v>
      </c>
      <c r="G7950">
        <v>33</v>
      </c>
      <c r="H7950">
        <v>1</v>
      </c>
      <c r="I7950">
        <v>4</v>
      </c>
      <c r="J7950">
        <v>52</v>
      </c>
      <c r="K7950">
        <v>2</v>
      </c>
      <c r="L7950" t="s">
        <v>147</v>
      </c>
      <c r="M7950" t="s">
        <v>208</v>
      </c>
      <c r="N7950" s="13">
        <v>49521880</v>
      </c>
      <c r="O7950">
        <v>298014</v>
      </c>
      <c r="P7950">
        <v>2024</v>
      </c>
      <c r="Q7950">
        <v>800250029</v>
      </c>
      <c r="R7950" t="s">
        <v>789</v>
      </c>
      <c r="S7950" s="13">
        <v>99521880</v>
      </c>
      <c r="T7950">
        <v>0</v>
      </c>
      <c r="U7950" t="s">
        <v>6370</v>
      </c>
      <c r="V7950" t="s">
        <v>6385</v>
      </c>
      <c r="W7950">
        <v>5016</v>
      </c>
      <c r="X7950">
        <v>0</v>
      </c>
      <c r="Y7950">
        <v>298020</v>
      </c>
      <c r="Z7950">
        <v>20240315</v>
      </c>
      <c r="AA7950">
        <v>2402200359</v>
      </c>
      <c r="AB7950">
        <v>1</v>
      </c>
      <c r="AC7950" t="s">
        <v>2281</v>
      </c>
      <c r="AD7950" t="s">
        <v>2281</v>
      </c>
      <c r="AE7950">
        <v>13162</v>
      </c>
      <c r="AF7950" t="s">
        <v>2538</v>
      </c>
      <c r="AG7950" t="s">
        <v>100</v>
      </c>
      <c r="AH7950">
        <v>251</v>
      </c>
    </row>
    <row r="7951" spans="1:34" hidden="1" x14ac:dyDescent="0.25">
      <c r="A7951" t="str">
        <f t="shared" si="372"/>
        <v>29 1 3 22 1 6 27 0 0 4103050 298015</v>
      </c>
      <c r="B7951" t="str">
        <f t="shared" si="373"/>
        <v>29 1 3 22 1 6 27 0 0 4103050 298013</v>
      </c>
      <c r="C7951" t="str">
        <f t="shared" si="374"/>
        <v>29 1 3 22 1 6 27 0 0 4103050</v>
      </c>
      <c r="D7951">
        <v>29</v>
      </c>
      <c r="E7951">
        <v>1</v>
      </c>
      <c r="F7951">
        <v>3</v>
      </c>
      <c r="G7951">
        <v>22</v>
      </c>
      <c r="H7951">
        <v>1</v>
      </c>
      <c r="I7951">
        <v>6</v>
      </c>
      <c r="J7951">
        <v>27</v>
      </c>
      <c r="K7951">
        <v>0</v>
      </c>
      <c r="L7951" t="s">
        <v>147</v>
      </c>
      <c r="M7951" t="s">
        <v>210</v>
      </c>
      <c r="N7951" s="13">
        <v>23994632</v>
      </c>
      <c r="O7951">
        <v>298015</v>
      </c>
      <c r="P7951">
        <v>2024</v>
      </c>
      <c r="Q7951">
        <v>810002280</v>
      </c>
      <c r="R7951" t="s">
        <v>1992</v>
      </c>
      <c r="S7951" s="13">
        <v>23994632</v>
      </c>
      <c r="T7951">
        <v>0</v>
      </c>
      <c r="U7951" t="s">
        <v>6386</v>
      </c>
      <c r="V7951" t="s">
        <v>6387</v>
      </c>
      <c r="W7951">
        <v>5016</v>
      </c>
      <c r="X7951">
        <v>0</v>
      </c>
      <c r="Y7951">
        <v>298013</v>
      </c>
      <c r="Z7951">
        <v>20240318</v>
      </c>
      <c r="AA7951">
        <v>2402020302</v>
      </c>
      <c r="AB7951">
        <v>1</v>
      </c>
      <c r="AC7951" t="s">
        <v>2281</v>
      </c>
      <c r="AD7951" t="s">
        <v>2281</v>
      </c>
      <c r="AE7951">
        <v>11219</v>
      </c>
      <c r="AF7951" t="s">
        <v>4434</v>
      </c>
      <c r="AG7951" t="s">
        <v>98</v>
      </c>
      <c r="AH7951">
        <v>250</v>
      </c>
    </row>
    <row r="7952" spans="1:34" hidden="1" x14ac:dyDescent="0.25">
      <c r="A7952" t="str">
        <f t="shared" si="372"/>
        <v>29 1 3 11 1 6 27 2 0 4103050 298016</v>
      </c>
      <c r="B7952" t="str">
        <f t="shared" si="373"/>
        <v>29 1 3 11 1 6 27 2 0 4103050 298011</v>
      </c>
      <c r="C7952" t="str">
        <f t="shared" si="374"/>
        <v>29 1 3 11 1 6 27 2 0 4103050</v>
      </c>
      <c r="D7952">
        <v>29</v>
      </c>
      <c r="E7952">
        <v>1</v>
      </c>
      <c r="F7952">
        <v>3</v>
      </c>
      <c r="G7952">
        <v>11</v>
      </c>
      <c r="H7952">
        <v>1</v>
      </c>
      <c r="I7952">
        <v>6</v>
      </c>
      <c r="J7952">
        <v>27</v>
      </c>
      <c r="K7952">
        <v>2</v>
      </c>
      <c r="L7952" t="s">
        <v>147</v>
      </c>
      <c r="M7952" t="s">
        <v>210</v>
      </c>
      <c r="N7952" s="13">
        <v>35938035</v>
      </c>
      <c r="O7952">
        <v>298016</v>
      </c>
      <c r="P7952">
        <v>2024</v>
      </c>
      <c r="Q7952">
        <v>800072164</v>
      </c>
      <c r="R7952" t="s">
        <v>1840</v>
      </c>
      <c r="S7952" s="13">
        <v>35938035</v>
      </c>
      <c r="T7952">
        <v>0</v>
      </c>
      <c r="U7952" t="s">
        <v>6388</v>
      </c>
      <c r="V7952" t="s">
        <v>6389</v>
      </c>
      <c r="W7952">
        <v>5016</v>
      </c>
      <c r="X7952">
        <v>0</v>
      </c>
      <c r="Y7952">
        <v>298011</v>
      </c>
      <c r="Z7952">
        <v>20240318</v>
      </c>
      <c r="AA7952">
        <v>2402020301</v>
      </c>
      <c r="AB7952">
        <v>1</v>
      </c>
      <c r="AC7952" t="s">
        <v>2281</v>
      </c>
      <c r="AD7952" t="s">
        <v>2281</v>
      </c>
      <c r="AE7952">
        <v>11101</v>
      </c>
      <c r="AF7952" t="s">
        <v>2281</v>
      </c>
      <c r="AG7952" t="s">
        <v>549</v>
      </c>
      <c r="AH7952">
        <v>250</v>
      </c>
    </row>
    <row r="7953" spans="1:34" hidden="1" x14ac:dyDescent="0.25">
      <c r="A7953" t="str">
        <f t="shared" si="372"/>
        <v>29 1 3 22 1 6 27 0 0 4103050 298017</v>
      </c>
      <c r="B7953" t="str">
        <f t="shared" si="373"/>
        <v>29 1 3 22 1 6 27 0 0 4103050 298012</v>
      </c>
      <c r="C7953" t="str">
        <f t="shared" si="374"/>
        <v>29 1 3 22 1 6 27 0 0 4103050</v>
      </c>
      <c r="D7953">
        <v>29</v>
      </c>
      <c r="E7953">
        <v>1</v>
      </c>
      <c r="F7953">
        <v>3</v>
      </c>
      <c r="G7953">
        <v>22</v>
      </c>
      <c r="H7953">
        <v>1</v>
      </c>
      <c r="I7953">
        <v>6</v>
      </c>
      <c r="J7953">
        <v>27</v>
      </c>
      <c r="K7953">
        <v>0</v>
      </c>
      <c r="L7953" t="s">
        <v>147</v>
      </c>
      <c r="M7953" t="s">
        <v>210</v>
      </c>
      <c r="N7953" s="13">
        <v>20274119</v>
      </c>
      <c r="O7953">
        <v>298017</v>
      </c>
      <c r="P7953">
        <v>2024</v>
      </c>
      <c r="Q7953">
        <v>800140980</v>
      </c>
      <c r="R7953" t="s">
        <v>1841</v>
      </c>
      <c r="S7953" s="13">
        <v>20274119</v>
      </c>
      <c r="T7953">
        <v>0</v>
      </c>
      <c r="U7953" t="s">
        <v>6390</v>
      </c>
      <c r="V7953" t="s">
        <v>6391</v>
      </c>
      <c r="W7953">
        <v>5016</v>
      </c>
      <c r="X7953">
        <v>0</v>
      </c>
      <c r="Y7953">
        <v>298012</v>
      </c>
      <c r="Z7953">
        <v>20240319</v>
      </c>
      <c r="AA7953">
        <v>2402020299</v>
      </c>
      <c r="AB7953">
        <v>1</v>
      </c>
      <c r="AC7953" t="s">
        <v>2281</v>
      </c>
      <c r="AD7953" t="s">
        <v>2281</v>
      </c>
      <c r="AE7953">
        <v>11219</v>
      </c>
      <c r="AF7953" t="s">
        <v>4434</v>
      </c>
      <c r="AG7953" t="s">
        <v>98</v>
      </c>
      <c r="AH7953">
        <v>250</v>
      </c>
    </row>
    <row r="7954" spans="1:34" hidden="1" x14ac:dyDescent="0.25">
      <c r="A7954" t="str">
        <f t="shared" si="372"/>
        <v>29 1 3 11 1 7 75 3 0 4103050 298018</v>
      </c>
      <c r="B7954" t="str">
        <f t="shared" si="373"/>
        <v>29 1 3 11 1 7 75 3 0 4103050 298041</v>
      </c>
      <c r="C7954" t="str">
        <f t="shared" si="374"/>
        <v>29 1 3 11 1 7 75 3 0 4103050</v>
      </c>
      <c r="D7954">
        <v>29</v>
      </c>
      <c r="E7954">
        <v>1</v>
      </c>
      <c r="F7954">
        <v>3</v>
      </c>
      <c r="G7954">
        <v>11</v>
      </c>
      <c r="H7954">
        <v>1</v>
      </c>
      <c r="I7954">
        <v>7</v>
      </c>
      <c r="J7954">
        <v>75</v>
      </c>
      <c r="K7954">
        <v>3</v>
      </c>
      <c r="L7954" t="s">
        <v>147</v>
      </c>
      <c r="M7954" t="s">
        <v>210</v>
      </c>
      <c r="N7954" s="13">
        <v>2188522.5</v>
      </c>
      <c r="O7954">
        <v>298018</v>
      </c>
      <c r="P7954">
        <v>2024</v>
      </c>
      <c r="Q7954">
        <v>10254925</v>
      </c>
      <c r="R7954" t="s">
        <v>1858</v>
      </c>
      <c r="S7954" s="13">
        <v>2188522.5</v>
      </c>
      <c r="T7954">
        <v>0</v>
      </c>
      <c r="U7954" t="s">
        <v>6392</v>
      </c>
      <c r="V7954" t="s">
        <v>2342</v>
      </c>
      <c r="W7954">
        <v>5002</v>
      </c>
      <c r="X7954">
        <v>0</v>
      </c>
      <c r="Y7954">
        <v>298041</v>
      </c>
      <c r="Z7954">
        <v>20240320</v>
      </c>
      <c r="AA7954">
        <v>0</v>
      </c>
      <c r="AB7954">
        <v>0</v>
      </c>
      <c r="AC7954" t="s">
        <v>2281</v>
      </c>
      <c r="AD7954" t="s">
        <v>2281</v>
      </c>
      <c r="AE7954">
        <v>11101</v>
      </c>
      <c r="AF7954" t="s">
        <v>2281</v>
      </c>
      <c r="AG7954" t="s">
        <v>549</v>
      </c>
      <c r="AH7954">
        <v>122</v>
      </c>
    </row>
    <row r="7955" spans="1:34" hidden="1" x14ac:dyDescent="0.25">
      <c r="A7955" t="str">
        <f t="shared" si="372"/>
        <v>29 1 3 11 1 7 75 3 0 4103050 298019</v>
      </c>
      <c r="B7955" t="str">
        <f t="shared" si="373"/>
        <v>29 1 3 11 1 7 75 3 0 4103050 298042</v>
      </c>
      <c r="C7955" t="str">
        <f t="shared" si="374"/>
        <v>29 1 3 11 1 7 75 3 0 4103050</v>
      </c>
      <c r="D7955">
        <v>29</v>
      </c>
      <c r="E7955">
        <v>1</v>
      </c>
      <c r="F7955">
        <v>3</v>
      </c>
      <c r="G7955">
        <v>11</v>
      </c>
      <c r="H7955">
        <v>1</v>
      </c>
      <c r="I7955">
        <v>7</v>
      </c>
      <c r="J7955">
        <v>75</v>
      </c>
      <c r="K7955">
        <v>3</v>
      </c>
      <c r="L7955" t="s">
        <v>147</v>
      </c>
      <c r="M7955" t="s">
        <v>210</v>
      </c>
      <c r="N7955" s="13">
        <v>2188522.5</v>
      </c>
      <c r="O7955">
        <v>298019</v>
      </c>
      <c r="P7955">
        <v>2024</v>
      </c>
      <c r="Q7955">
        <v>1053823654</v>
      </c>
      <c r="R7955" t="s">
        <v>1859</v>
      </c>
      <c r="S7955" s="13">
        <v>2188522.5</v>
      </c>
      <c r="T7955">
        <v>0</v>
      </c>
      <c r="U7955" t="s">
        <v>6392</v>
      </c>
      <c r="V7955" t="s">
        <v>2342</v>
      </c>
      <c r="W7955">
        <v>5002</v>
      </c>
      <c r="X7955">
        <v>0</v>
      </c>
      <c r="Y7955">
        <v>298042</v>
      </c>
      <c r="Z7955">
        <v>20240320</v>
      </c>
      <c r="AA7955">
        <v>0</v>
      </c>
      <c r="AB7955">
        <v>0</v>
      </c>
      <c r="AC7955" t="s">
        <v>2281</v>
      </c>
      <c r="AD7955" t="s">
        <v>2281</v>
      </c>
      <c r="AE7955">
        <v>11101</v>
      </c>
      <c r="AF7955" t="s">
        <v>2281</v>
      </c>
      <c r="AG7955" t="s">
        <v>549</v>
      </c>
      <c r="AH7955">
        <v>122</v>
      </c>
    </row>
    <row r="7956" spans="1:34" hidden="1" x14ac:dyDescent="0.25">
      <c r="A7956" t="str">
        <f t="shared" si="372"/>
        <v>29 1 3 11 1 7 75 3 0 4103050 298020</v>
      </c>
      <c r="B7956" t="str">
        <f t="shared" si="373"/>
        <v>29 1 3 11 1 7 75 3 0 4103050 298043</v>
      </c>
      <c r="C7956" t="str">
        <f t="shared" si="374"/>
        <v>29 1 3 11 1 7 75 3 0 4103050</v>
      </c>
      <c r="D7956">
        <v>29</v>
      </c>
      <c r="E7956">
        <v>1</v>
      </c>
      <c r="F7956">
        <v>3</v>
      </c>
      <c r="G7956">
        <v>11</v>
      </c>
      <c r="H7956">
        <v>1</v>
      </c>
      <c r="I7956">
        <v>7</v>
      </c>
      <c r="J7956">
        <v>75</v>
      </c>
      <c r="K7956">
        <v>3</v>
      </c>
      <c r="L7956" t="s">
        <v>147</v>
      </c>
      <c r="M7956" t="s">
        <v>210</v>
      </c>
      <c r="N7956" s="13">
        <v>2117925</v>
      </c>
      <c r="O7956">
        <v>298020</v>
      </c>
      <c r="P7956">
        <v>2024</v>
      </c>
      <c r="Q7956">
        <v>30304894</v>
      </c>
      <c r="R7956" t="s">
        <v>1860</v>
      </c>
      <c r="S7956" s="13">
        <v>2117925</v>
      </c>
      <c r="T7956">
        <v>0</v>
      </c>
      <c r="U7956" t="s">
        <v>6393</v>
      </c>
      <c r="V7956" t="s">
        <v>2342</v>
      </c>
      <c r="W7956">
        <v>5002</v>
      </c>
      <c r="X7956">
        <v>0</v>
      </c>
      <c r="Y7956">
        <v>298043</v>
      </c>
      <c r="Z7956">
        <v>20240320</v>
      </c>
      <c r="AA7956">
        <v>0</v>
      </c>
      <c r="AB7956">
        <v>0</v>
      </c>
      <c r="AC7956" t="s">
        <v>2281</v>
      </c>
      <c r="AD7956" t="s">
        <v>2281</v>
      </c>
      <c r="AE7956">
        <v>11101</v>
      </c>
      <c r="AF7956" t="s">
        <v>2281</v>
      </c>
      <c r="AG7956" t="s">
        <v>549</v>
      </c>
      <c r="AH7956">
        <v>122</v>
      </c>
    </row>
    <row r="7957" spans="1:34" hidden="1" x14ac:dyDescent="0.25">
      <c r="A7957" t="str">
        <f t="shared" si="372"/>
        <v>29 1 3 11 1 7 75 3 0 4103050 298021</v>
      </c>
      <c r="B7957" t="str">
        <f t="shared" si="373"/>
        <v>29 1 3 11 1 7 75 3 0 4103050 298044</v>
      </c>
      <c r="C7957" t="str">
        <f t="shared" si="374"/>
        <v>29 1 3 11 1 7 75 3 0 4103050</v>
      </c>
      <c r="D7957">
        <v>29</v>
      </c>
      <c r="E7957">
        <v>1</v>
      </c>
      <c r="F7957">
        <v>3</v>
      </c>
      <c r="G7957">
        <v>11</v>
      </c>
      <c r="H7957">
        <v>1</v>
      </c>
      <c r="I7957">
        <v>7</v>
      </c>
      <c r="J7957">
        <v>75</v>
      </c>
      <c r="K7957">
        <v>3</v>
      </c>
      <c r="L7957" t="s">
        <v>147</v>
      </c>
      <c r="M7957" t="s">
        <v>210</v>
      </c>
      <c r="N7957" s="13">
        <v>2188522.5</v>
      </c>
      <c r="O7957">
        <v>298021</v>
      </c>
      <c r="P7957">
        <v>2024</v>
      </c>
      <c r="Q7957">
        <v>30290348</v>
      </c>
      <c r="R7957" t="s">
        <v>1861</v>
      </c>
      <c r="S7957" s="13">
        <v>2188522.5</v>
      </c>
      <c r="T7957">
        <v>0</v>
      </c>
      <c r="U7957" t="s">
        <v>6392</v>
      </c>
      <c r="V7957" t="s">
        <v>2342</v>
      </c>
      <c r="W7957">
        <v>5002</v>
      </c>
      <c r="X7957">
        <v>0</v>
      </c>
      <c r="Y7957">
        <v>298044</v>
      </c>
      <c r="Z7957">
        <v>20240320</v>
      </c>
      <c r="AA7957">
        <v>0</v>
      </c>
      <c r="AB7957">
        <v>0</v>
      </c>
      <c r="AC7957" t="s">
        <v>2281</v>
      </c>
      <c r="AD7957" t="s">
        <v>2281</v>
      </c>
      <c r="AE7957">
        <v>11101</v>
      </c>
      <c r="AF7957" t="s">
        <v>2281</v>
      </c>
      <c r="AG7957" t="s">
        <v>549</v>
      </c>
      <c r="AH7957">
        <v>122</v>
      </c>
    </row>
    <row r="7958" spans="1:34" hidden="1" x14ac:dyDescent="0.25">
      <c r="A7958" t="str">
        <f t="shared" si="372"/>
        <v>29 1 3 11 1 7 75 3 0 4103050 298022</v>
      </c>
      <c r="B7958" t="str">
        <f t="shared" si="373"/>
        <v>29 1 3 11 1 7 75 3 0 4103050 298045</v>
      </c>
      <c r="C7958" t="str">
        <f t="shared" si="374"/>
        <v>29 1 3 11 1 7 75 3 0 4103050</v>
      </c>
      <c r="D7958">
        <v>29</v>
      </c>
      <c r="E7958">
        <v>1</v>
      </c>
      <c r="F7958">
        <v>3</v>
      </c>
      <c r="G7958">
        <v>11</v>
      </c>
      <c r="H7958">
        <v>1</v>
      </c>
      <c r="I7958">
        <v>7</v>
      </c>
      <c r="J7958">
        <v>75</v>
      </c>
      <c r="K7958">
        <v>3</v>
      </c>
      <c r="L7958" t="s">
        <v>147</v>
      </c>
      <c r="M7958" t="s">
        <v>210</v>
      </c>
      <c r="N7958" s="13">
        <v>2188522.5</v>
      </c>
      <c r="O7958">
        <v>298022</v>
      </c>
      <c r="P7958">
        <v>2024</v>
      </c>
      <c r="Q7958">
        <v>53930858</v>
      </c>
      <c r="R7958" t="s">
        <v>1862</v>
      </c>
      <c r="S7958" s="13">
        <v>2188522.5</v>
      </c>
      <c r="T7958">
        <v>0</v>
      </c>
      <c r="U7958" t="s">
        <v>6392</v>
      </c>
      <c r="V7958" t="s">
        <v>2342</v>
      </c>
      <c r="W7958">
        <v>5002</v>
      </c>
      <c r="X7958">
        <v>0</v>
      </c>
      <c r="Y7958">
        <v>298045</v>
      </c>
      <c r="Z7958">
        <v>20240320</v>
      </c>
      <c r="AA7958">
        <v>0</v>
      </c>
      <c r="AB7958">
        <v>0</v>
      </c>
      <c r="AC7958" t="s">
        <v>2281</v>
      </c>
      <c r="AD7958" t="s">
        <v>2281</v>
      </c>
      <c r="AE7958">
        <v>11101</v>
      </c>
      <c r="AF7958" t="s">
        <v>2281</v>
      </c>
      <c r="AG7958" t="s">
        <v>549</v>
      </c>
      <c r="AH7958">
        <v>122</v>
      </c>
    </row>
    <row r="7959" spans="1:34" hidden="1" x14ac:dyDescent="0.25">
      <c r="A7959" t="str">
        <f t="shared" si="372"/>
        <v>29 1 3 11 1 7 75 3 0 4103050 298023</v>
      </c>
      <c r="B7959" t="str">
        <f t="shared" si="373"/>
        <v>29 1 3 11 1 7 75 3 0 4103050 298046</v>
      </c>
      <c r="C7959" t="str">
        <f t="shared" si="374"/>
        <v>29 1 3 11 1 7 75 3 0 4103050</v>
      </c>
      <c r="D7959">
        <v>29</v>
      </c>
      <c r="E7959">
        <v>1</v>
      </c>
      <c r="F7959">
        <v>3</v>
      </c>
      <c r="G7959">
        <v>11</v>
      </c>
      <c r="H7959">
        <v>1</v>
      </c>
      <c r="I7959">
        <v>7</v>
      </c>
      <c r="J7959">
        <v>75</v>
      </c>
      <c r="K7959">
        <v>3</v>
      </c>
      <c r="L7959" t="s">
        <v>147</v>
      </c>
      <c r="M7959" t="s">
        <v>210</v>
      </c>
      <c r="N7959" s="13">
        <v>2188522.5</v>
      </c>
      <c r="O7959">
        <v>298023</v>
      </c>
      <c r="P7959">
        <v>2024</v>
      </c>
      <c r="Q7959">
        <v>30326778</v>
      </c>
      <c r="R7959" t="s">
        <v>1863</v>
      </c>
      <c r="S7959" s="13">
        <v>2188522.5</v>
      </c>
      <c r="T7959">
        <v>0</v>
      </c>
      <c r="U7959" t="s">
        <v>6392</v>
      </c>
      <c r="V7959" t="s">
        <v>2342</v>
      </c>
      <c r="W7959">
        <v>5002</v>
      </c>
      <c r="X7959">
        <v>0</v>
      </c>
      <c r="Y7959">
        <v>298046</v>
      </c>
      <c r="Z7959">
        <v>20240320</v>
      </c>
      <c r="AA7959">
        <v>0</v>
      </c>
      <c r="AB7959">
        <v>0</v>
      </c>
      <c r="AC7959" t="s">
        <v>2281</v>
      </c>
      <c r="AD7959" t="s">
        <v>2281</v>
      </c>
      <c r="AE7959">
        <v>11101</v>
      </c>
      <c r="AF7959" t="s">
        <v>2281</v>
      </c>
      <c r="AG7959" t="s">
        <v>549</v>
      </c>
      <c r="AH7959">
        <v>122</v>
      </c>
    </row>
    <row r="7960" spans="1:34" hidden="1" x14ac:dyDescent="0.25">
      <c r="A7960" t="str">
        <f t="shared" si="372"/>
        <v>29 1 3 11 1 7 75 3 0 4103050 298024</v>
      </c>
      <c r="B7960" t="str">
        <f t="shared" si="373"/>
        <v>29 1 3 11 1 7 75 3 0 4103050 298047</v>
      </c>
      <c r="C7960" t="str">
        <f t="shared" si="374"/>
        <v>29 1 3 11 1 7 75 3 0 4103050</v>
      </c>
      <c r="D7960">
        <v>29</v>
      </c>
      <c r="E7960">
        <v>1</v>
      </c>
      <c r="F7960">
        <v>3</v>
      </c>
      <c r="G7960">
        <v>11</v>
      </c>
      <c r="H7960">
        <v>1</v>
      </c>
      <c r="I7960">
        <v>7</v>
      </c>
      <c r="J7960">
        <v>75</v>
      </c>
      <c r="K7960">
        <v>3</v>
      </c>
      <c r="L7960" t="s">
        <v>147</v>
      </c>
      <c r="M7960" t="s">
        <v>210</v>
      </c>
      <c r="N7960" s="13">
        <v>2188522.5</v>
      </c>
      <c r="O7960">
        <v>298024</v>
      </c>
      <c r="P7960">
        <v>2024</v>
      </c>
      <c r="Q7960">
        <v>16053271</v>
      </c>
      <c r="R7960" t="s">
        <v>1864</v>
      </c>
      <c r="S7960" s="13">
        <v>2188522.5</v>
      </c>
      <c r="T7960">
        <v>0</v>
      </c>
      <c r="U7960" t="s">
        <v>6392</v>
      </c>
      <c r="V7960" t="s">
        <v>2342</v>
      </c>
      <c r="W7960">
        <v>5002</v>
      </c>
      <c r="X7960">
        <v>0</v>
      </c>
      <c r="Y7960">
        <v>298047</v>
      </c>
      <c r="Z7960">
        <v>20240320</v>
      </c>
      <c r="AA7960">
        <v>0</v>
      </c>
      <c r="AB7960">
        <v>0</v>
      </c>
      <c r="AC7960" t="s">
        <v>2281</v>
      </c>
      <c r="AD7960" t="s">
        <v>2281</v>
      </c>
      <c r="AE7960">
        <v>11101</v>
      </c>
      <c r="AF7960" t="s">
        <v>2281</v>
      </c>
      <c r="AG7960" t="s">
        <v>549</v>
      </c>
      <c r="AH7960">
        <v>122</v>
      </c>
    </row>
    <row r="7961" spans="1:34" hidden="1" x14ac:dyDescent="0.25">
      <c r="A7961" t="str">
        <f t="shared" si="372"/>
        <v>29 1 3 11 1 7 75 3 0 4103050 298025</v>
      </c>
      <c r="B7961" t="str">
        <f t="shared" si="373"/>
        <v>29 1 3 11 1 7 75 3 0 4103050 298048</v>
      </c>
      <c r="C7961" t="str">
        <f t="shared" si="374"/>
        <v>29 1 3 11 1 7 75 3 0 4103050</v>
      </c>
      <c r="D7961">
        <v>29</v>
      </c>
      <c r="E7961">
        <v>1</v>
      </c>
      <c r="F7961">
        <v>3</v>
      </c>
      <c r="G7961">
        <v>11</v>
      </c>
      <c r="H7961">
        <v>1</v>
      </c>
      <c r="I7961">
        <v>7</v>
      </c>
      <c r="J7961">
        <v>75</v>
      </c>
      <c r="K7961">
        <v>3</v>
      </c>
      <c r="L7961" t="s">
        <v>147</v>
      </c>
      <c r="M7961" t="s">
        <v>210</v>
      </c>
      <c r="N7961" s="13">
        <v>2212055</v>
      </c>
      <c r="O7961">
        <v>298025</v>
      </c>
      <c r="P7961">
        <v>2024</v>
      </c>
      <c r="Q7961">
        <v>1053780664</v>
      </c>
      <c r="R7961" t="s">
        <v>1865</v>
      </c>
      <c r="S7961" s="13">
        <v>2212055</v>
      </c>
      <c r="T7961">
        <v>0</v>
      </c>
      <c r="U7961" t="s">
        <v>6394</v>
      </c>
      <c r="V7961" t="s">
        <v>2342</v>
      </c>
      <c r="W7961">
        <v>5002</v>
      </c>
      <c r="X7961">
        <v>0</v>
      </c>
      <c r="Y7961">
        <v>298048</v>
      </c>
      <c r="Z7961">
        <v>20240320</v>
      </c>
      <c r="AA7961">
        <v>0</v>
      </c>
      <c r="AB7961">
        <v>0</v>
      </c>
      <c r="AC7961" t="s">
        <v>2281</v>
      </c>
      <c r="AD7961" t="s">
        <v>2281</v>
      </c>
      <c r="AE7961">
        <v>11101</v>
      </c>
      <c r="AF7961" t="s">
        <v>2281</v>
      </c>
      <c r="AG7961" t="s">
        <v>549</v>
      </c>
      <c r="AH7961">
        <v>122</v>
      </c>
    </row>
    <row r="7962" spans="1:34" hidden="1" x14ac:dyDescent="0.25">
      <c r="A7962" t="str">
        <f t="shared" si="372"/>
        <v>29 1 3 11 1 7 75 3 0 4103050 298026</v>
      </c>
      <c r="B7962" t="str">
        <f t="shared" si="373"/>
        <v>29 1 3 11 1 7 75 3 0 4103050 298049</v>
      </c>
      <c r="C7962" t="str">
        <f t="shared" si="374"/>
        <v>29 1 3 11 1 7 75 3 0 4103050</v>
      </c>
      <c r="D7962">
        <v>29</v>
      </c>
      <c r="E7962">
        <v>1</v>
      </c>
      <c r="F7962">
        <v>3</v>
      </c>
      <c r="G7962">
        <v>11</v>
      </c>
      <c r="H7962">
        <v>1</v>
      </c>
      <c r="I7962">
        <v>7</v>
      </c>
      <c r="J7962">
        <v>75</v>
      </c>
      <c r="K7962">
        <v>3</v>
      </c>
      <c r="L7962" t="s">
        <v>147</v>
      </c>
      <c r="M7962" t="s">
        <v>210</v>
      </c>
      <c r="N7962" s="13">
        <v>2212055</v>
      </c>
      <c r="O7962">
        <v>298026</v>
      </c>
      <c r="P7962">
        <v>2024</v>
      </c>
      <c r="Q7962">
        <v>1053857313</v>
      </c>
      <c r="R7962" t="s">
        <v>1866</v>
      </c>
      <c r="S7962" s="13">
        <v>2212055</v>
      </c>
      <c r="T7962">
        <v>0</v>
      </c>
      <c r="U7962" t="s">
        <v>6394</v>
      </c>
      <c r="V7962" t="s">
        <v>2342</v>
      </c>
      <c r="W7962">
        <v>5002</v>
      </c>
      <c r="X7962">
        <v>0</v>
      </c>
      <c r="Y7962">
        <v>298049</v>
      </c>
      <c r="Z7962">
        <v>20240320</v>
      </c>
      <c r="AA7962">
        <v>0</v>
      </c>
      <c r="AB7962">
        <v>0</v>
      </c>
      <c r="AC7962" t="s">
        <v>2281</v>
      </c>
      <c r="AD7962" t="s">
        <v>2281</v>
      </c>
      <c r="AE7962">
        <v>11101</v>
      </c>
      <c r="AF7962" t="s">
        <v>2281</v>
      </c>
      <c r="AG7962" t="s">
        <v>549</v>
      </c>
      <c r="AH7962">
        <v>122</v>
      </c>
    </row>
    <row r="7963" spans="1:34" hidden="1" x14ac:dyDescent="0.25">
      <c r="A7963" t="str">
        <f t="shared" si="372"/>
        <v>29 1 3 11 1 7 75 3 0 4103050 298027</v>
      </c>
      <c r="B7963" t="str">
        <f t="shared" si="373"/>
        <v>29 1 3 11 1 7 75 3 0 4103050 298050</v>
      </c>
      <c r="C7963" t="str">
        <f t="shared" si="374"/>
        <v>29 1 3 11 1 7 75 3 0 4103050</v>
      </c>
      <c r="D7963">
        <v>29</v>
      </c>
      <c r="E7963">
        <v>1</v>
      </c>
      <c r="F7963">
        <v>3</v>
      </c>
      <c r="G7963">
        <v>11</v>
      </c>
      <c r="H7963">
        <v>1</v>
      </c>
      <c r="I7963">
        <v>7</v>
      </c>
      <c r="J7963">
        <v>75</v>
      </c>
      <c r="K7963">
        <v>3</v>
      </c>
      <c r="L7963" t="s">
        <v>147</v>
      </c>
      <c r="M7963" t="s">
        <v>210</v>
      </c>
      <c r="N7963" s="13">
        <v>2212055</v>
      </c>
      <c r="O7963">
        <v>298027</v>
      </c>
      <c r="P7963">
        <v>2024</v>
      </c>
      <c r="Q7963">
        <v>75092500</v>
      </c>
      <c r="R7963" t="s">
        <v>1867</v>
      </c>
      <c r="S7963" s="13">
        <v>2212055</v>
      </c>
      <c r="T7963">
        <v>0</v>
      </c>
      <c r="U7963" t="s">
        <v>6394</v>
      </c>
      <c r="V7963" t="s">
        <v>2342</v>
      </c>
      <c r="W7963">
        <v>5002</v>
      </c>
      <c r="X7963">
        <v>0</v>
      </c>
      <c r="Y7963">
        <v>298050</v>
      </c>
      <c r="Z7963">
        <v>20240320</v>
      </c>
      <c r="AA7963">
        <v>0</v>
      </c>
      <c r="AB7963">
        <v>0</v>
      </c>
      <c r="AC7963" t="s">
        <v>2281</v>
      </c>
      <c r="AD7963" t="s">
        <v>2281</v>
      </c>
      <c r="AE7963">
        <v>11101</v>
      </c>
      <c r="AF7963" t="s">
        <v>2281</v>
      </c>
      <c r="AG7963" t="s">
        <v>549</v>
      </c>
      <c r="AH7963">
        <v>122</v>
      </c>
    </row>
    <row r="7964" spans="1:34" hidden="1" x14ac:dyDescent="0.25">
      <c r="A7964" t="str">
        <f t="shared" si="372"/>
        <v>29 1 3 11 1 7 75 3 0 4103050 298028</v>
      </c>
      <c r="B7964" t="str">
        <f t="shared" si="373"/>
        <v>29 1 3 11 1 7 75 3 0 4103050 298051</v>
      </c>
      <c r="C7964" t="str">
        <f t="shared" si="374"/>
        <v>29 1 3 11 1 7 75 3 0 4103050</v>
      </c>
      <c r="D7964">
        <v>29</v>
      </c>
      <c r="E7964">
        <v>1</v>
      </c>
      <c r="F7964">
        <v>3</v>
      </c>
      <c r="G7964">
        <v>11</v>
      </c>
      <c r="H7964">
        <v>1</v>
      </c>
      <c r="I7964">
        <v>7</v>
      </c>
      <c r="J7964">
        <v>75</v>
      </c>
      <c r="K7964">
        <v>3</v>
      </c>
      <c r="L7964" t="s">
        <v>147</v>
      </c>
      <c r="M7964" t="s">
        <v>210</v>
      </c>
      <c r="N7964" s="13">
        <v>2212055</v>
      </c>
      <c r="O7964">
        <v>298028</v>
      </c>
      <c r="P7964">
        <v>2024</v>
      </c>
      <c r="Q7964">
        <v>10273959</v>
      </c>
      <c r="R7964" t="s">
        <v>1868</v>
      </c>
      <c r="S7964" s="13">
        <v>2212055</v>
      </c>
      <c r="T7964">
        <v>0</v>
      </c>
      <c r="U7964" t="s">
        <v>6394</v>
      </c>
      <c r="V7964" t="s">
        <v>2342</v>
      </c>
      <c r="W7964">
        <v>5002</v>
      </c>
      <c r="X7964">
        <v>0</v>
      </c>
      <c r="Y7964">
        <v>298051</v>
      </c>
      <c r="Z7964">
        <v>20240320</v>
      </c>
      <c r="AA7964">
        <v>0</v>
      </c>
      <c r="AB7964">
        <v>0</v>
      </c>
      <c r="AC7964" t="s">
        <v>2281</v>
      </c>
      <c r="AD7964" t="s">
        <v>2281</v>
      </c>
      <c r="AE7964">
        <v>11101</v>
      </c>
      <c r="AF7964" t="s">
        <v>2281</v>
      </c>
      <c r="AG7964" t="s">
        <v>549</v>
      </c>
      <c r="AH7964">
        <v>122</v>
      </c>
    </row>
    <row r="7965" spans="1:34" hidden="1" x14ac:dyDescent="0.25">
      <c r="A7965" t="str">
        <f t="shared" si="372"/>
        <v>29 1 3 11 1 7 75 3 0 4103050 298029</v>
      </c>
      <c r="B7965" t="str">
        <f t="shared" si="373"/>
        <v>29 1 3 11 1 7 75 3 0 4103050 298052</v>
      </c>
      <c r="C7965" t="str">
        <f t="shared" si="374"/>
        <v>29 1 3 11 1 7 75 3 0 4103050</v>
      </c>
      <c r="D7965">
        <v>29</v>
      </c>
      <c r="E7965">
        <v>1</v>
      </c>
      <c r="F7965">
        <v>3</v>
      </c>
      <c r="G7965">
        <v>11</v>
      </c>
      <c r="H7965">
        <v>1</v>
      </c>
      <c r="I7965">
        <v>7</v>
      </c>
      <c r="J7965">
        <v>75</v>
      </c>
      <c r="K7965">
        <v>3</v>
      </c>
      <c r="L7965" t="s">
        <v>147</v>
      </c>
      <c r="M7965" t="s">
        <v>210</v>
      </c>
      <c r="N7965" s="13">
        <v>2212055</v>
      </c>
      <c r="O7965">
        <v>298029</v>
      </c>
      <c r="P7965">
        <v>2024</v>
      </c>
      <c r="Q7965">
        <v>30309026</v>
      </c>
      <c r="R7965" t="s">
        <v>1869</v>
      </c>
      <c r="S7965" s="13">
        <v>2212055</v>
      </c>
      <c r="T7965">
        <v>0</v>
      </c>
      <c r="U7965" t="s">
        <v>6394</v>
      </c>
      <c r="V7965" t="s">
        <v>2342</v>
      </c>
      <c r="W7965">
        <v>5002</v>
      </c>
      <c r="X7965">
        <v>0</v>
      </c>
      <c r="Y7965">
        <v>298052</v>
      </c>
      <c r="Z7965">
        <v>20240320</v>
      </c>
      <c r="AA7965">
        <v>0</v>
      </c>
      <c r="AB7965">
        <v>0</v>
      </c>
      <c r="AC7965" t="s">
        <v>2281</v>
      </c>
      <c r="AD7965" t="s">
        <v>2281</v>
      </c>
      <c r="AE7965">
        <v>11101</v>
      </c>
      <c r="AF7965" t="s">
        <v>2281</v>
      </c>
      <c r="AG7965" t="s">
        <v>549</v>
      </c>
      <c r="AH7965">
        <v>122</v>
      </c>
    </row>
    <row r="7966" spans="1:34" hidden="1" x14ac:dyDescent="0.25">
      <c r="A7966" t="str">
        <f t="shared" si="372"/>
        <v>29 1 3 11 1 7 75 3 0 4103050 298030</v>
      </c>
      <c r="B7966" t="str">
        <f t="shared" si="373"/>
        <v>29 1 3 11 1 7 75 3 0 4103050 298053</v>
      </c>
      <c r="C7966" t="str">
        <f t="shared" si="374"/>
        <v>29 1 3 11 1 7 75 3 0 4103050</v>
      </c>
      <c r="D7966">
        <v>29</v>
      </c>
      <c r="E7966">
        <v>1</v>
      </c>
      <c r="F7966">
        <v>3</v>
      </c>
      <c r="G7966">
        <v>11</v>
      </c>
      <c r="H7966">
        <v>1</v>
      </c>
      <c r="I7966">
        <v>7</v>
      </c>
      <c r="J7966">
        <v>75</v>
      </c>
      <c r="K7966">
        <v>3</v>
      </c>
      <c r="L7966" t="s">
        <v>147</v>
      </c>
      <c r="M7966" t="s">
        <v>210</v>
      </c>
      <c r="N7966" s="13">
        <v>2212055</v>
      </c>
      <c r="O7966">
        <v>298030</v>
      </c>
      <c r="P7966">
        <v>2024</v>
      </c>
      <c r="Q7966">
        <v>25099289</v>
      </c>
      <c r="R7966" t="s">
        <v>1870</v>
      </c>
      <c r="S7966" s="13">
        <v>2212055</v>
      </c>
      <c r="T7966">
        <v>0</v>
      </c>
      <c r="U7966" t="s">
        <v>6394</v>
      </c>
      <c r="V7966" t="s">
        <v>2342</v>
      </c>
      <c r="W7966">
        <v>5002</v>
      </c>
      <c r="X7966">
        <v>0</v>
      </c>
      <c r="Y7966">
        <v>298053</v>
      </c>
      <c r="Z7966">
        <v>20240320</v>
      </c>
      <c r="AA7966">
        <v>0</v>
      </c>
      <c r="AB7966">
        <v>0</v>
      </c>
      <c r="AC7966" t="s">
        <v>2281</v>
      </c>
      <c r="AD7966" t="s">
        <v>2281</v>
      </c>
      <c r="AE7966">
        <v>11101</v>
      </c>
      <c r="AF7966" t="s">
        <v>2281</v>
      </c>
      <c r="AG7966" t="s">
        <v>549</v>
      </c>
      <c r="AH7966">
        <v>122</v>
      </c>
    </row>
    <row r="7967" spans="1:34" hidden="1" x14ac:dyDescent="0.25">
      <c r="A7967" t="str">
        <f t="shared" si="372"/>
        <v>29 1 3 11 1 7 75 3 0 4103050 298031</v>
      </c>
      <c r="B7967" t="str">
        <f t="shared" si="373"/>
        <v>29 1 3 11 1 7 75 3 0 4103050 298054</v>
      </c>
      <c r="C7967" t="str">
        <f t="shared" si="374"/>
        <v>29 1 3 11 1 7 75 3 0 4103050</v>
      </c>
      <c r="D7967">
        <v>29</v>
      </c>
      <c r="E7967">
        <v>1</v>
      </c>
      <c r="F7967">
        <v>3</v>
      </c>
      <c r="G7967">
        <v>11</v>
      </c>
      <c r="H7967">
        <v>1</v>
      </c>
      <c r="I7967">
        <v>7</v>
      </c>
      <c r="J7967">
        <v>75</v>
      </c>
      <c r="K7967">
        <v>3</v>
      </c>
      <c r="L7967" t="s">
        <v>147</v>
      </c>
      <c r="M7967" t="s">
        <v>210</v>
      </c>
      <c r="N7967" s="13">
        <v>2212055</v>
      </c>
      <c r="O7967">
        <v>298031</v>
      </c>
      <c r="P7967">
        <v>2024</v>
      </c>
      <c r="Q7967">
        <v>30292562</v>
      </c>
      <c r="R7967" t="s">
        <v>1871</v>
      </c>
      <c r="S7967" s="13">
        <v>2212055</v>
      </c>
      <c r="T7967">
        <v>0</v>
      </c>
      <c r="U7967" t="s">
        <v>6394</v>
      </c>
      <c r="V7967" t="s">
        <v>2342</v>
      </c>
      <c r="W7967">
        <v>5002</v>
      </c>
      <c r="X7967">
        <v>0</v>
      </c>
      <c r="Y7967">
        <v>298054</v>
      </c>
      <c r="Z7967">
        <v>20240320</v>
      </c>
      <c r="AA7967">
        <v>0</v>
      </c>
      <c r="AB7967">
        <v>0</v>
      </c>
      <c r="AC7967" t="s">
        <v>2281</v>
      </c>
      <c r="AD7967" t="s">
        <v>2281</v>
      </c>
      <c r="AE7967">
        <v>11101</v>
      </c>
      <c r="AF7967" t="s">
        <v>2281</v>
      </c>
      <c r="AG7967" t="s">
        <v>549</v>
      </c>
      <c r="AH7967">
        <v>122</v>
      </c>
    </row>
    <row r="7968" spans="1:34" hidden="1" x14ac:dyDescent="0.25">
      <c r="A7968" t="str">
        <f t="shared" si="372"/>
        <v>29 1 3 11 1 7 75 3 0 4103050 298032</v>
      </c>
      <c r="B7968" t="str">
        <f t="shared" si="373"/>
        <v>29 1 3 11 1 7 75 3 0 4103050 298055</v>
      </c>
      <c r="C7968" t="str">
        <f t="shared" si="374"/>
        <v>29 1 3 11 1 7 75 3 0 4103050</v>
      </c>
      <c r="D7968">
        <v>29</v>
      </c>
      <c r="E7968">
        <v>1</v>
      </c>
      <c r="F7968">
        <v>3</v>
      </c>
      <c r="G7968">
        <v>11</v>
      </c>
      <c r="H7968">
        <v>1</v>
      </c>
      <c r="I7968">
        <v>7</v>
      </c>
      <c r="J7968">
        <v>75</v>
      </c>
      <c r="K7968">
        <v>3</v>
      </c>
      <c r="L7968" t="s">
        <v>147</v>
      </c>
      <c r="M7968" t="s">
        <v>210</v>
      </c>
      <c r="N7968" s="13">
        <v>2070860</v>
      </c>
      <c r="O7968">
        <v>298032</v>
      </c>
      <c r="P7968">
        <v>2024</v>
      </c>
      <c r="Q7968">
        <v>24308508</v>
      </c>
      <c r="R7968" t="s">
        <v>1872</v>
      </c>
      <c r="S7968" s="13">
        <v>2070860</v>
      </c>
      <c r="T7968">
        <v>0</v>
      </c>
      <c r="U7968" t="s">
        <v>6395</v>
      </c>
      <c r="V7968" t="s">
        <v>2342</v>
      </c>
      <c r="W7968">
        <v>5002</v>
      </c>
      <c r="X7968">
        <v>0</v>
      </c>
      <c r="Y7968">
        <v>298055</v>
      </c>
      <c r="Z7968">
        <v>20240320</v>
      </c>
      <c r="AA7968">
        <v>0</v>
      </c>
      <c r="AB7968">
        <v>0</v>
      </c>
      <c r="AC7968" t="s">
        <v>2281</v>
      </c>
      <c r="AD7968" t="s">
        <v>2281</v>
      </c>
      <c r="AE7968">
        <v>11101</v>
      </c>
      <c r="AF7968" t="s">
        <v>2281</v>
      </c>
      <c r="AG7968" t="s">
        <v>549</v>
      </c>
      <c r="AH7968">
        <v>122</v>
      </c>
    </row>
    <row r="7969" spans="1:34" hidden="1" x14ac:dyDescent="0.25">
      <c r="A7969" t="str">
        <f t="shared" si="372"/>
        <v>29 1 3 11 1 7 75 3 0 4103050 298033</v>
      </c>
      <c r="B7969" t="str">
        <f t="shared" si="373"/>
        <v>29 1 3 11 1 7 75 3 0 4103050 298056</v>
      </c>
      <c r="C7969" t="str">
        <f t="shared" si="374"/>
        <v>29 1 3 11 1 7 75 3 0 4103050</v>
      </c>
      <c r="D7969">
        <v>29</v>
      </c>
      <c r="E7969">
        <v>1</v>
      </c>
      <c r="F7969">
        <v>3</v>
      </c>
      <c r="G7969">
        <v>11</v>
      </c>
      <c r="H7969">
        <v>1</v>
      </c>
      <c r="I7969">
        <v>7</v>
      </c>
      <c r="J7969">
        <v>75</v>
      </c>
      <c r="K7969">
        <v>3</v>
      </c>
      <c r="L7969" t="s">
        <v>147</v>
      </c>
      <c r="M7969" t="s">
        <v>210</v>
      </c>
      <c r="N7969" s="13">
        <v>1882600</v>
      </c>
      <c r="O7969">
        <v>298033</v>
      </c>
      <c r="P7969">
        <v>2024</v>
      </c>
      <c r="Q7969">
        <v>1022949978</v>
      </c>
      <c r="R7969" t="s">
        <v>1873</v>
      </c>
      <c r="S7969" s="13">
        <v>1882600</v>
      </c>
      <c r="T7969">
        <v>0</v>
      </c>
      <c r="U7969" t="s">
        <v>6396</v>
      </c>
      <c r="V7969" t="s">
        <v>2342</v>
      </c>
      <c r="W7969">
        <v>5002</v>
      </c>
      <c r="X7969">
        <v>0</v>
      </c>
      <c r="Y7969">
        <v>298056</v>
      </c>
      <c r="Z7969">
        <v>20240320</v>
      </c>
      <c r="AA7969">
        <v>0</v>
      </c>
      <c r="AB7969">
        <v>0</v>
      </c>
      <c r="AC7969" t="s">
        <v>2281</v>
      </c>
      <c r="AD7969" t="s">
        <v>2281</v>
      </c>
      <c r="AE7969">
        <v>11101</v>
      </c>
      <c r="AF7969" t="s">
        <v>2281</v>
      </c>
      <c r="AG7969" t="s">
        <v>549</v>
      </c>
      <c r="AH7969">
        <v>122</v>
      </c>
    </row>
    <row r="7970" spans="1:34" hidden="1" x14ac:dyDescent="0.25">
      <c r="A7970" t="str">
        <f t="shared" si="372"/>
        <v>29 1 3 11 1 7 75 3 0 4103050 298034</v>
      </c>
      <c r="B7970" t="str">
        <f t="shared" si="373"/>
        <v>29 1 3 11 1 7 75 3 0 4103050 298057</v>
      </c>
      <c r="C7970" t="str">
        <f t="shared" si="374"/>
        <v>29 1 3 11 1 7 75 3 0 4103050</v>
      </c>
      <c r="D7970">
        <v>29</v>
      </c>
      <c r="E7970">
        <v>1</v>
      </c>
      <c r="F7970">
        <v>3</v>
      </c>
      <c r="G7970">
        <v>11</v>
      </c>
      <c r="H7970">
        <v>1</v>
      </c>
      <c r="I7970">
        <v>7</v>
      </c>
      <c r="J7970">
        <v>75</v>
      </c>
      <c r="K7970">
        <v>3</v>
      </c>
      <c r="L7970" t="s">
        <v>147</v>
      </c>
      <c r="M7970" t="s">
        <v>210</v>
      </c>
      <c r="N7970" s="13">
        <v>2259120</v>
      </c>
      <c r="O7970">
        <v>298034</v>
      </c>
      <c r="P7970">
        <v>2024</v>
      </c>
      <c r="Q7970">
        <v>1053842495</v>
      </c>
      <c r="R7970" t="s">
        <v>1874</v>
      </c>
      <c r="S7970" s="13">
        <v>2259120</v>
      </c>
      <c r="T7970">
        <v>0</v>
      </c>
      <c r="U7970" t="s">
        <v>6397</v>
      </c>
      <c r="V7970" t="s">
        <v>2342</v>
      </c>
      <c r="W7970">
        <v>5002</v>
      </c>
      <c r="X7970">
        <v>0</v>
      </c>
      <c r="Y7970">
        <v>298057</v>
      </c>
      <c r="Z7970">
        <v>20240320</v>
      </c>
      <c r="AA7970">
        <v>0</v>
      </c>
      <c r="AB7970">
        <v>0</v>
      </c>
      <c r="AC7970" t="s">
        <v>2281</v>
      </c>
      <c r="AD7970" t="s">
        <v>2281</v>
      </c>
      <c r="AE7970">
        <v>11101</v>
      </c>
      <c r="AF7970" t="s">
        <v>2281</v>
      </c>
      <c r="AG7970" t="s">
        <v>549</v>
      </c>
      <c r="AH7970">
        <v>122</v>
      </c>
    </row>
    <row r="7971" spans="1:34" hidden="1" x14ac:dyDescent="0.25">
      <c r="A7971" t="str">
        <f t="shared" si="372"/>
        <v>29 1 3 11 1 7 75 3 0 4103050 298035</v>
      </c>
      <c r="B7971" t="str">
        <f t="shared" si="373"/>
        <v>29 1 3 11 1 7 75 3 0 4103050 298058</v>
      </c>
      <c r="C7971" t="str">
        <f t="shared" si="374"/>
        <v>29 1 3 11 1 7 75 3 0 4103050</v>
      </c>
      <c r="D7971">
        <v>29</v>
      </c>
      <c r="E7971">
        <v>1</v>
      </c>
      <c r="F7971">
        <v>3</v>
      </c>
      <c r="G7971">
        <v>11</v>
      </c>
      <c r="H7971">
        <v>1</v>
      </c>
      <c r="I7971">
        <v>7</v>
      </c>
      <c r="J7971">
        <v>75</v>
      </c>
      <c r="K7971">
        <v>3</v>
      </c>
      <c r="L7971" t="s">
        <v>147</v>
      </c>
      <c r="M7971" t="s">
        <v>210</v>
      </c>
      <c r="N7971" s="13">
        <v>2259120</v>
      </c>
      <c r="O7971">
        <v>298035</v>
      </c>
      <c r="P7971">
        <v>2024</v>
      </c>
      <c r="Q7971">
        <v>10200802</v>
      </c>
      <c r="R7971" t="s">
        <v>1875</v>
      </c>
      <c r="S7971" s="13">
        <v>2259120</v>
      </c>
      <c r="T7971">
        <v>0</v>
      </c>
      <c r="U7971" t="s">
        <v>6397</v>
      </c>
      <c r="V7971" t="s">
        <v>2342</v>
      </c>
      <c r="W7971">
        <v>5002</v>
      </c>
      <c r="X7971">
        <v>0</v>
      </c>
      <c r="Y7971">
        <v>298058</v>
      </c>
      <c r="Z7971">
        <v>20240320</v>
      </c>
      <c r="AA7971">
        <v>0</v>
      </c>
      <c r="AB7971">
        <v>0</v>
      </c>
      <c r="AC7971" t="s">
        <v>2281</v>
      </c>
      <c r="AD7971" t="s">
        <v>2281</v>
      </c>
      <c r="AE7971">
        <v>11101</v>
      </c>
      <c r="AF7971" t="s">
        <v>2281</v>
      </c>
      <c r="AG7971" t="s">
        <v>549</v>
      </c>
      <c r="AH7971">
        <v>122</v>
      </c>
    </row>
    <row r="7972" spans="1:34" hidden="1" x14ac:dyDescent="0.25">
      <c r="A7972" t="str">
        <f t="shared" si="372"/>
        <v>29 1 3 11 1 7 75 3 0 4103050 298036</v>
      </c>
      <c r="B7972" t="str">
        <f t="shared" si="373"/>
        <v>29 1 3 11 1 7 75 3 0 4103050 298059</v>
      </c>
      <c r="C7972" t="str">
        <f t="shared" si="374"/>
        <v>29 1 3 11 1 7 75 3 0 4103050</v>
      </c>
      <c r="D7972">
        <v>29</v>
      </c>
      <c r="E7972">
        <v>1</v>
      </c>
      <c r="F7972">
        <v>3</v>
      </c>
      <c r="G7972">
        <v>11</v>
      </c>
      <c r="H7972">
        <v>1</v>
      </c>
      <c r="I7972">
        <v>7</v>
      </c>
      <c r="J7972">
        <v>75</v>
      </c>
      <c r="K7972">
        <v>3</v>
      </c>
      <c r="L7972" t="s">
        <v>147</v>
      </c>
      <c r="M7972" t="s">
        <v>210</v>
      </c>
      <c r="N7972" s="13">
        <v>2188522.5</v>
      </c>
      <c r="O7972">
        <v>298036</v>
      </c>
      <c r="P7972">
        <v>2024</v>
      </c>
      <c r="Q7972">
        <v>30284209</v>
      </c>
      <c r="R7972" t="s">
        <v>1876</v>
      </c>
      <c r="S7972" s="13">
        <v>2188522.5</v>
      </c>
      <c r="T7972">
        <v>0</v>
      </c>
      <c r="U7972" t="s">
        <v>6398</v>
      </c>
      <c r="V7972" t="s">
        <v>2342</v>
      </c>
      <c r="W7972">
        <v>5002</v>
      </c>
      <c r="X7972">
        <v>0</v>
      </c>
      <c r="Y7972">
        <v>298059</v>
      </c>
      <c r="Z7972">
        <v>20240320</v>
      </c>
      <c r="AA7972">
        <v>0</v>
      </c>
      <c r="AB7972">
        <v>0</v>
      </c>
      <c r="AC7972" t="s">
        <v>2281</v>
      </c>
      <c r="AD7972" t="s">
        <v>2281</v>
      </c>
      <c r="AE7972">
        <v>11101</v>
      </c>
      <c r="AF7972" t="s">
        <v>2281</v>
      </c>
      <c r="AG7972" t="s">
        <v>549</v>
      </c>
      <c r="AH7972">
        <v>122</v>
      </c>
    </row>
    <row r="7973" spans="1:34" hidden="1" x14ac:dyDescent="0.25">
      <c r="A7973" t="str">
        <f t="shared" si="372"/>
        <v>29 1 3 11 1 7 75 3 0 4103050 298037</v>
      </c>
      <c r="B7973" t="str">
        <f t="shared" si="373"/>
        <v>29 1 3 11 1 7 75 3 0 4103050 298060</v>
      </c>
      <c r="C7973" t="str">
        <f t="shared" si="374"/>
        <v>29 1 3 11 1 7 75 3 0 4103050</v>
      </c>
      <c r="D7973">
        <v>29</v>
      </c>
      <c r="E7973">
        <v>1</v>
      </c>
      <c r="F7973">
        <v>3</v>
      </c>
      <c r="G7973">
        <v>11</v>
      </c>
      <c r="H7973">
        <v>1</v>
      </c>
      <c r="I7973">
        <v>7</v>
      </c>
      <c r="J7973">
        <v>75</v>
      </c>
      <c r="K7973">
        <v>3</v>
      </c>
      <c r="L7973" t="s">
        <v>147</v>
      </c>
      <c r="M7973" t="s">
        <v>210</v>
      </c>
      <c r="N7973" s="13">
        <v>2259120</v>
      </c>
      <c r="O7973">
        <v>298037</v>
      </c>
      <c r="P7973">
        <v>2024</v>
      </c>
      <c r="Q7973">
        <v>30326146</v>
      </c>
      <c r="R7973" t="s">
        <v>1877</v>
      </c>
      <c r="S7973" s="13">
        <v>2259120</v>
      </c>
      <c r="T7973">
        <v>0</v>
      </c>
      <c r="U7973" t="s">
        <v>6397</v>
      </c>
      <c r="V7973" t="s">
        <v>2342</v>
      </c>
      <c r="W7973">
        <v>5002</v>
      </c>
      <c r="X7973">
        <v>0</v>
      </c>
      <c r="Y7973">
        <v>298060</v>
      </c>
      <c r="Z7973">
        <v>20240320</v>
      </c>
      <c r="AA7973">
        <v>0</v>
      </c>
      <c r="AB7973">
        <v>0</v>
      </c>
      <c r="AC7973" t="s">
        <v>2281</v>
      </c>
      <c r="AD7973" t="s">
        <v>2281</v>
      </c>
      <c r="AE7973">
        <v>11101</v>
      </c>
      <c r="AF7973" t="s">
        <v>2281</v>
      </c>
      <c r="AG7973" t="s">
        <v>549</v>
      </c>
      <c r="AH7973">
        <v>122</v>
      </c>
    </row>
    <row r="7974" spans="1:34" hidden="1" x14ac:dyDescent="0.25">
      <c r="A7974" t="str">
        <f t="shared" si="372"/>
        <v>29 1 3 11 1 7 75 3 0 4103050 298038</v>
      </c>
      <c r="B7974" t="str">
        <f t="shared" si="373"/>
        <v>29 1 3 11 1 7 75 3 0 4103050 298061</v>
      </c>
      <c r="C7974" t="str">
        <f t="shared" si="374"/>
        <v>29 1 3 11 1 7 75 3 0 4103050</v>
      </c>
      <c r="D7974">
        <v>29</v>
      </c>
      <c r="E7974">
        <v>1</v>
      </c>
      <c r="F7974">
        <v>3</v>
      </c>
      <c r="G7974">
        <v>11</v>
      </c>
      <c r="H7974">
        <v>1</v>
      </c>
      <c r="I7974">
        <v>7</v>
      </c>
      <c r="J7974">
        <v>75</v>
      </c>
      <c r="K7974">
        <v>3</v>
      </c>
      <c r="L7974" t="s">
        <v>147</v>
      </c>
      <c r="M7974" t="s">
        <v>210</v>
      </c>
      <c r="N7974" s="13">
        <v>2259120</v>
      </c>
      <c r="O7974">
        <v>298038</v>
      </c>
      <c r="P7974">
        <v>2024</v>
      </c>
      <c r="Q7974">
        <v>30329797</v>
      </c>
      <c r="R7974" t="s">
        <v>1878</v>
      </c>
      <c r="S7974" s="13">
        <v>2259120</v>
      </c>
      <c r="T7974">
        <v>0</v>
      </c>
      <c r="U7974" t="s">
        <v>6397</v>
      </c>
      <c r="V7974" t="s">
        <v>2342</v>
      </c>
      <c r="W7974">
        <v>5002</v>
      </c>
      <c r="X7974">
        <v>0</v>
      </c>
      <c r="Y7974">
        <v>298061</v>
      </c>
      <c r="Z7974">
        <v>20240320</v>
      </c>
      <c r="AA7974">
        <v>0</v>
      </c>
      <c r="AB7974">
        <v>0</v>
      </c>
      <c r="AC7974" t="s">
        <v>2281</v>
      </c>
      <c r="AD7974" t="s">
        <v>2281</v>
      </c>
      <c r="AE7974">
        <v>11101</v>
      </c>
      <c r="AF7974" t="s">
        <v>2281</v>
      </c>
      <c r="AG7974" t="s">
        <v>549</v>
      </c>
      <c r="AH7974">
        <v>122</v>
      </c>
    </row>
    <row r="7975" spans="1:34" hidden="1" x14ac:dyDescent="0.25">
      <c r="A7975" t="str">
        <f t="shared" si="372"/>
        <v>29 1 3 11 1 7 75 3 0 4103050 298039</v>
      </c>
      <c r="B7975" t="str">
        <f t="shared" si="373"/>
        <v>29 1 3 11 1 7 75 3 0 4103050 298062</v>
      </c>
      <c r="C7975" t="str">
        <f t="shared" si="374"/>
        <v>29 1 3 11 1 7 75 3 0 4103050</v>
      </c>
      <c r="D7975">
        <v>29</v>
      </c>
      <c r="E7975">
        <v>1</v>
      </c>
      <c r="F7975">
        <v>3</v>
      </c>
      <c r="G7975">
        <v>11</v>
      </c>
      <c r="H7975">
        <v>1</v>
      </c>
      <c r="I7975">
        <v>7</v>
      </c>
      <c r="J7975">
        <v>75</v>
      </c>
      <c r="K7975">
        <v>3</v>
      </c>
      <c r="L7975" t="s">
        <v>147</v>
      </c>
      <c r="M7975" t="s">
        <v>210</v>
      </c>
      <c r="N7975" s="13">
        <v>1976730</v>
      </c>
      <c r="O7975">
        <v>298039</v>
      </c>
      <c r="P7975">
        <v>2024</v>
      </c>
      <c r="Q7975">
        <v>16078585</v>
      </c>
      <c r="R7975" t="s">
        <v>1879</v>
      </c>
      <c r="S7975" s="13">
        <v>1976730</v>
      </c>
      <c r="T7975">
        <v>0</v>
      </c>
      <c r="U7975" t="s">
        <v>6399</v>
      </c>
      <c r="V7975" t="s">
        <v>2342</v>
      </c>
      <c r="W7975">
        <v>5002</v>
      </c>
      <c r="X7975">
        <v>0</v>
      </c>
      <c r="Y7975">
        <v>298062</v>
      </c>
      <c r="Z7975">
        <v>20240320</v>
      </c>
      <c r="AA7975">
        <v>0</v>
      </c>
      <c r="AB7975">
        <v>0</v>
      </c>
      <c r="AC7975" t="s">
        <v>2281</v>
      </c>
      <c r="AD7975" t="s">
        <v>2281</v>
      </c>
      <c r="AE7975">
        <v>11101</v>
      </c>
      <c r="AF7975" t="s">
        <v>2281</v>
      </c>
      <c r="AG7975" t="s">
        <v>549</v>
      </c>
      <c r="AH7975">
        <v>122</v>
      </c>
    </row>
    <row r="7976" spans="1:34" hidden="1" x14ac:dyDescent="0.25">
      <c r="A7976" t="str">
        <f t="shared" si="372"/>
        <v>29 1 3 11 1 7 75 3 0 4103050 298040</v>
      </c>
      <c r="B7976" t="str">
        <f t="shared" si="373"/>
        <v>29 1 3 11 1 7 75 3 0 4103050 298063</v>
      </c>
      <c r="C7976" t="str">
        <f t="shared" si="374"/>
        <v>29 1 3 11 1 7 75 3 0 4103050</v>
      </c>
      <c r="D7976">
        <v>29</v>
      </c>
      <c r="E7976">
        <v>1</v>
      </c>
      <c r="F7976">
        <v>3</v>
      </c>
      <c r="G7976">
        <v>11</v>
      </c>
      <c r="H7976">
        <v>1</v>
      </c>
      <c r="I7976">
        <v>7</v>
      </c>
      <c r="J7976">
        <v>75</v>
      </c>
      <c r="K7976">
        <v>3</v>
      </c>
      <c r="L7976" t="s">
        <v>147</v>
      </c>
      <c r="M7976" t="s">
        <v>210</v>
      </c>
      <c r="N7976" s="13">
        <v>2141457.5</v>
      </c>
      <c r="O7976">
        <v>298040</v>
      </c>
      <c r="P7976">
        <v>2024</v>
      </c>
      <c r="Q7976">
        <v>30287621</v>
      </c>
      <c r="R7976" t="s">
        <v>1880</v>
      </c>
      <c r="S7976" s="13">
        <v>2141457.5</v>
      </c>
      <c r="T7976">
        <v>0</v>
      </c>
      <c r="U7976" t="s">
        <v>6400</v>
      </c>
      <c r="V7976" t="s">
        <v>2342</v>
      </c>
      <c r="W7976">
        <v>5002</v>
      </c>
      <c r="X7976">
        <v>0</v>
      </c>
      <c r="Y7976">
        <v>298063</v>
      </c>
      <c r="Z7976">
        <v>20240320</v>
      </c>
      <c r="AA7976">
        <v>0</v>
      </c>
      <c r="AB7976">
        <v>0</v>
      </c>
      <c r="AC7976" t="s">
        <v>2281</v>
      </c>
      <c r="AD7976" t="s">
        <v>2281</v>
      </c>
      <c r="AE7976">
        <v>11101</v>
      </c>
      <c r="AF7976" t="s">
        <v>2281</v>
      </c>
      <c r="AG7976" t="s">
        <v>549</v>
      </c>
      <c r="AH7976">
        <v>122</v>
      </c>
    </row>
    <row r="7977" spans="1:34" hidden="1" x14ac:dyDescent="0.25">
      <c r="A7977" t="str">
        <f t="shared" si="372"/>
        <v>29 1 3 11 1 7 75 3 0 4103050 298041</v>
      </c>
      <c r="B7977" t="str">
        <f t="shared" si="373"/>
        <v>29 1 3 11 1 7 75 3 0 4103050 298064</v>
      </c>
      <c r="C7977" t="str">
        <f t="shared" si="374"/>
        <v>29 1 3 11 1 7 75 3 0 4103050</v>
      </c>
      <c r="D7977">
        <v>29</v>
      </c>
      <c r="E7977">
        <v>1</v>
      </c>
      <c r="F7977">
        <v>3</v>
      </c>
      <c r="G7977">
        <v>11</v>
      </c>
      <c r="H7977">
        <v>1</v>
      </c>
      <c r="I7977">
        <v>7</v>
      </c>
      <c r="J7977">
        <v>75</v>
      </c>
      <c r="K7977">
        <v>3</v>
      </c>
      <c r="L7977" t="s">
        <v>147</v>
      </c>
      <c r="M7977" t="s">
        <v>210</v>
      </c>
      <c r="N7977" s="13">
        <v>1859067.5</v>
      </c>
      <c r="O7977">
        <v>298041</v>
      </c>
      <c r="P7977">
        <v>2024</v>
      </c>
      <c r="Q7977">
        <v>10272262</v>
      </c>
      <c r="R7977" t="s">
        <v>1881</v>
      </c>
      <c r="S7977" s="13">
        <v>1859067.5</v>
      </c>
      <c r="T7977">
        <v>0</v>
      </c>
      <c r="U7977" t="s">
        <v>6401</v>
      </c>
      <c r="V7977" t="s">
        <v>2342</v>
      </c>
      <c r="W7977">
        <v>5002</v>
      </c>
      <c r="X7977">
        <v>0</v>
      </c>
      <c r="Y7977">
        <v>298064</v>
      </c>
      <c r="Z7977">
        <v>20240320</v>
      </c>
      <c r="AA7977">
        <v>0</v>
      </c>
      <c r="AB7977">
        <v>0</v>
      </c>
      <c r="AC7977" t="s">
        <v>2281</v>
      </c>
      <c r="AD7977" t="s">
        <v>2281</v>
      </c>
      <c r="AE7977">
        <v>11101</v>
      </c>
      <c r="AF7977" t="s">
        <v>2281</v>
      </c>
      <c r="AG7977" t="s">
        <v>549</v>
      </c>
      <c r="AH7977">
        <v>122</v>
      </c>
    </row>
    <row r="7978" spans="1:34" hidden="1" x14ac:dyDescent="0.25">
      <c r="A7978" t="str">
        <f t="shared" si="372"/>
        <v>29 1 3 11 1 7 75 3 0 4103050 298042</v>
      </c>
      <c r="B7978" t="str">
        <f t="shared" si="373"/>
        <v>29 1 3 11 1 7 75 3 0 4103050 298065</v>
      </c>
      <c r="C7978" t="str">
        <f t="shared" si="374"/>
        <v>29 1 3 11 1 7 75 3 0 4103050</v>
      </c>
      <c r="D7978">
        <v>29</v>
      </c>
      <c r="E7978">
        <v>1</v>
      </c>
      <c r="F7978">
        <v>3</v>
      </c>
      <c r="G7978">
        <v>11</v>
      </c>
      <c r="H7978">
        <v>1</v>
      </c>
      <c r="I7978">
        <v>7</v>
      </c>
      <c r="J7978">
        <v>75</v>
      </c>
      <c r="K7978">
        <v>3</v>
      </c>
      <c r="L7978" t="s">
        <v>147</v>
      </c>
      <c r="M7978" t="s">
        <v>210</v>
      </c>
      <c r="N7978" s="13">
        <v>2047327.5</v>
      </c>
      <c r="O7978">
        <v>298042</v>
      </c>
      <c r="P7978">
        <v>2024</v>
      </c>
      <c r="Q7978">
        <v>30391165</v>
      </c>
      <c r="R7978" t="s">
        <v>1882</v>
      </c>
      <c r="S7978" s="13">
        <v>2047327.5</v>
      </c>
      <c r="T7978">
        <v>0</v>
      </c>
      <c r="U7978" t="s">
        <v>6402</v>
      </c>
      <c r="V7978" t="s">
        <v>2342</v>
      </c>
      <c r="W7978">
        <v>5002</v>
      </c>
      <c r="X7978">
        <v>0</v>
      </c>
      <c r="Y7978">
        <v>298065</v>
      </c>
      <c r="Z7978">
        <v>20240320</v>
      </c>
      <c r="AA7978">
        <v>0</v>
      </c>
      <c r="AB7978">
        <v>0</v>
      </c>
      <c r="AC7978" t="s">
        <v>2281</v>
      </c>
      <c r="AD7978" t="s">
        <v>2281</v>
      </c>
      <c r="AE7978">
        <v>11101</v>
      </c>
      <c r="AF7978" t="s">
        <v>2281</v>
      </c>
      <c r="AG7978" t="s">
        <v>549</v>
      </c>
      <c r="AH7978">
        <v>122</v>
      </c>
    </row>
    <row r="7979" spans="1:34" hidden="1" x14ac:dyDescent="0.25">
      <c r="A7979" t="str">
        <f t="shared" si="372"/>
        <v>29 1 3 11 1 7 75 3 0 4103050 298043</v>
      </c>
      <c r="B7979" t="str">
        <f t="shared" si="373"/>
        <v>29 1 3 11 1 7 75 3 0 4103050 298066</v>
      </c>
      <c r="C7979" t="str">
        <f t="shared" si="374"/>
        <v>29 1 3 11 1 7 75 3 0 4103050</v>
      </c>
      <c r="D7979">
        <v>29</v>
      </c>
      <c r="E7979">
        <v>1</v>
      </c>
      <c r="F7979">
        <v>3</v>
      </c>
      <c r="G7979">
        <v>11</v>
      </c>
      <c r="H7979">
        <v>1</v>
      </c>
      <c r="I7979">
        <v>7</v>
      </c>
      <c r="J7979">
        <v>75</v>
      </c>
      <c r="K7979">
        <v>3</v>
      </c>
      <c r="L7979" t="s">
        <v>147</v>
      </c>
      <c r="M7979" t="s">
        <v>210</v>
      </c>
      <c r="N7979" s="13">
        <v>2141457.5</v>
      </c>
      <c r="O7979">
        <v>298043</v>
      </c>
      <c r="P7979">
        <v>2024</v>
      </c>
      <c r="Q7979">
        <v>30306067</v>
      </c>
      <c r="R7979" t="s">
        <v>1883</v>
      </c>
      <c r="S7979" s="13">
        <v>2141457.5</v>
      </c>
      <c r="T7979">
        <v>0</v>
      </c>
      <c r="U7979" t="s">
        <v>6400</v>
      </c>
      <c r="V7979" t="s">
        <v>2342</v>
      </c>
      <c r="W7979">
        <v>5002</v>
      </c>
      <c r="X7979">
        <v>0</v>
      </c>
      <c r="Y7979">
        <v>298066</v>
      </c>
      <c r="Z7979">
        <v>20240320</v>
      </c>
      <c r="AA7979">
        <v>0</v>
      </c>
      <c r="AB7979">
        <v>0</v>
      </c>
      <c r="AC7979" t="s">
        <v>2281</v>
      </c>
      <c r="AD7979" t="s">
        <v>2281</v>
      </c>
      <c r="AE7979">
        <v>11101</v>
      </c>
      <c r="AF7979" t="s">
        <v>2281</v>
      </c>
      <c r="AG7979" t="s">
        <v>549</v>
      </c>
      <c r="AH7979">
        <v>122</v>
      </c>
    </row>
    <row r="7980" spans="1:34" hidden="1" x14ac:dyDescent="0.25">
      <c r="A7980" t="str">
        <f t="shared" si="372"/>
        <v>29 1 3 11 1 7 75 3 0 4103050 298044</v>
      </c>
      <c r="B7980" t="str">
        <f t="shared" si="373"/>
        <v>29 1 3 11 1 7 75 3 0 4103050 298067</v>
      </c>
      <c r="C7980" t="str">
        <f t="shared" si="374"/>
        <v>29 1 3 11 1 7 75 3 0 4103050</v>
      </c>
      <c r="D7980">
        <v>29</v>
      </c>
      <c r="E7980">
        <v>1</v>
      </c>
      <c r="F7980">
        <v>3</v>
      </c>
      <c r="G7980">
        <v>11</v>
      </c>
      <c r="H7980">
        <v>1</v>
      </c>
      <c r="I7980">
        <v>7</v>
      </c>
      <c r="J7980">
        <v>75</v>
      </c>
      <c r="K7980">
        <v>3</v>
      </c>
      <c r="L7980" t="s">
        <v>147</v>
      </c>
      <c r="M7980" t="s">
        <v>210</v>
      </c>
      <c r="N7980" s="13">
        <v>1953197.5</v>
      </c>
      <c r="O7980">
        <v>298044</v>
      </c>
      <c r="P7980">
        <v>2024</v>
      </c>
      <c r="Q7980">
        <v>1053856941</v>
      </c>
      <c r="R7980" t="s">
        <v>1884</v>
      </c>
      <c r="S7980" s="13">
        <v>1953197.5</v>
      </c>
      <c r="T7980">
        <v>0</v>
      </c>
      <c r="U7980" t="s">
        <v>6399</v>
      </c>
      <c r="V7980" t="s">
        <v>2342</v>
      </c>
      <c r="W7980">
        <v>5002</v>
      </c>
      <c r="X7980">
        <v>0</v>
      </c>
      <c r="Y7980">
        <v>298067</v>
      </c>
      <c r="Z7980">
        <v>20240320</v>
      </c>
      <c r="AA7980">
        <v>0</v>
      </c>
      <c r="AB7980">
        <v>0</v>
      </c>
      <c r="AC7980" t="s">
        <v>2281</v>
      </c>
      <c r="AD7980" t="s">
        <v>2281</v>
      </c>
      <c r="AE7980">
        <v>11101</v>
      </c>
      <c r="AF7980" t="s">
        <v>2281</v>
      </c>
      <c r="AG7980" t="s">
        <v>549</v>
      </c>
      <c r="AH7980">
        <v>122</v>
      </c>
    </row>
    <row r="7981" spans="1:34" hidden="1" x14ac:dyDescent="0.25">
      <c r="A7981" t="str">
        <f t="shared" si="372"/>
        <v>29 1 3 11 1 7 75 3 0 4103050 298045</v>
      </c>
      <c r="B7981" t="str">
        <f t="shared" si="373"/>
        <v>29 1 3 11 1 7 75 3 0 4103050 298068</v>
      </c>
      <c r="C7981" t="str">
        <f t="shared" si="374"/>
        <v>29 1 3 11 1 7 75 3 0 4103050</v>
      </c>
      <c r="D7981">
        <v>29</v>
      </c>
      <c r="E7981">
        <v>1</v>
      </c>
      <c r="F7981">
        <v>3</v>
      </c>
      <c r="G7981">
        <v>11</v>
      </c>
      <c r="H7981">
        <v>1</v>
      </c>
      <c r="I7981">
        <v>7</v>
      </c>
      <c r="J7981">
        <v>75</v>
      </c>
      <c r="K7981">
        <v>3</v>
      </c>
      <c r="L7981" t="s">
        <v>147</v>
      </c>
      <c r="M7981" t="s">
        <v>210</v>
      </c>
      <c r="N7981" s="13">
        <v>2047327.5</v>
      </c>
      <c r="O7981">
        <v>298045</v>
      </c>
      <c r="P7981">
        <v>2024</v>
      </c>
      <c r="Q7981">
        <v>10279868</v>
      </c>
      <c r="R7981" t="s">
        <v>1885</v>
      </c>
      <c r="S7981" s="13">
        <v>2047327.5</v>
      </c>
      <c r="T7981">
        <v>0</v>
      </c>
      <c r="U7981" t="s">
        <v>6402</v>
      </c>
      <c r="V7981" t="s">
        <v>2342</v>
      </c>
      <c r="W7981">
        <v>5002</v>
      </c>
      <c r="X7981">
        <v>0</v>
      </c>
      <c r="Y7981">
        <v>298068</v>
      </c>
      <c r="Z7981">
        <v>20240320</v>
      </c>
      <c r="AA7981">
        <v>0</v>
      </c>
      <c r="AB7981">
        <v>0</v>
      </c>
      <c r="AC7981" t="s">
        <v>2281</v>
      </c>
      <c r="AD7981" t="s">
        <v>2281</v>
      </c>
      <c r="AE7981">
        <v>11101</v>
      </c>
      <c r="AF7981" t="s">
        <v>2281</v>
      </c>
      <c r="AG7981" t="s">
        <v>549</v>
      </c>
      <c r="AH7981">
        <v>122</v>
      </c>
    </row>
    <row r="7982" spans="1:34" hidden="1" x14ac:dyDescent="0.25">
      <c r="A7982" t="str">
        <f t="shared" si="372"/>
        <v>29 1 3 11 1 7 75 3 0 4103050 298046</v>
      </c>
      <c r="B7982" t="str">
        <f t="shared" si="373"/>
        <v>29 1 3 11 1 7 75 3 0 4103050 298069</v>
      </c>
      <c r="C7982" t="str">
        <f t="shared" si="374"/>
        <v>29 1 3 11 1 7 75 3 0 4103050</v>
      </c>
      <c r="D7982">
        <v>29</v>
      </c>
      <c r="E7982">
        <v>1</v>
      </c>
      <c r="F7982">
        <v>3</v>
      </c>
      <c r="G7982">
        <v>11</v>
      </c>
      <c r="H7982">
        <v>1</v>
      </c>
      <c r="I7982">
        <v>7</v>
      </c>
      <c r="J7982">
        <v>75</v>
      </c>
      <c r="K7982">
        <v>3</v>
      </c>
      <c r="L7982" t="s">
        <v>147</v>
      </c>
      <c r="M7982" t="s">
        <v>210</v>
      </c>
      <c r="N7982" s="13">
        <v>2141457.5</v>
      </c>
      <c r="O7982">
        <v>298046</v>
      </c>
      <c r="P7982">
        <v>2024</v>
      </c>
      <c r="Q7982">
        <v>1053806305</v>
      </c>
      <c r="R7982" t="s">
        <v>1886</v>
      </c>
      <c r="S7982" s="13">
        <v>2141457.5</v>
      </c>
      <c r="T7982">
        <v>0</v>
      </c>
      <c r="U7982" t="s">
        <v>6403</v>
      </c>
      <c r="V7982" t="s">
        <v>2342</v>
      </c>
      <c r="W7982">
        <v>5002</v>
      </c>
      <c r="X7982">
        <v>0</v>
      </c>
      <c r="Y7982">
        <v>298069</v>
      </c>
      <c r="Z7982">
        <v>20240320</v>
      </c>
      <c r="AA7982">
        <v>0</v>
      </c>
      <c r="AB7982">
        <v>0</v>
      </c>
      <c r="AC7982" t="s">
        <v>2281</v>
      </c>
      <c r="AD7982" t="s">
        <v>2281</v>
      </c>
      <c r="AE7982">
        <v>11101</v>
      </c>
      <c r="AF7982" t="s">
        <v>2281</v>
      </c>
      <c r="AG7982" t="s">
        <v>549</v>
      </c>
      <c r="AH7982">
        <v>122</v>
      </c>
    </row>
    <row r="7983" spans="1:34" hidden="1" x14ac:dyDescent="0.25">
      <c r="A7983" t="str">
        <f t="shared" si="372"/>
        <v>29 1 3 11 1 7 75 3 0 4103050 298047</v>
      </c>
      <c r="B7983" t="str">
        <f t="shared" si="373"/>
        <v>29 1 3 11 1 7 75 3 0 4103050 298070</v>
      </c>
      <c r="C7983" t="str">
        <f t="shared" si="374"/>
        <v>29 1 3 11 1 7 75 3 0 4103050</v>
      </c>
      <c r="D7983">
        <v>29</v>
      </c>
      <c r="E7983">
        <v>1</v>
      </c>
      <c r="F7983">
        <v>3</v>
      </c>
      <c r="G7983">
        <v>11</v>
      </c>
      <c r="H7983">
        <v>1</v>
      </c>
      <c r="I7983">
        <v>7</v>
      </c>
      <c r="J7983">
        <v>75</v>
      </c>
      <c r="K7983">
        <v>3</v>
      </c>
      <c r="L7983" t="s">
        <v>147</v>
      </c>
      <c r="M7983" t="s">
        <v>210</v>
      </c>
      <c r="N7983" s="13">
        <v>2141457.5</v>
      </c>
      <c r="O7983">
        <v>298047</v>
      </c>
      <c r="P7983">
        <v>2024</v>
      </c>
      <c r="Q7983">
        <v>10272104</v>
      </c>
      <c r="R7983" t="s">
        <v>1887</v>
      </c>
      <c r="S7983" s="13">
        <v>2141457.5</v>
      </c>
      <c r="T7983">
        <v>0</v>
      </c>
      <c r="U7983" t="s">
        <v>6403</v>
      </c>
      <c r="V7983" t="s">
        <v>2342</v>
      </c>
      <c r="W7983">
        <v>5002</v>
      </c>
      <c r="X7983">
        <v>0</v>
      </c>
      <c r="Y7983">
        <v>298070</v>
      </c>
      <c r="Z7983">
        <v>20240320</v>
      </c>
      <c r="AA7983">
        <v>0</v>
      </c>
      <c r="AB7983">
        <v>0</v>
      </c>
      <c r="AC7983" t="s">
        <v>2281</v>
      </c>
      <c r="AD7983" t="s">
        <v>2281</v>
      </c>
      <c r="AE7983">
        <v>11101</v>
      </c>
      <c r="AF7983" t="s">
        <v>2281</v>
      </c>
      <c r="AG7983" t="s">
        <v>549</v>
      </c>
      <c r="AH7983">
        <v>122</v>
      </c>
    </row>
    <row r="7984" spans="1:34" hidden="1" x14ac:dyDescent="0.25">
      <c r="A7984" t="str">
        <f t="shared" si="372"/>
        <v>29 1 3 11 1 7 75 3 0 4103050 298048</v>
      </c>
      <c r="B7984" t="str">
        <f t="shared" si="373"/>
        <v>29 1 3 11 1 7 75 3 0 4103050 298071</v>
      </c>
      <c r="C7984" t="str">
        <f t="shared" si="374"/>
        <v>29 1 3 11 1 7 75 3 0 4103050</v>
      </c>
      <c r="D7984">
        <v>29</v>
      </c>
      <c r="E7984">
        <v>1</v>
      </c>
      <c r="F7984">
        <v>3</v>
      </c>
      <c r="G7984">
        <v>11</v>
      </c>
      <c r="H7984">
        <v>1</v>
      </c>
      <c r="I7984">
        <v>7</v>
      </c>
      <c r="J7984">
        <v>75</v>
      </c>
      <c r="K7984">
        <v>3</v>
      </c>
      <c r="L7984" t="s">
        <v>147</v>
      </c>
      <c r="M7984" t="s">
        <v>210</v>
      </c>
      <c r="N7984" s="13">
        <v>2141457.5</v>
      </c>
      <c r="O7984">
        <v>298048</v>
      </c>
      <c r="P7984">
        <v>2024</v>
      </c>
      <c r="Q7984">
        <v>7523303</v>
      </c>
      <c r="R7984" t="s">
        <v>1888</v>
      </c>
      <c r="S7984" s="13">
        <v>2141457.5</v>
      </c>
      <c r="T7984">
        <v>0</v>
      </c>
      <c r="U7984" t="s">
        <v>6403</v>
      </c>
      <c r="V7984" t="s">
        <v>2342</v>
      </c>
      <c r="W7984">
        <v>5002</v>
      </c>
      <c r="X7984">
        <v>0</v>
      </c>
      <c r="Y7984">
        <v>298071</v>
      </c>
      <c r="Z7984">
        <v>20240320</v>
      </c>
      <c r="AA7984">
        <v>0</v>
      </c>
      <c r="AB7984">
        <v>0</v>
      </c>
      <c r="AC7984" t="s">
        <v>2281</v>
      </c>
      <c r="AD7984" t="s">
        <v>2281</v>
      </c>
      <c r="AE7984">
        <v>11101</v>
      </c>
      <c r="AF7984" t="s">
        <v>2281</v>
      </c>
      <c r="AG7984" t="s">
        <v>549</v>
      </c>
      <c r="AH7984">
        <v>122</v>
      </c>
    </row>
    <row r="7985" spans="1:34" hidden="1" x14ac:dyDescent="0.25">
      <c r="A7985" t="str">
        <f t="shared" si="372"/>
        <v>29 1 3 11 1 7 75 3 0 4103050 298049</v>
      </c>
      <c r="B7985" t="str">
        <f t="shared" si="373"/>
        <v>29 1 3 11 1 7 75 3 0 4103050 298072</v>
      </c>
      <c r="C7985" t="str">
        <f t="shared" si="374"/>
        <v>29 1 3 11 1 7 75 3 0 4103050</v>
      </c>
      <c r="D7985">
        <v>29</v>
      </c>
      <c r="E7985">
        <v>1</v>
      </c>
      <c r="F7985">
        <v>3</v>
      </c>
      <c r="G7985">
        <v>11</v>
      </c>
      <c r="H7985">
        <v>1</v>
      </c>
      <c r="I7985">
        <v>7</v>
      </c>
      <c r="J7985">
        <v>75</v>
      </c>
      <c r="K7985">
        <v>3</v>
      </c>
      <c r="L7985" t="s">
        <v>147</v>
      </c>
      <c r="M7985" t="s">
        <v>210</v>
      </c>
      <c r="N7985" s="13">
        <v>1764937.5</v>
      </c>
      <c r="O7985">
        <v>298049</v>
      </c>
      <c r="P7985">
        <v>2024</v>
      </c>
      <c r="Q7985">
        <v>75099430</v>
      </c>
      <c r="R7985" t="s">
        <v>1889</v>
      </c>
      <c r="S7985" s="13">
        <v>1764937.5</v>
      </c>
      <c r="T7985">
        <v>0</v>
      </c>
      <c r="U7985" t="s">
        <v>6404</v>
      </c>
      <c r="V7985" t="s">
        <v>2342</v>
      </c>
      <c r="W7985">
        <v>5002</v>
      </c>
      <c r="X7985">
        <v>0</v>
      </c>
      <c r="Y7985">
        <v>298072</v>
      </c>
      <c r="Z7985">
        <v>20240320</v>
      </c>
      <c r="AA7985">
        <v>0</v>
      </c>
      <c r="AB7985">
        <v>0</v>
      </c>
      <c r="AC7985" t="s">
        <v>2281</v>
      </c>
      <c r="AD7985" t="s">
        <v>2281</v>
      </c>
      <c r="AE7985">
        <v>11101</v>
      </c>
      <c r="AF7985" t="s">
        <v>2281</v>
      </c>
      <c r="AG7985" t="s">
        <v>549</v>
      </c>
      <c r="AH7985">
        <v>122</v>
      </c>
    </row>
    <row r="7986" spans="1:34" hidden="1" x14ac:dyDescent="0.25">
      <c r="A7986" t="str">
        <f t="shared" si="372"/>
        <v>29 1 3 11 1 7 75 3 0 4103050 298050</v>
      </c>
      <c r="B7986" t="str">
        <f t="shared" si="373"/>
        <v>29 1 3 11 1 7 75 3 0 4103050 298073</v>
      </c>
      <c r="C7986" t="str">
        <f t="shared" si="374"/>
        <v>29 1 3 11 1 7 75 3 0 4103050</v>
      </c>
      <c r="D7986">
        <v>29</v>
      </c>
      <c r="E7986">
        <v>1</v>
      </c>
      <c r="F7986">
        <v>3</v>
      </c>
      <c r="G7986">
        <v>11</v>
      </c>
      <c r="H7986">
        <v>1</v>
      </c>
      <c r="I7986">
        <v>7</v>
      </c>
      <c r="J7986">
        <v>75</v>
      </c>
      <c r="K7986">
        <v>3</v>
      </c>
      <c r="L7986" t="s">
        <v>147</v>
      </c>
      <c r="M7986" t="s">
        <v>210</v>
      </c>
      <c r="N7986" s="13">
        <v>2141457.5</v>
      </c>
      <c r="O7986">
        <v>298050</v>
      </c>
      <c r="P7986">
        <v>2024</v>
      </c>
      <c r="Q7986">
        <v>80911967</v>
      </c>
      <c r="R7986" t="s">
        <v>1890</v>
      </c>
      <c r="S7986" s="13">
        <v>2141457.5</v>
      </c>
      <c r="T7986">
        <v>0</v>
      </c>
      <c r="U7986" t="s">
        <v>6403</v>
      </c>
      <c r="V7986" t="s">
        <v>2342</v>
      </c>
      <c r="W7986">
        <v>5002</v>
      </c>
      <c r="X7986">
        <v>0</v>
      </c>
      <c r="Y7986">
        <v>298073</v>
      </c>
      <c r="Z7986">
        <v>20240320</v>
      </c>
      <c r="AA7986">
        <v>0</v>
      </c>
      <c r="AB7986">
        <v>0</v>
      </c>
      <c r="AC7986" t="s">
        <v>2281</v>
      </c>
      <c r="AD7986" t="s">
        <v>2281</v>
      </c>
      <c r="AE7986">
        <v>11101</v>
      </c>
      <c r="AF7986" t="s">
        <v>2281</v>
      </c>
      <c r="AG7986" t="s">
        <v>549</v>
      </c>
      <c r="AH7986">
        <v>122</v>
      </c>
    </row>
    <row r="7987" spans="1:34" hidden="1" x14ac:dyDescent="0.25">
      <c r="A7987" t="str">
        <f t="shared" si="372"/>
        <v>29 1 3 11 1 7 75 3 0 4103050 298051</v>
      </c>
      <c r="B7987" t="str">
        <f t="shared" si="373"/>
        <v>29 1 3 11 1 7 75 3 0 4103050 298074</v>
      </c>
      <c r="C7987" t="str">
        <f t="shared" si="374"/>
        <v>29 1 3 11 1 7 75 3 0 4103050</v>
      </c>
      <c r="D7987">
        <v>29</v>
      </c>
      <c r="E7987">
        <v>1</v>
      </c>
      <c r="F7987">
        <v>3</v>
      </c>
      <c r="G7987">
        <v>11</v>
      </c>
      <c r="H7987">
        <v>1</v>
      </c>
      <c r="I7987">
        <v>7</v>
      </c>
      <c r="J7987">
        <v>75</v>
      </c>
      <c r="K7987">
        <v>3</v>
      </c>
      <c r="L7987" t="s">
        <v>147</v>
      </c>
      <c r="M7987" t="s">
        <v>210</v>
      </c>
      <c r="N7987" s="13">
        <v>2141457.5</v>
      </c>
      <c r="O7987">
        <v>298051</v>
      </c>
      <c r="P7987">
        <v>2024</v>
      </c>
      <c r="Q7987">
        <v>24368738</v>
      </c>
      <c r="R7987" t="s">
        <v>1891</v>
      </c>
      <c r="S7987" s="13">
        <v>2141457.5</v>
      </c>
      <c r="T7987">
        <v>0</v>
      </c>
      <c r="U7987" t="s">
        <v>6403</v>
      </c>
      <c r="V7987" t="s">
        <v>2342</v>
      </c>
      <c r="W7987">
        <v>5002</v>
      </c>
      <c r="X7987">
        <v>0</v>
      </c>
      <c r="Y7987">
        <v>298074</v>
      </c>
      <c r="Z7987">
        <v>20240320</v>
      </c>
      <c r="AA7987">
        <v>0</v>
      </c>
      <c r="AB7987">
        <v>0</v>
      </c>
      <c r="AC7987" t="s">
        <v>2281</v>
      </c>
      <c r="AD7987" t="s">
        <v>2281</v>
      </c>
      <c r="AE7987">
        <v>11101</v>
      </c>
      <c r="AF7987" t="s">
        <v>2281</v>
      </c>
      <c r="AG7987" t="s">
        <v>549</v>
      </c>
      <c r="AH7987">
        <v>122</v>
      </c>
    </row>
    <row r="7988" spans="1:34" hidden="1" x14ac:dyDescent="0.25">
      <c r="A7988" t="str">
        <f t="shared" si="372"/>
        <v>29 1 3 11 1 7 75 3 0 4103050 298052</v>
      </c>
      <c r="B7988" t="str">
        <f t="shared" si="373"/>
        <v>29 1 3 11 1 7 75 3 0 4103050 298075</v>
      </c>
      <c r="C7988" t="str">
        <f t="shared" si="374"/>
        <v>29 1 3 11 1 7 75 3 0 4103050</v>
      </c>
      <c r="D7988">
        <v>29</v>
      </c>
      <c r="E7988">
        <v>1</v>
      </c>
      <c r="F7988">
        <v>3</v>
      </c>
      <c r="G7988">
        <v>11</v>
      </c>
      <c r="H7988">
        <v>1</v>
      </c>
      <c r="I7988">
        <v>7</v>
      </c>
      <c r="J7988">
        <v>75</v>
      </c>
      <c r="K7988">
        <v>3</v>
      </c>
      <c r="L7988" t="s">
        <v>147</v>
      </c>
      <c r="M7988" t="s">
        <v>210</v>
      </c>
      <c r="N7988" s="13">
        <v>2212055</v>
      </c>
      <c r="O7988">
        <v>298052</v>
      </c>
      <c r="P7988">
        <v>2024</v>
      </c>
      <c r="Q7988">
        <v>10218297</v>
      </c>
      <c r="R7988" t="s">
        <v>1892</v>
      </c>
      <c r="S7988" s="13">
        <v>2212055</v>
      </c>
      <c r="T7988">
        <v>0</v>
      </c>
      <c r="U7988" t="s">
        <v>6405</v>
      </c>
      <c r="V7988" t="s">
        <v>2342</v>
      </c>
      <c r="W7988">
        <v>5002</v>
      </c>
      <c r="X7988">
        <v>0</v>
      </c>
      <c r="Y7988">
        <v>298075</v>
      </c>
      <c r="Z7988">
        <v>20240320</v>
      </c>
      <c r="AA7988">
        <v>0</v>
      </c>
      <c r="AB7988">
        <v>0</v>
      </c>
      <c r="AC7988" t="s">
        <v>2281</v>
      </c>
      <c r="AD7988" t="s">
        <v>2281</v>
      </c>
      <c r="AE7988">
        <v>11101</v>
      </c>
      <c r="AF7988" t="s">
        <v>2281</v>
      </c>
      <c r="AG7988" t="s">
        <v>549</v>
      </c>
      <c r="AH7988">
        <v>122</v>
      </c>
    </row>
    <row r="7989" spans="1:34" hidden="1" x14ac:dyDescent="0.25">
      <c r="A7989" t="str">
        <f t="shared" si="372"/>
        <v>29 1 3 11 1 7 75 3 0 4103050 298053</v>
      </c>
      <c r="B7989" t="str">
        <f t="shared" si="373"/>
        <v>29 1 3 11 1 7 75 3 0 4103050 298076</v>
      </c>
      <c r="C7989" t="str">
        <f t="shared" si="374"/>
        <v>29 1 3 11 1 7 75 3 0 4103050</v>
      </c>
      <c r="D7989">
        <v>29</v>
      </c>
      <c r="E7989">
        <v>1</v>
      </c>
      <c r="F7989">
        <v>3</v>
      </c>
      <c r="G7989">
        <v>11</v>
      </c>
      <c r="H7989">
        <v>1</v>
      </c>
      <c r="I7989">
        <v>7</v>
      </c>
      <c r="J7989">
        <v>75</v>
      </c>
      <c r="K7989">
        <v>3</v>
      </c>
      <c r="L7989" t="s">
        <v>147</v>
      </c>
      <c r="M7989" t="s">
        <v>210</v>
      </c>
      <c r="N7989" s="13">
        <v>2117925</v>
      </c>
      <c r="O7989">
        <v>298053</v>
      </c>
      <c r="P7989">
        <v>2024</v>
      </c>
      <c r="Q7989">
        <v>75097988</v>
      </c>
      <c r="R7989" t="s">
        <v>1893</v>
      </c>
      <c r="S7989" s="13">
        <v>2117925</v>
      </c>
      <c r="T7989">
        <v>0</v>
      </c>
      <c r="U7989" t="s">
        <v>6406</v>
      </c>
      <c r="V7989" t="s">
        <v>2342</v>
      </c>
      <c r="W7989">
        <v>5002</v>
      </c>
      <c r="X7989">
        <v>0</v>
      </c>
      <c r="Y7989">
        <v>298076</v>
      </c>
      <c r="Z7989">
        <v>20240320</v>
      </c>
      <c r="AA7989">
        <v>0</v>
      </c>
      <c r="AB7989">
        <v>0</v>
      </c>
      <c r="AC7989" t="s">
        <v>2281</v>
      </c>
      <c r="AD7989" t="s">
        <v>2281</v>
      </c>
      <c r="AE7989">
        <v>11101</v>
      </c>
      <c r="AF7989" t="s">
        <v>2281</v>
      </c>
      <c r="AG7989" t="s">
        <v>549</v>
      </c>
      <c r="AH7989">
        <v>122</v>
      </c>
    </row>
    <row r="7990" spans="1:34" hidden="1" x14ac:dyDescent="0.25">
      <c r="A7990" t="str">
        <f t="shared" si="372"/>
        <v>29 1 3 11 1 7 75 3 0 4103050 298054</v>
      </c>
      <c r="B7990" t="str">
        <f t="shared" si="373"/>
        <v>29 1 3 11 1 7 75 3 0 4103050 298077</v>
      </c>
      <c r="C7990" t="str">
        <f t="shared" si="374"/>
        <v>29 1 3 11 1 7 75 3 0 4103050</v>
      </c>
      <c r="D7990">
        <v>29</v>
      </c>
      <c r="E7990">
        <v>1</v>
      </c>
      <c r="F7990">
        <v>3</v>
      </c>
      <c r="G7990">
        <v>11</v>
      </c>
      <c r="H7990">
        <v>1</v>
      </c>
      <c r="I7990">
        <v>7</v>
      </c>
      <c r="J7990">
        <v>75</v>
      </c>
      <c r="K7990">
        <v>3</v>
      </c>
      <c r="L7990" t="s">
        <v>147</v>
      </c>
      <c r="M7990" t="s">
        <v>210</v>
      </c>
      <c r="N7990" s="13">
        <v>2212055</v>
      </c>
      <c r="O7990">
        <v>298054</v>
      </c>
      <c r="P7990">
        <v>2024</v>
      </c>
      <c r="Q7990">
        <v>75084497</v>
      </c>
      <c r="R7990" t="s">
        <v>1894</v>
      </c>
      <c r="S7990" s="13">
        <v>2212055</v>
      </c>
      <c r="T7990">
        <v>0</v>
      </c>
      <c r="U7990" t="s">
        <v>6405</v>
      </c>
      <c r="V7990" t="s">
        <v>2342</v>
      </c>
      <c r="W7990">
        <v>5002</v>
      </c>
      <c r="X7990">
        <v>0</v>
      </c>
      <c r="Y7990">
        <v>298077</v>
      </c>
      <c r="Z7990">
        <v>20240320</v>
      </c>
      <c r="AA7990">
        <v>0</v>
      </c>
      <c r="AB7990">
        <v>0</v>
      </c>
      <c r="AC7990" t="s">
        <v>2281</v>
      </c>
      <c r="AD7990" t="s">
        <v>2281</v>
      </c>
      <c r="AE7990">
        <v>11101</v>
      </c>
      <c r="AF7990" t="s">
        <v>2281</v>
      </c>
      <c r="AG7990" t="s">
        <v>549</v>
      </c>
      <c r="AH7990">
        <v>122</v>
      </c>
    </row>
    <row r="7991" spans="1:34" hidden="1" x14ac:dyDescent="0.25">
      <c r="A7991" t="str">
        <f t="shared" si="372"/>
        <v>29 1 3 11 1 7 75 3 0 4103050 298055</v>
      </c>
      <c r="B7991" t="str">
        <f t="shared" si="373"/>
        <v>29 1 3 11 1 7 75 3 0 4103050 298078</v>
      </c>
      <c r="C7991" t="str">
        <f t="shared" si="374"/>
        <v>29 1 3 11 1 7 75 3 0 4103050</v>
      </c>
      <c r="D7991">
        <v>29</v>
      </c>
      <c r="E7991">
        <v>1</v>
      </c>
      <c r="F7991">
        <v>3</v>
      </c>
      <c r="G7991">
        <v>11</v>
      </c>
      <c r="H7991">
        <v>1</v>
      </c>
      <c r="I7991">
        <v>7</v>
      </c>
      <c r="J7991">
        <v>75</v>
      </c>
      <c r="K7991">
        <v>3</v>
      </c>
      <c r="L7991" t="s">
        <v>147</v>
      </c>
      <c r="M7991" t="s">
        <v>210</v>
      </c>
      <c r="N7991" s="13">
        <v>2212055</v>
      </c>
      <c r="O7991">
        <v>298055</v>
      </c>
      <c r="P7991">
        <v>2024</v>
      </c>
      <c r="Q7991">
        <v>24339968</v>
      </c>
      <c r="R7991" t="s">
        <v>1895</v>
      </c>
      <c r="S7991" s="13">
        <v>2212055</v>
      </c>
      <c r="T7991">
        <v>0</v>
      </c>
      <c r="U7991" t="s">
        <v>6405</v>
      </c>
      <c r="V7991" t="s">
        <v>2342</v>
      </c>
      <c r="W7991">
        <v>5002</v>
      </c>
      <c r="X7991">
        <v>0</v>
      </c>
      <c r="Y7991">
        <v>298078</v>
      </c>
      <c r="Z7991">
        <v>20240320</v>
      </c>
      <c r="AA7991">
        <v>0</v>
      </c>
      <c r="AB7991">
        <v>0</v>
      </c>
      <c r="AC7991" t="s">
        <v>2281</v>
      </c>
      <c r="AD7991" t="s">
        <v>2281</v>
      </c>
      <c r="AE7991">
        <v>11101</v>
      </c>
      <c r="AF7991" t="s">
        <v>2281</v>
      </c>
      <c r="AG7991" t="s">
        <v>549</v>
      </c>
      <c r="AH7991">
        <v>122</v>
      </c>
    </row>
    <row r="7992" spans="1:34" hidden="1" x14ac:dyDescent="0.25">
      <c r="A7992" t="str">
        <f t="shared" si="372"/>
        <v>29 1 3 11 1 7 75 3 0 4103050 298056</v>
      </c>
      <c r="B7992" t="str">
        <f t="shared" si="373"/>
        <v>29 1 3 11 1 7 75 3 0 4103050 298079</v>
      </c>
      <c r="C7992" t="str">
        <f t="shared" si="374"/>
        <v>29 1 3 11 1 7 75 3 0 4103050</v>
      </c>
      <c r="D7992">
        <v>29</v>
      </c>
      <c r="E7992">
        <v>1</v>
      </c>
      <c r="F7992">
        <v>3</v>
      </c>
      <c r="G7992">
        <v>11</v>
      </c>
      <c r="H7992">
        <v>1</v>
      </c>
      <c r="I7992">
        <v>7</v>
      </c>
      <c r="J7992">
        <v>75</v>
      </c>
      <c r="K7992">
        <v>3</v>
      </c>
      <c r="L7992" t="s">
        <v>147</v>
      </c>
      <c r="M7992" t="s">
        <v>210</v>
      </c>
      <c r="N7992" s="13">
        <v>2212055</v>
      </c>
      <c r="O7992">
        <v>298056</v>
      </c>
      <c r="P7992">
        <v>2024</v>
      </c>
      <c r="Q7992">
        <v>1053863217</v>
      </c>
      <c r="R7992" t="s">
        <v>1896</v>
      </c>
      <c r="S7992" s="13">
        <v>2212055</v>
      </c>
      <c r="T7992">
        <v>0</v>
      </c>
      <c r="U7992" t="s">
        <v>6405</v>
      </c>
      <c r="V7992" t="s">
        <v>2342</v>
      </c>
      <c r="W7992">
        <v>5002</v>
      </c>
      <c r="X7992">
        <v>0</v>
      </c>
      <c r="Y7992">
        <v>298079</v>
      </c>
      <c r="Z7992">
        <v>20240320</v>
      </c>
      <c r="AA7992">
        <v>0</v>
      </c>
      <c r="AB7992">
        <v>0</v>
      </c>
      <c r="AC7992" t="s">
        <v>2281</v>
      </c>
      <c r="AD7992" t="s">
        <v>2281</v>
      </c>
      <c r="AE7992">
        <v>11101</v>
      </c>
      <c r="AF7992" t="s">
        <v>2281</v>
      </c>
      <c r="AG7992" t="s">
        <v>549</v>
      </c>
      <c r="AH7992">
        <v>122</v>
      </c>
    </row>
    <row r="7993" spans="1:34" hidden="1" x14ac:dyDescent="0.25">
      <c r="A7993" t="str">
        <f t="shared" si="372"/>
        <v>29 1 3 11 1 7 75 3 0 4103050 298057</v>
      </c>
      <c r="B7993" t="str">
        <f t="shared" si="373"/>
        <v>29 1 3 11 1 7 75 3 0 4103050 298080</v>
      </c>
      <c r="C7993" t="str">
        <f t="shared" si="374"/>
        <v>29 1 3 11 1 7 75 3 0 4103050</v>
      </c>
      <c r="D7993">
        <v>29</v>
      </c>
      <c r="E7993">
        <v>1</v>
      </c>
      <c r="F7993">
        <v>3</v>
      </c>
      <c r="G7993">
        <v>11</v>
      </c>
      <c r="H7993">
        <v>1</v>
      </c>
      <c r="I7993">
        <v>7</v>
      </c>
      <c r="J7993">
        <v>75</v>
      </c>
      <c r="K7993">
        <v>3</v>
      </c>
      <c r="L7993" t="s">
        <v>147</v>
      </c>
      <c r="M7993" t="s">
        <v>210</v>
      </c>
      <c r="N7993" s="13">
        <v>2212055</v>
      </c>
      <c r="O7993">
        <v>298057</v>
      </c>
      <c r="P7993">
        <v>2024</v>
      </c>
      <c r="Q7993">
        <v>10272919</v>
      </c>
      <c r="R7993" t="s">
        <v>1897</v>
      </c>
      <c r="S7993" s="13">
        <v>2212055</v>
      </c>
      <c r="T7993">
        <v>0</v>
      </c>
      <c r="U7993" t="s">
        <v>6405</v>
      </c>
      <c r="V7993" t="s">
        <v>2342</v>
      </c>
      <c r="W7993">
        <v>5002</v>
      </c>
      <c r="X7993">
        <v>0</v>
      </c>
      <c r="Y7993">
        <v>298080</v>
      </c>
      <c r="Z7993">
        <v>20240320</v>
      </c>
      <c r="AA7993">
        <v>0</v>
      </c>
      <c r="AB7993">
        <v>0</v>
      </c>
      <c r="AC7993" t="s">
        <v>2281</v>
      </c>
      <c r="AD7993" t="s">
        <v>2281</v>
      </c>
      <c r="AE7993">
        <v>11101</v>
      </c>
      <c r="AF7993" t="s">
        <v>2281</v>
      </c>
      <c r="AG7993" t="s">
        <v>549</v>
      </c>
      <c r="AH7993">
        <v>122</v>
      </c>
    </row>
    <row r="7994" spans="1:34" hidden="1" x14ac:dyDescent="0.25">
      <c r="A7994" t="str">
        <f t="shared" si="372"/>
        <v>29 1 3 11 1 7 75 3 0 4103050 298058</v>
      </c>
      <c r="B7994" t="str">
        <f t="shared" si="373"/>
        <v>29 1 3 11 1 7 75 3 0 4103050 298081</v>
      </c>
      <c r="C7994" t="str">
        <f t="shared" si="374"/>
        <v>29 1 3 11 1 7 75 3 0 4103050</v>
      </c>
      <c r="D7994">
        <v>29</v>
      </c>
      <c r="E7994">
        <v>1</v>
      </c>
      <c r="F7994">
        <v>3</v>
      </c>
      <c r="G7994">
        <v>11</v>
      </c>
      <c r="H7994">
        <v>1</v>
      </c>
      <c r="I7994">
        <v>7</v>
      </c>
      <c r="J7994">
        <v>75</v>
      </c>
      <c r="K7994">
        <v>3</v>
      </c>
      <c r="L7994" t="s">
        <v>147</v>
      </c>
      <c r="M7994" t="s">
        <v>210</v>
      </c>
      <c r="N7994" s="13">
        <v>2023795</v>
      </c>
      <c r="O7994">
        <v>298058</v>
      </c>
      <c r="P7994">
        <v>2024</v>
      </c>
      <c r="Q7994">
        <v>16076594</v>
      </c>
      <c r="R7994" t="s">
        <v>1898</v>
      </c>
      <c r="S7994" s="13">
        <v>2023795</v>
      </c>
      <c r="T7994">
        <v>0</v>
      </c>
      <c r="U7994" t="s">
        <v>6407</v>
      </c>
      <c r="V7994" t="s">
        <v>2342</v>
      </c>
      <c r="W7994">
        <v>5002</v>
      </c>
      <c r="X7994">
        <v>0</v>
      </c>
      <c r="Y7994">
        <v>298081</v>
      </c>
      <c r="Z7994">
        <v>20240320</v>
      </c>
      <c r="AA7994">
        <v>0</v>
      </c>
      <c r="AB7994">
        <v>0</v>
      </c>
      <c r="AC7994" t="s">
        <v>2281</v>
      </c>
      <c r="AD7994" t="s">
        <v>2281</v>
      </c>
      <c r="AE7994">
        <v>11101</v>
      </c>
      <c r="AF7994" t="s">
        <v>2281</v>
      </c>
      <c r="AG7994" t="s">
        <v>549</v>
      </c>
      <c r="AH7994">
        <v>122</v>
      </c>
    </row>
    <row r="7995" spans="1:34" hidden="1" x14ac:dyDescent="0.25">
      <c r="A7995" t="str">
        <f t="shared" si="372"/>
        <v>29 1 3 11 1 7 75 3 0 4103050 298059</v>
      </c>
      <c r="B7995" t="str">
        <f t="shared" si="373"/>
        <v>29 1 3 11 1 7 75 3 0 4103050 298082</v>
      </c>
      <c r="C7995" t="str">
        <f t="shared" si="374"/>
        <v>29 1 3 11 1 7 75 3 0 4103050</v>
      </c>
      <c r="D7995">
        <v>29</v>
      </c>
      <c r="E7995">
        <v>1</v>
      </c>
      <c r="F7995">
        <v>3</v>
      </c>
      <c r="G7995">
        <v>11</v>
      </c>
      <c r="H7995">
        <v>1</v>
      </c>
      <c r="I7995">
        <v>7</v>
      </c>
      <c r="J7995">
        <v>75</v>
      </c>
      <c r="K7995">
        <v>3</v>
      </c>
      <c r="L7995" t="s">
        <v>147</v>
      </c>
      <c r="M7995" t="s">
        <v>210</v>
      </c>
      <c r="N7995" s="13">
        <v>2212055</v>
      </c>
      <c r="O7995">
        <v>298059</v>
      </c>
      <c r="P7995">
        <v>2024</v>
      </c>
      <c r="Q7995">
        <v>24361076</v>
      </c>
      <c r="R7995" t="s">
        <v>6408</v>
      </c>
      <c r="S7995" s="13">
        <v>2212055</v>
      </c>
      <c r="T7995">
        <v>0</v>
      </c>
      <c r="U7995" t="s">
        <v>6409</v>
      </c>
      <c r="V7995" t="s">
        <v>2342</v>
      </c>
      <c r="W7995">
        <v>5002</v>
      </c>
      <c r="X7995">
        <v>0</v>
      </c>
      <c r="Y7995">
        <v>298082</v>
      </c>
      <c r="Z7995">
        <v>20240320</v>
      </c>
      <c r="AA7995">
        <v>0</v>
      </c>
      <c r="AB7995">
        <v>0</v>
      </c>
      <c r="AC7995" t="s">
        <v>2281</v>
      </c>
      <c r="AD7995" t="s">
        <v>2281</v>
      </c>
      <c r="AE7995">
        <v>11101</v>
      </c>
      <c r="AF7995" t="s">
        <v>2281</v>
      </c>
      <c r="AG7995" t="s">
        <v>549</v>
      </c>
      <c r="AH7995">
        <v>122</v>
      </c>
    </row>
    <row r="7996" spans="1:34" hidden="1" x14ac:dyDescent="0.25">
      <c r="A7996" t="str">
        <f t="shared" si="372"/>
        <v>29 1 3 11 1 7 75 3 0 4103050 298060</v>
      </c>
      <c r="B7996" t="str">
        <f t="shared" si="373"/>
        <v>29 1 3 11 1 7 75 3 0 4103050 298083</v>
      </c>
      <c r="C7996" t="str">
        <f t="shared" si="374"/>
        <v>29 1 3 11 1 7 75 3 0 4103050</v>
      </c>
      <c r="D7996">
        <v>29</v>
      </c>
      <c r="E7996">
        <v>1</v>
      </c>
      <c r="F7996">
        <v>3</v>
      </c>
      <c r="G7996">
        <v>11</v>
      </c>
      <c r="H7996">
        <v>1</v>
      </c>
      <c r="I7996">
        <v>7</v>
      </c>
      <c r="J7996">
        <v>75</v>
      </c>
      <c r="K7996">
        <v>3</v>
      </c>
      <c r="L7996" t="s">
        <v>147</v>
      </c>
      <c r="M7996" t="s">
        <v>210</v>
      </c>
      <c r="N7996" s="13">
        <v>2212055</v>
      </c>
      <c r="O7996">
        <v>298060</v>
      </c>
      <c r="P7996">
        <v>2024</v>
      </c>
      <c r="Q7996">
        <v>75071080</v>
      </c>
      <c r="R7996" t="s">
        <v>1899</v>
      </c>
      <c r="S7996" s="13">
        <v>2212055</v>
      </c>
      <c r="T7996">
        <v>0</v>
      </c>
      <c r="U7996" t="s">
        <v>6409</v>
      </c>
      <c r="V7996" t="s">
        <v>2342</v>
      </c>
      <c r="W7996">
        <v>5002</v>
      </c>
      <c r="X7996">
        <v>0</v>
      </c>
      <c r="Y7996">
        <v>298083</v>
      </c>
      <c r="Z7996">
        <v>20240320</v>
      </c>
      <c r="AA7996">
        <v>0</v>
      </c>
      <c r="AB7996">
        <v>0</v>
      </c>
      <c r="AC7996" t="s">
        <v>2281</v>
      </c>
      <c r="AD7996" t="s">
        <v>2281</v>
      </c>
      <c r="AE7996">
        <v>11101</v>
      </c>
      <c r="AF7996" t="s">
        <v>2281</v>
      </c>
      <c r="AG7996" t="s">
        <v>549</v>
      </c>
      <c r="AH7996">
        <v>122</v>
      </c>
    </row>
    <row r="7997" spans="1:34" hidden="1" x14ac:dyDescent="0.25">
      <c r="A7997" t="str">
        <f t="shared" si="372"/>
        <v>29 1 3 11 1 7 75 3 0 4103050 298061</v>
      </c>
      <c r="B7997" t="str">
        <f t="shared" si="373"/>
        <v>29 1 3 11 1 7 75 3 0 4103050 298084</v>
      </c>
      <c r="C7997" t="str">
        <f t="shared" si="374"/>
        <v>29 1 3 11 1 7 75 3 0 4103050</v>
      </c>
      <c r="D7997">
        <v>29</v>
      </c>
      <c r="E7997">
        <v>1</v>
      </c>
      <c r="F7997">
        <v>3</v>
      </c>
      <c r="G7997">
        <v>11</v>
      </c>
      <c r="H7997">
        <v>1</v>
      </c>
      <c r="I7997">
        <v>7</v>
      </c>
      <c r="J7997">
        <v>75</v>
      </c>
      <c r="K7997">
        <v>3</v>
      </c>
      <c r="L7997" t="s">
        <v>147</v>
      </c>
      <c r="M7997" t="s">
        <v>210</v>
      </c>
      <c r="N7997" s="13">
        <v>2141457.5</v>
      </c>
      <c r="O7997">
        <v>298061</v>
      </c>
      <c r="P7997">
        <v>2024</v>
      </c>
      <c r="Q7997">
        <v>24292290</v>
      </c>
      <c r="R7997" t="s">
        <v>6410</v>
      </c>
      <c r="S7997" s="13">
        <v>2141457.5</v>
      </c>
      <c r="T7997">
        <v>0</v>
      </c>
      <c r="U7997" t="s">
        <v>6411</v>
      </c>
      <c r="V7997" t="s">
        <v>2342</v>
      </c>
      <c r="W7997">
        <v>5002</v>
      </c>
      <c r="X7997">
        <v>0</v>
      </c>
      <c r="Y7997">
        <v>298084</v>
      </c>
      <c r="Z7997">
        <v>20240320</v>
      </c>
      <c r="AA7997">
        <v>0</v>
      </c>
      <c r="AB7997">
        <v>0</v>
      </c>
      <c r="AC7997" t="s">
        <v>2281</v>
      </c>
      <c r="AD7997" t="s">
        <v>2281</v>
      </c>
      <c r="AE7997">
        <v>11101</v>
      </c>
      <c r="AF7997" t="s">
        <v>2281</v>
      </c>
      <c r="AG7997" t="s">
        <v>549</v>
      </c>
      <c r="AH7997">
        <v>122</v>
      </c>
    </row>
    <row r="7998" spans="1:34" hidden="1" x14ac:dyDescent="0.25">
      <c r="A7998" t="str">
        <f t="shared" si="372"/>
        <v>29 1 3 11 1 7 75 3 0 4103050 298062</v>
      </c>
      <c r="B7998" t="str">
        <f t="shared" si="373"/>
        <v>29 1 3 11 1 7 75 3 0 4103050 298085</v>
      </c>
      <c r="C7998" t="str">
        <f t="shared" si="374"/>
        <v>29 1 3 11 1 7 75 3 0 4103050</v>
      </c>
      <c r="D7998">
        <v>29</v>
      </c>
      <c r="E7998">
        <v>1</v>
      </c>
      <c r="F7998">
        <v>3</v>
      </c>
      <c r="G7998">
        <v>11</v>
      </c>
      <c r="H7998">
        <v>1</v>
      </c>
      <c r="I7998">
        <v>7</v>
      </c>
      <c r="J7998">
        <v>75</v>
      </c>
      <c r="K7998">
        <v>3</v>
      </c>
      <c r="L7998" t="s">
        <v>147</v>
      </c>
      <c r="M7998" t="s">
        <v>210</v>
      </c>
      <c r="N7998" s="13">
        <v>282390</v>
      </c>
      <c r="O7998">
        <v>298062</v>
      </c>
      <c r="P7998">
        <v>2024</v>
      </c>
      <c r="Q7998">
        <v>24824891</v>
      </c>
      <c r="R7998" t="s">
        <v>1900</v>
      </c>
      <c r="S7998" s="13">
        <v>282390</v>
      </c>
      <c r="T7998">
        <v>0</v>
      </c>
      <c r="U7998" t="s">
        <v>6412</v>
      </c>
      <c r="V7998" t="s">
        <v>2342</v>
      </c>
      <c r="W7998">
        <v>5002</v>
      </c>
      <c r="X7998">
        <v>0</v>
      </c>
      <c r="Y7998">
        <v>298085</v>
      </c>
      <c r="Z7998">
        <v>20240320</v>
      </c>
      <c r="AA7998">
        <v>0</v>
      </c>
      <c r="AB7998">
        <v>0</v>
      </c>
      <c r="AC7998" t="s">
        <v>2281</v>
      </c>
      <c r="AD7998" t="s">
        <v>2281</v>
      </c>
      <c r="AE7998">
        <v>11101</v>
      </c>
      <c r="AF7998" t="s">
        <v>2281</v>
      </c>
      <c r="AG7998" t="s">
        <v>549</v>
      </c>
      <c r="AH7998">
        <v>122</v>
      </c>
    </row>
    <row r="7999" spans="1:34" hidden="1" x14ac:dyDescent="0.25">
      <c r="A7999" t="str">
        <f t="shared" si="372"/>
        <v>29 1 3 11 1 7 75 3 0 4103050 298063</v>
      </c>
      <c r="B7999" t="str">
        <f t="shared" si="373"/>
        <v>29 1 3 11 1 7 75 3 0 4103050 298086</v>
      </c>
      <c r="C7999" t="str">
        <f t="shared" si="374"/>
        <v>29 1 3 11 1 7 75 3 0 4103050</v>
      </c>
      <c r="D7999">
        <v>29</v>
      </c>
      <c r="E7999">
        <v>1</v>
      </c>
      <c r="F7999">
        <v>3</v>
      </c>
      <c r="G7999">
        <v>11</v>
      </c>
      <c r="H7999">
        <v>1</v>
      </c>
      <c r="I7999">
        <v>7</v>
      </c>
      <c r="J7999">
        <v>75</v>
      </c>
      <c r="K7999">
        <v>3</v>
      </c>
      <c r="L7999" t="s">
        <v>147</v>
      </c>
      <c r="M7999" t="s">
        <v>210</v>
      </c>
      <c r="N7999" s="13">
        <v>2023795</v>
      </c>
      <c r="O7999">
        <v>298063</v>
      </c>
      <c r="P7999">
        <v>2024</v>
      </c>
      <c r="Q7999">
        <v>1053811020</v>
      </c>
      <c r="R7999" t="s">
        <v>1901</v>
      </c>
      <c r="S7999" s="13">
        <v>2023795</v>
      </c>
      <c r="T7999">
        <v>0</v>
      </c>
      <c r="U7999" t="s">
        <v>6413</v>
      </c>
      <c r="V7999" t="s">
        <v>2342</v>
      </c>
      <c r="W7999">
        <v>5002</v>
      </c>
      <c r="X7999">
        <v>0</v>
      </c>
      <c r="Y7999">
        <v>298086</v>
      </c>
      <c r="Z7999">
        <v>20240320</v>
      </c>
      <c r="AA7999">
        <v>0</v>
      </c>
      <c r="AB7999">
        <v>0</v>
      </c>
      <c r="AC7999" t="s">
        <v>2281</v>
      </c>
      <c r="AD7999" t="s">
        <v>2281</v>
      </c>
      <c r="AE7999">
        <v>11101</v>
      </c>
      <c r="AF7999" t="s">
        <v>2281</v>
      </c>
      <c r="AG7999" t="s">
        <v>549</v>
      </c>
      <c r="AH7999">
        <v>122</v>
      </c>
    </row>
    <row r="8000" spans="1:34" hidden="1" x14ac:dyDescent="0.25">
      <c r="A8000" t="str">
        <f t="shared" si="372"/>
        <v>29 1 3 11 1 7 75 3 0 4103050 298064</v>
      </c>
      <c r="B8000" t="str">
        <f t="shared" si="373"/>
        <v>29 1 3 11 1 7 75 3 0 4103050 298087</v>
      </c>
      <c r="C8000" t="str">
        <f t="shared" si="374"/>
        <v>29 1 3 11 1 7 75 3 0 4103050</v>
      </c>
      <c r="D8000">
        <v>29</v>
      </c>
      <c r="E8000">
        <v>1</v>
      </c>
      <c r="F8000">
        <v>3</v>
      </c>
      <c r="G8000">
        <v>11</v>
      </c>
      <c r="H8000">
        <v>1</v>
      </c>
      <c r="I8000">
        <v>7</v>
      </c>
      <c r="J8000">
        <v>75</v>
      </c>
      <c r="K8000">
        <v>3</v>
      </c>
      <c r="L8000" t="s">
        <v>147</v>
      </c>
      <c r="M8000" t="s">
        <v>210</v>
      </c>
      <c r="N8000" s="13">
        <v>2212055</v>
      </c>
      <c r="O8000">
        <v>298064</v>
      </c>
      <c r="P8000">
        <v>2024</v>
      </c>
      <c r="Q8000">
        <v>75073307</v>
      </c>
      <c r="R8000" t="s">
        <v>1902</v>
      </c>
      <c r="S8000" s="13">
        <v>2212055</v>
      </c>
      <c r="T8000">
        <v>0</v>
      </c>
      <c r="U8000" t="s">
        <v>6409</v>
      </c>
      <c r="V8000" t="s">
        <v>2342</v>
      </c>
      <c r="W8000">
        <v>5002</v>
      </c>
      <c r="X8000">
        <v>0</v>
      </c>
      <c r="Y8000">
        <v>298087</v>
      </c>
      <c r="Z8000">
        <v>20240320</v>
      </c>
      <c r="AA8000">
        <v>0</v>
      </c>
      <c r="AB8000">
        <v>0</v>
      </c>
      <c r="AC8000" t="s">
        <v>2281</v>
      </c>
      <c r="AD8000" t="s">
        <v>2281</v>
      </c>
      <c r="AE8000">
        <v>11101</v>
      </c>
      <c r="AF8000" t="s">
        <v>2281</v>
      </c>
      <c r="AG8000" t="s">
        <v>549</v>
      </c>
      <c r="AH8000">
        <v>122</v>
      </c>
    </row>
    <row r="8001" spans="1:34" hidden="1" x14ac:dyDescent="0.25">
      <c r="A8001" t="str">
        <f t="shared" si="372"/>
        <v>29 1 3 11 1 7 75 3 0 4103050 298065</v>
      </c>
      <c r="B8001" t="str">
        <f t="shared" si="373"/>
        <v>29 1 3 11 1 7 75 3 0 4103050 298088</v>
      </c>
      <c r="C8001" t="str">
        <f t="shared" si="374"/>
        <v>29 1 3 11 1 7 75 3 0 4103050</v>
      </c>
      <c r="D8001">
        <v>29</v>
      </c>
      <c r="E8001">
        <v>1</v>
      </c>
      <c r="F8001">
        <v>3</v>
      </c>
      <c r="G8001">
        <v>11</v>
      </c>
      <c r="H8001">
        <v>1</v>
      </c>
      <c r="I8001">
        <v>7</v>
      </c>
      <c r="J8001">
        <v>75</v>
      </c>
      <c r="K8001">
        <v>3</v>
      </c>
      <c r="L8001" t="s">
        <v>147</v>
      </c>
      <c r="M8001" t="s">
        <v>210</v>
      </c>
      <c r="N8001" s="13">
        <v>2141457.5</v>
      </c>
      <c r="O8001">
        <v>298065</v>
      </c>
      <c r="P8001">
        <v>2024</v>
      </c>
      <c r="Q8001">
        <v>1053832797</v>
      </c>
      <c r="R8001" t="s">
        <v>1903</v>
      </c>
      <c r="S8001" s="13">
        <v>2141457.5</v>
      </c>
      <c r="T8001">
        <v>0</v>
      </c>
      <c r="U8001" t="s">
        <v>6411</v>
      </c>
      <c r="V8001" t="s">
        <v>2342</v>
      </c>
      <c r="W8001">
        <v>5002</v>
      </c>
      <c r="X8001">
        <v>0</v>
      </c>
      <c r="Y8001">
        <v>298088</v>
      </c>
      <c r="Z8001">
        <v>20240320</v>
      </c>
      <c r="AA8001">
        <v>0</v>
      </c>
      <c r="AB8001">
        <v>0</v>
      </c>
      <c r="AC8001" t="s">
        <v>2281</v>
      </c>
      <c r="AD8001" t="s">
        <v>2281</v>
      </c>
      <c r="AE8001">
        <v>11101</v>
      </c>
      <c r="AF8001" t="s">
        <v>2281</v>
      </c>
      <c r="AG8001" t="s">
        <v>549</v>
      </c>
      <c r="AH8001">
        <v>122</v>
      </c>
    </row>
    <row r="8002" spans="1:34" hidden="1" x14ac:dyDescent="0.25">
      <c r="A8002" t="str">
        <f t="shared" ref="A8002:A8065" si="375">+CONCATENATE(,D8002," ",E8002," ",F8002," ",G8002," ",H8002," ",I8002," ",J8002," ",K8002," ",L8002," ",M8002," ",O8002)</f>
        <v>29 1 3 11 1 7 75 3 0 4103050 298066</v>
      </c>
      <c r="B8002" t="str">
        <f t="shared" ref="B8002:B8065" si="376">+CONCATENATE(,D8002," ",E8002," ",F8002," ",G8002," ",H8002," ",I8002," ",J8002," ",K8002," ",L8002," ",M8002," ",Y8002)</f>
        <v>29 1 3 11 1 7 75 3 0 4103050 298089</v>
      </c>
      <c r="C8002" t="str">
        <f t="shared" ref="C8002:C8065" si="377">+CONCATENATE(,D8002," ",E8002," ",F8002," ",G8002," ",H8002," ",I8002," ",J8002," ",K8002," ",L8002," ",M8002)</f>
        <v>29 1 3 11 1 7 75 3 0 4103050</v>
      </c>
      <c r="D8002">
        <v>29</v>
      </c>
      <c r="E8002">
        <v>1</v>
      </c>
      <c r="F8002">
        <v>3</v>
      </c>
      <c r="G8002">
        <v>11</v>
      </c>
      <c r="H8002">
        <v>1</v>
      </c>
      <c r="I8002">
        <v>7</v>
      </c>
      <c r="J8002">
        <v>75</v>
      </c>
      <c r="K8002">
        <v>3</v>
      </c>
      <c r="L8002" t="s">
        <v>147</v>
      </c>
      <c r="M8002" t="s">
        <v>210</v>
      </c>
      <c r="N8002" s="13">
        <v>2117925</v>
      </c>
      <c r="O8002">
        <v>298066</v>
      </c>
      <c r="P8002">
        <v>2024</v>
      </c>
      <c r="Q8002">
        <v>1053872964</v>
      </c>
      <c r="R8002" t="s">
        <v>1904</v>
      </c>
      <c r="S8002" s="13">
        <v>2117925</v>
      </c>
      <c r="T8002">
        <v>0</v>
      </c>
      <c r="U8002" t="s">
        <v>6414</v>
      </c>
      <c r="V8002" t="s">
        <v>2342</v>
      </c>
      <c r="W8002">
        <v>5002</v>
      </c>
      <c r="X8002">
        <v>0</v>
      </c>
      <c r="Y8002">
        <v>298089</v>
      </c>
      <c r="Z8002">
        <v>20240320</v>
      </c>
      <c r="AA8002">
        <v>0</v>
      </c>
      <c r="AB8002">
        <v>0</v>
      </c>
      <c r="AC8002" t="s">
        <v>2281</v>
      </c>
      <c r="AD8002" t="s">
        <v>2281</v>
      </c>
      <c r="AE8002">
        <v>11101</v>
      </c>
      <c r="AF8002" t="s">
        <v>2281</v>
      </c>
      <c r="AG8002" t="s">
        <v>549</v>
      </c>
      <c r="AH8002">
        <v>122</v>
      </c>
    </row>
    <row r="8003" spans="1:34" hidden="1" x14ac:dyDescent="0.25">
      <c r="A8003" t="str">
        <f t="shared" si="375"/>
        <v>29 1 3 11 1 7 75 3 0 4103050 298067</v>
      </c>
      <c r="B8003" t="str">
        <f t="shared" si="376"/>
        <v>29 1 3 11 1 7 75 3 0 4103050 298090</v>
      </c>
      <c r="C8003" t="str">
        <f t="shared" si="377"/>
        <v>29 1 3 11 1 7 75 3 0 4103050</v>
      </c>
      <c r="D8003">
        <v>29</v>
      </c>
      <c r="E8003">
        <v>1</v>
      </c>
      <c r="F8003">
        <v>3</v>
      </c>
      <c r="G8003">
        <v>11</v>
      </c>
      <c r="H8003">
        <v>1</v>
      </c>
      <c r="I8003">
        <v>7</v>
      </c>
      <c r="J8003">
        <v>75</v>
      </c>
      <c r="K8003">
        <v>3</v>
      </c>
      <c r="L8003" t="s">
        <v>147</v>
      </c>
      <c r="M8003" t="s">
        <v>210</v>
      </c>
      <c r="N8003" s="13">
        <v>2188522.5</v>
      </c>
      <c r="O8003">
        <v>298067</v>
      </c>
      <c r="P8003">
        <v>2024</v>
      </c>
      <c r="Q8003">
        <v>30276912</v>
      </c>
      <c r="R8003" t="s">
        <v>1905</v>
      </c>
      <c r="S8003" s="13">
        <v>2188522.5</v>
      </c>
      <c r="T8003">
        <v>0</v>
      </c>
      <c r="U8003" t="s">
        <v>6415</v>
      </c>
      <c r="V8003" t="s">
        <v>2342</v>
      </c>
      <c r="W8003">
        <v>5002</v>
      </c>
      <c r="X8003">
        <v>0</v>
      </c>
      <c r="Y8003">
        <v>298090</v>
      </c>
      <c r="Z8003">
        <v>20240320</v>
      </c>
      <c r="AA8003">
        <v>0</v>
      </c>
      <c r="AB8003">
        <v>0</v>
      </c>
      <c r="AC8003" t="s">
        <v>2281</v>
      </c>
      <c r="AD8003" t="s">
        <v>2281</v>
      </c>
      <c r="AE8003">
        <v>11101</v>
      </c>
      <c r="AF8003" t="s">
        <v>2281</v>
      </c>
      <c r="AG8003" t="s">
        <v>549</v>
      </c>
      <c r="AH8003">
        <v>122</v>
      </c>
    </row>
    <row r="8004" spans="1:34" hidden="1" x14ac:dyDescent="0.25">
      <c r="A8004" t="str">
        <f t="shared" si="375"/>
        <v>29 1 3 11 1 7 75 3 0 4103050 298068</v>
      </c>
      <c r="B8004" t="str">
        <f t="shared" si="376"/>
        <v>29 1 3 11 1 7 75 3 0 4103050 298091</v>
      </c>
      <c r="C8004" t="str">
        <f t="shared" si="377"/>
        <v>29 1 3 11 1 7 75 3 0 4103050</v>
      </c>
      <c r="D8004">
        <v>29</v>
      </c>
      <c r="E8004">
        <v>1</v>
      </c>
      <c r="F8004">
        <v>3</v>
      </c>
      <c r="G8004">
        <v>11</v>
      </c>
      <c r="H8004">
        <v>1</v>
      </c>
      <c r="I8004">
        <v>7</v>
      </c>
      <c r="J8004">
        <v>75</v>
      </c>
      <c r="K8004">
        <v>3</v>
      </c>
      <c r="L8004" t="s">
        <v>147</v>
      </c>
      <c r="M8004" t="s">
        <v>210</v>
      </c>
      <c r="N8004" s="13">
        <v>2282652.5</v>
      </c>
      <c r="O8004">
        <v>298068</v>
      </c>
      <c r="P8004">
        <v>2024</v>
      </c>
      <c r="Q8004">
        <v>1002652088</v>
      </c>
      <c r="R8004" t="s">
        <v>1906</v>
      </c>
      <c r="S8004" s="13">
        <v>2282652.5</v>
      </c>
      <c r="T8004">
        <v>0</v>
      </c>
      <c r="U8004" t="s">
        <v>6416</v>
      </c>
      <c r="V8004" t="s">
        <v>2342</v>
      </c>
      <c r="W8004">
        <v>5002</v>
      </c>
      <c r="X8004">
        <v>0</v>
      </c>
      <c r="Y8004">
        <v>298091</v>
      </c>
      <c r="Z8004">
        <v>20240320</v>
      </c>
      <c r="AA8004">
        <v>0</v>
      </c>
      <c r="AB8004">
        <v>0</v>
      </c>
      <c r="AC8004" t="s">
        <v>2281</v>
      </c>
      <c r="AD8004" t="s">
        <v>2281</v>
      </c>
      <c r="AE8004">
        <v>11101</v>
      </c>
      <c r="AF8004" t="s">
        <v>2281</v>
      </c>
      <c r="AG8004" t="s">
        <v>549</v>
      </c>
      <c r="AH8004">
        <v>122</v>
      </c>
    </row>
    <row r="8005" spans="1:34" hidden="1" x14ac:dyDescent="0.25">
      <c r="A8005" t="str">
        <f t="shared" si="375"/>
        <v>29 1 3 11 1 7 75 3 0 4103050 298069</v>
      </c>
      <c r="B8005" t="str">
        <f t="shared" si="376"/>
        <v>29 1 3 11 1 7 75 3 0 4103050 298092</v>
      </c>
      <c r="C8005" t="str">
        <f t="shared" si="377"/>
        <v>29 1 3 11 1 7 75 3 0 4103050</v>
      </c>
      <c r="D8005">
        <v>29</v>
      </c>
      <c r="E8005">
        <v>1</v>
      </c>
      <c r="F8005">
        <v>3</v>
      </c>
      <c r="G8005">
        <v>11</v>
      </c>
      <c r="H8005">
        <v>1</v>
      </c>
      <c r="I8005">
        <v>7</v>
      </c>
      <c r="J8005">
        <v>75</v>
      </c>
      <c r="K8005">
        <v>3</v>
      </c>
      <c r="L8005" t="s">
        <v>147</v>
      </c>
      <c r="M8005" t="s">
        <v>210</v>
      </c>
      <c r="N8005" s="13">
        <v>2094392.5</v>
      </c>
      <c r="O8005">
        <v>298069</v>
      </c>
      <c r="P8005">
        <v>2024</v>
      </c>
      <c r="Q8005">
        <v>19348440</v>
      </c>
      <c r="R8005" t="s">
        <v>1907</v>
      </c>
      <c r="S8005" s="13">
        <v>2094392.5</v>
      </c>
      <c r="T8005">
        <v>0</v>
      </c>
      <c r="U8005" t="s">
        <v>6414</v>
      </c>
      <c r="V8005" t="s">
        <v>2342</v>
      </c>
      <c r="W8005">
        <v>5002</v>
      </c>
      <c r="X8005">
        <v>0</v>
      </c>
      <c r="Y8005">
        <v>298092</v>
      </c>
      <c r="Z8005">
        <v>20240320</v>
      </c>
      <c r="AA8005">
        <v>0</v>
      </c>
      <c r="AB8005">
        <v>0</v>
      </c>
      <c r="AC8005" t="s">
        <v>2281</v>
      </c>
      <c r="AD8005" t="s">
        <v>2281</v>
      </c>
      <c r="AE8005">
        <v>11101</v>
      </c>
      <c r="AF8005" t="s">
        <v>2281</v>
      </c>
      <c r="AG8005" t="s">
        <v>549</v>
      </c>
      <c r="AH8005">
        <v>122</v>
      </c>
    </row>
    <row r="8006" spans="1:34" hidden="1" x14ac:dyDescent="0.25">
      <c r="A8006" t="str">
        <f t="shared" si="375"/>
        <v>29 1 3 11 1 7 75 3 0 4103050 298070</v>
      </c>
      <c r="B8006" t="str">
        <f t="shared" si="376"/>
        <v>29 1 3 11 1 7 75 3 0 4103050 298093</v>
      </c>
      <c r="C8006" t="str">
        <f t="shared" si="377"/>
        <v>29 1 3 11 1 7 75 3 0 4103050</v>
      </c>
      <c r="D8006">
        <v>29</v>
      </c>
      <c r="E8006">
        <v>1</v>
      </c>
      <c r="F8006">
        <v>3</v>
      </c>
      <c r="G8006">
        <v>11</v>
      </c>
      <c r="H8006">
        <v>1</v>
      </c>
      <c r="I8006">
        <v>7</v>
      </c>
      <c r="J8006">
        <v>75</v>
      </c>
      <c r="K8006">
        <v>3</v>
      </c>
      <c r="L8006" t="s">
        <v>147</v>
      </c>
      <c r="M8006" t="s">
        <v>210</v>
      </c>
      <c r="N8006" s="13">
        <v>1906132.5</v>
      </c>
      <c r="O8006">
        <v>298070</v>
      </c>
      <c r="P8006">
        <v>2024</v>
      </c>
      <c r="Q8006">
        <v>1007234316</v>
      </c>
      <c r="R8006" t="s">
        <v>1908</v>
      </c>
      <c r="S8006" s="13">
        <v>1906132.5</v>
      </c>
      <c r="T8006">
        <v>0</v>
      </c>
      <c r="U8006" t="s">
        <v>6417</v>
      </c>
      <c r="V8006" t="s">
        <v>2342</v>
      </c>
      <c r="W8006">
        <v>5002</v>
      </c>
      <c r="X8006">
        <v>0</v>
      </c>
      <c r="Y8006">
        <v>298093</v>
      </c>
      <c r="Z8006">
        <v>20240320</v>
      </c>
      <c r="AA8006">
        <v>0</v>
      </c>
      <c r="AB8006">
        <v>0</v>
      </c>
      <c r="AC8006" t="s">
        <v>2281</v>
      </c>
      <c r="AD8006" t="s">
        <v>2281</v>
      </c>
      <c r="AE8006">
        <v>11101</v>
      </c>
      <c r="AF8006" t="s">
        <v>2281</v>
      </c>
      <c r="AG8006" t="s">
        <v>549</v>
      </c>
      <c r="AH8006">
        <v>122</v>
      </c>
    </row>
    <row r="8007" spans="1:34" hidden="1" x14ac:dyDescent="0.25">
      <c r="A8007" t="str">
        <f t="shared" si="375"/>
        <v>29 1 3 11 1 7 75 3 0 4103050 298071</v>
      </c>
      <c r="B8007" t="str">
        <f t="shared" si="376"/>
        <v>29 1 3 11 1 7 75 3 0 4103050 298094</v>
      </c>
      <c r="C8007" t="str">
        <f t="shared" si="377"/>
        <v>29 1 3 11 1 7 75 3 0 4103050</v>
      </c>
      <c r="D8007">
        <v>29</v>
      </c>
      <c r="E8007">
        <v>1</v>
      </c>
      <c r="F8007">
        <v>3</v>
      </c>
      <c r="G8007">
        <v>11</v>
      </c>
      <c r="H8007">
        <v>1</v>
      </c>
      <c r="I8007">
        <v>7</v>
      </c>
      <c r="J8007">
        <v>75</v>
      </c>
      <c r="K8007">
        <v>3</v>
      </c>
      <c r="L8007" t="s">
        <v>147</v>
      </c>
      <c r="M8007" t="s">
        <v>210</v>
      </c>
      <c r="N8007" s="13">
        <v>2094392.5</v>
      </c>
      <c r="O8007">
        <v>298071</v>
      </c>
      <c r="P8007">
        <v>2024</v>
      </c>
      <c r="Q8007">
        <v>75094031</v>
      </c>
      <c r="R8007" t="s">
        <v>1909</v>
      </c>
      <c r="S8007" s="13">
        <v>2094392.5</v>
      </c>
      <c r="T8007">
        <v>0</v>
      </c>
      <c r="U8007" t="s">
        <v>6414</v>
      </c>
      <c r="V8007" t="s">
        <v>2342</v>
      </c>
      <c r="W8007">
        <v>5002</v>
      </c>
      <c r="X8007">
        <v>0</v>
      </c>
      <c r="Y8007">
        <v>298094</v>
      </c>
      <c r="Z8007">
        <v>20240320</v>
      </c>
      <c r="AA8007">
        <v>0</v>
      </c>
      <c r="AB8007">
        <v>0</v>
      </c>
      <c r="AC8007" t="s">
        <v>2281</v>
      </c>
      <c r="AD8007" t="s">
        <v>2281</v>
      </c>
      <c r="AE8007">
        <v>11101</v>
      </c>
      <c r="AF8007" t="s">
        <v>2281</v>
      </c>
      <c r="AG8007" t="s">
        <v>549</v>
      </c>
      <c r="AH8007">
        <v>122</v>
      </c>
    </row>
    <row r="8008" spans="1:34" hidden="1" x14ac:dyDescent="0.25">
      <c r="A8008" t="str">
        <f t="shared" si="375"/>
        <v>29 1 3 11 1 7 75 3 0 4103050 298072</v>
      </c>
      <c r="B8008" t="str">
        <f t="shared" si="376"/>
        <v>29 1 3 11 1 7 75 3 0 4103050 298095</v>
      </c>
      <c r="C8008" t="str">
        <f t="shared" si="377"/>
        <v>29 1 3 11 1 7 75 3 0 4103050</v>
      </c>
      <c r="D8008">
        <v>29</v>
      </c>
      <c r="E8008">
        <v>1</v>
      </c>
      <c r="F8008">
        <v>3</v>
      </c>
      <c r="G8008">
        <v>11</v>
      </c>
      <c r="H8008">
        <v>1</v>
      </c>
      <c r="I8008">
        <v>7</v>
      </c>
      <c r="J8008">
        <v>75</v>
      </c>
      <c r="K8008">
        <v>3</v>
      </c>
      <c r="L8008" t="s">
        <v>147</v>
      </c>
      <c r="M8008" t="s">
        <v>210</v>
      </c>
      <c r="N8008" s="13">
        <v>2282652.5</v>
      </c>
      <c r="O8008">
        <v>298072</v>
      </c>
      <c r="P8008">
        <v>2024</v>
      </c>
      <c r="Q8008">
        <v>1015427046</v>
      </c>
      <c r="R8008" t="s">
        <v>1910</v>
      </c>
      <c r="S8008" s="13">
        <v>2282652.5</v>
      </c>
      <c r="T8008">
        <v>0</v>
      </c>
      <c r="U8008" t="s">
        <v>6416</v>
      </c>
      <c r="V8008" t="s">
        <v>2342</v>
      </c>
      <c r="W8008">
        <v>5002</v>
      </c>
      <c r="X8008">
        <v>0</v>
      </c>
      <c r="Y8008">
        <v>298095</v>
      </c>
      <c r="Z8008">
        <v>20240320</v>
      </c>
      <c r="AA8008">
        <v>0</v>
      </c>
      <c r="AB8008">
        <v>0</v>
      </c>
      <c r="AC8008" t="s">
        <v>2281</v>
      </c>
      <c r="AD8008" t="s">
        <v>2281</v>
      </c>
      <c r="AE8008">
        <v>11101</v>
      </c>
      <c r="AF8008" t="s">
        <v>2281</v>
      </c>
      <c r="AG8008" t="s">
        <v>549</v>
      </c>
      <c r="AH8008">
        <v>122</v>
      </c>
    </row>
    <row r="8009" spans="1:34" hidden="1" x14ac:dyDescent="0.25">
      <c r="A8009" t="str">
        <f t="shared" si="375"/>
        <v>29 1 3 11 1 7 75 3 0 4103050 298073</v>
      </c>
      <c r="B8009" t="str">
        <f t="shared" si="376"/>
        <v>29 1 3 11 1 7 75 3 0 4103050 298096</v>
      </c>
      <c r="C8009" t="str">
        <f t="shared" si="377"/>
        <v>29 1 3 11 1 7 75 3 0 4103050</v>
      </c>
      <c r="D8009">
        <v>29</v>
      </c>
      <c r="E8009">
        <v>1</v>
      </c>
      <c r="F8009">
        <v>3</v>
      </c>
      <c r="G8009">
        <v>11</v>
      </c>
      <c r="H8009">
        <v>1</v>
      </c>
      <c r="I8009">
        <v>7</v>
      </c>
      <c r="J8009">
        <v>75</v>
      </c>
      <c r="K8009">
        <v>3</v>
      </c>
      <c r="L8009" t="s">
        <v>147</v>
      </c>
      <c r="M8009" t="s">
        <v>210</v>
      </c>
      <c r="N8009" s="13">
        <v>2117925</v>
      </c>
      <c r="O8009">
        <v>298073</v>
      </c>
      <c r="P8009">
        <v>2024</v>
      </c>
      <c r="Q8009">
        <v>1053841503</v>
      </c>
      <c r="R8009" t="s">
        <v>1911</v>
      </c>
      <c r="S8009" s="13">
        <v>2117925</v>
      </c>
      <c r="T8009">
        <v>0</v>
      </c>
      <c r="U8009" t="s">
        <v>6418</v>
      </c>
      <c r="V8009" t="s">
        <v>2342</v>
      </c>
      <c r="W8009">
        <v>5002</v>
      </c>
      <c r="X8009">
        <v>0</v>
      </c>
      <c r="Y8009">
        <v>298096</v>
      </c>
      <c r="Z8009">
        <v>20240320</v>
      </c>
      <c r="AA8009">
        <v>0</v>
      </c>
      <c r="AB8009">
        <v>0</v>
      </c>
      <c r="AC8009" t="s">
        <v>2281</v>
      </c>
      <c r="AD8009" t="s">
        <v>2281</v>
      </c>
      <c r="AE8009">
        <v>11101</v>
      </c>
      <c r="AF8009" t="s">
        <v>2281</v>
      </c>
      <c r="AG8009" t="s">
        <v>549</v>
      </c>
      <c r="AH8009">
        <v>122</v>
      </c>
    </row>
    <row r="8010" spans="1:34" hidden="1" x14ac:dyDescent="0.25">
      <c r="A8010" t="str">
        <f t="shared" si="375"/>
        <v>29 1 3 11 1 7 75 3 0 4103050 298074</v>
      </c>
      <c r="B8010" t="str">
        <f t="shared" si="376"/>
        <v>29 1 3 11 1 7 75 3 0 4103050 298097</v>
      </c>
      <c r="C8010" t="str">
        <f t="shared" si="377"/>
        <v>29 1 3 11 1 7 75 3 0 4103050</v>
      </c>
      <c r="D8010">
        <v>29</v>
      </c>
      <c r="E8010">
        <v>1</v>
      </c>
      <c r="F8010">
        <v>3</v>
      </c>
      <c r="G8010">
        <v>11</v>
      </c>
      <c r="H8010">
        <v>1</v>
      </c>
      <c r="I8010">
        <v>7</v>
      </c>
      <c r="J8010">
        <v>75</v>
      </c>
      <c r="K8010">
        <v>3</v>
      </c>
      <c r="L8010" t="s">
        <v>147</v>
      </c>
      <c r="M8010" t="s">
        <v>210</v>
      </c>
      <c r="N8010" s="13">
        <v>2117925</v>
      </c>
      <c r="O8010">
        <v>298074</v>
      </c>
      <c r="P8010">
        <v>2024</v>
      </c>
      <c r="Q8010">
        <v>16138757</v>
      </c>
      <c r="R8010" t="s">
        <v>1912</v>
      </c>
      <c r="S8010" s="13">
        <v>2117925</v>
      </c>
      <c r="T8010">
        <v>0</v>
      </c>
      <c r="U8010" t="s">
        <v>6418</v>
      </c>
      <c r="V8010" t="s">
        <v>2342</v>
      </c>
      <c r="W8010">
        <v>5002</v>
      </c>
      <c r="X8010">
        <v>0</v>
      </c>
      <c r="Y8010">
        <v>298097</v>
      </c>
      <c r="Z8010">
        <v>20240320</v>
      </c>
      <c r="AA8010">
        <v>0</v>
      </c>
      <c r="AB8010">
        <v>0</v>
      </c>
      <c r="AC8010" t="s">
        <v>2281</v>
      </c>
      <c r="AD8010" t="s">
        <v>2281</v>
      </c>
      <c r="AE8010">
        <v>11101</v>
      </c>
      <c r="AF8010" t="s">
        <v>2281</v>
      </c>
      <c r="AG8010" t="s">
        <v>549</v>
      </c>
      <c r="AH8010">
        <v>122</v>
      </c>
    </row>
    <row r="8011" spans="1:34" hidden="1" x14ac:dyDescent="0.25">
      <c r="A8011" t="str">
        <f t="shared" si="375"/>
        <v>29 1 3 11 1 7 75 3 0 4103050 298075</v>
      </c>
      <c r="B8011" t="str">
        <f t="shared" si="376"/>
        <v>29 1 3 11 1 7 75 3 0 4103050 298098</v>
      </c>
      <c r="C8011" t="str">
        <f t="shared" si="377"/>
        <v>29 1 3 11 1 7 75 3 0 4103050</v>
      </c>
      <c r="D8011">
        <v>29</v>
      </c>
      <c r="E8011">
        <v>1</v>
      </c>
      <c r="F8011">
        <v>3</v>
      </c>
      <c r="G8011">
        <v>11</v>
      </c>
      <c r="H8011">
        <v>1</v>
      </c>
      <c r="I8011">
        <v>7</v>
      </c>
      <c r="J8011">
        <v>75</v>
      </c>
      <c r="K8011">
        <v>3</v>
      </c>
      <c r="L8011" t="s">
        <v>147</v>
      </c>
      <c r="M8011" t="s">
        <v>210</v>
      </c>
      <c r="N8011" s="13">
        <v>2117925</v>
      </c>
      <c r="O8011">
        <v>298075</v>
      </c>
      <c r="P8011">
        <v>2024</v>
      </c>
      <c r="Q8011">
        <v>30316894</v>
      </c>
      <c r="R8011" t="s">
        <v>1913</v>
      </c>
      <c r="S8011" s="13">
        <v>2117925</v>
      </c>
      <c r="T8011">
        <v>0</v>
      </c>
      <c r="U8011" t="s">
        <v>6418</v>
      </c>
      <c r="V8011" t="s">
        <v>2342</v>
      </c>
      <c r="W8011">
        <v>5002</v>
      </c>
      <c r="X8011">
        <v>0</v>
      </c>
      <c r="Y8011">
        <v>298098</v>
      </c>
      <c r="Z8011">
        <v>20240320</v>
      </c>
      <c r="AA8011">
        <v>0</v>
      </c>
      <c r="AB8011">
        <v>0</v>
      </c>
      <c r="AC8011" t="s">
        <v>2281</v>
      </c>
      <c r="AD8011" t="s">
        <v>2281</v>
      </c>
      <c r="AE8011">
        <v>11101</v>
      </c>
      <c r="AF8011" t="s">
        <v>2281</v>
      </c>
      <c r="AG8011" t="s">
        <v>549</v>
      </c>
      <c r="AH8011">
        <v>122</v>
      </c>
    </row>
    <row r="8012" spans="1:34" hidden="1" x14ac:dyDescent="0.25">
      <c r="A8012" t="str">
        <f t="shared" si="375"/>
        <v>29 1 3 11 1 7 75 3 0 4103050 298076</v>
      </c>
      <c r="B8012" t="str">
        <f t="shared" si="376"/>
        <v>29 1 3 11 1 7 75 3 0 4103050 298099</v>
      </c>
      <c r="C8012" t="str">
        <f t="shared" si="377"/>
        <v>29 1 3 11 1 7 75 3 0 4103050</v>
      </c>
      <c r="D8012">
        <v>29</v>
      </c>
      <c r="E8012">
        <v>1</v>
      </c>
      <c r="F8012">
        <v>3</v>
      </c>
      <c r="G8012">
        <v>11</v>
      </c>
      <c r="H8012">
        <v>1</v>
      </c>
      <c r="I8012">
        <v>7</v>
      </c>
      <c r="J8012">
        <v>75</v>
      </c>
      <c r="K8012">
        <v>3</v>
      </c>
      <c r="L8012" t="s">
        <v>147</v>
      </c>
      <c r="M8012" t="s">
        <v>210</v>
      </c>
      <c r="N8012" s="13">
        <v>2117925</v>
      </c>
      <c r="O8012">
        <v>298076</v>
      </c>
      <c r="P8012">
        <v>2024</v>
      </c>
      <c r="Q8012">
        <v>10288566</v>
      </c>
      <c r="R8012" t="s">
        <v>1914</v>
      </c>
      <c r="S8012" s="13">
        <v>2117925</v>
      </c>
      <c r="T8012">
        <v>0</v>
      </c>
      <c r="U8012" t="s">
        <v>6418</v>
      </c>
      <c r="V8012" t="s">
        <v>2342</v>
      </c>
      <c r="W8012">
        <v>5002</v>
      </c>
      <c r="X8012">
        <v>0</v>
      </c>
      <c r="Y8012">
        <v>298099</v>
      </c>
      <c r="Z8012">
        <v>20240320</v>
      </c>
      <c r="AA8012">
        <v>0</v>
      </c>
      <c r="AB8012">
        <v>0</v>
      </c>
      <c r="AC8012" t="s">
        <v>2281</v>
      </c>
      <c r="AD8012" t="s">
        <v>2281</v>
      </c>
      <c r="AE8012">
        <v>11101</v>
      </c>
      <c r="AF8012" t="s">
        <v>2281</v>
      </c>
      <c r="AG8012" t="s">
        <v>549</v>
      </c>
      <c r="AH8012">
        <v>122</v>
      </c>
    </row>
    <row r="8013" spans="1:34" hidden="1" x14ac:dyDescent="0.25">
      <c r="A8013" t="str">
        <f t="shared" si="375"/>
        <v>29 1 3 11 1 7 75 3 0 4103050 298077</v>
      </c>
      <c r="B8013" t="str">
        <f t="shared" si="376"/>
        <v>29 1 3 11 1 7 75 3 0 4103050 298100</v>
      </c>
      <c r="C8013" t="str">
        <f t="shared" si="377"/>
        <v>29 1 3 11 1 7 75 3 0 4103050</v>
      </c>
      <c r="D8013">
        <v>29</v>
      </c>
      <c r="E8013">
        <v>1</v>
      </c>
      <c r="F8013">
        <v>3</v>
      </c>
      <c r="G8013">
        <v>11</v>
      </c>
      <c r="H8013">
        <v>1</v>
      </c>
      <c r="I8013">
        <v>7</v>
      </c>
      <c r="J8013">
        <v>75</v>
      </c>
      <c r="K8013">
        <v>3</v>
      </c>
      <c r="L8013" t="s">
        <v>147</v>
      </c>
      <c r="M8013" t="s">
        <v>210</v>
      </c>
      <c r="N8013" s="13">
        <v>2117925</v>
      </c>
      <c r="O8013">
        <v>298077</v>
      </c>
      <c r="P8013">
        <v>2024</v>
      </c>
      <c r="Q8013">
        <v>75101465</v>
      </c>
      <c r="R8013" t="s">
        <v>1915</v>
      </c>
      <c r="S8013" s="13">
        <v>2117925</v>
      </c>
      <c r="T8013">
        <v>0</v>
      </c>
      <c r="U8013" t="s">
        <v>6418</v>
      </c>
      <c r="V8013" t="s">
        <v>2342</v>
      </c>
      <c r="W8013">
        <v>5002</v>
      </c>
      <c r="X8013">
        <v>0</v>
      </c>
      <c r="Y8013">
        <v>298100</v>
      </c>
      <c r="Z8013">
        <v>20240320</v>
      </c>
      <c r="AA8013">
        <v>0</v>
      </c>
      <c r="AB8013">
        <v>0</v>
      </c>
      <c r="AC8013" t="s">
        <v>2281</v>
      </c>
      <c r="AD8013" t="s">
        <v>2281</v>
      </c>
      <c r="AE8013">
        <v>11101</v>
      </c>
      <c r="AF8013" t="s">
        <v>2281</v>
      </c>
      <c r="AG8013" t="s">
        <v>549</v>
      </c>
      <c r="AH8013">
        <v>122</v>
      </c>
    </row>
    <row r="8014" spans="1:34" hidden="1" x14ac:dyDescent="0.25">
      <c r="A8014" t="str">
        <f t="shared" si="375"/>
        <v>29 1 3 11 1 7 75 3 0 4103050 298078</v>
      </c>
      <c r="B8014" t="str">
        <f t="shared" si="376"/>
        <v>29 1 3 11 1 7 75 3 0 4103050 298101</v>
      </c>
      <c r="C8014" t="str">
        <f t="shared" si="377"/>
        <v>29 1 3 11 1 7 75 3 0 4103050</v>
      </c>
      <c r="D8014">
        <v>29</v>
      </c>
      <c r="E8014">
        <v>1</v>
      </c>
      <c r="F8014">
        <v>3</v>
      </c>
      <c r="G8014">
        <v>11</v>
      </c>
      <c r="H8014">
        <v>1</v>
      </c>
      <c r="I8014">
        <v>7</v>
      </c>
      <c r="J8014">
        <v>75</v>
      </c>
      <c r="K8014">
        <v>3</v>
      </c>
      <c r="L8014" t="s">
        <v>147</v>
      </c>
      <c r="M8014" t="s">
        <v>210</v>
      </c>
      <c r="N8014" s="13">
        <v>2117925</v>
      </c>
      <c r="O8014">
        <v>298078</v>
      </c>
      <c r="P8014">
        <v>2024</v>
      </c>
      <c r="Q8014">
        <v>10260364</v>
      </c>
      <c r="R8014" t="s">
        <v>1916</v>
      </c>
      <c r="S8014" s="13">
        <v>2117925</v>
      </c>
      <c r="T8014">
        <v>0</v>
      </c>
      <c r="U8014" t="s">
        <v>6418</v>
      </c>
      <c r="V8014" t="s">
        <v>2342</v>
      </c>
      <c r="W8014">
        <v>5002</v>
      </c>
      <c r="X8014">
        <v>0</v>
      </c>
      <c r="Y8014">
        <v>298101</v>
      </c>
      <c r="Z8014">
        <v>20240320</v>
      </c>
      <c r="AA8014">
        <v>0</v>
      </c>
      <c r="AB8014">
        <v>0</v>
      </c>
      <c r="AC8014" t="s">
        <v>2281</v>
      </c>
      <c r="AD8014" t="s">
        <v>2281</v>
      </c>
      <c r="AE8014">
        <v>11101</v>
      </c>
      <c r="AF8014" t="s">
        <v>2281</v>
      </c>
      <c r="AG8014" t="s">
        <v>549</v>
      </c>
      <c r="AH8014">
        <v>122</v>
      </c>
    </row>
    <row r="8015" spans="1:34" hidden="1" x14ac:dyDescent="0.25">
      <c r="A8015" t="str">
        <f t="shared" si="375"/>
        <v>29 1 3 11 1 7 75 3 0 4103050 298079</v>
      </c>
      <c r="B8015" t="str">
        <f t="shared" si="376"/>
        <v>29 1 3 11 1 7 75 3 0 4103050 298102</v>
      </c>
      <c r="C8015" t="str">
        <f t="shared" si="377"/>
        <v>29 1 3 11 1 7 75 3 0 4103050</v>
      </c>
      <c r="D8015">
        <v>29</v>
      </c>
      <c r="E8015">
        <v>1</v>
      </c>
      <c r="F8015">
        <v>3</v>
      </c>
      <c r="G8015">
        <v>11</v>
      </c>
      <c r="H8015">
        <v>1</v>
      </c>
      <c r="I8015">
        <v>7</v>
      </c>
      <c r="J8015">
        <v>75</v>
      </c>
      <c r="K8015">
        <v>3</v>
      </c>
      <c r="L8015" t="s">
        <v>147</v>
      </c>
      <c r="M8015" t="s">
        <v>210</v>
      </c>
      <c r="N8015" s="13">
        <v>1906132.5</v>
      </c>
      <c r="O8015">
        <v>298079</v>
      </c>
      <c r="P8015">
        <v>2024</v>
      </c>
      <c r="Q8015">
        <v>30292404</v>
      </c>
      <c r="R8015" t="s">
        <v>1917</v>
      </c>
      <c r="S8015" s="13">
        <v>1906132.5</v>
      </c>
      <c r="T8015">
        <v>0</v>
      </c>
      <c r="U8015" t="s">
        <v>6419</v>
      </c>
      <c r="V8015" t="s">
        <v>2342</v>
      </c>
      <c r="W8015">
        <v>5002</v>
      </c>
      <c r="X8015">
        <v>0</v>
      </c>
      <c r="Y8015">
        <v>298102</v>
      </c>
      <c r="Z8015">
        <v>20240320</v>
      </c>
      <c r="AA8015">
        <v>0</v>
      </c>
      <c r="AB8015">
        <v>0</v>
      </c>
      <c r="AC8015" t="s">
        <v>2281</v>
      </c>
      <c r="AD8015" t="s">
        <v>2281</v>
      </c>
      <c r="AE8015">
        <v>11101</v>
      </c>
      <c r="AF8015" t="s">
        <v>2281</v>
      </c>
      <c r="AG8015" t="s">
        <v>549</v>
      </c>
      <c r="AH8015">
        <v>122</v>
      </c>
    </row>
    <row r="8016" spans="1:34" hidden="1" x14ac:dyDescent="0.25">
      <c r="A8016" t="str">
        <f t="shared" si="375"/>
        <v>29 1 3 11 1 7 75 3 0 4103050 298080</v>
      </c>
      <c r="B8016" t="str">
        <f t="shared" si="376"/>
        <v>29 1 3 11 1 7 75 3 0 4103050 298103</v>
      </c>
      <c r="C8016" t="str">
        <f t="shared" si="377"/>
        <v>29 1 3 11 1 7 75 3 0 4103050</v>
      </c>
      <c r="D8016">
        <v>29</v>
      </c>
      <c r="E8016">
        <v>1</v>
      </c>
      <c r="F8016">
        <v>3</v>
      </c>
      <c r="G8016">
        <v>11</v>
      </c>
      <c r="H8016">
        <v>1</v>
      </c>
      <c r="I8016">
        <v>7</v>
      </c>
      <c r="J8016">
        <v>75</v>
      </c>
      <c r="K8016">
        <v>3</v>
      </c>
      <c r="L8016" t="s">
        <v>147</v>
      </c>
      <c r="M8016" t="s">
        <v>210</v>
      </c>
      <c r="N8016" s="13">
        <v>2188522.5</v>
      </c>
      <c r="O8016">
        <v>298080</v>
      </c>
      <c r="P8016">
        <v>2024</v>
      </c>
      <c r="Q8016">
        <v>24318229</v>
      </c>
      <c r="R8016" t="s">
        <v>1918</v>
      </c>
      <c r="S8016" s="13">
        <v>2188522.5</v>
      </c>
      <c r="T8016">
        <v>0</v>
      </c>
      <c r="U8016" t="s">
        <v>6420</v>
      </c>
      <c r="V8016" t="s">
        <v>2342</v>
      </c>
      <c r="W8016">
        <v>5002</v>
      </c>
      <c r="X8016">
        <v>0</v>
      </c>
      <c r="Y8016">
        <v>298103</v>
      </c>
      <c r="Z8016">
        <v>20240320</v>
      </c>
      <c r="AA8016">
        <v>0</v>
      </c>
      <c r="AB8016">
        <v>0</v>
      </c>
      <c r="AC8016" t="s">
        <v>2281</v>
      </c>
      <c r="AD8016" t="s">
        <v>2281</v>
      </c>
      <c r="AE8016">
        <v>11101</v>
      </c>
      <c r="AF8016" t="s">
        <v>2281</v>
      </c>
      <c r="AG8016" t="s">
        <v>549</v>
      </c>
      <c r="AH8016">
        <v>122</v>
      </c>
    </row>
    <row r="8017" spans="1:34" hidden="1" x14ac:dyDescent="0.25">
      <c r="A8017" t="str">
        <f t="shared" si="375"/>
        <v>29 1 3 11 1 7 75 3 0 4103050 298081</v>
      </c>
      <c r="B8017" t="str">
        <f t="shared" si="376"/>
        <v>29 1 3 11 1 7 75 3 0 4103050 298104</v>
      </c>
      <c r="C8017" t="str">
        <f t="shared" si="377"/>
        <v>29 1 3 11 1 7 75 3 0 4103050</v>
      </c>
      <c r="D8017">
        <v>29</v>
      </c>
      <c r="E8017">
        <v>1</v>
      </c>
      <c r="F8017">
        <v>3</v>
      </c>
      <c r="G8017">
        <v>11</v>
      </c>
      <c r="H8017">
        <v>1</v>
      </c>
      <c r="I8017">
        <v>7</v>
      </c>
      <c r="J8017">
        <v>75</v>
      </c>
      <c r="K8017">
        <v>3</v>
      </c>
      <c r="L8017" t="s">
        <v>147</v>
      </c>
      <c r="M8017" t="s">
        <v>210</v>
      </c>
      <c r="N8017" s="13">
        <v>2188522.5</v>
      </c>
      <c r="O8017">
        <v>298081</v>
      </c>
      <c r="P8017">
        <v>2024</v>
      </c>
      <c r="Q8017">
        <v>30273111</v>
      </c>
      <c r="R8017" t="s">
        <v>1919</v>
      </c>
      <c r="S8017" s="13">
        <v>2188522.5</v>
      </c>
      <c r="T8017">
        <v>0</v>
      </c>
      <c r="U8017" t="s">
        <v>6420</v>
      </c>
      <c r="V8017" t="s">
        <v>2342</v>
      </c>
      <c r="W8017">
        <v>5002</v>
      </c>
      <c r="X8017">
        <v>0</v>
      </c>
      <c r="Y8017">
        <v>298104</v>
      </c>
      <c r="Z8017">
        <v>20240320</v>
      </c>
      <c r="AA8017">
        <v>0</v>
      </c>
      <c r="AB8017">
        <v>0</v>
      </c>
      <c r="AC8017" t="s">
        <v>2281</v>
      </c>
      <c r="AD8017" t="s">
        <v>2281</v>
      </c>
      <c r="AE8017">
        <v>11101</v>
      </c>
      <c r="AF8017" t="s">
        <v>2281</v>
      </c>
      <c r="AG8017" t="s">
        <v>549</v>
      </c>
      <c r="AH8017">
        <v>122</v>
      </c>
    </row>
    <row r="8018" spans="1:34" hidden="1" x14ac:dyDescent="0.25">
      <c r="A8018" t="str">
        <f t="shared" si="375"/>
        <v>29 1 3 11 1 7 75 3 0 4103050 298082</v>
      </c>
      <c r="B8018" t="str">
        <f t="shared" si="376"/>
        <v>29 1 3 11 1 7 75 3 0 4103050 298105</v>
      </c>
      <c r="C8018" t="str">
        <f t="shared" si="377"/>
        <v>29 1 3 11 1 7 75 3 0 4103050</v>
      </c>
      <c r="D8018">
        <v>29</v>
      </c>
      <c r="E8018">
        <v>1</v>
      </c>
      <c r="F8018">
        <v>3</v>
      </c>
      <c r="G8018">
        <v>11</v>
      </c>
      <c r="H8018">
        <v>1</v>
      </c>
      <c r="I8018">
        <v>7</v>
      </c>
      <c r="J8018">
        <v>75</v>
      </c>
      <c r="K8018">
        <v>3</v>
      </c>
      <c r="L8018" t="s">
        <v>147</v>
      </c>
      <c r="M8018" t="s">
        <v>210</v>
      </c>
      <c r="N8018" s="13">
        <v>2188522.5</v>
      </c>
      <c r="O8018">
        <v>298082</v>
      </c>
      <c r="P8018">
        <v>2024</v>
      </c>
      <c r="Q8018">
        <v>1002654601</v>
      </c>
      <c r="R8018" t="s">
        <v>1920</v>
      </c>
      <c r="S8018" s="13">
        <v>2188522.5</v>
      </c>
      <c r="T8018">
        <v>0</v>
      </c>
      <c r="U8018" t="s">
        <v>6420</v>
      </c>
      <c r="V8018" t="s">
        <v>2342</v>
      </c>
      <c r="W8018">
        <v>5002</v>
      </c>
      <c r="X8018">
        <v>0</v>
      </c>
      <c r="Y8018">
        <v>298105</v>
      </c>
      <c r="Z8018">
        <v>20240320</v>
      </c>
      <c r="AA8018">
        <v>0</v>
      </c>
      <c r="AB8018">
        <v>0</v>
      </c>
      <c r="AC8018" t="s">
        <v>2281</v>
      </c>
      <c r="AD8018" t="s">
        <v>2281</v>
      </c>
      <c r="AE8018">
        <v>11101</v>
      </c>
      <c r="AF8018" t="s">
        <v>2281</v>
      </c>
      <c r="AG8018" t="s">
        <v>549</v>
      </c>
      <c r="AH8018">
        <v>122</v>
      </c>
    </row>
    <row r="8019" spans="1:34" hidden="1" x14ac:dyDescent="0.25">
      <c r="A8019" t="str">
        <f t="shared" si="375"/>
        <v>29 1 3 11 1 7 75 3 0 4103050 298083</v>
      </c>
      <c r="B8019" t="str">
        <f t="shared" si="376"/>
        <v>29 1 3 11 1 7 75 3 0 4103050 298106</v>
      </c>
      <c r="C8019" t="str">
        <f t="shared" si="377"/>
        <v>29 1 3 11 1 7 75 3 0 4103050</v>
      </c>
      <c r="D8019">
        <v>29</v>
      </c>
      <c r="E8019">
        <v>1</v>
      </c>
      <c r="F8019">
        <v>3</v>
      </c>
      <c r="G8019">
        <v>11</v>
      </c>
      <c r="H8019">
        <v>1</v>
      </c>
      <c r="I8019">
        <v>7</v>
      </c>
      <c r="J8019">
        <v>75</v>
      </c>
      <c r="K8019">
        <v>3</v>
      </c>
      <c r="L8019" t="s">
        <v>147</v>
      </c>
      <c r="M8019" t="s">
        <v>210</v>
      </c>
      <c r="N8019" s="13">
        <v>2188522.5</v>
      </c>
      <c r="O8019">
        <v>298083</v>
      </c>
      <c r="P8019">
        <v>2024</v>
      </c>
      <c r="Q8019">
        <v>24871935</v>
      </c>
      <c r="R8019" t="s">
        <v>1921</v>
      </c>
      <c r="S8019" s="13">
        <v>2188522.5</v>
      </c>
      <c r="T8019">
        <v>0</v>
      </c>
      <c r="U8019" t="s">
        <v>6420</v>
      </c>
      <c r="V8019" t="s">
        <v>2342</v>
      </c>
      <c r="W8019">
        <v>5002</v>
      </c>
      <c r="X8019">
        <v>0</v>
      </c>
      <c r="Y8019">
        <v>298106</v>
      </c>
      <c r="Z8019">
        <v>20240320</v>
      </c>
      <c r="AA8019">
        <v>0</v>
      </c>
      <c r="AB8019">
        <v>0</v>
      </c>
      <c r="AC8019" t="s">
        <v>2281</v>
      </c>
      <c r="AD8019" t="s">
        <v>2281</v>
      </c>
      <c r="AE8019">
        <v>11101</v>
      </c>
      <c r="AF8019" t="s">
        <v>2281</v>
      </c>
      <c r="AG8019" t="s">
        <v>549</v>
      </c>
      <c r="AH8019">
        <v>122</v>
      </c>
    </row>
    <row r="8020" spans="1:34" hidden="1" x14ac:dyDescent="0.25">
      <c r="A8020" t="str">
        <f t="shared" si="375"/>
        <v>29 1 3 11 1 7 75 3 0 4103050 298084</v>
      </c>
      <c r="B8020" t="str">
        <f t="shared" si="376"/>
        <v>29 1 3 11 1 7 75 3 0 4103050 298107</v>
      </c>
      <c r="C8020" t="str">
        <f t="shared" si="377"/>
        <v>29 1 3 11 1 7 75 3 0 4103050</v>
      </c>
      <c r="D8020">
        <v>29</v>
      </c>
      <c r="E8020">
        <v>1</v>
      </c>
      <c r="F8020">
        <v>3</v>
      </c>
      <c r="G8020">
        <v>11</v>
      </c>
      <c r="H8020">
        <v>1</v>
      </c>
      <c r="I8020">
        <v>7</v>
      </c>
      <c r="J8020">
        <v>75</v>
      </c>
      <c r="K8020">
        <v>3</v>
      </c>
      <c r="L8020" t="s">
        <v>147</v>
      </c>
      <c r="M8020" t="s">
        <v>210</v>
      </c>
      <c r="N8020" s="13">
        <v>2188522.5</v>
      </c>
      <c r="O8020">
        <v>298084</v>
      </c>
      <c r="P8020">
        <v>2024</v>
      </c>
      <c r="Q8020">
        <v>30291692</v>
      </c>
      <c r="R8020" t="s">
        <v>1922</v>
      </c>
      <c r="S8020" s="13">
        <v>2188522.5</v>
      </c>
      <c r="T8020">
        <v>0</v>
      </c>
      <c r="U8020" t="s">
        <v>6420</v>
      </c>
      <c r="V8020" t="s">
        <v>2342</v>
      </c>
      <c r="W8020">
        <v>5002</v>
      </c>
      <c r="X8020">
        <v>0</v>
      </c>
      <c r="Y8020">
        <v>298107</v>
      </c>
      <c r="Z8020">
        <v>20240320</v>
      </c>
      <c r="AA8020">
        <v>0</v>
      </c>
      <c r="AB8020">
        <v>0</v>
      </c>
      <c r="AC8020" t="s">
        <v>2281</v>
      </c>
      <c r="AD8020" t="s">
        <v>2281</v>
      </c>
      <c r="AE8020">
        <v>11101</v>
      </c>
      <c r="AF8020" t="s">
        <v>2281</v>
      </c>
      <c r="AG8020" t="s">
        <v>549</v>
      </c>
      <c r="AH8020">
        <v>122</v>
      </c>
    </row>
    <row r="8021" spans="1:34" hidden="1" x14ac:dyDescent="0.25">
      <c r="A8021" t="str">
        <f t="shared" si="375"/>
        <v>29 1 3 11 1 7 75 3 0 4103050 298085</v>
      </c>
      <c r="B8021" t="str">
        <f t="shared" si="376"/>
        <v>29 1 3 11 1 7 75 3 0 4103050 298108</v>
      </c>
      <c r="C8021" t="str">
        <f t="shared" si="377"/>
        <v>29 1 3 11 1 7 75 3 0 4103050</v>
      </c>
      <c r="D8021">
        <v>29</v>
      </c>
      <c r="E8021">
        <v>1</v>
      </c>
      <c r="F8021">
        <v>3</v>
      </c>
      <c r="G8021">
        <v>11</v>
      </c>
      <c r="H8021">
        <v>1</v>
      </c>
      <c r="I8021">
        <v>7</v>
      </c>
      <c r="J8021">
        <v>75</v>
      </c>
      <c r="K8021">
        <v>3</v>
      </c>
      <c r="L8021" t="s">
        <v>147</v>
      </c>
      <c r="M8021" t="s">
        <v>210</v>
      </c>
      <c r="N8021" s="13">
        <v>2188522.5</v>
      </c>
      <c r="O8021">
        <v>298085</v>
      </c>
      <c r="P8021">
        <v>2024</v>
      </c>
      <c r="Q8021">
        <v>75063645</v>
      </c>
      <c r="R8021" t="s">
        <v>1923</v>
      </c>
      <c r="S8021" s="13">
        <v>2188522.5</v>
      </c>
      <c r="T8021">
        <v>0</v>
      </c>
      <c r="U8021" t="s">
        <v>6420</v>
      </c>
      <c r="V8021" t="s">
        <v>2342</v>
      </c>
      <c r="W8021">
        <v>5002</v>
      </c>
      <c r="X8021">
        <v>0</v>
      </c>
      <c r="Y8021">
        <v>298108</v>
      </c>
      <c r="Z8021">
        <v>20240320</v>
      </c>
      <c r="AA8021">
        <v>0</v>
      </c>
      <c r="AB8021">
        <v>0</v>
      </c>
      <c r="AC8021" t="s">
        <v>2281</v>
      </c>
      <c r="AD8021" t="s">
        <v>2281</v>
      </c>
      <c r="AE8021">
        <v>11101</v>
      </c>
      <c r="AF8021" t="s">
        <v>2281</v>
      </c>
      <c r="AG8021" t="s">
        <v>549</v>
      </c>
      <c r="AH8021">
        <v>122</v>
      </c>
    </row>
    <row r="8022" spans="1:34" hidden="1" x14ac:dyDescent="0.25">
      <c r="A8022" t="str">
        <f t="shared" si="375"/>
        <v>29 1 3 11 1 7 75 3 0 4103050 298086</v>
      </c>
      <c r="B8022" t="str">
        <f t="shared" si="376"/>
        <v>29 1 3 11 1 7 75 3 0 4103050 298109</v>
      </c>
      <c r="C8022" t="str">
        <f t="shared" si="377"/>
        <v>29 1 3 11 1 7 75 3 0 4103050</v>
      </c>
      <c r="D8022">
        <v>29</v>
      </c>
      <c r="E8022">
        <v>1</v>
      </c>
      <c r="F8022">
        <v>3</v>
      </c>
      <c r="G8022">
        <v>11</v>
      </c>
      <c r="H8022">
        <v>1</v>
      </c>
      <c r="I8022">
        <v>7</v>
      </c>
      <c r="J8022">
        <v>75</v>
      </c>
      <c r="K8022">
        <v>3</v>
      </c>
      <c r="L8022" t="s">
        <v>147</v>
      </c>
      <c r="M8022" t="s">
        <v>210</v>
      </c>
      <c r="N8022" s="13">
        <v>2212055</v>
      </c>
      <c r="O8022">
        <v>298086</v>
      </c>
      <c r="P8022">
        <v>2024</v>
      </c>
      <c r="Q8022">
        <v>43724359</v>
      </c>
      <c r="R8022" t="s">
        <v>6421</v>
      </c>
      <c r="S8022" s="13">
        <v>2212055</v>
      </c>
      <c r="T8022">
        <v>0</v>
      </c>
      <c r="U8022" t="s">
        <v>6422</v>
      </c>
      <c r="V8022" t="s">
        <v>2342</v>
      </c>
      <c r="W8022">
        <v>5002</v>
      </c>
      <c r="X8022">
        <v>0</v>
      </c>
      <c r="Y8022">
        <v>298109</v>
      </c>
      <c r="Z8022">
        <v>20240320</v>
      </c>
      <c r="AA8022">
        <v>0</v>
      </c>
      <c r="AB8022">
        <v>0</v>
      </c>
      <c r="AC8022" t="s">
        <v>2281</v>
      </c>
      <c r="AD8022" t="s">
        <v>2281</v>
      </c>
      <c r="AE8022">
        <v>11101</v>
      </c>
      <c r="AF8022" t="s">
        <v>2281</v>
      </c>
      <c r="AG8022" t="s">
        <v>549</v>
      </c>
      <c r="AH8022">
        <v>122</v>
      </c>
    </row>
    <row r="8023" spans="1:34" hidden="1" x14ac:dyDescent="0.25">
      <c r="A8023" t="str">
        <f t="shared" si="375"/>
        <v>29 1 3 11 1 7 75 3 0 4103050 298087</v>
      </c>
      <c r="B8023" t="str">
        <f t="shared" si="376"/>
        <v>29 1 3 11 1 7 75 3 0 4103050 298110</v>
      </c>
      <c r="C8023" t="str">
        <f t="shared" si="377"/>
        <v>29 1 3 11 1 7 75 3 0 4103050</v>
      </c>
      <c r="D8023">
        <v>29</v>
      </c>
      <c r="E8023">
        <v>1</v>
      </c>
      <c r="F8023">
        <v>3</v>
      </c>
      <c r="G8023">
        <v>11</v>
      </c>
      <c r="H8023">
        <v>1</v>
      </c>
      <c r="I8023">
        <v>7</v>
      </c>
      <c r="J8023">
        <v>75</v>
      </c>
      <c r="K8023">
        <v>3</v>
      </c>
      <c r="L8023" t="s">
        <v>147</v>
      </c>
      <c r="M8023" t="s">
        <v>210</v>
      </c>
      <c r="N8023" s="13">
        <v>2117925</v>
      </c>
      <c r="O8023">
        <v>298087</v>
      </c>
      <c r="P8023">
        <v>2024</v>
      </c>
      <c r="Q8023">
        <v>75093871</v>
      </c>
      <c r="R8023" t="s">
        <v>1924</v>
      </c>
      <c r="S8023" s="13">
        <v>2117925</v>
      </c>
      <c r="T8023">
        <v>0</v>
      </c>
      <c r="U8023" t="s">
        <v>6423</v>
      </c>
      <c r="V8023" t="s">
        <v>2342</v>
      </c>
      <c r="W8023">
        <v>5002</v>
      </c>
      <c r="X8023">
        <v>0</v>
      </c>
      <c r="Y8023">
        <v>298110</v>
      </c>
      <c r="Z8023">
        <v>20240320</v>
      </c>
      <c r="AA8023">
        <v>0</v>
      </c>
      <c r="AB8023">
        <v>0</v>
      </c>
      <c r="AC8023" t="s">
        <v>2281</v>
      </c>
      <c r="AD8023" t="s">
        <v>2281</v>
      </c>
      <c r="AE8023">
        <v>11101</v>
      </c>
      <c r="AF8023" t="s">
        <v>2281</v>
      </c>
      <c r="AG8023" t="s">
        <v>549</v>
      </c>
      <c r="AH8023">
        <v>122</v>
      </c>
    </row>
    <row r="8024" spans="1:34" hidden="1" x14ac:dyDescent="0.25">
      <c r="A8024" t="str">
        <f t="shared" si="375"/>
        <v>29 1 3 11 1 7 75 3 0 4103050 298088</v>
      </c>
      <c r="B8024" t="str">
        <f t="shared" si="376"/>
        <v>29 1 3 11 1 7 75 3 0 4103050 298111</v>
      </c>
      <c r="C8024" t="str">
        <f t="shared" si="377"/>
        <v>29 1 3 11 1 7 75 3 0 4103050</v>
      </c>
      <c r="D8024">
        <v>29</v>
      </c>
      <c r="E8024">
        <v>1</v>
      </c>
      <c r="F8024">
        <v>3</v>
      </c>
      <c r="G8024">
        <v>11</v>
      </c>
      <c r="H8024">
        <v>1</v>
      </c>
      <c r="I8024">
        <v>7</v>
      </c>
      <c r="J8024">
        <v>75</v>
      </c>
      <c r="K8024">
        <v>3</v>
      </c>
      <c r="L8024" t="s">
        <v>147</v>
      </c>
      <c r="M8024" t="s">
        <v>210</v>
      </c>
      <c r="N8024" s="13">
        <v>2212055</v>
      </c>
      <c r="O8024">
        <v>298088</v>
      </c>
      <c r="P8024">
        <v>2024</v>
      </c>
      <c r="Q8024">
        <v>30296056</v>
      </c>
      <c r="R8024" t="s">
        <v>1925</v>
      </c>
      <c r="S8024" s="13">
        <v>2212055</v>
      </c>
      <c r="T8024">
        <v>0</v>
      </c>
      <c r="U8024" t="s">
        <v>6422</v>
      </c>
      <c r="V8024" t="s">
        <v>2342</v>
      </c>
      <c r="W8024">
        <v>5002</v>
      </c>
      <c r="X8024">
        <v>0</v>
      </c>
      <c r="Y8024">
        <v>298111</v>
      </c>
      <c r="Z8024">
        <v>20240320</v>
      </c>
      <c r="AA8024">
        <v>0</v>
      </c>
      <c r="AB8024">
        <v>0</v>
      </c>
      <c r="AC8024" t="s">
        <v>2281</v>
      </c>
      <c r="AD8024" t="s">
        <v>2281</v>
      </c>
      <c r="AE8024">
        <v>11101</v>
      </c>
      <c r="AF8024" t="s">
        <v>2281</v>
      </c>
      <c r="AG8024" t="s">
        <v>549</v>
      </c>
      <c r="AH8024">
        <v>122</v>
      </c>
    </row>
    <row r="8025" spans="1:34" hidden="1" x14ac:dyDescent="0.25">
      <c r="A8025" t="str">
        <f t="shared" si="375"/>
        <v>29 1 3 11 1 7 75 3 0 4103050 298089</v>
      </c>
      <c r="B8025" t="str">
        <f t="shared" si="376"/>
        <v>29 1 3 11 1 7 75 3 0 4103050 298112</v>
      </c>
      <c r="C8025" t="str">
        <f t="shared" si="377"/>
        <v>29 1 3 11 1 7 75 3 0 4103050</v>
      </c>
      <c r="D8025">
        <v>29</v>
      </c>
      <c r="E8025">
        <v>1</v>
      </c>
      <c r="F8025">
        <v>3</v>
      </c>
      <c r="G8025">
        <v>11</v>
      </c>
      <c r="H8025">
        <v>1</v>
      </c>
      <c r="I8025">
        <v>7</v>
      </c>
      <c r="J8025">
        <v>75</v>
      </c>
      <c r="K8025">
        <v>3</v>
      </c>
      <c r="L8025" t="s">
        <v>147</v>
      </c>
      <c r="M8025" t="s">
        <v>210</v>
      </c>
      <c r="N8025" s="13">
        <v>2212055</v>
      </c>
      <c r="O8025">
        <v>298089</v>
      </c>
      <c r="P8025">
        <v>2024</v>
      </c>
      <c r="Q8025">
        <v>1002652126</v>
      </c>
      <c r="R8025" t="s">
        <v>1926</v>
      </c>
      <c r="S8025" s="13">
        <v>2212055</v>
      </c>
      <c r="T8025">
        <v>0</v>
      </c>
      <c r="U8025" t="s">
        <v>6422</v>
      </c>
      <c r="V8025" t="s">
        <v>2342</v>
      </c>
      <c r="W8025">
        <v>5002</v>
      </c>
      <c r="X8025">
        <v>0</v>
      </c>
      <c r="Y8025">
        <v>298112</v>
      </c>
      <c r="Z8025">
        <v>20240320</v>
      </c>
      <c r="AA8025">
        <v>0</v>
      </c>
      <c r="AB8025">
        <v>0</v>
      </c>
      <c r="AC8025" t="s">
        <v>2281</v>
      </c>
      <c r="AD8025" t="s">
        <v>2281</v>
      </c>
      <c r="AE8025">
        <v>11101</v>
      </c>
      <c r="AF8025" t="s">
        <v>2281</v>
      </c>
      <c r="AG8025" t="s">
        <v>549</v>
      </c>
      <c r="AH8025">
        <v>122</v>
      </c>
    </row>
    <row r="8026" spans="1:34" hidden="1" x14ac:dyDescent="0.25">
      <c r="A8026" t="str">
        <f t="shared" si="375"/>
        <v>29 1 3 11 1 7 75 3 0 4103050 298090</v>
      </c>
      <c r="B8026" t="str">
        <f t="shared" si="376"/>
        <v>29 1 3 11 1 7 75 3 0 4103050 298113</v>
      </c>
      <c r="C8026" t="str">
        <f t="shared" si="377"/>
        <v>29 1 3 11 1 7 75 3 0 4103050</v>
      </c>
      <c r="D8026">
        <v>29</v>
      </c>
      <c r="E8026">
        <v>1</v>
      </c>
      <c r="F8026">
        <v>3</v>
      </c>
      <c r="G8026">
        <v>11</v>
      </c>
      <c r="H8026">
        <v>1</v>
      </c>
      <c r="I8026">
        <v>7</v>
      </c>
      <c r="J8026">
        <v>75</v>
      </c>
      <c r="K8026">
        <v>3</v>
      </c>
      <c r="L8026" t="s">
        <v>147</v>
      </c>
      <c r="M8026" t="s">
        <v>210</v>
      </c>
      <c r="N8026" s="13">
        <v>2212055</v>
      </c>
      <c r="O8026">
        <v>298090</v>
      </c>
      <c r="P8026">
        <v>2024</v>
      </c>
      <c r="Q8026">
        <v>30310997</v>
      </c>
      <c r="R8026" t="s">
        <v>1927</v>
      </c>
      <c r="S8026" s="13">
        <v>2212055</v>
      </c>
      <c r="T8026">
        <v>0</v>
      </c>
      <c r="U8026" t="s">
        <v>6422</v>
      </c>
      <c r="V8026" t="s">
        <v>2342</v>
      </c>
      <c r="W8026">
        <v>5002</v>
      </c>
      <c r="X8026">
        <v>0</v>
      </c>
      <c r="Y8026">
        <v>298113</v>
      </c>
      <c r="Z8026">
        <v>20240320</v>
      </c>
      <c r="AA8026">
        <v>0</v>
      </c>
      <c r="AB8026">
        <v>0</v>
      </c>
      <c r="AC8026" t="s">
        <v>2281</v>
      </c>
      <c r="AD8026" t="s">
        <v>2281</v>
      </c>
      <c r="AE8026">
        <v>11101</v>
      </c>
      <c r="AF8026" t="s">
        <v>2281</v>
      </c>
      <c r="AG8026" t="s">
        <v>549</v>
      </c>
      <c r="AH8026">
        <v>122</v>
      </c>
    </row>
    <row r="8027" spans="1:34" hidden="1" x14ac:dyDescent="0.25">
      <c r="A8027" t="str">
        <f t="shared" si="375"/>
        <v>29 1 3 11 1 7 75 3 0 4103050 298091</v>
      </c>
      <c r="B8027" t="str">
        <f t="shared" si="376"/>
        <v>29 1 3 11 1 7 75 3 0 4103050 298114</v>
      </c>
      <c r="C8027" t="str">
        <f t="shared" si="377"/>
        <v>29 1 3 11 1 7 75 3 0 4103050</v>
      </c>
      <c r="D8027">
        <v>29</v>
      </c>
      <c r="E8027">
        <v>1</v>
      </c>
      <c r="F8027">
        <v>3</v>
      </c>
      <c r="G8027">
        <v>11</v>
      </c>
      <c r="H8027">
        <v>1</v>
      </c>
      <c r="I8027">
        <v>7</v>
      </c>
      <c r="J8027">
        <v>75</v>
      </c>
      <c r="K8027">
        <v>3</v>
      </c>
      <c r="L8027" t="s">
        <v>147</v>
      </c>
      <c r="M8027" t="s">
        <v>210</v>
      </c>
      <c r="N8027" s="13">
        <v>141195</v>
      </c>
      <c r="O8027">
        <v>298091</v>
      </c>
      <c r="P8027">
        <v>2024</v>
      </c>
      <c r="Q8027">
        <v>30329778</v>
      </c>
      <c r="R8027" t="s">
        <v>1928</v>
      </c>
      <c r="S8027" s="13">
        <v>141195</v>
      </c>
      <c r="T8027">
        <v>0</v>
      </c>
      <c r="U8027" t="s">
        <v>6424</v>
      </c>
      <c r="V8027" t="s">
        <v>2342</v>
      </c>
      <c r="W8027">
        <v>5002</v>
      </c>
      <c r="X8027">
        <v>0</v>
      </c>
      <c r="Y8027">
        <v>298114</v>
      </c>
      <c r="Z8027">
        <v>20240320</v>
      </c>
      <c r="AA8027">
        <v>0</v>
      </c>
      <c r="AB8027">
        <v>0</v>
      </c>
      <c r="AC8027" t="s">
        <v>2281</v>
      </c>
      <c r="AD8027" t="s">
        <v>2281</v>
      </c>
      <c r="AE8027">
        <v>11101</v>
      </c>
      <c r="AF8027" t="s">
        <v>2281</v>
      </c>
      <c r="AG8027" t="s">
        <v>549</v>
      </c>
      <c r="AH8027">
        <v>122</v>
      </c>
    </row>
    <row r="8028" spans="1:34" hidden="1" x14ac:dyDescent="0.25">
      <c r="A8028" t="str">
        <f t="shared" si="375"/>
        <v>29 1 3 11 1 7 75 3 0 4103050 298092</v>
      </c>
      <c r="B8028" t="str">
        <f t="shared" si="376"/>
        <v>29 1 3 11 1 7 75 3 0 4103050 298115</v>
      </c>
      <c r="C8028" t="str">
        <f t="shared" si="377"/>
        <v>29 1 3 11 1 7 75 3 0 4103050</v>
      </c>
      <c r="D8028">
        <v>29</v>
      </c>
      <c r="E8028">
        <v>1</v>
      </c>
      <c r="F8028">
        <v>3</v>
      </c>
      <c r="G8028">
        <v>11</v>
      </c>
      <c r="H8028">
        <v>1</v>
      </c>
      <c r="I8028">
        <v>7</v>
      </c>
      <c r="J8028">
        <v>75</v>
      </c>
      <c r="K8028">
        <v>3</v>
      </c>
      <c r="L8028" t="s">
        <v>147</v>
      </c>
      <c r="M8028" t="s">
        <v>210</v>
      </c>
      <c r="N8028" s="13">
        <v>2212055</v>
      </c>
      <c r="O8028">
        <v>298092</v>
      </c>
      <c r="P8028">
        <v>2024</v>
      </c>
      <c r="Q8028">
        <v>24654668</v>
      </c>
      <c r="R8028" t="s">
        <v>6425</v>
      </c>
      <c r="S8028" s="13">
        <v>2212055</v>
      </c>
      <c r="T8028">
        <v>0</v>
      </c>
      <c r="U8028" t="s">
        <v>6422</v>
      </c>
      <c r="V8028" t="s">
        <v>2342</v>
      </c>
      <c r="W8028">
        <v>5002</v>
      </c>
      <c r="X8028">
        <v>0</v>
      </c>
      <c r="Y8028">
        <v>298115</v>
      </c>
      <c r="Z8028">
        <v>20240320</v>
      </c>
      <c r="AA8028">
        <v>0</v>
      </c>
      <c r="AB8028">
        <v>0</v>
      </c>
      <c r="AC8028" t="s">
        <v>2281</v>
      </c>
      <c r="AD8028" t="s">
        <v>2281</v>
      </c>
      <c r="AE8028">
        <v>11101</v>
      </c>
      <c r="AF8028" t="s">
        <v>2281</v>
      </c>
      <c r="AG8028" t="s">
        <v>549</v>
      </c>
      <c r="AH8028">
        <v>122</v>
      </c>
    </row>
    <row r="8029" spans="1:34" hidden="1" x14ac:dyDescent="0.25">
      <c r="A8029" t="str">
        <f t="shared" si="375"/>
        <v>29 1 3 11 1 7 75 3 0 4103050 298093</v>
      </c>
      <c r="B8029" t="str">
        <f t="shared" si="376"/>
        <v>29 1 3 11 1 7 75 3 0 4103050 298116</v>
      </c>
      <c r="C8029" t="str">
        <f t="shared" si="377"/>
        <v>29 1 3 11 1 7 75 3 0 4103050</v>
      </c>
      <c r="D8029">
        <v>29</v>
      </c>
      <c r="E8029">
        <v>1</v>
      </c>
      <c r="F8029">
        <v>3</v>
      </c>
      <c r="G8029">
        <v>11</v>
      </c>
      <c r="H8029">
        <v>1</v>
      </c>
      <c r="I8029">
        <v>7</v>
      </c>
      <c r="J8029">
        <v>75</v>
      </c>
      <c r="K8029">
        <v>3</v>
      </c>
      <c r="L8029" t="s">
        <v>147</v>
      </c>
      <c r="M8029" t="s">
        <v>210</v>
      </c>
      <c r="N8029" s="13">
        <v>2164990</v>
      </c>
      <c r="O8029">
        <v>298093</v>
      </c>
      <c r="P8029">
        <v>2024</v>
      </c>
      <c r="Q8029">
        <v>1053791196</v>
      </c>
      <c r="R8029" t="s">
        <v>1929</v>
      </c>
      <c r="S8029" s="13">
        <v>2164990</v>
      </c>
      <c r="T8029">
        <v>0</v>
      </c>
      <c r="U8029" t="s">
        <v>6426</v>
      </c>
      <c r="V8029" t="s">
        <v>2342</v>
      </c>
      <c r="W8029">
        <v>5002</v>
      </c>
      <c r="X8029">
        <v>0</v>
      </c>
      <c r="Y8029">
        <v>298116</v>
      </c>
      <c r="Z8029">
        <v>20240320</v>
      </c>
      <c r="AA8029">
        <v>0</v>
      </c>
      <c r="AB8029">
        <v>0</v>
      </c>
      <c r="AC8029" t="s">
        <v>2281</v>
      </c>
      <c r="AD8029" t="s">
        <v>2281</v>
      </c>
      <c r="AE8029">
        <v>11101</v>
      </c>
      <c r="AF8029" t="s">
        <v>2281</v>
      </c>
      <c r="AG8029" t="s">
        <v>549</v>
      </c>
      <c r="AH8029">
        <v>122</v>
      </c>
    </row>
    <row r="8030" spans="1:34" hidden="1" x14ac:dyDescent="0.25">
      <c r="A8030" t="str">
        <f t="shared" si="375"/>
        <v>29 1 3 11 1 7 75 3 0 4103050 298094</v>
      </c>
      <c r="B8030" t="str">
        <f t="shared" si="376"/>
        <v>29 1 3 11 1 7 75 3 0 4103050 298117</v>
      </c>
      <c r="C8030" t="str">
        <f t="shared" si="377"/>
        <v>29 1 3 11 1 7 75 3 0 4103050</v>
      </c>
      <c r="D8030">
        <v>29</v>
      </c>
      <c r="E8030">
        <v>1</v>
      </c>
      <c r="F8030">
        <v>3</v>
      </c>
      <c r="G8030">
        <v>11</v>
      </c>
      <c r="H8030">
        <v>1</v>
      </c>
      <c r="I8030">
        <v>7</v>
      </c>
      <c r="J8030">
        <v>75</v>
      </c>
      <c r="K8030">
        <v>3</v>
      </c>
      <c r="L8030" t="s">
        <v>147</v>
      </c>
      <c r="M8030" t="s">
        <v>210</v>
      </c>
      <c r="N8030" s="13">
        <v>2164990</v>
      </c>
      <c r="O8030">
        <v>298094</v>
      </c>
      <c r="P8030">
        <v>2024</v>
      </c>
      <c r="Q8030">
        <v>30328219</v>
      </c>
      <c r="R8030" t="s">
        <v>1930</v>
      </c>
      <c r="S8030" s="13">
        <v>2164990</v>
      </c>
      <c r="T8030">
        <v>0</v>
      </c>
      <c r="U8030" t="s">
        <v>6426</v>
      </c>
      <c r="V8030" t="s">
        <v>2342</v>
      </c>
      <c r="W8030">
        <v>5002</v>
      </c>
      <c r="X8030">
        <v>0</v>
      </c>
      <c r="Y8030">
        <v>298117</v>
      </c>
      <c r="Z8030">
        <v>20240320</v>
      </c>
      <c r="AA8030">
        <v>0</v>
      </c>
      <c r="AB8030">
        <v>0</v>
      </c>
      <c r="AC8030" t="s">
        <v>2281</v>
      </c>
      <c r="AD8030" t="s">
        <v>2281</v>
      </c>
      <c r="AE8030">
        <v>11101</v>
      </c>
      <c r="AF8030" t="s">
        <v>2281</v>
      </c>
      <c r="AG8030" t="s">
        <v>549</v>
      </c>
      <c r="AH8030">
        <v>122</v>
      </c>
    </row>
    <row r="8031" spans="1:34" hidden="1" x14ac:dyDescent="0.25">
      <c r="A8031" t="str">
        <f t="shared" si="375"/>
        <v>29 1 3 11 1 7 75 3 0 4103050 298095</v>
      </c>
      <c r="B8031" t="str">
        <f t="shared" si="376"/>
        <v>29 1 3 11 1 7 75 3 0 4103050 298118</v>
      </c>
      <c r="C8031" t="str">
        <f t="shared" si="377"/>
        <v>29 1 3 11 1 7 75 3 0 4103050</v>
      </c>
      <c r="D8031">
        <v>29</v>
      </c>
      <c r="E8031">
        <v>1</v>
      </c>
      <c r="F8031">
        <v>3</v>
      </c>
      <c r="G8031">
        <v>11</v>
      </c>
      <c r="H8031">
        <v>1</v>
      </c>
      <c r="I8031">
        <v>7</v>
      </c>
      <c r="J8031">
        <v>75</v>
      </c>
      <c r="K8031">
        <v>3</v>
      </c>
      <c r="L8031" t="s">
        <v>147</v>
      </c>
      <c r="M8031" t="s">
        <v>210</v>
      </c>
      <c r="N8031" s="13">
        <v>2164990</v>
      </c>
      <c r="O8031">
        <v>298095</v>
      </c>
      <c r="P8031">
        <v>2024</v>
      </c>
      <c r="Q8031">
        <v>30333282</v>
      </c>
      <c r="R8031" t="s">
        <v>1931</v>
      </c>
      <c r="S8031" s="13">
        <v>2164990</v>
      </c>
      <c r="T8031">
        <v>0</v>
      </c>
      <c r="U8031" t="s">
        <v>6426</v>
      </c>
      <c r="V8031" t="s">
        <v>2342</v>
      </c>
      <c r="W8031">
        <v>5002</v>
      </c>
      <c r="X8031">
        <v>0</v>
      </c>
      <c r="Y8031">
        <v>298118</v>
      </c>
      <c r="Z8031">
        <v>20240320</v>
      </c>
      <c r="AA8031">
        <v>0</v>
      </c>
      <c r="AB8031">
        <v>0</v>
      </c>
      <c r="AC8031" t="s">
        <v>2281</v>
      </c>
      <c r="AD8031" t="s">
        <v>2281</v>
      </c>
      <c r="AE8031">
        <v>11101</v>
      </c>
      <c r="AF8031" t="s">
        <v>2281</v>
      </c>
      <c r="AG8031" t="s">
        <v>549</v>
      </c>
      <c r="AH8031">
        <v>122</v>
      </c>
    </row>
    <row r="8032" spans="1:34" hidden="1" x14ac:dyDescent="0.25">
      <c r="A8032" t="str">
        <f t="shared" si="375"/>
        <v>29 1 3 11 1 7 75 3 0 4103050 298096</v>
      </c>
      <c r="B8032" t="str">
        <f t="shared" si="376"/>
        <v>29 1 3 11 1 7 75 3 0 4103050 298119</v>
      </c>
      <c r="C8032" t="str">
        <f t="shared" si="377"/>
        <v>29 1 3 11 1 7 75 3 0 4103050</v>
      </c>
      <c r="D8032">
        <v>29</v>
      </c>
      <c r="E8032">
        <v>1</v>
      </c>
      <c r="F8032">
        <v>3</v>
      </c>
      <c r="G8032">
        <v>11</v>
      </c>
      <c r="H8032">
        <v>1</v>
      </c>
      <c r="I8032">
        <v>7</v>
      </c>
      <c r="J8032">
        <v>75</v>
      </c>
      <c r="K8032">
        <v>3</v>
      </c>
      <c r="L8032" t="s">
        <v>147</v>
      </c>
      <c r="M8032" t="s">
        <v>210</v>
      </c>
      <c r="N8032" s="13">
        <v>2164990</v>
      </c>
      <c r="O8032">
        <v>298096</v>
      </c>
      <c r="P8032">
        <v>2024</v>
      </c>
      <c r="Q8032">
        <v>30397897</v>
      </c>
      <c r="R8032" t="s">
        <v>1932</v>
      </c>
      <c r="S8032" s="13">
        <v>2164990</v>
      </c>
      <c r="T8032">
        <v>0</v>
      </c>
      <c r="U8032" t="s">
        <v>6426</v>
      </c>
      <c r="V8032" t="s">
        <v>2342</v>
      </c>
      <c r="W8032">
        <v>5002</v>
      </c>
      <c r="X8032">
        <v>0</v>
      </c>
      <c r="Y8032">
        <v>298119</v>
      </c>
      <c r="Z8032">
        <v>20240320</v>
      </c>
      <c r="AA8032">
        <v>0</v>
      </c>
      <c r="AB8032">
        <v>0</v>
      </c>
      <c r="AC8032" t="s">
        <v>2281</v>
      </c>
      <c r="AD8032" t="s">
        <v>2281</v>
      </c>
      <c r="AE8032">
        <v>11101</v>
      </c>
      <c r="AF8032" t="s">
        <v>2281</v>
      </c>
      <c r="AG8032" t="s">
        <v>549</v>
      </c>
      <c r="AH8032">
        <v>122</v>
      </c>
    </row>
    <row r="8033" spans="1:34" hidden="1" x14ac:dyDescent="0.25">
      <c r="A8033" t="str">
        <f t="shared" si="375"/>
        <v>29 1 3 11 1 7 75 3 0 4103050 298097</v>
      </c>
      <c r="B8033" t="str">
        <f t="shared" si="376"/>
        <v>29 1 3 11 1 7 75 3 0 4103050 298120</v>
      </c>
      <c r="C8033" t="str">
        <f t="shared" si="377"/>
        <v>29 1 3 11 1 7 75 3 0 4103050</v>
      </c>
      <c r="D8033">
        <v>29</v>
      </c>
      <c r="E8033">
        <v>1</v>
      </c>
      <c r="F8033">
        <v>3</v>
      </c>
      <c r="G8033">
        <v>11</v>
      </c>
      <c r="H8033">
        <v>1</v>
      </c>
      <c r="I8033">
        <v>7</v>
      </c>
      <c r="J8033">
        <v>75</v>
      </c>
      <c r="K8033">
        <v>3</v>
      </c>
      <c r="L8033" t="s">
        <v>147</v>
      </c>
      <c r="M8033" t="s">
        <v>210</v>
      </c>
      <c r="N8033" s="13">
        <v>2164990</v>
      </c>
      <c r="O8033">
        <v>298097</v>
      </c>
      <c r="P8033">
        <v>2024</v>
      </c>
      <c r="Q8033">
        <v>75106948</v>
      </c>
      <c r="R8033" t="s">
        <v>1933</v>
      </c>
      <c r="S8033" s="13">
        <v>2164990</v>
      </c>
      <c r="T8033">
        <v>0</v>
      </c>
      <c r="U8033" t="s">
        <v>6426</v>
      </c>
      <c r="V8033" t="s">
        <v>2342</v>
      </c>
      <c r="W8033">
        <v>5002</v>
      </c>
      <c r="X8033">
        <v>0</v>
      </c>
      <c r="Y8033">
        <v>298120</v>
      </c>
      <c r="Z8033">
        <v>20240320</v>
      </c>
      <c r="AA8033">
        <v>0</v>
      </c>
      <c r="AB8033">
        <v>0</v>
      </c>
      <c r="AC8033" t="s">
        <v>2281</v>
      </c>
      <c r="AD8033" t="s">
        <v>2281</v>
      </c>
      <c r="AE8033">
        <v>11101</v>
      </c>
      <c r="AF8033" t="s">
        <v>2281</v>
      </c>
      <c r="AG8033" t="s">
        <v>549</v>
      </c>
      <c r="AH8033">
        <v>122</v>
      </c>
    </row>
    <row r="8034" spans="1:34" hidden="1" x14ac:dyDescent="0.25">
      <c r="A8034" t="str">
        <f t="shared" si="375"/>
        <v>29 1 3 11 1 7 75 3 0 4103050 298098</v>
      </c>
      <c r="B8034" t="str">
        <f t="shared" si="376"/>
        <v>29 1 3 11 1 7 75 3 0 4103050 298121</v>
      </c>
      <c r="C8034" t="str">
        <f t="shared" si="377"/>
        <v>29 1 3 11 1 7 75 3 0 4103050</v>
      </c>
      <c r="D8034">
        <v>29</v>
      </c>
      <c r="E8034">
        <v>1</v>
      </c>
      <c r="F8034">
        <v>3</v>
      </c>
      <c r="G8034">
        <v>11</v>
      </c>
      <c r="H8034">
        <v>1</v>
      </c>
      <c r="I8034">
        <v>7</v>
      </c>
      <c r="J8034">
        <v>75</v>
      </c>
      <c r="K8034">
        <v>3</v>
      </c>
      <c r="L8034" t="s">
        <v>147</v>
      </c>
      <c r="M8034" t="s">
        <v>210</v>
      </c>
      <c r="N8034" s="13">
        <v>2164990</v>
      </c>
      <c r="O8034">
        <v>298098</v>
      </c>
      <c r="P8034">
        <v>2024</v>
      </c>
      <c r="Q8034">
        <v>24333539</v>
      </c>
      <c r="R8034" t="s">
        <v>1934</v>
      </c>
      <c r="S8034" s="13">
        <v>2164990</v>
      </c>
      <c r="T8034">
        <v>0</v>
      </c>
      <c r="U8034" t="s">
        <v>6426</v>
      </c>
      <c r="V8034" t="s">
        <v>2342</v>
      </c>
      <c r="W8034">
        <v>5002</v>
      </c>
      <c r="X8034">
        <v>0</v>
      </c>
      <c r="Y8034">
        <v>298121</v>
      </c>
      <c r="Z8034">
        <v>20240320</v>
      </c>
      <c r="AA8034">
        <v>0</v>
      </c>
      <c r="AB8034">
        <v>0</v>
      </c>
      <c r="AC8034" t="s">
        <v>2281</v>
      </c>
      <c r="AD8034" t="s">
        <v>2281</v>
      </c>
      <c r="AE8034">
        <v>11101</v>
      </c>
      <c r="AF8034" t="s">
        <v>2281</v>
      </c>
      <c r="AG8034" t="s">
        <v>549</v>
      </c>
      <c r="AH8034">
        <v>122</v>
      </c>
    </row>
    <row r="8035" spans="1:34" hidden="1" x14ac:dyDescent="0.25">
      <c r="A8035" t="str">
        <f t="shared" si="375"/>
        <v>29 1 3 11 1 7 75 3 0 4103050 298099</v>
      </c>
      <c r="B8035" t="str">
        <f t="shared" si="376"/>
        <v>29 1 3 11 1 7 75 3 0 4103050 298122</v>
      </c>
      <c r="C8035" t="str">
        <f t="shared" si="377"/>
        <v>29 1 3 11 1 7 75 3 0 4103050</v>
      </c>
      <c r="D8035">
        <v>29</v>
      </c>
      <c r="E8035">
        <v>1</v>
      </c>
      <c r="F8035">
        <v>3</v>
      </c>
      <c r="G8035">
        <v>11</v>
      </c>
      <c r="H8035">
        <v>1</v>
      </c>
      <c r="I8035">
        <v>7</v>
      </c>
      <c r="J8035">
        <v>75</v>
      </c>
      <c r="K8035">
        <v>3</v>
      </c>
      <c r="L8035" t="s">
        <v>147</v>
      </c>
      <c r="M8035" t="s">
        <v>210</v>
      </c>
      <c r="N8035" s="13">
        <v>2164990</v>
      </c>
      <c r="O8035">
        <v>298099</v>
      </c>
      <c r="P8035">
        <v>2024</v>
      </c>
      <c r="Q8035">
        <v>4452315</v>
      </c>
      <c r="R8035" t="s">
        <v>1935</v>
      </c>
      <c r="S8035" s="13">
        <v>2164990</v>
      </c>
      <c r="T8035">
        <v>0</v>
      </c>
      <c r="U8035" t="s">
        <v>6427</v>
      </c>
      <c r="V8035" t="s">
        <v>2342</v>
      </c>
      <c r="W8035">
        <v>5002</v>
      </c>
      <c r="X8035">
        <v>0</v>
      </c>
      <c r="Y8035">
        <v>298122</v>
      </c>
      <c r="Z8035">
        <v>20240320</v>
      </c>
      <c r="AA8035">
        <v>0</v>
      </c>
      <c r="AB8035">
        <v>0</v>
      </c>
      <c r="AC8035" t="s">
        <v>2281</v>
      </c>
      <c r="AD8035" t="s">
        <v>2281</v>
      </c>
      <c r="AE8035">
        <v>11101</v>
      </c>
      <c r="AF8035" t="s">
        <v>2281</v>
      </c>
      <c r="AG8035" t="s">
        <v>549</v>
      </c>
      <c r="AH8035">
        <v>122</v>
      </c>
    </row>
    <row r="8036" spans="1:34" hidden="1" x14ac:dyDescent="0.25">
      <c r="A8036" t="str">
        <f t="shared" si="375"/>
        <v>29 1 3 11 1 7 75 3 0 4103050 298100</v>
      </c>
      <c r="B8036" t="str">
        <f t="shared" si="376"/>
        <v>29 1 3 11 1 7 75 3 0 4103050 298123</v>
      </c>
      <c r="C8036" t="str">
        <f t="shared" si="377"/>
        <v>29 1 3 11 1 7 75 3 0 4103050</v>
      </c>
      <c r="D8036">
        <v>29</v>
      </c>
      <c r="E8036">
        <v>1</v>
      </c>
      <c r="F8036">
        <v>3</v>
      </c>
      <c r="G8036">
        <v>11</v>
      </c>
      <c r="H8036">
        <v>1</v>
      </c>
      <c r="I8036">
        <v>7</v>
      </c>
      <c r="J8036">
        <v>75</v>
      </c>
      <c r="K8036">
        <v>3</v>
      </c>
      <c r="L8036" t="s">
        <v>147</v>
      </c>
      <c r="M8036" t="s">
        <v>210</v>
      </c>
      <c r="N8036" s="13">
        <v>2164990</v>
      </c>
      <c r="O8036">
        <v>298100</v>
      </c>
      <c r="P8036">
        <v>2024</v>
      </c>
      <c r="Q8036">
        <v>1053843408</v>
      </c>
      <c r="R8036" t="s">
        <v>1936</v>
      </c>
      <c r="S8036" s="13">
        <v>2164990</v>
      </c>
      <c r="T8036">
        <v>0</v>
      </c>
      <c r="U8036" t="s">
        <v>6427</v>
      </c>
      <c r="V8036" t="s">
        <v>2342</v>
      </c>
      <c r="W8036">
        <v>5002</v>
      </c>
      <c r="X8036">
        <v>0</v>
      </c>
      <c r="Y8036">
        <v>298123</v>
      </c>
      <c r="Z8036">
        <v>20240320</v>
      </c>
      <c r="AA8036">
        <v>0</v>
      </c>
      <c r="AB8036">
        <v>0</v>
      </c>
      <c r="AC8036" t="s">
        <v>2281</v>
      </c>
      <c r="AD8036" t="s">
        <v>2281</v>
      </c>
      <c r="AE8036">
        <v>11101</v>
      </c>
      <c r="AF8036" t="s">
        <v>2281</v>
      </c>
      <c r="AG8036" t="s">
        <v>549</v>
      </c>
      <c r="AH8036">
        <v>122</v>
      </c>
    </row>
    <row r="8037" spans="1:34" hidden="1" x14ac:dyDescent="0.25">
      <c r="A8037" t="str">
        <f t="shared" si="375"/>
        <v>29 1 3 11 1 7 75 3 0 4103050 298101</v>
      </c>
      <c r="B8037" t="str">
        <f t="shared" si="376"/>
        <v>29 1 3 11 1 7 75 3 0 4103050 298124</v>
      </c>
      <c r="C8037" t="str">
        <f t="shared" si="377"/>
        <v>29 1 3 11 1 7 75 3 0 4103050</v>
      </c>
      <c r="D8037">
        <v>29</v>
      </c>
      <c r="E8037">
        <v>1</v>
      </c>
      <c r="F8037">
        <v>3</v>
      </c>
      <c r="G8037">
        <v>11</v>
      </c>
      <c r="H8037">
        <v>1</v>
      </c>
      <c r="I8037">
        <v>7</v>
      </c>
      <c r="J8037">
        <v>75</v>
      </c>
      <c r="K8037">
        <v>3</v>
      </c>
      <c r="L8037" t="s">
        <v>147</v>
      </c>
      <c r="M8037" t="s">
        <v>210</v>
      </c>
      <c r="N8037" s="13">
        <v>2164990</v>
      </c>
      <c r="O8037">
        <v>298101</v>
      </c>
      <c r="P8037">
        <v>2024</v>
      </c>
      <c r="Q8037">
        <v>4326599</v>
      </c>
      <c r="R8037" t="s">
        <v>1937</v>
      </c>
      <c r="S8037" s="13">
        <v>2164990</v>
      </c>
      <c r="T8037">
        <v>0</v>
      </c>
      <c r="U8037" t="s">
        <v>6427</v>
      </c>
      <c r="V8037" t="s">
        <v>2342</v>
      </c>
      <c r="W8037">
        <v>5002</v>
      </c>
      <c r="X8037">
        <v>0</v>
      </c>
      <c r="Y8037">
        <v>298124</v>
      </c>
      <c r="Z8037">
        <v>20240320</v>
      </c>
      <c r="AA8037">
        <v>0</v>
      </c>
      <c r="AB8037">
        <v>0</v>
      </c>
      <c r="AC8037" t="s">
        <v>2281</v>
      </c>
      <c r="AD8037" t="s">
        <v>2281</v>
      </c>
      <c r="AE8037">
        <v>11101</v>
      </c>
      <c r="AF8037" t="s">
        <v>2281</v>
      </c>
      <c r="AG8037" t="s">
        <v>549</v>
      </c>
      <c r="AH8037">
        <v>122</v>
      </c>
    </row>
    <row r="8038" spans="1:34" hidden="1" x14ac:dyDescent="0.25">
      <c r="A8038" t="str">
        <f t="shared" si="375"/>
        <v>29 1 3 11 1 7 75 3 0 4103050 298102</v>
      </c>
      <c r="B8038" t="str">
        <f t="shared" si="376"/>
        <v>29 1 3 11 1 7 75 3 0 4103050 298125</v>
      </c>
      <c r="C8038" t="str">
        <f t="shared" si="377"/>
        <v>29 1 3 11 1 7 75 3 0 4103050</v>
      </c>
      <c r="D8038">
        <v>29</v>
      </c>
      <c r="E8038">
        <v>1</v>
      </c>
      <c r="F8038">
        <v>3</v>
      </c>
      <c r="G8038">
        <v>11</v>
      </c>
      <c r="H8038">
        <v>1</v>
      </c>
      <c r="I8038">
        <v>7</v>
      </c>
      <c r="J8038">
        <v>75</v>
      </c>
      <c r="K8038">
        <v>3</v>
      </c>
      <c r="L8038" t="s">
        <v>147</v>
      </c>
      <c r="M8038" t="s">
        <v>210</v>
      </c>
      <c r="N8038" s="13">
        <v>2164990</v>
      </c>
      <c r="O8038">
        <v>298102</v>
      </c>
      <c r="P8038">
        <v>2024</v>
      </c>
      <c r="Q8038">
        <v>75065224</v>
      </c>
      <c r="R8038" t="s">
        <v>1938</v>
      </c>
      <c r="S8038" s="13">
        <v>2164990</v>
      </c>
      <c r="T8038">
        <v>0</v>
      </c>
      <c r="U8038" t="s">
        <v>6427</v>
      </c>
      <c r="V8038" t="s">
        <v>2342</v>
      </c>
      <c r="W8038">
        <v>5002</v>
      </c>
      <c r="X8038">
        <v>0</v>
      </c>
      <c r="Y8038">
        <v>298125</v>
      </c>
      <c r="Z8038">
        <v>20240320</v>
      </c>
      <c r="AA8038">
        <v>0</v>
      </c>
      <c r="AB8038">
        <v>0</v>
      </c>
      <c r="AC8038" t="s">
        <v>2281</v>
      </c>
      <c r="AD8038" t="s">
        <v>2281</v>
      </c>
      <c r="AE8038">
        <v>11101</v>
      </c>
      <c r="AF8038" t="s">
        <v>2281</v>
      </c>
      <c r="AG8038" t="s">
        <v>549</v>
      </c>
      <c r="AH8038">
        <v>122</v>
      </c>
    </row>
    <row r="8039" spans="1:34" hidden="1" x14ac:dyDescent="0.25">
      <c r="A8039" t="str">
        <f t="shared" si="375"/>
        <v>29 1 3 11 1 7 75 3 0 4103050 298103</v>
      </c>
      <c r="B8039" t="str">
        <f t="shared" si="376"/>
        <v>29 1 3 11 1 7 75 3 0 4103050 298126</v>
      </c>
      <c r="C8039" t="str">
        <f t="shared" si="377"/>
        <v>29 1 3 11 1 7 75 3 0 4103050</v>
      </c>
      <c r="D8039">
        <v>29</v>
      </c>
      <c r="E8039">
        <v>1</v>
      </c>
      <c r="F8039">
        <v>3</v>
      </c>
      <c r="G8039">
        <v>11</v>
      </c>
      <c r="H8039">
        <v>1</v>
      </c>
      <c r="I8039">
        <v>7</v>
      </c>
      <c r="J8039">
        <v>75</v>
      </c>
      <c r="K8039">
        <v>3</v>
      </c>
      <c r="L8039" t="s">
        <v>147</v>
      </c>
      <c r="M8039" t="s">
        <v>210</v>
      </c>
      <c r="N8039" s="13">
        <v>2164990</v>
      </c>
      <c r="O8039">
        <v>298103</v>
      </c>
      <c r="P8039">
        <v>2024</v>
      </c>
      <c r="Q8039">
        <v>30315477</v>
      </c>
      <c r="R8039" t="s">
        <v>1939</v>
      </c>
      <c r="S8039" s="13">
        <v>2164990</v>
      </c>
      <c r="T8039">
        <v>0</v>
      </c>
      <c r="U8039" t="s">
        <v>6427</v>
      </c>
      <c r="V8039" t="s">
        <v>2342</v>
      </c>
      <c r="W8039">
        <v>5002</v>
      </c>
      <c r="X8039">
        <v>0</v>
      </c>
      <c r="Y8039">
        <v>298126</v>
      </c>
      <c r="Z8039">
        <v>20240320</v>
      </c>
      <c r="AA8039">
        <v>0</v>
      </c>
      <c r="AB8039">
        <v>0</v>
      </c>
      <c r="AC8039" t="s">
        <v>2281</v>
      </c>
      <c r="AD8039" t="s">
        <v>2281</v>
      </c>
      <c r="AE8039">
        <v>11101</v>
      </c>
      <c r="AF8039" t="s">
        <v>2281</v>
      </c>
      <c r="AG8039" t="s">
        <v>549</v>
      </c>
      <c r="AH8039">
        <v>122</v>
      </c>
    </row>
    <row r="8040" spans="1:34" hidden="1" x14ac:dyDescent="0.25">
      <c r="A8040" t="str">
        <f t="shared" si="375"/>
        <v>29 1 3 11 1 7 75 3 0 4103050 298104</v>
      </c>
      <c r="B8040" t="str">
        <f t="shared" si="376"/>
        <v>29 1 3 11 1 7 75 3 0 4103050 298127</v>
      </c>
      <c r="C8040" t="str">
        <f t="shared" si="377"/>
        <v>29 1 3 11 1 7 75 3 0 4103050</v>
      </c>
      <c r="D8040">
        <v>29</v>
      </c>
      <c r="E8040">
        <v>1</v>
      </c>
      <c r="F8040">
        <v>3</v>
      </c>
      <c r="G8040">
        <v>11</v>
      </c>
      <c r="H8040">
        <v>1</v>
      </c>
      <c r="I8040">
        <v>7</v>
      </c>
      <c r="J8040">
        <v>75</v>
      </c>
      <c r="K8040">
        <v>3</v>
      </c>
      <c r="L8040" t="s">
        <v>147</v>
      </c>
      <c r="M8040" t="s">
        <v>210</v>
      </c>
      <c r="N8040" s="13">
        <v>2164990</v>
      </c>
      <c r="O8040">
        <v>298104</v>
      </c>
      <c r="P8040">
        <v>2024</v>
      </c>
      <c r="Q8040">
        <v>30357375</v>
      </c>
      <c r="R8040" t="s">
        <v>1940</v>
      </c>
      <c r="S8040" s="13">
        <v>2164990</v>
      </c>
      <c r="T8040">
        <v>0</v>
      </c>
      <c r="U8040" t="s">
        <v>6427</v>
      </c>
      <c r="V8040" t="s">
        <v>2342</v>
      </c>
      <c r="W8040">
        <v>5002</v>
      </c>
      <c r="X8040">
        <v>0</v>
      </c>
      <c r="Y8040">
        <v>298127</v>
      </c>
      <c r="Z8040">
        <v>20240320</v>
      </c>
      <c r="AA8040">
        <v>0</v>
      </c>
      <c r="AB8040">
        <v>0</v>
      </c>
      <c r="AC8040" t="s">
        <v>2281</v>
      </c>
      <c r="AD8040" t="s">
        <v>2281</v>
      </c>
      <c r="AE8040">
        <v>11101</v>
      </c>
      <c r="AF8040" t="s">
        <v>2281</v>
      </c>
      <c r="AG8040" t="s">
        <v>549</v>
      </c>
      <c r="AH8040">
        <v>122</v>
      </c>
    </row>
    <row r="8041" spans="1:34" hidden="1" x14ac:dyDescent="0.25">
      <c r="A8041" t="str">
        <f t="shared" si="375"/>
        <v>29 1 3 11 1 7 75 3 0 4103050 298105</v>
      </c>
      <c r="B8041" t="str">
        <f t="shared" si="376"/>
        <v>29 1 3 11 1 7 75 3 0 4103050 298128</v>
      </c>
      <c r="C8041" t="str">
        <f t="shared" si="377"/>
        <v>29 1 3 11 1 7 75 3 0 4103050</v>
      </c>
      <c r="D8041">
        <v>29</v>
      </c>
      <c r="E8041">
        <v>1</v>
      </c>
      <c r="F8041">
        <v>3</v>
      </c>
      <c r="G8041">
        <v>11</v>
      </c>
      <c r="H8041">
        <v>1</v>
      </c>
      <c r="I8041">
        <v>7</v>
      </c>
      <c r="J8041">
        <v>75</v>
      </c>
      <c r="K8041">
        <v>3</v>
      </c>
      <c r="L8041" t="s">
        <v>147</v>
      </c>
      <c r="M8041" t="s">
        <v>210</v>
      </c>
      <c r="N8041" s="13">
        <v>2164990</v>
      </c>
      <c r="O8041">
        <v>298105</v>
      </c>
      <c r="P8041">
        <v>2024</v>
      </c>
      <c r="Q8041">
        <v>39301705</v>
      </c>
      <c r="R8041" t="s">
        <v>1941</v>
      </c>
      <c r="S8041" s="13">
        <v>2164990</v>
      </c>
      <c r="T8041">
        <v>0</v>
      </c>
      <c r="U8041" t="s">
        <v>6427</v>
      </c>
      <c r="V8041" t="s">
        <v>2342</v>
      </c>
      <c r="W8041">
        <v>5002</v>
      </c>
      <c r="X8041">
        <v>0</v>
      </c>
      <c r="Y8041">
        <v>298128</v>
      </c>
      <c r="Z8041">
        <v>20240320</v>
      </c>
      <c r="AA8041">
        <v>0</v>
      </c>
      <c r="AB8041">
        <v>0</v>
      </c>
      <c r="AC8041" t="s">
        <v>2281</v>
      </c>
      <c r="AD8041" t="s">
        <v>2281</v>
      </c>
      <c r="AE8041">
        <v>11101</v>
      </c>
      <c r="AF8041" t="s">
        <v>2281</v>
      </c>
      <c r="AG8041" t="s">
        <v>549</v>
      </c>
      <c r="AH8041">
        <v>122</v>
      </c>
    </row>
    <row r="8042" spans="1:34" hidden="1" x14ac:dyDescent="0.25">
      <c r="A8042" t="str">
        <f t="shared" si="375"/>
        <v>29 1 3 11 1 7 75 3 0 4103050 298106</v>
      </c>
      <c r="B8042" t="str">
        <f t="shared" si="376"/>
        <v>29 1 3 11 1 7 75 3 0 4103050 298129</v>
      </c>
      <c r="C8042" t="str">
        <f t="shared" si="377"/>
        <v>29 1 3 11 1 7 75 3 0 4103050</v>
      </c>
      <c r="D8042">
        <v>29</v>
      </c>
      <c r="E8042">
        <v>1</v>
      </c>
      <c r="F8042">
        <v>3</v>
      </c>
      <c r="G8042">
        <v>11</v>
      </c>
      <c r="H8042">
        <v>1</v>
      </c>
      <c r="I8042">
        <v>7</v>
      </c>
      <c r="J8042">
        <v>75</v>
      </c>
      <c r="K8042">
        <v>3</v>
      </c>
      <c r="L8042" t="s">
        <v>147</v>
      </c>
      <c r="M8042" t="s">
        <v>210</v>
      </c>
      <c r="N8042" s="13">
        <v>2141457.5</v>
      </c>
      <c r="O8042">
        <v>298106</v>
      </c>
      <c r="P8042">
        <v>2024</v>
      </c>
      <c r="Q8042">
        <v>30286981</v>
      </c>
      <c r="R8042" t="s">
        <v>6428</v>
      </c>
      <c r="S8042" s="13">
        <v>2141457.5</v>
      </c>
      <c r="T8042">
        <v>0</v>
      </c>
      <c r="U8042" t="s">
        <v>6429</v>
      </c>
      <c r="V8042" t="s">
        <v>2342</v>
      </c>
      <c r="W8042">
        <v>5002</v>
      </c>
      <c r="X8042">
        <v>0</v>
      </c>
      <c r="Y8042">
        <v>298129</v>
      </c>
      <c r="Z8042">
        <v>20240320</v>
      </c>
      <c r="AA8042">
        <v>0</v>
      </c>
      <c r="AB8042">
        <v>0</v>
      </c>
      <c r="AC8042" t="s">
        <v>2281</v>
      </c>
      <c r="AD8042" t="s">
        <v>2281</v>
      </c>
      <c r="AE8042">
        <v>11101</v>
      </c>
      <c r="AF8042" t="s">
        <v>2281</v>
      </c>
      <c r="AG8042" t="s">
        <v>549</v>
      </c>
      <c r="AH8042">
        <v>122</v>
      </c>
    </row>
    <row r="8043" spans="1:34" hidden="1" x14ac:dyDescent="0.25">
      <c r="A8043" t="str">
        <f t="shared" si="375"/>
        <v>29 1 3 11 1 7 75 3 0 4103050 298107</v>
      </c>
      <c r="B8043" t="str">
        <f t="shared" si="376"/>
        <v>29 1 3 11 1 7 75 3 0 4103050 298130</v>
      </c>
      <c r="C8043" t="str">
        <f t="shared" si="377"/>
        <v>29 1 3 11 1 7 75 3 0 4103050</v>
      </c>
      <c r="D8043">
        <v>29</v>
      </c>
      <c r="E8043">
        <v>1</v>
      </c>
      <c r="F8043">
        <v>3</v>
      </c>
      <c r="G8043">
        <v>11</v>
      </c>
      <c r="H8043">
        <v>1</v>
      </c>
      <c r="I8043">
        <v>7</v>
      </c>
      <c r="J8043">
        <v>75</v>
      </c>
      <c r="K8043">
        <v>3</v>
      </c>
      <c r="L8043" t="s">
        <v>147</v>
      </c>
      <c r="M8043" t="s">
        <v>210</v>
      </c>
      <c r="N8043" s="13">
        <v>2141457.5</v>
      </c>
      <c r="O8043">
        <v>298107</v>
      </c>
      <c r="P8043">
        <v>2024</v>
      </c>
      <c r="Q8043">
        <v>1058819038</v>
      </c>
      <c r="R8043" t="s">
        <v>1942</v>
      </c>
      <c r="S8043" s="13">
        <v>2141457.5</v>
      </c>
      <c r="T8043">
        <v>0</v>
      </c>
      <c r="U8043" t="s">
        <v>6429</v>
      </c>
      <c r="V8043" t="s">
        <v>2342</v>
      </c>
      <c r="W8043">
        <v>5002</v>
      </c>
      <c r="X8043">
        <v>0</v>
      </c>
      <c r="Y8043">
        <v>298130</v>
      </c>
      <c r="Z8043">
        <v>20240320</v>
      </c>
      <c r="AA8043">
        <v>0</v>
      </c>
      <c r="AB8043">
        <v>0</v>
      </c>
      <c r="AC8043" t="s">
        <v>2281</v>
      </c>
      <c r="AD8043" t="s">
        <v>2281</v>
      </c>
      <c r="AE8043">
        <v>11101</v>
      </c>
      <c r="AF8043" t="s">
        <v>2281</v>
      </c>
      <c r="AG8043" t="s">
        <v>549</v>
      </c>
      <c r="AH8043">
        <v>122</v>
      </c>
    </row>
    <row r="8044" spans="1:34" hidden="1" x14ac:dyDescent="0.25">
      <c r="A8044" t="str">
        <f t="shared" si="375"/>
        <v>29 1 3 11 1 7 75 3 0 4103050 298108</v>
      </c>
      <c r="B8044" t="str">
        <f t="shared" si="376"/>
        <v>29 1 3 11 1 7 75 3 0 4103050 298131</v>
      </c>
      <c r="C8044" t="str">
        <f t="shared" si="377"/>
        <v>29 1 3 11 1 7 75 3 0 4103050</v>
      </c>
      <c r="D8044">
        <v>29</v>
      </c>
      <c r="E8044">
        <v>1</v>
      </c>
      <c r="F8044">
        <v>3</v>
      </c>
      <c r="G8044">
        <v>11</v>
      </c>
      <c r="H8044">
        <v>1</v>
      </c>
      <c r="I8044">
        <v>7</v>
      </c>
      <c r="J8044">
        <v>75</v>
      </c>
      <c r="K8044">
        <v>3</v>
      </c>
      <c r="L8044" t="s">
        <v>147</v>
      </c>
      <c r="M8044" t="s">
        <v>210</v>
      </c>
      <c r="N8044" s="13">
        <v>2141457.5</v>
      </c>
      <c r="O8044">
        <v>298108</v>
      </c>
      <c r="P8044">
        <v>2024</v>
      </c>
      <c r="Q8044">
        <v>30277148</v>
      </c>
      <c r="R8044" t="s">
        <v>1943</v>
      </c>
      <c r="S8044" s="13">
        <v>2141457.5</v>
      </c>
      <c r="T8044">
        <v>0</v>
      </c>
      <c r="U8044" t="s">
        <v>6429</v>
      </c>
      <c r="V8044" t="s">
        <v>2342</v>
      </c>
      <c r="W8044">
        <v>5002</v>
      </c>
      <c r="X8044">
        <v>0</v>
      </c>
      <c r="Y8044">
        <v>298131</v>
      </c>
      <c r="Z8044">
        <v>20240320</v>
      </c>
      <c r="AA8044">
        <v>0</v>
      </c>
      <c r="AB8044">
        <v>0</v>
      </c>
      <c r="AC8044" t="s">
        <v>2281</v>
      </c>
      <c r="AD8044" t="s">
        <v>2281</v>
      </c>
      <c r="AE8044">
        <v>11101</v>
      </c>
      <c r="AF8044" t="s">
        <v>2281</v>
      </c>
      <c r="AG8044" t="s">
        <v>549</v>
      </c>
      <c r="AH8044">
        <v>122</v>
      </c>
    </row>
    <row r="8045" spans="1:34" hidden="1" x14ac:dyDescent="0.25">
      <c r="A8045" t="str">
        <f t="shared" si="375"/>
        <v>29 1 3 11 1 7 75 3 0 4103050 298109</v>
      </c>
      <c r="B8045" t="str">
        <f t="shared" si="376"/>
        <v>29 1 3 11 1 7 75 3 0 4103050 298132</v>
      </c>
      <c r="C8045" t="str">
        <f t="shared" si="377"/>
        <v>29 1 3 11 1 7 75 3 0 4103050</v>
      </c>
      <c r="D8045">
        <v>29</v>
      </c>
      <c r="E8045">
        <v>1</v>
      </c>
      <c r="F8045">
        <v>3</v>
      </c>
      <c r="G8045">
        <v>11</v>
      </c>
      <c r="H8045">
        <v>1</v>
      </c>
      <c r="I8045">
        <v>7</v>
      </c>
      <c r="J8045">
        <v>75</v>
      </c>
      <c r="K8045">
        <v>3</v>
      </c>
      <c r="L8045" t="s">
        <v>147</v>
      </c>
      <c r="M8045" t="s">
        <v>210</v>
      </c>
      <c r="N8045" s="13">
        <v>2141457.5</v>
      </c>
      <c r="O8045">
        <v>298109</v>
      </c>
      <c r="P8045">
        <v>2024</v>
      </c>
      <c r="Q8045">
        <v>10235147</v>
      </c>
      <c r="R8045" t="s">
        <v>1944</v>
      </c>
      <c r="S8045" s="13">
        <v>2141457.5</v>
      </c>
      <c r="T8045">
        <v>0</v>
      </c>
      <c r="U8045" t="s">
        <v>6429</v>
      </c>
      <c r="V8045" t="s">
        <v>2342</v>
      </c>
      <c r="W8045">
        <v>5002</v>
      </c>
      <c r="X8045">
        <v>0</v>
      </c>
      <c r="Y8045">
        <v>298132</v>
      </c>
      <c r="Z8045">
        <v>20240320</v>
      </c>
      <c r="AA8045">
        <v>0</v>
      </c>
      <c r="AB8045">
        <v>0</v>
      </c>
      <c r="AC8045" t="s">
        <v>2281</v>
      </c>
      <c r="AD8045" t="s">
        <v>2281</v>
      </c>
      <c r="AE8045">
        <v>11101</v>
      </c>
      <c r="AF8045" t="s">
        <v>2281</v>
      </c>
      <c r="AG8045" t="s">
        <v>549</v>
      </c>
      <c r="AH8045">
        <v>122</v>
      </c>
    </row>
    <row r="8046" spans="1:34" hidden="1" x14ac:dyDescent="0.25">
      <c r="A8046" t="str">
        <f t="shared" si="375"/>
        <v>29 1 3 11 1 7 75 3 0 4103050 298110</v>
      </c>
      <c r="B8046" t="str">
        <f t="shared" si="376"/>
        <v>29 1 3 11 1 7 75 3 0 4103050 298133</v>
      </c>
      <c r="C8046" t="str">
        <f t="shared" si="377"/>
        <v>29 1 3 11 1 7 75 3 0 4103050</v>
      </c>
      <c r="D8046">
        <v>29</v>
      </c>
      <c r="E8046">
        <v>1</v>
      </c>
      <c r="F8046">
        <v>3</v>
      </c>
      <c r="G8046">
        <v>11</v>
      </c>
      <c r="H8046">
        <v>1</v>
      </c>
      <c r="I8046">
        <v>7</v>
      </c>
      <c r="J8046">
        <v>75</v>
      </c>
      <c r="K8046">
        <v>3</v>
      </c>
      <c r="L8046" t="s">
        <v>147</v>
      </c>
      <c r="M8046" t="s">
        <v>210</v>
      </c>
      <c r="N8046" s="13">
        <v>2141457.5</v>
      </c>
      <c r="O8046">
        <v>298110</v>
      </c>
      <c r="P8046">
        <v>2024</v>
      </c>
      <c r="Q8046">
        <v>16076695</v>
      </c>
      <c r="R8046" t="s">
        <v>1945</v>
      </c>
      <c r="S8046" s="13">
        <v>2141457.5</v>
      </c>
      <c r="T8046">
        <v>0</v>
      </c>
      <c r="U8046" t="s">
        <v>6429</v>
      </c>
      <c r="V8046" t="s">
        <v>2342</v>
      </c>
      <c r="W8046">
        <v>5002</v>
      </c>
      <c r="X8046">
        <v>0</v>
      </c>
      <c r="Y8046">
        <v>298133</v>
      </c>
      <c r="Z8046">
        <v>20240320</v>
      </c>
      <c r="AA8046">
        <v>0</v>
      </c>
      <c r="AB8046">
        <v>0</v>
      </c>
      <c r="AC8046" t="s">
        <v>2281</v>
      </c>
      <c r="AD8046" t="s">
        <v>2281</v>
      </c>
      <c r="AE8046">
        <v>11101</v>
      </c>
      <c r="AF8046" t="s">
        <v>2281</v>
      </c>
      <c r="AG8046" t="s">
        <v>549</v>
      </c>
      <c r="AH8046">
        <v>122</v>
      </c>
    </row>
    <row r="8047" spans="1:34" hidden="1" x14ac:dyDescent="0.25">
      <c r="A8047" t="str">
        <f t="shared" si="375"/>
        <v>29 1 3 11 1 7 75 3 0 4103050 298111</v>
      </c>
      <c r="B8047" t="str">
        <f t="shared" si="376"/>
        <v>29 1 3 11 1 7 75 3 0 4103050 298166</v>
      </c>
      <c r="C8047" t="str">
        <f t="shared" si="377"/>
        <v>29 1 3 11 1 7 75 3 0 4103050</v>
      </c>
      <c r="D8047">
        <v>29</v>
      </c>
      <c r="E8047">
        <v>1</v>
      </c>
      <c r="F8047">
        <v>3</v>
      </c>
      <c r="G8047">
        <v>11</v>
      </c>
      <c r="H8047">
        <v>1</v>
      </c>
      <c r="I8047">
        <v>7</v>
      </c>
      <c r="J8047">
        <v>75</v>
      </c>
      <c r="K8047">
        <v>3</v>
      </c>
      <c r="L8047" t="s">
        <v>147</v>
      </c>
      <c r="M8047" t="s">
        <v>210</v>
      </c>
      <c r="N8047" s="13">
        <v>2141457.5</v>
      </c>
      <c r="O8047">
        <v>298111</v>
      </c>
      <c r="P8047">
        <v>2024</v>
      </c>
      <c r="Q8047">
        <v>75062672</v>
      </c>
      <c r="R8047" t="s">
        <v>1976</v>
      </c>
      <c r="S8047" s="13">
        <v>2141457.5</v>
      </c>
      <c r="T8047">
        <v>0</v>
      </c>
      <c r="U8047" t="s">
        <v>6429</v>
      </c>
      <c r="V8047" t="s">
        <v>2342</v>
      </c>
      <c r="W8047">
        <v>5002</v>
      </c>
      <c r="X8047">
        <v>0</v>
      </c>
      <c r="Y8047">
        <v>298166</v>
      </c>
      <c r="Z8047">
        <v>20240320</v>
      </c>
      <c r="AA8047">
        <v>0</v>
      </c>
      <c r="AB8047">
        <v>0</v>
      </c>
      <c r="AC8047" t="s">
        <v>2281</v>
      </c>
      <c r="AD8047" t="s">
        <v>2281</v>
      </c>
      <c r="AE8047">
        <v>11101</v>
      </c>
      <c r="AF8047" t="s">
        <v>2281</v>
      </c>
      <c r="AG8047" t="s">
        <v>549</v>
      </c>
      <c r="AH8047">
        <v>122</v>
      </c>
    </row>
    <row r="8048" spans="1:34" hidden="1" x14ac:dyDescent="0.25">
      <c r="A8048" t="str">
        <f t="shared" si="375"/>
        <v>29 1 3 11 1 7 75 3 0 4103050 298112</v>
      </c>
      <c r="B8048" t="str">
        <f t="shared" si="376"/>
        <v>29 1 3 11 1 7 75 3 0 4103050 298134</v>
      </c>
      <c r="C8048" t="str">
        <f t="shared" si="377"/>
        <v>29 1 3 11 1 7 75 3 0 4103050</v>
      </c>
      <c r="D8048">
        <v>29</v>
      </c>
      <c r="E8048">
        <v>1</v>
      </c>
      <c r="F8048">
        <v>3</v>
      </c>
      <c r="G8048">
        <v>11</v>
      </c>
      <c r="H8048">
        <v>1</v>
      </c>
      <c r="I8048">
        <v>7</v>
      </c>
      <c r="J8048">
        <v>75</v>
      </c>
      <c r="K8048">
        <v>3</v>
      </c>
      <c r="L8048" t="s">
        <v>147</v>
      </c>
      <c r="M8048" t="s">
        <v>210</v>
      </c>
      <c r="N8048" s="13">
        <v>2141457.5</v>
      </c>
      <c r="O8048">
        <v>298112</v>
      </c>
      <c r="P8048">
        <v>2024</v>
      </c>
      <c r="Q8048">
        <v>10243953</v>
      </c>
      <c r="R8048" t="s">
        <v>1946</v>
      </c>
      <c r="S8048" s="13">
        <v>2141457.5</v>
      </c>
      <c r="T8048">
        <v>0</v>
      </c>
      <c r="U8048" t="s">
        <v>6429</v>
      </c>
      <c r="V8048" t="s">
        <v>2342</v>
      </c>
      <c r="W8048">
        <v>5002</v>
      </c>
      <c r="X8048">
        <v>0</v>
      </c>
      <c r="Y8048">
        <v>298134</v>
      </c>
      <c r="Z8048">
        <v>20240320</v>
      </c>
      <c r="AA8048">
        <v>0</v>
      </c>
      <c r="AB8048">
        <v>0</v>
      </c>
      <c r="AC8048" t="s">
        <v>2281</v>
      </c>
      <c r="AD8048" t="s">
        <v>2281</v>
      </c>
      <c r="AE8048">
        <v>11101</v>
      </c>
      <c r="AF8048" t="s">
        <v>2281</v>
      </c>
      <c r="AG8048" t="s">
        <v>549</v>
      </c>
      <c r="AH8048">
        <v>122</v>
      </c>
    </row>
    <row r="8049" spans="1:34" hidden="1" x14ac:dyDescent="0.25">
      <c r="A8049" t="str">
        <f t="shared" si="375"/>
        <v>29 1 3 11 1 7 75 3 0 4103050 298113</v>
      </c>
      <c r="B8049" t="str">
        <f t="shared" si="376"/>
        <v>29 1 3 11 1 7 75 3 0 4103050 298135</v>
      </c>
      <c r="C8049" t="str">
        <f t="shared" si="377"/>
        <v>29 1 3 11 1 7 75 3 0 4103050</v>
      </c>
      <c r="D8049">
        <v>29</v>
      </c>
      <c r="E8049">
        <v>1</v>
      </c>
      <c r="F8049">
        <v>3</v>
      </c>
      <c r="G8049">
        <v>11</v>
      </c>
      <c r="H8049">
        <v>1</v>
      </c>
      <c r="I8049">
        <v>7</v>
      </c>
      <c r="J8049">
        <v>75</v>
      </c>
      <c r="K8049">
        <v>3</v>
      </c>
      <c r="L8049" t="s">
        <v>147</v>
      </c>
      <c r="M8049" t="s">
        <v>210</v>
      </c>
      <c r="N8049" s="13">
        <v>2117925</v>
      </c>
      <c r="O8049">
        <v>298113</v>
      </c>
      <c r="P8049">
        <v>2024</v>
      </c>
      <c r="Q8049">
        <v>6028095</v>
      </c>
      <c r="R8049" t="s">
        <v>1947</v>
      </c>
      <c r="S8049" s="13">
        <v>2117925</v>
      </c>
      <c r="T8049">
        <v>0</v>
      </c>
      <c r="U8049" t="s">
        <v>6430</v>
      </c>
      <c r="V8049" t="s">
        <v>2342</v>
      </c>
      <c r="W8049">
        <v>5002</v>
      </c>
      <c r="X8049">
        <v>0</v>
      </c>
      <c r="Y8049">
        <v>298135</v>
      </c>
      <c r="Z8049">
        <v>20240320</v>
      </c>
      <c r="AA8049">
        <v>0</v>
      </c>
      <c r="AB8049">
        <v>0</v>
      </c>
      <c r="AC8049" t="s">
        <v>2281</v>
      </c>
      <c r="AD8049" t="s">
        <v>2281</v>
      </c>
      <c r="AE8049">
        <v>11101</v>
      </c>
      <c r="AF8049" t="s">
        <v>2281</v>
      </c>
      <c r="AG8049" t="s">
        <v>549</v>
      </c>
      <c r="AH8049">
        <v>122</v>
      </c>
    </row>
    <row r="8050" spans="1:34" hidden="1" x14ac:dyDescent="0.25">
      <c r="A8050" t="str">
        <f t="shared" si="375"/>
        <v>29 1 3 11 1 7 75 3 0 4103050 298114</v>
      </c>
      <c r="B8050" t="str">
        <f t="shared" si="376"/>
        <v>29 1 3 11 1 7 75 3 0 4103050 298136</v>
      </c>
      <c r="C8050" t="str">
        <f t="shared" si="377"/>
        <v>29 1 3 11 1 7 75 3 0 4103050</v>
      </c>
      <c r="D8050">
        <v>29</v>
      </c>
      <c r="E8050">
        <v>1</v>
      </c>
      <c r="F8050">
        <v>3</v>
      </c>
      <c r="G8050">
        <v>11</v>
      </c>
      <c r="H8050">
        <v>1</v>
      </c>
      <c r="I8050">
        <v>7</v>
      </c>
      <c r="J8050">
        <v>75</v>
      </c>
      <c r="K8050">
        <v>3</v>
      </c>
      <c r="L8050" t="s">
        <v>147</v>
      </c>
      <c r="M8050" t="s">
        <v>210</v>
      </c>
      <c r="N8050" s="13">
        <v>2212055</v>
      </c>
      <c r="O8050">
        <v>298114</v>
      </c>
      <c r="P8050">
        <v>2024</v>
      </c>
      <c r="Q8050">
        <v>16072095</v>
      </c>
      <c r="R8050" t="s">
        <v>1948</v>
      </c>
      <c r="S8050" s="13">
        <v>2212055</v>
      </c>
      <c r="T8050">
        <v>0</v>
      </c>
      <c r="U8050" t="s">
        <v>6431</v>
      </c>
      <c r="V8050" t="s">
        <v>2342</v>
      </c>
      <c r="W8050">
        <v>5002</v>
      </c>
      <c r="X8050">
        <v>0</v>
      </c>
      <c r="Y8050">
        <v>298136</v>
      </c>
      <c r="Z8050">
        <v>20240320</v>
      </c>
      <c r="AA8050">
        <v>0</v>
      </c>
      <c r="AB8050">
        <v>0</v>
      </c>
      <c r="AC8050" t="s">
        <v>2281</v>
      </c>
      <c r="AD8050" t="s">
        <v>2281</v>
      </c>
      <c r="AE8050">
        <v>11101</v>
      </c>
      <c r="AF8050" t="s">
        <v>2281</v>
      </c>
      <c r="AG8050" t="s">
        <v>549</v>
      </c>
      <c r="AH8050">
        <v>122</v>
      </c>
    </row>
    <row r="8051" spans="1:34" hidden="1" x14ac:dyDescent="0.25">
      <c r="A8051" t="str">
        <f t="shared" si="375"/>
        <v>29 1 3 11 1 7 75 3 0 4103050 298115</v>
      </c>
      <c r="B8051" t="str">
        <f t="shared" si="376"/>
        <v>29 1 3 11 1 7 75 3 0 4103050 298137</v>
      </c>
      <c r="C8051" t="str">
        <f t="shared" si="377"/>
        <v>29 1 3 11 1 7 75 3 0 4103050</v>
      </c>
      <c r="D8051">
        <v>29</v>
      </c>
      <c r="E8051">
        <v>1</v>
      </c>
      <c r="F8051">
        <v>3</v>
      </c>
      <c r="G8051">
        <v>11</v>
      </c>
      <c r="H8051">
        <v>1</v>
      </c>
      <c r="I8051">
        <v>7</v>
      </c>
      <c r="J8051">
        <v>75</v>
      </c>
      <c r="K8051">
        <v>3</v>
      </c>
      <c r="L8051" t="s">
        <v>147</v>
      </c>
      <c r="M8051" t="s">
        <v>210</v>
      </c>
      <c r="N8051" s="13">
        <v>2212055</v>
      </c>
      <c r="O8051">
        <v>298115</v>
      </c>
      <c r="P8051">
        <v>2024</v>
      </c>
      <c r="Q8051">
        <v>10242444</v>
      </c>
      <c r="R8051" t="s">
        <v>1949</v>
      </c>
      <c r="S8051" s="13">
        <v>2212055</v>
      </c>
      <c r="T8051">
        <v>0</v>
      </c>
      <c r="U8051" t="s">
        <v>6431</v>
      </c>
      <c r="V8051" t="s">
        <v>2342</v>
      </c>
      <c r="W8051">
        <v>5002</v>
      </c>
      <c r="X8051">
        <v>0</v>
      </c>
      <c r="Y8051">
        <v>298137</v>
      </c>
      <c r="Z8051">
        <v>20240320</v>
      </c>
      <c r="AA8051">
        <v>0</v>
      </c>
      <c r="AB8051">
        <v>0</v>
      </c>
      <c r="AC8051" t="s">
        <v>2281</v>
      </c>
      <c r="AD8051" t="s">
        <v>2281</v>
      </c>
      <c r="AE8051">
        <v>11101</v>
      </c>
      <c r="AF8051" t="s">
        <v>2281</v>
      </c>
      <c r="AG8051" t="s">
        <v>549</v>
      </c>
      <c r="AH8051">
        <v>122</v>
      </c>
    </row>
    <row r="8052" spans="1:34" hidden="1" x14ac:dyDescent="0.25">
      <c r="A8052" t="str">
        <f t="shared" si="375"/>
        <v>29 1 3 11 1 7 75 3 0 4103050 298116</v>
      </c>
      <c r="B8052" t="str">
        <f t="shared" si="376"/>
        <v>29 1 3 11 1 7 75 3 0 4103050 298138</v>
      </c>
      <c r="C8052" t="str">
        <f t="shared" si="377"/>
        <v>29 1 3 11 1 7 75 3 0 4103050</v>
      </c>
      <c r="D8052">
        <v>29</v>
      </c>
      <c r="E8052">
        <v>1</v>
      </c>
      <c r="F8052">
        <v>3</v>
      </c>
      <c r="G8052">
        <v>11</v>
      </c>
      <c r="H8052">
        <v>1</v>
      </c>
      <c r="I8052">
        <v>7</v>
      </c>
      <c r="J8052">
        <v>75</v>
      </c>
      <c r="K8052">
        <v>3</v>
      </c>
      <c r="L8052" t="s">
        <v>147</v>
      </c>
      <c r="M8052" t="s">
        <v>210</v>
      </c>
      <c r="N8052" s="13">
        <v>2212055</v>
      </c>
      <c r="O8052">
        <v>298116</v>
      </c>
      <c r="P8052">
        <v>2024</v>
      </c>
      <c r="Q8052">
        <v>25234208</v>
      </c>
      <c r="R8052" t="s">
        <v>1950</v>
      </c>
      <c r="S8052" s="13">
        <v>2212055</v>
      </c>
      <c r="T8052">
        <v>0</v>
      </c>
      <c r="U8052" t="s">
        <v>6431</v>
      </c>
      <c r="V8052" t="s">
        <v>2342</v>
      </c>
      <c r="W8052">
        <v>5002</v>
      </c>
      <c r="X8052">
        <v>0</v>
      </c>
      <c r="Y8052">
        <v>298138</v>
      </c>
      <c r="Z8052">
        <v>20240320</v>
      </c>
      <c r="AA8052">
        <v>0</v>
      </c>
      <c r="AB8052">
        <v>0</v>
      </c>
      <c r="AC8052" t="s">
        <v>2281</v>
      </c>
      <c r="AD8052" t="s">
        <v>2281</v>
      </c>
      <c r="AE8052">
        <v>11101</v>
      </c>
      <c r="AF8052" t="s">
        <v>2281</v>
      </c>
      <c r="AG8052" t="s">
        <v>549</v>
      </c>
      <c r="AH8052">
        <v>122</v>
      </c>
    </row>
    <row r="8053" spans="1:34" hidden="1" x14ac:dyDescent="0.25">
      <c r="A8053" t="str">
        <f t="shared" si="375"/>
        <v>29 1 3 11 1 7 75 3 0 4103050 298117</v>
      </c>
      <c r="B8053" t="str">
        <f t="shared" si="376"/>
        <v>29 1 3 11 1 7 75 3 0 4103050 298139</v>
      </c>
      <c r="C8053" t="str">
        <f t="shared" si="377"/>
        <v>29 1 3 11 1 7 75 3 0 4103050</v>
      </c>
      <c r="D8053">
        <v>29</v>
      </c>
      <c r="E8053">
        <v>1</v>
      </c>
      <c r="F8053">
        <v>3</v>
      </c>
      <c r="G8053">
        <v>11</v>
      </c>
      <c r="H8053">
        <v>1</v>
      </c>
      <c r="I8053">
        <v>7</v>
      </c>
      <c r="J8053">
        <v>75</v>
      </c>
      <c r="K8053">
        <v>3</v>
      </c>
      <c r="L8053" t="s">
        <v>147</v>
      </c>
      <c r="M8053" t="s">
        <v>210</v>
      </c>
      <c r="N8053" s="13">
        <v>2117925</v>
      </c>
      <c r="O8053">
        <v>298117</v>
      </c>
      <c r="P8053">
        <v>2024</v>
      </c>
      <c r="Q8053">
        <v>4443136</v>
      </c>
      <c r="R8053" t="s">
        <v>1951</v>
      </c>
      <c r="S8053" s="13">
        <v>2117925</v>
      </c>
      <c r="T8053">
        <v>0</v>
      </c>
      <c r="U8053" t="s">
        <v>6430</v>
      </c>
      <c r="V8053" t="s">
        <v>2342</v>
      </c>
      <c r="W8053">
        <v>5002</v>
      </c>
      <c r="X8053">
        <v>0</v>
      </c>
      <c r="Y8053">
        <v>298139</v>
      </c>
      <c r="Z8053">
        <v>20240320</v>
      </c>
      <c r="AA8053">
        <v>0</v>
      </c>
      <c r="AB8053">
        <v>0</v>
      </c>
      <c r="AC8053" t="s">
        <v>2281</v>
      </c>
      <c r="AD8053" t="s">
        <v>2281</v>
      </c>
      <c r="AE8053">
        <v>11101</v>
      </c>
      <c r="AF8053" t="s">
        <v>2281</v>
      </c>
      <c r="AG8053" t="s">
        <v>549</v>
      </c>
      <c r="AH8053">
        <v>122</v>
      </c>
    </row>
    <row r="8054" spans="1:34" hidden="1" x14ac:dyDescent="0.25">
      <c r="A8054" t="str">
        <f t="shared" si="375"/>
        <v>29 1 3 11 1 7 75 3 0 4103050 298118</v>
      </c>
      <c r="B8054" t="str">
        <f t="shared" si="376"/>
        <v>29 1 3 11 1 7 75 3 0 4103050 298165</v>
      </c>
      <c r="C8054" t="str">
        <f t="shared" si="377"/>
        <v>29 1 3 11 1 7 75 3 0 4103050</v>
      </c>
      <c r="D8054">
        <v>29</v>
      </c>
      <c r="E8054">
        <v>1</v>
      </c>
      <c r="F8054">
        <v>3</v>
      </c>
      <c r="G8054">
        <v>11</v>
      </c>
      <c r="H8054">
        <v>1</v>
      </c>
      <c r="I8054">
        <v>7</v>
      </c>
      <c r="J8054">
        <v>75</v>
      </c>
      <c r="K8054">
        <v>3</v>
      </c>
      <c r="L8054" t="s">
        <v>147</v>
      </c>
      <c r="M8054" t="s">
        <v>210</v>
      </c>
      <c r="N8054" s="13">
        <v>2212055</v>
      </c>
      <c r="O8054">
        <v>298118</v>
      </c>
      <c r="P8054">
        <v>2024</v>
      </c>
      <c r="Q8054">
        <v>1058842875</v>
      </c>
      <c r="R8054" t="s">
        <v>1975</v>
      </c>
      <c r="S8054" s="13">
        <v>2212055</v>
      </c>
      <c r="T8054">
        <v>0</v>
      </c>
      <c r="U8054" t="s">
        <v>6431</v>
      </c>
      <c r="V8054" t="s">
        <v>2342</v>
      </c>
      <c r="W8054">
        <v>5002</v>
      </c>
      <c r="X8054">
        <v>0</v>
      </c>
      <c r="Y8054">
        <v>298165</v>
      </c>
      <c r="Z8054">
        <v>20240320</v>
      </c>
      <c r="AA8054">
        <v>0</v>
      </c>
      <c r="AB8054">
        <v>0</v>
      </c>
      <c r="AC8054" t="s">
        <v>2281</v>
      </c>
      <c r="AD8054" t="s">
        <v>2281</v>
      </c>
      <c r="AE8054">
        <v>11101</v>
      </c>
      <c r="AF8054" t="s">
        <v>2281</v>
      </c>
      <c r="AG8054" t="s">
        <v>549</v>
      </c>
      <c r="AH8054">
        <v>122</v>
      </c>
    </row>
    <row r="8055" spans="1:34" hidden="1" x14ac:dyDescent="0.25">
      <c r="A8055" t="str">
        <f t="shared" si="375"/>
        <v>29 1 3 11 1 7 75 3 0 4103050 298119</v>
      </c>
      <c r="B8055" t="str">
        <f t="shared" si="376"/>
        <v>29 1 3 11 1 7 75 3 0 4103050 298140</v>
      </c>
      <c r="C8055" t="str">
        <f t="shared" si="377"/>
        <v>29 1 3 11 1 7 75 3 0 4103050</v>
      </c>
      <c r="D8055">
        <v>29</v>
      </c>
      <c r="E8055">
        <v>1</v>
      </c>
      <c r="F8055">
        <v>3</v>
      </c>
      <c r="G8055">
        <v>11</v>
      </c>
      <c r="H8055">
        <v>1</v>
      </c>
      <c r="I8055">
        <v>7</v>
      </c>
      <c r="J8055">
        <v>75</v>
      </c>
      <c r="K8055">
        <v>3</v>
      </c>
      <c r="L8055" t="s">
        <v>147</v>
      </c>
      <c r="M8055" t="s">
        <v>210</v>
      </c>
      <c r="N8055" s="13">
        <v>2212055</v>
      </c>
      <c r="O8055">
        <v>298119</v>
      </c>
      <c r="P8055">
        <v>2024</v>
      </c>
      <c r="Q8055">
        <v>10200826</v>
      </c>
      <c r="R8055" t="s">
        <v>1952</v>
      </c>
      <c r="S8055" s="13">
        <v>2212055</v>
      </c>
      <c r="T8055">
        <v>0</v>
      </c>
      <c r="U8055" t="s">
        <v>6432</v>
      </c>
      <c r="V8055" t="s">
        <v>2342</v>
      </c>
      <c r="W8055">
        <v>5002</v>
      </c>
      <c r="X8055">
        <v>0</v>
      </c>
      <c r="Y8055">
        <v>298140</v>
      </c>
      <c r="Z8055">
        <v>20240320</v>
      </c>
      <c r="AA8055">
        <v>0</v>
      </c>
      <c r="AB8055">
        <v>0</v>
      </c>
      <c r="AC8055" t="s">
        <v>2281</v>
      </c>
      <c r="AD8055" t="s">
        <v>2281</v>
      </c>
      <c r="AE8055">
        <v>11101</v>
      </c>
      <c r="AF8055" t="s">
        <v>2281</v>
      </c>
      <c r="AG8055" t="s">
        <v>549</v>
      </c>
      <c r="AH8055">
        <v>122</v>
      </c>
    </row>
    <row r="8056" spans="1:34" hidden="1" x14ac:dyDescent="0.25">
      <c r="A8056" t="str">
        <f t="shared" si="375"/>
        <v>29 1 3 11 1 7 75 3 0 4103050 298120</v>
      </c>
      <c r="B8056" t="str">
        <f t="shared" si="376"/>
        <v>29 1 3 11 1 7 75 3 0 4103050 298141</v>
      </c>
      <c r="C8056" t="str">
        <f t="shared" si="377"/>
        <v>29 1 3 11 1 7 75 3 0 4103050</v>
      </c>
      <c r="D8056">
        <v>29</v>
      </c>
      <c r="E8056">
        <v>1</v>
      </c>
      <c r="F8056">
        <v>3</v>
      </c>
      <c r="G8056">
        <v>11</v>
      </c>
      <c r="H8056">
        <v>1</v>
      </c>
      <c r="I8056">
        <v>7</v>
      </c>
      <c r="J8056">
        <v>75</v>
      </c>
      <c r="K8056">
        <v>3</v>
      </c>
      <c r="L8056" t="s">
        <v>147</v>
      </c>
      <c r="M8056" t="s">
        <v>210</v>
      </c>
      <c r="N8056" s="13">
        <v>2212055</v>
      </c>
      <c r="O8056">
        <v>298120</v>
      </c>
      <c r="P8056">
        <v>2024</v>
      </c>
      <c r="Q8056">
        <v>15907265</v>
      </c>
      <c r="R8056" t="s">
        <v>1953</v>
      </c>
      <c r="S8056" s="13">
        <v>2212055</v>
      </c>
      <c r="T8056">
        <v>0</v>
      </c>
      <c r="U8056" t="s">
        <v>6432</v>
      </c>
      <c r="V8056" t="s">
        <v>2342</v>
      </c>
      <c r="W8056">
        <v>5002</v>
      </c>
      <c r="X8056">
        <v>0</v>
      </c>
      <c r="Y8056">
        <v>298141</v>
      </c>
      <c r="Z8056">
        <v>20240320</v>
      </c>
      <c r="AA8056">
        <v>0</v>
      </c>
      <c r="AB8056">
        <v>0</v>
      </c>
      <c r="AC8056" t="s">
        <v>2281</v>
      </c>
      <c r="AD8056" t="s">
        <v>2281</v>
      </c>
      <c r="AE8056">
        <v>11101</v>
      </c>
      <c r="AF8056" t="s">
        <v>2281</v>
      </c>
      <c r="AG8056" t="s">
        <v>549</v>
      </c>
      <c r="AH8056">
        <v>122</v>
      </c>
    </row>
    <row r="8057" spans="1:34" hidden="1" x14ac:dyDescent="0.25">
      <c r="A8057" t="str">
        <f t="shared" si="375"/>
        <v>29 1 3 11 1 7 75 3 0 4103050 298121</v>
      </c>
      <c r="B8057" t="str">
        <f t="shared" si="376"/>
        <v>29 1 3 11 1 7 75 3 0 4103050 298142</v>
      </c>
      <c r="C8057" t="str">
        <f t="shared" si="377"/>
        <v>29 1 3 11 1 7 75 3 0 4103050</v>
      </c>
      <c r="D8057">
        <v>29</v>
      </c>
      <c r="E8057">
        <v>1</v>
      </c>
      <c r="F8057">
        <v>3</v>
      </c>
      <c r="G8057">
        <v>11</v>
      </c>
      <c r="H8057">
        <v>1</v>
      </c>
      <c r="I8057">
        <v>7</v>
      </c>
      <c r="J8057">
        <v>75</v>
      </c>
      <c r="K8057">
        <v>3</v>
      </c>
      <c r="L8057" t="s">
        <v>147</v>
      </c>
      <c r="M8057" t="s">
        <v>210</v>
      </c>
      <c r="N8057" s="13">
        <v>2212055</v>
      </c>
      <c r="O8057">
        <v>298121</v>
      </c>
      <c r="P8057">
        <v>2024</v>
      </c>
      <c r="Q8057">
        <v>80004517</v>
      </c>
      <c r="R8057" t="s">
        <v>1954</v>
      </c>
      <c r="S8057" s="13">
        <v>2212055</v>
      </c>
      <c r="T8057">
        <v>0</v>
      </c>
      <c r="U8057" t="s">
        <v>6432</v>
      </c>
      <c r="V8057" t="s">
        <v>2342</v>
      </c>
      <c r="W8057">
        <v>5002</v>
      </c>
      <c r="X8057">
        <v>0</v>
      </c>
      <c r="Y8057">
        <v>298142</v>
      </c>
      <c r="Z8057">
        <v>20240320</v>
      </c>
      <c r="AA8057">
        <v>0</v>
      </c>
      <c r="AB8057">
        <v>0</v>
      </c>
      <c r="AC8057" t="s">
        <v>2281</v>
      </c>
      <c r="AD8057" t="s">
        <v>2281</v>
      </c>
      <c r="AE8057">
        <v>11101</v>
      </c>
      <c r="AF8057" t="s">
        <v>2281</v>
      </c>
      <c r="AG8057" t="s">
        <v>549</v>
      </c>
      <c r="AH8057">
        <v>122</v>
      </c>
    </row>
    <row r="8058" spans="1:34" hidden="1" x14ac:dyDescent="0.25">
      <c r="A8058" t="str">
        <f t="shared" si="375"/>
        <v>29 1 3 11 1 7 75 3 0 4103050 298122</v>
      </c>
      <c r="B8058" t="str">
        <f t="shared" si="376"/>
        <v>29 1 3 11 1 7 75 3 0 4103050 298143</v>
      </c>
      <c r="C8058" t="str">
        <f t="shared" si="377"/>
        <v>29 1 3 11 1 7 75 3 0 4103050</v>
      </c>
      <c r="D8058">
        <v>29</v>
      </c>
      <c r="E8058">
        <v>1</v>
      </c>
      <c r="F8058">
        <v>3</v>
      </c>
      <c r="G8058">
        <v>11</v>
      </c>
      <c r="H8058">
        <v>1</v>
      </c>
      <c r="I8058">
        <v>7</v>
      </c>
      <c r="J8058">
        <v>75</v>
      </c>
      <c r="K8058">
        <v>3</v>
      </c>
      <c r="L8058" t="s">
        <v>147</v>
      </c>
      <c r="M8058" t="s">
        <v>210</v>
      </c>
      <c r="N8058" s="13">
        <v>2212055</v>
      </c>
      <c r="O8058">
        <v>298122</v>
      </c>
      <c r="P8058">
        <v>2024</v>
      </c>
      <c r="Q8058">
        <v>24370661</v>
      </c>
      <c r="R8058" t="s">
        <v>1955</v>
      </c>
      <c r="S8058" s="13">
        <v>2212055</v>
      </c>
      <c r="T8058">
        <v>0</v>
      </c>
      <c r="U8058" t="s">
        <v>6432</v>
      </c>
      <c r="V8058" t="s">
        <v>2342</v>
      </c>
      <c r="W8058">
        <v>5002</v>
      </c>
      <c r="X8058">
        <v>0</v>
      </c>
      <c r="Y8058">
        <v>298143</v>
      </c>
      <c r="Z8058">
        <v>20240320</v>
      </c>
      <c r="AA8058">
        <v>0</v>
      </c>
      <c r="AB8058">
        <v>0</v>
      </c>
      <c r="AC8058" t="s">
        <v>2281</v>
      </c>
      <c r="AD8058" t="s">
        <v>2281</v>
      </c>
      <c r="AE8058">
        <v>11101</v>
      </c>
      <c r="AF8058" t="s">
        <v>2281</v>
      </c>
      <c r="AG8058" t="s">
        <v>549</v>
      </c>
      <c r="AH8058">
        <v>122</v>
      </c>
    </row>
    <row r="8059" spans="1:34" hidden="1" x14ac:dyDescent="0.25">
      <c r="A8059" t="str">
        <f t="shared" si="375"/>
        <v>29 1 3 11 1 7 75 3 0 4103050 298123</v>
      </c>
      <c r="B8059" t="str">
        <f t="shared" si="376"/>
        <v>29 1 3 11 1 7 75 3 0 4103050 298144</v>
      </c>
      <c r="C8059" t="str">
        <f t="shared" si="377"/>
        <v>29 1 3 11 1 7 75 3 0 4103050</v>
      </c>
      <c r="D8059">
        <v>29</v>
      </c>
      <c r="E8059">
        <v>1</v>
      </c>
      <c r="F8059">
        <v>3</v>
      </c>
      <c r="G8059">
        <v>11</v>
      </c>
      <c r="H8059">
        <v>1</v>
      </c>
      <c r="I8059">
        <v>7</v>
      </c>
      <c r="J8059">
        <v>75</v>
      </c>
      <c r="K8059">
        <v>3</v>
      </c>
      <c r="L8059" t="s">
        <v>147</v>
      </c>
      <c r="M8059" t="s">
        <v>210</v>
      </c>
      <c r="N8059" s="13">
        <v>2212055</v>
      </c>
      <c r="O8059">
        <v>298123</v>
      </c>
      <c r="P8059">
        <v>2024</v>
      </c>
      <c r="Q8059">
        <v>24330596</v>
      </c>
      <c r="R8059" t="s">
        <v>1956</v>
      </c>
      <c r="S8059" s="13">
        <v>2212055</v>
      </c>
      <c r="T8059">
        <v>0</v>
      </c>
      <c r="U8059" t="s">
        <v>6432</v>
      </c>
      <c r="V8059" t="s">
        <v>2342</v>
      </c>
      <c r="W8059">
        <v>5002</v>
      </c>
      <c r="X8059">
        <v>0</v>
      </c>
      <c r="Y8059">
        <v>298144</v>
      </c>
      <c r="Z8059">
        <v>20240320</v>
      </c>
      <c r="AA8059">
        <v>0</v>
      </c>
      <c r="AB8059">
        <v>0</v>
      </c>
      <c r="AC8059" t="s">
        <v>2281</v>
      </c>
      <c r="AD8059" t="s">
        <v>2281</v>
      </c>
      <c r="AE8059">
        <v>11101</v>
      </c>
      <c r="AF8059" t="s">
        <v>2281</v>
      </c>
      <c r="AG8059" t="s">
        <v>549</v>
      </c>
      <c r="AH8059">
        <v>122</v>
      </c>
    </row>
    <row r="8060" spans="1:34" hidden="1" x14ac:dyDescent="0.25">
      <c r="A8060" t="str">
        <f t="shared" si="375"/>
        <v>29 1 3 11 1 7 75 3 0 4103050 298124</v>
      </c>
      <c r="B8060" t="str">
        <f t="shared" si="376"/>
        <v>29 1 3 11 1 7 75 3 0 4103050 298145</v>
      </c>
      <c r="C8060" t="str">
        <f t="shared" si="377"/>
        <v>29 1 3 11 1 7 75 3 0 4103050</v>
      </c>
      <c r="D8060">
        <v>29</v>
      </c>
      <c r="E8060">
        <v>1</v>
      </c>
      <c r="F8060">
        <v>3</v>
      </c>
      <c r="G8060">
        <v>11</v>
      </c>
      <c r="H8060">
        <v>1</v>
      </c>
      <c r="I8060">
        <v>7</v>
      </c>
      <c r="J8060">
        <v>75</v>
      </c>
      <c r="K8060">
        <v>3</v>
      </c>
      <c r="L8060" t="s">
        <v>147</v>
      </c>
      <c r="M8060" t="s">
        <v>210</v>
      </c>
      <c r="N8060" s="13">
        <v>2212055</v>
      </c>
      <c r="O8060">
        <v>298124</v>
      </c>
      <c r="P8060">
        <v>2024</v>
      </c>
      <c r="Q8060">
        <v>24315044</v>
      </c>
      <c r="R8060" t="s">
        <v>6433</v>
      </c>
      <c r="S8060" s="13">
        <v>2212055</v>
      </c>
      <c r="T8060">
        <v>0</v>
      </c>
      <c r="U8060" t="s">
        <v>6432</v>
      </c>
      <c r="V8060" t="s">
        <v>2342</v>
      </c>
      <c r="W8060">
        <v>5002</v>
      </c>
      <c r="X8060">
        <v>0</v>
      </c>
      <c r="Y8060">
        <v>298145</v>
      </c>
      <c r="Z8060">
        <v>20240320</v>
      </c>
      <c r="AA8060">
        <v>0</v>
      </c>
      <c r="AB8060">
        <v>0</v>
      </c>
      <c r="AC8060" t="s">
        <v>2281</v>
      </c>
      <c r="AD8060" t="s">
        <v>2281</v>
      </c>
      <c r="AE8060">
        <v>11101</v>
      </c>
      <c r="AF8060" t="s">
        <v>2281</v>
      </c>
      <c r="AG8060" t="s">
        <v>549</v>
      </c>
      <c r="AH8060">
        <v>122</v>
      </c>
    </row>
    <row r="8061" spans="1:34" hidden="1" x14ac:dyDescent="0.25">
      <c r="A8061" t="str">
        <f t="shared" si="375"/>
        <v>29 1 3 11 1 7 75 3 0 4103050 298125</v>
      </c>
      <c r="B8061" t="str">
        <f t="shared" si="376"/>
        <v>29 1 3 11 1 7 75 3 0 4103050 298146</v>
      </c>
      <c r="C8061" t="str">
        <f t="shared" si="377"/>
        <v>29 1 3 11 1 7 75 3 0 4103050</v>
      </c>
      <c r="D8061">
        <v>29</v>
      </c>
      <c r="E8061">
        <v>1</v>
      </c>
      <c r="F8061">
        <v>3</v>
      </c>
      <c r="G8061">
        <v>11</v>
      </c>
      <c r="H8061">
        <v>1</v>
      </c>
      <c r="I8061">
        <v>7</v>
      </c>
      <c r="J8061">
        <v>75</v>
      </c>
      <c r="K8061">
        <v>3</v>
      </c>
      <c r="L8061" t="s">
        <v>147</v>
      </c>
      <c r="M8061" t="s">
        <v>210</v>
      </c>
      <c r="N8061" s="13">
        <v>2212055</v>
      </c>
      <c r="O8061">
        <v>298125</v>
      </c>
      <c r="P8061">
        <v>2024</v>
      </c>
      <c r="Q8061">
        <v>10213848</v>
      </c>
      <c r="R8061" t="s">
        <v>1957</v>
      </c>
      <c r="S8061" s="13">
        <v>2212055</v>
      </c>
      <c r="T8061">
        <v>0</v>
      </c>
      <c r="U8061" t="s">
        <v>6432</v>
      </c>
      <c r="V8061" t="s">
        <v>2342</v>
      </c>
      <c r="W8061">
        <v>5002</v>
      </c>
      <c r="X8061">
        <v>0</v>
      </c>
      <c r="Y8061">
        <v>298146</v>
      </c>
      <c r="Z8061">
        <v>20240320</v>
      </c>
      <c r="AA8061">
        <v>0</v>
      </c>
      <c r="AB8061">
        <v>0</v>
      </c>
      <c r="AC8061" t="s">
        <v>2281</v>
      </c>
      <c r="AD8061" t="s">
        <v>2281</v>
      </c>
      <c r="AE8061">
        <v>11101</v>
      </c>
      <c r="AF8061" t="s">
        <v>2281</v>
      </c>
      <c r="AG8061" t="s">
        <v>549</v>
      </c>
      <c r="AH8061">
        <v>122</v>
      </c>
    </row>
    <row r="8062" spans="1:34" hidden="1" x14ac:dyDescent="0.25">
      <c r="A8062" t="str">
        <f t="shared" si="375"/>
        <v>29 1 3 11 1 7 75 3 0 4103050 298126</v>
      </c>
      <c r="B8062" t="str">
        <f t="shared" si="376"/>
        <v>29 1 3 11 1 7 75 3 0 4103050 298147</v>
      </c>
      <c r="C8062" t="str">
        <f t="shared" si="377"/>
        <v>29 1 3 11 1 7 75 3 0 4103050</v>
      </c>
      <c r="D8062">
        <v>29</v>
      </c>
      <c r="E8062">
        <v>1</v>
      </c>
      <c r="F8062">
        <v>3</v>
      </c>
      <c r="G8062">
        <v>11</v>
      </c>
      <c r="H8062">
        <v>1</v>
      </c>
      <c r="I8062">
        <v>7</v>
      </c>
      <c r="J8062">
        <v>75</v>
      </c>
      <c r="K8062">
        <v>3</v>
      </c>
      <c r="L8062" t="s">
        <v>147</v>
      </c>
      <c r="M8062" t="s">
        <v>210</v>
      </c>
      <c r="N8062" s="13">
        <v>2141457.5</v>
      </c>
      <c r="O8062">
        <v>298126</v>
      </c>
      <c r="P8062">
        <v>2024</v>
      </c>
      <c r="Q8062">
        <v>30237145</v>
      </c>
      <c r="R8062" t="s">
        <v>1958</v>
      </c>
      <c r="S8062" s="13">
        <v>2141457.5</v>
      </c>
      <c r="T8062">
        <v>0</v>
      </c>
      <c r="U8062" t="s">
        <v>6434</v>
      </c>
      <c r="V8062" t="s">
        <v>2342</v>
      </c>
      <c r="W8062">
        <v>5002</v>
      </c>
      <c r="X8062">
        <v>0</v>
      </c>
      <c r="Y8062">
        <v>298147</v>
      </c>
      <c r="Z8062">
        <v>20240320</v>
      </c>
      <c r="AA8062">
        <v>0</v>
      </c>
      <c r="AB8062">
        <v>0</v>
      </c>
      <c r="AC8062" t="s">
        <v>2281</v>
      </c>
      <c r="AD8062" t="s">
        <v>2281</v>
      </c>
      <c r="AE8062">
        <v>11101</v>
      </c>
      <c r="AF8062" t="s">
        <v>2281</v>
      </c>
      <c r="AG8062" t="s">
        <v>549</v>
      </c>
      <c r="AH8062">
        <v>122</v>
      </c>
    </row>
    <row r="8063" spans="1:34" hidden="1" x14ac:dyDescent="0.25">
      <c r="A8063" t="str">
        <f t="shared" si="375"/>
        <v>29 1 3 11 1 7 75 3 0 4103050 298127</v>
      </c>
      <c r="B8063" t="str">
        <f t="shared" si="376"/>
        <v>29 1 3 11 1 7 75 3 0 4103050 298148</v>
      </c>
      <c r="C8063" t="str">
        <f t="shared" si="377"/>
        <v>29 1 3 11 1 7 75 3 0 4103050</v>
      </c>
      <c r="D8063">
        <v>29</v>
      </c>
      <c r="E8063">
        <v>1</v>
      </c>
      <c r="F8063">
        <v>3</v>
      </c>
      <c r="G8063">
        <v>11</v>
      </c>
      <c r="H8063">
        <v>1</v>
      </c>
      <c r="I8063">
        <v>7</v>
      </c>
      <c r="J8063">
        <v>75</v>
      </c>
      <c r="K8063">
        <v>3</v>
      </c>
      <c r="L8063" t="s">
        <v>147</v>
      </c>
      <c r="M8063" t="s">
        <v>210</v>
      </c>
      <c r="N8063" s="13">
        <v>2141457.5</v>
      </c>
      <c r="O8063">
        <v>298127</v>
      </c>
      <c r="P8063">
        <v>2024</v>
      </c>
      <c r="Q8063">
        <v>75080474</v>
      </c>
      <c r="R8063" t="s">
        <v>1959</v>
      </c>
      <c r="S8063" s="13">
        <v>2141457.5</v>
      </c>
      <c r="T8063">
        <v>0</v>
      </c>
      <c r="U8063" t="s">
        <v>6434</v>
      </c>
      <c r="V8063" t="s">
        <v>2342</v>
      </c>
      <c r="W8063">
        <v>5002</v>
      </c>
      <c r="X8063">
        <v>0</v>
      </c>
      <c r="Y8063">
        <v>298148</v>
      </c>
      <c r="Z8063">
        <v>20240320</v>
      </c>
      <c r="AA8063">
        <v>0</v>
      </c>
      <c r="AB8063">
        <v>0</v>
      </c>
      <c r="AC8063" t="s">
        <v>2281</v>
      </c>
      <c r="AD8063" t="s">
        <v>2281</v>
      </c>
      <c r="AE8063">
        <v>11101</v>
      </c>
      <c r="AF8063" t="s">
        <v>2281</v>
      </c>
      <c r="AG8063" t="s">
        <v>549</v>
      </c>
      <c r="AH8063">
        <v>122</v>
      </c>
    </row>
    <row r="8064" spans="1:34" hidden="1" x14ac:dyDescent="0.25">
      <c r="A8064" t="str">
        <f t="shared" si="375"/>
        <v>29 1 3 11 1 7 75 3 0 4103050 298128</v>
      </c>
      <c r="B8064" t="str">
        <f t="shared" si="376"/>
        <v>29 1 3 11 1 7 75 3 0 4103050 298149</v>
      </c>
      <c r="C8064" t="str">
        <f t="shared" si="377"/>
        <v>29 1 3 11 1 7 75 3 0 4103050</v>
      </c>
      <c r="D8064">
        <v>29</v>
      </c>
      <c r="E8064">
        <v>1</v>
      </c>
      <c r="F8064">
        <v>3</v>
      </c>
      <c r="G8064">
        <v>11</v>
      </c>
      <c r="H8064">
        <v>1</v>
      </c>
      <c r="I8064">
        <v>7</v>
      </c>
      <c r="J8064">
        <v>75</v>
      </c>
      <c r="K8064">
        <v>3</v>
      </c>
      <c r="L8064" t="s">
        <v>147</v>
      </c>
      <c r="M8064" t="s">
        <v>210</v>
      </c>
      <c r="N8064" s="13">
        <v>2141457.5</v>
      </c>
      <c r="O8064">
        <v>298128</v>
      </c>
      <c r="P8064">
        <v>2024</v>
      </c>
      <c r="Q8064">
        <v>1060657245</v>
      </c>
      <c r="R8064" t="s">
        <v>1960</v>
      </c>
      <c r="S8064" s="13">
        <v>2141457.5</v>
      </c>
      <c r="T8064">
        <v>0</v>
      </c>
      <c r="U8064" t="s">
        <v>6434</v>
      </c>
      <c r="V8064" t="s">
        <v>2342</v>
      </c>
      <c r="W8064">
        <v>5002</v>
      </c>
      <c r="X8064">
        <v>0</v>
      </c>
      <c r="Y8064">
        <v>298149</v>
      </c>
      <c r="Z8064">
        <v>20240320</v>
      </c>
      <c r="AA8064">
        <v>0</v>
      </c>
      <c r="AB8064">
        <v>0</v>
      </c>
      <c r="AC8064" t="s">
        <v>2281</v>
      </c>
      <c r="AD8064" t="s">
        <v>2281</v>
      </c>
      <c r="AE8064">
        <v>11101</v>
      </c>
      <c r="AF8064" t="s">
        <v>2281</v>
      </c>
      <c r="AG8064" t="s">
        <v>549</v>
      </c>
      <c r="AH8064">
        <v>122</v>
      </c>
    </row>
    <row r="8065" spans="1:34" hidden="1" x14ac:dyDescent="0.25">
      <c r="A8065" t="str">
        <f t="shared" si="375"/>
        <v>29 1 3 11 1 7 75 3 0 4103050 298129</v>
      </c>
      <c r="B8065" t="str">
        <f t="shared" si="376"/>
        <v>29 1 3 11 1 7 75 3 0 4103050 298150</v>
      </c>
      <c r="C8065" t="str">
        <f t="shared" si="377"/>
        <v>29 1 3 11 1 7 75 3 0 4103050</v>
      </c>
      <c r="D8065">
        <v>29</v>
      </c>
      <c r="E8065">
        <v>1</v>
      </c>
      <c r="F8065">
        <v>3</v>
      </c>
      <c r="G8065">
        <v>11</v>
      </c>
      <c r="H8065">
        <v>1</v>
      </c>
      <c r="I8065">
        <v>7</v>
      </c>
      <c r="J8065">
        <v>75</v>
      </c>
      <c r="K8065">
        <v>3</v>
      </c>
      <c r="L8065" t="s">
        <v>147</v>
      </c>
      <c r="M8065" t="s">
        <v>210</v>
      </c>
      <c r="N8065" s="13">
        <v>2141457.5</v>
      </c>
      <c r="O8065">
        <v>298129</v>
      </c>
      <c r="P8065">
        <v>2024</v>
      </c>
      <c r="Q8065">
        <v>16090060</v>
      </c>
      <c r="R8065" t="s">
        <v>1961</v>
      </c>
      <c r="S8065" s="13">
        <v>2141457.5</v>
      </c>
      <c r="T8065">
        <v>0</v>
      </c>
      <c r="U8065" t="s">
        <v>6434</v>
      </c>
      <c r="V8065" t="s">
        <v>2342</v>
      </c>
      <c r="W8065">
        <v>5002</v>
      </c>
      <c r="X8065">
        <v>0</v>
      </c>
      <c r="Y8065">
        <v>298150</v>
      </c>
      <c r="Z8065">
        <v>20240320</v>
      </c>
      <c r="AA8065">
        <v>0</v>
      </c>
      <c r="AB8065">
        <v>0</v>
      </c>
      <c r="AC8065" t="s">
        <v>2281</v>
      </c>
      <c r="AD8065" t="s">
        <v>2281</v>
      </c>
      <c r="AE8065">
        <v>11101</v>
      </c>
      <c r="AF8065" t="s">
        <v>2281</v>
      </c>
      <c r="AG8065" t="s">
        <v>549</v>
      </c>
      <c r="AH8065">
        <v>122</v>
      </c>
    </row>
    <row r="8066" spans="1:34" hidden="1" x14ac:dyDescent="0.25">
      <c r="A8066" t="str">
        <f t="shared" ref="A8066:A8129" si="378">+CONCATENATE(,D8066," ",E8066," ",F8066," ",G8066," ",H8066," ",I8066," ",J8066," ",K8066," ",L8066," ",M8066," ",O8066)</f>
        <v>29 1 3 11 1 7 75 3 0 4103050 298130</v>
      </c>
      <c r="B8066" t="str">
        <f t="shared" ref="B8066:B8129" si="379">+CONCATENATE(,D8066," ",E8066," ",F8066," ",G8066," ",H8066," ",I8066," ",J8066," ",K8066," ",L8066," ",M8066," ",Y8066)</f>
        <v>29 1 3 11 1 7 75 3 0 4103050 298151</v>
      </c>
      <c r="C8066" t="str">
        <f t="shared" ref="C8066:C8129" si="380">+CONCATENATE(,D8066," ",E8066," ",F8066," ",G8066," ",H8066," ",I8066," ",J8066," ",K8066," ",L8066," ",M8066)</f>
        <v>29 1 3 11 1 7 75 3 0 4103050</v>
      </c>
      <c r="D8066">
        <v>29</v>
      </c>
      <c r="E8066">
        <v>1</v>
      </c>
      <c r="F8066">
        <v>3</v>
      </c>
      <c r="G8066">
        <v>11</v>
      </c>
      <c r="H8066">
        <v>1</v>
      </c>
      <c r="I8066">
        <v>7</v>
      </c>
      <c r="J8066">
        <v>75</v>
      </c>
      <c r="K8066">
        <v>3</v>
      </c>
      <c r="L8066" t="s">
        <v>147</v>
      </c>
      <c r="M8066" t="s">
        <v>210</v>
      </c>
      <c r="N8066" s="13">
        <v>2141457.5</v>
      </c>
      <c r="O8066">
        <v>298130</v>
      </c>
      <c r="P8066">
        <v>2024</v>
      </c>
      <c r="Q8066">
        <v>24332332</v>
      </c>
      <c r="R8066" t="s">
        <v>1962</v>
      </c>
      <c r="S8066" s="13">
        <v>2141457.5</v>
      </c>
      <c r="T8066">
        <v>0</v>
      </c>
      <c r="U8066" t="s">
        <v>6434</v>
      </c>
      <c r="V8066" t="s">
        <v>2342</v>
      </c>
      <c r="W8066">
        <v>5002</v>
      </c>
      <c r="X8066">
        <v>0</v>
      </c>
      <c r="Y8066">
        <v>298151</v>
      </c>
      <c r="Z8066">
        <v>20240320</v>
      </c>
      <c r="AA8066">
        <v>0</v>
      </c>
      <c r="AB8066">
        <v>0</v>
      </c>
      <c r="AC8066" t="s">
        <v>2281</v>
      </c>
      <c r="AD8066" t="s">
        <v>2281</v>
      </c>
      <c r="AE8066">
        <v>11101</v>
      </c>
      <c r="AF8066" t="s">
        <v>2281</v>
      </c>
      <c r="AG8066" t="s">
        <v>549</v>
      </c>
      <c r="AH8066">
        <v>122</v>
      </c>
    </row>
    <row r="8067" spans="1:34" hidden="1" x14ac:dyDescent="0.25">
      <c r="A8067" t="str">
        <f t="shared" si="378"/>
        <v>29 1 3 11 1 7 75 3 0 4103050 298131</v>
      </c>
      <c r="B8067" t="str">
        <f t="shared" si="379"/>
        <v>29 1 3 11 1 7 75 3 0 4103050 298152</v>
      </c>
      <c r="C8067" t="str">
        <f t="shared" si="380"/>
        <v>29 1 3 11 1 7 75 3 0 4103050</v>
      </c>
      <c r="D8067">
        <v>29</v>
      </c>
      <c r="E8067">
        <v>1</v>
      </c>
      <c r="F8067">
        <v>3</v>
      </c>
      <c r="G8067">
        <v>11</v>
      </c>
      <c r="H8067">
        <v>1</v>
      </c>
      <c r="I8067">
        <v>7</v>
      </c>
      <c r="J8067">
        <v>75</v>
      </c>
      <c r="K8067">
        <v>3</v>
      </c>
      <c r="L8067" t="s">
        <v>147</v>
      </c>
      <c r="M8067" t="s">
        <v>210</v>
      </c>
      <c r="N8067" s="13">
        <v>2141457.5</v>
      </c>
      <c r="O8067">
        <v>298131</v>
      </c>
      <c r="P8067">
        <v>2024</v>
      </c>
      <c r="Q8067">
        <v>30309127</v>
      </c>
      <c r="R8067" t="s">
        <v>1963</v>
      </c>
      <c r="S8067" s="13">
        <v>2141457.5</v>
      </c>
      <c r="T8067">
        <v>0</v>
      </c>
      <c r="U8067" t="s">
        <v>6434</v>
      </c>
      <c r="V8067" t="s">
        <v>2342</v>
      </c>
      <c r="W8067">
        <v>5002</v>
      </c>
      <c r="X8067">
        <v>0</v>
      </c>
      <c r="Y8067">
        <v>298152</v>
      </c>
      <c r="Z8067">
        <v>20240320</v>
      </c>
      <c r="AA8067">
        <v>0</v>
      </c>
      <c r="AB8067">
        <v>0</v>
      </c>
      <c r="AC8067" t="s">
        <v>2281</v>
      </c>
      <c r="AD8067" t="s">
        <v>2281</v>
      </c>
      <c r="AE8067">
        <v>11101</v>
      </c>
      <c r="AF8067" t="s">
        <v>2281</v>
      </c>
      <c r="AG8067" t="s">
        <v>549</v>
      </c>
      <c r="AH8067">
        <v>122</v>
      </c>
    </row>
    <row r="8068" spans="1:34" hidden="1" x14ac:dyDescent="0.25">
      <c r="A8068" t="str">
        <f t="shared" si="378"/>
        <v>29 1 3 11 1 7 75 3 0 4103050 298132</v>
      </c>
      <c r="B8068" t="str">
        <f t="shared" si="379"/>
        <v>29 1 3 11 1 7 75 3 0 4103050 298153</v>
      </c>
      <c r="C8068" t="str">
        <f t="shared" si="380"/>
        <v>29 1 3 11 1 7 75 3 0 4103050</v>
      </c>
      <c r="D8068">
        <v>29</v>
      </c>
      <c r="E8068">
        <v>1</v>
      </c>
      <c r="F8068">
        <v>3</v>
      </c>
      <c r="G8068">
        <v>11</v>
      </c>
      <c r="H8068">
        <v>1</v>
      </c>
      <c r="I8068">
        <v>7</v>
      </c>
      <c r="J8068">
        <v>75</v>
      </c>
      <c r="K8068">
        <v>3</v>
      </c>
      <c r="L8068" t="s">
        <v>147</v>
      </c>
      <c r="M8068" t="s">
        <v>210</v>
      </c>
      <c r="N8068" s="13">
        <v>2117925</v>
      </c>
      <c r="O8068">
        <v>298132</v>
      </c>
      <c r="P8068">
        <v>2024</v>
      </c>
      <c r="Q8068">
        <v>25098290</v>
      </c>
      <c r="R8068" t="s">
        <v>1602</v>
      </c>
      <c r="S8068" s="13">
        <v>2117925</v>
      </c>
      <c r="T8068">
        <v>0</v>
      </c>
      <c r="U8068" t="s">
        <v>6435</v>
      </c>
      <c r="V8068" t="s">
        <v>2342</v>
      </c>
      <c r="W8068">
        <v>5002</v>
      </c>
      <c r="X8068">
        <v>0</v>
      </c>
      <c r="Y8068">
        <v>298153</v>
      </c>
      <c r="Z8068">
        <v>20240320</v>
      </c>
      <c r="AA8068">
        <v>0</v>
      </c>
      <c r="AB8068">
        <v>0</v>
      </c>
      <c r="AC8068" t="s">
        <v>2281</v>
      </c>
      <c r="AD8068" t="s">
        <v>2281</v>
      </c>
      <c r="AE8068">
        <v>11101</v>
      </c>
      <c r="AF8068" t="s">
        <v>2281</v>
      </c>
      <c r="AG8068" t="s">
        <v>549</v>
      </c>
      <c r="AH8068">
        <v>122</v>
      </c>
    </row>
    <row r="8069" spans="1:34" hidden="1" x14ac:dyDescent="0.25">
      <c r="A8069" t="str">
        <f t="shared" si="378"/>
        <v>29 1 3 11 1 7 75 3 0 4103050 298133</v>
      </c>
      <c r="B8069" t="str">
        <f t="shared" si="379"/>
        <v>29 1 3 11 1 7 75 3 0 4103050 298154</v>
      </c>
      <c r="C8069" t="str">
        <f t="shared" si="380"/>
        <v>29 1 3 11 1 7 75 3 0 4103050</v>
      </c>
      <c r="D8069">
        <v>29</v>
      </c>
      <c r="E8069">
        <v>1</v>
      </c>
      <c r="F8069">
        <v>3</v>
      </c>
      <c r="G8069">
        <v>11</v>
      </c>
      <c r="H8069">
        <v>1</v>
      </c>
      <c r="I8069">
        <v>7</v>
      </c>
      <c r="J8069">
        <v>75</v>
      </c>
      <c r="K8069">
        <v>3</v>
      </c>
      <c r="L8069" t="s">
        <v>147</v>
      </c>
      <c r="M8069" t="s">
        <v>210</v>
      </c>
      <c r="N8069" s="13">
        <v>2117925</v>
      </c>
      <c r="O8069">
        <v>298133</v>
      </c>
      <c r="P8069">
        <v>2024</v>
      </c>
      <c r="Q8069">
        <v>30276546</v>
      </c>
      <c r="R8069" t="s">
        <v>1964</v>
      </c>
      <c r="S8069" s="13">
        <v>2117925</v>
      </c>
      <c r="T8069">
        <v>0</v>
      </c>
      <c r="U8069" t="s">
        <v>6435</v>
      </c>
      <c r="V8069" t="s">
        <v>2342</v>
      </c>
      <c r="W8069">
        <v>5002</v>
      </c>
      <c r="X8069">
        <v>0</v>
      </c>
      <c r="Y8069">
        <v>298154</v>
      </c>
      <c r="Z8069">
        <v>20240320</v>
      </c>
      <c r="AA8069">
        <v>0</v>
      </c>
      <c r="AB8069">
        <v>0</v>
      </c>
      <c r="AC8069" t="s">
        <v>2281</v>
      </c>
      <c r="AD8069" t="s">
        <v>2281</v>
      </c>
      <c r="AE8069">
        <v>11101</v>
      </c>
      <c r="AF8069" t="s">
        <v>2281</v>
      </c>
      <c r="AG8069" t="s">
        <v>549</v>
      </c>
      <c r="AH8069">
        <v>122</v>
      </c>
    </row>
    <row r="8070" spans="1:34" hidden="1" x14ac:dyDescent="0.25">
      <c r="A8070" t="str">
        <f t="shared" si="378"/>
        <v>29 1 3 11 1 7 75 3 0 4103050 298134</v>
      </c>
      <c r="B8070" t="str">
        <f t="shared" si="379"/>
        <v>29 1 3 11 1 7 75 3 0 4103050 298155</v>
      </c>
      <c r="C8070" t="str">
        <f t="shared" si="380"/>
        <v>29 1 3 11 1 7 75 3 0 4103050</v>
      </c>
      <c r="D8070">
        <v>29</v>
      </c>
      <c r="E8070">
        <v>1</v>
      </c>
      <c r="F8070">
        <v>3</v>
      </c>
      <c r="G8070">
        <v>11</v>
      </c>
      <c r="H8070">
        <v>1</v>
      </c>
      <c r="I8070">
        <v>7</v>
      </c>
      <c r="J8070">
        <v>75</v>
      </c>
      <c r="K8070">
        <v>3</v>
      </c>
      <c r="L8070" t="s">
        <v>147</v>
      </c>
      <c r="M8070" t="s">
        <v>210</v>
      </c>
      <c r="N8070" s="13">
        <v>2117925</v>
      </c>
      <c r="O8070">
        <v>298134</v>
      </c>
      <c r="P8070">
        <v>2024</v>
      </c>
      <c r="Q8070">
        <v>10249634</v>
      </c>
      <c r="R8070" t="s">
        <v>1965</v>
      </c>
      <c r="S8070" s="13">
        <v>2117925</v>
      </c>
      <c r="T8070">
        <v>0</v>
      </c>
      <c r="U8070" t="s">
        <v>6435</v>
      </c>
      <c r="V8070" t="s">
        <v>2342</v>
      </c>
      <c r="W8070">
        <v>5002</v>
      </c>
      <c r="X8070">
        <v>0</v>
      </c>
      <c r="Y8070">
        <v>298155</v>
      </c>
      <c r="Z8070">
        <v>20240320</v>
      </c>
      <c r="AA8070">
        <v>0</v>
      </c>
      <c r="AB8070">
        <v>0</v>
      </c>
      <c r="AC8070" t="s">
        <v>2281</v>
      </c>
      <c r="AD8070" t="s">
        <v>2281</v>
      </c>
      <c r="AE8070">
        <v>11101</v>
      </c>
      <c r="AF8070" t="s">
        <v>2281</v>
      </c>
      <c r="AG8070" t="s">
        <v>549</v>
      </c>
      <c r="AH8070">
        <v>122</v>
      </c>
    </row>
    <row r="8071" spans="1:34" hidden="1" x14ac:dyDescent="0.25">
      <c r="A8071" t="str">
        <f t="shared" si="378"/>
        <v>29 1 3 11 1 7 75 3 0 4103050 298135</v>
      </c>
      <c r="B8071" t="str">
        <f t="shared" si="379"/>
        <v>29 1 3 11 1 7 75 3 0 4103050 298156</v>
      </c>
      <c r="C8071" t="str">
        <f t="shared" si="380"/>
        <v>29 1 3 11 1 7 75 3 0 4103050</v>
      </c>
      <c r="D8071">
        <v>29</v>
      </c>
      <c r="E8071">
        <v>1</v>
      </c>
      <c r="F8071">
        <v>3</v>
      </c>
      <c r="G8071">
        <v>11</v>
      </c>
      <c r="H8071">
        <v>1</v>
      </c>
      <c r="I8071">
        <v>7</v>
      </c>
      <c r="J8071">
        <v>75</v>
      </c>
      <c r="K8071">
        <v>3</v>
      </c>
      <c r="L8071" t="s">
        <v>147</v>
      </c>
      <c r="M8071" t="s">
        <v>210</v>
      </c>
      <c r="N8071" s="13">
        <v>2117925</v>
      </c>
      <c r="O8071">
        <v>298135</v>
      </c>
      <c r="P8071">
        <v>2024</v>
      </c>
      <c r="Q8071">
        <v>1053851342</v>
      </c>
      <c r="R8071" t="s">
        <v>1966</v>
      </c>
      <c r="S8071" s="13">
        <v>2117925</v>
      </c>
      <c r="T8071">
        <v>0</v>
      </c>
      <c r="U8071" t="s">
        <v>6435</v>
      </c>
      <c r="V8071" t="s">
        <v>2342</v>
      </c>
      <c r="W8071">
        <v>5002</v>
      </c>
      <c r="X8071">
        <v>0</v>
      </c>
      <c r="Y8071">
        <v>298156</v>
      </c>
      <c r="Z8071">
        <v>20240320</v>
      </c>
      <c r="AA8071">
        <v>0</v>
      </c>
      <c r="AB8071">
        <v>0</v>
      </c>
      <c r="AC8071" t="s">
        <v>2281</v>
      </c>
      <c r="AD8071" t="s">
        <v>2281</v>
      </c>
      <c r="AE8071">
        <v>11101</v>
      </c>
      <c r="AF8071" t="s">
        <v>2281</v>
      </c>
      <c r="AG8071" t="s">
        <v>549</v>
      </c>
      <c r="AH8071">
        <v>122</v>
      </c>
    </row>
    <row r="8072" spans="1:34" hidden="1" x14ac:dyDescent="0.25">
      <c r="A8072" t="str">
        <f t="shared" si="378"/>
        <v>29 1 3 11 1 7 75 3 0 4103050 298136</v>
      </c>
      <c r="B8072" t="str">
        <f t="shared" si="379"/>
        <v>29 1 3 11 1 7 75 3 0 4103050 298157</v>
      </c>
      <c r="C8072" t="str">
        <f t="shared" si="380"/>
        <v>29 1 3 11 1 7 75 3 0 4103050</v>
      </c>
      <c r="D8072">
        <v>29</v>
      </c>
      <c r="E8072">
        <v>1</v>
      </c>
      <c r="F8072">
        <v>3</v>
      </c>
      <c r="G8072">
        <v>11</v>
      </c>
      <c r="H8072">
        <v>1</v>
      </c>
      <c r="I8072">
        <v>7</v>
      </c>
      <c r="J8072">
        <v>75</v>
      </c>
      <c r="K8072">
        <v>3</v>
      </c>
      <c r="L8072" t="s">
        <v>147</v>
      </c>
      <c r="M8072" t="s">
        <v>210</v>
      </c>
      <c r="N8072" s="13">
        <v>2117925</v>
      </c>
      <c r="O8072">
        <v>298136</v>
      </c>
      <c r="P8072">
        <v>2024</v>
      </c>
      <c r="Q8072">
        <v>25232891</v>
      </c>
      <c r="R8072" t="s">
        <v>1967</v>
      </c>
      <c r="S8072" s="13">
        <v>2117925</v>
      </c>
      <c r="T8072">
        <v>0</v>
      </c>
      <c r="U8072" t="s">
        <v>6435</v>
      </c>
      <c r="V8072" t="s">
        <v>2342</v>
      </c>
      <c r="W8072">
        <v>5002</v>
      </c>
      <c r="X8072">
        <v>0</v>
      </c>
      <c r="Y8072">
        <v>298157</v>
      </c>
      <c r="Z8072">
        <v>20240320</v>
      </c>
      <c r="AA8072">
        <v>0</v>
      </c>
      <c r="AB8072">
        <v>0</v>
      </c>
      <c r="AC8072" t="s">
        <v>2281</v>
      </c>
      <c r="AD8072" t="s">
        <v>2281</v>
      </c>
      <c r="AE8072">
        <v>11101</v>
      </c>
      <c r="AF8072" t="s">
        <v>2281</v>
      </c>
      <c r="AG8072" t="s">
        <v>549</v>
      </c>
      <c r="AH8072">
        <v>122</v>
      </c>
    </row>
    <row r="8073" spans="1:34" hidden="1" x14ac:dyDescent="0.25">
      <c r="A8073" t="str">
        <f t="shared" si="378"/>
        <v>29 1 3 11 1 7 75 3 0 4103050 298137</v>
      </c>
      <c r="B8073" t="str">
        <f t="shared" si="379"/>
        <v>29 1 3 11 1 7 75 3 0 4103050 298158</v>
      </c>
      <c r="C8073" t="str">
        <f t="shared" si="380"/>
        <v>29 1 3 11 1 7 75 3 0 4103050</v>
      </c>
      <c r="D8073">
        <v>29</v>
      </c>
      <c r="E8073">
        <v>1</v>
      </c>
      <c r="F8073">
        <v>3</v>
      </c>
      <c r="G8073">
        <v>11</v>
      </c>
      <c r="H8073">
        <v>1</v>
      </c>
      <c r="I8073">
        <v>7</v>
      </c>
      <c r="J8073">
        <v>75</v>
      </c>
      <c r="K8073">
        <v>3</v>
      </c>
      <c r="L8073" t="s">
        <v>147</v>
      </c>
      <c r="M8073" t="s">
        <v>210</v>
      </c>
      <c r="N8073" s="13">
        <v>2117925</v>
      </c>
      <c r="O8073">
        <v>298137</v>
      </c>
      <c r="P8073">
        <v>2024</v>
      </c>
      <c r="Q8073">
        <v>1055750178</v>
      </c>
      <c r="R8073" t="s">
        <v>1968</v>
      </c>
      <c r="S8073" s="13">
        <v>2117925</v>
      </c>
      <c r="T8073">
        <v>0</v>
      </c>
      <c r="U8073" t="s">
        <v>6435</v>
      </c>
      <c r="V8073" t="s">
        <v>2342</v>
      </c>
      <c r="W8073">
        <v>5002</v>
      </c>
      <c r="X8073">
        <v>0</v>
      </c>
      <c r="Y8073">
        <v>298158</v>
      </c>
      <c r="Z8073">
        <v>20240320</v>
      </c>
      <c r="AA8073">
        <v>0</v>
      </c>
      <c r="AB8073">
        <v>0</v>
      </c>
      <c r="AC8073" t="s">
        <v>2281</v>
      </c>
      <c r="AD8073" t="s">
        <v>2281</v>
      </c>
      <c r="AE8073">
        <v>11101</v>
      </c>
      <c r="AF8073" t="s">
        <v>2281</v>
      </c>
      <c r="AG8073" t="s">
        <v>549</v>
      </c>
      <c r="AH8073">
        <v>122</v>
      </c>
    </row>
    <row r="8074" spans="1:34" hidden="1" x14ac:dyDescent="0.25">
      <c r="A8074" t="str">
        <f t="shared" si="378"/>
        <v>29 1 3 11 1 7 75 3 0 4103050 298138</v>
      </c>
      <c r="B8074" t="str">
        <f t="shared" si="379"/>
        <v>29 1 3 11 1 7 75 3 0 4103050 298159</v>
      </c>
      <c r="C8074" t="str">
        <f t="shared" si="380"/>
        <v>29 1 3 11 1 7 75 3 0 4103050</v>
      </c>
      <c r="D8074">
        <v>29</v>
      </c>
      <c r="E8074">
        <v>1</v>
      </c>
      <c r="F8074">
        <v>3</v>
      </c>
      <c r="G8074">
        <v>11</v>
      </c>
      <c r="H8074">
        <v>1</v>
      </c>
      <c r="I8074">
        <v>7</v>
      </c>
      <c r="J8074">
        <v>75</v>
      </c>
      <c r="K8074">
        <v>3</v>
      </c>
      <c r="L8074" t="s">
        <v>147</v>
      </c>
      <c r="M8074" t="s">
        <v>210</v>
      </c>
      <c r="N8074" s="13">
        <v>2094392.5</v>
      </c>
      <c r="O8074">
        <v>298138</v>
      </c>
      <c r="P8074">
        <v>2024</v>
      </c>
      <c r="Q8074">
        <v>10284797</v>
      </c>
      <c r="R8074" t="s">
        <v>1969</v>
      </c>
      <c r="S8074" s="13">
        <v>2094392.5</v>
      </c>
      <c r="T8074">
        <v>0</v>
      </c>
      <c r="U8074" t="s">
        <v>6436</v>
      </c>
      <c r="V8074" t="s">
        <v>2342</v>
      </c>
      <c r="W8074">
        <v>5002</v>
      </c>
      <c r="X8074">
        <v>0</v>
      </c>
      <c r="Y8074">
        <v>298159</v>
      </c>
      <c r="Z8074">
        <v>20240320</v>
      </c>
      <c r="AA8074">
        <v>0</v>
      </c>
      <c r="AB8074">
        <v>0</v>
      </c>
      <c r="AC8074" t="s">
        <v>2281</v>
      </c>
      <c r="AD8074" t="s">
        <v>2281</v>
      </c>
      <c r="AE8074">
        <v>11101</v>
      </c>
      <c r="AF8074" t="s">
        <v>2281</v>
      </c>
      <c r="AG8074" t="s">
        <v>549</v>
      </c>
      <c r="AH8074">
        <v>122</v>
      </c>
    </row>
    <row r="8075" spans="1:34" hidden="1" x14ac:dyDescent="0.25">
      <c r="A8075" t="str">
        <f t="shared" si="378"/>
        <v>29 1 3 11 1 7 75 3 0 4103050 298139</v>
      </c>
      <c r="B8075" t="str">
        <f t="shared" si="379"/>
        <v>29 1 3 11 1 7 75 3 0 4103050 298160</v>
      </c>
      <c r="C8075" t="str">
        <f t="shared" si="380"/>
        <v>29 1 3 11 1 7 75 3 0 4103050</v>
      </c>
      <c r="D8075">
        <v>29</v>
      </c>
      <c r="E8075">
        <v>1</v>
      </c>
      <c r="F8075">
        <v>3</v>
      </c>
      <c r="G8075">
        <v>11</v>
      </c>
      <c r="H8075">
        <v>1</v>
      </c>
      <c r="I8075">
        <v>7</v>
      </c>
      <c r="J8075">
        <v>75</v>
      </c>
      <c r="K8075">
        <v>3</v>
      </c>
      <c r="L8075" t="s">
        <v>147</v>
      </c>
      <c r="M8075" t="s">
        <v>210</v>
      </c>
      <c r="N8075" s="13">
        <v>2094392.5</v>
      </c>
      <c r="O8075">
        <v>298139</v>
      </c>
      <c r="P8075">
        <v>2024</v>
      </c>
      <c r="Q8075">
        <v>10286289</v>
      </c>
      <c r="R8075" t="s">
        <v>1970</v>
      </c>
      <c r="S8075" s="13">
        <v>2094392.5</v>
      </c>
      <c r="T8075">
        <v>0</v>
      </c>
      <c r="U8075" t="s">
        <v>6436</v>
      </c>
      <c r="V8075" t="s">
        <v>2342</v>
      </c>
      <c r="W8075">
        <v>5002</v>
      </c>
      <c r="X8075">
        <v>0</v>
      </c>
      <c r="Y8075">
        <v>298160</v>
      </c>
      <c r="Z8075">
        <v>20240320</v>
      </c>
      <c r="AA8075">
        <v>0</v>
      </c>
      <c r="AB8075">
        <v>0</v>
      </c>
      <c r="AC8075" t="s">
        <v>2281</v>
      </c>
      <c r="AD8075" t="s">
        <v>2281</v>
      </c>
      <c r="AE8075">
        <v>11101</v>
      </c>
      <c r="AF8075" t="s">
        <v>2281</v>
      </c>
      <c r="AG8075" t="s">
        <v>549</v>
      </c>
      <c r="AH8075">
        <v>122</v>
      </c>
    </row>
    <row r="8076" spans="1:34" hidden="1" x14ac:dyDescent="0.25">
      <c r="A8076" t="str">
        <f t="shared" si="378"/>
        <v>29 1 3 11 1 7 75 3 0 4103050 298140</v>
      </c>
      <c r="B8076" t="str">
        <f t="shared" si="379"/>
        <v>29 1 3 11 1 7 75 3 0 4103050 298161</v>
      </c>
      <c r="C8076" t="str">
        <f t="shared" si="380"/>
        <v>29 1 3 11 1 7 75 3 0 4103050</v>
      </c>
      <c r="D8076">
        <v>29</v>
      </c>
      <c r="E8076">
        <v>1</v>
      </c>
      <c r="F8076">
        <v>3</v>
      </c>
      <c r="G8076">
        <v>11</v>
      </c>
      <c r="H8076">
        <v>1</v>
      </c>
      <c r="I8076">
        <v>7</v>
      </c>
      <c r="J8076">
        <v>75</v>
      </c>
      <c r="K8076">
        <v>3</v>
      </c>
      <c r="L8076" t="s">
        <v>147</v>
      </c>
      <c r="M8076" t="s">
        <v>210</v>
      </c>
      <c r="N8076" s="13">
        <v>2094392.5</v>
      </c>
      <c r="O8076">
        <v>298140</v>
      </c>
      <c r="P8076">
        <v>2024</v>
      </c>
      <c r="Q8076">
        <v>30271445</v>
      </c>
      <c r="R8076" t="s">
        <v>1971</v>
      </c>
      <c r="S8076" s="13">
        <v>2094392.5</v>
      </c>
      <c r="T8076">
        <v>0</v>
      </c>
      <c r="U8076" t="s">
        <v>6436</v>
      </c>
      <c r="V8076" t="s">
        <v>2342</v>
      </c>
      <c r="W8076">
        <v>5002</v>
      </c>
      <c r="X8076">
        <v>0</v>
      </c>
      <c r="Y8076">
        <v>298161</v>
      </c>
      <c r="Z8076">
        <v>20240320</v>
      </c>
      <c r="AA8076">
        <v>0</v>
      </c>
      <c r="AB8076">
        <v>0</v>
      </c>
      <c r="AC8076" t="s">
        <v>2281</v>
      </c>
      <c r="AD8076" t="s">
        <v>2281</v>
      </c>
      <c r="AE8076">
        <v>11101</v>
      </c>
      <c r="AF8076" t="s">
        <v>2281</v>
      </c>
      <c r="AG8076" t="s">
        <v>549</v>
      </c>
      <c r="AH8076">
        <v>122</v>
      </c>
    </row>
    <row r="8077" spans="1:34" hidden="1" x14ac:dyDescent="0.25">
      <c r="A8077" t="str">
        <f t="shared" si="378"/>
        <v>29 1 3 11 1 7 75 3 0 4103050 298141</v>
      </c>
      <c r="B8077" t="str">
        <f t="shared" si="379"/>
        <v>29 1 3 11 1 7 75 3 0 4103050 298162</v>
      </c>
      <c r="C8077" t="str">
        <f t="shared" si="380"/>
        <v>29 1 3 11 1 7 75 3 0 4103050</v>
      </c>
      <c r="D8077">
        <v>29</v>
      </c>
      <c r="E8077">
        <v>1</v>
      </c>
      <c r="F8077">
        <v>3</v>
      </c>
      <c r="G8077">
        <v>11</v>
      </c>
      <c r="H8077">
        <v>1</v>
      </c>
      <c r="I8077">
        <v>7</v>
      </c>
      <c r="J8077">
        <v>75</v>
      </c>
      <c r="K8077">
        <v>3</v>
      </c>
      <c r="L8077" t="s">
        <v>147</v>
      </c>
      <c r="M8077" t="s">
        <v>210</v>
      </c>
      <c r="N8077" s="13">
        <v>2094392.5</v>
      </c>
      <c r="O8077">
        <v>298141</v>
      </c>
      <c r="P8077">
        <v>2024</v>
      </c>
      <c r="Q8077">
        <v>75078078</v>
      </c>
      <c r="R8077" t="s">
        <v>1972</v>
      </c>
      <c r="S8077" s="13">
        <v>2094392.5</v>
      </c>
      <c r="T8077">
        <v>0</v>
      </c>
      <c r="U8077" t="s">
        <v>6436</v>
      </c>
      <c r="V8077" t="s">
        <v>2342</v>
      </c>
      <c r="W8077">
        <v>5002</v>
      </c>
      <c r="X8077">
        <v>0</v>
      </c>
      <c r="Y8077">
        <v>298162</v>
      </c>
      <c r="Z8077">
        <v>20240320</v>
      </c>
      <c r="AA8077">
        <v>0</v>
      </c>
      <c r="AB8077">
        <v>0</v>
      </c>
      <c r="AC8077" t="s">
        <v>2281</v>
      </c>
      <c r="AD8077" t="s">
        <v>2281</v>
      </c>
      <c r="AE8077">
        <v>11101</v>
      </c>
      <c r="AF8077" t="s">
        <v>2281</v>
      </c>
      <c r="AG8077" t="s">
        <v>549</v>
      </c>
      <c r="AH8077">
        <v>122</v>
      </c>
    </row>
    <row r="8078" spans="1:34" hidden="1" x14ac:dyDescent="0.25">
      <c r="A8078" t="str">
        <f t="shared" si="378"/>
        <v>29 1 3 11 1 7 75 3 0 4103050 298142</v>
      </c>
      <c r="B8078" t="str">
        <f t="shared" si="379"/>
        <v>29 1 3 11 1 7 75 3 0 4103050 298163</v>
      </c>
      <c r="C8078" t="str">
        <f t="shared" si="380"/>
        <v>29 1 3 11 1 7 75 3 0 4103050</v>
      </c>
      <c r="D8078">
        <v>29</v>
      </c>
      <c r="E8078">
        <v>1</v>
      </c>
      <c r="F8078">
        <v>3</v>
      </c>
      <c r="G8078">
        <v>11</v>
      </c>
      <c r="H8078">
        <v>1</v>
      </c>
      <c r="I8078">
        <v>7</v>
      </c>
      <c r="J8078">
        <v>75</v>
      </c>
      <c r="K8078">
        <v>3</v>
      </c>
      <c r="L8078" t="s">
        <v>147</v>
      </c>
      <c r="M8078" t="s">
        <v>210</v>
      </c>
      <c r="N8078" s="13">
        <v>2094392.5</v>
      </c>
      <c r="O8078">
        <v>298142</v>
      </c>
      <c r="P8078">
        <v>2024</v>
      </c>
      <c r="Q8078">
        <v>4327412</v>
      </c>
      <c r="R8078" t="s">
        <v>1973</v>
      </c>
      <c r="S8078" s="13">
        <v>2094392.5</v>
      </c>
      <c r="T8078">
        <v>0</v>
      </c>
      <c r="U8078" t="s">
        <v>6400</v>
      </c>
      <c r="V8078" t="s">
        <v>2342</v>
      </c>
      <c r="W8078">
        <v>5002</v>
      </c>
      <c r="X8078">
        <v>0</v>
      </c>
      <c r="Y8078">
        <v>298163</v>
      </c>
      <c r="Z8078">
        <v>20240320</v>
      </c>
      <c r="AA8078">
        <v>0</v>
      </c>
      <c r="AB8078">
        <v>0</v>
      </c>
      <c r="AC8078" t="s">
        <v>2281</v>
      </c>
      <c r="AD8078" t="s">
        <v>2281</v>
      </c>
      <c r="AE8078">
        <v>11101</v>
      </c>
      <c r="AF8078" t="s">
        <v>2281</v>
      </c>
      <c r="AG8078" t="s">
        <v>549</v>
      </c>
      <c r="AH8078">
        <v>122</v>
      </c>
    </row>
    <row r="8079" spans="1:34" hidden="1" x14ac:dyDescent="0.25">
      <c r="A8079" t="str">
        <f t="shared" si="378"/>
        <v>29 1 3 11 1 7 75 3 0 4103050 298143</v>
      </c>
      <c r="B8079" t="str">
        <f t="shared" si="379"/>
        <v>29 1 3 11 1 7 75 3 0 4103050 298164</v>
      </c>
      <c r="C8079" t="str">
        <f t="shared" si="380"/>
        <v>29 1 3 11 1 7 75 3 0 4103050</v>
      </c>
      <c r="D8079">
        <v>29</v>
      </c>
      <c r="E8079">
        <v>1</v>
      </c>
      <c r="F8079">
        <v>3</v>
      </c>
      <c r="G8079">
        <v>11</v>
      </c>
      <c r="H8079">
        <v>1</v>
      </c>
      <c r="I8079">
        <v>7</v>
      </c>
      <c r="J8079">
        <v>75</v>
      </c>
      <c r="K8079">
        <v>3</v>
      </c>
      <c r="L8079" t="s">
        <v>147</v>
      </c>
      <c r="M8079" t="s">
        <v>210</v>
      </c>
      <c r="N8079" s="13">
        <v>2094392.5</v>
      </c>
      <c r="O8079">
        <v>298143</v>
      </c>
      <c r="P8079">
        <v>2024</v>
      </c>
      <c r="Q8079">
        <v>30330238</v>
      </c>
      <c r="R8079" t="s">
        <v>1974</v>
      </c>
      <c r="S8079" s="13">
        <v>2094392.5</v>
      </c>
      <c r="T8079">
        <v>0</v>
      </c>
      <c r="U8079" t="s">
        <v>6436</v>
      </c>
      <c r="V8079" t="s">
        <v>2342</v>
      </c>
      <c r="W8079">
        <v>5002</v>
      </c>
      <c r="X8079">
        <v>0</v>
      </c>
      <c r="Y8079">
        <v>298164</v>
      </c>
      <c r="Z8079">
        <v>20240320</v>
      </c>
      <c r="AA8079">
        <v>0</v>
      </c>
      <c r="AB8079">
        <v>0</v>
      </c>
      <c r="AC8079" t="s">
        <v>2281</v>
      </c>
      <c r="AD8079" t="s">
        <v>2281</v>
      </c>
      <c r="AE8079">
        <v>11101</v>
      </c>
      <c r="AF8079" t="s">
        <v>2281</v>
      </c>
      <c r="AG8079" t="s">
        <v>549</v>
      </c>
      <c r="AH8079">
        <v>122</v>
      </c>
    </row>
    <row r="8080" spans="1:34" hidden="1" x14ac:dyDescent="0.25">
      <c r="A8080" t="str">
        <f t="shared" si="378"/>
        <v>29 1 3 11 1 7 75 3 0 4103050 298144</v>
      </c>
      <c r="B8080" t="str">
        <f t="shared" si="379"/>
        <v>29 1 3 11 1 7 75 3 0 4103050 298168</v>
      </c>
      <c r="C8080" t="str">
        <f t="shared" si="380"/>
        <v>29 1 3 11 1 7 75 3 0 4103050</v>
      </c>
      <c r="D8080">
        <v>29</v>
      </c>
      <c r="E8080">
        <v>1</v>
      </c>
      <c r="F8080">
        <v>3</v>
      </c>
      <c r="G8080">
        <v>11</v>
      </c>
      <c r="H8080">
        <v>1</v>
      </c>
      <c r="I8080">
        <v>7</v>
      </c>
      <c r="J8080">
        <v>75</v>
      </c>
      <c r="K8080">
        <v>3</v>
      </c>
      <c r="L8080" t="s">
        <v>147</v>
      </c>
      <c r="M8080" t="s">
        <v>210</v>
      </c>
      <c r="N8080" s="13">
        <v>1200157.5</v>
      </c>
      <c r="O8080">
        <v>298144</v>
      </c>
      <c r="P8080">
        <v>2024</v>
      </c>
      <c r="Q8080">
        <v>30320957</v>
      </c>
      <c r="R8080" t="s">
        <v>1978</v>
      </c>
      <c r="S8080" s="13">
        <v>1200157.5</v>
      </c>
      <c r="T8080">
        <v>0</v>
      </c>
      <c r="U8080" t="s">
        <v>6437</v>
      </c>
      <c r="V8080" t="s">
        <v>2342</v>
      </c>
      <c r="W8080">
        <v>5002</v>
      </c>
      <c r="X8080">
        <v>0</v>
      </c>
      <c r="Y8080">
        <v>298168</v>
      </c>
      <c r="Z8080">
        <v>20240321</v>
      </c>
      <c r="AA8080">
        <v>0</v>
      </c>
      <c r="AB8080">
        <v>0</v>
      </c>
      <c r="AC8080" t="s">
        <v>2281</v>
      </c>
      <c r="AD8080" t="s">
        <v>2281</v>
      </c>
      <c r="AE8080">
        <v>11101</v>
      </c>
      <c r="AF8080" t="s">
        <v>2281</v>
      </c>
      <c r="AG8080" t="s">
        <v>549</v>
      </c>
      <c r="AH8080">
        <v>122</v>
      </c>
    </row>
    <row r="8081" spans="1:34" hidden="1" x14ac:dyDescent="0.25">
      <c r="A8081" t="str">
        <f t="shared" si="378"/>
        <v>29 1 3 11 1 7 75 3 0 4103050 298145</v>
      </c>
      <c r="B8081" t="str">
        <f t="shared" si="379"/>
        <v>29 1 3 11 1 7 75 3 0 4103050 298169</v>
      </c>
      <c r="C8081" t="str">
        <f t="shared" si="380"/>
        <v>29 1 3 11 1 7 75 3 0 4103050</v>
      </c>
      <c r="D8081">
        <v>29</v>
      </c>
      <c r="E8081">
        <v>1</v>
      </c>
      <c r="F8081">
        <v>3</v>
      </c>
      <c r="G8081">
        <v>11</v>
      </c>
      <c r="H8081">
        <v>1</v>
      </c>
      <c r="I8081">
        <v>7</v>
      </c>
      <c r="J8081">
        <v>75</v>
      </c>
      <c r="K8081">
        <v>3</v>
      </c>
      <c r="L8081" t="s">
        <v>147</v>
      </c>
      <c r="M8081" t="s">
        <v>210</v>
      </c>
      <c r="N8081" s="13">
        <v>1882600</v>
      </c>
      <c r="O8081">
        <v>298145</v>
      </c>
      <c r="P8081">
        <v>2024</v>
      </c>
      <c r="Q8081">
        <v>30305697</v>
      </c>
      <c r="R8081" t="s">
        <v>1979</v>
      </c>
      <c r="S8081" s="13">
        <v>1882600</v>
      </c>
      <c r="T8081">
        <v>0</v>
      </c>
      <c r="U8081" t="s">
        <v>6438</v>
      </c>
      <c r="V8081" t="s">
        <v>2342</v>
      </c>
      <c r="W8081">
        <v>5002</v>
      </c>
      <c r="X8081">
        <v>0</v>
      </c>
      <c r="Y8081">
        <v>298169</v>
      </c>
      <c r="Z8081">
        <v>20240321</v>
      </c>
      <c r="AA8081">
        <v>0</v>
      </c>
      <c r="AB8081">
        <v>0</v>
      </c>
      <c r="AC8081" t="s">
        <v>2281</v>
      </c>
      <c r="AD8081" t="s">
        <v>2281</v>
      </c>
      <c r="AE8081">
        <v>11101</v>
      </c>
      <c r="AF8081" t="s">
        <v>2281</v>
      </c>
      <c r="AG8081" t="s">
        <v>549</v>
      </c>
      <c r="AH8081">
        <v>122</v>
      </c>
    </row>
    <row r="8082" spans="1:34" hidden="1" x14ac:dyDescent="0.25">
      <c r="A8082" t="str">
        <f t="shared" si="378"/>
        <v>29 1 3 11 1 7 75 3 0 4103050 298146</v>
      </c>
      <c r="B8082" t="str">
        <f t="shared" si="379"/>
        <v>29 1 3 11 1 7 75 3 0 4103050 298170</v>
      </c>
      <c r="C8082" t="str">
        <f t="shared" si="380"/>
        <v>29 1 3 11 1 7 75 3 0 4103050</v>
      </c>
      <c r="D8082">
        <v>29</v>
      </c>
      <c r="E8082">
        <v>1</v>
      </c>
      <c r="F8082">
        <v>3</v>
      </c>
      <c r="G8082">
        <v>11</v>
      </c>
      <c r="H8082">
        <v>1</v>
      </c>
      <c r="I8082">
        <v>7</v>
      </c>
      <c r="J8082">
        <v>75</v>
      </c>
      <c r="K8082">
        <v>3</v>
      </c>
      <c r="L8082" t="s">
        <v>147</v>
      </c>
      <c r="M8082" t="s">
        <v>210</v>
      </c>
      <c r="N8082" s="13">
        <v>2117925</v>
      </c>
      <c r="O8082">
        <v>298146</v>
      </c>
      <c r="P8082">
        <v>2024</v>
      </c>
      <c r="Q8082">
        <v>10282156</v>
      </c>
      <c r="R8082" t="s">
        <v>1980</v>
      </c>
      <c r="S8082" s="13">
        <v>2117925</v>
      </c>
      <c r="T8082">
        <v>0</v>
      </c>
      <c r="U8082" t="s">
        <v>6439</v>
      </c>
      <c r="V8082" t="s">
        <v>2342</v>
      </c>
      <c r="W8082">
        <v>5002</v>
      </c>
      <c r="X8082">
        <v>0</v>
      </c>
      <c r="Y8082">
        <v>298170</v>
      </c>
      <c r="Z8082">
        <v>20240321</v>
      </c>
      <c r="AA8082">
        <v>0</v>
      </c>
      <c r="AB8082">
        <v>0</v>
      </c>
      <c r="AC8082" t="s">
        <v>2281</v>
      </c>
      <c r="AD8082" t="s">
        <v>2281</v>
      </c>
      <c r="AE8082">
        <v>11101</v>
      </c>
      <c r="AF8082" t="s">
        <v>2281</v>
      </c>
      <c r="AG8082" t="s">
        <v>549</v>
      </c>
      <c r="AH8082">
        <v>122</v>
      </c>
    </row>
    <row r="8083" spans="1:34" hidden="1" x14ac:dyDescent="0.25">
      <c r="A8083" t="str">
        <f t="shared" si="378"/>
        <v>29 1 3 11 1 7 75 3 0 4103050 298147</v>
      </c>
      <c r="B8083" t="str">
        <f t="shared" si="379"/>
        <v>29 1 3 11 1 7 75 3 0 4103050 298167</v>
      </c>
      <c r="C8083" t="str">
        <f t="shared" si="380"/>
        <v>29 1 3 11 1 7 75 3 0 4103050</v>
      </c>
      <c r="D8083">
        <v>29</v>
      </c>
      <c r="E8083">
        <v>1</v>
      </c>
      <c r="F8083">
        <v>3</v>
      </c>
      <c r="G8083">
        <v>11</v>
      </c>
      <c r="H8083">
        <v>1</v>
      </c>
      <c r="I8083">
        <v>7</v>
      </c>
      <c r="J8083">
        <v>75</v>
      </c>
      <c r="K8083">
        <v>3</v>
      </c>
      <c r="L8083" t="s">
        <v>147</v>
      </c>
      <c r="M8083" t="s">
        <v>210</v>
      </c>
      <c r="N8083" s="13">
        <v>2117925</v>
      </c>
      <c r="O8083">
        <v>298147</v>
      </c>
      <c r="P8083">
        <v>2024</v>
      </c>
      <c r="Q8083">
        <v>1002592542</v>
      </c>
      <c r="R8083" t="s">
        <v>1977</v>
      </c>
      <c r="S8083" s="13">
        <v>2117925</v>
      </c>
      <c r="T8083">
        <v>0</v>
      </c>
      <c r="U8083" t="s">
        <v>6440</v>
      </c>
      <c r="V8083" t="s">
        <v>2342</v>
      </c>
      <c r="W8083">
        <v>5002</v>
      </c>
      <c r="X8083">
        <v>0</v>
      </c>
      <c r="Y8083">
        <v>298167</v>
      </c>
      <c r="Z8083">
        <v>20240321</v>
      </c>
      <c r="AA8083">
        <v>0</v>
      </c>
      <c r="AB8083">
        <v>0</v>
      </c>
      <c r="AC8083" t="s">
        <v>2281</v>
      </c>
      <c r="AD8083" t="s">
        <v>2281</v>
      </c>
      <c r="AE8083">
        <v>11101</v>
      </c>
      <c r="AF8083" t="s">
        <v>2281</v>
      </c>
      <c r="AG8083" t="s">
        <v>549</v>
      </c>
      <c r="AH8083">
        <v>122</v>
      </c>
    </row>
    <row r="8084" spans="1:34" hidden="1" x14ac:dyDescent="0.25">
      <c r="A8084" t="str">
        <f t="shared" si="378"/>
        <v>29 1 3 11 1 6 27 2 0 4103050 298148</v>
      </c>
      <c r="B8084" t="str">
        <f t="shared" si="379"/>
        <v>29 1 3 11 1 6 27 2 0 4103050 298010</v>
      </c>
      <c r="C8084" t="str">
        <f t="shared" si="380"/>
        <v>29 1 3 11 1 6 27 2 0 4103050</v>
      </c>
      <c r="D8084">
        <v>29</v>
      </c>
      <c r="E8084">
        <v>1</v>
      </c>
      <c r="F8084">
        <v>3</v>
      </c>
      <c r="G8084">
        <v>11</v>
      </c>
      <c r="H8084">
        <v>1</v>
      </c>
      <c r="I8084">
        <v>6</v>
      </c>
      <c r="J8084">
        <v>27</v>
      </c>
      <c r="K8084">
        <v>2</v>
      </c>
      <c r="L8084" t="s">
        <v>147</v>
      </c>
      <c r="M8084" t="s">
        <v>210</v>
      </c>
      <c r="N8084" s="13">
        <v>33646408</v>
      </c>
      <c r="O8084">
        <v>298148</v>
      </c>
      <c r="P8084">
        <v>2024</v>
      </c>
      <c r="Q8084">
        <v>900048110</v>
      </c>
      <c r="R8084" t="s">
        <v>6441</v>
      </c>
      <c r="S8084" s="13">
        <v>33646408</v>
      </c>
      <c r="T8084">
        <v>0</v>
      </c>
      <c r="U8084" t="s">
        <v>6442</v>
      </c>
      <c r="V8084" t="s">
        <v>6443</v>
      </c>
      <c r="W8084">
        <v>5016</v>
      </c>
      <c r="X8084">
        <v>0</v>
      </c>
      <c r="Y8084">
        <v>298010</v>
      </c>
      <c r="Z8084">
        <v>20240322</v>
      </c>
      <c r="AA8084">
        <v>2402020300</v>
      </c>
      <c r="AB8084">
        <v>1</v>
      </c>
      <c r="AC8084" t="s">
        <v>2281</v>
      </c>
      <c r="AD8084" t="s">
        <v>2281</v>
      </c>
      <c r="AE8084">
        <v>11101</v>
      </c>
      <c r="AF8084" t="s">
        <v>2281</v>
      </c>
      <c r="AG8084" t="s">
        <v>549</v>
      </c>
      <c r="AH8084">
        <v>250</v>
      </c>
    </row>
    <row r="8085" spans="1:34" hidden="1" x14ac:dyDescent="0.25">
      <c r="A8085" t="str">
        <f t="shared" si="378"/>
        <v>29 1 3 11 1 6 27 2 0 4103050 298149</v>
      </c>
      <c r="B8085" t="str">
        <f t="shared" si="379"/>
        <v>29 1 3 11 1 6 27 2 0 4103050 298014</v>
      </c>
      <c r="C8085" t="str">
        <f t="shared" si="380"/>
        <v>29 1 3 11 1 6 27 2 0 4103050</v>
      </c>
      <c r="D8085">
        <v>29</v>
      </c>
      <c r="E8085">
        <v>1</v>
      </c>
      <c r="F8085">
        <v>3</v>
      </c>
      <c r="G8085">
        <v>11</v>
      </c>
      <c r="H8085">
        <v>1</v>
      </c>
      <c r="I8085">
        <v>6</v>
      </c>
      <c r="J8085">
        <v>27</v>
      </c>
      <c r="K8085">
        <v>2</v>
      </c>
      <c r="L8085" t="s">
        <v>147</v>
      </c>
      <c r="M8085" t="s">
        <v>210</v>
      </c>
      <c r="N8085" s="13">
        <v>90000</v>
      </c>
      <c r="O8085">
        <v>298149</v>
      </c>
      <c r="P8085">
        <v>2024</v>
      </c>
      <c r="Q8085">
        <v>890807396</v>
      </c>
      <c r="R8085" t="s">
        <v>1842</v>
      </c>
      <c r="S8085" s="13">
        <v>90000</v>
      </c>
      <c r="T8085">
        <v>0</v>
      </c>
      <c r="U8085" t="s">
        <v>6442</v>
      </c>
      <c r="V8085" t="s">
        <v>6444</v>
      </c>
      <c r="W8085">
        <v>5016</v>
      </c>
      <c r="X8085">
        <v>0</v>
      </c>
      <c r="Y8085">
        <v>298014</v>
      </c>
      <c r="Z8085">
        <v>20240322</v>
      </c>
      <c r="AA8085">
        <v>2402050307</v>
      </c>
      <c r="AB8085">
        <v>1</v>
      </c>
      <c r="AC8085" t="s">
        <v>2281</v>
      </c>
      <c r="AD8085" t="s">
        <v>2281</v>
      </c>
      <c r="AE8085">
        <v>11101</v>
      </c>
      <c r="AF8085" t="s">
        <v>2281</v>
      </c>
      <c r="AG8085" t="s">
        <v>549</v>
      </c>
      <c r="AH8085">
        <v>250</v>
      </c>
    </row>
    <row r="8086" spans="1:34" hidden="1" x14ac:dyDescent="0.25">
      <c r="A8086" t="str">
        <f t="shared" si="378"/>
        <v>29 1 3 22 1 6 27 0 0 4103050 298150</v>
      </c>
      <c r="B8086" t="str">
        <f t="shared" si="379"/>
        <v>29 1 3 22 1 6 27 0 0 4103050 298014</v>
      </c>
      <c r="C8086" t="str">
        <f t="shared" si="380"/>
        <v>29 1 3 22 1 6 27 0 0 4103050</v>
      </c>
      <c r="D8086">
        <v>29</v>
      </c>
      <c r="E8086">
        <v>1</v>
      </c>
      <c r="F8086">
        <v>3</v>
      </c>
      <c r="G8086">
        <v>22</v>
      </c>
      <c r="H8086">
        <v>1</v>
      </c>
      <c r="I8086">
        <v>6</v>
      </c>
      <c r="J8086">
        <v>27</v>
      </c>
      <c r="K8086">
        <v>0</v>
      </c>
      <c r="L8086" t="s">
        <v>147</v>
      </c>
      <c r="M8086" t="s">
        <v>210</v>
      </c>
      <c r="N8086" s="13">
        <v>21154680</v>
      </c>
      <c r="O8086">
        <v>298150</v>
      </c>
      <c r="P8086">
        <v>2024</v>
      </c>
      <c r="Q8086">
        <v>890807396</v>
      </c>
      <c r="R8086" t="s">
        <v>1842</v>
      </c>
      <c r="S8086" s="13">
        <v>21154680</v>
      </c>
      <c r="T8086">
        <v>0</v>
      </c>
      <c r="U8086" t="s">
        <v>6442</v>
      </c>
      <c r="V8086" t="s">
        <v>6444</v>
      </c>
      <c r="W8086">
        <v>5016</v>
      </c>
      <c r="X8086">
        <v>0</v>
      </c>
      <c r="Y8086">
        <v>298014</v>
      </c>
      <c r="Z8086">
        <v>20240322</v>
      </c>
      <c r="AA8086">
        <v>2402050307</v>
      </c>
      <c r="AB8086">
        <v>1</v>
      </c>
      <c r="AC8086" t="s">
        <v>2281</v>
      </c>
      <c r="AD8086" t="s">
        <v>2281</v>
      </c>
      <c r="AE8086">
        <v>11219</v>
      </c>
      <c r="AF8086" t="s">
        <v>4434</v>
      </c>
      <c r="AG8086" t="s">
        <v>98</v>
      </c>
      <c r="AH8086">
        <v>250</v>
      </c>
    </row>
    <row r="8087" spans="1:34" hidden="1" x14ac:dyDescent="0.25">
      <c r="A8087" t="str">
        <f t="shared" si="378"/>
        <v>29 1 3 11 1 7 75 3 0 4103050 298151</v>
      </c>
      <c r="B8087" t="str">
        <f t="shared" si="379"/>
        <v>29 1 3 11 1 7 75 3 0 4103050 298008</v>
      </c>
      <c r="C8087" t="str">
        <f t="shared" si="380"/>
        <v>29 1 3 11 1 7 75 3 0 4103050</v>
      </c>
      <c r="D8087">
        <v>29</v>
      </c>
      <c r="E8087">
        <v>1</v>
      </c>
      <c r="F8087">
        <v>3</v>
      </c>
      <c r="G8087">
        <v>11</v>
      </c>
      <c r="H8087">
        <v>1</v>
      </c>
      <c r="I8087">
        <v>7</v>
      </c>
      <c r="J8087">
        <v>75</v>
      </c>
      <c r="K8087">
        <v>3</v>
      </c>
      <c r="L8087" t="s">
        <v>147</v>
      </c>
      <c r="M8087" t="s">
        <v>210</v>
      </c>
      <c r="N8087" s="13">
        <v>28227700</v>
      </c>
      <c r="O8087">
        <v>298151</v>
      </c>
      <c r="P8087">
        <v>2024</v>
      </c>
      <c r="Q8087">
        <v>900319291</v>
      </c>
      <c r="R8087" t="s">
        <v>785</v>
      </c>
      <c r="S8087" s="13">
        <v>28227700</v>
      </c>
      <c r="T8087">
        <v>0</v>
      </c>
      <c r="U8087" t="s">
        <v>6445</v>
      </c>
      <c r="V8087" t="s">
        <v>2342</v>
      </c>
      <c r="W8087">
        <v>5011</v>
      </c>
      <c r="X8087">
        <v>0</v>
      </c>
      <c r="Y8087">
        <v>298008</v>
      </c>
      <c r="Z8087">
        <v>20240405</v>
      </c>
      <c r="AA8087">
        <v>0</v>
      </c>
      <c r="AB8087">
        <v>0</v>
      </c>
      <c r="AC8087" t="s">
        <v>2281</v>
      </c>
      <c r="AD8087" t="s">
        <v>2281</v>
      </c>
      <c r="AE8087">
        <v>11101</v>
      </c>
      <c r="AF8087" t="s">
        <v>2281</v>
      </c>
      <c r="AG8087" t="s">
        <v>549</v>
      </c>
      <c r="AH8087">
        <v>122</v>
      </c>
    </row>
    <row r="8088" spans="1:34" hidden="1" x14ac:dyDescent="0.25">
      <c r="A8088" t="str">
        <f t="shared" si="378"/>
        <v>29 1 3 11 1 7 75 2 0 4103050 298152</v>
      </c>
      <c r="B8088" t="str">
        <f t="shared" si="379"/>
        <v>29 1 3 11 1 7 75 2 0 4103050 298007</v>
      </c>
      <c r="C8088" t="str">
        <f t="shared" si="380"/>
        <v>29 1 3 11 1 7 75 2 0 4103050</v>
      </c>
      <c r="D8088">
        <v>29</v>
      </c>
      <c r="E8088">
        <v>1</v>
      </c>
      <c r="F8088">
        <v>3</v>
      </c>
      <c r="G8088">
        <v>11</v>
      </c>
      <c r="H8088">
        <v>1</v>
      </c>
      <c r="I8088">
        <v>7</v>
      </c>
      <c r="J8088">
        <v>75</v>
      </c>
      <c r="K8088">
        <v>2</v>
      </c>
      <c r="L8088" t="s">
        <v>147</v>
      </c>
      <c r="M8088" t="s">
        <v>210</v>
      </c>
      <c r="N8088" s="13">
        <v>5000000</v>
      </c>
      <c r="O8088">
        <v>298152</v>
      </c>
      <c r="P8088">
        <v>2024</v>
      </c>
      <c r="Q8088">
        <v>13721957</v>
      </c>
      <c r="R8088" t="s">
        <v>1855</v>
      </c>
      <c r="S8088" s="13">
        <v>5000000</v>
      </c>
      <c r="T8088">
        <v>0</v>
      </c>
      <c r="U8088" t="s">
        <v>6446</v>
      </c>
      <c r="V8088" t="s">
        <v>2295</v>
      </c>
      <c r="W8088">
        <v>5004</v>
      </c>
      <c r="X8088">
        <v>0</v>
      </c>
      <c r="Y8088">
        <v>298007</v>
      </c>
      <c r="Z8088">
        <v>20240408</v>
      </c>
      <c r="AA8088">
        <v>2401260246</v>
      </c>
      <c r="AB8088">
        <v>2</v>
      </c>
      <c r="AC8088" t="s">
        <v>2281</v>
      </c>
      <c r="AD8088" t="s">
        <v>2281</v>
      </c>
      <c r="AE8088">
        <v>11101</v>
      </c>
      <c r="AF8088" t="s">
        <v>2281</v>
      </c>
      <c r="AG8088" t="s">
        <v>549</v>
      </c>
      <c r="AH8088">
        <v>260</v>
      </c>
    </row>
    <row r="8089" spans="1:34" hidden="1" x14ac:dyDescent="0.25">
      <c r="A8089" t="str">
        <f t="shared" si="378"/>
        <v>29 1 3 11 1 6 28 2 0 4102042 298153</v>
      </c>
      <c r="B8089" t="str">
        <f t="shared" si="379"/>
        <v>29 1 3 11 1 6 28 2 0 4102042 298028</v>
      </c>
      <c r="C8089" t="str">
        <f t="shared" si="380"/>
        <v>29 1 3 11 1 6 28 2 0 4102042</v>
      </c>
      <c r="D8089">
        <v>29</v>
      </c>
      <c r="E8089">
        <v>1</v>
      </c>
      <c r="F8089">
        <v>3</v>
      </c>
      <c r="G8089">
        <v>11</v>
      </c>
      <c r="H8089">
        <v>1</v>
      </c>
      <c r="I8089">
        <v>6</v>
      </c>
      <c r="J8089">
        <v>28</v>
      </c>
      <c r="K8089">
        <v>2</v>
      </c>
      <c r="L8089" t="s">
        <v>147</v>
      </c>
      <c r="M8089" t="s">
        <v>211</v>
      </c>
      <c r="N8089" s="13">
        <v>1980000</v>
      </c>
      <c r="O8089">
        <v>298153</v>
      </c>
      <c r="P8089">
        <v>2024</v>
      </c>
      <c r="Q8089">
        <v>24341820</v>
      </c>
      <c r="R8089" t="s">
        <v>1847</v>
      </c>
      <c r="S8089" s="13">
        <v>1980000</v>
      </c>
      <c r="T8089">
        <v>0</v>
      </c>
      <c r="U8089" t="s">
        <v>6447</v>
      </c>
      <c r="V8089" t="s">
        <v>2295</v>
      </c>
      <c r="W8089">
        <v>5004</v>
      </c>
      <c r="X8089">
        <v>0</v>
      </c>
      <c r="Y8089">
        <v>298028</v>
      </c>
      <c r="Z8089">
        <v>20240409</v>
      </c>
      <c r="AA8089">
        <v>2402290417</v>
      </c>
      <c r="AB8089">
        <v>1</v>
      </c>
      <c r="AC8089" t="s">
        <v>2281</v>
      </c>
      <c r="AD8089" t="s">
        <v>2281</v>
      </c>
      <c r="AE8089">
        <v>11101</v>
      </c>
      <c r="AF8089" t="s">
        <v>2281</v>
      </c>
      <c r="AG8089" t="s">
        <v>549</v>
      </c>
      <c r="AH8089">
        <v>260</v>
      </c>
    </row>
    <row r="8090" spans="1:34" hidden="1" x14ac:dyDescent="0.25">
      <c r="A8090" t="str">
        <f t="shared" si="378"/>
        <v>29 1 3 11 1 6 27 4 0 4103050 298154</v>
      </c>
      <c r="B8090" t="str">
        <f t="shared" si="379"/>
        <v>29 1 3 11 1 6 27 4 0 4103050 298004</v>
      </c>
      <c r="C8090" t="str">
        <f t="shared" si="380"/>
        <v>29 1 3 11 1 6 27 4 0 4103050</v>
      </c>
      <c r="D8090">
        <v>29</v>
      </c>
      <c r="E8090">
        <v>1</v>
      </c>
      <c r="F8090">
        <v>3</v>
      </c>
      <c r="G8090">
        <v>11</v>
      </c>
      <c r="H8090">
        <v>1</v>
      </c>
      <c r="I8090">
        <v>6</v>
      </c>
      <c r="J8090">
        <v>27</v>
      </c>
      <c r="K8090">
        <v>4</v>
      </c>
      <c r="L8090" t="s">
        <v>147</v>
      </c>
      <c r="M8090" t="s">
        <v>210</v>
      </c>
      <c r="N8090" s="13">
        <v>10983483</v>
      </c>
      <c r="O8090">
        <v>298154</v>
      </c>
      <c r="P8090">
        <v>2024</v>
      </c>
      <c r="Q8090">
        <v>800139366</v>
      </c>
      <c r="R8090" t="s">
        <v>1026</v>
      </c>
      <c r="S8090" s="13">
        <v>10983483</v>
      </c>
      <c r="T8090">
        <v>0</v>
      </c>
      <c r="U8090" t="s">
        <v>6379</v>
      </c>
      <c r="V8090" t="s">
        <v>6448</v>
      </c>
      <c r="W8090">
        <v>5016</v>
      </c>
      <c r="X8090">
        <v>0</v>
      </c>
      <c r="Y8090">
        <v>298004</v>
      </c>
      <c r="Z8090">
        <v>20240409</v>
      </c>
      <c r="AA8090">
        <v>2401090115</v>
      </c>
      <c r="AB8090">
        <v>2</v>
      </c>
      <c r="AC8090" t="s">
        <v>2281</v>
      </c>
      <c r="AD8090" t="s">
        <v>2281</v>
      </c>
      <c r="AE8090">
        <v>11101</v>
      </c>
      <c r="AF8090" t="s">
        <v>2281</v>
      </c>
      <c r="AG8090" t="s">
        <v>549</v>
      </c>
      <c r="AH8090">
        <v>251</v>
      </c>
    </row>
    <row r="8091" spans="1:34" hidden="1" x14ac:dyDescent="0.25">
      <c r="A8091" t="str">
        <f t="shared" si="378"/>
        <v>29 1 3 11 1 6 27 4 0 4103050 298155</v>
      </c>
      <c r="B8091" t="str">
        <f t="shared" si="379"/>
        <v>29 1 3 11 1 6 27 4 0 4103050 298027</v>
      </c>
      <c r="C8091" t="str">
        <f t="shared" si="380"/>
        <v>29 1 3 11 1 6 27 4 0 4103050</v>
      </c>
      <c r="D8091">
        <v>29</v>
      </c>
      <c r="E8091">
        <v>1</v>
      </c>
      <c r="F8091">
        <v>3</v>
      </c>
      <c r="G8091">
        <v>11</v>
      </c>
      <c r="H8091">
        <v>1</v>
      </c>
      <c r="I8091">
        <v>6</v>
      </c>
      <c r="J8091">
        <v>27</v>
      </c>
      <c r="K8091">
        <v>4</v>
      </c>
      <c r="L8091" t="s">
        <v>147</v>
      </c>
      <c r="M8091" t="s">
        <v>210</v>
      </c>
      <c r="N8091" s="13">
        <v>4500000</v>
      </c>
      <c r="O8091">
        <v>298155</v>
      </c>
      <c r="P8091">
        <v>2024</v>
      </c>
      <c r="Q8091">
        <v>1053783286</v>
      </c>
      <c r="R8091" t="s">
        <v>1844</v>
      </c>
      <c r="S8091" s="13">
        <v>4500000</v>
      </c>
      <c r="T8091">
        <v>0</v>
      </c>
      <c r="U8091" t="s">
        <v>6449</v>
      </c>
      <c r="V8091" t="s">
        <v>2295</v>
      </c>
      <c r="W8091">
        <v>5004</v>
      </c>
      <c r="X8091">
        <v>0</v>
      </c>
      <c r="Y8091">
        <v>298027</v>
      </c>
      <c r="Z8091">
        <v>20240409</v>
      </c>
      <c r="AA8091">
        <v>2402290413</v>
      </c>
      <c r="AB8091">
        <v>1</v>
      </c>
      <c r="AC8091" t="s">
        <v>2281</v>
      </c>
      <c r="AD8091" t="s">
        <v>2281</v>
      </c>
      <c r="AE8091">
        <v>11101</v>
      </c>
      <c r="AF8091" t="s">
        <v>2281</v>
      </c>
      <c r="AG8091" t="s">
        <v>549</v>
      </c>
      <c r="AH8091">
        <v>260</v>
      </c>
    </row>
    <row r="8092" spans="1:34" hidden="1" x14ac:dyDescent="0.25">
      <c r="A8092" t="str">
        <f t="shared" si="378"/>
        <v>29 1 3 11 1 6 27 2 0 4103050 298156</v>
      </c>
      <c r="B8092" t="str">
        <f t="shared" si="379"/>
        <v>29 1 3 11 1 6 27 2 0 4103050 298011</v>
      </c>
      <c r="C8092" t="str">
        <f t="shared" si="380"/>
        <v>29 1 3 11 1 6 27 2 0 4103050</v>
      </c>
      <c r="D8092">
        <v>29</v>
      </c>
      <c r="E8092">
        <v>1</v>
      </c>
      <c r="F8092">
        <v>3</v>
      </c>
      <c r="G8092">
        <v>11</v>
      </c>
      <c r="H8092">
        <v>1</v>
      </c>
      <c r="I8092">
        <v>6</v>
      </c>
      <c r="J8092">
        <v>27</v>
      </c>
      <c r="K8092">
        <v>2</v>
      </c>
      <c r="L8092" t="s">
        <v>147</v>
      </c>
      <c r="M8092" t="s">
        <v>210</v>
      </c>
      <c r="N8092" s="13">
        <v>36072837</v>
      </c>
      <c r="O8092">
        <v>298156</v>
      </c>
      <c r="P8092">
        <v>2024</v>
      </c>
      <c r="Q8092">
        <v>800072164</v>
      </c>
      <c r="R8092" t="s">
        <v>1840</v>
      </c>
      <c r="S8092" s="13">
        <v>36072837</v>
      </c>
      <c r="T8092">
        <v>0</v>
      </c>
      <c r="U8092" t="s">
        <v>6388</v>
      </c>
      <c r="V8092" t="s">
        <v>6450</v>
      </c>
      <c r="W8092">
        <v>5016</v>
      </c>
      <c r="X8092">
        <v>0</v>
      </c>
      <c r="Y8092">
        <v>298011</v>
      </c>
      <c r="Z8092">
        <v>20240412</v>
      </c>
      <c r="AA8092">
        <v>2402020301</v>
      </c>
      <c r="AB8092">
        <v>2</v>
      </c>
      <c r="AC8092" t="s">
        <v>2281</v>
      </c>
      <c r="AD8092" t="s">
        <v>2281</v>
      </c>
      <c r="AE8092">
        <v>11101</v>
      </c>
      <c r="AF8092" t="s">
        <v>2281</v>
      </c>
      <c r="AG8092" t="s">
        <v>549</v>
      </c>
      <c r="AH8092">
        <v>250</v>
      </c>
    </row>
    <row r="8093" spans="1:34" hidden="1" x14ac:dyDescent="0.25">
      <c r="A8093" t="str">
        <f t="shared" si="378"/>
        <v>29 1 3 22 1 6 27 0 0 4103050 298157</v>
      </c>
      <c r="B8093" t="str">
        <f t="shared" si="379"/>
        <v>29 1 3 22 1 6 27 0 0 4103050 298012</v>
      </c>
      <c r="C8093" t="str">
        <f t="shared" si="380"/>
        <v>29 1 3 22 1 6 27 0 0 4103050</v>
      </c>
      <c r="D8093">
        <v>29</v>
      </c>
      <c r="E8093">
        <v>1</v>
      </c>
      <c r="F8093">
        <v>3</v>
      </c>
      <c r="G8093">
        <v>22</v>
      </c>
      <c r="H8093">
        <v>1</v>
      </c>
      <c r="I8093">
        <v>6</v>
      </c>
      <c r="J8093">
        <v>27</v>
      </c>
      <c r="K8093">
        <v>0</v>
      </c>
      <c r="L8093" t="s">
        <v>147</v>
      </c>
      <c r="M8093" t="s">
        <v>210</v>
      </c>
      <c r="N8093" s="13">
        <v>21029008</v>
      </c>
      <c r="O8093">
        <v>298157</v>
      </c>
      <c r="P8093">
        <v>2024</v>
      </c>
      <c r="Q8093">
        <v>800140980</v>
      </c>
      <c r="R8093" t="s">
        <v>1841</v>
      </c>
      <c r="S8093" s="13">
        <v>21029008</v>
      </c>
      <c r="T8093">
        <v>0</v>
      </c>
      <c r="U8093" t="s">
        <v>6390</v>
      </c>
      <c r="V8093" t="s">
        <v>6451</v>
      </c>
      <c r="W8093">
        <v>5016</v>
      </c>
      <c r="X8093">
        <v>0</v>
      </c>
      <c r="Y8093">
        <v>298012</v>
      </c>
      <c r="Z8093">
        <v>20240412</v>
      </c>
      <c r="AA8093">
        <v>2402020299</v>
      </c>
      <c r="AB8093">
        <v>2</v>
      </c>
      <c r="AC8093" t="s">
        <v>2281</v>
      </c>
      <c r="AD8093" t="s">
        <v>2281</v>
      </c>
      <c r="AE8093">
        <v>11219</v>
      </c>
      <c r="AF8093" t="s">
        <v>4434</v>
      </c>
      <c r="AG8093" t="s">
        <v>98</v>
      </c>
      <c r="AH8093">
        <v>250</v>
      </c>
    </row>
    <row r="8094" spans="1:34" hidden="1" x14ac:dyDescent="0.25">
      <c r="A8094" t="str">
        <f t="shared" si="378"/>
        <v>29 1 3 22 1 6 27 0 0 4103050 298158</v>
      </c>
      <c r="B8094" t="str">
        <f t="shared" si="379"/>
        <v>29 1 3 22 1 6 27 0 0 4103050 298013</v>
      </c>
      <c r="C8094" t="str">
        <f t="shared" si="380"/>
        <v>29 1 3 22 1 6 27 0 0 4103050</v>
      </c>
      <c r="D8094">
        <v>29</v>
      </c>
      <c r="E8094">
        <v>1</v>
      </c>
      <c r="F8094">
        <v>3</v>
      </c>
      <c r="G8094">
        <v>22</v>
      </c>
      <c r="H8094">
        <v>1</v>
      </c>
      <c r="I8094">
        <v>6</v>
      </c>
      <c r="J8094">
        <v>27</v>
      </c>
      <c r="K8094">
        <v>0</v>
      </c>
      <c r="L8094" t="s">
        <v>147</v>
      </c>
      <c r="M8094" t="s">
        <v>210</v>
      </c>
      <c r="N8094" s="13">
        <v>24264240</v>
      </c>
      <c r="O8094">
        <v>298158</v>
      </c>
      <c r="P8094">
        <v>2024</v>
      </c>
      <c r="Q8094">
        <v>810002280</v>
      </c>
      <c r="R8094" t="s">
        <v>1992</v>
      </c>
      <c r="S8094" s="13">
        <v>24264240</v>
      </c>
      <c r="T8094">
        <v>0</v>
      </c>
      <c r="U8094" t="s">
        <v>6386</v>
      </c>
      <c r="V8094" t="s">
        <v>6452</v>
      </c>
      <c r="W8094">
        <v>5016</v>
      </c>
      <c r="X8094">
        <v>0</v>
      </c>
      <c r="Y8094">
        <v>298013</v>
      </c>
      <c r="Z8094">
        <v>20240412</v>
      </c>
      <c r="AA8094">
        <v>2402020302</v>
      </c>
      <c r="AB8094">
        <v>2</v>
      </c>
      <c r="AC8094" t="s">
        <v>2281</v>
      </c>
      <c r="AD8094" t="s">
        <v>2281</v>
      </c>
      <c r="AE8094">
        <v>11219</v>
      </c>
      <c r="AF8094" t="s">
        <v>4434</v>
      </c>
      <c r="AG8094" t="s">
        <v>98</v>
      </c>
      <c r="AH8094">
        <v>250</v>
      </c>
    </row>
    <row r="8095" spans="1:34" hidden="1" x14ac:dyDescent="0.25">
      <c r="A8095" t="str">
        <f t="shared" si="378"/>
        <v>29 1 3 11 1 6 28 2 0 4102042 298159</v>
      </c>
      <c r="B8095" t="str">
        <f t="shared" si="379"/>
        <v>29 1 3 11 1 6 28 2 0 4102042 298030</v>
      </c>
      <c r="C8095" t="str">
        <f t="shared" si="380"/>
        <v>29 1 3 11 1 6 28 2 0 4102042</v>
      </c>
      <c r="D8095">
        <v>29</v>
      </c>
      <c r="E8095">
        <v>1</v>
      </c>
      <c r="F8095">
        <v>3</v>
      </c>
      <c r="G8095">
        <v>11</v>
      </c>
      <c r="H8095">
        <v>1</v>
      </c>
      <c r="I8095">
        <v>6</v>
      </c>
      <c r="J8095">
        <v>28</v>
      </c>
      <c r="K8095">
        <v>2</v>
      </c>
      <c r="L8095" t="s">
        <v>147</v>
      </c>
      <c r="M8095" t="s">
        <v>211</v>
      </c>
      <c r="N8095" s="13">
        <v>1833333</v>
      </c>
      <c r="O8095">
        <v>298159</v>
      </c>
      <c r="P8095">
        <v>2024</v>
      </c>
      <c r="Q8095">
        <v>1053777374</v>
      </c>
      <c r="R8095" t="s">
        <v>1848</v>
      </c>
      <c r="S8095" s="13">
        <v>1833333</v>
      </c>
      <c r="T8095">
        <v>0</v>
      </c>
      <c r="U8095" t="s">
        <v>6453</v>
      </c>
      <c r="V8095" t="s">
        <v>2295</v>
      </c>
      <c r="W8095">
        <v>5004</v>
      </c>
      <c r="X8095">
        <v>0</v>
      </c>
      <c r="Y8095">
        <v>298030</v>
      </c>
      <c r="Z8095">
        <v>20240412</v>
      </c>
      <c r="AA8095">
        <v>2403060425</v>
      </c>
      <c r="AB8095">
        <v>1</v>
      </c>
      <c r="AC8095" t="s">
        <v>2281</v>
      </c>
      <c r="AD8095" t="s">
        <v>2281</v>
      </c>
      <c r="AE8095">
        <v>11101</v>
      </c>
      <c r="AF8095" t="s">
        <v>2281</v>
      </c>
      <c r="AG8095" t="s">
        <v>549</v>
      </c>
      <c r="AH8095">
        <v>260</v>
      </c>
    </row>
    <row r="8096" spans="1:34" hidden="1" x14ac:dyDescent="0.25">
      <c r="A8096" t="str">
        <f t="shared" si="378"/>
        <v>29 1 3 11 1 6 28 2 0 4102042 298160</v>
      </c>
      <c r="B8096" t="str">
        <f t="shared" si="379"/>
        <v>29 1 3 11 1 6 28 2 0 4102042 298033</v>
      </c>
      <c r="C8096" t="str">
        <f t="shared" si="380"/>
        <v>29 1 3 11 1 6 28 2 0 4102042</v>
      </c>
      <c r="D8096">
        <v>29</v>
      </c>
      <c r="E8096">
        <v>1</v>
      </c>
      <c r="F8096">
        <v>3</v>
      </c>
      <c r="G8096">
        <v>11</v>
      </c>
      <c r="H8096">
        <v>1</v>
      </c>
      <c r="I8096">
        <v>6</v>
      </c>
      <c r="J8096">
        <v>28</v>
      </c>
      <c r="K8096">
        <v>2</v>
      </c>
      <c r="L8096" t="s">
        <v>147</v>
      </c>
      <c r="M8096" t="s">
        <v>211</v>
      </c>
      <c r="N8096" s="13">
        <v>1320000</v>
      </c>
      <c r="O8096">
        <v>298160</v>
      </c>
      <c r="P8096">
        <v>2024</v>
      </c>
      <c r="Q8096">
        <v>1053822140</v>
      </c>
      <c r="R8096" t="s">
        <v>1849</v>
      </c>
      <c r="S8096" s="13">
        <v>1320000</v>
      </c>
      <c r="T8096">
        <v>0</v>
      </c>
      <c r="U8096" t="s">
        <v>6454</v>
      </c>
      <c r="V8096" t="s">
        <v>2295</v>
      </c>
      <c r="W8096">
        <v>5004</v>
      </c>
      <c r="X8096">
        <v>0</v>
      </c>
      <c r="Y8096">
        <v>298033</v>
      </c>
      <c r="Z8096">
        <v>20240412</v>
      </c>
      <c r="AA8096">
        <v>2403110452</v>
      </c>
      <c r="AB8096">
        <v>1</v>
      </c>
      <c r="AC8096" t="s">
        <v>2281</v>
      </c>
      <c r="AD8096" t="s">
        <v>2281</v>
      </c>
      <c r="AE8096">
        <v>11101</v>
      </c>
      <c r="AF8096" t="s">
        <v>2281</v>
      </c>
      <c r="AG8096" t="s">
        <v>549</v>
      </c>
      <c r="AH8096">
        <v>260</v>
      </c>
    </row>
    <row r="8097" spans="1:34" hidden="1" x14ac:dyDescent="0.25">
      <c r="A8097" t="str">
        <f t="shared" si="378"/>
        <v>29 1 3 22 1 6 27 0 0 4103050 298161</v>
      </c>
      <c r="B8097" t="str">
        <f t="shared" si="379"/>
        <v>29 1 3 22 1 6 27 0 0 4103050 298003</v>
      </c>
      <c r="C8097" t="str">
        <f t="shared" si="380"/>
        <v>29 1 3 22 1 6 27 0 0 4103050</v>
      </c>
      <c r="D8097">
        <v>29</v>
      </c>
      <c r="E8097">
        <v>1</v>
      </c>
      <c r="F8097">
        <v>3</v>
      </c>
      <c r="G8097">
        <v>22</v>
      </c>
      <c r="H8097">
        <v>1</v>
      </c>
      <c r="I8097">
        <v>6</v>
      </c>
      <c r="J8097">
        <v>27</v>
      </c>
      <c r="K8097">
        <v>0</v>
      </c>
      <c r="L8097" t="s">
        <v>147</v>
      </c>
      <c r="M8097" t="s">
        <v>210</v>
      </c>
      <c r="N8097" s="13">
        <v>151101342</v>
      </c>
      <c r="O8097">
        <v>298161</v>
      </c>
      <c r="P8097">
        <v>2024</v>
      </c>
      <c r="Q8097">
        <v>800139366</v>
      </c>
      <c r="R8097" t="s">
        <v>1026</v>
      </c>
      <c r="S8097" s="13">
        <v>151101342</v>
      </c>
      <c r="T8097">
        <v>0</v>
      </c>
      <c r="U8097" t="s">
        <v>6377</v>
      </c>
      <c r="V8097" t="s">
        <v>6455</v>
      </c>
      <c r="W8097">
        <v>5016</v>
      </c>
      <c r="X8097">
        <v>0</v>
      </c>
      <c r="Y8097">
        <v>298003</v>
      </c>
      <c r="Z8097">
        <v>20240416</v>
      </c>
      <c r="AA8097">
        <v>2401050038</v>
      </c>
      <c r="AB8097">
        <v>3</v>
      </c>
      <c r="AC8097" t="s">
        <v>2281</v>
      </c>
      <c r="AD8097" t="s">
        <v>2281</v>
      </c>
      <c r="AE8097">
        <v>11219</v>
      </c>
      <c r="AF8097" t="s">
        <v>4434</v>
      </c>
      <c r="AG8097" t="s">
        <v>98</v>
      </c>
      <c r="AH8097">
        <v>251</v>
      </c>
    </row>
    <row r="8098" spans="1:34" hidden="1" x14ac:dyDescent="0.25">
      <c r="A8098" t="str">
        <f t="shared" si="378"/>
        <v>29 1 3 11 1 6 29 2 0 4103050 298162</v>
      </c>
      <c r="B8098" t="str">
        <f t="shared" si="379"/>
        <v>29 1 3 11 1 6 29 2 0 4103050 298031</v>
      </c>
      <c r="C8098" t="str">
        <f t="shared" si="380"/>
        <v>29 1 3 11 1 6 29 2 0 4103050</v>
      </c>
      <c r="D8098">
        <v>29</v>
      </c>
      <c r="E8098">
        <v>1</v>
      </c>
      <c r="F8098">
        <v>3</v>
      </c>
      <c r="G8098">
        <v>11</v>
      </c>
      <c r="H8098">
        <v>1</v>
      </c>
      <c r="I8098">
        <v>6</v>
      </c>
      <c r="J8098">
        <v>29</v>
      </c>
      <c r="K8098">
        <v>2</v>
      </c>
      <c r="L8098" t="s">
        <v>147</v>
      </c>
      <c r="M8098" t="s">
        <v>210</v>
      </c>
      <c r="N8098" s="13">
        <v>3066667</v>
      </c>
      <c r="O8098">
        <v>298162</v>
      </c>
      <c r="P8098">
        <v>2024</v>
      </c>
      <c r="Q8098">
        <v>1053817739</v>
      </c>
      <c r="R8098" t="s">
        <v>1854</v>
      </c>
      <c r="S8098" s="13">
        <v>3066667</v>
      </c>
      <c r="T8098">
        <v>0</v>
      </c>
      <c r="U8098" t="s">
        <v>6456</v>
      </c>
      <c r="V8098" t="s">
        <v>2295</v>
      </c>
      <c r="W8098">
        <v>5004</v>
      </c>
      <c r="X8098">
        <v>0</v>
      </c>
      <c r="Y8098">
        <v>298031</v>
      </c>
      <c r="Z8098">
        <v>20240418</v>
      </c>
      <c r="AA8098">
        <v>2403070438</v>
      </c>
      <c r="AB8098">
        <v>1</v>
      </c>
      <c r="AC8098" t="s">
        <v>2281</v>
      </c>
      <c r="AD8098" t="s">
        <v>2281</v>
      </c>
      <c r="AE8098">
        <v>11101</v>
      </c>
      <c r="AF8098" t="s">
        <v>2281</v>
      </c>
      <c r="AG8098" t="s">
        <v>549</v>
      </c>
      <c r="AH8098">
        <v>260</v>
      </c>
    </row>
    <row r="8099" spans="1:34" hidden="1" x14ac:dyDescent="0.25">
      <c r="A8099" t="str">
        <f t="shared" si="378"/>
        <v>29 1 3 11 1 7 75 2 0 4103050 298163</v>
      </c>
      <c r="B8099" t="str">
        <f t="shared" si="379"/>
        <v>29 1 3 11 1 7 75 2 0 4103050 298032</v>
      </c>
      <c r="C8099" t="str">
        <f t="shared" si="380"/>
        <v>29 1 3 11 1 7 75 2 0 4103050</v>
      </c>
      <c r="D8099">
        <v>29</v>
      </c>
      <c r="E8099">
        <v>1</v>
      </c>
      <c r="F8099">
        <v>3</v>
      </c>
      <c r="G8099">
        <v>11</v>
      </c>
      <c r="H8099">
        <v>1</v>
      </c>
      <c r="I8099">
        <v>7</v>
      </c>
      <c r="J8099">
        <v>75</v>
      </c>
      <c r="K8099">
        <v>2</v>
      </c>
      <c r="L8099" t="s">
        <v>147</v>
      </c>
      <c r="M8099" t="s">
        <v>210</v>
      </c>
      <c r="N8099" s="13">
        <v>2200000</v>
      </c>
      <c r="O8099">
        <v>298163</v>
      </c>
      <c r="P8099">
        <v>2024</v>
      </c>
      <c r="Q8099">
        <v>30239912</v>
      </c>
      <c r="R8099" t="s">
        <v>1857</v>
      </c>
      <c r="S8099" s="13">
        <v>2200000</v>
      </c>
      <c r="T8099">
        <v>0</v>
      </c>
      <c r="U8099" t="s">
        <v>6457</v>
      </c>
      <c r="V8099" t="s">
        <v>2295</v>
      </c>
      <c r="W8099">
        <v>5004</v>
      </c>
      <c r="X8099">
        <v>0</v>
      </c>
      <c r="Y8099">
        <v>298032</v>
      </c>
      <c r="Z8099">
        <v>20240418</v>
      </c>
      <c r="AA8099">
        <v>2403080445</v>
      </c>
      <c r="AB8099">
        <v>1</v>
      </c>
      <c r="AC8099" t="s">
        <v>2281</v>
      </c>
      <c r="AD8099" t="s">
        <v>2281</v>
      </c>
      <c r="AE8099">
        <v>11101</v>
      </c>
      <c r="AF8099" t="s">
        <v>2281</v>
      </c>
      <c r="AG8099" t="s">
        <v>549</v>
      </c>
      <c r="AH8099">
        <v>260</v>
      </c>
    </row>
    <row r="8100" spans="1:34" hidden="1" x14ac:dyDescent="0.25">
      <c r="A8100" t="str">
        <f t="shared" si="378"/>
        <v>29 1 3 11 1 7 75 2 0 4103050 298164</v>
      </c>
      <c r="B8100" t="str">
        <f t="shared" si="379"/>
        <v>29 1 3 11 1 7 75 2 0 4103050 298029</v>
      </c>
      <c r="C8100" t="str">
        <f t="shared" si="380"/>
        <v>29 1 3 11 1 7 75 2 0 4103050</v>
      </c>
      <c r="D8100">
        <v>29</v>
      </c>
      <c r="E8100">
        <v>1</v>
      </c>
      <c r="F8100">
        <v>3</v>
      </c>
      <c r="G8100">
        <v>11</v>
      </c>
      <c r="H8100">
        <v>1</v>
      </c>
      <c r="I8100">
        <v>7</v>
      </c>
      <c r="J8100">
        <v>75</v>
      </c>
      <c r="K8100">
        <v>2</v>
      </c>
      <c r="L8100" t="s">
        <v>147</v>
      </c>
      <c r="M8100" t="s">
        <v>210</v>
      </c>
      <c r="N8100" s="13">
        <v>4000000</v>
      </c>
      <c r="O8100">
        <v>298164</v>
      </c>
      <c r="P8100">
        <v>2024</v>
      </c>
      <c r="Q8100">
        <v>9847819</v>
      </c>
      <c r="R8100" t="s">
        <v>1856</v>
      </c>
      <c r="S8100" s="13">
        <v>4000000</v>
      </c>
      <c r="T8100">
        <v>0</v>
      </c>
      <c r="U8100" t="s">
        <v>6458</v>
      </c>
      <c r="V8100" t="s">
        <v>2295</v>
      </c>
      <c r="W8100">
        <v>5004</v>
      </c>
      <c r="X8100">
        <v>0</v>
      </c>
      <c r="Y8100">
        <v>298029</v>
      </c>
      <c r="Z8100">
        <v>20240419</v>
      </c>
      <c r="AA8100">
        <v>2402290420</v>
      </c>
      <c r="AB8100">
        <v>1</v>
      </c>
      <c r="AC8100" t="s">
        <v>2281</v>
      </c>
      <c r="AD8100" t="s">
        <v>2281</v>
      </c>
      <c r="AE8100">
        <v>11101</v>
      </c>
      <c r="AF8100" t="s">
        <v>2281</v>
      </c>
      <c r="AG8100" t="s">
        <v>549</v>
      </c>
      <c r="AH8100">
        <v>260</v>
      </c>
    </row>
    <row r="8101" spans="1:34" hidden="1" x14ac:dyDescent="0.25">
      <c r="A8101" t="str">
        <f t="shared" si="378"/>
        <v>29 1 3 11 1 6 27 2 0 4103050 298165</v>
      </c>
      <c r="B8101" t="str">
        <f t="shared" si="379"/>
        <v>29 1 3 11 1 6 27 2 0 4103050 298010</v>
      </c>
      <c r="C8101" t="str">
        <f t="shared" si="380"/>
        <v>29 1 3 11 1 6 27 2 0 4103050</v>
      </c>
      <c r="D8101">
        <v>29</v>
      </c>
      <c r="E8101">
        <v>1</v>
      </c>
      <c r="F8101">
        <v>3</v>
      </c>
      <c r="G8101">
        <v>11</v>
      </c>
      <c r="H8101">
        <v>1</v>
      </c>
      <c r="I8101">
        <v>6</v>
      </c>
      <c r="J8101">
        <v>27</v>
      </c>
      <c r="K8101">
        <v>2</v>
      </c>
      <c r="L8101" t="s">
        <v>147</v>
      </c>
      <c r="M8101" t="s">
        <v>210</v>
      </c>
      <c r="N8101" s="13">
        <v>33753560</v>
      </c>
      <c r="O8101">
        <v>298165</v>
      </c>
      <c r="P8101">
        <v>2024</v>
      </c>
      <c r="Q8101">
        <v>900048110</v>
      </c>
      <c r="R8101" t="s">
        <v>6441</v>
      </c>
      <c r="S8101" s="13">
        <v>33753560</v>
      </c>
      <c r="T8101">
        <v>0</v>
      </c>
      <c r="U8101" t="s">
        <v>6442</v>
      </c>
      <c r="V8101" t="s">
        <v>6459</v>
      </c>
      <c r="W8101">
        <v>5016</v>
      </c>
      <c r="X8101">
        <v>0</v>
      </c>
      <c r="Y8101">
        <v>298010</v>
      </c>
      <c r="Z8101">
        <v>20240422</v>
      </c>
      <c r="AA8101">
        <v>2402020300</v>
      </c>
      <c r="AB8101">
        <v>2</v>
      </c>
      <c r="AC8101" t="s">
        <v>2281</v>
      </c>
      <c r="AD8101" t="s">
        <v>2281</v>
      </c>
      <c r="AE8101">
        <v>11101</v>
      </c>
      <c r="AF8101" t="s">
        <v>2281</v>
      </c>
      <c r="AG8101" t="s">
        <v>549</v>
      </c>
      <c r="AH8101">
        <v>250</v>
      </c>
    </row>
    <row r="8102" spans="1:34" hidden="1" x14ac:dyDescent="0.25">
      <c r="A8102" t="str">
        <f t="shared" si="378"/>
        <v>29 1 3 11 1 7 75 3 0 4103050 298166</v>
      </c>
      <c r="B8102" t="str">
        <f t="shared" si="379"/>
        <v>29 1 3 11 1 7 75 3 0 4103050 298005</v>
      </c>
      <c r="C8102" t="str">
        <f t="shared" si="380"/>
        <v>29 1 3 11 1 7 75 3 0 4103050</v>
      </c>
      <c r="D8102">
        <v>29</v>
      </c>
      <c r="E8102">
        <v>1</v>
      </c>
      <c r="F8102">
        <v>3</v>
      </c>
      <c r="G8102">
        <v>11</v>
      </c>
      <c r="H8102">
        <v>1</v>
      </c>
      <c r="I8102">
        <v>7</v>
      </c>
      <c r="J8102">
        <v>75</v>
      </c>
      <c r="K8102">
        <v>3</v>
      </c>
      <c r="L8102" t="s">
        <v>147</v>
      </c>
      <c r="M8102" t="s">
        <v>210</v>
      </c>
      <c r="N8102" s="13">
        <v>40829218</v>
      </c>
      <c r="O8102">
        <v>298166</v>
      </c>
      <c r="P8102">
        <v>2024</v>
      </c>
      <c r="Q8102">
        <v>901408215</v>
      </c>
      <c r="R8102" t="s">
        <v>1170</v>
      </c>
      <c r="S8102" s="13">
        <v>40829218</v>
      </c>
      <c r="T8102">
        <v>0</v>
      </c>
      <c r="U8102" t="s">
        <v>3175</v>
      </c>
      <c r="V8102" t="s">
        <v>2280</v>
      </c>
      <c r="W8102">
        <v>5004</v>
      </c>
      <c r="X8102">
        <v>0</v>
      </c>
      <c r="Y8102">
        <v>298005</v>
      </c>
      <c r="Z8102">
        <v>20240422</v>
      </c>
      <c r="AA8102">
        <v>2009080341</v>
      </c>
      <c r="AB8102">
        <v>18</v>
      </c>
      <c r="AC8102" t="s">
        <v>2281</v>
      </c>
      <c r="AD8102" t="s">
        <v>2281</v>
      </c>
      <c r="AE8102">
        <v>11101</v>
      </c>
      <c r="AF8102" t="s">
        <v>2281</v>
      </c>
      <c r="AG8102" t="s">
        <v>549</v>
      </c>
      <c r="AH8102">
        <v>121</v>
      </c>
    </row>
    <row r="8103" spans="1:34" hidden="1" x14ac:dyDescent="0.25">
      <c r="A8103" t="str">
        <f t="shared" si="378"/>
        <v>29 1 3 11 1 6 28 2 0 4102042 298167</v>
      </c>
      <c r="B8103" t="str">
        <f t="shared" si="379"/>
        <v>29 1 3 11 1 6 28 2 0 4102042 298040</v>
      </c>
      <c r="C8103" t="str">
        <f t="shared" si="380"/>
        <v>29 1 3 11 1 6 28 2 0 4102042</v>
      </c>
      <c r="D8103">
        <v>29</v>
      </c>
      <c r="E8103">
        <v>1</v>
      </c>
      <c r="F8103">
        <v>3</v>
      </c>
      <c r="G8103">
        <v>11</v>
      </c>
      <c r="H8103">
        <v>1</v>
      </c>
      <c r="I8103">
        <v>6</v>
      </c>
      <c r="J8103">
        <v>28</v>
      </c>
      <c r="K8103">
        <v>2</v>
      </c>
      <c r="L8103" t="s">
        <v>147</v>
      </c>
      <c r="M8103" t="s">
        <v>211</v>
      </c>
      <c r="N8103" s="13">
        <v>2400000</v>
      </c>
      <c r="O8103">
        <v>298167</v>
      </c>
      <c r="P8103">
        <v>2024</v>
      </c>
      <c r="Q8103">
        <v>30400495</v>
      </c>
      <c r="R8103" t="s">
        <v>1850</v>
      </c>
      <c r="S8103" s="13">
        <v>2400000</v>
      </c>
      <c r="T8103">
        <v>0</v>
      </c>
      <c r="U8103" t="s">
        <v>6460</v>
      </c>
      <c r="V8103" t="s">
        <v>2295</v>
      </c>
      <c r="W8103">
        <v>5004</v>
      </c>
      <c r="X8103">
        <v>0</v>
      </c>
      <c r="Y8103">
        <v>298040</v>
      </c>
      <c r="Z8103">
        <v>20240422</v>
      </c>
      <c r="AA8103">
        <v>2403140469</v>
      </c>
      <c r="AB8103">
        <v>1</v>
      </c>
      <c r="AC8103" t="s">
        <v>2281</v>
      </c>
      <c r="AD8103" t="s">
        <v>2281</v>
      </c>
      <c r="AE8103">
        <v>11101</v>
      </c>
      <c r="AF8103" t="s">
        <v>2281</v>
      </c>
      <c r="AG8103" t="s">
        <v>549</v>
      </c>
      <c r="AH8103">
        <v>260</v>
      </c>
    </row>
    <row r="8104" spans="1:34" hidden="1" x14ac:dyDescent="0.25">
      <c r="A8104" t="str">
        <f t="shared" si="378"/>
        <v>29 1 3 22 1 6 27 0 0 4103050 298168</v>
      </c>
      <c r="B8104" t="str">
        <f t="shared" si="379"/>
        <v>29 1 3 22 1 6 27 0 0 4103050 298014</v>
      </c>
      <c r="C8104" t="str">
        <f t="shared" si="380"/>
        <v>29 1 3 22 1 6 27 0 0 4103050</v>
      </c>
      <c r="D8104">
        <v>29</v>
      </c>
      <c r="E8104">
        <v>1</v>
      </c>
      <c r="F8104">
        <v>3</v>
      </c>
      <c r="G8104">
        <v>22</v>
      </c>
      <c r="H8104">
        <v>1</v>
      </c>
      <c r="I8104">
        <v>6</v>
      </c>
      <c r="J8104">
        <v>27</v>
      </c>
      <c r="K8104">
        <v>0</v>
      </c>
      <c r="L8104" t="s">
        <v>147</v>
      </c>
      <c r="M8104" t="s">
        <v>210</v>
      </c>
      <c r="N8104" s="13">
        <v>20975080</v>
      </c>
      <c r="O8104">
        <v>298168</v>
      </c>
      <c r="P8104">
        <v>2024</v>
      </c>
      <c r="Q8104">
        <v>890807396</v>
      </c>
      <c r="R8104" t="s">
        <v>1842</v>
      </c>
      <c r="S8104" s="13">
        <v>20975080</v>
      </c>
      <c r="T8104">
        <v>0</v>
      </c>
      <c r="U8104" t="s">
        <v>6442</v>
      </c>
      <c r="V8104" t="s">
        <v>6461</v>
      </c>
      <c r="W8104">
        <v>5016</v>
      </c>
      <c r="X8104">
        <v>0</v>
      </c>
      <c r="Y8104">
        <v>298014</v>
      </c>
      <c r="Z8104">
        <v>20240425</v>
      </c>
      <c r="AA8104">
        <v>2402050307</v>
      </c>
      <c r="AB8104">
        <v>2</v>
      </c>
      <c r="AC8104" t="s">
        <v>2281</v>
      </c>
      <c r="AD8104" t="s">
        <v>2281</v>
      </c>
      <c r="AE8104">
        <v>11219</v>
      </c>
      <c r="AF8104" t="s">
        <v>4434</v>
      </c>
      <c r="AG8104" t="s">
        <v>98</v>
      </c>
      <c r="AH8104">
        <v>250</v>
      </c>
    </row>
    <row r="8105" spans="1:34" hidden="1" x14ac:dyDescent="0.25">
      <c r="A8105" t="str">
        <f t="shared" si="378"/>
        <v>29 1 3 11 1 6 29 0 0 4103061 298169</v>
      </c>
      <c r="B8105" t="str">
        <f t="shared" si="379"/>
        <v>29 1 3 11 1 6 29 0 0 4103061 298179</v>
      </c>
      <c r="C8105" t="str">
        <f t="shared" si="380"/>
        <v>29 1 3 11 1 6 29 0 0 4103061</v>
      </c>
      <c r="D8105">
        <v>29</v>
      </c>
      <c r="E8105">
        <v>1</v>
      </c>
      <c r="F8105">
        <v>3</v>
      </c>
      <c r="G8105">
        <v>11</v>
      </c>
      <c r="H8105">
        <v>1</v>
      </c>
      <c r="I8105">
        <v>6</v>
      </c>
      <c r="J8105">
        <v>29</v>
      </c>
      <c r="K8105">
        <v>0</v>
      </c>
      <c r="L8105" t="s">
        <v>147</v>
      </c>
      <c r="M8105" t="s">
        <v>214</v>
      </c>
      <c r="N8105" s="13">
        <v>16900000</v>
      </c>
      <c r="O8105">
        <v>298169</v>
      </c>
      <c r="P8105">
        <v>2024</v>
      </c>
      <c r="Q8105">
        <v>810006036</v>
      </c>
      <c r="R8105" t="s">
        <v>1851</v>
      </c>
      <c r="S8105" s="13">
        <v>16900000</v>
      </c>
      <c r="T8105">
        <v>676000</v>
      </c>
      <c r="U8105" t="s">
        <v>6462</v>
      </c>
      <c r="V8105" t="s">
        <v>2342</v>
      </c>
      <c r="W8105">
        <v>5016</v>
      </c>
      <c r="X8105">
        <v>2305</v>
      </c>
      <c r="Y8105">
        <v>298179</v>
      </c>
      <c r="Z8105">
        <v>20240430</v>
      </c>
      <c r="AA8105">
        <v>0</v>
      </c>
      <c r="AB8105">
        <v>0</v>
      </c>
      <c r="AC8105" t="s">
        <v>2281</v>
      </c>
      <c r="AD8105" t="s">
        <v>2281</v>
      </c>
      <c r="AE8105">
        <v>11101</v>
      </c>
      <c r="AF8105" t="s">
        <v>2281</v>
      </c>
      <c r="AG8105" t="s">
        <v>549</v>
      </c>
      <c r="AH8105">
        <v>337</v>
      </c>
    </row>
    <row r="8106" spans="1:34" hidden="1" x14ac:dyDescent="0.25">
      <c r="A8106" t="str">
        <f t="shared" si="378"/>
        <v>29 1 3 11 1 6 29 0 0 4103061 298170</v>
      </c>
      <c r="B8106" t="str">
        <f t="shared" si="379"/>
        <v>29 1 3 11 1 6 29 0 0 4103061 298180</v>
      </c>
      <c r="C8106" t="str">
        <f t="shared" si="380"/>
        <v>29 1 3 11 1 6 29 0 0 4103061</v>
      </c>
      <c r="D8106">
        <v>29</v>
      </c>
      <c r="E8106">
        <v>1</v>
      </c>
      <c r="F8106">
        <v>3</v>
      </c>
      <c r="G8106">
        <v>11</v>
      </c>
      <c r="H8106">
        <v>1</v>
      </c>
      <c r="I8106">
        <v>6</v>
      </c>
      <c r="J8106">
        <v>29</v>
      </c>
      <c r="K8106">
        <v>0</v>
      </c>
      <c r="L8106" t="s">
        <v>147</v>
      </c>
      <c r="M8106" t="s">
        <v>214</v>
      </c>
      <c r="N8106" s="13">
        <v>34450000</v>
      </c>
      <c r="O8106">
        <v>298170</v>
      </c>
      <c r="P8106">
        <v>2024</v>
      </c>
      <c r="Q8106">
        <v>800215065</v>
      </c>
      <c r="R8106" t="s">
        <v>1852</v>
      </c>
      <c r="S8106" s="13">
        <v>34450000</v>
      </c>
      <c r="T8106">
        <v>1378000</v>
      </c>
      <c r="U8106" t="s">
        <v>6462</v>
      </c>
      <c r="V8106" t="s">
        <v>2342</v>
      </c>
      <c r="W8106">
        <v>5016</v>
      </c>
      <c r="X8106">
        <v>2305</v>
      </c>
      <c r="Y8106">
        <v>298180</v>
      </c>
      <c r="Z8106">
        <v>20240430</v>
      </c>
      <c r="AA8106">
        <v>0</v>
      </c>
      <c r="AB8106">
        <v>0</v>
      </c>
      <c r="AC8106" t="s">
        <v>2281</v>
      </c>
      <c r="AD8106" t="s">
        <v>2281</v>
      </c>
      <c r="AE8106">
        <v>11101</v>
      </c>
      <c r="AF8106" t="s">
        <v>2281</v>
      </c>
      <c r="AG8106" t="s">
        <v>549</v>
      </c>
      <c r="AH8106">
        <v>337</v>
      </c>
    </row>
    <row r="8107" spans="1:34" hidden="1" x14ac:dyDescent="0.25">
      <c r="A8107" t="str">
        <f t="shared" si="378"/>
        <v>29 1 3 11 1 7 75 3 0 4103050 298171</v>
      </c>
      <c r="B8107" t="str">
        <f t="shared" si="379"/>
        <v>29 1 3 11 1 7 75 3 0 4103050 298008</v>
      </c>
      <c r="C8107" t="str">
        <f t="shared" si="380"/>
        <v>29 1 3 11 1 7 75 3 0 4103050</v>
      </c>
      <c r="D8107">
        <v>29</v>
      </c>
      <c r="E8107">
        <v>1</v>
      </c>
      <c r="F8107">
        <v>3</v>
      </c>
      <c r="G8107">
        <v>11</v>
      </c>
      <c r="H8107">
        <v>1</v>
      </c>
      <c r="I8107">
        <v>7</v>
      </c>
      <c r="J8107">
        <v>75</v>
      </c>
      <c r="K8107">
        <v>3</v>
      </c>
      <c r="L8107" t="s">
        <v>147</v>
      </c>
      <c r="M8107" t="s">
        <v>210</v>
      </c>
      <c r="N8107" s="13">
        <v>28921200</v>
      </c>
      <c r="O8107">
        <v>298171</v>
      </c>
      <c r="P8107">
        <v>2024</v>
      </c>
      <c r="Q8107">
        <v>900319291</v>
      </c>
      <c r="R8107" t="s">
        <v>785</v>
      </c>
      <c r="S8107" s="13">
        <v>28921200</v>
      </c>
      <c r="T8107">
        <v>0</v>
      </c>
      <c r="U8107" t="s">
        <v>6463</v>
      </c>
      <c r="V8107" t="s">
        <v>2342</v>
      </c>
      <c r="W8107">
        <v>5011</v>
      </c>
      <c r="X8107">
        <v>0</v>
      </c>
      <c r="Y8107">
        <v>298008</v>
      </c>
      <c r="Z8107">
        <v>20240506</v>
      </c>
      <c r="AA8107">
        <v>0</v>
      </c>
      <c r="AB8107">
        <v>0</v>
      </c>
      <c r="AC8107" t="s">
        <v>2281</v>
      </c>
      <c r="AD8107" t="s">
        <v>2281</v>
      </c>
      <c r="AE8107">
        <v>11101</v>
      </c>
      <c r="AF8107" t="s">
        <v>2281</v>
      </c>
      <c r="AG8107" t="s">
        <v>549</v>
      </c>
      <c r="AH8107">
        <v>122</v>
      </c>
    </row>
    <row r="8108" spans="1:34" hidden="1" x14ac:dyDescent="0.25">
      <c r="A8108" t="str">
        <f t="shared" si="378"/>
        <v>29 1 3 11 1 7 75 2 0 4103050 298172</v>
      </c>
      <c r="B8108" t="str">
        <f t="shared" si="379"/>
        <v>29 1 3 11 1 7 75 2 0 4103050 298007</v>
      </c>
      <c r="C8108" t="str">
        <f t="shared" si="380"/>
        <v>29 1 3 11 1 7 75 2 0 4103050</v>
      </c>
      <c r="D8108">
        <v>29</v>
      </c>
      <c r="E8108">
        <v>1</v>
      </c>
      <c r="F8108">
        <v>3</v>
      </c>
      <c r="G8108">
        <v>11</v>
      </c>
      <c r="H8108">
        <v>1</v>
      </c>
      <c r="I8108">
        <v>7</v>
      </c>
      <c r="J8108">
        <v>75</v>
      </c>
      <c r="K8108">
        <v>2</v>
      </c>
      <c r="L8108" t="s">
        <v>147</v>
      </c>
      <c r="M8108" t="s">
        <v>210</v>
      </c>
      <c r="N8108" s="13">
        <v>5000000</v>
      </c>
      <c r="O8108">
        <v>298172</v>
      </c>
      <c r="P8108">
        <v>2024</v>
      </c>
      <c r="Q8108">
        <v>13721957</v>
      </c>
      <c r="R8108" t="s">
        <v>1855</v>
      </c>
      <c r="S8108" s="13">
        <v>5000000</v>
      </c>
      <c r="T8108">
        <v>0</v>
      </c>
      <c r="U8108" t="s">
        <v>6464</v>
      </c>
      <c r="V8108" t="s">
        <v>2295</v>
      </c>
      <c r="W8108">
        <v>5004</v>
      </c>
      <c r="X8108">
        <v>0</v>
      </c>
      <c r="Y8108">
        <v>298007</v>
      </c>
      <c r="Z8108">
        <v>20240507</v>
      </c>
      <c r="AA8108">
        <v>2401260246</v>
      </c>
      <c r="AB8108">
        <v>3</v>
      </c>
      <c r="AC8108" t="s">
        <v>2281</v>
      </c>
      <c r="AD8108" t="s">
        <v>2281</v>
      </c>
      <c r="AE8108">
        <v>11101</v>
      </c>
      <c r="AF8108" t="s">
        <v>2281</v>
      </c>
      <c r="AG8108" t="s">
        <v>549</v>
      </c>
      <c r="AH8108">
        <v>260</v>
      </c>
    </row>
    <row r="8109" spans="1:34" hidden="1" x14ac:dyDescent="0.25">
      <c r="A8109" t="str">
        <f t="shared" si="378"/>
        <v>29 1 3 11 1 6 27 4 0 4103050 298173</v>
      </c>
      <c r="B8109" t="str">
        <f t="shared" si="379"/>
        <v>29 1 3 11 1 6 27 4 0 4103050 298027</v>
      </c>
      <c r="C8109" t="str">
        <f t="shared" si="380"/>
        <v>29 1 3 11 1 6 27 4 0 4103050</v>
      </c>
      <c r="D8109">
        <v>29</v>
      </c>
      <c r="E8109">
        <v>1</v>
      </c>
      <c r="F8109">
        <v>3</v>
      </c>
      <c r="G8109">
        <v>11</v>
      </c>
      <c r="H8109">
        <v>1</v>
      </c>
      <c r="I8109">
        <v>6</v>
      </c>
      <c r="J8109">
        <v>27</v>
      </c>
      <c r="K8109">
        <v>4</v>
      </c>
      <c r="L8109" t="s">
        <v>147</v>
      </c>
      <c r="M8109" t="s">
        <v>210</v>
      </c>
      <c r="N8109" s="13">
        <v>4500000</v>
      </c>
      <c r="O8109">
        <v>298173</v>
      </c>
      <c r="P8109">
        <v>2024</v>
      </c>
      <c r="Q8109">
        <v>1053783286</v>
      </c>
      <c r="R8109" t="s">
        <v>1844</v>
      </c>
      <c r="S8109" s="13">
        <v>4500000</v>
      </c>
      <c r="T8109">
        <v>0</v>
      </c>
      <c r="U8109" t="s">
        <v>6465</v>
      </c>
      <c r="V8109" t="s">
        <v>2295</v>
      </c>
      <c r="W8109">
        <v>5004</v>
      </c>
      <c r="X8109">
        <v>0</v>
      </c>
      <c r="Y8109">
        <v>298027</v>
      </c>
      <c r="Z8109">
        <v>20240508</v>
      </c>
      <c r="AA8109">
        <v>2402290413</v>
      </c>
      <c r="AB8109">
        <v>2</v>
      </c>
      <c r="AC8109" t="s">
        <v>2281</v>
      </c>
      <c r="AD8109" t="s">
        <v>2281</v>
      </c>
      <c r="AE8109">
        <v>11101</v>
      </c>
      <c r="AF8109" t="s">
        <v>2281</v>
      </c>
      <c r="AG8109" t="s">
        <v>549</v>
      </c>
      <c r="AH8109">
        <v>260</v>
      </c>
    </row>
    <row r="8110" spans="1:34" hidden="1" x14ac:dyDescent="0.25">
      <c r="A8110" t="str">
        <f t="shared" si="378"/>
        <v>29 1 3 11 1 6 28 2 0 4102042 298174</v>
      </c>
      <c r="B8110" t="str">
        <f t="shared" si="379"/>
        <v>29 1 3 11 1 6 28 2 0 4102042 298028</v>
      </c>
      <c r="C8110" t="str">
        <f t="shared" si="380"/>
        <v>29 1 3 11 1 6 28 2 0 4102042</v>
      </c>
      <c r="D8110">
        <v>29</v>
      </c>
      <c r="E8110">
        <v>1</v>
      </c>
      <c r="F8110">
        <v>3</v>
      </c>
      <c r="G8110">
        <v>11</v>
      </c>
      <c r="H8110">
        <v>1</v>
      </c>
      <c r="I8110">
        <v>6</v>
      </c>
      <c r="J8110">
        <v>28</v>
      </c>
      <c r="K8110">
        <v>2</v>
      </c>
      <c r="L8110" t="s">
        <v>147</v>
      </c>
      <c r="M8110" t="s">
        <v>211</v>
      </c>
      <c r="N8110" s="13">
        <v>2200000</v>
      </c>
      <c r="O8110">
        <v>298174</v>
      </c>
      <c r="P8110">
        <v>2024</v>
      </c>
      <c r="Q8110">
        <v>24341820</v>
      </c>
      <c r="R8110" t="s">
        <v>1847</v>
      </c>
      <c r="S8110" s="13">
        <v>2200000</v>
      </c>
      <c r="T8110">
        <v>0</v>
      </c>
      <c r="U8110" t="s">
        <v>6466</v>
      </c>
      <c r="V8110" t="s">
        <v>2295</v>
      </c>
      <c r="W8110">
        <v>5004</v>
      </c>
      <c r="X8110">
        <v>0</v>
      </c>
      <c r="Y8110">
        <v>298028</v>
      </c>
      <c r="Z8110">
        <v>20240508</v>
      </c>
      <c r="AA8110">
        <v>2402290417</v>
      </c>
      <c r="AB8110">
        <v>2</v>
      </c>
      <c r="AC8110" t="s">
        <v>2281</v>
      </c>
      <c r="AD8110" t="s">
        <v>2281</v>
      </c>
      <c r="AE8110">
        <v>11101</v>
      </c>
      <c r="AF8110" t="s">
        <v>2281</v>
      </c>
      <c r="AG8110" t="s">
        <v>549</v>
      </c>
      <c r="AH8110">
        <v>260</v>
      </c>
    </row>
    <row r="8111" spans="1:34" hidden="1" x14ac:dyDescent="0.25">
      <c r="A8111" t="str">
        <f t="shared" si="378"/>
        <v>29 1 3 11 1 6 29 2 0 4103050 298175</v>
      </c>
      <c r="B8111" t="str">
        <f t="shared" si="379"/>
        <v>29 1 3 11 1 6 29 2 0 4103050 298031</v>
      </c>
      <c r="C8111" t="str">
        <f t="shared" si="380"/>
        <v>29 1 3 11 1 6 29 2 0 4103050</v>
      </c>
      <c r="D8111">
        <v>29</v>
      </c>
      <c r="E8111">
        <v>1</v>
      </c>
      <c r="F8111">
        <v>3</v>
      </c>
      <c r="G8111">
        <v>11</v>
      </c>
      <c r="H8111">
        <v>1</v>
      </c>
      <c r="I8111">
        <v>6</v>
      </c>
      <c r="J8111">
        <v>29</v>
      </c>
      <c r="K8111">
        <v>2</v>
      </c>
      <c r="L8111" t="s">
        <v>147</v>
      </c>
      <c r="M8111" t="s">
        <v>210</v>
      </c>
      <c r="N8111" s="13">
        <v>4000000</v>
      </c>
      <c r="O8111">
        <v>298175</v>
      </c>
      <c r="P8111">
        <v>2024</v>
      </c>
      <c r="Q8111">
        <v>1053817739</v>
      </c>
      <c r="R8111" t="s">
        <v>1854</v>
      </c>
      <c r="S8111" s="13">
        <v>4000000</v>
      </c>
      <c r="T8111">
        <v>0</v>
      </c>
      <c r="U8111" t="s">
        <v>6467</v>
      </c>
      <c r="V8111" t="s">
        <v>2295</v>
      </c>
      <c r="W8111">
        <v>5004</v>
      </c>
      <c r="X8111">
        <v>0</v>
      </c>
      <c r="Y8111">
        <v>298031</v>
      </c>
      <c r="Z8111">
        <v>20240508</v>
      </c>
      <c r="AA8111">
        <v>2403070438</v>
      </c>
      <c r="AB8111">
        <v>2</v>
      </c>
      <c r="AC8111" t="s">
        <v>2281</v>
      </c>
      <c r="AD8111" t="s">
        <v>2281</v>
      </c>
      <c r="AE8111">
        <v>11101</v>
      </c>
      <c r="AF8111" t="s">
        <v>2281</v>
      </c>
      <c r="AG8111" t="s">
        <v>549</v>
      </c>
      <c r="AH8111">
        <v>260</v>
      </c>
    </row>
    <row r="8112" spans="1:34" hidden="1" x14ac:dyDescent="0.25">
      <c r="A8112" t="str">
        <f t="shared" si="378"/>
        <v>29 1 3 11 1 7 77 0 0 4599034 298176</v>
      </c>
      <c r="B8112" t="str">
        <f t="shared" si="379"/>
        <v>29 1 3 11 1 7 77 0 0 4599034 298009</v>
      </c>
      <c r="C8112" t="str">
        <f t="shared" si="380"/>
        <v>29 1 3 11 1 7 77 0 0 4599034</v>
      </c>
      <c r="D8112">
        <v>29</v>
      </c>
      <c r="E8112">
        <v>1</v>
      </c>
      <c r="F8112">
        <v>3</v>
      </c>
      <c r="G8112">
        <v>11</v>
      </c>
      <c r="H8112">
        <v>1</v>
      </c>
      <c r="I8112">
        <v>7</v>
      </c>
      <c r="J8112">
        <v>77</v>
      </c>
      <c r="K8112">
        <v>0</v>
      </c>
      <c r="L8112" t="s">
        <v>147</v>
      </c>
      <c r="M8112" t="s">
        <v>215</v>
      </c>
      <c r="N8112" s="13">
        <v>91539824</v>
      </c>
      <c r="O8112">
        <v>298176</v>
      </c>
      <c r="P8112">
        <v>2024</v>
      </c>
      <c r="Q8112">
        <v>860513971</v>
      </c>
      <c r="R8112" t="s">
        <v>797</v>
      </c>
      <c r="S8112" s="13">
        <v>91539824</v>
      </c>
      <c r="T8112">
        <v>0</v>
      </c>
      <c r="U8112" t="s">
        <v>2337</v>
      </c>
      <c r="V8112" t="s">
        <v>6468</v>
      </c>
      <c r="W8112">
        <v>5004</v>
      </c>
      <c r="X8112">
        <v>0</v>
      </c>
      <c r="Y8112">
        <v>298009</v>
      </c>
      <c r="Z8112">
        <v>20240508</v>
      </c>
      <c r="AA8112">
        <v>2005130218</v>
      </c>
      <c r="AB8112">
        <v>45</v>
      </c>
      <c r="AC8112" t="s">
        <v>2281</v>
      </c>
      <c r="AD8112" t="s">
        <v>2281</v>
      </c>
      <c r="AE8112">
        <v>11101</v>
      </c>
      <c r="AF8112" t="s">
        <v>2281</v>
      </c>
      <c r="AG8112" t="s">
        <v>549</v>
      </c>
      <c r="AH8112">
        <v>261</v>
      </c>
    </row>
    <row r="8113" spans="1:34" hidden="1" x14ac:dyDescent="0.25">
      <c r="A8113" t="str">
        <f t="shared" si="378"/>
        <v>29 1 3 11 1 7 77 0 0 4599034 298177</v>
      </c>
      <c r="B8113" t="str">
        <f t="shared" si="379"/>
        <v>29 1 3 11 1 7 77 0 0 4599034 298009</v>
      </c>
      <c r="C8113" t="str">
        <f t="shared" si="380"/>
        <v>29 1 3 11 1 7 77 0 0 4599034</v>
      </c>
      <c r="D8113">
        <v>29</v>
      </c>
      <c r="E8113">
        <v>1</v>
      </c>
      <c r="F8113">
        <v>3</v>
      </c>
      <c r="G8113">
        <v>11</v>
      </c>
      <c r="H8113">
        <v>1</v>
      </c>
      <c r="I8113">
        <v>7</v>
      </c>
      <c r="J8113">
        <v>77</v>
      </c>
      <c r="K8113">
        <v>0</v>
      </c>
      <c r="L8113" t="s">
        <v>147</v>
      </c>
      <c r="M8113" t="s">
        <v>215</v>
      </c>
      <c r="N8113" s="13">
        <v>12103600</v>
      </c>
      <c r="O8113">
        <v>298177</v>
      </c>
      <c r="P8113">
        <v>2024</v>
      </c>
      <c r="Q8113">
        <v>860513971</v>
      </c>
      <c r="R8113" t="s">
        <v>797</v>
      </c>
      <c r="S8113" s="13">
        <v>12103600</v>
      </c>
      <c r="T8113">
        <v>203422</v>
      </c>
      <c r="U8113" t="s">
        <v>2337</v>
      </c>
      <c r="V8113" t="s">
        <v>6468</v>
      </c>
      <c r="W8113">
        <v>5004</v>
      </c>
      <c r="X8113">
        <v>2305</v>
      </c>
      <c r="Y8113">
        <v>298009</v>
      </c>
      <c r="Z8113">
        <v>20240508</v>
      </c>
      <c r="AA8113">
        <v>2005130218</v>
      </c>
      <c r="AB8113">
        <v>45</v>
      </c>
      <c r="AC8113" t="s">
        <v>2281</v>
      </c>
      <c r="AD8113" t="s">
        <v>2281</v>
      </c>
      <c r="AE8113">
        <v>11101</v>
      </c>
      <c r="AF8113" t="s">
        <v>2281</v>
      </c>
      <c r="AG8113" t="s">
        <v>549</v>
      </c>
      <c r="AH8113">
        <v>261</v>
      </c>
    </row>
    <row r="8114" spans="1:34" hidden="1" x14ac:dyDescent="0.25">
      <c r="A8114" t="str">
        <f t="shared" si="378"/>
        <v>29 1 3 11 1 4 52 4 0 3301059 298178</v>
      </c>
      <c r="B8114" t="str">
        <f t="shared" si="379"/>
        <v>29 1 3 11 1 4 52 4 0 3301059 298019</v>
      </c>
      <c r="C8114" t="str">
        <f t="shared" si="380"/>
        <v>29 1 3 11 1 4 52 4 0 3301059</v>
      </c>
      <c r="D8114">
        <v>29</v>
      </c>
      <c r="E8114">
        <v>1</v>
      </c>
      <c r="F8114">
        <v>3</v>
      </c>
      <c r="G8114">
        <v>11</v>
      </c>
      <c r="H8114">
        <v>1</v>
      </c>
      <c r="I8114">
        <v>4</v>
      </c>
      <c r="J8114">
        <v>52</v>
      </c>
      <c r="K8114">
        <v>4</v>
      </c>
      <c r="L8114" t="s">
        <v>147</v>
      </c>
      <c r="M8114" t="s">
        <v>207</v>
      </c>
      <c r="N8114" s="13">
        <v>6097525</v>
      </c>
      <c r="O8114">
        <v>298178</v>
      </c>
      <c r="P8114">
        <v>2024</v>
      </c>
      <c r="Q8114">
        <v>890807724</v>
      </c>
      <c r="R8114" t="s">
        <v>822</v>
      </c>
      <c r="S8114" s="13">
        <v>6097525</v>
      </c>
      <c r="T8114">
        <v>0</v>
      </c>
      <c r="U8114" t="s">
        <v>2339</v>
      </c>
      <c r="V8114" t="s">
        <v>2340</v>
      </c>
      <c r="W8114">
        <v>5016</v>
      </c>
      <c r="X8114">
        <v>0</v>
      </c>
      <c r="Y8114">
        <v>298019</v>
      </c>
      <c r="Z8114">
        <v>20240508</v>
      </c>
      <c r="AA8114">
        <v>2402190350</v>
      </c>
      <c r="AB8114">
        <v>1</v>
      </c>
      <c r="AC8114" t="s">
        <v>2281</v>
      </c>
      <c r="AD8114" t="s">
        <v>2281</v>
      </c>
      <c r="AE8114">
        <v>11101</v>
      </c>
      <c r="AF8114" t="s">
        <v>2281</v>
      </c>
      <c r="AG8114" t="s">
        <v>549</v>
      </c>
      <c r="AH8114">
        <v>252</v>
      </c>
    </row>
    <row r="8115" spans="1:34" hidden="1" x14ac:dyDescent="0.25">
      <c r="A8115" t="str">
        <f t="shared" si="378"/>
        <v>29 1 3 11 1 6 27 4 0 4103050 298179</v>
      </c>
      <c r="B8115" t="str">
        <f t="shared" si="379"/>
        <v>29 1 3 11 1 6 27 4 0 4103050 298004</v>
      </c>
      <c r="C8115" t="str">
        <f t="shared" si="380"/>
        <v>29 1 3 11 1 6 27 4 0 4103050</v>
      </c>
      <c r="D8115">
        <v>29</v>
      </c>
      <c r="E8115">
        <v>1</v>
      </c>
      <c r="F8115">
        <v>3</v>
      </c>
      <c r="G8115">
        <v>11</v>
      </c>
      <c r="H8115">
        <v>1</v>
      </c>
      <c r="I8115">
        <v>6</v>
      </c>
      <c r="J8115">
        <v>27</v>
      </c>
      <c r="K8115">
        <v>4</v>
      </c>
      <c r="L8115" t="s">
        <v>147</v>
      </c>
      <c r="M8115" t="s">
        <v>210</v>
      </c>
      <c r="N8115" s="13">
        <v>10983483</v>
      </c>
      <c r="O8115">
        <v>298179</v>
      </c>
      <c r="P8115">
        <v>2024</v>
      </c>
      <c r="Q8115">
        <v>800139366</v>
      </c>
      <c r="R8115" t="s">
        <v>1026</v>
      </c>
      <c r="S8115" s="13">
        <v>10983483</v>
      </c>
      <c r="T8115">
        <v>0</v>
      </c>
      <c r="U8115" t="s">
        <v>6379</v>
      </c>
      <c r="V8115" t="s">
        <v>6469</v>
      </c>
      <c r="W8115">
        <v>5016</v>
      </c>
      <c r="X8115">
        <v>0</v>
      </c>
      <c r="Y8115">
        <v>298004</v>
      </c>
      <c r="Z8115">
        <v>20240509</v>
      </c>
      <c r="AA8115">
        <v>2401090115</v>
      </c>
      <c r="AB8115">
        <v>3</v>
      </c>
      <c r="AC8115" t="s">
        <v>2281</v>
      </c>
      <c r="AD8115" t="s">
        <v>2281</v>
      </c>
      <c r="AE8115">
        <v>11101</v>
      </c>
      <c r="AF8115" t="s">
        <v>2281</v>
      </c>
      <c r="AG8115" t="s">
        <v>549</v>
      </c>
      <c r="AH8115">
        <v>251</v>
      </c>
    </row>
    <row r="8116" spans="1:34" hidden="1" x14ac:dyDescent="0.25">
      <c r="A8116" t="str">
        <f t="shared" si="378"/>
        <v>29 1 3 11 1 6 28 2 0 4102042 298180</v>
      </c>
      <c r="B8116" t="str">
        <f t="shared" si="379"/>
        <v>29 1 3 11 1 6 28 2 0 4102042 298030</v>
      </c>
      <c r="C8116" t="str">
        <f t="shared" si="380"/>
        <v>29 1 3 11 1 6 28 2 0 4102042</v>
      </c>
      <c r="D8116">
        <v>29</v>
      </c>
      <c r="E8116">
        <v>1</v>
      </c>
      <c r="F8116">
        <v>3</v>
      </c>
      <c r="G8116">
        <v>11</v>
      </c>
      <c r="H8116">
        <v>1</v>
      </c>
      <c r="I8116">
        <v>6</v>
      </c>
      <c r="J8116">
        <v>28</v>
      </c>
      <c r="K8116">
        <v>2</v>
      </c>
      <c r="L8116" t="s">
        <v>147</v>
      </c>
      <c r="M8116" t="s">
        <v>211</v>
      </c>
      <c r="N8116" s="13">
        <v>2200000</v>
      </c>
      <c r="O8116">
        <v>298180</v>
      </c>
      <c r="P8116">
        <v>2024</v>
      </c>
      <c r="Q8116">
        <v>1053777374</v>
      </c>
      <c r="R8116" t="s">
        <v>1848</v>
      </c>
      <c r="S8116" s="13">
        <v>2200000</v>
      </c>
      <c r="T8116">
        <v>0</v>
      </c>
      <c r="U8116" t="s">
        <v>6470</v>
      </c>
      <c r="V8116" t="s">
        <v>2295</v>
      </c>
      <c r="W8116">
        <v>5004</v>
      </c>
      <c r="X8116">
        <v>0</v>
      </c>
      <c r="Y8116">
        <v>298030</v>
      </c>
      <c r="Z8116">
        <v>20240509</v>
      </c>
      <c r="AA8116">
        <v>2403060425</v>
      </c>
      <c r="AB8116">
        <v>2</v>
      </c>
      <c r="AC8116" t="s">
        <v>2281</v>
      </c>
      <c r="AD8116" t="s">
        <v>2281</v>
      </c>
      <c r="AE8116">
        <v>11101</v>
      </c>
      <c r="AF8116" t="s">
        <v>2281</v>
      </c>
      <c r="AG8116" t="s">
        <v>549</v>
      </c>
      <c r="AH8116">
        <v>260</v>
      </c>
    </row>
    <row r="8117" spans="1:34" hidden="1" x14ac:dyDescent="0.25">
      <c r="A8117" t="str">
        <f t="shared" si="378"/>
        <v>29 1 3 11 1 6 28 2 0 4102042 298181</v>
      </c>
      <c r="B8117" t="str">
        <f t="shared" si="379"/>
        <v>29 1 3 11 1 6 28 2 0 4102042 298033</v>
      </c>
      <c r="C8117" t="str">
        <f t="shared" si="380"/>
        <v>29 1 3 11 1 6 28 2 0 4102042</v>
      </c>
      <c r="D8117">
        <v>29</v>
      </c>
      <c r="E8117">
        <v>1</v>
      </c>
      <c r="F8117">
        <v>3</v>
      </c>
      <c r="G8117">
        <v>11</v>
      </c>
      <c r="H8117">
        <v>1</v>
      </c>
      <c r="I8117">
        <v>6</v>
      </c>
      <c r="J8117">
        <v>28</v>
      </c>
      <c r="K8117">
        <v>2</v>
      </c>
      <c r="L8117" t="s">
        <v>147</v>
      </c>
      <c r="M8117" t="s">
        <v>211</v>
      </c>
      <c r="N8117" s="13">
        <v>2200000</v>
      </c>
      <c r="O8117">
        <v>298181</v>
      </c>
      <c r="P8117">
        <v>2024</v>
      </c>
      <c r="Q8117">
        <v>1053822140</v>
      </c>
      <c r="R8117" t="s">
        <v>1849</v>
      </c>
      <c r="S8117" s="13">
        <v>2200000</v>
      </c>
      <c r="T8117">
        <v>0</v>
      </c>
      <c r="U8117" t="s">
        <v>6471</v>
      </c>
      <c r="V8117" t="s">
        <v>2295</v>
      </c>
      <c r="W8117">
        <v>5004</v>
      </c>
      <c r="X8117">
        <v>0</v>
      </c>
      <c r="Y8117">
        <v>298033</v>
      </c>
      <c r="Z8117">
        <v>20240509</v>
      </c>
      <c r="AA8117">
        <v>2403110452</v>
      </c>
      <c r="AB8117">
        <v>2</v>
      </c>
      <c r="AC8117" t="s">
        <v>2281</v>
      </c>
      <c r="AD8117" t="s">
        <v>2281</v>
      </c>
      <c r="AE8117">
        <v>11101</v>
      </c>
      <c r="AF8117" t="s">
        <v>2281</v>
      </c>
      <c r="AG8117" t="s">
        <v>549</v>
      </c>
      <c r="AH8117">
        <v>260</v>
      </c>
    </row>
    <row r="8118" spans="1:34" hidden="1" x14ac:dyDescent="0.25">
      <c r="A8118" t="str">
        <f t="shared" si="378"/>
        <v>29 1 3 11 1 6 28 2 0 4102042 298182</v>
      </c>
      <c r="B8118" t="str">
        <f t="shared" si="379"/>
        <v>29 1 3 11 1 6 28 2 0 4102042 298040</v>
      </c>
      <c r="C8118" t="str">
        <f t="shared" si="380"/>
        <v>29 1 3 11 1 6 28 2 0 4102042</v>
      </c>
      <c r="D8118">
        <v>29</v>
      </c>
      <c r="E8118">
        <v>1</v>
      </c>
      <c r="F8118">
        <v>3</v>
      </c>
      <c r="G8118">
        <v>11</v>
      </c>
      <c r="H8118">
        <v>1</v>
      </c>
      <c r="I8118">
        <v>6</v>
      </c>
      <c r="J8118">
        <v>28</v>
      </c>
      <c r="K8118">
        <v>2</v>
      </c>
      <c r="L8118" t="s">
        <v>147</v>
      </c>
      <c r="M8118" t="s">
        <v>211</v>
      </c>
      <c r="N8118" s="13">
        <v>4500000</v>
      </c>
      <c r="O8118">
        <v>298182</v>
      </c>
      <c r="P8118">
        <v>2024</v>
      </c>
      <c r="Q8118">
        <v>30400495</v>
      </c>
      <c r="R8118" t="s">
        <v>1850</v>
      </c>
      <c r="S8118" s="13">
        <v>4500000</v>
      </c>
      <c r="T8118">
        <v>0</v>
      </c>
      <c r="U8118" t="s">
        <v>6472</v>
      </c>
      <c r="V8118" t="s">
        <v>2295</v>
      </c>
      <c r="W8118">
        <v>5004</v>
      </c>
      <c r="X8118">
        <v>0</v>
      </c>
      <c r="Y8118">
        <v>298040</v>
      </c>
      <c r="Z8118">
        <v>20240510</v>
      </c>
      <c r="AA8118">
        <v>2403140469</v>
      </c>
      <c r="AB8118">
        <v>2</v>
      </c>
      <c r="AC8118" t="s">
        <v>2281</v>
      </c>
      <c r="AD8118" t="s">
        <v>2281</v>
      </c>
      <c r="AE8118">
        <v>11101</v>
      </c>
      <c r="AF8118" t="s">
        <v>2281</v>
      </c>
      <c r="AG8118" t="s">
        <v>549</v>
      </c>
      <c r="AH8118">
        <v>260</v>
      </c>
    </row>
    <row r="8119" spans="1:34" hidden="1" x14ac:dyDescent="0.25">
      <c r="A8119" t="str">
        <f t="shared" si="378"/>
        <v>29 1 3 11 1 7 75 0 0 4103052 298183</v>
      </c>
      <c r="B8119" t="str">
        <f t="shared" si="379"/>
        <v>29 1 3 11 1 7 75 0 0 4103052 298037</v>
      </c>
      <c r="C8119" t="str">
        <f t="shared" si="380"/>
        <v>29 1 3 11 1 7 75 0 0 4103052</v>
      </c>
      <c r="D8119">
        <v>29</v>
      </c>
      <c r="E8119">
        <v>1</v>
      </c>
      <c r="F8119">
        <v>3</v>
      </c>
      <c r="G8119">
        <v>11</v>
      </c>
      <c r="H8119">
        <v>1</v>
      </c>
      <c r="I8119">
        <v>7</v>
      </c>
      <c r="J8119">
        <v>75</v>
      </c>
      <c r="K8119">
        <v>0</v>
      </c>
      <c r="L8119" t="s">
        <v>147</v>
      </c>
      <c r="M8119" t="s">
        <v>205</v>
      </c>
      <c r="N8119" s="13">
        <v>904798</v>
      </c>
      <c r="O8119">
        <v>298183</v>
      </c>
      <c r="P8119">
        <v>2024</v>
      </c>
      <c r="Q8119">
        <v>890801053</v>
      </c>
      <c r="R8119" t="s">
        <v>784</v>
      </c>
      <c r="S8119" s="13">
        <v>904798</v>
      </c>
      <c r="T8119">
        <v>0</v>
      </c>
      <c r="U8119" t="s">
        <v>6473</v>
      </c>
      <c r="V8119" t="s">
        <v>5063</v>
      </c>
      <c r="W8119">
        <v>5001</v>
      </c>
      <c r="X8119">
        <v>0</v>
      </c>
      <c r="Y8119">
        <v>298037</v>
      </c>
      <c r="Z8119">
        <v>20240515</v>
      </c>
      <c r="AA8119">
        <v>2024051020</v>
      </c>
      <c r="AB8119">
        <v>0</v>
      </c>
      <c r="AC8119" t="s">
        <v>2281</v>
      </c>
      <c r="AD8119" t="s">
        <v>2281</v>
      </c>
      <c r="AE8119">
        <v>11101</v>
      </c>
      <c r="AF8119" t="s">
        <v>2281</v>
      </c>
      <c r="AG8119" t="s">
        <v>549</v>
      </c>
      <c r="AH8119">
        <v>100</v>
      </c>
    </row>
    <row r="8120" spans="1:34" hidden="1" x14ac:dyDescent="0.25">
      <c r="A8120" t="str">
        <f t="shared" si="378"/>
        <v>29 1 3 22 1 6 27 0 0 4103050 298184</v>
      </c>
      <c r="B8120" t="str">
        <f t="shared" si="379"/>
        <v>29 1 3 22 1 6 27 0 0 4103050 298003</v>
      </c>
      <c r="C8120" t="str">
        <f t="shared" si="380"/>
        <v>29 1 3 22 1 6 27 0 0 4103050</v>
      </c>
      <c r="D8120">
        <v>29</v>
      </c>
      <c r="E8120">
        <v>1</v>
      </c>
      <c r="F8120">
        <v>3</v>
      </c>
      <c r="G8120">
        <v>22</v>
      </c>
      <c r="H8120">
        <v>1</v>
      </c>
      <c r="I8120">
        <v>6</v>
      </c>
      <c r="J8120">
        <v>27</v>
      </c>
      <c r="K8120">
        <v>0</v>
      </c>
      <c r="L8120" t="s">
        <v>147</v>
      </c>
      <c r="M8120" t="s">
        <v>210</v>
      </c>
      <c r="N8120" s="13">
        <v>148277007</v>
      </c>
      <c r="O8120">
        <v>298184</v>
      </c>
      <c r="P8120">
        <v>2024</v>
      </c>
      <c r="Q8120">
        <v>800139366</v>
      </c>
      <c r="R8120" t="s">
        <v>1026</v>
      </c>
      <c r="S8120" s="13">
        <v>148277007</v>
      </c>
      <c r="T8120">
        <v>0</v>
      </c>
      <c r="U8120" t="s">
        <v>6377</v>
      </c>
      <c r="V8120" t="s">
        <v>6474</v>
      </c>
      <c r="W8120">
        <v>5016</v>
      </c>
      <c r="X8120">
        <v>0</v>
      </c>
      <c r="Y8120">
        <v>298003</v>
      </c>
      <c r="Z8120">
        <v>20240517</v>
      </c>
      <c r="AA8120">
        <v>2401050038</v>
      </c>
      <c r="AB8120">
        <v>4</v>
      </c>
      <c r="AC8120" t="s">
        <v>2281</v>
      </c>
      <c r="AD8120" t="s">
        <v>2281</v>
      </c>
      <c r="AE8120">
        <v>11219</v>
      </c>
      <c r="AF8120" t="s">
        <v>4434</v>
      </c>
      <c r="AG8120" t="s">
        <v>98</v>
      </c>
      <c r="AH8120">
        <v>251</v>
      </c>
    </row>
    <row r="8121" spans="1:34" hidden="1" x14ac:dyDescent="0.25">
      <c r="A8121" t="str">
        <f t="shared" si="378"/>
        <v>29 1 3 11 1 6 27 2 0 4103050 298185</v>
      </c>
      <c r="B8121" t="str">
        <f t="shared" si="379"/>
        <v>29 1 3 11 1 6 27 2 0 4103050 298011</v>
      </c>
      <c r="C8121" t="str">
        <f t="shared" si="380"/>
        <v>29 1 3 11 1 6 27 2 0 4103050</v>
      </c>
      <c r="D8121">
        <v>29</v>
      </c>
      <c r="E8121">
        <v>1</v>
      </c>
      <c r="F8121">
        <v>3</v>
      </c>
      <c r="G8121">
        <v>11</v>
      </c>
      <c r="H8121">
        <v>1</v>
      </c>
      <c r="I8121">
        <v>6</v>
      </c>
      <c r="J8121">
        <v>27</v>
      </c>
      <c r="K8121">
        <v>2</v>
      </c>
      <c r="L8121" t="s">
        <v>147</v>
      </c>
      <c r="M8121" t="s">
        <v>210</v>
      </c>
      <c r="N8121" s="13">
        <v>36396360</v>
      </c>
      <c r="O8121">
        <v>298185</v>
      </c>
      <c r="P8121">
        <v>2024</v>
      </c>
      <c r="Q8121">
        <v>800072164</v>
      </c>
      <c r="R8121" t="s">
        <v>1840</v>
      </c>
      <c r="S8121" s="13">
        <v>36396360</v>
      </c>
      <c r="T8121">
        <v>0</v>
      </c>
      <c r="U8121" t="s">
        <v>6388</v>
      </c>
      <c r="V8121" t="s">
        <v>6475</v>
      </c>
      <c r="W8121">
        <v>5016</v>
      </c>
      <c r="X8121">
        <v>0</v>
      </c>
      <c r="Y8121">
        <v>298011</v>
      </c>
      <c r="Z8121">
        <v>20240517</v>
      </c>
      <c r="AA8121">
        <v>2402020301</v>
      </c>
      <c r="AB8121">
        <v>3</v>
      </c>
      <c r="AC8121" t="s">
        <v>2281</v>
      </c>
      <c r="AD8121" t="s">
        <v>2281</v>
      </c>
      <c r="AE8121">
        <v>11101</v>
      </c>
      <c r="AF8121" t="s">
        <v>2281</v>
      </c>
      <c r="AG8121" t="s">
        <v>549</v>
      </c>
      <c r="AH8121">
        <v>250</v>
      </c>
    </row>
    <row r="8122" spans="1:34" hidden="1" x14ac:dyDescent="0.25">
      <c r="A8122" t="str">
        <f t="shared" si="378"/>
        <v>29 1 3 22 1 6 27 0 0 4103050 298186</v>
      </c>
      <c r="B8122" t="str">
        <f t="shared" si="379"/>
        <v>29 1 3 22 1 6 27 0 0 4103050 298012</v>
      </c>
      <c r="C8122" t="str">
        <f t="shared" si="380"/>
        <v>29 1 3 22 1 6 27 0 0 4103050</v>
      </c>
      <c r="D8122">
        <v>29</v>
      </c>
      <c r="E8122">
        <v>1</v>
      </c>
      <c r="F8122">
        <v>3</v>
      </c>
      <c r="G8122">
        <v>22</v>
      </c>
      <c r="H8122">
        <v>1</v>
      </c>
      <c r="I8122">
        <v>6</v>
      </c>
      <c r="J8122">
        <v>27</v>
      </c>
      <c r="K8122">
        <v>0</v>
      </c>
      <c r="L8122" t="s">
        <v>147</v>
      </c>
      <c r="M8122" t="s">
        <v>210</v>
      </c>
      <c r="N8122" s="13">
        <v>21029008</v>
      </c>
      <c r="O8122">
        <v>298186</v>
      </c>
      <c r="P8122">
        <v>2024</v>
      </c>
      <c r="Q8122">
        <v>800140980</v>
      </c>
      <c r="R8122" t="s">
        <v>1841</v>
      </c>
      <c r="S8122" s="13">
        <v>21029008</v>
      </c>
      <c r="T8122">
        <v>0</v>
      </c>
      <c r="U8122" t="s">
        <v>6390</v>
      </c>
      <c r="V8122" t="s">
        <v>6476</v>
      </c>
      <c r="W8122">
        <v>5016</v>
      </c>
      <c r="X8122">
        <v>0</v>
      </c>
      <c r="Y8122">
        <v>298012</v>
      </c>
      <c r="Z8122">
        <v>20240517</v>
      </c>
      <c r="AA8122">
        <v>2402020299</v>
      </c>
      <c r="AB8122">
        <v>3</v>
      </c>
      <c r="AC8122" t="s">
        <v>2281</v>
      </c>
      <c r="AD8122" t="s">
        <v>2281</v>
      </c>
      <c r="AE8122">
        <v>11219</v>
      </c>
      <c r="AF8122" t="s">
        <v>4434</v>
      </c>
      <c r="AG8122" t="s">
        <v>98</v>
      </c>
      <c r="AH8122">
        <v>250</v>
      </c>
    </row>
    <row r="8123" spans="1:34" hidden="1" x14ac:dyDescent="0.25">
      <c r="A8123" t="str">
        <f t="shared" si="378"/>
        <v>29 1 3 22 1 6 27 0 0 4103050 298187</v>
      </c>
      <c r="B8123" t="str">
        <f t="shared" si="379"/>
        <v>29 1 3 22 1 6 27 0 0 4103050 298013</v>
      </c>
      <c r="C8123" t="str">
        <f t="shared" si="380"/>
        <v>29 1 3 22 1 6 27 0 0 4103050</v>
      </c>
      <c r="D8123">
        <v>29</v>
      </c>
      <c r="E8123">
        <v>1</v>
      </c>
      <c r="F8123">
        <v>3</v>
      </c>
      <c r="G8123">
        <v>22</v>
      </c>
      <c r="H8123">
        <v>1</v>
      </c>
      <c r="I8123">
        <v>6</v>
      </c>
      <c r="J8123">
        <v>27</v>
      </c>
      <c r="K8123">
        <v>0</v>
      </c>
      <c r="L8123" t="s">
        <v>147</v>
      </c>
      <c r="M8123" t="s">
        <v>210</v>
      </c>
      <c r="N8123" s="13">
        <v>24156384</v>
      </c>
      <c r="O8123">
        <v>298187</v>
      </c>
      <c r="P8123">
        <v>2024</v>
      </c>
      <c r="Q8123">
        <v>810002280</v>
      </c>
      <c r="R8123" t="s">
        <v>1992</v>
      </c>
      <c r="S8123" s="13">
        <v>24156384</v>
      </c>
      <c r="T8123">
        <v>0</v>
      </c>
      <c r="U8123" t="s">
        <v>6386</v>
      </c>
      <c r="V8123" t="s">
        <v>6477</v>
      </c>
      <c r="W8123">
        <v>5016</v>
      </c>
      <c r="X8123">
        <v>0</v>
      </c>
      <c r="Y8123">
        <v>298013</v>
      </c>
      <c r="Z8123">
        <v>20240517</v>
      </c>
      <c r="AA8123">
        <v>2402020302</v>
      </c>
      <c r="AB8123">
        <v>3</v>
      </c>
      <c r="AC8123" t="s">
        <v>2281</v>
      </c>
      <c r="AD8123" t="s">
        <v>2281</v>
      </c>
      <c r="AE8123">
        <v>11219</v>
      </c>
      <c r="AF8123" t="s">
        <v>4434</v>
      </c>
      <c r="AG8123" t="s">
        <v>98</v>
      </c>
      <c r="AH8123">
        <v>250</v>
      </c>
    </row>
    <row r="8124" spans="1:34" hidden="1" x14ac:dyDescent="0.25">
      <c r="A8124" t="str">
        <f t="shared" si="378"/>
        <v>29 1 3 11 1 7 75 2 0 4103050 298189</v>
      </c>
      <c r="B8124" t="str">
        <f t="shared" si="379"/>
        <v>29 1 3 11 1 7 75 2 0 4103050 298032</v>
      </c>
      <c r="C8124" t="str">
        <f t="shared" si="380"/>
        <v>29 1 3 11 1 7 75 2 0 4103050</v>
      </c>
      <c r="D8124">
        <v>29</v>
      </c>
      <c r="E8124">
        <v>1</v>
      </c>
      <c r="F8124">
        <v>3</v>
      </c>
      <c r="G8124">
        <v>11</v>
      </c>
      <c r="H8124">
        <v>1</v>
      </c>
      <c r="I8124">
        <v>7</v>
      </c>
      <c r="J8124">
        <v>75</v>
      </c>
      <c r="K8124">
        <v>2</v>
      </c>
      <c r="L8124" t="s">
        <v>147</v>
      </c>
      <c r="M8124" t="s">
        <v>210</v>
      </c>
      <c r="N8124" s="13">
        <v>2200000</v>
      </c>
      <c r="O8124">
        <v>298189</v>
      </c>
      <c r="P8124">
        <v>2024</v>
      </c>
      <c r="Q8124">
        <v>30239912</v>
      </c>
      <c r="R8124" t="s">
        <v>1857</v>
      </c>
      <c r="S8124" s="13">
        <v>2200000</v>
      </c>
      <c r="T8124">
        <v>0</v>
      </c>
      <c r="U8124" t="s">
        <v>6478</v>
      </c>
      <c r="V8124" t="s">
        <v>2295</v>
      </c>
      <c r="W8124">
        <v>5004</v>
      </c>
      <c r="X8124">
        <v>0</v>
      </c>
      <c r="Y8124">
        <v>298032</v>
      </c>
      <c r="Z8124">
        <v>20240517</v>
      </c>
      <c r="AA8124">
        <v>2403080445</v>
      </c>
      <c r="AB8124">
        <v>2</v>
      </c>
      <c r="AC8124" t="s">
        <v>2281</v>
      </c>
      <c r="AD8124" t="s">
        <v>2281</v>
      </c>
      <c r="AE8124">
        <v>11101</v>
      </c>
      <c r="AF8124" t="s">
        <v>2281</v>
      </c>
      <c r="AG8124" t="s">
        <v>549</v>
      </c>
      <c r="AH8124">
        <v>260</v>
      </c>
    </row>
    <row r="8125" spans="1:34" hidden="1" x14ac:dyDescent="0.25">
      <c r="A8125" t="str">
        <f t="shared" si="378"/>
        <v>29 1 3 11 1 6 27 4 0 4103050 298191</v>
      </c>
      <c r="B8125" t="str">
        <f t="shared" si="379"/>
        <v>29 1 3 11 1 6 27 4 0 4103050 298177</v>
      </c>
      <c r="C8125" t="str">
        <f t="shared" si="380"/>
        <v>29 1 3 11 1 6 27 4 0 4103050</v>
      </c>
      <c r="D8125">
        <v>29</v>
      </c>
      <c r="E8125">
        <v>1</v>
      </c>
      <c r="F8125">
        <v>3</v>
      </c>
      <c r="G8125">
        <v>11</v>
      </c>
      <c r="H8125">
        <v>1</v>
      </c>
      <c r="I8125">
        <v>6</v>
      </c>
      <c r="J8125">
        <v>27</v>
      </c>
      <c r="K8125">
        <v>4</v>
      </c>
      <c r="L8125" t="s">
        <v>147</v>
      </c>
      <c r="M8125" t="s">
        <v>210</v>
      </c>
      <c r="N8125" s="13">
        <v>900000</v>
      </c>
      <c r="O8125">
        <v>298191</v>
      </c>
      <c r="P8125">
        <v>2024</v>
      </c>
      <c r="Q8125">
        <v>1053769945</v>
      </c>
      <c r="R8125" t="s">
        <v>1846</v>
      </c>
      <c r="S8125" s="13">
        <v>900000</v>
      </c>
      <c r="T8125">
        <v>0</v>
      </c>
      <c r="U8125" t="s">
        <v>6479</v>
      </c>
      <c r="V8125" t="s">
        <v>2295</v>
      </c>
      <c r="W8125">
        <v>5004</v>
      </c>
      <c r="X8125">
        <v>0</v>
      </c>
      <c r="Y8125">
        <v>298177</v>
      </c>
      <c r="Z8125">
        <v>20240521</v>
      </c>
      <c r="AA8125">
        <v>2404190579</v>
      </c>
      <c r="AB8125">
        <v>1</v>
      </c>
      <c r="AC8125" t="s">
        <v>2281</v>
      </c>
      <c r="AD8125" t="s">
        <v>2281</v>
      </c>
      <c r="AE8125">
        <v>11101</v>
      </c>
      <c r="AF8125" t="s">
        <v>2281</v>
      </c>
      <c r="AG8125" t="s">
        <v>549</v>
      </c>
      <c r="AH8125">
        <v>260</v>
      </c>
    </row>
    <row r="8126" spans="1:34" hidden="1" x14ac:dyDescent="0.25">
      <c r="A8126" t="str">
        <f t="shared" si="378"/>
        <v>29 1 3 11 1 6 27 4 0 4103050 298193</v>
      </c>
      <c r="B8126" t="str">
        <f t="shared" si="379"/>
        <v>29 1 3 11 1 6 27 4 0 4103050 298175</v>
      </c>
      <c r="C8126" t="str">
        <f t="shared" si="380"/>
        <v>29 1 3 11 1 6 27 4 0 4103050</v>
      </c>
      <c r="D8126">
        <v>29</v>
      </c>
      <c r="E8126">
        <v>1</v>
      </c>
      <c r="F8126">
        <v>3</v>
      </c>
      <c r="G8126">
        <v>11</v>
      </c>
      <c r="H8126">
        <v>1</v>
      </c>
      <c r="I8126">
        <v>6</v>
      </c>
      <c r="J8126">
        <v>27</v>
      </c>
      <c r="K8126">
        <v>4</v>
      </c>
      <c r="L8126" t="s">
        <v>147</v>
      </c>
      <c r="M8126" t="s">
        <v>210</v>
      </c>
      <c r="N8126" s="13">
        <v>1170000</v>
      </c>
      <c r="O8126">
        <v>298193</v>
      </c>
      <c r="P8126">
        <v>2024</v>
      </c>
      <c r="Q8126">
        <v>30314246</v>
      </c>
      <c r="R8126" t="s">
        <v>1845</v>
      </c>
      <c r="S8126" s="13">
        <v>1170000</v>
      </c>
      <c r="T8126">
        <v>0</v>
      </c>
      <c r="U8126" t="s">
        <v>6480</v>
      </c>
      <c r="V8126" t="s">
        <v>2295</v>
      </c>
      <c r="W8126">
        <v>5004</v>
      </c>
      <c r="X8126">
        <v>0</v>
      </c>
      <c r="Y8126">
        <v>298175</v>
      </c>
      <c r="Z8126">
        <v>20240521</v>
      </c>
      <c r="AA8126">
        <v>2404160564</v>
      </c>
      <c r="AB8126">
        <v>1</v>
      </c>
      <c r="AC8126" t="s">
        <v>2281</v>
      </c>
      <c r="AD8126" t="s">
        <v>2281</v>
      </c>
      <c r="AE8126">
        <v>11101</v>
      </c>
      <c r="AF8126" t="s">
        <v>2281</v>
      </c>
      <c r="AG8126" t="s">
        <v>549</v>
      </c>
      <c r="AH8126">
        <v>260</v>
      </c>
    </row>
    <row r="8127" spans="1:34" hidden="1" x14ac:dyDescent="0.25">
      <c r="A8127" t="str">
        <f t="shared" si="378"/>
        <v>29 1 3 11 1 1 28 0 0 4102002 298194</v>
      </c>
      <c r="B8127" t="str">
        <f t="shared" si="379"/>
        <v>29 1 3 11 1 1 28 0 0 4102002 298176</v>
      </c>
      <c r="C8127" t="str">
        <f t="shared" si="380"/>
        <v>29 1 3 11 1 1 28 0 0 4102002</v>
      </c>
      <c r="D8127">
        <v>29</v>
      </c>
      <c r="E8127">
        <v>1</v>
      </c>
      <c r="F8127">
        <v>3</v>
      </c>
      <c r="G8127">
        <v>11</v>
      </c>
      <c r="H8127">
        <v>1</v>
      </c>
      <c r="I8127">
        <v>1</v>
      </c>
      <c r="J8127">
        <v>28</v>
      </c>
      <c r="K8127">
        <v>0</v>
      </c>
      <c r="L8127" t="s">
        <v>147</v>
      </c>
      <c r="M8127" t="s">
        <v>204</v>
      </c>
      <c r="N8127" s="13">
        <v>31769481.609999999</v>
      </c>
      <c r="O8127">
        <v>298194</v>
      </c>
      <c r="P8127">
        <v>2024</v>
      </c>
      <c r="Q8127">
        <v>900523724</v>
      </c>
      <c r="R8127" t="s">
        <v>1021</v>
      </c>
      <c r="S8127" s="13">
        <v>31769481.609999999</v>
      </c>
      <c r="T8127">
        <v>0</v>
      </c>
      <c r="U8127" t="s">
        <v>6481</v>
      </c>
      <c r="V8127" t="s">
        <v>6482</v>
      </c>
      <c r="W8127">
        <v>5007</v>
      </c>
      <c r="X8127">
        <v>0</v>
      </c>
      <c r="Y8127">
        <v>298176</v>
      </c>
      <c r="Z8127">
        <v>20240521</v>
      </c>
      <c r="AA8127">
        <v>2404160565</v>
      </c>
      <c r="AB8127">
        <v>199</v>
      </c>
      <c r="AC8127" t="s">
        <v>2281</v>
      </c>
      <c r="AD8127" t="s">
        <v>2281</v>
      </c>
      <c r="AE8127">
        <v>11101</v>
      </c>
      <c r="AF8127" t="s">
        <v>2281</v>
      </c>
      <c r="AG8127" t="s">
        <v>549</v>
      </c>
      <c r="AH8127">
        <v>258</v>
      </c>
    </row>
    <row r="8128" spans="1:34" hidden="1" x14ac:dyDescent="0.25">
      <c r="A8128" t="str">
        <f t="shared" si="378"/>
        <v>29 1 3 22 1 6 27 0 0 4103050 298195</v>
      </c>
      <c r="B8128" t="str">
        <f t="shared" si="379"/>
        <v>29 1 3 22 1 6 27 0 0 4103050 298014</v>
      </c>
      <c r="C8128" t="str">
        <f t="shared" si="380"/>
        <v>29 1 3 22 1 6 27 0 0 4103050</v>
      </c>
      <c r="D8128">
        <v>29</v>
      </c>
      <c r="E8128">
        <v>1</v>
      </c>
      <c r="F8128">
        <v>3</v>
      </c>
      <c r="G8128">
        <v>22</v>
      </c>
      <c r="H8128">
        <v>1</v>
      </c>
      <c r="I8128">
        <v>6</v>
      </c>
      <c r="J8128">
        <v>27</v>
      </c>
      <c r="K8128">
        <v>0</v>
      </c>
      <c r="L8128" t="s">
        <v>147</v>
      </c>
      <c r="M8128" t="s">
        <v>210</v>
      </c>
      <c r="N8128" s="13">
        <v>21703008</v>
      </c>
      <c r="O8128">
        <v>298195</v>
      </c>
      <c r="P8128">
        <v>2024</v>
      </c>
      <c r="Q8128">
        <v>890807396</v>
      </c>
      <c r="R8128" t="s">
        <v>1842</v>
      </c>
      <c r="S8128" s="13">
        <v>21703008</v>
      </c>
      <c r="T8128">
        <v>0</v>
      </c>
      <c r="U8128" t="s">
        <v>6442</v>
      </c>
      <c r="V8128" t="s">
        <v>6483</v>
      </c>
      <c r="W8128">
        <v>5016</v>
      </c>
      <c r="X8128">
        <v>0</v>
      </c>
      <c r="Y8128">
        <v>298014</v>
      </c>
      <c r="Z8128">
        <v>20240523</v>
      </c>
      <c r="AA8128">
        <v>2402050307</v>
      </c>
      <c r="AB8128">
        <v>3</v>
      </c>
      <c r="AC8128" t="s">
        <v>2281</v>
      </c>
      <c r="AD8128" t="s">
        <v>2281</v>
      </c>
      <c r="AE8128">
        <v>11219</v>
      </c>
      <c r="AF8128" t="s">
        <v>4434</v>
      </c>
      <c r="AG8128" t="s">
        <v>98</v>
      </c>
      <c r="AH8128">
        <v>250</v>
      </c>
    </row>
    <row r="8129" spans="1:34" hidden="1" x14ac:dyDescent="0.25">
      <c r="A8129" t="str">
        <f t="shared" si="378"/>
        <v>29 1 3 11 1 6 27 2 0 4103050 298196</v>
      </c>
      <c r="B8129" t="str">
        <f t="shared" si="379"/>
        <v>29 1 3 11 1 6 27 2 0 4103050 298010</v>
      </c>
      <c r="C8129" t="str">
        <f t="shared" si="380"/>
        <v>29 1 3 11 1 6 27 2 0 4103050</v>
      </c>
      <c r="D8129">
        <v>29</v>
      </c>
      <c r="E8129">
        <v>1</v>
      </c>
      <c r="F8129">
        <v>3</v>
      </c>
      <c r="G8129">
        <v>11</v>
      </c>
      <c r="H8129">
        <v>1</v>
      </c>
      <c r="I8129">
        <v>6</v>
      </c>
      <c r="J8129">
        <v>27</v>
      </c>
      <c r="K8129">
        <v>2</v>
      </c>
      <c r="L8129" t="s">
        <v>147</v>
      </c>
      <c r="M8129" t="s">
        <v>210</v>
      </c>
      <c r="N8129" s="13">
        <v>33700328</v>
      </c>
      <c r="O8129">
        <v>298196</v>
      </c>
      <c r="P8129">
        <v>2024</v>
      </c>
      <c r="Q8129">
        <v>900048110</v>
      </c>
      <c r="R8129" t="s">
        <v>6441</v>
      </c>
      <c r="S8129" s="13">
        <v>33700328</v>
      </c>
      <c r="T8129">
        <v>0</v>
      </c>
      <c r="U8129" t="s">
        <v>6442</v>
      </c>
      <c r="V8129" t="s">
        <v>6484</v>
      </c>
      <c r="W8129">
        <v>5016</v>
      </c>
      <c r="X8129">
        <v>0</v>
      </c>
      <c r="Y8129">
        <v>298010</v>
      </c>
      <c r="Z8129">
        <v>20240527</v>
      </c>
      <c r="AA8129">
        <v>2402020300</v>
      </c>
      <c r="AB8129">
        <v>3</v>
      </c>
      <c r="AC8129" t="s">
        <v>2281</v>
      </c>
      <c r="AD8129" t="s">
        <v>2281</v>
      </c>
      <c r="AE8129">
        <v>11101</v>
      </c>
      <c r="AF8129" t="s">
        <v>2281</v>
      </c>
      <c r="AG8129" t="s">
        <v>549</v>
      </c>
      <c r="AH8129">
        <v>250</v>
      </c>
    </row>
    <row r="8130" spans="1:34" hidden="1" x14ac:dyDescent="0.25">
      <c r="A8130" t="str">
        <f t="shared" ref="A8130:A8193" si="381">+CONCATENATE(,D8130," ",E8130," ",F8130," ",G8130," ",H8130," ",I8130," ",J8130," ",K8130," ",L8130," ",M8130," ",O8130)</f>
        <v>29 1 3 11 1 6 28 2 0 4102042 298197</v>
      </c>
      <c r="B8130" t="str">
        <f t="shared" ref="B8130:B8193" si="382">+CONCATENATE(,D8130," ",E8130," ",F8130," ",G8130," ",H8130," ",I8130," ",J8130," ",K8130," ",L8130," ",M8130," ",Y8130)</f>
        <v>29 1 3 11 1 6 28 2 0 4102042 298033</v>
      </c>
      <c r="C8130" t="str">
        <f t="shared" ref="C8130:C8193" si="383">+CONCATENATE(,D8130," ",E8130," ",F8130," ",G8130," ",H8130," ",I8130," ",J8130," ",K8130," ",L8130," ",M8130)</f>
        <v>29 1 3 11 1 6 28 2 0 4102042</v>
      </c>
      <c r="D8130">
        <v>29</v>
      </c>
      <c r="E8130">
        <v>1</v>
      </c>
      <c r="F8130">
        <v>3</v>
      </c>
      <c r="G8130">
        <v>11</v>
      </c>
      <c r="H8130">
        <v>1</v>
      </c>
      <c r="I8130">
        <v>6</v>
      </c>
      <c r="J8130">
        <v>28</v>
      </c>
      <c r="K8130">
        <v>2</v>
      </c>
      <c r="L8130" t="s">
        <v>147</v>
      </c>
      <c r="M8130" t="s">
        <v>211</v>
      </c>
      <c r="N8130" s="13">
        <v>366666</v>
      </c>
      <c r="O8130">
        <v>298197</v>
      </c>
      <c r="P8130">
        <v>2024</v>
      </c>
      <c r="Q8130">
        <v>1053822140</v>
      </c>
      <c r="R8130" t="s">
        <v>1849</v>
      </c>
      <c r="S8130" s="13">
        <v>366666</v>
      </c>
      <c r="T8130">
        <v>0</v>
      </c>
      <c r="U8130" t="s">
        <v>6485</v>
      </c>
      <c r="V8130" t="s">
        <v>2295</v>
      </c>
      <c r="W8130">
        <v>5004</v>
      </c>
      <c r="X8130">
        <v>0</v>
      </c>
      <c r="Y8130">
        <v>298033</v>
      </c>
      <c r="Z8130">
        <v>20240527</v>
      </c>
      <c r="AA8130">
        <v>2403110452</v>
      </c>
      <c r="AB8130">
        <v>3</v>
      </c>
      <c r="AC8130" t="s">
        <v>2281</v>
      </c>
      <c r="AD8130" t="s">
        <v>2281</v>
      </c>
      <c r="AE8130">
        <v>11101</v>
      </c>
      <c r="AF8130" t="s">
        <v>2281</v>
      </c>
      <c r="AG8130" t="s">
        <v>549</v>
      </c>
      <c r="AH8130">
        <v>260</v>
      </c>
    </row>
    <row r="8131" spans="1:34" hidden="1" x14ac:dyDescent="0.25">
      <c r="A8131" t="str">
        <f t="shared" si="381"/>
        <v>29 11 1 11 2 2 3 0 2120202009 0 298198</v>
      </c>
      <c r="B8131" t="str">
        <f t="shared" si="382"/>
        <v>29 11 1 11 2 2 3 0 2120202009 0 298018</v>
      </c>
      <c r="C8131" t="str">
        <f t="shared" si="383"/>
        <v>29 11 1 11 2 2 3 0 2120202009 0</v>
      </c>
      <c r="D8131">
        <v>29</v>
      </c>
      <c r="E8131">
        <v>11</v>
      </c>
      <c r="F8131">
        <v>1</v>
      </c>
      <c r="G8131">
        <v>11</v>
      </c>
      <c r="H8131">
        <v>2</v>
      </c>
      <c r="I8131">
        <v>2</v>
      </c>
      <c r="J8131">
        <v>3</v>
      </c>
      <c r="K8131">
        <v>0</v>
      </c>
      <c r="L8131" t="s">
        <v>730</v>
      </c>
      <c r="M8131" t="s">
        <v>147</v>
      </c>
      <c r="N8131" s="13">
        <v>270000</v>
      </c>
      <c r="O8131">
        <v>298198</v>
      </c>
      <c r="P8131">
        <v>2024</v>
      </c>
      <c r="Q8131">
        <v>890801053</v>
      </c>
      <c r="R8131" t="s">
        <v>784</v>
      </c>
      <c r="S8131" s="13">
        <v>270000</v>
      </c>
      <c r="T8131">
        <v>0</v>
      </c>
      <c r="U8131" t="s">
        <v>6486</v>
      </c>
      <c r="V8131" t="s">
        <v>2280</v>
      </c>
      <c r="W8131">
        <v>5004</v>
      </c>
      <c r="X8131">
        <v>0</v>
      </c>
      <c r="Y8131">
        <v>298018</v>
      </c>
      <c r="Z8131">
        <v>20240527</v>
      </c>
      <c r="AA8131">
        <v>0</v>
      </c>
      <c r="AB8131">
        <v>0</v>
      </c>
      <c r="AC8131" t="s">
        <v>2281</v>
      </c>
      <c r="AD8131" t="s">
        <v>2281</v>
      </c>
      <c r="AE8131">
        <v>11101</v>
      </c>
      <c r="AF8131" t="s">
        <v>2281</v>
      </c>
      <c r="AG8131" t="s">
        <v>549</v>
      </c>
      <c r="AH8131">
        <v>122</v>
      </c>
    </row>
    <row r="8132" spans="1:34" hidden="1" x14ac:dyDescent="0.25">
      <c r="A8132" t="str">
        <f t="shared" si="381"/>
        <v>29 1 3 22 1 6 27 0 0 4103050 298199</v>
      </c>
      <c r="B8132" t="str">
        <f t="shared" si="382"/>
        <v>29 1 3 22 1 6 27 0 0 4103050 298172</v>
      </c>
      <c r="C8132" t="str">
        <f t="shared" si="383"/>
        <v>29 1 3 22 1 6 27 0 0 4103050</v>
      </c>
      <c r="D8132">
        <v>29</v>
      </c>
      <c r="E8132">
        <v>1</v>
      </c>
      <c r="F8132">
        <v>3</v>
      </c>
      <c r="G8132">
        <v>22</v>
      </c>
      <c r="H8132">
        <v>1</v>
      </c>
      <c r="I8132">
        <v>6</v>
      </c>
      <c r="J8132">
        <v>27</v>
      </c>
      <c r="K8132">
        <v>0</v>
      </c>
      <c r="L8132" t="s">
        <v>147</v>
      </c>
      <c r="M8132" t="s">
        <v>210</v>
      </c>
      <c r="N8132" s="13">
        <v>102716500</v>
      </c>
      <c r="O8132">
        <v>298199</v>
      </c>
      <c r="P8132">
        <v>2024</v>
      </c>
      <c r="Q8132">
        <v>810005621</v>
      </c>
      <c r="R8132" t="s">
        <v>1993</v>
      </c>
      <c r="S8132" s="13">
        <v>102716500</v>
      </c>
      <c r="T8132">
        <v>0</v>
      </c>
      <c r="U8132" t="s">
        <v>6487</v>
      </c>
      <c r="V8132" t="s">
        <v>6488</v>
      </c>
      <c r="W8132">
        <v>5004</v>
      </c>
      <c r="X8132">
        <v>0</v>
      </c>
      <c r="Y8132">
        <v>298172</v>
      </c>
      <c r="Z8132">
        <v>20240529</v>
      </c>
      <c r="AA8132">
        <v>2403220497</v>
      </c>
      <c r="AB8132">
        <v>1</v>
      </c>
      <c r="AC8132" t="s">
        <v>2281</v>
      </c>
      <c r="AD8132" t="s">
        <v>2281</v>
      </c>
      <c r="AE8132">
        <v>11219</v>
      </c>
      <c r="AF8132" t="s">
        <v>4434</v>
      </c>
      <c r="AG8132" t="s">
        <v>98</v>
      </c>
      <c r="AH8132">
        <v>250</v>
      </c>
    </row>
    <row r="8133" spans="1:34" hidden="1" x14ac:dyDescent="0.25">
      <c r="A8133" t="str">
        <f t="shared" si="381"/>
        <v>29 1 3 11 1 7 75 0 0 4103052 298200</v>
      </c>
      <c r="B8133" t="str">
        <f t="shared" si="382"/>
        <v>29 1 3 11 1 7 75 0 0 4103052 298037</v>
      </c>
      <c r="C8133" t="str">
        <f t="shared" si="383"/>
        <v>29 1 3 11 1 7 75 0 0 4103052</v>
      </c>
      <c r="D8133">
        <v>29</v>
      </c>
      <c r="E8133">
        <v>1</v>
      </c>
      <c r="F8133">
        <v>3</v>
      </c>
      <c r="G8133">
        <v>11</v>
      </c>
      <c r="H8133">
        <v>1</v>
      </c>
      <c r="I8133">
        <v>7</v>
      </c>
      <c r="J8133">
        <v>75</v>
      </c>
      <c r="K8133">
        <v>0</v>
      </c>
      <c r="L8133" t="s">
        <v>147</v>
      </c>
      <c r="M8133" t="s">
        <v>205</v>
      </c>
      <c r="N8133" s="13">
        <v>1043998</v>
      </c>
      <c r="O8133">
        <v>298200</v>
      </c>
      <c r="P8133">
        <v>2024</v>
      </c>
      <c r="Q8133">
        <v>890801053</v>
      </c>
      <c r="R8133" t="s">
        <v>784</v>
      </c>
      <c r="S8133" s="13">
        <v>1043998</v>
      </c>
      <c r="T8133">
        <v>0</v>
      </c>
      <c r="U8133" t="s">
        <v>6489</v>
      </c>
      <c r="V8133" t="s">
        <v>2345</v>
      </c>
      <c r="W8133">
        <v>5001</v>
      </c>
      <c r="X8133">
        <v>0</v>
      </c>
      <c r="Y8133">
        <v>298037</v>
      </c>
      <c r="Z8133">
        <v>20240529</v>
      </c>
      <c r="AA8133">
        <v>2024052020</v>
      </c>
      <c r="AB8133">
        <v>0</v>
      </c>
      <c r="AC8133" t="s">
        <v>2281</v>
      </c>
      <c r="AD8133" t="s">
        <v>2281</v>
      </c>
      <c r="AE8133">
        <v>11101</v>
      </c>
      <c r="AF8133" t="s">
        <v>2281</v>
      </c>
      <c r="AG8133" t="s">
        <v>549</v>
      </c>
      <c r="AH8133">
        <v>100</v>
      </c>
    </row>
    <row r="8134" spans="1:34" hidden="1" x14ac:dyDescent="0.25">
      <c r="A8134" t="str">
        <f t="shared" si="381"/>
        <v>29 1 3 11 1 6 29 2 0 4103050 298201</v>
      </c>
      <c r="B8134" t="str">
        <f t="shared" si="382"/>
        <v>29 1 3 11 1 6 29 2 0 4103050 298034</v>
      </c>
      <c r="C8134" t="str">
        <f t="shared" si="383"/>
        <v>29 1 3 11 1 6 29 2 0 4103050</v>
      </c>
      <c r="D8134">
        <v>29</v>
      </c>
      <c r="E8134">
        <v>1</v>
      </c>
      <c r="F8134">
        <v>3</v>
      </c>
      <c r="G8134">
        <v>11</v>
      </c>
      <c r="H8134">
        <v>1</v>
      </c>
      <c r="I8134">
        <v>6</v>
      </c>
      <c r="J8134">
        <v>29</v>
      </c>
      <c r="K8134">
        <v>2</v>
      </c>
      <c r="L8134" t="s">
        <v>147</v>
      </c>
      <c r="M8134" t="s">
        <v>210</v>
      </c>
      <c r="N8134" s="13">
        <v>762476</v>
      </c>
      <c r="O8134">
        <v>298201</v>
      </c>
      <c r="P8134">
        <v>2024</v>
      </c>
      <c r="Q8134">
        <v>890801053</v>
      </c>
      <c r="R8134" t="s">
        <v>784</v>
      </c>
      <c r="S8134" s="13">
        <v>762476</v>
      </c>
      <c r="T8134">
        <v>0</v>
      </c>
      <c r="U8134" t="s">
        <v>6490</v>
      </c>
      <c r="V8134" t="s">
        <v>2345</v>
      </c>
      <c r="W8134">
        <v>5001</v>
      </c>
      <c r="X8134">
        <v>0</v>
      </c>
      <c r="Y8134">
        <v>298034</v>
      </c>
      <c r="Z8134">
        <v>20240529</v>
      </c>
      <c r="AA8134">
        <v>2024052020</v>
      </c>
      <c r="AB8134">
        <v>0</v>
      </c>
      <c r="AC8134" t="s">
        <v>2281</v>
      </c>
      <c r="AD8134" t="s">
        <v>2281</v>
      </c>
      <c r="AE8134">
        <v>11101</v>
      </c>
      <c r="AF8134" t="s">
        <v>2281</v>
      </c>
      <c r="AG8134" t="s">
        <v>549</v>
      </c>
      <c r="AH8134">
        <v>100</v>
      </c>
    </row>
    <row r="8135" spans="1:34" hidden="1" x14ac:dyDescent="0.25">
      <c r="A8135" t="str">
        <f t="shared" si="381"/>
        <v>29 1 3 11 1 6 29 0 0 4103061 298202</v>
      </c>
      <c r="B8135" t="str">
        <f t="shared" si="382"/>
        <v>29 1 3 11 1 6 29 0 0 4103061 298190</v>
      </c>
      <c r="C8135" t="str">
        <f t="shared" si="383"/>
        <v>29 1 3 11 1 6 29 0 0 4103061</v>
      </c>
      <c r="D8135">
        <v>29</v>
      </c>
      <c r="E8135">
        <v>1</v>
      </c>
      <c r="F8135">
        <v>3</v>
      </c>
      <c r="G8135">
        <v>11</v>
      </c>
      <c r="H8135">
        <v>1</v>
      </c>
      <c r="I8135">
        <v>6</v>
      </c>
      <c r="J8135">
        <v>29</v>
      </c>
      <c r="K8135">
        <v>0</v>
      </c>
      <c r="L8135" t="s">
        <v>147</v>
      </c>
      <c r="M8135" t="s">
        <v>214</v>
      </c>
      <c r="N8135" s="13">
        <v>3900000</v>
      </c>
      <c r="O8135">
        <v>298202</v>
      </c>
      <c r="P8135">
        <v>2024</v>
      </c>
      <c r="Q8135">
        <v>810006036</v>
      </c>
      <c r="R8135" t="s">
        <v>1851</v>
      </c>
      <c r="S8135" s="13">
        <v>3900000</v>
      </c>
      <c r="T8135">
        <v>156000</v>
      </c>
      <c r="U8135" t="s">
        <v>6491</v>
      </c>
      <c r="V8135" t="s">
        <v>2345</v>
      </c>
      <c r="W8135">
        <v>5016</v>
      </c>
      <c r="X8135">
        <v>2305</v>
      </c>
      <c r="Y8135">
        <v>298190</v>
      </c>
      <c r="Z8135">
        <v>20240530</v>
      </c>
      <c r="AA8135">
        <v>0</v>
      </c>
      <c r="AB8135">
        <v>0</v>
      </c>
      <c r="AC8135" t="s">
        <v>2281</v>
      </c>
      <c r="AD8135" t="s">
        <v>2281</v>
      </c>
      <c r="AE8135">
        <v>11101</v>
      </c>
      <c r="AF8135" t="s">
        <v>2281</v>
      </c>
      <c r="AG8135" t="s">
        <v>549</v>
      </c>
      <c r="AH8135">
        <v>337</v>
      </c>
    </row>
    <row r="8136" spans="1:34" hidden="1" x14ac:dyDescent="0.25">
      <c r="A8136" t="str">
        <f t="shared" si="381"/>
        <v>29 1 3 11 1 6 29 0 0 4103061 298203</v>
      </c>
      <c r="B8136" t="str">
        <f t="shared" si="382"/>
        <v>29 1 3 11 1 6 29 0 0 4103061 298191</v>
      </c>
      <c r="C8136" t="str">
        <f t="shared" si="383"/>
        <v>29 1 3 11 1 6 29 0 0 4103061</v>
      </c>
      <c r="D8136">
        <v>29</v>
      </c>
      <c r="E8136">
        <v>1</v>
      </c>
      <c r="F8136">
        <v>3</v>
      </c>
      <c r="G8136">
        <v>11</v>
      </c>
      <c r="H8136">
        <v>1</v>
      </c>
      <c r="I8136">
        <v>6</v>
      </c>
      <c r="J8136">
        <v>29</v>
      </c>
      <c r="K8136">
        <v>0</v>
      </c>
      <c r="L8136" t="s">
        <v>147</v>
      </c>
      <c r="M8136" t="s">
        <v>214</v>
      </c>
      <c r="N8136" s="13">
        <v>11700000</v>
      </c>
      <c r="O8136">
        <v>298203</v>
      </c>
      <c r="P8136">
        <v>2024</v>
      </c>
      <c r="Q8136">
        <v>800215065</v>
      </c>
      <c r="R8136" t="s">
        <v>1852</v>
      </c>
      <c r="S8136" s="13">
        <v>11700000</v>
      </c>
      <c r="T8136">
        <v>468000</v>
      </c>
      <c r="U8136" t="s">
        <v>6492</v>
      </c>
      <c r="V8136" t="s">
        <v>2345</v>
      </c>
      <c r="W8136">
        <v>5004</v>
      </c>
      <c r="X8136">
        <v>2305</v>
      </c>
      <c r="Y8136">
        <v>298191</v>
      </c>
      <c r="Z8136">
        <v>20240530</v>
      </c>
      <c r="AA8136">
        <v>0</v>
      </c>
      <c r="AB8136">
        <v>0</v>
      </c>
      <c r="AC8136" t="s">
        <v>2281</v>
      </c>
      <c r="AD8136" t="s">
        <v>2281</v>
      </c>
      <c r="AE8136">
        <v>11101</v>
      </c>
      <c r="AF8136" t="s">
        <v>2281</v>
      </c>
      <c r="AG8136" t="s">
        <v>549</v>
      </c>
      <c r="AH8136">
        <v>337</v>
      </c>
    </row>
    <row r="8137" spans="1:34" hidden="1" x14ac:dyDescent="0.25">
      <c r="A8137" t="str">
        <f t="shared" si="381"/>
        <v>29 1 3 11 1 7 75 2 0 4103050 298204</v>
      </c>
      <c r="B8137" t="str">
        <f t="shared" si="382"/>
        <v>29 1 3 11 1 7 75 2 0 4103050 298029</v>
      </c>
      <c r="C8137" t="str">
        <f t="shared" si="383"/>
        <v>29 1 3 11 1 7 75 2 0 4103050</v>
      </c>
      <c r="D8137">
        <v>29</v>
      </c>
      <c r="E8137">
        <v>1</v>
      </c>
      <c r="F8137">
        <v>3</v>
      </c>
      <c r="G8137">
        <v>11</v>
      </c>
      <c r="H8137">
        <v>1</v>
      </c>
      <c r="I8137">
        <v>7</v>
      </c>
      <c r="J8137">
        <v>75</v>
      </c>
      <c r="K8137">
        <v>2</v>
      </c>
      <c r="L8137" t="s">
        <v>147</v>
      </c>
      <c r="M8137" t="s">
        <v>210</v>
      </c>
      <c r="N8137" s="13">
        <v>4000000</v>
      </c>
      <c r="O8137">
        <v>298204</v>
      </c>
      <c r="P8137">
        <v>2024</v>
      </c>
      <c r="Q8137">
        <v>9847819</v>
      </c>
      <c r="R8137" t="s">
        <v>1856</v>
      </c>
      <c r="S8137" s="13">
        <v>4000000</v>
      </c>
      <c r="T8137">
        <v>0</v>
      </c>
      <c r="U8137" t="s">
        <v>6493</v>
      </c>
      <c r="V8137" t="s">
        <v>2295</v>
      </c>
      <c r="W8137">
        <v>5004</v>
      </c>
      <c r="X8137">
        <v>0</v>
      </c>
      <c r="Y8137">
        <v>298029</v>
      </c>
      <c r="Z8137">
        <v>20240530</v>
      </c>
      <c r="AA8137">
        <v>2402290420</v>
      </c>
      <c r="AB8137">
        <v>2</v>
      </c>
      <c r="AC8137" t="s">
        <v>2281</v>
      </c>
      <c r="AD8137" t="s">
        <v>2281</v>
      </c>
      <c r="AE8137">
        <v>11101</v>
      </c>
      <c r="AF8137" t="s">
        <v>2281</v>
      </c>
      <c r="AG8137" t="s">
        <v>549</v>
      </c>
      <c r="AH8137">
        <v>260</v>
      </c>
    </row>
    <row r="8138" spans="1:34" hidden="1" x14ac:dyDescent="0.25">
      <c r="A8138" t="str">
        <f t="shared" si="381"/>
        <v>29 1 3 11 1 1 28 0 0 4102002 298205</v>
      </c>
      <c r="B8138" t="str">
        <f t="shared" si="382"/>
        <v>29 1 3 11 1 1 28 0 0 4102002 298171</v>
      </c>
      <c r="C8138" t="str">
        <f t="shared" si="383"/>
        <v>29 1 3 11 1 1 28 0 0 4102002</v>
      </c>
      <c r="D8138">
        <v>29</v>
      </c>
      <c r="E8138">
        <v>1</v>
      </c>
      <c r="F8138">
        <v>3</v>
      </c>
      <c r="G8138">
        <v>11</v>
      </c>
      <c r="H8138">
        <v>1</v>
      </c>
      <c r="I8138">
        <v>1</v>
      </c>
      <c r="J8138">
        <v>28</v>
      </c>
      <c r="K8138">
        <v>0</v>
      </c>
      <c r="L8138" t="s">
        <v>147</v>
      </c>
      <c r="M8138" t="s">
        <v>204</v>
      </c>
      <c r="N8138" s="13">
        <v>1200000</v>
      </c>
      <c r="O8138">
        <v>298205</v>
      </c>
      <c r="P8138">
        <v>2024</v>
      </c>
      <c r="Q8138">
        <v>59824036</v>
      </c>
      <c r="R8138" t="s">
        <v>1839</v>
      </c>
      <c r="S8138" s="13">
        <v>1200000</v>
      </c>
      <c r="T8138">
        <v>0</v>
      </c>
      <c r="U8138" t="s">
        <v>6494</v>
      </c>
      <c r="V8138" t="s">
        <v>2295</v>
      </c>
      <c r="W8138">
        <v>5004</v>
      </c>
      <c r="X8138">
        <v>0</v>
      </c>
      <c r="Y8138">
        <v>298171</v>
      </c>
      <c r="Z8138">
        <v>20240531</v>
      </c>
      <c r="AA8138">
        <v>2403210492</v>
      </c>
      <c r="AB8138">
        <v>1</v>
      </c>
      <c r="AC8138" t="s">
        <v>2281</v>
      </c>
      <c r="AD8138" t="s">
        <v>2281</v>
      </c>
      <c r="AE8138">
        <v>11101</v>
      </c>
      <c r="AF8138" t="s">
        <v>2281</v>
      </c>
      <c r="AG8138" t="s">
        <v>549</v>
      </c>
      <c r="AH8138">
        <v>260</v>
      </c>
    </row>
    <row r="8139" spans="1:34" hidden="1" x14ac:dyDescent="0.25">
      <c r="A8139" t="str">
        <f t="shared" si="381"/>
        <v>29 1 3 11 1 6 28 2 0 4102042 298206</v>
      </c>
      <c r="B8139" t="str">
        <f t="shared" si="382"/>
        <v>29 1 3 11 1 6 28 2 0 4102042 298028</v>
      </c>
      <c r="C8139" t="str">
        <f t="shared" si="383"/>
        <v>29 1 3 11 1 6 28 2 0 4102042</v>
      </c>
      <c r="D8139">
        <v>29</v>
      </c>
      <c r="E8139">
        <v>1</v>
      </c>
      <c r="F8139">
        <v>3</v>
      </c>
      <c r="G8139">
        <v>11</v>
      </c>
      <c r="H8139">
        <v>1</v>
      </c>
      <c r="I8139">
        <v>6</v>
      </c>
      <c r="J8139">
        <v>28</v>
      </c>
      <c r="K8139">
        <v>2</v>
      </c>
      <c r="L8139" t="s">
        <v>147</v>
      </c>
      <c r="M8139" t="s">
        <v>211</v>
      </c>
      <c r="N8139" s="13">
        <v>2200000</v>
      </c>
      <c r="O8139">
        <v>298206</v>
      </c>
      <c r="P8139">
        <v>2024</v>
      </c>
      <c r="Q8139">
        <v>24341820</v>
      </c>
      <c r="R8139" t="s">
        <v>1847</v>
      </c>
      <c r="S8139" s="13">
        <v>2200000</v>
      </c>
      <c r="T8139">
        <v>0</v>
      </c>
      <c r="U8139" t="s">
        <v>6495</v>
      </c>
      <c r="V8139" t="s">
        <v>2295</v>
      </c>
      <c r="W8139">
        <v>5004</v>
      </c>
      <c r="X8139">
        <v>0</v>
      </c>
      <c r="Y8139">
        <v>298028</v>
      </c>
      <c r="Z8139">
        <v>20240531</v>
      </c>
      <c r="AA8139">
        <v>2402290417</v>
      </c>
      <c r="AB8139">
        <v>3</v>
      </c>
      <c r="AC8139" t="s">
        <v>2281</v>
      </c>
      <c r="AD8139" t="s">
        <v>2281</v>
      </c>
      <c r="AE8139">
        <v>11101</v>
      </c>
      <c r="AF8139" t="s">
        <v>2281</v>
      </c>
      <c r="AG8139" t="s">
        <v>549</v>
      </c>
      <c r="AH8139">
        <v>260</v>
      </c>
    </row>
    <row r="8140" spans="1:34" hidden="1" x14ac:dyDescent="0.25">
      <c r="A8140" t="str">
        <f t="shared" si="381"/>
        <v>29 1 3 11 1 6 28 2 0 4102042 298207</v>
      </c>
      <c r="B8140" t="str">
        <f t="shared" si="382"/>
        <v>29 1 3 11 1 6 28 2 0 4102042 298030</v>
      </c>
      <c r="C8140" t="str">
        <f t="shared" si="383"/>
        <v>29 1 3 11 1 6 28 2 0 4102042</v>
      </c>
      <c r="D8140">
        <v>29</v>
      </c>
      <c r="E8140">
        <v>1</v>
      </c>
      <c r="F8140">
        <v>3</v>
      </c>
      <c r="G8140">
        <v>11</v>
      </c>
      <c r="H8140">
        <v>1</v>
      </c>
      <c r="I8140">
        <v>6</v>
      </c>
      <c r="J8140">
        <v>28</v>
      </c>
      <c r="K8140">
        <v>2</v>
      </c>
      <c r="L8140" t="s">
        <v>147</v>
      </c>
      <c r="M8140" t="s">
        <v>211</v>
      </c>
      <c r="N8140" s="13">
        <v>2200000</v>
      </c>
      <c r="O8140">
        <v>298207</v>
      </c>
      <c r="P8140">
        <v>2024</v>
      </c>
      <c r="Q8140">
        <v>1053777374</v>
      </c>
      <c r="R8140" t="s">
        <v>1848</v>
      </c>
      <c r="S8140" s="13">
        <v>2200000</v>
      </c>
      <c r="T8140">
        <v>0</v>
      </c>
      <c r="U8140" t="s">
        <v>6496</v>
      </c>
      <c r="V8140" t="s">
        <v>2295</v>
      </c>
      <c r="W8140">
        <v>5004</v>
      </c>
      <c r="X8140">
        <v>0</v>
      </c>
      <c r="Y8140">
        <v>298030</v>
      </c>
      <c r="Z8140">
        <v>20240531</v>
      </c>
      <c r="AA8140">
        <v>2403060425</v>
      </c>
      <c r="AB8140">
        <v>3</v>
      </c>
      <c r="AC8140" t="s">
        <v>2281</v>
      </c>
      <c r="AD8140" t="s">
        <v>2281</v>
      </c>
      <c r="AE8140">
        <v>11101</v>
      </c>
      <c r="AF8140" t="s">
        <v>2281</v>
      </c>
      <c r="AG8140" t="s">
        <v>549</v>
      </c>
      <c r="AH8140">
        <v>260</v>
      </c>
    </row>
    <row r="8141" spans="1:34" hidden="1" x14ac:dyDescent="0.25">
      <c r="A8141" t="str">
        <f t="shared" si="381"/>
        <v>29 1 3 11 1 6 28 2 0 4102042 298208</v>
      </c>
      <c r="B8141" t="str">
        <f t="shared" si="382"/>
        <v>29 1 3 11 1 6 28 2 0 4102042 298040</v>
      </c>
      <c r="C8141" t="str">
        <f t="shared" si="383"/>
        <v>29 1 3 11 1 6 28 2 0 4102042</v>
      </c>
      <c r="D8141">
        <v>29</v>
      </c>
      <c r="E8141">
        <v>1</v>
      </c>
      <c r="F8141">
        <v>3</v>
      </c>
      <c r="G8141">
        <v>11</v>
      </c>
      <c r="H8141">
        <v>1</v>
      </c>
      <c r="I8141">
        <v>6</v>
      </c>
      <c r="J8141">
        <v>28</v>
      </c>
      <c r="K8141">
        <v>2</v>
      </c>
      <c r="L8141" t="s">
        <v>147</v>
      </c>
      <c r="M8141" t="s">
        <v>211</v>
      </c>
      <c r="N8141" s="13">
        <v>4500000</v>
      </c>
      <c r="O8141">
        <v>298208</v>
      </c>
      <c r="P8141">
        <v>2024</v>
      </c>
      <c r="Q8141">
        <v>30400495</v>
      </c>
      <c r="R8141" t="s">
        <v>1850</v>
      </c>
      <c r="S8141" s="13">
        <v>4500000</v>
      </c>
      <c r="T8141">
        <v>0</v>
      </c>
      <c r="U8141" t="s">
        <v>6497</v>
      </c>
      <c r="V8141" t="s">
        <v>2295</v>
      </c>
      <c r="W8141">
        <v>5004</v>
      </c>
      <c r="X8141">
        <v>0</v>
      </c>
      <c r="Y8141">
        <v>298040</v>
      </c>
      <c r="Z8141">
        <v>20240531</v>
      </c>
      <c r="AA8141">
        <v>2403140469</v>
      </c>
      <c r="AB8141">
        <v>3</v>
      </c>
      <c r="AC8141" t="s">
        <v>2281</v>
      </c>
      <c r="AD8141" t="s">
        <v>2281</v>
      </c>
      <c r="AE8141">
        <v>11101</v>
      </c>
      <c r="AF8141" t="s">
        <v>2281</v>
      </c>
      <c r="AG8141" t="s">
        <v>549</v>
      </c>
      <c r="AH8141">
        <v>260</v>
      </c>
    </row>
    <row r="8142" spans="1:34" hidden="1" x14ac:dyDescent="0.25">
      <c r="A8142" t="str">
        <f t="shared" si="381"/>
        <v>29 1 3 11 1 7 75 0 0 4103052 298209</v>
      </c>
      <c r="B8142" t="str">
        <f t="shared" si="382"/>
        <v>29 1 3 11 1 7 75 0 0 4103052 298038</v>
      </c>
      <c r="C8142" t="str">
        <f t="shared" si="383"/>
        <v>29 1 3 11 1 7 75 0 0 4103052</v>
      </c>
      <c r="D8142">
        <v>29</v>
      </c>
      <c r="E8142">
        <v>1</v>
      </c>
      <c r="F8142">
        <v>3</v>
      </c>
      <c r="G8142">
        <v>11</v>
      </c>
      <c r="H8142">
        <v>1</v>
      </c>
      <c r="I8142">
        <v>7</v>
      </c>
      <c r="J8142">
        <v>75</v>
      </c>
      <c r="K8142">
        <v>0</v>
      </c>
      <c r="L8142" t="s">
        <v>147</v>
      </c>
      <c r="M8142" t="s">
        <v>205</v>
      </c>
      <c r="N8142" s="13">
        <v>351020</v>
      </c>
      <c r="O8142">
        <v>298209</v>
      </c>
      <c r="P8142">
        <v>2024</v>
      </c>
      <c r="Q8142">
        <v>900319291</v>
      </c>
      <c r="R8142" t="s">
        <v>785</v>
      </c>
      <c r="S8142" s="13">
        <v>522020</v>
      </c>
      <c r="T8142">
        <v>0</v>
      </c>
      <c r="U8142" t="s">
        <v>6498</v>
      </c>
      <c r="V8142" t="s">
        <v>2342</v>
      </c>
      <c r="W8142">
        <v>5011</v>
      </c>
      <c r="X8142">
        <v>0</v>
      </c>
      <c r="Y8142">
        <v>298038</v>
      </c>
      <c r="Z8142">
        <v>20240531</v>
      </c>
      <c r="AA8142">
        <v>2024051070</v>
      </c>
      <c r="AB8142">
        <v>0</v>
      </c>
      <c r="AC8142" t="s">
        <v>2281</v>
      </c>
      <c r="AD8142" t="s">
        <v>2281</v>
      </c>
      <c r="AE8142">
        <v>11101</v>
      </c>
      <c r="AF8142" t="s">
        <v>2281</v>
      </c>
      <c r="AG8142" t="s">
        <v>549</v>
      </c>
      <c r="AH8142">
        <v>100</v>
      </c>
    </row>
    <row r="8143" spans="1:34" hidden="1" x14ac:dyDescent="0.25">
      <c r="A8143" t="str">
        <f t="shared" si="381"/>
        <v>29 1 3 11 1 7 75 2 0 4103050 298209</v>
      </c>
      <c r="B8143" t="str">
        <f t="shared" si="382"/>
        <v>29 1 3 11 1 7 75 2 0 4103050 298038</v>
      </c>
      <c r="C8143" t="str">
        <f t="shared" si="383"/>
        <v>29 1 3 11 1 7 75 2 0 4103050</v>
      </c>
      <c r="D8143">
        <v>29</v>
      </c>
      <c r="E8143">
        <v>1</v>
      </c>
      <c r="F8143">
        <v>3</v>
      </c>
      <c r="G8143">
        <v>11</v>
      </c>
      <c r="H8143">
        <v>1</v>
      </c>
      <c r="I8143">
        <v>7</v>
      </c>
      <c r="J8143">
        <v>75</v>
      </c>
      <c r="K8143">
        <v>2</v>
      </c>
      <c r="L8143" t="s">
        <v>147</v>
      </c>
      <c r="M8143" t="s">
        <v>210</v>
      </c>
      <c r="N8143" s="13">
        <v>171000</v>
      </c>
      <c r="O8143">
        <v>298209</v>
      </c>
      <c r="P8143">
        <v>2024</v>
      </c>
      <c r="Q8143">
        <v>900319291</v>
      </c>
      <c r="R8143" t="s">
        <v>785</v>
      </c>
      <c r="S8143" s="13">
        <v>522020</v>
      </c>
      <c r="T8143">
        <v>0</v>
      </c>
      <c r="U8143" t="s">
        <v>6498</v>
      </c>
      <c r="V8143" t="s">
        <v>2342</v>
      </c>
      <c r="W8143">
        <v>5011</v>
      </c>
      <c r="X8143">
        <v>0</v>
      </c>
      <c r="Y8143">
        <v>298038</v>
      </c>
      <c r="Z8143">
        <v>20240531</v>
      </c>
      <c r="AA8143">
        <v>2024051070</v>
      </c>
      <c r="AB8143">
        <v>0</v>
      </c>
      <c r="AC8143" t="s">
        <v>2281</v>
      </c>
      <c r="AD8143" t="s">
        <v>2281</v>
      </c>
      <c r="AE8143">
        <v>11101</v>
      </c>
      <c r="AF8143" t="s">
        <v>2281</v>
      </c>
      <c r="AG8143" t="s">
        <v>549</v>
      </c>
      <c r="AH8143">
        <v>100</v>
      </c>
    </row>
    <row r="8144" spans="1:34" hidden="1" x14ac:dyDescent="0.25">
      <c r="A8144" t="str">
        <f t="shared" si="381"/>
        <v>29 1 3 11 1 6 29 2 0 4103050 298210</v>
      </c>
      <c r="B8144" t="str">
        <f t="shared" si="382"/>
        <v>29 1 3 11 1 6 29 2 0 4103050 298035</v>
      </c>
      <c r="C8144" t="str">
        <f t="shared" si="383"/>
        <v>29 1 3 11 1 6 29 2 0 4103050</v>
      </c>
      <c r="D8144">
        <v>29</v>
      </c>
      <c r="E8144">
        <v>1</v>
      </c>
      <c r="F8144">
        <v>3</v>
      </c>
      <c r="G8144">
        <v>11</v>
      </c>
      <c r="H8144">
        <v>1</v>
      </c>
      <c r="I8144">
        <v>6</v>
      </c>
      <c r="J8144">
        <v>29</v>
      </c>
      <c r="K8144">
        <v>2</v>
      </c>
      <c r="L8144" t="s">
        <v>147</v>
      </c>
      <c r="M8144" t="s">
        <v>210</v>
      </c>
      <c r="N8144" s="13">
        <v>208820</v>
      </c>
      <c r="O8144">
        <v>298210</v>
      </c>
      <c r="P8144">
        <v>2024</v>
      </c>
      <c r="Q8144">
        <v>900319291</v>
      </c>
      <c r="R8144" t="s">
        <v>785</v>
      </c>
      <c r="S8144" s="13">
        <v>208820</v>
      </c>
      <c r="T8144">
        <v>0</v>
      </c>
      <c r="U8144" t="s">
        <v>6499</v>
      </c>
      <c r="V8144" t="s">
        <v>2345</v>
      </c>
      <c r="W8144">
        <v>5011</v>
      </c>
      <c r="X8144">
        <v>0</v>
      </c>
      <c r="Y8144">
        <v>298035</v>
      </c>
      <c r="Z8144">
        <v>20240531</v>
      </c>
      <c r="AA8144">
        <v>2024051070</v>
      </c>
      <c r="AB8144">
        <v>0</v>
      </c>
      <c r="AC8144" t="s">
        <v>2281</v>
      </c>
      <c r="AD8144" t="s">
        <v>2281</v>
      </c>
      <c r="AE8144">
        <v>11101</v>
      </c>
      <c r="AF8144" t="s">
        <v>2281</v>
      </c>
      <c r="AG8144" t="s">
        <v>549</v>
      </c>
      <c r="AH8144">
        <v>100</v>
      </c>
    </row>
    <row r="8145" spans="1:34" hidden="1" x14ac:dyDescent="0.25">
      <c r="A8145" t="str">
        <f t="shared" si="381"/>
        <v>29 1 3 11 1 7 75 3 0 4103050 298211</v>
      </c>
      <c r="B8145" t="str">
        <f t="shared" si="382"/>
        <v>29 1 3 11 1 7 75 3 0 4103050 298008</v>
      </c>
      <c r="C8145" t="str">
        <f t="shared" si="383"/>
        <v>29 1 3 11 1 7 75 3 0 4103050</v>
      </c>
      <c r="D8145">
        <v>29</v>
      </c>
      <c r="E8145">
        <v>1</v>
      </c>
      <c r="F8145">
        <v>3</v>
      </c>
      <c r="G8145">
        <v>11</v>
      </c>
      <c r="H8145">
        <v>1</v>
      </c>
      <c r="I8145">
        <v>7</v>
      </c>
      <c r="J8145">
        <v>75</v>
      </c>
      <c r="K8145">
        <v>3</v>
      </c>
      <c r="L8145" t="s">
        <v>147</v>
      </c>
      <c r="M8145" t="s">
        <v>210</v>
      </c>
      <c r="N8145" s="13">
        <v>28702100</v>
      </c>
      <c r="O8145">
        <v>298211</v>
      </c>
      <c r="P8145">
        <v>2024</v>
      </c>
      <c r="Q8145">
        <v>900319291</v>
      </c>
      <c r="R8145" t="s">
        <v>785</v>
      </c>
      <c r="S8145" s="13">
        <v>28702100</v>
      </c>
      <c r="T8145">
        <v>0</v>
      </c>
      <c r="U8145" t="s">
        <v>6500</v>
      </c>
      <c r="V8145" t="s">
        <v>2342</v>
      </c>
      <c r="W8145">
        <v>5011</v>
      </c>
      <c r="X8145">
        <v>0</v>
      </c>
      <c r="Y8145">
        <v>298008</v>
      </c>
      <c r="Z8145">
        <v>20240531</v>
      </c>
      <c r="AA8145">
        <v>0</v>
      </c>
      <c r="AB8145">
        <v>0</v>
      </c>
      <c r="AC8145" t="s">
        <v>2281</v>
      </c>
      <c r="AD8145" t="s">
        <v>2281</v>
      </c>
      <c r="AE8145">
        <v>11101</v>
      </c>
      <c r="AF8145" t="s">
        <v>2281</v>
      </c>
      <c r="AG8145" t="s">
        <v>549</v>
      </c>
      <c r="AH8145">
        <v>122</v>
      </c>
    </row>
    <row r="8146" spans="1:34" hidden="1" x14ac:dyDescent="0.25">
      <c r="A8146" t="str">
        <f t="shared" si="381"/>
        <v>29 1 3 11 1 4 52 4 0 3301059 298212</v>
      </c>
      <c r="B8146" t="str">
        <f t="shared" si="382"/>
        <v>29 1 3 11 1 4 52 4 0 3301059 298002</v>
      </c>
      <c r="C8146" t="str">
        <f t="shared" si="383"/>
        <v>29 1 3 11 1 4 52 4 0 3301059</v>
      </c>
      <c r="D8146">
        <v>29</v>
      </c>
      <c r="E8146">
        <v>1</v>
      </c>
      <c r="F8146">
        <v>3</v>
      </c>
      <c r="G8146">
        <v>11</v>
      </c>
      <c r="H8146">
        <v>1</v>
      </c>
      <c r="I8146">
        <v>4</v>
      </c>
      <c r="J8146">
        <v>52</v>
      </c>
      <c r="K8146">
        <v>4</v>
      </c>
      <c r="L8146" t="s">
        <v>147</v>
      </c>
      <c r="M8146" t="s">
        <v>207</v>
      </c>
      <c r="N8146" s="13">
        <v>14564000</v>
      </c>
      <c r="O8146">
        <v>298212</v>
      </c>
      <c r="P8146">
        <v>2024</v>
      </c>
      <c r="Q8146">
        <v>800250029</v>
      </c>
      <c r="R8146" t="s">
        <v>789</v>
      </c>
      <c r="S8146" s="13">
        <v>14564000</v>
      </c>
      <c r="T8146">
        <v>0</v>
      </c>
      <c r="U8146" t="s">
        <v>6370</v>
      </c>
      <c r="V8146" t="s">
        <v>6501</v>
      </c>
      <c r="W8146">
        <v>5016</v>
      </c>
      <c r="X8146">
        <v>0</v>
      </c>
      <c r="Y8146">
        <v>298002</v>
      </c>
      <c r="Z8146">
        <v>20240531</v>
      </c>
      <c r="AA8146">
        <v>2401040006</v>
      </c>
      <c r="AB8146">
        <v>199</v>
      </c>
      <c r="AC8146" t="s">
        <v>2281</v>
      </c>
      <c r="AD8146" t="s">
        <v>2281</v>
      </c>
      <c r="AE8146">
        <v>11101</v>
      </c>
      <c r="AF8146" t="s">
        <v>2281</v>
      </c>
      <c r="AG8146" t="s">
        <v>549</v>
      </c>
      <c r="AH8146">
        <v>251</v>
      </c>
    </row>
    <row r="8147" spans="1:34" hidden="1" x14ac:dyDescent="0.25">
      <c r="A8147" t="str">
        <f t="shared" si="381"/>
        <v>29 1 3 11 1 7 75 0 0 4103052 298213</v>
      </c>
      <c r="B8147" t="str">
        <f t="shared" si="382"/>
        <v>29 1 3 11 1 7 75 0 0 4103052 298037</v>
      </c>
      <c r="C8147" t="str">
        <f t="shared" si="383"/>
        <v>29 1 3 11 1 7 75 0 0 4103052</v>
      </c>
      <c r="D8147">
        <v>29</v>
      </c>
      <c r="E8147">
        <v>1</v>
      </c>
      <c r="F8147">
        <v>3</v>
      </c>
      <c r="G8147">
        <v>11</v>
      </c>
      <c r="H8147">
        <v>1</v>
      </c>
      <c r="I8147">
        <v>7</v>
      </c>
      <c r="J8147">
        <v>75</v>
      </c>
      <c r="K8147">
        <v>0</v>
      </c>
      <c r="L8147" t="s">
        <v>147</v>
      </c>
      <c r="M8147" t="s">
        <v>205</v>
      </c>
      <c r="N8147" s="13">
        <v>2575194</v>
      </c>
      <c r="O8147">
        <v>298213</v>
      </c>
      <c r="P8147">
        <v>2024</v>
      </c>
      <c r="Q8147">
        <v>890801053</v>
      </c>
      <c r="R8147" t="s">
        <v>784</v>
      </c>
      <c r="S8147" s="13">
        <v>2575194</v>
      </c>
      <c r="T8147">
        <v>0</v>
      </c>
      <c r="U8147" t="s">
        <v>6502</v>
      </c>
      <c r="V8147" t="s">
        <v>2345</v>
      </c>
      <c r="W8147">
        <v>5001</v>
      </c>
      <c r="X8147">
        <v>0</v>
      </c>
      <c r="Y8147">
        <v>298037</v>
      </c>
      <c r="Z8147">
        <v>20240613</v>
      </c>
      <c r="AA8147">
        <v>2024061020</v>
      </c>
      <c r="AB8147">
        <v>0</v>
      </c>
      <c r="AC8147" t="s">
        <v>2281</v>
      </c>
      <c r="AD8147" t="s">
        <v>2281</v>
      </c>
      <c r="AE8147">
        <v>11101</v>
      </c>
      <c r="AF8147" t="s">
        <v>2281</v>
      </c>
      <c r="AG8147" t="s">
        <v>549</v>
      </c>
      <c r="AH8147">
        <v>100</v>
      </c>
    </row>
    <row r="8148" spans="1:34" hidden="1" x14ac:dyDescent="0.25">
      <c r="A8148" t="str">
        <f t="shared" si="381"/>
        <v>29 1 3 11 1 6 29 2 0 4103050 298214</v>
      </c>
      <c r="B8148" t="str">
        <f t="shared" si="382"/>
        <v>29 1 3 11 1 6 29 2 0 4103050 298034</v>
      </c>
      <c r="C8148" t="str">
        <f t="shared" si="383"/>
        <v>29 1 3 11 1 6 29 2 0 4103050</v>
      </c>
      <c r="D8148">
        <v>29</v>
      </c>
      <c r="E8148">
        <v>1</v>
      </c>
      <c r="F8148">
        <v>3</v>
      </c>
      <c r="G8148">
        <v>11</v>
      </c>
      <c r="H8148">
        <v>1</v>
      </c>
      <c r="I8148">
        <v>6</v>
      </c>
      <c r="J8148">
        <v>29</v>
      </c>
      <c r="K8148">
        <v>2</v>
      </c>
      <c r="L8148" t="s">
        <v>147</v>
      </c>
      <c r="M8148" t="s">
        <v>210</v>
      </c>
      <c r="N8148" s="13">
        <v>1270794</v>
      </c>
      <c r="O8148">
        <v>298214</v>
      </c>
      <c r="P8148">
        <v>2024</v>
      </c>
      <c r="Q8148">
        <v>890801053</v>
      </c>
      <c r="R8148" t="s">
        <v>784</v>
      </c>
      <c r="S8148" s="13">
        <v>1270794</v>
      </c>
      <c r="T8148">
        <v>0</v>
      </c>
      <c r="U8148" t="s">
        <v>6503</v>
      </c>
      <c r="V8148" t="s">
        <v>2342</v>
      </c>
      <c r="W8148">
        <v>5001</v>
      </c>
      <c r="X8148">
        <v>0</v>
      </c>
      <c r="Y8148">
        <v>298034</v>
      </c>
      <c r="Z8148">
        <v>20240613</v>
      </c>
      <c r="AA8148">
        <v>2024061020</v>
      </c>
      <c r="AB8148">
        <v>0</v>
      </c>
      <c r="AC8148" t="s">
        <v>2281</v>
      </c>
      <c r="AD8148" t="s">
        <v>2281</v>
      </c>
      <c r="AE8148">
        <v>11101</v>
      </c>
      <c r="AF8148" t="s">
        <v>2281</v>
      </c>
      <c r="AG8148" t="s">
        <v>549</v>
      </c>
      <c r="AH8148">
        <v>100</v>
      </c>
    </row>
    <row r="8149" spans="1:34" hidden="1" x14ac:dyDescent="0.25">
      <c r="A8149" t="str">
        <f t="shared" si="381"/>
        <v>29 1 3 11 1 6 27 4 0 4103050 298215</v>
      </c>
      <c r="B8149" t="str">
        <f t="shared" si="382"/>
        <v>29 1 3 11 1 6 27 4 0 4103050 298004</v>
      </c>
      <c r="C8149" t="str">
        <f t="shared" si="383"/>
        <v>29 1 3 11 1 6 27 4 0 4103050</v>
      </c>
      <c r="D8149">
        <v>29</v>
      </c>
      <c r="E8149">
        <v>1</v>
      </c>
      <c r="F8149">
        <v>3</v>
      </c>
      <c r="G8149">
        <v>11</v>
      </c>
      <c r="H8149">
        <v>1</v>
      </c>
      <c r="I8149">
        <v>6</v>
      </c>
      <c r="J8149">
        <v>27</v>
      </c>
      <c r="K8149">
        <v>4</v>
      </c>
      <c r="L8149" t="s">
        <v>147</v>
      </c>
      <c r="M8149" t="s">
        <v>210</v>
      </c>
      <c r="N8149" s="13">
        <v>10983483</v>
      </c>
      <c r="O8149">
        <v>298215</v>
      </c>
      <c r="P8149">
        <v>2024</v>
      </c>
      <c r="Q8149">
        <v>800139366</v>
      </c>
      <c r="R8149" t="s">
        <v>1026</v>
      </c>
      <c r="S8149" s="13">
        <v>10983483</v>
      </c>
      <c r="T8149">
        <v>0</v>
      </c>
      <c r="U8149" t="s">
        <v>6379</v>
      </c>
      <c r="V8149" t="s">
        <v>6504</v>
      </c>
      <c r="W8149">
        <v>5016</v>
      </c>
      <c r="X8149">
        <v>0</v>
      </c>
      <c r="Y8149">
        <v>298004</v>
      </c>
      <c r="Z8149">
        <v>20240614</v>
      </c>
      <c r="AA8149">
        <v>2401090115</v>
      </c>
      <c r="AB8149">
        <v>199</v>
      </c>
      <c r="AC8149" t="s">
        <v>2281</v>
      </c>
      <c r="AD8149" t="s">
        <v>2281</v>
      </c>
      <c r="AE8149">
        <v>11101</v>
      </c>
      <c r="AF8149" t="s">
        <v>2281</v>
      </c>
      <c r="AG8149" t="s">
        <v>549</v>
      </c>
      <c r="AH8149">
        <v>251</v>
      </c>
    </row>
    <row r="8150" spans="1:34" hidden="1" x14ac:dyDescent="0.25">
      <c r="A8150" t="str">
        <f t="shared" si="381"/>
        <v>29 1 3 11 1 7 75 2 0 4103050 298216</v>
      </c>
      <c r="B8150" t="str">
        <f t="shared" si="382"/>
        <v>29 1 3 11 1 7 75 2 0 4103050 298007</v>
      </c>
      <c r="C8150" t="str">
        <f t="shared" si="383"/>
        <v>29 1 3 11 1 7 75 2 0 4103050</v>
      </c>
      <c r="D8150">
        <v>29</v>
      </c>
      <c r="E8150">
        <v>1</v>
      </c>
      <c r="F8150">
        <v>3</v>
      </c>
      <c r="G8150">
        <v>11</v>
      </c>
      <c r="H8150">
        <v>1</v>
      </c>
      <c r="I8150">
        <v>7</v>
      </c>
      <c r="J8150">
        <v>75</v>
      </c>
      <c r="K8150">
        <v>2</v>
      </c>
      <c r="L8150" t="s">
        <v>147</v>
      </c>
      <c r="M8150" t="s">
        <v>210</v>
      </c>
      <c r="N8150" s="13">
        <v>5000000</v>
      </c>
      <c r="O8150">
        <v>298216</v>
      </c>
      <c r="P8150">
        <v>2024</v>
      </c>
      <c r="Q8150">
        <v>13721957</v>
      </c>
      <c r="R8150" t="s">
        <v>1855</v>
      </c>
      <c r="S8150" s="13">
        <v>5000000</v>
      </c>
      <c r="T8150">
        <v>0</v>
      </c>
      <c r="U8150" t="s">
        <v>6505</v>
      </c>
      <c r="V8150" t="s">
        <v>2295</v>
      </c>
      <c r="W8150">
        <v>5004</v>
      </c>
      <c r="X8150">
        <v>0</v>
      </c>
      <c r="Y8150">
        <v>298007</v>
      </c>
      <c r="Z8150">
        <v>20240614</v>
      </c>
      <c r="AA8150">
        <v>2401260246</v>
      </c>
      <c r="AB8150">
        <v>4</v>
      </c>
      <c r="AC8150" t="s">
        <v>2281</v>
      </c>
      <c r="AD8150" t="s">
        <v>2281</v>
      </c>
      <c r="AE8150">
        <v>11101</v>
      </c>
      <c r="AF8150" t="s">
        <v>2281</v>
      </c>
      <c r="AG8150" t="s">
        <v>549</v>
      </c>
      <c r="AH8150">
        <v>260</v>
      </c>
    </row>
    <row r="8151" spans="1:34" hidden="1" x14ac:dyDescent="0.25">
      <c r="A8151" t="str">
        <f t="shared" si="381"/>
        <v>29 1 3 11 1 6 27 4 0 4103050 298217</v>
      </c>
      <c r="B8151" t="str">
        <f t="shared" si="382"/>
        <v>29 1 3 11 1 6 27 4 0 4103050 298027</v>
      </c>
      <c r="C8151" t="str">
        <f t="shared" si="383"/>
        <v>29 1 3 11 1 6 27 4 0 4103050</v>
      </c>
      <c r="D8151">
        <v>29</v>
      </c>
      <c r="E8151">
        <v>1</v>
      </c>
      <c r="F8151">
        <v>3</v>
      </c>
      <c r="G8151">
        <v>11</v>
      </c>
      <c r="H8151">
        <v>1</v>
      </c>
      <c r="I8151">
        <v>6</v>
      </c>
      <c r="J8151">
        <v>27</v>
      </c>
      <c r="K8151">
        <v>4</v>
      </c>
      <c r="L8151" t="s">
        <v>147</v>
      </c>
      <c r="M8151" t="s">
        <v>210</v>
      </c>
      <c r="N8151" s="13">
        <v>4500000</v>
      </c>
      <c r="O8151">
        <v>298217</v>
      </c>
      <c r="P8151">
        <v>2024</v>
      </c>
      <c r="Q8151">
        <v>1053783286</v>
      </c>
      <c r="R8151" t="s">
        <v>1844</v>
      </c>
      <c r="S8151" s="13">
        <v>4500000</v>
      </c>
      <c r="T8151">
        <v>0</v>
      </c>
      <c r="U8151" t="s">
        <v>6506</v>
      </c>
      <c r="V8151" t="s">
        <v>2295</v>
      </c>
      <c r="W8151">
        <v>5004</v>
      </c>
      <c r="X8151">
        <v>0</v>
      </c>
      <c r="Y8151">
        <v>298027</v>
      </c>
      <c r="Z8151">
        <v>20240614</v>
      </c>
      <c r="AA8151">
        <v>2402290413</v>
      </c>
      <c r="AB8151">
        <v>3</v>
      </c>
      <c r="AC8151" t="s">
        <v>2281</v>
      </c>
      <c r="AD8151" t="s">
        <v>2281</v>
      </c>
      <c r="AE8151">
        <v>11101</v>
      </c>
      <c r="AF8151" t="s">
        <v>2281</v>
      </c>
      <c r="AG8151" t="s">
        <v>549</v>
      </c>
      <c r="AH8151">
        <v>260</v>
      </c>
    </row>
    <row r="8152" spans="1:34" hidden="1" x14ac:dyDescent="0.25">
      <c r="A8152" t="str">
        <f t="shared" si="381"/>
        <v>29 1 3 11 1 6 27 4 0 4103050 298218</v>
      </c>
      <c r="B8152" t="str">
        <f t="shared" si="382"/>
        <v>29 1 3 11 1 6 27 4 0 4103050 298177</v>
      </c>
      <c r="C8152" t="str">
        <f t="shared" si="383"/>
        <v>29 1 3 11 1 6 27 4 0 4103050</v>
      </c>
      <c r="D8152">
        <v>29</v>
      </c>
      <c r="E8152">
        <v>1</v>
      </c>
      <c r="F8152">
        <v>3</v>
      </c>
      <c r="G8152">
        <v>11</v>
      </c>
      <c r="H8152">
        <v>1</v>
      </c>
      <c r="I8152">
        <v>6</v>
      </c>
      <c r="J8152">
        <v>27</v>
      </c>
      <c r="K8152">
        <v>4</v>
      </c>
      <c r="L8152" t="s">
        <v>147</v>
      </c>
      <c r="M8152" t="s">
        <v>210</v>
      </c>
      <c r="N8152" s="13">
        <v>4500000</v>
      </c>
      <c r="O8152">
        <v>298218</v>
      </c>
      <c r="P8152">
        <v>2024</v>
      </c>
      <c r="Q8152">
        <v>1053769945</v>
      </c>
      <c r="R8152" t="s">
        <v>1846</v>
      </c>
      <c r="S8152" s="13">
        <v>4500000</v>
      </c>
      <c r="T8152">
        <v>0</v>
      </c>
      <c r="U8152" t="s">
        <v>6507</v>
      </c>
      <c r="V8152" t="s">
        <v>2295</v>
      </c>
      <c r="W8152">
        <v>5004</v>
      </c>
      <c r="X8152">
        <v>0</v>
      </c>
      <c r="Y8152">
        <v>298177</v>
      </c>
      <c r="Z8152">
        <v>20240614</v>
      </c>
      <c r="AA8152">
        <v>2404190579</v>
      </c>
      <c r="AB8152">
        <v>2</v>
      </c>
      <c r="AC8152" t="s">
        <v>2281</v>
      </c>
      <c r="AD8152" t="s">
        <v>2281</v>
      </c>
      <c r="AE8152">
        <v>11101</v>
      </c>
      <c r="AF8152" t="s">
        <v>2281</v>
      </c>
      <c r="AG8152" t="s">
        <v>549</v>
      </c>
      <c r="AH8152">
        <v>260</v>
      </c>
    </row>
    <row r="8153" spans="1:34" hidden="1" x14ac:dyDescent="0.25">
      <c r="A8153" t="str">
        <f t="shared" si="381"/>
        <v>29 1 3 11 1 6 29 1 0 4103004 298219</v>
      </c>
      <c r="B8153" t="str">
        <f t="shared" si="382"/>
        <v>29 1 3 11 1 6 29 1 0 4103004 298173</v>
      </c>
      <c r="C8153" t="str">
        <f t="shared" si="383"/>
        <v>29 1 3 11 1 6 29 1 0 4103004</v>
      </c>
      <c r="D8153">
        <v>29</v>
      </c>
      <c r="E8153">
        <v>1</v>
      </c>
      <c r="F8153">
        <v>3</v>
      </c>
      <c r="G8153">
        <v>11</v>
      </c>
      <c r="H8153">
        <v>1</v>
      </c>
      <c r="I8153">
        <v>6</v>
      </c>
      <c r="J8153">
        <v>29</v>
      </c>
      <c r="K8153">
        <v>1</v>
      </c>
      <c r="L8153" t="s">
        <v>147</v>
      </c>
      <c r="M8153" t="s">
        <v>212</v>
      </c>
      <c r="N8153" s="13">
        <v>51489751</v>
      </c>
      <c r="O8153">
        <v>298219</v>
      </c>
      <c r="P8153">
        <v>2024</v>
      </c>
      <c r="Q8153">
        <v>800011189</v>
      </c>
      <c r="R8153" t="s">
        <v>1853</v>
      </c>
      <c r="S8153" s="13">
        <v>51489751</v>
      </c>
      <c r="T8153">
        <v>0</v>
      </c>
      <c r="U8153" t="s">
        <v>6508</v>
      </c>
      <c r="V8153" t="s">
        <v>6509</v>
      </c>
      <c r="W8153">
        <v>5016</v>
      </c>
      <c r="X8153">
        <v>0</v>
      </c>
      <c r="Y8153">
        <v>298173</v>
      </c>
      <c r="Z8153">
        <v>20240614</v>
      </c>
      <c r="AA8153">
        <v>2404090532</v>
      </c>
      <c r="AB8153">
        <v>1</v>
      </c>
      <c r="AC8153" t="s">
        <v>2281</v>
      </c>
      <c r="AD8153" t="s">
        <v>2281</v>
      </c>
      <c r="AE8153">
        <v>11101</v>
      </c>
      <c r="AF8153" t="s">
        <v>2281</v>
      </c>
      <c r="AG8153" t="s">
        <v>549</v>
      </c>
      <c r="AH8153">
        <v>250</v>
      </c>
    </row>
    <row r="8154" spans="1:34" hidden="1" x14ac:dyDescent="0.25">
      <c r="A8154" t="str">
        <f t="shared" si="381"/>
        <v>29 1 3 11 1 7 75 2 0 4103050 298220</v>
      </c>
      <c r="B8154" t="str">
        <f t="shared" si="382"/>
        <v>29 1 3 11 1 7 75 2 0 4103050 298032</v>
      </c>
      <c r="C8154" t="str">
        <f t="shared" si="383"/>
        <v>29 1 3 11 1 7 75 2 0 4103050</v>
      </c>
      <c r="D8154">
        <v>29</v>
      </c>
      <c r="E8154">
        <v>1</v>
      </c>
      <c r="F8154">
        <v>3</v>
      </c>
      <c r="G8154">
        <v>11</v>
      </c>
      <c r="H8154">
        <v>1</v>
      </c>
      <c r="I8154">
        <v>7</v>
      </c>
      <c r="J8154">
        <v>75</v>
      </c>
      <c r="K8154">
        <v>2</v>
      </c>
      <c r="L8154" t="s">
        <v>147</v>
      </c>
      <c r="M8154" t="s">
        <v>210</v>
      </c>
      <c r="N8154" s="13">
        <v>2200000</v>
      </c>
      <c r="O8154">
        <v>298220</v>
      </c>
      <c r="P8154">
        <v>2024</v>
      </c>
      <c r="Q8154">
        <v>30239912</v>
      </c>
      <c r="R8154" t="s">
        <v>1857</v>
      </c>
      <c r="S8154" s="13">
        <v>2200000</v>
      </c>
      <c r="T8154">
        <v>0</v>
      </c>
      <c r="U8154" t="s">
        <v>6510</v>
      </c>
      <c r="V8154" t="s">
        <v>2295</v>
      </c>
      <c r="W8154">
        <v>5004</v>
      </c>
      <c r="X8154">
        <v>0</v>
      </c>
      <c r="Y8154">
        <v>298032</v>
      </c>
      <c r="Z8154">
        <v>20240614</v>
      </c>
      <c r="AA8154">
        <v>2403080445</v>
      </c>
      <c r="AB8154">
        <v>3</v>
      </c>
      <c r="AC8154" t="s">
        <v>2281</v>
      </c>
      <c r="AD8154" t="s">
        <v>2281</v>
      </c>
      <c r="AE8154">
        <v>11101</v>
      </c>
      <c r="AF8154" t="s">
        <v>2281</v>
      </c>
      <c r="AG8154" t="s">
        <v>549</v>
      </c>
      <c r="AH8154">
        <v>260</v>
      </c>
    </row>
    <row r="8155" spans="1:34" hidden="1" x14ac:dyDescent="0.25">
      <c r="A8155" t="str">
        <f t="shared" si="381"/>
        <v>29 11 1 11 2 2 3 0 2120202009 0 298221</v>
      </c>
      <c r="B8155" t="str">
        <f t="shared" si="382"/>
        <v>29 11 1 11 2 2 3 0 2120202009 0 298018</v>
      </c>
      <c r="C8155" t="str">
        <f t="shared" si="383"/>
        <v>29 11 1 11 2 2 3 0 2120202009 0</v>
      </c>
      <c r="D8155">
        <v>29</v>
      </c>
      <c r="E8155">
        <v>11</v>
      </c>
      <c r="F8155">
        <v>1</v>
      </c>
      <c r="G8155">
        <v>11</v>
      </c>
      <c r="H8155">
        <v>2</v>
      </c>
      <c r="I8155">
        <v>2</v>
      </c>
      <c r="J8155">
        <v>3</v>
      </c>
      <c r="K8155">
        <v>0</v>
      </c>
      <c r="L8155" t="s">
        <v>730</v>
      </c>
      <c r="M8155" t="s">
        <v>147</v>
      </c>
      <c r="N8155" s="13">
        <v>270000</v>
      </c>
      <c r="O8155">
        <v>298221</v>
      </c>
      <c r="P8155">
        <v>2024</v>
      </c>
      <c r="Q8155">
        <v>890801053</v>
      </c>
      <c r="R8155" t="s">
        <v>784</v>
      </c>
      <c r="S8155" s="13">
        <v>270000</v>
      </c>
      <c r="T8155">
        <v>0</v>
      </c>
      <c r="U8155" t="s">
        <v>6486</v>
      </c>
      <c r="V8155" t="s">
        <v>3948</v>
      </c>
      <c r="W8155">
        <v>5004</v>
      </c>
      <c r="X8155">
        <v>0</v>
      </c>
      <c r="Y8155">
        <v>298018</v>
      </c>
      <c r="Z8155">
        <v>20240614</v>
      </c>
      <c r="AA8155">
        <v>0</v>
      </c>
      <c r="AB8155">
        <v>0</v>
      </c>
      <c r="AC8155" t="s">
        <v>2281</v>
      </c>
      <c r="AD8155" t="s">
        <v>2281</v>
      </c>
      <c r="AE8155">
        <v>11101</v>
      </c>
      <c r="AF8155" t="s">
        <v>2281</v>
      </c>
      <c r="AG8155" t="s">
        <v>549</v>
      </c>
      <c r="AH8155">
        <v>122</v>
      </c>
    </row>
    <row r="8156" spans="1:34" hidden="1" x14ac:dyDescent="0.25">
      <c r="A8156" t="str">
        <f t="shared" si="381"/>
        <v>29 1 3 22 1 6 27 0 0 4103050 298222</v>
      </c>
      <c r="B8156" t="str">
        <f t="shared" si="382"/>
        <v>29 1 3 22 1 6 27 0 0 4103050 298003</v>
      </c>
      <c r="C8156" t="str">
        <f t="shared" si="383"/>
        <v>29 1 3 22 1 6 27 0 0 4103050</v>
      </c>
      <c r="D8156">
        <v>29</v>
      </c>
      <c r="E8156">
        <v>1</v>
      </c>
      <c r="F8156">
        <v>3</v>
      </c>
      <c r="G8156">
        <v>22</v>
      </c>
      <c r="H8156">
        <v>1</v>
      </c>
      <c r="I8156">
        <v>6</v>
      </c>
      <c r="J8156">
        <v>27</v>
      </c>
      <c r="K8156">
        <v>0</v>
      </c>
      <c r="L8156" t="s">
        <v>147</v>
      </c>
      <c r="M8156" t="s">
        <v>210</v>
      </c>
      <c r="N8156" s="13">
        <v>143935914</v>
      </c>
      <c r="O8156">
        <v>298222</v>
      </c>
      <c r="P8156">
        <v>2024</v>
      </c>
      <c r="Q8156">
        <v>800139366</v>
      </c>
      <c r="R8156" t="s">
        <v>1026</v>
      </c>
      <c r="S8156" s="13">
        <v>143935914</v>
      </c>
      <c r="T8156">
        <v>0</v>
      </c>
      <c r="U8156" t="s">
        <v>6377</v>
      </c>
      <c r="V8156" t="s">
        <v>6511</v>
      </c>
      <c r="W8156">
        <v>5016</v>
      </c>
      <c r="X8156">
        <v>0</v>
      </c>
      <c r="Y8156">
        <v>298003</v>
      </c>
      <c r="Z8156">
        <v>20240618</v>
      </c>
      <c r="AA8156">
        <v>2401050038</v>
      </c>
      <c r="AB8156">
        <v>5</v>
      </c>
      <c r="AC8156" t="s">
        <v>2281</v>
      </c>
      <c r="AD8156" t="s">
        <v>2281</v>
      </c>
      <c r="AE8156">
        <v>11219</v>
      </c>
      <c r="AF8156" t="s">
        <v>4434</v>
      </c>
      <c r="AG8156" t="s">
        <v>98</v>
      </c>
      <c r="AH8156">
        <v>251</v>
      </c>
    </row>
    <row r="8157" spans="1:34" hidden="1" x14ac:dyDescent="0.25">
      <c r="A8157" t="str">
        <f t="shared" si="381"/>
        <v>29 1 3 11 1 6 27 2 0 4103050 298223</v>
      </c>
      <c r="B8157" t="str">
        <f t="shared" si="382"/>
        <v>29 1 3 11 1 6 27 2 0 4103050 298011</v>
      </c>
      <c r="C8157" t="str">
        <f t="shared" si="383"/>
        <v>29 1 3 11 1 6 27 2 0 4103050</v>
      </c>
      <c r="D8157">
        <v>29</v>
      </c>
      <c r="E8157">
        <v>1</v>
      </c>
      <c r="F8157">
        <v>3</v>
      </c>
      <c r="G8157">
        <v>11</v>
      </c>
      <c r="H8157">
        <v>1</v>
      </c>
      <c r="I8157">
        <v>6</v>
      </c>
      <c r="J8157">
        <v>27</v>
      </c>
      <c r="K8157">
        <v>2</v>
      </c>
      <c r="L8157" t="s">
        <v>147</v>
      </c>
      <c r="M8157" t="s">
        <v>210</v>
      </c>
      <c r="N8157" s="13">
        <v>36396360</v>
      </c>
      <c r="O8157">
        <v>298223</v>
      </c>
      <c r="P8157">
        <v>2024</v>
      </c>
      <c r="Q8157">
        <v>800072164</v>
      </c>
      <c r="R8157" t="s">
        <v>1840</v>
      </c>
      <c r="S8157" s="13">
        <v>36396360</v>
      </c>
      <c r="T8157">
        <v>0</v>
      </c>
      <c r="U8157" t="s">
        <v>6388</v>
      </c>
      <c r="V8157" t="s">
        <v>6512</v>
      </c>
      <c r="W8157">
        <v>5016</v>
      </c>
      <c r="X8157">
        <v>0</v>
      </c>
      <c r="Y8157">
        <v>298011</v>
      </c>
      <c r="Z8157">
        <v>20240618</v>
      </c>
      <c r="AA8157">
        <v>2402020301</v>
      </c>
      <c r="AB8157">
        <v>4</v>
      </c>
      <c r="AC8157" t="s">
        <v>2281</v>
      </c>
      <c r="AD8157" t="s">
        <v>2281</v>
      </c>
      <c r="AE8157">
        <v>11101</v>
      </c>
      <c r="AF8157" t="s">
        <v>2281</v>
      </c>
      <c r="AG8157" t="s">
        <v>549</v>
      </c>
      <c r="AH8157">
        <v>250</v>
      </c>
    </row>
    <row r="8158" spans="1:34" hidden="1" x14ac:dyDescent="0.25">
      <c r="A8158" t="str">
        <f t="shared" si="381"/>
        <v>29 1 3 22 1 6 27 0 0 4103050 298224</v>
      </c>
      <c r="B8158" t="str">
        <f t="shared" si="382"/>
        <v>29 1 3 22 1 6 27 0 0 4103050 298012</v>
      </c>
      <c r="C8158" t="str">
        <f t="shared" si="383"/>
        <v>29 1 3 22 1 6 27 0 0 4103050</v>
      </c>
      <c r="D8158">
        <v>29</v>
      </c>
      <c r="E8158">
        <v>1</v>
      </c>
      <c r="F8158">
        <v>3</v>
      </c>
      <c r="G8158">
        <v>22</v>
      </c>
      <c r="H8158">
        <v>1</v>
      </c>
      <c r="I8158">
        <v>6</v>
      </c>
      <c r="J8158">
        <v>27</v>
      </c>
      <c r="K8158">
        <v>0</v>
      </c>
      <c r="L8158" t="s">
        <v>147</v>
      </c>
      <c r="M8158" t="s">
        <v>210</v>
      </c>
      <c r="N8158" s="13">
        <v>21029008</v>
      </c>
      <c r="O8158">
        <v>298224</v>
      </c>
      <c r="P8158">
        <v>2024</v>
      </c>
      <c r="Q8158">
        <v>800140980</v>
      </c>
      <c r="R8158" t="s">
        <v>1841</v>
      </c>
      <c r="S8158" s="13">
        <v>21029008</v>
      </c>
      <c r="T8158">
        <v>0</v>
      </c>
      <c r="U8158" t="s">
        <v>6390</v>
      </c>
      <c r="V8158" t="s">
        <v>6513</v>
      </c>
      <c r="W8158">
        <v>5016</v>
      </c>
      <c r="X8158">
        <v>0</v>
      </c>
      <c r="Y8158">
        <v>298012</v>
      </c>
      <c r="Z8158">
        <v>20240618</v>
      </c>
      <c r="AA8158">
        <v>2402020299</v>
      </c>
      <c r="AB8158">
        <v>4</v>
      </c>
      <c r="AC8158" t="s">
        <v>2281</v>
      </c>
      <c r="AD8158" t="s">
        <v>2281</v>
      </c>
      <c r="AE8158">
        <v>11219</v>
      </c>
      <c r="AF8158" t="s">
        <v>4434</v>
      </c>
      <c r="AG8158" t="s">
        <v>98</v>
      </c>
      <c r="AH8158">
        <v>250</v>
      </c>
    </row>
    <row r="8159" spans="1:34" hidden="1" x14ac:dyDescent="0.25">
      <c r="A8159" t="str">
        <f t="shared" si="381"/>
        <v>29 1 3 11 1 6 29 2 0 4103050 298225</v>
      </c>
      <c r="B8159" t="str">
        <f t="shared" si="382"/>
        <v>29 1 3 11 1 6 29 2 0 4103050 298031</v>
      </c>
      <c r="C8159" t="str">
        <f t="shared" si="383"/>
        <v>29 1 3 11 1 6 29 2 0 4103050</v>
      </c>
      <c r="D8159">
        <v>29</v>
      </c>
      <c r="E8159">
        <v>1</v>
      </c>
      <c r="F8159">
        <v>3</v>
      </c>
      <c r="G8159">
        <v>11</v>
      </c>
      <c r="H8159">
        <v>1</v>
      </c>
      <c r="I8159">
        <v>6</v>
      </c>
      <c r="J8159">
        <v>29</v>
      </c>
      <c r="K8159">
        <v>2</v>
      </c>
      <c r="L8159" t="s">
        <v>147</v>
      </c>
      <c r="M8159" t="s">
        <v>210</v>
      </c>
      <c r="N8159" s="13">
        <v>4000000</v>
      </c>
      <c r="O8159">
        <v>298225</v>
      </c>
      <c r="P8159">
        <v>2024</v>
      </c>
      <c r="Q8159">
        <v>1053817739</v>
      </c>
      <c r="R8159" t="s">
        <v>1854</v>
      </c>
      <c r="S8159" s="13">
        <v>4000000</v>
      </c>
      <c r="T8159">
        <v>0</v>
      </c>
      <c r="U8159" t="s">
        <v>6514</v>
      </c>
      <c r="V8159" t="s">
        <v>2295</v>
      </c>
      <c r="W8159">
        <v>5004</v>
      </c>
      <c r="X8159">
        <v>0</v>
      </c>
      <c r="Y8159">
        <v>298031</v>
      </c>
      <c r="Z8159">
        <v>20240618</v>
      </c>
      <c r="AA8159">
        <v>2403070438</v>
      </c>
      <c r="AB8159">
        <v>3</v>
      </c>
      <c r="AC8159" t="s">
        <v>2281</v>
      </c>
      <c r="AD8159" t="s">
        <v>2281</v>
      </c>
      <c r="AE8159">
        <v>11101</v>
      </c>
      <c r="AF8159" t="s">
        <v>2281</v>
      </c>
      <c r="AG8159" t="s">
        <v>549</v>
      </c>
      <c r="AH8159">
        <v>260</v>
      </c>
    </row>
    <row r="8160" spans="1:34" hidden="1" x14ac:dyDescent="0.25">
      <c r="A8160" t="str">
        <f t="shared" si="381"/>
        <v>29 1 3 11 1 6 27 4 0 4103050 298226</v>
      </c>
      <c r="B8160" t="str">
        <f t="shared" si="382"/>
        <v>29 1 3 11 1 6 27 4 0 4103050 298175</v>
      </c>
      <c r="C8160" t="str">
        <f t="shared" si="383"/>
        <v>29 1 3 11 1 6 27 4 0 4103050</v>
      </c>
      <c r="D8160">
        <v>29</v>
      </c>
      <c r="E8160">
        <v>1</v>
      </c>
      <c r="F8160">
        <v>3</v>
      </c>
      <c r="G8160">
        <v>11</v>
      </c>
      <c r="H8160">
        <v>1</v>
      </c>
      <c r="I8160">
        <v>6</v>
      </c>
      <c r="J8160">
        <v>27</v>
      </c>
      <c r="K8160">
        <v>4</v>
      </c>
      <c r="L8160" t="s">
        <v>147</v>
      </c>
      <c r="M8160" t="s">
        <v>210</v>
      </c>
      <c r="N8160" s="13">
        <v>2700000</v>
      </c>
      <c r="O8160">
        <v>298226</v>
      </c>
      <c r="P8160">
        <v>2024</v>
      </c>
      <c r="Q8160">
        <v>30314246</v>
      </c>
      <c r="R8160" t="s">
        <v>1845</v>
      </c>
      <c r="S8160" s="13">
        <v>2700000</v>
      </c>
      <c r="T8160">
        <v>0</v>
      </c>
      <c r="U8160" t="s">
        <v>6515</v>
      </c>
      <c r="V8160" t="s">
        <v>2295</v>
      </c>
      <c r="W8160">
        <v>5004</v>
      </c>
      <c r="X8160">
        <v>0</v>
      </c>
      <c r="Y8160">
        <v>298175</v>
      </c>
      <c r="Z8160">
        <v>20240618</v>
      </c>
      <c r="AA8160">
        <v>2404160564</v>
      </c>
      <c r="AB8160">
        <v>2</v>
      </c>
      <c r="AC8160" t="s">
        <v>2281</v>
      </c>
      <c r="AD8160" t="s">
        <v>2281</v>
      </c>
      <c r="AE8160">
        <v>11101</v>
      </c>
      <c r="AF8160" t="s">
        <v>2281</v>
      </c>
      <c r="AG8160" t="s">
        <v>549</v>
      </c>
      <c r="AH8160">
        <v>260</v>
      </c>
    </row>
    <row r="8161" spans="1:34" hidden="1" x14ac:dyDescent="0.25">
      <c r="A8161" t="str">
        <f t="shared" si="381"/>
        <v>29 1 3 11 1 7 77 0 0 4599034 298227</v>
      </c>
      <c r="B8161" t="str">
        <f t="shared" si="382"/>
        <v>29 1 3 11 1 7 77 0 0 4599034 298181</v>
      </c>
      <c r="C8161" t="str">
        <f t="shared" si="383"/>
        <v>29 1 3 11 1 7 77 0 0 4599034</v>
      </c>
      <c r="D8161">
        <v>29</v>
      </c>
      <c r="E8161">
        <v>1</v>
      </c>
      <c r="F8161">
        <v>3</v>
      </c>
      <c r="G8161">
        <v>11</v>
      </c>
      <c r="H8161">
        <v>1</v>
      </c>
      <c r="I8161">
        <v>7</v>
      </c>
      <c r="J8161">
        <v>77</v>
      </c>
      <c r="K8161">
        <v>0</v>
      </c>
      <c r="L8161" t="s">
        <v>147</v>
      </c>
      <c r="M8161" t="s">
        <v>215</v>
      </c>
      <c r="N8161" s="13">
        <v>23734632</v>
      </c>
      <c r="O8161">
        <v>298227</v>
      </c>
      <c r="P8161">
        <v>2024</v>
      </c>
      <c r="Q8161">
        <v>800028582</v>
      </c>
      <c r="R8161" t="s">
        <v>833</v>
      </c>
      <c r="S8161" s="13">
        <v>23734632</v>
      </c>
      <c r="T8161">
        <v>0</v>
      </c>
      <c r="U8161" t="s">
        <v>2411</v>
      </c>
      <c r="V8161" t="s">
        <v>6516</v>
      </c>
      <c r="W8161">
        <v>5004</v>
      </c>
      <c r="X8161">
        <v>0</v>
      </c>
      <c r="Y8161">
        <v>298181</v>
      </c>
      <c r="Z8161">
        <v>20240618</v>
      </c>
      <c r="AA8161">
        <v>2405020606</v>
      </c>
      <c r="AB8161">
        <v>1</v>
      </c>
      <c r="AC8161" t="s">
        <v>2281</v>
      </c>
      <c r="AD8161" t="s">
        <v>2281</v>
      </c>
      <c r="AE8161">
        <v>11101</v>
      </c>
      <c r="AF8161" t="s">
        <v>2281</v>
      </c>
      <c r="AG8161" t="s">
        <v>549</v>
      </c>
      <c r="AH8161">
        <v>121</v>
      </c>
    </row>
    <row r="8162" spans="1:34" hidden="1" x14ac:dyDescent="0.25">
      <c r="A8162" t="str">
        <f t="shared" si="381"/>
        <v>29 1 3 11 1 7 75 2 0 4103050 298228</v>
      </c>
      <c r="B8162" t="str">
        <f t="shared" si="382"/>
        <v>29 1 3 11 1 7 75 2 0 4103050 298029</v>
      </c>
      <c r="C8162" t="str">
        <f t="shared" si="383"/>
        <v>29 1 3 11 1 7 75 2 0 4103050</v>
      </c>
      <c r="D8162">
        <v>29</v>
      </c>
      <c r="E8162">
        <v>1</v>
      </c>
      <c r="F8162">
        <v>3</v>
      </c>
      <c r="G8162">
        <v>11</v>
      </c>
      <c r="H8162">
        <v>1</v>
      </c>
      <c r="I8162">
        <v>7</v>
      </c>
      <c r="J8162">
        <v>75</v>
      </c>
      <c r="K8162">
        <v>2</v>
      </c>
      <c r="L8162" t="s">
        <v>147</v>
      </c>
      <c r="M8162" t="s">
        <v>210</v>
      </c>
      <c r="N8162" s="13">
        <v>4000000</v>
      </c>
      <c r="O8162">
        <v>298228</v>
      </c>
      <c r="P8162">
        <v>2024</v>
      </c>
      <c r="Q8162">
        <v>9847819</v>
      </c>
      <c r="R8162" t="s">
        <v>1856</v>
      </c>
      <c r="S8162" s="13">
        <v>4000000</v>
      </c>
      <c r="T8162">
        <v>0</v>
      </c>
      <c r="U8162" t="s">
        <v>6517</v>
      </c>
      <c r="V8162" t="s">
        <v>2295</v>
      </c>
      <c r="W8162">
        <v>5004</v>
      </c>
      <c r="X8162">
        <v>0</v>
      </c>
      <c r="Y8162">
        <v>298029</v>
      </c>
      <c r="Z8162">
        <v>20240619</v>
      </c>
      <c r="AA8162">
        <v>2402290420</v>
      </c>
      <c r="AB8162">
        <v>3</v>
      </c>
      <c r="AC8162" t="s">
        <v>2281</v>
      </c>
      <c r="AD8162" t="s">
        <v>2281</v>
      </c>
      <c r="AE8162">
        <v>11101</v>
      </c>
      <c r="AF8162" t="s">
        <v>2281</v>
      </c>
      <c r="AG8162" t="s">
        <v>549</v>
      </c>
      <c r="AH8162">
        <v>260</v>
      </c>
    </row>
    <row r="8163" spans="1:34" hidden="1" x14ac:dyDescent="0.25">
      <c r="A8163" t="str">
        <f t="shared" si="381"/>
        <v>29 1 3 22 1 6 27 0 0 4103050 298229</v>
      </c>
      <c r="B8163" t="str">
        <f t="shared" si="382"/>
        <v>29 1 3 22 1 6 27 0 0 4103050 298013</v>
      </c>
      <c r="C8163" t="str">
        <f t="shared" si="383"/>
        <v>29 1 3 22 1 6 27 0 0 4103050</v>
      </c>
      <c r="D8163">
        <v>29</v>
      </c>
      <c r="E8163">
        <v>1</v>
      </c>
      <c r="F8163">
        <v>3</v>
      </c>
      <c r="G8163">
        <v>22</v>
      </c>
      <c r="H8163">
        <v>1</v>
      </c>
      <c r="I8163">
        <v>6</v>
      </c>
      <c r="J8163">
        <v>27</v>
      </c>
      <c r="K8163">
        <v>0</v>
      </c>
      <c r="L8163" t="s">
        <v>147</v>
      </c>
      <c r="M8163" t="s">
        <v>210</v>
      </c>
      <c r="N8163" s="13">
        <v>24210312</v>
      </c>
      <c r="O8163">
        <v>298229</v>
      </c>
      <c r="P8163">
        <v>2024</v>
      </c>
      <c r="Q8163">
        <v>810002280</v>
      </c>
      <c r="R8163" t="s">
        <v>1992</v>
      </c>
      <c r="S8163" s="13">
        <v>24210312</v>
      </c>
      <c r="T8163">
        <v>0</v>
      </c>
      <c r="U8163" t="s">
        <v>6386</v>
      </c>
      <c r="V8163" t="s">
        <v>6518</v>
      </c>
      <c r="W8163">
        <v>5016</v>
      </c>
      <c r="X8163">
        <v>0</v>
      </c>
      <c r="Y8163">
        <v>298013</v>
      </c>
      <c r="Z8163">
        <v>20240619</v>
      </c>
      <c r="AA8163">
        <v>2402020302</v>
      </c>
      <c r="AB8163">
        <v>4</v>
      </c>
      <c r="AC8163" t="s">
        <v>2281</v>
      </c>
      <c r="AD8163" t="s">
        <v>2281</v>
      </c>
      <c r="AE8163">
        <v>11219</v>
      </c>
      <c r="AF8163" t="s">
        <v>4434</v>
      </c>
      <c r="AG8163" t="s">
        <v>98</v>
      </c>
      <c r="AH8163">
        <v>250</v>
      </c>
    </row>
    <row r="8164" spans="1:34" hidden="1" x14ac:dyDescent="0.25">
      <c r="A8164" t="str">
        <f t="shared" si="381"/>
        <v>29 1 3 11 1 6 27 2 0 4103050 298230</v>
      </c>
      <c r="B8164" t="str">
        <f t="shared" si="382"/>
        <v>29 1 3 11 1 6 27 2 0 4103050 298185</v>
      </c>
      <c r="C8164" t="str">
        <f t="shared" si="383"/>
        <v>29 1 3 11 1 6 27 2 0 4103050</v>
      </c>
      <c r="D8164">
        <v>29</v>
      </c>
      <c r="E8164">
        <v>1</v>
      </c>
      <c r="F8164">
        <v>3</v>
      </c>
      <c r="G8164">
        <v>11</v>
      </c>
      <c r="H8164">
        <v>1</v>
      </c>
      <c r="I8164">
        <v>6</v>
      </c>
      <c r="J8164">
        <v>27</v>
      </c>
      <c r="K8164">
        <v>2</v>
      </c>
      <c r="L8164" t="s">
        <v>147</v>
      </c>
      <c r="M8164" t="s">
        <v>210</v>
      </c>
      <c r="N8164" s="13">
        <v>3445000</v>
      </c>
      <c r="O8164">
        <v>298230</v>
      </c>
      <c r="P8164">
        <v>2024</v>
      </c>
      <c r="Q8164">
        <v>810004561</v>
      </c>
      <c r="R8164" t="s">
        <v>795</v>
      </c>
      <c r="S8164" s="13">
        <v>3445000</v>
      </c>
      <c r="T8164">
        <v>0</v>
      </c>
      <c r="U8164" t="s">
        <v>2352</v>
      </c>
      <c r="V8164" t="s">
        <v>6519</v>
      </c>
      <c r="W8164">
        <v>5004</v>
      </c>
      <c r="X8164">
        <v>0</v>
      </c>
      <c r="Y8164">
        <v>298185</v>
      </c>
      <c r="Z8164">
        <v>20240625</v>
      </c>
      <c r="AA8164">
        <v>2405160660</v>
      </c>
      <c r="AB8164">
        <v>1</v>
      </c>
      <c r="AC8164" t="s">
        <v>2281</v>
      </c>
      <c r="AD8164" t="s">
        <v>2281</v>
      </c>
      <c r="AE8164">
        <v>11101</v>
      </c>
      <c r="AF8164" t="s">
        <v>2281</v>
      </c>
      <c r="AG8164" t="s">
        <v>549</v>
      </c>
      <c r="AH8164">
        <v>261</v>
      </c>
    </row>
    <row r="8165" spans="1:34" hidden="1" x14ac:dyDescent="0.25">
      <c r="A8165" t="str">
        <f t="shared" si="381"/>
        <v>29 1 3 11 1 7 75 0 0 4103052 298231</v>
      </c>
      <c r="B8165" t="str">
        <f t="shared" si="382"/>
        <v>29 1 3 11 1 7 75 0 0 4103052 298037</v>
      </c>
      <c r="C8165" t="str">
        <f t="shared" si="383"/>
        <v>29 1 3 11 1 7 75 0 0 4103052</v>
      </c>
      <c r="D8165">
        <v>29</v>
      </c>
      <c r="E8165">
        <v>1</v>
      </c>
      <c r="F8165">
        <v>3</v>
      </c>
      <c r="G8165">
        <v>11</v>
      </c>
      <c r="H8165">
        <v>1</v>
      </c>
      <c r="I8165">
        <v>7</v>
      </c>
      <c r="J8165">
        <v>75</v>
      </c>
      <c r="K8165">
        <v>0</v>
      </c>
      <c r="L8165" t="s">
        <v>147</v>
      </c>
      <c r="M8165" t="s">
        <v>205</v>
      </c>
      <c r="N8165" s="13">
        <v>3450994</v>
      </c>
      <c r="O8165">
        <v>298231</v>
      </c>
      <c r="P8165">
        <v>2024</v>
      </c>
      <c r="Q8165">
        <v>890801053</v>
      </c>
      <c r="R8165" t="s">
        <v>784</v>
      </c>
      <c r="S8165" s="13">
        <v>3450994</v>
      </c>
      <c r="T8165">
        <v>0</v>
      </c>
      <c r="U8165" t="s">
        <v>6520</v>
      </c>
      <c r="V8165" t="s">
        <v>2342</v>
      </c>
      <c r="W8165">
        <v>5001</v>
      </c>
      <c r="X8165">
        <v>0</v>
      </c>
      <c r="Y8165">
        <v>298037</v>
      </c>
      <c r="Z8165">
        <v>20240627</v>
      </c>
      <c r="AA8165">
        <v>2024062020</v>
      </c>
      <c r="AB8165">
        <v>0</v>
      </c>
      <c r="AC8165" t="s">
        <v>2281</v>
      </c>
      <c r="AD8165" t="s">
        <v>2281</v>
      </c>
      <c r="AE8165">
        <v>11101</v>
      </c>
      <c r="AF8165" t="s">
        <v>2281</v>
      </c>
      <c r="AG8165" t="s">
        <v>549</v>
      </c>
      <c r="AH8165">
        <v>100</v>
      </c>
    </row>
    <row r="8166" spans="1:34" hidden="1" x14ac:dyDescent="0.25">
      <c r="A8166" t="str">
        <f t="shared" si="381"/>
        <v>29 1 3 11 1 6 29 2 0 4103050 298232</v>
      </c>
      <c r="B8166" t="str">
        <f t="shared" si="382"/>
        <v>29 1 3 11 1 6 29 2 0 4103050 298034</v>
      </c>
      <c r="C8166" t="str">
        <f t="shared" si="383"/>
        <v>29 1 3 11 1 6 29 2 0 4103050</v>
      </c>
      <c r="D8166">
        <v>29</v>
      </c>
      <c r="E8166">
        <v>1</v>
      </c>
      <c r="F8166">
        <v>3</v>
      </c>
      <c r="G8166">
        <v>11</v>
      </c>
      <c r="H8166">
        <v>1</v>
      </c>
      <c r="I8166">
        <v>6</v>
      </c>
      <c r="J8166">
        <v>29</v>
      </c>
      <c r="K8166">
        <v>2</v>
      </c>
      <c r="L8166" t="s">
        <v>147</v>
      </c>
      <c r="M8166" t="s">
        <v>210</v>
      </c>
      <c r="N8166" s="13">
        <v>1408463</v>
      </c>
      <c r="O8166">
        <v>298232</v>
      </c>
      <c r="P8166">
        <v>2024</v>
      </c>
      <c r="Q8166">
        <v>890801053</v>
      </c>
      <c r="R8166" t="s">
        <v>784</v>
      </c>
      <c r="S8166" s="13">
        <v>1408463</v>
      </c>
      <c r="T8166">
        <v>0</v>
      </c>
      <c r="U8166" t="s">
        <v>6521</v>
      </c>
      <c r="V8166" t="s">
        <v>2342</v>
      </c>
      <c r="W8166">
        <v>5001</v>
      </c>
      <c r="X8166">
        <v>0</v>
      </c>
      <c r="Y8166">
        <v>298034</v>
      </c>
      <c r="Z8166">
        <v>20240627</v>
      </c>
      <c r="AA8166">
        <v>2024062020</v>
      </c>
      <c r="AB8166">
        <v>0</v>
      </c>
      <c r="AC8166" t="s">
        <v>2281</v>
      </c>
      <c r="AD8166" t="s">
        <v>2281</v>
      </c>
      <c r="AE8166">
        <v>11101</v>
      </c>
      <c r="AF8166" t="s">
        <v>2281</v>
      </c>
      <c r="AG8166" t="s">
        <v>549</v>
      </c>
      <c r="AH8166">
        <v>100</v>
      </c>
    </row>
    <row r="8167" spans="1:34" hidden="1" x14ac:dyDescent="0.25">
      <c r="A8167" t="str">
        <f t="shared" si="381"/>
        <v>29 1 3 11 1 6 27 2 0 4103050 298233</v>
      </c>
      <c r="B8167" t="str">
        <f t="shared" si="382"/>
        <v>29 1 3 11 1 6 27 2 0 4103050 298010</v>
      </c>
      <c r="C8167" t="str">
        <f t="shared" si="383"/>
        <v>29 1 3 11 1 6 27 2 0 4103050</v>
      </c>
      <c r="D8167">
        <v>29</v>
      </c>
      <c r="E8167">
        <v>1</v>
      </c>
      <c r="F8167">
        <v>3</v>
      </c>
      <c r="G8167">
        <v>11</v>
      </c>
      <c r="H8167">
        <v>1</v>
      </c>
      <c r="I8167">
        <v>6</v>
      </c>
      <c r="J8167">
        <v>27</v>
      </c>
      <c r="K8167">
        <v>2</v>
      </c>
      <c r="L8167" t="s">
        <v>147</v>
      </c>
      <c r="M8167" t="s">
        <v>210</v>
      </c>
      <c r="N8167" s="13">
        <v>34778744</v>
      </c>
      <c r="O8167">
        <v>298233</v>
      </c>
      <c r="P8167">
        <v>2024</v>
      </c>
      <c r="Q8167">
        <v>900048110</v>
      </c>
      <c r="R8167" t="s">
        <v>6441</v>
      </c>
      <c r="S8167" s="13">
        <v>34778744</v>
      </c>
      <c r="T8167">
        <v>0</v>
      </c>
      <c r="U8167" t="s">
        <v>6442</v>
      </c>
      <c r="V8167" t="s">
        <v>6522</v>
      </c>
      <c r="W8167">
        <v>5016</v>
      </c>
      <c r="X8167">
        <v>0</v>
      </c>
      <c r="Y8167">
        <v>298010</v>
      </c>
      <c r="Z8167">
        <v>20240628</v>
      </c>
      <c r="AA8167">
        <v>2402020300</v>
      </c>
      <c r="AB8167">
        <v>4</v>
      </c>
      <c r="AC8167" t="s">
        <v>2281</v>
      </c>
      <c r="AD8167" t="s">
        <v>2281</v>
      </c>
      <c r="AE8167">
        <v>11101</v>
      </c>
      <c r="AF8167" t="s">
        <v>2281</v>
      </c>
      <c r="AG8167" t="s">
        <v>549</v>
      </c>
      <c r="AH8167">
        <v>250</v>
      </c>
    </row>
    <row r="8168" spans="1:34" hidden="1" x14ac:dyDescent="0.25">
      <c r="A8168" t="str">
        <f t="shared" si="381"/>
        <v>29 1 3 22 1 6 27 0 0 4103050 298234</v>
      </c>
      <c r="B8168" t="str">
        <f t="shared" si="382"/>
        <v>29 1 3 22 1 6 27 0 0 4103050 298014</v>
      </c>
      <c r="C8168" t="str">
        <f t="shared" si="383"/>
        <v>29 1 3 22 1 6 27 0 0 4103050</v>
      </c>
      <c r="D8168">
        <v>29</v>
      </c>
      <c r="E8168">
        <v>1</v>
      </c>
      <c r="F8168">
        <v>3</v>
      </c>
      <c r="G8168">
        <v>22</v>
      </c>
      <c r="H8168">
        <v>1</v>
      </c>
      <c r="I8168">
        <v>6</v>
      </c>
      <c r="J8168">
        <v>27</v>
      </c>
      <c r="K8168">
        <v>0</v>
      </c>
      <c r="L8168" t="s">
        <v>147</v>
      </c>
      <c r="M8168" t="s">
        <v>210</v>
      </c>
      <c r="N8168" s="13">
        <v>22646624</v>
      </c>
      <c r="O8168">
        <v>298234</v>
      </c>
      <c r="P8168">
        <v>2024</v>
      </c>
      <c r="Q8168">
        <v>890807396</v>
      </c>
      <c r="R8168" t="s">
        <v>1842</v>
      </c>
      <c r="S8168" s="13">
        <v>22646624</v>
      </c>
      <c r="T8168">
        <v>0</v>
      </c>
      <c r="U8168" t="s">
        <v>6442</v>
      </c>
      <c r="V8168" t="s">
        <v>6523</v>
      </c>
      <c r="W8168">
        <v>5016</v>
      </c>
      <c r="X8168">
        <v>0</v>
      </c>
      <c r="Y8168">
        <v>298014</v>
      </c>
      <c r="Z8168">
        <v>20240628</v>
      </c>
      <c r="AA8168">
        <v>2402050307</v>
      </c>
      <c r="AB8168">
        <v>4</v>
      </c>
      <c r="AC8168" t="s">
        <v>2281</v>
      </c>
      <c r="AD8168" t="s">
        <v>2281</v>
      </c>
      <c r="AE8168">
        <v>11219</v>
      </c>
      <c r="AF8168" t="s">
        <v>4434</v>
      </c>
      <c r="AG8168" t="s">
        <v>98</v>
      </c>
      <c r="AH8168">
        <v>250</v>
      </c>
    </row>
    <row r="8169" spans="1:34" hidden="1" x14ac:dyDescent="0.25">
      <c r="A8169" t="str">
        <f t="shared" si="381"/>
        <v>29 1 3 22 1 6 27 0 0 4103050 298235</v>
      </c>
      <c r="B8169" t="str">
        <f t="shared" si="382"/>
        <v>29 1 3 22 1 6 27 0 0 4103050 298172</v>
      </c>
      <c r="C8169" t="str">
        <f t="shared" si="383"/>
        <v>29 1 3 22 1 6 27 0 0 4103050</v>
      </c>
      <c r="D8169">
        <v>29</v>
      </c>
      <c r="E8169">
        <v>1</v>
      </c>
      <c r="F8169">
        <v>3</v>
      </c>
      <c r="G8169">
        <v>22</v>
      </c>
      <c r="H8169">
        <v>1</v>
      </c>
      <c r="I8169">
        <v>6</v>
      </c>
      <c r="J8169">
        <v>27</v>
      </c>
      <c r="K8169">
        <v>0</v>
      </c>
      <c r="L8169" t="s">
        <v>147</v>
      </c>
      <c r="M8169" t="s">
        <v>210</v>
      </c>
      <c r="N8169" s="13">
        <v>96056500</v>
      </c>
      <c r="O8169">
        <v>298235</v>
      </c>
      <c r="P8169">
        <v>2024</v>
      </c>
      <c r="Q8169">
        <v>810005621</v>
      </c>
      <c r="R8169" t="s">
        <v>1993</v>
      </c>
      <c r="S8169" s="13">
        <v>96056500</v>
      </c>
      <c r="T8169">
        <v>0</v>
      </c>
      <c r="U8169" t="s">
        <v>6524</v>
      </c>
      <c r="V8169" t="s">
        <v>6525</v>
      </c>
      <c r="W8169">
        <v>5004</v>
      </c>
      <c r="X8169">
        <v>0</v>
      </c>
      <c r="Y8169">
        <v>298172</v>
      </c>
      <c r="Z8169">
        <v>20240628</v>
      </c>
      <c r="AA8169">
        <v>2403220497</v>
      </c>
      <c r="AB8169">
        <v>2</v>
      </c>
      <c r="AC8169" t="s">
        <v>2281</v>
      </c>
      <c r="AD8169" t="s">
        <v>2281</v>
      </c>
      <c r="AE8169">
        <v>11219</v>
      </c>
      <c r="AF8169" t="s">
        <v>4434</v>
      </c>
      <c r="AG8169" t="s">
        <v>98</v>
      </c>
      <c r="AH8169">
        <v>250</v>
      </c>
    </row>
    <row r="8170" spans="1:34" hidden="1" x14ac:dyDescent="0.25">
      <c r="A8170" t="str">
        <f t="shared" si="381"/>
        <v>29 1 3 11 1 1 28 0 0 4102002 298236</v>
      </c>
      <c r="B8170" t="str">
        <f t="shared" si="382"/>
        <v>29 1 3 11 1 1 28 0 0 4102002 298171</v>
      </c>
      <c r="C8170" t="str">
        <f t="shared" si="383"/>
        <v>29 1 3 11 1 1 28 0 0 4102002</v>
      </c>
      <c r="D8170">
        <v>29</v>
      </c>
      <c r="E8170">
        <v>1</v>
      </c>
      <c r="F8170">
        <v>3</v>
      </c>
      <c r="G8170">
        <v>11</v>
      </c>
      <c r="H8170">
        <v>1</v>
      </c>
      <c r="I8170">
        <v>1</v>
      </c>
      <c r="J8170">
        <v>28</v>
      </c>
      <c r="K8170">
        <v>0</v>
      </c>
      <c r="L8170" t="s">
        <v>147</v>
      </c>
      <c r="M8170" t="s">
        <v>204</v>
      </c>
      <c r="N8170" s="13">
        <v>4500000</v>
      </c>
      <c r="O8170">
        <v>298236</v>
      </c>
      <c r="P8170">
        <v>2024</v>
      </c>
      <c r="Q8170">
        <v>59824036</v>
      </c>
      <c r="R8170" t="s">
        <v>1839</v>
      </c>
      <c r="S8170" s="13">
        <v>4500000</v>
      </c>
      <c r="T8170">
        <v>0</v>
      </c>
      <c r="U8170" t="s">
        <v>6526</v>
      </c>
      <c r="V8170" t="s">
        <v>2295</v>
      </c>
      <c r="W8170">
        <v>5004</v>
      </c>
      <c r="X8170">
        <v>0</v>
      </c>
      <c r="Y8170">
        <v>298171</v>
      </c>
      <c r="Z8170">
        <v>20240629</v>
      </c>
      <c r="AA8170">
        <v>2403210492</v>
      </c>
      <c r="AB8170">
        <v>2</v>
      </c>
      <c r="AC8170" t="s">
        <v>2281</v>
      </c>
      <c r="AD8170" t="s">
        <v>2281</v>
      </c>
      <c r="AE8170">
        <v>11101</v>
      </c>
      <c r="AF8170" t="s">
        <v>2281</v>
      </c>
      <c r="AG8170" t="s">
        <v>549</v>
      </c>
      <c r="AH8170">
        <v>260</v>
      </c>
    </row>
    <row r="8171" spans="1:34" hidden="1" x14ac:dyDescent="0.25">
      <c r="A8171" t="str">
        <f t="shared" si="381"/>
        <v>29 1 3 11 1 7 75 3 0 4103050 298237</v>
      </c>
      <c r="B8171" t="str">
        <f t="shared" si="382"/>
        <v>29 1 3 11 1 7 75 3 0 4103050 298008</v>
      </c>
      <c r="C8171" t="str">
        <f t="shared" si="383"/>
        <v>29 1 3 11 1 7 75 3 0 4103050</v>
      </c>
      <c r="D8171">
        <v>29</v>
      </c>
      <c r="E8171">
        <v>1</v>
      </c>
      <c r="F8171">
        <v>3</v>
      </c>
      <c r="G8171">
        <v>11</v>
      </c>
      <c r="H8171">
        <v>1</v>
      </c>
      <c r="I8171">
        <v>7</v>
      </c>
      <c r="J8171">
        <v>75</v>
      </c>
      <c r="K8171">
        <v>3</v>
      </c>
      <c r="L8171" t="s">
        <v>147</v>
      </c>
      <c r="M8171" t="s">
        <v>210</v>
      </c>
      <c r="N8171" s="13">
        <v>28647500</v>
      </c>
      <c r="O8171">
        <v>298237</v>
      </c>
      <c r="P8171">
        <v>2024</v>
      </c>
      <c r="Q8171">
        <v>900319291</v>
      </c>
      <c r="R8171" t="s">
        <v>785</v>
      </c>
      <c r="S8171" s="13">
        <v>28647500</v>
      </c>
      <c r="T8171">
        <v>0</v>
      </c>
      <c r="U8171" t="s">
        <v>6527</v>
      </c>
      <c r="V8171" t="s">
        <v>2342</v>
      </c>
      <c r="W8171">
        <v>5011</v>
      </c>
      <c r="X8171">
        <v>0</v>
      </c>
      <c r="Y8171">
        <v>298008</v>
      </c>
      <c r="Z8171">
        <v>20240628</v>
      </c>
      <c r="AA8171">
        <v>0</v>
      </c>
      <c r="AB8171">
        <v>0</v>
      </c>
      <c r="AC8171" t="s">
        <v>2281</v>
      </c>
      <c r="AD8171" t="s">
        <v>2281</v>
      </c>
      <c r="AE8171">
        <v>11101</v>
      </c>
      <c r="AF8171" t="s">
        <v>2281</v>
      </c>
      <c r="AG8171" t="s">
        <v>549</v>
      </c>
      <c r="AH8171">
        <v>122</v>
      </c>
    </row>
    <row r="8172" spans="1:34" hidden="1" x14ac:dyDescent="0.25">
      <c r="A8172" t="str">
        <f t="shared" si="381"/>
        <v>29 1 3 11 1 4 52 4 0 3301059 298238</v>
      </c>
      <c r="B8172" t="str">
        <f t="shared" si="382"/>
        <v>29 1 3 11 1 4 52 4 0 3301059 298019</v>
      </c>
      <c r="C8172" t="str">
        <f t="shared" si="383"/>
        <v>29 1 3 11 1 4 52 4 0 3301059</v>
      </c>
      <c r="D8172">
        <v>29</v>
      </c>
      <c r="E8172">
        <v>1</v>
      </c>
      <c r="F8172">
        <v>3</v>
      </c>
      <c r="G8172">
        <v>11</v>
      </c>
      <c r="H8172">
        <v>1</v>
      </c>
      <c r="I8172">
        <v>4</v>
      </c>
      <c r="J8172">
        <v>52</v>
      </c>
      <c r="K8172">
        <v>4</v>
      </c>
      <c r="L8172" t="s">
        <v>147</v>
      </c>
      <c r="M8172" t="s">
        <v>207</v>
      </c>
      <c r="N8172" s="13">
        <v>2541486</v>
      </c>
      <c r="O8172">
        <v>298238</v>
      </c>
      <c r="P8172">
        <v>2024</v>
      </c>
      <c r="Q8172">
        <v>890807724</v>
      </c>
      <c r="R8172" t="s">
        <v>822</v>
      </c>
      <c r="S8172" s="13">
        <v>2541486</v>
      </c>
      <c r="T8172">
        <v>0</v>
      </c>
      <c r="U8172" t="s">
        <v>2339</v>
      </c>
      <c r="V8172" t="s">
        <v>2362</v>
      </c>
      <c r="W8172">
        <v>5016</v>
      </c>
      <c r="X8172">
        <v>0</v>
      </c>
      <c r="Y8172">
        <v>298019</v>
      </c>
      <c r="Z8172">
        <v>20240628</v>
      </c>
      <c r="AA8172">
        <v>2402190350</v>
      </c>
      <c r="AB8172">
        <v>2</v>
      </c>
      <c r="AC8172" t="s">
        <v>2281</v>
      </c>
      <c r="AD8172" t="s">
        <v>2281</v>
      </c>
      <c r="AE8172">
        <v>11101</v>
      </c>
      <c r="AF8172" t="s">
        <v>2281</v>
      </c>
      <c r="AG8172" t="s">
        <v>549</v>
      </c>
      <c r="AH8172">
        <v>252</v>
      </c>
    </row>
    <row r="8173" spans="1:34" hidden="1" x14ac:dyDescent="0.25">
      <c r="A8173" t="str">
        <f t="shared" si="381"/>
        <v>29 1 3 11 1 6 28 2 0 4102042 298239</v>
      </c>
      <c r="B8173" t="str">
        <f t="shared" si="382"/>
        <v>29 1 3 11 1 6 28 2 0 4102042 298028</v>
      </c>
      <c r="C8173" t="str">
        <f t="shared" si="383"/>
        <v>29 1 3 11 1 6 28 2 0 4102042</v>
      </c>
      <c r="D8173">
        <v>29</v>
      </c>
      <c r="E8173">
        <v>1</v>
      </c>
      <c r="F8173">
        <v>3</v>
      </c>
      <c r="G8173">
        <v>11</v>
      </c>
      <c r="H8173">
        <v>1</v>
      </c>
      <c r="I8173">
        <v>6</v>
      </c>
      <c r="J8173">
        <v>28</v>
      </c>
      <c r="K8173">
        <v>2</v>
      </c>
      <c r="L8173" t="s">
        <v>147</v>
      </c>
      <c r="M8173" t="s">
        <v>211</v>
      </c>
      <c r="N8173" s="13">
        <v>2200000</v>
      </c>
      <c r="O8173">
        <v>298239</v>
      </c>
      <c r="P8173">
        <v>2024</v>
      </c>
      <c r="Q8173">
        <v>24341820</v>
      </c>
      <c r="R8173" t="s">
        <v>1847</v>
      </c>
      <c r="S8173" s="13">
        <v>2200000</v>
      </c>
      <c r="T8173">
        <v>0</v>
      </c>
      <c r="U8173" t="s">
        <v>6528</v>
      </c>
      <c r="V8173" t="s">
        <v>2295</v>
      </c>
      <c r="W8173">
        <v>5004</v>
      </c>
      <c r="X8173">
        <v>0</v>
      </c>
      <c r="Y8173">
        <v>298028</v>
      </c>
      <c r="Z8173">
        <v>20240708</v>
      </c>
      <c r="AA8173">
        <v>2402290417</v>
      </c>
      <c r="AB8173">
        <v>4</v>
      </c>
      <c r="AC8173" t="s">
        <v>2281</v>
      </c>
      <c r="AD8173" t="s">
        <v>2281</v>
      </c>
      <c r="AE8173">
        <v>11101</v>
      </c>
      <c r="AF8173" t="s">
        <v>2281</v>
      </c>
      <c r="AG8173" t="s">
        <v>549</v>
      </c>
      <c r="AH8173">
        <v>260</v>
      </c>
    </row>
    <row r="8174" spans="1:34" hidden="1" x14ac:dyDescent="0.25">
      <c r="A8174" t="str">
        <f t="shared" si="381"/>
        <v>29 1 3 11 1 6 28 2 0 4102042 298240</v>
      </c>
      <c r="B8174" t="str">
        <f t="shared" si="382"/>
        <v>29 1 3 11 1 6 28 2 0 4102042 298030</v>
      </c>
      <c r="C8174" t="str">
        <f t="shared" si="383"/>
        <v>29 1 3 11 1 6 28 2 0 4102042</v>
      </c>
      <c r="D8174">
        <v>29</v>
      </c>
      <c r="E8174">
        <v>1</v>
      </c>
      <c r="F8174">
        <v>3</v>
      </c>
      <c r="G8174">
        <v>11</v>
      </c>
      <c r="H8174">
        <v>1</v>
      </c>
      <c r="I8174">
        <v>6</v>
      </c>
      <c r="J8174">
        <v>28</v>
      </c>
      <c r="K8174">
        <v>2</v>
      </c>
      <c r="L8174" t="s">
        <v>147</v>
      </c>
      <c r="M8174" t="s">
        <v>211</v>
      </c>
      <c r="N8174" s="13">
        <v>2200000</v>
      </c>
      <c r="O8174">
        <v>298240</v>
      </c>
      <c r="P8174">
        <v>2024</v>
      </c>
      <c r="Q8174">
        <v>1053777374</v>
      </c>
      <c r="R8174" t="s">
        <v>1848</v>
      </c>
      <c r="S8174" s="13">
        <v>2200000</v>
      </c>
      <c r="T8174">
        <v>0</v>
      </c>
      <c r="U8174" t="s">
        <v>6529</v>
      </c>
      <c r="V8174" t="s">
        <v>2295</v>
      </c>
      <c r="W8174">
        <v>5004</v>
      </c>
      <c r="X8174">
        <v>0</v>
      </c>
      <c r="Y8174">
        <v>298030</v>
      </c>
      <c r="Z8174">
        <v>20240708</v>
      </c>
      <c r="AA8174">
        <v>2403060425</v>
      </c>
      <c r="AB8174">
        <v>4</v>
      </c>
      <c r="AC8174" t="s">
        <v>2281</v>
      </c>
      <c r="AD8174" t="s">
        <v>2281</v>
      </c>
      <c r="AE8174">
        <v>11101</v>
      </c>
      <c r="AF8174" t="s">
        <v>2281</v>
      </c>
      <c r="AG8174" t="s">
        <v>549</v>
      </c>
      <c r="AH8174">
        <v>260</v>
      </c>
    </row>
    <row r="8175" spans="1:34" hidden="1" x14ac:dyDescent="0.25">
      <c r="A8175" t="str">
        <f t="shared" si="381"/>
        <v>29 1 3 11 1 6 28 2 0 4102042 298241</v>
      </c>
      <c r="B8175" t="str">
        <f t="shared" si="382"/>
        <v>29 1 3 11 1 6 28 2 0 4102042 298040</v>
      </c>
      <c r="C8175" t="str">
        <f t="shared" si="383"/>
        <v>29 1 3 11 1 6 28 2 0 4102042</v>
      </c>
      <c r="D8175">
        <v>29</v>
      </c>
      <c r="E8175">
        <v>1</v>
      </c>
      <c r="F8175">
        <v>3</v>
      </c>
      <c r="G8175">
        <v>11</v>
      </c>
      <c r="H8175">
        <v>1</v>
      </c>
      <c r="I8175">
        <v>6</v>
      </c>
      <c r="J8175">
        <v>28</v>
      </c>
      <c r="K8175">
        <v>2</v>
      </c>
      <c r="L8175" t="s">
        <v>147</v>
      </c>
      <c r="M8175" t="s">
        <v>211</v>
      </c>
      <c r="N8175" s="13">
        <v>4500000</v>
      </c>
      <c r="O8175">
        <v>298241</v>
      </c>
      <c r="P8175">
        <v>2024</v>
      </c>
      <c r="Q8175">
        <v>30400495</v>
      </c>
      <c r="R8175" t="s">
        <v>1850</v>
      </c>
      <c r="S8175" s="13">
        <v>4500000</v>
      </c>
      <c r="T8175">
        <v>0</v>
      </c>
      <c r="U8175" t="s">
        <v>6530</v>
      </c>
      <c r="V8175" t="s">
        <v>2295</v>
      </c>
      <c r="W8175">
        <v>5004</v>
      </c>
      <c r="X8175">
        <v>0</v>
      </c>
      <c r="Y8175">
        <v>298040</v>
      </c>
      <c r="Z8175">
        <v>20240708</v>
      </c>
      <c r="AA8175">
        <v>2403140469</v>
      </c>
      <c r="AB8175">
        <v>4</v>
      </c>
      <c r="AC8175" t="s">
        <v>2281</v>
      </c>
      <c r="AD8175" t="s">
        <v>2281</v>
      </c>
      <c r="AE8175">
        <v>11101</v>
      </c>
      <c r="AF8175" t="s">
        <v>2281</v>
      </c>
      <c r="AG8175" t="s">
        <v>549</v>
      </c>
      <c r="AH8175">
        <v>260</v>
      </c>
    </row>
    <row r="8176" spans="1:34" hidden="1" x14ac:dyDescent="0.25">
      <c r="A8176" t="str">
        <f t="shared" si="381"/>
        <v>29 1 3 11 1 6 27 4 0 4103050 298242</v>
      </c>
      <c r="B8176" t="str">
        <f t="shared" si="382"/>
        <v>29 1 3 11 1 6 27 4 0 4103050 298027</v>
      </c>
      <c r="C8176" t="str">
        <f t="shared" si="383"/>
        <v>29 1 3 11 1 6 27 4 0 4103050</v>
      </c>
      <c r="D8176">
        <v>29</v>
      </c>
      <c r="E8176">
        <v>1</v>
      </c>
      <c r="F8176">
        <v>3</v>
      </c>
      <c r="G8176">
        <v>11</v>
      </c>
      <c r="H8176">
        <v>1</v>
      </c>
      <c r="I8176">
        <v>6</v>
      </c>
      <c r="J8176">
        <v>27</v>
      </c>
      <c r="K8176">
        <v>4</v>
      </c>
      <c r="L8176" t="s">
        <v>147</v>
      </c>
      <c r="M8176" t="s">
        <v>210</v>
      </c>
      <c r="N8176" s="13">
        <v>4500000</v>
      </c>
      <c r="O8176">
        <v>298242</v>
      </c>
      <c r="P8176">
        <v>2024</v>
      </c>
      <c r="Q8176">
        <v>1053783286</v>
      </c>
      <c r="R8176" t="s">
        <v>1844</v>
      </c>
      <c r="S8176" s="13">
        <v>4500000</v>
      </c>
      <c r="T8176">
        <v>0</v>
      </c>
      <c r="U8176" t="s">
        <v>6531</v>
      </c>
      <c r="V8176" t="s">
        <v>2295</v>
      </c>
      <c r="W8176">
        <v>5004</v>
      </c>
      <c r="X8176">
        <v>0</v>
      </c>
      <c r="Y8176">
        <v>298027</v>
      </c>
      <c r="Z8176">
        <v>20240708</v>
      </c>
      <c r="AA8176">
        <v>2402290413</v>
      </c>
      <c r="AB8176">
        <v>4</v>
      </c>
      <c r="AC8176" t="s">
        <v>2281</v>
      </c>
      <c r="AD8176" t="s">
        <v>2281</v>
      </c>
      <c r="AE8176">
        <v>11101</v>
      </c>
      <c r="AF8176" t="s">
        <v>2281</v>
      </c>
      <c r="AG8176" t="s">
        <v>549</v>
      </c>
      <c r="AH8176">
        <v>260</v>
      </c>
    </row>
    <row r="8177" spans="1:34" hidden="1" x14ac:dyDescent="0.25">
      <c r="A8177" t="str">
        <f t="shared" si="381"/>
        <v>29 1 3 11 1 6 27 4 0 4103050 298243</v>
      </c>
      <c r="B8177" t="str">
        <f t="shared" si="382"/>
        <v>29 1 3 11 1 6 27 4 0 4103050 298175</v>
      </c>
      <c r="C8177" t="str">
        <f t="shared" si="383"/>
        <v>29 1 3 11 1 6 27 4 0 4103050</v>
      </c>
      <c r="D8177">
        <v>29</v>
      </c>
      <c r="E8177">
        <v>1</v>
      </c>
      <c r="F8177">
        <v>3</v>
      </c>
      <c r="G8177">
        <v>11</v>
      </c>
      <c r="H8177">
        <v>1</v>
      </c>
      <c r="I8177">
        <v>6</v>
      </c>
      <c r="J8177">
        <v>27</v>
      </c>
      <c r="K8177">
        <v>4</v>
      </c>
      <c r="L8177" t="s">
        <v>147</v>
      </c>
      <c r="M8177" t="s">
        <v>210</v>
      </c>
      <c r="N8177" s="13">
        <v>2700000</v>
      </c>
      <c r="O8177">
        <v>298243</v>
      </c>
      <c r="P8177">
        <v>2024</v>
      </c>
      <c r="Q8177">
        <v>30314246</v>
      </c>
      <c r="R8177" t="s">
        <v>1845</v>
      </c>
      <c r="S8177" s="13">
        <v>2700000</v>
      </c>
      <c r="T8177">
        <v>0</v>
      </c>
      <c r="U8177" t="s">
        <v>6532</v>
      </c>
      <c r="V8177" t="s">
        <v>2295</v>
      </c>
      <c r="W8177">
        <v>5004</v>
      </c>
      <c r="X8177">
        <v>0</v>
      </c>
      <c r="Y8177">
        <v>298175</v>
      </c>
      <c r="Z8177">
        <v>20240708</v>
      </c>
      <c r="AA8177">
        <v>2404160564</v>
      </c>
      <c r="AB8177">
        <v>3</v>
      </c>
      <c r="AC8177" t="s">
        <v>2281</v>
      </c>
      <c r="AD8177" t="s">
        <v>2281</v>
      </c>
      <c r="AE8177">
        <v>11101</v>
      </c>
      <c r="AF8177" t="s">
        <v>2281</v>
      </c>
      <c r="AG8177" t="s">
        <v>549</v>
      </c>
      <c r="AH8177">
        <v>260</v>
      </c>
    </row>
    <row r="8178" spans="1:34" hidden="1" x14ac:dyDescent="0.25">
      <c r="A8178" t="str">
        <f t="shared" si="381"/>
        <v>29 1 3 11 1 7 77 0 0 4599034 298244</v>
      </c>
      <c r="B8178" t="str">
        <f t="shared" si="382"/>
        <v>29 1 3 11 1 7 77 0 0 4599034 298181</v>
      </c>
      <c r="C8178" t="str">
        <f t="shared" si="383"/>
        <v>29 1 3 11 1 7 77 0 0 4599034</v>
      </c>
      <c r="D8178">
        <v>29</v>
      </c>
      <c r="E8178">
        <v>1</v>
      </c>
      <c r="F8178">
        <v>3</v>
      </c>
      <c r="G8178">
        <v>11</v>
      </c>
      <c r="H8178">
        <v>1</v>
      </c>
      <c r="I8178">
        <v>7</v>
      </c>
      <c r="J8178">
        <v>77</v>
      </c>
      <c r="K8178">
        <v>0</v>
      </c>
      <c r="L8178" t="s">
        <v>147</v>
      </c>
      <c r="M8178" t="s">
        <v>215</v>
      </c>
      <c r="N8178" s="13">
        <v>25429962</v>
      </c>
      <c r="O8178">
        <v>298244</v>
      </c>
      <c r="P8178">
        <v>2024</v>
      </c>
      <c r="Q8178">
        <v>800028582</v>
      </c>
      <c r="R8178" t="s">
        <v>833</v>
      </c>
      <c r="S8178" s="13">
        <v>25429962</v>
      </c>
      <c r="T8178">
        <v>0</v>
      </c>
      <c r="U8178" t="s">
        <v>2411</v>
      </c>
      <c r="V8178" t="s">
        <v>6533</v>
      </c>
      <c r="W8178">
        <v>5004</v>
      </c>
      <c r="X8178">
        <v>0</v>
      </c>
      <c r="Y8178">
        <v>298181</v>
      </c>
      <c r="Z8178">
        <v>20240708</v>
      </c>
      <c r="AA8178">
        <v>2405020606</v>
      </c>
      <c r="AB8178">
        <v>2</v>
      </c>
      <c r="AC8178" t="s">
        <v>2281</v>
      </c>
      <c r="AD8178" t="s">
        <v>2281</v>
      </c>
      <c r="AE8178">
        <v>11101</v>
      </c>
      <c r="AF8178" t="s">
        <v>2281</v>
      </c>
      <c r="AG8178" t="s">
        <v>549</v>
      </c>
      <c r="AH8178">
        <v>121</v>
      </c>
    </row>
    <row r="8179" spans="1:34" hidden="1" x14ac:dyDescent="0.25">
      <c r="A8179" t="str">
        <f t="shared" si="381"/>
        <v>29 1 3 11 1 7 75 0 0 4103052 298245</v>
      </c>
      <c r="B8179" t="str">
        <f t="shared" si="382"/>
        <v>29 1 3 11 1 7 75 0 0 4103052 298038</v>
      </c>
      <c r="C8179" t="str">
        <f t="shared" si="383"/>
        <v>29 1 3 11 1 7 75 0 0 4103052</v>
      </c>
      <c r="D8179">
        <v>29</v>
      </c>
      <c r="E8179">
        <v>1</v>
      </c>
      <c r="F8179">
        <v>3</v>
      </c>
      <c r="G8179">
        <v>11</v>
      </c>
      <c r="H8179">
        <v>1</v>
      </c>
      <c r="I8179">
        <v>7</v>
      </c>
      <c r="J8179">
        <v>75</v>
      </c>
      <c r="K8179">
        <v>0</v>
      </c>
      <c r="L8179" t="s">
        <v>147</v>
      </c>
      <c r="M8179" t="s">
        <v>205</v>
      </c>
      <c r="N8179" s="13">
        <v>991848</v>
      </c>
      <c r="O8179">
        <v>298245</v>
      </c>
      <c r="P8179">
        <v>2024</v>
      </c>
      <c r="Q8179">
        <v>900319291</v>
      </c>
      <c r="R8179" t="s">
        <v>785</v>
      </c>
      <c r="S8179" s="13">
        <v>1557140</v>
      </c>
      <c r="T8179">
        <v>0</v>
      </c>
      <c r="U8179" t="s">
        <v>6534</v>
      </c>
      <c r="V8179" t="s">
        <v>2342</v>
      </c>
      <c r="W8179">
        <v>5011</v>
      </c>
      <c r="X8179">
        <v>0</v>
      </c>
      <c r="Y8179">
        <v>298038</v>
      </c>
      <c r="Z8179">
        <v>20240708</v>
      </c>
      <c r="AA8179">
        <v>2024061070</v>
      </c>
      <c r="AB8179">
        <v>0</v>
      </c>
      <c r="AC8179" t="s">
        <v>2281</v>
      </c>
      <c r="AD8179" t="s">
        <v>2281</v>
      </c>
      <c r="AE8179">
        <v>11101</v>
      </c>
      <c r="AF8179" t="s">
        <v>2281</v>
      </c>
      <c r="AG8179" t="s">
        <v>549</v>
      </c>
      <c r="AH8179">
        <v>100</v>
      </c>
    </row>
    <row r="8180" spans="1:34" hidden="1" x14ac:dyDescent="0.25">
      <c r="A8180" t="str">
        <f t="shared" si="381"/>
        <v>29 1 3 11 1 7 75 2 0 4103050 298245</v>
      </c>
      <c r="B8180" t="str">
        <f t="shared" si="382"/>
        <v>29 1 3 11 1 7 75 2 0 4103050 298038</v>
      </c>
      <c r="C8180" t="str">
        <f t="shared" si="383"/>
        <v>29 1 3 11 1 7 75 2 0 4103050</v>
      </c>
      <c r="D8180">
        <v>29</v>
      </c>
      <c r="E8180">
        <v>1</v>
      </c>
      <c r="F8180">
        <v>3</v>
      </c>
      <c r="G8180">
        <v>11</v>
      </c>
      <c r="H8180">
        <v>1</v>
      </c>
      <c r="I8180">
        <v>7</v>
      </c>
      <c r="J8180">
        <v>75</v>
      </c>
      <c r="K8180">
        <v>2</v>
      </c>
      <c r="L8180" t="s">
        <v>147</v>
      </c>
      <c r="M8180" t="s">
        <v>210</v>
      </c>
      <c r="N8180" s="13">
        <v>565292</v>
      </c>
      <c r="O8180">
        <v>298245</v>
      </c>
      <c r="P8180">
        <v>2024</v>
      </c>
      <c r="Q8180">
        <v>900319291</v>
      </c>
      <c r="R8180" t="s">
        <v>785</v>
      </c>
      <c r="S8180" s="13">
        <v>1557140</v>
      </c>
      <c r="T8180">
        <v>0</v>
      </c>
      <c r="U8180" t="s">
        <v>6534</v>
      </c>
      <c r="V8180" t="s">
        <v>2342</v>
      </c>
      <c r="W8180">
        <v>5011</v>
      </c>
      <c r="X8180">
        <v>0</v>
      </c>
      <c r="Y8180">
        <v>298038</v>
      </c>
      <c r="Z8180">
        <v>20240708</v>
      </c>
      <c r="AA8180">
        <v>2024061070</v>
      </c>
      <c r="AB8180">
        <v>0</v>
      </c>
      <c r="AC8180" t="s">
        <v>2281</v>
      </c>
      <c r="AD8180" t="s">
        <v>2281</v>
      </c>
      <c r="AE8180">
        <v>11101</v>
      </c>
      <c r="AF8180" t="s">
        <v>2281</v>
      </c>
      <c r="AG8180" t="s">
        <v>549</v>
      </c>
      <c r="AH8180">
        <v>100</v>
      </c>
    </row>
    <row r="8181" spans="1:34" hidden="1" x14ac:dyDescent="0.25">
      <c r="A8181" t="str">
        <f t="shared" si="381"/>
        <v>29 1 3 11 1 6 29 2 0 4103050 298246</v>
      </c>
      <c r="B8181" t="str">
        <f t="shared" si="382"/>
        <v>29 1 3 11 1 6 29 2 0 4103050 298035</v>
      </c>
      <c r="C8181" t="str">
        <f t="shared" si="383"/>
        <v>29 1 3 11 1 6 29 2 0 4103050</v>
      </c>
      <c r="D8181">
        <v>29</v>
      </c>
      <c r="E8181">
        <v>1</v>
      </c>
      <c r="F8181">
        <v>3</v>
      </c>
      <c r="G8181">
        <v>11</v>
      </c>
      <c r="H8181">
        <v>1</v>
      </c>
      <c r="I8181">
        <v>6</v>
      </c>
      <c r="J8181">
        <v>29</v>
      </c>
      <c r="K8181">
        <v>2</v>
      </c>
      <c r="L8181" t="s">
        <v>147</v>
      </c>
      <c r="M8181" t="s">
        <v>210</v>
      </c>
      <c r="N8181" s="13">
        <v>707640</v>
      </c>
      <c r="O8181">
        <v>298246</v>
      </c>
      <c r="P8181">
        <v>2024</v>
      </c>
      <c r="Q8181">
        <v>900319291</v>
      </c>
      <c r="R8181" t="s">
        <v>785</v>
      </c>
      <c r="S8181" s="13">
        <v>707640</v>
      </c>
      <c r="T8181">
        <v>0</v>
      </c>
      <c r="U8181" t="s">
        <v>6535</v>
      </c>
      <c r="V8181" t="s">
        <v>2342</v>
      </c>
      <c r="W8181">
        <v>5011</v>
      </c>
      <c r="X8181">
        <v>0</v>
      </c>
      <c r="Y8181">
        <v>298035</v>
      </c>
      <c r="Z8181">
        <v>20240708</v>
      </c>
      <c r="AA8181">
        <v>2024061070</v>
      </c>
      <c r="AB8181">
        <v>0</v>
      </c>
      <c r="AC8181" t="s">
        <v>2281</v>
      </c>
      <c r="AD8181" t="s">
        <v>2281</v>
      </c>
      <c r="AE8181">
        <v>11101</v>
      </c>
      <c r="AF8181" t="s">
        <v>2281</v>
      </c>
      <c r="AG8181" t="s">
        <v>549</v>
      </c>
      <c r="AH8181">
        <v>100</v>
      </c>
    </row>
    <row r="8182" spans="1:34" hidden="1" x14ac:dyDescent="0.25">
      <c r="A8182" t="str">
        <f t="shared" si="381"/>
        <v>29 1 3 11 1 7 75 2 0 4103050 298247</v>
      </c>
      <c r="B8182" t="str">
        <f t="shared" si="382"/>
        <v>29 1 3 11 1 7 75 2 0 4103050 298007</v>
      </c>
      <c r="C8182" t="str">
        <f t="shared" si="383"/>
        <v>29 1 3 11 1 7 75 2 0 4103050</v>
      </c>
      <c r="D8182">
        <v>29</v>
      </c>
      <c r="E8182">
        <v>1</v>
      </c>
      <c r="F8182">
        <v>3</v>
      </c>
      <c r="G8182">
        <v>11</v>
      </c>
      <c r="H8182">
        <v>1</v>
      </c>
      <c r="I8182">
        <v>7</v>
      </c>
      <c r="J8182">
        <v>75</v>
      </c>
      <c r="K8182">
        <v>2</v>
      </c>
      <c r="L8182" t="s">
        <v>147</v>
      </c>
      <c r="M8182" t="s">
        <v>210</v>
      </c>
      <c r="N8182" s="13">
        <v>5000000</v>
      </c>
      <c r="O8182">
        <v>298247</v>
      </c>
      <c r="P8182">
        <v>2024</v>
      </c>
      <c r="Q8182">
        <v>13721957</v>
      </c>
      <c r="R8182" t="s">
        <v>1855</v>
      </c>
      <c r="S8182" s="13">
        <v>5000000</v>
      </c>
      <c r="T8182">
        <v>0</v>
      </c>
      <c r="U8182" t="s">
        <v>6536</v>
      </c>
      <c r="V8182" t="s">
        <v>2295</v>
      </c>
      <c r="W8182">
        <v>5004</v>
      </c>
      <c r="X8182">
        <v>0</v>
      </c>
      <c r="Y8182">
        <v>298007</v>
      </c>
      <c r="Z8182">
        <v>20240709</v>
      </c>
      <c r="AA8182">
        <v>2401260246</v>
      </c>
      <c r="AB8182">
        <v>5</v>
      </c>
      <c r="AC8182" t="s">
        <v>2281</v>
      </c>
      <c r="AD8182" t="s">
        <v>2281</v>
      </c>
      <c r="AE8182">
        <v>11101</v>
      </c>
      <c r="AF8182" t="s">
        <v>2281</v>
      </c>
      <c r="AG8182" t="s">
        <v>549</v>
      </c>
      <c r="AH8182">
        <v>260</v>
      </c>
    </row>
    <row r="8183" spans="1:34" hidden="1" x14ac:dyDescent="0.25">
      <c r="A8183" t="str">
        <f t="shared" si="381"/>
        <v>29 1 3 11 1 6 29 2 0 4103050 298248</v>
      </c>
      <c r="B8183" t="str">
        <f t="shared" si="382"/>
        <v>29 1 3 11 1 6 29 2 0 4103050 298031</v>
      </c>
      <c r="C8183" t="str">
        <f t="shared" si="383"/>
        <v>29 1 3 11 1 6 29 2 0 4103050</v>
      </c>
      <c r="D8183">
        <v>29</v>
      </c>
      <c r="E8183">
        <v>1</v>
      </c>
      <c r="F8183">
        <v>3</v>
      </c>
      <c r="G8183">
        <v>11</v>
      </c>
      <c r="H8183">
        <v>1</v>
      </c>
      <c r="I8183">
        <v>6</v>
      </c>
      <c r="J8183">
        <v>29</v>
      </c>
      <c r="K8183">
        <v>2</v>
      </c>
      <c r="L8183" t="s">
        <v>147</v>
      </c>
      <c r="M8183" t="s">
        <v>210</v>
      </c>
      <c r="N8183" s="13">
        <v>4000000</v>
      </c>
      <c r="O8183">
        <v>298248</v>
      </c>
      <c r="P8183">
        <v>2024</v>
      </c>
      <c r="Q8183">
        <v>1053817739</v>
      </c>
      <c r="R8183" t="s">
        <v>1854</v>
      </c>
      <c r="S8183" s="13">
        <v>4000000</v>
      </c>
      <c r="T8183">
        <v>0</v>
      </c>
      <c r="U8183" t="s">
        <v>6537</v>
      </c>
      <c r="V8183" t="s">
        <v>2295</v>
      </c>
      <c r="W8183">
        <v>5004</v>
      </c>
      <c r="X8183">
        <v>0</v>
      </c>
      <c r="Y8183">
        <v>298031</v>
      </c>
      <c r="Z8183">
        <v>20240709</v>
      </c>
      <c r="AA8183">
        <v>2403070438</v>
      </c>
      <c r="AB8183">
        <v>4</v>
      </c>
      <c r="AC8183" t="s">
        <v>2281</v>
      </c>
      <c r="AD8183" t="s">
        <v>2281</v>
      </c>
      <c r="AE8183">
        <v>11101</v>
      </c>
      <c r="AF8183" t="s">
        <v>2281</v>
      </c>
      <c r="AG8183" t="s">
        <v>549</v>
      </c>
      <c r="AH8183">
        <v>260</v>
      </c>
    </row>
    <row r="8184" spans="1:34" hidden="1" x14ac:dyDescent="0.25">
      <c r="A8184" t="str">
        <f t="shared" si="381"/>
        <v>29 1 3 11 1 7 75 2 0 4103050 298249</v>
      </c>
      <c r="B8184" t="str">
        <f t="shared" si="382"/>
        <v>29 1 3 11 1 7 75 2 0 4103050 298029</v>
      </c>
      <c r="C8184" t="str">
        <f t="shared" si="383"/>
        <v>29 1 3 11 1 7 75 2 0 4103050</v>
      </c>
      <c r="D8184">
        <v>29</v>
      </c>
      <c r="E8184">
        <v>1</v>
      </c>
      <c r="F8184">
        <v>3</v>
      </c>
      <c r="G8184">
        <v>11</v>
      </c>
      <c r="H8184">
        <v>1</v>
      </c>
      <c r="I8184">
        <v>7</v>
      </c>
      <c r="J8184">
        <v>75</v>
      </c>
      <c r="K8184">
        <v>2</v>
      </c>
      <c r="L8184" t="s">
        <v>147</v>
      </c>
      <c r="M8184" t="s">
        <v>210</v>
      </c>
      <c r="N8184" s="13">
        <v>4000000</v>
      </c>
      <c r="O8184">
        <v>298249</v>
      </c>
      <c r="P8184">
        <v>2024</v>
      </c>
      <c r="Q8184">
        <v>9847819</v>
      </c>
      <c r="R8184" t="s">
        <v>1856</v>
      </c>
      <c r="S8184" s="13">
        <v>4000000</v>
      </c>
      <c r="T8184">
        <v>0</v>
      </c>
      <c r="U8184" t="s">
        <v>6538</v>
      </c>
      <c r="V8184" t="s">
        <v>2295</v>
      </c>
      <c r="W8184">
        <v>5004</v>
      </c>
      <c r="X8184">
        <v>0</v>
      </c>
      <c r="Y8184">
        <v>298029</v>
      </c>
      <c r="Z8184">
        <v>20240709</v>
      </c>
      <c r="AA8184">
        <v>2402290420</v>
      </c>
      <c r="AB8184">
        <v>4</v>
      </c>
      <c r="AC8184" t="s">
        <v>2281</v>
      </c>
      <c r="AD8184" t="s">
        <v>2281</v>
      </c>
      <c r="AE8184">
        <v>11101</v>
      </c>
      <c r="AF8184" t="s">
        <v>2281</v>
      </c>
      <c r="AG8184" t="s">
        <v>549</v>
      </c>
      <c r="AH8184">
        <v>260</v>
      </c>
    </row>
    <row r="8185" spans="1:34" hidden="1" x14ac:dyDescent="0.25">
      <c r="A8185" t="str">
        <f t="shared" si="381"/>
        <v>29 1 3 11 1 4 52 4 0 3301059 298251</v>
      </c>
      <c r="B8185" t="str">
        <f t="shared" si="382"/>
        <v>29 1 3 11 1 4 52 4 0 3301059 298019</v>
      </c>
      <c r="C8185" t="str">
        <f t="shared" si="383"/>
        <v>29 1 3 11 1 4 52 4 0 3301059</v>
      </c>
      <c r="D8185">
        <v>29</v>
      </c>
      <c r="E8185">
        <v>1</v>
      </c>
      <c r="F8185">
        <v>3</v>
      </c>
      <c r="G8185">
        <v>11</v>
      </c>
      <c r="H8185">
        <v>1</v>
      </c>
      <c r="I8185">
        <v>4</v>
      </c>
      <c r="J8185">
        <v>52</v>
      </c>
      <c r="K8185">
        <v>4</v>
      </c>
      <c r="L8185" t="s">
        <v>147</v>
      </c>
      <c r="M8185" t="s">
        <v>207</v>
      </c>
      <c r="N8185" s="13">
        <v>1074615</v>
      </c>
      <c r="O8185">
        <v>298251</v>
      </c>
      <c r="P8185">
        <v>2024</v>
      </c>
      <c r="Q8185">
        <v>890807724</v>
      </c>
      <c r="R8185" t="s">
        <v>822</v>
      </c>
      <c r="S8185" s="13">
        <v>1074615</v>
      </c>
      <c r="T8185">
        <v>0</v>
      </c>
      <c r="U8185" t="s">
        <v>2339</v>
      </c>
      <c r="V8185" t="s">
        <v>2370</v>
      </c>
      <c r="W8185">
        <v>5016</v>
      </c>
      <c r="X8185">
        <v>0</v>
      </c>
      <c r="Y8185">
        <v>298019</v>
      </c>
      <c r="Z8185">
        <v>20240711</v>
      </c>
      <c r="AA8185">
        <v>2402190350</v>
      </c>
      <c r="AB8185">
        <v>3</v>
      </c>
      <c r="AC8185" t="s">
        <v>2281</v>
      </c>
      <c r="AD8185" t="s">
        <v>2281</v>
      </c>
      <c r="AE8185">
        <v>11101</v>
      </c>
      <c r="AF8185" t="s">
        <v>2281</v>
      </c>
      <c r="AG8185" t="s">
        <v>549</v>
      </c>
      <c r="AH8185">
        <v>252</v>
      </c>
    </row>
    <row r="8186" spans="1:34" hidden="1" x14ac:dyDescent="0.25">
      <c r="A8186" t="str">
        <f t="shared" si="381"/>
        <v>29 1 3 11 1 6 29 2 0 4103050 298252</v>
      </c>
      <c r="B8186" t="str">
        <f t="shared" si="382"/>
        <v>29 1 3 11 1 6 29 2 0 4103050 298034</v>
      </c>
      <c r="C8186" t="str">
        <f t="shared" si="383"/>
        <v>29 1 3 11 1 6 29 2 0 4103050</v>
      </c>
      <c r="D8186">
        <v>29</v>
      </c>
      <c r="E8186">
        <v>1</v>
      </c>
      <c r="F8186">
        <v>3</v>
      </c>
      <c r="G8186">
        <v>11</v>
      </c>
      <c r="H8186">
        <v>1</v>
      </c>
      <c r="I8186">
        <v>6</v>
      </c>
      <c r="J8186">
        <v>29</v>
      </c>
      <c r="K8186">
        <v>2</v>
      </c>
      <c r="L8186" t="s">
        <v>147</v>
      </c>
      <c r="M8186" t="s">
        <v>210</v>
      </c>
      <c r="N8186" s="13">
        <v>2372148</v>
      </c>
      <c r="O8186">
        <v>298252</v>
      </c>
      <c r="P8186">
        <v>2024</v>
      </c>
      <c r="Q8186">
        <v>890801053</v>
      </c>
      <c r="R8186" t="s">
        <v>784</v>
      </c>
      <c r="S8186" s="13">
        <v>2372148</v>
      </c>
      <c r="T8186">
        <v>0</v>
      </c>
      <c r="U8186" t="s">
        <v>6539</v>
      </c>
      <c r="V8186" t="s">
        <v>2342</v>
      </c>
      <c r="W8186">
        <v>5001</v>
      </c>
      <c r="X8186">
        <v>0</v>
      </c>
      <c r="Y8186">
        <v>298034</v>
      </c>
      <c r="Z8186">
        <v>20240711</v>
      </c>
      <c r="AA8186">
        <v>2024071020</v>
      </c>
      <c r="AB8186">
        <v>0</v>
      </c>
      <c r="AC8186" t="s">
        <v>2281</v>
      </c>
      <c r="AD8186" t="s">
        <v>2281</v>
      </c>
      <c r="AE8186">
        <v>11101</v>
      </c>
      <c r="AF8186" t="s">
        <v>2281</v>
      </c>
      <c r="AG8186" t="s">
        <v>549</v>
      </c>
      <c r="AH8186">
        <v>100</v>
      </c>
    </row>
    <row r="8187" spans="1:34" hidden="1" x14ac:dyDescent="0.25">
      <c r="A8187" t="str">
        <f t="shared" si="381"/>
        <v>29 1 3 11 1 7 75 0 0 4103052 298253</v>
      </c>
      <c r="B8187" t="str">
        <f t="shared" si="382"/>
        <v>29 1 3 11 1 7 75 0 0 4103052 298037</v>
      </c>
      <c r="C8187" t="str">
        <f t="shared" si="383"/>
        <v>29 1 3 11 1 7 75 0 0 4103052</v>
      </c>
      <c r="D8187">
        <v>29</v>
      </c>
      <c r="E8187">
        <v>1</v>
      </c>
      <c r="F8187">
        <v>3</v>
      </c>
      <c r="G8187">
        <v>11</v>
      </c>
      <c r="H8187">
        <v>1</v>
      </c>
      <c r="I8187">
        <v>7</v>
      </c>
      <c r="J8187">
        <v>75</v>
      </c>
      <c r="K8187">
        <v>0</v>
      </c>
      <c r="L8187" t="s">
        <v>147</v>
      </c>
      <c r="M8187" t="s">
        <v>205</v>
      </c>
      <c r="N8187" s="13">
        <v>4036792</v>
      </c>
      <c r="O8187">
        <v>298253</v>
      </c>
      <c r="P8187">
        <v>2024</v>
      </c>
      <c r="Q8187">
        <v>890801053</v>
      </c>
      <c r="R8187" t="s">
        <v>784</v>
      </c>
      <c r="S8187" s="13">
        <v>4036792</v>
      </c>
      <c r="T8187">
        <v>0</v>
      </c>
      <c r="U8187" t="s">
        <v>6540</v>
      </c>
      <c r="V8187" t="s">
        <v>2283</v>
      </c>
      <c r="W8187">
        <v>5001</v>
      </c>
      <c r="X8187">
        <v>0</v>
      </c>
      <c r="Y8187">
        <v>298037</v>
      </c>
      <c r="Z8187">
        <v>20240711</v>
      </c>
      <c r="AA8187">
        <v>2024071020</v>
      </c>
      <c r="AB8187">
        <v>0</v>
      </c>
      <c r="AC8187" t="s">
        <v>2281</v>
      </c>
      <c r="AD8187" t="s">
        <v>2281</v>
      </c>
      <c r="AE8187">
        <v>11101</v>
      </c>
      <c r="AF8187" t="s">
        <v>2281</v>
      </c>
      <c r="AG8187" t="s">
        <v>549</v>
      </c>
      <c r="AH8187">
        <v>100</v>
      </c>
    </row>
    <row r="8188" spans="1:34" hidden="1" x14ac:dyDescent="0.25">
      <c r="A8188" t="str">
        <f t="shared" si="381"/>
        <v>29 1 3 11 1 6 29 1 0 4103004 298254</v>
      </c>
      <c r="B8188" t="str">
        <f t="shared" si="382"/>
        <v>29 1 3 11 1 6 29 1 0 4103004 298173</v>
      </c>
      <c r="C8188" t="str">
        <f t="shared" si="383"/>
        <v>29 1 3 11 1 6 29 1 0 4103004</v>
      </c>
      <c r="D8188">
        <v>29</v>
      </c>
      <c r="E8188">
        <v>1</v>
      </c>
      <c r="F8188">
        <v>3</v>
      </c>
      <c r="G8188">
        <v>11</v>
      </c>
      <c r="H8188">
        <v>1</v>
      </c>
      <c r="I8188">
        <v>6</v>
      </c>
      <c r="J8188">
        <v>29</v>
      </c>
      <c r="K8188">
        <v>1</v>
      </c>
      <c r="L8188" t="s">
        <v>147</v>
      </c>
      <c r="M8188" t="s">
        <v>212</v>
      </c>
      <c r="N8188" s="13">
        <v>48983443</v>
      </c>
      <c r="O8188">
        <v>298254</v>
      </c>
      <c r="P8188">
        <v>2024</v>
      </c>
      <c r="Q8188">
        <v>800011189</v>
      </c>
      <c r="R8188" t="s">
        <v>1853</v>
      </c>
      <c r="S8188" s="13">
        <v>48983443</v>
      </c>
      <c r="T8188">
        <v>0</v>
      </c>
      <c r="U8188" t="s">
        <v>6541</v>
      </c>
      <c r="V8188" t="s">
        <v>6542</v>
      </c>
      <c r="W8188">
        <v>5016</v>
      </c>
      <c r="X8188">
        <v>0</v>
      </c>
      <c r="Y8188">
        <v>298173</v>
      </c>
      <c r="Z8188">
        <v>20240715</v>
      </c>
      <c r="AA8188">
        <v>2404090532</v>
      </c>
      <c r="AB8188">
        <v>2</v>
      </c>
      <c r="AC8188" t="s">
        <v>2281</v>
      </c>
      <c r="AD8188" t="s">
        <v>2281</v>
      </c>
      <c r="AE8188">
        <v>11101</v>
      </c>
      <c r="AF8188" t="s">
        <v>2281</v>
      </c>
      <c r="AG8188" t="s">
        <v>549</v>
      </c>
      <c r="AH8188">
        <v>250</v>
      </c>
    </row>
    <row r="8189" spans="1:34" hidden="1" x14ac:dyDescent="0.25">
      <c r="A8189" t="str">
        <f t="shared" si="381"/>
        <v>29 1 3 22 1 6 27 0 0 4103050 298255</v>
      </c>
      <c r="B8189" t="str">
        <f t="shared" si="382"/>
        <v>29 1 3 22 1 6 27 0 0 4103050 298003</v>
      </c>
      <c r="C8189" t="str">
        <f t="shared" si="383"/>
        <v>29 1 3 22 1 6 27 0 0 4103050</v>
      </c>
      <c r="D8189">
        <v>29</v>
      </c>
      <c r="E8189">
        <v>1</v>
      </c>
      <c r="F8189">
        <v>3</v>
      </c>
      <c r="G8189">
        <v>22</v>
      </c>
      <c r="H8189">
        <v>1</v>
      </c>
      <c r="I8189">
        <v>6</v>
      </c>
      <c r="J8189">
        <v>27</v>
      </c>
      <c r="K8189">
        <v>0</v>
      </c>
      <c r="L8189" t="s">
        <v>147</v>
      </c>
      <c r="M8189" t="s">
        <v>210</v>
      </c>
      <c r="N8189" s="13">
        <v>142105335</v>
      </c>
      <c r="O8189">
        <v>298255</v>
      </c>
      <c r="P8189">
        <v>2024</v>
      </c>
      <c r="Q8189">
        <v>800139366</v>
      </c>
      <c r="R8189" t="s">
        <v>1026</v>
      </c>
      <c r="S8189" s="13">
        <v>142105335</v>
      </c>
      <c r="T8189">
        <v>0</v>
      </c>
      <c r="U8189" t="s">
        <v>6377</v>
      </c>
      <c r="V8189" t="s">
        <v>6543</v>
      </c>
      <c r="W8189">
        <v>5016</v>
      </c>
      <c r="X8189">
        <v>0</v>
      </c>
      <c r="Y8189">
        <v>298003</v>
      </c>
      <c r="Z8189">
        <v>20240715</v>
      </c>
      <c r="AA8189">
        <v>2401050038</v>
      </c>
      <c r="AB8189">
        <v>199</v>
      </c>
      <c r="AC8189" t="s">
        <v>2281</v>
      </c>
      <c r="AD8189" t="s">
        <v>2281</v>
      </c>
      <c r="AE8189">
        <v>11219</v>
      </c>
      <c r="AF8189" t="s">
        <v>4434</v>
      </c>
      <c r="AG8189" t="s">
        <v>98</v>
      </c>
      <c r="AH8189">
        <v>251</v>
      </c>
    </row>
    <row r="8190" spans="1:34" hidden="1" x14ac:dyDescent="0.25">
      <c r="A8190" t="str">
        <f t="shared" si="381"/>
        <v>29 1 3 11 1 6 27 2 0 4103050 298256</v>
      </c>
      <c r="B8190" t="str">
        <f t="shared" si="382"/>
        <v>29 1 3 11 1 6 27 2 0 4103050 298011</v>
      </c>
      <c r="C8190" t="str">
        <f t="shared" si="383"/>
        <v>29 1 3 11 1 6 27 2 0 4103050</v>
      </c>
      <c r="D8190">
        <v>29</v>
      </c>
      <c r="E8190">
        <v>1</v>
      </c>
      <c r="F8190">
        <v>3</v>
      </c>
      <c r="G8190">
        <v>11</v>
      </c>
      <c r="H8190">
        <v>1</v>
      </c>
      <c r="I8190">
        <v>6</v>
      </c>
      <c r="J8190">
        <v>27</v>
      </c>
      <c r="K8190">
        <v>2</v>
      </c>
      <c r="L8190" t="s">
        <v>147</v>
      </c>
      <c r="M8190" t="s">
        <v>210</v>
      </c>
      <c r="N8190" s="13">
        <v>36396360</v>
      </c>
      <c r="O8190">
        <v>298256</v>
      </c>
      <c r="P8190">
        <v>2024</v>
      </c>
      <c r="Q8190">
        <v>800072164</v>
      </c>
      <c r="R8190" t="s">
        <v>1840</v>
      </c>
      <c r="S8190" s="13">
        <v>36396360</v>
      </c>
      <c r="T8190">
        <v>0</v>
      </c>
      <c r="U8190" t="s">
        <v>6388</v>
      </c>
      <c r="V8190" t="s">
        <v>6544</v>
      </c>
      <c r="W8190">
        <v>5016</v>
      </c>
      <c r="X8190">
        <v>0</v>
      </c>
      <c r="Y8190">
        <v>298011</v>
      </c>
      <c r="Z8190">
        <v>20240717</v>
      </c>
      <c r="AA8190">
        <v>2402020301</v>
      </c>
      <c r="AB8190">
        <v>5</v>
      </c>
      <c r="AC8190" t="s">
        <v>2281</v>
      </c>
      <c r="AD8190" t="s">
        <v>2281</v>
      </c>
      <c r="AE8190">
        <v>11101</v>
      </c>
      <c r="AF8190" t="s">
        <v>2281</v>
      </c>
      <c r="AG8190" t="s">
        <v>549</v>
      </c>
      <c r="AH8190">
        <v>250</v>
      </c>
    </row>
    <row r="8191" spans="1:34" hidden="1" x14ac:dyDescent="0.25">
      <c r="A8191" t="str">
        <f t="shared" si="381"/>
        <v>29 1 3 22 1 6 27 0 0 4103050 298257</v>
      </c>
      <c r="B8191" t="str">
        <f t="shared" si="382"/>
        <v>29 1 3 22 1 6 27 0 0 4103050 298012</v>
      </c>
      <c r="C8191" t="str">
        <f t="shared" si="383"/>
        <v>29 1 3 22 1 6 27 0 0 4103050</v>
      </c>
      <c r="D8191">
        <v>29</v>
      </c>
      <c r="E8191">
        <v>1</v>
      </c>
      <c r="F8191">
        <v>3</v>
      </c>
      <c r="G8191">
        <v>22</v>
      </c>
      <c r="H8191">
        <v>1</v>
      </c>
      <c r="I8191">
        <v>6</v>
      </c>
      <c r="J8191">
        <v>27</v>
      </c>
      <c r="K8191">
        <v>0</v>
      </c>
      <c r="L8191" t="s">
        <v>147</v>
      </c>
      <c r="M8191" t="s">
        <v>210</v>
      </c>
      <c r="N8191" s="13">
        <v>21029008</v>
      </c>
      <c r="O8191">
        <v>298257</v>
      </c>
      <c r="P8191">
        <v>2024</v>
      </c>
      <c r="Q8191">
        <v>800140980</v>
      </c>
      <c r="R8191" t="s">
        <v>1841</v>
      </c>
      <c r="S8191" s="13">
        <v>21029008</v>
      </c>
      <c r="T8191">
        <v>0</v>
      </c>
      <c r="U8191" t="s">
        <v>6390</v>
      </c>
      <c r="V8191" t="s">
        <v>6545</v>
      </c>
      <c r="W8191">
        <v>5016</v>
      </c>
      <c r="X8191">
        <v>0</v>
      </c>
      <c r="Y8191">
        <v>298012</v>
      </c>
      <c r="Z8191">
        <v>20240717</v>
      </c>
      <c r="AA8191">
        <v>2402020299</v>
      </c>
      <c r="AB8191">
        <v>5</v>
      </c>
      <c r="AC8191" t="s">
        <v>2281</v>
      </c>
      <c r="AD8191" t="s">
        <v>2281</v>
      </c>
      <c r="AE8191">
        <v>11219</v>
      </c>
      <c r="AF8191" t="s">
        <v>4434</v>
      </c>
      <c r="AG8191" t="s">
        <v>98</v>
      </c>
      <c r="AH8191">
        <v>250</v>
      </c>
    </row>
    <row r="8192" spans="1:34" hidden="1" x14ac:dyDescent="0.25">
      <c r="A8192" t="str">
        <f t="shared" si="381"/>
        <v>29 1 3 22 1 6 27 0 0 4103050 298258</v>
      </c>
      <c r="B8192" t="str">
        <f t="shared" si="382"/>
        <v>29 1 3 22 1 6 27 0 0 4103050 298013</v>
      </c>
      <c r="C8192" t="str">
        <f t="shared" si="383"/>
        <v>29 1 3 22 1 6 27 0 0 4103050</v>
      </c>
      <c r="D8192">
        <v>29</v>
      </c>
      <c r="E8192">
        <v>1</v>
      </c>
      <c r="F8192">
        <v>3</v>
      </c>
      <c r="G8192">
        <v>22</v>
      </c>
      <c r="H8192">
        <v>1</v>
      </c>
      <c r="I8192">
        <v>6</v>
      </c>
      <c r="J8192">
        <v>27</v>
      </c>
      <c r="K8192">
        <v>0</v>
      </c>
      <c r="L8192" t="s">
        <v>147</v>
      </c>
      <c r="M8192" t="s">
        <v>210</v>
      </c>
      <c r="N8192" s="13">
        <v>23455432</v>
      </c>
      <c r="O8192">
        <v>298258</v>
      </c>
      <c r="P8192">
        <v>2024</v>
      </c>
      <c r="Q8192">
        <v>810002280</v>
      </c>
      <c r="R8192" t="s">
        <v>1992</v>
      </c>
      <c r="S8192" s="13">
        <v>23455432</v>
      </c>
      <c r="T8192">
        <v>0</v>
      </c>
      <c r="U8192" t="s">
        <v>6386</v>
      </c>
      <c r="V8192" t="s">
        <v>6546</v>
      </c>
      <c r="W8192">
        <v>5016</v>
      </c>
      <c r="X8192">
        <v>0</v>
      </c>
      <c r="Y8192">
        <v>298013</v>
      </c>
      <c r="Z8192">
        <v>20240717</v>
      </c>
      <c r="AA8192">
        <v>2402020302</v>
      </c>
      <c r="AB8192">
        <v>5</v>
      </c>
      <c r="AC8192" t="s">
        <v>2281</v>
      </c>
      <c r="AD8192" t="s">
        <v>2281</v>
      </c>
      <c r="AE8192">
        <v>11219</v>
      </c>
      <c r="AF8192" t="s">
        <v>4434</v>
      </c>
      <c r="AG8192" t="s">
        <v>98</v>
      </c>
      <c r="AH8192">
        <v>250</v>
      </c>
    </row>
    <row r="8193" spans="1:34" hidden="1" x14ac:dyDescent="0.25">
      <c r="A8193" t="str">
        <f t="shared" si="381"/>
        <v>29 1 3 11 1 7 75 2 0 4103050 298259</v>
      </c>
      <c r="B8193" t="str">
        <f t="shared" si="382"/>
        <v>29 1 3 11 1 7 75 2 0 4103050 298032</v>
      </c>
      <c r="C8193" t="str">
        <f t="shared" si="383"/>
        <v>29 1 3 11 1 7 75 2 0 4103050</v>
      </c>
      <c r="D8193">
        <v>29</v>
      </c>
      <c r="E8193">
        <v>1</v>
      </c>
      <c r="F8193">
        <v>3</v>
      </c>
      <c r="G8193">
        <v>11</v>
      </c>
      <c r="H8193">
        <v>1</v>
      </c>
      <c r="I8193">
        <v>7</v>
      </c>
      <c r="J8193">
        <v>75</v>
      </c>
      <c r="K8193">
        <v>2</v>
      </c>
      <c r="L8193" t="s">
        <v>147</v>
      </c>
      <c r="M8193" t="s">
        <v>210</v>
      </c>
      <c r="N8193" s="13">
        <v>2200000</v>
      </c>
      <c r="O8193">
        <v>298259</v>
      </c>
      <c r="P8193">
        <v>2024</v>
      </c>
      <c r="Q8193">
        <v>30239912</v>
      </c>
      <c r="R8193" t="s">
        <v>1857</v>
      </c>
      <c r="S8193" s="13">
        <v>2200000</v>
      </c>
      <c r="T8193">
        <v>0</v>
      </c>
      <c r="U8193" t="s">
        <v>6547</v>
      </c>
      <c r="V8193" t="s">
        <v>2295</v>
      </c>
      <c r="W8193">
        <v>5004</v>
      </c>
      <c r="X8193">
        <v>0</v>
      </c>
      <c r="Y8193">
        <v>298032</v>
      </c>
      <c r="Z8193">
        <v>20240717</v>
      </c>
      <c r="AA8193">
        <v>2403080445</v>
      </c>
      <c r="AB8193">
        <v>4</v>
      </c>
      <c r="AC8193" t="s">
        <v>2281</v>
      </c>
      <c r="AD8193" t="s">
        <v>2281</v>
      </c>
      <c r="AE8193">
        <v>11101</v>
      </c>
      <c r="AF8193" t="s">
        <v>2281</v>
      </c>
      <c r="AG8193" t="s">
        <v>549</v>
      </c>
      <c r="AH8193">
        <v>260</v>
      </c>
    </row>
    <row r="8194" spans="1:34" hidden="1" x14ac:dyDescent="0.25">
      <c r="A8194" t="str">
        <f t="shared" ref="A8194:A8257" si="384">+CONCATENATE(,D8194," ",E8194," ",F8194," ",G8194," ",H8194," ",I8194," ",J8194," ",K8194," ",L8194," ",M8194," ",O8194)</f>
        <v>29 1 3 11 1 6 27 4 0 4103050 298260</v>
      </c>
      <c r="B8194" t="str">
        <f t="shared" ref="B8194:B8257" si="385">+CONCATENATE(,D8194," ",E8194," ",F8194," ",G8194," ",H8194," ",I8194," ",J8194," ",K8194," ",L8194," ",M8194," ",Y8194)</f>
        <v>29 1 3 11 1 6 27 4 0 4103050 298177</v>
      </c>
      <c r="C8194" t="str">
        <f t="shared" ref="C8194:C8257" si="386">+CONCATENATE(,D8194," ",E8194," ",F8194," ",G8194," ",H8194," ",I8194," ",J8194," ",K8194," ",L8194," ",M8194)</f>
        <v>29 1 3 11 1 6 27 4 0 4103050</v>
      </c>
      <c r="D8194">
        <v>29</v>
      </c>
      <c r="E8194">
        <v>1</v>
      </c>
      <c r="F8194">
        <v>3</v>
      </c>
      <c r="G8194">
        <v>11</v>
      </c>
      <c r="H8194">
        <v>1</v>
      </c>
      <c r="I8194">
        <v>6</v>
      </c>
      <c r="J8194">
        <v>27</v>
      </c>
      <c r="K8194">
        <v>4</v>
      </c>
      <c r="L8194" t="s">
        <v>147</v>
      </c>
      <c r="M8194" t="s">
        <v>210</v>
      </c>
      <c r="N8194" s="13">
        <v>4500000</v>
      </c>
      <c r="O8194">
        <v>298260</v>
      </c>
      <c r="P8194">
        <v>2024</v>
      </c>
      <c r="Q8194">
        <v>1053769945</v>
      </c>
      <c r="R8194" t="s">
        <v>1846</v>
      </c>
      <c r="S8194" s="13">
        <v>4500000</v>
      </c>
      <c r="T8194">
        <v>0</v>
      </c>
      <c r="U8194" t="s">
        <v>6548</v>
      </c>
      <c r="V8194" t="s">
        <v>2295</v>
      </c>
      <c r="W8194">
        <v>5004</v>
      </c>
      <c r="X8194">
        <v>0</v>
      </c>
      <c r="Y8194">
        <v>298177</v>
      </c>
      <c r="Z8194">
        <v>20240717</v>
      </c>
      <c r="AA8194">
        <v>2404190579</v>
      </c>
      <c r="AB8194">
        <v>3</v>
      </c>
      <c r="AC8194" t="s">
        <v>2281</v>
      </c>
      <c r="AD8194" t="s">
        <v>2281</v>
      </c>
      <c r="AE8194">
        <v>11101</v>
      </c>
      <c r="AF8194" t="s">
        <v>2281</v>
      </c>
      <c r="AG8194" t="s">
        <v>549</v>
      </c>
      <c r="AH8194">
        <v>260</v>
      </c>
    </row>
    <row r="8195" spans="1:34" hidden="1" x14ac:dyDescent="0.25">
      <c r="A8195" t="str">
        <f t="shared" si="384"/>
        <v>29 1 3 11 1 6 27 2 0 4103050 298261</v>
      </c>
      <c r="B8195" t="str">
        <f t="shared" si="385"/>
        <v>29 1 3 11 1 6 27 2 0 4103050 298010</v>
      </c>
      <c r="C8195" t="str">
        <f t="shared" si="386"/>
        <v>29 1 3 11 1 6 27 2 0 4103050</v>
      </c>
      <c r="D8195">
        <v>29</v>
      </c>
      <c r="E8195">
        <v>1</v>
      </c>
      <c r="F8195">
        <v>3</v>
      </c>
      <c r="G8195">
        <v>11</v>
      </c>
      <c r="H8195">
        <v>1</v>
      </c>
      <c r="I8195">
        <v>6</v>
      </c>
      <c r="J8195">
        <v>27</v>
      </c>
      <c r="K8195">
        <v>2</v>
      </c>
      <c r="L8195" t="s">
        <v>147</v>
      </c>
      <c r="M8195" t="s">
        <v>210</v>
      </c>
      <c r="N8195" s="13">
        <v>34778744</v>
      </c>
      <c r="O8195">
        <v>298261</v>
      </c>
      <c r="P8195">
        <v>2024</v>
      </c>
      <c r="Q8195">
        <v>900048110</v>
      </c>
      <c r="R8195" t="s">
        <v>6441</v>
      </c>
      <c r="S8195" s="13">
        <v>34778744</v>
      </c>
      <c r="T8195">
        <v>0</v>
      </c>
      <c r="U8195" t="s">
        <v>6442</v>
      </c>
      <c r="V8195" t="s">
        <v>6549</v>
      </c>
      <c r="W8195">
        <v>5016</v>
      </c>
      <c r="X8195">
        <v>0</v>
      </c>
      <c r="Y8195">
        <v>298010</v>
      </c>
      <c r="Z8195">
        <v>20240718</v>
      </c>
      <c r="AA8195">
        <v>2402020300</v>
      </c>
      <c r="AB8195">
        <v>5</v>
      </c>
      <c r="AC8195" t="s">
        <v>2281</v>
      </c>
      <c r="AD8195" t="s">
        <v>2281</v>
      </c>
      <c r="AE8195">
        <v>11101</v>
      </c>
      <c r="AF8195" t="s">
        <v>2281</v>
      </c>
      <c r="AG8195" t="s">
        <v>549</v>
      </c>
      <c r="AH8195">
        <v>250</v>
      </c>
    </row>
    <row r="8196" spans="1:34" hidden="1" x14ac:dyDescent="0.25">
      <c r="A8196" t="str">
        <f t="shared" si="384"/>
        <v>29 1 3 11 1 1 28 0 0 4102002 298262</v>
      </c>
      <c r="B8196" t="str">
        <f t="shared" si="385"/>
        <v>29 1 3 11 1 1 28 0 0 4102002 298171</v>
      </c>
      <c r="C8196" t="str">
        <f t="shared" si="386"/>
        <v>29 1 3 11 1 1 28 0 0 4102002</v>
      </c>
      <c r="D8196">
        <v>29</v>
      </c>
      <c r="E8196">
        <v>1</v>
      </c>
      <c r="F8196">
        <v>3</v>
      </c>
      <c r="G8196">
        <v>11</v>
      </c>
      <c r="H8196">
        <v>1</v>
      </c>
      <c r="I8196">
        <v>1</v>
      </c>
      <c r="J8196">
        <v>28</v>
      </c>
      <c r="K8196">
        <v>0</v>
      </c>
      <c r="L8196" t="s">
        <v>147</v>
      </c>
      <c r="M8196" t="s">
        <v>204</v>
      </c>
      <c r="N8196" s="13">
        <v>4500000</v>
      </c>
      <c r="O8196">
        <v>298262</v>
      </c>
      <c r="P8196">
        <v>2024</v>
      </c>
      <c r="Q8196">
        <v>59824036</v>
      </c>
      <c r="R8196" t="s">
        <v>1839</v>
      </c>
      <c r="S8196" s="13">
        <v>4500000</v>
      </c>
      <c r="T8196">
        <v>0</v>
      </c>
      <c r="U8196" t="s">
        <v>6550</v>
      </c>
      <c r="V8196" t="s">
        <v>2295</v>
      </c>
      <c r="W8196">
        <v>5004</v>
      </c>
      <c r="X8196">
        <v>0</v>
      </c>
      <c r="Y8196">
        <v>298171</v>
      </c>
      <c r="Z8196">
        <v>20240718</v>
      </c>
      <c r="AA8196">
        <v>2403210492</v>
      </c>
      <c r="AB8196">
        <v>3</v>
      </c>
      <c r="AC8196" t="s">
        <v>2281</v>
      </c>
      <c r="AD8196" t="s">
        <v>2281</v>
      </c>
      <c r="AE8196">
        <v>11101</v>
      </c>
      <c r="AF8196" t="s">
        <v>2281</v>
      </c>
      <c r="AG8196" t="s">
        <v>549</v>
      </c>
      <c r="AH8196">
        <v>260</v>
      </c>
    </row>
    <row r="8197" spans="1:34" hidden="1" x14ac:dyDescent="0.25">
      <c r="A8197" t="str">
        <f t="shared" si="384"/>
        <v>29 1 3 11 1 6 27 4 0 4103050 298263</v>
      </c>
      <c r="B8197" t="str">
        <f t="shared" si="385"/>
        <v>29 1 3 11 1 6 27 4 0 4103050 298192</v>
      </c>
      <c r="C8197" t="str">
        <f t="shared" si="386"/>
        <v>29 1 3 11 1 6 27 4 0 4103050</v>
      </c>
      <c r="D8197">
        <v>29</v>
      </c>
      <c r="E8197">
        <v>1</v>
      </c>
      <c r="F8197">
        <v>3</v>
      </c>
      <c r="G8197">
        <v>11</v>
      </c>
      <c r="H8197">
        <v>1</v>
      </c>
      <c r="I8197">
        <v>6</v>
      </c>
      <c r="J8197">
        <v>27</v>
      </c>
      <c r="K8197">
        <v>4</v>
      </c>
      <c r="L8197" t="s">
        <v>147</v>
      </c>
      <c r="M8197" t="s">
        <v>210</v>
      </c>
      <c r="N8197" s="13">
        <v>10983483</v>
      </c>
      <c r="O8197">
        <v>298263</v>
      </c>
      <c r="P8197">
        <v>2024</v>
      </c>
      <c r="Q8197">
        <v>800139366</v>
      </c>
      <c r="R8197" t="s">
        <v>1026</v>
      </c>
      <c r="S8197" s="13">
        <v>10983483</v>
      </c>
      <c r="T8197">
        <v>0</v>
      </c>
      <c r="U8197" t="s">
        <v>6551</v>
      </c>
      <c r="V8197" t="s">
        <v>6552</v>
      </c>
      <c r="W8197">
        <v>5016</v>
      </c>
      <c r="X8197">
        <v>0</v>
      </c>
      <c r="Y8197">
        <v>298192</v>
      </c>
      <c r="Z8197">
        <v>20240718</v>
      </c>
      <c r="AA8197">
        <v>2405310727</v>
      </c>
      <c r="AB8197">
        <v>1</v>
      </c>
      <c r="AC8197" t="s">
        <v>2281</v>
      </c>
      <c r="AD8197" t="s">
        <v>2281</v>
      </c>
      <c r="AE8197">
        <v>11101</v>
      </c>
      <c r="AF8197" t="s">
        <v>2281</v>
      </c>
      <c r="AG8197" t="s">
        <v>549</v>
      </c>
      <c r="AH8197">
        <v>251</v>
      </c>
    </row>
    <row r="8198" spans="1:34" hidden="1" x14ac:dyDescent="0.25">
      <c r="A8198" t="str">
        <f t="shared" si="384"/>
        <v>29 1 3 11 1 6 28 2 0 4102042 298264</v>
      </c>
      <c r="B8198" t="str">
        <f t="shared" si="385"/>
        <v>29 1 3 11 1 6 28 2 0 4102042 298033</v>
      </c>
      <c r="C8198" t="str">
        <f t="shared" si="386"/>
        <v>29 1 3 11 1 6 28 2 0 4102042</v>
      </c>
      <c r="D8198">
        <v>29</v>
      </c>
      <c r="E8198">
        <v>1</v>
      </c>
      <c r="F8198">
        <v>3</v>
      </c>
      <c r="G8198">
        <v>11</v>
      </c>
      <c r="H8198">
        <v>1</v>
      </c>
      <c r="I8198">
        <v>6</v>
      </c>
      <c r="J8198">
        <v>28</v>
      </c>
      <c r="K8198">
        <v>2</v>
      </c>
      <c r="L8198" t="s">
        <v>147</v>
      </c>
      <c r="M8198" t="s">
        <v>211</v>
      </c>
      <c r="N8198" s="13">
        <v>1833333</v>
      </c>
      <c r="O8198">
        <v>298264</v>
      </c>
      <c r="P8198">
        <v>2024</v>
      </c>
      <c r="Q8198">
        <v>1053794714</v>
      </c>
      <c r="R8198" t="s">
        <v>6553</v>
      </c>
      <c r="S8198" s="13">
        <v>1833333</v>
      </c>
      <c r="T8198">
        <v>0</v>
      </c>
      <c r="U8198" t="s">
        <v>6554</v>
      </c>
      <c r="V8198" t="s">
        <v>2295</v>
      </c>
      <c r="W8198">
        <v>5004</v>
      </c>
      <c r="X8198">
        <v>0</v>
      </c>
      <c r="Y8198">
        <v>298033</v>
      </c>
      <c r="Z8198">
        <v>20240722</v>
      </c>
      <c r="AA8198">
        <v>2403110452</v>
      </c>
      <c r="AB8198">
        <v>4</v>
      </c>
      <c r="AC8198" t="s">
        <v>2281</v>
      </c>
      <c r="AD8198" t="s">
        <v>2281</v>
      </c>
      <c r="AE8198">
        <v>11101</v>
      </c>
      <c r="AF8198" t="s">
        <v>2281</v>
      </c>
      <c r="AG8198" t="s">
        <v>549</v>
      </c>
      <c r="AH8198">
        <v>260</v>
      </c>
    </row>
    <row r="8199" spans="1:34" hidden="1" x14ac:dyDescent="0.25">
      <c r="A8199" t="str">
        <f t="shared" si="384"/>
        <v>29 1 3 11 1 4 52 4 0 3301059 298265</v>
      </c>
      <c r="B8199" t="str">
        <f t="shared" si="385"/>
        <v>29 1 3 11 1 4 52 4 0 3301059 298019</v>
      </c>
      <c r="C8199" t="str">
        <f t="shared" si="386"/>
        <v>29 1 3 11 1 4 52 4 0 3301059</v>
      </c>
      <c r="D8199">
        <v>29</v>
      </c>
      <c r="E8199">
        <v>1</v>
      </c>
      <c r="F8199">
        <v>3</v>
      </c>
      <c r="G8199">
        <v>11</v>
      </c>
      <c r="H8199">
        <v>1</v>
      </c>
      <c r="I8199">
        <v>4</v>
      </c>
      <c r="J8199">
        <v>52</v>
      </c>
      <c r="K8199">
        <v>4</v>
      </c>
      <c r="L8199" t="s">
        <v>147</v>
      </c>
      <c r="M8199" t="s">
        <v>207</v>
      </c>
      <c r="N8199" s="13">
        <v>13829991</v>
      </c>
      <c r="O8199">
        <v>298265</v>
      </c>
      <c r="P8199">
        <v>2024</v>
      </c>
      <c r="Q8199">
        <v>890807724</v>
      </c>
      <c r="R8199" t="s">
        <v>822</v>
      </c>
      <c r="S8199" s="13">
        <v>13829991</v>
      </c>
      <c r="T8199">
        <v>0</v>
      </c>
      <c r="U8199" t="s">
        <v>2339</v>
      </c>
      <c r="V8199" t="s">
        <v>2376</v>
      </c>
      <c r="W8199">
        <v>5016</v>
      </c>
      <c r="X8199">
        <v>0</v>
      </c>
      <c r="Y8199">
        <v>298019</v>
      </c>
      <c r="Z8199">
        <v>20240724</v>
      </c>
      <c r="AA8199">
        <v>2402190350</v>
      </c>
      <c r="AB8199">
        <v>4</v>
      </c>
      <c r="AC8199" t="s">
        <v>2281</v>
      </c>
      <c r="AD8199" t="s">
        <v>2281</v>
      </c>
      <c r="AE8199">
        <v>11101</v>
      </c>
      <c r="AF8199" t="s">
        <v>2281</v>
      </c>
      <c r="AG8199" t="s">
        <v>549</v>
      </c>
      <c r="AH8199">
        <v>252</v>
      </c>
    </row>
    <row r="8200" spans="1:34" hidden="1" x14ac:dyDescent="0.25">
      <c r="A8200" t="str">
        <f t="shared" si="384"/>
        <v>29 1 3 22 1 6 27 0 0 4103050 298266</v>
      </c>
      <c r="B8200" t="str">
        <f t="shared" si="385"/>
        <v>29 1 3 22 1 6 27 0 0 4103050 298014</v>
      </c>
      <c r="C8200" t="str">
        <f t="shared" si="386"/>
        <v>29 1 3 22 1 6 27 0 0 4103050</v>
      </c>
      <c r="D8200">
        <v>29</v>
      </c>
      <c r="E8200">
        <v>1</v>
      </c>
      <c r="F8200">
        <v>3</v>
      </c>
      <c r="G8200">
        <v>22</v>
      </c>
      <c r="H8200">
        <v>1</v>
      </c>
      <c r="I8200">
        <v>6</v>
      </c>
      <c r="J8200">
        <v>27</v>
      </c>
      <c r="K8200">
        <v>0</v>
      </c>
      <c r="L8200" t="s">
        <v>147</v>
      </c>
      <c r="M8200" t="s">
        <v>210</v>
      </c>
      <c r="N8200" s="13">
        <v>22323096</v>
      </c>
      <c r="O8200">
        <v>298266</v>
      </c>
      <c r="P8200">
        <v>2024</v>
      </c>
      <c r="Q8200">
        <v>890807396</v>
      </c>
      <c r="R8200" t="s">
        <v>1842</v>
      </c>
      <c r="S8200" s="13">
        <v>22323096</v>
      </c>
      <c r="T8200">
        <v>0</v>
      </c>
      <c r="U8200" t="s">
        <v>6442</v>
      </c>
      <c r="V8200" t="s">
        <v>6555</v>
      </c>
      <c r="W8200">
        <v>5016</v>
      </c>
      <c r="X8200">
        <v>0</v>
      </c>
      <c r="Y8200">
        <v>298014</v>
      </c>
      <c r="Z8200">
        <v>20240725</v>
      </c>
      <c r="AA8200">
        <v>2402050307</v>
      </c>
      <c r="AB8200">
        <v>5</v>
      </c>
      <c r="AC8200" t="s">
        <v>2281</v>
      </c>
      <c r="AD8200" t="s">
        <v>2281</v>
      </c>
      <c r="AE8200">
        <v>11219</v>
      </c>
      <c r="AF8200" t="s">
        <v>4434</v>
      </c>
      <c r="AG8200" t="s">
        <v>98</v>
      </c>
      <c r="AH8200">
        <v>250</v>
      </c>
    </row>
    <row r="8201" spans="1:34" hidden="1" x14ac:dyDescent="0.25">
      <c r="A8201" t="str">
        <f t="shared" si="384"/>
        <v>29 1 3 22 1 6 27 0 0 4103050 298267</v>
      </c>
      <c r="B8201" t="str">
        <f t="shared" si="385"/>
        <v>29 1 3 22 1 6 27 0 0 4103050 298172</v>
      </c>
      <c r="C8201" t="str">
        <f t="shared" si="386"/>
        <v>29 1 3 22 1 6 27 0 0 4103050</v>
      </c>
      <c r="D8201">
        <v>29</v>
      </c>
      <c r="E8201">
        <v>1</v>
      </c>
      <c r="F8201">
        <v>3</v>
      </c>
      <c r="G8201">
        <v>22</v>
      </c>
      <c r="H8201">
        <v>1</v>
      </c>
      <c r="I8201">
        <v>6</v>
      </c>
      <c r="J8201">
        <v>27</v>
      </c>
      <c r="K8201">
        <v>0</v>
      </c>
      <c r="L8201" t="s">
        <v>147</v>
      </c>
      <c r="M8201" t="s">
        <v>210</v>
      </c>
      <c r="N8201" s="13">
        <v>96036500</v>
      </c>
      <c r="O8201">
        <v>298267</v>
      </c>
      <c r="P8201">
        <v>2024</v>
      </c>
      <c r="Q8201">
        <v>810005621</v>
      </c>
      <c r="R8201" t="s">
        <v>1993</v>
      </c>
      <c r="S8201" s="13">
        <v>96036500</v>
      </c>
      <c r="T8201">
        <v>0</v>
      </c>
      <c r="U8201" t="s">
        <v>6556</v>
      </c>
      <c r="V8201" t="s">
        <v>6557</v>
      </c>
      <c r="W8201">
        <v>5004</v>
      </c>
      <c r="X8201">
        <v>0</v>
      </c>
      <c r="Y8201">
        <v>298172</v>
      </c>
      <c r="Z8201">
        <v>20240725</v>
      </c>
      <c r="AA8201">
        <v>2403220497</v>
      </c>
      <c r="AB8201">
        <v>3</v>
      </c>
      <c r="AC8201" t="s">
        <v>2281</v>
      </c>
      <c r="AD8201" t="s">
        <v>2281</v>
      </c>
      <c r="AE8201">
        <v>11219</v>
      </c>
      <c r="AF8201" t="s">
        <v>4434</v>
      </c>
      <c r="AG8201" t="s">
        <v>98</v>
      </c>
      <c r="AH8201">
        <v>250</v>
      </c>
    </row>
    <row r="8202" spans="1:34" hidden="1" x14ac:dyDescent="0.25">
      <c r="A8202" t="str">
        <f t="shared" si="384"/>
        <v>29 1 3 11 1 6 29 0 0 4103061 298268</v>
      </c>
      <c r="B8202" t="str">
        <f t="shared" si="385"/>
        <v>29 1 3 11 1 6 29 0 0 4103061 298178</v>
      </c>
      <c r="C8202" t="str">
        <f t="shared" si="386"/>
        <v>29 1 3 11 1 6 29 0 0 4103061</v>
      </c>
      <c r="D8202">
        <v>29</v>
      </c>
      <c r="E8202">
        <v>1</v>
      </c>
      <c r="F8202">
        <v>3</v>
      </c>
      <c r="G8202">
        <v>11</v>
      </c>
      <c r="H8202">
        <v>1</v>
      </c>
      <c r="I8202">
        <v>6</v>
      </c>
      <c r="J8202">
        <v>29</v>
      </c>
      <c r="K8202">
        <v>0</v>
      </c>
      <c r="L8202" t="s">
        <v>147</v>
      </c>
      <c r="M8202" t="s">
        <v>214</v>
      </c>
      <c r="N8202" s="13">
        <v>13266816</v>
      </c>
      <c r="O8202">
        <v>298268</v>
      </c>
      <c r="P8202">
        <v>2024</v>
      </c>
      <c r="Q8202">
        <v>810000598</v>
      </c>
      <c r="R8202" t="s">
        <v>2278</v>
      </c>
      <c r="S8202" s="13">
        <v>13266816</v>
      </c>
      <c r="T8202">
        <v>0</v>
      </c>
      <c r="U8202" t="s">
        <v>6558</v>
      </c>
      <c r="V8202" t="s">
        <v>6559</v>
      </c>
      <c r="W8202">
        <v>5016</v>
      </c>
      <c r="X8202">
        <v>0</v>
      </c>
      <c r="Y8202">
        <v>298178</v>
      </c>
      <c r="Z8202">
        <v>20240725</v>
      </c>
      <c r="AA8202">
        <v>2404190580</v>
      </c>
      <c r="AB8202">
        <v>1</v>
      </c>
      <c r="AC8202" t="s">
        <v>2281</v>
      </c>
      <c r="AD8202" t="s">
        <v>2281</v>
      </c>
      <c r="AE8202">
        <v>11101</v>
      </c>
      <c r="AF8202" t="s">
        <v>2281</v>
      </c>
      <c r="AG8202" t="s">
        <v>549</v>
      </c>
      <c r="AH8202">
        <v>251</v>
      </c>
    </row>
    <row r="8203" spans="1:34" hidden="1" x14ac:dyDescent="0.25">
      <c r="A8203" t="str">
        <f t="shared" si="384"/>
        <v>29 1 3 11 1 7 75 1 0 4103004 298269</v>
      </c>
      <c r="B8203" t="str">
        <f t="shared" si="385"/>
        <v>29 1 3 11 1 7 75 1 0 4103004 298036</v>
      </c>
      <c r="C8203" t="str">
        <f t="shared" si="386"/>
        <v>29 1 3 11 1 7 75 1 0 4103004</v>
      </c>
      <c r="D8203">
        <v>29</v>
      </c>
      <c r="E8203">
        <v>1</v>
      </c>
      <c r="F8203">
        <v>3</v>
      </c>
      <c r="G8203">
        <v>11</v>
      </c>
      <c r="H8203">
        <v>1</v>
      </c>
      <c r="I8203">
        <v>7</v>
      </c>
      <c r="J8203">
        <v>75</v>
      </c>
      <c r="K8203">
        <v>1</v>
      </c>
      <c r="L8203" t="s">
        <v>147</v>
      </c>
      <c r="M8203" t="s">
        <v>212</v>
      </c>
      <c r="N8203" s="13">
        <v>130102602</v>
      </c>
      <c r="O8203">
        <v>298269</v>
      </c>
      <c r="P8203">
        <v>2024</v>
      </c>
      <c r="Q8203">
        <v>900159106</v>
      </c>
      <c r="R8203" t="s">
        <v>796</v>
      </c>
      <c r="S8203" s="13">
        <v>130102602</v>
      </c>
      <c r="T8203">
        <v>5204104</v>
      </c>
      <c r="U8203" t="s">
        <v>6560</v>
      </c>
      <c r="V8203" t="s">
        <v>6561</v>
      </c>
      <c r="W8203">
        <v>5016</v>
      </c>
      <c r="X8203">
        <v>2305</v>
      </c>
      <c r="Y8203">
        <v>298036</v>
      </c>
      <c r="Z8203">
        <v>20240725</v>
      </c>
      <c r="AA8203">
        <v>2403130464</v>
      </c>
      <c r="AB8203">
        <v>1</v>
      </c>
      <c r="AC8203" t="s">
        <v>2281</v>
      </c>
      <c r="AD8203" t="s">
        <v>2281</v>
      </c>
      <c r="AE8203">
        <v>11101</v>
      </c>
      <c r="AF8203" t="s">
        <v>2281</v>
      </c>
      <c r="AG8203" t="s">
        <v>549</v>
      </c>
      <c r="AH8203">
        <v>251</v>
      </c>
    </row>
    <row r="8204" spans="1:34" hidden="1" x14ac:dyDescent="0.25">
      <c r="A8204" t="str">
        <f t="shared" si="384"/>
        <v>29 1 3 11 1 304 29 40 0 4103061 298270</v>
      </c>
      <c r="B8204" t="str">
        <f t="shared" si="385"/>
        <v>29 1 3 11 1 304 29 40 0 4103061 298207</v>
      </c>
      <c r="C8204" t="str">
        <f t="shared" si="386"/>
        <v>29 1 3 11 1 304 29 40 0 4103061</v>
      </c>
      <c r="D8204">
        <v>29</v>
      </c>
      <c r="E8204">
        <v>1</v>
      </c>
      <c r="F8204">
        <v>3</v>
      </c>
      <c r="G8204">
        <v>11</v>
      </c>
      <c r="H8204">
        <v>1</v>
      </c>
      <c r="I8204">
        <v>304</v>
      </c>
      <c r="J8204">
        <v>29</v>
      </c>
      <c r="K8204">
        <v>40</v>
      </c>
      <c r="L8204" t="s">
        <v>147</v>
      </c>
      <c r="M8204" t="s">
        <v>214</v>
      </c>
      <c r="N8204" s="13">
        <v>14950000</v>
      </c>
      <c r="O8204">
        <v>298270</v>
      </c>
      <c r="P8204">
        <v>2024</v>
      </c>
      <c r="Q8204">
        <v>800215065</v>
      </c>
      <c r="R8204" t="s">
        <v>1852</v>
      </c>
      <c r="S8204" s="13">
        <v>14950000</v>
      </c>
      <c r="T8204">
        <v>598000</v>
      </c>
      <c r="U8204" t="s">
        <v>6562</v>
      </c>
      <c r="V8204" t="s">
        <v>3783</v>
      </c>
      <c r="W8204">
        <v>5016</v>
      </c>
      <c r="X8204">
        <v>2305</v>
      </c>
      <c r="Y8204">
        <v>298207</v>
      </c>
      <c r="Z8204">
        <v>20240730</v>
      </c>
      <c r="AA8204">
        <v>0</v>
      </c>
      <c r="AB8204">
        <v>0</v>
      </c>
      <c r="AC8204" t="s">
        <v>2281</v>
      </c>
      <c r="AD8204" t="s">
        <v>2281</v>
      </c>
      <c r="AE8204">
        <v>11101</v>
      </c>
      <c r="AF8204" t="s">
        <v>2281</v>
      </c>
      <c r="AG8204" t="s">
        <v>549</v>
      </c>
      <c r="AH8204">
        <v>337</v>
      </c>
    </row>
    <row r="8205" spans="1:34" hidden="1" x14ac:dyDescent="0.25">
      <c r="A8205" t="str">
        <f t="shared" si="384"/>
        <v>29 1 3 11 1 304 29 40 0 4103061 298271</v>
      </c>
      <c r="B8205" t="str">
        <f t="shared" si="385"/>
        <v>29 1 3 11 1 304 29 40 0 4103061 298208</v>
      </c>
      <c r="C8205" t="str">
        <f t="shared" si="386"/>
        <v>29 1 3 11 1 304 29 40 0 4103061</v>
      </c>
      <c r="D8205">
        <v>29</v>
      </c>
      <c r="E8205">
        <v>1</v>
      </c>
      <c r="F8205">
        <v>3</v>
      </c>
      <c r="G8205">
        <v>11</v>
      </c>
      <c r="H8205">
        <v>1</v>
      </c>
      <c r="I8205">
        <v>304</v>
      </c>
      <c r="J8205">
        <v>29</v>
      </c>
      <c r="K8205">
        <v>40</v>
      </c>
      <c r="L8205" t="s">
        <v>147</v>
      </c>
      <c r="M8205" t="s">
        <v>214</v>
      </c>
      <c r="N8205" s="13">
        <v>5200000</v>
      </c>
      <c r="O8205">
        <v>298271</v>
      </c>
      <c r="P8205">
        <v>2024</v>
      </c>
      <c r="Q8205">
        <v>810006036</v>
      </c>
      <c r="R8205" t="s">
        <v>1851</v>
      </c>
      <c r="S8205" s="13">
        <v>5200000</v>
      </c>
      <c r="T8205">
        <v>208000</v>
      </c>
      <c r="U8205" t="s">
        <v>6563</v>
      </c>
      <c r="V8205" t="s">
        <v>3783</v>
      </c>
      <c r="W8205">
        <v>5016</v>
      </c>
      <c r="X8205">
        <v>2305</v>
      </c>
      <c r="Y8205">
        <v>298208</v>
      </c>
      <c r="Z8205">
        <v>20240730</v>
      </c>
      <c r="AA8205">
        <v>0</v>
      </c>
      <c r="AB8205">
        <v>0</v>
      </c>
      <c r="AC8205" t="s">
        <v>2281</v>
      </c>
      <c r="AD8205" t="s">
        <v>2281</v>
      </c>
      <c r="AE8205">
        <v>11101</v>
      </c>
      <c r="AF8205" t="s">
        <v>2281</v>
      </c>
      <c r="AG8205" t="s">
        <v>549</v>
      </c>
      <c r="AH8205">
        <v>337</v>
      </c>
    </row>
    <row r="8206" spans="1:34" hidden="1" x14ac:dyDescent="0.25">
      <c r="A8206" t="str">
        <f t="shared" si="384"/>
        <v>29 1 3 11 1 6 29 2 0 4103050 298272</v>
      </c>
      <c r="B8206" t="str">
        <f t="shared" si="385"/>
        <v>29 1 3 11 1 6 29 2 0 4103050 298034</v>
      </c>
      <c r="C8206" t="str">
        <f t="shared" si="386"/>
        <v>29 1 3 11 1 6 29 2 0 4103050</v>
      </c>
      <c r="D8206">
        <v>29</v>
      </c>
      <c r="E8206">
        <v>1</v>
      </c>
      <c r="F8206">
        <v>3</v>
      </c>
      <c r="G8206">
        <v>11</v>
      </c>
      <c r="H8206">
        <v>1</v>
      </c>
      <c r="I8206">
        <v>6</v>
      </c>
      <c r="J8206">
        <v>29</v>
      </c>
      <c r="K8206">
        <v>2</v>
      </c>
      <c r="L8206" t="s">
        <v>147</v>
      </c>
      <c r="M8206" t="s">
        <v>210</v>
      </c>
      <c r="N8206" s="13">
        <v>2676106</v>
      </c>
      <c r="O8206">
        <v>298272</v>
      </c>
      <c r="P8206">
        <v>2024</v>
      </c>
      <c r="Q8206">
        <v>890801053</v>
      </c>
      <c r="R8206" t="s">
        <v>784</v>
      </c>
      <c r="S8206" s="13">
        <v>2676106</v>
      </c>
      <c r="T8206">
        <v>0</v>
      </c>
      <c r="U8206" t="s">
        <v>6564</v>
      </c>
      <c r="V8206" t="s">
        <v>2342</v>
      </c>
      <c r="W8206">
        <v>5001</v>
      </c>
      <c r="X8206">
        <v>0</v>
      </c>
      <c r="Y8206">
        <v>298034</v>
      </c>
      <c r="Z8206">
        <v>20240730</v>
      </c>
      <c r="AA8206">
        <v>2024072020</v>
      </c>
      <c r="AB8206">
        <v>0</v>
      </c>
      <c r="AC8206" t="s">
        <v>2281</v>
      </c>
      <c r="AD8206" t="s">
        <v>2281</v>
      </c>
      <c r="AE8206">
        <v>11101</v>
      </c>
      <c r="AF8206" t="s">
        <v>2281</v>
      </c>
      <c r="AG8206" t="s">
        <v>549</v>
      </c>
      <c r="AH8206">
        <v>100</v>
      </c>
    </row>
    <row r="8207" spans="1:34" hidden="1" x14ac:dyDescent="0.25">
      <c r="A8207" t="str">
        <f t="shared" si="384"/>
        <v>29 1 3 11 1 7 75 0 0 4103052 298273</v>
      </c>
      <c r="B8207" t="str">
        <f t="shared" si="385"/>
        <v>29 1 3 11 1 7 75 0 0 4103052 298037</v>
      </c>
      <c r="C8207" t="str">
        <f t="shared" si="386"/>
        <v>29 1 3 11 1 7 75 0 0 4103052</v>
      </c>
      <c r="D8207">
        <v>29</v>
      </c>
      <c r="E8207">
        <v>1</v>
      </c>
      <c r="F8207">
        <v>3</v>
      </c>
      <c r="G8207">
        <v>11</v>
      </c>
      <c r="H8207">
        <v>1</v>
      </c>
      <c r="I8207">
        <v>7</v>
      </c>
      <c r="J8207">
        <v>75</v>
      </c>
      <c r="K8207">
        <v>0</v>
      </c>
      <c r="L8207" t="s">
        <v>147</v>
      </c>
      <c r="M8207" t="s">
        <v>205</v>
      </c>
      <c r="N8207" s="13">
        <v>4430526</v>
      </c>
      <c r="O8207">
        <v>298273</v>
      </c>
      <c r="P8207">
        <v>2024</v>
      </c>
      <c r="Q8207">
        <v>890801053</v>
      </c>
      <c r="R8207" t="s">
        <v>784</v>
      </c>
      <c r="S8207" s="13">
        <v>4430526</v>
      </c>
      <c r="T8207">
        <v>0</v>
      </c>
      <c r="U8207" t="s">
        <v>6565</v>
      </c>
      <c r="V8207" t="s">
        <v>2342</v>
      </c>
      <c r="W8207">
        <v>5001</v>
      </c>
      <c r="X8207">
        <v>0</v>
      </c>
      <c r="Y8207">
        <v>298037</v>
      </c>
      <c r="Z8207">
        <v>20240730</v>
      </c>
      <c r="AA8207">
        <v>2024072020</v>
      </c>
      <c r="AB8207">
        <v>0</v>
      </c>
      <c r="AC8207" t="s">
        <v>2281</v>
      </c>
      <c r="AD8207" t="s">
        <v>2281</v>
      </c>
      <c r="AE8207">
        <v>11101</v>
      </c>
      <c r="AF8207" t="s">
        <v>2281</v>
      </c>
      <c r="AG8207" t="s">
        <v>549</v>
      </c>
      <c r="AH8207">
        <v>100</v>
      </c>
    </row>
    <row r="8208" spans="1:34" hidden="1" x14ac:dyDescent="0.25">
      <c r="A8208" t="str">
        <f t="shared" si="384"/>
        <v>29 1 3 22 1 6 27 0 0 4103050 298274</v>
      </c>
      <c r="B8208" t="str">
        <f t="shared" si="385"/>
        <v>29 1 3 22 1 6 27 0 0 4103050 298189</v>
      </c>
      <c r="C8208" t="str">
        <f t="shared" si="386"/>
        <v>29 1 3 22 1 6 27 0 0 4103050</v>
      </c>
      <c r="D8208">
        <v>29</v>
      </c>
      <c r="E8208">
        <v>1</v>
      </c>
      <c r="F8208">
        <v>3</v>
      </c>
      <c r="G8208">
        <v>22</v>
      </c>
      <c r="H8208">
        <v>1</v>
      </c>
      <c r="I8208">
        <v>6</v>
      </c>
      <c r="J8208">
        <v>27</v>
      </c>
      <c r="K8208">
        <v>0</v>
      </c>
      <c r="L8208" t="s">
        <v>147</v>
      </c>
      <c r="M8208" t="s">
        <v>210</v>
      </c>
      <c r="N8208" s="13">
        <v>231897338</v>
      </c>
      <c r="O8208">
        <v>298274</v>
      </c>
      <c r="P8208">
        <v>2024</v>
      </c>
      <c r="Q8208">
        <v>800180234</v>
      </c>
      <c r="R8208" t="s">
        <v>1994</v>
      </c>
      <c r="S8208" s="13">
        <v>231897338</v>
      </c>
      <c r="T8208">
        <v>0</v>
      </c>
      <c r="U8208" t="s">
        <v>6566</v>
      </c>
      <c r="V8208" t="s">
        <v>6567</v>
      </c>
      <c r="W8208">
        <v>5016</v>
      </c>
      <c r="X8208">
        <v>0</v>
      </c>
      <c r="Y8208">
        <v>298189</v>
      </c>
      <c r="Z8208">
        <v>20240730</v>
      </c>
      <c r="AA8208">
        <v>2405240696</v>
      </c>
      <c r="AB8208">
        <v>1</v>
      </c>
      <c r="AC8208" t="s">
        <v>2281</v>
      </c>
      <c r="AD8208" t="s">
        <v>2281</v>
      </c>
      <c r="AE8208">
        <v>11219</v>
      </c>
      <c r="AF8208" t="s">
        <v>4434</v>
      </c>
      <c r="AG8208" t="s">
        <v>98</v>
      </c>
      <c r="AH8208">
        <v>250</v>
      </c>
    </row>
    <row r="8209" spans="1:34" hidden="1" x14ac:dyDescent="0.25">
      <c r="A8209" t="str">
        <f t="shared" si="384"/>
        <v>29 1 3 11 1 7 75 0 0 4103052 298275</v>
      </c>
      <c r="B8209" t="str">
        <f t="shared" si="385"/>
        <v>29 1 3 11 1 7 75 0 0 4103052 298038</v>
      </c>
      <c r="C8209" t="str">
        <f t="shared" si="386"/>
        <v>29 1 3 11 1 7 75 0 0 4103052</v>
      </c>
      <c r="D8209">
        <v>29</v>
      </c>
      <c r="E8209">
        <v>1</v>
      </c>
      <c r="F8209">
        <v>3</v>
      </c>
      <c r="G8209">
        <v>11</v>
      </c>
      <c r="H8209">
        <v>1</v>
      </c>
      <c r="I8209">
        <v>7</v>
      </c>
      <c r="J8209">
        <v>75</v>
      </c>
      <c r="K8209">
        <v>0</v>
      </c>
      <c r="L8209" t="s">
        <v>147</v>
      </c>
      <c r="M8209" t="s">
        <v>205</v>
      </c>
      <c r="N8209" s="13">
        <v>634320</v>
      </c>
      <c r="O8209">
        <v>298275</v>
      </c>
      <c r="P8209">
        <v>2024</v>
      </c>
      <c r="Q8209">
        <v>900319291</v>
      </c>
      <c r="R8209" t="s">
        <v>785</v>
      </c>
      <c r="S8209" s="13">
        <v>2274540</v>
      </c>
      <c r="T8209">
        <v>0</v>
      </c>
      <c r="U8209" t="s">
        <v>6568</v>
      </c>
      <c r="V8209" t="s">
        <v>2345</v>
      </c>
      <c r="W8209">
        <v>5011</v>
      </c>
      <c r="X8209">
        <v>0</v>
      </c>
      <c r="Y8209">
        <v>298038</v>
      </c>
      <c r="Z8209">
        <v>20240731</v>
      </c>
      <c r="AA8209">
        <v>2024071070</v>
      </c>
      <c r="AB8209">
        <v>0</v>
      </c>
      <c r="AC8209" t="s">
        <v>2281</v>
      </c>
      <c r="AD8209" t="s">
        <v>2281</v>
      </c>
      <c r="AE8209">
        <v>11101</v>
      </c>
      <c r="AF8209" t="s">
        <v>2281</v>
      </c>
      <c r="AG8209" t="s">
        <v>549</v>
      </c>
      <c r="AH8209">
        <v>100</v>
      </c>
    </row>
    <row r="8210" spans="1:34" hidden="1" x14ac:dyDescent="0.25">
      <c r="A8210" t="str">
        <f t="shared" si="384"/>
        <v>29 1 3 11 1 7 75 2 0 4103050 298275</v>
      </c>
      <c r="B8210" t="str">
        <f t="shared" si="385"/>
        <v>29 1 3 11 1 7 75 2 0 4103050 298038</v>
      </c>
      <c r="C8210" t="str">
        <f t="shared" si="386"/>
        <v>29 1 3 11 1 7 75 2 0 4103050</v>
      </c>
      <c r="D8210">
        <v>29</v>
      </c>
      <c r="E8210">
        <v>1</v>
      </c>
      <c r="F8210">
        <v>3</v>
      </c>
      <c r="G8210">
        <v>11</v>
      </c>
      <c r="H8210">
        <v>1</v>
      </c>
      <c r="I8210">
        <v>7</v>
      </c>
      <c r="J8210">
        <v>75</v>
      </c>
      <c r="K8210">
        <v>2</v>
      </c>
      <c r="L8210" t="s">
        <v>147</v>
      </c>
      <c r="M8210" t="s">
        <v>210</v>
      </c>
      <c r="N8210" s="13">
        <v>1640220</v>
      </c>
      <c r="O8210">
        <v>298275</v>
      </c>
      <c r="P8210">
        <v>2024</v>
      </c>
      <c r="Q8210">
        <v>900319291</v>
      </c>
      <c r="R8210" t="s">
        <v>785</v>
      </c>
      <c r="S8210" s="13">
        <v>2274540</v>
      </c>
      <c r="T8210">
        <v>0</v>
      </c>
      <c r="U8210" t="s">
        <v>6568</v>
      </c>
      <c r="V8210" t="s">
        <v>2345</v>
      </c>
      <c r="W8210">
        <v>5011</v>
      </c>
      <c r="X8210">
        <v>0</v>
      </c>
      <c r="Y8210">
        <v>298038</v>
      </c>
      <c r="Z8210">
        <v>20240731</v>
      </c>
      <c r="AA8210">
        <v>2024071070</v>
      </c>
      <c r="AB8210">
        <v>0</v>
      </c>
      <c r="AC8210" t="s">
        <v>2281</v>
      </c>
      <c r="AD8210" t="s">
        <v>2281</v>
      </c>
      <c r="AE8210">
        <v>11101</v>
      </c>
      <c r="AF8210" t="s">
        <v>2281</v>
      </c>
      <c r="AG8210" t="s">
        <v>549</v>
      </c>
      <c r="AH8210">
        <v>100</v>
      </c>
    </row>
    <row r="8211" spans="1:34" hidden="1" x14ac:dyDescent="0.25">
      <c r="A8211" t="str">
        <f t="shared" si="384"/>
        <v>29 1 3 11 1 6 29 2 0 4103050 298276</v>
      </c>
      <c r="B8211" t="str">
        <f t="shared" si="385"/>
        <v>29 1 3 11 1 6 29 2 0 4103050 298035</v>
      </c>
      <c r="C8211" t="str">
        <f t="shared" si="386"/>
        <v>29 1 3 11 1 6 29 2 0 4103050</v>
      </c>
      <c r="D8211">
        <v>29</v>
      </c>
      <c r="E8211">
        <v>1</v>
      </c>
      <c r="F8211">
        <v>3</v>
      </c>
      <c r="G8211">
        <v>11</v>
      </c>
      <c r="H8211">
        <v>1</v>
      </c>
      <c r="I8211">
        <v>6</v>
      </c>
      <c r="J8211">
        <v>29</v>
      </c>
      <c r="K8211">
        <v>2</v>
      </c>
      <c r="L8211" t="s">
        <v>147</v>
      </c>
      <c r="M8211" t="s">
        <v>210</v>
      </c>
      <c r="N8211" s="13">
        <v>1383980</v>
      </c>
      <c r="O8211">
        <v>298276</v>
      </c>
      <c r="P8211">
        <v>2024</v>
      </c>
      <c r="Q8211">
        <v>900319291</v>
      </c>
      <c r="R8211" t="s">
        <v>785</v>
      </c>
      <c r="S8211" s="13">
        <v>1383980</v>
      </c>
      <c r="T8211">
        <v>0</v>
      </c>
      <c r="U8211" t="s">
        <v>6569</v>
      </c>
      <c r="V8211" t="s">
        <v>2345</v>
      </c>
      <c r="W8211">
        <v>5011</v>
      </c>
      <c r="X8211">
        <v>0</v>
      </c>
      <c r="Y8211">
        <v>298035</v>
      </c>
      <c r="Z8211">
        <v>20240731</v>
      </c>
      <c r="AA8211">
        <v>2024071070</v>
      </c>
      <c r="AB8211">
        <v>0</v>
      </c>
      <c r="AC8211" t="s">
        <v>2281</v>
      </c>
      <c r="AD8211" t="s">
        <v>2281</v>
      </c>
      <c r="AE8211">
        <v>11101</v>
      </c>
      <c r="AF8211" t="s">
        <v>2281</v>
      </c>
      <c r="AG8211" t="s">
        <v>549</v>
      </c>
      <c r="AH8211">
        <v>100</v>
      </c>
    </row>
    <row r="8212" spans="1:34" hidden="1" x14ac:dyDescent="0.25">
      <c r="A8212" t="str">
        <f t="shared" si="384"/>
        <v>29 11 1 11 2 2 3 0 2120202009 0 298277</v>
      </c>
      <c r="B8212" t="str">
        <f t="shared" si="385"/>
        <v>29 11 1 11 2 2 3 0 2120202009 0 298018</v>
      </c>
      <c r="C8212" t="str">
        <f t="shared" si="386"/>
        <v>29 11 1 11 2 2 3 0 2120202009 0</v>
      </c>
      <c r="D8212">
        <v>29</v>
      </c>
      <c r="E8212">
        <v>11</v>
      </c>
      <c r="F8212">
        <v>1</v>
      </c>
      <c r="G8212">
        <v>11</v>
      </c>
      <c r="H8212">
        <v>2</v>
      </c>
      <c r="I8212">
        <v>2</v>
      </c>
      <c r="J8212">
        <v>3</v>
      </c>
      <c r="K8212">
        <v>0</v>
      </c>
      <c r="L8212" t="s">
        <v>730</v>
      </c>
      <c r="M8212" t="s">
        <v>147</v>
      </c>
      <c r="N8212" s="13">
        <v>273000</v>
      </c>
      <c r="O8212">
        <v>298277</v>
      </c>
      <c r="P8212">
        <v>2024</v>
      </c>
      <c r="Q8212">
        <v>890801053</v>
      </c>
      <c r="R8212" t="s">
        <v>784</v>
      </c>
      <c r="S8212" s="13">
        <v>273000</v>
      </c>
      <c r="T8212">
        <v>0</v>
      </c>
      <c r="U8212" t="s">
        <v>6486</v>
      </c>
      <c r="V8212" t="s">
        <v>3948</v>
      </c>
      <c r="W8212">
        <v>5004</v>
      </c>
      <c r="X8212">
        <v>0</v>
      </c>
      <c r="Y8212">
        <v>298018</v>
      </c>
      <c r="Z8212">
        <v>20240731</v>
      </c>
      <c r="AA8212">
        <v>0</v>
      </c>
      <c r="AB8212">
        <v>0</v>
      </c>
      <c r="AC8212" t="s">
        <v>2281</v>
      </c>
      <c r="AD8212" t="s">
        <v>2281</v>
      </c>
      <c r="AE8212">
        <v>11101</v>
      </c>
      <c r="AF8212" t="s">
        <v>2281</v>
      </c>
      <c r="AG8212" t="s">
        <v>549</v>
      </c>
      <c r="AH8212">
        <v>122</v>
      </c>
    </row>
    <row r="8213" spans="1:34" hidden="1" x14ac:dyDescent="0.25">
      <c r="A8213" t="str">
        <f t="shared" si="384"/>
        <v>29 1 3 11 1 7 77 0 0 4599034 298278</v>
      </c>
      <c r="B8213" t="str">
        <f t="shared" si="385"/>
        <v>29 1 3 11 1 7 77 0 0 4599034 298181</v>
      </c>
      <c r="C8213" t="str">
        <f t="shared" si="386"/>
        <v>29 1 3 11 1 7 77 0 0 4599034</v>
      </c>
      <c r="D8213">
        <v>29</v>
      </c>
      <c r="E8213">
        <v>1</v>
      </c>
      <c r="F8213">
        <v>3</v>
      </c>
      <c r="G8213">
        <v>11</v>
      </c>
      <c r="H8213">
        <v>1</v>
      </c>
      <c r="I8213">
        <v>7</v>
      </c>
      <c r="J8213">
        <v>77</v>
      </c>
      <c r="K8213">
        <v>0</v>
      </c>
      <c r="L8213" t="s">
        <v>147</v>
      </c>
      <c r="M8213" t="s">
        <v>215</v>
      </c>
      <c r="N8213" s="13">
        <v>22689202.710000001</v>
      </c>
      <c r="O8213">
        <v>298278</v>
      </c>
      <c r="P8213">
        <v>2024</v>
      </c>
      <c r="Q8213">
        <v>800028582</v>
      </c>
      <c r="R8213" t="s">
        <v>833</v>
      </c>
      <c r="S8213" s="13">
        <v>22689202.710000001</v>
      </c>
      <c r="T8213">
        <v>0</v>
      </c>
      <c r="U8213" t="s">
        <v>2411</v>
      </c>
      <c r="V8213" t="s">
        <v>6570</v>
      </c>
      <c r="W8213">
        <v>5004</v>
      </c>
      <c r="X8213">
        <v>0</v>
      </c>
      <c r="Y8213">
        <v>298181</v>
      </c>
      <c r="Z8213">
        <v>20240731</v>
      </c>
      <c r="AA8213">
        <v>2405020606</v>
      </c>
      <c r="AB8213">
        <v>3</v>
      </c>
      <c r="AC8213" t="s">
        <v>2281</v>
      </c>
      <c r="AD8213" t="s">
        <v>2281</v>
      </c>
      <c r="AE8213">
        <v>11101</v>
      </c>
      <c r="AF8213" t="s">
        <v>2281</v>
      </c>
      <c r="AG8213" t="s">
        <v>549</v>
      </c>
      <c r="AH8213">
        <v>121</v>
      </c>
    </row>
    <row r="8214" spans="1:34" hidden="1" x14ac:dyDescent="0.25">
      <c r="A8214" t="str">
        <f t="shared" si="384"/>
        <v>29 1 3 11 1 7 77 0 0 4599034 298279</v>
      </c>
      <c r="B8214" t="str">
        <f t="shared" si="385"/>
        <v>29 1 3 11 1 7 77 0 0 4599034 298181</v>
      </c>
      <c r="C8214" t="str">
        <f t="shared" si="386"/>
        <v>29 1 3 11 1 7 77 0 0 4599034</v>
      </c>
      <c r="D8214">
        <v>29</v>
      </c>
      <c r="E8214">
        <v>1</v>
      </c>
      <c r="F8214">
        <v>3</v>
      </c>
      <c r="G8214">
        <v>11</v>
      </c>
      <c r="H8214">
        <v>1</v>
      </c>
      <c r="I8214">
        <v>7</v>
      </c>
      <c r="J8214">
        <v>77</v>
      </c>
      <c r="K8214">
        <v>0</v>
      </c>
      <c r="L8214" t="s">
        <v>147</v>
      </c>
      <c r="M8214" t="s">
        <v>215</v>
      </c>
      <c r="N8214" s="13">
        <v>3000017.29</v>
      </c>
      <c r="O8214">
        <v>298279</v>
      </c>
      <c r="P8214">
        <v>2024</v>
      </c>
      <c r="Q8214">
        <v>800028582</v>
      </c>
      <c r="R8214" t="s">
        <v>833</v>
      </c>
      <c r="S8214" s="13">
        <v>3000017.29</v>
      </c>
      <c r="T8214">
        <v>0</v>
      </c>
      <c r="U8214" t="s">
        <v>2411</v>
      </c>
      <c r="V8214" t="s">
        <v>6570</v>
      </c>
      <c r="W8214">
        <v>5004</v>
      </c>
      <c r="X8214">
        <v>0</v>
      </c>
      <c r="Y8214">
        <v>298181</v>
      </c>
      <c r="Z8214">
        <v>20240731</v>
      </c>
      <c r="AA8214">
        <v>2405020606</v>
      </c>
      <c r="AB8214">
        <v>3</v>
      </c>
      <c r="AC8214" t="s">
        <v>2281</v>
      </c>
      <c r="AD8214" t="s">
        <v>2281</v>
      </c>
      <c r="AE8214">
        <v>11101</v>
      </c>
      <c r="AF8214" t="s">
        <v>2281</v>
      </c>
      <c r="AG8214" t="s">
        <v>549</v>
      </c>
      <c r="AH8214">
        <v>121</v>
      </c>
    </row>
    <row r="8215" spans="1:34" hidden="1" x14ac:dyDescent="0.25">
      <c r="A8215" t="str">
        <f t="shared" si="384"/>
        <v>29 1 3 11 1 6 28 2 0 4102042 298280</v>
      </c>
      <c r="B8215" t="str">
        <f t="shared" si="385"/>
        <v>29 1 3 11 1 6 28 2 0 4102042 298028</v>
      </c>
      <c r="C8215" t="str">
        <f t="shared" si="386"/>
        <v>29 1 3 11 1 6 28 2 0 4102042</v>
      </c>
      <c r="D8215">
        <v>29</v>
      </c>
      <c r="E8215">
        <v>1</v>
      </c>
      <c r="F8215">
        <v>3</v>
      </c>
      <c r="G8215">
        <v>11</v>
      </c>
      <c r="H8215">
        <v>1</v>
      </c>
      <c r="I8215">
        <v>6</v>
      </c>
      <c r="J8215">
        <v>28</v>
      </c>
      <c r="K8215">
        <v>2</v>
      </c>
      <c r="L8215" t="s">
        <v>147</v>
      </c>
      <c r="M8215" t="s">
        <v>211</v>
      </c>
      <c r="N8215" s="13">
        <v>2200000</v>
      </c>
      <c r="O8215">
        <v>298280</v>
      </c>
      <c r="P8215">
        <v>2024</v>
      </c>
      <c r="Q8215">
        <v>24341820</v>
      </c>
      <c r="R8215" t="s">
        <v>1847</v>
      </c>
      <c r="S8215" s="13">
        <v>2200000</v>
      </c>
      <c r="T8215">
        <v>0</v>
      </c>
      <c r="U8215" t="s">
        <v>6571</v>
      </c>
      <c r="V8215" t="s">
        <v>2295</v>
      </c>
      <c r="W8215">
        <v>5004</v>
      </c>
      <c r="X8215">
        <v>0</v>
      </c>
      <c r="Y8215">
        <v>298028</v>
      </c>
      <c r="Z8215">
        <v>20240731</v>
      </c>
      <c r="AA8215">
        <v>2402290417</v>
      </c>
      <c r="AB8215">
        <v>5</v>
      </c>
      <c r="AC8215" t="s">
        <v>2281</v>
      </c>
      <c r="AD8215" t="s">
        <v>2281</v>
      </c>
      <c r="AE8215">
        <v>11101</v>
      </c>
      <c r="AF8215" t="s">
        <v>2281</v>
      </c>
      <c r="AG8215" t="s">
        <v>549</v>
      </c>
      <c r="AH8215">
        <v>260</v>
      </c>
    </row>
    <row r="8216" spans="1:34" hidden="1" x14ac:dyDescent="0.25">
      <c r="A8216" t="str">
        <f t="shared" si="384"/>
        <v>29 1 3 11 1 6 28 2 0 4102042 298281</v>
      </c>
      <c r="B8216" t="str">
        <f t="shared" si="385"/>
        <v>29 1 3 11 1 6 28 2 0 4102042 298030</v>
      </c>
      <c r="C8216" t="str">
        <f t="shared" si="386"/>
        <v>29 1 3 11 1 6 28 2 0 4102042</v>
      </c>
      <c r="D8216">
        <v>29</v>
      </c>
      <c r="E8216">
        <v>1</v>
      </c>
      <c r="F8216">
        <v>3</v>
      </c>
      <c r="G8216">
        <v>11</v>
      </c>
      <c r="H8216">
        <v>1</v>
      </c>
      <c r="I8216">
        <v>6</v>
      </c>
      <c r="J8216">
        <v>28</v>
      </c>
      <c r="K8216">
        <v>2</v>
      </c>
      <c r="L8216" t="s">
        <v>147</v>
      </c>
      <c r="M8216" t="s">
        <v>211</v>
      </c>
      <c r="N8216" s="13">
        <v>2200000</v>
      </c>
      <c r="O8216">
        <v>298281</v>
      </c>
      <c r="P8216">
        <v>2024</v>
      </c>
      <c r="Q8216">
        <v>1053777374</v>
      </c>
      <c r="R8216" t="s">
        <v>1848</v>
      </c>
      <c r="S8216" s="13">
        <v>2200000</v>
      </c>
      <c r="T8216">
        <v>0</v>
      </c>
      <c r="U8216" t="s">
        <v>6572</v>
      </c>
      <c r="V8216" t="s">
        <v>2295</v>
      </c>
      <c r="W8216">
        <v>5004</v>
      </c>
      <c r="X8216">
        <v>0</v>
      </c>
      <c r="Y8216">
        <v>298030</v>
      </c>
      <c r="Z8216">
        <v>20240731</v>
      </c>
      <c r="AA8216">
        <v>2403060425</v>
      </c>
      <c r="AB8216">
        <v>5</v>
      </c>
      <c r="AC8216" t="s">
        <v>2281</v>
      </c>
      <c r="AD8216" t="s">
        <v>2281</v>
      </c>
      <c r="AE8216">
        <v>11101</v>
      </c>
      <c r="AF8216" t="s">
        <v>2281</v>
      </c>
      <c r="AG8216" t="s">
        <v>549</v>
      </c>
      <c r="AH8216">
        <v>260</v>
      </c>
    </row>
    <row r="8217" spans="1:34" hidden="1" x14ac:dyDescent="0.25">
      <c r="A8217" t="str">
        <f t="shared" si="384"/>
        <v>29 1 3 11 1 6 28 2 0 4102042 298282</v>
      </c>
      <c r="B8217" t="str">
        <f t="shared" si="385"/>
        <v>29 1 3 11 1 6 28 2 0 4102042 298040</v>
      </c>
      <c r="C8217" t="str">
        <f t="shared" si="386"/>
        <v>29 1 3 11 1 6 28 2 0 4102042</v>
      </c>
      <c r="D8217">
        <v>29</v>
      </c>
      <c r="E8217">
        <v>1</v>
      </c>
      <c r="F8217">
        <v>3</v>
      </c>
      <c r="G8217">
        <v>11</v>
      </c>
      <c r="H8217">
        <v>1</v>
      </c>
      <c r="I8217">
        <v>6</v>
      </c>
      <c r="J8217">
        <v>28</v>
      </c>
      <c r="K8217">
        <v>2</v>
      </c>
      <c r="L8217" t="s">
        <v>147</v>
      </c>
      <c r="M8217" t="s">
        <v>211</v>
      </c>
      <c r="N8217" s="13">
        <v>4500000</v>
      </c>
      <c r="O8217">
        <v>298282</v>
      </c>
      <c r="P8217">
        <v>2024</v>
      </c>
      <c r="Q8217">
        <v>30400495</v>
      </c>
      <c r="R8217" t="s">
        <v>1850</v>
      </c>
      <c r="S8217" s="13">
        <v>4500000</v>
      </c>
      <c r="T8217">
        <v>0</v>
      </c>
      <c r="U8217" t="s">
        <v>6573</v>
      </c>
      <c r="V8217" t="s">
        <v>2295</v>
      </c>
      <c r="W8217">
        <v>5004</v>
      </c>
      <c r="X8217">
        <v>0</v>
      </c>
      <c r="Y8217">
        <v>298040</v>
      </c>
      <c r="Z8217">
        <v>20240731</v>
      </c>
      <c r="AA8217">
        <v>2403140469</v>
      </c>
      <c r="AB8217">
        <v>5</v>
      </c>
      <c r="AC8217" t="s">
        <v>2281</v>
      </c>
      <c r="AD8217" t="s">
        <v>2281</v>
      </c>
      <c r="AE8217">
        <v>11101</v>
      </c>
      <c r="AF8217" t="s">
        <v>2281</v>
      </c>
      <c r="AG8217" t="s">
        <v>549</v>
      </c>
      <c r="AH8217">
        <v>260</v>
      </c>
    </row>
    <row r="8218" spans="1:34" hidden="1" x14ac:dyDescent="0.25">
      <c r="A8218" t="str">
        <f t="shared" si="384"/>
        <v>29 1 3 11 1 7 75 3 0 4103050 298283</v>
      </c>
      <c r="B8218" t="str">
        <f t="shared" si="385"/>
        <v>29 1 3 11 1 7 75 3 0 4103050 298008</v>
      </c>
      <c r="C8218" t="str">
        <f t="shared" si="386"/>
        <v>29 1 3 11 1 7 75 3 0 4103050</v>
      </c>
      <c r="D8218">
        <v>29</v>
      </c>
      <c r="E8218">
        <v>1</v>
      </c>
      <c r="F8218">
        <v>3</v>
      </c>
      <c r="G8218">
        <v>11</v>
      </c>
      <c r="H8218">
        <v>1</v>
      </c>
      <c r="I8218">
        <v>7</v>
      </c>
      <c r="J8218">
        <v>75</v>
      </c>
      <c r="K8218">
        <v>3</v>
      </c>
      <c r="L8218" t="s">
        <v>147</v>
      </c>
      <c r="M8218" t="s">
        <v>210</v>
      </c>
      <c r="N8218" s="13">
        <v>28702100</v>
      </c>
      <c r="O8218">
        <v>298283</v>
      </c>
      <c r="P8218">
        <v>2024</v>
      </c>
      <c r="Q8218">
        <v>900319291</v>
      </c>
      <c r="R8218" t="s">
        <v>785</v>
      </c>
      <c r="S8218" s="13">
        <v>28702100</v>
      </c>
      <c r="T8218">
        <v>0</v>
      </c>
      <c r="U8218" t="s">
        <v>6574</v>
      </c>
      <c r="V8218" t="s">
        <v>2342</v>
      </c>
      <c r="W8218">
        <v>5011</v>
      </c>
      <c r="X8218">
        <v>0</v>
      </c>
      <c r="Y8218">
        <v>298008</v>
      </c>
      <c r="Z8218">
        <v>20240805</v>
      </c>
      <c r="AA8218">
        <v>0</v>
      </c>
      <c r="AB8218">
        <v>0</v>
      </c>
      <c r="AC8218" t="s">
        <v>2281</v>
      </c>
      <c r="AD8218" t="s">
        <v>2281</v>
      </c>
      <c r="AE8218">
        <v>11101</v>
      </c>
      <c r="AF8218" t="s">
        <v>2281</v>
      </c>
      <c r="AG8218" t="s">
        <v>549</v>
      </c>
      <c r="AH8218">
        <v>122</v>
      </c>
    </row>
    <row r="8219" spans="1:34" hidden="1" x14ac:dyDescent="0.25">
      <c r="A8219" t="str">
        <f t="shared" si="384"/>
        <v>29 1 3 11 1 6 28 2 0 4102042 298284</v>
      </c>
      <c r="B8219" t="str">
        <f t="shared" si="385"/>
        <v>29 1 3 11 1 6 28 2 0 4102042 298033</v>
      </c>
      <c r="C8219" t="str">
        <f t="shared" si="386"/>
        <v>29 1 3 11 1 6 28 2 0 4102042</v>
      </c>
      <c r="D8219">
        <v>29</v>
      </c>
      <c r="E8219">
        <v>1</v>
      </c>
      <c r="F8219">
        <v>3</v>
      </c>
      <c r="G8219">
        <v>11</v>
      </c>
      <c r="H8219">
        <v>1</v>
      </c>
      <c r="I8219">
        <v>6</v>
      </c>
      <c r="J8219">
        <v>28</v>
      </c>
      <c r="K8219">
        <v>2</v>
      </c>
      <c r="L8219" t="s">
        <v>147</v>
      </c>
      <c r="M8219" t="s">
        <v>211</v>
      </c>
      <c r="N8219" s="13">
        <v>2200000</v>
      </c>
      <c r="O8219">
        <v>298284</v>
      </c>
      <c r="P8219">
        <v>2024</v>
      </c>
      <c r="Q8219">
        <v>1053794714</v>
      </c>
      <c r="R8219" t="s">
        <v>6553</v>
      </c>
      <c r="S8219" s="13">
        <v>2200000</v>
      </c>
      <c r="T8219">
        <v>0</v>
      </c>
      <c r="U8219" t="s">
        <v>6529</v>
      </c>
      <c r="V8219" t="s">
        <v>2295</v>
      </c>
      <c r="W8219">
        <v>5004</v>
      </c>
      <c r="X8219">
        <v>0</v>
      </c>
      <c r="Y8219">
        <v>298033</v>
      </c>
      <c r="Z8219">
        <v>20240806</v>
      </c>
      <c r="AA8219">
        <v>2403110452</v>
      </c>
      <c r="AB8219">
        <v>5</v>
      </c>
      <c r="AC8219" t="s">
        <v>2281</v>
      </c>
      <c r="AD8219" t="s">
        <v>2281</v>
      </c>
      <c r="AE8219">
        <v>11101</v>
      </c>
      <c r="AF8219" t="s">
        <v>2281</v>
      </c>
      <c r="AG8219" t="s">
        <v>549</v>
      </c>
      <c r="AH8219">
        <v>260</v>
      </c>
    </row>
    <row r="8220" spans="1:34" hidden="1" x14ac:dyDescent="0.25">
      <c r="A8220" t="str">
        <f t="shared" si="384"/>
        <v>29 1 3 22 1 6 27 0 0 4103050 298285</v>
      </c>
      <c r="B8220" t="str">
        <f t="shared" si="385"/>
        <v>29 1 3 22 1 6 27 0 0 4103050 298198</v>
      </c>
      <c r="C8220" t="str">
        <f t="shared" si="386"/>
        <v>29 1 3 22 1 6 27 0 0 4103050</v>
      </c>
      <c r="D8220">
        <v>29</v>
      </c>
      <c r="E8220">
        <v>1</v>
      </c>
      <c r="F8220">
        <v>3</v>
      </c>
      <c r="G8220">
        <v>22</v>
      </c>
      <c r="H8220">
        <v>1</v>
      </c>
      <c r="I8220">
        <v>6</v>
      </c>
      <c r="J8220">
        <v>27</v>
      </c>
      <c r="K8220">
        <v>0</v>
      </c>
      <c r="L8220" t="s">
        <v>147</v>
      </c>
      <c r="M8220" t="s">
        <v>210</v>
      </c>
      <c r="N8220" s="13">
        <v>74695826</v>
      </c>
      <c r="O8220">
        <v>298285</v>
      </c>
      <c r="P8220">
        <v>2024</v>
      </c>
      <c r="Q8220">
        <v>900523724</v>
      </c>
      <c r="R8220" t="s">
        <v>1021</v>
      </c>
      <c r="S8220" s="13">
        <v>74695826</v>
      </c>
      <c r="T8220">
        <v>0</v>
      </c>
      <c r="U8220" t="s">
        <v>6575</v>
      </c>
      <c r="V8220" t="s">
        <v>6576</v>
      </c>
      <c r="W8220">
        <v>5007</v>
      </c>
      <c r="X8220">
        <v>0</v>
      </c>
      <c r="Y8220">
        <v>298198</v>
      </c>
      <c r="Z8220">
        <v>20240808</v>
      </c>
      <c r="AA8220">
        <v>2406240768</v>
      </c>
      <c r="AB8220">
        <v>1</v>
      </c>
      <c r="AC8220" t="s">
        <v>2281</v>
      </c>
      <c r="AD8220" t="s">
        <v>2281</v>
      </c>
      <c r="AE8220">
        <v>11219</v>
      </c>
      <c r="AF8220" t="s">
        <v>4434</v>
      </c>
      <c r="AG8220" t="s">
        <v>98</v>
      </c>
      <c r="AH8220">
        <v>258</v>
      </c>
    </row>
    <row r="8221" spans="1:34" hidden="1" x14ac:dyDescent="0.25">
      <c r="A8221" t="str">
        <f t="shared" si="384"/>
        <v>29 1 3 11 1 6 29 2 0 4103050 298286</v>
      </c>
      <c r="B8221" t="str">
        <f t="shared" si="385"/>
        <v>29 1 3 11 1 6 29 2 0 4103050 298031</v>
      </c>
      <c r="C8221" t="str">
        <f t="shared" si="386"/>
        <v>29 1 3 11 1 6 29 2 0 4103050</v>
      </c>
      <c r="D8221">
        <v>29</v>
      </c>
      <c r="E8221">
        <v>1</v>
      </c>
      <c r="F8221">
        <v>3</v>
      </c>
      <c r="G8221">
        <v>11</v>
      </c>
      <c r="H8221">
        <v>1</v>
      </c>
      <c r="I8221">
        <v>6</v>
      </c>
      <c r="J8221">
        <v>29</v>
      </c>
      <c r="K8221">
        <v>2</v>
      </c>
      <c r="L8221" t="s">
        <v>147</v>
      </c>
      <c r="M8221" t="s">
        <v>210</v>
      </c>
      <c r="N8221" s="13">
        <v>4000000</v>
      </c>
      <c r="O8221">
        <v>298286</v>
      </c>
      <c r="P8221">
        <v>2024</v>
      </c>
      <c r="Q8221">
        <v>1053817739</v>
      </c>
      <c r="R8221" t="s">
        <v>1854</v>
      </c>
      <c r="S8221" s="13">
        <v>4000000</v>
      </c>
      <c r="T8221">
        <v>0</v>
      </c>
      <c r="U8221" t="s">
        <v>6577</v>
      </c>
      <c r="V8221" t="s">
        <v>2295</v>
      </c>
      <c r="W8221">
        <v>5004</v>
      </c>
      <c r="X8221">
        <v>0</v>
      </c>
      <c r="Y8221">
        <v>298031</v>
      </c>
      <c r="Z8221">
        <v>20240809</v>
      </c>
      <c r="AA8221">
        <v>2403070438</v>
      </c>
      <c r="AB8221">
        <v>5</v>
      </c>
      <c r="AC8221" t="s">
        <v>2281</v>
      </c>
      <c r="AD8221" t="s">
        <v>2281</v>
      </c>
      <c r="AE8221">
        <v>11101</v>
      </c>
      <c r="AF8221" t="s">
        <v>2281</v>
      </c>
      <c r="AG8221" t="s">
        <v>549</v>
      </c>
      <c r="AH8221">
        <v>260</v>
      </c>
    </row>
    <row r="8222" spans="1:34" hidden="1" x14ac:dyDescent="0.25">
      <c r="A8222" t="str">
        <f t="shared" si="384"/>
        <v>29 1 3 11 1 6 27 4 0 4103050 298287</v>
      </c>
      <c r="B8222" t="str">
        <f t="shared" si="385"/>
        <v>29 1 3 11 1 6 27 4 0 4103050 298175</v>
      </c>
      <c r="C8222" t="str">
        <f t="shared" si="386"/>
        <v>29 1 3 11 1 6 27 4 0 4103050</v>
      </c>
      <c r="D8222">
        <v>29</v>
      </c>
      <c r="E8222">
        <v>1</v>
      </c>
      <c r="F8222">
        <v>3</v>
      </c>
      <c r="G8222">
        <v>11</v>
      </c>
      <c r="H8222">
        <v>1</v>
      </c>
      <c r="I8222">
        <v>6</v>
      </c>
      <c r="J8222">
        <v>27</v>
      </c>
      <c r="K8222">
        <v>4</v>
      </c>
      <c r="L8222" t="s">
        <v>147</v>
      </c>
      <c r="M8222" t="s">
        <v>210</v>
      </c>
      <c r="N8222" s="13">
        <v>2700000</v>
      </c>
      <c r="O8222">
        <v>298287</v>
      </c>
      <c r="P8222">
        <v>2024</v>
      </c>
      <c r="Q8222">
        <v>30314246</v>
      </c>
      <c r="R8222" t="s">
        <v>1845</v>
      </c>
      <c r="S8222" s="13">
        <v>2700000</v>
      </c>
      <c r="T8222">
        <v>0</v>
      </c>
      <c r="U8222" t="s">
        <v>6532</v>
      </c>
      <c r="V8222" t="s">
        <v>2295</v>
      </c>
      <c r="W8222">
        <v>5004</v>
      </c>
      <c r="X8222">
        <v>0</v>
      </c>
      <c r="Y8222">
        <v>298175</v>
      </c>
      <c r="Z8222">
        <v>20240809</v>
      </c>
      <c r="AA8222">
        <v>2404160564</v>
      </c>
      <c r="AB8222">
        <v>4</v>
      </c>
      <c r="AC8222" t="s">
        <v>2281</v>
      </c>
      <c r="AD8222" t="s">
        <v>2281</v>
      </c>
      <c r="AE8222">
        <v>11101</v>
      </c>
      <c r="AF8222" t="s">
        <v>2281</v>
      </c>
      <c r="AG8222" t="s">
        <v>549</v>
      </c>
      <c r="AH8222">
        <v>260</v>
      </c>
    </row>
    <row r="8223" spans="1:34" hidden="1" x14ac:dyDescent="0.25">
      <c r="A8223" t="str">
        <f t="shared" si="384"/>
        <v>29 1 3 11 1 7 75 2 0 4103050 298288</v>
      </c>
      <c r="B8223" t="str">
        <f t="shared" si="385"/>
        <v>29 1 3 11 1 7 75 2 0 4103050 298007</v>
      </c>
      <c r="C8223" t="str">
        <f t="shared" si="386"/>
        <v>29 1 3 11 1 7 75 2 0 4103050</v>
      </c>
      <c r="D8223">
        <v>29</v>
      </c>
      <c r="E8223">
        <v>1</v>
      </c>
      <c r="F8223">
        <v>3</v>
      </c>
      <c r="G8223">
        <v>11</v>
      </c>
      <c r="H8223">
        <v>1</v>
      </c>
      <c r="I8223">
        <v>7</v>
      </c>
      <c r="J8223">
        <v>75</v>
      </c>
      <c r="K8223">
        <v>2</v>
      </c>
      <c r="L8223" t="s">
        <v>147</v>
      </c>
      <c r="M8223" t="s">
        <v>210</v>
      </c>
      <c r="N8223" s="13">
        <v>5000000</v>
      </c>
      <c r="O8223">
        <v>298288</v>
      </c>
      <c r="P8223">
        <v>2024</v>
      </c>
      <c r="Q8223">
        <v>13721957</v>
      </c>
      <c r="R8223" t="s">
        <v>1855</v>
      </c>
      <c r="S8223" s="13">
        <v>5000000</v>
      </c>
      <c r="T8223">
        <v>0</v>
      </c>
      <c r="U8223" t="s">
        <v>6578</v>
      </c>
      <c r="V8223" t="s">
        <v>2295</v>
      </c>
      <c r="W8223">
        <v>5004</v>
      </c>
      <c r="X8223">
        <v>0</v>
      </c>
      <c r="Y8223">
        <v>298007</v>
      </c>
      <c r="Z8223">
        <v>20240812</v>
      </c>
      <c r="AA8223">
        <v>2401260246</v>
      </c>
      <c r="AB8223">
        <v>6</v>
      </c>
      <c r="AC8223" t="s">
        <v>2281</v>
      </c>
      <c r="AD8223" t="s">
        <v>2281</v>
      </c>
      <c r="AE8223">
        <v>11101</v>
      </c>
      <c r="AF8223" t="s">
        <v>2281</v>
      </c>
      <c r="AG8223" t="s">
        <v>549</v>
      </c>
      <c r="AH8223">
        <v>260</v>
      </c>
    </row>
    <row r="8224" spans="1:34" hidden="1" x14ac:dyDescent="0.25">
      <c r="A8224" t="str">
        <f t="shared" si="384"/>
        <v>29 1 3 11 1 6 27 4 0 4103050 298289</v>
      </c>
      <c r="B8224" t="str">
        <f t="shared" si="385"/>
        <v>29 1 3 11 1 6 27 4 0 4103050 298027</v>
      </c>
      <c r="C8224" t="str">
        <f t="shared" si="386"/>
        <v>29 1 3 11 1 6 27 4 0 4103050</v>
      </c>
      <c r="D8224">
        <v>29</v>
      </c>
      <c r="E8224">
        <v>1</v>
      </c>
      <c r="F8224">
        <v>3</v>
      </c>
      <c r="G8224">
        <v>11</v>
      </c>
      <c r="H8224">
        <v>1</v>
      </c>
      <c r="I8224">
        <v>6</v>
      </c>
      <c r="J8224">
        <v>27</v>
      </c>
      <c r="K8224">
        <v>4</v>
      </c>
      <c r="L8224" t="s">
        <v>147</v>
      </c>
      <c r="M8224" t="s">
        <v>210</v>
      </c>
      <c r="N8224" s="13">
        <v>4500000</v>
      </c>
      <c r="O8224">
        <v>298289</v>
      </c>
      <c r="P8224">
        <v>2024</v>
      </c>
      <c r="Q8224">
        <v>1053783286</v>
      </c>
      <c r="R8224" t="s">
        <v>1844</v>
      </c>
      <c r="S8224" s="13">
        <v>4500000</v>
      </c>
      <c r="T8224">
        <v>0</v>
      </c>
      <c r="U8224" t="s">
        <v>6579</v>
      </c>
      <c r="V8224" t="s">
        <v>2295</v>
      </c>
      <c r="W8224">
        <v>5004</v>
      </c>
      <c r="X8224">
        <v>0</v>
      </c>
      <c r="Y8224">
        <v>298027</v>
      </c>
      <c r="Z8224">
        <v>20240812</v>
      </c>
      <c r="AA8224">
        <v>2402290413</v>
      </c>
      <c r="AB8224">
        <v>5</v>
      </c>
      <c r="AC8224" t="s">
        <v>2281</v>
      </c>
      <c r="AD8224" t="s">
        <v>2281</v>
      </c>
      <c r="AE8224">
        <v>11101</v>
      </c>
      <c r="AF8224" t="s">
        <v>2281</v>
      </c>
      <c r="AG8224" t="s">
        <v>549</v>
      </c>
      <c r="AH8224">
        <v>260</v>
      </c>
    </row>
    <row r="8225" spans="1:34" hidden="1" x14ac:dyDescent="0.25">
      <c r="A8225" t="str">
        <f t="shared" si="384"/>
        <v>29 1 3 11 1 7 75 2 0 4103050 298290</v>
      </c>
      <c r="B8225" t="str">
        <f t="shared" si="385"/>
        <v>29 1 3 11 1 7 75 2 0 4103050 298029</v>
      </c>
      <c r="C8225" t="str">
        <f t="shared" si="386"/>
        <v>29 1 3 11 1 7 75 2 0 4103050</v>
      </c>
      <c r="D8225">
        <v>29</v>
      </c>
      <c r="E8225">
        <v>1</v>
      </c>
      <c r="F8225">
        <v>3</v>
      </c>
      <c r="G8225">
        <v>11</v>
      </c>
      <c r="H8225">
        <v>1</v>
      </c>
      <c r="I8225">
        <v>7</v>
      </c>
      <c r="J8225">
        <v>75</v>
      </c>
      <c r="K8225">
        <v>2</v>
      </c>
      <c r="L8225" t="s">
        <v>147</v>
      </c>
      <c r="M8225" t="s">
        <v>210</v>
      </c>
      <c r="N8225" s="13">
        <v>4000000</v>
      </c>
      <c r="O8225">
        <v>298290</v>
      </c>
      <c r="P8225">
        <v>2024</v>
      </c>
      <c r="Q8225">
        <v>9847819</v>
      </c>
      <c r="R8225" t="s">
        <v>1856</v>
      </c>
      <c r="S8225" s="13">
        <v>4000000</v>
      </c>
      <c r="T8225">
        <v>0</v>
      </c>
      <c r="U8225" t="s">
        <v>6580</v>
      </c>
      <c r="V8225" t="s">
        <v>2295</v>
      </c>
      <c r="W8225">
        <v>5004</v>
      </c>
      <c r="X8225">
        <v>0</v>
      </c>
      <c r="Y8225">
        <v>298029</v>
      </c>
      <c r="Z8225">
        <v>20240812</v>
      </c>
      <c r="AA8225">
        <v>2402290420</v>
      </c>
      <c r="AB8225">
        <v>5</v>
      </c>
      <c r="AC8225" t="s">
        <v>2281</v>
      </c>
      <c r="AD8225" t="s">
        <v>2281</v>
      </c>
      <c r="AE8225">
        <v>11101</v>
      </c>
      <c r="AF8225" t="s">
        <v>2281</v>
      </c>
      <c r="AG8225" t="s">
        <v>549</v>
      </c>
      <c r="AH8225">
        <v>260</v>
      </c>
    </row>
    <row r="8226" spans="1:34" hidden="1" x14ac:dyDescent="0.25">
      <c r="A8226" t="str">
        <f t="shared" si="384"/>
        <v>29 1 3 11 1 6 27 4 0 4103050 298291</v>
      </c>
      <c r="B8226" t="str">
        <f t="shared" si="385"/>
        <v>29 1 3 11 1 6 27 4 0 4103050 298177</v>
      </c>
      <c r="C8226" t="str">
        <f t="shared" si="386"/>
        <v>29 1 3 11 1 6 27 4 0 4103050</v>
      </c>
      <c r="D8226">
        <v>29</v>
      </c>
      <c r="E8226">
        <v>1</v>
      </c>
      <c r="F8226">
        <v>3</v>
      </c>
      <c r="G8226">
        <v>11</v>
      </c>
      <c r="H8226">
        <v>1</v>
      </c>
      <c r="I8226">
        <v>6</v>
      </c>
      <c r="J8226">
        <v>27</v>
      </c>
      <c r="K8226">
        <v>4</v>
      </c>
      <c r="L8226" t="s">
        <v>147</v>
      </c>
      <c r="M8226" t="s">
        <v>210</v>
      </c>
      <c r="N8226" s="13">
        <v>4500000</v>
      </c>
      <c r="O8226">
        <v>298291</v>
      </c>
      <c r="P8226">
        <v>2024</v>
      </c>
      <c r="Q8226">
        <v>1053769945</v>
      </c>
      <c r="R8226" t="s">
        <v>1846</v>
      </c>
      <c r="S8226" s="13">
        <v>4500000</v>
      </c>
      <c r="T8226">
        <v>0</v>
      </c>
      <c r="U8226" t="s">
        <v>6581</v>
      </c>
      <c r="V8226" t="s">
        <v>2295</v>
      </c>
      <c r="W8226">
        <v>5004</v>
      </c>
      <c r="X8226">
        <v>0</v>
      </c>
      <c r="Y8226">
        <v>298177</v>
      </c>
      <c r="Z8226">
        <v>20240812</v>
      </c>
      <c r="AA8226">
        <v>2404190579</v>
      </c>
      <c r="AB8226">
        <v>4</v>
      </c>
      <c r="AC8226" t="s">
        <v>2281</v>
      </c>
      <c r="AD8226" t="s">
        <v>2281</v>
      </c>
      <c r="AE8226">
        <v>11101</v>
      </c>
      <c r="AF8226" t="s">
        <v>2281</v>
      </c>
      <c r="AG8226" t="s">
        <v>549</v>
      </c>
      <c r="AH8226">
        <v>260</v>
      </c>
    </row>
    <row r="8227" spans="1:34" hidden="1" x14ac:dyDescent="0.25">
      <c r="A8227" t="str">
        <f t="shared" si="384"/>
        <v>29 1 3 11 1 6 29 4 0 4103059 298292</v>
      </c>
      <c r="B8227" t="str">
        <f t="shared" si="385"/>
        <v>29 1 3 11 1 6 29 4 0 4103059 298173</v>
      </c>
      <c r="C8227" t="str">
        <f t="shared" si="386"/>
        <v>29 1 3 11 1 6 29 4 0 4103059</v>
      </c>
      <c r="D8227">
        <v>29</v>
      </c>
      <c r="E8227">
        <v>1</v>
      </c>
      <c r="F8227">
        <v>3</v>
      </c>
      <c r="G8227">
        <v>11</v>
      </c>
      <c r="H8227">
        <v>1</v>
      </c>
      <c r="I8227">
        <v>6</v>
      </c>
      <c r="J8227">
        <v>29</v>
      </c>
      <c r="K8227">
        <v>4</v>
      </c>
      <c r="L8227" t="s">
        <v>147</v>
      </c>
      <c r="M8227" t="s">
        <v>213</v>
      </c>
      <c r="N8227" s="13">
        <v>49825058</v>
      </c>
      <c r="O8227">
        <v>298292</v>
      </c>
      <c r="P8227">
        <v>2024</v>
      </c>
      <c r="Q8227">
        <v>800011189</v>
      </c>
      <c r="R8227" t="s">
        <v>1853</v>
      </c>
      <c r="S8227" s="13">
        <v>49825058</v>
      </c>
      <c r="T8227">
        <v>0</v>
      </c>
      <c r="U8227" t="s">
        <v>6582</v>
      </c>
      <c r="V8227" t="s">
        <v>6583</v>
      </c>
      <c r="W8227">
        <v>5016</v>
      </c>
      <c r="X8227">
        <v>0</v>
      </c>
      <c r="Y8227">
        <v>298173</v>
      </c>
      <c r="Z8227">
        <v>20240813</v>
      </c>
      <c r="AA8227">
        <v>2404090532</v>
      </c>
      <c r="AB8227">
        <v>3</v>
      </c>
      <c r="AC8227" t="s">
        <v>2281</v>
      </c>
      <c r="AD8227" t="s">
        <v>2281</v>
      </c>
      <c r="AE8227">
        <v>11101</v>
      </c>
      <c r="AF8227" t="s">
        <v>2281</v>
      </c>
      <c r="AG8227" t="s">
        <v>549</v>
      </c>
      <c r="AH8227">
        <v>250</v>
      </c>
    </row>
    <row r="8228" spans="1:34" hidden="1" x14ac:dyDescent="0.25">
      <c r="A8228" t="str">
        <f t="shared" si="384"/>
        <v>29 1 3 11 1 7 75 2 0 4103050 298293</v>
      </c>
      <c r="B8228" t="str">
        <f t="shared" si="385"/>
        <v>29 1 3 11 1 7 75 2 0 4103050 298032</v>
      </c>
      <c r="C8228" t="str">
        <f t="shared" si="386"/>
        <v>29 1 3 11 1 7 75 2 0 4103050</v>
      </c>
      <c r="D8228">
        <v>29</v>
      </c>
      <c r="E8228">
        <v>1</v>
      </c>
      <c r="F8228">
        <v>3</v>
      </c>
      <c r="G8228">
        <v>11</v>
      </c>
      <c r="H8228">
        <v>1</v>
      </c>
      <c r="I8228">
        <v>7</v>
      </c>
      <c r="J8228">
        <v>75</v>
      </c>
      <c r="K8228">
        <v>2</v>
      </c>
      <c r="L8228" t="s">
        <v>147</v>
      </c>
      <c r="M8228" t="s">
        <v>210</v>
      </c>
      <c r="N8228" s="13">
        <v>2200000</v>
      </c>
      <c r="O8228">
        <v>298293</v>
      </c>
      <c r="P8228">
        <v>2024</v>
      </c>
      <c r="Q8228">
        <v>30239912</v>
      </c>
      <c r="R8228" t="s">
        <v>1857</v>
      </c>
      <c r="S8228" s="13">
        <v>2200000</v>
      </c>
      <c r="T8228">
        <v>0</v>
      </c>
      <c r="U8228" t="s">
        <v>6584</v>
      </c>
      <c r="V8228" t="s">
        <v>2295</v>
      </c>
      <c r="W8228">
        <v>5004</v>
      </c>
      <c r="X8228">
        <v>0</v>
      </c>
      <c r="Y8228">
        <v>298032</v>
      </c>
      <c r="Z8228">
        <v>20240813</v>
      </c>
      <c r="AA8228">
        <v>2403080445</v>
      </c>
      <c r="AB8228">
        <v>5</v>
      </c>
      <c r="AC8228" t="s">
        <v>2281</v>
      </c>
      <c r="AD8228" t="s">
        <v>2281</v>
      </c>
      <c r="AE8228">
        <v>11101</v>
      </c>
      <c r="AF8228" t="s">
        <v>2281</v>
      </c>
      <c r="AG8228" t="s">
        <v>549</v>
      </c>
      <c r="AH8228">
        <v>260</v>
      </c>
    </row>
    <row r="8229" spans="1:34" hidden="1" x14ac:dyDescent="0.25">
      <c r="A8229" t="str">
        <f t="shared" si="384"/>
        <v>29 1 3 11 1 6 29 2 0 4103050 298294</v>
      </c>
      <c r="B8229" t="str">
        <f t="shared" si="385"/>
        <v>29 1 3 11 1 6 29 2 0 4103050 298034</v>
      </c>
      <c r="C8229" t="str">
        <f t="shared" si="386"/>
        <v>29 1 3 11 1 6 29 2 0 4103050</v>
      </c>
      <c r="D8229">
        <v>29</v>
      </c>
      <c r="E8229">
        <v>1</v>
      </c>
      <c r="F8229">
        <v>3</v>
      </c>
      <c r="G8229">
        <v>11</v>
      </c>
      <c r="H8229">
        <v>1</v>
      </c>
      <c r="I8229">
        <v>6</v>
      </c>
      <c r="J8229">
        <v>29</v>
      </c>
      <c r="K8229">
        <v>2</v>
      </c>
      <c r="L8229" t="s">
        <v>147</v>
      </c>
      <c r="M8229" t="s">
        <v>210</v>
      </c>
      <c r="N8229" s="13">
        <v>2582430</v>
      </c>
      <c r="O8229">
        <v>298294</v>
      </c>
      <c r="P8229">
        <v>2024</v>
      </c>
      <c r="Q8229">
        <v>890801053</v>
      </c>
      <c r="R8229" t="s">
        <v>784</v>
      </c>
      <c r="S8229" s="13">
        <v>2582430</v>
      </c>
      <c r="T8229">
        <v>0</v>
      </c>
      <c r="U8229" t="s">
        <v>6585</v>
      </c>
      <c r="V8229" t="s">
        <v>2342</v>
      </c>
      <c r="W8229">
        <v>5001</v>
      </c>
      <c r="X8229">
        <v>0</v>
      </c>
      <c r="Y8229">
        <v>298034</v>
      </c>
      <c r="Z8229">
        <v>20240813</v>
      </c>
      <c r="AA8229">
        <v>2024081020</v>
      </c>
      <c r="AB8229">
        <v>0</v>
      </c>
      <c r="AC8229" t="s">
        <v>2281</v>
      </c>
      <c r="AD8229" t="s">
        <v>2281</v>
      </c>
      <c r="AE8229">
        <v>11101</v>
      </c>
      <c r="AF8229" t="s">
        <v>2281</v>
      </c>
      <c r="AG8229" t="s">
        <v>549</v>
      </c>
      <c r="AH8229">
        <v>100</v>
      </c>
    </row>
    <row r="8230" spans="1:34" hidden="1" x14ac:dyDescent="0.25">
      <c r="A8230" t="str">
        <f t="shared" si="384"/>
        <v>29 1 3 11 1 7 75 0 0 4103052 298296</v>
      </c>
      <c r="B8230" t="str">
        <f t="shared" si="385"/>
        <v>29 1 3 11 1 7 75 0 0 4103052 298037</v>
      </c>
      <c r="C8230" t="str">
        <f t="shared" si="386"/>
        <v>29 1 3 11 1 7 75 0 0 4103052</v>
      </c>
      <c r="D8230">
        <v>29</v>
      </c>
      <c r="E8230">
        <v>1</v>
      </c>
      <c r="F8230">
        <v>3</v>
      </c>
      <c r="G8230">
        <v>11</v>
      </c>
      <c r="H8230">
        <v>1</v>
      </c>
      <c r="I8230">
        <v>7</v>
      </c>
      <c r="J8230">
        <v>75</v>
      </c>
      <c r="K8230">
        <v>0</v>
      </c>
      <c r="L8230" t="s">
        <v>147</v>
      </c>
      <c r="M8230" t="s">
        <v>205</v>
      </c>
      <c r="N8230" s="13">
        <v>4241476</v>
      </c>
      <c r="O8230">
        <v>298296</v>
      </c>
      <c r="P8230">
        <v>2024</v>
      </c>
      <c r="Q8230">
        <v>890801053</v>
      </c>
      <c r="R8230" t="s">
        <v>784</v>
      </c>
      <c r="S8230" s="13">
        <v>4241476</v>
      </c>
      <c r="T8230">
        <v>0</v>
      </c>
      <c r="U8230" t="s">
        <v>6586</v>
      </c>
      <c r="V8230" t="s">
        <v>2342</v>
      </c>
      <c r="W8230">
        <v>5001</v>
      </c>
      <c r="X8230">
        <v>0</v>
      </c>
      <c r="Y8230">
        <v>298037</v>
      </c>
      <c r="Z8230">
        <v>20240813</v>
      </c>
      <c r="AA8230">
        <v>2024081020</v>
      </c>
      <c r="AB8230">
        <v>0</v>
      </c>
      <c r="AC8230" t="s">
        <v>2281</v>
      </c>
      <c r="AD8230" t="s">
        <v>2281</v>
      </c>
      <c r="AE8230">
        <v>11101</v>
      </c>
      <c r="AF8230" t="s">
        <v>2281</v>
      </c>
      <c r="AG8230" t="s">
        <v>549</v>
      </c>
      <c r="AH8230">
        <v>100</v>
      </c>
    </row>
    <row r="8231" spans="1:34" hidden="1" x14ac:dyDescent="0.25">
      <c r="A8231" t="str">
        <f t="shared" si="384"/>
        <v>29 1 3 11 1 6 27 2 0 4103050 298297</v>
      </c>
      <c r="B8231" t="str">
        <f t="shared" si="385"/>
        <v>29 1 3 11 1 6 27 2 0 4103050 298200</v>
      </c>
      <c r="C8231" t="str">
        <f t="shared" si="386"/>
        <v>29 1 3 11 1 6 27 2 0 4103050</v>
      </c>
      <c r="D8231">
        <v>29</v>
      </c>
      <c r="E8231">
        <v>1</v>
      </c>
      <c r="F8231">
        <v>3</v>
      </c>
      <c r="G8231">
        <v>11</v>
      </c>
      <c r="H8231">
        <v>1</v>
      </c>
      <c r="I8231">
        <v>6</v>
      </c>
      <c r="J8231">
        <v>27</v>
      </c>
      <c r="K8231">
        <v>2</v>
      </c>
      <c r="L8231" t="s">
        <v>147</v>
      </c>
      <c r="M8231" t="s">
        <v>210</v>
      </c>
      <c r="N8231" s="13">
        <v>28891436</v>
      </c>
      <c r="O8231">
        <v>298297</v>
      </c>
      <c r="P8231">
        <v>2024</v>
      </c>
      <c r="Q8231">
        <v>900504914</v>
      </c>
      <c r="R8231" t="s">
        <v>1456</v>
      </c>
      <c r="S8231" s="13">
        <v>28891436</v>
      </c>
      <c r="T8231">
        <v>0</v>
      </c>
      <c r="U8231" t="s">
        <v>6587</v>
      </c>
      <c r="V8231" t="s">
        <v>6588</v>
      </c>
      <c r="W8231">
        <v>5004</v>
      </c>
      <c r="X8231">
        <v>0</v>
      </c>
      <c r="Y8231">
        <v>298200</v>
      </c>
      <c r="Z8231">
        <v>20240814</v>
      </c>
      <c r="AA8231">
        <v>2406280836</v>
      </c>
      <c r="AB8231">
        <v>1</v>
      </c>
      <c r="AC8231" t="s">
        <v>2281</v>
      </c>
      <c r="AD8231" t="s">
        <v>2281</v>
      </c>
      <c r="AE8231">
        <v>11101</v>
      </c>
      <c r="AF8231" t="s">
        <v>2281</v>
      </c>
      <c r="AG8231" t="s">
        <v>549</v>
      </c>
      <c r="AH8231">
        <v>260</v>
      </c>
    </row>
    <row r="8232" spans="1:34" hidden="1" x14ac:dyDescent="0.25">
      <c r="A8232" t="str">
        <f t="shared" si="384"/>
        <v>29 1 3 11 1 1 28 0 0 4102002 298298</v>
      </c>
      <c r="B8232" t="str">
        <f t="shared" si="385"/>
        <v>29 1 3 11 1 1 28 0 0 4102002 298171</v>
      </c>
      <c r="C8232" t="str">
        <f t="shared" si="386"/>
        <v>29 1 3 11 1 1 28 0 0 4102002</v>
      </c>
      <c r="D8232">
        <v>29</v>
      </c>
      <c r="E8232">
        <v>1</v>
      </c>
      <c r="F8232">
        <v>3</v>
      </c>
      <c r="G8232">
        <v>11</v>
      </c>
      <c r="H8232">
        <v>1</v>
      </c>
      <c r="I8232">
        <v>1</v>
      </c>
      <c r="J8232">
        <v>28</v>
      </c>
      <c r="K8232">
        <v>0</v>
      </c>
      <c r="L8232" t="s">
        <v>147</v>
      </c>
      <c r="M8232" t="s">
        <v>204</v>
      </c>
      <c r="N8232" s="13">
        <v>4500000</v>
      </c>
      <c r="O8232">
        <v>298298</v>
      </c>
      <c r="P8232">
        <v>2024</v>
      </c>
      <c r="Q8232">
        <v>59824036</v>
      </c>
      <c r="R8232" t="s">
        <v>1839</v>
      </c>
      <c r="S8232" s="13">
        <v>4500000</v>
      </c>
      <c r="T8232">
        <v>0</v>
      </c>
      <c r="U8232" t="s">
        <v>6589</v>
      </c>
      <c r="V8232" t="s">
        <v>2295</v>
      </c>
      <c r="W8232">
        <v>5004</v>
      </c>
      <c r="X8232">
        <v>0</v>
      </c>
      <c r="Y8232">
        <v>298171</v>
      </c>
      <c r="Z8232">
        <v>20240814</v>
      </c>
      <c r="AA8232">
        <v>2403210492</v>
      </c>
      <c r="AB8232">
        <v>4</v>
      </c>
      <c r="AC8232" t="s">
        <v>2281</v>
      </c>
      <c r="AD8232" t="s">
        <v>2281</v>
      </c>
      <c r="AE8232">
        <v>11101</v>
      </c>
      <c r="AF8232" t="s">
        <v>2281</v>
      </c>
      <c r="AG8232" t="s">
        <v>549</v>
      </c>
      <c r="AH8232">
        <v>260</v>
      </c>
    </row>
    <row r="8233" spans="1:34" hidden="1" x14ac:dyDescent="0.25">
      <c r="A8233" t="str">
        <f t="shared" si="384"/>
        <v>29 1 3 11 1 6 27 2 0 4103050 298299</v>
      </c>
      <c r="B8233" t="str">
        <f t="shared" si="385"/>
        <v>29 1 3 11 1 6 27 2 0 4103050 298011</v>
      </c>
      <c r="C8233" t="str">
        <f t="shared" si="386"/>
        <v>29 1 3 11 1 6 27 2 0 4103050</v>
      </c>
      <c r="D8233">
        <v>29</v>
      </c>
      <c r="E8233">
        <v>1</v>
      </c>
      <c r="F8233">
        <v>3</v>
      </c>
      <c r="G8233">
        <v>11</v>
      </c>
      <c r="H8233">
        <v>1</v>
      </c>
      <c r="I8233">
        <v>6</v>
      </c>
      <c r="J8233">
        <v>27</v>
      </c>
      <c r="K8233">
        <v>2</v>
      </c>
      <c r="L8233" t="s">
        <v>147</v>
      </c>
      <c r="M8233" t="s">
        <v>210</v>
      </c>
      <c r="N8233" s="13">
        <v>36261558</v>
      </c>
      <c r="O8233">
        <v>298299</v>
      </c>
      <c r="P8233">
        <v>2024</v>
      </c>
      <c r="Q8233">
        <v>800072164</v>
      </c>
      <c r="R8233" t="s">
        <v>1840</v>
      </c>
      <c r="S8233" s="13">
        <v>36261558</v>
      </c>
      <c r="T8233">
        <v>0</v>
      </c>
      <c r="U8233" t="s">
        <v>6388</v>
      </c>
      <c r="V8233" t="s">
        <v>6590</v>
      </c>
      <c r="W8233">
        <v>5016</v>
      </c>
      <c r="X8233">
        <v>0</v>
      </c>
      <c r="Y8233">
        <v>298011</v>
      </c>
      <c r="Z8233">
        <v>20240815</v>
      </c>
      <c r="AA8233">
        <v>2402020301</v>
      </c>
      <c r="AB8233">
        <v>6</v>
      </c>
      <c r="AC8233" t="s">
        <v>2281</v>
      </c>
      <c r="AD8233" t="s">
        <v>2281</v>
      </c>
      <c r="AE8233">
        <v>11101</v>
      </c>
      <c r="AF8233" t="s">
        <v>2281</v>
      </c>
      <c r="AG8233" t="s">
        <v>549</v>
      </c>
      <c r="AH8233">
        <v>250</v>
      </c>
    </row>
    <row r="8234" spans="1:34" hidden="1" x14ac:dyDescent="0.25">
      <c r="A8234" t="str">
        <f t="shared" si="384"/>
        <v>29 1 3 22 1 6 27 0 0 4103050 298300</v>
      </c>
      <c r="B8234" t="str">
        <f t="shared" si="385"/>
        <v>29 1 3 22 1 6 27 0 0 4103050 298012</v>
      </c>
      <c r="C8234" t="str">
        <f t="shared" si="386"/>
        <v>29 1 3 22 1 6 27 0 0 4103050</v>
      </c>
      <c r="D8234">
        <v>29</v>
      </c>
      <c r="E8234">
        <v>1</v>
      </c>
      <c r="F8234">
        <v>3</v>
      </c>
      <c r="G8234">
        <v>22</v>
      </c>
      <c r="H8234">
        <v>1</v>
      </c>
      <c r="I8234">
        <v>6</v>
      </c>
      <c r="J8234">
        <v>27</v>
      </c>
      <c r="K8234">
        <v>0</v>
      </c>
      <c r="L8234" t="s">
        <v>147</v>
      </c>
      <c r="M8234" t="s">
        <v>210</v>
      </c>
      <c r="N8234" s="13">
        <v>21029008</v>
      </c>
      <c r="O8234">
        <v>298300</v>
      </c>
      <c r="P8234">
        <v>2024</v>
      </c>
      <c r="Q8234">
        <v>800140980</v>
      </c>
      <c r="R8234" t="s">
        <v>1841</v>
      </c>
      <c r="S8234" s="13">
        <v>21029008</v>
      </c>
      <c r="T8234">
        <v>0</v>
      </c>
      <c r="U8234" t="s">
        <v>6390</v>
      </c>
      <c r="V8234" t="s">
        <v>6591</v>
      </c>
      <c r="W8234">
        <v>5016</v>
      </c>
      <c r="X8234">
        <v>0</v>
      </c>
      <c r="Y8234">
        <v>298012</v>
      </c>
      <c r="Z8234">
        <v>20240815</v>
      </c>
      <c r="AA8234">
        <v>2402020299</v>
      </c>
      <c r="AB8234">
        <v>6</v>
      </c>
      <c r="AC8234" t="s">
        <v>2281</v>
      </c>
      <c r="AD8234" t="s">
        <v>2281</v>
      </c>
      <c r="AE8234">
        <v>11219</v>
      </c>
      <c r="AF8234" t="s">
        <v>4434</v>
      </c>
      <c r="AG8234" t="s">
        <v>98</v>
      </c>
      <c r="AH8234">
        <v>250</v>
      </c>
    </row>
    <row r="8235" spans="1:34" hidden="1" x14ac:dyDescent="0.25">
      <c r="A8235" t="str">
        <f t="shared" si="384"/>
        <v>29 1 3 22 1 6 27 0 0 4103050 298301</v>
      </c>
      <c r="B8235" t="str">
        <f t="shared" si="385"/>
        <v>29 1 3 22 1 6 27 0 0 4103050 298013</v>
      </c>
      <c r="C8235" t="str">
        <f t="shared" si="386"/>
        <v>29 1 3 22 1 6 27 0 0 4103050</v>
      </c>
      <c r="D8235">
        <v>29</v>
      </c>
      <c r="E8235">
        <v>1</v>
      </c>
      <c r="F8235">
        <v>3</v>
      </c>
      <c r="G8235">
        <v>22</v>
      </c>
      <c r="H8235">
        <v>1</v>
      </c>
      <c r="I8235">
        <v>6</v>
      </c>
      <c r="J8235">
        <v>27</v>
      </c>
      <c r="K8235">
        <v>0</v>
      </c>
      <c r="L8235" t="s">
        <v>147</v>
      </c>
      <c r="M8235" t="s">
        <v>210</v>
      </c>
      <c r="N8235" s="13">
        <v>23266704</v>
      </c>
      <c r="O8235">
        <v>298301</v>
      </c>
      <c r="P8235">
        <v>2024</v>
      </c>
      <c r="Q8235">
        <v>810002280</v>
      </c>
      <c r="R8235" t="s">
        <v>1992</v>
      </c>
      <c r="S8235" s="13">
        <v>23266704</v>
      </c>
      <c r="T8235">
        <v>0</v>
      </c>
      <c r="U8235" t="s">
        <v>6386</v>
      </c>
      <c r="V8235" t="s">
        <v>6592</v>
      </c>
      <c r="W8235">
        <v>5016</v>
      </c>
      <c r="X8235">
        <v>0</v>
      </c>
      <c r="Y8235">
        <v>298013</v>
      </c>
      <c r="Z8235">
        <v>20240815</v>
      </c>
      <c r="AA8235">
        <v>2402020302</v>
      </c>
      <c r="AB8235">
        <v>6</v>
      </c>
      <c r="AC8235" t="s">
        <v>2281</v>
      </c>
      <c r="AD8235" t="s">
        <v>2281</v>
      </c>
      <c r="AE8235">
        <v>11219</v>
      </c>
      <c r="AF8235" t="s">
        <v>4434</v>
      </c>
      <c r="AG8235" t="s">
        <v>98</v>
      </c>
      <c r="AH8235">
        <v>250</v>
      </c>
    </row>
    <row r="8236" spans="1:34" hidden="1" x14ac:dyDescent="0.25">
      <c r="A8236" t="str">
        <f t="shared" si="384"/>
        <v>29 1 3 11 1 6 27 2 0 4103050 298302</v>
      </c>
      <c r="B8236" t="str">
        <f t="shared" si="385"/>
        <v>29 1 3 11 1 6 27 2 0 4103050 298010</v>
      </c>
      <c r="C8236" t="str">
        <f t="shared" si="386"/>
        <v>29 1 3 11 1 6 27 2 0 4103050</v>
      </c>
      <c r="D8236">
        <v>29</v>
      </c>
      <c r="E8236">
        <v>1</v>
      </c>
      <c r="F8236">
        <v>3</v>
      </c>
      <c r="G8236">
        <v>11</v>
      </c>
      <c r="H8236">
        <v>1</v>
      </c>
      <c r="I8236">
        <v>6</v>
      </c>
      <c r="J8236">
        <v>27</v>
      </c>
      <c r="K8236">
        <v>2</v>
      </c>
      <c r="L8236" t="s">
        <v>147</v>
      </c>
      <c r="M8236" t="s">
        <v>210</v>
      </c>
      <c r="N8236" s="13">
        <v>34050816</v>
      </c>
      <c r="O8236">
        <v>298302</v>
      </c>
      <c r="P8236">
        <v>2024</v>
      </c>
      <c r="Q8236">
        <v>900048110</v>
      </c>
      <c r="R8236" t="s">
        <v>6441</v>
      </c>
      <c r="S8236" s="13">
        <v>34050816</v>
      </c>
      <c r="T8236">
        <v>0</v>
      </c>
      <c r="U8236" t="s">
        <v>6442</v>
      </c>
      <c r="V8236" t="s">
        <v>6593</v>
      </c>
      <c r="W8236">
        <v>5016</v>
      </c>
      <c r="X8236">
        <v>0</v>
      </c>
      <c r="Y8236">
        <v>298010</v>
      </c>
      <c r="Z8236">
        <v>20240820</v>
      </c>
      <c r="AA8236">
        <v>2402020300</v>
      </c>
      <c r="AB8236">
        <v>6</v>
      </c>
      <c r="AC8236" t="s">
        <v>2281</v>
      </c>
      <c r="AD8236" t="s">
        <v>2281</v>
      </c>
      <c r="AE8236">
        <v>11101</v>
      </c>
      <c r="AF8236" t="s">
        <v>2281</v>
      </c>
      <c r="AG8236" t="s">
        <v>549</v>
      </c>
      <c r="AH8236">
        <v>250</v>
      </c>
    </row>
    <row r="8237" spans="1:34" hidden="1" x14ac:dyDescent="0.25">
      <c r="A8237" t="str">
        <f t="shared" si="384"/>
        <v>29 1 3 82 1 305 27 40 0 4103050 298303</v>
      </c>
      <c r="B8237" t="str">
        <f t="shared" si="385"/>
        <v>29 1 3 82 1 305 27 40 0 4103050 298201</v>
      </c>
      <c r="C8237" t="str">
        <f t="shared" si="386"/>
        <v>29 1 3 82 1 305 27 40 0 4103050</v>
      </c>
      <c r="D8237">
        <v>29</v>
      </c>
      <c r="E8237">
        <v>1</v>
      </c>
      <c r="F8237">
        <v>3</v>
      </c>
      <c r="G8237">
        <v>82</v>
      </c>
      <c r="H8237">
        <v>1</v>
      </c>
      <c r="I8237">
        <v>305</v>
      </c>
      <c r="J8237">
        <v>27</v>
      </c>
      <c r="K8237">
        <v>40</v>
      </c>
      <c r="L8237" t="s">
        <v>147</v>
      </c>
      <c r="M8237" t="s">
        <v>210</v>
      </c>
      <c r="N8237" s="13">
        <v>139908651</v>
      </c>
      <c r="O8237">
        <v>298303</v>
      </c>
      <c r="P8237">
        <v>2024</v>
      </c>
      <c r="Q8237">
        <v>800139366</v>
      </c>
      <c r="R8237" t="s">
        <v>1026</v>
      </c>
      <c r="S8237" s="13">
        <v>139908651</v>
      </c>
      <c r="T8237">
        <v>0</v>
      </c>
      <c r="U8237" t="s">
        <v>6377</v>
      </c>
      <c r="V8237" t="s">
        <v>6594</v>
      </c>
      <c r="W8237">
        <v>5016</v>
      </c>
      <c r="X8237">
        <v>0</v>
      </c>
      <c r="Y8237">
        <v>298201</v>
      </c>
      <c r="Z8237">
        <v>20240821</v>
      </c>
      <c r="AA8237">
        <v>2407050843</v>
      </c>
      <c r="AB8237">
        <v>1</v>
      </c>
      <c r="AC8237" t="s">
        <v>2281</v>
      </c>
      <c r="AD8237" t="s">
        <v>2281</v>
      </c>
      <c r="AE8237">
        <v>25379</v>
      </c>
      <c r="AF8237" t="s">
        <v>4434</v>
      </c>
      <c r="AG8237" t="s">
        <v>661</v>
      </c>
      <c r="AH8237">
        <v>251</v>
      </c>
    </row>
    <row r="8238" spans="1:34" hidden="1" x14ac:dyDescent="0.25">
      <c r="A8238" t="str">
        <f t="shared" si="384"/>
        <v>29 1 3 11 1 306 75 41 0 4103050 298304</v>
      </c>
      <c r="B8238" t="str">
        <f t="shared" si="385"/>
        <v>29 1 3 11 1 306 75 41 0 4103050 298236</v>
      </c>
      <c r="C8238" t="str">
        <f t="shared" si="386"/>
        <v>29 1 3 11 1 306 75 41 0 4103050</v>
      </c>
      <c r="D8238">
        <v>29</v>
      </c>
      <c r="E8238">
        <v>1</v>
      </c>
      <c r="F8238">
        <v>3</v>
      </c>
      <c r="G8238">
        <v>11</v>
      </c>
      <c r="H8238">
        <v>1</v>
      </c>
      <c r="I8238">
        <v>306</v>
      </c>
      <c r="J8238">
        <v>75</v>
      </c>
      <c r="K8238">
        <v>41</v>
      </c>
      <c r="L8238" t="s">
        <v>147</v>
      </c>
      <c r="M8238" t="s">
        <v>210</v>
      </c>
      <c r="N8238" s="13">
        <v>2353250</v>
      </c>
      <c r="O8238">
        <v>298304</v>
      </c>
      <c r="P8238">
        <v>2024</v>
      </c>
      <c r="Q8238">
        <v>1053806305</v>
      </c>
      <c r="R8238" t="s">
        <v>1886</v>
      </c>
      <c r="S8238" s="13">
        <v>2353250</v>
      </c>
      <c r="T8238">
        <v>0</v>
      </c>
      <c r="U8238" t="s">
        <v>6595</v>
      </c>
      <c r="V8238" t="s">
        <v>2342</v>
      </c>
      <c r="W8238">
        <v>5002</v>
      </c>
      <c r="X8238">
        <v>0</v>
      </c>
      <c r="Y8238">
        <v>298236</v>
      </c>
      <c r="Z8238">
        <v>20240821</v>
      </c>
      <c r="AA8238">
        <v>0</v>
      </c>
      <c r="AB8238">
        <v>0</v>
      </c>
      <c r="AC8238" t="s">
        <v>2281</v>
      </c>
      <c r="AD8238" t="s">
        <v>2281</v>
      </c>
      <c r="AE8238">
        <v>11101</v>
      </c>
      <c r="AF8238" t="s">
        <v>2281</v>
      </c>
      <c r="AG8238" t="s">
        <v>549</v>
      </c>
      <c r="AH8238">
        <v>122</v>
      </c>
    </row>
    <row r="8239" spans="1:34" hidden="1" x14ac:dyDescent="0.25">
      <c r="A8239" t="str">
        <f t="shared" si="384"/>
        <v>29 1 3 11 1 306 75 41 0 4103050 298305</v>
      </c>
      <c r="B8239" t="str">
        <f t="shared" si="385"/>
        <v>29 1 3 11 1 306 75 41 0 4103050 298237</v>
      </c>
      <c r="C8239" t="str">
        <f t="shared" si="386"/>
        <v>29 1 3 11 1 306 75 41 0 4103050</v>
      </c>
      <c r="D8239">
        <v>29</v>
      </c>
      <c r="E8239">
        <v>1</v>
      </c>
      <c r="F8239">
        <v>3</v>
      </c>
      <c r="G8239">
        <v>11</v>
      </c>
      <c r="H8239">
        <v>1</v>
      </c>
      <c r="I8239">
        <v>306</v>
      </c>
      <c r="J8239">
        <v>75</v>
      </c>
      <c r="K8239">
        <v>41</v>
      </c>
      <c r="L8239" t="s">
        <v>147</v>
      </c>
      <c r="M8239" t="s">
        <v>210</v>
      </c>
      <c r="N8239" s="13">
        <v>2353250</v>
      </c>
      <c r="O8239">
        <v>298305</v>
      </c>
      <c r="P8239">
        <v>2024</v>
      </c>
      <c r="Q8239">
        <v>10272104</v>
      </c>
      <c r="R8239" t="s">
        <v>1887</v>
      </c>
      <c r="S8239" s="13">
        <v>2353250</v>
      </c>
      <c r="T8239">
        <v>0</v>
      </c>
      <c r="U8239" t="s">
        <v>6595</v>
      </c>
      <c r="V8239" t="s">
        <v>2342</v>
      </c>
      <c r="W8239">
        <v>5002</v>
      </c>
      <c r="X8239">
        <v>0</v>
      </c>
      <c r="Y8239">
        <v>298237</v>
      </c>
      <c r="Z8239">
        <v>20240821</v>
      </c>
      <c r="AA8239">
        <v>0</v>
      </c>
      <c r="AB8239">
        <v>0</v>
      </c>
      <c r="AC8239" t="s">
        <v>2281</v>
      </c>
      <c r="AD8239" t="s">
        <v>2281</v>
      </c>
      <c r="AE8239">
        <v>11101</v>
      </c>
      <c r="AF8239" t="s">
        <v>2281</v>
      </c>
      <c r="AG8239" t="s">
        <v>549</v>
      </c>
      <c r="AH8239">
        <v>122</v>
      </c>
    </row>
    <row r="8240" spans="1:34" hidden="1" x14ac:dyDescent="0.25">
      <c r="A8240" t="str">
        <f t="shared" si="384"/>
        <v>29 1 3 11 1 306 75 41 0 4103050 298306</v>
      </c>
      <c r="B8240" t="str">
        <f t="shared" si="385"/>
        <v>29 1 3 11 1 306 75 41 0 4103050 298238</v>
      </c>
      <c r="C8240" t="str">
        <f t="shared" si="386"/>
        <v>29 1 3 11 1 306 75 41 0 4103050</v>
      </c>
      <c r="D8240">
        <v>29</v>
      </c>
      <c r="E8240">
        <v>1</v>
      </c>
      <c r="F8240">
        <v>3</v>
      </c>
      <c r="G8240">
        <v>11</v>
      </c>
      <c r="H8240">
        <v>1</v>
      </c>
      <c r="I8240">
        <v>306</v>
      </c>
      <c r="J8240">
        <v>75</v>
      </c>
      <c r="K8240">
        <v>41</v>
      </c>
      <c r="L8240" t="s">
        <v>147</v>
      </c>
      <c r="M8240" t="s">
        <v>210</v>
      </c>
      <c r="N8240" s="13">
        <v>2353250</v>
      </c>
      <c r="O8240">
        <v>298306</v>
      </c>
      <c r="P8240">
        <v>2024</v>
      </c>
      <c r="Q8240">
        <v>7523303</v>
      </c>
      <c r="R8240" t="s">
        <v>1888</v>
      </c>
      <c r="S8240" s="13">
        <v>2353250</v>
      </c>
      <c r="T8240">
        <v>0</v>
      </c>
      <c r="U8240" t="s">
        <v>6595</v>
      </c>
      <c r="V8240" t="s">
        <v>2342</v>
      </c>
      <c r="W8240">
        <v>5002</v>
      </c>
      <c r="X8240">
        <v>0</v>
      </c>
      <c r="Y8240">
        <v>298238</v>
      </c>
      <c r="Z8240">
        <v>20240821</v>
      </c>
      <c r="AA8240">
        <v>0</v>
      </c>
      <c r="AB8240">
        <v>0</v>
      </c>
      <c r="AC8240" t="s">
        <v>2281</v>
      </c>
      <c r="AD8240" t="s">
        <v>2281</v>
      </c>
      <c r="AE8240">
        <v>11101</v>
      </c>
      <c r="AF8240" t="s">
        <v>2281</v>
      </c>
      <c r="AG8240" t="s">
        <v>549</v>
      </c>
      <c r="AH8240">
        <v>122</v>
      </c>
    </row>
    <row r="8241" spans="1:34" hidden="1" x14ac:dyDescent="0.25">
      <c r="A8241" t="str">
        <f t="shared" si="384"/>
        <v>29 1 3 11 1 306 75 41 0 4103050 298307</v>
      </c>
      <c r="B8241" t="str">
        <f t="shared" si="385"/>
        <v>29 1 3 11 1 306 75 41 0 4103050 298333</v>
      </c>
      <c r="C8241" t="str">
        <f t="shared" si="386"/>
        <v>29 1 3 11 1 306 75 41 0 4103050</v>
      </c>
      <c r="D8241">
        <v>29</v>
      </c>
      <c r="E8241">
        <v>1</v>
      </c>
      <c r="F8241">
        <v>3</v>
      </c>
      <c r="G8241">
        <v>11</v>
      </c>
      <c r="H8241">
        <v>1</v>
      </c>
      <c r="I8241">
        <v>306</v>
      </c>
      <c r="J8241">
        <v>75</v>
      </c>
      <c r="K8241">
        <v>41</v>
      </c>
      <c r="L8241" t="s">
        <v>147</v>
      </c>
      <c r="M8241" t="s">
        <v>210</v>
      </c>
      <c r="N8241" s="13">
        <v>2353250</v>
      </c>
      <c r="O8241">
        <v>298307</v>
      </c>
      <c r="P8241">
        <v>2024</v>
      </c>
      <c r="Q8241">
        <v>1006251873</v>
      </c>
      <c r="R8241" t="s">
        <v>1983</v>
      </c>
      <c r="S8241" s="13">
        <v>2353250</v>
      </c>
      <c r="T8241">
        <v>0</v>
      </c>
      <c r="U8241" t="s">
        <v>6595</v>
      </c>
      <c r="V8241" t="s">
        <v>2342</v>
      </c>
      <c r="W8241">
        <v>5002</v>
      </c>
      <c r="X8241">
        <v>0</v>
      </c>
      <c r="Y8241">
        <v>298333</v>
      </c>
      <c r="Z8241">
        <v>20240821</v>
      </c>
      <c r="AA8241">
        <v>0</v>
      </c>
      <c r="AB8241">
        <v>0</v>
      </c>
      <c r="AC8241" t="s">
        <v>2281</v>
      </c>
      <c r="AD8241" t="s">
        <v>2281</v>
      </c>
      <c r="AE8241">
        <v>11101</v>
      </c>
      <c r="AF8241" t="s">
        <v>2281</v>
      </c>
      <c r="AG8241" t="s">
        <v>549</v>
      </c>
      <c r="AH8241">
        <v>122</v>
      </c>
    </row>
    <row r="8242" spans="1:34" hidden="1" x14ac:dyDescent="0.25">
      <c r="A8242" t="str">
        <f t="shared" si="384"/>
        <v>29 1 3 11 1 306 75 41 0 4103050 298308</v>
      </c>
      <c r="B8242" t="str">
        <f t="shared" si="385"/>
        <v>29 1 3 11 1 306 75 41 0 4103050 298239</v>
      </c>
      <c r="C8242" t="str">
        <f t="shared" si="386"/>
        <v>29 1 3 11 1 306 75 41 0 4103050</v>
      </c>
      <c r="D8242">
        <v>29</v>
      </c>
      <c r="E8242">
        <v>1</v>
      </c>
      <c r="F8242">
        <v>3</v>
      </c>
      <c r="G8242">
        <v>11</v>
      </c>
      <c r="H8242">
        <v>1</v>
      </c>
      <c r="I8242">
        <v>306</v>
      </c>
      <c r="J8242">
        <v>75</v>
      </c>
      <c r="K8242">
        <v>41</v>
      </c>
      <c r="L8242" t="s">
        <v>147</v>
      </c>
      <c r="M8242" t="s">
        <v>210</v>
      </c>
      <c r="N8242" s="13">
        <v>2353250</v>
      </c>
      <c r="O8242">
        <v>298308</v>
      </c>
      <c r="P8242">
        <v>2024</v>
      </c>
      <c r="Q8242">
        <v>80911967</v>
      </c>
      <c r="R8242" t="s">
        <v>1890</v>
      </c>
      <c r="S8242" s="13">
        <v>2353250</v>
      </c>
      <c r="T8242">
        <v>0</v>
      </c>
      <c r="U8242" t="s">
        <v>6595</v>
      </c>
      <c r="V8242" t="s">
        <v>2342</v>
      </c>
      <c r="W8242">
        <v>5002</v>
      </c>
      <c r="X8242">
        <v>0</v>
      </c>
      <c r="Y8242">
        <v>298239</v>
      </c>
      <c r="Z8242">
        <v>20240821</v>
      </c>
      <c r="AA8242">
        <v>0</v>
      </c>
      <c r="AB8242">
        <v>0</v>
      </c>
      <c r="AC8242" t="s">
        <v>2281</v>
      </c>
      <c r="AD8242" t="s">
        <v>2281</v>
      </c>
      <c r="AE8242">
        <v>11101</v>
      </c>
      <c r="AF8242" t="s">
        <v>2281</v>
      </c>
      <c r="AG8242" t="s">
        <v>549</v>
      </c>
      <c r="AH8242">
        <v>122</v>
      </c>
    </row>
    <row r="8243" spans="1:34" hidden="1" x14ac:dyDescent="0.25">
      <c r="A8243" t="str">
        <f t="shared" si="384"/>
        <v>29 1 3 11 1 306 75 41 0 4103050 298309</v>
      </c>
      <c r="B8243" t="str">
        <f t="shared" si="385"/>
        <v>29 1 3 11 1 306 75 41 0 4103050 298240</v>
      </c>
      <c r="C8243" t="str">
        <f t="shared" si="386"/>
        <v>29 1 3 11 1 306 75 41 0 4103050</v>
      </c>
      <c r="D8243">
        <v>29</v>
      </c>
      <c r="E8243">
        <v>1</v>
      </c>
      <c r="F8243">
        <v>3</v>
      </c>
      <c r="G8243">
        <v>11</v>
      </c>
      <c r="H8243">
        <v>1</v>
      </c>
      <c r="I8243">
        <v>306</v>
      </c>
      <c r="J8243">
        <v>75</v>
      </c>
      <c r="K8243">
        <v>41</v>
      </c>
      <c r="L8243" t="s">
        <v>147</v>
      </c>
      <c r="M8243" t="s">
        <v>210</v>
      </c>
      <c r="N8243" s="13">
        <v>2353250</v>
      </c>
      <c r="O8243">
        <v>298309</v>
      </c>
      <c r="P8243">
        <v>2024</v>
      </c>
      <c r="Q8243">
        <v>24368738</v>
      </c>
      <c r="R8243" t="s">
        <v>1891</v>
      </c>
      <c r="S8243" s="13">
        <v>2353250</v>
      </c>
      <c r="T8243">
        <v>0</v>
      </c>
      <c r="U8243" t="s">
        <v>6595</v>
      </c>
      <c r="V8243" t="s">
        <v>2342</v>
      </c>
      <c r="W8243">
        <v>5002</v>
      </c>
      <c r="X8243">
        <v>0</v>
      </c>
      <c r="Y8243">
        <v>298240</v>
      </c>
      <c r="Z8243">
        <v>20240821</v>
      </c>
      <c r="AA8243">
        <v>0</v>
      </c>
      <c r="AB8243">
        <v>0</v>
      </c>
      <c r="AC8243" t="s">
        <v>2281</v>
      </c>
      <c r="AD8243" t="s">
        <v>2281</v>
      </c>
      <c r="AE8243">
        <v>11101</v>
      </c>
      <c r="AF8243" t="s">
        <v>2281</v>
      </c>
      <c r="AG8243" t="s">
        <v>549</v>
      </c>
      <c r="AH8243">
        <v>122</v>
      </c>
    </row>
    <row r="8244" spans="1:34" hidden="1" x14ac:dyDescent="0.25">
      <c r="A8244" t="str">
        <f t="shared" si="384"/>
        <v>29 1 3 11 1 306 75 41 0 4103050 298310</v>
      </c>
      <c r="B8244" t="str">
        <f t="shared" si="385"/>
        <v>29 1 3 11 1 306 75 41 0 4103050 298336</v>
      </c>
      <c r="C8244" t="str">
        <f t="shared" si="386"/>
        <v>29 1 3 11 1 306 75 41 0 4103050</v>
      </c>
      <c r="D8244">
        <v>29</v>
      </c>
      <c r="E8244">
        <v>1</v>
      </c>
      <c r="F8244">
        <v>3</v>
      </c>
      <c r="G8244">
        <v>11</v>
      </c>
      <c r="H8244">
        <v>1</v>
      </c>
      <c r="I8244">
        <v>306</v>
      </c>
      <c r="J8244">
        <v>75</v>
      </c>
      <c r="K8244">
        <v>41</v>
      </c>
      <c r="L8244" t="s">
        <v>147</v>
      </c>
      <c r="M8244" t="s">
        <v>210</v>
      </c>
      <c r="N8244" s="13">
        <v>2353250</v>
      </c>
      <c r="O8244">
        <v>298310</v>
      </c>
      <c r="P8244">
        <v>2024</v>
      </c>
      <c r="Q8244">
        <v>24312687</v>
      </c>
      <c r="R8244" t="s">
        <v>6596</v>
      </c>
      <c r="S8244" s="13">
        <v>2353250</v>
      </c>
      <c r="T8244">
        <v>0</v>
      </c>
      <c r="U8244" t="s">
        <v>6595</v>
      </c>
      <c r="V8244" t="s">
        <v>2342</v>
      </c>
      <c r="W8244">
        <v>5002</v>
      </c>
      <c r="X8244">
        <v>0</v>
      </c>
      <c r="Y8244">
        <v>298336</v>
      </c>
      <c r="Z8244">
        <v>20240821</v>
      </c>
      <c r="AA8244">
        <v>0</v>
      </c>
      <c r="AB8244">
        <v>0</v>
      </c>
      <c r="AC8244" t="s">
        <v>2281</v>
      </c>
      <c r="AD8244" t="s">
        <v>2281</v>
      </c>
      <c r="AE8244">
        <v>11101</v>
      </c>
      <c r="AF8244" t="s">
        <v>2281</v>
      </c>
      <c r="AG8244" t="s">
        <v>549</v>
      </c>
      <c r="AH8244">
        <v>122</v>
      </c>
    </row>
    <row r="8245" spans="1:34" hidden="1" x14ac:dyDescent="0.25">
      <c r="A8245" t="str">
        <f t="shared" si="384"/>
        <v>29 1 3 11 1 306 75 41 0 4103050 298311</v>
      </c>
      <c r="B8245" t="str">
        <f t="shared" si="385"/>
        <v>29 1 3 11 1 306 75 41 0 4103050 298241</v>
      </c>
      <c r="C8245" t="str">
        <f t="shared" si="386"/>
        <v>29 1 3 11 1 306 75 41 0 4103050</v>
      </c>
      <c r="D8245">
        <v>29</v>
      </c>
      <c r="E8245">
        <v>1</v>
      </c>
      <c r="F8245">
        <v>3</v>
      </c>
      <c r="G8245">
        <v>11</v>
      </c>
      <c r="H8245">
        <v>1</v>
      </c>
      <c r="I8245">
        <v>306</v>
      </c>
      <c r="J8245">
        <v>75</v>
      </c>
      <c r="K8245">
        <v>41</v>
      </c>
      <c r="L8245" t="s">
        <v>147</v>
      </c>
      <c r="M8245" t="s">
        <v>210</v>
      </c>
      <c r="N8245" s="13">
        <v>2353250</v>
      </c>
      <c r="O8245">
        <v>298311</v>
      </c>
      <c r="P8245">
        <v>2024</v>
      </c>
      <c r="Q8245">
        <v>10218297</v>
      </c>
      <c r="R8245" t="s">
        <v>1892</v>
      </c>
      <c r="S8245" s="13">
        <v>2353250</v>
      </c>
      <c r="T8245">
        <v>0</v>
      </c>
      <c r="U8245" t="s">
        <v>6597</v>
      </c>
      <c r="V8245" t="s">
        <v>2342</v>
      </c>
      <c r="W8245">
        <v>5002</v>
      </c>
      <c r="X8245">
        <v>0</v>
      </c>
      <c r="Y8245">
        <v>298241</v>
      </c>
      <c r="Z8245">
        <v>20240821</v>
      </c>
      <c r="AA8245">
        <v>0</v>
      </c>
      <c r="AB8245">
        <v>0</v>
      </c>
      <c r="AC8245" t="s">
        <v>2281</v>
      </c>
      <c r="AD8245" t="s">
        <v>2281</v>
      </c>
      <c r="AE8245">
        <v>11101</v>
      </c>
      <c r="AF8245" t="s">
        <v>2281</v>
      </c>
      <c r="AG8245" t="s">
        <v>549</v>
      </c>
      <c r="AH8245">
        <v>122</v>
      </c>
    </row>
    <row r="8246" spans="1:34" hidden="1" x14ac:dyDescent="0.25">
      <c r="A8246" t="str">
        <f t="shared" si="384"/>
        <v>29 1 3 11 1 306 75 41 0 4103050 298312</v>
      </c>
      <c r="B8246" t="str">
        <f t="shared" si="385"/>
        <v>29 1 3 11 1 306 75 41 0 4103050 298242</v>
      </c>
      <c r="C8246" t="str">
        <f t="shared" si="386"/>
        <v>29 1 3 11 1 306 75 41 0 4103050</v>
      </c>
      <c r="D8246">
        <v>29</v>
      </c>
      <c r="E8246">
        <v>1</v>
      </c>
      <c r="F8246">
        <v>3</v>
      </c>
      <c r="G8246">
        <v>11</v>
      </c>
      <c r="H8246">
        <v>1</v>
      </c>
      <c r="I8246">
        <v>306</v>
      </c>
      <c r="J8246">
        <v>75</v>
      </c>
      <c r="K8246">
        <v>41</v>
      </c>
      <c r="L8246" t="s">
        <v>147</v>
      </c>
      <c r="M8246" t="s">
        <v>210</v>
      </c>
      <c r="N8246" s="13">
        <v>2353250</v>
      </c>
      <c r="O8246">
        <v>298312</v>
      </c>
      <c r="P8246">
        <v>2024</v>
      </c>
      <c r="Q8246">
        <v>75097988</v>
      </c>
      <c r="R8246" t="s">
        <v>1893</v>
      </c>
      <c r="S8246" s="13">
        <v>2353250</v>
      </c>
      <c r="T8246">
        <v>0</v>
      </c>
      <c r="U8246" t="s">
        <v>6597</v>
      </c>
      <c r="V8246" t="s">
        <v>2342</v>
      </c>
      <c r="W8246">
        <v>5002</v>
      </c>
      <c r="X8246">
        <v>0</v>
      </c>
      <c r="Y8246">
        <v>298242</v>
      </c>
      <c r="Z8246">
        <v>20240821</v>
      </c>
      <c r="AA8246">
        <v>0</v>
      </c>
      <c r="AB8246">
        <v>0</v>
      </c>
      <c r="AC8246" t="s">
        <v>2281</v>
      </c>
      <c r="AD8246" t="s">
        <v>2281</v>
      </c>
      <c r="AE8246">
        <v>11101</v>
      </c>
      <c r="AF8246" t="s">
        <v>2281</v>
      </c>
      <c r="AG8246" t="s">
        <v>549</v>
      </c>
      <c r="AH8246">
        <v>122</v>
      </c>
    </row>
    <row r="8247" spans="1:34" hidden="1" x14ac:dyDescent="0.25">
      <c r="A8247" t="str">
        <f t="shared" si="384"/>
        <v>29 1 3 11 1 306 75 41 0 4103050 298313</v>
      </c>
      <c r="B8247" t="str">
        <f t="shared" si="385"/>
        <v>29 1 3 11 1 306 75 41 0 4103050 298243</v>
      </c>
      <c r="C8247" t="str">
        <f t="shared" si="386"/>
        <v>29 1 3 11 1 306 75 41 0 4103050</v>
      </c>
      <c r="D8247">
        <v>29</v>
      </c>
      <c r="E8247">
        <v>1</v>
      </c>
      <c r="F8247">
        <v>3</v>
      </c>
      <c r="G8247">
        <v>11</v>
      </c>
      <c r="H8247">
        <v>1</v>
      </c>
      <c r="I8247">
        <v>306</v>
      </c>
      <c r="J8247">
        <v>75</v>
      </c>
      <c r="K8247">
        <v>41</v>
      </c>
      <c r="L8247" t="s">
        <v>147</v>
      </c>
      <c r="M8247" t="s">
        <v>210</v>
      </c>
      <c r="N8247" s="13">
        <v>2353250</v>
      </c>
      <c r="O8247">
        <v>298313</v>
      </c>
      <c r="P8247">
        <v>2024</v>
      </c>
      <c r="Q8247">
        <v>75084497</v>
      </c>
      <c r="R8247" t="s">
        <v>1894</v>
      </c>
      <c r="S8247" s="13">
        <v>2353250</v>
      </c>
      <c r="T8247">
        <v>0</v>
      </c>
      <c r="U8247" t="s">
        <v>6598</v>
      </c>
      <c r="V8247" t="s">
        <v>2342</v>
      </c>
      <c r="W8247">
        <v>5002</v>
      </c>
      <c r="X8247">
        <v>0</v>
      </c>
      <c r="Y8247">
        <v>298243</v>
      </c>
      <c r="Z8247">
        <v>20240821</v>
      </c>
      <c r="AA8247">
        <v>0</v>
      </c>
      <c r="AB8247">
        <v>0</v>
      </c>
      <c r="AC8247" t="s">
        <v>2281</v>
      </c>
      <c r="AD8247" t="s">
        <v>2281</v>
      </c>
      <c r="AE8247">
        <v>11101</v>
      </c>
      <c r="AF8247" t="s">
        <v>2281</v>
      </c>
      <c r="AG8247" t="s">
        <v>549</v>
      </c>
      <c r="AH8247">
        <v>122</v>
      </c>
    </row>
    <row r="8248" spans="1:34" hidden="1" x14ac:dyDescent="0.25">
      <c r="A8248" t="str">
        <f t="shared" si="384"/>
        <v>29 1 3 11 1 306 75 41 0 4103050 298314</v>
      </c>
      <c r="B8248" t="str">
        <f t="shared" si="385"/>
        <v>29 1 3 11 1 306 75 41 0 4103050 298244</v>
      </c>
      <c r="C8248" t="str">
        <f t="shared" si="386"/>
        <v>29 1 3 11 1 306 75 41 0 4103050</v>
      </c>
      <c r="D8248">
        <v>29</v>
      </c>
      <c r="E8248">
        <v>1</v>
      </c>
      <c r="F8248">
        <v>3</v>
      </c>
      <c r="G8248">
        <v>11</v>
      </c>
      <c r="H8248">
        <v>1</v>
      </c>
      <c r="I8248">
        <v>306</v>
      </c>
      <c r="J8248">
        <v>75</v>
      </c>
      <c r="K8248">
        <v>41</v>
      </c>
      <c r="L8248" t="s">
        <v>147</v>
      </c>
      <c r="M8248" t="s">
        <v>210</v>
      </c>
      <c r="N8248" s="13">
        <v>2353250</v>
      </c>
      <c r="O8248">
        <v>298314</v>
      </c>
      <c r="P8248">
        <v>2024</v>
      </c>
      <c r="Q8248">
        <v>24339968</v>
      </c>
      <c r="R8248" t="s">
        <v>1895</v>
      </c>
      <c r="S8248" s="13">
        <v>2353250</v>
      </c>
      <c r="T8248">
        <v>0</v>
      </c>
      <c r="U8248" t="s">
        <v>6597</v>
      </c>
      <c r="V8248" t="s">
        <v>2342</v>
      </c>
      <c r="W8248">
        <v>5002</v>
      </c>
      <c r="X8248">
        <v>0</v>
      </c>
      <c r="Y8248">
        <v>298244</v>
      </c>
      <c r="Z8248">
        <v>20240821</v>
      </c>
      <c r="AA8248">
        <v>0</v>
      </c>
      <c r="AB8248">
        <v>0</v>
      </c>
      <c r="AC8248" t="s">
        <v>2281</v>
      </c>
      <c r="AD8248" t="s">
        <v>2281</v>
      </c>
      <c r="AE8248">
        <v>11101</v>
      </c>
      <c r="AF8248" t="s">
        <v>2281</v>
      </c>
      <c r="AG8248" t="s">
        <v>549</v>
      </c>
      <c r="AH8248">
        <v>122</v>
      </c>
    </row>
    <row r="8249" spans="1:34" hidden="1" x14ac:dyDescent="0.25">
      <c r="A8249" t="str">
        <f t="shared" si="384"/>
        <v>29 1 3 11 1 306 75 41 0 4103050 298315</v>
      </c>
      <c r="B8249" t="str">
        <f t="shared" si="385"/>
        <v>29 1 3 11 1 306 75 41 0 4103050 298245</v>
      </c>
      <c r="C8249" t="str">
        <f t="shared" si="386"/>
        <v>29 1 3 11 1 306 75 41 0 4103050</v>
      </c>
      <c r="D8249">
        <v>29</v>
      </c>
      <c r="E8249">
        <v>1</v>
      </c>
      <c r="F8249">
        <v>3</v>
      </c>
      <c r="G8249">
        <v>11</v>
      </c>
      <c r="H8249">
        <v>1</v>
      </c>
      <c r="I8249">
        <v>306</v>
      </c>
      <c r="J8249">
        <v>75</v>
      </c>
      <c r="K8249">
        <v>41</v>
      </c>
      <c r="L8249" t="s">
        <v>147</v>
      </c>
      <c r="M8249" t="s">
        <v>210</v>
      </c>
      <c r="N8249" s="13">
        <v>2353250</v>
      </c>
      <c r="O8249">
        <v>298315</v>
      </c>
      <c r="P8249">
        <v>2024</v>
      </c>
      <c r="Q8249">
        <v>1053863217</v>
      </c>
      <c r="R8249" t="s">
        <v>1896</v>
      </c>
      <c r="S8249" s="13">
        <v>2353250</v>
      </c>
      <c r="T8249">
        <v>0</v>
      </c>
      <c r="U8249" t="s">
        <v>6597</v>
      </c>
      <c r="V8249" t="s">
        <v>2342</v>
      </c>
      <c r="W8249">
        <v>5002</v>
      </c>
      <c r="X8249">
        <v>0</v>
      </c>
      <c r="Y8249">
        <v>298245</v>
      </c>
      <c r="Z8249">
        <v>20240821</v>
      </c>
      <c r="AA8249">
        <v>0</v>
      </c>
      <c r="AB8249">
        <v>0</v>
      </c>
      <c r="AC8249" t="s">
        <v>2281</v>
      </c>
      <c r="AD8249" t="s">
        <v>2281</v>
      </c>
      <c r="AE8249">
        <v>11101</v>
      </c>
      <c r="AF8249" t="s">
        <v>2281</v>
      </c>
      <c r="AG8249" t="s">
        <v>549</v>
      </c>
      <c r="AH8249">
        <v>122</v>
      </c>
    </row>
    <row r="8250" spans="1:34" hidden="1" x14ac:dyDescent="0.25">
      <c r="A8250" t="str">
        <f t="shared" si="384"/>
        <v>29 1 3 11 1 306 75 41 0 4103050 298316</v>
      </c>
      <c r="B8250" t="str">
        <f t="shared" si="385"/>
        <v>29 1 3 11 1 306 75 41 0 4103050 298246</v>
      </c>
      <c r="C8250" t="str">
        <f t="shared" si="386"/>
        <v>29 1 3 11 1 306 75 41 0 4103050</v>
      </c>
      <c r="D8250">
        <v>29</v>
      </c>
      <c r="E8250">
        <v>1</v>
      </c>
      <c r="F8250">
        <v>3</v>
      </c>
      <c r="G8250">
        <v>11</v>
      </c>
      <c r="H8250">
        <v>1</v>
      </c>
      <c r="I8250">
        <v>306</v>
      </c>
      <c r="J8250">
        <v>75</v>
      </c>
      <c r="K8250">
        <v>41</v>
      </c>
      <c r="L8250" t="s">
        <v>147</v>
      </c>
      <c r="M8250" t="s">
        <v>210</v>
      </c>
      <c r="N8250" s="13">
        <v>2353250</v>
      </c>
      <c r="O8250">
        <v>298316</v>
      </c>
      <c r="P8250">
        <v>2024</v>
      </c>
      <c r="Q8250">
        <v>10272919</v>
      </c>
      <c r="R8250" t="s">
        <v>1897</v>
      </c>
      <c r="S8250" s="13">
        <v>2353250</v>
      </c>
      <c r="T8250">
        <v>0</v>
      </c>
      <c r="U8250" t="s">
        <v>6597</v>
      </c>
      <c r="V8250" t="s">
        <v>2342</v>
      </c>
      <c r="W8250">
        <v>5002</v>
      </c>
      <c r="X8250">
        <v>0</v>
      </c>
      <c r="Y8250">
        <v>298246</v>
      </c>
      <c r="Z8250">
        <v>20240821</v>
      </c>
      <c r="AA8250">
        <v>0</v>
      </c>
      <c r="AB8250">
        <v>0</v>
      </c>
      <c r="AC8250" t="s">
        <v>2281</v>
      </c>
      <c r="AD8250" t="s">
        <v>2281</v>
      </c>
      <c r="AE8250">
        <v>11101</v>
      </c>
      <c r="AF8250" t="s">
        <v>2281</v>
      </c>
      <c r="AG8250" t="s">
        <v>549</v>
      </c>
      <c r="AH8250">
        <v>122</v>
      </c>
    </row>
    <row r="8251" spans="1:34" hidden="1" x14ac:dyDescent="0.25">
      <c r="A8251" t="str">
        <f t="shared" si="384"/>
        <v>29 1 3 11 1 306 75 41 0 4103050 298317</v>
      </c>
      <c r="B8251" t="str">
        <f t="shared" si="385"/>
        <v>29 1 3 11 1 306 75 41 0 4103050 298209</v>
      </c>
      <c r="C8251" t="str">
        <f t="shared" si="386"/>
        <v>29 1 3 11 1 306 75 41 0 4103050</v>
      </c>
      <c r="D8251">
        <v>29</v>
      </c>
      <c r="E8251">
        <v>1</v>
      </c>
      <c r="F8251">
        <v>3</v>
      </c>
      <c r="G8251">
        <v>11</v>
      </c>
      <c r="H8251">
        <v>1</v>
      </c>
      <c r="I8251">
        <v>306</v>
      </c>
      <c r="J8251">
        <v>75</v>
      </c>
      <c r="K8251">
        <v>41</v>
      </c>
      <c r="L8251" t="s">
        <v>147</v>
      </c>
      <c r="M8251" t="s">
        <v>210</v>
      </c>
      <c r="N8251" s="13">
        <v>2353250</v>
      </c>
      <c r="O8251">
        <v>298317</v>
      </c>
      <c r="P8251">
        <v>2024</v>
      </c>
      <c r="Q8251">
        <v>10254925</v>
      </c>
      <c r="R8251" t="s">
        <v>1858</v>
      </c>
      <c r="S8251" s="13">
        <v>2353250</v>
      </c>
      <c r="T8251">
        <v>0</v>
      </c>
      <c r="U8251" t="s">
        <v>6599</v>
      </c>
      <c r="V8251" t="s">
        <v>2342</v>
      </c>
      <c r="W8251">
        <v>5002</v>
      </c>
      <c r="X8251">
        <v>0</v>
      </c>
      <c r="Y8251">
        <v>298209</v>
      </c>
      <c r="Z8251">
        <v>20240821</v>
      </c>
      <c r="AA8251">
        <v>0</v>
      </c>
      <c r="AB8251">
        <v>0</v>
      </c>
      <c r="AC8251" t="s">
        <v>2281</v>
      </c>
      <c r="AD8251" t="s">
        <v>2281</v>
      </c>
      <c r="AE8251">
        <v>11101</v>
      </c>
      <c r="AF8251" t="s">
        <v>2281</v>
      </c>
      <c r="AG8251" t="s">
        <v>549</v>
      </c>
      <c r="AH8251">
        <v>122</v>
      </c>
    </row>
    <row r="8252" spans="1:34" hidden="1" x14ac:dyDescent="0.25">
      <c r="A8252" t="str">
        <f t="shared" si="384"/>
        <v>29 1 3 11 1 306 75 41 0 4103050 298318</v>
      </c>
      <c r="B8252" t="str">
        <f t="shared" si="385"/>
        <v>29 1 3 11 1 306 75 41 0 4103050 298210</v>
      </c>
      <c r="C8252" t="str">
        <f t="shared" si="386"/>
        <v>29 1 3 11 1 306 75 41 0 4103050</v>
      </c>
      <c r="D8252">
        <v>29</v>
      </c>
      <c r="E8252">
        <v>1</v>
      </c>
      <c r="F8252">
        <v>3</v>
      </c>
      <c r="G8252">
        <v>11</v>
      </c>
      <c r="H8252">
        <v>1</v>
      </c>
      <c r="I8252">
        <v>306</v>
      </c>
      <c r="J8252">
        <v>75</v>
      </c>
      <c r="K8252">
        <v>41</v>
      </c>
      <c r="L8252" t="s">
        <v>147</v>
      </c>
      <c r="M8252" t="s">
        <v>210</v>
      </c>
      <c r="N8252" s="13">
        <v>2353250</v>
      </c>
      <c r="O8252">
        <v>298318</v>
      </c>
      <c r="P8252">
        <v>2024</v>
      </c>
      <c r="Q8252">
        <v>1053823654</v>
      </c>
      <c r="R8252" t="s">
        <v>1859</v>
      </c>
      <c r="S8252" s="13">
        <v>2353250</v>
      </c>
      <c r="T8252">
        <v>0</v>
      </c>
      <c r="U8252" t="s">
        <v>6599</v>
      </c>
      <c r="V8252" t="s">
        <v>2342</v>
      </c>
      <c r="W8252">
        <v>5002</v>
      </c>
      <c r="X8252">
        <v>0</v>
      </c>
      <c r="Y8252">
        <v>298210</v>
      </c>
      <c r="Z8252">
        <v>20240821</v>
      </c>
      <c r="AA8252">
        <v>0</v>
      </c>
      <c r="AB8252">
        <v>0</v>
      </c>
      <c r="AC8252" t="s">
        <v>2281</v>
      </c>
      <c r="AD8252" t="s">
        <v>2281</v>
      </c>
      <c r="AE8252">
        <v>11101</v>
      </c>
      <c r="AF8252" t="s">
        <v>2281</v>
      </c>
      <c r="AG8252" t="s">
        <v>549</v>
      </c>
      <c r="AH8252">
        <v>122</v>
      </c>
    </row>
    <row r="8253" spans="1:34" hidden="1" x14ac:dyDescent="0.25">
      <c r="A8253" t="str">
        <f t="shared" si="384"/>
        <v>29 1 3 11 1 306 75 41 0 4103050 298319</v>
      </c>
      <c r="B8253" t="str">
        <f t="shared" si="385"/>
        <v>29 1 3 11 1 306 75 41 0 4103050 298211</v>
      </c>
      <c r="C8253" t="str">
        <f t="shared" si="386"/>
        <v>29 1 3 11 1 306 75 41 0 4103050</v>
      </c>
      <c r="D8253">
        <v>29</v>
      </c>
      <c r="E8253">
        <v>1</v>
      </c>
      <c r="F8253">
        <v>3</v>
      </c>
      <c r="G8253">
        <v>11</v>
      </c>
      <c r="H8253">
        <v>1</v>
      </c>
      <c r="I8253">
        <v>306</v>
      </c>
      <c r="J8253">
        <v>75</v>
      </c>
      <c r="K8253">
        <v>41</v>
      </c>
      <c r="L8253" t="s">
        <v>147</v>
      </c>
      <c r="M8253" t="s">
        <v>210</v>
      </c>
      <c r="N8253" s="13">
        <v>2259120</v>
      </c>
      <c r="O8253">
        <v>298319</v>
      </c>
      <c r="P8253">
        <v>2024</v>
      </c>
      <c r="Q8253">
        <v>30304894</v>
      </c>
      <c r="R8253" t="s">
        <v>1860</v>
      </c>
      <c r="S8253" s="13">
        <v>2259120</v>
      </c>
      <c r="T8253">
        <v>0</v>
      </c>
      <c r="U8253" t="s">
        <v>6600</v>
      </c>
      <c r="V8253" t="s">
        <v>2342</v>
      </c>
      <c r="W8253">
        <v>5002</v>
      </c>
      <c r="X8253">
        <v>0</v>
      </c>
      <c r="Y8253">
        <v>298211</v>
      </c>
      <c r="Z8253">
        <v>20240821</v>
      </c>
      <c r="AA8253">
        <v>0</v>
      </c>
      <c r="AB8253">
        <v>0</v>
      </c>
      <c r="AC8253" t="s">
        <v>2281</v>
      </c>
      <c r="AD8253" t="s">
        <v>2281</v>
      </c>
      <c r="AE8253">
        <v>11101</v>
      </c>
      <c r="AF8253" t="s">
        <v>2281</v>
      </c>
      <c r="AG8253" t="s">
        <v>549</v>
      </c>
      <c r="AH8253">
        <v>122</v>
      </c>
    </row>
    <row r="8254" spans="1:34" hidden="1" x14ac:dyDescent="0.25">
      <c r="A8254" t="str">
        <f t="shared" si="384"/>
        <v>29 1 3 11 1 306 75 41 0 4103050 298320</v>
      </c>
      <c r="B8254" t="str">
        <f t="shared" si="385"/>
        <v>29 1 3 11 1 306 75 41 0 4103050 298212</v>
      </c>
      <c r="C8254" t="str">
        <f t="shared" si="386"/>
        <v>29 1 3 11 1 306 75 41 0 4103050</v>
      </c>
      <c r="D8254">
        <v>29</v>
      </c>
      <c r="E8254">
        <v>1</v>
      </c>
      <c r="F8254">
        <v>3</v>
      </c>
      <c r="G8254">
        <v>11</v>
      </c>
      <c r="H8254">
        <v>1</v>
      </c>
      <c r="I8254">
        <v>306</v>
      </c>
      <c r="J8254">
        <v>75</v>
      </c>
      <c r="K8254">
        <v>41</v>
      </c>
      <c r="L8254" t="s">
        <v>147</v>
      </c>
      <c r="M8254" t="s">
        <v>210</v>
      </c>
      <c r="N8254" s="13">
        <v>2259120</v>
      </c>
      <c r="O8254">
        <v>298320</v>
      </c>
      <c r="P8254">
        <v>2024</v>
      </c>
      <c r="Q8254">
        <v>30290348</v>
      </c>
      <c r="R8254" t="s">
        <v>1861</v>
      </c>
      <c r="S8254" s="13">
        <v>2259120</v>
      </c>
      <c r="T8254">
        <v>0</v>
      </c>
      <c r="U8254" t="s">
        <v>6600</v>
      </c>
      <c r="V8254" t="s">
        <v>2342</v>
      </c>
      <c r="W8254">
        <v>5002</v>
      </c>
      <c r="X8254">
        <v>0</v>
      </c>
      <c r="Y8254">
        <v>298212</v>
      </c>
      <c r="Z8254">
        <v>20240821</v>
      </c>
      <c r="AA8254">
        <v>0</v>
      </c>
      <c r="AB8254">
        <v>0</v>
      </c>
      <c r="AC8254" t="s">
        <v>2281</v>
      </c>
      <c r="AD8254" t="s">
        <v>2281</v>
      </c>
      <c r="AE8254">
        <v>11101</v>
      </c>
      <c r="AF8254" t="s">
        <v>2281</v>
      </c>
      <c r="AG8254" t="s">
        <v>549</v>
      </c>
      <c r="AH8254">
        <v>122</v>
      </c>
    </row>
    <row r="8255" spans="1:34" hidden="1" x14ac:dyDescent="0.25">
      <c r="A8255" t="str">
        <f t="shared" si="384"/>
        <v>29 1 3 11 1 306 75 41 0 4103050 298321</v>
      </c>
      <c r="B8255" t="str">
        <f t="shared" si="385"/>
        <v>29 1 3 11 1 306 75 41 0 4103050 298213</v>
      </c>
      <c r="C8255" t="str">
        <f t="shared" si="386"/>
        <v>29 1 3 11 1 306 75 41 0 4103050</v>
      </c>
      <c r="D8255">
        <v>29</v>
      </c>
      <c r="E8255">
        <v>1</v>
      </c>
      <c r="F8255">
        <v>3</v>
      </c>
      <c r="G8255">
        <v>11</v>
      </c>
      <c r="H8255">
        <v>1</v>
      </c>
      <c r="I8255">
        <v>306</v>
      </c>
      <c r="J8255">
        <v>75</v>
      </c>
      <c r="K8255">
        <v>41</v>
      </c>
      <c r="L8255" t="s">
        <v>147</v>
      </c>
      <c r="M8255" t="s">
        <v>210</v>
      </c>
      <c r="N8255" s="13">
        <v>2353250</v>
      </c>
      <c r="O8255">
        <v>298321</v>
      </c>
      <c r="P8255">
        <v>2024</v>
      </c>
      <c r="Q8255">
        <v>53930858</v>
      </c>
      <c r="R8255" t="s">
        <v>1862</v>
      </c>
      <c r="S8255" s="13">
        <v>2353250</v>
      </c>
      <c r="T8255">
        <v>0</v>
      </c>
      <c r="U8255" t="s">
        <v>6599</v>
      </c>
      <c r="V8255" t="s">
        <v>2342</v>
      </c>
      <c r="W8255">
        <v>5002</v>
      </c>
      <c r="X8255">
        <v>0</v>
      </c>
      <c r="Y8255">
        <v>298213</v>
      </c>
      <c r="Z8255">
        <v>20240821</v>
      </c>
      <c r="AA8255">
        <v>0</v>
      </c>
      <c r="AB8255">
        <v>0</v>
      </c>
      <c r="AC8255" t="s">
        <v>2281</v>
      </c>
      <c r="AD8255" t="s">
        <v>2281</v>
      </c>
      <c r="AE8255">
        <v>11101</v>
      </c>
      <c r="AF8255" t="s">
        <v>2281</v>
      </c>
      <c r="AG8255" t="s">
        <v>549</v>
      </c>
      <c r="AH8255">
        <v>122</v>
      </c>
    </row>
    <row r="8256" spans="1:34" hidden="1" x14ac:dyDescent="0.25">
      <c r="A8256" t="str">
        <f t="shared" si="384"/>
        <v>29 1 3 11 1 306 75 41 0 4103050 298322</v>
      </c>
      <c r="B8256" t="str">
        <f t="shared" si="385"/>
        <v>29 1 3 11 1 306 75 41 0 4103050 298214</v>
      </c>
      <c r="C8256" t="str">
        <f t="shared" si="386"/>
        <v>29 1 3 11 1 306 75 41 0 4103050</v>
      </c>
      <c r="D8256">
        <v>29</v>
      </c>
      <c r="E8256">
        <v>1</v>
      </c>
      <c r="F8256">
        <v>3</v>
      </c>
      <c r="G8256">
        <v>11</v>
      </c>
      <c r="H8256">
        <v>1</v>
      </c>
      <c r="I8256">
        <v>306</v>
      </c>
      <c r="J8256">
        <v>75</v>
      </c>
      <c r="K8256">
        <v>41</v>
      </c>
      <c r="L8256" t="s">
        <v>147</v>
      </c>
      <c r="M8256" t="s">
        <v>210</v>
      </c>
      <c r="N8256" s="13">
        <v>2353250</v>
      </c>
      <c r="O8256">
        <v>298322</v>
      </c>
      <c r="P8256">
        <v>2024</v>
      </c>
      <c r="Q8256">
        <v>30326778</v>
      </c>
      <c r="R8256" t="s">
        <v>1863</v>
      </c>
      <c r="S8256" s="13">
        <v>2353250</v>
      </c>
      <c r="T8256">
        <v>0</v>
      </c>
      <c r="U8256" t="s">
        <v>6599</v>
      </c>
      <c r="V8256" t="s">
        <v>2342</v>
      </c>
      <c r="W8256">
        <v>5002</v>
      </c>
      <c r="X8256">
        <v>0</v>
      </c>
      <c r="Y8256">
        <v>298214</v>
      </c>
      <c r="Z8256">
        <v>20240821</v>
      </c>
      <c r="AA8256">
        <v>0</v>
      </c>
      <c r="AB8256">
        <v>0</v>
      </c>
      <c r="AC8256" t="s">
        <v>2281</v>
      </c>
      <c r="AD8256" t="s">
        <v>2281</v>
      </c>
      <c r="AE8256">
        <v>11101</v>
      </c>
      <c r="AF8256" t="s">
        <v>2281</v>
      </c>
      <c r="AG8256" t="s">
        <v>549</v>
      </c>
      <c r="AH8256">
        <v>122</v>
      </c>
    </row>
    <row r="8257" spans="1:34" hidden="1" x14ac:dyDescent="0.25">
      <c r="A8257" t="str">
        <f t="shared" si="384"/>
        <v>29 1 3 11 1 306 75 41 0 4103050 298323</v>
      </c>
      <c r="B8257" t="str">
        <f t="shared" si="385"/>
        <v>29 1 3 11 1 306 75 41 0 4103050 298215</v>
      </c>
      <c r="C8257" t="str">
        <f t="shared" si="386"/>
        <v>29 1 3 11 1 306 75 41 0 4103050</v>
      </c>
      <c r="D8257">
        <v>29</v>
      </c>
      <c r="E8257">
        <v>1</v>
      </c>
      <c r="F8257">
        <v>3</v>
      </c>
      <c r="G8257">
        <v>11</v>
      </c>
      <c r="H8257">
        <v>1</v>
      </c>
      <c r="I8257">
        <v>306</v>
      </c>
      <c r="J8257">
        <v>75</v>
      </c>
      <c r="K8257">
        <v>41</v>
      </c>
      <c r="L8257" t="s">
        <v>147</v>
      </c>
      <c r="M8257" t="s">
        <v>210</v>
      </c>
      <c r="N8257" s="13">
        <v>2353250</v>
      </c>
      <c r="O8257">
        <v>298323</v>
      </c>
      <c r="P8257">
        <v>2024</v>
      </c>
      <c r="Q8257">
        <v>16053271</v>
      </c>
      <c r="R8257" t="s">
        <v>1864</v>
      </c>
      <c r="S8257" s="13">
        <v>2353250</v>
      </c>
      <c r="T8257">
        <v>0</v>
      </c>
      <c r="U8257" t="s">
        <v>6599</v>
      </c>
      <c r="V8257" t="s">
        <v>2342</v>
      </c>
      <c r="W8257">
        <v>5002</v>
      </c>
      <c r="X8257">
        <v>0</v>
      </c>
      <c r="Y8257">
        <v>298215</v>
      </c>
      <c r="Z8257">
        <v>20240821</v>
      </c>
      <c r="AA8257">
        <v>0</v>
      </c>
      <c r="AB8257">
        <v>0</v>
      </c>
      <c r="AC8257" t="s">
        <v>2281</v>
      </c>
      <c r="AD8257" t="s">
        <v>2281</v>
      </c>
      <c r="AE8257">
        <v>11101</v>
      </c>
      <c r="AF8257" t="s">
        <v>2281</v>
      </c>
      <c r="AG8257" t="s">
        <v>549</v>
      </c>
      <c r="AH8257">
        <v>122</v>
      </c>
    </row>
    <row r="8258" spans="1:34" hidden="1" x14ac:dyDescent="0.25">
      <c r="A8258" t="str">
        <f t="shared" ref="A8258:A8321" si="387">+CONCATENATE(,D8258," ",E8258," ",F8258," ",G8258," ",H8258," ",I8258," ",J8258," ",K8258," ",L8258," ",M8258," ",O8258)</f>
        <v>29 1 3 11 1 306 75 41 0 4103050 298324</v>
      </c>
      <c r="B8258" t="str">
        <f t="shared" ref="B8258:B8321" si="388">+CONCATENATE(,D8258," ",E8258," ",F8258," ",G8258," ",H8258," ",I8258," ",J8258," ",K8258," ",L8258," ",M8258," ",Y8258)</f>
        <v>29 1 3 11 1 306 75 41 0 4103050 298216</v>
      </c>
      <c r="C8258" t="str">
        <f t="shared" ref="C8258:C8321" si="389">+CONCATENATE(,D8258," ",E8258," ",F8258," ",G8258," ",H8258," ",I8258," ",J8258," ",K8258," ",L8258," ",M8258)</f>
        <v>29 1 3 11 1 306 75 41 0 4103050</v>
      </c>
      <c r="D8258">
        <v>29</v>
      </c>
      <c r="E8258">
        <v>1</v>
      </c>
      <c r="F8258">
        <v>3</v>
      </c>
      <c r="G8258">
        <v>11</v>
      </c>
      <c r="H8258">
        <v>1</v>
      </c>
      <c r="I8258">
        <v>306</v>
      </c>
      <c r="J8258">
        <v>75</v>
      </c>
      <c r="K8258">
        <v>41</v>
      </c>
      <c r="L8258" t="s">
        <v>147</v>
      </c>
      <c r="M8258" t="s">
        <v>210</v>
      </c>
      <c r="N8258" s="13">
        <v>2259120</v>
      </c>
      <c r="O8258">
        <v>298324</v>
      </c>
      <c r="P8258">
        <v>2024</v>
      </c>
      <c r="Q8258">
        <v>1053780664</v>
      </c>
      <c r="R8258" t="s">
        <v>1865</v>
      </c>
      <c r="S8258" s="13">
        <v>2259120</v>
      </c>
      <c r="T8258">
        <v>0</v>
      </c>
      <c r="U8258" t="s">
        <v>6601</v>
      </c>
      <c r="V8258" t="s">
        <v>2342</v>
      </c>
      <c r="W8258">
        <v>5002</v>
      </c>
      <c r="X8258">
        <v>0</v>
      </c>
      <c r="Y8258">
        <v>298216</v>
      </c>
      <c r="Z8258">
        <v>20240821</v>
      </c>
      <c r="AA8258">
        <v>0</v>
      </c>
      <c r="AB8258">
        <v>0</v>
      </c>
      <c r="AC8258" t="s">
        <v>2281</v>
      </c>
      <c r="AD8258" t="s">
        <v>2281</v>
      </c>
      <c r="AE8258">
        <v>11101</v>
      </c>
      <c r="AF8258" t="s">
        <v>2281</v>
      </c>
      <c r="AG8258" t="s">
        <v>549</v>
      </c>
      <c r="AH8258">
        <v>122</v>
      </c>
    </row>
    <row r="8259" spans="1:34" hidden="1" x14ac:dyDescent="0.25">
      <c r="A8259" t="str">
        <f t="shared" si="387"/>
        <v>29 1 3 11 1 306 75 41 0 4103050 298325</v>
      </c>
      <c r="B8259" t="str">
        <f t="shared" si="388"/>
        <v>29 1 3 11 1 306 75 41 0 4103050 298217</v>
      </c>
      <c r="C8259" t="str">
        <f t="shared" si="389"/>
        <v>29 1 3 11 1 306 75 41 0 4103050</v>
      </c>
      <c r="D8259">
        <v>29</v>
      </c>
      <c r="E8259">
        <v>1</v>
      </c>
      <c r="F8259">
        <v>3</v>
      </c>
      <c r="G8259">
        <v>11</v>
      </c>
      <c r="H8259">
        <v>1</v>
      </c>
      <c r="I8259">
        <v>306</v>
      </c>
      <c r="J8259">
        <v>75</v>
      </c>
      <c r="K8259">
        <v>41</v>
      </c>
      <c r="L8259" t="s">
        <v>147</v>
      </c>
      <c r="M8259" t="s">
        <v>210</v>
      </c>
      <c r="N8259" s="13">
        <v>2353250</v>
      </c>
      <c r="O8259">
        <v>298325</v>
      </c>
      <c r="P8259">
        <v>2024</v>
      </c>
      <c r="Q8259">
        <v>1053857313</v>
      </c>
      <c r="R8259" t="s">
        <v>1866</v>
      </c>
      <c r="S8259" s="13">
        <v>2353250</v>
      </c>
      <c r="T8259">
        <v>0</v>
      </c>
      <c r="U8259" t="s">
        <v>6602</v>
      </c>
      <c r="V8259" t="s">
        <v>2342</v>
      </c>
      <c r="W8259">
        <v>5002</v>
      </c>
      <c r="X8259">
        <v>0</v>
      </c>
      <c r="Y8259">
        <v>298217</v>
      </c>
      <c r="Z8259">
        <v>20240821</v>
      </c>
      <c r="AA8259">
        <v>0</v>
      </c>
      <c r="AB8259">
        <v>0</v>
      </c>
      <c r="AC8259" t="s">
        <v>2281</v>
      </c>
      <c r="AD8259" t="s">
        <v>2281</v>
      </c>
      <c r="AE8259">
        <v>11101</v>
      </c>
      <c r="AF8259" t="s">
        <v>2281</v>
      </c>
      <c r="AG8259" t="s">
        <v>549</v>
      </c>
      <c r="AH8259">
        <v>122</v>
      </c>
    </row>
    <row r="8260" spans="1:34" hidden="1" x14ac:dyDescent="0.25">
      <c r="A8260" t="str">
        <f t="shared" si="387"/>
        <v>29 1 3 11 1 306 75 41 0 4103050 298326</v>
      </c>
      <c r="B8260" t="str">
        <f t="shared" si="388"/>
        <v>29 1 3 11 1 306 75 41 0 4103050 298218</v>
      </c>
      <c r="C8260" t="str">
        <f t="shared" si="389"/>
        <v>29 1 3 11 1 306 75 41 0 4103050</v>
      </c>
      <c r="D8260">
        <v>29</v>
      </c>
      <c r="E8260">
        <v>1</v>
      </c>
      <c r="F8260">
        <v>3</v>
      </c>
      <c r="G8260">
        <v>11</v>
      </c>
      <c r="H8260">
        <v>1</v>
      </c>
      <c r="I8260">
        <v>306</v>
      </c>
      <c r="J8260">
        <v>75</v>
      </c>
      <c r="K8260">
        <v>41</v>
      </c>
      <c r="L8260" t="s">
        <v>147</v>
      </c>
      <c r="M8260" t="s">
        <v>210</v>
      </c>
      <c r="N8260" s="13">
        <v>2259120</v>
      </c>
      <c r="O8260">
        <v>298326</v>
      </c>
      <c r="P8260">
        <v>2024</v>
      </c>
      <c r="Q8260">
        <v>75092500</v>
      </c>
      <c r="R8260" t="s">
        <v>1867</v>
      </c>
      <c r="S8260" s="13">
        <v>2259120</v>
      </c>
      <c r="T8260">
        <v>0</v>
      </c>
      <c r="U8260" t="s">
        <v>6601</v>
      </c>
      <c r="V8260" t="s">
        <v>2342</v>
      </c>
      <c r="W8260">
        <v>5002</v>
      </c>
      <c r="X8260">
        <v>0</v>
      </c>
      <c r="Y8260">
        <v>298218</v>
      </c>
      <c r="Z8260">
        <v>20240821</v>
      </c>
      <c r="AA8260">
        <v>0</v>
      </c>
      <c r="AB8260">
        <v>0</v>
      </c>
      <c r="AC8260" t="s">
        <v>2281</v>
      </c>
      <c r="AD8260" t="s">
        <v>2281</v>
      </c>
      <c r="AE8260">
        <v>11101</v>
      </c>
      <c r="AF8260" t="s">
        <v>2281</v>
      </c>
      <c r="AG8260" t="s">
        <v>549</v>
      </c>
      <c r="AH8260">
        <v>122</v>
      </c>
    </row>
    <row r="8261" spans="1:34" hidden="1" x14ac:dyDescent="0.25">
      <c r="A8261" t="str">
        <f t="shared" si="387"/>
        <v>29 1 3 11 1 306 75 41 0 4103050 298327</v>
      </c>
      <c r="B8261" t="str">
        <f t="shared" si="388"/>
        <v>29 1 3 11 1 306 75 41 0 4103050 298219</v>
      </c>
      <c r="C8261" t="str">
        <f t="shared" si="389"/>
        <v>29 1 3 11 1 306 75 41 0 4103050</v>
      </c>
      <c r="D8261">
        <v>29</v>
      </c>
      <c r="E8261">
        <v>1</v>
      </c>
      <c r="F8261">
        <v>3</v>
      </c>
      <c r="G8261">
        <v>11</v>
      </c>
      <c r="H8261">
        <v>1</v>
      </c>
      <c r="I8261">
        <v>306</v>
      </c>
      <c r="J8261">
        <v>75</v>
      </c>
      <c r="K8261">
        <v>41</v>
      </c>
      <c r="L8261" t="s">
        <v>147</v>
      </c>
      <c r="M8261" t="s">
        <v>210</v>
      </c>
      <c r="N8261" s="13">
        <v>2259120</v>
      </c>
      <c r="O8261">
        <v>298327</v>
      </c>
      <c r="P8261">
        <v>2024</v>
      </c>
      <c r="Q8261">
        <v>10273959</v>
      </c>
      <c r="R8261" t="s">
        <v>1868</v>
      </c>
      <c r="S8261" s="13">
        <v>2259120</v>
      </c>
      <c r="T8261">
        <v>0</v>
      </c>
      <c r="U8261" t="s">
        <v>6601</v>
      </c>
      <c r="V8261" t="s">
        <v>2342</v>
      </c>
      <c r="W8261">
        <v>5002</v>
      </c>
      <c r="X8261">
        <v>0</v>
      </c>
      <c r="Y8261">
        <v>298219</v>
      </c>
      <c r="Z8261">
        <v>20240821</v>
      </c>
      <c r="AA8261">
        <v>0</v>
      </c>
      <c r="AB8261">
        <v>0</v>
      </c>
      <c r="AC8261" t="s">
        <v>2281</v>
      </c>
      <c r="AD8261" t="s">
        <v>2281</v>
      </c>
      <c r="AE8261">
        <v>11101</v>
      </c>
      <c r="AF8261" t="s">
        <v>2281</v>
      </c>
      <c r="AG8261" t="s">
        <v>549</v>
      </c>
      <c r="AH8261">
        <v>122</v>
      </c>
    </row>
    <row r="8262" spans="1:34" hidden="1" x14ac:dyDescent="0.25">
      <c r="A8262" t="str">
        <f t="shared" si="387"/>
        <v>29 1 3 11 1 306 75 41 0 4103050 298328</v>
      </c>
      <c r="B8262" t="str">
        <f t="shared" si="388"/>
        <v>29 1 3 11 1 306 75 41 0 4103050 298220</v>
      </c>
      <c r="C8262" t="str">
        <f t="shared" si="389"/>
        <v>29 1 3 11 1 306 75 41 0 4103050</v>
      </c>
      <c r="D8262">
        <v>29</v>
      </c>
      <c r="E8262">
        <v>1</v>
      </c>
      <c r="F8262">
        <v>3</v>
      </c>
      <c r="G8262">
        <v>11</v>
      </c>
      <c r="H8262">
        <v>1</v>
      </c>
      <c r="I8262">
        <v>306</v>
      </c>
      <c r="J8262">
        <v>75</v>
      </c>
      <c r="K8262">
        <v>41</v>
      </c>
      <c r="L8262" t="s">
        <v>147</v>
      </c>
      <c r="M8262" t="s">
        <v>210</v>
      </c>
      <c r="N8262" s="13">
        <v>2259120</v>
      </c>
      <c r="O8262">
        <v>298328</v>
      </c>
      <c r="P8262">
        <v>2024</v>
      </c>
      <c r="Q8262">
        <v>30309026</v>
      </c>
      <c r="R8262" t="s">
        <v>1869</v>
      </c>
      <c r="S8262" s="13">
        <v>2259120</v>
      </c>
      <c r="T8262">
        <v>0</v>
      </c>
      <c r="U8262" t="s">
        <v>6601</v>
      </c>
      <c r="V8262" t="s">
        <v>2342</v>
      </c>
      <c r="W8262">
        <v>5002</v>
      </c>
      <c r="X8262">
        <v>0</v>
      </c>
      <c r="Y8262">
        <v>298220</v>
      </c>
      <c r="Z8262">
        <v>20240821</v>
      </c>
      <c r="AA8262">
        <v>0</v>
      </c>
      <c r="AB8262">
        <v>0</v>
      </c>
      <c r="AC8262" t="s">
        <v>2281</v>
      </c>
      <c r="AD8262" t="s">
        <v>2281</v>
      </c>
      <c r="AE8262">
        <v>11101</v>
      </c>
      <c r="AF8262" t="s">
        <v>2281</v>
      </c>
      <c r="AG8262" t="s">
        <v>549</v>
      </c>
      <c r="AH8262">
        <v>122</v>
      </c>
    </row>
    <row r="8263" spans="1:34" hidden="1" x14ac:dyDescent="0.25">
      <c r="A8263" t="str">
        <f t="shared" si="387"/>
        <v>29 1 3 11 1 306 75 41 0 4103050 298329</v>
      </c>
      <c r="B8263" t="str">
        <f t="shared" si="388"/>
        <v>29 1 3 11 1 306 75 41 0 4103050 298221</v>
      </c>
      <c r="C8263" t="str">
        <f t="shared" si="389"/>
        <v>29 1 3 11 1 306 75 41 0 4103050</v>
      </c>
      <c r="D8263">
        <v>29</v>
      </c>
      <c r="E8263">
        <v>1</v>
      </c>
      <c r="F8263">
        <v>3</v>
      </c>
      <c r="G8263">
        <v>11</v>
      </c>
      <c r="H8263">
        <v>1</v>
      </c>
      <c r="I8263">
        <v>306</v>
      </c>
      <c r="J8263">
        <v>75</v>
      </c>
      <c r="K8263">
        <v>41</v>
      </c>
      <c r="L8263" t="s">
        <v>147</v>
      </c>
      <c r="M8263" t="s">
        <v>210</v>
      </c>
      <c r="N8263" s="13">
        <v>2353250</v>
      </c>
      <c r="O8263">
        <v>298329</v>
      </c>
      <c r="P8263">
        <v>2024</v>
      </c>
      <c r="Q8263">
        <v>25099289</v>
      </c>
      <c r="R8263" t="s">
        <v>1870</v>
      </c>
      <c r="S8263" s="13">
        <v>2353250</v>
      </c>
      <c r="T8263">
        <v>0</v>
      </c>
      <c r="U8263" t="s">
        <v>6602</v>
      </c>
      <c r="V8263" t="s">
        <v>2342</v>
      </c>
      <c r="W8263">
        <v>5002</v>
      </c>
      <c r="X8263">
        <v>0</v>
      </c>
      <c r="Y8263">
        <v>298221</v>
      </c>
      <c r="Z8263">
        <v>20240821</v>
      </c>
      <c r="AA8263">
        <v>0</v>
      </c>
      <c r="AB8263">
        <v>0</v>
      </c>
      <c r="AC8263" t="s">
        <v>2281</v>
      </c>
      <c r="AD8263" t="s">
        <v>2281</v>
      </c>
      <c r="AE8263">
        <v>11101</v>
      </c>
      <c r="AF8263" t="s">
        <v>2281</v>
      </c>
      <c r="AG8263" t="s">
        <v>549</v>
      </c>
      <c r="AH8263">
        <v>122</v>
      </c>
    </row>
    <row r="8264" spans="1:34" hidden="1" x14ac:dyDescent="0.25">
      <c r="A8264" t="str">
        <f t="shared" si="387"/>
        <v>29 1 3 11 1 306 75 41 0 4103050 298330</v>
      </c>
      <c r="B8264" t="str">
        <f t="shared" si="388"/>
        <v>29 1 3 11 1 306 75 41 0 4103050 298222</v>
      </c>
      <c r="C8264" t="str">
        <f t="shared" si="389"/>
        <v>29 1 3 11 1 306 75 41 0 4103050</v>
      </c>
      <c r="D8264">
        <v>29</v>
      </c>
      <c r="E8264">
        <v>1</v>
      </c>
      <c r="F8264">
        <v>3</v>
      </c>
      <c r="G8264">
        <v>11</v>
      </c>
      <c r="H8264">
        <v>1</v>
      </c>
      <c r="I8264">
        <v>306</v>
      </c>
      <c r="J8264">
        <v>75</v>
      </c>
      <c r="K8264">
        <v>41</v>
      </c>
      <c r="L8264" t="s">
        <v>147</v>
      </c>
      <c r="M8264" t="s">
        <v>210</v>
      </c>
      <c r="N8264" s="13">
        <v>2259120</v>
      </c>
      <c r="O8264">
        <v>298330</v>
      </c>
      <c r="P8264">
        <v>2024</v>
      </c>
      <c r="Q8264">
        <v>30292562</v>
      </c>
      <c r="R8264" t="s">
        <v>1871</v>
      </c>
      <c r="S8264" s="13">
        <v>2259120</v>
      </c>
      <c r="T8264">
        <v>0</v>
      </c>
      <c r="U8264" t="s">
        <v>6601</v>
      </c>
      <c r="V8264" t="s">
        <v>2342</v>
      </c>
      <c r="W8264">
        <v>5002</v>
      </c>
      <c r="X8264">
        <v>0</v>
      </c>
      <c r="Y8264">
        <v>298222</v>
      </c>
      <c r="Z8264">
        <v>20240821</v>
      </c>
      <c r="AA8264">
        <v>0</v>
      </c>
      <c r="AB8264">
        <v>0</v>
      </c>
      <c r="AC8264" t="s">
        <v>2281</v>
      </c>
      <c r="AD8264" t="s">
        <v>2281</v>
      </c>
      <c r="AE8264">
        <v>11101</v>
      </c>
      <c r="AF8264" t="s">
        <v>2281</v>
      </c>
      <c r="AG8264" t="s">
        <v>549</v>
      </c>
      <c r="AH8264">
        <v>122</v>
      </c>
    </row>
    <row r="8265" spans="1:34" hidden="1" x14ac:dyDescent="0.25">
      <c r="A8265" t="str">
        <f t="shared" si="387"/>
        <v>29 1 3 11 1 306 75 41 0 4103050 298331</v>
      </c>
      <c r="B8265" t="str">
        <f t="shared" si="388"/>
        <v>29 1 3 11 1 306 75 41 0 4103050 298223</v>
      </c>
      <c r="C8265" t="str">
        <f t="shared" si="389"/>
        <v>29 1 3 11 1 306 75 41 0 4103050</v>
      </c>
      <c r="D8265">
        <v>29</v>
      </c>
      <c r="E8265">
        <v>1</v>
      </c>
      <c r="F8265">
        <v>3</v>
      </c>
      <c r="G8265">
        <v>11</v>
      </c>
      <c r="H8265">
        <v>1</v>
      </c>
      <c r="I8265">
        <v>306</v>
      </c>
      <c r="J8265">
        <v>75</v>
      </c>
      <c r="K8265">
        <v>41</v>
      </c>
      <c r="L8265" t="s">
        <v>147</v>
      </c>
      <c r="M8265" t="s">
        <v>210</v>
      </c>
      <c r="N8265" s="13">
        <v>2353250</v>
      </c>
      <c r="O8265">
        <v>298331</v>
      </c>
      <c r="P8265">
        <v>2024</v>
      </c>
      <c r="Q8265">
        <v>24308508</v>
      </c>
      <c r="R8265" t="s">
        <v>1872</v>
      </c>
      <c r="S8265" s="13">
        <v>2353250</v>
      </c>
      <c r="T8265">
        <v>0</v>
      </c>
      <c r="U8265" t="s">
        <v>6603</v>
      </c>
      <c r="V8265" t="s">
        <v>2342</v>
      </c>
      <c r="W8265">
        <v>5002</v>
      </c>
      <c r="X8265">
        <v>0</v>
      </c>
      <c r="Y8265">
        <v>298223</v>
      </c>
      <c r="Z8265">
        <v>20240821</v>
      </c>
      <c r="AA8265">
        <v>0</v>
      </c>
      <c r="AB8265">
        <v>0</v>
      </c>
      <c r="AC8265" t="s">
        <v>2281</v>
      </c>
      <c r="AD8265" t="s">
        <v>2281</v>
      </c>
      <c r="AE8265">
        <v>11101</v>
      </c>
      <c r="AF8265" t="s">
        <v>2281</v>
      </c>
      <c r="AG8265" t="s">
        <v>549</v>
      </c>
      <c r="AH8265">
        <v>122</v>
      </c>
    </row>
    <row r="8266" spans="1:34" hidden="1" x14ac:dyDescent="0.25">
      <c r="A8266" t="str">
        <f t="shared" si="387"/>
        <v>29 1 3 11 1 306 75 41 0 4103050 298332</v>
      </c>
      <c r="B8266" t="str">
        <f t="shared" si="388"/>
        <v>29 1 3 11 1 306 75 41 0 4103050 298224</v>
      </c>
      <c r="C8266" t="str">
        <f t="shared" si="389"/>
        <v>29 1 3 11 1 306 75 41 0 4103050</v>
      </c>
      <c r="D8266">
        <v>29</v>
      </c>
      <c r="E8266">
        <v>1</v>
      </c>
      <c r="F8266">
        <v>3</v>
      </c>
      <c r="G8266">
        <v>11</v>
      </c>
      <c r="H8266">
        <v>1</v>
      </c>
      <c r="I8266">
        <v>306</v>
      </c>
      <c r="J8266">
        <v>75</v>
      </c>
      <c r="K8266">
        <v>41</v>
      </c>
      <c r="L8266" t="s">
        <v>147</v>
      </c>
      <c r="M8266" t="s">
        <v>210</v>
      </c>
      <c r="N8266" s="13">
        <v>2259120</v>
      </c>
      <c r="O8266">
        <v>298332</v>
      </c>
      <c r="P8266">
        <v>2024</v>
      </c>
      <c r="Q8266">
        <v>1022949978</v>
      </c>
      <c r="R8266" t="s">
        <v>1873</v>
      </c>
      <c r="S8266" s="13">
        <v>2259120</v>
      </c>
      <c r="T8266">
        <v>0</v>
      </c>
      <c r="U8266" t="s">
        <v>6604</v>
      </c>
      <c r="V8266" t="s">
        <v>2342</v>
      </c>
      <c r="W8266">
        <v>5002</v>
      </c>
      <c r="X8266">
        <v>0</v>
      </c>
      <c r="Y8266">
        <v>298224</v>
      </c>
      <c r="Z8266">
        <v>20240821</v>
      </c>
      <c r="AA8266">
        <v>0</v>
      </c>
      <c r="AB8266">
        <v>0</v>
      </c>
      <c r="AC8266" t="s">
        <v>2281</v>
      </c>
      <c r="AD8266" t="s">
        <v>2281</v>
      </c>
      <c r="AE8266">
        <v>11101</v>
      </c>
      <c r="AF8266" t="s">
        <v>2281</v>
      </c>
      <c r="AG8266" t="s">
        <v>549</v>
      </c>
      <c r="AH8266">
        <v>122</v>
      </c>
    </row>
    <row r="8267" spans="1:34" hidden="1" x14ac:dyDescent="0.25">
      <c r="A8267" t="str">
        <f t="shared" si="387"/>
        <v>29 1 3 11 1 306 75 41 0 4103050 298333</v>
      </c>
      <c r="B8267" t="str">
        <f t="shared" si="388"/>
        <v>29 1 3 11 1 306 75 41 0 4103050 298225</v>
      </c>
      <c r="C8267" t="str">
        <f t="shared" si="389"/>
        <v>29 1 3 11 1 306 75 41 0 4103050</v>
      </c>
      <c r="D8267">
        <v>29</v>
      </c>
      <c r="E8267">
        <v>1</v>
      </c>
      <c r="F8267">
        <v>3</v>
      </c>
      <c r="G8267">
        <v>11</v>
      </c>
      <c r="H8267">
        <v>1</v>
      </c>
      <c r="I8267">
        <v>306</v>
      </c>
      <c r="J8267">
        <v>75</v>
      </c>
      <c r="K8267">
        <v>41</v>
      </c>
      <c r="L8267" t="s">
        <v>147</v>
      </c>
      <c r="M8267" t="s">
        <v>210</v>
      </c>
      <c r="N8267" s="13">
        <v>2259120</v>
      </c>
      <c r="O8267">
        <v>298333</v>
      </c>
      <c r="P8267">
        <v>2024</v>
      </c>
      <c r="Q8267">
        <v>1053842495</v>
      </c>
      <c r="R8267" t="s">
        <v>1874</v>
      </c>
      <c r="S8267" s="13">
        <v>2259120</v>
      </c>
      <c r="T8267">
        <v>0</v>
      </c>
      <c r="U8267" t="s">
        <v>6604</v>
      </c>
      <c r="V8267" t="s">
        <v>2342</v>
      </c>
      <c r="W8267">
        <v>5002</v>
      </c>
      <c r="X8267">
        <v>0</v>
      </c>
      <c r="Y8267">
        <v>298225</v>
      </c>
      <c r="Z8267">
        <v>20240821</v>
      </c>
      <c r="AA8267">
        <v>0</v>
      </c>
      <c r="AB8267">
        <v>0</v>
      </c>
      <c r="AC8267" t="s">
        <v>2281</v>
      </c>
      <c r="AD8267" t="s">
        <v>2281</v>
      </c>
      <c r="AE8267">
        <v>11101</v>
      </c>
      <c r="AF8267" t="s">
        <v>2281</v>
      </c>
      <c r="AG8267" t="s">
        <v>549</v>
      </c>
      <c r="AH8267">
        <v>122</v>
      </c>
    </row>
    <row r="8268" spans="1:34" hidden="1" x14ac:dyDescent="0.25">
      <c r="A8268" t="str">
        <f t="shared" si="387"/>
        <v>29 1 3 11 1 306 75 41 0 4103050 298334</v>
      </c>
      <c r="B8268" t="str">
        <f t="shared" si="388"/>
        <v>29 1 3 11 1 306 75 41 0 4103050 298226</v>
      </c>
      <c r="C8268" t="str">
        <f t="shared" si="389"/>
        <v>29 1 3 11 1 306 75 41 0 4103050</v>
      </c>
      <c r="D8268">
        <v>29</v>
      </c>
      <c r="E8268">
        <v>1</v>
      </c>
      <c r="F8268">
        <v>3</v>
      </c>
      <c r="G8268">
        <v>11</v>
      </c>
      <c r="H8268">
        <v>1</v>
      </c>
      <c r="I8268">
        <v>306</v>
      </c>
      <c r="J8268">
        <v>75</v>
      </c>
      <c r="K8268">
        <v>41</v>
      </c>
      <c r="L8268" t="s">
        <v>147</v>
      </c>
      <c r="M8268" t="s">
        <v>210</v>
      </c>
      <c r="N8268" s="13">
        <v>2353250</v>
      </c>
      <c r="O8268">
        <v>298334</v>
      </c>
      <c r="P8268">
        <v>2024</v>
      </c>
      <c r="Q8268">
        <v>10200802</v>
      </c>
      <c r="R8268" t="s">
        <v>1875</v>
      </c>
      <c r="S8268" s="13">
        <v>2353250</v>
      </c>
      <c r="T8268">
        <v>0</v>
      </c>
      <c r="U8268" t="s">
        <v>6603</v>
      </c>
      <c r="V8268" t="s">
        <v>2342</v>
      </c>
      <c r="W8268">
        <v>5002</v>
      </c>
      <c r="X8268">
        <v>0</v>
      </c>
      <c r="Y8268">
        <v>298226</v>
      </c>
      <c r="Z8268">
        <v>20240821</v>
      </c>
      <c r="AA8268">
        <v>0</v>
      </c>
      <c r="AB8268">
        <v>0</v>
      </c>
      <c r="AC8268" t="s">
        <v>2281</v>
      </c>
      <c r="AD8268" t="s">
        <v>2281</v>
      </c>
      <c r="AE8268">
        <v>11101</v>
      </c>
      <c r="AF8268" t="s">
        <v>2281</v>
      </c>
      <c r="AG8268" t="s">
        <v>549</v>
      </c>
      <c r="AH8268">
        <v>122</v>
      </c>
    </row>
    <row r="8269" spans="1:34" hidden="1" x14ac:dyDescent="0.25">
      <c r="A8269" t="str">
        <f t="shared" si="387"/>
        <v>29 1 3 11 1 306 75 41 0 4103050 298335</v>
      </c>
      <c r="B8269" t="str">
        <f t="shared" si="388"/>
        <v>29 1 3 11 1 306 75 41 0 4103050 298228</v>
      </c>
      <c r="C8269" t="str">
        <f t="shared" si="389"/>
        <v>29 1 3 11 1 306 75 41 0 4103050</v>
      </c>
      <c r="D8269">
        <v>29</v>
      </c>
      <c r="E8269">
        <v>1</v>
      </c>
      <c r="F8269">
        <v>3</v>
      </c>
      <c r="G8269">
        <v>11</v>
      </c>
      <c r="H8269">
        <v>1</v>
      </c>
      <c r="I8269">
        <v>306</v>
      </c>
      <c r="J8269">
        <v>75</v>
      </c>
      <c r="K8269">
        <v>41</v>
      </c>
      <c r="L8269" t="s">
        <v>147</v>
      </c>
      <c r="M8269" t="s">
        <v>210</v>
      </c>
      <c r="N8269" s="13">
        <v>2353250</v>
      </c>
      <c r="O8269">
        <v>298335</v>
      </c>
      <c r="P8269">
        <v>2024</v>
      </c>
      <c r="Q8269">
        <v>30326146</v>
      </c>
      <c r="R8269" t="s">
        <v>1877</v>
      </c>
      <c r="S8269" s="13">
        <v>2353250</v>
      </c>
      <c r="T8269">
        <v>0</v>
      </c>
      <c r="U8269" t="s">
        <v>6603</v>
      </c>
      <c r="V8269" t="s">
        <v>2342</v>
      </c>
      <c r="W8269">
        <v>5002</v>
      </c>
      <c r="X8269">
        <v>0</v>
      </c>
      <c r="Y8269">
        <v>298228</v>
      </c>
      <c r="Z8269">
        <v>20240821</v>
      </c>
      <c r="AA8269">
        <v>0</v>
      </c>
      <c r="AB8269">
        <v>0</v>
      </c>
      <c r="AC8269" t="s">
        <v>2281</v>
      </c>
      <c r="AD8269" t="s">
        <v>2281</v>
      </c>
      <c r="AE8269">
        <v>11101</v>
      </c>
      <c r="AF8269" t="s">
        <v>2281</v>
      </c>
      <c r="AG8269" t="s">
        <v>549</v>
      </c>
      <c r="AH8269">
        <v>122</v>
      </c>
    </row>
    <row r="8270" spans="1:34" hidden="1" x14ac:dyDescent="0.25">
      <c r="A8270" t="str">
        <f t="shared" si="387"/>
        <v>29 1 3 11 1 306 75 41 0 4103050 298336</v>
      </c>
      <c r="B8270" t="str">
        <f t="shared" si="388"/>
        <v>29 1 3 11 1 306 75 41 0 4103050 298229</v>
      </c>
      <c r="C8270" t="str">
        <f t="shared" si="389"/>
        <v>29 1 3 11 1 306 75 41 0 4103050</v>
      </c>
      <c r="D8270">
        <v>29</v>
      </c>
      <c r="E8270">
        <v>1</v>
      </c>
      <c r="F8270">
        <v>3</v>
      </c>
      <c r="G8270">
        <v>11</v>
      </c>
      <c r="H8270">
        <v>1</v>
      </c>
      <c r="I8270">
        <v>306</v>
      </c>
      <c r="J8270">
        <v>75</v>
      </c>
      <c r="K8270">
        <v>41</v>
      </c>
      <c r="L8270" t="s">
        <v>147</v>
      </c>
      <c r="M8270" t="s">
        <v>210</v>
      </c>
      <c r="N8270" s="13">
        <v>2259120</v>
      </c>
      <c r="O8270">
        <v>298336</v>
      </c>
      <c r="P8270">
        <v>2024</v>
      </c>
      <c r="Q8270">
        <v>30329797</v>
      </c>
      <c r="R8270" t="s">
        <v>1878</v>
      </c>
      <c r="S8270" s="13">
        <v>2259120</v>
      </c>
      <c r="T8270">
        <v>0</v>
      </c>
      <c r="U8270" t="s">
        <v>6604</v>
      </c>
      <c r="V8270" t="s">
        <v>2342</v>
      </c>
      <c r="W8270">
        <v>5002</v>
      </c>
      <c r="X8270">
        <v>0</v>
      </c>
      <c r="Y8270">
        <v>298229</v>
      </c>
      <c r="Z8270">
        <v>20240821</v>
      </c>
      <c r="AA8270">
        <v>0</v>
      </c>
      <c r="AB8270">
        <v>0</v>
      </c>
      <c r="AC8270" t="s">
        <v>2281</v>
      </c>
      <c r="AD8270" t="s">
        <v>2281</v>
      </c>
      <c r="AE8270">
        <v>11101</v>
      </c>
      <c r="AF8270" t="s">
        <v>2281</v>
      </c>
      <c r="AG8270" t="s">
        <v>549</v>
      </c>
      <c r="AH8270">
        <v>122</v>
      </c>
    </row>
    <row r="8271" spans="1:34" hidden="1" x14ac:dyDescent="0.25">
      <c r="A8271" t="str">
        <f t="shared" si="387"/>
        <v>29 1 3 11 1 306 75 41 0 4103050 298337</v>
      </c>
      <c r="B8271" t="str">
        <f t="shared" si="388"/>
        <v>29 1 3 11 1 306 75 41 0 4103050 298227</v>
      </c>
      <c r="C8271" t="str">
        <f t="shared" si="389"/>
        <v>29 1 3 11 1 306 75 41 0 4103050</v>
      </c>
      <c r="D8271">
        <v>29</v>
      </c>
      <c r="E8271">
        <v>1</v>
      </c>
      <c r="F8271">
        <v>3</v>
      </c>
      <c r="G8271">
        <v>11</v>
      </c>
      <c r="H8271">
        <v>1</v>
      </c>
      <c r="I8271">
        <v>306</v>
      </c>
      <c r="J8271">
        <v>75</v>
      </c>
      <c r="K8271">
        <v>41</v>
      </c>
      <c r="L8271" t="s">
        <v>147</v>
      </c>
      <c r="M8271" t="s">
        <v>210</v>
      </c>
      <c r="N8271" s="13">
        <v>2353250</v>
      </c>
      <c r="O8271">
        <v>298337</v>
      </c>
      <c r="P8271">
        <v>2024</v>
      </c>
      <c r="Q8271">
        <v>30284209</v>
      </c>
      <c r="R8271" t="s">
        <v>1876</v>
      </c>
      <c r="S8271" s="13">
        <v>2353250</v>
      </c>
      <c r="T8271">
        <v>0</v>
      </c>
      <c r="U8271" t="s">
        <v>6603</v>
      </c>
      <c r="V8271" t="s">
        <v>2342</v>
      </c>
      <c r="W8271">
        <v>5002</v>
      </c>
      <c r="X8271">
        <v>0</v>
      </c>
      <c r="Y8271">
        <v>298227</v>
      </c>
      <c r="Z8271">
        <v>20240821</v>
      </c>
      <c r="AA8271">
        <v>0</v>
      </c>
      <c r="AB8271">
        <v>0</v>
      </c>
      <c r="AC8271" t="s">
        <v>2281</v>
      </c>
      <c r="AD8271" t="s">
        <v>2281</v>
      </c>
      <c r="AE8271">
        <v>11101</v>
      </c>
      <c r="AF8271" t="s">
        <v>2281</v>
      </c>
      <c r="AG8271" t="s">
        <v>549</v>
      </c>
      <c r="AH8271">
        <v>122</v>
      </c>
    </row>
    <row r="8272" spans="1:34" hidden="1" x14ac:dyDescent="0.25">
      <c r="A8272" t="str">
        <f t="shared" si="387"/>
        <v>29 1 3 11 1 306 75 41 0 4103050 298338</v>
      </c>
      <c r="B8272" t="str">
        <f t="shared" si="388"/>
        <v>29 1 3 11 1 306 75 41 0 4103050 298230</v>
      </c>
      <c r="C8272" t="str">
        <f t="shared" si="389"/>
        <v>29 1 3 11 1 306 75 41 0 4103050</v>
      </c>
      <c r="D8272">
        <v>29</v>
      </c>
      <c r="E8272">
        <v>1</v>
      </c>
      <c r="F8272">
        <v>3</v>
      </c>
      <c r="G8272">
        <v>11</v>
      </c>
      <c r="H8272">
        <v>1</v>
      </c>
      <c r="I8272">
        <v>306</v>
      </c>
      <c r="J8272">
        <v>75</v>
      </c>
      <c r="K8272">
        <v>41</v>
      </c>
      <c r="L8272" t="s">
        <v>147</v>
      </c>
      <c r="M8272" t="s">
        <v>210</v>
      </c>
      <c r="N8272" s="13">
        <v>2070860</v>
      </c>
      <c r="O8272">
        <v>298338</v>
      </c>
      <c r="P8272">
        <v>2024</v>
      </c>
      <c r="Q8272">
        <v>16078585</v>
      </c>
      <c r="R8272" t="s">
        <v>1879</v>
      </c>
      <c r="S8272" s="13">
        <v>2070860</v>
      </c>
      <c r="T8272">
        <v>0</v>
      </c>
      <c r="U8272" t="s">
        <v>6605</v>
      </c>
      <c r="V8272" t="s">
        <v>2342</v>
      </c>
      <c r="W8272">
        <v>5002</v>
      </c>
      <c r="X8272">
        <v>0</v>
      </c>
      <c r="Y8272">
        <v>298230</v>
      </c>
      <c r="Z8272">
        <v>20240821</v>
      </c>
      <c r="AA8272">
        <v>0</v>
      </c>
      <c r="AB8272">
        <v>0</v>
      </c>
      <c r="AC8272" t="s">
        <v>2281</v>
      </c>
      <c r="AD8272" t="s">
        <v>2281</v>
      </c>
      <c r="AE8272">
        <v>11101</v>
      </c>
      <c r="AF8272" t="s">
        <v>2281</v>
      </c>
      <c r="AG8272" t="s">
        <v>549</v>
      </c>
      <c r="AH8272">
        <v>122</v>
      </c>
    </row>
    <row r="8273" spans="1:34" hidden="1" x14ac:dyDescent="0.25">
      <c r="A8273" t="str">
        <f t="shared" si="387"/>
        <v>29 1 3 11 1 306 75 41 0 4103050 298339</v>
      </c>
      <c r="B8273" t="str">
        <f t="shared" si="388"/>
        <v>29 1 3 11 1 306 75 41 0 4103050 298231</v>
      </c>
      <c r="C8273" t="str">
        <f t="shared" si="389"/>
        <v>29 1 3 11 1 306 75 41 0 4103050</v>
      </c>
      <c r="D8273">
        <v>29</v>
      </c>
      <c r="E8273">
        <v>1</v>
      </c>
      <c r="F8273">
        <v>3</v>
      </c>
      <c r="G8273">
        <v>11</v>
      </c>
      <c r="H8273">
        <v>1</v>
      </c>
      <c r="I8273">
        <v>306</v>
      </c>
      <c r="J8273">
        <v>75</v>
      </c>
      <c r="K8273">
        <v>41</v>
      </c>
      <c r="L8273" t="s">
        <v>147</v>
      </c>
      <c r="M8273" t="s">
        <v>210</v>
      </c>
      <c r="N8273" s="13">
        <v>2353250</v>
      </c>
      <c r="O8273">
        <v>298339</v>
      </c>
      <c r="P8273">
        <v>2024</v>
      </c>
      <c r="Q8273">
        <v>30287621</v>
      </c>
      <c r="R8273" t="s">
        <v>1880</v>
      </c>
      <c r="S8273" s="13">
        <v>2353250</v>
      </c>
      <c r="T8273">
        <v>0</v>
      </c>
      <c r="U8273" t="s">
        <v>6606</v>
      </c>
      <c r="V8273" t="s">
        <v>2342</v>
      </c>
      <c r="W8273">
        <v>5002</v>
      </c>
      <c r="X8273">
        <v>0</v>
      </c>
      <c r="Y8273">
        <v>298231</v>
      </c>
      <c r="Z8273">
        <v>20240821</v>
      </c>
      <c r="AA8273">
        <v>0</v>
      </c>
      <c r="AB8273">
        <v>0</v>
      </c>
      <c r="AC8273" t="s">
        <v>2281</v>
      </c>
      <c r="AD8273" t="s">
        <v>2281</v>
      </c>
      <c r="AE8273">
        <v>11101</v>
      </c>
      <c r="AF8273" t="s">
        <v>2281</v>
      </c>
      <c r="AG8273" t="s">
        <v>549</v>
      </c>
      <c r="AH8273">
        <v>122</v>
      </c>
    </row>
    <row r="8274" spans="1:34" hidden="1" x14ac:dyDescent="0.25">
      <c r="A8274" t="str">
        <f t="shared" si="387"/>
        <v>29 1 3 11 1 306 75 41 0 4103050 298340</v>
      </c>
      <c r="B8274" t="str">
        <f t="shared" si="388"/>
        <v>29 1 3 11 1 306 75 41 0 4103050 298232</v>
      </c>
      <c r="C8274" t="str">
        <f t="shared" si="389"/>
        <v>29 1 3 11 1 306 75 41 0 4103050</v>
      </c>
      <c r="D8274">
        <v>29</v>
      </c>
      <c r="E8274">
        <v>1</v>
      </c>
      <c r="F8274">
        <v>3</v>
      </c>
      <c r="G8274">
        <v>11</v>
      </c>
      <c r="H8274">
        <v>1</v>
      </c>
      <c r="I8274">
        <v>306</v>
      </c>
      <c r="J8274">
        <v>75</v>
      </c>
      <c r="K8274">
        <v>41</v>
      </c>
      <c r="L8274" t="s">
        <v>147</v>
      </c>
      <c r="M8274" t="s">
        <v>210</v>
      </c>
      <c r="N8274" s="13">
        <v>1788470</v>
      </c>
      <c r="O8274">
        <v>298340</v>
      </c>
      <c r="P8274">
        <v>2024</v>
      </c>
      <c r="Q8274">
        <v>10272262</v>
      </c>
      <c r="R8274" t="s">
        <v>1881</v>
      </c>
      <c r="S8274" s="13">
        <v>1788470</v>
      </c>
      <c r="T8274">
        <v>0</v>
      </c>
      <c r="U8274" t="s">
        <v>6607</v>
      </c>
      <c r="V8274" t="s">
        <v>2342</v>
      </c>
      <c r="W8274">
        <v>5002</v>
      </c>
      <c r="X8274">
        <v>0</v>
      </c>
      <c r="Y8274">
        <v>298232</v>
      </c>
      <c r="Z8274">
        <v>20240821</v>
      </c>
      <c r="AA8274">
        <v>0</v>
      </c>
      <c r="AB8274">
        <v>0</v>
      </c>
      <c r="AC8274" t="s">
        <v>2281</v>
      </c>
      <c r="AD8274" t="s">
        <v>2281</v>
      </c>
      <c r="AE8274">
        <v>11101</v>
      </c>
      <c r="AF8274" t="s">
        <v>2281</v>
      </c>
      <c r="AG8274" t="s">
        <v>549</v>
      </c>
      <c r="AH8274">
        <v>122</v>
      </c>
    </row>
    <row r="8275" spans="1:34" hidden="1" x14ac:dyDescent="0.25">
      <c r="A8275" t="str">
        <f t="shared" si="387"/>
        <v>29 1 3 11 1 306 75 41 0 4103050 298341</v>
      </c>
      <c r="B8275" t="str">
        <f t="shared" si="388"/>
        <v>29 1 3 11 1 306 75 41 0 4103050 298233</v>
      </c>
      <c r="C8275" t="str">
        <f t="shared" si="389"/>
        <v>29 1 3 11 1 306 75 41 0 4103050</v>
      </c>
      <c r="D8275">
        <v>29</v>
      </c>
      <c r="E8275">
        <v>1</v>
      </c>
      <c r="F8275">
        <v>3</v>
      </c>
      <c r="G8275">
        <v>11</v>
      </c>
      <c r="H8275">
        <v>1</v>
      </c>
      <c r="I8275">
        <v>306</v>
      </c>
      <c r="J8275">
        <v>75</v>
      </c>
      <c r="K8275">
        <v>41</v>
      </c>
      <c r="L8275" t="s">
        <v>147</v>
      </c>
      <c r="M8275" t="s">
        <v>210</v>
      </c>
      <c r="N8275" s="13">
        <v>2259120</v>
      </c>
      <c r="O8275">
        <v>298341</v>
      </c>
      <c r="P8275">
        <v>2024</v>
      </c>
      <c r="Q8275">
        <v>30391165</v>
      </c>
      <c r="R8275" t="s">
        <v>1882</v>
      </c>
      <c r="S8275" s="13">
        <v>2259120</v>
      </c>
      <c r="T8275">
        <v>0</v>
      </c>
      <c r="U8275" t="s">
        <v>6608</v>
      </c>
      <c r="V8275" t="s">
        <v>2342</v>
      </c>
      <c r="W8275">
        <v>5002</v>
      </c>
      <c r="X8275">
        <v>0</v>
      </c>
      <c r="Y8275">
        <v>298233</v>
      </c>
      <c r="Z8275">
        <v>20240821</v>
      </c>
      <c r="AA8275">
        <v>0</v>
      </c>
      <c r="AB8275">
        <v>0</v>
      </c>
      <c r="AC8275" t="s">
        <v>2281</v>
      </c>
      <c r="AD8275" t="s">
        <v>2281</v>
      </c>
      <c r="AE8275">
        <v>11101</v>
      </c>
      <c r="AF8275" t="s">
        <v>2281</v>
      </c>
      <c r="AG8275" t="s">
        <v>549</v>
      </c>
      <c r="AH8275">
        <v>122</v>
      </c>
    </row>
    <row r="8276" spans="1:34" hidden="1" x14ac:dyDescent="0.25">
      <c r="A8276" t="str">
        <f t="shared" si="387"/>
        <v>29 1 3 11 1 306 75 41 0 4103050 298342</v>
      </c>
      <c r="B8276" t="str">
        <f t="shared" si="388"/>
        <v>29 1 3 11 1 306 75 41 0 4103050 298234</v>
      </c>
      <c r="C8276" t="str">
        <f t="shared" si="389"/>
        <v>29 1 3 11 1 306 75 41 0 4103050</v>
      </c>
      <c r="D8276">
        <v>29</v>
      </c>
      <c r="E8276">
        <v>1</v>
      </c>
      <c r="F8276">
        <v>3</v>
      </c>
      <c r="G8276">
        <v>11</v>
      </c>
      <c r="H8276">
        <v>1</v>
      </c>
      <c r="I8276">
        <v>306</v>
      </c>
      <c r="J8276">
        <v>75</v>
      </c>
      <c r="K8276">
        <v>41</v>
      </c>
      <c r="L8276" t="s">
        <v>147</v>
      </c>
      <c r="M8276" t="s">
        <v>210</v>
      </c>
      <c r="N8276" s="13">
        <v>2353250</v>
      </c>
      <c r="O8276">
        <v>298342</v>
      </c>
      <c r="P8276">
        <v>2024</v>
      </c>
      <c r="Q8276">
        <v>30306067</v>
      </c>
      <c r="R8276" t="s">
        <v>1883</v>
      </c>
      <c r="S8276" s="13">
        <v>2353250</v>
      </c>
      <c r="T8276">
        <v>0</v>
      </c>
      <c r="U8276" t="s">
        <v>6606</v>
      </c>
      <c r="V8276" t="s">
        <v>2342</v>
      </c>
      <c r="W8276">
        <v>5002</v>
      </c>
      <c r="X8276">
        <v>0</v>
      </c>
      <c r="Y8276">
        <v>298234</v>
      </c>
      <c r="Z8276">
        <v>20240821</v>
      </c>
      <c r="AA8276">
        <v>0</v>
      </c>
      <c r="AB8276">
        <v>0</v>
      </c>
      <c r="AC8276" t="s">
        <v>2281</v>
      </c>
      <c r="AD8276" t="s">
        <v>2281</v>
      </c>
      <c r="AE8276">
        <v>11101</v>
      </c>
      <c r="AF8276" t="s">
        <v>2281</v>
      </c>
      <c r="AG8276" t="s">
        <v>549</v>
      </c>
      <c r="AH8276">
        <v>122</v>
      </c>
    </row>
    <row r="8277" spans="1:34" hidden="1" x14ac:dyDescent="0.25">
      <c r="A8277" t="str">
        <f t="shared" si="387"/>
        <v>29 1 3 11 1 306 75 41 0 4103050 298343</v>
      </c>
      <c r="B8277" t="str">
        <f t="shared" si="388"/>
        <v>29 1 3 11 1 306 75 41 0 4103050 298337</v>
      </c>
      <c r="C8277" t="str">
        <f t="shared" si="389"/>
        <v>29 1 3 11 1 306 75 41 0 4103050</v>
      </c>
      <c r="D8277">
        <v>29</v>
      </c>
      <c r="E8277">
        <v>1</v>
      </c>
      <c r="F8277">
        <v>3</v>
      </c>
      <c r="G8277">
        <v>11</v>
      </c>
      <c r="H8277">
        <v>1</v>
      </c>
      <c r="I8277">
        <v>306</v>
      </c>
      <c r="J8277">
        <v>75</v>
      </c>
      <c r="K8277">
        <v>41</v>
      </c>
      <c r="L8277" t="s">
        <v>147</v>
      </c>
      <c r="M8277" t="s">
        <v>210</v>
      </c>
      <c r="N8277" s="13">
        <v>2353250</v>
      </c>
      <c r="O8277">
        <v>298343</v>
      </c>
      <c r="P8277">
        <v>2024</v>
      </c>
      <c r="Q8277">
        <v>10279868</v>
      </c>
      <c r="R8277" t="s">
        <v>1885</v>
      </c>
      <c r="S8277" s="13">
        <v>2353250</v>
      </c>
      <c r="T8277">
        <v>0</v>
      </c>
      <c r="U8277" t="s">
        <v>6606</v>
      </c>
      <c r="V8277" t="s">
        <v>2342</v>
      </c>
      <c r="W8277">
        <v>5002</v>
      </c>
      <c r="X8277">
        <v>0</v>
      </c>
      <c r="Y8277">
        <v>298337</v>
      </c>
      <c r="Z8277">
        <v>20240821</v>
      </c>
      <c r="AA8277">
        <v>0</v>
      </c>
      <c r="AB8277">
        <v>0</v>
      </c>
      <c r="AC8277" t="s">
        <v>2281</v>
      </c>
      <c r="AD8277" t="s">
        <v>2281</v>
      </c>
      <c r="AE8277">
        <v>11101</v>
      </c>
      <c r="AF8277" t="s">
        <v>2281</v>
      </c>
      <c r="AG8277" t="s">
        <v>549</v>
      </c>
      <c r="AH8277">
        <v>122</v>
      </c>
    </row>
    <row r="8278" spans="1:34" hidden="1" x14ac:dyDescent="0.25">
      <c r="A8278" t="str">
        <f t="shared" si="387"/>
        <v>29 1 3 11 1 306 75 41 0 4103050 298344</v>
      </c>
      <c r="B8278" t="str">
        <f t="shared" si="388"/>
        <v>29 1 3 11 1 306 75 41 0 4103050 298235</v>
      </c>
      <c r="C8278" t="str">
        <f t="shared" si="389"/>
        <v>29 1 3 11 1 306 75 41 0 4103050</v>
      </c>
      <c r="D8278">
        <v>29</v>
      </c>
      <c r="E8278">
        <v>1</v>
      </c>
      <c r="F8278">
        <v>3</v>
      </c>
      <c r="G8278">
        <v>11</v>
      </c>
      <c r="H8278">
        <v>1</v>
      </c>
      <c r="I8278">
        <v>306</v>
      </c>
      <c r="J8278">
        <v>75</v>
      </c>
      <c r="K8278">
        <v>41</v>
      </c>
      <c r="L8278" t="s">
        <v>147</v>
      </c>
      <c r="M8278" t="s">
        <v>210</v>
      </c>
      <c r="N8278" s="13">
        <v>2070860</v>
      </c>
      <c r="O8278">
        <v>298344</v>
      </c>
      <c r="P8278">
        <v>2024</v>
      </c>
      <c r="Q8278">
        <v>1053856941</v>
      </c>
      <c r="R8278" t="s">
        <v>1884</v>
      </c>
      <c r="S8278" s="13">
        <v>2070860</v>
      </c>
      <c r="T8278">
        <v>0</v>
      </c>
      <c r="U8278" t="s">
        <v>6605</v>
      </c>
      <c r="V8278" t="s">
        <v>2342</v>
      </c>
      <c r="W8278">
        <v>5002</v>
      </c>
      <c r="X8278">
        <v>0</v>
      </c>
      <c r="Y8278">
        <v>298235</v>
      </c>
      <c r="Z8278">
        <v>20240821</v>
      </c>
      <c r="AA8278">
        <v>0</v>
      </c>
      <c r="AB8278">
        <v>0</v>
      </c>
      <c r="AC8278" t="s">
        <v>2281</v>
      </c>
      <c r="AD8278" t="s">
        <v>2281</v>
      </c>
      <c r="AE8278">
        <v>11101</v>
      </c>
      <c r="AF8278" t="s">
        <v>2281</v>
      </c>
      <c r="AG8278" t="s">
        <v>549</v>
      </c>
      <c r="AH8278">
        <v>122</v>
      </c>
    </row>
    <row r="8279" spans="1:34" hidden="1" x14ac:dyDescent="0.25">
      <c r="A8279" t="str">
        <f t="shared" si="387"/>
        <v>29 1 3 11 1 306 75 41 0 4103050 298345</v>
      </c>
      <c r="B8279" t="str">
        <f t="shared" si="388"/>
        <v>29 1 3 11 1 306 75 41 0 4103050 298247</v>
      </c>
      <c r="C8279" t="str">
        <f t="shared" si="389"/>
        <v>29 1 3 11 1 306 75 41 0 4103050</v>
      </c>
      <c r="D8279">
        <v>29</v>
      </c>
      <c r="E8279">
        <v>1</v>
      </c>
      <c r="F8279">
        <v>3</v>
      </c>
      <c r="G8279">
        <v>11</v>
      </c>
      <c r="H8279">
        <v>1</v>
      </c>
      <c r="I8279">
        <v>306</v>
      </c>
      <c r="J8279">
        <v>75</v>
      </c>
      <c r="K8279">
        <v>41</v>
      </c>
      <c r="L8279" t="s">
        <v>147</v>
      </c>
      <c r="M8279" t="s">
        <v>210</v>
      </c>
      <c r="N8279" s="13">
        <v>2259120</v>
      </c>
      <c r="O8279">
        <v>298345</v>
      </c>
      <c r="P8279">
        <v>2024</v>
      </c>
      <c r="Q8279">
        <v>24361076</v>
      </c>
      <c r="R8279" t="s">
        <v>6408</v>
      </c>
      <c r="S8279" s="13">
        <v>2259120</v>
      </c>
      <c r="T8279">
        <v>0</v>
      </c>
      <c r="U8279" t="s">
        <v>6609</v>
      </c>
      <c r="V8279" t="s">
        <v>2342</v>
      </c>
      <c r="W8279">
        <v>5002</v>
      </c>
      <c r="X8279">
        <v>0</v>
      </c>
      <c r="Y8279">
        <v>298247</v>
      </c>
      <c r="Z8279">
        <v>20240821</v>
      </c>
      <c r="AA8279">
        <v>0</v>
      </c>
      <c r="AB8279">
        <v>0</v>
      </c>
      <c r="AC8279" t="s">
        <v>2281</v>
      </c>
      <c r="AD8279" t="s">
        <v>2281</v>
      </c>
      <c r="AE8279">
        <v>11101</v>
      </c>
      <c r="AF8279" t="s">
        <v>2281</v>
      </c>
      <c r="AG8279" t="s">
        <v>549</v>
      </c>
      <c r="AH8279">
        <v>122</v>
      </c>
    </row>
    <row r="8280" spans="1:34" hidden="1" x14ac:dyDescent="0.25">
      <c r="A8280" t="str">
        <f t="shared" si="387"/>
        <v>29 1 3 11 1 306 75 41 0 4103050 298346</v>
      </c>
      <c r="B8280" t="str">
        <f t="shared" si="388"/>
        <v>29 1 3 11 1 306 75 41 0 4103050 298248</v>
      </c>
      <c r="C8280" t="str">
        <f t="shared" si="389"/>
        <v>29 1 3 11 1 306 75 41 0 4103050</v>
      </c>
      <c r="D8280">
        <v>29</v>
      </c>
      <c r="E8280">
        <v>1</v>
      </c>
      <c r="F8280">
        <v>3</v>
      </c>
      <c r="G8280">
        <v>11</v>
      </c>
      <c r="H8280">
        <v>1</v>
      </c>
      <c r="I8280">
        <v>306</v>
      </c>
      <c r="J8280">
        <v>75</v>
      </c>
      <c r="K8280">
        <v>41</v>
      </c>
      <c r="L8280" t="s">
        <v>147</v>
      </c>
      <c r="M8280" t="s">
        <v>210</v>
      </c>
      <c r="N8280" s="13">
        <v>2164990</v>
      </c>
      <c r="O8280">
        <v>298346</v>
      </c>
      <c r="P8280">
        <v>2024</v>
      </c>
      <c r="Q8280">
        <v>75071080</v>
      </c>
      <c r="R8280" t="s">
        <v>1899</v>
      </c>
      <c r="S8280" s="13">
        <v>2164990</v>
      </c>
      <c r="T8280">
        <v>0</v>
      </c>
      <c r="U8280" t="s">
        <v>6610</v>
      </c>
      <c r="V8280" t="s">
        <v>2342</v>
      </c>
      <c r="W8280">
        <v>5002</v>
      </c>
      <c r="X8280">
        <v>0</v>
      </c>
      <c r="Y8280">
        <v>298248</v>
      </c>
      <c r="Z8280">
        <v>20240821</v>
      </c>
      <c r="AA8280">
        <v>0</v>
      </c>
      <c r="AB8280">
        <v>0</v>
      </c>
      <c r="AC8280" t="s">
        <v>2281</v>
      </c>
      <c r="AD8280" t="s">
        <v>2281</v>
      </c>
      <c r="AE8280">
        <v>11101</v>
      </c>
      <c r="AF8280" t="s">
        <v>2281</v>
      </c>
      <c r="AG8280" t="s">
        <v>549</v>
      </c>
      <c r="AH8280">
        <v>122</v>
      </c>
    </row>
    <row r="8281" spans="1:34" hidden="1" x14ac:dyDescent="0.25">
      <c r="A8281" t="str">
        <f t="shared" si="387"/>
        <v>29 1 3 11 1 306 75 41 0 4103050 298347</v>
      </c>
      <c r="B8281" t="str">
        <f t="shared" si="388"/>
        <v>29 1 3 11 1 306 75 41 0 4103050 298249</v>
      </c>
      <c r="C8281" t="str">
        <f t="shared" si="389"/>
        <v>29 1 3 11 1 306 75 41 0 4103050</v>
      </c>
      <c r="D8281">
        <v>29</v>
      </c>
      <c r="E8281">
        <v>1</v>
      </c>
      <c r="F8281">
        <v>3</v>
      </c>
      <c r="G8281">
        <v>11</v>
      </c>
      <c r="H8281">
        <v>1</v>
      </c>
      <c r="I8281">
        <v>306</v>
      </c>
      <c r="J8281">
        <v>75</v>
      </c>
      <c r="K8281">
        <v>41</v>
      </c>
      <c r="L8281" t="s">
        <v>147</v>
      </c>
      <c r="M8281" t="s">
        <v>210</v>
      </c>
      <c r="N8281" s="13">
        <v>2353250</v>
      </c>
      <c r="O8281">
        <v>298347</v>
      </c>
      <c r="P8281">
        <v>2024</v>
      </c>
      <c r="Q8281">
        <v>24292290</v>
      </c>
      <c r="R8281" t="s">
        <v>6410</v>
      </c>
      <c r="S8281" s="13">
        <v>2353250</v>
      </c>
      <c r="T8281">
        <v>0</v>
      </c>
      <c r="U8281" t="s">
        <v>6611</v>
      </c>
      <c r="V8281" t="s">
        <v>2342</v>
      </c>
      <c r="W8281">
        <v>5002</v>
      </c>
      <c r="X8281">
        <v>0</v>
      </c>
      <c r="Y8281">
        <v>298249</v>
      </c>
      <c r="Z8281">
        <v>20240821</v>
      </c>
      <c r="AA8281">
        <v>0</v>
      </c>
      <c r="AB8281">
        <v>0</v>
      </c>
      <c r="AC8281" t="s">
        <v>2281</v>
      </c>
      <c r="AD8281" t="s">
        <v>2281</v>
      </c>
      <c r="AE8281">
        <v>11101</v>
      </c>
      <c r="AF8281" t="s">
        <v>2281</v>
      </c>
      <c r="AG8281" t="s">
        <v>549</v>
      </c>
      <c r="AH8281">
        <v>122</v>
      </c>
    </row>
    <row r="8282" spans="1:34" hidden="1" x14ac:dyDescent="0.25">
      <c r="A8282" t="str">
        <f t="shared" si="387"/>
        <v>29 1 3 11 1 306 75 41 0 4103050 298348</v>
      </c>
      <c r="B8282" t="str">
        <f t="shared" si="388"/>
        <v>29 1 3 11 1 306 75 41 0 4103050 298250</v>
      </c>
      <c r="C8282" t="str">
        <f t="shared" si="389"/>
        <v>29 1 3 11 1 306 75 41 0 4103050</v>
      </c>
      <c r="D8282">
        <v>29</v>
      </c>
      <c r="E8282">
        <v>1</v>
      </c>
      <c r="F8282">
        <v>3</v>
      </c>
      <c r="G8282">
        <v>11</v>
      </c>
      <c r="H8282">
        <v>1</v>
      </c>
      <c r="I8282">
        <v>306</v>
      </c>
      <c r="J8282">
        <v>75</v>
      </c>
      <c r="K8282">
        <v>41</v>
      </c>
      <c r="L8282" t="s">
        <v>147</v>
      </c>
      <c r="M8282" t="s">
        <v>210</v>
      </c>
      <c r="N8282" s="13">
        <v>2070860</v>
      </c>
      <c r="O8282">
        <v>298348</v>
      </c>
      <c r="P8282">
        <v>2024</v>
      </c>
      <c r="Q8282">
        <v>1053811020</v>
      </c>
      <c r="R8282" t="s">
        <v>1901</v>
      </c>
      <c r="S8282" s="13">
        <v>2070860</v>
      </c>
      <c r="T8282">
        <v>0</v>
      </c>
      <c r="U8282" t="s">
        <v>6612</v>
      </c>
      <c r="V8282" t="s">
        <v>2342</v>
      </c>
      <c r="W8282">
        <v>5002</v>
      </c>
      <c r="X8282">
        <v>0</v>
      </c>
      <c r="Y8282">
        <v>298250</v>
      </c>
      <c r="Z8282">
        <v>20240821</v>
      </c>
      <c r="AA8282">
        <v>0</v>
      </c>
      <c r="AB8282">
        <v>0</v>
      </c>
      <c r="AC8282" t="s">
        <v>2281</v>
      </c>
      <c r="AD8282" t="s">
        <v>2281</v>
      </c>
      <c r="AE8282">
        <v>11101</v>
      </c>
      <c r="AF8282" t="s">
        <v>2281</v>
      </c>
      <c r="AG8282" t="s">
        <v>549</v>
      </c>
      <c r="AH8282">
        <v>122</v>
      </c>
    </row>
    <row r="8283" spans="1:34" hidden="1" x14ac:dyDescent="0.25">
      <c r="A8283" t="str">
        <f t="shared" si="387"/>
        <v>29 1 3 11 1 306 75 41 0 4103050 298349</v>
      </c>
      <c r="B8283" t="str">
        <f t="shared" si="388"/>
        <v>29 1 3 11 1 306 75 41 0 4103050 298251</v>
      </c>
      <c r="C8283" t="str">
        <f t="shared" si="389"/>
        <v>29 1 3 11 1 306 75 41 0 4103050</v>
      </c>
      <c r="D8283">
        <v>29</v>
      </c>
      <c r="E8283">
        <v>1</v>
      </c>
      <c r="F8283">
        <v>3</v>
      </c>
      <c r="G8283">
        <v>11</v>
      </c>
      <c r="H8283">
        <v>1</v>
      </c>
      <c r="I8283">
        <v>306</v>
      </c>
      <c r="J8283">
        <v>75</v>
      </c>
      <c r="K8283">
        <v>41</v>
      </c>
      <c r="L8283" t="s">
        <v>147</v>
      </c>
      <c r="M8283" t="s">
        <v>210</v>
      </c>
      <c r="N8283" s="13">
        <v>2353250</v>
      </c>
      <c r="O8283">
        <v>298349</v>
      </c>
      <c r="P8283">
        <v>2024</v>
      </c>
      <c r="Q8283">
        <v>75073307</v>
      </c>
      <c r="R8283" t="s">
        <v>1902</v>
      </c>
      <c r="S8283" s="13">
        <v>2353250</v>
      </c>
      <c r="T8283">
        <v>0</v>
      </c>
      <c r="U8283" t="s">
        <v>6611</v>
      </c>
      <c r="V8283" t="s">
        <v>2342</v>
      </c>
      <c r="W8283">
        <v>5002</v>
      </c>
      <c r="X8283">
        <v>0</v>
      </c>
      <c r="Y8283">
        <v>298251</v>
      </c>
      <c r="Z8283">
        <v>20240821</v>
      </c>
      <c r="AA8283">
        <v>0</v>
      </c>
      <c r="AB8283">
        <v>0</v>
      </c>
      <c r="AC8283" t="s">
        <v>2281</v>
      </c>
      <c r="AD8283" t="s">
        <v>2281</v>
      </c>
      <c r="AE8283">
        <v>11101</v>
      </c>
      <c r="AF8283" t="s">
        <v>2281</v>
      </c>
      <c r="AG8283" t="s">
        <v>549</v>
      </c>
      <c r="AH8283">
        <v>122</v>
      </c>
    </row>
    <row r="8284" spans="1:34" hidden="1" x14ac:dyDescent="0.25">
      <c r="A8284" t="str">
        <f t="shared" si="387"/>
        <v>29 1 3 11 1 306 75 41 0 4103050 298350</v>
      </c>
      <c r="B8284" t="str">
        <f t="shared" si="388"/>
        <v>29 1 3 11 1 306 75 41 0 4103050 298252</v>
      </c>
      <c r="C8284" t="str">
        <f t="shared" si="389"/>
        <v>29 1 3 11 1 306 75 41 0 4103050</v>
      </c>
      <c r="D8284">
        <v>29</v>
      </c>
      <c r="E8284">
        <v>1</v>
      </c>
      <c r="F8284">
        <v>3</v>
      </c>
      <c r="G8284">
        <v>11</v>
      </c>
      <c r="H8284">
        <v>1</v>
      </c>
      <c r="I8284">
        <v>306</v>
      </c>
      <c r="J8284">
        <v>75</v>
      </c>
      <c r="K8284">
        <v>41</v>
      </c>
      <c r="L8284" t="s">
        <v>147</v>
      </c>
      <c r="M8284" t="s">
        <v>210</v>
      </c>
      <c r="N8284" s="13">
        <v>1694340</v>
      </c>
      <c r="O8284">
        <v>298350</v>
      </c>
      <c r="P8284">
        <v>2024</v>
      </c>
      <c r="Q8284">
        <v>1053832797</v>
      </c>
      <c r="R8284" t="s">
        <v>1903</v>
      </c>
      <c r="S8284" s="13">
        <v>1694340</v>
      </c>
      <c r="T8284">
        <v>0</v>
      </c>
      <c r="U8284" t="s">
        <v>6613</v>
      </c>
      <c r="V8284" t="s">
        <v>2342</v>
      </c>
      <c r="W8284">
        <v>5002</v>
      </c>
      <c r="X8284">
        <v>0</v>
      </c>
      <c r="Y8284">
        <v>298252</v>
      </c>
      <c r="Z8284">
        <v>20240821</v>
      </c>
      <c r="AA8284">
        <v>0</v>
      </c>
      <c r="AB8284">
        <v>0</v>
      </c>
      <c r="AC8284" t="s">
        <v>2281</v>
      </c>
      <c r="AD8284" t="s">
        <v>2281</v>
      </c>
      <c r="AE8284">
        <v>11101</v>
      </c>
      <c r="AF8284" t="s">
        <v>2281</v>
      </c>
      <c r="AG8284" t="s">
        <v>549</v>
      </c>
      <c r="AH8284">
        <v>122</v>
      </c>
    </row>
    <row r="8285" spans="1:34" hidden="1" x14ac:dyDescent="0.25">
      <c r="A8285" t="str">
        <f t="shared" si="387"/>
        <v>29 1 3 11 1 306 75 41 0 4103050 298351</v>
      </c>
      <c r="B8285" t="str">
        <f t="shared" si="388"/>
        <v>29 1 3 11 1 306 75 41 0 4103050 298334</v>
      </c>
      <c r="C8285" t="str">
        <f t="shared" si="389"/>
        <v>29 1 3 11 1 306 75 41 0 4103050</v>
      </c>
      <c r="D8285">
        <v>29</v>
      </c>
      <c r="E8285">
        <v>1</v>
      </c>
      <c r="F8285">
        <v>3</v>
      </c>
      <c r="G8285">
        <v>11</v>
      </c>
      <c r="H8285">
        <v>1</v>
      </c>
      <c r="I8285">
        <v>306</v>
      </c>
      <c r="J8285">
        <v>75</v>
      </c>
      <c r="K8285">
        <v>41</v>
      </c>
      <c r="L8285" t="s">
        <v>147</v>
      </c>
      <c r="M8285" t="s">
        <v>210</v>
      </c>
      <c r="N8285" s="13">
        <v>2259120</v>
      </c>
      <c r="O8285">
        <v>298351</v>
      </c>
      <c r="P8285">
        <v>2024</v>
      </c>
      <c r="Q8285">
        <v>1053802589</v>
      </c>
      <c r="R8285" t="s">
        <v>1984</v>
      </c>
      <c r="S8285" s="13">
        <v>2259120</v>
      </c>
      <c r="T8285">
        <v>0</v>
      </c>
      <c r="U8285" t="s">
        <v>6609</v>
      </c>
      <c r="V8285" t="s">
        <v>2342</v>
      </c>
      <c r="W8285">
        <v>5002</v>
      </c>
      <c r="X8285">
        <v>0</v>
      </c>
      <c r="Y8285">
        <v>298334</v>
      </c>
      <c r="Z8285">
        <v>20240821</v>
      </c>
      <c r="AA8285">
        <v>0</v>
      </c>
      <c r="AB8285">
        <v>0</v>
      </c>
      <c r="AC8285" t="s">
        <v>2281</v>
      </c>
      <c r="AD8285" t="s">
        <v>2281</v>
      </c>
      <c r="AE8285">
        <v>11101</v>
      </c>
      <c r="AF8285" t="s">
        <v>2281</v>
      </c>
      <c r="AG8285" t="s">
        <v>549</v>
      </c>
      <c r="AH8285">
        <v>122</v>
      </c>
    </row>
    <row r="8286" spans="1:34" hidden="1" x14ac:dyDescent="0.25">
      <c r="A8286" t="str">
        <f t="shared" si="387"/>
        <v>29 1 3 11 1 306 75 41 0 4103050 298352</v>
      </c>
      <c r="B8286" t="str">
        <f t="shared" si="388"/>
        <v>29 1 3 11 1 306 75 41 0 4103050 298253</v>
      </c>
      <c r="C8286" t="str">
        <f t="shared" si="389"/>
        <v>29 1 3 11 1 306 75 41 0 4103050</v>
      </c>
      <c r="D8286">
        <v>29</v>
      </c>
      <c r="E8286">
        <v>1</v>
      </c>
      <c r="F8286">
        <v>3</v>
      </c>
      <c r="G8286">
        <v>11</v>
      </c>
      <c r="H8286">
        <v>1</v>
      </c>
      <c r="I8286">
        <v>306</v>
      </c>
      <c r="J8286">
        <v>75</v>
      </c>
      <c r="K8286">
        <v>41</v>
      </c>
      <c r="L8286" t="s">
        <v>147</v>
      </c>
      <c r="M8286" t="s">
        <v>210</v>
      </c>
      <c r="N8286" s="13">
        <v>2164990</v>
      </c>
      <c r="O8286">
        <v>298352</v>
      </c>
      <c r="P8286">
        <v>2024</v>
      </c>
      <c r="Q8286">
        <v>1053872964</v>
      </c>
      <c r="R8286" t="s">
        <v>1904</v>
      </c>
      <c r="S8286" s="13">
        <v>2164990</v>
      </c>
      <c r="T8286">
        <v>0</v>
      </c>
      <c r="U8286" t="s">
        <v>6614</v>
      </c>
      <c r="V8286" t="s">
        <v>2342</v>
      </c>
      <c r="W8286">
        <v>5002</v>
      </c>
      <c r="X8286">
        <v>0</v>
      </c>
      <c r="Y8286">
        <v>298253</v>
      </c>
      <c r="Z8286">
        <v>20240821</v>
      </c>
      <c r="AA8286">
        <v>0</v>
      </c>
      <c r="AB8286">
        <v>0</v>
      </c>
      <c r="AC8286" t="s">
        <v>2281</v>
      </c>
      <c r="AD8286" t="s">
        <v>2281</v>
      </c>
      <c r="AE8286">
        <v>11101</v>
      </c>
      <c r="AF8286" t="s">
        <v>2281</v>
      </c>
      <c r="AG8286" t="s">
        <v>549</v>
      </c>
      <c r="AH8286">
        <v>122</v>
      </c>
    </row>
    <row r="8287" spans="1:34" hidden="1" x14ac:dyDescent="0.25">
      <c r="A8287" t="str">
        <f t="shared" si="387"/>
        <v>29 1 3 11 1 306 75 41 0 4103050 298353</v>
      </c>
      <c r="B8287" t="str">
        <f t="shared" si="388"/>
        <v>29 1 3 11 1 306 75 41 0 4103050 298254</v>
      </c>
      <c r="C8287" t="str">
        <f t="shared" si="389"/>
        <v>29 1 3 11 1 306 75 41 0 4103050</v>
      </c>
      <c r="D8287">
        <v>29</v>
      </c>
      <c r="E8287">
        <v>1</v>
      </c>
      <c r="F8287">
        <v>3</v>
      </c>
      <c r="G8287">
        <v>11</v>
      </c>
      <c r="H8287">
        <v>1</v>
      </c>
      <c r="I8287">
        <v>306</v>
      </c>
      <c r="J8287">
        <v>75</v>
      </c>
      <c r="K8287">
        <v>41</v>
      </c>
      <c r="L8287" t="s">
        <v>147</v>
      </c>
      <c r="M8287" t="s">
        <v>210</v>
      </c>
      <c r="N8287" s="13">
        <v>1976730</v>
      </c>
      <c r="O8287">
        <v>298353</v>
      </c>
      <c r="P8287">
        <v>2024</v>
      </c>
      <c r="Q8287">
        <v>30276912</v>
      </c>
      <c r="R8287" t="s">
        <v>1905</v>
      </c>
      <c r="S8287" s="13">
        <v>1976730</v>
      </c>
      <c r="T8287">
        <v>0</v>
      </c>
      <c r="U8287" t="s">
        <v>6615</v>
      </c>
      <c r="V8287" t="s">
        <v>2342</v>
      </c>
      <c r="W8287">
        <v>5002</v>
      </c>
      <c r="X8287">
        <v>0</v>
      </c>
      <c r="Y8287">
        <v>298254</v>
      </c>
      <c r="Z8287">
        <v>20240821</v>
      </c>
      <c r="AA8287">
        <v>0</v>
      </c>
      <c r="AB8287">
        <v>0</v>
      </c>
      <c r="AC8287" t="s">
        <v>2281</v>
      </c>
      <c r="AD8287" t="s">
        <v>2281</v>
      </c>
      <c r="AE8287">
        <v>11101</v>
      </c>
      <c r="AF8287" t="s">
        <v>2281</v>
      </c>
      <c r="AG8287" t="s">
        <v>549</v>
      </c>
      <c r="AH8287">
        <v>122</v>
      </c>
    </row>
    <row r="8288" spans="1:34" hidden="1" x14ac:dyDescent="0.25">
      <c r="A8288" t="str">
        <f t="shared" si="387"/>
        <v>29 1 3 11 1 306 75 41 0 4103050 298354</v>
      </c>
      <c r="B8288" t="str">
        <f t="shared" si="388"/>
        <v>29 1 3 11 1 306 75 41 0 4103050 298255</v>
      </c>
      <c r="C8288" t="str">
        <f t="shared" si="389"/>
        <v>29 1 3 11 1 306 75 41 0 4103050</v>
      </c>
      <c r="D8288">
        <v>29</v>
      </c>
      <c r="E8288">
        <v>1</v>
      </c>
      <c r="F8288">
        <v>3</v>
      </c>
      <c r="G8288">
        <v>11</v>
      </c>
      <c r="H8288">
        <v>1</v>
      </c>
      <c r="I8288">
        <v>306</v>
      </c>
      <c r="J8288">
        <v>75</v>
      </c>
      <c r="K8288">
        <v>41</v>
      </c>
      <c r="L8288" t="s">
        <v>147</v>
      </c>
      <c r="M8288" t="s">
        <v>210</v>
      </c>
      <c r="N8288" s="13">
        <v>2353250</v>
      </c>
      <c r="O8288">
        <v>298354</v>
      </c>
      <c r="P8288">
        <v>2024</v>
      </c>
      <c r="Q8288">
        <v>1002652088</v>
      </c>
      <c r="R8288" t="s">
        <v>1906</v>
      </c>
      <c r="S8288" s="13">
        <v>2353250</v>
      </c>
      <c r="T8288">
        <v>0</v>
      </c>
      <c r="U8288" t="s">
        <v>6616</v>
      </c>
      <c r="V8288" t="s">
        <v>2342</v>
      </c>
      <c r="W8288">
        <v>5002</v>
      </c>
      <c r="X8288">
        <v>0</v>
      </c>
      <c r="Y8288">
        <v>298255</v>
      </c>
      <c r="Z8288">
        <v>20240821</v>
      </c>
      <c r="AA8288">
        <v>0</v>
      </c>
      <c r="AB8288">
        <v>0</v>
      </c>
      <c r="AC8288" t="s">
        <v>2281</v>
      </c>
      <c r="AD8288" t="s">
        <v>2281</v>
      </c>
      <c r="AE8288">
        <v>11101</v>
      </c>
      <c r="AF8288" t="s">
        <v>2281</v>
      </c>
      <c r="AG8288" t="s">
        <v>549</v>
      </c>
      <c r="AH8288">
        <v>122</v>
      </c>
    </row>
    <row r="8289" spans="1:34" hidden="1" x14ac:dyDescent="0.25">
      <c r="A8289" t="str">
        <f t="shared" si="387"/>
        <v>29 1 3 11 1 306 75 41 0 4103050 298355</v>
      </c>
      <c r="B8289" t="str">
        <f t="shared" si="388"/>
        <v>29 1 3 11 1 306 75 41 0 4103050 298256</v>
      </c>
      <c r="C8289" t="str">
        <f t="shared" si="389"/>
        <v>29 1 3 11 1 306 75 41 0 4103050</v>
      </c>
      <c r="D8289">
        <v>29</v>
      </c>
      <c r="E8289">
        <v>1</v>
      </c>
      <c r="F8289">
        <v>3</v>
      </c>
      <c r="G8289">
        <v>11</v>
      </c>
      <c r="H8289">
        <v>1</v>
      </c>
      <c r="I8289">
        <v>306</v>
      </c>
      <c r="J8289">
        <v>75</v>
      </c>
      <c r="K8289">
        <v>41</v>
      </c>
      <c r="L8289" t="s">
        <v>147</v>
      </c>
      <c r="M8289" t="s">
        <v>210</v>
      </c>
      <c r="N8289" s="13">
        <v>1976730</v>
      </c>
      <c r="O8289">
        <v>298355</v>
      </c>
      <c r="P8289">
        <v>2024</v>
      </c>
      <c r="Q8289">
        <v>19348440</v>
      </c>
      <c r="R8289" t="s">
        <v>1907</v>
      </c>
      <c r="S8289" s="13">
        <v>1976730</v>
      </c>
      <c r="T8289">
        <v>0</v>
      </c>
      <c r="U8289" t="s">
        <v>6615</v>
      </c>
      <c r="V8289" t="s">
        <v>2342</v>
      </c>
      <c r="W8289">
        <v>5002</v>
      </c>
      <c r="X8289">
        <v>0</v>
      </c>
      <c r="Y8289">
        <v>298256</v>
      </c>
      <c r="Z8289">
        <v>20240821</v>
      </c>
      <c r="AA8289">
        <v>0</v>
      </c>
      <c r="AB8289">
        <v>0</v>
      </c>
      <c r="AC8289" t="s">
        <v>2281</v>
      </c>
      <c r="AD8289" t="s">
        <v>2281</v>
      </c>
      <c r="AE8289">
        <v>11101</v>
      </c>
      <c r="AF8289" t="s">
        <v>2281</v>
      </c>
      <c r="AG8289" t="s">
        <v>549</v>
      </c>
      <c r="AH8289">
        <v>122</v>
      </c>
    </row>
    <row r="8290" spans="1:34" hidden="1" x14ac:dyDescent="0.25">
      <c r="A8290" t="str">
        <f t="shared" si="387"/>
        <v>29 1 3 11 1 306 75 41 0 4103050 298356</v>
      </c>
      <c r="B8290" t="str">
        <f t="shared" si="388"/>
        <v>29 1 3 11 1 306 75 41 0 4103050 298257</v>
      </c>
      <c r="C8290" t="str">
        <f t="shared" si="389"/>
        <v>29 1 3 11 1 306 75 41 0 4103050</v>
      </c>
      <c r="D8290">
        <v>29</v>
      </c>
      <c r="E8290">
        <v>1</v>
      </c>
      <c r="F8290">
        <v>3</v>
      </c>
      <c r="G8290">
        <v>11</v>
      </c>
      <c r="H8290">
        <v>1</v>
      </c>
      <c r="I8290">
        <v>306</v>
      </c>
      <c r="J8290">
        <v>75</v>
      </c>
      <c r="K8290">
        <v>41</v>
      </c>
      <c r="L8290" t="s">
        <v>147</v>
      </c>
      <c r="M8290" t="s">
        <v>210</v>
      </c>
      <c r="N8290" s="13">
        <v>2259120</v>
      </c>
      <c r="O8290">
        <v>298356</v>
      </c>
      <c r="P8290">
        <v>2024</v>
      </c>
      <c r="Q8290">
        <v>1007234316</v>
      </c>
      <c r="R8290" t="s">
        <v>1908</v>
      </c>
      <c r="S8290" s="13">
        <v>2259120</v>
      </c>
      <c r="T8290">
        <v>0</v>
      </c>
      <c r="U8290" t="s">
        <v>6617</v>
      </c>
      <c r="V8290" t="s">
        <v>2342</v>
      </c>
      <c r="W8290">
        <v>5002</v>
      </c>
      <c r="X8290">
        <v>0</v>
      </c>
      <c r="Y8290">
        <v>298257</v>
      </c>
      <c r="Z8290">
        <v>20240821</v>
      </c>
      <c r="AA8290">
        <v>0</v>
      </c>
      <c r="AB8290">
        <v>0</v>
      </c>
      <c r="AC8290" t="s">
        <v>2281</v>
      </c>
      <c r="AD8290" t="s">
        <v>2281</v>
      </c>
      <c r="AE8290">
        <v>11101</v>
      </c>
      <c r="AF8290" t="s">
        <v>2281</v>
      </c>
      <c r="AG8290" t="s">
        <v>549</v>
      </c>
      <c r="AH8290">
        <v>122</v>
      </c>
    </row>
    <row r="8291" spans="1:34" hidden="1" x14ac:dyDescent="0.25">
      <c r="A8291" t="str">
        <f t="shared" si="387"/>
        <v>29 1 3 11 1 306 75 41 0 4103050 298357</v>
      </c>
      <c r="B8291" t="str">
        <f t="shared" si="388"/>
        <v>29 1 3 11 1 306 75 41 0 4103050 298258</v>
      </c>
      <c r="C8291" t="str">
        <f t="shared" si="389"/>
        <v>29 1 3 11 1 306 75 41 0 4103050</v>
      </c>
      <c r="D8291">
        <v>29</v>
      </c>
      <c r="E8291">
        <v>1</v>
      </c>
      <c r="F8291">
        <v>3</v>
      </c>
      <c r="G8291">
        <v>11</v>
      </c>
      <c r="H8291">
        <v>1</v>
      </c>
      <c r="I8291">
        <v>306</v>
      </c>
      <c r="J8291">
        <v>75</v>
      </c>
      <c r="K8291">
        <v>41</v>
      </c>
      <c r="L8291" t="s">
        <v>147</v>
      </c>
      <c r="M8291" t="s">
        <v>210</v>
      </c>
      <c r="N8291" s="13">
        <v>2070860</v>
      </c>
      <c r="O8291">
        <v>298357</v>
      </c>
      <c r="P8291">
        <v>2024</v>
      </c>
      <c r="Q8291">
        <v>75094031</v>
      </c>
      <c r="R8291" t="s">
        <v>1909</v>
      </c>
      <c r="S8291" s="13">
        <v>2070860</v>
      </c>
      <c r="T8291">
        <v>0</v>
      </c>
      <c r="U8291" t="s">
        <v>6618</v>
      </c>
      <c r="V8291" t="s">
        <v>2342</v>
      </c>
      <c r="W8291">
        <v>5002</v>
      </c>
      <c r="X8291">
        <v>0</v>
      </c>
      <c r="Y8291">
        <v>298258</v>
      </c>
      <c r="Z8291">
        <v>20240821</v>
      </c>
      <c r="AA8291">
        <v>0</v>
      </c>
      <c r="AB8291">
        <v>0</v>
      </c>
      <c r="AC8291" t="s">
        <v>2281</v>
      </c>
      <c r="AD8291" t="s">
        <v>2281</v>
      </c>
      <c r="AE8291">
        <v>11101</v>
      </c>
      <c r="AF8291" t="s">
        <v>2281</v>
      </c>
      <c r="AG8291" t="s">
        <v>549</v>
      </c>
      <c r="AH8291">
        <v>122</v>
      </c>
    </row>
    <row r="8292" spans="1:34" hidden="1" x14ac:dyDescent="0.25">
      <c r="A8292" t="str">
        <f t="shared" si="387"/>
        <v>29 1 3 11 1 306 75 41 0 4103050 298358</v>
      </c>
      <c r="B8292" t="str">
        <f t="shared" si="388"/>
        <v>29 1 3 11 1 306 75 41 0 4103050 298259</v>
      </c>
      <c r="C8292" t="str">
        <f t="shared" si="389"/>
        <v>29 1 3 11 1 306 75 41 0 4103050</v>
      </c>
      <c r="D8292">
        <v>29</v>
      </c>
      <c r="E8292">
        <v>1</v>
      </c>
      <c r="F8292">
        <v>3</v>
      </c>
      <c r="G8292">
        <v>11</v>
      </c>
      <c r="H8292">
        <v>1</v>
      </c>
      <c r="I8292">
        <v>306</v>
      </c>
      <c r="J8292">
        <v>75</v>
      </c>
      <c r="K8292">
        <v>41</v>
      </c>
      <c r="L8292" t="s">
        <v>147</v>
      </c>
      <c r="M8292" t="s">
        <v>210</v>
      </c>
      <c r="N8292" s="13">
        <v>2164990</v>
      </c>
      <c r="O8292">
        <v>298358</v>
      </c>
      <c r="P8292">
        <v>2024</v>
      </c>
      <c r="Q8292">
        <v>1015427046</v>
      </c>
      <c r="R8292" t="s">
        <v>1910</v>
      </c>
      <c r="S8292" s="13">
        <v>2164990</v>
      </c>
      <c r="T8292">
        <v>0</v>
      </c>
      <c r="U8292" t="s">
        <v>6614</v>
      </c>
      <c r="V8292" t="s">
        <v>2342</v>
      </c>
      <c r="W8292">
        <v>5002</v>
      </c>
      <c r="X8292">
        <v>0</v>
      </c>
      <c r="Y8292">
        <v>298259</v>
      </c>
      <c r="Z8292">
        <v>20240821</v>
      </c>
      <c r="AA8292">
        <v>0</v>
      </c>
      <c r="AB8292">
        <v>0</v>
      </c>
      <c r="AC8292" t="s">
        <v>2281</v>
      </c>
      <c r="AD8292" t="s">
        <v>2281</v>
      </c>
      <c r="AE8292">
        <v>11101</v>
      </c>
      <c r="AF8292" t="s">
        <v>2281</v>
      </c>
      <c r="AG8292" t="s">
        <v>549</v>
      </c>
      <c r="AH8292">
        <v>122</v>
      </c>
    </row>
    <row r="8293" spans="1:34" hidden="1" x14ac:dyDescent="0.25">
      <c r="A8293" t="str">
        <f t="shared" si="387"/>
        <v>29 1 3 11 1 306 75 41 0 4103050 298359</v>
      </c>
      <c r="B8293" t="str">
        <f t="shared" si="388"/>
        <v>29 1 3 11 1 306 75 41 0 4103050 298260</v>
      </c>
      <c r="C8293" t="str">
        <f t="shared" si="389"/>
        <v>29 1 3 11 1 306 75 41 0 4103050</v>
      </c>
      <c r="D8293">
        <v>29</v>
      </c>
      <c r="E8293">
        <v>1</v>
      </c>
      <c r="F8293">
        <v>3</v>
      </c>
      <c r="G8293">
        <v>11</v>
      </c>
      <c r="H8293">
        <v>1</v>
      </c>
      <c r="I8293">
        <v>306</v>
      </c>
      <c r="J8293">
        <v>75</v>
      </c>
      <c r="K8293">
        <v>41</v>
      </c>
      <c r="L8293" t="s">
        <v>147</v>
      </c>
      <c r="M8293" t="s">
        <v>210</v>
      </c>
      <c r="N8293" s="13">
        <v>2164990</v>
      </c>
      <c r="O8293">
        <v>298359</v>
      </c>
      <c r="P8293">
        <v>2024</v>
      </c>
      <c r="Q8293">
        <v>1053841503</v>
      </c>
      <c r="R8293" t="s">
        <v>1911</v>
      </c>
      <c r="S8293" s="13">
        <v>2164990</v>
      </c>
      <c r="T8293">
        <v>0</v>
      </c>
      <c r="U8293" t="s">
        <v>6619</v>
      </c>
      <c r="V8293" t="s">
        <v>2342</v>
      </c>
      <c r="W8293">
        <v>5002</v>
      </c>
      <c r="X8293">
        <v>0</v>
      </c>
      <c r="Y8293">
        <v>298260</v>
      </c>
      <c r="Z8293">
        <v>20240821</v>
      </c>
      <c r="AA8293">
        <v>0</v>
      </c>
      <c r="AB8293">
        <v>0</v>
      </c>
      <c r="AC8293" t="s">
        <v>2281</v>
      </c>
      <c r="AD8293" t="s">
        <v>2281</v>
      </c>
      <c r="AE8293">
        <v>11101</v>
      </c>
      <c r="AF8293" t="s">
        <v>2281</v>
      </c>
      <c r="AG8293" t="s">
        <v>549</v>
      </c>
      <c r="AH8293">
        <v>122</v>
      </c>
    </row>
    <row r="8294" spans="1:34" hidden="1" x14ac:dyDescent="0.25">
      <c r="A8294" t="str">
        <f t="shared" si="387"/>
        <v>29 1 3 11 1 306 75 41 0 4103050 298360</v>
      </c>
      <c r="B8294" t="str">
        <f t="shared" si="388"/>
        <v>29 1 3 11 1 306 75 41 0 4103050 298261</v>
      </c>
      <c r="C8294" t="str">
        <f t="shared" si="389"/>
        <v>29 1 3 11 1 306 75 41 0 4103050</v>
      </c>
      <c r="D8294">
        <v>29</v>
      </c>
      <c r="E8294">
        <v>1</v>
      </c>
      <c r="F8294">
        <v>3</v>
      </c>
      <c r="G8294">
        <v>11</v>
      </c>
      <c r="H8294">
        <v>1</v>
      </c>
      <c r="I8294">
        <v>306</v>
      </c>
      <c r="J8294">
        <v>75</v>
      </c>
      <c r="K8294">
        <v>41</v>
      </c>
      <c r="L8294" t="s">
        <v>147</v>
      </c>
      <c r="M8294" t="s">
        <v>210</v>
      </c>
      <c r="N8294" s="13">
        <v>2353250</v>
      </c>
      <c r="O8294">
        <v>298360</v>
      </c>
      <c r="P8294">
        <v>2024</v>
      </c>
      <c r="Q8294">
        <v>16138757</v>
      </c>
      <c r="R8294" t="s">
        <v>1912</v>
      </c>
      <c r="S8294" s="13">
        <v>2353250</v>
      </c>
      <c r="T8294">
        <v>0</v>
      </c>
      <c r="U8294" t="s">
        <v>6620</v>
      </c>
      <c r="V8294" t="s">
        <v>2342</v>
      </c>
      <c r="W8294">
        <v>5002</v>
      </c>
      <c r="X8294">
        <v>0</v>
      </c>
      <c r="Y8294">
        <v>298261</v>
      </c>
      <c r="Z8294">
        <v>20240821</v>
      </c>
      <c r="AA8294">
        <v>0</v>
      </c>
      <c r="AB8294">
        <v>0</v>
      </c>
      <c r="AC8294" t="s">
        <v>2281</v>
      </c>
      <c r="AD8294" t="s">
        <v>2281</v>
      </c>
      <c r="AE8294">
        <v>11101</v>
      </c>
      <c r="AF8294" t="s">
        <v>2281</v>
      </c>
      <c r="AG8294" t="s">
        <v>549</v>
      </c>
      <c r="AH8294">
        <v>122</v>
      </c>
    </row>
    <row r="8295" spans="1:34" hidden="1" x14ac:dyDescent="0.25">
      <c r="A8295" t="str">
        <f t="shared" si="387"/>
        <v>29 1 3 11 1 306 75 41 0 4103050 298361</v>
      </c>
      <c r="B8295" t="str">
        <f t="shared" si="388"/>
        <v>29 1 3 11 1 306 75 41 0 4103050 298262</v>
      </c>
      <c r="C8295" t="str">
        <f t="shared" si="389"/>
        <v>29 1 3 11 1 306 75 41 0 4103050</v>
      </c>
      <c r="D8295">
        <v>29</v>
      </c>
      <c r="E8295">
        <v>1</v>
      </c>
      <c r="F8295">
        <v>3</v>
      </c>
      <c r="G8295">
        <v>11</v>
      </c>
      <c r="H8295">
        <v>1</v>
      </c>
      <c r="I8295">
        <v>306</v>
      </c>
      <c r="J8295">
        <v>75</v>
      </c>
      <c r="K8295">
        <v>41</v>
      </c>
      <c r="L8295" t="s">
        <v>147</v>
      </c>
      <c r="M8295" t="s">
        <v>210</v>
      </c>
      <c r="N8295" s="13">
        <v>2353250</v>
      </c>
      <c r="O8295">
        <v>298361</v>
      </c>
      <c r="P8295">
        <v>2024</v>
      </c>
      <c r="Q8295">
        <v>30316894</v>
      </c>
      <c r="R8295" t="s">
        <v>1913</v>
      </c>
      <c r="S8295" s="13">
        <v>2353250</v>
      </c>
      <c r="T8295">
        <v>0</v>
      </c>
      <c r="U8295" t="s">
        <v>6620</v>
      </c>
      <c r="V8295" t="s">
        <v>2342</v>
      </c>
      <c r="W8295">
        <v>5002</v>
      </c>
      <c r="X8295">
        <v>0</v>
      </c>
      <c r="Y8295">
        <v>298262</v>
      </c>
      <c r="Z8295">
        <v>20240821</v>
      </c>
      <c r="AA8295">
        <v>0</v>
      </c>
      <c r="AB8295">
        <v>0</v>
      </c>
      <c r="AC8295" t="s">
        <v>2281</v>
      </c>
      <c r="AD8295" t="s">
        <v>2281</v>
      </c>
      <c r="AE8295">
        <v>11101</v>
      </c>
      <c r="AF8295" t="s">
        <v>2281</v>
      </c>
      <c r="AG8295" t="s">
        <v>549</v>
      </c>
      <c r="AH8295">
        <v>122</v>
      </c>
    </row>
    <row r="8296" spans="1:34" hidden="1" x14ac:dyDescent="0.25">
      <c r="A8296" t="str">
        <f t="shared" si="387"/>
        <v>29 1 3 11 1 306 75 41 0 4103050 298362</v>
      </c>
      <c r="B8296" t="str">
        <f t="shared" si="388"/>
        <v>29 1 3 11 1 306 75 41 0 4103050 298263</v>
      </c>
      <c r="C8296" t="str">
        <f t="shared" si="389"/>
        <v>29 1 3 11 1 306 75 41 0 4103050</v>
      </c>
      <c r="D8296">
        <v>29</v>
      </c>
      <c r="E8296">
        <v>1</v>
      </c>
      <c r="F8296">
        <v>3</v>
      </c>
      <c r="G8296">
        <v>11</v>
      </c>
      <c r="H8296">
        <v>1</v>
      </c>
      <c r="I8296">
        <v>306</v>
      </c>
      <c r="J8296">
        <v>75</v>
      </c>
      <c r="K8296">
        <v>41</v>
      </c>
      <c r="L8296" t="s">
        <v>147</v>
      </c>
      <c r="M8296" t="s">
        <v>210</v>
      </c>
      <c r="N8296" s="13">
        <v>2353250</v>
      </c>
      <c r="O8296">
        <v>298362</v>
      </c>
      <c r="P8296">
        <v>2024</v>
      </c>
      <c r="Q8296">
        <v>10288566</v>
      </c>
      <c r="R8296" t="s">
        <v>1914</v>
      </c>
      <c r="S8296" s="13">
        <v>2353250</v>
      </c>
      <c r="T8296">
        <v>0</v>
      </c>
      <c r="U8296" t="s">
        <v>6620</v>
      </c>
      <c r="V8296" t="s">
        <v>2342</v>
      </c>
      <c r="W8296">
        <v>5002</v>
      </c>
      <c r="X8296">
        <v>0</v>
      </c>
      <c r="Y8296">
        <v>298263</v>
      </c>
      <c r="Z8296">
        <v>20240821</v>
      </c>
      <c r="AA8296">
        <v>0</v>
      </c>
      <c r="AB8296">
        <v>0</v>
      </c>
      <c r="AC8296" t="s">
        <v>2281</v>
      </c>
      <c r="AD8296" t="s">
        <v>2281</v>
      </c>
      <c r="AE8296">
        <v>11101</v>
      </c>
      <c r="AF8296" t="s">
        <v>2281</v>
      </c>
      <c r="AG8296" t="s">
        <v>549</v>
      </c>
      <c r="AH8296">
        <v>122</v>
      </c>
    </row>
    <row r="8297" spans="1:34" hidden="1" x14ac:dyDescent="0.25">
      <c r="A8297" t="str">
        <f t="shared" si="387"/>
        <v>29 1 3 11 1 306 75 41 0 4103050 298363</v>
      </c>
      <c r="B8297" t="str">
        <f t="shared" si="388"/>
        <v>29 1 3 11 1 306 75 41 0 4103050 298264</v>
      </c>
      <c r="C8297" t="str">
        <f t="shared" si="389"/>
        <v>29 1 3 11 1 306 75 41 0 4103050</v>
      </c>
      <c r="D8297">
        <v>29</v>
      </c>
      <c r="E8297">
        <v>1</v>
      </c>
      <c r="F8297">
        <v>3</v>
      </c>
      <c r="G8297">
        <v>11</v>
      </c>
      <c r="H8297">
        <v>1</v>
      </c>
      <c r="I8297">
        <v>306</v>
      </c>
      <c r="J8297">
        <v>75</v>
      </c>
      <c r="K8297">
        <v>41</v>
      </c>
      <c r="L8297" t="s">
        <v>147</v>
      </c>
      <c r="M8297" t="s">
        <v>210</v>
      </c>
      <c r="N8297" s="13">
        <v>2353250</v>
      </c>
      <c r="O8297">
        <v>298363</v>
      </c>
      <c r="P8297">
        <v>2024</v>
      </c>
      <c r="Q8297">
        <v>75101465</v>
      </c>
      <c r="R8297" t="s">
        <v>1915</v>
      </c>
      <c r="S8297" s="13">
        <v>2353250</v>
      </c>
      <c r="T8297">
        <v>0</v>
      </c>
      <c r="U8297" t="s">
        <v>6620</v>
      </c>
      <c r="V8297" t="s">
        <v>2342</v>
      </c>
      <c r="W8297">
        <v>5002</v>
      </c>
      <c r="X8297">
        <v>0</v>
      </c>
      <c r="Y8297">
        <v>298264</v>
      </c>
      <c r="Z8297">
        <v>20240821</v>
      </c>
      <c r="AA8297">
        <v>0</v>
      </c>
      <c r="AB8297">
        <v>0</v>
      </c>
      <c r="AC8297" t="s">
        <v>2281</v>
      </c>
      <c r="AD8297" t="s">
        <v>2281</v>
      </c>
      <c r="AE8297">
        <v>11101</v>
      </c>
      <c r="AF8297" t="s">
        <v>2281</v>
      </c>
      <c r="AG8297" t="s">
        <v>549</v>
      </c>
      <c r="AH8297">
        <v>122</v>
      </c>
    </row>
    <row r="8298" spans="1:34" hidden="1" x14ac:dyDescent="0.25">
      <c r="A8298" t="str">
        <f t="shared" si="387"/>
        <v>29 1 3 11 1 306 75 41 0 4103050 298364</v>
      </c>
      <c r="B8298" t="str">
        <f t="shared" si="388"/>
        <v>29 1 3 11 1 306 75 41 0 4103050 298265</v>
      </c>
      <c r="C8298" t="str">
        <f t="shared" si="389"/>
        <v>29 1 3 11 1 306 75 41 0 4103050</v>
      </c>
      <c r="D8298">
        <v>29</v>
      </c>
      <c r="E8298">
        <v>1</v>
      </c>
      <c r="F8298">
        <v>3</v>
      </c>
      <c r="G8298">
        <v>11</v>
      </c>
      <c r="H8298">
        <v>1</v>
      </c>
      <c r="I8298">
        <v>306</v>
      </c>
      <c r="J8298">
        <v>75</v>
      </c>
      <c r="K8298">
        <v>41</v>
      </c>
      <c r="L8298" t="s">
        <v>147</v>
      </c>
      <c r="M8298" t="s">
        <v>210</v>
      </c>
      <c r="N8298" s="13">
        <v>2353250</v>
      </c>
      <c r="O8298">
        <v>298364</v>
      </c>
      <c r="P8298">
        <v>2024</v>
      </c>
      <c r="Q8298">
        <v>30320957</v>
      </c>
      <c r="R8298" t="s">
        <v>1978</v>
      </c>
      <c r="S8298" s="13">
        <v>2353250</v>
      </c>
      <c r="T8298">
        <v>0</v>
      </c>
      <c r="U8298" t="s">
        <v>6620</v>
      </c>
      <c r="V8298" t="s">
        <v>2342</v>
      </c>
      <c r="W8298">
        <v>5002</v>
      </c>
      <c r="X8298">
        <v>0</v>
      </c>
      <c r="Y8298">
        <v>298265</v>
      </c>
      <c r="Z8298">
        <v>20240821</v>
      </c>
      <c r="AA8298">
        <v>0</v>
      </c>
      <c r="AB8298">
        <v>0</v>
      </c>
      <c r="AC8298" t="s">
        <v>2281</v>
      </c>
      <c r="AD8298" t="s">
        <v>2281</v>
      </c>
      <c r="AE8298">
        <v>11101</v>
      </c>
      <c r="AF8298" t="s">
        <v>2281</v>
      </c>
      <c r="AG8298" t="s">
        <v>549</v>
      </c>
      <c r="AH8298">
        <v>122</v>
      </c>
    </row>
    <row r="8299" spans="1:34" hidden="1" x14ac:dyDescent="0.25">
      <c r="A8299" t="str">
        <f t="shared" si="387"/>
        <v>29 1 3 11 1 306 75 41 0 4103050 298365</v>
      </c>
      <c r="B8299" t="str">
        <f t="shared" si="388"/>
        <v>29 1 3 11 1 306 75 41 0 4103050 298266</v>
      </c>
      <c r="C8299" t="str">
        <f t="shared" si="389"/>
        <v>29 1 3 11 1 306 75 41 0 4103050</v>
      </c>
      <c r="D8299">
        <v>29</v>
      </c>
      <c r="E8299">
        <v>1</v>
      </c>
      <c r="F8299">
        <v>3</v>
      </c>
      <c r="G8299">
        <v>11</v>
      </c>
      <c r="H8299">
        <v>1</v>
      </c>
      <c r="I8299">
        <v>306</v>
      </c>
      <c r="J8299">
        <v>75</v>
      </c>
      <c r="K8299">
        <v>41</v>
      </c>
      <c r="L8299" t="s">
        <v>147</v>
      </c>
      <c r="M8299" t="s">
        <v>210</v>
      </c>
      <c r="N8299" s="13">
        <v>2353250</v>
      </c>
      <c r="O8299">
        <v>298365</v>
      </c>
      <c r="P8299">
        <v>2024</v>
      </c>
      <c r="Q8299">
        <v>10260364</v>
      </c>
      <c r="R8299" t="s">
        <v>1916</v>
      </c>
      <c r="S8299" s="13">
        <v>2353250</v>
      </c>
      <c r="T8299">
        <v>0</v>
      </c>
      <c r="U8299" t="s">
        <v>6620</v>
      </c>
      <c r="V8299" t="s">
        <v>2342</v>
      </c>
      <c r="W8299">
        <v>5002</v>
      </c>
      <c r="X8299">
        <v>0</v>
      </c>
      <c r="Y8299">
        <v>298266</v>
      </c>
      <c r="Z8299">
        <v>20240821</v>
      </c>
      <c r="AA8299">
        <v>0</v>
      </c>
      <c r="AB8299">
        <v>0</v>
      </c>
      <c r="AC8299" t="s">
        <v>2281</v>
      </c>
      <c r="AD8299" t="s">
        <v>2281</v>
      </c>
      <c r="AE8299">
        <v>11101</v>
      </c>
      <c r="AF8299" t="s">
        <v>2281</v>
      </c>
      <c r="AG8299" t="s">
        <v>549</v>
      </c>
      <c r="AH8299">
        <v>122</v>
      </c>
    </row>
    <row r="8300" spans="1:34" hidden="1" x14ac:dyDescent="0.25">
      <c r="A8300" t="str">
        <f t="shared" si="387"/>
        <v>29 1 3 11 1 306 75 41 0 4103050 298366</v>
      </c>
      <c r="B8300" t="str">
        <f t="shared" si="388"/>
        <v>29 1 3 11 1 306 75 41 0 4103050 298267</v>
      </c>
      <c r="C8300" t="str">
        <f t="shared" si="389"/>
        <v>29 1 3 11 1 306 75 41 0 4103050</v>
      </c>
      <c r="D8300">
        <v>29</v>
      </c>
      <c r="E8300">
        <v>1</v>
      </c>
      <c r="F8300">
        <v>3</v>
      </c>
      <c r="G8300">
        <v>11</v>
      </c>
      <c r="H8300">
        <v>1</v>
      </c>
      <c r="I8300">
        <v>306</v>
      </c>
      <c r="J8300">
        <v>75</v>
      </c>
      <c r="K8300">
        <v>41</v>
      </c>
      <c r="L8300" t="s">
        <v>147</v>
      </c>
      <c r="M8300" t="s">
        <v>210</v>
      </c>
      <c r="N8300" s="13">
        <v>2353250</v>
      </c>
      <c r="O8300">
        <v>298366</v>
      </c>
      <c r="P8300">
        <v>2024</v>
      </c>
      <c r="Q8300">
        <v>30292404</v>
      </c>
      <c r="R8300" t="s">
        <v>1917</v>
      </c>
      <c r="S8300" s="13">
        <v>2353250</v>
      </c>
      <c r="T8300">
        <v>0</v>
      </c>
      <c r="U8300" t="s">
        <v>6621</v>
      </c>
      <c r="V8300" t="s">
        <v>2342</v>
      </c>
      <c r="W8300">
        <v>5002</v>
      </c>
      <c r="X8300">
        <v>0</v>
      </c>
      <c r="Y8300">
        <v>298267</v>
      </c>
      <c r="Z8300">
        <v>20240821</v>
      </c>
      <c r="AA8300">
        <v>0</v>
      </c>
      <c r="AB8300">
        <v>0</v>
      </c>
      <c r="AC8300" t="s">
        <v>2281</v>
      </c>
      <c r="AD8300" t="s">
        <v>2281</v>
      </c>
      <c r="AE8300">
        <v>11101</v>
      </c>
      <c r="AF8300" t="s">
        <v>2281</v>
      </c>
      <c r="AG8300" t="s">
        <v>549</v>
      </c>
      <c r="AH8300">
        <v>122</v>
      </c>
    </row>
    <row r="8301" spans="1:34" hidden="1" x14ac:dyDescent="0.25">
      <c r="A8301" t="str">
        <f t="shared" si="387"/>
        <v>29 1 3 11 1 306 75 41 0 4103050 298367</v>
      </c>
      <c r="B8301" t="str">
        <f t="shared" si="388"/>
        <v>29 1 3 11 1 306 75 41 0 4103050 298268</v>
      </c>
      <c r="C8301" t="str">
        <f t="shared" si="389"/>
        <v>29 1 3 11 1 306 75 41 0 4103050</v>
      </c>
      <c r="D8301">
        <v>29</v>
      </c>
      <c r="E8301">
        <v>1</v>
      </c>
      <c r="F8301">
        <v>3</v>
      </c>
      <c r="G8301">
        <v>11</v>
      </c>
      <c r="H8301">
        <v>1</v>
      </c>
      <c r="I8301">
        <v>306</v>
      </c>
      <c r="J8301">
        <v>75</v>
      </c>
      <c r="K8301">
        <v>41</v>
      </c>
      <c r="L8301" t="s">
        <v>147</v>
      </c>
      <c r="M8301" t="s">
        <v>210</v>
      </c>
      <c r="N8301" s="13">
        <v>2353250</v>
      </c>
      <c r="O8301">
        <v>298367</v>
      </c>
      <c r="P8301">
        <v>2024</v>
      </c>
      <c r="Q8301">
        <v>24318229</v>
      </c>
      <c r="R8301" t="s">
        <v>1918</v>
      </c>
      <c r="S8301" s="13">
        <v>2353250</v>
      </c>
      <c r="T8301">
        <v>0</v>
      </c>
      <c r="U8301" t="s">
        <v>6621</v>
      </c>
      <c r="V8301" t="s">
        <v>2342</v>
      </c>
      <c r="W8301">
        <v>5002</v>
      </c>
      <c r="X8301">
        <v>0</v>
      </c>
      <c r="Y8301">
        <v>298268</v>
      </c>
      <c r="Z8301">
        <v>20240821</v>
      </c>
      <c r="AA8301">
        <v>0</v>
      </c>
      <c r="AB8301">
        <v>0</v>
      </c>
      <c r="AC8301" t="s">
        <v>2281</v>
      </c>
      <c r="AD8301" t="s">
        <v>2281</v>
      </c>
      <c r="AE8301">
        <v>11101</v>
      </c>
      <c r="AF8301" t="s">
        <v>2281</v>
      </c>
      <c r="AG8301" t="s">
        <v>549</v>
      </c>
      <c r="AH8301">
        <v>122</v>
      </c>
    </row>
    <row r="8302" spans="1:34" hidden="1" x14ac:dyDescent="0.25">
      <c r="A8302" t="str">
        <f t="shared" si="387"/>
        <v>29 1 3 11 1 306 75 41 0 4103050 298368</v>
      </c>
      <c r="B8302" t="str">
        <f t="shared" si="388"/>
        <v>29 1 3 11 1 306 75 41 0 4103050 298269</v>
      </c>
      <c r="C8302" t="str">
        <f t="shared" si="389"/>
        <v>29 1 3 11 1 306 75 41 0 4103050</v>
      </c>
      <c r="D8302">
        <v>29</v>
      </c>
      <c r="E8302">
        <v>1</v>
      </c>
      <c r="F8302">
        <v>3</v>
      </c>
      <c r="G8302">
        <v>11</v>
      </c>
      <c r="H8302">
        <v>1</v>
      </c>
      <c r="I8302">
        <v>306</v>
      </c>
      <c r="J8302">
        <v>75</v>
      </c>
      <c r="K8302">
        <v>41</v>
      </c>
      <c r="L8302" t="s">
        <v>147</v>
      </c>
      <c r="M8302" t="s">
        <v>210</v>
      </c>
      <c r="N8302" s="13">
        <v>2353250</v>
      </c>
      <c r="O8302">
        <v>298368</v>
      </c>
      <c r="P8302">
        <v>2024</v>
      </c>
      <c r="Q8302">
        <v>30273111</v>
      </c>
      <c r="R8302" t="s">
        <v>1919</v>
      </c>
      <c r="S8302" s="13">
        <v>2353250</v>
      </c>
      <c r="T8302">
        <v>0</v>
      </c>
      <c r="U8302" t="s">
        <v>6621</v>
      </c>
      <c r="V8302" t="s">
        <v>2342</v>
      </c>
      <c r="W8302">
        <v>5002</v>
      </c>
      <c r="X8302">
        <v>0</v>
      </c>
      <c r="Y8302">
        <v>298269</v>
      </c>
      <c r="Z8302">
        <v>20240821</v>
      </c>
      <c r="AA8302">
        <v>0</v>
      </c>
      <c r="AB8302">
        <v>0</v>
      </c>
      <c r="AC8302" t="s">
        <v>2281</v>
      </c>
      <c r="AD8302" t="s">
        <v>2281</v>
      </c>
      <c r="AE8302">
        <v>11101</v>
      </c>
      <c r="AF8302" t="s">
        <v>2281</v>
      </c>
      <c r="AG8302" t="s">
        <v>549</v>
      </c>
      <c r="AH8302">
        <v>122</v>
      </c>
    </row>
    <row r="8303" spans="1:34" hidden="1" x14ac:dyDescent="0.25">
      <c r="A8303" t="str">
        <f t="shared" si="387"/>
        <v>29 1 3 11 1 306 75 41 0 4103050 298369</v>
      </c>
      <c r="B8303" t="str">
        <f t="shared" si="388"/>
        <v>29 1 3 11 1 306 75 41 0 4103050 298270</v>
      </c>
      <c r="C8303" t="str">
        <f t="shared" si="389"/>
        <v>29 1 3 11 1 306 75 41 0 4103050</v>
      </c>
      <c r="D8303">
        <v>29</v>
      </c>
      <c r="E8303">
        <v>1</v>
      </c>
      <c r="F8303">
        <v>3</v>
      </c>
      <c r="G8303">
        <v>11</v>
      </c>
      <c r="H8303">
        <v>1</v>
      </c>
      <c r="I8303">
        <v>306</v>
      </c>
      <c r="J8303">
        <v>75</v>
      </c>
      <c r="K8303">
        <v>41</v>
      </c>
      <c r="L8303" t="s">
        <v>147</v>
      </c>
      <c r="M8303" t="s">
        <v>210</v>
      </c>
      <c r="N8303" s="13">
        <v>2353250</v>
      </c>
      <c r="O8303">
        <v>298369</v>
      </c>
      <c r="P8303">
        <v>2024</v>
      </c>
      <c r="Q8303">
        <v>1002654601</v>
      </c>
      <c r="R8303" t="s">
        <v>1920</v>
      </c>
      <c r="S8303" s="13">
        <v>2353250</v>
      </c>
      <c r="T8303">
        <v>0</v>
      </c>
      <c r="U8303" t="s">
        <v>6621</v>
      </c>
      <c r="V8303" t="s">
        <v>2342</v>
      </c>
      <c r="W8303">
        <v>5002</v>
      </c>
      <c r="X8303">
        <v>0</v>
      </c>
      <c r="Y8303">
        <v>298270</v>
      </c>
      <c r="Z8303">
        <v>20240821</v>
      </c>
      <c r="AA8303">
        <v>0</v>
      </c>
      <c r="AB8303">
        <v>0</v>
      </c>
      <c r="AC8303" t="s">
        <v>2281</v>
      </c>
      <c r="AD8303" t="s">
        <v>2281</v>
      </c>
      <c r="AE8303">
        <v>11101</v>
      </c>
      <c r="AF8303" t="s">
        <v>2281</v>
      </c>
      <c r="AG8303" t="s">
        <v>549</v>
      </c>
      <c r="AH8303">
        <v>122</v>
      </c>
    </row>
    <row r="8304" spans="1:34" hidden="1" x14ac:dyDescent="0.25">
      <c r="A8304" t="str">
        <f t="shared" si="387"/>
        <v>29 1 3 11 1 306 75 41 0 4103050 298370</v>
      </c>
      <c r="B8304" t="str">
        <f t="shared" si="388"/>
        <v>29 1 3 11 1 306 75 41 0 4103050 298271</v>
      </c>
      <c r="C8304" t="str">
        <f t="shared" si="389"/>
        <v>29 1 3 11 1 306 75 41 0 4103050</v>
      </c>
      <c r="D8304">
        <v>29</v>
      </c>
      <c r="E8304">
        <v>1</v>
      </c>
      <c r="F8304">
        <v>3</v>
      </c>
      <c r="G8304">
        <v>11</v>
      </c>
      <c r="H8304">
        <v>1</v>
      </c>
      <c r="I8304">
        <v>306</v>
      </c>
      <c r="J8304">
        <v>75</v>
      </c>
      <c r="K8304">
        <v>41</v>
      </c>
      <c r="L8304" t="s">
        <v>147</v>
      </c>
      <c r="M8304" t="s">
        <v>210</v>
      </c>
      <c r="N8304" s="13">
        <v>2353250</v>
      </c>
      <c r="O8304">
        <v>298370</v>
      </c>
      <c r="P8304">
        <v>2024</v>
      </c>
      <c r="Q8304">
        <v>24871935</v>
      </c>
      <c r="R8304" t="s">
        <v>1921</v>
      </c>
      <c r="S8304" s="13">
        <v>2353250</v>
      </c>
      <c r="T8304">
        <v>0</v>
      </c>
      <c r="U8304" t="s">
        <v>6621</v>
      </c>
      <c r="V8304" t="s">
        <v>2342</v>
      </c>
      <c r="W8304">
        <v>5002</v>
      </c>
      <c r="X8304">
        <v>0</v>
      </c>
      <c r="Y8304">
        <v>298271</v>
      </c>
      <c r="Z8304">
        <v>20240821</v>
      </c>
      <c r="AA8304">
        <v>0</v>
      </c>
      <c r="AB8304">
        <v>0</v>
      </c>
      <c r="AC8304" t="s">
        <v>2281</v>
      </c>
      <c r="AD8304" t="s">
        <v>2281</v>
      </c>
      <c r="AE8304">
        <v>11101</v>
      </c>
      <c r="AF8304" t="s">
        <v>2281</v>
      </c>
      <c r="AG8304" t="s">
        <v>549</v>
      </c>
      <c r="AH8304">
        <v>122</v>
      </c>
    </row>
    <row r="8305" spans="1:34" hidden="1" x14ac:dyDescent="0.25">
      <c r="A8305" t="str">
        <f t="shared" si="387"/>
        <v>29 1 3 11 1 306 75 41 0 4103050 298371</v>
      </c>
      <c r="B8305" t="str">
        <f t="shared" si="388"/>
        <v>29 1 3 11 1 306 75 41 0 4103050 298272</v>
      </c>
      <c r="C8305" t="str">
        <f t="shared" si="389"/>
        <v>29 1 3 11 1 306 75 41 0 4103050</v>
      </c>
      <c r="D8305">
        <v>29</v>
      </c>
      <c r="E8305">
        <v>1</v>
      </c>
      <c r="F8305">
        <v>3</v>
      </c>
      <c r="G8305">
        <v>11</v>
      </c>
      <c r="H8305">
        <v>1</v>
      </c>
      <c r="I8305">
        <v>306</v>
      </c>
      <c r="J8305">
        <v>75</v>
      </c>
      <c r="K8305">
        <v>41</v>
      </c>
      <c r="L8305" t="s">
        <v>147</v>
      </c>
      <c r="M8305" t="s">
        <v>210</v>
      </c>
      <c r="N8305" s="13">
        <v>2353250</v>
      </c>
      <c r="O8305">
        <v>298371</v>
      </c>
      <c r="P8305">
        <v>2024</v>
      </c>
      <c r="Q8305">
        <v>30291692</v>
      </c>
      <c r="R8305" t="s">
        <v>1922</v>
      </c>
      <c r="S8305" s="13">
        <v>2353250</v>
      </c>
      <c r="T8305">
        <v>0</v>
      </c>
      <c r="U8305" t="s">
        <v>6621</v>
      </c>
      <c r="V8305" t="s">
        <v>2342</v>
      </c>
      <c r="W8305">
        <v>5002</v>
      </c>
      <c r="X8305">
        <v>0</v>
      </c>
      <c r="Y8305">
        <v>298272</v>
      </c>
      <c r="Z8305">
        <v>20240821</v>
      </c>
      <c r="AA8305">
        <v>0</v>
      </c>
      <c r="AB8305">
        <v>0</v>
      </c>
      <c r="AC8305" t="s">
        <v>2281</v>
      </c>
      <c r="AD8305" t="s">
        <v>2281</v>
      </c>
      <c r="AE8305">
        <v>11101</v>
      </c>
      <c r="AF8305" t="s">
        <v>2281</v>
      </c>
      <c r="AG8305" t="s">
        <v>549</v>
      </c>
      <c r="AH8305">
        <v>122</v>
      </c>
    </row>
    <row r="8306" spans="1:34" hidden="1" x14ac:dyDescent="0.25">
      <c r="A8306" t="str">
        <f t="shared" si="387"/>
        <v>29 1 3 11 1 306 75 41 0 4103050 298372</v>
      </c>
      <c r="B8306" t="str">
        <f t="shared" si="388"/>
        <v>29 1 3 11 1 306 75 41 0 4103050 298273</v>
      </c>
      <c r="C8306" t="str">
        <f t="shared" si="389"/>
        <v>29 1 3 11 1 306 75 41 0 4103050</v>
      </c>
      <c r="D8306">
        <v>29</v>
      </c>
      <c r="E8306">
        <v>1</v>
      </c>
      <c r="F8306">
        <v>3</v>
      </c>
      <c r="G8306">
        <v>11</v>
      </c>
      <c r="H8306">
        <v>1</v>
      </c>
      <c r="I8306">
        <v>306</v>
      </c>
      <c r="J8306">
        <v>75</v>
      </c>
      <c r="K8306">
        <v>41</v>
      </c>
      <c r="L8306" t="s">
        <v>147</v>
      </c>
      <c r="M8306" t="s">
        <v>210</v>
      </c>
      <c r="N8306" s="13">
        <v>2353250</v>
      </c>
      <c r="O8306">
        <v>298372</v>
      </c>
      <c r="P8306">
        <v>2024</v>
      </c>
      <c r="Q8306">
        <v>75063645</v>
      </c>
      <c r="R8306" t="s">
        <v>1923</v>
      </c>
      <c r="S8306" s="13">
        <v>2353250</v>
      </c>
      <c r="T8306">
        <v>0</v>
      </c>
      <c r="U8306" t="s">
        <v>6621</v>
      </c>
      <c r="V8306" t="s">
        <v>2342</v>
      </c>
      <c r="W8306">
        <v>5002</v>
      </c>
      <c r="X8306">
        <v>0</v>
      </c>
      <c r="Y8306">
        <v>298273</v>
      </c>
      <c r="Z8306">
        <v>20240821</v>
      </c>
      <c r="AA8306">
        <v>0</v>
      </c>
      <c r="AB8306">
        <v>0</v>
      </c>
      <c r="AC8306" t="s">
        <v>2281</v>
      </c>
      <c r="AD8306" t="s">
        <v>2281</v>
      </c>
      <c r="AE8306">
        <v>11101</v>
      </c>
      <c r="AF8306" t="s">
        <v>2281</v>
      </c>
      <c r="AG8306" t="s">
        <v>549</v>
      </c>
      <c r="AH8306">
        <v>122</v>
      </c>
    </row>
    <row r="8307" spans="1:34" hidden="1" x14ac:dyDescent="0.25">
      <c r="A8307" t="str">
        <f t="shared" si="387"/>
        <v>29 1 3 11 1 306 75 41 0 4103050 298373</v>
      </c>
      <c r="B8307" t="str">
        <f t="shared" si="388"/>
        <v>29 1 3 11 1 306 75 41 0 4103050 298274</v>
      </c>
      <c r="C8307" t="str">
        <f t="shared" si="389"/>
        <v>29 1 3 11 1 306 75 41 0 4103050</v>
      </c>
      <c r="D8307">
        <v>29</v>
      </c>
      <c r="E8307">
        <v>1</v>
      </c>
      <c r="F8307">
        <v>3</v>
      </c>
      <c r="G8307">
        <v>11</v>
      </c>
      <c r="H8307">
        <v>1</v>
      </c>
      <c r="I8307">
        <v>306</v>
      </c>
      <c r="J8307">
        <v>75</v>
      </c>
      <c r="K8307">
        <v>41</v>
      </c>
      <c r="L8307" t="s">
        <v>147</v>
      </c>
      <c r="M8307" t="s">
        <v>210</v>
      </c>
      <c r="N8307" s="13">
        <v>2353250</v>
      </c>
      <c r="O8307">
        <v>298373</v>
      </c>
      <c r="P8307">
        <v>2024</v>
      </c>
      <c r="Q8307">
        <v>43724359</v>
      </c>
      <c r="R8307" t="s">
        <v>6421</v>
      </c>
      <c r="S8307" s="13">
        <v>2353250</v>
      </c>
      <c r="T8307">
        <v>0</v>
      </c>
      <c r="U8307" t="s">
        <v>6622</v>
      </c>
      <c r="V8307" t="s">
        <v>2342</v>
      </c>
      <c r="W8307">
        <v>5002</v>
      </c>
      <c r="X8307">
        <v>0</v>
      </c>
      <c r="Y8307">
        <v>298274</v>
      </c>
      <c r="Z8307">
        <v>20240821</v>
      </c>
      <c r="AA8307">
        <v>0</v>
      </c>
      <c r="AB8307">
        <v>0</v>
      </c>
      <c r="AC8307" t="s">
        <v>2281</v>
      </c>
      <c r="AD8307" t="s">
        <v>2281</v>
      </c>
      <c r="AE8307">
        <v>11101</v>
      </c>
      <c r="AF8307" t="s">
        <v>2281</v>
      </c>
      <c r="AG8307" t="s">
        <v>549</v>
      </c>
      <c r="AH8307">
        <v>122</v>
      </c>
    </row>
    <row r="8308" spans="1:34" hidden="1" x14ac:dyDescent="0.25">
      <c r="A8308" t="str">
        <f t="shared" si="387"/>
        <v>29 1 3 11 1 306 75 41 0 4103050 298374</v>
      </c>
      <c r="B8308" t="str">
        <f t="shared" si="388"/>
        <v>29 1 3 11 1 306 75 41 0 4103050 298275</v>
      </c>
      <c r="C8308" t="str">
        <f t="shared" si="389"/>
        <v>29 1 3 11 1 306 75 41 0 4103050</v>
      </c>
      <c r="D8308">
        <v>29</v>
      </c>
      <c r="E8308">
        <v>1</v>
      </c>
      <c r="F8308">
        <v>3</v>
      </c>
      <c r="G8308">
        <v>11</v>
      </c>
      <c r="H8308">
        <v>1</v>
      </c>
      <c r="I8308">
        <v>306</v>
      </c>
      <c r="J8308">
        <v>75</v>
      </c>
      <c r="K8308">
        <v>41</v>
      </c>
      <c r="L8308" t="s">
        <v>147</v>
      </c>
      <c r="M8308" t="s">
        <v>210</v>
      </c>
      <c r="N8308" s="13">
        <v>2353250</v>
      </c>
      <c r="O8308">
        <v>298374</v>
      </c>
      <c r="P8308">
        <v>2024</v>
      </c>
      <c r="Q8308">
        <v>75093871</v>
      </c>
      <c r="R8308" t="s">
        <v>1924</v>
      </c>
      <c r="S8308" s="13">
        <v>2353250</v>
      </c>
      <c r="T8308">
        <v>0</v>
      </c>
      <c r="U8308" t="s">
        <v>6622</v>
      </c>
      <c r="V8308" t="s">
        <v>2342</v>
      </c>
      <c r="W8308">
        <v>5002</v>
      </c>
      <c r="X8308">
        <v>0</v>
      </c>
      <c r="Y8308">
        <v>298275</v>
      </c>
      <c r="Z8308">
        <v>20240821</v>
      </c>
      <c r="AA8308">
        <v>0</v>
      </c>
      <c r="AB8308">
        <v>0</v>
      </c>
      <c r="AC8308" t="s">
        <v>2281</v>
      </c>
      <c r="AD8308" t="s">
        <v>2281</v>
      </c>
      <c r="AE8308">
        <v>11101</v>
      </c>
      <c r="AF8308" t="s">
        <v>2281</v>
      </c>
      <c r="AG8308" t="s">
        <v>549</v>
      </c>
      <c r="AH8308">
        <v>122</v>
      </c>
    </row>
    <row r="8309" spans="1:34" hidden="1" x14ac:dyDescent="0.25">
      <c r="A8309" t="str">
        <f t="shared" si="387"/>
        <v>29 1 3 11 1 306 75 41 0 4103050 298375</v>
      </c>
      <c r="B8309" t="str">
        <f t="shared" si="388"/>
        <v>29 1 3 11 1 306 75 41 0 4103050 298276</v>
      </c>
      <c r="C8309" t="str">
        <f t="shared" si="389"/>
        <v>29 1 3 11 1 306 75 41 0 4103050</v>
      </c>
      <c r="D8309">
        <v>29</v>
      </c>
      <c r="E8309">
        <v>1</v>
      </c>
      <c r="F8309">
        <v>3</v>
      </c>
      <c r="G8309">
        <v>11</v>
      </c>
      <c r="H8309">
        <v>1</v>
      </c>
      <c r="I8309">
        <v>306</v>
      </c>
      <c r="J8309">
        <v>75</v>
      </c>
      <c r="K8309">
        <v>41</v>
      </c>
      <c r="L8309" t="s">
        <v>147</v>
      </c>
      <c r="M8309" t="s">
        <v>210</v>
      </c>
      <c r="N8309" s="13">
        <v>2353250</v>
      </c>
      <c r="O8309">
        <v>298375</v>
      </c>
      <c r="P8309">
        <v>2024</v>
      </c>
      <c r="Q8309">
        <v>30296056</v>
      </c>
      <c r="R8309" t="s">
        <v>1925</v>
      </c>
      <c r="S8309" s="13">
        <v>2353250</v>
      </c>
      <c r="T8309">
        <v>0</v>
      </c>
      <c r="U8309" t="s">
        <v>6622</v>
      </c>
      <c r="V8309" t="s">
        <v>2342</v>
      </c>
      <c r="W8309">
        <v>5002</v>
      </c>
      <c r="X8309">
        <v>0</v>
      </c>
      <c r="Y8309">
        <v>298276</v>
      </c>
      <c r="Z8309">
        <v>20240821</v>
      </c>
      <c r="AA8309">
        <v>0</v>
      </c>
      <c r="AB8309">
        <v>0</v>
      </c>
      <c r="AC8309" t="s">
        <v>2281</v>
      </c>
      <c r="AD8309" t="s">
        <v>2281</v>
      </c>
      <c r="AE8309">
        <v>11101</v>
      </c>
      <c r="AF8309" t="s">
        <v>2281</v>
      </c>
      <c r="AG8309" t="s">
        <v>549</v>
      </c>
      <c r="AH8309">
        <v>122</v>
      </c>
    </row>
    <row r="8310" spans="1:34" hidden="1" x14ac:dyDescent="0.25">
      <c r="A8310" t="str">
        <f t="shared" si="387"/>
        <v>29 1 3 11 1 306 75 41 0 4103050 298376</v>
      </c>
      <c r="B8310" t="str">
        <f t="shared" si="388"/>
        <v>29 1 3 11 1 306 75 41 0 4103050 298277</v>
      </c>
      <c r="C8310" t="str">
        <f t="shared" si="389"/>
        <v>29 1 3 11 1 306 75 41 0 4103050</v>
      </c>
      <c r="D8310">
        <v>29</v>
      </c>
      <c r="E8310">
        <v>1</v>
      </c>
      <c r="F8310">
        <v>3</v>
      </c>
      <c r="G8310">
        <v>11</v>
      </c>
      <c r="H8310">
        <v>1</v>
      </c>
      <c r="I8310">
        <v>306</v>
      </c>
      <c r="J8310">
        <v>75</v>
      </c>
      <c r="K8310">
        <v>41</v>
      </c>
      <c r="L8310" t="s">
        <v>147</v>
      </c>
      <c r="M8310" t="s">
        <v>210</v>
      </c>
      <c r="N8310" s="13">
        <v>2353250</v>
      </c>
      <c r="O8310">
        <v>298376</v>
      </c>
      <c r="P8310">
        <v>2024</v>
      </c>
      <c r="Q8310">
        <v>1002652126</v>
      </c>
      <c r="R8310" t="s">
        <v>1926</v>
      </c>
      <c r="S8310" s="13">
        <v>2353250</v>
      </c>
      <c r="T8310">
        <v>0</v>
      </c>
      <c r="U8310" t="s">
        <v>6622</v>
      </c>
      <c r="V8310" t="s">
        <v>2342</v>
      </c>
      <c r="W8310">
        <v>5002</v>
      </c>
      <c r="X8310">
        <v>0</v>
      </c>
      <c r="Y8310">
        <v>298277</v>
      </c>
      <c r="Z8310">
        <v>20240821</v>
      </c>
      <c r="AA8310">
        <v>0</v>
      </c>
      <c r="AB8310">
        <v>0</v>
      </c>
      <c r="AC8310" t="s">
        <v>2281</v>
      </c>
      <c r="AD8310" t="s">
        <v>2281</v>
      </c>
      <c r="AE8310">
        <v>11101</v>
      </c>
      <c r="AF8310" t="s">
        <v>2281</v>
      </c>
      <c r="AG8310" t="s">
        <v>549</v>
      </c>
      <c r="AH8310">
        <v>122</v>
      </c>
    </row>
    <row r="8311" spans="1:34" hidden="1" x14ac:dyDescent="0.25">
      <c r="A8311" t="str">
        <f t="shared" si="387"/>
        <v>29 1 3 11 1 306 75 41 0 4103050 298377</v>
      </c>
      <c r="B8311" t="str">
        <f t="shared" si="388"/>
        <v>29 1 3 11 1 306 75 41 0 4103050 298278</v>
      </c>
      <c r="C8311" t="str">
        <f t="shared" si="389"/>
        <v>29 1 3 11 1 306 75 41 0 4103050</v>
      </c>
      <c r="D8311">
        <v>29</v>
      </c>
      <c r="E8311">
        <v>1</v>
      </c>
      <c r="F8311">
        <v>3</v>
      </c>
      <c r="G8311">
        <v>11</v>
      </c>
      <c r="H8311">
        <v>1</v>
      </c>
      <c r="I8311">
        <v>306</v>
      </c>
      <c r="J8311">
        <v>75</v>
      </c>
      <c r="K8311">
        <v>41</v>
      </c>
      <c r="L8311" t="s">
        <v>147</v>
      </c>
      <c r="M8311" t="s">
        <v>210</v>
      </c>
      <c r="N8311" s="13">
        <v>1129560</v>
      </c>
      <c r="O8311">
        <v>298377</v>
      </c>
      <c r="P8311">
        <v>2024</v>
      </c>
      <c r="Q8311">
        <v>30310997</v>
      </c>
      <c r="R8311" t="s">
        <v>1927</v>
      </c>
      <c r="S8311" s="13">
        <v>1129560</v>
      </c>
      <c r="T8311">
        <v>0</v>
      </c>
      <c r="U8311" t="s">
        <v>6623</v>
      </c>
      <c r="V8311" t="s">
        <v>2342</v>
      </c>
      <c r="W8311">
        <v>5002</v>
      </c>
      <c r="X8311">
        <v>0</v>
      </c>
      <c r="Y8311">
        <v>298278</v>
      </c>
      <c r="Z8311">
        <v>20240821</v>
      </c>
      <c r="AA8311">
        <v>0</v>
      </c>
      <c r="AB8311">
        <v>0</v>
      </c>
      <c r="AC8311" t="s">
        <v>2281</v>
      </c>
      <c r="AD8311" t="s">
        <v>2281</v>
      </c>
      <c r="AE8311">
        <v>11101</v>
      </c>
      <c r="AF8311" t="s">
        <v>2281</v>
      </c>
      <c r="AG8311" t="s">
        <v>549</v>
      </c>
      <c r="AH8311">
        <v>122</v>
      </c>
    </row>
    <row r="8312" spans="1:34" hidden="1" x14ac:dyDescent="0.25">
      <c r="A8312" t="str">
        <f t="shared" si="387"/>
        <v>29 1 3 11 1 306 75 41 0 4103050 298378</v>
      </c>
      <c r="B8312" t="str">
        <f t="shared" si="388"/>
        <v>29 1 3 11 1 306 75 41 0 4103050 298279</v>
      </c>
      <c r="C8312" t="str">
        <f t="shared" si="389"/>
        <v>29 1 3 11 1 306 75 41 0 4103050</v>
      </c>
      <c r="D8312">
        <v>29</v>
      </c>
      <c r="E8312">
        <v>1</v>
      </c>
      <c r="F8312">
        <v>3</v>
      </c>
      <c r="G8312">
        <v>11</v>
      </c>
      <c r="H8312">
        <v>1</v>
      </c>
      <c r="I8312">
        <v>306</v>
      </c>
      <c r="J8312">
        <v>75</v>
      </c>
      <c r="K8312">
        <v>41</v>
      </c>
      <c r="L8312" t="s">
        <v>147</v>
      </c>
      <c r="M8312" t="s">
        <v>210</v>
      </c>
      <c r="N8312" s="13">
        <v>2353250</v>
      </c>
      <c r="O8312">
        <v>298378</v>
      </c>
      <c r="P8312">
        <v>2024</v>
      </c>
      <c r="Q8312">
        <v>24654668</v>
      </c>
      <c r="R8312" t="s">
        <v>6425</v>
      </c>
      <c r="S8312" s="13">
        <v>2353250</v>
      </c>
      <c r="T8312">
        <v>0</v>
      </c>
      <c r="U8312" t="s">
        <v>6622</v>
      </c>
      <c r="V8312" t="s">
        <v>2342</v>
      </c>
      <c r="W8312">
        <v>5002</v>
      </c>
      <c r="X8312">
        <v>0</v>
      </c>
      <c r="Y8312">
        <v>298279</v>
      </c>
      <c r="Z8312">
        <v>20240821</v>
      </c>
      <c r="AA8312">
        <v>0</v>
      </c>
      <c r="AB8312">
        <v>0</v>
      </c>
      <c r="AC8312" t="s">
        <v>2281</v>
      </c>
      <c r="AD8312" t="s">
        <v>2281</v>
      </c>
      <c r="AE8312">
        <v>11101</v>
      </c>
      <c r="AF8312" t="s">
        <v>2281</v>
      </c>
      <c r="AG8312" t="s">
        <v>549</v>
      </c>
      <c r="AH8312">
        <v>122</v>
      </c>
    </row>
    <row r="8313" spans="1:34" hidden="1" x14ac:dyDescent="0.25">
      <c r="A8313" t="str">
        <f t="shared" si="387"/>
        <v>29 1 3 11 1 306 75 41 0 4103050 298379</v>
      </c>
      <c r="B8313" t="str">
        <f t="shared" si="388"/>
        <v>29 1 3 11 1 306 75 41 0 4103050 298335</v>
      </c>
      <c r="C8313" t="str">
        <f t="shared" si="389"/>
        <v>29 1 3 11 1 306 75 41 0 4103050</v>
      </c>
      <c r="D8313">
        <v>29</v>
      </c>
      <c r="E8313">
        <v>1</v>
      </c>
      <c r="F8313">
        <v>3</v>
      </c>
      <c r="G8313">
        <v>11</v>
      </c>
      <c r="H8313">
        <v>1</v>
      </c>
      <c r="I8313">
        <v>306</v>
      </c>
      <c r="J8313">
        <v>75</v>
      </c>
      <c r="K8313">
        <v>41</v>
      </c>
      <c r="L8313" t="s">
        <v>147</v>
      </c>
      <c r="M8313" t="s">
        <v>210</v>
      </c>
      <c r="N8313" s="13">
        <v>2353250</v>
      </c>
      <c r="O8313">
        <v>298379</v>
      </c>
      <c r="P8313">
        <v>2024</v>
      </c>
      <c r="Q8313">
        <v>30385749</v>
      </c>
      <c r="R8313" t="s">
        <v>1985</v>
      </c>
      <c r="S8313" s="13">
        <v>2353250</v>
      </c>
      <c r="T8313">
        <v>0</v>
      </c>
      <c r="U8313" t="s">
        <v>6622</v>
      </c>
      <c r="V8313" t="s">
        <v>2342</v>
      </c>
      <c r="W8313">
        <v>5002</v>
      </c>
      <c r="X8313">
        <v>0</v>
      </c>
      <c r="Y8313">
        <v>298335</v>
      </c>
      <c r="Z8313">
        <v>20240821</v>
      </c>
      <c r="AA8313">
        <v>0</v>
      </c>
      <c r="AB8313">
        <v>0</v>
      </c>
      <c r="AC8313" t="s">
        <v>2281</v>
      </c>
      <c r="AD8313" t="s">
        <v>2281</v>
      </c>
      <c r="AE8313">
        <v>11101</v>
      </c>
      <c r="AF8313" t="s">
        <v>2281</v>
      </c>
      <c r="AG8313" t="s">
        <v>549</v>
      </c>
      <c r="AH8313">
        <v>122</v>
      </c>
    </row>
    <row r="8314" spans="1:34" hidden="1" x14ac:dyDescent="0.25">
      <c r="A8314" t="str">
        <f t="shared" si="387"/>
        <v>29 1 3 11 1 306 75 41 0 4103050 298380</v>
      </c>
      <c r="B8314" t="str">
        <f t="shared" si="388"/>
        <v>29 1 3 11 1 306 75 41 0 4103050 298280</v>
      </c>
      <c r="C8314" t="str">
        <f t="shared" si="389"/>
        <v>29 1 3 11 1 306 75 41 0 4103050</v>
      </c>
      <c r="D8314">
        <v>29</v>
      </c>
      <c r="E8314">
        <v>1</v>
      </c>
      <c r="F8314">
        <v>3</v>
      </c>
      <c r="G8314">
        <v>11</v>
      </c>
      <c r="H8314">
        <v>1</v>
      </c>
      <c r="I8314">
        <v>306</v>
      </c>
      <c r="J8314">
        <v>75</v>
      </c>
      <c r="K8314">
        <v>41</v>
      </c>
      <c r="L8314" t="s">
        <v>147</v>
      </c>
      <c r="M8314" t="s">
        <v>210</v>
      </c>
      <c r="N8314" s="13">
        <v>2353250</v>
      </c>
      <c r="O8314">
        <v>298380</v>
      </c>
      <c r="P8314">
        <v>2024</v>
      </c>
      <c r="Q8314">
        <v>1053791196</v>
      </c>
      <c r="R8314" t="s">
        <v>1929</v>
      </c>
      <c r="S8314" s="13">
        <v>2353250</v>
      </c>
      <c r="T8314">
        <v>0</v>
      </c>
      <c r="U8314" t="s">
        <v>6624</v>
      </c>
      <c r="V8314" t="s">
        <v>2342</v>
      </c>
      <c r="W8314">
        <v>5002</v>
      </c>
      <c r="X8314">
        <v>0</v>
      </c>
      <c r="Y8314">
        <v>298280</v>
      </c>
      <c r="Z8314">
        <v>20240821</v>
      </c>
      <c r="AA8314">
        <v>0</v>
      </c>
      <c r="AB8314">
        <v>0</v>
      </c>
      <c r="AC8314" t="s">
        <v>2281</v>
      </c>
      <c r="AD8314" t="s">
        <v>2281</v>
      </c>
      <c r="AE8314">
        <v>11101</v>
      </c>
      <c r="AF8314" t="s">
        <v>2281</v>
      </c>
      <c r="AG8314" t="s">
        <v>549</v>
      </c>
      <c r="AH8314">
        <v>122</v>
      </c>
    </row>
    <row r="8315" spans="1:34" hidden="1" x14ac:dyDescent="0.25">
      <c r="A8315" t="str">
        <f t="shared" si="387"/>
        <v>29 1 3 11 1 306 75 41 0 4103050 298381</v>
      </c>
      <c r="B8315" t="str">
        <f t="shared" si="388"/>
        <v>29 1 3 11 1 306 75 41 0 4103050 298281</v>
      </c>
      <c r="C8315" t="str">
        <f t="shared" si="389"/>
        <v>29 1 3 11 1 306 75 41 0 4103050</v>
      </c>
      <c r="D8315">
        <v>29</v>
      </c>
      <c r="E8315">
        <v>1</v>
      </c>
      <c r="F8315">
        <v>3</v>
      </c>
      <c r="G8315">
        <v>11</v>
      </c>
      <c r="H8315">
        <v>1</v>
      </c>
      <c r="I8315">
        <v>306</v>
      </c>
      <c r="J8315">
        <v>75</v>
      </c>
      <c r="K8315">
        <v>41</v>
      </c>
      <c r="L8315" t="s">
        <v>147</v>
      </c>
      <c r="M8315" t="s">
        <v>210</v>
      </c>
      <c r="N8315" s="13">
        <v>2353250</v>
      </c>
      <c r="O8315">
        <v>298381</v>
      </c>
      <c r="P8315">
        <v>2024</v>
      </c>
      <c r="Q8315">
        <v>30328219</v>
      </c>
      <c r="R8315" t="s">
        <v>1930</v>
      </c>
      <c r="S8315" s="13">
        <v>2353250</v>
      </c>
      <c r="T8315">
        <v>0</v>
      </c>
      <c r="U8315" t="s">
        <v>6624</v>
      </c>
      <c r="V8315" t="s">
        <v>2342</v>
      </c>
      <c r="W8315">
        <v>5002</v>
      </c>
      <c r="X8315">
        <v>0</v>
      </c>
      <c r="Y8315">
        <v>298281</v>
      </c>
      <c r="Z8315">
        <v>20240821</v>
      </c>
      <c r="AA8315">
        <v>0</v>
      </c>
      <c r="AB8315">
        <v>0</v>
      </c>
      <c r="AC8315" t="s">
        <v>2281</v>
      </c>
      <c r="AD8315" t="s">
        <v>2281</v>
      </c>
      <c r="AE8315">
        <v>11101</v>
      </c>
      <c r="AF8315" t="s">
        <v>2281</v>
      </c>
      <c r="AG8315" t="s">
        <v>549</v>
      </c>
      <c r="AH8315">
        <v>122</v>
      </c>
    </row>
    <row r="8316" spans="1:34" hidden="1" x14ac:dyDescent="0.25">
      <c r="A8316" t="str">
        <f t="shared" si="387"/>
        <v>29 1 3 11 1 306 75 41 0 4103050 298382</v>
      </c>
      <c r="B8316" t="str">
        <f t="shared" si="388"/>
        <v>29 1 3 11 1 306 75 41 0 4103050 298282</v>
      </c>
      <c r="C8316" t="str">
        <f t="shared" si="389"/>
        <v>29 1 3 11 1 306 75 41 0 4103050</v>
      </c>
      <c r="D8316">
        <v>29</v>
      </c>
      <c r="E8316">
        <v>1</v>
      </c>
      <c r="F8316">
        <v>3</v>
      </c>
      <c r="G8316">
        <v>11</v>
      </c>
      <c r="H8316">
        <v>1</v>
      </c>
      <c r="I8316">
        <v>306</v>
      </c>
      <c r="J8316">
        <v>75</v>
      </c>
      <c r="K8316">
        <v>41</v>
      </c>
      <c r="L8316" t="s">
        <v>147</v>
      </c>
      <c r="M8316" t="s">
        <v>210</v>
      </c>
      <c r="N8316" s="13">
        <v>2353250</v>
      </c>
      <c r="O8316">
        <v>298382</v>
      </c>
      <c r="P8316">
        <v>2024</v>
      </c>
      <c r="Q8316">
        <v>30333282</v>
      </c>
      <c r="R8316" t="s">
        <v>1931</v>
      </c>
      <c r="S8316" s="13">
        <v>2353250</v>
      </c>
      <c r="T8316">
        <v>0</v>
      </c>
      <c r="U8316" t="s">
        <v>6624</v>
      </c>
      <c r="V8316" t="s">
        <v>2342</v>
      </c>
      <c r="W8316">
        <v>5002</v>
      </c>
      <c r="X8316">
        <v>0</v>
      </c>
      <c r="Y8316">
        <v>298282</v>
      </c>
      <c r="Z8316">
        <v>20240821</v>
      </c>
      <c r="AA8316">
        <v>0</v>
      </c>
      <c r="AB8316">
        <v>0</v>
      </c>
      <c r="AC8316" t="s">
        <v>2281</v>
      </c>
      <c r="AD8316" t="s">
        <v>2281</v>
      </c>
      <c r="AE8316">
        <v>11101</v>
      </c>
      <c r="AF8316" t="s">
        <v>2281</v>
      </c>
      <c r="AG8316" t="s">
        <v>549</v>
      </c>
      <c r="AH8316">
        <v>122</v>
      </c>
    </row>
    <row r="8317" spans="1:34" hidden="1" x14ac:dyDescent="0.25">
      <c r="A8317" t="str">
        <f t="shared" si="387"/>
        <v>29 1 3 11 1 306 75 41 0 4103050 298383</v>
      </c>
      <c r="B8317" t="str">
        <f t="shared" si="388"/>
        <v>29 1 3 11 1 306 75 41 0 4103050 298283</v>
      </c>
      <c r="C8317" t="str">
        <f t="shared" si="389"/>
        <v>29 1 3 11 1 306 75 41 0 4103050</v>
      </c>
      <c r="D8317">
        <v>29</v>
      </c>
      <c r="E8317">
        <v>1</v>
      </c>
      <c r="F8317">
        <v>3</v>
      </c>
      <c r="G8317">
        <v>11</v>
      </c>
      <c r="H8317">
        <v>1</v>
      </c>
      <c r="I8317">
        <v>306</v>
      </c>
      <c r="J8317">
        <v>75</v>
      </c>
      <c r="K8317">
        <v>41</v>
      </c>
      <c r="L8317" t="s">
        <v>147</v>
      </c>
      <c r="M8317" t="s">
        <v>210</v>
      </c>
      <c r="N8317" s="13">
        <v>2353250</v>
      </c>
      <c r="O8317">
        <v>298383</v>
      </c>
      <c r="P8317">
        <v>2024</v>
      </c>
      <c r="Q8317">
        <v>30305697</v>
      </c>
      <c r="R8317" t="s">
        <v>1979</v>
      </c>
      <c r="S8317" s="13">
        <v>2353250</v>
      </c>
      <c r="T8317">
        <v>0</v>
      </c>
      <c r="U8317" t="s">
        <v>6624</v>
      </c>
      <c r="V8317" t="s">
        <v>2342</v>
      </c>
      <c r="W8317">
        <v>5002</v>
      </c>
      <c r="X8317">
        <v>0</v>
      </c>
      <c r="Y8317">
        <v>298283</v>
      </c>
      <c r="Z8317">
        <v>20240821</v>
      </c>
      <c r="AA8317">
        <v>0</v>
      </c>
      <c r="AB8317">
        <v>0</v>
      </c>
      <c r="AC8317" t="s">
        <v>2281</v>
      </c>
      <c r="AD8317" t="s">
        <v>2281</v>
      </c>
      <c r="AE8317">
        <v>11101</v>
      </c>
      <c r="AF8317" t="s">
        <v>2281</v>
      </c>
      <c r="AG8317" t="s">
        <v>549</v>
      </c>
      <c r="AH8317">
        <v>122</v>
      </c>
    </row>
    <row r="8318" spans="1:34" hidden="1" x14ac:dyDescent="0.25">
      <c r="A8318" t="str">
        <f t="shared" si="387"/>
        <v>29 1 3 11 1 306 75 41 0 4103050 298384</v>
      </c>
      <c r="B8318" t="str">
        <f t="shared" si="388"/>
        <v>29 1 3 11 1 306 75 41 0 4103050 298284</v>
      </c>
      <c r="C8318" t="str">
        <f t="shared" si="389"/>
        <v>29 1 3 11 1 306 75 41 0 4103050</v>
      </c>
      <c r="D8318">
        <v>29</v>
      </c>
      <c r="E8318">
        <v>1</v>
      </c>
      <c r="F8318">
        <v>3</v>
      </c>
      <c r="G8318">
        <v>11</v>
      </c>
      <c r="H8318">
        <v>1</v>
      </c>
      <c r="I8318">
        <v>306</v>
      </c>
      <c r="J8318">
        <v>75</v>
      </c>
      <c r="K8318">
        <v>41</v>
      </c>
      <c r="L8318" t="s">
        <v>147</v>
      </c>
      <c r="M8318" t="s">
        <v>210</v>
      </c>
      <c r="N8318" s="13">
        <v>2353250</v>
      </c>
      <c r="O8318">
        <v>298384</v>
      </c>
      <c r="P8318">
        <v>2024</v>
      </c>
      <c r="Q8318">
        <v>30397897</v>
      </c>
      <c r="R8318" t="s">
        <v>1932</v>
      </c>
      <c r="S8318" s="13">
        <v>2353250</v>
      </c>
      <c r="T8318">
        <v>0</v>
      </c>
      <c r="U8318" t="s">
        <v>6624</v>
      </c>
      <c r="V8318" t="s">
        <v>2342</v>
      </c>
      <c r="W8318">
        <v>5002</v>
      </c>
      <c r="X8318">
        <v>0</v>
      </c>
      <c r="Y8318">
        <v>298284</v>
      </c>
      <c r="Z8318">
        <v>20240821</v>
      </c>
      <c r="AA8318">
        <v>0</v>
      </c>
      <c r="AB8318">
        <v>0</v>
      </c>
      <c r="AC8318" t="s">
        <v>2281</v>
      </c>
      <c r="AD8318" t="s">
        <v>2281</v>
      </c>
      <c r="AE8318">
        <v>11101</v>
      </c>
      <c r="AF8318" t="s">
        <v>2281</v>
      </c>
      <c r="AG8318" t="s">
        <v>549</v>
      </c>
      <c r="AH8318">
        <v>122</v>
      </c>
    </row>
    <row r="8319" spans="1:34" hidden="1" x14ac:dyDescent="0.25">
      <c r="A8319" t="str">
        <f t="shared" si="387"/>
        <v>29 1 3 11 1 306 75 41 0 4103050 298385</v>
      </c>
      <c r="B8319" t="str">
        <f t="shared" si="388"/>
        <v>29 1 3 11 1 306 75 41 0 4103050 298285</v>
      </c>
      <c r="C8319" t="str">
        <f t="shared" si="389"/>
        <v>29 1 3 11 1 306 75 41 0 4103050</v>
      </c>
      <c r="D8319">
        <v>29</v>
      </c>
      <c r="E8319">
        <v>1</v>
      </c>
      <c r="F8319">
        <v>3</v>
      </c>
      <c r="G8319">
        <v>11</v>
      </c>
      <c r="H8319">
        <v>1</v>
      </c>
      <c r="I8319">
        <v>306</v>
      </c>
      <c r="J8319">
        <v>75</v>
      </c>
      <c r="K8319">
        <v>41</v>
      </c>
      <c r="L8319" t="s">
        <v>147</v>
      </c>
      <c r="M8319" t="s">
        <v>210</v>
      </c>
      <c r="N8319" s="13">
        <v>2353250</v>
      </c>
      <c r="O8319">
        <v>298385</v>
      </c>
      <c r="P8319">
        <v>2024</v>
      </c>
      <c r="Q8319">
        <v>75106948</v>
      </c>
      <c r="R8319" t="s">
        <v>1933</v>
      </c>
      <c r="S8319" s="13">
        <v>2353250</v>
      </c>
      <c r="T8319">
        <v>0</v>
      </c>
      <c r="U8319" t="s">
        <v>6624</v>
      </c>
      <c r="V8319" t="s">
        <v>2342</v>
      </c>
      <c r="W8319">
        <v>5002</v>
      </c>
      <c r="X8319">
        <v>0</v>
      </c>
      <c r="Y8319">
        <v>298285</v>
      </c>
      <c r="Z8319">
        <v>20240821</v>
      </c>
      <c r="AA8319">
        <v>0</v>
      </c>
      <c r="AB8319">
        <v>0</v>
      </c>
      <c r="AC8319" t="s">
        <v>2281</v>
      </c>
      <c r="AD8319" t="s">
        <v>2281</v>
      </c>
      <c r="AE8319">
        <v>11101</v>
      </c>
      <c r="AF8319" t="s">
        <v>2281</v>
      </c>
      <c r="AG8319" t="s">
        <v>549</v>
      </c>
      <c r="AH8319">
        <v>122</v>
      </c>
    </row>
    <row r="8320" spans="1:34" hidden="1" x14ac:dyDescent="0.25">
      <c r="A8320" t="str">
        <f t="shared" si="387"/>
        <v>29 1 3 11 1 306 75 41 0 4103050 298386</v>
      </c>
      <c r="B8320" t="str">
        <f t="shared" si="388"/>
        <v>29 1 3 11 1 306 75 41 0 4103050 298286</v>
      </c>
      <c r="C8320" t="str">
        <f t="shared" si="389"/>
        <v>29 1 3 11 1 306 75 41 0 4103050</v>
      </c>
      <c r="D8320">
        <v>29</v>
      </c>
      <c r="E8320">
        <v>1</v>
      </c>
      <c r="F8320">
        <v>3</v>
      </c>
      <c r="G8320">
        <v>11</v>
      </c>
      <c r="H8320">
        <v>1</v>
      </c>
      <c r="I8320">
        <v>306</v>
      </c>
      <c r="J8320">
        <v>75</v>
      </c>
      <c r="K8320">
        <v>41</v>
      </c>
      <c r="L8320" t="s">
        <v>147</v>
      </c>
      <c r="M8320" t="s">
        <v>210</v>
      </c>
      <c r="N8320" s="13">
        <v>2353250</v>
      </c>
      <c r="O8320">
        <v>298386</v>
      </c>
      <c r="P8320">
        <v>2024</v>
      </c>
      <c r="Q8320">
        <v>24333539</v>
      </c>
      <c r="R8320" t="s">
        <v>1934</v>
      </c>
      <c r="S8320" s="13">
        <v>2353250</v>
      </c>
      <c r="T8320">
        <v>0</v>
      </c>
      <c r="U8320" t="s">
        <v>6624</v>
      </c>
      <c r="V8320" t="s">
        <v>2342</v>
      </c>
      <c r="W8320">
        <v>5002</v>
      </c>
      <c r="X8320">
        <v>0</v>
      </c>
      <c r="Y8320">
        <v>298286</v>
      </c>
      <c r="Z8320">
        <v>20240821</v>
      </c>
      <c r="AA8320">
        <v>0</v>
      </c>
      <c r="AB8320">
        <v>0</v>
      </c>
      <c r="AC8320" t="s">
        <v>2281</v>
      </c>
      <c r="AD8320" t="s">
        <v>2281</v>
      </c>
      <c r="AE8320">
        <v>11101</v>
      </c>
      <c r="AF8320" t="s">
        <v>2281</v>
      </c>
      <c r="AG8320" t="s">
        <v>549</v>
      </c>
      <c r="AH8320">
        <v>122</v>
      </c>
    </row>
    <row r="8321" spans="1:34" hidden="1" x14ac:dyDescent="0.25">
      <c r="A8321" t="str">
        <f t="shared" si="387"/>
        <v>29 1 3 11 1 306 75 41 0 4103050 298387</v>
      </c>
      <c r="B8321" t="str">
        <f t="shared" si="388"/>
        <v>29 1 3 11 1 306 75 41 0 4103050 298287</v>
      </c>
      <c r="C8321" t="str">
        <f t="shared" si="389"/>
        <v>29 1 3 11 1 306 75 41 0 4103050</v>
      </c>
      <c r="D8321">
        <v>29</v>
      </c>
      <c r="E8321">
        <v>1</v>
      </c>
      <c r="F8321">
        <v>3</v>
      </c>
      <c r="G8321">
        <v>11</v>
      </c>
      <c r="H8321">
        <v>1</v>
      </c>
      <c r="I8321">
        <v>306</v>
      </c>
      <c r="J8321">
        <v>75</v>
      </c>
      <c r="K8321">
        <v>41</v>
      </c>
      <c r="L8321" t="s">
        <v>147</v>
      </c>
      <c r="M8321" t="s">
        <v>210</v>
      </c>
      <c r="N8321" s="13">
        <v>2353250</v>
      </c>
      <c r="O8321">
        <v>298387</v>
      </c>
      <c r="P8321">
        <v>2024</v>
      </c>
      <c r="Q8321">
        <v>4452315</v>
      </c>
      <c r="R8321" t="s">
        <v>1935</v>
      </c>
      <c r="S8321" s="13">
        <v>2353250</v>
      </c>
      <c r="T8321">
        <v>0</v>
      </c>
      <c r="U8321" t="s">
        <v>6625</v>
      </c>
      <c r="V8321" t="s">
        <v>2342</v>
      </c>
      <c r="W8321">
        <v>5002</v>
      </c>
      <c r="X8321">
        <v>0</v>
      </c>
      <c r="Y8321">
        <v>298287</v>
      </c>
      <c r="Z8321">
        <v>20240821</v>
      </c>
      <c r="AA8321">
        <v>0</v>
      </c>
      <c r="AB8321">
        <v>0</v>
      </c>
      <c r="AC8321" t="s">
        <v>2281</v>
      </c>
      <c r="AD8321" t="s">
        <v>2281</v>
      </c>
      <c r="AE8321">
        <v>11101</v>
      </c>
      <c r="AF8321" t="s">
        <v>2281</v>
      </c>
      <c r="AG8321" t="s">
        <v>549</v>
      </c>
      <c r="AH8321">
        <v>122</v>
      </c>
    </row>
    <row r="8322" spans="1:34" hidden="1" x14ac:dyDescent="0.25">
      <c r="A8322" t="str">
        <f t="shared" ref="A8322:A8385" si="390">+CONCATENATE(,D8322," ",E8322," ",F8322," ",G8322," ",H8322," ",I8322," ",J8322," ",K8322," ",L8322," ",M8322," ",O8322)</f>
        <v>29 1 3 11 1 306 75 41 0 4103050 298388</v>
      </c>
      <c r="B8322" t="str">
        <f t="shared" ref="B8322:B8385" si="391">+CONCATENATE(,D8322," ",E8322," ",F8322," ",G8322," ",H8322," ",I8322," ",J8322," ",K8322," ",L8322," ",M8322," ",Y8322)</f>
        <v>29 1 3 11 1 306 75 41 0 4103050 298288</v>
      </c>
      <c r="C8322" t="str">
        <f t="shared" ref="C8322:C8385" si="392">+CONCATENATE(,D8322," ",E8322," ",F8322," ",G8322," ",H8322," ",I8322," ",J8322," ",K8322," ",L8322," ",M8322)</f>
        <v>29 1 3 11 1 306 75 41 0 4103050</v>
      </c>
      <c r="D8322">
        <v>29</v>
      </c>
      <c r="E8322">
        <v>1</v>
      </c>
      <c r="F8322">
        <v>3</v>
      </c>
      <c r="G8322">
        <v>11</v>
      </c>
      <c r="H8322">
        <v>1</v>
      </c>
      <c r="I8322">
        <v>306</v>
      </c>
      <c r="J8322">
        <v>75</v>
      </c>
      <c r="K8322">
        <v>41</v>
      </c>
      <c r="L8322" t="s">
        <v>147</v>
      </c>
      <c r="M8322" t="s">
        <v>210</v>
      </c>
      <c r="N8322" s="13">
        <v>2353250</v>
      </c>
      <c r="O8322">
        <v>298388</v>
      </c>
      <c r="P8322">
        <v>2024</v>
      </c>
      <c r="Q8322">
        <v>1053843408</v>
      </c>
      <c r="R8322" t="s">
        <v>1936</v>
      </c>
      <c r="S8322" s="13">
        <v>2353250</v>
      </c>
      <c r="T8322">
        <v>0</v>
      </c>
      <c r="U8322" t="s">
        <v>6625</v>
      </c>
      <c r="V8322" t="s">
        <v>2342</v>
      </c>
      <c r="W8322">
        <v>5002</v>
      </c>
      <c r="X8322">
        <v>0</v>
      </c>
      <c r="Y8322">
        <v>298288</v>
      </c>
      <c r="Z8322">
        <v>20240821</v>
      </c>
      <c r="AA8322">
        <v>0</v>
      </c>
      <c r="AB8322">
        <v>0</v>
      </c>
      <c r="AC8322" t="s">
        <v>2281</v>
      </c>
      <c r="AD8322" t="s">
        <v>2281</v>
      </c>
      <c r="AE8322">
        <v>11101</v>
      </c>
      <c r="AF8322" t="s">
        <v>2281</v>
      </c>
      <c r="AG8322" t="s">
        <v>549</v>
      </c>
      <c r="AH8322">
        <v>122</v>
      </c>
    </row>
    <row r="8323" spans="1:34" hidden="1" x14ac:dyDescent="0.25">
      <c r="A8323" t="str">
        <f t="shared" si="390"/>
        <v>29 1 3 11 1 306 75 41 0 4103050 298389</v>
      </c>
      <c r="B8323" t="str">
        <f t="shared" si="391"/>
        <v>29 1 3 11 1 306 75 41 0 4103050 298289</v>
      </c>
      <c r="C8323" t="str">
        <f t="shared" si="392"/>
        <v>29 1 3 11 1 306 75 41 0 4103050</v>
      </c>
      <c r="D8323">
        <v>29</v>
      </c>
      <c r="E8323">
        <v>1</v>
      </c>
      <c r="F8323">
        <v>3</v>
      </c>
      <c r="G8323">
        <v>11</v>
      </c>
      <c r="H8323">
        <v>1</v>
      </c>
      <c r="I8323">
        <v>306</v>
      </c>
      <c r="J8323">
        <v>75</v>
      </c>
      <c r="K8323">
        <v>41</v>
      </c>
      <c r="L8323" t="s">
        <v>147</v>
      </c>
      <c r="M8323" t="s">
        <v>210</v>
      </c>
      <c r="N8323" s="13">
        <v>2259120</v>
      </c>
      <c r="O8323">
        <v>298389</v>
      </c>
      <c r="P8323">
        <v>2024</v>
      </c>
      <c r="Q8323">
        <v>4326599</v>
      </c>
      <c r="R8323" t="s">
        <v>1937</v>
      </c>
      <c r="S8323" s="13">
        <v>2259120</v>
      </c>
      <c r="T8323">
        <v>0</v>
      </c>
      <c r="U8323" t="s">
        <v>6626</v>
      </c>
      <c r="V8323" t="s">
        <v>2342</v>
      </c>
      <c r="W8323">
        <v>5002</v>
      </c>
      <c r="X8323">
        <v>0</v>
      </c>
      <c r="Y8323">
        <v>298289</v>
      </c>
      <c r="Z8323">
        <v>20240821</v>
      </c>
      <c r="AA8323">
        <v>0</v>
      </c>
      <c r="AB8323">
        <v>0</v>
      </c>
      <c r="AC8323" t="s">
        <v>2281</v>
      </c>
      <c r="AD8323" t="s">
        <v>2281</v>
      </c>
      <c r="AE8323">
        <v>11101</v>
      </c>
      <c r="AF8323" t="s">
        <v>2281</v>
      </c>
      <c r="AG8323" t="s">
        <v>549</v>
      </c>
      <c r="AH8323">
        <v>122</v>
      </c>
    </row>
    <row r="8324" spans="1:34" hidden="1" x14ac:dyDescent="0.25">
      <c r="A8324" t="str">
        <f t="shared" si="390"/>
        <v>29 1 3 11 1 306 75 41 0 4103050 298390</v>
      </c>
      <c r="B8324" t="str">
        <f t="shared" si="391"/>
        <v>29 1 3 11 1 306 75 41 0 4103050 298290</v>
      </c>
      <c r="C8324" t="str">
        <f t="shared" si="392"/>
        <v>29 1 3 11 1 306 75 41 0 4103050</v>
      </c>
      <c r="D8324">
        <v>29</v>
      </c>
      <c r="E8324">
        <v>1</v>
      </c>
      <c r="F8324">
        <v>3</v>
      </c>
      <c r="G8324">
        <v>11</v>
      </c>
      <c r="H8324">
        <v>1</v>
      </c>
      <c r="I8324">
        <v>306</v>
      </c>
      <c r="J8324">
        <v>75</v>
      </c>
      <c r="K8324">
        <v>41</v>
      </c>
      <c r="L8324" t="s">
        <v>147</v>
      </c>
      <c r="M8324" t="s">
        <v>210</v>
      </c>
      <c r="N8324" s="13">
        <v>2353250</v>
      </c>
      <c r="O8324">
        <v>298390</v>
      </c>
      <c r="P8324">
        <v>2024</v>
      </c>
      <c r="Q8324">
        <v>75065224</v>
      </c>
      <c r="R8324" t="s">
        <v>1938</v>
      </c>
      <c r="S8324" s="13">
        <v>2353250</v>
      </c>
      <c r="T8324">
        <v>0</v>
      </c>
      <c r="U8324" t="s">
        <v>6625</v>
      </c>
      <c r="V8324" t="s">
        <v>2342</v>
      </c>
      <c r="W8324">
        <v>5002</v>
      </c>
      <c r="X8324">
        <v>0</v>
      </c>
      <c r="Y8324">
        <v>298290</v>
      </c>
      <c r="Z8324">
        <v>20240821</v>
      </c>
      <c r="AA8324">
        <v>0</v>
      </c>
      <c r="AB8324">
        <v>0</v>
      </c>
      <c r="AC8324" t="s">
        <v>2281</v>
      </c>
      <c r="AD8324" t="s">
        <v>2281</v>
      </c>
      <c r="AE8324">
        <v>11101</v>
      </c>
      <c r="AF8324" t="s">
        <v>2281</v>
      </c>
      <c r="AG8324" t="s">
        <v>549</v>
      </c>
      <c r="AH8324">
        <v>122</v>
      </c>
    </row>
    <row r="8325" spans="1:34" hidden="1" x14ac:dyDescent="0.25">
      <c r="A8325" t="str">
        <f t="shared" si="390"/>
        <v>29 1 3 11 1 306 75 41 0 4103050 298391</v>
      </c>
      <c r="B8325" t="str">
        <f t="shared" si="391"/>
        <v>29 1 3 11 1 306 75 41 0 4103050 298291</v>
      </c>
      <c r="C8325" t="str">
        <f t="shared" si="392"/>
        <v>29 1 3 11 1 306 75 41 0 4103050</v>
      </c>
      <c r="D8325">
        <v>29</v>
      </c>
      <c r="E8325">
        <v>1</v>
      </c>
      <c r="F8325">
        <v>3</v>
      </c>
      <c r="G8325">
        <v>11</v>
      </c>
      <c r="H8325">
        <v>1</v>
      </c>
      <c r="I8325">
        <v>306</v>
      </c>
      <c r="J8325">
        <v>75</v>
      </c>
      <c r="K8325">
        <v>41</v>
      </c>
      <c r="L8325" t="s">
        <v>147</v>
      </c>
      <c r="M8325" t="s">
        <v>210</v>
      </c>
      <c r="N8325" s="13">
        <v>2353250</v>
      </c>
      <c r="O8325">
        <v>298391</v>
      </c>
      <c r="P8325">
        <v>2024</v>
      </c>
      <c r="Q8325">
        <v>30315477</v>
      </c>
      <c r="R8325" t="s">
        <v>1939</v>
      </c>
      <c r="S8325" s="13">
        <v>2353250</v>
      </c>
      <c r="T8325">
        <v>0</v>
      </c>
      <c r="U8325" t="s">
        <v>6625</v>
      </c>
      <c r="V8325" t="s">
        <v>2342</v>
      </c>
      <c r="W8325">
        <v>5002</v>
      </c>
      <c r="X8325">
        <v>0</v>
      </c>
      <c r="Y8325">
        <v>298291</v>
      </c>
      <c r="Z8325">
        <v>20240821</v>
      </c>
      <c r="AA8325">
        <v>0</v>
      </c>
      <c r="AB8325">
        <v>0</v>
      </c>
      <c r="AC8325" t="s">
        <v>2281</v>
      </c>
      <c r="AD8325" t="s">
        <v>2281</v>
      </c>
      <c r="AE8325">
        <v>11101</v>
      </c>
      <c r="AF8325" t="s">
        <v>2281</v>
      </c>
      <c r="AG8325" t="s">
        <v>549</v>
      </c>
      <c r="AH8325">
        <v>122</v>
      </c>
    </row>
    <row r="8326" spans="1:34" hidden="1" x14ac:dyDescent="0.25">
      <c r="A8326" t="str">
        <f t="shared" si="390"/>
        <v>29 1 3 11 1 306 75 41 0 4103050 298392</v>
      </c>
      <c r="B8326" t="str">
        <f t="shared" si="391"/>
        <v>29 1 3 11 1 306 75 41 0 4103050 298292</v>
      </c>
      <c r="C8326" t="str">
        <f t="shared" si="392"/>
        <v>29 1 3 11 1 306 75 41 0 4103050</v>
      </c>
      <c r="D8326">
        <v>29</v>
      </c>
      <c r="E8326">
        <v>1</v>
      </c>
      <c r="F8326">
        <v>3</v>
      </c>
      <c r="G8326">
        <v>11</v>
      </c>
      <c r="H8326">
        <v>1</v>
      </c>
      <c r="I8326">
        <v>306</v>
      </c>
      <c r="J8326">
        <v>75</v>
      </c>
      <c r="K8326">
        <v>41</v>
      </c>
      <c r="L8326" t="s">
        <v>147</v>
      </c>
      <c r="M8326" t="s">
        <v>210</v>
      </c>
      <c r="N8326" s="13">
        <v>2353250</v>
      </c>
      <c r="O8326">
        <v>298392</v>
      </c>
      <c r="P8326">
        <v>2024</v>
      </c>
      <c r="Q8326">
        <v>30357375</v>
      </c>
      <c r="R8326" t="s">
        <v>1940</v>
      </c>
      <c r="S8326" s="13">
        <v>2353250</v>
      </c>
      <c r="T8326">
        <v>0</v>
      </c>
      <c r="U8326" t="s">
        <v>6625</v>
      </c>
      <c r="V8326" t="s">
        <v>2342</v>
      </c>
      <c r="W8326">
        <v>5002</v>
      </c>
      <c r="X8326">
        <v>0</v>
      </c>
      <c r="Y8326">
        <v>298292</v>
      </c>
      <c r="Z8326">
        <v>20240821</v>
      </c>
      <c r="AA8326">
        <v>0</v>
      </c>
      <c r="AB8326">
        <v>0</v>
      </c>
      <c r="AC8326" t="s">
        <v>2281</v>
      </c>
      <c r="AD8326" t="s">
        <v>2281</v>
      </c>
      <c r="AE8326">
        <v>11101</v>
      </c>
      <c r="AF8326" t="s">
        <v>2281</v>
      </c>
      <c r="AG8326" t="s">
        <v>549</v>
      </c>
      <c r="AH8326">
        <v>122</v>
      </c>
    </row>
    <row r="8327" spans="1:34" hidden="1" x14ac:dyDescent="0.25">
      <c r="A8327" t="str">
        <f t="shared" si="390"/>
        <v>29 1 3 11 1 306 75 41 0 4103050 298393</v>
      </c>
      <c r="B8327" t="str">
        <f t="shared" si="391"/>
        <v>29 1 3 11 1 306 75 41 0 4103050 298293</v>
      </c>
      <c r="C8327" t="str">
        <f t="shared" si="392"/>
        <v>29 1 3 11 1 306 75 41 0 4103050</v>
      </c>
      <c r="D8327">
        <v>29</v>
      </c>
      <c r="E8327">
        <v>1</v>
      </c>
      <c r="F8327">
        <v>3</v>
      </c>
      <c r="G8327">
        <v>11</v>
      </c>
      <c r="H8327">
        <v>1</v>
      </c>
      <c r="I8327">
        <v>306</v>
      </c>
      <c r="J8327">
        <v>75</v>
      </c>
      <c r="K8327">
        <v>41</v>
      </c>
      <c r="L8327" t="s">
        <v>147</v>
      </c>
      <c r="M8327" t="s">
        <v>210</v>
      </c>
      <c r="N8327" s="13">
        <v>2353250</v>
      </c>
      <c r="O8327">
        <v>298393</v>
      </c>
      <c r="P8327">
        <v>2024</v>
      </c>
      <c r="Q8327">
        <v>39301705</v>
      </c>
      <c r="R8327" t="s">
        <v>1941</v>
      </c>
      <c r="S8327" s="13">
        <v>2353250</v>
      </c>
      <c r="T8327">
        <v>0</v>
      </c>
      <c r="U8327" t="s">
        <v>6625</v>
      </c>
      <c r="V8327" t="s">
        <v>2342</v>
      </c>
      <c r="W8327">
        <v>5002</v>
      </c>
      <c r="X8327">
        <v>0</v>
      </c>
      <c r="Y8327">
        <v>298293</v>
      </c>
      <c r="Z8327">
        <v>20240821</v>
      </c>
      <c r="AA8327">
        <v>0</v>
      </c>
      <c r="AB8327">
        <v>0</v>
      </c>
      <c r="AC8327" t="s">
        <v>2281</v>
      </c>
      <c r="AD8327" t="s">
        <v>2281</v>
      </c>
      <c r="AE8327">
        <v>11101</v>
      </c>
      <c r="AF8327" t="s">
        <v>2281</v>
      </c>
      <c r="AG8327" t="s">
        <v>549</v>
      </c>
      <c r="AH8327">
        <v>122</v>
      </c>
    </row>
    <row r="8328" spans="1:34" hidden="1" x14ac:dyDescent="0.25">
      <c r="A8328" t="str">
        <f t="shared" si="390"/>
        <v>29 1 3 11 1 306 75 41 0 4103050 298394</v>
      </c>
      <c r="B8328" t="str">
        <f t="shared" si="391"/>
        <v>29 1 3 11 1 306 75 41 0 4103050 298294</v>
      </c>
      <c r="C8328" t="str">
        <f t="shared" si="392"/>
        <v>29 1 3 11 1 306 75 41 0 4103050</v>
      </c>
      <c r="D8328">
        <v>29</v>
      </c>
      <c r="E8328">
        <v>1</v>
      </c>
      <c r="F8328">
        <v>3</v>
      </c>
      <c r="G8328">
        <v>11</v>
      </c>
      <c r="H8328">
        <v>1</v>
      </c>
      <c r="I8328">
        <v>306</v>
      </c>
      <c r="J8328">
        <v>75</v>
      </c>
      <c r="K8328">
        <v>41</v>
      </c>
      <c r="L8328" t="s">
        <v>147</v>
      </c>
      <c r="M8328" t="s">
        <v>210</v>
      </c>
      <c r="N8328" s="13">
        <v>2353250</v>
      </c>
      <c r="O8328">
        <v>298394</v>
      </c>
      <c r="P8328">
        <v>2024</v>
      </c>
      <c r="Q8328">
        <v>30286981</v>
      </c>
      <c r="R8328" t="s">
        <v>6428</v>
      </c>
      <c r="S8328" s="13">
        <v>2353250</v>
      </c>
      <c r="T8328">
        <v>0</v>
      </c>
      <c r="U8328" t="s">
        <v>6627</v>
      </c>
      <c r="V8328" t="s">
        <v>2342</v>
      </c>
      <c r="W8328">
        <v>5002</v>
      </c>
      <c r="X8328">
        <v>0</v>
      </c>
      <c r="Y8328">
        <v>298294</v>
      </c>
      <c r="Z8328">
        <v>20240821</v>
      </c>
      <c r="AA8328">
        <v>0</v>
      </c>
      <c r="AB8328">
        <v>0</v>
      </c>
      <c r="AC8328" t="s">
        <v>2281</v>
      </c>
      <c r="AD8328" t="s">
        <v>2281</v>
      </c>
      <c r="AE8328">
        <v>11101</v>
      </c>
      <c r="AF8328" t="s">
        <v>2281</v>
      </c>
      <c r="AG8328" t="s">
        <v>549</v>
      </c>
      <c r="AH8328">
        <v>122</v>
      </c>
    </row>
    <row r="8329" spans="1:34" hidden="1" x14ac:dyDescent="0.25">
      <c r="A8329" t="str">
        <f t="shared" si="390"/>
        <v>29 1 3 11 1 306 75 41 0 4103050 298395</v>
      </c>
      <c r="B8329" t="str">
        <f t="shared" si="391"/>
        <v>29 1 3 11 1 306 75 41 0 4103050 298295</v>
      </c>
      <c r="C8329" t="str">
        <f t="shared" si="392"/>
        <v>29 1 3 11 1 306 75 41 0 4103050</v>
      </c>
      <c r="D8329">
        <v>29</v>
      </c>
      <c r="E8329">
        <v>1</v>
      </c>
      <c r="F8329">
        <v>3</v>
      </c>
      <c r="G8329">
        <v>11</v>
      </c>
      <c r="H8329">
        <v>1</v>
      </c>
      <c r="I8329">
        <v>306</v>
      </c>
      <c r="J8329">
        <v>75</v>
      </c>
      <c r="K8329">
        <v>41</v>
      </c>
      <c r="L8329" t="s">
        <v>147</v>
      </c>
      <c r="M8329" t="s">
        <v>210</v>
      </c>
      <c r="N8329" s="13">
        <v>2353250</v>
      </c>
      <c r="O8329">
        <v>298395</v>
      </c>
      <c r="P8329">
        <v>2024</v>
      </c>
      <c r="Q8329">
        <v>1058819038</v>
      </c>
      <c r="R8329" t="s">
        <v>1942</v>
      </c>
      <c r="S8329" s="13">
        <v>2353250</v>
      </c>
      <c r="T8329">
        <v>0</v>
      </c>
      <c r="U8329" t="s">
        <v>6627</v>
      </c>
      <c r="V8329" t="s">
        <v>2342</v>
      </c>
      <c r="W8329">
        <v>5002</v>
      </c>
      <c r="X8329">
        <v>0</v>
      </c>
      <c r="Y8329">
        <v>298295</v>
      </c>
      <c r="Z8329">
        <v>20240821</v>
      </c>
      <c r="AA8329">
        <v>0</v>
      </c>
      <c r="AB8329">
        <v>0</v>
      </c>
      <c r="AC8329" t="s">
        <v>2281</v>
      </c>
      <c r="AD8329" t="s">
        <v>2281</v>
      </c>
      <c r="AE8329">
        <v>11101</v>
      </c>
      <c r="AF8329" t="s">
        <v>2281</v>
      </c>
      <c r="AG8329" t="s">
        <v>549</v>
      </c>
      <c r="AH8329">
        <v>122</v>
      </c>
    </row>
    <row r="8330" spans="1:34" hidden="1" x14ac:dyDescent="0.25">
      <c r="A8330" t="str">
        <f t="shared" si="390"/>
        <v>29 1 3 11 1 306 75 41 0 4103050 298396</v>
      </c>
      <c r="B8330" t="str">
        <f t="shared" si="391"/>
        <v>29 1 3 11 1 306 75 41 0 4103050 298296</v>
      </c>
      <c r="C8330" t="str">
        <f t="shared" si="392"/>
        <v>29 1 3 11 1 306 75 41 0 4103050</v>
      </c>
      <c r="D8330">
        <v>29</v>
      </c>
      <c r="E8330">
        <v>1</v>
      </c>
      <c r="F8330">
        <v>3</v>
      </c>
      <c r="G8330">
        <v>11</v>
      </c>
      <c r="H8330">
        <v>1</v>
      </c>
      <c r="I8330">
        <v>306</v>
      </c>
      <c r="J8330">
        <v>75</v>
      </c>
      <c r="K8330">
        <v>41</v>
      </c>
      <c r="L8330" t="s">
        <v>147</v>
      </c>
      <c r="M8330" t="s">
        <v>210</v>
      </c>
      <c r="N8330" s="13">
        <v>2353250</v>
      </c>
      <c r="O8330">
        <v>298396</v>
      </c>
      <c r="P8330">
        <v>2024</v>
      </c>
      <c r="Q8330">
        <v>30277148</v>
      </c>
      <c r="R8330" t="s">
        <v>1943</v>
      </c>
      <c r="S8330" s="13">
        <v>2353250</v>
      </c>
      <c r="T8330">
        <v>0</v>
      </c>
      <c r="U8330" t="s">
        <v>6627</v>
      </c>
      <c r="V8330" t="s">
        <v>2342</v>
      </c>
      <c r="W8330">
        <v>5002</v>
      </c>
      <c r="X8330">
        <v>0</v>
      </c>
      <c r="Y8330">
        <v>298296</v>
      </c>
      <c r="Z8330">
        <v>20240821</v>
      </c>
      <c r="AA8330">
        <v>0</v>
      </c>
      <c r="AB8330">
        <v>0</v>
      </c>
      <c r="AC8330" t="s">
        <v>2281</v>
      </c>
      <c r="AD8330" t="s">
        <v>2281</v>
      </c>
      <c r="AE8330">
        <v>11101</v>
      </c>
      <c r="AF8330" t="s">
        <v>2281</v>
      </c>
      <c r="AG8330" t="s">
        <v>549</v>
      </c>
      <c r="AH8330">
        <v>122</v>
      </c>
    </row>
    <row r="8331" spans="1:34" hidden="1" x14ac:dyDescent="0.25">
      <c r="A8331" t="str">
        <f t="shared" si="390"/>
        <v>29 1 3 11 1 306 75 41 0 4103050 298397</v>
      </c>
      <c r="B8331" t="str">
        <f t="shared" si="391"/>
        <v>29 1 3 11 1 306 75 41 0 4103050 298297</v>
      </c>
      <c r="C8331" t="str">
        <f t="shared" si="392"/>
        <v>29 1 3 11 1 306 75 41 0 4103050</v>
      </c>
      <c r="D8331">
        <v>29</v>
      </c>
      <c r="E8331">
        <v>1</v>
      </c>
      <c r="F8331">
        <v>3</v>
      </c>
      <c r="G8331">
        <v>11</v>
      </c>
      <c r="H8331">
        <v>1</v>
      </c>
      <c r="I8331">
        <v>306</v>
      </c>
      <c r="J8331">
        <v>75</v>
      </c>
      <c r="K8331">
        <v>41</v>
      </c>
      <c r="L8331" t="s">
        <v>147</v>
      </c>
      <c r="M8331" t="s">
        <v>210</v>
      </c>
      <c r="N8331" s="13">
        <v>2353250</v>
      </c>
      <c r="O8331">
        <v>298397</v>
      </c>
      <c r="P8331">
        <v>2024</v>
      </c>
      <c r="Q8331">
        <v>10235147</v>
      </c>
      <c r="R8331" t="s">
        <v>1944</v>
      </c>
      <c r="S8331" s="13">
        <v>2353250</v>
      </c>
      <c r="T8331">
        <v>0</v>
      </c>
      <c r="U8331" t="s">
        <v>6627</v>
      </c>
      <c r="V8331" t="s">
        <v>2342</v>
      </c>
      <c r="W8331">
        <v>5002</v>
      </c>
      <c r="X8331">
        <v>0</v>
      </c>
      <c r="Y8331">
        <v>298297</v>
      </c>
      <c r="Z8331">
        <v>20240821</v>
      </c>
      <c r="AA8331">
        <v>0</v>
      </c>
      <c r="AB8331">
        <v>0</v>
      </c>
      <c r="AC8331" t="s">
        <v>2281</v>
      </c>
      <c r="AD8331" t="s">
        <v>2281</v>
      </c>
      <c r="AE8331">
        <v>11101</v>
      </c>
      <c r="AF8331" t="s">
        <v>2281</v>
      </c>
      <c r="AG8331" t="s">
        <v>549</v>
      </c>
      <c r="AH8331">
        <v>122</v>
      </c>
    </row>
    <row r="8332" spans="1:34" hidden="1" x14ac:dyDescent="0.25">
      <c r="A8332" t="str">
        <f t="shared" si="390"/>
        <v>29 1 3 11 1 306 75 41 0 4103050 298398</v>
      </c>
      <c r="B8332" t="str">
        <f t="shared" si="391"/>
        <v>29 1 3 11 1 306 75 41 0 4103050 298298</v>
      </c>
      <c r="C8332" t="str">
        <f t="shared" si="392"/>
        <v>29 1 3 11 1 306 75 41 0 4103050</v>
      </c>
      <c r="D8332">
        <v>29</v>
      </c>
      <c r="E8332">
        <v>1</v>
      </c>
      <c r="F8332">
        <v>3</v>
      </c>
      <c r="G8332">
        <v>11</v>
      </c>
      <c r="H8332">
        <v>1</v>
      </c>
      <c r="I8332">
        <v>306</v>
      </c>
      <c r="J8332">
        <v>75</v>
      </c>
      <c r="K8332">
        <v>41</v>
      </c>
      <c r="L8332" t="s">
        <v>147</v>
      </c>
      <c r="M8332" t="s">
        <v>210</v>
      </c>
      <c r="N8332" s="13">
        <v>2353250</v>
      </c>
      <c r="O8332">
        <v>298398</v>
      </c>
      <c r="P8332">
        <v>2024</v>
      </c>
      <c r="Q8332">
        <v>16076695</v>
      </c>
      <c r="R8332" t="s">
        <v>1945</v>
      </c>
      <c r="S8332" s="13">
        <v>2353250</v>
      </c>
      <c r="T8332">
        <v>0</v>
      </c>
      <c r="U8332" t="s">
        <v>6627</v>
      </c>
      <c r="V8332" t="s">
        <v>2342</v>
      </c>
      <c r="W8332">
        <v>5002</v>
      </c>
      <c r="X8332">
        <v>0</v>
      </c>
      <c r="Y8332">
        <v>298298</v>
      </c>
      <c r="Z8332">
        <v>20240821</v>
      </c>
      <c r="AA8332">
        <v>0</v>
      </c>
      <c r="AB8332">
        <v>0</v>
      </c>
      <c r="AC8332" t="s">
        <v>2281</v>
      </c>
      <c r="AD8332" t="s">
        <v>2281</v>
      </c>
      <c r="AE8332">
        <v>11101</v>
      </c>
      <c r="AF8332" t="s">
        <v>2281</v>
      </c>
      <c r="AG8332" t="s">
        <v>549</v>
      </c>
      <c r="AH8332">
        <v>122</v>
      </c>
    </row>
    <row r="8333" spans="1:34" hidden="1" x14ac:dyDescent="0.25">
      <c r="A8333" t="str">
        <f t="shared" si="390"/>
        <v>29 1 3 11 1 306 75 41 0 4103050 298399</v>
      </c>
      <c r="B8333" t="str">
        <f t="shared" si="391"/>
        <v>29 1 3 11 1 306 75 41 0 4103050 298299</v>
      </c>
      <c r="C8333" t="str">
        <f t="shared" si="392"/>
        <v>29 1 3 11 1 306 75 41 0 4103050</v>
      </c>
      <c r="D8333">
        <v>29</v>
      </c>
      <c r="E8333">
        <v>1</v>
      </c>
      <c r="F8333">
        <v>3</v>
      </c>
      <c r="G8333">
        <v>11</v>
      </c>
      <c r="H8333">
        <v>1</v>
      </c>
      <c r="I8333">
        <v>306</v>
      </c>
      <c r="J8333">
        <v>75</v>
      </c>
      <c r="K8333">
        <v>41</v>
      </c>
      <c r="L8333" t="s">
        <v>147</v>
      </c>
      <c r="M8333" t="s">
        <v>210</v>
      </c>
      <c r="N8333" s="13">
        <v>2353250</v>
      </c>
      <c r="O8333">
        <v>298399</v>
      </c>
      <c r="P8333">
        <v>2024</v>
      </c>
      <c r="Q8333">
        <v>10243953</v>
      </c>
      <c r="R8333" t="s">
        <v>1946</v>
      </c>
      <c r="S8333" s="13">
        <v>2353250</v>
      </c>
      <c r="T8333">
        <v>0</v>
      </c>
      <c r="U8333" t="s">
        <v>6627</v>
      </c>
      <c r="V8333" t="s">
        <v>2342</v>
      </c>
      <c r="W8333">
        <v>5002</v>
      </c>
      <c r="X8333">
        <v>0</v>
      </c>
      <c r="Y8333">
        <v>298299</v>
      </c>
      <c r="Z8333">
        <v>20240821</v>
      </c>
      <c r="AA8333">
        <v>0</v>
      </c>
      <c r="AB8333">
        <v>0</v>
      </c>
      <c r="AC8333" t="s">
        <v>2281</v>
      </c>
      <c r="AD8333" t="s">
        <v>2281</v>
      </c>
      <c r="AE8333">
        <v>11101</v>
      </c>
      <c r="AF8333" t="s">
        <v>2281</v>
      </c>
      <c r="AG8333" t="s">
        <v>549</v>
      </c>
      <c r="AH8333">
        <v>122</v>
      </c>
    </row>
    <row r="8334" spans="1:34" hidden="1" x14ac:dyDescent="0.25">
      <c r="A8334" t="str">
        <f t="shared" si="390"/>
        <v>29 1 3 11 1 306 75 41 0 4103050 298400</v>
      </c>
      <c r="B8334" t="str">
        <f t="shared" si="391"/>
        <v>29 1 3 11 1 306 75 41 0 4103050 298300</v>
      </c>
      <c r="C8334" t="str">
        <f t="shared" si="392"/>
        <v>29 1 3 11 1 306 75 41 0 4103050</v>
      </c>
      <c r="D8334">
        <v>29</v>
      </c>
      <c r="E8334">
        <v>1</v>
      </c>
      <c r="F8334">
        <v>3</v>
      </c>
      <c r="G8334">
        <v>11</v>
      </c>
      <c r="H8334">
        <v>1</v>
      </c>
      <c r="I8334">
        <v>306</v>
      </c>
      <c r="J8334">
        <v>75</v>
      </c>
      <c r="K8334">
        <v>41</v>
      </c>
      <c r="L8334" t="s">
        <v>147</v>
      </c>
      <c r="M8334" t="s">
        <v>210</v>
      </c>
      <c r="N8334" s="13">
        <v>2353250</v>
      </c>
      <c r="O8334">
        <v>298400</v>
      </c>
      <c r="P8334">
        <v>2024</v>
      </c>
      <c r="Q8334">
        <v>75062672</v>
      </c>
      <c r="R8334" t="s">
        <v>1976</v>
      </c>
      <c r="S8334" s="13">
        <v>2353250</v>
      </c>
      <c r="T8334">
        <v>0</v>
      </c>
      <c r="U8334" t="s">
        <v>6627</v>
      </c>
      <c r="V8334" t="s">
        <v>2342</v>
      </c>
      <c r="W8334">
        <v>5002</v>
      </c>
      <c r="X8334">
        <v>0</v>
      </c>
      <c r="Y8334">
        <v>298300</v>
      </c>
      <c r="Z8334">
        <v>20240821</v>
      </c>
      <c r="AA8334">
        <v>0</v>
      </c>
      <c r="AB8334">
        <v>0</v>
      </c>
      <c r="AC8334" t="s">
        <v>2281</v>
      </c>
      <c r="AD8334" t="s">
        <v>2281</v>
      </c>
      <c r="AE8334">
        <v>11101</v>
      </c>
      <c r="AF8334" t="s">
        <v>2281</v>
      </c>
      <c r="AG8334" t="s">
        <v>549</v>
      </c>
      <c r="AH8334">
        <v>122</v>
      </c>
    </row>
    <row r="8335" spans="1:34" hidden="1" x14ac:dyDescent="0.25">
      <c r="A8335" t="str">
        <f t="shared" si="390"/>
        <v>29 1 3 11 1 306 75 41 0 4103050 298401</v>
      </c>
      <c r="B8335" t="str">
        <f t="shared" si="391"/>
        <v>29 1 3 11 1 306 75 41 0 4103050 298301</v>
      </c>
      <c r="C8335" t="str">
        <f t="shared" si="392"/>
        <v>29 1 3 11 1 306 75 41 0 4103050</v>
      </c>
      <c r="D8335">
        <v>29</v>
      </c>
      <c r="E8335">
        <v>1</v>
      </c>
      <c r="F8335">
        <v>3</v>
      </c>
      <c r="G8335">
        <v>11</v>
      </c>
      <c r="H8335">
        <v>1</v>
      </c>
      <c r="I8335">
        <v>306</v>
      </c>
      <c r="J8335">
        <v>75</v>
      </c>
      <c r="K8335">
        <v>41</v>
      </c>
      <c r="L8335" t="s">
        <v>147</v>
      </c>
      <c r="M8335" t="s">
        <v>210</v>
      </c>
      <c r="N8335" s="13">
        <v>2353250</v>
      </c>
      <c r="O8335">
        <v>298401</v>
      </c>
      <c r="P8335">
        <v>2024</v>
      </c>
      <c r="Q8335">
        <v>6028095</v>
      </c>
      <c r="R8335" t="s">
        <v>1947</v>
      </c>
      <c r="S8335" s="13">
        <v>2353250</v>
      </c>
      <c r="T8335">
        <v>0</v>
      </c>
      <c r="U8335" t="s">
        <v>6628</v>
      </c>
      <c r="V8335" t="s">
        <v>2342</v>
      </c>
      <c r="W8335">
        <v>5002</v>
      </c>
      <c r="X8335">
        <v>0</v>
      </c>
      <c r="Y8335">
        <v>298301</v>
      </c>
      <c r="Z8335">
        <v>20240821</v>
      </c>
      <c r="AA8335">
        <v>0</v>
      </c>
      <c r="AB8335">
        <v>0</v>
      </c>
      <c r="AC8335" t="s">
        <v>2281</v>
      </c>
      <c r="AD8335" t="s">
        <v>2281</v>
      </c>
      <c r="AE8335">
        <v>11101</v>
      </c>
      <c r="AF8335" t="s">
        <v>2281</v>
      </c>
      <c r="AG8335" t="s">
        <v>549</v>
      </c>
      <c r="AH8335">
        <v>122</v>
      </c>
    </row>
    <row r="8336" spans="1:34" hidden="1" x14ac:dyDescent="0.25">
      <c r="A8336" t="str">
        <f t="shared" si="390"/>
        <v>29 1 3 11 1 306 75 41 0 4103050 298402</v>
      </c>
      <c r="B8336" t="str">
        <f t="shared" si="391"/>
        <v>29 1 3 11 1 306 75 41 0 4103050 298302</v>
      </c>
      <c r="C8336" t="str">
        <f t="shared" si="392"/>
        <v>29 1 3 11 1 306 75 41 0 4103050</v>
      </c>
      <c r="D8336">
        <v>29</v>
      </c>
      <c r="E8336">
        <v>1</v>
      </c>
      <c r="F8336">
        <v>3</v>
      </c>
      <c r="G8336">
        <v>11</v>
      </c>
      <c r="H8336">
        <v>1</v>
      </c>
      <c r="I8336">
        <v>306</v>
      </c>
      <c r="J8336">
        <v>75</v>
      </c>
      <c r="K8336">
        <v>41</v>
      </c>
      <c r="L8336" t="s">
        <v>147</v>
      </c>
      <c r="M8336" t="s">
        <v>210</v>
      </c>
      <c r="N8336" s="13">
        <v>2259120</v>
      </c>
      <c r="O8336">
        <v>298402</v>
      </c>
      <c r="P8336">
        <v>2024</v>
      </c>
      <c r="Q8336">
        <v>1002592542</v>
      </c>
      <c r="R8336" t="s">
        <v>1977</v>
      </c>
      <c r="S8336" s="13">
        <v>2259120</v>
      </c>
      <c r="T8336">
        <v>0</v>
      </c>
      <c r="U8336" t="s">
        <v>6629</v>
      </c>
      <c r="V8336" t="s">
        <v>2342</v>
      </c>
      <c r="W8336">
        <v>5002</v>
      </c>
      <c r="X8336">
        <v>0</v>
      </c>
      <c r="Y8336">
        <v>298302</v>
      </c>
      <c r="Z8336">
        <v>20240821</v>
      </c>
      <c r="AA8336">
        <v>0</v>
      </c>
      <c r="AB8336">
        <v>0</v>
      </c>
      <c r="AC8336" t="s">
        <v>2281</v>
      </c>
      <c r="AD8336" t="s">
        <v>2281</v>
      </c>
      <c r="AE8336">
        <v>11101</v>
      </c>
      <c r="AF8336" t="s">
        <v>2281</v>
      </c>
      <c r="AG8336" t="s">
        <v>549</v>
      </c>
      <c r="AH8336">
        <v>122</v>
      </c>
    </row>
    <row r="8337" spans="1:34" hidden="1" x14ac:dyDescent="0.25">
      <c r="A8337" t="str">
        <f t="shared" si="390"/>
        <v>29 1 3 11 1 306 75 41 0 4103050 298403</v>
      </c>
      <c r="B8337" t="str">
        <f t="shared" si="391"/>
        <v>29 1 3 11 1 306 75 41 0 4103050 298303</v>
      </c>
      <c r="C8337" t="str">
        <f t="shared" si="392"/>
        <v>29 1 3 11 1 306 75 41 0 4103050</v>
      </c>
      <c r="D8337">
        <v>29</v>
      </c>
      <c r="E8337">
        <v>1</v>
      </c>
      <c r="F8337">
        <v>3</v>
      </c>
      <c r="G8337">
        <v>11</v>
      </c>
      <c r="H8337">
        <v>1</v>
      </c>
      <c r="I8337">
        <v>306</v>
      </c>
      <c r="J8337">
        <v>75</v>
      </c>
      <c r="K8337">
        <v>41</v>
      </c>
      <c r="L8337" t="s">
        <v>147</v>
      </c>
      <c r="M8337" t="s">
        <v>210</v>
      </c>
      <c r="N8337" s="13">
        <v>2353250</v>
      </c>
      <c r="O8337">
        <v>298403</v>
      </c>
      <c r="P8337">
        <v>2024</v>
      </c>
      <c r="Q8337">
        <v>16072095</v>
      </c>
      <c r="R8337" t="s">
        <v>1948</v>
      </c>
      <c r="S8337" s="13">
        <v>2353250</v>
      </c>
      <c r="T8337">
        <v>0</v>
      </c>
      <c r="U8337" t="s">
        <v>6628</v>
      </c>
      <c r="V8337" t="s">
        <v>2342</v>
      </c>
      <c r="W8337">
        <v>5002</v>
      </c>
      <c r="X8337">
        <v>0</v>
      </c>
      <c r="Y8337">
        <v>298303</v>
      </c>
      <c r="Z8337">
        <v>20240821</v>
      </c>
      <c r="AA8337">
        <v>0</v>
      </c>
      <c r="AB8337">
        <v>0</v>
      </c>
      <c r="AC8337" t="s">
        <v>2281</v>
      </c>
      <c r="AD8337" t="s">
        <v>2281</v>
      </c>
      <c r="AE8337">
        <v>11101</v>
      </c>
      <c r="AF8337" t="s">
        <v>2281</v>
      </c>
      <c r="AG8337" t="s">
        <v>549</v>
      </c>
      <c r="AH8337">
        <v>122</v>
      </c>
    </row>
    <row r="8338" spans="1:34" hidden="1" x14ac:dyDescent="0.25">
      <c r="A8338" t="str">
        <f t="shared" si="390"/>
        <v>29 1 3 11 1 306 75 41 0 4103050 298404</v>
      </c>
      <c r="B8338" t="str">
        <f t="shared" si="391"/>
        <v>29 1 3 11 1 306 75 41 0 4103050 298304</v>
      </c>
      <c r="C8338" t="str">
        <f t="shared" si="392"/>
        <v>29 1 3 11 1 306 75 41 0 4103050</v>
      </c>
      <c r="D8338">
        <v>29</v>
      </c>
      <c r="E8338">
        <v>1</v>
      </c>
      <c r="F8338">
        <v>3</v>
      </c>
      <c r="G8338">
        <v>11</v>
      </c>
      <c r="H8338">
        <v>1</v>
      </c>
      <c r="I8338">
        <v>306</v>
      </c>
      <c r="J8338">
        <v>75</v>
      </c>
      <c r="K8338">
        <v>41</v>
      </c>
      <c r="L8338" t="s">
        <v>147</v>
      </c>
      <c r="M8338" t="s">
        <v>210</v>
      </c>
      <c r="N8338" s="13">
        <v>2353250</v>
      </c>
      <c r="O8338">
        <v>298404</v>
      </c>
      <c r="P8338">
        <v>2024</v>
      </c>
      <c r="Q8338">
        <v>10242444</v>
      </c>
      <c r="R8338" t="s">
        <v>1949</v>
      </c>
      <c r="S8338" s="13">
        <v>2353250</v>
      </c>
      <c r="T8338">
        <v>0</v>
      </c>
      <c r="U8338" t="s">
        <v>6628</v>
      </c>
      <c r="V8338" t="s">
        <v>2342</v>
      </c>
      <c r="W8338">
        <v>5002</v>
      </c>
      <c r="X8338">
        <v>0</v>
      </c>
      <c r="Y8338">
        <v>298304</v>
      </c>
      <c r="Z8338">
        <v>20240821</v>
      </c>
      <c r="AA8338">
        <v>0</v>
      </c>
      <c r="AB8338">
        <v>0</v>
      </c>
      <c r="AC8338" t="s">
        <v>2281</v>
      </c>
      <c r="AD8338" t="s">
        <v>2281</v>
      </c>
      <c r="AE8338">
        <v>11101</v>
      </c>
      <c r="AF8338" t="s">
        <v>2281</v>
      </c>
      <c r="AG8338" t="s">
        <v>549</v>
      </c>
      <c r="AH8338">
        <v>122</v>
      </c>
    </row>
    <row r="8339" spans="1:34" hidden="1" x14ac:dyDescent="0.25">
      <c r="A8339" t="str">
        <f t="shared" si="390"/>
        <v>29 1 3 11 1 306 75 41 0 4103050 298405</v>
      </c>
      <c r="B8339" t="str">
        <f t="shared" si="391"/>
        <v>29 1 3 11 1 306 75 41 0 4103050 298305</v>
      </c>
      <c r="C8339" t="str">
        <f t="shared" si="392"/>
        <v>29 1 3 11 1 306 75 41 0 4103050</v>
      </c>
      <c r="D8339">
        <v>29</v>
      </c>
      <c r="E8339">
        <v>1</v>
      </c>
      <c r="F8339">
        <v>3</v>
      </c>
      <c r="G8339">
        <v>11</v>
      </c>
      <c r="H8339">
        <v>1</v>
      </c>
      <c r="I8339">
        <v>306</v>
      </c>
      <c r="J8339">
        <v>75</v>
      </c>
      <c r="K8339">
        <v>41</v>
      </c>
      <c r="L8339" t="s">
        <v>147</v>
      </c>
      <c r="M8339" t="s">
        <v>210</v>
      </c>
      <c r="N8339" s="13">
        <v>2353250</v>
      </c>
      <c r="O8339">
        <v>298405</v>
      </c>
      <c r="P8339">
        <v>2024</v>
      </c>
      <c r="Q8339">
        <v>25234208</v>
      </c>
      <c r="R8339" t="s">
        <v>1950</v>
      </c>
      <c r="S8339" s="13">
        <v>2353250</v>
      </c>
      <c r="T8339">
        <v>0</v>
      </c>
      <c r="U8339" t="s">
        <v>6628</v>
      </c>
      <c r="V8339" t="s">
        <v>2342</v>
      </c>
      <c r="W8339">
        <v>5002</v>
      </c>
      <c r="X8339">
        <v>0</v>
      </c>
      <c r="Y8339">
        <v>298305</v>
      </c>
      <c r="Z8339">
        <v>20240821</v>
      </c>
      <c r="AA8339">
        <v>0</v>
      </c>
      <c r="AB8339">
        <v>0</v>
      </c>
      <c r="AC8339" t="s">
        <v>2281</v>
      </c>
      <c r="AD8339" t="s">
        <v>2281</v>
      </c>
      <c r="AE8339">
        <v>11101</v>
      </c>
      <c r="AF8339" t="s">
        <v>2281</v>
      </c>
      <c r="AG8339" t="s">
        <v>549</v>
      </c>
      <c r="AH8339">
        <v>122</v>
      </c>
    </row>
    <row r="8340" spans="1:34" hidden="1" x14ac:dyDescent="0.25">
      <c r="A8340" t="str">
        <f t="shared" si="390"/>
        <v>29 1 3 11 1 306 75 41 0 4103050 298406</v>
      </c>
      <c r="B8340" t="str">
        <f t="shared" si="391"/>
        <v>29 1 3 11 1 306 75 41 0 4103050 298306</v>
      </c>
      <c r="C8340" t="str">
        <f t="shared" si="392"/>
        <v>29 1 3 11 1 306 75 41 0 4103050</v>
      </c>
      <c r="D8340">
        <v>29</v>
      </c>
      <c r="E8340">
        <v>1</v>
      </c>
      <c r="F8340">
        <v>3</v>
      </c>
      <c r="G8340">
        <v>11</v>
      </c>
      <c r="H8340">
        <v>1</v>
      </c>
      <c r="I8340">
        <v>306</v>
      </c>
      <c r="J8340">
        <v>75</v>
      </c>
      <c r="K8340">
        <v>41</v>
      </c>
      <c r="L8340" t="s">
        <v>147</v>
      </c>
      <c r="M8340" t="s">
        <v>210</v>
      </c>
      <c r="N8340" s="13">
        <v>2353250</v>
      </c>
      <c r="O8340">
        <v>298406</v>
      </c>
      <c r="P8340">
        <v>2024</v>
      </c>
      <c r="Q8340">
        <v>1058842875</v>
      </c>
      <c r="R8340" t="s">
        <v>1975</v>
      </c>
      <c r="S8340" s="13">
        <v>2353250</v>
      </c>
      <c r="T8340">
        <v>0</v>
      </c>
      <c r="U8340" t="s">
        <v>6628</v>
      </c>
      <c r="V8340" t="s">
        <v>2342</v>
      </c>
      <c r="W8340">
        <v>5002</v>
      </c>
      <c r="X8340">
        <v>0</v>
      </c>
      <c r="Y8340">
        <v>298306</v>
      </c>
      <c r="Z8340">
        <v>20240821</v>
      </c>
      <c r="AA8340">
        <v>0</v>
      </c>
      <c r="AB8340">
        <v>0</v>
      </c>
      <c r="AC8340" t="s">
        <v>2281</v>
      </c>
      <c r="AD8340" t="s">
        <v>2281</v>
      </c>
      <c r="AE8340">
        <v>11101</v>
      </c>
      <c r="AF8340" t="s">
        <v>2281</v>
      </c>
      <c r="AG8340" t="s">
        <v>549</v>
      </c>
      <c r="AH8340">
        <v>122</v>
      </c>
    </row>
    <row r="8341" spans="1:34" hidden="1" x14ac:dyDescent="0.25">
      <c r="A8341" t="str">
        <f t="shared" si="390"/>
        <v>29 1 3 11 1 306 75 41 0 4103050 298407</v>
      </c>
      <c r="B8341" t="str">
        <f t="shared" si="391"/>
        <v>29 1 3 11 1 306 75 41 0 4103050 298307</v>
      </c>
      <c r="C8341" t="str">
        <f t="shared" si="392"/>
        <v>29 1 3 11 1 306 75 41 0 4103050</v>
      </c>
      <c r="D8341">
        <v>29</v>
      </c>
      <c r="E8341">
        <v>1</v>
      </c>
      <c r="F8341">
        <v>3</v>
      </c>
      <c r="G8341">
        <v>11</v>
      </c>
      <c r="H8341">
        <v>1</v>
      </c>
      <c r="I8341">
        <v>306</v>
      </c>
      <c r="J8341">
        <v>75</v>
      </c>
      <c r="K8341">
        <v>41</v>
      </c>
      <c r="L8341" t="s">
        <v>147</v>
      </c>
      <c r="M8341" t="s">
        <v>210</v>
      </c>
      <c r="N8341" s="13">
        <v>2353250</v>
      </c>
      <c r="O8341">
        <v>298407</v>
      </c>
      <c r="P8341">
        <v>2024</v>
      </c>
      <c r="Q8341">
        <v>4443136</v>
      </c>
      <c r="R8341" t="s">
        <v>1951</v>
      </c>
      <c r="S8341" s="13">
        <v>2353250</v>
      </c>
      <c r="T8341">
        <v>0</v>
      </c>
      <c r="U8341" t="s">
        <v>6628</v>
      </c>
      <c r="V8341" t="s">
        <v>2342</v>
      </c>
      <c r="W8341">
        <v>5002</v>
      </c>
      <c r="X8341">
        <v>0</v>
      </c>
      <c r="Y8341">
        <v>298307</v>
      </c>
      <c r="Z8341">
        <v>20240821</v>
      </c>
      <c r="AA8341">
        <v>0</v>
      </c>
      <c r="AB8341">
        <v>0</v>
      </c>
      <c r="AC8341" t="s">
        <v>2281</v>
      </c>
      <c r="AD8341" t="s">
        <v>2281</v>
      </c>
      <c r="AE8341">
        <v>11101</v>
      </c>
      <c r="AF8341" t="s">
        <v>2281</v>
      </c>
      <c r="AG8341" t="s">
        <v>549</v>
      </c>
      <c r="AH8341">
        <v>122</v>
      </c>
    </row>
    <row r="8342" spans="1:34" hidden="1" x14ac:dyDescent="0.25">
      <c r="A8342" t="str">
        <f t="shared" si="390"/>
        <v>29 1 3 11 1 306 75 41 0 4103050 298408</v>
      </c>
      <c r="B8342" t="str">
        <f t="shared" si="391"/>
        <v>29 1 3 11 1 306 75 41 0 4103050 298308</v>
      </c>
      <c r="C8342" t="str">
        <f t="shared" si="392"/>
        <v>29 1 3 11 1 306 75 41 0 4103050</v>
      </c>
      <c r="D8342">
        <v>29</v>
      </c>
      <c r="E8342">
        <v>1</v>
      </c>
      <c r="F8342">
        <v>3</v>
      </c>
      <c r="G8342">
        <v>11</v>
      </c>
      <c r="H8342">
        <v>1</v>
      </c>
      <c r="I8342">
        <v>306</v>
      </c>
      <c r="J8342">
        <v>75</v>
      </c>
      <c r="K8342">
        <v>41</v>
      </c>
      <c r="L8342" t="s">
        <v>147</v>
      </c>
      <c r="M8342" t="s">
        <v>210</v>
      </c>
      <c r="N8342" s="13">
        <v>2353250</v>
      </c>
      <c r="O8342">
        <v>298408</v>
      </c>
      <c r="P8342">
        <v>2024</v>
      </c>
      <c r="Q8342">
        <v>10200826</v>
      </c>
      <c r="R8342" t="s">
        <v>1952</v>
      </c>
      <c r="S8342" s="13">
        <v>2353250</v>
      </c>
      <c r="T8342">
        <v>0</v>
      </c>
      <c r="U8342" t="s">
        <v>6630</v>
      </c>
      <c r="V8342" t="s">
        <v>2342</v>
      </c>
      <c r="W8342">
        <v>5002</v>
      </c>
      <c r="X8342">
        <v>0</v>
      </c>
      <c r="Y8342">
        <v>298308</v>
      </c>
      <c r="Z8342">
        <v>20240821</v>
      </c>
      <c r="AA8342">
        <v>0</v>
      </c>
      <c r="AB8342">
        <v>0</v>
      </c>
      <c r="AC8342" t="s">
        <v>2281</v>
      </c>
      <c r="AD8342" t="s">
        <v>2281</v>
      </c>
      <c r="AE8342">
        <v>11101</v>
      </c>
      <c r="AF8342" t="s">
        <v>2281</v>
      </c>
      <c r="AG8342" t="s">
        <v>549</v>
      </c>
      <c r="AH8342">
        <v>122</v>
      </c>
    </row>
    <row r="8343" spans="1:34" hidden="1" x14ac:dyDescent="0.25">
      <c r="A8343" t="str">
        <f t="shared" si="390"/>
        <v>29 1 3 11 1 306 75 41 0 4103050 298409</v>
      </c>
      <c r="B8343" t="str">
        <f t="shared" si="391"/>
        <v>29 1 3 11 1 306 75 41 0 4103050 298309</v>
      </c>
      <c r="C8343" t="str">
        <f t="shared" si="392"/>
        <v>29 1 3 11 1 306 75 41 0 4103050</v>
      </c>
      <c r="D8343">
        <v>29</v>
      </c>
      <c r="E8343">
        <v>1</v>
      </c>
      <c r="F8343">
        <v>3</v>
      </c>
      <c r="G8343">
        <v>11</v>
      </c>
      <c r="H8343">
        <v>1</v>
      </c>
      <c r="I8343">
        <v>306</v>
      </c>
      <c r="J8343">
        <v>75</v>
      </c>
      <c r="K8343">
        <v>41</v>
      </c>
      <c r="L8343" t="s">
        <v>147</v>
      </c>
      <c r="M8343" t="s">
        <v>210</v>
      </c>
      <c r="N8343" s="13">
        <v>2353250</v>
      </c>
      <c r="O8343">
        <v>298409</v>
      </c>
      <c r="P8343">
        <v>2024</v>
      </c>
      <c r="Q8343">
        <v>15907265</v>
      </c>
      <c r="R8343" t="s">
        <v>1953</v>
      </c>
      <c r="S8343" s="13">
        <v>2353250</v>
      </c>
      <c r="T8343">
        <v>0</v>
      </c>
      <c r="U8343" t="s">
        <v>6630</v>
      </c>
      <c r="V8343" t="s">
        <v>2342</v>
      </c>
      <c r="W8343">
        <v>5002</v>
      </c>
      <c r="X8343">
        <v>0</v>
      </c>
      <c r="Y8343">
        <v>298309</v>
      </c>
      <c r="Z8343">
        <v>20240821</v>
      </c>
      <c r="AA8343">
        <v>0</v>
      </c>
      <c r="AB8343">
        <v>0</v>
      </c>
      <c r="AC8343" t="s">
        <v>2281</v>
      </c>
      <c r="AD8343" t="s">
        <v>2281</v>
      </c>
      <c r="AE8343">
        <v>11101</v>
      </c>
      <c r="AF8343" t="s">
        <v>2281</v>
      </c>
      <c r="AG8343" t="s">
        <v>549</v>
      </c>
      <c r="AH8343">
        <v>122</v>
      </c>
    </row>
    <row r="8344" spans="1:34" hidden="1" x14ac:dyDescent="0.25">
      <c r="A8344" t="str">
        <f t="shared" si="390"/>
        <v>29 1 3 11 1 306 75 41 0 4103050 298410</v>
      </c>
      <c r="B8344" t="str">
        <f t="shared" si="391"/>
        <v>29 1 3 11 1 306 75 41 0 4103050 298310</v>
      </c>
      <c r="C8344" t="str">
        <f t="shared" si="392"/>
        <v>29 1 3 11 1 306 75 41 0 4103050</v>
      </c>
      <c r="D8344">
        <v>29</v>
      </c>
      <c r="E8344">
        <v>1</v>
      </c>
      <c r="F8344">
        <v>3</v>
      </c>
      <c r="G8344">
        <v>11</v>
      </c>
      <c r="H8344">
        <v>1</v>
      </c>
      <c r="I8344">
        <v>306</v>
      </c>
      <c r="J8344">
        <v>75</v>
      </c>
      <c r="K8344">
        <v>41</v>
      </c>
      <c r="L8344" t="s">
        <v>147</v>
      </c>
      <c r="M8344" t="s">
        <v>210</v>
      </c>
      <c r="N8344" s="13">
        <v>2353250</v>
      </c>
      <c r="O8344">
        <v>298410</v>
      </c>
      <c r="P8344">
        <v>2024</v>
      </c>
      <c r="Q8344">
        <v>80004517</v>
      </c>
      <c r="R8344" t="s">
        <v>1954</v>
      </c>
      <c r="S8344" s="13">
        <v>2353250</v>
      </c>
      <c r="T8344">
        <v>0</v>
      </c>
      <c r="U8344" t="s">
        <v>6630</v>
      </c>
      <c r="V8344" t="s">
        <v>2342</v>
      </c>
      <c r="W8344">
        <v>5002</v>
      </c>
      <c r="X8344">
        <v>0</v>
      </c>
      <c r="Y8344">
        <v>298310</v>
      </c>
      <c r="Z8344">
        <v>20240821</v>
      </c>
      <c r="AA8344">
        <v>0</v>
      </c>
      <c r="AB8344">
        <v>0</v>
      </c>
      <c r="AC8344" t="s">
        <v>2281</v>
      </c>
      <c r="AD8344" t="s">
        <v>2281</v>
      </c>
      <c r="AE8344">
        <v>11101</v>
      </c>
      <c r="AF8344" t="s">
        <v>2281</v>
      </c>
      <c r="AG8344" t="s">
        <v>549</v>
      </c>
      <c r="AH8344">
        <v>122</v>
      </c>
    </row>
    <row r="8345" spans="1:34" hidden="1" x14ac:dyDescent="0.25">
      <c r="A8345" t="str">
        <f t="shared" si="390"/>
        <v>29 1 3 11 1 306 75 41 0 4103050 298411</v>
      </c>
      <c r="B8345" t="str">
        <f t="shared" si="391"/>
        <v>29 1 3 11 1 306 75 41 0 4103050 298311</v>
      </c>
      <c r="C8345" t="str">
        <f t="shared" si="392"/>
        <v>29 1 3 11 1 306 75 41 0 4103050</v>
      </c>
      <c r="D8345">
        <v>29</v>
      </c>
      <c r="E8345">
        <v>1</v>
      </c>
      <c r="F8345">
        <v>3</v>
      </c>
      <c r="G8345">
        <v>11</v>
      </c>
      <c r="H8345">
        <v>1</v>
      </c>
      <c r="I8345">
        <v>306</v>
      </c>
      <c r="J8345">
        <v>75</v>
      </c>
      <c r="K8345">
        <v>41</v>
      </c>
      <c r="L8345" t="s">
        <v>147</v>
      </c>
      <c r="M8345" t="s">
        <v>210</v>
      </c>
      <c r="N8345" s="13">
        <v>2259120</v>
      </c>
      <c r="O8345">
        <v>298411</v>
      </c>
      <c r="P8345">
        <v>2024</v>
      </c>
      <c r="Q8345">
        <v>24370661</v>
      </c>
      <c r="R8345" t="s">
        <v>1955</v>
      </c>
      <c r="S8345" s="13">
        <v>2259120</v>
      </c>
      <c r="T8345">
        <v>0</v>
      </c>
      <c r="U8345" t="s">
        <v>6631</v>
      </c>
      <c r="V8345" t="s">
        <v>2342</v>
      </c>
      <c r="W8345">
        <v>5002</v>
      </c>
      <c r="X8345">
        <v>0</v>
      </c>
      <c r="Y8345">
        <v>298311</v>
      </c>
      <c r="Z8345">
        <v>20240821</v>
      </c>
      <c r="AA8345">
        <v>0</v>
      </c>
      <c r="AB8345">
        <v>0</v>
      </c>
      <c r="AC8345" t="s">
        <v>2281</v>
      </c>
      <c r="AD8345" t="s">
        <v>2281</v>
      </c>
      <c r="AE8345">
        <v>11101</v>
      </c>
      <c r="AF8345" t="s">
        <v>2281</v>
      </c>
      <c r="AG8345" t="s">
        <v>549</v>
      </c>
      <c r="AH8345">
        <v>122</v>
      </c>
    </row>
    <row r="8346" spans="1:34" hidden="1" x14ac:dyDescent="0.25">
      <c r="A8346" t="str">
        <f t="shared" si="390"/>
        <v>29 1 3 11 1 306 75 41 0 4103050 298412</v>
      </c>
      <c r="B8346" t="str">
        <f t="shared" si="391"/>
        <v>29 1 3 11 1 306 75 41 0 4103050 298312</v>
      </c>
      <c r="C8346" t="str">
        <f t="shared" si="392"/>
        <v>29 1 3 11 1 306 75 41 0 4103050</v>
      </c>
      <c r="D8346">
        <v>29</v>
      </c>
      <c r="E8346">
        <v>1</v>
      </c>
      <c r="F8346">
        <v>3</v>
      </c>
      <c r="G8346">
        <v>11</v>
      </c>
      <c r="H8346">
        <v>1</v>
      </c>
      <c r="I8346">
        <v>306</v>
      </c>
      <c r="J8346">
        <v>75</v>
      </c>
      <c r="K8346">
        <v>41</v>
      </c>
      <c r="L8346" t="s">
        <v>147</v>
      </c>
      <c r="M8346" t="s">
        <v>210</v>
      </c>
      <c r="N8346" s="13">
        <v>2164990</v>
      </c>
      <c r="O8346">
        <v>298412</v>
      </c>
      <c r="P8346">
        <v>2024</v>
      </c>
      <c r="Q8346">
        <v>24330596</v>
      </c>
      <c r="R8346" t="s">
        <v>1956</v>
      </c>
      <c r="S8346" s="13">
        <v>2164990</v>
      </c>
      <c r="T8346">
        <v>0</v>
      </c>
      <c r="U8346" t="s">
        <v>6632</v>
      </c>
      <c r="V8346" t="s">
        <v>2342</v>
      </c>
      <c r="W8346">
        <v>5002</v>
      </c>
      <c r="X8346">
        <v>0</v>
      </c>
      <c r="Y8346">
        <v>298312</v>
      </c>
      <c r="Z8346">
        <v>20240821</v>
      </c>
      <c r="AA8346">
        <v>0</v>
      </c>
      <c r="AB8346">
        <v>0</v>
      </c>
      <c r="AC8346" t="s">
        <v>2281</v>
      </c>
      <c r="AD8346" t="s">
        <v>2281</v>
      </c>
      <c r="AE8346">
        <v>11101</v>
      </c>
      <c r="AF8346" t="s">
        <v>2281</v>
      </c>
      <c r="AG8346" t="s">
        <v>549</v>
      </c>
      <c r="AH8346">
        <v>122</v>
      </c>
    </row>
    <row r="8347" spans="1:34" hidden="1" x14ac:dyDescent="0.25">
      <c r="A8347" t="str">
        <f t="shared" si="390"/>
        <v>29 1 3 11 1 306 75 41 0 4103050 298413</v>
      </c>
      <c r="B8347" t="str">
        <f t="shared" si="391"/>
        <v>29 1 3 11 1 306 75 41 0 4103050 298313</v>
      </c>
      <c r="C8347" t="str">
        <f t="shared" si="392"/>
        <v>29 1 3 11 1 306 75 41 0 4103050</v>
      </c>
      <c r="D8347">
        <v>29</v>
      </c>
      <c r="E8347">
        <v>1</v>
      </c>
      <c r="F8347">
        <v>3</v>
      </c>
      <c r="G8347">
        <v>11</v>
      </c>
      <c r="H8347">
        <v>1</v>
      </c>
      <c r="I8347">
        <v>306</v>
      </c>
      <c r="J8347">
        <v>75</v>
      </c>
      <c r="K8347">
        <v>41</v>
      </c>
      <c r="L8347" t="s">
        <v>147</v>
      </c>
      <c r="M8347" t="s">
        <v>210</v>
      </c>
      <c r="N8347" s="13">
        <v>2353250</v>
      </c>
      <c r="O8347">
        <v>298413</v>
      </c>
      <c r="P8347">
        <v>2024</v>
      </c>
      <c r="Q8347">
        <v>24315044</v>
      </c>
      <c r="R8347" t="s">
        <v>6433</v>
      </c>
      <c r="S8347" s="13">
        <v>2353250</v>
      </c>
      <c r="T8347">
        <v>0</v>
      </c>
      <c r="U8347" t="s">
        <v>6630</v>
      </c>
      <c r="V8347" t="s">
        <v>2342</v>
      </c>
      <c r="W8347">
        <v>5002</v>
      </c>
      <c r="X8347">
        <v>0</v>
      </c>
      <c r="Y8347">
        <v>298313</v>
      </c>
      <c r="Z8347">
        <v>20240821</v>
      </c>
      <c r="AA8347">
        <v>0</v>
      </c>
      <c r="AB8347">
        <v>0</v>
      </c>
      <c r="AC8347" t="s">
        <v>2281</v>
      </c>
      <c r="AD8347" t="s">
        <v>2281</v>
      </c>
      <c r="AE8347">
        <v>11101</v>
      </c>
      <c r="AF8347" t="s">
        <v>2281</v>
      </c>
      <c r="AG8347" t="s">
        <v>549</v>
      </c>
      <c r="AH8347">
        <v>122</v>
      </c>
    </row>
    <row r="8348" spans="1:34" hidden="1" x14ac:dyDescent="0.25">
      <c r="A8348" t="str">
        <f t="shared" si="390"/>
        <v>29 1 3 11 1 306 75 41 0 4103050 298414</v>
      </c>
      <c r="B8348" t="str">
        <f t="shared" si="391"/>
        <v>29 1 3 11 1 306 75 41 0 4103050 298314</v>
      </c>
      <c r="C8348" t="str">
        <f t="shared" si="392"/>
        <v>29 1 3 11 1 306 75 41 0 4103050</v>
      </c>
      <c r="D8348">
        <v>29</v>
      </c>
      <c r="E8348">
        <v>1</v>
      </c>
      <c r="F8348">
        <v>3</v>
      </c>
      <c r="G8348">
        <v>11</v>
      </c>
      <c r="H8348">
        <v>1</v>
      </c>
      <c r="I8348">
        <v>306</v>
      </c>
      <c r="J8348">
        <v>75</v>
      </c>
      <c r="K8348">
        <v>41</v>
      </c>
      <c r="L8348" t="s">
        <v>147</v>
      </c>
      <c r="M8348" t="s">
        <v>210</v>
      </c>
      <c r="N8348" s="13">
        <v>2259120</v>
      </c>
      <c r="O8348">
        <v>298414</v>
      </c>
      <c r="P8348">
        <v>2024</v>
      </c>
      <c r="Q8348">
        <v>10213848</v>
      </c>
      <c r="R8348" t="s">
        <v>1957</v>
      </c>
      <c r="S8348" s="13">
        <v>2259120</v>
      </c>
      <c r="T8348">
        <v>0</v>
      </c>
      <c r="U8348" t="s">
        <v>6631</v>
      </c>
      <c r="V8348" t="s">
        <v>2342</v>
      </c>
      <c r="W8348">
        <v>5002</v>
      </c>
      <c r="X8348">
        <v>0</v>
      </c>
      <c r="Y8348">
        <v>298314</v>
      </c>
      <c r="Z8348">
        <v>20240821</v>
      </c>
      <c r="AA8348">
        <v>0</v>
      </c>
      <c r="AB8348">
        <v>0</v>
      </c>
      <c r="AC8348" t="s">
        <v>2281</v>
      </c>
      <c r="AD8348" t="s">
        <v>2281</v>
      </c>
      <c r="AE8348">
        <v>11101</v>
      </c>
      <c r="AF8348" t="s">
        <v>2281</v>
      </c>
      <c r="AG8348" t="s">
        <v>549</v>
      </c>
      <c r="AH8348">
        <v>122</v>
      </c>
    </row>
    <row r="8349" spans="1:34" hidden="1" x14ac:dyDescent="0.25">
      <c r="A8349" t="str">
        <f t="shared" si="390"/>
        <v>29 1 3 11 1 306 75 41 0 4103050 298415</v>
      </c>
      <c r="B8349" t="str">
        <f t="shared" si="391"/>
        <v>29 1 3 11 1 306 75 41 0 4103050 298315</v>
      </c>
      <c r="C8349" t="str">
        <f t="shared" si="392"/>
        <v>29 1 3 11 1 306 75 41 0 4103050</v>
      </c>
      <c r="D8349">
        <v>29</v>
      </c>
      <c r="E8349">
        <v>1</v>
      </c>
      <c r="F8349">
        <v>3</v>
      </c>
      <c r="G8349">
        <v>11</v>
      </c>
      <c r="H8349">
        <v>1</v>
      </c>
      <c r="I8349">
        <v>306</v>
      </c>
      <c r="J8349">
        <v>75</v>
      </c>
      <c r="K8349">
        <v>41</v>
      </c>
      <c r="L8349" t="s">
        <v>147</v>
      </c>
      <c r="M8349" t="s">
        <v>210</v>
      </c>
      <c r="N8349" s="13">
        <v>2353250</v>
      </c>
      <c r="O8349">
        <v>298415</v>
      </c>
      <c r="P8349">
        <v>2024</v>
      </c>
      <c r="Q8349">
        <v>30237145</v>
      </c>
      <c r="R8349" t="s">
        <v>1958</v>
      </c>
      <c r="S8349" s="13">
        <v>2353250</v>
      </c>
      <c r="T8349">
        <v>0</v>
      </c>
      <c r="U8349" t="s">
        <v>6633</v>
      </c>
      <c r="V8349" t="s">
        <v>2342</v>
      </c>
      <c r="W8349">
        <v>5002</v>
      </c>
      <c r="X8349">
        <v>0</v>
      </c>
      <c r="Y8349">
        <v>298315</v>
      </c>
      <c r="Z8349">
        <v>20240821</v>
      </c>
      <c r="AA8349">
        <v>0</v>
      </c>
      <c r="AB8349">
        <v>0</v>
      </c>
      <c r="AC8349" t="s">
        <v>2281</v>
      </c>
      <c r="AD8349" t="s">
        <v>2281</v>
      </c>
      <c r="AE8349">
        <v>11101</v>
      </c>
      <c r="AF8349" t="s">
        <v>2281</v>
      </c>
      <c r="AG8349" t="s">
        <v>549</v>
      </c>
      <c r="AH8349">
        <v>122</v>
      </c>
    </row>
    <row r="8350" spans="1:34" hidden="1" x14ac:dyDescent="0.25">
      <c r="A8350" t="str">
        <f t="shared" si="390"/>
        <v>29 1 3 11 1 306 75 41 0 4103050 298416</v>
      </c>
      <c r="B8350" t="str">
        <f t="shared" si="391"/>
        <v>29 1 3 11 1 306 75 41 0 4103050 298316</v>
      </c>
      <c r="C8350" t="str">
        <f t="shared" si="392"/>
        <v>29 1 3 11 1 306 75 41 0 4103050</v>
      </c>
      <c r="D8350">
        <v>29</v>
      </c>
      <c r="E8350">
        <v>1</v>
      </c>
      <c r="F8350">
        <v>3</v>
      </c>
      <c r="G8350">
        <v>11</v>
      </c>
      <c r="H8350">
        <v>1</v>
      </c>
      <c r="I8350">
        <v>306</v>
      </c>
      <c r="J8350">
        <v>75</v>
      </c>
      <c r="K8350">
        <v>41</v>
      </c>
      <c r="L8350" t="s">
        <v>147</v>
      </c>
      <c r="M8350" t="s">
        <v>210</v>
      </c>
      <c r="N8350" s="13">
        <v>2353250</v>
      </c>
      <c r="O8350">
        <v>298416</v>
      </c>
      <c r="P8350">
        <v>2024</v>
      </c>
      <c r="Q8350">
        <v>75080474</v>
      </c>
      <c r="R8350" t="s">
        <v>1959</v>
      </c>
      <c r="S8350" s="13">
        <v>2353250</v>
      </c>
      <c r="T8350">
        <v>0</v>
      </c>
      <c r="U8350" t="s">
        <v>6633</v>
      </c>
      <c r="V8350" t="s">
        <v>2342</v>
      </c>
      <c r="W8350">
        <v>5002</v>
      </c>
      <c r="X8350">
        <v>0</v>
      </c>
      <c r="Y8350">
        <v>298316</v>
      </c>
      <c r="Z8350">
        <v>20240821</v>
      </c>
      <c r="AA8350">
        <v>0</v>
      </c>
      <c r="AB8350">
        <v>0</v>
      </c>
      <c r="AC8350" t="s">
        <v>2281</v>
      </c>
      <c r="AD8350" t="s">
        <v>2281</v>
      </c>
      <c r="AE8350">
        <v>11101</v>
      </c>
      <c r="AF8350" t="s">
        <v>2281</v>
      </c>
      <c r="AG8350" t="s">
        <v>549</v>
      </c>
      <c r="AH8350">
        <v>122</v>
      </c>
    </row>
    <row r="8351" spans="1:34" hidden="1" x14ac:dyDescent="0.25">
      <c r="A8351" t="str">
        <f t="shared" si="390"/>
        <v>29 1 3 11 1 306 75 41 0 4103050 298417</v>
      </c>
      <c r="B8351" t="str">
        <f t="shared" si="391"/>
        <v>29 1 3 11 1 306 75 41 0 4103050 298317</v>
      </c>
      <c r="C8351" t="str">
        <f t="shared" si="392"/>
        <v>29 1 3 11 1 306 75 41 0 4103050</v>
      </c>
      <c r="D8351">
        <v>29</v>
      </c>
      <c r="E8351">
        <v>1</v>
      </c>
      <c r="F8351">
        <v>3</v>
      </c>
      <c r="G8351">
        <v>11</v>
      </c>
      <c r="H8351">
        <v>1</v>
      </c>
      <c r="I8351">
        <v>306</v>
      </c>
      <c r="J8351">
        <v>75</v>
      </c>
      <c r="K8351">
        <v>41</v>
      </c>
      <c r="L8351" t="s">
        <v>147</v>
      </c>
      <c r="M8351" t="s">
        <v>210</v>
      </c>
      <c r="N8351" s="13">
        <v>2353250</v>
      </c>
      <c r="O8351">
        <v>298417</v>
      </c>
      <c r="P8351">
        <v>2024</v>
      </c>
      <c r="Q8351">
        <v>1060657245</v>
      </c>
      <c r="R8351" t="s">
        <v>1960</v>
      </c>
      <c r="S8351" s="13">
        <v>2353250</v>
      </c>
      <c r="T8351">
        <v>0</v>
      </c>
      <c r="U8351" t="s">
        <v>6633</v>
      </c>
      <c r="V8351" t="s">
        <v>2342</v>
      </c>
      <c r="W8351">
        <v>5002</v>
      </c>
      <c r="X8351">
        <v>0</v>
      </c>
      <c r="Y8351">
        <v>298317</v>
      </c>
      <c r="Z8351">
        <v>20240821</v>
      </c>
      <c r="AA8351">
        <v>0</v>
      </c>
      <c r="AB8351">
        <v>0</v>
      </c>
      <c r="AC8351" t="s">
        <v>2281</v>
      </c>
      <c r="AD8351" t="s">
        <v>2281</v>
      </c>
      <c r="AE8351">
        <v>11101</v>
      </c>
      <c r="AF8351" t="s">
        <v>2281</v>
      </c>
      <c r="AG8351" t="s">
        <v>549</v>
      </c>
      <c r="AH8351">
        <v>122</v>
      </c>
    </row>
    <row r="8352" spans="1:34" hidden="1" x14ac:dyDescent="0.25">
      <c r="A8352" t="str">
        <f t="shared" si="390"/>
        <v>29 1 3 11 1 306 75 41 0 4103050 298418</v>
      </c>
      <c r="B8352" t="str">
        <f t="shared" si="391"/>
        <v>29 1 3 11 1 306 75 41 0 4103050 298318</v>
      </c>
      <c r="C8352" t="str">
        <f t="shared" si="392"/>
        <v>29 1 3 11 1 306 75 41 0 4103050</v>
      </c>
      <c r="D8352">
        <v>29</v>
      </c>
      <c r="E8352">
        <v>1</v>
      </c>
      <c r="F8352">
        <v>3</v>
      </c>
      <c r="G8352">
        <v>11</v>
      </c>
      <c r="H8352">
        <v>1</v>
      </c>
      <c r="I8352">
        <v>306</v>
      </c>
      <c r="J8352">
        <v>75</v>
      </c>
      <c r="K8352">
        <v>41</v>
      </c>
      <c r="L8352" t="s">
        <v>147</v>
      </c>
      <c r="M8352" t="s">
        <v>210</v>
      </c>
      <c r="N8352" s="13">
        <v>2353250</v>
      </c>
      <c r="O8352">
        <v>298418</v>
      </c>
      <c r="P8352">
        <v>2024</v>
      </c>
      <c r="Q8352">
        <v>16090060</v>
      </c>
      <c r="R8352" t="s">
        <v>1961</v>
      </c>
      <c r="S8352" s="13">
        <v>2353250</v>
      </c>
      <c r="T8352">
        <v>0</v>
      </c>
      <c r="U8352" t="s">
        <v>6633</v>
      </c>
      <c r="V8352" t="s">
        <v>2342</v>
      </c>
      <c r="W8352">
        <v>5002</v>
      </c>
      <c r="X8352">
        <v>0</v>
      </c>
      <c r="Y8352">
        <v>298318</v>
      </c>
      <c r="Z8352">
        <v>20240821</v>
      </c>
      <c r="AA8352">
        <v>0</v>
      </c>
      <c r="AB8352">
        <v>0</v>
      </c>
      <c r="AC8352" t="s">
        <v>2281</v>
      </c>
      <c r="AD8352" t="s">
        <v>2281</v>
      </c>
      <c r="AE8352">
        <v>11101</v>
      </c>
      <c r="AF8352" t="s">
        <v>2281</v>
      </c>
      <c r="AG8352" t="s">
        <v>549</v>
      </c>
      <c r="AH8352">
        <v>122</v>
      </c>
    </row>
    <row r="8353" spans="1:34" hidden="1" x14ac:dyDescent="0.25">
      <c r="A8353" t="str">
        <f t="shared" si="390"/>
        <v>29 1 3 11 1 306 75 41 0 4103050 298419</v>
      </c>
      <c r="B8353" t="str">
        <f t="shared" si="391"/>
        <v>29 1 3 11 1 306 75 41 0 4103050 298319</v>
      </c>
      <c r="C8353" t="str">
        <f t="shared" si="392"/>
        <v>29 1 3 11 1 306 75 41 0 4103050</v>
      </c>
      <c r="D8353">
        <v>29</v>
      </c>
      <c r="E8353">
        <v>1</v>
      </c>
      <c r="F8353">
        <v>3</v>
      </c>
      <c r="G8353">
        <v>11</v>
      </c>
      <c r="H8353">
        <v>1</v>
      </c>
      <c r="I8353">
        <v>306</v>
      </c>
      <c r="J8353">
        <v>75</v>
      </c>
      <c r="K8353">
        <v>41</v>
      </c>
      <c r="L8353" t="s">
        <v>147</v>
      </c>
      <c r="M8353" t="s">
        <v>210</v>
      </c>
      <c r="N8353" s="13">
        <v>2353250</v>
      </c>
      <c r="O8353">
        <v>298419</v>
      </c>
      <c r="P8353">
        <v>2024</v>
      </c>
      <c r="Q8353">
        <v>24332332</v>
      </c>
      <c r="R8353" t="s">
        <v>1962</v>
      </c>
      <c r="S8353" s="13">
        <v>2353250</v>
      </c>
      <c r="T8353">
        <v>0</v>
      </c>
      <c r="U8353" t="s">
        <v>6633</v>
      </c>
      <c r="V8353" t="s">
        <v>2342</v>
      </c>
      <c r="W8353">
        <v>5002</v>
      </c>
      <c r="X8353">
        <v>0</v>
      </c>
      <c r="Y8353">
        <v>298319</v>
      </c>
      <c r="Z8353">
        <v>20240821</v>
      </c>
      <c r="AA8353">
        <v>0</v>
      </c>
      <c r="AB8353">
        <v>0</v>
      </c>
      <c r="AC8353" t="s">
        <v>2281</v>
      </c>
      <c r="AD8353" t="s">
        <v>2281</v>
      </c>
      <c r="AE8353">
        <v>11101</v>
      </c>
      <c r="AF8353" t="s">
        <v>2281</v>
      </c>
      <c r="AG8353" t="s">
        <v>549</v>
      </c>
      <c r="AH8353">
        <v>122</v>
      </c>
    </row>
    <row r="8354" spans="1:34" hidden="1" x14ac:dyDescent="0.25">
      <c r="A8354" t="str">
        <f t="shared" si="390"/>
        <v>29 1 3 11 1 306 75 41 0 4103050 298420</v>
      </c>
      <c r="B8354" t="str">
        <f t="shared" si="391"/>
        <v>29 1 3 11 1 306 75 41 0 4103050 298321</v>
      </c>
      <c r="C8354" t="str">
        <f t="shared" si="392"/>
        <v>29 1 3 11 1 306 75 41 0 4103050</v>
      </c>
      <c r="D8354">
        <v>29</v>
      </c>
      <c r="E8354">
        <v>1</v>
      </c>
      <c r="F8354">
        <v>3</v>
      </c>
      <c r="G8354">
        <v>11</v>
      </c>
      <c r="H8354">
        <v>1</v>
      </c>
      <c r="I8354">
        <v>306</v>
      </c>
      <c r="J8354">
        <v>75</v>
      </c>
      <c r="K8354">
        <v>41</v>
      </c>
      <c r="L8354" t="s">
        <v>147</v>
      </c>
      <c r="M8354" t="s">
        <v>210</v>
      </c>
      <c r="N8354" s="13">
        <v>2259120</v>
      </c>
      <c r="O8354">
        <v>298420</v>
      </c>
      <c r="P8354">
        <v>2024</v>
      </c>
      <c r="Q8354">
        <v>10232476</v>
      </c>
      <c r="R8354" t="s">
        <v>1982</v>
      </c>
      <c r="S8354" s="13">
        <v>2259120</v>
      </c>
      <c r="T8354">
        <v>0</v>
      </c>
      <c r="U8354" t="s">
        <v>6634</v>
      </c>
      <c r="V8354" t="s">
        <v>2342</v>
      </c>
      <c r="W8354">
        <v>5002</v>
      </c>
      <c r="X8354">
        <v>0</v>
      </c>
      <c r="Y8354">
        <v>298321</v>
      </c>
      <c r="Z8354">
        <v>20240821</v>
      </c>
      <c r="AA8354">
        <v>0</v>
      </c>
      <c r="AB8354">
        <v>0</v>
      </c>
      <c r="AC8354" t="s">
        <v>2281</v>
      </c>
      <c r="AD8354" t="s">
        <v>2281</v>
      </c>
      <c r="AE8354">
        <v>11101</v>
      </c>
      <c r="AF8354" t="s">
        <v>2281</v>
      </c>
      <c r="AG8354" t="s">
        <v>549</v>
      </c>
      <c r="AH8354">
        <v>122</v>
      </c>
    </row>
    <row r="8355" spans="1:34" hidden="1" x14ac:dyDescent="0.25">
      <c r="A8355" t="str">
        <f t="shared" si="390"/>
        <v>29 1 3 11 1 306 75 41 0 4103050 298421</v>
      </c>
      <c r="B8355" t="str">
        <f t="shared" si="391"/>
        <v>29 1 3 11 1 306 75 41 0 4103050 298320</v>
      </c>
      <c r="C8355" t="str">
        <f t="shared" si="392"/>
        <v>29 1 3 11 1 306 75 41 0 4103050</v>
      </c>
      <c r="D8355">
        <v>29</v>
      </c>
      <c r="E8355">
        <v>1</v>
      </c>
      <c r="F8355">
        <v>3</v>
      </c>
      <c r="G8355">
        <v>11</v>
      </c>
      <c r="H8355">
        <v>1</v>
      </c>
      <c r="I8355">
        <v>306</v>
      </c>
      <c r="J8355">
        <v>75</v>
      </c>
      <c r="K8355">
        <v>41</v>
      </c>
      <c r="L8355" t="s">
        <v>147</v>
      </c>
      <c r="M8355" t="s">
        <v>210</v>
      </c>
      <c r="N8355" s="13">
        <v>2353250</v>
      </c>
      <c r="O8355">
        <v>298421</v>
      </c>
      <c r="P8355">
        <v>2024</v>
      </c>
      <c r="Q8355">
        <v>30309127</v>
      </c>
      <c r="R8355" t="s">
        <v>1963</v>
      </c>
      <c r="S8355" s="13">
        <v>2353250</v>
      </c>
      <c r="T8355">
        <v>0</v>
      </c>
      <c r="U8355" t="s">
        <v>6633</v>
      </c>
      <c r="V8355" t="s">
        <v>2342</v>
      </c>
      <c r="W8355">
        <v>5002</v>
      </c>
      <c r="X8355">
        <v>0</v>
      </c>
      <c r="Y8355">
        <v>298320</v>
      </c>
      <c r="Z8355">
        <v>20240821</v>
      </c>
      <c r="AA8355">
        <v>0</v>
      </c>
      <c r="AB8355">
        <v>0</v>
      </c>
      <c r="AC8355" t="s">
        <v>2281</v>
      </c>
      <c r="AD8355" t="s">
        <v>2281</v>
      </c>
      <c r="AE8355">
        <v>11101</v>
      </c>
      <c r="AF8355" t="s">
        <v>2281</v>
      </c>
      <c r="AG8355" t="s">
        <v>549</v>
      </c>
      <c r="AH8355">
        <v>122</v>
      </c>
    </row>
    <row r="8356" spans="1:34" hidden="1" x14ac:dyDescent="0.25">
      <c r="A8356" t="str">
        <f t="shared" si="390"/>
        <v>29 1 3 11 1 306 75 41 0 4103050 298422</v>
      </c>
      <c r="B8356" t="str">
        <f t="shared" si="391"/>
        <v>29 1 3 11 1 306 75 41 0 4103050 298322</v>
      </c>
      <c r="C8356" t="str">
        <f t="shared" si="392"/>
        <v>29 1 3 11 1 306 75 41 0 4103050</v>
      </c>
      <c r="D8356">
        <v>29</v>
      </c>
      <c r="E8356">
        <v>1</v>
      </c>
      <c r="F8356">
        <v>3</v>
      </c>
      <c r="G8356">
        <v>11</v>
      </c>
      <c r="H8356">
        <v>1</v>
      </c>
      <c r="I8356">
        <v>306</v>
      </c>
      <c r="J8356">
        <v>75</v>
      </c>
      <c r="K8356">
        <v>41</v>
      </c>
      <c r="L8356" t="s">
        <v>147</v>
      </c>
      <c r="M8356" t="s">
        <v>210</v>
      </c>
      <c r="N8356" s="13">
        <v>2353250</v>
      </c>
      <c r="O8356">
        <v>298422</v>
      </c>
      <c r="P8356">
        <v>2024</v>
      </c>
      <c r="Q8356">
        <v>25098290</v>
      </c>
      <c r="R8356" t="s">
        <v>1602</v>
      </c>
      <c r="S8356" s="13">
        <v>2353250</v>
      </c>
      <c r="T8356">
        <v>0</v>
      </c>
      <c r="U8356" t="s">
        <v>6635</v>
      </c>
      <c r="V8356" t="s">
        <v>2342</v>
      </c>
      <c r="W8356">
        <v>5002</v>
      </c>
      <c r="X8356">
        <v>0</v>
      </c>
      <c r="Y8356">
        <v>298322</v>
      </c>
      <c r="Z8356">
        <v>20240821</v>
      </c>
      <c r="AA8356">
        <v>0</v>
      </c>
      <c r="AB8356">
        <v>0</v>
      </c>
      <c r="AC8356" t="s">
        <v>2281</v>
      </c>
      <c r="AD8356" t="s">
        <v>2281</v>
      </c>
      <c r="AE8356">
        <v>11101</v>
      </c>
      <c r="AF8356" t="s">
        <v>2281</v>
      </c>
      <c r="AG8356" t="s">
        <v>549</v>
      </c>
      <c r="AH8356">
        <v>122</v>
      </c>
    </row>
    <row r="8357" spans="1:34" hidden="1" x14ac:dyDescent="0.25">
      <c r="A8357" t="str">
        <f t="shared" si="390"/>
        <v>29 1 3 11 1 306 75 41 0 4103050 298423</v>
      </c>
      <c r="B8357" t="str">
        <f t="shared" si="391"/>
        <v>29 1 3 11 1 306 75 41 0 4103050 298323</v>
      </c>
      <c r="C8357" t="str">
        <f t="shared" si="392"/>
        <v>29 1 3 11 1 306 75 41 0 4103050</v>
      </c>
      <c r="D8357">
        <v>29</v>
      </c>
      <c r="E8357">
        <v>1</v>
      </c>
      <c r="F8357">
        <v>3</v>
      </c>
      <c r="G8357">
        <v>11</v>
      </c>
      <c r="H8357">
        <v>1</v>
      </c>
      <c r="I8357">
        <v>306</v>
      </c>
      <c r="J8357">
        <v>75</v>
      </c>
      <c r="K8357">
        <v>41</v>
      </c>
      <c r="L8357" t="s">
        <v>147</v>
      </c>
      <c r="M8357" t="s">
        <v>210</v>
      </c>
      <c r="N8357" s="13">
        <v>2353250</v>
      </c>
      <c r="O8357">
        <v>298423</v>
      </c>
      <c r="P8357">
        <v>2024</v>
      </c>
      <c r="Q8357">
        <v>30276546</v>
      </c>
      <c r="R8357" t="s">
        <v>1964</v>
      </c>
      <c r="S8357" s="13">
        <v>2353250</v>
      </c>
      <c r="T8357">
        <v>0</v>
      </c>
      <c r="U8357" t="s">
        <v>6635</v>
      </c>
      <c r="V8357" t="s">
        <v>2342</v>
      </c>
      <c r="W8357">
        <v>5002</v>
      </c>
      <c r="X8357">
        <v>0</v>
      </c>
      <c r="Y8357">
        <v>298323</v>
      </c>
      <c r="Z8357">
        <v>20240821</v>
      </c>
      <c r="AA8357">
        <v>0</v>
      </c>
      <c r="AB8357">
        <v>0</v>
      </c>
      <c r="AC8357" t="s">
        <v>2281</v>
      </c>
      <c r="AD8357" t="s">
        <v>2281</v>
      </c>
      <c r="AE8357">
        <v>11101</v>
      </c>
      <c r="AF8357" t="s">
        <v>2281</v>
      </c>
      <c r="AG8357" t="s">
        <v>549</v>
      </c>
      <c r="AH8357">
        <v>122</v>
      </c>
    </row>
    <row r="8358" spans="1:34" hidden="1" x14ac:dyDescent="0.25">
      <c r="A8358" t="str">
        <f t="shared" si="390"/>
        <v>29 1 3 11 1 306 75 41 0 4103050 298424</v>
      </c>
      <c r="B8358" t="str">
        <f t="shared" si="391"/>
        <v>29 1 3 11 1 306 75 41 0 4103050 298324</v>
      </c>
      <c r="C8358" t="str">
        <f t="shared" si="392"/>
        <v>29 1 3 11 1 306 75 41 0 4103050</v>
      </c>
      <c r="D8358">
        <v>29</v>
      </c>
      <c r="E8358">
        <v>1</v>
      </c>
      <c r="F8358">
        <v>3</v>
      </c>
      <c r="G8358">
        <v>11</v>
      </c>
      <c r="H8358">
        <v>1</v>
      </c>
      <c r="I8358">
        <v>306</v>
      </c>
      <c r="J8358">
        <v>75</v>
      </c>
      <c r="K8358">
        <v>41</v>
      </c>
      <c r="L8358" t="s">
        <v>147</v>
      </c>
      <c r="M8358" t="s">
        <v>210</v>
      </c>
      <c r="N8358" s="13">
        <v>2353250</v>
      </c>
      <c r="O8358">
        <v>298424</v>
      </c>
      <c r="P8358">
        <v>2024</v>
      </c>
      <c r="Q8358">
        <v>10249634</v>
      </c>
      <c r="R8358" t="s">
        <v>1965</v>
      </c>
      <c r="S8358" s="13">
        <v>2353250</v>
      </c>
      <c r="T8358">
        <v>0</v>
      </c>
      <c r="U8358" t="s">
        <v>6635</v>
      </c>
      <c r="V8358" t="s">
        <v>2342</v>
      </c>
      <c r="W8358">
        <v>5002</v>
      </c>
      <c r="X8358">
        <v>0</v>
      </c>
      <c r="Y8358">
        <v>298324</v>
      </c>
      <c r="Z8358">
        <v>20240821</v>
      </c>
      <c r="AA8358">
        <v>0</v>
      </c>
      <c r="AB8358">
        <v>0</v>
      </c>
      <c r="AC8358" t="s">
        <v>2281</v>
      </c>
      <c r="AD8358" t="s">
        <v>2281</v>
      </c>
      <c r="AE8358">
        <v>11101</v>
      </c>
      <c r="AF8358" t="s">
        <v>2281</v>
      </c>
      <c r="AG8358" t="s">
        <v>549</v>
      </c>
      <c r="AH8358">
        <v>122</v>
      </c>
    </row>
    <row r="8359" spans="1:34" hidden="1" x14ac:dyDescent="0.25">
      <c r="A8359" t="str">
        <f t="shared" si="390"/>
        <v>29 1 3 11 1 306 75 41 0 4103050 298425</v>
      </c>
      <c r="B8359" t="str">
        <f t="shared" si="391"/>
        <v>29 1 3 11 1 306 75 41 0 4103050 298325</v>
      </c>
      <c r="C8359" t="str">
        <f t="shared" si="392"/>
        <v>29 1 3 11 1 306 75 41 0 4103050</v>
      </c>
      <c r="D8359">
        <v>29</v>
      </c>
      <c r="E8359">
        <v>1</v>
      </c>
      <c r="F8359">
        <v>3</v>
      </c>
      <c r="G8359">
        <v>11</v>
      </c>
      <c r="H8359">
        <v>1</v>
      </c>
      <c r="I8359">
        <v>306</v>
      </c>
      <c r="J8359">
        <v>75</v>
      </c>
      <c r="K8359">
        <v>41</v>
      </c>
      <c r="L8359" t="s">
        <v>147</v>
      </c>
      <c r="M8359" t="s">
        <v>210</v>
      </c>
      <c r="N8359" s="13">
        <v>2070860</v>
      </c>
      <c r="O8359">
        <v>298425</v>
      </c>
      <c r="P8359">
        <v>2024</v>
      </c>
      <c r="Q8359">
        <v>1053851342</v>
      </c>
      <c r="R8359" t="s">
        <v>1966</v>
      </c>
      <c r="S8359" s="13">
        <v>2070860</v>
      </c>
      <c r="T8359">
        <v>0</v>
      </c>
      <c r="U8359" t="s">
        <v>6636</v>
      </c>
      <c r="V8359" t="s">
        <v>2342</v>
      </c>
      <c r="W8359">
        <v>5002</v>
      </c>
      <c r="X8359">
        <v>0</v>
      </c>
      <c r="Y8359">
        <v>298325</v>
      </c>
      <c r="Z8359">
        <v>20240821</v>
      </c>
      <c r="AA8359">
        <v>0</v>
      </c>
      <c r="AB8359">
        <v>0</v>
      </c>
      <c r="AC8359" t="s">
        <v>2281</v>
      </c>
      <c r="AD8359" t="s">
        <v>2281</v>
      </c>
      <c r="AE8359">
        <v>11101</v>
      </c>
      <c r="AF8359" t="s">
        <v>2281</v>
      </c>
      <c r="AG8359" t="s">
        <v>549</v>
      </c>
      <c r="AH8359">
        <v>122</v>
      </c>
    </row>
    <row r="8360" spans="1:34" hidden="1" x14ac:dyDescent="0.25">
      <c r="A8360" t="str">
        <f t="shared" si="390"/>
        <v>29 1 3 11 1 306 75 41 0 4103050 298426</v>
      </c>
      <c r="B8360" t="str">
        <f t="shared" si="391"/>
        <v>29 1 3 11 1 306 75 41 0 4103050 298326</v>
      </c>
      <c r="C8360" t="str">
        <f t="shared" si="392"/>
        <v>29 1 3 11 1 306 75 41 0 4103050</v>
      </c>
      <c r="D8360">
        <v>29</v>
      </c>
      <c r="E8360">
        <v>1</v>
      </c>
      <c r="F8360">
        <v>3</v>
      </c>
      <c r="G8360">
        <v>11</v>
      </c>
      <c r="H8360">
        <v>1</v>
      </c>
      <c r="I8360">
        <v>306</v>
      </c>
      <c r="J8360">
        <v>75</v>
      </c>
      <c r="K8360">
        <v>41</v>
      </c>
      <c r="L8360" t="s">
        <v>147</v>
      </c>
      <c r="M8360" t="s">
        <v>210</v>
      </c>
      <c r="N8360" s="13">
        <v>2353250</v>
      </c>
      <c r="O8360">
        <v>298426</v>
      </c>
      <c r="P8360">
        <v>2024</v>
      </c>
      <c r="Q8360">
        <v>25232891</v>
      </c>
      <c r="R8360" t="s">
        <v>1967</v>
      </c>
      <c r="S8360" s="13">
        <v>2353250</v>
      </c>
      <c r="T8360">
        <v>0</v>
      </c>
      <c r="U8360" t="s">
        <v>6635</v>
      </c>
      <c r="V8360" t="s">
        <v>2342</v>
      </c>
      <c r="W8360">
        <v>5002</v>
      </c>
      <c r="X8360">
        <v>0</v>
      </c>
      <c r="Y8360">
        <v>298326</v>
      </c>
      <c r="Z8360">
        <v>20240821</v>
      </c>
      <c r="AA8360">
        <v>0</v>
      </c>
      <c r="AB8360">
        <v>0</v>
      </c>
      <c r="AC8360" t="s">
        <v>2281</v>
      </c>
      <c r="AD8360" t="s">
        <v>2281</v>
      </c>
      <c r="AE8360">
        <v>11101</v>
      </c>
      <c r="AF8360" t="s">
        <v>2281</v>
      </c>
      <c r="AG8360" t="s">
        <v>549</v>
      </c>
      <c r="AH8360">
        <v>122</v>
      </c>
    </row>
    <row r="8361" spans="1:34" hidden="1" x14ac:dyDescent="0.25">
      <c r="A8361" t="str">
        <f t="shared" si="390"/>
        <v>29 1 3 11 1 306 75 41 0 4103050 298427</v>
      </c>
      <c r="B8361" t="str">
        <f t="shared" si="391"/>
        <v>29 1 3 11 1 306 75 41 0 4103050 298327</v>
      </c>
      <c r="C8361" t="str">
        <f t="shared" si="392"/>
        <v>29 1 3 11 1 306 75 41 0 4103050</v>
      </c>
      <c r="D8361">
        <v>29</v>
      </c>
      <c r="E8361">
        <v>1</v>
      </c>
      <c r="F8361">
        <v>3</v>
      </c>
      <c r="G8361">
        <v>11</v>
      </c>
      <c r="H8361">
        <v>1</v>
      </c>
      <c r="I8361">
        <v>306</v>
      </c>
      <c r="J8361">
        <v>75</v>
      </c>
      <c r="K8361">
        <v>41</v>
      </c>
      <c r="L8361" t="s">
        <v>147</v>
      </c>
      <c r="M8361" t="s">
        <v>210</v>
      </c>
      <c r="N8361" s="13">
        <v>2353250</v>
      </c>
      <c r="O8361">
        <v>298427</v>
      </c>
      <c r="P8361">
        <v>2024</v>
      </c>
      <c r="Q8361">
        <v>1055750178</v>
      </c>
      <c r="R8361" t="s">
        <v>1968</v>
      </c>
      <c r="S8361" s="13">
        <v>2353250</v>
      </c>
      <c r="T8361">
        <v>0</v>
      </c>
      <c r="U8361" t="s">
        <v>6635</v>
      </c>
      <c r="V8361" t="s">
        <v>2342</v>
      </c>
      <c r="W8361">
        <v>5002</v>
      </c>
      <c r="X8361">
        <v>0</v>
      </c>
      <c r="Y8361">
        <v>298327</v>
      </c>
      <c r="Z8361">
        <v>20240821</v>
      </c>
      <c r="AA8361">
        <v>0</v>
      </c>
      <c r="AB8361">
        <v>0</v>
      </c>
      <c r="AC8361" t="s">
        <v>2281</v>
      </c>
      <c r="AD8361" t="s">
        <v>2281</v>
      </c>
      <c r="AE8361">
        <v>11101</v>
      </c>
      <c r="AF8361" t="s">
        <v>2281</v>
      </c>
      <c r="AG8361" t="s">
        <v>549</v>
      </c>
      <c r="AH8361">
        <v>122</v>
      </c>
    </row>
    <row r="8362" spans="1:34" hidden="1" x14ac:dyDescent="0.25">
      <c r="A8362" t="str">
        <f t="shared" si="390"/>
        <v>29 1 3 11 1 306 75 41 0 4103050 298428</v>
      </c>
      <c r="B8362" t="str">
        <f t="shared" si="391"/>
        <v>29 1 3 11 1 306 75 41 0 4103050 298338</v>
      </c>
      <c r="C8362" t="str">
        <f t="shared" si="392"/>
        <v>29 1 3 11 1 306 75 41 0 4103050</v>
      </c>
      <c r="D8362">
        <v>29</v>
      </c>
      <c r="E8362">
        <v>1</v>
      </c>
      <c r="F8362">
        <v>3</v>
      </c>
      <c r="G8362">
        <v>11</v>
      </c>
      <c r="H8362">
        <v>1</v>
      </c>
      <c r="I8362">
        <v>306</v>
      </c>
      <c r="J8362">
        <v>75</v>
      </c>
      <c r="K8362">
        <v>41</v>
      </c>
      <c r="L8362" t="s">
        <v>147</v>
      </c>
      <c r="M8362" t="s">
        <v>210</v>
      </c>
      <c r="N8362" s="13">
        <v>2353250</v>
      </c>
      <c r="O8362">
        <v>298428</v>
      </c>
      <c r="P8362">
        <v>2024</v>
      </c>
      <c r="Q8362">
        <v>10282156</v>
      </c>
      <c r="R8362" t="s">
        <v>1980</v>
      </c>
      <c r="S8362" s="13">
        <v>2353250</v>
      </c>
      <c r="T8362">
        <v>0</v>
      </c>
      <c r="U8362" t="s">
        <v>6635</v>
      </c>
      <c r="V8362" t="s">
        <v>2342</v>
      </c>
      <c r="W8362">
        <v>5002</v>
      </c>
      <c r="X8362">
        <v>0</v>
      </c>
      <c r="Y8362">
        <v>298338</v>
      </c>
      <c r="Z8362">
        <v>20240821</v>
      </c>
      <c r="AA8362">
        <v>0</v>
      </c>
      <c r="AB8362">
        <v>0</v>
      </c>
      <c r="AC8362" t="s">
        <v>2281</v>
      </c>
      <c r="AD8362" t="s">
        <v>2281</v>
      </c>
      <c r="AE8362">
        <v>11101</v>
      </c>
      <c r="AF8362" t="s">
        <v>2281</v>
      </c>
      <c r="AG8362" t="s">
        <v>549</v>
      </c>
      <c r="AH8362">
        <v>122</v>
      </c>
    </row>
    <row r="8363" spans="1:34" hidden="1" x14ac:dyDescent="0.25">
      <c r="A8363" t="str">
        <f t="shared" si="390"/>
        <v>29 1 3 11 1 306 75 41 0 4103050 298429</v>
      </c>
      <c r="B8363" t="str">
        <f t="shared" si="391"/>
        <v>29 1 3 11 1 306 75 41 0 4103050 298328</v>
      </c>
      <c r="C8363" t="str">
        <f t="shared" si="392"/>
        <v>29 1 3 11 1 306 75 41 0 4103050</v>
      </c>
      <c r="D8363">
        <v>29</v>
      </c>
      <c r="E8363">
        <v>1</v>
      </c>
      <c r="F8363">
        <v>3</v>
      </c>
      <c r="G8363">
        <v>11</v>
      </c>
      <c r="H8363">
        <v>1</v>
      </c>
      <c r="I8363">
        <v>306</v>
      </c>
      <c r="J8363">
        <v>75</v>
      </c>
      <c r="K8363">
        <v>41</v>
      </c>
      <c r="L8363" t="s">
        <v>147</v>
      </c>
      <c r="M8363" t="s">
        <v>210</v>
      </c>
      <c r="N8363" s="13">
        <v>2353250</v>
      </c>
      <c r="O8363">
        <v>298429</v>
      </c>
      <c r="P8363">
        <v>2024</v>
      </c>
      <c r="Q8363">
        <v>10284797</v>
      </c>
      <c r="R8363" t="s">
        <v>1969</v>
      </c>
      <c r="S8363" s="13">
        <v>2353250</v>
      </c>
      <c r="T8363">
        <v>0</v>
      </c>
      <c r="U8363" t="s">
        <v>6637</v>
      </c>
      <c r="V8363" t="s">
        <v>2342</v>
      </c>
      <c r="W8363">
        <v>5002</v>
      </c>
      <c r="X8363">
        <v>0</v>
      </c>
      <c r="Y8363">
        <v>298328</v>
      </c>
      <c r="Z8363">
        <v>20240821</v>
      </c>
      <c r="AA8363">
        <v>0</v>
      </c>
      <c r="AB8363">
        <v>0</v>
      </c>
      <c r="AC8363" t="s">
        <v>2281</v>
      </c>
      <c r="AD8363" t="s">
        <v>2281</v>
      </c>
      <c r="AE8363">
        <v>11101</v>
      </c>
      <c r="AF8363" t="s">
        <v>2281</v>
      </c>
      <c r="AG8363" t="s">
        <v>549</v>
      </c>
      <c r="AH8363">
        <v>122</v>
      </c>
    </row>
    <row r="8364" spans="1:34" hidden="1" x14ac:dyDescent="0.25">
      <c r="A8364" t="str">
        <f t="shared" si="390"/>
        <v>29 1 3 11 1 306 75 41 0 4103050 298430</v>
      </c>
      <c r="B8364" t="str">
        <f t="shared" si="391"/>
        <v>29 1 3 11 1 306 75 41 0 4103050 298329</v>
      </c>
      <c r="C8364" t="str">
        <f t="shared" si="392"/>
        <v>29 1 3 11 1 306 75 41 0 4103050</v>
      </c>
      <c r="D8364">
        <v>29</v>
      </c>
      <c r="E8364">
        <v>1</v>
      </c>
      <c r="F8364">
        <v>3</v>
      </c>
      <c r="G8364">
        <v>11</v>
      </c>
      <c r="H8364">
        <v>1</v>
      </c>
      <c r="I8364">
        <v>306</v>
      </c>
      <c r="J8364">
        <v>75</v>
      </c>
      <c r="K8364">
        <v>41</v>
      </c>
      <c r="L8364" t="s">
        <v>147</v>
      </c>
      <c r="M8364" t="s">
        <v>210</v>
      </c>
      <c r="N8364" s="13">
        <v>2259120</v>
      </c>
      <c r="O8364">
        <v>298430</v>
      </c>
      <c r="P8364">
        <v>2024</v>
      </c>
      <c r="Q8364">
        <v>30271445</v>
      </c>
      <c r="R8364" t="s">
        <v>1971</v>
      </c>
      <c r="S8364" s="13">
        <v>2259120</v>
      </c>
      <c r="T8364">
        <v>0</v>
      </c>
      <c r="U8364" t="s">
        <v>6638</v>
      </c>
      <c r="V8364" t="s">
        <v>2342</v>
      </c>
      <c r="W8364">
        <v>5002</v>
      </c>
      <c r="X8364">
        <v>0</v>
      </c>
      <c r="Y8364">
        <v>298329</v>
      </c>
      <c r="Z8364">
        <v>20240821</v>
      </c>
      <c r="AA8364">
        <v>0</v>
      </c>
      <c r="AB8364">
        <v>0</v>
      </c>
      <c r="AC8364" t="s">
        <v>2281</v>
      </c>
      <c r="AD8364" t="s">
        <v>2281</v>
      </c>
      <c r="AE8364">
        <v>11101</v>
      </c>
      <c r="AF8364" t="s">
        <v>2281</v>
      </c>
      <c r="AG8364" t="s">
        <v>549</v>
      </c>
      <c r="AH8364">
        <v>122</v>
      </c>
    </row>
    <row r="8365" spans="1:34" hidden="1" x14ac:dyDescent="0.25">
      <c r="A8365" t="str">
        <f t="shared" si="390"/>
        <v>29 1 3 11 1 306 75 41 0 4103050 298431</v>
      </c>
      <c r="B8365" t="str">
        <f t="shared" si="391"/>
        <v>29 1 3 11 1 306 75 41 0 4103050 298330</v>
      </c>
      <c r="C8365" t="str">
        <f t="shared" si="392"/>
        <v>29 1 3 11 1 306 75 41 0 4103050</v>
      </c>
      <c r="D8365">
        <v>29</v>
      </c>
      <c r="E8365">
        <v>1</v>
      </c>
      <c r="F8365">
        <v>3</v>
      </c>
      <c r="G8365">
        <v>11</v>
      </c>
      <c r="H8365">
        <v>1</v>
      </c>
      <c r="I8365">
        <v>306</v>
      </c>
      <c r="J8365">
        <v>75</v>
      </c>
      <c r="K8365">
        <v>41</v>
      </c>
      <c r="L8365" t="s">
        <v>147</v>
      </c>
      <c r="M8365" t="s">
        <v>210</v>
      </c>
      <c r="N8365" s="13">
        <v>2353250</v>
      </c>
      <c r="O8365">
        <v>298431</v>
      </c>
      <c r="P8365">
        <v>2024</v>
      </c>
      <c r="Q8365">
        <v>75078078</v>
      </c>
      <c r="R8365" t="s">
        <v>1972</v>
      </c>
      <c r="S8365" s="13">
        <v>2353250</v>
      </c>
      <c r="T8365">
        <v>0</v>
      </c>
      <c r="U8365" t="s">
        <v>6637</v>
      </c>
      <c r="V8365" t="s">
        <v>2342</v>
      </c>
      <c r="W8365">
        <v>5002</v>
      </c>
      <c r="X8365">
        <v>0</v>
      </c>
      <c r="Y8365">
        <v>298330</v>
      </c>
      <c r="Z8365">
        <v>20240821</v>
      </c>
      <c r="AA8365">
        <v>0</v>
      </c>
      <c r="AB8365">
        <v>0</v>
      </c>
      <c r="AC8365" t="s">
        <v>2281</v>
      </c>
      <c r="AD8365" t="s">
        <v>2281</v>
      </c>
      <c r="AE8365">
        <v>11101</v>
      </c>
      <c r="AF8365" t="s">
        <v>2281</v>
      </c>
      <c r="AG8365" t="s">
        <v>549</v>
      </c>
      <c r="AH8365">
        <v>122</v>
      </c>
    </row>
    <row r="8366" spans="1:34" hidden="1" x14ac:dyDescent="0.25">
      <c r="A8366" t="str">
        <f t="shared" si="390"/>
        <v>29 1 3 11 1 306 75 41 0 4103050 298432</v>
      </c>
      <c r="B8366" t="str">
        <f t="shared" si="391"/>
        <v>29 1 3 11 1 306 75 41 0 4103050 298331</v>
      </c>
      <c r="C8366" t="str">
        <f t="shared" si="392"/>
        <v>29 1 3 11 1 306 75 41 0 4103050</v>
      </c>
      <c r="D8366">
        <v>29</v>
      </c>
      <c r="E8366">
        <v>1</v>
      </c>
      <c r="F8366">
        <v>3</v>
      </c>
      <c r="G8366">
        <v>11</v>
      </c>
      <c r="H8366">
        <v>1</v>
      </c>
      <c r="I8366">
        <v>306</v>
      </c>
      <c r="J8366">
        <v>75</v>
      </c>
      <c r="K8366">
        <v>41</v>
      </c>
      <c r="L8366" t="s">
        <v>147</v>
      </c>
      <c r="M8366" t="s">
        <v>210</v>
      </c>
      <c r="N8366" s="13">
        <v>2353250</v>
      </c>
      <c r="O8366">
        <v>298432</v>
      </c>
      <c r="P8366">
        <v>2024</v>
      </c>
      <c r="Q8366">
        <v>4327412</v>
      </c>
      <c r="R8366" t="s">
        <v>1973</v>
      </c>
      <c r="S8366" s="13">
        <v>2353250</v>
      </c>
      <c r="T8366">
        <v>0</v>
      </c>
      <c r="U8366" t="s">
        <v>6637</v>
      </c>
      <c r="V8366" t="s">
        <v>2342</v>
      </c>
      <c r="W8366">
        <v>5002</v>
      </c>
      <c r="X8366">
        <v>0</v>
      </c>
      <c r="Y8366">
        <v>298331</v>
      </c>
      <c r="Z8366">
        <v>20240821</v>
      </c>
      <c r="AA8366">
        <v>0</v>
      </c>
      <c r="AB8366">
        <v>0</v>
      </c>
      <c r="AC8366" t="s">
        <v>2281</v>
      </c>
      <c r="AD8366" t="s">
        <v>2281</v>
      </c>
      <c r="AE8366">
        <v>11101</v>
      </c>
      <c r="AF8366" t="s">
        <v>2281</v>
      </c>
      <c r="AG8366" t="s">
        <v>549</v>
      </c>
      <c r="AH8366">
        <v>122</v>
      </c>
    </row>
    <row r="8367" spans="1:34" hidden="1" x14ac:dyDescent="0.25">
      <c r="A8367" t="str">
        <f t="shared" si="390"/>
        <v>29 1 3 11 1 306 75 41 0 4103050 298433</v>
      </c>
      <c r="B8367" t="str">
        <f t="shared" si="391"/>
        <v>29 1 3 11 1 306 75 41 0 4103050 298332</v>
      </c>
      <c r="C8367" t="str">
        <f t="shared" si="392"/>
        <v>29 1 3 11 1 306 75 41 0 4103050</v>
      </c>
      <c r="D8367">
        <v>29</v>
      </c>
      <c r="E8367">
        <v>1</v>
      </c>
      <c r="F8367">
        <v>3</v>
      </c>
      <c r="G8367">
        <v>11</v>
      </c>
      <c r="H8367">
        <v>1</v>
      </c>
      <c r="I8367">
        <v>306</v>
      </c>
      <c r="J8367">
        <v>75</v>
      </c>
      <c r="K8367">
        <v>41</v>
      </c>
      <c r="L8367" t="s">
        <v>147</v>
      </c>
      <c r="M8367" t="s">
        <v>210</v>
      </c>
      <c r="N8367" s="13">
        <v>2353250</v>
      </c>
      <c r="O8367">
        <v>298433</v>
      </c>
      <c r="P8367">
        <v>2024</v>
      </c>
      <c r="Q8367">
        <v>30330238</v>
      </c>
      <c r="R8367" t="s">
        <v>1974</v>
      </c>
      <c r="S8367" s="13">
        <v>2353250</v>
      </c>
      <c r="T8367">
        <v>0</v>
      </c>
      <c r="U8367" t="s">
        <v>6637</v>
      </c>
      <c r="V8367" t="s">
        <v>2342</v>
      </c>
      <c r="W8367">
        <v>5002</v>
      </c>
      <c r="X8367">
        <v>0</v>
      </c>
      <c r="Y8367">
        <v>298332</v>
      </c>
      <c r="Z8367">
        <v>20240821</v>
      </c>
      <c r="AA8367">
        <v>0</v>
      </c>
      <c r="AB8367">
        <v>0</v>
      </c>
      <c r="AC8367" t="s">
        <v>2281</v>
      </c>
      <c r="AD8367" t="s">
        <v>2281</v>
      </c>
      <c r="AE8367">
        <v>11101</v>
      </c>
      <c r="AF8367" t="s">
        <v>2281</v>
      </c>
      <c r="AG8367" t="s">
        <v>549</v>
      </c>
      <c r="AH8367">
        <v>122</v>
      </c>
    </row>
    <row r="8368" spans="1:34" hidden="1" x14ac:dyDescent="0.25">
      <c r="A8368" t="str">
        <f t="shared" si="390"/>
        <v>29 1 3 22 1 6 27 0 0 4103050 298434</v>
      </c>
      <c r="B8368" t="str">
        <f t="shared" si="391"/>
        <v>29 1 3 22 1 6 27 0 0 4103050 298172</v>
      </c>
      <c r="C8368" t="str">
        <f t="shared" si="392"/>
        <v>29 1 3 22 1 6 27 0 0 4103050</v>
      </c>
      <c r="D8368">
        <v>29</v>
      </c>
      <c r="E8368">
        <v>1</v>
      </c>
      <c r="F8368">
        <v>3</v>
      </c>
      <c r="G8368">
        <v>22</v>
      </c>
      <c r="H8368">
        <v>1</v>
      </c>
      <c r="I8368">
        <v>6</v>
      </c>
      <c r="J8368">
        <v>27</v>
      </c>
      <c r="K8368">
        <v>0</v>
      </c>
      <c r="L8368" t="s">
        <v>147</v>
      </c>
      <c r="M8368" t="s">
        <v>210</v>
      </c>
      <c r="N8368" s="13">
        <v>96156500</v>
      </c>
      <c r="O8368">
        <v>298434</v>
      </c>
      <c r="P8368">
        <v>2024</v>
      </c>
      <c r="Q8368">
        <v>810005621</v>
      </c>
      <c r="R8368" t="s">
        <v>1993</v>
      </c>
      <c r="S8368" s="13">
        <v>96156500</v>
      </c>
      <c r="T8368">
        <v>0</v>
      </c>
      <c r="U8368" t="s">
        <v>6639</v>
      </c>
      <c r="V8368" t="s">
        <v>6640</v>
      </c>
      <c r="W8368">
        <v>5004</v>
      </c>
      <c r="X8368">
        <v>0</v>
      </c>
      <c r="Y8368">
        <v>298172</v>
      </c>
      <c r="Z8368">
        <v>20240822</v>
      </c>
      <c r="AA8368">
        <v>2403220497</v>
      </c>
      <c r="AB8368">
        <v>4</v>
      </c>
      <c r="AC8368" t="s">
        <v>2281</v>
      </c>
      <c r="AD8368" t="s">
        <v>2281</v>
      </c>
      <c r="AE8368">
        <v>11219</v>
      </c>
      <c r="AF8368" t="s">
        <v>4434</v>
      </c>
      <c r="AG8368" t="s">
        <v>98</v>
      </c>
      <c r="AH8368">
        <v>250</v>
      </c>
    </row>
    <row r="8369" spans="1:34" hidden="1" x14ac:dyDescent="0.25">
      <c r="A8369" t="str">
        <f t="shared" si="390"/>
        <v>29 1 3 11 1 6 27 4 0 4103050 298435</v>
      </c>
      <c r="B8369" t="str">
        <f t="shared" si="391"/>
        <v>29 1 3 11 1 6 27 4 0 4103050 298192</v>
      </c>
      <c r="C8369" t="str">
        <f t="shared" si="392"/>
        <v>29 1 3 11 1 6 27 4 0 4103050</v>
      </c>
      <c r="D8369">
        <v>29</v>
      </c>
      <c r="E8369">
        <v>1</v>
      </c>
      <c r="F8369">
        <v>3</v>
      </c>
      <c r="G8369">
        <v>11</v>
      </c>
      <c r="H8369">
        <v>1</v>
      </c>
      <c r="I8369">
        <v>6</v>
      </c>
      <c r="J8369">
        <v>27</v>
      </c>
      <c r="K8369">
        <v>4</v>
      </c>
      <c r="L8369" t="s">
        <v>147</v>
      </c>
      <c r="M8369" t="s">
        <v>210</v>
      </c>
      <c r="N8369" s="13">
        <v>10983483</v>
      </c>
      <c r="O8369">
        <v>298435</v>
      </c>
      <c r="P8369">
        <v>2024</v>
      </c>
      <c r="Q8369">
        <v>800139366</v>
      </c>
      <c r="R8369" t="s">
        <v>1026</v>
      </c>
      <c r="S8369" s="13">
        <v>10983483</v>
      </c>
      <c r="T8369">
        <v>0</v>
      </c>
      <c r="U8369" t="s">
        <v>6551</v>
      </c>
      <c r="V8369" t="s">
        <v>6641</v>
      </c>
      <c r="W8369">
        <v>5016</v>
      </c>
      <c r="X8369">
        <v>0</v>
      </c>
      <c r="Y8369">
        <v>298192</v>
      </c>
      <c r="Z8369">
        <v>20240822</v>
      </c>
      <c r="AA8369">
        <v>2405310727</v>
      </c>
      <c r="AB8369">
        <v>2</v>
      </c>
      <c r="AC8369" t="s">
        <v>2281</v>
      </c>
      <c r="AD8369" t="s">
        <v>2281</v>
      </c>
      <c r="AE8369">
        <v>11101</v>
      </c>
      <c r="AF8369" t="s">
        <v>2281</v>
      </c>
      <c r="AG8369" t="s">
        <v>549</v>
      </c>
      <c r="AH8369">
        <v>251</v>
      </c>
    </row>
    <row r="8370" spans="1:34" hidden="1" x14ac:dyDescent="0.25">
      <c r="A8370" t="str">
        <f t="shared" si="390"/>
        <v>29 1 3 22 1 6 27 0 0 4103050 298436</v>
      </c>
      <c r="B8370" t="str">
        <f t="shared" si="391"/>
        <v>29 1 3 22 1 6 27 0 0 4103050 298189</v>
      </c>
      <c r="C8370" t="str">
        <f t="shared" si="392"/>
        <v>29 1 3 22 1 6 27 0 0 4103050</v>
      </c>
      <c r="D8370">
        <v>29</v>
      </c>
      <c r="E8370">
        <v>1</v>
      </c>
      <c r="F8370">
        <v>3</v>
      </c>
      <c r="G8370">
        <v>22</v>
      </c>
      <c r="H8370">
        <v>1</v>
      </c>
      <c r="I8370">
        <v>6</v>
      </c>
      <c r="J8370">
        <v>27</v>
      </c>
      <c r="K8370">
        <v>0</v>
      </c>
      <c r="L8370" t="s">
        <v>147</v>
      </c>
      <c r="M8370" t="s">
        <v>210</v>
      </c>
      <c r="N8370" s="13">
        <v>356895243</v>
      </c>
      <c r="O8370">
        <v>298436</v>
      </c>
      <c r="P8370">
        <v>2024</v>
      </c>
      <c r="Q8370">
        <v>800180234</v>
      </c>
      <c r="R8370" t="s">
        <v>1994</v>
      </c>
      <c r="S8370" s="13">
        <v>356895243</v>
      </c>
      <c r="T8370">
        <v>0</v>
      </c>
      <c r="U8370" t="s">
        <v>6566</v>
      </c>
      <c r="V8370" t="s">
        <v>6642</v>
      </c>
      <c r="W8370">
        <v>5016</v>
      </c>
      <c r="X8370">
        <v>0</v>
      </c>
      <c r="Y8370">
        <v>298189</v>
      </c>
      <c r="Z8370">
        <v>20240823</v>
      </c>
      <c r="AA8370">
        <v>2405240696</v>
      </c>
      <c r="AB8370">
        <v>2</v>
      </c>
      <c r="AC8370" t="s">
        <v>2281</v>
      </c>
      <c r="AD8370" t="s">
        <v>2281</v>
      </c>
      <c r="AE8370">
        <v>11219</v>
      </c>
      <c r="AF8370" t="s">
        <v>4434</v>
      </c>
      <c r="AG8370" t="s">
        <v>98</v>
      </c>
      <c r="AH8370">
        <v>250</v>
      </c>
    </row>
    <row r="8371" spans="1:34" hidden="1" x14ac:dyDescent="0.25">
      <c r="A8371" t="str">
        <f t="shared" si="390"/>
        <v>29 1 3 11 1 6 28 2 0 4102042 298437</v>
      </c>
      <c r="B8371" t="str">
        <f t="shared" si="391"/>
        <v>29 1 3 11 1 6 28 2 0 4102042 298033</v>
      </c>
      <c r="C8371" t="str">
        <f t="shared" si="392"/>
        <v>29 1 3 11 1 6 28 2 0 4102042</v>
      </c>
      <c r="D8371">
        <v>29</v>
      </c>
      <c r="E8371">
        <v>1</v>
      </c>
      <c r="F8371">
        <v>3</v>
      </c>
      <c r="G8371">
        <v>11</v>
      </c>
      <c r="H8371">
        <v>1</v>
      </c>
      <c r="I8371">
        <v>6</v>
      </c>
      <c r="J8371">
        <v>28</v>
      </c>
      <c r="K8371">
        <v>2</v>
      </c>
      <c r="L8371" t="s">
        <v>147</v>
      </c>
      <c r="M8371" t="s">
        <v>211</v>
      </c>
      <c r="N8371" s="13">
        <v>2200000</v>
      </c>
      <c r="O8371">
        <v>298437</v>
      </c>
      <c r="P8371">
        <v>2024</v>
      </c>
      <c r="Q8371">
        <v>1053794714</v>
      </c>
      <c r="R8371" t="s">
        <v>6553</v>
      </c>
      <c r="S8371" s="13">
        <v>2200000</v>
      </c>
      <c r="T8371">
        <v>0</v>
      </c>
      <c r="U8371" t="s">
        <v>6572</v>
      </c>
      <c r="V8371" t="s">
        <v>2342</v>
      </c>
      <c r="W8371">
        <v>5004</v>
      </c>
      <c r="X8371">
        <v>0</v>
      </c>
      <c r="Y8371">
        <v>298033</v>
      </c>
      <c r="Z8371">
        <v>20240826</v>
      </c>
      <c r="AA8371">
        <v>2403110452</v>
      </c>
      <c r="AB8371">
        <v>6</v>
      </c>
      <c r="AC8371" t="s">
        <v>2281</v>
      </c>
      <c r="AD8371" t="s">
        <v>2281</v>
      </c>
      <c r="AE8371">
        <v>11101</v>
      </c>
      <c r="AF8371" t="s">
        <v>2281</v>
      </c>
      <c r="AG8371" t="s">
        <v>549</v>
      </c>
      <c r="AH8371">
        <v>260</v>
      </c>
    </row>
    <row r="8372" spans="1:34" hidden="1" x14ac:dyDescent="0.25">
      <c r="A8372" t="str">
        <f t="shared" si="390"/>
        <v>29 1 3 11 1 304 29 40 0 4103061 298438</v>
      </c>
      <c r="B8372" t="str">
        <f t="shared" si="391"/>
        <v>29 1 3 11 1 304 29 40 0 4103061 298340</v>
      </c>
      <c r="C8372" t="str">
        <f t="shared" si="392"/>
        <v>29 1 3 11 1 304 29 40 0 4103061</v>
      </c>
      <c r="D8372">
        <v>29</v>
      </c>
      <c r="E8372">
        <v>1</v>
      </c>
      <c r="F8372">
        <v>3</v>
      </c>
      <c r="G8372">
        <v>11</v>
      </c>
      <c r="H8372">
        <v>1</v>
      </c>
      <c r="I8372">
        <v>304</v>
      </c>
      <c r="J8372">
        <v>29</v>
      </c>
      <c r="K8372">
        <v>40</v>
      </c>
      <c r="L8372" t="s">
        <v>147</v>
      </c>
      <c r="M8372" t="s">
        <v>214</v>
      </c>
      <c r="N8372" s="13">
        <v>11700000</v>
      </c>
      <c r="O8372">
        <v>298438</v>
      </c>
      <c r="P8372">
        <v>2024</v>
      </c>
      <c r="Q8372">
        <v>800215065</v>
      </c>
      <c r="R8372" t="s">
        <v>1852</v>
      </c>
      <c r="S8372" s="13">
        <v>11700000</v>
      </c>
      <c r="T8372">
        <v>468000</v>
      </c>
      <c r="U8372" t="s">
        <v>6643</v>
      </c>
      <c r="V8372" t="s">
        <v>6120</v>
      </c>
      <c r="W8372">
        <v>5016</v>
      </c>
      <c r="X8372">
        <v>2305</v>
      </c>
      <c r="Y8372">
        <v>298340</v>
      </c>
      <c r="Z8372">
        <v>20240828</v>
      </c>
      <c r="AA8372">
        <v>0</v>
      </c>
      <c r="AB8372">
        <v>0</v>
      </c>
      <c r="AC8372" t="s">
        <v>2281</v>
      </c>
      <c r="AD8372" t="s">
        <v>2281</v>
      </c>
      <c r="AE8372">
        <v>11101</v>
      </c>
      <c r="AF8372" t="s">
        <v>2281</v>
      </c>
      <c r="AG8372" t="s">
        <v>549</v>
      </c>
      <c r="AH8372">
        <v>337</v>
      </c>
    </row>
    <row r="8373" spans="1:34" hidden="1" x14ac:dyDescent="0.25">
      <c r="A8373" t="str">
        <f t="shared" si="390"/>
        <v>29 1 3 11 1 304 29 40 0 4103061 298439</v>
      </c>
      <c r="B8373" t="str">
        <f t="shared" si="391"/>
        <v>29 1 3 11 1 304 29 40 0 4103061 298341</v>
      </c>
      <c r="C8373" t="str">
        <f t="shared" si="392"/>
        <v>29 1 3 11 1 304 29 40 0 4103061</v>
      </c>
      <c r="D8373">
        <v>29</v>
      </c>
      <c r="E8373">
        <v>1</v>
      </c>
      <c r="F8373">
        <v>3</v>
      </c>
      <c r="G8373">
        <v>11</v>
      </c>
      <c r="H8373">
        <v>1</v>
      </c>
      <c r="I8373">
        <v>304</v>
      </c>
      <c r="J8373">
        <v>29</v>
      </c>
      <c r="K8373">
        <v>40</v>
      </c>
      <c r="L8373" t="s">
        <v>147</v>
      </c>
      <c r="M8373" t="s">
        <v>214</v>
      </c>
      <c r="N8373" s="13">
        <v>5200000</v>
      </c>
      <c r="O8373">
        <v>298439</v>
      </c>
      <c r="P8373">
        <v>2024</v>
      </c>
      <c r="Q8373">
        <v>810006036</v>
      </c>
      <c r="R8373" t="s">
        <v>1851</v>
      </c>
      <c r="S8373" s="13">
        <v>5200000</v>
      </c>
      <c r="T8373">
        <v>208000</v>
      </c>
      <c r="U8373" t="s">
        <v>6644</v>
      </c>
      <c r="V8373" t="s">
        <v>6120</v>
      </c>
      <c r="W8373">
        <v>5016</v>
      </c>
      <c r="X8373">
        <v>2305</v>
      </c>
      <c r="Y8373">
        <v>298341</v>
      </c>
      <c r="Z8373">
        <v>20240828</v>
      </c>
      <c r="AA8373">
        <v>0</v>
      </c>
      <c r="AB8373">
        <v>0</v>
      </c>
      <c r="AC8373" t="s">
        <v>2281</v>
      </c>
      <c r="AD8373" t="s">
        <v>2281</v>
      </c>
      <c r="AE8373">
        <v>11101</v>
      </c>
      <c r="AF8373" t="s">
        <v>2281</v>
      </c>
      <c r="AG8373" t="s">
        <v>549</v>
      </c>
      <c r="AH8373">
        <v>337</v>
      </c>
    </row>
    <row r="8374" spans="1:34" hidden="1" x14ac:dyDescent="0.25">
      <c r="A8374" t="str">
        <f t="shared" si="390"/>
        <v>29 1 3 11 1 6 29 2 0 4103050 298440</v>
      </c>
      <c r="B8374" t="str">
        <f t="shared" si="391"/>
        <v>29 1 3 11 1 6 29 2 0 4103050 298034</v>
      </c>
      <c r="C8374" t="str">
        <f t="shared" si="392"/>
        <v>29 1 3 11 1 6 29 2 0 4103050</v>
      </c>
      <c r="D8374">
        <v>29</v>
      </c>
      <c r="E8374">
        <v>1</v>
      </c>
      <c r="F8374">
        <v>3</v>
      </c>
      <c r="G8374">
        <v>11</v>
      </c>
      <c r="H8374">
        <v>1</v>
      </c>
      <c r="I8374">
        <v>6</v>
      </c>
      <c r="J8374">
        <v>29</v>
      </c>
      <c r="K8374">
        <v>2</v>
      </c>
      <c r="L8374" t="s">
        <v>147</v>
      </c>
      <c r="M8374" t="s">
        <v>210</v>
      </c>
      <c r="N8374" s="13">
        <v>2582430</v>
      </c>
      <c r="O8374">
        <v>298440</v>
      </c>
      <c r="P8374">
        <v>2024</v>
      </c>
      <c r="Q8374">
        <v>890801053</v>
      </c>
      <c r="R8374" t="s">
        <v>784</v>
      </c>
      <c r="S8374" s="13">
        <v>2582430</v>
      </c>
      <c r="T8374">
        <v>0</v>
      </c>
      <c r="U8374" t="s">
        <v>6645</v>
      </c>
      <c r="V8374" t="s">
        <v>2342</v>
      </c>
      <c r="W8374">
        <v>5001</v>
      </c>
      <c r="X8374">
        <v>0</v>
      </c>
      <c r="Y8374">
        <v>298034</v>
      </c>
      <c r="Z8374">
        <v>20240829</v>
      </c>
      <c r="AA8374">
        <v>2024082020</v>
      </c>
      <c r="AB8374">
        <v>0</v>
      </c>
      <c r="AC8374" t="s">
        <v>2281</v>
      </c>
      <c r="AD8374" t="s">
        <v>2281</v>
      </c>
      <c r="AE8374">
        <v>11101</v>
      </c>
      <c r="AF8374" t="s">
        <v>2281</v>
      </c>
      <c r="AG8374" t="s">
        <v>549</v>
      </c>
      <c r="AH8374">
        <v>100</v>
      </c>
    </row>
    <row r="8375" spans="1:34" hidden="1" x14ac:dyDescent="0.25">
      <c r="A8375" t="str">
        <f t="shared" si="390"/>
        <v>29 1 3 11 1 7 75 0 0 4103052 298441</v>
      </c>
      <c r="B8375" t="str">
        <f t="shared" si="391"/>
        <v>29 1 3 11 1 7 75 0 0 4103052 298037</v>
      </c>
      <c r="C8375" t="str">
        <f t="shared" si="392"/>
        <v>29 1 3 11 1 7 75 0 0 4103052</v>
      </c>
      <c r="D8375">
        <v>29</v>
      </c>
      <c r="E8375">
        <v>1</v>
      </c>
      <c r="F8375">
        <v>3</v>
      </c>
      <c r="G8375">
        <v>11</v>
      </c>
      <c r="H8375">
        <v>1</v>
      </c>
      <c r="I8375">
        <v>7</v>
      </c>
      <c r="J8375">
        <v>75</v>
      </c>
      <c r="K8375">
        <v>0</v>
      </c>
      <c r="L8375" t="s">
        <v>147</v>
      </c>
      <c r="M8375" t="s">
        <v>205</v>
      </c>
      <c r="N8375" s="13">
        <v>4232994</v>
      </c>
      <c r="O8375">
        <v>298441</v>
      </c>
      <c r="P8375">
        <v>2024</v>
      </c>
      <c r="Q8375">
        <v>890801053</v>
      </c>
      <c r="R8375" t="s">
        <v>784</v>
      </c>
      <c r="S8375" s="13">
        <v>4232994</v>
      </c>
      <c r="T8375">
        <v>0</v>
      </c>
      <c r="U8375" t="s">
        <v>6646</v>
      </c>
      <c r="V8375" t="s">
        <v>2342</v>
      </c>
      <c r="W8375">
        <v>5001</v>
      </c>
      <c r="X8375">
        <v>0</v>
      </c>
      <c r="Y8375">
        <v>298037</v>
      </c>
      <c r="Z8375">
        <v>20240829</v>
      </c>
      <c r="AA8375">
        <v>2024082020</v>
      </c>
      <c r="AB8375">
        <v>0</v>
      </c>
      <c r="AC8375" t="s">
        <v>2281</v>
      </c>
      <c r="AD8375" t="s">
        <v>2281</v>
      </c>
      <c r="AE8375">
        <v>11101</v>
      </c>
      <c r="AF8375" t="s">
        <v>2281</v>
      </c>
      <c r="AG8375" t="s">
        <v>549</v>
      </c>
      <c r="AH8375">
        <v>100</v>
      </c>
    </row>
    <row r="8376" spans="1:34" hidden="1" x14ac:dyDescent="0.25">
      <c r="A8376" t="str">
        <f t="shared" si="390"/>
        <v>29 1 3 22 1 6 27 0 0 4103050 298442</v>
      </c>
      <c r="B8376" t="str">
        <f t="shared" si="391"/>
        <v>29 1 3 22 1 6 27 0 0 4103050 298014</v>
      </c>
      <c r="C8376" t="str">
        <f t="shared" si="392"/>
        <v>29 1 3 22 1 6 27 0 0 4103050</v>
      </c>
      <c r="D8376">
        <v>29</v>
      </c>
      <c r="E8376">
        <v>1</v>
      </c>
      <c r="F8376">
        <v>3</v>
      </c>
      <c r="G8376">
        <v>22</v>
      </c>
      <c r="H8376">
        <v>1</v>
      </c>
      <c r="I8376">
        <v>6</v>
      </c>
      <c r="J8376">
        <v>27</v>
      </c>
      <c r="K8376">
        <v>0</v>
      </c>
      <c r="L8376" t="s">
        <v>147</v>
      </c>
      <c r="M8376" t="s">
        <v>210</v>
      </c>
      <c r="N8376" s="13">
        <v>22215259</v>
      </c>
      <c r="O8376">
        <v>298442</v>
      </c>
      <c r="P8376">
        <v>2024</v>
      </c>
      <c r="Q8376">
        <v>890807396</v>
      </c>
      <c r="R8376" t="s">
        <v>1842</v>
      </c>
      <c r="S8376" s="13">
        <v>22215259</v>
      </c>
      <c r="T8376">
        <v>0</v>
      </c>
      <c r="U8376" t="s">
        <v>6442</v>
      </c>
      <c r="V8376" t="s">
        <v>6647</v>
      </c>
      <c r="W8376">
        <v>5016</v>
      </c>
      <c r="X8376">
        <v>0</v>
      </c>
      <c r="Y8376">
        <v>298014</v>
      </c>
      <c r="Z8376">
        <v>20240830</v>
      </c>
      <c r="AA8376">
        <v>2402050307</v>
      </c>
      <c r="AB8376">
        <v>6</v>
      </c>
      <c r="AC8376" t="s">
        <v>2281</v>
      </c>
      <c r="AD8376" t="s">
        <v>2281</v>
      </c>
      <c r="AE8376">
        <v>11219</v>
      </c>
      <c r="AF8376" t="s">
        <v>4434</v>
      </c>
      <c r="AG8376" t="s">
        <v>98</v>
      </c>
      <c r="AH8376">
        <v>250</v>
      </c>
    </row>
    <row r="8377" spans="1:34" hidden="1" x14ac:dyDescent="0.25">
      <c r="A8377" t="str">
        <f t="shared" si="390"/>
        <v>29 1 3 11 1 6 27 4 0 4103050 298443</v>
      </c>
      <c r="B8377" t="str">
        <f t="shared" si="391"/>
        <v>29 1 3 11 1 6 27 4 0 4103050 298027</v>
      </c>
      <c r="C8377" t="str">
        <f t="shared" si="392"/>
        <v>29 1 3 11 1 6 27 4 0 4103050</v>
      </c>
      <c r="D8377">
        <v>29</v>
      </c>
      <c r="E8377">
        <v>1</v>
      </c>
      <c r="F8377">
        <v>3</v>
      </c>
      <c r="G8377">
        <v>11</v>
      </c>
      <c r="H8377">
        <v>1</v>
      </c>
      <c r="I8377">
        <v>6</v>
      </c>
      <c r="J8377">
        <v>27</v>
      </c>
      <c r="K8377">
        <v>4</v>
      </c>
      <c r="L8377" t="s">
        <v>147</v>
      </c>
      <c r="M8377" t="s">
        <v>210</v>
      </c>
      <c r="N8377" s="13">
        <v>4500000</v>
      </c>
      <c r="O8377">
        <v>298443</v>
      </c>
      <c r="P8377">
        <v>2024</v>
      </c>
      <c r="Q8377">
        <v>1053783286</v>
      </c>
      <c r="R8377" t="s">
        <v>1844</v>
      </c>
      <c r="S8377" s="13">
        <v>4500000</v>
      </c>
      <c r="T8377">
        <v>0</v>
      </c>
      <c r="U8377" t="s">
        <v>6648</v>
      </c>
      <c r="V8377" t="s">
        <v>2295</v>
      </c>
      <c r="W8377">
        <v>5004</v>
      </c>
      <c r="X8377">
        <v>0</v>
      </c>
      <c r="Y8377">
        <v>298027</v>
      </c>
      <c r="Z8377">
        <v>20240830</v>
      </c>
      <c r="AA8377">
        <v>2402290413</v>
      </c>
      <c r="AB8377">
        <v>6</v>
      </c>
      <c r="AC8377" t="s">
        <v>2281</v>
      </c>
      <c r="AD8377" t="s">
        <v>2281</v>
      </c>
      <c r="AE8377">
        <v>11101</v>
      </c>
      <c r="AF8377" t="s">
        <v>2281</v>
      </c>
      <c r="AG8377" t="s">
        <v>549</v>
      </c>
      <c r="AH8377">
        <v>260</v>
      </c>
    </row>
    <row r="8378" spans="1:34" hidden="1" x14ac:dyDescent="0.25">
      <c r="A8378" t="str">
        <f t="shared" si="390"/>
        <v>29 1 3 11 1 7 75 3 0 4103050 298444</v>
      </c>
      <c r="B8378" t="str">
        <f t="shared" si="391"/>
        <v>29 1 3 11 1 7 75 3 0 4103050 298008</v>
      </c>
      <c r="C8378" t="str">
        <f t="shared" si="392"/>
        <v>29 1 3 11 1 7 75 3 0 4103050</v>
      </c>
      <c r="D8378">
        <v>29</v>
      </c>
      <c r="E8378">
        <v>1</v>
      </c>
      <c r="F8378">
        <v>3</v>
      </c>
      <c r="G8378">
        <v>11</v>
      </c>
      <c r="H8378">
        <v>1</v>
      </c>
      <c r="I8378">
        <v>7</v>
      </c>
      <c r="J8378">
        <v>75</v>
      </c>
      <c r="K8378">
        <v>3</v>
      </c>
      <c r="L8378" t="s">
        <v>147</v>
      </c>
      <c r="M8378" t="s">
        <v>210</v>
      </c>
      <c r="N8378" s="13">
        <v>12103000</v>
      </c>
      <c r="O8378">
        <v>298444</v>
      </c>
      <c r="P8378">
        <v>2024</v>
      </c>
      <c r="Q8378">
        <v>900319291</v>
      </c>
      <c r="R8378" t="s">
        <v>785</v>
      </c>
      <c r="S8378" s="13">
        <v>12103000</v>
      </c>
      <c r="T8378">
        <v>0</v>
      </c>
      <c r="U8378" t="s">
        <v>6649</v>
      </c>
      <c r="V8378" t="s">
        <v>2345</v>
      </c>
      <c r="W8378">
        <v>5011</v>
      </c>
      <c r="X8378">
        <v>0</v>
      </c>
      <c r="Y8378">
        <v>298008</v>
      </c>
      <c r="Z8378">
        <v>20240830</v>
      </c>
      <c r="AA8378">
        <v>0</v>
      </c>
      <c r="AB8378">
        <v>0</v>
      </c>
      <c r="AC8378" t="s">
        <v>2281</v>
      </c>
      <c r="AD8378" t="s">
        <v>2281</v>
      </c>
      <c r="AE8378">
        <v>11101</v>
      </c>
      <c r="AF8378" t="s">
        <v>2281</v>
      </c>
      <c r="AG8378" t="s">
        <v>549</v>
      </c>
      <c r="AH8378">
        <v>122</v>
      </c>
    </row>
    <row r="8379" spans="1:34" hidden="1" x14ac:dyDescent="0.25">
      <c r="A8379" t="str">
        <f t="shared" si="390"/>
        <v>29 1 3 11 1 306 75 41 0 4103050 298446</v>
      </c>
      <c r="B8379" t="str">
        <f t="shared" si="391"/>
        <v>29 1 3 11 1 306 75 41 0 4103050 298206</v>
      </c>
      <c r="C8379" t="str">
        <f t="shared" si="392"/>
        <v>29 1 3 11 1 306 75 41 0 4103050</v>
      </c>
      <c r="D8379">
        <v>29</v>
      </c>
      <c r="E8379">
        <v>1</v>
      </c>
      <c r="F8379">
        <v>3</v>
      </c>
      <c r="G8379">
        <v>11</v>
      </c>
      <c r="H8379">
        <v>1</v>
      </c>
      <c r="I8379">
        <v>306</v>
      </c>
      <c r="J8379">
        <v>75</v>
      </c>
      <c r="K8379">
        <v>41</v>
      </c>
      <c r="L8379" t="s">
        <v>147</v>
      </c>
      <c r="M8379" t="s">
        <v>210</v>
      </c>
      <c r="N8379" s="13">
        <v>16599100</v>
      </c>
      <c r="O8379">
        <v>298446</v>
      </c>
      <c r="P8379">
        <v>2024</v>
      </c>
      <c r="Q8379">
        <v>900319291</v>
      </c>
      <c r="R8379" t="s">
        <v>785</v>
      </c>
      <c r="S8379" s="13">
        <v>16599100</v>
      </c>
      <c r="T8379">
        <v>0</v>
      </c>
      <c r="U8379" t="s">
        <v>6649</v>
      </c>
      <c r="V8379" t="s">
        <v>2345</v>
      </c>
      <c r="W8379">
        <v>5011</v>
      </c>
      <c r="X8379">
        <v>0</v>
      </c>
      <c r="Y8379">
        <v>298206</v>
      </c>
      <c r="Z8379">
        <v>20240830</v>
      </c>
      <c r="AA8379">
        <v>0</v>
      </c>
      <c r="AB8379">
        <v>0</v>
      </c>
      <c r="AC8379" t="s">
        <v>2281</v>
      </c>
      <c r="AD8379" t="s">
        <v>2281</v>
      </c>
      <c r="AE8379">
        <v>11101</v>
      </c>
      <c r="AF8379" t="s">
        <v>2281</v>
      </c>
      <c r="AG8379" t="s">
        <v>549</v>
      </c>
      <c r="AH8379">
        <v>122</v>
      </c>
    </row>
    <row r="8380" spans="1:34" hidden="1" x14ac:dyDescent="0.25">
      <c r="A8380" t="str">
        <f t="shared" si="390"/>
        <v>29 1 3 11 1 7 75 0 0 4103052 298447</v>
      </c>
      <c r="B8380" t="str">
        <f t="shared" si="391"/>
        <v>29 1 3 11 1 7 75 0 0 4103052 298038</v>
      </c>
      <c r="C8380" t="str">
        <f t="shared" si="392"/>
        <v>29 1 3 11 1 7 75 0 0 4103052</v>
      </c>
      <c r="D8380">
        <v>29</v>
      </c>
      <c r="E8380">
        <v>1</v>
      </c>
      <c r="F8380">
        <v>3</v>
      </c>
      <c r="G8380">
        <v>11</v>
      </c>
      <c r="H8380">
        <v>1</v>
      </c>
      <c r="I8380">
        <v>7</v>
      </c>
      <c r="J8380">
        <v>75</v>
      </c>
      <c r="K8380">
        <v>0</v>
      </c>
      <c r="L8380" t="s">
        <v>147</v>
      </c>
      <c r="M8380" t="s">
        <v>205</v>
      </c>
      <c r="N8380" s="13">
        <v>634740</v>
      </c>
      <c r="O8380">
        <v>298447</v>
      </c>
      <c r="P8380">
        <v>2024</v>
      </c>
      <c r="Q8380">
        <v>900319291</v>
      </c>
      <c r="R8380" t="s">
        <v>785</v>
      </c>
      <c r="S8380" s="13">
        <v>2269780</v>
      </c>
      <c r="T8380">
        <v>0</v>
      </c>
      <c r="U8380" t="s">
        <v>6650</v>
      </c>
      <c r="V8380" t="s">
        <v>2345</v>
      </c>
      <c r="W8380">
        <v>5011</v>
      </c>
      <c r="X8380">
        <v>0</v>
      </c>
      <c r="Y8380">
        <v>298038</v>
      </c>
      <c r="Z8380">
        <v>20240830</v>
      </c>
      <c r="AA8380">
        <v>2024081070</v>
      </c>
      <c r="AB8380">
        <v>0</v>
      </c>
      <c r="AC8380" t="s">
        <v>2281</v>
      </c>
      <c r="AD8380" t="s">
        <v>2281</v>
      </c>
      <c r="AE8380">
        <v>11101</v>
      </c>
      <c r="AF8380" t="s">
        <v>2281</v>
      </c>
      <c r="AG8380" t="s">
        <v>549</v>
      </c>
      <c r="AH8380">
        <v>100</v>
      </c>
    </row>
    <row r="8381" spans="1:34" hidden="1" x14ac:dyDescent="0.25">
      <c r="A8381" t="str">
        <f t="shared" si="390"/>
        <v>29 1 3 11 1 7 75 2 0 4103050 298447</v>
      </c>
      <c r="B8381" t="str">
        <f t="shared" si="391"/>
        <v>29 1 3 11 1 7 75 2 0 4103050 298038</v>
      </c>
      <c r="C8381" t="str">
        <f t="shared" si="392"/>
        <v>29 1 3 11 1 7 75 2 0 4103050</v>
      </c>
      <c r="D8381">
        <v>29</v>
      </c>
      <c r="E8381">
        <v>1</v>
      </c>
      <c r="F8381">
        <v>3</v>
      </c>
      <c r="G8381">
        <v>11</v>
      </c>
      <c r="H8381">
        <v>1</v>
      </c>
      <c r="I8381">
        <v>7</v>
      </c>
      <c r="J8381">
        <v>75</v>
      </c>
      <c r="K8381">
        <v>2</v>
      </c>
      <c r="L8381" t="s">
        <v>147</v>
      </c>
      <c r="M8381" t="s">
        <v>210</v>
      </c>
      <c r="N8381" s="13">
        <v>1635040</v>
      </c>
      <c r="O8381">
        <v>298447</v>
      </c>
      <c r="P8381">
        <v>2024</v>
      </c>
      <c r="Q8381">
        <v>900319291</v>
      </c>
      <c r="R8381" t="s">
        <v>785</v>
      </c>
      <c r="S8381" s="13">
        <v>2269780</v>
      </c>
      <c r="T8381">
        <v>0</v>
      </c>
      <c r="U8381" t="s">
        <v>6650</v>
      </c>
      <c r="V8381" t="s">
        <v>2345</v>
      </c>
      <c r="W8381">
        <v>5011</v>
      </c>
      <c r="X8381">
        <v>0</v>
      </c>
      <c r="Y8381">
        <v>298038</v>
      </c>
      <c r="Z8381">
        <v>20240830</v>
      </c>
      <c r="AA8381">
        <v>2024081070</v>
      </c>
      <c r="AB8381">
        <v>0</v>
      </c>
      <c r="AC8381" t="s">
        <v>2281</v>
      </c>
      <c r="AD8381" t="s">
        <v>2281</v>
      </c>
      <c r="AE8381">
        <v>11101</v>
      </c>
      <c r="AF8381" t="s">
        <v>2281</v>
      </c>
      <c r="AG8381" t="s">
        <v>549</v>
      </c>
      <c r="AH8381">
        <v>100</v>
      </c>
    </row>
    <row r="8382" spans="1:34" hidden="1" x14ac:dyDescent="0.25">
      <c r="A8382" t="str">
        <f t="shared" si="390"/>
        <v>29 1 3 11 1 6 29 2 0 4103050 298448</v>
      </c>
      <c r="B8382" t="str">
        <f t="shared" si="391"/>
        <v>29 1 3 11 1 6 29 2 0 4103050 298035</v>
      </c>
      <c r="C8382" t="str">
        <f t="shared" si="392"/>
        <v>29 1 3 11 1 6 29 2 0 4103050</v>
      </c>
      <c r="D8382">
        <v>29</v>
      </c>
      <c r="E8382">
        <v>1</v>
      </c>
      <c r="F8382">
        <v>3</v>
      </c>
      <c r="G8382">
        <v>11</v>
      </c>
      <c r="H8382">
        <v>1</v>
      </c>
      <c r="I8382">
        <v>6</v>
      </c>
      <c r="J8382">
        <v>29</v>
      </c>
      <c r="K8382">
        <v>2</v>
      </c>
      <c r="L8382" t="s">
        <v>147</v>
      </c>
      <c r="M8382" t="s">
        <v>210</v>
      </c>
      <c r="N8382" s="13">
        <v>1415520</v>
      </c>
      <c r="O8382">
        <v>298448</v>
      </c>
      <c r="P8382">
        <v>2024</v>
      </c>
      <c r="Q8382">
        <v>900319291</v>
      </c>
      <c r="R8382" t="s">
        <v>785</v>
      </c>
      <c r="S8382" s="13">
        <v>1415520</v>
      </c>
      <c r="T8382">
        <v>0</v>
      </c>
      <c r="U8382" t="s">
        <v>6651</v>
      </c>
      <c r="V8382" t="s">
        <v>2345</v>
      </c>
      <c r="W8382">
        <v>5011</v>
      </c>
      <c r="X8382">
        <v>0</v>
      </c>
      <c r="Y8382">
        <v>298035</v>
      </c>
      <c r="Z8382">
        <v>20240830</v>
      </c>
      <c r="AA8382">
        <v>2024081070</v>
      </c>
      <c r="AB8382">
        <v>0</v>
      </c>
      <c r="AC8382" t="s">
        <v>2281</v>
      </c>
      <c r="AD8382" t="s">
        <v>2281</v>
      </c>
      <c r="AE8382">
        <v>11101</v>
      </c>
      <c r="AF8382" t="s">
        <v>2281</v>
      </c>
      <c r="AG8382" t="s">
        <v>549</v>
      </c>
      <c r="AH8382">
        <v>100</v>
      </c>
    </row>
    <row r="8383" spans="1:34" hidden="1" x14ac:dyDescent="0.25">
      <c r="A8383" t="str">
        <f t="shared" si="390"/>
        <v>29 1 3 11 1 6 28 2 0 4102042 298449</v>
      </c>
      <c r="B8383" t="str">
        <f t="shared" si="391"/>
        <v>29 1 3 11 1 6 28 2 0 4102042 298028</v>
      </c>
      <c r="C8383" t="str">
        <f t="shared" si="392"/>
        <v>29 1 3 11 1 6 28 2 0 4102042</v>
      </c>
      <c r="D8383">
        <v>29</v>
      </c>
      <c r="E8383">
        <v>1</v>
      </c>
      <c r="F8383">
        <v>3</v>
      </c>
      <c r="G8383">
        <v>11</v>
      </c>
      <c r="H8383">
        <v>1</v>
      </c>
      <c r="I8383">
        <v>6</v>
      </c>
      <c r="J8383">
        <v>28</v>
      </c>
      <c r="K8383">
        <v>2</v>
      </c>
      <c r="L8383" t="s">
        <v>147</v>
      </c>
      <c r="M8383" t="s">
        <v>211</v>
      </c>
      <c r="N8383" s="13">
        <v>2200000</v>
      </c>
      <c r="O8383">
        <v>298449</v>
      </c>
      <c r="P8383">
        <v>2024</v>
      </c>
      <c r="Q8383">
        <v>24341820</v>
      </c>
      <c r="R8383" t="s">
        <v>1847</v>
      </c>
      <c r="S8383" s="13">
        <v>2200000</v>
      </c>
      <c r="T8383">
        <v>0</v>
      </c>
      <c r="U8383" t="s">
        <v>6652</v>
      </c>
      <c r="V8383" t="s">
        <v>2295</v>
      </c>
      <c r="W8383">
        <v>5004</v>
      </c>
      <c r="X8383">
        <v>0</v>
      </c>
      <c r="Y8383">
        <v>298028</v>
      </c>
      <c r="Z8383">
        <v>20240830</v>
      </c>
      <c r="AA8383">
        <v>2402290417</v>
      </c>
      <c r="AB8383">
        <v>6</v>
      </c>
      <c r="AC8383" t="s">
        <v>2281</v>
      </c>
      <c r="AD8383" t="s">
        <v>2281</v>
      </c>
      <c r="AE8383">
        <v>11101</v>
      </c>
      <c r="AF8383" t="s">
        <v>2281</v>
      </c>
      <c r="AG8383" t="s">
        <v>549</v>
      </c>
      <c r="AH8383">
        <v>260</v>
      </c>
    </row>
    <row r="8384" spans="1:34" hidden="1" x14ac:dyDescent="0.25">
      <c r="A8384" t="str">
        <f t="shared" si="390"/>
        <v>29 1 3 11 1 6 28 2 0 4102042 298450</v>
      </c>
      <c r="B8384" t="str">
        <f t="shared" si="391"/>
        <v>29 1 3 11 1 6 28 2 0 4102042 298030</v>
      </c>
      <c r="C8384" t="str">
        <f t="shared" si="392"/>
        <v>29 1 3 11 1 6 28 2 0 4102042</v>
      </c>
      <c r="D8384">
        <v>29</v>
      </c>
      <c r="E8384">
        <v>1</v>
      </c>
      <c r="F8384">
        <v>3</v>
      </c>
      <c r="G8384">
        <v>11</v>
      </c>
      <c r="H8384">
        <v>1</v>
      </c>
      <c r="I8384">
        <v>6</v>
      </c>
      <c r="J8384">
        <v>28</v>
      </c>
      <c r="K8384">
        <v>2</v>
      </c>
      <c r="L8384" t="s">
        <v>147</v>
      </c>
      <c r="M8384" t="s">
        <v>211</v>
      </c>
      <c r="N8384" s="13">
        <v>2200000</v>
      </c>
      <c r="O8384">
        <v>298450</v>
      </c>
      <c r="P8384">
        <v>2024</v>
      </c>
      <c r="Q8384">
        <v>1053777374</v>
      </c>
      <c r="R8384" t="s">
        <v>1848</v>
      </c>
      <c r="S8384" s="13">
        <v>2200000</v>
      </c>
      <c r="T8384">
        <v>0</v>
      </c>
      <c r="U8384" t="s">
        <v>6653</v>
      </c>
      <c r="V8384" t="s">
        <v>2295</v>
      </c>
      <c r="W8384">
        <v>5004</v>
      </c>
      <c r="X8384">
        <v>0</v>
      </c>
      <c r="Y8384">
        <v>298030</v>
      </c>
      <c r="Z8384">
        <v>20240830</v>
      </c>
      <c r="AA8384">
        <v>2403060425</v>
      </c>
      <c r="AB8384">
        <v>6</v>
      </c>
      <c r="AC8384" t="s">
        <v>2281</v>
      </c>
      <c r="AD8384" t="s">
        <v>2281</v>
      </c>
      <c r="AE8384">
        <v>11101</v>
      </c>
      <c r="AF8384" t="s">
        <v>2281</v>
      </c>
      <c r="AG8384" t="s">
        <v>549</v>
      </c>
      <c r="AH8384">
        <v>260</v>
      </c>
    </row>
    <row r="8385" spans="1:34" hidden="1" x14ac:dyDescent="0.25">
      <c r="A8385" t="str">
        <f t="shared" si="390"/>
        <v>29 1 3 11 1 306 75 42 0 4103050 298451</v>
      </c>
      <c r="B8385" t="str">
        <f t="shared" si="391"/>
        <v>29 1 3 11 1 306 75 42 0 4103050 298343</v>
      </c>
      <c r="C8385" t="str">
        <f t="shared" si="392"/>
        <v>29 1 3 11 1 306 75 42 0 4103050</v>
      </c>
      <c r="D8385">
        <v>29</v>
      </c>
      <c r="E8385">
        <v>1</v>
      </c>
      <c r="F8385">
        <v>3</v>
      </c>
      <c r="G8385">
        <v>11</v>
      </c>
      <c r="H8385">
        <v>1</v>
      </c>
      <c r="I8385">
        <v>306</v>
      </c>
      <c r="J8385">
        <v>75</v>
      </c>
      <c r="K8385">
        <v>42</v>
      </c>
      <c r="L8385" t="s">
        <v>147</v>
      </c>
      <c r="M8385" t="s">
        <v>210</v>
      </c>
      <c r="N8385" s="13">
        <v>13000000</v>
      </c>
      <c r="O8385">
        <v>298451</v>
      </c>
      <c r="P8385">
        <v>2024</v>
      </c>
      <c r="Q8385">
        <v>810002945</v>
      </c>
      <c r="R8385" t="s">
        <v>1988</v>
      </c>
      <c r="S8385" s="13">
        <v>13000000</v>
      </c>
      <c r="T8385">
        <v>0</v>
      </c>
      <c r="U8385" t="s">
        <v>6654</v>
      </c>
      <c r="V8385" t="s">
        <v>6655</v>
      </c>
      <c r="W8385">
        <v>5016</v>
      </c>
      <c r="X8385">
        <v>0</v>
      </c>
      <c r="Y8385">
        <v>298343</v>
      </c>
      <c r="Z8385">
        <v>20240830</v>
      </c>
      <c r="AA8385">
        <v>0</v>
      </c>
      <c r="AB8385">
        <v>0</v>
      </c>
      <c r="AC8385" t="s">
        <v>2281</v>
      </c>
      <c r="AD8385" t="s">
        <v>2281</v>
      </c>
      <c r="AE8385">
        <v>11101</v>
      </c>
      <c r="AF8385" t="s">
        <v>2281</v>
      </c>
      <c r="AG8385" t="s">
        <v>549</v>
      </c>
      <c r="AH8385">
        <v>337</v>
      </c>
    </row>
    <row r="8386" spans="1:34" hidden="1" x14ac:dyDescent="0.25">
      <c r="A8386" t="str">
        <f t="shared" ref="A8386:A8449" si="393">+CONCATENATE(,D8386," ",E8386," ",F8386," ",G8386," ",H8386," ",I8386," ",J8386," ",K8386," ",L8386," ",M8386," ",O8386)</f>
        <v>29 1 3 11 1 306 75 42 0 4103050 298452</v>
      </c>
      <c r="B8386" t="str">
        <f t="shared" ref="B8386:B8449" si="394">+CONCATENATE(,D8386," ",E8386," ",F8386," ",G8386," ",H8386," ",I8386," ",J8386," ",K8386," ",L8386," ",M8386," ",Y8386)</f>
        <v>29 1 3 11 1 306 75 42 0 4103050 298344</v>
      </c>
      <c r="C8386" t="str">
        <f t="shared" ref="C8386:C8449" si="395">+CONCATENATE(,D8386," ",E8386," ",F8386," ",G8386," ",H8386," ",I8386," ",J8386," ",K8386," ",L8386," ",M8386)</f>
        <v>29 1 3 11 1 306 75 42 0 4103050</v>
      </c>
      <c r="D8386">
        <v>29</v>
      </c>
      <c r="E8386">
        <v>1</v>
      </c>
      <c r="F8386">
        <v>3</v>
      </c>
      <c r="G8386">
        <v>11</v>
      </c>
      <c r="H8386">
        <v>1</v>
      </c>
      <c r="I8386">
        <v>306</v>
      </c>
      <c r="J8386">
        <v>75</v>
      </c>
      <c r="K8386">
        <v>42</v>
      </c>
      <c r="L8386" t="s">
        <v>147</v>
      </c>
      <c r="M8386" t="s">
        <v>210</v>
      </c>
      <c r="N8386" s="13">
        <v>13000000</v>
      </c>
      <c r="O8386">
        <v>298452</v>
      </c>
      <c r="P8386">
        <v>2024</v>
      </c>
      <c r="Q8386">
        <v>901477648</v>
      </c>
      <c r="R8386" t="s">
        <v>1989</v>
      </c>
      <c r="S8386" s="13">
        <v>13000000</v>
      </c>
      <c r="T8386">
        <v>0</v>
      </c>
      <c r="U8386" t="s">
        <v>6656</v>
      </c>
      <c r="V8386" t="s">
        <v>6655</v>
      </c>
      <c r="W8386">
        <v>5016</v>
      </c>
      <c r="X8386">
        <v>0</v>
      </c>
      <c r="Y8386">
        <v>298344</v>
      </c>
      <c r="Z8386">
        <v>20240830</v>
      </c>
      <c r="AA8386">
        <v>0</v>
      </c>
      <c r="AB8386">
        <v>0</v>
      </c>
      <c r="AC8386" t="s">
        <v>2281</v>
      </c>
      <c r="AD8386" t="s">
        <v>2281</v>
      </c>
      <c r="AE8386">
        <v>11101</v>
      </c>
      <c r="AF8386" t="s">
        <v>2281</v>
      </c>
      <c r="AG8386" t="s">
        <v>549</v>
      </c>
      <c r="AH8386">
        <v>337</v>
      </c>
    </row>
    <row r="8387" spans="1:34" hidden="1" x14ac:dyDescent="0.25">
      <c r="A8387" t="str">
        <f t="shared" si="393"/>
        <v>29 1 3 11 1 306 75 42 0 4103050 298453</v>
      </c>
      <c r="B8387" t="str">
        <f t="shared" si="394"/>
        <v>29 1 3 11 1 306 75 42 0 4103050 298345</v>
      </c>
      <c r="C8387" t="str">
        <f t="shared" si="395"/>
        <v>29 1 3 11 1 306 75 42 0 4103050</v>
      </c>
      <c r="D8387">
        <v>29</v>
      </c>
      <c r="E8387">
        <v>1</v>
      </c>
      <c r="F8387">
        <v>3</v>
      </c>
      <c r="G8387">
        <v>11</v>
      </c>
      <c r="H8387">
        <v>1</v>
      </c>
      <c r="I8387">
        <v>306</v>
      </c>
      <c r="J8387">
        <v>75</v>
      </c>
      <c r="K8387">
        <v>42</v>
      </c>
      <c r="L8387" t="s">
        <v>147</v>
      </c>
      <c r="M8387" t="s">
        <v>210</v>
      </c>
      <c r="N8387" s="13">
        <v>8000000</v>
      </c>
      <c r="O8387">
        <v>298453</v>
      </c>
      <c r="P8387">
        <v>2024</v>
      </c>
      <c r="Q8387">
        <v>901850212</v>
      </c>
      <c r="R8387" t="s">
        <v>1990</v>
      </c>
      <c r="S8387" s="13">
        <v>8000000</v>
      </c>
      <c r="T8387">
        <v>0</v>
      </c>
      <c r="U8387" t="s">
        <v>6657</v>
      </c>
      <c r="V8387" t="s">
        <v>6655</v>
      </c>
      <c r="W8387">
        <v>5016</v>
      </c>
      <c r="X8387">
        <v>0</v>
      </c>
      <c r="Y8387">
        <v>298345</v>
      </c>
      <c r="Z8387">
        <v>20240830</v>
      </c>
      <c r="AA8387">
        <v>0</v>
      </c>
      <c r="AB8387">
        <v>0</v>
      </c>
      <c r="AC8387" t="s">
        <v>2281</v>
      </c>
      <c r="AD8387" t="s">
        <v>2281</v>
      </c>
      <c r="AE8387">
        <v>11101</v>
      </c>
      <c r="AF8387" t="s">
        <v>2281</v>
      </c>
      <c r="AG8387" t="s">
        <v>549</v>
      </c>
      <c r="AH8387">
        <v>337</v>
      </c>
    </row>
    <row r="8388" spans="1:34" hidden="1" x14ac:dyDescent="0.25">
      <c r="A8388" t="str">
        <f t="shared" si="393"/>
        <v>29 1 3 11 1 6 27 4 0 4103050 298454</v>
      </c>
      <c r="B8388" t="str">
        <f t="shared" si="394"/>
        <v>29 1 3 11 1 6 27 4 0 4103050 298175</v>
      </c>
      <c r="C8388" t="str">
        <f t="shared" si="395"/>
        <v>29 1 3 11 1 6 27 4 0 4103050</v>
      </c>
      <c r="D8388">
        <v>29</v>
      </c>
      <c r="E8388">
        <v>1</v>
      </c>
      <c r="F8388">
        <v>3</v>
      </c>
      <c r="G8388">
        <v>11</v>
      </c>
      <c r="H8388">
        <v>1</v>
      </c>
      <c r="I8388">
        <v>6</v>
      </c>
      <c r="J8388">
        <v>27</v>
      </c>
      <c r="K8388">
        <v>4</v>
      </c>
      <c r="L8388" t="s">
        <v>147</v>
      </c>
      <c r="M8388" t="s">
        <v>210</v>
      </c>
      <c r="N8388" s="13">
        <v>2700000</v>
      </c>
      <c r="O8388">
        <v>298454</v>
      </c>
      <c r="P8388">
        <v>2024</v>
      </c>
      <c r="Q8388">
        <v>30314246</v>
      </c>
      <c r="R8388" t="s">
        <v>1845</v>
      </c>
      <c r="S8388" s="13">
        <v>2700000</v>
      </c>
      <c r="T8388">
        <v>0</v>
      </c>
      <c r="U8388" t="s">
        <v>6658</v>
      </c>
      <c r="V8388" t="s">
        <v>2295</v>
      </c>
      <c r="W8388">
        <v>5004</v>
      </c>
      <c r="X8388">
        <v>0</v>
      </c>
      <c r="Y8388">
        <v>298175</v>
      </c>
      <c r="Z8388">
        <v>20240830</v>
      </c>
      <c r="AA8388">
        <v>2404160564</v>
      </c>
      <c r="AB8388">
        <v>5</v>
      </c>
      <c r="AC8388" t="s">
        <v>2281</v>
      </c>
      <c r="AD8388" t="s">
        <v>2281</v>
      </c>
      <c r="AE8388">
        <v>11101</v>
      </c>
      <c r="AF8388" t="s">
        <v>2281</v>
      </c>
      <c r="AG8388" t="s">
        <v>549</v>
      </c>
      <c r="AH8388">
        <v>260</v>
      </c>
    </row>
    <row r="8389" spans="1:34" hidden="1" x14ac:dyDescent="0.25">
      <c r="A8389" t="str">
        <f t="shared" si="393"/>
        <v>29 1 3 11 1 1 28 0 0 4102002 298455</v>
      </c>
      <c r="B8389" t="str">
        <f t="shared" si="394"/>
        <v>29 1 3 11 1 1 28 0 0 4102002 298171</v>
      </c>
      <c r="C8389" t="str">
        <f t="shared" si="395"/>
        <v>29 1 3 11 1 1 28 0 0 4102002</v>
      </c>
      <c r="D8389">
        <v>29</v>
      </c>
      <c r="E8389">
        <v>1</v>
      </c>
      <c r="F8389">
        <v>3</v>
      </c>
      <c r="G8389">
        <v>11</v>
      </c>
      <c r="H8389">
        <v>1</v>
      </c>
      <c r="I8389">
        <v>1</v>
      </c>
      <c r="J8389">
        <v>28</v>
      </c>
      <c r="K8389">
        <v>0</v>
      </c>
      <c r="L8389" t="s">
        <v>147</v>
      </c>
      <c r="M8389" t="s">
        <v>204</v>
      </c>
      <c r="N8389" s="13">
        <v>4500000</v>
      </c>
      <c r="O8389">
        <v>298455</v>
      </c>
      <c r="P8389">
        <v>2024</v>
      </c>
      <c r="Q8389">
        <v>59824036</v>
      </c>
      <c r="R8389" t="s">
        <v>1839</v>
      </c>
      <c r="S8389" s="13">
        <v>4500000</v>
      </c>
      <c r="T8389">
        <v>0</v>
      </c>
      <c r="U8389" t="s">
        <v>6659</v>
      </c>
      <c r="V8389" t="s">
        <v>2295</v>
      </c>
      <c r="W8389">
        <v>5004</v>
      </c>
      <c r="X8389">
        <v>0</v>
      </c>
      <c r="Y8389">
        <v>298171</v>
      </c>
      <c r="Z8389">
        <v>20240830</v>
      </c>
      <c r="AA8389">
        <v>2403210492</v>
      </c>
      <c r="AB8389">
        <v>5</v>
      </c>
      <c r="AC8389" t="s">
        <v>2281</v>
      </c>
      <c r="AD8389" t="s">
        <v>2281</v>
      </c>
      <c r="AE8389">
        <v>11101</v>
      </c>
      <c r="AF8389" t="s">
        <v>2281</v>
      </c>
      <c r="AG8389" t="s">
        <v>549</v>
      </c>
      <c r="AH8389">
        <v>260</v>
      </c>
    </row>
    <row r="8390" spans="1:34" hidden="1" x14ac:dyDescent="0.25">
      <c r="A8390" t="str">
        <f t="shared" si="393"/>
        <v>29 1 3 11 1 6 29 0 0 4103061 298456</v>
      </c>
      <c r="B8390" t="str">
        <f t="shared" si="394"/>
        <v>29 1 3 11 1 6 29 0 0 4103061 298178</v>
      </c>
      <c r="C8390" t="str">
        <f t="shared" si="395"/>
        <v>29 1 3 11 1 6 29 0 0 4103061</v>
      </c>
      <c r="D8390">
        <v>29</v>
      </c>
      <c r="E8390">
        <v>1</v>
      </c>
      <c r="F8390">
        <v>3</v>
      </c>
      <c r="G8390">
        <v>11</v>
      </c>
      <c r="H8390">
        <v>1</v>
      </c>
      <c r="I8390">
        <v>6</v>
      </c>
      <c r="J8390">
        <v>29</v>
      </c>
      <c r="K8390">
        <v>0</v>
      </c>
      <c r="L8390" t="s">
        <v>147</v>
      </c>
      <c r="M8390" t="s">
        <v>214</v>
      </c>
      <c r="N8390" s="13">
        <v>327880</v>
      </c>
      <c r="O8390">
        <v>298456</v>
      </c>
      <c r="P8390">
        <v>2024</v>
      </c>
      <c r="Q8390">
        <v>810000598</v>
      </c>
      <c r="R8390" t="s">
        <v>2278</v>
      </c>
      <c r="S8390" s="13">
        <v>327880</v>
      </c>
      <c r="T8390">
        <v>0</v>
      </c>
      <c r="U8390" t="s">
        <v>6558</v>
      </c>
      <c r="V8390" t="s">
        <v>6660</v>
      </c>
      <c r="W8390">
        <v>5016</v>
      </c>
      <c r="X8390">
        <v>0</v>
      </c>
      <c r="Y8390">
        <v>298178</v>
      </c>
      <c r="Z8390">
        <v>20240830</v>
      </c>
      <c r="AA8390">
        <v>2404190580</v>
      </c>
      <c r="AB8390">
        <v>2</v>
      </c>
      <c r="AC8390" t="s">
        <v>2281</v>
      </c>
      <c r="AD8390" t="s">
        <v>2281</v>
      </c>
      <c r="AE8390">
        <v>11101</v>
      </c>
      <c r="AF8390" t="s">
        <v>2281</v>
      </c>
      <c r="AG8390" t="s">
        <v>549</v>
      </c>
      <c r="AH8390">
        <v>251</v>
      </c>
    </row>
    <row r="8391" spans="1:34" hidden="1" x14ac:dyDescent="0.25">
      <c r="A8391" t="str">
        <f t="shared" si="393"/>
        <v>29 1 3 11 1 6 28 2 0 4102042 298457</v>
      </c>
      <c r="B8391" t="str">
        <f t="shared" si="394"/>
        <v>29 1 3 11 1 6 28 2 0 4102042 298040</v>
      </c>
      <c r="C8391" t="str">
        <f t="shared" si="395"/>
        <v>29 1 3 11 1 6 28 2 0 4102042</v>
      </c>
      <c r="D8391">
        <v>29</v>
      </c>
      <c r="E8391">
        <v>1</v>
      </c>
      <c r="F8391">
        <v>3</v>
      </c>
      <c r="G8391">
        <v>11</v>
      </c>
      <c r="H8391">
        <v>1</v>
      </c>
      <c r="I8391">
        <v>6</v>
      </c>
      <c r="J8391">
        <v>28</v>
      </c>
      <c r="K8391">
        <v>2</v>
      </c>
      <c r="L8391" t="s">
        <v>147</v>
      </c>
      <c r="M8391" t="s">
        <v>211</v>
      </c>
      <c r="N8391" s="13">
        <v>4500000</v>
      </c>
      <c r="O8391">
        <v>298457</v>
      </c>
      <c r="P8391">
        <v>2024</v>
      </c>
      <c r="Q8391">
        <v>30400495</v>
      </c>
      <c r="R8391" t="s">
        <v>1850</v>
      </c>
      <c r="S8391" s="13">
        <v>4500000</v>
      </c>
      <c r="T8391">
        <v>0</v>
      </c>
      <c r="U8391" t="s">
        <v>6661</v>
      </c>
      <c r="V8391" t="s">
        <v>2295</v>
      </c>
      <c r="W8391">
        <v>5004</v>
      </c>
      <c r="X8391">
        <v>0</v>
      </c>
      <c r="Y8391">
        <v>298040</v>
      </c>
      <c r="Z8391">
        <v>20240830</v>
      </c>
      <c r="AA8391">
        <v>2403140469</v>
      </c>
      <c r="AB8391">
        <v>6</v>
      </c>
      <c r="AC8391" t="s">
        <v>2281</v>
      </c>
      <c r="AD8391" t="s">
        <v>2281</v>
      </c>
      <c r="AE8391">
        <v>11101</v>
      </c>
      <c r="AF8391" t="s">
        <v>2281</v>
      </c>
      <c r="AG8391" t="s">
        <v>549</v>
      </c>
      <c r="AH8391">
        <v>260</v>
      </c>
    </row>
    <row r="8392" spans="1:34" hidden="1" x14ac:dyDescent="0.25">
      <c r="A8392" t="str">
        <f t="shared" si="393"/>
        <v>29 1 3 11 1 7 75 2 0 4103050 298458</v>
      </c>
      <c r="B8392" t="str">
        <f t="shared" si="394"/>
        <v>29 1 3 11 1 7 75 2 0 4103050 298029</v>
      </c>
      <c r="C8392" t="str">
        <f t="shared" si="395"/>
        <v>29 1 3 11 1 7 75 2 0 4103050</v>
      </c>
      <c r="D8392">
        <v>29</v>
      </c>
      <c r="E8392">
        <v>1</v>
      </c>
      <c r="F8392">
        <v>3</v>
      </c>
      <c r="G8392">
        <v>11</v>
      </c>
      <c r="H8392">
        <v>1</v>
      </c>
      <c r="I8392">
        <v>7</v>
      </c>
      <c r="J8392">
        <v>75</v>
      </c>
      <c r="K8392">
        <v>2</v>
      </c>
      <c r="L8392" t="s">
        <v>147</v>
      </c>
      <c r="M8392" t="s">
        <v>210</v>
      </c>
      <c r="N8392" s="13">
        <v>4000000</v>
      </c>
      <c r="O8392">
        <v>298458</v>
      </c>
      <c r="P8392">
        <v>2024</v>
      </c>
      <c r="Q8392">
        <v>9847819</v>
      </c>
      <c r="R8392" t="s">
        <v>1856</v>
      </c>
      <c r="S8392" s="13">
        <v>4000000</v>
      </c>
      <c r="T8392">
        <v>0</v>
      </c>
      <c r="U8392" t="s">
        <v>6662</v>
      </c>
      <c r="V8392" t="s">
        <v>2295</v>
      </c>
      <c r="W8392">
        <v>5004</v>
      </c>
      <c r="X8392">
        <v>0</v>
      </c>
      <c r="Y8392">
        <v>298029</v>
      </c>
      <c r="Z8392">
        <v>20240905</v>
      </c>
      <c r="AA8392">
        <v>2402290420</v>
      </c>
      <c r="AB8392">
        <v>6</v>
      </c>
      <c r="AC8392" t="s">
        <v>2281</v>
      </c>
      <c r="AD8392" t="s">
        <v>2281</v>
      </c>
      <c r="AE8392">
        <v>11101</v>
      </c>
      <c r="AF8392" t="s">
        <v>2281</v>
      </c>
      <c r="AG8392" t="s">
        <v>549</v>
      </c>
      <c r="AH8392">
        <v>260</v>
      </c>
    </row>
    <row r="8393" spans="1:34" hidden="1" x14ac:dyDescent="0.25">
      <c r="A8393" t="str">
        <f t="shared" si="393"/>
        <v>29 1 3 11 1 7 77 0 0 4599034 298459</v>
      </c>
      <c r="B8393" t="str">
        <f t="shared" si="394"/>
        <v>29 1 3 11 1 7 77 0 0 4599034 298181</v>
      </c>
      <c r="C8393" t="str">
        <f t="shared" si="395"/>
        <v>29 1 3 11 1 7 77 0 0 4599034</v>
      </c>
      <c r="D8393">
        <v>29</v>
      </c>
      <c r="E8393">
        <v>1</v>
      </c>
      <c r="F8393">
        <v>3</v>
      </c>
      <c r="G8393">
        <v>11</v>
      </c>
      <c r="H8393">
        <v>1</v>
      </c>
      <c r="I8393">
        <v>7</v>
      </c>
      <c r="J8393">
        <v>77</v>
      </c>
      <c r="K8393">
        <v>0</v>
      </c>
      <c r="L8393" t="s">
        <v>147</v>
      </c>
      <c r="M8393" t="s">
        <v>215</v>
      </c>
      <c r="N8393" s="13">
        <v>22889560.93</v>
      </c>
      <c r="O8393">
        <v>298459</v>
      </c>
      <c r="P8393">
        <v>2024</v>
      </c>
      <c r="Q8393">
        <v>800028582</v>
      </c>
      <c r="R8393" t="s">
        <v>833</v>
      </c>
      <c r="S8393" s="13">
        <v>22889560.93</v>
      </c>
      <c r="T8393">
        <v>0</v>
      </c>
      <c r="U8393" t="s">
        <v>2411</v>
      </c>
      <c r="V8393" t="s">
        <v>6663</v>
      </c>
      <c r="W8393">
        <v>5004</v>
      </c>
      <c r="X8393">
        <v>0</v>
      </c>
      <c r="Y8393">
        <v>298181</v>
      </c>
      <c r="Z8393">
        <v>20240905</v>
      </c>
      <c r="AA8393">
        <v>2405020606</v>
      </c>
      <c r="AB8393">
        <v>4</v>
      </c>
      <c r="AC8393" t="s">
        <v>2281</v>
      </c>
      <c r="AD8393" t="s">
        <v>2281</v>
      </c>
      <c r="AE8393">
        <v>11101</v>
      </c>
      <c r="AF8393" t="s">
        <v>2281</v>
      </c>
      <c r="AG8393" t="s">
        <v>549</v>
      </c>
      <c r="AH8393">
        <v>121</v>
      </c>
    </row>
    <row r="8394" spans="1:34" hidden="1" x14ac:dyDescent="0.25">
      <c r="A8394" t="str">
        <f t="shared" si="393"/>
        <v>29 1 3 11 1 7 77 0 0 4599034 298460</v>
      </c>
      <c r="B8394" t="str">
        <f t="shared" si="394"/>
        <v>29 1 3 11 1 7 77 0 0 4599034 298181</v>
      </c>
      <c r="C8394" t="str">
        <f t="shared" si="395"/>
        <v>29 1 3 11 1 7 77 0 0 4599034</v>
      </c>
      <c r="D8394">
        <v>29</v>
      </c>
      <c r="E8394">
        <v>1</v>
      </c>
      <c r="F8394">
        <v>3</v>
      </c>
      <c r="G8394">
        <v>11</v>
      </c>
      <c r="H8394">
        <v>1</v>
      </c>
      <c r="I8394">
        <v>7</v>
      </c>
      <c r="J8394">
        <v>77</v>
      </c>
      <c r="K8394">
        <v>0</v>
      </c>
      <c r="L8394" t="s">
        <v>147</v>
      </c>
      <c r="M8394" t="s">
        <v>215</v>
      </c>
      <c r="N8394" s="13">
        <v>3026509.07</v>
      </c>
      <c r="O8394">
        <v>298460</v>
      </c>
      <c r="P8394">
        <v>2024</v>
      </c>
      <c r="Q8394">
        <v>800028582</v>
      </c>
      <c r="R8394" t="s">
        <v>833</v>
      </c>
      <c r="S8394" s="13">
        <v>3026509.07</v>
      </c>
      <c r="T8394">
        <v>0</v>
      </c>
      <c r="U8394" t="s">
        <v>2411</v>
      </c>
      <c r="V8394" t="s">
        <v>6663</v>
      </c>
      <c r="W8394">
        <v>5004</v>
      </c>
      <c r="X8394">
        <v>0</v>
      </c>
      <c r="Y8394">
        <v>298181</v>
      </c>
      <c r="Z8394">
        <v>20240905</v>
      </c>
      <c r="AA8394">
        <v>2405020606</v>
      </c>
      <c r="AB8394">
        <v>4</v>
      </c>
      <c r="AC8394" t="s">
        <v>2281</v>
      </c>
      <c r="AD8394" t="s">
        <v>2281</v>
      </c>
      <c r="AE8394">
        <v>11101</v>
      </c>
      <c r="AF8394" t="s">
        <v>2281</v>
      </c>
      <c r="AG8394" t="s">
        <v>549</v>
      </c>
      <c r="AH8394">
        <v>121</v>
      </c>
    </row>
    <row r="8395" spans="1:34" hidden="1" x14ac:dyDescent="0.25">
      <c r="A8395" t="str">
        <f t="shared" si="393"/>
        <v>29 1 3 11 1 6 29 2 0 4103050 298461</v>
      </c>
      <c r="B8395" t="str">
        <f t="shared" si="394"/>
        <v>29 1 3 11 1 6 29 2 0 4103050 298031</v>
      </c>
      <c r="C8395" t="str">
        <f t="shared" si="395"/>
        <v>29 1 3 11 1 6 29 2 0 4103050</v>
      </c>
      <c r="D8395">
        <v>29</v>
      </c>
      <c r="E8395">
        <v>1</v>
      </c>
      <c r="F8395">
        <v>3</v>
      </c>
      <c r="G8395">
        <v>11</v>
      </c>
      <c r="H8395">
        <v>1</v>
      </c>
      <c r="I8395">
        <v>6</v>
      </c>
      <c r="J8395">
        <v>29</v>
      </c>
      <c r="K8395">
        <v>2</v>
      </c>
      <c r="L8395" t="s">
        <v>147</v>
      </c>
      <c r="M8395" t="s">
        <v>210</v>
      </c>
      <c r="N8395" s="13">
        <v>4000000</v>
      </c>
      <c r="O8395">
        <v>298461</v>
      </c>
      <c r="P8395">
        <v>2024</v>
      </c>
      <c r="Q8395">
        <v>1053817739</v>
      </c>
      <c r="R8395" t="s">
        <v>1854</v>
      </c>
      <c r="S8395" s="13">
        <v>4000000</v>
      </c>
      <c r="T8395">
        <v>0</v>
      </c>
      <c r="U8395" t="s">
        <v>6664</v>
      </c>
      <c r="V8395" t="s">
        <v>2295</v>
      </c>
      <c r="W8395">
        <v>5004</v>
      </c>
      <c r="X8395">
        <v>0</v>
      </c>
      <c r="Y8395">
        <v>298031</v>
      </c>
      <c r="Z8395">
        <v>20240906</v>
      </c>
      <c r="AA8395">
        <v>2403070438</v>
      </c>
      <c r="AB8395">
        <v>6</v>
      </c>
      <c r="AC8395" t="s">
        <v>2281</v>
      </c>
      <c r="AD8395" t="s">
        <v>2281</v>
      </c>
      <c r="AE8395">
        <v>11101</v>
      </c>
      <c r="AF8395" t="s">
        <v>2281</v>
      </c>
      <c r="AG8395" t="s">
        <v>549</v>
      </c>
      <c r="AH8395">
        <v>260</v>
      </c>
    </row>
    <row r="8396" spans="1:34" hidden="1" x14ac:dyDescent="0.25">
      <c r="A8396" t="str">
        <f t="shared" si="393"/>
        <v>29 1 3 22 1 6 27 0 0 4103050 298462</v>
      </c>
      <c r="B8396" t="str">
        <f t="shared" si="394"/>
        <v>29 1 3 22 1 6 27 0 0 4103050 298198</v>
      </c>
      <c r="C8396" t="str">
        <f t="shared" si="395"/>
        <v>29 1 3 22 1 6 27 0 0 4103050</v>
      </c>
      <c r="D8396">
        <v>29</v>
      </c>
      <c r="E8396">
        <v>1</v>
      </c>
      <c r="F8396">
        <v>3</v>
      </c>
      <c r="G8396">
        <v>22</v>
      </c>
      <c r="H8396">
        <v>1</v>
      </c>
      <c r="I8396">
        <v>6</v>
      </c>
      <c r="J8396">
        <v>27</v>
      </c>
      <c r="K8396">
        <v>0</v>
      </c>
      <c r="L8396" t="s">
        <v>147</v>
      </c>
      <c r="M8396" t="s">
        <v>210</v>
      </c>
      <c r="N8396" s="13">
        <v>80154148</v>
      </c>
      <c r="O8396">
        <v>298462</v>
      </c>
      <c r="P8396">
        <v>2024</v>
      </c>
      <c r="Q8396">
        <v>900523724</v>
      </c>
      <c r="R8396" t="s">
        <v>1021</v>
      </c>
      <c r="S8396" s="13">
        <v>80154148</v>
      </c>
      <c r="T8396">
        <v>0</v>
      </c>
      <c r="U8396" t="s">
        <v>6575</v>
      </c>
      <c r="V8396" t="s">
        <v>6665</v>
      </c>
      <c r="W8396">
        <v>5007</v>
      </c>
      <c r="X8396">
        <v>0</v>
      </c>
      <c r="Y8396">
        <v>298198</v>
      </c>
      <c r="Z8396">
        <v>20240906</v>
      </c>
      <c r="AA8396">
        <v>2406240768</v>
      </c>
      <c r="AB8396">
        <v>2</v>
      </c>
      <c r="AC8396" t="s">
        <v>2281</v>
      </c>
      <c r="AD8396" t="s">
        <v>2281</v>
      </c>
      <c r="AE8396">
        <v>11219</v>
      </c>
      <c r="AF8396" t="s">
        <v>4434</v>
      </c>
      <c r="AG8396" t="s">
        <v>98</v>
      </c>
      <c r="AH8396">
        <v>258</v>
      </c>
    </row>
    <row r="8397" spans="1:34" hidden="1" x14ac:dyDescent="0.25">
      <c r="A8397" t="str">
        <f t="shared" si="393"/>
        <v>29 1 3 11 1 4 52 4 0 3301059 298463</v>
      </c>
      <c r="B8397" t="str">
        <f t="shared" si="394"/>
        <v>29 1 3 11 1 4 52 4 0 3301059 298019</v>
      </c>
      <c r="C8397" t="str">
        <f t="shared" si="395"/>
        <v>29 1 3 11 1 4 52 4 0 3301059</v>
      </c>
      <c r="D8397">
        <v>29</v>
      </c>
      <c r="E8397">
        <v>1</v>
      </c>
      <c r="F8397">
        <v>3</v>
      </c>
      <c r="G8397">
        <v>11</v>
      </c>
      <c r="H8397">
        <v>1</v>
      </c>
      <c r="I8397">
        <v>4</v>
      </c>
      <c r="J8397">
        <v>52</v>
      </c>
      <c r="K8397">
        <v>4</v>
      </c>
      <c r="L8397" t="s">
        <v>147</v>
      </c>
      <c r="M8397" t="s">
        <v>207</v>
      </c>
      <c r="N8397" s="13">
        <v>11176589</v>
      </c>
      <c r="O8397">
        <v>298463</v>
      </c>
      <c r="P8397">
        <v>2024</v>
      </c>
      <c r="Q8397">
        <v>890807724</v>
      </c>
      <c r="R8397" t="s">
        <v>822</v>
      </c>
      <c r="S8397" s="13">
        <v>11176589</v>
      </c>
      <c r="T8397">
        <v>0</v>
      </c>
      <c r="U8397" t="s">
        <v>2339</v>
      </c>
      <c r="V8397" t="s">
        <v>2399</v>
      </c>
      <c r="W8397">
        <v>5016</v>
      </c>
      <c r="X8397">
        <v>0</v>
      </c>
      <c r="Y8397">
        <v>298019</v>
      </c>
      <c r="Z8397">
        <v>20240906</v>
      </c>
      <c r="AA8397">
        <v>2402190350</v>
      </c>
      <c r="AB8397">
        <v>6</v>
      </c>
      <c r="AC8397" t="s">
        <v>2281</v>
      </c>
      <c r="AD8397" t="s">
        <v>2281</v>
      </c>
      <c r="AE8397">
        <v>11101</v>
      </c>
      <c r="AF8397" t="s">
        <v>2281</v>
      </c>
      <c r="AG8397" t="s">
        <v>549</v>
      </c>
      <c r="AH8397">
        <v>252</v>
      </c>
    </row>
    <row r="8398" spans="1:34" hidden="1" x14ac:dyDescent="0.25">
      <c r="A8398" t="str">
        <f t="shared" si="393"/>
        <v>29 1 3 11 1 6 27 2 0 4103050 298465</v>
      </c>
      <c r="B8398" t="str">
        <f t="shared" si="394"/>
        <v>29 1 3 11 1 6 27 2 0 4103050 298200</v>
      </c>
      <c r="C8398" t="str">
        <f t="shared" si="395"/>
        <v>29 1 3 11 1 6 27 2 0 4103050</v>
      </c>
      <c r="D8398">
        <v>29</v>
      </c>
      <c r="E8398">
        <v>1</v>
      </c>
      <c r="F8398">
        <v>3</v>
      </c>
      <c r="G8398">
        <v>11</v>
      </c>
      <c r="H8398">
        <v>1</v>
      </c>
      <c r="I8398">
        <v>6</v>
      </c>
      <c r="J8398">
        <v>27</v>
      </c>
      <c r="K8398">
        <v>2</v>
      </c>
      <c r="L8398" t="s">
        <v>147</v>
      </c>
      <c r="M8398" t="s">
        <v>210</v>
      </c>
      <c r="N8398" s="13">
        <v>72411930</v>
      </c>
      <c r="O8398">
        <v>298465</v>
      </c>
      <c r="P8398">
        <v>2024</v>
      </c>
      <c r="Q8398">
        <v>900504914</v>
      </c>
      <c r="R8398" t="s">
        <v>1456</v>
      </c>
      <c r="S8398" s="13">
        <v>72411930</v>
      </c>
      <c r="T8398">
        <v>0</v>
      </c>
      <c r="U8398" t="s">
        <v>6666</v>
      </c>
      <c r="V8398" t="s">
        <v>6667</v>
      </c>
      <c r="W8398">
        <v>5004</v>
      </c>
      <c r="X8398">
        <v>0</v>
      </c>
      <c r="Y8398">
        <v>298200</v>
      </c>
      <c r="Z8398">
        <v>20240909</v>
      </c>
      <c r="AA8398">
        <v>2406280836</v>
      </c>
      <c r="AB8398">
        <v>2</v>
      </c>
      <c r="AC8398" t="s">
        <v>2281</v>
      </c>
      <c r="AD8398" t="s">
        <v>2281</v>
      </c>
      <c r="AE8398">
        <v>11101</v>
      </c>
      <c r="AF8398" t="s">
        <v>2281</v>
      </c>
      <c r="AG8398" t="s">
        <v>549</v>
      </c>
      <c r="AH8398">
        <v>260</v>
      </c>
    </row>
    <row r="8399" spans="1:34" hidden="1" x14ac:dyDescent="0.25">
      <c r="A8399" t="str">
        <f t="shared" si="393"/>
        <v>29 1 3 11 1 7 75 3 0 4103050 298466</v>
      </c>
      <c r="B8399" t="str">
        <f t="shared" si="394"/>
        <v>29 1 3 11 1 7 75 3 0 4103050 298193</v>
      </c>
      <c r="C8399" t="str">
        <f t="shared" si="395"/>
        <v>29 1 3 11 1 7 75 3 0 4103050</v>
      </c>
      <c r="D8399">
        <v>29</v>
      </c>
      <c r="E8399">
        <v>1</v>
      </c>
      <c r="F8399">
        <v>3</v>
      </c>
      <c r="G8399">
        <v>11</v>
      </c>
      <c r="H8399">
        <v>1</v>
      </c>
      <c r="I8399">
        <v>7</v>
      </c>
      <c r="J8399">
        <v>75</v>
      </c>
      <c r="K8399">
        <v>3</v>
      </c>
      <c r="L8399" t="s">
        <v>147</v>
      </c>
      <c r="M8399" t="s">
        <v>210</v>
      </c>
      <c r="N8399" s="13">
        <v>189885801</v>
      </c>
      <c r="O8399">
        <v>298466</v>
      </c>
      <c r="P8399">
        <v>2024</v>
      </c>
      <c r="Q8399">
        <v>901840901</v>
      </c>
      <c r="R8399" t="s">
        <v>1171</v>
      </c>
      <c r="S8399" s="13">
        <v>189885801</v>
      </c>
      <c r="T8399">
        <v>0</v>
      </c>
      <c r="U8399" t="s">
        <v>3363</v>
      </c>
      <c r="V8399" t="s">
        <v>2280</v>
      </c>
      <c r="W8399">
        <v>5004</v>
      </c>
      <c r="X8399">
        <v>0</v>
      </c>
      <c r="Y8399">
        <v>298193</v>
      </c>
      <c r="Z8399">
        <v>20240910</v>
      </c>
      <c r="AA8399">
        <v>2406140747</v>
      </c>
      <c r="AB8399">
        <v>1</v>
      </c>
      <c r="AC8399" t="s">
        <v>2281</v>
      </c>
      <c r="AD8399" t="s">
        <v>2281</v>
      </c>
      <c r="AE8399">
        <v>11101</v>
      </c>
      <c r="AF8399" t="s">
        <v>2281</v>
      </c>
      <c r="AG8399" t="s">
        <v>549</v>
      </c>
      <c r="AH8399">
        <v>261</v>
      </c>
    </row>
    <row r="8400" spans="1:34" hidden="1" x14ac:dyDescent="0.25">
      <c r="A8400" t="str">
        <f t="shared" si="393"/>
        <v>29 1 3 11 1 6 27 4 0 4103050 298467</v>
      </c>
      <c r="B8400" t="str">
        <f t="shared" si="394"/>
        <v>29 1 3 11 1 6 27 4 0 4103050 298177</v>
      </c>
      <c r="C8400" t="str">
        <f t="shared" si="395"/>
        <v>29 1 3 11 1 6 27 4 0 4103050</v>
      </c>
      <c r="D8400">
        <v>29</v>
      </c>
      <c r="E8400">
        <v>1</v>
      </c>
      <c r="F8400">
        <v>3</v>
      </c>
      <c r="G8400">
        <v>11</v>
      </c>
      <c r="H8400">
        <v>1</v>
      </c>
      <c r="I8400">
        <v>6</v>
      </c>
      <c r="J8400">
        <v>27</v>
      </c>
      <c r="K8400">
        <v>4</v>
      </c>
      <c r="L8400" t="s">
        <v>147</v>
      </c>
      <c r="M8400" t="s">
        <v>210</v>
      </c>
      <c r="N8400" s="13">
        <v>4500000</v>
      </c>
      <c r="O8400">
        <v>298467</v>
      </c>
      <c r="P8400">
        <v>2024</v>
      </c>
      <c r="Q8400">
        <v>1053769945</v>
      </c>
      <c r="R8400" t="s">
        <v>1846</v>
      </c>
      <c r="S8400" s="13">
        <v>4500000</v>
      </c>
      <c r="T8400">
        <v>0</v>
      </c>
      <c r="U8400" t="s">
        <v>6668</v>
      </c>
      <c r="V8400" t="s">
        <v>2295</v>
      </c>
      <c r="W8400">
        <v>5004</v>
      </c>
      <c r="X8400">
        <v>0</v>
      </c>
      <c r="Y8400">
        <v>298177</v>
      </c>
      <c r="Z8400">
        <v>20240911</v>
      </c>
      <c r="AA8400">
        <v>2404190579</v>
      </c>
      <c r="AB8400">
        <v>5</v>
      </c>
      <c r="AC8400" t="s">
        <v>2281</v>
      </c>
      <c r="AD8400" t="s">
        <v>2281</v>
      </c>
      <c r="AE8400">
        <v>11101</v>
      </c>
      <c r="AF8400" t="s">
        <v>2281</v>
      </c>
      <c r="AG8400" t="s">
        <v>549</v>
      </c>
      <c r="AH8400">
        <v>260</v>
      </c>
    </row>
    <row r="8401" spans="1:34" hidden="1" x14ac:dyDescent="0.25">
      <c r="A8401" t="str">
        <f t="shared" si="393"/>
        <v>29 1 3 11 1 7 75 2 0 4103050 298468</v>
      </c>
      <c r="B8401" t="str">
        <f t="shared" si="394"/>
        <v>29 1 3 11 1 7 75 2 0 4103050 298007</v>
      </c>
      <c r="C8401" t="str">
        <f t="shared" si="395"/>
        <v>29 1 3 11 1 7 75 2 0 4103050</v>
      </c>
      <c r="D8401">
        <v>29</v>
      </c>
      <c r="E8401">
        <v>1</v>
      </c>
      <c r="F8401">
        <v>3</v>
      </c>
      <c r="G8401">
        <v>11</v>
      </c>
      <c r="H8401">
        <v>1</v>
      </c>
      <c r="I8401">
        <v>7</v>
      </c>
      <c r="J8401">
        <v>75</v>
      </c>
      <c r="K8401">
        <v>2</v>
      </c>
      <c r="L8401" t="s">
        <v>147</v>
      </c>
      <c r="M8401" t="s">
        <v>210</v>
      </c>
      <c r="N8401" s="13">
        <v>5000000</v>
      </c>
      <c r="O8401">
        <v>298468</v>
      </c>
      <c r="P8401">
        <v>2024</v>
      </c>
      <c r="Q8401">
        <v>13721957</v>
      </c>
      <c r="R8401" t="s">
        <v>1855</v>
      </c>
      <c r="S8401" s="13">
        <v>5000000</v>
      </c>
      <c r="T8401">
        <v>0</v>
      </c>
      <c r="U8401" t="s">
        <v>6669</v>
      </c>
      <c r="V8401" t="s">
        <v>2295</v>
      </c>
      <c r="W8401">
        <v>5004</v>
      </c>
      <c r="X8401">
        <v>0</v>
      </c>
      <c r="Y8401">
        <v>298007</v>
      </c>
      <c r="Z8401">
        <v>20240911</v>
      </c>
      <c r="AA8401">
        <v>2401260246</v>
      </c>
      <c r="AB8401">
        <v>7</v>
      </c>
      <c r="AC8401" t="s">
        <v>2281</v>
      </c>
      <c r="AD8401" t="s">
        <v>2281</v>
      </c>
      <c r="AE8401">
        <v>11101</v>
      </c>
      <c r="AF8401" t="s">
        <v>2281</v>
      </c>
      <c r="AG8401" t="s">
        <v>549</v>
      </c>
      <c r="AH8401">
        <v>260</v>
      </c>
    </row>
    <row r="8402" spans="1:34" hidden="1" x14ac:dyDescent="0.25">
      <c r="A8402" t="str">
        <f t="shared" si="393"/>
        <v>29 1 3 11 1 6 29 2 0 4103050 298469</v>
      </c>
      <c r="B8402" t="str">
        <f t="shared" si="394"/>
        <v>29 1 3 11 1 6 29 2 0 4103050 298034</v>
      </c>
      <c r="C8402" t="str">
        <f t="shared" si="395"/>
        <v>29 1 3 11 1 6 29 2 0 4103050</v>
      </c>
      <c r="D8402">
        <v>29</v>
      </c>
      <c r="E8402">
        <v>1</v>
      </c>
      <c r="F8402">
        <v>3</v>
      </c>
      <c r="G8402">
        <v>11</v>
      </c>
      <c r="H8402">
        <v>1</v>
      </c>
      <c r="I8402">
        <v>6</v>
      </c>
      <c r="J8402">
        <v>29</v>
      </c>
      <c r="K8402">
        <v>2</v>
      </c>
      <c r="L8402" t="s">
        <v>147</v>
      </c>
      <c r="M8402" t="s">
        <v>210</v>
      </c>
      <c r="N8402" s="13">
        <v>2582430</v>
      </c>
      <c r="O8402">
        <v>298469</v>
      </c>
      <c r="P8402">
        <v>2024</v>
      </c>
      <c r="Q8402">
        <v>890801053</v>
      </c>
      <c r="R8402" t="s">
        <v>784</v>
      </c>
      <c r="S8402" s="13">
        <v>2582430</v>
      </c>
      <c r="T8402">
        <v>0</v>
      </c>
      <c r="U8402" t="s">
        <v>6670</v>
      </c>
      <c r="V8402" t="s">
        <v>2342</v>
      </c>
      <c r="W8402">
        <v>5001</v>
      </c>
      <c r="X8402">
        <v>0</v>
      </c>
      <c r="Y8402">
        <v>298034</v>
      </c>
      <c r="Z8402">
        <v>20240912</v>
      </c>
      <c r="AA8402">
        <v>2024091020</v>
      </c>
      <c r="AB8402">
        <v>0</v>
      </c>
      <c r="AC8402" t="s">
        <v>2281</v>
      </c>
      <c r="AD8402" t="s">
        <v>2281</v>
      </c>
      <c r="AE8402">
        <v>11101</v>
      </c>
      <c r="AF8402" t="s">
        <v>2281</v>
      </c>
      <c r="AG8402" t="s">
        <v>549</v>
      </c>
      <c r="AH8402">
        <v>100</v>
      </c>
    </row>
    <row r="8403" spans="1:34" hidden="1" x14ac:dyDescent="0.25">
      <c r="A8403" t="str">
        <f t="shared" si="393"/>
        <v>29 1 3 11 1 7 75 0 0 4103052 298470</v>
      </c>
      <c r="B8403" t="str">
        <f t="shared" si="394"/>
        <v>29 1 3 11 1 7 75 0 0 4103052 298037</v>
      </c>
      <c r="C8403" t="str">
        <f t="shared" si="395"/>
        <v>29 1 3 11 1 7 75 0 0 4103052</v>
      </c>
      <c r="D8403">
        <v>29</v>
      </c>
      <c r="E8403">
        <v>1</v>
      </c>
      <c r="F8403">
        <v>3</v>
      </c>
      <c r="G8403">
        <v>11</v>
      </c>
      <c r="H8403">
        <v>1</v>
      </c>
      <c r="I8403">
        <v>7</v>
      </c>
      <c r="J8403">
        <v>75</v>
      </c>
      <c r="K8403">
        <v>0</v>
      </c>
      <c r="L8403" t="s">
        <v>147</v>
      </c>
      <c r="M8403" t="s">
        <v>205</v>
      </c>
      <c r="N8403" s="13">
        <v>4241476</v>
      </c>
      <c r="O8403">
        <v>298470</v>
      </c>
      <c r="P8403">
        <v>2024</v>
      </c>
      <c r="Q8403">
        <v>890801053</v>
      </c>
      <c r="R8403" t="s">
        <v>784</v>
      </c>
      <c r="S8403" s="13">
        <v>4241476</v>
      </c>
      <c r="T8403">
        <v>0</v>
      </c>
      <c r="U8403" t="s">
        <v>6671</v>
      </c>
      <c r="V8403" t="s">
        <v>2342</v>
      </c>
      <c r="W8403">
        <v>5001</v>
      </c>
      <c r="X8403">
        <v>0</v>
      </c>
      <c r="Y8403">
        <v>298037</v>
      </c>
      <c r="Z8403">
        <v>20240912</v>
      </c>
      <c r="AA8403">
        <v>2024091020</v>
      </c>
      <c r="AB8403">
        <v>0</v>
      </c>
      <c r="AC8403" t="s">
        <v>2281</v>
      </c>
      <c r="AD8403" t="s">
        <v>2281</v>
      </c>
      <c r="AE8403">
        <v>11101</v>
      </c>
      <c r="AF8403" t="s">
        <v>2281</v>
      </c>
      <c r="AG8403" t="s">
        <v>549</v>
      </c>
      <c r="AH8403">
        <v>100</v>
      </c>
    </row>
    <row r="8404" spans="1:34" hidden="1" x14ac:dyDescent="0.25">
      <c r="A8404" t="str">
        <f t="shared" si="393"/>
        <v>29 1 3 11 1 7 75 2 0 4103050 298471</v>
      </c>
      <c r="B8404" t="str">
        <f t="shared" si="394"/>
        <v>29 1 3 11 1 7 75 2 0 4103050 298032</v>
      </c>
      <c r="C8404" t="str">
        <f t="shared" si="395"/>
        <v>29 1 3 11 1 7 75 2 0 4103050</v>
      </c>
      <c r="D8404">
        <v>29</v>
      </c>
      <c r="E8404">
        <v>1</v>
      </c>
      <c r="F8404">
        <v>3</v>
      </c>
      <c r="G8404">
        <v>11</v>
      </c>
      <c r="H8404">
        <v>1</v>
      </c>
      <c r="I8404">
        <v>7</v>
      </c>
      <c r="J8404">
        <v>75</v>
      </c>
      <c r="K8404">
        <v>2</v>
      </c>
      <c r="L8404" t="s">
        <v>147</v>
      </c>
      <c r="M8404" t="s">
        <v>210</v>
      </c>
      <c r="N8404" s="13">
        <v>2200000</v>
      </c>
      <c r="O8404">
        <v>298471</v>
      </c>
      <c r="P8404">
        <v>2024</v>
      </c>
      <c r="Q8404">
        <v>30239912</v>
      </c>
      <c r="R8404" t="s">
        <v>1857</v>
      </c>
      <c r="S8404" s="13">
        <v>2200000</v>
      </c>
      <c r="T8404">
        <v>0</v>
      </c>
      <c r="U8404" t="s">
        <v>6672</v>
      </c>
      <c r="V8404" t="s">
        <v>2295</v>
      </c>
      <c r="W8404">
        <v>5004</v>
      </c>
      <c r="X8404">
        <v>0</v>
      </c>
      <c r="Y8404">
        <v>298032</v>
      </c>
      <c r="Z8404">
        <v>20240912</v>
      </c>
      <c r="AA8404">
        <v>2403080445</v>
      </c>
      <c r="AB8404">
        <v>6</v>
      </c>
      <c r="AC8404" t="s">
        <v>2281</v>
      </c>
      <c r="AD8404" t="s">
        <v>2281</v>
      </c>
      <c r="AE8404">
        <v>11101</v>
      </c>
      <c r="AF8404" t="s">
        <v>2281</v>
      </c>
      <c r="AG8404" t="s">
        <v>549</v>
      </c>
      <c r="AH8404">
        <v>260</v>
      </c>
    </row>
    <row r="8405" spans="1:34" hidden="1" x14ac:dyDescent="0.25">
      <c r="A8405" t="str">
        <f t="shared" si="393"/>
        <v>29 1 3 22 1 6 27 0 0 4103050 298473</v>
      </c>
      <c r="B8405" t="str">
        <f t="shared" si="394"/>
        <v>29 1 3 22 1 6 27 0 0 4103050 298013</v>
      </c>
      <c r="C8405" t="str">
        <f t="shared" si="395"/>
        <v>29 1 3 22 1 6 27 0 0 4103050</v>
      </c>
      <c r="D8405">
        <v>29</v>
      </c>
      <c r="E8405">
        <v>1</v>
      </c>
      <c r="F8405">
        <v>3</v>
      </c>
      <c r="G8405">
        <v>22</v>
      </c>
      <c r="H8405">
        <v>1</v>
      </c>
      <c r="I8405">
        <v>6</v>
      </c>
      <c r="J8405">
        <v>27</v>
      </c>
      <c r="K8405">
        <v>0</v>
      </c>
      <c r="L8405" t="s">
        <v>147</v>
      </c>
      <c r="M8405" t="s">
        <v>210</v>
      </c>
      <c r="N8405" s="13">
        <v>22323096</v>
      </c>
      <c r="O8405">
        <v>298473</v>
      </c>
      <c r="P8405">
        <v>2024</v>
      </c>
      <c r="Q8405">
        <v>810002280</v>
      </c>
      <c r="R8405" t="s">
        <v>1992</v>
      </c>
      <c r="S8405" s="13">
        <v>22323096</v>
      </c>
      <c r="T8405">
        <v>0</v>
      </c>
      <c r="U8405" t="s">
        <v>6386</v>
      </c>
      <c r="V8405" t="s">
        <v>6673</v>
      </c>
      <c r="W8405">
        <v>5016</v>
      </c>
      <c r="X8405">
        <v>0</v>
      </c>
      <c r="Y8405">
        <v>298013</v>
      </c>
      <c r="Z8405">
        <v>20240916</v>
      </c>
      <c r="AA8405">
        <v>2402020302</v>
      </c>
      <c r="AB8405">
        <v>7</v>
      </c>
      <c r="AC8405" t="s">
        <v>2281</v>
      </c>
      <c r="AD8405" t="s">
        <v>2281</v>
      </c>
      <c r="AE8405">
        <v>11219</v>
      </c>
      <c r="AF8405" t="s">
        <v>4434</v>
      </c>
      <c r="AG8405" t="s">
        <v>98</v>
      </c>
      <c r="AH8405">
        <v>250</v>
      </c>
    </row>
    <row r="8406" spans="1:34" hidden="1" x14ac:dyDescent="0.25">
      <c r="A8406" t="str">
        <f t="shared" si="393"/>
        <v>29 1 3 11 1 6 27 4 0 4103050 298474</v>
      </c>
      <c r="B8406" t="str">
        <f t="shared" si="394"/>
        <v>29 1 3 11 1 6 27 4 0 4103050 298192</v>
      </c>
      <c r="C8406" t="str">
        <f t="shared" si="395"/>
        <v>29 1 3 11 1 6 27 4 0 4103050</v>
      </c>
      <c r="D8406">
        <v>29</v>
      </c>
      <c r="E8406">
        <v>1</v>
      </c>
      <c r="F8406">
        <v>3</v>
      </c>
      <c r="G8406">
        <v>11</v>
      </c>
      <c r="H8406">
        <v>1</v>
      </c>
      <c r="I8406">
        <v>6</v>
      </c>
      <c r="J8406">
        <v>27</v>
      </c>
      <c r="K8406">
        <v>4</v>
      </c>
      <c r="L8406" t="s">
        <v>147</v>
      </c>
      <c r="M8406" t="s">
        <v>210</v>
      </c>
      <c r="N8406" s="13">
        <v>12552552</v>
      </c>
      <c r="O8406">
        <v>298474</v>
      </c>
      <c r="P8406">
        <v>2024</v>
      </c>
      <c r="Q8406">
        <v>800139366</v>
      </c>
      <c r="R8406" t="s">
        <v>1026</v>
      </c>
      <c r="S8406" s="13">
        <v>12552552</v>
      </c>
      <c r="T8406">
        <v>0</v>
      </c>
      <c r="U8406" t="s">
        <v>6551</v>
      </c>
      <c r="V8406" t="s">
        <v>6674</v>
      </c>
      <c r="W8406">
        <v>5016</v>
      </c>
      <c r="X8406">
        <v>0</v>
      </c>
      <c r="Y8406">
        <v>298192</v>
      </c>
      <c r="Z8406">
        <v>20240917</v>
      </c>
      <c r="AA8406">
        <v>2405310727</v>
      </c>
      <c r="AB8406">
        <v>3</v>
      </c>
      <c r="AC8406" t="s">
        <v>2281</v>
      </c>
      <c r="AD8406" t="s">
        <v>2281</v>
      </c>
      <c r="AE8406">
        <v>11101</v>
      </c>
      <c r="AF8406" t="s">
        <v>2281</v>
      </c>
      <c r="AG8406" t="s">
        <v>549</v>
      </c>
      <c r="AH8406">
        <v>251</v>
      </c>
    </row>
    <row r="8407" spans="1:34" hidden="1" x14ac:dyDescent="0.25">
      <c r="A8407" t="str">
        <f t="shared" si="393"/>
        <v>29 1 3 11 1 6 27 2 0 4103050 298475</v>
      </c>
      <c r="B8407" t="str">
        <f t="shared" si="394"/>
        <v>29 1 3 11 1 6 27 2 0 4103050 298011</v>
      </c>
      <c r="C8407" t="str">
        <f t="shared" si="395"/>
        <v>29 1 3 11 1 6 27 2 0 4103050</v>
      </c>
      <c r="D8407">
        <v>29</v>
      </c>
      <c r="E8407">
        <v>1</v>
      </c>
      <c r="F8407">
        <v>3</v>
      </c>
      <c r="G8407">
        <v>11</v>
      </c>
      <c r="H8407">
        <v>1</v>
      </c>
      <c r="I8407">
        <v>6</v>
      </c>
      <c r="J8407">
        <v>27</v>
      </c>
      <c r="K8407">
        <v>2</v>
      </c>
      <c r="L8407" t="s">
        <v>147</v>
      </c>
      <c r="M8407" t="s">
        <v>210</v>
      </c>
      <c r="N8407" s="13">
        <v>35129227</v>
      </c>
      <c r="O8407">
        <v>298475</v>
      </c>
      <c r="P8407">
        <v>2024</v>
      </c>
      <c r="Q8407">
        <v>800072164</v>
      </c>
      <c r="R8407" t="s">
        <v>1840</v>
      </c>
      <c r="S8407" s="13">
        <v>35129227</v>
      </c>
      <c r="T8407">
        <v>0</v>
      </c>
      <c r="U8407" t="s">
        <v>6388</v>
      </c>
      <c r="V8407" t="s">
        <v>6675</v>
      </c>
      <c r="W8407">
        <v>5016</v>
      </c>
      <c r="X8407">
        <v>0</v>
      </c>
      <c r="Y8407">
        <v>298011</v>
      </c>
      <c r="Z8407">
        <v>20240919</v>
      </c>
      <c r="AA8407">
        <v>2402020301</v>
      </c>
      <c r="AB8407">
        <v>7</v>
      </c>
      <c r="AC8407" t="s">
        <v>2281</v>
      </c>
      <c r="AD8407" t="s">
        <v>2281</v>
      </c>
      <c r="AE8407">
        <v>11101</v>
      </c>
      <c r="AF8407" t="s">
        <v>2281</v>
      </c>
      <c r="AG8407" t="s">
        <v>549</v>
      </c>
      <c r="AH8407">
        <v>250</v>
      </c>
    </row>
    <row r="8408" spans="1:34" hidden="1" x14ac:dyDescent="0.25">
      <c r="A8408" t="str">
        <f t="shared" si="393"/>
        <v>29 1 3 11 1 6 27 2 0 4103050 298476</v>
      </c>
      <c r="B8408" t="str">
        <f t="shared" si="394"/>
        <v>29 1 3 11 1 6 27 2 0 4103050 298012</v>
      </c>
      <c r="C8408" t="str">
        <f t="shared" si="395"/>
        <v>29 1 3 11 1 6 27 2 0 4103050</v>
      </c>
      <c r="D8408">
        <v>29</v>
      </c>
      <c r="E8408">
        <v>1</v>
      </c>
      <c r="F8408">
        <v>3</v>
      </c>
      <c r="G8408">
        <v>11</v>
      </c>
      <c r="H8408">
        <v>1</v>
      </c>
      <c r="I8408">
        <v>6</v>
      </c>
      <c r="J8408">
        <v>27</v>
      </c>
      <c r="K8408">
        <v>2</v>
      </c>
      <c r="L8408" t="s">
        <v>147</v>
      </c>
      <c r="M8408" t="s">
        <v>210</v>
      </c>
      <c r="N8408" s="13">
        <v>20084272</v>
      </c>
      <c r="O8408">
        <v>298476</v>
      </c>
      <c r="P8408">
        <v>2024</v>
      </c>
      <c r="Q8408">
        <v>800140980</v>
      </c>
      <c r="R8408" t="s">
        <v>1841</v>
      </c>
      <c r="S8408" s="13">
        <v>20084272</v>
      </c>
      <c r="T8408">
        <v>0</v>
      </c>
      <c r="U8408" t="s">
        <v>6390</v>
      </c>
      <c r="V8408" t="s">
        <v>6676</v>
      </c>
      <c r="W8408">
        <v>5016</v>
      </c>
      <c r="X8408">
        <v>0</v>
      </c>
      <c r="Y8408">
        <v>298012</v>
      </c>
      <c r="Z8408">
        <v>20240919</v>
      </c>
      <c r="AA8408">
        <v>2402020299</v>
      </c>
      <c r="AB8408">
        <v>7</v>
      </c>
      <c r="AC8408" t="s">
        <v>2281</v>
      </c>
      <c r="AD8408" t="s">
        <v>2281</v>
      </c>
      <c r="AE8408">
        <v>11101</v>
      </c>
      <c r="AF8408" t="s">
        <v>2281</v>
      </c>
      <c r="AG8408" t="s">
        <v>549</v>
      </c>
      <c r="AH8408">
        <v>250</v>
      </c>
    </row>
    <row r="8409" spans="1:34" hidden="1" x14ac:dyDescent="0.25">
      <c r="A8409" t="str">
        <f t="shared" si="393"/>
        <v>29 1 3 22 1 6 27 0 0 4103050 298477</v>
      </c>
      <c r="B8409" t="str">
        <f t="shared" si="394"/>
        <v>29 1 3 22 1 6 27 0 0 4103050 298012</v>
      </c>
      <c r="C8409" t="str">
        <f t="shared" si="395"/>
        <v>29 1 3 22 1 6 27 0 0 4103050</v>
      </c>
      <c r="D8409">
        <v>29</v>
      </c>
      <c r="E8409">
        <v>1</v>
      </c>
      <c r="F8409">
        <v>3</v>
      </c>
      <c r="G8409">
        <v>22</v>
      </c>
      <c r="H8409">
        <v>1</v>
      </c>
      <c r="I8409">
        <v>6</v>
      </c>
      <c r="J8409">
        <v>27</v>
      </c>
      <c r="K8409">
        <v>0</v>
      </c>
      <c r="L8409" t="s">
        <v>147</v>
      </c>
      <c r="M8409" t="s">
        <v>210</v>
      </c>
      <c r="N8409" s="13">
        <v>944736</v>
      </c>
      <c r="O8409">
        <v>298477</v>
      </c>
      <c r="P8409">
        <v>2024</v>
      </c>
      <c r="Q8409">
        <v>800140980</v>
      </c>
      <c r="R8409" t="s">
        <v>1841</v>
      </c>
      <c r="S8409" s="13">
        <v>944736</v>
      </c>
      <c r="T8409">
        <v>0</v>
      </c>
      <c r="U8409" t="s">
        <v>6677</v>
      </c>
      <c r="V8409" t="s">
        <v>6676</v>
      </c>
      <c r="W8409">
        <v>5016</v>
      </c>
      <c r="X8409">
        <v>0</v>
      </c>
      <c r="Y8409">
        <v>298012</v>
      </c>
      <c r="Z8409">
        <v>20240919</v>
      </c>
      <c r="AA8409">
        <v>2402020299</v>
      </c>
      <c r="AB8409">
        <v>7</v>
      </c>
      <c r="AC8409" t="s">
        <v>2281</v>
      </c>
      <c r="AD8409" t="s">
        <v>2281</v>
      </c>
      <c r="AE8409">
        <v>11219</v>
      </c>
      <c r="AF8409" t="s">
        <v>4434</v>
      </c>
      <c r="AG8409" t="s">
        <v>98</v>
      </c>
      <c r="AH8409">
        <v>250</v>
      </c>
    </row>
    <row r="8410" spans="1:34" hidden="1" x14ac:dyDescent="0.25">
      <c r="A8410" t="str">
        <f t="shared" si="393"/>
        <v>29 1 3 11 1 7 75 1 0 4103004 298478</v>
      </c>
      <c r="B8410" t="str">
        <f t="shared" si="394"/>
        <v>29 1 3 11 1 7 75 1 0 4103004 298036</v>
      </c>
      <c r="C8410" t="str">
        <f t="shared" si="395"/>
        <v>29 1 3 11 1 7 75 1 0 4103004</v>
      </c>
      <c r="D8410">
        <v>29</v>
      </c>
      <c r="E8410">
        <v>1</v>
      </c>
      <c r="F8410">
        <v>3</v>
      </c>
      <c r="G8410">
        <v>11</v>
      </c>
      <c r="H8410">
        <v>1</v>
      </c>
      <c r="I8410">
        <v>7</v>
      </c>
      <c r="J8410">
        <v>75</v>
      </c>
      <c r="K8410">
        <v>1</v>
      </c>
      <c r="L8410" t="s">
        <v>147</v>
      </c>
      <c r="M8410" t="s">
        <v>212</v>
      </c>
      <c r="N8410" s="13">
        <v>73141247</v>
      </c>
      <c r="O8410">
        <v>298478</v>
      </c>
      <c r="P8410">
        <v>2024</v>
      </c>
      <c r="Q8410">
        <v>900159106</v>
      </c>
      <c r="R8410" t="s">
        <v>796</v>
      </c>
      <c r="S8410" s="13">
        <v>73141247</v>
      </c>
      <c r="T8410">
        <v>2925650</v>
      </c>
      <c r="U8410" t="s">
        <v>6560</v>
      </c>
      <c r="V8410" t="s">
        <v>6678</v>
      </c>
      <c r="W8410">
        <v>5016</v>
      </c>
      <c r="X8410">
        <v>2305</v>
      </c>
      <c r="Y8410">
        <v>298036</v>
      </c>
      <c r="Z8410">
        <v>20240919</v>
      </c>
      <c r="AA8410">
        <v>2403130464</v>
      </c>
      <c r="AB8410">
        <v>2</v>
      </c>
      <c r="AC8410" t="s">
        <v>2281</v>
      </c>
      <c r="AD8410" t="s">
        <v>2281</v>
      </c>
      <c r="AE8410">
        <v>11101</v>
      </c>
      <c r="AF8410" t="s">
        <v>2281</v>
      </c>
      <c r="AG8410" t="s">
        <v>549</v>
      </c>
      <c r="AH8410">
        <v>251</v>
      </c>
    </row>
    <row r="8411" spans="1:34" hidden="1" x14ac:dyDescent="0.25">
      <c r="A8411" t="str">
        <f t="shared" si="393"/>
        <v>29 1 3 82 1 305 27 40 0 4103050 298479</v>
      </c>
      <c r="B8411" t="str">
        <f t="shared" si="394"/>
        <v>29 1 3 82 1 305 27 40 0 4103050 298201</v>
      </c>
      <c r="C8411" t="str">
        <f t="shared" si="395"/>
        <v>29 1 3 82 1 305 27 40 0 4103050</v>
      </c>
      <c r="D8411">
        <v>29</v>
      </c>
      <c r="E8411">
        <v>1</v>
      </c>
      <c r="F8411">
        <v>3</v>
      </c>
      <c r="G8411">
        <v>82</v>
      </c>
      <c r="H8411">
        <v>1</v>
      </c>
      <c r="I8411">
        <v>305</v>
      </c>
      <c r="J8411">
        <v>27</v>
      </c>
      <c r="K8411">
        <v>40</v>
      </c>
      <c r="L8411" t="s">
        <v>147</v>
      </c>
      <c r="M8411" t="s">
        <v>210</v>
      </c>
      <c r="N8411" s="13">
        <v>140431671</v>
      </c>
      <c r="O8411">
        <v>298479</v>
      </c>
      <c r="P8411">
        <v>2024</v>
      </c>
      <c r="Q8411">
        <v>800139366</v>
      </c>
      <c r="R8411" t="s">
        <v>1026</v>
      </c>
      <c r="S8411" s="13">
        <v>140431671</v>
      </c>
      <c r="T8411">
        <v>0</v>
      </c>
      <c r="U8411" t="s">
        <v>6377</v>
      </c>
      <c r="V8411" t="s">
        <v>6679</v>
      </c>
      <c r="W8411">
        <v>5016</v>
      </c>
      <c r="X8411">
        <v>0</v>
      </c>
      <c r="Y8411">
        <v>298201</v>
      </c>
      <c r="Z8411">
        <v>20240919</v>
      </c>
      <c r="AA8411">
        <v>2407050843</v>
      </c>
      <c r="AB8411">
        <v>2</v>
      </c>
      <c r="AC8411" t="s">
        <v>2281</v>
      </c>
      <c r="AD8411" t="s">
        <v>2281</v>
      </c>
      <c r="AE8411">
        <v>25379</v>
      </c>
      <c r="AF8411" t="s">
        <v>4434</v>
      </c>
      <c r="AG8411" t="s">
        <v>661</v>
      </c>
      <c r="AH8411">
        <v>251</v>
      </c>
    </row>
    <row r="8412" spans="1:34" hidden="1" x14ac:dyDescent="0.25">
      <c r="A8412" t="str">
        <f t="shared" si="393"/>
        <v>29 1 3 11 1 6 27 2 0 4103050 298480</v>
      </c>
      <c r="B8412" t="str">
        <f t="shared" si="394"/>
        <v>29 1 3 11 1 6 27 2 0 4103050 298182</v>
      </c>
      <c r="C8412" t="str">
        <f t="shared" si="395"/>
        <v>29 1 3 11 1 6 27 2 0 4103050</v>
      </c>
      <c r="D8412">
        <v>29</v>
      </c>
      <c r="E8412">
        <v>1</v>
      </c>
      <c r="F8412">
        <v>3</v>
      </c>
      <c r="G8412">
        <v>11</v>
      </c>
      <c r="H8412">
        <v>1</v>
      </c>
      <c r="I8412">
        <v>6</v>
      </c>
      <c r="J8412">
        <v>27</v>
      </c>
      <c r="K8412">
        <v>2</v>
      </c>
      <c r="L8412" t="s">
        <v>147</v>
      </c>
      <c r="M8412" t="s">
        <v>210</v>
      </c>
      <c r="N8412" s="13">
        <v>1573632</v>
      </c>
      <c r="O8412">
        <v>298480</v>
      </c>
      <c r="P8412">
        <v>2024</v>
      </c>
      <c r="Q8412">
        <v>800250029</v>
      </c>
      <c r="R8412" t="s">
        <v>789</v>
      </c>
      <c r="S8412" s="13">
        <v>1573632</v>
      </c>
      <c r="T8412">
        <v>0</v>
      </c>
      <c r="U8412" t="s">
        <v>3331</v>
      </c>
      <c r="V8412" t="s">
        <v>3381</v>
      </c>
      <c r="W8412">
        <v>5016</v>
      </c>
      <c r="X8412">
        <v>0</v>
      </c>
      <c r="Y8412">
        <v>298182</v>
      </c>
      <c r="Z8412">
        <v>20240920</v>
      </c>
      <c r="AA8412">
        <v>2405150655</v>
      </c>
      <c r="AB8412">
        <v>2</v>
      </c>
      <c r="AC8412" t="s">
        <v>2281</v>
      </c>
      <c r="AD8412" t="s">
        <v>2281</v>
      </c>
      <c r="AE8412">
        <v>11101</v>
      </c>
      <c r="AF8412" t="s">
        <v>2281</v>
      </c>
      <c r="AG8412" t="s">
        <v>549</v>
      </c>
      <c r="AH8412">
        <v>251</v>
      </c>
    </row>
    <row r="8413" spans="1:34" hidden="1" x14ac:dyDescent="0.25">
      <c r="A8413" t="str">
        <f t="shared" si="393"/>
        <v>29 1 3 11 1 6 28 2 0 4102042 298481</v>
      </c>
      <c r="B8413" t="str">
        <f t="shared" si="394"/>
        <v>29 1 3 11 1 6 28 2 0 4102042 298033</v>
      </c>
      <c r="C8413" t="str">
        <f t="shared" si="395"/>
        <v>29 1 3 11 1 6 28 2 0 4102042</v>
      </c>
      <c r="D8413">
        <v>29</v>
      </c>
      <c r="E8413">
        <v>1</v>
      </c>
      <c r="F8413">
        <v>3</v>
      </c>
      <c r="G8413">
        <v>11</v>
      </c>
      <c r="H8413">
        <v>1</v>
      </c>
      <c r="I8413">
        <v>6</v>
      </c>
      <c r="J8413">
        <v>28</v>
      </c>
      <c r="K8413">
        <v>2</v>
      </c>
      <c r="L8413" t="s">
        <v>147</v>
      </c>
      <c r="M8413" t="s">
        <v>211</v>
      </c>
      <c r="N8413" s="13">
        <v>2200000</v>
      </c>
      <c r="O8413">
        <v>298481</v>
      </c>
      <c r="P8413">
        <v>2024</v>
      </c>
      <c r="Q8413">
        <v>1053794714</v>
      </c>
      <c r="R8413" t="s">
        <v>6553</v>
      </c>
      <c r="S8413" s="13">
        <v>2200000</v>
      </c>
      <c r="T8413">
        <v>0</v>
      </c>
      <c r="U8413" t="s">
        <v>6653</v>
      </c>
      <c r="V8413" t="s">
        <v>2342</v>
      </c>
      <c r="W8413">
        <v>5004</v>
      </c>
      <c r="X8413">
        <v>0</v>
      </c>
      <c r="Y8413">
        <v>298033</v>
      </c>
      <c r="Z8413">
        <v>20240923</v>
      </c>
      <c r="AA8413">
        <v>2403110452</v>
      </c>
      <c r="AB8413">
        <v>7</v>
      </c>
      <c r="AC8413" t="s">
        <v>2281</v>
      </c>
      <c r="AD8413" t="s">
        <v>2281</v>
      </c>
      <c r="AE8413">
        <v>11101</v>
      </c>
      <c r="AF8413" t="s">
        <v>2281</v>
      </c>
      <c r="AG8413" t="s">
        <v>549</v>
      </c>
      <c r="AH8413">
        <v>260</v>
      </c>
    </row>
    <row r="8414" spans="1:34" hidden="1" x14ac:dyDescent="0.25">
      <c r="A8414" t="str">
        <f t="shared" si="393"/>
        <v>29 1 3 11 1 6 29 4 0 4103059 298482</v>
      </c>
      <c r="B8414" t="str">
        <f t="shared" si="394"/>
        <v>29 1 3 11 1 6 29 4 0 4103059 298173</v>
      </c>
      <c r="C8414" t="str">
        <f t="shared" si="395"/>
        <v>29 1 3 11 1 6 29 4 0 4103059</v>
      </c>
      <c r="D8414">
        <v>29</v>
      </c>
      <c r="E8414">
        <v>1</v>
      </c>
      <c r="F8414">
        <v>3</v>
      </c>
      <c r="G8414">
        <v>11</v>
      </c>
      <c r="H8414">
        <v>1</v>
      </c>
      <c r="I8414">
        <v>6</v>
      </c>
      <c r="J8414">
        <v>29</v>
      </c>
      <c r="K8414">
        <v>4</v>
      </c>
      <c r="L8414" t="s">
        <v>147</v>
      </c>
      <c r="M8414" t="s">
        <v>213</v>
      </c>
      <c r="N8414" s="13">
        <v>57406108</v>
      </c>
      <c r="O8414">
        <v>298482</v>
      </c>
      <c r="P8414">
        <v>2024</v>
      </c>
      <c r="Q8414">
        <v>800011189</v>
      </c>
      <c r="R8414" t="s">
        <v>1853</v>
      </c>
      <c r="S8414" s="13">
        <v>57406108</v>
      </c>
      <c r="T8414">
        <v>0</v>
      </c>
      <c r="U8414" t="s">
        <v>6680</v>
      </c>
      <c r="V8414" t="s">
        <v>6681</v>
      </c>
      <c r="W8414">
        <v>5016</v>
      </c>
      <c r="X8414">
        <v>0</v>
      </c>
      <c r="Y8414">
        <v>298173</v>
      </c>
      <c r="Z8414">
        <v>20240924</v>
      </c>
      <c r="AA8414">
        <v>2404090532</v>
      </c>
      <c r="AB8414">
        <v>4</v>
      </c>
      <c r="AC8414" t="s">
        <v>2281</v>
      </c>
      <c r="AD8414" t="s">
        <v>2281</v>
      </c>
      <c r="AE8414">
        <v>11101</v>
      </c>
      <c r="AF8414" t="s">
        <v>2281</v>
      </c>
      <c r="AG8414" t="s">
        <v>549</v>
      </c>
      <c r="AH8414">
        <v>250</v>
      </c>
    </row>
    <row r="8415" spans="1:34" hidden="1" x14ac:dyDescent="0.25">
      <c r="A8415" t="str">
        <f t="shared" si="393"/>
        <v>29 1 3 11 1 304 29 40 0 4103061 298483</v>
      </c>
      <c r="B8415" t="str">
        <f t="shared" si="394"/>
        <v>29 1 3 11 1 304 29 40 0 4103061 298354</v>
      </c>
      <c r="C8415" t="str">
        <f t="shared" si="395"/>
        <v>29 1 3 11 1 304 29 40 0 4103061</v>
      </c>
      <c r="D8415">
        <v>29</v>
      </c>
      <c r="E8415">
        <v>1</v>
      </c>
      <c r="F8415">
        <v>3</v>
      </c>
      <c r="G8415">
        <v>11</v>
      </c>
      <c r="H8415">
        <v>1</v>
      </c>
      <c r="I8415">
        <v>304</v>
      </c>
      <c r="J8415">
        <v>29</v>
      </c>
      <c r="K8415">
        <v>40</v>
      </c>
      <c r="L8415" t="s">
        <v>147</v>
      </c>
      <c r="M8415" t="s">
        <v>214</v>
      </c>
      <c r="N8415" s="13">
        <v>9599957</v>
      </c>
      <c r="O8415">
        <v>298483</v>
      </c>
      <c r="P8415">
        <v>2024</v>
      </c>
      <c r="Q8415">
        <v>810006036</v>
      </c>
      <c r="R8415" t="s">
        <v>1851</v>
      </c>
      <c r="S8415" s="13">
        <v>9599957</v>
      </c>
      <c r="T8415">
        <v>383998</v>
      </c>
      <c r="U8415" t="s">
        <v>6682</v>
      </c>
      <c r="V8415" t="s">
        <v>766</v>
      </c>
      <c r="W8415">
        <v>5016</v>
      </c>
      <c r="X8415">
        <v>2305</v>
      </c>
      <c r="Y8415">
        <v>298354</v>
      </c>
      <c r="Z8415">
        <v>20240925</v>
      </c>
      <c r="AA8415">
        <v>0</v>
      </c>
      <c r="AB8415">
        <v>0</v>
      </c>
      <c r="AC8415" t="s">
        <v>2281</v>
      </c>
      <c r="AD8415" t="s">
        <v>2281</v>
      </c>
      <c r="AE8415">
        <v>11101</v>
      </c>
      <c r="AF8415" t="s">
        <v>2281</v>
      </c>
      <c r="AG8415" t="s">
        <v>549</v>
      </c>
      <c r="AH8415">
        <v>337</v>
      </c>
    </row>
    <row r="8416" spans="1:34" hidden="1" x14ac:dyDescent="0.25">
      <c r="A8416" t="str">
        <f t="shared" si="393"/>
        <v>29 1 3 11 1 304 29 40 0 4103061 298484</v>
      </c>
      <c r="B8416" t="str">
        <f t="shared" si="394"/>
        <v>29 1 3 11 1 304 29 40 0 4103061 298355</v>
      </c>
      <c r="C8416" t="str">
        <f t="shared" si="395"/>
        <v>29 1 3 11 1 304 29 40 0 4103061</v>
      </c>
      <c r="D8416">
        <v>29</v>
      </c>
      <c r="E8416">
        <v>1</v>
      </c>
      <c r="F8416">
        <v>3</v>
      </c>
      <c r="G8416">
        <v>11</v>
      </c>
      <c r="H8416">
        <v>1</v>
      </c>
      <c r="I8416">
        <v>304</v>
      </c>
      <c r="J8416">
        <v>29</v>
      </c>
      <c r="K8416">
        <v>40</v>
      </c>
      <c r="L8416" t="s">
        <v>147</v>
      </c>
      <c r="M8416" t="s">
        <v>214</v>
      </c>
      <c r="N8416" s="13">
        <v>6500000</v>
      </c>
      <c r="O8416">
        <v>298484</v>
      </c>
      <c r="P8416">
        <v>2024</v>
      </c>
      <c r="Q8416">
        <v>800215065</v>
      </c>
      <c r="R8416" t="s">
        <v>1852</v>
      </c>
      <c r="S8416" s="13">
        <v>6500000</v>
      </c>
      <c r="T8416">
        <v>260000</v>
      </c>
      <c r="U8416" t="s">
        <v>6683</v>
      </c>
      <c r="V8416" t="s">
        <v>766</v>
      </c>
      <c r="W8416">
        <v>5016</v>
      </c>
      <c r="X8416">
        <v>2305</v>
      </c>
      <c r="Y8416">
        <v>298355</v>
      </c>
      <c r="Z8416">
        <v>20240925</v>
      </c>
      <c r="AA8416">
        <v>0</v>
      </c>
      <c r="AB8416">
        <v>0</v>
      </c>
      <c r="AC8416" t="s">
        <v>2281</v>
      </c>
      <c r="AD8416" t="s">
        <v>2281</v>
      </c>
      <c r="AE8416">
        <v>11101</v>
      </c>
      <c r="AF8416" t="s">
        <v>2281</v>
      </c>
      <c r="AG8416" t="s">
        <v>549</v>
      </c>
      <c r="AH8416">
        <v>337</v>
      </c>
    </row>
    <row r="8417" spans="1:34" hidden="1" x14ac:dyDescent="0.25">
      <c r="A8417" t="str">
        <f t="shared" si="393"/>
        <v>29 1 3 11 1 6 27 2 0 4103050 298485</v>
      </c>
      <c r="B8417" t="str">
        <f t="shared" si="394"/>
        <v>29 1 3 11 1 6 27 2 0 4103050 298010</v>
      </c>
      <c r="C8417" t="str">
        <f t="shared" si="395"/>
        <v>29 1 3 11 1 6 27 2 0 4103050</v>
      </c>
      <c r="D8417">
        <v>29</v>
      </c>
      <c r="E8417">
        <v>1</v>
      </c>
      <c r="F8417">
        <v>3</v>
      </c>
      <c r="G8417">
        <v>11</v>
      </c>
      <c r="H8417">
        <v>1</v>
      </c>
      <c r="I8417">
        <v>6</v>
      </c>
      <c r="J8417">
        <v>27</v>
      </c>
      <c r="K8417">
        <v>2</v>
      </c>
      <c r="L8417" t="s">
        <v>147</v>
      </c>
      <c r="M8417" t="s">
        <v>210</v>
      </c>
      <c r="N8417" s="13">
        <v>33511608</v>
      </c>
      <c r="O8417">
        <v>298485</v>
      </c>
      <c r="P8417">
        <v>2024</v>
      </c>
      <c r="Q8417">
        <v>900048110</v>
      </c>
      <c r="R8417" t="s">
        <v>6441</v>
      </c>
      <c r="S8417" s="13">
        <v>33511608</v>
      </c>
      <c r="T8417">
        <v>0</v>
      </c>
      <c r="U8417" t="s">
        <v>6442</v>
      </c>
      <c r="V8417" t="s">
        <v>6684</v>
      </c>
      <c r="W8417">
        <v>5016</v>
      </c>
      <c r="X8417">
        <v>0</v>
      </c>
      <c r="Y8417">
        <v>298010</v>
      </c>
      <c r="Z8417">
        <v>20240925</v>
      </c>
      <c r="AA8417">
        <v>2402020300</v>
      </c>
      <c r="AB8417">
        <v>7</v>
      </c>
      <c r="AC8417" t="s">
        <v>2281</v>
      </c>
      <c r="AD8417" t="s">
        <v>2281</v>
      </c>
      <c r="AE8417">
        <v>11101</v>
      </c>
      <c r="AF8417" t="s">
        <v>2281</v>
      </c>
      <c r="AG8417" t="s">
        <v>549</v>
      </c>
      <c r="AH8417">
        <v>250</v>
      </c>
    </row>
    <row r="8418" spans="1:34" hidden="1" x14ac:dyDescent="0.25">
      <c r="A8418" t="str">
        <f t="shared" si="393"/>
        <v>29 1 3 22 1 6 27 0 0 4103050 298486</v>
      </c>
      <c r="B8418" t="str">
        <f t="shared" si="394"/>
        <v>29 1 3 22 1 6 27 0 0 4103050 298189</v>
      </c>
      <c r="C8418" t="str">
        <f t="shared" si="395"/>
        <v>29 1 3 22 1 6 27 0 0 4103050</v>
      </c>
      <c r="D8418">
        <v>29</v>
      </c>
      <c r="E8418">
        <v>1</v>
      </c>
      <c r="F8418">
        <v>3</v>
      </c>
      <c r="G8418">
        <v>22</v>
      </c>
      <c r="H8418">
        <v>1</v>
      </c>
      <c r="I8418">
        <v>6</v>
      </c>
      <c r="J8418">
        <v>27</v>
      </c>
      <c r="K8418">
        <v>0</v>
      </c>
      <c r="L8418" t="s">
        <v>147</v>
      </c>
      <c r="M8418" t="s">
        <v>210</v>
      </c>
      <c r="N8418" s="13">
        <v>362732595</v>
      </c>
      <c r="O8418">
        <v>298486</v>
      </c>
      <c r="P8418">
        <v>2024</v>
      </c>
      <c r="Q8418">
        <v>800180234</v>
      </c>
      <c r="R8418" t="s">
        <v>1994</v>
      </c>
      <c r="S8418" s="13">
        <v>362732595</v>
      </c>
      <c r="T8418">
        <v>0</v>
      </c>
      <c r="U8418" t="s">
        <v>6566</v>
      </c>
      <c r="V8418" t="s">
        <v>6685</v>
      </c>
      <c r="W8418">
        <v>5016</v>
      </c>
      <c r="X8418">
        <v>0</v>
      </c>
      <c r="Y8418">
        <v>298189</v>
      </c>
      <c r="Z8418">
        <v>20240927</v>
      </c>
      <c r="AA8418">
        <v>2405240696</v>
      </c>
      <c r="AB8418">
        <v>3</v>
      </c>
      <c r="AC8418" t="s">
        <v>2281</v>
      </c>
      <c r="AD8418" t="s">
        <v>2281</v>
      </c>
      <c r="AE8418">
        <v>11219</v>
      </c>
      <c r="AF8418" t="s">
        <v>4434</v>
      </c>
      <c r="AG8418" t="s">
        <v>98</v>
      </c>
      <c r="AH8418">
        <v>250</v>
      </c>
    </row>
    <row r="8419" spans="1:34" hidden="1" x14ac:dyDescent="0.25">
      <c r="A8419" t="str">
        <f t="shared" si="393"/>
        <v>29 1 3 11 1 6 29 2 0 4103050 298487</v>
      </c>
      <c r="B8419" t="str">
        <f t="shared" si="394"/>
        <v>29 1 3 11 1 6 29 2 0 4103050 298034</v>
      </c>
      <c r="C8419" t="str">
        <f t="shared" si="395"/>
        <v>29 1 3 11 1 6 29 2 0 4103050</v>
      </c>
      <c r="D8419">
        <v>29</v>
      </c>
      <c r="E8419">
        <v>1</v>
      </c>
      <c r="F8419">
        <v>3</v>
      </c>
      <c r="G8419">
        <v>11</v>
      </c>
      <c r="H8419">
        <v>1</v>
      </c>
      <c r="I8419">
        <v>6</v>
      </c>
      <c r="J8419">
        <v>29</v>
      </c>
      <c r="K8419">
        <v>2</v>
      </c>
      <c r="L8419" t="s">
        <v>147</v>
      </c>
      <c r="M8419" t="s">
        <v>210</v>
      </c>
      <c r="N8419" s="13">
        <v>2582430</v>
      </c>
      <c r="O8419">
        <v>298487</v>
      </c>
      <c r="P8419">
        <v>2024</v>
      </c>
      <c r="Q8419">
        <v>890801053</v>
      </c>
      <c r="R8419" t="s">
        <v>784</v>
      </c>
      <c r="S8419" s="13">
        <v>2582430</v>
      </c>
      <c r="T8419">
        <v>0</v>
      </c>
      <c r="U8419" t="s">
        <v>6686</v>
      </c>
      <c r="V8419" t="s">
        <v>2345</v>
      </c>
      <c r="W8419">
        <v>5001</v>
      </c>
      <c r="X8419">
        <v>0</v>
      </c>
      <c r="Y8419">
        <v>298034</v>
      </c>
      <c r="Z8419">
        <v>20240927</v>
      </c>
      <c r="AA8419">
        <v>2024092020</v>
      </c>
      <c r="AB8419">
        <v>0</v>
      </c>
      <c r="AC8419" t="s">
        <v>2281</v>
      </c>
      <c r="AD8419" t="s">
        <v>2281</v>
      </c>
      <c r="AE8419">
        <v>11101</v>
      </c>
      <c r="AF8419" t="s">
        <v>2281</v>
      </c>
      <c r="AG8419" t="s">
        <v>549</v>
      </c>
      <c r="AH8419">
        <v>100</v>
      </c>
    </row>
    <row r="8420" spans="1:34" hidden="1" x14ac:dyDescent="0.25">
      <c r="A8420" t="str">
        <f t="shared" si="393"/>
        <v>29 1 3 11 1 7 75 0 0 4103052 298488</v>
      </c>
      <c r="B8420" t="str">
        <f t="shared" si="394"/>
        <v>29 1 3 11 1 7 75 0 0 4103052 298037</v>
      </c>
      <c r="C8420" t="str">
        <f t="shared" si="395"/>
        <v>29 1 3 11 1 7 75 0 0 4103052</v>
      </c>
      <c r="D8420">
        <v>29</v>
      </c>
      <c r="E8420">
        <v>1</v>
      </c>
      <c r="F8420">
        <v>3</v>
      </c>
      <c r="G8420">
        <v>11</v>
      </c>
      <c r="H8420">
        <v>1</v>
      </c>
      <c r="I8420">
        <v>7</v>
      </c>
      <c r="J8420">
        <v>75</v>
      </c>
      <c r="K8420">
        <v>0</v>
      </c>
      <c r="L8420" t="s">
        <v>147</v>
      </c>
      <c r="M8420" t="s">
        <v>205</v>
      </c>
      <c r="N8420" s="13">
        <v>4241476</v>
      </c>
      <c r="O8420">
        <v>298488</v>
      </c>
      <c r="P8420">
        <v>2024</v>
      </c>
      <c r="Q8420">
        <v>890801053</v>
      </c>
      <c r="R8420" t="s">
        <v>784</v>
      </c>
      <c r="S8420" s="13">
        <v>4241476</v>
      </c>
      <c r="T8420">
        <v>0</v>
      </c>
      <c r="U8420" t="s">
        <v>6687</v>
      </c>
      <c r="V8420" t="s">
        <v>2345</v>
      </c>
      <c r="W8420">
        <v>5001</v>
      </c>
      <c r="X8420">
        <v>0</v>
      </c>
      <c r="Y8420">
        <v>298037</v>
      </c>
      <c r="Z8420">
        <v>20240927</v>
      </c>
      <c r="AA8420">
        <v>2024092020</v>
      </c>
      <c r="AB8420">
        <v>0</v>
      </c>
      <c r="AC8420" t="s">
        <v>2281</v>
      </c>
      <c r="AD8420" t="s">
        <v>2281</v>
      </c>
      <c r="AE8420">
        <v>11101</v>
      </c>
      <c r="AF8420" t="s">
        <v>2281</v>
      </c>
      <c r="AG8420" t="s">
        <v>549</v>
      </c>
      <c r="AH8420">
        <v>100</v>
      </c>
    </row>
    <row r="8421" spans="1:34" hidden="1" x14ac:dyDescent="0.25">
      <c r="A8421" t="str">
        <f t="shared" si="393"/>
        <v>29 1 3 11 1 6 29 2 0 4103050 298490</v>
      </c>
      <c r="B8421" t="str">
        <f t="shared" si="394"/>
        <v>29 1 3 11 1 6 29 2 0 4103050 298035</v>
      </c>
      <c r="C8421" t="str">
        <f t="shared" si="395"/>
        <v>29 1 3 11 1 6 29 2 0 4103050</v>
      </c>
      <c r="D8421">
        <v>29</v>
      </c>
      <c r="E8421">
        <v>1</v>
      </c>
      <c r="F8421">
        <v>3</v>
      </c>
      <c r="G8421">
        <v>11</v>
      </c>
      <c r="H8421">
        <v>1</v>
      </c>
      <c r="I8421">
        <v>6</v>
      </c>
      <c r="J8421">
        <v>29</v>
      </c>
      <c r="K8421">
        <v>2</v>
      </c>
      <c r="L8421" t="s">
        <v>147</v>
      </c>
      <c r="M8421" t="s">
        <v>210</v>
      </c>
      <c r="N8421" s="13">
        <v>1415520</v>
      </c>
      <c r="O8421">
        <v>298490</v>
      </c>
      <c r="P8421">
        <v>2024</v>
      </c>
      <c r="Q8421">
        <v>900319291</v>
      </c>
      <c r="R8421" t="s">
        <v>785</v>
      </c>
      <c r="S8421" s="13">
        <v>1415520</v>
      </c>
      <c r="T8421">
        <v>0</v>
      </c>
      <c r="U8421" t="s">
        <v>6688</v>
      </c>
      <c r="V8421" t="s">
        <v>2345</v>
      </c>
      <c r="W8421">
        <v>5011</v>
      </c>
      <c r="X8421">
        <v>0</v>
      </c>
      <c r="Y8421">
        <v>298035</v>
      </c>
      <c r="Z8421">
        <v>20240930</v>
      </c>
      <c r="AA8421">
        <v>2024091070</v>
      </c>
      <c r="AB8421">
        <v>0</v>
      </c>
      <c r="AC8421" t="s">
        <v>2281</v>
      </c>
      <c r="AD8421" t="s">
        <v>2281</v>
      </c>
      <c r="AE8421">
        <v>11101</v>
      </c>
      <c r="AF8421" t="s">
        <v>2281</v>
      </c>
      <c r="AG8421" t="s">
        <v>549</v>
      </c>
      <c r="AH8421">
        <v>100</v>
      </c>
    </row>
    <row r="8422" spans="1:34" hidden="1" x14ac:dyDescent="0.25">
      <c r="A8422" t="str">
        <f t="shared" si="393"/>
        <v>29 1 3 33 1 4 52 3 0 3301059 298491</v>
      </c>
      <c r="B8422" t="str">
        <f t="shared" si="394"/>
        <v>29 1 3 33 1 4 52 3 0 3301059 298020</v>
      </c>
      <c r="C8422" t="str">
        <f t="shared" si="395"/>
        <v>29 1 3 33 1 4 52 3 0 3301059</v>
      </c>
      <c r="D8422">
        <v>29</v>
      </c>
      <c r="E8422">
        <v>1</v>
      </c>
      <c r="F8422">
        <v>3</v>
      </c>
      <c r="G8422">
        <v>33</v>
      </c>
      <c r="H8422">
        <v>1</v>
      </c>
      <c r="I8422">
        <v>4</v>
      </c>
      <c r="J8422">
        <v>52</v>
      </c>
      <c r="K8422">
        <v>3</v>
      </c>
      <c r="L8422" t="s">
        <v>147</v>
      </c>
      <c r="M8422" t="s">
        <v>207</v>
      </c>
      <c r="N8422" s="13">
        <v>136446655</v>
      </c>
      <c r="O8422">
        <v>298491</v>
      </c>
      <c r="P8422">
        <v>2024</v>
      </c>
      <c r="Q8422">
        <v>800250029</v>
      </c>
      <c r="R8422" t="s">
        <v>789</v>
      </c>
      <c r="S8422" s="13">
        <v>136446655</v>
      </c>
      <c r="T8422">
        <v>0</v>
      </c>
      <c r="U8422" t="s">
        <v>6370</v>
      </c>
      <c r="V8422" t="s">
        <v>2280</v>
      </c>
      <c r="W8422">
        <v>5016</v>
      </c>
      <c r="X8422">
        <v>0</v>
      </c>
      <c r="Y8422">
        <v>298020</v>
      </c>
      <c r="Z8422">
        <v>20240930</v>
      </c>
      <c r="AA8422">
        <v>2402200359</v>
      </c>
      <c r="AB8422">
        <v>199</v>
      </c>
      <c r="AC8422" t="s">
        <v>2281</v>
      </c>
      <c r="AD8422" t="s">
        <v>2281</v>
      </c>
      <c r="AE8422">
        <v>13162</v>
      </c>
      <c r="AF8422" t="s">
        <v>2538</v>
      </c>
      <c r="AG8422" t="s">
        <v>100</v>
      </c>
      <c r="AH8422">
        <v>251</v>
      </c>
    </row>
    <row r="8423" spans="1:34" hidden="1" x14ac:dyDescent="0.25">
      <c r="A8423" t="str">
        <f t="shared" si="393"/>
        <v>29 11 1 11 2 2 3 0 2120202009 0 298493</v>
      </c>
      <c r="B8423" t="str">
        <f t="shared" si="394"/>
        <v>29 11 1 11 2 2 3 0 2120202009 0 298018</v>
      </c>
      <c r="C8423" t="str">
        <f t="shared" si="395"/>
        <v>29 11 1 11 2 2 3 0 2120202009 0</v>
      </c>
      <c r="D8423">
        <v>29</v>
      </c>
      <c r="E8423">
        <v>11</v>
      </c>
      <c r="F8423">
        <v>1</v>
      </c>
      <c r="G8423">
        <v>11</v>
      </c>
      <c r="H8423">
        <v>2</v>
      </c>
      <c r="I8423">
        <v>2</v>
      </c>
      <c r="J8423">
        <v>3</v>
      </c>
      <c r="K8423">
        <v>0</v>
      </c>
      <c r="L8423" t="s">
        <v>730</v>
      </c>
      <c r="M8423" t="s">
        <v>147</v>
      </c>
      <c r="N8423" s="13">
        <v>272000</v>
      </c>
      <c r="O8423">
        <v>298493</v>
      </c>
      <c r="P8423">
        <v>2024</v>
      </c>
      <c r="Q8423">
        <v>890801053</v>
      </c>
      <c r="R8423" t="s">
        <v>784</v>
      </c>
      <c r="S8423" s="13">
        <v>272000</v>
      </c>
      <c r="T8423">
        <v>0</v>
      </c>
      <c r="U8423" t="s">
        <v>6689</v>
      </c>
      <c r="V8423" t="s">
        <v>2280</v>
      </c>
      <c r="W8423">
        <v>5004</v>
      </c>
      <c r="X8423">
        <v>0</v>
      </c>
      <c r="Y8423">
        <v>298018</v>
      </c>
      <c r="Z8423">
        <v>20240930</v>
      </c>
      <c r="AA8423">
        <v>0</v>
      </c>
      <c r="AB8423">
        <v>0</v>
      </c>
      <c r="AC8423" t="s">
        <v>2281</v>
      </c>
      <c r="AD8423" t="s">
        <v>2281</v>
      </c>
      <c r="AE8423">
        <v>11101</v>
      </c>
      <c r="AF8423" t="s">
        <v>2281</v>
      </c>
      <c r="AG8423" t="s">
        <v>549</v>
      </c>
      <c r="AH8423">
        <v>122</v>
      </c>
    </row>
    <row r="8424" spans="1:34" hidden="1" x14ac:dyDescent="0.25">
      <c r="A8424" t="str">
        <f t="shared" si="393"/>
        <v>29 1 3 22 1 6 27 0 0 4103050 298494</v>
      </c>
      <c r="B8424" t="str">
        <f t="shared" si="394"/>
        <v>29 1 3 22 1 6 27 0 0 4103050 298172</v>
      </c>
      <c r="C8424" t="str">
        <f t="shared" si="395"/>
        <v>29 1 3 22 1 6 27 0 0 4103050</v>
      </c>
      <c r="D8424">
        <v>29</v>
      </c>
      <c r="E8424">
        <v>1</v>
      </c>
      <c r="F8424">
        <v>3</v>
      </c>
      <c r="G8424">
        <v>22</v>
      </c>
      <c r="H8424">
        <v>1</v>
      </c>
      <c r="I8424">
        <v>6</v>
      </c>
      <c r="J8424">
        <v>27</v>
      </c>
      <c r="K8424">
        <v>0</v>
      </c>
      <c r="L8424" t="s">
        <v>147</v>
      </c>
      <c r="M8424" t="s">
        <v>210</v>
      </c>
      <c r="N8424" s="13">
        <v>96796500</v>
      </c>
      <c r="O8424">
        <v>298494</v>
      </c>
      <c r="P8424">
        <v>2024</v>
      </c>
      <c r="Q8424">
        <v>810005621</v>
      </c>
      <c r="R8424" t="s">
        <v>1993</v>
      </c>
      <c r="S8424" s="13">
        <v>96796500</v>
      </c>
      <c r="T8424">
        <v>0</v>
      </c>
      <c r="U8424" t="s">
        <v>6690</v>
      </c>
      <c r="V8424" t="s">
        <v>6691</v>
      </c>
      <c r="W8424">
        <v>5004</v>
      </c>
      <c r="X8424">
        <v>0</v>
      </c>
      <c r="Y8424">
        <v>298172</v>
      </c>
      <c r="Z8424">
        <v>20240930</v>
      </c>
      <c r="AA8424">
        <v>2403220497</v>
      </c>
      <c r="AB8424">
        <v>5</v>
      </c>
      <c r="AC8424" t="s">
        <v>2281</v>
      </c>
      <c r="AD8424" t="s">
        <v>2281</v>
      </c>
      <c r="AE8424">
        <v>11219</v>
      </c>
      <c r="AF8424" t="s">
        <v>4434</v>
      </c>
      <c r="AG8424" t="s">
        <v>98</v>
      </c>
      <c r="AH8424">
        <v>250</v>
      </c>
    </row>
    <row r="8425" spans="1:34" hidden="1" x14ac:dyDescent="0.25">
      <c r="A8425" t="str">
        <f t="shared" si="393"/>
        <v>29 1 3 11 1 6 28 2 0 4102042 298495</v>
      </c>
      <c r="B8425" t="str">
        <f t="shared" si="394"/>
        <v>29 1 3 11 1 6 28 2 0 4102042 298040</v>
      </c>
      <c r="C8425" t="str">
        <f t="shared" si="395"/>
        <v>29 1 3 11 1 6 28 2 0 4102042</v>
      </c>
      <c r="D8425">
        <v>29</v>
      </c>
      <c r="E8425">
        <v>1</v>
      </c>
      <c r="F8425">
        <v>3</v>
      </c>
      <c r="G8425">
        <v>11</v>
      </c>
      <c r="H8425">
        <v>1</v>
      </c>
      <c r="I8425">
        <v>6</v>
      </c>
      <c r="J8425">
        <v>28</v>
      </c>
      <c r="K8425">
        <v>2</v>
      </c>
      <c r="L8425" t="s">
        <v>147</v>
      </c>
      <c r="M8425" t="s">
        <v>211</v>
      </c>
      <c r="N8425" s="13">
        <v>4500000</v>
      </c>
      <c r="O8425">
        <v>298495</v>
      </c>
      <c r="P8425">
        <v>2024</v>
      </c>
      <c r="Q8425">
        <v>30400495</v>
      </c>
      <c r="R8425" t="s">
        <v>1850</v>
      </c>
      <c r="S8425" s="13">
        <v>4500000</v>
      </c>
      <c r="T8425">
        <v>0</v>
      </c>
      <c r="U8425" t="s">
        <v>6692</v>
      </c>
      <c r="V8425" t="s">
        <v>2295</v>
      </c>
      <c r="W8425">
        <v>5004</v>
      </c>
      <c r="X8425">
        <v>0</v>
      </c>
      <c r="Y8425">
        <v>298040</v>
      </c>
      <c r="Z8425">
        <v>20240930</v>
      </c>
      <c r="AA8425">
        <v>2403140469</v>
      </c>
      <c r="AB8425">
        <v>7</v>
      </c>
      <c r="AC8425" t="s">
        <v>2281</v>
      </c>
      <c r="AD8425" t="s">
        <v>2281</v>
      </c>
      <c r="AE8425">
        <v>11101</v>
      </c>
      <c r="AF8425" t="s">
        <v>2281</v>
      </c>
      <c r="AG8425" t="s">
        <v>549</v>
      </c>
      <c r="AH8425">
        <v>260</v>
      </c>
    </row>
    <row r="8426" spans="1:34" hidden="1" x14ac:dyDescent="0.25">
      <c r="A8426" t="str">
        <f t="shared" si="393"/>
        <v>29 1 3 11 1 1 28 0 0 4102002 298496</v>
      </c>
      <c r="B8426" t="str">
        <f t="shared" si="394"/>
        <v>29 1 3 11 1 1 28 0 0 4102002 298171</v>
      </c>
      <c r="C8426" t="str">
        <f t="shared" si="395"/>
        <v>29 1 3 11 1 1 28 0 0 4102002</v>
      </c>
      <c r="D8426">
        <v>29</v>
      </c>
      <c r="E8426">
        <v>1</v>
      </c>
      <c r="F8426">
        <v>3</v>
      </c>
      <c r="G8426">
        <v>11</v>
      </c>
      <c r="H8426">
        <v>1</v>
      </c>
      <c r="I8426">
        <v>1</v>
      </c>
      <c r="J8426">
        <v>28</v>
      </c>
      <c r="K8426">
        <v>0</v>
      </c>
      <c r="L8426" t="s">
        <v>147</v>
      </c>
      <c r="M8426" t="s">
        <v>204</v>
      </c>
      <c r="N8426" s="13">
        <v>4500000</v>
      </c>
      <c r="O8426">
        <v>298496</v>
      </c>
      <c r="P8426">
        <v>2024</v>
      </c>
      <c r="Q8426">
        <v>59824036</v>
      </c>
      <c r="R8426" t="s">
        <v>1839</v>
      </c>
      <c r="S8426" s="13">
        <v>4500000</v>
      </c>
      <c r="T8426">
        <v>0</v>
      </c>
      <c r="U8426" t="s">
        <v>6693</v>
      </c>
      <c r="V8426" t="s">
        <v>2295</v>
      </c>
      <c r="W8426">
        <v>5004</v>
      </c>
      <c r="X8426">
        <v>0</v>
      </c>
      <c r="Y8426">
        <v>298171</v>
      </c>
      <c r="Z8426">
        <v>20240930</v>
      </c>
      <c r="AA8426">
        <v>2403210492</v>
      </c>
      <c r="AB8426">
        <v>6</v>
      </c>
      <c r="AC8426" t="s">
        <v>2281</v>
      </c>
      <c r="AD8426" t="s">
        <v>2281</v>
      </c>
      <c r="AE8426">
        <v>11101</v>
      </c>
      <c r="AF8426" t="s">
        <v>2281</v>
      </c>
      <c r="AG8426" t="s">
        <v>549</v>
      </c>
      <c r="AH8426">
        <v>260</v>
      </c>
    </row>
    <row r="8427" spans="1:34" hidden="1" x14ac:dyDescent="0.25">
      <c r="A8427" t="str">
        <f t="shared" si="393"/>
        <v>29 1 3 11 1 7 77 0 0 4599034 298497</v>
      </c>
      <c r="B8427" t="str">
        <f t="shared" si="394"/>
        <v>29 1 3 11 1 7 77 0 0 4599034 298181</v>
      </c>
      <c r="C8427" t="str">
        <f t="shared" si="395"/>
        <v>29 1 3 11 1 7 77 0 0 4599034</v>
      </c>
      <c r="D8427">
        <v>29</v>
      </c>
      <c r="E8427">
        <v>1</v>
      </c>
      <c r="F8427">
        <v>3</v>
      </c>
      <c r="G8427">
        <v>11</v>
      </c>
      <c r="H8427">
        <v>1</v>
      </c>
      <c r="I8427">
        <v>7</v>
      </c>
      <c r="J8427">
        <v>77</v>
      </c>
      <c r="K8427">
        <v>0</v>
      </c>
      <c r="L8427" t="s">
        <v>147</v>
      </c>
      <c r="M8427" t="s">
        <v>215</v>
      </c>
      <c r="N8427" s="13">
        <v>31280140.48</v>
      </c>
      <c r="O8427">
        <v>298497</v>
      </c>
      <c r="P8427">
        <v>2024</v>
      </c>
      <c r="Q8427">
        <v>800028582</v>
      </c>
      <c r="R8427" t="s">
        <v>833</v>
      </c>
      <c r="S8427" s="13">
        <v>31280140.48</v>
      </c>
      <c r="T8427">
        <v>0</v>
      </c>
      <c r="U8427" t="s">
        <v>2411</v>
      </c>
      <c r="V8427" t="s">
        <v>6694</v>
      </c>
      <c r="W8427">
        <v>5004</v>
      </c>
      <c r="X8427">
        <v>0</v>
      </c>
      <c r="Y8427">
        <v>298181</v>
      </c>
      <c r="Z8427">
        <v>20240930</v>
      </c>
      <c r="AA8427">
        <v>2405020606</v>
      </c>
      <c r="AB8427">
        <v>5</v>
      </c>
      <c r="AC8427" t="s">
        <v>2281</v>
      </c>
      <c r="AD8427" t="s">
        <v>2281</v>
      </c>
      <c r="AE8427">
        <v>11101</v>
      </c>
      <c r="AF8427" t="s">
        <v>2281</v>
      </c>
      <c r="AG8427" t="s">
        <v>549</v>
      </c>
      <c r="AH8427">
        <v>121</v>
      </c>
    </row>
    <row r="8428" spans="1:34" hidden="1" x14ac:dyDescent="0.25">
      <c r="A8428" t="str">
        <f t="shared" si="393"/>
        <v>29 1 3 11 1 7 77 0 0 4599034 298498</v>
      </c>
      <c r="B8428" t="str">
        <f t="shared" si="394"/>
        <v>29 1 3 11 1 7 77 0 0 4599034 298181</v>
      </c>
      <c r="C8428" t="str">
        <f t="shared" si="395"/>
        <v>29 1 3 11 1 7 77 0 0 4599034</v>
      </c>
      <c r="D8428">
        <v>29</v>
      </c>
      <c r="E8428">
        <v>1</v>
      </c>
      <c r="F8428">
        <v>3</v>
      </c>
      <c r="G8428">
        <v>11</v>
      </c>
      <c r="H8428">
        <v>1</v>
      </c>
      <c r="I8428">
        <v>7</v>
      </c>
      <c r="J8428">
        <v>77</v>
      </c>
      <c r="K8428">
        <v>0</v>
      </c>
      <c r="L8428" t="s">
        <v>147</v>
      </c>
      <c r="M8428" t="s">
        <v>215</v>
      </c>
      <c r="N8428" s="13">
        <v>4135929.52</v>
      </c>
      <c r="O8428">
        <v>298498</v>
      </c>
      <c r="P8428">
        <v>2024</v>
      </c>
      <c r="Q8428">
        <v>800028582</v>
      </c>
      <c r="R8428" t="s">
        <v>833</v>
      </c>
      <c r="S8428" s="13">
        <v>4135929.52</v>
      </c>
      <c r="T8428">
        <v>0</v>
      </c>
      <c r="U8428" t="s">
        <v>2411</v>
      </c>
      <c r="V8428" t="s">
        <v>6694</v>
      </c>
      <c r="W8428">
        <v>5004</v>
      </c>
      <c r="X8428">
        <v>0</v>
      </c>
      <c r="Y8428">
        <v>298181</v>
      </c>
      <c r="Z8428">
        <v>20240930</v>
      </c>
      <c r="AA8428">
        <v>2405020606</v>
      </c>
      <c r="AB8428">
        <v>5</v>
      </c>
      <c r="AC8428" t="s">
        <v>2281</v>
      </c>
      <c r="AD8428" t="s">
        <v>2281</v>
      </c>
      <c r="AE8428">
        <v>11101</v>
      </c>
      <c r="AF8428" t="s">
        <v>2281</v>
      </c>
      <c r="AG8428" t="s">
        <v>549</v>
      </c>
      <c r="AH8428">
        <v>121</v>
      </c>
    </row>
    <row r="8429" spans="1:34" hidden="1" x14ac:dyDescent="0.25">
      <c r="A8429" t="str">
        <f t="shared" si="393"/>
        <v>29 1 3 11 1 6 29 0 0 4103061 298499</v>
      </c>
      <c r="B8429" t="str">
        <f t="shared" si="394"/>
        <v>29 1 3 11 1 6 29 0 0 4103061 298178</v>
      </c>
      <c r="C8429" t="str">
        <f t="shared" si="395"/>
        <v>29 1 3 11 1 6 29 0 0 4103061</v>
      </c>
      <c r="D8429">
        <v>29</v>
      </c>
      <c r="E8429">
        <v>1</v>
      </c>
      <c r="F8429">
        <v>3</v>
      </c>
      <c r="G8429">
        <v>11</v>
      </c>
      <c r="H8429">
        <v>1</v>
      </c>
      <c r="I8429">
        <v>6</v>
      </c>
      <c r="J8429">
        <v>29</v>
      </c>
      <c r="K8429">
        <v>0</v>
      </c>
      <c r="L8429" t="s">
        <v>147</v>
      </c>
      <c r="M8429" t="s">
        <v>214</v>
      </c>
      <c r="N8429" s="13">
        <v>6715543</v>
      </c>
      <c r="O8429">
        <v>298499</v>
      </c>
      <c r="P8429">
        <v>2024</v>
      </c>
      <c r="Q8429">
        <v>810000598</v>
      </c>
      <c r="R8429" t="s">
        <v>2278</v>
      </c>
      <c r="S8429" s="13">
        <v>6715543</v>
      </c>
      <c r="T8429">
        <v>0</v>
      </c>
      <c r="U8429" t="s">
        <v>6558</v>
      </c>
      <c r="V8429" t="s">
        <v>6695</v>
      </c>
      <c r="W8429">
        <v>5016</v>
      </c>
      <c r="X8429">
        <v>0</v>
      </c>
      <c r="Y8429">
        <v>298178</v>
      </c>
      <c r="Z8429">
        <v>20240930</v>
      </c>
      <c r="AA8429">
        <v>2404190580</v>
      </c>
      <c r="AB8429">
        <v>3</v>
      </c>
      <c r="AC8429" t="s">
        <v>2281</v>
      </c>
      <c r="AD8429" t="s">
        <v>2281</v>
      </c>
      <c r="AE8429">
        <v>11101</v>
      </c>
      <c r="AF8429" t="s">
        <v>2281</v>
      </c>
      <c r="AG8429" t="s">
        <v>549</v>
      </c>
      <c r="AH8429">
        <v>251</v>
      </c>
    </row>
    <row r="8430" spans="1:34" hidden="1" x14ac:dyDescent="0.25">
      <c r="A8430" t="str">
        <f t="shared" si="393"/>
        <v>29 1 3 11 1 6 28 2 0 4102042 298501</v>
      </c>
      <c r="B8430" t="str">
        <f t="shared" si="394"/>
        <v>29 1 3 11 1 6 28 2 0 4102042 298028</v>
      </c>
      <c r="C8430" t="str">
        <f t="shared" si="395"/>
        <v>29 1 3 11 1 6 28 2 0 4102042</v>
      </c>
      <c r="D8430">
        <v>29</v>
      </c>
      <c r="E8430">
        <v>1</v>
      </c>
      <c r="F8430">
        <v>3</v>
      </c>
      <c r="G8430">
        <v>11</v>
      </c>
      <c r="H8430">
        <v>1</v>
      </c>
      <c r="I8430">
        <v>6</v>
      </c>
      <c r="J8430">
        <v>28</v>
      </c>
      <c r="K8430">
        <v>2</v>
      </c>
      <c r="L8430" t="s">
        <v>147</v>
      </c>
      <c r="M8430" t="s">
        <v>211</v>
      </c>
      <c r="N8430" s="13">
        <v>2200000</v>
      </c>
      <c r="O8430">
        <v>298501</v>
      </c>
      <c r="P8430">
        <v>2024</v>
      </c>
      <c r="Q8430">
        <v>24341820</v>
      </c>
      <c r="R8430" t="s">
        <v>1847</v>
      </c>
      <c r="S8430" s="13">
        <v>2200000</v>
      </c>
      <c r="T8430">
        <v>0</v>
      </c>
      <c r="U8430" t="s">
        <v>6696</v>
      </c>
      <c r="V8430" t="s">
        <v>2295</v>
      </c>
      <c r="W8430">
        <v>5004</v>
      </c>
      <c r="X8430">
        <v>0</v>
      </c>
      <c r="Y8430">
        <v>298028</v>
      </c>
      <c r="Z8430">
        <v>20241007</v>
      </c>
      <c r="AA8430">
        <v>2402290417</v>
      </c>
      <c r="AB8430">
        <v>7</v>
      </c>
      <c r="AC8430" t="s">
        <v>2281</v>
      </c>
      <c r="AD8430" t="s">
        <v>2281</v>
      </c>
      <c r="AE8430">
        <v>11101</v>
      </c>
      <c r="AF8430" t="s">
        <v>2281</v>
      </c>
      <c r="AG8430" t="s">
        <v>549</v>
      </c>
      <c r="AH8430">
        <v>260</v>
      </c>
    </row>
    <row r="8431" spans="1:34" hidden="1" x14ac:dyDescent="0.25">
      <c r="A8431" t="str">
        <f t="shared" si="393"/>
        <v>29 1 3 11 1 6 28 2 0 4102042 298502</v>
      </c>
      <c r="B8431" t="str">
        <f t="shared" si="394"/>
        <v>29 1 3 11 1 6 28 2 0 4102042 298030</v>
      </c>
      <c r="C8431" t="str">
        <f t="shared" si="395"/>
        <v>29 1 3 11 1 6 28 2 0 4102042</v>
      </c>
      <c r="D8431">
        <v>29</v>
      </c>
      <c r="E8431">
        <v>1</v>
      </c>
      <c r="F8431">
        <v>3</v>
      </c>
      <c r="G8431">
        <v>11</v>
      </c>
      <c r="H8431">
        <v>1</v>
      </c>
      <c r="I8431">
        <v>6</v>
      </c>
      <c r="J8431">
        <v>28</v>
      </c>
      <c r="K8431">
        <v>2</v>
      </c>
      <c r="L8431" t="s">
        <v>147</v>
      </c>
      <c r="M8431" t="s">
        <v>211</v>
      </c>
      <c r="N8431" s="13">
        <v>2200000</v>
      </c>
      <c r="O8431">
        <v>298502</v>
      </c>
      <c r="P8431">
        <v>2024</v>
      </c>
      <c r="Q8431">
        <v>1053777374</v>
      </c>
      <c r="R8431" t="s">
        <v>1848</v>
      </c>
      <c r="S8431" s="13">
        <v>2200000</v>
      </c>
      <c r="T8431">
        <v>0</v>
      </c>
      <c r="U8431" t="s">
        <v>6697</v>
      </c>
      <c r="V8431" t="s">
        <v>2295</v>
      </c>
      <c r="W8431">
        <v>5004</v>
      </c>
      <c r="X8431">
        <v>0</v>
      </c>
      <c r="Y8431">
        <v>298030</v>
      </c>
      <c r="Z8431">
        <v>20241007</v>
      </c>
      <c r="AA8431">
        <v>2403060425</v>
      </c>
      <c r="AB8431">
        <v>7</v>
      </c>
      <c r="AC8431" t="s">
        <v>2281</v>
      </c>
      <c r="AD8431" t="s">
        <v>2281</v>
      </c>
      <c r="AE8431">
        <v>11101</v>
      </c>
      <c r="AF8431" t="s">
        <v>2281</v>
      </c>
      <c r="AG8431" t="s">
        <v>549</v>
      </c>
      <c r="AH8431">
        <v>260</v>
      </c>
    </row>
    <row r="8432" spans="1:34" hidden="1" x14ac:dyDescent="0.25">
      <c r="A8432" t="str">
        <f t="shared" si="393"/>
        <v>29 1 3 11 1 6 29 2 0 4103050 298503</v>
      </c>
      <c r="B8432" t="str">
        <f t="shared" si="394"/>
        <v>29 1 3 11 1 6 29 2 0 4103050 298031</v>
      </c>
      <c r="C8432" t="str">
        <f t="shared" si="395"/>
        <v>29 1 3 11 1 6 29 2 0 4103050</v>
      </c>
      <c r="D8432">
        <v>29</v>
      </c>
      <c r="E8432">
        <v>1</v>
      </c>
      <c r="F8432">
        <v>3</v>
      </c>
      <c r="G8432">
        <v>11</v>
      </c>
      <c r="H8432">
        <v>1</v>
      </c>
      <c r="I8432">
        <v>6</v>
      </c>
      <c r="J8432">
        <v>29</v>
      </c>
      <c r="K8432">
        <v>2</v>
      </c>
      <c r="L8432" t="s">
        <v>147</v>
      </c>
      <c r="M8432" t="s">
        <v>210</v>
      </c>
      <c r="N8432" s="13">
        <v>4000000</v>
      </c>
      <c r="O8432">
        <v>298503</v>
      </c>
      <c r="P8432">
        <v>2024</v>
      </c>
      <c r="Q8432">
        <v>1053817739</v>
      </c>
      <c r="R8432" t="s">
        <v>1854</v>
      </c>
      <c r="S8432" s="13">
        <v>4000000</v>
      </c>
      <c r="T8432">
        <v>0</v>
      </c>
      <c r="U8432" t="s">
        <v>6698</v>
      </c>
      <c r="V8432" t="s">
        <v>2295</v>
      </c>
      <c r="W8432">
        <v>5004</v>
      </c>
      <c r="X8432">
        <v>0</v>
      </c>
      <c r="Y8432">
        <v>298031</v>
      </c>
      <c r="Z8432">
        <v>20241007</v>
      </c>
      <c r="AA8432">
        <v>2403070438</v>
      </c>
      <c r="AB8432">
        <v>7</v>
      </c>
      <c r="AC8432" t="s">
        <v>2281</v>
      </c>
      <c r="AD8432" t="s">
        <v>2281</v>
      </c>
      <c r="AE8432">
        <v>11101</v>
      </c>
      <c r="AF8432" t="s">
        <v>2281</v>
      </c>
      <c r="AG8432" t="s">
        <v>549</v>
      </c>
      <c r="AH8432">
        <v>260</v>
      </c>
    </row>
    <row r="8433" spans="1:34" hidden="1" x14ac:dyDescent="0.25">
      <c r="A8433" t="str">
        <f t="shared" si="393"/>
        <v>29 1 3 22 1 6 27 0 0 4103050 298504</v>
      </c>
      <c r="B8433" t="str">
        <f t="shared" si="394"/>
        <v>29 1 3 22 1 6 27 0 0 4103050 298198</v>
      </c>
      <c r="C8433" t="str">
        <f t="shared" si="395"/>
        <v>29 1 3 22 1 6 27 0 0 4103050</v>
      </c>
      <c r="D8433">
        <v>29</v>
      </c>
      <c r="E8433">
        <v>1</v>
      </c>
      <c r="F8433">
        <v>3</v>
      </c>
      <c r="G8433">
        <v>22</v>
      </c>
      <c r="H8433">
        <v>1</v>
      </c>
      <c r="I8433">
        <v>6</v>
      </c>
      <c r="J8433">
        <v>27</v>
      </c>
      <c r="K8433">
        <v>0</v>
      </c>
      <c r="L8433" t="s">
        <v>147</v>
      </c>
      <c r="M8433" t="s">
        <v>210</v>
      </c>
      <c r="N8433" s="13">
        <v>80987582</v>
      </c>
      <c r="O8433">
        <v>298504</v>
      </c>
      <c r="P8433">
        <v>2024</v>
      </c>
      <c r="Q8433">
        <v>900523724</v>
      </c>
      <c r="R8433" t="s">
        <v>1021</v>
      </c>
      <c r="S8433" s="13">
        <v>80987582</v>
      </c>
      <c r="T8433">
        <v>0</v>
      </c>
      <c r="U8433" t="s">
        <v>6575</v>
      </c>
      <c r="V8433" t="s">
        <v>6699</v>
      </c>
      <c r="W8433">
        <v>5007</v>
      </c>
      <c r="X8433">
        <v>0</v>
      </c>
      <c r="Y8433">
        <v>298198</v>
      </c>
      <c r="Z8433">
        <v>20241007</v>
      </c>
      <c r="AA8433">
        <v>2406240768</v>
      </c>
      <c r="AB8433">
        <v>3</v>
      </c>
      <c r="AC8433" t="s">
        <v>2281</v>
      </c>
      <c r="AD8433" t="s">
        <v>2281</v>
      </c>
      <c r="AE8433">
        <v>11219</v>
      </c>
      <c r="AF8433" t="s">
        <v>4434</v>
      </c>
      <c r="AG8433" t="s">
        <v>98</v>
      </c>
      <c r="AH8433">
        <v>258</v>
      </c>
    </row>
    <row r="8434" spans="1:34" hidden="1" x14ac:dyDescent="0.25">
      <c r="A8434" t="str">
        <f t="shared" si="393"/>
        <v>29 1 3 11 1 7 75 0 0 4103052 298505</v>
      </c>
      <c r="B8434" t="str">
        <f t="shared" si="394"/>
        <v>29 1 3 11 1 7 75 0 0 4103052 298038</v>
      </c>
      <c r="C8434" t="str">
        <f t="shared" si="395"/>
        <v>29 1 3 11 1 7 75 0 0 4103052</v>
      </c>
      <c r="D8434">
        <v>29</v>
      </c>
      <c r="E8434">
        <v>1</v>
      </c>
      <c r="F8434">
        <v>3</v>
      </c>
      <c r="G8434">
        <v>11</v>
      </c>
      <c r="H8434">
        <v>1</v>
      </c>
      <c r="I8434">
        <v>7</v>
      </c>
      <c r="J8434">
        <v>75</v>
      </c>
      <c r="K8434">
        <v>0</v>
      </c>
      <c r="L8434" t="s">
        <v>147</v>
      </c>
      <c r="M8434" t="s">
        <v>205</v>
      </c>
      <c r="N8434" s="13">
        <v>634640</v>
      </c>
      <c r="O8434">
        <v>298505</v>
      </c>
      <c r="P8434">
        <v>2024</v>
      </c>
      <c r="Q8434">
        <v>900319291</v>
      </c>
      <c r="R8434" t="s">
        <v>785</v>
      </c>
      <c r="S8434" s="13">
        <v>2275680</v>
      </c>
      <c r="T8434">
        <v>0</v>
      </c>
      <c r="U8434" t="s">
        <v>6700</v>
      </c>
      <c r="V8434" t="s">
        <v>2342</v>
      </c>
      <c r="W8434">
        <v>5010</v>
      </c>
      <c r="X8434">
        <v>0</v>
      </c>
      <c r="Y8434">
        <v>298038</v>
      </c>
      <c r="Z8434">
        <v>20241008</v>
      </c>
      <c r="AA8434">
        <v>2024091070</v>
      </c>
      <c r="AB8434">
        <v>0</v>
      </c>
      <c r="AC8434" t="s">
        <v>2281</v>
      </c>
      <c r="AD8434" t="s">
        <v>2281</v>
      </c>
      <c r="AE8434">
        <v>11101</v>
      </c>
      <c r="AF8434" t="s">
        <v>2281</v>
      </c>
      <c r="AG8434" t="s">
        <v>549</v>
      </c>
      <c r="AH8434">
        <v>100</v>
      </c>
    </row>
    <row r="8435" spans="1:34" hidden="1" x14ac:dyDescent="0.25">
      <c r="A8435" t="str">
        <f t="shared" si="393"/>
        <v>29 1 3 11 1 7 75 2 0 4103050 298505</v>
      </c>
      <c r="B8435" t="str">
        <f t="shared" si="394"/>
        <v>29 1 3 11 1 7 75 2 0 4103050 298038</v>
      </c>
      <c r="C8435" t="str">
        <f t="shared" si="395"/>
        <v>29 1 3 11 1 7 75 2 0 4103050</v>
      </c>
      <c r="D8435">
        <v>29</v>
      </c>
      <c r="E8435">
        <v>1</v>
      </c>
      <c r="F8435">
        <v>3</v>
      </c>
      <c r="G8435">
        <v>11</v>
      </c>
      <c r="H8435">
        <v>1</v>
      </c>
      <c r="I8435">
        <v>7</v>
      </c>
      <c r="J8435">
        <v>75</v>
      </c>
      <c r="K8435">
        <v>2</v>
      </c>
      <c r="L8435" t="s">
        <v>147</v>
      </c>
      <c r="M8435" t="s">
        <v>210</v>
      </c>
      <c r="N8435" s="13">
        <v>1641040</v>
      </c>
      <c r="O8435">
        <v>298505</v>
      </c>
      <c r="P8435">
        <v>2024</v>
      </c>
      <c r="Q8435">
        <v>900319291</v>
      </c>
      <c r="R8435" t="s">
        <v>785</v>
      </c>
      <c r="S8435" s="13">
        <v>2275680</v>
      </c>
      <c r="T8435">
        <v>0</v>
      </c>
      <c r="U8435" t="s">
        <v>6700</v>
      </c>
      <c r="V8435" t="s">
        <v>2342</v>
      </c>
      <c r="W8435">
        <v>5010</v>
      </c>
      <c r="X8435">
        <v>0</v>
      </c>
      <c r="Y8435">
        <v>298038</v>
      </c>
      <c r="Z8435">
        <v>20241008</v>
      </c>
      <c r="AA8435">
        <v>2024091070</v>
      </c>
      <c r="AB8435">
        <v>0</v>
      </c>
      <c r="AC8435" t="s">
        <v>2281</v>
      </c>
      <c r="AD8435" t="s">
        <v>2281</v>
      </c>
      <c r="AE8435">
        <v>11101</v>
      </c>
      <c r="AF8435" t="s">
        <v>2281</v>
      </c>
      <c r="AG8435" t="s">
        <v>549</v>
      </c>
      <c r="AH8435">
        <v>100</v>
      </c>
    </row>
    <row r="8436" spans="1:34" hidden="1" x14ac:dyDescent="0.25">
      <c r="A8436" t="str">
        <f t="shared" si="393"/>
        <v>29 1 3 11 1 306 75 41 0 4103050 298506</v>
      </c>
      <c r="B8436" t="str">
        <f t="shared" si="394"/>
        <v>29 1 3 11 1 306 75 41 0 4103050 298206</v>
      </c>
      <c r="C8436" t="str">
        <f t="shared" si="395"/>
        <v>29 1 3 11 1 306 75 41 0 4103050</v>
      </c>
      <c r="D8436">
        <v>29</v>
      </c>
      <c r="E8436">
        <v>1</v>
      </c>
      <c r="F8436">
        <v>3</v>
      </c>
      <c r="G8436">
        <v>11</v>
      </c>
      <c r="H8436">
        <v>1</v>
      </c>
      <c r="I8436">
        <v>306</v>
      </c>
      <c r="J8436">
        <v>75</v>
      </c>
      <c r="K8436">
        <v>41</v>
      </c>
      <c r="L8436" t="s">
        <v>147</v>
      </c>
      <c r="M8436" t="s">
        <v>210</v>
      </c>
      <c r="N8436" s="13">
        <v>28702100</v>
      </c>
      <c r="O8436">
        <v>298506</v>
      </c>
      <c r="P8436">
        <v>2024</v>
      </c>
      <c r="Q8436">
        <v>900319291</v>
      </c>
      <c r="R8436" t="s">
        <v>785</v>
      </c>
      <c r="S8436" s="13">
        <v>28702100</v>
      </c>
      <c r="T8436">
        <v>0</v>
      </c>
      <c r="U8436" t="s">
        <v>6701</v>
      </c>
      <c r="V8436" t="s">
        <v>2342</v>
      </c>
      <c r="W8436">
        <v>5011</v>
      </c>
      <c r="X8436">
        <v>0</v>
      </c>
      <c r="Y8436">
        <v>298206</v>
      </c>
      <c r="Z8436">
        <v>20241008</v>
      </c>
      <c r="AA8436">
        <v>0</v>
      </c>
      <c r="AB8436">
        <v>0</v>
      </c>
      <c r="AC8436" t="s">
        <v>2281</v>
      </c>
      <c r="AD8436" t="s">
        <v>2281</v>
      </c>
      <c r="AE8436">
        <v>11101</v>
      </c>
      <c r="AF8436" t="s">
        <v>2281</v>
      </c>
      <c r="AG8436" t="s">
        <v>549</v>
      </c>
      <c r="AH8436">
        <v>122</v>
      </c>
    </row>
    <row r="8437" spans="1:34" hidden="1" x14ac:dyDescent="0.25">
      <c r="A8437" t="str">
        <f t="shared" si="393"/>
        <v>29 1 3 11 1 6 27 4 0 4103050 298507</v>
      </c>
      <c r="B8437" t="str">
        <f t="shared" si="394"/>
        <v>29 1 3 11 1 6 27 4 0 4103050 298027</v>
      </c>
      <c r="C8437" t="str">
        <f t="shared" si="395"/>
        <v>29 1 3 11 1 6 27 4 0 4103050</v>
      </c>
      <c r="D8437">
        <v>29</v>
      </c>
      <c r="E8437">
        <v>1</v>
      </c>
      <c r="F8437">
        <v>3</v>
      </c>
      <c r="G8437">
        <v>11</v>
      </c>
      <c r="H8437">
        <v>1</v>
      </c>
      <c r="I8437">
        <v>6</v>
      </c>
      <c r="J8437">
        <v>27</v>
      </c>
      <c r="K8437">
        <v>4</v>
      </c>
      <c r="L8437" t="s">
        <v>147</v>
      </c>
      <c r="M8437" t="s">
        <v>210</v>
      </c>
      <c r="N8437" s="13">
        <v>4500000</v>
      </c>
      <c r="O8437">
        <v>298507</v>
      </c>
      <c r="P8437">
        <v>2024</v>
      </c>
      <c r="Q8437">
        <v>1053783286</v>
      </c>
      <c r="R8437" t="s">
        <v>1844</v>
      </c>
      <c r="S8437" s="13">
        <v>4500000</v>
      </c>
      <c r="T8437">
        <v>0</v>
      </c>
      <c r="U8437" t="s">
        <v>6648</v>
      </c>
      <c r="V8437" t="s">
        <v>2295</v>
      </c>
      <c r="W8437">
        <v>5004</v>
      </c>
      <c r="X8437">
        <v>0</v>
      </c>
      <c r="Y8437">
        <v>298027</v>
      </c>
      <c r="Z8437">
        <v>20241008</v>
      </c>
      <c r="AA8437">
        <v>2402290413</v>
      </c>
      <c r="AB8437">
        <v>7</v>
      </c>
      <c r="AC8437" t="s">
        <v>2281</v>
      </c>
      <c r="AD8437" t="s">
        <v>2281</v>
      </c>
      <c r="AE8437">
        <v>11101</v>
      </c>
      <c r="AF8437" t="s">
        <v>2281</v>
      </c>
      <c r="AG8437" t="s">
        <v>549</v>
      </c>
      <c r="AH8437">
        <v>260</v>
      </c>
    </row>
    <row r="8438" spans="1:34" hidden="1" x14ac:dyDescent="0.25">
      <c r="A8438" t="str">
        <f t="shared" si="393"/>
        <v>29 1 3 11 1 7 75 2 0 4103050 298508</v>
      </c>
      <c r="B8438" t="str">
        <f t="shared" si="394"/>
        <v>29 1 3 11 1 7 75 2 0 4103050 298007</v>
      </c>
      <c r="C8438" t="str">
        <f t="shared" si="395"/>
        <v>29 1 3 11 1 7 75 2 0 4103050</v>
      </c>
      <c r="D8438">
        <v>29</v>
      </c>
      <c r="E8438">
        <v>1</v>
      </c>
      <c r="F8438">
        <v>3</v>
      </c>
      <c r="G8438">
        <v>11</v>
      </c>
      <c r="H8438">
        <v>1</v>
      </c>
      <c r="I8438">
        <v>7</v>
      </c>
      <c r="J8438">
        <v>75</v>
      </c>
      <c r="K8438">
        <v>2</v>
      </c>
      <c r="L8438" t="s">
        <v>147</v>
      </c>
      <c r="M8438" t="s">
        <v>210</v>
      </c>
      <c r="N8438" s="13">
        <v>5000000</v>
      </c>
      <c r="O8438">
        <v>298508</v>
      </c>
      <c r="P8438">
        <v>2024</v>
      </c>
      <c r="Q8438">
        <v>13721957</v>
      </c>
      <c r="R8438" t="s">
        <v>1855</v>
      </c>
      <c r="S8438" s="13">
        <v>5000000</v>
      </c>
      <c r="T8438">
        <v>0</v>
      </c>
      <c r="U8438" t="s">
        <v>6702</v>
      </c>
      <c r="V8438" t="s">
        <v>2295</v>
      </c>
      <c r="W8438">
        <v>5004</v>
      </c>
      <c r="X8438">
        <v>0</v>
      </c>
      <c r="Y8438">
        <v>298007</v>
      </c>
      <c r="Z8438">
        <v>20241010</v>
      </c>
      <c r="AA8438">
        <v>2401260246</v>
      </c>
      <c r="AB8438">
        <v>8</v>
      </c>
      <c r="AC8438" t="s">
        <v>2281</v>
      </c>
      <c r="AD8438" t="s">
        <v>2281</v>
      </c>
      <c r="AE8438">
        <v>11101</v>
      </c>
      <c r="AF8438" t="s">
        <v>2281</v>
      </c>
      <c r="AG8438" t="s">
        <v>549</v>
      </c>
      <c r="AH8438">
        <v>260</v>
      </c>
    </row>
    <row r="8439" spans="1:34" hidden="1" x14ac:dyDescent="0.25">
      <c r="A8439" t="str">
        <f t="shared" si="393"/>
        <v>29 1 3 11 1 6 27 2 0 4103050 298509</v>
      </c>
      <c r="B8439" t="str">
        <f t="shared" si="394"/>
        <v>29 1 3 11 1 6 27 2 0 4103050 298200</v>
      </c>
      <c r="C8439" t="str">
        <f t="shared" si="395"/>
        <v>29 1 3 11 1 6 27 2 0 4103050</v>
      </c>
      <c r="D8439">
        <v>29</v>
      </c>
      <c r="E8439">
        <v>1</v>
      </c>
      <c r="F8439">
        <v>3</v>
      </c>
      <c r="G8439">
        <v>11</v>
      </c>
      <c r="H8439">
        <v>1</v>
      </c>
      <c r="I8439">
        <v>6</v>
      </c>
      <c r="J8439">
        <v>27</v>
      </c>
      <c r="K8439">
        <v>2</v>
      </c>
      <c r="L8439" t="s">
        <v>147</v>
      </c>
      <c r="M8439" t="s">
        <v>210</v>
      </c>
      <c r="N8439" s="13">
        <v>42878224</v>
      </c>
      <c r="O8439">
        <v>298509</v>
      </c>
      <c r="P8439">
        <v>2024</v>
      </c>
      <c r="Q8439">
        <v>900504914</v>
      </c>
      <c r="R8439" t="s">
        <v>1456</v>
      </c>
      <c r="S8439" s="13">
        <v>42878224</v>
      </c>
      <c r="T8439">
        <v>0</v>
      </c>
      <c r="U8439" t="s">
        <v>6703</v>
      </c>
      <c r="V8439" t="s">
        <v>6704</v>
      </c>
      <c r="W8439">
        <v>5004</v>
      </c>
      <c r="X8439">
        <v>0</v>
      </c>
      <c r="Y8439">
        <v>298200</v>
      </c>
      <c r="Z8439">
        <v>20241010</v>
      </c>
      <c r="AA8439">
        <v>2406280836</v>
      </c>
      <c r="AB8439">
        <v>3</v>
      </c>
      <c r="AC8439" t="s">
        <v>2281</v>
      </c>
      <c r="AD8439" t="s">
        <v>2281</v>
      </c>
      <c r="AE8439">
        <v>11101</v>
      </c>
      <c r="AF8439" t="s">
        <v>2281</v>
      </c>
      <c r="AG8439" t="s">
        <v>549</v>
      </c>
      <c r="AH8439">
        <v>260</v>
      </c>
    </row>
    <row r="8440" spans="1:34" hidden="1" x14ac:dyDescent="0.25">
      <c r="A8440" t="str">
        <f t="shared" si="393"/>
        <v>29 1 3 11 1 6 27 2 0 4103050 298510</v>
      </c>
      <c r="B8440" t="str">
        <f t="shared" si="394"/>
        <v>29 1 3 11 1 6 27 2 0 4103050 298182</v>
      </c>
      <c r="C8440" t="str">
        <f t="shared" si="395"/>
        <v>29 1 3 11 1 6 27 2 0 4103050</v>
      </c>
      <c r="D8440">
        <v>29</v>
      </c>
      <c r="E8440">
        <v>1</v>
      </c>
      <c r="F8440">
        <v>3</v>
      </c>
      <c r="G8440">
        <v>11</v>
      </c>
      <c r="H8440">
        <v>1</v>
      </c>
      <c r="I8440">
        <v>6</v>
      </c>
      <c r="J8440">
        <v>27</v>
      </c>
      <c r="K8440">
        <v>2</v>
      </c>
      <c r="L8440" t="s">
        <v>147</v>
      </c>
      <c r="M8440" t="s">
        <v>210</v>
      </c>
      <c r="N8440" s="13">
        <v>18424608</v>
      </c>
      <c r="O8440">
        <v>298510</v>
      </c>
      <c r="P8440">
        <v>2024</v>
      </c>
      <c r="Q8440">
        <v>800250029</v>
      </c>
      <c r="R8440" t="s">
        <v>789</v>
      </c>
      <c r="S8440" s="13">
        <v>18424608</v>
      </c>
      <c r="T8440">
        <v>0</v>
      </c>
      <c r="U8440" t="s">
        <v>3331</v>
      </c>
      <c r="V8440" t="s">
        <v>4199</v>
      </c>
      <c r="W8440">
        <v>5016</v>
      </c>
      <c r="X8440">
        <v>0</v>
      </c>
      <c r="Y8440">
        <v>298182</v>
      </c>
      <c r="Z8440">
        <v>20241010</v>
      </c>
      <c r="AA8440">
        <v>2405150655</v>
      </c>
      <c r="AB8440">
        <v>3</v>
      </c>
      <c r="AC8440" t="s">
        <v>2281</v>
      </c>
      <c r="AD8440" t="s">
        <v>2281</v>
      </c>
      <c r="AE8440">
        <v>11101</v>
      </c>
      <c r="AF8440" t="s">
        <v>2281</v>
      </c>
      <c r="AG8440" t="s">
        <v>549</v>
      </c>
      <c r="AH8440">
        <v>251</v>
      </c>
    </row>
    <row r="8441" spans="1:34" hidden="1" x14ac:dyDescent="0.25">
      <c r="A8441" t="str">
        <f t="shared" si="393"/>
        <v>29 1 3 11 1 6 29 2 0 4103050 298512</v>
      </c>
      <c r="B8441" t="str">
        <f t="shared" si="394"/>
        <v>29 1 3 11 1 6 29 2 0 4103050 298034</v>
      </c>
      <c r="C8441" t="str">
        <f t="shared" si="395"/>
        <v>29 1 3 11 1 6 29 2 0 4103050</v>
      </c>
      <c r="D8441">
        <v>29</v>
      </c>
      <c r="E8441">
        <v>1</v>
      </c>
      <c r="F8441">
        <v>3</v>
      </c>
      <c r="G8441">
        <v>11</v>
      </c>
      <c r="H8441">
        <v>1</v>
      </c>
      <c r="I8441">
        <v>6</v>
      </c>
      <c r="J8441">
        <v>29</v>
      </c>
      <c r="K8441">
        <v>2</v>
      </c>
      <c r="L8441" t="s">
        <v>147</v>
      </c>
      <c r="M8441" t="s">
        <v>210</v>
      </c>
      <c r="N8441" s="13">
        <v>2582430</v>
      </c>
      <c r="O8441">
        <v>298512</v>
      </c>
      <c r="P8441">
        <v>2024</v>
      </c>
      <c r="Q8441">
        <v>890801053</v>
      </c>
      <c r="R8441" t="s">
        <v>784</v>
      </c>
      <c r="S8441" s="13">
        <v>2582430</v>
      </c>
      <c r="T8441">
        <v>0</v>
      </c>
      <c r="U8441" t="s">
        <v>6705</v>
      </c>
      <c r="V8441" t="s">
        <v>2342</v>
      </c>
      <c r="W8441">
        <v>5001</v>
      </c>
      <c r="X8441">
        <v>0</v>
      </c>
      <c r="Y8441">
        <v>298034</v>
      </c>
      <c r="Z8441">
        <v>20241011</v>
      </c>
      <c r="AA8441">
        <v>2024101020</v>
      </c>
      <c r="AB8441">
        <v>0</v>
      </c>
      <c r="AC8441" t="s">
        <v>2281</v>
      </c>
      <c r="AD8441" t="s">
        <v>2281</v>
      </c>
      <c r="AE8441">
        <v>11101</v>
      </c>
      <c r="AF8441" t="s">
        <v>2281</v>
      </c>
      <c r="AG8441" t="s">
        <v>549</v>
      </c>
      <c r="AH8441">
        <v>100</v>
      </c>
    </row>
    <row r="8442" spans="1:34" hidden="1" x14ac:dyDescent="0.25">
      <c r="A8442" t="str">
        <f t="shared" si="393"/>
        <v>29 1 3 11 1 7 75 0 0 4103052 298513</v>
      </c>
      <c r="B8442" t="str">
        <f t="shared" si="394"/>
        <v>29 1 3 11 1 7 75 0 0 4103052 298037</v>
      </c>
      <c r="C8442" t="str">
        <f t="shared" si="395"/>
        <v>29 1 3 11 1 7 75 0 0 4103052</v>
      </c>
      <c r="D8442">
        <v>29</v>
      </c>
      <c r="E8442">
        <v>1</v>
      </c>
      <c r="F8442">
        <v>3</v>
      </c>
      <c r="G8442">
        <v>11</v>
      </c>
      <c r="H8442">
        <v>1</v>
      </c>
      <c r="I8442">
        <v>7</v>
      </c>
      <c r="J8442">
        <v>75</v>
      </c>
      <c r="K8442">
        <v>0</v>
      </c>
      <c r="L8442" t="s">
        <v>147</v>
      </c>
      <c r="M8442" t="s">
        <v>205</v>
      </c>
      <c r="N8442" s="13">
        <v>4241476</v>
      </c>
      <c r="O8442">
        <v>298513</v>
      </c>
      <c r="P8442">
        <v>2024</v>
      </c>
      <c r="Q8442">
        <v>890801053</v>
      </c>
      <c r="R8442" t="s">
        <v>784</v>
      </c>
      <c r="S8442" s="13">
        <v>4241476</v>
      </c>
      <c r="T8442">
        <v>0</v>
      </c>
      <c r="U8442" t="s">
        <v>6706</v>
      </c>
      <c r="V8442" t="s">
        <v>2342</v>
      </c>
      <c r="W8442">
        <v>5001</v>
      </c>
      <c r="X8442">
        <v>0</v>
      </c>
      <c r="Y8442">
        <v>298037</v>
      </c>
      <c r="Z8442">
        <v>20241011</v>
      </c>
      <c r="AA8442">
        <v>2024101020</v>
      </c>
      <c r="AB8442">
        <v>0</v>
      </c>
      <c r="AC8442" t="s">
        <v>2281</v>
      </c>
      <c r="AD8442" t="s">
        <v>2281</v>
      </c>
      <c r="AE8442">
        <v>11101</v>
      </c>
      <c r="AF8442" t="s">
        <v>2281</v>
      </c>
      <c r="AG8442" t="s">
        <v>549</v>
      </c>
      <c r="AH8442">
        <v>100</v>
      </c>
    </row>
    <row r="8443" spans="1:34" hidden="1" x14ac:dyDescent="0.25">
      <c r="A8443" t="str">
        <f t="shared" si="393"/>
        <v>29 1 3 11 1 7 75 2 0 4103050 298514</v>
      </c>
      <c r="B8443" t="str">
        <f t="shared" si="394"/>
        <v>29 1 3 11 1 7 75 2 0 4103050 298032</v>
      </c>
      <c r="C8443" t="str">
        <f t="shared" si="395"/>
        <v>29 1 3 11 1 7 75 2 0 4103050</v>
      </c>
      <c r="D8443">
        <v>29</v>
      </c>
      <c r="E8443">
        <v>1</v>
      </c>
      <c r="F8443">
        <v>3</v>
      </c>
      <c r="G8443">
        <v>11</v>
      </c>
      <c r="H8443">
        <v>1</v>
      </c>
      <c r="I8443">
        <v>7</v>
      </c>
      <c r="J8443">
        <v>75</v>
      </c>
      <c r="K8443">
        <v>2</v>
      </c>
      <c r="L8443" t="s">
        <v>147</v>
      </c>
      <c r="M8443" t="s">
        <v>210</v>
      </c>
      <c r="N8443" s="13">
        <v>2200000</v>
      </c>
      <c r="O8443">
        <v>298514</v>
      </c>
      <c r="P8443">
        <v>2024</v>
      </c>
      <c r="Q8443">
        <v>30239912</v>
      </c>
      <c r="R8443" t="s">
        <v>1857</v>
      </c>
      <c r="S8443" s="13">
        <v>2200000</v>
      </c>
      <c r="T8443">
        <v>0</v>
      </c>
      <c r="U8443" t="s">
        <v>6707</v>
      </c>
      <c r="V8443" t="s">
        <v>2295</v>
      </c>
      <c r="W8443">
        <v>5004</v>
      </c>
      <c r="X8443">
        <v>0</v>
      </c>
      <c r="Y8443">
        <v>298032</v>
      </c>
      <c r="Z8443">
        <v>20241015</v>
      </c>
      <c r="AA8443">
        <v>2403080445</v>
      </c>
      <c r="AB8443">
        <v>7</v>
      </c>
      <c r="AC8443" t="s">
        <v>2281</v>
      </c>
      <c r="AD8443" t="s">
        <v>2281</v>
      </c>
      <c r="AE8443">
        <v>11101</v>
      </c>
      <c r="AF8443" t="s">
        <v>2281</v>
      </c>
      <c r="AG8443" t="s">
        <v>549</v>
      </c>
      <c r="AH8443">
        <v>260</v>
      </c>
    </row>
    <row r="8444" spans="1:34" hidden="1" x14ac:dyDescent="0.25">
      <c r="A8444" t="str">
        <f t="shared" si="393"/>
        <v>29 1 3 11 1 6 27 4 0 4103050 298516</v>
      </c>
      <c r="B8444" t="str">
        <f t="shared" si="394"/>
        <v>29 1 3 11 1 6 27 4 0 4103050 298175</v>
      </c>
      <c r="C8444" t="str">
        <f t="shared" si="395"/>
        <v>29 1 3 11 1 6 27 4 0 4103050</v>
      </c>
      <c r="D8444">
        <v>29</v>
      </c>
      <c r="E8444">
        <v>1</v>
      </c>
      <c r="F8444">
        <v>3</v>
      </c>
      <c r="G8444">
        <v>11</v>
      </c>
      <c r="H8444">
        <v>1</v>
      </c>
      <c r="I8444">
        <v>6</v>
      </c>
      <c r="J8444">
        <v>27</v>
      </c>
      <c r="K8444">
        <v>4</v>
      </c>
      <c r="L8444" t="s">
        <v>147</v>
      </c>
      <c r="M8444" t="s">
        <v>210</v>
      </c>
      <c r="N8444" s="13">
        <v>2700000</v>
      </c>
      <c r="O8444">
        <v>298516</v>
      </c>
      <c r="P8444">
        <v>2024</v>
      </c>
      <c r="Q8444">
        <v>30314246</v>
      </c>
      <c r="R8444" t="s">
        <v>1845</v>
      </c>
      <c r="S8444" s="13">
        <v>2700000</v>
      </c>
      <c r="T8444">
        <v>0</v>
      </c>
      <c r="U8444" t="s">
        <v>6708</v>
      </c>
      <c r="V8444" t="s">
        <v>2295</v>
      </c>
      <c r="W8444">
        <v>5004</v>
      </c>
      <c r="X8444">
        <v>0</v>
      </c>
      <c r="Y8444">
        <v>298175</v>
      </c>
      <c r="Z8444">
        <v>20241016</v>
      </c>
      <c r="AA8444">
        <v>2404160564</v>
      </c>
      <c r="AB8444">
        <v>6</v>
      </c>
      <c r="AC8444" t="s">
        <v>2281</v>
      </c>
      <c r="AD8444" t="s">
        <v>2281</v>
      </c>
      <c r="AE8444">
        <v>11101</v>
      </c>
      <c r="AF8444" t="s">
        <v>2281</v>
      </c>
      <c r="AG8444" t="s">
        <v>549</v>
      </c>
      <c r="AH8444">
        <v>260</v>
      </c>
    </row>
    <row r="8445" spans="1:34" hidden="1" x14ac:dyDescent="0.25">
      <c r="A8445" t="str">
        <f t="shared" si="393"/>
        <v>29 1 3 11 1 6 27 4 0 4103050 298517</v>
      </c>
      <c r="B8445" t="str">
        <f t="shared" si="394"/>
        <v>29 1 3 11 1 6 27 4 0 4103050 298177</v>
      </c>
      <c r="C8445" t="str">
        <f t="shared" si="395"/>
        <v>29 1 3 11 1 6 27 4 0 4103050</v>
      </c>
      <c r="D8445">
        <v>29</v>
      </c>
      <c r="E8445">
        <v>1</v>
      </c>
      <c r="F8445">
        <v>3</v>
      </c>
      <c r="G8445">
        <v>11</v>
      </c>
      <c r="H8445">
        <v>1</v>
      </c>
      <c r="I8445">
        <v>6</v>
      </c>
      <c r="J8445">
        <v>27</v>
      </c>
      <c r="K8445">
        <v>4</v>
      </c>
      <c r="L8445" t="s">
        <v>147</v>
      </c>
      <c r="M8445" t="s">
        <v>210</v>
      </c>
      <c r="N8445" s="13">
        <v>4500000</v>
      </c>
      <c r="O8445">
        <v>298517</v>
      </c>
      <c r="P8445">
        <v>2024</v>
      </c>
      <c r="Q8445">
        <v>1053769945</v>
      </c>
      <c r="R8445" t="s">
        <v>1846</v>
      </c>
      <c r="S8445" s="13">
        <v>4500000</v>
      </c>
      <c r="T8445">
        <v>0</v>
      </c>
      <c r="U8445" t="s">
        <v>6709</v>
      </c>
      <c r="V8445" t="s">
        <v>2295</v>
      </c>
      <c r="W8445">
        <v>5004</v>
      </c>
      <c r="X8445">
        <v>0</v>
      </c>
      <c r="Y8445">
        <v>298177</v>
      </c>
      <c r="Z8445">
        <v>20241016</v>
      </c>
      <c r="AA8445">
        <v>2404190579</v>
      </c>
      <c r="AB8445">
        <v>6</v>
      </c>
      <c r="AC8445" t="s">
        <v>2281</v>
      </c>
      <c r="AD8445" t="s">
        <v>2281</v>
      </c>
      <c r="AE8445">
        <v>11101</v>
      </c>
      <c r="AF8445" t="s">
        <v>2281</v>
      </c>
      <c r="AG8445" t="s">
        <v>549</v>
      </c>
      <c r="AH8445">
        <v>260</v>
      </c>
    </row>
    <row r="8446" spans="1:34" hidden="1" x14ac:dyDescent="0.25">
      <c r="A8446" t="str">
        <f t="shared" si="393"/>
        <v>29 1 3 11 1 7 75 2 0 4103050 298519</v>
      </c>
      <c r="B8446" t="str">
        <f t="shared" si="394"/>
        <v>29 1 3 11 1 7 75 2 0 4103050 298029</v>
      </c>
      <c r="C8446" t="str">
        <f t="shared" si="395"/>
        <v>29 1 3 11 1 7 75 2 0 4103050</v>
      </c>
      <c r="D8446">
        <v>29</v>
      </c>
      <c r="E8446">
        <v>1</v>
      </c>
      <c r="F8446">
        <v>3</v>
      </c>
      <c r="G8446">
        <v>11</v>
      </c>
      <c r="H8446">
        <v>1</v>
      </c>
      <c r="I8446">
        <v>7</v>
      </c>
      <c r="J8446">
        <v>75</v>
      </c>
      <c r="K8446">
        <v>2</v>
      </c>
      <c r="L8446" t="s">
        <v>147</v>
      </c>
      <c r="M8446" t="s">
        <v>210</v>
      </c>
      <c r="N8446" s="13">
        <v>4000000</v>
      </c>
      <c r="O8446">
        <v>298519</v>
      </c>
      <c r="P8446">
        <v>2024</v>
      </c>
      <c r="Q8446">
        <v>9847819</v>
      </c>
      <c r="R8446" t="s">
        <v>1856</v>
      </c>
      <c r="S8446" s="13">
        <v>4000000</v>
      </c>
      <c r="T8446">
        <v>0</v>
      </c>
      <c r="U8446" t="s">
        <v>6710</v>
      </c>
      <c r="V8446" t="s">
        <v>2295</v>
      </c>
      <c r="W8446">
        <v>5004</v>
      </c>
      <c r="X8446">
        <v>0</v>
      </c>
      <c r="Y8446">
        <v>298029</v>
      </c>
      <c r="Z8446">
        <v>20241017</v>
      </c>
      <c r="AA8446">
        <v>2402290420</v>
      </c>
      <c r="AB8446">
        <v>7</v>
      </c>
      <c r="AC8446" t="s">
        <v>2281</v>
      </c>
      <c r="AD8446" t="s">
        <v>2281</v>
      </c>
      <c r="AE8446">
        <v>11101</v>
      </c>
      <c r="AF8446" t="s">
        <v>2281</v>
      </c>
      <c r="AG8446" t="s">
        <v>549</v>
      </c>
      <c r="AH8446">
        <v>260</v>
      </c>
    </row>
    <row r="8447" spans="1:34" hidden="1" x14ac:dyDescent="0.25">
      <c r="A8447" t="str">
        <f t="shared" si="393"/>
        <v>29 11 1 11 2 2 3 0 2120202009 0 298521</v>
      </c>
      <c r="B8447" t="str">
        <f t="shared" si="394"/>
        <v>29 11 1 11 2 2 3 0 2120202009 0 298018</v>
      </c>
      <c r="C8447" t="str">
        <f t="shared" si="395"/>
        <v>29 11 1 11 2 2 3 0 2120202009 0</v>
      </c>
      <c r="D8447">
        <v>29</v>
      </c>
      <c r="E8447">
        <v>11</v>
      </c>
      <c r="F8447">
        <v>1</v>
      </c>
      <c r="G8447">
        <v>11</v>
      </c>
      <c r="H8447">
        <v>2</v>
      </c>
      <c r="I8447">
        <v>2</v>
      </c>
      <c r="J8447">
        <v>3</v>
      </c>
      <c r="K8447">
        <v>0</v>
      </c>
      <c r="L8447" t="s">
        <v>730</v>
      </c>
      <c r="M8447" t="s">
        <v>147</v>
      </c>
      <c r="N8447" s="13">
        <v>273000</v>
      </c>
      <c r="O8447">
        <v>298521</v>
      </c>
      <c r="P8447">
        <v>2024</v>
      </c>
      <c r="Q8447">
        <v>890801053</v>
      </c>
      <c r="R8447" t="s">
        <v>784</v>
      </c>
      <c r="S8447" s="13">
        <v>273000</v>
      </c>
      <c r="T8447">
        <v>0</v>
      </c>
      <c r="U8447" t="s">
        <v>6689</v>
      </c>
      <c r="V8447" t="s">
        <v>2280</v>
      </c>
      <c r="W8447">
        <v>5004</v>
      </c>
      <c r="X8447">
        <v>0</v>
      </c>
      <c r="Y8447">
        <v>298018</v>
      </c>
      <c r="Z8447">
        <v>20241017</v>
      </c>
      <c r="AA8447">
        <v>0</v>
      </c>
      <c r="AB8447">
        <v>0</v>
      </c>
      <c r="AC8447" t="s">
        <v>2281</v>
      </c>
      <c r="AD8447" t="s">
        <v>2281</v>
      </c>
      <c r="AE8447">
        <v>11101</v>
      </c>
      <c r="AF8447" t="s">
        <v>2281</v>
      </c>
      <c r="AG8447" t="s">
        <v>549</v>
      </c>
      <c r="AH8447">
        <v>122</v>
      </c>
    </row>
    <row r="8448" spans="1:34" hidden="1" x14ac:dyDescent="0.25">
      <c r="A8448" t="str">
        <f t="shared" si="393"/>
        <v>29 1 3 11 1 6 28 2 0 4102042 298522</v>
      </c>
      <c r="B8448" t="str">
        <f t="shared" si="394"/>
        <v>29 1 3 11 1 6 28 2 0 4102042 298033</v>
      </c>
      <c r="C8448" t="str">
        <f t="shared" si="395"/>
        <v>29 1 3 11 1 6 28 2 0 4102042</v>
      </c>
      <c r="D8448">
        <v>29</v>
      </c>
      <c r="E8448">
        <v>1</v>
      </c>
      <c r="F8448">
        <v>3</v>
      </c>
      <c r="G8448">
        <v>11</v>
      </c>
      <c r="H8448">
        <v>1</v>
      </c>
      <c r="I8448">
        <v>6</v>
      </c>
      <c r="J8448">
        <v>28</v>
      </c>
      <c r="K8448">
        <v>2</v>
      </c>
      <c r="L8448" t="s">
        <v>147</v>
      </c>
      <c r="M8448" t="s">
        <v>211</v>
      </c>
      <c r="N8448" s="13">
        <v>2200000</v>
      </c>
      <c r="O8448">
        <v>298522</v>
      </c>
      <c r="P8448">
        <v>2024</v>
      </c>
      <c r="Q8448">
        <v>1053794714</v>
      </c>
      <c r="R8448" t="s">
        <v>6553</v>
      </c>
      <c r="S8448" s="13">
        <v>2200000</v>
      </c>
      <c r="T8448">
        <v>0</v>
      </c>
      <c r="U8448" t="s">
        <v>6697</v>
      </c>
      <c r="V8448" t="s">
        <v>2291</v>
      </c>
      <c r="W8448">
        <v>5004</v>
      </c>
      <c r="X8448">
        <v>0</v>
      </c>
      <c r="Y8448">
        <v>298033</v>
      </c>
      <c r="Z8448">
        <v>20241018</v>
      </c>
      <c r="AA8448">
        <v>2403110452</v>
      </c>
      <c r="AB8448">
        <v>8</v>
      </c>
      <c r="AC8448" t="s">
        <v>2281</v>
      </c>
      <c r="AD8448" t="s">
        <v>2281</v>
      </c>
      <c r="AE8448">
        <v>11101</v>
      </c>
      <c r="AF8448" t="s">
        <v>2281</v>
      </c>
      <c r="AG8448" t="s">
        <v>549</v>
      </c>
      <c r="AH8448">
        <v>260</v>
      </c>
    </row>
    <row r="8449" spans="1:34" hidden="1" x14ac:dyDescent="0.25">
      <c r="A8449" t="str">
        <f t="shared" si="393"/>
        <v>29 1 3 22 1 305 27 40 0 4103050 298524</v>
      </c>
      <c r="B8449" t="str">
        <f t="shared" si="394"/>
        <v>29 1 3 22 1 305 27 40 0 4103050 298348</v>
      </c>
      <c r="C8449" t="str">
        <f t="shared" si="395"/>
        <v>29 1 3 22 1 305 27 40 0 4103050</v>
      </c>
      <c r="D8449">
        <v>29</v>
      </c>
      <c r="E8449">
        <v>1</v>
      </c>
      <c r="F8449">
        <v>3</v>
      </c>
      <c r="G8449">
        <v>22</v>
      </c>
      <c r="H8449">
        <v>1</v>
      </c>
      <c r="I8449">
        <v>305</v>
      </c>
      <c r="J8449">
        <v>27</v>
      </c>
      <c r="K8449">
        <v>40</v>
      </c>
      <c r="L8449" t="s">
        <v>147</v>
      </c>
      <c r="M8449" t="s">
        <v>210</v>
      </c>
      <c r="N8449" s="13">
        <v>34347378</v>
      </c>
      <c r="O8449">
        <v>298524</v>
      </c>
      <c r="P8449">
        <v>2024</v>
      </c>
      <c r="Q8449">
        <v>800072164</v>
      </c>
      <c r="R8449" t="s">
        <v>1840</v>
      </c>
      <c r="S8449" s="13">
        <v>34347378</v>
      </c>
      <c r="T8449">
        <v>0</v>
      </c>
      <c r="U8449" t="s">
        <v>6388</v>
      </c>
      <c r="V8449" t="s">
        <v>6711</v>
      </c>
      <c r="W8449">
        <v>5016</v>
      </c>
      <c r="X8449">
        <v>0</v>
      </c>
      <c r="Y8449">
        <v>298348</v>
      </c>
      <c r="Z8449">
        <v>20241021</v>
      </c>
      <c r="AA8449">
        <v>2402020301</v>
      </c>
      <c r="AB8449">
        <v>8</v>
      </c>
      <c r="AC8449" t="s">
        <v>2281</v>
      </c>
      <c r="AD8449" t="s">
        <v>2281</v>
      </c>
      <c r="AE8449">
        <v>11219</v>
      </c>
      <c r="AF8449" t="s">
        <v>4434</v>
      </c>
      <c r="AG8449" t="s">
        <v>98</v>
      </c>
      <c r="AH8449">
        <v>250</v>
      </c>
    </row>
    <row r="8450" spans="1:34" hidden="1" x14ac:dyDescent="0.25">
      <c r="A8450" t="str">
        <f t="shared" ref="A8450:A8513" si="396">+CONCATENATE(,D8450," ",E8450," ",F8450," ",G8450," ",H8450," ",I8450," ",J8450," ",K8450," ",L8450," ",M8450," ",O8450)</f>
        <v>29 1 3 22 1 305 27 40 0 4103050 298525</v>
      </c>
      <c r="B8450" t="str">
        <f t="shared" ref="B8450:B8513" si="397">+CONCATENATE(,D8450," ",E8450," ",F8450," ",G8450," ",H8450," ",I8450," ",J8450," ",K8450," ",L8450," ",M8450," ",Y8450)</f>
        <v>29 1 3 22 1 305 27 40 0 4103050 298352</v>
      </c>
      <c r="C8450" t="str">
        <f t="shared" ref="C8450:C8513" si="398">+CONCATENATE(,D8450," ",E8450," ",F8450," ",G8450," ",H8450," ",I8450," ",J8450," ",K8450," ",L8450," ",M8450)</f>
        <v>29 1 3 22 1 305 27 40 0 4103050</v>
      </c>
      <c r="D8450">
        <v>29</v>
      </c>
      <c r="E8450">
        <v>1</v>
      </c>
      <c r="F8450">
        <v>3</v>
      </c>
      <c r="G8450">
        <v>22</v>
      </c>
      <c r="H8450">
        <v>1</v>
      </c>
      <c r="I8450">
        <v>305</v>
      </c>
      <c r="J8450">
        <v>27</v>
      </c>
      <c r="K8450">
        <v>40</v>
      </c>
      <c r="L8450" t="s">
        <v>147</v>
      </c>
      <c r="M8450" t="s">
        <v>210</v>
      </c>
      <c r="N8450" s="13">
        <v>22188296</v>
      </c>
      <c r="O8450">
        <v>298525</v>
      </c>
      <c r="P8450">
        <v>2024</v>
      </c>
      <c r="Q8450">
        <v>810002280</v>
      </c>
      <c r="R8450" t="s">
        <v>1992</v>
      </c>
      <c r="S8450" s="13">
        <v>22188296</v>
      </c>
      <c r="T8450">
        <v>0</v>
      </c>
      <c r="U8450" t="s">
        <v>6386</v>
      </c>
      <c r="V8450" t="s">
        <v>6712</v>
      </c>
      <c r="W8450">
        <v>5016</v>
      </c>
      <c r="X8450">
        <v>0</v>
      </c>
      <c r="Y8450">
        <v>298352</v>
      </c>
      <c r="Z8450">
        <v>20241021</v>
      </c>
      <c r="AA8450">
        <v>2402020302</v>
      </c>
      <c r="AB8450">
        <v>8</v>
      </c>
      <c r="AC8450" t="s">
        <v>2281</v>
      </c>
      <c r="AD8450" t="s">
        <v>2281</v>
      </c>
      <c r="AE8450">
        <v>11219</v>
      </c>
      <c r="AF8450" t="s">
        <v>4434</v>
      </c>
      <c r="AG8450" t="s">
        <v>98</v>
      </c>
      <c r="AH8450">
        <v>250</v>
      </c>
    </row>
    <row r="8451" spans="1:34" hidden="1" x14ac:dyDescent="0.25">
      <c r="A8451" t="str">
        <f t="shared" si="396"/>
        <v>29 1 3 82 1 305 27 40 0 4103050 298526</v>
      </c>
      <c r="B8451" t="str">
        <f t="shared" si="397"/>
        <v>29 1 3 82 1 305 27 40 0 4103050 298201</v>
      </c>
      <c r="C8451" t="str">
        <f t="shared" si="398"/>
        <v>29 1 3 82 1 305 27 40 0 4103050</v>
      </c>
      <c r="D8451">
        <v>29</v>
      </c>
      <c r="E8451">
        <v>1</v>
      </c>
      <c r="F8451">
        <v>3</v>
      </c>
      <c r="G8451">
        <v>82</v>
      </c>
      <c r="H8451">
        <v>1</v>
      </c>
      <c r="I8451">
        <v>305</v>
      </c>
      <c r="J8451">
        <v>27</v>
      </c>
      <c r="K8451">
        <v>40</v>
      </c>
      <c r="L8451" t="s">
        <v>147</v>
      </c>
      <c r="M8451" t="s">
        <v>210</v>
      </c>
      <c r="N8451" s="13">
        <v>142576044</v>
      </c>
      <c r="O8451">
        <v>298526</v>
      </c>
      <c r="P8451">
        <v>2024</v>
      </c>
      <c r="Q8451">
        <v>800139366</v>
      </c>
      <c r="R8451" t="s">
        <v>1026</v>
      </c>
      <c r="S8451" s="13">
        <v>142576044</v>
      </c>
      <c r="T8451">
        <v>0</v>
      </c>
      <c r="U8451" t="s">
        <v>6377</v>
      </c>
      <c r="V8451" t="s">
        <v>6713</v>
      </c>
      <c r="W8451">
        <v>5016</v>
      </c>
      <c r="X8451">
        <v>0</v>
      </c>
      <c r="Y8451">
        <v>298201</v>
      </c>
      <c r="Z8451">
        <v>20241021</v>
      </c>
      <c r="AA8451">
        <v>2407050843</v>
      </c>
      <c r="AB8451">
        <v>3</v>
      </c>
      <c r="AC8451" t="s">
        <v>2281</v>
      </c>
      <c r="AD8451" t="s">
        <v>2281</v>
      </c>
      <c r="AE8451">
        <v>25379</v>
      </c>
      <c r="AF8451" t="s">
        <v>4434</v>
      </c>
      <c r="AG8451" t="s">
        <v>661</v>
      </c>
      <c r="AH8451">
        <v>251</v>
      </c>
    </row>
    <row r="8452" spans="1:34" hidden="1" x14ac:dyDescent="0.25">
      <c r="A8452" t="str">
        <f t="shared" si="396"/>
        <v>29 1 3 22 1 305 27 40 0 4103050 298527</v>
      </c>
      <c r="B8452" t="str">
        <f t="shared" si="397"/>
        <v>29 1 3 22 1 305 27 40 0 4103050 298350</v>
      </c>
      <c r="C8452" t="str">
        <f t="shared" si="398"/>
        <v>29 1 3 22 1 305 27 40 0 4103050</v>
      </c>
      <c r="D8452">
        <v>29</v>
      </c>
      <c r="E8452">
        <v>1</v>
      </c>
      <c r="F8452">
        <v>3</v>
      </c>
      <c r="G8452">
        <v>22</v>
      </c>
      <c r="H8452">
        <v>1</v>
      </c>
      <c r="I8452">
        <v>305</v>
      </c>
      <c r="J8452">
        <v>27</v>
      </c>
      <c r="K8452">
        <v>40</v>
      </c>
      <c r="L8452" t="s">
        <v>147</v>
      </c>
      <c r="M8452" t="s">
        <v>210</v>
      </c>
      <c r="N8452" s="13">
        <v>21029008</v>
      </c>
      <c r="O8452">
        <v>298527</v>
      </c>
      <c r="P8452">
        <v>2024</v>
      </c>
      <c r="Q8452">
        <v>800140980</v>
      </c>
      <c r="R8452" t="s">
        <v>1841</v>
      </c>
      <c r="S8452" s="13">
        <v>21029008</v>
      </c>
      <c r="T8452">
        <v>0</v>
      </c>
      <c r="U8452" t="s">
        <v>6390</v>
      </c>
      <c r="V8452" t="s">
        <v>6714</v>
      </c>
      <c r="W8452">
        <v>5016</v>
      </c>
      <c r="X8452">
        <v>0</v>
      </c>
      <c r="Y8452">
        <v>298350</v>
      </c>
      <c r="Z8452">
        <v>20241021</v>
      </c>
      <c r="AA8452">
        <v>2402020299</v>
      </c>
      <c r="AB8452">
        <v>8</v>
      </c>
      <c r="AC8452" t="s">
        <v>2281</v>
      </c>
      <c r="AD8452" t="s">
        <v>2281</v>
      </c>
      <c r="AE8452">
        <v>11219</v>
      </c>
      <c r="AF8452" t="s">
        <v>4434</v>
      </c>
      <c r="AG8452" t="s">
        <v>98</v>
      </c>
      <c r="AH8452">
        <v>250</v>
      </c>
    </row>
    <row r="8453" spans="1:34" hidden="1" x14ac:dyDescent="0.25">
      <c r="A8453" t="str">
        <f t="shared" si="396"/>
        <v>29 1 3 11 1 6 29 4 0 4103059 298528</v>
      </c>
      <c r="B8453" t="str">
        <f t="shared" si="397"/>
        <v>29 1 3 11 1 6 29 4 0 4103059 298173</v>
      </c>
      <c r="C8453" t="str">
        <f t="shared" si="398"/>
        <v>29 1 3 11 1 6 29 4 0 4103059</v>
      </c>
      <c r="D8453">
        <v>29</v>
      </c>
      <c r="E8453">
        <v>1</v>
      </c>
      <c r="F8453">
        <v>3</v>
      </c>
      <c r="G8453">
        <v>11</v>
      </c>
      <c r="H8453">
        <v>1</v>
      </c>
      <c r="I8453">
        <v>6</v>
      </c>
      <c r="J8453">
        <v>29</v>
      </c>
      <c r="K8453">
        <v>4</v>
      </c>
      <c r="L8453" t="s">
        <v>147</v>
      </c>
      <c r="M8453" t="s">
        <v>213</v>
      </c>
      <c r="N8453" s="13">
        <v>67486048</v>
      </c>
      <c r="O8453">
        <v>298528</v>
      </c>
      <c r="P8453">
        <v>2024</v>
      </c>
      <c r="Q8453">
        <v>800011189</v>
      </c>
      <c r="R8453" t="s">
        <v>1853</v>
      </c>
      <c r="S8453" s="13">
        <v>67486048</v>
      </c>
      <c r="T8453">
        <v>0</v>
      </c>
      <c r="U8453" t="s">
        <v>6715</v>
      </c>
      <c r="V8453" t="s">
        <v>6716</v>
      </c>
      <c r="W8453">
        <v>5016</v>
      </c>
      <c r="X8453">
        <v>0</v>
      </c>
      <c r="Y8453">
        <v>298173</v>
      </c>
      <c r="Z8453">
        <v>20241024</v>
      </c>
      <c r="AA8453">
        <v>2404090532</v>
      </c>
      <c r="AB8453">
        <v>5</v>
      </c>
      <c r="AC8453" t="s">
        <v>2281</v>
      </c>
      <c r="AD8453" t="s">
        <v>2281</v>
      </c>
      <c r="AE8453">
        <v>11101</v>
      </c>
      <c r="AF8453" t="s">
        <v>2281</v>
      </c>
      <c r="AG8453" t="s">
        <v>549</v>
      </c>
      <c r="AH8453">
        <v>250</v>
      </c>
    </row>
    <row r="8454" spans="1:34" hidden="1" x14ac:dyDescent="0.25">
      <c r="A8454" t="str">
        <f t="shared" si="396"/>
        <v>29 1 3 11 1 6 27 2 0 4103050 298529</v>
      </c>
      <c r="B8454" t="str">
        <f t="shared" si="397"/>
        <v>29 1 3 11 1 6 27 2 0 4103050 298010</v>
      </c>
      <c r="C8454" t="str">
        <f t="shared" si="398"/>
        <v>29 1 3 11 1 6 27 2 0 4103050</v>
      </c>
      <c r="D8454">
        <v>29</v>
      </c>
      <c r="E8454">
        <v>1</v>
      </c>
      <c r="F8454">
        <v>3</v>
      </c>
      <c r="G8454">
        <v>11</v>
      </c>
      <c r="H8454">
        <v>1</v>
      </c>
      <c r="I8454">
        <v>6</v>
      </c>
      <c r="J8454">
        <v>27</v>
      </c>
      <c r="K8454">
        <v>2</v>
      </c>
      <c r="L8454" t="s">
        <v>147</v>
      </c>
      <c r="M8454" t="s">
        <v>210</v>
      </c>
      <c r="N8454" s="13">
        <v>5231000</v>
      </c>
      <c r="O8454">
        <v>298529</v>
      </c>
      <c r="P8454">
        <v>2024</v>
      </c>
      <c r="Q8454">
        <v>900048110</v>
      </c>
      <c r="R8454" t="s">
        <v>6441</v>
      </c>
      <c r="S8454" s="13">
        <v>5231000</v>
      </c>
      <c r="T8454">
        <v>0</v>
      </c>
      <c r="U8454" t="s">
        <v>6442</v>
      </c>
      <c r="V8454" t="s">
        <v>6717</v>
      </c>
      <c r="W8454">
        <v>5016</v>
      </c>
      <c r="X8454">
        <v>0</v>
      </c>
      <c r="Y8454">
        <v>298010</v>
      </c>
      <c r="Z8454">
        <v>20241028</v>
      </c>
      <c r="AA8454">
        <v>2402020300</v>
      </c>
      <c r="AB8454">
        <v>8</v>
      </c>
      <c r="AC8454" t="s">
        <v>2281</v>
      </c>
      <c r="AD8454" t="s">
        <v>2281</v>
      </c>
      <c r="AE8454">
        <v>11101</v>
      </c>
      <c r="AF8454" t="s">
        <v>2281</v>
      </c>
      <c r="AG8454" t="s">
        <v>549</v>
      </c>
      <c r="AH8454">
        <v>250</v>
      </c>
    </row>
    <row r="8455" spans="1:34" hidden="1" x14ac:dyDescent="0.25">
      <c r="A8455" t="str">
        <f t="shared" si="396"/>
        <v>29 1 3 22 1 305 27 40 0 4103050 298530</v>
      </c>
      <c r="B8455" t="str">
        <f t="shared" si="397"/>
        <v>29 1 3 22 1 305 27 40 0 4103050 298351</v>
      </c>
      <c r="C8455" t="str">
        <f t="shared" si="398"/>
        <v>29 1 3 22 1 305 27 40 0 4103050</v>
      </c>
      <c r="D8455">
        <v>29</v>
      </c>
      <c r="E8455">
        <v>1</v>
      </c>
      <c r="F8455">
        <v>3</v>
      </c>
      <c r="G8455">
        <v>22</v>
      </c>
      <c r="H8455">
        <v>1</v>
      </c>
      <c r="I8455">
        <v>305</v>
      </c>
      <c r="J8455">
        <v>27</v>
      </c>
      <c r="K8455">
        <v>40</v>
      </c>
      <c r="L8455" t="s">
        <v>147</v>
      </c>
      <c r="M8455" t="s">
        <v>210</v>
      </c>
      <c r="N8455" s="13">
        <v>28307568</v>
      </c>
      <c r="O8455">
        <v>298530</v>
      </c>
      <c r="P8455">
        <v>2024</v>
      </c>
      <c r="Q8455">
        <v>900048110</v>
      </c>
      <c r="R8455" t="s">
        <v>6441</v>
      </c>
      <c r="S8455" s="13">
        <v>28307568</v>
      </c>
      <c r="T8455">
        <v>0</v>
      </c>
      <c r="U8455" t="s">
        <v>6442</v>
      </c>
      <c r="V8455" t="s">
        <v>6717</v>
      </c>
      <c r="W8455">
        <v>5016</v>
      </c>
      <c r="X8455">
        <v>0</v>
      </c>
      <c r="Y8455">
        <v>298351</v>
      </c>
      <c r="Z8455">
        <v>20241028</v>
      </c>
      <c r="AA8455">
        <v>2402020300</v>
      </c>
      <c r="AB8455">
        <v>8</v>
      </c>
      <c r="AC8455" t="s">
        <v>2281</v>
      </c>
      <c r="AD8455" t="s">
        <v>2281</v>
      </c>
      <c r="AE8455">
        <v>11219</v>
      </c>
      <c r="AF8455" t="s">
        <v>4434</v>
      </c>
      <c r="AG8455" t="s">
        <v>98</v>
      </c>
      <c r="AH8455">
        <v>250</v>
      </c>
    </row>
    <row r="8456" spans="1:34" hidden="1" x14ac:dyDescent="0.25">
      <c r="A8456" t="str">
        <f t="shared" si="396"/>
        <v>29 1 3 11 1 7 75 1 0 4103004 298532</v>
      </c>
      <c r="B8456" t="str">
        <f t="shared" si="397"/>
        <v>29 1 3 11 1 7 75 1 0 4103004 298036</v>
      </c>
      <c r="C8456" t="str">
        <f t="shared" si="398"/>
        <v>29 1 3 11 1 7 75 1 0 4103004</v>
      </c>
      <c r="D8456">
        <v>29</v>
      </c>
      <c r="E8456">
        <v>1</v>
      </c>
      <c r="F8456">
        <v>3</v>
      </c>
      <c r="G8456">
        <v>11</v>
      </c>
      <c r="H8456">
        <v>1</v>
      </c>
      <c r="I8456">
        <v>7</v>
      </c>
      <c r="J8456">
        <v>75</v>
      </c>
      <c r="K8456">
        <v>1</v>
      </c>
      <c r="L8456" t="s">
        <v>147</v>
      </c>
      <c r="M8456" t="s">
        <v>212</v>
      </c>
      <c r="N8456" s="13">
        <v>73691247</v>
      </c>
      <c r="O8456">
        <v>298532</v>
      </c>
      <c r="P8456">
        <v>2024</v>
      </c>
      <c r="Q8456">
        <v>900159106</v>
      </c>
      <c r="R8456" t="s">
        <v>796</v>
      </c>
      <c r="S8456" s="13">
        <v>73691247</v>
      </c>
      <c r="T8456">
        <v>2947650</v>
      </c>
      <c r="U8456" t="s">
        <v>6560</v>
      </c>
      <c r="V8456" t="s">
        <v>6718</v>
      </c>
      <c r="W8456">
        <v>5016</v>
      </c>
      <c r="X8456">
        <v>2305</v>
      </c>
      <c r="Y8456">
        <v>298036</v>
      </c>
      <c r="Z8456">
        <v>20241028</v>
      </c>
      <c r="AA8456">
        <v>2403130464</v>
      </c>
      <c r="AB8456">
        <v>3</v>
      </c>
      <c r="AC8456" t="s">
        <v>2281</v>
      </c>
      <c r="AD8456" t="s">
        <v>2281</v>
      </c>
      <c r="AE8456">
        <v>11101</v>
      </c>
      <c r="AF8456" t="s">
        <v>2281</v>
      </c>
      <c r="AG8456" t="s">
        <v>549</v>
      </c>
      <c r="AH8456">
        <v>251</v>
      </c>
    </row>
    <row r="8457" spans="1:34" hidden="1" x14ac:dyDescent="0.25">
      <c r="A8457" t="str">
        <f t="shared" si="396"/>
        <v>29 1 3 11 1 6 27 4 0 4103050 298536</v>
      </c>
      <c r="B8457" t="str">
        <f t="shared" si="397"/>
        <v>29 1 3 11 1 6 27 4 0 4103050 298192</v>
      </c>
      <c r="C8457" t="str">
        <f t="shared" si="398"/>
        <v>29 1 3 11 1 6 27 4 0 4103050</v>
      </c>
      <c r="D8457">
        <v>29</v>
      </c>
      <c r="E8457">
        <v>1</v>
      </c>
      <c r="F8457">
        <v>3</v>
      </c>
      <c r="G8457">
        <v>11</v>
      </c>
      <c r="H8457">
        <v>1</v>
      </c>
      <c r="I8457">
        <v>6</v>
      </c>
      <c r="J8457">
        <v>27</v>
      </c>
      <c r="K8457">
        <v>4</v>
      </c>
      <c r="L8457" t="s">
        <v>147</v>
      </c>
      <c r="M8457" t="s">
        <v>210</v>
      </c>
      <c r="N8457" s="13">
        <v>12552552</v>
      </c>
      <c r="O8457">
        <v>298536</v>
      </c>
      <c r="P8457">
        <v>2024</v>
      </c>
      <c r="Q8457">
        <v>800139366</v>
      </c>
      <c r="R8457" t="s">
        <v>1026</v>
      </c>
      <c r="S8457" s="13">
        <v>12552552</v>
      </c>
      <c r="T8457">
        <v>0</v>
      </c>
      <c r="U8457" t="s">
        <v>6551</v>
      </c>
      <c r="V8457" t="s">
        <v>6719</v>
      </c>
      <c r="W8457">
        <v>5016</v>
      </c>
      <c r="X8457">
        <v>0</v>
      </c>
      <c r="Y8457">
        <v>298192</v>
      </c>
      <c r="Z8457">
        <v>20241029</v>
      </c>
      <c r="AA8457">
        <v>2405310727</v>
      </c>
      <c r="AB8457">
        <v>4</v>
      </c>
      <c r="AC8457" t="s">
        <v>2281</v>
      </c>
      <c r="AD8457" t="s">
        <v>2281</v>
      </c>
      <c r="AE8457">
        <v>11101</v>
      </c>
      <c r="AF8457" t="s">
        <v>2281</v>
      </c>
      <c r="AG8457" t="s">
        <v>549</v>
      </c>
      <c r="AH8457">
        <v>251</v>
      </c>
    </row>
    <row r="8458" spans="1:34" hidden="1" x14ac:dyDescent="0.25">
      <c r="A8458" t="str">
        <f t="shared" si="396"/>
        <v>29 1 3 11 1 6 29 2 0 4103050 298537</v>
      </c>
      <c r="B8458" t="str">
        <f t="shared" si="397"/>
        <v>29 1 3 11 1 6 29 2 0 4103050 298034</v>
      </c>
      <c r="C8458" t="str">
        <f t="shared" si="398"/>
        <v>29 1 3 11 1 6 29 2 0 4103050</v>
      </c>
      <c r="D8458">
        <v>29</v>
      </c>
      <c r="E8458">
        <v>1</v>
      </c>
      <c r="F8458">
        <v>3</v>
      </c>
      <c r="G8458">
        <v>11</v>
      </c>
      <c r="H8458">
        <v>1</v>
      </c>
      <c r="I8458">
        <v>6</v>
      </c>
      <c r="J8458">
        <v>29</v>
      </c>
      <c r="K8458">
        <v>2</v>
      </c>
      <c r="L8458" t="s">
        <v>147</v>
      </c>
      <c r="M8458" t="s">
        <v>210</v>
      </c>
      <c r="N8458" s="13">
        <v>2582430</v>
      </c>
      <c r="O8458">
        <v>298537</v>
      </c>
      <c r="P8458">
        <v>2024</v>
      </c>
      <c r="Q8458">
        <v>890801053</v>
      </c>
      <c r="R8458" t="s">
        <v>784</v>
      </c>
      <c r="S8458" s="13">
        <v>2582430</v>
      </c>
      <c r="T8458">
        <v>0</v>
      </c>
      <c r="U8458" t="s">
        <v>6720</v>
      </c>
      <c r="V8458" t="s">
        <v>2342</v>
      </c>
      <c r="W8458">
        <v>5001</v>
      </c>
      <c r="X8458">
        <v>0</v>
      </c>
      <c r="Y8458">
        <v>298034</v>
      </c>
      <c r="Z8458">
        <v>20241030</v>
      </c>
      <c r="AA8458">
        <v>2024102020</v>
      </c>
      <c r="AB8458">
        <v>0</v>
      </c>
      <c r="AC8458" t="s">
        <v>2281</v>
      </c>
      <c r="AD8458" t="s">
        <v>2281</v>
      </c>
      <c r="AE8458">
        <v>11101</v>
      </c>
      <c r="AF8458" t="s">
        <v>2281</v>
      </c>
      <c r="AG8458" t="s">
        <v>549</v>
      </c>
      <c r="AH8458">
        <v>100</v>
      </c>
    </row>
    <row r="8459" spans="1:34" hidden="1" x14ac:dyDescent="0.25">
      <c r="A8459" t="str">
        <f t="shared" si="396"/>
        <v>29 1 3 11 1 7 75 0 0 4103052 298538</v>
      </c>
      <c r="B8459" t="str">
        <f t="shared" si="397"/>
        <v>29 1 3 11 1 7 75 0 0 4103052 298037</v>
      </c>
      <c r="C8459" t="str">
        <f t="shared" si="398"/>
        <v>29 1 3 11 1 7 75 0 0 4103052</v>
      </c>
      <c r="D8459">
        <v>29</v>
      </c>
      <c r="E8459">
        <v>1</v>
      </c>
      <c r="F8459">
        <v>3</v>
      </c>
      <c r="G8459">
        <v>11</v>
      </c>
      <c r="H8459">
        <v>1</v>
      </c>
      <c r="I8459">
        <v>7</v>
      </c>
      <c r="J8459">
        <v>75</v>
      </c>
      <c r="K8459">
        <v>0</v>
      </c>
      <c r="L8459" t="s">
        <v>147</v>
      </c>
      <c r="M8459" t="s">
        <v>205</v>
      </c>
      <c r="N8459" s="13">
        <v>4241476</v>
      </c>
      <c r="O8459">
        <v>298538</v>
      </c>
      <c r="P8459">
        <v>2024</v>
      </c>
      <c r="Q8459">
        <v>890801053</v>
      </c>
      <c r="R8459" t="s">
        <v>784</v>
      </c>
      <c r="S8459" s="13">
        <v>4241476</v>
      </c>
      <c r="T8459">
        <v>0</v>
      </c>
      <c r="U8459" t="s">
        <v>6721</v>
      </c>
      <c r="V8459" t="s">
        <v>2342</v>
      </c>
      <c r="W8459">
        <v>5001</v>
      </c>
      <c r="X8459">
        <v>0</v>
      </c>
      <c r="Y8459">
        <v>298037</v>
      </c>
      <c r="Z8459">
        <v>20241030</v>
      </c>
      <c r="AA8459">
        <v>2024102020</v>
      </c>
      <c r="AB8459">
        <v>0</v>
      </c>
      <c r="AC8459" t="s">
        <v>2281</v>
      </c>
      <c r="AD8459" t="s">
        <v>2281</v>
      </c>
      <c r="AE8459">
        <v>11101</v>
      </c>
      <c r="AF8459" t="s">
        <v>2281</v>
      </c>
      <c r="AG8459" t="s">
        <v>549</v>
      </c>
      <c r="AH8459">
        <v>100</v>
      </c>
    </row>
    <row r="8460" spans="1:34" hidden="1" x14ac:dyDescent="0.25">
      <c r="A8460" t="str">
        <f t="shared" si="396"/>
        <v>29 1 3 22 1 6 27 0 0 4103050 298539</v>
      </c>
      <c r="B8460" t="str">
        <f t="shared" si="397"/>
        <v>29 1 3 22 1 6 27 0 0 4103050 298014</v>
      </c>
      <c r="C8460" t="str">
        <f t="shared" si="398"/>
        <v>29 1 3 22 1 6 27 0 0 4103050</v>
      </c>
      <c r="D8460">
        <v>29</v>
      </c>
      <c r="E8460">
        <v>1</v>
      </c>
      <c r="F8460">
        <v>3</v>
      </c>
      <c r="G8460">
        <v>22</v>
      </c>
      <c r="H8460">
        <v>1</v>
      </c>
      <c r="I8460">
        <v>6</v>
      </c>
      <c r="J8460">
        <v>27</v>
      </c>
      <c r="K8460">
        <v>0</v>
      </c>
      <c r="L8460" t="s">
        <v>147</v>
      </c>
      <c r="M8460" t="s">
        <v>210</v>
      </c>
      <c r="N8460" s="13">
        <v>43082504</v>
      </c>
      <c r="O8460">
        <v>298539</v>
      </c>
      <c r="P8460">
        <v>2024</v>
      </c>
      <c r="Q8460">
        <v>890807396</v>
      </c>
      <c r="R8460" t="s">
        <v>1842</v>
      </c>
      <c r="S8460" s="13">
        <v>43082504</v>
      </c>
      <c r="T8460">
        <v>0</v>
      </c>
      <c r="U8460" t="s">
        <v>6442</v>
      </c>
      <c r="V8460" t="s">
        <v>6722</v>
      </c>
      <c r="W8460">
        <v>5016</v>
      </c>
      <c r="X8460">
        <v>0</v>
      </c>
      <c r="Y8460">
        <v>298014</v>
      </c>
      <c r="Z8460">
        <v>20241030</v>
      </c>
      <c r="AA8460">
        <v>2402050307</v>
      </c>
      <c r="AB8460">
        <v>7</v>
      </c>
      <c r="AC8460" t="s">
        <v>2281</v>
      </c>
      <c r="AD8460" t="s">
        <v>2281</v>
      </c>
      <c r="AE8460">
        <v>11219</v>
      </c>
      <c r="AF8460" t="s">
        <v>4434</v>
      </c>
      <c r="AG8460" t="s">
        <v>98</v>
      </c>
      <c r="AH8460">
        <v>250</v>
      </c>
    </row>
    <row r="8461" spans="1:34" hidden="1" x14ac:dyDescent="0.25">
      <c r="A8461" t="str">
        <f t="shared" si="396"/>
        <v>29 1 3 11 1 304 29 40 0 4103061 298540</v>
      </c>
      <c r="B8461" t="str">
        <f t="shared" si="397"/>
        <v>29 1 3 11 1 304 29 40 0 4103061 298362</v>
      </c>
      <c r="C8461" t="str">
        <f t="shared" si="398"/>
        <v>29 1 3 11 1 304 29 40 0 4103061</v>
      </c>
      <c r="D8461">
        <v>29</v>
      </c>
      <c r="E8461">
        <v>1</v>
      </c>
      <c r="F8461">
        <v>3</v>
      </c>
      <c r="G8461">
        <v>11</v>
      </c>
      <c r="H8461">
        <v>1</v>
      </c>
      <c r="I8461">
        <v>304</v>
      </c>
      <c r="J8461">
        <v>29</v>
      </c>
      <c r="K8461">
        <v>40</v>
      </c>
      <c r="L8461" t="s">
        <v>147</v>
      </c>
      <c r="M8461" t="s">
        <v>214</v>
      </c>
      <c r="N8461" s="13">
        <v>3100000</v>
      </c>
      <c r="O8461">
        <v>298540</v>
      </c>
      <c r="P8461">
        <v>2024</v>
      </c>
      <c r="Q8461">
        <v>810006036</v>
      </c>
      <c r="R8461" t="s">
        <v>1851</v>
      </c>
      <c r="S8461" s="13">
        <v>3100000</v>
      </c>
      <c r="T8461">
        <v>124000</v>
      </c>
      <c r="U8461" t="s">
        <v>6723</v>
      </c>
      <c r="V8461" t="s">
        <v>3572</v>
      </c>
      <c r="W8461">
        <v>5016</v>
      </c>
      <c r="X8461">
        <v>2305</v>
      </c>
      <c r="Y8461">
        <v>298362</v>
      </c>
      <c r="Z8461">
        <v>20241030</v>
      </c>
      <c r="AA8461">
        <v>0</v>
      </c>
      <c r="AB8461">
        <v>0</v>
      </c>
      <c r="AC8461" t="s">
        <v>2281</v>
      </c>
      <c r="AD8461" t="s">
        <v>2281</v>
      </c>
      <c r="AE8461">
        <v>11101</v>
      </c>
      <c r="AF8461" t="s">
        <v>2281</v>
      </c>
      <c r="AG8461" t="s">
        <v>549</v>
      </c>
      <c r="AH8461">
        <v>337</v>
      </c>
    </row>
    <row r="8462" spans="1:34" hidden="1" x14ac:dyDescent="0.25">
      <c r="A8462" t="str">
        <f t="shared" si="396"/>
        <v>29 1 3 11 1 6 27 2 0 4103050 298541</v>
      </c>
      <c r="B8462" t="str">
        <f t="shared" si="397"/>
        <v>29 1 3 11 1 6 27 2 0 4103050 298196</v>
      </c>
      <c r="C8462" t="str">
        <f t="shared" si="398"/>
        <v>29 1 3 11 1 6 27 2 0 4103050</v>
      </c>
      <c r="D8462">
        <v>29</v>
      </c>
      <c r="E8462">
        <v>1</v>
      </c>
      <c r="F8462">
        <v>3</v>
      </c>
      <c r="G8462">
        <v>11</v>
      </c>
      <c r="H8462">
        <v>1</v>
      </c>
      <c r="I8462">
        <v>6</v>
      </c>
      <c r="J8462">
        <v>27</v>
      </c>
      <c r="K8462">
        <v>2</v>
      </c>
      <c r="L8462" t="s">
        <v>147</v>
      </c>
      <c r="M8462" t="s">
        <v>210</v>
      </c>
      <c r="N8462" s="13">
        <v>36400000</v>
      </c>
      <c r="O8462">
        <v>298541</v>
      </c>
      <c r="P8462">
        <v>2024</v>
      </c>
      <c r="Q8462">
        <v>900011309</v>
      </c>
      <c r="R8462" t="s">
        <v>1843</v>
      </c>
      <c r="S8462" s="13">
        <v>36400000</v>
      </c>
      <c r="T8462">
        <v>0</v>
      </c>
      <c r="U8462" t="s">
        <v>6724</v>
      </c>
      <c r="V8462" t="s">
        <v>6725</v>
      </c>
      <c r="W8462">
        <v>5016</v>
      </c>
      <c r="X8462">
        <v>0</v>
      </c>
      <c r="Y8462">
        <v>298196</v>
      </c>
      <c r="Z8462">
        <v>20241030</v>
      </c>
      <c r="AA8462">
        <v>2406240767</v>
      </c>
      <c r="AB8462">
        <v>1</v>
      </c>
      <c r="AC8462" t="s">
        <v>2281</v>
      </c>
      <c r="AD8462" t="s">
        <v>2281</v>
      </c>
      <c r="AE8462">
        <v>11101</v>
      </c>
      <c r="AF8462" t="s">
        <v>2281</v>
      </c>
      <c r="AG8462" t="s">
        <v>549</v>
      </c>
      <c r="AH8462">
        <v>250</v>
      </c>
    </row>
    <row r="8463" spans="1:34" hidden="1" x14ac:dyDescent="0.25">
      <c r="A8463" t="str">
        <f t="shared" si="396"/>
        <v>29 1 3 11 1 304 29 40 0 4103061 298542</v>
      </c>
      <c r="B8463" t="str">
        <f t="shared" si="397"/>
        <v>29 1 3 11 1 304 29 40 0 4103061 298363</v>
      </c>
      <c r="C8463" t="str">
        <f t="shared" si="398"/>
        <v>29 1 3 11 1 304 29 40 0 4103061</v>
      </c>
      <c r="D8463">
        <v>29</v>
      </c>
      <c r="E8463">
        <v>1</v>
      </c>
      <c r="F8463">
        <v>3</v>
      </c>
      <c r="G8463">
        <v>11</v>
      </c>
      <c r="H8463">
        <v>1</v>
      </c>
      <c r="I8463">
        <v>304</v>
      </c>
      <c r="J8463">
        <v>29</v>
      </c>
      <c r="K8463">
        <v>40</v>
      </c>
      <c r="L8463" t="s">
        <v>147</v>
      </c>
      <c r="M8463" t="s">
        <v>214</v>
      </c>
      <c r="N8463" s="13">
        <v>16900000</v>
      </c>
      <c r="O8463">
        <v>298542</v>
      </c>
      <c r="P8463">
        <v>2024</v>
      </c>
      <c r="Q8463">
        <v>800215065</v>
      </c>
      <c r="R8463" t="s">
        <v>1852</v>
      </c>
      <c r="S8463" s="13">
        <v>16900000</v>
      </c>
      <c r="T8463">
        <v>676000</v>
      </c>
      <c r="U8463" t="s">
        <v>6726</v>
      </c>
      <c r="V8463" t="s">
        <v>3572</v>
      </c>
      <c r="W8463">
        <v>5016</v>
      </c>
      <c r="X8463">
        <v>2305</v>
      </c>
      <c r="Y8463">
        <v>298363</v>
      </c>
      <c r="Z8463">
        <v>20241030</v>
      </c>
      <c r="AA8463">
        <v>0</v>
      </c>
      <c r="AB8463">
        <v>0</v>
      </c>
      <c r="AC8463" t="s">
        <v>2281</v>
      </c>
      <c r="AD8463" t="s">
        <v>2281</v>
      </c>
      <c r="AE8463">
        <v>11101</v>
      </c>
      <c r="AF8463" t="s">
        <v>2281</v>
      </c>
      <c r="AG8463" t="s">
        <v>549</v>
      </c>
      <c r="AH8463">
        <v>337</v>
      </c>
    </row>
    <row r="8464" spans="1:34" hidden="1" x14ac:dyDescent="0.25">
      <c r="A8464" t="str">
        <f t="shared" si="396"/>
        <v>29 1 3 11 1 6 27 2 0 4103050 298543</v>
      </c>
      <c r="B8464" t="str">
        <f t="shared" si="397"/>
        <v>29 1 3 11 1 6 27 2 0 4103050 298196</v>
      </c>
      <c r="C8464" t="str">
        <f t="shared" si="398"/>
        <v>29 1 3 11 1 6 27 2 0 4103050</v>
      </c>
      <c r="D8464">
        <v>29</v>
      </c>
      <c r="E8464">
        <v>1</v>
      </c>
      <c r="F8464">
        <v>3</v>
      </c>
      <c r="G8464">
        <v>11</v>
      </c>
      <c r="H8464">
        <v>1</v>
      </c>
      <c r="I8464">
        <v>6</v>
      </c>
      <c r="J8464">
        <v>27</v>
      </c>
      <c r="K8464">
        <v>2</v>
      </c>
      <c r="L8464" t="s">
        <v>147</v>
      </c>
      <c r="M8464" t="s">
        <v>210</v>
      </c>
      <c r="N8464" s="13">
        <v>30311419.440000001</v>
      </c>
      <c r="O8464">
        <v>298543</v>
      </c>
      <c r="P8464">
        <v>2024</v>
      </c>
      <c r="Q8464">
        <v>900011309</v>
      </c>
      <c r="R8464" t="s">
        <v>1843</v>
      </c>
      <c r="S8464" s="13">
        <v>30311419.440000001</v>
      </c>
      <c r="T8464">
        <v>0</v>
      </c>
      <c r="U8464" t="s">
        <v>6724</v>
      </c>
      <c r="V8464" t="s">
        <v>6725</v>
      </c>
      <c r="W8464">
        <v>5016</v>
      </c>
      <c r="X8464">
        <v>0</v>
      </c>
      <c r="Y8464">
        <v>298196</v>
      </c>
      <c r="Z8464">
        <v>20241030</v>
      </c>
      <c r="AA8464">
        <v>2406240767</v>
      </c>
      <c r="AB8464">
        <v>1</v>
      </c>
      <c r="AC8464" t="s">
        <v>2281</v>
      </c>
      <c r="AD8464" t="s">
        <v>2281</v>
      </c>
      <c r="AE8464">
        <v>11101</v>
      </c>
      <c r="AF8464" t="s">
        <v>2281</v>
      </c>
      <c r="AG8464" t="s">
        <v>549</v>
      </c>
      <c r="AH8464">
        <v>250</v>
      </c>
    </row>
    <row r="8465" spans="1:34" hidden="1" x14ac:dyDescent="0.25">
      <c r="A8465" t="str">
        <f t="shared" si="396"/>
        <v>29 1 3 11 1 7 77 0 0 4599034 298544</v>
      </c>
      <c r="B8465" t="str">
        <f t="shared" si="397"/>
        <v>29 1 3 11 1 7 77 0 0 4599034 298181</v>
      </c>
      <c r="C8465" t="str">
        <f t="shared" si="398"/>
        <v>29 1 3 11 1 7 77 0 0 4599034</v>
      </c>
      <c r="D8465">
        <v>29</v>
      </c>
      <c r="E8465">
        <v>1</v>
      </c>
      <c r="F8465">
        <v>3</v>
      </c>
      <c r="G8465">
        <v>11</v>
      </c>
      <c r="H8465">
        <v>1</v>
      </c>
      <c r="I8465">
        <v>7</v>
      </c>
      <c r="J8465">
        <v>77</v>
      </c>
      <c r="K8465">
        <v>0</v>
      </c>
      <c r="L8465" t="s">
        <v>147</v>
      </c>
      <c r="M8465" t="s">
        <v>215</v>
      </c>
      <c r="N8465" s="13">
        <v>34334341.890000001</v>
      </c>
      <c r="O8465">
        <v>298544</v>
      </c>
      <c r="P8465">
        <v>2024</v>
      </c>
      <c r="Q8465">
        <v>800028582</v>
      </c>
      <c r="R8465" t="s">
        <v>833</v>
      </c>
      <c r="S8465" s="13">
        <v>34334341.890000001</v>
      </c>
      <c r="T8465">
        <v>0</v>
      </c>
      <c r="U8465" t="s">
        <v>2411</v>
      </c>
      <c r="V8465" t="s">
        <v>6727</v>
      </c>
      <c r="W8465">
        <v>5004</v>
      </c>
      <c r="X8465">
        <v>0</v>
      </c>
      <c r="Y8465">
        <v>298181</v>
      </c>
      <c r="Z8465">
        <v>20241030</v>
      </c>
      <c r="AA8465">
        <v>2405020606</v>
      </c>
      <c r="AB8465">
        <v>6</v>
      </c>
      <c r="AC8465" t="s">
        <v>2281</v>
      </c>
      <c r="AD8465" t="s">
        <v>2281</v>
      </c>
      <c r="AE8465">
        <v>11101</v>
      </c>
      <c r="AF8465" t="s">
        <v>2281</v>
      </c>
      <c r="AG8465" t="s">
        <v>549</v>
      </c>
      <c r="AH8465">
        <v>121</v>
      </c>
    </row>
    <row r="8466" spans="1:34" hidden="1" x14ac:dyDescent="0.25">
      <c r="A8466" t="str">
        <f t="shared" si="396"/>
        <v>29 1 3 11 1 7 77 0 0 4599034 298545</v>
      </c>
      <c r="B8466" t="str">
        <f t="shared" si="397"/>
        <v>29 1 3 11 1 7 77 0 0 4599034 298181</v>
      </c>
      <c r="C8466" t="str">
        <f t="shared" si="398"/>
        <v>29 1 3 11 1 7 77 0 0 4599034</v>
      </c>
      <c r="D8466">
        <v>29</v>
      </c>
      <c r="E8466">
        <v>1</v>
      </c>
      <c r="F8466">
        <v>3</v>
      </c>
      <c r="G8466">
        <v>11</v>
      </c>
      <c r="H8466">
        <v>1</v>
      </c>
      <c r="I8466">
        <v>7</v>
      </c>
      <c r="J8466">
        <v>77</v>
      </c>
      <c r="K8466">
        <v>0</v>
      </c>
      <c r="L8466" t="s">
        <v>147</v>
      </c>
      <c r="M8466" t="s">
        <v>215</v>
      </c>
      <c r="N8466" s="13">
        <v>4539763.1100000003</v>
      </c>
      <c r="O8466">
        <v>298545</v>
      </c>
      <c r="P8466">
        <v>2024</v>
      </c>
      <c r="Q8466">
        <v>800028582</v>
      </c>
      <c r="R8466" t="s">
        <v>833</v>
      </c>
      <c r="S8466" s="13">
        <v>4539763.1100000003</v>
      </c>
      <c r="T8466">
        <v>0</v>
      </c>
      <c r="U8466" t="s">
        <v>2411</v>
      </c>
      <c r="V8466" t="s">
        <v>6727</v>
      </c>
      <c r="W8466">
        <v>5004</v>
      </c>
      <c r="X8466">
        <v>0</v>
      </c>
      <c r="Y8466">
        <v>298181</v>
      </c>
      <c r="Z8466">
        <v>20241030</v>
      </c>
      <c r="AA8466">
        <v>2405020606</v>
      </c>
      <c r="AB8466">
        <v>6</v>
      </c>
      <c r="AC8466" t="s">
        <v>2281</v>
      </c>
      <c r="AD8466" t="s">
        <v>2281</v>
      </c>
      <c r="AE8466">
        <v>11101</v>
      </c>
      <c r="AF8466" t="s">
        <v>2281</v>
      </c>
      <c r="AG8466" t="s">
        <v>549</v>
      </c>
      <c r="AH8466">
        <v>121</v>
      </c>
    </row>
    <row r="8467" spans="1:34" hidden="1" x14ac:dyDescent="0.25">
      <c r="A8467" t="str">
        <f t="shared" si="396"/>
        <v>29 1 3 22 1 6 27 0 0 4103050 298546</v>
      </c>
      <c r="B8467" t="str">
        <f t="shared" si="397"/>
        <v>29 1 3 22 1 6 27 0 0 4103050 298189</v>
      </c>
      <c r="C8467" t="str">
        <f t="shared" si="398"/>
        <v>29 1 3 22 1 6 27 0 0 4103050</v>
      </c>
      <c r="D8467">
        <v>29</v>
      </c>
      <c r="E8467">
        <v>1</v>
      </c>
      <c r="F8467">
        <v>3</v>
      </c>
      <c r="G8467">
        <v>22</v>
      </c>
      <c r="H8467">
        <v>1</v>
      </c>
      <c r="I8467">
        <v>6</v>
      </c>
      <c r="J8467">
        <v>27</v>
      </c>
      <c r="K8467">
        <v>0</v>
      </c>
      <c r="L8467" t="s">
        <v>147</v>
      </c>
      <c r="M8467" t="s">
        <v>210</v>
      </c>
      <c r="N8467" s="13">
        <v>364428521</v>
      </c>
      <c r="O8467">
        <v>298546</v>
      </c>
      <c r="P8467">
        <v>2024</v>
      </c>
      <c r="Q8467">
        <v>800180234</v>
      </c>
      <c r="R8467" t="s">
        <v>1994</v>
      </c>
      <c r="S8467" s="13">
        <v>364428521</v>
      </c>
      <c r="T8467">
        <v>0</v>
      </c>
      <c r="U8467" t="s">
        <v>6566</v>
      </c>
      <c r="V8467" t="s">
        <v>6728</v>
      </c>
      <c r="W8467">
        <v>5016</v>
      </c>
      <c r="X8467">
        <v>0</v>
      </c>
      <c r="Y8467">
        <v>298189</v>
      </c>
      <c r="Z8467">
        <v>20241031</v>
      </c>
      <c r="AA8467">
        <v>2405240696</v>
      </c>
      <c r="AB8467">
        <v>4</v>
      </c>
      <c r="AC8467" t="s">
        <v>2281</v>
      </c>
      <c r="AD8467" t="s">
        <v>2281</v>
      </c>
      <c r="AE8467">
        <v>11219</v>
      </c>
      <c r="AF8467" t="s">
        <v>4434</v>
      </c>
      <c r="AG8467" t="s">
        <v>98</v>
      </c>
      <c r="AH8467">
        <v>250</v>
      </c>
    </row>
    <row r="8468" spans="1:34" hidden="1" x14ac:dyDescent="0.25">
      <c r="A8468" t="str">
        <f t="shared" si="396"/>
        <v>29 1 3 22 1 6 27 0 0 4103050 298548</v>
      </c>
      <c r="B8468" t="str">
        <f t="shared" si="397"/>
        <v>29 1 3 22 1 6 27 0 0 4103050 298198</v>
      </c>
      <c r="C8468" t="str">
        <f t="shared" si="398"/>
        <v>29 1 3 22 1 6 27 0 0 4103050</v>
      </c>
      <c r="D8468">
        <v>29</v>
      </c>
      <c r="E8468">
        <v>1</v>
      </c>
      <c r="F8468">
        <v>3</v>
      </c>
      <c r="G8468">
        <v>22</v>
      </c>
      <c r="H8468">
        <v>1</v>
      </c>
      <c r="I8468">
        <v>6</v>
      </c>
      <c r="J8468">
        <v>27</v>
      </c>
      <c r="K8468">
        <v>0</v>
      </c>
      <c r="L8468" t="s">
        <v>147</v>
      </c>
      <c r="M8468" t="s">
        <v>210</v>
      </c>
      <c r="N8468" s="13">
        <v>80483683</v>
      </c>
      <c r="O8468">
        <v>298548</v>
      </c>
      <c r="P8468">
        <v>2024</v>
      </c>
      <c r="Q8468">
        <v>900523724</v>
      </c>
      <c r="R8468" t="s">
        <v>1021</v>
      </c>
      <c r="S8468" s="13">
        <v>80483683</v>
      </c>
      <c r="T8468">
        <v>0</v>
      </c>
      <c r="U8468" t="s">
        <v>6575</v>
      </c>
      <c r="V8468" t="s">
        <v>6729</v>
      </c>
      <c r="W8468">
        <v>5007</v>
      </c>
      <c r="X8468">
        <v>0</v>
      </c>
      <c r="Y8468">
        <v>298198</v>
      </c>
      <c r="Z8468">
        <v>20241031</v>
      </c>
      <c r="AA8468">
        <v>2406240768</v>
      </c>
      <c r="AB8468">
        <v>4</v>
      </c>
      <c r="AC8468" t="s">
        <v>2281</v>
      </c>
      <c r="AD8468" t="s">
        <v>2281</v>
      </c>
      <c r="AE8468">
        <v>11219</v>
      </c>
      <c r="AF8468" t="s">
        <v>4434</v>
      </c>
      <c r="AG8468" t="s">
        <v>98</v>
      </c>
      <c r="AH8468">
        <v>250</v>
      </c>
    </row>
    <row r="8469" spans="1:34" hidden="1" x14ac:dyDescent="0.25">
      <c r="A8469" t="str">
        <f t="shared" si="396"/>
        <v>29 1 3 11 1 306 75 41 0 4103050 298550</v>
      </c>
      <c r="B8469" t="str">
        <f t="shared" si="397"/>
        <v>29 1 3 11 1 306 75 41 0 4103050 298206</v>
      </c>
      <c r="C8469" t="str">
        <f t="shared" si="398"/>
        <v>29 1 3 11 1 306 75 41 0 4103050</v>
      </c>
      <c r="D8469">
        <v>29</v>
      </c>
      <c r="E8469">
        <v>1</v>
      </c>
      <c r="F8469">
        <v>3</v>
      </c>
      <c r="G8469">
        <v>11</v>
      </c>
      <c r="H8469">
        <v>1</v>
      </c>
      <c r="I8469">
        <v>306</v>
      </c>
      <c r="J8469">
        <v>75</v>
      </c>
      <c r="K8469">
        <v>41</v>
      </c>
      <c r="L8469" t="s">
        <v>147</v>
      </c>
      <c r="M8469" t="s">
        <v>210</v>
      </c>
      <c r="N8469" s="13">
        <v>28804400</v>
      </c>
      <c r="O8469">
        <v>298550</v>
      </c>
      <c r="P8469">
        <v>2024</v>
      </c>
      <c r="Q8469">
        <v>900319291</v>
      </c>
      <c r="R8469" t="s">
        <v>785</v>
      </c>
      <c r="S8469" s="13">
        <v>28804400</v>
      </c>
      <c r="T8469">
        <v>0</v>
      </c>
      <c r="U8469" t="s">
        <v>6730</v>
      </c>
      <c r="V8469" t="s">
        <v>2342</v>
      </c>
      <c r="W8469">
        <v>5011</v>
      </c>
      <c r="X8469">
        <v>0</v>
      </c>
      <c r="Y8469">
        <v>298206</v>
      </c>
      <c r="Z8469">
        <v>20241031</v>
      </c>
      <c r="AA8469">
        <v>0</v>
      </c>
      <c r="AB8469">
        <v>0</v>
      </c>
      <c r="AC8469" t="s">
        <v>2281</v>
      </c>
      <c r="AD8469" t="s">
        <v>2281</v>
      </c>
      <c r="AE8469">
        <v>11101</v>
      </c>
      <c r="AF8469" t="s">
        <v>2281</v>
      </c>
      <c r="AG8469" t="s">
        <v>549</v>
      </c>
      <c r="AH8469">
        <v>122</v>
      </c>
    </row>
    <row r="8470" spans="1:34" hidden="1" x14ac:dyDescent="0.25">
      <c r="A8470" t="str">
        <f t="shared" si="396"/>
        <v>29 1 3 11 1 6 29 2 0 4103050 298552</v>
      </c>
      <c r="B8470" t="str">
        <f t="shared" si="397"/>
        <v>29 1 3 11 1 6 29 2 0 4103050 298035</v>
      </c>
      <c r="C8470" t="str">
        <f t="shared" si="398"/>
        <v>29 1 3 11 1 6 29 2 0 4103050</v>
      </c>
      <c r="D8470">
        <v>29</v>
      </c>
      <c r="E8470">
        <v>1</v>
      </c>
      <c r="F8470">
        <v>3</v>
      </c>
      <c r="G8470">
        <v>11</v>
      </c>
      <c r="H8470">
        <v>1</v>
      </c>
      <c r="I8470">
        <v>6</v>
      </c>
      <c r="J8470">
        <v>29</v>
      </c>
      <c r="K8470">
        <v>2</v>
      </c>
      <c r="L8470" t="s">
        <v>147</v>
      </c>
      <c r="M8470" t="s">
        <v>210</v>
      </c>
      <c r="N8470" s="13">
        <v>1415520</v>
      </c>
      <c r="O8470">
        <v>298552</v>
      </c>
      <c r="P8470">
        <v>2024</v>
      </c>
      <c r="Q8470">
        <v>900319291</v>
      </c>
      <c r="R8470" t="s">
        <v>785</v>
      </c>
      <c r="S8470" s="13">
        <v>1415520</v>
      </c>
      <c r="T8470">
        <v>0</v>
      </c>
      <c r="U8470" t="s">
        <v>6731</v>
      </c>
      <c r="V8470" t="s">
        <v>2342</v>
      </c>
      <c r="W8470">
        <v>5011</v>
      </c>
      <c r="X8470">
        <v>0</v>
      </c>
      <c r="Y8470">
        <v>298035</v>
      </c>
      <c r="Z8470">
        <v>20241031</v>
      </c>
      <c r="AA8470">
        <v>2024101070</v>
      </c>
      <c r="AB8470">
        <v>0</v>
      </c>
      <c r="AC8470" t="s">
        <v>2281</v>
      </c>
      <c r="AD8470" t="s">
        <v>2281</v>
      </c>
      <c r="AE8470">
        <v>11101</v>
      </c>
      <c r="AF8470" t="s">
        <v>2281</v>
      </c>
      <c r="AG8470" t="s">
        <v>549</v>
      </c>
      <c r="AH8470">
        <v>100</v>
      </c>
    </row>
    <row r="8471" spans="1:34" hidden="1" x14ac:dyDescent="0.25">
      <c r="A8471" t="str">
        <f t="shared" si="396"/>
        <v>29 1 3 11 1 7 75 0 0 4103052 298553</v>
      </c>
      <c r="B8471" t="str">
        <f t="shared" si="397"/>
        <v>29 1 3 11 1 7 75 0 0 4103052 298038</v>
      </c>
      <c r="C8471" t="str">
        <f t="shared" si="398"/>
        <v>29 1 3 11 1 7 75 0 0 4103052</v>
      </c>
      <c r="D8471">
        <v>29</v>
      </c>
      <c r="E8471">
        <v>1</v>
      </c>
      <c r="F8471">
        <v>3</v>
      </c>
      <c r="G8471">
        <v>11</v>
      </c>
      <c r="H8471">
        <v>1</v>
      </c>
      <c r="I8471">
        <v>7</v>
      </c>
      <c r="J8471">
        <v>75</v>
      </c>
      <c r="K8471">
        <v>0</v>
      </c>
      <c r="L8471" t="s">
        <v>147</v>
      </c>
      <c r="M8471" t="s">
        <v>205</v>
      </c>
      <c r="N8471" s="13">
        <v>634640</v>
      </c>
      <c r="O8471">
        <v>298553</v>
      </c>
      <c r="P8471">
        <v>2024</v>
      </c>
      <c r="Q8471">
        <v>900319291</v>
      </c>
      <c r="R8471" t="s">
        <v>785</v>
      </c>
      <c r="S8471" s="13">
        <v>2275680</v>
      </c>
      <c r="T8471">
        <v>0</v>
      </c>
      <c r="U8471" t="s">
        <v>6732</v>
      </c>
      <c r="V8471" t="s">
        <v>2342</v>
      </c>
      <c r="W8471">
        <v>5011</v>
      </c>
      <c r="X8471">
        <v>0</v>
      </c>
      <c r="Y8471">
        <v>298038</v>
      </c>
      <c r="Z8471">
        <v>20241031</v>
      </c>
      <c r="AA8471">
        <v>2024101070</v>
      </c>
      <c r="AB8471">
        <v>0</v>
      </c>
      <c r="AC8471" t="s">
        <v>2281</v>
      </c>
      <c r="AD8471" t="s">
        <v>2281</v>
      </c>
      <c r="AE8471">
        <v>11101</v>
      </c>
      <c r="AF8471" t="s">
        <v>2281</v>
      </c>
      <c r="AG8471" t="s">
        <v>549</v>
      </c>
      <c r="AH8471">
        <v>100</v>
      </c>
    </row>
    <row r="8472" spans="1:34" hidden="1" x14ac:dyDescent="0.25">
      <c r="A8472" t="str">
        <f t="shared" si="396"/>
        <v>29 1 3 11 1 7 75 2 0 4103050 298553</v>
      </c>
      <c r="B8472" t="str">
        <f t="shared" si="397"/>
        <v>29 1 3 11 1 7 75 2 0 4103050 298038</v>
      </c>
      <c r="C8472" t="str">
        <f t="shared" si="398"/>
        <v>29 1 3 11 1 7 75 2 0 4103050</v>
      </c>
      <c r="D8472">
        <v>29</v>
      </c>
      <c r="E8472">
        <v>1</v>
      </c>
      <c r="F8472">
        <v>3</v>
      </c>
      <c r="G8472">
        <v>11</v>
      </c>
      <c r="H8472">
        <v>1</v>
      </c>
      <c r="I8472">
        <v>7</v>
      </c>
      <c r="J8472">
        <v>75</v>
      </c>
      <c r="K8472">
        <v>2</v>
      </c>
      <c r="L8472" t="s">
        <v>147</v>
      </c>
      <c r="M8472" t="s">
        <v>210</v>
      </c>
      <c r="N8472" s="13">
        <v>1641040</v>
      </c>
      <c r="O8472">
        <v>298553</v>
      </c>
      <c r="P8472">
        <v>2024</v>
      </c>
      <c r="Q8472">
        <v>900319291</v>
      </c>
      <c r="R8472" t="s">
        <v>785</v>
      </c>
      <c r="S8472" s="13">
        <v>2275680</v>
      </c>
      <c r="T8472">
        <v>0</v>
      </c>
      <c r="U8472" t="s">
        <v>6732</v>
      </c>
      <c r="V8472" t="s">
        <v>2342</v>
      </c>
      <c r="W8472">
        <v>5011</v>
      </c>
      <c r="X8472">
        <v>0</v>
      </c>
      <c r="Y8472">
        <v>298038</v>
      </c>
      <c r="Z8472">
        <v>20241031</v>
      </c>
      <c r="AA8472">
        <v>2024101070</v>
      </c>
      <c r="AB8472">
        <v>0</v>
      </c>
      <c r="AC8472" t="s">
        <v>2281</v>
      </c>
      <c r="AD8472" t="s">
        <v>2281</v>
      </c>
      <c r="AE8472">
        <v>11101</v>
      </c>
      <c r="AF8472" t="s">
        <v>2281</v>
      </c>
      <c r="AG8472" t="s">
        <v>549</v>
      </c>
      <c r="AH8472">
        <v>100</v>
      </c>
    </row>
    <row r="8473" spans="1:34" hidden="1" x14ac:dyDescent="0.25">
      <c r="A8473" t="str">
        <f t="shared" si="396"/>
        <v>29 1 3 22 1 6 27 0 0 4103050 298554</v>
      </c>
      <c r="B8473" t="str">
        <f t="shared" si="397"/>
        <v>29 1 3 22 1 6 27 0 0 4103050 298172</v>
      </c>
      <c r="C8473" t="str">
        <f t="shared" si="398"/>
        <v>29 1 3 22 1 6 27 0 0 4103050</v>
      </c>
      <c r="D8473">
        <v>29</v>
      </c>
      <c r="E8473">
        <v>1</v>
      </c>
      <c r="F8473">
        <v>3</v>
      </c>
      <c r="G8473">
        <v>22</v>
      </c>
      <c r="H8473">
        <v>1</v>
      </c>
      <c r="I8473">
        <v>6</v>
      </c>
      <c r="J8473">
        <v>27</v>
      </c>
      <c r="K8473">
        <v>0</v>
      </c>
      <c r="L8473" t="s">
        <v>147</v>
      </c>
      <c r="M8473" t="s">
        <v>210</v>
      </c>
      <c r="N8473" s="13">
        <v>93576500</v>
      </c>
      <c r="O8473">
        <v>298554</v>
      </c>
      <c r="P8473">
        <v>2024</v>
      </c>
      <c r="Q8473">
        <v>810005621</v>
      </c>
      <c r="R8473" t="s">
        <v>1993</v>
      </c>
      <c r="S8473" s="13">
        <v>93576500</v>
      </c>
      <c r="T8473">
        <v>0</v>
      </c>
      <c r="U8473" t="s">
        <v>6733</v>
      </c>
      <c r="V8473" t="s">
        <v>6734</v>
      </c>
      <c r="W8473">
        <v>5004</v>
      </c>
      <c r="X8473">
        <v>0</v>
      </c>
      <c r="Y8473">
        <v>298172</v>
      </c>
      <c r="Z8473">
        <v>20241031</v>
      </c>
      <c r="AA8473">
        <v>2403220497</v>
      </c>
      <c r="AB8473">
        <v>6</v>
      </c>
      <c r="AC8473" t="s">
        <v>2281</v>
      </c>
      <c r="AD8473" t="s">
        <v>2281</v>
      </c>
      <c r="AE8473">
        <v>11219</v>
      </c>
      <c r="AF8473" t="s">
        <v>4434</v>
      </c>
      <c r="AG8473" t="s">
        <v>98</v>
      </c>
      <c r="AH8473">
        <v>250</v>
      </c>
    </row>
    <row r="8474" spans="1:34" hidden="1" x14ac:dyDescent="0.25">
      <c r="A8474" t="str">
        <f t="shared" si="396"/>
        <v>29 1 3 11 1 6 28 2 0 4102042 298555</v>
      </c>
      <c r="B8474" t="str">
        <f t="shared" si="397"/>
        <v>29 1 3 11 1 6 28 2 0 4102042 298028</v>
      </c>
      <c r="C8474" t="str">
        <f t="shared" si="398"/>
        <v>29 1 3 11 1 6 28 2 0 4102042</v>
      </c>
      <c r="D8474">
        <v>29</v>
      </c>
      <c r="E8474">
        <v>1</v>
      </c>
      <c r="F8474">
        <v>3</v>
      </c>
      <c r="G8474">
        <v>11</v>
      </c>
      <c r="H8474">
        <v>1</v>
      </c>
      <c r="I8474">
        <v>6</v>
      </c>
      <c r="J8474">
        <v>28</v>
      </c>
      <c r="K8474">
        <v>2</v>
      </c>
      <c r="L8474" t="s">
        <v>147</v>
      </c>
      <c r="M8474" t="s">
        <v>211</v>
      </c>
      <c r="N8474" s="13">
        <v>2200000</v>
      </c>
      <c r="O8474">
        <v>298555</v>
      </c>
      <c r="P8474">
        <v>2024</v>
      </c>
      <c r="Q8474">
        <v>24341820</v>
      </c>
      <c r="R8474" t="s">
        <v>1847</v>
      </c>
      <c r="S8474" s="13">
        <v>2200000</v>
      </c>
      <c r="T8474">
        <v>0</v>
      </c>
      <c r="U8474" t="s">
        <v>6735</v>
      </c>
      <c r="V8474" t="s">
        <v>2295</v>
      </c>
      <c r="W8474">
        <v>5004</v>
      </c>
      <c r="X8474">
        <v>0</v>
      </c>
      <c r="Y8474">
        <v>298028</v>
      </c>
      <c r="Z8474">
        <v>20241031</v>
      </c>
      <c r="AA8474">
        <v>2402290417</v>
      </c>
      <c r="AB8474">
        <v>8</v>
      </c>
      <c r="AC8474" t="s">
        <v>2281</v>
      </c>
      <c r="AD8474" t="s">
        <v>2281</v>
      </c>
      <c r="AE8474">
        <v>11101</v>
      </c>
      <c r="AF8474" t="s">
        <v>2281</v>
      </c>
      <c r="AG8474" t="s">
        <v>549</v>
      </c>
      <c r="AH8474">
        <v>260</v>
      </c>
    </row>
    <row r="8475" spans="1:34" hidden="1" x14ac:dyDescent="0.25">
      <c r="A8475" t="str">
        <f t="shared" si="396"/>
        <v>29 1 3 11 1 6 27 4 0 4103050 298556</v>
      </c>
      <c r="B8475" t="str">
        <f t="shared" si="397"/>
        <v>29 1 3 11 1 6 27 4 0 4103050 298175</v>
      </c>
      <c r="C8475" t="str">
        <f t="shared" si="398"/>
        <v>29 1 3 11 1 6 27 4 0 4103050</v>
      </c>
      <c r="D8475">
        <v>29</v>
      </c>
      <c r="E8475">
        <v>1</v>
      </c>
      <c r="F8475">
        <v>3</v>
      </c>
      <c r="G8475">
        <v>11</v>
      </c>
      <c r="H8475">
        <v>1</v>
      </c>
      <c r="I8475">
        <v>6</v>
      </c>
      <c r="J8475">
        <v>27</v>
      </c>
      <c r="K8475">
        <v>4</v>
      </c>
      <c r="L8475" t="s">
        <v>147</v>
      </c>
      <c r="M8475" t="s">
        <v>210</v>
      </c>
      <c r="N8475" s="13">
        <v>2700000</v>
      </c>
      <c r="O8475">
        <v>298556</v>
      </c>
      <c r="P8475">
        <v>2024</v>
      </c>
      <c r="Q8475">
        <v>30314246</v>
      </c>
      <c r="R8475" t="s">
        <v>1845</v>
      </c>
      <c r="S8475" s="13">
        <v>2700000</v>
      </c>
      <c r="T8475">
        <v>0</v>
      </c>
      <c r="U8475" t="s">
        <v>6708</v>
      </c>
      <c r="V8475" t="s">
        <v>2295</v>
      </c>
      <c r="W8475">
        <v>5004</v>
      </c>
      <c r="X8475">
        <v>0</v>
      </c>
      <c r="Y8475">
        <v>298175</v>
      </c>
      <c r="Z8475">
        <v>20241031</v>
      </c>
      <c r="AA8475">
        <v>2404160564</v>
      </c>
      <c r="AB8475">
        <v>7</v>
      </c>
      <c r="AC8475" t="s">
        <v>2281</v>
      </c>
      <c r="AD8475" t="s">
        <v>2281</v>
      </c>
      <c r="AE8475">
        <v>11101</v>
      </c>
      <c r="AF8475" t="s">
        <v>2281</v>
      </c>
      <c r="AG8475" t="s">
        <v>549</v>
      </c>
      <c r="AH8475">
        <v>260</v>
      </c>
    </row>
    <row r="8476" spans="1:34" hidden="1" x14ac:dyDescent="0.25">
      <c r="A8476" t="str">
        <f t="shared" si="396"/>
        <v>29 1 3 11 1 6 28 2 0 4102042 298557</v>
      </c>
      <c r="B8476" t="str">
        <f t="shared" si="397"/>
        <v>29 1 3 11 1 6 28 2 0 4102042 298030</v>
      </c>
      <c r="C8476" t="str">
        <f t="shared" si="398"/>
        <v>29 1 3 11 1 6 28 2 0 4102042</v>
      </c>
      <c r="D8476">
        <v>29</v>
      </c>
      <c r="E8476">
        <v>1</v>
      </c>
      <c r="F8476">
        <v>3</v>
      </c>
      <c r="G8476">
        <v>11</v>
      </c>
      <c r="H8476">
        <v>1</v>
      </c>
      <c r="I8476">
        <v>6</v>
      </c>
      <c r="J8476">
        <v>28</v>
      </c>
      <c r="K8476">
        <v>2</v>
      </c>
      <c r="L8476" t="s">
        <v>147</v>
      </c>
      <c r="M8476" t="s">
        <v>211</v>
      </c>
      <c r="N8476" s="13">
        <v>2200000</v>
      </c>
      <c r="O8476">
        <v>298557</v>
      </c>
      <c r="P8476">
        <v>2024</v>
      </c>
      <c r="Q8476">
        <v>1053777374</v>
      </c>
      <c r="R8476" t="s">
        <v>1848</v>
      </c>
      <c r="S8476" s="13">
        <v>2200000</v>
      </c>
      <c r="T8476">
        <v>0</v>
      </c>
      <c r="U8476" t="s">
        <v>6736</v>
      </c>
      <c r="V8476" t="s">
        <v>2295</v>
      </c>
      <c r="W8476">
        <v>5004</v>
      </c>
      <c r="X8476">
        <v>0</v>
      </c>
      <c r="Y8476">
        <v>298030</v>
      </c>
      <c r="Z8476">
        <v>20241031</v>
      </c>
      <c r="AA8476">
        <v>2403060425</v>
      </c>
      <c r="AB8476">
        <v>8</v>
      </c>
      <c r="AC8476" t="s">
        <v>2281</v>
      </c>
      <c r="AD8476" t="s">
        <v>2281</v>
      </c>
      <c r="AE8476">
        <v>11101</v>
      </c>
      <c r="AF8476" t="s">
        <v>2281</v>
      </c>
      <c r="AG8476" t="s">
        <v>549</v>
      </c>
      <c r="AH8476">
        <v>260</v>
      </c>
    </row>
    <row r="8477" spans="1:34" hidden="1" x14ac:dyDescent="0.25">
      <c r="A8477" t="str">
        <f t="shared" si="396"/>
        <v>29 1 3 11 1 7 75 2 0 4103050 298558</v>
      </c>
      <c r="B8477" t="str">
        <f t="shared" si="397"/>
        <v>29 1 3 11 1 7 75 2 0 4103050 298029</v>
      </c>
      <c r="C8477" t="str">
        <f t="shared" si="398"/>
        <v>29 1 3 11 1 7 75 2 0 4103050</v>
      </c>
      <c r="D8477">
        <v>29</v>
      </c>
      <c r="E8477">
        <v>1</v>
      </c>
      <c r="F8477">
        <v>3</v>
      </c>
      <c r="G8477">
        <v>11</v>
      </c>
      <c r="H8477">
        <v>1</v>
      </c>
      <c r="I8477">
        <v>7</v>
      </c>
      <c r="J8477">
        <v>75</v>
      </c>
      <c r="K8477">
        <v>2</v>
      </c>
      <c r="L8477" t="s">
        <v>147</v>
      </c>
      <c r="M8477" t="s">
        <v>210</v>
      </c>
      <c r="N8477" s="13">
        <v>4000000</v>
      </c>
      <c r="O8477">
        <v>298558</v>
      </c>
      <c r="P8477">
        <v>2024</v>
      </c>
      <c r="Q8477">
        <v>9847819</v>
      </c>
      <c r="R8477" t="s">
        <v>1856</v>
      </c>
      <c r="S8477" s="13">
        <v>4000000</v>
      </c>
      <c r="T8477">
        <v>0</v>
      </c>
      <c r="U8477" t="s">
        <v>6737</v>
      </c>
      <c r="V8477" t="s">
        <v>2295</v>
      </c>
      <c r="W8477">
        <v>5004</v>
      </c>
      <c r="X8477">
        <v>0</v>
      </c>
      <c r="Y8477">
        <v>298029</v>
      </c>
      <c r="Z8477">
        <v>20241107</v>
      </c>
      <c r="AA8477">
        <v>2402290420</v>
      </c>
      <c r="AB8477">
        <v>8</v>
      </c>
      <c r="AC8477" t="s">
        <v>2281</v>
      </c>
      <c r="AD8477" t="s">
        <v>2281</v>
      </c>
      <c r="AE8477">
        <v>11101</v>
      </c>
      <c r="AF8477" t="s">
        <v>2281</v>
      </c>
      <c r="AG8477" t="s">
        <v>549</v>
      </c>
      <c r="AH8477">
        <v>260</v>
      </c>
    </row>
    <row r="8478" spans="1:34" hidden="1" x14ac:dyDescent="0.25">
      <c r="A8478" t="str">
        <f t="shared" si="396"/>
        <v>29 1 3 11 1 6 27 4 0 4103050 298559</v>
      </c>
      <c r="B8478" t="str">
        <f t="shared" si="397"/>
        <v>29 1 3 11 1 6 27 4 0 4103050 298027</v>
      </c>
      <c r="C8478" t="str">
        <f t="shared" si="398"/>
        <v>29 1 3 11 1 6 27 4 0 4103050</v>
      </c>
      <c r="D8478">
        <v>29</v>
      </c>
      <c r="E8478">
        <v>1</v>
      </c>
      <c r="F8478">
        <v>3</v>
      </c>
      <c r="G8478">
        <v>11</v>
      </c>
      <c r="H8478">
        <v>1</v>
      </c>
      <c r="I8478">
        <v>6</v>
      </c>
      <c r="J8478">
        <v>27</v>
      </c>
      <c r="K8478">
        <v>4</v>
      </c>
      <c r="L8478" t="s">
        <v>147</v>
      </c>
      <c r="M8478" t="s">
        <v>210</v>
      </c>
      <c r="N8478" s="13">
        <v>4500000</v>
      </c>
      <c r="O8478">
        <v>298559</v>
      </c>
      <c r="P8478">
        <v>2024</v>
      </c>
      <c r="Q8478">
        <v>1053783286</v>
      </c>
      <c r="R8478" t="s">
        <v>1844</v>
      </c>
      <c r="S8478" s="13">
        <v>4500000</v>
      </c>
      <c r="T8478">
        <v>0</v>
      </c>
      <c r="U8478" t="s">
        <v>6738</v>
      </c>
      <c r="V8478" t="s">
        <v>2295</v>
      </c>
      <c r="W8478">
        <v>5004</v>
      </c>
      <c r="X8478">
        <v>0</v>
      </c>
      <c r="Y8478">
        <v>298027</v>
      </c>
      <c r="Z8478">
        <v>20241107</v>
      </c>
      <c r="AA8478">
        <v>2402290413</v>
      </c>
      <c r="AB8478">
        <v>8</v>
      </c>
      <c r="AC8478" t="s">
        <v>2281</v>
      </c>
      <c r="AD8478" t="s">
        <v>2281</v>
      </c>
      <c r="AE8478">
        <v>11101</v>
      </c>
      <c r="AF8478" t="s">
        <v>2281</v>
      </c>
      <c r="AG8478" t="s">
        <v>549</v>
      </c>
      <c r="AH8478">
        <v>260</v>
      </c>
    </row>
    <row r="8479" spans="1:34" hidden="1" x14ac:dyDescent="0.25">
      <c r="A8479" t="str">
        <f t="shared" si="396"/>
        <v>29 1 3 11 1 6 28 2 0 4102042 298560</v>
      </c>
      <c r="B8479" t="str">
        <f t="shared" si="397"/>
        <v>29 1 3 11 1 6 28 2 0 4102042 298040</v>
      </c>
      <c r="C8479" t="str">
        <f t="shared" si="398"/>
        <v>29 1 3 11 1 6 28 2 0 4102042</v>
      </c>
      <c r="D8479">
        <v>29</v>
      </c>
      <c r="E8479">
        <v>1</v>
      </c>
      <c r="F8479">
        <v>3</v>
      </c>
      <c r="G8479">
        <v>11</v>
      </c>
      <c r="H8479">
        <v>1</v>
      </c>
      <c r="I8479">
        <v>6</v>
      </c>
      <c r="J8479">
        <v>28</v>
      </c>
      <c r="K8479">
        <v>2</v>
      </c>
      <c r="L8479" t="s">
        <v>147</v>
      </c>
      <c r="M8479" t="s">
        <v>211</v>
      </c>
      <c r="N8479" s="13">
        <v>4500000</v>
      </c>
      <c r="O8479">
        <v>298560</v>
      </c>
      <c r="P8479">
        <v>2024</v>
      </c>
      <c r="Q8479">
        <v>30400495</v>
      </c>
      <c r="R8479" t="s">
        <v>1850</v>
      </c>
      <c r="S8479" s="13">
        <v>4500000</v>
      </c>
      <c r="T8479">
        <v>0</v>
      </c>
      <c r="U8479" t="s">
        <v>6739</v>
      </c>
      <c r="V8479" t="s">
        <v>2295</v>
      </c>
      <c r="W8479">
        <v>5004</v>
      </c>
      <c r="X8479">
        <v>0</v>
      </c>
      <c r="Y8479">
        <v>298040</v>
      </c>
      <c r="Z8479">
        <v>20241112</v>
      </c>
      <c r="AA8479">
        <v>2403140469</v>
      </c>
      <c r="AB8479">
        <v>8</v>
      </c>
      <c r="AC8479" t="s">
        <v>2281</v>
      </c>
      <c r="AD8479" t="s">
        <v>2281</v>
      </c>
      <c r="AE8479">
        <v>11101</v>
      </c>
      <c r="AF8479" t="s">
        <v>2281</v>
      </c>
      <c r="AG8479" t="s">
        <v>549</v>
      </c>
      <c r="AH8479">
        <v>260</v>
      </c>
    </row>
    <row r="8480" spans="1:34" hidden="1" x14ac:dyDescent="0.25">
      <c r="A8480" t="str">
        <f t="shared" si="396"/>
        <v>29 1 3 11 1 6 29 2 0 4103050 298561</v>
      </c>
      <c r="B8480" t="str">
        <f t="shared" si="397"/>
        <v>29 1 3 11 1 6 29 2 0 4103050 298031</v>
      </c>
      <c r="C8480" t="str">
        <f t="shared" si="398"/>
        <v>29 1 3 11 1 6 29 2 0 4103050</v>
      </c>
      <c r="D8480">
        <v>29</v>
      </c>
      <c r="E8480">
        <v>1</v>
      </c>
      <c r="F8480">
        <v>3</v>
      </c>
      <c r="G8480">
        <v>11</v>
      </c>
      <c r="H8480">
        <v>1</v>
      </c>
      <c r="I8480">
        <v>6</v>
      </c>
      <c r="J8480">
        <v>29</v>
      </c>
      <c r="K8480">
        <v>2</v>
      </c>
      <c r="L8480" t="s">
        <v>147</v>
      </c>
      <c r="M8480" t="s">
        <v>210</v>
      </c>
      <c r="N8480" s="13">
        <v>4000000</v>
      </c>
      <c r="O8480">
        <v>298561</v>
      </c>
      <c r="P8480">
        <v>2024</v>
      </c>
      <c r="Q8480">
        <v>1053817739</v>
      </c>
      <c r="R8480" t="s">
        <v>1854</v>
      </c>
      <c r="S8480" s="13">
        <v>4000000</v>
      </c>
      <c r="T8480">
        <v>0</v>
      </c>
      <c r="U8480" t="s">
        <v>6740</v>
      </c>
      <c r="V8480" t="s">
        <v>2295</v>
      </c>
      <c r="W8480">
        <v>5004</v>
      </c>
      <c r="X8480">
        <v>0</v>
      </c>
      <c r="Y8480">
        <v>298031</v>
      </c>
      <c r="Z8480">
        <v>20241112</v>
      </c>
      <c r="AA8480">
        <v>2403070438</v>
      </c>
      <c r="AB8480">
        <v>8</v>
      </c>
      <c r="AC8480" t="s">
        <v>2281</v>
      </c>
      <c r="AD8480" t="s">
        <v>2281</v>
      </c>
      <c r="AE8480">
        <v>11101</v>
      </c>
      <c r="AF8480" t="s">
        <v>2281</v>
      </c>
      <c r="AG8480" t="s">
        <v>549</v>
      </c>
      <c r="AH8480">
        <v>260</v>
      </c>
    </row>
    <row r="8481" spans="1:34" hidden="1" x14ac:dyDescent="0.25">
      <c r="A8481" t="str">
        <f t="shared" si="396"/>
        <v>29 1 3 11 1 7 75 2 0 4103050 298562</v>
      </c>
      <c r="B8481" t="str">
        <f t="shared" si="397"/>
        <v>29 1 3 11 1 7 75 2 0 4103050 298032</v>
      </c>
      <c r="C8481" t="str">
        <f t="shared" si="398"/>
        <v>29 1 3 11 1 7 75 2 0 4103050</v>
      </c>
      <c r="D8481">
        <v>29</v>
      </c>
      <c r="E8481">
        <v>1</v>
      </c>
      <c r="F8481">
        <v>3</v>
      </c>
      <c r="G8481">
        <v>11</v>
      </c>
      <c r="H8481">
        <v>1</v>
      </c>
      <c r="I8481">
        <v>7</v>
      </c>
      <c r="J8481">
        <v>75</v>
      </c>
      <c r="K8481">
        <v>2</v>
      </c>
      <c r="L8481" t="s">
        <v>147</v>
      </c>
      <c r="M8481" t="s">
        <v>210</v>
      </c>
      <c r="N8481" s="13">
        <v>2200000</v>
      </c>
      <c r="O8481">
        <v>298562</v>
      </c>
      <c r="P8481">
        <v>2024</v>
      </c>
      <c r="Q8481">
        <v>30239912</v>
      </c>
      <c r="R8481" t="s">
        <v>1857</v>
      </c>
      <c r="S8481" s="13">
        <v>2200000</v>
      </c>
      <c r="T8481">
        <v>0</v>
      </c>
      <c r="U8481" t="s">
        <v>6741</v>
      </c>
      <c r="V8481" t="s">
        <v>2295</v>
      </c>
      <c r="W8481">
        <v>5004</v>
      </c>
      <c r="X8481">
        <v>0</v>
      </c>
      <c r="Y8481">
        <v>298032</v>
      </c>
      <c r="Z8481">
        <v>20241112</v>
      </c>
      <c r="AA8481">
        <v>2403080445</v>
      </c>
      <c r="AB8481">
        <v>8</v>
      </c>
      <c r="AC8481" t="s">
        <v>2281</v>
      </c>
      <c r="AD8481" t="s">
        <v>2281</v>
      </c>
      <c r="AE8481">
        <v>11101</v>
      </c>
      <c r="AF8481" t="s">
        <v>2281</v>
      </c>
      <c r="AG8481" t="s">
        <v>549</v>
      </c>
      <c r="AH8481">
        <v>260</v>
      </c>
    </row>
    <row r="8482" spans="1:34" hidden="1" x14ac:dyDescent="0.25">
      <c r="A8482" t="str">
        <f t="shared" si="396"/>
        <v>29 1 3 11 1 6 27 2 0 4103050 298563</v>
      </c>
      <c r="B8482" t="str">
        <f t="shared" si="397"/>
        <v>29 1 3 11 1 6 27 2 0 4103050 298200</v>
      </c>
      <c r="C8482" t="str">
        <f t="shared" si="398"/>
        <v>29 1 3 11 1 6 27 2 0 4103050</v>
      </c>
      <c r="D8482">
        <v>29</v>
      </c>
      <c r="E8482">
        <v>1</v>
      </c>
      <c r="F8482">
        <v>3</v>
      </c>
      <c r="G8482">
        <v>11</v>
      </c>
      <c r="H8482">
        <v>1</v>
      </c>
      <c r="I8482">
        <v>6</v>
      </c>
      <c r="J8482">
        <v>27</v>
      </c>
      <c r="K8482">
        <v>2</v>
      </c>
      <c r="L8482" t="s">
        <v>147</v>
      </c>
      <c r="M8482" t="s">
        <v>210</v>
      </c>
      <c r="N8482" s="13">
        <v>41315179</v>
      </c>
      <c r="O8482">
        <v>298563</v>
      </c>
      <c r="P8482">
        <v>2024</v>
      </c>
      <c r="Q8482">
        <v>900504914</v>
      </c>
      <c r="R8482" t="s">
        <v>1456</v>
      </c>
      <c r="S8482" s="13">
        <v>41315179</v>
      </c>
      <c r="T8482">
        <v>0</v>
      </c>
      <c r="U8482" t="s">
        <v>6742</v>
      </c>
      <c r="V8482" t="s">
        <v>6743</v>
      </c>
      <c r="W8482">
        <v>5004</v>
      </c>
      <c r="X8482">
        <v>0</v>
      </c>
      <c r="Y8482">
        <v>298200</v>
      </c>
      <c r="Z8482">
        <v>20241112</v>
      </c>
      <c r="AA8482">
        <v>2406280836</v>
      </c>
      <c r="AB8482">
        <v>4</v>
      </c>
      <c r="AC8482" t="s">
        <v>2281</v>
      </c>
      <c r="AD8482" t="s">
        <v>2281</v>
      </c>
      <c r="AE8482">
        <v>11101</v>
      </c>
      <c r="AF8482" t="s">
        <v>2281</v>
      </c>
      <c r="AG8482" t="s">
        <v>549</v>
      </c>
      <c r="AH8482">
        <v>260</v>
      </c>
    </row>
    <row r="8483" spans="1:34" hidden="1" x14ac:dyDescent="0.25">
      <c r="A8483" t="str">
        <f t="shared" si="396"/>
        <v>29 1 3 11 1 6 29 2 0 4103050 298564</v>
      </c>
      <c r="B8483" t="str">
        <f t="shared" si="397"/>
        <v>29 1 3 11 1 6 29 2 0 4103050 298182</v>
      </c>
      <c r="C8483" t="str">
        <f t="shared" si="398"/>
        <v>29 1 3 11 1 6 29 2 0 4103050</v>
      </c>
      <c r="D8483">
        <v>29</v>
      </c>
      <c r="E8483">
        <v>1</v>
      </c>
      <c r="F8483">
        <v>3</v>
      </c>
      <c r="G8483">
        <v>11</v>
      </c>
      <c r="H8483">
        <v>1</v>
      </c>
      <c r="I8483">
        <v>6</v>
      </c>
      <c r="J8483">
        <v>29</v>
      </c>
      <c r="K8483">
        <v>2</v>
      </c>
      <c r="L8483" t="s">
        <v>147</v>
      </c>
      <c r="M8483" t="s">
        <v>210</v>
      </c>
      <c r="N8483" s="13">
        <v>1475280</v>
      </c>
      <c r="O8483">
        <v>298564</v>
      </c>
      <c r="P8483">
        <v>2024</v>
      </c>
      <c r="Q8483">
        <v>800250029</v>
      </c>
      <c r="R8483" t="s">
        <v>789</v>
      </c>
      <c r="S8483" s="13">
        <v>1475280</v>
      </c>
      <c r="T8483">
        <v>0</v>
      </c>
      <c r="U8483" t="s">
        <v>3331</v>
      </c>
      <c r="V8483" t="s">
        <v>2283</v>
      </c>
      <c r="W8483">
        <v>5016</v>
      </c>
      <c r="X8483">
        <v>0</v>
      </c>
      <c r="Y8483">
        <v>298182</v>
      </c>
      <c r="Z8483">
        <v>20241112</v>
      </c>
      <c r="AA8483">
        <v>2405150655</v>
      </c>
      <c r="AB8483">
        <v>4</v>
      </c>
      <c r="AC8483" t="s">
        <v>2281</v>
      </c>
      <c r="AD8483" t="s">
        <v>2281</v>
      </c>
      <c r="AE8483">
        <v>11101</v>
      </c>
      <c r="AF8483" t="s">
        <v>2281</v>
      </c>
      <c r="AG8483" t="s">
        <v>549</v>
      </c>
      <c r="AH8483">
        <v>251</v>
      </c>
    </row>
    <row r="8484" spans="1:34" hidden="1" x14ac:dyDescent="0.25">
      <c r="A8484" t="str">
        <f t="shared" si="396"/>
        <v>29 1 3 11 1 7 75 2 0 4103050 298565</v>
      </c>
      <c r="B8484" t="str">
        <f t="shared" si="397"/>
        <v>29 1 3 11 1 7 75 2 0 4103050 298007</v>
      </c>
      <c r="C8484" t="str">
        <f t="shared" si="398"/>
        <v>29 1 3 11 1 7 75 2 0 4103050</v>
      </c>
      <c r="D8484">
        <v>29</v>
      </c>
      <c r="E8484">
        <v>1</v>
      </c>
      <c r="F8484">
        <v>3</v>
      </c>
      <c r="G8484">
        <v>11</v>
      </c>
      <c r="H8484">
        <v>1</v>
      </c>
      <c r="I8484">
        <v>7</v>
      </c>
      <c r="J8484">
        <v>75</v>
      </c>
      <c r="K8484">
        <v>2</v>
      </c>
      <c r="L8484" t="s">
        <v>147</v>
      </c>
      <c r="M8484" t="s">
        <v>210</v>
      </c>
      <c r="N8484" s="13">
        <v>5000000</v>
      </c>
      <c r="O8484">
        <v>298565</v>
      </c>
      <c r="P8484">
        <v>2024</v>
      </c>
      <c r="Q8484">
        <v>13721957</v>
      </c>
      <c r="R8484" t="s">
        <v>1855</v>
      </c>
      <c r="S8484" s="13">
        <v>5000000</v>
      </c>
      <c r="T8484">
        <v>0</v>
      </c>
      <c r="U8484" t="s">
        <v>6744</v>
      </c>
      <c r="V8484" t="s">
        <v>2295</v>
      </c>
      <c r="W8484">
        <v>5004</v>
      </c>
      <c r="X8484">
        <v>0</v>
      </c>
      <c r="Y8484">
        <v>298007</v>
      </c>
      <c r="Z8484">
        <v>20241113</v>
      </c>
      <c r="AA8484">
        <v>2401260246</v>
      </c>
      <c r="AB8484">
        <v>9</v>
      </c>
      <c r="AC8484" t="s">
        <v>2281</v>
      </c>
      <c r="AD8484" t="s">
        <v>2281</v>
      </c>
      <c r="AE8484">
        <v>11101</v>
      </c>
      <c r="AF8484" t="s">
        <v>2281</v>
      </c>
      <c r="AG8484" t="s">
        <v>549</v>
      </c>
      <c r="AH8484">
        <v>260</v>
      </c>
    </row>
    <row r="8485" spans="1:34" hidden="1" x14ac:dyDescent="0.25">
      <c r="A8485" t="str">
        <f t="shared" si="396"/>
        <v>29 1 3 11 1 6 29 2 0 4103050 298566</v>
      </c>
      <c r="B8485" t="str">
        <f t="shared" si="397"/>
        <v>29 1 3 11 1 6 29 2 0 4103050 298034</v>
      </c>
      <c r="C8485" t="str">
        <f t="shared" si="398"/>
        <v>29 1 3 11 1 6 29 2 0 4103050</v>
      </c>
      <c r="D8485">
        <v>29</v>
      </c>
      <c r="E8485">
        <v>1</v>
      </c>
      <c r="F8485">
        <v>3</v>
      </c>
      <c r="G8485">
        <v>11</v>
      </c>
      <c r="H8485">
        <v>1</v>
      </c>
      <c r="I8485">
        <v>6</v>
      </c>
      <c r="J8485">
        <v>29</v>
      </c>
      <c r="K8485">
        <v>2</v>
      </c>
      <c r="L8485" t="s">
        <v>147</v>
      </c>
      <c r="M8485" t="s">
        <v>210</v>
      </c>
      <c r="N8485" s="13">
        <v>2582430</v>
      </c>
      <c r="O8485">
        <v>298566</v>
      </c>
      <c r="P8485">
        <v>2024</v>
      </c>
      <c r="Q8485">
        <v>890801053</v>
      </c>
      <c r="R8485" t="s">
        <v>784</v>
      </c>
      <c r="S8485" s="13">
        <v>2582430</v>
      </c>
      <c r="T8485">
        <v>0</v>
      </c>
      <c r="U8485" t="s">
        <v>6745</v>
      </c>
      <c r="V8485" t="s">
        <v>2342</v>
      </c>
      <c r="W8485">
        <v>5001</v>
      </c>
      <c r="X8485">
        <v>0</v>
      </c>
      <c r="Y8485">
        <v>298034</v>
      </c>
      <c r="Z8485">
        <v>20241114</v>
      </c>
      <c r="AA8485">
        <v>2024111020</v>
      </c>
      <c r="AB8485">
        <v>0</v>
      </c>
      <c r="AC8485" t="s">
        <v>2281</v>
      </c>
      <c r="AD8485" t="s">
        <v>2281</v>
      </c>
      <c r="AE8485">
        <v>11101</v>
      </c>
      <c r="AF8485" t="s">
        <v>2281</v>
      </c>
      <c r="AG8485" t="s">
        <v>549</v>
      </c>
      <c r="AH8485">
        <v>100</v>
      </c>
    </row>
    <row r="8486" spans="1:34" hidden="1" x14ac:dyDescent="0.25">
      <c r="A8486" t="str">
        <f t="shared" si="396"/>
        <v>29 1 3 11 1 7 75 0 0 4103052 298567</v>
      </c>
      <c r="B8486" t="str">
        <f t="shared" si="397"/>
        <v>29 1 3 11 1 7 75 0 0 4103052 298037</v>
      </c>
      <c r="C8486" t="str">
        <f t="shared" si="398"/>
        <v>29 1 3 11 1 7 75 0 0 4103052</v>
      </c>
      <c r="D8486">
        <v>29</v>
      </c>
      <c r="E8486">
        <v>1</v>
      </c>
      <c r="F8486">
        <v>3</v>
      </c>
      <c r="G8486">
        <v>11</v>
      </c>
      <c r="H8486">
        <v>1</v>
      </c>
      <c r="I8486">
        <v>7</v>
      </c>
      <c r="J8486">
        <v>75</v>
      </c>
      <c r="K8486">
        <v>0</v>
      </c>
      <c r="L8486" t="s">
        <v>147</v>
      </c>
      <c r="M8486" t="s">
        <v>205</v>
      </c>
      <c r="N8486" s="13">
        <v>4241476</v>
      </c>
      <c r="O8486">
        <v>298567</v>
      </c>
      <c r="P8486">
        <v>2024</v>
      </c>
      <c r="Q8486">
        <v>890801053</v>
      </c>
      <c r="R8486" t="s">
        <v>784</v>
      </c>
      <c r="S8486" s="13">
        <v>4241476</v>
      </c>
      <c r="T8486">
        <v>0</v>
      </c>
      <c r="U8486" t="s">
        <v>6746</v>
      </c>
      <c r="V8486" t="s">
        <v>2342</v>
      </c>
      <c r="W8486">
        <v>5001</v>
      </c>
      <c r="X8486">
        <v>0</v>
      </c>
      <c r="Y8486">
        <v>298037</v>
      </c>
      <c r="Z8486">
        <v>20241114</v>
      </c>
      <c r="AA8486">
        <v>2024111020</v>
      </c>
      <c r="AB8486">
        <v>0</v>
      </c>
      <c r="AC8486" t="s">
        <v>2281</v>
      </c>
      <c r="AD8486" t="s">
        <v>2281</v>
      </c>
      <c r="AE8486">
        <v>11101</v>
      </c>
      <c r="AF8486" t="s">
        <v>2281</v>
      </c>
      <c r="AG8486" t="s">
        <v>549</v>
      </c>
      <c r="AH8486">
        <v>100</v>
      </c>
    </row>
    <row r="8487" spans="1:34" hidden="1" x14ac:dyDescent="0.25">
      <c r="A8487" t="str">
        <f t="shared" si="396"/>
        <v>29 1 3 11 1 304 29 40 0 4103061 298569</v>
      </c>
      <c r="B8487" t="str">
        <f t="shared" si="397"/>
        <v>29 1 3 11 1 304 29 40 0 4103061 298370</v>
      </c>
      <c r="C8487" t="str">
        <f t="shared" si="398"/>
        <v>29 1 3 11 1 304 29 40 0 4103061</v>
      </c>
      <c r="D8487">
        <v>29</v>
      </c>
      <c r="E8487">
        <v>1</v>
      </c>
      <c r="F8487">
        <v>3</v>
      </c>
      <c r="G8487">
        <v>11</v>
      </c>
      <c r="H8487">
        <v>1</v>
      </c>
      <c r="I8487">
        <v>304</v>
      </c>
      <c r="J8487">
        <v>29</v>
      </c>
      <c r="K8487">
        <v>40</v>
      </c>
      <c r="L8487" t="s">
        <v>147</v>
      </c>
      <c r="M8487" t="s">
        <v>214</v>
      </c>
      <c r="N8487" s="13">
        <v>2100000</v>
      </c>
      <c r="O8487">
        <v>298569</v>
      </c>
      <c r="P8487">
        <v>2024</v>
      </c>
      <c r="Q8487">
        <v>810006036</v>
      </c>
      <c r="R8487" t="s">
        <v>1851</v>
      </c>
      <c r="S8487" s="13">
        <v>2100000</v>
      </c>
      <c r="T8487">
        <v>84000</v>
      </c>
      <c r="U8487" t="s">
        <v>6747</v>
      </c>
      <c r="V8487" t="s">
        <v>2280</v>
      </c>
      <c r="W8487">
        <v>5016</v>
      </c>
      <c r="X8487">
        <v>2305</v>
      </c>
      <c r="Y8487">
        <v>298370</v>
      </c>
      <c r="Z8487">
        <v>20241114</v>
      </c>
      <c r="AA8487">
        <v>0</v>
      </c>
      <c r="AB8487">
        <v>0</v>
      </c>
      <c r="AC8487" t="s">
        <v>2281</v>
      </c>
      <c r="AD8487" t="s">
        <v>2281</v>
      </c>
      <c r="AE8487">
        <v>11101</v>
      </c>
      <c r="AF8487" t="s">
        <v>2281</v>
      </c>
      <c r="AG8487" t="s">
        <v>549</v>
      </c>
      <c r="AH8487">
        <v>337</v>
      </c>
    </row>
    <row r="8488" spans="1:34" hidden="1" x14ac:dyDescent="0.25">
      <c r="A8488" t="str">
        <f t="shared" si="396"/>
        <v>29 1 3 11 1 304 29 40 0 4103061 298570</v>
      </c>
      <c r="B8488" t="str">
        <f t="shared" si="397"/>
        <v>29 1 3 11 1 304 29 40 0 4103061 298369</v>
      </c>
      <c r="C8488" t="str">
        <f t="shared" si="398"/>
        <v>29 1 3 11 1 304 29 40 0 4103061</v>
      </c>
      <c r="D8488">
        <v>29</v>
      </c>
      <c r="E8488">
        <v>1</v>
      </c>
      <c r="F8488">
        <v>3</v>
      </c>
      <c r="G8488">
        <v>11</v>
      </c>
      <c r="H8488">
        <v>1</v>
      </c>
      <c r="I8488">
        <v>304</v>
      </c>
      <c r="J8488">
        <v>29</v>
      </c>
      <c r="K8488">
        <v>40</v>
      </c>
      <c r="L8488" t="s">
        <v>147</v>
      </c>
      <c r="M8488" t="s">
        <v>214</v>
      </c>
      <c r="N8488" s="13">
        <v>3900000</v>
      </c>
      <c r="O8488">
        <v>298570</v>
      </c>
      <c r="P8488">
        <v>2024</v>
      </c>
      <c r="Q8488">
        <v>800215065</v>
      </c>
      <c r="R8488" t="s">
        <v>1852</v>
      </c>
      <c r="S8488" s="13">
        <v>3900000</v>
      </c>
      <c r="T8488">
        <v>156000</v>
      </c>
      <c r="U8488" t="s">
        <v>6748</v>
      </c>
      <c r="V8488" t="s">
        <v>2280</v>
      </c>
      <c r="W8488">
        <v>5016</v>
      </c>
      <c r="X8488">
        <v>2305</v>
      </c>
      <c r="Y8488">
        <v>298369</v>
      </c>
      <c r="Z8488">
        <v>20241114</v>
      </c>
      <c r="AA8488">
        <v>0</v>
      </c>
      <c r="AB8488">
        <v>0</v>
      </c>
      <c r="AC8488" t="s">
        <v>2281</v>
      </c>
      <c r="AD8488" t="s">
        <v>2281</v>
      </c>
      <c r="AE8488">
        <v>11101</v>
      </c>
      <c r="AF8488" t="s">
        <v>2281</v>
      </c>
      <c r="AG8488" t="s">
        <v>549</v>
      </c>
      <c r="AH8488">
        <v>337</v>
      </c>
    </row>
    <row r="8489" spans="1:34" hidden="1" x14ac:dyDescent="0.25">
      <c r="A8489" t="str">
        <f t="shared" si="396"/>
        <v>29 1 3 11 1 6 27 4 0 4103050 298571</v>
      </c>
      <c r="B8489" t="str">
        <f t="shared" si="397"/>
        <v>29 1 3 11 1 6 27 4 0 4103050 298192</v>
      </c>
      <c r="C8489" t="str">
        <f t="shared" si="398"/>
        <v>29 1 3 11 1 6 27 4 0 4103050</v>
      </c>
      <c r="D8489">
        <v>29</v>
      </c>
      <c r="E8489">
        <v>1</v>
      </c>
      <c r="F8489">
        <v>3</v>
      </c>
      <c r="G8489">
        <v>11</v>
      </c>
      <c r="H8489">
        <v>1</v>
      </c>
      <c r="I8489">
        <v>6</v>
      </c>
      <c r="J8489">
        <v>27</v>
      </c>
      <c r="K8489">
        <v>4</v>
      </c>
      <c r="L8489" t="s">
        <v>147</v>
      </c>
      <c r="M8489" t="s">
        <v>210</v>
      </c>
      <c r="N8489" s="13">
        <v>12552552</v>
      </c>
      <c r="O8489">
        <v>298571</v>
      </c>
      <c r="P8489">
        <v>2024</v>
      </c>
      <c r="Q8489">
        <v>800139366</v>
      </c>
      <c r="R8489" t="s">
        <v>1026</v>
      </c>
      <c r="S8489" s="13">
        <v>12552552</v>
      </c>
      <c r="T8489">
        <v>0</v>
      </c>
      <c r="U8489" t="s">
        <v>6551</v>
      </c>
      <c r="V8489" t="s">
        <v>6749</v>
      </c>
      <c r="W8489">
        <v>5016</v>
      </c>
      <c r="X8489">
        <v>0</v>
      </c>
      <c r="Y8489">
        <v>298192</v>
      </c>
      <c r="Z8489">
        <v>20241115</v>
      </c>
      <c r="AA8489">
        <v>2405310727</v>
      </c>
      <c r="AB8489">
        <v>5</v>
      </c>
      <c r="AC8489" t="s">
        <v>2281</v>
      </c>
      <c r="AD8489" t="s">
        <v>2281</v>
      </c>
      <c r="AE8489">
        <v>11101</v>
      </c>
      <c r="AF8489" t="s">
        <v>2281</v>
      </c>
      <c r="AG8489" t="s">
        <v>549</v>
      </c>
      <c r="AH8489">
        <v>251</v>
      </c>
    </row>
    <row r="8490" spans="1:34" hidden="1" x14ac:dyDescent="0.25">
      <c r="A8490" t="str">
        <f t="shared" si="396"/>
        <v>29 1 3 82 1 305 27 40 0 4103050 298572</v>
      </c>
      <c r="B8490" t="str">
        <f t="shared" si="397"/>
        <v>29 1 3 82 1 305 27 40 0 4103050 298201</v>
      </c>
      <c r="C8490" t="str">
        <f t="shared" si="398"/>
        <v>29 1 3 82 1 305 27 40 0 4103050</v>
      </c>
      <c r="D8490">
        <v>29</v>
      </c>
      <c r="E8490">
        <v>1</v>
      </c>
      <c r="F8490">
        <v>3</v>
      </c>
      <c r="G8490">
        <v>82</v>
      </c>
      <c r="H8490">
        <v>1</v>
      </c>
      <c r="I8490">
        <v>305</v>
      </c>
      <c r="J8490">
        <v>27</v>
      </c>
      <c r="K8490">
        <v>40</v>
      </c>
      <c r="L8490" t="s">
        <v>147</v>
      </c>
      <c r="M8490" t="s">
        <v>210</v>
      </c>
      <c r="N8490" s="13">
        <v>150055266</v>
      </c>
      <c r="O8490">
        <v>298572</v>
      </c>
      <c r="P8490">
        <v>2024</v>
      </c>
      <c r="Q8490">
        <v>800139366</v>
      </c>
      <c r="R8490" t="s">
        <v>1026</v>
      </c>
      <c r="S8490" s="13">
        <v>150055266</v>
      </c>
      <c r="T8490">
        <v>0</v>
      </c>
      <c r="U8490" t="s">
        <v>6377</v>
      </c>
      <c r="V8490" t="s">
        <v>6750</v>
      </c>
      <c r="W8490">
        <v>5016</v>
      </c>
      <c r="X8490">
        <v>0</v>
      </c>
      <c r="Y8490">
        <v>298201</v>
      </c>
      <c r="Z8490">
        <v>20241115</v>
      </c>
      <c r="AA8490">
        <v>2407050843</v>
      </c>
      <c r="AB8490">
        <v>4</v>
      </c>
      <c r="AC8490" t="s">
        <v>2281</v>
      </c>
      <c r="AD8490" t="s">
        <v>2281</v>
      </c>
      <c r="AE8490">
        <v>25379</v>
      </c>
      <c r="AF8490" t="s">
        <v>4434</v>
      </c>
      <c r="AG8490" t="s">
        <v>661</v>
      </c>
      <c r="AH8490">
        <v>251</v>
      </c>
    </row>
    <row r="8491" spans="1:34" hidden="1" x14ac:dyDescent="0.25">
      <c r="A8491" t="str">
        <f t="shared" si="396"/>
        <v>29 1 3 11 1 4 52 4 0 3301059 298573</v>
      </c>
      <c r="B8491" t="str">
        <f t="shared" si="397"/>
        <v>29 1 3 11 1 4 52 4 0 3301059 298019</v>
      </c>
      <c r="C8491" t="str">
        <f t="shared" si="398"/>
        <v>29 1 3 11 1 4 52 4 0 3301059</v>
      </c>
      <c r="D8491">
        <v>29</v>
      </c>
      <c r="E8491">
        <v>1</v>
      </c>
      <c r="F8491">
        <v>3</v>
      </c>
      <c r="G8491">
        <v>11</v>
      </c>
      <c r="H8491">
        <v>1</v>
      </c>
      <c r="I8491">
        <v>4</v>
      </c>
      <c r="J8491">
        <v>52</v>
      </c>
      <c r="K8491">
        <v>4</v>
      </c>
      <c r="L8491" t="s">
        <v>147</v>
      </c>
      <c r="M8491" t="s">
        <v>207</v>
      </c>
      <c r="N8491" s="13">
        <v>5380846</v>
      </c>
      <c r="O8491">
        <v>298573</v>
      </c>
      <c r="P8491">
        <v>2024</v>
      </c>
      <c r="Q8491">
        <v>890807724</v>
      </c>
      <c r="R8491" t="s">
        <v>822</v>
      </c>
      <c r="S8491" s="13">
        <v>5380846</v>
      </c>
      <c r="T8491">
        <v>0</v>
      </c>
      <c r="U8491" t="s">
        <v>2339</v>
      </c>
      <c r="V8491" t="s">
        <v>2445</v>
      </c>
      <c r="W8491">
        <v>5016</v>
      </c>
      <c r="X8491">
        <v>0</v>
      </c>
      <c r="Y8491">
        <v>298019</v>
      </c>
      <c r="Z8491">
        <v>20241118</v>
      </c>
      <c r="AA8491">
        <v>2402190350</v>
      </c>
      <c r="AB8491">
        <v>7</v>
      </c>
      <c r="AC8491" t="s">
        <v>2281</v>
      </c>
      <c r="AD8491" t="s">
        <v>2281</v>
      </c>
      <c r="AE8491">
        <v>11101</v>
      </c>
      <c r="AF8491" t="s">
        <v>2281</v>
      </c>
      <c r="AG8491" t="s">
        <v>549</v>
      </c>
      <c r="AH8491">
        <v>252</v>
      </c>
    </row>
    <row r="8492" spans="1:34" hidden="1" x14ac:dyDescent="0.25">
      <c r="A8492" t="str">
        <f t="shared" si="396"/>
        <v>29 11 1 11 2 2 3 0 2120202009 0 298574</v>
      </c>
      <c r="B8492" t="str">
        <f t="shared" si="397"/>
        <v>29 11 1 11 2 2 3 0 2120202009 0 298018</v>
      </c>
      <c r="C8492" t="str">
        <f t="shared" si="398"/>
        <v>29 11 1 11 2 2 3 0 2120202009 0</v>
      </c>
      <c r="D8492">
        <v>29</v>
      </c>
      <c r="E8492">
        <v>11</v>
      </c>
      <c r="F8492">
        <v>1</v>
      </c>
      <c r="G8492">
        <v>11</v>
      </c>
      <c r="H8492">
        <v>2</v>
      </c>
      <c r="I8492">
        <v>2</v>
      </c>
      <c r="J8492">
        <v>3</v>
      </c>
      <c r="K8492">
        <v>0</v>
      </c>
      <c r="L8492" t="s">
        <v>730</v>
      </c>
      <c r="M8492" t="s">
        <v>147</v>
      </c>
      <c r="N8492" s="13">
        <v>273000</v>
      </c>
      <c r="O8492">
        <v>298574</v>
      </c>
      <c r="P8492">
        <v>2024</v>
      </c>
      <c r="Q8492">
        <v>890801053</v>
      </c>
      <c r="R8492" t="s">
        <v>784</v>
      </c>
      <c r="S8492" s="13">
        <v>273000</v>
      </c>
      <c r="T8492">
        <v>0</v>
      </c>
      <c r="U8492" t="s">
        <v>6689</v>
      </c>
      <c r="V8492" t="s">
        <v>2280</v>
      </c>
      <c r="W8492">
        <v>5004</v>
      </c>
      <c r="X8492">
        <v>0</v>
      </c>
      <c r="Y8492">
        <v>298018</v>
      </c>
      <c r="Z8492">
        <v>20241119</v>
      </c>
      <c r="AA8492">
        <v>0</v>
      </c>
      <c r="AB8492">
        <v>0</v>
      </c>
      <c r="AC8492" t="s">
        <v>2281</v>
      </c>
      <c r="AD8492" t="s">
        <v>2281</v>
      </c>
      <c r="AE8492">
        <v>11101</v>
      </c>
      <c r="AF8492" t="s">
        <v>2281</v>
      </c>
      <c r="AG8492" t="s">
        <v>549</v>
      </c>
      <c r="AH8492">
        <v>122</v>
      </c>
    </row>
    <row r="8493" spans="1:34" hidden="1" x14ac:dyDescent="0.25">
      <c r="A8493" t="str">
        <f t="shared" si="396"/>
        <v>29 1 3 22 1 305 27 40 0 4103050 298575</v>
      </c>
      <c r="B8493" t="str">
        <f t="shared" si="397"/>
        <v>29 1 3 22 1 305 27 40 0 4103050 298352</v>
      </c>
      <c r="C8493" t="str">
        <f t="shared" si="398"/>
        <v>29 1 3 22 1 305 27 40 0 4103050</v>
      </c>
      <c r="D8493">
        <v>29</v>
      </c>
      <c r="E8493">
        <v>1</v>
      </c>
      <c r="F8493">
        <v>3</v>
      </c>
      <c r="G8493">
        <v>22</v>
      </c>
      <c r="H8493">
        <v>1</v>
      </c>
      <c r="I8493">
        <v>305</v>
      </c>
      <c r="J8493">
        <v>27</v>
      </c>
      <c r="K8493">
        <v>40</v>
      </c>
      <c r="L8493" t="s">
        <v>147</v>
      </c>
      <c r="M8493" t="s">
        <v>210</v>
      </c>
      <c r="N8493" s="13">
        <v>24021592</v>
      </c>
      <c r="O8493">
        <v>298575</v>
      </c>
      <c r="P8493">
        <v>2024</v>
      </c>
      <c r="Q8493">
        <v>810002280</v>
      </c>
      <c r="R8493" t="s">
        <v>1992</v>
      </c>
      <c r="S8493" s="13">
        <v>24021592</v>
      </c>
      <c r="T8493">
        <v>0</v>
      </c>
      <c r="U8493" t="s">
        <v>6386</v>
      </c>
      <c r="V8493" t="s">
        <v>6751</v>
      </c>
      <c r="W8493">
        <v>5016</v>
      </c>
      <c r="X8493">
        <v>0</v>
      </c>
      <c r="Y8493">
        <v>298352</v>
      </c>
      <c r="Z8493">
        <v>20241120</v>
      </c>
      <c r="AA8493">
        <v>2402020302</v>
      </c>
      <c r="AB8493">
        <v>9</v>
      </c>
      <c r="AC8493" t="s">
        <v>2281</v>
      </c>
      <c r="AD8493" t="s">
        <v>2281</v>
      </c>
      <c r="AE8493">
        <v>11219</v>
      </c>
      <c r="AF8493" t="s">
        <v>4434</v>
      </c>
      <c r="AG8493" t="s">
        <v>98</v>
      </c>
      <c r="AH8493">
        <v>250</v>
      </c>
    </row>
    <row r="8494" spans="1:34" hidden="1" x14ac:dyDescent="0.25">
      <c r="A8494" t="str">
        <f t="shared" si="396"/>
        <v>29 1 3 11 1 7 77 1 0 4599011 298576</v>
      </c>
      <c r="B8494" t="str">
        <f t="shared" si="397"/>
        <v>29 1 3 11 1 7 77 1 0 4599011 298185</v>
      </c>
      <c r="C8494" t="str">
        <f t="shared" si="398"/>
        <v>29 1 3 11 1 7 77 1 0 4599011</v>
      </c>
      <c r="D8494">
        <v>29</v>
      </c>
      <c r="E8494">
        <v>1</v>
      </c>
      <c r="F8494">
        <v>3</v>
      </c>
      <c r="G8494">
        <v>11</v>
      </c>
      <c r="H8494">
        <v>1</v>
      </c>
      <c r="I8494">
        <v>7</v>
      </c>
      <c r="J8494">
        <v>77</v>
      </c>
      <c r="K8494">
        <v>1</v>
      </c>
      <c r="L8494" t="s">
        <v>147</v>
      </c>
      <c r="M8494" t="s">
        <v>186</v>
      </c>
      <c r="N8494" s="13">
        <v>6780000</v>
      </c>
      <c r="O8494">
        <v>298576</v>
      </c>
      <c r="P8494">
        <v>2024</v>
      </c>
      <c r="Q8494">
        <v>810004561</v>
      </c>
      <c r="R8494" t="s">
        <v>795</v>
      </c>
      <c r="S8494" s="13">
        <v>6780000</v>
      </c>
      <c r="T8494">
        <v>0</v>
      </c>
      <c r="U8494" t="s">
        <v>2352</v>
      </c>
      <c r="V8494" t="s">
        <v>6752</v>
      </c>
      <c r="W8494">
        <v>5004</v>
      </c>
      <c r="X8494">
        <v>0</v>
      </c>
      <c r="Y8494">
        <v>298185</v>
      </c>
      <c r="Z8494">
        <v>20241120</v>
      </c>
      <c r="AA8494">
        <v>2405160660</v>
      </c>
      <c r="AB8494">
        <v>6</v>
      </c>
      <c r="AC8494" t="s">
        <v>2281</v>
      </c>
      <c r="AD8494" t="s">
        <v>2281</v>
      </c>
      <c r="AE8494">
        <v>11101</v>
      </c>
      <c r="AF8494" t="s">
        <v>2281</v>
      </c>
      <c r="AG8494" t="s">
        <v>549</v>
      </c>
      <c r="AH8494">
        <v>261</v>
      </c>
    </row>
    <row r="8495" spans="1:34" hidden="1" x14ac:dyDescent="0.25">
      <c r="A8495" t="str">
        <f t="shared" si="396"/>
        <v>29 1 3 11 1 6 29 4 0 4103059 298577</v>
      </c>
      <c r="B8495" t="str">
        <f t="shared" si="397"/>
        <v>29 1 3 11 1 6 29 4 0 4103059 298173</v>
      </c>
      <c r="C8495" t="str">
        <f t="shared" si="398"/>
        <v>29 1 3 11 1 6 29 4 0 4103059</v>
      </c>
      <c r="D8495">
        <v>29</v>
      </c>
      <c r="E8495">
        <v>1</v>
      </c>
      <c r="F8495">
        <v>3</v>
      </c>
      <c r="G8495">
        <v>11</v>
      </c>
      <c r="H8495">
        <v>1</v>
      </c>
      <c r="I8495">
        <v>6</v>
      </c>
      <c r="J8495">
        <v>29</v>
      </c>
      <c r="K8495">
        <v>4</v>
      </c>
      <c r="L8495" t="s">
        <v>147</v>
      </c>
      <c r="M8495" t="s">
        <v>213</v>
      </c>
      <c r="N8495" s="13">
        <v>73860517</v>
      </c>
      <c r="O8495">
        <v>298577</v>
      </c>
      <c r="P8495">
        <v>2024</v>
      </c>
      <c r="Q8495">
        <v>800011189</v>
      </c>
      <c r="R8495" t="s">
        <v>1853</v>
      </c>
      <c r="S8495" s="13">
        <v>73860517</v>
      </c>
      <c r="T8495">
        <v>0</v>
      </c>
      <c r="U8495" t="s">
        <v>6753</v>
      </c>
      <c r="V8495" t="s">
        <v>6754</v>
      </c>
      <c r="W8495">
        <v>5016</v>
      </c>
      <c r="X8495">
        <v>0</v>
      </c>
      <c r="Y8495">
        <v>298173</v>
      </c>
      <c r="Z8495">
        <v>20241121</v>
      </c>
      <c r="AA8495">
        <v>2404090532</v>
      </c>
      <c r="AB8495">
        <v>6</v>
      </c>
      <c r="AC8495" t="s">
        <v>2281</v>
      </c>
      <c r="AD8495" t="s">
        <v>2281</v>
      </c>
      <c r="AE8495">
        <v>11101</v>
      </c>
      <c r="AF8495" t="s">
        <v>2281</v>
      </c>
      <c r="AG8495" t="s">
        <v>549</v>
      </c>
      <c r="AH8495">
        <v>250</v>
      </c>
    </row>
    <row r="8496" spans="1:34" hidden="1" x14ac:dyDescent="0.25">
      <c r="A8496" t="str">
        <f t="shared" si="396"/>
        <v>29 1 3 11 1 1 28 0 0 4102002 298578</v>
      </c>
      <c r="B8496" t="str">
        <f t="shared" si="397"/>
        <v>29 1 3 11 1 1 28 0 0 4102002 298171</v>
      </c>
      <c r="C8496" t="str">
        <f t="shared" si="398"/>
        <v>29 1 3 11 1 1 28 0 0 4102002</v>
      </c>
      <c r="D8496">
        <v>29</v>
      </c>
      <c r="E8496">
        <v>1</v>
      </c>
      <c r="F8496">
        <v>3</v>
      </c>
      <c r="G8496">
        <v>11</v>
      </c>
      <c r="H8496">
        <v>1</v>
      </c>
      <c r="I8496">
        <v>1</v>
      </c>
      <c r="J8496">
        <v>28</v>
      </c>
      <c r="K8496">
        <v>0</v>
      </c>
      <c r="L8496" t="s">
        <v>147</v>
      </c>
      <c r="M8496" t="s">
        <v>204</v>
      </c>
      <c r="N8496" s="13">
        <v>4500000</v>
      </c>
      <c r="O8496">
        <v>298578</v>
      </c>
      <c r="P8496">
        <v>2024</v>
      </c>
      <c r="Q8496">
        <v>59824036</v>
      </c>
      <c r="R8496" t="s">
        <v>1839</v>
      </c>
      <c r="S8496" s="13">
        <v>4500000</v>
      </c>
      <c r="T8496">
        <v>0</v>
      </c>
      <c r="U8496" t="s">
        <v>6755</v>
      </c>
      <c r="V8496" t="s">
        <v>2295</v>
      </c>
      <c r="W8496">
        <v>5004</v>
      </c>
      <c r="X8496">
        <v>0</v>
      </c>
      <c r="Y8496">
        <v>298171</v>
      </c>
      <c r="Z8496">
        <v>20241122</v>
      </c>
      <c r="AA8496">
        <v>2403210492</v>
      </c>
      <c r="AB8496">
        <v>7</v>
      </c>
      <c r="AC8496" t="s">
        <v>2281</v>
      </c>
      <c r="AD8496" t="s">
        <v>2281</v>
      </c>
      <c r="AE8496">
        <v>11101</v>
      </c>
      <c r="AF8496" t="s">
        <v>2281</v>
      </c>
      <c r="AG8496" t="s">
        <v>549</v>
      </c>
      <c r="AH8496">
        <v>260</v>
      </c>
    </row>
    <row r="8497" spans="1:34" hidden="1" x14ac:dyDescent="0.25">
      <c r="A8497" t="str">
        <f t="shared" si="396"/>
        <v>29 1 3 22 1 6 27 0 0 4103050 298579</v>
      </c>
      <c r="B8497" t="str">
        <f t="shared" si="397"/>
        <v>29 1 3 22 1 6 27 0 0 4103050 298172</v>
      </c>
      <c r="C8497" t="str">
        <f t="shared" si="398"/>
        <v>29 1 3 22 1 6 27 0 0 4103050</v>
      </c>
      <c r="D8497">
        <v>29</v>
      </c>
      <c r="E8497">
        <v>1</v>
      </c>
      <c r="F8497">
        <v>3</v>
      </c>
      <c r="G8497">
        <v>22</v>
      </c>
      <c r="H8497">
        <v>1</v>
      </c>
      <c r="I8497">
        <v>6</v>
      </c>
      <c r="J8497">
        <v>27</v>
      </c>
      <c r="K8497">
        <v>0</v>
      </c>
      <c r="L8497" t="s">
        <v>147</v>
      </c>
      <c r="M8497" t="s">
        <v>210</v>
      </c>
      <c r="N8497" s="13">
        <v>96556500</v>
      </c>
      <c r="O8497">
        <v>298579</v>
      </c>
      <c r="P8497">
        <v>2024</v>
      </c>
      <c r="Q8497">
        <v>810005621</v>
      </c>
      <c r="R8497" t="s">
        <v>1993</v>
      </c>
      <c r="S8497" s="13">
        <v>96556500</v>
      </c>
      <c r="T8497">
        <v>0</v>
      </c>
      <c r="U8497" t="s">
        <v>6756</v>
      </c>
      <c r="V8497" t="s">
        <v>6757</v>
      </c>
      <c r="W8497">
        <v>5004</v>
      </c>
      <c r="X8497">
        <v>0</v>
      </c>
      <c r="Y8497">
        <v>298172</v>
      </c>
      <c r="Z8497">
        <v>20241125</v>
      </c>
      <c r="AA8497">
        <v>2403220497</v>
      </c>
      <c r="AB8497">
        <v>7</v>
      </c>
      <c r="AC8497" t="s">
        <v>2281</v>
      </c>
      <c r="AD8497" t="s">
        <v>2281</v>
      </c>
      <c r="AE8497">
        <v>11219</v>
      </c>
      <c r="AF8497" t="s">
        <v>4434</v>
      </c>
      <c r="AG8497" t="s">
        <v>98</v>
      </c>
      <c r="AH8497">
        <v>250</v>
      </c>
    </row>
    <row r="8498" spans="1:34" hidden="1" x14ac:dyDescent="0.25">
      <c r="A8498" t="str">
        <f t="shared" si="396"/>
        <v>29 1 3 11 1 6 27 4 0 4103050 298580</v>
      </c>
      <c r="B8498" t="str">
        <f t="shared" si="397"/>
        <v>29 1 3 11 1 6 27 4 0 4103050 298177</v>
      </c>
      <c r="C8498" t="str">
        <f t="shared" si="398"/>
        <v>29 1 3 11 1 6 27 4 0 4103050</v>
      </c>
      <c r="D8498">
        <v>29</v>
      </c>
      <c r="E8498">
        <v>1</v>
      </c>
      <c r="F8498">
        <v>3</v>
      </c>
      <c r="G8498">
        <v>11</v>
      </c>
      <c r="H8498">
        <v>1</v>
      </c>
      <c r="I8498">
        <v>6</v>
      </c>
      <c r="J8498">
        <v>27</v>
      </c>
      <c r="K8498">
        <v>4</v>
      </c>
      <c r="L8498" t="s">
        <v>147</v>
      </c>
      <c r="M8498" t="s">
        <v>210</v>
      </c>
      <c r="N8498" s="13">
        <v>4500000</v>
      </c>
      <c r="O8498">
        <v>298580</v>
      </c>
      <c r="P8498">
        <v>2024</v>
      </c>
      <c r="Q8498">
        <v>1053769945</v>
      </c>
      <c r="R8498" t="s">
        <v>1846</v>
      </c>
      <c r="S8498" s="13">
        <v>4500000</v>
      </c>
      <c r="T8498">
        <v>0</v>
      </c>
      <c r="U8498" t="s">
        <v>6709</v>
      </c>
      <c r="V8498" t="s">
        <v>2295</v>
      </c>
      <c r="W8498">
        <v>5004</v>
      </c>
      <c r="X8498">
        <v>0</v>
      </c>
      <c r="Y8498">
        <v>298177</v>
      </c>
      <c r="Z8498">
        <v>20241125</v>
      </c>
      <c r="AA8498">
        <v>2404190579</v>
      </c>
      <c r="AB8498">
        <v>7</v>
      </c>
      <c r="AC8498" t="s">
        <v>2281</v>
      </c>
      <c r="AD8498" t="s">
        <v>2281</v>
      </c>
      <c r="AE8498">
        <v>11101</v>
      </c>
      <c r="AF8498" t="s">
        <v>2281</v>
      </c>
      <c r="AG8498" t="s">
        <v>549</v>
      </c>
      <c r="AH8498">
        <v>260</v>
      </c>
    </row>
    <row r="8499" spans="1:34" hidden="1" x14ac:dyDescent="0.25">
      <c r="A8499" t="str">
        <f t="shared" si="396"/>
        <v>29 1 3 11 1 304 29 40 0 4103061 298581</v>
      </c>
      <c r="B8499" t="str">
        <f t="shared" si="397"/>
        <v>29 1 3 11 1 304 29 40 0 4103061 298371</v>
      </c>
      <c r="C8499" t="str">
        <f t="shared" si="398"/>
        <v>29 1 3 11 1 304 29 40 0 4103061</v>
      </c>
      <c r="D8499">
        <v>29</v>
      </c>
      <c r="E8499">
        <v>1</v>
      </c>
      <c r="F8499">
        <v>3</v>
      </c>
      <c r="G8499">
        <v>11</v>
      </c>
      <c r="H8499">
        <v>1</v>
      </c>
      <c r="I8499">
        <v>304</v>
      </c>
      <c r="J8499">
        <v>29</v>
      </c>
      <c r="K8499">
        <v>40</v>
      </c>
      <c r="L8499" t="s">
        <v>147</v>
      </c>
      <c r="M8499" t="s">
        <v>214</v>
      </c>
      <c r="N8499" s="13">
        <v>1950000</v>
      </c>
      <c r="O8499">
        <v>298581</v>
      </c>
      <c r="P8499">
        <v>2024</v>
      </c>
      <c r="Q8499">
        <v>800215065</v>
      </c>
      <c r="R8499" t="s">
        <v>1852</v>
      </c>
      <c r="S8499" s="13">
        <v>1950000</v>
      </c>
      <c r="T8499">
        <v>78000</v>
      </c>
      <c r="U8499" t="s">
        <v>6758</v>
      </c>
      <c r="V8499" t="s">
        <v>2280</v>
      </c>
      <c r="W8499">
        <v>5016</v>
      </c>
      <c r="X8499">
        <v>2305</v>
      </c>
      <c r="Y8499">
        <v>298371</v>
      </c>
      <c r="Z8499">
        <v>20241125</v>
      </c>
      <c r="AA8499">
        <v>0</v>
      </c>
      <c r="AB8499">
        <v>0</v>
      </c>
      <c r="AC8499" t="s">
        <v>2281</v>
      </c>
      <c r="AD8499" t="s">
        <v>2281</v>
      </c>
      <c r="AE8499">
        <v>11101</v>
      </c>
      <c r="AF8499" t="s">
        <v>2281</v>
      </c>
      <c r="AG8499" t="s">
        <v>549</v>
      </c>
      <c r="AH8499">
        <v>337</v>
      </c>
    </row>
    <row r="8500" spans="1:34" hidden="1" x14ac:dyDescent="0.25">
      <c r="A8500" t="str">
        <f t="shared" si="396"/>
        <v>29 1 3 22 1 6 27 0 0 4103050 298582</v>
      </c>
      <c r="B8500" t="str">
        <f t="shared" si="397"/>
        <v>29 1 3 22 1 6 27 0 0 4103050 298189</v>
      </c>
      <c r="C8500" t="str">
        <f t="shared" si="398"/>
        <v>29 1 3 22 1 6 27 0 0 4103050</v>
      </c>
      <c r="D8500">
        <v>29</v>
      </c>
      <c r="E8500">
        <v>1</v>
      </c>
      <c r="F8500">
        <v>3</v>
      </c>
      <c r="G8500">
        <v>22</v>
      </c>
      <c r="H8500">
        <v>1</v>
      </c>
      <c r="I8500">
        <v>6</v>
      </c>
      <c r="J8500">
        <v>27</v>
      </c>
      <c r="K8500">
        <v>0</v>
      </c>
      <c r="L8500" t="s">
        <v>147</v>
      </c>
      <c r="M8500" t="s">
        <v>210</v>
      </c>
      <c r="N8500" s="13">
        <v>360140559</v>
      </c>
      <c r="O8500">
        <v>298582</v>
      </c>
      <c r="P8500">
        <v>2024</v>
      </c>
      <c r="Q8500">
        <v>800180234</v>
      </c>
      <c r="R8500" t="s">
        <v>1994</v>
      </c>
      <c r="S8500" s="13">
        <v>360140559</v>
      </c>
      <c r="T8500">
        <v>0</v>
      </c>
      <c r="U8500" t="s">
        <v>6566</v>
      </c>
      <c r="V8500" t="s">
        <v>6759</v>
      </c>
      <c r="W8500">
        <v>5016</v>
      </c>
      <c r="X8500">
        <v>0</v>
      </c>
      <c r="Y8500">
        <v>298189</v>
      </c>
      <c r="Z8500">
        <v>20241126</v>
      </c>
      <c r="AA8500">
        <v>2405240696</v>
      </c>
      <c r="AB8500">
        <v>5</v>
      </c>
      <c r="AC8500" t="s">
        <v>2281</v>
      </c>
      <c r="AD8500" t="s">
        <v>2281</v>
      </c>
      <c r="AE8500">
        <v>11219</v>
      </c>
      <c r="AF8500" t="s">
        <v>4434</v>
      </c>
      <c r="AG8500" t="s">
        <v>98</v>
      </c>
      <c r="AH8500">
        <v>250</v>
      </c>
    </row>
    <row r="8501" spans="1:34" hidden="1" x14ac:dyDescent="0.25">
      <c r="A8501" t="str">
        <f t="shared" si="396"/>
        <v>29 1 3 11 1 6 29 2 0 4103050 298583</v>
      </c>
      <c r="B8501" t="str">
        <f t="shared" si="397"/>
        <v>29 1 3 11 1 6 29 2 0 4103050 298034</v>
      </c>
      <c r="C8501" t="str">
        <f t="shared" si="398"/>
        <v>29 1 3 11 1 6 29 2 0 4103050</v>
      </c>
      <c r="D8501">
        <v>29</v>
      </c>
      <c r="E8501">
        <v>1</v>
      </c>
      <c r="F8501">
        <v>3</v>
      </c>
      <c r="G8501">
        <v>11</v>
      </c>
      <c r="H8501">
        <v>1</v>
      </c>
      <c r="I8501">
        <v>6</v>
      </c>
      <c r="J8501">
        <v>29</v>
      </c>
      <c r="K8501">
        <v>2</v>
      </c>
      <c r="L8501" t="s">
        <v>147</v>
      </c>
      <c r="M8501" t="s">
        <v>210</v>
      </c>
      <c r="N8501" s="13">
        <v>2582430</v>
      </c>
      <c r="O8501">
        <v>298583</v>
      </c>
      <c r="P8501">
        <v>2024</v>
      </c>
      <c r="Q8501">
        <v>890801053</v>
      </c>
      <c r="R8501" t="s">
        <v>784</v>
      </c>
      <c r="S8501" s="13">
        <v>2582430</v>
      </c>
      <c r="T8501">
        <v>0</v>
      </c>
      <c r="U8501" t="s">
        <v>6760</v>
      </c>
      <c r="V8501" t="s">
        <v>2342</v>
      </c>
      <c r="W8501">
        <v>5001</v>
      </c>
      <c r="X8501">
        <v>0</v>
      </c>
      <c r="Y8501">
        <v>298034</v>
      </c>
      <c r="Z8501">
        <v>20241126</v>
      </c>
      <c r="AA8501">
        <v>2024112020</v>
      </c>
      <c r="AB8501">
        <v>0</v>
      </c>
      <c r="AC8501" t="s">
        <v>2281</v>
      </c>
      <c r="AD8501" t="s">
        <v>2281</v>
      </c>
      <c r="AE8501">
        <v>11101</v>
      </c>
      <c r="AF8501" t="s">
        <v>2281</v>
      </c>
      <c r="AG8501" t="s">
        <v>549</v>
      </c>
      <c r="AH8501">
        <v>100</v>
      </c>
    </row>
    <row r="8502" spans="1:34" hidden="1" x14ac:dyDescent="0.25">
      <c r="A8502" t="str">
        <f t="shared" si="396"/>
        <v>29 1 3 11 1 7 75 0 0 4103052 298584</v>
      </c>
      <c r="B8502" t="str">
        <f t="shared" si="397"/>
        <v>29 1 3 11 1 7 75 0 0 4103052 298037</v>
      </c>
      <c r="C8502" t="str">
        <f t="shared" si="398"/>
        <v>29 1 3 11 1 7 75 0 0 4103052</v>
      </c>
      <c r="D8502">
        <v>29</v>
      </c>
      <c r="E8502">
        <v>1</v>
      </c>
      <c r="F8502">
        <v>3</v>
      </c>
      <c r="G8502">
        <v>11</v>
      </c>
      <c r="H8502">
        <v>1</v>
      </c>
      <c r="I8502">
        <v>7</v>
      </c>
      <c r="J8502">
        <v>75</v>
      </c>
      <c r="K8502">
        <v>0</v>
      </c>
      <c r="L8502" t="s">
        <v>147</v>
      </c>
      <c r="M8502" t="s">
        <v>205</v>
      </c>
      <c r="N8502" s="13">
        <v>4241476</v>
      </c>
      <c r="O8502">
        <v>298584</v>
      </c>
      <c r="P8502">
        <v>2024</v>
      </c>
      <c r="Q8502">
        <v>890801053</v>
      </c>
      <c r="R8502" t="s">
        <v>784</v>
      </c>
      <c r="S8502" s="13">
        <v>4241476</v>
      </c>
      <c r="T8502">
        <v>0</v>
      </c>
      <c r="U8502" t="s">
        <v>6761</v>
      </c>
      <c r="V8502" t="s">
        <v>2342</v>
      </c>
      <c r="W8502">
        <v>5001</v>
      </c>
      <c r="X8502">
        <v>0</v>
      </c>
      <c r="Y8502">
        <v>298037</v>
      </c>
      <c r="Z8502">
        <v>20241126</v>
      </c>
      <c r="AA8502">
        <v>2024112020</v>
      </c>
      <c r="AB8502">
        <v>0</v>
      </c>
      <c r="AC8502" t="s">
        <v>2281</v>
      </c>
      <c r="AD8502" t="s">
        <v>2281</v>
      </c>
      <c r="AE8502">
        <v>11101</v>
      </c>
      <c r="AF8502" t="s">
        <v>2281</v>
      </c>
      <c r="AG8502" t="s">
        <v>549</v>
      </c>
      <c r="AH8502">
        <v>100</v>
      </c>
    </row>
    <row r="8503" spans="1:34" hidden="1" x14ac:dyDescent="0.25">
      <c r="A8503" t="str">
        <f t="shared" si="396"/>
        <v>29 1 3 11 1 6 29 2 0 4103050 298585</v>
      </c>
      <c r="B8503" t="str">
        <f t="shared" si="397"/>
        <v>29 1 3 11 1 6 29 2 0 4103050 298034</v>
      </c>
      <c r="C8503" t="str">
        <f t="shared" si="398"/>
        <v>29 1 3 11 1 6 29 2 0 4103050</v>
      </c>
      <c r="D8503">
        <v>29</v>
      </c>
      <c r="E8503">
        <v>1</v>
      </c>
      <c r="F8503">
        <v>3</v>
      </c>
      <c r="G8503">
        <v>11</v>
      </c>
      <c r="H8503">
        <v>1</v>
      </c>
      <c r="I8503">
        <v>6</v>
      </c>
      <c r="J8503">
        <v>29</v>
      </c>
      <c r="K8503">
        <v>2</v>
      </c>
      <c r="L8503" t="s">
        <v>147</v>
      </c>
      <c r="M8503" t="s">
        <v>210</v>
      </c>
      <c r="N8503" s="13">
        <v>1446413</v>
      </c>
      <c r="O8503">
        <v>298585</v>
      </c>
      <c r="P8503">
        <v>2024</v>
      </c>
      <c r="Q8503">
        <v>890801053</v>
      </c>
      <c r="R8503" t="s">
        <v>784</v>
      </c>
      <c r="S8503" s="13">
        <v>1446413</v>
      </c>
      <c r="T8503">
        <v>0</v>
      </c>
      <c r="U8503" t="s">
        <v>6762</v>
      </c>
      <c r="V8503" t="s">
        <v>2342</v>
      </c>
      <c r="W8503">
        <v>5001</v>
      </c>
      <c r="X8503">
        <v>0</v>
      </c>
      <c r="Y8503">
        <v>298034</v>
      </c>
      <c r="Z8503">
        <v>20241126</v>
      </c>
      <c r="AA8503">
        <v>2024112020</v>
      </c>
      <c r="AB8503">
        <v>0</v>
      </c>
      <c r="AC8503" t="s">
        <v>2281</v>
      </c>
      <c r="AD8503" t="s">
        <v>2281</v>
      </c>
      <c r="AE8503">
        <v>11101</v>
      </c>
      <c r="AF8503" t="s">
        <v>2281</v>
      </c>
      <c r="AG8503" t="s">
        <v>549</v>
      </c>
      <c r="AH8503">
        <v>100</v>
      </c>
    </row>
    <row r="8504" spans="1:34" hidden="1" x14ac:dyDescent="0.25">
      <c r="A8504" t="str">
        <f t="shared" si="396"/>
        <v>29 1 3 11 1 6 29 0 0 4103061 298587</v>
      </c>
      <c r="B8504" t="str">
        <f t="shared" si="397"/>
        <v>29 1 3 11 1 6 29 0 0 4103061 298178</v>
      </c>
      <c r="C8504" t="str">
        <f t="shared" si="398"/>
        <v>29 1 3 11 1 6 29 0 0 4103061</v>
      </c>
      <c r="D8504">
        <v>29</v>
      </c>
      <c r="E8504">
        <v>1</v>
      </c>
      <c r="F8504">
        <v>3</v>
      </c>
      <c r="G8504">
        <v>11</v>
      </c>
      <c r="H8504">
        <v>1</v>
      </c>
      <c r="I8504">
        <v>6</v>
      </c>
      <c r="J8504">
        <v>29</v>
      </c>
      <c r="K8504">
        <v>0</v>
      </c>
      <c r="L8504" t="s">
        <v>147</v>
      </c>
      <c r="M8504" t="s">
        <v>214</v>
      </c>
      <c r="N8504" s="13">
        <v>7055697</v>
      </c>
      <c r="O8504">
        <v>298587</v>
      </c>
      <c r="P8504">
        <v>2024</v>
      </c>
      <c r="Q8504">
        <v>810000598</v>
      </c>
      <c r="R8504" t="s">
        <v>2278</v>
      </c>
      <c r="S8504" s="13">
        <v>7055697</v>
      </c>
      <c r="T8504">
        <v>0</v>
      </c>
      <c r="U8504" t="s">
        <v>6558</v>
      </c>
      <c r="V8504" t="s">
        <v>6763</v>
      </c>
      <c r="W8504">
        <v>5016</v>
      </c>
      <c r="X8504">
        <v>0</v>
      </c>
      <c r="Y8504">
        <v>298178</v>
      </c>
      <c r="Z8504">
        <v>20241127</v>
      </c>
      <c r="AA8504">
        <v>2404190580</v>
      </c>
      <c r="AB8504">
        <v>4</v>
      </c>
      <c r="AC8504" t="s">
        <v>2281</v>
      </c>
      <c r="AD8504" t="s">
        <v>2281</v>
      </c>
      <c r="AE8504">
        <v>11101</v>
      </c>
      <c r="AF8504" t="s">
        <v>2281</v>
      </c>
      <c r="AG8504" t="s">
        <v>549</v>
      </c>
      <c r="AH8504">
        <v>251</v>
      </c>
    </row>
    <row r="8505" spans="1:34" hidden="1" x14ac:dyDescent="0.25">
      <c r="A8505" t="str">
        <f t="shared" si="396"/>
        <v>29 1 3 22 1 305 27 40 0 4103050 298588</v>
      </c>
      <c r="B8505" t="str">
        <f t="shared" si="397"/>
        <v>29 1 3 22 1 305 27 40 0 4103050 298348</v>
      </c>
      <c r="C8505" t="str">
        <f t="shared" si="398"/>
        <v>29 1 3 22 1 305 27 40 0 4103050</v>
      </c>
      <c r="D8505">
        <v>29</v>
      </c>
      <c r="E8505">
        <v>1</v>
      </c>
      <c r="F8505">
        <v>3</v>
      </c>
      <c r="G8505">
        <v>22</v>
      </c>
      <c r="H8505">
        <v>1</v>
      </c>
      <c r="I8505">
        <v>305</v>
      </c>
      <c r="J8505">
        <v>27</v>
      </c>
      <c r="K8505">
        <v>40</v>
      </c>
      <c r="L8505" t="s">
        <v>147</v>
      </c>
      <c r="M8505" t="s">
        <v>210</v>
      </c>
      <c r="N8505" s="13">
        <v>11754678</v>
      </c>
      <c r="O8505">
        <v>298588</v>
      </c>
      <c r="P8505">
        <v>2024</v>
      </c>
      <c r="Q8505">
        <v>800072164</v>
      </c>
      <c r="R8505" t="s">
        <v>1840</v>
      </c>
      <c r="S8505" s="13">
        <v>11754678</v>
      </c>
      <c r="T8505">
        <v>0</v>
      </c>
      <c r="U8505" t="s">
        <v>6388</v>
      </c>
      <c r="V8505" t="s">
        <v>6764</v>
      </c>
      <c r="W8505">
        <v>5016</v>
      </c>
      <c r="X8505">
        <v>0</v>
      </c>
      <c r="Y8505">
        <v>298348</v>
      </c>
      <c r="Z8505">
        <v>20241128</v>
      </c>
      <c r="AA8505">
        <v>2402020301</v>
      </c>
      <c r="AB8505">
        <v>9</v>
      </c>
      <c r="AC8505" t="s">
        <v>2281</v>
      </c>
      <c r="AD8505" t="s">
        <v>2281</v>
      </c>
      <c r="AE8505">
        <v>11219</v>
      </c>
      <c r="AF8505" t="s">
        <v>4434</v>
      </c>
      <c r="AG8505" t="s">
        <v>98</v>
      </c>
      <c r="AH8505">
        <v>250</v>
      </c>
    </row>
    <row r="8506" spans="1:34" hidden="1" x14ac:dyDescent="0.25">
      <c r="A8506" t="str">
        <f t="shared" si="396"/>
        <v>29 1 3 22 1 305 27 41 0 4103050 298589</v>
      </c>
      <c r="B8506" t="str">
        <f t="shared" si="397"/>
        <v>29 1 3 22 1 305 27 41 0 4103050 298359</v>
      </c>
      <c r="C8506" t="str">
        <f t="shared" si="398"/>
        <v>29 1 3 22 1 305 27 41 0 4103050</v>
      </c>
      <c r="D8506">
        <v>29</v>
      </c>
      <c r="E8506">
        <v>1</v>
      </c>
      <c r="F8506">
        <v>3</v>
      </c>
      <c r="G8506">
        <v>22</v>
      </c>
      <c r="H8506">
        <v>1</v>
      </c>
      <c r="I8506">
        <v>305</v>
      </c>
      <c r="J8506">
        <v>27</v>
      </c>
      <c r="K8506">
        <v>41</v>
      </c>
      <c r="L8506" t="s">
        <v>147</v>
      </c>
      <c r="M8506" t="s">
        <v>210</v>
      </c>
      <c r="N8506" s="13">
        <v>17604762</v>
      </c>
      <c r="O8506">
        <v>298589</v>
      </c>
      <c r="P8506">
        <v>2024</v>
      </c>
      <c r="Q8506">
        <v>800072164</v>
      </c>
      <c r="R8506" t="s">
        <v>1840</v>
      </c>
      <c r="S8506" s="13">
        <v>17604762</v>
      </c>
      <c r="T8506">
        <v>0</v>
      </c>
      <c r="U8506" t="s">
        <v>6388</v>
      </c>
      <c r="V8506" t="s">
        <v>6765</v>
      </c>
      <c r="W8506">
        <v>5016</v>
      </c>
      <c r="X8506">
        <v>0</v>
      </c>
      <c r="Y8506">
        <v>298359</v>
      </c>
      <c r="Z8506">
        <v>20241128</v>
      </c>
      <c r="AA8506">
        <v>2402020301</v>
      </c>
      <c r="AB8506">
        <v>9</v>
      </c>
      <c r="AC8506" t="s">
        <v>2281</v>
      </c>
      <c r="AD8506" t="s">
        <v>2281</v>
      </c>
      <c r="AE8506">
        <v>21216</v>
      </c>
      <c r="AF8506" t="s">
        <v>6766</v>
      </c>
      <c r="AG8506" t="s">
        <v>568</v>
      </c>
      <c r="AH8506">
        <v>250</v>
      </c>
    </row>
    <row r="8507" spans="1:34" hidden="1" x14ac:dyDescent="0.25">
      <c r="A8507" t="str">
        <f t="shared" si="396"/>
        <v>29 1 3 11 1 4 52 4 0 3301059 298592</v>
      </c>
      <c r="B8507" t="str">
        <f t="shared" si="397"/>
        <v>29 1 3 11 1 4 52 4 0 3301059 298019</v>
      </c>
      <c r="C8507" t="str">
        <f t="shared" si="398"/>
        <v>29 1 3 11 1 4 52 4 0 3301059</v>
      </c>
      <c r="D8507">
        <v>29</v>
      </c>
      <c r="E8507">
        <v>1</v>
      </c>
      <c r="F8507">
        <v>3</v>
      </c>
      <c r="G8507">
        <v>11</v>
      </c>
      <c r="H8507">
        <v>1</v>
      </c>
      <c r="I8507">
        <v>4</v>
      </c>
      <c r="J8507">
        <v>52</v>
      </c>
      <c r="K8507">
        <v>4</v>
      </c>
      <c r="L8507" t="s">
        <v>147</v>
      </c>
      <c r="M8507" t="s">
        <v>207</v>
      </c>
      <c r="N8507" s="13">
        <v>7721442</v>
      </c>
      <c r="O8507">
        <v>298592</v>
      </c>
      <c r="P8507">
        <v>2024</v>
      </c>
      <c r="Q8507">
        <v>890807724</v>
      </c>
      <c r="R8507" t="s">
        <v>822</v>
      </c>
      <c r="S8507" s="13">
        <v>7721442</v>
      </c>
      <c r="T8507">
        <v>0</v>
      </c>
      <c r="U8507" t="s">
        <v>2339</v>
      </c>
      <c r="V8507" t="s">
        <v>2455</v>
      </c>
      <c r="W8507">
        <v>5016</v>
      </c>
      <c r="X8507">
        <v>0</v>
      </c>
      <c r="Y8507">
        <v>298019</v>
      </c>
      <c r="Z8507">
        <v>20241128</v>
      </c>
      <c r="AA8507">
        <v>2402190350</v>
      </c>
      <c r="AB8507">
        <v>8</v>
      </c>
      <c r="AC8507" t="s">
        <v>2281</v>
      </c>
      <c r="AD8507" t="s">
        <v>2281</v>
      </c>
      <c r="AE8507">
        <v>11101</v>
      </c>
      <c r="AF8507" t="s">
        <v>2281</v>
      </c>
      <c r="AG8507" t="s">
        <v>549</v>
      </c>
      <c r="AH8507">
        <v>252</v>
      </c>
    </row>
    <row r="8508" spans="1:34" hidden="1" x14ac:dyDescent="0.25">
      <c r="A8508" t="str">
        <f t="shared" si="396"/>
        <v>29 1 3 11 1 6 29 2 0 4103050 298593</v>
      </c>
      <c r="B8508" t="str">
        <f t="shared" si="397"/>
        <v>29 1 3 11 1 6 29 2 0 4103050 298035</v>
      </c>
      <c r="C8508" t="str">
        <f t="shared" si="398"/>
        <v>29 1 3 11 1 6 29 2 0 4103050</v>
      </c>
      <c r="D8508">
        <v>29</v>
      </c>
      <c r="E8508">
        <v>1</v>
      </c>
      <c r="F8508">
        <v>3</v>
      </c>
      <c r="G8508">
        <v>11</v>
      </c>
      <c r="H8508">
        <v>1</v>
      </c>
      <c r="I8508">
        <v>6</v>
      </c>
      <c r="J8508">
        <v>29</v>
      </c>
      <c r="K8508">
        <v>2</v>
      </c>
      <c r="L8508" t="s">
        <v>147</v>
      </c>
      <c r="M8508" t="s">
        <v>210</v>
      </c>
      <c r="N8508" s="13">
        <v>1415520</v>
      </c>
      <c r="O8508">
        <v>298593</v>
      </c>
      <c r="P8508">
        <v>2024</v>
      </c>
      <c r="Q8508">
        <v>900319291</v>
      </c>
      <c r="R8508" t="s">
        <v>785</v>
      </c>
      <c r="S8508" s="13">
        <v>1415520</v>
      </c>
      <c r="T8508">
        <v>0</v>
      </c>
      <c r="U8508" t="s">
        <v>6767</v>
      </c>
      <c r="V8508" t="s">
        <v>2342</v>
      </c>
      <c r="W8508">
        <v>5011</v>
      </c>
      <c r="X8508">
        <v>0</v>
      </c>
      <c r="Y8508">
        <v>298035</v>
      </c>
      <c r="Z8508">
        <v>20241128</v>
      </c>
      <c r="AA8508">
        <v>2024111070</v>
      </c>
      <c r="AB8508">
        <v>0</v>
      </c>
      <c r="AC8508" t="s">
        <v>2281</v>
      </c>
      <c r="AD8508" t="s">
        <v>2281</v>
      </c>
      <c r="AE8508">
        <v>11101</v>
      </c>
      <c r="AF8508" t="s">
        <v>2281</v>
      </c>
      <c r="AG8508" t="s">
        <v>549</v>
      </c>
      <c r="AH8508">
        <v>100</v>
      </c>
    </row>
    <row r="8509" spans="1:34" hidden="1" x14ac:dyDescent="0.25">
      <c r="A8509" t="str">
        <f t="shared" si="396"/>
        <v>29 1 3 11 1 7 75 0 0 4103052 298594</v>
      </c>
      <c r="B8509" t="str">
        <f t="shared" si="397"/>
        <v>29 1 3 11 1 7 75 0 0 4103052 298038</v>
      </c>
      <c r="C8509" t="str">
        <f t="shared" si="398"/>
        <v>29 1 3 11 1 7 75 0 0 4103052</v>
      </c>
      <c r="D8509">
        <v>29</v>
      </c>
      <c r="E8509">
        <v>1</v>
      </c>
      <c r="F8509">
        <v>3</v>
      </c>
      <c r="G8509">
        <v>11</v>
      </c>
      <c r="H8509">
        <v>1</v>
      </c>
      <c r="I8509">
        <v>7</v>
      </c>
      <c r="J8509">
        <v>75</v>
      </c>
      <c r="K8509">
        <v>0</v>
      </c>
      <c r="L8509" t="s">
        <v>147</v>
      </c>
      <c r="M8509" t="s">
        <v>205</v>
      </c>
      <c r="N8509" s="13">
        <v>766180</v>
      </c>
      <c r="O8509">
        <v>298594</v>
      </c>
      <c r="P8509">
        <v>2024</v>
      </c>
      <c r="Q8509">
        <v>900319291</v>
      </c>
      <c r="R8509" t="s">
        <v>785</v>
      </c>
      <c r="S8509" s="13">
        <v>2721360</v>
      </c>
      <c r="T8509">
        <v>0</v>
      </c>
      <c r="U8509" t="s">
        <v>6768</v>
      </c>
      <c r="V8509" t="s">
        <v>2342</v>
      </c>
      <c r="W8509">
        <v>5011</v>
      </c>
      <c r="X8509">
        <v>0</v>
      </c>
      <c r="Y8509">
        <v>298038</v>
      </c>
      <c r="Z8509">
        <v>20241128</v>
      </c>
      <c r="AA8509">
        <v>2024111070</v>
      </c>
      <c r="AB8509">
        <v>0</v>
      </c>
      <c r="AC8509" t="s">
        <v>2281</v>
      </c>
      <c r="AD8509" t="s">
        <v>2281</v>
      </c>
      <c r="AE8509">
        <v>11101</v>
      </c>
      <c r="AF8509" t="s">
        <v>2281</v>
      </c>
      <c r="AG8509" t="s">
        <v>549</v>
      </c>
      <c r="AH8509">
        <v>100</v>
      </c>
    </row>
    <row r="8510" spans="1:34" hidden="1" x14ac:dyDescent="0.25">
      <c r="A8510" t="str">
        <f t="shared" si="396"/>
        <v>29 1 3 11 1 7 75 2 0 4103050 298594</v>
      </c>
      <c r="B8510" t="str">
        <f t="shared" si="397"/>
        <v>29 1 3 11 1 7 75 2 0 4103050 298038</v>
      </c>
      <c r="C8510" t="str">
        <f t="shared" si="398"/>
        <v>29 1 3 11 1 7 75 2 0 4103050</v>
      </c>
      <c r="D8510">
        <v>29</v>
      </c>
      <c r="E8510">
        <v>1</v>
      </c>
      <c r="F8510">
        <v>3</v>
      </c>
      <c r="G8510">
        <v>11</v>
      </c>
      <c r="H8510">
        <v>1</v>
      </c>
      <c r="I8510">
        <v>7</v>
      </c>
      <c r="J8510">
        <v>75</v>
      </c>
      <c r="K8510">
        <v>2</v>
      </c>
      <c r="L8510" t="s">
        <v>147</v>
      </c>
      <c r="M8510" t="s">
        <v>210</v>
      </c>
      <c r="N8510" s="13">
        <v>1955180</v>
      </c>
      <c r="O8510">
        <v>298594</v>
      </c>
      <c r="P8510">
        <v>2024</v>
      </c>
      <c r="Q8510">
        <v>900319291</v>
      </c>
      <c r="R8510" t="s">
        <v>785</v>
      </c>
      <c r="S8510" s="13">
        <v>2721360</v>
      </c>
      <c r="T8510">
        <v>0</v>
      </c>
      <c r="U8510" t="s">
        <v>6768</v>
      </c>
      <c r="V8510" t="s">
        <v>2342</v>
      </c>
      <c r="W8510">
        <v>5011</v>
      </c>
      <c r="X8510">
        <v>0</v>
      </c>
      <c r="Y8510">
        <v>298038</v>
      </c>
      <c r="Z8510">
        <v>20241128</v>
      </c>
      <c r="AA8510">
        <v>2024111070</v>
      </c>
      <c r="AB8510">
        <v>0</v>
      </c>
      <c r="AC8510" t="s">
        <v>2281</v>
      </c>
      <c r="AD8510" t="s">
        <v>2281</v>
      </c>
      <c r="AE8510">
        <v>11101</v>
      </c>
      <c r="AF8510" t="s">
        <v>2281</v>
      </c>
      <c r="AG8510" t="s">
        <v>549</v>
      </c>
      <c r="AH8510">
        <v>100</v>
      </c>
    </row>
    <row r="8511" spans="1:34" hidden="1" x14ac:dyDescent="0.25">
      <c r="A8511" t="str">
        <f t="shared" si="396"/>
        <v>29 11 1 11 2 2 3 0 2120202009 0 298595</v>
      </c>
      <c r="B8511" t="str">
        <f t="shared" si="397"/>
        <v>29 11 1 11 2 2 3 0 2120202009 0 298018</v>
      </c>
      <c r="C8511" t="str">
        <f t="shared" si="398"/>
        <v>29 11 1 11 2 2 3 0 2120202009 0</v>
      </c>
      <c r="D8511">
        <v>29</v>
      </c>
      <c r="E8511">
        <v>11</v>
      </c>
      <c r="F8511">
        <v>1</v>
      </c>
      <c r="G8511">
        <v>11</v>
      </c>
      <c r="H8511">
        <v>2</v>
      </c>
      <c r="I8511">
        <v>2</v>
      </c>
      <c r="J8511">
        <v>3</v>
      </c>
      <c r="K8511">
        <v>0</v>
      </c>
      <c r="L8511" t="s">
        <v>730</v>
      </c>
      <c r="M8511" t="s">
        <v>147</v>
      </c>
      <c r="N8511" s="13">
        <v>270000</v>
      </c>
      <c r="O8511">
        <v>298595</v>
      </c>
      <c r="P8511">
        <v>2024</v>
      </c>
      <c r="Q8511">
        <v>890801053</v>
      </c>
      <c r="R8511" t="s">
        <v>784</v>
      </c>
      <c r="S8511" s="13">
        <v>270000</v>
      </c>
      <c r="T8511">
        <v>0</v>
      </c>
      <c r="U8511" t="s">
        <v>6689</v>
      </c>
      <c r="V8511" t="s">
        <v>2280</v>
      </c>
      <c r="W8511">
        <v>5004</v>
      </c>
      <c r="X8511">
        <v>0</v>
      </c>
      <c r="Y8511">
        <v>298018</v>
      </c>
      <c r="Z8511">
        <v>20241129</v>
      </c>
      <c r="AA8511">
        <v>0</v>
      </c>
      <c r="AB8511">
        <v>0</v>
      </c>
      <c r="AC8511" t="s">
        <v>2281</v>
      </c>
      <c r="AD8511" t="s">
        <v>2281</v>
      </c>
      <c r="AE8511">
        <v>11101</v>
      </c>
      <c r="AF8511" t="s">
        <v>2281</v>
      </c>
      <c r="AG8511" t="s">
        <v>549</v>
      </c>
      <c r="AH8511">
        <v>122</v>
      </c>
    </row>
    <row r="8512" spans="1:34" hidden="1" x14ac:dyDescent="0.25">
      <c r="A8512" t="str">
        <f t="shared" si="396"/>
        <v>29 1 3 22 1 305 27 41 0 4103050 298599</v>
      </c>
      <c r="B8512" t="str">
        <f t="shared" si="397"/>
        <v>29 1 3 22 1 305 27 41 0 4103050 298360</v>
      </c>
      <c r="C8512" t="str">
        <f t="shared" si="398"/>
        <v>29 1 3 22 1 305 27 41 0 4103050</v>
      </c>
      <c r="D8512">
        <v>29</v>
      </c>
      <c r="E8512">
        <v>1</v>
      </c>
      <c r="F8512">
        <v>3</v>
      </c>
      <c r="G8512">
        <v>22</v>
      </c>
      <c r="H8512">
        <v>1</v>
      </c>
      <c r="I8512">
        <v>305</v>
      </c>
      <c r="J8512">
        <v>27</v>
      </c>
      <c r="K8512">
        <v>41</v>
      </c>
      <c r="L8512" t="s">
        <v>147</v>
      </c>
      <c r="M8512" t="s">
        <v>210</v>
      </c>
      <c r="N8512" s="13">
        <v>11107465</v>
      </c>
      <c r="O8512">
        <v>298599</v>
      </c>
      <c r="P8512">
        <v>2024</v>
      </c>
      <c r="Q8512">
        <v>800140980</v>
      </c>
      <c r="R8512" t="s">
        <v>1841</v>
      </c>
      <c r="S8512" s="13">
        <v>11107465</v>
      </c>
      <c r="T8512">
        <v>0</v>
      </c>
      <c r="U8512" t="s">
        <v>6390</v>
      </c>
      <c r="V8512" t="s">
        <v>6769</v>
      </c>
      <c r="W8512">
        <v>5016</v>
      </c>
      <c r="X8512">
        <v>0</v>
      </c>
      <c r="Y8512">
        <v>298360</v>
      </c>
      <c r="Z8512">
        <v>20241129</v>
      </c>
      <c r="AA8512">
        <v>2402020299</v>
      </c>
      <c r="AB8512">
        <v>9</v>
      </c>
      <c r="AC8512" t="s">
        <v>2281</v>
      </c>
      <c r="AD8512" t="s">
        <v>2281</v>
      </c>
      <c r="AE8512">
        <v>21216</v>
      </c>
      <c r="AF8512" t="s">
        <v>6766</v>
      </c>
      <c r="AG8512" t="s">
        <v>568</v>
      </c>
      <c r="AH8512">
        <v>250</v>
      </c>
    </row>
    <row r="8513" spans="1:34" hidden="1" x14ac:dyDescent="0.25">
      <c r="A8513" t="str">
        <f t="shared" si="396"/>
        <v>29 1 3 22 1 305 27 40 0 4103050 298600</v>
      </c>
      <c r="B8513" t="str">
        <f t="shared" si="397"/>
        <v>29 1 3 22 1 305 27 40 0 4103050 298350</v>
      </c>
      <c r="C8513" t="str">
        <f t="shared" si="398"/>
        <v>29 1 3 22 1 305 27 40 0 4103050</v>
      </c>
      <c r="D8513">
        <v>29</v>
      </c>
      <c r="E8513">
        <v>1</v>
      </c>
      <c r="F8513">
        <v>3</v>
      </c>
      <c r="G8513">
        <v>22</v>
      </c>
      <c r="H8513">
        <v>1</v>
      </c>
      <c r="I8513">
        <v>305</v>
      </c>
      <c r="J8513">
        <v>27</v>
      </c>
      <c r="K8513">
        <v>40</v>
      </c>
      <c r="L8513" t="s">
        <v>147</v>
      </c>
      <c r="M8513" t="s">
        <v>210</v>
      </c>
      <c r="N8513" s="13">
        <v>5607735</v>
      </c>
      <c r="O8513">
        <v>298600</v>
      </c>
      <c r="P8513">
        <v>2024</v>
      </c>
      <c r="Q8513">
        <v>800140980</v>
      </c>
      <c r="R8513" t="s">
        <v>1841</v>
      </c>
      <c r="S8513" s="13">
        <v>5607735</v>
      </c>
      <c r="T8513">
        <v>0</v>
      </c>
      <c r="U8513" t="s">
        <v>6390</v>
      </c>
      <c r="V8513" t="s">
        <v>6769</v>
      </c>
      <c r="W8513">
        <v>5016</v>
      </c>
      <c r="X8513">
        <v>0</v>
      </c>
      <c r="Y8513">
        <v>298350</v>
      </c>
      <c r="Z8513">
        <v>20241129</v>
      </c>
      <c r="AA8513">
        <v>2402020299</v>
      </c>
      <c r="AB8513">
        <v>9</v>
      </c>
      <c r="AC8513" t="s">
        <v>2281</v>
      </c>
      <c r="AD8513" t="s">
        <v>2281</v>
      </c>
      <c r="AE8513">
        <v>11219</v>
      </c>
      <c r="AF8513" t="s">
        <v>4434</v>
      </c>
      <c r="AG8513" t="s">
        <v>98</v>
      </c>
      <c r="AH8513">
        <v>250</v>
      </c>
    </row>
    <row r="8514" spans="1:34" hidden="1" x14ac:dyDescent="0.25">
      <c r="A8514" t="str">
        <f t="shared" ref="A8514:A8577" si="399">+CONCATENATE(,D8514," ",E8514," ",F8514," ",G8514," ",H8514," ",I8514," ",J8514," ",K8514," ",L8514," ",M8514," ",O8514)</f>
        <v>29 1 3 22 1 6 27 0 0 4103050 298601</v>
      </c>
      <c r="B8514" t="str">
        <f t="shared" ref="B8514:B8577" si="400">+CONCATENATE(,D8514," ",E8514," ",F8514," ",G8514," ",H8514," ",I8514," ",J8514," ",K8514," ",L8514," ",M8514," ",Y8514)</f>
        <v>29 1 3 22 1 6 27 0 0 4103050 298014</v>
      </c>
      <c r="C8514" t="str">
        <f t="shared" ref="C8514:C8577" si="401">+CONCATENATE(,D8514," ",E8514," ",F8514," ",G8514," ",H8514," ",I8514," ",J8514," ",K8514," ",L8514," ",M8514)</f>
        <v>29 1 3 22 1 6 27 0 0 4103050</v>
      </c>
      <c r="D8514">
        <v>29</v>
      </c>
      <c r="E8514">
        <v>1</v>
      </c>
      <c r="F8514">
        <v>3</v>
      </c>
      <c r="G8514">
        <v>22</v>
      </c>
      <c r="H8514">
        <v>1</v>
      </c>
      <c r="I8514">
        <v>6</v>
      </c>
      <c r="J8514">
        <v>27</v>
      </c>
      <c r="K8514">
        <v>0</v>
      </c>
      <c r="L8514" t="s">
        <v>147</v>
      </c>
      <c r="M8514" t="s">
        <v>210</v>
      </c>
      <c r="N8514" s="13">
        <v>12644397</v>
      </c>
      <c r="O8514">
        <v>298601</v>
      </c>
      <c r="P8514">
        <v>2024</v>
      </c>
      <c r="Q8514">
        <v>890807396</v>
      </c>
      <c r="R8514" t="s">
        <v>1842</v>
      </c>
      <c r="S8514" s="13">
        <v>12644397</v>
      </c>
      <c r="T8514">
        <v>0</v>
      </c>
      <c r="U8514" t="s">
        <v>6442</v>
      </c>
      <c r="V8514" t="s">
        <v>6770</v>
      </c>
      <c r="W8514">
        <v>5016</v>
      </c>
      <c r="X8514">
        <v>0</v>
      </c>
      <c r="Y8514">
        <v>298014</v>
      </c>
      <c r="Z8514">
        <v>20241129</v>
      </c>
      <c r="AA8514">
        <v>2402050307</v>
      </c>
      <c r="AB8514">
        <v>8</v>
      </c>
      <c r="AC8514" t="s">
        <v>2281</v>
      </c>
      <c r="AD8514" t="s">
        <v>2281</v>
      </c>
      <c r="AE8514">
        <v>11219</v>
      </c>
      <c r="AF8514" t="s">
        <v>4434</v>
      </c>
      <c r="AG8514" t="s">
        <v>98</v>
      </c>
      <c r="AH8514">
        <v>250</v>
      </c>
    </row>
    <row r="8515" spans="1:34" hidden="1" x14ac:dyDescent="0.25">
      <c r="A8515" t="str">
        <f t="shared" si="399"/>
        <v>29 1 3 22 1 305 27 40 0 4103050 298602</v>
      </c>
      <c r="B8515" t="str">
        <f t="shared" si="400"/>
        <v>29 1 3 22 1 305 27 40 0 4103050 298349</v>
      </c>
      <c r="C8515" t="str">
        <f t="shared" si="401"/>
        <v>29 1 3 22 1 305 27 40 0 4103050</v>
      </c>
      <c r="D8515">
        <v>29</v>
      </c>
      <c r="E8515">
        <v>1</v>
      </c>
      <c r="F8515">
        <v>3</v>
      </c>
      <c r="G8515">
        <v>22</v>
      </c>
      <c r="H8515">
        <v>1</v>
      </c>
      <c r="I8515">
        <v>305</v>
      </c>
      <c r="J8515">
        <v>27</v>
      </c>
      <c r="K8515">
        <v>40</v>
      </c>
      <c r="L8515" t="s">
        <v>147</v>
      </c>
      <c r="M8515" t="s">
        <v>210</v>
      </c>
      <c r="N8515" s="13">
        <v>10002227</v>
      </c>
      <c r="O8515">
        <v>298602</v>
      </c>
      <c r="P8515">
        <v>2024</v>
      </c>
      <c r="Q8515">
        <v>890807396</v>
      </c>
      <c r="R8515" t="s">
        <v>1842</v>
      </c>
      <c r="S8515" s="13">
        <v>10002227</v>
      </c>
      <c r="T8515">
        <v>0</v>
      </c>
      <c r="U8515" t="s">
        <v>6442</v>
      </c>
      <c r="V8515" t="s">
        <v>6770</v>
      </c>
      <c r="W8515">
        <v>5016</v>
      </c>
      <c r="X8515">
        <v>0</v>
      </c>
      <c r="Y8515">
        <v>298349</v>
      </c>
      <c r="Z8515">
        <v>20241129</v>
      </c>
      <c r="AA8515">
        <v>2402050307</v>
      </c>
      <c r="AB8515">
        <v>8</v>
      </c>
      <c r="AC8515" t="s">
        <v>2281</v>
      </c>
      <c r="AD8515" t="s">
        <v>2281</v>
      </c>
      <c r="AE8515">
        <v>11219</v>
      </c>
      <c r="AF8515" t="s">
        <v>4434</v>
      </c>
      <c r="AG8515" t="s">
        <v>98</v>
      </c>
      <c r="AH8515">
        <v>250</v>
      </c>
    </row>
    <row r="8516" spans="1:34" hidden="1" x14ac:dyDescent="0.25">
      <c r="A8516" t="str">
        <f t="shared" si="399"/>
        <v>29 1 3 11 1 6 28 2 0 4102042 298603</v>
      </c>
      <c r="B8516" t="str">
        <f t="shared" si="400"/>
        <v>29 1 3 11 1 6 28 2 0 4102042 298033</v>
      </c>
      <c r="C8516" t="str">
        <f t="shared" si="401"/>
        <v>29 1 3 11 1 6 28 2 0 4102042</v>
      </c>
      <c r="D8516">
        <v>29</v>
      </c>
      <c r="E8516">
        <v>1</v>
      </c>
      <c r="F8516">
        <v>3</v>
      </c>
      <c r="G8516">
        <v>11</v>
      </c>
      <c r="H8516">
        <v>1</v>
      </c>
      <c r="I8516">
        <v>6</v>
      </c>
      <c r="J8516">
        <v>28</v>
      </c>
      <c r="K8516">
        <v>2</v>
      </c>
      <c r="L8516" t="s">
        <v>147</v>
      </c>
      <c r="M8516" t="s">
        <v>211</v>
      </c>
      <c r="N8516" s="13">
        <v>2200000</v>
      </c>
      <c r="O8516">
        <v>298603</v>
      </c>
      <c r="P8516">
        <v>2024</v>
      </c>
      <c r="Q8516">
        <v>1053794714</v>
      </c>
      <c r="R8516" t="s">
        <v>6553</v>
      </c>
      <c r="S8516" s="13">
        <v>2200000</v>
      </c>
      <c r="T8516">
        <v>0</v>
      </c>
      <c r="U8516" t="s">
        <v>6736</v>
      </c>
      <c r="V8516" t="s">
        <v>2295</v>
      </c>
      <c r="W8516">
        <v>5004</v>
      </c>
      <c r="X8516">
        <v>0</v>
      </c>
      <c r="Y8516">
        <v>298033</v>
      </c>
      <c r="Z8516">
        <v>20241129</v>
      </c>
      <c r="AA8516">
        <v>2403110452</v>
      </c>
      <c r="AB8516">
        <v>9</v>
      </c>
      <c r="AC8516" t="s">
        <v>2281</v>
      </c>
      <c r="AD8516" t="s">
        <v>2281</v>
      </c>
      <c r="AE8516">
        <v>11101</v>
      </c>
      <c r="AF8516" t="s">
        <v>2281</v>
      </c>
      <c r="AG8516" t="s">
        <v>549</v>
      </c>
      <c r="AH8516">
        <v>260</v>
      </c>
    </row>
    <row r="8517" spans="1:34" hidden="1" x14ac:dyDescent="0.25">
      <c r="A8517" t="str">
        <f t="shared" si="399"/>
        <v>29 1 3 11 1 6 27 4 0 4103050 298604</v>
      </c>
      <c r="B8517" t="str">
        <f t="shared" si="400"/>
        <v>29 1 3 11 1 6 27 4 0 4103050 298027</v>
      </c>
      <c r="C8517" t="str">
        <f t="shared" si="401"/>
        <v>29 1 3 11 1 6 27 4 0 4103050</v>
      </c>
      <c r="D8517">
        <v>29</v>
      </c>
      <c r="E8517">
        <v>1</v>
      </c>
      <c r="F8517">
        <v>3</v>
      </c>
      <c r="G8517">
        <v>11</v>
      </c>
      <c r="H8517">
        <v>1</v>
      </c>
      <c r="I8517">
        <v>6</v>
      </c>
      <c r="J8517">
        <v>27</v>
      </c>
      <c r="K8517">
        <v>4</v>
      </c>
      <c r="L8517" t="s">
        <v>147</v>
      </c>
      <c r="M8517" t="s">
        <v>210</v>
      </c>
      <c r="N8517" s="13">
        <v>4500000</v>
      </c>
      <c r="O8517">
        <v>298604</v>
      </c>
      <c r="P8517">
        <v>2024</v>
      </c>
      <c r="Q8517">
        <v>1053783286</v>
      </c>
      <c r="R8517" t="s">
        <v>1844</v>
      </c>
      <c r="S8517" s="13">
        <v>4500000</v>
      </c>
      <c r="T8517">
        <v>0</v>
      </c>
      <c r="U8517" t="s">
        <v>6771</v>
      </c>
      <c r="V8517" t="s">
        <v>2295</v>
      </c>
      <c r="W8517">
        <v>5004</v>
      </c>
      <c r="X8517">
        <v>0</v>
      </c>
      <c r="Y8517">
        <v>298027</v>
      </c>
      <c r="Z8517">
        <v>20241129</v>
      </c>
      <c r="AA8517">
        <v>2402290413</v>
      </c>
      <c r="AB8517">
        <v>9</v>
      </c>
      <c r="AC8517" t="s">
        <v>2281</v>
      </c>
      <c r="AD8517" t="s">
        <v>2281</v>
      </c>
      <c r="AE8517">
        <v>11101</v>
      </c>
      <c r="AF8517" t="s">
        <v>2281</v>
      </c>
      <c r="AG8517" t="s">
        <v>549</v>
      </c>
      <c r="AH8517">
        <v>260</v>
      </c>
    </row>
    <row r="8518" spans="1:34" hidden="1" x14ac:dyDescent="0.25">
      <c r="A8518" t="str">
        <f t="shared" si="399"/>
        <v>29 1 3 11 1 6 27 4 0 4103050 298605</v>
      </c>
      <c r="B8518" t="str">
        <f t="shared" si="400"/>
        <v>29 1 3 11 1 6 27 4 0 4103050 298175</v>
      </c>
      <c r="C8518" t="str">
        <f t="shared" si="401"/>
        <v>29 1 3 11 1 6 27 4 0 4103050</v>
      </c>
      <c r="D8518">
        <v>29</v>
      </c>
      <c r="E8518">
        <v>1</v>
      </c>
      <c r="F8518">
        <v>3</v>
      </c>
      <c r="G8518">
        <v>11</v>
      </c>
      <c r="H8518">
        <v>1</v>
      </c>
      <c r="I8518">
        <v>6</v>
      </c>
      <c r="J8518">
        <v>27</v>
      </c>
      <c r="K8518">
        <v>4</v>
      </c>
      <c r="L8518" t="s">
        <v>147</v>
      </c>
      <c r="M8518" t="s">
        <v>210</v>
      </c>
      <c r="N8518" s="13">
        <v>2700000</v>
      </c>
      <c r="O8518">
        <v>298605</v>
      </c>
      <c r="P8518">
        <v>2024</v>
      </c>
      <c r="Q8518">
        <v>30314246</v>
      </c>
      <c r="R8518" t="s">
        <v>1845</v>
      </c>
      <c r="S8518" s="13">
        <v>2700000</v>
      </c>
      <c r="T8518">
        <v>0</v>
      </c>
      <c r="U8518" t="s">
        <v>6772</v>
      </c>
      <c r="V8518" t="s">
        <v>2295</v>
      </c>
      <c r="W8518">
        <v>5004</v>
      </c>
      <c r="X8518">
        <v>0</v>
      </c>
      <c r="Y8518">
        <v>298175</v>
      </c>
      <c r="Z8518">
        <v>20241129</v>
      </c>
      <c r="AA8518">
        <v>2404160564</v>
      </c>
      <c r="AB8518">
        <v>8</v>
      </c>
      <c r="AC8518" t="s">
        <v>2281</v>
      </c>
      <c r="AD8518" t="s">
        <v>2281</v>
      </c>
      <c r="AE8518">
        <v>11101</v>
      </c>
      <c r="AF8518" t="s">
        <v>2281</v>
      </c>
      <c r="AG8518" t="s">
        <v>549</v>
      </c>
      <c r="AH8518">
        <v>260</v>
      </c>
    </row>
    <row r="8519" spans="1:34" hidden="1" x14ac:dyDescent="0.25">
      <c r="A8519" t="str">
        <f t="shared" si="399"/>
        <v>29 1 3 11 1 6 28 2 0 4102042 298606</v>
      </c>
      <c r="B8519" t="str">
        <f t="shared" si="400"/>
        <v>29 1 3 11 1 6 28 2 0 4102042 298028</v>
      </c>
      <c r="C8519" t="str">
        <f t="shared" si="401"/>
        <v>29 1 3 11 1 6 28 2 0 4102042</v>
      </c>
      <c r="D8519">
        <v>29</v>
      </c>
      <c r="E8519">
        <v>1</v>
      </c>
      <c r="F8519">
        <v>3</v>
      </c>
      <c r="G8519">
        <v>11</v>
      </c>
      <c r="H8519">
        <v>1</v>
      </c>
      <c r="I8519">
        <v>6</v>
      </c>
      <c r="J8519">
        <v>28</v>
      </c>
      <c r="K8519">
        <v>2</v>
      </c>
      <c r="L8519" t="s">
        <v>147</v>
      </c>
      <c r="M8519" t="s">
        <v>211</v>
      </c>
      <c r="N8519" s="13">
        <v>2200000</v>
      </c>
      <c r="O8519">
        <v>298606</v>
      </c>
      <c r="P8519">
        <v>2024</v>
      </c>
      <c r="Q8519">
        <v>24341820</v>
      </c>
      <c r="R8519" t="s">
        <v>1847</v>
      </c>
      <c r="S8519" s="13">
        <v>2200000</v>
      </c>
      <c r="T8519">
        <v>0</v>
      </c>
      <c r="U8519" t="s">
        <v>6773</v>
      </c>
      <c r="V8519" t="s">
        <v>2295</v>
      </c>
      <c r="W8519">
        <v>5004</v>
      </c>
      <c r="X8519">
        <v>0</v>
      </c>
      <c r="Y8519">
        <v>298028</v>
      </c>
      <c r="Z8519">
        <v>20241129</v>
      </c>
      <c r="AA8519">
        <v>2402290417</v>
      </c>
      <c r="AB8519">
        <v>9</v>
      </c>
      <c r="AC8519" t="s">
        <v>2281</v>
      </c>
      <c r="AD8519" t="s">
        <v>2281</v>
      </c>
      <c r="AE8519">
        <v>11101</v>
      </c>
      <c r="AF8519" t="s">
        <v>2281</v>
      </c>
      <c r="AG8519" t="s">
        <v>549</v>
      </c>
      <c r="AH8519">
        <v>260</v>
      </c>
    </row>
    <row r="8520" spans="1:34" hidden="1" x14ac:dyDescent="0.25">
      <c r="A8520" t="str">
        <f t="shared" si="399"/>
        <v>29 1 3 11 1 6 28 2 0 4102042 298607</v>
      </c>
      <c r="B8520" t="str">
        <f t="shared" si="400"/>
        <v>29 1 3 11 1 6 28 2 0 4102042 298030</v>
      </c>
      <c r="C8520" t="str">
        <f t="shared" si="401"/>
        <v>29 1 3 11 1 6 28 2 0 4102042</v>
      </c>
      <c r="D8520">
        <v>29</v>
      </c>
      <c r="E8520">
        <v>1</v>
      </c>
      <c r="F8520">
        <v>3</v>
      </c>
      <c r="G8520">
        <v>11</v>
      </c>
      <c r="H8520">
        <v>1</v>
      </c>
      <c r="I8520">
        <v>6</v>
      </c>
      <c r="J8520">
        <v>28</v>
      </c>
      <c r="K8520">
        <v>2</v>
      </c>
      <c r="L8520" t="s">
        <v>147</v>
      </c>
      <c r="M8520" t="s">
        <v>211</v>
      </c>
      <c r="N8520" s="13">
        <v>2200000</v>
      </c>
      <c r="O8520">
        <v>298607</v>
      </c>
      <c r="P8520">
        <v>2024</v>
      </c>
      <c r="Q8520">
        <v>1053777374</v>
      </c>
      <c r="R8520" t="s">
        <v>1848</v>
      </c>
      <c r="S8520" s="13">
        <v>2200000</v>
      </c>
      <c r="T8520">
        <v>0</v>
      </c>
      <c r="U8520" t="s">
        <v>6774</v>
      </c>
      <c r="V8520" t="s">
        <v>2295</v>
      </c>
      <c r="W8520">
        <v>5004</v>
      </c>
      <c r="X8520">
        <v>0</v>
      </c>
      <c r="Y8520">
        <v>298030</v>
      </c>
      <c r="Z8520">
        <v>20241129</v>
      </c>
      <c r="AA8520">
        <v>2403060425</v>
      </c>
      <c r="AB8520">
        <v>9</v>
      </c>
      <c r="AC8520" t="s">
        <v>2281</v>
      </c>
      <c r="AD8520" t="s">
        <v>2281</v>
      </c>
      <c r="AE8520">
        <v>11101</v>
      </c>
      <c r="AF8520" t="s">
        <v>2281</v>
      </c>
      <c r="AG8520" t="s">
        <v>549</v>
      </c>
      <c r="AH8520">
        <v>260</v>
      </c>
    </row>
    <row r="8521" spans="1:34" hidden="1" x14ac:dyDescent="0.25">
      <c r="A8521" t="str">
        <f t="shared" si="399"/>
        <v>29 1 3 11 1 6 28 2 0 4102042 298608</v>
      </c>
      <c r="B8521" t="str">
        <f t="shared" si="400"/>
        <v>29 1 3 11 1 6 28 2 0 4102042 298040</v>
      </c>
      <c r="C8521" t="str">
        <f t="shared" si="401"/>
        <v>29 1 3 11 1 6 28 2 0 4102042</v>
      </c>
      <c r="D8521">
        <v>29</v>
      </c>
      <c r="E8521">
        <v>1</v>
      </c>
      <c r="F8521">
        <v>3</v>
      </c>
      <c r="G8521">
        <v>11</v>
      </c>
      <c r="H8521">
        <v>1</v>
      </c>
      <c r="I8521">
        <v>6</v>
      </c>
      <c r="J8521">
        <v>28</v>
      </c>
      <c r="K8521">
        <v>2</v>
      </c>
      <c r="L8521" t="s">
        <v>147</v>
      </c>
      <c r="M8521" t="s">
        <v>211</v>
      </c>
      <c r="N8521" s="13">
        <v>4500000</v>
      </c>
      <c r="O8521">
        <v>298608</v>
      </c>
      <c r="P8521">
        <v>2024</v>
      </c>
      <c r="Q8521">
        <v>30400495</v>
      </c>
      <c r="R8521" t="s">
        <v>1850</v>
      </c>
      <c r="S8521" s="13">
        <v>4500000</v>
      </c>
      <c r="T8521">
        <v>0</v>
      </c>
      <c r="U8521" t="s">
        <v>6775</v>
      </c>
      <c r="V8521" t="s">
        <v>2295</v>
      </c>
      <c r="W8521">
        <v>5004</v>
      </c>
      <c r="X8521">
        <v>0</v>
      </c>
      <c r="Y8521">
        <v>298040</v>
      </c>
      <c r="Z8521">
        <v>20241129</v>
      </c>
      <c r="AA8521">
        <v>2403140469</v>
      </c>
      <c r="AB8521">
        <v>9</v>
      </c>
      <c r="AC8521" t="s">
        <v>2281</v>
      </c>
      <c r="AD8521" t="s">
        <v>2281</v>
      </c>
      <c r="AE8521">
        <v>11101</v>
      </c>
      <c r="AF8521" t="s">
        <v>2281</v>
      </c>
      <c r="AG8521" t="s">
        <v>549</v>
      </c>
      <c r="AH8521">
        <v>260</v>
      </c>
    </row>
    <row r="8522" spans="1:34" hidden="1" x14ac:dyDescent="0.25">
      <c r="A8522" t="str">
        <f t="shared" si="399"/>
        <v>29 1 3 11 1 1 28 0 0 4102002 298609</v>
      </c>
      <c r="B8522" t="str">
        <f t="shared" si="400"/>
        <v>29 1 3 11 1 1 28 0 0 4102002 298171</v>
      </c>
      <c r="C8522" t="str">
        <f t="shared" si="401"/>
        <v>29 1 3 11 1 1 28 0 0 4102002</v>
      </c>
      <c r="D8522">
        <v>29</v>
      </c>
      <c r="E8522">
        <v>1</v>
      </c>
      <c r="F8522">
        <v>3</v>
      </c>
      <c r="G8522">
        <v>11</v>
      </c>
      <c r="H8522">
        <v>1</v>
      </c>
      <c r="I8522">
        <v>1</v>
      </c>
      <c r="J8522">
        <v>28</v>
      </c>
      <c r="K8522">
        <v>0</v>
      </c>
      <c r="L8522" t="s">
        <v>147</v>
      </c>
      <c r="M8522" t="s">
        <v>204</v>
      </c>
      <c r="N8522" s="13">
        <v>4500000</v>
      </c>
      <c r="O8522">
        <v>298609</v>
      </c>
      <c r="P8522">
        <v>2024</v>
      </c>
      <c r="Q8522">
        <v>59824036</v>
      </c>
      <c r="R8522" t="s">
        <v>1839</v>
      </c>
      <c r="S8522" s="13">
        <v>4500000</v>
      </c>
      <c r="T8522">
        <v>0</v>
      </c>
      <c r="U8522" t="s">
        <v>6776</v>
      </c>
      <c r="V8522" t="s">
        <v>2295</v>
      </c>
      <c r="W8522">
        <v>5004</v>
      </c>
      <c r="X8522">
        <v>0</v>
      </c>
      <c r="Y8522">
        <v>298171</v>
      </c>
      <c r="Z8522">
        <v>20241129</v>
      </c>
      <c r="AA8522">
        <v>2403210492</v>
      </c>
      <c r="AB8522">
        <v>8</v>
      </c>
      <c r="AC8522" t="s">
        <v>2281</v>
      </c>
      <c r="AD8522" t="s">
        <v>2281</v>
      </c>
      <c r="AE8522">
        <v>11101</v>
      </c>
      <c r="AF8522" t="s">
        <v>2281</v>
      </c>
      <c r="AG8522" t="s">
        <v>549</v>
      </c>
      <c r="AH8522">
        <v>260</v>
      </c>
    </row>
    <row r="8523" spans="1:34" hidden="1" x14ac:dyDescent="0.25">
      <c r="A8523" t="str">
        <f t="shared" si="399"/>
        <v>29 1 3 22 1 6 27 0 0 4103050 298611</v>
      </c>
      <c r="B8523" t="str">
        <f t="shared" si="400"/>
        <v>29 1 3 22 1 6 27 0 0 4103050 298198</v>
      </c>
      <c r="C8523" t="str">
        <f t="shared" si="401"/>
        <v>29 1 3 22 1 6 27 0 0 4103050</v>
      </c>
      <c r="D8523">
        <v>29</v>
      </c>
      <c r="E8523">
        <v>1</v>
      </c>
      <c r="F8523">
        <v>3</v>
      </c>
      <c r="G8523">
        <v>22</v>
      </c>
      <c r="H8523">
        <v>1</v>
      </c>
      <c r="I8523">
        <v>6</v>
      </c>
      <c r="J8523">
        <v>27</v>
      </c>
      <c r="K8523">
        <v>0</v>
      </c>
      <c r="L8523" t="s">
        <v>147</v>
      </c>
      <c r="M8523" t="s">
        <v>210</v>
      </c>
      <c r="N8523" s="13">
        <v>86633531</v>
      </c>
      <c r="O8523">
        <v>298611</v>
      </c>
      <c r="P8523">
        <v>2024</v>
      </c>
      <c r="Q8523">
        <v>900523724</v>
      </c>
      <c r="R8523" t="s">
        <v>1021</v>
      </c>
      <c r="S8523" s="13">
        <v>86633531</v>
      </c>
      <c r="T8523">
        <v>0</v>
      </c>
      <c r="U8523" t="s">
        <v>6575</v>
      </c>
      <c r="V8523" t="s">
        <v>6777</v>
      </c>
      <c r="W8523">
        <v>5007</v>
      </c>
      <c r="X8523">
        <v>0</v>
      </c>
      <c r="Y8523">
        <v>298198</v>
      </c>
      <c r="Z8523">
        <v>20241129</v>
      </c>
      <c r="AA8523">
        <v>2406240768</v>
      </c>
      <c r="AB8523">
        <v>5</v>
      </c>
      <c r="AC8523" t="s">
        <v>2281</v>
      </c>
      <c r="AD8523" t="s">
        <v>2281</v>
      </c>
      <c r="AE8523">
        <v>11219</v>
      </c>
      <c r="AF8523" t="s">
        <v>4434</v>
      </c>
      <c r="AG8523" t="s">
        <v>98</v>
      </c>
      <c r="AH8523">
        <v>250</v>
      </c>
    </row>
    <row r="8524" spans="1:34" hidden="1" x14ac:dyDescent="0.25">
      <c r="A8524" t="str">
        <f t="shared" si="399"/>
        <v>29 1 3 22 1 305 27 40 0 4103050 298612</v>
      </c>
      <c r="B8524" t="str">
        <f t="shared" si="400"/>
        <v>29 1 3 22 1 305 27 40 0 4103050 298351</v>
      </c>
      <c r="C8524" t="str">
        <f t="shared" si="401"/>
        <v>29 1 3 22 1 305 27 40 0 4103050</v>
      </c>
      <c r="D8524">
        <v>29</v>
      </c>
      <c r="E8524">
        <v>1</v>
      </c>
      <c r="F8524">
        <v>3</v>
      </c>
      <c r="G8524">
        <v>22</v>
      </c>
      <c r="H8524">
        <v>1</v>
      </c>
      <c r="I8524">
        <v>305</v>
      </c>
      <c r="J8524">
        <v>27</v>
      </c>
      <c r="K8524">
        <v>40</v>
      </c>
      <c r="L8524" t="s">
        <v>147</v>
      </c>
      <c r="M8524" t="s">
        <v>210</v>
      </c>
      <c r="N8524" s="13">
        <v>33969936</v>
      </c>
      <c r="O8524">
        <v>298612</v>
      </c>
      <c r="P8524">
        <v>2024</v>
      </c>
      <c r="Q8524">
        <v>900048110</v>
      </c>
      <c r="R8524" t="s">
        <v>6441</v>
      </c>
      <c r="S8524" s="13">
        <v>33969936</v>
      </c>
      <c r="T8524">
        <v>0</v>
      </c>
      <c r="U8524" t="s">
        <v>6442</v>
      </c>
      <c r="V8524" t="s">
        <v>6778</v>
      </c>
      <c r="W8524">
        <v>5016</v>
      </c>
      <c r="X8524">
        <v>0</v>
      </c>
      <c r="Y8524">
        <v>298351</v>
      </c>
      <c r="Z8524">
        <v>20241129</v>
      </c>
      <c r="AA8524">
        <v>2402020300</v>
      </c>
      <c r="AB8524">
        <v>9</v>
      </c>
      <c r="AC8524" t="s">
        <v>2281</v>
      </c>
      <c r="AD8524" t="s">
        <v>2281</v>
      </c>
      <c r="AE8524">
        <v>11219</v>
      </c>
      <c r="AF8524" t="s">
        <v>4434</v>
      </c>
      <c r="AG8524" t="s">
        <v>98</v>
      </c>
      <c r="AH8524">
        <v>250</v>
      </c>
    </row>
    <row r="8525" spans="1:34" hidden="1" x14ac:dyDescent="0.25">
      <c r="A8525" t="str">
        <f t="shared" si="399"/>
        <v>29 1 3 11 1 6 29 2 0 4103050 298613</v>
      </c>
      <c r="B8525" t="str">
        <f t="shared" si="400"/>
        <v>29 1 3 11 1 6 29 2 0 4103050 298034</v>
      </c>
      <c r="C8525" t="str">
        <f t="shared" si="401"/>
        <v>29 1 3 11 1 6 29 2 0 4103050</v>
      </c>
      <c r="D8525">
        <v>29</v>
      </c>
      <c r="E8525">
        <v>1</v>
      </c>
      <c r="F8525">
        <v>3</v>
      </c>
      <c r="G8525">
        <v>11</v>
      </c>
      <c r="H8525">
        <v>1</v>
      </c>
      <c r="I8525">
        <v>6</v>
      </c>
      <c r="J8525">
        <v>29</v>
      </c>
      <c r="K8525">
        <v>2</v>
      </c>
      <c r="L8525" t="s">
        <v>147</v>
      </c>
      <c r="M8525" t="s">
        <v>210</v>
      </c>
      <c r="N8525" s="13">
        <v>7065746</v>
      </c>
      <c r="O8525">
        <v>298613</v>
      </c>
      <c r="P8525">
        <v>2024</v>
      </c>
      <c r="Q8525">
        <v>890801053</v>
      </c>
      <c r="R8525" t="s">
        <v>784</v>
      </c>
      <c r="S8525" s="13">
        <v>7065746</v>
      </c>
      <c r="T8525">
        <v>0</v>
      </c>
      <c r="U8525" t="s">
        <v>6779</v>
      </c>
      <c r="V8525" t="s">
        <v>2345</v>
      </c>
      <c r="W8525">
        <v>5001</v>
      </c>
      <c r="X8525">
        <v>0</v>
      </c>
      <c r="Y8525">
        <v>298034</v>
      </c>
      <c r="Z8525">
        <v>20241204</v>
      </c>
      <c r="AA8525">
        <v>2024121020</v>
      </c>
      <c r="AB8525">
        <v>0</v>
      </c>
      <c r="AC8525" t="s">
        <v>2281</v>
      </c>
      <c r="AD8525" t="s">
        <v>2281</v>
      </c>
      <c r="AE8525">
        <v>11101</v>
      </c>
      <c r="AF8525" t="s">
        <v>2281</v>
      </c>
      <c r="AG8525" t="s">
        <v>549</v>
      </c>
      <c r="AH8525">
        <v>100</v>
      </c>
    </row>
    <row r="8526" spans="1:34" hidden="1" x14ac:dyDescent="0.25">
      <c r="A8526" t="str">
        <f t="shared" si="399"/>
        <v>29 1 3 11 1 7 75 0 0 4103052 298614</v>
      </c>
      <c r="B8526" t="str">
        <f t="shared" si="400"/>
        <v>29 1 3 11 1 7 75 0 0 4103052 298037</v>
      </c>
      <c r="C8526" t="str">
        <f t="shared" si="401"/>
        <v>29 1 3 11 1 7 75 0 0 4103052</v>
      </c>
      <c r="D8526">
        <v>29</v>
      </c>
      <c r="E8526">
        <v>1</v>
      </c>
      <c r="F8526">
        <v>3</v>
      </c>
      <c r="G8526">
        <v>11</v>
      </c>
      <c r="H8526">
        <v>1</v>
      </c>
      <c r="I8526">
        <v>7</v>
      </c>
      <c r="J8526">
        <v>75</v>
      </c>
      <c r="K8526">
        <v>0</v>
      </c>
      <c r="L8526" t="s">
        <v>147</v>
      </c>
      <c r="M8526" t="s">
        <v>205</v>
      </c>
      <c r="N8526" s="13">
        <v>9135925</v>
      </c>
      <c r="O8526">
        <v>298614</v>
      </c>
      <c r="P8526">
        <v>2024</v>
      </c>
      <c r="Q8526">
        <v>890801053</v>
      </c>
      <c r="R8526" t="s">
        <v>784</v>
      </c>
      <c r="S8526" s="13">
        <v>9135925</v>
      </c>
      <c r="T8526">
        <v>0</v>
      </c>
      <c r="U8526" t="s">
        <v>6780</v>
      </c>
      <c r="V8526" t="s">
        <v>2345</v>
      </c>
      <c r="W8526">
        <v>5001</v>
      </c>
      <c r="X8526">
        <v>0</v>
      </c>
      <c r="Y8526">
        <v>298037</v>
      </c>
      <c r="Z8526">
        <v>20241204</v>
      </c>
      <c r="AA8526">
        <v>2024121020</v>
      </c>
      <c r="AB8526">
        <v>0</v>
      </c>
      <c r="AC8526" t="s">
        <v>2281</v>
      </c>
      <c r="AD8526" t="s">
        <v>2281</v>
      </c>
      <c r="AE8526">
        <v>11101</v>
      </c>
      <c r="AF8526" t="s">
        <v>2281</v>
      </c>
      <c r="AG8526" t="s">
        <v>549</v>
      </c>
      <c r="AH8526">
        <v>100</v>
      </c>
    </row>
    <row r="8527" spans="1:34" hidden="1" x14ac:dyDescent="0.25">
      <c r="A8527" t="str">
        <f t="shared" si="399"/>
        <v>29 1 3 11 1 306 75 40 0 4103061 298615</v>
      </c>
      <c r="B8527" t="str">
        <f t="shared" si="400"/>
        <v>29 1 3 11 1 306 75 40 0 4103061 298347</v>
      </c>
      <c r="C8527" t="str">
        <f t="shared" si="401"/>
        <v>29 1 3 11 1 306 75 40 0 4103061</v>
      </c>
      <c r="D8527">
        <v>29</v>
      </c>
      <c r="E8527">
        <v>1</v>
      </c>
      <c r="F8527">
        <v>3</v>
      </c>
      <c r="G8527">
        <v>11</v>
      </c>
      <c r="H8527">
        <v>1</v>
      </c>
      <c r="I8527">
        <v>306</v>
      </c>
      <c r="J8527">
        <v>75</v>
      </c>
      <c r="K8527">
        <v>40</v>
      </c>
      <c r="L8527" t="s">
        <v>147</v>
      </c>
      <c r="M8527" t="s">
        <v>214</v>
      </c>
      <c r="N8527" s="13">
        <v>281947289</v>
      </c>
      <c r="O8527">
        <v>298615</v>
      </c>
      <c r="P8527">
        <v>2024</v>
      </c>
      <c r="Q8527">
        <v>1053782882</v>
      </c>
      <c r="R8527" t="s">
        <v>1630</v>
      </c>
      <c r="S8527" s="13">
        <v>281947289</v>
      </c>
      <c r="T8527">
        <v>5638946</v>
      </c>
      <c r="U8527" t="s">
        <v>5756</v>
      </c>
      <c r="V8527" t="s">
        <v>6781</v>
      </c>
      <c r="W8527">
        <v>5016</v>
      </c>
      <c r="X8527">
        <v>2317</v>
      </c>
      <c r="Y8527">
        <v>298347</v>
      </c>
      <c r="Z8527">
        <v>20241204</v>
      </c>
      <c r="AA8527">
        <v>2409041012</v>
      </c>
      <c r="AB8527">
        <v>1</v>
      </c>
      <c r="AC8527" t="s">
        <v>2281</v>
      </c>
      <c r="AD8527" t="s">
        <v>2281</v>
      </c>
      <c r="AE8527">
        <v>11101</v>
      </c>
      <c r="AF8527" t="s">
        <v>2281</v>
      </c>
      <c r="AG8527" t="s">
        <v>549</v>
      </c>
      <c r="AH8527">
        <v>331</v>
      </c>
    </row>
    <row r="8528" spans="1:34" hidden="1" x14ac:dyDescent="0.25">
      <c r="A8528" t="str">
        <f t="shared" si="399"/>
        <v>29 1 3 11 1 306 75 41 0 4103050 298616</v>
      </c>
      <c r="B8528" t="str">
        <f t="shared" si="400"/>
        <v>29 1 3 11 1 306 75 41 0 4103050 298206</v>
      </c>
      <c r="C8528" t="str">
        <f t="shared" si="401"/>
        <v>29 1 3 11 1 306 75 41 0 4103050</v>
      </c>
      <c r="D8528">
        <v>29</v>
      </c>
      <c r="E8528">
        <v>1</v>
      </c>
      <c r="F8528">
        <v>3</v>
      </c>
      <c r="G8528">
        <v>11</v>
      </c>
      <c r="H8528">
        <v>1</v>
      </c>
      <c r="I8528">
        <v>306</v>
      </c>
      <c r="J8528">
        <v>75</v>
      </c>
      <c r="K8528">
        <v>41</v>
      </c>
      <c r="L8528" t="s">
        <v>147</v>
      </c>
      <c r="M8528" t="s">
        <v>210</v>
      </c>
      <c r="N8528" s="13">
        <v>28702100</v>
      </c>
      <c r="O8528">
        <v>298616</v>
      </c>
      <c r="P8528">
        <v>2024</v>
      </c>
      <c r="Q8528">
        <v>900319291</v>
      </c>
      <c r="R8528" t="s">
        <v>785</v>
      </c>
      <c r="S8528" s="13">
        <v>28702100</v>
      </c>
      <c r="T8528">
        <v>0</v>
      </c>
      <c r="U8528" t="s">
        <v>6782</v>
      </c>
      <c r="V8528" t="s">
        <v>2345</v>
      </c>
      <c r="W8528">
        <v>5011</v>
      </c>
      <c r="X8528">
        <v>0</v>
      </c>
      <c r="Y8528">
        <v>298206</v>
      </c>
      <c r="Z8528">
        <v>20241204</v>
      </c>
      <c r="AA8528">
        <v>0</v>
      </c>
      <c r="AB8528">
        <v>0</v>
      </c>
      <c r="AC8528" t="s">
        <v>2281</v>
      </c>
      <c r="AD8528" t="s">
        <v>2281</v>
      </c>
      <c r="AE8528">
        <v>11101</v>
      </c>
      <c r="AF8528" t="s">
        <v>2281</v>
      </c>
      <c r="AG8528" t="s">
        <v>549</v>
      </c>
      <c r="AH8528">
        <v>122</v>
      </c>
    </row>
    <row r="8529" spans="1:34" hidden="1" x14ac:dyDescent="0.25">
      <c r="A8529" t="str">
        <f t="shared" si="399"/>
        <v>29 1 3 11 1 7 77 0 0 4599034 298617</v>
      </c>
      <c r="B8529" t="str">
        <f t="shared" si="400"/>
        <v>29 1 3 11 1 7 77 0 0 4599034 298181</v>
      </c>
      <c r="C8529" t="str">
        <f t="shared" si="401"/>
        <v>29 1 3 11 1 7 77 0 0 4599034</v>
      </c>
      <c r="D8529">
        <v>29</v>
      </c>
      <c r="E8529">
        <v>1</v>
      </c>
      <c r="F8529">
        <v>3</v>
      </c>
      <c r="G8529">
        <v>11</v>
      </c>
      <c r="H8529">
        <v>1</v>
      </c>
      <c r="I8529">
        <v>7</v>
      </c>
      <c r="J8529">
        <v>77</v>
      </c>
      <c r="K8529">
        <v>0</v>
      </c>
      <c r="L8529" t="s">
        <v>147</v>
      </c>
      <c r="M8529" t="s">
        <v>215</v>
      </c>
      <c r="N8529" s="13">
        <v>47292377.890000001</v>
      </c>
      <c r="O8529">
        <v>298617</v>
      </c>
      <c r="P8529">
        <v>2024</v>
      </c>
      <c r="Q8529">
        <v>800028582</v>
      </c>
      <c r="R8529" t="s">
        <v>833</v>
      </c>
      <c r="S8529" s="13">
        <v>47292377.890000001</v>
      </c>
      <c r="T8529">
        <v>0</v>
      </c>
      <c r="U8529" t="s">
        <v>2411</v>
      </c>
      <c r="V8529" t="s">
        <v>6783</v>
      </c>
      <c r="W8529">
        <v>5004</v>
      </c>
      <c r="X8529">
        <v>0</v>
      </c>
      <c r="Y8529">
        <v>298181</v>
      </c>
      <c r="Z8529">
        <v>20241209</v>
      </c>
      <c r="AA8529">
        <v>2405020606</v>
      </c>
      <c r="AB8529">
        <v>7</v>
      </c>
      <c r="AC8529" t="s">
        <v>2281</v>
      </c>
      <c r="AD8529" t="s">
        <v>2281</v>
      </c>
      <c r="AE8529">
        <v>11101</v>
      </c>
      <c r="AF8529" t="s">
        <v>2281</v>
      </c>
      <c r="AG8529" t="s">
        <v>549</v>
      </c>
      <c r="AH8529">
        <v>121</v>
      </c>
    </row>
    <row r="8530" spans="1:34" hidden="1" x14ac:dyDescent="0.25">
      <c r="A8530" t="str">
        <f t="shared" si="399"/>
        <v>29 1 3 11 1 7 77 0 0 4599034 298618</v>
      </c>
      <c r="B8530" t="str">
        <f t="shared" si="400"/>
        <v>29 1 3 11 1 7 77 0 0 4599034 298181</v>
      </c>
      <c r="C8530" t="str">
        <f t="shared" si="401"/>
        <v>29 1 3 11 1 7 77 0 0 4599034</v>
      </c>
      <c r="D8530">
        <v>29</v>
      </c>
      <c r="E8530">
        <v>1</v>
      </c>
      <c r="F8530">
        <v>3</v>
      </c>
      <c r="G8530">
        <v>11</v>
      </c>
      <c r="H8530">
        <v>1</v>
      </c>
      <c r="I8530">
        <v>7</v>
      </c>
      <c r="J8530">
        <v>77</v>
      </c>
      <c r="K8530">
        <v>0</v>
      </c>
      <c r="L8530" t="s">
        <v>147</v>
      </c>
      <c r="M8530" t="s">
        <v>215</v>
      </c>
      <c r="N8530" s="13">
        <v>4539763.1100000003</v>
      </c>
      <c r="O8530">
        <v>298618</v>
      </c>
      <c r="P8530">
        <v>2024</v>
      </c>
      <c r="Q8530">
        <v>800028582</v>
      </c>
      <c r="R8530" t="s">
        <v>833</v>
      </c>
      <c r="S8530" s="13">
        <v>4539763.1100000003</v>
      </c>
      <c r="T8530">
        <v>0</v>
      </c>
      <c r="U8530" t="s">
        <v>2411</v>
      </c>
      <c r="V8530" t="s">
        <v>6783</v>
      </c>
      <c r="W8530">
        <v>5004</v>
      </c>
      <c r="X8530">
        <v>0</v>
      </c>
      <c r="Y8530">
        <v>298181</v>
      </c>
      <c r="Z8530">
        <v>20241209</v>
      </c>
      <c r="AA8530">
        <v>2405020606</v>
      </c>
      <c r="AB8530">
        <v>7</v>
      </c>
      <c r="AC8530" t="s">
        <v>2281</v>
      </c>
      <c r="AD8530" t="s">
        <v>2281</v>
      </c>
      <c r="AE8530">
        <v>11101</v>
      </c>
      <c r="AF8530" t="s">
        <v>2281</v>
      </c>
      <c r="AG8530" t="s">
        <v>549</v>
      </c>
      <c r="AH8530">
        <v>121</v>
      </c>
    </row>
    <row r="8531" spans="1:34" hidden="1" x14ac:dyDescent="0.25">
      <c r="A8531" t="str">
        <f t="shared" si="399"/>
        <v>29 1 3 11 1 6 29 2 0 4103050 298619</v>
      </c>
      <c r="B8531" t="str">
        <f t="shared" si="400"/>
        <v>29 1 3 11 1 6 29 2 0 4103050 298031</v>
      </c>
      <c r="C8531" t="str">
        <f t="shared" si="401"/>
        <v>29 1 3 11 1 6 29 2 0 4103050</v>
      </c>
      <c r="D8531">
        <v>29</v>
      </c>
      <c r="E8531">
        <v>1</v>
      </c>
      <c r="F8531">
        <v>3</v>
      </c>
      <c r="G8531">
        <v>11</v>
      </c>
      <c r="H8531">
        <v>1</v>
      </c>
      <c r="I8531">
        <v>6</v>
      </c>
      <c r="J8531">
        <v>29</v>
      </c>
      <c r="K8531">
        <v>2</v>
      </c>
      <c r="L8531" t="s">
        <v>147</v>
      </c>
      <c r="M8531" t="s">
        <v>210</v>
      </c>
      <c r="N8531" s="13">
        <v>4000000</v>
      </c>
      <c r="O8531">
        <v>298619</v>
      </c>
      <c r="P8531">
        <v>2024</v>
      </c>
      <c r="Q8531">
        <v>1053817739</v>
      </c>
      <c r="R8531" t="s">
        <v>1854</v>
      </c>
      <c r="S8531" s="13">
        <v>4000000</v>
      </c>
      <c r="T8531">
        <v>0</v>
      </c>
      <c r="U8531" t="s">
        <v>6784</v>
      </c>
      <c r="V8531" t="s">
        <v>2295</v>
      </c>
      <c r="W8531">
        <v>5004</v>
      </c>
      <c r="X8531">
        <v>0</v>
      </c>
      <c r="Y8531">
        <v>298031</v>
      </c>
      <c r="Z8531">
        <v>20241209</v>
      </c>
      <c r="AA8531">
        <v>2403070438</v>
      </c>
      <c r="AB8531">
        <v>9</v>
      </c>
      <c r="AC8531" t="s">
        <v>2281</v>
      </c>
      <c r="AD8531" t="s">
        <v>2281</v>
      </c>
      <c r="AE8531">
        <v>11101</v>
      </c>
      <c r="AF8531" t="s">
        <v>2281</v>
      </c>
      <c r="AG8531" t="s">
        <v>549</v>
      </c>
      <c r="AH8531">
        <v>260</v>
      </c>
    </row>
    <row r="8532" spans="1:34" hidden="1" x14ac:dyDescent="0.25">
      <c r="A8532" t="str">
        <f t="shared" si="399"/>
        <v>29 1 3 11 1 7 75 1 0 4103004 298620</v>
      </c>
      <c r="B8532" t="str">
        <f t="shared" si="400"/>
        <v>29 1 3 11 1 7 75 1 0 4103004 298036</v>
      </c>
      <c r="C8532" t="str">
        <f t="shared" si="401"/>
        <v>29 1 3 11 1 7 75 1 0 4103004</v>
      </c>
      <c r="D8532">
        <v>29</v>
      </c>
      <c r="E8532">
        <v>1</v>
      </c>
      <c r="F8532">
        <v>3</v>
      </c>
      <c r="G8532">
        <v>11</v>
      </c>
      <c r="H8532">
        <v>1</v>
      </c>
      <c r="I8532">
        <v>7</v>
      </c>
      <c r="J8532">
        <v>75</v>
      </c>
      <c r="K8532">
        <v>1</v>
      </c>
      <c r="L8532" t="s">
        <v>147</v>
      </c>
      <c r="M8532" t="s">
        <v>212</v>
      </c>
      <c r="N8532" s="13">
        <v>238283085</v>
      </c>
      <c r="O8532">
        <v>298620</v>
      </c>
      <c r="P8532">
        <v>2024</v>
      </c>
      <c r="Q8532">
        <v>900159106</v>
      </c>
      <c r="R8532" t="s">
        <v>796</v>
      </c>
      <c r="S8532" s="13">
        <v>238283085</v>
      </c>
      <c r="T8532">
        <v>9531323</v>
      </c>
      <c r="U8532" t="s">
        <v>6560</v>
      </c>
      <c r="V8532" t="s">
        <v>2280</v>
      </c>
      <c r="W8532">
        <v>5016</v>
      </c>
      <c r="X8532">
        <v>2305</v>
      </c>
      <c r="Y8532">
        <v>298036</v>
      </c>
      <c r="Z8532">
        <v>20241209</v>
      </c>
      <c r="AA8532">
        <v>2403130464</v>
      </c>
      <c r="AB8532">
        <v>4</v>
      </c>
      <c r="AC8532" t="s">
        <v>2281</v>
      </c>
      <c r="AD8532" t="s">
        <v>2281</v>
      </c>
      <c r="AE8532">
        <v>11101</v>
      </c>
      <c r="AF8532" t="s">
        <v>2281</v>
      </c>
      <c r="AG8532" t="s">
        <v>549</v>
      </c>
      <c r="AH8532">
        <v>251</v>
      </c>
    </row>
    <row r="8533" spans="1:34" hidden="1" x14ac:dyDescent="0.25">
      <c r="A8533" t="str">
        <f t="shared" si="399"/>
        <v>29 1 3 11 1 6 29 4 0 4103059 298622</v>
      </c>
      <c r="B8533" t="str">
        <f t="shared" si="400"/>
        <v>29 1 3 11 1 6 29 4 0 4103059 298173</v>
      </c>
      <c r="C8533" t="str">
        <f t="shared" si="401"/>
        <v>29 1 3 11 1 6 29 4 0 4103059</v>
      </c>
      <c r="D8533">
        <v>29</v>
      </c>
      <c r="E8533">
        <v>1</v>
      </c>
      <c r="F8533">
        <v>3</v>
      </c>
      <c r="G8533">
        <v>11</v>
      </c>
      <c r="H8533">
        <v>1</v>
      </c>
      <c r="I8533">
        <v>6</v>
      </c>
      <c r="J8533">
        <v>29</v>
      </c>
      <c r="K8533">
        <v>4</v>
      </c>
      <c r="L8533" t="s">
        <v>147</v>
      </c>
      <c r="M8533" t="s">
        <v>213</v>
      </c>
      <c r="N8533" s="13">
        <v>73129940</v>
      </c>
      <c r="O8533">
        <v>298622</v>
      </c>
      <c r="P8533">
        <v>2024</v>
      </c>
      <c r="Q8533">
        <v>800011189</v>
      </c>
      <c r="R8533" t="s">
        <v>1853</v>
      </c>
      <c r="S8533" s="13">
        <v>73129940</v>
      </c>
      <c r="T8533">
        <v>0</v>
      </c>
      <c r="U8533" t="s">
        <v>6785</v>
      </c>
      <c r="V8533" t="s">
        <v>6786</v>
      </c>
      <c r="W8533">
        <v>5016</v>
      </c>
      <c r="X8533">
        <v>0</v>
      </c>
      <c r="Y8533">
        <v>298173</v>
      </c>
      <c r="Z8533">
        <v>20241209</v>
      </c>
      <c r="AA8533">
        <v>2404090532</v>
      </c>
      <c r="AB8533">
        <v>7</v>
      </c>
      <c r="AC8533" t="s">
        <v>2281</v>
      </c>
      <c r="AD8533" t="s">
        <v>2281</v>
      </c>
      <c r="AE8533">
        <v>11101</v>
      </c>
      <c r="AF8533" t="s">
        <v>2281</v>
      </c>
      <c r="AG8533" t="s">
        <v>549</v>
      </c>
      <c r="AH8533">
        <v>250</v>
      </c>
    </row>
    <row r="8534" spans="1:34" hidden="1" x14ac:dyDescent="0.25">
      <c r="A8534" t="str">
        <f t="shared" si="399"/>
        <v>29 11 1 11 2 2 3 0 2120202009 0 298623</v>
      </c>
      <c r="B8534" t="str">
        <f t="shared" si="400"/>
        <v>29 11 1 11 2 2 3 0 2120202009 0 298018</v>
      </c>
      <c r="C8534" t="str">
        <f t="shared" si="401"/>
        <v>29 11 1 11 2 2 3 0 2120202009 0</v>
      </c>
      <c r="D8534">
        <v>29</v>
      </c>
      <c r="E8534">
        <v>11</v>
      </c>
      <c r="F8534">
        <v>1</v>
      </c>
      <c r="G8534">
        <v>11</v>
      </c>
      <c r="H8534">
        <v>2</v>
      </c>
      <c r="I8534">
        <v>2</v>
      </c>
      <c r="J8534">
        <v>3</v>
      </c>
      <c r="K8534">
        <v>0</v>
      </c>
      <c r="L8534" t="s">
        <v>730</v>
      </c>
      <c r="M8534" t="s">
        <v>147</v>
      </c>
      <c r="N8534" s="13">
        <v>273721</v>
      </c>
      <c r="O8534">
        <v>298623</v>
      </c>
      <c r="P8534">
        <v>2024</v>
      </c>
      <c r="Q8534">
        <v>890801053</v>
      </c>
      <c r="R8534" t="s">
        <v>784</v>
      </c>
      <c r="S8534" s="13">
        <v>273721</v>
      </c>
      <c r="T8534">
        <v>0</v>
      </c>
      <c r="U8534" t="s">
        <v>6787</v>
      </c>
      <c r="V8534" t="s">
        <v>2280</v>
      </c>
      <c r="W8534">
        <v>5004</v>
      </c>
      <c r="X8534">
        <v>0</v>
      </c>
      <c r="Y8534">
        <v>298018</v>
      </c>
      <c r="Z8534">
        <v>20241210</v>
      </c>
      <c r="AA8534">
        <v>0</v>
      </c>
      <c r="AB8534">
        <v>0</v>
      </c>
      <c r="AC8534" t="s">
        <v>2281</v>
      </c>
      <c r="AD8534" t="s">
        <v>2281</v>
      </c>
      <c r="AE8534">
        <v>11101</v>
      </c>
      <c r="AF8534" t="s">
        <v>2281</v>
      </c>
      <c r="AG8534" t="s">
        <v>549</v>
      </c>
      <c r="AH8534">
        <v>122</v>
      </c>
    </row>
    <row r="8535" spans="1:34" hidden="1" x14ac:dyDescent="0.25">
      <c r="A8535" t="str">
        <f t="shared" si="399"/>
        <v>29 1 3 11 1 6 27 2 0 4103050 298624</v>
      </c>
      <c r="B8535" t="str">
        <f t="shared" si="400"/>
        <v>29 1 3 11 1 6 27 2 0 4103050 298200</v>
      </c>
      <c r="C8535" t="str">
        <f t="shared" si="401"/>
        <v>29 1 3 11 1 6 27 2 0 4103050</v>
      </c>
      <c r="D8535">
        <v>29</v>
      </c>
      <c r="E8535">
        <v>1</v>
      </c>
      <c r="F8535">
        <v>3</v>
      </c>
      <c r="G8535">
        <v>11</v>
      </c>
      <c r="H8535">
        <v>1</v>
      </c>
      <c r="I8535">
        <v>6</v>
      </c>
      <c r="J8535">
        <v>27</v>
      </c>
      <c r="K8535">
        <v>2</v>
      </c>
      <c r="L8535" t="s">
        <v>147</v>
      </c>
      <c r="M8535" t="s">
        <v>210</v>
      </c>
      <c r="N8535" s="13">
        <v>55446866</v>
      </c>
      <c r="O8535">
        <v>298624</v>
      </c>
      <c r="P8535">
        <v>2024</v>
      </c>
      <c r="Q8535">
        <v>900504914</v>
      </c>
      <c r="R8535" t="s">
        <v>1456</v>
      </c>
      <c r="S8535" s="13">
        <v>55446866</v>
      </c>
      <c r="T8535">
        <v>0</v>
      </c>
      <c r="U8535" t="s">
        <v>6788</v>
      </c>
      <c r="V8535" t="s">
        <v>6789</v>
      </c>
      <c r="W8535">
        <v>5004</v>
      </c>
      <c r="X8535">
        <v>0</v>
      </c>
      <c r="Y8535">
        <v>298200</v>
      </c>
      <c r="Z8535">
        <v>20241210</v>
      </c>
      <c r="AA8535">
        <v>2406280836</v>
      </c>
      <c r="AB8535">
        <v>5</v>
      </c>
      <c r="AC8535" t="s">
        <v>2281</v>
      </c>
      <c r="AD8535" t="s">
        <v>2281</v>
      </c>
      <c r="AE8535">
        <v>11101</v>
      </c>
      <c r="AF8535" t="s">
        <v>2281</v>
      </c>
      <c r="AG8535" t="s">
        <v>549</v>
      </c>
      <c r="AH8535">
        <v>260</v>
      </c>
    </row>
    <row r="8536" spans="1:34" hidden="1" x14ac:dyDescent="0.25">
      <c r="A8536" t="str">
        <f t="shared" si="399"/>
        <v>29 1 3 11 1 304 29 40 0 4103061 298625</v>
      </c>
      <c r="B8536" t="str">
        <f t="shared" si="400"/>
        <v>29 1 3 11 1 304 29 40 0 4103061 298379</v>
      </c>
      <c r="C8536" t="str">
        <f t="shared" si="401"/>
        <v>29 1 3 11 1 304 29 40 0 4103061</v>
      </c>
      <c r="D8536">
        <v>29</v>
      </c>
      <c r="E8536">
        <v>1</v>
      </c>
      <c r="F8536">
        <v>3</v>
      </c>
      <c r="G8536">
        <v>11</v>
      </c>
      <c r="H8536">
        <v>1</v>
      </c>
      <c r="I8536">
        <v>304</v>
      </c>
      <c r="J8536">
        <v>29</v>
      </c>
      <c r="K8536">
        <v>40</v>
      </c>
      <c r="L8536" t="s">
        <v>147</v>
      </c>
      <c r="M8536" t="s">
        <v>214</v>
      </c>
      <c r="N8536" s="13">
        <v>7800000</v>
      </c>
      <c r="O8536">
        <v>298625</v>
      </c>
      <c r="P8536">
        <v>2024</v>
      </c>
      <c r="Q8536">
        <v>810006036</v>
      </c>
      <c r="R8536" t="s">
        <v>1851</v>
      </c>
      <c r="S8536" s="13">
        <v>7800000</v>
      </c>
      <c r="T8536">
        <v>312000</v>
      </c>
      <c r="U8536" t="s">
        <v>6790</v>
      </c>
      <c r="V8536" t="s">
        <v>2280</v>
      </c>
      <c r="W8536">
        <v>5016</v>
      </c>
      <c r="X8536">
        <v>2305</v>
      </c>
      <c r="Y8536">
        <v>298379</v>
      </c>
      <c r="Z8536">
        <v>20241210</v>
      </c>
      <c r="AA8536">
        <v>0</v>
      </c>
      <c r="AB8536">
        <v>0</v>
      </c>
      <c r="AC8536" t="s">
        <v>2281</v>
      </c>
      <c r="AD8536" t="s">
        <v>2281</v>
      </c>
      <c r="AE8536">
        <v>11101</v>
      </c>
      <c r="AF8536" t="s">
        <v>2281</v>
      </c>
      <c r="AG8536" t="s">
        <v>549</v>
      </c>
      <c r="AH8536">
        <v>337</v>
      </c>
    </row>
    <row r="8537" spans="1:34" hidden="1" x14ac:dyDescent="0.25">
      <c r="A8537" t="str">
        <f t="shared" si="399"/>
        <v>29 1 3 11 1 6 27 4 0 4103050 298626</v>
      </c>
      <c r="B8537" t="str">
        <f t="shared" si="400"/>
        <v>29 1 3 11 1 6 27 4 0 4103050 298177</v>
      </c>
      <c r="C8537" t="str">
        <f t="shared" si="401"/>
        <v>29 1 3 11 1 6 27 4 0 4103050</v>
      </c>
      <c r="D8537">
        <v>29</v>
      </c>
      <c r="E8537">
        <v>1</v>
      </c>
      <c r="F8537">
        <v>3</v>
      </c>
      <c r="G8537">
        <v>11</v>
      </c>
      <c r="H8537">
        <v>1</v>
      </c>
      <c r="I8537">
        <v>6</v>
      </c>
      <c r="J8537">
        <v>27</v>
      </c>
      <c r="K8537">
        <v>4</v>
      </c>
      <c r="L8537" t="s">
        <v>147</v>
      </c>
      <c r="M8537" t="s">
        <v>210</v>
      </c>
      <c r="N8537" s="13">
        <v>4500000</v>
      </c>
      <c r="O8537">
        <v>298626</v>
      </c>
      <c r="P8537">
        <v>2024</v>
      </c>
      <c r="Q8537">
        <v>1053769945</v>
      </c>
      <c r="R8537" t="s">
        <v>1846</v>
      </c>
      <c r="S8537" s="13">
        <v>4500000</v>
      </c>
      <c r="T8537">
        <v>0</v>
      </c>
      <c r="U8537" t="s">
        <v>6791</v>
      </c>
      <c r="V8537" t="s">
        <v>2295</v>
      </c>
      <c r="W8537">
        <v>5004</v>
      </c>
      <c r="X8537">
        <v>0</v>
      </c>
      <c r="Y8537">
        <v>298177</v>
      </c>
      <c r="Z8537">
        <v>20241211</v>
      </c>
      <c r="AA8537">
        <v>2404190579</v>
      </c>
      <c r="AB8537">
        <v>8</v>
      </c>
      <c r="AC8537" t="s">
        <v>2281</v>
      </c>
      <c r="AD8537" t="s">
        <v>2281</v>
      </c>
      <c r="AE8537">
        <v>11101</v>
      </c>
      <c r="AF8537" t="s">
        <v>2281</v>
      </c>
      <c r="AG8537" t="s">
        <v>549</v>
      </c>
      <c r="AH8537">
        <v>260</v>
      </c>
    </row>
    <row r="8538" spans="1:34" hidden="1" x14ac:dyDescent="0.25">
      <c r="A8538" t="str">
        <f t="shared" si="399"/>
        <v>29 1 3 11 1 4 52 4 0 3301059 298627</v>
      </c>
      <c r="B8538" t="str">
        <f t="shared" si="400"/>
        <v>29 1 3 11 1 4 52 4 0 3301059 298019</v>
      </c>
      <c r="C8538" t="str">
        <f t="shared" si="401"/>
        <v>29 1 3 11 1 4 52 4 0 3301059</v>
      </c>
      <c r="D8538">
        <v>29</v>
      </c>
      <c r="E8538">
        <v>1</v>
      </c>
      <c r="F8538">
        <v>3</v>
      </c>
      <c r="G8538">
        <v>11</v>
      </c>
      <c r="H8538">
        <v>1</v>
      </c>
      <c r="I8538">
        <v>4</v>
      </c>
      <c r="J8538">
        <v>52</v>
      </c>
      <c r="K8538">
        <v>4</v>
      </c>
      <c r="L8538" t="s">
        <v>147</v>
      </c>
      <c r="M8538" t="s">
        <v>207</v>
      </c>
      <c r="N8538" s="13">
        <v>1823019</v>
      </c>
      <c r="O8538">
        <v>298627</v>
      </c>
      <c r="P8538">
        <v>2024</v>
      </c>
      <c r="Q8538">
        <v>890807724</v>
      </c>
      <c r="R8538" t="s">
        <v>822</v>
      </c>
      <c r="S8538" s="13">
        <v>1823019</v>
      </c>
      <c r="T8538">
        <v>0</v>
      </c>
      <c r="U8538" t="s">
        <v>2339</v>
      </c>
      <c r="V8538" t="s">
        <v>3667</v>
      </c>
      <c r="W8538">
        <v>5016</v>
      </c>
      <c r="X8538">
        <v>0</v>
      </c>
      <c r="Y8538">
        <v>298019</v>
      </c>
      <c r="Z8538">
        <v>20241211</v>
      </c>
      <c r="AA8538">
        <v>2402190350</v>
      </c>
      <c r="AB8538">
        <v>9</v>
      </c>
      <c r="AC8538" t="s">
        <v>2281</v>
      </c>
      <c r="AD8538" t="s">
        <v>2281</v>
      </c>
      <c r="AE8538">
        <v>11101</v>
      </c>
      <c r="AF8538" t="s">
        <v>2281</v>
      </c>
      <c r="AG8538" t="s">
        <v>549</v>
      </c>
      <c r="AH8538">
        <v>252</v>
      </c>
    </row>
    <row r="8539" spans="1:34" hidden="1" x14ac:dyDescent="0.25">
      <c r="A8539" t="str">
        <f t="shared" si="399"/>
        <v>29 1 3 11 1 7 75 2 0 4103050 298628</v>
      </c>
      <c r="B8539" t="str">
        <f t="shared" si="400"/>
        <v>29 1 3 11 1 7 75 2 0 4103050 298007</v>
      </c>
      <c r="C8539" t="str">
        <f t="shared" si="401"/>
        <v>29 1 3 11 1 7 75 2 0 4103050</v>
      </c>
      <c r="D8539">
        <v>29</v>
      </c>
      <c r="E8539">
        <v>1</v>
      </c>
      <c r="F8539">
        <v>3</v>
      </c>
      <c r="G8539">
        <v>11</v>
      </c>
      <c r="H8539">
        <v>1</v>
      </c>
      <c r="I8539">
        <v>7</v>
      </c>
      <c r="J8539">
        <v>75</v>
      </c>
      <c r="K8539">
        <v>2</v>
      </c>
      <c r="L8539" t="s">
        <v>147</v>
      </c>
      <c r="M8539" t="s">
        <v>210</v>
      </c>
      <c r="N8539" s="13">
        <v>5000000</v>
      </c>
      <c r="O8539">
        <v>298628</v>
      </c>
      <c r="P8539">
        <v>2024</v>
      </c>
      <c r="Q8539">
        <v>13721957</v>
      </c>
      <c r="R8539" t="s">
        <v>1855</v>
      </c>
      <c r="S8539" s="13">
        <v>5000000</v>
      </c>
      <c r="T8539">
        <v>0</v>
      </c>
      <c r="U8539" t="s">
        <v>6792</v>
      </c>
      <c r="V8539" t="s">
        <v>2295</v>
      </c>
      <c r="W8539">
        <v>5004</v>
      </c>
      <c r="X8539">
        <v>0</v>
      </c>
      <c r="Y8539">
        <v>298007</v>
      </c>
      <c r="Z8539">
        <v>20241212</v>
      </c>
      <c r="AA8539">
        <v>2401260246</v>
      </c>
      <c r="AB8539">
        <v>10</v>
      </c>
      <c r="AC8539" t="s">
        <v>2281</v>
      </c>
      <c r="AD8539" t="s">
        <v>2281</v>
      </c>
      <c r="AE8539">
        <v>11101</v>
      </c>
      <c r="AF8539" t="s">
        <v>2281</v>
      </c>
      <c r="AG8539" t="s">
        <v>549</v>
      </c>
      <c r="AH8539">
        <v>260</v>
      </c>
    </row>
    <row r="8540" spans="1:34" hidden="1" x14ac:dyDescent="0.25">
      <c r="A8540" t="str">
        <f t="shared" si="399"/>
        <v>29 1 3 11 1 6 27 2 0 4103050 298629</v>
      </c>
      <c r="B8540" t="str">
        <f t="shared" si="400"/>
        <v>29 1 3 11 1 6 27 2 0 4103050 298185</v>
      </c>
      <c r="C8540" t="str">
        <f t="shared" si="401"/>
        <v>29 1 3 11 1 6 27 2 0 4103050</v>
      </c>
      <c r="D8540">
        <v>29</v>
      </c>
      <c r="E8540">
        <v>1</v>
      </c>
      <c r="F8540">
        <v>3</v>
      </c>
      <c r="G8540">
        <v>11</v>
      </c>
      <c r="H8540">
        <v>1</v>
      </c>
      <c r="I8540">
        <v>6</v>
      </c>
      <c r="J8540">
        <v>27</v>
      </c>
      <c r="K8540">
        <v>2</v>
      </c>
      <c r="L8540" t="s">
        <v>147</v>
      </c>
      <c r="M8540" t="s">
        <v>210</v>
      </c>
      <c r="N8540" s="13">
        <v>6436000</v>
      </c>
      <c r="O8540">
        <v>298629</v>
      </c>
      <c r="P8540">
        <v>2024</v>
      </c>
      <c r="Q8540">
        <v>810004561</v>
      </c>
      <c r="R8540" t="s">
        <v>795</v>
      </c>
      <c r="S8540" s="13">
        <v>6436000</v>
      </c>
      <c r="T8540">
        <v>0</v>
      </c>
      <c r="U8540" t="s">
        <v>2352</v>
      </c>
      <c r="V8540" t="s">
        <v>6793</v>
      </c>
      <c r="W8540">
        <v>5004</v>
      </c>
      <c r="X8540">
        <v>0</v>
      </c>
      <c r="Y8540">
        <v>298185</v>
      </c>
      <c r="Z8540">
        <v>20241213</v>
      </c>
      <c r="AA8540">
        <v>2405160660</v>
      </c>
      <c r="AB8540">
        <v>7</v>
      </c>
      <c r="AC8540" t="s">
        <v>2281</v>
      </c>
      <c r="AD8540" t="s">
        <v>2281</v>
      </c>
      <c r="AE8540">
        <v>11101</v>
      </c>
      <c r="AF8540" t="s">
        <v>2281</v>
      </c>
      <c r="AG8540" t="s">
        <v>549</v>
      </c>
      <c r="AH8540">
        <v>261</v>
      </c>
    </row>
    <row r="8541" spans="1:34" hidden="1" x14ac:dyDescent="0.25">
      <c r="A8541" t="str">
        <f t="shared" si="399"/>
        <v>29 1 3 11 1 305 27 40 0 4103050 298630</v>
      </c>
      <c r="B8541" t="str">
        <f t="shared" si="400"/>
        <v>29 1 3 11 1 305 27 40 0 4103050 298201</v>
      </c>
      <c r="C8541" t="str">
        <f t="shared" si="401"/>
        <v>29 1 3 11 1 305 27 40 0 4103050</v>
      </c>
      <c r="D8541">
        <v>29</v>
      </c>
      <c r="E8541">
        <v>1</v>
      </c>
      <c r="F8541">
        <v>3</v>
      </c>
      <c r="G8541">
        <v>11</v>
      </c>
      <c r="H8541">
        <v>1</v>
      </c>
      <c r="I8541">
        <v>305</v>
      </c>
      <c r="J8541">
        <v>27</v>
      </c>
      <c r="K8541">
        <v>40</v>
      </c>
      <c r="L8541" t="s">
        <v>147</v>
      </c>
      <c r="M8541" t="s">
        <v>210</v>
      </c>
      <c r="N8541" s="13">
        <v>151362843</v>
      </c>
      <c r="O8541">
        <v>298630</v>
      </c>
      <c r="P8541">
        <v>2024</v>
      </c>
      <c r="Q8541">
        <v>800139366</v>
      </c>
      <c r="R8541" t="s">
        <v>1026</v>
      </c>
      <c r="S8541" s="13">
        <v>151362843</v>
      </c>
      <c r="T8541">
        <v>0</v>
      </c>
      <c r="U8541" t="s">
        <v>6377</v>
      </c>
      <c r="V8541" t="s">
        <v>6794</v>
      </c>
      <c r="W8541">
        <v>5016</v>
      </c>
      <c r="X8541">
        <v>0</v>
      </c>
      <c r="Y8541">
        <v>298201</v>
      </c>
      <c r="Z8541">
        <v>20241213</v>
      </c>
      <c r="AA8541">
        <v>2407050843</v>
      </c>
      <c r="AB8541">
        <v>5</v>
      </c>
      <c r="AC8541" t="s">
        <v>2281</v>
      </c>
      <c r="AD8541" t="s">
        <v>2281</v>
      </c>
      <c r="AE8541">
        <v>11101</v>
      </c>
      <c r="AF8541" t="s">
        <v>2281</v>
      </c>
      <c r="AG8541" t="s">
        <v>549</v>
      </c>
      <c r="AH8541">
        <v>251</v>
      </c>
    </row>
    <row r="8542" spans="1:34" hidden="1" x14ac:dyDescent="0.25">
      <c r="A8542" t="str">
        <f t="shared" si="399"/>
        <v>29 1 3 11 1 6 28 2 0 4102042 298631</v>
      </c>
      <c r="B8542" t="str">
        <f t="shared" si="400"/>
        <v>29 1 3 11 1 6 28 2 0 4102042 298030</v>
      </c>
      <c r="C8542" t="str">
        <f t="shared" si="401"/>
        <v>29 1 3 11 1 6 28 2 0 4102042</v>
      </c>
      <c r="D8542">
        <v>29</v>
      </c>
      <c r="E8542">
        <v>1</v>
      </c>
      <c r="F8542">
        <v>3</v>
      </c>
      <c r="G8542">
        <v>11</v>
      </c>
      <c r="H8542">
        <v>1</v>
      </c>
      <c r="I8542">
        <v>6</v>
      </c>
      <c r="J8542">
        <v>28</v>
      </c>
      <c r="K8542">
        <v>2</v>
      </c>
      <c r="L8542" t="s">
        <v>147</v>
      </c>
      <c r="M8542" t="s">
        <v>211</v>
      </c>
      <c r="N8542" s="13">
        <v>2200000</v>
      </c>
      <c r="O8542">
        <v>298631</v>
      </c>
      <c r="P8542">
        <v>2024</v>
      </c>
      <c r="Q8542">
        <v>1053777374</v>
      </c>
      <c r="R8542" t="s">
        <v>1848</v>
      </c>
      <c r="S8542" s="13">
        <v>2200000</v>
      </c>
      <c r="T8542">
        <v>0</v>
      </c>
      <c r="U8542" t="s">
        <v>6795</v>
      </c>
      <c r="V8542" t="s">
        <v>2295</v>
      </c>
      <c r="W8542">
        <v>5004</v>
      </c>
      <c r="X8542">
        <v>0</v>
      </c>
      <c r="Y8542">
        <v>298030</v>
      </c>
      <c r="Z8542">
        <v>20241216</v>
      </c>
      <c r="AA8542">
        <v>2403060425</v>
      </c>
      <c r="AB8542">
        <v>199</v>
      </c>
      <c r="AC8542" t="s">
        <v>2281</v>
      </c>
      <c r="AD8542" t="s">
        <v>2281</v>
      </c>
      <c r="AE8542">
        <v>11101</v>
      </c>
      <c r="AF8542" t="s">
        <v>2281</v>
      </c>
      <c r="AG8542" t="s">
        <v>549</v>
      </c>
      <c r="AH8542">
        <v>260</v>
      </c>
    </row>
    <row r="8543" spans="1:34" hidden="1" x14ac:dyDescent="0.25">
      <c r="A8543" t="str">
        <f t="shared" si="399"/>
        <v>29 1 3 11 1 7 75 2 0 4103050 298632</v>
      </c>
      <c r="B8543" t="str">
        <f t="shared" si="400"/>
        <v>29 1 3 11 1 7 75 2 0 4103050 298032</v>
      </c>
      <c r="C8543" t="str">
        <f t="shared" si="401"/>
        <v>29 1 3 11 1 7 75 2 0 4103050</v>
      </c>
      <c r="D8543">
        <v>29</v>
      </c>
      <c r="E8543">
        <v>1</v>
      </c>
      <c r="F8543">
        <v>3</v>
      </c>
      <c r="G8543">
        <v>11</v>
      </c>
      <c r="H8543">
        <v>1</v>
      </c>
      <c r="I8543">
        <v>7</v>
      </c>
      <c r="J8543">
        <v>75</v>
      </c>
      <c r="K8543">
        <v>2</v>
      </c>
      <c r="L8543" t="s">
        <v>147</v>
      </c>
      <c r="M8543" t="s">
        <v>210</v>
      </c>
      <c r="N8543" s="13">
        <v>2200000</v>
      </c>
      <c r="O8543">
        <v>298632</v>
      </c>
      <c r="P8543">
        <v>2024</v>
      </c>
      <c r="Q8543">
        <v>30239912</v>
      </c>
      <c r="R8543" t="s">
        <v>1857</v>
      </c>
      <c r="S8543" s="13">
        <v>2200000</v>
      </c>
      <c r="T8543">
        <v>0</v>
      </c>
      <c r="U8543" t="s">
        <v>6796</v>
      </c>
      <c r="V8543" t="s">
        <v>2295</v>
      </c>
      <c r="W8543">
        <v>5004</v>
      </c>
      <c r="X8543">
        <v>0</v>
      </c>
      <c r="Y8543">
        <v>298032</v>
      </c>
      <c r="Z8543">
        <v>20241216</v>
      </c>
      <c r="AA8543">
        <v>2403080445</v>
      </c>
      <c r="AB8543">
        <v>9</v>
      </c>
      <c r="AC8543" t="s">
        <v>2281</v>
      </c>
      <c r="AD8543" t="s">
        <v>2281</v>
      </c>
      <c r="AE8543">
        <v>11101</v>
      </c>
      <c r="AF8543" t="s">
        <v>2281</v>
      </c>
      <c r="AG8543" t="s">
        <v>549</v>
      </c>
      <c r="AH8543">
        <v>260</v>
      </c>
    </row>
    <row r="8544" spans="1:34" hidden="1" x14ac:dyDescent="0.25">
      <c r="A8544" t="str">
        <f t="shared" si="399"/>
        <v>29 1 3 11 1 7 75 2 0 4103050 298633</v>
      </c>
      <c r="B8544" t="str">
        <f t="shared" si="400"/>
        <v>29 1 3 11 1 7 75 2 0 4103050 298029</v>
      </c>
      <c r="C8544" t="str">
        <f t="shared" si="401"/>
        <v>29 1 3 11 1 7 75 2 0 4103050</v>
      </c>
      <c r="D8544">
        <v>29</v>
      </c>
      <c r="E8544">
        <v>1</v>
      </c>
      <c r="F8544">
        <v>3</v>
      </c>
      <c r="G8544">
        <v>11</v>
      </c>
      <c r="H8544">
        <v>1</v>
      </c>
      <c r="I8544">
        <v>7</v>
      </c>
      <c r="J8544">
        <v>75</v>
      </c>
      <c r="K8544">
        <v>2</v>
      </c>
      <c r="L8544" t="s">
        <v>147</v>
      </c>
      <c r="M8544" t="s">
        <v>210</v>
      </c>
      <c r="N8544" s="13">
        <v>4000000</v>
      </c>
      <c r="O8544">
        <v>298633</v>
      </c>
      <c r="P8544">
        <v>2024</v>
      </c>
      <c r="Q8544">
        <v>9847819</v>
      </c>
      <c r="R8544" t="s">
        <v>1856</v>
      </c>
      <c r="S8544" s="13">
        <v>4000000</v>
      </c>
      <c r="T8544">
        <v>0</v>
      </c>
      <c r="U8544" t="s">
        <v>6797</v>
      </c>
      <c r="V8544" t="s">
        <v>2295</v>
      </c>
      <c r="W8544">
        <v>5004</v>
      </c>
      <c r="X8544">
        <v>0</v>
      </c>
      <c r="Y8544">
        <v>298029</v>
      </c>
      <c r="Z8544">
        <v>20241216</v>
      </c>
      <c r="AA8544">
        <v>2402290420</v>
      </c>
      <c r="AB8544">
        <v>9</v>
      </c>
      <c r="AC8544" t="s">
        <v>2281</v>
      </c>
      <c r="AD8544" t="s">
        <v>2281</v>
      </c>
      <c r="AE8544">
        <v>11101</v>
      </c>
      <c r="AF8544" t="s">
        <v>2281</v>
      </c>
      <c r="AG8544" t="s">
        <v>549</v>
      </c>
      <c r="AH8544">
        <v>260</v>
      </c>
    </row>
    <row r="8545" spans="1:34" hidden="1" x14ac:dyDescent="0.25">
      <c r="A8545" t="str">
        <f t="shared" si="399"/>
        <v>29 1 3 11 1 1 28 0 0 4102002 298634</v>
      </c>
      <c r="B8545" t="str">
        <f t="shared" si="400"/>
        <v>29 1 3 11 1 1 28 0 0 4102002 298171</v>
      </c>
      <c r="C8545" t="str">
        <f t="shared" si="401"/>
        <v>29 1 3 11 1 1 28 0 0 4102002</v>
      </c>
      <c r="D8545">
        <v>29</v>
      </c>
      <c r="E8545">
        <v>1</v>
      </c>
      <c r="F8545">
        <v>3</v>
      </c>
      <c r="G8545">
        <v>11</v>
      </c>
      <c r="H8545">
        <v>1</v>
      </c>
      <c r="I8545">
        <v>1</v>
      </c>
      <c r="J8545">
        <v>28</v>
      </c>
      <c r="K8545">
        <v>0</v>
      </c>
      <c r="L8545" t="s">
        <v>147</v>
      </c>
      <c r="M8545" t="s">
        <v>204</v>
      </c>
      <c r="N8545" s="13">
        <v>4500000</v>
      </c>
      <c r="O8545">
        <v>298634</v>
      </c>
      <c r="P8545">
        <v>2024</v>
      </c>
      <c r="Q8545">
        <v>59824036</v>
      </c>
      <c r="R8545" t="s">
        <v>1839</v>
      </c>
      <c r="S8545" s="13">
        <v>4500000</v>
      </c>
      <c r="T8545">
        <v>0</v>
      </c>
      <c r="U8545" t="s">
        <v>6798</v>
      </c>
      <c r="V8545" t="s">
        <v>2295</v>
      </c>
      <c r="W8545">
        <v>5004</v>
      </c>
      <c r="X8545">
        <v>0</v>
      </c>
      <c r="Y8545">
        <v>298171</v>
      </c>
      <c r="Z8545">
        <v>20241216</v>
      </c>
      <c r="AA8545">
        <v>2403210492</v>
      </c>
      <c r="AB8545">
        <v>9</v>
      </c>
      <c r="AC8545" t="s">
        <v>2281</v>
      </c>
      <c r="AD8545" t="s">
        <v>2281</v>
      </c>
      <c r="AE8545">
        <v>11101</v>
      </c>
      <c r="AF8545" t="s">
        <v>2281</v>
      </c>
      <c r="AG8545" t="s">
        <v>549</v>
      </c>
      <c r="AH8545">
        <v>260</v>
      </c>
    </row>
    <row r="8546" spans="1:34" hidden="1" x14ac:dyDescent="0.25">
      <c r="A8546" t="str">
        <f t="shared" si="399"/>
        <v>29 1 3 11 1 1 28 0 0 4102002 298635</v>
      </c>
      <c r="B8546" t="str">
        <f t="shared" si="400"/>
        <v>29 1 3 11 1 1 28 0 0 4102002 298171</v>
      </c>
      <c r="C8546" t="str">
        <f t="shared" si="401"/>
        <v>29 1 3 11 1 1 28 0 0 4102002</v>
      </c>
      <c r="D8546">
        <v>29</v>
      </c>
      <c r="E8546">
        <v>1</v>
      </c>
      <c r="F8546">
        <v>3</v>
      </c>
      <c r="G8546">
        <v>11</v>
      </c>
      <c r="H8546">
        <v>1</v>
      </c>
      <c r="I8546">
        <v>1</v>
      </c>
      <c r="J8546">
        <v>28</v>
      </c>
      <c r="K8546">
        <v>0</v>
      </c>
      <c r="L8546" t="s">
        <v>147</v>
      </c>
      <c r="M8546" t="s">
        <v>204</v>
      </c>
      <c r="N8546" s="13">
        <v>4500000</v>
      </c>
      <c r="O8546">
        <v>298635</v>
      </c>
      <c r="P8546">
        <v>2024</v>
      </c>
      <c r="Q8546">
        <v>59824036</v>
      </c>
      <c r="R8546" t="s">
        <v>1839</v>
      </c>
      <c r="S8546" s="13">
        <v>4500000</v>
      </c>
      <c r="T8546">
        <v>0</v>
      </c>
      <c r="U8546" t="s">
        <v>6799</v>
      </c>
      <c r="V8546" t="s">
        <v>2295</v>
      </c>
      <c r="W8546">
        <v>5004</v>
      </c>
      <c r="X8546">
        <v>0</v>
      </c>
      <c r="Y8546">
        <v>298171</v>
      </c>
      <c r="Z8546">
        <v>20241216</v>
      </c>
      <c r="AA8546">
        <v>2403210492</v>
      </c>
      <c r="AB8546">
        <v>199</v>
      </c>
      <c r="AC8546" t="s">
        <v>2281</v>
      </c>
      <c r="AD8546" t="s">
        <v>2281</v>
      </c>
      <c r="AE8546">
        <v>11101</v>
      </c>
      <c r="AF8546" t="s">
        <v>2281</v>
      </c>
      <c r="AG8546" t="s">
        <v>549</v>
      </c>
      <c r="AH8546">
        <v>260</v>
      </c>
    </row>
    <row r="8547" spans="1:34" hidden="1" x14ac:dyDescent="0.25">
      <c r="A8547" t="str">
        <f t="shared" si="399"/>
        <v>29 1 3 11 1 6 29 0 0 4103061 298636</v>
      </c>
      <c r="B8547" t="str">
        <f t="shared" si="400"/>
        <v>29 1 3 11 1 6 29 0 0 4103061 298178</v>
      </c>
      <c r="C8547" t="str">
        <f t="shared" si="401"/>
        <v>29 1 3 11 1 6 29 0 0 4103061</v>
      </c>
      <c r="D8547">
        <v>29</v>
      </c>
      <c r="E8547">
        <v>1</v>
      </c>
      <c r="F8547">
        <v>3</v>
      </c>
      <c r="G8547">
        <v>11</v>
      </c>
      <c r="H8547">
        <v>1</v>
      </c>
      <c r="I8547">
        <v>6</v>
      </c>
      <c r="J8547">
        <v>29</v>
      </c>
      <c r="K8547">
        <v>0</v>
      </c>
      <c r="L8547" t="s">
        <v>147</v>
      </c>
      <c r="M8547" t="s">
        <v>214</v>
      </c>
      <c r="N8547" s="13">
        <v>14457053</v>
      </c>
      <c r="O8547">
        <v>298636</v>
      </c>
      <c r="P8547">
        <v>2024</v>
      </c>
      <c r="Q8547">
        <v>810000598</v>
      </c>
      <c r="R8547" t="s">
        <v>2278</v>
      </c>
      <c r="S8547" s="13">
        <v>14457053</v>
      </c>
      <c r="T8547">
        <v>0</v>
      </c>
      <c r="U8547" t="s">
        <v>6558</v>
      </c>
      <c r="V8547" t="s">
        <v>6800</v>
      </c>
      <c r="W8547">
        <v>5016</v>
      </c>
      <c r="X8547">
        <v>0</v>
      </c>
      <c r="Y8547">
        <v>298178</v>
      </c>
      <c r="Z8547">
        <v>20241216</v>
      </c>
      <c r="AA8547">
        <v>2404190580</v>
      </c>
      <c r="AB8547">
        <v>5</v>
      </c>
      <c r="AC8547" t="s">
        <v>2281</v>
      </c>
      <c r="AD8547" t="s">
        <v>2281</v>
      </c>
      <c r="AE8547">
        <v>11101</v>
      </c>
      <c r="AF8547" t="s">
        <v>2281</v>
      </c>
      <c r="AG8547" t="s">
        <v>549</v>
      </c>
      <c r="AH8547">
        <v>251</v>
      </c>
    </row>
    <row r="8548" spans="1:34" hidden="1" x14ac:dyDescent="0.25">
      <c r="A8548" t="str">
        <f t="shared" si="399"/>
        <v>29 1 3 11 1 7 75 1 0 4103004 298637</v>
      </c>
      <c r="B8548" t="str">
        <f t="shared" si="400"/>
        <v>29 1 3 11 1 7 75 1 0 4103004 298036</v>
      </c>
      <c r="C8548" t="str">
        <f t="shared" si="401"/>
        <v>29 1 3 11 1 7 75 1 0 4103004</v>
      </c>
      <c r="D8548">
        <v>29</v>
      </c>
      <c r="E8548">
        <v>1</v>
      </c>
      <c r="F8548">
        <v>3</v>
      </c>
      <c r="G8548">
        <v>11</v>
      </c>
      <c r="H8548">
        <v>1</v>
      </c>
      <c r="I8548">
        <v>7</v>
      </c>
      <c r="J8548">
        <v>75</v>
      </c>
      <c r="K8548">
        <v>1</v>
      </c>
      <c r="L8548" t="s">
        <v>147</v>
      </c>
      <c r="M8548" t="s">
        <v>212</v>
      </c>
      <c r="N8548" s="13">
        <v>92460894</v>
      </c>
      <c r="O8548">
        <v>298637</v>
      </c>
      <c r="P8548">
        <v>2024</v>
      </c>
      <c r="Q8548">
        <v>900159106</v>
      </c>
      <c r="R8548" t="s">
        <v>796</v>
      </c>
      <c r="S8548" s="13">
        <v>92460894</v>
      </c>
      <c r="T8548">
        <v>3698436</v>
      </c>
      <c r="U8548" t="s">
        <v>6560</v>
      </c>
      <c r="V8548" t="s">
        <v>6801</v>
      </c>
      <c r="W8548">
        <v>5016</v>
      </c>
      <c r="X8548">
        <v>2305</v>
      </c>
      <c r="Y8548">
        <v>298036</v>
      </c>
      <c r="Z8548">
        <v>20241216</v>
      </c>
      <c r="AA8548">
        <v>2403130464</v>
      </c>
      <c r="AB8548">
        <v>5</v>
      </c>
      <c r="AC8548" t="s">
        <v>2281</v>
      </c>
      <c r="AD8548" t="s">
        <v>2281</v>
      </c>
      <c r="AE8548">
        <v>11101</v>
      </c>
      <c r="AF8548" t="s">
        <v>2281</v>
      </c>
      <c r="AG8548" t="s">
        <v>549</v>
      </c>
      <c r="AH8548">
        <v>251</v>
      </c>
    </row>
    <row r="8549" spans="1:34" hidden="1" x14ac:dyDescent="0.25">
      <c r="A8549" t="str">
        <f t="shared" si="399"/>
        <v>29 1 3 22 1 305 27 40 0 4103050 298638</v>
      </c>
      <c r="B8549" t="str">
        <f t="shared" si="400"/>
        <v>29 1 3 22 1 305 27 40 0 4103050 298352</v>
      </c>
      <c r="C8549" t="str">
        <f t="shared" si="401"/>
        <v>29 1 3 22 1 305 27 40 0 4103050</v>
      </c>
      <c r="D8549">
        <v>29</v>
      </c>
      <c r="E8549">
        <v>1</v>
      </c>
      <c r="F8549">
        <v>3</v>
      </c>
      <c r="G8549">
        <v>22</v>
      </c>
      <c r="H8549">
        <v>1</v>
      </c>
      <c r="I8549">
        <v>305</v>
      </c>
      <c r="J8549">
        <v>27</v>
      </c>
      <c r="K8549">
        <v>40</v>
      </c>
      <c r="L8549" t="s">
        <v>147</v>
      </c>
      <c r="M8549" t="s">
        <v>210</v>
      </c>
      <c r="N8549" s="13">
        <v>15636800</v>
      </c>
      <c r="O8549">
        <v>298638</v>
      </c>
      <c r="P8549">
        <v>2024</v>
      </c>
      <c r="Q8549">
        <v>810002280</v>
      </c>
      <c r="R8549" t="s">
        <v>1992</v>
      </c>
      <c r="S8549" s="13">
        <v>15636800</v>
      </c>
      <c r="T8549">
        <v>0</v>
      </c>
      <c r="U8549" t="s">
        <v>6386</v>
      </c>
      <c r="V8549" t="s">
        <v>6802</v>
      </c>
      <c r="W8549">
        <v>5016</v>
      </c>
      <c r="X8549">
        <v>0</v>
      </c>
      <c r="Y8549">
        <v>298352</v>
      </c>
      <c r="Z8549">
        <v>20241216</v>
      </c>
      <c r="AA8549">
        <v>2402020302</v>
      </c>
      <c r="AB8549">
        <v>199</v>
      </c>
      <c r="AC8549" t="s">
        <v>2281</v>
      </c>
      <c r="AD8549" t="s">
        <v>2281</v>
      </c>
      <c r="AE8549">
        <v>11219</v>
      </c>
      <c r="AF8549" t="s">
        <v>4434</v>
      </c>
      <c r="AG8549" t="s">
        <v>98</v>
      </c>
      <c r="AH8549">
        <v>250</v>
      </c>
    </row>
    <row r="8550" spans="1:34" hidden="1" x14ac:dyDescent="0.25">
      <c r="A8550" t="str">
        <f t="shared" si="399"/>
        <v>29 1 3 22 1 305 27 40 0 4103050 298639</v>
      </c>
      <c r="B8550" t="str">
        <f t="shared" si="400"/>
        <v>29 1 3 22 1 305 27 40 0 4103050 298349</v>
      </c>
      <c r="C8550" t="str">
        <f t="shared" si="401"/>
        <v>29 1 3 22 1 305 27 40 0 4103050</v>
      </c>
      <c r="D8550">
        <v>29</v>
      </c>
      <c r="E8550">
        <v>1</v>
      </c>
      <c r="F8550">
        <v>3</v>
      </c>
      <c r="G8550">
        <v>22</v>
      </c>
      <c r="H8550">
        <v>1</v>
      </c>
      <c r="I8550">
        <v>305</v>
      </c>
      <c r="J8550">
        <v>27</v>
      </c>
      <c r="K8550">
        <v>40</v>
      </c>
      <c r="L8550" t="s">
        <v>147</v>
      </c>
      <c r="M8550" t="s">
        <v>210</v>
      </c>
      <c r="N8550" s="13">
        <v>16014240</v>
      </c>
      <c r="O8550">
        <v>298639</v>
      </c>
      <c r="P8550">
        <v>2024</v>
      </c>
      <c r="Q8550">
        <v>890807396</v>
      </c>
      <c r="R8550" t="s">
        <v>1842</v>
      </c>
      <c r="S8550" s="13">
        <v>16014240</v>
      </c>
      <c r="T8550">
        <v>0</v>
      </c>
      <c r="U8550" t="s">
        <v>6442</v>
      </c>
      <c r="V8550" t="s">
        <v>6803</v>
      </c>
      <c r="W8550">
        <v>5016</v>
      </c>
      <c r="X8550">
        <v>0</v>
      </c>
      <c r="Y8550">
        <v>298349</v>
      </c>
      <c r="Z8550">
        <v>20241216</v>
      </c>
      <c r="AA8550">
        <v>2402050307</v>
      </c>
      <c r="AB8550">
        <v>199</v>
      </c>
      <c r="AC8550" t="s">
        <v>2281</v>
      </c>
      <c r="AD8550" t="s">
        <v>2281</v>
      </c>
      <c r="AE8550">
        <v>11219</v>
      </c>
      <c r="AF8550" t="s">
        <v>4434</v>
      </c>
      <c r="AG8550" t="s">
        <v>98</v>
      </c>
      <c r="AH8550">
        <v>250</v>
      </c>
    </row>
    <row r="8551" spans="1:34" hidden="1" x14ac:dyDescent="0.25">
      <c r="A8551" t="str">
        <f t="shared" si="399"/>
        <v>29 1 3 11 1 6 27 4 0 4103050 298640</v>
      </c>
      <c r="B8551" t="str">
        <f t="shared" si="400"/>
        <v>29 1 3 11 1 6 27 4 0 4103050 298192</v>
      </c>
      <c r="C8551" t="str">
        <f t="shared" si="401"/>
        <v>29 1 3 11 1 6 27 4 0 4103050</v>
      </c>
      <c r="D8551">
        <v>29</v>
      </c>
      <c r="E8551">
        <v>1</v>
      </c>
      <c r="F8551">
        <v>3</v>
      </c>
      <c r="G8551">
        <v>11</v>
      </c>
      <c r="H8551">
        <v>1</v>
      </c>
      <c r="I8551">
        <v>6</v>
      </c>
      <c r="J8551">
        <v>27</v>
      </c>
      <c r="K8551">
        <v>4</v>
      </c>
      <c r="L8551" t="s">
        <v>147</v>
      </c>
      <c r="M8551" t="s">
        <v>210</v>
      </c>
      <c r="N8551" s="13">
        <v>12552552</v>
      </c>
      <c r="O8551">
        <v>298640</v>
      </c>
      <c r="P8551">
        <v>2024</v>
      </c>
      <c r="Q8551">
        <v>800139366</v>
      </c>
      <c r="R8551" t="s">
        <v>1026</v>
      </c>
      <c r="S8551" s="13">
        <v>12552552</v>
      </c>
      <c r="T8551">
        <v>0</v>
      </c>
      <c r="U8551" t="s">
        <v>6551</v>
      </c>
      <c r="V8551" t="s">
        <v>6804</v>
      </c>
      <c r="W8551">
        <v>5016</v>
      </c>
      <c r="X8551">
        <v>0</v>
      </c>
      <c r="Y8551">
        <v>298192</v>
      </c>
      <c r="Z8551">
        <v>20241216</v>
      </c>
      <c r="AA8551">
        <v>2405310727</v>
      </c>
      <c r="AB8551">
        <v>6</v>
      </c>
      <c r="AC8551" t="s">
        <v>2281</v>
      </c>
      <c r="AD8551" t="s">
        <v>2281</v>
      </c>
      <c r="AE8551">
        <v>11101</v>
      </c>
      <c r="AF8551" t="s">
        <v>2281</v>
      </c>
      <c r="AG8551" t="s">
        <v>549</v>
      </c>
      <c r="AH8551">
        <v>251</v>
      </c>
    </row>
    <row r="8552" spans="1:34" hidden="1" x14ac:dyDescent="0.25">
      <c r="A8552" t="str">
        <f t="shared" si="399"/>
        <v>29 1 3 11 1 4 52 4 0 3301059 298641</v>
      </c>
      <c r="B8552" t="str">
        <f t="shared" si="400"/>
        <v>29 1 3 11 1 4 52 4 0 3301059 298019</v>
      </c>
      <c r="C8552" t="str">
        <f t="shared" si="401"/>
        <v>29 1 3 11 1 4 52 4 0 3301059</v>
      </c>
      <c r="D8552">
        <v>29</v>
      </c>
      <c r="E8552">
        <v>1</v>
      </c>
      <c r="F8552">
        <v>3</v>
      </c>
      <c r="G8552">
        <v>11</v>
      </c>
      <c r="H8552">
        <v>1</v>
      </c>
      <c r="I8552">
        <v>4</v>
      </c>
      <c r="J8552">
        <v>52</v>
      </c>
      <c r="K8552">
        <v>4</v>
      </c>
      <c r="L8552" t="s">
        <v>147</v>
      </c>
      <c r="M8552" t="s">
        <v>207</v>
      </c>
      <c r="N8552" s="13">
        <v>5951601</v>
      </c>
      <c r="O8552">
        <v>298641</v>
      </c>
      <c r="P8552">
        <v>2024</v>
      </c>
      <c r="Q8552">
        <v>890807724</v>
      </c>
      <c r="R8552" t="s">
        <v>822</v>
      </c>
      <c r="S8552" s="13">
        <v>5951601</v>
      </c>
      <c r="T8552">
        <v>0</v>
      </c>
      <c r="U8552" t="s">
        <v>2339</v>
      </c>
      <c r="V8552" t="s">
        <v>2479</v>
      </c>
      <c r="W8552">
        <v>5016</v>
      </c>
      <c r="X8552">
        <v>0</v>
      </c>
      <c r="Y8552">
        <v>298019</v>
      </c>
      <c r="Z8552">
        <v>20241217</v>
      </c>
      <c r="AA8552">
        <v>2402190350</v>
      </c>
      <c r="AB8552">
        <v>10</v>
      </c>
      <c r="AC8552" t="s">
        <v>2281</v>
      </c>
      <c r="AD8552" t="s">
        <v>2281</v>
      </c>
      <c r="AE8552">
        <v>11101</v>
      </c>
      <c r="AF8552" t="s">
        <v>2281</v>
      </c>
      <c r="AG8552" t="s">
        <v>549</v>
      </c>
      <c r="AH8552">
        <v>252</v>
      </c>
    </row>
    <row r="8553" spans="1:34" hidden="1" x14ac:dyDescent="0.25">
      <c r="A8553" t="str">
        <f t="shared" si="399"/>
        <v>29 1 3 22 1 305 27 41 0 4103050 298642</v>
      </c>
      <c r="B8553" t="str">
        <f t="shared" si="400"/>
        <v>29 1 3 22 1 305 27 41 0 4103050 298360</v>
      </c>
      <c r="C8553" t="str">
        <f t="shared" si="401"/>
        <v>29 1 3 22 1 305 27 41 0 4103050</v>
      </c>
      <c r="D8553">
        <v>29</v>
      </c>
      <c r="E8553">
        <v>1</v>
      </c>
      <c r="F8553">
        <v>3</v>
      </c>
      <c r="G8553">
        <v>22</v>
      </c>
      <c r="H8553">
        <v>1</v>
      </c>
      <c r="I8553">
        <v>305</v>
      </c>
      <c r="J8553">
        <v>27</v>
      </c>
      <c r="K8553">
        <v>41</v>
      </c>
      <c r="L8553" t="s">
        <v>147</v>
      </c>
      <c r="M8553" t="s">
        <v>210</v>
      </c>
      <c r="N8553" s="13">
        <v>21837981</v>
      </c>
      <c r="O8553">
        <v>298642</v>
      </c>
      <c r="P8553">
        <v>2024</v>
      </c>
      <c r="Q8553">
        <v>800140980</v>
      </c>
      <c r="R8553" t="s">
        <v>1841</v>
      </c>
      <c r="S8553" s="13">
        <v>21837981</v>
      </c>
      <c r="T8553">
        <v>0</v>
      </c>
      <c r="U8553" t="s">
        <v>6390</v>
      </c>
      <c r="V8553" t="s">
        <v>680</v>
      </c>
      <c r="W8553">
        <v>5016</v>
      </c>
      <c r="X8553">
        <v>0</v>
      </c>
      <c r="Y8553">
        <v>298360</v>
      </c>
      <c r="Z8553">
        <v>20241217</v>
      </c>
      <c r="AA8553">
        <v>2402020299</v>
      </c>
      <c r="AB8553">
        <v>199</v>
      </c>
      <c r="AC8553" t="s">
        <v>2281</v>
      </c>
      <c r="AD8553" t="s">
        <v>2281</v>
      </c>
      <c r="AE8553">
        <v>21216</v>
      </c>
      <c r="AF8553" t="s">
        <v>6766</v>
      </c>
      <c r="AG8553" t="s">
        <v>568</v>
      </c>
      <c r="AH8553">
        <v>250</v>
      </c>
    </row>
    <row r="8554" spans="1:34" hidden="1" x14ac:dyDescent="0.25">
      <c r="A8554" t="str">
        <f t="shared" si="399"/>
        <v>29 1 3 22 1 305 27 40 0 4103050 298643</v>
      </c>
      <c r="B8554" t="str">
        <f t="shared" si="400"/>
        <v>29 1 3 22 1 305 27 40 0 4103050 298377</v>
      </c>
      <c r="C8554" t="str">
        <f t="shared" si="401"/>
        <v>29 1 3 22 1 305 27 40 0 4103050</v>
      </c>
      <c r="D8554">
        <v>29</v>
      </c>
      <c r="E8554">
        <v>1</v>
      </c>
      <c r="F8554">
        <v>3</v>
      </c>
      <c r="G8554">
        <v>22</v>
      </c>
      <c r="H8554">
        <v>1</v>
      </c>
      <c r="I8554">
        <v>305</v>
      </c>
      <c r="J8554">
        <v>27</v>
      </c>
      <c r="K8554">
        <v>40</v>
      </c>
      <c r="L8554" t="s">
        <v>147</v>
      </c>
      <c r="M8554" t="s">
        <v>210</v>
      </c>
      <c r="N8554" s="13">
        <v>808635</v>
      </c>
      <c r="O8554">
        <v>298643</v>
      </c>
      <c r="P8554">
        <v>2024</v>
      </c>
      <c r="Q8554">
        <v>800140980</v>
      </c>
      <c r="R8554" t="s">
        <v>1841</v>
      </c>
      <c r="S8554" s="13">
        <v>808635</v>
      </c>
      <c r="T8554">
        <v>0</v>
      </c>
      <c r="U8554" t="s">
        <v>6390</v>
      </c>
      <c r="V8554" t="s">
        <v>680</v>
      </c>
      <c r="W8554">
        <v>5016</v>
      </c>
      <c r="X8554">
        <v>0</v>
      </c>
      <c r="Y8554">
        <v>298377</v>
      </c>
      <c r="Z8554">
        <v>20241217</v>
      </c>
      <c r="AA8554">
        <v>2402020299</v>
      </c>
      <c r="AB8554">
        <v>199</v>
      </c>
      <c r="AC8554" t="s">
        <v>2281</v>
      </c>
      <c r="AD8554" t="s">
        <v>2281</v>
      </c>
      <c r="AE8554">
        <v>11219</v>
      </c>
      <c r="AF8554" t="s">
        <v>4434</v>
      </c>
      <c r="AG8554" t="s">
        <v>98</v>
      </c>
      <c r="AH8554">
        <v>250</v>
      </c>
    </row>
    <row r="8555" spans="1:34" hidden="1" x14ac:dyDescent="0.25">
      <c r="A8555" t="str">
        <f t="shared" si="399"/>
        <v>29 1 3 22 1 6 27 0 0 4103050 298645</v>
      </c>
      <c r="B8555" t="str">
        <f t="shared" si="400"/>
        <v>29 1 3 22 1 6 27 0 0 4103050 298189</v>
      </c>
      <c r="C8555" t="str">
        <f t="shared" si="401"/>
        <v>29 1 3 22 1 6 27 0 0 4103050</v>
      </c>
      <c r="D8555">
        <v>29</v>
      </c>
      <c r="E8555">
        <v>1</v>
      </c>
      <c r="F8555">
        <v>3</v>
      </c>
      <c r="G8555">
        <v>22</v>
      </c>
      <c r="H8555">
        <v>1</v>
      </c>
      <c r="I8555">
        <v>6</v>
      </c>
      <c r="J8555">
        <v>27</v>
      </c>
      <c r="K8555">
        <v>0</v>
      </c>
      <c r="L8555" t="s">
        <v>147</v>
      </c>
      <c r="M8555" t="s">
        <v>210</v>
      </c>
      <c r="N8555" s="13">
        <v>359739100</v>
      </c>
      <c r="O8555">
        <v>298645</v>
      </c>
      <c r="P8555">
        <v>2024</v>
      </c>
      <c r="Q8555">
        <v>800180234</v>
      </c>
      <c r="R8555" t="s">
        <v>1994</v>
      </c>
      <c r="S8555" s="13">
        <v>359739100</v>
      </c>
      <c r="T8555">
        <v>0</v>
      </c>
      <c r="U8555" t="s">
        <v>6566</v>
      </c>
      <c r="V8555" t="s">
        <v>6805</v>
      </c>
      <c r="W8555">
        <v>5016</v>
      </c>
      <c r="X8555">
        <v>0</v>
      </c>
      <c r="Y8555">
        <v>298189</v>
      </c>
      <c r="Z8555">
        <v>20241217</v>
      </c>
      <c r="AA8555">
        <v>2405240696</v>
      </c>
      <c r="AB8555">
        <v>6</v>
      </c>
      <c r="AC8555" t="s">
        <v>2281</v>
      </c>
      <c r="AD8555" t="s">
        <v>2281</v>
      </c>
      <c r="AE8555">
        <v>11219</v>
      </c>
      <c r="AF8555" t="s">
        <v>4434</v>
      </c>
      <c r="AG8555" t="s">
        <v>98</v>
      </c>
      <c r="AH8555">
        <v>250</v>
      </c>
    </row>
    <row r="8556" spans="1:34" hidden="1" x14ac:dyDescent="0.25">
      <c r="A8556" t="str">
        <f t="shared" si="399"/>
        <v>29 1 3 11 1 304 29 40 0 4103052 298646</v>
      </c>
      <c r="B8556" t="str">
        <f t="shared" si="400"/>
        <v>29 1 3 11 1 304 29 40 0 4103052 298353</v>
      </c>
      <c r="C8556" t="str">
        <f t="shared" si="401"/>
        <v>29 1 3 11 1 304 29 40 0 4103052</v>
      </c>
      <c r="D8556">
        <v>29</v>
      </c>
      <c r="E8556">
        <v>1</v>
      </c>
      <c r="F8556">
        <v>3</v>
      </c>
      <c r="G8556">
        <v>11</v>
      </c>
      <c r="H8556">
        <v>1</v>
      </c>
      <c r="I8556">
        <v>304</v>
      </c>
      <c r="J8556">
        <v>29</v>
      </c>
      <c r="K8556">
        <v>40</v>
      </c>
      <c r="L8556" t="s">
        <v>147</v>
      </c>
      <c r="M8556" t="s">
        <v>205</v>
      </c>
      <c r="N8556" s="13">
        <v>119859780</v>
      </c>
      <c r="O8556">
        <v>298646</v>
      </c>
      <c r="P8556">
        <v>2024</v>
      </c>
      <c r="Q8556">
        <v>900431111</v>
      </c>
      <c r="R8556" t="s">
        <v>1981</v>
      </c>
      <c r="S8556" s="13">
        <v>119859780</v>
      </c>
      <c r="T8556">
        <v>0</v>
      </c>
      <c r="U8556" t="s">
        <v>6806</v>
      </c>
      <c r="V8556" t="s">
        <v>6484</v>
      </c>
      <c r="W8556">
        <v>5016</v>
      </c>
      <c r="X8556">
        <v>0</v>
      </c>
      <c r="Y8556">
        <v>298353</v>
      </c>
      <c r="Z8556">
        <v>20241217</v>
      </c>
      <c r="AA8556">
        <v>2409191075</v>
      </c>
      <c r="AB8556">
        <v>1</v>
      </c>
      <c r="AC8556" t="s">
        <v>2281</v>
      </c>
      <c r="AD8556" t="s">
        <v>2281</v>
      </c>
      <c r="AE8556">
        <v>11101</v>
      </c>
      <c r="AF8556" t="s">
        <v>2281</v>
      </c>
      <c r="AG8556" t="s">
        <v>549</v>
      </c>
      <c r="AH8556">
        <v>250</v>
      </c>
    </row>
    <row r="8557" spans="1:34" hidden="1" x14ac:dyDescent="0.25">
      <c r="A8557" t="str">
        <f t="shared" si="399"/>
        <v>29 1 3 11 1 6 27 4 0 4103050 298648</v>
      </c>
      <c r="B8557" t="str">
        <f t="shared" si="400"/>
        <v>29 1 3 11 1 6 27 4 0 4103050 298027</v>
      </c>
      <c r="C8557" t="str">
        <f t="shared" si="401"/>
        <v>29 1 3 11 1 6 27 4 0 4103050</v>
      </c>
      <c r="D8557">
        <v>29</v>
      </c>
      <c r="E8557">
        <v>1</v>
      </c>
      <c r="F8557">
        <v>3</v>
      </c>
      <c r="G8557">
        <v>11</v>
      </c>
      <c r="H8557">
        <v>1</v>
      </c>
      <c r="I8557">
        <v>6</v>
      </c>
      <c r="J8557">
        <v>27</v>
      </c>
      <c r="K8557">
        <v>4</v>
      </c>
      <c r="L8557" t="s">
        <v>147</v>
      </c>
      <c r="M8557" t="s">
        <v>210</v>
      </c>
      <c r="N8557" s="13">
        <v>4500000</v>
      </c>
      <c r="O8557">
        <v>298648</v>
      </c>
      <c r="P8557">
        <v>2024</v>
      </c>
      <c r="Q8557">
        <v>1053783286</v>
      </c>
      <c r="R8557" t="s">
        <v>1844</v>
      </c>
      <c r="S8557" s="13">
        <v>4500000</v>
      </c>
      <c r="T8557">
        <v>0</v>
      </c>
      <c r="U8557" t="s">
        <v>6807</v>
      </c>
      <c r="V8557" t="s">
        <v>2295</v>
      </c>
      <c r="W8557">
        <v>5004</v>
      </c>
      <c r="X8557">
        <v>0</v>
      </c>
      <c r="Y8557">
        <v>298027</v>
      </c>
      <c r="Z8557">
        <v>20241218</v>
      </c>
      <c r="AA8557">
        <v>2402290413</v>
      </c>
      <c r="AB8557">
        <v>199</v>
      </c>
      <c r="AC8557" t="s">
        <v>2281</v>
      </c>
      <c r="AD8557" t="s">
        <v>2281</v>
      </c>
      <c r="AE8557">
        <v>11101</v>
      </c>
      <c r="AF8557" t="s">
        <v>2281</v>
      </c>
      <c r="AG8557" t="s">
        <v>549</v>
      </c>
      <c r="AH8557">
        <v>260</v>
      </c>
    </row>
    <row r="8558" spans="1:34" hidden="1" x14ac:dyDescent="0.25">
      <c r="A8558" t="str">
        <f t="shared" si="399"/>
        <v>29 1 3 11 1 6 27 4 0 4103050 298649</v>
      </c>
      <c r="B8558" t="str">
        <f t="shared" si="400"/>
        <v>29 1 3 11 1 6 27 4 0 4103050 298177</v>
      </c>
      <c r="C8558" t="str">
        <f t="shared" si="401"/>
        <v>29 1 3 11 1 6 27 4 0 4103050</v>
      </c>
      <c r="D8558">
        <v>29</v>
      </c>
      <c r="E8558">
        <v>1</v>
      </c>
      <c r="F8558">
        <v>3</v>
      </c>
      <c r="G8558">
        <v>11</v>
      </c>
      <c r="H8558">
        <v>1</v>
      </c>
      <c r="I8558">
        <v>6</v>
      </c>
      <c r="J8558">
        <v>27</v>
      </c>
      <c r="K8558">
        <v>4</v>
      </c>
      <c r="L8558" t="s">
        <v>147</v>
      </c>
      <c r="M8558" t="s">
        <v>210</v>
      </c>
      <c r="N8558" s="13">
        <v>4500000</v>
      </c>
      <c r="O8558">
        <v>298649</v>
      </c>
      <c r="P8558">
        <v>2024</v>
      </c>
      <c r="Q8558">
        <v>1053769945</v>
      </c>
      <c r="R8558" t="s">
        <v>1846</v>
      </c>
      <c r="S8558" s="13">
        <v>4500000</v>
      </c>
      <c r="T8558">
        <v>0</v>
      </c>
      <c r="U8558" t="s">
        <v>6808</v>
      </c>
      <c r="V8558" t="s">
        <v>2295</v>
      </c>
      <c r="W8558">
        <v>5004</v>
      </c>
      <c r="X8558">
        <v>0</v>
      </c>
      <c r="Y8558">
        <v>298177</v>
      </c>
      <c r="Z8558">
        <v>20241218</v>
      </c>
      <c r="AA8558">
        <v>2404190579</v>
      </c>
      <c r="AB8558">
        <v>199</v>
      </c>
      <c r="AC8558" t="s">
        <v>2281</v>
      </c>
      <c r="AD8558" t="s">
        <v>2281</v>
      </c>
      <c r="AE8558">
        <v>11101</v>
      </c>
      <c r="AF8558" t="s">
        <v>2281</v>
      </c>
      <c r="AG8558" t="s">
        <v>549</v>
      </c>
      <c r="AH8558">
        <v>260</v>
      </c>
    </row>
    <row r="8559" spans="1:34" hidden="1" x14ac:dyDescent="0.25">
      <c r="A8559" t="str">
        <f t="shared" si="399"/>
        <v>29 1 3 11 1 6 27 4 0 4103050 298650</v>
      </c>
      <c r="B8559" t="str">
        <f t="shared" si="400"/>
        <v>29 1 3 11 1 6 27 4 0 4103050 298175</v>
      </c>
      <c r="C8559" t="str">
        <f t="shared" si="401"/>
        <v>29 1 3 11 1 6 27 4 0 4103050</v>
      </c>
      <c r="D8559">
        <v>29</v>
      </c>
      <c r="E8559">
        <v>1</v>
      </c>
      <c r="F8559">
        <v>3</v>
      </c>
      <c r="G8559">
        <v>11</v>
      </c>
      <c r="H8559">
        <v>1</v>
      </c>
      <c r="I8559">
        <v>6</v>
      </c>
      <c r="J8559">
        <v>27</v>
      </c>
      <c r="K8559">
        <v>4</v>
      </c>
      <c r="L8559" t="s">
        <v>147</v>
      </c>
      <c r="M8559" t="s">
        <v>210</v>
      </c>
      <c r="N8559" s="13">
        <v>2700000</v>
      </c>
      <c r="O8559">
        <v>298650</v>
      </c>
      <c r="P8559">
        <v>2024</v>
      </c>
      <c r="Q8559">
        <v>30314246</v>
      </c>
      <c r="R8559" t="s">
        <v>1845</v>
      </c>
      <c r="S8559" s="13">
        <v>2700000</v>
      </c>
      <c r="T8559">
        <v>0</v>
      </c>
      <c r="U8559" t="s">
        <v>6809</v>
      </c>
      <c r="V8559" t="s">
        <v>2295</v>
      </c>
      <c r="W8559">
        <v>5004</v>
      </c>
      <c r="X8559">
        <v>0</v>
      </c>
      <c r="Y8559">
        <v>298175</v>
      </c>
      <c r="Z8559">
        <v>20241218</v>
      </c>
      <c r="AA8559">
        <v>2404160564</v>
      </c>
      <c r="AB8559">
        <v>199</v>
      </c>
      <c r="AC8559" t="s">
        <v>2281</v>
      </c>
      <c r="AD8559" t="s">
        <v>2281</v>
      </c>
      <c r="AE8559">
        <v>11101</v>
      </c>
      <c r="AF8559" t="s">
        <v>2281</v>
      </c>
      <c r="AG8559" t="s">
        <v>549</v>
      </c>
      <c r="AH8559">
        <v>260</v>
      </c>
    </row>
    <row r="8560" spans="1:34" hidden="1" x14ac:dyDescent="0.25">
      <c r="A8560" t="str">
        <f t="shared" si="399"/>
        <v>29 1 3 11 1 306 75 40 0 4103061 298651</v>
      </c>
      <c r="B8560" t="str">
        <f t="shared" si="400"/>
        <v>29 1 3 11 1 306 75 40 0 4103061 298347</v>
      </c>
      <c r="C8560" t="str">
        <f t="shared" si="401"/>
        <v>29 1 3 11 1 306 75 40 0 4103061</v>
      </c>
      <c r="D8560">
        <v>29</v>
      </c>
      <c r="E8560">
        <v>1</v>
      </c>
      <c r="F8560">
        <v>3</v>
      </c>
      <c r="G8560">
        <v>11</v>
      </c>
      <c r="H8560">
        <v>1</v>
      </c>
      <c r="I8560">
        <v>306</v>
      </c>
      <c r="J8560">
        <v>75</v>
      </c>
      <c r="K8560">
        <v>40</v>
      </c>
      <c r="L8560" t="s">
        <v>147</v>
      </c>
      <c r="M8560" t="s">
        <v>214</v>
      </c>
      <c r="N8560" s="13">
        <v>54052711</v>
      </c>
      <c r="O8560">
        <v>298651</v>
      </c>
      <c r="P8560">
        <v>2024</v>
      </c>
      <c r="Q8560">
        <v>1053782882</v>
      </c>
      <c r="R8560" t="s">
        <v>1630</v>
      </c>
      <c r="S8560" s="13">
        <v>54052711</v>
      </c>
      <c r="T8560">
        <v>1081054</v>
      </c>
      <c r="U8560" t="s">
        <v>5756</v>
      </c>
      <c r="V8560" t="s">
        <v>6810</v>
      </c>
      <c r="W8560">
        <v>5016</v>
      </c>
      <c r="X8560">
        <v>2317</v>
      </c>
      <c r="Y8560">
        <v>298347</v>
      </c>
      <c r="Z8560">
        <v>20241218</v>
      </c>
      <c r="AA8560">
        <v>2409041012</v>
      </c>
      <c r="AB8560">
        <v>2</v>
      </c>
      <c r="AC8560" t="s">
        <v>2281</v>
      </c>
      <c r="AD8560" t="s">
        <v>2281</v>
      </c>
      <c r="AE8560">
        <v>11101</v>
      </c>
      <c r="AF8560" t="s">
        <v>2281</v>
      </c>
      <c r="AG8560" t="s">
        <v>549</v>
      </c>
      <c r="AH8560">
        <v>331</v>
      </c>
    </row>
    <row r="8561" spans="1:34" hidden="1" x14ac:dyDescent="0.25">
      <c r="A8561" t="str">
        <f t="shared" si="399"/>
        <v>29 1 3 22 1 305 27 41 0 4103050 298652</v>
      </c>
      <c r="B8561" t="str">
        <f t="shared" si="400"/>
        <v>29 1 3 22 1 305 27 41 0 4103050 298359</v>
      </c>
      <c r="C8561" t="str">
        <f t="shared" si="401"/>
        <v>29 1 3 22 1 305 27 41 0 4103050</v>
      </c>
      <c r="D8561">
        <v>29</v>
      </c>
      <c r="E8561">
        <v>1</v>
      </c>
      <c r="F8561">
        <v>3</v>
      </c>
      <c r="G8561">
        <v>22</v>
      </c>
      <c r="H8561">
        <v>1</v>
      </c>
      <c r="I8561">
        <v>305</v>
      </c>
      <c r="J8561">
        <v>27</v>
      </c>
      <c r="K8561">
        <v>41</v>
      </c>
      <c r="L8561" t="s">
        <v>147</v>
      </c>
      <c r="M8561" t="s">
        <v>210</v>
      </c>
      <c r="N8561" s="13">
        <v>39416202</v>
      </c>
      <c r="O8561">
        <v>298652</v>
      </c>
      <c r="P8561">
        <v>2024</v>
      </c>
      <c r="Q8561">
        <v>800072164</v>
      </c>
      <c r="R8561" t="s">
        <v>1840</v>
      </c>
      <c r="S8561" s="13">
        <v>39416202</v>
      </c>
      <c r="T8561">
        <v>0</v>
      </c>
      <c r="U8561" t="s">
        <v>6388</v>
      </c>
      <c r="V8561" t="s">
        <v>6811</v>
      </c>
      <c r="W8561">
        <v>5016</v>
      </c>
      <c r="X8561">
        <v>0</v>
      </c>
      <c r="Y8561">
        <v>298359</v>
      </c>
      <c r="Z8561">
        <v>20241219</v>
      </c>
      <c r="AA8561">
        <v>2402020301</v>
      </c>
      <c r="AB8561">
        <v>199</v>
      </c>
      <c r="AC8561" t="s">
        <v>2281</v>
      </c>
      <c r="AD8561" t="s">
        <v>2281</v>
      </c>
      <c r="AE8561">
        <v>21216</v>
      </c>
      <c r="AF8561" t="s">
        <v>6766</v>
      </c>
      <c r="AG8561" t="s">
        <v>568</v>
      </c>
      <c r="AH8561">
        <v>250</v>
      </c>
    </row>
    <row r="8562" spans="1:34" hidden="1" x14ac:dyDescent="0.25">
      <c r="A8562" t="str">
        <f t="shared" si="399"/>
        <v>29 1 3 22 1 305 27 40 0 4103050 298653</v>
      </c>
      <c r="B8562" t="str">
        <f t="shared" si="400"/>
        <v>29 1 3 22 1 305 27 40 0 4103050 298378</v>
      </c>
      <c r="C8562" t="str">
        <f t="shared" si="401"/>
        <v>29 1 3 22 1 305 27 40 0 4103050</v>
      </c>
      <c r="D8562">
        <v>29</v>
      </c>
      <c r="E8562">
        <v>1</v>
      </c>
      <c r="F8562">
        <v>3</v>
      </c>
      <c r="G8562">
        <v>22</v>
      </c>
      <c r="H8562">
        <v>1</v>
      </c>
      <c r="I8562">
        <v>305</v>
      </c>
      <c r="J8562">
        <v>27</v>
      </c>
      <c r="K8562">
        <v>40</v>
      </c>
      <c r="L8562" t="s">
        <v>147</v>
      </c>
      <c r="M8562" t="s">
        <v>210</v>
      </c>
      <c r="N8562" s="13">
        <v>8896118</v>
      </c>
      <c r="O8562">
        <v>298653</v>
      </c>
      <c r="P8562">
        <v>2024</v>
      </c>
      <c r="Q8562">
        <v>800072164</v>
      </c>
      <c r="R8562" t="s">
        <v>1840</v>
      </c>
      <c r="S8562" s="13">
        <v>8896118</v>
      </c>
      <c r="T8562">
        <v>0</v>
      </c>
      <c r="U8562" t="s">
        <v>6812</v>
      </c>
      <c r="V8562" t="s">
        <v>6813</v>
      </c>
      <c r="W8562">
        <v>5016</v>
      </c>
      <c r="X8562">
        <v>0</v>
      </c>
      <c r="Y8562">
        <v>298378</v>
      </c>
      <c r="Z8562">
        <v>20241219</v>
      </c>
      <c r="AA8562">
        <v>2402020301</v>
      </c>
      <c r="AB8562">
        <v>199</v>
      </c>
      <c r="AC8562" t="s">
        <v>2281</v>
      </c>
      <c r="AD8562" t="s">
        <v>2281</v>
      </c>
      <c r="AE8562">
        <v>11219</v>
      </c>
      <c r="AF8562" t="s">
        <v>4434</v>
      </c>
      <c r="AG8562" t="s">
        <v>98</v>
      </c>
      <c r="AH8562">
        <v>250</v>
      </c>
    </row>
    <row r="8563" spans="1:34" hidden="1" x14ac:dyDescent="0.25">
      <c r="A8563" t="str">
        <f t="shared" si="399"/>
        <v>29 1 3 22 1 305 27 40 0 4103050 298654</v>
      </c>
      <c r="B8563" t="str">
        <f t="shared" si="400"/>
        <v>29 1 3 22 1 305 27 40 0 4103050 298351</v>
      </c>
      <c r="C8563" t="str">
        <f t="shared" si="401"/>
        <v>29 1 3 22 1 305 27 40 0 4103050</v>
      </c>
      <c r="D8563">
        <v>29</v>
      </c>
      <c r="E8563">
        <v>1</v>
      </c>
      <c r="F8563">
        <v>3</v>
      </c>
      <c r="G8563">
        <v>22</v>
      </c>
      <c r="H8563">
        <v>1</v>
      </c>
      <c r="I8563">
        <v>305</v>
      </c>
      <c r="J8563">
        <v>27</v>
      </c>
      <c r="K8563">
        <v>40</v>
      </c>
      <c r="L8563" t="s">
        <v>147</v>
      </c>
      <c r="M8563" t="s">
        <v>210</v>
      </c>
      <c r="N8563" s="13">
        <v>22646400</v>
      </c>
      <c r="O8563">
        <v>298654</v>
      </c>
      <c r="P8563">
        <v>2024</v>
      </c>
      <c r="Q8563">
        <v>900048110</v>
      </c>
      <c r="R8563" t="s">
        <v>6441</v>
      </c>
      <c r="S8563" s="13">
        <v>22646400</v>
      </c>
      <c r="T8563">
        <v>0</v>
      </c>
      <c r="U8563" t="s">
        <v>6442</v>
      </c>
      <c r="V8563" t="s">
        <v>6814</v>
      </c>
      <c r="W8563">
        <v>5016</v>
      </c>
      <c r="X8563">
        <v>0</v>
      </c>
      <c r="Y8563">
        <v>298351</v>
      </c>
      <c r="Z8563">
        <v>20241219</v>
      </c>
      <c r="AA8563">
        <v>2402020300</v>
      </c>
      <c r="AB8563">
        <v>199</v>
      </c>
      <c r="AC8563" t="s">
        <v>2281</v>
      </c>
      <c r="AD8563" t="s">
        <v>2281</v>
      </c>
      <c r="AE8563">
        <v>11219</v>
      </c>
      <c r="AF8563" t="s">
        <v>4434</v>
      </c>
      <c r="AG8563" t="s">
        <v>98</v>
      </c>
      <c r="AH8563">
        <v>250</v>
      </c>
    </row>
    <row r="8564" spans="1:34" hidden="1" x14ac:dyDescent="0.25">
      <c r="A8564" t="str">
        <f t="shared" si="399"/>
        <v>29 1 3 11 1 6 28 2 0 4102042 298655</v>
      </c>
      <c r="B8564" t="str">
        <f t="shared" si="400"/>
        <v>29 1 3 11 1 6 28 2 0 4102042 298040</v>
      </c>
      <c r="C8564" t="str">
        <f t="shared" si="401"/>
        <v>29 1 3 11 1 6 28 2 0 4102042</v>
      </c>
      <c r="D8564">
        <v>29</v>
      </c>
      <c r="E8564">
        <v>1</v>
      </c>
      <c r="F8564">
        <v>3</v>
      </c>
      <c r="G8564">
        <v>11</v>
      </c>
      <c r="H8564">
        <v>1</v>
      </c>
      <c r="I8564">
        <v>6</v>
      </c>
      <c r="J8564">
        <v>28</v>
      </c>
      <c r="K8564">
        <v>2</v>
      </c>
      <c r="L8564" t="s">
        <v>147</v>
      </c>
      <c r="M8564" t="s">
        <v>211</v>
      </c>
      <c r="N8564" s="13">
        <v>4350000</v>
      </c>
      <c r="O8564">
        <v>298655</v>
      </c>
      <c r="P8564">
        <v>2024</v>
      </c>
      <c r="Q8564">
        <v>30400495</v>
      </c>
      <c r="R8564" t="s">
        <v>1850</v>
      </c>
      <c r="S8564" s="13">
        <v>4350000</v>
      </c>
      <c r="T8564">
        <v>0</v>
      </c>
      <c r="U8564" t="s">
        <v>6775</v>
      </c>
      <c r="V8564" t="s">
        <v>2295</v>
      </c>
      <c r="W8564">
        <v>5004</v>
      </c>
      <c r="X8564">
        <v>0</v>
      </c>
      <c r="Y8564">
        <v>298040</v>
      </c>
      <c r="Z8564">
        <v>20241219</v>
      </c>
      <c r="AA8564">
        <v>2403140469</v>
      </c>
      <c r="AB8564">
        <v>199</v>
      </c>
      <c r="AC8564" t="s">
        <v>2281</v>
      </c>
      <c r="AD8564" t="s">
        <v>2281</v>
      </c>
      <c r="AE8564">
        <v>11101</v>
      </c>
      <c r="AF8564" t="s">
        <v>2281</v>
      </c>
      <c r="AG8564" t="s">
        <v>549</v>
      </c>
      <c r="AH8564">
        <v>260</v>
      </c>
    </row>
    <row r="8565" spans="1:34" hidden="1" x14ac:dyDescent="0.25">
      <c r="A8565" t="str">
        <f t="shared" si="399"/>
        <v>29 1 3 11 1 6 29 2 0 4103050 298656</v>
      </c>
      <c r="B8565" t="str">
        <f t="shared" si="400"/>
        <v>29 1 3 11 1 6 29 2 0 4103050 298031</v>
      </c>
      <c r="C8565" t="str">
        <f t="shared" si="401"/>
        <v>29 1 3 11 1 6 29 2 0 4103050</v>
      </c>
      <c r="D8565">
        <v>29</v>
      </c>
      <c r="E8565">
        <v>1</v>
      </c>
      <c r="F8565">
        <v>3</v>
      </c>
      <c r="G8565">
        <v>11</v>
      </c>
      <c r="H8565">
        <v>1</v>
      </c>
      <c r="I8565">
        <v>6</v>
      </c>
      <c r="J8565">
        <v>29</v>
      </c>
      <c r="K8565">
        <v>2</v>
      </c>
      <c r="L8565" t="s">
        <v>147</v>
      </c>
      <c r="M8565" t="s">
        <v>210</v>
      </c>
      <c r="N8565" s="13">
        <v>4000000</v>
      </c>
      <c r="O8565">
        <v>298656</v>
      </c>
      <c r="P8565">
        <v>2024</v>
      </c>
      <c r="Q8565">
        <v>1053817739</v>
      </c>
      <c r="R8565" t="s">
        <v>1854</v>
      </c>
      <c r="S8565" s="13">
        <v>4000000</v>
      </c>
      <c r="T8565">
        <v>0</v>
      </c>
      <c r="U8565" t="s">
        <v>6815</v>
      </c>
      <c r="V8565" t="s">
        <v>2295</v>
      </c>
      <c r="W8565">
        <v>5004</v>
      </c>
      <c r="X8565">
        <v>0</v>
      </c>
      <c r="Y8565">
        <v>298031</v>
      </c>
      <c r="Z8565">
        <v>20241219</v>
      </c>
      <c r="AA8565">
        <v>2403070438</v>
      </c>
      <c r="AB8565">
        <v>199</v>
      </c>
      <c r="AC8565" t="s">
        <v>2281</v>
      </c>
      <c r="AD8565" t="s">
        <v>2281</v>
      </c>
      <c r="AE8565">
        <v>11101</v>
      </c>
      <c r="AF8565" t="s">
        <v>2281</v>
      </c>
      <c r="AG8565" t="s">
        <v>549</v>
      </c>
      <c r="AH8565">
        <v>260</v>
      </c>
    </row>
    <row r="8566" spans="1:34" hidden="1" x14ac:dyDescent="0.25">
      <c r="A8566" t="str">
        <f t="shared" si="399"/>
        <v>29 1 3 22 1 6 27 0 0 4103050 298657</v>
      </c>
      <c r="B8566" t="str">
        <f t="shared" si="400"/>
        <v>29 1 3 22 1 6 27 0 0 4103050 298172</v>
      </c>
      <c r="C8566" t="str">
        <f t="shared" si="401"/>
        <v>29 1 3 22 1 6 27 0 0 4103050</v>
      </c>
      <c r="D8566">
        <v>29</v>
      </c>
      <c r="E8566">
        <v>1</v>
      </c>
      <c r="F8566">
        <v>3</v>
      </c>
      <c r="G8566">
        <v>22</v>
      </c>
      <c r="H8566">
        <v>1</v>
      </c>
      <c r="I8566">
        <v>6</v>
      </c>
      <c r="J8566">
        <v>27</v>
      </c>
      <c r="K8566">
        <v>0</v>
      </c>
      <c r="L8566" t="s">
        <v>147</v>
      </c>
      <c r="M8566" t="s">
        <v>210</v>
      </c>
      <c r="N8566" s="13">
        <v>96796500</v>
      </c>
      <c r="O8566">
        <v>298657</v>
      </c>
      <c r="P8566">
        <v>2024</v>
      </c>
      <c r="Q8566">
        <v>810005621</v>
      </c>
      <c r="R8566" t="s">
        <v>1993</v>
      </c>
      <c r="S8566" s="13">
        <v>96796500</v>
      </c>
      <c r="T8566">
        <v>0</v>
      </c>
      <c r="U8566" t="s">
        <v>6816</v>
      </c>
      <c r="V8566" t="s">
        <v>6817</v>
      </c>
      <c r="W8566">
        <v>5004</v>
      </c>
      <c r="X8566">
        <v>0</v>
      </c>
      <c r="Y8566">
        <v>298172</v>
      </c>
      <c r="Z8566">
        <v>20241219</v>
      </c>
      <c r="AA8566">
        <v>2403220497</v>
      </c>
      <c r="AB8566">
        <v>8</v>
      </c>
      <c r="AC8566" t="s">
        <v>2281</v>
      </c>
      <c r="AD8566" t="s">
        <v>2281</v>
      </c>
      <c r="AE8566">
        <v>11219</v>
      </c>
      <c r="AF8566" t="s">
        <v>4434</v>
      </c>
      <c r="AG8566" t="s">
        <v>98</v>
      </c>
      <c r="AH8566">
        <v>250</v>
      </c>
    </row>
    <row r="8567" spans="1:34" hidden="1" x14ac:dyDescent="0.25">
      <c r="A8567" t="str">
        <f t="shared" si="399"/>
        <v>29 1 3 11 1 6 29 0 0 4103061 298658</v>
      </c>
      <c r="B8567" t="str">
        <f t="shared" si="400"/>
        <v>29 1 3 11 1 6 29 0 0 4103061 298178</v>
      </c>
      <c r="C8567" t="str">
        <f t="shared" si="401"/>
        <v>29 1 3 11 1 6 29 0 0 4103061</v>
      </c>
      <c r="D8567">
        <v>29</v>
      </c>
      <c r="E8567">
        <v>1</v>
      </c>
      <c r="F8567">
        <v>3</v>
      </c>
      <c r="G8567">
        <v>11</v>
      </c>
      <c r="H8567">
        <v>1</v>
      </c>
      <c r="I8567">
        <v>6</v>
      </c>
      <c r="J8567">
        <v>29</v>
      </c>
      <c r="K8567">
        <v>0</v>
      </c>
      <c r="L8567" t="s">
        <v>147</v>
      </c>
      <c r="M8567" t="s">
        <v>214</v>
      </c>
      <c r="N8567" s="13">
        <v>7360649</v>
      </c>
      <c r="O8567">
        <v>298658</v>
      </c>
      <c r="P8567">
        <v>2024</v>
      </c>
      <c r="Q8567">
        <v>810000598</v>
      </c>
      <c r="R8567" t="s">
        <v>2278</v>
      </c>
      <c r="S8567" s="13">
        <v>7360649</v>
      </c>
      <c r="T8567">
        <v>0</v>
      </c>
      <c r="U8567" t="s">
        <v>6558</v>
      </c>
      <c r="V8567" t="s">
        <v>6818</v>
      </c>
      <c r="W8567">
        <v>5016</v>
      </c>
      <c r="X8567">
        <v>0</v>
      </c>
      <c r="Y8567">
        <v>298178</v>
      </c>
      <c r="Z8567">
        <v>20241219</v>
      </c>
      <c r="AA8567">
        <v>2404190580</v>
      </c>
      <c r="AB8567">
        <v>199</v>
      </c>
      <c r="AC8567" t="s">
        <v>2281</v>
      </c>
      <c r="AD8567" t="s">
        <v>2281</v>
      </c>
      <c r="AE8567">
        <v>11101</v>
      </c>
      <c r="AF8567" t="s">
        <v>2281</v>
      </c>
      <c r="AG8567" t="s">
        <v>549</v>
      </c>
      <c r="AH8567">
        <v>251</v>
      </c>
    </row>
    <row r="8568" spans="1:34" hidden="1" x14ac:dyDescent="0.25">
      <c r="A8568" t="str">
        <f t="shared" si="399"/>
        <v>29 1 3 11 1 7 75 1 0 4103004 298659</v>
      </c>
      <c r="B8568" t="str">
        <f t="shared" si="400"/>
        <v>29 1 3 11 1 7 75 1 0 4103004 298036</v>
      </c>
      <c r="C8568" t="str">
        <f t="shared" si="401"/>
        <v>29 1 3 11 1 7 75 1 0 4103004</v>
      </c>
      <c r="D8568">
        <v>29</v>
      </c>
      <c r="E8568">
        <v>1</v>
      </c>
      <c r="F8568">
        <v>3</v>
      </c>
      <c r="G8568">
        <v>11</v>
      </c>
      <c r="H8568">
        <v>1</v>
      </c>
      <c r="I8568">
        <v>7</v>
      </c>
      <c r="J8568">
        <v>75</v>
      </c>
      <c r="K8568">
        <v>1</v>
      </c>
      <c r="L8568" t="s">
        <v>147</v>
      </c>
      <c r="M8568" t="s">
        <v>212</v>
      </c>
      <c r="N8568" s="13">
        <v>86073885</v>
      </c>
      <c r="O8568">
        <v>298659</v>
      </c>
      <c r="P8568">
        <v>2024</v>
      </c>
      <c r="Q8568">
        <v>900159106</v>
      </c>
      <c r="R8568" t="s">
        <v>796</v>
      </c>
      <c r="S8568" s="13">
        <v>86073885</v>
      </c>
      <c r="T8568">
        <v>3442955</v>
      </c>
      <c r="U8568" t="s">
        <v>6560</v>
      </c>
      <c r="V8568" t="s">
        <v>6819</v>
      </c>
      <c r="W8568">
        <v>5016</v>
      </c>
      <c r="X8568">
        <v>2305</v>
      </c>
      <c r="Y8568">
        <v>298036</v>
      </c>
      <c r="Z8568">
        <v>20241219</v>
      </c>
      <c r="AA8568">
        <v>2403130464</v>
      </c>
      <c r="AB8568">
        <v>199</v>
      </c>
      <c r="AC8568" t="s">
        <v>2281</v>
      </c>
      <c r="AD8568" t="s">
        <v>2281</v>
      </c>
      <c r="AE8568">
        <v>11101</v>
      </c>
      <c r="AF8568" t="s">
        <v>2281</v>
      </c>
      <c r="AG8568" t="s">
        <v>549</v>
      </c>
      <c r="AH8568">
        <v>251</v>
      </c>
    </row>
    <row r="8569" spans="1:34" hidden="1" x14ac:dyDescent="0.25">
      <c r="A8569" t="str">
        <f t="shared" si="399"/>
        <v>29 1 3 11 1 6 27 2 0 4103050 298660</v>
      </c>
      <c r="B8569" t="str">
        <f t="shared" si="400"/>
        <v>29 1 3 11 1 6 27 2 0 4103050 298200</v>
      </c>
      <c r="C8569" t="str">
        <f t="shared" si="401"/>
        <v>29 1 3 11 1 6 27 2 0 4103050</v>
      </c>
      <c r="D8569">
        <v>29</v>
      </c>
      <c r="E8569">
        <v>1</v>
      </c>
      <c r="F8569">
        <v>3</v>
      </c>
      <c r="G8569">
        <v>11</v>
      </c>
      <c r="H8569">
        <v>1</v>
      </c>
      <c r="I8569">
        <v>6</v>
      </c>
      <c r="J8569">
        <v>27</v>
      </c>
      <c r="K8569">
        <v>2</v>
      </c>
      <c r="L8569" t="s">
        <v>147</v>
      </c>
      <c r="M8569" t="s">
        <v>210</v>
      </c>
      <c r="N8569" s="13">
        <v>21401934</v>
      </c>
      <c r="O8569">
        <v>298660</v>
      </c>
      <c r="P8569">
        <v>2024</v>
      </c>
      <c r="Q8569">
        <v>900504914</v>
      </c>
      <c r="R8569" t="s">
        <v>1456</v>
      </c>
      <c r="S8569" s="13">
        <v>21401934</v>
      </c>
      <c r="T8569">
        <v>0</v>
      </c>
      <c r="U8569" t="s">
        <v>6788</v>
      </c>
      <c r="V8569" t="s">
        <v>6820</v>
      </c>
      <c r="W8569">
        <v>5004</v>
      </c>
      <c r="X8569">
        <v>0</v>
      </c>
      <c r="Y8569">
        <v>298200</v>
      </c>
      <c r="Z8569">
        <v>20241219</v>
      </c>
      <c r="AA8569">
        <v>2406280836</v>
      </c>
      <c r="AB8569">
        <v>199</v>
      </c>
      <c r="AC8569" t="s">
        <v>2281</v>
      </c>
      <c r="AD8569" t="s">
        <v>2281</v>
      </c>
      <c r="AE8569">
        <v>11101</v>
      </c>
      <c r="AF8569" t="s">
        <v>2281</v>
      </c>
      <c r="AG8569" t="s">
        <v>549</v>
      </c>
      <c r="AH8569">
        <v>260</v>
      </c>
    </row>
    <row r="8570" spans="1:34" hidden="1" x14ac:dyDescent="0.25">
      <c r="A8570" t="str">
        <f t="shared" si="399"/>
        <v>29 1 3 11 1 6 27 2 0 4103050 298661</v>
      </c>
      <c r="B8570" t="str">
        <f t="shared" si="400"/>
        <v>29 1 3 11 1 6 27 2 0 4103050 298196</v>
      </c>
      <c r="C8570" t="str">
        <f t="shared" si="401"/>
        <v>29 1 3 11 1 6 27 2 0 4103050</v>
      </c>
      <c r="D8570">
        <v>29</v>
      </c>
      <c r="E8570">
        <v>1</v>
      </c>
      <c r="F8570">
        <v>3</v>
      </c>
      <c r="G8570">
        <v>11</v>
      </c>
      <c r="H8570">
        <v>1</v>
      </c>
      <c r="I8570">
        <v>6</v>
      </c>
      <c r="J8570">
        <v>27</v>
      </c>
      <c r="K8570">
        <v>2</v>
      </c>
      <c r="L8570" t="s">
        <v>147</v>
      </c>
      <c r="M8570" t="s">
        <v>210</v>
      </c>
      <c r="N8570" s="13">
        <v>223031598.81</v>
      </c>
      <c r="O8570">
        <v>298661</v>
      </c>
      <c r="P8570">
        <v>2024</v>
      </c>
      <c r="Q8570">
        <v>900011309</v>
      </c>
      <c r="R8570" t="s">
        <v>1843</v>
      </c>
      <c r="S8570" s="13">
        <v>223031598.81</v>
      </c>
      <c r="T8570">
        <v>0</v>
      </c>
      <c r="U8570" t="s">
        <v>6724</v>
      </c>
      <c r="V8570" t="s">
        <v>6821</v>
      </c>
      <c r="W8570">
        <v>5016</v>
      </c>
      <c r="X8570">
        <v>0</v>
      </c>
      <c r="Y8570">
        <v>298196</v>
      </c>
      <c r="Z8570">
        <v>20241219</v>
      </c>
      <c r="AA8570">
        <v>2406240767</v>
      </c>
      <c r="AB8570">
        <v>2</v>
      </c>
      <c r="AC8570" t="s">
        <v>2281</v>
      </c>
      <c r="AD8570" t="s">
        <v>2281</v>
      </c>
      <c r="AE8570">
        <v>11101</v>
      </c>
      <c r="AF8570" t="s">
        <v>2281</v>
      </c>
      <c r="AG8570" t="s">
        <v>549</v>
      </c>
      <c r="AH8570">
        <v>250</v>
      </c>
    </row>
    <row r="8571" spans="1:34" hidden="1" x14ac:dyDescent="0.25">
      <c r="A8571" t="str">
        <f t="shared" si="399"/>
        <v>29 1 3 11 1 6 28 2 0 4102042 298662</v>
      </c>
      <c r="B8571" t="str">
        <f t="shared" si="400"/>
        <v>29 1 3 11 1 6 28 2 0 4102042 298033</v>
      </c>
      <c r="C8571" t="str">
        <f t="shared" si="401"/>
        <v>29 1 3 11 1 6 28 2 0 4102042</v>
      </c>
      <c r="D8571">
        <v>29</v>
      </c>
      <c r="E8571">
        <v>1</v>
      </c>
      <c r="F8571">
        <v>3</v>
      </c>
      <c r="G8571">
        <v>11</v>
      </c>
      <c r="H8571">
        <v>1</v>
      </c>
      <c r="I8571">
        <v>6</v>
      </c>
      <c r="J8571">
        <v>28</v>
      </c>
      <c r="K8571">
        <v>2</v>
      </c>
      <c r="L8571" t="s">
        <v>147</v>
      </c>
      <c r="M8571" t="s">
        <v>211</v>
      </c>
      <c r="N8571" s="13">
        <v>2200000</v>
      </c>
      <c r="O8571">
        <v>298662</v>
      </c>
      <c r="P8571">
        <v>2024</v>
      </c>
      <c r="Q8571">
        <v>1053794714</v>
      </c>
      <c r="R8571" t="s">
        <v>6553</v>
      </c>
      <c r="S8571" s="13">
        <v>2200000</v>
      </c>
      <c r="T8571">
        <v>0</v>
      </c>
      <c r="U8571" t="s">
        <v>6822</v>
      </c>
      <c r="V8571" t="s">
        <v>2295</v>
      </c>
      <c r="W8571">
        <v>5004</v>
      </c>
      <c r="X8571">
        <v>0</v>
      </c>
      <c r="Y8571">
        <v>298033</v>
      </c>
      <c r="Z8571">
        <v>20241219</v>
      </c>
      <c r="AA8571">
        <v>2403110452</v>
      </c>
      <c r="AB8571">
        <v>10</v>
      </c>
      <c r="AC8571" t="s">
        <v>2281</v>
      </c>
      <c r="AD8571" t="s">
        <v>2281</v>
      </c>
      <c r="AE8571">
        <v>11101</v>
      </c>
      <c r="AF8571" t="s">
        <v>2281</v>
      </c>
      <c r="AG8571" t="s">
        <v>549</v>
      </c>
      <c r="AH8571">
        <v>260</v>
      </c>
    </row>
    <row r="8572" spans="1:34" hidden="1" x14ac:dyDescent="0.25">
      <c r="A8572" t="str">
        <f t="shared" si="399"/>
        <v>29 1 3 11 1 6 28 2 0 4102042 298663</v>
      </c>
      <c r="B8572" t="str">
        <f t="shared" si="400"/>
        <v>29 1 3 11 1 6 28 2 0 4102042 298033</v>
      </c>
      <c r="C8572" t="str">
        <f t="shared" si="401"/>
        <v>29 1 3 11 1 6 28 2 0 4102042</v>
      </c>
      <c r="D8572">
        <v>29</v>
      </c>
      <c r="E8572">
        <v>1</v>
      </c>
      <c r="F8572">
        <v>3</v>
      </c>
      <c r="G8572">
        <v>11</v>
      </c>
      <c r="H8572">
        <v>1</v>
      </c>
      <c r="I8572">
        <v>6</v>
      </c>
      <c r="J8572">
        <v>28</v>
      </c>
      <c r="K8572">
        <v>2</v>
      </c>
      <c r="L8572" t="s">
        <v>147</v>
      </c>
      <c r="M8572" t="s">
        <v>211</v>
      </c>
      <c r="N8572" s="13">
        <v>2200000</v>
      </c>
      <c r="O8572">
        <v>298663</v>
      </c>
      <c r="P8572">
        <v>2024</v>
      </c>
      <c r="Q8572">
        <v>1053794714</v>
      </c>
      <c r="R8572" t="s">
        <v>6553</v>
      </c>
      <c r="S8572" s="13">
        <v>2200000</v>
      </c>
      <c r="T8572">
        <v>0</v>
      </c>
      <c r="U8572" t="s">
        <v>6822</v>
      </c>
      <c r="V8572" t="s">
        <v>2295</v>
      </c>
      <c r="W8572">
        <v>5004</v>
      </c>
      <c r="X8572">
        <v>0</v>
      </c>
      <c r="Y8572">
        <v>298033</v>
      </c>
      <c r="Z8572">
        <v>20241219</v>
      </c>
      <c r="AA8572">
        <v>2403110452</v>
      </c>
      <c r="AB8572">
        <v>199</v>
      </c>
      <c r="AC8572" t="s">
        <v>2281</v>
      </c>
      <c r="AD8572" t="s">
        <v>2281</v>
      </c>
      <c r="AE8572">
        <v>11101</v>
      </c>
      <c r="AF8572" t="s">
        <v>2281</v>
      </c>
      <c r="AG8572" t="s">
        <v>549</v>
      </c>
      <c r="AH8572">
        <v>260</v>
      </c>
    </row>
    <row r="8573" spans="1:34" hidden="1" x14ac:dyDescent="0.25">
      <c r="A8573" t="str">
        <f t="shared" si="399"/>
        <v>29 1 3 11 1 7 75 2 0 4103050 298664</v>
      </c>
      <c r="B8573" t="str">
        <f t="shared" si="400"/>
        <v>29 1 3 11 1 7 75 2 0 4103050 298029</v>
      </c>
      <c r="C8573" t="str">
        <f t="shared" si="401"/>
        <v>29 1 3 11 1 7 75 2 0 4103050</v>
      </c>
      <c r="D8573">
        <v>29</v>
      </c>
      <c r="E8573">
        <v>1</v>
      </c>
      <c r="F8573">
        <v>3</v>
      </c>
      <c r="G8573">
        <v>11</v>
      </c>
      <c r="H8573">
        <v>1</v>
      </c>
      <c r="I8573">
        <v>7</v>
      </c>
      <c r="J8573">
        <v>75</v>
      </c>
      <c r="K8573">
        <v>2</v>
      </c>
      <c r="L8573" t="s">
        <v>147</v>
      </c>
      <c r="M8573" t="s">
        <v>210</v>
      </c>
      <c r="N8573" s="13">
        <v>4000000</v>
      </c>
      <c r="O8573">
        <v>298664</v>
      </c>
      <c r="P8573">
        <v>2024</v>
      </c>
      <c r="Q8573">
        <v>9847819</v>
      </c>
      <c r="R8573" t="s">
        <v>1856</v>
      </c>
      <c r="S8573" s="13">
        <v>4000000</v>
      </c>
      <c r="T8573">
        <v>0</v>
      </c>
      <c r="U8573" t="s">
        <v>6797</v>
      </c>
      <c r="V8573" t="s">
        <v>2295</v>
      </c>
      <c r="W8573">
        <v>5004</v>
      </c>
      <c r="X8573">
        <v>0</v>
      </c>
      <c r="Y8573">
        <v>298029</v>
      </c>
      <c r="Z8573">
        <v>20241219</v>
      </c>
      <c r="AA8573">
        <v>2402290420</v>
      </c>
      <c r="AB8573">
        <v>199</v>
      </c>
      <c r="AC8573" t="s">
        <v>2281</v>
      </c>
      <c r="AD8573" t="s">
        <v>2281</v>
      </c>
      <c r="AE8573">
        <v>11101</v>
      </c>
      <c r="AF8573" t="s">
        <v>2281</v>
      </c>
      <c r="AG8573" t="s">
        <v>549</v>
      </c>
      <c r="AH8573">
        <v>260</v>
      </c>
    </row>
    <row r="8574" spans="1:34" hidden="1" x14ac:dyDescent="0.25">
      <c r="A8574" t="str">
        <f t="shared" si="399"/>
        <v>29 1 3 11 1 306 75 40 0 4103061 298665</v>
      </c>
      <c r="B8574" t="str">
        <f t="shared" si="400"/>
        <v>29 1 3 11 1 306 75 40 0 4103061 298357</v>
      </c>
      <c r="C8574" t="str">
        <f t="shared" si="401"/>
        <v>29 1 3 11 1 306 75 40 0 4103061</v>
      </c>
      <c r="D8574">
        <v>29</v>
      </c>
      <c r="E8574">
        <v>1</v>
      </c>
      <c r="F8574">
        <v>3</v>
      </c>
      <c r="G8574">
        <v>11</v>
      </c>
      <c r="H8574">
        <v>1</v>
      </c>
      <c r="I8574">
        <v>306</v>
      </c>
      <c r="J8574">
        <v>75</v>
      </c>
      <c r="K8574">
        <v>40</v>
      </c>
      <c r="L8574" t="s">
        <v>147</v>
      </c>
      <c r="M8574" t="s">
        <v>214</v>
      </c>
      <c r="N8574" s="13">
        <v>71539617</v>
      </c>
      <c r="O8574">
        <v>298665</v>
      </c>
      <c r="P8574">
        <v>2024</v>
      </c>
      <c r="Q8574">
        <v>901875131</v>
      </c>
      <c r="R8574" t="s">
        <v>1697</v>
      </c>
      <c r="S8574" s="13">
        <v>71539617</v>
      </c>
      <c r="T8574">
        <v>1430792</v>
      </c>
      <c r="U8574" t="s">
        <v>5769</v>
      </c>
      <c r="V8574" t="s">
        <v>5770</v>
      </c>
      <c r="W8574">
        <v>5016</v>
      </c>
      <c r="X8574">
        <v>2317</v>
      </c>
      <c r="Y8574">
        <v>298357</v>
      </c>
      <c r="Z8574">
        <v>20241219</v>
      </c>
      <c r="AA8574">
        <v>2410091137</v>
      </c>
      <c r="AB8574">
        <v>1</v>
      </c>
      <c r="AC8574" t="s">
        <v>2281</v>
      </c>
      <c r="AD8574" t="s">
        <v>2281</v>
      </c>
      <c r="AE8574">
        <v>11101</v>
      </c>
      <c r="AF8574" t="s">
        <v>2281</v>
      </c>
      <c r="AG8574" t="s">
        <v>549</v>
      </c>
      <c r="AH8574">
        <v>331</v>
      </c>
    </row>
    <row r="8575" spans="1:34" hidden="1" x14ac:dyDescent="0.25">
      <c r="A8575" t="str">
        <f t="shared" si="399"/>
        <v>29 1 3 11 1 306 75 41 0 4103050 298666</v>
      </c>
      <c r="B8575" t="str">
        <f t="shared" si="400"/>
        <v>29 1 3 11 1 306 75 41 0 4103050 298380</v>
      </c>
      <c r="C8575" t="str">
        <f t="shared" si="401"/>
        <v>29 1 3 11 1 306 75 41 0 4103050</v>
      </c>
      <c r="D8575">
        <v>29</v>
      </c>
      <c r="E8575">
        <v>1</v>
      </c>
      <c r="F8575">
        <v>3</v>
      </c>
      <c r="G8575">
        <v>11</v>
      </c>
      <c r="H8575">
        <v>1</v>
      </c>
      <c r="I8575">
        <v>306</v>
      </c>
      <c r="J8575">
        <v>75</v>
      </c>
      <c r="K8575">
        <v>41</v>
      </c>
      <c r="L8575" t="s">
        <v>147</v>
      </c>
      <c r="M8575" t="s">
        <v>210</v>
      </c>
      <c r="N8575" s="13">
        <v>2918030</v>
      </c>
      <c r="O8575">
        <v>298666</v>
      </c>
      <c r="P8575">
        <v>2024</v>
      </c>
      <c r="Q8575">
        <v>10254925</v>
      </c>
      <c r="R8575" t="s">
        <v>1858</v>
      </c>
      <c r="S8575" s="13">
        <v>2918030</v>
      </c>
      <c r="T8575">
        <v>0</v>
      </c>
      <c r="U8575" t="s">
        <v>6823</v>
      </c>
      <c r="V8575" t="s">
        <v>2342</v>
      </c>
      <c r="W8575">
        <v>5002</v>
      </c>
      <c r="X8575">
        <v>0</v>
      </c>
      <c r="Y8575">
        <v>298380</v>
      </c>
      <c r="Z8575">
        <v>20241220</v>
      </c>
      <c r="AA8575">
        <v>0</v>
      </c>
      <c r="AB8575">
        <v>0</v>
      </c>
      <c r="AC8575" t="s">
        <v>2281</v>
      </c>
      <c r="AD8575" t="s">
        <v>2281</v>
      </c>
      <c r="AE8575">
        <v>11101</v>
      </c>
      <c r="AF8575" t="s">
        <v>2281</v>
      </c>
      <c r="AG8575" t="s">
        <v>549</v>
      </c>
      <c r="AH8575">
        <v>337</v>
      </c>
    </row>
    <row r="8576" spans="1:34" hidden="1" x14ac:dyDescent="0.25">
      <c r="A8576" t="str">
        <f t="shared" si="399"/>
        <v>29 1 3 11 1 306 75 41 0 4103050 298667</v>
      </c>
      <c r="B8576" t="str">
        <f t="shared" si="400"/>
        <v>29 1 3 11 1 306 75 41 0 4103050 298381</v>
      </c>
      <c r="C8576" t="str">
        <f t="shared" si="401"/>
        <v>29 1 3 11 1 306 75 41 0 4103050</v>
      </c>
      <c r="D8576">
        <v>29</v>
      </c>
      <c r="E8576">
        <v>1</v>
      </c>
      <c r="F8576">
        <v>3</v>
      </c>
      <c r="G8576">
        <v>11</v>
      </c>
      <c r="H8576">
        <v>1</v>
      </c>
      <c r="I8576">
        <v>306</v>
      </c>
      <c r="J8576">
        <v>75</v>
      </c>
      <c r="K8576">
        <v>41</v>
      </c>
      <c r="L8576" t="s">
        <v>147</v>
      </c>
      <c r="M8576" t="s">
        <v>210</v>
      </c>
      <c r="N8576" s="13">
        <v>2823900</v>
      </c>
      <c r="O8576">
        <v>298667</v>
      </c>
      <c r="P8576">
        <v>2024</v>
      </c>
      <c r="Q8576">
        <v>1053823654</v>
      </c>
      <c r="R8576" t="s">
        <v>1859</v>
      </c>
      <c r="S8576" s="13">
        <v>2823900</v>
      </c>
      <c r="T8576">
        <v>0</v>
      </c>
      <c r="U8576" t="s">
        <v>6824</v>
      </c>
      <c r="V8576" t="s">
        <v>2342</v>
      </c>
      <c r="W8576">
        <v>5002</v>
      </c>
      <c r="X8576">
        <v>0</v>
      </c>
      <c r="Y8576">
        <v>298381</v>
      </c>
      <c r="Z8576">
        <v>20241220</v>
      </c>
      <c r="AA8576">
        <v>0</v>
      </c>
      <c r="AB8576">
        <v>0</v>
      </c>
      <c r="AC8576" t="s">
        <v>2281</v>
      </c>
      <c r="AD8576" t="s">
        <v>2281</v>
      </c>
      <c r="AE8576">
        <v>11101</v>
      </c>
      <c r="AF8576" t="s">
        <v>2281</v>
      </c>
      <c r="AG8576" t="s">
        <v>549</v>
      </c>
      <c r="AH8576">
        <v>337</v>
      </c>
    </row>
    <row r="8577" spans="1:34" hidden="1" x14ac:dyDescent="0.25">
      <c r="A8577" t="str">
        <f t="shared" si="399"/>
        <v>29 1 3 11 1 306 75 41 0 4103050 298668</v>
      </c>
      <c r="B8577" t="str">
        <f t="shared" si="400"/>
        <v>29 1 3 11 1 306 75 41 0 4103050 298382</v>
      </c>
      <c r="C8577" t="str">
        <f t="shared" si="401"/>
        <v>29 1 3 11 1 306 75 41 0 4103050</v>
      </c>
      <c r="D8577">
        <v>29</v>
      </c>
      <c r="E8577">
        <v>1</v>
      </c>
      <c r="F8577">
        <v>3</v>
      </c>
      <c r="G8577">
        <v>11</v>
      </c>
      <c r="H8577">
        <v>1</v>
      </c>
      <c r="I8577">
        <v>306</v>
      </c>
      <c r="J8577">
        <v>75</v>
      </c>
      <c r="K8577">
        <v>41</v>
      </c>
      <c r="L8577" t="s">
        <v>147</v>
      </c>
      <c r="M8577" t="s">
        <v>210</v>
      </c>
      <c r="N8577" s="13">
        <v>2823900</v>
      </c>
      <c r="O8577">
        <v>298668</v>
      </c>
      <c r="P8577">
        <v>2024</v>
      </c>
      <c r="Q8577">
        <v>30304894</v>
      </c>
      <c r="R8577" t="s">
        <v>1860</v>
      </c>
      <c r="S8577" s="13">
        <v>2823900</v>
      </c>
      <c r="T8577">
        <v>0</v>
      </c>
      <c r="U8577" t="s">
        <v>6824</v>
      </c>
      <c r="V8577" t="s">
        <v>2342</v>
      </c>
      <c r="W8577">
        <v>5002</v>
      </c>
      <c r="X8577">
        <v>0</v>
      </c>
      <c r="Y8577">
        <v>298382</v>
      </c>
      <c r="Z8577">
        <v>20241220</v>
      </c>
      <c r="AA8577">
        <v>0</v>
      </c>
      <c r="AB8577">
        <v>0</v>
      </c>
      <c r="AC8577" t="s">
        <v>2281</v>
      </c>
      <c r="AD8577" t="s">
        <v>2281</v>
      </c>
      <c r="AE8577">
        <v>11101</v>
      </c>
      <c r="AF8577" t="s">
        <v>2281</v>
      </c>
      <c r="AG8577" t="s">
        <v>549</v>
      </c>
      <c r="AH8577">
        <v>337</v>
      </c>
    </row>
    <row r="8578" spans="1:34" hidden="1" x14ac:dyDescent="0.25">
      <c r="A8578" t="str">
        <f t="shared" ref="A8578:A8641" si="402">+CONCATENATE(,D8578," ",E8578," ",F8578," ",G8578," ",H8578," ",I8578," ",J8578," ",K8578," ",L8578," ",M8578," ",O8578)</f>
        <v>29 1 3 11 1 306 75 41 0 4103050 298669</v>
      </c>
      <c r="B8578" t="str">
        <f t="shared" ref="B8578:B8641" si="403">+CONCATENATE(,D8578," ",E8578," ",F8578," ",G8578," ",H8578," ",I8578," ",J8578," ",K8578," ",L8578," ",M8578," ",Y8578)</f>
        <v>29 1 3 11 1 306 75 41 0 4103050 298383</v>
      </c>
      <c r="C8578" t="str">
        <f t="shared" ref="C8578:C8641" si="404">+CONCATENATE(,D8578," ",E8578," ",F8578," ",G8578," ",H8578," ",I8578," ",J8578," ",K8578," ",L8578," ",M8578)</f>
        <v>29 1 3 11 1 306 75 41 0 4103050</v>
      </c>
      <c r="D8578">
        <v>29</v>
      </c>
      <c r="E8578">
        <v>1</v>
      </c>
      <c r="F8578">
        <v>3</v>
      </c>
      <c r="G8578">
        <v>11</v>
      </c>
      <c r="H8578">
        <v>1</v>
      </c>
      <c r="I8578">
        <v>306</v>
      </c>
      <c r="J8578">
        <v>75</v>
      </c>
      <c r="K8578">
        <v>41</v>
      </c>
      <c r="L8578" t="s">
        <v>147</v>
      </c>
      <c r="M8578" t="s">
        <v>210</v>
      </c>
      <c r="N8578" s="13">
        <v>2918030</v>
      </c>
      <c r="O8578">
        <v>298669</v>
      </c>
      <c r="P8578">
        <v>2024</v>
      </c>
      <c r="Q8578">
        <v>30290348</v>
      </c>
      <c r="R8578" t="s">
        <v>1861</v>
      </c>
      <c r="S8578" s="13">
        <v>2918030</v>
      </c>
      <c r="T8578">
        <v>0</v>
      </c>
      <c r="U8578" t="s">
        <v>6823</v>
      </c>
      <c r="V8578" t="s">
        <v>2342</v>
      </c>
      <c r="W8578">
        <v>5002</v>
      </c>
      <c r="X8578">
        <v>0</v>
      </c>
      <c r="Y8578">
        <v>298383</v>
      </c>
      <c r="Z8578">
        <v>20241220</v>
      </c>
      <c r="AA8578">
        <v>0</v>
      </c>
      <c r="AB8578">
        <v>0</v>
      </c>
      <c r="AC8578" t="s">
        <v>2281</v>
      </c>
      <c r="AD8578" t="s">
        <v>2281</v>
      </c>
      <c r="AE8578">
        <v>11101</v>
      </c>
      <c r="AF8578" t="s">
        <v>2281</v>
      </c>
      <c r="AG8578" t="s">
        <v>549</v>
      </c>
      <c r="AH8578">
        <v>337</v>
      </c>
    </row>
    <row r="8579" spans="1:34" hidden="1" x14ac:dyDescent="0.25">
      <c r="A8579" t="str">
        <f t="shared" si="402"/>
        <v>29 1 3 11 1 306 75 41 0 4103050 298670</v>
      </c>
      <c r="B8579" t="str">
        <f t="shared" si="403"/>
        <v>29 1 3 11 1 306 75 41 0 4103050 298384</v>
      </c>
      <c r="C8579" t="str">
        <f t="shared" si="404"/>
        <v>29 1 3 11 1 306 75 41 0 4103050</v>
      </c>
      <c r="D8579">
        <v>29</v>
      </c>
      <c r="E8579">
        <v>1</v>
      </c>
      <c r="F8579">
        <v>3</v>
      </c>
      <c r="G8579">
        <v>11</v>
      </c>
      <c r="H8579">
        <v>1</v>
      </c>
      <c r="I8579">
        <v>306</v>
      </c>
      <c r="J8579">
        <v>75</v>
      </c>
      <c r="K8579">
        <v>41</v>
      </c>
      <c r="L8579" t="s">
        <v>147</v>
      </c>
      <c r="M8579" t="s">
        <v>210</v>
      </c>
      <c r="N8579" s="13">
        <v>2918030</v>
      </c>
      <c r="O8579">
        <v>298670</v>
      </c>
      <c r="P8579">
        <v>2024</v>
      </c>
      <c r="Q8579">
        <v>53930858</v>
      </c>
      <c r="R8579" t="s">
        <v>1862</v>
      </c>
      <c r="S8579" s="13">
        <v>2918030</v>
      </c>
      <c r="T8579">
        <v>0</v>
      </c>
      <c r="U8579" t="s">
        <v>6823</v>
      </c>
      <c r="V8579" t="s">
        <v>2342</v>
      </c>
      <c r="W8579">
        <v>5002</v>
      </c>
      <c r="X8579">
        <v>0</v>
      </c>
      <c r="Y8579">
        <v>298384</v>
      </c>
      <c r="Z8579">
        <v>20241220</v>
      </c>
      <c r="AA8579">
        <v>0</v>
      </c>
      <c r="AB8579">
        <v>0</v>
      </c>
      <c r="AC8579" t="s">
        <v>2281</v>
      </c>
      <c r="AD8579" t="s">
        <v>2281</v>
      </c>
      <c r="AE8579">
        <v>11101</v>
      </c>
      <c r="AF8579" t="s">
        <v>2281</v>
      </c>
      <c r="AG8579" t="s">
        <v>549</v>
      </c>
      <c r="AH8579">
        <v>337</v>
      </c>
    </row>
    <row r="8580" spans="1:34" hidden="1" x14ac:dyDescent="0.25">
      <c r="A8580" t="str">
        <f t="shared" si="402"/>
        <v>29 1 3 11 1 306 75 41 0 4103050 298671</v>
      </c>
      <c r="B8580" t="str">
        <f t="shared" si="403"/>
        <v>29 1 3 11 1 306 75 41 0 4103050 298385</v>
      </c>
      <c r="C8580" t="str">
        <f t="shared" si="404"/>
        <v>29 1 3 11 1 306 75 41 0 4103050</v>
      </c>
      <c r="D8580">
        <v>29</v>
      </c>
      <c r="E8580">
        <v>1</v>
      </c>
      <c r="F8580">
        <v>3</v>
      </c>
      <c r="G8580">
        <v>11</v>
      </c>
      <c r="H8580">
        <v>1</v>
      </c>
      <c r="I8580">
        <v>306</v>
      </c>
      <c r="J8580">
        <v>75</v>
      </c>
      <c r="K8580">
        <v>41</v>
      </c>
      <c r="L8580" t="s">
        <v>147</v>
      </c>
      <c r="M8580" t="s">
        <v>210</v>
      </c>
      <c r="N8580" s="13">
        <v>2918030</v>
      </c>
      <c r="O8580">
        <v>298671</v>
      </c>
      <c r="P8580">
        <v>2024</v>
      </c>
      <c r="Q8580">
        <v>30326778</v>
      </c>
      <c r="R8580" t="s">
        <v>1863</v>
      </c>
      <c r="S8580" s="13">
        <v>2918030</v>
      </c>
      <c r="T8580">
        <v>0</v>
      </c>
      <c r="U8580" t="s">
        <v>6823</v>
      </c>
      <c r="V8580" t="s">
        <v>2342</v>
      </c>
      <c r="W8580">
        <v>5002</v>
      </c>
      <c r="X8580">
        <v>0</v>
      </c>
      <c r="Y8580">
        <v>298385</v>
      </c>
      <c r="Z8580">
        <v>20241220</v>
      </c>
      <c r="AA8580">
        <v>0</v>
      </c>
      <c r="AB8580">
        <v>0</v>
      </c>
      <c r="AC8580" t="s">
        <v>2281</v>
      </c>
      <c r="AD8580" t="s">
        <v>2281</v>
      </c>
      <c r="AE8580">
        <v>11101</v>
      </c>
      <c r="AF8580" t="s">
        <v>2281</v>
      </c>
      <c r="AG8580" t="s">
        <v>549</v>
      </c>
      <c r="AH8580">
        <v>337</v>
      </c>
    </row>
    <row r="8581" spans="1:34" hidden="1" x14ac:dyDescent="0.25">
      <c r="A8581" t="str">
        <f t="shared" si="402"/>
        <v>29 1 3 11 1 306 75 41 0 4103050 298672</v>
      </c>
      <c r="B8581" t="str">
        <f t="shared" si="403"/>
        <v>29 1 3 11 1 306 75 41 0 4103050 298386</v>
      </c>
      <c r="C8581" t="str">
        <f t="shared" si="404"/>
        <v>29 1 3 11 1 306 75 41 0 4103050</v>
      </c>
      <c r="D8581">
        <v>29</v>
      </c>
      <c r="E8581">
        <v>1</v>
      </c>
      <c r="F8581">
        <v>3</v>
      </c>
      <c r="G8581">
        <v>11</v>
      </c>
      <c r="H8581">
        <v>1</v>
      </c>
      <c r="I8581">
        <v>306</v>
      </c>
      <c r="J8581">
        <v>75</v>
      </c>
      <c r="K8581">
        <v>41</v>
      </c>
      <c r="L8581" t="s">
        <v>147</v>
      </c>
      <c r="M8581" t="s">
        <v>210</v>
      </c>
      <c r="N8581" s="13">
        <v>2918030</v>
      </c>
      <c r="O8581">
        <v>298672</v>
      </c>
      <c r="P8581">
        <v>2024</v>
      </c>
      <c r="Q8581">
        <v>16053271</v>
      </c>
      <c r="R8581" t="s">
        <v>1864</v>
      </c>
      <c r="S8581" s="13">
        <v>2918030</v>
      </c>
      <c r="T8581">
        <v>0</v>
      </c>
      <c r="U8581" t="s">
        <v>6823</v>
      </c>
      <c r="V8581" t="s">
        <v>2342</v>
      </c>
      <c r="W8581">
        <v>5002</v>
      </c>
      <c r="X8581">
        <v>0</v>
      </c>
      <c r="Y8581">
        <v>298386</v>
      </c>
      <c r="Z8581">
        <v>20241220</v>
      </c>
      <c r="AA8581">
        <v>0</v>
      </c>
      <c r="AB8581">
        <v>0</v>
      </c>
      <c r="AC8581" t="s">
        <v>2281</v>
      </c>
      <c r="AD8581" t="s">
        <v>2281</v>
      </c>
      <c r="AE8581">
        <v>11101</v>
      </c>
      <c r="AF8581" t="s">
        <v>2281</v>
      </c>
      <c r="AG8581" t="s">
        <v>549</v>
      </c>
      <c r="AH8581">
        <v>337</v>
      </c>
    </row>
    <row r="8582" spans="1:34" hidden="1" x14ac:dyDescent="0.25">
      <c r="A8582" t="str">
        <f t="shared" si="402"/>
        <v>29 1 3 11 1 306 75 41 0 4103050 298673</v>
      </c>
      <c r="B8582" t="str">
        <f t="shared" si="403"/>
        <v>29 1 3 11 1 306 75 41 0 4103050 298387</v>
      </c>
      <c r="C8582" t="str">
        <f t="shared" si="404"/>
        <v>29 1 3 11 1 306 75 41 0 4103050</v>
      </c>
      <c r="D8582">
        <v>29</v>
      </c>
      <c r="E8582">
        <v>1</v>
      </c>
      <c r="F8582">
        <v>3</v>
      </c>
      <c r="G8582">
        <v>11</v>
      </c>
      <c r="H8582">
        <v>1</v>
      </c>
      <c r="I8582">
        <v>306</v>
      </c>
      <c r="J8582">
        <v>75</v>
      </c>
      <c r="K8582">
        <v>41</v>
      </c>
      <c r="L8582" t="s">
        <v>147</v>
      </c>
      <c r="M8582" t="s">
        <v>210</v>
      </c>
      <c r="N8582" s="13">
        <v>2918030</v>
      </c>
      <c r="O8582">
        <v>298673</v>
      </c>
      <c r="P8582">
        <v>2024</v>
      </c>
      <c r="Q8582">
        <v>1053780664</v>
      </c>
      <c r="R8582" t="s">
        <v>1865</v>
      </c>
      <c r="S8582" s="13">
        <v>2918030</v>
      </c>
      <c r="T8582">
        <v>0</v>
      </c>
      <c r="U8582" t="s">
        <v>6825</v>
      </c>
      <c r="V8582" t="s">
        <v>2342</v>
      </c>
      <c r="W8582">
        <v>5002</v>
      </c>
      <c r="X8582">
        <v>0</v>
      </c>
      <c r="Y8582">
        <v>298387</v>
      </c>
      <c r="Z8582">
        <v>20241220</v>
      </c>
      <c r="AA8582">
        <v>0</v>
      </c>
      <c r="AB8582">
        <v>0</v>
      </c>
      <c r="AC8582" t="s">
        <v>2281</v>
      </c>
      <c r="AD8582" t="s">
        <v>2281</v>
      </c>
      <c r="AE8582">
        <v>11101</v>
      </c>
      <c r="AF8582" t="s">
        <v>2281</v>
      </c>
      <c r="AG8582" t="s">
        <v>549</v>
      </c>
      <c r="AH8582">
        <v>337</v>
      </c>
    </row>
    <row r="8583" spans="1:34" hidden="1" x14ac:dyDescent="0.25">
      <c r="A8583" t="str">
        <f t="shared" si="402"/>
        <v>29 1 3 11 1 306 75 41 0 4103050 298674</v>
      </c>
      <c r="B8583" t="str">
        <f t="shared" si="403"/>
        <v>29 1 3 11 1 306 75 41 0 4103050 298388</v>
      </c>
      <c r="C8583" t="str">
        <f t="shared" si="404"/>
        <v>29 1 3 11 1 306 75 41 0 4103050</v>
      </c>
      <c r="D8583">
        <v>29</v>
      </c>
      <c r="E8583">
        <v>1</v>
      </c>
      <c r="F8583">
        <v>3</v>
      </c>
      <c r="G8583">
        <v>11</v>
      </c>
      <c r="H8583">
        <v>1</v>
      </c>
      <c r="I8583">
        <v>306</v>
      </c>
      <c r="J8583">
        <v>75</v>
      </c>
      <c r="K8583">
        <v>41</v>
      </c>
      <c r="L8583" t="s">
        <v>147</v>
      </c>
      <c r="M8583" t="s">
        <v>210</v>
      </c>
      <c r="N8583" s="13">
        <v>2918030</v>
      </c>
      <c r="O8583">
        <v>298674</v>
      </c>
      <c r="P8583">
        <v>2024</v>
      </c>
      <c r="Q8583">
        <v>1053857313</v>
      </c>
      <c r="R8583" t="s">
        <v>1866</v>
      </c>
      <c r="S8583" s="13">
        <v>2918030</v>
      </c>
      <c r="T8583">
        <v>0</v>
      </c>
      <c r="U8583" t="s">
        <v>6825</v>
      </c>
      <c r="V8583" t="s">
        <v>2342</v>
      </c>
      <c r="W8583">
        <v>5002</v>
      </c>
      <c r="X8583">
        <v>0</v>
      </c>
      <c r="Y8583">
        <v>298388</v>
      </c>
      <c r="Z8583">
        <v>20241220</v>
      </c>
      <c r="AA8583">
        <v>0</v>
      </c>
      <c r="AB8583">
        <v>0</v>
      </c>
      <c r="AC8583" t="s">
        <v>2281</v>
      </c>
      <c r="AD8583" t="s">
        <v>2281</v>
      </c>
      <c r="AE8583">
        <v>11101</v>
      </c>
      <c r="AF8583" t="s">
        <v>2281</v>
      </c>
      <c r="AG8583" t="s">
        <v>549</v>
      </c>
      <c r="AH8583">
        <v>337</v>
      </c>
    </row>
    <row r="8584" spans="1:34" hidden="1" x14ac:dyDescent="0.25">
      <c r="A8584" t="str">
        <f t="shared" si="402"/>
        <v>29 1 3 11 1 306 75 41 0 4103050 298675</v>
      </c>
      <c r="B8584" t="str">
        <f t="shared" si="403"/>
        <v>29 1 3 11 1 306 75 41 0 4103050 298389</v>
      </c>
      <c r="C8584" t="str">
        <f t="shared" si="404"/>
        <v>29 1 3 11 1 306 75 41 0 4103050</v>
      </c>
      <c r="D8584">
        <v>29</v>
      </c>
      <c r="E8584">
        <v>1</v>
      </c>
      <c r="F8584">
        <v>3</v>
      </c>
      <c r="G8584">
        <v>11</v>
      </c>
      <c r="H8584">
        <v>1</v>
      </c>
      <c r="I8584">
        <v>306</v>
      </c>
      <c r="J8584">
        <v>75</v>
      </c>
      <c r="K8584">
        <v>41</v>
      </c>
      <c r="L8584" t="s">
        <v>147</v>
      </c>
      <c r="M8584" t="s">
        <v>210</v>
      </c>
      <c r="N8584" s="13">
        <v>2729770</v>
      </c>
      <c r="O8584">
        <v>298675</v>
      </c>
      <c r="P8584">
        <v>2024</v>
      </c>
      <c r="Q8584">
        <v>75092500</v>
      </c>
      <c r="R8584" t="s">
        <v>1867</v>
      </c>
      <c r="S8584" s="13">
        <v>2729770</v>
      </c>
      <c r="T8584">
        <v>0</v>
      </c>
      <c r="U8584" t="s">
        <v>6826</v>
      </c>
      <c r="V8584" t="s">
        <v>2342</v>
      </c>
      <c r="W8584">
        <v>5002</v>
      </c>
      <c r="X8584">
        <v>0</v>
      </c>
      <c r="Y8584">
        <v>298389</v>
      </c>
      <c r="Z8584">
        <v>20241220</v>
      </c>
      <c r="AA8584">
        <v>0</v>
      </c>
      <c r="AB8584">
        <v>0</v>
      </c>
      <c r="AC8584" t="s">
        <v>2281</v>
      </c>
      <c r="AD8584" t="s">
        <v>2281</v>
      </c>
      <c r="AE8584">
        <v>11101</v>
      </c>
      <c r="AF8584" t="s">
        <v>2281</v>
      </c>
      <c r="AG8584" t="s">
        <v>549</v>
      </c>
      <c r="AH8584">
        <v>337</v>
      </c>
    </row>
    <row r="8585" spans="1:34" hidden="1" x14ac:dyDescent="0.25">
      <c r="A8585" t="str">
        <f t="shared" si="402"/>
        <v>29 1 3 11 1 306 75 41 0 4103050 298676</v>
      </c>
      <c r="B8585" t="str">
        <f t="shared" si="403"/>
        <v>29 1 3 11 1 306 75 41 0 4103050 298390</v>
      </c>
      <c r="C8585" t="str">
        <f t="shared" si="404"/>
        <v>29 1 3 11 1 306 75 41 0 4103050</v>
      </c>
      <c r="D8585">
        <v>29</v>
      </c>
      <c r="E8585">
        <v>1</v>
      </c>
      <c r="F8585">
        <v>3</v>
      </c>
      <c r="G8585">
        <v>11</v>
      </c>
      <c r="H8585">
        <v>1</v>
      </c>
      <c r="I8585">
        <v>306</v>
      </c>
      <c r="J8585">
        <v>75</v>
      </c>
      <c r="K8585">
        <v>41</v>
      </c>
      <c r="L8585" t="s">
        <v>147</v>
      </c>
      <c r="M8585" t="s">
        <v>210</v>
      </c>
      <c r="N8585" s="13">
        <v>2918030</v>
      </c>
      <c r="O8585">
        <v>298676</v>
      </c>
      <c r="P8585">
        <v>2024</v>
      </c>
      <c r="Q8585">
        <v>10273959</v>
      </c>
      <c r="R8585" t="s">
        <v>1868</v>
      </c>
      <c r="S8585" s="13">
        <v>2918030</v>
      </c>
      <c r="T8585">
        <v>0</v>
      </c>
      <c r="U8585" t="s">
        <v>6825</v>
      </c>
      <c r="V8585" t="s">
        <v>2342</v>
      </c>
      <c r="W8585">
        <v>5002</v>
      </c>
      <c r="X8585">
        <v>0</v>
      </c>
      <c r="Y8585">
        <v>298390</v>
      </c>
      <c r="Z8585">
        <v>20241220</v>
      </c>
      <c r="AA8585">
        <v>0</v>
      </c>
      <c r="AB8585">
        <v>0</v>
      </c>
      <c r="AC8585" t="s">
        <v>2281</v>
      </c>
      <c r="AD8585" t="s">
        <v>2281</v>
      </c>
      <c r="AE8585">
        <v>11101</v>
      </c>
      <c r="AF8585" t="s">
        <v>2281</v>
      </c>
      <c r="AG8585" t="s">
        <v>549</v>
      </c>
      <c r="AH8585">
        <v>337</v>
      </c>
    </row>
    <row r="8586" spans="1:34" hidden="1" x14ac:dyDescent="0.25">
      <c r="A8586" t="str">
        <f t="shared" si="402"/>
        <v>29 1 3 11 1 306 75 41 0 4103050 298677</v>
      </c>
      <c r="B8586" t="str">
        <f t="shared" si="403"/>
        <v>29 1 3 11 1 306 75 41 0 4103050 298391</v>
      </c>
      <c r="C8586" t="str">
        <f t="shared" si="404"/>
        <v>29 1 3 11 1 306 75 41 0 4103050</v>
      </c>
      <c r="D8586">
        <v>29</v>
      </c>
      <c r="E8586">
        <v>1</v>
      </c>
      <c r="F8586">
        <v>3</v>
      </c>
      <c r="G8586">
        <v>11</v>
      </c>
      <c r="H8586">
        <v>1</v>
      </c>
      <c r="I8586">
        <v>306</v>
      </c>
      <c r="J8586">
        <v>75</v>
      </c>
      <c r="K8586">
        <v>41</v>
      </c>
      <c r="L8586" t="s">
        <v>147</v>
      </c>
      <c r="M8586" t="s">
        <v>210</v>
      </c>
      <c r="N8586" s="13">
        <v>2918030</v>
      </c>
      <c r="O8586">
        <v>298677</v>
      </c>
      <c r="P8586">
        <v>2024</v>
      </c>
      <c r="Q8586">
        <v>30309026</v>
      </c>
      <c r="R8586" t="s">
        <v>1869</v>
      </c>
      <c r="S8586" s="13">
        <v>2918030</v>
      </c>
      <c r="T8586">
        <v>0</v>
      </c>
      <c r="U8586" t="s">
        <v>6825</v>
      </c>
      <c r="V8586" t="s">
        <v>2342</v>
      </c>
      <c r="W8586">
        <v>5002</v>
      </c>
      <c r="X8586">
        <v>0</v>
      </c>
      <c r="Y8586">
        <v>298391</v>
      </c>
      <c r="Z8586">
        <v>20241220</v>
      </c>
      <c r="AA8586">
        <v>0</v>
      </c>
      <c r="AB8586">
        <v>0</v>
      </c>
      <c r="AC8586" t="s">
        <v>2281</v>
      </c>
      <c r="AD8586" t="s">
        <v>2281</v>
      </c>
      <c r="AE8586">
        <v>11101</v>
      </c>
      <c r="AF8586" t="s">
        <v>2281</v>
      </c>
      <c r="AG8586" t="s">
        <v>549</v>
      </c>
      <c r="AH8586">
        <v>337</v>
      </c>
    </row>
    <row r="8587" spans="1:34" hidden="1" x14ac:dyDescent="0.25">
      <c r="A8587" t="str">
        <f t="shared" si="402"/>
        <v>29 1 3 11 1 306 75 41 0 4103050 298678</v>
      </c>
      <c r="B8587" t="str">
        <f t="shared" si="403"/>
        <v>29 1 3 11 1 306 75 41 0 4103050 298392</v>
      </c>
      <c r="C8587" t="str">
        <f t="shared" si="404"/>
        <v>29 1 3 11 1 306 75 41 0 4103050</v>
      </c>
      <c r="D8587">
        <v>29</v>
      </c>
      <c r="E8587">
        <v>1</v>
      </c>
      <c r="F8587">
        <v>3</v>
      </c>
      <c r="G8587">
        <v>11</v>
      </c>
      <c r="H8587">
        <v>1</v>
      </c>
      <c r="I8587">
        <v>306</v>
      </c>
      <c r="J8587">
        <v>75</v>
      </c>
      <c r="K8587">
        <v>41</v>
      </c>
      <c r="L8587" t="s">
        <v>147</v>
      </c>
      <c r="M8587" t="s">
        <v>210</v>
      </c>
      <c r="N8587" s="13">
        <v>2918030</v>
      </c>
      <c r="O8587">
        <v>298678</v>
      </c>
      <c r="P8587">
        <v>2024</v>
      </c>
      <c r="Q8587">
        <v>25099289</v>
      </c>
      <c r="R8587" t="s">
        <v>1870</v>
      </c>
      <c r="S8587" s="13">
        <v>2918030</v>
      </c>
      <c r="T8587">
        <v>0</v>
      </c>
      <c r="U8587" t="s">
        <v>6825</v>
      </c>
      <c r="V8587" t="s">
        <v>2342</v>
      </c>
      <c r="W8587">
        <v>5002</v>
      </c>
      <c r="X8587">
        <v>0</v>
      </c>
      <c r="Y8587">
        <v>298392</v>
      </c>
      <c r="Z8587">
        <v>20241220</v>
      </c>
      <c r="AA8587">
        <v>0</v>
      </c>
      <c r="AB8587">
        <v>0</v>
      </c>
      <c r="AC8587" t="s">
        <v>2281</v>
      </c>
      <c r="AD8587" t="s">
        <v>2281</v>
      </c>
      <c r="AE8587">
        <v>11101</v>
      </c>
      <c r="AF8587" t="s">
        <v>2281</v>
      </c>
      <c r="AG8587" t="s">
        <v>549</v>
      </c>
      <c r="AH8587">
        <v>337</v>
      </c>
    </row>
    <row r="8588" spans="1:34" hidden="1" x14ac:dyDescent="0.25">
      <c r="A8588" t="str">
        <f t="shared" si="402"/>
        <v>29 1 3 11 1 306 75 41 0 4103050 298679</v>
      </c>
      <c r="B8588" t="str">
        <f t="shared" si="403"/>
        <v>29 1 3 11 1 306 75 41 0 4103050 298393</v>
      </c>
      <c r="C8588" t="str">
        <f t="shared" si="404"/>
        <v>29 1 3 11 1 306 75 41 0 4103050</v>
      </c>
      <c r="D8588">
        <v>29</v>
      </c>
      <c r="E8588">
        <v>1</v>
      </c>
      <c r="F8588">
        <v>3</v>
      </c>
      <c r="G8588">
        <v>11</v>
      </c>
      <c r="H8588">
        <v>1</v>
      </c>
      <c r="I8588">
        <v>306</v>
      </c>
      <c r="J8588">
        <v>75</v>
      </c>
      <c r="K8588">
        <v>41</v>
      </c>
      <c r="L8588" t="s">
        <v>147</v>
      </c>
      <c r="M8588" t="s">
        <v>210</v>
      </c>
      <c r="N8588" s="13">
        <v>2823900</v>
      </c>
      <c r="O8588">
        <v>298679</v>
      </c>
      <c r="P8588">
        <v>2024</v>
      </c>
      <c r="Q8588">
        <v>30292562</v>
      </c>
      <c r="R8588" t="s">
        <v>1871</v>
      </c>
      <c r="S8588" s="13">
        <v>2823900</v>
      </c>
      <c r="T8588">
        <v>0</v>
      </c>
      <c r="U8588" t="s">
        <v>6827</v>
      </c>
      <c r="V8588" t="s">
        <v>2342</v>
      </c>
      <c r="W8588">
        <v>5002</v>
      </c>
      <c r="X8588">
        <v>0</v>
      </c>
      <c r="Y8588">
        <v>298393</v>
      </c>
      <c r="Z8588">
        <v>20241220</v>
      </c>
      <c r="AA8588">
        <v>0</v>
      </c>
      <c r="AB8588">
        <v>0</v>
      </c>
      <c r="AC8588" t="s">
        <v>2281</v>
      </c>
      <c r="AD8588" t="s">
        <v>2281</v>
      </c>
      <c r="AE8588">
        <v>11101</v>
      </c>
      <c r="AF8588" t="s">
        <v>2281</v>
      </c>
      <c r="AG8588" t="s">
        <v>549</v>
      </c>
      <c r="AH8588">
        <v>337</v>
      </c>
    </row>
    <row r="8589" spans="1:34" hidden="1" x14ac:dyDescent="0.25">
      <c r="A8589" t="str">
        <f t="shared" si="402"/>
        <v>29 1 3 11 1 306 75 41 0 4103050 298680</v>
      </c>
      <c r="B8589" t="str">
        <f t="shared" si="403"/>
        <v>29 1 3 11 1 306 75 41 0 4103050 298394</v>
      </c>
      <c r="C8589" t="str">
        <f t="shared" si="404"/>
        <v>29 1 3 11 1 306 75 41 0 4103050</v>
      </c>
      <c r="D8589">
        <v>29</v>
      </c>
      <c r="E8589">
        <v>1</v>
      </c>
      <c r="F8589">
        <v>3</v>
      </c>
      <c r="G8589">
        <v>11</v>
      </c>
      <c r="H8589">
        <v>1</v>
      </c>
      <c r="I8589">
        <v>306</v>
      </c>
      <c r="J8589">
        <v>75</v>
      </c>
      <c r="K8589">
        <v>41</v>
      </c>
      <c r="L8589" t="s">
        <v>147</v>
      </c>
      <c r="M8589" t="s">
        <v>210</v>
      </c>
      <c r="N8589" s="13">
        <v>2823900</v>
      </c>
      <c r="O8589">
        <v>298680</v>
      </c>
      <c r="P8589">
        <v>2024</v>
      </c>
      <c r="Q8589">
        <v>24308508</v>
      </c>
      <c r="R8589" t="s">
        <v>1872</v>
      </c>
      <c r="S8589" s="13">
        <v>2823900</v>
      </c>
      <c r="T8589">
        <v>0</v>
      </c>
      <c r="U8589" t="s">
        <v>6828</v>
      </c>
      <c r="V8589" t="s">
        <v>2342</v>
      </c>
      <c r="W8589">
        <v>5002</v>
      </c>
      <c r="X8589">
        <v>0</v>
      </c>
      <c r="Y8589">
        <v>298394</v>
      </c>
      <c r="Z8589">
        <v>20241220</v>
      </c>
      <c r="AA8589">
        <v>0</v>
      </c>
      <c r="AB8589">
        <v>0</v>
      </c>
      <c r="AC8589" t="s">
        <v>2281</v>
      </c>
      <c r="AD8589" t="s">
        <v>2281</v>
      </c>
      <c r="AE8589">
        <v>11101</v>
      </c>
      <c r="AF8589" t="s">
        <v>2281</v>
      </c>
      <c r="AG8589" t="s">
        <v>549</v>
      </c>
      <c r="AH8589">
        <v>337</v>
      </c>
    </row>
    <row r="8590" spans="1:34" hidden="1" x14ac:dyDescent="0.25">
      <c r="A8590" t="str">
        <f t="shared" si="402"/>
        <v>29 1 3 11 1 306 75 41 0 4103050 298681</v>
      </c>
      <c r="B8590" t="str">
        <f t="shared" si="403"/>
        <v>29 1 3 11 1 306 75 41 0 4103050 298395</v>
      </c>
      <c r="C8590" t="str">
        <f t="shared" si="404"/>
        <v>29 1 3 11 1 306 75 41 0 4103050</v>
      </c>
      <c r="D8590">
        <v>29</v>
      </c>
      <c r="E8590">
        <v>1</v>
      </c>
      <c r="F8590">
        <v>3</v>
      </c>
      <c r="G8590">
        <v>11</v>
      </c>
      <c r="H8590">
        <v>1</v>
      </c>
      <c r="I8590">
        <v>306</v>
      </c>
      <c r="J8590">
        <v>75</v>
      </c>
      <c r="K8590">
        <v>41</v>
      </c>
      <c r="L8590" t="s">
        <v>147</v>
      </c>
      <c r="M8590" t="s">
        <v>210</v>
      </c>
      <c r="N8590" s="13">
        <v>2729770</v>
      </c>
      <c r="O8590">
        <v>298681</v>
      </c>
      <c r="P8590">
        <v>2024</v>
      </c>
      <c r="Q8590">
        <v>1022949978</v>
      </c>
      <c r="R8590" t="s">
        <v>1873</v>
      </c>
      <c r="S8590" s="13">
        <v>2729770</v>
      </c>
      <c r="T8590">
        <v>0</v>
      </c>
      <c r="U8590" t="s">
        <v>6829</v>
      </c>
      <c r="V8590" t="s">
        <v>2342</v>
      </c>
      <c r="W8590">
        <v>5002</v>
      </c>
      <c r="X8590">
        <v>0</v>
      </c>
      <c r="Y8590">
        <v>298395</v>
      </c>
      <c r="Z8590">
        <v>20241220</v>
      </c>
      <c r="AA8590">
        <v>0</v>
      </c>
      <c r="AB8590">
        <v>0</v>
      </c>
      <c r="AC8590" t="s">
        <v>2281</v>
      </c>
      <c r="AD8590" t="s">
        <v>2281</v>
      </c>
      <c r="AE8590">
        <v>11101</v>
      </c>
      <c r="AF8590" t="s">
        <v>2281</v>
      </c>
      <c r="AG8590" t="s">
        <v>549</v>
      </c>
      <c r="AH8590">
        <v>337</v>
      </c>
    </row>
    <row r="8591" spans="1:34" hidden="1" x14ac:dyDescent="0.25">
      <c r="A8591" t="str">
        <f t="shared" si="402"/>
        <v>29 1 3 11 1 306 75 41 0 4103050 298682</v>
      </c>
      <c r="B8591" t="str">
        <f t="shared" si="403"/>
        <v>29 1 3 11 1 306 75 41 0 4103050 298396</v>
      </c>
      <c r="C8591" t="str">
        <f t="shared" si="404"/>
        <v>29 1 3 11 1 306 75 41 0 4103050</v>
      </c>
      <c r="D8591">
        <v>29</v>
      </c>
      <c r="E8591">
        <v>1</v>
      </c>
      <c r="F8591">
        <v>3</v>
      </c>
      <c r="G8591">
        <v>11</v>
      </c>
      <c r="H8591">
        <v>1</v>
      </c>
      <c r="I8591">
        <v>306</v>
      </c>
      <c r="J8591">
        <v>75</v>
      </c>
      <c r="K8591">
        <v>41</v>
      </c>
      <c r="L8591" t="s">
        <v>147</v>
      </c>
      <c r="M8591" t="s">
        <v>210</v>
      </c>
      <c r="N8591" s="13">
        <v>2918030</v>
      </c>
      <c r="O8591">
        <v>298682</v>
      </c>
      <c r="P8591">
        <v>2024</v>
      </c>
      <c r="Q8591">
        <v>1053842495</v>
      </c>
      <c r="R8591" t="s">
        <v>1874</v>
      </c>
      <c r="S8591" s="13">
        <v>2918030</v>
      </c>
      <c r="T8591">
        <v>0</v>
      </c>
      <c r="U8591" t="s">
        <v>6830</v>
      </c>
      <c r="V8591" t="s">
        <v>2342</v>
      </c>
      <c r="W8591">
        <v>5002</v>
      </c>
      <c r="X8591">
        <v>0</v>
      </c>
      <c r="Y8591">
        <v>298396</v>
      </c>
      <c r="Z8591">
        <v>20241220</v>
      </c>
      <c r="AA8591">
        <v>0</v>
      </c>
      <c r="AB8591">
        <v>0</v>
      </c>
      <c r="AC8591" t="s">
        <v>2281</v>
      </c>
      <c r="AD8591" t="s">
        <v>2281</v>
      </c>
      <c r="AE8591">
        <v>11101</v>
      </c>
      <c r="AF8591" t="s">
        <v>2281</v>
      </c>
      <c r="AG8591" t="s">
        <v>549</v>
      </c>
      <c r="AH8591">
        <v>337</v>
      </c>
    </row>
    <row r="8592" spans="1:34" hidden="1" x14ac:dyDescent="0.25">
      <c r="A8592" t="str">
        <f t="shared" si="402"/>
        <v>29 1 3 11 1 306 75 41 0 4103050 298683</v>
      </c>
      <c r="B8592" t="str">
        <f t="shared" si="403"/>
        <v>29 1 3 11 1 306 75 41 0 4103050 298397</v>
      </c>
      <c r="C8592" t="str">
        <f t="shared" si="404"/>
        <v>29 1 3 11 1 306 75 41 0 4103050</v>
      </c>
      <c r="D8592">
        <v>29</v>
      </c>
      <c r="E8592">
        <v>1</v>
      </c>
      <c r="F8592">
        <v>3</v>
      </c>
      <c r="G8592">
        <v>11</v>
      </c>
      <c r="H8592">
        <v>1</v>
      </c>
      <c r="I8592">
        <v>306</v>
      </c>
      <c r="J8592">
        <v>75</v>
      </c>
      <c r="K8592">
        <v>41</v>
      </c>
      <c r="L8592" t="s">
        <v>147</v>
      </c>
      <c r="M8592" t="s">
        <v>210</v>
      </c>
      <c r="N8592" s="13">
        <v>2918030</v>
      </c>
      <c r="O8592">
        <v>298683</v>
      </c>
      <c r="P8592">
        <v>2024</v>
      </c>
      <c r="Q8592">
        <v>10200802</v>
      </c>
      <c r="R8592" t="s">
        <v>1875</v>
      </c>
      <c r="S8592" s="13">
        <v>2918030</v>
      </c>
      <c r="T8592">
        <v>0</v>
      </c>
      <c r="U8592" t="s">
        <v>6830</v>
      </c>
      <c r="V8592" t="s">
        <v>2342</v>
      </c>
      <c r="W8592">
        <v>5002</v>
      </c>
      <c r="X8592">
        <v>0</v>
      </c>
      <c r="Y8592">
        <v>298397</v>
      </c>
      <c r="Z8592">
        <v>20241220</v>
      </c>
      <c r="AA8592">
        <v>0</v>
      </c>
      <c r="AB8592">
        <v>0</v>
      </c>
      <c r="AC8592" t="s">
        <v>2281</v>
      </c>
      <c r="AD8592" t="s">
        <v>2281</v>
      </c>
      <c r="AE8592">
        <v>11101</v>
      </c>
      <c r="AF8592" t="s">
        <v>2281</v>
      </c>
      <c r="AG8592" t="s">
        <v>549</v>
      </c>
      <c r="AH8592">
        <v>337</v>
      </c>
    </row>
    <row r="8593" spans="1:34" hidden="1" x14ac:dyDescent="0.25">
      <c r="A8593" t="str">
        <f t="shared" si="402"/>
        <v>29 1 3 11 1 306 75 41 0 4103050 298684</v>
      </c>
      <c r="B8593" t="str">
        <f t="shared" si="403"/>
        <v>29 1 3 11 1 306 75 41 0 4103050 298398</v>
      </c>
      <c r="C8593" t="str">
        <f t="shared" si="404"/>
        <v>29 1 3 11 1 306 75 41 0 4103050</v>
      </c>
      <c r="D8593">
        <v>29</v>
      </c>
      <c r="E8593">
        <v>1</v>
      </c>
      <c r="F8593">
        <v>3</v>
      </c>
      <c r="G8593">
        <v>11</v>
      </c>
      <c r="H8593">
        <v>1</v>
      </c>
      <c r="I8593">
        <v>306</v>
      </c>
      <c r="J8593">
        <v>75</v>
      </c>
      <c r="K8593">
        <v>41</v>
      </c>
      <c r="L8593" t="s">
        <v>147</v>
      </c>
      <c r="M8593" t="s">
        <v>210</v>
      </c>
      <c r="N8593" s="13">
        <v>2729770</v>
      </c>
      <c r="O8593">
        <v>298684</v>
      </c>
      <c r="P8593">
        <v>2024</v>
      </c>
      <c r="Q8593">
        <v>30284209</v>
      </c>
      <c r="R8593" t="s">
        <v>1876</v>
      </c>
      <c r="S8593" s="13">
        <v>2729770</v>
      </c>
      <c r="T8593">
        <v>0</v>
      </c>
      <c r="U8593" t="s">
        <v>6829</v>
      </c>
      <c r="V8593" t="s">
        <v>2342</v>
      </c>
      <c r="W8593">
        <v>5002</v>
      </c>
      <c r="X8593">
        <v>0</v>
      </c>
      <c r="Y8593">
        <v>298398</v>
      </c>
      <c r="Z8593">
        <v>20241220</v>
      </c>
      <c r="AA8593">
        <v>0</v>
      </c>
      <c r="AB8593">
        <v>0</v>
      </c>
      <c r="AC8593" t="s">
        <v>2281</v>
      </c>
      <c r="AD8593" t="s">
        <v>2281</v>
      </c>
      <c r="AE8593">
        <v>11101</v>
      </c>
      <c r="AF8593" t="s">
        <v>2281</v>
      </c>
      <c r="AG8593" t="s">
        <v>549</v>
      </c>
      <c r="AH8593">
        <v>337</v>
      </c>
    </row>
    <row r="8594" spans="1:34" hidden="1" x14ac:dyDescent="0.25">
      <c r="A8594" t="str">
        <f t="shared" si="402"/>
        <v>29 1 3 11 1 306 75 41 0 4103050 298685</v>
      </c>
      <c r="B8594" t="str">
        <f t="shared" si="403"/>
        <v>29 1 3 11 1 306 75 41 0 4103050 298399</v>
      </c>
      <c r="C8594" t="str">
        <f t="shared" si="404"/>
        <v>29 1 3 11 1 306 75 41 0 4103050</v>
      </c>
      <c r="D8594">
        <v>29</v>
      </c>
      <c r="E8594">
        <v>1</v>
      </c>
      <c r="F8594">
        <v>3</v>
      </c>
      <c r="G8594">
        <v>11</v>
      </c>
      <c r="H8594">
        <v>1</v>
      </c>
      <c r="I8594">
        <v>306</v>
      </c>
      <c r="J8594">
        <v>75</v>
      </c>
      <c r="K8594">
        <v>41</v>
      </c>
      <c r="L8594" t="s">
        <v>147</v>
      </c>
      <c r="M8594" t="s">
        <v>210</v>
      </c>
      <c r="N8594" s="13">
        <v>2729770</v>
      </c>
      <c r="O8594">
        <v>298685</v>
      </c>
      <c r="P8594">
        <v>2024</v>
      </c>
      <c r="Q8594">
        <v>30326146</v>
      </c>
      <c r="R8594" t="s">
        <v>1877</v>
      </c>
      <c r="S8594" s="13">
        <v>2729770</v>
      </c>
      <c r="T8594">
        <v>0</v>
      </c>
      <c r="U8594" t="s">
        <v>6829</v>
      </c>
      <c r="V8594" t="s">
        <v>2342</v>
      </c>
      <c r="W8594">
        <v>5002</v>
      </c>
      <c r="X8594">
        <v>0</v>
      </c>
      <c r="Y8594">
        <v>298399</v>
      </c>
      <c r="Z8594">
        <v>20241220</v>
      </c>
      <c r="AA8594">
        <v>0</v>
      </c>
      <c r="AB8594">
        <v>0</v>
      </c>
      <c r="AC8594" t="s">
        <v>2281</v>
      </c>
      <c r="AD8594" t="s">
        <v>2281</v>
      </c>
      <c r="AE8594">
        <v>11101</v>
      </c>
      <c r="AF8594" t="s">
        <v>2281</v>
      </c>
      <c r="AG8594" t="s">
        <v>549</v>
      </c>
      <c r="AH8594">
        <v>337</v>
      </c>
    </row>
    <row r="8595" spans="1:34" hidden="1" x14ac:dyDescent="0.25">
      <c r="A8595" t="str">
        <f t="shared" si="402"/>
        <v>29 1 3 11 1 306 75 41 0 4103050 298686</v>
      </c>
      <c r="B8595" t="str">
        <f t="shared" si="403"/>
        <v>29 1 3 11 1 306 75 41 0 4103050 298400</v>
      </c>
      <c r="C8595" t="str">
        <f t="shared" si="404"/>
        <v>29 1 3 11 1 306 75 41 0 4103050</v>
      </c>
      <c r="D8595">
        <v>29</v>
      </c>
      <c r="E8595">
        <v>1</v>
      </c>
      <c r="F8595">
        <v>3</v>
      </c>
      <c r="G8595">
        <v>11</v>
      </c>
      <c r="H8595">
        <v>1</v>
      </c>
      <c r="I8595">
        <v>306</v>
      </c>
      <c r="J8595">
        <v>75</v>
      </c>
      <c r="K8595">
        <v>41</v>
      </c>
      <c r="L8595" t="s">
        <v>147</v>
      </c>
      <c r="M8595" t="s">
        <v>210</v>
      </c>
      <c r="N8595" s="13">
        <v>2823900</v>
      </c>
      <c r="O8595">
        <v>298686</v>
      </c>
      <c r="P8595">
        <v>2024</v>
      </c>
      <c r="Q8595">
        <v>30329797</v>
      </c>
      <c r="R8595" t="s">
        <v>1878</v>
      </c>
      <c r="S8595" s="13">
        <v>2823900</v>
      </c>
      <c r="T8595">
        <v>0</v>
      </c>
      <c r="U8595" t="s">
        <v>6828</v>
      </c>
      <c r="V8595" t="s">
        <v>2342</v>
      </c>
      <c r="W8595">
        <v>5002</v>
      </c>
      <c r="X8595">
        <v>0</v>
      </c>
      <c r="Y8595">
        <v>298400</v>
      </c>
      <c r="Z8595">
        <v>20241220</v>
      </c>
      <c r="AA8595">
        <v>0</v>
      </c>
      <c r="AB8595">
        <v>0</v>
      </c>
      <c r="AC8595" t="s">
        <v>2281</v>
      </c>
      <c r="AD8595" t="s">
        <v>2281</v>
      </c>
      <c r="AE8595">
        <v>11101</v>
      </c>
      <c r="AF8595" t="s">
        <v>2281</v>
      </c>
      <c r="AG8595" t="s">
        <v>549</v>
      </c>
      <c r="AH8595">
        <v>337</v>
      </c>
    </row>
    <row r="8596" spans="1:34" hidden="1" x14ac:dyDescent="0.25">
      <c r="A8596" t="str">
        <f t="shared" si="402"/>
        <v>29 1 3 11 1 306 75 41 0 4103050 298687</v>
      </c>
      <c r="B8596" t="str">
        <f t="shared" si="403"/>
        <v>29 1 3 11 1 306 75 41 0 4103050 298401</v>
      </c>
      <c r="C8596" t="str">
        <f t="shared" si="404"/>
        <v>29 1 3 11 1 306 75 41 0 4103050</v>
      </c>
      <c r="D8596">
        <v>29</v>
      </c>
      <c r="E8596">
        <v>1</v>
      </c>
      <c r="F8596">
        <v>3</v>
      </c>
      <c r="G8596">
        <v>11</v>
      </c>
      <c r="H8596">
        <v>1</v>
      </c>
      <c r="I8596">
        <v>306</v>
      </c>
      <c r="J8596">
        <v>75</v>
      </c>
      <c r="K8596">
        <v>41</v>
      </c>
      <c r="L8596" t="s">
        <v>147</v>
      </c>
      <c r="M8596" t="s">
        <v>210</v>
      </c>
      <c r="N8596" s="13">
        <v>2164990</v>
      </c>
      <c r="O8596">
        <v>298687</v>
      </c>
      <c r="P8596">
        <v>2024</v>
      </c>
      <c r="Q8596">
        <v>16078585</v>
      </c>
      <c r="R8596" t="s">
        <v>1879</v>
      </c>
      <c r="S8596" s="13">
        <v>2164990</v>
      </c>
      <c r="T8596">
        <v>0</v>
      </c>
      <c r="U8596" t="s">
        <v>6831</v>
      </c>
      <c r="V8596" t="s">
        <v>2342</v>
      </c>
      <c r="W8596">
        <v>5002</v>
      </c>
      <c r="X8596">
        <v>0</v>
      </c>
      <c r="Y8596">
        <v>298401</v>
      </c>
      <c r="Z8596">
        <v>20241220</v>
      </c>
      <c r="AA8596">
        <v>0</v>
      </c>
      <c r="AB8596">
        <v>0</v>
      </c>
      <c r="AC8596" t="s">
        <v>2281</v>
      </c>
      <c r="AD8596" t="s">
        <v>2281</v>
      </c>
      <c r="AE8596">
        <v>11101</v>
      </c>
      <c r="AF8596" t="s">
        <v>2281</v>
      </c>
      <c r="AG8596" t="s">
        <v>549</v>
      </c>
      <c r="AH8596">
        <v>337</v>
      </c>
    </row>
    <row r="8597" spans="1:34" hidden="1" x14ac:dyDescent="0.25">
      <c r="A8597" t="str">
        <f t="shared" si="402"/>
        <v>29 1 3 11 1 306 75 41 0 4103050 298688</v>
      </c>
      <c r="B8597" t="str">
        <f t="shared" si="403"/>
        <v>29 1 3 11 1 306 75 41 0 4103050 298402</v>
      </c>
      <c r="C8597" t="str">
        <f t="shared" si="404"/>
        <v>29 1 3 11 1 306 75 41 0 4103050</v>
      </c>
      <c r="D8597">
        <v>29</v>
      </c>
      <c r="E8597">
        <v>1</v>
      </c>
      <c r="F8597">
        <v>3</v>
      </c>
      <c r="G8597">
        <v>11</v>
      </c>
      <c r="H8597">
        <v>1</v>
      </c>
      <c r="I8597">
        <v>306</v>
      </c>
      <c r="J8597">
        <v>75</v>
      </c>
      <c r="K8597">
        <v>41</v>
      </c>
      <c r="L8597" t="s">
        <v>147</v>
      </c>
      <c r="M8597" t="s">
        <v>210</v>
      </c>
      <c r="N8597" s="13">
        <v>2918030</v>
      </c>
      <c r="O8597">
        <v>298688</v>
      </c>
      <c r="P8597">
        <v>2024</v>
      </c>
      <c r="Q8597">
        <v>30287621</v>
      </c>
      <c r="R8597" t="s">
        <v>1880</v>
      </c>
      <c r="S8597" s="13">
        <v>2918030</v>
      </c>
      <c r="T8597">
        <v>0</v>
      </c>
      <c r="U8597" t="s">
        <v>6832</v>
      </c>
      <c r="V8597" t="s">
        <v>2342</v>
      </c>
      <c r="W8597">
        <v>5002</v>
      </c>
      <c r="X8597">
        <v>0</v>
      </c>
      <c r="Y8597">
        <v>298402</v>
      </c>
      <c r="Z8597">
        <v>20241220</v>
      </c>
      <c r="AA8597">
        <v>0</v>
      </c>
      <c r="AB8597">
        <v>0</v>
      </c>
      <c r="AC8597" t="s">
        <v>2281</v>
      </c>
      <c r="AD8597" t="s">
        <v>2281</v>
      </c>
      <c r="AE8597">
        <v>11101</v>
      </c>
      <c r="AF8597" t="s">
        <v>2281</v>
      </c>
      <c r="AG8597" t="s">
        <v>549</v>
      </c>
      <c r="AH8597">
        <v>337</v>
      </c>
    </row>
    <row r="8598" spans="1:34" hidden="1" x14ac:dyDescent="0.25">
      <c r="A8598" t="str">
        <f t="shared" si="402"/>
        <v>29 1 3 11 1 306 75 41 0 4103050 298689</v>
      </c>
      <c r="B8598" t="str">
        <f t="shared" si="403"/>
        <v>29 1 3 11 1 306 75 41 0 4103050 298403</v>
      </c>
      <c r="C8598" t="str">
        <f t="shared" si="404"/>
        <v>29 1 3 11 1 306 75 41 0 4103050</v>
      </c>
      <c r="D8598">
        <v>29</v>
      </c>
      <c r="E8598">
        <v>1</v>
      </c>
      <c r="F8598">
        <v>3</v>
      </c>
      <c r="G8598">
        <v>11</v>
      </c>
      <c r="H8598">
        <v>1</v>
      </c>
      <c r="I8598">
        <v>306</v>
      </c>
      <c r="J8598">
        <v>75</v>
      </c>
      <c r="K8598">
        <v>41</v>
      </c>
      <c r="L8598" t="s">
        <v>147</v>
      </c>
      <c r="M8598" t="s">
        <v>210</v>
      </c>
      <c r="N8598" s="13">
        <v>2541510</v>
      </c>
      <c r="O8598">
        <v>298689</v>
      </c>
      <c r="P8598">
        <v>2024</v>
      </c>
      <c r="Q8598">
        <v>10272262</v>
      </c>
      <c r="R8598" t="s">
        <v>1881</v>
      </c>
      <c r="S8598" s="13">
        <v>2541510</v>
      </c>
      <c r="T8598">
        <v>0</v>
      </c>
      <c r="U8598" t="s">
        <v>6833</v>
      </c>
      <c r="V8598" t="s">
        <v>2342</v>
      </c>
      <c r="W8598">
        <v>5002</v>
      </c>
      <c r="X8598">
        <v>0</v>
      </c>
      <c r="Y8598">
        <v>298403</v>
      </c>
      <c r="Z8598">
        <v>20241220</v>
      </c>
      <c r="AA8598">
        <v>0</v>
      </c>
      <c r="AB8598">
        <v>0</v>
      </c>
      <c r="AC8598" t="s">
        <v>2281</v>
      </c>
      <c r="AD8598" t="s">
        <v>2281</v>
      </c>
      <c r="AE8598">
        <v>11101</v>
      </c>
      <c r="AF8598" t="s">
        <v>2281</v>
      </c>
      <c r="AG8598" t="s">
        <v>549</v>
      </c>
      <c r="AH8598">
        <v>337</v>
      </c>
    </row>
    <row r="8599" spans="1:34" hidden="1" x14ac:dyDescent="0.25">
      <c r="A8599" t="str">
        <f t="shared" si="402"/>
        <v>29 1 3 11 1 306 75 41 0 4103050 298690</v>
      </c>
      <c r="B8599" t="str">
        <f t="shared" si="403"/>
        <v>29 1 3 11 1 306 75 41 0 4103050 298404</v>
      </c>
      <c r="C8599" t="str">
        <f t="shared" si="404"/>
        <v>29 1 3 11 1 306 75 41 0 4103050</v>
      </c>
      <c r="D8599">
        <v>29</v>
      </c>
      <c r="E8599">
        <v>1</v>
      </c>
      <c r="F8599">
        <v>3</v>
      </c>
      <c r="G8599">
        <v>11</v>
      </c>
      <c r="H8599">
        <v>1</v>
      </c>
      <c r="I8599">
        <v>306</v>
      </c>
      <c r="J8599">
        <v>75</v>
      </c>
      <c r="K8599">
        <v>41</v>
      </c>
      <c r="L8599" t="s">
        <v>147</v>
      </c>
      <c r="M8599" t="s">
        <v>210</v>
      </c>
      <c r="N8599" s="13">
        <v>2823900</v>
      </c>
      <c r="O8599">
        <v>298690</v>
      </c>
      <c r="P8599">
        <v>2024</v>
      </c>
      <c r="Q8599">
        <v>30391165</v>
      </c>
      <c r="R8599" t="s">
        <v>1882</v>
      </c>
      <c r="S8599" s="13">
        <v>2823900</v>
      </c>
      <c r="T8599">
        <v>0</v>
      </c>
      <c r="U8599" t="s">
        <v>6834</v>
      </c>
      <c r="V8599" t="s">
        <v>2342</v>
      </c>
      <c r="W8599">
        <v>5002</v>
      </c>
      <c r="X8599">
        <v>0</v>
      </c>
      <c r="Y8599">
        <v>298404</v>
      </c>
      <c r="Z8599">
        <v>20241220</v>
      </c>
      <c r="AA8599">
        <v>0</v>
      </c>
      <c r="AB8599">
        <v>0</v>
      </c>
      <c r="AC8599" t="s">
        <v>2281</v>
      </c>
      <c r="AD8599" t="s">
        <v>2281</v>
      </c>
      <c r="AE8599">
        <v>11101</v>
      </c>
      <c r="AF8599" t="s">
        <v>2281</v>
      </c>
      <c r="AG8599" t="s">
        <v>549</v>
      </c>
      <c r="AH8599">
        <v>337</v>
      </c>
    </row>
    <row r="8600" spans="1:34" hidden="1" x14ac:dyDescent="0.25">
      <c r="A8600" t="str">
        <f t="shared" si="402"/>
        <v>29 1 3 11 1 306 75 41 0 4103050 298691</v>
      </c>
      <c r="B8600" t="str">
        <f t="shared" si="403"/>
        <v>29 1 3 11 1 306 75 41 0 4103050 298405</v>
      </c>
      <c r="C8600" t="str">
        <f t="shared" si="404"/>
        <v>29 1 3 11 1 306 75 41 0 4103050</v>
      </c>
      <c r="D8600">
        <v>29</v>
      </c>
      <c r="E8600">
        <v>1</v>
      </c>
      <c r="F8600">
        <v>3</v>
      </c>
      <c r="G8600">
        <v>11</v>
      </c>
      <c r="H8600">
        <v>1</v>
      </c>
      <c r="I8600">
        <v>306</v>
      </c>
      <c r="J8600">
        <v>75</v>
      </c>
      <c r="K8600">
        <v>41</v>
      </c>
      <c r="L8600" t="s">
        <v>147</v>
      </c>
      <c r="M8600" t="s">
        <v>210</v>
      </c>
      <c r="N8600" s="13">
        <v>2918030</v>
      </c>
      <c r="O8600">
        <v>298691</v>
      </c>
      <c r="P8600">
        <v>2024</v>
      </c>
      <c r="Q8600">
        <v>30306067</v>
      </c>
      <c r="R8600" t="s">
        <v>1883</v>
      </c>
      <c r="S8600" s="13">
        <v>2918030</v>
      </c>
      <c r="T8600">
        <v>0</v>
      </c>
      <c r="U8600" t="s">
        <v>6832</v>
      </c>
      <c r="V8600" t="s">
        <v>2342</v>
      </c>
      <c r="W8600">
        <v>5002</v>
      </c>
      <c r="X8600">
        <v>0</v>
      </c>
      <c r="Y8600">
        <v>298405</v>
      </c>
      <c r="Z8600">
        <v>20241220</v>
      </c>
      <c r="AA8600">
        <v>0</v>
      </c>
      <c r="AB8600">
        <v>0</v>
      </c>
      <c r="AC8600" t="s">
        <v>2281</v>
      </c>
      <c r="AD8600" t="s">
        <v>2281</v>
      </c>
      <c r="AE8600">
        <v>11101</v>
      </c>
      <c r="AF8600" t="s">
        <v>2281</v>
      </c>
      <c r="AG8600" t="s">
        <v>549</v>
      </c>
      <c r="AH8600">
        <v>337</v>
      </c>
    </row>
    <row r="8601" spans="1:34" hidden="1" x14ac:dyDescent="0.25">
      <c r="A8601" t="str">
        <f t="shared" si="402"/>
        <v>29 1 3 11 1 306 75 41 0 4103050 298692</v>
      </c>
      <c r="B8601" t="str">
        <f t="shared" si="403"/>
        <v>29 1 3 11 1 306 75 41 0 4103050 298406</v>
      </c>
      <c r="C8601" t="str">
        <f t="shared" si="404"/>
        <v>29 1 3 11 1 306 75 41 0 4103050</v>
      </c>
      <c r="D8601">
        <v>29</v>
      </c>
      <c r="E8601">
        <v>1</v>
      </c>
      <c r="F8601">
        <v>3</v>
      </c>
      <c r="G8601">
        <v>11</v>
      </c>
      <c r="H8601">
        <v>1</v>
      </c>
      <c r="I8601">
        <v>306</v>
      </c>
      <c r="J8601">
        <v>75</v>
      </c>
      <c r="K8601">
        <v>41</v>
      </c>
      <c r="L8601" t="s">
        <v>147</v>
      </c>
      <c r="M8601" t="s">
        <v>210</v>
      </c>
      <c r="N8601" s="13">
        <v>1976730</v>
      </c>
      <c r="O8601">
        <v>298692</v>
      </c>
      <c r="P8601">
        <v>2024</v>
      </c>
      <c r="Q8601">
        <v>1053856941</v>
      </c>
      <c r="R8601" t="s">
        <v>1884</v>
      </c>
      <c r="S8601" s="13">
        <v>1976730</v>
      </c>
      <c r="T8601">
        <v>0</v>
      </c>
      <c r="U8601" t="s">
        <v>6835</v>
      </c>
      <c r="V8601" t="s">
        <v>2342</v>
      </c>
      <c r="W8601">
        <v>5002</v>
      </c>
      <c r="X8601">
        <v>0</v>
      </c>
      <c r="Y8601">
        <v>298406</v>
      </c>
      <c r="Z8601">
        <v>20241220</v>
      </c>
      <c r="AA8601">
        <v>0</v>
      </c>
      <c r="AB8601">
        <v>0</v>
      </c>
      <c r="AC8601" t="s">
        <v>2281</v>
      </c>
      <c r="AD8601" t="s">
        <v>2281</v>
      </c>
      <c r="AE8601">
        <v>11101</v>
      </c>
      <c r="AF8601" t="s">
        <v>2281</v>
      </c>
      <c r="AG8601" t="s">
        <v>549</v>
      </c>
      <c r="AH8601">
        <v>337</v>
      </c>
    </row>
    <row r="8602" spans="1:34" hidden="1" x14ac:dyDescent="0.25">
      <c r="A8602" t="str">
        <f t="shared" si="402"/>
        <v>29 1 3 11 1 306 75 41 0 4103050 298693</v>
      </c>
      <c r="B8602" t="str">
        <f t="shared" si="403"/>
        <v>29 1 3 11 1 306 75 41 0 4103050 298407</v>
      </c>
      <c r="C8602" t="str">
        <f t="shared" si="404"/>
        <v>29 1 3 11 1 306 75 41 0 4103050</v>
      </c>
      <c r="D8602">
        <v>29</v>
      </c>
      <c r="E8602">
        <v>1</v>
      </c>
      <c r="F8602">
        <v>3</v>
      </c>
      <c r="G8602">
        <v>11</v>
      </c>
      <c r="H8602">
        <v>1</v>
      </c>
      <c r="I8602">
        <v>306</v>
      </c>
      <c r="J8602">
        <v>75</v>
      </c>
      <c r="K8602">
        <v>41</v>
      </c>
      <c r="L8602" t="s">
        <v>147</v>
      </c>
      <c r="M8602" t="s">
        <v>210</v>
      </c>
      <c r="N8602" s="13">
        <v>2918030</v>
      </c>
      <c r="O8602">
        <v>298693</v>
      </c>
      <c r="P8602">
        <v>2024</v>
      </c>
      <c r="Q8602">
        <v>10279868</v>
      </c>
      <c r="R8602" t="s">
        <v>1885</v>
      </c>
      <c r="S8602" s="13">
        <v>2918030</v>
      </c>
      <c r="T8602">
        <v>0</v>
      </c>
      <c r="U8602" t="s">
        <v>6832</v>
      </c>
      <c r="V8602" t="s">
        <v>2342</v>
      </c>
      <c r="W8602">
        <v>5002</v>
      </c>
      <c r="X8602">
        <v>0</v>
      </c>
      <c r="Y8602">
        <v>298407</v>
      </c>
      <c r="Z8602">
        <v>20241220</v>
      </c>
      <c r="AA8602">
        <v>0</v>
      </c>
      <c r="AB8602">
        <v>0</v>
      </c>
      <c r="AC8602" t="s">
        <v>2281</v>
      </c>
      <c r="AD8602" t="s">
        <v>2281</v>
      </c>
      <c r="AE8602">
        <v>11101</v>
      </c>
      <c r="AF8602" t="s">
        <v>2281</v>
      </c>
      <c r="AG8602" t="s">
        <v>549</v>
      </c>
      <c r="AH8602">
        <v>337</v>
      </c>
    </row>
    <row r="8603" spans="1:34" hidden="1" x14ac:dyDescent="0.25">
      <c r="A8603" t="str">
        <f t="shared" si="402"/>
        <v>29 1 3 11 1 306 75 41 0 4103050 298694</v>
      </c>
      <c r="B8603" t="str">
        <f t="shared" si="403"/>
        <v>29 1 3 11 1 306 75 41 0 4103050 298408</v>
      </c>
      <c r="C8603" t="str">
        <f t="shared" si="404"/>
        <v>29 1 3 11 1 306 75 41 0 4103050</v>
      </c>
      <c r="D8603">
        <v>29</v>
      </c>
      <c r="E8603">
        <v>1</v>
      </c>
      <c r="F8603">
        <v>3</v>
      </c>
      <c r="G8603">
        <v>11</v>
      </c>
      <c r="H8603">
        <v>1</v>
      </c>
      <c r="I8603">
        <v>306</v>
      </c>
      <c r="J8603">
        <v>75</v>
      </c>
      <c r="K8603">
        <v>41</v>
      </c>
      <c r="L8603" t="s">
        <v>147</v>
      </c>
      <c r="M8603" t="s">
        <v>210</v>
      </c>
      <c r="N8603" s="13">
        <v>2918030</v>
      </c>
      <c r="O8603">
        <v>298694</v>
      </c>
      <c r="P8603">
        <v>2024</v>
      </c>
      <c r="Q8603">
        <v>1053806305</v>
      </c>
      <c r="R8603" t="s">
        <v>1886</v>
      </c>
      <c r="S8603" s="13">
        <v>2918030</v>
      </c>
      <c r="T8603">
        <v>0</v>
      </c>
      <c r="U8603" t="s">
        <v>6836</v>
      </c>
      <c r="V8603" t="s">
        <v>2342</v>
      </c>
      <c r="W8603">
        <v>5002</v>
      </c>
      <c r="X8603">
        <v>0</v>
      </c>
      <c r="Y8603">
        <v>298408</v>
      </c>
      <c r="Z8603">
        <v>20241220</v>
      </c>
      <c r="AA8603">
        <v>0</v>
      </c>
      <c r="AB8603">
        <v>0</v>
      </c>
      <c r="AC8603" t="s">
        <v>2281</v>
      </c>
      <c r="AD8603" t="s">
        <v>2281</v>
      </c>
      <c r="AE8603">
        <v>11101</v>
      </c>
      <c r="AF8603" t="s">
        <v>2281</v>
      </c>
      <c r="AG8603" t="s">
        <v>549</v>
      </c>
      <c r="AH8603">
        <v>337</v>
      </c>
    </row>
    <row r="8604" spans="1:34" hidden="1" x14ac:dyDescent="0.25">
      <c r="A8604" t="str">
        <f t="shared" si="402"/>
        <v>29 1 3 11 1 306 75 41 0 4103050 298695</v>
      </c>
      <c r="B8604" t="str">
        <f t="shared" si="403"/>
        <v>29 1 3 11 1 306 75 41 0 4103050 298409</v>
      </c>
      <c r="C8604" t="str">
        <f t="shared" si="404"/>
        <v>29 1 3 11 1 306 75 41 0 4103050</v>
      </c>
      <c r="D8604">
        <v>29</v>
      </c>
      <c r="E8604">
        <v>1</v>
      </c>
      <c r="F8604">
        <v>3</v>
      </c>
      <c r="G8604">
        <v>11</v>
      </c>
      <c r="H8604">
        <v>1</v>
      </c>
      <c r="I8604">
        <v>306</v>
      </c>
      <c r="J8604">
        <v>75</v>
      </c>
      <c r="K8604">
        <v>41</v>
      </c>
      <c r="L8604" t="s">
        <v>147</v>
      </c>
      <c r="M8604" t="s">
        <v>210</v>
      </c>
      <c r="N8604" s="13">
        <v>2918030</v>
      </c>
      <c r="O8604">
        <v>298695</v>
      </c>
      <c r="P8604">
        <v>2024</v>
      </c>
      <c r="Q8604">
        <v>10272104</v>
      </c>
      <c r="R8604" t="s">
        <v>1887</v>
      </c>
      <c r="S8604" s="13">
        <v>2918030</v>
      </c>
      <c r="T8604">
        <v>0</v>
      </c>
      <c r="U8604" t="s">
        <v>6836</v>
      </c>
      <c r="V8604" t="s">
        <v>2342</v>
      </c>
      <c r="W8604">
        <v>5002</v>
      </c>
      <c r="X8604">
        <v>0</v>
      </c>
      <c r="Y8604">
        <v>298409</v>
      </c>
      <c r="Z8604">
        <v>20241220</v>
      </c>
      <c r="AA8604">
        <v>0</v>
      </c>
      <c r="AB8604">
        <v>0</v>
      </c>
      <c r="AC8604" t="s">
        <v>2281</v>
      </c>
      <c r="AD8604" t="s">
        <v>2281</v>
      </c>
      <c r="AE8604">
        <v>11101</v>
      </c>
      <c r="AF8604" t="s">
        <v>2281</v>
      </c>
      <c r="AG8604" t="s">
        <v>549</v>
      </c>
      <c r="AH8604">
        <v>337</v>
      </c>
    </row>
    <row r="8605" spans="1:34" hidden="1" x14ac:dyDescent="0.25">
      <c r="A8605" t="str">
        <f t="shared" si="402"/>
        <v>29 1 3 11 1 306 75 41 0 4103050 298696</v>
      </c>
      <c r="B8605" t="str">
        <f t="shared" si="403"/>
        <v>29 1 3 11 1 306 75 41 0 4103050 298410</v>
      </c>
      <c r="C8605" t="str">
        <f t="shared" si="404"/>
        <v>29 1 3 11 1 306 75 41 0 4103050</v>
      </c>
      <c r="D8605">
        <v>29</v>
      </c>
      <c r="E8605">
        <v>1</v>
      </c>
      <c r="F8605">
        <v>3</v>
      </c>
      <c r="G8605">
        <v>11</v>
      </c>
      <c r="H8605">
        <v>1</v>
      </c>
      <c r="I8605">
        <v>306</v>
      </c>
      <c r="J8605">
        <v>75</v>
      </c>
      <c r="K8605">
        <v>41</v>
      </c>
      <c r="L8605" t="s">
        <v>147</v>
      </c>
      <c r="M8605" t="s">
        <v>210</v>
      </c>
      <c r="N8605" s="13">
        <v>2918030</v>
      </c>
      <c r="O8605">
        <v>298696</v>
      </c>
      <c r="P8605">
        <v>2024</v>
      </c>
      <c r="Q8605">
        <v>7523303</v>
      </c>
      <c r="R8605" t="s">
        <v>1888</v>
      </c>
      <c r="S8605" s="13">
        <v>2918030</v>
      </c>
      <c r="T8605">
        <v>0</v>
      </c>
      <c r="U8605" t="s">
        <v>6836</v>
      </c>
      <c r="V8605" t="s">
        <v>2342</v>
      </c>
      <c r="W8605">
        <v>5002</v>
      </c>
      <c r="X8605">
        <v>0</v>
      </c>
      <c r="Y8605">
        <v>298410</v>
      </c>
      <c r="Z8605">
        <v>20241220</v>
      </c>
      <c r="AA8605">
        <v>0</v>
      </c>
      <c r="AB8605">
        <v>0</v>
      </c>
      <c r="AC8605" t="s">
        <v>2281</v>
      </c>
      <c r="AD8605" t="s">
        <v>2281</v>
      </c>
      <c r="AE8605">
        <v>11101</v>
      </c>
      <c r="AF8605" t="s">
        <v>2281</v>
      </c>
      <c r="AG8605" t="s">
        <v>549</v>
      </c>
      <c r="AH8605">
        <v>337</v>
      </c>
    </row>
    <row r="8606" spans="1:34" hidden="1" x14ac:dyDescent="0.25">
      <c r="A8606" t="str">
        <f t="shared" si="402"/>
        <v>29 1 3 11 1 306 75 41 0 4103050 298697</v>
      </c>
      <c r="B8606" t="str">
        <f t="shared" si="403"/>
        <v>29 1 3 11 1 306 75 41 0 4103050 298411</v>
      </c>
      <c r="C8606" t="str">
        <f t="shared" si="404"/>
        <v>29 1 3 11 1 306 75 41 0 4103050</v>
      </c>
      <c r="D8606">
        <v>29</v>
      </c>
      <c r="E8606">
        <v>1</v>
      </c>
      <c r="F8606">
        <v>3</v>
      </c>
      <c r="G8606">
        <v>11</v>
      </c>
      <c r="H8606">
        <v>1</v>
      </c>
      <c r="I8606">
        <v>306</v>
      </c>
      <c r="J8606">
        <v>75</v>
      </c>
      <c r="K8606">
        <v>41</v>
      </c>
      <c r="L8606" t="s">
        <v>147</v>
      </c>
      <c r="M8606" t="s">
        <v>210</v>
      </c>
      <c r="N8606" s="13">
        <v>2823900</v>
      </c>
      <c r="O8606">
        <v>298697</v>
      </c>
      <c r="P8606">
        <v>2024</v>
      </c>
      <c r="Q8606">
        <v>1006251873</v>
      </c>
      <c r="R8606" t="s">
        <v>1983</v>
      </c>
      <c r="S8606" s="13">
        <v>2823900</v>
      </c>
      <c r="T8606">
        <v>0</v>
      </c>
      <c r="U8606" t="s">
        <v>6837</v>
      </c>
      <c r="V8606" t="s">
        <v>2342</v>
      </c>
      <c r="W8606">
        <v>5002</v>
      </c>
      <c r="X8606">
        <v>0</v>
      </c>
      <c r="Y8606">
        <v>298411</v>
      </c>
      <c r="Z8606">
        <v>20241220</v>
      </c>
      <c r="AA8606">
        <v>0</v>
      </c>
      <c r="AB8606">
        <v>0</v>
      </c>
      <c r="AC8606" t="s">
        <v>2281</v>
      </c>
      <c r="AD8606" t="s">
        <v>2281</v>
      </c>
      <c r="AE8606">
        <v>11101</v>
      </c>
      <c r="AF8606" t="s">
        <v>2281</v>
      </c>
      <c r="AG8606" t="s">
        <v>549</v>
      </c>
      <c r="AH8606">
        <v>337</v>
      </c>
    </row>
    <row r="8607" spans="1:34" hidden="1" x14ac:dyDescent="0.25">
      <c r="A8607" t="str">
        <f t="shared" si="402"/>
        <v>29 1 3 11 1 306 75 41 0 4103050 298698</v>
      </c>
      <c r="B8607" t="str">
        <f t="shared" si="403"/>
        <v>29 1 3 11 1 306 75 41 0 4103050 298412</v>
      </c>
      <c r="C8607" t="str">
        <f t="shared" si="404"/>
        <v>29 1 3 11 1 306 75 41 0 4103050</v>
      </c>
      <c r="D8607">
        <v>29</v>
      </c>
      <c r="E8607">
        <v>1</v>
      </c>
      <c r="F8607">
        <v>3</v>
      </c>
      <c r="G8607">
        <v>11</v>
      </c>
      <c r="H8607">
        <v>1</v>
      </c>
      <c r="I8607">
        <v>306</v>
      </c>
      <c r="J8607">
        <v>75</v>
      </c>
      <c r="K8607">
        <v>41</v>
      </c>
      <c r="L8607" t="s">
        <v>147</v>
      </c>
      <c r="M8607" t="s">
        <v>210</v>
      </c>
      <c r="N8607" s="13">
        <v>2823900</v>
      </c>
      <c r="O8607">
        <v>298698</v>
      </c>
      <c r="P8607">
        <v>2024</v>
      </c>
      <c r="Q8607">
        <v>80911967</v>
      </c>
      <c r="R8607" t="s">
        <v>1890</v>
      </c>
      <c r="S8607" s="13">
        <v>2823900</v>
      </c>
      <c r="T8607">
        <v>0</v>
      </c>
      <c r="U8607" t="s">
        <v>6837</v>
      </c>
      <c r="V8607" t="s">
        <v>2342</v>
      </c>
      <c r="W8607">
        <v>5002</v>
      </c>
      <c r="X8607">
        <v>0</v>
      </c>
      <c r="Y8607">
        <v>298412</v>
      </c>
      <c r="Z8607">
        <v>20241220</v>
      </c>
      <c r="AA8607">
        <v>0</v>
      </c>
      <c r="AB8607">
        <v>0</v>
      </c>
      <c r="AC8607" t="s">
        <v>2281</v>
      </c>
      <c r="AD8607" t="s">
        <v>2281</v>
      </c>
      <c r="AE8607">
        <v>11101</v>
      </c>
      <c r="AF8607" t="s">
        <v>2281</v>
      </c>
      <c r="AG8607" t="s">
        <v>549</v>
      </c>
      <c r="AH8607">
        <v>337</v>
      </c>
    </row>
    <row r="8608" spans="1:34" hidden="1" x14ac:dyDescent="0.25">
      <c r="A8608" t="str">
        <f t="shared" si="402"/>
        <v>29 1 3 11 1 306 75 41 0 4103050 298699</v>
      </c>
      <c r="B8608" t="str">
        <f t="shared" si="403"/>
        <v>29 1 3 11 1 306 75 41 0 4103050 298413</v>
      </c>
      <c r="C8608" t="str">
        <f t="shared" si="404"/>
        <v>29 1 3 11 1 306 75 41 0 4103050</v>
      </c>
      <c r="D8608">
        <v>29</v>
      </c>
      <c r="E8608">
        <v>1</v>
      </c>
      <c r="F8608">
        <v>3</v>
      </c>
      <c r="G8608">
        <v>11</v>
      </c>
      <c r="H8608">
        <v>1</v>
      </c>
      <c r="I8608">
        <v>306</v>
      </c>
      <c r="J8608">
        <v>75</v>
      </c>
      <c r="K8608">
        <v>41</v>
      </c>
      <c r="L8608" t="s">
        <v>147</v>
      </c>
      <c r="M8608" t="s">
        <v>210</v>
      </c>
      <c r="N8608" s="13">
        <v>2918030</v>
      </c>
      <c r="O8608">
        <v>298699</v>
      </c>
      <c r="P8608">
        <v>2024</v>
      </c>
      <c r="Q8608">
        <v>24368738</v>
      </c>
      <c r="R8608" t="s">
        <v>1891</v>
      </c>
      <c r="S8608" s="13">
        <v>2918030</v>
      </c>
      <c r="T8608">
        <v>0</v>
      </c>
      <c r="U8608" t="s">
        <v>6836</v>
      </c>
      <c r="V8608" t="s">
        <v>2342</v>
      </c>
      <c r="W8608">
        <v>5002</v>
      </c>
      <c r="X8608">
        <v>0</v>
      </c>
      <c r="Y8608">
        <v>298413</v>
      </c>
      <c r="Z8608">
        <v>20241220</v>
      </c>
      <c r="AA8608">
        <v>0</v>
      </c>
      <c r="AB8608">
        <v>0</v>
      </c>
      <c r="AC8608" t="s">
        <v>2281</v>
      </c>
      <c r="AD8608" t="s">
        <v>2281</v>
      </c>
      <c r="AE8608">
        <v>11101</v>
      </c>
      <c r="AF8608" t="s">
        <v>2281</v>
      </c>
      <c r="AG8608" t="s">
        <v>549</v>
      </c>
      <c r="AH8608">
        <v>337</v>
      </c>
    </row>
    <row r="8609" spans="1:34" hidden="1" x14ac:dyDescent="0.25">
      <c r="A8609" t="str">
        <f t="shared" si="402"/>
        <v>29 1 3 11 1 306 75 41 0 4103050 298700</v>
      </c>
      <c r="B8609" t="str">
        <f t="shared" si="403"/>
        <v>29 1 3 11 1 306 75 41 0 4103050 298414</v>
      </c>
      <c r="C8609" t="str">
        <f t="shared" si="404"/>
        <v>29 1 3 11 1 306 75 41 0 4103050</v>
      </c>
      <c r="D8609">
        <v>29</v>
      </c>
      <c r="E8609">
        <v>1</v>
      </c>
      <c r="F8609">
        <v>3</v>
      </c>
      <c r="G8609">
        <v>11</v>
      </c>
      <c r="H8609">
        <v>1</v>
      </c>
      <c r="I8609">
        <v>306</v>
      </c>
      <c r="J8609">
        <v>75</v>
      </c>
      <c r="K8609">
        <v>41</v>
      </c>
      <c r="L8609" t="s">
        <v>147</v>
      </c>
      <c r="M8609" t="s">
        <v>210</v>
      </c>
      <c r="N8609" s="13">
        <v>2823900</v>
      </c>
      <c r="O8609">
        <v>298700</v>
      </c>
      <c r="P8609">
        <v>2024</v>
      </c>
      <c r="Q8609">
        <v>24312687</v>
      </c>
      <c r="R8609" t="s">
        <v>6596</v>
      </c>
      <c r="S8609" s="13">
        <v>2823900</v>
      </c>
      <c r="T8609">
        <v>0</v>
      </c>
      <c r="U8609" t="s">
        <v>6837</v>
      </c>
      <c r="V8609" t="s">
        <v>2342</v>
      </c>
      <c r="W8609">
        <v>5002</v>
      </c>
      <c r="X8609">
        <v>0</v>
      </c>
      <c r="Y8609">
        <v>298414</v>
      </c>
      <c r="Z8609">
        <v>20241220</v>
      </c>
      <c r="AA8609">
        <v>0</v>
      </c>
      <c r="AB8609">
        <v>0</v>
      </c>
      <c r="AC8609" t="s">
        <v>2281</v>
      </c>
      <c r="AD8609" t="s">
        <v>2281</v>
      </c>
      <c r="AE8609">
        <v>11101</v>
      </c>
      <c r="AF8609" t="s">
        <v>2281</v>
      </c>
      <c r="AG8609" t="s">
        <v>549</v>
      </c>
      <c r="AH8609">
        <v>337</v>
      </c>
    </row>
    <row r="8610" spans="1:34" hidden="1" x14ac:dyDescent="0.25">
      <c r="A8610" t="str">
        <f t="shared" si="402"/>
        <v>29 1 3 11 1 306 75 41 0 4103050 298701</v>
      </c>
      <c r="B8610" t="str">
        <f t="shared" si="403"/>
        <v>29 1 3 11 1 306 75 41 0 4103050 298415</v>
      </c>
      <c r="C8610" t="str">
        <f t="shared" si="404"/>
        <v>29 1 3 11 1 306 75 41 0 4103050</v>
      </c>
      <c r="D8610">
        <v>29</v>
      </c>
      <c r="E8610">
        <v>1</v>
      </c>
      <c r="F8610">
        <v>3</v>
      </c>
      <c r="G8610">
        <v>11</v>
      </c>
      <c r="H8610">
        <v>1</v>
      </c>
      <c r="I8610">
        <v>306</v>
      </c>
      <c r="J8610">
        <v>75</v>
      </c>
      <c r="K8610">
        <v>41</v>
      </c>
      <c r="L8610" t="s">
        <v>147</v>
      </c>
      <c r="M8610" t="s">
        <v>210</v>
      </c>
      <c r="N8610" s="13">
        <v>2823900</v>
      </c>
      <c r="O8610">
        <v>298701</v>
      </c>
      <c r="P8610">
        <v>2024</v>
      </c>
      <c r="Q8610">
        <v>10218297</v>
      </c>
      <c r="R8610" t="s">
        <v>1892</v>
      </c>
      <c r="S8610" s="13">
        <v>2823900</v>
      </c>
      <c r="T8610">
        <v>0</v>
      </c>
      <c r="U8610" t="s">
        <v>6838</v>
      </c>
      <c r="V8610" t="s">
        <v>2342</v>
      </c>
      <c r="W8610">
        <v>5002</v>
      </c>
      <c r="X8610">
        <v>0</v>
      </c>
      <c r="Y8610">
        <v>298415</v>
      </c>
      <c r="Z8610">
        <v>20241220</v>
      </c>
      <c r="AA8610">
        <v>0</v>
      </c>
      <c r="AB8610">
        <v>0</v>
      </c>
      <c r="AC8610" t="s">
        <v>2281</v>
      </c>
      <c r="AD8610" t="s">
        <v>2281</v>
      </c>
      <c r="AE8610">
        <v>11101</v>
      </c>
      <c r="AF8610" t="s">
        <v>2281</v>
      </c>
      <c r="AG8610" t="s">
        <v>549</v>
      </c>
      <c r="AH8610">
        <v>337</v>
      </c>
    </row>
    <row r="8611" spans="1:34" hidden="1" x14ac:dyDescent="0.25">
      <c r="A8611" t="str">
        <f t="shared" si="402"/>
        <v>29 1 3 11 1 306 75 41 0 4103050 298703</v>
      </c>
      <c r="B8611" t="str">
        <f t="shared" si="403"/>
        <v>29 1 3 11 1 306 75 41 0 4103050 298417</v>
      </c>
      <c r="C8611" t="str">
        <f t="shared" si="404"/>
        <v>29 1 3 11 1 306 75 41 0 4103050</v>
      </c>
      <c r="D8611">
        <v>29</v>
      </c>
      <c r="E8611">
        <v>1</v>
      </c>
      <c r="F8611">
        <v>3</v>
      </c>
      <c r="G8611">
        <v>11</v>
      </c>
      <c r="H8611">
        <v>1</v>
      </c>
      <c r="I8611">
        <v>306</v>
      </c>
      <c r="J8611">
        <v>75</v>
      </c>
      <c r="K8611">
        <v>41</v>
      </c>
      <c r="L8611" t="s">
        <v>147</v>
      </c>
      <c r="M8611" t="s">
        <v>210</v>
      </c>
      <c r="N8611" s="13">
        <v>2918030</v>
      </c>
      <c r="O8611">
        <v>298703</v>
      </c>
      <c r="P8611">
        <v>2024</v>
      </c>
      <c r="Q8611">
        <v>75084497</v>
      </c>
      <c r="R8611" t="s">
        <v>1894</v>
      </c>
      <c r="S8611" s="13">
        <v>2918030</v>
      </c>
      <c r="T8611">
        <v>0</v>
      </c>
      <c r="U8611" t="s">
        <v>6839</v>
      </c>
      <c r="V8611" t="s">
        <v>2342</v>
      </c>
      <c r="W8611">
        <v>5002</v>
      </c>
      <c r="X8611">
        <v>0</v>
      </c>
      <c r="Y8611">
        <v>298417</v>
      </c>
      <c r="Z8611">
        <v>20241220</v>
      </c>
      <c r="AA8611">
        <v>0</v>
      </c>
      <c r="AB8611">
        <v>0</v>
      </c>
      <c r="AC8611" t="s">
        <v>2281</v>
      </c>
      <c r="AD8611" t="s">
        <v>2281</v>
      </c>
      <c r="AE8611">
        <v>11101</v>
      </c>
      <c r="AF8611" t="s">
        <v>2281</v>
      </c>
      <c r="AG8611" t="s">
        <v>549</v>
      </c>
      <c r="AH8611">
        <v>337</v>
      </c>
    </row>
    <row r="8612" spans="1:34" hidden="1" x14ac:dyDescent="0.25">
      <c r="A8612" t="str">
        <f t="shared" si="402"/>
        <v>29 1 3 11 1 306 75 41 0 4103050 298704</v>
      </c>
      <c r="B8612" t="str">
        <f t="shared" si="403"/>
        <v>29 1 3 11 1 306 75 41 0 4103050 298418</v>
      </c>
      <c r="C8612" t="str">
        <f t="shared" si="404"/>
        <v>29 1 3 11 1 306 75 41 0 4103050</v>
      </c>
      <c r="D8612">
        <v>29</v>
      </c>
      <c r="E8612">
        <v>1</v>
      </c>
      <c r="F8612">
        <v>3</v>
      </c>
      <c r="G8612">
        <v>11</v>
      </c>
      <c r="H8612">
        <v>1</v>
      </c>
      <c r="I8612">
        <v>306</v>
      </c>
      <c r="J8612">
        <v>75</v>
      </c>
      <c r="K8612">
        <v>41</v>
      </c>
      <c r="L8612" t="s">
        <v>147</v>
      </c>
      <c r="M8612" t="s">
        <v>210</v>
      </c>
      <c r="N8612" s="13">
        <v>2918030</v>
      </c>
      <c r="O8612">
        <v>298704</v>
      </c>
      <c r="P8612">
        <v>2024</v>
      </c>
      <c r="Q8612">
        <v>24339968</v>
      </c>
      <c r="R8612" t="s">
        <v>1895</v>
      </c>
      <c r="S8612" s="13">
        <v>2918030</v>
      </c>
      <c r="T8612">
        <v>0</v>
      </c>
      <c r="U8612" t="s">
        <v>6839</v>
      </c>
      <c r="V8612" t="s">
        <v>2342</v>
      </c>
      <c r="W8612">
        <v>5002</v>
      </c>
      <c r="X8612">
        <v>0</v>
      </c>
      <c r="Y8612">
        <v>298418</v>
      </c>
      <c r="Z8612">
        <v>20241220</v>
      </c>
      <c r="AA8612">
        <v>0</v>
      </c>
      <c r="AB8612">
        <v>0</v>
      </c>
      <c r="AC8612" t="s">
        <v>2281</v>
      </c>
      <c r="AD8612" t="s">
        <v>2281</v>
      </c>
      <c r="AE8612">
        <v>11101</v>
      </c>
      <c r="AF8612" t="s">
        <v>2281</v>
      </c>
      <c r="AG8612" t="s">
        <v>549</v>
      </c>
      <c r="AH8612">
        <v>337</v>
      </c>
    </row>
    <row r="8613" spans="1:34" hidden="1" x14ac:dyDescent="0.25">
      <c r="A8613" t="str">
        <f t="shared" si="402"/>
        <v>29 1 3 11 1 306 75 41 0 4103050 298705</v>
      </c>
      <c r="B8613" t="str">
        <f t="shared" si="403"/>
        <v>29 1 3 11 1 306 75 41 0 4103050 298419</v>
      </c>
      <c r="C8613" t="str">
        <f t="shared" si="404"/>
        <v>29 1 3 11 1 306 75 41 0 4103050</v>
      </c>
      <c r="D8613">
        <v>29</v>
      </c>
      <c r="E8613">
        <v>1</v>
      </c>
      <c r="F8613">
        <v>3</v>
      </c>
      <c r="G8613">
        <v>11</v>
      </c>
      <c r="H8613">
        <v>1</v>
      </c>
      <c r="I8613">
        <v>306</v>
      </c>
      <c r="J8613">
        <v>75</v>
      </c>
      <c r="K8613">
        <v>41</v>
      </c>
      <c r="L8613" t="s">
        <v>147</v>
      </c>
      <c r="M8613" t="s">
        <v>210</v>
      </c>
      <c r="N8613" s="13">
        <v>2918030</v>
      </c>
      <c r="O8613">
        <v>298705</v>
      </c>
      <c r="P8613">
        <v>2024</v>
      </c>
      <c r="Q8613">
        <v>1053863217</v>
      </c>
      <c r="R8613" t="s">
        <v>1896</v>
      </c>
      <c r="S8613" s="13">
        <v>2918030</v>
      </c>
      <c r="T8613">
        <v>0</v>
      </c>
      <c r="U8613" t="s">
        <v>6839</v>
      </c>
      <c r="V8613" t="s">
        <v>2342</v>
      </c>
      <c r="W8613">
        <v>5002</v>
      </c>
      <c r="X8613">
        <v>0</v>
      </c>
      <c r="Y8613">
        <v>298419</v>
      </c>
      <c r="Z8613">
        <v>20241220</v>
      </c>
      <c r="AA8613">
        <v>0</v>
      </c>
      <c r="AB8613">
        <v>0</v>
      </c>
      <c r="AC8613" t="s">
        <v>2281</v>
      </c>
      <c r="AD8613" t="s">
        <v>2281</v>
      </c>
      <c r="AE8613">
        <v>11101</v>
      </c>
      <c r="AF8613" t="s">
        <v>2281</v>
      </c>
      <c r="AG8613" t="s">
        <v>549</v>
      </c>
      <c r="AH8613">
        <v>337</v>
      </c>
    </row>
    <row r="8614" spans="1:34" hidden="1" x14ac:dyDescent="0.25">
      <c r="A8614" t="str">
        <f t="shared" si="402"/>
        <v>29 1 3 11 1 306 75 41 0 4103050 298706</v>
      </c>
      <c r="B8614" t="str">
        <f t="shared" si="403"/>
        <v>29 1 3 11 1 306 75 41 0 4103050 298420</v>
      </c>
      <c r="C8614" t="str">
        <f t="shared" si="404"/>
        <v>29 1 3 11 1 306 75 41 0 4103050</v>
      </c>
      <c r="D8614">
        <v>29</v>
      </c>
      <c r="E8614">
        <v>1</v>
      </c>
      <c r="F8614">
        <v>3</v>
      </c>
      <c r="G8614">
        <v>11</v>
      </c>
      <c r="H8614">
        <v>1</v>
      </c>
      <c r="I8614">
        <v>306</v>
      </c>
      <c r="J8614">
        <v>75</v>
      </c>
      <c r="K8614">
        <v>41</v>
      </c>
      <c r="L8614" t="s">
        <v>147</v>
      </c>
      <c r="M8614" t="s">
        <v>210</v>
      </c>
      <c r="N8614" s="13">
        <v>2918030</v>
      </c>
      <c r="O8614">
        <v>298706</v>
      </c>
      <c r="P8614">
        <v>2024</v>
      </c>
      <c r="Q8614">
        <v>10272919</v>
      </c>
      <c r="R8614" t="s">
        <v>1897</v>
      </c>
      <c r="S8614" s="13">
        <v>2918030</v>
      </c>
      <c r="T8614">
        <v>0</v>
      </c>
      <c r="U8614" t="s">
        <v>6839</v>
      </c>
      <c r="V8614" t="s">
        <v>2342</v>
      </c>
      <c r="W8614">
        <v>5002</v>
      </c>
      <c r="X8614">
        <v>0</v>
      </c>
      <c r="Y8614">
        <v>298420</v>
      </c>
      <c r="Z8614">
        <v>20241220</v>
      </c>
      <c r="AA8614">
        <v>0</v>
      </c>
      <c r="AB8614">
        <v>0</v>
      </c>
      <c r="AC8614" t="s">
        <v>2281</v>
      </c>
      <c r="AD8614" t="s">
        <v>2281</v>
      </c>
      <c r="AE8614">
        <v>11101</v>
      </c>
      <c r="AF8614" t="s">
        <v>2281</v>
      </c>
      <c r="AG8614" t="s">
        <v>549</v>
      </c>
      <c r="AH8614">
        <v>337</v>
      </c>
    </row>
    <row r="8615" spans="1:34" hidden="1" x14ac:dyDescent="0.25">
      <c r="A8615" t="str">
        <f t="shared" si="402"/>
        <v>29 1 3 11 1 306 75 41 0 4103050 298707</v>
      </c>
      <c r="B8615" t="str">
        <f t="shared" si="403"/>
        <v>29 1 3 11 1 306 75 41 0 4103050 298421</v>
      </c>
      <c r="C8615" t="str">
        <f t="shared" si="404"/>
        <v>29 1 3 11 1 306 75 41 0 4103050</v>
      </c>
      <c r="D8615">
        <v>29</v>
      </c>
      <c r="E8615">
        <v>1</v>
      </c>
      <c r="F8615">
        <v>3</v>
      </c>
      <c r="G8615">
        <v>11</v>
      </c>
      <c r="H8615">
        <v>1</v>
      </c>
      <c r="I8615">
        <v>306</v>
      </c>
      <c r="J8615">
        <v>75</v>
      </c>
      <c r="K8615">
        <v>41</v>
      </c>
      <c r="L8615" t="s">
        <v>147</v>
      </c>
      <c r="M8615" t="s">
        <v>210</v>
      </c>
      <c r="N8615" s="13">
        <v>2541510</v>
      </c>
      <c r="O8615">
        <v>298707</v>
      </c>
      <c r="P8615">
        <v>2024</v>
      </c>
      <c r="Q8615">
        <v>16076594</v>
      </c>
      <c r="R8615" t="s">
        <v>1898</v>
      </c>
      <c r="S8615" s="13">
        <v>2541510</v>
      </c>
      <c r="T8615">
        <v>0</v>
      </c>
      <c r="U8615" t="s">
        <v>6840</v>
      </c>
      <c r="V8615" t="s">
        <v>2342</v>
      </c>
      <c r="W8615">
        <v>5002</v>
      </c>
      <c r="X8615">
        <v>0</v>
      </c>
      <c r="Y8615">
        <v>298421</v>
      </c>
      <c r="Z8615">
        <v>20241220</v>
      </c>
      <c r="AA8615">
        <v>0</v>
      </c>
      <c r="AB8615">
        <v>0</v>
      </c>
      <c r="AC8615" t="s">
        <v>2281</v>
      </c>
      <c r="AD8615" t="s">
        <v>2281</v>
      </c>
      <c r="AE8615">
        <v>11101</v>
      </c>
      <c r="AF8615" t="s">
        <v>2281</v>
      </c>
      <c r="AG8615" t="s">
        <v>549</v>
      </c>
      <c r="AH8615">
        <v>337</v>
      </c>
    </row>
    <row r="8616" spans="1:34" hidden="1" x14ac:dyDescent="0.25">
      <c r="A8616" t="str">
        <f t="shared" si="402"/>
        <v>29 1 3 11 1 306 75 41 0 4103050 298708</v>
      </c>
      <c r="B8616" t="str">
        <f t="shared" si="403"/>
        <v>29 1 3 11 1 306 75 41 0 4103050 298422</v>
      </c>
      <c r="C8616" t="str">
        <f t="shared" si="404"/>
        <v>29 1 3 11 1 306 75 41 0 4103050</v>
      </c>
      <c r="D8616">
        <v>29</v>
      </c>
      <c r="E8616">
        <v>1</v>
      </c>
      <c r="F8616">
        <v>3</v>
      </c>
      <c r="G8616">
        <v>11</v>
      </c>
      <c r="H8616">
        <v>1</v>
      </c>
      <c r="I8616">
        <v>306</v>
      </c>
      <c r="J8616">
        <v>75</v>
      </c>
      <c r="K8616">
        <v>41</v>
      </c>
      <c r="L8616" t="s">
        <v>147</v>
      </c>
      <c r="M8616" t="s">
        <v>210</v>
      </c>
      <c r="N8616" s="13">
        <v>2823900</v>
      </c>
      <c r="O8616">
        <v>298708</v>
      </c>
      <c r="P8616">
        <v>2024</v>
      </c>
      <c r="Q8616">
        <v>24361076</v>
      </c>
      <c r="R8616" t="s">
        <v>6408</v>
      </c>
      <c r="S8616" s="13">
        <v>2823900</v>
      </c>
      <c r="T8616">
        <v>0</v>
      </c>
      <c r="U8616" t="s">
        <v>6841</v>
      </c>
      <c r="V8616" t="s">
        <v>2342</v>
      </c>
      <c r="W8616">
        <v>5002</v>
      </c>
      <c r="X8616">
        <v>0</v>
      </c>
      <c r="Y8616">
        <v>298422</v>
      </c>
      <c r="Z8616">
        <v>20241220</v>
      </c>
      <c r="AA8616">
        <v>0</v>
      </c>
      <c r="AB8616">
        <v>0</v>
      </c>
      <c r="AC8616" t="s">
        <v>2281</v>
      </c>
      <c r="AD8616" t="s">
        <v>2281</v>
      </c>
      <c r="AE8616">
        <v>11101</v>
      </c>
      <c r="AF8616" t="s">
        <v>2281</v>
      </c>
      <c r="AG8616" t="s">
        <v>549</v>
      </c>
      <c r="AH8616">
        <v>337</v>
      </c>
    </row>
    <row r="8617" spans="1:34" hidden="1" x14ac:dyDescent="0.25">
      <c r="A8617" t="str">
        <f t="shared" si="402"/>
        <v>29 1 3 11 1 306 75 41 0 4103050 298709</v>
      </c>
      <c r="B8617" t="str">
        <f t="shared" si="403"/>
        <v>29 1 3 11 1 306 75 41 0 4103050 298423</v>
      </c>
      <c r="C8617" t="str">
        <f t="shared" si="404"/>
        <v>29 1 3 11 1 306 75 41 0 4103050</v>
      </c>
      <c r="D8617">
        <v>29</v>
      </c>
      <c r="E8617">
        <v>1</v>
      </c>
      <c r="F8617">
        <v>3</v>
      </c>
      <c r="G8617">
        <v>11</v>
      </c>
      <c r="H8617">
        <v>1</v>
      </c>
      <c r="I8617">
        <v>306</v>
      </c>
      <c r="J8617">
        <v>75</v>
      </c>
      <c r="K8617">
        <v>41</v>
      </c>
      <c r="L8617" t="s">
        <v>147</v>
      </c>
      <c r="M8617" t="s">
        <v>210</v>
      </c>
      <c r="N8617" s="13">
        <v>2918030</v>
      </c>
      <c r="O8617">
        <v>298709</v>
      </c>
      <c r="P8617">
        <v>2024</v>
      </c>
      <c r="Q8617">
        <v>75071080</v>
      </c>
      <c r="R8617" t="s">
        <v>1899</v>
      </c>
      <c r="S8617" s="13">
        <v>2918030</v>
      </c>
      <c r="T8617">
        <v>0</v>
      </c>
      <c r="U8617" t="s">
        <v>6842</v>
      </c>
      <c r="V8617" t="s">
        <v>2342</v>
      </c>
      <c r="W8617">
        <v>5002</v>
      </c>
      <c r="X8617">
        <v>0</v>
      </c>
      <c r="Y8617">
        <v>298423</v>
      </c>
      <c r="Z8617">
        <v>20241220</v>
      </c>
      <c r="AA8617">
        <v>0</v>
      </c>
      <c r="AB8617">
        <v>0</v>
      </c>
      <c r="AC8617" t="s">
        <v>2281</v>
      </c>
      <c r="AD8617" t="s">
        <v>2281</v>
      </c>
      <c r="AE8617">
        <v>11101</v>
      </c>
      <c r="AF8617" t="s">
        <v>2281</v>
      </c>
      <c r="AG8617" t="s">
        <v>549</v>
      </c>
      <c r="AH8617">
        <v>337</v>
      </c>
    </row>
    <row r="8618" spans="1:34" hidden="1" x14ac:dyDescent="0.25">
      <c r="A8618" t="str">
        <f t="shared" si="402"/>
        <v>29 1 3 11 1 306 75 41 0 4103050 298710</v>
      </c>
      <c r="B8618" t="str">
        <f t="shared" si="403"/>
        <v>29 1 3 11 1 306 75 41 0 4103050 298424</v>
      </c>
      <c r="C8618" t="str">
        <f t="shared" si="404"/>
        <v>29 1 3 11 1 306 75 41 0 4103050</v>
      </c>
      <c r="D8618">
        <v>29</v>
      </c>
      <c r="E8618">
        <v>1</v>
      </c>
      <c r="F8618">
        <v>3</v>
      </c>
      <c r="G8618">
        <v>11</v>
      </c>
      <c r="H8618">
        <v>1</v>
      </c>
      <c r="I8618">
        <v>306</v>
      </c>
      <c r="J8618">
        <v>75</v>
      </c>
      <c r="K8618">
        <v>41</v>
      </c>
      <c r="L8618" t="s">
        <v>147</v>
      </c>
      <c r="M8618" t="s">
        <v>210</v>
      </c>
      <c r="N8618" s="13">
        <v>2823900</v>
      </c>
      <c r="O8618">
        <v>298710</v>
      </c>
      <c r="P8618">
        <v>2024</v>
      </c>
      <c r="Q8618">
        <v>24292290</v>
      </c>
      <c r="R8618" t="s">
        <v>6410</v>
      </c>
      <c r="S8618" s="13">
        <v>2823900</v>
      </c>
      <c r="T8618">
        <v>0</v>
      </c>
      <c r="U8618" t="s">
        <v>6841</v>
      </c>
      <c r="V8618" t="s">
        <v>2342</v>
      </c>
      <c r="W8618">
        <v>5002</v>
      </c>
      <c r="X8618">
        <v>0</v>
      </c>
      <c r="Y8618">
        <v>298424</v>
      </c>
      <c r="Z8618">
        <v>20241220</v>
      </c>
      <c r="AA8618">
        <v>0</v>
      </c>
      <c r="AB8618">
        <v>0</v>
      </c>
      <c r="AC8618" t="s">
        <v>2281</v>
      </c>
      <c r="AD8618" t="s">
        <v>2281</v>
      </c>
      <c r="AE8618">
        <v>11101</v>
      </c>
      <c r="AF8618" t="s">
        <v>2281</v>
      </c>
      <c r="AG8618" t="s">
        <v>549</v>
      </c>
      <c r="AH8618">
        <v>337</v>
      </c>
    </row>
    <row r="8619" spans="1:34" hidden="1" x14ac:dyDescent="0.25">
      <c r="A8619" t="str">
        <f t="shared" si="402"/>
        <v>29 1 3 11 1 306 75 41 0 4103050 298711</v>
      </c>
      <c r="B8619" t="str">
        <f t="shared" si="403"/>
        <v>29 1 3 11 1 306 75 41 0 4103050 298425</v>
      </c>
      <c r="C8619" t="str">
        <f t="shared" si="404"/>
        <v>29 1 3 11 1 306 75 41 0 4103050</v>
      </c>
      <c r="D8619">
        <v>29</v>
      </c>
      <c r="E8619">
        <v>1</v>
      </c>
      <c r="F8619">
        <v>3</v>
      </c>
      <c r="G8619">
        <v>11</v>
      </c>
      <c r="H8619">
        <v>1</v>
      </c>
      <c r="I8619">
        <v>306</v>
      </c>
      <c r="J8619">
        <v>75</v>
      </c>
      <c r="K8619">
        <v>41</v>
      </c>
      <c r="L8619" t="s">
        <v>147</v>
      </c>
      <c r="M8619" t="s">
        <v>210</v>
      </c>
      <c r="N8619" s="13">
        <v>2918030</v>
      </c>
      <c r="O8619">
        <v>298711</v>
      </c>
      <c r="P8619">
        <v>2024</v>
      </c>
      <c r="Q8619">
        <v>1053802589</v>
      </c>
      <c r="R8619" t="s">
        <v>1984</v>
      </c>
      <c r="S8619" s="13">
        <v>2918030</v>
      </c>
      <c r="T8619">
        <v>0</v>
      </c>
      <c r="U8619" t="s">
        <v>6842</v>
      </c>
      <c r="V8619" t="s">
        <v>2342</v>
      </c>
      <c r="W8619">
        <v>5002</v>
      </c>
      <c r="X8619">
        <v>0</v>
      </c>
      <c r="Y8619">
        <v>298425</v>
      </c>
      <c r="Z8619">
        <v>20241220</v>
      </c>
      <c r="AA8619">
        <v>0</v>
      </c>
      <c r="AB8619">
        <v>0</v>
      </c>
      <c r="AC8619" t="s">
        <v>2281</v>
      </c>
      <c r="AD8619" t="s">
        <v>2281</v>
      </c>
      <c r="AE8619">
        <v>11101</v>
      </c>
      <c r="AF8619" t="s">
        <v>2281</v>
      </c>
      <c r="AG8619" t="s">
        <v>549</v>
      </c>
      <c r="AH8619">
        <v>337</v>
      </c>
    </row>
    <row r="8620" spans="1:34" hidden="1" x14ac:dyDescent="0.25">
      <c r="A8620" t="str">
        <f t="shared" si="402"/>
        <v>29 1 3 11 1 306 75 41 0 4103050 298712</v>
      </c>
      <c r="B8620" t="str">
        <f t="shared" si="403"/>
        <v>29 1 3 11 1 306 75 41 0 4103050 298426</v>
      </c>
      <c r="C8620" t="str">
        <f t="shared" si="404"/>
        <v>29 1 3 11 1 306 75 41 0 4103050</v>
      </c>
      <c r="D8620">
        <v>29</v>
      </c>
      <c r="E8620">
        <v>1</v>
      </c>
      <c r="F8620">
        <v>3</v>
      </c>
      <c r="G8620">
        <v>11</v>
      </c>
      <c r="H8620">
        <v>1</v>
      </c>
      <c r="I8620">
        <v>306</v>
      </c>
      <c r="J8620">
        <v>75</v>
      </c>
      <c r="K8620">
        <v>41</v>
      </c>
      <c r="L8620" t="s">
        <v>147</v>
      </c>
      <c r="M8620" t="s">
        <v>210</v>
      </c>
      <c r="N8620" s="13">
        <v>2823900</v>
      </c>
      <c r="O8620">
        <v>298712</v>
      </c>
      <c r="P8620">
        <v>2024</v>
      </c>
      <c r="Q8620">
        <v>1053811020</v>
      </c>
      <c r="R8620" t="s">
        <v>1901</v>
      </c>
      <c r="S8620" s="13">
        <v>2823900</v>
      </c>
      <c r="T8620">
        <v>0</v>
      </c>
      <c r="U8620" t="s">
        <v>6841</v>
      </c>
      <c r="V8620" t="s">
        <v>2342</v>
      </c>
      <c r="W8620">
        <v>5002</v>
      </c>
      <c r="X8620">
        <v>0</v>
      </c>
      <c r="Y8620">
        <v>298426</v>
      </c>
      <c r="Z8620">
        <v>20241220</v>
      </c>
      <c r="AA8620">
        <v>0</v>
      </c>
      <c r="AB8620">
        <v>0</v>
      </c>
      <c r="AC8620" t="s">
        <v>2281</v>
      </c>
      <c r="AD8620" t="s">
        <v>2281</v>
      </c>
      <c r="AE8620">
        <v>11101</v>
      </c>
      <c r="AF8620" t="s">
        <v>2281</v>
      </c>
      <c r="AG8620" t="s">
        <v>549</v>
      </c>
      <c r="AH8620">
        <v>337</v>
      </c>
    </row>
    <row r="8621" spans="1:34" hidden="1" x14ac:dyDescent="0.25">
      <c r="A8621" t="str">
        <f t="shared" si="402"/>
        <v>29 1 3 11 1 306 75 41 0 4103050 298713</v>
      </c>
      <c r="B8621" t="str">
        <f t="shared" si="403"/>
        <v>29 1 3 11 1 306 75 41 0 4103050 298427</v>
      </c>
      <c r="C8621" t="str">
        <f t="shared" si="404"/>
        <v>29 1 3 11 1 306 75 41 0 4103050</v>
      </c>
      <c r="D8621">
        <v>29</v>
      </c>
      <c r="E8621">
        <v>1</v>
      </c>
      <c r="F8621">
        <v>3</v>
      </c>
      <c r="G8621">
        <v>11</v>
      </c>
      <c r="H8621">
        <v>1</v>
      </c>
      <c r="I8621">
        <v>306</v>
      </c>
      <c r="J8621">
        <v>75</v>
      </c>
      <c r="K8621">
        <v>41</v>
      </c>
      <c r="L8621" t="s">
        <v>147</v>
      </c>
      <c r="M8621" t="s">
        <v>210</v>
      </c>
      <c r="N8621" s="13">
        <v>2918030</v>
      </c>
      <c r="O8621">
        <v>298713</v>
      </c>
      <c r="P8621">
        <v>2024</v>
      </c>
      <c r="Q8621">
        <v>75073307</v>
      </c>
      <c r="R8621" t="s">
        <v>1902</v>
      </c>
      <c r="S8621" s="13">
        <v>2918030</v>
      </c>
      <c r="T8621">
        <v>0</v>
      </c>
      <c r="U8621" t="s">
        <v>6842</v>
      </c>
      <c r="V8621" t="s">
        <v>2342</v>
      </c>
      <c r="W8621">
        <v>5002</v>
      </c>
      <c r="X8621">
        <v>0</v>
      </c>
      <c r="Y8621">
        <v>298427</v>
      </c>
      <c r="Z8621">
        <v>20241220</v>
      </c>
      <c r="AA8621">
        <v>0</v>
      </c>
      <c r="AB8621">
        <v>0</v>
      </c>
      <c r="AC8621" t="s">
        <v>2281</v>
      </c>
      <c r="AD8621" t="s">
        <v>2281</v>
      </c>
      <c r="AE8621">
        <v>11101</v>
      </c>
      <c r="AF8621" t="s">
        <v>2281</v>
      </c>
      <c r="AG8621" t="s">
        <v>549</v>
      </c>
      <c r="AH8621">
        <v>337</v>
      </c>
    </row>
    <row r="8622" spans="1:34" hidden="1" x14ac:dyDescent="0.25">
      <c r="A8622" t="str">
        <f t="shared" si="402"/>
        <v>29 1 3 11 1 306 75 41 0 4103050 298714</v>
      </c>
      <c r="B8622" t="str">
        <f t="shared" si="403"/>
        <v>29 1 3 11 1 306 75 41 0 4103050 298428</v>
      </c>
      <c r="C8622" t="str">
        <f t="shared" si="404"/>
        <v>29 1 3 11 1 306 75 41 0 4103050</v>
      </c>
      <c r="D8622">
        <v>29</v>
      </c>
      <c r="E8622">
        <v>1</v>
      </c>
      <c r="F8622">
        <v>3</v>
      </c>
      <c r="G8622">
        <v>11</v>
      </c>
      <c r="H8622">
        <v>1</v>
      </c>
      <c r="I8622">
        <v>306</v>
      </c>
      <c r="J8622">
        <v>75</v>
      </c>
      <c r="K8622">
        <v>41</v>
      </c>
      <c r="L8622" t="s">
        <v>147</v>
      </c>
      <c r="M8622" t="s">
        <v>210</v>
      </c>
      <c r="N8622" s="13">
        <v>2729770</v>
      </c>
      <c r="O8622">
        <v>298714</v>
      </c>
      <c r="P8622">
        <v>2024</v>
      </c>
      <c r="Q8622">
        <v>1053832797</v>
      </c>
      <c r="R8622" t="s">
        <v>1903</v>
      </c>
      <c r="S8622" s="13">
        <v>2729770</v>
      </c>
      <c r="T8622">
        <v>0</v>
      </c>
      <c r="U8622" t="s">
        <v>6843</v>
      </c>
      <c r="V8622" t="s">
        <v>2342</v>
      </c>
      <c r="W8622">
        <v>5002</v>
      </c>
      <c r="X8622">
        <v>0</v>
      </c>
      <c r="Y8622">
        <v>298428</v>
      </c>
      <c r="Z8622">
        <v>20241220</v>
      </c>
      <c r="AA8622">
        <v>0</v>
      </c>
      <c r="AB8622">
        <v>0</v>
      </c>
      <c r="AC8622" t="s">
        <v>2281</v>
      </c>
      <c r="AD8622" t="s">
        <v>2281</v>
      </c>
      <c r="AE8622">
        <v>11101</v>
      </c>
      <c r="AF8622" t="s">
        <v>2281</v>
      </c>
      <c r="AG8622" t="s">
        <v>549</v>
      </c>
      <c r="AH8622">
        <v>337</v>
      </c>
    </row>
    <row r="8623" spans="1:34" hidden="1" x14ac:dyDescent="0.25">
      <c r="A8623" t="str">
        <f t="shared" si="402"/>
        <v>29 1 3 11 1 306 75 41 0 4103050 298715</v>
      </c>
      <c r="B8623" t="str">
        <f t="shared" si="403"/>
        <v>29 1 3 11 1 306 75 41 0 4103050 298429</v>
      </c>
      <c r="C8623" t="str">
        <f t="shared" si="404"/>
        <v>29 1 3 11 1 306 75 41 0 4103050</v>
      </c>
      <c r="D8623">
        <v>29</v>
      </c>
      <c r="E8623">
        <v>1</v>
      </c>
      <c r="F8623">
        <v>3</v>
      </c>
      <c r="G8623">
        <v>11</v>
      </c>
      <c r="H8623">
        <v>1</v>
      </c>
      <c r="I8623">
        <v>306</v>
      </c>
      <c r="J8623">
        <v>75</v>
      </c>
      <c r="K8623">
        <v>41</v>
      </c>
      <c r="L8623" t="s">
        <v>147</v>
      </c>
      <c r="M8623" t="s">
        <v>210</v>
      </c>
      <c r="N8623" s="13">
        <v>2541510</v>
      </c>
      <c r="O8623">
        <v>298715</v>
      </c>
      <c r="P8623">
        <v>2024</v>
      </c>
      <c r="Q8623">
        <v>1053872964</v>
      </c>
      <c r="R8623" t="s">
        <v>1904</v>
      </c>
      <c r="S8623" s="13">
        <v>2541510</v>
      </c>
      <c r="T8623">
        <v>0</v>
      </c>
      <c r="U8623" t="s">
        <v>6844</v>
      </c>
      <c r="V8623" t="s">
        <v>2342</v>
      </c>
      <c r="W8623">
        <v>5002</v>
      </c>
      <c r="X8623">
        <v>0</v>
      </c>
      <c r="Y8623">
        <v>298429</v>
      </c>
      <c r="Z8623">
        <v>20241220</v>
      </c>
      <c r="AA8623">
        <v>0</v>
      </c>
      <c r="AB8623">
        <v>0</v>
      </c>
      <c r="AC8623" t="s">
        <v>2281</v>
      </c>
      <c r="AD8623" t="s">
        <v>2281</v>
      </c>
      <c r="AE8623">
        <v>11101</v>
      </c>
      <c r="AF8623" t="s">
        <v>2281</v>
      </c>
      <c r="AG8623" t="s">
        <v>549</v>
      </c>
      <c r="AH8623">
        <v>337</v>
      </c>
    </row>
    <row r="8624" spans="1:34" hidden="1" x14ac:dyDescent="0.25">
      <c r="A8624" t="str">
        <f t="shared" si="402"/>
        <v>29 1 3 11 1 306 75 41 0 4103050 298716</v>
      </c>
      <c r="B8624" t="str">
        <f t="shared" si="403"/>
        <v>29 1 3 11 1 306 75 41 0 4103050 298430</v>
      </c>
      <c r="C8624" t="str">
        <f t="shared" si="404"/>
        <v>29 1 3 11 1 306 75 41 0 4103050</v>
      </c>
      <c r="D8624">
        <v>29</v>
      </c>
      <c r="E8624">
        <v>1</v>
      </c>
      <c r="F8624">
        <v>3</v>
      </c>
      <c r="G8624">
        <v>11</v>
      </c>
      <c r="H8624">
        <v>1</v>
      </c>
      <c r="I8624">
        <v>306</v>
      </c>
      <c r="J8624">
        <v>75</v>
      </c>
      <c r="K8624">
        <v>41</v>
      </c>
      <c r="L8624" t="s">
        <v>147</v>
      </c>
      <c r="M8624" t="s">
        <v>210</v>
      </c>
      <c r="N8624" s="13">
        <v>2353250</v>
      </c>
      <c r="O8624">
        <v>298716</v>
      </c>
      <c r="P8624">
        <v>2024</v>
      </c>
      <c r="Q8624">
        <v>30276912</v>
      </c>
      <c r="R8624" t="s">
        <v>1905</v>
      </c>
      <c r="S8624" s="13">
        <v>2353250</v>
      </c>
      <c r="T8624">
        <v>0</v>
      </c>
      <c r="U8624" t="s">
        <v>6845</v>
      </c>
      <c r="V8624" t="s">
        <v>2342</v>
      </c>
      <c r="W8624">
        <v>5002</v>
      </c>
      <c r="X8624">
        <v>0</v>
      </c>
      <c r="Y8624">
        <v>298430</v>
      </c>
      <c r="Z8624">
        <v>20241220</v>
      </c>
      <c r="AA8624">
        <v>0</v>
      </c>
      <c r="AB8624">
        <v>0</v>
      </c>
      <c r="AC8624" t="s">
        <v>2281</v>
      </c>
      <c r="AD8624" t="s">
        <v>2281</v>
      </c>
      <c r="AE8624">
        <v>11101</v>
      </c>
      <c r="AF8624" t="s">
        <v>2281</v>
      </c>
      <c r="AG8624" t="s">
        <v>549</v>
      </c>
      <c r="AH8624">
        <v>337</v>
      </c>
    </row>
    <row r="8625" spans="1:34" hidden="1" x14ac:dyDescent="0.25">
      <c r="A8625" t="str">
        <f t="shared" si="402"/>
        <v>29 1 3 11 1 306 75 41 0 4103050 298717</v>
      </c>
      <c r="B8625" t="str">
        <f t="shared" si="403"/>
        <v>29 1 3 11 1 306 75 41 0 4103050 298431</v>
      </c>
      <c r="C8625" t="str">
        <f t="shared" si="404"/>
        <v>29 1 3 11 1 306 75 41 0 4103050</v>
      </c>
      <c r="D8625">
        <v>29</v>
      </c>
      <c r="E8625">
        <v>1</v>
      </c>
      <c r="F8625">
        <v>3</v>
      </c>
      <c r="G8625">
        <v>11</v>
      </c>
      <c r="H8625">
        <v>1</v>
      </c>
      <c r="I8625">
        <v>306</v>
      </c>
      <c r="J8625">
        <v>75</v>
      </c>
      <c r="K8625">
        <v>41</v>
      </c>
      <c r="L8625" t="s">
        <v>147</v>
      </c>
      <c r="M8625" t="s">
        <v>210</v>
      </c>
      <c r="N8625" s="13">
        <v>2823900</v>
      </c>
      <c r="O8625">
        <v>298717</v>
      </c>
      <c r="P8625">
        <v>2024</v>
      </c>
      <c r="Q8625">
        <v>1002652088</v>
      </c>
      <c r="R8625" t="s">
        <v>1906</v>
      </c>
      <c r="S8625" s="13">
        <v>2823900</v>
      </c>
      <c r="T8625">
        <v>0</v>
      </c>
      <c r="U8625" t="s">
        <v>6846</v>
      </c>
      <c r="V8625" t="s">
        <v>2342</v>
      </c>
      <c r="W8625">
        <v>5002</v>
      </c>
      <c r="X8625">
        <v>0</v>
      </c>
      <c r="Y8625">
        <v>298431</v>
      </c>
      <c r="Z8625">
        <v>20241220</v>
      </c>
      <c r="AA8625">
        <v>0</v>
      </c>
      <c r="AB8625">
        <v>0</v>
      </c>
      <c r="AC8625" t="s">
        <v>2281</v>
      </c>
      <c r="AD8625" t="s">
        <v>2281</v>
      </c>
      <c r="AE8625">
        <v>11101</v>
      </c>
      <c r="AF8625" t="s">
        <v>2281</v>
      </c>
      <c r="AG8625" t="s">
        <v>549</v>
      </c>
      <c r="AH8625">
        <v>337</v>
      </c>
    </row>
    <row r="8626" spans="1:34" hidden="1" x14ac:dyDescent="0.25">
      <c r="A8626" t="str">
        <f t="shared" si="402"/>
        <v>29 1 3 11 1 306 75 41 0 4103050 298718</v>
      </c>
      <c r="B8626" t="str">
        <f t="shared" si="403"/>
        <v>29 1 3 11 1 306 75 41 0 4103050 298432</v>
      </c>
      <c r="C8626" t="str">
        <f t="shared" si="404"/>
        <v>29 1 3 11 1 306 75 41 0 4103050</v>
      </c>
      <c r="D8626">
        <v>29</v>
      </c>
      <c r="E8626">
        <v>1</v>
      </c>
      <c r="F8626">
        <v>3</v>
      </c>
      <c r="G8626">
        <v>11</v>
      </c>
      <c r="H8626">
        <v>1</v>
      </c>
      <c r="I8626">
        <v>306</v>
      </c>
      <c r="J8626">
        <v>75</v>
      </c>
      <c r="K8626">
        <v>41</v>
      </c>
      <c r="L8626" t="s">
        <v>147</v>
      </c>
      <c r="M8626" t="s">
        <v>210</v>
      </c>
      <c r="N8626" s="13">
        <v>2541510</v>
      </c>
      <c r="O8626">
        <v>298718</v>
      </c>
      <c r="P8626">
        <v>2024</v>
      </c>
      <c r="Q8626">
        <v>19348440</v>
      </c>
      <c r="R8626" t="s">
        <v>1907</v>
      </c>
      <c r="S8626" s="13">
        <v>2541510</v>
      </c>
      <c r="T8626">
        <v>0</v>
      </c>
      <c r="U8626" t="s">
        <v>6844</v>
      </c>
      <c r="V8626" t="s">
        <v>2342</v>
      </c>
      <c r="W8626">
        <v>5002</v>
      </c>
      <c r="X8626">
        <v>0</v>
      </c>
      <c r="Y8626">
        <v>298432</v>
      </c>
      <c r="Z8626">
        <v>20241220</v>
      </c>
      <c r="AA8626">
        <v>0</v>
      </c>
      <c r="AB8626">
        <v>0</v>
      </c>
      <c r="AC8626" t="s">
        <v>2281</v>
      </c>
      <c r="AD8626" t="s">
        <v>2281</v>
      </c>
      <c r="AE8626">
        <v>11101</v>
      </c>
      <c r="AF8626" t="s">
        <v>2281</v>
      </c>
      <c r="AG8626" t="s">
        <v>549</v>
      </c>
      <c r="AH8626">
        <v>337</v>
      </c>
    </row>
    <row r="8627" spans="1:34" hidden="1" x14ac:dyDescent="0.25">
      <c r="A8627" t="str">
        <f t="shared" si="402"/>
        <v>29 1 3 11 1 306 75 41 0 4103050 298719</v>
      </c>
      <c r="B8627" t="str">
        <f t="shared" si="403"/>
        <v>29 1 3 11 1 306 75 41 0 4103050 298433</v>
      </c>
      <c r="C8627" t="str">
        <f t="shared" si="404"/>
        <v>29 1 3 11 1 306 75 41 0 4103050</v>
      </c>
      <c r="D8627">
        <v>29</v>
      </c>
      <c r="E8627">
        <v>1</v>
      </c>
      <c r="F8627">
        <v>3</v>
      </c>
      <c r="G8627">
        <v>11</v>
      </c>
      <c r="H8627">
        <v>1</v>
      </c>
      <c r="I8627">
        <v>306</v>
      </c>
      <c r="J8627">
        <v>75</v>
      </c>
      <c r="K8627">
        <v>41</v>
      </c>
      <c r="L8627" t="s">
        <v>147</v>
      </c>
      <c r="M8627" t="s">
        <v>210</v>
      </c>
      <c r="N8627" s="13">
        <v>2729770</v>
      </c>
      <c r="O8627">
        <v>298719</v>
      </c>
      <c r="P8627">
        <v>2024</v>
      </c>
      <c r="Q8627">
        <v>1007234316</v>
      </c>
      <c r="R8627" t="s">
        <v>1908</v>
      </c>
      <c r="S8627" s="13">
        <v>2729770</v>
      </c>
      <c r="T8627">
        <v>0</v>
      </c>
      <c r="U8627" t="s">
        <v>6847</v>
      </c>
      <c r="V8627" t="s">
        <v>2342</v>
      </c>
      <c r="W8627">
        <v>5002</v>
      </c>
      <c r="X8627">
        <v>0</v>
      </c>
      <c r="Y8627">
        <v>298433</v>
      </c>
      <c r="Z8627">
        <v>20241220</v>
      </c>
      <c r="AA8627">
        <v>0</v>
      </c>
      <c r="AB8627">
        <v>0</v>
      </c>
      <c r="AC8627" t="s">
        <v>2281</v>
      </c>
      <c r="AD8627" t="s">
        <v>2281</v>
      </c>
      <c r="AE8627">
        <v>11101</v>
      </c>
      <c r="AF8627" t="s">
        <v>2281</v>
      </c>
      <c r="AG8627" t="s">
        <v>549</v>
      </c>
      <c r="AH8627">
        <v>337</v>
      </c>
    </row>
    <row r="8628" spans="1:34" hidden="1" x14ac:dyDescent="0.25">
      <c r="A8628" t="str">
        <f t="shared" si="402"/>
        <v>29 1 3 11 1 306 75 41 0 4103050 298720</v>
      </c>
      <c r="B8628" t="str">
        <f t="shared" si="403"/>
        <v>29 1 3 11 1 306 75 41 0 4103050 298434</v>
      </c>
      <c r="C8628" t="str">
        <f t="shared" si="404"/>
        <v>29 1 3 11 1 306 75 41 0 4103050</v>
      </c>
      <c r="D8628">
        <v>29</v>
      </c>
      <c r="E8628">
        <v>1</v>
      </c>
      <c r="F8628">
        <v>3</v>
      </c>
      <c r="G8628">
        <v>11</v>
      </c>
      <c r="H8628">
        <v>1</v>
      </c>
      <c r="I8628">
        <v>306</v>
      </c>
      <c r="J8628">
        <v>75</v>
      </c>
      <c r="K8628">
        <v>41</v>
      </c>
      <c r="L8628" t="s">
        <v>147</v>
      </c>
      <c r="M8628" t="s">
        <v>210</v>
      </c>
      <c r="N8628" s="13">
        <v>2541510</v>
      </c>
      <c r="O8628">
        <v>298720</v>
      </c>
      <c r="P8628">
        <v>2024</v>
      </c>
      <c r="Q8628">
        <v>75094031</v>
      </c>
      <c r="R8628" t="s">
        <v>1909</v>
      </c>
      <c r="S8628" s="13">
        <v>2541510</v>
      </c>
      <c r="T8628">
        <v>0</v>
      </c>
      <c r="U8628" t="s">
        <v>6844</v>
      </c>
      <c r="V8628" t="s">
        <v>2342</v>
      </c>
      <c r="W8628">
        <v>5002</v>
      </c>
      <c r="X8628">
        <v>0</v>
      </c>
      <c r="Y8628">
        <v>298434</v>
      </c>
      <c r="Z8628">
        <v>20241220</v>
      </c>
      <c r="AA8628">
        <v>0</v>
      </c>
      <c r="AB8628">
        <v>0</v>
      </c>
      <c r="AC8628" t="s">
        <v>2281</v>
      </c>
      <c r="AD8628" t="s">
        <v>2281</v>
      </c>
      <c r="AE8628">
        <v>11101</v>
      </c>
      <c r="AF8628" t="s">
        <v>2281</v>
      </c>
      <c r="AG8628" t="s">
        <v>549</v>
      </c>
      <c r="AH8628">
        <v>337</v>
      </c>
    </row>
    <row r="8629" spans="1:34" hidden="1" x14ac:dyDescent="0.25">
      <c r="A8629" t="str">
        <f t="shared" si="402"/>
        <v>29 1 3 11 1 306 75 41 0 4103050 298721</v>
      </c>
      <c r="B8629" t="str">
        <f t="shared" si="403"/>
        <v>29 1 3 11 1 306 75 41 0 4103050 298435</v>
      </c>
      <c r="C8629" t="str">
        <f t="shared" si="404"/>
        <v>29 1 3 11 1 306 75 41 0 4103050</v>
      </c>
      <c r="D8629">
        <v>29</v>
      </c>
      <c r="E8629">
        <v>1</v>
      </c>
      <c r="F8629">
        <v>3</v>
      </c>
      <c r="G8629">
        <v>11</v>
      </c>
      <c r="H8629">
        <v>1</v>
      </c>
      <c r="I8629">
        <v>306</v>
      </c>
      <c r="J8629">
        <v>75</v>
      </c>
      <c r="K8629">
        <v>41</v>
      </c>
      <c r="L8629" t="s">
        <v>147</v>
      </c>
      <c r="M8629" t="s">
        <v>210</v>
      </c>
      <c r="N8629" s="13">
        <v>2447380</v>
      </c>
      <c r="O8629">
        <v>298721</v>
      </c>
      <c r="P8629">
        <v>2024</v>
      </c>
      <c r="Q8629">
        <v>1015427046</v>
      </c>
      <c r="R8629" t="s">
        <v>1910</v>
      </c>
      <c r="S8629" s="13">
        <v>2447380</v>
      </c>
      <c r="T8629">
        <v>0</v>
      </c>
      <c r="U8629" t="s">
        <v>6848</v>
      </c>
      <c r="V8629" t="s">
        <v>2342</v>
      </c>
      <c r="W8629">
        <v>5002</v>
      </c>
      <c r="X8629">
        <v>0</v>
      </c>
      <c r="Y8629">
        <v>298435</v>
      </c>
      <c r="Z8629">
        <v>20241220</v>
      </c>
      <c r="AA8629">
        <v>0</v>
      </c>
      <c r="AB8629">
        <v>0</v>
      </c>
      <c r="AC8629" t="s">
        <v>2281</v>
      </c>
      <c r="AD8629" t="s">
        <v>2281</v>
      </c>
      <c r="AE8629">
        <v>11101</v>
      </c>
      <c r="AF8629" t="s">
        <v>2281</v>
      </c>
      <c r="AG8629" t="s">
        <v>549</v>
      </c>
      <c r="AH8629">
        <v>337</v>
      </c>
    </row>
    <row r="8630" spans="1:34" hidden="1" x14ac:dyDescent="0.25">
      <c r="A8630" t="str">
        <f t="shared" si="402"/>
        <v>29 1 3 11 1 306 75 41 0 4103050 298722</v>
      </c>
      <c r="B8630" t="str">
        <f t="shared" si="403"/>
        <v>29 1 3 11 1 306 75 41 0 4103050 298436</v>
      </c>
      <c r="C8630" t="str">
        <f t="shared" si="404"/>
        <v>29 1 3 11 1 306 75 41 0 4103050</v>
      </c>
      <c r="D8630">
        <v>29</v>
      </c>
      <c r="E8630">
        <v>1</v>
      </c>
      <c r="F8630">
        <v>3</v>
      </c>
      <c r="G8630">
        <v>11</v>
      </c>
      <c r="H8630">
        <v>1</v>
      </c>
      <c r="I8630">
        <v>306</v>
      </c>
      <c r="J8630">
        <v>75</v>
      </c>
      <c r="K8630">
        <v>41</v>
      </c>
      <c r="L8630" t="s">
        <v>147</v>
      </c>
      <c r="M8630" t="s">
        <v>210</v>
      </c>
      <c r="N8630" s="13">
        <v>2447380</v>
      </c>
      <c r="O8630">
        <v>298722</v>
      </c>
      <c r="P8630">
        <v>2024</v>
      </c>
      <c r="Q8630">
        <v>1053841503</v>
      </c>
      <c r="R8630" t="s">
        <v>1911</v>
      </c>
      <c r="S8630" s="13">
        <v>2447380</v>
      </c>
      <c r="T8630">
        <v>0</v>
      </c>
      <c r="U8630" t="s">
        <v>6849</v>
      </c>
      <c r="V8630" t="s">
        <v>2342</v>
      </c>
      <c r="W8630">
        <v>5002</v>
      </c>
      <c r="X8630">
        <v>0</v>
      </c>
      <c r="Y8630">
        <v>298436</v>
      </c>
      <c r="Z8630">
        <v>20241220</v>
      </c>
      <c r="AA8630">
        <v>0</v>
      </c>
      <c r="AB8630">
        <v>0</v>
      </c>
      <c r="AC8630" t="s">
        <v>2281</v>
      </c>
      <c r="AD8630" t="s">
        <v>2281</v>
      </c>
      <c r="AE8630">
        <v>11101</v>
      </c>
      <c r="AF8630" t="s">
        <v>2281</v>
      </c>
      <c r="AG8630" t="s">
        <v>549</v>
      </c>
      <c r="AH8630">
        <v>337</v>
      </c>
    </row>
    <row r="8631" spans="1:34" hidden="1" x14ac:dyDescent="0.25">
      <c r="A8631" t="str">
        <f t="shared" si="402"/>
        <v>29 1 3 11 1 306 75 41 0 4103050 298723</v>
      </c>
      <c r="B8631" t="str">
        <f t="shared" si="403"/>
        <v>29 1 3 11 1 306 75 41 0 4103050 298437</v>
      </c>
      <c r="C8631" t="str">
        <f t="shared" si="404"/>
        <v>29 1 3 11 1 306 75 41 0 4103050</v>
      </c>
      <c r="D8631">
        <v>29</v>
      </c>
      <c r="E8631">
        <v>1</v>
      </c>
      <c r="F8631">
        <v>3</v>
      </c>
      <c r="G8631">
        <v>11</v>
      </c>
      <c r="H8631">
        <v>1</v>
      </c>
      <c r="I8631">
        <v>306</v>
      </c>
      <c r="J8631">
        <v>75</v>
      </c>
      <c r="K8631">
        <v>41</v>
      </c>
      <c r="L8631" t="s">
        <v>147</v>
      </c>
      <c r="M8631" t="s">
        <v>210</v>
      </c>
      <c r="N8631" s="13">
        <v>2447380</v>
      </c>
      <c r="O8631">
        <v>298723</v>
      </c>
      <c r="P8631">
        <v>2024</v>
      </c>
      <c r="Q8631">
        <v>16138757</v>
      </c>
      <c r="R8631" t="s">
        <v>1912</v>
      </c>
      <c r="S8631" s="13">
        <v>2447380</v>
      </c>
      <c r="T8631">
        <v>0</v>
      </c>
      <c r="U8631" t="s">
        <v>6849</v>
      </c>
      <c r="V8631" t="s">
        <v>2342</v>
      </c>
      <c r="W8631">
        <v>5002</v>
      </c>
      <c r="X8631">
        <v>0</v>
      </c>
      <c r="Y8631">
        <v>298437</v>
      </c>
      <c r="Z8631">
        <v>20241220</v>
      </c>
      <c r="AA8631">
        <v>0</v>
      </c>
      <c r="AB8631">
        <v>0</v>
      </c>
      <c r="AC8631" t="s">
        <v>2281</v>
      </c>
      <c r="AD8631" t="s">
        <v>2281</v>
      </c>
      <c r="AE8631">
        <v>11101</v>
      </c>
      <c r="AF8631" t="s">
        <v>2281</v>
      </c>
      <c r="AG8631" t="s">
        <v>549</v>
      </c>
      <c r="AH8631">
        <v>337</v>
      </c>
    </row>
    <row r="8632" spans="1:34" hidden="1" x14ac:dyDescent="0.25">
      <c r="A8632" t="str">
        <f t="shared" si="402"/>
        <v>29 1 3 11 1 306 75 41 0 4103050 298725</v>
      </c>
      <c r="B8632" t="str">
        <f t="shared" si="403"/>
        <v>29 1 3 11 1 306 75 41 0 4103050 298439</v>
      </c>
      <c r="C8632" t="str">
        <f t="shared" si="404"/>
        <v>29 1 3 11 1 306 75 41 0 4103050</v>
      </c>
      <c r="D8632">
        <v>29</v>
      </c>
      <c r="E8632">
        <v>1</v>
      </c>
      <c r="F8632">
        <v>3</v>
      </c>
      <c r="G8632">
        <v>11</v>
      </c>
      <c r="H8632">
        <v>1</v>
      </c>
      <c r="I8632">
        <v>306</v>
      </c>
      <c r="J8632">
        <v>75</v>
      </c>
      <c r="K8632">
        <v>41</v>
      </c>
      <c r="L8632" t="s">
        <v>147</v>
      </c>
      <c r="M8632" t="s">
        <v>210</v>
      </c>
      <c r="N8632" s="13">
        <v>2918030</v>
      </c>
      <c r="O8632">
        <v>298725</v>
      </c>
      <c r="P8632">
        <v>2024</v>
      </c>
      <c r="Q8632">
        <v>10288566</v>
      </c>
      <c r="R8632" t="s">
        <v>1914</v>
      </c>
      <c r="S8632" s="13">
        <v>2918030</v>
      </c>
      <c r="T8632">
        <v>0</v>
      </c>
      <c r="U8632" t="s">
        <v>6850</v>
      </c>
      <c r="V8632" t="s">
        <v>2342</v>
      </c>
      <c r="W8632">
        <v>5002</v>
      </c>
      <c r="X8632">
        <v>0</v>
      </c>
      <c r="Y8632">
        <v>298439</v>
      </c>
      <c r="Z8632">
        <v>20241220</v>
      </c>
      <c r="AA8632">
        <v>0</v>
      </c>
      <c r="AB8632">
        <v>0</v>
      </c>
      <c r="AC8632" t="s">
        <v>2281</v>
      </c>
      <c r="AD8632" t="s">
        <v>2281</v>
      </c>
      <c r="AE8632">
        <v>11101</v>
      </c>
      <c r="AF8632" t="s">
        <v>2281</v>
      </c>
      <c r="AG8632" t="s">
        <v>549</v>
      </c>
      <c r="AH8632">
        <v>337</v>
      </c>
    </row>
    <row r="8633" spans="1:34" hidden="1" x14ac:dyDescent="0.25">
      <c r="A8633" t="str">
        <f t="shared" si="402"/>
        <v>29 1 3 11 1 306 75 41 0 4103050 298726</v>
      </c>
      <c r="B8633" t="str">
        <f t="shared" si="403"/>
        <v>29 1 3 11 1 306 75 41 0 4103050 298440</v>
      </c>
      <c r="C8633" t="str">
        <f t="shared" si="404"/>
        <v>29 1 3 11 1 306 75 41 0 4103050</v>
      </c>
      <c r="D8633">
        <v>29</v>
      </c>
      <c r="E8633">
        <v>1</v>
      </c>
      <c r="F8633">
        <v>3</v>
      </c>
      <c r="G8633">
        <v>11</v>
      </c>
      <c r="H8633">
        <v>1</v>
      </c>
      <c r="I8633">
        <v>306</v>
      </c>
      <c r="J8633">
        <v>75</v>
      </c>
      <c r="K8633">
        <v>41</v>
      </c>
      <c r="L8633" t="s">
        <v>147</v>
      </c>
      <c r="M8633" t="s">
        <v>210</v>
      </c>
      <c r="N8633" s="13">
        <v>2918030</v>
      </c>
      <c r="O8633">
        <v>298726</v>
      </c>
      <c r="P8633">
        <v>2024</v>
      </c>
      <c r="Q8633">
        <v>75101465</v>
      </c>
      <c r="R8633" t="s">
        <v>1915</v>
      </c>
      <c r="S8633" s="13">
        <v>2918030</v>
      </c>
      <c r="T8633">
        <v>0</v>
      </c>
      <c r="U8633" t="s">
        <v>6850</v>
      </c>
      <c r="V8633" t="s">
        <v>2342</v>
      </c>
      <c r="W8633">
        <v>5002</v>
      </c>
      <c r="X8633">
        <v>0</v>
      </c>
      <c r="Y8633">
        <v>298440</v>
      </c>
      <c r="Z8633">
        <v>20241220</v>
      </c>
      <c r="AA8633">
        <v>0</v>
      </c>
      <c r="AB8633">
        <v>0</v>
      </c>
      <c r="AC8633" t="s">
        <v>2281</v>
      </c>
      <c r="AD8633" t="s">
        <v>2281</v>
      </c>
      <c r="AE8633">
        <v>11101</v>
      </c>
      <c r="AF8633" t="s">
        <v>2281</v>
      </c>
      <c r="AG8633" t="s">
        <v>549</v>
      </c>
      <c r="AH8633">
        <v>337</v>
      </c>
    </row>
    <row r="8634" spans="1:34" hidden="1" x14ac:dyDescent="0.25">
      <c r="A8634" t="str">
        <f t="shared" si="402"/>
        <v>29 1 3 11 1 306 75 41 0 4103050 298727</v>
      </c>
      <c r="B8634" t="str">
        <f t="shared" si="403"/>
        <v>29 1 3 11 1 306 75 41 0 4103050 298441</v>
      </c>
      <c r="C8634" t="str">
        <f t="shared" si="404"/>
        <v>29 1 3 11 1 306 75 41 0 4103050</v>
      </c>
      <c r="D8634">
        <v>29</v>
      </c>
      <c r="E8634">
        <v>1</v>
      </c>
      <c r="F8634">
        <v>3</v>
      </c>
      <c r="G8634">
        <v>11</v>
      </c>
      <c r="H8634">
        <v>1</v>
      </c>
      <c r="I8634">
        <v>306</v>
      </c>
      <c r="J8634">
        <v>75</v>
      </c>
      <c r="K8634">
        <v>41</v>
      </c>
      <c r="L8634" t="s">
        <v>147</v>
      </c>
      <c r="M8634" t="s">
        <v>210</v>
      </c>
      <c r="N8634" s="13">
        <v>2918030</v>
      </c>
      <c r="O8634">
        <v>298727</v>
      </c>
      <c r="P8634">
        <v>2024</v>
      </c>
      <c r="Q8634">
        <v>30320957</v>
      </c>
      <c r="R8634" t="s">
        <v>1978</v>
      </c>
      <c r="S8634" s="13">
        <v>2918030</v>
      </c>
      <c r="T8634">
        <v>0</v>
      </c>
      <c r="U8634" t="s">
        <v>6850</v>
      </c>
      <c r="V8634" t="s">
        <v>2342</v>
      </c>
      <c r="W8634">
        <v>5002</v>
      </c>
      <c r="X8634">
        <v>0</v>
      </c>
      <c r="Y8634">
        <v>298441</v>
      </c>
      <c r="Z8634">
        <v>20241220</v>
      </c>
      <c r="AA8634">
        <v>0</v>
      </c>
      <c r="AB8634">
        <v>0</v>
      </c>
      <c r="AC8634" t="s">
        <v>2281</v>
      </c>
      <c r="AD8634" t="s">
        <v>2281</v>
      </c>
      <c r="AE8634">
        <v>11101</v>
      </c>
      <c r="AF8634" t="s">
        <v>2281</v>
      </c>
      <c r="AG8634" t="s">
        <v>549</v>
      </c>
      <c r="AH8634">
        <v>337</v>
      </c>
    </row>
    <row r="8635" spans="1:34" hidden="1" x14ac:dyDescent="0.25">
      <c r="A8635" t="str">
        <f t="shared" si="402"/>
        <v>29 1 3 11 1 306 75 41 0 4103050 298728</v>
      </c>
      <c r="B8635" t="str">
        <f t="shared" si="403"/>
        <v>29 1 3 11 1 306 75 41 0 4103050 298442</v>
      </c>
      <c r="C8635" t="str">
        <f t="shared" si="404"/>
        <v>29 1 3 11 1 306 75 41 0 4103050</v>
      </c>
      <c r="D8635">
        <v>29</v>
      </c>
      <c r="E8635">
        <v>1</v>
      </c>
      <c r="F8635">
        <v>3</v>
      </c>
      <c r="G8635">
        <v>11</v>
      </c>
      <c r="H8635">
        <v>1</v>
      </c>
      <c r="I8635">
        <v>306</v>
      </c>
      <c r="J8635">
        <v>75</v>
      </c>
      <c r="K8635">
        <v>41</v>
      </c>
      <c r="L8635" t="s">
        <v>147</v>
      </c>
      <c r="M8635" t="s">
        <v>210</v>
      </c>
      <c r="N8635" s="13">
        <v>2918030</v>
      </c>
      <c r="O8635">
        <v>298728</v>
      </c>
      <c r="P8635">
        <v>2024</v>
      </c>
      <c r="Q8635">
        <v>10260364</v>
      </c>
      <c r="R8635" t="s">
        <v>1916</v>
      </c>
      <c r="S8635" s="13">
        <v>2918030</v>
      </c>
      <c r="T8635">
        <v>0</v>
      </c>
      <c r="U8635" t="s">
        <v>6850</v>
      </c>
      <c r="V8635" t="s">
        <v>2342</v>
      </c>
      <c r="W8635">
        <v>5002</v>
      </c>
      <c r="X8635">
        <v>0</v>
      </c>
      <c r="Y8635">
        <v>298442</v>
      </c>
      <c r="Z8635">
        <v>20241220</v>
      </c>
      <c r="AA8635">
        <v>0</v>
      </c>
      <c r="AB8635">
        <v>0</v>
      </c>
      <c r="AC8635" t="s">
        <v>2281</v>
      </c>
      <c r="AD8635" t="s">
        <v>2281</v>
      </c>
      <c r="AE8635">
        <v>11101</v>
      </c>
      <c r="AF8635" t="s">
        <v>2281</v>
      </c>
      <c r="AG8635" t="s">
        <v>549</v>
      </c>
      <c r="AH8635">
        <v>337</v>
      </c>
    </row>
    <row r="8636" spans="1:34" hidden="1" x14ac:dyDescent="0.25">
      <c r="A8636" t="str">
        <f t="shared" si="402"/>
        <v>29 1 3 11 1 306 75 41 0 4103050 298729</v>
      </c>
      <c r="B8636" t="str">
        <f t="shared" si="403"/>
        <v>29 1 3 11 1 306 75 41 0 4103050 298443</v>
      </c>
      <c r="C8636" t="str">
        <f t="shared" si="404"/>
        <v>29 1 3 11 1 306 75 41 0 4103050</v>
      </c>
      <c r="D8636">
        <v>29</v>
      </c>
      <c r="E8636">
        <v>1</v>
      </c>
      <c r="F8636">
        <v>3</v>
      </c>
      <c r="G8636">
        <v>11</v>
      </c>
      <c r="H8636">
        <v>1</v>
      </c>
      <c r="I8636">
        <v>306</v>
      </c>
      <c r="J8636">
        <v>75</v>
      </c>
      <c r="K8636">
        <v>41</v>
      </c>
      <c r="L8636" t="s">
        <v>147</v>
      </c>
      <c r="M8636" t="s">
        <v>210</v>
      </c>
      <c r="N8636" s="13">
        <v>2823900</v>
      </c>
      <c r="O8636">
        <v>298729</v>
      </c>
      <c r="P8636">
        <v>2024</v>
      </c>
      <c r="Q8636">
        <v>30292404</v>
      </c>
      <c r="R8636" t="s">
        <v>1917</v>
      </c>
      <c r="S8636" s="13">
        <v>2823900</v>
      </c>
      <c r="T8636">
        <v>0</v>
      </c>
      <c r="U8636" t="s">
        <v>6851</v>
      </c>
      <c r="V8636" t="s">
        <v>2342</v>
      </c>
      <c r="W8636">
        <v>5002</v>
      </c>
      <c r="X8636">
        <v>0</v>
      </c>
      <c r="Y8636">
        <v>298443</v>
      </c>
      <c r="Z8636">
        <v>20241220</v>
      </c>
      <c r="AA8636">
        <v>0</v>
      </c>
      <c r="AB8636">
        <v>0</v>
      </c>
      <c r="AC8636" t="s">
        <v>2281</v>
      </c>
      <c r="AD8636" t="s">
        <v>2281</v>
      </c>
      <c r="AE8636">
        <v>11101</v>
      </c>
      <c r="AF8636" t="s">
        <v>2281</v>
      </c>
      <c r="AG8636" t="s">
        <v>549</v>
      </c>
      <c r="AH8636">
        <v>337</v>
      </c>
    </row>
    <row r="8637" spans="1:34" hidden="1" x14ac:dyDescent="0.25">
      <c r="A8637" t="str">
        <f t="shared" si="402"/>
        <v>29 1 3 11 1 306 75 41 0 4103050 298730</v>
      </c>
      <c r="B8637" t="str">
        <f t="shared" si="403"/>
        <v>29 1 3 11 1 306 75 41 0 4103050 298444</v>
      </c>
      <c r="C8637" t="str">
        <f t="shared" si="404"/>
        <v>29 1 3 11 1 306 75 41 0 4103050</v>
      </c>
      <c r="D8637">
        <v>29</v>
      </c>
      <c r="E8637">
        <v>1</v>
      </c>
      <c r="F8637">
        <v>3</v>
      </c>
      <c r="G8637">
        <v>11</v>
      </c>
      <c r="H8637">
        <v>1</v>
      </c>
      <c r="I8637">
        <v>306</v>
      </c>
      <c r="J8637">
        <v>75</v>
      </c>
      <c r="K8637">
        <v>41</v>
      </c>
      <c r="L8637" t="s">
        <v>147</v>
      </c>
      <c r="M8637" t="s">
        <v>210</v>
      </c>
      <c r="N8637" s="13">
        <v>2729770</v>
      </c>
      <c r="O8637">
        <v>298730</v>
      </c>
      <c r="P8637">
        <v>2024</v>
      </c>
      <c r="Q8637">
        <v>24318229</v>
      </c>
      <c r="R8637" t="s">
        <v>1918</v>
      </c>
      <c r="S8637" s="13">
        <v>2729770</v>
      </c>
      <c r="T8637">
        <v>0</v>
      </c>
      <c r="U8637" t="s">
        <v>6852</v>
      </c>
      <c r="V8637" t="s">
        <v>2342</v>
      </c>
      <c r="W8637">
        <v>5002</v>
      </c>
      <c r="X8637">
        <v>0</v>
      </c>
      <c r="Y8637">
        <v>298444</v>
      </c>
      <c r="Z8637">
        <v>20241220</v>
      </c>
      <c r="AA8637">
        <v>0</v>
      </c>
      <c r="AB8637">
        <v>0</v>
      </c>
      <c r="AC8637" t="s">
        <v>2281</v>
      </c>
      <c r="AD8637" t="s">
        <v>2281</v>
      </c>
      <c r="AE8637">
        <v>11101</v>
      </c>
      <c r="AF8637" t="s">
        <v>2281</v>
      </c>
      <c r="AG8637" t="s">
        <v>549</v>
      </c>
      <c r="AH8637">
        <v>337</v>
      </c>
    </row>
    <row r="8638" spans="1:34" hidden="1" x14ac:dyDescent="0.25">
      <c r="A8638" t="str">
        <f t="shared" si="402"/>
        <v>29 1 3 11 1 306 75 41 0 4103050 298731</v>
      </c>
      <c r="B8638" t="str">
        <f t="shared" si="403"/>
        <v>29 1 3 11 1 306 75 41 0 4103050 298445</v>
      </c>
      <c r="C8638" t="str">
        <f t="shared" si="404"/>
        <v>29 1 3 11 1 306 75 41 0 4103050</v>
      </c>
      <c r="D8638">
        <v>29</v>
      </c>
      <c r="E8638">
        <v>1</v>
      </c>
      <c r="F8638">
        <v>3</v>
      </c>
      <c r="G8638">
        <v>11</v>
      </c>
      <c r="H8638">
        <v>1</v>
      </c>
      <c r="I8638">
        <v>306</v>
      </c>
      <c r="J8638">
        <v>75</v>
      </c>
      <c r="K8638">
        <v>41</v>
      </c>
      <c r="L8638" t="s">
        <v>147</v>
      </c>
      <c r="M8638" t="s">
        <v>210</v>
      </c>
      <c r="N8638" s="13">
        <v>2918030</v>
      </c>
      <c r="O8638">
        <v>298731</v>
      </c>
      <c r="P8638">
        <v>2024</v>
      </c>
      <c r="Q8638">
        <v>30273111</v>
      </c>
      <c r="R8638" t="s">
        <v>1919</v>
      </c>
      <c r="S8638" s="13">
        <v>2918030</v>
      </c>
      <c r="T8638">
        <v>0</v>
      </c>
      <c r="U8638" t="s">
        <v>6853</v>
      </c>
      <c r="V8638" t="s">
        <v>2342</v>
      </c>
      <c r="W8638">
        <v>5002</v>
      </c>
      <c r="X8638">
        <v>0</v>
      </c>
      <c r="Y8638">
        <v>298445</v>
      </c>
      <c r="Z8638">
        <v>20241220</v>
      </c>
      <c r="AA8638">
        <v>0</v>
      </c>
      <c r="AB8638">
        <v>0</v>
      </c>
      <c r="AC8638" t="s">
        <v>2281</v>
      </c>
      <c r="AD8638" t="s">
        <v>2281</v>
      </c>
      <c r="AE8638">
        <v>11101</v>
      </c>
      <c r="AF8638" t="s">
        <v>2281</v>
      </c>
      <c r="AG8638" t="s">
        <v>549</v>
      </c>
      <c r="AH8638">
        <v>337</v>
      </c>
    </row>
    <row r="8639" spans="1:34" hidden="1" x14ac:dyDescent="0.25">
      <c r="A8639" t="str">
        <f t="shared" si="402"/>
        <v>29 1 3 11 1 306 75 41 0 4103050 298732</v>
      </c>
      <c r="B8639" t="str">
        <f t="shared" si="403"/>
        <v>29 1 3 11 1 306 75 41 0 4103050 298446</v>
      </c>
      <c r="C8639" t="str">
        <f t="shared" si="404"/>
        <v>29 1 3 11 1 306 75 41 0 4103050</v>
      </c>
      <c r="D8639">
        <v>29</v>
      </c>
      <c r="E8639">
        <v>1</v>
      </c>
      <c r="F8639">
        <v>3</v>
      </c>
      <c r="G8639">
        <v>11</v>
      </c>
      <c r="H8639">
        <v>1</v>
      </c>
      <c r="I8639">
        <v>306</v>
      </c>
      <c r="J8639">
        <v>75</v>
      </c>
      <c r="K8639">
        <v>41</v>
      </c>
      <c r="L8639" t="s">
        <v>147</v>
      </c>
      <c r="M8639" t="s">
        <v>210</v>
      </c>
      <c r="N8639" s="13">
        <v>2918030</v>
      </c>
      <c r="O8639">
        <v>298732</v>
      </c>
      <c r="P8639">
        <v>2024</v>
      </c>
      <c r="Q8639">
        <v>1002654601</v>
      </c>
      <c r="R8639" t="s">
        <v>1920</v>
      </c>
      <c r="S8639" s="13">
        <v>2918030</v>
      </c>
      <c r="T8639">
        <v>0</v>
      </c>
      <c r="U8639" t="s">
        <v>6853</v>
      </c>
      <c r="V8639" t="s">
        <v>2342</v>
      </c>
      <c r="W8639">
        <v>5002</v>
      </c>
      <c r="X8639">
        <v>0</v>
      </c>
      <c r="Y8639">
        <v>298446</v>
      </c>
      <c r="Z8639">
        <v>20241220</v>
      </c>
      <c r="AA8639">
        <v>0</v>
      </c>
      <c r="AB8639">
        <v>0</v>
      </c>
      <c r="AC8639" t="s">
        <v>2281</v>
      </c>
      <c r="AD8639" t="s">
        <v>2281</v>
      </c>
      <c r="AE8639">
        <v>11101</v>
      </c>
      <c r="AF8639" t="s">
        <v>2281</v>
      </c>
      <c r="AG8639" t="s">
        <v>549</v>
      </c>
      <c r="AH8639">
        <v>337</v>
      </c>
    </row>
    <row r="8640" spans="1:34" hidden="1" x14ac:dyDescent="0.25">
      <c r="A8640" t="str">
        <f t="shared" si="402"/>
        <v>29 1 3 11 1 306 75 41 0 4103050 298733</v>
      </c>
      <c r="B8640" t="str">
        <f t="shared" si="403"/>
        <v>29 1 3 11 1 306 75 41 0 4103050 298447</v>
      </c>
      <c r="C8640" t="str">
        <f t="shared" si="404"/>
        <v>29 1 3 11 1 306 75 41 0 4103050</v>
      </c>
      <c r="D8640">
        <v>29</v>
      </c>
      <c r="E8640">
        <v>1</v>
      </c>
      <c r="F8640">
        <v>3</v>
      </c>
      <c r="G8640">
        <v>11</v>
      </c>
      <c r="H8640">
        <v>1</v>
      </c>
      <c r="I8640">
        <v>306</v>
      </c>
      <c r="J8640">
        <v>75</v>
      </c>
      <c r="K8640">
        <v>41</v>
      </c>
      <c r="L8640" t="s">
        <v>147</v>
      </c>
      <c r="M8640" t="s">
        <v>210</v>
      </c>
      <c r="N8640" s="13">
        <v>2918030</v>
      </c>
      <c r="O8640">
        <v>298733</v>
      </c>
      <c r="P8640">
        <v>2024</v>
      </c>
      <c r="Q8640">
        <v>24871935</v>
      </c>
      <c r="R8640" t="s">
        <v>1921</v>
      </c>
      <c r="S8640" s="13">
        <v>2918030</v>
      </c>
      <c r="T8640">
        <v>0</v>
      </c>
      <c r="U8640" t="s">
        <v>6853</v>
      </c>
      <c r="V8640" t="s">
        <v>2342</v>
      </c>
      <c r="W8640">
        <v>5002</v>
      </c>
      <c r="X8640">
        <v>0</v>
      </c>
      <c r="Y8640">
        <v>298447</v>
      </c>
      <c r="Z8640">
        <v>20241220</v>
      </c>
      <c r="AA8640">
        <v>0</v>
      </c>
      <c r="AB8640">
        <v>0</v>
      </c>
      <c r="AC8640" t="s">
        <v>2281</v>
      </c>
      <c r="AD8640" t="s">
        <v>2281</v>
      </c>
      <c r="AE8640">
        <v>11101</v>
      </c>
      <c r="AF8640" t="s">
        <v>2281</v>
      </c>
      <c r="AG8640" t="s">
        <v>549</v>
      </c>
      <c r="AH8640">
        <v>337</v>
      </c>
    </row>
    <row r="8641" spans="1:34" hidden="1" x14ac:dyDescent="0.25">
      <c r="A8641" t="str">
        <f t="shared" si="402"/>
        <v>29 1 3 11 1 306 75 41 0 4103050 298734</v>
      </c>
      <c r="B8641" t="str">
        <f t="shared" si="403"/>
        <v>29 1 3 11 1 306 75 41 0 4103050 298448</v>
      </c>
      <c r="C8641" t="str">
        <f t="shared" si="404"/>
        <v>29 1 3 11 1 306 75 41 0 4103050</v>
      </c>
      <c r="D8641">
        <v>29</v>
      </c>
      <c r="E8641">
        <v>1</v>
      </c>
      <c r="F8641">
        <v>3</v>
      </c>
      <c r="G8641">
        <v>11</v>
      </c>
      <c r="H8641">
        <v>1</v>
      </c>
      <c r="I8641">
        <v>306</v>
      </c>
      <c r="J8641">
        <v>75</v>
      </c>
      <c r="K8641">
        <v>41</v>
      </c>
      <c r="L8641" t="s">
        <v>147</v>
      </c>
      <c r="M8641" t="s">
        <v>210</v>
      </c>
      <c r="N8641" s="13">
        <v>2918030</v>
      </c>
      <c r="O8641">
        <v>298734</v>
      </c>
      <c r="P8641">
        <v>2024</v>
      </c>
      <c r="Q8641">
        <v>30291692</v>
      </c>
      <c r="R8641" t="s">
        <v>1922</v>
      </c>
      <c r="S8641" s="13">
        <v>2918030</v>
      </c>
      <c r="T8641">
        <v>0</v>
      </c>
      <c r="U8641" t="s">
        <v>6853</v>
      </c>
      <c r="V8641" t="s">
        <v>2342</v>
      </c>
      <c r="W8641">
        <v>5002</v>
      </c>
      <c r="X8641">
        <v>0</v>
      </c>
      <c r="Y8641">
        <v>298448</v>
      </c>
      <c r="Z8641">
        <v>20241220</v>
      </c>
      <c r="AA8641">
        <v>0</v>
      </c>
      <c r="AB8641">
        <v>0</v>
      </c>
      <c r="AC8641" t="s">
        <v>2281</v>
      </c>
      <c r="AD8641" t="s">
        <v>2281</v>
      </c>
      <c r="AE8641">
        <v>11101</v>
      </c>
      <c r="AF8641" t="s">
        <v>2281</v>
      </c>
      <c r="AG8641" t="s">
        <v>549</v>
      </c>
      <c r="AH8641">
        <v>337</v>
      </c>
    </row>
    <row r="8642" spans="1:34" hidden="1" x14ac:dyDescent="0.25">
      <c r="A8642" t="str">
        <f t="shared" ref="A8642:A8705" si="405">+CONCATENATE(,D8642," ",E8642," ",F8642," ",G8642," ",H8642," ",I8642," ",J8642," ",K8642," ",L8642," ",M8642," ",O8642)</f>
        <v>29 1 3 11 1 306 75 41 0 4103050 298735</v>
      </c>
      <c r="B8642" t="str">
        <f t="shared" ref="B8642:B8705" si="406">+CONCATENATE(,D8642," ",E8642," ",F8642," ",G8642," ",H8642," ",I8642," ",J8642," ",K8642," ",L8642," ",M8642," ",Y8642)</f>
        <v>29 1 3 11 1 306 75 41 0 4103050 298449</v>
      </c>
      <c r="C8642" t="str">
        <f t="shared" ref="C8642:C8705" si="407">+CONCATENATE(,D8642," ",E8642," ",F8642," ",G8642," ",H8642," ",I8642," ",J8642," ",K8642," ",L8642," ",M8642)</f>
        <v>29 1 3 11 1 306 75 41 0 4103050</v>
      </c>
      <c r="D8642">
        <v>29</v>
      </c>
      <c r="E8642">
        <v>1</v>
      </c>
      <c r="F8642">
        <v>3</v>
      </c>
      <c r="G8642">
        <v>11</v>
      </c>
      <c r="H8642">
        <v>1</v>
      </c>
      <c r="I8642">
        <v>306</v>
      </c>
      <c r="J8642">
        <v>75</v>
      </c>
      <c r="K8642">
        <v>41</v>
      </c>
      <c r="L8642" t="s">
        <v>147</v>
      </c>
      <c r="M8642" t="s">
        <v>210</v>
      </c>
      <c r="N8642" s="13">
        <v>2918030</v>
      </c>
      <c r="O8642">
        <v>298735</v>
      </c>
      <c r="P8642">
        <v>2024</v>
      </c>
      <c r="Q8642">
        <v>75063645</v>
      </c>
      <c r="R8642" t="s">
        <v>1923</v>
      </c>
      <c r="S8642" s="13">
        <v>2918030</v>
      </c>
      <c r="T8642">
        <v>0</v>
      </c>
      <c r="U8642" t="s">
        <v>6853</v>
      </c>
      <c r="V8642" t="s">
        <v>2342</v>
      </c>
      <c r="W8642">
        <v>5002</v>
      </c>
      <c r="X8642">
        <v>0</v>
      </c>
      <c r="Y8642">
        <v>298449</v>
      </c>
      <c r="Z8642">
        <v>20241220</v>
      </c>
      <c r="AA8642">
        <v>0</v>
      </c>
      <c r="AB8642">
        <v>0</v>
      </c>
      <c r="AC8642" t="s">
        <v>2281</v>
      </c>
      <c r="AD8642" t="s">
        <v>2281</v>
      </c>
      <c r="AE8642">
        <v>11101</v>
      </c>
      <c r="AF8642" t="s">
        <v>2281</v>
      </c>
      <c r="AG8642" t="s">
        <v>549</v>
      </c>
      <c r="AH8642">
        <v>337</v>
      </c>
    </row>
    <row r="8643" spans="1:34" hidden="1" x14ac:dyDescent="0.25">
      <c r="A8643" t="str">
        <f t="shared" si="405"/>
        <v>29 1 3 11 1 306 75 41 0 4103050 298736</v>
      </c>
      <c r="B8643" t="str">
        <f t="shared" si="406"/>
        <v>29 1 3 11 1 306 75 41 0 4103050 298450</v>
      </c>
      <c r="C8643" t="str">
        <f t="shared" si="407"/>
        <v>29 1 3 11 1 306 75 41 0 4103050</v>
      </c>
      <c r="D8643">
        <v>29</v>
      </c>
      <c r="E8643">
        <v>1</v>
      </c>
      <c r="F8643">
        <v>3</v>
      </c>
      <c r="G8643">
        <v>11</v>
      </c>
      <c r="H8643">
        <v>1</v>
      </c>
      <c r="I8643">
        <v>306</v>
      </c>
      <c r="J8643">
        <v>75</v>
      </c>
      <c r="K8643">
        <v>41</v>
      </c>
      <c r="L8643" t="s">
        <v>147</v>
      </c>
      <c r="M8643" t="s">
        <v>210</v>
      </c>
      <c r="N8643" s="13">
        <v>2823900</v>
      </c>
      <c r="O8643">
        <v>298736</v>
      </c>
      <c r="P8643">
        <v>2024</v>
      </c>
      <c r="Q8643">
        <v>43724359</v>
      </c>
      <c r="R8643" t="s">
        <v>6421</v>
      </c>
      <c r="S8643" s="13">
        <v>2823900</v>
      </c>
      <c r="T8643">
        <v>0</v>
      </c>
      <c r="U8643" t="s">
        <v>6854</v>
      </c>
      <c r="V8643" t="s">
        <v>2342</v>
      </c>
      <c r="W8643">
        <v>5002</v>
      </c>
      <c r="X8643">
        <v>0</v>
      </c>
      <c r="Y8643">
        <v>298450</v>
      </c>
      <c r="Z8643">
        <v>20241220</v>
      </c>
      <c r="AA8643">
        <v>0</v>
      </c>
      <c r="AB8643">
        <v>0</v>
      </c>
      <c r="AC8643" t="s">
        <v>2281</v>
      </c>
      <c r="AD8643" t="s">
        <v>2281</v>
      </c>
      <c r="AE8643">
        <v>11101</v>
      </c>
      <c r="AF8643" t="s">
        <v>2281</v>
      </c>
      <c r="AG8643" t="s">
        <v>549</v>
      </c>
      <c r="AH8643">
        <v>337</v>
      </c>
    </row>
    <row r="8644" spans="1:34" hidden="1" x14ac:dyDescent="0.25">
      <c r="A8644" t="str">
        <f t="shared" si="405"/>
        <v>29 1 3 11 1 306 75 41 0 4103050 298737</v>
      </c>
      <c r="B8644" t="str">
        <f t="shared" si="406"/>
        <v>29 1 3 11 1 306 75 41 0 4103050 298451</v>
      </c>
      <c r="C8644" t="str">
        <f t="shared" si="407"/>
        <v>29 1 3 11 1 306 75 41 0 4103050</v>
      </c>
      <c r="D8644">
        <v>29</v>
      </c>
      <c r="E8644">
        <v>1</v>
      </c>
      <c r="F8644">
        <v>3</v>
      </c>
      <c r="G8644">
        <v>11</v>
      </c>
      <c r="H8644">
        <v>1</v>
      </c>
      <c r="I8644">
        <v>306</v>
      </c>
      <c r="J8644">
        <v>75</v>
      </c>
      <c r="K8644">
        <v>41</v>
      </c>
      <c r="L8644" t="s">
        <v>147</v>
      </c>
      <c r="M8644" t="s">
        <v>210</v>
      </c>
      <c r="N8644" s="13">
        <v>2918030</v>
      </c>
      <c r="O8644">
        <v>298737</v>
      </c>
      <c r="P8644">
        <v>2024</v>
      </c>
      <c r="Q8644">
        <v>75093871</v>
      </c>
      <c r="R8644" t="s">
        <v>1924</v>
      </c>
      <c r="S8644" s="13">
        <v>2918030</v>
      </c>
      <c r="T8644">
        <v>0</v>
      </c>
      <c r="U8644" t="s">
        <v>6855</v>
      </c>
      <c r="V8644" t="s">
        <v>2342</v>
      </c>
      <c r="W8644">
        <v>5002</v>
      </c>
      <c r="X8644">
        <v>0</v>
      </c>
      <c r="Y8644">
        <v>298451</v>
      </c>
      <c r="Z8644">
        <v>20241220</v>
      </c>
      <c r="AA8644">
        <v>0</v>
      </c>
      <c r="AB8644">
        <v>0</v>
      </c>
      <c r="AC8644" t="s">
        <v>2281</v>
      </c>
      <c r="AD8644" t="s">
        <v>2281</v>
      </c>
      <c r="AE8644">
        <v>11101</v>
      </c>
      <c r="AF8644" t="s">
        <v>2281</v>
      </c>
      <c r="AG8644" t="s">
        <v>549</v>
      </c>
      <c r="AH8644">
        <v>337</v>
      </c>
    </row>
    <row r="8645" spans="1:34" hidden="1" x14ac:dyDescent="0.25">
      <c r="A8645" t="str">
        <f t="shared" si="405"/>
        <v>29 1 3 11 1 306 75 41 0 4103050 298738</v>
      </c>
      <c r="B8645" t="str">
        <f t="shared" si="406"/>
        <v>29 1 3 11 1 306 75 41 0 4103050 298452</v>
      </c>
      <c r="C8645" t="str">
        <f t="shared" si="407"/>
        <v>29 1 3 11 1 306 75 41 0 4103050</v>
      </c>
      <c r="D8645">
        <v>29</v>
      </c>
      <c r="E8645">
        <v>1</v>
      </c>
      <c r="F8645">
        <v>3</v>
      </c>
      <c r="G8645">
        <v>11</v>
      </c>
      <c r="H8645">
        <v>1</v>
      </c>
      <c r="I8645">
        <v>306</v>
      </c>
      <c r="J8645">
        <v>75</v>
      </c>
      <c r="K8645">
        <v>41</v>
      </c>
      <c r="L8645" t="s">
        <v>147</v>
      </c>
      <c r="M8645" t="s">
        <v>210</v>
      </c>
      <c r="N8645" s="13">
        <v>2918030</v>
      </c>
      <c r="O8645">
        <v>298738</v>
      </c>
      <c r="P8645">
        <v>2024</v>
      </c>
      <c r="Q8645">
        <v>30296056</v>
      </c>
      <c r="R8645" t="s">
        <v>1925</v>
      </c>
      <c r="S8645" s="13">
        <v>2918030</v>
      </c>
      <c r="T8645">
        <v>0</v>
      </c>
      <c r="U8645" t="s">
        <v>6855</v>
      </c>
      <c r="V8645" t="s">
        <v>2342</v>
      </c>
      <c r="W8645">
        <v>5002</v>
      </c>
      <c r="X8645">
        <v>0</v>
      </c>
      <c r="Y8645">
        <v>298452</v>
      </c>
      <c r="Z8645">
        <v>20241220</v>
      </c>
      <c r="AA8645">
        <v>0</v>
      </c>
      <c r="AB8645">
        <v>0</v>
      </c>
      <c r="AC8645" t="s">
        <v>2281</v>
      </c>
      <c r="AD8645" t="s">
        <v>2281</v>
      </c>
      <c r="AE8645">
        <v>11101</v>
      </c>
      <c r="AF8645" t="s">
        <v>2281</v>
      </c>
      <c r="AG8645" t="s">
        <v>549</v>
      </c>
      <c r="AH8645">
        <v>337</v>
      </c>
    </row>
    <row r="8646" spans="1:34" hidden="1" x14ac:dyDescent="0.25">
      <c r="A8646" t="str">
        <f t="shared" si="405"/>
        <v>29 1 3 11 1 306 75 41 0 4103050 298739</v>
      </c>
      <c r="B8646" t="str">
        <f t="shared" si="406"/>
        <v>29 1 3 11 1 306 75 41 0 4103050 298453</v>
      </c>
      <c r="C8646" t="str">
        <f t="shared" si="407"/>
        <v>29 1 3 11 1 306 75 41 0 4103050</v>
      </c>
      <c r="D8646">
        <v>29</v>
      </c>
      <c r="E8646">
        <v>1</v>
      </c>
      <c r="F8646">
        <v>3</v>
      </c>
      <c r="G8646">
        <v>11</v>
      </c>
      <c r="H8646">
        <v>1</v>
      </c>
      <c r="I8646">
        <v>306</v>
      </c>
      <c r="J8646">
        <v>75</v>
      </c>
      <c r="K8646">
        <v>41</v>
      </c>
      <c r="L8646" t="s">
        <v>147</v>
      </c>
      <c r="M8646" t="s">
        <v>210</v>
      </c>
      <c r="N8646" s="13">
        <v>2823900</v>
      </c>
      <c r="O8646">
        <v>298739</v>
      </c>
      <c r="P8646">
        <v>2024</v>
      </c>
      <c r="Q8646">
        <v>1002652126</v>
      </c>
      <c r="R8646" t="s">
        <v>1926</v>
      </c>
      <c r="S8646" s="13">
        <v>2823900</v>
      </c>
      <c r="T8646">
        <v>0</v>
      </c>
      <c r="U8646" t="s">
        <v>6854</v>
      </c>
      <c r="V8646" t="s">
        <v>2342</v>
      </c>
      <c r="W8646">
        <v>5002</v>
      </c>
      <c r="X8646">
        <v>0</v>
      </c>
      <c r="Y8646">
        <v>298453</v>
      </c>
      <c r="Z8646">
        <v>20241220</v>
      </c>
      <c r="AA8646">
        <v>0</v>
      </c>
      <c r="AB8646">
        <v>0</v>
      </c>
      <c r="AC8646" t="s">
        <v>2281</v>
      </c>
      <c r="AD8646" t="s">
        <v>2281</v>
      </c>
      <c r="AE8646">
        <v>11101</v>
      </c>
      <c r="AF8646" t="s">
        <v>2281</v>
      </c>
      <c r="AG8646" t="s">
        <v>549</v>
      </c>
      <c r="AH8646">
        <v>337</v>
      </c>
    </row>
    <row r="8647" spans="1:34" hidden="1" x14ac:dyDescent="0.25">
      <c r="A8647" t="str">
        <f t="shared" si="405"/>
        <v>29 1 3 11 1 306 75 41 0 4103050 298740</v>
      </c>
      <c r="B8647" t="str">
        <f t="shared" si="406"/>
        <v>29 1 3 11 1 306 75 41 0 4103050 298454</v>
      </c>
      <c r="C8647" t="str">
        <f t="shared" si="407"/>
        <v>29 1 3 11 1 306 75 41 0 4103050</v>
      </c>
      <c r="D8647">
        <v>29</v>
      </c>
      <c r="E8647">
        <v>1</v>
      </c>
      <c r="F8647">
        <v>3</v>
      </c>
      <c r="G8647">
        <v>11</v>
      </c>
      <c r="H8647">
        <v>1</v>
      </c>
      <c r="I8647">
        <v>306</v>
      </c>
      <c r="J8647">
        <v>75</v>
      </c>
      <c r="K8647">
        <v>41</v>
      </c>
      <c r="L8647" t="s">
        <v>147</v>
      </c>
      <c r="M8647" t="s">
        <v>210</v>
      </c>
      <c r="N8647" s="13">
        <v>282390</v>
      </c>
      <c r="O8647">
        <v>298740</v>
      </c>
      <c r="P8647">
        <v>2024</v>
      </c>
      <c r="Q8647">
        <v>30310997</v>
      </c>
      <c r="R8647" t="s">
        <v>1927</v>
      </c>
      <c r="S8647" s="13">
        <v>282390</v>
      </c>
      <c r="T8647">
        <v>0</v>
      </c>
      <c r="U8647" t="s">
        <v>6856</v>
      </c>
      <c r="V8647" t="s">
        <v>2342</v>
      </c>
      <c r="W8647">
        <v>5002</v>
      </c>
      <c r="X8647">
        <v>0</v>
      </c>
      <c r="Y8647">
        <v>298454</v>
      </c>
      <c r="Z8647">
        <v>20241220</v>
      </c>
      <c r="AA8647">
        <v>0</v>
      </c>
      <c r="AB8647">
        <v>0</v>
      </c>
      <c r="AC8647" t="s">
        <v>2281</v>
      </c>
      <c r="AD8647" t="s">
        <v>2281</v>
      </c>
      <c r="AE8647">
        <v>11101</v>
      </c>
      <c r="AF8647" t="s">
        <v>2281</v>
      </c>
      <c r="AG8647" t="s">
        <v>549</v>
      </c>
      <c r="AH8647">
        <v>337</v>
      </c>
    </row>
    <row r="8648" spans="1:34" hidden="1" x14ac:dyDescent="0.25">
      <c r="A8648" t="str">
        <f t="shared" si="405"/>
        <v>29 1 3 11 1 306 75 41 0 4103050 298741</v>
      </c>
      <c r="B8648" t="str">
        <f t="shared" si="406"/>
        <v>29 1 3 11 1 306 75 41 0 4103050 298455</v>
      </c>
      <c r="C8648" t="str">
        <f t="shared" si="407"/>
        <v>29 1 3 11 1 306 75 41 0 4103050</v>
      </c>
      <c r="D8648">
        <v>29</v>
      </c>
      <c r="E8648">
        <v>1</v>
      </c>
      <c r="F8648">
        <v>3</v>
      </c>
      <c r="G8648">
        <v>11</v>
      </c>
      <c r="H8648">
        <v>1</v>
      </c>
      <c r="I8648">
        <v>306</v>
      </c>
      <c r="J8648">
        <v>75</v>
      </c>
      <c r="K8648">
        <v>41</v>
      </c>
      <c r="L8648" t="s">
        <v>147</v>
      </c>
      <c r="M8648" t="s">
        <v>210</v>
      </c>
      <c r="N8648" s="13">
        <v>1223690</v>
      </c>
      <c r="O8648">
        <v>298741</v>
      </c>
      <c r="P8648">
        <v>2024</v>
      </c>
      <c r="Q8648">
        <v>16072787</v>
      </c>
      <c r="R8648" t="s">
        <v>1986</v>
      </c>
      <c r="S8648" s="13">
        <v>1223690</v>
      </c>
      <c r="T8648">
        <v>0</v>
      </c>
      <c r="U8648" t="s">
        <v>6857</v>
      </c>
      <c r="V8648" t="s">
        <v>2342</v>
      </c>
      <c r="W8648">
        <v>5002</v>
      </c>
      <c r="X8648">
        <v>0</v>
      </c>
      <c r="Y8648">
        <v>298455</v>
      </c>
      <c r="Z8648">
        <v>20241220</v>
      </c>
      <c r="AA8648">
        <v>0</v>
      </c>
      <c r="AB8648">
        <v>0</v>
      </c>
      <c r="AC8648" t="s">
        <v>2281</v>
      </c>
      <c r="AD8648" t="s">
        <v>2281</v>
      </c>
      <c r="AE8648">
        <v>11101</v>
      </c>
      <c r="AF8648" t="s">
        <v>2281</v>
      </c>
      <c r="AG8648" t="s">
        <v>549</v>
      </c>
      <c r="AH8648">
        <v>337</v>
      </c>
    </row>
    <row r="8649" spans="1:34" hidden="1" x14ac:dyDescent="0.25">
      <c r="A8649" t="str">
        <f t="shared" si="405"/>
        <v>29 1 3 11 1 306 75 41 0 4103050 298742</v>
      </c>
      <c r="B8649" t="str">
        <f t="shared" si="406"/>
        <v>29 1 3 11 1 306 75 41 0 4103050 298456</v>
      </c>
      <c r="C8649" t="str">
        <f t="shared" si="407"/>
        <v>29 1 3 11 1 306 75 41 0 4103050</v>
      </c>
      <c r="D8649">
        <v>29</v>
      </c>
      <c r="E8649">
        <v>1</v>
      </c>
      <c r="F8649">
        <v>3</v>
      </c>
      <c r="G8649">
        <v>11</v>
      </c>
      <c r="H8649">
        <v>1</v>
      </c>
      <c r="I8649">
        <v>306</v>
      </c>
      <c r="J8649">
        <v>75</v>
      </c>
      <c r="K8649">
        <v>41</v>
      </c>
      <c r="L8649" t="s">
        <v>147</v>
      </c>
      <c r="M8649" t="s">
        <v>210</v>
      </c>
      <c r="N8649" s="13">
        <v>2823900</v>
      </c>
      <c r="O8649">
        <v>298742</v>
      </c>
      <c r="P8649">
        <v>2024</v>
      </c>
      <c r="Q8649">
        <v>30385749</v>
      </c>
      <c r="R8649" t="s">
        <v>1985</v>
      </c>
      <c r="S8649" s="13">
        <v>2823900</v>
      </c>
      <c r="T8649">
        <v>0</v>
      </c>
      <c r="U8649" t="s">
        <v>6854</v>
      </c>
      <c r="V8649" t="s">
        <v>2342</v>
      </c>
      <c r="W8649">
        <v>5002</v>
      </c>
      <c r="X8649">
        <v>0</v>
      </c>
      <c r="Y8649">
        <v>298456</v>
      </c>
      <c r="Z8649">
        <v>20241220</v>
      </c>
      <c r="AA8649">
        <v>0</v>
      </c>
      <c r="AB8649">
        <v>0</v>
      </c>
      <c r="AC8649" t="s">
        <v>2281</v>
      </c>
      <c r="AD8649" t="s">
        <v>2281</v>
      </c>
      <c r="AE8649">
        <v>11101</v>
      </c>
      <c r="AF8649" t="s">
        <v>2281</v>
      </c>
      <c r="AG8649" t="s">
        <v>549</v>
      </c>
      <c r="AH8649">
        <v>337</v>
      </c>
    </row>
    <row r="8650" spans="1:34" hidden="1" x14ac:dyDescent="0.25">
      <c r="A8650" t="str">
        <f t="shared" si="405"/>
        <v>29 1 3 11 1 306 75 41 0 4103050 298743</v>
      </c>
      <c r="B8650" t="str">
        <f t="shared" si="406"/>
        <v>29 1 3 11 1 306 75 41 0 4103050 298457</v>
      </c>
      <c r="C8650" t="str">
        <f t="shared" si="407"/>
        <v>29 1 3 11 1 306 75 41 0 4103050</v>
      </c>
      <c r="D8650">
        <v>29</v>
      </c>
      <c r="E8650">
        <v>1</v>
      </c>
      <c r="F8650">
        <v>3</v>
      </c>
      <c r="G8650">
        <v>11</v>
      </c>
      <c r="H8650">
        <v>1</v>
      </c>
      <c r="I8650">
        <v>306</v>
      </c>
      <c r="J8650">
        <v>75</v>
      </c>
      <c r="K8650">
        <v>41</v>
      </c>
      <c r="L8650" t="s">
        <v>147</v>
      </c>
      <c r="M8650" t="s">
        <v>210</v>
      </c>
      <c r="N8650" s="13">
        <v>2918030</v>
      </c>
      <c r="O8650">
        <v>298743</v>
      </c>
      <c r="P8650">
        <v>2024</v>
      </c>
      <c r="Q8650">
        <v>24654668</v>
      </c>
      <c r="R8650" t="s">
        <v>6425</v>
      </c>
      <c r="S8650" s="13">
        <v>2918030</v>
      </c>
      <c r="T8650">
        <v>0</v>
      </c>
      <c r="U8650" t="s">
        <v>6855</v>
      </c>
      <c r="V8650" t="s">
        <v>2342</v>
      </c>
      <c r="W8650">
        <v>5002</v>
      </c>
      <c r="X8650">
        <v>0</v>
      </c>
      <c r="Y8650">
        <v>298457</v>
      </c>
      <c r="Z8650">
        <v>20241220</v>
      </c>
      <c r="AA8650">
        <v>0</v>
      </c>
      <c r="AB8650">
        <v>0</v>
      </c>
      <c r="AC8650" t="s">
        <v>2281</v>
      </c>
      <c r="AD8650" t="s">
        <v>2281</v>
      </c>
      <c r="AE8650">
        <v>11101</v>
      </c>
      <c r="AF8650" t="s">
        <v>2281</v>
      </c>
      <c r="AG8650" t="s">
        <v>549</v>
      </c>
      <c r="AH8650">
        <v>337</v>
      </c>
    </row>
    <row r="8651" spans="1:34" hidden="1" x14ac:dyDescent="0.25">
      <c r="A8651" t="str">
        <f t="shared" si="405"/>
        <v>29 1 3 11 1 4 52 4 0 3301059 298744</v>
      </c>
      <c r="B8651" t="str">
        <f t="shared" si="406"/>
        <v>29 1 3 11 1 4 52 4 0 3301059 298019</v>
      </c>
      <c r="C8651" t="str">
        <f t="shared" si="407"/>
        <v>29 1 3 11 1 4 52 4 0 3301059</v>
      </c>
      <c r="D8651">
        <v>29</v>
      </c>
      <c r="E8651">
        <v>1</v>
      </c>
      <c r="F8651">
        <v>3</v>
      </c>
      <c r="G8651">
        <v>11</v>
      </c>
      <c r="H8651">
        <v>1</v>
      </c>
      <c r="I8651">
        <v>4</v>
      </c>
      <c r="J8651">
        <v>52</v>
      </c>
      <c r="K8651">
        <v>4</v>
      </c>
      <c r="L8651" t="s">
        <v>147</v>
      </c>
      <c r="M8651" t="s">
        <v>207</v>
      </c>
      <c r="N8651" s="13">
        <v>16949991</v>
      </c>
      <c r="O8651">
        <v>298744</v>
      </c>
      <c r="P8651">
        <v>2024</v>
      </c>
      <c r="Q8651">
        <v>890807724</v>
      </c>
      <c r="R8651" t="s">
        <v>822</v>
      </c>
      <c r="S8651" s="13">
        <v>16949991</v>
      </c>
      <c r="T8651">
        <v>0</v>
      </c>
      <c r="U8651" t="s">
        <v>2339</v>
      </c>
      <c r="V8651" t="s">
        <v>2486</v>
      </c>
      <c r="W8651">
        <v>5016</v>
      </c>
      <c r="X8651">
        <v>0</v>
      </c>
      <c r="Y8651">
        <v>298019</v>
      </c>
      <c r="Z8651">
        <v>20241220</v>
      </c>
      <c r="AA8651">
        <v>2402190350</v>
      </c>
      <c r="AB8651">
        <v>11</v>
      </c>
      <c r="AC8651" t="s">
        <v>2281</v>
      </c>
      <c r="AD8651" t="s">
        <v>2281</v>
      </c>
      <c r="AE8651">
        <v>11101</v>
      </c>
      <c r="AF8651" t="s">
        <v>2281</v>
      </c>
      <c r="AG8651" t="s">
        <v>549</v>
      </c>
      <c r="AH8651">
        <v>252</v>
      </c>
    </row>
    <row r="8652" spans="1:34" hidden="1" x14ac:dyDescent="0.25">
      <c r="A8652" t="str">
        <f t="shared" si="405"/>
        <v>29 1 3 11 1 306 75 41 0 4103050 298745</v>
      </c>
      <c r="B8652" t="str">
        <f t="shared" si="406"/>
        <v>29 1 3 11 1 306 75 41 0 4103050 298458</v>
      </c>
      <c r="C8652" t="str">
        <f t="shared" si="407"/>
        <v>29 1 3 11 1 306 75 41 0 4103050</v>
      </c>
      <c r="D8652">
        <v>29</v>
      </c>
      <c r="E8652">
        <v>1</v>
      </c>
      <c r="F8652">
        <v>3</v>
      </c>
      <c r="G8652">
        <v>11</v>
      </c>
      <c r="H8652">
        <v>1</v>
      </c>
      <c r="I8652">
        <v>306</v>
      </c>
      <c r="J8652">
        <v>75</v>
      </c>
      <c r="K8652">
        <v>41</v>
      </c>
      <c r="L8652" t="s">
        <v>147</v>
      </c>
      <c r="M8652" t="s">
        <v>210</v>
      </c>
      <c r="N8652" s="13">
        <v>2823900</v>
      </c>
      <c r="O8652">
        <v>298745</v>
      </c>
      <c r="P8652">
        <v>2024</v>
      </c>
      <c r="Q8652">
        <v>1053791196</v>
      </c>
      <c r="R8652" t="s">
        <v>1929</v>
      </c>
      <c r="S8652" s="13">
        <v>2823900</v>
      </c>
      <c r="T8652">
        <v>0</v>
      </c>
      <c r="U8652" t="s">
        <v>6858</v>
      </c>
      <c r="V8652" t="s">
        <v>2342</v>
      </c>
      <c r="W8652">
        <v>5002</v>
      </c>
      <c r="X8652">
        <v>0</v>
      </c>
      <c r="Y8652">
        <v>298458</v>
      </c>
      <c r="Z8652">
        <v>20241220</v>
      </c>
      <c r="AA8652">
        <v>0</v>
      </c>
      <c r="AB8652">
        <v>0</v>
      </c>
      <c r="AC8652" t="s">
        <v>2281</v>
      </c>
      <c r="AD8652" t="s">
        <v>2281</v>
      </c>
      <c r="AE8652">
        <v>11101</v>
      </c>
      <c r="AF8652" t="s">
        <v>2281</v>
      </c>
      <c r="AG8652" t="s">
        <v>549</v>
      </c>
      <c r="AH8652">
        <v>337</v>
      </c>
    </row>
    <row r="8653" spans="1:34" hidden="1" x14ac:dyDescent="0.25">
      <c r="A8653" t="str">
        <f t="shared" si="405"/>
        <v>29 1 3 11 1 306 75 41 0 4103050 298746</v>
      </c>
      <c r="B8653" t="str">
        <f t="shared" si="406"/>
        <v>29 1 3 11 1 306 75 41 0 4103050 298459</v>
      </c>
      <c r="C8653" t="str">
        <f t="shared" si="407"/>
        <v>29 1 3 11 1 306 75 41 0 4103050</v>
      </c>
      <c r="D8653">
        <v>29</v>
      </c>
      <c r="E8653">
        <v>1</v>
      </c>
      <c r="F8653">
        <v>3</v>
      </c>
      <c r="G8653">
        <v>11</v>
      </c>
      <c r="H8653">
        <v>1</v>
      </c>
      <c r="I8653">
        <v>306</v>
      </c>
      <c r="J8653">
        <v>75</v>
      </c>
      <c r="K8653">
        <v>41</v>
      </c>
      <c r="L8653" t="s">
        <v>147</v>
      </c>
      <c r="M8653" t="s">
        <v>210</v>
      </c>
      <c r="N8653" s="13">
        <v>2918030</v>
      </c>
      <c r="O8653">
        <v>298746</v>
      </c>
      <c r="P8653">
        <v>2024</v>
      </c>
      <c r="Q8653">
        <v>30328219</v>
      </c>
      <c r="R8653" t="s">
        <v>1930</v>
      </c>
      <c r="S8653" s="13">
        <v>2918030</v>
      </c>
      <c r="T8653">
        <v>0</v>
      </c>
      <c r="U8653" t="s">
        <v>6859</v>
      </c>
      <c r="V8653" t="s">
        <v>2342</v>
      </c>
      <c r="W8653">
        <v>5002</v>
      </c>
      <c r="X8653">
        <v>0</v>
      </c>
      <c r="Y8653">
        <v>298459</v>
      </c>
      <c r="Z8653">
        <v>20241220</v>
      </c>
      <c r="AA8653">
        <v>0</v>
      </c>
      <c r="AB8653">
        <v>0</v>
      </c>
      <c r="AC8653" t="s">
        <v>2281</v>
      </c>
      <c r="AD8653" t="s">
        <v>2281</v>
      </c>
      <c r="AE8653">
        <v>11101</v>
      </c>
      <c r="AF8653" t="s">
        <v>2281</v>
      </c>
      <c r="AG8653" t="s">
        <v>549</v>
      </c>
      <c r="AH8653">
        <v>337</v>
      </c>
    </row>
    <row r="8654" spans="1:34" hidden="1" x14ac:dyDescent="0.25">
      <c r="A8654" t="str">
        <f t="shared" si="405"/>
        <v>29 1 3 11 1 306 75 41 0 4103050 298747</v>
      </c>
      <c r="B8654" t="str">
        <f t="shared" si="406"/>
        <v>29 1 3 11 1 306 75 41 0 4103050 298460</v>
      </c>
      <c r="C8654" t="str">
        <f t="shared" si="407"/>
        <v>29 1 3 11 1 306 75 41 0 4103050</v>
      </c>
      <c r="D8654">
        <v>29</v>
      </c>
      <c r="E8654">
        <v>1</v>
      </c>
      <c r="F8654">
        <v>3</v>
      </c>
      <c r="G8654">
        <v>11</v>
      </c>
      <c r="H8654">
        <v>1</v>
      </c>
      <c r="I8654">
        <v>306</v>
      </c>
      <c r="J8654">
        <v>75</v>
      </c>
      <c r="K8654">
        <v>41</v>
      </c>
      <c r="L8654" t="s">
        <v>147</v>
      </c>
      <c r="M8654" t="s">
        <v>210</v>
      </c>
      <c r="N8654" s="13">
        <v>2918030</v>
      </c>
      <c r="O8654">
        <v>298747</v>
      </c>
      <c r="P8654">
        <v>2024</v>
      </c>
      <c r="Q8654">
        <v>30333282</v>
      </c>
      <c r="R8654" t="s">
        <v>1931</v>
      </c>
      <c r="S8654" s="13">
        <v>2918030</v>
      </c>
      <c r="T8654">
        <v>0</v>
      </c>
      <c r="U8654" t="s">
        <v>6859</v>
      </c>
      <c r="V8654" t="s">
        <v>2342</v>
      </c>
      <c r="W8654">
        <v>5002</v>
      </c>
      <c r="X8654">
        <v>0</v>
      </c>
      <c r="Y8654">
        <v>298460</v>
      </c>
      <c r="Z8654">
        <v>20241220</v>
      </c>
      <c r="AA8654">
        <v>0</v>
      </c>
      <c r="AB8654">
        <v>0</v>
      </c>
      <c r="AC8654" t="s">
        <v>2281</v>
      </c>
      <c r="AD8654" t="s">
        <v>2281</v>
      </c>
      <c r="AE8654">
        <v>11101</v>
      </c>
      <c r="AF8654" t="s">
        <v>2281</v>
      </c>
      <c r="AG8654" t="s">
        <v>549</v>
      </c>
      <c r="AH8654">
        <v>337</v>
      </c>
    </row>
    <row r="8655" spans="1:34" hidden="1" x14ac:dyDescent="0.25">
      <c r="A8655" t="str">
        <f t="shared" si="405"/>
        <v>29 1 3 11 1 306 75 41 0 4103050 298748</v>
      </c>
      <c r="B8655" t="str">
        <f t="shared" si="406"/>
        <v>29 1 3 11 1 306 75 41 0 4103050 298461</v>
      </c>
      <c r="C8655" t="str">
        <f t="shared" si="407"/>
        <v>29 1 3 11 1 306 75 41 0 4103050</v>
      </c>
      <c r="D8655">
        <v>29</v>
      </c>
      <c r="E8655">
        <v>1</v>
      </c>
      <c r="F8655">
        <v>3</v>
      </c>
      <c r="G8655">
        <v>11</v>
      </c>
      <c r="H8655">
        <v>1</v>
      </c>
      <c r="I8655">
        <v>306</v>
      </c>
      <c r="J8655">
        <v>75</v>
      </c>
      <c r="K8655">
        <v>41</v>
      </c>
      <c r="L8655" t="s">
        <v>147</v>
      </c>
      <c r="M8655" t="s">
        <v>210</v>
      </c>
      <c r="N8655" s="13">
        <v>2918030</v>
      </c>
      <c r="O8655">
        <v>298748</v>
      </c>
      <c r="P8655">
        <v>2024</v>
      </c>
      <c r="Q8655">
        <v>30305697</v>
      </c>
      <c r="R8655" t="s">
        <v>1979</v>
      </c>
      <c r="S8655" s="13">
        <v>2918030</v>
      </c>
      <c r="T8655">
        <v>0</v>
      </c>
      <c r="U8655" t="s">
        <v>6859</v>
      </c>
      <c r="V8655" t="s">
        <v>2342</v>
      </c>
      <c r="W8655">
        <v>5002</v>
      </c>
      <c r="X8655">
        <v>0</v>
      </c>
      <c r="Y8655">
        <v>298461</v>
      </c>
      <c r="Z8655">
        <v>20241220</v>
      </c>
      <c r="AA8655">
        <v>0</v>
      </c>
      <c r="AB8655">
        <v>0</v>
      </c>
      <c r="AC8655" t="s">
        <v>2281</v>
      </c>
      <c r="AD8655" t="s">
        <v>2281</v>
      </c>
      <c r="AE8655">
        <v>11101</v>
      </c>
      <c r="AF8655" t="s">
        <v>2281</v>
      </c>
      <c r="AG8655" t="s">
        <v>549</v>
      </c>
      <c r="AH8655">
        <v>337</v>
      </c>
    </row>
    <row r="8656" spans="1:34" hidden="1" x14ac:dyDescent="0.25">
      <c r="A8656" t="str">
        <f t="shared" si="405"/>
        <v>29 1 3 11 1 306 75 41 0 4103050 298749</v>
      </c>
      <c r="B8656" t="str">
        <f t="shared" si="406"/>
        <v>29 1 3 11 1 306 75 41 0 4103050 298462</v>
      </c>
      <c r="C8656" t="str">
        <f t="shared" si="407"/>
        <v>29 1 3 11 1 306 75 41 0 4103050</v>
      </c>
      <c r="D8656">
        <v>29</v>
      </c>
      <c r="E8656">
        <v>1</v>
      </c>
      <c r="F8656">
        <v>3</v>
      </c>
      <c r="G8656">
        <v>11</v>
      </c>
      <c r="H8656">
        <v>1</v>
      </c>
      <c r="I8656">
        <v>306</v>
      </c>
      <c r="J8656">
        <v>75</v>
      </c>
      <c r="K8656">
        <v>41</v>
      </c>
      <c r="L8656" t="s">
        <v>147</v>
      </c>
      <c r="M8656" t="s">
        <v>210</v>
      </c>
      <c r="N8656" s="13">
        <v>2447380</v>
      </c>
      <c r="O8656">
        <v>298749</v>
      </c>
      <c r="P8656">
        <v>2024</v>
      </c>
      <c r="Q8656">
        <v>30397897</v>
      </c>
      <c r="R8656" t="s">
        <v>1932</v>
      </c>
      <c r="S8656" s="13">
        <v>2447380</v>
      </c>
      <c r="T8656">
        <v>0</v>
      </c>
      <c r="U8656" t="s">
        <v>6860</v>
      </c>
      <c r="V8656" t="s">
        <v>2342</v>
      </c>
      <c r="W8656">
        <v>5002</v>
      </c>
      <c r="X8656">
        <v>0</v>
      </c>
      <c r="Y8656">
        <v>298462</v>
      </c>
      <c r="Z8656">
        <v>20241220</v>
      </c>
      <c r="AA8656">
        <v>0</v>
      </c>
      <c r="AB8656">
        <v>0</v>
      </c>
      <c r="AC8656" t="s">
        <v>2281</v>
      </c>
      <c r="AD8656" t="s">
        <v>2281</v>
      </c>
      <c r="AE8656">
        <v>11101</v>
      </c>
      <c r="AF8656" t="s">
        <v>2281</v>
      </c>
      <c r="AG8656" t="s">
        <v>549</v>
      </c>
      <c r="AH8656">
        <v>337</v>
      </c>
    </row>
    <row r="8657" spans="1:34" hidden="1" x14ac:dyDescent="0.25">
      <c r="A8657" t="str">
        <f t="shared" si="405"/>
        <v>29 1 3 11 1 306 75 41 0 4103050 298750</v>
      </c>
      <c r="B8657" t="str">
        <f t="shared" si="406"/>
        <v>29 1 3 11 1 306 75 41 0 4103050 298463</v>
      </c>
      <c r="C8657" t="str">
        <f t="shared" si="407"/>
        <v>29 1 3 11 1 306 75 41 0 4103050</v>
      </c>
      <c r="D8657">
        <v>29</v>
      </c>
      <c r="E8657">
        <v>1</v>
      </c>
      <c r="F8657">
        <v>3</v>
      </c>
      <c r="G8657">
        <v>11</v>
      </c>
      <c r="H8657">
        <v>1</v>
      </c>
      <c r="I8657">
        <v>306</v>
      </c>
      <c r="J8657">
        <v>75</v>
      </c>
      <c r="K8657">
        <v>41</v>
      </c>
      <c r="L8657" t="s">
        <v>147</v>
      </c>
      <c r="M8657" t="s">
        <v>210</v>
      </c>
      <c r="N8657" s="13">
        <v>2447380</v>
      </c>
      <c r="O8657">
        <v>298750</v>
      </c>
      <c r="P8657">
        <v>2024</v>
      </c>
      <c r="Q8657">
        <v>75106948</v>
      </c>
      <c r="R8657" t="s">
        <v>1933</v>
      </c>
      <c r="S8657" s="13">
        <v>2447380</v>
      </c>
      <c r="T8657">
        <v>0</v>
      </c>
      <c r="U8657" t="s">
        <v>6860</v>
      </c>
      <c r="V8657" t="s">
        <v>2342</v>
      </c>
      <c r="W8657">
        <v>5002</v>
      </c>
      <c r="X8657">
        <v>0</v>
      </c>
      <c r="Y8657">
        <v>298463</v>
      </c>
      <c r="Z8657">
        <v>20241220</v>
      </c>
      <c r="AA8657">
        <v>0</v>
      </c>
      <c r="AB8657">
        <v>0</v>
      </c>
      <c r="AC8657" t="s">
        <v>2281</v>
      </c>
      <c r="AD8657" t="s">
        <v>2281</v>
      </c>
      <c r="AE8657">
        <v>11101</v>
      </c>
      <c r="AF8657" t="s">
        <v>2281</v>
      </c>
      <c r="AG8657" t="s">
        <v>549</v>
      </c>
      <c r="AH8657">
        <v>337</v>
      </c>
    </row>
    <row r="8658" spans="1:34" hidden="1" x14ac:dyDescent="0.25">
      <c r="A8658" t="str">
        <f t="shared" si="405"/>
        <v>29 1 3 11 1 306 75 41 0 4103050 298751</v>
      </c>
      <c r="B8658" t="str">
        <f t="shared" si="406"/>
        <v>29 1 3 11 1 306 75 41 0 4103050 298464</v>
      </c>
      <c r="C8658" t="str">
        <f t="shared" si="407"/>
        <v>29 1 3 11 1 306 75 41 0 4103050</v>
      </c>
      <c r="D8658">
        <v>29</v>
      </c>
      <c r="E8658">
        <v>1</v>
      </c>
      <c r="F8658">
        <v>3</v>
      </c>
      <c r="G8658">
        <v>11</v>
      </c>
      <c r="H8658">
        <v>1</v>
      </c>
      <c r="I8658">
        <v>306</v>
      </c>
      <c r="J8658">
        <v>75</v>
      </c>
      <c r="K8658">
        <v>41</v>
      </c>
      <c r="L8658" t="s">
        <v>147</v>
      </c>
      <c r="M8658" t="s">
        <v>210</v>
      </c>
      <c r="N8658" s="13">
        <v>2918030</v>
      </c>
      <c r="O8658">
        <v>298751</v>
      </c>
      <c r="P8658">
        <v>2024</v>
      </c>
      <c r="Q8658">
        <v>24333539</v>
      </c>
      <c r="R8658" t="s">
        <v>1934</v>
      </c>
      <c r="S8658" s="13">
        <v>2918030</v>
      </c>
      <c r="T8658">
        <v>0</v>
      </c>
      <c r="U8658" t="s">
        <v>6859</v>
      </c>
      <c r="V8658" t="s">
        <v>2342</v>
      </c>
      <c r="W8658">
        <v>5002</v>
      </c>
      <c r="X8658">
        <v>0</v>
      </c>
      <c r="Y8658">
        <v>298464</v>
      </c>
      <c r="Z8658">
        <v>20241220</v>
      </c>
      <c r="AA8658">
        <v>0</v>
      </c>
      <c r="AB8658">
        <v>0</v>
      </c>
      <c r="AC8658" t="s">
        <v>2281</v>
      </c>
      <c r="AD8658" t="s">
        <v>2281</v>
      </c>
      <c r="AE8658">
        <v>11101</v>
      </c>
      <c r="AF8658" t="s">
        <v>2281</v>
      </c>
      <c r="AG8658" t="s">
        <v>549</v>
      </c>
      <c r="AH8658">
        <v>337</v>
      </c>
    </row>
    <row r="8659" spans="1:34" hidden="1" x14ac:dyDescent="0.25">
      <c r="A8659" t="str">
        <f t="shared" si="405"/>
        <v>29 1 3 11 1 306 75 41 0 4103050 298753</v>
      </c>
      <c r="B8659" t="str">
        <f t="shared" si="406"/>
        <v>29 1 3 11 1 306 75 41 0 4103050 298466</v>
      </c>
      <c r="C8659" t="str">
        <f t="shared" si="407"/>
        <v>29 1 3 11 1 306 75 41 0 4103050</v>
      </c>
      <c r="D8659">
        <v>29</v>
      </c>
      <c r="E8659">
        <v>1</v>
      </c>
      <c r="F8659">
        <v>3</v>
      </c>
      <c r="G8659">
        <v>11</v>
      </c>
      <c r="H8659">
        <v>1</v>
      </c>
      <c r="I8659">
        <v>306</v>
      </c>
      <c r="J8659">
        <v>75</v>
      </c>
      <c r="K8659">
        <v>41</v>
      </c>
      <c r="L8659" t="s">
        <v>147</v>
      </c>
      <c r="M8659" t="s">
        <v>210</v>
      </c>
      <c r="N8659" s="13">
        <v>2823900</v>
      </c>
      <c r="O8659">
        <v>298753</v>
      </c>
      <c r="P8659">
        <v>2024</v>
      </c>
      <c r="Q8659">
        <v>1053843408</v>
      </c>
      <c r="R8659" t="s">
        <v>1936</v>
      </c>
      <c r="S8659" s="13">
        <v>2823900</v>
      </c>
      <c r="T8659">
        <v>0</v>
      </c>
      <c r="U8659" t="s">
        <v>6861</v>
      </c>
      <c r="V8659" t="s">
        <v>2342</v>
      </c>
      <c r="W8659">
        <v>5002</v>
      </c>
      <c r="X8659">
        <v>0</v>
      </c>
      <c r="Y8659">
        <v>298466</v>
      </c>
      <c r="Z8659">
        <v>20241220</v>
      </c>
      <c r="AA8659">
        <v>0</v>
      </c>
      <c r="AB8659">
        <v>0</v>
      </c>
      <c r="AC8659" t="s">
        <v>2281</v>
      </c>
      <c r="AD8659" t="s">
        <v>2281</v>
      </c>
      <c r="AE8659">
        <v>11101</v>
      </c>
      <c r="AF8659" t="s">
        <v>2281</v>
      </c>
      <c r="AG8659" t="s">
        <v>549</v>
      </c>
      <c r="AH8659">
        <v>337</v>
      </c>
    </row>
    <row r="8660" spans="1:34" hidden="1" x14ac:dyDescent="0.25">
      <c r="A8660" t="str">
        <f t="shared" si="405"/>
        <v>29 1 3 11 1 306 75 41 0 4103050 298754</v>
      </c>
      <c r="B8660" t="str">
        <f t="shared" si="406"/>
        <v>29 1 3 11 1 306 75 41 0 4103050 298467</v>
      </c>
      <c r="C8660" t="str">
        <f t="shared" si="407"/>
        <v>29 1 3 11 1 306 75 41 0 4103050</v>
      </c>
      <c r="D8660">
        <v>29</v>
      </c>
      <c r="E8660">
        <v>1</v>
      </c>
      <c r="F8660">
        <v>3</v>
      </c>
      <c r="G8660">
        <v>11</v>
      </c>
      <c r="H8660">
        <v>1</v>
      </c>
      <c r="I8660">
        <v>306</v>
      </c>
      <c r="J8660">
        <v>75</v>
      </c>
      <c r="K8660">
        <v>41</v>
      </c>
      <c r="L8660" t="s">
        <v>147</v>
      </c>
      <c r="M8660" t="s">
        <v>210</v>
      </c>
      <c r="N8660" s="13">
        <v>2918030</v>
      </c>
      <c r="O8660">
        <v>298754</v>
      </c>
      <c r="P8660">
        <v>2024</v>
      </c>
      <c r="Q8660">
        <v>4326599</v>
      </c>
      <c r="R8660" t="s">
        <v>1937</v>
      </c>
      <c r="S8660" s="13">
        <v>2918030</v>
      </c>
      <c r="T8660">
        <v>0</v>
      </c>
      <c r="U8660" t="s">
        <v>6862</v>
      </c>
      <c r="V8660" t="s">
        <v>2342</v>
      </c>
      <c r="W8660">
        <v>5002</v>
      </c>
      <c r="X8660">
        <v>0</v>
      </c>
      <c r="Y8660">
        <v>298467</v>
      </c>
      <c r="Z8660">
        <v>20241220</v>
      </c>
      <c r="AA8660">
        <v>0</v>
      </c>
      <c r="AB8660">
        <v>0</v>
      </c>
      <c r="AC8660" t="s">
        <v>2281</v>
      </c>
      <c r="AD8660" t="s">
        <v>2281</v>
      </c>
      <c r="AE8660">
        <v>11101</v>
      </c>
      <c r="AF8660" t="s">
        <v>2281</v>
      </c>
      <c r="AG8660" t="s">
        <v>549</v>
      </c>
      <c r="AH8660">
        <v>337</v>
      </c>
    </row>
    <row r="8661" spans="1:34" hidden="1" x14ac:dyDescent="0.25">
      <c r="A8661" t="str">
        <f t="shared" si="405"/>
        <v>29 1 3 11 1 306 75 41 0 4103050 298755</v>
      </c>
      <c r="B8661" t="str">
        <f t="shared" si="406"/>
        <v>29 1 3 11 1 306 75 41 0 4103050 298468</v>
      </c>
      <c r="C8661" t="str">
        <f t="shared" si="407"/>
        <v>29 1 3 11 1 306 75 41 0 4103050</v>
      </c>
      <c r="D8661">
        <v>29</v>
      </c>
      <c r="E8661">
        <v>1</v>
      </c>
      <c r="F8661">
        <v>3</v>
      </c>
      <c r="G8661">
        <v>11</v>
      </c>
      <c r="H8661">
        <v>1</v>
      </c>
      <c r="I8661">
        <v>306</v>
      </c>
      <c r="J8661">
        <v>75</v>
      </c>
      <c r="K8661">
        <v>41</v>
      </c>
      <c r="L8661" t="s">
        <v>147</v>
      </c>
      <c r="M8661" t="s">
        <v>210</v>
      </c>
      <c r="N8661" s="13">
        <v>2823900</v>
      </c>
      <c r="O8661">
        <v>298755</v>
      </c>
      <c r="P8661">
        <v>2024</v>
      </c>
      <c r="Q8661">
        <v>75065224</v>
      </c>
      <c r="R8661" t="s">
        <v>1938</v>
      </c>
      <c r="S8661" s="13">
        <v>2823900</v>
      </c>
      <c r="T8661">
        <v>0</v>
      </c>
      <c r="U8661" t="s">
        <v>6861</v>
      </c>
      <c r="V8661" t="s">
        <v>2342</v>
      </c>
      <c r="W8661">
        <v>5002</v>
      </c>
      <c r="X8661">
        <v>0</v>
      </c>
      <c r="Y8661">
        <v>298468</v>
      </c>
      <c r="Z8661">
        <v>20241220</v>
      </c>
      <c r="AA8661">
        <v>0</v>
      </c>
      <c r="AB8661">
        <v>0</v>
      </c>
      <c r="AC8661" t="s">
        <v>2281</v>
      </c>
      <c r="AD8661" t="s">
        <v>2281</v>
      </c>
      <c r="AE8661">
        <v>11101</v>
      </c>
      <c r="AF8661" t="s">
        <v>2281</v>
      </c>
      <c r="AG8661" t="s">
        <v>549</v>
      </c>
      <c r="AH8661">
        <v>337</v>
      </c>
    </row>
    <row r="8662" spans="1:34" hidden="1" x14ac:dyDescent="0.25">
      <c r="A8662" t="str">
        <f t="shared" si="405"/>
        <v>29 1 3 11 1 306 75 41 0 4103050 298756</v>
      </c>
      <c r="B8662" t="str">
        <f t="shared" si="406"/>
        <v>29 1 3 11 1 306 75 41 0 4103050 298469</v>
      </c>
      <c r="C8662" t="str">
        <f t="shared" si="407"/>
        <v>29 1 3 11 1 306 75 41 0 4103050</v>
      </c>
      <c r="D8662">
        <v>29</v>
      </c>
      <c r="E8662">
        <v>1</v>
      </c>
      <c r="F8662">
        <v>3</v>
      </c>
      <c r="G8662">
        <v>11</v>
      </c>
      <c r="H8662">
        <v>1</v>
      </c>
      <c r="I8662">
        <v>306</v>
      </c>
      <c r="J8662">
        <v>75</v>
      </c>
      <c r="K8662">
        <v>41</v>
      </c>
      <c r="L8662" t="s">
        <v>147</v>
      </c>
      <c r="M8662" t="s">
        <v>210</v>
      </c>
      <c r="N8662" s="13">
        <v>2918030</v>
      </c>
      <c r="O8662">
        <v>298756</v>
      </c>
      <c r="P8662">
        <v>2024</v>
      </c>
      <c r="Q8662">
        <v>30315477</v>
      </c>
      <c r="R8662" t="s">
        <v>1939</v>
      </c>
      <c r="S8662" s="13">
        <v>2918030</v>
      </c>
      <c r="T8662">
        <v>0</v>
      </c>
      <c r="U8662" t="s">
        <v>6862</v>
      </c>
      <c r="V8662" t="s">
        <v>2342</v>
      </c>
      <c r="W8662">
        <v>5002</v>
      </c>
      <c r="X8662">
        <v>0</v>
      </c>
      <c r="Y8662">
        <v>298469</v>
      </c>
      <c r="Z8662">
        <v>20241220</v>
      </c>
      <c r="AA8662">
        <v>0</v>
      </c>
      <c r="AB8662">
        <v>0</v>
      </c>
      <c r="AC8662" t="s">
        <v>2281</v>
      </c>
      <c r="AD8662" t="s">
        <v>2281</v>
      </c>
      <c r="AE8662">
        <v>11101</v>
      </c>
      <c r="AF8662" t="s">
        <v>2281</v>
      </c>
      <c r="AG8662" t="s">
        <v>549</v>
      </c>
      <c r="AH8662">
        <v>337</v>
      </c>
    </row>
    <row r="8663" spans="1:34" hidden="1" x14ac:dyDescent="0.25">
      <c r="A8663" t="str">
        <f t="shared" si="405"/>
        <v>29 1 3 11 1 306 75 41 0 4103050 298757</v>
      </c>
      <c r="B8663" t="str">
        <f t="shared" si="406"/>
        <v>29 1 3 11 1 306 75 41 0 4103050 298470</v>
      </c>
      <c r="C8663" t="str">
        <f t="shared" si="407"/>
        <v>29 1 3 11 1 306 75 41 0 4103050</v>
      </c>
      <c r="D8663">
        <v>29</v>
      </c>
      <c r="E8663">
        <v>1</v>
      </c>
      <c r="F8663">
        <v>3</v>
      </c>
      <c r="G8663">
        <v>11</v>
      </c>
      <c r="H8663">
        <v>1</v>
      </c>
      <c r="I8663">
        <v>306</v>
      </c>
      <c r="J8663">
        <v>75</v>
      </c>
      <c r="K8663">
        <v>41</v>
      </c>
      <c r="L8663" t="s">
        <v>147</v>
      </c>
      <c r="M8663" t="s">
        <v>210</v>
      </c>
      <c r="N8663" s="13">
        <v>2918030</v>
      </c>
      <c r="O8663">
        <v>298757</v>
      </c>
      <c r="P8663">
        <v>2024</v>
      </c>
      <c r="Q8663">
        <v>30357375</v>
      </c>
      <c r="R8663" t="s">
        <v>1940</v>
      </c>
      <c r="S8663" s="13">
        <v>2918030</v>
      </c>
      <c r="T8663">
        <v>0</v>
      </c>
      <c r="U8663" t="s">
        <v>6862</v>
      </c>
      <c r="V8663" t="s">
        <v>2342</v>
      </c>
      <c r="W8663">
        <v>5002</v>
      </c>
      <c r="X8663">
        <v>0</v>
      </c>
      <c r="Y8663">
        <v>298470</v>
      </c>
      <c r="Z8663">
        <v>20241220</v>
      </c>
      <c r="AA8663">
        <v>0</v>
      </c>
      <c r="AB8663">
        <v>0</v>
      </c>
      <c r="AC8663" t="s">
        <v>2281</v>
      </c>
      <c r="AD8663" t="s">
        <v>2281</v>
      </c>
      <c r="AE8663">
        <v>11101</v>
      </c>
      <c r="AF8663" t="s">
        <v>2281</v>
      </c>
      <c r="AG8663" t="s">
        <v>549</v>
      </c>
      <c r="AH8663">
        <v>337</v>
      </c>
    </row>
    <row r="8664" spans="1:34" hidden="1" x14ac:dyDescent="0.25">
      <c r="A8664" t="str">
        <f t="shared" si="405"/>
        <v>29 1 3 11 1 306 75 41 0 4103050 298758</v>
      </c>
      <c r="B8664" t="str">
        <f t="shared" si="406"/>
        <v>29 1 3 11 1 306 75 41 0 4103050 298471</v>
      </c>
      <c r="C8664" t="str">
        <f t="shared" si="407"/>
        <v>29 1 3 11 1 306 75 41 0 4103050</v>
      </c>
      <c r="D8664">
        <v>29</v>
      </c>
      <c r="E8664">
        <v>1</v>
      </c>
      <c r="F8664">
        <v>3</v>
      </c>
      <c r="G8664">
        <v>11</v>
      </c>
      <c r="H8664">
        <v>1</v>
      </c>
      <c r="I8664">
        <v>306</v>
      </c>
      <c r="J8664">
        <v>75</v>
      </c>
      <c r="K8664">
        <v>41</v>
      </c>
      <c r="L8664" t="s">
        <v>147</v>
      </c>
      <c r="M8664" t="s">
        <v>210</v>
      </c>
      <c r="N8664" s="13">
        <v>2918030</v>
      </c>
      <c r="O8664">
        <v>298758</v>
      </c>
      <c r="P8664">
        <v>2024</v>
      </c>
      <c r="Q8664">
        <v>39301705</v>
      </c>
      <c r="R8664" t="s">
        <v>1941</v>
      </c>
      <c r="S8664" s="13">
        <v>2918030</v>
      </c>
      <c r="T8664">
        <v>0</v>
      </c>
      <c r="U8664" t="s">
        <v>6862</v>
      </c>
      <c r="V8664" t="s">
        <v>2342</v>
      </c>
      <c r="W8664">
        <v>5002</v>
      </c>
      <c r="X8664">
        <v>0</v>
      </c>
      <c r="Y8664">
        <v>298471</v>
      </c>
      <c r="Z8664">
        <v>20241220</v>
      </c>
      <c r="AA8664">
        <v>0</v>
      </c>
      <c r="AB8664">
        <v>0</v>
      </c>
      <c r="AC8664" t="s">
        <v>2281</v>
      </c>
      <c r="AD8664" t="s">
        <v>2281</v>
      </c>
      <c r="AE8664">
        <v>11101</v>
      </c>
      <c r="AF8664" t="s">
        <v>2281</v>
      </c>
      <c r="AG8664" t="s">
        <v>549</v>
      </c>
      <c r="AH8664">
        <v>337</v>
      </c>
    </row>
    <row r="8665" spans="1:34" hidden="1" x14ac:dyDescent="0.25">
      <c r="A8665" t="str">
        <f t="shared" si="405"/>
        <v>29 1 3 11 1 306 75 41 0 4103050 298759</v>
      </c>
      <c r="B8665" t="str">
        <f t="shared" si="406"/>
        <v>29 1 3 11 1 306 75 41 0 4103050 298472</v>
      </c>
      <c r="C8665" t="str">
        <f t="shared" si="407"/>
        <v>29 1 3 11 1 306 75 41 0 4103050</v>
      </c>
      <c r="D8665">
        <v>29</v>
      </c>
      <c r="E8665">
        <v>1</v>
      </c>
      <c r="F8665">
        <v>3</v>
      </c>
      <c r="G8665">
        <v>11</v>
      </c>
      <c r="H8665">
        <v>1</v>
      </c>
      <c r="I8665">
        <v>306</v>
      </c>
      <c r="J8665">
        <v>75</v>
      </c>
      <c r="K8665">
        <v>41</v>
      </c>
      <c r="L8665" t="s">
        <v>147</v>
      </c>
      <c r="M8665" t="s">
        <v>210</v>
      </c>
      <c r="N8665" s="13">
        <v>2918030</v>
      </c>
      <c r="O8665">
        <v>298759</v>
      </c>
      <c r="P8665">
        <v>2024</v>
      </c>
      <c r="Q8665">
        <v>30286981</v>
      </c>
      <c r="R8665" t="s">
        <v>6428</v>
      </c>
      <c r="S8665" s="13">
        <v>2918030</v>
      </c>
      <c r="T8665">
        <v>0</v>
      </c>
      <c r="U8665" t="s">
        <v>6863</v>
      </c>
      <c r="V8665" t="s">
        <v>2342</v>
      </c>
      <c r="W8665">
        <v>5002</v>
      </c>
      <c r="X8665">
        <v>0</v>
      </c>
      <c r="Y8665">
        <v>298472</v>
      </c>
      <c r="Z8665">
        <v>20241220</v>
      </c>
      <c r="AA8665">
        <v>0</v>
      </c>
      <c r="AB8665">
        <v>0</v>
      </c>
      <c r="AC8665" t="s">
        <v>2281</v>
      </c>
      <c r="AD8665" t="s">
        <v>2281</v>
      </c>
      <c r="AE8665">
        <v>11101</v>
      </c>
      <c r="AF8665" t="s">
        <v>2281</v>
      </c>
      <c r="AG8665" t="s">
        <v>549</v>
      </c>
      <c r="AH8665">
        <v>337</v>
      </c>
    </row>
    <row r="8666" spans="1:34" hidden="1" x14ac:dyDescent="0.25">
      <c r="A8666" t="str">
        <f t="shared" si="405"/>
        <v>29 1 3 11 1 306 75 41 0 4103050 298760</v>
      </c>
      <c r="B8666" t="str">
        <f t="shared" si="406"/>
        <v>29 1 3 11 1 306 75 41 0 4103050 298473</v>
      </c>
      <c r="C8666" t="str">
        <f t="shared" si="407"/>
        <v>29 1 3 11 1 306 75 41 0 4103050</v>
      </c>
      <c r="D8666">
        <v>29</v>
      </c>
      <c r="E8666">
        <v>1</v>
      </c>
      <c r="F8666">
        <v>3</v>
      </c>
      <c r="G8666">
        <v>11</v>
      </c>
      <c r="H8666">
        <v>1</v>
      </c>
      <c r="I8666">
        <v>306</v>
      </c>
      <c r="J8666">
        <v>75</v>
      </c>
      <c r="K8666">
        <v>41</v>
      </c>
      <c r="L8666" t="s">
        <v>147</v>
      </c>
      <c r="M8666" t="s">
        <v>210</v>
      </c>
      <c r="N8666" s="13">
        <v>2918030</v>
      </c>
      <c r="O8666">
        <v>298760</v>
      </c>
      <c r="P8666">
        <v>2024</v>
      </c>
      <c r="Q8666">
        <v>1058819038</v>
      </c>
      <c r="R8666" t="s">
        <v>1942</v>
      </c>
      <c r="S8666" s="13">
        <v>2918030</v>
      </c>
      <c r="T8666">
        <v>0</v>
      </c>
      <c r="U8666" t="s">
        <v>6863</v>
      </c>
      <c r="V8666" t="s">
        <v>2342</v>
      </c>
      <c r="W8666">
        <v>5002</v>
      </c>
      <c r="X8666">
        <v>0</v>
      </c>
      <c r="Y8666">
        <v>298473</v>
      </c>
      <c r="Z8666">
        <v>20241220</v>
      </c>
      <c r="AA8666">
        <v>0</v>
      </c>
      <c r="AB8666">
        <v>0</v>
      </c>
      <c r="AC8666" t="s">
        <v>2281</v>
      </c>
      <c r="AD8666" t="s">
        <v>2281</v>
      </c>
      <c r="AE8666">
        <v>11101</v>
      </c>
      <c r="AF8666" t="s">
        <v>2281</v>
      </c>
      <c r="AG8666" t="s">
        <v>549</v>
      </c>
      <c r="AH8666">
        <v>337</v>
      </c>
    </row>
    <row r="8667" spans="1:34" hidden="1" x14ac:dyDescent="0.25">
      <c r="A8667" t="str">
        <f t="shared" si="405"/>
        <v>29 1 3 11 1 306 75 41 0 4103050 298761</v>
      </c>
      <c r="B8667" t="str">
        <f t="shared" si="406"/>
        <v>29 1 3 11 1 306 75 41 0 4103050 298474</v>
      </c>
      <c r="C8667" t="str">
        <f t="shared" si="407"/>
        <v>29 1 3 11 1 306 75 41 0 4103050</v>
      </c>
      <c r="D8667">
        <v>29</v>
      </c>
      <c r="E8667">
        <v>1</v>
      </c>
      <c r="F8667">
        <v>3</v>
      </c>
      <c r="G8667">
        <v>11</v>
      </c>
      <c r="H8667">
        <v>1</v>
      </c>
      <c r="I8667">
        <v>306</v>
      </c>
      <c r="J8667">
        <v>75</v>
      </c>
      <c r="K8667">
        <v>41</v>
      </c>
      <c r="L8667" t="s">
        <v>147</v>
      </c>
      <c r="M8667" t="s">
        <v>210</v>
      </c>
      <c r="N8667" s="13">
        <v>2918030</v>
      </c>
      <c r="O8667">
        <v>298761</v>
      </c>
      <c r="P8667">
        <v>2024</v>
      </c>
      <c r="Q8667">
        <v>30277148</v>
      </c>
      <c r="R8667" t="s">
        <v>1943</v>
      </c>
      <c r="S8667" s="13">
        <v>2918030</v>
      </c>
      <c r="T8667">
        <v>0</v>
      </c>
      <c r="U8667" t="s">
        <v>6863</v>
      </c>
      <c r="V8667" t="s">
        <v>2342</v>
      </c>
      <c r="W8667">
        <v>5002</v>
      </c>
      <c r="X8667">
        <v>0</v>
      </c>
      <c r="Y8667">
        <v>298474</v>
      </c>
      <c r="Z8667">
        <v>20241220</v>
      </c>
      <c r="AA8667">
        <v>0</v>
      </c>
      <c r="AB8667">
        <v>0</v>
      </c>
      <c r="AC8667" t="s">
        <v>2281</v>
      </c>
      <c r="AD8667" t="s">
        <v>2281</v>
      </c>
      <c r="AE8667">
        <v>11101</v>
      </c>
      <c r="AF8667" t="s">
        <v>2281</v>
      </c>
      <c r="AG8667" t="s">
        <v>549</v>
      </c>
      <c r="AH8667">
        <v>337</v>
      </c>
    </row>
    <row r="8668" spans="1:34" hidden="1" x14ac:dyDescent="0.25">
      <c r="A8668" t="str">
        <f t="shared" si="405"/>
        <v>29 1 3 11 1 306 75 41 0 4103050 298762</v>
      </c>
      <c r="B8668" t="str">
        <f t="shared" si="406"/>
        <v>29 1 3 11 1 306 75 41 0 4103050 298475</v>
      </c>
      <c r="C8668" t="str">
        <f t="shared" si="407"/>
        <v>29 1 3 11 1 306 75 41 0 4103050</v>
      </c>
      <c r="D8668">
        <v>29</v>
      </c>
      <c r="E8668">
        <v>1</v>
      </c>
      <c r="F8668">
        <v>3</v>
      </c>
      <c r="G8668">
        <v>11</v>
      </c>
      <c r="H8668">
        <v>1</v>
      </c>
      <c r="I8668">
        <v>306</v>
      </c>
      <c r="J8668">
        <v>75</v>
      </c>
      <c r="K8668">
        <v>41</v>
      </c>
      <c r="L8668" t="s">
        <v>147</v>
      </c>
      <c r="M8668" t="s">
        <v>210</v>
      </c>
      <c r="N8668" s="13">
        <v>2918030</v>
      </c>
      <c r="O8668">
        <v>298762</v>
      </c>
      <c r="P8668">
        <v>2024</v>
      </c>
      <c r="Q8668">
        <v>10235147</v>
      </c>
      <c r="R8668" t="s">
        <v>1944</v>
      </c>
      <c r="S8668" s="13">
        <v>2918030</v>
      </c>
      <c r="T8668">
        <v>0</v>
      </c>
      <c r="U8668" t="s">
        <v>6863</v>
      </c>
      <c r="V8668" t="s">
        <v>2342</v>
      </c>
      <c r="W8668">
        <v>5002</v>
      </c>
      <c r="X8668">
        <v>0</v>
      </c>
      <c r="Y8668">
        <v>298475</v>
      </c>
      <c r="Z8668">
        <v>20241220</v>
      </c>
      <c r="AA8668">
        <v>0</v>
      </c>
      <c r="AB8668">
        <v>0</v>
      </c>
      <c r="AC8668" t="s">
        <v>2281</v>
      </c>
      <c r="AD8668" t="s">
        <v>2281</v>
      </c>
      <c r="AE8668">
        <v>11101</v>
      </c>
      <c r="AF8668" t="s">
        <v>2281</v>
      </c>
      <c r="AG8668" t="s">
        <v>549</v>
      </c>
      <c r="AH8668">
        <v>337</v>
      </c>
    </row>
    <row r="8669" spans="1:34" hidden="1" x14ac:dyDescent="0.25">
      <c r="A8669" t="str">
        <f t="shared" si="405"/>
        <v>29 1 3 11 1 306 75 41 0 4103050 298763</v>
      </c>
      <c r="B8669" t="str">
        <f t="shared" si="406"/>
        <v>29 1 3 11 1 306 75 41 0 4103050 298476</v>
      </c>
      <c r="C8669" t="str">
        <f t="shared" si="407"/>
        <v>29 1 3 11 1 306 75 41 0 4103050</v>
      </c>
      <c r="D8669">
        <v>29</v>
      </c>
      <c r="E8669">
        <v>1</v>
      </c>
      <c r="F8669">
        <v>3</v>
      </c>
      <c r="G8669">
        <v>11</v>
      </c>
      <c r="H8669">
        <v>1</v>
      </c>
      <c r="I8669">
        <v>306</v>
      </c>
      <c r="J8669">
        <v>75</v>
      </c>
      <c r="K8669">
        <v>41</v>
      </c>
      <c r="L8669" t="s">
        <v>147</v>
      </c>
      <c r="M8669" t="s">
        <v>210</v>
      </c>
      <c r="N8669" s="13">
        <v>2918030</v>
      </c>
      <c r="O8669">
        <v>298763</v>
      </c>
      <c r="P8669">
        <v>2024</v>
      </c>
      <c r="Q8669">
        <v>16076695</v>
      </c>
      <c r="R8669" t="s">
        <v>1945</v>
      </c>
      <c r="S8669" s="13">
        <v>2918030</v>
      </c>
      <c r="T8669">
        <v>0</v>
      </c>
      <c r="U8669" t="s">
        <v>6863</v>
      </c>
      <c r="V8669" t="s">
        <v>2342</v>
      </c>
      <c r="W8669">
        <v>5002</v>
      </c>
      <c r="X8669">
        <v>0</v>
      </c>
      <c r="Y8669">
        <v>298476</v>
      </c>
      <c r="Z8669">
        <v>20241220</v>
      </c>
      <c r="AA8669">
        <v>0</v>
      </c>
      <c r="AB8669">
        <v>0</v>
      </c>
      <c r="AC8669" t="s">
        <v>2281</v>
      </c>
      <c r="AD8669" t="s">
        <v>2281</v>
      </c>
      <c r="AE8669">
        <v>11101</v>
      </c>
      <c r="AF8669" t="s">
        <v>2281</v>
      </c>
      <c r="AG8669" t="s">
        <v>549</v>
      </c>
      <c r="AH8669">
        <v>337</v>
      </c>
    </row>
    <row r="8670" spans="1:34" hidden="1" x14ac:dyDescent="0.25">
      <c r="A8670" t="str">
        <f t="shared" si="405"/>
        <v>29 1 3 11 1 306 75 41 0 4103050 298764</v>
      </c>
      <c r="B8670" t="str">
        <f t="shared" si="406"/>
        <v>29 1 3 11 1 306 75 41 0 4103050 298477</v>
      </c>
      <c r="C8670" t="str">
        <f t="shared" si="407"/>
        <v>29 1 3 11 1 306 75 41 0 4103050</v>
      </c>
      <c r="D8670">
        <v>29</v>
      </c>
      <c r="E8670">
        <v>1</v>
      </c>
      <c r="F8670">
        <v>3</v>
      </c>
      <c r="G8670">
        <v>11</v>
      </c>
      <c r="H8670">
        <v>1</v>
      </c>
      <c r="I8670">
        <v>306</v>
      </c>
      <c r="J8670">
        <v>75</v>
      </c>
      <c r="K8670">
        <v>41</v>
      </c>
      <c r="L8670" t="s">
        <v>147</v>
      </c>
      <c r="M8670" t="s">
        <v>210</v>
      </c>
      <c r="N8670" s="13">
        <v>2918030</v>
      </c>
      <c r="O8670">
        <v>298764</v>
      </c>
      <c r="P8670">
        <v>2024</v>
      </c>
      <c r="Q8670">
        <v>10243953</v>
      </c>
      <c r="R8670" t="s">
        <v>1946</v>
      </c>
      <c r="S8670" s="13">
        <v>2918030</v>
      </c>
      <c r="T8670">
        <v>0</v>
      </c>
      <c r="U8670" t="s">
        <v>6863</v>
      </c>
      <c r="V8670" t="s">
        <v>2342</v>
      </c>
      <c r="W8670">
        <v>5002</v>
      </c>
      <c r="X8670">
        <v>0</v>
      </c>
      <c r="Y8670">
        <v>298477</v>
      </c>
      <c r="Z8670">
        <v>20241220</v>
      </c>
      <c r="AA8670">
        <v>0</v>
      </c>
      <c r="AB8670">
        <v>0</v>
      </c>
      <c r="AC8670" t="s">
        <v>2281</v>
      </c>
      <c r="AD8670" t="s">
        <v>2281</v>
      </c>
      <c r="AE8670">
        <v>11101</v>
      </c>
      <c r="AF8670" t="s">
        <v>2281</v>
      </c>
      <c r="AG8670" t="s">
        <v>549</v>
      </c>
      <c r="AH8670">
        <v>337</v>
      </c>
    </row>
    <row r="8671" spans="1:34" hidden="1" x14ac:dyDescent="0.25">
      <c r="A8671" t="str">
        <f t="shared" si="405"/>
        <v>29 1 3 11 1 306 75 41 0 4103050 298765</v>
      </c>
      <c r="B8671" t="str">
        <f t="shared" si="406"/>
        <v>29 1 3 11 1 306 75 41 0 4103050 298478</v>
      </c>
      <c r="C8671" t="str">
        <f t="shared" si="407"/>
        <v>29 1 3 11 1 306 75 41 0 4103050</v>
      </c>
      <c r="D8671">
        <v>29</v>
      </c>
      <c r="E8671">
        <v>1</v>
      </c>
      <c r="F8671">
        <v>3</v>
      </c>
      <c r="G8671">
        <v>11</v>
      </c>
      <c r="H8671">
        <v>1</v>
      </c>
      <c r="I8671">
        <v>306</v>
      </c>
      <c r="J8671">
        <v>75</v>
      </c>
      <c r="K8671">
        <v>41</v>
      </c>
      <c r="L8671" t="s">
        <v>147</v>
      </c>
      <c r="M8671" t="s">
        <v>210</v>
      </c>
      <c r="N8671" s="13">
        <v>2918030</v>
      </c>
      <c r="O8671">
        <v>298765</v>
      </c>
      <c r="P8671">
        <v>2024</v>
      </c>
      <c r="Q8671">
        <v>75062672</v>
      </c>
      <c r="R8671" t="s">
        <v>1976</v>
      </c>
      <c r="S8671" s="13">
        <v>2918030</v>
      </c>
      <c r="T8671">
        <v>0</v>
      </c>
      <c r="U8671" t="s">
        <v>6863</v>
      </c>
      <c r="V8671" t="s">
        <v>2342</v>
      </c>
      <c r="W8671">
        <v>5002</v>
      </c>
      <c r="X8671">
        <v>0</v>
      </c>
      <c r="Y8671">
        <v>298478</v>
      </c>
      <c r="Z8671">
        <v>20241220</v>
      </c>
      <c r="AA8671">
        <v>0</v>
      </c>
      <c r="AB8671">
        <v>0</v>
      </c>
      <c r="AC8671" t="s">
        <v>2281</v>
      </c>
      <c r="AD8671" t="s">
        <v>2281</v>
      </c>
      <c r="AE8671">
        <v>11101</v>
      </c>
      <c r="AF8671" t="s">
        <v>2281</v>
      </c>
      <c r="AG8671" t="s">
        <v>549</v>
      </c>
      <c r="AH8671">
        <v>337</v>
      </c>
    </row>
    <row r="8672" spans="1:34" hidden="1" x14ac:dyDescent="0.25">
      <c r="A8672" t="str">
        <f t="shared" si="405"/>
        <v>29 1 3 11 1 306 75 41 0 4103050 298766</v>
      </c>
      <c r="B8672" t="str">
        <f t="shared" si="406"/>
        <v>29 1 3 11 1 306 75 41 0 4103050 298479</v>
      </c>
      <c r="C8672" t="str">
        <f t="shared" si="407"/>
        <v>29 1 3 11 1 306 75 41 0 4103050</v>
      </c>
      <c r="D8672">
        <v>29</v>
      </c>
      <c r="E8672">
        <v>1</v>
      </c>
      <c r="F8672">
        <v>3</v>
      </c>
      <c r="G8672">
        <v>11</v>
      </c>
      <c r="H8672">
        <v>1</v>
      </c>
      <c r="I8672">
        <v>306</v>
      </c>
      <c r="J8672">
        <v>75</v>
      </c>
      <c r="K8672">
        <v>41</v>
      </c>
      <c r="L8672" t="s">
        <v>147</v>
      </c>
      <c r="M8672" t="s">
        <v>210</v>
      </c>
      <c r="N8672" s="13">
        <v>2918030</v>
      </c>
      <c r="O8672">
        <v>298766</v>
      </c>
      <c r="P8672">
        <v>2024</v>
      </c>
      <c r="Q8672">
        <v>6028095</v>
      </c>
      <c r="R8672" t="s">
        <v>1947</v>
      </c>
      <c r="S8672" s="13">
        <v>2918030</v>
      </c>
      <c r="T8672">
        <v>0</v>
      </c>
      <c r="U8672" t="s">
        <v>6864</v>
      </c>
      <c r="V8672" t="s">
        <v>2342</v>
      </c>
      <c r="W8672">
        <v>5002</v>
      </c>
      <c r="X8672">
        <v>0</v>
      </c>
      <c r="Y8672">
        <v>298479</v>
      </c>
      <c r="Z8672">
        <v>20241220</v>
      </c>
      <c r="AA8672">
        <v>0</v>
      </c>
      <c r="AB8672">
        <v>0</v>
      </c>
      <c r="AC8672" t="s">
        <v>2281</v>
      </c>
      <c r="AD8672" t="s">
        <v>2281</v>
      </c>
      <c r="AE8672">
        <v>11101</v>
      </c>
      <c r="AF8672" t="s">
        <v>2281</v>
      </c>
      <c r="AG8672" t="s">
        <v>549</v>
      </c>
      <c r="AH8672">
        <v>337</v>
      </c>
    </row>
    <row r="8673" spans="1:34" hidden="1" x14ac:dyDescent="0.25">
      <c r="A8673" t="str">
        <f t="shared" si="405"/>
        <v>29 1 3 11 1 306 75 41 0 4103050 298767</v>
      </c>
      <c r="B8673" t="str">
        <f t="shared" si="406"/>
        <v>29 1 3 11 1 306 75 41 0 4103050 298480</v>
      </c>
      <c r="C8673" t="str">
        <f t="shared" si="407"/>
        <v>29 1 3 11 1 306 75 41 0 4103050</v>
      </c>
      <c r="D8673">
        <v>29</v>
      </c>
      <c r="E8673">
        <v>1</v>
      </c>
      <c r="F8673">
        <v>3</v>
      </c>
      <c r="G8673">
        <v>11</v>
      </c>
      <c r="H8673">
        <v>1</v>
      </c>
      <c r="I8673">
        <v>306</v>
      </c>
      <c r="J8673">
        <v>75</v>
      </c>
      <c r="K8673">
        <v>41</v>
      </c>
      <c r="L8673" t="s">
        <v>147</v>
      </c>
      <c r="M8673" t="s">
        <v>210</v>
      </c>
      <c r="N8673" s="13">
        <v>2541510</v>
      </c>
      <c r="O8673">
        <v>298767</v>
      </c>
      <c r="P8673">
        <v>2024</v>
      </c>
      <c r="Q8673">
        <v>1002592542</v>
      </c>
      <c r="R8673" t="s">
        <v>1977</v>
      </c>
      <c r="S8673" s="13">
        <v>2541510</v>
      </c>
      <c r="T8673">
        <v>0</v>
      </c>
      <c r="U8673" t="s">
        <v>6865</v>
      </c>
      <c r="V8673" t="s">
        <v>2342</v>
      </c>
      <c r="W8673">
        <v>5002</v>
      </c>
      <c r="X8673">
        <v>0</v>
      </c>
      <c r="Y8673">
        <v>298480</v>
      </c>
      <c r="Z8673">
        <v>20241220</v>
      </c>
      <c r="AA8673">
        <v>0</v>
      </c>
      <c r="AB8673">
        <v>0</v>
      </c>
      <c r="AC8673" t="s">
        <v>2281</v>
      </c>
      <c r="AD8673" t="s">
        <v>2281</v>
      </c>
      <c r="AE8673">
        <v>11101</v>
      </c>
      <c r="AF8673" t="s">
        <v>2281</v>
      </c>
      <c r="AG8673" t="s">
        <v>549</v>
      </c>
      <c r="AH8673">
        <v>337</v>
      </c>
    </row>
    <row r="8674" spans="1:34" hidden="1" x14ac:dyDescent="0.25">
      <c r="A8674" t="str">
        <f t="shared" si="405"/>
        <v>29 1 3 11 1 306 75 41 0 4103050 298768</v>
      </c>
      <c r="B8674" t="str">
        <f t="shared" si="406"/>
        <v>29 1 3 11 1 306 75 41 0 4103050 298481</v>
      </c>
      <c r="C8674" t="str">
        <f t="shared" si="407"/>
        <v>29 1 3 11 1 306 75 41 0 4103050</v>
      </c>
      <c r="D8674">
        <v>29</v>
      </c>
      <c r="E8674">
        <v>1</v>
      </c>
      <c r="F8674">
        <v>3</v>
      </c>
      <c r="G8674">
        <v>11</v>
      </c>
      <c r="H8674">
        <v>1</v>
      </c>
      <c r="I8674">
        <v>306</v>
      </c>
      <c r="J8674">
        <v>75</v>
      </c>
      <c r="K8674">
        <v>41</v>
      </c>
      <c r="L8674" t="s">
        <v>147</v>
      </c>
      <c r="M8674" t="s">
        <v>210</v>
      </c>
      <c r="N8674" s="13">
        <v>2918030</v>
      </c>
      <c r="O8674">
        <v>298768</v>
      </c>
      <c r="P8674">
        <v>2024</v>
      </c>
      <c r="Q8674">
        <v>16072095</v>
      </c>
      <c r="R8674" t="s">
        <v>1948</v>
      </c>
      <c r="S8674" s="13">
        <v>2918030</v>
      </c>
      <c r="T8674">
        <v>0</v>
      </c>
      <c r="U8674" t="s">
        <v>6866</v>
      </c>
      <c r="V8674" t="s">
        <v>2342</v>
      </c>
      <c r="W8674">
        <v>5002</v>
      </c>
      <c r="X8674">
        <v>0</v>
      </c>
      <c r="Y8674">
        <v>298481</v>
      </c>
      <c r="Z8674">
        <v>20241220</v>
      </c>
      <c r="AA8674">
        <v>0</v>
      </c>
      <c r="AB8674">
        <v>0</v>
      </c>
      <c r="AC8674" t="s">
        <v>2281</v>
      </c>
      <c r="AD8674" t="s">
        <v>2281</v>
      </c>
      <c r="AE8674">
        <v>11101</v>
      </c>
      <c r="AF8674" t="s">
        <v>2281</v>
      </c>
      <c r="AG8674" t="s">
        <v>549</v>
      </c>
      <c r="AH8674">
        <v>337</v>
      </c>
    </row>
    <row r="8675" spans="1:34" hidden="1" x14ac:dyDescent="0.25">
      <c r="A8675" t="str">
        <f t="shared" si="405"/>
        <v>29 1 3 11 1 306 75 41 0 4103050 298769</v>
      </c>
      <c r="B8675" t="str">
        <f t="shared" si="406"/>
        <v>29 1 3 11 1 306 75 41 0 4103050 298482</v>
      </c>
      <c r="C8675" t="str">
        <f t="shared" si="407"/>
        <v>29 1 3 11 1 306 75 41 0 4103050</v>
      </c>
      <c r="D8675">
        <v>29</v>
      </c>
      <c r="E8675">
        <v>1</v>
      </c>
      <c r="F8675">
        <v>3</v>
      </c>
      <c r="G8675">
        <v>11</v>
      </c>
      <c r="H8675">
        <v>1</v>
      </c>
      <c r="I8675">
        <v>306</v>
      </c>
      <c r="J8675">
        <v>75</v>
      </c>
      <c r="K8675">
        <v>41</v>
      </c>
      <c r="L8675" t="s">
        <v>147</v>
      </c>
      <c r="M8675" t="s">
        <v>210</v>
      </c>
      <c r="N8675" s="13">
        <v>2918030</v>
      </c>
      <c r="O8675">
        <v>298769</v>
      </c>
      <c r="P8675">
        <v>2024</v>
      </c>
      <c r="Q8675">
        <v>10242444</v>
      </c>
      <c r="R8675" t="s">
        <v>1949</v>
      </c>
      <c r="S8675" s="13">
        <v>2918030</v>
      </c>
      <c r="T8675">
        <v>0</v>
      </c>
      <c r="U8675" t="s">
        <v>6866</v>
      </c>
      <c r="V8675" t="s">
        <v>2342</v>
      </c>
      <c r="W8675">
        <v>5002</v>
      </c>
      <c r="X8675">
        <v>0</v>
      </c>
      <c r="Y8675">
        <v>298482</v>
      </c>
      <c r="Z8675">
        <v>20241220</v>
      </c>
      <c r="AA8675">
        <v>0</v>
      </c>
      <c r="AB8675">
        <v>0</v>
      </c>
      <c r="AC8675" t="s">
        <v>2281</v>
      </c>
      <c r="AD8675" t="s">
        <v>2281</v>
      </c>
      <c r="AE8675">
        <v>11101</v>
      </c>
      <c r="AF8675" t="s">
        <v>2281</v>
      </c>
      <c r="AG8675" t="s">
        <v>549</v>
      </c>
      <c r="AH8675">
        <v>337</v>
      </c>
    </row>
    <row r="8676" spans="1:34" hidden="1" x14ac:dyDescent="0.25">
      <c r="A8676" t="str">
        <f t="shared" si="405"/>
        <v>29 1 3 11 1 306 75 41 0 4103050 298770</v>
      </c>
      <c r="B8676" t="str">
        <f t="shared" si="406"/>
        <v>29 1 3 11 1 306 75 41 0 4103050 298483</v>
      </c>
      <c r="C8676" t="str">
        <f t="shared" si="407"/>
        <v>29 1 3 11 1 306 75 41 0 4103050</v>
      </c>
      <c r="D8676">
        <v>29</v>
      </c>
      <c r="E8676">
        <v>1</v>
      </c>
      <c r="F8676">
        <v>3</v>
      </c>
      <c r="G8676">
        <v>11</v>
      </c>
      <c r="H8676">
        <v>1</v>
      </c>
      <c r="I8676">
        <v>306</v>
      </c>
      <c r="J8676">
        <v>75</v>
      </c>
      <c r="K8676">
        <v>41</v>
      </c>
      <c r="L8676" t="s">
        <v>147</v>
      </c>
      <c r="M8676" t="s">
        <v>210</v>
      </c>
      <c r="N8676" s="13">
        <v>2918030</v>
      </c>
      <c r="O8676">
        <v>298770</v>
      </c>
      <c r="P8676">
        <v>2024</v>
      </c>
      <c r="Q8676">
        <v>25234208</v>
      </c>
      <c r="R8676" t="s">
        <v>1950</v>
      </c>
      <c r="S8676" s="13">
        <v>2918030</v>
      </c>
      <c r="T8676">
        <v>0</v>
      </c>
      <c r="U8676" t="s">
        <v>6866</v>
      </c>
      <c r="V8676" t="s">
        <v>2342</v>
      </c>
      <c r="W8676">
        <v>5002</v>
      </c>
      <c r="X8676">
        <v>0</v>
      </c>
      <c r="Y8676">
        <v>298483</v>
      </c>
      <c r="Z8676">
        <v>20241220</v>
      </c>
      <c r="AA8676">
        <v>0</v>
      </c>
      <c r="AB8676">
        <v>0</v>
      </c>
      <c r="AC8676" t="s">
        <v>2281</v>
      </c>
      <c r="AD8676" t="s">
        <v>2281</v>
      </c>
      <c r="AE8676">
        <v>11101</v>
      </c>
      <c r="AF8676" t="s">
        <v>2281</v>
      </c>
      <c r="AG8676" t="s">
        <v>549</v>
      </c>
      <c r="AH8676">
        <v>337</v>
      </c>
    </row>
    <row r="8677" spans="1:34" hidden="1" x14ac:dyDescent="0.25">
      <c r="A8677" t="str">
        <f t="shared" si="405"/>
        <v>29 1 3 11 1 306 75 41 0 4103050 298771</v>
      </c>
      <c r="B8677" t="str">
        <f t="shared" si="406"/>
        <v>29 1 3 11 1 306 75 41 0 4103050 298484</v>
      </c>
      <c r="C8677" t="str">
        <f t="shared" si="407"/>
        <v>29 1 3 11 1 306 75 41 0 4103050</v>
      </c>
      <c r="D8677">
        <v>29</v>
      </c>
      <c r="E8677">
        <v>1</v>
      </c>
      <c r="F8677">
        <v>3</v>
      </c>
      <c r="G8677">
        <v>11</v>
      </c>
      <c r="H8677">
        <v>1</v>
      </c>
      <c r="I8677">
        <v>306</v>
      </c>
      <c r="J8677">
        <v>75</v>
      </c>
      <c r="K8677">
        <v>41</v>
      </c>
      <c r="L8677" t="s">
        <v>147</v>
      </c>
      <c r="M8677" t="s">
        <v>210</v>
      </c>
      <c r="N8677" s="13">
        <v>2823900</v>
      </c>
      <c r="O8677">
        <v>298771</v>
      </c>
      <c r="P8677">
        <v>2024</v>
      </c>
      <c r="Q8677">
        <v>1058842875</v>
      </c>
      <c r="R8677" t="s">
        <v>1975</v>
      </c>
      <c r="S8677" s="13">
        <v>2823900</v>
      </c>
      <c r="T8677">
        <v>0</v>
      </c>
      <c r="U8677" t="s">
        <v>6867</v>
      </c>
      <c r="V8677" t="s">
        <v>2342</v>
      </c>
      <c r="W8677">
        <v>5002</v>
      </c>
      <c r="X8677">
        <v>0</v>
      </c>
      <c r="Y8677">
        <v>298484</v>
      </c>
      <c r="Z8677">
        <v>20241220</v>
      </c>
      <c r="AA8677">
        <v>0</v>
      </c>
      <c r="AB8677">
        <v>0</v>
      </c>
      <c r="AC8677" t="s">
        <v>2281</v>
      </c>
      <c r="AD8677" t="s">
        <v>2281</v>
      </c>
      <c r="AE8677">
        <v>11101</v>
      </c>
      <c r="AF8677" t="s">
        <v>2281</v>
      </c>
      <c r="AG8677" t="s">
        <v>549</v>
      </c>
      <c r="AH8677">
        <v>337</v>
      </c>
    </row>
    <row r="8678" spans="1:34" hidden="1" x14ac:dyDescent="0.25">
      <c r="A8678" t="str">
        <f t="shared" si="405"/>
        <v>29 1 3 11 1 306 75 41 0 4103050 298772</v>
      </c>
      <c r="B8678" t="str">
        <f t="shared" si="406"/>
        <v>29 1 3 11 1 306 75 41 0 4103050 298485</v>
      </c>
      <c r="C8678" t="str">
        <f t="shared" si="407"/>
        <v>29 1 3 11 1 306 75 41 0 4103050</v>
      </c>
      <c r="D8678">
        <v>29</v>
      </c>
      <c r="E8678">
        <v>1</v>
      </c>
      <c r="F8678">
        <v>3</v>
      </c>
      <c r="G8678">
        <v>11</v>
      </c>
      <c r="H8678">
        <v>1</v>
      </c>
      <c r="I8678">
        <v>306</v>
      </c>
      <c r="J8678">
        <v>75</v>
      </c>
      <c r="K8678">
        <v>41</v>
      </c>
      <c r="L8678" t="s">
        <v>147</v>
      </c>
      <c r="M8678" t="s">
        <v>210</v>
      </c>
      <c r="N8678" s="13">
        <v>2635640</v>
      </c>
      <c r="O8678">
        <v>298772</v>
      </c>
      <c r="P8678">
        <v>2024</v>
      </c>
      <c r="Q8678">
        <v>4443136</v>
      </c>
      <c r="R8678" t="s">
        <v>1951</v>
      </c>
      <c r="S8678" s="13">
        <v>2635640</v>
      </c>
      <c r="T8678">
        <v>0</v>
      </c>
      <c r="U8678" t="s">
        <v>6868</v>
      </c>
      <c r="V8678" t="s">
        <v>2342</v>
      </c>
      <c r="W8678">
        <v>5002</v>
      </c>
      <c r="X8678">
        <v>0</v>
      </c>
      <c r="Y8678">
        <v>298485</v>
      </c>
      <c r="Z8678">
        <v>20241220</v>
      </c>
      <c r="AA8678">
        <v>0</v>
      </c>
      <c r="AB8678">
        <v>0</v>
      </c>
      <c r="AC8678" t="s">
        <v>2281</v>
      </c>
      <c r="AD8678" t="s">
        <v>2281</v>
      </c>
      <c r="AE8678">
        <v>11101</v>
      </c>
      <c r="AF8678" t="s">
        <v>2281</v>
      </c>
      <c r="AG8678" t="s">
        <v>549</v>
      </c>
      <c r="AH8678">
        <v>337</v>
      </c>
    </row>
    <row r="8679" spans="1:34" hidden="1" x14ac:dyDescent="0.25">
      <c r="A8679" t="str">
        <f t="shared" si="405"/>
        <v>29 1 3 11 1 306 75 41 0 4103050 298773</v>
      </c>
      <c r="B8679" t="str">
        <f t="shared" si="406"/>
        <v>29 1 3 11 1 306 75 41 0 4103050 298486</v>
      </c>
      <c r="C8679" t="str">
        <f t="shared" si="407"/>
        <v>29 1 3 11 1 306 75 41 0 4103050</v>
      </c>
      <c r="D8679">
        <v>29</v>
      </c>
      <c r="E8679">
        <v>1</v>
      </c>
      <c r="F8679">
        <v>3</v>
      </c>
      <c r="G8679">
        <v>11</v>
      </c>
      <c r="H8679">
        <v>1</v>
      </c>
      <c r="I8679">
        <v>306</v>
      </c>
      <c r="J8679">
        <v>75</v>
      </c>
      <c r="K8679">
        <v>41</v>
      </c>
      <c r="L8679" t="s">
        <v>147</v>
      </c>
      <c r="M8679" t="s">
        <v>210</v>
      </c>
      <c r="N8679" s="13">
        <v>2918030</v>
      </c>
      <c r="O8679">
        <v>298773</v>
      </c>
      <c r="P8679">
        <v>2024</v>
      </c>
      <c r="Q8679">
        <v>10200826</v>
      </c>
      <c r="R8679" t="s">
        <v>1952</v>
      </c>
      <c r="S8679" s="13">
        <v>2918030</v>
      </c>
      <c r="T8679">
        <v>0</v>
      </c>
      <c r="U8679" t="s">
        <v>6869</v>
      </c>
      <c r="V8679" t="s">
        <v>2342</v>
      </c>
      <c r="W8679">
        <v>5002</v>
      </c>
      <c r="X8679">
        <v>0</v>
      </c>
      <c r="Y8679">
        <v>298486</v>
      </c>
      <c r="Z8679">
        <v>20241220</v>
      </c>
      <c r="AA8679">
        <v>0</v>
      </c>
      <c r="AB8679">
        <v>0</v>
      </c>
      <c r="AC8679" t="s">
        <v>2281</v>
      </c>
      <c r="AD8679" t="s">
        <v>2281</v>
      </c>
      <c r="AE8679">
        <v>11101</v>
      </c>
      <c r="AF8679" t="s">
        <v>2281</v>
      </c>
      <c r="AG8679" t="s">
        <v>549</v>
      </c>
      <c r="AH8679">
        <v>337</v>
      </c>
    </row>
    <row r="8680" spans="1:34" hidden="1" x14ac:dyDescent="0.25">
      <c r="A8680" t="str">
        <f t="shared" si="405"/>
        <v>29 1 3 11 1 306 75 41 0 4103050 298774</v>
      </c>
      <c r="B8680" t="str">
        <f t="shared" si="406"/>
        <v>29 1 3 11 1 306 75 41 0 4103050 298487</v>
      </c>
      <c r="C8680" t="str">
        <f t="shared" si="407"/>
        <v>29 1 3 11 1 306 75 41 0 4103050</v>
      </c>
      <c r="D8680">
        <v>29</v>
      </c>
      <c r="E8680">
        <v>1</v>
      </c>
      <c r="F8680">
        <v>3</v>
      </c>
      <c r="G8680">
        <v>11</v>
      </c>
      <c r="H8680">
        <v>1</v>
      </c>
      <c r="I8680">
        <v>306</v>
      </c>
      <c r="J8680">
        <v>75</v>
      </c>
      <c r="K8680">
        <v>41</v>
      </c>
      <c r="L8680" t="s">
        <v>147</v>
      </c>
      <c r="M8680" t="s">
        <v>210</v>
      </c>
      <c r="N8680" s="13">
        <v>2918030</v>
      </c>
      <c r="O8680">
        <v>298774</v>
      </c>
      <c r="P8680">
        <v>2024</v>
      </c>
      <c r="Q8680">
        <v>15907265</v>
      </c>
      <c r="R8680" t="s">
        <v>1953</v>
      </c>
      <c r="S8680" s="13">
        <v>2918030</v>
      </c>
      <c r="T8680">
        <v>0</v>
      </c>
      <c r="U8680" t="s">
        <v>6869</v>
      </c>
      <c r="V8680" t="s">
        <v>2342</v>
      </c>
      <c r="W8680">
        <v>5002</v>
      </c>
      <c r="X8680">
        <v>0</v>
      </c>
      <c r="Y8680">
        <v>298487</v>
      </c>
      <c r="Z8680">
        <v>20241220</v>
      </c>
      <c r="AA8680">
        <v>0</v>
      </c>
      <c r="AB8680">
        <v>0</v>
      </c>
      <c r="AC8680" t="s">
        <v>2281</v>
      </c>
      <c r="AD8680" t="s">
        <v>2281</v>
      </c>
      <c r="AE8680">
        <v>11101</v>
      </c>
      <c r="AF8680" t="s">
        <v>2281</v>
      </c>
      <c r="AG8680" t="s">
        <v>549</v>
      </c>
      <c r="AH8680">
        <v>337</v>
      </c>
    </row>
    <row r="8681" spans="1:34" hidden="1" x14ac:dyDescent="0.25">
      <c r="A8681" t="str">
        <f t="shared" si="405"/>
        <v>29 1 3 11 1 306 75 41 0 4103050 298775</v>
      </c>
      <c r="B8681" t="str">
        <f t="shared" si="406"/>
        <v>29 1 3 11 1 306 75 41 0 4103050 298488</v>
      </c>
      <c r="C8681" t="str">
        <f t="shared" si="407"/>
        <v>29 1 3 11 1 306 75 41 0 4103050</v>
      </c>
      <c r="D8681">
        <v>29</v>
      </c>
      <c r="E8681">
        <v>1</v>
      </c>
      <c r="F8681">
        <v>3</v>
      </c>
      <c r="G8681">
        <v>11</v>
      </c>
      <c r="H8681">
        <v>1</v>
      </c>
      <c r="I8681">
        <v>306</v>
      </c>
      <c r="J8681">
        <v>75</v>
      </c>
      <c r="K8681">
        <v>41</v>
      </c>
      <c r="L8681" t="s">
        <v>147</v>
      </c>
      <c r="M8681" t="s">
        <v>210</v>
      </c>
      <c r="N8681" s="13">
        <v>2918030</v>
      </c>
      <c r="O8681">
        <v>298775</v>
      </c>
      <c r="P8681">
        <v>2024</v>
      </c>
      <c r="Q8681">
        <v>80004517</v>
      </c>
      <c r="R8681" t="s">
        <v>1954</v>
      </c>
      <c r="S8681" s="13">
        <v>2918030</v>
      </c>
      <c r="T8681">
        <v>0</v>
      </c>
      <c r="U8681" t="s">
        <v>6869</v>
      </c>
      <c r="V8681" t="s">
        <v>2342</v>
      </c>
      <c r="W8681">
        <v>5002</v>
      </c>
      <c r="X8681">
        <v>0</v>
      </c>
      <c r="Y8681">
        <v>298488</v>
      </c>
      <c r="Z8681">
        <v>20241220</v>
      </c>
      <c r="AA8681">
        <v>0</v>
      </c>
      <c r="AB8681">
        <v>0</v>
      </c>
      <c r="AC8681" t="s">
        <v>2281</v>
      </c>
      <c r="AD8681" t="s">
        <v>2281</v>
      </c>
      <c r="AE8681">
        <v>11101</v>
      </c>
      <c r="AF8681" t="s">
        <v>2281</v>
      </c>
      <c r="AG8681" t="s">
        <v>549</v>
      </c>
      <c r="AH8681">
        <v>337</v>
      </c>
    </row>
    <row r="8682" spans="1:34" hidden="1" x14ac:dyDescent="0.25">
      <c r="A8682" t="str">
        <f t="shared" si="405"/>
        <v>29 1 3 11 1 306 75 41 0 4103050 298776</v>
      </c>
      <c r="B8682" t="str">
        <f t="shared" si="406"/>
        <v>29 1 3 11 1 306 75 41 0 4103050 298489</v>
      </c>
      <c r="C8682" t="str">
        <f t="shared" si="407"/>
        <v>29 1 3 11 1 306 75 41 0 4103050</v>
      </c>
      <c r="D8682">
        <v>29</v>
      </c>
      <c r="E8682">
        <v>1</v>
      </c>
      <c r="F8682">
        <v>3</v>
      </c>
      <c r="G8682">
        <v>11</v>
      </c>
      <c r="H8682">
        <v>1</v>
      </c>
      <c r="I8682">
        <v>306</v>
      </c>
      <c r="J8682">
        <v>75</v>
      </c>
      <c r="K8682">
        <v>41</v>
      </c>
      <c r="L8682" t="s">
        <v>147</v>
      </c>
      <c r="M8682" t="s">
        <v>210</v>
      </c>
      <c r="N8682" s="13">
        <v>2823900</v>
      </c>
      <c r="O8682">
        <v>298776</v>
      </c>
      <c r="P8682">
        <v>2024</v>
      </c>
      <c r="Q8682">
        <v>24370661</v>
      </c>
      <c r="R8682" t="s">
        <v>1955</v>
      </c>
      <c r="S8682" s="13">
        <v>2823900</v>
      </c>
      <c r="T8682">
        <v>0</v>
      </c>
      <c r="U8682" t="s">
        <v>6870</v>
      </c>
      <c r="V8682" t="s">
        <v>2342</v>
      </c>
      <c r="W8682">
        <v>5002</v>
      </c>
      <c r="X8682">
        <v>0</v>
      </c>
      <c r="Y8682">
        <v>298489</v>
      </c>
      <c r="Z8682">
        <v>20241220</v>
      </c>
      <c r="AA8682">
        <v>0</v>
      </c>
      <c r="AB8682">
        <v>0</v>
      </c>
      <c r="AC8682" t="s">
        <v>2281</v>
      </c>
      <c r="AD8682" t="s">
        <v>2281</v>
      </c>
      <c r="AE8682">
        <v>11101</v>
      </c>
      <c r="AF8682" t="s">
        <v>2281</v>
      </c>
      <c r="AG8682" t="s">
        <v>549</v>
      </c>
      <c r="AH8682">
        <v>337</v>
      </c>
    </row>
    <row r="8683" spans="1:34" hidden="1" x14ac:dyDescent="0.25">
      <c r="A8683" t="str">
        <f t="shared" si="405"/>
        <v>29 1 3 11 1 306 75 41 0 4103050 298777</v>
      </c>
      <c r="B8683" t="str">
        <f t="shared" si="406"/>
        <v>29 1 3 11 1 306 75 41 0 4103050 298490</v>
      </c>
      <c r="C8683" t="str">
        <f t="shared" si="407"/>
        <v>29 1 3 11 1 306 75 41 0 4103050</v>
      </c>
      <c r="D8683">
        <v>29</v>
      </c>
      <c r="E8683">
        <v>1</v>
      </c>
      <c r="F8683">
        <v>3</v>
      </c>
      <c r="G8683">
        <v>11</v>
      </c>
      <c r="H8683">
        <v>1</v>
      </c>
      <c r="I8683">
        <v>306</v>
      </c>
      <c r="J8683">
        <v>75</v>
      </c>
      <c r="K8683">
        <v>41</v>
      </c>
      <c r="L8683" t="s">
        <v>147</v>
      </c>
      <c r="M8683" t="s">
        <v>210</v>
      </c>
      <c r="N8683" s="13">
        <v>2918030</v>
      </c>
      <c r="O8683">
        <v>298777</v>
      </c>
      <c r="P8683">
        <v>2024</v>
      </c>
      <c r="Q8683">
        <v>24330596</v>
      </c>
      <c r="R8683" t="s">
        <v>1956</v>
      </c>
      <c r="S8683" s="13">
        <v>2918030</v>
      </c>
      <c r="T8683">
        <v>0</v>
      </c>
      <c r="U8683" t="s">
        <v>6869</v>
      </c>
      <c r="V8683" t="s">
        <v>2342</v>
      </c>
      <c r="W8683">
        <v>5002</v>
      </c>
      <c r="X8683">
        <v>0</v>
      </c>
      <c r="Y8683">
        <v>298490</v>
      </c>
      <c r="Z8683">
        <v>20241220</v>
      </c>
      <c r="AA8683">
        <v>0</v>
      </c>
      <c r="AB8683">
        <v>0</v>
      </c>
      <c r="AC8683" t="s">
        <v>2281</v>
      </c>
      <c r="AD8683" t="s">
        <v>2281</v>
      </c>
      <c r="AE8683">
        <v>11101</v>
      </c>
      <c r="AF8683" t="s">
        <v>2281</v>
      </c>
      <c r="AG8683" t="s">
        <v>549</v>
      </c>
      <c r="AH8683">
        <v>337</v>
      </c>
    </row>
    <row r="8684" spans="1:34" hidden="1" x14ac:dyDescent="0.25">
      <c r="A8684" t="str">
        <f t="shared" si="405"/>
        <v>29 1 3 11 1 306 75 41 0 4103050 298778</v>
      </c>
      <c r="B8684" t="str">
        <f t="shared" si="406"/>
        <v>29 1 3 11 1 306 75 41 0 4103050 298491</v>
      </c>
      <c r="C8684" t="str">
        <f t="shared" si="407"/>
        <v>29 1 3 11 1 306 75 41 0 4103050</v>
      </c>
      <c r="D8684">
        <v>29</v>
      </c>
      <c r="E8684">
        <v>1</v>
      </c>
      <c r="F8684">
        <v>3</v>
      </c>
      <c r="G8684">
        <v>11</v>
      </c>
      <c r="H8684">
        <v>1</v>
      </c>
      <c r="I8684">
        <v>306</v>
      </c>
      <c r="J8684">
        <v>75</v>
      </c>
      <c r="K8684">
        <v>41</v>
      </c>
      <c r="L8684" t="s">
        <v>147</v>
      </c>
      <c r="M8684" t="s">
        <v>210</v>
      </c>
      <c r="N8684" s="13">
        <v>2823900</v>
      </c>
      <c r="O8684">
        <v>298778</v>
      </c>
      <c r="P8684">
        <v>2024</v>
      </c>
      <c r="Q8684">
        <v>24315044</v>
      </c>
      <c r="R8684" t="s">
        <v>6433</v>
      </c>
      <c r="S8684" s="13">
        <v>2823900</v>
      </c>
      <c r="T8684">
        <v>0</v>
      </c>
      <c r="U8684" t="s">
        <v>6870</v>
      </c>
      <c r="V8684" t="s">
        <v>2342</v>
      </c>
      <c r="W8684">
        <v>5002</v>
      </c>
      <c r="X8684">
        <v>0</v>
      </c>
      <c r="Y8684">
        <v>298491</v>
      </c>
      <c r="Z8684">
        <v>20241220</v>
      </c>
      <c r="AA8684">
        <v>0</v>
      </c>
      <c r="AB8684">
        <v>0</v>
      </c>
      <c r="AC8684" t="s">
        <v>2281</v>
      </c>
      <c r="AD8684" t="s">
        <v>2281</v>
      </c>
      <c r="AE8684">
        <v>11101</v>
      </c>
      <c r="AF8684" t="s">
        <v>2281</v>
      </c>
      <c r="AG8684" t="s">
        <v>549</v>
      </c>
      <c r="AH8684">
        <v>337</v>
      </c>
    </row>
    <row r="8685" spans="1:34" hidden="1" x14ac:dyDescent="0.25">
      <c r="A8685" t="str">
        <f t="shared" si="405"/>
        <v>29 1 3 11 1 306 75 41 0 4103050 298779</v>
      </c>
      <c r="B8685" t="str">
        <f t="shared" si="406"/>
        <v>29 1 3 11 1 306 75 41 0 4103050 298492</v>
      </c>
      <c r="C8685" t="str">
        <f t="shared" si="407"/>
        <v>29 1 3 11 1 306 75 41 0 4103050</v>
      </c>
      <c r="D8685">
        <v>29</v>
      </c>
      <c r="E8685">
        <v>1</v>
      </c>
      <c r="F8685">
        <v>3</v>
      </c>
      <c r="G8685">
        <v>11</v>
      </c>
      <c r="H8685">
        <v>1</v>
      </c>
      <c r="I8685">
        <v>306</v>
      </c>
      <c r="J8685">
        <v>75</v>
      </c>
      <c r="K8685">
        <v>41</v>
      </c>
      <c r="L8685" t="s">
        <v>147</v>
      </c>
      <c r="M8685" t="s">
        <v>210</v>
      </c>
      <c r="N8685" s="13">
        <v>2918030</v>
      </c>
      <c r="O8685">
        <v>298779</v>
      </c>
      <c r="P8685">
        <v>2024</v>
      </c>
      <c r="Q8685">
        <v>10213848</v>
      </c>
      <c r="R8685" t="s">
        <v>1957</v>
      </c>
      <c r="S8685" s="13">
        <v>2918030</v>
      </c>
      <c r="T8685">
        <v>0</v>
      </c>
      <c r="U8685" t="s">
        <v>6869</v>
      </c>
      <c r="V8685" t="s">
        <v>2342</v>
      </c>
      <c r="W8685">
        <v>5002</v>
      </c>
      <c r="X8685">
        <v>0</v>
      </c>
      <c r="Y8685">
        <v>298492</v>
      </c>
      <c r="Z8685">
        <v>20241220</v>
      </c>
      <c r="AA8685">
        <v>0</v>
      </c>
      <c r="AB8685">
        <v>0</v>
      </c>
      <c r="AC8685" t="s">
        <v>2281</v>
      </c>
      <c r="AD8685" t="s">
        <v>2281</v>
      </c>
      <c r="AE8685">
        <v>11101</v>
      </c>
      <c r="AF8685" t="s">
        <v>2281</v>
      </c>
      <c r="AG8685" t="s">
        <v>549</v>
      </c>
      <c r="AH8685">
        <v>337</v>
      </c>
    </row>
    <row r="8686" spans="1:34" hidden="1" x14ac:dyDescent="0.25">
      <c r="A8686" t="str">
        <f t="shared" si="405"/>
        <v>29 1 3 11 1 306 75 41 0 4103050 298780</v>
      </c>
      <c r="B8686" t="str">
        <f t="shared" si="406"/>
        <v>29 1 3 11 1 306 75 41 0 4103050 298493</v>
      </c>
      <c r="C8686" t="str">
        <f t="shared" si="407"/>
        <v>29 1 3 11 1 306 75 41 0 4103050</v>
      </c>
      <c r="D8686">
        <v>29</v>
      </c>
      <c r="E8686">
        <v>1</v>
      </c>
      <c r="F8686">
        <v>3</v>
      </c>
      <c r="G8686">
        <v>11</v>
      </c>
      <c r="H8686">
        <v>1</v>
      </c>
      <c r="I8686">
        <v>306</v>
      </c>
      <c r="J8686">
        <v>75</v>
      </c>
      <c r="K8686">
        <v>41</v>
      </c>
      <c r="L8686" t="s">
        <v>147</v>
      </c>
      <c r="M8686" t="s">
        <v>210</v>
      </c>
      <c r="N8686" s="13">
        <v>2823900</v>
      </c>
      <c r="O8686">
        <v>298780</v>
      </c>
      <c r="P8686">
        <v>2024</v>
      </c>
      <c r="Q8686">
        <v>30237145</v>
      </c>
      <c r="R8686" t="s">
        <v>1958</v>
      </c>
      <c r="S8686" s="13">
        <v>2823900</v>
      </c>
      <c r="T8686">
        <v>0</v>
      </c>
      <c r="U8686" t="s">
        <v>6871</v>
      </c>
      <c r="V8686" t="s">
        <v>2342</v>
      </c>
      <c r="W8686">
        <v>5002</v>
      </c>
      <c r="X8686">
        <v>0</v>
      </c>
      <c r="Y8686">
        <v>298493</v>
      </c>
      <c r="Z8686">
        <v>20241220</v>
      </c>
      <c r="AA8686">
        <v>0</v>
      </c>
      <c r="AB8686">
        <v>0</v>
      </c>
      <c r="AC8686" t="s">
        <v>2281</v>
      </c>
      <c r="AD8686" t="s">
        <v>2281</v>
      </c>
      <c r="AE8686">
        <v>11101</v>
      </c>
      <c r="AF8686" t="s">
        <v>2281</v>
      </c>
      <c r="AG8686" t="s">
        <v>549</v>
      </c>
      <c r="AH8686">
        <v>337</v>
      </c>
    </row>
    <row r="8687" spans="1:34" hidden="1" x14ac:dyDescent="0.25">
      <c r="A8687" t="str">
        <f t="shared" si="405"/>
        <v>29 1 3 11 1 306 75 41 0 4103050 298781</v>
      </c>
      <c r="B8687" t="str">
        <f t="shared" si="406"/>
        <v>29 1 3 11 1 306 75 41 0 4103050 298494</v>
      </c>
      <c r="C8687" t="str">
        <f t="shared" si="407"/>
        <v>29 1 3 11 1 306 75 41 0 4103050</v>
      </c>
      <c r="D8687">
        <v>29</v>
      </c>
      <c r="E8687">
        <v>1</v>
      </c>
      <c r="F8687">
        <v>3</v>
      </c>
      <c r="G8687">
        <v>11</v>
      </c>
      <c r="H8687">
        <v>1</v>
      </c>
      <c r="I8687">
        <v>306</v>
      </c>
      <c r="J8687">
        <v>75</v>
      </c>
      <c r="K8687">
        <v>41</v>
      </c>
      <c r="L8687" t="s">
        <v>147</v>
      </c>
      <c r="M8687" t="s">
        <v>210</v>
      </c>
      <c r="N8687" s="13">
        <v>2918030</v>
      </c>
      <c r="O8687">
        <v>298781</v>
      </c>
      <c r="P8687">
        <v>2024</v>
      </c>
      <c r="Q8687">
        <v>75080474</v>
      </c>
      <c r="R8687" t="s">
        <v>1959</v>
      </c>
      <c r="S8687" s="13">
        <v>2918030</v>
      </c>
      <c r="T8687">
        <v>0</v>
      </c>
      <c r="U8687" t="s">
        <v>6872</v>
      </c>
      <c r="V8687" t="s">
        <v>2342</v>
      </c>
      <c r="W8687">
        <v>5002</v>
      </c>
      <c r="X8687">
        <v>0</v>
      </c>
      <c r="Y8687">
        <v>298494</v>
      </c>
      <c r="Z8687">
        <v>20241220</v>
      </c>
      <c r="AA8687">
        <v>0</v>
      </c>
      <c r="AB8687">
        <v>0</v>
      </c>
      <c r="AC8687" t="s">
        <v>2281</v>
      </c>
      <c r="AD8687" t="s">
        <v>2281</v>
      </c>
      <c r="AE8687">
        <v>11101</v>
      </c>
      <c r="AF8687" t="s">
        <v>2281</v>
      </c>
      <c r="AG8687" t="s">
        <v>549</v>
      </c>
      <c r="AH8687">
        <v>337</v>
      </c>
    </row>
    <row r="8688" spans="1:34" hidden="1" x14ac:dyDescent="0.25">
      <c r="A8688" t="str">
        <f t="shared" si="405"/>
        <v>29 1 3 11 1 306 75 41 0 4103050 298782</v>
      </c>
      <c r="B8688" t="str">
        <f t="shared" si="406"/>
        <v>29 1 3 11 1 306 75 41 0 4103050 298495</v>
      </c>
      <c r="C8688" t="str">
        <f t="shared" si="407"/>
        <v>29 1 3 11 1 306 75 41 0 4103050</v>
      </c>
      <c r="D8688">
        <v>29</v>
      </c>
      <c r="E8688">
        <v>1</v>
      </c>
      <c r="F8688">
        <v>3</v>
      </c>
      <c r="G8688">
        <v>11</v>
      </c>
      <c r="H8688">
        <v>1</v>
      </c>
      <c r="I8688">
        <v>306</v>
      </c>
      <c r="J8688">
        <v>75</v>
      </c>
      <c r="K8688">
        <v>41</v>
      </c>
      <c r="L8688" t="s">
        <v>147</v>
      </c>
      <c r="M8688" t="s">
        <v>210</v>
      </c>
      <c r="N8688" s="13">
        <v>2918030</v>
      </c>
      <c r="O8688">
        <v>298782</v>
      </c>
      <c r="P8688">
        <v>2024</v>
      </c>
      <c r="Q8688">
        <v>1060657245</v>
      </c>
      <c r="R8688" t="s">
        <v>1960</v>
      </c>
      <c r="S8688" s="13">
        <v>2918030</v>
      </c>
      <c r="T8688">
        <v>0</v>
      </c>
      <c r="U8688" t="s">
        <v>6872</v>
      </c>
      <c r="V8688" t="s">
        <v>2342</v>
      </c>
      <c r="W8688">
        <v>5002</v>
      </c>
      <c r="X8688">
        <v>0</v>
      </c>
      <c r="Y8688">
        <v>298495</v>
      </c>
      <c r="Z8688">
        <v>20241220</v>
      </c>
      <c r="AA8688">
        <v>0</v>
      </c>
      <c r="AB8688">
        <v>0</v>
      </c>
      <c r="AC8688" t="s">
        <v>2281</v>
      </c>
      <c r="AD8688" t="s">
        <v>2281</v>
      </c>
      <c r="AE8688">
        <v>11101</v>
      </c>
      <c r="AF8688" t="s">
        <v>2281</v>
      </c>
      <c r="AG8688" t="s">
        <v>549</v>
      </c>
      <c r="AH8688">
        <v>337</v>
      </c>
    </row>
    <row r="8689" spans="1:34" hidden="1" x14ac:dyDescent="0.25">
      <c r="A8689" t="str">
        <f t="shared" si="405"/>
        <v>29 1 3 11 1 306 75 41 0 4103050 298783</v>
      </c>
      <c r="B8689" t="str">
        <f t="shared" si="406"/>
        <v>29 1 3 11 1 306 75 41 0 4103050 298496</v>
      </c>
      <c r="C8689" t="str">
        <f t="shared" si="407"/>
        <v>29 1 3 11 1 306 75 41 0 4103050</v>
      </c>
      <c r="D8689">
        <v>29</v>
      </c>
      <c r="E8689">
        <v>1</v>
      </c>
      <c r="F8689">
        <v>3</v>
      </c>
      <c r="G8689">
        <v>11</v>
      </c>
      <c r="H8689">
        <v>1</v>
      </c>
      <c r="I8689">
        <v>306</v>
      </c>
      <c r="J8689">
        <v>75</v>
      </c>
      <c r="K8689">
        <v>41</v>
      </c>
      <c r="L8689" t="s">
        <v>147</v>
      </c>
      <c r="M8689" t="s">
        <v>210</v>
      </c>
      <c r="N8689" s="13">
        <v>2918030</v>
      </c>
      <c r="O8689">
        <v>298783</v>
      </c>
      <c r="P8689">
        <v>2024</v>
      </c>
      <c r="Q8689">
        <v>16090060</v>
      </c>
      <c r="R8689" t="s">
        <v>1961</v>
      </c>
      <c r="S8689" s="13">
        <v>2918030</v>
      </c>
      <c r="T8689">
        <v>0</v>
      </c>
      <c r="U8689" t="s">
        <v>6872</v>
      </c>
      <c r="V8689" t="s">
        <v>2342</v>
      </c>
      <c r="W8689">
        <v>5002</v>
      </c>
      <c r="X8689">
        <v>0</v>
      </c>
      <c r="Y8689">
        <v>298496</v>
      </c>
      <c r="Z8689">
        <v>20241220</v>
      </c>
      <c r="AA8689">
        <v>0</v>
      </c>
      <c r="AB8689">
        <v>0</v>
      </c>
      <c r="AC8689" t="s">
        <v>2281</v>
      </c>
      <c r="AD8689" t="s">
        <v>2281</v>
      </c>
      <c r="AE8689">
        <v>11101</v>
      </c>
      <c r="AF8689" t="s">
        <v>2281</v>
      </c>
      <c r="AG8689" t="s">
        <v>549</v>
      </c>
      <c r="AH8689">
        <v>337</v>
      </c>
    </row>
    <row r="8690" spans="1:34" hidden="1" x14ac:dyDescent="0.25">
      <c r="A8690" t="str">
        <f t="shared" si="405"/>
        <v>29 1 3 11 1 306 75 41 0 4103050 298784</v>
      </c>
      <c r="B8690" t="str">
        <f t="shared" si="406"/>
        <v>29 1 3 11 1 306 75 41 0 4103050 298497</v>
      </c>
      <c r="C8690" t="str">
        <f t="shared" si="407"/>
        <v>29 1 3 11 1 306 75 41 0 4103050</v>
      </c>
      <c r="D8690">
        <v>29</v>
      </c>
      <c r="E8690">
        <v>1</v>
      </c>
      <c r="F8690">
        <v>3</v>
      </c>
      <c r="G8690">
        <v>11</v>
      </c>
      <c r="H8690">
        <v>1</v>
      </c>
      <c r="I8690">
        <v>306</v>
      </c>
      <c r="J8690">
        <v>75</v>
      </c>
      <c r="K8690">
        <v>41</v>
      </c>
      <c r="L8690" t="s">
        <v>147</v>
      </c>
      <c r="M8690" t="s">
        <v>210</v>
      </c>
      <c r="N8690" s="13">
        <v>2918030</v>
      </c>
      <c r="O8690">
        <v>298784</v>
      </c>
      <c r="P8690">
        <v>2024</v>
      </c>
      <c r="Q8690">
        <v>24332332</v>
      </c>
      <c r="R8690" t="s">
        <v>1962</v>
      </c>
      <c r="S8690" s="13">
        <v>2918030</v>
      </c>
      <c r="T8690">
        <v>0</v>
      </c>
      <c r="U8690" t="s">
        <v>6872</v>
      </c>
      <c r="V8690" t="s">
        <v>2342</v>
      </c>
      <c r="W8690">
        <v>5002</v>
      </c>
      <c r="X8690">
        <v>0</v>
      </c>
      <c r="Y8690">
        <v>298497</v>
      </c>
      <c r="Z8690">
        <v>20241220</v>
      </c>
      <c r="AA8690">
        <v>0</v>
      </c>
      <c r="AB8690">
        <v>0</v>
      </c>
      <c r="AC8690" t="s">
        <v>2281</v>
      </c>
      <c r="AD8690" t="s">
        <v>2281</v>
      </c>
      <c r="AE8690">
        <v>11101</v>
      </c>
      <c r="AF8690" t="s">
        <v>2281</v>
      </c>
      <c r="AG8690" t="s">
        <v>549</v>
      </c>
      <c r="AH8690">
        <v>337</v>
      </c>
    </row>
    <row r="8691" spans="1:34" hidden="1" x14ac:dyDescent="0.25">
      <c r="A8691" t="str">
        <f t="shared" si="405"/>
        <v>29 1 3 11 1 306 75 41 0 4103050 298785</v>
      </c>
      <c r="B8691" t="str">
        <f t="shared" si="406"/>
        <v>29 1 3 11 1 306 75 41 0 4103050 298498</v>
      </c>
      <c r="C8691" t="str">
        <f t="shared" si="407"/>
        <v>29 1 3 11 1 306 75 41 0 4103050</v>
      </c>
      <c r="D8691">
        <v>29</v>
      </c>
      <c r="E8691">
        <v>1</v>
      </c>
      <c r="F8691">
        <v>3</v>
      </c>
      <c r="G8691">
        <v>11</v>
      </c>
      <c r="H8691">
        <v>1</v>
      </c>
      <c r="I8691">
        <v>306</v>
      </c>
      <c r="J8691">
        <v>75</v>
      </c>
      <c r="K8691">
        <v>41</v>
      </c>
      <c r="L8691" t="s">
        <v>147</v>
      </c>
      <c r="M8691" t="s">
        <v>210</v>
      </c>
      <c r="N8691" s="13">
        <v>2918030</v>
      </c>
      <c r="O8691">
        <v>298785</v>
      </c>
      <c r="P8691">
        <v>2024</v>
      </c>
      <c r="Q8691">
        <v>30309127</v>
      </c>
      <c r="R8691" t="s">
        <v>1963</v>
      </c>
      <c r="S8691" s="13">
        <v>2918030</v>
      </c>
      <c r="T8691">
        <v>0</v>
      </c>
      <c r="U8691" t="s">
        <v>6872</v>
      </c>
      <c r="V8691" t="s">
        <v>2342</v>
      </c>
      <c r="W8691">
        <v>5002</v>
      </c>
      <c r="X8691">
        <v>0</v>
      </c>
      <c r="Y8691">
        <v>298498</v>
      </c>
      <c r="Z8691">
        <v>20241220</v>
      </c>
      <c r="AA8691">
        <v>0</v>
      </c>
      <c r="AB8691">
        <v>0</v>
      </c>
      <c r="AC8691" t="s">
        <v>2281</v>
      </c>
      <c r="AD8691" t="s">
        <v>2281</v>
      </c>
      <c r="AE8691">
        <v>11101</v>
      </c>
      <c r="AF8691" t="s">
        <v>2281</v>
      </c>
      <c r="AG8691" t="s">
        <v>549</v>
      </c>
      <c r="AH8691">
        <v>337</v>
      </c>
    </row>
    <row r="8692" spans="1:34" hidden="1" x14ac:dyDescent="0.25">
      <c r="A8692" t="str">
        <f t="shared" si="405"/>
        <v>29 1 3 11 1 306 75 41 0 4103050 298786</v>
      </c>
      <c r="B8692" t="str">
        <f t="shared" si="406"/>
        <v>29 1 3 11 1 306 75 41 0 4103050 298499</v>
      </c>
      <c r="C8692" t="str">
        <f t="shared" si="407"/>
        <v>29 1 3 11 1 306 75 41 0 4103050</v>
      </c>
      <c r="D8692">
        <v>29</v>
      </c>
      <c r="E8692">
        <v>1</v>
      </c>
      <c r="F8692">
        <v>3</v>
      </c>
      <c r="G8692">
        <v>11</v>
      </c>
      <c r="H8692">
        <v>1</v>
      </c>
      <c r="I8692">
        <v>306</v>
      </c>
      <c r="J8692">
        <v>75</v>
      </c>
      <c r="K8692">
        <v>41</v>
      </c>
      <c r="L8692" t="s">
        <v>147</v>
      </c>
      <c r="M8692" t="s">
        <v>210</v>
      </c>
      <c r="N8692" s="13">
        <v>2729770</v>
      </c>
      <c r="O8692">
        <v>298786</v>
      </c>
      <c r="P8692">
        <v>2024</v>
      </c>
      <c r="Q8692">
        <v>10232476</v>
      </c>
      <c r="R8692" t="s">
        <v>1982</v>
      </c>
      <c r="S8692" s="13">
        <v>2729770</v>
      </c>
      <c r="T8692">
        <v>0</v>
      </c>
      <c r="U8692" t="s">
        <v>6873</v>
      </c>
      <c r="V8692" t="s">
        <v>2342</v>
      </c>
      <c r="W8692">
        <v>5002</v>
      </c>
      <c r="X8692">
        <v>0</v>
      </c>
      <c r="Y8692">
        <v>298499</v>
      </c>
      <c r="Z8692">
        <v>20241220</v>
      </c>
      <c r="AA8692">
        <v>0</v>
      </c>
      <c r="AB8692">
        <v>0</v>
      </c>
      <c r="AC8692" t="s">
        <v>2281</v>
      </c>
      <c r="AD8692" t="s">
        <v>2281</v>
      </c>
      <c r="AE8692">
        <v>11101</v>
      </c>
      <c r="AF8692" t="s">
        <v>2281</v>
      </c>
      <c r="AG8692" t="s">
        <v>549</v>
      </c>
      <c r="AH8692">
        <v>337</v>
      </c>
    </row>
    <row r="8693" spans="1:34" hidden="1" x14ac:dyDescent="0.25">
      <c r="A8693" t="str">
        <f t="shared" si="405"/>
        <v>29 1 3 11 1 306 75 41 0 4103050 298787</v>
      </c>
      <c r="B8693" t="str">
        <f t="shared" si="406"/>
        <v>29 1 3 11 1 306 75 41 0 4103050 298500</v>
      </c>
      <c r="C8693" t="str">
        <f t="shared" si="407"/>
        <v>29 1 3 11 1 306 75 41 0 4103050</v>
      </c>
      <c r="D8693">
        <v>29</v>
      </c>
      <c r="E8693">
        <v>1</v>
      </c>
      <c r="F8693">
        <v>3</v>
      </c>
      <c r="G8693">
        <v>11</v>
      </c>
      <c r="H8693">
        <v>1</v>
      </c>
      <c r="I8693">
        <v>306</v>
      </c>
      <c r="J8693">
        <v>75</v>
      </c>
      <c r="K8693">
        <v>41</v>
      </c>
      <c r="L8693" t="s">
        <v>147</v>
      </c>
      <c r="M8693" t="s">
        <v>210</v>
      </c>
      <c r="N8693" s="13">
        <v>2823900</v>
      </c>
      <c r="O8693">
        <v>298787</v>
      </c>
      <c r="P8693">
        <v>2024</v>
      </c>
      <c r="Q8693">
        <v>25098290</v>
      </c>
      <c r="R8693" t="s">
        <v>1602</v>
      </c>
      <c r="S8693" s="13">
        <v>2823900</v>
      </c>
      <c r="T8693">
        <v>0</v>
      </c>
      <c r="U8693" t="s">
        <v>6874</v>
      </c>
      <c r="V8693" t="s">
        <v>2342</v>
      </c>
      <c r="W8693">
        <v>5002</v>
      </c>
      <c r="X8693">
        <v>0</v>
      </c>
      <c r="Y8693">
        <v>298500</v>
      </c>
      <c r="Z8693">
        <v>20241220</v>
      </c>
      <c r="AA8693">
        <v>0</v>
      </c>
      <c r="AB8693">
        <v>0</v>
      </c>
      <c r="AC8693" t="s">
        <v>2281</v>
      </c>
      <c r="AD8693" t="s">
        <v>2281</v>
      </c>
      <c r="AE8693">
        <v>11101</v>
      </c>
      <c r="AF8693" t="s">
        <v>2281</v>
      </c>
      <c r="AG8693" t="s">
        <v>549</v>
      </c>
      <c r="AH8693">
        <v>337</v>
      </c>
    </row>
    <row r="8694" spans="1:34" hidden="1" x14ac:dyDescent="0.25">
      <c r="A8694" t="str">
        <f t="shared" si="405"/>
        <v>29 1 3 11 1 306 75 41 0 4103050 298788</v>
      </c>
      <c r="B8694" t="str">
        <f t="shared" si="406"/>
        <v>29 1 3 11 1 306 75 41 0 4103050 298501</v>
      </c>
      <c r="C8694" t="str">
        <f t="shared" si="407"/>
        <v>29 1 3 11 1 306 75 41 0 4103050</v>
      </c>
      <c r="D8694">
        <v>29</v>
      </c>
      <c r="E8694">
        <v>1</v>
      </c>
      <c r="F8694">
        <v>3</v>
      </c>
      <c r="G8694">
        <v>11</v>
      </c>
      <c r="H8694">
        <v>1</v>
      </c>
      <c r="I8694">
        <v>306</v>
      </c>
      <c r="J8694">
        <v>75</v>
      </c>
      <c r="K8694">
        <v>41</v>
      </c>
      <c r="L8694" t="s">
        <v>147</v>
      </c>
      <c r="M8694" t="s">
        <v>210</v>
      </c>
      <c r="N8694" s="13">
        <v>2918030</v>
      </c>
      <c r="O8694">
        <v>298788</v>
      </c>
      <c r="P8694">
        <v>2024</v>
      </c>
      <c r="Q8694">
        <v>30276546</v>
      </c>
      <c r="R8694" t="s">
        <v>1964</v>
      </c>
      <c r="S8694" s="13">
        <v>2918030</v>
      </c>
      <c r="T8694">
        <v>0</v>
      </c>
      <c r="U8694" t="s">
        <v>6875</v>
      </c>
      <c r="V8694" t="s">
        <v>2342</v>
      </c>
      <c r="W8694">
        <v>5002</v>
      </c>
      <c r="X8694">
        <v>0</v>
      </c>
      <c r="Y8694">
        <v>298501</v>
      </c>
      <c r="Z8694">
        <v>20241220</v>
      </c>
      <c r="AA8694">
        <v>0</v>
      </c>
      <c r="AB8694">
        <v>0</v>
      </c>
      <c r="AC8694" t="s">
        <v>2281</v>
      </c>
      <c r="AD8694" t="s">
        <v>2281</v>
      </c>
      <c r="AE8694">
        <v>11101</v>
      </c>
      <c r="AF8694" t="s">
        <v>2281</v>
      </c>
      <c r="AG8694" t="s">
        <v>549</v>
      </c>
      <c r="AH8694">
        <v>337</v>
      </c>
    </row>
    <row r="8695" spans="1:34" hidden="1" x14ac:dyDescent="0.25">
      <c r="A8695" t="str">
        <f t="shared" si="405"/>
        <v>29 1 3 11 1 306 75 41 0 4103050 298789</v>
      </c>
      <c r="B8695" t="str">
        <f t="shared" si="406"/>
        <v>29 1 3 11 1 306 75 41 0 4103050 298502</v>
      </c>
      <c r="C8695" t="str">
        <f t="shared" si="407"/>
        <v>29 1 3 11 1 306 75 41 0 4103050</v>
      </c>
      <c r="D8695">
        <v>29</v>
      </c>
      <c r="E8695">
        <v>1</v>
      </c>
      <c r="F8695">
        <v>3</v>
      </c>
      <c r="G8695">
        <v>11</v>
      </c>
      <c r="H8695">
        <v>1</v>
      </c>
      <c r="I8695">
        <v>306</v>
      </c>
      <c r="J8695">
        <v>75</v>
      </c>
      <c r="K8695">
        <v>41</v>
      </c>
      <c r="L8695" t="s">
        <v>147</v>
      </c>
      <c r="M8695" t="s">
        <v>210</v>
      </c>
      <c r="N8695" s="13">
        <v>2918030</v>
      </c>
      <c r="O8695">
        <v>298789</v>
      </c>
      <c r="P8695">
        <v>2024</v>
      </c>
      <c r="Q8695">
        <v>10249634</v>
      </c>
      <c r="R8695" t="s">
        <v>1965</v>
      </c>
      <c r="S8695" s="13">
        <v>2918030</v>
      </c>
      <c r="T8695">
        <v>0</v>
      </c>
      <c r="U8695" t="s">
        <v>6875</v>
      </c>
      <c r="V8695" t="s">
        <v>2342</v>
      </c>
      <c r="W8695">
        <v>5002</v>
      </c>
      <c r="X8695">
        <v>0</v>
      </c>
      <c r="Y8695">
        <v>298502</v>
      </c>
      <c r="Z8695">
        <v>20241220</v>
      </c>
      <c r="AA8695">
        <v>0</v>
      </c>
      <c r="AB8695">
        <v>0</v>
      </c>
      <c r="AC8695" t="s">
        <v>2281</v>
      </c>
      <c r="AD8695" t="s">
        <v>2281</v>
      </c>
      <c r="AE8695">
        <v>11101</v>
      </c>
      <c r="AF8695" t="s">
        <v>2281</v>
      </c>
      <c r="AG8695" t="s">
        <v>549</v>
      </c>
      <c r="AH8695">
        <v>337</v>
      </c>
    </row>
    <row r="8696" spans="1:34" hidden="1" x14ac:dyDescent="0.25">
      <c r="A8696" t="str">
        <f t="shared" si="405"/>
        <v>29 1 3 11 1 306 75 41 0 4103050 298790</v>
      </c>
      <c r="B8696" t="str">
        <f t="shared" si="406"/>
        <v>29 1 3 11 1 306 75 41 0 4103050 298503</v>
      </c>
      <c r="C8696" t="str">
        <f t="shared" si="407"/>
        <v>29 1 3 11 1 306 75 41 0 4103050</v>
      </c>
      <c r="D8696">
        <v>29</v>
      </c>
      <c r="E8696">
        <v>1</v>
      </c>
      <c r="F8696">
        <v>3</v>
      </c>
      <c r="G8696">
        <v>11</v>
      </c>
      <c r="H8696">
        <v>1</v>
      </c>
      <c r="I8696">
        <v>306</v>
      </c>
      <c r="J8696">
        <v>75</v>
      </c>
      <c r="K8696">
        <v>41</v>
      </c>
      <c r="L8696" t="s">
        <v>147</v>
      </c>
      <c r="M8696" t="s">
        <v>210</v>
      </c>
      <c r="N8696" s="13">
        <v>2447380</v>
      </c>
      <c r="O8696">
        <v>298790</v>
      </c>
      <c r="P8696">
        <v>2024</v>
      </c>
      <c r="Q8696">
        <v>1053851342</v>
      </c>
      <c r="R8696" t="s">
        <v>1966</v>
      </c>
      <c r="S8696" s="13">
        <v>2447380</v>
      </c>
      <c r="T8696">
        <v>0</v>
      </c>
      <c r="U8696" t="s">
        <v>6876</v>
      </c>
      <c r="V8696" t="s">
        <v>2342</v>
      </c>
      <c r="W8696">
        <v>5002</v>
      </c>
      <c r="X8696">
        <v>0</v>
      </c>
      <c r="Y8696">
        <v>298503</v>
      </c>
      <c r="Z8696">
        <v>20241220</v>
      </c>
      <c r="AA8696">
        <v>0</v>
      </c>
      <c r="AB8696">
        <v>0</v>
      </c>
      <c r="AC8696" t="s">
        <v>2281</v>
      </c>
      <c r="AD8696" t="s">
        <v>2281</v>
      </c>
      <c r="AE8696">
        <v>11101</v>
      </c>
      <c r="AF8696" t="s">
        <v>2281</v>
      </c>
      <c r="AG8696" t="s">
        <v>549</v>
      </c>
      <c r="AH8696">
        <v>337</v>
      </c>
    </row>
    <row r="8697" spans="1:34" hidden="1" x14ac:dyDescent="0.25">
      <c r="A8697" t="str">
        <f t="shared" si="405"/>
        <v>29 1 3 11 1 306 75 41 0 4103050 298791</v>
      </c>
      <c r="B8697" t="str">
        <f t="shared" si="406"/>
        <v>29 1 3 11 1 306 75 41 0 4103050 298504</v>
      </c>
      <c r="C8697" t="str">
        <f t="shared" si="407"/>
        <v>29 1 3 11 1 306 75 41 0 4103050</v>
      </c>
      <c r="D8697">
        <v>29</v>
      </c>
      <c r="E8697">
        <v>1</v>
      </c>
      <c r="F8697">
        <v>3</v>
      </c>
      <c r="G8697">
        <v>11</v>
      </c>
      <c r="H8697">
        <v>1</v>
      </c>
      <c r="I8697">
        <v>306</v>
      </c>
      <c r="J8697">
        <v>75</v>
      </c>
      <c r="K8697">
        <v>41</v>
      </c>
      <c r="L8697" t="s">
        <v>147</v>
      </c>
      <c r="M8697" t="s">
        <v>210</v>
      </c>
      <c r="N8697" s="13">
        <v>2918030</v>
      </c>
      <c r="O8697">
        <v>298791</v>
      </c>
      <c r="P8697">
        <v>2024</v>
      </c>
      <c r="Q8697">
        <v>25232891</v>
      </c>
      <c r="R8697" t="s">
        <v>1967</v>
      </c>
      <c r="S8697" s="13">
        <v>2918030</v>
      </c>
      <c r="T8697">
        <v>0</v>
      </c>
      <c r="U8697" t="s">
        <v>6875</v>
      </c>
      <c r="V8697" t="s">
        <v>2342</v>
      </c>
      <c r="W8697">
        <v>5002</v>
      </c>
      <c r="X8697">
        <v>0</v>
      </c>
      <c r="Y8697">
        <v>298504</v>
      </c>
      <c r="Z8697">
        <v>20241220</v>
      </c>
      <c r="AA8697">
        <v>0</v>
      </c>
      <c r="AB8697">
        <v>0</v>
      </c>
      <c r="AC8697" t="s">
        <v>2281</v>
      </c>
      <c r="AD8697" t="s">
        <v>2281</v>
      </c>
      <c r="AE8697">
        <v>11101</v>
      </c>
      <c r="AF8697" t="s">
        <v>2281</v>
      </c>
      <c r="AG8697" t="s">
        <v>549</v>
      </c>
      <c r="AH8697">
        <v>337</v>
      </c>
    </row>
    <row r="8698" spans="1:34" hidden="1" x14ac:dyDescent="0.25">
      <c r="A8698" t="str">
        <f t="shared" si="405"/>
        <v>29 1 3 11 1 306 75 41 0 4103050 298792</v>
      </c>
      <c r="B8698" t="str">
        <f t="shared" si="406"/>
        <v>29 1 3 11 1 306 75 41 0 4103050 298505</v>
      </c>
      <c r="C8698" t="str">
        <f t="shared" si="407"/>
        <v>29 1 3 11 1 306 75 41 0 4103050</v>
      </c>
      <c r="D8698">
        <v>29</v>
      </c>
      <c r="E8698">
        <v>1</v>
      </c>
      <c r="F8698">
        <v>3</v>
      </c>
      <c r="G8698">
        <v>11</v>
      </c>
      <c r="H8698">
        <v>1</v>
      </c>
      <c r="I8698">
        <v>306</v>
      </c>
      <c r="J8698">
        <v>75</v>
      </c>
      <c r="K8698">
        <v>41</v>
      </c>
      <c r="L8698" t="s">
        <v>147</v>
      </c>
      <c r="M8698" t="s">
        <v>210</v>
      </c>
      <c r="N8698" s="13">
        <v>2447380</v>
      </c>
      <c r="O8698">
        <v>298792</v>
      </c>
      <c r="P8698">
        <v>2024</v>
      </c>
      <c r="Q8698">
        <v>1055750178</v>
      </c>
      <c r="R8698" t="s">
        <v>1968</v>
      </c>
      <c r="S8698" s="13">
        <v>2447380</v>
      </c>
      <c r="T8698">
        <v>0</v>
      </c>
      <c r="U8698" t="s">
        <v>6876</v>
      </c>
      <c r="V8698" t="s">
        <v>2342</v>
      </c>
      <c r="W8698">
        <v>5002</v>
      </c>
      <c r="X8698">
        <v>0</v>
      </c>
      <c r="Y8698">
        <v>298505</v>
      </c>
      <c r="Z8698">
        <v>20241220</v>
      </c>
      <c r="AA8698">
        <v>0</v>
      </c>
      <c r="AB8698">
        <v>0</v>
      </c>
      <c r="AC8698" t="s">
        <v>2281</v>
      </c>
      <c r="AD8698" t="s">
        <v>2281</v>
      </c>
      <c r="AE8698">
        <v>11101</v>
      </c>
      <c r="AF8698" t="s">
        <v>2281</v>
      </c>
      <c r="AG8698" t="s">
        <v>549</v>
      </c>
      <c r="AH8698">
        <v>337</v>
      </c>
    </row>
    <row r="8699" spans="1:34" hidden="1" x14ac:dyDescent="0.25">
      <c r="A8699" t="str">
        <f t="shared" si="405"/>
        <v>29 1 3 11 1 306 75 41 0 4103050 298793</v>
      </c>
      <c r="B8699" t="str">
        <f t="shared" si="406"/>
        <v>29 1 3 11 1 306 75 41 0 4103050 298506</v>
      </c>
      <c r="C8699" t="str">
        <f t="shared" si="407"/>
        <v>29 1 3 11 1 306 75 41 0 4103050</v>
      </c>
      <c r="D8699">
        <v>29</v>
      </c>
      <c r="E8699">
        <v>1</v>
      </c>
      <c r="F8699">
        <v>3</v>
      </c>
      <c r="G8699">
        <v>11</v>
      </c>
      <c r="H8699">
        <v>1</v>
      </c>
      <c r="I8699">
        <v>306</v>
      </c>
      <c r="J8699">
        <v>75</v>
      </c>
      <c r="K8699">
        <v>41</v>
      </c>
      <c r="L8699" t="s">
        <v>147</v>
      </c>
      <c r="M8699" t="s">
        <v>210</v>
      </c>
      <c r="N8699" s="13">
        <v>2823900</v>
      </c>
      <c r="O8699">
        <v>298793</v>
      </c>
      <c r="P8699">
        <v>2024</v>
      </c>
      <c r="Q8699">
        <v>10282156</v>
      </c>
      <c r="R8699" t="s">
        <v>1980</v>
      </c>
      <c r="S8699" s="13">
        <v>2823900</v>
      </c>
      <c r="T8699">
        <v>0</v>
      </c>
      <c r="U8699" t="s">
        <v>6874</v>
      </c>
      <c r="V8699" t="s">
        <v>2342</v>
      </c>
      <c r="W8699">
        <v>5002</v>
      </c>
      <c r="X8699">
        <v>0</v>
      </c>
      <c r="Y8699">
        <v>298506</v>
      </c>
      <c r="Z8699">
        <v>20241220</v>
      </c>
      <c r="AA8699">
        <v>0</v>
      </c>
      <c r="AB8699">
        <v>0</v>
      </c>
      <c r="AC8699" t="s">
        <v>2281</v>
      </c>
      <c r="AD8699" t="s">
        <v>2281</v>
      </c>
      <c r="AE8699">
        <v>11101</v>
      </c>
      <c r="AF8699" t="s">
        <v>2281</v>
      </c>
      <c r="AG8699" t="s">
        <v>549</v>
      </c>
      <c r="AH8699">
        <v>337</v>
      </c>
    </row>
    <row r="8700" spans="1:34" hidden="1" x14ac:dyDescent="0.25">
      <c r="A8700" t="str">
        <f t="shared" si="405"/>
        <v>29 1 3 11 1 306 75 41 0 4103050 298794</v>
      </c>
      <c r="B8700" t="str">
        <f t="shared" si="406"/>
        <v>29 1 3 11 1 306 75 41 0 4103050 298507</v>
      </c>
      <c r="C8700" t="str">
        <f t="shared" si="407"/>
        <v>29 1 3 11 1 306 75 41 0 4103050</v>
      </c>
      <c r="D8700">
        <v>29</v>
      </c>
      <c r="E8700">
        <v>1</v>
      </c>
      <c r="F8700">
        <v>3</v>
      </c>
      <c r="G8700">
        <v>11</v>
      </c>
      <c r="H8700">
        <v>1</v>
      </c>
      <c r="I8700">
        <v>306</v>
      </c>
      <c r="J8700">
        <v>75</v>
      </c>
      <c r="K8700">
        <v>41</v>
      </c>
      <c r="L8700" t="s">
        <v>147</v>
      </c>
      <c r="M8700" t="s">
        <v>210</v>
      </c>
      <c r="N8700" s="13">
        <v>2918030</v>
      </c>
      <c r="O8700">
        <v>298794</v>
      </c>
      <c r="P8700">
        <v>2024</v>
      </c>
      <c r="Q8700">
        <v>10284797</v>
      </c>
      <c r="R8700" t="s">
        <v>1969</v>
      </c>
      <c r="S8700" s="13">
        <v>2918030</v>
      </c>
      <c r="T8700">
        <v>0</v>
      </c>
      <c r="U8700" t="s">
        <v>6877</v>
      </c>
      <c r="V8700" t="s">
        <v>2342</v>
      </c>
      <c r="W8700">
        <v>5002</v>
      </c>
      <c r="X8700">
        <v>0</v>
      </c>
      <c r="Y8700">
        <v>298507</v>
      </c>
      <c r="Z8700">
        <v>20241220</v>
      </c>
      <c r="AA8700">
        <v>0</v>
      </c>
      <c r="AB8700">
        <v>0</v>
      </c>
      <c r="AC8700" t="s">
        <v>2281</v>
      </c>
      <c r="AD8700" t="s">
        <v>2281</v>
      </c>
      <c r="AE8700">
        <v>11101</v>
      </c>
      <c r="AF8700" t="s">
        <v>2281</v>
      </c>
      <c r="AG8700" t="s">
        <v>549</v>
      </c>
      <c r="AH8700">
        <v>337</v>
      </c>
    </row>
    <row r="8701" spans="1:34" hidden="1" x14ac:dyDescent="0.25">
      <c r="A8701" t="str">
        <f t="shared" si="405"/>
        <v>29 1 3 11 1 306 75 41 0 4103050 298795</v>
      </c>
      <c r="B8701" t="str">
        <f t="shared" si="406"/>
        <v>29 1 3 11 1 306 75 41 0 4103050 298508</v>
      </c>
      <c r="C8701" t="str">
        <f t="shared" si="407"/>
        <v>29 1 3 11 1 306 75 41 0 4103050</v>
      </c>
      <c r="D8701">
        <v>29</v>
      </c>
      <c r="E8701">
        <v>1</v>
      </c>
      <c r="F8701">
        <v>3</v>
      </c>
      <c r="G8701">
        <v>11</v>
      </c>
      <c r="H8701">
        <v>1</v>
      </c>
      <c r="I8701">
        <v>306</v>
      </c>
      <c r="J8701">
        <v>75</v>
      </c>
      <c r="K8701">
        <v>41</v>
      </c>
      <c r="L8701" t="s">
        <v>147</v>
      </c>
      <c r="M8701" t="s">
        <v>210</v>
      </c>
      <c r="N8701" s="13">
        <v>2918030</v>
      </c>
      <c r="O8701">
        <v>298795</v>
      </c>
      <c r="P8701">
        <v>2024</v>
      </c>
      <c r="Q8701">
        <v>30271445</v>
      </c>
      <c r="R8701" t="s">
        <v>1971</v>
      </c>
      <c r="S8701" s="13">
        <v>2918030</v>
      </c>
      <c r="T8701">
        <v>0</v>
      </c>
      <c r="U8701" t="s">
        <v>6877</v>
      </c>
      <c r="V8701" t="s">
        <v>2342</v>
      </c>
      <c r="W8701">
        <v>5002</v>
      </c>
      <c r="X8701">
        <v>0</v>
      </c>
      <c r="Y8701">
        <v>298508</v>
      </c>
      <c r="Z8701">
        <v>20241220</v>
      </c>
      <c r="AA8701">
        <v>0</v>
      </c>
      <c r="AB8701">
        <v>0</v>
      </c>
      <c r="AC8701" t="s">
        <v>2281</v>
      </c>
      <c r="AD8701" t="s">
        <v>2281</v>
      </c>
      <c r="AE8701">
        <v>11101</v>
      </c>
      <c r="AF8701" t="s">
        <v>2281</v>
      </c>
      <c r="AG8701" t="s">
        <v>549</v>
      </c>
      <c r="AH8701">
        <v>337</v>
      </c>
    </row>
    <row r="8702" spans="1:34" hidden="1" x14ac:dyDescent="0.25">
      <c r="A8702" t="str">
        <f t="shared" si="405"/>
        <v>29 1 3 11 1 306 75 41 0 4103050 298796</v>
      </c>
      <c r="B8702" t="str">
        <f t="shared" si="406"/>
        <v>29 1 3 11 1 306 75 41 0 4103050 298509</v>
      </c>
      <c r="C8702" t="str">
        <f t="shared" si="407"/>
        <v>29 1 3 11 1 306 75 41 0 4103050</v>
      </c>
      <c r="D8702">
        <v>29</v>
      </c>
      <c r="E8702">
        <v>1</v>
      </c>
      <c r="F8702">
        <v>3</v>
      </c>
      <c r="G8702">
        <v>11</v>
      </c>
      <c r="H8702">
        <v>1</v>
      </c>
      <c r="I8702">
        <v>306</v>
      </c>
      <c r="J8702">
        <v>75</v>
      </c>
      <c r="K8702">
        <v>41</v>
      </c>
      <c r="L8702" t="s">
        <v>147</v>
      </c>
      <c r="M8702" t="s">
        <v>210</v>
      </c>
      <c r="N8702" s="13">
        <v>2918030</v>
      </c>
      <c r="O8702">
        <v>298796</v>
      </c>
      <c r="P8702">
        <v>2024</v>
      </c>
      <c r="Q8702">
        <v>75078078</v>
      </c>
      <c r="R8702" t="s">
        <v>1972</v>
      </c>
      <c r="S8702" s="13">
        <v>2918030</v>
      </c>
      <c r="T8702">
        <v>0</v>
      </c>
      <c r="U8702" t="s">
        <v>6877</v>
      </c>
      <c r="V8702" t="s">
        <v>2342</v>
      </c>
      <c r="W8702">
        <v>5002</v>
      </c>
      <c r="X8702">
        <v>0</v>
      </c>
      <c r="Y8702">
        <v>298509</v>
      </c>
      <c r="Z8702">
        <v>20241220</v>
      </c>
      <c r="AA8702">
        <v>0</v>
      </c>
      <c r="AB8702">
        <v>0</v>
      </c>
      <c r="AC8702" t="s">
        <v>2281</v>
      </c>
      <c r="AD8702" t="s">
        <v>2281</v>
      </c>
      <c r="AE8702">
        <v>11101</v>
      </c>
      <c r="AF8702" t="s">
        <v>2281</v>
      </c>
      <c r="AG8702" t="s">
        <v>549</v>
      </c>
      <c r="AH8702">
        <v>337</v>
      </c>
    </row>
    <row r="8703" spans="1:34" hidden="1" x14ac:dyDescent="0.25">
      <c r="A8703" t="str">
        <f t="shared" si="405"/>
        <v>29 1 3 11 1 306 75 41 0 4103050 298797</v>
      </c>
      <c r="B8703" t="str">
        <f t="shared" si="406"/>
        <v>29 1 3 11 1 306 75 41 0 4103050 298510</v>
      </c>
      <c r="C8703" t="str">
        <f t="shared" si="407"/>
        <v>29 1 3 11 1 306 75 41 0 4103050</v>
      </c>
      <c r="D8703">
        <v>29</v>
      </c>
      <c r="E8703">
        <v>1</v>
      </c>
      <c r="F8703">
        <v>3</v>
      </c>
      <c r="G8703">
        <v>11</v>
      </c>
      <c r="H8703">
        <v>1</v>
      </c>
      <c r="I8703">
        <v>306</v>
      </c>
      <c r="J8703">
        <v>75</v>
      </c>
      <c r="K8703">
        <v>41</v>
      </c>
      <c r="L8703" t="s">
        <v>147</v>
      </c>
      <c r="M8703" t="s">
        <v>210</v>
      </c>
      <c r="N8703" s="13">
        <v>2918030</v>
      </c>
      <c r="O8703">
        <v>298797</v>
      </c>
      <c r="P8703">
        <v>2024</v>
      </c>
      <c r="Q8703">
        <v>4327412</v>
      </c>
      <c r="R8703" t="s">
        <v>1973</v>
      </c>
      <c r="S8703" s="13">
        <v>2918030</v>
      </c>
      <c r="T8703">
        <v>0</v>
      </c>
      <c r="U8703" t="s">
        <v>6877</v>
      </c>
      <c r="V8703" t="s">
        <v>2342</v>
      </c>
      <c r="W8703">
        <v>5002</v>
      </c>
      <c r="X8703">
        <v>0</v>
      </c>
      <c r="Y8703">
        <v>298510</v>
      </c>
      <c r="Z8703">
        <v>20241220</v>
      </c>
      <c r="AA8703">
        <v>0</v>
      </c>
      <c r="AB8703">
        <v>0</v>
      </c>
      <c r="AC8703" t="s">
        <v>2281</v>
      </c>
      <c r="AD8703" t="s">
        <v>2281</v>
      </c>
      <c r="AE8703">
        <v>11101</v>
      </c>
      <c r="AF8703" t="s">
        <v>2281</v>
      </c>
      <c r="AG8703" t="s">
        <v>549</v>
      </c>
      <c r="AH8703">
        <v>337</v>
      </c>
    </row>
    <row r="8704" spans="1:34" hidden="1" x14ac:dyDescent="0.25">
      <c r="A8704" t="str">
        <f t="shared" si="405"/>
        <v>29 1 3 11 1 306 75 41 0 4103050 298798</v>
      </c>
      <c r="B8704" t="str">
        <f t="shared" si="406"/>
        <v>29 1 3 11 1 306 75 41 0 4103050 298511</v>
      </c>
      <c r="C8704" t="str">
        <f t="shared" si="407"/>
        <v>29 1 3 11 1 306 75 41 0 4103050</v>
      </c>
      <c r="D8704">
        <v>29</v>
      </c>
      <c r="E8704">
        <v>1</v>
      </c>
      <c r="F8704">
        <v>3</v>
      </c>
      <c r="G8704">
        <v>11</v>
      </c>
      <c r="H8704">
        <v>1</v>
      </c>
      <c r="I8704">
        <v>306</v>
      </c>
      <c r="J8704">
        <v>75</v>
      </c>
      <c r="K8704">
        <v>41</v>
      </c>
      <c r="L8704" t="s">
        <v>147</v>
      </c>
      <c r="M8704" t="s">
        <v>210</v>
      </c>
      <c r="N8704" s="13">
        <v>2918030</v>
      </c>
      <c r="O8704">
        <v>298798</v>
      </c>
      <c r="P8704">
        <v>2024</v>
      </c>
      <c r="Q8704">
        <v>30330238</v>
      </c>
      <c r="R8704" t="s">
        <v>1974</v>
      </c>
      <c r="S8704" s="13">
        <v>2918030</v>
      </c>
      <c r="T8704">
        <v>0</v>
      </c>
      <c r="U8704" t="s">
        <v>6877</v>
      </c>
      <c r="V8704" t="s">
        <v>2342</v>
      </c>
      <c r="W8704">
        <v>5002</v>
      </c>
      <c r="X8704">
        <v>0</v>
      </c>
      <c r="Y8704">
        <v>298511</v>
      </c>
      <c r="Z8704">
        <v>20241220</v>
      </c>
      <c r="AA8704">
        <v>0</v>
      </c>
      <c r="AB8704">
        <v>0</v>
      </c>
      <c r="AC8704" t="s">
        <v>2281</v>
      </c>
      <c r="AD8704" t="s">
        <v>2281</v>
      </c>
      <c r="AE8704">
        <v>11101</v>
      </c>
      <c r="AF8704" t="s">
        <v>2281</v>
      </c>
      <c r="AG8704" t="s">
        <v>549</v>
      </c>
      <c r="AH8704">
        <v>337</v>
      </c>
    </row>
    <row r="8705" spans="1:34" hidden="1" x14ac:dyDescent="0.25">
      <c r="A8705" t="str">
        <f t="shared" si="405"/>
        <v>29 1 3 11 1 7 75 2 0 4103050 298799</v>
      </c>
      <c r="B8705" t="str">
        <f t="shared" si="406"/>
        <v>29 1 3 11 1 7 75 2 0 4103050 298007</v>
      </c>
      <c r="C8705" t="str">
        <f t="shared" si="407"/>
        <v>29 1 3 11 1 7 75 2 0 4103050</v>
      </c>
      <c r="D8705">
        <v>29</v>
      </c>
      <c r="E8705">
        <v>1</v>
      </c>
      <c r="F8705">
        <v>3</v>
      </c>
      <c r="G8705">
        <v>11</v>
      </c>
      <c r="H8705">
        <v>1</v>
      </c>
      <c r="I8705">
        <v>7</v>
      </c>
      <c r="J8705">
        <v>75</v>
      </c>
      <c r="K8705">
        <v>2</v>
      </c>
      <c r="L8705" t="s">
        <v>147</v>
      </c>
      <c r="M8705" t="s">
        <v>210</v>
      </c>
      <c r="N8705" s="13">
        <v>5000000</v>
      </c>
      <c r="O8705">
        <v>298799</v>
      </c>
      <c r="P8705">
        <v>2024</v>
      </c>
      <c r="Q8705">
        <v>13721957</v>
      </c>
      <c r="R8705" t="s">
        <v>1855</v>
      </c>
      <c r="S8705" s="13">
        <v>5000000</v>
      </c>
      <c r="T8705">
        <v>0</v>
      </c>
      <c r="U8705" t="s">
        <v>6878</v>
      </c>
      <c r="V8705" t="s">
        <v>2295</v>
      </c>
      <c r="W8705">
        <v>5004</v>
      </c>
      <c r="X8705">
        <v>0</v>
      </c>
      <c r="Y8705">
        <v>298007</v>
      </c>
      <c r="Z8705">
        <v>20241220</v>
      </c>
      <c r="AA8705">
        <v>2401260246</v>
      </c>
      <c r="AB8705">
        <v>199</v>
      </c>
      <c r="AC8705" t="s">
        <v>2281</v>
      </c>
      <c r="AD8705" t="s">
        <v>2281</v>
      </c>
      <c r="AE8705">
        <v>11101</v>
      </c>
      <c r="AF8705" t="s">
        <v>2281</v>
      </c>
      <c r="AG8705" t="s">
        <v>549</v>
      </c>
      <c r="AH8705">
        <v>260</v>
      </c>
    </row>
    <row r="8706" spans="1:34" hidden="1" x14ac:dyDescent="0.25">
      <c r="A8706" t="str">
        <f t="shared" ref="A8706:A8769" si="408">+CONCATENATE(,D8706," ",E8706," ",F8706," ",G8706," ",H8706," ",I8706," ",J8706," ",K8706," ",L8706," ",M8706," ",O8706)</f>
        <v>29 1 3 11 1 7 75 2 0 4103050 298802</v>
      </c>
      <c r="B8706" t="str">
        <f t="shared" ref="B8706:B8769" si="409">+CONCATENATE(,D8706," ",E8706," ",F8706," ",G8706," ",H8706," ",I8706," ",J8706," ",K8706," ",L8706," ",M8706," ",Y8706)</f>
        <v>29 1 3 11 1 7 75 2 0 4103050 298032</v>
      </c>
      <c r="C8706" t="str">
        <f t="shared" ref="C8706:C8769" si="410">+CONCATENATE(,D8706," ",E8706," ",F8706," ",G8706," ",H8706," ",I8706," ",J8706," ",K8706," ",L8706," ",M8706)</f>
        <v>29 1 3 11 1 7 75 2 0 4103050</v>
      </c>
      <c r="D8706">
        <v>29</v>
      </c>
      <c r="E8706">
        <v>1</v>
      </c>
      <c r="F8706">
        <v>3</v>
      </c>
      <c r="G8706">
        <v>11</v>
      </c>
      <c r="H8706">
        <v>1</v>
      </c>
      <c r="I8706">
        <v>7</v>
      </c>
      <c r="J8706">
        <v>75</v>
      </c>
      <c r="K8706">
        <v>2</v>
      </c>
      <c r="L8706" t="s">
        <v>147</v>
      </c>
      <c r="M8706" t="s">
        <v>210</v>
      </c>
      <c r="N8706" s="13">
        <v>2200000</v>
      </c>
      <c r="O8706">
        <v>298802</v>
      </c>
      <c r="P8706">
        <v>2024</v>
      </c>
      <c r="Q8706">
        <v>30239912</v>
      </c>
      <c r="R8706" t="s">
        <v>1857</v>
      </c>
      <c r="S8706" s="13">
        <v>2200000</v>
      </c>
      <c r="T8706">
        <v>0</v>
      </c>
      <c r="U8706" t="s">
        <v>6879</v>
      </c>
      <c r="V8706" t="s">
        <v>2295</v>
      </c>
      <c r="W8706">
        <v>5004</v>
      </c>
      <c r="X8706">
        <v>0</v>
      </c>
      <c r="Y8706">
        <v>298032</v>
      </c>
      <c r="Z8706">
        <v>20241220</v>
      </c>
      <c r="AA8706">
        <v>2403080445</v>
      </c>
      <c r="AB8706">
        <v>199</v>
      </c>
      <c r="AC8706" t="s">
        <v>2281</v>
      </c>
      <c r="AD8706" t="s">
        <v>2281</v>
      </c>
      <c r="AE8706">
        <v>11101</v>
      </c>
      <c r="AF8706" t="s">
        <v>2281</v>
      </c>
      <c r="AG8706" t="s">
        <v>549</v>
      </c>
      <c r="AH8706">
        <v>260</v>
      </c>
    </row>
    <row r="8707" spans="1:34" hidden="1" x14ac:dyDescent="0.25">
      <c r="A8707" t="str">
        <f t="shared" si="408"/>
        <v>29 1 3 11 1 306 75 42 0 4103050 298803</v>
      </c>
      <c r="B8707" t="str">
        <f t="shared" si="409"/>
        <v>29 1 3 11 1 306 75 42 0 4103050 298367</v>
      </c>
      <c r="C8707" t="str">
        <f t="shared" si="410"/>
        <v>29 1 3 11 1 306 75 42 0 4103050</v>
      </c>
      <c r="D8707">
        <v>29</v>
      </c>
      <c r="E8707">
        <v>1</v>
      </c>
      <c r="F8707">
        <v>3</v>
      </c>
      <c r="G8707">
        <v>11</v>
      </c>
      <c r="H8707">
        <v>1</v>
      </c>
      <c r="I8707">
        <v>306</v>
      </c>
      <c r="J8707">
        <v>75</v>
      </c>
      <c r="K8707">
        <v>42</v>
      </c>
      <c r="L8707" t="s">
        <v>147</v>
      </c>
      <c r="M8707" t="s">
        <v>210</v>
      </c>
      <c r="N8707" s="13">
        <v>7849215</v>
      </c>
      <c r="O8707">
        <v>298803</v>
      </c>
      <c r="P8707">
        <v>2024</v>
      </c>
      <c r="Q8707">
        <v>900923402</v>
      </c>
      <c r="R8707" t="s">
        <v>1020</v>
      </c>
      <c r="S8707" s="13">
        <v>7849215</v>
      </c>
      <c r="T8707">
        <v>0</v>
      </c>
      <c r="U8707" t="s">
        <v>5889</v>
      </c>
      <c r="V8707" t="s">
        <v>5890</v>
      </c>
      <c r="W8707">
        <v>5004</v>
      </c>
      <c r="X8707">
        <v>0</v>
      </c>
      <c r="Y8707">
        <v>298367</v>
      </c>
      <c r="Z8707">
        <v>20241220</v>
      </c>
      <c r="AA8707">
        <v>2411071205</v>
      </c>
      <c r="AB8707">
        <v>199</v>
      </c>
      <c r="AC8707" t="s">
        <v>2281</v>
      </c>
      <c r="AD8707" t="s">
        <v>2281</v>
      </c>
      <c r="AE8707">
        <v>11101</v>
      </c>
      <c r="AF8707" t="s">
        <v>2281</v>
      </c>
      <c r="AG8707" t="s">
        <v>549</v>
      </c>
      <c r="AH8707">
        <v>261</v>
      </c>
    </row>
    <row r="8708" spans="1:34" hidden="1" x14ac:dyDescent="0.25">
      <c r="A8708" t="str">
        <f t="shared" si="408"/>
        <v>29 1 3 11 1 6 28 2 0 4102042 298804</v>
      </c>
      <c r="B8708" t="str">
        <f t="shared" si="409"/>
        <v>29 1 3 11 1 6 28 2 0 4102042 298028</v>
      </c>
      <c r="C8708" t="str">
        <f t="shared" si="410"/>
        <v>29 1 3 11 1 6 28 2 0 4102042</v>
      </c>
      <c r="D8708">
        <v>29</v>
      </c>
      <c r="E8708">
        <v>1</v>
      </c>
      <c r="F8708">
        <v>3</v>
      </c>
      <c r="G8708">
        <v>11</v>
      </c>
      <c r="H8708">
        <v>1</v>
      </c>
      <c r="I8708">
        <v>6</v>
      </c>
      <c r="J8708">
        <v>28</v>
      </c>
      <c r="K8708">
        <v>2</v>
      </c>
      <c r="L8708" t="s">
        <v>147</v>
      </c>
      <c r="M8708" t="s">
        <v>211</v>
      </c>
      <c r="N8708" s="13">
        <v>2200000</v>
      </c>
      <c r="O8708">
        <v>298804</v>
      </c>
      <c r="P8708">
        <v>2024</v>
      </c>
      <c r="Q8708">
        <v>24341820</v>
      </c>
      <c r="R8708" t="s">
        <v>1847</v>
      </c>
      <c r="S8708" s="13">
        <v>2200000</v>
      </c>
      <c r="T8708">
        <v>0</v>
      </c>
      <c r="U8708" t="s">
        <v>6880</v>
      </c>
      <c r="V8708" t="s">
        <v>2295</v>
      </c>
      <c r="W8708">
        <v>5004</v>
      </c>
      <c r="X8708">
        <v>0</v>
      </c>
      <c r="Y8708">
        <v>298028</v>
      </c>
      <c r="Z8708">
        <v>20241223</v>
      </c>
      <c r="AA8708">
        <v>2402290417</v>
      </c>
      <c r="AB8708">
        <v>199</v>
      </c>
      <c r="AC8708" t="s">
        <v>2281</v>
      </c>
      <c r="AD8708" t="s">
        <v>2281</v>
      </c>
      <c r="AE8708">
        <v>11101</v>
      </c>
      <c r="AF8708" t="s">
        <v>2281</v>
      </c>
      <c r="AG8708" t="s">
        <v>549</v>
      </c>
      <c r="AH8708">
        <v>260</v>
      </c>
    </row>
    <row r="8709" spans="1:34" hidden="1" x14ac:dyDescent="0.25">
      <c r="A8709" t="str">
        <f t="shared" si="408"/>
        <v>29 1 3 11 1 306 75 42 0 4103050 298805</v>
      </c>
      <c r="B8709" t="str">
        <f t="shared" si="409"/>
        <v>29 1 3 11 1 306 75 42 0 4103050 298342</v>
      </c>
      <c r="C8709" t="str">
        <f t="shared" si="410"/>
        <v>29 1 3 11 1 306 75 42 0 4103050</v>
      </c>
      <c r="D8709">
        <v>29</v>
      </c>
      <c r="E8709">
        <v>1</v>
      </c>
      <c r="F8709">
        <v>3</v>
      </c>
      <c r="G8709">
        <v>11</v>
      </c>
      <c r="H8709">
        <v>1</v>
      </c>
      <c r="I8709">
        <v>306</v>
      </c>
      <c r="J8709">
        <v>75</v>
      </c>
      <c r="K8709">
        <v>42</v>
      </c>
      <c r="L8709" t="s">
        <v>147</v>
      </c>
      <c r="M8709" t="s">
        <v>210</v>
      </c>
      <c r="N8709" s="13">
        <v>10000000</v>
      </c>
      <c r="O8709">
        <v>298805</v>
      </c>
      <c r="P8709">
        <v>2024</v>
      </c>
      <c r="Q8709">
        <v>901303410</v>
      </c>
      <c r="R8709" t="s">
        <v>1987</v>
      </c>
      <c r="S8709" s="13">
        <v>10000000</v>
      </c>
      <c r="T8709">
        <v>210084</v>
      </c>
      <c r="U8709" t="s">
        <v>6881</v>
      </c>
      <c r="V8709" t="s">
        <v>6882</v>
      </c>
      <c r="W8709">
        <v>5007</v>
      </c>
      <c r="X8709">
        <v>2302</v>
      </c>
      <c r="Y8709">
        <v>298342</v>
      </c>
      <c r="Z8709">
        <v>20241223</v>
      </c>
      <c r="AA8709">
        <v>2408300994</v>
      </c>
      <c r="AB8709">
        <v>199</v>
      </c>
      <c r="AC8709" t="s">
        <v>2281</v>
      </c>
      <c r="AD8709" t="s">
        <v>2281</v>
      </c>
      <c r="AE8709">
        <v>11101</v>
      </c>
      <c r="AF8709" t="s">
        <v>2281</v>
      </c>
      <c r="AG8709" t="s">
        <v>549</v>
      </c>
      <c r="AH8709">
        <v>258</v>
      </c>
    </row>
    <row r="8710" spans="1:34" hidden="1" x14ac:dyDescent="0.25">
      <c r="A8710" t="str">
        <f t="shared" si="408"/>
        <v>29 1 3 11 1 6 29 2 0 4103050 298806</v>
      </c>
      <c r="B8710" t="str">
        <f t="shared" si="409"/>
        <v>29 1 3 11 1 6 29 2 0 4103050 298034</v>
      </c>
      <c r="C8710" t="str">
        <f t="shared" si="410"/>
        <v>29 1 3 11 1 6 29 2 0 4103050</v>
      </c>
      <c r="D8710">
        <v>29</v>
      </c>
      <c r="E8710">
        <v>1</v>
      </c>
      <c r="F8710">
        <v>3</v>
      </c>
      <c r="G8710">
        <v>11</v>
      </c>
      <c r="H8710">
        <v>1</v>
      </c>
      <c r="I8710">
        <v>6</v>
      </c>
      <c r="J8710">
        <v>29</v>
      </c>
      <c r="K8710">
        <v>2</v>
      </c>
      <c r="L8710" t="s">
        <v>147</v>
      </c>
      <c r="M8710" t="s">
        <v>210</v>
      </c>
      <c r="N8710" s="13">
        <v>3746416</v>
      </c>
      <c r="O8710">
        <v>298806</v>
      </c>
      <c r="P8710">
        <v>2024</v>
      </c>
      <c r="Q8710">
        <v>890801053</v>
      </c>
      <c r="R8710" t="s">
        <v>784</v>
      </c>
      <c r="S8710" s="13">
        <v>3746416</v>
      </c>
      <c r="T8710">
        <v>0</v>
      </c>
      <c r="U8710" t="s">
        <v>6883</v>
      </c>
      <c r="V8710" t="s">
        <v>2342</v>
      </c>
      <c r="W8710">
        <v>5001</v>
      </c>
      <c r="X8710">
        <v>0</v>
      </c>
      <c r="Y8710">
        <v>298034</v>
      </c>
      <c r="Z8710">
        <v>20241223</v>
      </c>
      <c r="AA8710">
        <v>2024122020</v>
      </c>
      <c r="AB8710">
        <v>0</v>
      </c>
      <c r="AC8710" t="s">
        <v>2281</v>
      </c>
      <c r="AD8710" t="s">
        <v>2281</v>
      </c>
      <c r="AE8710">
        <v>11101</v>
      </c>
      <c r="AF8710" t="s">
        <v>2281</v>
      </c>
      <c r="AG8710" t="s">
        <v>549</v>
      </c>
      <c r="AH8710">
        <v>100</v>
      </c>
    </row>
    <row r="8711" spans="1:34" hidden="1" x14ac:dyDescent="0.25">
      <c r="A8711" t="str">
        <f t="shared" si="408"/>
        <v>29 1 3 11 1 7 75 0 0 4103052 298807</v>
      </c>
      <c r="B8711" t="str">
        <f t="shared" si="409"/>
        <v>29 1 3 11 1 7 75 0 0 4103052 298037</v>
      </c>
      <c r="C8711" t="str">
        <f t="shared" si="410"/>
        <v>29 1 3 11 1 7 75 0 0 4103052</v>
      </c>
      <c r="D8711">
        <v>29</v>
      </c>
      <c r="E8711">
        <v>1</v>
      </c>
      <c r="F8711">
        <v>3</v>
      </c>
      <c r="G8711">
        <v>11</v>
      </c>
      <c r="H8711">
        <v>1</v>
      </c>
      <c r="I8711">
        <v>7</v>
      </c>
      <c r="J8711">
        <v>75</v>
      </c>
      <c r="K8711">
        <v>0</v>
      </c>
      <c r="L8711" t="s">
        <v>147</v>
      </c>
      <c r="M8711" t="s">
        <v>205</v>
      </c>
      <c r="N8711" s="13">
        <v>4241476</v>
      </c>
      <c r="O8711">
        <v>298807</v>
      </c>
      <c r="P8711">
        <v>2024</v>
      </c>
      <c r="Q8711">
        <v>890801053</v>
      </c>
      <c r="R8711" t="s">
        <v>784</v>
      </c>
      <c r="S8711" s="13">
        <v>4241476</v>
      </c>
      <c r="T8711">
        <v>0</v>
      </c>
      <c r="U8711" t="s">
        <v>6884</v>
      </c>
      <c r="V8711" t="s">
        <v>2342</v>
      </c>
      <c r="W8711">
        <v>5001</v>
      </c>
      <c r="X8711">
        <v>0</v>
      </c>
      <c r="Y8711">
        <v>298037</v>
      </c>
      <c r="Z8711">
        <v>20241223</v>
      </c>
      <c r="AA8711">
        <v>2024122020</v>
      </c>
      <c r="AB8711">
        <v>0</v>
      </c>
      <c r="AC8711" t="s">
        <v>2281</v>
      </c>
      <c r="AD8711" t="s">
        <v>2281</v>
      </c>
      <c r="AE8711">
        <v>11101</v>
      </c>
      <c r="AF8711" t="s">
        <v>2281</v>
      </c>
      <c r="AG8711" t="s">
        <v>549</v>
      </c>
      <c r="AH8711">
        <v>100</v>
      </c>
    </row>
    <row r="8712" spans="1:34" hidden="1" x14ac:dyDescent="0.25">
      <c r="A8712" t="str">
        <f t="shared" si="408"/>
        <v>29 1 3 11 1 306 75 41 0 4103050 298808</v>
      </c>
      <c r="B8712" t="str">
        <f t="shared" si="409"/>
        <v>29 1 3 11 1 306 75 41 0 4103050 298438</v>
      </c>
      <c r="C8712" t="str">
        <f t="shared" si="410"/>
        <v>29 1 3 11 1 306 75 41 0 4103050</v>
      </c>
      <c r="D8712">
        <v>29</v>
      </c>
      <c r="E8712">
        <v>1</v>
      </c>
      <c r="F8712">
        <v>3</v>
      </c>
      <c r="G8712">
        <v>11</v>
      </c>
      <c r="H8712">
        <v>1</v>
      </c>
      <c r="I8712">
        <v>306</v>
      </c>
      <c r="J8712">
        <v>75</v>
      </c>
      <c r="K8712">
        <v>41</v>
      </c>
      <c r="L8712" t="s">
        <v>147</v>
      </c>
      <c r="M8712" t="s">
        <v>210</v>
      </c>
      <c r="N8712" s="13">
        <v>2918030</v>
      </c>
      <c r="O8712">
        <v>298808</v>
      </c>
      <c r="P8712">
        <v>2024</v>
      </c>
      <c r="Q8712">
        <v>30316894</v>
      </c>
      <c r="R8712" t="s">
        <v>1913</v>
      </c>
      <c r="S8712" s="13">
        <v>2918030</v>
      </c>
      <c r="T8712">
        <v>0</v>
      </c>
      <c r="U8712" t="s">
        <v>6885</v>
      </c>
      <c r="V8712" t="s">
        <v>2295</v>
      </c>
      <c r="W8712">
        <v>5002</v>
      </c>
      <c r="X8712">
        <v>0</v>
      </c>
      <c r="Y8712">
        <v>298438</v>
      </c>
      <c r="Z8712">
        <v>20241224</v>
      </c>
      <c r="AA8712">
        <v>0</v>
      </c>
      <c r="AB8712">
        <v>0</v>
      </c>
      <c r="AC8712" t="s">
        <v>2281</v>
      </c>
      <c r="AD8712" t="s">
        <v>2281</v>
      </c>
      <c r="AE8712">
        <v>11101</v>
      </c>
      <c r="AF8712" t="s">
        <v>2281</v>
      </c>
      <c r="AG8712" t="s">
        <v>549</v>
      </c>
      <c r="AH8712">
        <v>337</v>
      </c>
    </row>
    <row r="8713" spans="1:34" hidden="1" x14ac:dyDescent="0.25">
      <c r="A8713" t="str">
        <f t="shared" si="408"/>
        <v>29 1 3 11 1 306 75 41 0 4103050 298809</v>
      </c>
      <c r="B8713" t="str">
        <f t="shared" si="409"/>
        <v>29 1 3 11 1 306 75 41 0 4103050 298416</v>
      </c>
      <c r="C8713" t="str">
        <f t="shared" si="410"/>
        <v>29 1 3 11 1 306 75 41 0 4103050</v>
      </c>
      <c r="D8713">
        <v>29</v>
      </c>
      <c r="E8713">
        <v>1</v>
      </c>
      <c r="F8713">
        <v>3</v>
      </c>
      <c r="G8713">
        <v>11</v>
      </c>
      <c r="H8713">
        <v>1</v>
      </c>
      <c r="I8713">
        <v>306</v>
      </c>
      <c r="J8713">
        <v>75</v>
      </c>
      <c r="K8713">
        <v>41</v>
      </c>
      <c r="L8713" t="s">
        <v>147</v>
      </c>
      <c r="M8713" t="s">
        <v>210</v>
      </c>
      <c r="N8713" s="13">
        <v>2918030</v>
      </c>
      <c r="O8713">
        <v>298809</v>
      </c>
      <c r="P8713">
        <v>2024</v>
      </c>
      <c r="Q8713">
        <v>75097988</v>
      </c>
      <c r="R8713" t="s">
        <v>1893</v>
      </c>
      <c r="S8713" s="13">
        <v>2918030</v>
      </c>
      <c r="T8713">
        <v>0</v>
      </c>
      <c r="U8713" t="s">
        <v>6839</v>
      </c>
      <c r="V8713" t="s">
        <v>2280</v>
      </c>
      <c r="W8713">
        <v>5002</v>
      </c>
      <c r="X8713">
        <v>0</v>
      </c>
      <c r="Y8713">
        <v>298416</v>
      </c>
      <c r="Z8713">
        <v>20241224</v>
      </c>
      <c r="AA8713">
        <v>0</v>
      </c>
      <c r="AB8713">
        <v>0</v>
      </c>
      <c r="AC8713" t="s">
        <v>2281</v>
      </c>
      <c r="AD8713" t="s">
        <v>2281</v>
      </c>
      <c r="AE8713">
        <v>11101</v>
      </c>
      <c r="AF8713" t="s">
        <v>2281</v>
      </c>
      <c r="AG8713" t="s">
        <v>549</v>
      </c>
      <c r="AH8713">
        <v>337</v>
      </c>
    </row>
    <row r="8714" spans="1:34" hidden="1" x14ac:dyDescent="0.25">
      <c r="A8714" t="str">
        <f t="shared" si="408"/>
        <v>29 1 3 11 1 306 75 40 0 4103061 298810</v>
      </c>
      <c r="B8714" t="str">
        <f t="shared" si="409"/>
        <v>29 1 3 11 1 306 75 40 0 4103061 298356</v>
      </c>
      <c r="C8714" t="str">
        <f t="shared" si="410"/>
        <v>29 1 3 11 1 306 75 40 0 4103061</v>
      </c>
      <c r="D8714">
        <v>29</v>
      </c>
      <c r="E8714">
        <v>1</v>
      </c>
      <c r="F8714">
        <v>3</v>
      </c>
      <c r="G8714">
        <v>11</v>
      </c>
      <c r="H8714">
        <v>1</v>
      </c>
      <c r="I8714">
        <v>306</v>
      </c>
      <c r="J8714">
        <v>75</v>
      </c>
      <c r="K8714">
        <v>40</v>
      </c>
      <c r="L8714" t="s">
        <v>147</v>
      </c>
      <c r="M8714" t="s">
        <v>214</v>
      </c>
      <c r="N8714" s="13">
        <v>496962656</v>
      </c>
      <c r="O8714">
        <v>298810</v>
      </c>
      <c r="P8714">
        <v>2024</v>
      </c>
      <c r="Q8714">
        <v>901876381</v>
      </c>
      <c r="R8714" t="s">
        <v>1696</v>
      </c>
      <c r="S8714" s="13">
        <v>496962656</v>
      </c>
      <c r="T8714">
        <v>9939253</v>
      </c>
      <c r="U8714" t="s">
        <v>5785</v>
      </c>
      <c r="V8714" t="s">
        <v>5786</v>
      </c>
      <c r="W8714">
        <v>5016</v>
      </c>
      <c r="X8714">
        <v>2317</v>
      </c>
      <c r="Y8714">
        <v>298356</v>
      </c>
      <c r="Z8714">
        <v>20241224</v>
      </c>
      <c r="AA8714">
        <v>2410091138</v>
      </c>
      <c r="AB8714">
        <v>1</v>
      </c>
      <c r="AC8714" t="s">
        <v>2281</v>
      </c>
      <c r="AD8714" t="s">
        <v>2281</v>
      </c>
      <c r="AE8714">
        <v>11101</v>
      </c>
      <c r="AF8714" t="s">
        <v>2281</v>
      </c>
      <c r="AG8714" t="s">
        <v>549</v>
      </c>
      <c r="AH8714">
        <v>331</v>
      </c>
    </row>
    <row r="8715" spans="1:34" hidden="1" x14ac:dyDescent="0.25">
      <c r="A8715" t="str">
        <f t="shared" si="408"/>
        <v>29 1 3 11 1 306 75 40 0 4103061 298811</v>
      </c>
      <c r="B8715" t="str">
        <f t="shared" si="409"/>
        <v>29 1 3 11 1 306 75 40 0 4103061 298346</v>
      </c>
      <c r="C8715" t="str">
        <f t="shared" si="410"/>
        <v>29 1 3 11 1 306 75 40 0 4103061</v>
      </c>
      <c r="D8715">
        <v>29</v>
      </c>
      <c r="E8715">
        <v>1</v>
      </c>
      <c r="F8715">
        <v>3</v>
      </c>
      <c r="G8715">
        <v>11</v>
      </c>
      <c r="H8715">
        <v>1</v>
      </c>
      <c r="I8715">
        <v>306</v>
      </c>
      <c r="J8715">
        <v>75</v>
      </c>
      <c r="K8715">
        <v>40</v>
      </c>
      <c r="L8715" t="s">
        <v>147</v>
      </c>
      <c r="M8715" t="s">
        <v>214</v>
      </c>
      <c r="N8715" s="13">
        <v>115009732</v>
      </c>
      <c r="O8715">
        <v>298811</v>
      </c>
      <c r="P8715">
        <v>2024</v>
      </c>
      <c r="Q8715">
        <v>900604040</v>
      </c>
      <c r="R8715" t="s">
        <v>837</v>
      </c>
      <c r="S8715" s="13">
        <v>115009732</v>
      </c>
      <c r="T8715">
        <v>2300195</v>
      </c>
      <c r="U8715" t="s">
        <v>5735</v>
      </c>
      <c r="V8715" t="s">
        <v>5789</v>
      </c>
      <c r="W8715">
        <v>5016</v>
      </c>
      <c r="X8715">
        <v>2317</v>
      </c>
      <c r="Y8715">
        <v>298346</v>
      </c>
      <c r="Z8715">
        <v>20241226</v>
      </c>
      <c r="AA8715">
        <v>2409041011</v>
      </c>
      <c r="AB8715">
        <v>2</v>
      </c>
      <c r="AC8715" t="s">
        <v>2281</v>
      </c>
      <c r="AD8715" t="s">
        <v>2281</v>
      </c>
      <c r="AE8715">
        <v>11101</v>
      </c>
      <c r="AF8715" t="s">
        <v>2281</v>
      </c>
      <c r="AG8715" t="s">
        <v>549</v>
      </c>
      <c r="AH8715">
        <v>331</v>
      </c>
    </row>
    <row r="8716" spans="1:34" hidden="1" x14ac:dyDescent="0.25">
      <c r="A8716" t="str">
        <f t="shared" si="408"/>
        <v>29 1 3 11 1 6 29 1 0 4103004 298812</v>
      </c>
      <c r="B8716" t="str">
        <f t="shared" si="409"/>
        <v>29 1 3 11 1 6 29 1 0 4103004 298173</v>
      </c>
      <c r="C8716" t="str">
        <f t="shared" si="410"/>
        <v>29 1 3 11 1 6 29 1 0 4103004</v>
      </c>
      <c r="D8716">
        <v>29</v>
      </c>
      <c r="E8716">
        <v>1</v>
      </c>
      <c r="F8716">
        <v>3</v>
      </c>
      <c r="G8716">
        <v>11</v>
      </c>
      <c r="H8716">
        <v>1</v>
      </c>
      <c r="I8716">
        <v>6</v>
      </c>
      <c r="J8716">
        <v>29</v>
      </c>
      <c r="K8716">
        <v>1</v>
      </c>
      <c r="L8716" t="s">
        <v>147</v>
      </c>
      <c r="M8716" t="s">
        <v>212</v>
      </c>
      <c r="N8716" s="13">
        <v>29426806</v>
      </c>
      <c r="O8716">
        <v>298812</v>
      </c>
      <c r="P8716">
        <v>2024</v>
      </c>
      <c r="Q8716">
        <v>800011189</v>
      </c>
      <c r="R8716" t="s">
        <v>1853</v>
      </c>
      <c r="S8716" s="13">
        <v>57719135</v>
      </c>
      <c r="T8716">
        <v>0</v>
      </c>
      <c r="U8716" t="s">
        <v>6886</v>
      </c>
      <c r="V8716" t="s">
        <v>6887</v>
      </c>
      <c r="W8716">
        <v>5016</v>
      </c>
      <c r="X8716">
        <v>0</v>
      </c>
      <c r="Y8716">
        <v>298173</v>
      </c>
      <c r="Z8716">
        <v>20241227</v>
      </c>
      <c r="AA8716">
        <v>2404090532</v>
      </c>
      <c r="AB8716">
        <v>199</v>
      </c>
      <c r="AC8716" t="s">
        <v>2281</v>
      </c>
      <c r="AD8716" t="s">
        <v>2281</v>
      </c>
      <c r="AE8716">
        <v>11101</v>
      </c>
      <c r="AF8716" t="s">
        <v>2281</v>
      </c>
      <c r="AG8716" t="s">
        <v>549</v>
      </c>
      <c r="AH8716">
        <v>250</v>
      </c>
    </row>
    <row r="8717" spans="1:34" hidden="1" x14ac:dyDescent="0.25">
      <c r="A8717" t="str">
        <f t="shared" si="408"/>
        <v>29 1 3 11 1 6 29 4 0 4103059 298812</v>
      </c>
      <c r="B8717" t="str">
        <f t="shared" si="409"/>
        <v>29 1 3 11 1 6 29 4 0 4103059 298173</v>
      </c>
      <c r="C8717" t="str">
        <f t="shared" si="410"/>
        <v>29 1 3 11 1 6 29 4 0 4103059</v>
      </c>
      <c r="D8717">
        <v>29</v>
      </c>
      <c r="E8717">
        <v>1</v>
      </c>
      <c r="F8717">
        <v>3</v>
      </c>
      <c r="G8717">
        <v>11</v>
      </c>
      <c r="H8717">
        <v>1</v>
      </c>
      <c r="I8717">
        <v>6</v>
      </c>
      <c r="J8717">
        <v>29</v>
      </c>
      <c r="K8717">
        <v>4</v>
      </c>
      <c r="L8717" t="s">
        <v>147</v>
      </c>
      <c r="M8717" t="s">
        <v>213</v>
      </c>
      <c r="N8717" s="13">
        <v>28292329</v>
      </c>
      <c r="O8717">
        <v>298812</v>
      </c>
      <c r="P8717">
        <v>2024</v>
      </c>
      <c r="Q8717">
        <v>800011189</v>
      </c>
      <c r="R8717" t="s">
        <v>1853</v>
      </c>
      <c r="S8717" s="13">
        <v>57719135</v>
      </c>
      <c r="T8717">
        <v>0</v>
      </c>
      <c r="U8717" t="s">
        <v>6886</v>
      </c>
      <c r="V8717" t="s">
        <v>6887</v>
      </c>
      <c r="W8717">
        <v>5016</v>
      </c>
      <c r="X8717">
        <v>0</v>
      </c>
      <c r="Y8717">
        <v>298173</v>
      </c>
      <c r="Z8717">
        <v>20241227</v>
      </c>
      <c r="AA8717">
        <v>2404090532</v>
      </c>
      <c r="AB8717">
        <v>199</v>
      </c>
      <c r="AC8717" t="s">
        <v>2281</v>
      </c>
      <c r="AD8717" t="s">
        <v>2281</v>
      </c>
      <c r="AE8717">
        <v>11101</v>
      </c>
      <c r="AF8717" t="s">
        <v>2281</v>
      </c>
      <c r="AG8717" t="s">
        <v>549</v>
      </c>
      <c r="AH8717">
        <v>250</v>
      </c>
    </row>
    <row r="8718" spans="1:34" hidden="1" x14ac:dyDescent="0.25">
      <c r="A8718" t="str">
        <f t="shared" si="408"/>
        <v>29 1 3 11 1 306 75 42 0 4103050 298813</v>
      </c>
      <c r="B8718" t="str">
        <f t="shared" si="409"/>
        <v>29 1 3 11 1 306 75 42 0 4103050 298368</v>
      </c>
      <c r="C8718" t="str">
        <f t="shared" si="410"/>
        <v>29 1 3 11 1 306 75 42 0 4103050</v>
      </c>
      <c r="D8718">
        <v>29</v>
      </c>
      <c r="E8718">
        <v>1</v>
      </c>
      <c r="F8718">
        <v>3</v>
      </c>
      <c r="G8718">
        <v>11</v>
      </c>
      <c r="H8718">
        <v>1</v>
      </c>
      <c r="I8718">
        <v>306</v>
      </c>
      <c r="J8718">
        <v>75</v>
      </c>
      <c r="K8718">
        <v>42</v>
      </c>
      <c r="L8718" t="s">
        <v>147</v>
      </c>
      <c r="M8718" t="s">
        <v>210</v>
      </c>
      <c r="N8718" s="13">
        <v>26000000</v>
      </c>
      <c r="O8718">
        <v>298813</v>
      </c>
      <c r="P8718">
        <v>2024</v>
      </c>
      <c r="Q8718">
        <v>900365660</v>
      </c>
      <c r="R8718" t="s">
        <v>1991</v>
      </c>
      <c r="S8718" s="13">
        <v>26000000</v>
      </c>
      <c r="T8718">
        <v>650000</v>
      </c>
      <c r="U8718" t="s">
        <v>6888</v>
      </c>
      <c r="V8718" t="s">
        <v>2345</v>
      </c>
      <c r="W8718">
        <v>5007</v>
      </c>
      <c r="X8718">
        <v>2302</v>
      </c>
      <c r="Y8718">
        <v>298368</v>
      </c>
      <c r="Z8718">
        <v>20241227</v>
      </c>
      <c r="AA8718">
        <v>2411121211</v>
      </c>
      <c r="AB8718">
        <v>199</v>
      </c>
      <c r="AC8718" t="s">
        <v>2281</v>
      </c>
      <c r="AD8718" t="s">
        <v>2281</v>
      </c>
      <c r="AE8718">
        <v>11101</v>
      </c>
      <c r="AF8718" t="s">
        <v>2281</v>
      </c>
      <c r="AG8718" t="s">
        <v>549</v>
      </c>
      <c r="AH8718">
        <v>258</v>
      </c>
    </row>
    <row r="8719" spans="1:34" hidden="1" x14ac:dyDescent="0.25">
      <c r="A8719" t="str">
        <f t="shared" si="408"/>
        <v>29 1 3 22 1 6 27 0 0 4103050 298814</v>
      </c>
      <c r="B8719" t="str">
        <f t="shared" si="409"/>
        <v>29 1 3 22 1 6 27 0 0 4103050 298198</v>
      </c>
      <c r="C8719" t="str">
        <f t="shared" si="410"/>
        <v>29 1 3 22 1 6 27 0 0 4103050</v>
      </c>
      <c r="D8719">
        <v>29</v>
      </c>
      <c r="E8719">
        <v>1</v>
      </c>
      <c r="F8719">
        <v>3</v>
      </c>
      <c r="G8719">
        <v>22</v>
      </c>
      <c r="H8719">
        <v>1</v>
      </c>
      <c r="I8719">
        <v>6</v>
      </c>
      <c r="J8719">
        <v>27</v>
      </c>
      <c r="K8719">
        <v>0</v>
      </c>
      <c r="L8719" t="s">
        <v>147</v>
      </c>
      <c r="M8719" t="s">
        <v>210</v>
      </c>
      <c r="N8719" s="13">
        <v>71536425</v>
      </c>
      <c r="O8719">
        <v>298814</v>
      </c>
      <c r="P8719">
        <v>2024</v>
      </c>
      <c r="Q8719">
        <v>900523724</v>
      </c>
      <c r="R8719" t="s">
        <v>1021</v>
      </c>
      <c r="S8719" s="13">
        <v>71536425</v>
      </c>
      <c r="T8719">
        <v>0</v>
      </c>
      <c r="U8719" t="s">
        <v>6575</v>
      </c>
      <c r="V8719" t="s">
        <v>6889</v>
      </c>
      <c r="W8719">
        <v>5007</v>
      </c>
      <c r="X8719">
        <v>0</v>
      </c>
      <c r="Y8719">
        <v>298198</v>
      </c>
      <c r="Z8719">
        <v>20241227</v>
      </c>
      <c r="AA8719">
        <v>2406240768</v>
      </c>
      <c r="AB8719">
        <v>199</v>
      </c>
      <c r="AC8719" t="s">
        <v>2281</v>
      </c>
      <c r="AD8719" t="s">
        <v>2281</v>
      </c>
      <c r="AE8719">
        <v>11219</v>
      </c>
      <c r="AF8719" t="s">
        <v>4434</v>
      </c>
      <c r="AG8719" t="s">
        <v>98</v>
      </c>
      <c r="AH8719">
        <v>250</v>
      </c>
    </row>
    <row r="8720" spans="1:34" hidden="1" x14ac:dyDescent="0.25">
      <c r="A8720" t="str">
        <f t="shared" si="408"/>
        <v>29 1 3 11 1 6 27 2 0 4103050 298815</v>
      </c>
      <c r="B8720" t="str">
        <f t="shared" si="409"/>
        <v>29 1 3 11 1 6 27 2 0 4103050 298199</v>
      </c>
      <c r="C8720" t="str">
        <f t="shared" si="410"/>
        <v>29 1 3 11 1 6 27 2 0 4103050</v>
      </c>
      <c r="D8720">
        <v>29</v>
      </c>
      <c r="E8720">
        <v>1</v>
      </c>
      <c r="F8720">
        <v>3</v>
      </c>
      <c r="G8720">
        <v>11</v>
      </c>
      <c r="H8720">
        <v>1</v>
      </c>
      <c r="I8720">
        <v>6</v>
      </c>
      <c r="J8720">
        <v>27</v>
      </c>
      <c r="K8720">
        <v>2</v>
      </c>
      <c r="L8720" t="s">
        <v>147</v>
      </c>
      <c r="M8720" t="s">
        <v>210</v>
      </c>
      <c r="N8720" s="13">
        <v>16113257</v>
      </c>
      <c r="O8720">
        <v>298815</v>
      </c>
      <c r="P8720">
        <v>2024</v>
      </c>
      <c r="Q8720">
        <v>900523724</v>
      </c>
      <c r="R8720" t="s">
        <v>1021</v>
      </c>
      <c r="S8720" s="13">
        <v>16113257</v>
      </c>
      <c r="T8720">
        <v>0</v>
      </c>
      <c r="U8720" t="s">
        <v>6890</v>
      </c>
      <c r="V8720" t="s">
        <v>2345</v>
      </c>
      <c r="W8720">
        <v>5007</v>
      </c>
      <c r="X8720">
        <v>0</v>
      </c>
      <c r="Y8720">
        <v>298199</v>
      </c>
      <c r="Z8720">
        <v>20241227</v>
      </c>
      <c r="AA8720">
        <v>2406240768</v>
      </c>
      <c r="AB8720">
        <v>199</v>
      </c>
      <c r="AC8720" t="s">
        <v>2281</v>
      </c>
      <c r="AD8720" t="s">
        <v>2281</v>
      </c>
      <c r="AE8720">
        <v>11101</v>
      </c>
      <c r="AF8720" t="s">
        <v>2281</v>
      </c>
      <c r="AG8720" t="s">
        <v>549</v>
      </c>
      <c r="AH8720">
        <v>250</v>
      </c>
    </row>
    <row r="8721" spans="1:34" hidden="1" x14ac:dyDescent="0.25">
      <c r="A8721" t="str">
        <f t="shared" si="408"/>
        <v>29 1 3 22 1 6 27 0 0 4103050 298816</v>
      </c>
      <c r="B8721" t="str">
        <f t="shared" si="409"/>
        <v>29 1 3 22 1 6 27 0 0 4103050 298189</v>
      </c>
      <c r="C8721" t="str">
        <f t="shared" si="410"/>
        <v>29 1 3 22 1 6 27 0 0 4103050</v>
      </c>
      <c r="D8721">
        <v>29</v>
      </c>
      <c r="E8721">
        <v>1</v>
      </c>
      <c r="F8721">
        <v>3</v>
      </c>
      <c r="G8721">
        <v>22</v>
      </c>
      <c r="H8721">
        <v>1</v>
      </c>
      <c r="I8721">
        <v>6</v>
      </c>
      <c r="J8721">
        <v>27</v>
      </c>
      <c r="K8721">
        <v>0</v>
      </c>
      <c r="L8721" t="s">
        <v>147</v>
      </c>
      <c r="M8721" t="s">
        <v>210</v>
      </c>
      <c r="N8721" s="13">
        <v>337002629</v>
      </c>
      <c r="O8721">
        <v>298816</v>
      </c>
      <c r="P8721">
        <v>2024</v>
      </c>
      <c r="Q8721">
        <v>800180234</v>
      </c>
      <c r="R8721" t="s">
        <v>1994</v>
      </c>
      <c r="S8721" s="13">
        <v>337002629</v>
      </c>
      <c r="T8721">
        <v>0</v>
      </c>
      <c r="U8721" t="s">
        <v>6566</v>
      </c>
      <c r="V8721" t="s">
        <v>6891</v>
      </c>
      <c r="W8721">
        <v>5016</v>
      </c>
      <c r="X8721">
        <v>0</v>
      </c>
      <c r="Y8721">
        <v>298189</v>
      </c>
      <c r="Z8721">
        <v>20241227</v>
      </c>
      <c r="AA8721">
        <v>2405240696</v>
      </c>
      <c r="AB8721">
        <v>199</v>
      </c>
      <c r="AC8721" t="s">
        <v>2281</v>
      </c>
      <c r="AD8721" t="s">
        <v>2281</v>
      </c>
      <c r="AE8721">
        <v>11219</v>
      </c>
      <c r="AF8721" t="s">
        <v>4434</v>
      </c>
      <c r="AG8721" t="s">
        <v>98</v>
      </c>
      <c r="AH8721">
        <v>250</v>
      </c>
    </row>
    <row r="8722" spans="1:34" hidden="1" x14ac:dyDescent="0.25">
      <c r="A8722" t="str">
        <f t="shared" si="408"/>
        <v>29 1 3 82 1 305 27 40 0 4103050 298817</v>
      </c>
      <c r="B8722" t="str">
        <f t="shared" si="409"/>
        <v>29 1 3 82 1 305 27 40 0 4103050 298361</v>
      </c>
      <c r="C8722" t="str">
        <f t="shared" si="410"/>
        <v>29 1 3 82 1 305 27 40 0 4103050</v>
      </c>
      <c r="D8722">
        <v>29</v>
      </c>
      <c r="E8722">
        <v>1</v>
      </c>
      <c r="F8722">
        <v>3</v>
      </c>
      <c r="G8722">
        <v>82</v>
      </c>
      <c r="H8722">
        <v>1</v>
      </c>
      <c r="I8722">
        <v>305</v>
      </c>
      <c r="J8722">
        <v>27</v>
      </c>
      <c r="K8722">
        <v>40</v>
      </c>
      <c r="L8722" t="s">
        <v>147</v>
      </c>
      <c r="M8722" t="s">
        <v>210</v>
      </c>
      <c r="N8722" s="13">
        <v>99562687.170000002</v>
      </c>
      <c r="O8722">
        <v>298817</v>
      </c>
      <c r="P8722">
        <v>2024</v>
      </c>
      <c r="Q8722">
        <v>800180234</v>
      </c>
      <c r="R8722" t="s">
        <v>1994</v>
      </c>
      <c r="S8722" s="13">
        <v>99562687.170000002</v>
      </c>
      <c r="T8722">
        <v>0</v>
      </c>
      <c r="U8722" t="s">
        <v>6566</v>
      </c>
      <c r="V8722" t="s">
        <v>6891</v>
      </c>
      <c r="W8722">
        <v>5016</v>
      </c>
      <c r="X8722">
        <v>0</v>
      </c>
      <c r="Y8722">
        <v>298361</v>
      </c>
      <c r="Z8722">
        <v>20241227</v>
      </c>
      <c r="AA8722">
        <v>2405240696</v>
      </c>
      <c r="AB8722">
        <v>199</v>
      </c>
      <c r="AC8722" t="s">
        <v>2281</v>
      </c>
      <c r="AD8722" t="s">
        <v>2281</v>
      </c>
      <c r="AE8722">
        <v>25379</v>
      </c>
      <c r="AF8722" t="s">
        <v>4434</v>
      </c>
      <c r="AG8722" t="s">
        <v>661</v>
      </c>
      <c r="AH8722">
        <v>250</v>
      </c>
    </row>
    <row r="8723" spans="1:34" hidden="1" x14ac:dyDescent="0.25">
      <c r="A8723" t="str">
        <f t="shared" si="408"/>
        <v>29 1 3 11 1 304 29 40 0 4103061 298818</v>
      </c>
      <c r="B8723" t="str">
        <f t="shared" si="409"/>
        <v>29 1 3 11 1 304 29 40 0 4103061 298513</v>
      </c>
      <c r="C8723" t="str">
        <f t="shared" si="410"/>
        <v>29 1 3 11 1 304 29 40 0 4103061</v>
      </c>
      <c r="D8723">
        <v>29</v>
      </c>
      <c r="E8723">
        <v>1</v>
      </c>
      <c r="F8723">
        <v>3</v>
      </c>
      <c r="G8723">
        <v>11</v>
      </c>
      <c r="H8723">
        <v>1</v>
      </c>
      <c r="I8723">
        <v>304</v>
      </c>
      <c r="J8723">
        <v>29</v>
      </c>
      <c r="K8723">
        <v>40</v>
      </c>
      <c r="L8723" t="s">
        <v>147</v>
      </c>
      <c r="M8723" t="s">
        <v>214</v>
      </c>
      <c r="N8723" s="13">
        <v>4200000</v>
      </c>
      <c r="O8723">
        <v>298818</v>
      </c>
      <c r="P8723">
        <v>2024</v>
      </c>
      <c r="Q8723">
        <v>800215065</v>
      </c>
      <c r="R8723" t="s">
        <v>1852</v>
      </c>
      <c r="S8723" s="13">
        <v>4200000</v>
      </c>
      <c r="T8723">
        <v>168000</v>
      </c>
      <c r="U8723" t="s">
        <v>6892</v>
      </c>
      <c r="V8723" t="s">
        <v>2345</v>
      </c>
      <c r="W8723">
        <v>5016</v>
      </c>
      <c r="X8723">
        <v>2305</v>
      </c>
      <c r="Y8723">
        <v>298513</v>
      </c>
      <c r="Z8723">
        <v>20241227</v>
      </c>
      <c r="AA8723">
        <v>0</v>
      </c>
      <c r="AB8723">
        <v>0</v>
      </c>
      <c r="AC8723" t="s">
        <v>2281</v>
      </c>
      <c r="AD8723" t="s">
        <v>2281</v>
      </c>
      <c r="AE8723">
        <v>11101</v>
      </c>
      <c r="AF8723" t="s">
        <v>2281</v>
      </c>
      <c r="AG8723" t="s">
        <v>549</v>
      </c>
      <c r="AH8723">
        <v>337</v>
      </c>
    </row>
    <row r="8724" spans="1:34" hidden="1" x14ac:dyDescent="0.25">
      <c r="A8724" t="str">
        <f t="shared" si="408"/>
        <v>29 1 3 11 1 7 77 0 0 4599034 298819</v>
      </c>
      <c r="B8724" t="str">
        <f t="shared" si="409"/>
        <v>29 1 3 11 1 7 77 0 0 4599034 298181</v>
      </c>
      <c r="C8724" t="str">
        <f t="shared" si="410"/>
        <v>29 1 3 11 1 7 77 0 0 4599034</v>
      </c>
      <c r="D8724">
        <v>29</v>
      </c>
      <c r="E8724">
        <v>1</v>
      </c>
      <c r="F8724">
        <v>3</v>
      </c>
      <c r="G8724">
        <v>11</v>
      </c>
      <c r="H8724">
        <v>1</v>
      </c>
      <c r="I8724">
        <v>7</v>
      </c>
      <c r="J8724">
        <v>77</v>
      </c>
      <c r="K8724">
        <v>0</v>
      </c>
      <c r="L8724" t="s">
        <v>147</v>
      </c>
      <c r="M8724" t="s">
        <v>215</v>
      </c>
      <c r="N8724" s="13">
        <v>65805068.890000001</v>
      </c>
      <c r="O8724">
        <v>298819</v>
      </c>
      <c r="P8724">
        <v>2024</v>
      </c>
      <c r="Q8724">
        <v>800028582</v>
      </c>
      <c r="R8724" t="s">
        <v>833</v>
      </c>
      <c r="S8724" s="13">
        <v>65805068.890000001</v>
      </c>
      <c r="T8724">
        <v>0</v>
      </c>
      <c r="U8724" t="s">
        <v>2411</v>
      </c>
      <c r="V8724" t="s">
        <v>6893</v>
      </c>
      <c r="W8724">
        <v>5004</v>
      </c>
      <c r="X8724">
        <v>0</v>
      </c>
      <c r="Y8724">
        <v>298181</v>
      </c>
      <c r="Z8724">
        <v>20241227</v>
      </c>
      <c r="AA8724">
        <v>2405020606</v>
      </c>
      <c r="AB8724">
        <v>8</v>
      </c>
      <c r="AC8724" t="s">
        <v>2281</v>
      </c>
      <c r="AD8724" t="s">
        <v>2281</v>
      </c>
      <c r="AE8724">
        <v>11101</v>
      </c>
      <c r="AF8724" t="s">
        <v>2281</v>
      </c>
      <c r="AG8724" t="s">
        <v>549</v>
      </c>
      <c r="AH8724">
        <v>121</v>
      </c>
    </row>
    <row r="8725" spans="1:34" hidden="1" x14ac:dyDescent="0.25">
      <c r="A8725" t="str">
        <f t="shared" si="408"/>
        <v>29 1 3 11 1 7 77 0 0 4599034 298820</v>
      </c>
      <c r="B8725" t="str">
        <f t="shared" si="409"/>
        <v>29 1 3 11 1 7 77 0 0 4599034 298181</v>
      </c>
      <c r="C8725" t="str">
        <f t="shared" si="410"/>
        <v>29 1 3 11 1 7 77 0 0 4599034</v>
      </c>
      <c r="D8725">
        <v>29</v>
      </c>
      <c r="E8725">
        <v>1</v>
      </c>
      <c r="F8725">
        <v>3</v>
      </c>
      <c r="G8725">
        <v>11</v>
      </c>
      <c r="H8725">
        <v>1</v>
      </c>
      <c r="I8725">
        <v>7</v>
      </c>
      <c r="J8725">
        <v>77</v>
      </c>
      <c r="K8725">
        <v>0</v>
      </c>
      <c r="L8725" t="s">
        <v>147</v>
      </c>
      <c r="M8725" t="s">
        <v>215</v>
      </c>
      <c r="N8725" s="13">
        <v>8700892.1099999994</v>
      </c>
      <c r="O8725">
        <v>298820</v>
      </c>
      <c r="P8725">
        <v>2024</v>
      </c>
      <c r="Q8725">
        <v>800028582</v>
      </c>
      <c r="R8725" t="s">
        <v>833</v>
      </c>
      <c r="S8725" s="13">
        <v>8700892.1099999994</v>
      </c>
      <c r="T8725">
        <v>0</v>
      </c>
      <c r="U8725" t="s">
        <v>2411</v>
      </c>
      <c r="V8725" t="s">
        <v>6893</v>
      </c>
      <c r="W8725">
        <v>5004</v>
      </c>
      <c r="X8725">
        <v>0</v>
      </c>
      <c r="Y8725">
        <v>298181</v>
      </c>
      <c r="Z8725">
        <v>20241227</v>
      </c>
      <c r="AA8725">
        <v>2405020606</v>
      </c>
      <c r="AB8725">
        <v>8</v>
      </c>
      <c r="AC8725" t="s">
        <v>2281</v>
      </c>
      <c r="AD8725" t="s">
        <v>2281</v>
      </c>
      <c r="AE8725">
        <v>11101</v>
      </c>
      <c r="AF8725" t="s">
        <v>2281</v>
      </c>
      <c r="AG8725" t="s">
        <v>549</v>
      </c>
      <c r="AH8725">
        <v>121</v>
      </c>
    </row>
    <row r="8726" spans="1:34" hidden="1" x14ac:dyDescent="0.25">
      <c r="A8726" t="str">
        <f t="shared" si="408"/>
        <v>29 1 3 11 1 306 75 41 0 4103050 298821</v>
      </c>
      <c r="B8726" t="str">
        <f t="shared" si="409"/>
        <v>29 1 3 11 1 306 75 41 0 4103050 298465</v>
      </c>
      <c r="C8726" t="str">
        <f t="shared" si="410"/>
        <v>29 1 3 11 1 306 75 41 0 4103050</v>
      </c>
      <c r="D8726">
        <v>29</v>
      </c>
      <c r="E8726">
        <v>1</v>
      </c>
      <c r="F8726">
        <v>3</v>
      </c>
      <c r="G8726">
        <v>11</v>
      </c>
      <c r="H8726">
        <v>1</v>
      </c>
      <c r="I8726">
        <v>306</v>
      </c>
      <c r="J8726">
        <v>75</v>
      </c>
      <c r="K8726">
        <v>41</v>
      </c>
      <c r="L8726" t="s">
        <v>147</v>
      </c>
      <c r="M8726" t="s">
        <v>210</v>
      </c>
      <c r="N8726" s="13">
        <v>2259120</v>
      </c>
      <c r="O8726">
        <v>298821</v>
      </c>
      <c r="P8726">
        <v>2024</v>
      </c>
      <c r="Q8726">
        <v>4452315</v>
      </c>
      <c r="R8726" t="s">
        <v>1935</v>
      </c>
      <c r="S8726" s="13">
        <v>2259120</v>
      </c>
      <c r="T8726">
        <v>0</v>
      </c>
      <c r="U8726" t="s">
        <v>6894</v>
      </c>
      <c r="V8726" t="s">
        <v>2345</v>
      </c>
      <c r="W8726">
        <v>5002</v>
      </c>
      <c r="X8726">
        <v>0</v>
      </c>
      <c r="Y8726">
        <v>298465</v>
      </c>
      <c r="Z8726">
        <v>20241227</v>
      </c>
      <c r="AA8726">
        <v>0</v>
      </c>
      <c r="AB8726">
        <v>0</v>
      </c>
      <c r="AC8726" t="s">
        <v>2281</v>
      </c>
      <c r="AD8726" t="s">
        <v>2281</v>
      </c>
      <c r="AE8726">
        <v>11101</v>
      </c>
      <c r="AF8726" t="s">
        <v>2281</v>
      </c>
      <c r="AG8726" t="s">
        <v>549</v>
      </c>
      <c r="AH8726">
        <v>337</v>
      </c>
    </row>
    <row r="8727" spans="1:34" hidden="1" x14ac:dyDescent="0.25">
      <c r="A8727" t="str">
        <f t="shared" si="408"/>
        <v>29 1 3 11 1 306 75 42 0 4103050 298822</v>
      </c>
      <c r="B8727" t="str">
        <f t="shared" si="409"/>
        <v>29 1 3 11 1 306 75 42 0 4103050 298374</v>
      </c>
      <c r="C8727" t="str">
        <f t="shared" si="410"/>
        <v>29 1 3 11 1 306 75 42 0 4103050</v>
      </c>
      <c r="D8727">
        <v>29</v>
      </c>
      <c r="E8727">
        <v>1</v>
      </c>
      <c r="F8727">
        <v>3</v>
      </c>
      <c r="G8727">
        <v>11</v>
      </c>
      <c r="H8727">
        <v>1</v>
      </c>
      <c r="I8727">
        <v>306</v>
      </c>
      <c r="J8727">
        <v>75</v>
      </c>
      <c r="K8727">
        <v>42</v>
      </c>
      <c r="L8727" t="s">
        <v>147</v>
      </c>
      <c r="M8727" t="s">
        <v>210</v>
      </c>
      <c r="N8727" s="13">
        <v>130000000</v>
      </c>
      <c r="O8727">
        <v>298822</v>
      </c>
      <c r="P8727">
        <v>2024</v>
      </c>
      <c r="Q8727">
        <v>800139928</v>
      </c>
      <c r="R8727" t="s">
        <v>1014</v>
      </c>
      <c r="S8727" s="13">
        <v>130000000</v>
      </c>
      <c r="T8727">
        <v>0</v>
      </c>
      <c r="U8727" t="s">
        <v>6895</v>
      </c>
      <c r="V8727" t="s">
        <v>6896</v>
      </c>
      <c r="W8727">
        <v>5007</v>
      </c>
      <c r="X8727">
        <v>0</v>
      </c>
      <c r="Y8727">
        <v>298374</v>
      </c>
      <c r="Z8727">
        <v>20241230</v>
      </c>
      <c r="AA8727">
        <v>2411271254</v>
      </c>
      <c r="AB8727">
        <v>199</v>
      </c>
      <c r="AC8727" t="s">
        <v>2281</v>
      </c>
      <c r="AD8727" t="s">
        <v>2281</v>
      </c>
      <c r="AE8727">
        <v>11101</v>
      </c>
      <c r="AF8727" t="s">
        <v>2281</v>
      </c>
      <c r="AG8727" t="s">
        <v>549</v>
      </c>
      <c r="AH8727">
        <v>258</v>
      </c>
    </row>
    <row r="8728" spans="1:34" hidden="1" x14ac:dyDescent="0.25">
      <c r="A8728" t="str">
        <f t="shared" si="408"/>
        <v>29 1 3 22 1 6 27 0 0 4103050 298823</v>
      </c>
      <c r="B8728" t="str">
        <f t="shared" si="409"/>
        <v>29 1 3 22 1 6 27 0 0 4103050 298172</v>
      </c>
      <c r="C8728" t="str">
        <f t="shared" si="410"/>
        <v>29 1 3 22 1 6 27 0 0 4103050</v>
      </c>
      <c r="D8728">
        <v>29</v>
      </c>
      <c r="E8728">
        <v>1</v>
      </c>
      <c r="F8728">
        <v>3</v>
      </c>
      <c r="G8728">
        <v>22</v>
      </c>
      <c r="H8728">
        <v>1</v>
      </c>
      <c r="I8728">
        <v>6</v>
      </c>
      <c r="J8728">
        <v>27</v>
      </c>
      <c r="K8728">
        <v>0</v>
      </c>
      <c r="L8728" t="s">
        <v>147</v>
      </c>
      <c r="M8728" t="s">
        <v>210</v>
      </c>
      <c r="N8728" s="13">
        <v>2560000</v>
      </c>
      <c r="O8728">
        <v>298823</v>
      </c>
      <c r="P8728">
        <v>2024</v>
      </c>
      <c r="Q8728">
        <v>810005621</v>
      </c>
      <c r="R8728" t="s">
        <v>1993</v>
      </c>
      <c r="S8728" s="13">
        <v>2560000</v>
      </c>
      <c r="T8728">
        <v>0</v>
      </c>
      <c r="U8728" t="s">
        <v>6897</v>
      </c>
      <c r="V8728" t="s">
        <v>6898</v>
      </c>
      <c r="W8728">
        <v>5004</v>
      </c>
      <c r="X8728">
        <v>0</v>
      </c>
      <c r="Y8728">
        <v>298172</v>
      </c>
      <c r="Z8728">
        <v>20241230</v>
      </c>
      <c r="AA8728">
        <v>2403220497</v>
      </c>
      <c r="AB8728">
        <v>199</v>
      </c>
      <c r="AC8728" t="s">
        <v>2281</v>
      </c>
      <c r="AD8728" t="s">
        <v>2281</v>
      </c>
      <c r="AE8728">
        <v>11219</v>
      </c>
      <c r="AF8728" t="s">
        <v>4434</v>
      </c>
      <c r="AG8728" t="s">
        <v>98</v>
      </c>
      <c r="AH8728">
        <v>250</v>
      </c>
    </row>
    <row r="8729" spans="1:34" hidden="1" x14ac:dyDescent="0.25">
      <c r="A8729" t="str">
        <f t="shared" si="408"/>
        <v>29 1 3 11 1 304 29 40 0 4103052 298825</v>
      </c>
      <c r="B8729" t="str">
        <f t="shared" si="409"/>
        <v>29 1 3 11 1 304 29 40 0 4103052 298353</v>
      </c>
      <c r="C8729" t="str">
        <f t="shared" si="410"/>
        <v>29 1 3 11 1 304 29 40 0 4103052</v>
      </c>
      <c r="D8729">
        <v>29</v>
      </c>
      <c r="E8729">
        <v>1</v>
      </c>
      <c r="F8729">
        <v>3</v>
      </c>
      <c r="G8729">
        <v>11</v>
      </c>
      <c r="H8729">
        <v>1</v>
      </c>
      <c r="I8729">
        <v>304</v>
      </c>
      <c r="J8729">
        <v>29</v>
      </c>
      <c r="K8729">
        <v>40</v>
      </c>
      <c r="L8729" t="s">
        <v>147</v>
      </c>
      <c r="M8729" t="s">
        <v>205</v>
      </c>
      <c r="N8729" s="13">
        <v>51518668</v>
      </c>
      <c r="O8729">
        <v>298825</v>
      </c>
      <c r="P8729">
        <v>2024</v>
      </c>
      <c r="Q8729">
        <v>900431111</v>
      </c>
      <c r="R8729" t="s">
        <v>1981</v>
      </c>
      <c r="S8729" s="13">
        <v>51518668</v>
      </c>
      <c r="T8729">
        <v>0</v>
      </c>
      <c r="U8729" t="s">
        <v>6806</v>
      </c>
      <c r="V8729" t="s">
        <v>6522</v>
      </c>
      <c r="W8729">
        <v>5016</v>
      </c>
      <c r="X8729">
        <v>0</v>
      </c>
      <c r="Y8729">
        <v>298353</v>
      </c>
      <c r="Z8729">
        <v>20241230</v>
      </c>
      <c r="AA8729">
        <v>2409191075</v>
      </c>
      <c r="AB8729">
        <v>199</v>
      </c>
      <c r="AC8729" t="s">
        <v>2281</v>
      </c>
      <c r="AD8729" t="s">
        <v>2281</v>
      </c>
      <c r="AE8729">
        <v>11101</v>
      </c>
      <c r="AF8729" t="s">
        <v>2281</v>
      </c>
      <c r="AG8729" t="s">
        <v>549</v>
      </c>
      <c r="AH8729">
        <v>250</v>
      </c>
    </row>
    <row r="8730" spans="1:34" hidden="1" x14ac:dyDescent="0.25">
      <c r="A8730" t="str">
        <f t="shared" si="408"/>
        <v>29 1 3 11 1 305 27 40 0 4103050 298828</v>
      </c>
      <c r="B8730" t="str">
        <f t="shared" si="409"/>
        <v>29 1 3 11 1 305 27 40 0 4103050 298201</v>
      </c>
      <c r="C8730" t="str">
        <f t="shared" si="410"/>
        <v>29 1 3 11 1 305 27 40 0 4103050</v>
      </c>
      <c r="D8730">
        <v>29</v>
      </c>
      <c r="E8730">
        <v>1</v>
      </c>
      <c r="F8730">
        <v>3</v>
      </c>
      <c r="G8730">
        <v>11</v>
      </c>
      <c r="H8730">
        <v>1</v>
      </c>
      <c r="I8730">
        <v>305</v>
      </c>
      <c r="J8730">
        <v>27</v>
      </c>
      <c r="K8730">
        <v>40</v>
      </c>
      <c r="L8730" t="s">
        <v>147</v>
      </c>
      <c r="M8730" t="s">
        <v>210</v>
      </c>
      <c r="N8730" s="13">
        <v>87619357</v>
      </c>
      <c r="O8730">
        <v>298828</v>
      </c>
      <c r="P8730">
        <v>2024</v>
      </c>
      <c r="Q8730">
        <v>800139366</v>
      </c>
      <c r="R8730" t="s">
        <v>1026</v>
      </c>
      <c r="S8730" s="13">
        <v>87619357</v>
      </c>
      <c r="T8730">
        <v>0</v>
      </c>
      <c r="U8730" t="s">
        <v>6377</v>
      </c>
      <c r="V8730" t="s">
        <v>6899</v>
      </c>
      <c r="W8730">
        <v>5016</v>
      </c>
      <c r="X8730">
        <v>0</v>
      </c>
      <c r="Y8730">
        <v>298201</v>
      </c>
      <c r="Z8730">
        <v>20241230</v>
      </c>
      <c r="AA8730">
        <v>2407050843</v>
      </c>
      <c r="AB8730">
        <v>199</v>
      </c>
      <c r="AC8730" t="s">
        <v>2281</v>
      </c>
      <c r="AD8730" t="s">
        <v>2281</v>
      </c>
      <c r="AE8730">
        <v>11101</v>
      </c>
      <c r="AF8730" t="s">
        <v>2281</v>
      </c>
      <c r="AG8730" t="s">
        <v>549</v>
      </c>
      <c r="AH8730">
        <v>251</v>
      </c>
    </row>
    <row r="8731" spans="1:34" hidden="1" x14ac:dyDescent="0.25">
      <c r="A8731" t="str">
        <f t="shared" si="408"/>
        <v>29 1 3 22 1 6 27 4 0 4103050 298829</v>
      </c>
      <c r="B8731" t="str">
        <f t="shared" si="409"/>
        <v>29 1 3 22 1 6 27 4 0 4103050 298196</v>
      </c>
      <c r="C8731" t="str">
        <f t="shared" si="410"/>
        <v>29 1 3 22 1 6 27 4 0 4103050</v>
      </c>
      <c r="D8731">
        <v>29</v>
      </c>
      <c r="E8731">
        <v>1</v>
      </c>
      <c r="F8731">
        <v>3</v>
      </c>
      <c r="G8731">
        <v>22</v>
      </c>
      <c r="H8731">
        <v>1</v>
      </c>
      <c r="I8731">
        <v>6</v>
      </c>
      <c r="J8731">
        <v>27</v>
      </c>
      <c r="K8731">
        <v>4</v>
      </c>
      <c r="L8731" t="s">
        <v>147</v>
      </c>
      <c r="M8731" t="s">
        <v>210</v>
      </c>
      <c r="N8731" s="13">
        <v>36400000</v>
      </c>
      <c r="O8731">
        <v>298829</v>
      </c>
      <c r="P8731">
        <v>2024</v>
      </c>
      <c r="Q8731">
        <v>900011309</v>
      </c>
      <c r="R8731" t="s">
        <v>1843</v>
      </c>
      <c r="S8731" s="13">
        <v>36400000</v>
      </c>
      <c r="T8731">
        <v>0</v>
      </c>
      <c r="U8731" t="s">
        <v>6724</v>
      </c>
      <c r="V8731" t="s">
        <v>6900</v>
      </c>
      <c r="W8731">
        <v>5016</v>
      </c>
      <c r="X8731">
        <v>0</v>
      </c>
      <c r="Y8731">
        <v>298196</v>
      </c>
      <c r="Z8731">
        <v>20241230</v>
      </c>
      <c r="AA8731">
        <v>2406240767</v>
      </c>
      <c r="AB8731">
        <v>199</v>
      </c>
      <c r="AC8731" t="s">
        <v>2281</v>
      </c>
      <c r="AD8731" t="s">
        <v>2281</v>
      </c>
      <c r="AE8731">
        <v>22314</v>
      </c>
      <c r="AF8731" t="s">
        <v>4434</v>
      </c>
      <c r="AG8731" t="s">
        <v>99</v>
      </c>
      <c r="AH8731">
        <v>250</v>
      </c>
    </row>
    <row r="8732" spans="1:34" hidden="1" x14ac:dyDescent="0.25">
      <c r="A8732" t="str">
        <f t="shared" si="408"/>
        <v>29 1 3 11 1 6 27 2 0 4103050 298830</v>
      </c>
      <c r="B8732" t="str">
        <f t="shared" si="409"/>
        <v>29 1 3 11 1 6 27 2 0 4103050 298196</v>
      </c>
      <c r="C8732" t="str">
        <f t="shared" si="410"/>
        <v>29 1 3 11 1 6 27 2 0 4103050</v>
      </c>
      <c r="D8732">
        <v>29</v>
      </c>
      <c r="E8732">
        <v>1</v>
      </c>
      <c r="F8732">
        <v>3</v>
      </c>
      <c r="G8732">
        <v>11</v>
      </c>
      <c r="H8732">
        <v>1</v>
      </c>
      <c r="I8732">
        <v>6</v>
      </c>
      <c r="J8732">
        <v>27</v>
      </c>
      <c r="K8732">
        <v>2</v>
      </c>
      <c r="L8732" t="s">
        <v>147</v>
      </c>
      <c r="M8732" t="s">
        <v>210</v>
      </c>
      <c r="N8732" s="13">
        <v>282738005.32999998</v>
      </c>
      <c r="O8732">
        <v>298830</v>
      </c>
      <c r="P8732">
        <v>2024</v>
      </c>
      <c r="Q8732">
        <v>900011309</v>
      </c>
      <c r="R8732" t="s">
        <v>1843</v>
      </c>
      <c r="S8732" s="13">
        <v>282738005.32999998</v>
      </c>
      <c r="T8732">
        <v>0</v>
      </c>
      <c r="U8732" t="s">
        <v>6724</v>
      </c>
      <c r="V8732" t="s">
        <v>6900</v>
      </c>
      <c r="W8732">
        <v>5016</v>
      </c>
      <c r="X8732">
        <v>0</v>
      </c>
      <c r="Y8732">
        <v>298196</v>
      </c>
      <c r="Z8732">
        <v>20241230</v>
      </c>
      <c r="AA8732">
        <v>2406240767</v>
      </c>
      <c r="AB8732">
        <v>199</v>
      </c>
      <c r="AC8732" t="s">
        <v>2281</v>
      </c>
      <c r="AD8732" t="s">
        <v>2281</v>
      </c>
      <c r="AE8732">
        <v>11101</v>
      </c>
      <c r="AF8732" t="s">
        <v>2281</v>
      </c>
      <c r="AG8732" t="s">
        <v>549</v>
      </c>
      <c r="AH8732">
        <v>250</v>
      </c>
    </row>
    <row r="8733" spans="1:34" hidden="1" x14ac:dyDescent="0.25">
      <c r="A8733" t="str">
        <f t="shared" si="408"/>
        <v>29 1 3 11 1 306 75 41 0 4103050 298831</v>
      </c>
      <c r="B8733" t="str">
        <f t="shared" si="409"/>
        <v>29 1 3 11 1 306 75 41 0 4103050 298206</v>
      </c>
      <c r="C8733" t="str">
        <f t="shared" si="410"/>
        <v>29 1 3 11 1 306 75 41 0 4103050</v>
      </c>
      <c r="D8733">
        <v>29</v>
      </c>
      <c r="E8733">
        <v>1</v>
      </c>
      <c r="F8733">
        <v>3</v>
      </c>
      <c r="G8733">
        <v>11</v>
      </c>
      <c r="H8733">
        <v>1</v>
      </c>
      <c r="I8733">
        <v>306</v>
      </c>
      <c r="J8733">
        <v>75</v>
      </c>
      <c r="K8733">
        <v>41</v>
      </c>
      <c r="L8733" t="s">
        <v>147</v>
      </c>
      <c r="M8733" t="s">
        <v>210</v>
      </c>
      <c r="N8733" s="13">
        <v>28643700</v>
      </c>
      <c r="O8733">
        <v>298831</v>
      </c>
      <c r="P8733">
        <v>2024</v>
      </c>
      <c r="Q8733">
        <v>900319291</v>
      </c>
      <c r="R8733" t="s">
        <v>785</v>
      </c>
      <c r="S8733" s="13">
        <v>28643700</v>
      </c>
      <c r="T8733">
        <v>0</v>
      </c>
      <c r="U8733" t="s">
        <v>6901</v>
      </c>
      <c r="V8733" t="s">
        <v>2283</v>
      </c>
      <c r="W8733">
        <v>5016</v>
      </c>
      <c r="X8733">
        <v>0</v>
      </c>
      <c r="Y8733">
        <v>298206</v>
      </c>
      <c r="Z8733">
        <v>20241231</v>
      </c>
      <c r="AA8733">
        <v>0</v>
      </c>
      <c r="AB8733">
        <v>0</v>
      </c>
      <c r="AC8733" t="s">
        <v>2281</v>
      </c>
      <c r="AD8733" t="s">
        <v>2281</v>
      </c>
      <c r="AE8733">
        <v>11101</v>
      </c>
      <c r="AF8733" t="s">
        <v>2281</v>
      </c>
      <c r="AG8733" t="s">
        <v>549</v>
      </c>
      <c r="AH8733">
        <v>122</v>
      </c>
    </row>
    <row r="8734" spans="1:34" hidden="1" x14ac:dyDescent="0.25">
      <c r="A8734" t="str">
        <f t="shared" si="408"/>
        <v>29 1 3 11 1 6 29 2 0 4103050 298832</v>
      </c>
      <c r="B8734" t="str">
        <f t="shared" si="409"/>
        <v>29 1 3 11 1 6 29 2 0 4103050 298035</v>
      </c>
      <c r="C8734" t="str">
        <f t="shared" si="410"/>
        <v>29 1 3 11 1 6 29 2 0 4103050</v>
      </c>
      <c r="D8734">
        <v>29</v>
      </c>
      <c r="E8734">
        <v>1</v>
      </c>
      <c r="F8734">
        <v>3</v>
      </c>
      <c r="G8734">
        <v>11</v>
      </c>
      <c r="H8734">
        <v>1</v>
      </c>
      <c r="I8734">
        <v>6</v>
      </c>
      <c r="J8734">
        <v>29</v>
      </c>
      <c r="K8734">
        <v>2</v>
      </c>
      <c r="L8734" t="s">
        <v>147</v>
      </c>
      <c r="M8734" t="s">
        <v>210</v>
      </c>
      <c r="N8734" s="13">
        <v>1300520</v>
      </c>
      <c r="O8734">
        <v>298832</v>
      </c>
      <c r="P8734">
        <v>2024</v>
      </c>
      <c r="Q8734">
        <v>900319291</v>
      </c>
      <c r="R8734" t="s">
        <v>785</v>
      </c>
      <c r="S8734" s="13">
        <v>1300520</v>
      </c>
      <c r="T8734">
        <v>0</v>
      </c>
      <c r="U8734" t="s">
        <v>6902</v>
      </c>
      <c r="V8734" t="s">
        <v>2342</v>
      </c>
      <c r="W8734">
        <v>5011</v>
      </c>
      <c r="X8734">
        <v>0</v>
      </c>
      <c r="Y8734">
        <v>298035</v>
      </c>
      <c r="Z8734">
        <v>20241231</v>
      </c>
      <c r="AA8734">
        <v>2024121070</v>
      </c>
      <c r="AB8734">
        <v>0</v>
      </c>
      <c r="AC8734" t="s">
        <v>2281</v>
      </c>
      <c r="AD8734" t="s">
        <v>2281</v>
      </c>
      <c r="AE8734">
        <v>11101</v>
      </c>
      <c r="AF8734" t="s">
        <v>2281</v>
      </c>
      <c r="AG8734" t="s">
        <v>549</v>
      </c>
      <c r="AH8734">
        <v>100</v>
      </c>
    </row>
    <row r="8735" spans="1:34" hidden="1" x14ac:dyDescent="0.25">
      <c r="A8735" t="str">
        <f t="shared" si="408"/>
        <v>29 1 3 11 1 7 75 0 0 4103052 298833</v>
      </c>
      <c r="B8735" t="str">
        <f t="shared" si="409"/>
        <v>29 1 3 11 1 7 75 0 0 4103052 298038</v>
      </c>
      <c r="C8735" t="str">
        <f t="shared" si="410"/>
        <v>29 1 3 11 1 7 75 0 0 4103052</v>
      </c>
      <c r="D8735">
        <v>29</v>
      </c>
      <c r="E8735">
        <v>1</v>
      </c>
      <c r="F8735">
        <v>3</v>
      </c>
      <c r="G8735">
        <v>11</v>
      </c>
      <c r="H8735">
        <v>1</v>
      </c>
      <c r="I8735">
        <v>7</v>
      </c>
      <c r="J8735">
        <v>75</v>
      </c>
      <c r="K8735">
        <v>0</v>
      </c>
      <c r="L8735" t="s">
        <v>147</v>
      </c>
      <c r="M8735" t="s">
        <v>205</v>
      </c>
      <c r="N8735" s="13">
        <v>832520</v>
      </c>
      <c r="O8735">
        <v>298833</v>
      </c>
      <c r="P8735">
        <v>2024</v>
      </c>
      <c r="Q8735">
        <v>900319291</v>
      </c>
      <c r="R8735" t="s">
        <v>785</v>
      </c>
      <c r="S8735" s="13">
        <v>2983440</v>
      </c>
      <c r="T8735">
        <v>0</v>
      </c>
      <c r="U8735" t="s">
        <v>6903</v>
      </c>
      <c r="V8735" t="s">
        <v>2342</v>
      </c>
      <c r="W8735">
        <v>5011</v>
      </c>
      <c r="X8735">
        <v>0</v>
      </c>
      <c r="Y8735">
        <v>298038</v>
      </c>
      <c r="Z8735">
        <v>20241231</v>
      </c>
      <c r="AA8735">
        <v>2024121070</v>
      </c>
      <c r="AB8735">
        <v>0</v>
      </c>
      <c r="AC8735" t="s">
        <v>2281</v>
      </c>
      <c r="AD8735" t="s">
        <v>2281</v>
      </c>
      <c r="AE8735">
        <v>11101</v>
      </c>
      <c r="AF8735" t="s">
        <v>2281</v>
      </c>
      <c r="AG8735" t="s">
        <v>549</v>
      </c>
      <c r="AH8735">
        <v>100</v>
      </c>
    </row>
    <row r="8736" spans="1:34" hidden="1" x14ac:dyDescent="0.25">
      <c r="A8736" t="str">
        <f t="shared" si="408"/>
        <v>29 1 3 11 1 7 75 2 0 4103050 298833</v>
      </c>
      <c r="B8736" t="str">
        <f t="shared" si="409"/>
        <v>29 1 3 11 1 7 75 2 0 4103050 298038</v>
      </c>
      <c r="C8736" t="str">
        <f t="shared" si="410"/>
        <v>29 1 3 11 1 7 75 2 0 4103050</v>
      </c>
      <c r="D8736">
        <v>29</v>
      </c>
      <c r="E8736">
        <v>1</v>
      </c>
      <c r="F8736">
        <v>3</v>
      </c>
      <c r="G8736">
        <v>11</v>
      </c>
      <c r="H8736">
        <v>1</v>
      </c>
      <c r="I8736">
        <v>7</v>
      </c>
      <c r="J8736">
        <v>75</v>
      </c>
      <c r="K8736">
        <v>2</v>
      </c>
      <c r="L8736" t="s">
        <v>147</v>
      </c>
      <c r="M8736" t="s">
        <v>210</v>
      </c>
      <c r="N8736" s="13">
        <v>2150920</v>
      </c>
      <c r="O8736">
        <v>298833</v>
      </c>
      <c r="P8736">
        <v>2024</v>
      </c>
      <c r="Q8736">
        <v>900319291</v>
      </c>
      <c r="R8736" t="s">
        <v>785</v>
      </c>
      <c r="S8736" s="13">
        <v>2983440</v>
      </c>
      <c r="T8736">
        <v>0</v>
      </c>
      <c r="U8736" t="s">
        <v>6903</v>
      </c>
      <c r="V8736" t="s">
        <v>2342</v>
      </c>
      <c r="W8736">
        <v>5011</v>
      </c>
      <c r="X8736">
        <v>0</v>
      </c>
      <c r="Y8736">
        <v>298038</v>
      </c>
      <c r="Z8736">
        <v>20241231</v>
      </c>
      <c r="AA8736">
        <v>2024121070</v>
      </c>
      <c r="AB8736">
        <v>0</v>
      </c>
      <c r="AC8736" t="s">
        <v>2281</v>
      </c>
      <c r="AD8736" t="s">
        <v>2281</v>
      </c>
      <c r="AE8736">
        <v>11101</v>
      </c>
      <c r="AF8736" t="s">
        <v>2281</v>
      </c>
      <c r="AG8736" t="s">
        <v>549</v>
      </c>
      <c r="AH8736">
        <v>100</v>
      </c>
    </row>
    <row r="8737" spans="1:34" hidden="1" x14ac:dyDescent="0.25">
      <c r="A8737" t="str">
        <f t="shared" si="408"/>
        <v>29 1 3 11 1 4 52 4 0 3301059 298834</v>
      </c>
      <c r="B8737" t="str">
        <f t="shared" si="409"/>
        <v>29 1 3 11 1 4 52 4 0 3301059 298019</v>
      </c>
      <c r="C8737" t="str">
        <f t="shared" si="410"/>
        <v>29 1 3 11 1 4 52 4 0 3301059</v>
      </c>
      <c r="D8737">
        <v>29</v>
      </c>
      <c r="E8737">
        <v>1</v>
      </c>
      <c r="F8737">
        <v>3</v>
      </c>
      <c r="G8737">
        <v>11</v>
      </c>
      <c r="H8737">
        <v>1</v>
      </c>
      <c r="I8737">
        <v>4</v>
      </c>
      <c r="J8737">
        <v>52</v>
      </c>
      <c r="K8737">
        <v>4</v>
      </c>
      <c r="L8737" t="s">
        <v>147</v>
      </c>
      <c r="M8737" t="s">
        <v>207</v>
      </c>
      <c r="N8737" s="13">
        <v>27443343</v>
      </c>
      <c r="O8737">
        <v>298834</v>
      </c>
      <c r="P8737">
        <v>2024</v>
      </c>
      <c r="Q8737">
        <v>890807724</v>
      </c>
      <c r="R8737" t="s">
        <v>822</v>
      </c>
      <c r="S8737" s="13">
        <v>27443343</v>
      </c>
      <c r="T8737">
        <v>0</v>
      </c>
      <c r="U8737" t="s">
        <v>2339</v>
      </c>
      <c r="V8737" t="s">
        <v>2501</v>
      </c>
      <c r="W8737">
        <v>5016</v>
      </c>
      <c r="X8737">
        <v>0</v>
      </c>
      <c r="Y8737">
        <v>298019</v>
      </c>
      <c r="Z8737">
        <v>20241231</v>
      </c>
      <c r="AA8737">
        <v>2402190350</v>
      </c>
      <c r="AB8737">
        <v>199</v>
      </c>
      <c r="AC8737" t="s">
        <v>2281</v>
      </c>
      <c r="AD8737" t="s">
        <v>2281</v>
      </c>
      <c r="AE8737">
        <v>11101</v>
      </c>
      <c r="AF8737" t="s">
        <v>2281</v>
      </c>
      <c r="AG8737" t="s">
        <v>549</v>
      </c>
      <c r="AH8737">
        <v>252</v>
      </c>
    </row>
    <row r="8738" spans="1:34" hidden="1" x14ac:dyDescent="0.25">
      <c r="A8738" t="str">
        <f t="shared" si="408"/>
        <v>29 1 3 11 1 306 75 40 0 4103061 298835</v>
      </c>
      <c r="B8738" t="str">
        <f t="shared" si="409"/>
        <v>29 1 3 11 1 306 75 40 0 4103061 298356</v>
      </c>
      <c r="C8738" t="str">
        <f t="shared" si="410"/>
        <v>29 1 3 11 1 306 75 40 0 4103061</v>
      </c>
      <c r="D8738">
        <v>29</v>
      </c>
      <c r="E8738">
        <v>1</v>
      </c>
      <c r="F8738">
        <v>3</v>
      </c>
      <c r="G8738">
        <v>11</v>
      </c>
      <c r="H8738">
        <v>1</v>
      </c>
      <c r="I8738">
        <v>306</v>
      </c>
      <c r="J8738">
        <v>75</v>
      </c>
      <c r="K8738">
        <v>40</v>
      </c>
      <c r="L8738" t="s">
        <v>147</v>
      </c>
      <c r="M8738" t="s">
        <v>214</v>
      </c>
      <c r="N8738" s="13">
        <v>91032415</v>
      </c>
      <c r="O8738">
        <v>298835</v>
      </c>
      <c r="P8738">
        <v>2024</v>
      </c>
      <c r="Q8738">
        <v>901876381</v>
      </c>
      <c r="R8738" t="s">
        <v>1696</v>
      </c>
      <c r="S8738" s="13">
        <v>91032415</v>
      </c>
      <c r="T8738">
        <v>1820648</v>
      </c>
      <c r="U8738" t="s">
        <v>5785</v>
      </c>
      <c r="V8738" t="s">
        <v>6904</v>
      </c>
      <c r="W8738">
        <v>5016</v>
      </c>
      <c r="X8738">
        <v>2317</v>
      </c>
      <c r="Y8738">
        <v>298356</v>
      </c>
      <c r="Z8738">
        <v>20241231</v>
      </c>
      <c r="AA8738">
        <v>2410091138</v>
      </c>
      <c r="AB8738">
        <v>199</v>
      </c>
      <c r="AC8738" t="s">
        <v>2281</v>
      </c>
      <c r="AD8738" t="s">
        <v>2281</v>
      </c>
      <c r="AE8738">
        <v>11101</v>
      </c>
      <c r="AF8738" t="s">
        <v>2281</v>
      </c>
      <c r="AG8738" t="s">
        <v>549</v>
      </c>
      <c r="AH8738">
        <v>331</v>
      </c>
    </row>
    <row r="8739" spans="1:34" hidden="1" x14ac:dyDescent="0.25">
      <c r="A8739" t="str">
        <f t="shared" si="408"/>
        <v>29 1 3 11 1 6 29 2 0 4103050 298836</v>
      </c>
      <c r="B8739" t="str">
        <f t="shared" si="409"/>
        <v>29 1 3 11 1 6 29 2 0 4103050 298182</v>
      </c>
      <c r="C8739" t="str">
        <f t="shared" si="410"/>
        <v>29 1 3 11 1 6 29 2 0 4103050</v>
      </c>
      <c r="D8739">
        <v>29</v>
      </c>
      <c r="E8739">
        <v>1</v>
      </c>
      <c r="F8739">
        <v>3</v>
      </c>
      <c r="G8739">
        <v>11</v>
      </c>
      <c r="H8739">
        <v>1</v>
      </c>
      <c r="I8739">
        <v>6</v>
      </c>
      <c r="J8739">
        <v>29</v>
      </c>
      <c r="K8739">
        <v>2</v>
      </c>
      <c r="L8739" t="s">
        <v>147</v>
      </c>
      <c r="M8739" t="s">
        <v>210</v>
      </c>
      <c r="N8739" s="13">
        <v>5791840</v>
      </c>
      <c r="O8739">
        <v>298836</v>
      </c>
      <c r="P8739">
        <v>2024</v>
      </c>
      <c r="Q8739">
        <v>800250029</v>
      </c>
      <c r="R8739" t="s">
        <v>789</v>
      </c>
      <c r="S8739" s="13">
        <v>5791840</v>
      </c>
      <c r="T8739">
        <v>0</v>
      </c>
      <c r="U8739" t="s">
        <v>3331</v>
      </c>
      <c r="V8739" t="s">
        <v>3529</v>
      </c>
      <c r="W8739">
        <v>5016</v>
      </c>
      <c r="X8739">
        <v>0</v>
      </c>
      <c r="Y8739">
        <v>298182</v>
      </c>
      <c r="Z8739">
        <v>20241231</v>
      </c>
      <c r="AA8739">
        <v>2405150655</v>
      </c>
      <c r="AB8739">
        <v>6</v>
      </c>
      <c r="AC8739" t="s">
        <v>2281</v>
      </c>
      <c r="AD8739" t="s">
        <v>2281</v>
      </c>
      <c r="AE8739">
        <v>11101</v>
      </c>
      <c r="AF8739" t="s">
        <v>2281</v>
      </c>
      <c r="AG8739" t="s">
        <v>549</v>
      </c>
      <c r="AH8739">
        <v>251</v>
      </c>
    </row>
    <row r="8740" spans="1:34" hidden="1" x14ac:dyDescent="0.25">
      <c r="A8740" t="str">
        <f t="shared" si="408"/>
        <v>29 1 3 11 1 6 29 2 0 4103050 298837</v>
      </c>
      <c r="B8740" t="str">
        <f t="shared" si="409"/>
        <v>29 1 3 11 1 6 29 2 0 4103050 298182</v>
      </c>
      <c r="C8740" t="str">
        <f t="shared" si="410"/>
        <v>29 1 3 11 1 6 29 2 0 4103050</v>
      </c>
      <c r="D8740">
        <v>29</v>
      </c>
      <c r="E8740">
        <v>1</v>
      </c>
      <c r="F8740">
        <v>3</v>
      </c>
      <c r="G8740">
        <v>11</v>
      </c>
      <c r="H8740">
        <v>1</v>
      </c>
      <c r="I8740">
        <v>6</v>
      </c>
      <c r="J8740">
        <v>29</v>
      </c>
      <c r="K8740">
        <v>2</v>
      </c>
      <c r="L8740" t="s">
        <v>147</v>
      </c>
      <c r="M8740" t="s">
        <v>210</v>
      </c>
      <c r="N8740" s="13">
        <v>6043340.1100000003</v>
      </c>
      <c r="O8740">
        <v>298837</v>
      </c>
      <c r="P8740">
        <v>2024</v>
      </c>
      <c r="Q8740">
        <v>800250029</v>
      </c>
      <c r="R8740" t="s">
        <v>789</v>
      </c>
      <c r="S8740" s="13">
        <v>6043340.1100000003</v>
      </c>
      <c r="T8740">
        <v>0</v>
      </c>
      <c r="U8740" t="s">
        <v>3331</v>
      </c>
      <c r="V8740" t="s">
        <v>3530</v>
      </c>
      <c r="W8740">
        <v>5016</v>
      </c>
      <c r="X8740">
        <v>0</v>
      </c>
      <c r="Y8740">
        <v>298182</v>
      </c>
      <c r="Z8740">
        <v>20241231</v>
      </c>
      <c r="AA8740">
        <v>2405150655</v>
      </c>
      <c r="AB8740">
        <v>199</v>
      </c>
      <c r="AC8740" t="s">
        <v>2281</v>
      </c>
      <c r="AD8740" t="s">
        <v>2281</v>
      </c>
      <c r="AE8740">
        <v>11101</v>
      </c>
      <c r="AF8740" t="s">
        <v>2281</v>
      </c>
      <c r="AG8740" t="s">
        <v>549</v>
      </c>
      <c r="AH8740">
        <v>251</v>
      </c>
    </row>
    <row r="8741" spans="1:34" hidden="1" x14ac:dyDescent="0.25">
      <c r="A8741" t="str">
        <f t="shared" si="408"/>
        <v>29 1 3 11 1 7 77 0 0 4599034 298838</v>
      </c>
      <c r="B8741" t="str">
        <f t="shared" si="409"/>
        <v>29 1 3 11 1 7 77 0 0 4599034 298009</v>
      </c>
      <c r="C8741" t="str">
        <f t="shared" si="410"/>
        <v>29 1 3 11 1 7 77 0 0 4599034</v>
      </c>
      <c r="D8741">
        <v>29</v>
      </c>
      <c r="E8741">
        <v>1</v>
      </c>
      <c r="F8741">
        <v>3</v>
      </c>
      <c r="G8741">
        <v>11</v>
      </c>
      <c r="H8741">
        <v>1</v>
      </c>
      <c r="I8741">
        <v>7</v>
      </c>
      <c r="J8741">
        <v>77</v>
      </c>
      <c r="K8741">
        <v>0</v>
      </c>
      <c r="L8741" t="s">
        <v>147</v>
      </c>
      <c r="M8741" t="s">
        <v>215</v>
      </c>
      <c r="N8741" s="13">
        <v>45769912</v>
      </c>
      <c r="O8741">
        <v>298838</v>
      </c>
      <c r="P8741">
        <v>2024</v>
      </c>
      <c r="Q8741">
        <v>860513971</v>
      </c>
      <c r="R8741" t="s">
        <v>797</v>
      </c>
      <c r="S8741" s="13">
        <v>45769912</v>
      </c>
      <c r="T8741">
        <v>0</v>
      </c>
      <c r="U8741" t="s">
        <v>2312</v>
      </c>
      <c r="V8741" t="s">
        <v>6905</v>
      </c>
      <c r="W8741">
        <v>5004</v>
      </c>
      <c r="X8741">
        <v>0</v>
      </c>
      <c r="Y8741">
        <v>298009</v>
      </c>
      <c r="Z8741">
        <v>20241231</v>
      </c>
      <c r="AA8741">
        <v>2005130218</v>
      </c>
      <c r="AB8741">
        <v>199</v>
      </c>
      <c r="AC8741" t="s">
        <v>2281</v>
      </c>
      <c r="AD8741" t="s">
        <v>2281</v>
      </c>
      <c r="AE8741">
        <v>11101</v>
      </c>
      <c r="AF8741" t="s">
        <v>2281</v>
      </c>
      <c r="AG8741" t="s">
        <v>549</v>
      </c>
      <c r="AH8741">
        <v>261</v>
      </c>
    </row>
    <row r="8742" spans="1:34" hidden="1" x14ac:dyDescent="0.25">
      <c r="A8742" t="str">
        <f t="shared" si="408"/>
        <v>29 1 3 11 1 7 77 0 0 4599034 298839</v>
      </c>
      <c r="B8742" t="str">
        <f t="shared" si="409"/>
        <v>29 1 3 11 1 7 77 0 0 4599034 298009</v>
      </c>
      <c r="C8742" t="str">
        <f t="shared" si="410"/>
        <v>29 1 3 11 1 7 77 0 0 4599034</v>
      </c>
      <c r="D8742">
        <v>29</v>
      </c>
      <c r="E8742">
        <v>1</v>
      </c>
      <c r="F8742">
        <v>3</v>
      </c>
      <c r="G8742">
        <v>11</v>
      </c>
      <c r="H8742">
        <v>1</v>
      </c>
      <c r="I8742">
        <v>7</v>
      </c>
      <c r="J8742">
        <v>77</v>
      </c>
      <c r="K8742">
        <v>0</v>
      </c>
      <c r="L8742" t="s">
        <v>147</v>
      </c>
      <c r="M8742" t="s">
        <v>215</v>
      </c>
      <c r="N8742" s="13">
        <v>6051800</v>
      </c>
      <c r="O8742">
        <v>298839</v>
      </c>
      <c r="P8742">
        <v>2024</v>
      </c>
      <c r="Q8742">
        <v>860513971</v>
      </c>
      <c r="R8742" t="s">
        <v>797</v>
      </c>
      <c r="S8742" s="13">
        <v>6051800</v>
      </c>
      <c r="T8742">
        <v>101711</v>
      </c>
      <c r="U8742" t="s">
        <v>2312</v>
      </c>
      <c r="V8742" t="s">
        <v>6905</v>
      </c>
      <c r="W8742">
        <v>5004</v>
      </c>
      <c r="X8742">
        <v>2305</v>
      </c>
      <c r="Y8742">
        <v>298009</v>
      </c>
      <c r="Z8742">
        <v>20241231</v>
      </c>
      <c r="AA8742">
        <v>2005130218</v>
      </c>
      <c r="AB8742">
        <v>199</v>
      </c>
      <c r="AC8742" t="s">
        <v>2281</v>
      </c>
      <c r="AD8742" t="s">
        <v>2281</v>
      </c>
      <c r="AE8742">
        <v>11101</v>
      </c>
      <c r="AF8742" t="s">
        <v>2281</v>
      </c>
      <c r="AG8742" t="s">
        <v>549</v>
      </c>
      <c r="AH8742">
        <v>261</v>
      </c>
    </row>
    <row r="8743" spans="1:34" hidden="1" x14ac:dyDescent="0.25">
      <c r="A8743" t="str">
        <f t="shared" si="408"/>
        <v>29 1 3 11 1 6 27 4 0 4103050 298840</v>
      </c>
      <c r="B8743" t="str">
        <f t="shared" si="409"/>
        <v>29 1 3 11 1 6 27 4 0 4103050 298192</v>
      </c>
      <c r="C8743" t="str">
        <f t="shared" si="410"/>
        <v>29 1 3 11 1 6 27 4 0 4103050</v>
      </c>
      <c r="D8743">
        <v>29</v>
      </c>
      <c r="E8743">
        <v>1</v>
      </c>
      <c r="F8743">
        <v>3</v>
      </c>
      <c r="G8743">
        <v>11</v>
      </c>
      <c r="H8743">
        <v>1</v>
      </c>
      <c r="I8743">
        <v>6</v>
      </c>
      <c r="J8743">
        <v>27</v>
      </c>
      <c r="K8743">
        <v>4</v>
      </c>
      <c r="L8743" t="s">
        <v>147</v>
      </c>
      <c r="M8743" t="s">
        <v>210</v>
      </c>
      <c r="N8743" s="13">
        <v>4707207</v>
      </c>
      <c r="O8743">
        <v>298840</v>
      </c>
      <c r="P8743">
        <v>2024</v>
      </c>
      <c r="Q8743">
        <v>800139366</v>
      </c>
      <c r="R8743" t="s">
        <v>1026</v>
      </c>
      <c r="S8743" s="13">
        <v>4707207</v>
      </c>
      <c r="T8743">
        <v>0</v>
      </c>
      <c r="U8743" t="s">
        <v>6551</v>
      </c>
      <c r="V8743" t="s">
        <v>6906</v>
      </c>
      <c r="W8743">
        <v>5016</v>
      </c>
      <c r="X8743">
        <v>0</v>
      </c>
      <c r="Y8743">
        <v>298192</v>
      </c>
      <c r="Z8743">
        <v>20241231</v>
      </c>
      <c r="AA8743">
        <v>2405310727</v>
      </c>
      <c r="AB8743">
        <v>199</v>
      </c>
      <c r="AC8743" t="s">
        <v>2281</v>
      </c>
      <c r="AD8743" t="s">
        <v>2281</v>
      </c>
      <c r="AE8743">
        <v>11101</v>
      </c>
      <c r="AF8743" t="s">
        <v>2281</v>
      </c>
      <c r="AG8743" t="s">
        <v>549</v>
      </c>
      <c r="AH8743">
        <v>251</v>
      </c>
    </row>
    <row r="8744" spans="1:34" hidden="1" x14ac:dyDescent="0.25">
      <c r="A8744" t="str">
        <f t="shared" si="408"/>
        <v>29 1 3 22 1 305 27 42 0 4103050 298841</v>
      </c>
      <c r="B8744" t="str">
        <f t="shared" si="409"/>
        <v>29 1 3 22 1 305 27 42 0 4103050 298201</v>
      </c>
      <c r="C8744" t="str">
        <f t="shared" si="410"/>
        <v>29 1 3 22 1 305 27 42 0 4103050</v>
      </c>
      <c r="D8744">
        <v>29</v>
      </c>
      <c r="E8744">
        <v>1</v>
      </c>
      <c r="F8744">
        <v>3</v>
      </c>
      <c r="G8744">
        <v>22</v>
      </c>
      <c r="H8744">
        <v>1</v>
      </c>
      <c r="I8744">
        <v>305</v>
      </c>
      <c r="J8744">
        <v>27</v>
      </c>
      <c r="K8744">
        <v>42</v>
      </c>
      <c r="L8744" t="s">
        <v>147</v>
      </c>
      <c r="M8744" t="s">
        <v>210</v>
      </c>
      <c r="N8744" s="13">
        <v>15600000</v>
      </c>
      <c r="O8744">
        <v>298841</v>
      </c>
      <c r="P8744">
        <v>2024</v>
      </c>
      <c r="Q8744">
        <v>800139366</v>
      </c>
      <c r="R8744" t="s">
        <v>1026</v>
      </c>
      <c r="S8744" s="13">
        <v>15600000</v>
      </c>
      <c r="T8744">
        <v>0</v>
      </c>
      <c r="U8744" t="s">
        <v>6377</v>
      </c>
      <c r="V8744" t="s">
        <v>6899</v>
      </c>
      <c r="W8744">
        <v>5016</v>
      </c>
      <c r="X8744">
        <v>0</v>
      </c>
      <c r="Y8744">
        <v>298201</v>
      </c>
      <c r="Z8744">
        <v>20241231</v>
      </c>
      <c r="AA8744">
        <v>2407050843</v>
      </c>
      <c r="AB8744">
        <v>199</v>
      </c>
      <c r="AC8744" t="s">
        <v>2281</v>
      </c>
      <c r="AD8744" t="s">
        <v>2281</v>
      </c>
      <c r="AE8744">
        <v>22314</v>
      </c>
      <c r="AF8744" t="s">
        <v>4434</v>
      </c>
      <c r="AG8744" t="s">
        <v>99</v>
      </c>
      <c r="AH8744">
        <v>251</v>
      </c>
    </row>
    <row r="8745" spans="1:34" hidden="1" x14ac:dyDescent="0.25">
      <c r="A8745" t="str">
        <f t="shared" si="408"/>
        <v>29 1 3 22 1 305 27 43 0 4103050 298842</v>
      </c>
      <c r="B8745" t="str">
        <f t="shared" si="409"/>
        <v>29 1 3 22 1 305 27 43 0 4103050 298201</v>
      </c>
      <c r="C8745" t="str">
        <f t="shared" si="410"/>
        <v>29 1 3 22 1 305 27 43 0 4103050</v>
      </c>
      <c r="D8745">
        <v>29</v>
      </c>
      <c r="E8745">
        <v>1</v>
      </c>
      <c r="F8745">
        <v>3</v>
      </c>
      <c r="G8745">
        <v>22</v>
      </c>
      <c r="H8745">
        <v>1</v>
      </c>
      <c r="I8745">
        <v>305</v>
      </c>
      <c r="J8745">
        <v>27</v>
      </c>
      <c r="K8745">
        <v>43</v>
      </c>
      <c r="L8745" t="s">
        <v>147</v>
      </c>
      <c r="M8745" t="s">
        <v>210</v>
      </c>
      <c r="N8745" s="13">
        <v>2100000</v>
      </c>
      <c r="O8745">
        <v>298842</v>
      </c>
      <c r="P8745">
        <v>2024</v>
      </c>
      <c r="Q8745">
        <v>800139366</v>
      </c>
      <c r="R8745" t="s">
        <v>1026</v>
      </c>
      <c r="S8745" s="13">
        <v>2100000</v>
      </c>
      <c r="T8745">
        <v>0</v>
      </c>
      <c r="U8745" t="s">
        <v>6377</v>
      </c>
      <c r="V8745" t="s">
        <v>6899</v>
      </c>
      <c r="W8745">
        <v>5016</v>
      </c>
      <c r="X8745">
        <v>0</v>
      </c>
      <c r="Y8745">
        <v>298201</v>
      </c>
      <c r="Z8745">
        <v>20241231</v>
      </c>
      <c r="AA8745">
        <v>2407050843</v>
      </c>
      <c r="AB8745">
        <v>199</v>
      </c>
      <c r="AC8745" t="s">
        <v>2281</v>
      </c>
      <c r="AD8745" t="s">
        <v>2281</v>
      </c>
      <c r="AE8745">
        <v>22332</v>
      </c>
      <c r="AF8745" t="s">
        <v>6766</v>
      </c>
      <c r="AG8745" t="s">
        <v>588</v>
      </c>
      <c r="AH8745">
        <v>251</v>
      </c>
    </row>
    <row r="8746" spans="1:34" hidden="1" x14ac:dyDescent="0.25">
      <c r="A8746" t="str">
        <f t="shared" si="408"/>
        <v>29 1 3 82 1 305 27 40 0 4103050 298843</v>
      </c>
      <c r="B8746" t="str">
        <f t="shared" si="409"/>
        <v>29 1 3 82 1 305 27 40 0 4103050 298201</v>
      </c>
      <c r="C8746" t="str">
        <f t="shared" si="410"/>
        <v>29 1 3 82 1 305 27 40 0 4103050</v>
      </c>
      <c r="D8746">
        <v>29</v>
      </c>
      <c r="E8746">
        <v>1</v>
      </c>
      <c r="F8746">
        <v>3</v>
      </c>
      <c r="G8746">
        <v>82</v>
      </c>
      <c r="H8746">
        <v>1</v>
      </c>
      <c r="I8746">
        <v>305</v>
      </c>
      <c r="J8746">
        <v>27</v>
      </c>
      <c r="K8746">
        <v>40</v>
      </c>
      <c r="L8746" t="s">
        <v>147</v>
      </c>
      <c r="M8746" t="s">
        <v>210</v>
      </c>
      <c r="N8746" s="13">
        <v>20359659</v>
      </c>
      <c r="O8746">
        <v>298843</v>
      </c>
      <c r="P8746">
        <v>2024</v>
      </c>
      <c r="Q8746">
        <v>800139366</v>
      </c>
      <c r="R8746" t="s">
        <v>1026</v>
      </c>
      <c r="S8746" s="13">
        <v>20359659</v>
      </c>
      <c r="T8746">
        <v>0</v>
      </c>
      <c r="U8746" t="s">
        <v>6377</v>
      </c>
      <c r="V8746" t="s">
        <v>6899</v>
      </c>
      <c r="W8746">
        <v>5016</v>
      </c>
      <c r="X8746">
        <v>0</v>
      </c>
      <c r="Y8746">
        <v>298201</v>
      </c>
      <c r="Z8746">
        <v>20241231</v>
      </c>
      <c r="AA8746">
        <v>2407050843</v>
      </c>
      <c r="AB8746">
        <v>199</v>
      </c>
      <c r="AC8746" t="s">
        <v>2281</v>
      </c>
      <c r="AD8746" t="s">
        <v>2281</v>
      </c>
      <c r="AE8746">
        <v>25379</v>
      </c>
      <c r="AF8746" t="s">
        <v>4434</v>
      </c>
      <c r="AG8746" t="s">
        <v>661</v>
      </c>
      <c r="AH8746">
        <v>251</v>
      </c>
    </row>
    <row r="8747" spans="1:34" hidden="1" x14ac:dyDescent="0.25">
      <c r="A8747" t="str">
        <f t="shared" si="408"/>
        <v>29 1 3 82 1 305 27 41 0 4103050 298844</v>
      </c>
      <c r="B8747" t="str">
        <f t="shared" si="409"/>
        <v>29 1 3 82 1 305 27 41 0 4103050 298201</v>
      </c>
      <c r="C8747" t="str">
        <f t="shared" si="410"/>
        <v>29 1 3 82 1 305 27 41 0 4103050</v>
      </c>
      <c r="D8747">
        <v>29</v>
      </c>
      <c r="E8747">
        <v>1</v>
      </c>
      <c r="F8747">
        <v>3</v>
      </c>
      <c r="G8747">
        <v>82</v>
      </c>
      <c r="H8747">
        <v>1</v>
      </c>
      <c r="I8747">
        <v>305</v>
      </c>
      <c r="J8747">
        <v>27</v>
      </c>
      <c r="K8747">
        <v>41</v>
      </c>
      <c r="L8747" t="s">
        <v>147</v>
      </c>
      <c r="M8747" t="s">
        <v>210</v>
      </c>
      <c r="N8747" s="13">
        <v>8161802</v>
      </c>
      <c r="O8747">
        <v>298844</v>
      </c>
      <c r="P8747">
        <v>2024</v>
      </c>
      <c r="Q8747">
        <v>800139366</v>
      </c>
      <c r="R8747" t="s">
        <v>1026</v>
      </c>
      <c r="S8747" s="13">
        <v>8161802</v>
      </c>
      <c r="T8747">
        <v>0</v>
      </c>
      <c r="U8747" t="s">
        <v>6377</v>
      </c>
      <c r="V8747" t="s">
        <v>6899</v>
      </c>
      <c r="W8747">
        <v>5016</v>
      </c>
      <c r="X8747">
        <v>0</v>
      </c>
      <c r="Y8747">
        <v>298201</v>
      </c>
      <c r="Z8747">
        <v>20241231</v>
      </c>
      <c r="AA8747">
        <v>2407050843</v>
      </c>
      <c r="AB8747">
        <v>199</v>
      </c>
      <c r="AC8747" t="s">
        <v>2281</v>
      </c>
      <c r="AD8747" t="s">
        <v>2281</v>
      </c>
      <c r="AE8747">
        <v>25350</v>
      </c>
      <c r="AF8747" t="s">
        <v>6766</v>
      </c>
      <c r="AG8747" t="s">
        <v>656</v>
      </c>
      <c r="AH8747">
        <v>251</v>
      </c>
    </row>
    <row r="8748" spans="1:34" hidden="1" x14ac:dyDescent="0.25">
      <c r="A8748" t="str">
        <f t="shared" si="408"/>
        <v>29 1 3 11 1 306 75 40 0 4103061 298846</v>
      </c>
      <c r="B8748" t="str">
        <f t="shared" si="409"/>
        <v>29 1 3 11 1 306 75 40 0 4103061 298346</v>
      </c>
      <c r="C8748" t="str">
        <f t="shared" si="410"/>
        <v>29 1 3 11 1 306 75 40 0 4103061</v>
      </c>
      <c r="D8748">
        <v>29</v>
      </c>
      <c r="E8748">
        <v>1</v>
      </c>
      <c r="F8748">
        <v>3</v>
      </c>
      <c r="G8748">
        <v>11</v>
      </c>
      <c r="H8748">
        <v>1</v>
      </c>
      <c r="I8748">
        <v>306</v>
      </c>
      <c r="J8748">
        <v>75</v>
      </c>
      <c r="K8748">
        <v>40</v>
      </c>
      <c r="L8748" t="s">
        <v>147</v>
      </c>
      <c r="M8748" t="s">
        <v>214</v>
      </c>
      <c r="N8748" s="13">
        <v>136979824</v>
      </c>
      <c r="O8748">
        <v>298846</v>
      </c>
      <c r="P8748">
        <v>2024</v>
      </c>
      <c r="Q8748">
        <v>900604040</v>
      </c>
      <c r="R8748" t="s">
        <v>837</v>
      </c>
      <c r="S8748" s="13">
        <v>136979824</v>
      </c>
      <c r="T8748">
        <v>2739596</v>
      </c>
      <c r="U8748" t="s">
        <v>5735</v>
      </c>
      <c r="V8748" t="s">
        <v>6907</v>
      </c>
      <c r="W8748">
        <v>5016</v>
      </c>
      <c r="X8748">
        <v>2317</v>
      </c>
      <c r="Y8748">
        <v>298346</v>
      </c>
      <c r="Z8748">
        <v>20241231</v>
      </c>
      <c r="AA8748">
        <v>2409041011</v>
      </c>
      <c r="AB8748">
        <v>199</v>
      </c>
      <c r="AC8748" t="s">
        <v>2281</v>
      </c>
      <c r="AD8748" t="s">
        <v>2281</v>
      </c>
      <c r="AE8748">
        <v>11101</v>
      </c>
      <c r="AF8748" t="s">
        <v>2281</v>
      </c>
      <c r="AG8748" t="s">
        <v>549</v>
      </c>
      <c r="AH8748">
        <v>331</v>
      </c>
    </row>
    <row r="8749" spans="1:34" hidden="1" x14ac:dyDescent="0.25">
      <c r="A8749" t="str">
        <f t="shared" si="408"/>
        <v>29 1 3 82 1 305 27 40 0 4103050 298847</v>
      </c>
      <c r="B8749" t="str">
        <f t="shared" si="409"/>
        <v>29 1 3 82 1 305 27 40 0 4103050 298364</v>
      </c>
      <c r="C8749" t="str">
        <f t="shared" si="410"/>
        <v>29 1 3 82 1 305 27 40 0 4103050</v>
      </c>
      <c r="D8749">
        <v>29</v>
      </c>
      <c r="E8749">
        <v>1</v>
      </c>
      <c r="F8749">
        <v>3</v>
      </c>
      <c r="G8749">
        <v>82</v>
      </c>
      <c r="H8749">
        <v>1</v>
      </c>
      <c r="I8749">
        <v>305</v>
      </c>
      <c r="J8749">
        <v>27</v>
      </c>
      <c r="K8749">
        <v>40</v>
      </c>
      <c r="L8749" t="s">
        <v>147</v>
      </c>
      <c r="M8749" t="s">
        <v>210</v>
      </c>
      <c r="N8749" s="13">
        <v>78112297</v>
      </c>
      <c r="O8749">
        <v>298847</v>
      </c>
      <c r="P8749">
        <v>2024</v>
      </c>
      <c r="Q8749">
        <v>810005621</v>
      </c>
      <c r="R8749" t="s">
        <v>1993</v>
      </c>
      <c r="S8749" s="13">
        <v>78112297</v>
      </c>
      <c r="T8749">
        <v>0</v>
      </c>
      <c r="U8749" t="s">
        <v>6897</v>
      </c>
      <c r="V8749" t="s">
        <v>6898</v>
      </c>
      <c r="W8749">
        <v>5004</v>
      </c>
      <c r="X8749">
        <v>0</v>
      </c>
      <c r="Y8749">
        <v>298364</v>
      </c>
      <c r="Z8749">
        <v>20241231</v>
      </c>
      <c r="AA8749">
        <v>2403220497</v>
      </c>
      <c r="AB8749">
        <v>199</v>
      </c>
      <c r="AC8749" t="s">
        <v>2281</v>
      </c>
      <c r="AD8749" t="s">
        <v>2281</v>
      </c>
      <c r="AE8749">
        <v>25379</v>
      </c>
      <c r="AF8749" t="s">
        <v>4434</v>
      </c>
      <c r="AG8749" t="s">
        <v>661</v>
      </c>
      <c r="AH8749">
        <v>250</v>
      </c>
    </row>
    <row r="8750" spans="1:34" hidden="1" x14ac:dyDescent="0.25">
      <c r="A8750" t="str">
        <f t="shared" si="408"/>
        <v>29 1 3 82 1 305 27 41 0 4103050 298848</v>
      </c>
      <c r="B8750" t="str">
        <f t="shared" si="409"/>
        <v>29 1 3 82 1 305 27 41 0 4103050 298364</v>
      </c>
      <c r="C8750" t="str">
        <f t="shared" si="410"/>
        <v>29 1 3 82 1 305 27 41 0 4103050</v>
      </c>
      <c r="D8750">
        <v>29</v>
      </c>
      <c r="E8750">
        <v>1</v>
      </c>
      <c r="F8750">
        <v>3</v>
      </c>
      <c r="G8750">
        <v>82</v>
      </c>
      <c r="H8750">
        <v>1</v>
      </c>
      <c r="I8750">
        <v>305</v>
      </c>
      <c r="J8750">
        <v>27</v>
      </c>
      <c r="K8750">
        <v>41</v>
      </c>
      <c r="L8750" t="s">
        <v>147</v>
      </c>
      <c r="M8750" t="s">
        <v>210</v>
      </c>
      <c r="N8750" s="13">
        <v>16724203</v>
      </c>
      <c r="O8750">
        <v>298848</v>
      </c>
      <c r="P8750">
        <v>2024</v>
      </c>
      <c r="Q8750">
        <v>810005621</v>
      </c>
      <c r="R8750" t="s">
        <v>1993</v>
      </c>
      <c r="S8750" s="13">
        <v>16724203</v>
      </c>
      <c r="T8750">
        <v>0</v>
      </c>
      <c r="U8750" t="s">
        <v>6897</v>
      </c>
      <c r="V8750" t="s">
        <v>6898</v>
      </c>
      <c r="W8750">
        <v>5004</v>
      </c>
      <c r="X8750">
        <v>0</v>
      </c>
      <c r="Y8750">
        <v>298364</v>
      </c>
      <c r="Z8750">
        <v>20241231</v>
      </c>
      <c r="AA8750">
        <v>2403220497</v>
      </c>
      <c r="AB8750">
        <v>199</v>
      </c>
      <c r="AC8750" t="s">
        <v>2281</v>
      </c>
      <c r="AD8750" t="s">
        <v>2281</v>
      </c>
      <c r="AE8750">
        <v>25350</v>
      </c>
      <c r="AF8750" t="s">
        <v>6766</v>
      </c>
      <c r="AG8750" t="s">
        <v>656</v>
      </c>
      <c r="AH8750">
        <v>250</v>
      </c>
    </row>
    <row r="8751" spans="1:34" hidden="1" x14ac:dyDescent="0.25">
      <c r="A8751" t="str">
        <f t="shared" si="408"/>
        <v>29 1 3 22 1 305 27 41 0 4103050 298849</v>
      </c>
      <c r="B8751" t="str">
        <f t="shared" si="409"/>
        <v>29 1 3 22 1 305 27 41 0 4103050 298373</v>
      </c>
      <c r="C8751" t="str">
        <f t="shared" si="410"/>
        <v>29 1 3 22 1 305 27 41 0 4103050</v>
      </c>
      <c r="D8751">
        <v>29</v>
      </c>
      <c r="E8751">
        <v>1</v>
      </c>
      <c r="F8751">
        <v>3</v>
      </c>
      <c r="G8751">
        <v>22</v>
      </c>
      <c r="H8751">
        <v>1</v>
      </c>
      <c r="I8751">
        <v>305</v>
      </c>
      <c r="J8751">
        <v>27</v>
      </c>
      <c r="K8751">
        <v>41</v>
      </c>
      <c r="L8751" t="s">
        <v>147</v>
      </c>
      <c r="M8751" t="s">
        <v>210</v>
      </c>
      <c r="N8751" s="13">
        <v>50579352</v>
      </c>
      <c r="O8751">
        <v>298849</v>
      </c>
      <c r="P8751">
        <v>2024</v>
      </c>
      <c r="Q8751">
        <v>901407586</v>
      </c>
      <c r="R8751" t="s">
        <v>1678</v>
      </c>
      <c r="S8751" s="13">
        <v>50579352</v>
      </c>
      <c r="T8751">
        <v>1011587</v>
      </c>
      <c r="U8751" t="s">
        <v>8096</v>
      </c>
      <c r="V8751" t="s">
        <v>8101</v>
      </c>
      <c r="W8751">
        <v>5016</v>
      </c>
      <c r="X8751">
        <v>2317</v>
      </c>
      <c r="Y8751">
        <v>298373</v>
      </c>
      <c r="Z8751">
        <v>20241231</v>
      </c>
      <c r="AA8751">
        <v>2409061025</v>
      </c>
      <c r="AB8751">
        <v>199</v>
      </c>
      <c r="AC8751" t="s">
        <v>2281</v>
      </c>
      <c r="AD8751" t="s">
        <v>2281</v>
      </c>
      <c r="AE8751">
        <v>21216</v>
      </c>
      <c r="AF8751" t="s">
        <v>6766</v>
      </c>
      <c r="AG8751" t="s">
        <v>568</v>
      </c>
      <c r="AH8751">
        <v>331</v>
      </c>
    </row>
    <row r="8752" spans="1:34" hidden="1" x14ac:dyDescent="0.25">
      <c r="A8752" t="str">
        <f t="shared" si="408"/>
        <v>29 1 3 22 1 305 27 41 0 4103050 298851</v>
      </c>
      <c r="B8752" t="str">
        <f t="shared" si="409"/>
        <v>29 1 3 22 1 305 27 41 0 4103050 298376</v>
      </c>
      <c r="C8752" t="str">
        <f t="shared" si="410"/>
        <v>29 1 3 22 1 305 27 41 0 4103050</v>
      </c>
      <c r="D8752">
        <v>29</v>
      </c>
      <c r="E8752">
        <v>1</v>
      </c>
      <c r="F8752">
        <v>3</v>
      </c>
      <c r="G8752">
        <v>22</v>
      </c>
      <c r="H8752">
        <v>1</v>
      </c>
      <c r="I8752">
        <v>305</v>
      </c>
      <c r="J8752">
        <v>27</v>
      </c>
      <c r="K8752">
        <v>41</v>
      </c>
      <c r="L8752" t="s">
        <v>147</v>
      </c>
      <c r="M8752" t="s">
        <v>210</v>
      </c>
      <c r="N8752" s="13">
        <v>95597341</v>
      </c>
      <c r="O8752">
        <v>298851</v>
      </c>
      <c r="P8752">
        <v>2024</v>
      </c>
      <c r="Q8752">
        <v>901166590</v>
      </c>
      <c r="R8752" t="s">
        <v>1680</v>
      </c>
      <c r="S8752" s="13">
        <v>95597341</v>
      </c>
      <c r="T8752">
        <v>1911947</v>
      </c>
      <c r="U8752" t="s">
        <v>8098</v>
      </c>
      <c r="V8752" t="s">
        <v>8100</v>
      </c>
      <c r="W8752">
        <v>5016</v>
      </c>
      <c r="X8752">
        <v>2317</v>
      </c>
      <c r="Y8752">
        <v>298376</v>
      </c>
      <c r="Z8752">
        <v>20241231</v>
      </c>
      <c r="AA8752">
        <v>2409101039</v>
      </c>
      <c r="AB8752">
        <v>199</v>
      </c>
      <c r="AC8752" t="s">
        <v>2281</v>
      </c>
      <c r="AD8752" t="s">
        <v>2281</v>
      </c>
      <c r="AE8752">
        <v>21216</v>
      </c>
      <c r="AF8752" t="s">
        <v>6766</v>
      </c>
      <c r="AG8752" t="s">
        <v>568</v>
      </c>
      <c r="AH8752">
        <v>331</v>
      </c>
    </row>
    <row r="8753" spans="1:34" hidden="1" x14ac:dyDescent="0.25">
      <c r="A8753" t="str">
        <f t="shared" si="408"/>
        <v>29 1 3 22 1 305 27 41 0 4103050 298852</v>
      </c>
      <c r="B8753" t="str">
        <f t="shared" si="409"/>
        <v>29 1 3 22 1 305 27 41 0 4103050 298375</v>
      </c>
      <c r="C8753" t="str">
        <f t="shared" si="410"/>
        <v>29 1 3 22 1 305 27 41 0 4103050</v>
      </c>
      <c r="D8753">
        <v>29</v>
      </c>
      <c r="E8753">
        <v>1</v>
      </c>
      <c r="F8753">
        <v>3</v>
      </c>
      <c r="G8753">
        <v>22</v>
      </c>
      <c r="H8753">
        <v>1</v>
      </c>
      <c r="I8753">
        <v>305</v>
      </c>
      <c r="J8753">
        <v>27</v>
      </c>
      <c r="K8753">
        <v>41</v>
      </c>
      <c r="L8753" t="s">
        <v>147</v>
      </c>
      <c r="M8753" t="s">
        <v>210</v>
      </c>
      <c r="N8753" s="13">
        <v>48420642.299999997</v>
      </c>
      <c r="O8753">
        <v>298852</v>
      </c>
      <c r="P8753">
        <v>2024</v>
      </c>
      <c r="Q8753">
        <v>901166590</v>
      </c>
      <c r="R8753" t="s">
        <v>1680</v>
      </c>
      <c r="S8753" s="13">
        <v>48420642.299999997</v>
      </c>
      <c r="T8753">
        <v>968413</v>
      </c>
      <c r="U8753" t="s">
        <v>8098</v>
      </c>
      <c r="V8753" t="s">
        <v>8100</v>
      </c>
      <c r="W8753">
        <v>5016</v>
      </c>
      <c r="X8753">
        <v>2317</v>
      </c>
      <c r="Y8753">
        <v>298375</v>
      </c>
      <c r="Z8753">
        <v>20241231</v>
      </c>
      <c r="AA8753">
        <v>2409101039</v>
      </c>
      <c r="AB8753">
        <v>199</v>
      </c>
      <c r="AC8753" t="s">
        <v>2281</v>
      </c>
      <c r="AD8753" t="s">
        <v>2281</v>
      </c>
      <c r="AE8753">
        <v>21216</v>
      </c>
      <c r="AF8753" t="s">
        <v>6766</v>
      </c>
      <c r="AG8753" t="s">
        <v>568</v>
      </c>
      <c r="AH8753">
        <v>331</v>
      </c>
    </row>
    <row r="8754" spans="1:34" hidden="1" x14ac:dyDescent="0.25">
      <c r="A8754" t="str">
        <f t="shared" si="408"/>
        <v>29 1 3 22 1 305 27 41 0 4103050 298853</v>
      </c>
      <c r="B8754" t="str">
        <f t="shared" si="409"/>
        <v>29 1 3 22 1 305 27 41 0 4103050 298372</v>
      </c>
      <c r="C8754" t="str">
        <f t="shared" si="410"/>
        <v>29 1 3 22 1 305 27 41 0 4103050</v>
      </c>
      <c r="D8754">
        <v>29</v>
      </c>
      <c r="E8754">
        <v>1</v>
      </c>
      <c r="F8754">
        <v>3</v>
      </c>
      <c r="G8754">
        <v>22</v>
      </c>
      <c r="H8754">
        <v>1</v>
      </c>
      <c r="I8754">
        <v>305</v>
      </c>
      <c r="J8754">
        <v>27</v>
      </c>
      <c r="K8754">
        <v>41</v>
      </c>
      <c r="L8754" t="s">
        <v>147</v>
      </c>
      <c r="M8754" t="s">
        <v>210</v>
      </c>
      <c r="N8754" s="13">
        <v>18910065</v>
      </c>
      <c r="O8754">
        <v>298853</v>
      </c>
      <c r="P8754">
        <v>2024</v>
      </c>
      <c r="Q8754">
        <v>901407586</v>
      </c>
      <c r="R8754" t="s">
        <v>1678</v>
      </c>
      <c r="S8754" s="13">
        <v>18910065</v>
      </c>
      <c r="T8754">
        <v>378201</v>
      </c>
      <c r="U8754" t="s">
        <v>8096</v>
      </c>
      <c r="V8754" t="s">
        <v>8101</v>
      </c>
      <c r="W8754">
        <v>5016</v>
      </c>
      <c r="X8754">
        <v>2317</v>
      </c>
      <c r="Y8754">
        <v>298372</v>
      </c>
      <c r="Z8754">
        <v>20241231</v>
      </c>
      <c r="AA8754">
        <v>2409061025</v>
      </c>
      <c r="AB8754">
        <v>199</v>
      </c>
      <c r="AC8754" t="s">
        <v>2281</v>
      </c>
      <c r="AD8754" t="s">
        <v>2281</v>
      </c>
      <c r="AE8754">
        <v>21216</v>
      </c>
      <c r="AF8754" t="s">
        <v>6766</v>
      </c>
      <c r="AG8754" t="s">
        <v>568</v>
      </c>
      <c r="AH8754">
        <v>331</v>
      </c>
    </row>
    <row r="8755" spans="1:34" hidden="1" x14ac:dyDescent="0.25">
      <c r="A8755" t="str">
        <f t="shared" si="408"/>
        <v>29 1 3 11 1 306 77 40 0 4599011 298854</v>
      </c>
      <c r="B8755" t="str">
        <f t="shared" si="409"/>
        <v>29 1 3 11 1 306 77 40 0 4599011 298512</v>
      </c>
      <c r="C8755" t="str">
        <f t="shared" si="410"/>
        <v>29 1 3 11 1 306 77 40 0 4599011</v>
      </c>
      <c r="D8755">
        <v>29</v>
      </c>
      <c r="E8755">
        <v>1</v>
      </c>
      <c r="F8755">
        <v>3</v>
      </c>
      <c r="G8755">
        <v>11</v>
      </c>
      <c r="H8755">
        <v>1</v>
      </c>
      <c r="I8755">
        <v>306</v>
      </c>
      <c r="J8755">
        <v>77</v>
      </c>
      <c r="K8755">
        <v>40</v>
      </c>
      <c r="L8755" t="s">
        <v>147</v>
      </c>
      <c r="M8755" t="s">
        <v>186</v>
      </c>
      <c r="N8755" s="13">
        <v>34175751</v>
      </c>
      <c r="O8755">
        <v>298854</v>
      </c>
      <c r="P8755">
        <v>2024</v>
      </c>
      <c r="Q8755">
        <v>811000242</v>
      </c>
      <c r="R8755" t="s">
        <v>2243</v>
      </c>
      <c r="S8755" s="13">
        <v>34175751</v>
      </c>
      <c r="T8755">
        <v>0</v>
      </c>
      <c r="U8755" t="s">
        <v>2794</v>
      </c>
      <c r="V8755" t="s">
        <v>3543</v>
      </c>
      <c r="W8755">
        <v>5007</v>
      </c>
      <c r="X8755">
        <v>0</v>
      </c>
      <c r="Y8755">
        <v>298512</v>
      </c>
      <c r="Z8755">
        <v>20241231</v>
      </c>
      <c r="AA8755">
        <v>2412241342</v>
      </c>
      <c r="AB8755">
        <v>199</v>
      </c>
      <c r="AC8755" t="s">
        <v>2281</v>
      </c>
      <c r="AD8755" t="s">
        <v>2281</v>
      </c>
      <c r="AE8755">
        <v>11101</v>
      </c>
      <c r="AF8755" t="s">
        <v>2281</v>
      </c>
      <c r="AG8755" t="s">
        <v>549</v>
      </c>
      <c r="AH8755">
        <v>258</v>
      </c>
    </row>
    <row r="8756" spans="1:34" hidden="1" x14ac:dyDescent="0.25">
      <c r="A8756" t="str">
        <f t="shared" si="408"/>
        <v>29 1 3 11 1 6 27 4 0 4103050 298855</v>
      </c>
      <c r="B8756" t="str">
        <f t="shared" si="409"/>
        <v>29 1 3 11 1 6 27 4 0 4103050 298185</v>
      </c>
      <c r="C8756" t="str">
        <f t="shared" si="410"/>
        <v>29 1 3 11 1 6 27 4 0 4103050</v>
      </c>
      <c r="D8756">
        <v>29</v>
      </c>
      <c r="E8756">
        <v>1</v>
      </c>
      <c r="F8756">
        <v>3</v>
      </c>
      <c r="G8756">
        <v>11</v>
      </c>
      <c r="H8756">
        <v>1</v>
      </c>
      <c r="I8756">
        <v>6</v>
      </c>
      <c r="J8756">
        <v>27</v>
      </c>
      <c r="K8756">
        <v>4</v>
      </c>
      <c r="L8756" t="s">
        <v>147</v>
      </c>
      <c r="M8756" t="s">
        <v>210</v>
      </c>
      <c r="N8756" s="13">
        <v>9864000</v>
      </c>
      <c r="O8756">
        <v>298855</v>
      </c>
      <c r="P8756">
        <v>2024</v>
      </c>
      <c r="Q8756">
        <v>810004561</v>
      </c>
      <c r="R8756" t="s">
        <v>795</v>
      </c>
      <c r="S8756" s="13">
        <v>9864000</v>
      </c>
      <c r="T8756">
        <v>0</v>
      </c>
      <c r="U8756" t="s">
        <v>2352</v>
      </c>
      <c r="V8756" t="s">
        <v>8129</v>
      </c>
      <c r="W8756">
        <v>5004</v>
      </c>
      <c r="X8756">
        <v>0</v>
      </c>
      <c r="Y8756">
        <v>298185</v>
      </c>
      <c r="Z8756">
        <v>20241231</v>
      </c>
      <c r="AA8756">
        <v>2405160660</v>
      </c>
      <c r="AB8756">
        <v>8</v>
      </c>
      <c r="AC8756" t="s">
        <v>2281</v>
      </c>
      <c r="AD8756" t="s">
        <v>2281</v>
      </c>
      <c r="AE8756">
        <v>11101</v>
      </c>
      <c r="AF8756" t="s">
        <v>2281</v>
      </c>
      <c r="AG8756" t="s">
        <v>549</v>
      </c>
      <c r="AH8756">
        <v>261</v>
      </c>
    </row>
    <row r="8757" spans="1:34" hidden="1" x14ac:dyDescent="0.25">
      <c r="A8757" t="str">
        <f t="shared" si="408"/>
        <v>29 1 3 11 1 7 75 2 0 4103050 298856</v>
      </c>
      <c r="B8757" t="str">
        <f t="shared" si="409"/>
        <v>29 1 3 11 1 7 75 2 0 4103050 298185</v>
      </c>
      <c r="C8757" t="str">
        <f t="shared" si="410"/>
        <v>29 1 3 11 1 7 75 2 0 4103050</v>
      </c>
      <c r="D8757">
        <v>29</v>
      </c>
      <c r="E8757">
        <v>1</v>
      </c>
      <c r="F8757">
        <v>3</v>
      </c>
      <c r="G8757">
        <v>11</v>
      </c>
      <c r="H8757">
        <v>1</v>
      </c>
      <c r="I8757">
        <v>7</v>
      </c>
      <c r="J8757">
        <v>75</v>
      </c>
      <c r="K8757">
        <v>2</v>
      </c>
      <c r="L8757" t="s">
        <v>147</v>
      </c>
      <c r="M8757" t="s">
        <v>210</v>
      </c>
      <c r="N8757" s="13">
        <v>10000000</v>
      </c>
      <c r="O8757">
        <v>298856</v>
      </c>
      <c r="P8757">
        <v>2024</v>
      </c>
      <c r="Q8757">
        <v>810004561</v>
      </c>
      <c r="R8757" t="s">
        <v>795</v>
      </c>
      <c r="S8757" s="13">
        <v>10000000</v>
      </c>
      <c r="T8757">
        <v>0</v>
      </c>
      <c r="U8757" t="s">
        <v>2352</v>
      </c>
      <c r="V8757" t="s">
        <v>8129</v>
      </c>
      <c r="W8757">
        <v>5004</v>
      </c>
      <c r="X8757">
        <v>0</v>
      </c>
      <c r="Y8757">
        <v>298185</v>
      </c>
      <c r="Z8757">
        <v>20241231</v>
      </c>
      <c r="AA8757">
        <v>2405160660</v>
      </c>
      <c r="AB8757">
        <v>8</v>
      </c>
      <c r="AC8757" t="s">
        <v>2281</v>
      </c>
      <c r="AD8757" t="s">
        <v>2281</v>
      </c>
      <c r="AE8757">
        <v>11101</v>
      </c>
      <c r="AF8757" t="s">
        <v>2281</v>
      </c>
      <c r="AG8757" t="s">
        <v>549</v>
      </c>
      <c r="AH8757">
        <v>261</v>
      </c>
    </row>
    <row r="8758" spans="1:34" hidden="1" x14ac:dyDescent="0.25">
      <c r="A8758" t="str">
        <f t="shared" si="408"/>
        <v>30 1 3 11 2 3 67 0 0 1702010 308001</v>
      </c>
      <c r="B8758" t="str">
        <f t="shared" si="409"/>
        <v>30 1 3 11 2 3 67 0 0 1702010 308003</v>
      </c>
      <c r="C8758" t="str">
        <f t="shared" si="410"/>
        <v>30 1 3 11 2 3 67 0 0 1702010</v>
      </c>
      <c r="D8758">
        <v>30</v>
      </c>
      <c r="E8758">
        <v>1</v>
      </c>
      <c r="F8758">
        <v>3</v>
      </c>
      <c r="G8758">
        <v>11</v>
      </c>
      <c r="H8758">
        <v>2</v>
      </c>
      <c r="I8758">
        <v>3</v>
      </c>
      <c r="J8758">
        <v>67</v>
      </c>
      <c r="K8758">
        <v>0</v>
      </c>
      <c r="L8758" t="s">
        <v>147</v>
      </c>
      <c r="M8758" t="s">
        <v>216</v>
      </c>
      <c r="N8758" s="13">
        <v>4500000</v>
      </c>
      <c r="O8758">
        <v>308001</v>
      </c>
      <c r="P8758">
        <v>2024</v>
      </c>
      <c r="Q8758">
        <v>24338959</v>
      </c>
      <c r="R8758" t="s">
        <v>1997</v>
      </c>
      <c r="S8758" s="13">
        <v>4500000</v>
      </c>
      <c r="T8758">
        <v>0</v>
      </c>
      <c r="U8758" t="s">
        <v>6908</v>
      </c>
      <c r="V8758" t="s">
        <v>2295</v>
      </c>
      <c r="W8758">
        <v>5004</v>
      </c>
      <c r="X8758">
        <v>0</v>
      </c>
      <c r="Y8758">
        <v>308003</v>
      </c>
      <c r="Z8758">
        <v>20240308</v>
      </c>
      <c r="AA8758">
        <v>2401260248</v>
      </c>
      <c r="AB8758">
        <v>1</v>
      </c>
      <c r="AC8758" t="s">
        <v>2281</v>
      </c>
      <c r="AD8758" t="s">
        <v>2281</v>
      </c>
      <c r="AE8758">
        <v>11101</v>
      </c>
      <c r="AF8758" t="s">
        <v>2281</v>
      </c>
      <c r="AG8758" t="s">
        <v>549</v>
      </c>
      <c r="AH8758">
        <v>260</v>
      </c>
    </row>
    <row r="8759" spans="1:34" hidden="1" x14ac:dyDescent="0.25">
      <c r="A8759" t="str">
        <f t="shared" si="408"/>
        <v>30 1 3 11 2 3 67 0 0 1702010 308002</v>
      </c>
      <c r="B8759" t="str">
        <f t="shared" si="409"/>
        <v>30 1 3 11 2 3 67 0 0 1702010 308004</v>
      </c>
      <c r="C8759" t="str">
        <f t="shared" si="410"/>
        <v>30 1 3 11 2 3 67 0 0 1702010</v>
      </c>
      <c r="D8759">
        <v>30</v>
      </c>
      <c r="E8759">
        <v>1</v>
      </c>
      <c r="F8759">
        <v>3</v>
      </c>
      <c r="G8759">
        <v>11</v>
      </c>
      <c r="H8759">
        <v>2</v>
      </c>
      <c r="I8759">
        <v>3</v>
      </c>
      <c r="J8759">
        <v>67</v>
      </c>
      <c r="K8759">
        <v>0</v>
      </c>
      <c r="L8759" t="s">
        <v>147</v>
      </c>
      <c r="M8759" t="s">
        <v>216</v>
      </c>
      <c r="N8759" s="13">
        <v>4500000</v>
      </c>
      <c r="O8759">
        <v>308002</v>
      </c>
      <c r="P8759">
        <v>2024</v>
      </c>
      <c r="Q8759">
        <v>1053837614</v>
      </c>
      <c r="R8759" t="s">
        <v>6909</v>
      </c>
      <c r="S8759" s="13">
        <v>4500000</v>
      </c>
      <c r="T8759">
        <v>0</v>
      </c>
      <c r="U8759" t="s">
        <v>6910</v>
      </c>
      <c r="V8759" t="s">
        <v>2291</v>
      </c>
      <c r="W8759">
        <v>5004</v>
      </c>
      <c r="X8759">
        <v>0</v>
      </c>
      <c r="Y8759">
        <v>308004</v>
      </c>
      <c r="Z8759">
        <v>20240311</v>
      </c>
      <c r="AA8759">
        <v>2401260249</v>
      </c>
      <c r="AB8759">
        <v>1</v>
      </c>
      <c r="AC8759" t="s">
        <v>2281</v>
      </c>
      <c r="AD8759" t="s">
        <v>2281</v>
      </c>
      <c r="AE8759">
        <v>11101</v>
      </c>
      <c r="AF8759" t="s">
        <v>2281</v>
      </c>
      <c r="AG8759" t="s">
        <v>549</v>
      </c>
      <c r="AH8759">
        <v>260</v>
      </c>
    </row>
    <row r="8760" spans="1:34" hidden="1" x14ac:dyDescent="0.25">
      <c r="A8760" t="str">
        <f t="shared" si="408"/>
        <v>30 1 3 11 2 3 67 0 0 1702010 308003</v>
      </c>
      <c r="B8760" t="str">
        <f t="shared" si="409"/>
        <v>30 1 3 11 2 3 67 0 0 1702010 308002</v>
      </c>
      <c r="C8760" t="str">
        <f t="shared" si="410"/>
        <v>30 1 3 11 2 3 67 0 0 1702010</v>
      </c>
      <c r="D8760">
        <v>30</v>
      </c>
      <c r="E8760">
        <v>1</v>
      </c>
      <c r="F8760">
        <v>3</v>
      </c>
      <c r="G8760">
        <v>11</v>
      </c>
      <c r="H8760">
        <v>2</v>
      </c>
      <c r="I8760">
        <v>3</v>
      </c>
      <c r="J8760">
        <v>67</v>
      </c>
      <c r="K8760">
        <v>0</v>
      </c>
      <c r="L8760" t="s">
        <v>147</v>
      </c>
      <c r="M8760" t="s">
        <v>216</v>
      </c>
      <c r="N8760" s="13">
        <v>4500000</v>
      </c>
      <c r="O8760">
        <v>308003</v>
      </c>
      <c r="P8760">
        <v>2024</v>
      </c>
      <c r="Q8760">
        <v>10285660</v>
      </c>
      <c r="R8760" t="s">
        <v>1996</v>
      </c>
      <c r="S8760" s="13">
        <v>4500000</v>
      </c>
      <c r="T8760">
        <v>0</v>
      </c>
      <c r="U8760" t="s">
        <v>6911</v>
      </c>
      <c r="V8760" t="s">
        <v>2291</v>
      </c>
      <c r="W8760">
        <v>5004</v>
      </c>
      <c r="X8760">
        <v>0</v>
      </c>
      <c r="Y8760">
        <v>308002</v>
      </c>
      <c r="Z8760">
        <v>20240311</v>
      </c>
      <c r="AA8760">
        <v>2401260251</v>
      </c>
      <c r="AB8760">
        <v>1</v>
      </c>
      <c r="AC8760" t="s">
        <v>2281</v>
      </c>
      <c r="AD8760" t="s">
        <v>2281</v>
      </c>
      <c r="AE8760">
        <v>11101</v>
      </c>
      <c r="AF8760" t="s">
        <v>2281</v>
      </c>
      <c r="AG8760" t="s">
        <v>549</v>
      </c>
      <c r="AH8760">
        <v>260</v>
      </c>
    </row>
    <row r="8761" spans="1:34" hidden="1" x14ac:dyDescent="0.25">
      <c r="A8761" t="str">
        <f t="shared" si="408"/>
        <v>30 1 3 11 2 3 67 0 0 1702010 308004</v>
      </c>
      <c r="B8761" t="str">
        <f t="shared" si="409"/>
        <v>30 1 3 11 2 3 67 0 0 1702010 308007</v>
      </c>
      <c r="C8761" t="str">
        <f t="shared" si="410"/>
        <v>30 1 3 11 2 3 67 0 0 1702010</v>
      </c>
      <c r="D8761">
        <v>30</v>
      </c>
      <c r="E8761">
        <v>1</v>
      </c>
      <c r="F8761">
        <v>3</v>
      </c>
      <c r="G8761">
        <v>11</v>
      </c>
      <c r="H8761">
        <v>2</v>
      </c>
      <c r="I8761">
        <v>3</v>
      </c>
      <c r="J8761">
        <v>67</v>
      </c>
      <c r="K8761">
        <v>0</v>
      </c>
      <c r="L8761" t="s">
        <v>147</v>
      </c>
      <c r="M8761" t="s">
        <v>216</v>
      </c>
      <c r="N8761" s="13">
        <v>3000000</v>
      </c>
      <c r="O8761">
        <v>308004</v>
      </c>
      <c r="P8761">
        <v>2024</v>
      </c>
      <c r="Q8761">
        <v>1060657201</v>
      </c>
      <c r="R8761" t="s">
        <v>1999</v>
      </c>
      <c r="S8761" s="13">
        <v>3000000</v>
      </c>
      <c r="T8761">
        <v>0</v>
      </c>
      <c r="U8761" t="s">
        <v>6912</v>
      </c>
      <c r="V8761" t="s">
        <v>2291</v>
      </c>
      <c r="W8761">
        <v>5004</v>
      </c>
      <c r="X8761">
        <v>0</v>
      </c>
      <c r="Y8761">
        <v>308007</v>
      </c>
      <c r="Z8761">
        <v>20240314</v>
      </c>
      <c r="AA8761">
        <v>2401310287</v>
      </c>
      <c r="AB8761">
        <v>1</v>
      </c>
      <c r="AC8761" t="s">
        <v>2281</v>
      </c>
      <c r="AD8761" t="s">
        <v>2281</v>
      </c>
      <c r="AE8761">
        <v>11101</v>
      </c>
      <c r="AF8761" t="s">
        <v>2281</v>
      </c>
      <c r="AG8761" t="s">
        <v>549</v>
      </c>
      <c r="AH8761">
        <v>260</v>
      </c>
    </row>
    <row r="8762" spans="1:34" hidden="1" x14ac:dyDescent="0.25">
      <c r="A8762" t="str">
        <f t="shared" si="408"/>
        <v>30 1 3 11 2 3 67 0 0 1702010 308005</v>
      </c>
      <c r="B8762" t="str">
        <f t="shared" si="409"/>
        <v>30 1 3 11 2 3 67 0 0 1702010 308006</v>
      </c>
      <c r="C8762" t="str">
        <f t="shared" si="410"/>
        <v>30 1 3 11 2 3 67 0 0 1702010</v>
      </c>
      <c r="D8762">
        <v>30</v>
      </c>
      <c r="E8762">
        <v>1</v>
      </c>
      <c r="F8762">
        <v>3</v>
      </c>
      <c r="G8762">
        <v>11</v>
      </c>
      <c r="H8762">
        <v>2</v>
      </c>
      <c r="I8762">
        <v>3</v>
      </c>
      <c r="J8762">
        <v>67</v>
      </c>
      <c r="K8762">
        <v>0</v>
      </c>
      <c r="L8762" t="s">
        <v>147</v>
      </c>
      <c r="M8762" t="s">
        <v>216</v>
      </c>
      <c r="N8762" s="13">
        <v>4500000</v>
      </c>
      <c r="O8762">
        <v>308005</v>
      </c>
      <c r="P8762">
        <v>2024</v>
      </c>
      <c r="Q8762">
        <v>1053784390</v>
      </c>
      <c r="R8762" t="s">
        <v>1998</v>
      </c>
      <c r="S8762" s="13">
        <v>4500000</v>
      </c>
      <c r="T8762">
        <v>0</v>
      </c>
      <c r="U8762" t="s">
        <v>6913</v>
      </c>
      <c r="V8762" t="s">
        <v>2291</v>
      </c>
      <c r="W8762">
        <v>5004</v>
      </c>
      <c r="X8762">
        <v>0</v>
      </c>
      <c r="Y8762">
        <v>308006</v>
      </c>
      <c r="Z8762">
        <v>20240314</v>
      </c>
      <c r="AA8762">
        <v>2401300269</v>
      </c>
      <c r="AB8762">
        <v>1</v>
      </c>
      <c r="AC8762" t="s">
        <v>2281</v>
      </c>
      <c r="AD8762" t="s">
        <v>2281</v>
      </c>
      <c r="AE8762">
        <v>11101</v>
      </c>
      <c r="AF8762" t="s">
        <v>2281</v>
      </c>
      <c r="AG8762" t="s">
        <v>549</v>
      </c>
      <c r="AH8762">
        <v>260</v>
      </c>
    </row>
    <row r="8763" spans="1:34" hidden="1" x14ac:dyDescent="0.25">
      <c r="A8763" t="str">
        <f t="shared" si="408"/>
        <v>30 1 3 11 2 3 67 0 0 1702010 308006</v>
      </c>
      <c r="B8763" t="str">
        <f t="shared" si="409"/>
        <v>30 1 3 11 2 3 67 0 0 1702010 308008</v>
      </c>
      <c r="C8763" t="str">
        <f t="shared" si="410"/>
        <v>30 1 3 11 2 3 67 0 0 1702010</v>
      </c>
      <c r="D8763">
        <v>30</v>
      </c>
      <c r="E8763">
        <v>1</v>
      </c>
      <c r="F8763">
        <v>3</v>
      </c>
      <c r="G8763">
        <v>11</v>
      </c>
      <c r="H8763">
        <v>2</v>
      </c>
      <c r="I8763">
        <v>3</v>
      </c>
      <c r="J8763">
        <v>67</v>
      </c>
      <c r="K8763">
        <v>0</v>
      </c>
      <c r="L8763" t="s">
        <v>147</v>
      </c>
      <c r="M8763" t="s">
        <v>216</v>
      </c>
      <c r="N8763" s="13">
        <v>2600000</v>
      </c>
      <c r="O8763">
        <v>308006</v>
      </c>
      <c r="P8763">
        <v>2024</v>
      </c>
      <c r="Q8763">
        <v>1053778685</v>
      </c>
      <c r="R8763" t="s">
        <v>2000</v>
      </c>
      <c r="S8763" s="13">
        <v>2600000</v>
      </c>
      <c r="T8763">
        <v>0</v>
      </c>
      <c r="U8763" t="s">
        <v>6914</v>
      </c>
      <c r="V8763" t="s">
        <v>2280</v>
      </c>
      <c r="W8763">
        <v>5004</v>
      </c>
      <c r="X8763">
        <v>0</v>
      </c>
      <c r="Y8763">
        <v>308008</v>
      </c>
      <c r="Z8763">
        <v>20240319</v>
      </c>
      <c r="AA8763">
        <v>2402090322</v>
      </c>
      <c r="AB8763">
        <v>1</v>
      </c>
      <c r="AC8763" t="s">
        <v>2281</v>
      </c>
      <c r="AD8763" t="s">
        <v>2281</v>
      </c>
      <c r="AE8763">
        <v>11101</v>
      </c>
      <c r="AF8763" t="s">
        <v>2281</v>
      </c>
      <c r="AG8763" t="s">
        <v>549</v>
      </c>
      <c r="AH8763">
        <v>260</v>
      </c>
    </row>
    <row r="8764" spans="1:34" hidden="1" x14ac:dyDescent="0.25">
      <c r="A8764" t="str">
        <f t="shared" si="408"/>
        <v>30 1 3 11 2 3 67 0 0 1702010 308007</v>
      </c>
      <c r="B8764" t="str">
        <f t="shared" si="409"/>
        <v>30 1 3 11 2 3 67 0 0 1702010 308009</v>
      </c>
      <c r="C8764" t="str">
        <f t="shared" si="410"/>
        <v>30 1 3 11 2 3 67 0 0 1702010</v>
      </c>
      <c r="D8764">
        <v>30</v>
      </c>
      <c r="E8764">
        <v>1</v>
      </c>
      <c r="F8764">
        <v>3</v>
      </c>
      <c r="G8764">
        <v>11</v>
      </c>
      <c r="H8764">
        <v>2</v>
      </c>
      <c r="I8764">
        <v>3</v>
      </c>
      <c r="J8764">
        <v>67</v>
      </c>
      <c r="K8764">
        <v>0</v>
      </c>
      <c r="L8764" t="s">
        <v>147</v>
      </c>
      <c r="M8764" t="s">
        <v>216</v>
      </c>
      <c r="N8764" s="13">
        <v>5000000</v>
      </c>
      <c r="O8764">
        <v>308007</v>
      </c>
      <c r="P8764">
        <v>2024</v>
      </c>
      <c r="Q8764">
        <v>30330972</v>
      </c>
      <c r="R8764" t="s">
        <v>2001</v>
      </c>
      <c r="S8764" s="13">
        <v>5000000</v>
      </c>
      <c r="T8764">
        <v>0</v>
      </c>
      <c r="U8764" t="s">
        <v>6915</v>
      </c>
      <c r="V8764" t="s">
        <v>2291</v>
      </c>
      <c r="W8764">
        <v>5004</v>
      </c>
      <c r="X8764">
        <v>0</v>
      </c>
      <c r="Y8764">
        <v>308009</v>
      </c>
      <c r="Z8764">
        <v>20240320</v>
      </c>
      <c r="AA8764">
        <v>2402140336</v>
      </c>
      <c r="AB8764">
        <v>1</v>
      </c>
      <c r="AC8764" t="s">
        <v>2281</v>
      </c>
      <c r="AD8764" t="s">
        <v>2281</v>
      </c>
      <c r="AE8764">
        <v>11101</v>
      </c>
      <c r="AF8764" t="s">
        <v>2281</v>
      </c>
      <c r="AG8764" t="s">
        <v>549</v>
      </c>
      <c r="AH8764">
        <v>260</v>
      </c>
    </row>
    <row r="8765" spans="1:34" hidden="1" x14ac:dyDescent="0.25">
      <c r="A8765" t="str">
        <f t="shared" si="408"/>
        <v>30 1 3 11 2 3 67 0 0 1702010 308008</v>
      </c>
      <c r="B8765" t="str">
        <f t="shared" si="409"/>
        <v>30 1 3 11 2 3 67 0 0 1702010 308001</v>
      </c>
      <c r="C8765" t="str">
        <f t="shared" si="410"/>
        <v>30 1 3 11 2 3 67 0 0 1702010</v>
      </c>
      <c r="D8765">
        <v>30</v>
      </c>
      <c r="E8765">
        <v>1</v>
      </c>
      <c r="F8765">
        <v>3</v>
      </c>
      <c r="G8765">
        <v>11</v>
      </c>
      <c r="H8765">
        <v>2</v>
      </c>
      <c r="I8765">
        <v>3</v>
      </c>
      <c r="J8765">
        <v>67</v>
      </c>
      <c r="K8765">
        <v>0</v>
      </c>
      <c r="L8765" t="s">
        <v>147</v>
      </c>
      <c r="M8765" t="s">
        <v>216</v>
      </c>
      <c r="N8765" s="13">
        <v>4500000</v>
      </c>
      <c r="O8765">
        <v>308008</v>
      </c>
      <c r="P8765">
        <v>2024</v>
      </c>
      <c r="Q8765">
        <v>24873668</v>
      </c>
      <c r="R8765" t="s">
        <v>1995</v>
      </c>
      <c r="S8765" s="13">
        <v>4500000</v>
      </c>
      <c r="T8765">
        <v>0</v>
      </c>
      <c r="U8765" t="s">
        <v>6916</v>
      </c>
      <c r="V8765" t="s">
        <v>2291</v>
      </c>
      <c r="W8765">
        <v>5004</v>
      </c>
      <c r="X8765">
        <v>0</v>
      </c>
      <c r="Y8765">
        <v>308001</v>
      </c>
      <c r="Z8765">
        <v>20240321</v>
      </c>
      <c r="AA8765">
        <v>2401250232</v>
      </c>
      <c r="AB8765">
        <v>1</v>
      </c>
      <c r="AC8765" t="s">
        <v>2281</v>
      </c>
      <c r="AD8765" t="s">
        <v>2281</v>
      </c>
      <c r="AE8765">
        <v>11101</v>
      </c>
      <c r="AF8765" t="s">
        <v>2281</v>
      </c>
      <c r="AG8765" t="s">
        <v>549</v>
      </c>
      <c r="AH8765">
        <v>260</v>
      </c>
    </row>
    <row r="8766" spans="1:34" hidden="1" x14ac:dyDescent="0.25">
      <c r="A8766" t="str">
        <f t="shared" si="408"/>
        <v>30 1 3 11 2 3 67 0 0 1702010 308009</v>
      </c>
      <c r="B8766" t="str">
        <f t="shared" si="409"/>
        <v>30 1 3 11 2 3 67 0 0 1702010 308004</v>
      </c>
      <c r="C8766" t="str">
        <f t="shared" si="410"/>
        <v>30 1 3 11 2 3 67 0 0 1702010</v>
      </c>
      <c r="D8766">
        <v>30</v>
      </c>
      <c r="E8766">
        <v>1</v>
      </c>
      <c r="F8766">
        <v>3</v>
      </c>
      <c r="G8766">
        <v>11</v>
      </c>
      <c r="H8766">
        <v>2</v>
      </c>
      <c r="I8766">
        <v>3</v>
      </c>
      <c r="J8766">
        <v>67</v>
      </c>
      <c r="K8766">
        <v>0</v>
      </c>
      <c r="L8766" t="s">
        <v>147</v>
      </c>
      <c r="M8766" t="s">
        <v>216</v>
      </c>
      <c r="N8766" s="13">
        <v>4500000</v>
      </c>
      <c r="O8766">
        <v>308009</v>
      </c>
      <c r="P8766">
        <v>2024</v>
      </c>
      <c r="Q8766">
        <v>1053837614</v>
      </c>
      <c r="R8766" t="s">
        <v>6909</v>
      </c>
      <c r="S8766" s="13">
        <v>4500000</v>
      </c>
      <c r="T8766">
        <v>0</v>
      </c>
      <c r="U8766" t="s">
        <v>6910</v>
      </c>
      <c r="V8766" t="s">
        <v>2291</v>
      </c>
      <c r="W8766">
        <v>5004</v>
      </c>
      <c r="X8766">
        <v>0</v>
      </c>
      <c r="Y8766">
        <v>308004</v>
      </c>
      <c r="Z8766">
        <v>20240405</v>
      </c>
      <c r="AA8766">
        <v>2401260249</v>
      </c>
      <c r="AB8766">
        <v>2</v>
      </c>
      <c r="AC8766" t="s">
        <v>2281</v>
      </c>
      <c r="AD8766" t="s">
        <v>2281</v>
      </c>
      <c r="AE8766">
        <v>11101</v>
      </c>
      <c r="AF8766" t="s">
        <v>2281</v>
      </c>
      <c r="AG8766" t="s">
        <v>549</v>
      </c>
      <c r="AH8766">
        <v>260</v>
      </c>
    </row>
    <row r="8767" spans="1:34" hidden="1" x14ac:dyDescent="0.25">
      <c r="A8767" t="str">
        <f t="shared" si="408"/>
        <v>30 1 3 11 2 3 67 0 0 1702010 308010</v>
      </c>
      <c r="B8767" t="str">
        <f t="shared" si="409"/>
        <v>30 1 3 11 2 3 67 0 0 1702010 308002</v>
      </c>
      <c r="C8767" t="str">
        <f t="shared" si="410"/>
        <v>30 1 3 11 2 3 67 0 0 1702010</v>
      </c>
      <c r="D8767">
        <v>30</v>
      </c>
      <c r="E8767">
        <v>1</v>
      </c>
      <c r="F8767">
        <v>3</v>
      </c>
      <c r="G8767">
        <v>11</v>
      </c>
      <c r="H8767">
        <v>2</v>
      </c>
      <c r="I8767">
        <v>3</v>
      </c>
      <c r="J8767">
        <v>67</v>
      </c>
      <c r="K8767">
        <v>0</v>
      </c>
      <c r="L8767" t="s">
        <v>147</v>
      </c>
      <c r="M8767" t="s">
        <v>216</v>
      </c>
      <c r="N8767" s="13">
        <v>4500000</v>
      </c>
      <c r="O8767">
        <v>308010</v>
      </c>
      <c r="P8767">
        <v>2024</v>
      </c>
      <c r="Q8767">
        <v>10285660</v>
      </c>
      <c r="R8767" t="s">
        <v>1996</v>
      </c>
      <c r="S8767" s="13">
        <v>4500000</v>
      </c>
      <c r="T8767">
        <v>0</v>
      </c>
      <c r="U8767" t="s">
        <v>6911</v>
      </c>
      <c r="V8767" t="s">
        <v>2291</v>
      </c>
      <c r="W8767">
        <v>5004</v>
      </c>
      <c r="X8767">
        <v>0</v>
      </c>
      <c r="Y8767">
        <v>308002</v>
      </c>
      <c r="Z8767">
        <v>20240410</v>
      </c>
      <c r="AA8767">
        <v>2401260251</v>
      </c>
      <c r="AB8767">
        <v>2</v>
      </c>
      <c r="AC8767" t="s">
        <v>2281</v>
      </c>
      <c r="AD8767" t="s">
        <v>2281</v>
      </c>
      <c r="AE8767">
        <v>11101</v>
      </c>
      <c r="AF8767" t="s">
        <v>2281</v>
      </c>
      <c r="AG8767" t="s">
        <v>549</v>
      </c>
      <c r="AH8767">
        <v>260</v>
      </c>
    </row>
    <row r="8768" spans="1:34" hidden="1" x14ac:dyDescent="0.25">
      <c r="A8768" t="str">
        <f t="shared" si="408"/>
        <v>30 1 3 11 2 3 67 0 0 1702010 308011</v>
      </c>
      <c r="B8768" t="str">
        <f t="shared" si="409"/>
        <v>30 1 3 11 2 3 67 0 0 1702010 308007</v>
      </c>
      <c r="C8768" t="str">
        <f t="shared" si="410"/>
        <v>30 1 3 11 2 3 67 0 0 1702010</v>
      </c>
      <c r="D8768">
        <v>30</v>
      </c>
      <c r="E8768">
        <v>1</v>
      </c>
      <c r="F8768">
        <v>3</v>
      </c>
      <c r="G8768">
        <v>11</v>
      </c>
      <c r="H8768">
        <v>2</v>
      </c>
      <c r="I8768">
        <v>3</v>
      </c>
      <c r="J8768">
        <v>67</v>
      </c>
      <c r="K8768">
        <v>0</v>
      </c>
      <c r="L8768" t="s">
        <v>147</v>
      </c>
      <c r="M8768" t="s">
        <v>216</v>
      </c>
      <c r="N8768" s="13">
        <v>3000000</v>
      </c>
      <c r="O8768">
        <v>308011</v>
      </c>
      <c r="P8768">
        <v>2024</v>
      </c>
      <c r="Q8768">
        <v>1060657201</v>
      </c>
      <c r="R8768" t="s">
        <v>1999</v>
      </c>
      <c r="S8768" s="13">
        <v>3000000</v>
      </c>
      <c r="T8768">
        <v>0</v>
      </c>
      <c r="U8768" t="s">
        <v>6912</v>
      </c>
      <c r="V8768" t="s">
        <v>2291</v>
      </c>
      <c r="W8768">
        <v>5004</v>
      </c>
      <c r="X8768">
        <v>0</v>
      </c>
      <c r="Y8768">
        <v>308007</v>
      </c>
      <c r="Z8768">
        <v>20240412</v>
      </c>
      <c r="AA8768">
        <v>2401310287</v>
      </c>
      <c r="AB8768">
        <v>2</v>
      </c>
      <c r="AC8768" t="s">
        <v>2281</v>
      </c>
      <c r="AD8768" t="s">
        <v>2281</v>
      </c>
      <c r="AE8768">
        <v>11101</v>
      </c>
      <c r="AF8768" t="s">
        <v>2281</v>
      </c>
      <c r="AG8768" t="s">
        <v>549</v>
      </c>
      <c r="AH8768">
        <v>260</v>
      </c>
    </row>
    <row r="8769" spans="1:34" hidden="1" x14ac:dyDescent="0.25">
      <c r="A8769" t="str">
        <f t="shared" si="408"/>
        <v>30 1 3 11 2 3 67 0 0 1702010 308012</v>
      </c>
      <c r="B8769" t="str">
        <f t="shared" si="409"/>
        <v>30 1 3 11 2 3 67 0 0 1702010 308009</v>
      </c>
      <c r="C8769" t="str">
        <f t="shared" si="410"/>
        <v>30 1 3 11 2 3 67 0 0 1702010</v>
      </c>
      <c r="D8769">
        <v>30</v>
      </c>
      <c r="E8769">
        <v>1</v>
      </c>
      <c r="F8769">
        <v>3</v>
      </c>
      <c r="G8769">
        <v>11</v>
      </c>
      <c r="H8769">
        <v>2</v>
      </c>
      <c r="I8769">
        <v>3</v>
      </c>
      <c r="J8769">
        <v>67</v>
      </c>
      <c r="K8769">
        <v>0</v>
      </c>
      <c r="L8769" t="s">
        <v>147</v>
      </c>
      <c r="M8769" t="s">
        <v>216</v>
      </c>
      <c r="N8769" s="13">
        <v>5000000</v>
      </c>
      <c r="O8769">
        <v>308012</v>
      </c>
      <c r="P8769">
        <v>2024</v>
      </c>
      <c r="Q8769">
        <v>30330972</v>
      </c>
      <c r="R8769" t="s">
        <v>2001</v>
      </c>
      <c r="S8769" s="13">
        <v>5000000</v>
      </c>
      <c r="T8769">
        <v>0</v>
      </c>
      <c r="U8769" t="s">
        <v>6915</v>
      </c>
      <c r="V8769" t="s">
        <v>2291</v>
      </c>
      <c r="W8769">
        <v>5004</v>
      </c>
      <c r="X8769">
        <v>0</v>
      </c>
      <c r="Y8769">
        <v>308009</v>
      </c>
      <c r="Z8769">
        <v>20240418</v>
      </c>
      <c r="AA8769">
        <v>2402140336</v>
      </c>
      <c r="AB8769">
        <v>2</v>
      </c>
      <c r="AC8769" t="s">
        <v>2281</v>
      </c>
      <c r="AD8769" t="s">
        <v>2281</v>
      </c>
      <c r="AE8769">
        <v>11101</v>
      </c>
      <c r="AF8769" t="s">
        <v>2281</v>
      </c>
      <c r="AG8769" t="s">
        <v>549</v>
      </c>
      <c r="AH8769">
        <v>260</v>
      </c>
    </row>
    <row r="8770" spans="1:34" hidden="1" x14ac:dyDescent="0.25">
      <c r="A8770" t="str">
        <f t="shared" ref="A8770:A8833" si="411">+CONCATENATE(,D8770," ",E8770," ",F8770," ",G8770," ",H8770," ",I8770," ",J8770," ",K8770," ",L8770," ",M8770," ",O8770)</f>
        <v>30 1 3 11 2 3 67 0 0 1702010 308013</v>
      </c>
      <c r="B8770" t="str">
        <f t="shared" ref="B8770:B8833" si="412">+CONCATENATE(,D8770," ",E8770," ",F8770," ",G8770," ",H8770," ",I8770," ",J8770," ",K8770," ",L8770," ",M8770," ",Y8770)</f>
        <v>30 1 3 11 2 3 67 0 0 1702010 308006</v>
      </c>
      <c r="C8770" t="str">
        <f t="shared" ref="C8770:C8833" si="413">+CONCATENATE(,D8770," ",E8770," ",F8770," ",G8770," ",H8770," ",I8770," ",J8770," ",K8770," ",L8770," ",M8770)</f>
        <v>30 1 3 11 2 3 67 0 0 1702010</v>
      </c>
      <c r="D8770">
        <v>30</v>
      </c>
      <c r="E8770">
        <v>1</v>
      </c>
      <c r="F8770">
        <v>3</v>
      </c>
      <c r="G8770">
        <v>11</v>
      </c>
      <c r="H8770">
        <v>2</v>
      </c>
      <c r="I8770">
        <v>3</v>
      </c>
      <c r="J8770">
        <v>67</v>
      </c>
      <c r="K8770">
        <v>0</v>
      </c>
      <c r="L8770" t="s">
        <v>147</v>
      </c>
      <c r="M8770" t="s">
        <v>216</v>
      </c>
      <c r="N8770" s="13">
        <v>4500000</v>
      </c>
      <c r="O8770">
        <v>308013</v>
      </c>
      <c r="P8770">
        <v>2024</v>
      </c>
      <c r="Q8770">
        <v>1053784390</v>
      </c>
      <c r="R8770" t="s">
        <v>1998</v>
      </c>
      <c r="S8770" s="13">
        <v>4500000</v>
      </c>
      <c r="T8770">
        <v>0</v>
      </c>
      <c r="U8770" t="s">
        <v>6913</v>
      </c>
      <c r="V8770" t="s">
        <v>2291</v>
      </c>
      <c r="W8770">
        <v>5004</v>
      </c>
      <c r="X8770">
        <v>0</v>
      </c>
      <c r="Y8770">
        <v>308006</v>
      </c>
      <c r="Z8770">
        <v>20240422</v>
      </c>
      <c r="AA8770">
        <v>2401300269</v>
      </c>
      <c r="AB8770">
        <v>2</v>
      </c>
      <c r="AC8770" t="s">
        <v>2281</v>
      </c>
      <c r="AD8770" t="s">
        <v>2281</v>
      </c>
      <c r="AE8770">
        <v>11101</v>
      </c>
      <c r="AF8770" t="s">
        <v>2281</v>
      </c>
      <c r="AG8770" t="s">
        <v>549</v>
      </c>
      <c r="AH8770">
        <v>260</v>
      </c>
    </row>
    <row r="8771" spans="1:34" hidden="1" x14ac:dyDescent="0.25">
      <c r="A8771" t="str">
        <f t="shared" si="411"/>
        <v>30 1 3 11 2 3 67 0 0 1702010 308014</v>
      </c>
      <c r="B8771" t="str">
        <f t="shared" si="412"/>
        <v>30 1 3 11 2 3 67 0 0 1702010 308003</v>
      </c>
      <c r="C8771" t="str">
        <f t="shared" si="413"/>
        <v>30 1 3 11 2 3 67 0 0 1702010</v>
      </c>
      <c r="D8771">
        <v>30</v>
      </c>
      <c r="E8771">
        <v>1</v>
      </c>
      <c r="F8771">
        <v>3</v>
      </c>
      <c r="G8771">
        <v>11</v>
      </c>
      <c r="H8771">
        <v>2</v>
      </c>
      <c r="I8771">
        <v>3</v>
      </c>
      <c r="J8771">
        <v>67</v>
      </c>
      <c r="K8771">
        <v>0</v>
      </c>
      <c r="L8771" t="s">
        <v>147</v>
      </c>
      <c r="M8771" t="s">
        <v>216</v>
      </c>
      <c r="N8771" s="13">
        <v>3000000</v>
      </c>
      <c r="O8771">
        <v>308014</v>
      </c>
      <c r="P8771">
        <v>2024</v>
      </c>
      <c r="Q8771">
        <v>24338959</v>
      </c>
      <c r="R8771" t="s">
        <v>1997</v>
      </c>
      <c r="S8771" s="13">
        <v>3000000</v>
      </c>
      <c r="T8771">
        <v>0</v>
      </c>
      <c r="U8771" t="s">
        <v>6908</v>
      </c>
      <c r="V8771" t="s">
        <v>2295</v>
      </c>
      <c r="W8771">
        <v>5004</v>
      </c>
      <c r="X8771">
        <v>0</v>
      </c>
      <c r="Y8771">
        <v>308003</v>
      </c>
      <c r="Z8771">
        <v>20240422</v>
      </c>
      <c r="AA8771">
        <v>2401260248</v>
      </c>
      <c r="AB8771">
        <v>199</v>
      </c>
      <c r="AC8771" t="s">
        <v>2281</v>
      </c>
      <c r="AD8771" t="s">
        <v>2281</v>
      </c>
      <c r="AE8771">
        <v>11101</v>
      </c>
      <c r="AF8771" t="s">
        <v>2281</v>
      </c>
      <c r="AG8771" t="s">
        <v>549</v>
      </c>
      <c r="AH8771">
        <v>260</v>
      </c>
    </row>
    <row r="8772" spans="1:34" hidden="1" x14ac:dyDescent="0.25">
      <c r="A8772" t="str">
        <f t="shared" si="411"/>
        <v>30 1 3 11 2 3 67 0 0 1702010 308015</v>
      </c>
      <c r="B8772" t="str">
        <f t="shared" si="412"/>
        <v>30 1 3 11 2 3 67 0 0 1702010 308013</v>
      </c>
      <c r="C8772" t="str">
        <f t="shared" si="413"/>
        <v>30 1 3 11 2 3 67 0 0 1702010</v>
      </c>
      <c r="D8772">
        <v>30</v>
      </c>
      <c r="E8772">
        <v>1</v>
      </c>
      <c r="F8772">
        <v>3</v>
      </c>
      <c r="G8772">
        <v>11</v>
      </c>
      <c r="H8772">
        <v>2</v>
      </c>
      <c r="I8772">
        <v>3</v>
      </c>
      <c r="J8772">
        <v>67</v>
      </c>
      <c r="K8772">
        <v>0</v>
      </c>
      <c r="L8772" t="s">
        <v>147</v>
      </c>
      <c r="M8772" t="s">
        <v>216</v>
      </c>
      <c r="N8772" s="13">
        <v>2652982</v>
      </c>
      <c r="O8772">
        <v>308015</v>
      </c>
      <c r="P8772">
        <v>2024</v>
      </c>
      <c r="Q8772">
        <v>890801053</v>
      </c>
      <c r="R8772" t="s">
        <v>784</v>
      </c>
      <c r="S8772" s="13">
        <v>2652982</v>
      </c>
      <c r="T8772">
        <v>0</v>
      </c>
      <c r="U8772" t="s">
        <v>6917</v>
      </c>
      <c r="V8772" t="s">
        <v>2342</v>
      </c>
      <c r="W8772">
        <v>5001</v>
      </c>
      <c r="X8772">
        <v>0</v>
      </c>
      <c r="Y8772">
        <v>308013</v>
      </c>
      <c r="Z8772">
        <v>20240429</v>
      </c>
      <c r="AA8772">
        <v>2024042020</v>
      </c>
      <c r="AB8772">
        <v>0</v>
      </c>
      <c r="AC8772" t="s">
        <v>2281</v>
      </c>
      <c r="AD8772" t="s">
        <v>2281</v>
      </c>
      <c r="AE8772">
        <v>11101</v>
      </c>
      <c r="AF8772" t="s">
        <v>2281</v>
      </c>
      <c r="AG8772" t="s">
        <v>549</v>
      </c>
      <c r="AH8772">
        <v>100</v>
      </c>
    </row>
    <row r="8773" spans="1:34" hidden="1" x14ac:dyDescent="0.25">
      <c r="A8773" t="str">
        <f t="shared" si="411"/>
        <v>30 1 3 11 2 3 67 0 0 1702010 308016</v>
      </c>
      <c r="B8773" t="str">
        <f t="shared" si="412"/>
        <v>30 1 3 11 2 3 67 0 0 1702010 308017</v>
      </c>
      <c r="C8773" t="str">
        <f t="shared" si="413"/>
        <v>30 1 3 11 2 3 67 0 0 1702010</v>
      </c>
      <c r="D8773">
        <v>30</v>
      </c>
      <c r="E8773">
        <v>1</v>
      </c>
      <c r="F8773">
        <v>3</v>
      </c>
      <c r="G8773">
        <v>11</v>
      </c>
      <c r="H8773">
        <v>2</v>
      </c>
      <c r="I8773">
        <v>3</v>
      </c>
      <c r="J8773">
        <v>67</v>
      </c>
      <c r="K8773">
        <v>0</v>
      </c>
      <c r="L8773" t="s">
        <v>147</v>
      </c>
      <c r="M8773" t="s">
        <v>216</v>
      </c>
      <c r="N8773" s="13">
        <v>837784</v>
      </c>
      <c r="O8773">
        <v>308016</v>
      </c>
      <c r="P8773">
        <v>2024</v>
      </c>
      <c r="Q8773">
        <v>890801053</v>
      </c>
      <c r="R8773" t="s">
        <v>784</v>
      </c>
      <c r="S8773" s="13">
        <v>837784</v>
      </c>
      <c r="T8773">
        <v>0</v>
      </c>
      <c r="U8773" t="s">
        <v>6917</v>
      </c>
      <c r="V8773" t="s">
        <v>2342</v>
      </c>
      <c r="W8773">
        <v>5001</v>
      </c>
      <c r="X8773">
        <v>0</v>
      </c>
      <c r="Y8773">
        <v>308017</v>
      </c>
      <c r="Z8773">
        <v>20240429</v>
      </c>
      <c r="AA8773">
        <v>2024042020</v>
      </c>
      <c r="AB8773">
        <v>0</v>
      </c>
      <c r="AC8773" t="s">
        <v>2281</v>
      </c>
      <c r="AD8773" t="s">
        <v>2281</v>
      </c>
      <c r="AE8773">
        <v>11101</v>
      </c>
      <c r="AF8773" t="s">
        <v>2281</v>
      </c>
      <c r="AG8773" t="s">
        <v>549</v>
      </c>
      <c r="AH8773">
        <v>100</v>
      </c>
    </row>
    <row r="8774" spans="1:34" hidden="1" x14ac:dyDescent="0.25">
      <c r="A8774" t="str">
        <f t="shared" si="411"/>
        <v>30 1 3 11 2 3 67 0 0 1702010 308017</v>
      </c>
      <c r="B8774" t="str">
        <f t="shared" si="412"/>
        <v>30 1 3 11 2 3 67 0 0 1702010 308004</v>
      </c>
      <c r="C8774" t="str">
        <f t="shared" si="413"/>
        <v>30 1 3 11 2 3 67 0 0 1702010</v>
      </c>
      <c r="D8774">
        <v>30</v>
      </c>
      <c r="E8774">
        <v>1</v>
      </c>
      <c r="F8774">
        <v>3</v>
      </c>
      <c r="G8774">
        <v>11</v>
      </c>
      <c r="H8774">
        <v>2</v>
      </c>
      <c r="I8774">
        <v>3</v>
      </c>
      <c r="J8774">
        <v>67</v>
      </c>
      <c r="K8774">
        <v>0</v>
      </c>
      <c r="L8774" t="s">
        <v>147</v>
      </c>
      <c r="M8774" t="s">
        <v>216</v>
      </c>
      <c r="N8774" s="13">
        <v>4500000</v>
      </c>
      <c r="O8774">
        <v>308017</v>
      </c>
      <c r="P8774">
        <v>2024</v>
      </c>
      <c r="Q8774">
        <v>1053837614</v>
      </c>
      <c r="R8774" t="s">
        <v>6909</v>
      </c>
      <c r="S8774" s="13">
        <v>4500000</v>
      </c>
      <c r="T8774">
        <v>0</v>
      </c>
      <c r="U8774" t="s">
        <v>6910</v>
      </c>
      <c r="V8774" t="s">
        <v>2291</v>
      </c>
      <c r="W8774">
        <v>5004</v>
      </c>
      <c r="X8774">
        <v>0</v>
      </c>
      <c r="Y8774">
        <v>308004</v>
      </c>
      <c r="Z8774">
        <v>20240508</v>
      </c>
      <c r="AA8774">
        <v>2401260249</v>
      </c>
      <c r="AB8774">
        <v>199</v>
      </c>
      <c r="AC8774" t="s">
        <v>2281</v>
      </c>
      <c r="AD8774" t="s">
        <v>2281</v>
      </c>
      <c r="AE8774">
        <v>11101</v>
      </c>
      <c r="AF8774" t="s">
        <v>2281</v>
      </c>
      <c r="AG8774" t="s">
        <v>549</v>
      </c>
      <c r="AH8774">
        <v>260</v>
      </c>
    </row>
    <row r="8775" spans="1:34" hidden="1" x14ac:dyDescent="0.25">
      <c r="A8775" t="str">
        <f t="shared" si="411"/>
        <v>30 1 3 11 2 3 67 0 0 1702010 308018</v>
      </c>
      <c r="B8775" t="str">
        <f t="shared" si="412"/>
        <v>30 1 3 11 2 3 67 0 0 1702010 308002</v>
      </c>
      <c r="C8775" t="str">
        <f t="shared" si="413"/>
        <v>30 1 3 11 2 3 67 0 0 1702010</v>
      </c>
      <c r="D8775">
        <v>30</v>
      </c>
      <c r="E8775">
        <v>1</v>
      </c>
      <c r="F8775">
        <v>3</v>
      </c>
      <c r="G8775">
        <v>11</v>
      </c>
      <c r="H8775">
        <v>2</v>
      </c>
      <c r="I8775">
        <v>3</v>
      </c>
      <c r="J8775">
        <v>67</v>
      </c>
      <c r="K8775">
        <v>0</v>
      </c>
      <c r="L8775" t="s">
        <v>147</v>
      </c>
      <c r="M8775" t="s">
        <v>216</v>
      </c>
      <c r="N8775" s="13">
        <v>4500000</v>
      </c>
      <c r="O8775">
        <v>308018</v>
      </c>
      <c r="P8775">
        <v>2024</v>
      </c>
      <c r="Q8775">
        <v>10285660</v>
      </c>
      <c r="R8775" t="s">
        <v>1996</v>
      </c>
      <c r="S8775" s="13">
        <v>4500000</v>
      </c>
      <c r="T8775">
        <v>0</v>
      </c>
      <c r="U8775" t="s">
        <v>6911</v>
      </c>
      <c r="V8775" t="s">
        <v>2291</v>
      </c>
      <c r="W8775">
        <v>5004</v>
      </c>
      <c r="X8775">
        <v>0</v>
      </c>
      <c r="Y8775">
        <v>308002</v>
      </c>
      <c r="Z8775">
        <v>20240508</v>
      </c>
      <c r="AA8775">
        <v>2401260251</v>
      </c>
      <c r="AB8775">
        <v>199</v>
      </c>
      <c r="AC8775" t="s">
        <v>2281</v>
      </c>
      <c r="AD8775" t="s">
        <v>2281</v>
      </c>
      <c r="AE8775">
        <v>11101</v>
      </c>
      <c r="AF8775" t="s">
        <v>2281</v>
      </c>
      <c r="AG8775" t="s">
        <v>549</v>
      </c>
      <c r="AH8775">
        <v>260</v>
      </c>
    </row>
    <row r="8776" spans="1:34" hidden="1" x14ac:dyDescent="0.25">
      <c r="A8776" t="str">
        <f t="shared" si="411"/>
        <v>30 1 3 11 2 3 67 0 0 1702010 308019</v>
      </c>
      <c r="B8776" t="str">
        <f t="shared" si="412"/>
        <v>30 1 3 11 2 3 67 0 0 1702010 308007</v>
      </c>
      <c r="C8776" t="str">
        <f t="shared" si="413"/>
        <v>30 1 3 11 2 3 67 0 0 1702010</v>
      </c>
      <c r="D8776">
        <v>30</v>
      </c>
      <c r="E8776">
        <v>1</v>
      </c>
      <c r="F8776">
        <v>3</v>
      </c>
      <c r="G8776">
        <v>11</v>
      </c>
      <c r="H8776">
        <v>2</v>
      </c>
      <c r="I8776">
        <v>3</v>
      </c>
      <c r="J8776">
        <v>67</v>
      </c>
      <c r="K8776">
        <v>0</v>
      </c>
      <c r="L8776" t="s">
        <v>147</v>
      </c>
      <c r="M8776" t="s">
        <v>216</v>
      </c>
      <c r="N8776" s="13">
        <v>3000000</v>
      </c>
      <c r="O8776">
        <v>308019</v>
      </c>
      <c r="P8776">
        <v>2024</v>
      </c>
      <c r="Q8776">
        <v>1060657201</v>
      </c>
      <c r="R8776" t="s">
        <v>1999</v>
      </c>
      <c r="S8776" s="13">
        <v>3000000</v>
      </c>
      <c r="T8776">
        <v>0</v>
      </c>
      <c r="U8776" t="s">
        <v>6912</v>
      </c>
      <c r="V8776" t="s">
        <v>2291</v>
      </c>
      <c r="W8776">
        <v>5004</v>
      </c>
      <c r="X8776">
        <v>0</v>
      </c>
      <c r="Y8776">
        <v>308007</v>
      </c>
      <c r="Z8776">
        <v>20240509</v>
      </c>
      <c r="AA8776">
        <v>2401310287</v>
      </c>
      <c r="AB8776">
        <v>199</v>
      </c>
      <c r="AC8776" t="s">
        <v>2281</v>
      </c>
      <c r="AD8776" t="s">
        <v>2281</v>
      </c>
      <c r="AE8776">
        <v>11101</v>
      </c>
      <c r="AF8776" t="s">
        <v>2281</v>
      </c>
      <c r="AG8776" t="s">
        <v>549</v>
      </c>
      <c r="AH8776">
        <v>260</v>
      </c>
    </row>
    <row r="8777" spans="1:34" hidden="1" x14ac:dyDescent="0.25">
      <c r="A8777" t="str">
        <f t="shared" si="411"/>
        <v>30 1 3 11 2 3 67 0 0 1702010 308020</v>
      </c>
      <c r="B8777" t="str">
        <f t="shared" si="412"/>
        <v>30 1 3 11 2 3 67 0 0 1702010 308014</v>
      </c>
      <c r="C8777" t="str">
        <f t="shared" si="413"/>
        <v>30 1 3 11 2 3 67 0 0 1702010</v>
      </c>
      <c r="D8777">
        <v>30</v>
      </c>
      <c r="E8777">
        <v>1</v>
      </c>
      <c r="F8777">
        <v>3</v>
      </c>
      <c r="G8777">
        <v>11</v>
      </c>
      <c r="H8777">
        <v>2</v>
      </c>
      <c r="I8777">
        <v>3</v>
      </c>
      <c r="J8777">
        <v>67</v>
      </c>
      <c r="K8777">
        <v>0</v>
      </c>
      <c r="L8777" t="s">
        <v>147</v>
      </c>
      <c r="M8777" t="s">
        <v>216</v>
      </c>
      <c r="N8777" s="13">
        <v>851860</v>
      </c>
      <c r="O8777">
        <v>308020</v>
      </c>
      <c r="P8777">
        <v>2024</v>
      </c>
      <c r="Q8777">
        <v>900319291</v>
      </c>
      <c r="R8777" t="s">
        <v>785</v>
      </c>
      <c r="S8777" s="13">
        <v>851860</v>
      </c>
      <c r="T8777">
        <v>0</v>
      </c>
      <c r="U8777" t="s">
        <v>6918</v>
      </c>
      <c r="V8777" t="s">
        <v>2342</v>
      </c>
      <c r="W8777">
        <v>5010</v>
      </c>
      <c r="X8777">
        <v>0</v>
      </c>
      <c r="Y8777">
        <v>308014</v>
      </c>
      <c r="Z8777">
        <v>20240509</v>
      </c>
      <c r="AA8777">
        <v>2024041070</v>
      </c>
      <c r="AB8777">
        <v>0</v>
      </c>
      <c r="AC8777" t="s">
        <v>2281</v>
      </c>
      <c r="AD8777" t="s">
        <v>2281</v>
      </c>
      <c r="AE8777">
        <v>11101</v>
      </c>
      <c r="AF8777" t="s">
        <v>2281</v>
      </c>
      <c r="AG8777" t="s">
        <v>549</v>
      </c>
      <c r="AH8777">
        <v>100</v>
      </c>
    </row>
    <row r="8778" spans="1:34" hidden="1" x14ac:dyDescent="0.25">
      <c r="A8778" t="str">
        <f t="shared" si="411"/>
        <v>30 1 3 11 2 3 67 0 0 1702010 308021</v>
      </c>
      <c r="B8778" t="str">
        <f t="shared" si="412"/>
        <v>30 1 3 11 2 3 67 0 0 1702010 308018</v>
      </c>
      <c r="C8778" t="str">
        <f t="shared" si="413"/>
        <v>30 1 3 11 2 3 67 0 0 1702010</v>
      </c>
      <c r="D8778">
        <v>30</v>
      </c>
      <c r="E8778">
        <v>1</v>
      </c>
      <c r="F8778">
        <v>3</v>
      </c>
      <c r="G8778">
        <v>11</v>
      </c>
      <c r="H8778">
        <v>2</v>
      </c>
      <c r="I8778">
        <v>3</v>
      </c>
      <c r="J8778">
        <v>67</v>
      </c>
      <c r="K8778">
        <v>0</v>
      </c>
      <c r="L8778" t="s">
        <v>147</v>
      </c>
      <c r="M8778" t="s">
        <v>216</v>
      </c>
      <c r="N8778" s="13">
        <v>251860</v>
      </c>
      <c r="O8778">
        <v>308021</v>
      </c>
      <c r="P8778">
        <v>2024</v>
      </c>
      <c r="Q8778">
        <v>900319291</v>
      </c>
      <c r="R8778" t="s">
        <v>785</v>
      </c>
      <c r="S8778" s="13">
        <v>251860</v>
      </c>
      <c r="T8778">
        <v>0</v>
      </c>
      <c r="U8778" t="s">
        <v>6918</v>
      </c>
      <c r="V8778" t="s">
        <v>2342</v>
      </c>
      <c r="W8778">
        <v>5010</v>
      </c>
      <c r="X8778">
        <v>0</v>
      </c>
      <c r="Y8778">
        <v>308018</v>
      </c>
      <c r="Z8778">
        <v>20240509</v>
      </c>
      <c r="AA8778">
        <v>2024041070</v>
      </c>
      <c r="AB8778">
        <v>0</v>
      </c>
      <c r="AC8778" t="s">
        <v>2281</v>
      </c>
      <c r="AD8778" t="s">
        <v>2281</v>
      </c>
      <c r="AE8778">
        <v>11101</v>
      </c>
      <c r="AF8778" t="s">
        <v>2281</v>
      </c>
      <c r="AG8778" t="s">
        <v>549</v>
      </c>
      <c r="AH8778">
        <v>100</v>
      </c>
    </row>
    <row r="8779" spans="1:34" hidden="1" x14ac:dyDescent="0.25">
      <c r="A8779" t="str">
        <f t="shared" si="411"/>
        <v>30 1 3 11 2 3 67 0 0 1702010 308022</v>
      </c>
      <c r="B8779" t="str">
        <f t="shared" si="412"/>
        <v>30 1 3 11 2 3 67 0 0 1702010 308008</v>
      </c>
      <c r="C8779" t="str">
        <f t="shared" si="413"/>
        <v>30 1 3 11 2 3 67 0 0 1702010</v>
      </c>
      <c r="D8779">
        <v>30</v>
      </c>
      <c r="E8779">
        <v>1</v>
      </c>
      <c r="F8779">
        <v>3</v>
      </c>
      <c r="G8779">
        <v>11</v>
      </c>
      <c r="H8779">
        <v>2</v>
      </c>
      <c r="I8779">
        <v>3</v>
      </c>
      <c r="J8779">
        <v>67</v>
      </c>
      <c r="K8779">
        <v>0</v>
      </c>
      <c r="L8779" t="s">
        <v>147</v>
      </c>
      <c r="M8779" t="s">
        <v>216</v>
      </c>
      <c r="N8779" s="13">
        <v>2600000</v>
      </c>
      <c r="O8779">
        <v>308022</v>
      </c>
      <c r="P8779">
        <v>2024</v>
      </c>
      <c r="Q8779">
        <v>1053778685</v>
      </c>
      <c r="R8779" t="s">
        <v>2000</v>
      </c>
      <c r="S8779" s="13">
        <v>2600000</v>
      </c>
      <c r="T8779">
        <v>0</v>
      </c>
      <c r="U8779" t="s">
        <v>6914</v>
      </c>
      <c r="V8779" t="s">
        <v>2280</v>
      </c>
      <c r="W8779">
        <v>5004</v>
      </c>
      <c r="X8779">
        <v>0</v>
      </c>
      <c r="Y8779">
        <v>308008</v>
      </c>
      <c r="Z8779">
        <v>20240510</v>
      </c>
      <c r="AA8779">
        <v>2402090322</v>
      </c>
      <c r="AB8779">
        <v>2</v>
      </c>
      <c r="AC8779" t="s">
        <v>2281</v>
      </c>
      <c r="AD8779" t="s">
        <v>2281</v>
      </c>
      <c r="AE8779">
        <v>11101</v>
      </c>
      <c r="AF8779" t="s">
        <v>2281</v>
      </c>
      <c r="AG8779" t="s">
        <v>549</v>
      </c>
      <c r="AH8779">
        <v>260</v>
      </c>
    </row>
    <row r="8780" spans="1:34" hidden="1" x14ac:dyDescent="0.25">
      <c r="A8780" t="str">
        <f t="shared" si="411"/>
        <v>30 1 3 11 2 3 67 0 0 1702010 308023</v>
      </c>
      <c r="B8780" t="str">
        <f t="shared" si="412"/>
        <v>30 1 3 11 2 3 67 0 0 1702010 308013</v>
      </c>
      <c r="C8780" t="str">
        <f t="shared" si="413"/>
        <v>30 1 3 11 2 3 67 0 0 1702010</v>
      </c>
      <c r="D8780">
        <v>30</v>
      </c>
      <c r="E8780">
        <v>1</v>
      </c>
      <c r="F8780">
        <v>3</v>
      </c>
      <c r="G8780">
        <v>11</v>
      </c>
      <c r="H8780">
        <v>2</v>
      </c>
      <c r="I8780">
        <v>3</v>
      </c>
      <c r="J8780">
        <v>67</v>
      </c>
      <c r="K8780">
        <v>0</v>
      </c>
      <c r="L8780" t="s">
        <v>147</v>
      </c>
      <c r="M8780" t="s">
        <v>216</v>
      </c>
      <c r="N8780" s="13">
        <v>6290486</v>
      </c>
      <c r="O8780">
        <v>308023</v>
      </c>
      <c r="P8780">
        <v>2024</v>
      </c>
      <c r="Q8780">
        <v>890801053</v>
      </c>
      <c r="R8780" t="s">
        <v>784</v>
      </c>
      <c r="S8780" s="13">
        <v>6290486</v>
      </c>
      <c r="T8780">
        <v>0</v>
      </c>
      <c r="U8780" t="s">
        <v>6919</v>
      </c>
      <c r="V8780" t="s">
        <v>2342</v>
      </c>
      <c r="W8780">
        <v>5001</v>
      </c>
      <c r="X8780">
        <v>0</v>
      </c>
      <c r="Y8780">
        <v>308013</v>
      </c>
      <c r="Z8780">
        <v>20240514</v>
      </c>
      <c r="AA8780">
        <v>2024051020</v>
      </c>
      <c r="AB8780">
        <v>0</v>
      </c>
      <c r="AC8780" t="s">
        <v>2281</v>
      </c>
      <c r="AD8780" t="s">
        <v>2281</v>
      </c>
      <c r="AE8780">
        <v>11101</v>
      </c>
      <c r="AF8780" t="s">
        <v>2281</v>
      </c>
      <c r="AG8780" t="s">
        <v>549</v>
      </c>
      <c r="AH8780">
        <v>100</v>
      </c>
    </row>
    <row r="8781" spans="1:34" hidden="1" x14ac:dyDescent="0.25">
      <c r="A8781" t="str">
        <f t="shared" si="411"/>
        <v>30 1 3 11 2 3 67 0 0 1702010 308024</v>
      </c>
      <c r="B8781" t="str">
        <f t="shared" si="412"/>
        <v>30 1 3 11 2 3 67 0 0 1702010 308015</v>
      </c>
      <c r="C8781" t="str">
        <f t="shared" si="413"/>
        <v>30 1 3 11 2 3 67 0 0 1702010</v>
      </c>
      <c r="D8781">
        <v>30</v>
      </c>
      <c r="E8781">
        <v>1</v>
      </c>
      <c r="F8781">
        <v>3</v>
      </c>
      <c r="G8781">
        <v>11</v>
      </c>
      <c r="H8781">
        <v>2</v>
      </c>
      <c r="I8781">
        <v>3</v>
      </c>
      <c r="J8781">
        <v>67</v>
      </c>
      <c r="K8781">
        <v>0</v>
      </c>
      <c r="L8781" t="s">
        <v>147</v>
      </c>
      <c r="M8781" t="s">
        <v>216</v>
      </c>
      <c r="N8781" s="13">
        <v>762476</v>
      </c>
      <c r="O8781">
        <v>308024</v>
      </c>
      <c r="P8781">
        <v>2024</v>
      </c>
      <c r="Q8781">
        <v>890801053</v>
      </c>
      <c r="R8781" t="s">
        <v>784</v>
      </c>
      <c r="S8781" s="13">
        <v>762476</v>
      </c>
      <c r="T8781">
        <v>0</v>
      </c>
      <c r="U8781" t="s">
        <v>6919</v>
      </c>
      <c r="V8781" t="s">
        <v>2342</v>
      </c>
      <c r="W8781">
        <v>5001</v>
      </c>
      <c r="X8781">
        <v>0</v>
      </c>
      <c r="Y8781">
        <v>308015</v>
      </c>
      <c r="Z8781">
        <v>20240514</v>
      </c>
      <c r="AA8781">
        <v>2024051020</v>
      </c>
      <c r="AB8781">
        <v>0</v>
      </c>
      <c r="AC8781" t="s">
        <v>2281</v>
      </c>
      <c r="AD8781" t="s">
        <v>2281</v>
      </c>
      <c r="AE8781">
        <v>11101</v>
      </c>
      <c r="AF8781" t="s">
        <v>2281</v>
      </c>
      <c r="AG8781" t="s">
        <v>549</v>
      </c>
      <c r="AH8781">
        <v>100</v>
      </c>
    </row>
    <row r="8782" spans="1:34" hidden="1" x14ac:dyDescent="0.25">
      <c r="A8782" t="str">
        <f t="shared" si="411"/>
        <v>30 1 3 11 2 3 67 0 0 1702010 308025</v>
      </c>
      <c r="B8782" t="str">
        <f t="shared" si="412"/>
        <v>30 1 3 11 2 3 67 0 0 1702010 308017</v>
      </c>
      <c r="C8782" t="str">
        <f t="shared" si="413"/>
        <v>30 1 3 11 2 3 67 0 0 1702010</v>
      </c>
      <c r="D8782">
        <v>30</v>
      </c>
      <c r="E8782">
        <v>1</v>
      </c>
      <c r="F8782">
        <v>3</v>
      </c>
      <c r="G8782">
        <v>11</v>
      </c>
      <c r="H8782">
        <v>2</v>
      </c>
      <c r="I8782">
        <v>3</v>
      </c>
      <c r="J8782">
        <v>67</v>
      </c>
      <c r="K8782">
        <v>0</v>
      </c>
      <c r="L8782" t="s">
        <v>147</v>
      </c>
      <c r="M8782" t="s">
        <v>216</v>
      </c>
      <c r="N8782" s="13">
        <v>2094460</v>
      </c>
      <c r="O8782">
        <v>308025</v>
      </c>
      <c r="P8782">
        <v>2024</v>
      </c>
      <c r="Q8782">
        <v>890801053</v>
      </c>
      <c r="R8782" t="s">
        <v>784</v>
      </c>
      <c r="S8782" s="13">
        <v>2094460</v>
      </c>
      <c r="T8782">
        <v>0</v>
      </c>
      <c r="U8782" t="s">
        <v>6919</v>
      </c>
      <c r="V8782" t="s">
        <v>2342</v>
      </c>
      <c r="W8782">
        <v>5001</v>
      </c>
      <c r="X8782">
        <v>0</v>
      </c>
      <c r="Y8782">
        <v>308017</v>
      </c>
      <c r="Z8782">
        <v>20240514</v>
      </c>
      <c r="AA8782">
        <v>2024051020</v>
      </c>
      <c r="AB8782">
        <v>0</v>
      </c>
      <c r="AC8782" t="s">
        <v>2281</v>
      </c>
      <c r="AD8782" t="s">
        <v>2281</v>
      </c>
      <c r="AE8782">
        <v>11101</v>
      </c>
      <c r="AF8782" t="s">
        <v>2281</v>
      </c>
      <c r="AG8782" t="s">
        <v>549</v>
      </c>
      <c r="AH8782">
        <v>100</v>
      </c>
    </row>
    <row r="8783" spans="1:34" hidden="1" x14ac:dyDescent="0.25">
      <c r="A8783" t="str">
        <f t="shared" si="411"/>
        <v>30 1 3 11 2 3 67 0 0 1702010 308026</v>
      </c>
      <c r="B8783" t="str">
        <f t="shared" si="412"/>
        <v>30 1 3 11 2 3 67 0 0 1702010 308019</v>
      </c>
      <c r="C8783" t="str">
        <f t="shared" si="413"/>
        <v>30 1 3 11 2 3 67 0 0 1702010</v>
      </c>
      <c r="D8783">
        <v>30</v>
      </c>
      <c r="E8783">
        <v>1</v>
      </c>
      <c r="F8783">
        <v>3</v>
      </c>
      <c r="G8783">
        <v>11</v>
      </c>
      <c r="H8783">
        <v>2</v>
      </c>
      <c r="I8783">
        <v>3</v>
      </c>
      <c r="J8783">
        <v>67</v>
      </c>
      <c r="K8783">
        <v>0</v>
      </c>
      <c r="L8783" t="s">
        <v>147</v>
      </c>
      <c r="M8783" t="s">
        <v>216</v>
      </c>
      <c r="N8783" s="13">
        <v>2600000</v>
      </c>
      <c r="O8783">
        <v>308026</v>
      </c>
      <c r="P8783">
        <v>2024</v>
      </c>
      <c r="Q8783">
        <v>1002799800</v>
      </c>
      <c r="R8783" t="s">
        <v>2002</v>
      </c>
      <c r="S8783" s="13">
        <v>2600000</v>
      </c>
      <c r="T8783">
        <v>0</v>
      </c>
      <c r="U8783" t="s">
        <v>6920</v>
      </c>
      <c r="V8783" t="s">
        <v>2291</v>
      </c>
      <c r="W8783">
        <v>5004</v>
      </c>
      <c r="X8783">
        <v>0</v>
      </c>
      <c r="Y8783">
        <v>308019</v>
      </c>
      <c r="Z8783">
        <v>20240516</v>
      </c>
      <c r="AA8783">
        <v>2403190483</v>
      </c>
      <c r="AB8783">
        <v>1</v>
      </c>
      <c r="AC8783" t="s">
        <v>2281</v>
      </c>
      <c r="AD8783" t="s">
        <v>2281</v>
      </c>
      <c r="AE8783">
        <v>11101</v>
      </c>
      <c r="AF8783" t="s">
        <v>2281</v>
      </c>
      <c r="AG8783" t="s">
        <v>549</v>
      </c>
      <c r="AH8783">
        <v>260</v>
      </c>
    </row>
    <row r="8784" spans="1:34" hidden="1" x14ac:dyDescent="0.25">
      <c r="A8784" t="str">
        <f t="shared" si="411"/>
        <v>30 1 3 11 2 3 67 0 0 1702010 308027</v>
      </c>
      <c r="B8784" t="str">
        <f t="shared" si="412"/>
        <v>30 1 3 11 2 3 67 0 0 1702010 308001</v>
      </c>
      <c r="C8784" t="str">
        <f t="shared" si="413"/>
        <v>30 1 3 11 2 3 67 0 0 1702010</v>
      </c>
      <c r="D8784">
        <v>30</v>
      </c>
      <c r="E8784">
        <v>1</v>
      </c>
      <c r="F8784">
        <v>3</v>
      </c>
      <c r="G8784">
        <v>11</v>
      </c>
      <c r="H8784">
        <v>2</v>
      </c>
      <c r="I8784">
        <v>3</v>
      </c>
      <c r="J8784">
        <v>67</v>
      </c>
      <c r="K8784">
        <v>0</v>
      </c>
      <c r="L8784" t="s">
        <v>147</v>
      </c>
      <c r="M8784" t="s">
        <v>216</v>
      </c>
      <c r="N8784" s="13">
        <v>4500000</v>
      </c>
      <c r="O8784">
        <v>308027</v>
      </c>
      <c r="P8784">
        <v>2024</v>
      </c>
      <c r="Q8784">
        <v>24873668</v>
      </c>
      <c r="R8784" t="s">
        <v>1995</v>
      </c>
      <c r="S8784" s="13">
        <v>4500000</v>
      </c>
      <c r="T8784">
        <v>0</v>
      </c>
      <c r="U8784" t="s">
        <v>6916</v>
      </c>
      <c r="V8784" t="s">
        <v>2291</v>
      </c>
      <c r="W8784">
        <v>5004</v>
      </c>
      <c r="X8784">
        <v>0</v>
      </c>
      <c r="Y8784">
        <v>308001</v>
      </c>
      <c r="Z8784">
        <v>20240517</v>
      </c>
      <c r="AA8784">
        <v>2401250232</v>
      </c>
      <c r="AB8784">
        <v>2</v>
      </c>
      <c r="AC8784" t="s">
        <v>2281</v>
      </c>
      <c r="AD8784" t="s">
        <v>2281</v>
      </c>
      <c r="AE8784">
        <v>11101</v>
      </c>
      <c r="AF8784" t="s">
        <v>2281</v>
      </c>
      <c r="AG8784" t="s">
        <v>549</v>
      </c>
      <c r="AH8784">
        <v>260</v>
      </c>
    </row>
    <row r="8785" spans="1:34" hidden="1" x14ac:dyDescent="0.25">
      <c r="A8785" t="str">
        <f t="shared" si="411"/>
        <v>30 1 3 11 2 3 67 0 0 1702010 308028</v>
      </c>
      <c r="B8785" t="str">
        <f t="shared" si="412"/>
        <v>30 1 3 11 2 3 67 0 0 1702010 308009</v>
      </c>
      <c r="C8785" t="str">
        <f t="shared" si="413"/>
        <v>30 1 3 11 2 3 67 0 0 1702010</v>
      </c>
      <c r="D8785">
        <v>30</v>
      </c>
      <c r="E8785">
        <v>1</v>
      </c>
      <c r="F8785">
        <v>3</v>
      </c>
      <c r="G8785">
        <v>11</v>
      </c>
      <c r="H8785">
        <v>2</v>
      </c>
      <c r="I8785">
        <v>3</v>
      </c>
      <c r="J8785">
        <v>67</v>
      </c>
      <c r="K8785">
        <v>0</v>
      </c>
      <c r="L8785" t="s">
        <v>147</v>
      </c>
      <c r="M8785" t="s">
        <v>216</v>
      </c>
      <c r="N8785" s="13">
        <v>5000000</v>
      </c>
      <c r="O8785">
        <v>308028</v>
      </c>
      <c r="P8785">
        <v>2024</v>
      </c>
      <c r="Q8785">
        <v>30330972</v>
      </c>
      <c r="R8785" t="s">
        <v>2001</v>
      </c>
      <c r="S8785" s="13">
        <v>5000000</v>
      </c>
      <c r="T8785">
        <v>0</v>
      </c>
      <c r="U8785" t="s">
        <v>6915</v>
      </c>
      <c r="V8785" t="s">
        <v>2291</v>
      </c>
      <c r="W8785">
        <v>5004</v>
      </c>
      <c r="X8785">
        <v>0</v>
      </c>
      <c r="Y8785">
        <v>308009</v>
      </c>
      <c r="Z8785">
        <v>20240522</v>
      </c>
      <c r="AA8785">
        <v>2402140336</v>
      </c>
      <c r="AB8785">
        <v>199</v>
      </c>
      <c r="AC8785" t="s">
        <v>2281</v>
      </c>
      <c r="AD8785" t="s">
        <v>2281</v>
      </c>
      <c r="AE8785">
        <v>11101</v>
      </c>
      <c r="AF8785" t="s">
        <v>2281</v>
      </c>
      <c r="AG8785" t="s">
        <v>549</v>
      </c>
      <c r="AH8785">
        <v>260</v>
      </c>
    </row>
    <row r="8786" spans="1:34" hidden="1" x14ac:dyDescent="0.25">
      <c r="A8786" t="str">
        <f t="shared" si="411"/>
        <v>30 1 3 11 2 3 67 0 0 1702010 308029</v>
      </c>
      <c r="B8786" t="str">
        <f t="shared" si="412"/>
        <v>30 1 3 11 2 3 67 0 0 1702010 308019</v>
      </c>
      <c r="C8786" t="str">
        <f t="shared" si="413"/>
        <v>30 1 3 11 2 3 67 0 0 1702010</v>
      </c>
      <c r="D8786">
        <v>30</v>
      </c>
      <c r="E8786">
        <v>1</v>
      </c>
      <c r="F8786">
        <v>3</v>
      </c>
      <c r="G8786">
        <v>11</v>
      </c>
      <c r="H8786">
        <v>2</v>
      </c>
      <c r="I8786">
        <v>3</v>
      </c>
      <c r="J8786">
        <v>67</v>
      </c>
      <c r="K8786">
        <v>0</v>
      </c>
      <c r="L8786" t="s">
        <v>147</v>
      </c>
      <c r="M8786" t="s">
        <v>216</v>
      </c>
      <c r="N8786" s="13">
        <v>2600000</v>
      </c>
      <c r="O8786">
        <v>308029</v>
      </c>
      <c r="P8786">
        <v>2024</v>
      </c>
      <c r="Q8786">
        <v>1002799800</v>
      </c>
      <c r="R8786" t="s">
        <v>2002</v>
      </c>
      <c r="S8786" s="13">
        <v>2600000</v>
      </c>
      <c r="T8786">
        <v>0</v>
      </c>
      <c r="U8786" t="s">
        <v>6920</v>
      </c>
      <c r="V8786" t="s">
        <v>2291</v>
      </c>
      <c r="W8786">
        <v>5004</v>
      </c>
      <c r="X8786">
        <v>0</v>
      </c>
      <c r="Y8786">
        <v>308019</v>
      </c>
      <c r="Z8786">
        <v>20240524</v>
      </c>
      <c r="AA8786">
        <v>2403190483</v>
      </c>
      <c r="AB8786">
        <v>2</v>
      </c>
      <c r="AC8786" t="s">
        <v>2281</v>
      </c>
      <c r="AD8786" t="s">
        <v>2281</v>
      </c>
      <c r="AE8786">
        <v>11101</v>
      </c>
      <c r="AF8786" t="s">
        <v>2281</v>
      </c>
      <c r="AG8786" t="s">
        <v>549</v>
      </c>
      <c r="AH8786">
        <v>260</v>
      </c>
    </row>
    <row r="8787" spans="1:34" hidden="1" x14ac:dyDescent="0.25">
      <c r="A8787" t="str">
        <f t="shared" si="411"/>
        <v>30 1 3 11 2 3 67 0 0 1702010 308030</v>
      </c>
      <c r="B8787" t="str">
        <f t="shared" si="412"/>
        <v>30 1 3 11 2 3 67 0 0 1702010 308013</v>
      </c>
      <c r="C8787" t="str">
        <f t="shared" si="413"/>
        <v>30 1 3 11 2 3 67 0 0 1702010</v>
      </c>
      <c r="D8787">
        <v>30</v>
      </c>
      <c r="E8787">
        <v>1</v>
      </c>
      <c r="F8787">
        <v>3</v>
      </c>
      <c r="G8787">
        <v>11</v>
      </c>
      <c r="H8787">
        <v>2</v>
      </c>
      <c r="I8787">
        <v>3</v>
      </c>
      <c r="J8787">
        <v>67</v>
      </c>
      <c r="K8787">
        <v>0</v>
      </c>
      <c r="L8787" t="s">
        <v>147</v>
      </c>
      <c r="M8787" t="s">
        <v>216</v>
      </c>
      <c r="N8787" s="13">
        <v>6283380</v>
      </c>
      <c r="O8787">
        <v>308030</v>
      </c>
      <c r="P8787">
        <v>2024</v>
      </c>
      <c r="Q8787">
        <v>890801053</v>
      </c>
      <c r="R8787" t="s">
        <v>784</v>
      </c>
      <c r="S8787" s="13">
        <v>6283380</v>
      </c>
      <c r="T8787">
        <v>0</v>
      </c>
      <c r="U8787" t="s">
        <v>6921</v>
      </c>
      <c r="V8787" t="s">
        <v>2345</v>
      </c>
      <c r="W8787">
        <v>5001</v>
      </c>
      <c r="X8787">
        <v>0</v>
      </c>
      <c r="Y8787">
        <v>308013</v>
      </c>
      <c r="Z8787">
        <v>20240529</v>
      </c>
      <c r="AA8787">
        <v>2024052020</v>
      </c>
      <c r="AB8787">
        <v>0</v>
      </c>
      <c r="AC8787" t="s">
        <v>2281</v>
      </c>
      <c r="AD8787" t="s">
        <v>2281</v>
      </c>
      <c r="AE8787">
        <v>11101</v>
      </c>
      <c r="AF8787" t="s">
        <v>2281</v>
      </c>
      <c r="AG8787" t="s">
        <v>549</v>
      </c>
      <c r="AH8787">
        <v>100</v>
      </c>
    </row>
    <row r="8788" spans="1:34" hidden="1" x14ac:dyDescent="0.25">
      <c r="A8788" t="str">
        <f t="shared" si="411"/>
        <v>30 1 3 11 2 3 67 0 0 1702010 308031</v>
      </c>
      <c r="B8788" t="str">
        <f t="shared" si="412"/>
        <v>30 1 3 11 2 3 67 0 0 1702010 308015</v>
      </c>
      <c r="C8788" t="str">
        <f t="shared" si="413"/>
        <v>30 1 3 11 2 3 67 0 0 1702010</v>
      </c>
      <c r="D8788">
        <v>30</v>
      </c>
      <c r="E8788">
        <v>1</v>
      </c>
      <c r="F8788">
        <v>3</v>
      </c>
      <c r="G8788">
        <v>11</v>
      </c>
      <c r="H8788">
        <v>2</v>
      </c>
      <c r="I8788">
        <v>3</v>
      </c>
      <c r="J8788">
        <v>67</v>
      </c>
      <c r="K8788">
        <v>0</v>
      </c>
      <c r="L8788" t="s">
        <v>147</v>
      </c>
      <c r="M8788" t="s">
        <v>216</v>
      </c>
      <c r="N8788" s="13">
        <v>1948550</v>
      </c>
      <c r="O8788">
        <v>308031</v>
      </c>
      <c r="P8788">
        <v>2024</v>
      </c>
      <c r="Q8788">
        <v>890801053</v>
      </c>
      <c r="R8788" t="s">
        <v>784</v>
      </c>
      <c r="S8788" s="13">
        <v>1948550</v>
      </c>
      <c r="T8788">
        <v>0</v>
      </c>
      <c r="U8788" t="s">
        <v>6921</v>
      </c>
      <c r="V8788" t="s">
        <v>2345</v>
      </c>
      <c r="W8788">
        <v>5001</v>
      </c>
      <c r="X8788">
        <v>0</v>
      </c>
      <c r="Y8788">
        <v>308015</v>
      </c>
      <c r="Z8788">
        <v>20240529</v>
      </c>
      <c r="AA8788">
        <v>2024052020</v>
      </c>
      <c r="AB8788">
        <v>0</v>
      </c>
      <c r="AC8788" t="s">
        <v>2281</v>
      </c>
      <c r="AD8788" t="s">
        <v>2281</v>
      </c>
      <c r="AE8788">
        <v>11101</v>
      </c>
      <c r="AF8788" t="s">
        <v>2281</v>
      </c>
      <c r="AG8788" t="s">
        <v>549</v>
      </c>
      <c r="AH8788">
        <v>100</v>
      </c>
    </row>
    <row r="8789" spans="1:34" hidden="1" x14ac:dyDescent="0.25">
      <c r="A8789" t="str">
        <f t="shared" si="411"/>
        <v>30 1 3 11 2 3 67 0 0 1702010 308032</v>
      </c>
      <c r="B8789" t="str">
        <f t="shared" si="412"/>
        <v>30 1 3 11 2 3 67 0 0 1702010 308017</v>
      </c>
      <c r="C8789" t="str">
        <f t="shared" si="413"/>
        <v>30 1 3 11 2 3 67 0 0 1702010</v>
      </c>
      <c r="D8789">
        <v>30</v>
      </c>
      <c r="E8789">
        <v>1</v>
      </c>
      <c r="F8789">
        <v>3</v>
      </c>
      <c r="G8789">
        <v>11</v>
      </c>
      <c r="H8789">
        <v>2</v>
      </c>
      <c r="I8789">
        <v>3</v>
      </c>
      <c r="J8789">
        <v>67</v>
      </c>
      <c r="K8789">
        <v>0</v>
      </c>
      <c r="L8789" t="s">
        <v>147</v>
      </c>
      <c r="M8789" t="s">
        <v>216</v>
      </c>
      <c r="N8789" s="13">
        <v>2094460</v>
      </c>
      <c r="O8789">
        <v>308032</v>
      </c>
      <c r="P8789">
        <v>2024</v>
      </c>
      <c r="Q8789">
        <v>890801053</v>
      </c>
      <c r="R8789" t="s">
        <v>784</v>
      </c>
      <c r="S8789" s="13">
        <v>2094460</v>
      </c>
      <c r="T8789">
        <v>0</v>
      </c>
      <c r="U8789" t="s">
        <v>6921</v>
      </c>
      <c r="V8789" t="s">
        <v>2345</v>
      </c>
      <c r="W8789">
        <v>5001</v>
      </c>
      <c r="X8789">
        <v>0</v>
      </c>
      <c r="Y8789">
        <v>308017</v>
      </c>
      <c r="Z8789">
        <v>20240529</v>
      </c>
      <c r="AA8789">
        <v>2024052020</v>
      </c>
      <c r="AB8789">
        <v>0</v>
      </c>
      <c r="AC8789" t="s">
        <v>2281</v>
      </c>
      <c r="AD8789" t="s">
        <v>2281</v>
      </c>
      <c r="AE8789">
        <v>11101</v>
      </c>
      <c r="AF8789" t="s">
        <v>2281</v>
      </c>
      <c r="AG8789" t="s">
        <v>549</v>
      </c>
      <c r="AH8789">
        <v>100</v>
      </c>
    </row>
    <row r="8790" spans="1:34" hidden="1" x14ac:dyDescent="0.25">
      <c r="A8790" t="str">
        <f t="shared" si="411"/>
        <v>30 1 3 11 2 3 67 0 0 1702010 308033</v>
      </c>
      <c r="B8790" t="str">
        <f t="shared" si="412"/>
        <v>30 1 3 11 2 3 67 0 0 1702010 308014</v>
      </c>
      <c r="C8790" t="str">
        <f t="shared" si="413"/>
        <v>30 1 3 11 2 3 67 0 0 1702010</v>
      </c>
      <c r="D8790">
        <v>30</v>
      </c>
      <c r="E8790">
        <v>1</v>
      </c>
      <c r="F8790">
        <v>3</v>
      </c>
      <c r="G8790">
        <v>11</v>
      </c>
      <c r="H8790">
        <v>2</v>
      </c>
      <c r="I8790">
        <v>3</v>
      </c>
      <c r="J8790">
        <v>67</v>
      </c>
      <c r="K8790">
        <v>0</v>
      </c>
      <c r="L8790" t="s">
        <v>147</v>
      </c>
      <c r="M8790" t="s">
        <v>216</v>
      </c>
      <c r="N8790" s="13">
        <v>3776080</v>
      </c>
      <c r="O8790">
        <v>308033</v>
      </c>
      <c r="P8790">
        <v>2024</v>
      </c>
      <c r="Q8790">
        <v>900319291</v>
      </c>
      <c r="R8790" t="s">
        <v>785</v>
      </c>
      <c r="S8790" s="13">
        <v>3776080</v>
      </c>
      <c r="T8790">
        <v>0</v>
      </c>
      <c r="U8790" t="s">
        <v>6922</v>
      </c>
      <c r="V8790" t="s">
        <v>2342</v>
      </c>
      <c r="W8790">
        <v>5010</v>
      </c>
      <c r="X8790">
        <v>0</v>
      </c>
      <c r="Y8790">
        <v>308014</v>
      </c>
      <c r="Z8790">
        <v>20240531</v>
      </c>
      <c r="AA8790">
        <v>2024051070</v>
      </c>
      <c r="AB8790">
        <v>0</v>
      </c>
      <c r="AC8790" t="s">
        <v>2281</v>
      </c>
      <c r="AD8790" t="s">
        <v>2281</v>
      </c>
      <c r="AE8790">
        <v>11101</v>
      </c>
      <c r="AF8790" t="s">
        <v>2281</v>
      </c>
      <c r="AG8790" t="s">
        <v>549</v>
      </c>
      <c r="AH8790">
        <v>100</v>
      </c>
    </row>
    <row r="8791" spans="1:34" hidden="1" x14ac:dyDescent="0.25">
      <c r="A8791" t="str">
        <f t="shared" si="411"/>
        <v>30 1 3 11 2 3 67 0 0 1702010 308034</v>
      </c>
      <c r="B8791" t="str">
        <f t="shared" si="412"/>
        <v>30 1 3 11 2 3 67 0 0 1702010 308016</v>
      </c>
      <c r="C8791" t="str">
        <f t="shared" si="413"/>
        <v>30 1 3 11 2 3 67 0 0 1702010</v>
      </c>
      <c r="D8791">
        <v>30</v>
      </c>
      <c r="E8791">
        <v>1</v>
      </c>
      <c r="F8791">
        <v>3</v>
      </c>
      <c r="G8791">
        <v>11</v>
      </c>
      <c r="H8791">
        <v>2</v>
      </c>
      <c r="I8791">
        <v>3</v>
      </c>
      <c r="J8791">
        <v>67</v>
      </c>
      <c r="K8791">
        <v>0</v>
      </c>
      <c r="L8791" t="s">
        <v>147</v>
      </c>
      <c r="M8791" t="s">
        <v>216</v>
      </c>
      <c r="N8791" s="13">
        <v>742100</v>
      </c>
      <c r="O8791">
        <v>308034</v>
      </c>
      <c r="P8791">
        <v>2024</v>
      </c>
      <c r="Q8791">
        <v>900319291</v>
      </c>
      <c r="R8791" t="s">
        <v>785</v>
      </c>
      <c r="S8791" s="13">
        <v>742100</v>
      </c>
      <c r="T8791">
        <v>0</v>
      </c>
      <c r="U8791" t="s">
        <v>6922</v>
      </c>
      <c r="V8791" t="s">
        <v>2342</v>
      </c>
      <c r="W8791">
        <v>5010</v>
      </c>
      <c r="X8791">
        <v>0</v>
      </c>
      <c r="Y8791">
        <v>308016</v>
      </c>
      <c r="Z8791">
        <v>20240531</v>
      </c>
      <c r="AA8791">
        <v>2024051070</v>
      </c>
      <c r="AB8791">
        <v>0</v>
      </c>
      <c r="AC8791" t="s">
        <v>2281</v>
      </c>
      <c r="AD8791" t="s">
        <v>2281</v>
      </c>
      <c r="AE8791">
        <v>11101</v>
      </c>
      <c r="AF8791" t="s">
        <v>2281</v>
      </c>
      <c r="AG8791" t="s">
        <v>549</v>
      </c>
      <c r="AH8791">
        <v>100</v>
      </c>
    </row>
    <row r="8792" spans="1:34" hidden="1" x14ac:dyDescent="0.25">
      <c r="A8792" t="str">
        <f t="shared" si="411"/>
        <v>30 1 3 11 2 3 67 0 0 1702010 308035</v>
      </c>
      <c r="B8792" t="str">
        <f t="shared" si="412"/>
        <v>30 1 3 11 2 3 67 0 0 1702010 308018</v>
      </c>
      <c r="C8792" t="str">
        <f t="shared" si="413"/>
        <v>30 1 3 11 2 3 67 0 0 1702010</v>
      </c>
      <c r="D8792">
        <v>30</v>
      </c>
      <c r="E8792">
        <v>1</v>
      </c>
      <c r="F8792">
        <v>3</v>
      </c>
      <c r="G8792">
        <v>11</v>
      </c>
      <c r="H8792">
        <v>2</v>
      </c>
      <c r="I8792">
        <v>3</v>
      </c>
      <c r="J8792">
        <v>67</v>
      </c>
      <c r="K8792">
        <v>0</v>
      </c>
      <c r="L8792" t="s">
        <v>147</v>
      </c>
      <c r="M8792" t="s">
        <v>216</v>
      </c>
      <c r="N8792" s="13">
        <v>1257980</v>
      </c>
      <c r="O8792">
        <v>308035</v>
      </c>
      <c r="P8792">
        <v>2024</v>
      </c>
      <c r="Q8792">
        <v>900319291</v>
      </c>
      <c r="R8792" t="s">
        <v>785</v>
      </c>
      <c r="S8792" s="13">
        <v>1257980</v>
      </c>
      <c r="T8792">
        <v>0</v>
      </c>
      <c r="U8792" t="s">
        <v>6922</v>
      </c>
      <c r="V8792" t="s">
        <v>2342</v>
      </c>
      <c r="W8792">
        <v>5010</v>
      </c>
      <c r="X8792">
        <v>0</v>
      </c>
      <c r="Y8792">
        <v>308018</v>
      </c>
      <c r="Z8792">
        <v>20240531</v>
      </c>
      <c r="AA8792">
        <v>2024051070</v>
      </c>
      <c r="AB8792">
        <v>0</v>
      </c>
      <c r="AC8792" t="s">
        <v>2281</v>
      </c>
      <c r="AD8792" t="s">
        <v>2281</v>
      </c>
      <c r="AE8792">
        <v>11101</v>
      </c>
      <c r="AF8792" t="s">
        <v>2281</v>
      </c>
      <c r="AG8792" t="s">
        <v>549</v>
      </c>
      <c r="AH8792">
        <v>100</v>
      </c>
    </row>
    <row r="8793" spans="1:34" hidden="1" x14ac:dyDescent="0.25">
      <c r="A8793" t="str">
        <f t="shared" si="411"/>
        <v>30 1 3 11 2 3 67 0 0 1702010 308036</v>
      </c>
      <c r="B8793" t="str">
        <f t="shared" si="412"/>
        <v>30 1 3 11 2 3 67 0 0 1702010 308020</v>
      </c>
      <c r="C8793" t="str">
        <f t="shared" si="413"/>
        <v>30 1 3 11 2 3 67 0 0 1702010</v>
      </c>
      <c r="D8793">
        <v>30</v>
      </c>
      <c r="E8793">
        <v>1</v>
      </c>
      <c r="F8793">
        <v>3</v>
      </c>
      <c r="G8793">
        <v>11</v>
      </c>
      <c r="H8793">
        <v>2</v>
      </c>
      <c r="I8793">
        <v>3</v>
      </c>
      <c r="J8793">
        <v>67</v>
      </c>
      <c r="K8793">
        <v>0</v>
      </c>
      <c r="L8793" t="s">
        <v>147</v>
      </c>
      <c r="M8793" t="s">
        <v>216</v>
      </c>
      <c r="N8793" s="13">
        <v>2600000</v>
      </c>
      <c r="O8793">
        <v>308036</v>
      </c>
      <c r="P8793">
        <v>2024</v>
      </c>
      <c r="Q8793">
        <v>1060646346</v>
      </c>
      <c r="R8793" t="s">
        <v>2003</v>
      </c>
      <c r="S8793" s="13">
        <v>2600000</v>
      </c>
      <c r="T8793">
        <v>0</v>
      </c>
      <c r="U8793" t="s">
        <v>6920</v>
      </c>
      <c r="V8793" t="s">
        <v>2291</v>
      </c>
      <c r="W8793">
        <v>5004</v>
      </c>
      <c r="X8793">
        <v>0</v>
      </c>
      <c r="Y8793">
        <v>308020</v>
      </c>
      <c r="Z8793">
        <v>20240531</v>
      </c>
      <c r="AA8793">
        <v>2404170569</v>
      </c>
      <c r="AB8793">
        <v>1</v>
      </c>
      <c r="AC8793" t="s">
        <v>2281</v>
      </c>
      <c r="AD8793" t="s">
        <v>2281</v>
      </c>
      <c r="AE8793">
        <v>11101</v>
      </c>
      <c r="AF8793" t="s">
        <v>2281</v>
      </c>
      <c r="AG8793" t="s">
        <v>549</v>
      </c>
      <c r="AH8793">
        <v>260</v>
      </c>
    </row>
    <row r="8794" spans="1:34" hidden="1" x14ac:dyDescent="0.25">
      <c r="A8794" t="str">
        <f t="shared" si="411"/>
        <v>30 1 3 11 2 3 67 0 0 1702010 308037</v>
      </c>
      <c r="B8794" t="str">
        <f t="shared" si="412"/>
        <v>30 1 3 11 2 3 67 0 0 1702010 308001</v>
      </c>
      <c r="C8794" t="str">
        <f t="shared" si="413"/>
        <v>30 1 3 11 2 3 67 0 0 1702010</v>
      </c>
      <c r="D8794">
        <v>30</v>
      </c>
      <c r="E8794">
        <v>1</v>
      </c>
      <c r="F8794">
        <v>3</v>
      </c>
      <c r="G8794">
        <v>11</v>
      </c>
      <c r="H8794">
        <v>2</v>
      </c>
      <c r="I8794">
        <v>3</v>
      </c>
      <c r="J8794">
        <v>67</v>
      </c>
      <c r="K8794">
        <v>0</v>
      </c>
      <c r="L8794" t="s">
        <v>147</v>
      </c>
      <c r="M8794" t="s">
        <v>216</v>
      </c>
      <c r="N8794" s="13">
        <v>4500000</v>
      </c>
      <c r="O8794">
        <v>308037</v>
      </c>
      <c r="P8794">
        <v>2024</v>
      </c>
      <c r="Q8794">
        <v>24873668</v>
      </c>
      <c r="R8794" t="s">
        <v>1995</v>
      </c>
      <c r="S8794" s="13">
        <v>4500000</v>
      </c>
      <c r="T8794">
        <v>0</v>
      </c>
      <c r="U8794" t="s">
        <v>6916</v>
      </c>
      <c r="V8794" t="s">
        <v>2291</v>
      </c>
      <c r="W8794">
        <v>5004</v>
      </c>
      <c r="X8794">
        <v>0</v>
      </c>
      <c r="Y8794">
        <v>308001</v>
      </c>
      <c r="Z8794">
        <v>20240613</v>
      </c>
      <c r="AA8794">
        <v>2401250232</v>
      </c>
      <c r="AB8794">
        <v>199</v>
      </c>
      <c r="AC8794" t="s">
        <v>2281</v>
      </c>
      <c r="AD8794" t="s">
        <v>2281</v>
      </c>
      <c r="AE8794">
        <v>11101</v>
      </c>
      <c r="AF8794" t="s">
        <v>2281</v>
      </c>
      <c r="AG8794" t="s">
        <v>549</v>
      </c>
      <c r="AH8794">
        <v>260</v>
      </c>
    </row>
    <row r="8795" spans="1:34" hidden="1" x14ac:dyDescent="0.25">
      <c r="A8795" t="str">
        <f t="shared" si="411"/>
        <v>30 1 3 11 2 3 67 0 0 1702010 308038</v>
      </c>
      <c r="B8795" t="str">
        <f t="shared" si="412"/>
        <v>30 1 3 11 2 3 67 0 0 1702010 308006</v>
      </c>
      <c r="C8795" t="str">
        <f t="shared" si="413"/>
        <v>30 1 3 11 2 3 67 0 0 1702010</v>
      </c>
      <c r="D8795">
        <v>30</v>
      </c>
      <c r="E8795">
        <v>1</v>
      </c>
      <c r="F8795">
        <v>3</v>
      </c>
      <c r="G8795">
        <v>11</v>
      </c>
      <c r="H8795">
        <v>2</v>
      </c>
      <c r="I8795">
        <v>3</v>
      </c>
      <c r="J8795">
        <v>67</v>
      </c>
      <c r="K8795">
        <v>0</v>
      </c>
      <c r="L8795" t="s">
        <v>147</v>
      </c>
      <c r="M8795" t="s">
        <v>216</v>
      </c>
      <c r="N8795" s="13">
        <v>4500000</v>
      </c>
      <c r="O8795">
        <v>308038</v>
      </c>
      <c r="P8795">
        <v>2024</v>
      </c>
      <c r="Q8795">
        <v>1053784390</v>
      </c>
      <c r="R8795" t="s">
        <v>1998</v>
      </c>
      <c r="S8795" s="13">
        <v>4500000</v>
      </c>
      <c r="T8795">
        <v>0</v>
      </c>
      <c r="U8795" t="s">
        <v>6913</v>
      </c>
      <c r="V8795" t="s">
        <v>2291</v>
      </c>
      <c r="W8795">
        <v>5004</v>
      </c>
      <c r="X8795">
        <v>0</v>
      </c>
      <c r="Y8795">
        <v>308006</v>
      </c>
      <c r="Z8795">
        <v>20240613</v>
      </c>
      <c r="AA8795">
        <v>2401300269</v>
      </c>
      <c r="AB8795">
        <v>199</v>
      </c>
      <c r="AC8795" t="s">
        <v>2281</v>
      </c>
      <c r="AD8795" t="s">
        <v>2281</v>
      </c>
      <c r="AE8795">
        <v>11101</v>
      </c>
      <c r="AF8795" t="s">
        <v>2281</v>
      </c>
      <c r="AG8795" t="s">
        <v>549</v>
      </c>
      <c r="AH8795">
        <v>260</v>
      </c>
    </row>
    <row r="8796" spans="1:34" hidden="1" x14ac:dyDescent="0.25">
      <c r="A8796" t="str">
        <f t="shared" si="411"/>
        <v>30 1 3 11 2 3 67 0 0 1702010 308040</v>
      </c>
      <c r="B8796" t="str">
        <f t="shared" si="412"/>
        <v>30 1 3 11 2 3 67 0 0 1702010 308013</v>
      </c>
      <c r="C8796" t="str">
        <f t="shared" si="413"/>
        <v>30 1 3 11 2 3 67 0 0 1702010</v>
      </c>
      <c r="D8796">
        <v>30</v>
      </c>
      <c r="E8796">
        <v>1</v>
      </c>
      <c r="F8796">
        <v>3</v>
      </c>
      <c r="G8796">
        <v>11</v>
      </c>
      <c r="H8796">
        <v>2</v>
      </c>
      <c r="I8796">
        <v>3</v>
      </c>
      <c r="J8796">
        <v>67</v>
      </c>
      <c r="K8796">
        <v>0</v>
      </c>
      <c r="L8796" t="s">
        <v>147</v>
      </c>
      <c r="M8796" t="s">
        <v>216</v>
      </c>
      <c r="N8796" s="13">
        <v>6283380</v>
      </c>
      <c r="O8796">
        <v>308040</v>
      </c>
      <c r="P8796">
        <v>2024</v>
      </c>
      <c r="Q8796">
        <v>890801053</v>
      </c>
      <c r="R8796" t="s">
        <v>784</v>
      </c>
      <c r="S8796" s="13">
        <v>6283380</v>
      </c>
      <c r="T8796">
        <v>0</v>
      </c>
      <c r="U8796" t="s">
        <v>6923</v>
      </c>
      <c r="V8796" t="s">
        <v>2342</v>
      </c>
      <c r="W8796">
        <v>5001</v>
      </c>
      <c r="X8796">
        <v>0</v>
      </c>
      <c r="Y8796">
        <v>308013</v>
      </c>
      <c r="Z8796">
        <v>20240614</v>
      </c>
      <c r="AA8796">
        <v>2024061020</v>
      </c>
      <c r="AB8796">
        <v>0</v>
      </c>
      <c r="AC8796" t="s">
        <v>2281</v>
      </c>
      <c r="AD8796" t="s">
        <v>2281</v>
      </c>
      <c r="AE8796">
        <v>11101</v>
      </c>
      <c r="AF8796" t="s">
        <v>2281</v>
      </c>
      <c r="AG8796" t="s">
        <v>549</v>
      </c>
      <c r="AH8796">
        <v>100</v>
      </c>
    </row>
    <row r="8797" spans="1:34" hidden="1" x14ac:dyDescent="0.25">
      <c r="A8797" t="str">
        <f t="shared" si="411"/>
        <v>30 1 3 11 2 3 67 0 0 1702010 308041</v>
      </c>
      <c r="B8797" t="str">
        <f t="shared" si="412"/>
        <v>30 1 3 11 2 3 67 0 0 1702010 308015</v>
      </c>
      <c r="C8797" t="str">
        <f t="shared" si="413"/>
        <v>30 1 3 11 2 3 67 0 0 1702010</v>
      </c>
      <c r="D8797">
        <v>30</v>
      </c>
      <c r="E8797">
        <v>1</v>
      </c>
      <c r="F8797">
        <v>3</v>
      </c>
      <c r="G8797">
        <v>11</v>
      </c>
      <c r="H8797">
        <v>2</v>
      </c>
      <c r="I8797">
        <v>3</v>
      </c>
      <c r="J8797">
        <v>67</v>
      </c>
      <c r="K8797">
        <v>0</v>
      </c>
      <c r="L8797" t="s">
        <v>147</v>
      </c>
      <c r="M8797" t="s">
        <v>216</v>
      </c>
      <c r="N8797" s="13">
        <v>2541588</v>
      </c>
      <c r="O8797">
        <v>308041</v>
      </c>
      <c r="P8797">
        <v>2024</v>
      </c>
      <c r="Q8797">
        <v>890801053</v>
      </c>
      <c r="R8797" t="s">
        <v>784</v>
      </c>
      <c r="S8797" s="13">
        <v>2541588</v>
      </c>
      <c r="T8797">
        <v>0</v>
      </c>
      <c r="U8797" t="s">
        <v>6923</v>
      </c>
      <c r="V8797" t="s">
        <v>2342</v>
      </c>
      <c r="W8797">
        <v>5001</v>
      </c>
      <c r="X8797">
        <v>0</v>
      </c>
      <c r="Y8797">
        <v>308015</v>
      </c>
      <c r="Z8797">
        <v>20240614</v>
      </c>
      <c r="AA8797">
        <v>2024061020</v>
      </c>
      <c r="AB8797">
        <v>0</v>
      </c>
      <c r="AC8797" t="s">
        <v>2281</v>
      </c>
      <c r="AD8797" t="s">
        <v>2281</v>
      </c>
      <c r="AE8797">
        <v>11101</v>
      </c>
      <c r="AF8797" t="s">
        <v>2281</v>
      </c>
      <c r="AG8797" t="s">
        <v>549</v>
      </c>
      <c r="AH8797">
        <v>100</v>
      </c>
    </row>
    <row r="8798" spans="1:34" hidden="1" x14ac:dyDescent="0.25">
      <c r="A8798" t="str">
        <f t="shared" si="411"/>
        <v>30 1 3 11 2 3 67 0 0 1702010 308042</v>
      </c>
      <c r="B8798" t="str">
        <f t="shared" si="412"/>
        <v>30 1 3 11 2 3 67 0 0 1702010 308017</v>
      </c>
      <c r="C8798" t="str">
        <f t="shared" si="413"/>
        <v>30 1 3 11 2 3 67 0 0 1702010</v>
      </c>
      <c r="D8798">
        <v>30</v>
      </c>
      <c r="E8798">
        <v>1</v>
      </c>
      <c r="F8798">
        <v>3</v>
      </c>
      <c r="G8798">
        <v>11</v>
      </c>
      <c r="H8798">
        <v>2</v>
      </c>
      <c r="I8798">
        <v>3</v>
      </c>
      <c r="J8798">
        <v>67</v>
      </c>
      <c r="K8798">
        <v>0</v>
      </c>
      <c r="L8798" t="s">
        <v>147</v>
      </c>
      <c r="M8798" t="s">
        <v>216</v>
      </c>
      <c r="N8798" s="13">
        <v>2372860</v>
      </c>
      <c r="O8798">
        <v>308042</v>
      </c>
      <c r="P8798">
        <v>2024</v>
      </c>
      <c r="Q8798">
        <v>890801053</v>
      </c>
      <c r="R8798" t="s">
        <v>784</v>
      </c>
      <c r="S8798" s="13">
        <v>2372860</v>
      </c>
      <c r="T8798">
        <v>0</v>
      </c>
      <c r="U8798" t="s">
        <v>6923</v>
      </c>
      <c r="V8798" t="s">
        <v>2342</v>
      </c>
      <c r="W8798">
        <v>5001</v>
      </c>
      <c r="X8798">
        <v>0</v>
      </c>
      <c r="Y8798">
        <v>308017</v>
      </c>
      <c r="Z8798">
        <v>20240614</v>
      </c>
      <c r="AA8798">
        <v>2024061020</v>
      </c>
      <c r="AB8798">
        <v>0</v>
      </c>
      <c r="AC8798" t="s">
        <v>2281</v>
      </c>
      <c r="AD8798" t="s">
        <v>2281</v>
      </c>
      <c r="AE8798">
        <v>11101</v>
      </c>
      <c r="AF8798" t="s">
        <v>2281</v>
      </c>
      <c r="AG8798" t="s">
        <v>549</v>
      </c>
      <c r="AH8798">
        <v>100</v>
      </c>
    </row>
    <row r="8799" spans="1:34" hidden="1" x14ac:dyDescent="0.25">
      <c r="A8799" t="str">
        <f t="shared" si="411"/>
        <v>30 1 3 11 2 3 67 0 0 1702010 308043</v>
      </c>
      <c r="B8799" t="str">
        <f t="shared" si="412"/>
        <v>30 1 3 11 2 3 67 0 0 1702010 308008</v>
      </c>
      <c r="C8799" t="str">
        <f t="shared" si="413"/>
        <v>30 1 3 11 2 3 67 0 0 1702010</v>
      </c>
      <c r="D8799">
        <v>30</v>
      </c>
      <c r="E8799">
        <v>1</v>
      </c>
      <c r="F8799">
        <v>3</v>
      </c>
      <c r="G8799">
        <v>11</v>
      </c>
      <c r="H8799">
        <v>2</v>
      </c>
      <c r="I8799">
        <v>3</v>
      </c>
      <c r="J8799">
        <v>67</v>
      </c>
      <c r="K8799">
        <v>0</v>
      </c>
      <c r="L8799" t="s">
        <v>147</v>
      </c>
      <c r="M8799" t="s">
        <v>216</v>
      </c>
      <c r="N8799" s="13">
        <v>2600000</v>
      </c>
      <c r="O8799">
        <v>308043</v>
      </c>
      <c r="P8799">
        <v>2024</v>
      </c>
      <c r="Q8799">
        <v>1053778685</v>
      </c>
      <c r="R8799" t="s">
        <v>2000</v>
      </c>
      <c r="S8799" s="13">
        <v>2600000</v>
      </c>
      <c r="T8799">
        <v>0</v>
      </c>
      <c r="U8799" t="s">
        <v>6914</v>
      </c>
      <c r="V8799" t="s">
        <v>2291</v>
      </c>
      <c r="W8799">
        <v>5004</v>
      </c>
      <c r="X8799">
        <v>0</v>
      </c>
      <c r="Y8799">
        <v>308008</v>
      </c>
      <c r="Z8799">
        <v>20240614</v>
      </c>
      <c r="AA8799">
        <v>2402090322</v>
      </c>
      <c r="AB8799">
        <v>199</v>
      </c>
      <c r="AC8799" t="s">
        <v>2281</v>
      </c>
      <c r="AD8799" t="s">
        <v>2281</v>
      </c>
      <c r="AE8799">
        <v>11101</v>
      </c>
      <c r="AF8799" t="s">
        <v>2281</v>
      </c>
      <c r="AG8799" t="s">
        <v>549</v>
      </c>
      <c r="AH8799">
        <v>260</v>
      </c>
    </row>
    <row r="8800" spans="1:34" hidden="1" x14ac:dyDescent="0.25">
      <c r="A8800" t="str">
        <f t="shared" si="411"/>
        <v>30 1 3 11 2 3 67 0 0 1702010 308044</v>
      </c>
      <c r="B8800" t="str">
        <f t="shared" si="412"/>
        <v>30 1 3 11 2 3 67 0 0 1702010 308020</v>
      </c>
      <c r="C8800" t="str">
        <f t="shared" si="413"/>
        <v>30 1 3 11 2 3 67 0 0 1702010</v>
      </c>
      <c r="D8800">
        <v>30</v>
      </c>
      <c r="E8800">
        <v>1</v>
      </c>
      <c r="F8800">
        <v>3</v>
      </c>
      <c r="G8800">
        <v>11</v>
      </c>
      <c r="H8800">
        <v>2</v>
      </c>
      <c r="I8800">
        <v>3</v>
      </c>
      <c r="J8800">
        <v>67</v>
      </c>
      <c r="K8800">
        <v>0</v>
      </c>
      <c r="L8800" t="s">
        <v>147</v>
      </c>
      <c r="M8800" t="s">
        <v>216</v>
      </c>
      <c r="N8800" s="13">
        <v>2600000</v>
      </c>
      <c r="O8800">
        <v>308044</v>
      </c>
      <c r="P8800">
        <v>2024</v>
      </c>
      <c r="Q8800">
        <v>1060646346</v>
      </c>
      <c r="R8800" t="s">
        <v>2003</v>
      </c>
      <c r="S8800" s="13">
        <v>2600000</v>
      </c>
      <c r="T8800">
        <v>0</v>
      </c>
      <c r="U8800" t="s">
        <v>6920</v>
      </c>
      <c r="V8800" t="s">
        <v>2291</v>
      </c>
      <c r="W8800">
        <v>5004</v>
      </c>
      <c r="X8800">
        <v>0</v>
      </c>
      <c r="Y8800">
        <v>308020</v>
      </c>
      <c r="Z8800">
        <v>20240621</v>
      </c>
      <c r="AA8800">
        <v>2404170569</v>
      </c>
      <c r="AB8800">
        <v>2</v>
      </c>
      <c r="AC8800" t="s">
        <v>2281</v>
      </c>
      <c r="AD8800" t="s">
        <v>2281</v>
      </c>
      <c r="AE8800">
        <v>11101</v>
      </c>
      <c r="AF8800" t="s">
        <v>2281</v>
      </c>
      <c r="AG8800" t="s">
        <v>549</v>
      </c>
      <c r="AH8800">
        <v>260</v>
      </c>
    </row>
    <row r="8801" spans="1:34" hidden="1" x14ac:dyDescent="0.25">
      <c r="A8801" t="str">
        <f t="shared" si="411"/>
        <v>30 1 3 11 2 3 67 0 0 1702010 308045</v>
      </c>
      <c r="B8801" t="str">
        <f t="shared" si="412"/>
        <v>30 1 3 11 2 3 67 0 0 1702010 308023</v>
      </c>
      <c r="C8801" t="str">
        <f t="shared" si="413"/>
        <v>30 1 3 11 2 3 67 0 0 1702010</v>
      </c>
      <c r="D8801">
        <v>30</v>
      </c>
      <c r="E8801">
        <v>1</v>
      </c>
      <c r="F8801">
        <v>3</v>
      </c>
      <c r="G8801">
        <v>11</v>
      </c>
      <c r="H8801">
        <v>2</v>
      </c>
      <c r="I8801">
        <v>3</v>
      </c>
      <c r="J8801">
        <v>67</v>
      </c>
      <c r="K8801">
        <v>0</v>
      </c>
      <c r="L8801" t="s">
        <v>147</v>
      </c>
      <c r="M8801" t="s">
        <v>216</v>
      </c>
      <c r="N8801" s="13">
        <v>4500000</v>
      </c>
      <c r="O8801">
        <v>308045</v>
      </c>
      <c r="P8801">
        <v>2024</v>
      </c>
      <c r="Q8801">
        <v>1053837614</v>
      </c>
      <c r="R8801" t="s">
        <v>6909</v>
      </c>
      <c r="S8801" s="13">
        <v>4500000</v>
      </c>
      <c r="T8801">
        <v>0</v>
      </c>
      <c r="U8801" t="s">
        <v>6910</v>
      </c>
      <c r="V8801" t="s">
        <v>2291</v>
      </c>
      <c r="W8801">
        <v>5004</v>
      </c>
      <c r="X8801">
        <v>0</v>
      </c>
      <c r="Y8801">
        <v>308023</v>
      </c>
      <c r="Z8801">
        <v>20240624</v>
      </c>
      <c r="AA8801">
        <v>2405200682</v>
      </c>
      <c r="AB8801">
        <v>1</v>
      </c>
      <c r="AC8801" t="s">
        <v>2281</v>
      </c>
      <c r="AD8801" t="s">
        <v>2281</v>
      </c>
      <c r="AE8801">
        <v>11101</v>
      </c>
      <c r="AF8801" t="s">
        <v>2281</v>
      </c>
      <c r="AG8801" t="s">
        <v>549</v>
      </c>
      <c r="AH8801">
        <v>260</v>
      </c>
    </row>
    <row r="8802" spans="1:34" hidden="1" x14ac:dyDescent="0.25">
      <c r="A8802" t="str">
        <f t="shared" si="411"/>
        <v>30 1 3 11 2 3 67 0 0 1702010 308049</v>
      </c>
      <c r="B8802" t="str">
        <f t="shared" si="412"/>
        <v>30 1 3 11 2 3 67 0 0 1702010 308013</v>
      </c>
      <c r="C8802" t="str">
        <f t="shared" si="413"/>
        <v>30 1 3 11 2 3 67 0 0 1702010</v>
      </c>
      <c r="D8802">
        <v>30</v>
      </c>
      <c r="E8802">
        <v>1</v>
      </c>
      <c r="F8802">
        <v>3</v>
      </c>
      <c r="G8802">
        <v>11</v>
      </c>
      <c r="H8802">
        <v>2</v>
      </c>
      <c r="I8802">
        <v>3</v>
      </c>
      <c r="J8802">
        <v>67</v>
      </c>
      <c r="K8802">
        <v>0</v>
      </c>
      <c r="L8802" t="s">
        <v>147</v>
      </c>
      <c r="M8802" t="s">
        <v>216</v>
      </c>
      <c r="N8802" s="13">
        <v>10856284</v>
      </c>
      <c r="O8802">
        <v>308049</v>
      </c>
      <c r="P8802">
        <v>2024</v>
      </c>
      <c r="Q8802">
        <v>890801053</v>
      </c>
      <c r="R8802" t="s">
        <v>784</v>
      </c>
      <c r="S8802" s="13">
        <v>10856284</v>
      </c>
      <c r="T8802">
        <v>0</v>
      </c>
      <c r="U8802" t="s">
        <v>6924</v>
      </c>
      <c r="V8802" t="s">
        <v>2342</v>
      </c>
      <c r="W8802">
        <v>5001</v>
      </c>
      <c r="X8802">
        <v>0</v>
      </c>
      <c r="Y8802">
        <v>308013</v>
      </c>
      <c r="Z8802">
        <v>20240627</v>
      </c>
      <c r="AA8802">
        <v>2024062020</v>
      </c>
      <c r="AB8802">
        <v>0</v>
      </c>
      <c r="AC8802" t="s">
        <v>2281</v>
      </c>
      <c r="AD8802" t="s">
        <v>2281</v>
      </c>
      <c r="AE8802">
        <v>11101</v>
      </c>
      <c r="AF8802" t="s">
        <v>2281</v>
      </c>
      <c r="AG8802" t="s">
        <v>549</v>
      </c>
      <c r="AH8802">
        <v>100</v>
      </c>
    </row>
    <row r="8803" spans="1:34" hidden="1" x14ac:dyDescent="0.25">
      <c r="A8803" t="str">
        <f t="shared" si="411"/>
        <v>30 1 3 11 2 3 67 0 0 1702010 308050</v>
      </c>
      <c r="B8803" t="str">
        <f t="shared" si="412"/>
        <v>30 1 3 11 2 3 67 0 0 1702010 308015</v>
      </c>
      <c r="C8803" t="str">
        <f t="shared" si="413"/>
        <v>30 1 3 11 2 3 67 0 0 1702010</v>
      </c>
      <c r="D8803">
        <v>30</v>
      </c>
      <c r="E8803">
        <v>1</v>
      </c>
      <c r="F8803">
        <v>3</v>
      </c>
      <c r="G8803">
        <v>11</v>
      </c>
      <c r="H8803">
        <v>2</v>
      </c>
      <c r="I8803">
        <v>3</v>
      </c>
      <c r="J8803">
        <v>67</v>
      </c>
      <c r="K8803">
        <v>0</v>
      </c>
      <c r="L8803" t="s">
        <v>147</v>
      </c>
      <c r="M8803" t="s">
        <v>216</v>
      </c>
      <c r="N8803" s="13">
        <v>2866346</v>
      </c>
      <c r="O8803">
        <v>308050</v>
      </c>
      <c r="P8803">
        <v>2024</v>
      </c>
      <c r="Q8803">
        <v>890801053</v>
      </c>
      <c r="R8803" t="s">
        <v>784</v>
      </c>
      <c r="S8803" s="13">
        <v>2866346</v>
      </c>
      <c r="T8803">
        <v>0</v>
      </c>
      <c r="U8803" t="s">
        <v>6924</v>
      </c>
      <c r="V8803" t="s">
        <v>2342</v>
      </c>
      <c r="W8803">
        <v>5001</v>
      </c>
      <c r="X8803">
        <v>0</v>
      </c>
      <c r="Y8803">
        <v>308015</v>
      </c>
      <c r="Z8803">
        <v>20240627</v>
      </c>
      <c r="AA8803">
        <v>2024062020</v>
      </c>
      <c r="AB8803">
        <v>0</v>
      </c>
      <c r="AC8803" t="s">
        <v>2281</v>
      </c>
      <c r="AD8803" t="s">
        <v>2281</v>
      </c>
      <c r="AE8803">
        <v>11101</v>
      </c>
      <c r="AF8803" t="s">
        <v>2281</v>
      </c>
      <c r="AG8803" t="s">
        <v>549</v>
      </c>
      <c r="AH8803">
        <v>100</v>
      </c>
    </row>
    <row r="8804" spans="1:34" hidden="1" x14ac:dyDescent="0.25">
      <c r="A8804" t="str">
        <f t="shared" si="411"/>
        <v>30 1 3 11 2 3 67 0 0 1702010 308051</v>
      </c>
      <c r="B8804" t="str">
        <f t="shared" si="412"/>
        <v>30 1 3 11 2 3 67 0 0 1702010 308017</v>
      </c>
      <c r="C8804" t="str">
        <f t="shared" si="413"/>
        <v>30 1 3 11 2 3 67 0 0 1702010</v>
      </c>
      <c r="D8804">
        <v>30</v>
      </c>
      <c r="E8804">
        <v>1</v>
      </c>
      <c r="F8804">
        <v>3</v>
      </c>
      <c r="G8804">
        <v>11</v>
      </c>
      <c r="H8804">
        <v>2</v>
      </c>
      <c r="I8804">
        <v>3</v>
      </c>
      <c r="J8804">
        <v>67</v>
      </c>
      <c r="K8804">
        <v>0</v>
      </c>
      <c r="L8804" t="s">
        <v>147</v>
      </c>
      <c r="M8804" t="s">
        <v>216</v>
      </c>
      <c r="N8804" s="13">
        <v>3577542</v>
      </c>
      <c r="O8804">
        <v>308051</v>
      </c>
      <c r="P8804">
        <v>2024</v>
      </c>
      <c r="Q8804">
        <v>890801053</v>
      </c>
      <c r="R8804" t="s">
        <v>784</v>
      </c>
      <c r="S8804" s="13">
        <v>3577542</v>
      </c>
      <c r="T8804">
        <v>0</v>
      </c>
      <c r="U8804" t="s">
        <v>6924</v>
      </c>
      <c r="V8804" t="s">
        <v>2342</v>
      </c>
      <c r="W8804">
        <v>5001</v>
      </c>
      <c r="X8804">
        <v>0</v>
      </c>
      <c r="Y8804">
        <v>308017</v>
      </c>
      <c r="Z8804">
        <v>20240627</v>
      </c>
      <c r="AA8804">
        <v>2024062020</v>
      </c>
      <c r="AB8804">
        <v>0</v>
      </c>
      <c r="AC8804" t="s">
        <v>2281</v>
      </c>
      <c r="AD8804" t="s">
        <v>2281</v>
      </c>
      <c r="AE8804">
        <v>11101</v>
      </c>
      <c r="AF8804" t="s">
        <v>2281</v>
      </c>
      <c r="AG8804" t="s">
        <v>549</v>
      </c>
      <c r="AH8804">
        <v>100</v>
      </c>
    </row>
    <row r="8805" spans="1:34" hidden="1" x14ac:dyDescent="0.25">
      <c r="A8805" t="str">
        <f t="shared" si="411"/>
        <v>30 1 3 11 2 3 67 0 0 1702010 308052</v>
      </c>
      <c r="B8805" t="str">
        <f t="shared" si="412"/>
        <v>30 1 3 11 2 3 67 0 0 1702010 308014</v>
      </c>
      <c r="C8805" t="str">
        <f t="shared" si="413"/>
        <v>30 1 3 11 2 3 67 0 0 1702010</v>
      </c>
      <c r="D8805">
        <v>30</v>
      </c>
      <c r="E8805">
        <v>1</v>
      </c>
      <c r="F8805">
        <v>3</v>
      </c>
      <c r="G8805">
        <v>11</v>
      </c>
      <c r="H8805">
        <v>2</v>
      </c>
      <c r="I8805">
        <v>3</v>
      </c>
      <c r="J8805">
        <v>67</v>
      </c>
      <c r="K8805">
        <v>0</v>
      </c>
      <c r="L8805" t="s">
        <v>147</v>
      </c>
      <c r="M8805" t="s">
        <v>216</v>
      </c>
      <c r="N8805" s="13">
        <v>4185940</v>
      </c>
      <c r="O8805">
        <v>308052</v>
      </c>
      <c r="P8805">
        <v>2024</v>
      </c>
      <c r="Q8805">
        <v>900319291</v>
      </c>
      <c r="R8805" t="s">
        <v>785</v>
      </c>
      <c r="S8805" s="13">
        <v>4185940</v>
      </c>
      <c r="T8805">
        <v>0</v>
      </c>
      <c r="U8805" t="s">
        <v>6925</v>
      </c>
      <c r="V8805" t="s">
        <v>2342</v>
      </c>
      <c r="W8805">
        <v>5010</v>
      </c>
      <c r="X8805">
        <v>0</v>
      </c>
      <c r="Y8805">
        <v>308014</v>
      </c>
      <c r="Z8805">
        <v>20240628</v>
      </c>
      <c r="AA8805">
        <v>2024061070</v>
      </c>
      <c r="AB8805">
        <v>0</v>
      </c>
      <c r="AC8805" t="s">
        <v>2281</v>
      </c>
      <c r="AD8805" t="s">
        <v>2281</v>
      </c>
      <c r="AE8805">
        <v>11101</v>
      </c>
      <c r="AF8805" t="s">
        <v>2281</v>
      </c>
      <c r="AG8805" t="s">
        <v>549</v>
      </c>
      <c r="AH8805">
        <v>100</v>
      </c>
    </row>
    <row r="8806" spans="1:34" hidden="1" x14ac:dyDescent="0.25">
      <c r="A8806" t="str">
        <f t="shared" si="411"/>
        <v>30 1 3 11 2 3 67 0 0 1702010 308053</v>
      </c>
      <c r="B8806" t="str">
        <f t="shared" si="412"/>
        <v>30 1 3 11 2 3 67 0 0 1702010 308016</v>
      </c>
      <c r="C8806" t="str">
        <f t="shared" si="413"/>
        <v>30 1 3 11 2 3 67 0 0 1702010</v>
      </c>
      <c r="D8806">
        <v>30</v>
      </c>
      <c r="E8806">
        <v>1</v>
      </c>
      <c r="F8806">
        <v>3</v>
      </c>
      <c r="G8806">
        <v>11</v>
      </c>
      <c r="H8806">
        <v>2</v>
      </c>
      <c r="I8806">
        <v>3</v>
      </c>
      <c r="J8806">
        <v>67</v>
      </c>
      <c r="K8806">
        <v>0</v>
      </c>
      <c r="L8806" t="s">
        <v>147</v>
      </c>
      <c r="M8806" t="s">
        <v>216</v>
      </c>
      <c r="N8806" s="13">
        <v>1420080</v>
      </c>
      <c r="O8806">
        <v>308053</v>
      </c>
      <c r="P8806">
        <v>2024</v>
      </c>
      <c r="Q8806">
        <v>900319291</v>
      </c>
      <c r="R8806" t="s">
        <v>785</v>
      </c>
      <c r="S8806" s="13">
        <v>1420080</v>
      </c>
      <c r="T8806">
        <v>0</v>
      </c>
      <c r="U8806" t="s">
        <v>6925</v>
      </c>
      <c r="V8806" t="s">
        <v>2342</v>
      </c>
      <c r="W8806">
        <v>5010</v>
      </c>
      <c r="X8806">
        <v>0</v>
      </c>
      <c r="Y8806">
        <v>308016</v>
      </c>
      <c r="Z8806">
        <v>20240628</v>
      </c>
      <c r="AA8806">
        <v>2024061070</v>
      </c>
      <c r="AB8806">
        <v>0</v>
      </c>
      <c r="AC8806" t="s">
        <v>2281</v>
      </c>
      <c r="AD8806" t="s">
        <v>2281</v>
      </c>
      <c r="AE8806">
        <v>11101</v>
      </c>
      <c r="AF8806" t="s">
        <v>2281</v>
      </c>
      <c r="AG8806" t="s">
        <v>549</v>
      </c>
      <c r="AH8806">
        <v>100</v>
      </c>
    </row>
    <row r="8807" spans="1:34" hidden="1" x14ac:dyDescent="0.25">
      <c r="A8807" t="str">
        <f t="shared" si="411"/>
        <v>30 1 3 11 2 3 67 0 0 1702010 308055</v>
      </c>
      <c r="B8807" t="str">
        <f t="shared" si="412"/>
        <v>30 1 3 11 2 3 67 0 0 1702010 308018</v>
      </c>
      <c r="C8807" t="str">
        <f t="shared" si="413"/>
        <v>30 1 3 11 2 3 67 0 0 1702010</v>
      </c>
      <c r="D8807">
        <v>30</v>
      </c>
      <c r="E8807">
        <v>1</v>
      </c>
      <c r="F8807">
        <v>3</v>
      </c>
      <c r="G8807">
        <v>11</v>
      </c>
      <c r="H8807">
        <v>2</v>
      </c>
      <c r="I8807">
        <v>3</v>
      </c>
      <c r="J8807">
        <v>67</v>
      </c>
      <c r="K8807">
        <v>0</v>
      </c>
      <c r="L8807" t="s">
        <v>147</v>
      </c>
      <c r="M8807" t="s">
        <v>216</v>
      </c>
      <c r="N8807" s="13">
        <v>1651700</v>
      </c>
      <c r="O8807">
        <v>308055</v>
      </c>
      <c r="P8807">
        <v>2024</v>
      </c>
      <c r="Q8807">
        <v>900319291</v>
      </c>
      <c r="R8807" t="s">
        <v>785</v>
      </c>
      <c r="S8807" s="13">
        <v>1651700</v>
      </c>
      <c r="T8807">
        <v>0</v>
      </c>
      <c r="U8807" t="s">
        <v>6925</v>
      </c>
      <c r="V8807" t="s">
        <v>2342</v>
      </c>
      <c r="W8807">
        <v>5010</v>
      </c>
      <c r="X8807">
        <v>0</v>
      </c>
      <c r="Y8807">
        <v>308018</v>
      </c>
      <c r="Z8807">
        <v>20240628</v>
      </c>
      <c r="AA8807">
        <v>2024061070</v>
      </c>
      <c r="AB8807">
        <v>0</v>
      </c>
      <c r="AC8807" t="s">
        <v>2281</v>
      </c>
      <c r="AD8807" t="s">
        <v>2281</v>
      </c>
      <c r="AE8807">
        <v>11101</v>
      </c>
      <c r="AF8807" t="s">
        <v>2281</v>
      </c>
      <c r="AG8807" t="s">
        <v>549</v>
      </c>
      <c r="AH8807">
        <v>100</v>
      </c>
    </row>
    <row r="8808" spans="1:34" hidden="1" x14ac:dyDescent="0.25">
      <c r="A8808" t="str">
        <f t="shared" si="411"/>
        <v>30 1 3 11 2 3 67 0 0 1702010 308056</v>
      </c>
      <c r="B8808" t="str">
        <f t="shared" si="412"/>
        <v>30 1 3 11 2 3 67 0 0 1702010 308013</v>
      </c>
      <c r="C8808" t="str">
        <f t="shared" si="413"/>
        <v>30 1 3 11 2 3 67 0 0 1702010</v>
      </c>
      <c r="D8808">
        <v>30</v>
      </c>
      <c r="E8808">
        <v>1</v>
      </c>
      <c r="F8808">
        <v>3</v>
      </c>
      <c r="G8808">
        <v>11</v>
      </c>
      <c r="H8808">
        <v>2</v>
      </c>
      <c r="I8808">
        <v>3</v>
      </c>
      <c r="J8808">
        <v>67</v>
      </c>
      <c r="K8808">
        <v>0</v>
      </c>
      <c r="L8808" t="s">
        <v>147</v>
      </c>
      <c r="M8808" t="s">
        <v>216</v>
      </c>
      <c r="N8808" s="13">
        <v>6283380</v>
      </c>
      <c r="O8808">
        <v>308056</v>
      </c>
      <c r="P8808">
        <v>2024</v>
      </c>
      <c r="Q8808">
        <v>890801053</v>
      </c>
      <c r="R8808" t="s">
        <v>784</v>
      </c>
      <c r="S8808" s="13">
        <v>6283380</v>
      </c>
      <c r="T8808">
        <v>0</v>
      </c>
      <c r="U8808" t="s">
        <v>6926</v>
      </c>
      <c r="V8808" t="s">
        <v>2342</v>
      </c>
      <c r="W8808">
        <v>5001</v>
      </c>
      <c r="X8808">
        <v>0</v>
      </c>
      <c r="Y8808">
        <v>308013</v>
      </c>
      <c r="Z8808">
        <v>20240711</v>
      </c>
      <c r="AA8808">
        <v>2024071020</v>
      </c>
      <c r="AB8808">
        <v>0</v>
      </c>
      <c r="AC8808" t="s">
        <v>2281</v>
      </c>
      <c r="AD8808" t="s">
        <v>2281</v>
      </c>
      <c r="AE8808">
        <v>11101</v>
      </c>
      <c r="AF8808" t="s">
        <v>2281</v>
      </c>
      <c r="AG8808" t="s">
        <v>549</v>
      </c>
      <c r="AH8808">
        <v>100</v>
      </c>
    </row>
    <row r="8809" spans="1:34" hidden="1" x14ac:dyDescent="0.25">
      <c r="A8809" t="str">
        <f t="shared" si="411"/>
        <v>30 1 3 11 2 3 67 0 0 1702010 308057</v>
      </c>
      <c r="B8809" t="str">
        <f t="shared" si="412"/>
        <v>30 1 3 11 2 3 67 0 0 1702010 308015</v>
      </c>
      <c r="C8809" t="str">
        <f t="shared" si="413"/>
        <v>30 1 3 11 2 3 67 0 0 1702010</v>
      </c>
      <c r="D8809">
        <v>30</v>
      </c>
      <c r="E8809">
        <v>1</v>
      </c>
      <c r="F8809">
        <v>3</v>
      </c>
      <c r="G8809">
        <v>11</v>
      </c>
      <c r="H8809">
        <v>2</v>
      </c>
      <c r="I8809">
        <v>3</v>
      </c>
      <c r="J8809">
        <v>67</v>
      </c>
      <c r="K8809">
        <v>0</v>
      </c>
      <c r="L8809" t="s">
        <v>147</v>
      </c>
      <c r="M8809" t="s">
        <v>216</v>
      </c>
      <c r="N8809" s="13">
        <v>2541588</v>
      </c>
      <c r="O8809">
        <v>308057</v>
      </c>
      <c r="P8809">
        <v>2024</v>
      </c>
      <c r="Q8809">
        <v>890801053</v>
      </c>
      <c r="R8809" t="s">
        <v>784</v>
      </c>
      <c r="S8809" s="13">
        <v>2541588</v>
      </c>
      <c r="T8809">
        <v>0</v>
      </c>
      <c r="U8809" t="s">
        <v>6926</v>
      </c>
      <c r="V8809" t="s">
        <v>2342</v>
      </c>
      <c r="W8809">
        <v>5001</v>
      </c>
      <c r="X8809">
        <v>0</v>
      </c>
      <c r="Y8809">
        <v>308015</v>
      </c>
      <c r="Z8809">
        <v>20240711</v>
      </c>
      <c r="AA8809">
        <v>2024071020</v>
      </c>
      <c r="AB8809">
        <v>0</v>
      </c>
      <c r="AC8809" t="s">
        <v>2281</v>
      </c>
      <c r="AD8809" t="s">
        <v>2281</v>
      </c>
      <c r="AE8809">
        <v>11101</v>
      </c>
      <c r="AF8809" t="s">
        <v>2281</v>
      </c>
      <c r="AG8809" t="s">
        <v>549</v>
      </c>
      <c r="AH8809">
        <v>100</v>
      </c>
    </row>
    <row r="8810" spans="1:34" hidden="1" x14ac:dyDescent="0.25">
      <c r="A8810" t="str">
        <f t="shared" si="411"/>
        <v>30 1 3 11 2 3 67 0 0 1702010 308058</v>
      </c>
      <c r="B8810" t="str">
        <f t="shared" si="412"/>
        <v>30 1 3 11 2 3 67 0 0 1702010 308017</v>
      </c>
      <c r="C8810" t="str">
        <f t="shared" si="413"/>
        <v>30 1 3 11 2 3 67 0 0 1702010</v>
      </c>
      <c r="D8810">
        <v>30</v>
      </c>
      <c r="E8810">
        <v>1</v>
      </c>
      <c r="F8810">
        <v>3</v>
      </c>
      <c r="G8810">
        <v>11</v>
      </c>
      <c r="H8810">
        <v>2</v>
      </c>
      <c r="I8810">
        <v>3</v>
      </c>
      <c r="J8810">
        <v>67</v>
      </c>
      <c r="K8810">
        <v>0</v>
      </c>
      <c r="L8810" t="s">
        <v>147</v>
      </c>
      <c r="M8810" t="s">
        <v>216</v>
      </c>
      <c r="N8810" s="13">
        <v>3138458</v>
      </c>
      <c r="O8810">
        <v>308058</v>
      </c>
      <c r="P8810">
        <v>2024</v>
      </c>
      <c r="Q8810">
        <v>890801053</v>
      </c>
      <c r="R8810" t="s">
        <v>784</v>
      </c>
      <c r="S8810" s="13">
        <v>3138458</v>
      </c>
      <c r="T8810">
        <v>0</v>
      </c>
      <c r="U8810" t="s">
        <v>6926</v>
      </c>
      <c r="V8810" t="s">
        <v>2342</v>
      </c>
      <c r="W8810">
        <v>5001</v>
      </c>
      <c r="X8810">
        <v>0</v>
      </c>
      <c r="Y8810">
        <v>308017</v>
      </c>
      <c r="Z8810">
        <v>20240711</v>
      </c>
      <c r="AA8810">
        <v>2024071020</v>
      </c>
      <c r="AB8810">
        <v>0</v>
      </c>
      <c r="AC8810" t="s">
        <v>2281</v>
      </c>
      <c r="AD8810" t="s">
        <v>2281</v>
      </c>
      <c r="AE8810">
        <v>11101</v>
      </c>
      <c r="AF8810" t="s">
        <v>2281</v>
      </c>
      <c r="AG8810" t="s">
        <v>549</v>
      </c>
      <c r="AH8810">
        <v>100</v>
      </c>
    </row>
    <row r="8811" spans="1:34" hidden="1" x14ac:dyDescent="0.25">
      <c r="A8811" t="str">
        <f t="shared" si="411"/>
        <v>30 1 3 11 2 3 67 0 0 1702010 308059</v>
      </c>
      <c r="B8811" t="str">
        <f t="shared" si="412"/>
        <v>30 1 3 11 2 3 67 0 0 1702010 308024</v>
      </c>
      <c r="C8811" t="str">
        <f t="shared" si="413"/>
        <v>30 1 3 11 2 3 67 0 0 1702010</v>
      </c>
      <c r="D8811">
        <v>30</v>
      </c>
      <c r="E8811">
        <v>1</v>
      </c>
      <c r="F8811">
        <v>3</v>
      </c>
      <c r="G8811">
        <v>11</v>
      </c>
      <c r="H8811">
        <v>2</v>
      </c>
      <c r="I8811">
        <v>3</v>
      </c>
      <c r="J8811">
        <v>67</v>
      </c>
      <c r="K8811">
        <v>0</v>
      </c>
      <c r="L8811" t="s">
        <v>147</v>
      </c>
      <c r="M8811" t="s">
        <v>216</v>
      </c>
      <c r="N8811" s="13">
        <v>4500000</v>
      </c>
      <c r="O8811">
        <v>308059</v>
      </c>
      <c r="P8811">
        <v>2024</v>
      </c>
      <c r="Q8811">
        <v>10285660</v>
      </c>
      <c r="R8811" t="s">
        <v>1996</v>
      </c>
      <c r="S8811" s="13">
        <v>4500000</v>
      </c>
      <c r="T8811">
        <v>0</v>
      </c>
      <c r="U8811" t="s">
        <v>6911</v>
      </c>
      <c r="V8811" t="s">
        <v>2291</v>
      </c>
      <c r="W8811">
        <v>5004</v>
      </c>
      <c r="X8811">
        <v>0</v>
      </c>
      <c r="Y8811">
        <v>308024</v>
      </c>
      <c r="Z8811">
        <v>20240716</v>
      </c>
      <c r="AA8811">
        <v>2405210686</v>
      </c>
      <c r="AB8811">
        <v>1</v>
      </c>
      <c r="AC8811" t="s">
        <v>2281</v>
      </c>
      <c r="AD8811" t="s">
        <v>2281</v>
      </c>
      <c r="AE8811">
        <v>11101</v>
      </c>
      <c r="AF8811" t="s">
        <v>2281</v>
      </c>
      <c r="AG8811" t="s">
        <v>549</v>
      </c>
      <c r="AH8811">
        <v>260</v>
      </c>
    </row>
    <row r="8812" spans="1:34" hidden="1" x14ac:dyDescent="0.25">
      <c r="A8812" t="str">
        <f t="shared" si="411"/>
        <v>30 1 3 11 2 3 67 0 0 1702010 308060</v>
      </c>
      <c r="B8812" t="str">
        <f t="shared" si="412"/>
        <v>30 1 3 11 2 3 67 0 0 1702010 308022</v>
      </c>
      <c r="C8812" t="str">
        <f t="shared" si="413"/>
        <v>30 1 3 11 2 3 67 0 0 1702010</v>
      </c>
      <c r="D8812">
        <v>30</v>
      </c>
      <c r="E8812">
        <v>1</v>
      </c>
      <c r="F8812">
        <v>3</v>
      </c>
      <c r="G8812">
        <v>11</v>
      </c>
      <c r="H8812">
        <v>2</v>
      </c>
      <c r="I8812">
        <v>3</v>
      </c>
      <c r="J8812">
        <v>67</v>
      </c>
      <c r="K8812">
        <v>0</v>
      </c>
      <c r="L8812" t="s">
        <v>147</v>
      </c>
      <c r="M8812" t="s">
        <v>216</v>
      </c>
      <c r="N8812" s="13">
        <v>2810000</v>
      </c>
      <c r="O8812">
        <v>308060</v>
      </c>
      <c r="P8812">
        <v>2024</v>
      </c>
      <c r="Q8812">
        <v>810004561</v>
      </c>
      <c r="R8812" t="s">
        <v>795</v>
      </c>
      <c r="S8812" s="13">
        <v>2810000</v>
      </c>
      <c r="T8812">
        <v>0</v>
      </c>
      <c r="U8812" t="s">
        <v>2352</v>
      </c>
      <c r="V8812" t="s">
        <v>6927</v>
      </c>
      <c r="W8812">
        <v>5004</v>
      </c>
      <c r="X8812">
        <v>0</v>
      </c>
      <c r="Y8812">
        <v>308022</v>
      </c>
      <c r="Z8812">
        <v>20240722</v>
      </c>
      <c r="AA8812">
        <v>2405160660</v>
      </c>
      <c r="AB8812">
        <v>2</v>
      </c>
      <c r="AC8812" t="s">
        <v>2281</v>
      </c>
      <c r="AD8812" t="s">
        <v>2281</v>
      </c>
      <c r="AE8812">
        <v>11101</v>
      </c>
      <c r="AF8812" t="s">
        <v>2281</v>
      </c>
      <c r="AG8812" t="s">
        <v>549</v>
      </c>
      <c r="AH8812">
        <v>261</v>
      </c>
    </row>
    <row r="8813" spans="1:34" hidden="1" x14ac:dyDescent="0.25">
      <c r="A8813" t="str">
        <f t="shared" si="411"/>
        <v>30 1 3 11 2 3 67 0 0 1702010 308061</v>
      </c>
      <c r="B8813" t="str">
        <f t="shared" si="412"/>
        <v>30 1 3 11 2 3 67 0 0 1702010 308023</v>
      </c>
      <c r="C8813" t="str">
        <f t="shared" si="413"/>
        <v>30 1 3 11 2 3 67 0 0 1702010</v>
      </c>
      <c r="D8813">
        <v>30</v>
      </c>
      <c r="E8813">
        <v>1</v>
      </c>
      <c r="F8813">
        <v>3</v>
      </c>
      <c r="G8813">
        <v>11</v>
      </c>
      <c r="H8813">
        <v>2</v>
      </c>
      <c r="I8813">
        <v>3</v>
      </c>
      <c r="J8813">
        <v>67</v>
      </c>
      <c r="K8813">
        <v>0</v>
      </c>
      <c r="L8813" t="s">
        <v>147</v>
      </c>
      <c r="M8813" t="s">
        <v>216</v>
      </c>
      <c r="N8813" s="13">
        <v>4500000</v>
      </c>
      <c r="O8813">
        <v>308061</v>
      </c>
      <c r="P8813">
        <v>2024</v>
      </c>
      <c r="Q8813">
        <v>1053837614</v>
      </c>
      <c r="R8813" t="s">
        <v>6909</v>
      </c>
      <c r="S8813" s="13">
        <v>4500000</v>
      </c>
      <c r="T8813">
        <v>0</v>
      </c>
      <c r="U8813" t="s">
        <v>6910</v>
      </c>
      <c r="V8813" t="s">
        <v>2291</v>
      </c>
      <c r="W8813">
        <v>5004</v>
      </c>
      <c r="X8813">
        <v>0</v>
      </c>
      <c r="Y8813">
        <v>308023</v>
      </c>
      <c r="Z8813">
        <v>20240723</v>
      </c>
      <c r="AA8813">
        <v>2405200682</v>
      </c>
      <c r="AB8813">
        <v>2</v>
      </c>
      <c r="AC8813" t="s">
        <v>2281</v>
      </c>
      <c r="AD8813" t="s">
        <v>2281</v>
      </c>
      <c r="AE8813">
        <v>11101</v>
      </c>
      <c r="AF8813" t="s">
        <v>2281</v>
      </c>
      <c r="AG8813" t="s">
        <v>549</v>
      </c>
      <c r="AH8813">
        <v>260</v>
      </c>
    </row>
    <row r="8814" spans="1:34" hidden="1" x14ac:dyDescent="0.25">
      <c r="A8814" t="str">
        <f t="shared" si="411"/>
        <v>30 1 3 11 2 3 67 0 0 1702010 308062</v>
      </c>
      <c r="B8814" t="str">
        <f t="shared" si="412"/>
        <v>30 1 3 11 2 3 67 0 0 1702010 308020</v>
      </c>
      <c r="C8814" t="str">
        <f t="shared" si="413"/>
        <v>30 1 3 11 2 3 67 0 0 1702010</v>
      </c>
      <c r="D8814">
        <v>30</v>
      </c>
      <c r="E8814">
        <v>1</v>
      </c>
      <c r="F8814">
        <v>3</v>
      </c>
      <c r="G8814">
        <v>11</v>
      </c>
      <c r="H8814">
        <v>2</v>
      </c>
      <c r="I8814">
        <v>3</v>
      </c>
      <c r="J8814">
        <v>67</v>
      </c>
      <c r="K8814">
        <v>0</v>
      </c>
      <c r="L8814" t="s">
        <v>147</v>
      </c>
      <c r="M8814" t="s">
        <v>216</v>
      </c>
      <c r="N8814" s="13">
        <v>2600000</v>
      </c>
      <c r="O8814">
        <v>308062</v>
      </c>
      <c r="P8814">
        <v>2024</v>
      </c>
      <c r="Q8814">
        <v>1060646346</v>
      </c>
      <c r="R8814" t="s">
        <v>2003</v>
      </c>
      <c r="S8814" s="13">
        <v>2600000</v>
      </c>
      <c r="T8814">
        <v>0</v>
      </c>
      <c r="U8814" t="s">
        <v>6920</v>
      </c>
      <c r="V8814" t="s">
        <v>2291</v>
      </c>
      <c r="W8814">
        <v>5004</v>
      </c>
      <c r="X8814">
        <v>0</v>
      </c>
      <c r="Y8814">
        <v>308020</v>
      </c>
      <c r="Z8814">
        <v>20240724</v>
      </c>
      <c r="AA8814">
        <v>2404170569</v>
      </c>
      <c r="AB8814">
        <v>199</v>
      </c>
      <c r="AC8814" t="s">
        <v>2281</v>
      </c>
      <c r="AD8814" t="s">
        <v>2281</v>
      </c>
      <c r="AE8814">
        <v>11101</v>
      </c>
      <c r="AF8814" t="s">
        <v>2281</v>
      </c>
      <c r="AG8814" t="s">
        <v>549</v>
      </c>
      <c r="AH8814">
        <v>260</v>
      </c>
    </row>
    <row r="8815" spans="1:34" hidden="1" x14ac:dyDescent="0.25">
      <c r="A8815" t="str">
        <f t="shared" si="411"/>
        <v>30 1 3 11 2 3 67 0 0 1702010 308063</v>
      </c>
      <c r="B8815" t="str">
        <f t="shared" si="412"/>
        <v>30 1 3 11 2 3 67 0 0 1702010 308013</v>
      </c>
      <c r="C8815" t="str">
        <f t="shared" si="413"/>
        <v>30 1 3 11 2 3 67 0 0 1702010</v>
      </c>
      <c r="D8815">
        <v>30</v>
      </c>
      <c r="E8815">
        <v>1</v>
      </c>
      <c r="F8815">
        <v>3</v>
      </c>
      <c r="G8815">
        <v>11</v>
      </c>
      <c r="H8815">
        <v>2</v>
      </c>
      <c r="I8815">
        <v>3</v>
      </c>
      <c r="J8815">
        <v>67</v>
      </c>
      <c r="K8815">
        <v>0</v>
      </c>
      <c r="L8815" t="s">
        <v>147</v>
      </c>
      <c r="M8815" t="s">
        <v>216</v>
      </c>
      <c r="N8815" s="13">
        <v>12991694</v>
      </c>
      <c r="O8815">
        <v>308063</v>
      </c>
      <c r="P8815">
        <v>2024</v>
      </c>
      <c r="Q8815">
        <v>890801053</v>
      </c>
      <c r="R8815" t="s">
        <v>784</v>
      </c>
      <c r="S8815" s="13">
        <v>12991694</v>
      </c>
      <c r="T8815">
        <v>0</v>
      </c>
      <c r="U8815" t="s">
        <v>6928</v>
      </c>
      <c r="V8815" t="s">
        <v>2342</v>
      </c>
      <c r="W8815">
        <v>5001</v>
      </c>
      <c r="X8815">
        <v>0</v>
      </c>
      <c r="Y8815">
        <v>308013</v>
      </c>
      <c r="Z8815">
        <v>20240729</v>
      </c>
      <c r="AA8815">
        <v>2024072020</v>
      </c>
      <c r="AB8815">
        <v>0</v>
      </c>
      <c r="AC8815" t="s">
        <v>2281</v>
      </c>
      <c r="AD8815" t="s">
        <v>2281</v>
      </c>
      <c r="AE8815">
        <v>11101</v>
      </c>
      <c r="AF8815" t="s">
        <v>2281</v>
      </c>
      <c r="AG8815" t="s">
        <v>549</v>
      </c>
      <c r="AH8815">
        <v>100</v>
      </c>
    </row>
    <row r="8816" spans="1:34" hidden="1" x14ac:dyDescent="0.25">
      <c r="A8816" t="str">
        <f t="shared" si="411"/>
        <v>30 1 3 11 2 3 67 0 0 1702010 308064</v>
      </c>
      <c r="B8816" t="str">
        <f t="shared" si="412"/>
        <v>30 1 3 11 2 3 67 0 0 1702010 308015</v>
      </c>
      <c r="C8816" t="str">
        <f t="shared" si="413"/>
        <v>30 1 3 11 2 3 67 0 0 1702010</v>
      </c>
      <c r="D8816">
        <v>30</v>
      </c>
      <c r="E8816">
        <v>1</v>
      </c>
      <c r="F8816">
        <v>3</v>
      </c>
      <c r="G8816">
        <v>11</v>
      </c>
      <c r="H8816">
        <v>2</v>
      </c>
      <c r="I8816">
        <v>3</v>
      </c>
      <c r="J8816">
        <v>67</v>
      </c>
      <c r="K8816">
        <v>0</v>
      </c>
      <c r="L8816" t="s">
        <v>147</v>
      </c>
      <c r="M8816" t="s">
        <v>216</v>
      </c>
      <c r="N8816" s="13">
        <v>2754327</v>
      </c>
      <c r="O8816">
        <v>308064</v>
      </c>
      <c r="P8816">
        <v>2024</v>
      </c>
      <c r="Q8816">
        <v>890801053</v>
      </c>
      <c r="R8816" t="s">
        <v>784</v>
      </c>
      <c r="S8816" s="13">
        <v>2754327</v>
      </c>
      <c r="T8816">
        <v>0</v>
      </c>
      <c r="U8816" t="s">
        <v>6928</v>
      </c>
      <c r="V8816" t="s">
        <v>2342</v>
      </c>
      <c r="W8816">
        <v>5001</v>
      </c>
      <c r="X8816">
        <v>0</v>
      </c>
      <c r="Y8816">
        <v>308015</v>
      </c>
      <c r="Z8816">
        <v>20240729</v>
      </c>
      <c r="AA8816">
        <v>2024072020</v>
      </c>
      <c r="AB8816">
        <v>0</v>
      </c>
      <c r="AC8816" t="s">
        <v>2281</v>
      </c>
      <c r="AD8816" t="s">
        <v>2281</v>
      </c>
      <c r="AE8816">
        <v>11101</v>
      </c>
      <c r="AF8816" t="s">
        <v>2281</v>
      </c>
      <c r="AG8816" t="s">
        <v>549</v>
      </c>
      <c r="AH8816">
        <v>100</v>
      </c>
    </row>
    <row r="8817" spans="1:34" hidden="1" x14ac:dyDescent="0.25">
      <c r="A8817" t="str">
        <f t="shared" si="411"/>
        <v>30 1 3 11 2 3 67 0 0 1702010 308065</v>
      </c>
      <c r="B8817" t="str">
        <f t="shared" si="412"/>
        <v>30 1 3 11 2 3 67 0 0 1702010 308017</v>
      </c>
      <c r="C8817" t="str">
        <f t="shared" si="413"/>
        <v>30 1 3 11 2 3 67 0 0 1702010</v>
      </c>
      <c r="D8817">
        <v>30</v>
      </c>
      <c r="E8817">
        <v>1</v>
      </c>
      <c r="F8817">
        <v>3</v>
      </c>
      <c r="G8817">
        <v>11</v>
      </c>
      <c r="H8817">
        <v>2</v>
      </c>
      <c r="I8817">
        <v>3</v>
      </c>
      <c r="J8817">
        <v>67</v>
      </c>
      <c r="K8817">
        <v>0</v>
      </c>
      <c r="L8817" t="s">
        <v>147</v>
      </c>
      <c r="M8817" t="s">
        <v>216</v>
      </c>
      <c r="N8817" s="13">
        <v>3439150</v>
      </c>
      <c r="O8817">
        <v>308065</v>
      </c>
      <c r="P8817">
        <v>2024</v>
      </c>
      <c r="Q8817">
        <v>890801053</v>
      </c>
      <c r="R8817" t="s">
        <v>784</v>
      </c>
      <c r="S8817" s="13">
        <v>3439150</v>
      </c>
      <c r="T8817">
        <v>0</v>
      </c>
      <c r="U8817" t="s">
        <v>6928</v>
      </c>
      <c r="V8817" t="s">
        <v>6929</v>
      </c>
      <c r="W8817">
        <v>5001</v>
      </c>
      <c r="X8817">
        <v>0</v>
      </c>
      <c r="Y8817">
        <v>308017</v>
      </c>
      <c r="Z8817">
        <v>20240729</v>
      </c>
      <c r="AA8817">
        <v>2024072020</v>
      </c>
      <c r="AB8817">
        <v>0</v>
      </c>
      <c r="AC8817" t="s">
        <v>2281</v>
      </c>
      <c r="AD8817" t="s">
        <v>2281</v>
      </c>
      <c r="AE8817">
        <v>11101</v>
      </c>
      <c r="AF8817" t="s">
        <v>2281</v>
      </c>
      <c r="AG8817" t="s">
        <v>549</v>
      </c>
      <c r="AH8817">
        <v>100</v>
      </c>
    </row>
    <row r="8818" spans="1:34" hidden="1" x14ac:dyDescent="0.25">
      <c r="A8818" t="str">
        <f t="shared" si="411"/>
        <v>30 1 3 11 2 3 67 0 0 1702010 308066</v>
      </c>
      <c r="B8818" t="str">
        <f t="shared" si="412"/>
        <v>30 1 3 11 2 3 67 0 0 1702010 308024</v>
      </c>
      <c r="C8818" t="str">
        <f t="shared" si="413"/>
        <v>30 1 3 11 2 3 67 0 0 1702010</v>
      </c>
      <c r="D8818">
        <v>30</v>
      </c>
      <c r="E8818">
        <v>1</v>
      </c>
      <c r="F8818">
        <v>3</v>
      </c>
      <c r="G8818">
        <v>11</v>
      </c>
      <c r="H8818">
        <v>2</v>
      </c>
      <c r="I8818">
        <v>3</v>
      </c>
      <c r="J8818">
        <v>67</v>
      </c>
      <c r="K8818">
        <v>0</v>
      </c>
      <c r="L8818" t="s">
        <v>147</v>
      </c>
      <c r="M8818" t="s">
        <v>216</v>
      </c>
      <c r="N8818" s="13">
        <v>4500000</v>
      </c>
      <c r="O8818">
        <v>308066</v>
      </c>
      <c r="P8818">
        <v>2024</v>
      </c>
      <c r="Q8818">
        <v>10285660</v>
      </c>
      <c r="R8818" t="s">
        <v>1996</v>
      </c>
      <c r="S8818" s="13">
        <v>4500000</v>
      </c>
      <c r="T8818">
        <v>0</v>
      </c>
      <c r="U8818" t="s">
        <v>6911</v>
      </c>
      <c r="V8818" t="s">
        <v>2291</v>
      </c>
      <c r="W8818">
        <v>5004</v>
      </c>
      <c r="X8818">
        <v>0</v>
      </c>
      <c r="Y8818">
        <v>308024</v>
      </c>
      <c r="Z8818">
        <v>20240730</v>
      </c>
      <c r="AA8818">
        <v>2405210686</v>
      </c>
      <c r="AB8818">
        <v>2</v>
      </c>
      <c r="AC8818" t="s">
        <v>2281</v>
      </c>
      <c r="AD8818" t="s">
        <v>2281</v>
      </c>
      <c r="AE8818">
        <v>11101</v>
      </c>
      <c r="AF8818" t="s">
        <v>2281</v>
      </c>
      <c r="AG8818" t="s">
        <v>549</v>
      </c>
      <c r="AH8818">
        <v>260</v>
      </c>
    </row>
    <row r="8819" spans="1:34" hidden="1" x14ac:dyDescent="0.25">
      <c r="A8819" t="str">
        <f t="shared" si="411"/>
        <v>30 1 3 11 2 3 67 3 0 1702017 308067</v>
      </c>
      <c r="B8819" t="str">
        <f t="shared" si="412"/>
        <v>30 1 3 11 2 3 67 3 0 1702017 308012</v>
      </c>
      <c r="C8819" t="str">
        <f t="shared" si="413"/>
        <v>30 1 3 11 2 3 67 3 0 1702017</v>
      </c>
      <c r="D8819">
        <v>30</v>
      </c>
      <c r="E8819">
        <v>1</v>
      </c>
      <c r="F8819">
        <v>3</v>
      </c>
      <c r="G8819">
        <v>11</v>
      </c>
      <c r="H8819">
        <v>2</v>
      </c>
      <c r="I8819">
        <v>3</v>
      </c>
      <c r="J8819">
        <v>67</v>
      </c>
      <c r="K8819">
        <v>3</v>
      </c>
      <c r="L8819" t="s">
        <v>147</v>
      </c>
      <c r="M8819" t="s">
        <v>218</v>
      </c>
      <c r="N8819" s="13">
        <v>415000000</v>
      </c>
      <c r="O8819">
        <v>308067</v>
      </c>
      <c r="P8819">
        <v>2024</v>
      </c>
      <c r="Q8819">
        <v>860007538</v>
      </c>
      <c r="R8819" t="s">
        <v>1676</v>
      </c>
      <c r="S8819" s="13">
        <v>415000000</v>
      </c>
      <c r="T8819">
        <v>0</v>
      </c>
      <c r="U8819" t="s">
        <v>6930</v>
      </c>
      <c r="V8819" t="s">
        <v>6931</v>
      </c>
      <c r="W8819">
        <v>5016</v>
      </c>
      <c r="X8819">
        <v>0</v>
      </c>
      <c r="Y8819">
        <v>308012</v>
      </c>
      <c r="Z8819">
        <v>20240731</v>
      </c>
      <c r="AA8819">
        <v>2403060426</v>
      </c>
      <c r="AB8819">
        <v>1</v>
      </c>
      <c r="AC8819" t="s">
        <v>2281</v>
      </c>
      <c r="AD8819" t="s">
        <v>2281</v>
      </c>
      <c r="AE8819">
        <v>11101</v>
      </c>
      <c r="AF8819" t="s">
        <v>2281</v>
      </c>
      <c r="AG8819" t="s">
        <v>549</v>
      </c>
      <c r="AH8819">
        <v>250</v>
      </c>
    </row>
    <row r="8820" spans="1:34" hidden="1" x14ac:dyDescent="0.25">
      <c r="A8820" t="str">
        <f t="shared" si="411"/>
        <v>30 1 3 11 2 3 67 0 0 1702010 308068</v>
      </c>
      <c r="B8820" t="str">
        <f t="shared" si="412"/>
        <v>30 1 3 11 2 3 67 0 0 1702010 308014</v>
      </c>
      <c r="C8820" t="str">
        <f t="shared" si="413"/>
        <v>30 1 3 11 2 3 67 0 0 1702010</v>
      </c>
      <c r="D8820">
        <v>30</v>
      </c>
      <c r="E8820">
        <v>1</v>
      </c>
      <c r="F8820">
        <v>3</v>
      </c>
      <c r="G8820">
        <v>11</v>
      </c>
      <c r="H8820">
        <v>2</v>
      </c>
      <c r="I8820">
        <v>3</v>
      </c>
      <c r="J8820">
        <v>67</v>
      </c>
      <c r="K8820">
        <v>0</v>
      </c>
      <c r="L8820" t="s">
        <v>147</v>
      </c>
      <c r="M8820" t="s">
        <v>216</v>
      </c>
      <c r="N8820" s="13">
        <v>3925300</v>
      </c>
      <c r="O8820">
        <v>308068</v>
      </c>
      <c r="P8820">
        <v>2024</v>
      </c>
      <c r="Q8820">
        <v>900319291</v>
      </c>
      <c r="R8820" t="s">
        <v>785</v>
      </c>
      <c r="S8820" s="13">
        <v>3925300</v>
      </c>
      <c r="T8820">
        <v>0</v>
      </c>
      <c r="U8820" t="s">
        <v>6932</v>
      </c>
      <c r="V8820" t="s">
        <v>2345</v>
      </c>
      <c r="W8820">
        <v>5010</v>
      </c>
      <c r="X8820">
        <v>0</v>
      </c>
      <c r="Y8820">
        <v>308014</v>
      </c>
      <c r="Z8820">
        <v>20240731</v>
      </c>
      <c r="AA8820">
        <v>2024071070</v>
      </c>
      <c r="AB8820">
        <v>0</v>
      </c>
      <c r="AC8820" t="s">
        <v>2281</v>
      </c>
      <c r="AD8820" t="s">
        <v>2281</v>
      </c>
      <c r="AE8820">
        <v>11101</v>
      </c>
      <c r="AF8820" t="s">
        <v>2281</v>
      </c>
      <c r="AG8820" t="s">
        <v>549</v>
      </c>
      <c r="AH8820">
        <v>100</v>
      </c>
    </row>
    <row r="8821" spans="1:34" hidden="1" x14ac:dyDescent="0.25">
      <c r="A8821" t="str">
        <f t="shared" si="411"/>
        <v>30 1 3 11 2 3 67 0 0 1702010 308069</v>
      </c>
      <c r="B8821" t="str">
        <f t="shared" si="412"/>
        <v>30 1 3 11 2 3 67 0 0 1702010 308016</v>
      </c>
      <c r="C8821" t="str">
        <f t="shared" si="413"/>
        <v>30 1 3 11 2 3 67 0 0 1702010</v>
      </c>
      <c r="D8821">
        <v>30</v>
      </c>
      <c r="E8821">
        <v>1</v>
      </c>
      <c r="F8821">
        <v>3</v>
      </c>
      <c r="G8821">
        <v>11</v>
      </c>
      <c r="H8821">
        <v>2</v>
      </c>
      <c r="I8821">
        <v>3</v>
      </c>
      <c r="J8821">
        <v>67</v>
      </c>
      <c r="K8821">
        <v>0</v>
      </c>
      <c r="L8821" t="s">
        <v>147</v>
      </c>
      <c r="M8821" t="s">
        <v>216</v>
      </c>
      <c r="N8821" s="13">
        <v>1453220</v>
      </c>
      <c r="O8821">
        <v>308069</v>
      </c>
      <c r="P8821">
        <v>2024</v>
      </c>
      <c r="Q8821">
        <v>900319291</v>
      </c>
      <c r="R8821" t="s">
        <v>785</v>
      </c>
      <c r="S8821" s="13">
        <v>1453220</v>
      </c>
      <c r="T8821">
        <v>0</v>
      </c>
      <c r="U8821" t="s">
        <v>6932</v>
      </c>
      <c r="V8821" t="s">
        <v>2345</v>
      </c>
      <c r="W8821">
        <v>5010</v>
      </c>
      <c r="X8821">
        <v>0</v>
      </c>
      <c r="Y8821">
        <v>308016</v>
      </c>
      <c r="Z8821">
        <v>20240731</v>
      </c>
      <c r="AA8821">
        <v>2024071070</v>
      </c>
      <c r="AB8821">
        <v>0</v>
      </c>
      <c r="AC8821" t="s">
        <v>2281</v>
      </c>
      <c r="AD8821" t="s">
        <v>2281</v>
      </c>
      <c r="AE8821">
        <v>11101</v>
      </c>
      <c r="AF8821" t="s">
        <v>2281</v>
      </c>
      <c r="AG8821" t="s">
        <v>549</v>
      </c>
      <c r="AH8821">
        <v>100</v>
      </c>
    </row>
    <row r="8822" spans="1:34" hidden="1" x14ac:dyDescent="0.25">
      <c r="A8822" t="str">
        <f t="shared" si="411"/>
        <v>30 1 3 11 2 3 67 0 0 1702010 308070</v>
      </c>
      <c r="B8822" t="str">
        <f t="shared" si="412"/>
        <v>30 1 3 11 2 3 67 0 0 1702010 308018</v>
      </c>
      <c r="C8822" t="str">
        <f t="shared" si="413"/>
        <v>30 1 3 11 2 3 67 0 0 1702010</v>
      </c>
      <c r="D8822">
        <v>30</v>
      </c>
      <c r="E8822">
        <v>1</v>
      </c>
      <c r="F8822">
        <v>3</v>
      </c>
      <c r="G8822">
        <v>11</v>
      </c>
      <c r="H8822">
        <v>2</v>
      </c>
      <c r="I8822">
        <v>3</v>
      </c>
      <c r="J8822">
        <v>67</v>
      </c>
      <c r="K8822">
        <v>0</v>
      </c>
      <c r="L8822" t="s">
        <v>147</v>
      </c>
      <c r="M8822" t="s">
        <v>216</v>
      </c>
      <c r="N8822" s="13">
        <v>1892500</v>
      </c>
      <c r="O8822">
        <v>308070</v>
      </c>
      <c r="P8822">
        <v>2024</v>
      </c>
      <c r="Q8822">
        <v>900319291</v>
      </c>
      <c r="R8822" t="s">
        <v>785</v>
      </c>
      <c r="S8822" s="13">
        <v>1892500</v>
      </c>
      <c r="T8822">
        <v>0</v>
      </c>
      <c r="U8822" t="s">
        <v>6932</v>
      </c>
      <c r="V8822" t="s">
        <v>2345</v>
      </c>
      <c r="W8822">
        <v>5010</v>
      </c>
      <c r="X8822">
        <v>0</v>
      </c>
      <c r="Y8822">
        <v>308018</v>
      </c>
      <c r="Z8822">
        <v>20240731</v>
      </c>
      <c r="AA8822">
        <v>2024071070</v>
      </c>
      <c r="AB8822">
        <v>0</v>
      </c>
      <c r="AC8822" t="s">
        <v>2281</v>
      </c>
      <c r="AD8822" t="s">
        <v>2281</v>
      </c>
      <c r="AE8822">
        <v>11101</v>
      </c>
      <c r="AF8822" t="s">
        <v>2281</v>
      </c>
      <c r="AG8822" t="s">
        <v>549</v>
      </c>
      <c r="AH8822">
        <v>100</v>
      </c>
    </row>
    <row r="8823" spans="1:34" hidden="1" x14ac:dyDescent="0.25">
      <c r="A8823" t="str">
        <f t="shared" si="411"/>
        <v>30 1 3 11 2 3 67 0 0 1702010 308071</v>
      </c>
      <c r="B8823" t="str">
        <f t="shared" si="412"/>
        <v>30 1 3 11 2 3 67 0 0 1702010 308022</v>
      </c>
      <c r="C8823" t="str">
        <f t="shared" si="413"/>
        <v>30 1 3 11 2 3 67 0 0 1702010</v>
      </c>
      <c r="D8823">
        <v>30</v>
      </c>
      <c r="E8823">
        <v>1</v>
      </c>
      <c r="F8823">
        <v>3</v>
      </c>
      <c r="G8823">
        <v>11</v>
      </c>
      <c r="H8823">
        <v>2</v>
      </c>
      <c r="I8823">
        <v>3</v>
      </c>
      <c r="J8823">
        <v>67</v>
      </c>
      <c r="K8823">
        <v>0</v>
      </c>
      <c r="L8823" t="s">
        <v>147</v>
      </c>
      <c r="M8823" t="s">
        <v>216</v>
      </c>
      <c r="N8823" s="13">
        <v>4160000</v>
      </c>
      <c r="O8823">
        <v>308071</v>
      </c>
      <c r="P8823">
        <v>2024</v>
      </c>
      <c r="Q8823">
        <v>810004561</v>
      </c>
      <c r="R8823" t="s">
        <v>795</v>
      </c>
      <c r="S8823" s="13">
        <v>4160000</v>
      </c>
      <c r="T8823">
        <v>0</v>
      </c>
      <c r="U8823" t="s">
        <v>2352</v>
      </c>
      <c r="V8823" t="s">
        <v>6933</v>
      </c>
      <c r="W8823">
        <v>5004</v>
      </c>
      <c r="X8823">
        <v>0</v>
      </c>
      <c r="Y8823">
        <v>308022</v>
      </c>
      <c r="Z8823">
        <v>20240812</v>
      </c>
      <c r="AA8823">
        <v>2405160660</v>
      </c>
      <c r="AB8823">
        <v>3</v>
      </c>
      <c r="AC8823" t="s">
        <v>2281</v>
      </c>
      <c r="AD8823" t="s">
        <v>2281</v>
      </c>
      <c r="AE8823">
        <v>11101</v>
      </c>
      <c r="AF8823" t="s">
        <v>2281</v>
      </c>
      <c r="AG8823" t="s">
        <v>549</v>
      </c>
      <c r="AH8823">
        <v>261</v>
      </c>
    </row>
    <row r="8824" spans="1:34" hidden="1" x14ac:dyDescent="0.25">
      <c r="A8824" t="str">
        <f t="shared" si="411"/>
        <v>30 1 3 11 2 3 67 0 0 1702010 308073</v>
      </c>
      <c r="B8824" t="str">
        <f t="shared" si="412"/>
        <v>30 1 3 11 2 3 67 0 0 1702010 308015</v>
      </c>
      <c r="C8824" t="str">
        <f t="shared" si="413"/>
        <v>30 1 3 11 2 3 67 0 0 1702010</v>
      </c>
      <c r="D8824">
        <v>30</v>
      </c>
      <c r="E8824">
        <v>1</v>
      </c>
      <c r="F8824">
        <v>3</v>
      </c>
      <c r="G8824">
        <v>11</v>
      </c>
      <c r="H8824">
        <v>2</v>
      </c>
      <c r="I8824">
        <v>3</v>
      </c>
      <c r="J8824">
        <v>67</v>
      </c>
      <c r="K8824">
        <v>0</v>
      </c>
      <c r="L8824" t="s">
        <v>147</v>
      </c>
      <c r="M8824" t="s">
        <v>216</v>
      </c>
      <c r="N8824" s="13">
        <v>2582430</v>
      </c>
      <c r="O8824">
        <v>308073</v>
      </c>
      <c r="P8824">
        <v>2024</v>
      </c>
      <c r="Q8824">
        <v>890801053</v>
      </c>
      <c r="R8824" t="s">
        <v>784</v>
      </c>
      <c r="S8824" s="13">
        <v>2582430</v>
      </c>
      <c r="T8824">
        <v>0</v>
      </c>
      <c r="U8824" t="s">
        <v>6934</v>
      </c>
      <c r="V8824" t="s">
        <v>2342</v>
      </c>
      <c r="W8824">
        <v>5001</v>
      </c>
      <c r="X8824">
        <v>0</v>
      </c>
      <c r="Y8824">
        <v>308015</v>
      </c>
      <c r="Z8824">
        <v>20240813</v>
      </c>
      <c r="AA8824">
        <v>2024081020</v>
      </c>
      <c r="AB8824">
        <v>0</v>
      </c>
      <c r="AC8824" t="s">
        <v>2281</v>
      </c>
      <c r="AD8824" t="s">
        <v>2281</v>
      </c>
      <c r="AE8824">
        <v>11101</v>
      </c>
      <c r="AF8824" t="s">
        <v>2281</v>
      </c>
      <c r="AG8824" t="s">
        <v>549</v>
      </c>
      <c r="AH8824">
        <v>100</v>
      </c>
    </row>
    <row r="8825" spans="1:34" hidden="1" x14ac:dyDescent="0.25">
      <c r="A8825" t="str">
        <f t="shared" si="411"/>
        <v>30 1 3 11 2 3 67 0 0 1702010 308074</v>
      </c>
      <c r="B8825" t="str">
        <f t="shared" si="412"/>
        <v>30 1 3 11 2 3 67 0 0 1702010 308013</v>
      </c>
      <c r="C8825" t="str">
        <f t="shared" si="413"/>
        <v>30 1 3 11 2 3 67 0 0 1702010</v>
      </c>
      <c r="D8825">
        <v>30</v>
      </c>
      <c r="E8825">
        <v>1</v>
      </c>
      <c r="F8825">
        <v>3</v>
      </c>
      <c r="G8825">
        <v>11</v>
      </c>
      <c r="H8825">
        <v>2</v>
      </c>
      <c r="I8825">
        <v>3</v>
      </c>
      <c r="J8825">
        <v>67</v>
      </c>
      <c r="K8825">
        <v>0</v>
      </c>
      <c r="L8825" t="s">
        <v>147</v>
      </c>
      <c r="M8825" t="s">
        <v>216</v>
      </c>
      <c r="N8825" s="13">
        <v>9516751</v>
      </c>
      <c r="O8825">
        <v>308074</v>
      </c>
      <c r="P8825">
        <v>2024</v>
      </c>
      <c r="Q8825">
        <v>890801053</v>
      </c>
      <c r="R8825" t="s">
        <v>784</v>
      </c>
      <c r="S8825" s="13">
        <v>9516751</v>
      </c>
      <c r="T8825">
        <v>0</v>
      </c>
      <c r="U8825" t="s">
        <v>6934</v>
      </c>
      <c r="V8825" t="s">
        <v>2342</v>
      </c>
      <c r="W8825">
        <v>5004</v>
      </c>
      <c r="X8825">
        <v>0</v>
      </c>
      <c r="Y8825">
        <v>308013</v>
      </c>
      <c r="Z8825">
        <v>20240814</v>
      </c>
      <c r="AA8825">
        <v>2024081020</v>
      </c>
      <c r="AB8825">
        <v>0</v>
      </c>
      <c r="AC8825" t="s">
        <v>2281</v>
      </c>
      <c r="AD8825" t="s">
        <v>2281</v>
      </c>
      <c r="AE8825">
        <v>11101</v>
      </c>
      <c r="AF8825" t="s">
        <v>2281</v>
      </c>
      <c r="AG8825" t="s">
        <v>549</v>
      </c>
      <c r="AH8825">
        <v>100</v>
      </c>
    </row>
    <row r="8826" spans="1:34" hidden="1" x14ac:dyDescent="0.25">
      <c r="A8826" t="str">
        <f t="shared" si="411"/>
        <v>30 1 3 11 2 3 67 0 0 1702010 308075</v>
      </c>
      <c r="B8826" t="str">
        <f t="shared" si="412"/>
        <v>30 1 3 11 2 3 67 0 0 1702010 308023</v>
      </c>
      <c r="C8826" t="str">
        <f t="shared" si="413"/>
        <v>30 1 3 11 2 3 67 0 0 1702010</v>
      </c>
      <c r="D8826">
        <v>30</v>
      </c>
      <c r="E8826">
        <v>1</v>
      </c>
      <c r="F8826">
        <v>3</v>
      </c>
      <c r="G8826">
        <v>11</v>
      </c>
      <c r="H8826">
        <v>2</v>
      </c>
      <c r="I8826">
        <v>3</v>
      </c>
      <c r="J8826">
        <v>67</v>
      </c>
      <c r="K8826">
        <v>0</v>
      </c>
      <c r="L8826" t="s">
        <v>147</v>
      </c>
      <c r="M8826" t="s">
        <v>216</v>
      </c>
      <c r="N8826" s="13">
        <v>4500000</v>
      </c>
      <c r="O8826">
        <v>308075</v>
      </c>
      <c r="P8826">
        <v>2024</v>
      </c>
      <c r="Q8826">
        <v>1053837614</v>
      </c>
      <c r="R8826" t="s">
        <v>6909</v>
      </c>
      <c r="S8826" s="13">
        <v>4500000</v>
      </c>
      <c r="T8826">
        <v>0</v>
      </c>
      <c r="U8826" t="s">
        <v>6910</v>
      </c>
      <c r="V8826" t="s">
        <v>2291</v>
      </c>
      <c r="W8826">
        <v>5004</v>
      </c>
      <c r="X8826">
        <v>0</v>
      </c>
      <c r="Y8826">
        <v>308023</v>
      </c>
      <c r="Z8826">
        <v>20240822</v>
      </c>
      <c r="AA8826">
        <v>2405200682</v>
      </c>
      <c r="AB8826">
        <v>3</v>
      </c>
      <c r="AC8826" t="s">
        <v>2281</v>
      </c>
      <c r="AD8826" t="s">
        <v>2281</v>
      </c>
      <c r="AE8826">
        <v>11101</v>
      </c>
      <c r="AF8826" t="s">
        <v>2281</v>
      </c>
      <c r="AG8826" t="s">
        <v>549</v>
      </c>
      <c r="AH8826">
        <v>260</v>
      </c>
    </row>
    <row r="8827" spans="1:34" hidden="1" x14ac:dyDescent="0.25">
      <c r="A8827" t="str">
        <f t="shared" si="411"/>
        <v>30 1 3 11 3 6 67 0 0 1702017 308076</v>
      </c>
      <c r="B8827" t="str">
        <f t="shared" si="412"/>
        <v>30 1 3 11 3 6 67 0 0 1702017 308025</v>
      </c>
      <c r="C8827" t="str">
        <f t="shared" si="413"/>
        <v>30 1 3 11 3 6 67 0 0 1702017</v>
      </c>
      <c r="D8827">
        <v>30</v>
      </c>
      <c r="E8827">
        <v>1</v>
      </c>
      <c r="F8827">
        <v>3</v>
      </c>
      <c r="G8827">
        <v>11</v>
      </c>
      <c r="H8827">
        <v>3</v>
      </c>
      <c r="I8827">
        <v>6</v>
      </c>
      <c r="J8827">
        <v>67</v>
      </c>
      <c r="K8827">
        <v>0</v>
      </c>
      <c r="L8827" t="s">
        <v>147</v>
      </c>
      <c r="M8827" t="s">
        <v>218</v>
      </c>
      <c r="N8827" s="13">
        <v>2633580</v>
      </c>
      <c r="O8827">
        <v>308076</v>
      </c>
      <c r="P8827">
        <v>2024</v>
      </c>
      <c r="Q8827">
        <v>900230503</v>
      </c>
      <c r="R8827" t="s">
        <v>1018</v>
      </c>
      <c r="S8827" s="13">
        <v>2633580</v>
      </c>
      <c r="T8827">
        <v>92175</v>
      </c>
      <c r="U8827" t="s">
        <v>3328</v>
      </c>
      <c r="V8827" t="s">
        <v>3329</v>
      </c>
      <c r="W8827">
        <v>5007</v>
      </c>
      <c r="X8827">
        <v>2305</v>
      </c>
      <c r="Y8827">
        <v>308025</v>
      </c>
      <c r="Z8827">
        <v>20240826</v>
      </c>
      <c r="AA8827">
        <v>2406070740</v>
      </c>
      <c r="AB8827">
        <v>1</v>
      </c>
      <c r="AC8827" t="s">
        <v>2281</v>
      </c>
      <c r="AD8827" t="s">
        <v>2281</v>
      </c>
      <c r="AE8827">
        <v>11101</v>
      </c>
      <c r="AF8827" t="s">
        <v>2281</v>
      </c>
      <c r="AG8827" t="s">
        <v>549</v>
      </c>
      <c r="AH8827">
        <v>258</v>
      </c>
    </row>
    <row r="8828" spans="1:34" hidden="1" x14ac:dyDescent="0.25">
      <c r="A8828" t="str">
        <f t="shared" si="411"/>
        <v>30 1 3 11 2 3 67 0 0 1702010 308077</v>
      </c>
      <c r="B8828" t="str">
        <f t="shared" si="412"/>
        <v>30 1 3 11 2 3 67 0 0 1702010 308024</v>
      </c>
      <c r="C8828" t="str">
        <f t="shared" si="413"/>
        <v>30 1 3 11 2 3 67 0 0 1702010</v>
      </c>
      <c r="D8828">
        <v>30</v>
      </c>
      <c r="E8828">
        <v>1</v>
      </c>
      <c r="F8828">
        <v>3</v>
      </c>
      <c r="G8828">
        <v>11</v>
      </c>
      <c r="H8828">
        <v>2</v>
      </c>
      <c r="I8828">
        <v>3</v>
      </c>
      <c r="J8828">
        <v>67</v>
      </c>
      <c r="K8828">
        <v>0</v>
      </c>
      <c r="L8828" t="s">
        <v>147</v>
      </c>
      <c r="M8828" t="s">
        <v>216</v>
      </c>
      <c r="N8828" s="13">
        <v>4500000</v>
      </c>
      <c r="O8828">
        <v>308077</v>
      </c>
      <c r="P8828">
        <v>2024</v>
      </c>
      <c r="Q8828">
        <v>10285660</v>
      </c>
      <c r="R8828" t="s">
        <v>1996</v>
      </c>
      <c r="S8828" s="13">
        <v>4500000</v>
      </c>
      <c r="T8828">
        <v>0</v>
      </c>
      <c r="U8828" t="s">
        <v>6911</v>
      </c>
      <c r="V8828" t="s">
        <v>2291</v>
      </c>
      <c r="W8828">
        <v>5004</v>
      </c>
      <c r="X8828">
        <v>0</v>
      </c>
      <c r="Y8828">
        <v>308024</v>
      </c>
      <c r="Z8828">
        <v>20240829</v>
      </c>
      <c r="AA8828">
        <v>2405210686</v>
      </c>
      <c r="AB8828">
        <v>3</v>
      </c>
      <c r="AC8828" t="s">
        <v>2281</v>
      </c>
      <c r="AD8828" t="s">
        <v>2281</v>
      </c>
      <c r="AE8828">
        <v>11101</v>
      </c>
      <c r="AF8828" t="s">
        <v>2281</v>
      </c>
      <c r="AG8828" t="s">
        <v>549</v>
      </c>
      <c r="AH8828">
        <v>260</v>
      </c>
    </row>
    <row r="8829" spans="1:34" hidden="1" x14ac:dyDescent="0.25">
      <c r="A8829" t="str">
        <f t="shared" si="411"/>
        <v>30 1 3 11 2 3 67 0 0 1702010 308078</v>
      </c>
      <c r="B8829" t="str">
        <f t="shared" si="412"/>
        <v>30 1 3 11 2 3 67 0 0 1702010 308013</v>
      </c>
      <c r="C8829" t="str">
        <f t="shared" si="413"/>
        <v>30 1 3 11 2 3 67 0 0 1702010</v>
      </c>
      <c r="D8829">
        <v>30</v>
      </c>
      <c r="E8829">
        <v>1</v>
      </c>
      <c r="F8829">
        <v>3</v>
      </c>
      <c r="G8829">
        <v>11</v>
      </c>
      <c r="H8829">
        <v>2</v>
      </c>
      <c r="I8829">
        <v>3</v>
      </c>
      <c r="J8829">
        <v>67</v>
      </c>
      <c r="K8829">
        <v>0</v>
      </c>
      <c r="L8829" t="s">
        <v>147</v>
      </c>
      <c r="M8829" t="s">
        <v>216</v>
      </c>
      <c r="N8829" s="13">
        <v>7882324</v>
      </c>
      <c r="O8829">
        <v>308078</v>
      </c>
      <c r="P8829">
        <v>2024</v>
      </c>
      <c r="Q8829">
        <v>890801053</v>
      </c>
      <c r="R8829" t="s">
        <v>784</v>
      </c>
      <c r="S8829" s="13">
        <v>7882324</v>
      </c>
      <c r="T8829">
        <v>0</v>
      </c>
      <c r="U8829" t="s">
        <v>6935</v>
      </c>
      <c r="V8829" t="s">
        <v>2342</v>
      </c>
      <c r="W8829">
        <v>5001</v>
      </c>
      <c r="X8829">
        <v>0</v>
      </c>
      <c r="Y8829">
        <v>308013</v>
      </c>
      <c r="Z8829">
        <v>20240829</v>
      </c>
      <c r="AA8829">
        <v>2024082020</v>
      </c>
      <c r="AB8829">
        <v>0</v>
      </c>
      <c r="AC8829" t="s">
        <v>2281</v>
      </c>
      <c r="AD8829" t="s">
        <v>2281</v>
      </c>
      <c r="AE8829">
        <v>11101</v>
      </c>
      <c r="AF8829" t="s">
        <v>2281</v>
      </c>
      <c r="AG8829" t="s">
        <v>549</v>
      </c>
      <c r="AH8829">
        <v>100</v>
      </c>
    </row>
    <row r="8830" spans="1:34" hidden="1" x14ac:dyDescent="0.25">
      <c r="A8830" t="str">
        <f t="shared" si="411"/>
        <v>30 1 3 11 2 3 67 0 0 1702010 308079</v>
      </c>
      <c r="B8830" t="str">
        <f t="shared" si="412"/>
        <v>30 1 3 11 2 3 67 0 0 1702010 308015</v>
      </c>
      <c r="C8830" t="str">
        <f t="shared" si="413"/>
        <v>30 1 3 11 2 3 67 0 0 1702010</v>
      </c>
      <c r="D8830">
        <v>30</v>
      </c>
      <c r="E8830">
        <v>1</v>
      </c>
      <c r="F8830">
        <v>3</v>
      </c>
      <c r="G8830">
        <v>11</v>
      </c>
      <c r="H8830">
        <v>2</v>
      </c>
      <c r="I8830">
        <v>3</v>
      </c>
      <c r="J8830">
        <v>67</v>
      </c>
      <c r="K8830">
        <v>0</v>
      </c>
      <c r="L8830" t="s">
        <v>147</v>
      </c>
      <c r="M8830" t="s">
        <v>216</v>
      </c>
      <c r="N8830" s="13">
        <v>2582430</v>
      </c>
      <c r="O8830">
        <v>308079</v>
      </c>
      <c r="P8830">
        <v>2024</v>
      </c>
      <c r="Q8830">
        <v>890801053</v>
      </c>
      <c r="R8830" t="s">
        <v>784</v>
      </c>
      <c r="S8830" s="13">
        <v>2582430</v>
      </c>
      <c r="T8830">
        <v>0</v>
      </c>
      <c r="U8830" t="s">
        <v>6935</v>
      </c>
      <c r="V8830" t="s">
        <v>2342</v>
      </c>
      <c r="W8830">
        <v>5001</v>
      </c>
      <c r="X8830">
        <v>0</v>
      </c>
      <c r="Y8830">
        <v>308015</v>
      </c>
      <c r="Z8830">
        <v>20240829</v>
      </c>
      <c r="AA8830">
        <v>2024082020</v>
      </c>
      <c r="AB8830">
        <v>0</v>
      </c>
      <c r="AC8830" t="s">
        <v>2281</v>
      </c>
      <c r="AD8830" t="s">
        <v>2281</v>
      </c>
      <c r="AE8830">
        <v>11101</v>
      </c>
      <c r="AF8830" t="s">
        <v>2281</v>
      </c>
      <c r="AG8830" t="s">
        <v>549</v>
      </c>
      <c r="AH8830">
        <v>100</v>
      </c>
    </row>
    <row r="8831" spans="1:34" hidden="1" x14ac:dyDescent="0.25">
      <c r="A8831" t="str">
        <f t="shared" si="411"/>
        <v>30 1 3 11 2 3 67 0 0 1702010 308080</v>
      </c>
      <c r="B8831" t="str">
        <f t="shared" si="412"/>
        <v>30 1 3 11 2 3 67 0 0 1702010 308014</v>
      </c>
      <c r="C8831" t="str">
        <f t="shared" si="413"/>
        <v>30 1 3 11 2 3 67 0 0 1702010</v>
      </c>
      <c r="D8831">
        <v>30</v>
      </c>
      <c r="E8831">
        <v>1</v>
      </c>
      <c r="F8831">
        <v>3</v>
      </c>
      <c r="G8831">
        <v>11</v>
      </c>
      <c r="H8831">
        <v>2</v>
      </c>
      <c r="I8831">
        <v>3</v>
      </c>
      <c r="J8831">
        <v>67</v>
      </c>
      <c r="K8831">
        <v>0</v>
      </c>
      <c r="L8831" t="s">
        <v>147</v>
      </c>
      <c r="M8831" t="s">
        <v>216</v>
      </c>
      <c r="N8831" s="13">
        <v>6428400</v>
      </c>
      <c r="O8831">
        <v>308080</v>
      </c>
      <c r="P8831">
        <v>2024</v>
      </c>
      <c r="Q8831">
        <v>900319291</v>
      </c>
      <c r="R8831" t="s">
        <v>785</v>
      </c>
      <c r="S8831" s="13">
        <v>6428400</v>
      </c>
      <c r="T8831">
        <v>0</v>
      </c>
      <c r="U8831" t="s">
        <v>6936</v>
      </c>
      <c r="V8831" t="s">
        <v>2345</v>
      </c>
      <c r="W8831">
        <v>5001</v>
      </c>
      <c r="X8831">
        <v>0</v>
      </c>
      <c r="Y8831">
        <v>308014</v>
      </c>
      <c r="Z8831">
        <v>20240830</v>
      </c>
      <c r="AA8831">
        <v>2024081070</v>
      </c>
      <c r="AB8831">
        <v>0</v>
      </c>
      <c r="AC8831" t="s">
        <v>2281</v>
      </c>
      <c r="AD8831" t="s">
        <v>2281</v>
      </c>
      <c r="AE8831">
        <v>11101</v>
      </c>
      <c r="AF8831" t="s">
        <v>2281</v>
      </c>
      <c r="AG8831" t="s">
        <v>549</v>
      </c>
      <c r="AH8831">
        <v>100</v>
      </c>
    </row>
    <row r="8832" spans="1:34" hidden="1" x14ac:dyDescent="0.25">
      <c r="A8832" t="str">
        <f t="shared" si="411"/>
        <v>30 1 3 11 2 3 67 0 0 1702010 308081</v>
      </c>
      <c r="B8832" t="str">
        <f t="shared" si="412"/>
        <v>30 1 3 11 2 3 67 0 0 1702010 308016</v>
      </c>
      <c r="C8832" t="str">
        <f t="shared" si="413"/>
        <v>30 1 3 11 2 3 67 0 0 1702010</v>
      </c>
      <c r="D8832">
        <v>30</v>
      </c>
      <c r="E8832">
        <v>1</v>
      </c>
      <c r="F8832">
        <v>3</v>
      </c>
      <c r="G8832">
        <v>11</v>
      </c>
      <c r="H8832">
        <v>2</v>
      </c>
      <c r="I8832">
        <v>3</v>
      </c>
      <c r="J8832">
        <v>67</v>
      </c>
      <c r="K8832">
        <v>0</v>
      </c>
      <c r="L8832" t="s">
        <v>147</v>
      </c>
      <c r="M8832" t="s">
        <v>216</v>
      </c>
      <c r="N8832" s="13">
        <v>1415520</v>
      </c>
      <c r="O8832">
        <v>308081</v>
      </c>
      <c r="P8832">
        <v>2024</v>
      </c>
      <c r="Q8832">
        <v>900319291</v>
      </c>
      <c r="R8832" t="s">
        <v>785</v>
      </c>
      <c r="S8832" s="13">
        <v>1415520</v>
      </c>
      <c r="T8832">
        <v>0</v>
      </c>
      <c r="U8832" t="s">
        <v>6936</v>
      </c>
      <c r="V8832" t="s">
        <v>2345</v>
      </c>
      <c r="W8832">
        <v>5001</v>
      </c>
      <c r="X8832">
        <v>0</v>
      </c>
      <c r="Y8832">
        <v>308016</v>
      </c>
      <c r="Z8832">
        <v>20240830</v>
      </c>
      <c r="AA8832">
        <v>2024081070</v>
      </c>
      <c r="AB8832">
        <v>0</v>
      </c>
      <c r="AC8832" t="s">
        <v>2281</v>
      </c>
      <c r="AD8832" t="s">
        <v>2281</v>
      </c>
      <c r="AE8832">
        <v>11101</v>
      </c>
      <c r="AF8832" t="s">
        <v>2281</v>
      </c>
      <c r="AG8832" t="s">
        <v>549</v>
      </c>
      <c r="AH8832">
        <v>100</v>
      </c>
    </row>
    <row r="8833" spans="1:34" hidden="1" x14ac:dyDescent="0.25">
      <c r="A8833" t="str">
        <f t="shared" si="411"/>
        <v>30 1 3 11 3 6 67 0 0 1702017 308082</v>
      </c>
      <c r="B8833" t="str">
        <f t="shared" si="412"/>
        <v>30 1 3 11 3 6 67 0 0 1702017 308025</v>
      </c>
      <c r="C8833" t="str">
        <f t="shared" si="413"/>
        <v>30 1 3 11 3 6 67 0 0 1702017</v>
      </c>
      <c r="D8833">
        <v>30</v>
      </c>
      <c r="E8833">
        <v>1</v>
      </c>
      <c r="F8833">
        <v>3</v>
      </c>
      <c r="G8833">
        <v>11</v>
      </c>
      <c r="H8833">
        <v>3</v>
      </c>
      <c r="I8833">
        <v>6</v>
      </c>
      <c r="J8833">
        <v>67</v>
      </c>
      <c r="K8833">
        <v>0</v>
      </c>
      <c r="L8833" t="s">
        <v>147</v>
      </c>
      <c r="M8833" t="s">
        <v>218</v>
      </c>
      <c r="N8833" s="13">
        <v>1239300</v>
      </c>
      <c r="O8833">
        <v>308082</v>
      </c>
      <c r="P8833">
        <v>2024</v>
      </c>
      <c r="Q8833">
        <v>900230503</v>
      </c>
      <c r="R8833" t="s">
        <v>1018</v>
      </c>
      <c r="S8833" s="13">
        <v>1239300</v>
      </c>
      <c r="T8833">
        <v>43376</v>
      </c>
      <c r="U8833" t="s">
        <v>3328</v>
      </c>
      <c r="V8833" t="s">
        <v>3350</v>
      </c>
      <c r="W8833">
        <v>5007</v>
      </c>
      <c r="X8833">
        <v>2305</v>
      </c>
      <c r="Y8833">
        <v>308025</v>
      </c>
      <c r="Z8833">
        <v>20240830</v>
      </c>
      <c r="AA8833">
        <v>2406070740</v>
      </c>
      <c r="AB8833">
        <v>2</v>
      </c>
      <c r="AC8833" t="s">
        <v>2281</v>
      </c>
      <c r="AD8833" t="s">
        <v>2281</v>
      </c>
      <c r="AE8833">
        <v>11101</v>
      </c>
      <c r="AF8833" t="s">
        <v>2281</v>
      </c>
      <c r="AG8833" t="s">
        <v>549</v>
      </c>
      <c r="AH8833">
        <v>258</v>
      </c>
    </row>
    <row r="8834" spans="1:34" hidden="1" x14ac:dyDescent="0.25">
      <c r="A8834" t="str">
        <f t="shared" ref="A8834:A8897" si="414">+CONCATENATE(,D8834," ",E8834," ",F8834," ",G8834," ",H8834," ",I8834," ",J8834," ",K8834," ",L8834," ",M8834," ",O8834)</f>
        <v>30 1 3 11 2 3 67 0 0 1702010 308083</v>
      </c>
      <c r="B8834" t="str">
        <f t="shared" ref="B8834:B8897" si="415">+CONCATENATE(,D8834," ",E8834," ",F8834," ",G8834," ",H8834," ",I8834," ",J8834," ",K8834," ",L8834," ",M8834," ",Y8834)</f>
        <v>30 1 3 11 2 3 67 0 0 1702010 308022</v>
      </c>
      <c r="C8834" t="str">
        <f t="shared" ref="C8834:C8897" si="416">+CONCATENATE(,D8834," ",E8834," ",F8834," ",G8834," ",H8834," ",I8834," ",J8834," ",K8834," ",L8834," ",M8834)</f>
        <v>30 1 3 11 2 3 67 0 0 1702010</v>
      </c>
      <c r="D8834">
        <v>30</v>
      </c>
      <c r="E8834">
        <v>1</v>
      </c>
      <c r="F8834">
        <v>3</v>
      </c>
      <c r="G8834">
        <v>11</v>
      </c>
      <c r="H8834">
        <v>2</v>
      </c>
      <c r="I8834">
        <v>3</v>
      </c>
      <c r="J8834">
        <v>67</v>
      </c>
      <c r="K8834">
        <v>0</v>
      </c>
      <c r="L8834" t="s">
        <v>147</v>
      </c>
      <c r="M8834" t="s">
        <v>216</v>
      </c>
      <c r="N8834" s="13">
        <v>1560000</v>
      </c>
      <c r="O8834">
        <v>308083</v>
      </c>
      <c r="P8834">
        <v>2024</v>
      </c>
      <c r="Q8834">
        <v>810004561</v>
      </c>
      <c r="R8834" t="s">
        <v>795</v>
      </c>
      <c r="S8834" s="13">
        <v>1560000</v>
      </c>
      <c r="T8834">
        <v>0</v>
      </c>
      <c r="U8834" t="s">
        <v>2352</v>
      </c>
      <c r="V8834" t="s">
        <v>6937</v>
      </c>
      <c r="W8834">
        <v>5004</v>
      </c>
      <c r="X8834">
        <v>0</v>
      </c>
      <c r="Y8834">
        <v>308022</v>
      </c>
      <c r="Z8834">
        <v>20240906</v>
      </c>
      <c r="AA8834">
        <v>2405160660</v>
      </c>
      <c r="AB8834">
        <v>4</v>
      </c>
      <c r="AC8834" t="s">
        <v>2281</v>
      </c>
      <c r="AD8834" t="s">
        <v>2281</v>
      </c>
      <c r="AE8834">
        <v>11101</v>
      </c>
      <c r="AF8834" t="s">
        <v>2281</v>
      </c>
      <c r="AG8834" t="s">
        <v>549</v>
      </c>
      <c r="AH8834">
        <v>261</v>
      </c>
    </row>
    <row r="8835" spans="1:34" hidden="1" x14ac:dyDescent="0.25">
      <c r="A8835" t="str">
        <f t="shared" si="414"/>
        <v>30 1 3 11 2 3 67 0 0 1702010 308084</v>
      </c>
      <c r="B8835" t="str">
        <f t="shared" si="415"/>
        <v>30 1 3 11 2 3 67 0 0 1702010 308013</v>
      </c>
      <c r="C8835" t="str">
        <f t="shared" si="416"/>
        <v>30 1 3 11 2 3 67 0 0 1702010</v>
      </c>
      <c r="D8835">
        <v>30</v>
      </c>
      <c r="E8835">
        <v>1</v>
      </c>
      <c r="F8835">
        <v>3</v>
      </c>
      <c r="G8835">
        <v>11</v>
      </c>
      <c r="H8835">
        <v>2</v>
      </c>
      <c r="I8835">
        <v>3</v>
      </c>
      <c r="J8835">
        <v>67</v>
      </c>
      <c r="K8835">
        <v>0</v>
      </c>
      <c r="L8835" t="s">
        <v>147</v>
      </c>
      <c r="M8835" t="s">
        <v>216</v>
      </c>
      <c r="N8835" s="13">
        <v>8527444</v>
      </c>
      <c r="O8835">
        <v>308084</v>
      </c>
      <c r="P8835">
        <v>2024</v>
      </c>
      <c r="Q8835">
        <v>890801053</v>
      </c>
      <c r="R8835" t="s">
        <v>784</v>
      </c>
      <c r="S8835" s="13">
        <v>8527444</v>
      </c>
      <c r="T8835">
        <v>0</v>
      </c>
      <c r="U8835" t="s">
        <v>6938</v>
      </c>
      <c r="V8835" t="s">
        <v>2342</v>
      </c>
      <c r="W8835">
        <v>5001</v>
      </c>
      <c r="X8835">
        <v>0</v>
      </c>
      <c r="Y8835">
        <v>308013</v>
      </c>
      <c r="Z8835">
        <v>20240912</v>
      </c>
      <c r="AA8835">
        <v>2024091020</v>
      </c>
      <c r="AB8835">
        <v>0</v>
      </c>
      <c r="AC8835" t="s">
        <v>2281</v>
      </c>
      <c r="AD8835" t="s">
        <v>2281</v>
      </c>
      <c r="AE8835">
        <v>11101</v>
      </c>
      <c r="AF8835" t="s">
        <v>2281</v>
      </c>
      <c r="AG8835" t="s">
        <v>549</v>
      </c>
      <c r="AH8835">
        <v>100</v>
      </c>
    </row>
    <row r="8836" spans="1:34" hidden="1" x14ac:dyDescent="0.25">
      <c r="A8836" t="str">
        <f t="shared" si="414"/>
        <v>30 1 3 11 2 3 67 0 0 1702010 308085</v>
      </c>
      <c r="B8836" t="str">
        <f t="shared" si="415"/>
        <v>30 1 3 11 2 3 67 0 0 1702010 308015</v>
      </c>
      <c r="C8836" t="str">
        <f t="shared" si="416"/>
        <v>30 1 3 11 2 3 67 0 0 1702010</v>
      </c>
      <c r="D8836">
        <v>30</v>
      </c>
      <c r="E8836">
        <v>1</v>
      </c>
      <c r="F8836">
        <v>3</v>
      </c>
      <c r="G8836">
        <v>11</v>
      </c>
      <c r="H8836">
        <v>2</v>
      </c>
      <c r="I8836">
        <v>3</v>
      </c>
      <c r="J8836">
        <v>67</v>
      </c>
      <c r="K8836">
        <v>0</v>
      </c>
      <c r="L8836" t="s">
        <v>147</v>
      </c>
      <c r="M8836" t="s">
        <v>216</v>
      </c>
      <c r="N8836" s="13">
        <v>2582430</v>
      </c>
      <c r="O8836">
        <v>308085</v>
      </c>
      <c r="P8836">
        <v>2024</v>
      </c>
      <c r="Q8836">
        <v>890801053</v>
      </c>
      <c r="R8836" t="s">
        <v>784</v>
      </c>
      <c r="S8836" s="13">
        <v>2582430</v>
      </c>
      <c r="T8836">
        <v>0</v>
      </c>
      <c r="U8836" t="s">
        <v>6938</v>
      </c>
      <c r="V8836" t="s">
        <v>2342</v>
      </c>
      <c r="W8836">
        <v>5001</v>
      </c>
      <c r="X8836">
        <v>0</v>
      </c>
      <c r="Y8836">
        <v>308015</v>
      </c>
      <c r="Z8836">
        <v>20240912</v>
      </c>
      <c r="AA8836">
        <v>2024091020</v>
      </c>
      <c r="AB8836">
        <v>0</v>
      </c>
      <c r="AC8836" t="s">
        <v>2281</v>
      </c>
      <c r="AD8836" t="s">
        <v>2281</v>
      </c>
      <c r="AE8836">
        <v>11101</v>
      </c>
      <c r="AF8836" t="s">
        <v>2281</v>
      </c>
      <c r="AG8836" t="s">
        <v>549</v>
      </c>
      <c r="AH8836">
        <v>100</v>
      </c>
    </row>
    <row r="8837" spans="1:34" hidden="1" x14ac:dyDescent="0.25">
      <c r="A8837" t="str">
        <f t="shared" si="414"/>
        <v>30 1 3 11 2 3 67 0 0 1702010 308086</v>
      </c>
      <c r="B8837" t="str">
        <f t="shared" si="415"/>
        <v>30 1 3 11 2 3 67 0 0 1702010 308017</v>
      </c>
      <c r="C8837" t="str">
        <f t="shared" si="416"/>
        <v>30 1 3 11 2 3 67 0 0 1702010</v>
      </c>
      <c r="D8837">
        <v>30</v>
      </c>
      <c r="E8837">
        <v>1</v>
      </c>
      <c r="F8837">
        <v>3</v>
      </c>
      <c r="G8837">
        <v>11</v>
      </c>
      <c r="H8837">
        <v>2</v>
      </c>
      <c r="I8837">
        <v>3</v>
      </c>
      <c r="J8837">
        <v>67</v>
      </c>
      <c r="K8837">
        <v>0</v>
      </c>
      <c r="L8837" t="s">
        <v>147</v>
      </c>
      <c r="M8837" t="s">
        <v>216</v>
      </c>
      <c r="N8837" s="13">
        <v>1060369</v>
      </c>
      <c r="O8837">
        <v>308086</v>
      </c>
      <c r="P8837">
        <v>2024</v>
      </c>
      <c r="Q8837">
        <v>890801053</v>
      </c>
      <c r="R8837" t="s">
        <v>784</v>
      </c>
      <c r="S8837" s="13">
        <v>1060369</v>
      </c>
      <c r="T8837">
        <v>0</v>
      </c>
      <c r="U8837" t="s">
        <v>6938</v>
      </c>
      <c r="V8837" t="s">
        <v>2345</v>
      </c>
      <c r="W8837">
        <v>5001</v>
      </c>
      <c r="X8837">
        <v>0</v>
      </c>
      <c r="Y8837">
        <v>308017</v>
      </c>
      <c r="Z8837">
        <v>20240912</v>
      </c>
      <c r="AA8837">
        <v>2024091020</v>
      </c>
      <c r="AB8837">
        <v>0</v>
      </c>
      <c r="AC8837" t="s">
        <v>2281</v>
      </c>
      <c r="AD8837" t="s">
        <v>2281</v>
      </c>
      <c r="AE8837">
        <v>11101</v>
      </c>
      <c r="AF8837" t="s">
        <v>2281</v>
      </c>
      <c r="AG8837" t="s">
        <v>549</v>
      </c>
      <c r="AH8837">
        <v>100</v>
      </c>
    </row>
    <row r="8838" spans="1:34" hidden="1" x14ac:dyDescent="0.25">
      <c r="A8838" t="str">
        <f t="shared" si="414"/>
        <v>30 1 3 44 2 301 67 40 0 1702017 308087</v>
      </c>
      <c r="B8838" t="str">
        <f t="shared" si="415"/>
        <v>30 1 3 44 2 301 67 40 0 1702017 308030</v>
      </c>
      <c r="C8838" t="str">
        <f t="shared" si="416"/>
        <v>30 1 3 44 2 301 67 40 0 1702017</v>
      </c>
      <c r="D8838">
        <v>30</v>
      </c>
      <c r="E8838">
        <v>1</v>
      </c>
      <c r="F8838">
        <v>3</v>
      </c>
      <c r="G8838">
        <v>44</v>
      </c>
      <c r="H8838">
        <v>2</v>
      </c>
      <c r="I8838">
        <v>301</v>
      </c>
      <c r="J8838">
        <v>67</v>
      </c>
      <c r="K8838">
        <v>40</v>
      </c>
      <c r="L8838" t="s">
        <v>147</v>
      </c>
      <c r="M8838" t="s">
        <v>218</v>
      </c>
      <c r="N8838" s="13">
        <v>270000000</v>
      </c>
      <c r="O8838">
        <v>308087</v>
      </c>
      <c r="P8838">
        <v>2024</v>
      </c>
      <c r="Q8838">
        <v>800250029</v>
      </c>
      <c r="R8838" t="s">
        <v>789</v>
      </c>
      <c r="S8838" s="13">
        <v>270000000</v>
      </c>
      <c r="T8838">
        <v>0</v>
      </c>
      <c r="U8838" t="s">
        <v>6939</v>
      </c>
      <c r="V8838" t="s">
        <v>2342</v>
      </c>
      <c r="W8838">
        <v>5004</v>
      </c>
      <c r="X8838">
        <v>0</v>
      </c>
      <c r="Y8838">
        <v>308030</v>
      </c>
      <c r="Z8838">
        <v>20240918</v>
      </c>
      <c r="AA8838">
        <v>0</v>
      </c>
      <c r="AB8838">
        <v>0</v>
      </c>
      <c r="AC8838" t="s">
        <v>2281</v>
      </c>
      <c r="AD8838" t="s">
        <v>2281</v>
      </c>
      <c r="AE8838">
        <v>45231</v>
      </c>
      <c r="AF8838" t="s">
        <v>2281</v>
      </c>
      <c r="AG8838" t="s">
        <v>709</v>
      </c>
      <c r="AH8838">
        <v>337</v>
      </c>
    </row>
    <row r="8839" spans="1:34" hidden="1" x14ac:dyDescent="0.25">
      <c r="A8839" t="str">
        <f t="shared" si="414"/>
        <v>30 1 3 11 2 301 67 40 0 1702010 308088</v>
      </c>
      <c r="B8839" t="str">
        <f t="shared" si="415"/>
        <v>30 1 3 11 2 301 67 40 0 1702010 308028</v>
      </c>
      <c r="C8839" t="str">
        <f t="shared" si="416"/>
        <v>30 1 3 11 2 301 67 40 0 1702010</v>
      </c>
      <c r="D8839">
        <v>30</v>
      </c>
      <c r="E8839">
        <v>1</v>
      </c>
      <c r="F8839">
        <v>3</v>
      </c>
      <c r="G8839">
        <v>11</v>
      </c>
      <c r="H8839">
        <v>2</v>
      </c>
      <c r="I8839">
        <v>301</v>
      </c>
      <c r="J8839">
        <v>67</v>
      </c>
      <c r="K8839">
        <v>40</v>
      </c>
      <c r="L8839" t="s">
        <v>147</v>
      </c>
      <c r="M8839" t="s">
        <v>216</v>
      </c>
      <c r="N8839" s="13">
        <v>2600000</v>
      </c>
      <c r="O8839">
        <v>308088</v>
      </c>
      <c r="P8839">
        <v>2024</v>
      </c>
      <c r="Q8839">
        <v>1060646346</v>
      </c>
      <c r="R8839" t="s">
        <v>2003</v>
      </c>
      <c r="S8839" s="13">
        <v>2600000</v>
      </c>
      <c r="T8839">
        <v>0</v>
      </c>
      <c r="U8839" t="s">
        <v>6920</v>
      </c>
      <c r="V8839" t="s">
        <v>2291</v>
      </c>
      <c r="W8839">
        <v>5004</v>
      </c>
      <c r="X8839">
        <v>0</v>
      </c>
      <c r="Y8839">
        <v>308028</v>
      </c>
      <c r="Z8839">
        <v>20240918</v>
      </c>
      <c r="AA8839">
        <v>2408080932</v>
      </c>
      <c r="AB8839">
        <v>1</v>
      </c>
      <c r="AC8839" t="s">
        <v>2281</v>
      </c>
      <c r="AD8839" t="s">
        <v>2281</v>
      </c>
      <c r="AE8839">
        <v>11101</v>
      </c>
      <c r="AF8839" t="s">
        <v>2281</v>
      </c>
      <c r="AG8839" t="s">
        <v>549</v>
      </c>
      <c r="AH8839">
        <v>260</v>
      </c>
    </row>
    <row r="8840" spans="1:34" hidden="1" x14ac:dyDescent="0.25">
      <c r="A8840" t="str">
        <f t="shared" si="414"/>
        <v>30 1 3 11 3 6 67 0 0 1702017 308089</v>
      </c>
      <c r="B8840" t="str">
        <f t="shared" si="415"/>
        <v>30 1 3 11 3 6 67 0 0 1702017 308025</v>
      </c>
      <c r="C8840" t="str">
        <f t="shared" si="416"/>
        <v>30 1 3 11 3 6 67 0 0 1702017</v>
      </c>
      <c r="D8840">
        <v>30</v>
      </c>
      <c r="E8840">
        <v>1</v>
      </c>
      <c r="F8840">
        <v>3</v>
      </c>
      <c r="G8840">
        <v>11</v>
      </c>
      <c r="H8840">
        <v>3</v>
      </c>
      <c r="I8840">
        <v>6</v>
      </c>
      <c r="J8840">
        <v>67</v>
      </c>
      <c r="K8840">
        <v>0</v>
      </c>
      <c r="L8840" t="s">
        <v>147</v>
      </c>
      <c r="M8840" t="s">
        <v>218</v>
      </c>
      <c r="N8840" s="13">
        <v>3917700</v>
      </c>
      <c r="O8840">
        <v>308089</v>
      </c>
      <c r="P8840">
        <v>2024</v>
      </c>
      <c r="Q8840">
        <v>900230503</v>
      </c>
      <c r="R8840" t="s">
        <v>1018</v>
      </c>
      <c r="S8840" s="13">
        <v>3917700</v>
      </c>
      <c r="T8840">
        <v>137120</v>
      </c>
      <c r="U8840" t="s">
        <v>3328</v>
      </c>
      <c r="V8840" t="s">
        <v>3380</v>
      </c>
      <c r="W8840">
        <v>5007</v>
      </c>
      <c r="X8840">
        <v>2305</v>
      </c>
      <c r="Y8840">
        <v>308025</v>
      </c>
      <c r="Z8840">
        <v>20240920</v>
      </c>
      <c r="AA8840">
        <v>2406070740</v>
      </c>
      <c r="AB8840">
        <v>3</v>
      </c>
      <c r="AC8840" t="s">
        <v>2281</v>
      </c>
      <c r="AD8840" t="s">
        <v>2281</v>
      </c>
      <c r="AE8840">
        <v>11101</v>
      </c>
      <c r="AF8840" t="s">
        <v>2281</v>
      </c>
      <c r="AG8840" t="s">
        <v>549</v>
      </c>
      <c r="AH8840">
        <v>258</v>
      </c>
    </row>
    <row r="8841" spans="1:34" hidden="1" x14ac:dyDescent="0.25">
      <c r="A8841" t="str">
        <f t="shared" si="414"/>
        <v>30 1 3 11 3 6 67 0 0 1702017 308090</v>
      </c>
      <c r="B8841" t="str">
        <f t="shared" si="415"/>
        <v>30 1 3 11 3 6 67 0 0 1702017 308021</v>
      </c>
      <c r="C8841" t="str">
        <f t="shared" si="416"/>
        <v>30 1 3 11 3 6 67 0 0 1702017</v>
      </c>
      <c r="D8841">
        <v>30</v>
      </c>
      <c r="E8841">
        <v>1</v>
      </c>
      <c r="F8841">
        <v>3</v>
      </c>
      <c r="G8841">
        <v>11</v>
      </c>
      <c r="H8841">
        <v>3</v>
      </c>
      <c r="I8841">
        <v>6</v>
      </c>
      <c r="J8841">
        <v>67</v>
      </c>
      <c r="K8841">
        <v>0</v>
      </c>
      <c r="L8841" t="s">
        <v>147</v>
      </c>
      <c r="M8841" t="s">
        <v>218</v>
      </c>
      <c r="N8841" s="13">
        <v>668793</v>
      </c>
      <c r="O8841">
        <v>308090</v>
      </c>
      <c r="P8841">
        <v>2024</v>
      </c>
      <c r="Q8841">
        <v>800250029</v>
      </c>
      <c r="R8841" t="s">
        <v>789</v>
      </c>
      <c r="S8841" s="13">
        <v>668793</v>
      </c>
      <c r="T8841">
        <v>0</v>
      </c>
      <c r="U8841" t="s">
        <v>3331</v>
      </c>
      <c r="V8841" t="s">
        <v>3381</v>
      </c>
      <c r="W8841">
        <v>5016</v>
      </c>
      <c r="X8841">
        <v>0</v>
      </c>
      <c r="Y8841">
        <v>308021</v>
      </c>
      <c r="Z8841">
        <v>20240920</v>
      </c>
      <c r="AA8841">
        <v>2405150655</v>
      </c>
      <c r="AB8841">
        <v>2</v>
      </c>
      <c r="AC8841" t="s">
        <v>2281</v>
      </c>
      <c r="AD8841" t="s">
        <v>2281</v>
      </c>
      <c r="AE8841">
        <v>11101</v>
      </c>
      <c r="AF8841" t="s">
        <v>2281</v>
      </c>
      <c r="AG8841" t="s">
        <v>549</v>
      </c>
      <c r="AH8841">
        <v>251</v>
      </c>
    </row>
    <row r="8842" spans="1:34" hidden="1" x14ac:dyDescent="0.25">
      <c r="A8842" t="str">
        <f t="shared" si="414"/>
        <v>30 1 3 11 2 301 67 40 0 1702010 308091</v>
      </c>
      <c r="B8842" t="str">
        <f t="shared" si="415"/>
        <v>30 1 3 11 2 301 67 40 0 1702010 308027</v>
      </c>
      <c r="C8842" t="str">
        <f t="shared" si="416"/>
        <v>30 1 3 11 2 301 67 40 0 1702010</v>
      </c>
      <c r="D8842">
        <v>30</v>
      </c>
      <c r="E8842">
        <v>1</v>
      </c>
      <c r="F8842">
        <v>3</v>
      </c>
      <c r="G8842">
        <v>11</v>
      </c>
      <c r="H8842">
        <v>2</v>
      </c>
      <c r="I8842">
        <v>301</v>
      </c>
      <c r="J8842">
        <v>67</v>
      </c>
      <c r="K8842">
        <v>40</v>
      </c>
      <c r="L8842" t="s">
        <v>147</v>
      </c>
      <c r="M8842" t="s">
        <v>216</v>
      </c>
      <c r="N8842" s="13">
        <v>4500000</v>
      </c>
      <c r="O8842">
        <v>308091</v>
      </c>
      <c r="P8842">
        <v>2024</v>
      </c>
      <c r="Q8842">
        <v>1053784390</v>
      </c>
      <c r="R8842" t="s">
        <v>1998</v>
      </c>
      <c r="S8842" s="13">
        <v>4500000</v>
      </c>
      <c r="T8842">
        <v>0</v>
      </c>
      <c r="U8842" t="s">
        <v>6940</v>
      </c>
      <c r="V8842" t="s">
        <v>2291</v>
      </c>
      <c r="W8842">
        <v>5004</v>
      </c>
      <c r="X8842">
        <v>0</v>
      </c>
      <c r="Y8842">
        <v>308027</v>
      </c>
      <c r="Z8842">
        <v>20240920</v>
      </c>
      <c r="AA8842">
        <v>2408080933</v>
      </c>
      <c r="AB8842">
        <v>1</v>
      </c>
      <c r="AC8842" t="s">
        <v>2281</v>
      </c>
      <c r="AD8842" t="s">
        <v>2281</v>
      </c>
      <c r="AE8842">
        <v>11101</v>
      </c>
      <c r="AF8842" t="s">
        <v>2281</v>
      </c>
      <c r="AG8842" t="s">
        <v>549</v>
      </c>
      <c r="AH8842">
        <v>260</v>
      </c>
    </row>
    <row r="8843" spans="1:34" hidden="1" x14ac:dyDescent="0.25">
      <c r="A8843" t="str">
        <f t="shared" si="414"/>
        <v>30 1 3 11 2 301 67 40 0 1702010 308092</v>
      </c>
      <c r="B8843" t="str">
        <f t="shared" si="415"/>
        <v>30 1 3 11 2 301 67 40 0 1702010 308026</v>
      </c>
      <c r="C8843" t="str">
        <f t="shared" si="416"/>
        <v>30 1 3 11 2 301 67 40 0 1702010</v>
      </c>
      <c r="D8843">
        <v>30</v>
      </c>
      <c r="E8843">
        <v>1</v>
      </c>
      <c r="F8843">
        <v>3</v>
      </c>
      <c r="G8843">
        <v>11</v>
      </c>
      <c r="H8843">
        <v>2</v>
      </c>
      <c r="I8843">
        <v>301</v>
      </c>
      <c r="J8843">
        <v>67</v>
      </c>
      <c r="K8843">
        <v>40</v>
      </c>
      <c r="L8843" t="s">
        <v>147</v>
      </c>
      <c r="M8843" t="s">
        <v>216</v>
      </c>
      <c r="N8843" s="13">
        <v>2600000</v>
      </c>
      <c r="O8843">
        <v>308092</v>
      </c>
      <c r="P8843">
        <v>2024</v>
      </c>
      <c r="Q8843">
        <v>1053778685</v>
      </c>
      <c r="R8843" t="s">
        <v>2000</v>
      </c>
      <c r="S8843" s="13">
        <v>2600000</v>
      </c>
      <c r="T8843">
        <v>0</v>
      </c>
      <c r="U8843" t="s">
        <v>6941</v>
      </c>
      <c r="V8843" t="s">
        <v>2291</v>
      </c>
      <c r="W8843">
        <v>5004</v>
      </c>
      <c r="X8843">
        <v>0</v>
      </c>
      <c r="Y8843">
        <v>308026</v>
      </c>
      <c r="Z8843">
        <v>20240925</v>
      </c>
      <c r="AA8843">
        <v>2408060924</v>
      </c>
      <c r="AB8843">
        <v>1</v>
      </c>
      <c r="AC8843" t="s">
        <v>2281</v>
      </c>
      <c r="AD8843" t="s">
        <v>2281</v>
      </c>
      <c r="AE8843">
        <v>11101</v>
      </c>
      <c r="AF8843" t="s">
        <v>2281</v>
      </c>
      <c r="AG8843" t="s">
        <v>549</v>
      </c>
      <c r="AH8843">
        <v>260</v>
      </c>
    </row>
    <row r="8844" spans="1:34" hidden="1" x14ac:dyDescent="0.25">
      <c r="A8844" t="str">
        <f t="shared" si="414"/>
        <v>30 1 3 11 2 3 67 0 0 1702010 308093</v>
      </c>
      <c r="B8844" t="str">
        <f t="shared" si="415"/>
        <v>30 1 3 11 2 3 67 0 0 1702010 308023</v>
      </c>
      <c r="C8844" t="str">
        <f t="shared" si="416"/>
        <v>30 1 3 11 2 3 67 0 0 1702010</v>
      </c>
      <c r="D8844">
        <v>30</v>
      </c>
      <c r="E8844">
        <v>1</v>
      </c>
      <c r="F8844">
        <v>3</v>
      </c>
      <c r="G8844">
        <v>11</v>
      </c>
      <c r="H8844">
        <v>2</v>
      </c>
      <c r="I8844">
        <v>3</v>
      </c>
      <c r="J8844">
        <v>67</v>
      </c>
      <c r="K8844">
        <v>0</v>
      </c>
      <c r="L8844" t="s">
        <v>147</v>
      </c>
      <c r="M8844" t="s">
        <v>216</v>
      </c>
      <c r="N8844" s="13">
        <v>4500000</v>
      </c>
      <c r="O8844">
        <v>308093</v>
      </c>
      <c r="P8844">
        <v>2024</v>
      </c>
      <c r="Q8844">
        <v>1053837614</v>
      </c>
      <c r="R8844" t="s">
        <v>6909</v>
      </c>
      <c r="S8844" s="13">
        <v>4500000</v>
      </c>
      <c r="T8844">
        <v>0</v>
      </c>
      <c r="U8844" t="s">
        <v>6910</v>
      </c>
      <c r="V8844" t="s">
        <v>2291</v>
      </c>
      <c r="W8844">
        <v>5004</v>
      </c>
      <c r="X8844">
        <v>0</v>
      </c>
      <c r="Y8844">
        <v>308023</v>
      </c>
      <c r="Z8844">
        <v>20240926</v>
      </c>
      <c r="AA8844">
        <v>2405200682</v>
      </c>
      <c r="AB8844">
        <v>4</v>
      </c>
      <c r="AC8844" t="s">
        <v>2281</v>
      </c>
      <c r="AD8844" t="s">
        <v>2281</v>
      </c>
      <c r="AE8844">
        <v>11101</v>
      </c>
      <c r="AF8844" t="s">
        <v>2281</v>
      </c>
      <c r="AG8844" t="s">
        <v>549</v>
      </c>
      <c r="AH8844">
        <v>260</v>
      </c>
    </row>
    <row r="8845" spans="1:34" hidden="1" x14ac:dyDescent="0.25">
      <c r="A8845" t="str">
        <f t="shared" si="414"/>
        <v>30 1 3 11 2 3 67 0 0 1702010 308094</v>
      </c>
      <c r="B8845" t="str">
        <f t="shared" si="415"/>
        <v>30 1 3 11 2 3 67 0 0 1702010 308024</v>
      </c>
      <c r="C8845" t="str">
        <f t="shared" si="416"/>
        <v>30 1 3 11 2 3 67 0 0 1702010</v>
      </c>
      <c r="D8845">
        <v>30</v>
      </c>
      <c r="E8845">
        <v>1</v>
      </c>
      <c r="F8845">
        <v>3</v>
      </c>
      <c r="G8845">
        <v>11</v>
      </c>
      <c r="H8845">
        <v>2</v>
      </c>
      <c r="I8845">
        <v>3</v>
      </c>
      <c r="J8845">
        <v>67</v>
      </c>
      <c r="K8845">
        <v>0</v>
      </c>
      <c r="L8845" t="s">
        <v>147</v>
      </c>
      <c r="M8845" t="s">
        <v>216</v>
      </c>
      <c r="N8845" s="13">
        <v>4500000</v>
      </c>
      <c r="O8845">
        <v>308094</v>
      </c>
      <c r="P8845">
        <v>2024</v>
      </c>
      <c r="Q8845">
        <v>10285660</v>
      </c>
      <c r="R8845" t="s">
        <v>1996</v>
      </c>
      <c r="S8845" s="13">
        <v>4500000</v>
      </c>
      <c r="T8845">
        <v>0</v>
      </c>
      <c r="U8845" t="s">
        <v>6911</v>
      </c>
      <c r="V8845" t="s">
        <v>2291</v>
      </c>
      <c r="W8845">
        <v>5004</v>
      </c>
      <c r="X8845">
        <v>0</v>
      </c>
      <c r="Y8845">
        <v>308024</v>
      </c>
      <c r="Z8845">
        <v>20240926</v>
      </c>
      <c r="AA8845">
        <v>2405210686</v>
      </c>
      <c r="AB8845">
        <v>4</v>
      </c>
      <c r="AC8845" t="s">
        <v>2281</v>
      </c>
      <c r="AD8845" t="s">
        <v>2281</v>
      </c>
      <c r="AE8845">
        <v>11101</v>
      </c>
      <c r="AF8845" t="s">
        <v>2281</v>
      </c>
      <c r="AG8845" t="s">
        <v>549</v>
      </c>
      <c r="AH8845">
        <v>260</v>
      </c>
    </row>
    <row r="8846" spans="1:34" hidden="1" x14ac:dyDescent="0.25">
      <c r="A8846" t="str">
        <f t="shared" si="414"/>
        <v>30 1 3 11 2 3 67 0 0 1702010 308095</v>
      </c>
      <c r="B8846" t="str">
        <f t="shared" si="415"/>
        <v>30 1 3 11 2 3 67 0 0 1702010 308013</v>
      </c>
      <c r="C8846" t="str">
        <f t="shared" si="416"/>
        <v>30 1 3 11 2 3 67 0 0 1702010</v>
      </c>
      <c r="D8846">
        <v>30</v>
      </c>
      <c r="E8846">
        <v>1</v>
      </c>
      <c r="F8846">
        <v>3</v>
      </c>
      <c r="G8846">
        <v>11</v>
      </c>
      <c r="H8846">
        <v>2</v>
      </c>
      <c r="I8846">
        <v>3</v>
      </c>
      <c r="J8846">
        <v>67</v>
      </c>
      <c r="K8846">
        <v>0</v>
      </c>
      <c r="L8846" t="s">
        <v>147</v>
      </c>
      <c r="M8846" t="s">
        <v>216</v>
      </c>
      <c r="N8846" s="13">
        <v>8527444</v>
      </c>
      <c r="O8846">
        <v>308095</v>
      </c>
      <c r="P8846">
        <v>2024</v>
      </c>
      <c r="Q8846">
        <v>890801053</v>
      </c>
      <c r="R8846" t="s">
        <v>784</v>
      </c>
      <c r="S8846" s="13">
        <v>8527444</v>
      </c>
      <c r="T8846">
        <v>0</v>
      </c>
      <c r="U8846" t="s">
        <v>6942</v>
      </c>
      <c r="V8846" t="s">
        <v>2345</v>
      </c>
      <c r="W8846">
        <v>5001</v>
      </c>
      <c r="X8846">
        <v>0</v>
      </c>
      <c r="Y8846">
        <v>308013</v>
      </c>
      <c r="Z8846">
        <v>20240927</v>
      </c>
      <c r="AA8846">
        <v>2024092020</v>
      </c>
      <c r="AB8846">
        <v>0</v>
      </c>
      <c r="AC8846" t="s">
        <v>2281</v>
      </c>
      <c r="AD8846" t="s">
        <v>2281</v>
      </c>
      <c r="AE8846">
        <v>11101</v>
      </c>
      <c r="AF8846" t="s">
        <v>2281</v>
      </c>
      <c r="AG8846" t="s">
        <v>549</v>
      </c>
      <c r="AH8846">
        <v>100</v>
      </c>
    </row>
    <row r="8847" spans="1:34" hidden="1" x14ac:dyDescent="0.25">
      <c r="A8847" t="str">
        <f t="shared" si="414"/>
        <v>30 1 3 11 2 3 67 0 0 1702010 308096</v>
      </c>
      <c r="B8847" t="str">
        <f t="shared" si="415"/>
        <v>30 1 3 11 2 3 67 0 0 1702010 308015</v>
      </c>
      <c r="C8847" t="str">
        <f t="shared" si="416"/>
        <v>30 1 3 11 2 3 67 0 0 1702010</v>
      </c>
      <c r="D8847">
        <v>30</v>
      </c>
      <c r="E8847">
        <v>1</v>
      </c>
      <c r="F8847">
        <v>3</v>
      </c>
      <c r="G8847">
        <v>11</v>
      </c>
      <c r="H8847">
        <v>2</v>
      </c>
      <c r="I8847">
        <v>3</v>
      </c>
      <c r="J8847">
        <v>67</v>
      </c>
      <c r="K8847">
        <v>0</v>
      </c>
      <c r="L8847" t="s">
        <v>147</v>
      </c>
      <c r="M8847" t="s">
        <v>216</v>
      </c>
      <c r="N8847" s="13">
        <v>2582430</v>
      </c>
      <c r="O8847">
        <v>308096</v>
      </c>
      <c r="P8847">
        <v>2024</v>
      </c>
      <c r="Q8847">
        <v>890801053</v>
      </c>
      <c r="R8847" t="s">
        <v>784</v>
      </c>
      <c r="S8847" s="13">
        <v>2582430</v>
      </c>
      <c r="T8847">
        <v>0</v>
      </c>
      <c r="U8847" t="s">
        <v>6942</v>
      </c>
      <c r="V8847" t="s">
        <v>2345</v>
      </c>
      <c r="W8847">
        <v>5001</v>
      </c>
      <c r="X8847">
        <v>0</v>
      </c>
      <c r="Y8847">
        <v>308015</v>
      </c>
      <c r="Z8847">
        <v>20240927</v>
      </c>
      <c r="AA8847">
        <v>2024092020</v>
      </c>
      <c r="AB8847">
        <v>0</v>
      </c>
      <c r="AC8847" t="s">
        <v>2281</v>
      </c>
      <c r="AD8847" t="s">
        <v>2281</v>
      </c>
      <c r="AE8847">
        <v>11101</v>
      </c>
      <c r="AF8847" t="s">
        <v>2281</v>
      </c>
      <c r="AG8847" t="s">
        <v>549</v>
      </c>
      <c r="AH8847">
        <v>100</v>
      </c>
    </row>
    <row r="8848" spans="1:34" hidden="1" x14ac:dyDescent="0.25">
      <c r="A8848" t="str">
        <f t="shared" si="414"/>
        <v>30 1 3 11 2 3 67 0 0 1702010 308097</v>
      </c>
      <c r="B8848" t="str">
        <f t="shared" si="415"/>
        <v>30 1 3 11 2 3 67 0 0 1702010 308017</v>
      </c>
      <c r="C8848" t="str">
        <f t="shared" si="416"/>
        <v>30 1 3 11 2 3 67 0 0 1702010</v>
      </c>
      <c r="D8848">
        <v>30</v>
      </c>
      <c r="E8848">
        <v>1</v>
      </c>
      <c r="F8848">
        <v>3</v>
      </c>
      <c r="G8848">
        <v>11</v>
      </c>
      <c r="H8848">
        <v>2</v>
      </c>
      <c r="I8848">
        <v>3</v>
      </c>
      <c r="J8848">
        <v>67</v>
      </c>
      <c r="K8848">
        <v>0</v>
      </c>
      <c r="L8848" t="s">
        <v>147</v>
      </c>
      <c r="M8848" t="s">
        <v>216</v>
      </c>
      <c r="N8848" s="13">
        <v>1060369</v>
      </c>
      <c r="O8848">
        <v>308097</v>
      </c>
      <c r="P8848">
        <v>2024</v>
      </c>
      <c r="Q8848">
        <v>890801053</v>
      </c>
      <c r="R8848" t="s">
        <v>784</v>
      </c>
      <c r="S8848" s="13">
        <v>1060369</v>
      </c>
      <c r="T8848">
        <v>0</v>
      </c>
      <c r="U8848" t="s">
        <v>6942</v>
      </c>
      <c r="V8848" t="s">
        <v>2345</v>
      </c>
      <c r="W8848">
        <v>5001</v>
      </c>
      <c r="X8848">
        <v>0</v>
      </c>
      <c r="Y8848">
        <v>308017</v>
      </c>
      <c r="Z8848">
        <v>20240927</v>
      </c>
      <c r="AA8848">
        <v>2024092020</v>
      </c>
      <c r="AB8848">
        <v>0</v>
      </c>
      <c r="AC8848" t="s">
        <v>2281</v>
      </c>
      <c r="AD8848" t="s">
        <v>2281</v>
      </c>
      <c r="AE8848">
        <v>11101</v>
      </c>
      <c r="AF8848" t="s">
        <v>2281</v>
      </c>
      <c r="AG8848" t="s">
        <v>549</v>
      </c>
      <c r="AH8848">
        <v>100</v>
      </c>
    </row>
    <row r="8849" spans="1:34" hidden="1" x14ac:dyDescent="0.25">
      <c r="A8849" t="str">
        <f t="shared" si="414"/>
        <v>30 1 3 11 2 3 67 0 0 1702010 308098</v>
      </c>
      <c r="B8849" t="str">
        <f t="shared" si="415"/>
        <v>30 1 3 11 2 3 67 0 0 1702010 308014</v>
      </c>
      <c r="C8849" t="str">
        <f t="shared" si="416"/>
        <v>30 1 3 11 2 3 67 0 0 1702010</v>
      </c>
      <c r="D8849">
        <v>30</v>
      </c>
      <c r="E8849">
        <v>1</v>
      </c>
      <c r="F8849">
        <v>3</v>
      </c>
      <c r="G8849">
        <v>11</v>
      </c>
      <c r="H8849">
        <v>2</v>
      </c>
      <c r="I8849">
        <v>3</v>
      </c>
      <c r="J8849">
        <v>67</v>
      </c>
      <c r="K8849">
        <v>0</v>
      </c>
      <c r="L8849" t="s">
        <v>147</v>
      </c>
      <c r="M8849" t="s">
        <v>216</v>
      </c>
      <c r="N8849" s="13">
        <v>5690840</v>
      </c>
      <c r="O8849">
        <v>308098</v>
      </c>
      <c r="P8849">
        <v>2024</v>
      </c>
      <c r="Q8849">
        <v>900319291</v>
      </c>
      <c r="R8849" t="s">
        <v>785</v>
      </c>
      <c r="S8849" s="13">
        <v>5690840</v>
      </c>
      <c r="T8849">
        <v>0</v>
      </c>
      <c r="U8849" t="s">
        <v>6943</v>
      </c>
      <c r="V8849" t="s">
        <v>2345</v>
      </c>
      <c r="W8849">
        <v>5010</v>
      </c>
      <c r="X8849">
        <v>0</v>
      </c>
      <c r="Y8849">
        <v>308014</v>
      </c>
      <c r="Z8849">
        <v>20240930</v>
      </c>
      <c r="AA8849">
        <v>2024091070</v>
      </c>
      <c r="AB8849">
        <v>0</v>
      </c>
      <c r="AC8849" t="s">
        <v>2281</v>
      </c>
      <c r="AD8849" t="s">
        <v>2281</v>
      </c>
      <c r="AE8849">
        <v>11101</v>
      </c>
      <c r="AF8849" t="s">
        <v>2281</v>
      </c>
      <c r="AG8849" t="s">
        <v>549</v>
      </c>
      <c r="AH8849">
        <v>100</v>
      </c>
    </row>
    <row r="8850" spans="1:34" hidden="1" x14ac:dyDescent="0.25">
      <c r="A8850" t="str">
        <f t="shared" si="414"/>
        <v>30 1 3 11 2 3 67 0 0 1702010 308099</v>
      </c>
      <c r="B8850" t="str">
        <f t="shared" si="415"/>
        <v>30 1 3 11 2 3 67 0 0 1702010 308016</v>
      </c>
      <c r="C8850" t="str">
        <f t="shared" si="416"/>
        <v>30 1 3 11 2 3 67 0 0 1702010</v>
      </c>
      <c r="D8850">
        <v>30</v>
      </c>
      <c r="E8850">
        <v>1</v>
      </c>
      <c r="F8850">
        <v>3</v>
      </c>
      <c r="G8850">
        <v>11</v>
      </c>
      <c r="H8850">
        <v>2</v>
      </c>
      <c r="I8850">
        <v>3</v>
      </c>
      <c r="J8850">
        <v>67</v>
      </c>
      <c r="K8850">
        <v>0</v>
      </c>
      <c r="L8850" t="s">
        <v>147</v>
      </c>
      <c r="M8850" t="s">
        <v>216</v>
      </c>
      <c r="N8850" s="13">
        <v>1415520</v>
      </c>
      <c r="O8850">
        <v>308099</v>
      </c>
      <c r="P8850">
        <v>2024</v>
      </c>
      <c r="Q8850">
        <v>900319291</v>
      </c>
      <c r="R8850" t="s">
        <v>785</v>
      </c>
      <c r="S8850" s="13">
        <v>1415520</v>
      </c>
      <c r="T8850">
        <v>0</v>
      </c>
      <c r="U8850" t="s">
        <v>6943</v>
      </c>
      <c r="V8850" t="s">
        <v>2345</v>
      </c>
      <c r="W8850">
        <v>5010</v>
      </c>
      <c r="X8850">
        <v>0</v>
      </c>
      <c r="Y8850">
        <v>308016</v>
      </c>
      <c r="Z8850">
        <v>20240930</v>
      </c>
      <c r="AA8850">
        <v>2024091070</v>
      </c>
      <c r="AB8850">
        <v>0</v>
      </c>
      <c r="AC8850" t="s">
        <v>2281</v>
      </c>
      <c r="AD8850" t="s">
        <v>2281</v>
      </c>
      <c r="AE8850">
        <v>11101</v>
      </c>
      <c r="AF8850" t="s">
        <v>2281</v>
      </c>
      <c r="AG8850" t="s">
        <v>549</v>
      </c>
      <c r="AH8850">
        <v>100</v>
      </c>
    </row>
    <row r="8851" spans="1:34" hidden="1" x14ac:dyDescent="0.25">
      <c r="A8851" t="str">
        <f t="shared" si="414"/>
        <v>30 1 3 11 3 6 67 0 0 1702017 308100</v>
      </c>
      <c r="B8851" t="str">
        <f t="shared" si="415"/>
        <v>30 1 3 11 3 6 67 0 0 1702017 308021</v>
      </c>
      <c r="C8851" t="str">
        <f t="shared" si="416"/>
        <v>30 1 3 11 3 6 67 0 0 1702017</v>
      </c>
      <c r="D8851">
        <v>30</v>
      </c>
      <c r="E8851">
        <v>1</v>
      </c>
      <c r="F8851">
        <v>3</v>
      </c>
      <c r="G8851">
        <v>11</v>
      </c>
      <c r="H8851">
        <v>3</v>
      </c>
      <c r="I8851">
        <v>6</v>
      </c>
      <c r="J8851">
        <v>67</v>
      </c>
      <c r="K8851">
        <v>0</v>
      </c>
      <c r="L8851" t="s">
        <v>147</v>
      </c>
      <c r="M8851" t="s">
        <v>218</v>
      </c>
      <c r="N8851" s="13">
        <v>1886953</v>
      </c>
      <c r="O8851">
        <v>308100</v>
      </c>
      <c r="P8851">
        <v>2024</v>
      </c>
      <c r="Q8851">
        <v>800250029</v>
      </c>
      <c r="R8851" t="s">
        <v>789</v>
      </c>
      <c r="S8851" s="13">
        <v>1886953</v>
      </c>
      <c r="T8851">
        <v>0</v>
      </c>
      <c r="U8851" t="s">
        <v>3331</v>
      </c>
      <c r="V8851" t="s">
        <v>4199</v>
      </c>
      <c r="W8851">
        <v>5016</v>
      </c>
      <c r="X8851">
        <v>0</v>
      </c>
      <c r="Y8851">
        <v>308021</v>
      </c>
      <c r="Z8851">
        <v>20241010</v>
      </c>
      <c r="AA8851">
        <v>2405150655</v>
      </c>
      <c r="AB8851">
        <v>3</v>
      </c>
      <c r="AC8851" t="s">
        <v>2281</v>
      </c>
      <c r="AD8851" t="s">
        <v>2281</v>
      </c>
      <c r="AE8851">
        <v>11101</v>
      </c>
      <c r="AF8851" t="s">
        <v>2281</v>
      </c>
      <c r="AG8851" t="s">
        <v>549</v>
      </c>
      <c r="AH8851">
        <v>251</v>
      </c>
    </row>
    <row r="8852" spans="1:34" hidden="1" x14ac:dyDescent="0.25">
      <c r="A8852" t="str">
        <f t="shared" si="414"/>
        <v>30 1 3 11 2 301 67 40 0 1702010 308101</v>
      </c>
      <c r="B8852" t="str">
        <f t="shared" si="415"/>
        <v>30 1 3 11 2 301 67 40 0 1702010 308028</v>
      </c>
      <c r="C8852" t="str">
        <f t="shared" si="416"/>
        <v>30 1 3 11 2 301 67 40 0 1702010</v>
      </c>
      <c r="D8852">
        <v>30</v>
      </c>
      <c r="E8852">
        <v>1</v>
      </c>
      <c r="F8852">
        <v>3</v>
      </c>
      <c r="G8852">
        <v>11</v>
      </c>
      <c r="H8852">
        <v>2</v>
      </c>
      <c r="I8852">
        <v>301</v>
      </c>
      <c r="J8852">
        <v>67</v>
      </c>
      <c r="K8852">
        <v>40</v>
      </c>
      <c r="L8852" t="s">
        <v>147</v>
      </c>
      <c r="M8852" t="s">
        <v>216</v>
      </c>
      <c r="N8852" s="13">
        <v>2600000</v>
      </c>
      <c r="O8852">
        <v>308101</v>
      </c>
      <c r="P8852">
        <v>2024</v>
      </c>
      <c r="Q8852">
        <v>1060646346</v>
      </c>
      <c r="R8852" t="s">
        <v>2003</v>
      </c>
      <c r="S8852" s="13">
        <v>2600000</v>
      </c>
      <c r="T8852">
        <v>0</v>
      </c>
      <c r="U8852" t="s">
        <v>6920</v>
      </c>
      <c r="V8852" t="s">
        <v>2291</v>
      </c>
      <c r="W8852">
        <v>5004</v>
      </c>
      <c r="X8852">
        <v>0</v>
      </c>
      <c r="Y8852">
        <v>308028</v>
      </c>
      <c r="Z8852">
        <v>20241010</v>
      </c>
      <c r="AA8852">
        <v>2408080932</v>
      </c>
      <c r="AB8852">
        <v>2</v>
      </c>
      <c r="AC8852" t="s">
        <v>2281</v>
      </c>
      <c r="AD8852" t="s">
        <v>2281</v>
      </c>
      <c r="AE8852">
        <v>11101</v>
      </c>
      <c r="AF8852" t="s">
        <v>2281</v>
      </c>
      <c r="AG8852" t="s">
        <v>549</v>
      </c>
      <c r="AH8852">
        <v>260</v>
      </c>
    </row>
    <row r="8853" spans="1:34" hidden="1" x14ac:dyDescent="0.25">
      <c r="A8853" t="str">
        <f t="shared" si="414"/>
        <v>30 1 3 11 2 3 67 0 0 1702010 308102</v>
      </c>
      <c r="B8853" t="str">
        <f t="shared" si="415"/>
        <v>30 1 3 11 2 3 67 0 0 1702010 308013</v>
      </c>
      <c r="C8853" t="str">
        <f t="shared" si="416"/>
        <v>30 1 3 11 2 3 67 0 0 1702010</v>
      </c>
      <c r="D8853">
        <v>30</v>
      </c>
      <c r="E8853">
        <v>1</v>
      </c>
      <c r="F8853">
        <v>3</v>
      </c>
      <c r="G8853">
        <v>11</v>
      </c>
      <c r="H8853">
        <v>2</v>
      </c>
      <c r="I8853">
        <v>3</v>
      </c>
      <c r="J8853">
        <v>67</v>
      </c>
      <c r="K8853">
        <v>0</v>
      </c>
      <c r="L8853" t="s">
        <v>147</v>
      </c>
      <c r="M8853" t="s">
        <v>216</v>
      </c>
      <c r="N8853" s="13">
        <v>8527444</v>
      </c>
      <c r="O8853">
        <v>308102</v>
      </c>
      <c r="P8853">
        <v>2024</v>
      </c>
      <c r="Q8853">
        <v>890801053</v>
      </c>
      <c r="R8853" t="s">
        <v>784</v>
      </c>
      <c r="S8853" s="13">
        <v>8527444</v>
      </c>
      <c r="T8853">
        <v>0</v>
      </c>
      <c r="U8853" t="s">
        <v>6944</v>
      </c>
      <c r="V8853" t="s">
        <v>2342</v>
      </c>
      <c r="W8853">
        <v>5001</v>
      </c>
      <c r="X8853">
        <v>0</v>
      </c>
      <c r="Y8853">
        <v>308013</v>
      </c>
      <c r="Z8853">
        <v>20241011</v>
      </c>
      <c r="AA8853">
        <v>2024101020</v>
      </c>
      <c r="AB8853">
        <v>0</v>
      </c>
      <c r="AC8853" t="s">
        <v>2281</v>
      </c>
      <c r="AD8853" t="s">
        <v>2281</v>
      </c>
      <c r="AE8853">
        <v>11101</v>
      </c>
      <c r="AF8853" t="s">
        <v>2281</v>
      </c>
      <c r="AG8853" t="s">
        <v>549</v>
      </c>
      <c r="AH8853">
        <v>100</v>
      </c>
    </row>
    <row r="8854" spans="1:34" hidden="1" x14ac:dyDescent="0.25">
      <c r="A8854" t="str">
        <f t="shared" si="414"/>
        <v>30 1 3 11 2 3 67 0 0 1702010 308103</v>
      </c>
      <c r="B8854" t="str">
        <f t="shared" si="415"/>
        <v>30 1 3 11 2 3 67 0 0 1702010 308015</v>
      </c>
      <c r="C8854" t="str">
        <f t="shared" si="416"/>
        <v>30 1 3 11 2 3 67 0 0 1702010</v>
      </c>
      <c r="D8854">
        <v>30</v>
      </c>
      <c r="E8854">
        <v>1</v>
      </c>
      <c r="F8854">
        <v>3</v>
      </c>
      <c r="G8854">
        <v>11</v>
      </c>
      <c r="H8854">
        <v>2</v>
      </c>
      <c r="I8854">
        <v>3</v>
      </c>
      <c r="J8854">
        <v>67</v>
      </c>
      <c r="K8854">
        <v>0</v>
      </c>
      <c r="L8854" t="s">
        <v>147</v>
      </c>
      <c r="M8854" t="s">
        <v>216</v>
      </c>
      <c r="N8854" s="13">
        <v>2582430</v>
      </c>
      <c r="O8854">
        <v>308103</v>
      </c>
      <c r="P8854">
        <v>2024</v>
      </c>
      <c r="Q8854">
        <v>890801053</v>
      </c>
      <c r="R8854" t="s">
        <v>784</v>
      </c>
      <c r="S8854" s="13">
        <v>2582430</v>
      </c>
      <c r="T8854">
        <v>0</v>
      </c>
      <c r="U8854" t="s">
        <v>6945</v>
      </c>
      <c r="V8854" t="s">
        <v>2342</v>
      </c>
      <c r="W8854">
        <v>5001</v>
      </c>
      <c r="X8854">
        <v>0</v>
      </c>
      <c r="Y8854">
        <v>308015</v>
      </c>
      <c r="Z8854">
        <v>20241011</v>
      </c>
      <c r="AA8854">
        <v>2024101020</v>
      </c>
      <c r="AB8854">
        <v>0</v>
      </c>
      <c r="AC8854" t="s">
        <v>2281</v>
      </c>
      <c r="AD8854" t="s">
        <v>2281</v>
      </c>
      <c r="AE8854">
        <v>11101</v>
      </c>
      <c r="AF8854" t="s">
        <v>2281</v>
      </c>
      <c r="AG8854" t="s">
        <v>549</v>
      </c>
      <c r="AH8854">
        <v>100</v>
      </c>
    </row>
    <row r="8855" spans="1:34" hidden="1" x14ac:dyDescent="0.25">
      <c r="A8855" t="str">
        <f t="shared" si="414"/>
        <v>30 1 3 11 2 3 67 0 0 1702010 308104</v>
      </c>
      <c r="B8855" t="str">
        <f t="shared" si="415"/>
        <v>30 1 3 11 2 3 67 0 0 1702010 308017</v>
      </c>
      <c r="C8855" t="str">
        <f t="shared" si="416"/>
        <v>30 1 3 11 2 3 67 0 0 1702010</v>
      </c>
      <c r="D8855">
        <v>30</v>
      </c>
      <c r="E8855">
        <v>1</v>
      </c>
      <c r="F8855">
        <v>3</v>
      </c>
      <c r="G8855">
        <v>11</v>
      </c>
      <c r="H8855">
        <v>2</v>
      </c>
      <c r="I8855">
        <v>3</v>
      </c>
      <c r="J8855">
        <v>67</v>
      </c>
      <c r="K8855">
        <v>0</v>
      </c>
      <c r="L8855" t="s">
        <v>147</v>
      </c>
      <c r="M8855" t="s">
        <v>216</v>
      </c>
      <c r="N8855" s="13">
        <v>1060369</v>
      </c>
      <c r="O8855">
        <v>308104</v>
      </c>
      <c r="P8855">
        <v>2024</v>
      </c>
      <c r="Q8855">
        <v>890801053</v>
      </c>
      <c r="R8855" t="s">
        <v>784</v>
      </c>
      <c r="S8855" s="13">
        <v>1060369</v>
      </c>
      <c r="T8855">
        <v>0</v>
      </c>
      <c r="U8855" t="s">
        <v>6946</v>
      </c>
      <c r="V8855" t="s">
        <v>2342</v>
      </c>
      <c r="W8855">
        <v>5001</v>
      </c>
      <c r="X8855">
        <v>0</v>
      </c>
      <c r="Y8855">
        <v>308017</v>
      </c>
      <c r="Z8855">
        <v>20241011</v>
      </c>
      <c r="AA8855">
        <v>2024101020</v>
      </c>
      <c r="AB8855">
        <v>0</v>
      </c>
      <c r="AC8855" t="s">
        <v>2281</v>
      </c>
      <c r="AD8855" t="s">
        <v>2281</v>
      </c>
      <c r="AE8855">
        <v>11101</v>
      </c>
      <c r="AF8855" t="s">
        <v>2281</v>
      </c>
      <c r="AG8855" t="s">
        <v>549</v>
      </c>
      <c r="AH8855">
        <v>100</v>
      </c>
    </row>
    <row r="8856" spans="1:34" hidden="1" x14ac:dyDescent="0.25">
      <c r="A8856" t="str">
        <f t="shared" si="414"/>
        <v>30 1 3 11 3 6 67 0 0 1702017 308105</v>
      </c>
      <c r="B8856" t="str">
        <f t="shared" si="415"/>
        <v>30 1 3 11 3 6 67 0 0 1702017 308025</v>
      </c>
      <c r="C8856" t="str">
        <f t="shared" si="416"/>
        <v>30 1 3 11 3 6 67 0 0 1702017</v>
      </c>
      <c r="D8856">
        <v>30</v>
      </c>
      <c r="E8856">
        <v>1</v>
      </c>
      <c r="F8856">
        <v>3</v>
      </c>
      <c r="G8856">
        <v>11</v>
      </c>
      <c r="H8856">
        <v>3</v>
      </c>
      <c r="I8856">
        <v>6</v>
      </c>
      <c r="J8856">
        <v>67</v>
      </c>
      <c r="K8856">
        <v>0</v>
      </c>
      <c r="L8856" t="s">
        <v>147</v>
      </c>
      <c r="M8856" t="s">
        <v>218</v>
      </c>
      <c r="N8856" s="13">
        <v>1125900</v>
      </c>
      <c r="O8856">
        <v>308105</v>
      </c>
      <c r="P8856">
        <v>2024</v>
      </c>
      <c r="Q8856">
        <v>900230503</v>
      </c>
      <c r="R8856" t="s">
        <v>1018</v>
      </c>
      <c r="S8856" s="13">
        <v>1125900</v>
      </c>
      <c r="T8856">
        <v>39407</v>
      </c>
      <c r="U8856" t="s">
        <v>3328</v>
      </c>
      <c r="V8856" t="s">
        <v>3407</v>
      </c>
      <c r="W8856">
        <v>5007</v>
      </c>
      <c r="X8856">
        <v>2305</v>
      </c>
      <c r="Y8856">
        <v>308025</v>
      </c>
      <c r="Z8856">
        <v>20241016</v>
      </c>
      <c r="AA8856">
        <v>2406070740</v>
      </c>
      <c r="AB8856">
        <v>4</v>
      </c>
      <c r="AC8856" t="s">
        <v>2281</v>
      </c>
      <c r="AD8856" t="s">
        <v>2281</v>
      </c>
      <c r="AE8856">
        <v>11101</v>
      </c>
      <c r="AF8856" t="s">
        <v>2281</v>
      </c>
      <c r="AG8856" t="s">
        <v>549</v>
      </c>
      <c r="AH8856">
        <v>258</v>
      </c>
    </row>
    <row r="8857" spans="1:34" hidden="1" x14ac:dyDescent="0.25">
      <c r="A8857" t="str">
        <f t="shared" si="414"/>
        <v>30 1 3 11 2 3 67 0 0 1702010 308106</v>
      </c>
      <c r="B8857" t="str">
        <f t="shared" si="415"/>
        <v>30 1 3 11 2 3 67 0 0 1702010 308022</v>
      </c>
      <c r="C8857" t="str">
        <f t="shared" si="416"/>
        <v>30 1 3 11 2 3 67 0 0 1702010</v>
      </c>
      <c r="D8857">
        <v>30</v>
      </c>
      <c r="E8857">
        <v>1</v>
      </c>
      <c r="F8857">
        <v>3</v>
      </c>
      <c r="G8857">
        <v>11</v>
      </c>
      <c r="H8857">
        <v>2</v>
      </c>
      <c r="I8857">
        <v>3</v>
      </c>
      <c r="J8857">
        <v>67</v>
      </c>
      <c r="K8857">
        <v>0</v>
      </c>
      <c r="L8857" t="s">
        <v>147</v>
      </c>
      <c r="M8857" t="s">
        <v>216</v>
      </c>
      <c r="N8857" s="13">
        <v>2860000</v>
      </c>
      <c r="O8857">
        <v>308106</v>
      </c>
      <c r="P8857">
        <v>2024</v>
      </c>
      <c r="Q8857">
        <v>810004561</v>
      </c>
      <c r="R8857" t="s">
        <v>795</v>
      </c>
      <c r="S8857" s="13">
        <v>2860000</v>
      </c>
      <c r="T8857">
        <v>0</v>
      </c>
      <c r="U8857" t="s">
        <v>2352</v>
      </c>
      <c r="V8857" t="s">
        <v>6947</v>
      </c>
      <c r="W8857">
        <v>5004</v>
      </c>
      <c r="X8857">
        <v>0</v>
      </c>
      <c r="Y8857">
        <v>308022</v>
      </c>
      <c r="Z8857">
        <v>20241016</v>
      </c>
      <c r="AA8857">
        <v>2405160660</v>
      </c>
      <c r="AB8857">
        <v>5</v>
      </c>
      <c r="AC8857" t="s">
        <v>2281</v>
      </c>
      <c r="AD8857" t="s">
        <v>2281</v>
      </c>
      <c r="AE8857">
        <v>11101</v>
      </c>
      <c r="AF8857" t="s">
        <v>2281</v>
      </c>
      <c r="AG8857" t="s">
        <v>549</v>
      </c>
      <c r="AH8857">
        <v>261</v>
      </c>
    </row>
    <row r="8858" spans="1:34" hidden="1" x14ac:dyDescent="0.25">
      <c r="A8858" t="str">
        <f t="shared" si="414"/>
        <v>30 1 3 11 2 3 67 0 0 1702010 308107</v>
      </c>
      <c r="B8858" t="str">
        <f t="shared" si="415"/>
        <v>30 1 3 11 2 3 67 0 0 1702010 308023</v>
      </c>
      <c r="C8858" t="str">
        <f t="shared" si="416"/>
        <v>30 1 3 11 2 3 67 0 0 1702010</v>
      </c>
      <c r="D8858">
        <v>30</v>
      </c>
      <c r="E8858">
        <v>1</v>
      </c>
      <c r="F8858">
        <v>3</v>
      </c>
      <c r="G8858">
        <v>11</v>
      </c>
      <c r="H8858">
        <v>2</v>
      </c>
      <c r="I8858">
        <v>3</v>
      </c>
      <c r="J8858">
        <v>67</v>
      </c>
      <c r="K8858">
        <v>0</v>
      </c>
      <c r="L8858" t="s">
        <v>147</v>
      </c>
      <c r="M8858" t="s">
        <v>216</v>
      </c>
      <c r="N8858" s="13">
        <v>4500000</v>
      </c>
      <c r="O8858">
        <v>308107</v>
      </c>
      <c r="P8858">
        <v>2024</v>
      </c>
      <c r="Q8858">
        <v>1053837614</v>
      </c>
      <c r="R8858" t="s">
        <v>6909</v>
      </c>
      <c r="S8858" s="13">
        <v>4500000</v>
      </c>
      <c r="T8858">
        <v>0</v>
      </c>
      <c r="U8858" t="s">
        <v>6910</v>
      </c>
      <c r="V8858" t="s">
        <v>2291</v>
      </c>
      <c r="W8858">
        <v>5004</v>
      </c>
      <c r="X8858">
        <v>0</v>
      </c>
      <c r="Y8858">
        <v>308023</v>
      </c>
      <c r="Z8858">
        <v>20241025</v>
      </c>
      <c r="AA8858">
        <v>2405200682</v>
      </c>
      <c r="AB8858">
        <v>5</v>
      </c>
      <c r="AC8858" t="s">
        <v>2281</v>
      </c>
      <c r="AD8858" t="s">
        <v>2281</v>
      </c>
      <c r="AE8858">
        <v>11101</v>
      </c>
      <c r="AF8858" t="s">
        <v>2281</v>
      </c>
      <c r="AG8858" t="s">
        <v>549</v>
      </c>
      <c r="AH8858">
        <v>260</v>
      </c>
    </row>
    <row r="8859" spans="1:34" hidden="1" x14ac:dyDescent="0.25">
      <c r="A8859" t="str">
        <f t="shared" si="414"/>
        <v>30 1 3 11 2 301 67 40 0 1702010 308108</v>
      </c>
      <c r="B8859" t="str">
        <f t="shared" si="415"/>
        <v>30 1 3 11 2 301 67 40 0 1702010 308027</v>
      </c>
      <c r="C8859" t="str">
        <f t="shared" si="416"/>
        <v>30 1 3 11 2 301 67 40 0 1702010</v>
      </c>
      <c r="D8859">
        <v>30</v>
      </c>
      <c r="E8859">
        <v>1</v>
      </c>
      <c r="F8859">
        <v>3</v>
      </c>
      <c r="G8859">
        <v>11</v>
      </c>
      <c r="H8859">
        <v>2</v>
      </c>
      <c r="I8859">
        <v>301</v>
      </c>
      <c r="J8859">
        <v>67</v>
      </c>
      <c r="K8859">
        <v>40</v>
      </c>
      <c r="L8859" t="s">
        <v>147</v>
      </c>
      <c r="M8859" t="s">
        <v>216</v>
      </c>
      <c r="N8859" s="13">
        <v>4500000</v>
      </c>
      <c r="O8859">
        <v>308108</v>
      </c>
      <c r="P8859">
        <v>2024</v>
      </c>
      <c r="Q8859">
        <v>1053784390</v>
      </c>
      <c r="R8859" t="s">
        <v>1998</v>
      </c>
      <c r="S8859" s="13">
        <v>4500000</v>
      </c>
      <c r="T8859">
        <v>0</v>
      </c>
      <c r="U8859" t="s">
        <v>6940</v>
      </c>
      <c r="V8859" t="s">
        <v>2291</v>
      </c>
      <c r="W8859">
        <v>5004</v>
      </c>
      <c r="X8859">
        <v>0</v>
      </c>
      <c r="Y8859">
        <v>308027</v>
      </c>
      <c r="Z8859">
        <v>20241025</v>
      </c>
      <c r="AA8859">
        <v>2408080933</v>
      </c>
      <c r="AB8859">
        <v>2</v>
      </c>
      <c r="AC8859" t="s">
        <v>2281</v>
      </c>
      <c r="AD8859" t="s">
        <v>2281</v>
      </c>
      <c r="AE8859">
        <v>11101</v>
      </c>
      <c r="AF8859" t="s">
        <v>2281</v>
      </c>
      <c r="AG8859" t="s">
        <v>549</v>
      </c>
      <c r="AH8859">
        <v>260</v>
      </c>
    </row>
    <row r="8860" spans="1:34" hidden="1" x14ac:dyDescent="0.25">
      <c r="A8860" t="str">
        <f t="shared" si="414"/>
        <v>30 1 3 11 2 301 67 40 0 1702010 308109</v>
      </c>
      <c r="B8860" t="str">
        <f t="shared" si="415"/>
        <v>30 1 3 11 2 301 67 40 0 1702010 308026</v>
      </c>
      <c r="C8860" t="str">
        <f t="shared" si="416"/>
        <v>30 1 3 11 2 301 67 40 0 1702010</v>
      </c>
      <c r="D8860">
        <v>30</v>
      </c>
      <c r="E8860">
        <v>1</v>
      </c>
      <c r="F8860">
        <v>3</v>
      </c>
      <c r="G8860">
        <v>11</v>
      </c>
      <c r="H8860">
        <v>2</v>
      </c>
      <c r="I8860">
        <v>301</v>
      </c>
      <c r="J8860">
        <v>67</v>
      </c>
      <c r="K8860">
        <v>40</v>
      </c>
      <c r="L8860" t="s">
        <v>147</v>
      </c>
      <c r="M8860" t="s">
        <v>216</v>
      </c>
      <c r="N8860" s="13">
        <v>2600000</v>
      </c>
      <c r="O8860">
        <v>308109</v>
      </c>
      <c r="P8860">
        <v>2024</v>
      </c>
      <c r="Q8860">
        <v>1053778685</v>
      </c>
      <c r="R8860" t="s">
        <v>2000</v>
      </c>
      <c r="S8860" s="13">
        <v>2600000</v>
      </c>
      <c r="T8860">
        <v>0</v>
      </c>
      <c r="U8860" t="s">
        <v>6941</v>
      </c>
      <c r="V8860" t="s">
        <v>2291</v>
      </c>
      <c r="W8860">
        <v>5004</v>
      </c>
      <c r="X8860">
        <v>0</v>
      </c>
      <c r="Y8860">
        <v>308026</v>
      </c>
      <c r="Z8860">
        <v>20241025</v>
      </c>
      <c r="AA8860">
        <v>2408060924</v>
      </c>
      <c r="AB8860">
        <v>2</v>
      </c>
      <c r="AC8860" t="s">
        <v>2281</v>
      </c>
      <c r="AD8860" t="s">
        <v>2281</v>
      </c>
      <c r="AE8860">
        <v>11101</v>
      </c>
      <c r="AF8860" t="s">
        <v>2281</v>
      </c>
      <c r="AG8860" t="s">
        <v>549</v>
      </c>
      <c r="AH8860">
        <v>260</v>
      </c>
    </row>
    <row r="8861" spans="1:34" hidden="1" x14ac:dyDescent="0.25">
      <c r="A8861" t="str">
        <f t="shared" si="414"/>
        <v>30 1 3 11 2 3 67 0 0 1702010 308110</v>
      </c>
      <c r="B8861" t="str">
        <f t="shared" si="415"/>
        <v>30 1 3 11 2 3 67 0 0 1702010 308024</v>
      </c>
      <c r="C8861" t="str">
        <f t="shared" si="416"/>
        <v>30 1 3 11 2 3 67 0 0 1702010</v>
      </c>
      <c r="D8861">
        <v>30</v>
      </c>
      <c r="E8861">
        <v>1</v>
      </c>
      <c r="F8861">
        <v>3</v>
      </c>
      <c r="G8861">
        <v>11</v>
      </c>
      <c r="H8861">
        <v>2</v>
      </c>
      <c r="I8861">
        <v>3</v>
      </c>
      <c r="J8861">
        <v>67</v>
      </c>
      <c r="K8861">
        <v>0</v>
      </c>
      <c r="L8861" t="s">
        <v>147</v>
      </c>
      <c r="M8861" t="s">
        <v>216</v>
      </c>
      <c r="N8861" s="13">
        <v>4500000</v>
      </c>
      <c r="O8861">
        <v>308110</v>
      </c>
      <c r="P8861">
        <v>2024</v>
      </c>
      <c r="Q8861">
        <v>10285660</v>
      </c>
      <c r="R8861" t="s">
        <v>1996</v>
      </c>
      <c r="S8861" s="13">
        <v>4500000</v>
      </c>
      <c r="T8861">
        <v>0</v>
      </c>
      <c r="U8861" t="s">
        <v>6911</v>
      </c>
      <c r="V8861" t="s">
        <v>2291</v>
      </c>
      <c r="W8861">
        <v>5004</v>
      </c>
      <c r="X8861">
        <v>0</v>
      </c>
      <c r="Y8861">
        <v>308024</v>
      </c>
      <c r="Z8861">
        <v>20241025</v>
      </c>
      <c r="AA8861">
        <v>2405210686</v>
      </c>
      <c r="AB8861">
        <v>5</v>
      </c>
      <c r="AC8861" t="s">
        <v>2281</v>
      </c>
      <c r="AD8861" t="s">
        <v>2281</v>
      </c>
      <c r="AE8861">
        <v>11101</v>
      </c>
      <c r="AF8861" t="s">
        <v>2281</v>
      </c>
      <c r="AG8861" t="s">
        <v>549</v>
      </c>
      <c r="AH8861">
        <v>260</v>
      </c>
    </row>
    <row r="8862" spans="1:34" hidden="1" x14ac:dyDescent="0.25">
      <c r="A8862" t="str">
        <f t="shared" si="414"/>
        <v>30 1 3 11 2 3 67 0 0 1702010 308112</v>
      </c>
      <c r="B8862" t="str">
        <f t="shared" si="415"/>
        <v>30 1 3 11 2 3 67 0 0 1702010 308015</v>
      </c>
      <c r="C8862" t="str">
        <f t="shared" si="416"/>
        <v>30 1 3 11 2 3 67 0 0 1702010</v>
      </c>
      <c r="D8862">
        <v>30</v>
      </c>
      <c r="E8862">
        <v>1</v>
      </c>
      <c r="F8862">
        <v>3</v>
      </c>
      <c r="G8862">
        <v>11</v>
      </c>
      <c r="H8862">
        <v>2</v>
      </c>
      <c r="I8862">
        <v>3</v>
      </c>
      <c r="J8862">
        <v>67</v>
      </c>
      <c r="K8862">
        <v>0</v>
      </c>
      <c r="L8862" t="s">
        <v>147</v>
      </c>
      <c r="M8862" t="s">
        <v>216</v>
      </c>
      <c r="N8862" s="13">
        <v>2582430</v>
      </c>
      <c r="O8862">
        <v>308112</v>
      </c>
      <c r="P8862">
        <v>2024</v>
      </c>
      <c r="Q8862">
        <v>890801053</v>
      </c>
      <c r="R8862" t="s">
        <v>784</v>
      </c>
      <c r="S8862" s="13">
        <v>2582430</v>
      </c>
      <c r="T8862">
        <v>0</v>
      </c>
      <c r="U8862" t="s">
        <v>6948</v>
      </c>
      <c r="V8862" t="s">
        <v>2342</v>
      </c>
      <c r="W8862">
        <v>5001</v>
      </c>
      <c r="X8862">
        <v>0</v>
      </c>
      <c r="Y8862">
        <v>308015</v>
      </c>
      <c r="Z8862">
        <v>20241029</v>
      </c>
      <c r="AA8862">
        <v>2024102020</v>
      </c>
      <c r="AB8862">
        <v>0</v>
      </c>
      <c r="AC8862" t="s">
        <v>2281</v>
      </c>
      <c r="AD8862" t="s">
        <v>2281</v>
      </c>
      <c r="AE8862">
        <v>11101</v>
      </c>
      <c r="AF8862" t="s">
        <v>2281</v>
      </c>
      <c r="AG8862" t="s">
        <v>549</v>
      </c>
      <c r="AH8862">
        <v>100</v>
      </c>
    </row>
    <row r="8863" spans="1:34" hidden="1" x14ac:dyDescent="0.25">
      <c r="A8863" t="str">
        <f t="shared" si="414"/>
        <v>30 1 3 11 2 3 67 0 0 1702010 308113</v>
      </c>
      <c r="B8863" t="str">
        <f t="shared" si="415"/>
        <v>30 1 3 11 2 3 67 0 0 1702010 308013</v>
      </c>
      <c r="C8863" t="str">
        <f t="shared" si="416"/>
        <v>30 1 3 11 2 3 67 0 0 1702010</v>
      </c>
      <c r="D8863">
        <v>30</v>
      </c>
      <c r="E8863">
        <v>1</v>
      </c>
      <c r="F8863">
        <v>3</v>
      </c>
      <c r="G8863">
        <v>11</v>
      </c>
      <c r="H8863">
        <v>2</v>
      </c>
      <c r="I8863">
        <v>3</v>
      </c>
      <c r="J8863">
        <v>67</v>
      </c>
      <c r="K8863">
        <v>0</v>
      </c>
      <c r="L8863" t="s">
        <v>147</v>
      </c>
      <c r="M8863" t="s">
        <v>216</v>
      </c>
      <c r="N8863" s="13">
        <v>9587813</v>
      </c>
      <c r="O8863">
        <v>308113</v>
      </c>
      <c r="P8863">
        <v>2024</v>
      </c>
      <c r="Q8863">
        <v>890801053</v>
      </c>
      <c r="R8863" t="s">
        <v>784</v>
      </c>
      <c r="S8863" s="13">
        <v>9587813</v>
      </c>
      <c r="T8863">
        <v>0</v>
      </c>
      <c r="U8863" t="s">
        <v>6948</v>
      </c>
      <c r="V8863" t="s">
        <v>2342</v>
      </c>
      <c r="W8863">
        <v>5001</v>
      </c>
      <c r="X8863">
        <v>0</v>
      </c>
      <c r="Y8863">
        <v>308013</v>
      </c>
      <c r="Z8863">
        <v>20241029</v>
      </c>
      <c r="AA8863">
        <v>2024102020</v>
      </c>
      <c r="AB8863">
        <v>0</v>
      </c>
      <c r="AC8863" t="s">
        <v>2281</v>
      </c>
      <c r="AD8863" t="s">
        <v>2281</v>
      </c>
      <c r="AE8863">
        <v>11101</v>
      </c>
      <c r="AF8863" t="s">
        <v>2281</v>
      </c>
      <c r="AG8863" t="s">
        <v>549</v>
      </c>
      <c r="AH8863">
        <v>100</v>
      </c>
    </row>
    <row r="8864" spans="1:34" hidden="1" x14ac:dyDescent="0.25">
      <c r="A8864" t="str">
        <f t="shared" si="414"/>
        <v>30 1 3 11 2 3 67 0 0 1702010 308114</v>
      </c>
      <c r="B8864" t="str">
        <f t="shared" si="415"/>
        <v>30 1 3 11 2 3 67 0 0 1702010 308014</v>
      </c>
      <c r="C8864" t="str">
        <f t="shared" si="416"/>
        <v>30 1 3 11 2 3 67 0 0 1702010</v>
      </c>
      <c r="D8864">
        <v>30</v>
      </c>
      <c r="E8864">
        <v>1</v>
      </c>
      <c r="F8864">
        <v>3</v>
      </c>
      <c r="G8864">
        <v>11</v>
      </c>
      <c r="H8864">
        <v>2</v>
      </c>
      <c r="I8864">
        <v>3</v>
      </c>
      <c r="J8864">
        <v>67</v>
      </c>
      <c r="K8864">
        <v>0</v>
      </c>
      <c r="L8864" t="s">
        <v>147</v>
      </c>
      <c r="M8864" t="s">
        <v>216</v>
      </c>
      <c r="N8864" s="13">
        <v>5690840</v>
      </c>
      <c r="O8864">
        <v>308114</v>
      </c>
      <c r="P8864">
        <v>2024</v>
      </c>
      <c r="Q8864">
        <v>900319291</v>
      </c>
      <c r="R8864" t="s">
        <v>785</v>
      </c>
      <c r="S8864" s="13">
        <v>5690840</v>
      </c>
      <c r="T8864">
        <v>0</v>
      </c>
      <c r="U8864" t="s">
        <v>6949</v>
      </c>
      <c r="V8864" t="s">
        <v>2342</v>
      </c>
      <c r="W8864">
        <v>5010</v>
      </c>
      <c r="X8864">
        <v>0</v>
      </c>
      <c r="Y8864">
        <v>308014</v>
      </c>
      <c r="Z8864">
        <v>20241031</v>
      </c>
      <c r="AA8864">
        <v>2024101070</v>
      </c>
      <c r="AB8864">
        <v>0</v>
      </c>
      <c r="AC8864" t="s">
        <v>2281</v>
      </c>
      <c r="AD8864" t="s">
        <v>2281</v>
      </c>
      <c r="AE8864">
        <v>11101</v>
      </c>
      <c r="AF8864" t="s">
        <v>2281</v>
      </c>
      <c r="AG8864" t="s">
        <v>549</v>
      </c>
      <c r="AH8864">
        <v>100</v>
      </c>
    </row>
    <row r="8865" spans="1:34" hidden="1" x14ac:dyDescent="0.25">
      <c r="A8865" t="str">
        <f t="shared" si="414"/>
        <v>30 1 3 11 2 3 67 0 0 1702010 308115</v>
      </c>
      <c r="B8865" t="str">
        <f t="shared" si="415"/>
        <v>30 1 3 11 2 3 67 0 0 1702010 308016</v>
      </c>
      <c r="C8865" t="str">
        <f t="shared" si="416"/>
        <v>30 1 3 11 2 3 67 0 0 1702010</v>
      </c>
      <c r="D8865">
        <v>30</v>
      </c>
      <c r="E8865">
        <v>1</v>
      </c>
      <c r="F8865">
        <v>3</v>
      </c>
      <c r="G8865">
        <v>11</v>
      </c>
      <c r="H8865">
        <v>2</v>
      </c>
      <c r="I8865">
        <v>3</v>
      </c>
      <c r="J8865">
        <v>67</v>
      </c>
      <c r="K8865">
        <v>0</v>
      </c>
      <c r="L8865" t="s">
        <v>147</v>
      </c>
      <c r="M8865" t="s">
        <v>216</v>
      </c>
      <c r="N8865" s="13">
        <v>1415520</v>
      </c>
      <c r="O8865">
        <v>308115</v>
      </c>
      <c r="P8865">
        <v>2024</v>
      </c>
      <c r="Q8865">
        <v>900319291</v>
      </c>
      <c r="R8865" t="s">
        <v>785</v>
      </c>
      <c r="S8865" s="13">
        <v>1415520</v>
      </c>
      <c r="T8865">
        <v>0</v>
      </c>
      <c r="U8865" t="s">
        <v>6949</v>
      </c>
      <c r="V8865" t="s">
        <v>2342</v>
      </c>
      <c r="W8865">
        <v>5010</v>
      </c>
      <c r="X8865">
        <v>0</v>
      </c>
      <c r="Y8865">
        <v>308016</v>
      </c>
      <c r="Z8865">
        <v>20241031</v>
      </c>
      <c r="AA8865">
        <v>2024101070</v>
      </c>
      <c r="AB8865">
        <v>0</v>
      </c>
      <c r="AC8865" t="s">
        <v>2281</v>
      </c>
      <c r="AD8865" t="s">
        <v>2281</v>
      </c>
      <c r="AE8865">
        <v>11101</v>
      </c>
      <c r="AF8865" t="s">
        <v>2281</v>
      </c>
      <c r="AG8865" t="s">
        <v>549</v>
      </c>
      <c r="AH8865">
        <v>100</v>
      </c>
    </row>
    <row r="8866" spans="1:34" hidden="1" x14ac:dyDescent="0.25">
      <c r="A8866" t="str">
        <f t="shared" si="414"/>
        <v>30 1 3 11 3 6 67 0 0 1702017 308116</v>
      </c>
      <c r="B8866" t="str">
        <f t="shared" si="415"/>
        <v>30 1 3 11 3 6 67 0 0 1702017 308021</v>
      </c>
      <c r="C8866" t="str">
        <f t="shared" si="416"/>
        <v>30 1 3 11 3 6 67 0 0 1702017</v>
      </c>
      <c r="D8866">
        <v>30</v>
      </c>
      <c r="E8866">
        <v>1</v>
      </c>
      <c r="F8866">
        <v>3</v>
      </c>
      <c r="G8866">
        <v>11</v>
      </c>
      <c r="H8866">
        <v>3</v>
      </c>
      <c r="I8866">
        <v>6</v>
      </c>
      <c r="J8866">
        <v>67</v>
      </c>
      <c r="K8866">
        <v>0</v>
      </c>
      <c r="L8866" t="s">
        <v>147</v>
      </c>
      <c r="M8866" t="s">
        <v>218</v>
      </c>
      <c r="N8866" s="13">
        <v>2210890</v>
      </c>
      <c r="O8866">
        <v>308116</v>
      </c>
      <c r="P8866">
        <v>2024</v>
      </c>
      <c r="Q8866">
        <v>800250029</v>
      </c>
      <c r="R8866" t="s">
        <v>789</v>
      </c>
      <c r="S8866" s="13">
        <v>2210890</v>
      </c>
      <c r="T8866">
        <v>0</v>
      </c>
      <c r="U8866" t="s">
        <v>3331</v>
      </c>
      <c r="V8866" t="s">
        <v>2283</v>
      </c>
      <c r="W8866">
        <v>5016</v>
      </c>
      <c r="X8866">
        <v>0</v>
      </c>
      <c r="Y8866">
        <v>308021</v>
      </c>
      <c r="Z8866">
        <v>20241112</v>
      </c>
      <c r="AA8866">
        <v>2405150655</v>
      </c>
      <c r="AB8866">
        <v>4</v>
      </c>
      <c r="AC8866" t="s">
        <v>2281</v>
      </c>
      <c r="AD8866" t="s">
        <v>2281</v>
      </c>
      <c r="AE8866">
        <v>11101</v>
      </c>
      <c r="AF8866" t="s">
        <v>2281</v>
      </c>
      <c r="AG8866" t="s">
        <v>549</v>
      </c>
      <c r="AH8866">
        <v>251</v>
      </c>
    </row>
    <row r="8867" spans="1:34" hidden="1" x14ac:dyDescent="0.25">
      <c r="A8867" t="str">
        <f t="shared" si="414"/>
        <v>30 1 3 11 2 3 67 0 0 1702010 308117</v>
      </c>
      <c r="B8867" t="str">
        <f t="shared" si="415"/>
        <v>30 1 3 11 2 3 67 0 0 1702010 308013</v>
      </c>
      <c r="C8867" t="str">
        <f t="shared" si="416"/>
        <v>30 1 3 11 2 3 67 0 0 1702010</v>
      </c>
      <c r="D8867">
        <v>30</v>
      </c>
      <c r="E8867">
        <v>1</v>
      </c>
      <c r="F8867">
        <v>3</v>
      </c>
      <c r="G8867">
        <v>11</v>
      </c>
      <c r="H8867">
        <v>2</v>
      </c>
      <c r="I8867">
        <v>3</v>
      </c>
      <c r="J8867">
        <v>67</v>
      </c>
      <c r="K8867">
        <v>0</v>
      </c>
      <c r="L8867" t="s">
        <v>147</v>
      </c>
      <c r="M8867" t="s">
        <v>216</v>
      </c>
      <c r="N8867" s="13">
        <v>9587813</v>
      </c>
      <c r="O8867">
        <v>308117</v>
      </c>
      <c r="P8867">
        <v>2024</v>
      </c>
      <c r="Q8867">
        <v>890801053</v>
      </c>
      <c r="R8867" t="s">
        <v>784</v>
      </c>
      <c r="S8867" s="13">
        <v>9587813</v>
      </c>
      <c r="T8867">
        <v>0</v>
      </c>
      <c r="U8867" t="s">
        <v>6950</v>
      </c>
      <c r="V8867" t="s">
        <v>2342</v>
      </c>
      <c r="W8867">
        <v>5001</v>
      </c>
      <c r="X8867">
        <v>0</v>
      </c>
      <c r="Y8867">
        <v>308013</v>
      </c>
      <c r="Z8867">
        <v>20241114</v>
      </c>
      <c r="AA8867">
        <v>2024111020</v>
      </c>
      <c r="AB8867">
        <v>0</v>
      </c>
      <c r="AC8867" t="s">
        <v>2281</v>
      </c>
      <c r="AD8867" t="s">
        <v>2281</v>
      </c>
      <c r="AE8867">
        <v>11101</v>
      </c>
      <c r="AF8867" t="s">
        <v>2281</v>
      </c>
      <c r="AG8867" t="s">
        <v>549</v>
      </c>
      <c r="AH8867">
        <v>100</v>
      </c>
    </row>
    <row r="8868" spans="1:34" hidden="1" x14ac:dyDescent="0.25">
      <c r="A8868" t="str">
        <f t="shared" si="414"/>
        <v>30 1 3 11 2 3 67 0 0 1702010 308118</v>
      </c>
      <c r="B8868" t="str">
        <f t="shared" si="415"/>
        <v>30 1 3 11 2 3 67 0 0 1702010 308015</v>
      </c>
      <c r="C8868" t="str">
        <f t="shared" si="416"/>
        <v>30 1 3 11 2 3 67 0 0 1702010</v>
      </c>
      <c r="D8868">
        <v>30</v>
      </c>
      <c r="E8868">
        <v>1</v>
      </c>
      <c r="F8868">
        <v>3</v>
      </c>
      <c r="G8868">
        <v>11</v>
      </c>
      <c r="H8868">
        <v>2</v>
      </c>
      <c r="I8868">
        <v>3</v>
      </c>
      <c r="J8868">
        <v>67</v>
      </c>
      <c r="K8868">
        <v>0</v>
      </c>
      <c r="L8868" t="s">
        <v>147</v>
      </c>
      <c r="M8868" t="s">
        <v>216</v>
      </c>
      <c r="N8868" s="13">
        <v>2582430</v>
      </c>
      <c r="O8868">
        <v>308118</v>
      </c>
      <c r="P8868">
        <v>2024</v>
      </c>
      <c r="Q8868">
        <v>890801053</v>
      </c>
      <c r="R8868" t="s">
        <v>784</v>
      </c>
      <c r="S8868" s="13">
        <v>2582430</v>
      </c>
      <c r="T8868">
        <v>0</v>
      </c>
      <c r="U8868" t="s">
        <v>6950</v>
      </c>
      <c r="V8868" t="s">
        <v>2342</v>
      </c>
      <c r="W8868">
        <v>5004</v>
      </c>
      <c r="X8868">
        <v>0</v>
      </c>
      <c r="Y8868">
        <v>308015</v>
      </c>
      <c r="Z8868">
        <v>20241114</v>
      </c>
      <c r="AA8868">
        <v>2024111020</v>
      </c>
      <c r="AB8868">
        <v>0</v>
      </c>
      <c r="AC8868" t="s">
        <v>2281</v>
      </c>
      <c r="AD8868" t="s">
        <v>2281</v>
      </c>
      <c r="AE8868">
        <v>11101</v>
      </c>
      <c r="AF8868" t="s">
        <v>2281</v>
      </c>
      <c r="AG8868" t="s">
        <v>549</v>
      </c>
      <c r="AH8868">
        <v>100</v>
      </c>
    </row>
    <row r="8869" spans="1:34" hidden="1" x14ac:dyDescent="0.25">
      <c r="A8869" t="str">
        <f t="shared" si="414"/>
        <v>30 1 3 11 2 301 67 40 0 1702010 308119</v>
      </c>
      <c r="B8869" t="str">
        <f t="shared" si="415"/>
        <v>30 1 3 11 2 301 67 40 0 1702010 308028</v>
      </c>
      <c r="C8869" t="str">
        <f t="shared" si="416"/>
        <v>30 1 3 11 2 301 67 40 0 1702010</v>
      </c>
      <c r="D8869">
        <v>30</v>
      </c>
      <c r="E8869">
        <v>1</v>
      </c>
      <c r="F8869">
        <v>3</v>
      </c>
      <c r="G8869">
        <v>11</v>
      </c>
      <c r="H8869">
        <v>2</v>
      </c>
      <c r="I8869">
        <v>301</v>
      </c>
      <c r="J8869">
        <v>67</v>
      </c>
      <c r="K8869">
        <v>40</v>
      </c>
      <c r="L8869" t="s">
        <v>147</v>
      </c>
      <c r="M8869" t="s">
        <v>216</v>
      </c>
      <c r="N8869" s="13">
        <v>2600000</v>
      </c>
      <c r="O8869">
        <v>308119</v>
      </c>
      <c r="P8869">
        <v>2024</v>
      </c>
      <c r="Q8869">
        <v>1060646346</v>
      </c>
      <c r="R8869" t="s">
        <v>2003</v>
      </c>
      <c r="S8869" s="13">
        <v>2600000</v>
      </c>
      <c r="T8869">
        <v>0</v>
      </c>
      <c r="U8869" t="s">
        <v>6920</v>
      </c>
      <c r="V8869" t="s">
        <v>2291</v>
      </c>
      <c r="W8869">
        <v>5004</v>
      </c>
      <c r="X8869">
        <v>0</v>
      </c>
      <c r="Y8869">
        <v>308028</v>
      </c>
      <c r="Z8869">
        <v>20241115</v>
      </c>
      <c r="AA8869">
        <v>2408080932</v>
      </c>
      <c r="AB8869">
        <v>3</v>
      </c>
      <c r="AC8869" t="s">
        <v>2281</v>
      </c>
      <c r="AD8869" t="s">
        <v>2281</v>
      </c>
      <c r="AE8869">
        <v>11101</v>
      </c>
      <c r="AF8869" t="s">
        <v>2281</v>
      </c>
      <c r="AG8869" t="s">
        <v>549</v>
      </c>
      <c r="AH8869">
        <v>260</v>
      </c>
    </row>
    <row r="8870" spans="1:34" hidden="1" x14ac:dyDescent="0.25">
      <c r="A8870" t="str">
        <f t="shared" si="414"/>
        <v>30 1 3 11 3 6 67 0 0 1702017 308120</v>
      </c>
      <c r="B8870" t="str">
        <f t="shared" si="415"/>
        <v>30 1 3 11 3 6 67 0 0 1702017 308025</v>
      </c>
      <c r="C8870" t="str">
        <f t="shared" si="416"/>
        <v>30 1 3 11 3 6 67 0 0 1702017</v>
      </c>
      <c r="D8870">
        <v>30</v>
      </c>
      <c r="E8870">
        <v>1</v>
      </c>
      <c r="F8870">
        <v>3</v>
      </c>
      <c r="G8870">
        <v>11</v>
      </c>
      <c r="H8870">
        <v>3</v>
      </c>
      <c r="I8870">
        <v>6</v>
      </c>
      <c r="J8870">
        <v>67</v>
      </c>
      <c r="K8870">
        <v>0</v>
      </c>
      <c r="L8870" t="s">
        <v>147</v>
      </c>
      <c r="M8870" t="s">
        <v>218</v>
      </c>
      <c r="N8870" s="13">
        <v>963900</v>
      </c>
      <c r="O8870">
        <v>308120</v>
      </c>
      <c r="P8870">
        <v>2024</v>
      </c>
      <c r="Q8870">
        <v>900230503</v>
      </c>
      <c r="R8870" t="s">
        <v>1018</v>
      </c>
      <c r="S8870" s="13">
        <v>963900</v>
      </c>
      <c r="T8870">
        <v>33737</v>
      </c>
      <c r="U8870" t="s">
        <v>3328</v>
      </c>
      <c r="V8870" t="s">
        <v>3445</v>
      </c>
      <c r="W8870">
        <v>5007</v>
      </c>
      <c r="X8870">
        <v>2305</v>
      </c>
      <c r="Y8870">
        <v>308025</v>
      </c>
      <c r="Z8870">
        <v>20241115</v>
      </c>
      <c r="AA8870">
        <v>2406070740</v>
      </c>
      <c r="AB8870">
        <v>5</v>
      </c>
      <c r="AC8870" t="s">
        <v>2281</v>
      </c>
      <c r="AD8870" t="s">
        <v>2281</v>
      </c>
      <c r="AE8870">
        <v>11101</v>
      </c>
      <c r="AF8870" t="s">
        <v>2281</v>
      </c>
      <c r="AG8870" t="s">
        <v>549</v>
      </c>
      <c r="AH8870">
        <v>258</v>
      </c>
    </row>
    <row r="8871" spans="1:34" hidden="1" x14ac:dyDescent="0.25">
      <c r="A8871" t="str">
        <f t="shared" si="414"/>
        <v>30 1 3 11 2 301 67 40 0 1702010 308121</v>
      </c>
      <c r="B8871" t="str">
        <f t="shared" si="415"/>
        <v>30 1 3 11 2 301 67 40 0 1702010 308026</v>
      </c>
      <c r="C8871" t="str">
        <f t="shared" si="416"/>
        <v>30 1 3 11 2 301 67 40 0 1702010</v>
      </c>
      <c r="D8871">
        <v>30</v>
      </c>
      <c r="E8871">
        <v>1</v>
      </c>
      <c r="F8871">
        <v>3</v>
      </c>
      <c r="G8871">
        <v>11</v>
      </c>
      <c r="H8871">
        <v>2</v>
      </c>
      <c r="I8871">
        <v>301</v>
      </c>
      <c r="J8871">
        <v>67</v>
      </c>
      <c r="K8871">
        <v>40</v>
      </c>
      <c r="L8871" t="s">
        <v>147</v>
      </c>
      <c r="M8871" t="s">
        <v>216</v>
      </c>
      <c r="N8871" s="13">
        <v>2600000</v>
      </c>
      <c r="O8871">
        <v>308121</v>
      </c>
      <c r="P8871">
        <v>2024</v>
      </c>
      <c r="Q8871">
        <v>1053778685</v>
      </c>
      <c r="R8871" t="s">
        <v>2000</v>
      </c>
      <c r="S8871" s="13">
        <v>2600000</v>
      </c>
      <c r="T8871">
        <v>0</v>
      </c>
      <c r="U8871" t="s">
        <v>6941</v>
      </c>
      <c r="V8871" t="s">
        <v>2291</v>
      </c>
      <c r="W8871">
        <v>5004</v>
      </c>
      <c r="X8871">
        <v>0</v>
      </c>
      <c r="Y8871">
        <v>308026</v>
      </c>
      <c r="Z8871">
        <v>20241120</v>
      </c>
      <c r="AA8871">
        <v>2408060924</v>
      </c>
      <c r="AB8871">
        <v>3</v>
      </c>
      <c r="AC8871" t="s">
        <v>2281</v>
      </c>
      <c r="AD8871" t="s">
        <v>2281</v>
      </c>
      <c r="AE8871">
        <v>11101</v>
      </c>
      <c r="AF8871" t="s">
        <v>2281</v>
      </c>
      <c r="AG8871" t="s">
        <v>549</v>
      </c>
      <c r="AH8871">
        <v>260</v>
      </c>
    </row>
    <row r="8872" spans="1:34" hidden="1" x14ac:dyDescent="0.25">
      <c r="A8872" t="str">
        <f t="shared" si="414"/>
        <v>30 1 3 11 2 3 67 0 0 1702010 308122</v>
      </c>
      <c r="B8872" t="str">
        <f t="shared" si="415"/>
        <v>30 1 3 11 2 3 67 0 0 1702010 308022</v>
      </c>
      <c r="C8872" t="str">
        <f t="shared" si="416"/>
        <v>30 1 3 11 2 3 67 0 0 1702010</v>
      </c>
      <c r="D8872">
        <v>30</v>
      </c>
      <c r="E8872">
        <v>1</v>
      </c>
      <c r="F8872">
        <v>3</v>
      </c>
      <c r="G8872">
        <v>11</v>
      </c>
      <c r="H8872">
        <v>2</v>
      </c>
      <c r="I8872">
        <v>3</v>
      </c>
      <c r="J8872">
        <v>67</v>
      </c>
      <c r="K8872">
        <v>0</v>
      </c>
      <c r="L8872" t="s">
        <v>147</v>
      </c>
      <c r="M8872" t="s">
        <v>216</v>
      </c>
      <c r="N8872" s="13">
        <v>1300000</v>
      </c>
      <c r="O8872">
        <v>308122</v>
      </c>
      <c r="P8872">
        <v>2024</v>
      </c>
      <c r="Q8872">
        <v>810004561</v>
      </c>
      <c r="R8872" t="s">
        <v>795</v>
      </c>
      <c r="S8872" s="13">
        <v>1300000</v>
      </c>
      <c r="T8872">
        <v>0</v>
      </c>
      <c r="U8872" t="s">
        <v>2352</v>
      </c>
      <c r="V8872" t="s">
        <v>6951</v>
      </c>
      <c r="W8872">
        <v>5004</v>
      </c>
      <c r="X8872">
        <v>0</v>
      </c>
      <c r="Y8872">
        <v>308022</v>
      </c>
      <c r="Z8872">
        <v>20241120</v>
      </c>
      <c r="AA8872">
        <v>2405160660</v>
      </c>
      <c r="AB8872">
        <v>6</v>
      </c>
      <c r="AC8872" t="s">
        <v>2281</v>
      </c>
      <c r="AD8872" t="s">
        <v>2281</v>
      </c>
      <c r="AE8872">
        <v>11101</v>
      </c>
      <c r="AF8872" t="s">
        <v>2281</v>
      </c>
      <c r="AG8872" t="s">
        <v>549</v>
      </c>
      <c r="AH8872">
        <v>261</v>
      </c>
    </row>
    <row r="8873" spans="1:34" hidden="1" x14ac:dyDescent="0.25">
      <c r="A8873" t="str">
        <f t="shared" si="414"/>
        <v>30 1 3 11 2 3 67 0 0 1702010 308123</v>
      </c>
      <c r="B8873" t="str">
        <f t="shared" si="415"/>
        <v>30 1 3 11 2 3 67 0 0 1702010 308013</v>
      </c>
      <c r="C8873" t="str">
        <f t="shared" si="416"/>
        <v>30 1 3 11 2 3 67 0 0 1702010</v>
      </c>
      <c r="D8873">
        <v>30</v>
      </c>
      <c r="E8873">
        <v>1</v>
      </c>
      <c r="F8873">
        <v>3</v>
      </c>
      <c r="G8873">
        <v>11</v>
      </c>
      <c r="H8873">
        <v>2</v>
      </c>
      <c r="I8873">
        <v>3</v>
      </c>
      <c r="J8873">
        <v>67</v>
      </c>
      <c r="K8873">
        <v>0</v>
      </c>
      <c r="L8873" t="s">
        <v>147</v>
      </c>
      <c r="M8873" t="s">
        <v>216</v>
      </c>
      <c r="N8873" s="13">
        <v>8527444</v>
      </c>
      <c r="O8873">
        <v>308123</v>
      </c>
      <c r="P8873">
        <v>2024</v>
      </c>
      <c r="Q8873">
        <v>890801053</v>
      </c>
      <c r="R8873" t="s">
        <v>784</v>
      </c>
      <c r="S8873" s="13">
        <v>8527444</v>
      </c>
      <c r="T8873">
        <v>0</v>
      </c>
      <c r="U8873" t="s">
        <v>6952</v>
      </c>
      <c r="V8873" t="s">
        <v>2342</v>
      </c>
      <c r="W8873">
        <v>5001</v>
      </c>
      <c r="X8873">
        <v>0</v>
      </c>
      <c r="Y8873">
        <v>308013</v>
      </c>
      <c r="Z8873">
        <v>20241126</v>
      </c>
      <c r="AA8873">
        <v>2024112020</v>
      </c>
      <c r="AB8873">
        <v>0</v>
      </c>
      <c r="AC8873" t="s">
        <v>2281</v>
      </c>
      <c r="AD8873" t="s">
        <v>2281</v>
      </c>
      <c r="AE8873">
        <v>11101</v>
      </c>
      <c r="AF8873" t="s">
        <v>2281</v>
      </c>
      <c r="AG8873" t="s">
        <v>549</v>
      </c>
      <c r="AH8873">
        <v>100</v>
      </c>
    </row>
    <row r="8874" spans="1:34" hidden="1" x14ac:dyDescent="0.25">
      <c r="A8874" t="str">
        <f t="shared" si="414"/>
        <v>30 1 3 11 2 3 67 0 0 1702010 308124</v>
      </c>
      <c r="B8874" t="str">
        <f t="shared" si="415"/>
        <v>30 1 3 11 2 3 67 0 0 1702010 308015</v>
      </c>
      <c r="C8874" t="str">
        <f t="shared" si="416"/>
        <v>30 1 3 11 2 3 67 0 0 1702010</v>
      </c>
      <c r="D8874">
        <v>30</v>
      </c>
      <c r="E8874">
        <v>1</v>
      </c>
      <c r="F8874">
        <v>3</v>
      </c>
      <c r="G8874">
        <v>11</v>
      </c>
      <c r="H8874">
        <v>2</v>
      </c>
      <c r="I8874">
        <v>3</v>
      </c>
      <c r="J8874">
        <v>67</v>
      </c>
      <c r="K8874">
        <v>0</v>
      </c>
      <c r="L8874" t="s">
        <v>147</v>
      </c>
      <c r="M8874" t="s">
        <v>216</v>
      </c>
      <c r="N8874" s="13">
        <v>2582430</v>
      </c>
      <c r="O8874">
        <v>308124</v>
      </c>
      <c r="P8874">
        <v>2024</v>
      </c>
      <c r="Q8874">
        <v>890801053</v>
      </c>
      <c r="R8874" t="s">
        <v>784</v>
      </c>
      <c r="S8874" s="13">
        <v>2582430</v>
      </c>
      <c r="T8874">
        <v>0</v>
      </c>
      <c r="U8874" t="s">
        <v>6952</v>
      </c>
      <c r="V8874" t="s">
        <v>2342</v>
      </c>
      <c r="W8874">
        <v>5001</v>
      </c>
      <c r="X8874">
        <v>0</v>
      </c>
      <c r="Y8874">
        <v>308015</v>
      </c>
      <c r="Z8874">
        <v>20241126</v>
      </c>
      <c r="AA8874">
        <v>2024112020</v>
      </c>
      <c r="AB8874">
        <v>0</v>
      </c>
      <c r="AC8874" t="s">
        <v>2281</v>
      </c>
      <c r="AD8874" t="s">
        <v>2281</v>
      </c>
      <c r="AE8874">
        <v>11101</v>
      </c>
      <c r="AF8874" t="s">
        <v>2281</v>
      </c>
      <c r="AG8874" t="s">
        <v>549</v>
      </c>
      <c r="AH8874">
        <v>100</v>
      </c>
    </row>
    <row r="8875" spans="1:34" hidden="1" x14ac:dyDescent="0.25">
      <c r="A8875" t="str">
        <f t="shared" si="414"/>
        <v>30 1 3 11 2 3 67 0 0 1702010 308125</v>
      </c>
      <c r="B8875" t="str">
        <f t="shared" si="415"/>
        <v>30 1 3 11 2 3 67 0 0 1702010 308017</v>
      </c>
      <c r="C8875" t="str">
        <f t="shared" si="416"/>
        <v>30 1 3 11 2 3 67 0 0 1702010</v>
      </c>
      <c r="D8875">
        <v>30</v>
      </c>
      <c r="E8875">
        <v>1</v>
      </c>
      <c r="F8875">
        <v>3</v>
      </c>
      <c r="G8875">
        <v>11</v>
      </c>
      <c r="H8875">
        <v>2</v>
      </c>
      <c r="I8875">
        <v>3</v>
      </c>
      <c r="J8875">
        <v>67</v>
      </c>
      <c r="K8875">
        <v>0</v>
      </c>
      <c r="L8875" t="s">
        <v>147</v>
      </c>
      <c r="M8875" t="s">
        <v>216</v>
      </c>
      <c r="N8875" s="13">
        <v>1060369</v>
      </c>
      <c r="O8875">
        <v>308125</v>
      </c>
      <c r="P8875">
        <v>2024</v>
      </c>
      <c r="Q8875">
        <v>890801053</v>
      </c>
      <c r="R8875" t="s">
        <v>784</v>
      </c>
      <c r="S8875" s="13">
        <v>1060369</v>
      </c>
      <c r="T8875">
        <v>0</v>
      </c>
      <c r="U8875" t="s">
        <v>6952</v>
      </c>
      <c r="V8875" t="s">
        <v>2342</v>
      </c>
      <c r="W8875">
        <v>5001</v>
      </c>
      <c r="X8875">
        <v>0</v>
      </c>
      <c r="Y8875">
        <v>308017</v>
      </c>
      <c r="Z8875">
        <v>20241126</v>
      </c>
      <c r="AA8875">
        <v>2024112020</v>
      </c>
      <c r="AB8875">
        <v>0</v>
      </c>
      <c r="AC8875" t="s">
        <v>2281</v>
      </c>
      <c r="AD8875" t="s">
        <v>2281</v>
      </c>
      <c r="AE8875">
        <v>11101</v>
      </c>
      <c r="AF8875" t="s">
        <v>2281</v>
      </c>
      <c r="AG8875" t="s">
        <v>549</v>
      </c>
      <c r="AH8875">
        <v>100</v>
      </c>
    </row>
    <row r="8876" spans="1:34" hidden="1" x14ac:dyDescent="0.25">
      <c r="A8876" t="str">
        <f t="shared" si="414"/>
        <v>30 1 3 11 2 3 67 0 0 1702010 308126</v>
      </c>
      <c r="B8876" t="str">
        <f t="shared" si="415"/>
        <v>30 1 3 11 2 3 67 0 0 1702010 308023</v>
      </c>
      <c r="C8876" t="str">
        <f t="shared" si="416"/>
        <v>30 1 3 11 2 3 67 0 0 1702010</v>
      </c>
      <c r="D8876">
        <v>30</v>
      </c>
      <c r="E8876">
        <v>1</v>
      </c>
      <c r="F8876">
        <v>3</v>
      </c>
      <c r="G8876">
        <v>11</v>
      </c>
      <c r="H8876">
        <v>2</v>
      </c>
      <c r="I8876">
        <v>3</v>
      </c>
      <c r="J8876">
        <v>67</v>
      </c>
      <c r="K8876">
        <v>0</v>
      </c>
      <c r="L8876" t="s">
        <v>147</v>
      </c>
      <c r="M8876" t="s">
        <v>216</v>
      </c>
      <c r="N8876" s="13">
        <v>4500000</v>
      </c>
      <c r="O8876">
        <v>308126</v>
      </c>
      <c r="P8876">
        <v>2024</v>
      </c>
      <c r="Q8876">
        <v>1053837614</v>
      </c>
      <c r="R8876" t="s">
        <v>6909</v>
      </c>
      <c r="S8876" s="13">
        <v>4500000</v>
      </c>
      <c r="T8876">
        <v>0</v>
      </c>
      <c r="U8876" t="s">
        <v>6910</v>
      </c>
      <c r="V8876" t="s">
        <v>2291</v>
      </c>
      <c r="W8876">
        <v>5004</v>
      </c>
      <c r="X8876">
        <v>0</v>
      </c>
      <c r="Y8876">
        <v>308023</v>
      </c>
      <c r="Z8876">
        <v>20241126</v>
      </c>
      <c r="AA8876">
        <v>2405200682</v>
      </c>
      <c r="AB8876">
        <v>6</v>
      </c>
      <c r="AC8876" t="s">
        <v>2281</v>
      </c>
      <c r="AD8876" t="s">
        <v>2281</v>
      </c>
      <c r="AE8876">
        <v>11101</v>
      </c>
      <c r="AF8876" t="s">
        <v>2281</v>
      </c>
      <c r="AG8876" t="s">
        <v>549</v>
      </c>
      <c r="AH8876">
        <v>260</v>
      </c>
    </row>
    <row r="8877" spans="1:34" hidden="1" x14ac:dyDescent="0.25">
      <c r="A8877" t="str">
        <f t="shared" si="414"/>
        <v>30 1 3 11 2 3 67 0 0 1702010 308130</v>
      </c>
      <c r="B8877" t="str">
        <f t="shared" si="415"/>
        <v>30 1 3 11 2 3 67 0 0 1702010 308014</v>
      </c>
      <c r="C8877" t="str">
        <f t="shared" si="416"/>
        <v>30 1 3 11 2 3 67 0 0 1702010</v>
      </c>
      <c r="D8877">
        <v>30</v>
      </c>
      <c r="E8877">
        <v>1</v>
      </c>
      <c r="F8877">
        <v>3</v>
      </c>
      <c r="G8877">
        <v>11</v>
      </c>
      <c r="H8877">
        <v>2</v>
      </c>
      <c r="I8877">
        <v>3</v>
      </c>
      <c r="J8877">
        <v>67</v>
      </c>
      <c r="K8877">
        <v>0</v>
      </c>
      <c r="L8877" t="s">
        <v>147</v>
      </c>
      <c r="M8877" t="s">
        <v>216</v>
      </c>
      <c r="N8877" s="13">
        <v>5690840</v>
      </c>
      <c r="O8877">
        <v>308130</v>
      </c>
      <c r="P8877">
        <v>2024</v>
      </c>
      <c r="Q8877">
        <v>900319291</v>
      </c>
      <c r="R8877" t="s">
        <v>785</v>
      </c>
      <c r="S8877" s="13">
        <v>5690840</v>
      </c>
      <c r="T8877">
        <v>0</v>
      </c>
      <c r="U8877" t="s">
        <v>6953</v>
      </c>
      <c r="V8877" t="s">
        <v>2342</v>
      </c>
      <c r="W8877">
        <v>5010</v>
      </c>
      <c r="X8877">
        <v>0</v>
      </c>
      <c r="Y8877">
        <v>308014</v>
      </c>
      <c r="Z8877">
        <v>20241129</v>
      </c>
      <c r="AA8877">
        <v>2024111070</v>
      </c>
      <c r="AB8877">
        <v>0</v>
      </c>
      <c r="AC8877" t="s">
        <v>2281</v>
      </c>
      <c r="AD8877" t="s">
        <v>2281</v>
      </c>
      <c r="AE8877">
        <v>11101</v>
      </c>
      <c r="AF8877" t="s">
        <v>2281</v>
      </c>
      <c r="AG8877" t="s">
        <v>549</v>
      </c>
      <c r="AH8877">
        <v>100</v>
      </c>
    </row>
    <row r="8878" spans="1:34" hidden="1" x14ac:dyDescent="0.25">
      <c r="A8878" t="str">
        <f t="shared" si="414"/>
        <v>30 1 3 11 2 3 67 0 0 1702010 308131</v>
      </c>
      <c r="B8878" t="str">
        <f t="shared" si="415"/>
        <v>30 1 3 11 2 3 67 0 0 1702010 308016</v>
      </c>
      <c r="C8878" t="str">
        <f t="shared" si="416"/>
        <v>30 1 3 11 2 3 67 0 0 1702010</v>
      </c>
      <c r="D8878">
        <v>30</v>
      </c>
      <c r="E8878">
        <v>1</v>
      </c>
      <c r="F8878">
        <v>3</v>
      </c>
      <c r="G8878">
        <v>11</v>
      </c>
      <c r="H8878">
        <v>2</v>
      </c>
      <c r="I8878">
        <v>3</v>
      </c>
      <c r="J8878">
        <v>67</v>
      </c>
      <c r="K8878">
        <v>0</v>
      </c>
      <c r="L8878" t="s">
        <v>147</v>
      </c>
      <c r="M8878" t="s">
        <v>216</v>
      </c>
      <c r="N8878" s="13">
        <v>1415520</v>
      </c>
      <c r="O8878">
        <v>308131</v>
      </c>
      <c r="P8878">
        <v>2024</v>
      </c>
      <c r="Q8878">
        <v>900319291</v>
      </c>
      <c r="R8878" t="s">
        <v>785</v>
      </c>
      <c r="S8878" s="13">
        <v>1415520</v>
      </c>
      <c r="T8878">
        <v>0</v>
      </c>
      <c r="U8878" t="s">
        <v>6953</v>
      </c>
      <c r="V8878" t="s">
        <v>2342</v>
      </c>
      <c r="W8878">
        <v>5010</v>
      </c>
      <c r="X8878">
        <v>0</v>
      </c>
      <c r="Y8878">
        <v>308016</v>
      </c>
      <c r="Z8878">
        <v>20241129</v>
      </c>
      <c r="AA8878">
        <v>2024111070</v>
      </c>
      <c r="AB8878">
        <v>0</v>
      </c>
      <c r="AC8878" t="s">
        <v>2281</v>
      </c>
      <c r="AD8878" t="s">
        <v>2281</v>
      </c>
      <c r="AE8878">
        <v>11101</v>
      </c>
      <c r="AF8878" t="s">
        <v>2281</v>
      </c>
      <c r="AG8878" t="s">
        <v>549</v>
      </c>
      <c r="AH8878">
        <v>100</v>
      </c>
    </row>
    <row r="8879" spans="1:34" hidden="1" x14ac:dyDescent="0.25">
      <c r="A8879" t="str">
        <f t="shared" si="414"/>
        <v>30 1 3 11 2 3 67 3 0 1702017 308132</v>
      </c>
      <c r="B8879" t="str">
        <f t="shared" si="415"/>
        <v>30 1 3 11 2 3 67 3 0 1702017 308012</v>
      </c>
      <c r="C8879" t="str">
        <f t="shared" si="416"/>
        <v>30 1 3 11 2 3 67 3 0 1702017</v>
      </c>
      <c r="D8879">
        <v>30</v>
      </c>
      <c r="E8879">
        <v>1</v>
      </c>
      <c r="F8879">
        <v>3</v>
      </c>
      <c r="G8879">
        <v>11</v>
      </c>
      <c r="H8879">
        <v>2</v>
      </c>
      <c r="I8879">
        <v>3</v>
      </c>
      <c r="J8879">
        <v>67</v>
      </c>
      <c r="K8879">
        <v>3</v>
      </c>
      <c r="L8879" t="s">
        <v>147</v>
      </c>
      <c r="M8879" t="s">
        <v>218</v>
      </c>
      <c r="N8879" s="13">
        <v>315000000</v>
      </c>
      <c r="O8879">
        <v>308132</v>
      </c>
      <c r="P8879">
        <v>2024</v>
      </c>
      <c r="Q8879">
        <v>860007538</v>
      </c>
      <c r="R8879" t="s">
        <v>1676</v>
      </c>
      <c r="S8879" s="13">
        <v>315000000</v>
      </c>
      <c r="T8879">
        <v>0</v>
      </c>
      <c r="U8879" t="s">
        <v>6930</v>
      </c>
      <c r="V8879" t="s">
        <v>6954</v>
      </c>
      <c r="W8879">
        <v>5016</v>
      </c>
      <c r="X8879">
        <v>0</v>
      </c>
      <c r="Y8879">
        <v>308012</v>
      </c>
      <c r="Z8879">
        <v>20241129</v>
      </c>
      <c r="AA8879">
        <v>2403060426</v>
      </c>
      <c r="AB8879">
        <v>2</v>
      </c>
      <c r="AC8879" t="s">
        <v>2281</v>
      </c>
      <c r="AD8879" t="s">
        <v>2281</v>
      </c>
      <c r="AE8879">
        <v>11101</v>
      </c>
      <c r="AF8879" t="s">
        <v>2281</v>
      </c>
      <c r="AG8879" t="s">
        <v>549</v>
      </c>
      <c r="AH8879">
        <v>250</v>
      </c>
    </row>
    <row r="8880" spans="1:34" hidden="1" x14ac:dyDescent="0.25">
      <c r="A8880" t="str">
        <f t="shared" si="414"/>
        <v>30 1 3 11 2 3 67 0 0 1702010 308133</v>
      </c>
      <c r="B8880" t="str">
        <f t="shared" si="415"/>
        <v>30 1 3 11 2 3 67 0 0 1702010 308013</v>
      </c>
      <c r="C8880" t="str">
        <f t="shared" si="416"/>
        <v>30 1 3 11 2 3 67 0 0 1702010</v>
      </c>
      <c r="D8880">
        <v>30</v>
      </c>
      <c r="E8880">
        <v>1</v>
      </c>
      <c r="F8880">
        <v>3</v>
      </c>
      <c r="G8880">
        <v>11</v>
      </c>
      <c r="H8880">
        <v>2</v>
      </c>
      <c r="I8880">
        <v>3</v>
      </c>
      <c r="J8880">
        <v>67</v>
      </c>
      <c r="K8880">
        <v>0</v>
      </c>
      <c r="L8880" t="s">
        <v>147</v>
      </c>
      <c r="M8880" t="s">
        <v>216</v>
      </c>
      <c r="N8880" s="13">
        <v>31003507</v>
      </c>
      <c r="O8880">
        <v>308133</v>
      </c>
      <c r="P8880">
        <v>2024</v>
      </c>
      <c r="Q8880">
        <v>890801053</v>
      </c>
      <c r="R8880" t="s">
        <v>784</v>
      </c>
      <c r="S8880" s="13">
        <v>31003507</v>
      </c>
      <c r="T8880">
        <v>0</v>
      </c>
      <c r="U8880" t="s">
        <v>6955</v>
      </c>
      <c r="V8880" t="s">
        <v>2345</v>
      </c>
      <c r="W8880">
        <v>5001</v>
      </c>
      <c r="X8880">
        <v>0</v>
      </c>
      <c r="Y8880">
        <v>308013</v>
      </c>
      <c r="Z8880">
        <v>20241204</v>
      </c>
      <c r="AA8880">
        <v>2024121020</v>
      </c>
      <c r="AB8880">
        <v>0</v>
      </c>
      <c r="AC8880" t="s">
        <v>2281</v>
      </c>
      <c r="AD8880" t="s">
        <v>2281</v>
      </c>
      <c r="AE8880">
        <v>11101</v>
      </c>
      <c r="AF8880" t="s">
        <v>2281</v>
      </c>
      <c r="AG8880" t="s">
        <v>549</v>
      </c>
      <c r="AH8880">
        <v>100</v>
      </c>
    </row>
    <row r="8881" spans="1:34" hidden="1" x14ac:dyDescent="0.25">
      <c r="A8881" t="str">
        <f t="shared" si="414"/>
        <v>30 1 3 11 2 3 67 0 0 1702010 308134</v>
      </c>
      <c r="B8881" t="str">
        <f t="shared" si="415"/>
        <v>30 1 3 11 2 3 67 0 0 1702010 308015</v>
      </c>
      <c r="C8881" t="str">
        <f t="shared" si="416"/>
        <v>30 1 3 11 2 3 67 0 0 1702010</v>
      </c>
      <c r="D8881">
        <v>30</v>
      </c>
      <c r="E8881">
        <v>1</v>
      </c>
      <c r="F8881">
        <v>3</v>
      </c>
      <c r="G8881">
        <v>11</v>
      </c>
      <c r="H8881">
        <v>2</v>
      </c>
      <c r="I8881">
        <v>3</v>
      </c>
      <c r="J8881">
        <v>67</v>
      </c>
      <c r="K8881">
        <v>0</v>
      </c>
      <c r="L8881" t="s">
        <v>147</v>
      </c>
      <c r="M8881" t="s">
        <v>216</v>
      </c>
      <c r="N8881" s="13">
        <v>5842214</v>
      </c>
      <c r="O8881">
        <v>308134</v>
      </c>
      <c r="P8881">
        <v>2024</v>
      </c>
      <c r="Q8881">
        <v>890801053</v>
      </c>
      <c r="R8881" t="s">
        <v>784</v>
      </c>
      <c r="S8881" s="13">
        <v>5842214</v>
      </c>
      <c r="T8881">
        <v>0</v>
      </c>
      <c r="U8881" t="s">
        <v>6955</v>
      </c>
      <c r="V8881" t="s">
        <v>2345</v>
      </c>
      <c r="W8881">
        <v>5001</v>
      </c>
      <c r="X8881">
        <v>0</v>
      </c>
      <c r="Y8881">
        <v>308015</v>
      </c>
      <c r="Z8881">
        <v>20241204</v>
      </c>
      <c r="AA8881">
        <v>2024121020</v>
      </c>
      <c r="AB8881">
        <v>0</v>
      </c>
      <c r="AC8881" t="s">
        <v>2281</v>
      </c>
      <c r="AD8881" t="s">
        <v>2281</v>
      </c>
      <c r="AE8881">
        <v>11101</v>
      </c>
      <c r="AF8881" t="s">
        <v>2281</v>
      </c>
      <c r="AG8881" t="s">
        <v>549</v>
      </c>
      <c r="AH8881">
        <v>100</v>
      </c>
    </row>
    <row r="8882" spans="1:34" hidden="1" x14ac:dyDescent="0.25">
      <c r="A8882" t="str">
        <f t="shared" si="414"/>
        <v>30 1 3 11 2 301 67 40 0 1702010 308135</v>
      </c>
      <c r="B8882" t="str">
        <f t="shared" si="415"/>
        <v>30 1 3 11 2 301 67 40 0 1702010 308027</v>
      </c>
      <c r="C8882" t="str">
        <f t="shared" si="416"/>
        <v>30 1 3 11 2 301 67 40 0 1702010</v>
      </c>
      <c r="D8882">
        <v>30</v>
      </c>
      <c r="E8882">
        <v>1</v>
      </c>
      <c r="F8882">
        <v>3</v>
      </c>
      <c r="G8882">
        <v>11</v>
      </c>
      <c r="H8882">
        <v>2</v>
      </c>
      <c r="I8882">
        <v>301</v>
      </c>
      <c r="J8882">
        <v>67</v>
      </c>
      <c r="K8882">
        <v>40</v>
      </c>
      <c r="L8882" t="s">
        <v>147</v>
      </c>
      <c r="M8882" t="s">
        <v>216</v>
      </c>
      <c r="N8882" s="13">
        <v>4500000</v>
      </c>
      <c r="O8882">
        <v>308135</v>
      </c>
      <c r="P8882">
        <v>2024</v>
      </c>
      <c r="Q8882">
        <v>1053784390</v>
      </c>
      <c r="R8882" t="s">
        <v>1998</v>
      </c>
      <c r="S8882" s="13">
        <v>4500000</v>
      </c>
      <c r="T8882">
        <v>0</v>
      </c>
      <c r="U8882" t="s">
        <v>6940</v>
      </c>
      <c r="V8882" t="s">
        <v>2291</v>
      </c>
      <c r="W8882">
        <v>5004</v>
      </c>
      <c r="X8882">
        <v>0</v>
      </c>
      <c r="Y8882">
        <v>308027</v>
      </c>
      <c r="Z8882">
        <v>20241205</v>
      </c>
      <c r="AA8882">
        <v>2408080933</v>
      </c>
      <c r="AB8882">
        <v>3</v>
      </c>
      <c r="AC8882" t="s">
        <v>2281</v>
      </c>
      <c r="AD8882" t="s">
        <v>2281</v>
      </c>
      <c r="AE8882">
        <v>11101</v>
      </c>
      <c r="AF8882" t="s">
        <v>2281</v>
      </c>
      <c r="AG8882" t="s">
        <v>549</v>
      </c>
      <c r="AH8882">
        <v>260</v>
      </c>
    </row>
    <row r="8883" spans="1:34" hidden="1" x14ac:dyDescent="0.25">
      <c r="A8883" t="str">
        <f t="shared" si="414"/>
        <v>30 1 3 11 2 3 67 0 0 1702010 308136</v>
      </c>
      <c r="B8883" t="str">
        <f t="shared" si="415"/>
        <v>30 1 3 11 2 3 67 0 0 1702010 308024</v>
      </c>
      <c r="C8883" t="str">
        <f t="shared" si="416"/>
        <v>30 1 3 11 2 3 67 0 0 1702010</v>
      </c>
      <c r="D8883">
        <v>30</v>
      </c>
      <c r="E8883">
        <v>1</v>
      </c>
      <c r="F8883">
        <v>3</v>
      </c>
      <c r="G8883">
        <v>11</v>
      </c>
      <c r="H8883">
        <v>2</v>
      </c>
      <c r="I8883">
        <v>3</v>
      </c>
      <c r="J8883">
        <v>67</v>
      </c>
      <c r="K8883">
        <v>0</v>
      </c>
      <c r="L8883" t="s">
        <v>147</v>
      </c>
      <c r="M8883" t="s">
        <v>216</v>
      </c>
      <c r="N8883" s="13">
        <v>4500000</v>
      </c>
      <c r="O8883">
        <v>308136</v>
      </c>
      <c r="P8883">
        <v>2024</v>
      </c>
      <c r="Q8883">
        <v>10285660</v>
      </c>
      <c r="R8883" t="s">
        <v>1996</v>
      </c>
      <c r="S8883" s="13">
        <v>4500000</v>
      </c>
      <c r="T8883">
        <v>0</v>
      </c>
      <c r="U8883" t="s">
        <v>6911</v>
      </c>
      <c r="V8883" t="s">
        <v>2291</v>
      </c>
      <c r="W8883">
        <v>5004</v>
      </c>
      <c r="X8883">
        <v>0</v>
      </c>
      <c r="Y8883">
        <v>308024</v>
      </c>
      <c r="Z8883">
        <v>20241209</v>
      </c>
      <c r="AA8883">
        <v>2405210686</v>
      </c>
      <c r="AB8883">
        <v>6</v>
      </c>
      <c r="AC8883" t="s">
        <v>2281</v>
      </c>
      <c r="AD8883" t="s">
        <v>2281</v>
      </c>
      <c r="AE8883">
        <v>11101</v>
      </c>
      <c r="AF8883" t="s">
        <v>2281</v>
      </c>
      <c r="AG8883" t="s">
        <v>549</v>
      </c>
      <c r="AH8883">
        <v>260</v>
      </c>
    </row>
    <row r="8884" spans="1:34" hidden="1" x14ac:dyDescent="0.25">
      <c r="A8884" t="str">
        <f t="shared" si="414"/>
        <v>30 1 3 11 3 6 67 0 0 1702017 308137</v>
      </c>
      <c r="B8884" t="str">
        <f t="shared" si="415"/>
        <v>30 1 3 11 3 6 67 0 0 1702017 308025</v>
      </c>
      <c r="C8884" t="str">
        <f t="shared" si="416"/>
        <v>30 1 3 11 3 6 67 0 0 1702017</v>
      </c>
      <c r="D8884">
        <v>30</v>
      </c>
      <c r="E8884">
        <v>1</v>
      </c>
      <c r="F8884">
        <v>3</v>
      </c>
      <c r="G8884">
        <v>11</v>
      </c>
      <c r="H8884">
        <v>3</v>
      </c>
      <c r="I8884">
        <v>6</v>
      </c>
      <c r="J8884">
        <v>67</v>
      </c>
      <c r="K8884">
        <v>0</v>
      </c>
      <c r="L8884" t="s">
        <v>147</v>
      </c>
      <c r="M8884" t="s">
        <v>218</v>
      </c>
      <c r="N8884" s="13">
        <v>119340</v>
      </c>
      <c r="O8884">
        <v>308137</v>
      </c>
      <c r="P8884">
        <v>2024</v>
      </c>
      <c r="Q8884">
        <v>900230503</v>
      </c>
      <c r="R8884" t="s">
        <v>1018</v>
      </c>
      <c r="S8884" s="13">
        <v>119340</v>
      </c>
      <c r="T8884">
        <v>4177</v>
      </c>
      <c r="U8884" t="s">
        <v>3328</v>
      </c>
      <c r="V8884" t="s">
        <v>3477</v>
      </c>
      <c r="W8884">
        <v>5007</v>
      </c>
      <c r="X8884">
        <v>2305</v>
      </c>
      <c r="Y8884">
        <v>308025</v>
      </c>
      <c r="Z8884">
        <v>20241210</v>
      </c>
      <c r="AA8884">
        <v>2406070740</v>
      </c>
      <c r="AB8884">
        <v>6</v>
      </c>
      <c r="AC8884" t="s">
        <v>2281</v>
      </c>
      <c r="AD8884" t="s">
        <v>2281</v>
      </c>
      <c r="AE8884">
        <v>11101</v>
      </c>
      <c r="AF8884" t="s">
        <v>2281</v>
      </c>
      <c r="AG8884" t="s">
        <v>549</v>
      </c>
      <c r="AH8884">
        <v>258</v>
      </c>
    </row>
    <row r="8885" spans="1:34" hidden="1" x14ac:dyDescent="0.25">
      <c r="A8885" t="str">
        <f t="shared" si="414"/>
        <v>30 1 3 11 3 6 67 0 0 1702017 308138</v>
      </c>
      <c r="B8885" t="str">
        <f t="shared" si="415"/>
        <v>30 1 3 11 3 6 67 0 0 1702017 308021</v>
      </c>
      <c r="C8885" t="str">
        <f t="shared" si="416"/>
        <v>30 1 3 11 3 6 67 0 0 1702017</v>
      </c>
      <c r="D8885">
        <v>30</v>
      </c>
      <c r="E8885">
        <v>1</v>
      </c>
      <c r="F8885">
        <v>3</v>
      </c>
      <c r="G8885">
        <v>11</v>
      </c>
      <c r="H8885">
        <v>3</v>
      </c>
      <c r="I8885">
        <v>6</v>
      </c>
      <c r="J8885">
        <v>67</v>
      </c>
      <c r="K8885">
        <v>0</v>
      </c>
      <c r="L8885" t="s">
        <v>147</v>
      </c>
      <c r="M8885" t="s">
        <v>218</v>
      </c>
      <c r="N8885" s="13">
        <v>233363</v>
      </c>
      <c r="O8885">
        <v>308138</v>
      </c>
      <c r="P8885">
        <v>2024</v>
      </c>
      <c r="Q8885">
        <v>800250029</v>
      </c>
      <c r="R8885" t="s">
        <v>789</v>
      </c>
      <c r="S8885" s="13">
        <v>233363</v>
      </c>
      <c r="T8885">
        <v>0</v>
      </c>
      <c r="U8885" t="s">
        <v>3331</v>
      </c>
      <c r="V8885" t="s">
        <v>3482</v>
      </c>
      <c r="W8885">
        <v>5016</v>
      </c>
      <c r="X8885">
        <v>0</v>
      </c>
      <c r="Y8885">
        <v>308021</v>
      </c>
      <c r="Z8885">
        <v>20241210</v>
      </c>
      <c r="AA8885">
        <v>2405150655</v>
      </c>
      <c r="AB8885">
        <v>5</v>
      </c>
      <c r="AC8885" t="s">
        <v>2281</v>
      </c>
      <c r="AD8885" t="s">
        <v>2281</v>
      </c>
      <c r="AE8885">
        <v>11101</v>
      </c>
      <c r="AF8885" t="s">
        <v>2281</v>
      </c>
      <c r="AG8885" t="s">
        <v>549</v>
      </c>
      <c r="AH8885">
        <v>251</v>
      </c>
    </row>
    <row r="8886" spans="1:34" hidden="1" x14ac:dyDescent="0.25">
      <c r="A8886" t="str">
        <f t="shared" si="414"/>
        <v>30 1 3 11 2 301 67 40 0 1702010 308139</v>
      </c>
      <c r="B8886" t="str">
        <f t="shared" si="415"/>
        <v>30 1 3 11 2 301 67 40 0 1702010 308028</v>
      </c>
      <c r="C8886" t="str">
        <f t="shared" si="416"/>
        <v>30 1 3 11 2 301 67 40 0 1702010</v>
      </c>
      <c r="D8886">
        <v>30</v>
      </c>
      <c r="E8886">
        <v>1</v>
      </c>
      <c r="F8886">
        <v>3</v>
      </c>
      <c r="G8886">
        <v>11</v>
      </c>
      <c r="H8886">
        <v>2</v>
      </c>
      <c r="I8886">
        <v>301</v>
      </c>
      <c r="J8886">
        <v>67</v>
      </c>
      <c r="K8886">
        <v>40</v>
      </c>
      <c r="L8886" t="s">
        <v>147</v>
      </c>
      <c r="M8886" t="s">
        <v>216</v>
      </c>
      <c r="N8886" s="13">
        <v>2600000</v>
      </c>
      <c r="O8886">
        <v>308139</v>
      </c>
      <c r="P8886">
        <v>2024</v>
      </c>
      <c r="Q8886">
        <v>1060646346</v>
      </c>
      <c r="R8886" t="s">
        <v>2003</v>
      </c>
      <c r="S8886" s="13">
        <v>2600000</v>
      </c>
      <c r="T8886">
        <v>0</v>
      </c>
      <c r="U8886" t="s">
        <v>6920</v>
      </c>
      <c r="V8886" t="s">
        <v>2291</v>
      </c>
      <c r="W8886">
        <v>5004</v>
      </c>
      <c r="X8886">
        <v>0</v>
      </c>
      <c r="Y8886">
        <v>308028</v>
      </c>
      <c r="Z8886">
        <v>20241211</v>
      </c>
      <c r="AA8886">
        <v>2408080932</v>
      </c>
      <c r="AB8886">
        <v>4</v>
      </c>
      <c r="AC8886" t="s">
        <v>2281</v>
      </c>
      <c r="AD8886" t="s">
        <v>2281</v>
      </c>
      <c r="AE8886">
        <v>11101</v>
      </c>
      <c r="AF8886" t="s">
        <v>2281</v>
      </c>
      <c r="AG8886" t="s">
        <v>549</v>
      </c>
      <c r="AH8886">
        <v>260</v>
      </c>
    </row>
    <row r="8887" spans="1:34" hidden="1" x14ac:dyDescent="0.25">
      <c r="A8887" t="str">
        <f t="shared" si="414"/>
        <v>30 1 3 11 2 3 67 0 0 1702010 308140</v>
      </c>
      <c r="B8887" t="str">
        <f t="shared" si="415"/>
        <v>30 1 3 11 2 3 67 0 0 1702010 308022</v>
      </c>
      <c r="C8887" t="str">
        <f t="shared" si="416"/>
        <v>30 1 3 11 2 3 67 0 0 1702010</v>
      </c>
      <c r="D8887">
        <v>30</v>
      </c>
      <c r="E8887">
        <v>1</v>
      </c>
      <c r="F8887">
        <v>3</v>
      </c>
      <c r="G8887">
        <v>11</v>
      </c>
      <c r="H8887">
        <v>2</v>
      </c>
      <c r="I8887">
        <v>3</v>
      </c>
      <c r="J8887">
        <v>67</v>
      </c>
      <c r="K8887">
        <v>0</v>
      </c>
      <c r="L8887" t="s">
        <v>147</v>
      </c>
      <c r="M8887" t="s">
        <v>216</v>
      </c>
      <c r="N8887" s="13">
        <v>2080000</v>
      </c>
      <c r="O8887">
        <v>308140</v>
      </c>
      <c r="P8887">
        <v>2024</v>
      </c>
      <c r="Q8887">
        <v>810004561</v>
      </c>
      <c r="R8887" t="s">
        <v>795</v>
      </c>
      <c r="S8887" s="13">
        <v>2080000</v>
      </c>
      <c r="T8887">
        <v>0</v>
      </c>
      <c r="U8887" t="s">
        <v>2352</v>
      </c>
      <c r="V8887" t="s">
        <v>6956</v>
      </c>
      <c r="W8887">
        <v>5004</v>
      </c>
      <c r="X8887">
        <v>0</v>
      </c>
      <c r="Y8887">
        <v>308022</v>
      </c>
      <c r="Z8887">
        <v>20241213</v>
      </c>
      <c r="AA8887">
        <v>2405160660</v>
      </c>
      <c r="AB8887">
        <v>7</v>
      </c>
      <c r="AC8887" t="s">
        <v>2281</v>
      </c>
      <c r="AD8887" t="s">
        <v>2281</v>
      </c>
      <c r="AE8887">
        <v>11101</v>
      </c>
      <c r="AF8887" t="s">
        <v>2281</v>
      </c>
      <c r="AG8887" t="s">
        <v>549</v>
      </c>
      <c r="AH8887">
        <v>261</v>
      </c>
    </row>
    <row r="8888" spans="1:34" hidden="1" x14ac:dyDescent="0.25">
      <c r="A8888" t="str">
        <f t="shared" si="414"/>
        <v>30 1 3 11 2 301 67 40 0 1702010 308141</v>
      </c>
      <c r="B8888" t="str">
        <f t="shared" si="415"/>
        <v>30 1 3 11 2 301 67 40 0 1702010 308032</v>
      </c>
      <c r="C8888" t="str">
        <f t="shared" si="416"/>
        <v>30 1 3 11 2 301 67 40 0 1702010</v>
      </c>
      <c r="D8888">
        <v>30</v>
      </c>
      <c r="E8888">
        <v>1</v>
      </c>
      <c r="F8888">
        <v>3</v>
      </c>
      <c r="G8888">
        <v>11</v>
      </c>
      <c r="H8888">
        <v>2</v>
      </c>
      <c r="I8888">
        <v>301</v>
      </c>
      <c r="J8888">
        <v>67</v>
      </c>
      <c r="K8888">
        <v>40</v>
      </c>
      <c r="L8888" t="s">
        <v>147</v>
      </c>
      <c r="M8888" t="s">
        <v>216</v>
      </c>
      <c r="N8888" s="13">
        <v>5000000</v>
      </c>
      <c r="O8888">
        <v>308141</v>
      </c>
      <c r="P8888">
        <v>2024</v>
      </c>
      <c r="Q8888">
        <v>890805051</v>
      </c>
      <c r="R8888" t="s">
        <v>2004</v>
      </c>
      <c r="S8888" s="13">
        <v>5000000</v>
      </c>
      <c r="T8888">
        <v>0</v>
      </c>
      <c r="U8888" t="s">
        <v>6957</v>
      </c>
      <c r="V8888" t="s">
        <v>6958</v>
      </c>
      <c r="W8888">
        <v>5016</v>
      </c>
      <c r="X8888">
        <v>0</v>
      </c>
      <c r="Y8888">
        <v>308032</v>
      </c>
      <c r="Z8888">
        <v>20241216</v>
      </c>
      <c r="AA8888">
        <v>2410241173</v>
      </c>
      <c r="AB8888">
        <v>199</v>
      </c>
      <c r="AC8888" t="s">
        <v>2281</v>
      </c>
      <c r="AD8888" t="s">
        <v>2281</v>
      </c>
      <c r="AE8888">
        <v>11101</v>
      </c>
      <c r="AF8888" t="s">
        <v>2281</v>
      </c>
      <c r="AG8888" t="s">
        <v>549</v>
      </c>
      <c r="AH8888">
        <v>250</v>
      </c>
    </row>
    <row r="8889" spans="1:34" hidden="1" x14ac:dyDescent="0.25">
      <c r="A8889" t="str">
        <f t="shared" si="414"/>
        <v>30 1 3 11 2 301 67 40 0 1702038 308142</v>
      </c>
      <c r="B8889" t="str">
        <f t="shared" si="415"/>
        <v>30 1 3 11 2 301 67 40 0 1702038 308029</v>
      </c>
      <c r="C8889" t="str">
        <f t="shared" si="416"/>
        <v>30 1 3 11 2 301 67 40 0 1702038</v>
      </c>
      <c r="D8889">
        <v>30</v>
      </c>
      <c r="E8889">
        <v>1</v>
      </c>
      <c r="F8889">
        <v>3</v>
      </c>
      <c r="G8889">
        <v>11</v>
      </c>
      <c r="H8889">
        <v>2</v>
      </c>
      <c r="I8889">
        <v>301</v>
      </c>
      <c r="J8889">
        <v>67</v>
      </c>
      <c r="K8889">
        <v>40</v>
      </c>
      <c r="L8889" t="s">
        <v>147</v>
      </c>
      <c r="M8889" t="s">
        <v>217</v>
      </c>
      <c r="N8889" s="13">
        <v>6586935</v>
      </c>
      <c r="O8889">
        <v>308142</v>
      </c>
      <c r="P8889">
        <v>2024</v>
      </c>
      <c r="Q8889">
        <v>890807724</v>
      </c>
      <c r="R8889" t="s">
        <v>822</v>
      </c>
      <c r="S8889" s="13">
        <v>6586935</v>
      </c>
      <c r="T8889">
        <v>0</v>
      </c>
      <c r="U8889" t="s">
        <v>2339</v>
      </c>
      <c r="V8889" t="s">
        <v>2479</v>
      </c>
      <c r="W8889">
        <v>5016</v>
      </c>
      <c r="X8889">
        <v>0</v>
      </c>
      <c r="Y8889">
        <v>308029</v>
      </c>
      <c r="Z8889">
        <v>20241217</v>
      </c>
      <c r="AA8889">
        <v>2402190350</v>
      </c>
      <c r="AB8889">
        <v>10</v>
      </c>
      <c r="AC8889" t="s">
        <v>2281</v>
      </c>
      <c r="AD8889" t="s">
        <v>2281</v>
      </c>
      <c r="AE8889">
        <v>11101</v>
      </c>
      <c r="AF8889" t="s">
        <v>2281</v>
      </c>
      <c r="AG8889" t="s">
        <v>549</v>
      </c>
      <c r="AH8889">
        <v>252</v>
      </c>
    </row>
    <row r="8890" spans="1:34" hidden="1" x14ac:dyDescent="0.25">
      <c r="A8890" t="str">
        <f t="shared" si="414"/>
        <v>30 1 3 11 2 3 67 0 0 1702010 308143</v>
      </c>
      <c r="B8890" t="str">
        <f t="shared" si="415"/>
        <v>30 1 3 11 2 3 67 0 0 1702010 308024</v>
      </c>
      <c r="C8890" t="str">
        <f t="shared" si="416"/>
        <v>30 1 3 11 2 3 67 0 0 1702010</v>
      </c>
      <c r="D8890">
        <v>30</v>
      </c>
      <c r="E8890">
        <v>1</v>
      </c>
      <c r="F8890">
        <v>3</v>
      </c>
      <c r="G8890">
        <v>11</v>
      </c>
      <c r="H8890">
        <v>2</v>
      </c>
      <c r="I8890">
        <v>3</v>
      </c>
      <c r="J8890">
        <v>67</v>
      </c>
      <c r="K8890">
        <v>0</v>
      </c>
      <c r="L8890" t="s">
        <v>147</v>
      </c>
      <c r="M8890" t="s">
        <v>216</v>
      </c>
      <c r="N8890" s="13">
        <v>4350000</v>
      </c>
      <c r="O8890">
        <v>308143</v>
      </c>
      <c r="P8890">
        <v>2024</v>
      </c>
      <c r="Q8890">
        <v>10285660</v>
      </c>
      <c r="R8890" t="s">
        <v>1996</v>
      </c>
      <c r="S8890" s="13">
        <v>4350000</v>
      </c>
      <c r="T8890">
        <v>0</v>
      </c>
      <c r="U8890" t="s">
        <v>6911</v>
      </c>
      <c r="V8890" t="s">
        <v>2291</v>
      </c>
      <c r="W8890">
        <v>5004</v>
      </c>
      <c r="X8890">
        <v>0</v>
      </c>
      <c r="Y8890">
        <v>308024</v>
      </c>
      <c r="Z8890">
        <v>20241217</v>
      </c>
      <c r="AA8890">
        <v>2405210686</v>
      </c>
      <c r="AB8890">
        <v>199</v>
      </c>
      <c r="AC8890" t="s">
        <v>2281</v>
      </c>
      <c r="AD8890" t="s">
        <v>2281</v>
      </c>
      <c r="AE8890">
        <v>11101</v>
      </c>
      <c r="AF8890" t="s">
        <v>2281</v>
      </c>
      <c r="AG8890" t="s">
        <v>549</v>
      </c>
      <c r="AH8890">
        <v>260</v>
      </c>
    </row>
    <row r="8891" spans="1:34" hidden="1" x14ac:dyDescent="0.25">
      <c r="A8891" t="str">
        <f t="shared" si="414"/>
        <v>30 1 3 11 2 3 67 0 0 1702010 308144</v>
      </c>
      <c r="B8891" t="str">
        <f t="shared" si="415"/>
        <v>30 1 3 11 2 3 67 0 0 1702010 308023</v>
      </c>
      <c r="C8891" t="str">
        <f t="shared" si="416"/>
        <v>30 1 3 11 2 3 67 0 0 1702010</v>
      </c>
      <c r="D8891">
        <v>30</v>
      </c>
      <c r="E8891">
        <v>1</v>
      </c>
      <c r="F8891">
        <v>3</v>
      </c>
      <c r="G8891">
        <v>11</v>
      </c>
      <c r="H8891">
        <v>2</v>
      </c>
      <c r="I8891">
        <v>3</v>
      </c>
      <c r="J8891">
        <v>67</v>
      </c>
      <c r="K8891">
        <v>0</v>
      </c>
      <c r="L8891" t="s">
        <v>147</v>
      </c>
      <c r="M8891" t="s">
        <v>216</v>
      </c>
      <c r="N8891" s="13">
        <v>4500000</v>
      </c>
      <c r="O8891">
        <v>308144</v>
      </c>
      <c r="P8891">
        <v>2024</v>
      </c>
      <c r="Q8891">
        <v>1053837614</v>
      </c>
      <c r="R8891" t="s">
        <v>6909</v>
      </c>
      <c r="S8891" s="13">
        <v>4500000</v>
      </c>
      <c r="T8891">
        <v>0</v>
      </c>
      <c r="U8891" t="s">
        <v>6910</v>
      </c>
      <c r="V8891" t="s">
        <v>2291</v>
      </c>
      <c r="W8891">
        <v>5004</v>
      </c>
      <c r="X8891">
        <v>0</v>
      </c>
      <c r="Y8891">
        <v>308023</v>
      </c>
      <c r="Z8891">
        <v>20241218</v>
      </c>
      <c r="AA8891">
        <v>2405200682</v>
      </c>
      <c r="AB8891">
        <v>199</v>
      </c>
      <c r="AC8891" t="s">
        <v>2281</v>
      </c>
      <c r="AD8891" t="s">
        <v>2281</v>
      </c>
      <c r="AE8891">
        <v>11101</v>
      </c>
      <c r="AF8891" t="s">
        <v>2281</v>
      </c>
      <c r="AG8891" t="s">
        <v>549</v>
      </c>
      <c r="AH8891">
        <v>260</v>
      </c>
    </row>
    <row r="8892" spans="1:34" hidden="1" x14ac:dyDescent="0.25">
      <c r="A8892" t="str">
        <f t="shared" si="414"/>
        <v>30 1 3 11 2 301 67 40 0 1702010 308145</v>
      </c>
      <c r="B8892" t="str">
        <f t="shared" si="415"/>
        <v>30 1 3 11 2 301 67 40 0 1702010 308028</v>
      </c>
      <c r="C8892" t="str">
        <f t="shared" si="416"/>
        <v>30 1 3 11 2 301 67 40 0 1702010</v>
      </c>
      <c r="D8892">
        <v>30</v>
      </c>
      <c r="E8892">
        <v>1</v>
      </c>
      <c r="F8892">
        <v>3</v>
      </c>
      <c r="G8892">
        <v>11</v>
      </c>
      <c r="H8892">
        <v>2</v>
      </c>
      <c r="I8892">
        <v>301</v>
      </c>
      <c r="J8892">
        <v>67</v>
      </c>
      <c r="K8892">
        <v>40</v>
      </c>
      <c r="L8892" t="s">
        <v>147</v>
      </c>
      <c r="M8892" t="s">
        <v>216</v>
      </c>
      <c r="N8892" s="13">
        <v>1300000</v>
      </c>
      <c r="O8892">
        <v>308145</v>
      </c>
      <c r="P8892">
        <v>2024</v>
      </c>
      <c r="Q8892">
        <v>1060646346</v>
      </c>
      <c r="R8892" t="s">
        <v>2003</v>
      </c>
      <c r="S8892" s="13">
        <v>1300000</v>
      </c>
      <c r="T8892">
        <v>0</v>
      </c>
      <c r="U8892" t="s">
        <v>6920</v>
      </c>
      <c r="V8892" t="s">
        <v>2291</v>
      </c>
      <c r="W8892">
        <v>5004</v>
      </c>
      <c r="X8892">
        <v>0</v>
      </c>
      <c r="Y8892">
        <v>308028</v>
      </c>
      <c r="Z8892">
        <v>20241218</v>
      </c>
      <c r="AA8892">
        <v>2408080932</v>
      </c>
      <c r="AB8892">
        <v>199</v>
      </c>
      <c r="AC8892" t="s">
        <v>2281</v>
      </c>
      <c r="AD8892" t="s">
        <v>2281</v>
      </c>
      <c r="AE8892">
        <v>11101</v>
      </c>
      <c r="AF8892" t="s">
        <v>2281</v>
      </c>
      <c r="AG8892" t="s">
        <v>549</v>
      </c>
      <c r="AH8892">
        <v>260</v>
      </c>
    </row>
    <row r="8893" spans="1:34" hidden="1" x14ac:dyDescent="0.25">
      <c r="A8893" t="str">
        <f t="shared" si="414"/>
        <v>30 1 3 11 2 301 67 40 0 1702010 308146</v>
      </c>
      <c r="B8893" t="str">
        <f t="shared" si="415"/>
        <v>30 1 3 11 2 301 67 40 0 1702010 308027</v>
      </c>
      <c r="C8893" t="str">
        <f t="shared" si="416"/>
        <v>30 1 3 11 2 301 67 40 0 1702010</v>
      </c>
      <c r="D8893">
        <v>30</v>
      </c>
      <c r="E8893">
        <v>1</v>
      </c>
      <c r="F8893">
        <v>3</v>
      </c>
      <c r="G8893">
        <v>11</v>
      </c>
      <c r="H8893">
        <v>2</v>
      </c>
      <c r="I8893">
        <v>301</v>
      </c>
      <c r="J8893">
        <v>67</v>
      </c>
      <c r="K8893">
        <v>40</v>
      </c>
      <c r="L8893" t="s">
        <v>147</v>
      </c>
      <c r="M8893" t="s">
        <v>216</v>
      </c>
      <c r="N8893" s="13">
        <v>4500000</v>
      </c>
      <c r="O8893">
        <v>308146</v>
      </c>
      <c r="P8893">
        <v>2024</v>
      </c>
      <c r="Q8893">
        <v>1053784390</v>
      </c>
      <c r="R8893" t="s">
        <v>1998</v>
      </c>
      <c r="S8893" s="13">
        <v>4500000</v>
      </c>
      <c r="T8893">
        <v>0</v>
      </c>
      <c r="U8893" t="s">
        <v>6940</v>
      </c>
      <c r="V8893" t="s">
        <v>2291</v>
      </c>
      <c r="W8893">
        <v>5004</v>
      </c>
      <c r="X8893">
        <v>0</v>
      </c>
      <c r="Y8893">
        <v>308027</v>
      </c>
      <c r="Z8893">
        <v>20241218</v>
      </c>
      <c r="AA8893">
        <v>2408080933</v>
      </c>
      <c r="AB8893">
        <v>4</v>
      </c>
      <c r="AC8893" t="s">
        <v>2281</v>
      </c>
      <c r="AD8893" t="s">
        <v>2281</v>
      </c>
      <c r="AE8893">
        <v>11101</v>
      </c>
      <c r="AF8893" t="s">
        <v>2281</v>
      </c>
      <c r="AG8893" t="s">
        <v>549</v>
      </c>
      <c r="AH8893">
        <v>260</v>
      </c>
    </row>
    <row r="8894" spans="1:34" hidden="1" x14ac:dyDescent="0.25">
      <c r="A8894" t="str">
        <f t="shared" si="414"/>
        <v>30 1 3 11 2 301 67 40 0 1702010 308147</v>
      </c>
      <c r="B8894" t="str">
        <f t="shared" si="415"/>
        <v>30 1 3 11 2 301 67 40 0 1702010 308026</v>
      </c>
      <c r="C8894" t="str">
        <f t="shared" si="416"/>
        <v>30 1 3 11 2 301 67 40 0 1702010</v>
      </c>
      <c r="D8894">
        <v>30</v>
      </c>
      <c r="E8894">
        <v>1</v>
      </c>
      <c r="F8894">
        <v>3</v>
      </c>
      <c r="G8894">
        <v>11</v>
      </c>
      <c r="H8894">
        <v>2</v>
      </c>
      <c r="I8894">
        <v>301</v>
      </c>
      <c r="J8894">
        <v>67</v>
      </c>
      <c r="K8894">
        <v>40</v>
      </c>
      <c r="L8894" t="s">
        <v>147</v>
      </c>
      <c r="M8894" t="s">
        <v>216</v>
      </c>
      <c r="N8894" s="13">
        <v>2600000</v>
      </c>
      <c r="O8894">
        <v>308147</v>
      </c>
      <c r="P8894">
        <v>2024</v>
      </c>
      <c r="Q8894">
        <v>1053778685</v>
      </c>
      <c r="R8894" t="s">
        <v>2000</v>
      </c>
      <c r="S8894" s="13">
        <v>2600000</v>
      </c>
      <c r="T8894">
        <v>0</v>
      </c>
      <c r="U8894" t="s">
        <v>6941</v>
      </c>
      <c r="V8894" t="s">
        <v>2291</v>
      </c>
      <c r="W8894">
        <v>5004</v>
      </c>
      <c r="X8894">
        <v>0</v>
      </c>
      <c r="Y8894">
        <v>308026</v>
      </c>
      <c r="Z8894">
        <v>20241218</v>
      </c>
      <c r="AA8894">
        <v>2408060924</v>
      </c>
      <c r="AB8894">
        <v>4</v>
      </c>
      <c r="AC8894" t="s">
        <v>2281</v>
      </c>
      <c r="AD8894" t="s">
        <v>2281</v>
      </c>
      <c r="AE8894">
        <v>11101</v>
      </c>
      <c r="AF8894" t="s">
        <v>2281</v>
      </c>
      <c r="AG8894" t="s">
        <v>549</v>
      </c>
      <c r="AH8894">
        <v>260</v>
      </c>
    </row>
    <row r="8895" spans="1:34" hidden="1" x14ac:dyDescent="0.25">
      <c r="A8895" t="str">
        <f t="shared" si="414"/>
        <v>30 1 3 11 2 301 67 40 0 1702038 308148</v>
      </c>
      <c r="B8895" t="str">
        <f t="shared" si="415"/>
        <v>30 1 3 11 2 301 67 40 0 1702038 308029</v>
      </c>
      <c r="C8895" t="str">
        <f t="shared" si="416"/>
        <v>30 1 3 11 2 301 67 40 0 1702038</v>
      </c>
      <c r="D8895">
        <v>30</v>
      </c>
      <c r="E8895">
        <v>1</v>
      </c>
      <c r="F8895">
        <v>3</v>
      </c>
      <c r="G8895">
        <v>11</v>
      </c>
      <c r="H8895">
        <v>2</v>
      </c>
      <c r="I8895">
        <v>301</v>
      </c>
      <c r="J8895">
        <v>67</v>
      </c>
      <c r="K8895">
        <v>40</v>
      </c>
      <c r="L8895" t="s">
        <v>147</v>
      </c>
      <c r="M8895" t="s">
        <v>217</v>
      </c>
      <c r="N8895" s="13">
        <v>91689295</v>
      </c>
      <c r="O8895">
        <v>308148</v>
      </c>
      <c r="P8895">
        <v>2024</v>
      </c>
      <c r="Q8895">
        <v>890807724</v>
      </c>
      <c r="R8895" t="s">
        <v>822</v>
      </c>
      <c r="S8895" s="13">
        <v>91689295</v>
      </c>
      <c r="T8895">
        <v>0</v>
      </c>
      <c r="U8895" t="s">
        <v>2339</v>
      </c>
      <c r="V8895" t="s">
        <v>2486</v>
      </c>
      <c r="W8895">
        <v>5016</v>
      </c>
      <c r="X8895">
        <v>0</v>
      </c>
      <c r="Y8895">
        <v>308029</v>
      </c>
      <c r="Z8895">
        <v>20241220</v>
      </c>
      <c r="AA8895">
        <v>2402190350</v>
      </c>
      <c r="AB8895">
        <v>11</v>
      </c>
      <c r="AC8895" t="s">
        <v>2281</v>
      </c>
      <c r="AD8895" t="s">
        <v>2281</v>
      </c>
      <c r="AE8895">
        <v>11101</v>
      </c>
      <c r="AF8895" t="s">
        <v>2281</v>
      </c>
      <c r="AG8895" t="s">
        <v>549</v>
      </c>
      <c r="AH8895">
        <v>252</v>
      </c>
    </row>
    <row r="8896" spans="1:34" hidden="1" x14ac:dyDescent="0.25">
      <c r="A8896" t="str">
        <f t="shared" si="414"/>
        <v>30 1 3 11 2 3 67 0 0 1702010 308150</v>
      </c>
      <c r="B8896" t="str">
        <f t="shared" si="415"/>
        <v>30 1 3 11 2 3 67 0 0 1702010 308015</v>
      </c>
      <c r="C8896" t="str">
        <f t="shared" si="416"/>
        <v>30 1 3 11 2 3 67 0 0 1702010</v>
      </c>
      <c r="D8896">
        <v>30</v>
      </c>
      <c r="E8896">
        <v>1</v>
      </c>
      <c r="F8896">
        <v>3</v>
      </c>
      <c r="G8896">
        <v>11</v>
      </c>
      <c r="H8896">
        <v>2</v>
      </c>
      <c r="I8896">
        <v>3</v>
      </c>
      <c r="J8896">
        <v>67</v>
      </c>
      <c r="K8896">
        <v>0</v>
      </c>
      <c r="L8896" t="s">
        <v>147</v>
      </c>
      <c r="M8896" t="s">
        <v>216</v>
      </c>
      <c r="N8896" s="13">
        <v>2582430</v>
      </c>
      <c r="O8896">
        <v>308150</v>
      </c>
      <c r="P8896">
        <v>2024</v>
      </c>
      <c r="Q8896">
        <v>890801053</v>
      </c>
      <c r="R8896" t="s">
        <v>784</v>
      </c>
      <c r="S8896" s="13">
        <v>2582430</v>
      </c>
      <c r="T8896">
        <v>0</v>
      </c>
      <c r="U8896" t="s">
        <v>6959</v>
      </c>
      <c r="V8896" t="s">
        <v>2342</v>
      </c>
      <c r="W8896">
        <v>5001</v>
      </c>
      <c r="X8896">
        <v>0</v>
      </c>
      <c r="Y8896">
        <v>308015</v>
      </c>
      <c r="Z8896">
        <v>20241223</v>
      </c>
      <c r="AA8896">
        <v>2024122020</v>
      </c>
      <c r="AB8896">
        <v>0</v>
      </c>
      <c r="AC8896" t="s">
        <v>2281</v>
      </c>
      <c r="AD8896" t="s">
        <v>2281</v>
      </c>
      <c r="AE8896">
        <v>11101</v>
      </c>
      <c r="AF8896" t="s">
        <v>2281</v>
      </c>
      <c r="AG8896" t="s">
        <v>549</v>
      </c>
      <c r="AH8896">
        <v>100</v>
      </c>
    </row>
    <row r="8897" spans="1:34" hidden="1" x14ac:dyDescent="0.25">
      <c r="A8897" t="str">
        <f t="shared" si="414"/>
        <v>30 1 3 11 2 3 67 0 0 1702010 308151</v>
      </c>
      <c r="B8897" t="str">
        <f t="shared" si="415"/>
        <v>30 1 3 11 2 3 67 0 0 1702010 308013</v>
      </c>
      <c r="C8897" t="str">
        <f t="shared" si="416"/>
        <v>30 1 3 11 2 3 67 0 0 1702010</v>
      </c>
      <c r="D8897">
        <v>30</v>
      </c>
      <c r="E8897">
        <v>1</v>
      </c>
      <c r="F8897">
        <v>3</v>
      </c>
      <c r="G8897">
        <v>11</v>
      </c>
      <c r="H8897">
        <v>2</v>
      </c>
      <c r="I8897">
        <v>3</v>
      </c>
      <c r="J8897">
        <v>67</v>
      </c>
      <c r="K8897">
        <v>0</v>
      </c>
      <c r="L8897" t="s">
        <v>147</v>
      </c>
      <c r="M8897" t="s">
        <v>216</v>
      </c>
      <c r="N8897" s="13">
        <v>7455952</v>
      </c>
      <c r="O8897">
        <v>308151</v>
      </c>
      <c r="P8897">
        <v>2024</v>
      </c>
      <c r="Q8897">
        <v>890801053</v>
      </c>
      <c r="R8897" t="s">
        <v>784</v>
      </c>
      <c r="S8897" s="13">
        <v>7455952</v>
      </c>
      <c r="T8897">
        <v>0</v>
      </c>
      <c r="U8897" t="s">
        <v>6959</v>
      </c>
      <c r="V8897" t="s">
        <v>2342</v>
      </c>
      <c r="W8897">
        <v>5001</v>
      </c>
      <c r="X8897">
        <v>0</v>
      </c>
      <c r="Y8897">
        <v>308013</v>
      </c>
      <c r="Z8897">
        <v>20241223</v>
      </c>
      <c r="AA8897">
        <v>2024122020</v>
      </c>
      <c r="AB8897">
        <v>0</v>
      </c>
      <c r="AC8897" t="s">
        <v>2281</v>
      </c>
      <c r="AD8897" t="s">
        <v>2281</v>
      </c>
      <c r="AE8897">
        <v>11101</v>
      </c>
      <c r="AF8897" t="s">
        <v>2281</v>
      </c>
      <c r="AG8897" t="s">
        <v>549</v>
      </c>
      <c r="AH8897">
        <v>100</v>
      </c>
    </row>
    <row r="8898" spans="1:34" hidden="1" x14ac:dyDescent="0.25">
      <c r="A8898" t="str">
        <f t="shared" ref="A8898:A8961" si="417">+CONCATENATE(,D8898," ",E8898," ",F8898," ",G8898," ",H8898," ",I8898," ",J8898," ",K8898," ",L8898," ",M8898," ",O8898)</f>
        <v>30 1 3 11 2 301 67 40 0 1702010 308152</v>
      </c>
      <c r="B8898" t="str">
        <f t="shared" ref="B8898:B8961" si="418">+CONCATENATE(,D8898," ",E8898," ",F8898," ",G8898," ",H8898," ",I8898," ",J8898," ",K8898," ",L8898," ",M8898," ",Y8898)</f>
        <v>30 1 3 11 2 301 67 40 0 1702010 308026</v>
      </c>
      <c r="C8898" t="str">
        <f t="shared" ref="C8898:C8961" si="419">+CONCATENATE(,D8898," ",E8898," ",F8898," ",G8898," ",H8898," ",I8898," ",J8898," ",K8898," ",L8898," ",M8898)</f>
        <v>30 1 3 11 2 301 67 40 0 1702010</v>
      </c>
      <c r="D8898">
        <v>30</v>
      </c>
      <c r="E8898">
        <v>1</v>
      </c>
      <c r="F8898">
        <v>3</v>
      </c>
      <c r="G8898">
        <v>11</v>
      </c>
      <c r="H8898">
        <v>2</v>
      </c>
      <c r="I8898">
        <v>301</v>
      </c>
      <c r="J8898">
        <v>67</v>
      </c>
      <c r="K8898">
        <v>40</v>
      </c>
      <c r="L8898" t="s">
        <v>147</v>
      </c>
      <c r="M8898" t="s">
        <v>216</v>
      </c>
      <c r="N8898" s="13">
        <v>1300000</v>
      </c>
      <c r="O8898">
        <v>308152</v>
      </c>
      <c r="P8898">
        <v>2024</v>
      </c>
      <c r="Q8898">
        <v>1053778685</v>
      </c>
      <c r="R8898" t="s">
        <v>2000</v>
      </c>
      <c r="S8898" s="13">
        <v>1300000</v>
      </c>
      <c r="T8898">
        <v>0</v>
      </c>
      <c r="U8898" t="s">
        <v>6941</v>
      </c>
      <c r="V8898" t="s">
        <v>2291</v>
      </c>
      <c r="W8898">
        <v>5004</v>
      </c>
      <c r="X8898">
        <v>0</v>
      </c>
      <c r="Y8898">
        <v>308026</v>
      </c>
      <c r="Z8898">
        <v>20241226</v>
      </c>
      <c r="AA8898">
        <v>2408060924</v>
      </c>
      <c r="AB8898">
        <v>199</v>
      </c>
      <c r="AC8898" t="s">
        <v>2281</v>
      </c>
      <c r="AD8898" t="s">
        <v>2281</v>
      </c>
      <c r="AE8898">
        <v>11101</v>
      </c>
      <c r="AF8898" t="s">
        <v>2281</v>
      </c>
      <c r="AG8898" t="s">
        <v>549</v>
      </c>
      <c r="AH8898">
        <v>260</v>
      </c>
    </row>
    <row r="8899" spans="1:34" hidden="1" x14ac:dyDescent="0.25">
      <c r="A8899" t="str">
        <f t="shared" si="417"/>
        <v>30 1 3 11 2 301 67 40 0 1702010 308153</v>
      </c>
      <c r="B8899" t="str">
        <f t="shared" si="418"/>
        <v>30 1 3 11 2 301 67 40 0 1702010 308027</v>
      </c>
      <c r="C8899" t="str">
        <f t="shared" si="419"/>
        <v>30 1 3 11 2 301 67 40 0 1702010</v>
      </c>
      <c r="D8899">
        <v>30</v>
      </c>
      <c r="E8899">
        <v>1</v>
      </c>
      <c r="F8899">
        <v>3</v>
      </c>
      <c r="G8899">
        <v>11</v>
      </c>
      <c r="H8899">
        <v>2</v>
      </c>
      <c r="I8899">
        <v>301</v>
      </c>
      <c r="J8899">
        <v>67</v>
      </c>
      <c r="K8899">
        <v>40</v>
      </c>
      <c r="L8899" t="s">
        <v>147</v>
      </c>
      <c r="M8899" t="s">
        <v>216</v>
      </c>
      <c r="N8899" s="13">
        <v>2100000</v>
      </c>
      <c r="O8899">
        <v>308153</v>
      </c>
      <c r="P8899">
        <v>2024</v>
      </c>
      <c r="Q8899">
        <v>1053784390</v>
      </c>
      <c r="R8899" t="s">
        <v>1998</v>
      </c>
      <c r="S8899" s="13">
        <v>2100000</v>
      </c>
      <c r="T8899">
        <v>0</v>
      </c>
      <c r="U8899" t="s">
        <v>6940</v>
      </c>
      <c r="V8899" t="s">
        <v>2291</v>
      </c>
      <c r="W8899">
        <v>5004</v>
      </c>
      <c r="X8899">
        <v>0</v>
      </c>
      <c r="Y8899">
        <v>308027</v>
      </c>
      <c r="Z8899">
        <v>20241226</v>
      </c>
      <c r="AA8899">
        <v>2408080933</v>
      </c>
      <c r="AB8899">
        <v>199</v>
      </c>
      <c r="AC8899" t="s">
        <v>2281</v>
      </c>
      <c r="AD8899" t="s">
        <v>2281</v>
      </c>
      <c r="AE8899">
        <v>11101</v>
      </c>
      <c r="AF8899" t="s">
        <v>2281</v>
      </c>
      <c r="AG8899" t="s">
        <v>549</v>
      </c>
      <c r="AH8899">
        <v>260</v>
      </c>
    </row>
    <row r="8900" spans="1:34" hidden="1" x14ac:dyDescent="0.25">
      <c r="A8900" t="str">
        <f t="shared" si="417"/>
        <v>30 1 3 11 2 3 67 3 0 1702017 308154</v>
      </c>
      <c r="B8900" t="str">
        <f t="shared" si="418"/>
        <v>30 1 3 11 2 3 67 3 0 1702017 308012</v>
      </c>
      <c r="C8900" t="str">
        <f t="shared" si="419"/>
        <v>30 1 3 11 2 3 67 3 0 1702017</v>
      </c>
      <c r="D8900">
        <v>30</v>
      </c>
      <c r="E8900">
        <v>1</v>
      </c>
      <c r="F8900">
        <v>3</v>
      </c>
      <c r="G8900">
        <v>11</v>
      </c>
      <c r="H8900">
        <v>2</v>
      </c>
      <c r="I8900">
        <v>3</v>
      </c>
      <c r="J8900">
        <v>67</v>
      </c>
      <c r="K8900">
        <v>3</v>
      </c>
      <c r="L8900" t="s">
        <v>147</v>
      </c>
      <c r="M8900" t="s">
        <v>218</v>
      </c>
      <c r="N8900" s="13">
        <v>100000000</v>
      </c>
      <c r="O8900">
        <v>308154</v>
      </c>
      <c r="P8900">
        <v>2024</v>
      </c>
      <c r="Q8900">
        <v>860007538</v>
      </c>
      <c r="R8900" t="s">
        <v>1676</v>
      </c>
      <c r="S8900" s="13">
        <v>100000000</v>
      </c>
      <c r="T8900">
        <v>0</v>
      </c>
      <c r="U8900" t="s">
        <v>6930</v>
      </c>
      <c r="V8900" t="s">
        <v>6960</v>
      </c>
      <c r="W8900">
        <v>5016</v>
      </c>
      <c r="X8900">
        <v>0</v>
      </c>
      <c r="Y8900">
        <v>308012</v>
      </c>
      <c r="Z8900">
        <v>20241227</v>
      </c>
      <c r="AA8900">
        <v>2403060426</v>
      </c>
      <c r="AB8900">
        <v>3</v>
      </c>
      <c r="AC8900" t="s">
        <v>2281</v>
      </c>
      <c r="AD8900" t="s">
        <v>2281</v>
      </c>
      <c r="AE8900">
        <v>11101</v>
      </c>
      <c r="AF8900" t="s">
        <v>2281</v>
      </c>
      <c r="AG8900" t="s">
        <v>549</v>
      </c>
      <c r="AH8900">
        <v>250</v>
      </c>
    </row>
    <row r="8901" spans="1:34" hidden="1" x14ac:dyDescent="0.25">
      <c r="A8901" t="str">
        <f t="shared" si="417"/>
        <v>30 1 3 81 2 301 67 40 0 1702017 308155</v>
      </c>
      <c r="B8901" t="str">
        <f t="shared" si="418"/>
        <v>30 1 3 81 2 301 67 40 0 1702017 308031</v>
      </c>
      <c r="C8901" t="str">
        <f t="shared" si="419"/>
        <v>30 1 3 81 2 301 67 40 0 1702017</v>
      </c>
      <c r="D8901">
        <v>30</v>
      </c>
      <c r="E8901">
        <v>1</v>
      </c>
      <c r="F8901">
        <v>3</v>
      </c>
      <c r="G8901">
        <v>81</v>
      </c>
      <c r="H8901">
        <v>2</v>
      </c>
      <c r="I8901">
        <v>301</v>
      </c>
      <c r="J8901">
        <v>67</v>
      </c>
      <c r="K8901">
        <v>40</v>
      </c>
      <c r="L8901" t="s">
        <v>147</v>
      </c>
      <c r="M8901" t="s">
        <v>218</v>
      </c>
      <c r="N8901" s="13">
        <v>33000000</v>
      </c>
      <c r="O8901">
        <v>308155</v>
      </c>
      <c r="P8901">
        <v>2024</v>
      </c>
      <c r="Q8901">
        <v>860007538</v>
      </c>
      <c r="R8901" t="s">
        <v>1676</v>
      </c>
      <c r="S8901" s="13">
        <v>33000000</v>
      </c>
      <c r="T8901">
        <v>0</v>
      </c>
      <c r="U8901" t="s">
        <v>6930</v>
      </c>
      <c r="V8901" t="s">
        <v>6960</v>
      </c>
      <c r="W8901">
        <v>5016</v>
      </c>
      <c r="X8901">
        <v>0</v>
      </c>
      <c r="Y8901">
        <v>308031</v>
      </c>
      <c r="Z8901">
        <v>20241227</v>
      </c>
      <c r="AA8901">
        <v>2403060426</v>
      </c>
      <c r="AB8901">
        <v>3</v>
      </c>
      <c r="AC8901" t="s">
        <v>2281</v>
      </c>
      <c r="AD8901" t="s">
        <v>2281</v>
      </c>
      <c r="AE8901">
        <v>25101</v>
      </c>
      <c r="AF8901" t="s">
        <v>2281</v>
      </c>
      <c r="AG8901" t="s">
        <v>61</v>
      </c>
      <c r="AH8901">
        <v>250</v>
      </c>
    </row>
    <row r="8902" spans="1:34" hidden="1" x14ac:dyDescent="0.25">
      <c r="A8902" t="str">
        <f t="shared" si="417"/>
        <v>30 1 3 11 3 6 67 0 0 1702017 308156</v>
      </c>
      <c r="B8902" t="str">
        <f t="shared" si="418"/>
        <v>30 1 3 11 3 6 67 0 0 1702017 308036</v>
      </c>
      <c r="C8902" t="str">
        <f t="shared" si="419"/>
        <v>30 1 3 11 3 6 67 0 0 1702017</v>
      </c>
      <c r="D8902">
        <v>30</v>
      </c>
      <c r="E8902">
        <v>1</v>
      </c>
      <c r="F8902">
        <v>3</v>
      </c>
      <c r="G8902">
        <v>11</v>
      </c>
      <c r="H8902">
        <v>3</v>
      </c>
      <c r="I8902">
        <v>6</v>
      </c>
      <c r="J8902">
        <v>67</v>
      </c>
      <c r="K8902">
        <v>0</v>
      </c>
      <c r="L8902" t="s">
        <v>147</v>
      </c>
      <c r="M8902" t="s">
        <v>218</v>
      </c>
      <c r="N8902" s="13">
        <v>495000000</v>
      </c>
      <c r="O8902">
        <v>308156</v>
      </c>
      <c r="P8902">
        <v>2024</v>
      </c>
      <c r="Q8902">
        <v>900274020</v>
      </c>
      <c r="R8902" t="s">
        <v>859</v>
      </c>
      <c r="S8902" s="13">
        <v>495000000</v>
      </c>
      <c r="T8902">
        <v>0</v>
      </c>
      <c r="U8902" t="s">
        <v>6961</v>
      </c>
      <c r="V8902" t="s">
        <v>6962</v>
      </c>
      <c r="W8902">
        <v>5016</v>
      </c>
      <c r="X8902">
        <v>0</v>
      </c>
      <c r="Y8902">
        <v>308036</v>
      </c>
      <c r="Z8902">
        <v>20241230</v>
      </c>
      <c r="AA8902">
        <v>2411291279</v>
      </c>
      <c r="AB8902">
        <v>199</v>
      </c>
      <c r="AC8902" t="s">
        <v>2281</v>
      </c>
      <c r="AD8902" t="s">
        <v>2281</v>
      </c>
      <c r="AE8902">
        <v>11101</v>
      </c>
      <c r="AF8902" t="s">
        <v>2281</v>
      </c>
      <c r="AG8902" t="s">
        <v>549</v>
      </c>
      <c r="AH8902">
        <v>250</v>
      </c>
    </row>
    <row r="8903" spans="1:34" hidden="1" x14ac:dyDescent="0.25">
      <c r="A8903" t="str">
        <f t="shared" si="417"/>
        <v>30 1 3 11 2 301 67 40 0 1702017 308157</v>
      </c>
      <c r="B8903" t="str">
        <f t="shared" si="418"/>
        <v>30 1 3 11 2 301 67 40 0 1702017 308037</v>
      </c>
      <c r="C8903" t="str">
        <f t="shared" si="419"/>
        <v>30 1 3 11 2 301 67 40 0 1702017</v>
      </c>
      <c r="D8903">
        <v>30</v>
      </c>
      <c r="E8903">
        <v>1</v>
      </c>
      <c r="F8903">
        <v>3</v>
      </c>
      <c r="G8903">
        <v>11</v>
      </c>
      <c r="H8903">
        <v>2</v>
      </c>
      <c r="I8903">
        <v>301</v>
      </c>
      <c r="J8903">
        <v>67</v>
      </c>
      <c r="K8903">
        <v>40</v>
      </c>
      <c r="L8903" t="s">
        <v>147</v>
      </c>
      <c r="M8903" t="s">
        <v>218</v>
      </c>
      <c r="N8903" s="13">
        <v>5040000</v>
      </c>
      <c r="O8903">
        <v>308157</v>
      </c>
      <c r="P8903">
        <v>2024</v>
      </c>
      <c r="Q8903">
        <v>900274020</v>
      </c>
      <c r="R8903" t="s">
        <v>859</v>
      </c>
      <c r="S8903" s="13">
        <v>5040000</v>
      </c>
      <c r="T8903">
        <v>0</v>
      </c>
      <c r="U8903" t="s">
        <v>6961</v>
      </c>
      <c r="V8903" t="s">
        <v>6962</v>
      </c>
      <c r="W8903">
        <v>5016</v>
      </c>
      <c r="X8903">
        <v>0</v>
      </c>
      <c r="Y8903">
        <v>308037</v>
      </c>
      <c r="Z8903">
        <v>20241230</v>
      </c>
      <c r="AA8903">
        <v>2411291279</v>
      </c>
      <c r="AB8903">
        <v>199</v>
      </c>
      <c r="AC8903" t="s">
        <v>2281</v>
      </c>
      <c r="AD8903" t="s">
        <v>2281</v>
      </c>
      <c r="AE8903">
        <v>11101</v>
      </c>
      <c r="AF8903" t="s">
        <v>2281</v>
      </c>
      <c r="AG8903" t="s">
        <v>549</v>
      </c>
      <c r="AH8903">
        <v>250</v>
      </c>
    </row>
    <row r="8904" spans="1:34" hidden="1" x14ac:dyDescent="0.25">
      <c r="A8904" t="str">
        <f t="shared" si="417"/>
        <v>30 1 3 11 2 301 67 40 0 1702017 308158</v>
      </c>
      <c r="B8904" t="str">
        <f t="shared" si="418"/>
        <v>30 1 3 11 2 301 67 40 0 1702017 308033</v>
      </c>
      <c r="C8904" t="str">
        <f t="shared" si="419"/>
        <v>30 1 3 11 2 301 67 40 0 1702017</v>
      </c>
      <c r="D8904">
        <v>30</v>
      </c>
      <c r="E8904">
        <v>1</v>
      </c>
      <c r="F8904">
        <v>3</v>
      </c>
      <c r="G8904">
        <v>11</v>
      </c>
      <c r="H8904">
        <v>2</v>
      </c>
      <c r="I8904">
        <v>301</v>
      </c>
      <c r="J8904">
        <v>67</v>
      </c>
      <c r="K8904">
        <v>40</v>
      </c>
      <c r="L8904" t="s">
        <v>147</v>
      </c>
      <c r="M8904" t="s">
        <v>218</v>
      </c>
      <c r="N8904" s="13">
        <v>57000000</v>
      </c>
      <c r="O8904">
        <v>308158</v>
      </c>
      <c r="P8904">
        <v>2024</v>
      </c>
      <c r="Q8904">
        <v>890801752</v>
      </c>
      <c r="R8904" t="s">
        <v>2006</v>
      </c>
      <c r="S8904" s="13">
        <v>57000000</v>
      </c>
      <c r="T8904">
        <v>0</v>
      </c>
      <c r="U8904" t="s">
        <v>6930</v>
      </c>
      <c r="V8904" t="s">
        <v>6963</v>
      </c>
      <c r="W8904">
        <v>5016</v>
      </c>
      <c r="X8904">
        <v>0</v>
      </c>
      <c r="Y8904">
        <v>308033</v>
      </c>
      <c r="Z8904">
        <v>20241231</v>
      </c>
      <c r="AA8904">
        <v>2410291186</v>
      </c>
      <c r="AB8904">
        <v>199</v>
      </c>
      <c r="AC8904" t="s">
        <v>2281</v>
      </c>
      <c r="AD8904" t="s">
        <v>2281</v>
      </c>
      <c r="AE8904">
        <v>11101</v>
      </c>
      <c r="AF8904" t="s">
        <v>2281</v>
      </c>
      <c r="AG8904" t="s">
        <v>549</v>
      </c>
      <c r="AH8904">
        <v>250</v>
      </c>
    </row>
    <row r="8905" spans="1:34" hidden="1" x14ac:dyDescent="0.25">
      <c r="A8905" t="str">
        <f t="shared" si="417"/>
        <v>30 1 3 11 2 301 67 40 0 1702038 308159</v>
      </c>
      <c r="B8905" t="str">
        <f t="shared" si="418"/>
        <v>30 1 3 11 2 301 67 40 0 1702038 308029</v>
      </c>
      <c r="C8905" t="str">
        <f t="shared" si="419"/>
        <v>30 1 3 11 2 301 67 40 0 1702038</v>
      </c>
      <c r="D8905">
        <v>30</v>
      </c>
      <c r="E8905">
        <v>1</v>
      </c>
      <c r="F8905">
        <v>3</v>
      </c>
      <c r="G8905">
        <v>11</v>
      </c>
      <c r="H8905">
        <v>2</v>
      </c>
      <c r="I8905">
        <v>301</v>
      </c>
      <c r="J8905">
        <v>67</v>
      </c>
      <c r="K8905">
        <v>40</v>
      </c>
      <c r="L8905" t="s">
        <v>147</v>
      </c>
      <c r="M8905" t="s">
        <v>217</v>
      </c>
      <c r="N8905" s="13">
        <v>13779514</v>
      </c>
      <c r="O8905">
        <v>308159</v>
      </c>
      <c r="P8905">
        <v>2024</v>
      </c>
      <c r="Q8905">
        <v>890807724</v>
      </c>
      <c r="R8905" t="s">
        <v>822</v>
      </c>
      <c r="S8905" s="13">
        <v>13779514</v>
      </c>
      <c r="T8905">
        <v>0</v>
      </c>
      <c r="U8905" t="s">
        <v>2339</v>
      </c>
      <c r="V8905" t="s">
        <v>2501</v>
      </c>
      <c r="W8905">
        <v>5016</v>
      </c>
      <c r="X8905">
        <v>0</v>
      </c>
      <c r="Y8905">
        <v>308029</v>
      </c>
      <c r="Z8905">
        <v>20241231</v>
      </c>
      <c r="AA8905">
        <v>2402190350</v>
      </c>
      <c r="AB8905">
        <v>199</v>
      </c>
      <c r="AC8905" t="s">
        <v>2281</v>
      </c>
      <c r="AD8905" t="s">
        <v>2281</v>
      </c>
      <c r="AE8905">
        <v>11101</v>
      </c>
      <c r="AF8905" t="s">
        <v>2281</v>
      </c>
      <c r="AG8905" t="s">
        <v>549</v>
      </c>
      <c r="AH8905">
        <v>252</v>
      </c>
    </row>
    <row r="8906" spans="1:34" hidden="1" x14ac:dyDescent="0.25">
      <c r="A8906" t="str">
        <f t="shared" si="417"/>
        <v>30 1 3 11 2 3 67 0 0 1702010 308160</v>
      </c>
      <c r="B8906" t="str">
        <f t="shared" si="418"/>
        <v>30 1 3 11 2 3 67 0 0 1702010 308014</v>
      </c>
      <c r="C8906" t="str">
        <f t="shared" si="419"/>
        <v>30 1 3 11 2 3 67 0 0 1702010</v>
      </c>
      <c r="D8906">
        <v>30</v>
      </c>
      <c r="E8906">
        <v>1</v>
      </c>
      <c r="F8906">
        <v>3</v>
      </c>
      <c r="G8906">
        <v>11</v>
      </c>
      <c r="H8906">
        <v>2</v>
      </c>
      <c r="I8906">
        <v>3</v>
      </c>
      <c r="J8906">
        <v>67</v>
      </c>
      <c r="K8906">
        <v>0</v>
      </c>
      <c r="L8906" t="s">
        <v>147</v>
      </c>
      <c r="M8906" t="s">
        <v>216</v>
      </c>
      <c r="N8906" s="13">
        <v>5882720</v>
      </c>
      <c r="O8906">
        <v>308160</v>
      </c>
      <c r="P8906">
        <v>2024</v>
      </c>
      <c r="Q8906">
        <v>900319291</v>
      </c>
      <c r="R8906" t="s">
        <v>785</v>
      </c>
      <c r="S8906" s="13">
        <v>5882720</v>
      </c>
      <c r="T8906">
        <v>0</v>
      </c>
      <c r="U8906" t="s">
        <v>6964</v>
      </c>
      <c r="V8906" t="s">
        <v>2342</v>
      </c>
      <c r="W8906">
        <v>5010</v>
      </c>
      <c r="X8906">
        <v>0</v>
      </c>
      <c r="Y8906">
        <v>308014</v>
      </c>
      <c r="Z8906">
        <v>20241231</v>
      </c>
      <c r="AA8906">
        <v>2024121070</v>
      </c>
      <c r="AB8906">
        <v>0</v>
      </c>
      <c r="AC8906" t="s">
        <v>2281</v>
      </c>
      <c r="AD8906" t="s">
        <v>2281</v>
      </c>
      <c r="AE8906">
        <v>11101</v>
      </c>
      <c r="AF8906" t="s">
        <v>2281</v>
      </c>
      <c r="AG8906" t="s">
        <v>549</v>
      </c>
      <c r="AH8906">
        <v>100</v>
      </c>
    </row>
    <row r="8907" spans="1:34" hidden="1" x14ac:dyDescent="0.25">
      <c r="A8907" t="str">
        <f t="shared" si="417"/>
        <v>30 1 3 11 2 3 67 0 0 1702010 308162</v>
      </c>
      <c r="B8907" t="str">
        <f t="shared" si="418"/>
        <v>30 1 3 11 2 3 67 0 0 1702010 308016</v>
      </c>
      <c r="C8907" t="str">
        <f t="shared" si="419"/>
        <v>30 1 3 11 2 3 67 0 0 1702010</v>
      </c>
      <c r="D8907">
        <v>30</v>
      </c>
      <c r="E8907">
        <v>1</v>
      </c>
      <c r="F8907">
        <v>3</v>
      </c>
      <c r="G8907">
        <v>11</v>
      </c>
      <c r="H8907">
        <v>2</v>
      </c>
      <c r="I8907">
        <v>3</v>
      </c>
      <c r="J8907">
        <v>67</v>
      </c>
      <c r="K8907">
        <v>0</v>
      </c>
      <c r="L8907" t="s">
        <v>147</v>
      </c>
      <c r="M8907" t="s">
        <v>216</v>
      </c>
      <c r="N8907" s="13">
        <v>1415520</v>
      </c>
      <c r="O8907">
        <v>308162</v>
      </c>
      <c r="P8907">
        <v>2024</v>
      </c>
      <c r="Q8907">
        <v>900319291</v>
      </c>
      <c r="R8907" t="s">
        <v>785</v>
      </c>
      <c r="S8907" s="13">
        <v>1415520</v>
      </c>
      <c r="T8907">
        <v>0</v>
      </c>
      <c r="U8907" t="s">
        <v>6964</v>
      </c>
      <c r="V8907" t="s">
        <v>2342</v>
      </c>
      <c r="W8907">
        <v>5001</v>
      </c>
      <c r="X8907">
        <v>0</v>
      </c>
      <c r="Y8907">
        <v>308016</v>
      </c>
      <c r="Z8907">
        <v>20241231</v>
      </c>
      <c r="AA8907">
        <v>2024121070</v>
      </c>
      <c r="AB8907">
        <v>0</v>
      </c>
      <c r="AC8907" t="s">
        <v>2281</v>
      </c>
      <c r="AD8907" t="s">
        <v>2281</v>
      </c>
      <c r="AE8907">
        <v>11101</v>
      </c>
      <c r="AF8907" t="s">
        <v>2281</v>
      </c>
      <c r="AG8907" t="s">
        <v>549</v>
      </c>
      <c r="AH8907">
        <v>100</v>
      </c>
    </row>
    <row r="8908" spans="1:34" hidden="1" x14ac:dyDescent="0.25">
      <c r="A8908" t="str">
        <f t="shared" si="417"/>
        <v>30 1 3 11 2 301 67 40 0 1702010 308166</v>
      </c>
      <c r="B8908" t="str">
        <f t="shared" si="418"/>
        <v>30 1 3 11 2 301 67 40 0 1702010 308040</v>
      </c>
      <c r="C8908" t="str">
        <f t="shared" si="419"/>
        <v>30 1 3 11 2 301 67 40 0 1702010</v>
      </c>
      <c r="D8908">
        <v>30</v>
      </c>
      <c r="E8908">
        <v>1</v>
      </c>
      <c r="F8908">
        <v>3</v>
      </c>
      <c r="G8908">
        <v>11</v>
      </c>
      <c r="H8908">
        <v>2</v>
      </c>
      <c r="I8908">
        <v>301</v>
      </c>
      <c r="J8908">
        <v>67</v>
      </c>
      <c r="K8908">
        <v>40</v>
      </c>
      <c r="L8908" t="s">
        <v>147</v>
      </c>
      <c r="M8908" t="s">
        <v>216</v>
      </c>
      <c r="N8908" s="13">
        <v>107706116</v>
      </c>
      <c r="O8908">
        <v>308166</v>
      </c>
      <c r="P8908">
        <v>2024</v>
      </c>
      <c r="Q8908">
        <v>901667917</v>
      </c>
      <c r="R8908" t="s">
        <v>2005</v>
      </c>
      <c r="S8908" s="13">
        <v>107706116</v>
      </c>
      <c r="T8908">
        <v>0</v>
      </c>
      <c r="U8908" t="s">
        <v>6966</v>
      </c>
      <c r="V8908" t="s">
        <v>6967</v>
      </c>
      <c r="W8908">
        <v>5007</v>
      </c>
      <c r="X8908">
        <v>0</v>
      </c>
      <c r="Y8908">
        <v>308040</v>
      </c>
      <c r="Z8908">
        <v>20241231</v>
      </c>
      <c r="AA8908">
        <v>2412051292</v>
      </c>
      <c r="AB8908">
        <v>199</v>
      </c>
      <c r="AC8908" t="s">
        <v>2281</v>
      </c>
      <c r="AD8908" t="s">
        <v>2281</v>
      </c>
      <c r="AE8908">
        <v>11101</v>
      </c>
      <c r="AF8908" t="s">
        <v>2281</v>
      </c>
      <c r="AG8908" t="s">
        <v>549</v>
      </c>
      <c r="AH8908">
        <v>258</v>
      </c>
    </row>
    <row r="8909" spans="1:34" hidden="1" x14ac:dyDescent="0.25">
      <c r="A8909" t="str">
        <f t="shared" si="417"/>
        <v>30 1 3 11 2 301 67 40 0 1702010 308171</v>
      </c>
      <c r="B8909" t="str">
        <f t="shared" si="418"/>
        <v>30 1 3 11 2 301 67 40 0 1702010 308038</v>
      </c>
      <c r="C8909" t="str">
        <f t="shared" si="419"/>
        <v>30 1 3 11 2 301 67 40 0 1702010</v>
      </c>
      <c r="D8909">
        <v>30</v>
      </c>
      <c r="E8909">
        <v>1</v>
      </c>
      <c r="F8909">
        <v>3</v>
      </c>
      <c r="G8909">
        <v>11</v>
      </c>
      <c r="H8909">
        <v>2</v>
      </c>
      <c r="I8909">
        <v>301</v>
      </c>
      <c r="J8909">
        <v>67</v>
      </c>
      <c r="K8909">
        <v>40</v>
      </c>
      <c r="L8909" t="s">
        <v>147</v>
      </c>
      <c r="M8909" t="s">
        <v>216</v>
      </c>
      <c r="N8909" s="13">
        <v>92055710</v>
      </c>
      <c r="O8909">
        <v>308171</v>
      </c>
      <c r="P8909">
        <v>2024</v>
      </c>
      <c r="Q8909">
        <v>810000520</v>
      </c>
      <c r="R8909" t="s">
        <v>817</v>
      </c>
      <c r="S8909" s="13">
        <v>92055710</v>
      </c>
      <c r="T8909">
        <v>0</v>
      </c>
      <c r="U8909" t="s">
        <v>6965</v>
      </c>
      <c r="V8909" t="s">
        <v>2280</v>
      </c>
      <c r="W8909">
        <v>5007</v>
      </c>
      <c r="X8909">
        <v>0</v>
      </c>
      <c r="Y8909">
        <v>308038</v>
      </c>
      <c r="Z8909">
        <v>20241231</v>
      </c>
      <c r="AA8909">
        <v>2412041290</v>
      </c>
      <c r="AB8909">
        <v>199</v>
      </c>
      <c r="AC8909" t="s">
        <v>2281</v>
      </c>
      <c r="AD8909" t="s">
        <v>2281</v>
      </c>
      <c r="AE8909">
        <v>11101</v>
      </c>
      <c r="AF8909" t="s">
        <v>2281</v>
      </c>
      <c r="AG8909" t="s">
        <v>549</v>
      </c>
      <c r="AH8909">
        <v>258</v>
      </c>
    </row>
    <row r="8910" spans="1:34" hidden="1" x14ac:dyDescent="0.25">
      <c r="A8910" t="str">
        <f t="shared" si="417"/>
        <v>30 1 3 81 2 301 67 40 0 1702010 308172</v>
      </c>
      <c r="B8910" t="str">
        <f t="shared" si="418"/>
        <v>30 1 3 81 2 301 67 40 0 1702010 308038</v>
      </c>
      <c r="C8910" t="str">
        <f t="shared" si="419"/>
        <v>30 1 3 81 2 301 67 40 0 1702010</v>
      </c>
      <c r="D8910">
        <v>30</v>
      </c>
      <c r="E8910">
        <v>1</v>
      </c>
      <c r="F8910">
        <v>3</v>
      </c>
      <c r="G8910">
        <v>81</v>
      </c>
      <c r="H8910">
        <v>2</v>
      </c>
      <c r="I8910">
        <v>301</v>
      </c>
      <c r="J8910">
        <v>67</v>
      </c>
      <c r="K8910">
        <v>40</v>
      </c>
      <c r="L8910" t="s">
        <v>147</v>
      </c>
      <c r="M8910" t="s">
        <v>216</v>
      </c>
      <c r="N8910" s="13">
        <v>200000000</v>
      </c>
      <c r="O8910">
        <v>308172</v>
      </c>
      <c r="P8910">
        <v>2024</v>
      </c>
      <c r="Q8910">
        <v>810000520</v>
      </c>
      <c r="R8910" t="s">
        <v>817</v>
      </c>
      <c r="S8910" s="13">
        <v>200000000</v>
      </c>
      <c r="T8910">
        <v>0</v>
      </c>
      <c r="U8910" t="s">
        <v>6965</v>
      </c>
      <c r="V8910" t="s">
        <v>2280</v>
      </c>
      <c r="W8910">
        <v>5007</v>
      </c>
      <c r="X8910">
        <v>0</v>
      </c>
      <c r="Y8910">
        <v>308038</v>
      </c>
      <c r="Z8910">
        <v>20241231</v>
      </c>
      <c r="AA8910">
        <v>2412041290</v>
      </c>
      <c r="AB8910">
        <v>199</v>
      </c>
      <c r="AC8910" t="s">
        <v>2281</v>
      </c>
      <c r="AD8910" t="s">
        <v>2281</v>
      </c>
      <c r="AE8910">
        <v>25101</v>
      </c>
      <c r="AF8910" t="s">
        <v>2281</v>
      </c>
      <c r="AG8910" t="s">
        <v>61</v>
      </c>
      <c r="AH8910">
        <v>258</v>
      </c>
    </row>
    <row r="8911" spans="1:34" hidden="1" x14ac:dyDescent="0.25">
      <c r="A8911" t="str">
        <f t="shared" si="417"/>
        <v>30 1 3 11 2 3 67 0 0 1702010 308173</v>
      </c>
      <c r="B8911" t="str">
        <f t="shared" si="418"/>
        <v>30 1 3 11 2 3 67 0 0 1702010 308022</v>
      </c>
      <c r="C8911" t="str">
        <f t="shared" si="419"/>
        <v>30 1 3 11 2 3 67 0 0 1702010</v>
      </c>
      <c r="D8911">
        <v>30</v>
      </c>
      <c r="E8911">
        <v>1</v>
      </c>
      <c r="F8911">
        <v>3</v>
      </c>
      <c r="G8911">
        <v>11</v>
      </c>
      <c r="H8911">
        <v>2</v>
      </c>
      <c r="I8911">
        <v>3</v>
      </c>
      <c r="J8911">
        <v>67</v>
      </c>
      <c r="K8911">
        <v>0</v>
      </c>
      <c r="L8911" t="s">
        <v>147</v>
      </c>
      <c r="M8911" t="s">
        <v>216</v>
      </c>
      <c r="N8911" s="13">
        <v>4810000</v>
      </c>
      <c r="O8911">
        <v>308173</v>
      </c>
      <c r="P8911">
        <v>2024</v>
      </c>
      <c r="Q8911">
        <v>810004561</v>
      </c>
      <c r="R8911" t="s">
        <v>795</v>
      </c>
      <c r="S8911" s="13">
        <v>4810000</v>
      </c>
      <c r="T8911">
        <v>0</v>
      </c>
      <c r="U8911" t="s">
        <v>2352</v>
      </c>
      <c r="V8911" t="s">
        <v>8130</v>
      </c>
      <c r="W8911">
        <v>5004</v>
      </c>
      <c r="X8911">
        <v>0</v>
      </c>
      <c r="Y8911">
        <v>308022</v>
      </c>
      <c r="Z8911">
        <v>20241231</v>
      </c>
      <c r="AA8911">
        <v>2405160660</v>
      </c>
      <c r="AB8911">
        <v>8</v>
      </c>
      <c r="AC8911" t="s">
        <v>2281</v>
      </c>
      <c r="AD8911" t="s">
        <v>2281</v>
      </c>
      <c r="AE8911">
        <v>11101</v>
      </c>
      <c r="AF8911" t="s">
        <v>2281</v>
      </c>
      <c r="AG8911" t="s">
        <v>549</v>
      </c>
      <c r="AH8911">
        <v>261</v>
      </c>
    </row>
    <row r="8912" spans="1:34" hidden="1" x14ac:dyDescent="0.25">
      <c r="A8912" t="str">
        <f t="shared" si="417"/>
        <v>33 1 3 22 3 3 73 2 0 4503004 338001</v>
      </c>
      <c r="B8912" t="str">
        <f t="shared" si="418"/>
        <v>33 1 3 22 3 3 73 2 0 4503004 338005</v>
      </c>
      <c r="C8912" t="str">
        <f t="shared" si="419"/>
        <v>33 1 3 22 3 3 73 2 0 4503004</v>
      </c>
      <c r="D8912">
        <v>33</v>
      </c>
      <c r="E8912">
        <v>1</v>
      </c>
      <c r="F8912">
        <v>3</v>
      </c>
      <c r="G8912">
        <v>22</v>
      </c>
      <c r="H8912">
        <v>3</v>
      </c>
      <c r="I8912">
        <v>3</v>
      </c>
      <c r="J8912">
        <v>73</v>
      </c>
      <c r="K8912">
        <v>2</v>
      </c>
      <c r="L8912" t="s">
        <v>147</v>
      </c>
      <c r="M8912" t="s">
        <v>219</v>
      </c>
      <c r="N8912" s="13">
        <v>921174</v>
      </c>
      <c r="O8912">
        <v>338001</v>
      </c>
      <c r="P8912">
        <v>2024</v>
      </c>
      <c r="Q8912">
        <v>800153993</v>
      </c>
      <c r="R8912" t="s">
        <v>810</v>
      </c>
      <c r="S8912" s="13">
        <v>921174</v>
      </c>
      <c r="T8912">
        <v>0</v>
      </c>
      <c r="U8912" t="s">
        <v>6968</v>
      </c>
      <c r="V8912" t="s">
        <v>2280</v>
      </c>
      <c r="W8912">
        <v>5004</v>
      </c>
      <c r="X8912">
        <v>0</v>
      </c>
      <c r="Y8912">
        <v>338005</v>
      </c>
      <c r="Z8912">
        <v>20240122</v>
      </c>
      <c r="AA8912">
        <v>0</v>
      </c>
      <c r="AB8912">
        <v>0</v>
      </c>
      <c r="AC8912" t="s">
        <v>2281</v>
      </c>
      <c r="AD8912" t="s">
        <v>2281</v>
      </c>
      <c r="AE8912">
        <v>11217</v>
      </c>
      <c r="AF8912" t="s">
        <v>2394</v>
      </c>
      <c r="AG8912" t="s">
        <v>102</v>
      </c>
      <c r="AH8912">
        <v>335</v>
      </c>
    </row>
    <row r="8913" spans="1:34" hidden="1" x14ac:dyDescent="0.25">
      <c r="A8913" t="str">
        <f t="shared" si="417"/>
        <v>33 1 3 22 3 3 73 3 0 4503004 338002</v>
      </c>
      <c r="B8913" t="str">
        <f t="shared" si="418"/>
        <v>33 1 3 22 3 3 73 3 0 4503004 338006</v>
      </c>
      <c r="C8913" t="str">
        <f t="shared" si="419"/>
        <v>33 1 3 22 3 3 73 3 0 4503004</v>
      </c>
      <c r="D8913">
        <v>33</v>
      </c>
      <c r="E8913">
        <v>1</v>
      </c>
      <c r="F8913">
        <v>3</v>
      </c>
      <c r="G8913">
        <v>22</v>
      </c>
      <c r="H8913">
        <v>3</v>
      </c>
      <c r="I8913">
        <v>3</v>
      </c>
      <c r="J8913">
        <v>73</v>
      </c>
      <c r="K8913">
        <v>3</v>
      </c>
      <c r="L8913" t="s">
        <v>147</v>
      </c>
      <c r="M8913" t="s">
        <v>219</v>
      </c>
      <c r="N8913" s="13">
        <v>432328</v>
      </c>
      <c r="O8913">
        <v>338002</v>
      </c>
      <c r="P8913">
        <v>2024</v>
      </c>
      <c r="Q8913">
        <v>800202395</v>
      </c>
      <c r="R8913" t="s">
        <v>812</v>
      </c>
      <c r="S8913" s="13">
        <v>432328</v>
      </c>
      <c r="T8913">
        <v>0</v>
      </c>
      <c r="U8913" t="s">
        <v>6969</v>
      </c>
      <c r="V8913" t="s">
        <v>2280</v>
      </c>
      <c r="W8913">
        <v>5004</v>
      </c>
      <c r="X8913">
        <v>0</v>
      </c>
      <c r="Y8913">
        <v>338006</v>
      </c>
      <c r="Z8913">
        <v>20240125</v>
      </c>
      <c r="AA8913">
        <v>0</v>
      </c>
      <c r="AB8913">
        <v>0</v>
      </c>
      <c r="AC8913" t="s">
        <v>2281</v>
      </c>
      <c r="AD8913" t="s">
        <v>2281</v>
      </c>
      <c r="AE8913">
        <v>11217</v>
      </c>
      <c r="AF8913" t="s">
        <v>2394</v>
      </c>
      <c r="AG8913" t="s">
        <v>102</v>
      </c>
      <c r="AH8913">
        <v>335</v>
      </c>
    </row>
    <row r="8914" spans="1:34" hidden="1" x14ac:dyDescent="0.25">
      <c r="A8914" t="str">
        <f t="shared" si="417"/>
        <v>33 1 3 22 3 3 73 3 0 4503004 338003</v>
      </c>
      <c r="B8914" t="str">
        <f t="shared" si="418"/>
        <v>33 1 3 22 3 3 73 3 0 4503004 338007</v>
      </c>
      <c r="C8914" t="str">
        <f t="shared" si="419"/>
        <v>33 1 3 22 3 3 73 3 0 4503004</v>
      </c>
      <c r="D8914">
        <v>33</v>
      </c>
      <c r="E8914">
        <v>1</v>
      </c>
      <c r="F8914">
        <v>3</v>
      </c>
      <c r="G8914">
        <v>22</v>
      </c>
      <c r="H8914">
        <v>3</v>
      </c>
      <c r="I8914">
        <v>3</v>
      </c>
      <c r="J8914">
        <v>73</v>
      </c>
      <c r="K8914">
        <v>3</v>
      </c>
      <c r="L8914" t="s">
        <v>147</v>
      </c>
      <c r="M8914" t="s">
        <v>219</v>
      </c>
      <c r="N8914" s="13">
        <v>233545</v>
      </c>
      <c r="O8914">
        <v>338003</v>
      </c>
      <c r="P8914">
        <v>2024</v>
      </c>
      <c r="Q8914">
        <v>800153993</v>
      </c>
      <c r="R8914" t="s">
        <v>810</v>
      </c>
      <c r="S8914" s="13">
        <v>233545</v>
      </c>
      <c r="T8914">
        <v>0</v>
      </c>
      <c r="U8914" t="s">
        <v>6970</v>
      </c>
      <c r="V8914" t="s">
        <v>2280</v>
      </c>
      <c r="W8914">
        <v>5004</v>
      </c>
      <c r="X8914">
        <v>0</v>
      </c>
      <c r="Y8914">
        <v>338007</v>
      </c>
      <c r="Z8914">
        <v>20240126</v>
      </c>
      <c r="AA8914">
        <v>0</v>
      </c>
      <c r="AB8914">
        <v>0</v>
      </c>
      <c r="AC8914" t="s">
        <v>2281</v>
      </c>
      <c r="AD8914" t="s">
        <v>2281</v>
      </c>
      <c r="AE8914">
        <v>11217</v>
      </c>
      <c r="AF8914" t="s">
        <v>2394</v>
      </c>
      <c r="AG8914" t="s">
        <v>102</v>
      </c>
      <c r="AH8914">
        <v>335</v>
      </c>
    </row>
    <row r="8915" spans="1:34" hidden="1" x14ac:dyDescent="0.25">
      <c r="A8915" t="str">
        <f t="shared" si="417"/>
        <v>33 1 3 22 3 3 73 3 0 4503004 338006</v>
      </c>
      <c r="B8915" t="str">
        <f t="shared" si="418"/>
        <v>33 1 3 22 3 3 73 3 0 4503004 338009</v>
      </c>
      <c r="C8915" t="str">
        <f t="shared" si="419"/>
        <v>33 1 3 22 3 3 73 3 0 4503004</v>
      </c>
      <c r="D8915">
        <v>33</v>
      </c>
      <c r="E8915">
        <v>1</v>
      </c>
      <c r="F8915">
        <v>3</v>
      </c>
      <c r="G8915">
        <v>22</v>
      </c>
      <c r="H8915">
        <v>3</v>
      </c>
      <c r="I8915">
        <v>3</v>
      </c>
      <c r="J8915">
        <v>73</v>
      </c>
      <c r="K8915">
        <v>3</v>
      </c>
      <c r="L8915" t="s">
        <v>147</v>
      </c>
      <c r="M8915" t="s">
        <v>219</v>
      </c>
      <c r="N8915" s="13">
        <v>706687</v>
      </c>
      <c r="O8915">
        <v>338006</v>
      </c>
      <c r="P8915">
        <v>2024</v>
      </c>
      <c r="Q8915">
        <v>810000598</v>
      </c>
      <c r="R8915" t="s">
        <v>2278</v>
      </c>
      <c r="S8915" s="13">
        <v>706687</v>
      </c>
      <c r="T8915">
        <v>0</v>
      </c>
      <c r="U8915" t="s">
        <v>6971</v>
      </c>
      <c r="V8915" t="s">
        <v>2280</v>
      </c>
      <c r="W8915">
        <v>5004</v>
      </c>
      <c r="X8915">
        <v>0</v>
      </c>
      <c r="Y8915">
        <v>338009</v>
      </c>
      <c r="Z8915">
        <v>20240131</v>
      </c>
      <c r="AA8915">
        <v>0</v>
      </c>
      <c r="AB8915">
        <v>0</v>
      </c>
      <c r="AC8915" t="s">
        <v>2281</v>
      </c>
      <c r="AD8915" t="s">
        <v>2281</v>
      </c>
      <c r="AE8915">
        <v>11217</v>
      </c>
      <c r="AF8915" t="s">
        <v>2394</v>
      </c>
      <c r="AG8915" t="s">
        <v>102</v>
      </c>
      <c r="AH8915">
        <v>335</v>
      </c>
    </row>
    <row r="8916" spans="1:34" hidden="1" x14ac:dyDescent="0.25">
      <c r="A8916" t="str">
        <f t="shared" si="417"/>
        <v>33 1 3 22 3 3 73 3 0 4503004 338007</v>
      </c>
      <c r="B8916" t="str">
        <f t="shared" si="418"/>
        <v>33 1 3 22 3 3 73 3 0 4503004 338008</v>
      </c>
      <c r="C8916" t="str">
        <f t="shared" si="419"/>
        <v>33 1 3 22 3 3 73 3 0 4503004</v>
      </c>
      <c r="D8916">
        <v>33</v>
      </c>
      <c r="E8916">
        <v>1</v>
      </c>
      <c r="F8916">
        <v>3</v>
      </c>
      <c r="G8916">
        <v>22</v>
      </c>
      <c r="H8916">
        <v>3</v>
      </c>
      <c r="I8916">
        <v>3</v>
      </c>
      <c r="J8916">
        <v>73</v>
      </c>
      <c r="K8916">
        <v>3</v>
      </c>
      <c r="L8916" t="s">
        <v>147</v>
      </c>
      <c r="M8916" t="s">
        <v>219</v>
      </c>
      <c r="N8916" s="13">
        <v>2429312</v>
      </c>
      <c r="O8916">
        <v>338007</v>
      </c>
      <c r="P8916">
        <v>2024</v>
      </c>
      <c r="Q8916">
        <v>890800128</v>
      </c>
      <c r="R8916" t="s">
        <v>838</v>
      </c>
      <c r="S8916" s="13">
        <v>2429312</v>
      </c>
      <c r="T8916">
        <v>0</v>
      </c>
      <c r="U8916" t="s">
        <v>6972</v>
      </c>
      <c r="V8916" t="s">
        <v>6973</v>
      </c>
      <c r="W8916">
        <v>5004</v>
      </c>
      <c r="X8916">
        <v>0</v>
      </c>
      <c r="Y8916">
        <v>338008</v>
      </c>
      <c r="Z8916">
        <v>20240131</v>
      </c>
      <c r="AA8916">
        <v>0</v>
      </c>
      <c r="AB8916">
        <v>0</v>
      </c>
      <c r="AC8916" t="s">
        <v>2281</v>
      </c>
      <c r="AD8916" t="s">
        <v>2281</v>
      </c>
      <c r="AE8916">
        <v>11217</v>
      </c>
      <c r="AF8916" t="s">
        <v>2394</v>
      </c>
      <c r="AG8916" t="s">
        <v>102</v>
      </c>
      <c r="AH8916">
        <v>335</v>
      </c>
    </row>
    <row r="8917" spans="1:34" hidden="1" x14ac:dyDescent="0.25">
      <c r="A8917" t="str">
        <f t="shared" si="417"/>
        <v>33 1 3 22 3 3 73 3 0 4503004 338008</v>
      </c>
      <c r="B8917" t="str">
        <f t="shared" si="418"/>
        <v>33 1 3 22 3 3 73 3 0 4503004 338008</v>
      </c>
      <c r="C8917" t="str">
        <f t="shared" si="419"/>
        <v>33 1 3 22 3 3 73 3 0 4503004</v>
      </c>
      <c r="D8917">
        <v>33</v>
      </c>
      <c r="E8917">
        <v>1</v>
      </c>
      <c r="F8917">
        <v>3</v>
      </c>
      <c r="G8917">
        <v>22</v>
      </c>
      <c r="H8917">
        <v>3</v>
      </c>
      <c r="I8917">
        <v>3</v>
      </c>
      <c r="J8917">
        <v>73</v>
      </c>
      <c r="K8917">
        <v>3</v>
      </c>
      <c r="L8917" t="s">
        <v>147</v>
      </c>
      <c r="M8917" t="s">
        <v>219</v>
      </c>
      <c r="N8917" s="13">
        <v>1796307</v>
      </c>
      <c r="O8917">
        <v>338008</v>
      </c>
      <c r="P8917">
        <v>2024</v>
      </c>
      <c r="Q8917">
        <v>890800128</v>
      </c>
      <c r="R8917" t="s">
        <v>838</v>
      </c>
      <c r="S8917" s="13">
        <v>1796307</v>
      </c>
      <c r="T8917">
        <v>0</v>
      </c>
      <c r="U8917" t="s">
        <v>6974</v>
      </c>
      <c r="V8917" t="s">
        <v>6975</v>
      </c>
      <c r="W8917">
        <v>5004</v>
      </c>
      <c r="X8917">
        <v>0</v>
      </c>
      <c r="Y8917">
        <v>338008</v>
      </c>
      <c r="Z8917">
        <v>20240131</v>
      </c>
      <c r="AA8917">
        <v>0</v>
      </c>
      <c r="AB8917">
        <v>0</v>
      </c>
      <c r="AC8917" t="s">
        <v>2281</v>
      </c>
      <c r="AD8917" t="s">
        <v>2281</v>
      </c>
      <c r="AE8917">
        <v>11217</v>
      </c>
      <c r="AF8917" t="s">
        <v>2394</v>
      </c>
      <c r="AG8917" t="s">
        <v>102</v>
      </c>
      <c r="AH8917">
        <v>335</v>
      </c>
    </row>
    <row r="8918" spans="1:34" hidden="1" x14ac:dyDescent="0.25">
      <c r="A8918" t="str">
        <f t="shared" si="417"/>
        <v>33 1 3 22 3 3 73 3 0 4503004 338009</v>
      </c>
      <c r="B8918" t="str">
        <f t="shared" si="418"/>
        <v>33 1 3 22 3 3 73 3 0 4503004 338002</v>
      </c>
      <c r="C8918" t="str">
        <f t="shared" si="419"/>
        <v>33 1 3 22 3 3 73 3 0 4503004</v>
      </c>
      <c r="D8918">
        <v>33</v>
      </c>
      <c r="E8918">
        <v>1</v>
      </c>
      <c r="F8918">
        <v>3</v>
      </c>
      <c r="G8918">
        <v>22</v>
      </c>
      <c r="H8918">
        <v>3</v>
      </c>
      <c r="I8918">
        <v>3</v>
      </c>
      <c r="J8918">
        <v>73</v>
      </c>
      <c r="K8918">
        <v>3</v>
      </c>
      <c r="L8918" t="s">
        <v>147</v>
      </c>
      <c r="M8918" t="s">
        <v>219</v>
      </c>
      <c r="N8918" s="13">
        <v>3198433</v>
      </c>
      <c r="O8918">
        <v>338009</v>
      </c>
      <c r="P8918">
        <v>2024</v>
      </c>
      <c r="Q8918">
        <v>830095213</v>
      </c>
      <c r="R8918" t="s">
        <v>1188</v>
      </c>
      <c r="S8918" s="13">
        <v>3198433</v>
      </c>
      <c r="T8918">
        <v>0</v>
      </c>
      <c r="U8918" t="s">
        <v>3095</v>
      </c>
      <c r="V8918" t="s">
        <v>6976</v>
      </c>
      <c r="W8918">
        <v>5007</v>
      </c>
      <c r="X8918">
        <v>0</v>
      </c>
      <c r="Y8918">
        <v>338002</v>
      </c>
      <c r="Z8918">
        <v>20240131</v>
      </c>
      <c r="AA8918">
        <v>2401050012</v>
      </c>
      <c r="AB8918">
        <v>1</v>
      </c>
      <c r="AC8918" t="s">
        <v>2281</v>
      </c>
      <c r="AD8918" t="s">
        <v>2281</v>
      </c>
      <c r="AE8918">
        <v>11217</v>
      </c>
      <c r="AF8918" t="s">
        <v>2394</v>
      </c>
      <c r="AG8918" t="s">
        <v>102</v>
      </c>
      <c r="AH8918">
        <v>258</v>
      </c>
    </row>
    <row r="8919" spans="1:34" hidden="1" x14ac:dyDescent="0.25">
      <c r="A8919" t="str">
        <f t="shared" si="417"/>
        <v>33 1 3 22 3 3 73 3 0 4503004 338010</v>
      </c>
      <c r="B8919" t="str">
        <f t="shared" si="418"/>
        <v>33 1 3 22 3 3 73 3 0 4503004 338007</v>
      </c>
      <c r="C8919" t="str">
        <f t="shared" si="419"/>
        <v>33 1 3 22 3 3 73 3 0 4503004</v>
      </c>
      <c r="D8919">
        <v>33</v>
      </c>
      <c r="E8919">
        <v>1</v>
      </c>
      <c r="F8919">
        <v>3</v>
      </c>
      <c r="G8919">
        <v>22</v>
      </c>
      <c r="H8919">
        <v>3</v>
      </c>
      <c r="I8919">
        <v>3</v>
      </c>
      <c r="J8919">
        <v>73</v>
      </c>
      <c r="K8919">
        <v>3</v>
      </c>
      <c r="L8919" t="s">
        <v>147</v>
      </c>
      <c r="M8919" t="s">
        <v>219</v>
      </c>
      <c r="N8919" s="13">
        <v>1006437</v>
      </c>
      <c r="O8919">
        <v>338010</v>
      </c>
      <c r="P8919">
        <v>2024</v>
      </c>
      <c r="Q8919">
        <v>800153993</v>
      </c>
      <c r="R8919" t="s">
        <v>810</v>
      </c>
      <c r="S8919" s="13">
        <v>1006437</v>
      </c>
      <c r="T8919">
        <v>0</v>
      </c>
      <c r="U8919" t="s">
        <v>6970</v>
      </c>
      <c r="V8919" t="s">
        <v>6977</v>
      </c>
      <c r="W8919">
        <v>5004</v>
      </c>
      <c r="X8919">
        <v>0</v>
      </c>
      <c r="Y8919">
        <v>338007</v>
      </c>
      <c r="Z8919">
        <v>20240131</v>
      </c>
      <c r="AA8919">
        <v>0</v>
      </c>
      <c r="AB8919">
        <v>0</v>
      </c>
      <c r="AC8919" t="s">
        <v>2281</v>
      </c>
      <c r="AD8919" t="s">
        <v>2281</v>
      </c>
      <c r="AE8919">
        <v>11217</v>
      </c>
      <c r="AF8919" t="s">
        <v>2394</v>
      </c>
      <c r="AG8919" t="s">
        <v>102</v>
      </c>
      <c r="AH8919">
        <v>335</v>
      </c>
    </row>
    <row r="8920" spans="1:34" hidden="1" x14ac:dyDescent="0.25">
      <c r="A8920" t="str">
        <f t="shared" si="417"/>
        <v>33 1 3 22 3 3 73 3 0 4503004 338011</v>
      </c>
      <c r="B8920" t="str">
        <f t="shared" si="418"/>
        <v>33 1 3 22 3 3 73 3 0 4503004 338007</v>
      </c>
      <c r="C8920" t="str">
        <f t="shared" si="419"/>
        <v>33 1 3 22 3 3 73 3 0 4503004</v>
      </c>
      <c r="D8920">
        <v>33</v>
      </c>
      <c r="E8920">
        <v>1</v>
      </c>
      <c r="F8920">
        <v>3</v>
      </c>
      <c r="G8920">
        <v>22</v>
      </c>
      <c r="H8920">
        <v>3</v>
      </c>
      <c r="I8920">
        <v>3</v>
      </c>
      <c r="J8920">
        <v>73</v>
      </c>
      <c r="K8920">
        <v>3</v>
      </c>
      <c r="L8920" t="s">
        <v>147</v>
      </c>
      <c r="M8920" t="s">
        <v>219</v>
      </c>
      <c r="N8920" s="13">
        <v>128000</v>
      </c>
      <c r="O8920">
        <v>338011</v>
      </c>
      <c r="P8920">
        <v>2024</v>
      </c>
      <c r="Q8920">
        <v>800153993</v>
      </c>
      <c r="R8920" t="s">
        <v>810</v>
      </c>
      <c r="S8920" s="13">
        <v>128000</v>
      </c>
      <c r="T8920">
        <v>0</v>
      </c>
      <c r="U8920" t="s">
        <v>6970</v>
      </c>
      <c r="V8920" t="s">
        <v>6978</v>
      </c>
      <c r="W8920">
        <v>5005</v>
      </c>
      <c r="X8920">
        <v>0</v>
      </c>
      <c r="Y8920">
        <v>338007</v>
      </c>
      <c r="Z8920">
        <v>20240209</v>
      </c>
      <c r="AA8920">
        <v>0</v>
      </c>
      <c r="AB8920">
        <v>0</v>
      </c>
      <c r="AC8920" t="s">
        <v>2281</v>
      </c>
      <c r="AD8920" t="s">
        <v>2281</v>
      </c>
      <c r="AE8920">
        <v>11217</v>
      </c>
      <c r="AF8920" t="s">
        <v>2394</v>
      </c>
      <c r="AG8920" t="s">
        <v>102</v>
      </c>
      <c r="AH8920">
        <v>335</v>
      </c>
    </row>
    <row r="8921" spans="1:34" hidden="1" x14ac:dyDescent="0.25">
      <c r="A8921" t="str">
        <f t="shared" si="417"/>
        <v>33 1 3 22 3 3 73 3 0 4503004 338012</v>
      </c>
      <c r="B8921" t="str">
        <f t="shared" si="418"/>
        <v>33 1 3 22 3 3 73 3 0 4503004 338007</v>
      </c>
      <c r="C8921" t="str">
        <f t="shared" si="419"/>
        <v>33 1 3 22 3 3 73 3 0 4503004</v>
      </c>
      <c r="D8921">
        <v>33</v>
      </c>
      <c r="E8921">
        <v>1</v>
      </c>
      <c r="F8921">
        <v>3</v>
      </c>
      <c r="G8921">
        <v>22</v>
      </c>
      <c r="H8921">
        <v>3</v>
      </c>
      <c r="I8921">
        <v>3</v>
      </c>
      <c r="J8921">
        <v>73</v>
      </c>
      <c r="K8921">
        <v>3</v>
      </c>
      <c r="L8921" t="s">
        <v>147</v>
      </c>
      <c r="M8921" t="s">
        <v>219</v>
      </c>
      <c r="N8921" s="13">
        <v>397514</v>
      </c>
      <c r="O8921">
        <v>338012</v>
      </c>
      <c r="P8921">
        <v>2024</v>
      </c>
      <c r="Q8921">
        <v>800153993</v>
      </c>
      <c r="R8921" t="s">
        <v>810</v>
      </c>
      <c r="S8921" s="13">
        <v>397514</v>
      </c>
      <c r="T8921">
        <v>0</v>
      </c>
      <c r="U8921" t="s">
        <v>6970</v>
      </c>
      <c r="V8921" t="s">
        <v>6979</v>
      </c>
      <c r="W8921">
        <v>5004</v>
      </c>
      <c r="X8921">
        <v>0</v>
      </c>
      <c r="Y8921">
        <v>338007</v>
      </c>
      <c r="Z8921">
        <v>20240213</v>
      </c>
      <c r="AA8921">
        <v>0</v>
      </c>
      <c r="AB8921">
        <v>0</v>
      </c>
      <c r="AC8921" t="s">
        <v>2281</v>
      </c>
      <c r="AD8921" t="s">
        <v>2281</v>
      </c>
      <c r="AE8921">
        <v>11217</v>
      </c>
      <c r="AF8921" t="s">
        <v>2394</v>
      </c>
      <c r="AG8921" t="s">
        <v>102</v>
      </c>
      <c r="AH8921">
        <v>335</v>
      </c>
    </row>
    <row r="8922" spans="1:34" hidden="1" x14ac:dyDescent="0.25">
      <c r="A8922" t="str">
        <f t="shared" si="417"/>
        <v>33 1 3 22 3 3 73 3 0 4503004 338013</v>
      </c>
      <c r="B8922" t="str">
        <f t="shared" si="418"/>
        <v>33 1 3 22 3 3 73 3 0 4503004 338009</v>
      </c>
      <c r="C8922" t="str">
        <f t="shared" si="419"/>
        <v>33 1 3 22 3 3 73 3 0 4503004</v>
      </c>
      <c r="D8922">
        <v>33</v>
      </c>
      <c r="E8922">
        <v>1</v>
      </c>
      <c r="F8922">
        <v>3</v>
      </c>
      <c r="G8922">
        <v>22</v>
      </c>
      <c r="H8922">
        <v>3</v>
      </c>
      <c r="I8922">
        <v>3</v>
      </c>
      <c r="J8922">
        <v>73</v>
      </c>
      <c r="K8922">
        <v>3</v>
      </c>
      <c r="L8922" t="s">
        <v>147</v>
      </c>
      <c r="M8922" t="s">
        <v>219</v>
      </c>
      <c r="N8922" s="13">
        <v>1540550</v>
      </c>
      <c r="O8922">
        <v>338013</v>
      </c>
      <c r="P8922">
        <v>2024</v>
      </c>
      <c r="Q8922">
        <v>810000598</v>
      </c>
      <c r="R8922" t="s">
        <v>2278</v>
      </c>
      <c r="S8922" s="13">
        <v>1540550</v>
      </c>
      <c r="T8922">
        <v>0</v>
      </c>
      <c r="U8922" t="s">
        <v>6980</v>
      </c>
      <c r="V8922" t="s">
        <v>6981</v>
      </c>
      <c r="W8922">
        <v>5004</v>
      </c>
      <c r="X8922">
        <v>0</v>
      </c>
      <c r="Y8922">
        <v>338009</v>
      </c>
      <c r="Z8922">
        <v>20240214</v>
      </c>
      <c r="AA8922">
        <v>0</v>
      </c>
      <c r="AB8922">
        <v>0</v>
      </c>
      <c r="AC8922" t="s">
        <v>2281</v>
      </c>
      <c r="AD8922" t="s">
        <v>2281</v>
      </c>
      <c r="AE8922">
        <v>11217</v>
      </c>
      <c r="AF8922" t="s">
        <v>2394</v>
      </c>
      <c r="AG8922" t="s">
        <v>102</v>
      </c>
      <c r="AH8922">
        <v>335</v>
      </c>
    </row>
    <row r="8923" spans="1:34" hidden="1" x14ac:dyDescent="0.25">
      <c r="A8923" t="str">
        <f t="shared" si="417"/>
        <v>33 1 3 22 3 3 73 3 0 4503004 338014</v>
      </c>
      <c r="B8923" t="str">
        <f t="shared" si="418"/>
        <v>33 1 3 22 3 3 73 3 0 4503004 338002</v>
      </c>
      <c r="C8923" t="str">
        <f t="shared" si="419"/>
        <v>33 1 3 22 3 3 73 3 0 4503004</v>
      </c>
      <c r="D8923">
        <v>33</v>
      </c>
      <c r="E8923">
        <v>1</v>
      </c>
      <c r="F8923">
        <v>3</v>
      </c>
      <c r="G8923">
        <v>22</v>
      </c>
      <c r="H8923">
        <v>3</v>
      </c>
      <c r="I8923">
        <v>3</v>
      </c>
      <c r="J8923">
        <v>73</v>
      </c>
      <c r="K8923">
        <v>3</v>
      </c>
      <c r="L8923" t="s">
        <v>147</v>
      </c>
      <c r="M8923" t="s">
        <v>219</v>
      </c>
      <c r="N8923" s="13">
        <v>4044336</v>
      </c>
      <c r="O8923">
        <v>338014</v>
      </c>
      <c r="P8923">
        <v>2024</v>
      </c>
      <c r="Q8923">
        <v>830095213</v>
      </c>
      <c r="R8923" t="s">
        <v>1188</v>
      </c>
      <c r="S8923" s="13">
        <v>4044336</v>
      </c>
      <c r="T8923">
        <v>0</v>
      </c>
      <c r="U8923" t="s">
        <v>3095</v>
      </c>
      <c r="V8923" t="s">
        <v>6982</v>
      </c>
      <c r="W8923">
        <v>5007</v>
      </c>
      <c r="X8923">
        <v>0</v>
      </c>
      <c r="Y8923">
        <v>338002</v>
      </c>
      <c r="Z8923">
        <v>20240215</v>
      </c>
      <c r="AA8923">
        <v>2401050012</v>
      </c>
      <c r="AB8923">
        <v>2</v>
      </c>
      <c r="AC8923" t="s">
        <v>2281</v>
      </c>
      <c r="AD8923" t="s">
        <v>2281</v>
      </c>
      <c r="AE8923">
        <v>11217</v>
      </c>
      <c r="AF8923" t="s">
        <v>2394</v>
      </c>
      <c r="AG8923" t="s">
        <v>102</v>
      </c>
      <c r="AH8923">
        <v>258</v>
      </c>
    </row>
    <row r="8924" spans="1:34" hidden="1" x14ac:dyDescent="0.25">
      <c r="A8924" t="str">
        <f t="shared" si="417"/>
        <v>33 1 3 22 3 3 73 3 0 4503004 338015</v>
      </c>
      <c r="B8924" t="str">
        <f t="shared" si="418"/>
        <v>33 1 3 22 3 3 73 3 0 4503004 338006</v>
      </c>
      <c r="C8924" t="str">
        <f t="shared" si="419"/>
        <v>33 1 3 22 3 3 73 3 0 4503004</v>
      </c>
      <c r="D8924">
        <v>33</v>
      </c>
      <c r="E8924">
        <v>1</v>
      </c>
      <c r="F8924">
        <v>3</v>
      </c>
      <c r="G8924">
        <v>22</v>
      </c>
      <c r="H8924">
        <v>3</v>
      </c>
      <c r="I8924">
        <v>3</v>
      </c>
      <c r="J8924">
        <v>73</v>
      </c>
      <c r="K8924">
        <v>3</v>
      </c>
      <c r="L8924" t="s">
        <v>147</v>
      </c>
      <c r="M8924" t="s">
        <v>219</v>
      </c>
      <c r="N8924" s="13">
        <v>565884</v>
      </c>
      <c r="O8924">
        <v>338015</v>
      </c>
      <c r="P8924">
        <v>2024</v>
      </c>
      <c r="Q8924">
        <v>800202395</v>
      </c>
      <c r="R8924" t="s">
        <v>812</v>
      </c>
      <c r="S8924" s="13">
        <v>565884</v>
      </c>
      <c r="T8924">
        <v>0</v>
      </c>
      <c r="U8924" t="s">
        <v>6983</v>
      </c>
      <c r="V8924" t="s">
        <v>2280</v>
      </c>
      <c r="W8924">
        <v>5004</v>
      </c>
      <c r="X8924">
        <v>0</v>
      </c>
      <c r="Y8924">
        <v>338006</v>
      </c>
      <c r="Z8924">
        <v>20240216</v>
      </c>
      <c r="AA8924">
        <v>0</v>
      </c>
      <c r="AB8924">
        <v>0</v>
      </c>
      <c r="AC8924" t="s">
        <v>2281</v>
      </c>
      <c r="AD8924" t="s">
        <v>2281</v>
      </c>
      <c r="AE8924">
        <v>11217</v>
      </c>
      <c r="AF8924" t="s">
        <v>2394</v>
      </c>
      <c r="AG8924" t="s">
        <v>102</v>
      </c>
      <c r="AH8924">
        <v>335</v>
      </c>
    </row>
    <row r="8925" spans="1:34" hidden="1" x14ac:dyDescent="0.25">
      <c r="A8925" t="str">
        <f t="shared" si="417"/>
        <v>33 1 3 22 3 3 73 3 0 4503004 338017</v>
      </c>
      <c r="B8925" t="str">
        <f t="shared" si="418"/>
        <v>33 1 3 22 3 3 73 3 0 4503004 338008</v>
      </c>
      <c r="C8925" t="str">
        <f t="shared" si="419"/>
        <v>33 1 3 22 3 3 73 3 0 4503004</v>
      </c>
      <c r="D8925">
        <v>33</v>
      </c>
      <c r="E8925">
        <v>1</v>
      </c>
      <c r="F8925">
        <v>3</v>
      </c>
      <c r="G8925">
        <v>22</v>
      </c>
      <c r="H8925">
        <v>3</v>
      </c>
      <c r="I8925">
        <v>3</v>
      </c>
      <c r="J8925">
        <v>73</v>
      </c>
      <c r="K8925">
        <v>3</v>
      </c>
      <c r="L8925" t="s">
        <v>147</v>
      </c>
      <c r="M8925" t="s">
        <v>219</v>
      </c>
      <c r="N8925" s="13">
        <v>3762001</v>
      </c>
      <c r="O8925">
        <v>338017</v>
      </c>
      <c r="P8925">
        <v>2024</v>
      </c>
      <c r="Q8925">
        <v>890800128</v>
      </c>
      <c r="R8925" t="s">
        <v>838</v>
      </c>
      <c r="S8925" s="13">
        <v>3762001</v>
      </c>
      <c r="T8925">
        <v>0</v>
      </c>
      <c r="U8925" t="s">
        <v>6984</v>
      </c>
      <c r="V8925" t="s">
        <v>2280</v>
      </c>
      <c r="W8925">
        <v>5004</v>
      </c>
      <c r="X8925">
        <v>0</v>
      </c>
      <c r="Y8925">
        <v>338008</v>
      </c>
      <c r="Z8925">
        <v>20240220</v>
      </c>
      <c r="AA8925">
        <v>0</v>
      </c>
      <c r="AB8925">
        <v>0</v>
      </c>
      <c r="AC8925" t="s">
        <v>2281</v>
      </c>
      <c r="AD8925" t="s">
        <v>2281</v>
      </c>
      <c r="AE8925">
        <v>11217</v>
      </c>
      <c r="AF8925" t="s">
        <v>2394</v>
      </c>
      <c r="AG8925" t="s">
        <v>102</v>
      </c>
      <c r="AH8925">
        <v>335</v>
      </c>
    </row>
    <row r="8926" spans="1:34" hidden="1" x14ac:dyDescent="0.25">
      <c r="A8926" t="str">
        <f t="shared" si="417"/>
        <v>33 1 3 22 3 3 73 2 0 4503004 338018</v>
      </c>
      <c r="B8926" t="str">
        <f t="shared" si="418"/>
        <v>33 1 3 22 3 3 73 2 0 4503004 338005</v>
      </c>
      <c r="C8926" t="str">
        <f t="shared" si="419"/>
        <v>33 1 3 22 3 3 73 2 0 4503004</v>
      </c>
      <c r="D8926">
        <v>33</v>
      </c>
      <c r="E8926">
        <v>1</v>
      </c>
      <c r="F8926">
        <v>3</v>
      </c>
      <c r="G8926">
        <v>22</v>
      </c>
      <c r="H8926">
        <v>3</v>
      </c>
      <c r="I8926">
        <v>3</v>
      </c>
      <c r="J8926">
        <v>73</v>
      </c>
      <c r="K8926">
        <v>2</v>
      </c>
      <c r="L8926" t="s">
        <v>147</v>
      </c>
      <c r="M8926" t="s">
        <v>219</v>
      </c>
      <c r="N8926" s="13">
        <v>865316.38</v>
      </c>
      <c r="O8926">
        <v>338018</v>
      </c>
      <c r="P8926">
        <v>2024</v>
      </c>
      <c r="Q8926">
        <v>800153993</v>
      </c>
      <c r="R8926" t="s">
        <v>810</v>
      </c>
      <c r="S8926" s="13">
        <v>865316.38</v>
      </c>
      <c r="T8926">
        <v>0</v>
      </c>
      <c r="U8926" t="s">
        <v>6968</v>
      </c>
      <c r="V8926" t="s">
        <v>2302</v>
      </c>
      <c r="W8926">
        <v>5004</v>
      </c>
      <c r="X8926">
        <v>0</v>
      </c>
      <c r="Y8926">
        <v>338005</v>
      </c>
      <c r="Z8926">
        <v>20240221</v>
      </c>
      <c r="AA8926">
        <v>0</v>
      </c>
      <c r="AB8926">
        <v>0</v>
      </c>
      <c r="AC8926" t="s">
        <v>2281</v>
      </c>
      <c r="AD8926" t="s">
        <v>2281</v>
      </c>
      <c r="AE8926">
        <v>11217</v>
      </c>
      <c r="AF8926" t="s">
        <v>2394</v>
      </c>
      <c r="AG8926" t="s">
        <v>102</v>
      </c>
      <c r="AH8926">
        <v>335</v>
      </c>
    </row>
    <row r="8927" spans="1:34" hidden="1" x14ac:dyDescent="0.25">
      <c r="A8927" t="str">
        <f t="shared" si="417"/>
        <v>33 1 3 22 3 3 73 3 0 4503004 338019</v>
      </c>
      <c r="B8927" t="str">
        <f t="shared" si="418"/>
        <v>33 1 3 22 3 3 73 3 0 4503004 338002</v>
      </c>
      <c r="C8927" t="str">
        <f t="shared" si="419"/>
        <v>33 1 3 22 3 3 73 3 0 4503004</v>
      </c>
      <c r="D8927">
        <v>33</v>
      </c>
      <c r="E8927">
        <v>1</v>
      </c>
      <c r="F8927">
        <v>3</v>
      </c>
      <c r="G8927">
        <v>22</v>
      </c>
      <c r="H8927">
        <v>3</v>
      </c>
      <c r="I8927">
        <v>3</v>
      </c>
      <c r="J8927">
        <v>73</v>
      </c>
      <c r="K8927">
        <v>3</v>
      </c>
      <c r="L8927" t="s">
        <v>147</v>
      </c>
      <c r="M8927" t="s">
        <v>219</v>
      </c>
      <c r="N8927" s="13">
        <v>6400226</v>
      </c>
      <c r="O8927">
        <v>338019</v>
      </c>
      <c r="P8927">
        <v>2024</v>
      </c>
      <c r="Q8927">
        <v>830095213</v>
      </c>
      <c r="R8927" t="s">
        <v>1188</v>
      </c>
      <c r="S8927" s="13">
        <v>6400226</v>
      </c>
      <c r="T8927">
        <v>0</v>
      </c>
      <c r="U8927" t="s">
        <v>3095</v>
      </c>
      <c r="V8927" t="s">
        <v>2280</v>
      </c>
      <c r="W8927">
        <v>5007</v>
      </c>
      <c r="X8927">
        <v>0</v>
      </c>
      <c r="Y8927">
        <v>338002</v>
      </c>
      <c r="Z8927">
        <v>20240226</v>
      </c>
      <c r="AA8927">
        <v>2401050012</v>
      </c>
      <c r="AB8927">
        <v>3</v>
      </c>
      <c r="AC8927" t="s">
        <v>2281</v>
      </c>
      <c r="AD8927" t="s">
        <v>2281</v>
      </c>
      <c r="AE8927">
        <v>11217</v>
      </c>
      <c r="AF8927" t="s">
        <v>2394</v>
      </c>
      <c r="AG8927" t="s">
        <v>102</v>
      </c>
      <c r="AH8927">
        <v>258</v>
      </c>
    </row>
    <row r="8928" spans="1:34" hidden="1" x14ac:dyDescent="0.25">
      <c r="A8928" t="str">
        <f t="shared" si="417"/>
        <v>33 1 3 22 3 3 73 3 0 4503004 338020</v>
      </c>
      <c r="B8928" t="str">
        <f t="shared" si="418"/>
        <v>33 1 3 22 3 3 73 3 0 4503004 338006</v>
      </c>
      <c r="C8928" t="str">
        <f t="shared" si="419"/>
        <v>33 1 3 22 3 3 73 3 0 4503004</v>
      </c>
      <c r="D8928">
        <v>33</v>
      </c>
      <c r="E8928">
        <v>1</v>
      </c>
      <c r="F8928">
        <v>3</v>
      </c>
      <c r="G8928">
        <v>22</v>
      </c>
      <c r="H8928">
        <v>3</v>
      </c>
      <c r="I8928">
        <v>3</v>
      </c>
      <c r="J8928">
        <v>73</v>
      </c>
      <c r="K8928">
        <v>3</v>
      </c>
      <c r="L8928" t="s">
        <v>147</v>
      </c>
      <c r="M8928" t="s">
        <v>219</v>
      </c>
      <c r="N8928" s="13">
        <v>147429</v>
      </c>
      <c r="O8928">
        <v>338020</v>
      </c>
      <c r="P8928">
        <v>2024</v>
      </c>
      <c r="Q8928">
        <v>800202395</v>
      </c>
      <c r="R8928" t="s">
        <v>812</v>
      </c>
      <c r="S8928" s="13">
        <v>147429</v>
      </c>
      <c r="T8928">
        <v>0</v>
      </c>
      <c r="U8928" t="s">
        <v>6985</v>
      </c>
      <c r="V8928" t="s">
        <v>2283</v>
      </c>
      <c r="W8928">
        <v>5004</v>
      </c>
      <c r="X8928">
        <v>0</v>
      </c>
      <c r="Y8928">
        <v>338006</v>
      </c>
      <c r="Z8928">
        <v>20240227</v>
      </c>
      <c r="AA8928">
        <v>0</v>
      </c>
      <c r="AB8928">
        <v>0</v>
      </c>
      <c r="AC8928" t="s">
        <v>2281</v>
      </c>
      <c r="AD8928" t="s">
        <v>2281</v>
      </c>
      <c r="AE8928">
        <v>11217</v>
      </c>
      <c r="AF8928" t="s">
        <v>2394</v>
      </c>
      <c r="AG8928" t="s">
        <v>102</v>
      </c>
      <c r="AH8928">
        <v>335</v>
      </c>
    </row>
    <row r="8929" spans="1:34" hidden="1" x14ac:dyDescent="0.25">
      <c r="A8929" t="str">
        <f t="shared" si="417"/>
        <v>33 1 3 22 3 3 73 3 0 4503004 338021</v>
      </c>
      <c r="B8929" t="str">
        <f t="shared" si="418"/>
        <v>33 1 3 22 3 3 73 3 0 4503004 338009</v>
      </c>
      <c r="C8929" t="str">
        <f t="shared" si="419"/>
        <v>33 1 3 22 3 3 73 3 0 4503004</v>
      </c>
      <c r="D8929">
        <v>33</v>
      </c>
      <c r="E8929">
        <v>1</v>
      </c>
      <c r="F8929">
        <v>3</v>
      </c>
      <c r="G8929">
        <v>22</v>
      </c>
      <c r="H8929">
        <v>3</v>
      </c>
      <c r="I8929">
        <v>3</v>
      </c>
      <c r="J8929">
        <v>73</v>
      </c>
      <c r="K8929">
        <v>3</v>
      </c>
      <c r="L8929" t="s">
        <v>147</v>
      </c>
      <c r="M8929" t="s">
        <v>219</v>
      </c>
      <c r="N8929" s="13">
        <v>581739</v>
      </c>
      <c r="O8929">
        <v>338021</v>
      </c>
      <c r="P8929">
        <v>2024</v>
      </c>
      <c r="Q8929">
        <v>810000598</v>
      </c>
      <c r="R8929" t="s">
        <v>2278</v>
      </c>
      <c r="S8929" s="13">
        <v>581739</v>
      </c>
      <c r="T8929">
        <v>0</v>
      </c>
      <c r="U8929" t="s">
        <v>6986</v>
      </c>
      <c r="V8929" t="s">
        <v>2280</v>
      </c>
      <c r="W8929">
        <v>5004</v>
      </c>
      <c r="X8929">
        <v>0</v>
      </c>
      <c r="Y8929">
        <v>338009</v>
      </c>
      <c r="Z8929">
        <v>20240227</v>
      </c>
      <c r="AA8929">
        <v>0</v>
      </c>
      <c r="AB8929">
        <v>0</v>
      </c>
      <c r="AC8929" t="s">
        <v>2281</v>
      </c>
      <c r="AD8929" t="s">
        <v>2281</v>
      </c>
      <c r="AE8929">
        <v>11217</v>
      </c>
      <c r="AF8929" t="s">
        <v>2394</v>
      </c>
      <c r="AG8929" t="s">
        <v>102</v>
      </c>
      <c r="AH8929">
        <v>335</v>
      </c>
    </row>
    <row r="8930" spans="1:34" hidden="1" x14ac:dyDescent="0.25">
      <c r="A8930" t="str">
        <f t="shared" si="417"/>
        <v>33 1 3 11 3 3 73 6 0 4503018 338022</v>
      </c>
      <c r="B8930" t="str">
        <f t="shared" si="418"/>
        <v>33 1 3 11 3 3 73 6 0 4503018 338010</v>
      </c>
      <c r="C8930" t="str">
        <f t="shared" si="419"/>
        <v>33 1 3 11 3 3 73 6 0 4503018</v>
      </c>
      <c r="D8930">
        <v>33</v>
      </c>
      <c r="E8930">
        <v>1</v>
      </c>
      <c r="F8930">
        <v>3</v>
      </c>
      <c r="G8930">
        <v>11</v>
      </c>
      <c r="H8930">
        <v>3</v>
      </c>
      <c r="I8930">
        <v>3</v>
      </c>
      <c r="J8930">
        <v>73</v>
      </c>
      <c r="K8930">
        <v>6</v>
      </c>
      <c r="L8930" t="s">
        <v>147</v>
      </c>
      <c r="M8930" t="s">
        <v>221</v>
      </c>
      <c r="N8930" s="13">
        <v>4000000</v>
      </c>
      <c r="O8930">
        <v>338022</v>
      </c>
      <c r="P8930">
        <v>2024</v>
      </c>
      <c r="Q8930">
        <v>16079145</v>
      </c>
      <c r="R8930" t="s">
        <v>2012</v>
      </c>
      <c r="S8930" s="13">
        <v>4000000</v>
      </c>
      <c r="T8930">
        <v>0</v>
      </c>
      <c r="U8930" t="s">
        <v>6987</v>
      </c>
      <c r="V8930" t="s">
        <v>2295</v>
      </c>
      <c r="W8930">
        <v>5004</v>
      </c>
      <c r="X8930">
        <v>0</v>
      </c>
      <c r="Y8930">
        <v>338010</v>
      </c>
      <c r="Z8930">
        <v>20240229</v>
      </c>
      <c r="AA8930">
        <v>2401250231</v>
      </c>
      <c r="AB8930">
        <v>1</v>
      </c>
      <c r="AC8930" t="s">
        <v>2281</v>
      </c>
      <c r="AD8930" t="s">
        <v>2281</v>
      </c>
      <c r="AE8930">
        <v>11101</v>
      </c>
      <c r="AF8930" t="s">
        <v>2281</v>
      </c>
      <c r="AG8930" t="s">
        <v>549</v>
      </c>
      <c r="AH8930">
        <v>260</v>
      </c>
    </row>
    <row r="8931" spans="1:34" hidden="1" x14ac:dyDescent="0.25">
      <c r="A8931" t="str">
        <f t="shared" si="417"/>
        <v>33 1 3 11 3 3 73 6 0 4503018 338023</v>
      </c>
      <c r="B8931" t="str">
        <f t="shared" si="418"/>
        <v>33 1 3 11 3 3 73 6 0 4503018 338004</v>
      </c>
      <c r="C8931" t="str">
        <f t="shared" si="419"/>
        <v>33 1 3 11 3 3 73 6 0 4503018</v>
      </c>
      <c r="D8931">
        <v>33</v>
      </c>
      <c r="E8931">
        <v>1</v>
      </c>
      <c r="F8931">
        <v>3</v>
      </c>
      <c r="G8931">
        <v>11</v>
      </c>
      <c r="H8931">
        <v>3</v>
      </c>
      <c r="I8931">
        <v>3</v>
      </c>
      <c r="J8931">
        <v>73</v>
      </c>
      <c r="K8931">
        <v>6</v>
      </c>
      <c r="L8931" t="s">
        <v>147</v>
      </c>
      <c r="M8931" t="s">
        <v>221</v>
      </c>
      <c r="N8931" s="13">
        <v>4000000</v>
      </c>
      <c r="O8931">
        <v>338023</v>
      </c>
      <c r="P8931">
        <v>2024</v>
      </c>
      <c r="Q8931">
        <v>1053766321</v>
      </c>
      <c r="R8931" t="s">
        <v>2011</v>
      </c>
      <c r="S8931" s="13">
        <v>4000000</v>
      </c>
      <c r="T8931">
        <v>0</v>
      </c>
      <c r="U8931" t="s">
        <v>6988</v>
      </c>
      <c r="V8931" t="s">
        <v>2295</v>
      </c>
      <c r="W8931">
        <v>5004</v>
      </c>
      <c r="X8931">
        <v>0</v>
      </c>
      <c r="Y8931">
        <v>338004</v>
      </c>
      <c r="Z8931">
        <v>20240229</v>
      </c>
      <c r="AA8931">
        <v>2401170182</v>
      </c>
      <c r="AB8931">
        <v>1</v>
      </c>
      <c r="AC8931" t="s">
        <v>2281</v>
      </c>
      <c r="AD8931" t="s">
        <v>2281</v>
      </c>
      <c r="AE8931">
        <v>11101</v>
      </c>
      <c r="AF8931" t="s">
        <v>2281</v>
      </c>
      <c r="AG8931" t="s">
        <v>549</v>
      </c>
      <c r="AH8931">
        <v>260</v>
      </c>
    </row>
    <row r="8932" spans="1:34" hidden="1" x14ac:dyDescent="0.25">
      <c r="A8932" t="str">
        <f t="shared" si="417"/>
        <v>33 1 3 22 3 3 73 2 0 4503004 338024</v>
      </c>
      <c r="B8932" t="str">
        <f t="shared" si="418"/>
        <v>33 1 3 22 3 3 73 2 0 4503004 338005</v>
      </c>
      <c r="C8932" t="str">
        <f t="shared" si="419"/>
        <v>33 1 3 22 3 3 73 2 0 4503004</v>
      </c>
      <c r="D8932">
        <v>33</v>
      </c>
      <c r="E8932">
        <v>1</v>
      </c>
      <c r="F8932">
        <v>3</v>
      </c>
      <c r="G8932">
        <v>22</v>
      </c>
      <c r="H8932">
        <v>3</v>
      </c>
      <c r="I8932">
        <v>3</v>
      </c>
      <c r="J8932">
        <v>73</v>
      </c>
      <c r="K8932">
        <v>2</v>
      </c>
      <c r="L8932" t="s">
        <v>147</v>
      </c>
      <c r="M8932" t="s">
        <v>219</v>
      </c>
      <c r="N8932" s="13">
        <v>821366</v>
      </c>
      <c r="O8932">
        <v>338024</v>
      </c>
      <c r="P8932">
        <v>2024</v>
      </c>
      <c r="Q8932">
        <v>800153993</v>
      </c>
      <c r="R8932" t="s">
        <v>810</v>
      </c>
      <c r="S8932" s="13">
        <v>821366</v>
      </c>
      <c r="T8932">
        <v>0</v>
      </c>
      <c r="U8932" t="s">
        <v>6989</v>
      </c>
      <c r="V8932" t="s">
        <v>2280</v>
      </c>
      <c r="W8932">
        <v>5004</v>
      </c>
      <c r="X8932">
        <v>0</v>
      </c>
      <c r="Y8932">
        <v>338005</v>
      </c>
      <c r="Z8932">
        <v>20240306</v>
      </c>
      <c r="AA8932">
        <v>0</v>
      </c>
      <c r="AB8932">
        <v>0</v>
      </c>
      <c r="AC8932" t="s">
        <v>2281</v>
      </c>
      <c r="AD8932" t="s">
        <v>2281</v>
      </c>
      <c r="AE8932">
        <v>11217</v>
      </c>
      <c r="AF8932" t="s">
        <v>2394</v>
      </c>
      <c r="AG8932" t="s">
        <v>102</v>
      </c>
      <c r="AH8932">
        <v>335</v>
      </c>
    </row>
    <row r="8933" spans="1:34" hidden="1" x14ac:dyDescent="0.25">
      <c r="A8933" t="str">
        <f t="shared" si="417"/>
        <v>33 1 3 22 3 3 73 3 0 4503004 338025</v>
      </c>
      <c r="B8933" t="str">
        <f t="shared" si="418"/>
        <v>33 1 3 22 3 3 73 3 0 4503004 338009</v>
      </c>
      <c r="C8933" t="str">
        <f t="shared" si="419"/>
        <v>33 1 3 22 3 3 73 3 0 4503004</v>
      </c>
      <c r="D8933">
        <v>33</v>
      </c>
      <c r="E8933">
        <v>1</v>
      </c>
      <c r="F8933">
        <v>3</v>
      </c>
      <c r="G8933">
        <v>22</v>
      </c>
      <c r="H8933">
        <v>3</v>
      </c>
      <c r="I8933">
        <v>3</v>
      </c>
      <c r="J8933">
        <v>73</v>
      </c>
      <c r="K8933">
        <v>3</v>
      </c>
      <c r="L8933" t="s">
        <v>147</v>
      </c>
      <c r="M8933" t="s">
        <v>219</v>
      </c>
      <c r="N8933" s="13">
        <v>709307</v>
      </c>
      <c r="O8933">
        <v>338025</v>
      </c>
      <c r="P8933">
        <v>2024</v>
      </c>
      <c r="Q8933">
        <v>810000598</v>
      </c>
      <c r="R8933" t="s">
        <v>2278</v>
      </c>
      <c r="S8933" s="13">
        <v>709307</v>
      </c>
      <c r="T8933">
        <v>0</v>
      </c>
      <c r="U8933" t="s">
        <v>6990</v>
      </c>
      <c r="V8933" t="s">
        <v>2283</v>
      </c>
      <c r="W8933">
        <v>5004</v>
      </c>
      <c r="X8933">
        <v>0</v>
      </c>
      <c r="Y8933">
        <v>338009</v>
      </c>
      <c r="Z8933">
        <v>20240311</v>
      </c>
      <c r="AA8933">
        <v>0</v>
      </c>
      <c r="AB8933">
        <v>0</v>
      </c>
      <c r="AC8933" t="s">
        <v>2281</v>
      </c>
      <c r="AD8933" t="s">
        <v>2281</v>
      </c>
      <c r="AE8933">
        <v>11217</v>
      </c>
      <c r="AF8933" t="s">
        <v>2394</v>
      </c>
      <c r="AG8933" t="s">
        <v>102</v>
      </c>
      <c r="AH8933">
        <v>335</v>
      </c>
    </row>
    <row r="8934" spans="1:34" hidden="1" x14ac:dyDescent="0.25">
      <c r="A8934" t="str">
        <f t="shared" si="417"/>
        <v>33 1 3 22 3 3 73 3 0 4503004 338026</v>
      </c>
      <c r="B8934" t="str">
        <f t="shared" si="418"/>
        <v>33 1 3 22 3 3 73 3 0 4503004 338007</v>
      </c>
      <c r="C8934" t="str">
        <f t="shared" si="419"/>
        <v>33 1 3 22 3 3 73 3 0 4503004</v>
      </c>
      <c r="D8934">
        <v>33</v>
      </c>
      <c r="E8934">
        <v>1</v>
      </c>
      <c r="F8934">
        <v>3</v>
      </c>
      <c r="G8934">
        <v>22</v>
      </c>
      <c r="H8934">
        <v>3</v>
      </c>
      <c r="I8934">
        <v>3</v>
      </c>
      <c r="J8934">
        <v>73</v>
      </c>
      <c r="K8934">
        <v>3</v>
      </c>
      <c r="L8934" t="s">
        <v>147</v>
      </c>
      <c r="M8934" t="s">
        <v>219</v>
      </c>
      <c r="N8934" s="13">
        <v>71400</v>
      </c>
      <c r="O8934">
        <v>338026</v>
      </c>
      <c r="P8934">
        <v>2024</v>
      </c>
      <c r="Q8934">
        <v>800153993</v>
      </c>
      <c r="R8934" t="s">
        <v>810</v>
      </c>
      <c r="S8934" s="13">
        <v>71400</v>
      </c>
      <c r="T8934">
        <v>0</v>
      </c>
      <c r="U8934" t="s">
        <v>6970</v>
      </c>
      <c r="V8934" t="s">
        <v>2283</v>
      </c>
      <c r="W8934">
        <v>5004</v>
      </c>
      <c r="X8934">
        <v>0</v>
      </c>
      <c r="Y8934">
        <v>338007</v>
      </c>
      <c r="Z8934">
        <v>20240313</v>
      </c>
      <c r="AA8934">
        <v>0</v>
      </c>
      <c r="AB8934">
        <v>0</v>
      </c>
      <c r="AC8934" t="s">
        <v>2281</v>
      </c>
      <c r="AD8934" t="s">
        <v>2281</v>
      </c>
      <c r="AE8934">
        <v>11217</v>
      </c>
      <c r="AF8934" t="s">
        <v>2394</v>
      </c>
      <c r="AG8934" t="s">
        <v>102</v>
      </c>
      <c r="AH8934">
        <v>335</v>
      </c>
    </row>
    <row r="8935" spans="1:34" hidden="1" x14ac:dyDescent="0.25">
      <c r="A8935" t="str">
        <f t="shared" si="417"/>
        <v>33 1 3 22 3 3 73 3 0 4503004 338027</v>
      </c>
      <c r="B8935" t="str">
        <f t="shared" si="418"/>
        <v>33 1 3 22 3 3 73 3 0 4503004 338006</v>
      </c>
      <c r="C8935" t="str">
        <f t="shared" si="419"/>
        <v>33 1 3 22 3 3 73 3 0 4503004</v>
      </c>
      <c r="D8935">
        <v>33</v>
      </c>
      <c r="E8935">
        <v>1</v>
      </c>
      <c r="F8935">
        <v>3</v>
      </c>
      <c r="G8935">
        <v>22</v>
      </c>
      <c r="H8935">
        <v>3</v>
      </c>
      <c r="I8935">
        <v>3</v>
      </c>
      <c r="J8935">
        <v>73</v>
      </c>
      <c r="K8935">
        <v>3</v>
      </c>
      <c r="L8935" t="s">
        <v>147</v>
      </c>
      <c r="M8935" t="s">
        <v>219</v>
      </c>
      <c r="N8935" s="13">
        <v>204289</v>
      </c>
      <c r="O8935">
        <v>338027</v>
      </c>
      <c r="P8935">
        <v>2024</v>
      </c>
      <c r="Q8935">
        <v>800202395</v>
      </c>
      <c r="R8935" t="s">
        <v>812</v>
      </c>
      <c r="S8935" s="13">
        <v>204289</v>
      </c>
      <c r="T8935">
        <v>0</v>
      </c>
      <c r="U8935" t="s">
        <v>6991</v>
      </c>
      <c r="V8935" t="s">
        <v>2283</v>
      </c>
      <c r="W8935">
        <v>5004</v>
      </c>
      <c r="X8935">
        <v>0</v>
      </c>
      <c r="Y8935">
        <v>338006</v>
      </c>
      <c r="Z8935">
        <v>20240313</v>
      </c>
      <c r="AA8935">
        <v>0</v>
      </c>
      <c r="AB8935">
        <v>0</v>
      </c>
      <c r="AC8935" t="s">
        <v>2281</v>
      </c>
      <c r="AD8935" t="s">
        <v>2281</v>
      </c>
      <c r="AE8935">
        <v>11217</v>
      </c>
      <c r="AF8935" t="s">
        <v>2394</v>
      </c>
      <c r="AG8935" t="s">
        <v>102</v>
      </c>
      <c r="AH8935">
        <v>335</v>
      </c>
    </row>
    <row r="8936" spans="1:34" hidden="1" x14ac:dyDescent="0.25">
      <c r="A8936" t="str">
        <f t="shared" si="417"/>
        <v>33 1 3 22 3 3 73 3 0 4503004 338028</v>
      </c>
      <c r="B8936" t="str">
        <f t="shared" si="418"/>
        <v>33 1 3 22 3 3 73 3 0 4503004 338002</v>
      </c>
      <c r="C8936" t="str">
        <f t="shared" si="419"/>
        <v>33 1 3 22 3 3 73 3 0 4503004</v>
      </c>
      <c r="D8936">
        <v>33</v>
      </c>
      <c r="E8936">
        <v>1</v>
      </c>
      <c r="F8936">
        <v>3</v>
      </c>
      <c r="G8936">
        <v>22</v>
      </c>
      <c r="H8936">
        <v>3</v>
      </c>
      <c r="I8936">
        <v>3</v>
      </c>
      <c r="J8936">
        <v>73</v>
      </c>
      <c r="K8936">
        <v>3</v>
      </c>
      <c r="L8936" t="s">
        <v>147</v>
      </c>
      <c r="M8936" t="s">
        <v>219</v>
      </c>
      <c r="N8936" s="13">
        <v>3884855</v>
      </c>
      <c r="O8936">
        <v>338028</v>
      </c>
      <c r="P8936">
        <v>2024</v>
      </c>
      <c r="Q8936">
        <v>830095213</v>
      </c>
      <c r="R8936" t="s">
        <v>1188</v>
      </c>
      <c r="S8936" s="13">
        <v>3884855</v>
      </c>
      <c r="T8936">
        <v>0</v>
      </c>
      <c r="U8936" t="s">
        <v>3095</v>
      </c>
      <c r="V8936" t="s">
        <v>2280</v>
      </c>
      <c r="W8936">
        <v>5007</v>
      </c>
      <c r="X8936">
        <v>0</v>
      </c>
      <c r="Y8936">
        <v>338002</v>
      </c>
      <c r="Z8936">
        <v>20240313</v>
      </c>
      <c r="AA8936">
        <v>2401050012</v>
      </c>
      <c r="AB8936">
        <v>4</v>
      </c>
      <c r="AC8936" t="s">
        <v>2281</v>
      </c>
      <c r="AD8936" t="s">
        <v>2281</v>
      </c>
      <c r="AE8936">
        <v>11217</v>
      </c>
      <c r="AF8936" t="s">
        <v>2394</v>
      </c>
      <c r="AG8936" t="s">
        <v>102</v>
      </c>
      <c r="AH8936">
        <v>258</v>
      </c>
    </row>
    <row r="8937" spans="1:34" hidden="1" x14ac:dyDescent="0.25">
      <c r="A8937" t="str">
        <f t="shared" si="417"/>
        <v>33 1 3 11 3 3 73 1 0 4503004 338029</v>
      </c>
      <c r="B8937" t="str">
        <f t="shared" si="418"/>
        <v>33 1 3 11 3 3 73 1 0 4503004 338018</v>
      </c>
      <c r="C8937" t="str">
        <f t="shared" si="419"/>
        <v>33 1 3 11 3 3 73 1 0 4503004</v>
      </c>
      <c r="D8937">
        <v>33</v>
      </c>
      <c r="E8937">
        <v>1</v>
      </c>
      <c r="F8937">
        <v>3</v>
      </c>
      <c r="G8937">
        <v>11</v>
      </c>
      <c r="H8937">
        <v>3</v>
      </c>
      <c r="I8937">
        <v>3</v>
      </c>
      <c r="J8937">
        <v>73</v>
      </c>
      <c r="K8937">
        <v>1</v>
      </c>
      <c r="L8937" t="s">
        <v>147</v>
      </c>
      <c r="M8937" t="s">
        <v>219</v>
      </c>
      <c r="N8937" s="13">
        <v>14666667</v>
      </c>
      <c r="O8937">
        <v>338029</v>
      </c>
      <c r="P8937">
        <v>2024</v>
      </c>
      <c r="Q8937">
        <v>900952473</v>
      </c>
      <c r="R8937" t="s">
        <v>2009</v>
      </c>
      <c r="S8937" s="13">
        <v>14666667</v>
      </c>
      <c r="T8937">
        <v>0</v>
      </c>
      <c r="U8937" t="s">
        <v>6992</v>
      </c>
      <c r="V8937" t="s">
        <v>6993</v>
      </c>
      <c r="W8937">
        <v>5004</v>
      </c>
      <c r="X8937">
        <v>0</v>
      </c>
      <c r="Y8937">
        <v>338018</v>
      </c>
      <c r="Z8937">
        <v>20240314</v>
      </c>
      <c r="AA8937">
        <v>2402070310</v>
      </c>
      <c r="AB8937">
        <v>1</v>
      </c>
      <c r="AC8937" t="s">
        <v>2281</v>
      </c>
      <c r="AD8937" t="s">
        <v>2281</v>
      </c>
      <c r="AE8937">
        <v>11101</v>
      </c>
      <c r="AF8937" t="s">
        <v>2281</v>
      </c>
      <c r="AG8937" t="s">
        <v>549</v>
      </c>
      <c r="AH8937">
        <v>261</v>
      </c>
    </row>
    <row r="8938" spans="1:34" hidden="1" x14ac:dyDescent="0.25">
      <c r="A8938" t="str">
        <f t="shared" si="417"/>
        <v>33 1 3 22 3 3 73 3 0 4503004 338030</v>
      </c>
      <c r="B8938" t="str">
        <f t="shared" si="418"/>
        <v>33 1 3 22 3 3 73 3 0 4503004 338008</v>
      </c>
      <c r="C8938" t="str">
        <f t="shared" si="419"/>
        <v>33 1 3 22 3 3 73 3 0 4503004</v>
      </c>
      <c r="D8938">
        <v>33</v>
      </c>
      <c r="E8938">
        <v>1</v>
      </c>
      <c r="F8938">
        <v>3</v>
      </c>
      <c r="G8938">
        <v>22</v>
      </c>
      <c r="H8938">
        <v>3</v>
      </c>
      <c r="I8938">
        <v>3</v>
      </c>
      <c r="J8938">
        <v>73</v>
      </c>
      <c r="K8938">
        <v>3</v>
      </c>
      <c r="L8938" t="s">
        <v>147</v>
      </c>
      <c r="M8938" t="s">
        <v>219</v>
      </c>
      <c r="N8938" s="13">
        <v>3467770</v>
      </c>
      <c r="O8938">
        <v>338030</v>
      </c>
      <c r="P8938">
        <v>2024</v>
      </c>
      <c r="Q8938">
        <v>890800128</v>
      </c>
      <c r="R8938" t="s">
        <v>838</v>
      </c>
      <c r="S8938" s="13">
        <v>3467770</v>
      </c>
      <c r="T8938">
        <v>0</v>
      </c>
      <c r="U8938" t="s">
        <v>6984</v>
      </c>
      <c r="V8938" t="s">
        <v>2280</v>
      </c>
      <c r="W8938">
        <v>5004</v>
      </c>
      <c r="X8938">
        <v>0</v>
      </c>
      <c r="Y8938">
        <v>338008</v>
      </c>
      <c r="Z8938">
        <v>20240318</v>
      </c>
      <c r="AA8938">
        <v>0</v>
      </c>
      <c r="AB8938">
        <v>0</v>
      </c>
      <c r="AC8938" t="s">
        <v>2281</v>
      </c>
      <c r="AD8938" t="s">
        <v>2281</v>
      </c>
      <c r="AE8938">
        <v>11217</v>
      </c>
      <c r="AF8938" t="s">
        <v>2394</v>
      </c>
      <c r="AG8938" t="s">
        <v>102</v>
      </c>
      <c r="AH8938">
        <v>335</v>
      </c>
    </row>
    <row r="8939" spans="1:34" hidden="1" x14ac:dyDescent="0.25">
      <c r="A8939" t="str">
        <f t="shared" si="417"/>
        <v>33 1 3 11 3 3 73 2 0 4503004 338031</v>
      </c>
      <c r="B8939" t="str">
        <f t="shared" si="418"/>
        <v>33 1 3 11 3 3 73 2 0 4503004 338020</v>
      </c>
      <c r="C8939" t="str">
        <f t="shared" si="419"/>
        <v>33 1 3 11 3 3 73 2 0 4503004</v>
      </c>
      <c r="D8939">
        <v>33</v>
      </c>
      <c r="E8939">
        <v>1</v>
      </c>
      <c r="F8939">
        <v>3</v>
      </c>
      <c r="G8939">
        <v>11</v>
      </c>
      <c r="H8939">
        <v>3</v>
      </c>
      <c r="I8939">
        <v>3</v>
      </c>
      <c r="J8939">
        <v>73</v>
      </c>
      <c r="K8939">
        <v>2</v>
      </c>
      <c r="L8939" t="s">
        <v>147</v>
      </c>
      <c r="M8939" t="s">
        <v>219</v>
      </c>
      <c r="N8939" s="13">
        <v>10991464</v>
      </c>
      <c r="O8939">
        <v>338031</v>
      </c>
      <c r="P8939">
        <v>2024</v>
      </c>
      <c r="Q8939">
        <v>890801201</v>
      </c>
      <c r="R8939" t="s">
        <v>2008</v>
      </c>
      <c r="S8939" s="13">
        <v>10991464</v>
      </c>
      <c r="T8939">
        <v>0</v>
      </c>
      <c r="U8939" t="s">
        <v>6994</v>
      </c>
      <c r="V8939" t="s">
        <v>6995</v>
      </c>
      <c r="W8939">
        <v>5004</v>
      </c>
      <c r="X8939">
        <v>0</v>
      </c>
      <c r="Y8939">
        <v>338020</v>
      </c>
      <c r="Z8939">
        <v>20240318</v>
      </c>
      <c r="AA8939">
        <v>2402080313</v>
      </c>
      <c r="AB8939">
        <v>1</v>
      </c>
      <c r="AC8939" t="s">
        <v>2281</v>
      </c>
      <c r="AD8939" t="s">
        <v>2281</v>
      </c>
      <c r="AE8939">
        <v>11101</v>
      </c>
      <c r="AF8939" t="s">
        <v>2281</v>
      </c>
      <c r="AG8939" t="s">
        <v>549</v>
      </c>
      <c r="AH8939">
        <v>261</v>
      </c>
    </row>
    <row r="8940" spans="1:34" hidden="1" x14ac:dyDescent="0.25">
      <c r="A8940" t="str">
        <f t="shared" si="417"/>
        <v>33 1 3 22 3 3 73 2 0 4503004 338032</v>
      </c>
      <c r="B8940" t="str">
        <f t="shared" si="418"/>
        <v>33 1 3 22 3 3 73 2 0 4503004 338005</v>
      </c>
      <c r="C8940" t="str">
        <f t="shared" si="419"/>
        <v>33 1 3 22 3 3 73 2 0 4503004</v>
      </c>
      <c r="D8940">
        <v>33</v>
      </c>
      <c r="E8940">
        <v>1</v>
      </c>
      <c r="F8940">
        <v>3</v>
      </c>
      <c r="G8940">
        <v>22</v>
      </c>
      <c r="H8940">
        <v>3</v>
      </c>
      <c r="I8940">
        <v>3</v>
      </c>
      <c r="J8940">
        <v>73</v>
      </c>
      <c r="K8940">
        <v>2</v>
      </c>
      <c r="L8940" t="s">
        <v>147</v>
      </c>
      <c r="M8940" t="s">
        <v>219</v>
      </c>
      <c r="N8940" s="13">
        <v>1031607.03</v>
      </c>
      <c r="O8940">
        <v>338032</v>
      </c>
      <c r="P8940">
        <v>2024</v>
      </c>
      <c r="Q8940">
        <v>800153993</v>
      </c>
      <c r="R8940" t="s">
        <v>810</v>
      </c>
      <c r="S8940" s="13">
        <v>1031607.03</v>
      </c>
      <c r="T8940">
        <v>0</v>
      </c>
      <c r="U8940" t="s">
        <v>6968</v>
      </c>
      <c r="V8940" t="s">
        <v>2321</v>
      </c>
      <c r="W8940">
        <v>5004</v>
      </c>
      <c r="X8940">
        <v>0</v>
      </c>
      <c r="Y8940">
        <v>338005</v>
      </c>
      <c r="Z8940">
        <v>20240319</v>
      </c>
      <c r="AA8940">
        <v>0</v>
      </c>
      <c r="AB8940">
        <v>0</v>
      </c>
      <c r="AC8940" t="s">
        <v>2281</v>
      </c>
      <c r="AD8940" t="s">
        <v>2281</v>
      </c>
      <c r="AE8940">
        <v>11217</v>
      </c>
      <c r="AF8940" t="s">
        <v>2394</v>
      </c>
      <c r="AG8940" t="s">
        <v>102</v>
      </c>
      <c r="AH8940">
        <v>335</v>
      </c>
    </row>
    <row r="8941" spans="1:34" hidden="1" x14ac:dyDescent="0.25">
      <c r="A8941" t="str">
        <f t="shared" si="417"/>
        <v>33 1 3 22 3 3 73 3 0 4503004 338033</v>
      </c>
      <c r="B8941" t="str">
        <f t="shared" si="418"/>
        <v>33 1 3 22 3 3 73 3 0 4503004 338006</v>
      </c>
      <c r="C8941" t="str">
        <f t="shared" si="419"/>
        <v>33 1 3 22 3 3 73 3 0 4503004</v>
      </c>
      <c r="D8941">
        <v>33</v>
      </c>
      <c r="E8941">
        <v>1</v>
      </c>
      <c r="F8941">
        <v>3</v>
      </c>
      <c r="G8941">
        <v>22</v>
      </c>
      <c r="H8941">
        <v>3</v>
      </c>
      <c r="I8941">
        <v>3</v>
      </c>
      <c r="J8941">
        <v>73</v>
      </c>
      <c r="K8941">
        <v>3</v>
      </c>
      <c r="L8941" t="s">
        <v>147</v>
      </c>
      <c r="M8941" t="s">
        <v>219</v>
      </c>
      <c r="N8941" s="13">
        <v>243118</v>
      </c>
      <c r="O8941">
        <v>338033</v>
      </c>
      <c r="P8941">
        <v>2024</v>
      </c>
      <c r="Q8941">
        <v>800202395</v>
      </c>
      <c r="R8941" t="s">
        <v>812</v>
      </c>
      <c r="S8941" s="13">
        <v>243118</v>
      </c>
      <c r="T8941">
        <v>0</v>
      </c>
      <c r="U8941" t="s">
        <v>6996</v>
      </c>
      <c r="V8941" t="s">
        <v>2283</v>
      </c>
      <c r="W8941">
        <v>5004</v>
      </c>
      <c r="X8941">
        <v>0</v>
      </c>
      <c r="Y8941">
        <v>338006</v>
      </c>
      <c r="Z8941">
        <v>20240320</v>
      </c>
      <c r="AA8941">
        <v>0</v>
      </c>
      <c r="AB8941">
        <v>0</v>
      </c>
      <c r="AC8941" t="s">
        <v>2281</v>
      </c>
      <c r="AD8941" t="s">
        <v>2281</v>
      </c>
      <c r="AE8941">
        <v>11217</v>
      </c>
      <c r="AF8941" t="s">
        <v>2394</v>
      </c>
      <c r="AG8941" t="s">
        <v>102</v>
      </c>
      <c r="AH8941">
        <v>335</v>
      </c>
    </row>
    <row r="8942" spans="1:34" hidden="1" x14ac:dyDescent="0.25">
      <c r="A8942" t="str">
        <f t="shared" si="417"/>
        <v>33 1 3 22 3 3 73 3 0 4503004 338034</v>
      </c>
      <c r="B8942" t="str">
        <f t="shared" si="418"/>
        <v>33 1 3 22 3 3 73 3 0 4503004 338009</v>
      </c>
      <c r="C8942" t="str">
        <f t="shared" si="419"/>
        <v>33 1 3 22 3 3 73 3 0 4503004</v>
      </c>
      <c r="D8942">
        <v>33</v>
      </c>
      <c r="E8942">
        <v>1</v>
      </c>
      <c r="F8942">
        <v>3</v>
      </c>
      <c r="G8942">
        <v>22</v>
      </c>
      <c r="H8942">
        <v>3</v>
      </c>
      <c r="I8942">
        <v>3</v>
      </c>
      <c r="J8942">
        <v>73</v>
      </c>
      <c r="K8942">
        <v>3</v>
      </c>
      <c r="L8942" t="s">
        <v>147</v>
      </c>
      <c r="M8942" t="s">
        <v>219</v>
      </c>
      <c r="N8942" s="13">
        <v>212434</v>
      </c>
      <c r="O8942">
        <v>338034</v>
      </c>
      <c r="P8942">
        <v>2024</v>
      </c>
      <c r="Q8942">
        <v>810000598</v>
      </c>
      <c r="R8942" t="s">
        <v>2278</v>
      </c>
      <c r="S8942" s="13">
        <v>212434</v>
      </c>
      <c r="T8942">
        <v>0</v>
      </c>
      <c r="U8942" t="s">
        <v>6997</v>
      </c>
      <c r="V8942" t="s">
        <v>2283</v>
      </c>
      <c r="W8942">
        <v>5004</v>
      </c>
      <c r="X8942">
        <v>0</v>
      </c>
      <c r="Y8942">
        <v>338009</v>
      </c>
      <c r="Z8942">
        <v>20240320</v>
      </c>
      <c r="AA8942">
        <v>0</v>
      </c>
      <c r="AB8942">
        <v>0</v>
      </c>
      <c r="AC8942" t="s">
        <v>2281</v>
      </c>
      <c r="AD8942" t="s">
        <v>2281</v>
      </c>
      <c r="AE8942">
        <v>11217</v>
      </c>
      <c r="AF8942" t="s">
        <v>2394</v>
      </c>
      <c r="AG8942" t="s">
        <v>102</v>
      </c>
      <c r="AH8942">
        <v>335</v>
      </c>
    </row>
    <row r="8943" spans="1:34" hidden="1" x14ac:dyDescent="0.25">
      <c r="A8943" t="str">
        <f t="shared" si="417"/>
        <v>33 1 3 22 3 3 73 3 0 4503004 338035</v>
      </c>
      <c r="B8943" t="str">
        <f t="shared" si="418"/>
        <v>33 1 3 22 3 3 73 3 0 4503004 338002</v>
      </c>
      <c r="C8943" t="str">
        <f t="shared" si="419"/>
        <v>33 1 3 22 3 3 73 3 0 4503004</v>
      </c>
      <c r="D8943">
        <v>33</v>
      </c>
      <c r="E8943">
        <v>1</v>
      </c>
      <c r="F8943">
        <v>3</v>
      </c>
      <c r="G8943">
        <v>22</v>
      </c>
      <c r="H8943">
        <v>3</v>
      </c>
      <c r="I8943">
        <v>3</v>
      </c>
      <c r="J8943">
        <v>73</v>
      </c>
      <c r="K8943">
        <v>3</v>
      </c>
      <c r="L8943" t="s">
        <v>147</v>
      </c>
      <c r="M8943" t="s">
        <v>219</v>
      </c>
      <c r="N8943" s="13">
        <v>5198284</v>
      </c>
      <c r="O8943">
        <v>338035</v>
      </c>
      <c r="P8943">
        <v>2024</v>
      </c>
      <c r="Q8943">
        <v>830095213</v>
      </c>
      <c r="R8943" t="s">
        <v>1188</v>
      </c>
      <c r="S8943" s="13">
        <v>5198284</v>
      </c>
      <c r="T8943">
        <v>0</v>
      </c>
      <c r="U8943" t="s">
        <v>3095</v>
      </c>
      <c r="V8943" t="s">
        <v>2280</v>
      </c>
      <c r="W8943">
        <v>5007</v>
      </c>
      <c r="X8943">
        <v>0</v>
      </c>
      <c r="Y8943">
        <v>338002</v>
      </c>
      <c r="Z8943">
        <v>20240321</v>
      </c>
      <c r="AA8943">
        <v>2401050012</v>
      </c>
      <c r="AB8943">
        <v>5</v>
      </c>
      <c r="AC8943" t="s">
        <v>2281</v>
      </c>
      <c r="AD8943" t="s">
        <v>2281</v>
      </c>
      <c r="AE8943">
        <v>11217</v>
      </c>
      <c r="AF8943" t="s">
        <v>2394</v>
      </c>
      <c r="AG8943" t="s">
        <v>102</v>
      </c>
      <c r="AH8943">
        <v>258</v>
      </c>
    </row>
    <row r="8944" spans="1:34" hidden="1" x14ac:dyDescent="0.25">
      <c r="A8944" t="str">
        <f t="shared" si="417"/>
        <v>33 1 3 22 3 3 73 3 0 4503004 338037</v>
      </c>
      <c r="B8944" t="str">
        <f t="shared" si="418"/>
        <v>33 1 3 22 3 3 73 3 0 4503004 338006</v>
      </c>
      <c r="C8944" t="str">
        <f t="shared" si="419"/>
        <v>33 1 3 22 3 3 73 3 0 4503004</v>
      </c>
      <c r="D8944">
        <v>33</v>
      </c>
      <c r="E8944">
        <v>1</v>
      </c>
      <c r="F8944">
        <v>3</v>
      </c>
      <c r="G8944">
        <v>22</v>
      </c>
      <c r="H8944">
        <v>3</v>
      </c>
      <c r="I8944">
        <v>3</v>
      </c>
      <c r="J8944">
        <v>73</v>
      </c>
      <c r="K8944">
        <v>3</v>
      </c>
      <c r="L8944" t="s">
        <v>147</v>
      </c>
      <c r="M8944" t="s">
        <v>219</v>
      </c>
      <c r="N8944" s="13">
        <v>187249</v>
      </c>
      <c r="O8944">
        <v>338037</v>
      </c>
      <c r="P8944">
        <v>2024</v>
      </c>
      <c r="Q8944">
        <v>800202395</v>
      </c>
      <c r="R8944" t="s">
        <v>812</v>
      </c>
      <c r="S8944" s="13">
        <v>187249</v>
      </c>
      <c r="T8944">
        <v>0</v>
      </c>
      <c r="U8944" t="s">
        <v>6985</v>
      </c>
      <c r="V8944" t="s">
        <v>2283</v>
      </c>
      <c r="W8944">
        <v>5004</v>
      </c>
      <c r="X8944">
        <v>0</v>
      </c>
      <c r="Y8944">
        <v>338006</v>
      </c>
      <c r="Z8944">
        <v>20240322</v>
      </c>
      <c r="AA8944">
        <v>0</v>
      </c>
      <c r="AB8944">
        <v>0</v>
      </c>
      <c r="AC8944" t="s">
        <v>2281</v>
      </c>
      <c r="AD8944" t="s">
        <v>2281</v>
      </c>
      <c r="AE8944">
        <v>11217</v>
      </c>
      <c r="AF8944" t="s">
        <v>2394</v>
      </c>
      <c r="AG8944" t="s">
        <v>102</v>
      </c>
      <c r="AH8944">
        <v>335</v>
      </c>
    </row>
    <row r="8945" spans="1:34" hidden="1" x14ac:dyDescent="0.25">
      <c r="A8945" t="str">
        <f t="shared" si="417"/>
        <v>33 1 3 22 3 3 73 3 0 4503004 338038</v>
      </c>
      <c r="B8945" t="str">
        <f t="shared" si="418"/>
        <v>33 1 3 22 3 3 73 3 0 4503004 338009</v>
      </c>
      <c r="C8945" t="str">
        <f t="shared" si="419"/>
        <v>33 1 3 22 3 3 73 3 0 4503004</v>
      </c>
      <c r="D8945">
        <v>33</v>
      </c>
      <c r="E8945">
        <v>1</v>
      </c>
      <c r="F8945">
        <v>3</v>
      </c>
      <c r="G8945">
        <v>22</v>
      </c>
      <c r="H8945">
        <v>3</v>
      </c>
      <c r="I8945">
        <v>3</v>
      </c>
      <c r="J8945">
        <v>73</v>
      </c>
      <c r="K8945">
        <v>3</v>
      </c>
      <c r="L8945" t="s">
        <v>147</v>
      </c>
      <c r="M8945" t="s">
        <v>219</v>
      </c>
      <c r="N8945" s="13">
        <v>313948</v>
      </c>
      <c r="O8945">
        <v>338038</v>
      </c>
      <c r="P8945">
        <v>2024</v>
      </c>
      <c r="Q8945">
        <v>810000598</v>
      </c>
      <c r="R8945" t="s">
        <v>2278</v>
      </c>
      <c r="S8945" s="13">
        <v>313948</v>
      </c>
      <c r="T8945">
        <v>0</v>
      </c>
      <c r="U8945" t="s">
        <v>6998</v>
      </c>
      <c r="V8945" t="s">
        <v>2283</v>
      </c>
      <c r="W8945">
        <v>5004</v>
      </c>
      <c r="X8945">
        <v>0</v>
      </c>
      <c r="Y8945">
        <v>338009</v>
      </c>
      <c r="Z8945">
        <v>20240322</v>
      </c>
      <c r="AA8945">
        <v>0</v>
      </c>
      <c r="AB8945">
        <v>0</v>
      </c>
      <c r="AC8945" t="s">
        <v>2281</v>
      </c>
      <c r="AD8945" t="s">
        <v>2281</v>
      </c>
      <c r="AE8945">
        <v>11217</v>
      </c>
      <c r="AF8945" t="s">
        <v>2394</v>
      </c>
      <c r="AG8945" t="s">
        <v>102</v>
      </c>
      <c r="AH8945">
        <v>335</v>
      </c>
    </row>
    <row r="8946" spans="1:34" hidden="1" x14ac:dyDescent="0.25">
      <c r="A8946" t="str">
        <f t="shared" si="417"/>
        <v>33 1 3 11 3 3 73 6 0 4503018 338040</v>
      </c>
      <c r="B8946" t="str">
        <f t="shared" si="418"/>
        <v>33 1 3 11 3 3 73 6 0 4503018 338010</v>
      </c>
      <c r="C8946" t="str">
        <f t="shared" si="419"/>
        <v>33 1 3 11 3 3 73 6 0 4503018</v>
      </c>
      <c r="D8946">
        <v>33</v>
      </c>
      <c r="E8946">
        <v>1</v>
      </c>
      <c r="F8946">
        <v>3</v>
      </c>
      <c r="G8946">
        <v>11</v>
      </c>
      <c r="H8946">
        <v>3</v>
      </c>
      <c r="I8946">
        <v>3</v>
      </c>
      <c r="J8946">
        <v>73</v>
      </c>
      <c r="K8946">
        <v>6</v>
      </c>
      <c r="L8946" t="s">
        <v>147</v>
      </c>
      <c r="M8946" t="s">
        <v>221</v>
      </c>
      <c r="N8946" s="13">
        <v>4000000</v>
      </c>
      <c r="O8946">
        <v>338040</v>
      </c>
      <c r="P8946">
        <v>2024</v>
      </c>
      <c r="Q8946">
        <v>16079145</v>
      </c>
      <c r="R8946" t="s">
        <v>2012</v>
      </c>
      <c r="S8946" s="13">
        <v>4000000</v>
      </c>
      <c r="T8946">
        <v>0</v>
      </c>
      <c r="U8946" t="s">
        <v>6987</v>
      </c>
      <c r="V8946" t="s">
        <v>2295</v>
      </c>
      <c r="W8946">
        <v>5004</v>
      </c>
      <c r="X8946">
        <v>0</v>
      </c>
      <c r="Y8946">
        <v>338010</v>
      </c>
      <c r="Z8946">
        <v>20240405</v>
      </c>
      <c r="AA8946">
        <v>2401250231</v>
      </c>
      <c r="AB8946">
        <v>2</v>
      </c>
      <c r="AC8946" t="s">
        <v>2281</v>
      </c>
      <c r="AD8946" t="s">
        <v>2281</v>
      </c>
      <c r="AE8946">
        <v>11101</v>
      </c>
      <c r="AF8946" t="s">
        <v>2281</v>
      </c>
      <c r="AG8946" t="s">
        <v>549</v>
      </c>
      <c r="AH8946">
        <v>260</v>
      </c>
    </row>
    <row r="8947" spans="1:34" hidden="1" x14ac:dyDescent="0.25">
      <c r="A8947" t="str">
        <f t="shared" si="417"/>
        <v>33 1 3 11 3 3 73 2 0 4503004 338041</v>
      </c>
      <c r="B8947" t="str">
        <f t="shared" si="418"/>
        <v>33 1 3 11 3 3 73 2 0 4503004 338020</v>
      </c>
      <c r="C8947" t="str">
        <f t="shared" si="419"/>
        <v>33 1 3 11 3 3 73 2 0 4503004</v>
      </c>
      <c r="D8947">
        <v>33</v>
      </c>
      <c r="E8947">
        <v>1</v>
      </c>
      <c r="F8947">
        <v>3</v>
      </c>
      <c r="G8947">
        <v>11</v>
      </c>
      <c r="H8947">
        <v>3</v>
      </c>
      <c r="I8947">
        <v>3</v>
      </c>
      <c r="J8947">
        <v>73</v>
      </c>
      <c r="K8947">
        <v>2</v>
      </c>
      <c r="L8947" t="s">
        <v>147</v>
      </c>
      <c r="M8947" t="s">
        <v>219</v>
      </c>
      <c r="N8947" s="13">
        <v>2779996</v>
      </c>
      <c r="O8947">
        <v>338041</v>
      </c>
      <c r="P8947">
        <v>2024</v>
      </c>
      <c r="Q8947">
        <v>890801201</v>
      </c>
      <c r="R8947" t="s">
        <v>2008</v>
      </c>
      <c r="S8947" s="13">
        <v>2779996</v>
      </c>
      <c r="T8947">
        <v>0</v>
      </c>
      <c r="U8947" t="s">
        <v>6994</v>
      </c>
      <c r="V8947" t="s">
        <v>6999</v>
      </c>
      <c r="W8947">
        <v>5004</v>
      </c>
      <c r="X8947">
        <v>0</v>
      </c>
      <c r="Y8947">
        <v>338020</v>
      </c>
      <c r="Z8947">
        <v>20240405</v>
      </c>
      <c r="AA8947">
        <v>2402080313</v>
      </c>
      <c r="AB8947">
        <v>2</v>
      </c>
      <c r="AC8947" t="s">
        <v>2281</v>
      </c>
      <c r="AD8947" t="s">
        <v>2281</v>
      </c>
      <c r="AE8947">
        <v>11101</v>
      </c>
      <c r="AF8947" t="s">
        <v>2281</v>
      </c>
      <c r="AG8947" t="s">
        <v>549</v>
      </c>
      <c r="AH8947">
        <v>261</v>
      </c>
    </row>
    <row r="8948" spans="1:34" hidden="1" x14ac:dyDescent="0.25">
      <c r="A8948" t="str">
        <f t="shared" si="417"/>
        <v>33 1 3 22 3 3 73 4 0 4503004 338042</v>
      </c>
      <c r="B8948" t="str">
        <f t="shared" si="418"/>
        <v>33 1 3 22 3 3 73 4 0 4503004 338021</v>
      </c>
      <c r="C8948" t="str">
        <f t="shared" si="419"/>
        <v>33 1 3 22 3 3 73 4 0 4503004</v>
      </c>
      <c r="D8948">
        <v>33</v>
      </c>
      <c r="E8948">
        <v>1</v>
      </c>
      <c r="F8948">
        <v>3</v>
      </c>
      <c r="G8948">
        <v>22</v>
      </c>
      <c r="H8948">
        <v>3</v>
      </c>
      <c r="I8948">
        <v>3</v>
      </c>
      <c r="J8948">
        <v>73</v>
      </c>
      <c r="K8948">
        <v>4</v>
      </c>
      <c r="L8948" t="s">
        <v>147</v>
      </c>
      <c r="M8948" t="s">
        <v>219</v>
      </c>
      <c r="N8948" s="13">
        <v>249000</v>
      </c>
      <c r="O8948">
        <v>338042</v>
      </c>
      <c r="P8948">
        <v>2024</v>
      </c>
      <c r="Q8948">
        <v>9860538</v>
      </c>
      <c r="R8948" t="s">
        <v>1146</v>
      </c>
      <c r="S8948" s="13">
        <v>249000</v>
      </c>
      <c r="T8948">
        <v>9960</v>
      </c>
      <c r="U8948" t="s">
        <v>3161</v>
      </c>
      <c r="V8948" t="s">
        <v>3162</v>
      </c>
      <c r="W8948">
        <v>5004</v>
      </c>
      <c r="X8948">
        <v>2305</v>
      </c>
      <c r="Y8948">
        <v>338021</v>
      </c>
      <c r="Z8948">
        <v>20240408</v>
      </c>
      <c r="AA8948">
        <v>2402290408</v>
      </c>
      <c r="AB8948">
        <v>199</v>
      </c>
      <c r="AC8948" t="s">
        <v>2281</v>
      </c>
      <c r="AD8948" t="s">
        <v>2281</v>
      </c>
      <c r="AE8948">
        <v>11217</v>
      </c>
      <c r="AF8948" t="s">
        <v>2394</v>
      </c>
      <c r="AG8948" t="s">
        <v>102</v>
      </c>
      <c r="AH8948">
        <v>260</v>
      </c>
    </row>
    <row r="8949" spans="1:34" hidden="1" x14ac:dyDescent="0.25">
      <c r="A8949" t="str">
        <f t="shared" si="417"/>
        <v>33 1 3 11 3 3 73 1 0 4503004 338043</v>
      </c>
      <c r="B8949" t="str">
        <f t="shared" si="418"/>
        <v>33 1 3 11 3 3 73 1 0 4503004 338019</v>
      </c>
      <c r="C8949" t="str">
        <f t="shared" si="419"/>
        <v>33 1 3 11 3 3 73 1 0 4503004</v>
      </c>
      <c r="D8949">
        <v>33</v>
      </c>
      <c r="E8949">
        <v>1</v>
      </c>
      <c r="F8949">
        <v>3</v>
      </c>
      <c r="G8949">
        <v>11</v>
      </c>
      <c r="H8949">
        <v>3</v>
      </c>
      <c r="I8949">
        <v>3</v>
      </c>
      <c r="J8949">
        <v>73</v>
      </c>
      <c r="K8949">
        <v>1</v>
      </c>
      <c r="L8949" t="s">
        <v>147</v>
      </c>
      <c r="M8949" t="s">
        <v>219</v>
      </c>
      <c r="N8949" s="13">
        <v>12000000</v>
      </c>
      <c r="O8949">
        <v>338043</v>
      </c>
      <c r="P8949">
        <v>2024</v>
      </c>
      <c r="Q8949">
        <v>800059823</v>
      </c>
      <c r="R8949" t="s">
        <v>2010</v>
      </c>
      <c r="S8949" s="13">
        <v>12000000</v>
      </c>
      <c r="T8949">
        <v>0</v>
      </c>
      <c r="U8949" t="s">
        <v>7000</v>
      </c>
      <c r="V8949" t="s">
        <v>7001</v>
      </c>
      <c r="W8949">
        <v>5004</v>
      </c>
      <c r="X8949">
        <v>0</v>
      </c>
      <c r="Y8949">
        <v>338019</v>
      </c>
      <c r="Z8949">
        <v>20240408</v>
      </c>
      <c r="AA8949">
        <v>2402080314</v>
      </c>
      <c r="AB8949">
        <v>1</v>
      </c>
      <c r="AC8949" t="s">
        <v>2281</v>
      </c>
      <c r="AD8949" t="s">
        <v>2281</v>
      </c>
      <c r="AE8949">
        <v>11101</v>
      </c>
      <c r="AF8949" t="s">
        <v>2281</v>
      </c>
      <c r="AG8949" t="s">
        <v>549</v>
      </c>
      <c r="AH8949">
        <v>261</v>
      </c>
    </row>
    <row r="8950" spans="1:34" hidden="1" x14ac:dyDescent="0.25">
      <c r="A8950" t="str">
        <f t="shared" si="417"/>
        <v>33 1 3 11 3 3 73 1 0 4503004 338044</v>
      </c>
      <c r="B8950" t="str">
        <f t="shared" si="418"/>
        <v>33 1 3 11 3 3 73 1 0 4503004 338017</v>
      </c>
      <c r="C8950" t="str">
        <f t="shared" si="419"/>
        <v>33 1 3 11 3 3 73 1 0 4503004</v>
      </c>
      <c r="D8950">
        <v>33</v>
      </c>
      <c r="E8950">
        <v>1</v>
      </c>
      <c r="F8950">
        <v>3</v>
      </c>
      <c r="G8950">
        <v>11</v>
      </c>
      <c r="H8950">
        <v>3</v>
      </c>
      <c r="I8950">
        <v>3</v>
      </c>
      <c r="J8950">
        <v>73</v>
      </c>
      <c r="K8950">
        <v>1</v>
      </c>
      <c r="L8950" t="s">
        <v>147</v>
      </c>
      <c r="M8950" t="s">
        <v>219</v>
      </c>
      <c r="N8950" s="13">
        <v>14666667</v>
      </c>
      <c r="O8950">
        <v>338044</v>
      </c>
      <c r="P8950">
        <v>2024</v>
      </c>
      <c r="Q8950">
        <v>890801201</v>
      </c>
      <c r="R8950" t="s">
        <v>2008</v>
      </c>
      <c r="S8950" s="13">
        <v>14666667</v>
      </c>
      <c r="T8950">
        <v>0</v>
      </c>
      <c r="U8950" t="s">
        <v>7002</v>
      </c>
      <c r="V8950" t="s">
        <v>7003</v>
      </c>
      <c r="W8950">
        <v>5004</v>
      </c>
      <c r="X8950">
        <v>0</v>
      </c>
      <c r="Y8950">
        <v>338017</v>
      </c>
      <c r="Z8950">
        <v>20240409</v>
      </c>
      <c r="AA8950">
        <v>2402070309</v>
      </c>
      <c r="AB8950">
        <v>1</v>
      </c>
      <c r="AC8950" t="s">
        <v>2281</v>
      </c>
      <c r="AD8950" t="s">
        <v>2281</v>
      </c>
      <c r="AE8950">
        <v>11101</v>
      </c>
      <c r="AF8950" t="s">
        <v>2281</v>
      </c>
      <c r="AG8950" t="s">
        <v>549</v>
      </c>
      <c r="AH8950">
        <v>261</v>
      </c>
    </row>
    <row r="8951" spans="1:34" hidden="1" x14ac:dyDescent="0.25">
      <c r="A8951" t="str">
        <f t="shared" si="417"/>
        <v>33 1 3 22 3 3 73 3 0 4503004 338045</v>
      </c>
      <c r="B8951" t="str">
        <f t="shared" si="418"/>
        <v>33 1 3 22 3 3 73 3 0 4503004 338007</v>
      </c>
      <c r="C8951" t="str">
        <f t="shared" si="419"/>
        <v>33 1 3 22 3 3 73 3 0 4503004</v>
      </c>
      <c r="D8951">
        <v>33</v>
      </c>
      <c r="E8951">
        <v>1</v>
      </c>
      <c r="F8951">
        <v>3</v>
      </c>
      <c r="G8951">
        <v>22</v>
      </c>
      <c r="H8951">
        <v>3</v>
      </c>
      <c r="I8951">
        <v>3</v>
      </c>
      <c r="J8951">
        <v>73</v>
      </c>
      <c r="K8951">
        <v>3</v>
      </c>
      <c r="L8951" t="s">
        <v>147</v>
      </c>
      <c r="M8951" t="s">
        <v>219</v>
      </c>
      <c r="N8951" s="13">
        <v>819030</v>
      </c>
      <c r="O8951">
        <v>338045</v>
      </c>
      <c r="P8951">
        <v>2024</v>
      </c>
      <c r="Q8951">
        <v>800153993</v>
      </c>
      <c r="R8951" t="s">
        <v>810</v>
      </c>
      <c r="S8951" s="13">
        <v>819030</v>
      </c>
      <c r="T8951">
        <v>0</v>
      </c>
      <c r="U8951" t="s">
        <v>6970</v>
      </c>
      <c r="V8951" t="s">
        <v>2280</v>
      </c>
      <c r="W8951">
        <v>5004</v>
      </c>
      <c r="X8951">
        <v>0</v>
      </c>
      <c r="Y8951">
        <v>338007</v>
      </c>
      <c r="Z8951">
        <v>20240410</v>
      </c>
      <c r="AA8951">
        <v>0</v>
      </c>
      <c r="AB8951">
        <v>0</v>
      </c>
      <c r="AC8951" t="s">
        <v>2281</v>
      </c>
      <c r="AD8951" t="s">
        <v>2281</v>
      </c>
      <c r="AE8951">
        <v>11217</v>
      </c>
      <c r="AF8951" t="s">
        <v>2394</v>
      </c>
      <c r="AG8951" t="s">
        <v>102</v>
      </c>
      <c r="AH8951">
        <v>335</v>
      </c>
    </row>
    <row r="8952" spans="1:34" hidden="1" x14ac:dyDescent="0.25">
      <c r="A8952" t="str">
        <f t="shared" si="417"/>
        <v>33 1 3 22 3 3 73 3 0 4503004 338046</v>
      </c>
      <c r="B8952" t="str">
        <f t="shared" si="418"/>
        <v>33 1 3 22 3 3 73 3 0 4503004 338009</v>
      </c>
      <c r="C8952" t="str">
        <f t="shared" si="419"/>
        <v>33 1 3 22 3 3 73 3 0 4503004</v>
      </c>
      <c r="D8952">
        <v>33</v>
      </c>
      <c r="E8952">
        <v>1</v>
      </c>
      <c r="F8952">
        <v>3</v>
      </c>
      <c r="G8952">
        <v>22</v>
      </c>
      <c r="H8952">
        <v>3</v>
      </c>
      <c r="I8952">
        <v>3</v>
      </c>
      <c r="J8952">
        <v>73</v>
      </c>
      <c r="K8952">
        <v>3</v>
      </c>
      <c r="L8952" t="s">
        <v>147</v>
      </c>
      <c r="M8952" t="s">
        <v>219</v>
      </c>
      <c r="N8952" s="13">
        <v>614162</v>
      </c>
      <c r="O8952">
        <v>338046</v>
      </c>
      <c r="P8952">
        <v>2024</v>
      </c>
      <c r="Q8952">
        <v>810000598</v>
      </c>
      <c r="R8952" t="s">
        <v>2278</v>
      </c>
      <c r="S8952" s="13">
        <v>614162</v>
      </c>
      <c r="T8952">
        <v>0</v>
      </c>
      <c r="U8952" t="s">
        <v>6980</v>
      </c>
      <c r="V8952" t="s">
        <v>2283</v>
      </c>
      <c r="W8952">
        <v>5004</v>
      </c>
      <c r="X8952">
        <v>0</v>
      </c>
      <c r="Y8952">
        <v>338009</v>
      </c>
      <c r="Z8952">
        <v>20240410</v>
      </c>
      <c r="AA8952">
        <v>0</v>
      </c>
      <c r="AB8952">
        <v>0</v>
      </c>
      <c r="AC8952" t="s">
        <v>2281</v>
      </c>
      <c r="AD8952" t="s">
        <v>2281</v>
      </c>
      <c r="AE8952">
        <v>11217</v>
      </c>
      <c r="AF8952" t="s">
        <v>2394</v>
      </c>
      <c r="AG8952" t="s">
        <v>102</v>
      </c>
      <c r="AH8952">
        <v>335</v>
      </c>
    </row>
    <row r="8953" spans="1:34" hidden="1" x14ac:dyDescent="0.25">
      <c r="A8953" t="str">
        <f t="shared" si="417"/>
        <v>33 1 3 22 3 3 73 3 0 4503004 338047</v>
      </c>
      <c r="B8953" t="str">
        <f t="shared" si="418"/>
        <v>33 1 3 22 3 3 73 3 0 4503004 338006</v>
      </c>
      <c r="C8953" t="str">
        <f t="shared" si="419"/>
        <v>33 1 3 22 3 3 73 3 0 4503004</v>
      </c>
      <c r="D8953">
        <v>33</v>
      </c>
      <c r="E8953">
        <v>1</v>
      </c>
      <c r="F8953">
        <v>3</v>
      </c>
      <c r="G8953">
        <v>22</v>
      </c>
      <c r="H8953">
        <v>3</v>
      </c>
      <c r="I8953">
        <v>3</v>
      </c>
      <c r="J8953">
        <v>73</v>
      </c>
      <c r="K8953">
        <v>3</v>
      </c>
      <c r="L8953" t="s">
        <v>147</v>
      </c>
      <c r="M8953" t="s">
        <v>219</v>
      </c>
      <c r="N8953" s="13">
        <v>169533</v>
      </c>
      <c r="O8953">
        <v>338047</v>
      </c>
      <c r="P8953">
        <v>2024</v>
      </c>
      <c r="Q8953">
        <v>800202395</v>
      </c>
      <c r="R8953" t="s">
        <v>812</v>
      </c>
      <c r="S8953" s="13">
        <v>169533</v>
      </c>
      <c r="T8953">
        <v>0</v>
      </c>
      <c r="U8953" t="s">
        <v>7004</v>
      </c>
      <c r="V8953" t="s">
        <v>2283</v>
      </c>
      <c r="W8953">
        <v>5004</v>
      </c>
      <c r="X8953">
        <v>0</v>
      </c>
      <c r="Y8953">
        <v>338006</v>
      </c>
      <c r="Z8953">
        <v>20240410</v>
      </c>
      <c r="AA8953">
        <v>0</v>
      </c>
      <c r="AB8953">
        <v>0</v>
      </c>
      <c r="AC8953" t="s">
        <v>2281</v>
      </c>
      <c r="AD8953" t="s">
        <v>2281</v>
      </c>
      <c r="AE8953">
        <v>11217</v>
      </c>
      <c r="AF8953" t="s">
        <v>2394</v>
      </c>
      <c r="AG8953" t="s">
        <v>102</v>
      </c>
      <c r="AH8953">
        <v>335</v>
      </c>
    </row>
    <row r="8954" spans="1:34" hidden="1" x14ac:dyDescent="0.25">
      <c r="A8954" t="str">
        <f t="shared" si="417"/>
        <v>33 1 3 22 3 3 73 3 0 4503004 338048</v>
      </c>
      <c r="B8954" t="str">
        <f t="shared" si="418"/>
        <v>33 1 3 22 3 3 73 3 0 4503004 338002</v>
      </c>
      <c r="C8954" t="str">
        <f t="shared" si="419"/>
        <v>33 1 3 22 3 3 73 3 0 4503004</v>
      </c>
      <c r="D8954">
        <v>33</v>
      </c>
      <c r="E8954">
        <v>1</v>
      </c>
      <c r="F8954">
        <v>3</v>
      </c>
      <c r="G8954">
        <v>22</v>
      </c>
      <c r="H8954">
        <v>3</v>
      </c>
      <c r="I8954">
        <v>3</v>
      </c>
      <c r="J8954">
        <v>73</v>
      </c>
      <c r="K8954">
        <v>3</v>
      </c>
      <c r="L8954" t="s">
        <v>147</v>
      </c>
      <c r="M8954" t="s">
        <v>219</v>
      </c>
      <c r="N8954" s="13">
        <v>5372952</v>
      </c>
      <c r="O8954">
        <v>338048</v>
      </c>
      <c r="P8954">
        <v>2024</v>
      </c>
      <c r="Q8954">
        <v>830095213</v>
      </c>
      <c r="R8954" t="s">
        <v>1188</v>
      </c>
      <c r="S8954" s="13">
        <v>5372952</v>
      </c>
      <c r="T8954">
        <v>0</v>
      </c>
      <c r="U8954" t="s">
        <v>3095</v>
      </c>
      <c r="V8954" t="s">
        <v>7005</v>
      </c>
      <c r="W8954">
        <v>5007</v>
      </c>
      <c r="X8954">
        <v>0</v>
      </c>
      <c r="Y8954">
        <v>338002</v>
      </c>
      <c r="Z8954">
        <v>20240410</v>
      </c>
      <c r="AA8954">
        <v>2401050012</v>
      </c>
      <c r="AB8954">
        <v>6</v>
      </c>
      <c r="AC8954" t="s">
        <v>2281</v>
      </c>
      <c r="AD8954" t="s">
        <v>2281</v>
      </c>
      <c r="AE8954">
        <v>11217</v>
      </c>
      <c r="AF8954" t="s">
        <v>2394</v>
      </c>
      <c r="AG8954" t="s">
        <v>102</v>
      </c>
      <c r="AH8954">
        <v>258</v>
      </c>
    </row>
    <row r="8955" spans="1:34" hidden="1" x14ac:dyDescent="0.25">
      <c r="A8955" t="str">
        <f t="shared" si="417"/>
        <v>33 1 3 11 3 3 73 2 0 4503004 338049</v>
      </c>
      <c r="B8955" t="str">
        <f t="shared" si="418"/>
        <v>33 1 3 11 3 3 73 2 0 4503004 338020</v>
      </c>
      <c r="C8955" t="str">
        <f t="shared" si="419"/>
        <v>33 1 3 11 3 3 73 2 0 4503004</v>
      </c>
      <c r="D8955">
        <v>33</v>
      </c>
      <c r="E8955">
        <v>1</v>
      </c>
      <c r="F8955">
        <v>3</v>
      </c>
      <c r="G8955">
        <v>11</v>
      </c>
      <c r="H8955">
        <v>3</v>
      </c>
      <c r="I8955">
        <v>3</v>
      </c>
      <c r="J8955">
        <v>73</v>
      </c>
      <c r="K8955">
        <v>2</v>
      </c>
      <c r="L8955" t="s">
        <v>147</v>
      </c>
      <c r="M8955" t="s">
        <v>219</v>
      </c>
      <c r="N8955" s="13">
        <v>4030994</v>
      </c>
      <c r="O8955">
        <v>338049</v>
      </c>
      <c r="P8955">
        <v>2024</v>
      </c>
      <c r="Q8955">
        <v>890801201</v>
      </c>
      <c r="R8955" t="s">
        <v>2008</v>
      </c>
      <c r="S8955" s="13">
        <v>4030994</v>
      </c>
      <c r="T8955">
        <v>0</v>
      </c>
      <c r="U8955" t="s">
        <v>6994</v>
      </c>
      <c r="V8955" t="s">
        <v>7006</v>
      </c>
      <c r="W8955">
        <v>5004</v>
      </c>
      <c r="X8955">
        <v>0</v>
      </c>
      <c r="Y8955">
        <v>338020</v>
      </c>
      <c r="Z8955">
        <v>20240412</v>
      </c>
      <c r="AA8955">
        <v>2402080313</v>
      </c>
      <c r="AB8955">
        <v>3</v>
      </c>
      <c r="AC8955" t="s">
        <v>2281</v>
      </c>
      <c r="AD8955" t="s">
        <v>2281</v>
      </c>
      <c r="AE8955">
        <v>11101</v>
      </c>
      <c r="AF8955" t="s">
        <v>2281</v>
      </c>
      <c r="AG8955" t="s">
        <v>549</v>
      </c>
      <c r="AH8955">
        <v>261</v>
      </c>
    </row>
    <row r="8956" spans="1:34" hidden="1" x14ac:dyDescent="0.25">
      <c r="A8956" t="str">
        <f t="shared" si="417"/>
        <v>33 1 3 11 3 3 73 6 0 4503018 338050</v>
      </c>
      <c r="B8956" t="str">
        <f t="shared" si="418"/>
        <v>33 1 3 11 3 3 73 6 0 4503018 338010</v>
      </c>
      <c r="C8956" t="str">
        <f t="shared" si="419"/>
        <v>33 1 3 11 3 3 73 6 0 4503018</v>
      </c>
      <c r="D8956">
        <v>33</v>
      </c>
      <c r="E8956">
        <v>1</v>
      </c>
      <c r="F8956">
        <v>3</v>
      </c>
      <c r="G8956">
        <v>11</v>
      </c>
      <c r="H8956">
        <v>3</v>
      </c>
      <c r="I8956">
        <v>3</v>
      </c>
      <c r="J8956">
        <v>73</v>
      </c>
      <c r="K8956">
        <v>6</v>
      </c>
      <c r="L8956" t="s">
        <v>147</v>
      </c>
      <c r="M8956" t="s">
        <v>221</v>
      </c>
      <c r="N8956" s="13">
        <v>2133333</v>
      </c>
      <c r="O8956">
        <v>338050</v>
      </c>
      <c r="P8956">
        <v>2024</v>
      </c>
      <c r="Q8956">
        <v>16079145</v>
      </c>
      <c r="R8956" t="s">
        <v>2012</v>
      </c>
      <c r="S8956" s="13">
        <v>2133333</v>
      </c>
      <c r="T8956">
        <v>0</v>
      </c>
      <c r="U8956" t="s">
        <v>6987</v>
      </c>
      <c r="V8956" t="s">
        <v>2295</v>
      </c>
      <c r="W8956">
        <v>5004</v>
      </c>
      <c r="X8956">
        <v>0</v>
      </c>
      <c r="Y8956">
        <v>338010</v>
      </c>
      <c r="Z8956">
        <v>20240416</v>
      </c>
      <c r="AA8956">
        <v>2401250231</v>
      </c>
      <c r="AB8956">
        <v>199</v>
      </c>
      <c r="AC8956" t="s">
        <v>2281</v>
      </c>
      <c r="AD8956" t="s">
        <v>2281</v>
      </c>
      <c r="AE8956">
        <v>11101</v>
      </c>
      <c r="AF8956" t="s">
        <v>2281</v>
      </c>
      <c r="AG8956" t="s">
        <v>549</v>
      </c>
      <c r="AH8956">
        <v>260</v>
      </c>
    </row>
    <row r="8957" spans="1:34" hidden="1" x14ac:dyDescent="0.25">
      <c r="A8957" t="str">
        <f t="shared" si="417"/>
        <v>33 1 3 22 3 3 73 3 0 4503004 338051</v>
      </c>
      <c r="B8957" t="str">
        <f t="shared" si="418"/>
        <v>33 1 3 22 3 3 73 3 0 4503004 338008</v>
      </c>
      <c r="C8957" t="str">
        <f t="shared" si="419"/>
        <v>33 1 3 22 3 3 73 3 0 4503004</v>
      </c>
      <c r="D8957">
        <v>33</v>
      </c>
      <c r="E8957">
        <v>1</v>
      </c>
      <c r="F8957">
        <v>3</v>
      </c>
      <c r="G8957">
        <v>22</v>
      </c>
      <c r="H8957">
        <v>3</v>
      </c>
      <c r="I8957">
        <v>3</v>
      </c>
      <c r="J8957">
        <v>73</v>
      </c>
      <c r="K8957">
        <v>3</v>
      </c>
      <c r="L8957" t="s">
        <v>147</v>
      </c>
      <c r="M8957" t="s">
        <v>219</v>
      </c>
      <c r="N8957" s="13">
        <v>1458873</v>
      </c>
      <c r="O8957">
        <v>338051</v>
      </c>
      <c r="P8957">
        <v>2024</v>
      </c>
      <c r="Q8957">
        <v>890800128</v>
      </c>
      <c r="R8957" t="s">
        <v>838</v>
      </c>
      <c r="S8957" s="13">
        <v>1458873</v>
      </c>
      <c r="T8957">
        <v>0</v>
      </c>
      <c r="U8957" t="s">
        <v>7007</v>
      </c>
      <c r="V8957" t="s">
        <v>2280</v>
      </c>
      <c r="W8957">
        <v>5004</v>
      </c>
      <c r="X8957">
        <v>0</v>
      </c>
      <c r="Y8957">
        <v>338008</v>
      </c>
      <c r="Z8957">
        <v>20240416</v>
      </c>
      <c r="AA8957">
        <v>0</v>
      </c>
      <c r="AB8957">
        <v>0</v>
      </c>
      <c r="AC8957" t="s">
        <v>2281</v>
      </c>
      <c r="AD8957" t="s">
        <v>2281</v>
      </c>
      <c r="AE8957">
        <v>11217</v>
      </c>
      <c r="AF8957" t="s">
        <v>2394</v>
      </c>
      <c r="AG8957" t="s">
        <v>102</v>
      </c>
      <c r="AH8957">
        <v>335</v>
      </c>
    </row>
    <row r="8958" spans="1:34" hidden="1" x14ac:dyDescent="0.25">
      <c r="A8958" t="str">
        <f t="shared" si="417"/>
        <v>33 1 3 22 3 3 73 3 0 4503004 338052</v>
      </c>
      <c r="B8958" t="str">
        <f t="shared" si="418"/>
        <v>33 1 3 22 3 3 73 3 0 4503004 338007</v>
      </c>
      <c r="C8958" t="str">
        <f t="shared" si="419"/>
        <v>33 1 3 22 3 3 73 3 0 4503004</v>
      </c>
      <c r="D8958">
        <v>33</v>
      </c>
      <c r="E8958">
        <v>1</v>
      </c>
      <c r="F8958">
        <v>3</v>
      </c>
      <c r="G8958">
        <v>22</v>
      </c>
      <c r="H8958">
        <v>3</v>
      </c>
      <c r="I8958">
        <v>3</v>
      </c>
      <c r="J8958">
        <v>73</v>
      </c>
      <c r="K8958">
        <v>3</v>
      </c>
      <c r="L8958" t="s">
        <v>147</v>
      </c>
      <c r="M8958" t="s">
        <v>219</v>
      </c>
      <c r="N8958" s="13">
        <v>71400</v>
      </c>
      <c r="O8958">
        <v>338052</v>
      </c>
      <c r="P8958">
        <v>2024</v>
      </c>
      <c r="Q8958">
        <v>800153993</v>
      </c>
      <c r="R8958" t="s">
        <v>810</v>
      </c>
      <c r="S8958" s="13">
        <v>71400</v>
      </c>
      <c r="T8958">
        <v>0</v>
      </c>
      <c r="U8958" t="s">
        <v>6970</v>
      </c>
      <c r="V8958" t="s">
        <v>2280</v>
      </c>
      <c r="W8958">
        <v>5004</v>
      </c>
      <c r="X8958">
        <v>0</v>
      </c>
      <c r="Y8958">
        <v>338007</v>
      </c>
      <c r="Z8958">
        <v>20240416</v>
      </c>
      <c r="AA8958">
        <v>0</v>
      </c>
      <c r="AB8958">
        <v>0</v>
      </c>
      <c r="AC8958" t="s">
        <v>2281</v>
      </c>
      <c r="AD8958" t="s">
        <v>2281</v>
      </c>
      <c r="AE8958">
        <v>11217</v>
      </c>
      <c r="AF8958" t="s">
        <v>2394</v>
      </c>
      <c r="AG8958" t="s">
        <v>102</v>
      </c>
      <c r="AH8958">
        <v>335</v>
      </c>
    </row>
    <row r="8959" spans="1:34" hidden="1" x14ac:dyDescent="0.25">
      <c r="A8959" t="str">
        <f t="shared" si="417"/>
        <v>33 1 3 22 3 3 73 3 0 4503004 338053</v>
      </c>
      <c r="B8959" t="str">
        <f t="shared" si="418"/>
        <v>33 1 3 22 3 3 73 3 0 4503004 338006</v>
      </c>
      <c r="C8959" t="str">
        <f t="shared" si="419"/>
        <v>33 1 3 22 3 3 73 3 0 4503004</v>
      </c>
      <c r="D8959">
        <v>33</v>
      </c>
      <c r="E8959">
        <v>1</v>
      </c>
      <c r="F8959">
        <v>3</v>
      </c>
      <c r="G8959">
        <v>22</v>
      </c>
      <c r="H8959">
        <v>3</v>
      </c>
      <c r="I8959">
        <v>3</v>
      </c>
      <c r="J8959">
        <v>73</v>
      </c>
      <c r="K8959">
        <v>3</v>
      </c>
      <c r="L8959" t="s">
        <v>147</v>
      </c>
      <c r="M8959" t="s">
        <v>219</v>
      </c>
      <c r="N8959" s="13">
        <v>148195</v>
      </c>
      <c r="O8959">
        <v>338053</v>
      </c>
      <c r="P8959">
        <v>2024</v>
      </c>
      <c r="Q8959">
        <v>800202395</v>
      </c>
      <c r="R8959" t="s">
        <v>812</v>
      </c>
      <c r="S8959" s="13">
        <v>148195</v>
      </c>
      <c r="T8959">
        <v>0</v>
      </c>
      <c r="U8959" t="s">
        <v>7008</v>
      </c>
      <c r="V8959" t="s">
        <v>2280</v>
      </c>
      <c r="W8959">
        <v>5004</v>
      </c>
      <c r="X8959">
        <v>0</v>
      </c>
      <c r="Y8959">
        <v>338006</v>
      </c>
      <c r="Z8959">
        <v>20240416</v>
      </c>
      <c r="AA8959">
        <v>0</v>
      </c>
      <c r="AB8959">
        <v>0</v>
      </c>
      <c r="AC8959" t="s">
        <v>2281</v>
      </c>
      <c r="AD8959" t="s">
        <v>2281</v>
      </c>
      <c r="AE8959">
        <v>11217</v>
      </c>
      <c r="AF8959" t="s">
        <v>2394</v>
      </c>
      <c r="AG8959" t="s">
        <v>102</v>
      </c>
      <c r="AH8959">
        <v>335</v>
      </c>
    </row>
    <row r="8960" spans="1:34" hidden="1" x14ac:dyDescent="0.25">
      <c r="A8960" t="str">
        <f t="shared" si="417"/>
        <v>33 1 3 22 3 3 73 3 0 4503004 338054</v>
      </c>
      <c r="B8960" t="str">
        <f t="shared" si="418"/>
        <v>33 1 3 22 3 3 73 3 0 4503004 338008</v>
      </c>
      <c r="C8960" t="str">
        <f t="shared" si="419"/>
        <v>33 1 3 22 3 3 73 3 0 4503004</v>
      </c>
      <c r="D8960">
        <v>33</v>
      </c>
      <c r="E8960">
        <v>1</v>
      </c>
      <c r="F8960">
        <v>3</v>
      </c>
      <c r="G8960">
        <v>22</v>
      </c>
      <c r="H8960">
        <v>3</v>
      </c>
      <c r="I8960">
        <v>3</v>
      </c>
      <c r="J8960">
        <v>73</v>
      </c>
      <c r="K8960">
        <v>3</v>
      </c>
      <c r="L8960" t="s">
        <v>147</v>
      </c>
      <c r="M8960" t="s">
        <v>219</v>
      </c>
      <c r="N8960" s="13">
        <v>1980787</v>
      </c>
      <c r="O8960">
        <v>338054</v>
      </c>
      <c r="P8960">
        <v>2024</v>
      </c>
      <c r="Q8960">
        <v>890800128</v>
      </c>
      <c r="R8960" t="s">
        <v>838</v>
      </c>
      <c r="S8960" s="13">
        <v>1980787</v>
      </c>
      <c r="T8960">
        <v>0</v>
      </c>
      <c r="U8960" t="s">
        <v>6972</v>
      </c>
      <c r="V8960" t="s">
        <v>2283</v>
      </c>
      <c r="W8960">
        <v>5004</v>
      </c>
      <c r="X8960">
        <v>0</v>
      </c>
      <c r="Y8960">
        <v>338008</v>
      </c>
      <c r="Z8960">
        <v>20240418</v>
      </c>
      <c r="AA8960">
        <v>0</v>
      </c>
      <c r="AB8960">
        <v>0</v>
      </c>
      <c r="AC8960" t="s">
        <v>2281</v>
      </c>
      <c r="AD8960" t="s">
        <v>2281</v>
      </c>
      <c r="AE8960">
        <v>11217</v>
      </c>
      <c r="AF8960" t="s">
        <v>2394</v>
      </c>
      <c r="AG8960" t="s">
        <v>102</v>
      </c>
      <c r="AH8960">
        <v>335</v>
      </c>
    </row>
    <row r="8961" spans="1:34" hidden="1" x14ac:dyDescent="0.25">
      <c r="A8961" t="str">
        <f t="shared" si="417"/>
        <v>33 1 3 11 3 3 73 6 0 4503018 338055</v>
      </c>
      <c r="B8961" t="str">
        <f t="shared" si="418"/>
        <v>33 1 3 11 3 3 73 6 0 4503018 338004</v>
      </c>
      <c r="C8961" t="str">
        <f t="shared" si="419"/>
        <v>33 1 3 11 3 3 73 6 0 4503018</v>
      </c>
      <c r="D8961">
        <v>33</v>
      </c>
      <c r="E8961">
        <v>1</v>
      </c>
      <c r="F8961">
        <v>3</v>
      </c>
      <c r="G8961">
        <v>11</v>
      </c>
      <c r="H8961">
        <v>3</v>
      </c>
      <c r="I8961">
        <v>3</v>
      </c>
      <c r="J8961">
        <v>73</v>
      </c>
      <c r="K8961">
        <v>6</v>
      </c>
      <c r="L8961" t="s">
        <v>147</v>
      </c>
      <c r="M8961" t="s">
        <v>221</v>
      </c>
      <c r="N8961" s="13">
        <v>4000000</v>
      </c>
      <c r="O8961">
        <v>338055</v>
      </c>
      <c r="P8961">
        <v>2024</v>
      </c>
      <c r="Q8961">
        <v>1053766321</v>
      </c>
      <c r="R8961" t="s">
        <v>2011</v>
      </c>
      <c r="S8961" s="13">
        <v>4000000</v>
      </c>
      <c r="T8961">
        <v>0</v>
      </c>
      <c r="U8961" t="s">
        <v>6988</v>
      </c>
      <c r="V8961" t="s">
        <v>2295</v>
      </c>
      <c r="W8961">
        <v>5004</v>
      </c>
      <c r="X8961">
        <v>0</v>
      </c>
      <c r="Y8961">
        <v>338004</v>
      </c>
      <c r="Z8961">
        <v>20240422</v>
      </c>
      <c r="AA8961">
        <v>2401170182</v>
      </c>
      <c r="AB8961">
        <v>2</v>
      </c>
      <c r="AC8961" t="s">
        <v>2281</v>
      </c>
      <c r="AD8961" t="s">
        <v>2281</v>
      </c>
      <c r="AE8961">
        <v>11101</v>
      </c>
      <c r="AF8961" t="s">
        <v>2281</v>
      </c>
      <c r="AG8961" t="s">
        <v>549</v>
      </c>
      <c r="AH8961">
        <v>260</v>
      </c>
    </row>
    <row r="8962" spans="1:34" hidden="1" x14ac:dyDescent="0.25">
      <c r="A8962" t="str">
        <f t="shared" ref="A8962:A9025" si="420">+CONCATENATE(,D8962," ",E8962," ",F8962," ",G8962," ",H8962," ",I8962," ",J8962," ",K8962," ",L8962," ",M8962," ",O8962)</f>
        <v>33 1 3 22 3 3 73 3 0 4503004 338056</v>
      </c>
      <c r="B8962" t="str">
        <f t="shared" ref="B8962:B9025" si="421">+CONCATENATE(,D8962," ",E8962," ",F8962," ",G8962," ",H8962," ",I8962," ",J8962," ",K8962," ",L8962," ",M8962," ",Y8962)</f>
        <v>33 1 3 22 3 3 73 3 0 4503004 338003</v>
      </c>
      <c r="C8962" t="str">
        <f t="shared" ref="C8962:C9025" si="422">+CONCATENATE(,D8962," ",E8962," ",F8962," ",G8962," ",H8962," ",I8962," ",J8962," ",K8962," ",L8962," ",M8962)</f>
        <v>33 1 3 22 3 3 73 3 0 4503004</v>
      </c>
      <c r="D8962">
        <v>33</v>
      </c>
      <c r="E8962">
        <v>1</v>
      </c>
      <c r="F8962">
        <v>3</v>
      </c>
      <c r="G8962">
        <v>22</v>
      </c>
      <c r="H8962">
        <v>3</v>
      </c>
      <c r="I8962">
        <v>3</v>
      </c>
      <c r="J8962">
        <v>73</v>
      </c>
      <c r="K8962">
        <v>3</v>
      </c>
      <c r="L8962" t="s">
        <v>147</v>
      </c>
      <c r="M8962" t="s">
        <v>219</v>
      </c>
      <c r="N8962" s="13">
        <v>5000000</v>
      </c>
      <c r="O8962">
        <v>338056</v>
      </c>
      <c r="P8962">
        <v>2024</v>
      </c>
      <c r="Q8962">
        <v>901408215</v>
      </c>
      <c r="R8962" t="s">
        <v>1170</v>
      </c>
      <c r="S8962" s="13">
        <v>5000000</v>
      </c>
      <c r="T8962">
        <v>0</v>
      </c>
      <c r="U8962" t="s">
        <v>3175</v>
      </c>
      <c r="V8962" t="s">
        <v>2280</v>
      </c>
      <c r="W8962">
        <v>5004</v>
      </c>
      <c r="X8962">
        <v>0</v>
      </c>
      <c r="Y8962">
        <v>338003</v>
      </c>
      <c r="Z8962">
        <v>20240422</v>
      </c>
      <c r="AA8962">
        <v>2009080341</v>
      </c>
      <c r="AB8962">
        <v>18</v>
      </c>
      <c r="AC8962" t="s">
        <v>2281</v>
      </c>
      <c r="AD8962" t="s">
        <v>2281</v>
      </c>
      <c r="AE8962">
        <v>11217</v>
      </c>
      <c r="AF8962" t="s">
        <v>2394</v>
      </c>
      <c r="AG8962" t="s">
        <v>102</v>
      </c>
      <c r="AH8962">
        <v>121</v>
      </c>
    </row>
    <row r="8963" spans="1:34" hidden="1" x14ac:dyDescent="0.25">
      <c r="A8963" t="str">
        <f t="shared" si="420"/>
        <v>33 1 3 22 3 3 73 3 0 4503004 338057</v>
      </c>
      <c r="B8963" t="str">
        <f t="shared" si="421"/>
        <v>33 1 3 22 3 3 73 3 0 4503004 338009</v>
      </c>
      <c r="C8963" t="str">
        <f t="shared" si="422"/>
        <v>33 1 3 22 3 3 73 3 0 4503004</v>
      </c>
      <c r="D8963">
        <v>33</v>
      </c>
      <c r="E8963">
        <v>1</v>
      </c>
      <c r="F8963">
        <v>3</v>
      </c>
      <c r="G8963">
        <v>22</v>
      </c>
      <c r="H8963">
        <v>3</v>
      </c>
      <c r="I8963">
        <v>3</v>
      </c>
      <c r="J8963">
        <v>73</v>
      </c>
      <c r="K8963">
        <v>3</v>
      </c>
      <c r="L8963" t="s">
        <v>147</v>
      </c>
      <c r="M8963" t="s">
        <v>219</v>
      </c>
      <c r="N8963" s="13">
        <v>257609</v>
      </c>
      <c r="O8963">
        <v>338057</v>
      </c>
      <c r="P8963">
        <v>2024</v>
      </c>
      <c r="Q8963">
        <v>810000598</v>
      </c>
      <c r="R8963" t="s">
        <v>2278</v>
      </c>
      <c r="S8963" s="13">
        <v>257609</v>
      </c>
      <c r="T8963">
        <v>0</v>
      </c>
      <c r="U8963" t="s">
        <v>7009</v>
      </c>
      <c r="V8963" t="s">
        <v>2283</v>
      </c>
      <c r="W8963">
        <v>5004</v>
      </c>
      <c r="X8963">
        <v>0</v>
      </c>
      <c r="Y8963">
        <v>338009</v>
      </c>
      <c r="Z8963">
        <v>20240423</v>
      </c>
      <c r="AA8963">
        <v>0</v>
      </c>
      <c r="AB8963">
        <v>0</v>
      </c>
      <c r="AC8963" t="s">
        <v>2281</v>
      </c>
      <c r="AD8963" t="s">
        <v>2281</v>
      </c>
      <c r="AE8963">
        <v>11217</v>
      </c>
      <c r="AF8963" t="s">
        <v>2394</v>
      </c>
      <c r="AG8963" t="s">
        <v>102</v>
      </c>
      <c r="AH8963">
        <v>335</v>
      </c>
    </row>
    <row r="8964" spans="1:34" hidden="1" x14ac:dyDescent="0.25">
      <c r="A8964" t="str">
        <f t="shared" si="420"/>
        <v>33 1 3 22 3 3 73 3 0 4503004 338058</v>
      </c>
      <c r="B8964" t="str">
        <f t="shared" si="421"/>
        <v>33 1 3 22 3 3 73 3 0 4503004 338006</v>
      </c>
      <c r="C8964" t="str">
        <f t="shared" si="422"/>
        <v>33 1 3 22 3 3 73 3 0 4503004</v>
      </c>
      <c r="D8964">
        <v>33</v>
      </c>
      <c r="E8964">
        <v>1</v>
      </c>
      <c r="F8964">
        <v>3</v>
      </c>
      <c r="G8964">
        <v>22</v>
      </c>
      <c r="H8964">
        <v>3</v>
      </c>
      <c r="I8964">
        <v>3</v>
      </c>
      <c r="J8964">
        <v>73</v>
      </c>
      <c r="K8964">
        <v>3</v>
      </c>
      <c r="L8964" t="s">
        <v>147</v>
      </c>
      <c r="M8964" t="s">
        <v>219</v>
      </c>
      <c r="N8964" s="13">
        <v>174868</v>
      </c>
      <c r="O8964">
        <v>338058</v>
      </c>
      <c r="P8964">
        <v>2024</v>
      </c>
      <c r="Q8964">
        <v>800202395</v>
      </c>
      <c r="R8964" t="s">
        <v>812</v>
      </c>
      <c r="S8964" s="13">
        <v>174868</v>
      </c>
      <c r="T8964">
        <v>0</v>
      </c>
      <c r="U8964" t="s">
        <v>7010</v>
      </c>
      <c r="V8964" t="s">
        <v>2283</v>
      </c>
      <c r="W8964">
        <v>5004</v>
      </c>
      <c r="X8964">
        <v>0</v>
      </c>
      <c r="Y8964">
        <v>338006</v>
      </c>
      <c r="Z8964">
        <v>20240423</v>
      </c>
      <c r="AA8964">
        <v>0</v>
      </c>
      <c r="AB8964">
        <v>0</v>
      </c>
      <c r="AC8964" t="s">
        <v>2281</v>
      </c>
      <c r="AD8964" t="s">
        <v>2281</v>
      </c>
      <c r="AE8964">
        <v>11217</v>
      </c>
      <c r="AF8964" t="s">
        <v>2394</v>
      </c>
      <c r="AG8964" t="s">
        <v>102</v>
      </c>
      <c r="AH8964">
        <v>335</v>
      </c>
    </row>
    <row r="8965" spans="1:34" hidden="1" x14ac:dyDescent="0.25">
      <c r="A8965" t="str">
        <f t="shared" si="420"/>
        <v>33 1 3 22 3 3 73 2 0 4503004 338059</v>
      </c>
      <c r="B8965" t="str">
        <f t="shared" si="421"/>
        <v>33 1 3 22 3 3 73 2 0 4503004 338005</v>
      </c>
      <c r="C8965" t="str">
        <f t="shared" si="422"/>
        <v>33 1 3 22 3 3 73 2 0 4503004</v>
      </c>
      <c r="D8965">
        <v>33</v>
      </c>
      <c r="E8965">
        <v>1</v>
      </c>
      <c r="F8965">
        <v>3</v>
      </c>
      <c r="G8965">
        <v>22</v>
      </c>
      <c r="H8965">
        <v>3</v>
      </c>
      <c r="I8965">
        <v>3</v>
      </c>
      <c r="J8965">
        <v>73</v>
      </c>
      <c r="K8965">
        <v>2</v>
      </c>
      <c r="L8965" t="s">
        <v>147</v>
      </c>
      <c r="M8965" t="s">
        <v>219</v>
      </c>
      <c r="N8965" s="13">
        <v>1034809.85</v>
      </c>
      <c r="O8965">
        <v>338059</v>
      </c>
      <c r="P8965">
        <v>2024</v>
      </c>
      <c r="Q8965">
        <v>800153993</v>
      </c>
      <c r="R8965" t="s">
        <v>810</v>
      </c>
      <c r="S8965" s="13">
        <v>1034809.85</v>
      </c>
      <c r="T8965">
        <v>0</v>
      </c>
      <c r="U8965" t="s">
        <v>6968</v>
      </c>
      <c r="V8965" t="s">
        <v>2331</v>
      </c>
      <c r="W8965">
        <v>5004</v>
      </c>
      <c r="X8965">
        <v>0</v>
      </c>
      <c r="Y8965">
        <v>338005</v>
      </c>
      <c r="Z8965">
        <v>20240425</v>
      </c>
      <c r="AA8965">
        <v>0</v>
      </c>
      <c r="AB8965">
        <v>0</v>
      </c>
      <c r="AC8965" t="s">
        <v>2281</v>
      </c>
      <c r="AD8965" t="s">
        <v>2281</v>
      </c>
      <c r="AE8965">
        <v>11217</v>
      </c>
      <c r="AF8965" t="s">
        <v>2394</v>
      </c>
      <c r="AG8965" t="s">
        <v>102</v>
      </c>
      <c r="AH8965">
        <v>335</v>
      </c>
    </row>
    <row r="8966" spans="1:34" hidden="1" x14ac:dyDescent="0.25">
      <c r="A8966" t="str">
        <f t="shared" si="420"/>
        <v>33 1 3 22 3 3 73 3 0 4503004 338060</v>
      </c>
      <c r="B8966" t="str">
        <f t="shared" si="421"/>
        <v>33 1 3 22 3 3 73 3 0 4503004 338009</v>
      </c>
      <c r="C8966" t="str">
        <f t="shared" si="422"/>
        <v>33 1 3 22 3 3 73 3 0 4503004</v>
      </c>
      <c r="D8966">
        <v>33</v>
      </c>
      <c r="E8966">
        <v>1</v>
      </c>
      <c r="F8966">
        <v>3</v>
      </c>
      <c r="G8966">
        <v>22</v>
      </c>
      <c r="H8966">
        <v>3</v>
      </c>
      <c r="I8966">
        <v>3</v>
      </c>
      <c r="J8966">
        <v>73</v>
      </c>
      <c r="K8966">
        <v>3</v>
      </c>
      <c r="L8966" t="s">
        <v>147</v>
      </c>
      <c r="M8966" t="s">
        <v>219</v>
      </c>
      <c r="N8966" s="13">
        <v>302727</v>
      </c>
      <c r="O8966">
        <v>338060</v>
      </c>
      <c r="P8966">
        <v>2024</v>
      </c>
      <c r="Q8966">
        <v>810000598</v>
      </c>
      <c r="R8966" t="s">
        <v>2278</v>
      </c>
      <c r="S8966" s="13">
        <v>302727</v>
      </c>
      <c r="T8966">
        <v>0</v>
      </c>
      <c r="U8966" t="s">
        <v>7011</v>
      </c>
      <c r="V8966" t="s">
        <v>2283</v>
      </c>
      <c r="W8966">
        <v>5004</v>
      </c>
      <c r="X8966">
        <v>0</v>
      </c>
      <c r="Y8966">
        <v>338009</v>
      </c>
      <c r="Z8966">
        <v>20240425</v>
      </c>
      <c r="AA8966">
        <v>0</v>
      </c>
      <c r="AB8966">
        <v>0</v>
      </c>
      <c r="AC8966" t="s">
        <v>2281</v>
      </c>
      <c r="AD8966" t="s">
        <v>2281</v>
      </c>
      <c r="AE8966">
        <v>11217</v>
      </c>
      <c r="AF8966" t="s">
        <v>2394</v>
      </c>
      <c r="AG8966" t="s">
        <v>102</v>
      </c>
      <c r="AH8966">
        <v>335</v>
      </c>
    </row>
    <row r="8967" spans="1:34" hidden="1" x14ac:dyDescent="0.25">
      <c r="A8967" t="str">
        <f t="shared" si="420"/>
        <v>33 1 3 22 3 3 73 3 0 4503004 338062</v>
      </c>
      <c r="B8967" t="str">
        <f t="shared" si="421"/>
        <v>33 1 3 22 3 3 73 3 0 4503004 338002</v>
      </c>
      <c r="C8967" t="str">
        <f t="shared" si="422"/>
        <v>33 1 3 22 3 3 73 3 0 4503004</v>
      </c>
      <c r="D8967">
        <v>33</v>
      </c>
      <c r="E8967">
        <v>1</v>
      </c>
      <c r="F8967">
        <v>3</v>
      </c>
      <c r="G8967">
        <v>22</v>
      </c>
      <c r="H8967">
        <v>3</v>
      </c>
      <c r="I8967">
        <v>3</v>
      </c>
      <c r="J8967">
        <v>73</v>
      </c>
      <c r="K8967">
        <v>3</v>
      </c>
      <c r="L8967" t="s">
        <v>147</v>
      </c>
      <c r="M8967" t="s">
        <v>219</v>
      </c>
      <c r="N8967" s="13">
        <v>5842096</v>
      </c>
      <c r="O8967">
        <v>338062</v>
      </c>
      <c r="P8967">
        <v>2024</v>
      </c>
      <c r="Q8967">
        <v>830095213</v>
      </c>
      <c r="R8967" t="s">
        <v>1188</v>
      </c>
      <c r="S8967" s="13">
        <v>5842096</v>
      </c>
      <c r="T8967">
        <v>0</v>
      </c>
      <c r="U8967" t="s">
        <v>3095</v>
      </c>
      <c r="V8967" t="s">
        <v>2280</v>
      </c>
      <c r="W8967">
        <v>5007</v>
      </c>
      <c r="X8967">
        <v>0</v>
      </c>
      <c r="Y8967">
        <v>338002</v>
      </c>
      <c r="Z8967">
        <v>20240430</v>
      </c>
      <c r="AA8967">
        <v>2401050012</v>
      </c>
      <c r="AB8967">
        <v>7</v>
      </c>
      <c r="AC8967" t="s">
        <v>2281</v>
      </c>
      <c r="AD8967" t="s">
        <v>2281</v>
      </c>
      <c r="AE8967">
        <v>11217</v>
      </c>
      <c r="AF8967" t="s">
        <v>2394</v>
      </c>
      <c r="AG8967" t="s">
        <v>102</v>
      </c>
      <c r="AH8967">
        <v>258</v>
      </c>
    </row>
    <row r="8968" spans="1:34" hidden="1" x14ac:dyDescent="0.25">
      <c r="A8968" t="str">
        <f t="shared" si="420"/>
        <v>33 1 3 11 3 3 73 1 0 4503004 338063</v>
      </c>
      <c r="B8968" t="str">
        <f t="shared" si="421"/>
        <v>33 1 3 11 3 3 73 1 0 4503004 338018</v>
      </c>
      <c r="C8968" t="str">
        <f t="shared" si="422"/>
        <v>33 1 3 11 3 3 73 1 0 4503004</v>
      </c>
      <c r="D8968">
        <v>33</v>
      </c>
      <c r="E8968">
        <v>1</v>
      </c>
      <c r="F8968">
        <v>3</v>
      </c>
      <c r="G8968">
        <v>11</v>
      </c>
      <c r="H8968">
        <v>3</v>
      </c>
      <c r="I8968">
        <v>3</v>
      </c>
      <c r="J8968">
        <v>73</v>
      </c>
      <c r="K8968">
        <v>1</v>
      </c>
      <c r="L8968" t="s">
        <v>147</v>
      </c>
      <c r="M8968" t="s">
        <v>219</v>
      </c>
      <c r="N8968" s="13">
        <v>20000000</v>
      </c>
      <c r="O8968">
        <v>338063</v>
      </c>
      <c r="P8968">
        <v>2024</v>
      </c>
      <c r="Q8968">
        <v>900952473</v>
      </c>
      <c r="R8968" t="s">
        <v>2009</v>
      </c>
      <c r="S8968" s="13">
        <v>20000000</v>
      </c>
      <c r="T8968">
        <v>0</v>
      </c>
      <c r="U8968" t="s">
        <v>6992</v>
      </c>
      <c r="V8968" t="s">
        <v>7012</v>
      </c>
      <c r="W8968">
        <v>5004</v>
      </c>
      <c r="X8968">
        <v>0</v>
      </c>
      <c r="Y8968">
        <v>338018</v>
      </c>
      <c r="Z8968">
        <v>20240506</v>
      </c>
      <c r="AA8968">
        <v>2402070310</v>
      </c>
      <c r="AB8968">
        <v>2</v>
      </c>
      <c r="AC8968" t="s">
        <v>2281</v>
      </c>
      <c r="AD8968" t="s">
        <v>2281</v>
      </c>
      <c r="AE8968">
        <v>11101</v>
      </c>
      <c r="AF8968" t="s">
        <v>2281</v>
      </c>
      <c r="AG8968" t="s">
        <v>549</v>
      </c>
      <c r="AH8968">
        <v>261</v>
      </c>
    </row>
    <row r="8969" spans="1:34" hidden="1" x14ac:dyDescent="0.25">
      <c r="A8969" t="str">
        <f t="shared" si="420"/>
        <v>33 1 3 11 3 3 73 1 0 4503004 338064</v>
      </c>
      <c r="B8969" t="str">
        <f t="shared" si="421"/>
        <v>33 1 3 11 3 3 73 1 0 4503004 338019</v>
      </c>
      <c r="C8969" t="str">
        <f t="shared" si="422"/>
        <v>33 1 3 11 3 3 73 1 0 4503004</v>
      </c>
      <c r="D8969">
        <v>33</v>
      </c>
      <c r="E8969">
        <v>1</v>
      </c>
      <c r="F8969">
        <v>3</v>
      </c>
      <c r="G8969">
        <v>11</v>
      </c>
      <c r="H8969">
        <v>3</v>
      </c>
      <c r="I8969">
        <v>3</v>
      </c>
      <c r="J8969">
        <v>73</v>
      </c>
      <c r="K8969">
        <v>1</v>
      </c>
      <c r="L8969" t="s">
        <v>147</v>
      </c>
      <c r="M8969" t="s">
        <v>219</v>
      </c>
      <c r="N8969" s="13">
        <v>20000000</v>
      </c>
      <c r="O8969">
        <v>338064</v>
      </c>
      <c r="P8969">
        <v>2024</v>
      </c>
      <c r="Q8969">
        <v>800059823</v>
      </c>
      <c r="R8969" t="s">
        <v>2010</v>
      </c>
      <c r="S8969" s="13">
        <v>20000000</v>
      </c>
      <c r="T8969">
        <v>0</v>
      </c>
      <c r="U8969" t="s">
        <v>7000</v>
      </c>
      <c r="V8969" t="s">
        <v>7013</v>
      </c>
      <c r="W8969">
        <v>5004</v>
      </c>
      <c r="X8969">
        <v>0</v>
      </c>
      <c r="Y8969">
        <v>338019</v>
      </c>
      <c r="Z8969">
        <v>20240506</v>
      </c>
      <c r="AA8969">
        <v>2402080314</v>
      </c>
      <c r="AB8969">
        <v>2</v>
      </c>
      <c r="AC8969" t="s">
        <v>2281</v>
      </c>
      <c r="AD8969" t="s">
        <v>2281</v>
      </c>
      <c r="AE8969">
        <v>11101</v>
      </c>
      <c r="AF8969" t="s">
        <v>2281</v>
      </c>
      <c r="AG8969" t="s">
        <v>549</v>
      </c>
      <c r="AH8969">
        <v>261</v>
      </c>
    </row>
    <row r="8970" spans="1:34" hidden="1" x14ac:dyDescent="0.25">
      <c r="A8970" t="str">
        <f t="shared" si="420"/>
        <v>33 1 3 11 3 3 73 1 0 4503004 338065</v>
      </c>
      <c r="B8970" t="str">
        <f t="shared" si="421"/>
        <v>33 1 3 11 3 3 73 1 0 4503004 338017</v>
      </c>
      <c r="C8970" t="str">
        <f t="shared" si="422"/>
        <v>33 1 3 11 3 3 73 1 0 4503004</v>
      </c>
      <c r="D8970">
        <v>33</v>
      </c>
      <c r="E8970">
        <v>1</v>
      </c>
      <c r="F8970">
        <v>3</v>
      </c>
      <c r="G8970">
        <v>11</v>
      </c>
      <c r="H8970">
        <v>3</v>
      </c>
      <c r="I8970">
        <v>3</v>
      </c>
      <c r="J8970">
        <v>73</v>
      </c>
      <c r="K8970">
        <v>1</v>
      </c>
      <c r="L8970" t="s">
        <v>147</v>
      </c>
      <c r="M8970" t="s">
        <v>219</v>
      </c>
      <c r="N8970" s="13">
        <v>20000000</v>
      </c>
      <c r="O8970">
        <v>338065</v>
      </c>
      <c r="P8970">
        <v>2024</v>
      </c>
      <c r="Q8970">
        <v>890801201</v>
      </c>
      <c r="R8970" t="s">
        <v>2008</v>
      </c>
      <c r="S8970" s="13">
        <v>20000000</v>
      </c>
      <c r="T8970">
        <v>0</v>
      </c>
      <c r="U8970" t="s">
        <v>7002</v>
      </c>
      <c r="V8970" t="s">
        <v>7014</v>
      </c>
      <c r="W8970">
        <v>5004</v>
      </c>
      <c r="X8970">
        <v>0</v>
      </c>
      <c r="Y8970">
        <v>338017</v>
      </c>
      <c r="Z8970">
        <v>20240506</v>
      </c>
      <c r="AA8970">
        <v>2402070309</v>
      </c>
      <c r="AB8970">
        <v>2</v>
      </c>
      <c r="AC8970" t="s">
        <v>2281</v>
      </c>
      <c r="AD8970" t="s">
        <v>2281</v>
      </c>
      <c r="AE8970">
        <v>11101</v>
      </c>
      <c r="AF8970" t="s">
        <v>2281</v>
      </c>
      <c r="AG8970" t="s">
        <v>549</v>
      </c>
      <c r="AH8970">
        <v>261</v>
      </c>
    </row>
    <row r="8971" spans="1:34" hidden="1" x14ac:dyDescent="0.25">
      <c r="A8971" t="str">
        <f t="shared" si="420"/>
        <v>33 1 3 22 3 3 73 4 0 4503004 338066</v>
      </c>
      <c r="B8971" t="str">
        <f t="shared" si="421"/>
        <v>33 1 3 22 3 3 73 4 0 4503004 338038</v>
      </c>
      <c r="C8971" t="str">
        <f t="shared" si="422"/>
        <v>33 1 3 22 3 3 73 4 0 4503004</v>
      </c>
      <c r="D8971">
        <v>33</v>
      </c>
      <c r="E8971">
        <v>1</v>
      </c>
      <c r="F8971">
        <v>3</v>
      </c>
      <c r="G8971">
        <v>22</v>
      </c>
      <c r="H8971">
        <v>3</v>
      </c>
      <c r="I8971">
        <v>3</v>
      </c>
      <c r="J8971">
        <v>73</v>
      </c>
      <c r="K8971">
        <v>4</v>
      </c>
      <c r="L8971" t="s">
        <v>147</v>
      </c>
      <c r="M8971" t="s">
        <v>219</v>
      </c>
      <c r="N8971" s="13">
        <v>2240000</v>
      </c>
      <c r="O8971">
        <v>338066</v>
      </c>
      <c r="P8971">
        <v>2024</v>
      </c>
      <c r="Q8971">
        <v>891780157</v>
      </c>
      <c r="R8971" t="s">
        <v>2019</v>
      </c>
      <c r="S8971" s="13">
        <v>2240000</v>
      </c>
      <c r="T8971">
        <v>207059</v>
      </c>
      <c r="U8971" t="s">
        <v>7015</v>
      </c>
      <c r="V8971" t="s">
        <v>7016</v>
      </c>
      <c r="W8971">
        <v>5002</v>
      </c>
      <c r="X8971">
        <v>2304</v>
      </c>
      <c r="Y8971">
        <v>338038</v>
      </c>
      <c r="Z8971">
        <v>20240509</v>
      </c>
      <c r="AA8971">
        <v>0</v>
      </c>
      <c r="AB8971">
        <v>0</v>
      </c>
      <c r="AC8971" t="s">
        <v>2281</v>
      </c>
      <c r="AD8971" t="s">
        <v>2281</v>
      </c>
      <c r="AE8971">
        <v>11217</v>
      </c>
      <c r="AF8971" t="s">
        <v>2394</v>
      </c>
      <c r="AG8971" t="s">
        <v>102</v>
      </c>
      <c r="AH8971">
        <v>337</v>
      </c>
    </row>
    <row r="8972" spans="1:34" hidden="1" x14ac:dyDescent="0.25">
      <c r="A8972" t="str">
        <f t="shared" si="420"/>
        <v>33 1 3 11 3 3 73 2 0 4503004 338067</v>
      </c>
      <c r="B8972" t="str">
        <f t="shared" si="421"/>
        <v>33 1 3 11 3 3 73 2 0 4503004 338020</v>
      </c>
      <c r="C8972" t="str">
        <f t="shared" si="422"/>
        <v>33 1 3 11 3 3 73 2 0 4503004</v>
      </c>
      <c r="D8972">
        <v>33</v>
      </c>
      <c r="E8972">
        <v>1</v>
      </c>
      <c r="F8972">
        <v>3</v>
      </c>
      <c r="G8972">
        <v>11</v>
      </c>
      <c r="H8972">
        <v>3</v>
      </c>
      <c r="I8972">
        <v>3</v>
      </c>
      <c r="J8972">
        <v>73</v>
      </c>
      <c r="K8972">
        <v>2</v>
      </c>
      <c r="L8972" t="s">
        <v>147</v>
      </c>
      <c r="M8972" t="s">
        <v>219</v>
      </c>
      <c r="N8972" s="13">
        <v>5073492</v>
      </c>
      <c r="O8972">
        <v>338067</v>
      </c>
      <c r="P8972">
        <v>2024</v>
      </c>
      <c r="Q8972">
        <v>890801201</v>
      </c>
      <c r="R8972" t="s">
        <v>2008</v>
      </c>
      <c r="S8972" s="13">
        <v>5073492</v>
      </c>
      <c r="T8972">
        <v>0</v>
      </c>
      <c r="U8972" t="s">
        <v>6994</v>
      </c>
      <c r="V8972" t="s">
        <v>7017</v>
      </c>
      <c r="W8972">
        <v>5004</v>
      </c>
      <c r="X8972">
        <v>0</v>
      </c>
      <c r="Y8972">
        <v>338020</v>
      </c>
      <c r="Z8972">
        <v>20240515</v>
      </c>
      <c r="AA8972">
        <v>2402080313</v>
      </c>
      <c r="AB8972">
        <v>4</v>
      </c>
      <c r="AC8972" t="s">
        <v>2281</v>
      </c>
      <c r="AD8972" t="s">
        <v>2281</v>
      </c>
      <c r="AE8972">
        <v>11101</v>
      </c>
      <c r="AF8972" t="s">
        <v>2281</v>
      </c>
      <c r="AG8972" t="s">
        <v>549</v>
      </c>
      <c r="AH8972">
        <v>261</v>
      </c>
    </row>
    <row r="8973" spans="1:34" hidden="1" x14ac:dyDescent="0.25">
      <c r="A8973" t="str">
        <f t="shared" si="420"/>
        <v>33 1 3 22 3 3 73 3 0 4503004 338068</v>
      </c>
      <c r="B8973" t="str">
        <f t="shared" si="421"/>
        <v>33 1 3 22 3 3 73 3 0 4503004 338008</v>
      </c>
      <c r="C8973" t="str">
        <f t="shared" si="422"/>
        <v>33 1 3 22 3 3 73 3 0 4503004</v>
      </c>
      <c r="D8973">
        <v>33</v>
      </c>
      <c r="E8973">
        <v>1</v>
      </c>
      <c r="F8973">
        <v>3</v>
      </c>
      <c r="G8973">
        <v>22</v>
      </c>
      <c r="H8973">
        <v>3</v>
      </c>
      <c r="I8973">
        <v>3</v>
      </c>
      <c r="J8973">
        <v>73</v>
      </c>
      <c r="K8973">
        <v>3</v>
      </c>
      <c r="L8973" t="s">
        <v>147</v>
      </c>
      <c r="M8973" t="s">
        <v>219</v>
      </c>
      <c r="N8973" s="13">
        <v>2407900</v>
      </c>
      <c r="O8973">
        <v>338068</v>
      </c>
      <c r="P8973">
        <v>2024</v>
      </c>
      <c r="Q8973">
        <v>890800128</v>
      </c>
      <c r="R8973" t="s">
        <v>838</v>
      </c>
      <c r="S8973" s="13">
        <v>2407900</v>
      </c>
      <c r="T8973">
        <v>0</v>
      </c>
      <c r="U8973" t="s">
        <v>6972</v>
      </c>
      <c r="V8973" t="s">
        <v>2283</v>
      </c>
      <c r="W8973">
        <v>5004</v>
      </c>
      <c r="X8973">
        <v>0</v>
      </c>
      <c r="Y8973">
        <v>338008</v>
      </c>
      <c r="Z8973">
        <v>20240517</v>
      </c>
      <c r="AA8973">
        <v>0</v>
      </c>
      <c r="AB8973">
        <v>0</v>
      </c>
      <c r="AC8973" t="s">
        <v>2281</v>
      </c>
      <c r="AD8973" t="s">
        <v>2281</v>
      </c>
      <c r="AE8973">
        <v>11217</v>
      </c>
      <c r="AF8973" t="s">
        <v>2394</v>
      </c>
      <c r="AG8973" t="s">
        <v>102</v>
      </c>
      <c r="AH8973">
        <v>335</v>
      </c>
    </row>
    <row r="8974" spans="1:34" hidden="1" x14ac:dyDescent="0.25">
      <c r="A8974" t="str">
        <f t="shared" si="420"/>
        <v>33 1 3 22 3 3 73 3 0 4503004 338069</v>
      </c>
      <c r="B8974" t="str">
        <f t="shared" si="421"/>
        <v>33 1 3 22 3 3 73 3 0 4503004 338006</v>
      </c>
      <c r="C8974" t="str">
        <f t="shared" si="422"/>
        <v>33 1 3 22 3 3 73 3 0 4503004</v>
      </c>
      <c r="D8974">
        <v>33</v>
      </c>
      <c r="E8974">
        <v>1</v>
      </c>
      <c r="F8974">
        <v>3</v>
      </c>
      <c r="G8974">
        <v>22</v>
      </c>
      <c r="H8974">
        <v>3</v>
      </c>
      <c r="I8974">
        <v>3</v>
      </c>
      <c r="J8974">
        <v>73</v>
      </c>
      <c r="K8974">
        <v>3</v>
      </c>
      <c r="L8974" t="s">
        <v>147</v>
      </c>
      <c r="M8974" t="s">
        <v>219</v>
      </c>
      <c r="N8974" s="13">
        <v>155016</v>
      </c>
      <c r="O8974">
        <v>338069</v>
      </c>
      <c r="P8974">
        <v>2024</v>
      </c>
      <c r="Q8974">
        <v>800202395</v>
      </c>
      <c r="R8974" t="s">
        <v>812</v>
      </c>
      <c r="S8974" s="13">
        <v>155016</v>
      </c>
      <c r="T8974">
        <v>0</v>
      </c>
      <c r="U8974" t="s">
        <v>7018</v>
      </c>
      <c r="V8974" t="s">
        <v>2280</v>
      </c>
      <c r="W8974">
        <v>5004</v>
      </c>
      <c r="X8974">
        <v>0</v>
      </c>
      <c r="Y8974">
        <v>338006</v>
      </c>
      <c r="Z8974">
        <v>20240517</v>
      </c>
      <c r="AA8974">
        <v>0</v>
      </c>
      <c r="AB8974">
        <v>0</v>
      </c>
      <c r="AC8974" t="s">
        <v>2281</v>
      </c>
      <c r="AD8974" t="s">
        <v>2281</v>
      </c>
      <c r="AE8974">
        <v>11217</v>
      </c>
      <c r="AF8974" t="s">
        <v>2394</v>
      </c>
      <c r="AG8974" t="s">
        <v>102</v>
      </c>
      <c r="AH8974">
        <v>335</v>
      </c>
    </row>
    <row r="8975" spans="1:34" hidden="1" x14ac:dyDescent="0.25">
      <c r="A8975" t="str">
        <f t="shared" si="420"/>
        <v>33 1 3 22 3 3 73 3 0 4503004 338070</v>
      </c>
      <c r="B8975" t="str">
        <f t="shared" si="421"/>
        <v>33 1 3 22 3 3 73 3 0 4503004 338008</v>
      </c>
      <c r="C8975" t="str">
        <f t="shared" si="422"/>
        <v>33 1 3 22 3 3 73 3 0 4503004</v>
      </c>
      <c r="D8975">
        <v>33</v>
      </c>
      <c r="E8975">
        <v>1</v>
      </c>
      <c r="F8975">
        <v>3</v>
      </c>
      <c r="G8975">
        <v>22</v>
      </c>
      <c r="H8975">
        <v>3</v>
      </c>
      <c r="I8975">
        <v>3</v>
      </c>
      <c r="J8975">
        <v>73</v>
      </c>
      <c r="K8975">
        <v>3</v>
      </c>
      <c r="L8975" t="s">
        <v>147</v>
      </c>
      <c r="M8975" t="s">
        <v>219</v>
      </c>
      <c r="N8975" s="13">
        <v>1617583</v>
      </c>
      <c r="O8975">
        <v>338070</v>
      </c>
      <c r="P8975">
        <v>2024</v>
      </c>
      <c r="Q8975">
        <v>890800128</v>
      </c>
      <c r="R8975" t="s">
        <v>838</v>
      </c>
      <c r="S8975" s="13">
        <v>1617583</v>
      </c>
      <c r="T8975">
        <v>0</v>
      </c>
      <c r="U8975" t="s">
        <v>7019</v>
      </c>
      <c r="V8975" t="s">
        <v>2280</v>
      </c>
      <c r="W8975">
        <v>5004</v>
      </c>
      <c r="X8975">
        <v>0</v>
      </c>
      <c r="Y8975">
        <v>338008</v>
      </c>
      <c r="Z8975">
        <v>20240520</v>
      </c>
      <c r="AA8975">
        <v>0</v>
      </c>
      <c r="AB8975">
        <v>0</v>
      </c>
      <c r="AC8975" t="s">
        <v>2281</v>
      </c>
      <c r="AD8975" t="s">
        <v>2281</v>
      </c>
      <c r="AE8975">
        <v>11217</v>
      </c>
      <c r="AF8975" t="s">
        <v>2394</v>
      </c>
      <c r="AG8975" t="s">
        <v>102</v>
      </c>
      <c r="AH8975">
        <v>335</v>
      </c>
    </row>
    <row r="8976" spans="1:34" hidden="1" x14ac:dyDescent="0.25">
      <c r="A8976" t="str">
        <f t="shared" si="420"/>
        <v>33 1 3 11 3 3 73 1 0 4503004 338071</v>
      </c>
      <c r="B8976" t="str">
        <f t="shared" si="421"/>
        <v>33 1 3 11 3 3 73 1 0 4503004 338018</v>
      </c>
      <c r="C8976" t="str">
        <f t="shared" si="422"/>
        <v>33 1 3 11 3 3 73 1 0 4503004</v>
      </c>
      <c r="D8976">
        <v>33</v>
      </c>
      <c r="E8976">
        <v>1</v>
      </c>
      <c r="F8976">
        <v>3</v>
      </c>
      <c r="G8976">
        <v>11</v>
      </c>
      <c r="H8976">
        <v>3</v>
      </c>
      <c r="I8976">
        <v>3</v>
      </c>
      <c r="J8976">
        <v>73</v>
      </c>
      <c r="K8976">
        <v>1</v>
      </c>
      <c r="L8976" t="s">
        <v>147</v>
      </c>
      <c r="M8976" t="s">
        <v>219</v>
      </c>
      <c r="N8976" s="13">
        <v>20000000</v>
      </c>
      <c r="O8976">
        <v>338071</v>
      </c>
      <c r="P8976">
        <v>2024</v>
      </c>
      <c r="Q8976">
        <v>900952473</v>
      </c>
      <c r="R8976" t="s">
        <v>2009</v>
      </c>
      <c r="S8976" s="13">
        <v>20000000</v>
      </c>
      <c r="T8976">
        <v>0</v>
      </c>
      <c r="U8976" t="s">
        <v>6992</v>
      </c>
      <c r="V8976" t="s">
        <v>7020</v>
      </c>
      <c r="W8976">
        <v>5004</v>
      </c>
      <c r="X8976">
        <v>0</v>
      </c>
      <c r="Y8976">
        <v>338018</v>
      </c>
      <c r="Z8976">
        <v>20240521</v>
      </c>
      <c r="AA8976">
        <v>2402070310</v>
      </c>
      <c r="AB8976">
        <v>3</v>
      </c>
      <c r="AC8976" t="s">
        <v>2281</v>
      </c>
      <c r="AD8976" t="s">
        <v>2281</v>
      </c>
      <c r="AE8976">
        <v>11101</v>
      </c>
      <c r="AF8976" t="s">
        <v>2281</v>
      </c>
      <c r="AG8976" t="s">
        <v>549</v>
      </c>
      <c r="AH8976">
        <v>261</v>
      </c>
    </row>
    <row r="8977" spans="1:34" hidden="1" x14ac:dyDescent="0.25">
      <c r="A8977" t="str">
        <f t="shared" si="420"/>
        <v>33 1 3 11 3 3 73 1 0 4503004 338072</v>
      </c>
      <c r="B8977" t="str">
        <f t="shared" si="421"/>
        <v>33 1 3 11 3 3 73 1 0 4503004 338017</v>
      </c>
      <c r="C8977" t="str">
        <f t="shared" si="422"/>
        <v>33 1 3 11 3 3 73 1 0 4503004</v>
      </c>
      <c r="D8977">
        <v>33</v>
      </c>
      <c r="E8977">
        <v>1</v>
      </c>
      <c r="F8977">
        <v>3</v>
      </c>
      <c r="G8977">
        <v>11</v>
      </c>
      <c r="H8977">
        <v>3</v>
      </c>
      <c r="I8977">
        <v>3</v>
      </c>
      <c r="J8977">
        <v>73</v>
      </c>
      <c r="K8977">
        <v>1</v>
      </c>
      <c r="L8977" t="s">
        <v>147</v>
      </c>
      <c r="M8977" t="s">
        <v>219</v>
      </c>
      <c r="N8977" s="13">
        <v>20000000</v>
      </c>
      <c r="O8977">
        <v>338072</v>
      </c>
      <c r="P8977">
        <v>2024</v>
      </c>
      <c r="Q8977">
        <v>890801201</v>
      </c>
      <c r="R8977" t="s">
        <v>2008</v>
      </c>
      <c r="S8977" s="13">
        <v>20000000</v>
      </c>
      <c r="T8977">
        <v>0</v>
      </c>
      <c r="U8977" t="s">
        <v>7002</v>
      </c>
      <c r="V8977" t="s">
        <v>7021</v>
      </c>
      <c r="W8977">
        <v>5004</v>
      </c>
      <c r="X8977">
        <v>0</v>
      </c>
      <c r="Y8977">
        <v>338017</v>
      </c>
      <c r="Z8977">
        <v>20240521</v>
      </c>
      <c r="AA8977">
        <v>2402070309</v>
      </c>
      <c r="AB8977">
        <v>3</v>
      </c>
      <c r="AC8977" t="s">
        <v>2281</v>
      </c>
      <c r="AD8977" t="s">
        <v>2281</v>
      </c>
      <c r="AE8977">
        <v>11101</v>
      </c>
      <c r="AF8977" t="s">
        <v>2281</v>
      </c>
      <c r="AG8977" t="s">
        <v>549</v>
      </c>
      <c r="AH8977">
        <v>261</v>
      </c>
    </row>
    <row r="8978" spans="1:34" hidden="1" x14ac:dyDescent="0.25">
      <c r="A8978" t="str">
        <f t="shared" si="420"/>
        <v>33 1 3 11 3 3 73 1 0 4503004 338073</v>
      </c>
      <c r="B8978" t="str">
        <f t="shared" si="421"/>
        <v>33 1 3 11 3 3 73 1 0 4503004 338019</v>
      </c>
      <c r="C8978" t="str">
        <f t="shared" si="422"/>
        <v>33 1 3 11 3 3 73 1 0 4503004</v>
      </c>
      <c r="D8978">
        <v>33</v>
      </c>
      <c r="E8978">
        <v>1</v>
      </c>
      <c r="F8978">
        <v>3</v>
      </c>
      <c r="G8978">
        <v>11</v>
      </c>
      <c r="H8978">
        <v>3</v>
      </c>
      <c r="I8978">
        <v>3</v>
      </c>
      <c r="J8978">
        <v>73</v>
      </c>
      <c r="K8978">
        <v>1</v>
      </c>
      <c r="L8978" t="s">
        <v>147</v>
      </c>
      <c r="M8978" t="s">
        <v>219</v>
      </c>
      <c r="N8978" s="13">
        <v>20000000</v>
      </c>
      <c r="O8978">
        <v>338073</v>
      </c>
      <c r="P8978">
        <v>2024</v>
      </c>
      <c r="Q8978">
        <v>800059823</v>
      </c>
      <c r="R8978" t="s">
        <v>2010</v>
      </c>
      <c r="S8978" s="13">
        <v>20000000</v>
      </c>
      <c r="T8978">
        <v>0</v>
      </c>
      <c r="U8978" t="s">
        <v>7000</v>
      </c>
      <c r="V8978" t="s">
        <v>7022</v>
      </c>
      <c r="W8978">
        <v>5004</v>
      </c>
      <c r="X8978">
        <v>0</v>
      </c>
      <c r="Y8978">
        <v>338019</v>
      </c>
      <c r="Z8978">
        <v>20240521</v>
      </c>
      <c r="AA8978">
        <v>2402080314</v>
      </c>
      <c r="AB8978">
        <v>3</v>
      </c>
      <c r="AC8978" t="s">
        <v>2281</v>
      </c>
      <c r="AD8978" t="s">
        <v>2281</v>
      </c>
      <c r="AE8978">
        <v>11101</v>
      </c>
      <c r="AF8978" t="s">
        <v>2281</v>
      </c>
      <c r="AG8978" t="s">
        <v>549</v>
      </c>
      <c r="AH8978">
        <v>261</v>
      </c>
    </row>
    <row r="8979" spans="1:34" hidden="1" x14ac:dyDescent="0.25">
      <c r="A8979" t="str">
        <f t="shared" si="420"/>
        <v>33 1 3 22 3 3 73 3 0 4503004 338074</v>
      </c>
      <c r="B8979" t="str">
        <f t="shared" si="421"/>
        <v>33 1 3 22 3 3 73 3 0 4503004 338006</v>
      </c>
      <c r="C8979" t="str">
        <f t="shared" si="422"/>
        <v>33 1 3 22 3 3 73 3 0 4503004</v>
      </c>
      <c r="D8979">
        <v>33</v>
      </c>
      <c r="E8979">
        <v>1</v>
      </c>
      <c r="F8979">
        <v>3</v>
      </c>
      <c r="G8979">
        <v>22</v>
      </c>
      <c r="H8979">
        <v>3</v>
      </c>
      <c r="I8979">
        <v>3</v>
      </c>
      <c r="J8979">
        <v>73</v>
      </c>
      <c r="K8979">
        <v>3</v>
      </c>
      <c r="L8979" t="s">
        <v>147</v>
      </c>
      <c r="M8979" t="s">
        <v>219</v>
      </c>
      <c r="N8979" s="13">
        <v>196989</v>
      </c>
      <c r="O8979">
        <v>338074</v>
      </c>
      <c r="P8979">
        <v>2024</v>
      </c>
      <c r="Q8979">
        <v>800202395</v>
      </c>
      <c r="R8979" t="s">
        <v>812</v>
      </c>
      <c r="S8979" s="13">
        <v>196989</v>
      </c>
      <c r="T8979">
        <v>0</v>
      </c>
      <c r="U8979" t="s">
        <v>7023</v>
      </c>
      <c r="V8979" t="s">
        <v>2283</v>
      </c>
      <c r="W8979">
        <v>5004</v>
      </c>
      <c r="X8979">
        <v>0</v>
      </c>
      <c r="Y8979">
        <v>338006</v>
      </c>
      <c r="Z8979">
        <v>20240522</v>
      </c>
      <c r="AA8979">
        <v>0</v>
      </c>
      <c r="AB8979">
        <v>0</v>
      </c>
      <c r="AC8979" t="s">
        <v>2281</v>
      </c>
      <c r="AD8979" t="s">
        <v>2281</v>
      </c>
      <c r="AE8979">
        <v>11217</v>
      </c>
      <c r="AF8979" t="s">
        <v>2394</v>
      </c>
      <c r="AG8979" t="s">
        <v>102</v>
      </c>
      <c r="AH8979">
        <v>335</v>
      </c>
    </row>
    <row r="8980" spans="1:34" hidden="1" x14ac:dyDescent="0.25">
      <c r="A8980" t="str">
        <f t="shared" si="420"/>
        <v>33 1 3 22 3 3 73 3 0 4503004 338075</v>
      </c>
      <c r="B8980" t="str">
        <f t="shared" si="421"/>
        <v>33 1 3 22 3 3 73 3 0 4503004 338009</v>
      </c>
      <c r="C8980" t="str">
        <f t="shared" si="422"/>
        <v>33 1 3 22 3 3 73 3 0 4503004</v>
      </c>
      <c r="D8980">
        <v>33</v>
      </c>
      <c r="E8980">
        <v>1</v>
      </c>
      <c r="F8980">
        <v>3</v>
      </c>
      <c r="G8980">
        <v>22</v>
      </c>
      <c r="H8980">
        <v>3</v>
      </c>
      <c r="I8980">
        <v>3</v>
      </c>
      <c r="J8980">
        <v>73</v>
      </c>
      <c r="K8980">
        <v>3</v>
      </c>
      <c r="L8980" t="s">
        <v>147</v>
      </c>
      <c r="M8980" t="s">
        <v>219</v>
      </c>
      <c r="N8980" s="13">
        <v>235313</v>
      </c>
      <c r="O8980">
        <v>338075</v>
      </c>
      <c r="P8980">
        <v>2024</v>
      </c>
      <c r="Q8980">
        <v>810000598</v>
      </c>
      <c r="R8980" t="s">
        <v>2278</v>
      </c>
      <c r="S8980" s="13">
        <v>235313</v>
      </c>
      <c r="T8980">
        <v>0</v>
      </c>
      <c r="U8980" t="s">
        <v>7009</v>
      </c>
      <c r="V8980" t="s">
        <v>2283</v>
      </c>
      <c r="W8980">
        <v>5004</v>
      </c>
      <c r="X8980">
        <v>0</v>
      </c>
      <c r="Y8980">
        <v>338009</v>
      </c>
      <c r="Z8980">
        <v>20240522</v>
      </c>
      <c r="AA8980">
        <v>0</v>
      </c>
      <c r="AB8980">
        <v>0</v>
      </c>
      <c r="AC8980" t="s">
        <v>2281</v>
      </c>
      <c r="AD8980" t="s">
        <v>2281</v>
      </c>
      <c r="AE8980">
        <v>11217</v>
      </c>
      <c r="AF8980" t="s">
        <v>2394</v>
      </c>
      <c r="AG8980" t="s">
        <v>102</v>
      </c>
      <c r="AH8980">
        <v>335</v>
      </c>
    </row>
    <row r="8981" spans="1:34" hidden="1" x14ac:dyDescent="0.25">
      <c r="A8981" t="str">
        <f t="shared" si="420"/>
        <v>33 1 3 11 3 3 73 6 0 4503018 338076</v>
      </c>
      <c r="B8981" t="str">
        <f t="shared" si="421"/>
        <v>33 1 3 11 3 3 73 6 0 4503018 338036</v>
      </c>
      <c r="C8981" t="str">
        <f t="shared" si="422"/>
        <v>33 1 3 11 3 3 73 6 0 4503018</v>
      </c>
      <c r="D8981">
        <v>33</v>
      </c>
      <c r="E8981">
        <v>1</v>
      </c>
      <c r="F8981">
        <v>3</v>
      </c>
      <c r="G8981">
        <v>11</v>
      </c>
      <c r="H8981">
        <v>3</v>
      </c>
      <c r="I8981">
        <v>3</v>
      </c>
      <c r="J8981">
        <v>73</v>
      </c>
      <c r="K8981">
        <v>6</v>
      </c>
      <c r="L8981" t="s">
        <v>147</v>
      </c>
      <c r="M8981" t="s">
        <v>221</v>
      </c>
      <c r="N8981" s="13">
        <v>5000000</v>
      </c>
      <c r="O8981">
        <v>338076</v>
      </c>
      <c r="P8981">
        <v>2024</v>
      </c>
      <c r="Q8981">
        <v>16076739</v>
      </c>
      <c r="R8981" t="s">
        <v>2013</v>
      </c>
      <c r="S8981" s="13">
        <v>5000000</v>
      </c>
      <c r="T8981">
        <v>0</v>
      </c>
      <c r="U8981" t="s">
        <v>7024</v>
      </c>
      <c r="V8981" t="s">
        <v>2291</v>
      </c>
      <c r="W8981">
        <v>5004</v>
      </c>
      <c r="X8981">
        <v>0</v>
      </c>
      <c r="Y8981">
        <v>338036</v>
      </c>
      <c r="Z8981">
        <v>20240524</v>
      </c>
      <c r="AA8981">
        <v>2404150559</v>
      </c>
      <c r="AB8981">
        <v>1</v>
      </c>
      <c r="AC8981" t="s">
        <v>2281</v>
      </c>
      <c r="AD8981" t="s">
        <v>2281</v>
      </c>
      <c r="AE8981">
        <v>11101</v>
      </c>
      <c r="AF8981" t="s">
        <v>2281</v>
      </c>
      <c r="AG8981" t="s">
        <v>549</v>
      </c>
      <c r="AH8981">
        <v>260</v>
      </c>
    </row>
    <row r="8982" spans="1:34" hidden="1" x14ac:dyDescent="0.25">
      <c r="A8982" t="str">
        <f t="shared" si="420"/>
        <v>33 1 3 11 3 3 73 6 0 4503018 338077</v>
      </c>
      <c r="B8982" t="str">
        <f t="shared" si="421"/>
        <v>33 1 3 11 3 3 73 6 0 4503018 338004</v>
      </c>
      <c r="C8982" t="str">
        <f t="shared" si="422"/>
        <v>33 1 3 11 3 3 73 6 0 4503018</v>
      </c>
      <c r="D8982">
        <v>33</v>
      </c>
      <c r="E8982">
        <v>1</v>
      </c>
      <c r="F8982">
        <v>3</v>
      </c>
      <c r="G8982">
        <v>11</v>
      </c>
      <c r="H8982">
        <v>3</v>
      </c>
      <c r="I8982">
        <v>3</v>
      </c>
      <c r="J8982">
        <v>73</v>
      </c>
      <c r="K8982">
        <v>6</v>
      </c>
      <c r="L8982" t="s">
        <v>147</v>
      </c>
      <c r="M8982" t="s">
        <v>221</v>
      </c>
      <c r="N8982" s="13">
        <v>4000000</v>
      </c>
      <c r="O8982">
        <v>338077</v>
      </c>
      <c r="P8982">
        <v>2024</v>
      </c>
      <c r="Q8982">
        <v>1053766321</v>
      </c>
      <c r="R8982" t="s">
        <v>2011</v>
      </c>
      <c r="S8982" s="13">
        <v>4000000</v>
      </c>
      <c r="T8982">
        <v>0</v>
      </c>
      <c r="U8982" t="s">
        <v>6988</v>
      </c>
      <c r="V8982" t="s">
        <v>2295</v>
      </c>
      <c r="W8982">
        <v>5004</v>
      </c>
      <c r="X8982">
        <v>0</v>
      </c>
      <c r="Y8982">
        <v>338004</v>
      </c>
      <c r="Z8982">
        <v>20240528</v>
      </c>
      <c r="AA8982">
        <v>2401170182</v>
      </c>
      <c r="AB8982">
        <v>199</v>
      </c>
      <c r="AC8982" t="s">
        <v>2281</v>
      </c>
      <c r="AD8982" t="s">
        <v>2281</v>
      </c>
      <c r="AE8982">
        <v>11101</v>
      </c>
      <c r="AF8982" t="s">
        <v>2281</v>
      </c>
      <c r="AG8982" t="s">
        <v>549</v>
      </c>
      <c r="AH8982">
        <v>260</v>
      </c>
    </row>
    <row r="8983" spans="1:34" hidden="1" x14ac:dyDescent="0.25">
      <c r="A8983" t="str">
        <f t="shared" si="420"/>
        <v>33 1 3 22 3 3 73 3 0 4503004 338078</v>
      </c>
      <c r="B8983" t="str">
        <f t="shared" si="421"/>
        <v>33 1 3 22 3 3 73 3 0 4503004 338009</v>
      </c>
      <c r="C8983" t="str">
        <f t="shared" si="422"/>
        <v>33 1 3 22 3 3 73 3 0 4503004</v>
      </c>
      <c r="D8983">
        <v>33</v>
      </c>
      <c r="E8983">
        <v>1</v>
      </c>
      <c r="F8983">
        <v>3</v>
      </c>
      <c r="G8983">
        <v>22</v>
      </c>
      <c r="H8983">
        <v>3</v>
      </c>
      <c r="I8983">
        <v>3</v>
      </c>
      <c r="J8983">
        <v>73</v>
      </c>
      <c r="K8983">
        <v>3</v>
      </c>
      <c r="L8983" t="s">
        <v>147</v>
      </c>
      <c r="M8983" t="s">
        <v>219</v>
      </c>
      <c r="N8983" s="13">
        <v>274792</v>
      </c>
      <c r="O8983">
        <v>338078</v>
      </c>
      <c r="P8983">
        <v>2024</v>
      </c>
      <c r="Q8983">
        <v>810000598</v>
      </c>
      <c r="R8983" t="s">
        <v>2278</v>
      </c>
      <c r="S8983" s="13">
        <v>274792</v>
      </c>
      <c r="T8983">
        <v>0</v>
      </c>
      <c r="U8983" t="s">
        <v>7025</v>
      </c>
      <c r="V8983" t="s">
        <v>2283</v>
      </c>
      <c r="W8983">
        <v>5004</v>
      </c>
      <c r="X8983">
        <v>0</v>
      </c>
      <c r="Y8983">
        <v>338009</v>
      </c>
      <c r="Z8983">
        <v>20240529</v>
      </c>
      <c r="AA8983">
        <v>0</v>
      </c>
      <c r="AB8983">
        <v>0</v>
      </c>
      <c r="AC8983" t="s">
        <v>2281</v>
      </c>
      <c r="AD8983" t="s">
        <v>2281</v>
      </c>
      <c r="AE8983">
        <v>11217</v>
      </c>
      <c r="AF8983" t="s">
        <v>2394</v>
      </c>
      <c r="AG8983" t="s">
        <v>102</v>
      </c>
      <c r="AH8983">
        <v>335</v>
      </c>
    </row>
    <row r="8984" spans="1:34" hidden="1" x14ac:dyDescent="0.25">
      <c r="A8984" t="str">
        <f t="shared" si="420"/>
        <v>33 1 3 22 3 3 73 3 0 4503004 338079</v>
      </c>
      <c r="B8984" t="str">
        <f t="shared" si="421"/>
        <v>33 1 3 22 3 3 73 3 0 4503004 338002</v>
      </c>
      <c r="C8984" t="str">
        <f t="shared" si="422"/>
        <v>33 1 3 22 3 3 73 3 0 4503004</v>
      </c>
      <c r="D8984">
        <v>33</v>
      </c>
      <c r="E8984">
        <v>1</v>
      </c>
      <c r="F8984">
        <v>3</v>
      </c>
      <c r="G8984">
        <v>22</v>
      </c>
      <c r="H8984">
        <v>3</v>
      </c>
      <c r="I8984">
        <v>3</v>
      </c>
      <c r="J8984">
        <v>73</v>
      </c>
      <c r="K8984">
        <v>3</v>
      </c>
      <c r="L8984" t="s">
        <v>147</v>
      </c>
      <c r="M8984" t="s">
        <v>219</v>
      </c>
      <c r="N8984" s="13">
        <v>5485621</v>
      </c>
      <c r="O8984">
        <v>338079</v>
      </c>
      <c r="P8984">
        <v>2024</v>
      </c>
      <c r="Q8984">
        <v>830095213</v>
      </c>
      <c r="R8984" t="s">
        <v>1188</v>
      </c>
      <c r="S8984" s="13">
        <v>5485621</v>
      </c>
      <c r="T8984">
        <v>0</v>
      </c>
      <c r="U8984" t="s">
        <v>3095</v>
      </c>
      <c r="V8984" t="s">
        <v>2280</v>
      </c>
      <c r="W8984">
        <v>5007</v>
      </c>
      <c r="X8984">
        <v>0</v>
      </c>
      <c r="Y8984">
        <v>338002</v>
      </c>
      <c r="Z8984">
        <v>20240530</v>
      </c>
      <c r="AA8984">
        <v>2401050012</v>
      </c>
      <c r="AB8984">
        <v>8</v>
      </c>
      <c r="AC8984" t="s">
        <v>2281</v>
      </c>
      <c r="AD8984" t="s">
        <v>2281</v>
      </c>
      <c r="AE8984">
        <v>11217</v>
      </c>
      <c r="AF8984" t="s">
        <v>2394</v>
      </c>
      <c r="AG8984" t="s">
        <v>102</v>
      </c>
      <c r="AH8984">
        <v>258</v>
      </c>
    </row>
    <row r="8985" spans="1:34" hidden="1" x14ac:dyDescent="0.25">
      <c r="A8985" t="str">
        <f t="shared" si="420"/>
        <v>33 1 3 22 3 3 73 3 0 4503004 338080</v>
      </c>
      <c r="B8985" t="str">
        <f t="shared" si="421"/>
        <v>33 1 3 22 3 3 73 3 0 4503004 338002</v>
      </c>
      <c r="C8985" t="str">
        <f t="shared" si="422"/>
        <v>33 1 3 22 3 3 73 3 0 4503004</v>
      </c>
      <c r="D8985">
        <v>33</v>
      </c>
      <c r="E8985">
        <v>1</v>
      </c>
      <c r="F8985">
        <v>3</v>
      </c>
      <c r="G8985">
        <v>22</v>
      </c>
      <c r="H8985">
        <v>3</v>
      </c>
      <c r="I8985">
        <v>3</v>
      </c>
      <c r="J8985">
        <v>73</v>
      </c>
      <c r="K8985">
        <v>3</v>
      </c>
      <c r="L8985" t="s">
        <v>147</v>
      </c>
      <c r="M8985" t="s">
        <v>219</v>
      </c>
      <c r="N8985" s="13">
        <v>5660323</v>
      </c>
      <c r="O8985">
        <v>338080</v>
      </c>
      <c r="P8985">
        <v>2024</v>
      </c>
      <c r="Q8985">
        <v>830095213</v>
      </c>
      <c r="R8985" t="s">
        <v>1188</v>
      </c>
      <c r="S8985" s="13">
        <v>5660323</v>
      </c>
      <c r="T8985">
        <v>0</v>
      </c>
      <c r="U8985" t="s">
        <v>3095</v>
      </c>
      <c r="V8985" t="s">
        <v>2280</v>
      </c>
      <c r="W8985">
        <v>5007</v>
      </c>
      <c r="X8985">
        <v>0</v>
      </c>
      <c r="Y8985">
        <v>338002</v>
      </c>
      <c r="Z8985">
        <v>20240530</v>
      </c>
      <c r="AA8985">
        <v>2401050012</v>
      </c>
      <c r="AB8985">
        <v>9</v>
      </c>
      <c r="AC8985" t="s">
        <v>2281</v>
      </c>
      <c r="AD8985" t="s">
        <v>2281</v>
      </c>
      <c r="AE8985">
        <v>11217</v>
      </c>
      <c r="AF8985" t="s">
        <v>2394</v>
      </c>
      <c r="AG8985" t="s">
        <v>102</v>
      </c>
      <c r="AH8985">
        <v>258</v>
      </c>
    </row>
    <row r="8986" spans="1:34" hidden="1" x14ac:dyDescent="0.25">
      <c r="A8986" t="str">
        <f t="shared" si="420"/>
        <v>33 1 3 22 3 3 73 3 0 4503004 338081</v>
      </c>
      <c r="B8986" t="str">
        <f t="shared" si="421"/>
        <v>33 1 3 22 3 3 73 3 0 4503004 338037</v>
      </c>
      <c r="C8986" t="str">
        <f t="shared" si="422"/>
        <v>33 1 3 22 3 3 73 3 0 4503004</v>
      </c>
      <c r="D8986">
        <v>33</v>
      </c>
      <c r="E8986">
        <v>1</v>
      </c>
      <c r="F8986">
        <v>3</v>
      </c>
      <c r="G8986">
        <v>22</v>
      </c>
      <c r="H8986">
        <v>3</v>
      </c>
      <c r="I8986">
        <v>3</v>
      </c>
      <c r="J8986">
        <v>73</v>
      </c>
      <c r="K8986">
        <v>3</v>
      </c>
      <c r="L8986" t="s">
        <v>147</v>
      </c>
      <c r="M8986" t="s">
        <v>219</v>
      </c>
      <c r="N8986" s="13">
        <v>1474360</v>
      </c>
      <c r="O8986">
        <v>338081</v>
      </c>
      <c r="P8986">
        <v>2024</v>
      </c>
      <c r="Q8986">
        <v>890805554</v>
      </c>
      <c r="R8986" t="s">
        <v>1187</v>
      </c>
      <c r="S8986" s="13">
        <v>1474360</v>
      </c>
      <c r="T8986">
        <v>49988</v>
      </c>
      <c r="U8986" t="s">
        <v>3249</v>
      </c>
      <c r="V8986" t="s">
        <v>2280</v>
      </c>
      <c r="W8986">
        <v>5016</v>
      </c>
      <c r="X8986">
        <v>2305</v>
      </c>
      <c r="Y8986">
        <v>338037</v>
      </c>
      <c r="Z8986">
        <v>20240530</v>
      </c>
      <c r="AA8986">
        <v>2404180576</v>
      </c>
      <c r="AB8986">
        <v>1</v>
      </c>
      <c r="AC8986" t="s">
        <v>2281</v>
      </c>
      <c r="AD8986" t="s">
        <v>2281</v>
      </c>
      <c r="AE8986">
        <v>11217</v>
      </c>
      <c r="AF8986" t="s">
        <v>2394</v>
      </c>
      <c r="AG8986" t="s">
        <v>102</v>
      </c>
      <c r="AH8986">
        <v>253</v>
      </c>
    </row>
    <row r="8987" spans="1:34" hidden="1" x14ac:dyDescent="0.25">
      <c r="A8987" t="str">
        <f t="shared" si="420"/>
        <v>33 1 3 22 3 3 73 2 0 4503004 338082</v>
      </c>
      <c r="B8987" t="str">
        <f t="shared" si="421"/>
        <v>33 1 3 22 3 3 73 2 0 4503004 338005</v>
      </c>
      <c r="C8987" t="str">
        <f t="shared" si="422"/>
        <v>33 1 3 22 3 3 73 2 0 4503004</v>
      </c>
      <c r="D8987">
        <v>33</v>
      </c>
      <c r="E8987">
        <v>1</v>
      </c>
      <c r="F8987">
        <v>3</v>
      </c>
      <c r="G8987">
        <v>22</v>
      </c>
      <c r="H8987">
        <v>3</v>
      </c>
      <c r="I8987">
        <v>3</v>
      </c>
      <c r="J8987">
        <v>73</v>
      </c>
      <c r="K8987">
        <v>2</v>
      </c>
      <c r="L8987" t="s">
        <v>147</v>
      </c>
      <c r="M8987" t="s">
        <v>219</v>
      </c>
      <c r="N8987" s="13">
        <v>1034809.85</v>
      </c>
      <c r="O8987">
        <v>338082</v>
      </c>
      <c r="P8987">
        <v>2024</v>
      </c>
      <c r="Q8987">
        <v>800153993</v>
      </c>
      <c r="R8987" t="s">
        <v>810</v>
      </c>
      <c r="S8987" s="13">
        <v>1034809.85</v>
      </c>
      <c r="T8987">
        <v>0</v>
      </c>
      <c r="U8987" t="s">
        <v>6968</v>
      </c>
      <c r="V8987" t="s">
        <v>3225</v>
      </c>
      <c r="W8987">
        <v>5004</v>
      </c>
      <c r="X8987">
        <v>0</v>
      </c>
      <c r="Y8987">
        <v>338005</v>
      </c>
      <c r="Z8987">
        <v>20240531</v>
      </c>
      <c r="AA8987">
        <v>0</v>
      </c>
      <c r="AB8987">
        <v>0</v>
      </c>
      <c r="AC8987" t="s">
        <v>2281</v>
      </c>
      <c r="AD8987" t="s">
        <v>2281</v>
      </c>
      <c r="AE8987">
        <v>11217</v>
      </c>
      <c r="AF8987" t="s">
        <v>2394</v>
      </c>
      <c r="AG8987" t="s">
        <v>102</v>
      </c>
      <c r="AH8987">
        <v>335</v>
      </c>
    </row>
    <row r="8988" spans="1:34" hidden="1" x14ac:dyDescent="0.25">
      <c r="A8988" t="str">
        <f t="shared" si="420"/>
        <v>33 1 3 22 3 3 73 3 0 4503004 338083</v>
      </c>
      <c r="B8988" t="str">
        <f t="shared" si="421"/>
        <v>33 1 3 22 3 3 73 3 0 4503004 338007</v>
      </c>
      <c r="C8988" t="str">
        <f t="shared" si="422"/>
        <v>33 1 3 22 3 3 73 3 0 4503004</v>
      </c>
      <c r="D8988">
        <v>33</v>
      </c>
      <c r="E8988">
        <v>1</v>
      </c>
      <c r="F8988">
        <v>3</v>
      </c>
      <c r="G8988">
        <v>22</v>
      </c>
      <c r="H8988">
        <v>3</v>
      </c>
      <c r="I8988">
        <v>3</v>
      </c>
      <c r="J8988">
        <v>73</v>
      </c>
      <c r="K8988">
        <v>3</v>
      </c>
      <c r="L8988" t="s">
        <v>147</v>
      </c>
      <c r="M8988" t="s">
        <v>219</v>
      </c>
      <c r="N8988" s="13">
        <v>1132804</v>
      </c>
      <c r="O8988">
        <v>338083</v>
      </c>
      <c r="P8988">
        <v>2024</v>
      </c>
      <c r="Q8988">
        <v>800153993</v>
      </c>
      <c r="R8988" t="s">
        <v>810</v>
      </c>
      <c r="S8988" s="13">
        <v>1132804</v>
      </c>
      <c r="T8988">
        <v>0</v>
      </c>
      <c r="U8988" t="s">
        <v>6970</v>
      </c>
      <c r="V8988" t="s">
        <v>2280</v>
      </c>
      <c r="W8988">
        <v>5004</v>
      </c>
      <c r="X8988">
        <v>0</v>
      </c>
      <c r="Y8988">
        <v>338007</v>
      </c>
      <c r="Z8988">
        <v>20240531</v>
      </c>
      <c r="AA8988">
        <v>0</v>
      </c>
      <c r="AB8988">
        <v>0</v>
      </c>
      <c r="AC8988" t="s">
        <v>2281</v>
      </c>
      <c r="AD8988" t="s">
        <v>2281</v>
      </c>
      <c r="AE8988">
        <v>11217</v>
      </c>
      <c r="AF8988" t="s">
        <v>2394</v>
      </c>
      <c r="AG8988" t="s">
        <v>102</v>
      </c>
      <c r="AH8988">
        <v>335</v>
      </c>
    </row>
    <row r="8989" spans="1:34" hidden="1" x14ac:dyDescent="0.25">
      <c r="A8989" t="str">
        <f t="shared" si="420"/>
        <v>33 1 3 22 3 3 73 3 0 4503004 338084</v>
      </c>
      <c r="B8989" t="str">
        <f t="shared" si="421"/>
        <v>33 1 3 22 3 3 73 3 0 4503004 338041</v>
      </c>
      <c r="C8989" t="str">
        <f t="shared" si="422"/>
        <v>33 1 3 22 3 3 73 3 0 4503004</v>
      </c>
      <c r="D8989">
        <v>33</v>
      </c>
      <c r="E8989">
        <v>1</v>
      </c>
      <c r="F8989">
        <v>3</v>
      </c>
      <c r="G8989">
        <v>22</v>
      </c>
      <c r="H8989">
        <v>3</v>
      </c>
      <c r="I8989">
        <v>3</v>
      </c>
      <c r="J8989">
        <v>73</v>
      </c>
      <c r="K8989">
        <v>3</v>
      </c>
      <c r="L8989" t="s">
        <v>147</v>
      </c>
      <c r="M8989" t="s">
        <v>219</v>
      </c>
      <c r="N8989" s="13">
        <v>3673333</v>
      </c>
      <c r="O8989">
        <v>338084</v>
      </c>
      <c r="P8989">
        <v>2024</v>
      </c>
      <c r="Q8989">
        <v>900233026</v>
      </c>
      <c r="R8989" t="s">
        <v>823</v>
      </c>
      <c r="S8989" s="13">
        <v>3673333</v>
      </c>
      <c r="T8989">
        <v>0</v>
      </c>
      <c r="U8989" t="s">
        <v>2413</v>
      </c>
      <c r="V8989" t="s">
        <v>3228</v>
      </c>
      <c r="W8989">
        <v>5004</v>
      </c>
      <c r="X8989">
        <v>0</v>
      </c>
      <c r="Y8989">
        <v>338041</v>
      </c>
      <c r="Z8989">
        <v>20240531</v>
      </c>
      <c r="AA8989">
        <v>2404300602</v>
      </c>
      <c r="AB8989">
        <v>1</v>
      </c>
      <c r="AC8989" t="s">
        <v>2281</v>
      </c>
      <c r="AD8989" t="s">
        <v>2281</v>
      </c>
      <c r="AE8989">
        <v>11217</v>
      </c>
      <c r="AF8989" t="s">
        <v>2394</v>
      </c>
      <c r="AG8989" t="s">
        <v>102</v>
      </c>
      <c r="AH8989">
        <v>121</v>
      </c>
    </row>
    <row r="8990" spans="1:34" hidden="1" x14ac:dyDescent="0.25">
      <c r="A8990" t="str">
        <f t="shared" si="420"/>
        <v>33 1 3 22 3 3 73 3 0 4503004 338085</v>
      </c>
      <c r="B8990" t="str">
        <f t="shared" si="421"/>
        <v>33 1 3 22 3 3 73 3 0 4503004 338006</v>
      </c>
      <c r="C8990" t="str">
        <f t="shared" si="422"/>
        <v>33 1 3 22 3 3 73 3 0 4503004</v>
      </c>
      <c r="D8990">
        <v>33</v>
      </c>
      <c r="E8990">
        <v>1</v>
      </c>
      <c r="F8990">
        <v>3</v>
      </c>
      <c r="G8990">
        <v>22</v>
      </c>
      <c r="H8990">
        <v>3</v>
      </c>
      <c r="I8990">
        <v>3</v>
      </c>
      <c r="J8990">
        <v>73</v>
      </c>
      <c r="K8990">
        <v>3</v>
      </c>
      <c r="L8990" t="s">
        <v>147</v>
      </c>
      <c r="M8990" t="s">
        <v>219</v>
      </c>
      <c r="N8990" s="13">
        <v>11933</v>
      </c>
      <c r="O8990">
        <v>338085</v>
      </c>
      <c r="P8990">
        <v>2024</v>
      </c>
      <c r="Q8990">
        <v>800202395</v>
      </c>
      <c r="R8990" t="s">
        <v>812</v>
      </c>
      <c r="S8990" s="13">
        <v>11933</v>
      </c>
      <c r="T8990">
        <v>0</v>
      </c>
      <c r="U8990" t="s">
        <v>7026</v>
      </c>
      <c r="V8990" t="s">
        <v>2283</v>
      </c>
      <c r="W8990">
        <v>5004</v>
      </c>
      <c r="X8990">
        <v>0</v>
      </c>
      <c r="Y8990">
        <v>338006</v>
      </c>
      <c r="Z8990">
        <v>20240613</v>
      </c>
      <c r="AA8990">
        <v>0</v>
      </c>
      <c r="AB8990">
        <v>0</v>
      </c>
      <c r="AC8990" t="s">
        <v>2281</v>
      </c>
      <c r="AD8990" t="s">
        <v>2281</v>
      </c>
      <c r="AE8990">
        <v>11217</v>
      </c>
      <c r="AF8990" t="s">
        <v>2394</v>
      </c>
      <c r="AG8990" t="s">
        <v>102</v>
      </c>
      <c r="AH8990">
        <v>335</v>
      </c>
    </row>
    <row r="8991" spans="1:34" hidden="1" x14ac:dyDescent="0.25">
      <c r="A8991" t="str">
        <f t="shared" si="420"/>
        <v>33 1 3 22 3 3 73 3 0 4503004 338086</v>
      </c>
      <c r="B8991" t="str">
        <f t="shared" si="421"/>
        <v>33 1 3 22 3 3 73 3 0 4503004 338007</v>
      </c>
      <c r="C8991" t="str">
        <f t="shared" si="422"/>
        <v>33 1 3 22 3 3 73 3 0 4503004</v>
      </c>
      <c r="D8991">
        <v>33</v>
      </c>
      <c r="E8991">
        <v>1</v>
      </c>
      <c r="F8991">
        <v>3</v>
      </c>
      <c r="G8991">
        <v>22</v>
      </c>
      <c r="H8991">
        <v>3</v>
      </c>
      <c r="I8991">
        <v>3</v>
      </c>
      <c r="J8991">
        <v>73</v>
      </c>
      <c r="K8991">
        <v>3</v>
      </c>
      <c r="L8991" t="s">
        <v>147</v>
      </c>
      <c r="M8991" t="s">
        <v>219</v>
      </c>
      <c r="N8991" s="13">
        <v>509128</v>
      </c>
      <c r="O8991">
        <v>338086</v>
      </c>
      <c r="P8991">
        <v>2024</v>
      </c>
      <c r="Q8991">
        <v>800153993</v>
      </c>
      <c r="R8991" t="s">
        <v>810</v>
      </c>
      <c r="S8991" s="13">
        <v>509128</v>
      </c>
      <c r="T8991">
        <v>0</v>
      </c>
      <c r="U8991" t="s">
        <v>7027</v>
      </c>
      <c r="V8991" t="s">
        <v>2283</v>
      </c>
      <c r="W8991">
        <v>5004</v>
      </c>
      <c r="X8991">
        <v>0</v>
      </c>
      <c r="Y8991">
        <v>338007</v>
      </c>
      <c r="Z8991">
        <v>20240613</v>
      </c>
      <c r="AA8991">
        <v>0</v>
      </c>
      <c r="AB8991">
        <v>0</v>
      </c>
      <c r="AC8991" t="s">
        <v>2281</v>
      </c>
      <c r="AD8991" t="s">
        <v>2281</v>
      </c>
      <c r="AE8991">
        <v>11217</v>
      </c>
      <c r="AF8991" t="s">
        <v>2394</v>
      </c>
      <c r="AG8991" t="s">
        <v>102</v>
      </c>
      <c r="AH8991">
        <v>335</v>
      </c>
    </row>
    <row r="8992" spans="1:34" hidden="1" x14ac:dyDescent="0.25">
      <c r="A8992" t="str">
        <f t="shared" si="420"/>
        <v>33 1 3 11 3 3 73 1 0 4503004 338087</v>
      </c>
      <c r="B8992" t="str">
        <f t="shared" si="421"/>
        <v>33 1 3 11 3 3 73 1 0 4503004 338019</v>
      </c>
      <c r="C8992" t="str">
        <f t="shared" si="422"/>
        <v>33 1 3 11 3 3 73 1 0 4503004</v>
      </c>
      <c r="D8992">
        <v>33</v>
      </c>
      <c r="E8992">
        <v>1</v>
      </c>
      <c r="F8992">
        <v>3</v>
      </c>
      <c r="G8992">
        <v>11</v>
      </c>
      <c r="H8992">
        <v>3</v>
      </c>
      <c r="I8992">
        <v>3</v>
      </c>
      <c r="J8992">
        <v>73</v>
      </c>
      <c r="K8992">
        <v>1</v>
      </c>
      <c r="L8992" t="s">
        <v>147</v>
      </c>
      <c r="M8992" t="s">
        <v>219</v>
      </c>
      <c r="N8992" s="13">
        <v>20000000</v>
      </c>
      <c r="O8992">
        <v>338087</v>
      </c>
      <c r="P8992">
        <v>2024</v>
      </c>
      <c r="Q8992">
        <v>800059823</v>
      </c>
      <c r="R8992" t="s">
        <v>2010</v>
      </c>
      <c r="S8992" s="13">
        <v>20000000</v>
      </c>
      <c r="T8992">
        <v>0</v>
      </c>
      <c r="U8992" t="s">
        <v>7000</v>
      </c>
      <c r="V8992" t="s">
        <v>7028</v>
      </c>
      <c r="W8992">
        <v>5004</v>
      </c>
      <c r="X8992">
        <v>0</v>
      </c>
      <c r="Y8992">
        <v>338019</v>
      </c>
      <c r="Z8992">
        <v>20240613</v>
      </c>
      <c r="AA8992">
        <v>2402080314</v>
      </c>
      <c r="AB8992">
        <v>4</v>
      </c>
      <c r="AC8992" t="s">
        <v>2281</v>
      </c>
      <c r="AD8992" t="s">
        <v>2281</v>
      </c>
      <c r="AE8992">
        <v>11101</v>
      </c>
      <c r="AF8992" t="s">
        <v>2281</v>
      </c>
      <c r="AG8992" t="s">
        <v>549</v>
      </c>
      <c r="AH8992">
        <v>261</v>
      </c>
    </row>
    <row r="8993" spans="1:34" hidden="1" x14ac:dyDescent="0.25">
      <c r="A8993" t="str">
        <f t="shared" si="420"/>
        <v>33 1 3 22 3 3 73 4 0 4503004 338088</v>
      </c>
      <c r="B8993" t="str">
        <f t="shared" si="421"/>
        <v>33 1 3 22 3 3 73 4 0 4503004 338027</v>
      </c>
      <c r="C8993" t="str">
        <f t="shared" si="422"/>
        <v>33 1 3 22 3 3 73 4 0 4503004</v>
      </c>
      <c r="D8993">
        <v>33</v>
      </c>
      <c r="E8993">
        <v>1</v>
      </c>
      <c r="F8993">
        <v>3</v>
      </c>
      <c r="G8993">
        <v>22</v>
      </c>
      <c r="H8993">
        <v>3</v>
      </c>
      <c r="I8993">
        <v>3</v>
      </c>
      <c r="J8993">
        <v>73</v>
      </c>
      <c r="K8993">
        <v>4</v>
      </c>
      <c r="L8993" t="s">
        <v>147</v>
      </c>
      <c r="M8993" t="s">
        <v>219</v>
      </c>
      <c r="N8993" s="13">
        <v>2439796</v>
      </c>
      <c r="O8993">
        <v>338088</v>
      </c>
      <c r="P8993">
        <v>2024</v>
      </c>
      <c r="Q8993">
        <v>890801053</v>
      </c>
      <c r="R8993" t="s">
        <v>784</v>
      </c>
      <c r="S8993" s="13">
        <v>2439796</v>
      </c>
      <c r="T8993">
        <v>0</v>
      </c>
      <c r="U8993" t="s">
        <v>7029</v>
      </c>
      <c r="V8993" t="s">
        <v>2342</v>
      </c>
      <c r="W8993">
        <v>5001</v>
      </c>
      <c r="X8993">
        <v>0</v>
      </c>
      <c r="Y8993">
        <v>338027</v>
      </c>
      <c r="Z8993">
        <v>20240614</v>
      </c>
      <c r="AA8993">
        <v>2024061020</v>
      </c>
      <c r="AB8993">
        <v>0</v>
      </c>
      <c r="AC8993" t="s">
        <v>2281</v>
      </c>
      <c r="AD8993" t="s">
        <v>2281</v>
      </c>
      <c r="AE8993">
        <v>11217</v>
      </c>
      <c r="AF8993" t="s">
        <v>2394</v>
      </c>
      <c r="AG8993" t="s">
        <v>102</v>
      </c>
      <c r="AH8993">
        <v>100</v>
      </c>
    </row>
    <row r="8994" spans="1:34" hidden="1" x14ac:dyDescent="0.25">
      <c r="A8994" t="str">
        <f t="shared" si="420"/>
        <v>33 1 3 22 3 3 73 4 0 4503004 338089</v>
      </c>
      <c r="B8994" t="str">
        <f t="shared" si="421"/>
        <v>33 1 3 22 3 3 73 4 0 4503004 338023</v>
      </c>
      <c r="C8994" t="str">
        <f t="shared" si="422"/>
        <v>33 1 3 22 3 3 73 4 0 4503004</v>
      </c>
      <c r="D8994">
        <v>33</v>
      </c>
      <c r="E8994">
        <v>1</v>
      </c>
      <c r="F8994">
        <v>3</v>
      </c>
      <c r="G8994">
        <v>22</v>
      </c>
      <c r="H8994">
        <v>3</v>
      </c>
      <c r="I8994">
        <v>3</v>
      </c>
      <c r="J8994">
        <v>73</v>
      </c>
      <c r="K8994">
        <v>4</v>
      </c>
      <c r="L8994" t="s">
        <v>147</v>
      </c>
      <c r="M8994" t="s">
        <v>219</v>
      </c>
      <c r="N8994" s="13">
        <v>3144888</v>
      </c>
      <c r="O8994">
        <v>338089</v>
      </c>
      <c r="P8994">
        <v>2024</v>
      </c>
      <c r="Q8994">
        <v>890801053</v>
      </c>
      <c r="R8994" t="s">
        <v>784</v>
      </c>
      <c r="S8994" s="13">
        <v>3144888</v>
      </c>
      <c r="T8994">
        <v>0</v>
      </c>
      <c r="U8994" t="s">
        <v>7029</v>
      </c>
      <c r="V8994" t="s">
        <v>2342</v>
      </c>
      <c r="W8994">
        <v>5001</v>
      </c>
      <c r="X8994">
        <v>0</v>
      </c>
      <c r="Y8994">
        <v>338023</v>
      </c>
      <c r="Z8994">
        <v>20240614</v>
      </c>
      <c r="AA8994">
        <v>2024061020</v>
      </c>
      <c r="AB8994">
        <v>0</v>
      </c>
      <c r="AC8994" t="s">
        <v>2281</v>
      </c>
      <c r="AD8994" t="s">
        <v>2281</v>
      </c>
      <c r="AE8994">
        <v>11217</v>
      </c>
      <c r="AF8994" t="s">
        <v>2394</v>
      </c>
      <c r="AG8994" t="s">
        <v>102</v>
      </c>
      <c r="AH8994">
        <v>100</v>
      </c>
    </row>
    <row r="8995" spans="1:34" hidden="1" x14ac:dyDescent="0.25">
      <c r="A8995" t="str">
        <f t="shared" si="420"/>
        <v>33 1 3 22 3 3 73 4 0 4503004 338090</v>
      </c>
      <c r="B8995" t="str">
        <f t="shared" si="421"/>
        <v>33 1 3 22 3 3 73 4 0 4503004 338029</v>
      </c>
      <c r="C8995" t="str">
        <f t="shared" si="422"/>
        <v>33 1 3 22 3 3 73 4 0 4503004</v>
      </c>
      <c r="D8995">
        <v>33</v>
      </c>
      <c r="E8995">
        <v>1</v>
      </c>
      <c r="F8995">
        <v>3</v>
      </c>
      <c r="G8995">
        <v>22</v>
      </c>
      <c r="H8995">
        <v>3</v>
      </c>
      <c r="I8995">
        <v>3</v>
      </c>
      <c r="J8995">
        <v>73</v>
      </c>
      <c r="K8995">
        <v>4</v>
      </c>
      <c r="L8995" t="s">
        <v>147</v>
      </c>
      <c r="M8995" t="s">
        <v>219</v>
      </c>
      <c r="N8995" s="13">
        <v>2454361</v>
      </c>
      <c r="O8995">
        <v>338090</v>
      </c>
      <c r="P8995">
        <v>2024</v>
      </c>
      <c r="Q8995">
        <v>890801053</v>
      </c>
      <c r="R8995" t="s">
        <v>784</v>
      </c>
      <c r="S8995" s="13">
        <v>2454361</v>
      </c>
      <c r="T8995">
        <v>0</v>
      </c>
      <c r="U8995" t="s">
        <v>7029</v>
      </c>
      <c r="V8995" t="s">
        <v>2342</v>
      </c>
      <c r="W8995">
        <v>5001</v>
      </c>
      <c r="X8995">
        <v>0</v>
      </c>
      <c r="Y8995">
        <v>338029</v>
      </c>
      <c r="Z8995">
        <v>20240614</v>
      </c>
      <c r="AA8995">
        <v>2024061020</v>
      </c>
      <c r="AB8995">
        <v>0</v>
      </c>
      <c r="AC8995" t="s">
        <v>2281</v>
      </c>
      <c r="AD8995" t="s">
        <v>2281</v>
      </c>
      <c r="AE8995">
        <v>11217</v>
      </c>
      <c r="AF8995" t="s">
        <v>2394</v>
      </c>
      <c r="AG8995" t="s">
        <v>102</v>
      </c>
      <c r="AH8995">
        <v>100</v>
      </c>
    </row>
    <row r="8996" spans="1:34" hidden="1" x14ac:dyDescent="0.25">
      <c r="A8996" t="str">
        <f t="shared" si="420"/>
        <v>33 1 3 11 3 3 73 2 0 4503004 338091</v>
      </c>
      <c r="B8996" t="str">
        <f t="shared" si="421"/>
        <v>33 1 3 11 3 3 73 2 0 4503004 338020</v>
      </c>
      <c r="C8996" t="str">
        <f t="shared" si="422"/>
        <v>33 1 3 11 3 3 73 2 0 4503004</v>
      </c>
      <c r="D8996">
        <v>33</v>
      </c>
      <c r="E8996">
        <v>1</v>
      </c>
      <c r="F8996">
        <v>3</v>
      </c>
      <c r="G8996">
        <v>11</v>
      </c>
      <c r="H8996">
        <v>3</v>
      </c>
      <c r="I8996">
        <v>3</v>
      </c>
      <c r="J8996">
        <v>73</v>
      </c>
      <c r="K8996">
        <v>2</v>
      </c>
      <c r="L8996" t="s">
        <v>147</v>
      </c>
      <c r="M8996" t="s">
        <v>219</v>
      </c>
      <c r="N8996" s="13">
        <v>4378493</v>
      </c>
      <c r="O8996">
        <v>338091</v>
      </c>
      <c r="P8996">
        <v>2024</v>
      </c>
      <c r="Q8996">
        <v>890801201</v>
      </c>
      <c r="R8996" t="s">
        <v>2008</v>
      </c>
      <c r="S8996" s="13">
        <v>4378493</v>
      </c>
      <c r="T8996">
        <v>0</v>
      </c>
      <c r="U8996" t="s">
        <v>6994</v>
      </c>
      <c r="V8996" t="s">
        <v>7030</v>
      </c>
      <c r="W8996">
        <v>5004</v>
      </c>
      <c r="X8996">
        <v>0</v>
      </c>
      <c r="Y8996">
        <v>338020</v>
      </c>
      <c r="Z8996">
        <v>20240614</v>
      </c>
      <c r="AA8996">
        <v>2402080313</v>
      </c>
      <c r="AB8996">
        <v>5</v>
      </c>
      <c r="AC8996" t="s">
        <v>2281</v>
      </c>
      <c r="AD8996" t="s">
        <v>2281</v>
      </c>
      <c r="AE8996">
        <v>11101</v>
      </c>
      <c r="AF8996" t="s">
        <v>2281</v>
      </c>
      <c r="AG8996" t="s">
        <v>549</v>
      </c>
      <c r="AH8996">
        <v>261</v>
      </c>
    </row>
    <row r="8997" spans="1:34" hidden="1" x14ac:dyDescent="0.25">
      <c r="A8997" t="str">
        <f t="shared" si="420"/>
        <v>33 1 3 11 3 3 73 1 0 4503004 338092</v>
      </c>
      <c r="B8997" t="str">
        <f t="shared" si="421"/>
        <v>33 1 3 11 3 3 73 1 0 4503004 338018</v>
      </c>
      <c r="C8997" t="str">
        <f t="shared" si="422"/>
        <v>33 1 3 11 3 3 73 1 0 4503004</v>
      </c>
      <c r="D8997">
        <v>33</v>
      </c>
      <c r="E8997">
        <v>1</v>
      </c>
      <c r="F8997">
        <v>3</v>
      </c>
      <c r="G8997">
        <v>11</v>
      </c>
      <c r="H8997">
        <v>3</v>
      </c>
      <c r="I8997">
        <v>3</v>
      </c>
      <c r="J8997">
        <v>73</v>
      </c>
      <c r="K8997">
        <v>1</v>
      </c>
      <c r="L8997" t="s">
        <v>147</v>
      </c>
      <c r="M8997" t="s">
        <v>219</v>
      </c>
      <c r="N8997" s="13">
        <v>20000000</v>
      </c>
      <c r="O8997">
        <v>338092</v>
      </c>
      <c r="P8997">
        <v>2024</v>
      </c>
      <c r="Q8997">
        <v>900952473</v>
      </c>
      <c r="R8997" t="s">
        <v>2009</v>
      </c>
      <c r="S8997" s="13">
        <v>20000000</v>
      </c>
      <c r="T8997">
        <v>0</v>
      </c>
      <c r="U8997" t="s">
        <v>6992</v>
      </c>
      <c r="V8997" t="s">
        <v>7031</v>
      </c>
      <c r="W8997">
        <v>5004</v>
      </c>
      <c r="X8997">
        <v>0</v>
      </c>
      <c r="Y8997">
        <v>338018</v>
      </c>
      <c r="Z8997">
        <v>20240614</v>
      </c>
      <c r="AA8997">
        <v>2402070310</v>
      </c>
      <c r="AB8997">
        <v>4</v>
      </c>
      <c r="AC8997" t="s">
        <v>2281</v>
      </c>
      <c r="AD8997" t="s">
        <v>2281</v>
      </c>
      <c r="AE8997">
        <v>11101</v>
      </c>
      <c r="AF8997" t="s">
        <v>2281</v>
      </c>
      <c r="AG8997" t="s">
        <v>549</v>
      </c>
      <c r="AH8997">
        <v>261</v>
      </c>
    </row>
    <row r="8998" spans="1:34" hidden="1" x14ac:dyDescent="0.25">
      <c r="A8998" t="str">
        <f t="shared" si="420"/>
        <v>33 1 3 22 3 3 73 3 0 4503004 338094</v>
      </c>
      <c r="B8998" t="str">
        <f t="shared" si="421"/>
        <v>33 1 3 22 3 3 73 3 0 4503004 338007</v>
      </c>
      <c r="C8998" t="str">
        <f t="shared" si="422"/>
        <v>33 1 3 22 3 3 73 3 0 4503004</v>
      </c>
      <c r="D8998">
        <v>33</v>
      </c>
      <c r="E8998">
        <v>1</v>
      </c>
      <c r="F8998">
        <v>3</v>
      </c>
      <c r="G8998">
        <v>22</v>
      </c>
      <c r="H8998">
        <v>3</v>
      </c>
      <c r="I8998">
        <v>3</v>
      </c>
      <c r="J8998">
        <v>73</v>
      </c>
      <c r="K8998">
        <v>3</v>
      </c>
      <c r="L8998" t="s">
        <v>147</v>
      </c>
      <c r="M8998" t="s">
        <v>219</v>
      </c>
      <c r="N8998" s="13">
        <v>142800</v>
      </c>
      <c r="O8998">
        <v>338094</v>
      </c>
      <c r="P8998">
        <v>2024</v>
      </c>
      <c r="Q8998">
        <v>800153993</v>
      </c>
      <c r="R8998" t="s">
        <v>810</v>
      </c>
      <c r="S8998" s="13">
        <v>142800</v>
      </c>
      <c r="T8998">
        <v>0</v>
      </c>
      <c r="U8998" t="s">
        <v>6970</v>
      </c>
      <c r="V8998" t="s">
        <v>2283</v>
      </c>
      <c r="W8998">
        <v>5004</v>
      </c>
      <c r="X8998">
        <v>0</v>
      </c>
      <c r="Y8998">
        <v>338007</v>
      </c>
      <c r="Z8998">
        <v>20240617</v>
      </c>
      <c r="AA8998">
        <v>0</v>
      </c>
      <c r="AB8998">
        <v>0</v>
      </c>
      <c r="AC8998" t="s">
        <v>2281</v>
      </c>
      <c r="AD8998" t="s">
        <v>2281</v>
      </c>
      <c r="AE8998">
        <v>11217</v>
      </c>
      <c r="AF8998" t="s">
        <v>2394</v>
      </c>
      <c r="AG8998" t="s">
        <v>102</v>
      </c>
      <c r="AH8998">
        <v>335</v>
      </c>
    </row>
    <row r="8999" spans="1:34" hidden="1" x14ac:dyDescent="0.25">
      <c r="A8999" t="str">
        <f t="shared" si="420"/>
        <v>33 1 3 11 3 3 73 6 0 4503018 338095</v>
      </c>
      <c r="B8999" t="str">
        <f t="shared" si="421"/>
        <v>33 1 3 11 3 3 73 6 0 4503018 338043</v>
      </c>
      <c r="C8999" t="str">
        <f t="shared" si="422"/>
        <v>33 1 3 11 3 3 73 6 0 4503018</v>
      </c>
      <c r="D8999">
        <v>33</v>
      </c>
      <c r="E8999">
        <v>1</v>
      </c>
      <c r="F8999">
        <v>3</v>
      </c>
      <c r="G8999">
        <v>11</v>
      </c>
      <c r="H8999">
        <v>3</v>
      </c>
      <c r="I8999">
        <v>3</v>
      </c>
      <c r="J8999">
        <v>73</v>
      </c>
      <c r="K8999">
        <v>6</v>
      </c>
      <c r="L8999" t="s">
        <v>147</v>
      </c>
      <c r="M8999" t="s">
        <v>221</v>
      </c>
      <c r="N8999" s="13">
        <v>4000000</v>
      </c>
      <c r="O8999">
        <v>338095</v>
      </c>
      <c r="P8999">
        <v>2024</v>
      </c>
      <c r="Q8999">
        <v>80224931</v>
      </c>
      <c r="R8999" t="s">
        <v>2014</v>
      </c>
      <c r="S8999" s="13">
        <v>4000000</v>
      </c>
      <c r="T8999">
        <v>0</v>
      </c>
      <c r="U8999" t="s">
        <v>7032</v>
      </c>
      <c r="V8999" t="s">
        <v>2291</v>
      </c>
      <c r="W8999">
        <v>5004</v>
      </c>
      <c r="X8999">
        <v>0</v>
      </c>
      <c r="Y8999">
        <v>338043</v>
      </c>
      <c r="Z8999">
        <v>20240617</v>
      </c>
      <c r="AA8999">
        <v>2405060622</v>
      </c>
      <c r="AB8999">
        <v>1</v>
      </c>
      <c r="AC8999" t="s">
        <v>2281</v>
      </c>
      <c r="AD8999" t="s">
        <v>2281</v>
      </c>
      <c r="AE8999">
        <v>11101</v>
      </c>
      <c r="AF8999" t="s">
        <v>2281</v>
      </c>
      <c r="AG8999" t="s">
        <v>549</v>
      </c>
      <c r="AH8999">
        <v>260</v>
      </c>
    </row>
    <row r="9000" spans="1:34" hidden="1" x14ac:dyDescent="0.25">
      <c r="A9000" t="str">
        <f t="shared" si="420"/>
        <v>33 1 3 22 3 3 73 3 0 4503004 338096</v>
      </c>
      <c r="B9000" t="str">
        <f t="shared" si="421"/>
        <v>33 1 3 22 3 3 73 3 0 4503004 338002</v>
      </c>
      <c r="C9000" t="str">
        <f t="shared" si="422"/>
        <v>33 1 3 22 3 3 73 3 0 4503004</v>
      </c>
      <c r="D9000">
        <v>33</v>
      </c>
      <c r="E9000">
        <v>1</v>
      </c>
      <c r="F9000">
        <v>3</v>
      </c>
      <c r="G9000">
        <v>22</v>
      </c>
      <c r="H9000">
        <v>3</v>
      </c>
      <c r="I9000">
        <v>3</v>
      </c>
      <c r="J9000">
        <v>73</v>
      </c>
      <c r="K9000">
        <v>3</v>
      </c>
      <c r="L9000" t="s">
        <v>147</v>
      </c>
      <c r="M9000" t="s">
        <v>219</v>
      </c>
      <c r="N9000" s="13">
        <v>4451193</v>
      </c>
      <c r="O9000">
        <v>338096</v>
      </c>
      <c r="P9000">
        <v>2024</v>
      </c>
      <c r="Q9000">
        <v>830095213</v>
      </c>
      <c r="R9000" t="s">
        <v>1188</v>
      </c>
      <c r="S9000" s="13">
        <v>4451193</v>
      </c>
      <c r="T9000">
        <v>0</v>
      </c>
      <c r="U9000" t="s">
        <v>3095</v>
      </c>
      <c r="V9000" t="s">
        <v>2280</v>
      </c>
      <c r="W9000">
        <v>5007</v>
      </c>
      <c r="X9000">
        <v>0</v>
      </c>
      <c r="Y9000">
        <v>338002</v>
      </c>
      <c r="Z9000">
        <v>20240618</v>
      </c>
      <c r="AA9000">
        <v>2401050012</v>
      </c>
      <c r="AB9000">
        <v>10</v>
      </c>
      <c r="AC9000" t="s">
        <v>2281</v>
      </c>
      <c r="AD9000" t="s">
        <v>2281</v>
      </c>
      <c r="AE9000">
        <v>11217</v>
      </c>
      <c r="AF9000" t="s">
        <v>2394</v>
      </c>
      <c r="AG9000" t="s">
        <v>102</v>
      </c>
      <c r="AH9000">
        <v>258</v>
      </c>
    </row>
    <row r="9001" spans="1:34" hidden="1" x14ac:dyDescent="0.25">
      <c r="A9001" t="str">
        <f t="shared" si="420"/>
        <v>33 1 3 22 3 3 73 3 0 4503004 338097</v>
      </c>
      <c r="B9001" t="str">
        <f t="shared" si="421"/>
        <v>33 1 3 22 3 3 73 3 0 4503004 338008</v>
      </c>
      <c r="C9001" t="str">
        <f t="shared" si="422"/>
        <v>33 1 3 22 3 3 73 3 0 4503004</v>
      </c>
      <c r="D9001">
        <v>33</v>
      </c>
      <c r="E9001">
        <v>1</v>
      </c>
      <c r="F9001">
        <v>3</v>
      </c>
      <c r="G9001">
        <v>22</v>
      </c>
      <c r="H9001">
        <v>3</v>
      </c>
      <c r="I9001">
        <v>3</v>
      </c>
      <c r="J9001">
        <v>73</v>
      </c>
      <c r="K9001">
        <v>3</v>
      </c>
      <c r="L9001" t="s">
        <v>147</v>
      </c>
      <c r="M9001" t="s">
        <v>219</v>
      </c>
      <c r="N9001" s="13">
        <v>4175621</v>
      </c>
      <c r="O9001">
        <v>338097</v>
      </c>
      <c r="P9001">
        <v>2024</v>
      </c>
      <c r="Q9001">
        <v>890800128</v>
      </c>
      <c r="R9001" t="s">
        <v>838</v>
      </c>
      <c r="S9001" s="13">
        <v>4175621</v>
      </c>
      <c r="T9001">
        <v>0</v>
      </c>
      <c r="U9001" t="s">
        <v>7033</v>
      </c>
      <c r="V9001" t="s">
        <v>2280</v>
      </c>
      <c r="W9001">
        <v>5004</v>
      </c>
      <c r="X9001">
        <v>0</v>
      </c>
      <c r="Y9001">
        <v>338008</v>
      </c>
      <c r="Z9001">
        <v>20240620</v>
      </c>
      <c r="AA9001">
        <v>0</v>
      </c>
      <c r="AB9001">
        <v>0</v>
      </c>
      <c r="AC9001" t="s">
        <v>2281</v>
      </c>
      <c r="AD9001" t="s">
        <v>2281</v>
      </c>
      <c r="AE9001">
        <v>11217</v>
      </c>
      <c r="AF9001" t="s">
        <v>2394</v>
      </c>
      <c r="AG9001" t="s">
        <v>102</v>
      </c>
      <c r="AH9001">
        <v>335</v>
      </c>
    </row>
    <row r="9002" spans="1:34" hidden="1" x14ac:dyDescent="0.25">
      <c r="A9002" t="str">
        <f t="shared" si="420"/>
        <v>33 1 3 22 3 3 73 3 0 4503004 338098</v>
      </c>
      <c r="B9002" t="str">
        <f t="shared" si="421"/>
        <v>33 1 3 22 3 3 73 3 0 4503004 338006</v>
      </c>
      <c r="C9002" t="str">
        <f t="shared" si="422"/>
        <v>33 1 3 22 3 3 73 3 0 4503004</v>
      </c>
      <c r="D9002">
        <v>33</v>
      </c>
      <c r="E9002">
        <v>1</v>
      </c>
      <c r="F9002">
        <v>3</v>
      </c>
      <c r="G9002">
        <v>22</v>
      </c>
      <c r="H9002">
        <v>3</v>
      </c>
      <c r="I9002">
        <v>3</v>
      </c>
      <c r="J9002">
        <v>73</v>
      </c>
      <c r="K9002">
        <v>3</v>
      </c>
      <c r="L9002" t="s">
        <v>147</v>
      </c>
      <c r="M9002" t="s">
        <v>219</v>
      </c>
      <c r="N9002" s="13">
        <v>4209</v>
      </c>
      <c r="O9002">
        <v>338098</v>
      </c>
      <c r="P9002">
        <v>2024</v>
      </c>
      <c r="Q9002">
        <v>800202395</v>
      </c>
      <c r="R9002" t="s">
        <v>812</v>
      </c>
      <c r="S9002" s="13">
        <v>4209</v>
      </c>
      <c r="T9002">
        <v>0</v>
      </c>
      <c r="U9002" t="s">
        <v>7034</v>
      </c>
      <c r="V9002" t="s">
        <v>2283</v>
      </c>
      <c r="W9002">
        <v>5004</v>
      </c>
      <c r="X9002">
        <v>0</v>
      </c>
      <c r="Y9002">
        <v>338006</v>
      </c>
      <c r="Z9002">
        <v>20240620</v>
      </c>
      <c r="AA9002">
        <v>0</v>
      </c>
      <c r="AB9002">
        <v>0</v>
      </c>
      <c r="AC9002" t="s">
        <v>2281</v>
      </c>
      <c r="AD9002" t="s">
        <v>2281</v>
      </c>
      <c r="AE9002">
        <v>11217</v>
      </c>
      <c r="AF9002" t="s">
        <v>2394</v>
      </c>
      <c r="AG9002" t="s">
        <v>102</v>
      </c>
      <c r="AH9002">
        <v>335</v>
      </c>
    </row>
    <row r="9003" spans="1:34" hidden="1" x14ac:dyDescent="0.25">
      <c r="A9003" t="str">
        <f t="shared" si="420"/>
        <v>33 1 3 22 3 3 73 4 0 4503004 338099</v>
      </c>
      <c r="B9003" t="str">
        <f t="shared" si="421"/>
        <v>33 1 3 22 3 3 73 4 0 4503004 338045</v>
      </c>
      <c r="C9003" t="str">
        <f t="shared" si="422"/>
        <v>33 1 3 22 3 3 73 4 0 4503004</v>
      </c>
      <c r="D9003">
        <v>33</v>
      </c>
      <c r="E9003">
        <v>1</v>
      </c>
      <c r="F9003">
        <v>3</v>
      </c>
      <c r="G9003">
        <v>22</v>
      </c>
      <c r="H9003">
        <v>3</v>
      </c>
      <c r="I9003">
        <v>3</v>
      </c>
      <c r="J9003">
        <v>73</v>
      </c>
      <c r="K9003">
        <v>4</v>
      </c>
      <c r="L9003" t="s">
        <v>147</v>
      </c>
      <c r="M9003" t="s">
        <v>219</v>
      </c>
      <c r="N9003" s="13">
        <v>5491762.54</v>
      </c>
      <c r="O9003">
        <v>338099</v>
      </c>
      <c r="P9003">
        <v>2024</v>
      </c>
      <c r="Q9003">
        <v>900426614</v>
      </c>
      <c r="R9003" t="s">
        <v>1168</v>
      </c>
      <c r="S9003" s="13">
        <v>5491762.54</v>
      </c>
      <c r="T9003">
        <v>184597</v>
      </c>
      <c r="U9003" t="s">
        <v>3244</v>
      </c>
      <c r="V9003" t="s">
        <v>2280</v>
      </c>
      <c r="W9003">
        <v>5004</v>
      </c>
      <c r="X9003">
        <v>2305</v>
      </c>
      <c r="Y9003">
        <v>338045</v>
      </c>
      <c r="Z9003">
        <v>20240620</v>
      </c>
      <c r="AA9003">
        <v>2405160659</v>
      </c>
      <c r="AB9003">
        <v>1</v>
      </c>
      <c r="AC9003" t="s">
        <v>2281</v>
      </c>
      <c r="AD9003" t="s">
        <v>2281</v>
      </c>
      <c r="AE9003">
        <v>11217</v>
      </c>
      <c r="AF9003" t="s">
        <v>2394</v>
      </c>
      <c r="AG9003" t="s">
        <v>102</v>
      </c>
      <c r="AH9003">
        <v>261</v>
      </c>
    </row>
    <row r="9004" spans="1:34" hidden="1" x14ac:dyDescent="0.25">
      <c r="A9004" t="str">
        <f t="shared" si="420"/>
        <v>33 1 3 22 3 3 73 4 0 4503004 338100</v>
      </c>
      <c r="B9004" t="str">
        <f t="shared" si="421"/>
        <v>33 1 3 22 3 3 73 4 0 4503004 338044</v>
      </c>
      <c r="C9004" t="str">
        <f t="shared" si="422"/>
        <v>33 1 3 22 3 3 73 4 0 4503004</v>
      </c>
      <c r="D9004">
        <v>33</v>
      </c>
      <c r="E9004">
        <v>1</v>
      </c>
      <c r="F9004">
        <v>3</v>
      </c>
      <c r="G9004">
        <v>22</v>
      </c>
      <c r="H9004">
        <v>3</v>
      </c>
      <c r="I9004">
        <v>3</v>
      </c>
      <c r="J9004">
        <v>73</v>
      </c>
      <c r="K9004">
        <v>4</v>
      </c>
      <c r="L9004" t="s">
        <v>147</v>
      </c>
      <c r="M9004" t="s">
        <v>219</v>
      </c>
      <c r="N9004" s="13">
        <v>49656290.729999997</v>
      </c>
      <c r="O9004">
        <v>338100</v>
      </c>
      <c r="P9004">
        <v>2024</v>
      </c>
      <c r="Q9004">
        <v>900426614</v>
      </c>
      <c r="R9004" t="s">
        <v>1168</v>
      </c>
      <c r="S9004" s="13">
        <v>49656290.729999997</v>
      </c>
      <c r="T9004">
        <v>1670039</v>
      </c>
      <c r="U9004" t="s">
        <v>7035</v>
      </c>
      <c r="V9004" t="s">
        <v>2280</v>
      </c>
      <c r="W9004">
        <v>5004</v>
      </c>
      <c r="X9004">
        <v>2305</v>
      </c>
      <c r="Y9004">
        <v>338044</v>
      </c>
      <c r="Z9004">
        <v>20240620</v>
      </c>
      <c r="AA9004">
        <v>2405070625</v>
      </c>
      <c r="AB9004">
        <v>199</v>
      </c>
      <c r="AC9004" t="s">
        <v>2281</v>
      </c>
      <c r="AD9004" t="s">
        <v>2281</v>
      </c>
      <c r="AE9004">
        <v>11217</v>
      </c>
      <c r="AF9004" t="s">
        <v>2394</v>
      </c>
      <c r="AG9004" t="s">
        <v>102</v>
      </c>
      <c r="AH9004">
        <v>261</v>
      </c>
    </row>
    <row r="9005" spans="1:34" hidden="1" x14ac:dyDescent="0.25">
      <c r="A9005" t="str">
        <f t="shared" si="420"/>
        <v>33 1 3 11 3 3 73 6 0 4503018 338101</v>
      </c>
      <c r="B9005" t="str">
        <f t="shared" si="421"/>
        <v>33 1 3 11 3 3 73 6 0 4503018 338036</v>
      </c>
      <c r="C9005" t="str">
        <f t="shared" si="422"/>
        <v>33 1 3 11 3 3 73 6 0 4503018</v>
      </c>
      <c r="D9005">
        <v>33</v>
      </c>
      <c r="E9005">
        <v>1</v>
      </c>
      <c r="F9005">
        <v>3</v>
      </c>
      <c r="G9005">
        <v>11</v>
      </c>
      <c r="H9005">
        <v>3</v>
      </c>
      <c r="I9005">
        <v>3</v>
      </c>
      <c r="J9005">
        <v>73</v>
      </c>
      <c r="K9005">
        <v>6</v>
      </c>
      <c r="L9005" t="s">
        <v>147</v>
      </c>
      <c r="M9005" t="s">
        <v>221</v>
      </c>
      <c r="N9005" s="13">
        <v>5000000</v>
      </c>
      <c r="O9005">
        <v>338101</v>
      </c>
      <c r="P9005">
        <v>2024</v>
      </c>
      <c r="Q9005">
        <v>16076739</v>
      </c>
      <c r="R9005" t="s">
        <v>2013</v>
      </c>
      <c r="S9005" s="13">
        <v>5000000</v>
      </c>
      <c r="T9005">
        <v>0</v>
      </c>
      <c r="U9005" t="s">
        <v>7024</v>
      </c>
      <c r="V9005" t="s">
        <v>2291</v>
      </c>
      <c r="W9005">
        <v>5004</v>
      </c>
      <c r="X9005">
        <v>0</v>
      </c>
      <c r="Y9005">
        <v>338036</v>
      </c>
      <c r="Z9005">
        <v>20240621</v>
      </c>
      <c r="AA9005">
        <v>2404150559</v>
      </c>
      <c r="AB9005">
        <v>2</v>
      </c>
      <c r="AC9005" t="s">
        <v>2281</v>
      </c>
      <c r="AD9005" t="s">
        <v>2281</v>
      </c>
      <c r="AE9005">
        <v>11101</v>
      </c>
      <c r="AF9005" t="s">
        <v>2281</v>
      </c>
      <c r="AG9005" t="s">
        <v>549</v>
      </c>
      <c r="AH9005">
        <v>260</v>
      </c>
    </row>
    <row r="9006" spans="1:34" hidden="1" x14ac:dyDescent="0.25">
      <c r="A9006" t="str">
        <f t="shared" si="420"/>
        <v>33 1 3 22 3 3 73 3 0 4503004 338102</v>
      </c>
      <c r="B9006" t="str">
        <f t="shared" si="421"/>
        <v>33 1 3 22 3 3 73 3 0 4503004 338006</v>
      </c>
      <c r="C9006" t="str">
        <f t="shared" si="422"/>
        <v>33 1 3 22 3 3 73 3 0 4503004</v>
      </c>
      <c r="D9006">
        <v>33</v>
      </c>
      <c r="E9006">
        <v>1</v>
      </c>
      <c r="F9006">
        <v>3</v>
      </c>
      <c r="G9006">
        <v>22</v>
      </c>
      <c r="H9006">
        <v>3</v>
      </c>
      <c r="I9006">
        <v>3</v>
      </c>
      <c r="J9006">
        <v>73</v>
      </c>
      <c r="K9006">
        <v>3</v>
      </c>
      <c r="L9006" t="s">
        <v>147</v>
      </c>
      <c r="M9006" t="s">
        <v>219</v>
      </c>
      <c r="N9006" s="13">
        <v>194743</v>
      </c>
      <c r="O9006">
        <v>338102</v>
      </c>
      <c r="P9006">
        <v>2024</v>
      </c>
      <c r="Q9006">
        <v>800202395</v>
      </c>
      <c r="R9006" t="s">
        <v>812</v>
      </c>
      <c r="S9006" s="13">
        <v>194743</v>
      </c>
      <c r="T9006">
        <v>0</v>
      </c>
      <c r="U9006" t="s">
        <v>6985</v>
      </c>
      <c r="V9006" t="s">
        <v>2283</v>
      </c>
      <c r="W9006">
        <v>5004</v>
      </c>
      <c r="X9006">
        <v>0</v>
      </c>
      <c r="Y9006">
        <v>338006</v>
      </c>
      <c r="Z9006">
        <v>20240624</v>
      </c>
      <c r="AA9006">
        <v>0</v>
      </c>
      <c r="AB9006">
        <v>0</v>
      </c>
      <c r="AC9006" t="s">
        <v>2281</v>
      </c>
      <c r="AD9006" t="s">
        <v>2281</v>
      </c>
      <c r="AE9006">
        <v>11217</v>
      </c>
      <c r="AF9006" t="s">
        <v>2394</v>
      </c>
      <c r="AG9006" t="s">
        <v>102</v>
      </c>
      <c r="AH9006">
        <v>335</v>
      </c>
    </row>
    <row r="9007" spans="1:34" hidden="1" x14ac:dyDescent="0.25">
      <c r="A9007" t="str">
        <f t="shared" si="420"/>
        <v>33 1 3 11 3 3 73 6 0 4503018 338103</v>
      </c>
      <c r="B9007" t="str">
        <f t="shared" si="421"/>
        <v>33 1 3 11 3 3 73 6 0 4503018 338046</v>
      </c>
      <c r="C9007" t="str">
        <f t="shared" si="422"/>
        <v>33 1 3 11 3 3 73 6 0 4503018</v>
      </c>
      <c r="D9007">
        <v>33</v>
      </c>
      <c r="E9007">
        <v>1</v>
      </c>
      <c r="F9007">
        <v>3</v>
      </c>
      <c r="G9007">
        <v>11</v>
      </c>
      <c r="H9007">
        <v>3</v>
      </c>
      <c r="I9007">
        <v>3</v>
      </c>
      <c r="J9007">
        <v>73</v>
      </c>
      <c r="K9007">
        <v>6</v>
      </c>
      <c r="L9007" t="s">
        <v>147</v>
      </c>
      <c r="M9007" t="s">
        <v>221</v>
      </c>
      <c r="N9007" s="13">
        <v>1166666</v>
      </c>
      <c r="O9007">
        <v>338103</v>
      </c>
      <c r="P9007">
        <v>2024</v>
      </c>
      <c r="Q9007">
        <v>1053841338</v>
      </c>
      <c r="R9007" t="s">
        <v>2015</v>
      </c>
      <c r="S9007" s="13">
        <v>1166666</v>
      </c>
      <c r="T9007">
        <v>0</v>
      </c>
      <c r="U9007" t="s">
        <v>7036</v>
      </c>
      <c r="V9007" t="s">
        <v>2291</v>
      </c>
      <c r="W9007">
        <v>5004</v>
      </c>
      <c r="X9007">
        <v>0</v>
      </c>
      <c r="Y9007">
        <v>338046</v>
      </c>
      <c r="Z9007">
        <v>20240624</v>
      </c>
      <c r="AA9007">
        <v>2405240693</v>
      </c>
      <c r="AB9007">
        <v>1</v>
      </c>
      <c r="AC9007" t="s">
        <v>2281</v>
      </c>
      <c r="AD9007" t="s">
        <v>2281</v>
      </c>
      <c r="AE9007">
        <v>11101</v>
      </c>
      <c r="AF9007" t="s">
        <v>2281</v>
      </c>
      <c r="AG9007" t="s">
        <v>549</v>
      </c>
      <c r="AH9007">
        <v>260</v>
      </c>
    </row>
    <row r="9008" spans="1:34" hidden="1" x14ac:dyDescent="0.25">
      <c r="A9008" t="str">
        <f t="shared" si="420"/>
        <v>33 1 3 11 3 3 73 1 0 4503004 338104</v>
      </c>
      <c r="B9008" t="str">
        <f t="shared" si="421"/>
        <v>33 1 3 11 3 3 73 1 0 4503004 338017</v>
      </c>
      <c r="C9008" t="str">
        <f t="shared" si="422"/>
        <v>33 1 3 11 3 3 73 1 0 4503004</v>
      </c>
      <c r="D9008">
        <v>33</v>
      </c>
      <c r="E9008">
        <v>1</v>
      </c>
      <c r="F9008">
        <v>3</v>
      </c>
      <c r="G9008">
        <v>11</v>
      </c>
      <c r="H9008">
        <v>3</v>
      </c>
      <c r="I9008">
        <v>3</v>
      </c>
      <c r="J9008">
        <v>73</v>
      </c>
      <c r="K9008">
        <v>1</v>
      </c>
      <c r="L9008" t="s">
        <v>147</v>
      </c>
      <c r="M9008" t="s">
        <v>219</v>
      </c>
      <c r="N9008" s="13">
        <v>20000000</v>
      </c>
      <c r="O9008">
        <v>338104</v>
      </c>
      <c r="P9008">
        <v>2024</v>
      </c>
      <c r="Q9008">
        <v>890801201</v>
      </c>
      <c r="R9008" t="s">
        <v>2008</v>
      </c>
      <c r="S9008" s="13">
        <v>20000000</v>
      </c>
      <c r="T9008">
        <v>0</v>
      </c>
      <c r="U9008" t="s">
        <v>7002</v>
      </c>
      <c r="V9008" t="s">
        <v>7037</v>
      </c>
      <c r="W9008">
        <v>5004</v>
      </c>
      <c r="X9008">
        <v>0</v>
      </c>
      <c r="Y9008">
        <v>338017</v>
      </c>
      <c r="Z9008">
        <v>20240626</v>
      </c>
      <c r="AA9008">
        <v>2402070309</v>
      </c>
      <c r="AB9008">
        <v>4</v>
      </c>
      <c r="AC9008" t="s">
        <v>2281</v>
      </c>
      <c r="AD9008" t="s">
        <v>2281</v>
      </c>
      <c r="AE9008">
        <v>11101</v>
      </c>
      <c r="AF9008" t="s">
        <v>2281</v>
      </c>
      <c r="AG9008" t="s">
        <v>549</v>
      </c>
      <c r="AH9008">
        <v>261</v>
      </c>
    </row>
    <row r="9009" spans="1:34" hidden="1" x14ac:dyDescent="0.25">
      <c r="A9009" t="str">
        <f t="shared" si="420"/>
        <v>33 1 3 11 3 3 73 6 0 4503018 338105</v>
      </c>
      <c r="B9009" t="str">
        <f t="shared" si="421"/>
        <v>33 1 3 11 3 3 73 6 0 4503018 338039</v>
      </c>
      <c r="C9009" t="str">
        <f t="shared" si="422"/>
        <v>33 1 3 11 3 3 73 6 0 4503018</v>
      </c>
      <c r="D9009">
        <v>33</v>
      </c>
      <c r="E9009">
        <v>1</v>
      </c>
      <c r="F9009">
        <v>3</v>
      </c>
      <c r="G9009">
        <v>11</v>
      </c>
      <c r="H9009">
        <v>3</v>
      </c>
      <c r="I9009">
        <v>3</v>
      </c>
      <c r="J9009">
        <v>73</v>
      </c>
      <c r="K9009">
        <v>6</v>
      </c>
      <c r="L9009" t="s">
        <v>147</v>
      </c>
      <c r="M9009" t="s">
        <v>221</v>
      </c>
      <c r="N9009" s="13">
        <v>5000000</v>
      </c>
      <c r="O9009">
        <v>338105</v>
      </c>
      <c r="P9009">
        <v>2024</v>
      </c>
      <c r="Q9009">
        <v>1053766321</v>
      </c>
      <c r="R9009" t="s">
        <v>2011</v>
      </c>
      <c r="S9009" s="13">
        <v>5000000</v>
      </c>
      <c r="T9009">
        <v>0</v>
      </c>
      <c r="U9009" t="s">
        <v>7038</v>
      </c>
      <c r="V9009" t="s">
        <v>2291</v>
      </c>
      <c r="W9009">
        <v>5004</v>
      </c>
      <c r="X9009">
        <v>0</v>
      </c>
      <c r="Y9009">
        <v>338039</v>
      </c>
      <c r="Z9009">
        <v>20240626</v>
      </c>
      <c r="AA9009">
        <v>2404230583</v>
      </c>
      <c r="AB9009">
        <v>1</v>
      </c>
      <c r="AC9009" t="s">
        <v>2281</v>
      </c>
      <c r="AD9009" t="s">
        <v>2281</v>
      </c>
      <c r="AE9009">
        <v>11101</v>
      </c>
      <c r="AF9009" t="s">
        <v>2281</v>
      </c>
      <c r="AG9009" t="s">
        <v>549</v>
      </c>
      <c r="AH9009">
        <v>260</v>
      </c>
    </row>
    <row r="9010" spans="1:34" hidden="1" x14ac:dyDescent="0.25">
      <c r="A9010" t="str">
        <f t="shared" si="420"/>
        <v>33 1 3 22 3 3 73 3 0 4503004 338106</v>
      </c>
      <c r="B9010" t="str">
        <f t="shared" si="421"/>
        <v>33 1 3 22 3 3 73 3 0 4503004 338009</v>
      </c>
      <c r="C9010" t="str">
        <f t="shared" si="422"/>
        <v>33 1 3 22 3 3 73 3 0 4503004</v>
      </c>
      <c r="D9010">
        <v>33</v>
      </c>
      <c r="E9010">
        <v>1</v>
      </c>
      <c r="F9010">
        <v>3</v>
      </c>
      <c r="G9010">
        <v>22</v>
      </c>
      <c r="H9010">
        <v>3</v>
      </c>
      <c r="I9010">
        <v>3</v>
      </c>
      <c r="J9010">
        <v>73</v>
      </c>
      <c r="K9010">
        <v>3</v>
      </c>
      <c r="L9010" t="s">
        <v>147</v>
      </c>
      <c r="M9010" t="s">
        <v>219</v>
      </c>
      <c r="N9010" s="13">
        <v>563108</v>
      </c>
      <c r="O9010">
        <v>338106</v>
      </c>
      <c r="P9010">
        <v>2024</v>
      </c>
      <c r="Q9010">
        <v>810000598</v>
      </c>
      <c r="R9010" t="s">
        <v>2278</v>
      </c>
      <c r="S9010" s="13">
        <v>563108</v>
      </c>
      <c r="T9010">
        <v>0</v>
      </c>
      <c r="U9010" t="s">
        <v>6971</v>
      </c>
      <c r="V9010" t="s">
        <v>2280</v>
      </c>
      <c r="W9010">
        <v>5004</v>
      </c>
      <c r="X9010">
        <v>0</v>
      </c>
      <c r="Y9010">
        <v>338009</v>
      </c>
      <c r="Z9010">
        <v>20240626</v>
      </c>
      <c r="AA9010">
        <v>0</v>
      </c>
      <c r="AB9010">
        <v>0</v>
      </c>
      <c r="AC9010" t="s">
        <v>2281</v>
      </c>
      <c r="AD9010" t="s">
        <v>2281</v>
      </c>
      <c r="AE9010">
        <v>11217</v>
      </c>
      <c r="AF9010" t="s">
        <v>2394</v>
      </c>
      <c r="AG9010" t="s">
        <v>102</v>
      </c>
      <c r="AH9010">
        <v>335</v>
      </c>
    </row>
    <row r="9011" spans="1:34" hidden="1" x14ac:dyDescent="0.25">
      <c r="A9011" t="str">
        <f t="shared" si="420"/>
        <v>33 1 3 22 3 3 73 4 0 4503004 338107</v>
      </c>
      <c r="B9011" t="str">
        <f t="shared" si="421"/>
        <v>33 1 3 22 3 3 73 4 0 4503004 338029</v>
      </c>
      <c r="C9011" t="str">
        <f t="shared" si="422"/>
        <v>33 1 3 22 3 3 73 4 0 4503004</v>
      </c>
      <c r="D9011">
        <v>33</v>
      </c>
      <c r="E9011">
        <v>1</v>
      </c>
      <c r="F9011">
        <v>3</v>
      </c>
      <c r="G9011">
        <v>22</v>
      </c>
      <c r="H9011">
        <v>3</v>
      </c>
      <c r="I9011">
        <v>3</v>
      </c>
      <c r="J9011">
        <v>73</v>
      </c>
      <c r="K9011">
        <v>4</v>
      </c>
      <c r="L9011" t="s">
        <v>147</v>
      </c>
      <c r="M9011" t="s">
        <v>219</v>
      </c>
      <c r="N9011" s="13">
        <v>3918409</v>
      </c>
      <c r="O9011">
        <v>338107</v>
      </c>
      <c r="P9011">
        <v>2024</v>
      </c>
      <c r="Q9011">
        <v>890801053</v>
      </c>
      <c r="R9011" t="s">
        <v>784</v>
      </c>
      <c r="S9011" s="13">
        <v>3918409</v>
      </c>
      <c r="T9011">
        <v>0</v>
      </c>
      <c r="U9011" t="s">
        <v>7039</v>
      </c>
      <c r="V9011" t="s">
        <v>2342</v>
      </c>
      <c r="W9011">
        <v>5001</v>
      </c>
      <c r="X9011">
        <v>0</v>
      </c>
      <c r="Y9011">
        <v>338029</v>
      </c>
      <c r="Z9011">
        <v>20240627</v>
      </c>
      <c r="AA9011">
        <v>2024062020</v>
      </c>
      <c r="AB9011">
        <v>0</v>
      </c>
      <c r="AC9011" t="s">
        <v>2281</v>
      </c>
      <c r="AD9011" t="s">
        <v>2281</v>
      </c>
      <c r="AE9011">
        <v>11217</v>
      </c>
      <c r="AF9011" t="s">
        <v>2394</v>
      </c>
      <c r="AG9011" t="s">
        <v>102</v>
      </c>
      <c r="AH9011">
        <v>100</v>
      </c>
    </row>
    <row r="9012" spans="1:34" hidden="1" x14ac:dyDescent="0.25">
      <c r="A9012" t="str">
        <f t="shared" si="420"/>
        <v>33 1 3 22 3 3 73 4 0 4503004 338108</v>
      </c>
      <c r="B9012" t="str">
        <f t="shared" si="421"/>
        <v>33 1 3 22 3 3 73 4 0 4503004 338023</v>
      </c>
      <c r="C9012" t="str">
        <f t="shared" si="422"/>
        <v>33 1 3 22 3 3 73 4 0 4503004</v>
      </c>
      <c r="D9012">
        <v>33</v>
      </c>
      <c r="E9012">
        <v>1</v>
      </c>
      <c r="F9012">
        <v>3</v>
      </c>
      <c r="G9012">
        <v>22</v>
      </c>
      <c r="H9012">
        <v>3</v>
      </c>
      <c r="I9012">
        <v>3</v>
      </c>
      <c r="J9012">
        <v>73</v>
      </c>
      <c r="K9012">
        <v>4</v>
      </c>
      <c r="L9012" t="s">
        <v>147</v>
      </c>
      <c r="M9012" t="s">
        <v>219</v>
      </c>
      <c r="N9012" s="13">
        <v>4342970</v>
      </c>
      <c r="O9012">
        <v>338108</v>
      </c>
      <c r="P9012">
        <v>2024</v>
      </c>
      <c r="Q9012">
        <v>890801053</v>
      </c>
      <c r="R9012" t="s">
        <v>784</v>
      </c>
      <c r="S9012" s="13">
        <v>4342970</v>
      </c>
      <c r="T9012">
        <v>0</v>
      </c>
      <c r="U9012" t="s">
        <v>7039</v>
      </c>
      <c r="V9012" t="s">
        <v>2342</v>
      </c>
      <c r="W9012">
        <v>5001</v>
      </c>
      <c r="X9012">
        <v>0</v>
      </c>
      <c r="Y9012">
        <v>338023</v>
      </c>
      <c r="Z9012">
        <v>20240627</v>
      </c>
      <c r="AA9012">
        <v>2024062020</v>
      </c>
      <c r="AB9012">
        <v>0</v>
      </c>
      <c r="AC9012" t="s">
        <v>2281</v>
      </c>
      <c r="AD9012" t="s">
        <v>2281</v>
      </c>
      <c r="AE9012">
        <v>11217</v>
      </c>
      <c r="AF9012" t="s">
        <v>2394</v>
      </c>
      <c r="AG9012" t="s">
        <v>102</v>
      </c>
      <c r="AH9012">
        <v>100</v>
      </c>
    </row>
    <row r="9013" spans="1:34" hidden="1" x14ac:dyDescent="0.25">
      <c r="A9013" t="str">
        <f t="shared" si="420"/>
        <v>33 1 3 22 3 3 73 4 0 4503004 338109</v>
      </c>
      <c r="B9013" t="str">
        <f t="shared" si="421"/>
        <v>33 1 3 22 3 3 73 4 0 4503004 338027</v>
      </c>
      <c r="C9013" t="str">
        <f t="shared" si="422"/>
        <v>33 1 3 22 3 3 73 4 0 4503004</v>
      </c>
      <c r="D9013">
        <v>33</v>
      </c>
      <c r="E9013">
        <v>1</v>
      </c>
      <c r="F9013">
        <v>3</v>
      </c>
      <c r="G9013">
        <v>22</v>
      </c>
      <c r="H9013">
        <v>3</v>
      </c>
      <c r="I9013">
        <v>3</v>
      </c>
      <c r="J9013">
        <v>73</v>
      </c>
      <c r="K9013">
        <v>4</v>
      </c>
      <c r="L9013" t="s">
        <v>147</v>
      </c>
      <c r="M9013" t="s">
        <v>219</v>
      </c>
      <c r="N9013" s="13">
        <v>3789905</v>
      </c>
      <c r="O9013">
        <v>338109</v>
      </c>
      <c r="P9013">
        <v>2024</v>
      </c>
      <c r="Q9013">
        <v>890801053</v>
      </c>
      <c r="R9013" t="s">
        <v>784</v>
      </c>
      <c r="S9013" s="13">
        <v>3789905</v>
      </c>
      <c r="T9013">
        <v>0</v>
      </c>
      <c r="U9013" t="s">
        <v>7039</v>
      </c>
      <c r="V9013" t="s">
        <v>2342</v>
      </c>
      <c r="W9013">
        <v>5001</v>
      </c>
      <c r="X9013">
        <v>0</v>
      </c>
      <c r="Y9013">
        <v>338027</v>
      </c>
      <c r="Z9013">
        <v>20240627</v>
      </c>
      <c r="AA9013">
        <v>2024062020</v>
      </c>
      <c r="AB9013">
        <v>0</v>
      </c>
      <c r="AC9013" t="s">
        <v>2281</v>
      </c>
      <c r="AD9013" t="s">
        <v>2281</v>
      </c>
      <c r="AE9013">
        <v>11217</v>
      </c>
      <c r="AF9013" t="s">
        <v>2394</v>
      </c>
      <c r="AG9013" t="s">
        <v>102</v>
      </c>
      <c r="AH9013">
        <v>100</v>
      </c>
    </row>
    <row r="9014" spans="1:34" hidden="1" x14ac:dyDescent="0.25">
      <c r="A9014" t="str">
        <f t="shared" si="420"/>
        <v>33 1 3 22 3 3 73 3 0 4503004 338110</v>
      </c>
      <c r="B9014" t="str">
        <f t="shared" si="421"/>
        <v>33 1 3 22 3 3 73 3 0 4503004 338041</v>
      </c>
      <c r="C9014" t="str">
        <f t="shared" si="422"/>
        <v>33 1 3 22 3 3 73 3 0 4503004</v>
      </c>
      <c r="D9014">
        <v>33</v>
      </c>
      <c r="E9014">
        <v>1</v>
      </c>
      <c r="F9014">
        <v>3</v>
      </c>
      <c r="G9014">
        <v>22</v>
      </c>
      <c r="H9014">
        <v>3</v>
      </c>
      <c r="I9014">
        <v>3</v>
      </c>
      <c r="J9014">
        <v>73</v>
      </c>
      <c r="K9014">
        <v>3</v>
      </c>
      <c r="L9014" t="s">
        <v>147</v>
      </c>
      <c r="M9014" t="s">
        <v>219</v>
      </c>
      <c r="N9014" s="13">
        <v>3800000</v>
      </c>
      <c r="O9014">
        <v>338110</v>
      </c>
      <c r="P9014">
        <v>2024</v>
      </c>
      <c r="Q9014">
        <v>900233026</v>
      </c>
      <c r="R9014" t="s">
        <v>823</v>
      </c>
      <c r="S9014" s="13">
        <v>3800000</v>
      </c>
      <c r="T9014">
        <v>0</v>
      </c>
      <c r="U9014" t="s">
        <v>2413</v>
      </c>
      <c r="V9014" t="s">
        <v>3261</v>
      </c>
      <c r="W9014">
        <v>5004</v>
      </c>
      <c r="X9014">
        <v>0</v>
      </c>
      <c r="Y9014">
        <v>338041</v>
      </c>
      <c r="Z9014">
        <v>20240628</v>
      </c>
      <c r="AA9014">
        <v>2404300602</v>
      </c>
      <c r="AB9014">
        <v>2</v>
      </c>
      <c r="AC9014" t="s">
        <v>2281</v>
      </c>
      <c r="AD9014" t="s">
        <v>2281</v>
      </c>
      <c r="AE9014">
        <v>11217</v>
      </c>
      <c r="AF9014" t="s">
        <v>2394</v>
      </c>
      <c r="AG9014" t="s">
        <v>102</v>
      </c>
      <c r="AH9014">
        <v>121</v>
      </c>
    </row>
    <row r="9015" spans="1:34" hidden="1" x14ac:dyDescent="0.25">
      <c r="A9015" t="str">
        <f t="shared" si="420"/>
        <v>33 1 3 22 3 3 73 2 0 4503004 338111</v>
      </c>
      <c r="B9015" t="str">
        <f t="shared" si="421"/>
        <v>33 1 3 22 3 3 73 2 0 4503004 338005</v>
      </c>
      <c r="C9015" t="str">
        <f t="shared" si="422"/>
        <v>33 1 3 22 3 3 73 2 0 4503004</v>
      </c>
      <c r="D9015">
        <v>33</v>
      </c>
      <c r="E9015">
        <v>1</v>
      </c>
      <c r="F9015">
        <v>3</v>
      </c>
      <c r="G9015">
        <v>22</v>
      </c>
      <c r="H9015">
        <v>3</v>
      </c>
      <c r="I9015">
        <v>3</v>
      </c>
      <c r="J9015">
        <v>73</v>
      </c>
      <c r="K9015">
        <v>2</v>
      </c>
      <c r="L9015" t="s">
        <v>147</v>
      </c>
      <c r="M9015" t="s">
        <v>219</v>
      </c>
      <c r="N9015" s="13">
        <v>1055133.44</v>
      </c>
      <c r="O9015">
        <v>338111</v>
      </c>
      <c r="P9015">
        <v>2024</v>
      </c>
      <c r="Q9015">
        <v>800153993</v>
      </c>
      <c r="R9015" t="s">
        <v>810</v>
      </c>
      <c r="S9015" s="13">
        <v>1055133.44</v>
      </c>
      <c r="T9015">
        <v>0</v>
      </c>
      <c r="U9015" t="s">
        <v>6968</v>
      </c>
      <c r="V9015" t="s">
        <v>3262</v>
      </c>
      <c r="W9015">
        <v>5004</v>
      </c>
      <c r="X9015">
        <v>0</v>
      </c>
      <c r="Y9015">
        <v>338005</v>
      </c>
      <c r="Z9015">
        <v>20240628</v>
      </c>
      <c r="AA9015">
        <v>0</v>
      </c>
      <c r="AB9015">
        <v>0</v>
      </c>
      <c r="AC9015" t="s">
        <v>2281</v>
      </c>
      <c r="AD9015" t="s">
        <v>2281</v>
      </c>
      <c r="AE9015">
        <v>11217</v>
      </c>
      <c r="AF9015" t="s">
        <v>2394</v>
      </c>
      <c r="AG9015" t="s">
        <v>102</v>
      </c>
      <c r="AH9015">
        <v>335</v>
      </c>
    </row>
    <row r="9016" spans="1:34" hidden="1" x14ac:dyDescent="0.25">
      <c r="A9016" t="str">
        <f t="shared" si="420"/>
        <v>33 1 3 22 3 3 73 4 0 4503004 338112</v>
      </c>
      <c r="B9016" t="str">
        <f t="shared" si="421"/>
        <v>33 1 3 22 3 3 73 4 0 4503004 338030</v>
      </c>
      <c r="C9016" t="str">
        <f t="shared" si="422"/>
        <v>33 1 3 22 3 3 73 4 0 4503004</v>
      </c>
      <c r="D9016">
        <v>33</v>
      </c>
      <c r="E9016">
        <v>1</v>
      </c>
      <c r="F9016">
        <v>3</v>
      </c>
      <c r="G9016">
        <v>22</v>
      </c>
      <c r="H9016">
        <v>3</v>
      </c>
      <c r="I9016">
        <v>3</v>
      </c>
      <c r="J9016">
        <v>73</v>
      </c>
      <c r="K9016">
        <v>4</v>
      </c>
      <c r="L9016" t="s">
        <v>147</v>
      </c>
      <c r="M9016" t="s">
        <v>219</v>
      </c>
      <c r="N9016" s="13">
        <v>1762740</v>
      </c>
      <c r="O9016">
        <v>338112</v>
      </c>
      <c r="P9016">
        <v>2024</v>
      </c>
      <c r="Q9016">
        <v>900319291</v>
      </c>
      <c r="R9016" t="s">
        <v>785</v>
      </c>
      <c r="S9016" s="13">
        <v>1762740</v>
      </c>
      <c r="T9016">
        <v>0</v>
      </c>
      <c r="U9016" t="s">
        <v>7040</v>
      </c>
      <c r="V9016" t="s">
        <v>2342</v>
      </c>
      <c r="W9016">
        <v>5010</v>
      </c>
      <c r="X9016">
        <v>0</v>
      </c>
      <c r="Y9016">
        <v>338030</v>
      </c>
      <c r="Z9016">
        <v>20240628</v>
      </c>
      <c r="AA9016">
        <v>2024061070</v>
      </c>
      <c r="AB9016">
        <v>0</v>
      </c>
      <c r="AC9016" t="s">
        <v>2281</v>
      </c>
      <c r="AD9016" t="s">
        <v>2281</v>
      </c>
      <c r="AE9016">
        <v>11217</v>
      </c>
      <c r="AF9016" t="s">
        <v>2394</v>
      </c>
      <c r="AG9016" t="s">
        <v>102</v>
      </c>
      <c r="AH9016">
        <v>100</v>
      </c>
    </row>
    <row r="9017" spans="1:34" hidden="1" x14ac:dyDescent="0.25">
      <c r="A9017" t="str">
        <f t="shared" si="420"/>
        <v>33 1 3 22 3 3 73 4 0 4503004 338113</v>
      </c>
      <c r="B9017" t="str">
        <f t="shared" si="421"/>
        <v>33 1 3 22 3 3 73 4 0 4503004 338028</v>
      </c>
      <c r="C9017" t="str">
        <f t="shared" si="422"/>
        <v>33 1 3 22 3 3 73 4 0 4503004</v>
      </c>
      <c r="D9017">
        <v>33</v>
      </c>
      <c r="E9017">
        <v>1</v>
      </c>
      <c r="F9017">
        <v>3</v>
      </c>
      <c r="G9017">
        <v>22</v>
      </c>
      <c r="H9017">
        <v>3</v>
      </c>
      <c r="I9017">
        <v>3</v>
      </c>
      <c r="J9017">
        <v>73</v>
      </c>
      <c r="K9017">
        <v>4</v>
      </c>
      <c r="L9017" t="s">
        <v>147</v>
      </c>
      <c r="M9017" t="s">
        <v>219</v>
      </c>
      <c r="N9017" s="13">
        <v>2089360</v>
      </c>
      <c r="O9017">
        <v>338113</v>
      </c>
      <c r="P9017">
        <v>2024</v>
      </c>
      <c r="Q9017">
        <v>900319291</v>
      </c>
      <c r="R9017" t="s">
        <v>785</v>
      </c>
      <c r="S9017" s="13">
        <v>2089360</v>
      </c>
      <c r="T9017">
        <v>0</v>
      </c>
      <c r="U9017" t="s">
        <v>7040</v>
      </c>
      <c r="V9017" t="s">
        <v>2342</v>
      </c>
      <c r="W9017">
        <v>5010</v>
      </c>
      <c r="X9017">
        <v>0</v>
      </c>
      <c r="Y9017">
        <v>338028</v>
      </c>
      <c r="Z9017">
        <v>20240628</v>
      </c>
      <c r="AA9017">
        <v>2024061070</v>
      </c>
      <c r="AB9017">
        <v>0</v>
      </c>
      <c r="AC9017" t="s">
        <v>2281</v>
      </c>
      <c r="AD9017" t="s">
        <v>2281</v>
      </c>
      <c r="AE9017">
        <v>11217</v>
      </c>
      <c r="AF9017" t="s">
        <v>2394</v>
      </c>
      <c r="AG9017" t="s">
        <v>102</v>
      </c>
      <c r="AH9017">
        <v>100</v>
      </c>
    </row>
    <row r="9018" spans="1:34" hidden="1" x14ac:dyDescent="0.25">
      <c r="A9018" t="str">
        <f t="shared" si="420"/>
        <v>33 1 3 22 3 3 73 3 0 4503004 338114</v>
      </c>
      <c r="B9018" t="str">
        <f t="shared" si="421"/>
        <v>33 1 3 22 3 3 73 3 0 4503004 338002</v>
      </c>
      <c r="C9018" t="str">
        <f t="shared" si="422"/>
        <v>33 1 3 22 3 3 73 3 0 4503004</v>
      </c>
      <c r="D9018">
        <v>33</v>
      </c>
      <c r="E9018">
        <v>1</v>
      </c>
      <c r="F9018">
        <v>3</v>
      </c>
      <c r="G9018">
        <v>22</v>
      </c>
      <c r="H9018">
        <v>3</v>
      </c>
      <c r="I9018">
        <v>3</v>
      </c>
      <c r="J9018">
        <v>73</v>
      </c>
      <c r="K9018">
        <v>3</v>
      </c>
      <c r="L9018" t="s">
        <v>147</v>
      </c>
      <c r="M9018" t="s">
        <v>219</v>
      </c>
      <c r="N9018" s="13">
        <v>6828727</v>
      </c>
      <c r="O9018">
        <v>338114</v>
      </c>
      <c r="P9018">
        <v>2024</v>
      </c>
      <c r="Q9018">
        <v>830095213</v>
      </c>
      <c r="R9018" t="s">
        <v>1188</v>
      </c>
      <c r="S9018" s="13">
        <v>6828727</v>
      </c>
      <c r="T9018">
        <v>0</v>
      </c>
      <c r="U9018" t="s">
        <v>3095</v>
      </c>
      <c r="V9018" t="s">
        <v>2280</v>
      </c>
      <c r="W9018">
        <v>5007</v>
      </c>
      <c r="X9018">
        <v>0</v>
      </c>
      <c r="Y9018">
        <v>338002</v>
      </c>
      <c r="Z9018">
        <v>20240709</v>
      </c>
      <c r="AA9018">
        <v>2401050012</v>
      </c>
      <c r="AB9018">
        <v>11</v>
      </c>
      <c r="AC9018" t="s">
        <v>2281</v>
      </c>
      <c r="AD9018" t="s">
        <v>2281</v>
      </c>
      <c r="AE9018">
        <v>11217</v>
      </c>
      <c r="AF9018" t="s">
        <v>2394</v>
      </c>
      <c r="AG9018" t="s">
        <v>102</v>
      </c>
      <c r="AH9018">
        <v>258</v>
      </c>
    </row>
    <row r="9019" spans="1:34" hidden="1" x14ac:dyDescent="0.25">
      <c r="A9019" t="str">
        <f t="shared" si="420"/>
        <v>33 1 3 22 3 3 73 4 0 4503004 338115</v>
      </c>
      <c r="B9019" t="str">
        <f t="shared" si="421"/>
        <v>33 1 3 22 3 3 73 4 0 4503004 338024</v>
      </c>
      <c r="C9019" t="str">
        <f t="shared" si="422"/>
        <v>33 1 3 22 3 3 73 4 0 4503004</v>
      </c>
      <c r="D9019">
        <v>33</v>
      </c>
      <c r="E9019">
        <v>1</v>
      </c>
      <c r="F9019">
        <v>3</v>
      </c>
      <c r="G9019">
        <v>22</v>
      </c>
      <c r="H9019">
        <v>3</v>
      </c>
      <c r="I9019">
        <v>3</v>
      </c>
      <c r="J9019">
        <v>73</v>
      </c>
      <c r="K9019">
        <v>4</v>
      </c>
      <c r="L9019" t="s">
        <v>147</v>
      </c>
      <c r="M9019" t="s">
        <v>219</v>
      </c>
      <c r="N9019" s="13">
        <v>3227400</v>
      </c>
      <c r="O9019">
        <v>338115</v>
      </c>
      <c r="P9019">
        <v>2024</v>
      </c>
      <c r="Q9019">
        <v>900319291</v>
      </c>
      <c r="R9019" t="s">
        <v>785</v>
      </c>
      <c r="S9019" s="13">
        <v>3227400</v>
      </c>
      <c r="T9019">
        <v>0</v>
      </c>
      <c r="U9019" t="s">
        <v>7040</v>
      </c>
      <c r="V9019" t="s">
        <v>2342</v>
      </c>
      <c r="W9019">
        <v>5010</v>
      </c>
      <c r="X9019">
        <v>0</v>
      </c>
      <c r="Y9019">
        <v>338024</v>
      </c>
      <c r="Z9019">
        <v>20240709</v>
      </c>
      <c r="AA9019">
        <v>2024061070</v>
      </c>
      <c r="AB9019">
        <v>0</v>
      </c>
      <c r="AC9019" t="s">
        <v>2281</v>
      </c>
      <c r="AD9019" t="s">
        <v>2281</v>
      </c>
      <c r="AE9019">
        <v>11217</v>
      </c>
      <c r="AF9019" t="s">
        <v>2394</v>
      </c>
      <c r="AG9019" t="s">
        <v>102</v>
      </c>
      <c r="AH9019">
        <v>100</v>
      </c>
    </row>
    <row r="9020" spans="1:34" hidden="1" x14ac:dyDescent="0.25">
      <c r="A9020" t="str">
        <f t="shared" si="420"/>
        <v>33 1 3 22 3 3 73 3 0 4503004 338116</v>
      </c>
      <c r="B9020" t="str">
        <f t="shared" si="421"/>
        <v>33 1 3 22 3 3 73 3 0 4503004 338007</v>
      </c>
      <c r="C9020" t="str">
        <f t="shared" si="422"/>
        <v>33 1 3 22 3 3 73 3 0 4503004</v>
      </c>
      <c r="D9020">
        <v>33</v>
      </c>
      <c r="E9020">
        <v>1</v>
      </c>
      <c r="F9020">
        <v>3</v>
      </c>
      <c r="G9020">
        <v>22</v>
      </c>
      <c r="H9020">
        <v>3</v>
      </c>
      <c r="I9020">
        <v>3</v>
      </c>
      <c r="J9020">
        <v>73</v>
      </c>
      <c r="K9020">
        <v>3</v>
      </c>
      <c r="L9020" t="s">
        <v>147</v>
      </c>
      <c r="M9020" t="s">
        <v>219</v>
      </c>
      <c r="N9020" s="13">
        <v>820966</v>
      </c>
      <c r="O9020">
        <v>338116</v>
      </c>
      <c r="P9020">
        <v>2024</v>
      </c>
      <c r="Q9020">
        <v>800153993</v>
      </c>
      <c r="R9020" t="s">
        <v>810</v>
      </c>
      <c r="S9020" s="13">
        <v>820966</v>
      </c>
      <c r="T9020">
        <v>0</v>
      </c>
      <c r="U9020" t="s">
        <v>6970</v>
      </c>
      <c r="V9020" t="s">
        <v>2280</v>
      </c>
      <c r="W9020">
        <v>5004</v>
      </c>
      <c r="X9020">
        <v>0</v>
      </c>
      <c r="Y9020">
        <v>338007</v>
      </c>
      <c r="Z9020">
        <v>20240710</v>
      </c>
      <c r="AA9020">
        <v>0</v>
      </c>
      <c r="AB9020">
        <v>0</v>
      </c>
      <c r="AC9020" t="s">
        <v>2281</v>
      </c>
      <c r="AD9020" t="s">
        <v>2281</v>
      </c>
      <c r="AE9020">
        <v>11217</v>
      </c>
      <c r="AF9020" t="s">
        <v>2394</v>
      </c>
      <c r="AG9020" t="s">
        <v>102</v>
      </c>
      <c r="AH9020">
        <v>335</v>
      </c>
    </row>
    <row r="9021" spans="1:34" hidden="1" x14ac:dyDescent="0.25">
      <c r="A9021" t="str">
        <f t="shared" si="420"/>
        <v>33 1 3 22 3 3 73 4 0 4503004 338117</v>
      </c>
      <c r="B9021" t="str">
        <f t="shared" si="421"/>
        <v>33 1 3 22 3 3 73 4 0 4503004 338029</v>
      </c>
      <c r="C9021" t="str">
        <f t="shared" si="422"/>
        <v>33 1 3 22 3 3 73 4 0 4503004</v>
      </c>
      <c r="D9021">
        <v>33</v>
      </c>
      <c r="E9021">
        <v>1</v>
      </c>
      <c r="F9021">
        <v>3</v>
      </c>
      <c r="G9021">
        <v>22</v>
      </c>
      <c r="H9021">
        <v>3</v>
      </c>
      <c r="I9021">
        <v>3</v>
      </c>
      <c r="J9021">
        <v>73</v>
      </c>
      <c r="K9021">
        <v>4</v>
      </c>
      <c r="L9021" t="s">
        <v>147</v>
      </c>
      <c r="M9021" t="s">
        <v>219</v>
      </c>
      <c r="N9021" s="13">
        <v>5003759</v>
      </c>
      <c r="O9021">
        <v>338117</v>
      </c>
      <c r="P9021">
        <v>2024</v>
      </c>
      <c r="Q9021">
        <v>890801053</v>
      </c>
      <c r="R9021" t="s">
        <v>784</v>
      </c>
      <c r="S9021" s="13">
        <v>5003759</v>
      </c>
      <c r="T9021">
        <v>0</v>
      </c>
      <c r="U9021" t="s">
        <v>7041</v>
      </c>
      <c r="V9021" t="s">
        <v>2342</v>
      </c>
      <c r="W9021">
        <v>5001</v>
      </c>
      <c r="X9021">
        <v>0</v>
      </c>
      <c r="Y9021">
        <v>338029</v>
      </c>
      <c r="Z9021">
        <v>20240711</v>
      </c>
      <c r="AA9021">
        <v>2024071020</v>
      </c>
      <c r="AB9021">
        <v>0</v>
      </c>
      <c r="AC9021" t="s">
        <v>2281</v>
      </c>
      <c r="AD9021" t="s">
        <v>2281</v>
      </c>
      <c r="AE9021">
        <v>11217</v>
      </c>
      <c r="AF9021" t="s">
        <v>2394</v>
      </c>
      <c r="AG9021" t="s">
        <v>102</v>
      </c>
      <c r="AH9021">
        <v>100</v>
      </c>
    </row>
    <row r="9022" spans="1:34" hidden="1" x14ac:dyDescent="0.25">
      <c r="A9022" t="str">
        <f t="shared" si="420"/>
        <v>33 1 3 22 3 3 73 4 0 4503004 338118</v>
      </c>
      <c r="B9022" t="str">
        <f t="shared" si="421"/>
        <v>33 1 3 22 3 3 73 4 0 4503004 338027</v>
      </c>
      <c r="C9022" t="str">
        <f t="shared" si="422"/>
        <v>33 1 3 22 3 3 73 4 0 4503004</v>
      </c>
      <c r="D9022">
        <v>33</v>
      </c>
      <c r="E9022">
        <v>1</v>
      </c>
      <c r="F9022">
        <v>3</v>
      </c>
      <c r="G9022">
        <v>22</v>
      </c>
      <c r="H9022">
        <v>3</v>
      </c>
      <c r="I9022">
        <v>3</v>
      </c>
      <c r="J9022">
        <v>73</v>
      </c>
      <c r="K9022">
        <v>4</v>
      </c>
      <c r="L9022" t="s">
        <v>147</v>
      </c>
      <c r="M9022" t="s">
        <v>219</v>
      </c>
      <c r="N9022" s="13">
        <v>9773755</v>
      </c>
      <c r="O9022">
        <v>338118</v>
      </c>
      <c r="P9022">
        <v>2024</v>
      </c>
      <c r="Q9022">
        <v>890801053</v>
      </c>
      <c r="R9022" t="s">
        <v>784</v>
      </c>
      <c r="S9022" s="13">
        <v>9773755</v>
      </c>
      <c r="T9022">
        <v>0</v>
      </c>
      <c r="U9022" t="s">
        <v>7041</v>
      </c>
      <c r="V9022" t="s">
        <v>2342</v>
      </c>
      <c r="W9022">
        <v>5001</v>
      </c>
      <c r="X9022">
        <v>0</v>
      </c>
      <c r="Y9022">
        <v>338027</v>
      </c>
      <c r="Z9022">
        <v>20240711</v>
      </c>
      <c r="AA9022">
        <v>2024071020</v>
      </c>
      <c r="AB9022">
        <v>0</v>
      </c>
      <c r="AC9022" t="s">
        <v>2281</v>
      </c>
      <c r="AD9022" t="s">
        <v>2281</v>
      </c>
      <c r="AE9022">
        <v>11217</v>
      </c>
      <c r="AF9022" t="s">
        <v>2394</v>
      </c>
      <c r="AG9022" t="s">
        <v>102</v>
      </c>
      <c r="AH9022">
        <v>100</v>
      </c>
    </row>
    <row r="9023" spans="1:34" hidden="1" x14ac:dyDescent="0.25">
      <c r="A9023" t="str">
        <f t="shared" si="420"/>
        <v>33 1 3 22 3 3 73 4 0 4503004 338119</v>
      </c>
      <c r="B9023" t="str">
        <f t="shared" si="421"/>
        <v>33 1 3 22 3 3 73 4 0 4503004 338023</v>
      </c>
      <c r="C9023" t="str">
        <f t="shared" si="422"/>
        <v>33 1 3 22 3 3 73 4 0 4503004</v>
      </c>
      <c r="D9023">
        <v>33</v>
      </c>
      <c r="E9023">
        <v>1</v>
      </c>
      <c r="F9023">
        <v>3</v>
      </c>
      <c r="G9023">
        <v>22</v>
      </c>
      <c r="H9023">
        <v>3</v>
      </c>
      <c r="I9023">
        <v>3</v>
      </c>
      <c r="J9023">
        <v>73</v>
      </c>
      <c r="K9023">
        <v>4</v>
      </c>
      <c r="L9023" t="s">
        <v>147</v>
      </c>
      <c r="M9023" t="s">
        <v>219</v>
      </c>
      <c r="N9023" s="13">
        <v>11611757</v>
      </c>
      <c r="O9023">
        <v>338119</v>
      </c>
      <c r="P9023">
        <v>2024</v>
      </c>
      <c r="Q9023">
        <v>890801053</v>
      </c>
      <c r="R9023" t="s">
        <v>784</v>
      </c>
      <c r="S9023" s="13">
        <v>11611757</v>
      </c>
      <c r="T9023">
        <v>0</v>
      </c>
      <c r="U9023" t="s">
        <v>7041</v>
      </c>
      <c r="V9023" t="s">
        <v>2342</v>
      </c>
      <c r="W9023">
        <v>5001</v>
      </c>
      <c r="X9023">
        <v>0</v>
      </c>
      <c r="Y9023">
        <v>338023</v>
      </c>
      <c r="Z9023">
        <v>20240711</v>
      </c>
      <c r="AA9023">
        <v>2024071020</v>
      </c>
      <c r="AB9023">
        <v>0</v>
      </c>
      <c r="AC9023" t="s">
        <v>2281</v>
      </c>
      <c r="AD9023" t="s">
        <v>2281</v>
      </c>
      <c r="AE9023">
        <v>11217</v>
      </c>
      <c r="AF9023" t="s">
        <v>2394</v>
      </c>
      <c r="AG9023" t="s">
        <v>102</v>
      </c>
      <c r="AH9023">
        <v>100</v>
      </c>
    </row>
    <row r="9024" spans="1:34" hidden="1" x14ac:dyDescent="0.25">
      <c r="A9024" t="str">
        <f t="shared" si="420"/>
        <v>33 1 3 22 3 3 73 4 0 4503004 338120</v>
      </c>
      <c r="B9024" t="str">
        <f t="shared" si="421"/>
        <v>33 1 3 22 3 3 73 4 0 4503004 338025</v>
      </c>
      <c r="C9024" t="str">
        <f t="shared" si="422"/>
        <v>33 1 3 22 3 3 73 4 0 4503004</v>
      </c>
      <c r="D9024">
        <v>33</v>
      </c>
      <c r="E9024">
        <v>1</v>
      </c>
      <c r="F9024">
        <v>3</v>
      </c>
      <c r="G9024">
        <v>22</v>
      </c>
      <c r="H9024">
        <v>3</v>
      </c>
      <c r="I9024">
        <v>3</v>
      </c>
      <c r="J9024">
        <v>73</v>
      </c>
      <c r="K9024">
        <v>4</v>
      </c>
      <c r="L9024" t="s">
        <v>147</v>
      </c>
      <c r="M9024" t="s">
        <v>219</v>
      </c>
      <c r="N9024" s="13">
        <v>8012292</v>
      </c>
      <c r="O9024">
        <v>338120</v>
      </c>
      <c r="P9024">
        <v>2024</v>
      </c>
      <c r="Q9024">
        <v>890801053</v>
      </c>
      <c r="R9024" t="s">
        <v>784</v>
      </c>
      <c r="S9024" s="13">
        <v>8012292</v>
      </c>
      <c r="T9024">
        <v>0</v>
      </c>
      <c r="U9024" t="s">
        <v>7041</v>
      </c>
      <c r="V9024" t="s">
        <v>2342</v>
      </c>
      <c r="W9024">
        <v>5001</v>
      </c>
      <c r="X9024">
        <v>0</v>
      </c>
      <c r="Y9024">
        <v>338025</v>
      </c>
      <c r="Z9024">
        <v>20240711</v>
      </c>
      <c r="AA9024">
        <v>2024071020</v>
      </c>
      <c r="AB9024">
        <v>0</v>
      </c>
      <c r="AC9024" t="s">
        <v>2281</v>
      </c>
      <c r="AD9024" t="s">
        <v>2281</v>
      </c>
      <c r="AE9024">
        <v>11217</v>
      </c>
      <c r="AF9024" t="s">
        <v>2394</v>
      </c>
      <c r="AG9024" t="s">
        <v>102</v>
      </c>
      <c r="AH9024">
        <v>100</v>
      </c>
    </row>
    <row r="9025" spans="1:34" hidden="1" x14ac:dyDescent="0.25">
      <c r="A9025" t="str">
        <f t="shared" si="420"/>
        <v>33 1 3 11 3 3 73 1 0 4503004 338121</v>
      </c>
      <c r="B9025" t="str">
        <f t="shared" si="421"/>
        <v>33 1 3 11 3 3 73 1 0 4503004 338019</v>
      </c>
      <c r="C9025" t="str">
        <f t="shared" si="422"/>
        <v>33 1 3 11 3 3 73 1 0 4503004</v>
      </c>
      <c r="D9025">
        <v>33</v>
      </c>
      <c r="E9025">
        <v>1</v>
      </c>
      <c r="F9025">
        <v>3</v>
      </c>
      <c r="G9025">
        <v>11</v>
      </c>
      <c r="H9025">
        <v>3</v>
      </c>
      <c r="I9025">
        <v>3</v>
      </c>
      <c r="J9025">
        <v>73</v>
      </c>
      <c r="K9025">
        <v>1</v>
      </c>
      <c r="L9025" t="s">
        <v>147</v>
      </c>
      <c r="M9025" t="s">
        <v>219</v>
      </c>
      <c r="N9025" s="13">
        <v>20000000</v>
      </c>
      <c r="O9025">
        <v>338121</v>
      </c>
      <c r="P9025">
        <v>2024</v>
      </c>
      <c r="Q9025">
        <v>800059823</v>
      </c>
      <c r="R9025" t="s">
        <v>2010</v>
      </c>
      <c r="S9025" s="13">
        <v>20000000</v>
      </c>
      <c r="T9025">
        <v>0</v>
      </c>
      <c r="U9025" t="s">
        <v>7000</v>
      </c>
      <c r="V9025" t="s">
        <v>7042</v>
      </c>
      <c r="W9025">
        <v>5004</v>
      </c>
      <c r="X9025">
        <v>0</v>
      </c>
      <c r="Y9025">
        <v>338019</v>
      </c>
      <c r="Z9025">
        <v>20240711</v>
      </c>
      <c r="AA9025">
        <v>2402080314</v>
      </c>
      <c r="AB9025">
        <v>5</v>
      </c>
      <c r="AC9025" t="s">
        <v>2281</v>
      </c>
      <c r="AD9025" t="s">
        <v>2281</v>
      </c>
      <c r="AE9025">
        <v>11101</v>
      </c>
      <c r="AF9025" t="s">
        <v>2281</v>
      </c>
      <c r="AG9025" t="s">
        <v>549</v>
      </c>
      <c r="AH9025">
        <v>261</v>
      </c>
    </row>
    <row r="9026" spans="1:34" hidden="1" x14ac:dyDescent="0.25">
      <c r="A9026" t="str">
        <f t="shared" ref="A9026:A9089" si="423">+CONCATENATE(,D9026," ",E9026," ",F9026," ",G9026," ",H9026," ",I9026," ",J9026," ",K9026," ",L9026," ",M9026," ",O9026)</f>
        <v>33 1 3 22 3 3 73 3 0 4503004 338122</v>
      </c>
      <c r="B9026" t="str">
        <f t="shared" ref="B9026:B9089" si="424">+CONCATENATE(,D9026," ",E9026," ",F9026," ",G9026," ",H9026," ",I9026," ",J9026," ",K9026," ",L9026," ",M9026," ",Y9026)</f>
        <v>33 1 3 22 3 3 73 3 0 4503004 338037</v>
      </c>
      <c r="C9026" t="str">
        <f t="shared" ref="C9026:C9089" si="425">+CONCATENATE(,D9026," ",E9026," ",F9026," ",G9026," ",H9026," ",I9026," ",J9026," ",K9026," ",L9026," ",M9026)</f>
        <v>33 1 3 22 3 3 73 3 0 4503004</v>
      </c>
      <c r="D9026">
        <v>33</v>
      </c>
      <c r="E9026">
        <v>1</v>
      </c>
      <c r="F9026">
        <v>3</v>
      </c>
      <c r="G9026">
        <v>22</v>
      </c>
      <c r="H9026">
        <v>3</v>
      </c>
      <c r="I9026">
        <v>3</v>
      </c>
      <c r="J9026">
        <v>73</v>
      </c>
      <c r="K9026">
        <v>3</v>
      </c>
      <c r="L9026" t="s">
        <v>147</v>
      </c>
      <c r="M9026" t="s">
        <v>219</v>
      </c>
      <c r="N9026" s="13">
        <v>427746</v>
      </c>
      <c r="O9026">
        <v>338122</v>
      </c>
      <c r="P9026">
        <v>2024</v>
      </c>
      <c r="Q9026">
        <v>890805554</v>
      </c>
      <c r="R9026" t="s">
        <v>1187</v>
      </c>
      <c r="S9026" s="13">
        <v>427746</v>
      </c>
      <c r="T9026">
        <v>14460</v>
      </c>
      <c r="U9026" t="s">
        <v>3249</v>
      </c>
      <c r="V9026" t="s">
        <v>2280</v>
      </c>
      <c r="W9026">
        <v>5016</v>
      </c>
      <c r="X9026">
        <v>2305</v>
      </c>
      <c r="Y9026">
        <v>338037</v>
      </c>
      <c r="Z9026">
        <v>20240716</v>
      </c>
      <c r="AA9026">
        <v>2404180576</v>
      </c>
      <c r="AB9026">
        <v>3</v>
      </c>
      <c r="AC9026" t="s">
        <v>2281</v>
      </c>
      <c r="AD9026" t="s">
        <v>2281</v>
      </c>
      <c r="AE9026">
        <v>11217</v>
      </c>
      <c r="AF9026" t="s">
        <v>2394</v>
      </c>
      <c r="AG9026" t="s">
        <v>102</v>
      </c>
      <c r="AH9026">
        <v>253</v>
      </c>
    </row>
    <row r="9027" spans="1:34" hidden="1" x14ac:dyDescent="0.25">
      <c r="A9027" t="str">
        <f t="shared" si="423"/>
        <v>33 1 3 11 3 3 73 6 0 4503018 338123</v>
      </c>
      <c r="B9027" t="str">
        <f t="shared" si="424"/>
        <v>33 1 3 11 3 3 73 6 0 4503018 338046</v>
      </c>
      <c r="C9027" t="str">
        <f t="shared" si="425"/>
        <v>33 1 3 11 3 3 73 6 0 4503018</v>
      </c>
      <c r="D9027">
        <v>33</v>
      </c>
      <c r="E9027">
        <v>1</v>
      </c>
      <c r="F9027">
        <v>3</v>
      </c>
      <c r="G9027">
        <v>11</v>
      </c>
      <c r="H9027">
        <v>3</v>
      </c>
      <c r="I9027">
        <v>3</v>
      </c>
      <c r="J9027">
        <v>73</v>
      </c>
      <c r="K9027">
        <v>6</v>
      </c>
      <c r="L9027" t="s">
        <v>147</v>
      </c>
      <c r="M9027" t="s">
        <v>221</v>
      </c>
      <c r="N9027" s="13">
        <v>5000000</v>
      </c>
      <c r="O9027">
        <v>338123</v>
      </c>
      <c r="P9027">
        <v>2024</v>
      </c>
      <c r="Q9027">
        <v>1053841338</v>
      </c>
      <c r="R9027" t="s">
        <v>2015</v>
      </c>
      <c r="S9027" s="13">
        <v>5000000</v>
      </c>
      <c r="T9027">
        <v>0</v>
      </c>
      <c r="U9027" t="s">
        <v>7036</v>
      </c>
      <c r="V9027" t="s">
        <v>2291</v>
      </c>
      <c r="W9027">
        <v>5004</v>
      </c>
      <c r="X9027">
        <v>0</v>
      </c>
      <c r="Y9027">
        <v>338046</v>
      </c>
      <c r="Z9027">
        <v>20240716</v>
      </c>
      <c r="AA9027">
        <v>2405240693</v>
      </c>
      <c r="AB9027">
        <v>2</v>
      </c>
      <c r="AC9027" t="s">
        <v>2281</v>
      </c>
      <c r="AD9027" t="s">
        <v>2281</v>
      </c>
      <c r="AE9027">
        <v>11101</v>
      </c>
      <c r="AF9027" t="s">
        <v>2281</v>
      </c>
      <c r="AG9027" t="s">
        <v>549</v>
      </c>
      <c r="AH9027">
        <v>260</v>
      </c>
    </row>
    <row r="9028" spans="1:34" hidden="1" x14ac:dyDescent="0.25">
      <c r="A9028" t="str">
        <f t="shared" si="423"/>
        <v>33 1 3 22 3 3 73 3 0 4503004 338124</v>
      </c>
      <c r="B9028" t="str">
        <f t="shared" si="424"/>
        <v>33 1 3 22 3 3 73 3 0 4503004 338006</v>
      </c>
      <c r="C9028" t="str">
        <f t="shared" si="425"/>
        <v>33 1 3 22 3 3 73 3 0 4503004</v>
      </c>
      <c r="D9028">
        <v>33</v>
      </c>
      <c r="E9028">
        <v>1</v>
      </c>
      <c r="F9028">
        <v>3</v>
      </c>
      <c r="G9028">
        <v>22</v>
      </c>
      <c r="H9028">
        <v>3</v>
      </c>
      <c r="I9028">
        <v>3</v>
      </c>
      <c r="J9028">
        <v>73</v>
      </c>
      <c r="K9028">
        <v>3</v>
      </c>
      <c r="L9028" t="s">
        <v>147</v>
      </c>
      <c r="M9028" t="s">
        <v>219</v>
      </c>
      <c r="N9028" s="13">
        <v>13696</v>
      </c>
      <c r="O9028">
        <v>338124</v>
      </c>
      <c r="P9028">
        <v>2024</v>
      </c>
      <c r="Q9028">
        <v>800202395</v>
      </c>
      <c r="R9028" t="s">
        <v>812</v>
      </c>
      <c r="S9028" s="13">
        <v>13696</v>
      </c>
      <c r="T9028">
        <v>0</v>
      </c>
      <c r="U9028" t="s">
        <v>7043</v>
      </c>
      <c r="V9028" t="s">
        <v>2280</v>
      </c>
      <c r="W9028">
        <v>5004</v>
      </c>
      <c r="X9028">
        <v>0</v>
      </c>
      <c r="Y9028">
        <v>338006</v>
      </c>
      <c r="Z9028">
        <v>20240717</v>
      </c>
      <c r="AA9028">
        <v>0</v>
      </c>
      <c r="AB9028">
        <v>0</v>
      </c>
      <c r="AC9028" t="s">
        <v>2281</v>
      </c>
      <c r="AD9028" t="s">
        <v>2281</v>
      </c>
      <c r="AE9028">
        <v>11217</v>
      </c>
      <c r="AF9028" t="s">
        <v>2394</v>
      </c>
      <c r="AG9028" t="s">
        <v>102</v>
      </c>
      <c r="AH9028">
        <v>335</v>
      </c>
    </row>
    <row r="9029" spans="1:34" hidden="1" x14ac:dyDescent="0.25">
      <c r="A9029" t="str">
        <f t="shared" si="423"/>
        <v>33 1 3 22 3 3 73 3 0 4503004 338125</v>
      </c>
      <c r="B9029" t="str">
        <f t="shared" si="424"/>
        <v>33 1 3 22 3 3 73 3 0 4503004 338007</v>
      </c>
      <c r="C9029" t="str">
        <f t="shared" si="425"/>
        <v>33 1 3 22 3 3 73 3 0 4503004</v>
      </c>
      <c r="D9029">
        <v>33</v>
      </c>
      <c r="E9029">
        <v>1</v>
      </c>
      <c r="F9029">
        <v>3</v>
      </c>
      <c r="G9029">
        <v>22</v>
      </c>
      <c r="H9029">
        <v>3</v>
      </c>
      <c r="I9029">
        <v>3</v>
      </c>
      <c r="J9029">
        <v>73</v>
      </c>
      <c r="K9029">
        <v>3</v>
      </c>
      <c r="L9029" t="s">
        <v>147</v>
      </c>
      <c r="M9029" t="s">
        <v>219</v>
      </c>
      <c r="N9029" s="13">
        <v>71400</v>
      </c>
      <c r="O9029">
        <v>338125</v>
      </c>
      <c r="P9029">
        <v>2024</v>
      </c>
      <c r="Q9029">
        <v>800153993</v>
      </c>
      <c r="R9029" t="s">
        <v>810</v>
      </c>
      <c r="S9029" s="13">
        <v>71400</v>
      </c>
      <c r="T9029">
        <v>0</v>
      </c>
      <c r="U9029" t="s">
        <v>6970</v>
      </c>
      <c r="V9029" t="s">
        <v>2283</v>
      </c>
      <c r="W9029">
        <v>5004</v>
      </c>
      <c r="X9029">
        <v>0</v>
      </c>
      <c r="Y9029">
        <v>338007</v>
      </c>
      <c r="Z9029">
        <v>20240717</v>
      </c>
      <c r="AA9029">
        <v>0</v>
      </c>
      <c r="AB9029">
        <v>0</v>
      </c>
      <c r="AC9029" t="s">
        <v>2281</v>
      </c>
      <c r="AD9029" t="s">
        <v>2281</v>
      </c>
      <c r="AE9029">
        <v>11217</v>
      </c>
      <c r="AF9029" t="s">
        <v>2394</v>
      </c>
      <c r="AG9029" t="s">
        <v>102</v>
      </c>
      <c r="AH9029">
        <v>335</v>
      </c>
    </row>
    <row r="9030" spans="1:34" hidden="1" x14ac:dyDescent="0.25">
      <c r="A9030" t="str">
        <f t="shared" si="423"/>
        <v>33 1 3 11 3 3 73 6 0 4503018 338126</v>
      </c>
      <c r="B9030" t="str">
        <f t="shared" si="424"/>
        <v>33 1 3 11 3 3 73 6 0 4503018 338036</v>
      </c>
      <c r="C9030" t="str">
        <f t="shared" si="425"/>
        <v>33 1 3 11 3 3 73 6 0 4503018</v>
      </c>
      <c r="D9030">
        <v>33</v>
      </c>
      <c r="E9030">
        <v>1</v>
      </c>
      <c r="F9030">
        <v>3</v>
      </c>
      <c r="G9030">
        <v>11</v>
      </c>
      <c r="H9030">
        <v>3</v>
      </c>
      <c r="I9030">
        <v>3</v>
      </c>
      <c r="J9030">
        <v>73</v>
      </c>
      <c r="K9030">
        <v>6</v>
      </c>
      <c r="L9030" t="s">
        <v>147</v>
      </c>
      <c r="M9030" t="s">
        <v>221</v>
      </c>
      <c r="N9030" s="13">
        <v>5000000</v>
      </c>
      <c r="O9030">
        <v>338126</v>
      </c>
      <c r="P9030">
        <v>2024</v>
      </c>
      <c r="Q9030">
        <v>16076739</v>
      </c>
      <c r="R9030" t="s">
        <v>2013</v>
      </c>
      <c r="S9030" s="13">
        <v>5000000</v>
      </c>
      <c r="T9030">
        <v>0</v>
      </c>
      <c r="U9030" t="s">
        <v>7024</v>
      </c>
      <c r="V9030" t="s">
        <v>2291</v>
      </c>
      <c r="W9030">
        <v>5004</v>
      </c>
      <c r="X9030">
        <v>0</v>
      </c>
      <c r="Y9030">
        <v>338036</v>
      </c>
      <c r="Z9030">
        <v>20240717</v>
      </c>
      <c r="AA9030">
        <v>2404150559</v>
      </c>
      <c r="AB9030">
        <v>3</v>
      </c>
      <c r="AC9030" t="s">
        <v>2281</v>
      </c>
      <c r="AD9030" t="s">
        <v>2281</v>
      </c>
      <c r="AE9030">
        <v>11101</v>
      </c>
      <c r="AF9030" t="s">
        <v>2281</v>
      </c>
      <c r="AG9030" t="s">
        <v>549</v>
      </c>
      <c r="AH9030">
        <v>260</v>
      </c>
    </row>
    <row r="9031" spans="1:34" hidden="1" x14ac:dyDescent="0.25">
      <c r="A9031" t="str">
        <f t="shared" si="423"/>
        <v>33 1 3 22 3 3 73 3 0 4503004 338129</v>
      </c>
      <c r="B9031" t="str">
        <f t="shared" si="424"/>
        <v>33 1 3 22 3 3 73 3 0 4503004 338008</v>
      </c>
      <c r="C9031" t="str">
        <f t="shared" si="425"/>
        <v>33 1 3 22 3 3 73 3 0 4503004</v>
      </c>
      <c r="D9031">
        <v>33</v>
      </c>
      <c r="E9031">
        <v>1</v>
      </c>
      <c r="F9031">
        <v>3</v>
      </c>
      <c r="G9031">
        <v>22</v>
      </c>
      <c r="H9031">
        <v>3</v>
      </c>
      <c r="I9031">
        <v>3</v>
      </c>
      <c r="J9031">
        <v>73</v>
      </c>
      <c r="K9031">
        <v>3</v>
      </c>
      <c r="L9031" t="s">
        <v>147</v>
      </c>
      <c r="M9031" t="s">
        <v>219</v>
      </c>
      <c r="N9031" s="13">
        <v>2230982</v>
      </c>
      <c r="O9031">
        <v>338129</v>
      </c>
      <c r="P9031">
        <v>2024</v>
      </c>
      <c r="Q9031">
        <v>890800128</v>
      </c>
      <c r="R9031" t="s">
        <v>838</v>
      </c>
      <c r="S9031" s="13">
        <v>2230982</v>
      </c>
      <c r="T9031">
        <v>0</v>
      </c>
      <c r="U9031" t="s">
        <v>6972</v>
      </c>
      <c r="V9031" t="s">
        <v>2283</v>
      </c>
      <c r="W9031">
        <v>5004</v>
      </c>
      <c r="X9031">
        <v>0</v>
      </c>
      <c r="Y9031">
        <v>338008</v>
      </c>
      <c r="Z9031">
        <v>20240717</v>
      </c>
      <c r="AA9031">
        <v>0</v>
      </c>
      <c r="AB9031">
        <v>0</v>
      </c>
      <c r="AC9031" t="s">
        <v>2281</v>
      </c>
      <c r="AD9031" t="s">
        <v>2281</v>
      </c>
      <c r="AE9031">
        <v>11217</v>
      </c>
      <c r="AF9031" t="s">
        <v>2394</v>
      </c>
      <c r="AG9031" t="s">
        <v>102</v>
      </c>
      <c r="AH9031">
        <v>335</v>
      </c>
    </row>
    <row r="9032" spans="1:34" hidden="1" x14ac:dyDescent="0.25">
      <c r="A9032" t="str">
        <f t="shared" si="423"/>
        <v>33 1 3 22 3 3 73 3 0 4503004 338130</v>
      </c>
      <c r="B9032" t="str">
        <f t="shared" si="424"/>
        <v>33 1 3 22 3 3 73 3 0 4503004 338001</v>
      </c>
      <c r="C9032" t="str">
        <f t="shared" si="425"/>
        <v>33 1 3 22 3 3 73 3 0 4503004</v>
      </c>
      <c r="D9032">
        <v>33</v>
      </c>
      <c r="E9032">
        <v>1</v>
      </c>
      <c r="F9032">
        <v>3</v>
      </c>
      <c r="G9032">
        <v>22</v>
      </c>
      <c r="H9032">
        <v>3</v>
      </c>
      <c r="I9032">
        <v>3</v>
      </c>
      <c r="J9032">
        <v>73</v>
      </c>
      <c r="K9032">
        <v>3</v>
      </c>
      <c r="L9032" t="s">
        <v>147</v>
      </c>
      <c r="M9032" t="s">
        <v>219</v>
      </c>
      <c r="N9032" s="13">
        <v>2404201</v>
      </c>
      <c r="O9032">
        <v>338130</v>
      </c>
      <c r="P9032">
        <v>2024</v>
      </c>
      <c r="Q9032">
        <v>813005241</v>
      </c>
      <c r="R9032" t="s">
        <v>798</v>
      </c>
      <c r="S9032" s="13">
        <v>2404201</v>
      </c>
      <c r="T9032">
        <v>0</v>
      </c>
      <c r="U9032" t="s">
        <v>3283</v>
      </c>
      <c r="V9032" t="s">
        <v>3284</v>
      </c>
      <c r="W9032">
        <v>5004</v>
      </c>
      <c r="X9032">
        <v>0</v>
      </c>
      <c r="Y9032">
        <v>338001</v>
      </c>
      <c r="Z9032">
        <v>20240718</v>
      </c>
      <c r="AA9032">
        <v>2009100348</v>
      </c>
      <c r="AB9032">
        <v>41</v>
      </c>
      <c r="AC9032" t="s">
        <v>2281</v>
      </c>
      <c r="AD9032" t="s">
        <v>2281</v>
      </c>
      <c r="AE9032">
        <v>11217</v>
      </c>
      <c r="AF9032" t="s">
        <v>2394</v>
      </c>
      <c r="AG9032" t="s">
        <v>102</v>
      </c>
      <c r="AH9032">
        <v>334</v>
      </c>
    </row>
    <row r="9033" spans="1:34" hidden="1" x14ac:dyDescent="0.25">
      <c r="A9033" t="str">
        <f t="shared" si="423"/>
        <v>33 1 3 22 3 3 73 3 0 4503004 338131</v>
      </c>
      <c r="B9033" t="str">
        <f t="shared" si="424"/>
        <v>33 1 3 22 3 3 73 3 0 4503004 338001</v>
      </c>
      <c r="C9033" t="str">
        <f t="shared" si="425"/>
        <v>33 1 3 22 3 3 73 3 0 4503004</v>
      </c>
      <c r="D9033">
        <v>33</v>
      </c>
      <c r="E9033">
        <v>1</v>
      </c>
      <c r="F9033">
        <v>3</v>
      </c>
      <c r="G9033">
        <v>22</v>
      </c>
      <c r="H9033">
        <v>3</v>
      </c>
      <c r="I9033">
        <v>3</v>
      </c>
      <c r="J9033">
        <v>73</v>
      </c>
      <c r="K9033">
        <v>3</v>
      </c>
      <c r="L9033" t="s">
        <v>147</v>
      </c>
      <c r="M9033" t="s">
        <v>219</v>
      </c>
      <c r="N9033" s="13">
        <v>400540.14</v>
      </c>
      <c r="O9033">
        <v>338131</v>
      </c>
      <c r="P9033">
        <v>2024</v>
      </c>
      <c r="Q9033">
        <v>813005241</v>
      </c>
      <c r="R9033" t="s">
        <v>798</v>
      </c>
      <c r="S9033" s="13">
        <v>400540.14</v>
      </c>
      <c r="T9033">
        <v>6732</v>
      </c>
      <c r="U9033" t="s">
        <v>3283</v>
      </c>
      <c r="V9033" t="s">
        <v>3284</v>
      </c>
      <c r="W9033">
        <v>5004</v>
      </c>
      <c r="X9033">
        <v>2305</v>
      </c>
      <c r="Y9033">
        <v>338001</v>
      </c>
      <c r="Z9033">
        <v>20240718</v>
      </c>
      <c r="AA9033">
        <v>2009100348</v>
      </c>
      <c r="AB9033">
        <v>41</v>
      </c>
      <c r="AC9033" t="s">
        <v>2281</v>
      </c>
      <c r="AD9033" t="s">
        <v>2281</v>
      </c>
      <c r="AE9033">
        <v>11217</v>
      </c>
      <c r="AF9033" t="s">
        <v>2394</v>
      </c>
      <c r="AG9033" t="s">
        <v>102</v>
      </c>
      <c r="AH9033">
        <v>334</v>
      </c>
    </row>
    <row r="9034" spans="1:34" hidden="1" x14ac:dyDescent="0.25">
      <c r="A9034" t="str">
        <f t="shared" si="423"/>
        <v>33 1 3 22 3 3 73 3 0 4503004 338132</v>
      </c>
      <c r="B9034" t="str">
        <f t="shared" si="424"/>
        <v>33 1 3 22 3 3 73 3 0 4503004 338015</v>
      </c>
      <c r="C9034" t="str">
        <f t="shared" si="425"/>
        <v>33 1 3 22 3 3 73 3 0 4503004</v>
      </c>
      <c r="D9034">
        <v>33</v>
      </c>
      <c r="E9034">
        <v>1</v>
      </c>
      <c r="F9034">
        <v>3</v>
      </c>
      <c r="G9034">
        <v>22</v>
      </c>
      <c r="H9034">
        <v>3</v>
      </c>
      <c r="I9034">
        <v>3</v>
      </c>
      <c r="J9034">
        <v>73</v>
      </c>
      <c r="K9034">
        <v>3</v>
      </c>
      <c r="L9034" t="s">
        <v>147</v>
      </c>
      <c r="M9034" t="s">
        <v>219</v>
      </c>
      <c r="N9034" s="13">
        <v>2404201</v>
      </c>
      <c r="O9034">
        <v>338132</v>
      </c>
      <c r="P9034">
        <v>2024</v>
      </c>
      <c r="Q9034">
        <v>813005241</v>
      </c>
      <c r="R9034" t="s">
        <v>798</v>
      </c>
      <c r="S9034" s="13">
        <v>2404201</v>
      </c>
      <c r="T9034">
        <v>0</v>
      </c>
      <c r="U9034" t="s">
        <v>3283</v>
      </c>
      <c r="V9034" t="s">
        <v>3285</v>
      </c>
      <c r="W9034">
        <v>5004</v>
      </c>
      <c r="X9034">
        <v>0</v>
      </c>
      <c r="Y9034">
        <v>338015</v>
      </c>
      <c r="Z9034">
        <v>20240718</v>
      </c>
      <c r="AA9034">
        <v>2009100348</v>
      </c>
      <c r="AB9034">
        <v>42</v>
      </c>
      <c r="AC9034" t="s">
        <v>2281</v>
      </c>
      <c r="AD9034" t="s">
        <v>2281</v>
      </c>
      <c r="AE9034">
        <v>11217</v>
      </c>
      <c r="AF9034" t="s">
        <v>2394</v>
      </c>
      <c r="AG9034" t="s">
        <v>102</v>
      </c>
      <c r="AH9034">
        <v>334</v>
      </c>
    </row>
    <row r="9035" spans="1:34" hidden="1" x14ac:dyDescent="0.25">
      <c r="A9035" t="str">
        <f t="shared" si="423"/>
        <v>33 1 3 22 3 3 73 3 0 4503004 338133</v>
      </c>
      <c r="B9035" t="str">
        <f t="shared" si="424"/>
        <v>33 1 3 22 3 3 73 3 0 4503004 338015</v>
      </c>
      <c r="C9035" t="str">
        <f t="shared" si="425"/>
        <v>33 1 3 22 3 3 73 3 0 4503004</v>
      </c>
      <c r="D9035">
        <v>33</v>
      </c>
      <c r="E9035">
        <v>1</v>
      </c>
      <c r="F9035">
        <v>3</v>
      </c>
      <c r="G9035">
        <v>22</v>
      </c>
      <c r="H9035">
        <v>3</v>
      </c>
      <c r="I9035">
        <v>3</v>
      </c>
      <c r="J9035">
        <v>73</v>
      </c>
      <c r="K9035">
        <v>3</v>
      </c>
      <c r="L9035" t="s">
        <v>147</v>
      </c>
      <c r="M9035" t="s">
        <v>219</v>
      </c>
      <c r="N9035" s="13">
        <v>400539.89</v>
      </c>
      <c r="O9035">
        <v>338133</v>
      </c>
      <c r="P9035">
        <v>2024</v>
      </c>
      <c r="Q9035">
        <v>813005241</v>
      </c>
      <c r="R9035" t="s">
        <v>798</v>
      </c>
      <c r="S9035" s="13">
        <v>400539.89</v>
      </c>
      <c r="T9035">
        <v>6732</v>
      </c>
      <c r="U9035" t="s">
        <v>3283</v>
      </c>
      <c r="V9035" t="s">
        <v>3285</v>
      </c>
      <c r="W9035">
        <v>5004</v>
      </c>
      <c r="X9035">
        <v>2305</v>
      </c>
      <c r="Y9035">
        <v>338015</v>
      </c>
      <c r="Z9035">
        <v>20240718</v>
      </c>
      <c r="AA9035">
        <v>2009100348</v>
      </c>
      <c r="AB9035">
        <v>42</v>
      </c>
      <c r="AC9035" t="s">
        <v>2281</v>
      </c>
      <c r="AD9035" t="s">
        <v>2281</v>
      </c>
      <c r="AE9035">
        <v>11217</v>
      </c>
      <c r="AF9035" t="s">
        <v>2394</v>
      </c>
      <c r="AG9035" t="s">
        <v>102</v>
      </c>
      <c r="AH9035">
        <v>334</v>
      </c>
    </row>
    <row r="9036" spans="1:34" hidden="1" x14ac:dyDescent="0.25">
      <c r="A9036" t="str">
        <f t="shared" si="423"/>
        <v>33 1 3 11 3 3 73 1 0 4503004 338134</v>
      </c>
      <c r="B9036" t="str">
        <f t="shared" si="424"/>
        <v>33 1 3 11 3 3 73 1 0 4503004 338018</v>
      </c>
      <c r="C9036" t="str">
        <f t="shared" si="425"/>
        <v>33 1 3 11 3 3 73 1 0 4503004</v>
      </c>
      <c r="D9036">
        <v>33</v>
      </c>
      <c r="E9036">
        <v>1</v>
      </c>
      <c r="F9036">
        <v>3</v>
      </c>
      <c r="G9036">
        <v>11</v>
      </c>
      <c r="H9036">
        <v>3</v>
      </c>
      <c r="I9036">
        <v>3</v>
      </c>
      <c r="J9036">
        <v>73</v>
      </c>
      <c r="K9036">
        <v>1</v>
      </c>
      <c r="L9036" t="s">
        <v>147</v>
      </c>
      <c r="M9036" t="s">
        <v>219</v>
      </c>
      <c r="N9036" s="13">
        <v>20000000</v>
      </c>
      <c r="O9036">
        <v>338134</v>
      </c>
      <c r="P9036">
        <v>2024</v>
      </c>
      <c r="Q9036">
        <v>900952473</v>
      </c>
      <c r="R9036" t="s">
        <v>2009</v>
      </c>
      <c r="S9036" s="13">
        <v>20000000</v>
      </c>
      <c r="T9036">
        <v>0</v>
      </c>
      <c r="U9036" t="s">
        <v>6992</v>
      </c>
      <c r="V9036" t="s">
        <v>7044</v>
      </c>
      <c r="W9036">
        <v>5004</v>
      </c>
      <c r="X9036">
        <v>0</v>
      </c>
      <c r="Y9036">
        <v>338018</v>
      </c>
      <c r="Z9036">
        <v>20240719</v>
      </c>
      <c r="AA9036">
        <v>2402070310</v>
      </c>
      <c r="AB9036">
        <v>5</v>
      </c>
      <c r="AC9036" t="s">
        <v>2281</v>
      </c>
      <c r="AD9036" t="s">
        <v>2281</v>
      </c>
      <c r="AE9036">
        <v>11101</v>
      </c>
      <c r="AF9036" t="s">
        <v>2281</v>
      </c>
      <c r="AG9036" t="s">
        <v>549</v>
      </c>
      <c r="AH9036">
        <v>261</v>
      </c>
    </row>
    <row r="9037" spans="1:34" hidden="1" x14ac:dyDescent="0.25">
      <c r="A9037" t="str">
        <f t="shared" si="423"/>
        <v>33 1 3 22 3 3 73 4 0 4503004 338135</v>
      </c>
      <c r="B9037" t="str">
        <f t="shared" si="424"/>
        <v>33 1 3 22 3 3 73 4 0 4503004 338045</v>
      </c>
      <c r="C9037" t="str">
        <f t="shared" si="425"/>
        <v>33 1 3 22 3 3 73 4 0 4503004</v>
      </c>
      <c r="D9037">
        <v>33</v>
      </c>
      <c r="E9037">
        <v>1</v>
      </c>
      <c r="F9037">
        <v>3</v>
      </c>
      <c r="G9037">
        <v>22</v>
      </c>
      <c r="H9037">
        <v>3</v>
      </c>
      <c r="I9037">
        <v>3</v>
      </c>
      <c r="J9037">
        <v>73</v>
      </c>
      <c r="K9037">
        <v>4</v>
      </c>
      <c r="L9037" t="s">
        <v>147</v>
      </c>
      <c r="M9037" t="s">
        <v>219</v>
      </c>
      <c r="N9037" s="13">
        <v>31809686.949999999</v>
      </c>
      <c r="O9037">
        <v>338135</v>
      </c>
      <c r="P9037">
        <v>2024</v>
      </c>
      <c r="Q9037">
        <v>900426614</v>
      </c>
      <c r="R9037" t="s">
        <v>1168</v>
      </c>
      <c r="S9037" s="13">
        <v>31809686.949999999</v>
      </c>
      <c r="T9037">
        <v>1070076</v>
      </c>
      <c r="U9037" t="s">
        <v>3244</v>
      </c>
      <c r="V9037" t="s">
        <v>2280</v>
      </c>
      <c r="W9037">
        <v>5004</v>
      </c>
      <c r="X9037">
        <v>2305</v>
      </c>
      <c r="Y9037">
        <v>338045</v>
      </c>
      <c r="Z9037">
        <v>20240719</v>
      </c>
      <c r="AA9037">
        <v>2405160659</v>
      </c>
      <c r="AB9037">
        <v>2</v>
      </c>
      <c r="AC9037" t="s">
        <v>2281</v>
      </c>
      <c r="AD9037" t="s">
        <v>2281</v>
      </c>
      <c r="AE9037">
        <v>11217</v>
      </c>
      <c r="AF9037" t="s">
        <v>2394</v>
      </c>
      <c r="AG9037" t="s">
        <v>102</v>
      </c>
      <c r="AH9037">
        <v>261</v>
      </c>
    </row>
    <row r="9038" spans="1:34" hidden="1" x14ac:dyDescent="0.25">
      <c r="A9038" t="str">
        <f t="shared" si="423"/>
        <v>33 1 3 22 3 3 73 3 0 4503004 338136</v>
      </c>
      <c r="B9038" t="str">
        <f t="shared" si="424"/>
        <v>33 1 3 22 3 3 73 3 0 4503004 338008</v>
      </c>
      <c r="C9038" t="str">
        <f t="shared" si="425"/>
        <v>33 1 3 22 3 3 73 3 0 4503004</v>
      </c>
      <c r="D9038">
        <v>33</v>
      </c>
      <c r="E9038">
        <v>1</v>
      </c>
      <c r="F9038">
        <v>3</v>
      </c>
      <c r="G9038">
        <v>22</v>
      </c>
      <c r="H9038">
        <v>3</v>
      </c>
      <c r="I9038">
        <v>3</v>
      </c>
      <c r="J9038">
        <v>73</v>
      </c>
      <c r="K9038">
        <v>3</v>
      </c>
      <c r="L9038" t="s">
        <v>147</v>
      </c>
      <c r="M9038" t="s">
        <v>219</v>
      </c>
      <c r="N9038" s="13">
        <v>1607475</v>
      </c>
      <c r="O9038">
        <v>338136</v>
      </c>
      <c r="P9038">
        <v>2024</v>
      </c>
      <c r="Q9038">
        <v>890800128</v>
      </c>
      <c r="R9038" t="s">
        <v>838</v>
      </c>
      <c r="S9038" s="13">
        <v>1607475</v>
      </c>
      <c r="T9038">
        <v>0</v>
      </c>
      <c r="U9038" t="s">
        <v>6974</v>
      </c>
      <c r="V9038" t="s">
        <v>2280</v>
      </c>
      <c r="W9038">
        <v>5004</v>
      </c>
      <c r="X9038">
        <v>0</v>
      </c>
      <c r="Y9038">
        <v>338008</v>
      </c>
      <c r="Z9038">
        <v>20240722</v>
      </c>
      <c r="AA9038">
        <v>0</v>
      </c>
      <c r="AB9038">
        <v>0</v>
      </c>
      <c r="AC9038" t="s">
        <v>2281</v>
      </c>
      <c r="AD9038" t="s">
        <v>2281</v>
      </c>
      <c r="AE9038">
        <v>11217</v>
      </c>
      <c r="AF9038" t="s">
        <v>2394</v>
      </c>
      <c r="AG9038" t="s">
        <v>102</v>
      </c>
      <c r="AH9038">
        <v>335</v>
      </c>
    </row>
    <row r="9039" spans="1:34" hidden="1" x14ac:dyDescent="0.25">
      <c r="A9039" t="str">
        <f t="shared" si="423"/>
        <v>33 1 3 22 3 3 73 3 0 4503004 338137</v>
      </c>
      <c r="B9039" t="str">
        <f t="shared" si="424"/>
        <v>33 1 3 22 3 3 73 3 0 4503004 338006</v>
      </c>
      <c r="C9039" t="str">
        <f t="shared" si="425"/>
        <v>33 1 3 22 3 3 73 3 0 4503004</v>
      </c>
      <c r="D9039">
        <v>33</v>
      </c>
      <c r="E9039">
        <v>1</v>
      </c>
      <c r="F9039">
        <v>3</v>
      </c>
      <c r="G9039">
        <v>22</v>
      </c>
      <c r="H9039">
        <v>3</v>
      </c>
      <c r="I9039">
        <v>3</v>
      </c>
      <c r="J9039">
        <v>73</v>
      </c>
      <c r="K9039">
        <v>3</v>
      </c>
      <c r="L9039" t="s">
        <v>147</v>
      </c>
      <c r="M9039" t="s">
        <v>219</v>
      </c>
      <c r="N9039" s="13">
        <v>203895</v>
      </c>
      <c r="O9039">
        <v>338137</v>
      </c>
      <c r="P9039">
        <v>2024</v>
      </c>
      <c r="Q9039">
        <v>800202395</v>
      </c>
      <c r="R9039" t="s">
        <v>812</v>
      </c>
      <c r="S9039" s="13">
        <v>203895</v>
      </c>
      <c r="T9039">
        <v>0</v>
      </c>
      <c r="U9039" t="s">
        <v>6985</v>
      </c>
      <c r="V9039" t="s">
        <v>2283</v>
      </c>
      <c r="W9039">
        <v>5004</v>
      </c>
      <c r="X9039">
        <v>0</v>
      </c>
      <c r="Y9039">
        <v>338006</v>
      </c>
      <c r="Z9039">
        <v>20240722</v>
      </c>
      <c r="AA9039">
        <v>0</v>
      </c>
      <c r="AB9039">
        <v>0</v>
      </c>
      <c r="AC9039" t="s">
        <v>2281</v>
      </c>
      <c r="AD9039" t="s">
        <v>2281</v>
      </c>
      <c r="AE9039">
        <v>11217</v>
      </c>
      <c r="AF9039" t="s">
        <v>2394</v>
      </c>
      <c r="AG9039" t="s">
        <v>102</v>
      </c>
      <c r="AH9039">
        <v>335</v>
      </c>
    </row>
    <row r="9040" spans="1:34" hidden="1" x14ac:dyDescent="0.25">
      <c r="A9040" t="str">
        <f t="shared" si="423"/>
        <v>33 1 3 11 3 3 73 2 0 4503004 338138</v>
      </c>
      <c r="B9040" t="str">
        <f t="shared" si="424"/>
        <v>33 1 3 11 3 3 73 2 0 4503004 338020</v>
      </c>
      <c r="C9040" t="str">
        <f t="shared" si="425"/>
        <v>33 1 3 11 3 3 73 2 0 4503004</v>
      </c>
      <c r="D9040">
        <v>33</v>
      </c>
      <c r="E9040">
        <v>1</v>
      </c>
      <c r="F9040">
        <v>3</v>
      </c>
      <c r="G9040">
        <v>11</v>
      </c>
      <c r="H9040">
        <v>3</v>
      </c>
      <c r="I9040">
        <v>3</v>
      </c>
      <c r="J9040">
        <v>73</v>
      </c>
      <c r="K9040">
        <v>2</v>
      </c>
      <c r="L9040" t="s">
        <v>147</v>
      </c>
      <c r="M9040" t="s">
        <v>219</v>
      </c>
      <c r="N9040" s="13">
        <v>8548487</v>
      </c>
      <c r="O9040">
        <v>338138</v>
      </c>
      <c r="P9040">
        <v>2024</v>
      </c>
      <c r="Q9040">
        <v>890801201</v>
      </c>
      <c r="R9040" t="s">
        <v>2008</v>
      </c>
      <c r="S9040" s="13">
        <v>8548487</v>
      </c>
      <c r="T9040">
        <v>0</v>
      </c>
      <c r="U9040" t="s">
        <v>6994</v>
      </c>
      <c r="V9040" t="s">
        <v>7045</v>
      </c>
      <c r="W9040">
        <v>5004</v>
      </c>
      <c r="X9040">
        <v>0</v>
      </c>
      <c r="Y9040">
        <v>338020</v>
      </c>
      <c r="Z9040">
        <v>20240723</v>
      </c>
      <c r="AA9040">
        <v>2402080313</v>
      </c>
      <c r="AB9040">
        <v>6</v>
      </c>
      <c r="AC9040" t="s">
        <v>2281</v>
      </c>
      <c r="AD9040" t="s">
        <v>2281</v>
      </c>
      <c r="AE9040">
        <v>11101</v>
      </c>
      <c r="AF9040" t="s">
        <v>2281</v>
      </c>
      <c r="AG9040" t="s">
        <v>549</v>
      </c>
      <c r="AH9040">
        <v>261</v>
      </c>
    </row>
    <row r="9041" spans="1:34" hidden="1" x14ac:dyDescent="0.25">
      <c r="A9041" t="str">
        <f t="shared" si="423"/>
        <v>33 1 3 11 3 3 73 6 0 4503018 338139</v>
      </c>
      <c r="B9041" t="str">
        <f t="shared" si="424"/>
        <v>33 1 3 11 3 3 73 6 0 4503018 338039</v>
      </c>
      <c r="C9041" t="str">
        <f t="shared" si="425"/>
        <v>33 1 3 11 3 3 73 6 0 4503018</v>
      </c>
      <c r="D9041">
        <v>33</v>
      </c>
      <c r="E9041">
        <v>1</v>
      </c>
      <c r="F9041">
        <v>3</v>
      </c>
      <c r="G9041">
        <v>11</v>
      </c>
      <c r="H9041">
        <v>3</v>
      </c>
      <c r="I9041">
        <v>3</v>
      </c>
      <c r="J9041">
        <v>73</v>
      </c>
      <c r="K9041">
        <v>6</v>
      </c>
      <c r="L9041" t="s">
        <v>147</v>
      </c>
      <c r="M9041" t="s">
        <v>221</v>
      </c>
      <c r="N9041" s="13">
        <v>5000000</v>
      </c>
      <c r="O9041">
        <v>338139</v>
      </c>
      <c r="P9041">
        <v>2024</v>
      </c>
      <c r="Q9041">
        <v>1053766321</v>
      </c>
      <c r="R9041" t="s">
        <v>2011</v>
      </c>
      <c r="S9041" s="13">
        <v>5000000</v>
      </c>
      <c r="T9041">
        <v>0</v>
      </c>
      <c r="U9041" t="s">
        <v>7038</v>
      </c>
      <c r="V9041" t="s">
        <v>2291</v>
      </c>
      <c r="W9041">
        <v>5004</v>
      </c>
      <c r="X9041">
        <v>0</v>
      </c>
      <c r="Y9041">
        <v>338039</v>
      </c>
      <c r="Z9041">
        <v>20240723</v>
      </c>
      <c r="AA9041">
        <v>2404230583</v>
      </c>
      <c r="AB9041">
        <v>2</v>
      </c>
      <c r="AC9041" t="s">
        <v>2281</v>
      </c>
      <c r="AD9041" t="s">
        <v>2281</v>
      </c>
      <c r="AE9041">
        <v>11101</v>
      </c>
      <c r="AF9041" t="s">
        <v>2281</v>
      </c>
      <c r="AG9041" t="s">
        <v>549</v>
      </c>
      <c r="AH9041">
        <v>260</v>
      </c>
    </row>
    <row r="9042" spans="1:34" hidden="1" x14ac:dyDescent="0.25">
      <c r="A9042" t="str">
        <f t="shared" si="423"/>
        <v>33 1 3 22 3 3 73 3 0 4503004 338140</v>
      </c>
      <c r="B9042" t="str">
        <f t="shared" si="424"/>
        <v>33 1 3 22 3 3 73 3 0 4503004 338031</v>
      </c>
      <c r="C9042" t="str">
        <f t="shared" si="425"/>
        <v>33 1 3 22 3 3 73 3 0 4503004</v>
      </c>
      <c r="D9042">
        <v>33</v>
      </c>
      <c r="E9042">
        <v>1</v>
      </c>
      <c r="F9042">
        <v>3</v>
      </c>
      <c r="G9042">
        <v>22</v>
      </c>
      <c r="H9042">
        <v>3</v>
      </c>
      <c r="I9042">
        <v>3</v>
      </c>
      <c r="J9042">
        <v>73</v>
      </c>
      <c r="K9042">
        <v>3</v>
      </c>
      <c r="L9042" t="s">
        <v>147</v>
      </c>
      <c r="M9042" t="s">
        <v>219</v>
      </c>
      <c r="N9042" s="13">
        <v>18363336</v>
      </c>
      <c r="O9042">
        <v>338140</v>
      </c>
      <c r="P9042">
        <v>2024</v>
      </c>
      <c r="Q9042">
        <v>890802884</v>
      </c>
      <c r="R9042" t="s">
        <v>2018</v>
      </c>
      <c r="S9042" s="13">
        <v>18363336</v>
      </c>
      <c r="T9042">
        <v>0</v>
      </c>
      <c r="U9042" t="s">
        <v>7046</v>
      </c>
      <c r="V9042" t="s">
        <v>7047</v>
      </c>
      <c r="W9042">
        <v>5004</v>
      </c>
      <c r="X9042">
        <v>0</v>
      </c>
      <c r="Y9042">
        <v>338031</v>
      </c>
      <c r="Z9042">
        <v>20240723</v>
      </c>
      <c r="AA9042">
        <v>2403190479</v>
      </c>
      <c r="AB9042">
        <v>1</v>
      </c>
      <c r="AC9042" t="s">
        <v>2281</v>
      </c>
      <c r="AD9042" t="s">
        <v>2281</v>
      </c>
      <c r="AE9042">
        <v>11217</v>
      </c>
      <c r="AF9042" t="s">
        <v>2394</v>
      </c>
      <c r="AG9042" t="s">
        <v>102</v>
      </c>
      <c r="AH9042">
        <v>261</v>
      </c>
    </row>
    <row r="9043" spans="1:34" hidden="1" x14ac:dyDescent="0.25">
      <c r="A9043" t="str">
        <f t="shared" si="423"/>
        <v>33 1 3 22 3 3 73 3 0 4503004 338141</v>
      </c>
      <c r="B9043" t="str">
        <f t="shared" si="424"/>
        <v>33 1 3 22 3 3 73 3 0 4503004 338031</v>
      </c>
      <c r="C9043" t="str">
        <f t="shared" si="425"/>
        <v>33 1 3 22 3 3 73 3 0 4503004</v>
      </c>
      <c r="D9043">
        <v>33</v>
      </c>
      <c r="E9043">
        <v>1</v>
      </c>
      <c r="F9043">
        <v>3</v>
      </c>
      <c r="G9043">
        <v>22</v>
      </c>
      <c r="H9043">
        <v>3</v>
      </c>
      <c r="I9043">
        <v>3</v>
      </c>
      <c r="J9043">
        <v>73</v>
      </c>
      <c r="K9043">
        <v>3</v>
      </c>
      <c r="L9043" t="s">
        <v>147</v>
      </c>
      <c r="M9043" t="s">
        <v>219</v>
      </c>
      <c r="N9043" s="13">
        <v>68862510</v>
      </c>
      <c r="O9043">
        <v>338141</v>
      </c>
      <c r="P9043">
        <v>2024</v>
      </c>
      <c r="Q9043">
        <v>890802884</v>
      </c>
      <c r="R9043" t="s">
        <v>2018</v>
      </c>
      <c r="S9043" s="13">
        <v>68862510</v>
      </c>
      <c r="T9043">
        <v>0</v>
      </c>
      <c r="U9043" t="s">
        <v>7046</v>
      </c>
      <c r="V9043" t="s">
        <v>7048</v>
      </c>
      <c r="W9043">
        <v>5004</v>
      </c>
      <c r="X9043">
        <v>0</v>
      </c>
      <c r="Y9043">
        <v>338031</v>
      </c>
      <c r="Z9043">
        <v>20240723</v>
      </c>
      <c r="AA9043">
        <v>2403190479</v>
      </c>
      <c r="AB9043">
        <v>2</v>
      </c>
      <c r="AC9043" t="s">
        <v>2281</v>
      </c>
      <c r="AD9043" t="s">
        <v>2281</v>
      </c>
      <c r="AE9043">
        <v>11217</v>
      </c>
      <c r="AF9043" t="s">
        <v>2394</v>
      </c>
      <c r="AG9043" t="s">
        <v>102</v>
      </c>
      <c r="AH9043">
        <v>261</v>
      </c>
    </row>
    <row r="9044" spans="1:34" hidden="1" x14ac:dyDescent="0.25">
      <c r="A9044" t="str">
        <f t="shared" si="423"/>
        <v>33 1 3 22 3 3 73 3 0 4503004 338142</v>
      </c>
      <c r="B9044" t="str">
        <f t="shared" si="424"/>
        <v>33 1 3 22 3 3 73 3 0 4503004 338031</v>
      </c>
      <c r="C9044" t="str">
        <f t="shared" si="425"/>
        <v>33 1 3 22 3 3 73 3 0 4503004</v>
      </c>
      <c r="D9044">
        <v>33</v>
      </c>
      <c r="E9044">
        <v>1</v>
      </c>
      <c r="F9044">
        <v>3</v>
      </c>
      <c r="G9044">
        <v>22</v>
      </c>
      <c r="H9044">
        <v>3</v>
      </c>
      <c r="I9044">
        <v>3</v>
      </c>
      <c r="J9044">
        <v>73</v>
      </c>
      <c r="K9044">
        <v>3</v>
      </c>
      <c r="L9044" t="s">
        <v>147</v>
      </c>
      <c r="M9044" t="s">
        <v>219</v>
      </c>
      <c r="N9044" s="13">
        <v>68862510</v>
      </c>
      <c r="O9044">
        <v>338142</v>
      </c>
      <c r="P9044">
        <v>2024</v>
      </c>
      <c r="Q9044">
        <v>890802884</v>
      </c>
      <c r="R9044" t="s">
        <v>2018</v>
      </c>
      <c r="S9044" s="13">
        <v>68862510</v>
      </c>
      <c r="T9044">
        <v>0</v>
      </c>
      <c r="U9044" t="s">
        <v>7046</v>
      </c>
      <c r="V9044" t="s">
        <v>7049</v>
      </c>
      <c r="W9044">
        <v>5004</v>
      </c>
      <c r="X9044">
        <v>0</v>
      </c>
      <c r="Y9044">
        <v>338031</v>
      </c>
      <c r="Z9044">
        <v>20240723</v>
      </c>
      <c r="AA9044">
        <v>2403190479</v>
      </c>
      <c r="AB9044">
        <v>3</v>
      </c>
      <c r="AC9044" t="s">
        <v>2281</v>
      </c>
      <c r="AD9044" t="s">
        <v>2281</v>
      </c>
      <c r="AE9044">
        <v>11217</v>
      </c>
      <c r="AF9044" t="s">
        <v>2394</v>
      </c>
      <c r="AG9044" t="s">
        <v>102</v>
      </c>
      <c r="AH9044">
        <v>261</v>
      </c>
    </row>
    <row r="9045" spans="1:34" hidden="1" x14ac:dyDescent="0.25">
      <c r="A9045" t="str">
        <f t="shared" si="423"/>
        <v>33 1 3 22 3 3 73 3 0 4503004 338144</v>
      </c>
      <c r="B9045" t="str">
        <f t="shared" si="424"/>
        <v>33 1 3 22 3 3 73 3 0 4503004 338002</v>
      </c>
      <c r="C9045" t="str">
        <f t="shared" si="425"/>
        <v>33 1 3 22 3 3 73 3 0 4503004</v>
      </c>
      <c r="D9045">
        <v>33</v>
      </c>
      <c r="E9045">
        <v>1</v>
      </c>
      <c r="F9045">
        <v>3</v>
      </c>
      <c r="G9045">
        <v>22</v>
      </c>
      <c r="H9045">
        <v>3</v>
      </c>
      <c r="I9045">
        <v>3</v>
      </c>
      <c r="J9045">
        <v>73</v>
      </c>
      <c r="K9045">
        <v>3</v>
      </c>
      <c r="L9045" t="s">
        <v>147</v>
      </c>
      <c r="M9045" t="s">
        <v>219</v>
      </c>
      <c r="N9045" s="13">
        <v>6208140</v>
      </c>
      <c r="O9045">
        <v>338144</v>
      </c>
      <c r="P9045">
        <v>2024</v>
      </c>
      <c r="Q9045">
        <v>830095213</v>
      </c>
      <c r="R9045" t="s">
        <v>1188</v>
      </c>
      <c r="S9045" s="13">
        <v>6208140</v>
      </c>
      <c r="T9045">
        <v>0</v>
      </c>
      <c r="U9045" t="s">
        <v>3095</v>
      </c>
      <c r="V9045" t="s">
        <v>2280</v>
      </c>
      <c r="W9045">
        <v>5007</v>
      </c>
      <c r="X9045">
        <v>0</v>
      </c>
      <c r="Y9045">
        <v>338002</v>
      </c>
      <c r="Z9045">
        <v>20240724</v>
      </c>
      <c r="AA9045">
        <v>2401050012</v>
      </c>
      <c r="AB9045">
        <v>13</v>
      </c>
      <c r="AC9045" t="s">
        <v>2281</v>
      </c>
      <c r="AD9045" t="s">
        <v>2281</v>
      </c>
      <c r="AE9045">
        <v>11217</v>
      </c>
      <c r="AF9045" t="s">
        <v>2394</v>
      </c>
      <c r="AG9045" t="s">
        <v>102</v>
      </c>
      <c r="AH9045">
        <v>258</v>
      </c>
    </row>
    <row r="9046" spans="1:34" hidden="1" x14ac:dyDescent="0.25">
      <c r="A9046" t="str">
        <f t="shared" si="423"/>
        <v>33 1 3 11 3 3 73 1 0 4503004 338145</v>
      </c>
      <c r="B9046" t="str">
        <f t="shared" si="424"/>
        <v>33 1 3 11 3 3 73 1 0 4503004 338017</v>
      </c>
      <c r="C9046" t="str">
        <f t="shared" si="425"/>
        <v>33 1 3 11 3 3 73 1 0 4503004</v>
      </c>
      <c r="D9046">
        <v>33</v>
      </c>
      <c r="E9046">
        <v>1</v>
      </c>
      <c r="F9046">
        <v>3</v>
      </c>
      <c r="G9046">
        <v>11</v>
      </c>
      <c r="H9046">
        <v>3</v>
      </c>
      <c r="I9046">
        <v>3</v>
      </c>
      <c r="J9046">
        <v>73</v>
      </c>
      <c r="K9046">
        <v>1</v>
      </c>
      <c r="L9046" t="s">
        <v>147</v>
      </c>
      <c r="M9046" t="s">
        <v>219</v>
      </c>
      <c r="N9046" s="13">
        <v>20000000</v>
      </c>
      <c r="O9046">
        <v>338145</v>
      </c>
      <c r="P9046">
        <v>2024</v>
      </c>
      <c r="Q9046">
        <v>890801201</v>
      </c>
      <c r="R9046" t="s">
        <v>2008</v>
      </c>
      <c r="S9046" s="13">
        <v>20000000</v>
      </c>
      <c r="T9046">
        <v>0</v>
      </c>
      <c r="U9046" t="s">
        <v>7002</v>
      </c>
      <c r="V9046" t="s">
        <v>7050</v>
      </c>
      <c r="W9046">
        <v>5004</v>
      </c>
      <c r="X9046">
        <v>0</v>
      </c>
      <c r="Y9046">
        <v>338017</v>
      </c>
      <c r="Z9046">
        <v>20240725</v>
      </c>
      <c r="AA9046">
        <v>2402070309</v>
      </c>
      <c r="AB9046">
        <v>5</v>
      </c>
      <c r="AC9046" t="s">
        <v>2281</v>
      </c>
      <c r="AD9046" t="s">
        <v>2281</v>
      </c>
      <c r="AE9046">
        <v>11101</v>
      </c>
      <c r="AF9046" t="s">
        <v>2281</v>
      </c>
      <c r="AG9046" t="s">
        <v>549</v>
      </c>
      <c r="AH9046">
        <v>261</v>
      </c>
    </row>
    <row r="9047" spans="1:34" hidden="1" x14ac:dyDescent="0.25">
      <c r="A9047" t="str">
        <f t="shared" si="423"/>
        <v>33 1 3 11 3 3 73 6 0 4503018 338146</v>
      </c>
      <c r="B9047" t="str">
        <f t="shared" si="424"/>
        <v>33 1 3 11 3 3 73 6 0 4503018 338043</v>
      </c>
      <c r="C9047" t="str">
        <f t="shared" si="425"/>
        <v>33 1 3 11 3 3 73 6 0 4503018</v>
      </c>
      <c r="D9047">
        <v>33</v>
      </c>
      <c r="E9047">
        <v>1</v>
      </c>
      <c r="F9047">
        <v>3</v>
      </c>
      <c r="G9047">
        <v>11</v>
      </c>
      <c r="H9047">
        <v>3</v>
      </c>
      <c r="I9047">
        <v>3</v>
      </c>
      <c r="J9047">
        <v>73</v>
      </c>
      <c r="K9047">
        <v>6</v>
      </c>
      <c r="L9047" t="s">
        <v>147</v>
      </c>
      <c r="M9047" t="s">
        <v>221</v>
      </c>
      <c r="N9047" s="13">
        <v>5000000</v>
      </c>
      <c r="O9047">
        <v>338146</v>
      </c>
      <c r="P9047">
        <v>2024</v>
      </c>
      <c r="Q9047">
        <v>80224931</v>
      </c>
      <c r="R9047" t="s">
        <v>2014</v>
      </c>
      <c r="S9047" s="13">
        <v>5000000</v>
      </c>
      <c r="T9047">
        <v>0</v>
      </c>
      <c r="U9047" t="s">
        <v>7032</v>
      </c>
      <c r="V9047" t="s">
        <v>2291</v>
      </c>
      <c r="W9047">
        <v>5004</v>
      </c>
      <c r="X9047">
        <v>0</v>
      </c>
      <c r="Y9047">
        <v>338043</v>
      </c>
      <c r="Z9047">
        <v>20240729</v>
      </c>
      <c r="AA9047">
        <v>2405060622</v>
      </c>
      <c r="AB9047">
        <v>2</v>
      </c>
      <c r="AC9047" t="s">
        <v>2281</v>
      </c>
      <c r="AD9047" t="s">
        <v>2281</v>
      </c>
      <c r="AE9047">
        <v>11101</v>
      </c>
      <c r="AF9047" t="s">
        <v>2281</v>
      </c>
      <c r="AG9047" t="s">
        <v>549</v>
      </c>
      <c r="AH9047">
        <v>260</v>
      </c>
    </row>
    <row r="9048" spans="1:34" hidden="1" x14ac:dyDescent="0.25">
      <c r="A9048" t="str">
        <f t="shared" si="423"/>
        <v>33 1 3 22 3 3 73 4 0 4503004 338147</v>
      </c>
      <c r="B9048" t="str">
        <f t="shared" si="424"/>
        <v>33 1 3 22 3 3 73 4 0 4503004 338029</v>
      </c>
      <c r="C9048" t="str">
        <f t="shared" si="425"/>
        <v>33 1 3 22 3 3 73 4 0 4503004</v>
      </c>
      <c r="D9048">
        <v>33</v>
      </c>
      <c r="E9048">
        <v>1</v>
      </c>
      <c r="F9048">
        <v>3</v>
      </c>
      <c r="G9048">
        <v>22</v>
      </c>
      <c r="H9048">
        <v>3</v>
      </c>
      <c r="I9048">
        <v>3</v>
      </c>
      <c r="J9048">
        <v>73</v>
      </c>
      <c r="K9048">
        <v>4</v>
      </c>
      <c r="L9048" t="s">
        <v>147</v>
      </c>
      <c r="M9048" t="s">
        <v>219</v>
      </c>
      <c r="N9048" s="13">
        <v>6223517</v>
      </c>
      <c r="O9048">
        <v>338147</v>
      </c>
      <c r="P9048">
        <v>2024</v>
      </c>
      <c r="Q9048">
        <v>890801053</v>
      </c>
      <c r="R9048" t="s">
        <v>784</v>
      </c>
      <c r="S9048" s="13">
        <v>6223517</v>
      </c>
      <c r="T9048">
        <v>0</v>
      </c>
      <c r="U9048" t="s">
        <v>7051</v>
      </c>
      <c r="V9048" t="s">
        <v>2342</v>
      </c>
      <c r="W9048">
        <v>5001</v>
      </c>
      <c r="X9048">
        <v>0</v>
      </c>
      <c r="Y9048">
        <v>338029</v>
      </c>
      <c r="Z9048">
        <v>20240729</v>
      </c>
      <c r="AA9048">
        <v>2024072020</v>
      </c>
      <c r="AB9048">
        <v>0</v>
      </c>
      <c r="AC9048" t="s">
        <v>2281</v>
      </c>
      <c r="AD9048" t="s">
        <v>2281</v>
      </c>
      <c r="AE9048">
        <v>11217</v>
      </c>
      <c r="AF9048" t="s">
        <v>2394</v>
      </c>
      <c r="AG9048" t="s">
        <v>102</v>
      </c>
      <c r="AH9048">
        <v>100</v>
      </c>
    </row>
    <row r="9049" spans="1:34" hidden="1" x14ac:dyDescent="0.25">
      <c r="A9049" t="str">
        <f t="shared" si="423"/>
        <v>33 1 3 22 3 3 73 4 0 4503004 338148</v>
      </c>
      <c r="B9049" t="str">
        <f t="shared" si="424"/>
        <v>33 1 3 22 3 3 73 4 0 4503004 338027</v>
      </c>
      <c r="C9049" t="str">
        <f t="shared" si="425"/>
        <v>33 1 3 22 3 3 73 4 0 4503004</v>
      </c>
      <c r="D9049">
        <v>33</v>
      </c>
      <c r="E9049">
        <v>1</v>
      </c>
      <c r="F9049">
        <v>3</v>
      </c>
      <c r="G9049">
        <v>22</v>
      </c>
      <c r="H9049">
        <v>3</v>
      </c>
      <c r="I9049">
        <v>3</v>
      </c>
      <c r="J9049">
        <v>73</v>
      </c>
      <c r="K9049">
        <v>4</v>
      </c>
      <c r="L9049" t="s">
        <v>147</v>
      </c>
      <c r="M9049" t="s">
        <v>219</v>
      </c>
      <c r="N9049" s="13">
        <v>12714180</v>
      </c>
      <c r="O9049">
        <v>338148</v>
      </c>
      <c r="P9049">
        <v>2024</v>
      </c>
      <c r="Q9049">
        <v>890801053</v>
      </c>
      <c r="R9049" t="s">
        <v>784</v>
      </c>
      <c r="S9049" s="13">
        <v>12714180</v>
      </c>
      <c r="T9049">
        <v>0</v>
      </c>
      <c r="U9049" t="s">
        <v>7051</v>
      </c>
      <c r="V9049" t="s">
        <v>2342</v>
      </c>
      <c r="W9049">
        <v>5001</v>
      </c>
      <c r="X9049">
        <v>0</v>
      </c>
      <c r="Y9049">
        <v>338027</v>
      </c>
      <c r="Z9049">
        <v>20240729</v>
      </c>
      <c r="AA9049">
        <v>2024072020</v>
      </c>
      <c r="AB9049">
        <v>0</v>
      </c>
      <c r="AC9049" t="s">
        <v>2281</v>
      </c>
      <c r="AD9049" t="s">
        <v>2281</v>
      </c>
      <c r="AE9049">
        <v>11217</v>
      </c>
      <c r="AF9049" t="s">
        <v>2394</v>
      </c>
      <c r="AG9049" t="s">
        <v>102</v>
      </c>
      <c r="AH9049">
        <v>100</v>
      </c>
    </row>
    <row r="9050" spans="1:34" hidden="1" x14ac:dyDescent="0.25">
      <c r="A9050" t="str">
        <f t="shared" si="423"/>
        <v>33 1 3 22 3 3 73 4 0 4503004 338149</v>
      </c>
      <c r="B9050" t="str">
        <f t="shared" si="424"/>
        <v>33 1 3 22 3 3 73 4 0 4503004 338023</v>
      </c>
      <c r="C9050" t="str">
        <f t="shared" si="425"/>
        <v>33 1 3 22 3 3 73 4 0 4503004</v>
      </c>
      <c r="D9050">
        <v>33</v>
      </c>
      <c r="E9050">
        <v>1</v>
      </c>
      <c r="F9050">
        <v>3</v>
      </c>
      <c r="G9050">
        <v>22</v>
      </c>
      <c r="H9050">
        <v>3</v>
      </c>
      <c r="I9050">
        <v>3</v>
      </c>
      <c r="J9050">
        <v>73</v>
      </c>
      <c r="K9050">
        <v>4</v>
      </c>
      <c r="L9050" t="s">
        <v>147</v>
      </c>
      <c r="M9050" t="s">
        <v>219</v>
      </c>
      <c r="N9050" s="13">
        <v>15499829</v>
      </c>
      <c r="O9050">
        <v>338149</v>
      </c>
      <c r="P9050">
        <v>2024</v>
      </c>
      <c r="Q9050">
        <v>890801053</v>
      </c>
      <c r="R9050" t="s">
        <v>784</v>
      </c>
      <c r="S9050" s="13">
        <v>15499829</v>
      </c>
      <c r="T9050">
        <v>0</v>
      </c>
      <c r="U9050" t="s">
        <v>7052</v>
      </c>
      <c r="V9050" t="s">
        <v>2342</v>
      </c>
      <c r="W9050">
        <v>5001</v>
      </c>
      <c r="X9050">
        <v>0</v>
      </c>
      <c r="Y9050">
        <v>338023</v>
      </c>
      <c r="Z9050">
        <v>20240729</v>
      </c>
      <c r="AA9050">
        <v>2024072020</v>
      </c>
      <c r="AB9050">
        <v>0</v>
      </c>
      <c r="AC9050" t="s">
        <v>2281</v>
      </c>
      <c r="AD9050" t="s">
        <v>2281</v>
      </c>
      <c r="AE9050">
        <v>11217</v>
      </c>
      <c r="AF9050" t="s">
        <v>2394</v>
      </c>
      <c r="AG9050" t="s">
        <v>102</v>
      </c>
      <c r="AH9050">
        <v>100</v>
      </c>
    </row>
    <row r="9051" spans="1:34" hidden="1" x14ac:dyDescent="0.25">
      <c r="A9051" t="str">
        <f t="shared" si="423"/>
        <v>33 1 3 22 3 3 73 4 0 4503004 338150</v>
      </c>
      <c r="B9051" t="str">
        <f t="shared" si="424"/>
        <v>33 1 3 22 3 3 73 4 0 4503004 338025</v>
      </c>
      <c r="C9051" t="str">
        <f t="shared" si="425"/>
        <v>33 1 3 22 3 3 73 4 0 4503004</v>
      </c>
      <c r="D9051">
        <v>33</v>
      </c>
      <c r="E9051">
        <v>1</v>
      </c>
      <c r="F9051">
        <v>3</v>
      </c>
      <c r="G9051">
        <v>22</v>
      </c>
      <c r="H9051">
        <v>3</v>
      </c>
      <c r="I9051">
        <v>3</v>
      </c>
      <c r="J9051">
        <v>73</v>
      </c>
      <c r="K9051">
        <v>4</v>
      </c>
      <c r="L9051" t="s">
        <v>147</v>
      </c>
      <c r="M9051" t="s">
        <v>219</v>
      </c>
      <c r="N9051" s="13">
        <v>13733583</v>
      </c>
      <c r="O9051">
        <v>338150</v>
      </c>
      <c r="P9051">
        <v>2024</v>
      </c>
      <c r="Q9051">
        <v>890801053</v>
      </c>
      <c r="R9051" t="s">
        <v>784</v>
      </c>
      <c r="S9051" s="13">
        <v>13733583</v>
      </c>
      <c r="T9051">
        <v>0</v>
      </c>
      <c r="U9051" t="s">
        <v>7052</v>
      </c>
      <c r="V9051" t="s">
        <v>2342</v>
      </c>
      <c r="W9051">
        <v>5001</v>
      </c>
      <c r="X9051">
        <v>0</v>
      </c>
      <c r="Y9051">
        <v>338025</v>
      </c>
      <c r="Z9051">
        <v>20240729</v>
      </c>
      <c r="AA9051">
        <v>2024072020</v>
      </c>
      <c r="AB9051">
        <v>0</v>
      </c>
      <c r="AC9051" t="s">
        <v>2281</v>
      </c>
      <c r="AD9051" t="s">
        <v>2281</v>
      </c>
      <c r="AE9051">
        <v>11217</v>
      </c>
      <c r="AF9051" t="s">
        <v>2394</v>
      </c>
      <c r="AG9051" t="s">
        <v>102</v>
      </c>
      <c r="AH9051">
        <v>100</v>
      </c>
    </row>
    <row r="9052" spans="1:34" hidden="1" x14ac:dyDescent="0.25">
      <c r="A9052" t="str">
        <f t="shared" si="423"/>
        <v>33 1 3 22 3 3 73 3 0 4503004 338151</v>
      </c>
      <c r="B9052" t="str">
        <f t="shared" si="424"/>
        <v>33 1 3 22 3 3 73 3 0 4503004 338009</v>
      </c>
      <c r="C9052" t="str">
        <f t="shared" si="425"/>
        <v>33 1 3 22 3 3 73 3 0 4503004</v>
      </c>
      <c r="D9052">
        <v>33</v>
      </c>
      <c r="E9052">
        <v>1</v>
      </c>
      <c r="F9052">
        <v>3</v>
      </c>
      <c r="G9052">
        <v>22</v>
      </c>
      <c r="H9052">
        <v>3</v>
      </c>
      <c r="I9052">
        <v>3</v>
      </c>
      <c r="J9052">
        <v>73</v>
      </c>
      <c r="K9052">
        <v>3</v>
      </c>
      <c r="L9052" t="s">
        <v>147</v>
      </c>
      <c r="M9052" t="s">
        <v>219</v>
      </c>
      <c r="N9052" s="13">
        <v>588056</v>
      </c>
      <c r="O9052">
        <v>338151</v>
      </c>
      <c r="P9052">
        <v>2024</v>
      </c>
      <c r="Q9052">
        <v>810000598</v>
      </c>
      <c r="R9052" t="s">
        <v>2278</v>
      </c>
      <c r="S9052" s="13">
        <v>588056</v>
      </c>
      <c r="T9052">
        <v>0</v>
      </c>
      <c r="U9052" t="s">
        <v>6971</v>
      </c>
      <c r="V9052" t="s">
        <v>2280</v>
      </c>
      <c r="W9052">
        <v>5004</v>
      </c>
      <c r="X9052">
        <v>0</v>
      </c>
      <c r="Y9052">
        <v>338009</v>
      </c>
      <c r="Z9052">
        <v>20240730</v>
      </c>
      <c r="AA9052">
        <v>0</v>
      </c>
      <c r="AB9052">
        <v>0</v>
      </c>
      <c r="AC9052" t="s">
        <v>2281</v>
      </c>
      <c r="AD9052" t="s">
        <v>2281</v>
      </c>
      <c r="AE9052">
        <v>11217</v>
      </c>
      <c r="AF9052" t="s">
        <v>2394</v>
      </c>
      <c r="AG9052" t="s">
        <v>102</v>
      </c>
      <c r="AH9052">
        <v>335</v>
      </c>
    </row>
    <row r="9053" spans="1:34" hidden="1" x14ac:dyDescent="0.25">
      <c r="A9053" t="str">
        <f t="shared" si="423"/>
        <v>33 1 3 22 3 3 73 3 0 4503004 338152</v>
      </c>
      <c r="B9053" t="str">
        <f t="shared" si="424"/>
        <v>33 1 3 22 3 3 73 3 0 4503004 338041</v>
      </c>
      <c r="C9053" t="str">
        <f t="shared" si="425"/>
        <v>33 1 3 22 3 3 73 3 0 4503004</v>
      </c>
      <c r="D9053">
        <v>33</v>
      </c>
      <c r="E9053">
        <v>1</v>
      </c>
      <c r="F9053">
        <v>3</v>
      </c>
      <c r="G9053">
        <v>22</v>
      </c>
      <c r="H9053">
        <v>3</v>
      </c>
      <c r="I9053">
        <v>3</v>
      </c>
      <c r="J9053">
        <v>73</v>
      </c>
      <c r="K9053">
        <v>3</v>
      </c>
      <c r="L9053" t="s">
        <v>147</v>
      </c>
      <c r="M9053" t="s">
        <v>219</v>
      </c>
      <c r="N9053" s="13">
        <v>3800000</v>
      </c>
      <c r="O9053">
        <v>338152</v>
      </c>
      <c r="P9053">
        <v>2024</v>
      </c>
      <c r="Q9053">
        <v>900233026</v>
      </c>
      <c r="R9053" t="s">
        <v>823</v>
      </c>
      <c r="S9053" s="13">
        <v>3800000</v>
      </c>
      <c r="T9053">
        <v>0</v>
      </c>
      <c r="U9053" t="s">
        <v>2413</v>
      </c>
      <c r="V9053" t="s">
        <v>3296</v>
      </c>
      <c r="W9053">
        <v>5004</v>
      </c>
      <c r="X9053">
        <v>0</v>
      </c>
      <c r="Y9053">
        <v>338041</v>
      </c>
      <c r="Z9053">
        <v>20240731</v>
      </c>
      <c r="AA9053">
        <v>2404300602</v>
      </c>
      <c r="AB9053">
        <v>3</v>
      </c>
      <c r="AC9053" t="s">
        <v>2281</v>
      </c>
      <c r="AD9053" t="s">
        <v>2281</v>
      </c>
      <c r="AE9053">
        <v>11217</v>
      </c>
      <c r="AF9053" t="s">
        <v>2394</v>
      </c>
      <c r="AG9053" t="s">
        <v>102</v>
      </c>
      <c r="AH9053">
        <v>121</v>
      </c>
    </row>
    <row r="9054" spans="1:34" hidden="1" x14ac:dyDescent="0.25">
      <c r="A9054" t="str">
        <f t="shared" si="423"/>
        <v>33 1 3 22 3 3 73 4 0 4503004 338153</v>
      </c>
      <c r="B9054" t="str">
        <f t="shared" si="424"/>
        <v>33 1 3 22 3 3 73 4 0 4503004 338016</v>
      </c>
      <c r="C9054" t="str">
        <f t="shared" si="425"/>
        <v>33 1 3 22 3 3 73 4 0 4503004</v>
      </c>
      <c r="D9054">
        <v>33</v>
      </c>
      <c r="E9054">
        <v>1</v>
      </c>
      <c r="F9054">
        <v>3</v>
      </c>
      <c r="G9054">
        <v>22</v>
      </c>
      <c r="H9054">
        <v>3</v>
      </c>
      <c r="I9054">
        <v>3</v>
      </c>
      <c r="J9054">
        <v>73</v>
      </c>
      <c r="K9054">
        <v>4</v>
      </c>
      <c r="L9054" t="s">
        <v>147</v>
      </c>
      <c r="M9054" t="s">
        <v>219</v>
      </c>
      <c r="N9054" s="13">
        <v>4363636</v>
      </c>
      <c r="O9054">
        <v>338153</v>
      </c>
      <c r="P9054">
        <v>2024</v>
      </c>
      <c r="Q9054">
        <v>900159106</v>
      </c>
      <c r="R9054" t="s">
        <v>796</v>
      </c>
      <c r="S9054" s="13">
        <v>4363636</v>
      </c>
      <c r="T9054">
        <v>174545</v>
      </c>
      <c r="U9054" t="s">
        <v>2380</v>
      </c>
      <c r="V9054" t="s">
        <v>2381</v>
      </c>
      <c r="W9054">
        <v>5016</v>
      </c>
      <c r="X9054">
        <v>2305</v>
      </c>
      <c r="Y9054">
        <v>338016</v>
      </c>
      <c r="Z9054">
        <v>20240731</v>
      </c>
      <c r="AA9054">
        <v>2402050305</v>
      </c>
      <c r="AB9054">
        <v>1</v>
      </c>
      <c r="AC9054" t="s">
        <v>2281</v>
      </c>
      <c r="AD9054" t="s">
        <v>2281</v>
      </c>
      <c r="AE9054">
        <v>11217</v>
      </c>
      <c r="AF9054" t="s">
        <v>2394</v>
      </c>
      <c r="AG9054" t="s">
        <v>102</v>
      </c>
      <c r="AH9054">
        <v>251</v>
      </c>
    </row>
    <row r="9055" spans="1:34" hidden="1" x14ac:dyDescent="0.25">
      <c r="A9055" t="str">
        <f t="shared" si="423"/>
        <v>33 1 3 22 3 3 73 4 0 4503004 338154</v>
      </c>
      <c r="B9055" t="str">
        <f t="shared" si="424"/>
        <v>33 1 3 22 3 3 73 4 0 4503004 338016</v>
      </c>
      <c r="C9055" t="str">
        <f t="shared" si="425"/>
        <v>33 1 3 22 3 3 73 4 0 4503004</v>
      </c>
      <c r="D9055">
        <v>33</v>
      </c>
      <c r="E9055">
        <v>1</v>
      </c>
      <c r="F9055">
        <v>3</v>
      </c>
      <c r="G9055">
        <v>22</v>
      </c>
      <c r="H9055">
        <v>3</v>
      </c>
      <c r="I9055">
        <v>3</v>
      </c>
      <c r="J9055">
        <v>73</v>
      </c>
      <c r="K9055">
        <v>4</v>
      </c>
      <c r="L9055" t="s">
        <v>147</v>
      </c>
      <c r="M9055" t="s">
        <v>219</v>
      </c>
      <c r="N9055" s="13">
        <v>4363636</v>
      </c>
      <c r="O9055">
        <v>338154</v>
      </c>
      <c r="P9055">
        <v>2024</v>
      </c>
      <c r="Q9055">
        <v>900159106</v>
      </c>
      <c r="R9055" t="s">
        <v>796</v>
      </c>
      <c r="S9055" s="13">
        <v>4363636</v>
      </c>
      <c r="T9055">
        <v>174545</v>
      </c>
      <c r="U9055" t="s">
        <v>2380</v>
      </c>
      <c r="V9055" t="s">
        <v>2382</v>
      </c>
      <c r="W9055">
        <v>5016</v>
      </c>
      <c r="X9055">
        <v>2305</v>
      </c>
      <c r="Y9055">
        <v>338016</v>
      </c>
      <c r="Z9055">
        <v>20240731</v>
      </c>
      <c r="AA9055">
        <v>2402050305</v>
      </c>
      <c r="AB9055">
        <v>2</v>
      </c>
      <c r="AC9055" t="s">
        <v>2281</v>
      </c>
      <c r="AD9055" t="s">
        <v>2281</v>
      </c>
      <c r="AE9055">
        <v>11217</v>
      </c>
      <c r="AF9055" t="s">
        <v>2394</v>
      </c>
      <c r="AG9055" t="s">
        <v>102</v>
      </c>
      <c r="AH9055">
        <v>251</v>
      </c>
    </row>
    <row r="9056" spans="1:34" hidden="1" x14ac:dyDescent="0.25">
      <c r="A9056" t="str">
        <f t="shared" si="423"/>
        <v>33 1 3 22 3 3 73 4 0 4503004 338155</v>
      </c>
      <c r="B9056" t="str">
        <f t="shared" si="424"/>
        <v>33 1 3 22 3 3 73 4 0 4503004 338016</v>
      </c>
      <c r="C9056" t="str">
        <f t="shared" si="425"/>
        <v>33 1 3 22 3 3 73 4 0 4503004</v>
      </c>
      <c r="D9056">
        <v>33</v>
      </c>
      <c r="E9056">
        <v>1</v>
      </c>
      <c r="F9056">
        <v>3</v>
      </c>
      <c r="G9056">
        <v>22</v>
      </c>
      <c r="H9056">
        <v>3</v>
      </c>
      <c r="I9056">
        <v>3</v>
      </c>
      <c r="J9056">
        <v>73</v>
      </c>
      <c r="K9056">
        <v>4</v>
      </c>
      <c r="L9056" t="s">
        <v>147</v>
      </c>
      <c r="M9056" t="s">
        <v>219</v>
      </c>
      <c r="N9056" s="13">
        <v>4363636</v>
      </c>
      <c r="O9056">
        <v>338155</v>
      </c>
      <c r="P9056">
        <v>2024</v>
      </c>
      <c r="Q9056">
        <v>900159106</v>
      </c>
      <c r="R9056" t="s">
        <v>796</v>
      </c>
      <c r="S9056" s="13">
        <v>4363636</v>
      </c>
      <c r="T9056">
        <v>174545</v>
      </c>
      <c r="U9056" t="s">
        <v>2380</v>
      </c>
      <c r="V9056" t="s">
        <v>2383</v>
      </c>
      <c r="W9056">
        <v>5016</v>
      </c>
      <c r="X9056">
        <v>2305</v>
      </c>
      <c r="Y9056">
        <v>338016</v>
      </c>
      <c r="Z9056">
        <v>20240731</v>
      </c>
      <c r="AA9056">
        <v>2402050305</v>
      </c>
      <c r="AB9056">
        <v>3</v>
      </c>
      <c r="AC9056" t="s">
        <v>2281</v>
      </c>
      <c r="AD9056" t="s">
        <v>2281</v>
      </c>
      <c r="AE9056">
        <v>11217</v>
      </c>
      <c r="AF9056" t="s">
        <v>2394</v>
      </c>
      <c r="AG9056" t="s">
        <v>102</v>
      </c>
      <c r="AH9056">
        <v>251</v>
      </c>
    </row>
    <row r="9057" spans="1:34" hidden="1" x14ac:dyDescent="0.25">
      <c r="A9057" t="str">
        <f t="shared" si="423"/>
        <v>33 1 3 22 3 3 73 4 0 4503004 338156</v>
      </c>
      <c r="B9057" t="str">
        <f t="shared" si="424"/>
        <v>33 1 3 22 3 3 73 4 0 4503004 338030</v>
      </c>
      <c r="C9057" t="str">
        <f t="shared" si="425"/>
        <v>33 1 3 22 3 3 73 4 0 4503004</v>
      </c>
      <c r="D9057">
        <v>33</v>
      </c>
      <c r="E9057">
        <v>1</v>
      </c>
      <c r="F9057">
        <v>3</v>
      </c>
      <c r="G9057">
        <v>22</v>
      </c>
      <c r="H9057">
        <v>3</v>
      </c>
      <c r="I9057">
        <v>3</v>
      </c>
      <c r="J9057">
        <v>73</v>
      </c>
      <c r="K9057">
        <v>4</v>
      </c>
      <c r="L9057" t="s">
        <v>147</v>
      </c>
      <c r="M9057" t="s">
        <v>219</v>
      </c>
      <c r="N9057" s="13">
        <v>3171660</v>
      </c>
      <c r="O9057">
        <v>338156</v>
      </c>
      <c r="P9057">
        <v>2024</v>
      </c>
      <c r="Q9057">
        <v>900319291</v>
      </c>
      <c r="R9057" t="s">
        <v>785</v>
      </c>
      <c r="S9057" s="13">
        <v>3171660</v>
      </c>
      <c r="T9057">
        <v>0</v>
      </c>
      <c r="U9057" t="s">
        <v>7053</v>
      </c>
      <c r="V9057" t="s">
        <v>2345</v>
      </c>
      <c r="W9057">
        <v>5010</v>
      </c>
      <c r="X9057">
        <v>0</v>
      </c>
      <c r="Y9057">
        <v>338030</v>
      </c>
      <c r="Z9057">
        <v>20240731</v>
      </c>
      <c r="AA9057">
        <v>2024071070</v>
      </c>
      <c r="AB9057">
        <v>0</v>
      </c>
      <c r="AC9057" t="s">
        <v>2281</v>
      </c>
      <c r="AD9057" t="s">
        <v>2281</v>
      </c>
      <c r="AE9057">
        <v>11217</v>
      </c>
      <c r="AF9057" t="s">
        <v>2394</v>
      </c>
      <c r="AG9057" t="s">
        <v>102</v>
      </c>
      <c r="AH9057">
        <v>100</v>
      </c>
    </row>
    <row r="9058" spans="1:34" hidden="1" x14ac:dyDescent="0.25">
      <c r="A9058" t="str">
        <f t="shared" si="423"/>
        <v>33 1 3 22 3 3 73 4 0 4503004 338157</v>
      </c>
      <c r="B9058" t="str">
        <f t="shared" si="424"/>
        <v>33 1 3 22 3 3 73 4 0 4503004 338028</v>
      </c>
      <c r="C9058" t="str">
        <f t="shared" si="425"/>
        <v>33 1 3 22 3 3 73 4 0 4503004</v>
      </c>
      <c r="D9058">
        <v>33</v>
      </c>
      <c r="E9058">
        <v>1</v>
      </c>
      <c r="F9058">
        <v>3</v>
      </c>
      <c r="G9058">
        <v>22</v>
      </c>
      <c r="H9058">
        <v>3</v>
      </c>
      <c r="I9058">
        <v>3</v>
      </c>
      <c r="J9058">
        <v>73</v>
      </c>
      <c r="K9058">
        <v>4</v>
      </c>
      <c r="L9058" t="s">
        <v>147</v>
      </c>
      <c r="M9058" t="s">
        <v>219</v>
      </c>
      <c r="N9058" s="13">
        <v>7716140</v>
      </c>
      <c r="O9058">
        <v>338157</v>
      </c>
      <c r="P9058">
        <v>2024</v>
      </c>
      <c r="Q9058">
        <v>900319291</v>
      </c>
      <c r="R9058" t="s">
        <v>785</v>
      </c>
      <c r="S9058" s="13">
        <v>7716140</v>
      </c>
      <c r="T9058">
        <v>0</v>
      </c>
      <c r="U9058" t="s">
        <v>7053</v>
      </c>
      <c r="V9058" t="s">
        <v>2345</v>
      </c>
      <c r="W9058">
        <v>5010</v>
      </c>
      <c r="X9058">
        <v>0</v>
      </c>
      <c r="Y9058">
        <v>338028</v>
      </c>
      <c r="Z9058">
        <v>20240731</v>
      </c>
      <c r="AA9058">
        <v>2024071070</v>
      </c>
      <c r="AB9058">
        <v>0</v>
      </c>
      <c r="AC9058" t="s">
        <v>2281</v>
      </c>
      <c r="AD9058" t="s">
        <v>2281</v>
      </c>
      <c r="AE9058">
        <v>11217</v>
      </c>
      <c r="AF9058" t="s">
        <v>2394</v>
      </c>
      <c r="AG9058" t="s">
        <v>102</v>
      </c>
      <c r="AH9058">
        <v>100</v>
      </c>
    </row>
    <row r="9059" spans="1:34" hidden="1" x14ac:dyDescent="0.25">
      <c r="A9059" t="str">
        <f t="shared" si="423"/>
        <v>33 1 3 22 3 3 73 4 0 4503004 338158</v>
      </c>
      <c r="B9059" t="str">
        <f t="shared" si="424"/>
        <v>33 1 3 22 3 3 73 4 0 4503004 338024</v>
      </c>
      <c r="C9059" t="str">
        <f t="shared" si="425"/>
        <v>33 1 3 22 3 3 73 4 0 4503004</v>
      </c>
      <c r="D9059">
        <v>33</v>
      </c>
      <c r="E9059">
        <v>1</v>
      </c>
      <c r="F9059">
        <v>3</v>
      </c>
      <c r="G9059">
        <v>22</v>
      </c>
      <c r="H9059">
        <v>3</v>
      </c>
      <c r="I9059">
        <v>3</v>
      </c>
      <c r="J9059">
        <v>73</v>
      </c>
      <c r="K9059">
        <v>4</v>
      </c>
      <c r="L9059" t="s">
        <v>147</v>
      </c>
      <c r="M9059" t="s">
        <v>219</v>
      </c>
      <c r="N9059" s="13">
        <v>11167800</v>
      </c>
      <c r="O9059">
        <v>338158</v>
      </c>
      <c r="P9059">
        <v>2024</v>
      </c>
      <c r="Q9059">
        <v>900319291</v>
      </c>
      <c r="R9059" t="s">
        <v>785</v>
      </c>
      <c r="S9059" s="13">
        <v>11167800</v>
      </c>
      <c r="T9059">
        <v>0</v>
      </c>
      <c r="U9059" t="s">
        <v>7053</v>
      </c>
      <c r="V9059" t="s">
        <v>2345</v>
      </c>
      <c r="W9059">
        <v>5004</v>
      </c>
      <c r="X9059">
        <v>0</v>
      </c>
      <c r="Y9059">
        <v>338024</v>
      </c>
      <c r="Z9059">
        <v>20240731</v>
      </c>
      <c r="AA9059">
        <v>2024071070</v>
      </c>
      <c r="AB9059">
        <v>0</v>
      </c>
      <c r="AC9059" t="s">
        <v>2281</v>
      </c>
      <c r="AD9059" t="s">
        <v>2281</v>
      </c>
      <c r="AE9059">
        <v>11217</v>
      </c>
      <c r="AF9059" t="s">
        <v>2394</v>
      </c>
      <c r="AG9059" t="s">
        <v>102</v>
      </c>
      <c r="AH9059">
        <v>100</v>
      </c>
    </row>
    <row r="9060" spans="1:34" hidden="1" x14ac:dyDescent="0.25">
      <c r="A9060" t="str">
        <f t="shared" si="423"/>
        <v>33 1 3 22 3 3 73 4 0 4503004 338159</v>
      </c>
      <c r="B9060" t="str">
        <f t="shared" si="424"/>
        <v>33 1 3 22 3 3 73 4 0 4503004 338026</v>
      </c>
      <c r="C9060" t="str">
        <f t="shared" si="425"/>
        <v>33 1 3 22 3 3 73 4 0 4503004</v>
      </c>
      <c r="D9060">
        <v>33</v>
      </c>
      <c r="E9060">
        <v>1</v>
      </c>
      <c r="F9060">
        <v>3</v>
      </c>
      <c r="G9060">
        <v>22</v>
      </c>
      <c r="H9060">
        <v>3</v>
      </c>
      <c r="I9060">
        <v>3</v>
      </c>
      <c r="J9060">
        <v>73</v>
      </c>
      <c r="K9060">
        <v>4</v>
      </c>
      <c r="L9060" t="s">
        <v>147</v>
      </c>
      <c r="M9060" t="s">
        <v>219</v>
      </c>
      <c r="N9060" s="13">
        <v>7930220</v>
      </c>
      <c r="O9060">
        <v>338159</v>
      </c>
      <c r="P9060">
        <v>2024</v>
      </c>
      <c r="Q9060">
        <v>900319291</v>
      </c>
      <c r="R9060" t="s">
        <v>785</v>
      </c>
      <c r="S9060" s="13">
        <v>7930220</v>
      </c>
      <c r="T9060">
        <v>0</v>
      </c>
      <c r="U9060" t="s">
        <v>7053</v>
      </c>
      <c r="V9060" t="s">
        <v>2345</v>
      </c>
      <c r="W9060">
        <v>5010</v>
      </c>
      <c r="X9060">
        <v>0</v>
      </c>
      <c r="Y9060">
        <v>338026</v>
      </c>
      <c r="Z9060">
        <v>20240731</v>
      </c>
      <c r="AA9060">
        <v>2024071070</v>
      </c>
      <c r="AB9060">
        <v>0</v>
      </c>
      <c r="AC9060" t="s">
        <v>2281</v>
      </c>
      <c r="AD9060" t="s">
        <v>2281</v>
      </c>
      <c r="AE9060">
        <v>11217</v>
      </c>
      <c r="AF9060" t="s">
        <v>2394</v>
      </c>
      <c r="AG9060" t="s">
        <v>102</v>
      </c>
      <c r="AH9060">
        <v>100</v>
      </c>
    </row>
    <row r="9061" spans="1:34" hidden="1" x14ac:dyDescent="0.25">
      <c r="A9061" t="str">
        <f t="shared" si="423"/>
        <v>33 1 3 22 3 3 73 3 0 4503004 338160</v>
      </c>
      <c r="B9061" t="str">
        <f t="shared" si="424"/>
        <v>33 1 3 22 3 3 73 3 0 4503004 338002</v>
      </c>
      <c r="C9061" t="str">
        <f t="shared" si="425"/>
        <v>33 1 3 22 3 3 73 3 0 4503004</v>
      </c>
      <c r="D9061">
        <v>33</v>
      </c>
      <c r="E9061">
        <v>1</v>
      </c>
      <c r="F9061">
        <v>3</v>
      </c>
      <c r="G9061">
        <v>22</v>
      </c>
      <c r="H9061">
        <v>3</v>
      </c>
      <c r="I9061">
        <v>3</v>
      </c>
      <c r="J9061">
        <v>73</v>
      </c>
      <c r="K9061">
        <v>3</v>
      </c>
      <c r="L9061" t="s">
        <v>147</v>
      </c>
      <c r="M9061" t="s">
        <v>219</v>
      </c>
      <c r="N9061" s="13">
        <v>4528209</v>
      </c>
      <c r="O9061">
        <v>338160</v>
      </c>
      <c r="P9061">
        <v>2024</v>
      </c>
      <c r="Q9061">
        <v>830095213</v>
      </c>
      <c r="R9061" t="s">
        <v>1188</v>
      </c>
      <c r="S9061" s="13">
        <v>4528209</v>
      </c>
      <c r="T9061">
        <v>0</v>
      </c>
      <c r="U9061" t="s">
        <v>3095</v>
      </c>
      <c r="V9061" t="s">
        <v>2280</v>
      </c>
      <c r="W9061">
        <v>5007</v>
      </c>
      <c r="X9061">
        <v>0</v>
      </c>
      <c r="Y9061">
        <v>338002</v>
      </c>
      <c r="Z9061">
        <v>20240731</v>
      </c>
      <c r="AA9061">
        <v>2401050012</v>
      </c>
      <c r="AB9061">
        <v>12</v>
      </c>
      <c r="AC9061" t="s">
        <v>2281</v>
      </c>
      <c r="AD9061" t="s">
        <v>2281</v>
      </c>
      <c r="AE9061">
        <v>11217</v>
      </c>
      <c r="AF9061" t="s">
        <v>2394</v>
      </c>
      <c r="AG9061" t="s">
        <v>102</v>
      </c>
      <c r="AH9061">
        <v>258</v>
      </c>
    </row>
    <row r="9062" spans="1:34" hidden="1" x14ac:dyDescent="0.25">
      <c r="A9062" t="str">
        <f t="shared" si="423"/>
        <v>33 1 3 11 3 3 73 6 0 4503018 338161</v>
      </c>
      <c r="B9062" t="str">
        <f t="shared" si="424"/>
        <v>33 1 3 11 3 3 73 6 0 4503018 338046</v>
      </c>
      <c r="C9062" t="str">
        <f t="shared" si="425"/>
        <v>33 1 3 11 3 3 73 6 0 4503018</v>
      </c>
      <c r="D9062">
        <v>33</v>
      </c>
      <c r="E9062">
        <v>1</v>
      </c>
      <c r="F9062">
        <v>3</v>
      </c>
      <c r="G9062">
        <v>11</v>
      </c>
      <c r="H9062">
        <v>3</v>
      </c>
      <c r="I9062">
        <v>3</v>
      </c>
      <c r="J9062">
        <v>73</v>
      </c>
      <c r="K9062">
        <v>6</v>
      </c>
      <c r="L9062" t="s">
        <v>147</v>
      </c>
      <c r="M9062" t="s">
        <v>221</v>
      </c>
      <c r="N9062" s="13">
        <v>5000000</v>
      </c>
      <c r="O9062">
        <v>338161</v>
      </c>
      <c r="P9062">
        <v>2024</v>
      </c>
      <c r="Q9062">
        <v>1053841338</v>
      </c>
      <c r="R9062" t="s">
        <v>2015</v>
      </c>
      <c r="S9062" s="13">
        <v>5000000</v>
      </c>
      <c r="T9062">
        <v>0</v>
      </c>
      <c r="U9062" t="s">
        <v>7036</v>
      </c>
      <c r="V9062" t="s">
        <v>2291</v>
      </c>
      <c r="W9062">
        <v>5004</v>
      </c>
      <c r="X9062">
        <v>0</v>
      </c>
      <c r="Y9062">
        <v>338046</v>
      </c>
      <c r="Z9062">
        <v>20240805</v>
      </c>
      <c r="AA9062">
        <v>2405240693</v>
      </c>
      <c r="AB9062">
        <v>3</v>
      </c>
      <c r="AC9062" t="s">
        <v>2281</v>
      </c>
      <c r="AD9062" t="s">
        <v>2281</v>
      </c>
      <c r="AE9062">
        <v>11101</v>
      </c>
      <c r="AF9062" t="s">
        <v>2281</v>
      </c>
      <c r="AG9062" t="s">
        <v>549</v>
      </c>
      <c r="AH9062">
        <v>260</v>
      </c>
    </row>
    <row r="9063" spans="1:34" hidden="1" x14ac:dyDescent="0.25">
      <c r="A9063" t="str">
        <f t="shared" si="423"/>
        <v>33 1 3 22 3 3 73 2 0 4503004 338164</v>
      </c>
      <c r="B9063" t="str">
        <f t="shared" si="424"/>
        <v>33 1 3 22 3 3 73 2 0 4503004 338005</v>
      </c>
      <c r="C9063" t="str">
        <f t="shared" si="425"/>
        <v>33 1 3 22 3 3 73 2 0 4503004</v>
      </c>
      <c r="D9063">
        <v>33</v>
      </c>
      <c r="E9063">
        <v>1</v>
      </c>
      <c r="F9063">
        <v>3</v>
      </c>
      <c r="G9063">
        <v>22</v>
      </c>
      <c r="H9063">
        <v>3</v>
      </c>
      <c r="I9063">
        <v>3</v>
      </c>
      <c r="J9063">
        <v>73</v>
      </c>
      <c r="K9063">
        <v>2</v>
      </c>
      <c r="L9063" t="s">
        <v>147</v>
      </c>
      <c r="M9063" t="s">
        <v>219</v>
      </c>
      <c r="N9063" s="13">
        <v>1034809.85</v>
      </c>
      <c r="O9063">
        <v>338164</v>
      </c>
      <c r="P9063">
        <v>2024</v>
      </c>
      <c r="Q9063">
        <v>800153993</v>
      </c>
      <c r="R9063" t="s">
        <v>810</v>
      </c>
      <c r="S9063" s="13">
        <v>1034809.85</v>
      </c>
      <c r="T9063">
        <v>0</v>
      </c>
      <c r="U9063" t="s">
        <v>6968</v>
      </c>
      <c r="V9063" t="s">
        <v>3313</v>
      </c>
      <c r="W9063">
        <v>5004</v>
      </c>
      <c r="X9063">
        <v>0</v>
      </c>
      <c r="Y9063">
        <v>338005</v>
      </c>
      <c r="Z9063">
        <v>20240806</v>
      </c>
      <c r="AA9063">
        <v>0</v>
      </c>
      <c r="AB9063">
        <v>0</v>
      </c>
      <c r="AC9063" t="s">
        <v>2281</v>
      </c>
      <c r="AD9063" t="s">
        <v>2281</v>
      </c>
      <c r="AE9063">
        <v>11217</v>
      </c>
      <c r="AF9063" t="s">
        <v>2394</v>
      </c>
      <c r="AG9063" t="s">
        <v>102</v>
      </c>
      <c r="AH9063">
        <v>335</v>
      </c>
    </row>
    <row r="9064" spans="1:34" hidden="1" x14ac:dyDescent="0.25">
      <c r="A9064" t="str">
        <f t="shared" si="423"/>
        <v>33 1 3 22 3 3 73 3 0 4503004 338165</v>
      </c>
      <c r="B9064" t="str">
        <f t="shared" si="424"/>
        <v>33 1 3 22 3 3 73 3 0 4503004 338006</v>
      </c>
      <c r="C9064" t="str">
        <f t="shared" si="425"/>
        <v>33 1 3 22 3 3 73 3 0 4503004</v>
      </c>
      <c r="D9064">
        <v>33</v>
      </c>
      <c r="E9064">
        <v>1</v>
      </c>
      <c r="F9064">
        <v>3</v>
      </c>
      <c r="G9064">
        <v>22</v>
      </c>
      <c r="H9064">
        <v>3</v>
      </c>
      <c r="I9064">
        <v>3</v>
      </c>
      <c r="J9064">
        <v>73</v>
      </c>
      <c r="K9064">
        <v>3</v>
      </c>
      <c r="L9064" t="s">
        <v>147</v>
      </c>
      <c r="M9064" t="s">
        <v>219</v>
      </c>
      <c r="N9064" s="13">
        <v>15439</v>
      </c>
      <c r="O9064">
        <v>338165</v>
      </c>
      <c r="P9064">
        <v>2024</v>
      </c>
      <c r="Q9064">
        <v>800202395</v>
      </c>
      <c r="R9064" t="s">
        <v>812</v>
      </c>
      <c r="S9064" s="13">
        <v>15439</v>
      </c>
      <c r="T9064">
        <v>0</v>
      </c>
      <c r="U9064" t="s">
        <v>7004</v>
      </c>
      <c r="V9064" t="s">
        <v>2283</v>
      </c>
      <c r="W9064">
        <v>5004</v>
      </c>
      <c r="X9064">
        <v>0</v>
      </c>
      <c r="Y9064">
        <v>338006</v>
      </c>
      <c r="Z9064">
        <v>20240808</v>
      </c>
      <c r="AA9064">
        <v>0</v>
      </c>
      <c r="AB9064">
        <v>0</v>
      </c>
      <c r="AC9064" t="s">
        <v>2281</v>
      </c>
      <c r="AD9064" t="s">
        <v>2281</v>
      </c>
      <c r="AE9064">
        <v>11217</v>
      </c>
      <c r="AF9064" t="s">
        <v>2394</v>
      </c>
      <c r="AG9064" t="s">
        <v>102</v>
      </c>
      <c r="AH9064">
        <v>335</v>
      </c>
    </row>
    <row r="9065" spans="1:34" hidden="1" x14ac:dyDescent="0.25">
      <c r="A9065" t="str">
        <f t="shared" si="423"/>
        <v>33 1 3 22 3 3 73 3 0 4503004 338166</v>
      </c>
      <c r="B9065" t="str">
        <f t="shared" si="424"/>
        <v>33 1 3 22 3 3 73 3 0 4503004 338007</v>
      </c>
      <c r="C9065" t="str">
        <f t="shared" si="425"/>
        <v>33 1 3 22 3 3 73 3 0 4503004</v>
      </c>
      <c r="D9065">
        <v>33</v>
      </c>
      <c r="E9065">
        <v>1</v>
      </c>
      <c r="F9065">
        <v>3</v>
      </c>
      <c r="G9065">
        <v>22</v>
      </c>
      <c r="H9065">
        <v>3</v>
      </c>
      <c r="I9065">
        <v>3</v>
      </c>
      <c r="J9065">
        <v>73</v>
      </c>
      <c r="K9065">
        <v>3</v>
      </c>
      <c r="L9065" t="s">
        <v>147</v>
      </c>
      <c r="M9065" t="s">
        <v>219</v>
      </c>
      <c r="N9065" s="13">
        <v>820966</v>
      </c>
      <c r="O9065">
        <v>338166</v>
      </c>
      <c r="P9065">
        <v>2024</v>
      </c>
      <c r="Q9065">
        <v>800153993</v>
      </c>
      <c r="R9065" t="s">
        <v>810</v>
      </c>
      <c r="S9065" s="13">
        <v>820966</v>
      </c>
      <c r="T9065">
        <v>0</v>
      </c>
      <c r="U9065" t="s">
        <v>6970</v>
      </c>
      <c r="V9065" t="s">
        <v>2280</v>
      </c>
      <c r="W9065">
        <v>5004</v>
      </c>
      <c r="X9065">
        <v>0</v>
      </c>
      <c r="Y9065">
        <v>338007</v>
      </c>
      <c r="Z9065">
        <v>20240808</v>
      </c>
      <c r="AA9065">
        <v>0</v>
      </c>
      <c r="AB9065">
        <v>0</v>
      </c>
      <c r="AC9065" t="s">
        <v>2281</v>
      </c>
      <c r="AD9065" t="s">
        <v>2281</v>
      </c>
      <c r="AE9065">
        <v>11217</v>
      </c>
      <c r="AF9065" t="s">
        <v>2394</v>
      </c>
      <c r="AG9065" t="s">
        <v>102</v>
      </c>
      <c r="AH9065">
        <v>335</v>
      </c>
    </row>
    <row r="9066" spans="1:34" hidden="1" x14ac:dyDescent="0.25">
      <c r="A9066" t="str">
        <f t="shared" si="423"/>
        <v>33 1 3 22 3 3 73 0 0 4503017 338167</v>
      </c>
      <c r="B9066" t="str">
        <f t="shared" si="424"/>
        <v>33 1 3 22 3 3 73 0 0 4503017 338033</v>
      </c>
      <c r="C9066" t="str">
        <f t="shared" si="425"/>
        <v>33 1 3 22 3 3 73 0 0 4503017</v>
      </c>
      <c r="D9066">
        <v>33</v>
      </c>
      <c r="E9066">
        <v>1</v>
      </c>
      <c r="F9066">
        <v>3</v>
      </c>
      <c r="G9066">
        <v>22</v>
      </c>
      <c r="H9066">
        <v>3</v>
      </c>
      <c r="I9066">
        <v>3</v>
      </c>
      <c r="J9066">
        <v>73</v>
      </c>
      <c r="K9066">
        <v>0</v>
      </c>
      <c r="L9066" t="s">
        <v>147</v>
      </c>
      <c r="M9066" t="s">
        <v>220</v>
      </c>
      <c r="N9066" s="13">
        <v>45857768.600000001</v>
      </c>
      <c r="O9066">
        <v>338167</v>
      </c>
      <c r="P9066">
        <v>2024</v>
      </c>
      <c r="Q9066">
        <v>890801515</v>
      </c>
      <c r="R9066" t="s">
        <v>2007</v>
      </c>
      <c r="S9066" s="13">
        <v>45857768.600000001</v>
      </c>
      <c r="T9066">
        <v>0</v>
      </c>
      <c r="U9066" t="s">
        <v>7054</v>
      </c>
      <c r="V9066" t="s">
        <v>7055</v>
      </c>
      <c r="W9066">
        <v>5004</v>
      </c>
      <c r="X9066">
        <v>0</v>
      </c>
      <c r="Y9066">
        <v>338033</v>
      </c>
      <c r="Z9066">
        <v>20240809</v>
      </c>
      <c r="AA9066">
        <v>2404080524</v>
      </c>
      <c r="AB9066">
        <v>1</v>
      </c>
      <c r="AC9066" t="s">
        <v>2281</v>
      </c>
      <c r="AD9066" t="s">
        <v>2281</v>
      </c>
      <c r="AE9066">
        <v>12502</v>
      </c>
      <c r="AF9066" t="s">
        <v>7056</v>
      </c>
      <c r="AG9066" t="s">
        <v>103</v>
      </c>
      <c r="AH9066">
        <v>261</v>
      </c>
    </row>
    <row r="9067" spans="1:34" hidden="1" x14ac:dyDescent="0.25">
      <c r="A9067" t="str">
        <f t="shared" si="423"/>
        <v>33 1 3 22 3 3 73 3 0 4503004 338168</v>
      </c>
      <c r="B9067" t="str">
        <f t="shared" si="424"/>
        <v>33 1 3 22 3 3 73 3 0 4503004 338002</v>
      </c>
      <c r="C9067" t="str">
        <f t="shared" si="425"/>
        <v>33 1 3 22 3 3 73 3 0 4503004</v>
      </c>
      <c r="D9067">
        <v>33</v>
      </c>
      <c r="E9067">
        <v>1</v>
      </c>
      <c r="F9067">
        <v>3</v>
      </c>
      <c r="G9067">
        <v>22</v>
      </c>
      <c r="H9067">
        <v>3</v>
      </c>
      <c r="I9067">
        <v>3</v>
      </c>
      <c r="J9067">
        <v>73</v>
      </c>
      <c r="K9067">
        <v>3</v>
      </c>
      <c r="L9067" t="s">
        <v>147</v>
      </c>
      <c r="M9067" t="s">
        <v>219</v>
      </c>
      <c r="N9067" s="13">
        <v>5856571</v>
      </c>
      <c r="O9067">
        <v>338168</v>
      </c>
      <c r="P9067">
        <v>2024</v>
      </c>
      <c r="Q9067">
        <v>830095213</v>
      </c>
      <c r="R9067" t="s">
        <v>1188</v>
      </c>
      <c r="S9067" s="13">
        <v>5856571</v>
      </c>
      <c r="T9067">
        <v>0</v>
      </c>
      <c r="U9067" t="s">
        <v>3095</v>
      </c>
      <c r="V9067" t="s">
        <v>2280</v>
      </c>
      <c r="W9067">
        <v>5007</v>
      </c>
      <c r="X9067">
        <v>0</v>
      </c>
      <c r="Y9067">
        <v>338002</v>
      </c>
      <c r="Z9067">
        <v>20240812</v>
      </c>
      <c r="AA9067">
        <v>2401050012</v>
      </c>
      <c r="AB9067">
        <v>14</v>
      </c>
      <c r="AC9067" t="s">
        <v>2281</v>
      </c>
      <c r="AD9067" t="s">
        <v>2281</v>
      </c>
      <c r="AE9067">
        <v>11217</v>
      </c>
      <c r="AF9067" t="s">
        <v>2394</v>
      </c>
      <c r="AG9067" t="s">
        <v>102</v>
      </c>
      <c r="AH9067">
        <v>258</v>
      </c>
    </row>
    <row r="9068" spans="1:34" hidden="1" x14ac:dyDescent="0.25">
      <c r="A9068" t="str">
        <f t="shared" si="423"/>
        <v>33 1 3 22 3 3 73 3 0 4503004 338169</v>
      </c>
      <c r="B9068" t="str">
        <f t="shared" si="424"/>
        <v>33 1 3 22 3 3 73 3 0 4503004 338031</v>
      </c>
      <c r="C9068" t="str">
        <f t="shared" si="425"/>
        <v>33 1 3 22 3 3 73 3 0 4503004</v>
      </c>
      <c r="D9068">
        <v>33</v>
      </c>
      <c r="E9068">
        <v>1</v>
      </c>
      <c r="F9068">
        <v>3</v>
      </c>
      <c r="G9068">
        <v>22</v>
      </c>
      <c r="H9068">
        <v>3</v>
      </c>
      <c r="I9068">
        <v>3</v>
      </c>
      <c r="J9068">
        <v>73</v>
      </c>
      <c r="K9068">
        <v>3</v>
      </c>
      <c r="L9068" t="s">
        <v>147</v>
      </c>
      <c r="M9068" t="s">
        <v>219</v>
      </c>
      <c r="N9068" s="13">
        <v>68862510</v>
      </c>
      <c r="O9068">
        <v>338169</v>
      </c>
      <c r="P9068">
        <v>2024</v>
      </c>
      <c r="Q9068">
        <v>890802884</v>
      </c>
      <c r="R9068" t="s">
        <v>2018</v>
      </c>
      <c r="S9068" s="13">
        <v>68862510</v>
      </c>
      <c r="T9068">
        <v>0</v>
      </c>
      <c r="U9068" t="s">
        <v>7057</v>
      </c>
      <c r="V9068" t="s">
        <v>7058</v>
      </c>
      <c r="W9068">
        <v>5004</v>
      </c>
      <c r="X9068">
        <v>0</v>
      </c>
      <c r="Y9068">
        <v>338031</v>
      </c>
      <c r="Z9068">
        <v>20240812</v>
      </c>
      <c r="AA9068">
        <v>2403190479</v>
      </c>
      <c r="AB9068">
        <v>4</v>
      </c>
      <c r="AC9068" t="s">
        <v>2281</v>
      </c>
      <c r="AD9068" t="s">
        <v>2281</v>
      </c>
      <c r="AE9068">
        <v>11217</v>
      </c>
      <c r="AF9068" t="s">
        <v>2394</v>
      </c>
      <c r="AG9068" t="s">
        <v>102</v>
      </c>
      <c r="AH9068">
        <v>261</v>
      </c>
    </row>
    <row r="9069" spans="1:34" hidden="1" x14ac:dyDescent="0.25">
      <c r="A9069" t="str">
        <f t="shared" si="423"/>
        <v>33 1 3 11 3 3 73 1 0 4503004 338170</v>
      </c>
      <c r="B9069" t="str">
        <f t="shared" si="424"/>
        <v>33 1 3 11 3 3 73 1 0 4503004 338019</v>
      </c>
      <c r="C9069" t="str">
        <f t="shared" si="425"/>
        <v>33 1 3 11 3 3 73 1 0 4503004</v>
      </c>
      <c r="D9069">
        <v>33</v>
      </c>
      <c r="E9069">
        <v>1</v>
      </c>
      <c r="F9069">
        <v>3</v>
      </c>
      <c r="G9069">
        <v>11</v>
      </c>
      <c r="H9069">
        <v>3</v>
      </c>
      <c r="I9069">
        <v>3</v>
      </c>
      <c r="J9069">
        <v>73</v>
      </c>
      <c r="K9069">
        <v>1</v>
      </c>
      <c r="L9069" t="s">
        <v>147</v>
      </c>
      <c r="M9069" t="s">
        <v>219</v>
      </c>
      <c r="N9069" s="13">
        <v>20000000</v>
      </c>
      <c r="O9069">
        <v>338170</v>
      </c>
      <c r="P9069">
        <v>2024</v>
      </c>
      <c r="Q9069">
        <v>800059823</v>
      </c>
      <c r="R9069" t="s">
        <v>2010</v>
      </c>
      <c r="S9069" s="13">
        <v>20000000</v>
      </c>
      <c r="T9069">
        <v>0</v>
      </c>
      <c r="U9069" t="s">
        <v>7000</v>
      </c>
      <c r="V9069" t="s">
        <v>7059</v>
      </c>
      <c r="W9069">
        <v>5004</v>
      </c>
      <c r="X9069">
        <v>0</v>
      </c>
      <c r="Y9069">
        <v>338019</v>
      </c>
      <c r="Z9069">
        <v>20240812</v>
      </c>
      <c r="AA9069">
        <v>2402080314</v>
      </c>
      <c r="AB9069">
        <v>6</v>
      </c>
      <c r="AC9069" t="s">
        <v>2281</v>
      </c>
      <c r="AD9069" t="s">
        <v>2281</v>
      </c>
      <c r="AE9069">
        <v>11101</v>
      </c>
      <c r="AF9069" t="s">
        <v>2281</v>
      </c>
      <c r="AG9069" t="s">
        <v>549</v>
      </c>
      <c r="AH9069">
        <v>261</v>
      </c>
    </row>
    <row r="9070" spans="1:34" hidden="1" x14ac:dyDescent="0.25">
      <c r="A9070" t="str">
        <f t="shared" si="423"/>
        <v>33 1 3 22 3 3 73 3 0 4503004 338171</v>
      </c>
      <c r="B9070" t="str">
        <f t="shared" si="424"/>
        <v>33 1 3 22 3 3 73 3 0 4503004 338007</v>
      </c>
      <c r="C9070" t="str">
        <f t="shared" si="425"/>
        <v>33 1 3 22 3 3 73 3 0 4503004</v>
      </c>
      <c r="D9070">
        <v>33</v>
      </c>
      <c r="E9070">
        <v>1</v>
      </c>
      <c r="F9070">
        <v>3</v>
      </c>
      <c r="G9070">
        <v>22</v>
      </c>
      <c r="H9070">
        <v>3</v>
      </c>
      <c r="I9070">
        <v>3</v>
      </c>
      <c r="J9070">
        <v>73</v>
      </c>
      <c r="K9070">
        <v>3</v>
      </c>
      <c r="L9070" t="s">
        <v>147</v>
      </c>
      <c r="M9070" t="s">
        <v>219</v>
      </c>
      <c r="N9070" s="13">
        <v>71400</v>
      </c>
      <c r="O9070">
        <v>338171</v>
      </c>
      <c r="P9070">
        <v>2024</v>
      </c>
      <c r="Q9070">
        <v>800153993</v>
      </c>
      <c r="R9070" t="s">
        <v>810</v>
      </c>
      <c r="S9070" s="13">
        <v>71400</v>
      </c>
      <c r="T9070">
        <v>0</v>
      </c>
      <c r="U9070" t="s">
        <v>6970</v>
      </c>
      <c r="V9070" t="s">
        <v>2280</v>
      </c>
      <c r="W9070">
        <v>5004</v>
      </c>
      <c r="X9070">
        <v>0</v>
      </c>
      <c r="Y9070">
        <v>338007</v>
      </c>
      <c r="Z9070">
        <v>20240812</v>
      </c>
      <c r="AA9070">
        <v>0</v>
      </c>
      <c r="AB9070">
        <v>0</v>
      </c>
      <c r="AC9070" t="s">
        <v>2281</v>
      </c>
      <c r="AD9070" t="s">
        <v>2281</v>
      </c>
      <c r="AE9070">
        <v>11217</v>
      </c>
      <c r="AF9070" t="s">
        <v>2394</v>
      </c>
      <c r="AG9070" t="s">
        <v>102</v>
      </c>
      <c r="AH9070">
        <v>335</v>
      </c>
    </row>
    <row r="9071" spans="1:34" hidden="1" x14ac:dyDescent="0.25">
      <c r="A9071" t="str">
        <f t="shared" si="423"/>
        <v>33 1 3 22 3 3 73 4 0 4503004 338172</v>
      </c>
      <c r="B9071" t="str">
        <f t="shared" si="424"/>
        <v>33 1 3 22 3 3 73 4 0 4503004 338045</v>
      </c>
      <c r="C9071" t="str">
        <f t="shared" si="425"/>
        <v>33 1 3 22 3 3 73 4 0 4503004</v>
      </c>
      <c r="D9071">
        <v>33</v>
      </c>
      <c r="E9071">
        <v>1</v>
      </c>
      <c r="F9071">
        <v>3</v>
      </c>
      <c r="G9071">
        <v>22</v>
      </c>
      <c r="H9071">
        <v>3</v>
      </c>
      <c r="I9071">
        <v>3</v>
      </c>
      <c r="J9071">
        <v>73</v>
      </c>
      <c r="K9071">
        <v>4</v>
      </c>
      <c r="L9071" t="s">
        <v>147</v>
      </c>
      <c r="M9071" t="s">
        <v>219</v>
      </c>
      <c r="N9071" s="13">
        <v>10323286.890000001</v>
      </c>
      <c r="O9071">
        <v>338172</v>
      </c>
      <c r="P9071">
        <v>2024</v>
      </c>
      <c r="Q9071">
        <v>900426614</v>
      </c>
      <c r="R9071" t="s">
        <v>1168</v>
      </c>
      <c r="S9071" s="13">
        <v>10323286.890000001</v>
      </c>
      <c r="T9071">
        <v>347001</v>
      </c>
      <c r="U9071" t="s">
        <v>3244</v>
      </c>
      <c r="V9071" t="s">
        <v>2280</v>
      </c>
      <c r="W9071">
        <v>5004</v>
      </c>
      <c r="X9071">
        <v>2305</v>
      </c>
      <c r="Y9071">
        <v>338045</v>
      </c>
      <c r="Z9071">
        <v>20240813</v>
      </c>
      <c r="AA9071">
        <v>2405160659</v>
      </c>
      <c r="AB9071">
        <v>3</v>
      </c>
      <c r="AC9071" t="s">
        <v>2281</v>
      </c>
      <c r="AD9071" t="s">
        <v>2281</v>
      </c>
      <c r="AE9071">
        <v>11217</v>
      </c>
      <c r="AF9071" t="s">
        <v>2394</v>
      </c>
      <c r="AG9071" t="s">
        <v>102</v>
      </c>
      <c r="AH9071">
        <v>261</v>
      </c>
    </row>
    <row r="9072" spans="1:34" hidden="1" x14ac:dyDescent="0.25">
      <c r="A9072" t="str">
        <f t="shared" si="423"/>
        <v>33 1 3 22 3 3 73 4 0 4503004 338173</v>
      </c>
      <c r="B9072" t="str">
        <f t="shared" si="424"/>
        <v>33 1 3 22 3 3 73 4 0 4503004 338029</v>
      </c>
      <c r="C9072" t="str">
        <f t="shared" si="425"/>
        <v>33 1 3 22 3 3 73 4 0 4503004</v>
      </c>
      <c r="D9072">
        <v>33</v>
      </c>
      <c r="E9072">
        <v>1</v>
      </c>
      <c r="F9072">
        <v>3</v>
      </c>
      <c r="G9072">
        <v>22</v>
      </c>
      <c r="H9072">
        <v>3</v>
      </c>
      <c r="I9072">
        <v>3</v>
      </c>
      <c r="J9072">
        <v>73</v>
      </c>
      <c r="K9072">
        <v>4</v>
      </c>
      <c r="L9072" t="s">
        <v>147</v>
      </c>
      <c r="M9072" t="s">
        <v>219</v>
      </c>
      <c r="N9072" s="13">
        <v>5920141</v>
      </c>
      <c r="O9072">
        <v>338173</v>
      </c>
      <c r="P9072">
        <v>2024</v>
      </c>
      <c r="Q9072">
        <v>890801053</v>
      </c>
      <c r="R9072" t="s">
        <v>784</v>
      </c>
      <c r="S9072" s="13">
        <v>5920141</v>
      </c>
      <c r="T9072">
        <v>0</v>
      </c>
      <c r="U9072" t="s">
        <v>7060</v>
      </c>
      <c r="V9072" t="s">
        <v>2342</v>
      </c>
      <c r="W9072">
        <v>5001</v>
      </c>
      <c r="X9072">
        <v>0</v>
      </c>
      <c r="Y9072">
        <v>338029</v>
      </c>
      <c r="Z9072">
        <v>20240814</v>
      </c>
      <c r="AA9072">
        <v>2024081020</v>
      </c>
      <c r="AB9072">
        <v>0</v>
      </c>
      <c r="AC9072" t="s">
        <v>2281</v>
      </c>
      <c r="AD9072" t="s">
        <v>2281</v>
      </c>
      <c r="AE9072">
        <v>11217</v>
      </c>
      <c r="AF9072" t="s">
        <v>2394</v>
      </c>
      <c r="AG9072" t="s">
        <v>102</v>
      </c>
      <c r="AH9072">
        <v>100</v>
      </c>
    </row>
    <row r="9073" spans="1:34" hidden="1" x14ac:dyDescent="0.25">
      <c r="A9073" t="str">
        <f t="shared" si="423"/>
        <v>33 1 3 22 3 3 73 4 0 4503004 338174</v>
      </c>
      <c r="B9073" t="str">
        <f t="shared" si="424"/>
        <v>33 1 3 22 3 3 73 4 0 4503004 338027</v>
      </c>
      <c r="C9073" t="str">
        <f t="shared" si="425"/>
        <v>33 1 3 22 3 3 73 4 0 4503004</v>
      </c>
      <c r="D9073">
        <v>33</v>
      </c>
      <c r="E9073">
        <v>1</v>
      </c>
      <c r="F9073">
        <v>3</v>
      </c>
      <c r="G9073">
        <v>22</v>
      </c>
      <c r="H9073">
        <v>3</v>
      </c>
      <c r="I9073">
        <v>3</v>
      </c>
      <c r="J9073">
        <v>73</v>
      </c>
      <c r="K9073">
        <v>4</v>
      </c>
      <c r="L9073" t="s">
        <v>147</v>
      </c>
      <c r="M9073" t="s">
        <v>219</v>
      </c>
      <c r="N9073" s="13">
        <v>11504822</v>
      </c>
      <c r="O9073">
        <v>338174</v>
      </c>
      <c r="P9073">
        <v>2024</v>
      </c>
      <c r="Q9073">
        <v>890801053</v>
      </c>
      <c r="R9073" t="s">
        <v>784</v>
      </c>
      <c r="S9073" s="13">
        <v>11504822</v>
      </c>
      <c r="T9073">
        <v>0</v>
      </c>
      <c r="U9073" t="s">
        <v>7060</v>
      </c>
      <c r="V9073" t="s">
        <v>2342</v>
      </c>
      <c r="W9073">
        <v>5001</v>
      </c>
      <c r="X9073">
        <v>0</v>
      </c>
      <c r="Y9073">
        <v>338027</v>
      </c>
      <c r="Z9073">
        <v>20240814</v>
      </c>
      <c r="AA9073">
        <v>2024081020</v>
      </c>
      <c r="AB9073">
        <v>0</v>
      </c>
      <c r="AC9073" t="s">
        <v>2281</v>
      </c>
      <c r="AD9073" t="s">
        <v>2281</v>
      </c>
      <c r="AE9073">
        <v>11217</v>
      </c>
      <c r="AF9073" t="s">
        <v>2394</v>
      </c>
      <c r="AG9073" t="s">
        <v>102</v>
      </c>
      <c r="AH9073">
        <v>100</v>
      </c>
    </row>
    <row r="9074" spans="1:34" hidden="1" x14ac:dyDescent="0.25">
      <c r="A9074" t="str">
        <f t="shared" si="423"/>
        <v>33 1 3 22 3 3 73 4 0 4503004 338175</v>
      </c>
      <c r="B9074" t="str">
        <f t="shared" si="424"/>
        <v>33 1 3 22 3 3 73 4 0 4503004 338023</v>
      </c>
      <c r="C9074" t="str">
        <f t="shared" si="425"/>
        <v>33 1 3 22 3 3 73 4 0 4503004</v>
      </c>
      <c r="D9074">
        <v>33</v>
      </c>
      <c r="E9074">
        <v>1</v>
      </c>
      <c r="F9074">
        <v>3</v>
      </c>
      <c r="G9074">
        <v>22</v>
      </c>
      <c r="H9074">
        <v>3</v>
      </c>
      <c r="I9074">
        <v>3</v>
      </c>
      <c r="J9074">
        <v>73</v>
      </c>
      <c r="K9074">
        <v>4</v>
      </c>
      <c r="L9074" t="s">
        <v>147</v>
      </c>
      <c r="M9074" t="s">
        <v>219</v>
      </c>
      <c r="N9074" s="13">
        <v>14462921</v>
      </c>
      <c r="O9074">
        <v>338175</v>
      </c>
      <c r="P9074">
        <v>2024</v>
      </c>
      <c r="Q9074">
        <v>890801053</v>
      </c>
      <c r="R9074" t="s">
        <v>784</v>
      </c>
      <c r="S9074" s="13">
        <v>14462921</v>
      </c>
      <c r="T9074">
        <v>0</v>
      </c>
      <c r="U9074" t="s">
        <v>7060</v>
      </c>
      <c r="V9074" t="s">
        <v>2342</v>
      </c>
      <c r="W9074">
        <v>5001</v>
      </c>
      <c r="X9074">
        <v>0</v>
      </c>
      <c r="Y9074">
        <v>338023</v>
      </c>
      <c r="Z9074">
        <v>20240814</v>
      </c>
      <c r="AA9074">
        <v>2024081020</v>
      </c>
      <c r="AB9074">
        <v>0</v>
      </c>
      <c r="AC9074" t="s">
        <v>2281</v>
      </c>
      <c r="AD9074" t="s">
        <v>2281</v>
      </c>
      <c r="AE9074">
        <v>11217</v>
      </c>
      <c r="AF9074" t="s">
        <v>2394</v>
      </c>
      <c r="AG9074" t="s">
        <v>102</v>
      </c>
      <c r="AH9074">
        <v>100</v>
      </c>
    </row>
    <row r="9075" spans="1:34" hidden="1" x14ac:dyDescent="0.25">
      <c r="A9075" t="str">
        <f t="shared" si="423"/>
        <v>33 1 3 22 3 3 73 4 0 4503004 338176</v>
      </c>
      <c r="B9075" t="str">
        <f t="shared" si="424"/>
        <v>33 1 3 22 3 3 73 4 0 4503004 338025</v>
      </c>
      <c r="C9075" t="str">
        <f t="shared" si="425"/>
        <v>33 1 3 22 3 3 73 4 0 4503004</v>
      </c>
      <c r="D9075">
        <v>33</v>
      </c>
      <c r="E9075">
        <v>1</v>
      </c>
      <c r="F9075">
        <v>3</v>
      </c>
      <c r="G9075">
        <v>22</v>
      </c>
      <c r="H9075">
        <v>3</v>
      </c>
      <c r="I9075">
        <v>3</v>
      </c>
      <c r="J9075">
        <v>73</v>
      </c>
      <c r="K9075">
        <v>4</v>
      </c>
      <c r="L9075" t="s">
        <v>147</v>
      </c>
      <c r="M9075" t="s">
        <v>219</v>
      </c>
      <c r="N9075" s="13">
        <v>14447837</v>
      </c>
      <c r="O9075">
        <v>338176</v>
      </c>
      <c r="P9075">
        <v>2024</v>
      </c>
      <c r="Q9075">
        <v>890801053</v>
      </c>
      <c r="R9075" t="s">
        <v>784</v>
      </c>
      <c r="S9075" s="13">
        <v>14447837</v>
      </c>
      <c r="T9075">
        <v>0</v>
      </c>
      <c r="U9075" t="s">
        <v>7060</v>
      </c>
      <c r="V9075" t="s">
        <v>2342</v>
      </c>
      <c r="W9075">
        <v>5001</v>
      </c>
      <c r="X9075">
        <v>0</v>
      </c>
      <c r="Y9075">
        <v>338025</v>
      </c>
      <c r="Z9075">
        <v>20240814</v>
      </c>
      <c r="AA9075">
        <v>2024081020</v>
      </c>
      <c r="AB9075">
        <v>0</v>
      </c>
      <c r="AC9075" t="s">
        <v>2281</v>
      </c>
      <c r="AD9075" t="s">
        <v>2281</v>
      </c>
      <c r="AE9075">
        <v>11217</v>
      </c>
      <c r="AF9075" t="s">
        <v>2394</v>
      </c>
      <c r="AG9075" t="s">
        <v>102</v>
      </c>
      <c r="AH9075">
        <v>100</v>
      </c>
    </row>
    <row r="9076" spans="1:34" hidden="1" x14ac:dyDescent="0.25">
      <c r="A9076" t="str">
        <f t="shared" si="423"/>
        <v>33 1 3 11 3 3 73 6 0 4503018 338177</v>
      </c>
      <c r="B9076" t="str">
        <f t="shared" si="424"/>
        <v>33 1 3 11 3 3 73 6 0 4503018 338039</v>
      </c>
      <c r="C9076" t="str">
        <f t="shared" si="425"/>
        <v>33 1 3 11 3 3 73 6 0 4503018</v>
      </c>
      <c r="D9076">
        <v>33</v>
      </c>
      <c r="E9076">
        <v>1</v>
      </c>
      <c r="F9076">
        <v>3</v>
      </c>
      <c r="G9076">
        <v>11</v>
      </c>
      <c r="H9076">
        <v>3</v>
      </c>
      <c r="I9076">
        <v>3</v>
      </c>
      <c r="J9076">
        <v>73</v>
      </c>
      <c r="K9076">
        <v>6</v>
      </c>
      <c r="L9076" t="s">
        <v>147</v>
      </c>
      <c r="M9076" t="s">
        <v>221</v>
      </c>
      <c r="N9076" s="13">
        <v>5000000</v>
      </c>
      <c r="O9076">
        <v>338177</v>
      </c>
      <c r="P9076">
        <v>2024</v>
      </c>
      <c r="Q9076">
        <v>1053766321</v>
      </c>
      <c r="R9076" t="s">
        <v>2011</v>
      </c>
      <c r="S9076" s="13">
        <v>5000000</v>
      </c>
      <c r="T9076">
        <v>0</v>
      </c>
      <c r="U9076" t="s">
        <v>7038</v>
      </c>
      <c r="V9076" t="s">
        <v>2291</v>
      </c>
      <c r="W9076">
        <v>5004</v>
      </c>
      <c r="X9076">
        <v>0</v>
      </c>
      <c r="Y9076">
        <v>338039</v>
      </c>
      <c r="Z9076">
        <v>20240815</v>
      </c>
      <c r="AA9076">
        <v>2404230583</v>
      </c>
      <c r="AB9076">
        <v>3</v>
      </c>
      <c r="AC9076" t="s">
        <v>2281</v>
      </c>
      <c r="AD9076" t="s">
        <v>2281</v>
      </c>
      <c r="AE9076">
        <v>11101</v>
      </c>
      <c r="AF9076" t="s">
        <v>2281</v>
      </c>
      <c r="AG9076" t="s">
        <v>549</v>
      </c>
      <c r="AH9076">
        <v>260</v>
      </c>
    </row>
    <row r="9077" spans="1:34" hidden="1" x14ac:dyDescent="0.25">
      <c r="A9077" t="str">
        <f t="shared" si="423"/>
        <v>33 1 3 22 3 3 73 3 0 4503004 338178</v>
      </c>
      <c r="B9077" t="str">
        <f t="shared" si="424"/>
        <v>33 1 3 22 3 3 73 3 0 4503004 338006</v>
      </c>
      <c r="C9077" t="str">
        <f t="shared" si="425"/>
        <v>33 1 3 22 3 3 73 3 0 4503004</v>
      </c>
      <c r="D9077">
        <v>33</v>
      </c>
      <c r="E9077">
        <v>1</v>
      </c>
      <c r="F9077">
        <v>3</v>
      </c>
      <c r="G9077">
        <v>22</v>
      </c>
      <c r="H9077">
        <v>3</v>
      </c>
      <c r="I9077">
        <v>3</v>
      </c>
      <c r="J9077">
        <v>73</v>
      </c>
      <c r="K9077">
        <v>3</v>
      </c>
      <c r="L9077" t="s">
        <v>147</v>
      </c>
      <c r="M9077" t="s">
        <v>219</v>
      </c>
      <c r="N9077" s="13">
        <v>98133</v>
      </c>
      <c r="O9077">
        <v>338178</v>
      </c>
      <c r="P9077">
        <v>2024</v>
      </c>
      <c r="Q9077">
        <v>800202395</v>
      </c>
      <c r="R9077" t="s">
        <v>812</v>
      </c>
      <c r="S9077" s="13">
        <v>98133</v>
      </c>
      <c r="T9077">
        <v>0</v>
      </c>
      <c r="U9077" t="s">
        <v>6969</v>
      </c>
      <c r="V9077" t="s">
        <v>2280</v>
      </c>
      <c r="W9077">
        <v>5004</v>
      </c>
      <c r="X9077">
        <v>0</v>
      </c>
      <c r="Y9077">
        <v>338006</v>
      </c>
      <c r="Z9077">
        <v>20240822</v>
      </c>
      <c r="AA9077">
        <v>0</v>
      </c>
      <c r="AB9077">
        <v>0</v>
      </c>
      <c r="AC9077" t="s">
        <v>2281</v>
      </c>
      <c r="AD9077" t="s">
        <v>2281</v>
      </c>
      <c r="AE9077">
        <v>11217</v>
      </c>
      <c r="AF9077" t="s">
        <v>2394</v>
      </c>
      <c r="AG9077" t="s">
        <v>102</v>
      </c>
      <c r="AH9077">
        <v>335</v>
      </c>
    </row>
    <row r="9078" spans="1:34" hidden="1" x14ac:dyDescent="0.25">
      <c r="A9078" t="str">
        <f t="shared" si="423"/>
        <v>33 1 3 22 3 3 73 3 0 4503004 338180</v>
      </c>
      <c r="B9078" t="str">
        <f t="shared" si="424"/>
        <v>33 1 3 22 3 3 73 3 0 4503004 338009</v>
      </c>
      <c r="C9078" t="str">
        <f t="shared" si="425"/>
        <v>33 1 3 22 3 3 73 3 0 4503004</v>
      </c>
      <c r="D9078">
        <v>33</v>
      </c>
      <c r="E9078">
        <v>1</v>
      </c>
      <c r="F9078">
        <v>3</v>
      </c>
      <c r="G9078">
        <v>22</v>
      </c>
      <c r="H9078">
        <v>3</v>
      </c>
      <c r="I9078">
        <v>3</v>
      </c>
      <c r="J9078">
        <v>73</v>
      </c>
      <c r="K9078">
        <v>3</v>
      </c>
      <c r="L9078" t="s">
        <v>147</v>
      </c>
      <c r="M9078" t="s">
        <v>219</v>
      </c>
      <c r="N9078" s="13">
        <v>247637</v>
      </c>
      <c r="O9078">
        <v>338180</v>
      </c>
      <c r="P9078">
        <v>2024</v>
      </c>
      <c r="Q9078">
        <v>810000598</v>
      </c>
      <c r="R9078" t="s">
        <v>2278</v>
      </c>
      <c r="S9078" s="13">
        <v>247637</v>
      </c>
      <c r="T9078">
        <v>0</v>
      </c>
      <c r="U9078" t="s">
        <v>7061</v>
      </c>
      <c r="V9078" t="s">
        <v>2283</v>
      </c>
      <c r="W9078">
        <v>5004</v>
      </c>
      <c r="X9078">
        <v>0</v>
      </c>
      <c r="Y9078">
        <v>338009</v>
      </c>
      <c r="Z9078">
        <v>20240822</v>
      </c>
      <c r="AA9078">
        <v>0</v>
      </c>
      <c r="AB9078">
        <v>0</v>
      </c>
      <c r="AC9078" t="s">
        <v>2281</v>
      </c>
      <c r="AD9078" t="s">
        <v>2281</v>
      </c>
      <c r="AE9078">
        <v>11217</v>
      </c>
      <c r="AF9078" t="s">
        <v>2394</v>
      </c>
      <c r="AG9078" t="s">
        <v>102</v>
      </c>
      <c r="AH9078">
        <v>335</v>
      </c>
    </row>
    <row r="9079" spans="1:34" hidden="1" x14ac:dyDescent="0.25">
      <c r="A9079" t="str">
        <f t="shared" si="423"/>
        <v>33 1 3 11 3 3 73 1 0 4503004 338181</v>
      </c>
      <c r="B9079" t="str">
        <f t="shared" si="424"/>
        <v>33 1 3 11 3 3 73 1 0 4503004 338018</v>
      </c>
      <c r="C9079" t="str">
        <f t="shared" si="425"/>
        <v>33 1 3 11 3 3 73 1 0 4503004</v>
      </c>
      <c r="D9079">
        <v>33</v>
      </c>
      <c r="E9079">
        <v>1</v>
      </c>
      <c r="F9079">
        <v>3</v>
      </c>
      <c r="G9079">
        <v>11</v>
      </c>
      <c r="H9079">
        <v>3</v>
      </c>
      <c r="I9079">
        <v>3</v>
      </c>
      <c r="J9079">
        <v>73</v>
      </c>
      <c r="K9079">
        <v>1</v>
      </c>
      <c r="L9079" t="s">
        <v>147</v>
      </c>
      <c r="M9079" t="s">
        <v>219</v>
      </c>
      <c r="N9079" s="13">
        <v>20000000</v>
      </c>
      <c r="O9079">
        <v>338181</v>
      </c>
      <c r="P9079">
        <v>2024</v>
      </c>
      <c r="Q9079">
        <v>900952473</v>
      </c>
      <c r="R9079" t="s">
        <v>2009</v>
      </c>
      <c r="S9079" s="13">
        <v>20000000</v>
      </c>
      <c r="T9079">
        <v>0</v>
      </c>
      <c r="U9079" t="s">
        <v>6992</v>
      </c>
      <c r="V9079" t="s">
        <v>7062</v>
      </c>
      <c r="W9079">
        <v>5004</v>
      </c>
      <c r="X9079">
        <v>0</v>
      </c>
      <c r="Y9079">
        <v>338018</v>
      </c>
      <c r="Z9079">
        <v>20240823</v>
      </c>
      <c r="AA9079">
        <v>2402070310</v>
      </c>
      <c r="AB9079">
        <v>6</v>
      </c>
      <c r="AC9079" t="s">
        <v>2281</v>
      </c>
      <c r="AD9079" t="s">
        <v>2281</v>
      </c>
      <c r="AE9079">
        <v>11101</v>
      </c>
      <c r="AF9079" t="s">
        <v>2281</v>
      </c>
      <c r="AG9079" t="s">
        <v>549</v>
      </c>
      <c r="AH9079">
        <v>261</v>
      </c>
    </row>
    <row r="9080" spans="1:34" hidden="1" x14ac:dyDescent="0.25">
      <c r="A9080" t="str">
        <f t="shared" si="423"/>
        <v>33 1 3 11 3 3 73 6 0 4503018 338182</v>
      </c>
      <c r="B9080" t="str">
        <f t="shared" si="424"/>
        <v>33 1 3 11 3 3 73 6 0 4503018 338036</v>
      </c>
      <c r="C9080" t="str">
        <f t="shared" si="425"/>
        <v>33 1 3 11 3 3 73 6 0 4503018</v>
      </c>
      <c r="D9080">
        <v>33</v>
      </c>
      <c r="E9080">
        <v>1</v>
      </c>
      <c r="F9080">
        <v>3</v>
      </c>
      <c r="G9080">
        <v>11</v>
      </c>
      <c r="H9080">
        <v>3</v>
      </c>
      <c r="I9080">
        <v>3</v>
      </c>
      <c r="J9080">
        <v>73</v>
      </c>
      <c r="K9080">
        <v>6</v>
      </c>
      <c r="L9080" t="s">
        <v>147</v>
      </c>
      <c r="M9080" t="s">
        <v>221</v>
      </c>
      <c r="N9080" s="13">
        <v>5000000</v>
      </c>
      <c r="O9080">
        <v>338182</v>
      </c>
      <c r="P9080">
        <v>2024</v>
      </c>
      <c r="Q9080">
        <v>16076739</v>
      </c>
      <c r="R9080" t="s">
        <v>2013</v>
      </c>
      <c r="S9080" s="13">
        <v>5000000</v>
      </c>
      <c r="T9080">
        <v>0</v>
      </c>
      <c r="U9080" t="s">
        <v>7024</v>
      </c>
      <c r="V9080" t="s">
        <v>2291</v>
      </c>
      <c r="W9080">
        <v>5004</v>
      </c>
      <c r="X9080">
        <v>0</v>
      </c>
      <c r="Y9080">
        <v>338036</v>
      </c>
      <c r="Z9080">
        <v>20240823</v>
      </c>
      <c r="AA9080">
        <v>2404150559</v>
      </c>
      <c r="AB9080">
        <v>4</v>
      </c>
      <c r="AC9080" t="s">
        <v>2281</v>
      </c>
      <c r="AD9080" t="s">
        <v>2281</v>
      </c>
      <c r="AE9080">
        <v>11101</v>
      </c>
      <c r="AF9080" t="s">
        <v>2281</v>
      </c>
      <c r="AG9080" t="s">
        <v>549</v>
      </c>
      <c r="AH9080">
        <v>260</v>
      </c>
    </row>
    <row r="9081" spans="1:34" hidden="1" x14ac:dyDescent="0.25">
      <c r="A9081" t="str">
        <f t="shared" si="423"/>
        <v>33 1 3 11 3 3 73 1 0 4503004 338183</v>
      </c>
      <c r="B9081" t="str">
        <f t="shared" si="424"/>
        <v>33 1 3 11 3 3 73 1 0 4503004 338017</v>
      </c>
      <c r="C9081" t="str">
        <f t="shared" si="425"/>
        <v>33 1 3 11 3 3 73 1 0 4503004</v>
      </c>
      <c r="D9081">
        <v>33</v>
      </c>
      <c r="E9081">
        <v>1</v>
      </c>
      <c r="F9081">
        <v>3</v>
      </c>
      <c r="G9081">
        <v>11</v>
      </c>
      <c r="H9081">
        <v>3</v>
      </c>
      <c r="I9081">
        <v>3</v>
      </c>
      <c r="J9081">
        <v>73</v>
      </c>
      <c r="K9081">
        <v>1</v>
      </c>
      <c r="L9081" t="s">
        <v>147</v>
      </c>
      <c r="M9081" t="s">
        <v>219</v>
      </c>
      <c r="N9081" s="13">
        <v>20000000</v>
      </c>
      <c r="O9081">
        <v>338183</v>
      </c>
      <c r="P9081">
        <v>2024</v>
      </c>
      <c r="Q9081">
        <v>890801201</v>
      </c>
      <c r="R9081" t="s">
        <v>2008</v>
      </c>
      <c r="S9081" s="13">
        <v>20000000</v>
      </c>
      <c r="T9081">
        <v>0</v>
      </c>
      <c r="U9081" t="s">
        <v>7002</v>
      </c>
      <c r="V9081" t="s">
        <v>7063</v>
      </c>
      <c r="W9081">
        <v>5004</v>
      </c>
      <c r="X9081">
        <v>0</v>
      </c>
      <c r="Y9081">
        <v>338017</v>
      </c>
      <c r="Z9081">
        <v>20240826</v>
      </c>
      <c r="AA9081">
        <v>2402070309</v>
      </c>
      <c r="AB9081">
        <v>6</v>
      </c>
      <c r="AC9081" t="s">
        <v>2281</v>
      </c>
      <c r="AD9081" t="s">
        <v>2281</v>
      </c>
      <c r="AE9081">
        <v>11101</v>
      </c>
      <c r="AF9081" t="s">
        <v>2281</v>
      </c>
      <c r="AG9081" t="s">
        <v>549</v>
      </c>
      <c r="AH9081">
        <v>261</v>
      </c>
    </row>
    <row r="9082" spans="1:34" hidden="1" x14ac:dyDescent="0.25">
      <c r="A9082" t="str">
        <f t="shared" si="423"/>
        <v>33 1 3 22 3 3 73 3 0 4503004 338184</v>
      </c>
      <c r="B9082" t="str">
        <f t="shared" si="424"/>
        <v>33 1 3 22 3 3 73 3 0 4503004 338009</v>
      </c>
      <c r="C9082" t="str">
        <f t="shared" si="425"/>
        <v>33 1 3 22 3 3 73 3 0 4503004</v>
      </c>
      <c r="D9082">
        <v>33</v>
      </c>
      <c r="E9082">
        <v>1</v>
      </c>
      <c r="F9082">
        <v>3</v>
      </c>
      <c r="G9082">
        <v>22</v>
      </c>
      <c r="H9082">
        <v>3</v>
      </c>
      <c r="I9082">
        <v>3</v>
      </c>
      <c r="J9082">
        <v>73</v>
      </c>
      <c r="K9082">
        <v>3</v>
      </c>
      <c r="L9082" t="s">
        <v>147</v>
      </c>
      <c r="M9082" t="s">
        <v>219</v>
      </c>
      <c r="N9082" s="13">
        <v>405279</v>
      </c>
      <c r="O9082">
        <v>338184</v>
      </c>
      <c r="P9082">
        <v>2024</v>
      </c>
      <c r="Q9082">
        <v>810000598</v>
      </c>
      <c r="R9082" t="s">
        <v>2278</v>
      </c>
      <c r="S9082" s="13">
        <v>405279</v>
      </c>
      <c r="T9082">
        <v>0</v>
      </c>
      <c r="U9082" t="s">
        <v>7064</v>
      </c>
      <c r="V9082" t="s">
        <v>2283</v>
      </c>
      <c r="W9082">
        <v>5004</v>
      </c>
      <c r="X9082">
        <v>0</v>
      </c>
      <c r="Y9082">
        <v>338009</v>
      </c>
      <c r="Z9082">
        <v>20240826</v>
      </c>
      <c r="AA9082">
        <v>0</v>
      </c>
      <c r="AB9082">
        <v>0</v>
      </c>
      <c r="AC9082" t="s">
        <v>2281</v>
      </c>
      <c r="AD9082" t="s">
        <v>2281</v>
      </c>
      <c r="AE9082">
        <v>11217</v>
      </c>
      <c r="AF9082" t="s">
        <v>2394</v>
      </c>
      <c r="AG9082" t="s">
        <v>102</v>
      </c>
      <c r="AH9082">
        <v>335</v>
      </c>
    </row>
    <row r="9083" spans="1:34" hidden="1" x14ac:dyDescent="0.25">
      <c r="A9083" t="str">
        <f t="shared" si="423"/>
        <v>33 1 3 22 3 3 73 3 0 4503004 338185</v>
      </c>
      <c r="B9083" t="str">
        <f t="shared" si="424"/>
        <v>33 1 3 22 3 3 73 3 0 4503004 338008</v>
      </c>
      <c r="C9083" t="str">
        <f t="shared" si="425"/>
        <v>33 1 3 22 3 3 73 3 0 4503004</v>
      </c>
      <c r="D9083">
        <v>33</v>
      </c>
      <c r="E9083">
        <v>1</v>
      </c>
      <c r="F9083">
        <v>3</v>
      </c>
      <c r="G9083">
        <v>22</v>
      </c>
      <c r="H9083">
        <v>3</v>
      </c>
      <c r="I9083">
        <v>3</v>
      </c>
      <c r="J9083">
        <v>73</v>
      </c>
      <c r="K9083">
        <v>3</v>
      </c>
      <c r="L9083" t="s">
        <v>147</v>
      </c>
      <c r="M9083" t="s">
        <v>219</v>
      </c>
      <c r="N9083" s="13">
        <v>4254526</v>
      </c>
      <c r="O9083">
        <v>338185</v>
      </c>
      <c r="P9083">
        <v>2024</v>
      </c>
      <c r="Q9083">
        <v>890800128</v>
      </c>
      <c r="R9083" t="s">
        <v>838</v>
      </c>
      <c r="S9083" s="13">
        <v>4254526</v>
      </c>
      <c r="T9083">
        <v>0</v>
      </c>
      <c r="U9083" t="s">
        <v>7033</v>
      </c>
      <c r="V9083" t="s">
        <v>2280</v>
      </c>
      <c r="W9083">
        <v>5004</v>
      </c>
      <c r="X9083">
        <v>0</v>
      </c>
      <c r="Y9083">
        <v>338008</v>
      </c>
      <c r="Z9083">
        <v>20240826</v>
      </c>
      <c r="AA9083">
        <v>0</v>
      </c>
      <c r="AB9083">
        <v>0</v>
      </c>
      <c r="AC9083" t="s">
        <v>2281</v>
      </c>
      <c r="AD9083" t="s">
        <v>2281</v>
      </c>
      <c r="AE9083">
        <v>11217</v>
      </c>
      <c r="AF9083" t="s">
        <v>2394</v>
      </c>
      <c r="AG9083" t="s">
        <v>102</v>
      </c>
      <c r="AH9083">
        <v>335</v>
      </c>
    </row>
    <row r="9084" spans="1:34" hidden="1" x14ac:dyDescent="0.25">
      <c r="A9084" t="str">
        <f t="shared" si="423"/>
        <v>33 1 3 22 3 3 73 4 0 4503004 338187</v>
      </c>
      <c r="B9084" t="str">
        <f t="shared" si="424"/>
        <v>33 1 3 22 3 3 73 4 0 4503004 338023</v>
      </c>
      <c r="C9084" t="str">
        <f t="shared" si="425"/>
        <v>33 1 3 22 3 3 73 4 0 4503004</v>
      </c>
      <c r="D9084">
        <v>33</v>
      </c>
      <c r="E9084">
        <v>1</v>
      </c>
      <c r="F9084">
        <v>3</v>
      </c>
      <c r="G9084">
        <v>22</v>
      </c>
      <c r="H9084">
        <v>3</v>
      </c>
      <c r="I9084">
        <v>3</v>
      </c>
      <c r="J9084">
        <v>73</v>
      </c>
      <c r="K9084">
        <v>4</v>
      </c>
      <c r="L9084" t="s">
        <v>147</v>
      </c>
      <c r="M9084" t="s">
        <v>219</v>
      </c>
      <c r="N9084" s="13">
        <v>17559722</v>
      </c>
      <c r="O9084">
        <v>338187</v>
      </c>
      <c r="P9084">
        <v>2024</v>
      </c>
      <c r="Q9084">
        <v>890801053</v>
      </c>
      <c r="R9084" t="s">
        <v>784</v>
      </c>
      <c r="S9084" s="13">
        <v>17559722</v>
      </c>
      <c r="T9084">
        <v>0</v>
      </c>
      <c r="U9084" t="s">
        <v>7065</v>
      </c>
      <c r="V9084" t="s">
        <v>2342</v>
      </c>
      <c r="W9084">
        <v>5001</v>
      </c>
      <c r="X9084">
        <v>0</v>
      </c>
      <c r="Y9084">
        <v>338023</v>
      </c>
      <c r="Z9084">
        <v>20240829</v>
      </c>
      <c r="AA9084">
        <v>2024082020</v>
      </c>
      <c r="AB9084">
        <v>0</v>
      </c>
      <c r="AC9084" t="s">
        <v>2281</v>
      </c>
      <c r="AD9084" t="s">
        <v>2281</v>
      </c>
      <c r="AE9084">
        <v>11217</v>
      </c>
      <c r="AF9084" t="s">
        <v>2394</v>
      </c>
      <c r="AG9084" t="s">
        <v>102</v>
      </c>
      <c r="AH9084">
        <v>100</v>
      </c>
    </row>
    <row r="9085" spans="1:34" hidden="1" x14ac:dyDescent="0.25">
      <c r="A9085" t="str">
        <f t="shared" si="423"/>
        <v>33 1 3 22 3 3 73 4 0 4503004 338188</v>
      </c>
      <c r="B9085" t="str">
        <f t="shared" si="424"/>
        <v>33 1 3 22 3 3 73 4 0 4503004 338025</v>
      </c>
      <c r="C9085" t="str">
        <f t="shared" si="425"/>
        <v>33 1 3 22 3 3 73 4 0 4503004</v>
      </c>
      <c r="D9085">
        <v>33</v>
      </c>
      <c r="E9085">
        <v>1</v>
      </c>
      <c r="F9085">
        <v>3</v>
      </c>
      <c r="G9085">
        <v>22</v>
      </c>
      <c r="H9085">
        <v>3</v>
      </c>
      <c r="I9085">
        <v>3</v>
      </c>
      <c r="J9085">
        <v>73</v>
      </c>
      <c r="K9085">
        <v>4</v>
      </c>
      <c r="L9085" t="s">
        <v>147</v>
      </c>
      <c r="M9085" t="s">
        <v>219</v>
      </c>
      <c r="N9085" s="13">
        <v>17769603</v>
      </c>
      <c r="O9085">
        <v>338188</v>
      </c>
      <c r="P9085">
        <v>2024</v>
      </c>
      <c r="Q9085">
        <v>890801053</v>
      </c>
      <c r="R9085" t="s">
        <v>784</v>
      </c>
      <c r="S9085" s="13">
        <v>17769603</v>
      </c>
      <c r="T9085">
        <v>0</v>
      </c>
      <c r="U9085" t="s">
        <v>7065</v>
      </c>
      <c r="V9085" t="s">
        <v>2342</v>
      </c>
      <c r="W9085">
        <v>5001</v>
      </c>
      <c r="X9085">
        <v>0</v>
      </c>
      <c r="Y9085">
        <v>338025</v>
      </c>
      <c r="Z9085">
        <v>20240829</v>
      </c>
      <c r="AA9085">
        <v>2024082020</v>
      </c>
      <c r="AB9085">
        <v>0</v>
      </c>
      <c r="AC9085" t="s">
        <v>2281</v>
      </c>
      <c r="AD9085" t="s">
        <v>2281</v>
      </c>
      <c r="AE9085">
        <v>11217</v>
      </c>
      <c r="AF9085" t="s">
        <v>2394</v>
      </c>
      <c r="AG9085" t="s">
        <v>102</v>
      </c>
      <c r="AH9085">
        <v>100</v>
      </c>
    </row>
    <row r="9086" spans="1:34" hidden="1" x14ac:dyDescent="0.25">
      <c r="A9086" t="str">
        <f t="shared" si="423"/>
        <v>33 1 3 22 3 3 73 4 0 4503004 338189</v>
      </c>
      <c r="B9086" t="str">
        <f t="shared" si="424"/>
        <v>33 1 3 22 3 3 73 4 0 4503004 338027</v>
      </c>
      <c r="C9086" t="str">
        <f t="shared" si="425"/>
        <v>33 1 3 22 3 3 73 4 0 4503004</v>
      </c>
      <c r="D9086">
        <v>33</v>
      </c>
      <c r="E9086">
        <v>1</v>
      </c>
      <c r="F9086">
        <v>3</v>
      </c>
      <c r="G9086">
        <v>22</v>
      </c>
      <c r="H9086">
        <v>3</v>
      </c>
      <c r="I9086">
        <v>3</v>
      </c>
      <c r="J9086">
        <v>73</v>
      </c>
      <c r="K9086">
        <v>4</v>
      </c>
      <c r="L9086" t="s">
        <v>147</v>
      </c>
      <c r="M9086" t="s">
        <v>219</v>
      </c>
      <c r="N9086" s="13">
        <v>14673615</v>
      </c>
      <c r="O9086">
        <v>338189</v>
      </c>
      <c r="P9086">
        <v>2024</v>
      </c>
      <c r="Q9086">
        <v>890801053</v>
      </c>
      <c r="R9086" t="s">
        <v>784</v>
      </c>
      <c r="S9086" s="13">
        <v>14673615</v>
      </c>
      <c r="T9086">
        <v>0</v>
      </c>
      <c r="U9086" t="s">
        <v>7065</v>
      </c>
      <c r="V9086" t="s">
        <v>2342</v>
      </c>
      <c r="W9086">
        <v>5001</v>
      </c>
      <c r="X9086">
        <v>0</v>
      </c>
      <c r="Y9086">
        <v>338027</v>
      </c>
      <c r="Z9086">
        <v>20240829</v>
      </c>
      <c r="AA9086">
        <v>2024082020</v>
      </c>
      <c r="AB9086">
        <v>0</v>
      </c>
      <c r="AC9086" t="s">
        <v>2281</v>
      </c>
      <c r="AD9086" t="s">
        <v>2281</v>
      </c>
      <c r="AE9086">
        <v>11217</v>
      </c>
      <c r="AF9086" t="s">
        <v>2394</v>
      </c>
      <c r="AG9086" t="s">
        <v>102</v>
      </c>
      <c r="AH9086">
        <v>100</v>
      </c>
    </row>
    <row r="9087" spans="1:34" hidden="1" x14ac:dyDescent="0.25">
      <c r="A9087" t="str">
        <f t="shared" si="423"/>
        <v>33 1 3 22 3 3 73 4 0 4503004 338190</v>
      </c>
      <c r="B9087" t="str">
        <f t="shared" si="424"/>
        <v>33 1 3 22 3 3 73 4 0 4503004 338029</v>
      </c>
      <c r="C9087" t="str">
        <f t="shared" si="425"/>
        <v>33 1 3 22 3 3 73 4 0 4503004</v>
      </c>
      <c r="D9087">
        <v>33</v>
      </c>
      <c r="E9087">
        <v>1</v>
      </c>
      <c r="F9087">
        <v>3</v>
      </c>
      <c r="G9087">
        <v>22</v>
      </c>
      <c r="H9087">
        <v>3</v>
      </c>
      <c r="I9087">
        <v>3</v>
      </c>
      <c r="J9087">
        <v>73</v>
      </c>
      <c r="K9087">
        <v>4</v>
      </c>
      <c r="L9087" t="s">
        <v>147</v>
      </c>
      <c r="M9087" t="s">
        <v>219</v>
      </c>
      <c r="N9087" s="13">
        <v>7441475</v>
      </c>
      <c r="O9087">
        <v>338190</v>
      </c>
      <c r="P9087">
        <v>2024</v>
      </c>
      <c r="Q9087">
        <v>890801053</v>
      </c>
      <c r="R9087" t="s">
        <v>784</v>
      </c>
      <c r="S9087" s="13">
        <v>7441475</v>
      </c>
      <c r="T9087">
        <v>0</v>
      </c>
      <c r="U9087" t="s">
        <v>7065</v>
      </c>
      <c r="V9087" t="s">
        <v>2342</v>
      </c>
      <c r="W9087">
        <v>5001</v>
      </c>
      <c r="X9087">
        <v>0</v>
      </c>
      <c r="Y9087">
        <v>338029</v>
      </c>
      <c r="Z9087">
        <v>20240829</v>
      </c>
      <c r="AA9087">
        <v>2024082020</v>
      </c>
      <c r="AB9087">
        <v>0</v>
      </c>
      <c r="AC9087" t="s">
        <v>2281</v>
      </c>
      <c r="AD9087" t="s">
        <v>2281</v>
      </c>
      <c r="AE9087">
        <v>11217</v>
      </c>
      <c r="AF9087" t="s">
        <v>2394</v>
      </c>
      <c r="AG9087" t="s">
        <v>102</v>
      </c>
      <c r="AH9087">
        <v>100</v>
      </c>
    </row>
    <row r="9088" spans="1:34" hidden="1" x14ac:dyDescent="0.25">
      <c r="A9088" t="str">
        <f t="shared" si="423"/>
        <v>33 1 3 11 3 3 73 2 0 4503004 338191</v>
      </c>
      <c r="B9088" t="str">
        <f t="shared" si="424"/>
        <v>33 1 3 11 3 3 73 2 0 4503004 338020</v>
      </c>
      <c r="C9088" t="str">
        <f t="shared" si="425"/>
        <v>33 1 3 11 3 3 73 2 0 4503004</v>
      </c>
      <c r="D9088">
        <v>33</v>
      </c>
      <c r="E9088">
        <v>1</v>
      </c>
      <c r="F9088">
        <v>3</v>
      </c>
      <c r="G9088">
        <v>11</v>
      </c>
      <c r="H9088">
        <v>3</v>
      </c>
      <c r="I9088">
        <v>3</v>
      </c>
      <c r="J9088">
        <v>73</v>
      </c>
      <c r="K9088">
        <v>2</v>
      </c>
      <c r="L9088" t="s">
        <v>147</v>
      </c>
      <c r="M9088" t="s">
        <v>219</v>
      </c>
      <c r="N9088" s="13">
        <v>7992487</v>
      </c>
      <c r="O9088">
        <v>338191</v>
      </c>
      <c r="P9088">
        <v>2024</v>
      </c>
      <c r="Q9088">
        <v>890801201</v>
      </c>
      <c r="R9088" t="s">
        <v>2008</v>
      </c>
      <c r="S9088" s="13">
        <v>7992487</v>
      </c>
      <c r="T9088">
        <v>0</v>
      </c>
      <c r="U9088" t="s">
        <v>6994</v>
      </c>
      <c r="V9088" t="s">
        <v>7066</v>
      </c>
      <c r="W9088">
        <v>5004</v>
      </c>
      <c r="X9088">
        <v>0</v>
      </c>
      <c r="Y9088">
        <v>338020</v>
      </c>
      <c r="Z9088">
        <v>20240830</v>
      </c>
      <c r="AA9088">
        <v>2402080313</v>
      </c>
      <c r="AB9088">
        <v>7</v>
      </c>
      <c r="AC9088" t="s">
        <v>2281</v>
      </c>
      <c r="AD9088" t="s">
        <v>2281</v>
      </c>
      <c r="AE9088">
        <v>11101</v>
      </c>
      <c r="AF9088" t="s">
        <v>2281</v>
      </c>
      <c r="AG9088" t="s">
        <v>549</v>
      </c>
      <c r="AH9088">
        <v>261</v>
      </c>
    </row>
    <row r="9089" spans="1:34" hidden="1" x14ac:dyDescent="0.25">
      <c r="A9089" t="str">
        <f t="shared" si="423"/>
        <v>33 1 3 11 3 3 73 6 0 4503018 338192</v>
      </c>
      <c r="B9089" t="str">
        <f t="shared" si="424"/>
        <v>33 1 3 11 3 3 73 6 0 4503018 338043</v>
      </c>
      <c r="C9089" t="str">
        <f t="shared" si="425"/>
        <v>33 1 3 11 3 3 73 6 0 4503018</v>
      </c>
      <c r="D9089">
        <v>33</v>
      </c>
      <c r="E9089">
        <v>1</v>
      </c>
      <c r="F9089">
        <v>3</v>
      </c>
      <c r="G9089">
        <v>11</v>
      </c>
      <c r="H9089">
        <v>3</v>
      </c>
      <c r="I9089">
        <v>3</v>
      </c>
      <c r="J9089">
        <v>73</v>
      </c>
      <c r="K9089">
        <v>6</v>
      </c>
      <c r="L9089" t="s">
        <v>147</v>
      </c>
      <c r="M9089" t="s">
        <v>221</v>
      </c>
      <c r="N9089" s="13">
        <v>5000000</v>
      </c>
      <c r="O9089">
        <v>338192</v>
      </c>
      <c r="P9089">
        <v>2024</v>
      </c>
      <c r="Q9089">
        <v>80224931</v>
      </c>
      <c r="R9089" t="s">
        <v>2014</v>
      </c>
      <c r="S9089" s="13">
        <v>5000000</v>
      </c>
      <c r="T9089">
        <v>0</v>
      </c>
      <c r="U9089" t="s">
        <v>7032</v>
      </c>
      <c r="V9089" t="s">
        <v>2291</v>
      </c>
      <c r="W9089">
        <v>5004</v>
      </c>
      <c r="X9089">
        <v>0</v>
      </c>
      <c r="Y9089">
        <v>338043</v>
      </c>
      <c r="Z9089">
        <v>20240830</v>
      </c>
      <c r="AA9089">
        <v>2405060622</v>
      </c>
      <c r="AB9089">
        <v>3</v>
      </c>
      <c r="AC9089" t="s">
        <v>2281</v>
      </c>
      <c r="AD9089" t="s">
        <v>2281</v>
      </c>
      <c r="AE9089">
        <v>11101</v>
      </c>
      <c r="AF9089" t="s">
        <v>2281</v>
      </c>
      <c r="AG9089" t="s">
        <v>549</v>
      </c>
      <c r="AH9089">
        <v>260</v>
      </c>
    </row>
    <row r="9090" spans="1:34" hidden="1" x14ac:dyDescent="0.25">
      <c r="A9090" t="str">
        <f t="shared" ref="A9090:A9153" si="426">+CONCATENATE(,D9090," ",E9090," ",F9090," ",G9090," ",H9090," ",I9090," ",J9090," ",K9090," ",L9090," ",M9090," ",O9090)</f>
        <v>33 1 3 22 3 3 73 3 0 4503004 338193</v>
      </c>
      <c r="B9090" t="str">
        <f t="shared" ref="B9090:B9153" si="427">+CONCATENATE(,D9090," ",E9090," ",F9090," ",G9090," ",H9090," ",I9090," ",J9090," ",K9090," ",L9090," ",M9090," ",Y9090)</f>
        <v>33 1 3 22 3 3 73 3 0 4503004 338041</v>
      </c>
      <c r="C9090" t="str">
        <f t="shared" ref="C9090:C9153" si="428">+CONCATENATE(,D9090," ",E9090," ",F9090," ",G9090," ",H9090," ",I9090," ",J9090," ",K9090," ",L9090," ",M9090)</f>
        <v>33 1 3 22 3 3 73 3 0 4503004</v>
      </c>
      <c r="D9090">
        <v>33</v>
      </c>
      <c r="E9090">
        <v>1</v>
      </c>
      <c r="F9090">
        <v>3</v>
      </c>
      <c r="G9090">
        <v>22</v>
      </c>
      <c r="H9090">
        <v>3</v>
      </c>
      <c r="I9090">
        <v>3</v>
      </c>
      <c r="J9090">
        <v>73</v>
      </c>
      <c r="K9090">
        <v>3</v>
      </c>
      <c r="L9090" t="s">
        <v>147</v>
      </c>
      <c r="M9090" t="s">
        <v>219</v>
      </c>
      <c r="N9090" s="13">
        <v>3800000</v>
      </c>
      <c r="O9090">
        <v>338193</v>
      </c>
      <c r="P9090">
        <v>2024</v>
      </c>
      <c r="Q9090">
        <v>900233026</v>
      </c>
      <c r="R9090" t="s">
        <v>823</v>
      </c>
      <c r="S9090" s="13">
        <v>3800000</v>
      </c>
      <c r="T9090">
        <v>0</v>
      </c>
      <c r="U9090" t="s">
        <v>2413</v>
      </c>
      <c r="V9090" t="s">
        <v>3341</v>
      </c>
      <c r="W9090">
        <v>5004</v>
      </c>
      <c r="X9090">
        <v>0</v>
      </c>
      <c r="Y9090">
        <v>338041</v>
      </c>
      <c r="Z9090">
        <v>20240830</v>
      </c>
      <c r="AA9090">
        <v>2404300602</v>
      </c>
      <c r="AB9090">
        <v>4</v>
      </c>
      <c r="AC9090" t="s">
        <v>2281</v>
      </c>
      <c r="AD9090" t="s">
        <v>2281</v>
      </c>
      <c r="AE9090">
        <v>11217</v>
      </c>
      <c r="AF9090" t="s">
        <v>2394</v>
      </c>
      <c r="AG9090" t="s">
        <v>102</v>
      </c>
      <c r="AH9090">
        <v>121</v>
      </c>
    </row>
    <row r="9091" spans="1:34" hidden="1" x14ac:dyDescent="0.25">
      <c r="A9091" t="str">
        <f t="shared" si="426"/>
        <v>33 1 3 22 3 3 73 4 0 4503004 338194</v>
      </c>
      <c r="B9091" t="str">
        <f t="shared" si="427"/>
        <v>33 1 3 22 3 3 73 4 0 4503004 338024</v>
      </c>
      <c r="C9091" t="str">
        <f t="shared" si="428"/>
        <v>33 1 3 22 3 3 73 4 0 4503004</v>
      </c>
      <c r="D9091">
        <v>33</v>
      </c>
      <c r="E9091">
        <v>1</v>
      </c>
      <c r="F9091">
        <v>3</v>
      </c>
      <c r="G9091">
        <v>22</v>
      </c>
      <c r="H9091">
        <v>3</v>
      </c>
      <c r="I9091">
        <v>3</v>
      </c>
      <c r="J9091">
        <v>73</v>
      </c>
      <c r="K9091">
        <v>4</v>
      </c>
      <c r="L9091" t="s">
        <v>147</v>
      </c>
      <c r="M9091" t="s">
        <v>219</v>
      </c>
      <c r="N9091" s="13">
        <v>13220900</v>
      </c>
      <c r="O9091">
        <v>338194</v>
      </c>
      <c r="P9091">
        <v>2024</v>
      </c>
      <c r="Q9091">
        <v>900319291</v>
      </c>
      <c r="R9091" t="s">
        <v>785</v>
      </c>
      <c r="S9091" s="13">
        <v>13220900</v>
      </c>
      <c r="T9091">
        <v>0</v>
      </c>
      <c r="U9091" t="s">
        <v>7067</v>
      </c>
      <c r="V9091" t="s">
        <v>2345</v>
      </c>
      <c r="W9091">
        <v>5001</v>
      </c>
      <c r="X9091">
        <v>0</v>
      </c>
      <c r="Y9091">
        <v>338024</v>
      </c>
      <c r="Z9091">
        <v>20240830</v>
      </c>
      <c r="AA9091">
        <v>2024081070</v>
      </c>
      <c r="AB9091">
        <v>0</v>
      </c>
      <c r="AC9091" t="s">
        <v>2281</v>
      </c>
      <c r="AD9091" t="s">
        <v>2281</v>
      </c>
      <c r="AE9091">
        <v>11217</v>
      </c>
      <c r="AF9091" t="s">
        <v>2394</v>
      </c>
      <c r="AG9091" t="s">
        <v>102</v>
      </c>
      <c r="AH9091">
        <v>100</v>
      </c>
    </row>
    <row r="9092" spans="1:34" hidden="1" x14ac:dyDescent="0.25">
      <c r="A9092" t="str">
        <f t="shared" si="426"/>
        <v>33 1 3 22 3 3 73 4 0 4503004 338196</v>
      </c>
      <c r="B9092" t="str">
        <f t="shared" si="427"/>
        <v>33 1 3 22 3 3 73 4 0 4503004 338028</v>
      </c>
      <c r="C9092" t="str">
        <f t="shared" si="428"/>
        <v>33 1 3 22 3 3 73 4 0 4503004</v>
      </c>
      <c r="D9092">
        <v>33</v>
      </c>
      <c r="E9092">
        <v>1</v>
      </c>
      <c r="F9092">
        <v>3</v>
      </c>
      <c r="G9092">
        <v>22</v>
      </c>
      <c r="H9092">
        <v>3</v>
      </c>
      <c r="I9092">
        <v>3</v>
      </c>
      <c r="J9092">
        <v>73</v>
      </c>
      <c r="K9092">
        <v>4</v>
      </c>
      <c r="L9092" t="s">
        <v>147</v>
      </c>
      <c r="M9092" t="s">
        <v>219</v>
      </c>
      <c r="N9092" s="13">
        <v>9039520</v>
      </c>
      <c r="O9092">
        <v>338196</v>
      </c>
      <c r="P9092">
        <v>2024</v>
      </c>
      <c r="Q9092">
        <v>900319291</v>
      </c>
      <c r="R9092" t="s">
        <v>785</v>
      </c>
      <c r="S9092" s="13">
        <v>9039520</v>
      </c>
      <c r="T9092">
        <v>0</v>
      </c>
      <c r="U9092" t="s">
        <v>7067</v>
      </c>
      <c r="V9092" t="s">
        <v>2345</v>
      </c>
      <c r="W9092">
        <v>5001</v>
      </c>
      <c r="X9092">
        <v>0</v>
      </c>
      <c r="Y9092">
        <v>338028</v>
      </c>
      <c r="Z9092">
        <v>20240830</v>
      </c>
      <c r="AA9092">
        <v>2024081070</v>
      </c>
      <c r="AB9092">
        <v>0</v>
      </c>
      <c r="AC9092" t="s">
        <v>2281</v>
      </c>
      <c r="AD9092" t="s">
        <v>2281</v>
      </c>
      <c r="AE9092">
        <v>11217</v>
      </c>
      <c r="AF9092" t="s">
        <v>2394</v>
      </c>
      <c r="AG9092" t="s">
        <v>102</v>
      </c>
      <c r="AH9092">
        <v>100</v>
      </c>
    </row>
    <row r="9093" spans="1:34" hidden="1" x14ac:dyDescent="0.25">
      <c r="A9093" t="str">
        <f t="shared" si="426"/>
        <v>33 1 3 22 3 3 73 4 0 4503004 338197</v>
      </c>
      <c r="B9093" t="str">
        <f t="shared" si="427"/>
        <v>33 1 3 22 3 3 73 4 0 4503004 338030</v>
      </c>
      <c r="C9093" t="str">
        <f t="shared" si="428"/>
        <v>33 1 3 22 3 3 73 4 0 4503004</v>
      </c>
      <c r="D9093">
        <v>33</v>
      </c>
      <c r="E9093">
        <v>1</v>
      </c>
      <c r="F9093">
        <v>3</v>
      </c>
      <c r="G9093">
        <v>22</v>
      </c>
      <c r="H9093">
        <v>3</v>
      </c>
      <c r="I9093">
        <v>3</v>
      </c>
      <c r="J9093">
        <v>73</v>
      </c>
      <c r="K9093">
        <v>4</v>
      </c>
      <c r="L9093" t="s">
        <v>147</v>
      </c>
      <c r="M9093" t="s">
        <v>219</v>
      </c>
      <c r="N9093" s="13">
        <v>3808060</v>
      </c>
      <c r="O9093">
        <v>338197</v>
      </c>
      <c r="P9093">
        <v>2024</v>
      </c>
      <c r="Q9093">
        <v>900319291</v>
      </c>
      <c r="R9093" t="s">
        <v>785</v>
      </c>
      <c r="S9093" s="13">
        <v>3808060</v>
      </c>
      <c r="T9093">
        <v>0</v>
      </c>
      <c r="U9093" t="s">
        <v>7067</v>
      </c>
      <c r="V9093" t="s">
        <v>2345</v>
      </c>
      <c r="W9093">
        <v>5001</v>
      </c>
      <c r="X9093">
        <v>0</v>
      </c>
      <c r="Y9093">
        <v>338030</v>
      </c>
      <c r="Z9093">
        <v>20240830</v>
      </c>
      <c r="AA9093">
        <v>2024081070</v>
      </c>
      <c r="AB9093">
        <v>0</v>
      </c>
      <c r="AC9093" t="s">
        <v>2281</v>
      </c>
      <c r="AD9093" t="s">
        <v>2281</v>
      </c>
      <c r="AE9093">
        <v>11217</v>
      </c>
      <c r="AF9093" t="s">
        <v>2394</v>
      </c>
      <c r="AG9093" t="s">
        <v>102</v>
      </c>
      <c r="AH9093">
        <v>100</v>
      </c>
    </row>
    <row r="9094" spans="1:34" hidden="1" x14ac:dyDescent="0.25">
      <c r="A9094" t="str">
        <f t="shared" si="426"/>
        <v>33 1 3 22 3 3 73 4 0 4503004 338198</v>
      </c>
      <c r="B9094" t="str">
        <f t="shared" si="427"/>
        <v>33 1 3 22 3 3 73 4 0 4503004 338026</v>
      </c>
      <c r="C9094" t="str">
        <f t="shared" si="428"/>
        <v>33 1 3 22 3 3 73 4 0 4503004</v>
      </c>
      <c r="D9094">
        <v>33</v>
      </c>
      <c r="E9094">
        <v>1</v>
      </c>
      <c r="F9094">
        <v>3</v>
      </c>
      <c r="G9094">
        <v>22</v>
      </c>
      <c r="H9094">
        <v>3</v>
      </c>
      <c r="I9094">
        <v>3</v>
      </c>
      <c r="J9094">
        <v>73</v>
      </c>
      <c r="K9094">
        <v>4</v>
      </c>
      <c r="L9094" t="s">
        <v>147</v>
      </c>
      <c r="M9094" t="s">
        <v>219</v>
      </c>
      <c r="N9094" s="13">
        <v>11748240</v>
      </c>
      <c r="O9094">
        <v>338198</v>
      </c>
      <c r="P9094">
        <v>2024</v>
      </c>
      <c r="Q9094">
        <v>900319291</v>
      </c>
      <c r="R9094" t="s">
        <v>785</v>
      </c>
      <c r="S9094" s="13">
        <v>11748240</v>
      </c>
      <c r="T9094">
        <v>0</v>
      </c>
      <c r="U9094" t="s">
        <v>7067</v>
      </c>
      <c r="V9094" t="s">
        <v>2345</v>
      </c>
      <c r="W9094">
        <v>5001</v>
      </c>
      <c r="X9094">
        <v>0</v>
      </c>
      <c r="Y9094">
        <v>338026</v>
      </c>
      <c r="Z9094">
        <v>20240830</v>
      </c>
      <c r="AA9094">
        <v>2024081070</v>
      </c>
      <c r="AB9094">
        <v>0</v>
      </c>
      <c r="AC9094" t="s">
        <v>2281</v>
      </c>
      <c r="AD9094" t="s">
        <v>2281</v>
      </c>
      <c r="AE9094">
        <v>11217</v>
      </c>
      <c r="AF9094" t="s">
        <v>2394</v>
      </c>
      <c r="AG9094" t="s">
        <v>102</v>
      </c>
      <c r="AH9094">
        <v>100</v>
      </c>
    </row>
    <row r="9095" spans="1:34" hidden="1" x14ac:dyDescent="0.25">
      <c r="A9095" t="str">
        <f t="shared" si="426"/>
        <v>33 1 3 22 3 3 73 3 0 4503004 338199</v>
      </c>
      <c r="B9095" t="str">
        <f t="shared" si="427"/>
        <v>33 1 3 22 3 3 73 3 0 4503004 338002</v>
      </c>
      <c r="C9095" t="str">
        <f t="shared" si="428"/>
        <v>33 1 3 22 3 3 73 3 0 4503004</v>
      </c>
      <c r="D9095">
        <v>33</v>
      </c>
      <c r="E9095">
        <v>1</v>
      </c>
      <c r="F9095">
        <v>3</v>
      </c>
      <c r="G9095">
        <v>22</v>
      </c>
      <c r="H9095">
        <v>3</v>
      </c>
      <c r="I9095">
        <v>3</v>
      </c>
      <c r="J9095">
        <v>73</v>
      </c>
      <c r="K9095">
        <v>3</v>
      </c>
      <c r="L9095" t="s">
        <v>147</v>
      </c>
      <c r="M9095" t="s">
        <v>219</v>
      </c>
      <c r="N9095" s="13">
        <v>6196063</v>
      </c>
      <c r="O9095">
        <v>338199</v>
      </c>
      <c r="P9095">
        <v>2024</v>
      </c>
      <c r="Q9095">
        <v>830095213</v>
      </c>
      <c r="R9095" t="s">
        <v>1188</v>
      </c>
      <c r="S9095" s="13">
        <v>6196063</v>
      </c>
      <c r="T9095">
        <v>0</v>
      </c>
      <c r="U9095" t="s">
        <v>3095</v>
      </c>
      <c r="V9095" t="s">
        <v>2280</v>
      </c>
      <c r="W9095">
        <v>5007</v>
      </c>
      <c r="X9095">
        <v>0</v>
      </c>
      <c r="Y9095">
        <v>338002</v>
      </c>
      <c r="Z9095">
        <v>20240830</v>
      </c>
      <c r="AA9095">
        <v>2401050012</v>
      </c>
      <c r="AB9095">
        <v>15</v>
      </c>
      <c r="AC9095" t="s">
        <v>2281</v>
      </c>
      <c r="AD9095" t="s">
        <v>2281</v>
      </c>
      <c r="AE9095">
        <v>11217</v>
      </c>
      <c r="AF9095" t="s">
        <v>2394</v>
      </c>
      <c r="AG9095" t="s">
        <v>102</v>
      </c>
      <c r="AH9095">
        <v>258</v>
      </c>
    </row>
    <row r="9096" spans="1:34" hidden="1" x14ac:dyDescent="0.25">
      <c r="A9096" t="str">
        <f t="shared" si="426"/>
        <v>33 1 3 22 3 3 73 3 0 4503004 338200</v>
      </c>
      <c r="B9096" t="str">
        <f t="shared" si="427"/>
        <v>33 1 3 22 3 3 73 3 0 4503004 338009</v>
      </c>
      <c r="C9096" t="str">
        <f t="shared" si="428"/>
        <v>33 1 3 22 3 3 73 3 0 4503004</v>
      </c>
      <c r="D9096">
        <v>33</v>
      </c>
      <c r="E9096">
        <v>1</v>
      </c>
      <c r="F9096">
        <v>3</v>
      </c>
      <c r="G9096">
        <v>22</v>
      </c>
      <c r="H9096">
        <v>3</v>
      </c>
      <c r="I9096">
        <v>3</v>
      </c>
      <c r="J9096">
        <v>73</v>
      </c>
      <c r="K9096">
        <v>3</v>
      </c>
      <c r="L9096" t="s">
        <v>147</v>
      </c>
      <c r="M9096" t="s">
        <v>219</v>
      </c>
      <c r="N9096" s="13">
        <v>2539413</v>
      </c>
      <c r="O9096">
        <v>338200</v>
      </c>
      <c r="P9096">
        <v>2024</v>
      </c>
      <c r="Q9096">
        <v>810000598</v>
      </c>
      <c r="R9096" t="s">
        <v>2278</v>
      </c>
      <c r="S9096" s="13">
        <v>2539413</v>
      </c>
      <c r="T9096">
        <v>0</v>
      </c>
      <c r="U9096" t="s">
        <v>6980</v>
      </c>
      <c r="V9096" t="s">
        <v>2283</v>
      </c>
      <c r="W9096">
        <v>5004</v>
      </c>
      <c r="X9096">
        <v>0</v>
      </c>
      <c r="Y9096">
        <v>338009</v>
      </c>
      <c r="Z9096">
        <v>20240830</v>
      </c>
      <c r="AA9096">
        <v>0</v>
      </c>
      <c r="AB9096">
        <v>0</v>
      </c>
      <c r="AC9096" t="s">
        <v>2281</v>
      </c>
      <c r="AD9096" t="s">
        <v>2281</v>
      </c>
      <c r="AE9096">
        <v>11217</v>
      </c>
      <c r="AF9096" t="s">
        <v>2394</v>
      </c>
      <c r="AG9096" t="s">
        <v>102</v>
      </c>
      <c r="AH9096">
        <v>335</v>
      </c>
    </row>
    <row r="9097" spans="1:34" hidden="1" x14ac:dyDescent="0.25">
      <c r="A9097" t="str">
        <f t="shared" si="426"/>
        <v>33 1 3 22 3 3 73 3 0 4503004 338201</v>
      </c>
      <c r="B9097" t="str">
        <f t="shared" si="427"/>
        <v>33 1 3 22 3 3 73 3 0 4503004 338007</v>
      </c>
      <c r="C9097" t="str">
        <f t="shared" si="428"/>
        <v>33 1 3 22 3 3 73 3 0 4503004</v>
      </c>
      <c r="D9097">
        <v>33</v>
      </c>
      <c r="E9097">
        <v>1</v>
      </c>
      <c r="F9097">
        <v>3</v>
      </c>
      <c r="G9097">
        <v>22</v>
      </c>
      <c r="H9097">
        <v>3</v>
      </c>
      <c r="I9097">
        <v>3</v>
      </c>
      <c r="J9097">
        <v>73</v>
      </c>
      <c r="K9097">
        <v>3</v>
      </c>
      <c r="L9097" t="s">
        <v>147</v>
      </c>
      <c r="M9097" t="s">
        <v>219</v>
      </c>
      <c r="N9097" s="13">
        <v>566402</v>
      </c>
      <c r="O9097">
        <v>338201</v>
      </c>
      <c r="P9097">
        <v>2024</v>
      </c>
      <c r="Q9097">
        <v>800153993</v>
      </c>
      <c r="R9097" t="s">
        <v>810</v>
      </c>
      <c r="S9097" s="13">
        <v>566402</v>
      </c>
      <c r="T9097">
        <v>0</v>
      </c>
      <c r="U9097" t="s">
        <v>6970</v>
      </c>
      <c r="V9097" t="s">
        <v>2280</v>
      </c>
      <c r="W9097">
        <v>5004</v>
      </c>
      <c r="X9097">
        <v>0</v>
      </c>
      <c r="Y9097">
        <v>338007</v>
      </c>
      <c r="Z9097">
        <v>20240905</v>
      </c>
      <c r="AA9097">
        <v>0</v>
      </c>
      <c r="AB9097">
        <v>0</v>
      </c>
      <c r="AC9097" t="s">
        <v>2281</v>
      </c>
      <c r="AD9097" t="s">
        <v>2281</v>
      </c>
      <c r="AE9097">
        <v>11217</v>
      </c>
      <c r="AF9097" t="s">
        <v>2394</v>
      </c>
      <c r="AG9097" t="s">
        <v>102</v>
      </c>
      <c r="AH9097">
        <v>335</v>
      </c>
    </row>
    <row r="9098" spans="1:34" hidden="1" x14ac:dyDescent="0.25">
      <c r="A9098" t="str">
        <f t="shared" si="426"/>
        <v>33 1 3 11 3 3 73 6 0 4503018 338202</v>
      </c>
      <c r="B9098" t="str">
        <f t="shared" si="427"/>
        <v>33 1 3 11 3 3 73 6 0 4503018 338046</v>
      </c>
      <c r="C9098" t="str">
        <f t="shared" si="428"/>
        <v>33 1 3 11 3 3 73 6 0 4503018</v>
      </c>
      <c r="D9098">
        <v>33</v>
      </c>
      <c r="E9098">
        <v>1</v>
      </c>
      <c r="F9098">
        <v>3</v>
      </c>
      <c r="G9098">
        <v>11</v>
      </c>
      <c r="H9098">
        <v>3</v>
      </c>
      <c r="I9098">
        <v>3</v>
      </c>
      <c r="J9098">
        <v>73</v>
      </c>
      <c r="K9098">
        <v>6</v>
      </c>
      <c r="L9098" t="s">
        <v>147</v>
      </c>
      <c r="M9098" t="s">
        <v>221</v>
      </c>
      <c r="N9098" s="13">
        <v>5000000</v>
      </c>
      <c r="O9098">
        <v>338202</v>
      </c>
      <c r="P9098">
        <v>2024</v>
      </c>
      <c r="Q9098">
        <v>1053841338</v>
      </c>
      <c r="R9098" t="s">
        <v>2015</v>
      </c>
      <c r="S9098" s="13">
        <v>5000000</v>
      </c>
      <c r="T9098">
        <v>0</v>
      </c>
      <c r="U9098" t="s">
        <v>7036</v>
      </c>
      <c r="V9098" t="s">
        <v>2291</v>
      </c>
      <c r="W9098">
        <v>5004</v>
      </c>
      <c r="X9098">
        <v>0</v>
      </c>
      <c r="Y9098">
        <v>338046</v>
      </c>
      <c r="Z9098">
        <v>20240906</v>
      </c>
      <c r="AA9098">
        <v>2405240693</v>
      </c>
      <c r="AB9098">
        <v>4</v>
      </c>
      <c r="AC9098" t="s">
        <v>2281</v>
      </c>
      <c r="AD9098" t="s">
        <v>2281</v>
      </c>
      <c r="AE9098">
        <v>11101</v>
      </c>
      <c r="AF9098" t="s">
        <v>2281</v>
      </c>
      <c r="AG9098" t="s">
        <v>549</v>
      </c>
      <c r="AH9098">
        <v>260</v>
      </c>
    </row>
    <row r="9099" spans="1:34" hidden="1" x14ac:dyDescent="0.25">
      <c r="A9099" t="str">
        <f t="shared" si="426"/>
        <v>33 1 3 22 3 3 73 3 0 4503004 338203</v>
      </c>
      <c r="B9099" t="str">
        <f t="shared" si="427"/>
        <v>33 1 3 22 3 3 73 3 0 4503004 338006</v>
      </c>
      <c r="C9099" t="str">
        <f t="shared" si="428"/>
        <v>33 1 3 22 3 3 73 3 0 4503004</v>
      </c>
      <c r="D9099">
        <v>33</v>
      </c>
      <c r="E9099">
        <v>1</v>
      </c>
      <c r="F9099">
        <v>3</v>
      </c>
      <c r="G9099">
        <v>22</v>
      </c>
      <c r="H9099">
        <v>3</v>
      </c>
      <c r="I9099">
        <v>3</v>
      </c>
      <c r="J9099">
        <v>73</v>
      </c>
      <c r="K9099">
        <v>3</v>
      </c>
      <c r="L9099" t="s">
        <v>147</v>
      </c>
      <c r="M9099" t="s">
        <v>219</v>
      </c>
      <c r="N9099" s="13">
        <v>17936</v>
      </c>
      <c r="O9099">
        <v>338203</v>
      </c>
      <c r="P9099">
        <v>2024</v>
      </c>
      <c r="Q9099">
        <v>800202395</v>
      </c>
      <c r="R9099" t="s">
        <v>812</v>
      </c>
      <c r="S9099" s="13">
        <v>17936</v>
      </c>
      <c r="T9099">
        <v>0</v>
      </c>
      <c r="U9099" t="s">
        <v>6991</v>
      </c>
      <c r="V9099" t="s">
        <v>2283</v>
      </c>
      <c r="W9099">
        <v>5004</v>
      </c>
      <c r="X9099">
        <v>0</v>
      </c>
      <c r="Y9099">
        <v>338006</v>
      </c>
      <c r="Z9099">
        <v>20240910</v>
      </c>
      <c r="AA9099">
        <v>0</v>
      </c>
      <c r="AB9099">
        <v>0</v>
      </c>
      <c r="AC9099" t="s">
        <v>2281</v>
      </c>
      <c r="AD9099" t="s">
        <v>2281</v>
      </c>
      <c r="AE9099">
        <v>11217</v>
      </c>
      <c r="AF9099" t="s">
        <v>2394</v>
      </c>
      <c r="AG9099" t="s">
        <v>102</v>
      </c>
      <c r="AH9099">
        <v>335</v>
      </c>
    </row>
    <row r="9100" spans="1:34" hidden="1" x14ac:dyDescent="0.25">
      <c r="A9100" t="str">
        <f t="shared" si="426"/>
        <v>33 1 3 22 3 3 73 3 0 4503004 338205</v>
      </c>
      <c r="B9100" t="str">
        <f t="shared" si="427"/>
        <v>33 1 3 22 3 3 73 3 0 4503004 338047</v>
      </c>
      <c r="C9100" t="str">
        <f t="shared" si="428"/>
        <v>33 1 3 22 3 3 73 3 0 4503004</v>
      </c>
      <c r="D9100">
        <v>33</v>
      </c>
      <c r="E9100">
        <v>1</v>
      </c>
      <c r="F9100">
        <v>3</v>
      </c>
      <c r="G9100">
        <v>22</v>
      </c>
      <c r="H9100">
        <v>3</v>
      </c>
      <c r="I9100">
        <v>3</v>
      </c>
      <c r="J9100">
        <v>73</v>
      </c>
      <c r="K9100">
        <v>3</v>
      </c>
      <c r="L9100" t="s">
        <v>147</v>
      </c>
      <c r="M9100" t="s">
        <v>219</v>
      </c>
      <c r="N9100" s="13">
        <v>89999999.349999994</v>
      </c>
      <c r="O9100">
        <v>338205</v>
      </c>
      <c r="P9100">
        <v>2024</v>
      </c>
      <c r="Q9100">
        <v>901840901</v>
      </c>
      <c r="R9100" t="s">
        <v>1171</v>
      </c>
      <c r="S9100" s="13">
        <v>89999999.349999994</v>
      </c>
      <c r="T9100">
        <v>0</v>
      </c>
      <c r="U9100" t="s">
        <v>3363</v>
      </c>
      <c r="V9100" t="s">
        <v>2280</v>
      </c>
      <c r="W9100">
        <v>5004</v>
      </c>
      <c r="X9100">
        <v>0</v>
      </c>
      <c r="Y9100">
        <v>338047</v>
      </c>
      <c r="Z9100">
        <v>20240910</v>
      </c>
      <c r="AA9100">
        <v>2406140747</v>
      </c>
      <c r="AB9100">
        <v>1</v>
      </c>
      <c r="AC9100" t="s">
        <v>2281</v>
      </c>
      <c r="AD9100" t="s">
        <v>2281</v>
      </c>
      <c r="AE9100">
        <v>11217</v>
      </c>
      <c r="AF9100" t="s">
        <v>2394</v>
      </c>
      <c r="AG9100" t="s">
        <v>102</v>
      </c>
      <c r="AH9100">
        <v>261</v>
      </c>
    </row>
    <row r="9101" spans="1:34" hidden="1" x14ac:dyDescent="0.25">
      <c r="A9101" t="str">
        <f t="shared" si="426"/>
        <v>33 1 3 22 3 3 73 2 0 4503004 338208</v>
      </c>
      <c r="B9101" t="str">
        <f t="shared" si="427"/>
        <v>33 1 3 22 3 3 73 2 0 4503004 338005</v>
      </c>
      <c r="C9101" t="str">
        <f t="shared" si="428"/>
        <v>33 1 3 22 3 3 73 2 0 4503004</v>
      </c>
      <c r="D9101">
        <v>33</v>
      </c>
      <c r="E9101">
        <v>1</v>
      </c>
      <c r="F9101">
        <v>3</v>
      </c>
      <c r="G9101">
        <v>22</v>
      </c>
      <c r="H9101">
        <v>3</v>
      </c>
      <c r="I9101">
        <v>3</v>
      </c>
      <c r="J9101">
        <v>73</v>
      </c>
      <c r="K9101">
        <v>2</v>
      </c>
      <c r="L9101" t="s">
        <v>147</v>
      </c>
      <c r="M9101" t="s">
        <v>219</v>
      </c>
      <c r="N9101" s="13">
        <v>1059818.58</v>
      </c>
      <c r="O9101">
        <v>338208</v>
      </c>
      <c r="P9101">
        <v>2024</v>
      </c>
      <c r="Q9101">
        <v>800153993</v>
      </c>
      <c r="R9101" t="s">
        <v>810</v>
      </c>
      <c r="S9101" s="13">
        <v>1059818.58</v>
      </c>
      <c r="T9101">
        <v>0</v>
      </c>
      <c r="U9101" t="s">
        <v>6968</v>
      </c>
      <c r="V9101" t="s">
        <v>2283</v>
      </c>
      <c r="W9101">
        <v>5004</v>
      </c>
      <c r="X9101">
        <v>0</v>
      </c>
      <c r="Y9101">
        <v>338005</v>
      </c>
      <c r="Z9101">
        <v>20240910</v>
      </c>
      <c r="AA9101">
        <v>0</v>
      </c>
      <c r="AB9101">
        <v>0</v>
      </c>
      <c r="AC9101" t="s">
        <v>2281</v>
      </c>
      <c r="AD9101" t="s">
        <v>2281</v>
      </c>
      <c r="AE9101">
        <v>11217</v>
      </c>
      <c r="AF9101" t="s">
        <v>2394</v>
      </c>
      <c r="AG9101" t="s">
        <v>102</v>
      </c>
      <c r="AH9101">
        <v>335</v>
      </c>
    </row>
    <row r="9102" spans="1:34" hidden="1" x14ac:dyDescent="0.25">
      <c r="A9102" t="str">
        <f t="shared" si="426"/>
        <v>33 1 3 22 3 3 73 3 0 4503004 338209</v>
      </c>
      <c r="B9102" t="str">
        <f t="shared" si="427"/>
        <v>33 1 3 22 3 3 73 3 0 4503004 338007</v>
      </c>
      <c r="C9102" t="str">
        <f t="shared" si="428"/>
        <v>33 1 3 22 3 3 73 3 0 4503004</v>
      </c>
      <c r="D9102">
        <v>33</v>
      </c>
      <c r="E9102">
        <v>1</v>
      </c>
      <c r="F9102">
        <v>3</v>
      </c>
      <c r="G9102">
        <v>22</v>
      </c>
      <c r="H9102">
        <v>3</v>
      </c>
      <c r="I9102">
        <v>3</v>
      </c>
      <c r="J9102">
        <v>73</v>
      </c>
      <c r="K9102">
        <v>3</v>
      </c>
      <c r="L9102" t="s">
        <v>147</v>
      </c>
      <c r="M9102" t="s">
        <v>219</v>
      </c>
      <c r="N9102" s="13">
        <v>325964</v>
      </c>
      <c r="O9102">
        <v>338209</v>
      </c>
      <c r="P9102">
        <v>2024</v>
      </c>
      <c r="Q9102">
        <v>800153993</v>
      </c>
      <c r="R9102" t="s">
        <v>810</v>
      </c>
      <c r="S9102" s="13">
        <v>325964</v>
      </c>
      <c r="T9102">
        <v>0</v>
      </c>
      <c r="U9102" t="s">
        <v>6970</v>
      </c>
      <c r="V9102" t="s">
        <v>2280</v>
      </c>
      <c r="W9102">
        <v>5004</v>
      </c>
      <c r="X9102">
        <v>0</v>
      </c>
      <c r="Y9102">
        <v>338007</v>
      </c>
      <c r="Z9102">
        <v>20240911</v>
      </c>
      <c r="AA9102">
        <v>0</v>
      </c>
      <c r="AB9102">
        <v>0</v>
      </c>
      <c r="AC9102" t="s">
        <v>2281</v>
      </c>
      <c r="AD9102" t="s">
        <v>2281</v>
      </c>
      <c r="AE9102">
        <v>11217</v>
      </c>
      <c r="AF9102" t="s">
        <v>2394</v>
      </c>
      <c r="AG9102" t="s">
        <v>102</v>
      </c>
      <c r="AH9102">
        <v>335</v>
      </c>
    </row>
    <row r="9103" spans="1:34" hidden="1" x14ac:dyDescent="0.25">
      <c r="A9103" t="str">
        <f t="shared" si="426"/>
        <v>33 1 3 22 3 3 73 4 0 4503004 338210</v>
      </c>
      <c r="B9103" t="str">
        <f t="shared" si="427"/>
        <v>33 1 3 22 3 3 73 4 0 4503004 338023</v>
      </c>
      <c r="C9103" t="str">
        <f t="shared" si="428"/>
        <v>33 1 3 22 3 3 73 4 0 4503004</v>
      </c>
      <c r="D9103">
        <v>33</v>
      </c>
      <c r="E9103">
        <v>1</v>
      </c>
      <c r="F9103">
        <v>3</v>
      </c>
      <c r="G9103">
        <v>22</v>
      </c>
      <c r="H9103">
        <v>3</v>
      </c>
      <c r="I9103">
        <v>3</v>
      </c>
      <c r="J9103">
        <v>73</v>
      </c>
      <c r="K9103">
        <v>4</v>
      </c>
      <c r="L9103" t="s">
        <v>147</v>
      </c>
      <c r="M9103" t="s">
        <v>219</v>
      </c>
      <c r="N9103" s="13">
        <v>16836423</v>
      </c>
      <c r="O9103">
        <v>338210</v>
      </c>
      <c r="P9103">
        <v>2024</v>
      </c>
      <c r="Q9103">
        <v>890801053</v>
      </c>
      <c r="R9103" t="s">
        <v>784</v>
      </c>
      <c r="S9103" s="13">
        <v>16836423</v>
      </c>
      <c r="T9103">
        <v>0</v>
      </c>
      <c r="U9103" t="s">
        <v>7068</v>
      </c>
      <c r="V9103" t="s">
        <v>2345</v>
      </c>
      <c r="W9103">
        <v>5001</v>
      </c>
      <c r="X9103">
        <v>0</v>
      </c>
      <c r="Y9103">
        <v>338023</v>
      </c>
      <c r="Z9103">
        <v>20240912</v>
      </c>
      <c r="AA9103">
        <v>2024091020</v>
      </c>
      <c r="AB9103">
        <v>0</v>
      </c>
      <c r="AC9103" t="s">
        <v>2281</v>
      </c>
      <c r="AD9103" t="s">
        <v>2281</v>
      </c>
      <c r="AE9103">
        <v>11217</v>
      </c>
      <c r="AF9103" t="s">
        <v>2394</v>
      </c>
      <c r="AG9103" t="s">
        <v>102</v>
      </c>
      <c r="AH9103">
        <v>100</v>
      </c>
    </row>
    <row r="9104" spans="1:34" hidden="1" x14ac:dyDescent="0.25">
      <c r="A9104" t="str">
        <f t="shared" si="426"/>
        <v>33 1 3 22 3 3 73 4 0 4503004 338211</v>
      </c>
      <c r="B9104" t="str">
        <f t="shared" si="427"/>
        <v>33 1 3 22 3 3 73 4 0 4503004 338025</v>
      </c>
      <c r="C9104" t="str">
        <f t="shared" si="428"/>
        <v>33 1 3 22 3 3 73 4 0 4503004</v>
      </c>
      <c r="D9104">
        <v>33</v>
      </c>
      <c r="E9104">
        <v>1</v>
      </c>
      <c r="F9104">
        <v>3</v>
      </c>
      <c r="G9104">
        <v>22</v>
      </c>
      <c r="H9104">
        <v>3</v>
      </c>
      <c r="I9104">
        <v>3</v>
      </c>
      <c r="J9104">
        <v>73</v>
      </c>
      <c r="K9104">
        <v>4</v>
      </c>
      <c r="L9104" t="s">
        <v>147</v>
      </c>
      <c r="M9104" t="s">
        <v>219</v>
      </c>
      <c r="N9104" s="13">
        <v>13014136</v>
      </c>
      <c r="O9104">
        <v>338211</v>
      </c>
      <c r="P9104">
        <v>2024</v>
      </c>
      <c r="Q9104">
        <v>890801053</v>
      </c>
      <c r="R9104" t="s">
        <v>784</v>
      </c>
      <c r="S9104" s="13">
        <v>13014136</v>
      </c>
      <c r="T9104">
        <v>0</v>
      </c>
      <c r="U9104" t="s">
        <v>7068</v>
      </c>
      <c r="V9104" t="s">
        <v>2345</v>
      </c>
      <c r="W9104">
        <v>5001</v>
      </c>
      <c r="X9104">
        <v>0</v>
      </c>
      <c r="Y9104">
        <v>338025</v>
      </c>
      <c r="Z9104">
        <v>20240912</v>
      </c>
      <c r="AA9104">
        <v>2024091020</v>
      </c>
      <c r="AB9104">
        <v>0</v>
      </c>
      <c r="AC9104" t="s">
        <v>2281</v>
      </c>
      <c r="AD9104" t="s">
        <v>2281</v>
      </c>
      <c r="AE9104">
        <v>11217</v>
      </c>
      <c r="AF9104" t="s">
        <v>2394</v>
      </c>
      <c r="AG9104" t="s">
        <v>102</v>
      </c>
      <c r="AH9104">
        <v>100</v>
      </c>
    </row>
    <row r="9105" spans="1:34" hidden="1" x14ac:dyDescent="0.25">
      <c r="A9105" t="str">
        <f t="shared" si="426"/>
        <v>33 1 3 22 3 3 73 4 0 4503004 338212</v>
      </c>
      <c r="B9105" t="str">
        <f t="shared" si="427"/>
        <v>33 1 3 22 3 3 73 4 0 4503004 338027</v>
      </c>
      <c r="C9105" t="str">
        <f t="shared" si="428"/>
        <v>33 1 3 22 3 3 73 4 0 4503004</v>
      </c>
      <c r="D9105">
        <v>33</v>
      </c>
      <c r="E9105">
        <v>1</v>
      </c>
      <c r="F9105">
        <v>3</v>
      </c>
      <c r="G9105">
        <v>22</v>
      </c>
      <c r="H9105">
        <v>3</v>
      </c>
      <c r="I9105">
        <v>3</v>
      </c>
      <c r="J9105">
        <v>73</v>
      </c>
      <c r="K9105">
        <v>4</v>
      </c>
      <c r="L9105" t="s">
        <v>147</v>
      </c>
      <c r="M9105" t="s">
        <v>219</v>
      </c>
      <c r="N9105" s="13">
        <v>10895142</v>
      </c>
      <c r="O9105">
        <v>338212</v>
      </c>
      <c r="P9105">
        <v>2024</v>
      </c>
      <c r="Q9105">
        <v>890801053</v>
      </c>
      <c r="R9105" t="s">
        <v>784</v>
      </c>
      <c r="S9105" s="13">
        <v>10895142</v>
      </c>
      <c r="T9105">
        <v>0</v>
      </c>
      <c r="U9105" t="s">
        <v>7068</v>
      </c>
      <c r="V9105" t="s">
        <v>2345</v>
      </c>
      <c r="W9105">
        <v>5001</v>
      </c>
      <c r="X9105">
        <v>0</v>
      </c>
      <c r="Y9105">
        <v>338027</v>
      </c>
      <c r="Z9105">
        <v>20240912</v>
      </c>
      <c r="AA9105">
        <v>2024091020</v>
      </c>
      <c r="AB9105">
        <v>0</v>
      </c>
      <c r="AC9105" t="s">
        <v>2281</v>
      </c>
      <c r="AD9105" t="s">
        <v>2281</v>
      </c>
      <c r="AE9105">
        <v>11217</v>
      </c>
      <c r="AF9105" t="s">
        <v>2394</v>
      </c>
      <c r="AG9105" t="s">
        <v>102</v>
      </c>
      <c r="AH9105">
        <v>100</v>
      </c>
    </row>
    <row r="9106" spans="1:34" hidden="1" x14ac:dyDescent="0.25">
      <c r="A9106" t="str">
        <f t="shared" si="426"/>
        <v>33 1 3 22 3 3 73 4 0 4503004 338213</v>
      </c>
      <c r="B9106" t="str">
        <f t="shared" si="427"/>
        <v>33 1 3 22 3 3 73 4 0 4503004 338029</v>
      </c>
      <c r="C9106" t="str">
        <f t="shared" si="428"/>
        <v>33 1 3 22 3 3 73 4 0 4503004</v>
      </c>
      <c r="D9106">
        <v>33</v>
      </c>
      <c r="E9106">
        <v>1</v>
      </c>
      <c r="F9106">
        <v>3</v>
      </c>
      <c r="G9106">
        <v>22</v>
      </c>
      <c r="H9106">
        <v>3</v>
      </c>
      <c r="I9106">
        <v>3</v>
      </c>
      <c r="J9106">
        <v>73</v>
      </c>
      <c r="K9106">
        <v>4</v>
      </c>
      <c r="L9106" t="s">
        <v>147</v>
      </c>
      <c r="M9106" t="s">
        <v>219</v>
      </c>
      <c r="N9106" s="13">
        <v>5531304</v>
      </c>
      <c r="O9106">
        <v>338213</v>
      </c>
      <c r="P9106">
        <v>2024</v>
      </c>
      <c r="Q9106">
        <v>890801053</v>
      </c>
      <c r="R9106" t="s">
        <v>784</v>
      </c>
      <c r="S9106" s="13">
        <v>5531304</v>
      </c>
      <c r="T9106">
        <v>0</v>
      </c>
      <c r="U9106" t="s">
        <v>7068</v>
      </c>
      <c r="V9106" t="s">
        <v>2345</v>
      </c>
      <c r="W9106">
        <v>5001</v>
      </c>
      <c r="X9106">
        <v>0</v>
      </c>
      <c r="Y9106">
        <v>338029</v>
      </c>
      <c r="Z9106">
        <v>20240912</v>
      </c>
      <c r="AA9106">
        <v>2024091020</v>
      </c>
      <c r="AB9106">
        <v>0</v>
      </c>
      <c r="AC9106" t="s">
        <v>2281</v>
      </c>
      <c r="AD9106" t="s">
        <v>2281</v>
      </c>
      <c r="AE9106">
        <v>11217</v>
      </c>
      <c r="AF9106" t="s">
        <v>2394</v>
      </c>
      <c r="AG9106" t="s">
        <v>102</v>
      </c>
      <c r="AH9106">
        <v>100</v>
      </c>
    </row>
    <row r="9107" spans="1:34" hidden="1" x14ac:dyDescent="0.25">
      <c r="A9107" t="str">
        <f t="shared" si="426"/>
        <v>33 1 3 11 3 3 73 6 0 4503018 338214</v>
      </c>
      <c r="B9107" t="str">
        <f t="shared" si="427"/>
        <v>33 1 3 11 3 3 73 6 0 4503018 338039</v>
      </c>
      <c r="C9107" t="str">
        <f t="shared" si="428"/>
        <v>33 1 3 11 3 3 73 6 0 4503018</v>
      </c>
      <c r="D9107">
        <v>33</v>
      </c>
      <c r="E9107">
        <v>1</v>
      </c>
      <c r="F9107">
        <v>3</v>
      </c>
      <c r="G9107">
        <v>11</v>
      </c>
      <c r="H9107">
        <v>3</v>
      </c>
      <c r="I9107">
        <v>3</v>
      </c>
      <c r="J9107">
        <v>73</v>
      </c>
      <c r="K9107">
        <v>6</v>
      </c>
      <c r="L9107" t="s">
        <v>147</v>
      </c>
      <c r="M9107" t="s">
        <v>221</v>
      </c>
      <c r="N9107" s="13">
        <v>5000000</v>
      </c>
      <c r="O9107">
        <v>338214</v>
      </c>
      <c r="P9107">
        <v>2024</v>
      </c>
      <c r="Q9107">
        <v>1053766321</v>
      </c>
      <c r="R9107" t="s">
        <v>2011</v>
      </c>
      <c r="S9107" s="13">
        <v>5000000</v>
      </c>
      <c r="T9107">
        <v>0</v>
      </c>
      <c r="U9107" t="s">
        <v>7038</v>
      </c>
      <c r="V9107" t="s">
        <v>2291</v>
      </c>
      <c r="W9107">
        <v>5004</v>
      </c>
      <c r="X9107">
        <v>0</v>
      </c>
      <c r="Y9107">
        <v>338039</v>
      </c>
      <c r="Z9107">
        <v>20240917</v>
      </c>
      <c r="AA9107">
        <v>2404230583</v>
      </c>
      <c r="AB9107">
        <v>4</v>
      </c>
      <c r="AC9107" t="s">
        <v>2281</v>
      </c>
      <c r="AD9107" t="s">
        <v>2281</v>
      </c>
      <c r="AE9107">
        <v>11101</v>
      </c>
      <c r="AF9107" t="s">
        <v>2281</v>
      </c>
      <c r="AG9107" t="s">
        <v>549</v>
      </c>
      <c r="AH9107">
        <v>260</v>
      </c>
    </row>
    <row r="9108" spans="1:34" hidden="1" x14ac:dyDescent="0.25">
      <c r="A9108" t="str">
        <f t="shared" si="426"/>
        <v>33 1 3 22 3 3 73 3 0 4503004 338215</v>
      </c>
      <c r="B9108" t="str">
        <f t="shared" si="427"/>
        <v>33 1 3 22 3 3 73 3 0 4503004 338006</v>
      </c>
      <c r="C9108" t="str">
        <f t="shared" si="428"/>
        <v>33 1 3 22 3 3 73 3 0 4503004</v>
      </c>
      <c r="D9108">
        <v>33</v>
      </c>
      <c r="E9108">
        <v>1</v>
      </c>
      <c r="F9108">
        <v>3</v>
      </c>
      <c r="G9108">
        <v>22</v>
      </c>
      <c r="H9108">
        <v>3</v>
      </c>
      <c r="I9108">
        <v>3</v>
      </c>
      <c r="J9108">
        <v>73</v>
      </c>
      <c r="K9108">
        <v>3</v>
      </c>
      <c r="L9108" t="s">
        <v>147</v>
      </c>
      <c r="M9108" t="s">
        <v>219</v>
      </c>
      <c r="N9108" s="13">
        <v>4233</v>
      </c>
      <c r="O9108">
        <v>338215</v>
      </c>
      <c r="P9108">
        <v>2024</v>
      </c>
      <c r="Q9108">
        <v>800202395</v>
      </c>
      <c r="R9108" t="s">
        <v>812</v>
      </c>
      <c r="S9108" s="13">
        <v>4233</v>
      </c>
      <c r="T9108">
        <v>0</v>
      </c>
      <c r="U9108" t="s">
        <v>6996</v>
      </c>
      <c r="V9108" t="s">
        <v>2283</v>
      </c>
      <c r="W9108">
        <v>5004</v>
      </c>
      <c r="X9108">
        <v>0</v>
      </c>
      <c r="Y9108">
        <v>338006</v>
      </c>
      <c r="Z9108">
        <v>20240917</v>
      </c>
      <c r="AA9108">
        <v>0</v>
      </c>
      <c r="AB9108">
        <v>0</v>
      </c>
      <c r="AC9108" t="s">
        <v>2281</v>
      </c>
      <c r="AD9108" t="s">
        <v>2281</v>
      </c>
      <c r="AE9108">
        <v>11217</v>
      </c>
      <c r="AF9108" t="s">
        <v>2394</v>
      </c>
      <c r="AG9108" t="s">
        <v>102</v>
      </c>
      <c r="AH9108">
        <v>335</v>
      </c>
    </row>
    <row r="9109" spans="1:34" hidden="1" x14ac:dyDescent="0.25">
      <c r="A9109" t="str">
        <f t="shared" si="426"/>
        <v>33 1 3 11 3 3 73 6 0 4503018 338216</v>
      </c>
      <c r="B9109" t="str">
        <f t="shared" si="427"/>
        <v>33 1 3 11 3 3 73 6 0 4503018 338036</v>
      </c>
      <c r="C9109" t="str">
        <f t="shared" si="428"/>
        <v>33 1 3 11 3 3 73 6 0 4503018</v>
      </c>
      <c r="D9109">
        <v>33</v>
      </c>
      <c r="E9109">
        <v>1</v>
      </c>
      <c r="F9109">
        <v>3</v>
      </c>
      <c r="G9109">
        <v>11</v>
      </c>
      <c r="H9109">
        <v>3</v>
      </c>
      <c r="I9109">
        <v>3</v>
      </c>
      <c r="J9109">
        <v>73</v>
      </c>
      <c r="K9109">
        <v>6</v>
      </c>
      <c r="L9109" t="s">
        <v>147</v>
      </c>
      <c r="M9109" t="s">
        <v>221</v>
      </c>
      <c r="N9109" s="13">
        <v>5000000</v>
      </c>
      <c r="O9109">
        <v>338216</v>
      </c>
      <c r="P9109">
        <v>2024</v>
      </c>
      <c r="Q9109">
        <v>16076739</v>
      </c>
      <c r="R9109" t="s">
        <v>2013</v>
      </c>
      <c r="S9109" s="13">
        <v>5000000</v>
      </c>
      <c r="T9109">
        <v>0</v>
      </c>
      <c r="U9109" t="s">
        <v>7024</v>
      </c>
      <c r="V9109" t="s">
        <v>2291</v>
      </c>
      <c r="W9109">
        <v>5004</v>
      </c>
      <c r="X9109">
        <v>0</v>
      </c>
      <c r="Y9109">
        <v>338036</v>
      </c>
      <c r="Z9109">
        <v>20240918</v>
      </c>
      <c r="AA9109">
        <v>2404150559</v>
      </c>
      <c r="AB9109">
        <v>5</v>
      </c>
      <c r="AC9109" t="s">
        <v>2281</v>
      </c>
      <c r="AD9109" t="s">
        <v>2281</v>
      </c>
      <c r="AE9109">
        <v>11101</v>
      </c>
      <c r="AF9109" t="s">
        <v>2281</v>
      </c>
      <c r="AG9109" t="s">
        <v>549</v>
      </c>
      <c r="AH9109">
        <v>260</v>
      </c>
    </row>
    <row r="9110" spans="1:34" hidden="1" x14ac:dyDescent="0.25">
      <c r="A9110" t="str">
        <f t="shared" si="426"/>
        <v>33 1 3 22 3 3 73 3 0 4503004 338217</v>
      </c>
      <c r="B9110" t="str">
        <f t="shared" si="427"/>
        <v>33 1 3 22 3 3 73 3 0 4503004 338006</v>
      </c>
      <c r="C9110" t="str">
        <f t="shared" si="428"/>
        <v>33 1 3 22 3 3 73 3 0 4503004</v>
      </c>
      <c r="D9110">
        <v>33</v>
      </c>
      <c r="E9110">
        <v>1</v>
      </c>
      <c r="F9110">
        <v>3</v>
      </c>
      <c r="G9110">
        <v>22</v>
      </c>
      <c r="H9110">
        <v>3</v>
      </c>
      <c r="I9110">
        <v>3</v>
      </c>
      <c r="J9110">
        <v>73</v>
      </c>
      <c r="K9110">
        <v>3</v>
      </c>
      <c r="L9110" t="s">
        <v>147</v>
      </c>
      <c r="M9110" t="s">
        <v>219</v>
      </c>
      <c r="N9110" s="13">
        <v>64527</v>
      </c>
      <c r="O9110">
        <v>338217</v>
      </c>
      <c r="P9110">
        <v>2024</v>
      </c>
      <c r="Q9110">
        <v>800202395</v>
      </c>
      <c r="R9110" t="s">
        <v>812</v>
      </c>
      <c r="S9110" s="13">
        <v>64527</v>
      </c>
      <c r="T9110">
        <v>0</v>
      </c>
      <c r="U9110" t="s">
        <v>7069</v>
      </c>
      <c r="V9110" t="s">
        <v>2283</v>
      </c>
      <c r="W9110">
        <v>5004</v>
      </c>
      <c r="X9110">
        <v>0</v>
      </c>
      <c r="Y9110">
        <v>338006</v>
      </c>
      <c r="Z9110">
        <v>20240918</v>
      </c>
      <c r="AA9110">
        <v>0</v>
      </c>
      <c r="AB9110">
        <v>0</v>
      </c>
      <c r="AC9110" t="s">
        <v>2281</v>
      </c>
      <c r="AD9110" t="s">
        <v>2281</v>
      </c>
      <c r="AE9110">
        <v>11217</v>
      </c>
      <c r="AF9110" t="s">
        <v>2394</v>
      </c>
      <c r="AG9110" t="s">
        <v>102</v>
      </c>
      <c r="AH9110">
        <v>335</v>
      </c>
    </row>
    <row r="9111" spans="1:34" hidden="1" x14ac:dyDescent="0.25">
      <c r="A9111" t="str">
        <f t="shared" si="426"/>
        <v>33 1 3 22 3 3 73 3 0 4503004 338218</v>
      </c>
      <c r="B9111" t="str">
        <f t="shared" si="427"/>
        <v>33 1 3 22 3 3 73 3 0 4503004 338008</v>
      </c>
      <c r="C9111" t="str">
        <f t="shared" si="428"/>
        <v>33 1 3 22 3 3 73 3 0 4503004</v>
      </c>
      <c r="D9111">
        <v>33</v>
      </c>
      <c r="E9111">
        <v>1</v>
      </c>
      <c r="F9111">
        <v>3</v>
      </c>
      <c r="G9111">
        <v>22</v>
      </c>
      <c r="H9111">
        <v>3</v>
      </c>
      <c r="I9111">
        <v>3</v>
      </c>
      <c r="J9111">
        <v>73</v>
      </c>
      <c r="K9111">
        <v>3</v>
      </c>
      <c r="L9111" t="s">
        <v>147</v>
      </c>
      <c r="M9111" t="s">
        <v>219</v>
      </c>
      <c r="N9111" s="13">
        <v>3991302</v>
      </c>
      <c r="O9111">
        <v>338218</v>
      </c>
      <c r="P9111">
        <v>2024</v>
      </c>
      <c r="Q9111">
        <v>890800128</v>
      </c>
      <c r="R9111" t="s">
        <v>838</v>
      </c>
      <c r="S9111" s="13">
        <v>3991302</v>
      </c>
      <c r="T9111">
        <v>0</v>
      </c>
      <c r="U9111" t="s">
        <v>6984</v>
      </c>
      <c r="V9111" t="s">
        <v>2280</v>
      </c>
      <c r="W9111">
        <v>5004</v>
      </c>
      <c r="X9111">
        <v>0</v>
      </c>
      <c r="Y9111">
        <v>338008</v>
      </c>
      <c r="Z9111">
        <v>20240919</v>
      </c>
      <c r="AA9111">
        <v>0</v>
      </c>
      <c r="AB9111">
        <v>0</v>
      </c>
      <c r="AC9111" t="s">
        <v>2281</v>
      </c>
      <c r="AD9111" t="s">
        <v>2281</v>
      </c>
      <c r="AE9111">
        <v>11217</v>
      </c>
      <c r="AF9111" t="s">
        <v>2394</v>
      </c>
      <c r="AG9111" t="s">
        <v>102</v>
      </c>
      <c r="AH9111">
        <v>335</v>
      </c>
    </row>
    <row r="9112" spans="1:34" hidden="1" x14ac:dyDescent="0.25">
      <c r="A9112" t="str">
        <f t="shared" si="426"/>
        <v>33 1 3 22 3 3 73 4 0 4503004 338219</v>
      </c>
      <c r="B9112" t="str">
        <f t="shared" si="427"/>
        <v>33 1 3 22 3 3 73 4 0 4503004 338045</v>
      </c>
      <c r="C9112" t="str">
        <f t="shared" si="428"/>
        <v>33 1 3 22 3 3 73 4 0 4503004</v>
      </c>
      <c r="D9112">
        <v>33</v>
      </c>
      <c r="E9112">
        <v>1</v>
      </c>
      <c r="F9112">
        <v>3</v>
      </c>
      <c r="G9112">
        <v>22</v>
      </c>
      <c r="H9112">
        <v>3</v>
      </c>
      <c r="I9112">
        <v>3</v>
      </c>
      <c r="J9112">
        <v>73</v>
      </c>
      <c r="K9112">
        <v>4</v>
      </c>
      <c r="L9112" t="s">
        <v>147</v>
      </c>
      <c r="M9112" t="s">
        <v>219</v>
      </c>
      <c r="N9112" s="13">
        <v>13403883.57</v>
      </c>
      <c r="O9112">
        <v>338219</v>
      </c>
      <c r="P9112">
        <v>2024</v>
      </c>
      <c r="Q9112">
        <v>900426614</v>
      </c>
      <c r="R9112" t="s">
        <v>1168</v>
      </c>
      <c r="S9112" s="13">
        <v>13403883.57</v>
      </c>
      <c r="T9112">
        <v>451011</v>
      </c>
      <c r="U9112" t="s">
        <v>3244</v>
      </c>
      <c r="V9112" t="s">
        <v>2280</v>
      </c>
      <c r="W9112">
        <v>5004</v>
      </c>
      <c r="X9112">
        <v>2305</v>
      </c>
      <c r="Y9112">
        <v>338045</v>
      </c>
      <c r="Z9112">
        <v>20240919</v>
      </c>
      <c r="AA9112">
        <v>2405160659</v>
      </c>
      <c r="AB9112">
        <v>4</v>
      </c>
      <c r="AC9112" t="s">
        <v>2281</v>
      </c>
      <c r="AD9112" t="s">
        <v>2281</v>
      </c>
      <c r="AE9112">
        <v>11217</v>
      </c>
      <c r="AF9112" t="s">
        <v>2394</v>
      </c>
      <c r="AG9112" t="s">
        <v>102</v>
      </c>
      <c r="AH9112">
        <v>261</v>
      </c>
    </row>
    <row r="9113" spans="1:34" hidden="1" x14ac:dyDescent="0.25">
      <c r="A9113" t="str">
        <f t="shared" si="426"/>
        <v>33 1 3 22 3 3 73 4 0 4503004 338220</v>
      </c>
      <c r="B9113" t="str">
        <f t="shared" si="427"/>
        <v>33 1 3 22 3 3 73 4 0 4503004 338031</v>
      </c>
      <c r="C9113" t="str">
        <f t="shared" si="428"/>
        <v>33 1 3 22 3 3 73 4 0 4503004</v>
      </c>
      <c r="D9113">
        <v>33</v>
      </c>
      <c r="E9113">
        <v>1</v>
      </c>
      <c r="F9113">
        <v>3</v>
      </c>
      <c r="G9113">
        <v>22</v>
      </c>
      <c r="H9113">
        <v>3</v>
      </c>
      <c r="I9113">
        <v>3</v>
      </c>
      <c r="J9113">
        <v>73</v>
      </c>
      <c r="K9113">
        <v>4</v>
      </c>
      <c r="L9113" t="s">
        <v>147</v>
      </c>
      <c r="M9113" t="s">
        <v>219</v>
      </c>
      <c r="N9113" s="13">
        <v>68862510</v>
      </c>
      <c r="O9113">
        <v>338220</v>
      </c>
      <c r="P9113">
        <v>2024</v>
      </c>
      <c r="Q9113">
        <v>890802884</v>
      </c>
      <c r="R9113" t="s">
        <v>2018</v>
      </c>
      <c r="S9113" s="13">
        <v>68862510</v>
      </c>
      <c r="T9113">
        <v>0</v>
      </c>
      <c r="U9113" t="s">
        <v>7057</v>
      </c>
      <c r="V9113" t="s">
        <v>7070</v>
      </c>
      <c r="W9113">
        <v>5004</v>
      </c>
      <c r="X9113">
        <v>0</v>
      </c>
      <c r="Y9113">
        <v>338031</v>
      </c>
      <c r="Z9113">
        <v>20240920</v>
      </c>
      <c r="AA9113">
        <v>2403190479</v>
      </c>
      <c r="AB9113">
        <v>5</v>
      </c>
      <c r="AC9113" t="s">
        <v>2281</v>
      </c>
      <c r="AD9113" t="s">
        <v>2281</v>
      </c>
      <c r="AE9113">
        <v>11217</v>
      </c>
      <c r="AF9113" t="s">
        <v>2394</v>
      </c>
      <c r="AG9113" t="s">
        <v>102</v>
      </c>
      <c r="AH9113">
        <v>261</v>
      </c>
    </row>
    <row r="9114" spans="1:34" hidden="1" x14ac:dyDescent="0.25">
      <c r="A9114" t="str">
        <f t="shared" si="426"/>
        <v>33 1 3 22 3 3 73 3 0 4503004 338221</v>
      </c>
      <c r="B9114" t="str">
        <f t="shared" si="427"/>
        <v>33 1 3 22 3 3 73 3 0 4503004 338009</v>
      </c>
      <c r="C9114" t="str">
        <f t="shared" si="428"/>
        <v>33 1 3 22 3 3 73 3 0 4503004</v>
      </c>
      <c r="D9114">
        <v>33</v>
      </c>
      <c r="E9114">
        <v>1</v>
      </c>
      <c r="F9114">
        <v>3</v>
      </c>
      <c r="G9114">
        <v>22</v>
      </c>
      <c r="H9114">
        <v>3</v>
      </c>
      <c r="I9114">
        <v>3</v>
      </c>
      <c r="J9114">
        <v>73</v>
      </c>
      <c r="K9114">
        <v>3</v>
      </c>
      <c r="L9114" t="s">
        <v>147</v>
      </c>
      <c r="M9114" t="s">
        <v>219</v>
      </c>
      <c r="N9114" s="13">
        <v>755552</v>
      </c>
      <c r="O9114">
        <v>338221</v>
      </c>
      <c r="P9114">
        <v>2024</v>
      </c>
      <c r="Q9114">
        <v>810000598</v>
      </c>
      <c r="R9114" t="s">
        <v>2278</v>
      </c>
      <c r="S9114" s="13">
        <v>755552</v>
      </c>
      <c r="T9114">
        <v>0</v>
      </c>
      <c r="U9114" t="s">
        <v>6980</v>
      </c>
      <c r="V9114" t="s">
        <v>2280</v>
      </c>
      <c r="W9114">
        <v>5004</v>
      </c>
      <c r="X9114">
        <v>0</v>
      </c>
      <c r="Y9114">
        <v>338009</v>
      </c>
      <c r="Z9114">
        <v>20240920</v>
      </c>
      <c r="AA9114">
        <v>0</v>
      </c>
      <c r="AB9114">
        <v>0</v>
      </c>
      <c r="AC9114" t="s">
        <v>2281</v>
      </c>
      <c r="AD9114" t="s">
        <v>2281</v>
      </c>
      <c r="AE9114">
        <v>11217</v>
      </c>
      <c r="AF9114" t="s">
        <v>2394</v>
      </c>
      <c r="AG9114" t="s">
        <v>102</v>
      </c>
      <c r="AH9114">
        <v>335</v>
      </c>
    </row>
    <row r="9115" spans="1:34" hidden="1" x14ac:dyDescent="0.25">
      <c r="A9115" t="str">
        <f t="shared" si="426"/>
        <v>33 1 3 11 3 3 73 1 0 4503004 338222</v>
      </c>
      <c r="B9115" t="str">
        <f t="shared" si="427"/>
        <v>33 1 3 11 3 3 73 1 0 4503004 338019</v>
      </c>
      <c r="C9115" t="str">
        <f t="shared" si="428"/>
        <v>33 1 3 11 3 3 73 1 0 4503004</v>
      </c>
      <c r="D9115">
        <v>33</v>
      </c>
      <c r="E9115">
        <v>1</v>
      </c>
      <c r="F9115">
        <v>3</v>
      </c>
      <c r="G9115">
        <v>11</v>
      </c>
      <c r="H9115">
        <v>3</v>
      </c>
      <c r="I9115">
        <v>3</v>
      </c>
      <c r="J9115">
        <v>73</v>
      </c>
      <c r="K9115">
        <v>1</v>
      </c>
      <c r="L9115" t="s">
        <v>147</v>
      </c>
      <c r="M9115" t="s">
        <v>219</v>
      </c>
      <c r="N9115" s="13">
        <v>20000000</v>
      </c>
      <c r="O9115">
        <v>338222</v>
      </c>
      <c r="P9115">
        <v>2024</v>
      </c>
      <c r="Q9115">
        <v>800059823</v>
      </c>
      <c r="R9115" t="s">
        <v>2010</v>
      </c>
      <c r="S9115" s="13">
        <v>20000000</v>
      </c>
      <c r="T9115">
        <v>0</v>
      </c>
      <c r="U9115" t="s">
        <v>7071</v>
      </c>
      <c r="V9115" t="s">
        <v>7072</v>
      </c>
      <c r="W9115">
        <v>5004</v>
      </c>
      <c r="X9115">
        <v>0</v>
      </c>
      <c r="Y9115">
        <v>338019</v>
      </c>
      <c r="Z9115">
        <v>20240923</v>
      </c>
      <c r="AA9115">
        <v>2402080314</v>
      </c>
      <c r="AB9115">
        <v>7</v>
      </c>
      <c r="AC9115" t="s">
        <v>2281</v>
      </c>
      <c r="AD9115" t="s">
        <v>2281</v>
      </c>
      <c r="AE9115">
        <v>11101</v>
      </c>
      <c r="AF9115" t="s">
        <v>2281</v>
      </c>
      <c r="AG9115" t="s">
        <v>549</v>
      </c>
      <c r="AH9115">
        <v>261</v>
      </c>
    </row>
    <row r="9116" spans="1:34" hidden="1" x14ac:dyDescent="0.25">
      <c r="A9116" t="str">
        <f t="shared" si="426"/>
        <v>33 1 3 22 3 3 73 3 0 4503004 338223</v>
      </c>
      <c r="B9116" t="str">
        <f t="shared" si="427"/>
        <v>33 1 3 22 3 3 73 3 0 4503004 338002</v>
      </c>
      <c r="C9116" t="str">
        <f t="shared" si="428"/>
        <v>33 1 3 22 3 3 73 3 0 4503004</v>
      </c>
      <c r="D9116">
        <v>33</v>
      </c>
      <c r="E9116">
        <v>1</v>
      </c>
      <c r="F9116">
        <v>3</v>
      </c>
      <c r="G9116">
        <v>22</v>
      </c>
      <c r="H9116">
        <v>3</v>
      </c>
      <c r="I9116">
        <v>3</v>
      </c>
      <c r="J9116">
        <v>73</v>
      </c>
      <c r="K9116">
        <v>3</v>
      </c>
      <c r="L9116" t="s">
        <v>147</v>
      </c>
      <c r="M9116" t="s">
        <v>219</v>
      </c>
      <c r="N9116" s="13">
        <v>6867357</v>
      </c>
      <c r="O9116">
        <v>338223</v>
      </c>
      <c r="P9116">
        <v>2024</v>
      </c>
      <c r="Q9116">
        <v>830095213</v>
      </c>
      <c r="R9116" t="s">
        <v>1188</v>
      </c>
      <c r="S9116" s="13">
        <v>6867357</v>
      </c>
      <c r="T9116">
        <v>0</v>
      </c>
      <c r="U9116" t="s">
        <v>3095</v>
      </c>
      <c r="V9116" t="s">
        <v>2280</v>
      </c>
      <c r="W9116">
        <v>5007</v>
      </c>
      <c r="X9116">
        <v>0</v>
      </c>
      <c r="Y9116">
        <v>338002</v>
      </c>
      <c r="Z9116">
        <v>20240923</v>
      </c>
      <c r="AA9116">
        <v>2401050012</v>
      </c>
      <c r="AB9116">
        <v>16</v>
      </c>
      <c r="AC9116" t="s">
        <v>2281</v>
      </c>
      <c r="AD9116" t="s">
        <v>2281</v>
      </c>
      <c r="AE9116">
        <v>11217</v>
      </c>
      <c r="AF9116" t="s">
        <v>2394</v>
      </c>
      <c r="AG9116" t="s">
        <v>102</v>
      </c>
      <c r="AH9116">
        <v>258</v>
      </c>
    </row>
    <row r="9117" spans="1:34" hidden="1" x14ac:dyDescent="0.25">
      <c r="A9117" t="str">
        <f t="shared" si="426"/>
        <v>33 1 3 22 3 3 73 3 0 4503004 338224</v>
      </c>
      <c r="B9117" t="str">
        <f t="shared" si="427"/>
        <v>33 1 3 22 3 3 73 3 0 4503004 338002</v>
      </c>
      <c r="C9117" t="str">
        <f t="shared" si="428"/>
        <v>33 1 3 22 3 3 73 3 0 4503004</v>
      </c>
      <c r="D9117">
        <v>33</v>
      </c>
      <c r="E9117">
        <v>1</v>
      </c>
      <c r="F9117">
        <v>3</v>
      </c>
      <c r="G9117">
        <v>22</v>
      </c>
      <c r="H9117">
        <v>3</v>
      </c>
      <c r="I9117">
        <v>3</v>
      </c>
      <c r="J9117">
        <v>73</v>
      </c>
      <c r="K9117">
        <v>3</v>
      </c>
      <c r="L9117" t="s">
        <v>147</v>
      </c>
      <c r="M9117" t="s">
        <v>219</v>
      </c>
      <c r="N9117" s="13">
        <v>1579535</v>
      </c>
      <c r="O9117">
        <v>338224</v>
      </c>
      <c r="P9117">
        <v>2024</v>
      </c>
      <c r="Q9117">
        <v>830095213</v>
      </c>
      <c r="R9117" t="s">
        <v>1188</v>
      </c>
      <c r="S9117" s="13">
        <v>1579535</v>
      </c>
      <c r="T9117">
        <v>0</v>
      </c>
      <c r="U9117" t="s">
        <v>3095</v>
      </c>
      <c r="V9117" t="s">
        <v>2280</v>
      </c>
      <c r="W9117">
        <v>5007</v>
      </c>
      <c r="X9117">
        <v>0</v>
      </c>
      <c r="Y9117">
        <v>338002</v>
      </c>
      <c r="Z9117">
        <v>20240923</v>
      </c>
      <c r="AA9117">
        <v>2401050012</v>
      </c>
      <c r="AB9117">
        <v>17</v>
      </c>
      <c r="AC9117" t="s">
        <v>2281</v>
      </c>
      <c r="AD9117" t="s">
        <v>2281</v>
      </c>
      <c r="AE9117">
        <v>11217</v>
      </c>
      <c r="AF9117" t="s">
        <v>2394</v>
      </c>
      <c r="AG9117" t="s">
        <v>102</v>
      </c>
      <c r="AH9117">
        <v>258</v>
      </c>
    </row>
    <row r="9118" spans="1:34" hidden="1" x14ac:dyDescent="0.25">
      <c r="A9118" t="str">
        <f t="shared" si="426"/>
        <v>33 1 3 22 3 3 73 3 0 4503004 338225</v>
      </c>
      <c r="B9118" t="str">
        <f t="shared" si="427"/>
        <v>33 1 3 22 3 3 73 3 0 4503004 338002</v>
      </c>
      <c r="C9118" t="str">
        <f t="shared" si="428"/>
        <v>33 1 3 22 3 3 73 3 0 4503004</v>
      </c>
      <c r="D9118">
        <v>33</v>
      </c>
      <c r="E9118">
        <v>1</v>
      </c>
      <c r="F9118">
        <v>3</v>
      </c>
      <c r="G9118">
        <v>22</v>
      </c>
      <c r="H9118">
        <v>3</v>
      </c>
      <c r="I9118">
        <v>3</v>
      </c>
      <c r="J9118">
        <v>73</v>
      </c>
      <c r="K9118">
        <v>3</v>
      </c>
      <c r="L9118" t="s">
        <v>147</v>
      </c>
      <c r="M9118" t="s">
        <v>219</v>
      </c>
      <c r="N9118" s="13">
        <v>5778806</v>
      </c>
      <c r="O9118">
        <v>338225</v>
      </c>
      <c r="P9118">
        <v>2024</v>
      </c>
      <c r="Q9118">
        <v>830095213</v>
      </c>
      <c r="R9118" t="s">
        <v>1188</v>
      </c>
      <c r="S9118" s="13">
        <v>5778806</v>
      </c>
      <c r="T9118">
        <v>0</v>
      </c>
      <c r="U9118" t="s">
        <v>3095</v>
      </c>
      <c r="V9118" t="s">
        <v>2280</v>
      </c>
      <c r="W9118">
        <v>5007</v>
      </c>
      <c r="X9118">
        <v>0</v>
      </c>
      <c r="Y9118">
        <v>338002</v>
      </c>
      <c r="Z9118">
        <v>20240923</v>
      </c>
      <c r="AA9118">
        <v>2401050012</v>
      </c>
      <c r="AB9118">
        <v>18</v>
      </c>
      <c r="AC9118" t="s">
        <v>2281</v>
      </c>
      <c r="AD9118" t="s">
        <v>2281</v>
      </c>
      <c r="AE9118">
        <v>11217</v>
      </c>
      <c r="AF9118" t="s">
        <v>2394</v>
      </c>
      <c r="AG9118" t="s">
        <v>102</v>
      </c>
      <c r="AH9118">
        <v>258</v>
      </c>
    </row>
    <row r="9119" spans="1:34" hidden="1" x14ac:dyDescent="0.25">
      <c r="A9119" t="str">
        <f t="shared" si="426"/>
        <v>33 1 3 22 3 3 73 3 0 4503004 338226</v>
      </c>
      <c r="B9119" t="str">
        <f t="shared" si="427"/>
        <v>33 1 3 22 3 3 73 3 0 4503004 338009</v>
      </c>
      <c r="C9119" t="str">
        <f t="shared" si="428"/>
        <v>33 1 3 22 3 3 73 3 0 4503004</v>
      </c>
      <c r="D9119">
        <v>33</v>
      </c>
      <c r="E9119">
        <v>1</v>
      </c>
      <c r="F9119">
        <v>3</v>
      </c>
      <c r="G9119">
        <v>22</v>
      </c>
      <c r="H9119">
        <v>3</v>
      </c>
      <c r="I9119">
        <v>3</v>
      </c>
      <c r="J9119">
        <v>73</v>
      </c>
      <c r="K9119">
        <v>3</v>
      </c>
      <c r="L9119" t="s">
        <v>147</v>
      </c>
      <c r="M9119" t="s">
        <v>219</v>
      </c>
      <c r="N9119" s="13">
        <v>542867</v>
      </c>
      <c r="O9119">
        <v>338226</v>
      </c>
      <c r="P9119">
        <v>2024</v>
      </c>
      <c r="Q9119">
        <v>810000598</v>
      </c>
      <c r="R9119" t="s">
        <v>2278</v>
      </c>
      <c r="S9119" s="13">
        <v>542867</v>
      </c>
      <c r="T9119">
        <v>0</v>
      </c>
      <c r="U9119" t="s">
        <v>7073</v>
      </c>
      <c r="V9119" t="s">
        <v>2280</v>
      </c>
      <c r="W9119">
        <v>5004</v>
      </c>
      <c r="X9119">
        <v>0</v>
      </c>
      <c r="Y9119">
        <v>338009</v>
      </c>
      <c r="Z9119">
        <v>20240925</v>
      </c>
      <c r="AA9119">
        <v>0</v>
      </c>
      <c r="AB9119">
        <v>0</v>
      </c>
      <c r="AC9119" t="s">
        <v>2281</v>
      </c>
      <c r="AD9119" t="s">
        <v>2281</v>
      </c>
      <c r="AE9119">
        <v>11217</v>
      </c>
      <c r="AF9119" t="s">
        <v>2394</v>
      </c>
      <c r="AG9119" t="s">
        <v>102</v>
      </c>
      <c r="AH9119">
        <v>335</v>
      </c>
    </row>
    <row r="9120" spans="1:34" hidden="1" x14ac:dyDescent="0.25">
      <c r="A9120" t="str">
        <f t="shared" si="426"/>
        <v>33 1 3 22 3 3 73 4 0 4503004 338228</v>
      </c>
      <c r="B9120" t="str">
        <f t="shared" si="427"/>
        <v>33 1 3 22 3 3 73 4 0 4503004 338023</v>
      </c>
      <c r="C9120" t="str">
        <f t="shared" si="428"/>
        <v>33 1 3 22 3 3 73 4 0 4503004</v>
      </c>
      <c r="D9120">
        <v>33</v>
      </c>
      <c r="E9120">
        <v>1</v>
      </c>
      <c r="F9120">
        <v>3</v>
      </c>
      <c r="G9120">
        <v>22</v>
      </c>
      <c r="H9120">
        <v>3</v>
      </c>
      <c r="I9120">
        <v>3</v>
      </c>
      <c r="J9120">
        <v>73</v>
      </c>
      <c r="K9120">
        <v>4</v>
      </c>
      <c r="L9120" t="s">
        <v>147</v>
      </c>
      <c r="M9120" t="s">
        <v>219</v>
      </c>
      <c r="N9120" s="13">
        <v>20526121</v>
      </c>
      <c r="O9120">
        <v>338228</v>
      </c>
      <c r="P9120">
        <v>2024</v>
      </c>
      <c r="Q9120">
        <v>890801053</v>
      </c>
      <c r="R9120" t="s">
        <v>784</v>
      </c>
      <c r="S9120" s="13">
        <v>20526121</v>
      </c>
      <c r="T9120">
        <v>0</v>
      </c>
      <c r="U9120" t="s">
        <v>7074</v>
      </c>
      <c r="V9120" t="s">
        <v>2345</v>
      </c>
      <c r="W9120">
        <v>5001</v>
      </c>
      <c r="X9120">
        <v>0</v>
      </c>
      <c r="Y9120">
        <v>338023</v>
      </c>
      <c r="Z9120">
        <v>20240927</v>
      </c>
      <c r="AA9120">
        <v>2024092020</v>
      </c>
      <c r="AB9120">
        <v>0</v>
      </c>
      <c r="AC9120" t="s">
        <v>2281</v>
      </c>
      <c r="AD9120" t="s">
        <v>2281</v>
      </c>
      <c r="AE9120">
        <v>11217</v>
      </c>
      <c r="AF9120" t="s">
        <v>2394</v>
      </c>
      <c r="AG9120" t="s">
        <v>102</v>
      </c>
      <c r="AH9120">
        <v>100</v>
      </c>
    </row>
    <row r="9121" spans="1:34" hidden="1" x14ac:dyDescent="0.25">
      <c r="A9121" t="str">
        <f t="shared" si="426"/>
        <v>33 1 3 22 3 3 73 4 0 4503004 338229</v>
      </c>
      <c r="B9121" t="str">
        <f t="shared" si="427"/>
        <v>33 1 3 22 3 3 73 4 0 4503004 338025</v>
      </c>
      <c r="C9121" t="str">
        <f t="shared" si="428"/>
        <v>33 1 3 22 3 3 73 4 0 4503004</v>
      </c>
      <c r="D9121">
        <v>33</v>
      </c>
      <c r="E9121">
        <v>1</v>
      </c>
      <c r="F9121">
        <v>3</v>
      </c>
      <c r="G9121">
        <v>22</v>
      </c>
      <c r="H9121">
        <v>3</v>
      </c>
      <c r="I9121">
        <v>3</v>
      </c>
      <c r="J9121">
        <v>73</v>
      </c>
      <c r="K9121">
        <v>4</v>
      </c>
      <c r="L9121" t="s">
        <v>147</v>
      </c>
      <c r="M9121" t="s">
        <v>219</v>
      </c>
      <c r="N9121" s="13">
        <v>16517317</v>
      </c>
      <c r="O9121">
        <v>338229</v>
      </c>
      <c r="P9121">
        <v>2024</v>
      </c>
      <c r="Q9121">
        <v>890801053</v>
      </c>
      <c r="R9121" t="s">
        <v>784</v>
      </c>
      <c r="S9121" s="13">
        <v>16517317</v>
      </c>
      <c r="T9121">
        <v>0</v>
      </c>
      <c r="U9121" t="s">
        <v>7074</v>
      </c>
      <c r="V9121" t="s">
        <v>2345</v>
      </c>
      <c r="W9121">
        <v>5001</v>
      </c>
      <c r="X9121">
        <v>0</v>
      </c>
      <c r="Y9121">
        <v>338025</v>
      </c>
      <c r="Z9121">
        <v>20240927</v>
      </c>
      <c r="AA9121">
        <v>2024092020</v>
      </c>
      <c r="AB9121">
        <v>0</v>
      </c>
      <c r="AC9121" t="s">
        <v>2281</v>
      </c>
      <c r="AD9121" t="s">
        <v>2281</v>
      </c>
      <c r="AE9121">
        <v>11217</v>
      </c>
      <c r="AF9121" t="s">
        <v>2394</v>
      </c>
      <c r="AG9121" t="s">
        <v>102</v>
      </c>
      <c r="AH9121">
        <v>100</v>
      </c>
    </row>
    <row r="9122" spans="1:34" hidden="1" x14ac:dyDescent="0.25">
      <c r="A9122" t="str">
        <f t="shared" si="426"/>
        <v>33 1 3 22 3 3 73 4 0 4503004 338230</v>
      </c>
      <c r="B9122" t="str">
        <f t="shared" si="427"/>
        <v>33 1 3 22 3 3 73 4 0 4503004 338027</v>
      </c>
      <c r="C9122" t="str">
        <f t="shared" si="428"/>
        <v>33 1 3 22 3 3 73 4 0 4503004</v>
      </c>
      <c r="D9122">
        <v>33</v>
      </c>
      <c r="E9122">
        <v>1</v>
      </c>
      <c r="F9122">
        <v>3</v>
      </c>
      <c r="G9122">
        <v>22</v>
      </c>
      <c r="H9122">
        <v>3</v>
      </c>
      <c r="I9122">
        <v>3</v>
      </c>
      <c r="J9122">
        <v>73</v>
      </c>
      <c r="K9122">
        <v>4</v>
      </c>
      <c r="L9122" t="s">
        <v>147</v>
      </c>
      <c r="M9122" t="s">
        <v>219</v>
      </c>
      <c r="N9122" s="13">
        <v>13884435</v>
      </c>
      <c r="O9122">
        <v>338230</v>
      </c>
      <c r="P9122">
        <v>2024</v>
      </c>
      <c r="Q9122">
        <v>890801053</v>
      </c>
      <c r="R9122" t="s">
        <v>784</v>
      </c>
      <c r="S9122" s="13">
        <v>13884435</v>
      </c>
      <c r="T9122">
        <v>0</v>
      </c>
      <c r="U9122" t="s">
        <v>7074</v>
      </c>
      <c r="V9122" t="s">
        <v>2342</v>
      </c>
      <c r="W9122">
        <v>5001</v>
      </c>
      <c r="X9122">
        <v>0</v>
      </c>
      <c r="Y9122">
        <v>338027</v>
      </c>
      <c r="Z9122">
        <v>20240927</v>
      </c>
      <c r="AA9122">
        <v>2024092020</v>
      </c>
      <c r="AB9122">
        <v>0</v>
      </c>
      <c r="AC9122" t="s">
        <v>2281</v>
      </c>
      <c r="AD9122" t="s">
        <v>2281</v>
      </c>
      <c r="AE9122">
        <v>11217</v>
      </c>
      <c r="AF9122" t="s">
        <v>2394</v>
      </c>
      <c r="AG9122" t="s">
        <v>102</v>
      </c>
      <c r="AH9122">
        <v>100</v>
      </c>
    </row>
    <row r="9123" spans="1:34" hidden="1" x14ac:dyDescent="0.25">
      <c r="A9123" t="str">
        <f t="shared" si="426"/>
        <v>33 1 3 22 3 3 73 4 0 4503004 338231</v>
      </c>
      <c r="B9123" t="str">
        <f t="shared" si="427"/>
        <v>33 1 3 22 3 3 73 4 0 4503004 338029</v>
      </c>
      <c r="C9123" t="str">
        <f t="shared" si="428"/>
        <v>33 1 3 22 3 3 73 4 0 4503004</v>
      </c>
      <c r="D9123">
        <v>33</v>
      </c>
      <c r="E9123">
        <v>1</v>
      </c>
      <c r="F9123">
        <v>3</v>
      </c>
      <c r="G9123">
        <v>22</v>
      </c>
      <c r="H9123">
        <v>3</v>
      </c>
      <c r="I9123">
        <v>3</v>
      </c>
      <c r="J9123">
        <v>73</v>
      </c>
      <c r="K9123">
        <v>4</v>
      </c>
      <c r="L9123" t="s">
        <v>147</v>
      </c>
      <c r="M9123" t="s">
        <v>219</v>
      </c>
      <c r="N9123" s="13">
        <v>6909770</v>
      </c>
      <c r="O9123">
        <v>338231</v>
      </c>
      <c r="P9123">
        <v>2024</v>
      </c>
      <c r="Q9123">
        <v>890801053</v>
      </c>
      <c r="R9123" t="s">
        <v>784</v>
      </c>
      <c r="S9123" s="13">
        <v>6909770</v>
      </c>
      <c r="T9123">
        <v>0</v>
      </c>
      <c r="U9123" t="s">
        <v>7074</v>
      </c>
      <c r="V9123" t="s">
        <v>2345</v>
      </c>
      <c r="W9123">
        <v>5001</v>
      </c>
      <c r="X9123">
        <v>0</v>
      </c>
      <c r="Y9123">
        <v>338029</v>
      </c>
      <c r="Z9123">
        <v>20240927</v>
      </c>
      <c r="AA9123">
        <v>2024092020</v>
      </c>
      <c r="AB9123">
        <v>0</v>
      </c>
      <c r="AC9123" t="s">
        <v>2281</v>
      </c>
      <c r="AD9123" t="s">
        <v>2281</v>
      </c>
      <c r="AE9123">
        <v>11217</v>
      </c>
      <c r="AF9123" t="s">
        <v>2394</v>
      </c>
      <c r="AG9123" t="s">
        <v>102</v>
      </c>
      <c r="AH9123">
        <v>100</v>
      </c>
    </row>
    <row r="9124" spans="1:34" hidden="1" x14ac:dyDescent="0.25">
      <c r="A9124" t="str">
        <f t="shared" si="426"/>
        <v>33 1 3 11 3 301 73 40 0 4503018 338233</v>
      </c>
      <c r="B9124" t="str">
        <f t="shared" si="427"/>
        <v>33 1 3 11 3 301 73 40 0 4503018 338053</v>
      </c>
      <c r="C9124" t="str">
        <f t="shared" si="428"/>
        <v>33 1 3 11 3 301 73 40 0 4503018</v>
      </c>
      <c r="D9124">
        <v>33</v>
      </c>
      <c r="E9124">
        <v>1</v>
      </c>
      <c r="F9124">
        <v>3</v>
      </c>
      <c r="G9124">
        <v>11</v>
      </c>
      <c r="H9124">
        <v>3</v>
      </c>
      <c r="I9124">
        <v>301</v>
      </c>
      <c r="J9124">
        <v>73</v>
      </c>
      <c r="K9124">
        <v>40</v>
      </c>
      <c r="L9124" t="s">
        <v>147</v>
      </c>
      <c r="M9124" t="s">
        <v>221</v>
      </c>
      <c r="N9124" s="13">
        <v>523600</v>
      </c>
      <c r="O9124">
        <v>338233</v>
      </c>
      <c r="P9124">
        <v>2024</v>
      </c>
      <c r="Q9124">
        <v>900319291</v>
      </c>
      <c r="R9124" t="s">
        <v>785</v>
      </c>
      <c r="S9124" s="13">
        <v>523600</v>
      </c>
      <c r="T9124">
        <v>0</v>
      </c>
      <c r="U9124" t="s">
        <v>7075</v>
      </c>
      <c r="V9124" t="s">
        <v>2345</v>
      </c>
      <c r="W9124">
        <v>5004</v>
      </c>
      <c r="X9124">
        <v>0</v>
      </c>
      <c r="Y9124">
        <v>338053</v>
      </c>
      <c r="Z9124">
        <v>20240930</v>
      </c>
      <c r="AA9124">
        <v>0</v>
      </c>
      <c r="AB9124">
        <v>0</v>
      </c>
      <c r="AC9124" t="s">
        <v>2281</v>
      </c>
      <c r="AD9124" t="s">
        <v>2281</v>
      </c>
      <c r="AE9124">
        <v>11101</v>
      </c>
      <c r="AF9124" t="s">
        <v>2281</v>
      </c>
      <c r="AG9124" t="s">
        <v>549</v>
      </c>
      <c r="AH9124">
        <v>111</v>
      </c>
    </row>
    <row r="9125" spans="1:34" hidden="1" x14ac:dyDescent="0.25">
      <c r="A9125" t="str">
        <f t="shared" si="426"/>
        <v>33 1 3 22 3 3 73 4 0 4503004 338234</v>
      </c>
      <c r="B9125" t="str">
        <f t="shared" si="427"/>
        <v>33 1 3 22 3 3 73 4 0 4503004 338024</v>
      </c>
      <c r="C9125" t="str">
        <f t="shared" si="428"/>
        <v>33 1 3 22 3 3 73 4 0 4503004</v>
      </c>
      <c r="D9125">
        <v>33</v>
      </c>
      <c r="E9125">
        <v>1</v>
      </c>
      <c r="F9125">
        <v>3</v>
      </c>
      <c r="G9125">
        <v>22</v>
      </c>
      <c r="H9125">
        <v>3</v>
      </c>
      <c r="I9125">
        <v>3</v>
      </c>
      <c r="J9125">
        <v>73</v>
      </c>
      <c r="K9125">
        <v>4</v>
      </c>
      <c r="L9125" t="s">
        <v>147</v>
      </c>
      <c r="M9125" t="s">
        <v>219</v>
      </c>
      <c r="N9125" s="13">
        <v>15626380</v>
      </c>
      <c r="O9125">
        <v>338234</v>
      </c>
      <c r="P9125">
        <v>2024</v>
      </c>
      <c r="Q9125">
        <v>900319291</v>
      </c>
      <c r="R9125" t="s">
        <v>785</v>
      </c>
      <c r="S9125" s="13">
        <v>15626380</v>
      </c>
      <c r="T9125">
        <v>0</v>
      </c>
      <c r="U9125" t="s">
        <v>7076</v>
      </c>
      <c r="V9125" t="s">
        <v>2345</v>
      </c>
      <c r="W9125">
        <v>5010</v>
      </c>
      <c r="X9125">
        <v>0</v>
      </c>
      <c r="Y9125">
        <v>338024</v>
      </c>
      <c r="Z9125">
        <v>20240930</v>
      </c>
      <c r="AA9125">
        <v>2024091070</v>
      </c>
      <c r="AB9125">
        <v>0</v>
      </c>
      <c r="AC9125" t="s">
        <v>2281</v>
      </c>
      <c r="AD9125" t="s">
        <v>2281</v>
      </c>
      <c r="AE9125">
        <v>11217</v>
      </c>
      <c r="AF9125" t="s">
        <v>2394</v>
      </c>
      <c r="AG9125" t="s">
        <v>102</v>
      </c>
      <c r="AH9125">
        <v>100</v>
      </c>
    </row>
    <row r="9126" spans="1:34" hidden="1" x14ac:dyDescent="0.25">
      <c r="A9126" t="str">
        <f t="shared" si="426"/>
        <v>33 1 3 22 3 3 73 4 0 4503004 338235</v>
      </c>
      <c r="B9126" t="str">
        <f t="shared" si="427"/>
        <v>33 1 3 22 3 3 73 4 0 4503004 338026</v>
      </c>
      <c r="C9126" t="str">
        <f t="shared" si="428"/>
        <v>33 1 3 22 3 3 73 4 0 4503004</v>
      </c>
      <c r="D9126">
        <v>33</v>
      </c>
      <c r="E9126">
        <v>1</v>
      </c>
      <c r="F9126">
        <v>3</v>
      </c>
      <c r="G9126">
        <v>22</v>
      </c>
      <c r="H9126">
        <v>3</v>
      </c>
      <c r="I9126">
        <v>3</v>
      </c>
      <c r="J9126">
        <v>73</v>
      </c>
      <c r="K9126">
        <v>4</v>
      </c>
      <c r="L9126" t="s">
        <v>147</v>
      </c>
      <c r="M9126" t="s">
        <v>219</v>
      </c>
      <c r="N9126" s="13">
        <v>10769060</v>
      </c>
      <c r="O9126">
        <v>338235</v>
      </c>
      <c r="P9126">
        <v>2024</v>
      </c>
      <c r="Q9126">
        <v>900319291</v>
      </c>
      <c r="R9126" t="s">
        <v>785</v>
      </c>
      <c r="S9126" s="13">
        <v>10769060</v>
      </c>
      <c r="T9126">
        <v>0</v>
      </c>
      <c r="U9126" t="s">
        <v>7076</v>
      </c>
      <c r="V9126" t="s">
        <v>2345</v>
      </c>
      <c r="W9126">
        <v>5010</v>
      </c>
      <c r="X9126">
        <v>0</v>
      </c>
      <c r="Y9126">
        <v>338026</v>
      </c>
      <c r="Z9126">
        <v>20240930</v>
      </c>
      <c r="AA9126">
        <v>2024091070</v>
      </c>
      <c r="AB9126">
        <v>0</v>
      </c>
      <c r="AC9126" t="s">
        <v>2281</v>
      </c>
      <c r="AD9126" t="s">
        <v>2281</v>
      </c>
      <c r="AE9126">
        <v>11217</v>
      </c>
      <c r="AF9126" t="s">
        <v>2394</v>
      </c>
      <c r="AG9126" t="s">
        <v>102</v>
      </c>
      <c r="AH9126">
        <v>100</v>
      </c>
    </row>
    <row r="9127" spans="1:34" hidden="1" x14ac:dyDescent="0.25">
      <c r="A9127" t="str">
        <f t="shared" si="426"/>
        <v>33 1 3 22 3 3 73 4 0 4503004 338236</v>
      </c>
      <c r="B9127" t="str">
        <f t="shared" si="427"/>
        <v>33 1 3 22 3 3 73 4 0 4503004 338028</v>
      </c>
      <c r="C9127" t="str">
        <f t="shared" si="428"/>
        <v>33 1 3 22 3 3 73 4 0 4503004</v>
      </c>
      <c r="D9127">
        <v>33</v>
      </c>
      <c r="E9127">
        <v>1</v>
      </c>
      <c r="F9127">
        <v>3</v>
      </c>
      <c r="G9127">
        <v>22</v>
      </c>
      <c r="H9127">
        <v>3</v>
      </c>
      <c r="I9127">
        <v>3</v>
      </c>
      <c r="J9127">
        <v>73</v>
      </c>
      <c r="K9127">
        <v>4</v>
      </c>
      <c r="L9127" t="s">
        <v>147</v>
      </c>
      <c r="M9127" t="s">
        <v>219</v>
      </c>
      <c r="N9127" s="13">
        <v>8529540</v>
      </c>
      <c r="O9127">
        <v>338236</v>
      </c>
      <c r="P9127">
        <v>2024</v>
      </c>
      <c r="Q9127">
        <v>900319291</v>
      </c>
      <c r="R9127" t="s">
        <v>785</v>
      </c>
      <c r="S9127" s="13">
        <v>8529540</v>
      </c>
      <c r="T9127">
        <v>0</v>
      </c>
      <c r="U9127" t="s">
        <v>7076</v>
      </c>
      <c r="V9127" t="s">
        <v>2345</v>
      </c>
      <c r="W9127">
        <v>5010</v>
      </c>
      <c r="X9127">
        <v>0</v>
      </c>
      <c r="Y9127">
        <v>338028</v>
      </c>
      <c r="Z9127">
        <v>20240930</v>
      </c>
      <c r="AA9127">
        <v>2024091070</v>
      </c>
      <c r="AB9127">
        <v>0</v>
      </c>
      <c r="AC9127" t="s">
        <v>2281</v>
      </c>
      <c r="AD9127" t="s">
        <v>2281</v>
      </c>
      <c r="AE9127">
        <v>11217</v>
      </c>
      <c r="AF9127" t="s">
        <v>2394</v>
      </c>
      <c r="AG9127" t="s">
        <v>102</v>
      </c>
      <c r="AH9127">
        <v>100</v>
      </c>
    </row>
    <row r="9128" spans="1:34" hidden="1" x14ac:dyDescent="0.25">
      <c r="A9128" t="str">
        <f t="shared" si="426"/>
        <v>33 1 3 22 3 3 73 4 0 4503004 338237</v>
      </c>
      <c r="B9128" t="str">
        <f t="shared" si="427"/>
        <v>33 1 3 22 3 3 73 4 0 4503004 338030</v>
      </c>
      <c r="C9128" t="str">
        <f t="shared" si="428"/>
        <v>33 1 3 22 3 3 73 4 0 4503004</v>
      </c>
      <c r="D9128">
        <v>33</v>
      </c>
      <c r="E9128">
        <v>1</v>
      </c>
      <c r="F9128">
        <v>3</v>
      </c>
      <c r="G9128">
        <v>22</v>
      </c>
      <c r="H9128">
        <v>3</v>
      </c>
      <c r="I9128">
        <v>3</v>
      </c>
      <c r="J9128">
        <v>73</v>
      </c>
      <c r="K9128">
        <v>4</v>
      </c>
      <c r="L9128" t="s">
        <v>147</v>
      </c>
      <c r="M9128" t="s">
        <v>219</v>
      </c>
      <c r="N9128" s="13">
        <v>3531660</v>
      </c>
      <c r="O9128">
        <v>338237</v>
      </c>
      <c r="P9128">
        <v>2024</v>
      </c>
      <c r="Q9128">
        <v>900319291</v>
      </c>
      <c r="R9128" t="s">
        <v>785</v>
      </c>
      <c r="S9128" s="13">
        <v>3531660</v>
      </c>
      <c r="T9128">
        <v>0</v>
      </c>
      <c r="U9128" t="s">
        <v>7076</v>
      </c>
      <c r="V9128" t="s">
        <v>2345</v>
      </c>
      <c r="W9128">
        <v>5010</v>
      </c>
      <c r="X9128">
        <v>0</v>
      </c>
      <c r="Y9128">
        <v>338030</v>
      </c>
      <c r="Z9128">
        <v>20240930</v>
      </c>
      <c r="AA9128">
        <v>2024091070</v>
      </c>
      <c r="AB9128">
        <v>0</v>
      </c>
      <c r="AC9128" t="s">
        <v>2281</v>
      </c>
      <c r="AD9128" t="s">
        <v>2281</v>
      </c>
      <c r="AE9128">
        <v>11217</v>
      </c>
      <c r="AF9128" t="s">
        <v>2394</v>
      </c>
      <c r="AG9128" t="s">
        <v>102</v>
      </c>
      <c r="AH9128">
        <v>100</v>
      </c>
    </row>
    <row r="9129" spans="1:34" hidden="1" x14ac:dyDescent="0.25">
      <c r="A9129" t="str">
        <f t="shared" si="426"/>
        <v>33 1 3 11 3 3 73 1 0 4503004 338238</v>
      </c>
      <c r="B9129" t="str">
        <f t="shared" si="427"/>
        <v>33 1 3 11 3 3 73 1 0 4503004 338018</v>
      </c>
      <c r="C9129" t="str">
        <f t="shared" si="428"/>
        <v>33 1 3 11 3 3 73 1 0 4503004</v>
      </c>
      <c r="D9129">
        <v>33</v>
      </c>
      <c r="E9129">
        <v>1</v>
      </c>
      <c r="F9129">
        <v>3</v>
      </c>
      <c r="G9129">
        <v>11</v>
      </c>
      <c r="H9129">
        <v>3</v>
      </c>
      <c r="I9129">
        <v>3</v>
      </c>
      <c r="J9129">
        <v>73</v>
      </c>
      <c r="K9129">
        <v>1</v>
      </c>
      <c r="L9129" t="s">
        <v>147</v>
      </c>
      <c r="M9129" t="s">
        <v>219</v>
      </c>
      <c r="N9129" s="13">
        <v>20000000</v>
      </c>
      <c r="O9129">
        <v>338238</v>
      </c>
      <c r="P9129">
        <v>2024</v>
      </c>
      <c r="Q9129">
        <v>900952473</v>
      </c>
      <c r="R9129" t="s">
        <v>2009</v>
      </c>
      <c r="S9129" s="13">
        <v>20000000</v>
      </c>
      <c r="T9129">
        <v>0</v>
      </c>
      <c r="U9129" t="s">
        <v>6992</v>
      </c>
      <c r="V9129" t="s">
        <v>7077</v>
      </c>
      <c r="W9129">
        <v>5004</v>
      </c>
      <c r="X9129">
        <v>0</v>
      </c>
      <c r="Y9129">
        <v>338018</v>
      </c>
      <c r="Z9129">
        <v>20240930</v>
      </c>
      <c r="AA9129">
        <v>2402070310</v>
      </c>
      <c r="AB9129">
        <v>7</v>
      </c>
      <c r="AC9129" t="s">
        <v>2281</v>
      </c>
      <c r="AD9129" t="s">
        <v>2281</v>
      </c>
      <c r="AE9129">
        <v>11101</v>
      </c>
      <c r="AF9129" t="s">
        <v>2281</v>
      </c>
      <c r="AG9129" t="s">
        <v>549</v>
      </c>
      <c r="AH9129">
        <v>261</v>
      </c>
    </row>
    <row r="9130" spans="1:34" hidden="1" x14ac:dyDescent="0.25">
      <c r="A9130" t="str">
        <f t="shared" si="426"/>
        <v>33 1 3 11 3 3 73 6 0 4503018 338239</v>
      </c>
      <c r="B9130" t="str">
        <f t="shared" si="427"/>
        <v>33 1 3 11 3 3 73 6 0 4503018 338043</v>
      </c>
      <c r="C9130" t="str">
        <f t="shared" si="428"/>
        <v>33 1 3 11 3 3 73 6 0 4503018</v>
      </c>
      <c r="D9130">
        <v>33</v>
      </c>
      <c r="E9130">
        <v>1</v>
      </c>
      <c r="F9130">
        <v>3</v>
      </c>
      <c r="G9130">
        <v>11</v>
      </c>
      <c r="H9130">
        <v>3</v>
      </c>
      <c r="I9130">
        <v>3</v>
      </c>
      <c r="J9130">
        <v>73</v>
      </c>
      <c r="K9130">
        <v>6</v>
      </c>
      <c r="L9130" t="s">
        <v>147</v>
      </c>
      <c r="M9130" t="s">
        <v>221</v>
      </c>
      <c r="N9130" s="13">
        <v>5000000</v>
      </c>
      <c r="O9130">
        <v>338239</v>
      </c>
      <c r="P9130">
        <v>2024</v>
      </c>
      <c r="Q9130">
        <v>80224931</v>
      </c>
      <c r="R9130" t="s">
        <v>2014</v>
      </c>
      <c r="S9130" s="13">
        <v>5000000</v>
      </c>
      <c r="T9130">
        <v>0</v>
      </c>
      <c r="U9130" t="s">
        <v>7032</v>
      </c>
      <c r="V9130" t="s">
        <v>2291</v>
      </c>
      <c r="W9130">
        <v>5004</v>
      </c>
      <c r="X9130">
        <v>0</v>
      </c>
      <c r="Y9130">
        <v>338043</v>
      </c>
      <c r="Z9130">
        <v>20240930</v>
      </c>
      <c r="AA9130">
        <v>2405060622</v>
      </c>
      <c r="AB9130">
        <v>4</v>
      </c>
      <c r="AC9130" t="s">
        <v>2281</v>
      </c>
      <c r="AD9130" t="s">
        <v>2281</v>
      </c>
      <c r="AE9130">
        <v>11101</v>
      </c>
      <c r="AF9130" t="s">
        <v>2281</v>
      </c>
      <c r="AG9130" t="s">
        <v>549</v>
      </c>
      <c r="AH9130">
        <v>260</v>
      </c>
    </row>
    <row r="9131" spans="1:34" hidden="1" x14ac:dyDescent="0.25">
      <c r="A9131" t="str">
        <f t="shared" si="426"/>
        <v>33 1 3 11 3 3 73 1 0 4503004 338240</v>
      </c>
      <c r="B9131" t="str">
        <f t="shared" si="427"/>
        <v>33 1 3 11 3 3 73 1 0 4503004 338017</v>
      </c>
      <c r="C9131" t="str">
        <f t="shared" si="428"/>
        <v>33 1 3 11 3 3 73 1 0 4503004</v>
      </c>
      <c r="D9131">
        <v>33</v>
      </c>
      <c r="E9131">
        <v>1</v>
      </c>
      <c r="F9131">
        <v>3</v>
      </c>
      <c r="G9131">
        <v>11</v>
      </c>
      <c r="H9131">
        <v>3</v>
      </c>
      <c r="I9131">
        <v>3</v>
      </c>
      <c r="J9131">
        <v>73</v>
      </c>
      <c r="K9131">
        <v>1</v>
      </c>
      <c r="L9131" t="s">
        <v>147</v>
      </c>
      <c r="M9131" t="s">
        <v>219</v>
      </c>
      <c r="N9131" s="13">
        <v>20000000</v>
      </c>
      <c r="O9131">
        <v>338240</v>
      </c>
      <c r="P9131">
        <v>2024</v>
      </c>
      <c r="Q9131">
        <v>890801201</v>
      </c>
      <c r="R9131" t="s">
        <v>2008</v>
      </c>
      <c r="S9131" s="13">
        <v>20000000</v>
      </c>
      <c r="T9131">
        <v>0</v>
      </c>
      <c r="U9131" t="s">
        <v>7002</v>
      </c>
      <c r="V9131" t="s">
        <v>7078</v>
      </c>
      <c r="W9131">
        <v>5004</v>
      </c>
      <c r="X9131">
        <v>0</v>
      </c>
      <c r="Y9131">
        <v>338017</v>
      </c>
      <c r="Z9131">
        <v>20241004</v>
      </c>
      <c r="AA9131">
        <v>2402070309</v>
      </c>
      <c r="AB9131">
        <v>7</v>
      </c>
      <c r="AC9131" t="s">
        <v>2281</v>
      </c>
      <c r="AD9131" t="s">
        <v>2281</v>
      </c>
      <c r="AE9131">
        <v>11101</v>
      </c>
      <c r="AF9131" t="s">
        <v>2281</v>
      </c>
      <c r="AG9131" t="s">
        <v>549</v>
      </c>
      <c r="AH9131">
        <v>261</v>
      </c>
    </row>
    <row r="9132" spans="1:34" hidden="1" x14ac:dyDescent="0.25">
      <c r="A9132" t="str">
        <f t="shared" si="426"/>
        <v>33 1 3 22 3 3 73 3 0 4503004 338241</v>
      </c>
      <c r="B9132" t="str">
        <f t="shared" si="427"/>
        <v>33 1 3 22 3 3 73 3 0 4503004 338041</v>
      </c>
      <c r="C9132" t="str">
        <f t="shared" si="428"/>
        <v>33 1 3 22 3 3 73 3 0 4503004</v>
      </c>
      <c r="D9132">
        <v>33</v>
      </c>
      <c r="E9132">
        <v>1</v>
      </c>
      <c r="F9132">
        <v>3</v>
      </c>
      <c r="G9132">
        <v>22</v>
      </c>
      <c r="H9132">
        <v>3</v>
      </c>
      <c r="I9132">
        <v>3</v>
      </c>
      <c r="J9132">
        <v>73</v>
      </c>
      <c r="K9132">
        <v>3</v>
      </c>
      <c r="L9132" t="s">
        <v>147</v>
      </c>
      <c r="M9132" t="s">
        <v>219</v>
      </c>
      <c r="N9132" s="13">
        <v>3800000</v>
      </c>
      <c r="O9132">
        <v>338241</v>
      </c>
      <c r="P9132">
        <v>2024</v>
      </c>
      <c r="Q9132">
        <v>900233026</v>
      </c>
      <c r="R9132" t="s">
        <v>823</v>
      </c>
      <c r="S9132" s="13">
        <v>3800000</v>
      </c>
      <c r="T9132">
        <v>0</v>
      </c>
      <c r="U9132" t="s">
        <v>2413</v>
      </c>
      <c r="V9132" t="s">
        <v>2414</v>
      </c>
      <c r="W9132">
        <v>5004</v>
      </c>
      <c r="X9132">
        <v>0</v>
      </c>
      <c r="Y9132">
        <v>338041</v>
      </c>
      <c r="Z9132">
        <v>20241004</v>
      </c>
      <c r="AA9132">
        <v>2404300602</v>
      </c>
      <c r="AB9132">
        <v>5</v>
      </c>
      <c r="AC9132" t="s">
        <v>2281</v>
      </c>
      <c r="AD9132" t="s">
        <v>2281</v>
      </c>
      <c r="AE9132">
        <v>11217</v>
      </c>
      <c r="AF9132" t="s">
        <v>2394</v>
      </c>
      <c r="AG9132" t="s">
        <v>102</v>
      </c>
      <c r="AH9132">
        <v>121</v>
      </c>
    </row>
    <row r="9133" spans="1:34" hidden="1" x14ac:dyDescent="0.25">
      <c r="A9133" t="str">
        <f t="shared" si="426"/>
        <v>33 1 3 11 3 3 73 2 0 4503004 338242</v>
      </c>
      <c r="B9133" t="str">
        <f t="shared" si="427"/>
        <v>33 1 3 11 3 3 73 2 0 4503004 338020</v>
      </c>
      <c r="C9133" t="str">
        <f t="shared" si="428"/>
        <v>33 1 3 11 3 3 73 2 0 4503004</v>
      </c>
      <c r="D9133">
        <v>33</v>
      </c>
      <c r="E9133">
        <v>1</v>
      </c>
      <c r="F9133">
        <v>3</v>
      </c>
      <c r="G9133">
        <v>11</v>
      </c>
      <c r="H9133">
        <v>3</v>
      </c>
      <c r="I9133">
        <v>3</v>
      </c>
      <c r="J9133">
        <v>73</v>
      </c>
      <c r="K9133">
        <v>2</v>
      </c>
      <c r="L9133" t="s">
        <v>147</v>
      </c>
      <c r="M9133" t="s">
        <v>219</v>
      </c>
      <c r="N9133" s="13">
        <v>8061988</v>
      </c>
      <c r="O9133">
        <v>338242</v>
      </c>
      <c r="P9133">
        <v>2024</v>
      </c>
      <c r="Q9133">
        <v>890801201</v>
      </c>
      <c r="R9133" t="s">
        <v>2008</v>
      </c>
      <c r="S9133" s="13">
        <v>8061988</v>
      </c>
      <c r="T9133">
        <v>0</v>
      </c>
      <c r="U9133" t="s">
        <v>6994</v>
      </c>
      <c r="V9133" t="s">
        <v>7079</v>
      </c>
      <c r="W9133">
        <v>5004</v>
      </c>
      <c r="X9133">
        <v>0</v>
      </c>
      <c r="Y9133">
        <v>338020</v>
      </c>
      <c r="Z9133">
        <v>20241007</v>
      </c>
      <c r="AA9133">
        <v>2402080313</v>
      </c>
      <c r="AB9133">
        <v>8</v>
      </c>
      <c r="AC9133" t="s">
        <v>2281</v>
      </c>
      <c r="AD9133" t="s">
        <v>2281</v>
      </c>
      <c r="AE9133">
        <v>11101</v>
      </c>
      <c r="AF9133" t="s">
        <v>2281</v>
      </c>
      <c r="AG9133" t="s">
        <v>549</v>
      </c>
      <c r="AH9133">
        <v>261</v>
      </c>
    </row>
    <row r="9134" spans="1:34" hidden="1" x14ac:dyDescent="0.25">
      <c r="A9134" t="str">
        <f t="shared" si="426"/>
        <v>33 1 3 22 3 3 73 4 0 4503004 338243</v>
      </c>
      <c r="B9134" t="str">
        <f t="shared" si="427"/>
        <v>33 1 3 22 3 3 73 4 0 4503004 338045</v>
      </c>
      <c r="C9134" t="str">
        <f t="shared" si="428"/>
        <v>33 1 3 22 3 3 73 4 0 4503004</v>
      </c>
      <c r="D9134">
        <v>33</v>
      </c>
      <c r="E9134">
        <v>1</v>
      </c>
      <c r="F9134">
        <v>3</v>
      </c>
      <c r="G9134">
        <v>22</v>
      </c>
      <c r="H9134">
        <v>3</v>
      </c>
      <c r="I9134">
        <v>3</v>
      </c>
      <c r="J9134">
        <v>73</v>
      </c>
      <c r="K9134">
        <v>4</v>
      </c>
      <c r="L9134" t="s">
        <v>147</v>
      </c>
      <c r="M9134" t="s">
        <v>219</v>
      </c>
      <c r="N9134" s="13">
        <v>12611806.84</v>
      </c>
      <c r="O9134">
        <v>338243</v>
      </c>
      <c r="P9134">
        <v>2024</v>
      </c>
      <c r="Q9134">
        <v>900426614</v>
      </c>
      <c r="R9134" t="s">
        <v>1168</v>
      </c>
      <c r="S9134" s="13">
        <v>12611806.84</v>
      </c>
      <c r="T9134">
        <v>425076</v>
      </c>
      <c r="U9134" t="s">
        <v>3244</v>
      </c>
      <c r="V9134" t="s">
        <v>2280</v>
      </c>
      <c r="W9134">
        <v>5004</v>
      </c>
      <c r="X9134">
        <v>2305</v>
      </c>
      <c r="Y9134">
        <v>338045</v>
      </c>
      <c r="Z9134">
        <v>20241007</v>
      </c>
      <c r="AA9134">
        <v>2405160659</v>
      </c>
      <c r="AB9134">
        <v>5</v>
      </c>
      <c r="AC9134" t="s">
        <v>2281</v>
      </c>
      <c r="AD9134" t="s">
        <v>2281</v>
      </c>
      <c r="AE9134">
        <v>11217</v>
      </c>
      <c r="AF9134" t="s">
        <v>2394</v>
      </c>
      <c r="AG9134" t="s">
        <v>102</v>
      </c>
      <c r="AH9134">
        <v>261</v>
      </c>
    </row>
    <row r="9135" spans="1:34" hidden="1" x14ac:dyDescent="0.25">
      <c r="A9135" t="str">
        <f t="shared" si="426"/>
        <v>33 1 3 22 3 3 73 3 0 4503004 338244</v>
      </c>
      <c r="B9135" t="str">
        <f t="shared" si="427"/>
        <v>33 1 3 22 3 3 73 3 0 4503004 338007</v>
      </c>
      <c r="C9135" t="str">
        <f t="shared" si="428"/>
        <v>33 1 3 22 3 3 73 3 0 4503004</v>
      </c>
      <c r="D9135">
        <v>33</v>
      </c>
      <c r="E9135">
        <v>1</v>
      </c>
      <c r="F9135">
        <v>3</v>
      </c>
      <c r="G9135">
        <v>22</v>
      </c>
      <c r="H9135">
        <v>3</v>
      </c>
      <c r="I9135">
        <v>3</v>
      </c>
      <c r="J9135">
        <v>73</v>
      </c>
      <c r="K9135">
        <v>3</v>
      </c>
      <c r="L9135" t="s">
        <v>147</v>
      </c>
      <c r="M9135" t="s">
        <v>219</v>
      </c>
      <c r="N9135" s="13">
        <v>624247</v>
      </c>
      <c r="O9135">
        <v>338244</v>
      </c>
      <c r="P9135">
        <v>2024</v>
      </c>
      <c r="Q9135">
        <v>800153993</v>
      </c>
      <c r="R9135" t="s">
        <v>810</v>
      </c>
      <c r="S9135" s="13">
        <v>624247</v>
      </c>
      <c r="T9135">
        <v>0</v>
      </c>
      <c r="U9135" t="s">
        <v>6970</v>
      </c>
      <c r="V9135" t="s">
        <v>2280</v>
      </c>
      <c r="W9135">
        <v>5004</v>
      </c>
      <c r="X9135">
        <v>0</v>
      </c>
      <c r="Y9135">
        <v>338007</v>
      </c>
      <c r="Z9135">
        <v>20241008</v>
      </c>
      <c r="AA9135">
        <v>0</v>
      </c>
      <c r="AB9135">
        <v>0</v>
      </c>
      <c r="AC9135" t="s">
        <v>2281</v>
      </c>
      <c r="AD9135" t="s">
        <v>2281</v>
      </c>
      <c r="AE9135">
        <v>11217</v>
      </c>
      <c r="AF9135" t="s">
        <v>2394</v>
      </c>
      <c r="AG9135" t="s">
        <v>102</v>
      </c>
      <c r="AH9135">
        <v>335</v>
      </c>
    </row>
    <row r="9136" spans="1:34" hidden="1" x14ac:dyDescent="0.25">
      <c r="A9136" t="str">
        <f t="shared" si="426"/>
        <v>33 1 3 11 3 3 73 6 0 4503018 338245</v>
      </c>
      <c r="B9136" t="str">
        <f t="shared" si="427"/>
        <v>33 1 3 11 3 3 73 6 0 4503018 338046</v>
      </c>
      <c r="C9136" t="str">
        <f t="shared" si="428"/>
        <v>33 1 3 11 3 3 73 6 0 4503018</v>
      </c>
      <c r="D9136">
        <v>33</v>
      </c>
      <c r="E9136">
        <v>1</v>
      </c>
      <c r="F9136">
        <v>3</v>
      </c>
      <c r="G9136">
        <v>11</v>
      </c>
      <c r="H9136">
        <v>3</v>
      </c>
      <c r="I9136">
        <v>3</v>
      </c>
      <c r="J9136">
        <v>73</v>
      </c>
      <c r="K9136">
        <v>6</v>
      </c>
      <c r="L9136" t="s">
        <v>147</v>
      </c>
      <c r="M9136" t="s">
        <v>221</v>
      </c>
      <c r="N9136" s="13">
        <v>5000000</v>
      </c>
      <c r="O9136">
        <v>338245</v>
      </c>
      <c r="P9136">
        <v>2024</v>
      </c>
      <c r="Q9136">
        <v>1053841338</v>
      </c>
      <c r="R9136" t="s">
        <v>2015</v>
      </c>
      <c r="S9136" s="13">
        <v>5000000</v>
      </c>
      <c r="T9136">
        <v>0</v>
      </c>
      <c r="U9136" t="s">
        <v>7036</v>
      </c>
      <c r="V9136" t="s">
        <v>2291</v>
      </c>
      <c r="W9136">
        <v>5004</v>
      </c>
      <c r="X9136">
        <v>0</v>
      </c>
      <c r="Y9136">
        <v>338046</v>
      </c>
      <c r="Z9136">
        <v>20241009</v>
      </c>
      <c r="AA9136">
        <v>2405240693</v>
      </c>
      <c r="AB9136">
        <v>5</v>
      </c>
      <c r="AC9136" t="s">
        <v>2281</v>
      </c>
      <c r="AD9136" t="s">
        <v>2281</v>
      </c>
      <c r="AE9136">
        <v>11101</v>
      </c>
      <c r="AF9136" t="s">
        <v>2281</v>
      </c>
      <c r="AG9136" t="s">
        <v>549</v>
      </c>
      <c r="AH9136">
        <v>260</v>
      </c>
    </row>
    <row r="9137" spans="1:34" hidden="1" x14ac:dyDescent="0.25">
      <c r="A9137" t="str">
        <f t="shared" si="426"/>
        <v>33 1 3 22 3 3 73 3 0 4503004 338246</v>
      </c>
      <c r="B9137" t="str">
        <f t="shared" si="427"/>
        <v>33 1 3 22 3 3 73 3 0 4503004 338009</v>
      </c>
      <c r="C9137" t="str">
        <f t="shared" si="428"/>
        <v>33 1 3 22 3 3 73 3 0 4503004</v>
      </c>
      <c r="D9137">
        <v>33</v>
      </c>
      <c r="E9137">
        <v>1</v>
      </c>
      <c r="F9137">
        <v>3</v>
      </c>
      <c r="G9137">
        <v>22</v>
      </c>
      <c r="H9137">
        <v>3</v>
      </c>
      <c r="I9137">
        <v>3</v>
      </c>
      <c r="J9137">
        <v>73</v>
      </c>
      <c r="K9137">
        <v>3</v>
      </c>
      <c r="L9137" t="s">
        <v>147</v>
      </c>
      <c r="M9137" t="s">
        <v>219</v>
      </c>
      <c r="N9137" s="13">
        <v>781967</v>
      </c>
      <c r="O9137">
        <v>338246</v>
      </c>
      <c r="P9137">
        <v>2024</v>
      </c>
      <c r="Q9137">
        <v>810000598</v>
      </c>
      <c r="R9137" t="s">
        <v>2278</v>
      </c>
      <c r="S9137" s="13">
        <v>781967</v>
      </c>
      <c r="T9137">
        <v>0</v>
      </c>
      <c r="U9137" t="s">
        <v>7080</v>
      </c>
      <c r="V9137" t="s">
        <v>2283</v>
      </c>
      <c r="W9137">
        <v>5004</v>
      </c>
      <c r="X9137">
        <v>0</v>
      </c>
      <c r="Y9137">
        <v>338009</v>
      </c>
      <c r="Z9137">
        <v>20241009</v>
      </c>
      <c r="AA9137">
        <v>0</v>
      </c>
      <c r="AB9137">
        <v>0</v>
      </c>
      <c r="AC9137" t="s">
        <v>2281</v>
      </c>
      <c r="AD9137" t="s">
        <v>2281</v>
      </c>
      <c r="AE9137">
        <v>11217</v>
      </c>
      <c r="AF9137" t="s">
        <v>2394</v>
      </c>
      <c r="AG9137" t="s">
        <v>102</v>
      </c>
      <c r="AH9137">
        <v>335</v>
      </c>
    </row>
    <row r="9138" spans="1:34" hidden="1" x14ac:dyDescent="0.25">
      <c r="A9138" t="str">
        <f t="shared" si="426"/>
        <v>33 1 3 22 3 3 73 4 0 4503004 338249</v>
      </c>
      <c r="B9138" t="str">
        <f t="shared" si="427"/>
        <v>33 1 3 22 3 3 73 4 0 4503004 338027</v>
      </c>
      <c r="C9138" t="str">
        <f t="shared" si="428"/>
        <v>33 1 3 22 3 3 73 4 0 4503004</v>
      </c>
      <c r="D9138">
        <v>33</v>
      </c>
      <c r="E9138">
        <v>1</v>
      </c>
      <c r="F9138">
        <v>3</v>
      </c>
      <c r="G9138">
        <v>22</v>
      </c>
      <c r="H9138">
        <v>3</v>
      </c>
      <c r="I9138">
        <v>3</v>
      </c>
      <c r="J9138">
        <v>73</v>
      </c>
      <c r="K9138">
        <v>4</v>
      </c>
      <c r="L9138" t="s">
        <v>147</v>
      </c>
      <c r="M9138" t="s">
        <v>219</v>
      </c>
      <c r="N9138" s="13">
        <v>11115468</v>
      </c>
      <c r="O9138">
        <v>338249</v>
      </c>
      <c r="P9138">
        <v>2024</v>
      </c>
      <c r="Q9138">
        <v>890801053</v>
      </c>
      <c r="R9138" t="s">
        <v>784</v>
      </c>
      <c r="S9138" s="13">
        <v>11115468</v>
      </c>
      <c r="T9138">
        <v>0</v>
      </c>
      <c r="U9138" t="s">
        <v>7081</v>
      </c>
      <c r="V9138" t="s">
        <v>2342</v>
      </c>
      <c r="W9138">
        <v>5001</v>
      </c>
      <c r="X9138">
        <v>0</v>
      </c>
      <c r="Y9138">
        <v>338027</v>
      </c>
      <c r="Z9138">
        <v>20241011</v>
      </c>
      <c r="AA9138">
        <v>2024101020</v>
      </c>
      <c r="AB9138">
        <v>0</v>
      </c>
      <c r="AC9138" t="s">
        <v>2281</v>
      </c>
      <c r="AD9138" t="s">
        <v>2281</v>
      </c>
      <c r="AE9138">
        <v>11217</v>
      </c>
      <c r="AF9138" t="s">
        <v>2394</v>
      </c>
      <c r="AG9138" t="s">
        <v>102</v>
      </c>
      <c r="AH9138">
        <v>100</v>
      </c>
    </row>
    <row r="9139" spans="1:34" hidden="1" x14ac:dyDescent="0.25">
      <c r="A9139" t="str">
        <f t="shared" si="426"/>
        <v>33 1 3 22 3 3 73 4 0 4503004 338250</v>
      </c>
      <c r="B9139" t="str">
        <f t="shared" si="427"/>
        <v>33 1 3 22 3 3 73 4 0 4503004 338029</v>
      </c>
      <c r="C9139" t="str">
        <f t="shared" si="428"/>
        <v>33 1 3 22 3 3 73 4 0 4503004</v>
      </c>
      <c r="D9139">
        <v>33</v>
      </c>
      <c r="E9139">
        <v>1</v>
      </c>
      <c r="F9139">
        <v>3</v>
      </c>
      <c r="G9139">
        <v>22</v>
      </c>
      <c r="H9139">
        <v>3</v>
      </c>
      <c r="I9139">
        <v>3</v>
      </c>
      <c r="J9139">
        <v>73</v>
      </c>
      <c r="K9139">
        <v>4</v>
      </c>
      <c r="L9139" t="s">
        <v>147</v>
      </c>
      <c r="M9139" t="s">
        <v>219</v>
      </c>
      <c r="N9139" s="13">
        <v>5523979</v>
      </c>
      <c r="O9139">
        <v>338250</v>
      </c>
      <c r="P9139">
        <v>2024</v>
      </c>
      <c r="Q9139">
        <v>890801053</v>
      </c>
      <c r="R9139" t="s">
        <v>784</v>
      </c>
      <c r="S9139" s="13">
        <v>5523979</v>
      </c>
      <c r="T9139">
        <v>0</v>
      </c>
      <c r="U9139" t="s">
        <v>7082</v>
      </c>
      <c r="V9139" t="s">
        <v>2342</v>
      </c>
      <c r="W9139">
        <v>5001</v>
      </c>
      <c r="X9139">
        <v>0</v>
      </c>
      <c r="Y9139">
        <v>338029</v>
      </c>
      <c r="Z9139">
        <v>20241011</v>
      </c>
      <c r="AA9139">
        <v>2024101020</v>
      </c>
      <c r="AB9139">
        <v>0</v>
      </c>
      <c r="AC9139" t="s">
        <v>2281</v>
      </c>
      <c r="AD9139" t="s">
        <v>2281</v>
      </c>
      <c r="AE9139">
        <v>11217</v>
      </c>
      <c r="AF9139" t="s">
        <v>2394</v>
      </c>
      <c r="AG9139" t="s">
        <v>102</v>
      </c>
      <c r="AH9139">
        <v>100</v>
      </c>
    </row>
    <row r="9140" spans="1:34" hidden="1" x14ac:dyDescent="0.25">
      <c r="A9140" t="str">
        <f t="shared" si="426"/>
        <v>33 1 3 22 3 3 73 4 0 4503004 338251</v>
      </c>
      <c r="B9140" t="str">
        <f t="shared" si="427"/>
        <v>33 1 3 22 3 3 73 4 0 4503004 338023</v>
      </c>
      <c r="C9140" t="str">
        <f t="shared" si="428"/>
        <v>33 1 3 22 3 3 73 4 0 4503004</v>
      </c>
      <c r="D9140">
        <v>33</v>
      </c>
      <c r="E9140">
        <v>1</v>
      </c>
      <c r="F9140">
        <v>3</v>
      </c>
      <c r="G9140">
        <v>22</v>
      </c>
      <c r="H9140">
        <v>3</v>
      </c>
      <c r="I9140">
        <v>3</v>
      </c>
      <c r="J9140">
        <v>73</v>
      </c>
      <c r="K9140">
        <v>4</v>
      </c>
      <c r="L9140" t="s">
        <v>147</v>
      </c>
      <c r="M9140" t="s">
        <v>219</v>
      </c>
      <c r="N9140" s="13">
        <v>18561906</v>
      </c>
      <c r="O9140">
        <v>338251</v>
      </c>
      <c r="P9140">
        <v>2024</v>
      </c>
      <c r="Q9140">
        <v>890801053</v>
      </c>
      <c r="R9140" t="s">
        <v>784</v>
      </c>
      <c r="S9140" s="13">
        <v>18561906</v>
      </c>
      <c r="T9140">
        <v>0</v>
      </c>
      <c r="U9140" t="s">
        <v>7081</v>
      </c>
      <c r="V9140" t="s">
        <v>2342</v>
      </c>
      <c r="W9140">
        <v>5001</v>
      </c>
      <c r="X9140">
        <v>0</v>
      </c>
      <c r="Y9140">
        <v>338023</v>
      </c>
      <c r="Z9140">
        <v>20241011</v>
      </c>
      <c r="AA9140">
        <v>2024101020</v>
      </c>
      <c r="AB9140">
        <v>0</v>
      </c>
      <c r="AC9140" t="s">
        <v>2281</v>
      </c>
      <c r="AD9140" t="s">
        <v>2281</v>
      </c>
      <c r="AE9140">
        <v>11217</v>
      </c>
      <c r="AF9140" t="s">
        <v>2394</v>
      </c>
      <c r="AG9140" t="s">
        <v>102</v>
      </c>
      <c r="AH9140">
        <v>100</v>
      </c>
    </row>
    <row r="9141" spans="1:34" hidden="1" x14ac:dyDescent="0.25">
      <c r="A9141" t="str">
        <f t="shared" si="426"/>
        <v>33 1 3 22 3 3 73 4 0 4503004 338252</v>
      </c>
      <c r="B9141" t="str">
        <f t="shared" si="427"/>
        <v>33 1 3 22 3 3 73 4 0 4503004 338025</v>
      </c>
      <c r="C9141" t="str">
        <f t="shared" si="428"/>
        <v>33 1 3 22 3 3 73 4 0 4503004</v>
      </c>
      <c r="D9141">
        <v>33</v>
      </c>
      <c r="E9141">
        <v>1</v>
      </c>
      <c r="F9141">
        <v>3</v>
      </c>
      <c r="G9141">
        <v>22</v>
      </c>
      <c r="H9141">
        <v>3</v>
      </c>
      <c r="I9141">
        <v>3</v>
      </c>
      <c r="J9141">
        <v>73</v>
      </c>
      <c r="K9141">
        <v>4</v>
      </c>
      <c r="L9141" t="s">
        <v>147</v>
      </c>
      <c r="M9141" t="s">
        <v>219</v>
      </c>
      <c r="N9141" s="13">
        <v>13014132</v>
      </c>
      <c r="O9141">
        <v>338252</v>
      </c>
      <c r="P9141">
        <v>2024</v>
      </c>
      <c r="Q9141">
        <v>890801053</v>
      </c>
      <c r="R9141" t="s">
        <v>784</v>
      </c>
      <c r="S9141" s="13">
        <v>13014132</v>
      </c>
      <c r="T9141">
        <v>0</v>
      </c>
      <c r="U9141" t="s">
        <v>7082</v>
      </c>
      <c r="V9141" t="s">
        <v>2342</v>
      </c>
      <c r="W9141">
        <v>5001</v>
      </c>
      <c r="X9141">
        <v>0</v>
      </c>
      <c r="Y9141">
        <v>338025</v>
      </c>
      <c r="Z9141">
        <v>20241011</v>
      </c>
      <c r="AA9141">
        <v>2024101020</v>
      </c>
      <c r="AB9141">
        <v>0</v>
      </c>
      <c r="AC9141" t="s">
        <v>2281</v>
      </c>
      <c r="AD9141" t="s">
        <v>2281</v>
      </c>
      <c r="AE9141">
        <v>11217</v>
      </c>
      <c r="AF9141" t="s">
        <v>2394</v>
      </c>
      <c r="AG9141" t="s">
        <v>102</v>
      </c>
      <c r="AH9141">
        <v>100</v>
      </c>
    </row>
    <row r="9142" spans="1:34" hidden="1" x14ac:dyDescent="0.25">
      <c r="A9142" t="str">
        <f t="shared" si="426"/>
        <v>33 1 3 22 3 3 73 3 0 4503004 338253</v>
      </c>
      <c r="B9142" t="str">
        <f t="shared" si="427"/>
        <v>33 1 3 22 3 3 73 3 0 4503004 338006</v>
      </c>
      <c r="C9142" t="str">
        <f t="shared" si="428"/>
        <v>33 1 3 22 3 3 73 3 0 4503004</v>
      </c>
      <c r="D9142">
        <v>33</v>
      </c>
      <c r="E9142">
        <v>1</v>
      </c>
      <c r="F9142">
        <v>3</v>
      </c>
      <c r="G9142">
        <v>22</v>
      </c>
      <c r="H9142">
        <v>3</v>
      </c>
      <c r="I9142">
        <v>3</v>
      </c>
      <c r="J9142">
        <v>73</v>
      </c>
      <c r="K9142">
        <v>3</v>
      </c>
      <c r="L9142" t="s">
        <v>147</v>
      </c>
      <c r="M9142" t="s">
        <v>219</v>
      </c>
      <c r="N9142" s="13">
        <v>18049</v>
      </c>
      <c r="O9142">
        <v>338253</v>
      </c>
      <c r="P9142">
        <v>2024</v>
      </c>
      <c r="Q9142">
        <v>800202395</v>
      </c>
      <c r="R9142" t="s">
        <v>812</v>
      </c>
      <c r="S9142" s="13">
        <v>18049</v>
      </c>
      <c r="T9142">
        <v>0</v>
      </c>
      <c r="U9142" t="s">
        <v>6996</v>
      </c>
      <c r="V9142" t="s">
        <v>2283</v>
      </c>
      <c r="W9142">
        <v>5004</v>
      </c>
      <c r="X9142">
        <v>0</v>
      </c>
      <c r="Y9142">
        <v>338006</v>
      </c>
      <c r="Z9142">
        <v>20241015</v>
      </c>
      <c r="AA9142">
        <v>0</v>
      </c>
      <c r="AB9142">
        <v>0</v>
      </c>
      <c r="AC9142" t="s">
        <v>2281</v>
      </c>
      <c r="AD9142" t="s">
        <v>2281</v>
      </c>
      <c r="AE9142">
        <v>11217</v>
      </c>
      <c r="AF9142" t="s">
        <v>2394</v>
      </c>
      <c r="AG9142" t="s">
        <v>102</v>
      </c>
      <c r="AH9142">
        <v>335</v>
      </c>
    </row>
    <row r="9143" spans="1:34" hidden="1" x14ac:dyDescent="0.25">
      <c r="A9143" t="str">
        <f t="shared" si="426"/>
        <v>33 1 3 22 3 3 73 3 0 4503004 338254</v>
      </c>
      <c r="B9143" t="str">
        <f t="shared" si="427"/>
        <v>33 1 3 22 3 3 73 3 0 4503004 338007</v>
      </c>
      <c r="C9143" t="str">
        <f t="shared" si="428"/>
        <v>33 1 3 22 3 3 73 3 0 4503004</v>
      </c>
      <c r="D9143">
        <v>33</v>
      </c>
      <c r="E9143">
        <v>1</v>
      </c>
      <c r="F9143">
        <v>3</v>
      </c>
      <c r="G9143">
        <v>22</v>
      </c>
      <c r="H9143">
        <v>3</v>
      </c>
      <c r="I9143">
        <v>3</v>
      </c>
      <c r="J9143">
        <v>73</v>
      </c>
      <c r="K9143">
        <v>3</v>
      </c>
      <c r="L9143" t="s">
        <v>147</v>
      </c>
      <c r="M9143" t="s">
        <v>219</v>
      </c>
      <c r="N9143" s="13">
        <v>71400</v>
      </c>
      <c r="O9143">
        <v>338254</v>
      </c>
      <c r="P9143">
        <v>2024</v>
      </c>
      <c r="Q9143">
        <v>800153993</v>
      </c>
      <c r="R9143" t="s">
        <v>810</v>
      </c>
      <c r="S9143" s="13">
        <v>71400</v>
      </c>
      <c r="T9143">
        <v>0</v>
      </c>
      <c r="U9143" t="s">
        <v>6970</v>
      </c>
      <c r="V9143" t="s">
        <v>2283</v>
      </c>
      <c r="W9143">
        <v>5004</v>
      </c>
      <c r="X9143">
        <v>0</v>
      </c>
      <c r="Y9143">
        <v>338007</v>
      </c>
      <c r="Z9143">
        <v>20241015</v>
      </c>
      <c r="AA9143">
        <v>0</v>
      </c>
      <c r="AB9143">
        <v>0</v>
      </c>
      <c r="AC9143" t="s">
        <v>2281</v>
      </c>
      <c r="AD9143" t="s">
        <v>2281</v>
      </c>
      <c r="AE9143">
        <v>11217</v>
      </c>
      <c r="AF9143" t="s">
        <v>2394</v>
      </c>
      <c r="AG9143" t="s">
        <v>102</v>
      </c>
      <c r="AH9143">
        <v>335</v>
      </c>
    </row>
    <row r="9144" spans="1:34" hidden="1" x14ac:dyDescent="0.25">
      <c r="A9144" t="str">
        <f t="shared" si="426"/>
        <v>33 1 3 22 3 3 73 3 0 4503004 338255</v>
      </c>
      <c r="B9144" t="str">
        <f t="shared" si="427"/>
        <v>33 1 3 22 3 3 73 3 0 4503004 338002</v>
      </c>
      <c r="C9144" t="str">
        <f t="shared" si="428"/>
        <v>33 1 3 22 3 3 73 3 0 4503004</v>
      </c>
      <c r="D9144">
        <v>33</v>
      </c>
      <c r="E9144">
        <v>1</v>
      </c>
      <c r="F9144">
        <v>3</v>
      </c>
      <c r="G9144">
        <v>22</v>
      </c>
      <c r="H9144">
        <v>3</v>
      </c>
      <c r="I9144">
        <v>3</v>
      </c>
      <c r="J9144">
        <v>73</v>
      </c>
      <c r="K9144">
        <v>3</v>
      </c>
      <c r="L9144" t="s">
        <v>147</v>
      </c>
      <c r="M9144" t="s">
        <v>219</v>
      </c>
      <c r="N9144" s="13">
        <v>6892507</v>
      </c>
      <c r="O9144">
        <v>338255</v>
      </c>
      <c r="P9144">
        <v>2024</v>
      </c>
      <c r="Q9144">
        <v>830095213</v>
      </c>
      <c r="R9144" t="s">
        <v>1188</v>
      </c>
      <c r="S9144" s="13">
        <v>6892507</v>
      </c>
      <c r="T9144">
        <v>0</v>
      </c>
      <c r="U9144" t="s">
        <v>3095</v>
      </c>
      <c r="V9144" t="s">
        <v>2280</v>
      </c>
      <c r="W9144">
        <v>5007</v>
      </c>
      <c r="X9144">
        <v>0</v>
      </c>
      <c r="Y9144">
        <v>338002</v>
      </c>
      <c r="Z9144">
        <v>20241015</v>
      </c>
      <c r="AA9144">
        <v>2401050012</v>
      </c>
      <c r="AB9144">
        <v>19</v>
      </c>
      <c r="AC9144" t="s">
        <v>2281</v>
      </c>
      <c r="AD9144" t="s">
        <v>2281</v>
      </c>
      <c r="AE9144">
        <v>11217</v>
      </c>
      <c r="AF9144" t="s">
        <v>2394</v>
      </c>
      <c r="AG9144" t="s">
        <v>102</v>
      </c>
      <c r="AH9144">
        <v>258</v>
      </c>
    </row>
    <row r="9145" spans="1:34" hidden="1" x14ac:dyDescent="0.25">
      <c r="A9145" t="str">
        <f t="shared" si="426"/>
        <v>33 1 3 22 3 3 73 4 0 4503004 338256</v>
      </c>
      <c r="B9145" t="str">
        <f t="shared" si="427"/>
        <v>33 1 3 22 3 3 73 4 0 4503004 338031</v>
      </c>
      <c r="C9145" t="str">
        <f t="shared" si="428"/>
        <v>33 1 3 22 3 3 73 4 0 4503004</v>
      </c>
      <c r="D9145">
        <v>33</v>
      </c>
      <c r="E9145">
        <v>1</v>
      </c>
      <c r="F9145">
        <v>3</v>
      </c>
      <c r="G9145">
        <v>22</v>
      </c>
      <c r="H9145">
        <v>3</v>
      </c>
      <c r="I9145">
        <v>3</v>
      </c>
      <c r="J9145">
        <v>73</v>
      </c>
      <c r="K9145">
        <v>4</v>
      </c>
      <c r="L9145" t="s">
        <v>147</v>
      </c>
      <c r="M9145" t="s">
        <v>219</v>
      </c>
      <c r="N9145" s="13">
        <v>68862510</v>
      </c>
      <c r="O9145">
        <v>338256</v>
      </c>
      <c r="P9145">
        <v>2024</v>
      </c>
      <c r="Q9145">
        <v>890802884</v>
      </c>
      <c r="R9145" t="s">
        <v>2018</v>
      </c>
      <c r="S9145" s="13">
        <v>68862510</v>
      </c>
      <c r="T9145">
        <v>0</v>
      </c>
      <c r="U9145" t="s">
        <v>7057</v>
      </c>
      <c r="V9145" t="s">
        <v>7083</v>
      </c>
      <c r="W9145">
        <v>5004</v>
      </c>
      <c r="X9145">
        <v>0</v>
      </c>
      <c r="Y9145">
        <v>338031</v>
      </c>
      <c r="Z9145">
        <v>20241016</v>
      </c>
      <c r="AA9145">
        <v>2403190479</v>
      </c>
      <c r="AB9145">
        <v>6</v>
      </c>
      <c r="AC9145" t="s">
        <v>2281</v>
      </c>
      <c r="AD9145" t="s">
        <v>2281</v>
      </c>
      <c r="AE9145">
        <v>11217</v>
      </c>
      <c r="AF9145" t="s">
        <v>2394</v>
      </c>
      <c r="AG9145" t="s">
        <v>102</v>
      </c>
      <c r="AH9145">
        <v>261</v>
      </c>
    </row>
    <row r="9146" spans="1:34" hidden="1" x14ac:dyDescent="0.25">
      <c r="A9146" t="str">
        <f t="shared" si="426"/>
        <v>33 1 3 22 3 3 73 3 0 4503004 338257</v>
      </c>
      <c r="B9146" t="str">
        <f t="shared" si="427"/>
        <v>33 1 3 22 3 3 73 3 0 4503004 338008</v>
      </c>
      <c r="C9146" t="str">
        <f t="shared" si="428"/>
        <v>33 1 3 22 3 3 73 3 0 4503004</v>
      </c>
      <c r="D9146">
        <v>33</v>
      </c>
      <c r="E9146">
        <v>1</v>
      </c>
      <c r="F9146">
        <v>3</v>
      </c>
      <c r="G9146">
        <v>22</v>
      </c>
      <c r="H9146">
        <v>3</v>
      </c>
      <c r="I9146">
        <v>3</v>
      </c>
      <c r="J9146">
        <v>73</v>
      </c>
      <c r="K9146">
        <v>3</v>
      </c>
      <c r="L9146" t="s">
        <v>147</v>
      </c>
      <c r="M9146" t="s">
        <v>219</v>
      </c>
      <c r="N9146" s="13">
        <v>3886513</v>
      </c>
      <c r="O9146">
        <v>338257</v>
      </c>
      <c r="P9146">
        <v>2024</v>
      </c>
      <c r="Q9146">
        <v>890800128</v>
      </c>
      <c r="R9146" t="s">
        <v>838</v>
      </c>
      <c r="S9146" s="13">
        <v>3886513</v>
      </c>
      <c r="T9146">
        <v>0</v>
      </c>
      <c r="U9146" t="s">
        <v>6984</v>
      </c>
      <c r="V9146" t="s">
        <v>2280</v>
      </c>
      <c r="W9146">
        <v>5004</v>
      </c>
      <c r="X9146">
        <v>0</v>
      </c>
      <c r="Y9146">
        <v>338008</v>
      </c>
      <c r="Z9146">
        <v>20241018</v>
      </c>
      <c r="AA9146">
        <v>0</v>
      </c>
      <c r="AB9146">
        <v>0</v>
      </c>
      <c r="AC9146" t="s">
        <v>2281</v>
      </c>
      <c r="AD9146" t="s">
        <v>2281</v>
      </c>
      <c r="AE9146">
        <v>11217</v>
      </c>
      <c r="AF9146" t="s">
        <v>2394</v>
      </c>
      <c r="AG9146" t="s">
        <v>102</v>
      </c>
      <c r="AH9146">
        <v>335</v>
      </c>
    </row>
    <row r="9147" spans="1:34" hidden="1" x14ac:dyDescent="0.25">
      <c r="A9147" t="str">
        <f t="shared" si="426"/>
        <v>33 1 3 11 3 3 73 6 0 4503018 338258</v>
      </c>
      <c r="B9147" t="str">
        <f t="shared" si="427"/>
        <v>33 1 3 11 3 3 73 6 0 4503018 338036</v>
      </c>
      <c r="C9147" t="str">
        <f t="shared" si="428"/>
        <v>33 1 3 11 3 3 73 6 0 4503018</v>
      </c>
      <c r="D9147">
        <v>33</v>
      </c>
      <c r="E9147">
        <v>1</v>
      </c>
      <c r="F9147">
        <v>3</v>
      </c>
      <c r="G9147">
        <v>11</v>
      </c>
      <c r="H9147">
        <v>3</v>
      </c>
      <c r="I9147">
        <v>3</v>
      </c>
      <c r="J9147">
        <v>73</v>
      </c>
      <c r="K9147">
        <v>6</v>
      </c>
      <c r="L9147" t="s">
        <v>147</v>
      </c>
      <c r="M9147" t="s">
        <v>221</v>
      </c>
      <c r="N9147" s="13">
        <v>5000000</v>
      </c>
      <c r="O9147">
        <v>338258</v>
      </c>
      <c r="P9147">
        <v>2024</v>
      </c>
      <c r="Q9147">
        <v>16076739</v>
      </c>
      <c r="R9147" t="s">
        <v>2013</v>
      </c>
      <c r="S9147" s="13">
        <v>5000000</v>
      </c>
      <c r="T9147">
        <v>0</v>
      </c>
      <c r="U9147" t="s">
        <v>7024</v>
      </c>
      <c r="V9147" t="s">
        <v>2291</v>
      </c>
      <c r="W9147">
        <v>5004</v>
      </c>
      <c r="X9147">
        <v>0</v>
      </c>
      <c r="Y9147">
        <v>338036</v>
      </c>
      <c r="Z9147">
        <v>20241021</v>
      </c>
      <c r="AA9147">
        <v>2404150559</v>
      </c>
      <c r="AB9147">
        <v>6</v>
      </c>
      <c r="AC9147" t="s">
        <v>2281</v>
      </c>
      <c r="AD9147" t="s">
        <v>2281</v>
      </c>
      <c r="AE9147">
        <v>11101</v>
      </c>
      <c r="AF9147" t="s">
        <v>2281</v>
      </c>
      <c r="AG9147" t="s">
        <v>549</v>
      </c>
      <c r="AH9147">
        <v>260</v>
      </c>
    </row>
    <row r="9148" spans="1:34" hidden="1" x14ac:dyDescent="0.25">
      <c r="A9148" t="str">
        <f t="shared" si="426"/>
        <v>33 1 3 11 3 3 73 1 0 4503004 338259</v>
      </c>
      <c r="B9148" t="str">
        <f t="shared" si="427"/>
        <v>33 1 3 11 3 3 73 1 0 4503004 338019</v>
      </c>
      <c r="C9148" t="str">
        <f t="shared" si="428"/>
        <v>33 1 3 11 3 3 73 1 0 4503004</v>
      </c>
      <c r="D9148">
        <v>33</v>
      </c>
      <c r="E9148">
        <v>1</v>
      </c>
      <c r="F9148">
        <v>3</v>
      </c>
      <c r="G9148">
        <v>11</v>
      </c>
      <c r="H9148">
        <v>3</v>
      </c>
      <c r="I9148">
        <v>3</v>
      </c>
      <c r="J9148">
        <v>73</v>
      </c>
      <c r="K9148">
        <v>1</v>
      </c>
      <c r="L9148" t="s">
        <v>147</v>
      </c>
      <c r="M9148" t="s">
        <v>219</v>
      </c>
      <c r="N9148" s="13">
        <v>20000000</v>
      </c>
      <c r="O9148">
        <v>338259</v>
      </c>
      <c r="P9148">
        <v>2024</v>
      </c>
      <c r="Q9148">
        <v>800059823</v>
      </c>
      <c r="R9148" t="s">
        <v>2010</v>
      </c>
      <c r="S9148" s="13">
        <v>20000000</v>
      </c>
      <c r="T9148">
        <v>0</v>
      </c>
      <c r="U9148" t="s">
        <v>7071</v>
      </c>
      <c r="V9148" t="s">
        <v>7084</v>
      </c>
      <c r="W9148">
        <v>5004</v>
      </c>
      <c r="X9148">
        <v>0</v>
      </c>
      <c r="Y9148">
        <v>338019</v>
      </c>
      <c r="Z9148">
        <v>20241021</v>
      </c>
      <c r="AA9148">
        <v>2402080314</v>
      </c>
      <c r="AB9148">
        <v>8</v>
      </c>
      <c r="AC9148" t="s">
        <v>2281</v>
      </c>
      <c r="AD9148" t="s">
        <v>2281</v>
      </c>
      <c r="AE9148">
        <v>11101</v>
      </c>
      <c r="AF9148" t="s">
        <v>2281</v>
      </c>
      <c r="AG9148" t="s">
        <v>549</v>
      </c>
      <c r="AH9148">
        <v>261</v>
      </c>
    </row>
    <row r="9149" spans="1:34" hidden="1" x14ac:dyDescent="0.25">
      <c r="A9149" t="str">
        <f t="shared" si="426"/>
        <v>33 1 3 22 3 3 73 4 0 4503004 338260</v>
      </c>
      <c r="B9149" t="str">
        <f t="shared" si="427"/>
        <v>33 1 3 22 3 3 73 4 0 4503004 338057</v>
      </c>
      <c r="C9149" t="str">
        <f t="shared" si="428"/>
        <v>33 1 3 22 3 3 73 4 0 4503004</v>
      </c>
      <c r="D9149">
        <v>33</v>
      </c>
      <c r="E9149">
        <v>1</v>
      </c>
      <c r="F9149">
        <v>3</v>
      </c>
      <c r="G9149">
        <v>22</v>
      </c>
      <c r="H9149">
        <v>3</v>
      </c>
      <c r="I9149">
        <v>3</v>
      </c>
      <c r="J9149">
        <v>73</v>
      </c>
      <c r="K9149">
        <v>4</v>
      </c>
      <c r="L9149" t="s">
        <v>147</v>
      </c>
      <c r="M9149" t="s">
        <v>219</v>
      </c>
      <c r="N9149" s="13">
        <v>899393.67</v>
      </c>
      <c r="O9149">
        <v>338260</v>
      </c>
      <c r="P9149">
        <v>2024</v>
      </c>
      <c r="Q9149">
        <v>900426614</v>
      </c>
      <c r="R9149" t="s">
        <v>1168</v>
      </c>
      <c r="S9149" s="13">
        <v>899393.67</v>
      </c>
      <c r="T9149">
        <v>30232</v>
      </c>
      <c r="U9149" t="s">
        <v>7085</v>
      </c>
      <c r="V9149" t="s">
        <v>2283</v>
      </c>
      <c r="W9149">
        <v>5004</v>
      </c>
      <c r="X9149">
        <v>2305</v>
      </c>
      <c r="Y9149">
        <v>338057</v>
      </c>
      <c r="Z9149">
        <v>20241021</v>
      </c>
      <c r="AA9149">
        <v>2409201080</v>
      </c>
      <c r="AB9149">
        <v>1</v>
      </c>
      <c r="AC9149" t="s">
        <v>2281</v>
      </c>
      <c r="AD9149" t="s">
        <v>2281</v>
      </c>
      <c r="AE9149">
        <v>11217</v>
      </c>
      <c r="AF9149" t="s">
        <v>2394</v>
      </c>
      <c r="AG9149" t="s">
        <v>102</v>
      </c>
      <c r="AH9149">
        <v>261</v>
      </c>
    </row>
    <row r="9150" spans="1:34" hidden="1" x14ac:dyDescent="0.25">
      <c r="A9150" t="str">
        <f t="shared" si="426"/>
        <v>33 1 3 11 3 3 73 6 0 4503018 338261</v>
      </c>
      <c r="B9150" t="str">
        <f t="shared" si="427"/>
        <v>33 1 3 11 3 3 73 6 0 4503018 338039</v>
      </c>
      <c r="C9150" t="str">
        <f t="shared" si="428"/>
        <v>33 1 3 11 3 3 73 6 0 4503018</v>
      </c>
      <c r="D9150">
        <v>33</v>
      </c>
      <c r="E9150">
        <v>1</v>
      </c>
      <c r="F9150">
        <v>3</v>
      </c>
      <c r="G9150">
        <v>11</v>
      </c>
      <c r="H9150">
        <v>3</v>
      </c>
      <c r="I9150">
        <v>3</v>
      </c>
      <c r="J9150">
        <v>73</v>
      </c>
      <c r="K9150">
        <v>6</v>
      </c>
      <c r="L9150" t="s">
        <v>147</v>
      </c>
      <c r="M9150" t="s">
        <v>221</v>
      </c>
      <c r="N9150" s="13">
        <v>5000000</v>
      </c>
      <c r="O9150">
        <v>338261</v>
      </c>
      <c r="P9150">
        <v>2024</v>
      </c>
      <c r="Q9150">
        <v>1053766321</v>
      </c>
      <c r="R9150" t="s">
        <v>2011</v>
      </c>
      <c r="S9150" s="13">
        <v>5000000</v>
      </c>
      <c r="T9150">
        <v>0</v>
      </c>
      <c r="U9150" t="s">
        <v>7038</v>
      </c>
      <c r="V9150" t="s">
        <v>2291</v>
      </c>
      <c r="W9150">
        <v>5004</v>
      </c>
      <c r="X9150">
        <v>0</v>
      </c>
      <c r="Y9150">
        <v>338039</v>
      </c>
      <c r="Z9150">
        <v>20241022</v>
      </c>
      <c r="AA9150">
        <v>2404230583</v>
      </c>
      <c r="AB9150">
        <v>5</v>
      </c>
      <c r="AC9150" t="s">
        <v>2281</v>
      </c>
      <c r="AD9150" t="s">
        <v>2281</v>
      </c>
      <c r="AE9150">
        <v>11101</v>
      </c>
      <c r="AF9150" t="s">
        <v>2281</v>
      </c>
      <c r="AG9150" t="s">
        <v>549</v>
      </c>
      <c r="AH9150">
        <v>260</v>
      </c>
    </row>
    <row r="9151" spans="1:34" hidden="1" x14ac:dyDescent="0.25">
      <c r="A9151" t="str">
        <f t="shared" si="426"/>
        <v>33 1 3 22 3 3 73 3 0 4503004 338262</v>
      </c>
      <c r="B9151" t="str">
        <f t="shared" si="427"/>
        <v>33 1 3 22 3 3 73 3 0 4503004 338002</v>
      </c>
      <c r="C9151" t="str">
        <f t="shared" si="428"/>
        <v>33 1 3 22 3 3 73 3 0 4503004</v>
      </c>
      <c r="D9151">
        <v>33</v>
      </c>
      <c r="E9151">
        <v>1</v>
      </c>
      <c r="F9151">
        <v>3</v>
      </c>
      <c r="G9151">
        <v>22</v>
      </c>
      <c r="H9151">
        <v>3</v>
      </c>
      <c r="I9151">
        <v>3</v>
      </c>
      <c r="J9151">
        <v>73</v>
      </c>
      <c r="K9151">
        <v>3</v>
      </c>
      <c r="L9151" t="s">
        <v>147</v>
      </c>
      <c r="M9151" t="s">
        <v>219</v>
      </c>
      <c r="N9151" s="13">
        <v>6713250</v>
      </c>
      <c r="O9151">
        <v>338262</v>
      </c>
      <c r="P9151">
        <v>2024</v>
      </c>
      <c r="Q9151">
        <v>830095213</v>
      </c>
      <c r="R9151" t="s">
        <v>1188</v>
      </c>
      <c r="S9151" s="13">
        <v>6713250</v>
      </c>
      <c r="T9151">
        <v>0</v>
      </c>
      <c r="U9151" t="s">
        <v>3095</v>
      </c>
      <c r="V9151" t="s">
        <v>2280</v>
      </c>
      <c r="W9151">
        <v>5007</v>
      </c>
      <c r="X9151">
        <v>0</v>
      </c>
      <c r="Y9151">
        <v>338002</v>
      </c>
      <c r="Z9151">
        <v>20241028</v>
      </c>
      <c r="AA9151">
        <v>2401050012</v>
      </c>
      <c r="AB9151">
        <v>20</v>
      </c>
      <c r="AC9151" t="s">
        <v>2281</v>
      </c>
      <c r="AD9151" t="s">
        <v>2281</v>
      </c>
      <c r="AE9151">
        <v>11217</v>
      </c>
      <c r="AF9151" t="s">
        <v>2394</v>
      </c>
      <c r="AG9151" t="s">
        <v>102</v>
      </c>
      <c r="AH9151">
        <v>258</v>
      </c>
    </row>
    <row r="9152" spans="1:34" hidden="1" x14ac:dyDescent="0.25">
      <c r="A9152" t="str">
        <f t="shared" si="426"/>
        <v>33 1 3 22 3 3 73 3 0 4503004 338263</v>
      </c>
      <c r="B9152" t="str">
        <f t="shared" si="427"/>
        <v>33 1 3 22 3 3 73 3 0 4503004 338009</v>
      </c>
      <c r="C9152" t="str">
        <f t="shared" si="428"/>
        <v>33 1 3 22 3 3 73 3 0 4503004</v>
      </c>
      <c r="D9152">
        <v>33</v>
      </c>
      <c r="E9152">
        <v>1</v>
      </c>
      <c r="F9152">
        <v>3</v>
      </c>
      <c r="G9152">
        <v>22</v>
      </c>
      <c r="H9152">
        <v>3</v>
      </c>
      <c r="I9152">
        <v>3</v>
      </c>
      <c r="J9152">
        <v>73</v>
      </c>
      <c r="K9152">
        <v>3</v>
      </c>
      <c r="L9152" t="s">
        <v>147</v>
      </c>
      <c r="M9152" t="s">
        <v>219</v>
      </c>
      <c r="N9152" s="13">
        <v>595759</v>
      </c>
      <c r="O9152">
        <v>338263</v>
      </c>
      <c r="P9152">
        <v>2024</v>
      </c>
      <c r="Q9152">
        <v>810000598</v>
      </c>
      <c r="R9152" t="s">
        <v>2278</v>
      </c>
      <c r="S9152" s="13">
        <v>595759</v>
      </c>
      <c r="T9152">
        <v>0</v>
      </c>
      <c r="U9152" t="s">
        <v>7086</v>
      </c>
      <c r="V9152" t="s">
        <v>2280</v>
      </c>
      <c r="W9152">
        <v>5004</v>
      </c>
      <c r="X9152">
        <v>0</v>
      </c>
      <c r="Y9152">
        <v>338009</v>
      </c>
      <c r="Z9152">
        <v>20241028</v>
      </c>
      <c r="AA9152">
        <v>0</v>
      </c>
      <c r="AB9152">
        <v>0</v>
      </c>
      <c r="AC9152" t="s">
        <v>2281</v>
      </c>
      <c r="AD9152" t="s">
        <v>2281</v>
      </c>
      <c r="AE9152">
        <v>11217</v>
      </c>
      <c r="AF9152" t="s">
        <v>2394</v>
      </c>
      <c r="AG9152" t="s">
        <v>102</v>
      </c>
      <c r="AH9152">
        <v>335</v>
      </c>
    </row>
    <row r="9153" spans="1:34" hidden="1" x14ac:dyDescent="0.25">
      <c r="A9153" t="str">
        <f t="shared" si="426"/>
        <v>33 1 3 11 3 3 73 1 0 4503004 338264</v>
      </c>
      <c r="B9153" t="str">
        <f t="shared" si="427"/>
        <v>33 1 3 11 3 3 73 1 0 4503004 338018</v>
      </c>
      <c r="C9153" t="str">
        <f t="shared" si="428"/>
        <v>33 1 3 11 3 3 73 1 0 4503004</v>
      </c>
      <c r="D9153">
        <v>33</v>
      </c>
      <c r="E9153">
        <v>1</v>
      </c>
      <c r="F9153">
        <v>3</v>
      </c>
      <c r="G9153">
        <v>11</v>
      </c>
      <c r="H9153">
        <v>3</v>
      </c>
      <c r="I9153">
        <v>3</v>
      </c>
      <c r="J9153">
        <v>73</v>
      </c>
      <c r="K9153">
        <v>1</v>
      </c>
      <c r="L9153" t="s">
        <v>147</v>
      </c>
      <c r="M9153" t="s">
        <v>219</v>
      </c>
      <c r="N9153" s="13">
        <v>20000000</v>
      </c>
      <c r="O9153">
        <v>338264</v>
      </c>
      <c r="P9153">
        <v>2024</v>
      </c>
      <c r="Q9153">
        <v>900952473</v>
      </c>
      <c r="R9153" t="s">
        <v>2009</v>
      </c>
      <c r="S9153" s="13">
        <v>20000000</v>
      </c>
      <c r="T9153">
        <v>0</v>
      </c>
      <c r="U9153" t="s">
        <v>6992</v>
      </c>
      <c r="V9153" t="s">
        <v>7087</v>
      </c>
      <c r="W9153">
        <v>5004</v>
      </c>
      <c r="X9153">
        <v>0</v>
      </c>
      <c r="Y9153">
        <v>338018</v>
      </c>
      <c r="Z9153">
        <v>20241028</v>
      </c>
      <c r="AA9153">
        <v>2402070310</v>
      </c>
      <c r="AB9153">
        <v>8</v>
      </c>
      <c r="AC9153" t="s">
        <v>2281</v>
      </c>
      <c r="AD9153" t="s">
        <v>2281</v>
      </c>
      <c r="AE9153">
        <v>11101</v>
      </c>
      <c r="AF9153" t="s">
        <v>2281</v>
      </c>
      <c r="AG9153" t="s">
        <v>549</v>
      </c>
      <c r="AH9153">
        <v>261</v>
      </c>
    </row>
    <row r="9154" spans="1:34" hidden="1" x14ac:dyDescent="0.25">
      <c r="A9154" t="str">
        <f t="shared" ref="A9154:A9217" si="429">+CONCATENATE(,D9154," ",E9154," ",F9154," ",G9154," ",H9154," ",I9154," ",J9154," ",K9154," ",L9154," ",M9154," ",O9154)</f>
        <v>33 1 3 22 3 3 73 4 0 4503004 338266</v>
      </c>
      <c r="B9154" t="str">
        <f t="shared" ref="B9154:B9217" si="430">+CONCATENATE(,D9154," ",E9154," ",F9154," ",G9154," ",H9154," ",I9154," ",J9154," ",K9154," ",L9154," ",M9154," ",Y9154)</f>
        <v>33 1 3 22 3 3 73 4 0 4503004 338025</v>
      </c>
      <c r="C9154" t="str">
        <f t="shared" ref="C9154:C9217" si="431">+CONCATENATE(,D9154," ",E9154," ",F9154," ",G9154," ",H9154," ",I9154," ",J9154," ",K9154," ",L9154," ",M9154)</f>
        <v>33 1 3 22 3 3 73 4 0 4503004</v>
      </c>
      <c r="D9154">
        <v>33</v>
      </c>
      <c r="E9154">
        <v>1</v>
      </c>
      <c r="F9154">
        <v>3</v>
      </c>
      <c r="G9154">
        <v>22</v>
      </c>
      <c r="H9154">
        <v>3</v>
      </c>
      <c r="I9154">
        <v>3</v>
      </c>
      <c r="J9154">
        <v>73</v>
      </c>
      <c r="K9154">
        <v>4</v>
      </c>
      <c r="L9154" t="s">
        <v>147</v>
      </c>
      <c r="M9154" t="s">
        <v>219</v>
      </c>
      <c r="N9154" s="13">
        <v>16729245</v>
      </c>
      <c r="O9154">
        <v>338266</v>
      </c>
      <c r="P9154">
        <v>2024</v>
      </c>
      <c r="Q9154">
        <v>890801053</v>
      </c>
      <c r="R9154" t="s">
        <v>784</v>
      </c>
      <c r="S9154" s="13">
        <v>16729245</v>
      </c>
      <c r="T9154">
        <v>0</v>
      </c>
      <c r="U9154" t="s">
        <v>7088</v>
      </c>
      <c r="V9154" t="s">
        <v>2342</v>
      </c>
      <c r="W9154">
        <v>5001</v>
      </c>
      <c r="X9154">
        <v>0</v>
      </c>
      <c r="Y9154">
        <v>338025</v>
      </c>
      <c r="Z9154">
        <v>20241029</v>
      </c>
      <c r="AA9154">
        <v>2024102020</v>
      </c>
      <c r="AB9154">
        <v>0</v>
      </c>
      <c r="AC9154" t="s">
        <v>2281</v>
      </c>
      <c r="AD9154" t="s">
        <v>2281</v>
      </c>
      <c r="AE9154">
        <v>11217</v>
      </c>
      <c r="AF9154" t="s">
        <v>2394</v>
      </c>
      <c r="AG9154" t="s">
        <v>102</v>
      </c>
      <c r="AH9154">
        <v>100</v>
      </c>
    </row>
    <row r="9155" spans="1:34" hidden="1" x14ac:dyDescent="0.25">
      <c r="A9155" t="str">
        <f t="shared" si="429"/>
        <v>33 1 3 22 3 3 73 4 0 4503004 338267</v>
      </c>
      <c r="B9155" t="str">
        <f t="shared" si="430"/>
        <v>33 1 3 22 3 3 73 4 0 4503004 338027</v>
      </c>
      <c r="C9155" t="str">
        <f t="shared" si="431"/>
        <v>33 1 3 22 3 3 73 4 0 4503004</v>
      </c>
      <c r="D9155">
        <v>33</v>
      </c>
      <c r="E9155">
        <v>1</v>
      </c>
      <c r="F9155">
        <v>3</v>
      </c>
      <c r="G9155">
        <v>22</v>
      </c>
      <c r="H9155">
        <v>3</v>
      </c>
      <c r="I9155">
        <v>3</v>
      </c>
      <c r="J9155">
        <v>73</v>
      </c>
      <c r="K9155">
        <v>4</v>
      </c>
      <c r="L9155" t="s">
        <v>147</v>
      </c>
      <c r="M9155" t="s">
        <v>219</v>
      </c>
      <c r="N9155" s="13">
        <v>13909546</v>
      </c>
      <c r="O9155">
        <v>338267</v>
      </c>
      <c r="P9155">
        <v>2024</v>
      </c>
      <c r="Q9155">
        <v>890801053</v>
      </c>
      <c r="R9155" t="s">
        <v>784</v>
      </c>
      <c r="S9155" s="13">
        <v>13909546</v>
      </c>
      <c r="T9155">
        <v>0</v>
      </c>
      <c r="U9155" t="s">
        <v>7088</v>
      </c>
      <c r="V9155" t="s">
        <v>2342</v>
      </c>
      <c r="W9155">
        <v>5001</v>
      </c>
      <c r="X9155">
        <v>0</v>
      </c>
      <c r="Y9155">
        <v>338027</v>
      </c>
      <c r="Z9155">
        <v>20241029</v>
      </c>
      <c r="AA9155">
        <v>2024102020</v>
      </c>
      <c r="AB9155">
        <v>0</v>
      </c>
      <c r="AC9155" t="s">
        <v>2281</v>
      </c>
      <c r="AD9155" t="s">
        <v>2281</v>
      </c>
      <c r="AE9155">
        <v>11217</v>
      </c>
      <c r="AF9155" t="s">
        <v>2394</v>
      </c>
      <c r="AG9155" t="s">
        <v>102</v>
      </c>
      <c r="AH9155">
        <v>100</v>
      </c>
    </row>
    <row r="9156" spans="1:34" hidden="1" x14ac:dyDescent="0.25">
      <c r="A9156" t="str">
        <f t="shared" si="429"/>
        <v>33 1 3 22 3 3 73 4 0 4503004 338268</v>
      </c>
      <c r="B9156" t="str">
        <f t="shared" si="430"/>
        <v>33 1 3 22 3 3 73 4 0 4503004 338029</v>
      </c>
      <c r="C9156" t="str">
        <f t="shared" si="431"/>
        <v>33 1 3 22 3 3 73 4 0 4503004</v>
      </c>
      <c r="D9156">
        <v>33</v>
      </c>
      <c r="E9156">
        <v>1</v>
      </c>
      <c r="F9156">
        <v>3</v>
      </c>
      <c r="G9156">
        <v>22</v>
      </c>
      <c r="H9156">
        <v>3</v>
      </c>
      <c r="I9156">
        <v>3</v>
      </c>
      <c r="J9156">
        <v>73</v>
      </c>
      <c r="K9156">
        <v>4</v>
      </c>
      <c r="L9156" t="s">
        <v>147</v>
      </c>
      <c r="M9156" t="s">
        <v>219</v>
      </c>
      <c r="N9156" s="13">
        <v>6840685</v>
      </c>
      <c r="O9156">
        <v>338268</v>
      </c>
      <c r="P9156">
        <v>2024</v>
      </c>
      <c r="Q9156">
        <v>890801053</v>
      </c>
      <c r="R9156" t="s">
        <v>784</v>
      </c>
      <c r="S9156" s="13">
        <v>6840685</v>
      </c>
      <c r="T9156">
        <v>0</v>
      </c>
      <c r="U9156" t="s">
        <v>7088</v>
      </c>
      <c r="V9156" t="s">
        <v>2342</v>
      </c>
      <c r="W9156">
        <v>5001</v>
      </c>
      <c r="X9156">
        <v>0</v>
      </c>
      <c r="Y9156">
        <v>338029</v>
      </c>
      <c r="Z9156">
        <v>20241029</v>
      </c>
      <c r="AA9156">
        <v>2024102020</v>
      </c>
      <c r="AB9156">
        <v>0</v>
      </c>
      <c r="AC9156" t="s">
        <v>2281</v>
      </c>
      <c r="AD9156" t="s">
        <v>2281</v>
      </c>
      <c r="AE9156">
        <v>11217</v>
      </c>
      <c r="AF9156" t="s">
        <v>2394</v>
      </c>
      <c r="AG9156" t="s">
        <v>102</v>
      </c>
      <c r="AH9156">
        <v>100</v>
      </c>
    </row>
    <row r="9157" spans="1:34" hidden="1" x14ac:dyDescent="0.25">
      <c r="A9157" t="str">
        <f t="shared" si="429"/>
        <v>33 1 3 22 3 3 73 4 0 4503004 338269</v>
      </c>
      <c r="B9157" t="str">
        <f t="shared" si="430"/>
        <v>33 1 3 22 3 3 73 4 0 4503004 338023</v>
      </c>
      <c r="C9157" t="str">
        <f t="shared" si="431"/>
        <v>33 1 3 22 3 3 73 4 0 4503004</v>
      </c>
      <c r="D9157">
        <v>33</v>
      </c>
      <c r="E9157">
        <v>1</v>
      </c>
      <c r="F9157">
        <v>3</v>
      </c>
      <c r="G9157">
        <v>22</v>
      </c>
      <c r="H9157">
        <v>3</v>
      </c>
      <c r="I9157">
        <v>3</v>
      </c>
      <c r="J9157">
        <v>73</v>
      </c>
      <c r="K9157">
        <v>4</v>
      </c>
      <c r="L9157" t="s">
        <v>147</v>
      </c>
      <c r="M9157" t="s">
        <v>219</v>
      </c>
      <c r="N9157" s="13">
        <v>23701403</v>
      </c>
      <c r="O9157">
        <v>338269</v>
      </c>
      <c r="P9157">
        <v>2024</v>
      </c>
      <c r="Q9157">
        <v>890801053</v>
      </c>
      <c r="R9157" t="s">
        <v>784</v>
      </c>
      <c r="S9157" s="13">
        <v>23701403</v>
      </c>
      <c r="T9157">
        <v>0</v>
      </c>
      <c r="U9157" t="s">
        <v>7088</v>
      </c>
      <c r="V9157" t="s">
        <v>2342</v>
      </c>
      <c r="W9157">
        <v>5001</v>
      </c>
      <c r="X9157">
        <v>0</v>
      </c>
      <c r="Y9157">
        <v>338023</v>
      </c>
      <c r="Z9157">
        <v>20241030</v>
      </c>
      <c r="AA9157">
        <v>2024102020</v>
      </c>
      <c r="AB9157">
        <v>0</v>
      </c>
      <c r="AC9157" t="s">
        <v>2281</v>
      </c>
      <c r="AD9157" t="s">
        <v>2281</v>
      </c>
      <c r="AE9157">
        <v>11217</v>
      </c>
      <c r="AF9157" t="s">
        <v>2394</v>
      </c>
      <c r="AG9157" t="s">
        <v>102</v>
      </c>
      <c r="AH9157">
        <v>100</v>
      </c>
    </row>
    <row r="9158" spans="1:34" hidden="1" x14ac:dyDescent="0.25">
      <c r="A9158" t="str">
        <f t="shared" si="429"/>
        <v>33 1 3 22 3 3 73 3 0 4503004 338270</v>
      </c>
      <c r="B9158" t="str">
        <f t="shared" si="430"/>
        <v>33 1 3 22 3 3 73 3 0 4503004 338041</v>
      </c>
      <c r="C9158" t="str">
        <f t="shared" si="431"/>
        <v>33 1 3 22 3 3 73 3 0 4503004</v>
      </c>
      <c r="D9158">
        <v>33</v>
      </c>
      <c r="E9158">
        <v>1</v>
      </c>
      <c r="F9158">
        <v>3</v>
      </c>
      <c r="G9158">
        <v>22</v>
      </c>
      <c r="H9158">
        <v>3</v>
      </c>
      <c r="I9158">
        <v>3</v>
      </c>
      <c r="J9158">
        <v>73</v>
      </c>
      <c r="K9158">
        <v>3</v>
      </c>
      <c r="L9158" t="s">
        <v>147</v>
      </c>
      <c r="M9158" t="s">
        <v>219</v>
      </c>
      <c r="N9158" s="13">
        <v>3800000</v>
      </c>
      <c r="O9158">
        <v>338270</v>
      </c>
      <c r="P9158">
        <v>2024</v>
      </c>
      <c r="Q9158">
        <v>900233026</v>
      </c>
      <c r="R9158" t="s">
        <v>823</v>
      </c>
      <c r="S9158" s="13">
        <v>3800000</v>
      </c>
      <c r="T9158">
        <v>0</v>
      </c>
      <c r="U9158" t="s">
        <v>2413</v>
      </c>
      <c r="V9158" t="s">
        <v>2427</v>
      </c>
      <c r="W9158">
        <v>5004</v>
      </c>
      <c r="X9158">
        <v>0</v>
      </c>
      <c r="Y9158">
        <v>338041</v>
      </c>
      <c r="Z9158">
        <v>20241031</v>
      </c>
      <c r="AA9158">
        <v>2404300602</v>
      </c>
      <c r="AB9158">
        <v>6</v>
      </c>
      <c r="AC9158" t="s">
        <v>2281</v>
      </c>
      <c r="AD9158" t="s">
        <v>2281</v>
      </c>
      <c r="AE9158">
        <v>11217</v>
      </c>
      <c r="AF9158" t="s">
        <v>2394</v>
      </c>
      <c r="AG9158" t="s">
        <v>102</v>
      </c>
      <c r="AH9158">
        <v>121</v>
      </c>
    </row>
    <row r="9159" spans="1:34" hidden="1" x14ac:dyDescent="0.25">
      <c r="A9159" t="str">
        <f t="shared" si="429"/>
        <v>33 1 3 22 3 3 73 4 0 4503004 338271</v>
      </c>
      <c r="B9159" t="str">
        <f t="shared" si="430"/>
        <v>33 1 3 22 3 3 73 4 0 4503004 338024</v>
      </c>
      <c r="C9159" t="str">
        <f t="shared" si="431"/>
        <v>33 1 3 22 3 3 73 4 0 4503004</v>
      </c>
      <c r="D9159">
        <v>33</v>
      </c>
      <c r="E9159">
        <v>1</v>
      </c>
      <c r="F9159">
        <v>3</v>
      </c>
      <c r="G9159">
        <v>22</v>
      </c>
      <c r="H9159">
        <v>3</v>
      </c>
      <c r="I9159">
        <v>3</v>
      </c>
      <c r="J9159">
        <v>73</v>
      </c>
      <c r="K9159">
        <v>4</v>
      </c>
      <c r="L9159" t="s">
        <v>147</v>
      </c>
      <c r="M9159" t="s">
        <v>219</v>
      </c>
      <c r="N9159" s="13">
        <v>17740820</v>
      </c>
      <c r="O9159">
        <v>338271</v>
      </c>
      <c r="P9159">
        <v>2024</v>
      </c>
      <c r="Q9159">
        <v>900319291</v>
      </c>
      <c r="R9159" t="s">
        <v>785</v>
      </c>
      <c r="S9159" s="13">
        <v>17740820</v>
      </c>
      <c r="T9159">
        <v>0</v>
      </c>
      <c r="U9159" t="s">
        <v>7089</v>
      </c>
      <c r="V9159" t="s">
        <v>2342</v>
      </c>
      <c r="W9159">
        <v>5010</v>
      </c>
      <c r="X9159">
        <v>0</v>
      </c>
      <c r="Y9159">
        <v>338024</v>
      </c>
      <c r="Z9159">
        <v>20241031</v>
      </c>
      <c r="AA9159">
        <v>2024101070</v>
      </c>
      <c r="AB9159">
        <v>0</v>
      </c>
      <c r="AC9159" t="s">
        <v>2281</v>
      </c>
      <c r="AD9159" t="s">
        <v>2281</v>
      </c>
      <c r="AE9159">
        <v>11217</v>
      </c>
      <c r="AF9159" t="s">
        <v>2394</v>
      </c>
      <c r="AG9159" t="s">
        <v>102</v>
      </c>
      <c r="AH9159">
        <v>100</v>
      </c>
    </row>
    <row r="9160" spans="1:34" hidden="1" x14ac:dyDescent="0.25">
      <c r="A9160" t="str">
        <f t="shared" si="429"/>
        <v>33 1 3 22 3 3 73 4 0 4503004 338272</v>
      </c>
      <c r="B9160" t="str">
        <f t="shared" si="430"/>
        <v>33 1 3 22 3 3 73 4 0 4503004 338026</v>
      </c>
      <c r="C9160" t="str">
        <f t="shared" si="431"/>
        <v>33 1 3 22 3 3 73 4 0 4503004</v>
      </c>
      <c r="D9160">
        <v>33</v>
      </c>
      <c r="E9160">
        <v>1</v>
      </c>
      <c r="F9160">
        <v>3</v>
      </c>
      <c r="G9160">
        <v>22</v>
      </c>
      <c r="H9160">
        <v>3</v>
      </c>
      <c r="I9160">
        <v>3</v>
      </c>
      <c r="J9160">
        <v>73</v>
      </c>
      <c r="K9160">
        <v>4</v>
      </c>
      <c r="L9160" t="s">
        <v>147</v>
      </c>
      <c r="M9160" t="s">
        <v>219</v>
      </c>
      <c r="N9160" s="13">
        <v>10846480</v>
      </c>
      <c r="O9160">
        <v>338272</v>
      </c>
      <c r="P9160">
        <v>2024</v>
      </c>
      <c r="Q9160">
        <v>900319291</v>
      </c>
      <c r="R9160" t="s">
        <v>785</v>
      </c>
      <c r="S9160" s="13">
        <v>10846480</v>
      </c>
      <c r="T9160">
        <v>0</v>
      </c>
      <c r="U9160" t="s">
        <v>7089</v>
      </c>
      <c r="V9160" t="s">
        <v>2342</v>
      </c>
      <c r="W9160">
        <v>5010</v>
      </c>
      <c r="X9160">
        <v>0</v>
      </c>
      <c r="Y9160">
        <v>338026</v>
      </c>
      <c r="Z9160">
        <v>20241031</v>
      </c>
      <c r="AA9160">
        <v>2024101070</v>
      </c>
      <c r="AB9160">
        <v>0</v>
      </c>
      <c r="AC9160" t="s">
        <v>2281</v>
      </c>
      <c r="AD9160" t="s">
        <v>2281</v>
      </c>
      <c r="AE9160">
        <v>11217</v>
      </c>
      <c r="AF9160" t="s">
        <v>2394</v>
      </c>
      <c r="AG9160" t="s">
        <v>102</v>
      </c>
      <c r="AH9160">
        <v>100</v>
      </c>
    </row>
    <row r="9161" spans="1:34" hidden="1" x14ac:dyDescent="0.25">
      <c r="A9161" t="str">
        <f t="shared" si="429"/>
        <v>33 1 3 22 3 3 73 4 0 4503004 338273</v>
      </c>
      <c r="B9161" t="str">
        <f t="shared" si="430"/>
        <v>33 1 3 22 3 3 73 4 0 4503004 338028</v>
      </c>
      <c r="C9161" t="str">
        <f t="shared" si="431"/>
        <v>33 1 3 22 3 3 73 4 0 4503004</v>
      </c>
      <c r="D9161">
        <v>33</v>
      </c>
      <c r="E9161">
        <v>1</v>
      </c>
      <c r="F9161">
        <v>3</v>
      </c>
      <c r="G9161">
        <v>22</v>
      </c>
      <c r="H9161">
        <v>3</v>
      </c>
      <c r="I9161">
        <v>3</v>
      </c>
      <c r="J9161">
        <v>73</v>
      </c>
      <c r="K9161">
        <v>4</v>
      </c>
      <c r="L9161" t="s">
        <v>147</v>
      </c>
      <c r="M9161" t="s">
        <v>219</v>
      </c>
      <c r="N9161" s="13">
        <v>8619860</v>
      </c>
      <c r="O9161">
        <v>338273</v>
      </c>
      <c r="P9161">
        <v>2024</v>
      </c>
      <c r="Q9161">
        <v>900319291</v>
      </c>
      <c r="R9161" t="s">
        <v>785</v>
      </c>
      <c r="S9161" s="13">
        <v>8619860</v>
      </c>
      <c r="T9161">
        <v>0</v>
      </c>
      <c r="U9161" t="s">
        <v>7089</v>
      </c>
      <c r="V9161" t="s">
        <v>2342</v>
      </c>
      <c r="W9161">
        <v>5010</v>
      </c>
      <c r="X9161">
        <v>0</v>
      </c>
      <c r="Y9161">
        <v>338028</v>
      </c>
      <c r="Z9161">
        <v>20241031</v>
      </c>
      <c r="AA9161">
        <v>2024101070</v>
      </c>
      <c r="AB9161">
        <v>0</v>
      </c>
      <c r="AC9161" t="s">
        <v>2281</v>
      </c>
      <c r="AD9161" t="s">
        <v>2281</v>
      </c>
      <c r="AE9161">
        <v>11217</v>
      </c>
      <c r="AF9161" t="s">
        <v>2394</v>
      </c>
      <c r="AG9161" t="s">
        <v>102</v>
      </c>
      <c r="AH9161">
        <v>100</v>
      </c>
    </row>
    <row r="9162" spans="1:34" hidden="1" x14ac:dyDescent="0.25">
      <c r="A9162" t="str">
        <f t="shared" si="429"/>
        <v>33 1 3 22 3 3 73 4 0 4503004 338274</v>
      </c>
      <c r="B9162" t="str">
        <f t="shared" si="430"/>
        <v>33 1 3 22 3 3 73 4 0 4503004 338030</v>
      </c>
      <c r="C9162" t="str">
        <f t="shared" si="431"/>
        <v>33 1 3 22 3 3 73 4 0 4503004</v>
      </c>
      <c r="D9162">
        <v>33</v>
      </c>
      <c r="E9162">
        <v>1</v>
      </c>
      <c r="F9162">
        <v>3</v>
      </c>
      <c r="G9162">
        <v>22</v>
      </c>
      <c r="H9162">
        <v>3</v>
      </c>
      <c r="I9162">
        <v>3</v>
      </c>
      <c r="J9162">
        <v>73</v>
      </c>
      <c r="K9162">
        <v>4</v>
      </c>
      <c r="L9162" t="s">
        <v>147</v>
      </c>
      <c r="M9162" t="s">
        <v>219</v>
      </c>
      <c r="N9162" s="13">
        <v>3509040</v>
      </c>
      <c r="O9162">
        <v>338274</v>
      </c>
      <c r="P9162">
        <v>2024</v>
      </c>
      <c r="Q9162">
        <v>900319291</v>
      </c>
      <c r="R9162" t="s">
        <v>785</v>
      </c>
      <c r="S9162" s="13">
        <v>3509040</v>
      </c>
      <c r="T9162">
        <v>0</v>
      </c>
      <c r="U9162" t="s">
        <v>7089</v>
      </c>
      <c r="V9162" t="s">
        <v>2342</v>
      </c>
      <c r="W9162">
        <v>5010</v>
      </c>
      <c r="X9162">
        <v>0</v>
      </c>
      <c r="Y9162">
        <v>338030</v>
      </c>
      <c r="Z9162">
        <v>20241031</v>
      </c>
      <c r="AA9162">
        <v>2024101070</v>
      </c>
      <c r="AB9162">
        <v>0</v>
      </c>
      <c r="AC9162" t="s">
        <v>2281</v>
      </c>
      <c r="AD9162" t="s">
        <v>2281</v>
      </c>
      <c r="AE9162">
        <v>11217</v>
      </c>
      <c r="AF9162" t="s">
        <v>2394</v>
      </c>
      <c r="AG9162" t="s">
        <v>102</v>
      </c>
      <c r="AH9162">
        <v>100</v>
      </c>
    </row>
    <row r="9163" spans="1:34" hidden="1" x14ac:dyDescent="0.25">
      <c r="A9163" t="str">
        <f t="shared" si="429"/>
        <v>33 1 3 11 3 301 73 40 0 4503018 338275</v>
      </c>
      <c r="B9163" t="str">
        <f t="shared" si="430"/>
        <v>33 1 3 11 3 301 73 40 0 4503018 338053</v>
      </c>
      <c r="C9163" t="str">
        <f t="shared" si="431"/>
        <v>33 1 3 11 3 301 73 40 0 4503018</v>
      </c>
      <c r="D9163">
        <v>33</v>
      </c>
      <c r="E9163">
        <v>1</v>
      </c>
      <c r="F9163">
        <v>3</v>
      </c>
      <c r="G9163">
        <v>11</v>
      </c>
      <c r="H9163">
        <v>3</v>
      </c>
      <c r="I9163">
        <v>301</v>
      </c>
      <c r="J9163">
        <v>73</v>
      </c>
      <c r="K9163">
        <v>40</v>
      </c>
      <c r="L9163" t="s">
        <v>147</v>
      </c>
      <c r="M9163" t="s">
        <v>221</v>
      </c>
      <c r="N9163" s="13">
        <v>271500</v>
      </c>
      <c r="O9163">
        <v>338275</v>
      </c>
      <c r="P9163">
        <v>2024</v>
      </c>
      <c r="Q9163">
        <v>900319291</v>
      </c>
      <c r="R9163" t="s">
        <v>785</v>
      </c>
      <c r="S9163" s="13">
        <v>271500</v>
      </c>
      <c r="T9163">
        <v>0</v>
      </c>
      <c r="U9163" t="s">
        <v>7090</v>
      </c>
      <c r="V9163" t="s">
        <v>2342</v>
      </c>
      <c r="W9163">
        <v>5004</v>
      </c>
      <c r="X9163">
        <v>0</v>
      </c>
      <c r="Y9163">
        <v>338053</v>
      </c>
      <c r="Z9163">
        <v>20241031</v>
      </c>
      <c r="AA9163">
        <v>0</v>
      </c>
      <c r="AB9163">
        <v>0</v>
      </c>
      <c r="AC9163" t="s">
        <v>2281</v>
      </c>
      <c r="AD9163" t="s">
        <v>2281</v>
      </c>
      <c r="AE9163">
        <v>11101</v>
      </c>
      <c r="AF9163" t="s">
        <v>2281</v>
      </c>
      <c r="AG9163" t="s">
        <v>549</v>
      </c>
      <c r="AH9163">
        <v>111</v>
      </c>
    </row>
    <row r="9164" spans="1:34" hidden="1" x14ac:dyDescent="0.25">
      <c r="A9164" t="str">
        <f t="shared" si="429"/>
        <v>33 1 3 11 3 301 73 40 0 4503018 338276</v>
      </c>
      <c r="B9164" t="str">
        <f t="shared" si="430"/>
        <v>33 1 3 11 3 301 73 40 0 4503018 338065</v>
      </c>
      <c r="C9164" t="str">
        <f t="shared" si="431"/>
        <v>33 1 3 11 3 301 73 40 0 4503018</v>
      </c>
      <c r="D9164">
        <v>33</v>
      </c>
      <c r="E9164">
        <v>1</v>
      </c>
      <c r="F9164">
        <v>3</v>
      </c>
      <c r="G9164">
        <v>11</v>
      </c>
      <c r="H9164">
        <v>3</v>
      </c>
      <c r="I9164">
        <v>301</v>
      </c>
      <c r="J9164">
        <v>73</v>
      </c>
      <c r="K9164">
        <v>40</v>
      </c>
      <c r="L9164" t="s">
        <v>147</v>
      </c>
      <c r="M9164" t="s">
        <v>221</v>
      </c>
      <c r="N9164" s="13">
        <v>127000</v>
      </c>
      <c r="O9164">
        <v>338276</v>
      </c>
      <c r="P9164">
        <v>2024</v>
      </c>
      <c r="Q9164">
        <v>900319291</v>
      </c>
      <c r="R9164" t="s">
        <v>785</v>
      </c>
      <c r="S9164" s="13">
        <v>127000</v>
      </c>
      <c r="T9164">
        <v>0</v>
      </c>
      <c r="U9164" t="s">
        <v>7090</v>
      </c>
      <c r="V9164" t="s">
        <v>2342</v>
      </c>
      <c r="W9164">
        <v>5004</v>
      </c>
      <c r="X9164">
        <v>0</v>
      </c>
      <c r="Y9164">
        <v>338065</v>
      </c>
      <c r="Z9164">
        <v>20241031</v>
      </c>
      <c r="AA9164">
        <v>0</v>
      </c>
      <c r="AB9164">
        <v>0</v>
      </c>
      <c r="AC9164" t="s">
        <v>2281</v>
      </c>
      <c r="AD9164" t="s">
        <v>2281</v>
      </c>
      <c r="AE9164">
        <v>11101</v>
      </c>
      <c r="AF9164" t="s">
        <v>2281</v>
      </c>
      <c r="AG9164" t="s">
        <v>549</v>
      </c>
      <c r="AH9164">
        <v>111</v>
      </c>
    </row>
    <row r="9165" spans="1:34" hidden="1" x14ac:dyDescent="0.25">
      <c r="A9165" t="str">
        <f t="shared" si="429"/>
        <v>33 1 3 22 3 3 73 4 0 4503004 338278</v>
      </c>
      <c r="B9165" t="str">
        <f t="shared" si="430"/>
        <v>33 1 3 22 3 3 73 4 0 4503004 338016</v>
      </c>
      <c r="C9165" t="str">
        <f t="shared" si="431"/>
        <v>33 1 3 22 3 3 73 4 0 4503004</v>
      </c>
      <c r="D9165">
        <v>33</v>
      </c>
      <c r="E9165">
        <v>1</v>
      </c>
      <c r="F9165">
        <v>3</v>
      </c>
      <c r="G9165">
        <v>22</v>
      </c>
      <c r="H9165">
        <v>3</v>
      </c>
      <c r="I9165">
        <v>3</v>
      </c>
      <c r="J9165">
        <v>73</v>
      </c>
      <c r="K9165">
        <v>4</v>
      </c>
      <c r="L9165" t="s">
        <v>147</v>
      </c>
      <c r="M9165" t="s">
        <v>219</v>
      </c>
      <c r="N9165" s="13">
        <v>4363636</v>
      </c>
      <c r="O9165">
        <v>338278</v>
      </c>
      <c r="P9165">
        <v>2024</v>
      </c>
      <c r="Q9165">
        <v>900159106</v>
      </c>
      <c r="R9165" t="s">
        <v>796</v>
      </c>
      <c r="S9165" s="13">
        <v>4363636</v>
      </c>
      <c r="T9165">
        <v>174545</v>
      </c>
      <c r="U9165" t="s">
        <v>2432</v>
      </c>
      <c r="V9165" t="s">
        <v>2433</v>
      </c>
      <c r="W9165">
        <v>5016</v>
      </c>
      <c r="X9165">
        <v>2305</v>
      </c>
      <c r="Y9165">
        <v>338016</v>
      </c>
      <c r="Z9165">
        <v>20241031</v>
      </c>
      <c r="AA9165">
        <v>2402050305</v>
      </c>
      <c r="AB9165">
        <v>4</v>
      </c>
      <c r="AC9165" t="s">
        <v>2281</v>
      </c>
      <c r="AD9165" t="s">
        <v>2281</v>
      </c>
      <c r="AE9165">
        <v>11217</v>
      </c>
      <c r="AF9165" t="s">
        <v>2394</v>
      </c>
      <c r="AG9165" t="s">
        <v>102</v>
      </c>
      <c r="AH9165">
        <v>251</v>
      </c>
    </row>
    <row r="9166" spans="1:34" hidden="1" x14ac:dyDescent="0.25">
      <c r="A9166" t="str">
        <f t="shared" si="429"/>
        <v>33 1 3 22 3 3 73 4 0 4503004 338279</v>
      </c>
      <c r="B9166" t="str">
        <f t="shared" si="430"/>
        <v>33 1 3 22 3 3 73 4 0 4503004 338016</v>
      </c>
      <c r="C9166" t="str">
        <f t="shared" si="431"/>
        <v>33 1 3 22 3 3 73 4 0 4503004</v>
      </c>
      <c r="D9166">
        <v>33</v>
      </c>
      <c r="E9166">
        <v>1</v>
      </c>
      <c r="F9166">
        <v>3</v>
      </c>
      <c r="G9166">
        <v>22</v>
      </c>
      <c r="H9166">
        <v>3</v>
      </c>
      <c r="I9166">
        <v>3</v>
      </c>
      <c r="J9166">
        <v>73</v>
      </c>
      <c r="K9166">
        <v>4</v>
      </c>
      <c r="L9166" t="s">
        <v>147</v>
      </c>
      <c r="M9166" t="s">
        <v>219</v>
      </c>
      <c r="N9166" s="13">
        <v>4363636</v>
      </c>
      <c r="O9166">
        <v>338279</v>
      </c>
      <c r="P9166">
        <v>2024</v>
      </c>
      <c r="Q9166">
        <v>900159106</v>
      </c>
      <c r="R9166" t="s">
        <v>796</v>
      </c>
      <c r="S9166" s="13">
        <v>4363636</v>
      </c>
      <c r="T9166">
        <v>174545</v>
      </c>
      <c r="U9166" t="s">
        <v>2434</v>
      </c>
      <c r="V9166" t="s">
        <v>2435</v>
      </c>
      <c r="W9166">
        <v>5016</v>
      </c>
      <c r="X9166">
        <v>2305</v>
      </c>
      <c r="Y9166">
        <v>338016</v>
      </c>
      <c r="Z9166">
        <v>20241031</v>
      </c>
      <c r="AA9166">
        <v>2402050305</v>
      </c>
      <c r="AB9166">
        <v>5</v>
      </c>
      <c r="AC9166" t="s">
        <v>2281</v>
      </c>
      <c r="AD9166" t="s">
        <v>2281</v>
      </c>
      <c r="AE9166">
        <v>11217</v>
      </c>
      <c r="AF9166" t="s">
        <v>2394</v>
      </c>
      <c r="AG9166" t="s">
        <v>102</v>
      </c>
      <c r="AH9166">
        <v>251</v>
      </c>
    </row>
    <row r="9167" spans="1:34" hidden="1" x14ac:dyDescent="0.25">
      <c r="A9167" t="str">
        <f t="shared" si="429"/>
        <v>33 1 3 22 3 3 73 4 0 4503004 338280</v>
      </c>
      <c r="B9167" t="str">
        <f t="shared" si="430"/>
        <v>33 1 3 22 3 3 73 4 0 4503004 338016</v>
      </c>
      <c r="C9167" t="str">
        <f t="shared" si="431"/>
        <v>33 1 3 22 3 3 73 4 0 4503004</v>
      </c>
      <c r="D9167">
        <v>33</v>
      </c>
      <c r="E9167">
        <v>1</v>
      </c>
      <c r="F9167">
        <v>3</v>
      </c>
      <c r="G9167">
        <v>22</v>
      </c>
      <c r="H9167">
        <v>3</v>
      </c>
      <c r="I9167">
        <v>3</v>
      </c>
      <c r="J9167">
        <v>73</v>
      </c>
      <c r="K9167">
        <v>4</v>
      </c>
      <c r="L9167" t="s">
        <v>147</v>
      </c>
      <c r="M9167" t="s">
        <v>219</v>
      </c>
      <c r="N9167" s="13">
        <v>4363636</v>
      </c>
      <c r="O9167">
        <v>338280</v>
      </c>
      <c r="P9167">
        <v>2024</v>
      </c>
      <c r="Q9167">
        <v>900159106</v>
      </c>
      <c r="R9167" t="s">
        <v>796</v>
      </c>
      <c r="S9167" s="13">
        <v>4363636</v>
      </c>
      <c r="T9167">
        <v>174545</v>
      </c>
      <c r="U9167" t="s">
        <v>2436</v>
      </c>
      <c r="V9167" t="s">
        <v>2437</v>
      </c>
      <c r="W9167">
        <v>5016</v>
      </c>
      <c r="X9167">
        <v>2305</v>
      </c>
      <c r="Y9167">
        <v>338016</v>
      </c>
      <c r="Z9167">
        <v>20241031</v>
      </c>
      <c r="AA9167">
        <v>2402050305</v>
      </c>
      <c r="AB9167">
        <v>6</v>
      </c>
      <c r="AC9167" t="s">
        <v>2281</v>
      </c>
      <c r="AD9167" t="s">
        <v>2281</v>
      </c>
      <c r="AE9167">
        <v>11217</v>
      </c>
      <c r="AF9167" t="s">
        <v>2394</v>
      </c>
      <c r="AG9167" t="s">
        <v>102</v>
      </c>
      <c r="AH9167">
        <v>251</v>
      </c>
    </row>
    <row r="9168" spans="1:34" hidden="1" x14ac:dyDescent="0.25">
      <c r="A9168" t="str">
        <f t="shared" si="429"/>
        <v>33 1 3 22 3 3 73 4 0 4503004 338281</v>
      </c>
      <c r="B9168" t="str">
        <f t="shared" si="430"/>
        <v>33 1 3 22 3 3 73 4 0 4503004 338016</v>
      </c>
      <c r="C9168" t="str">
        <f t="shared" si="431"/>
        <v>33 1 3 22 3 3 73 4 0 4503004</v>
      </c>
      <c r="D9168">
        <v>33</v>
      </c>
      <c r="E9168">
        <v>1</v>
      </c>
      <c r="F9168">
        <v>3</v>
      </c>
      <c r="G9168">
        <v>22</v>
      </c>
      <c r="H9168">
        <v>3</v>
      </c>
      <c r="I9168">
        <v>3</v>
      </c>
      <c r="J9168">
        <v>73</v>
      </c>
      <c r="K9168">
        <v>4</v>
      </c>
      <c r="L9168" t="s">
        <v>147</v>
      </c>
      <c r="M9168" t="s">
        <v>219</v>
      </c>
      <c r="N9168" s="13">
        <v>4363636</v>
      </c>
      <c r="O9168">
        <v>338281</v>
      </c>
      <c r="P9168">
        <v>2024</v>
      </c>
      <c r="Q9168">
        <v>900159106</v>
      </c>
      <c r="R9168" t="s">
        <v>796</v>
      </c>
      <c r="S9168" s="13">
        <v>4363636</v>
      </c>
      <c r="T9168">
        <v>174545</v>
      </c>
      <c r="U9168" t="s">
        <v>2438</v>
      </c>
      <c r="V9168" t="s">
        <v>2439</v>
      </c>
      <c r="W9168">
        <v>5016</v>
      </c>
      <c r="X9168">
        <v>2305</v>
      </c>
      <c r="Y9168">
        <v>338016</v>
      </c>
      <c r="Z9168">
        <v>20241031</v>
      </c>
      <c r="AA9168">
        <v>2402050305</v>
      </c>
      <c r="AB9168">
        <v>7</v>
      </c>
      <c r="AC9168" t="s">
        <v>2281</v>
      </c>
      <c r="AD9168" t="s">
        <v>2281</v>
      </c>
      <c r="AE9168">
        <v>11217</v>
      </c>
      <c r="AF9168" t="s">
        <v>2394</v>
      </c>
      <c r="AG9168" t="s">
        <v>102</v>
      </c>
      <c r="AH9168">
        <v>251</v>
      </c>
    </row>
    <row r="9169" spans="1:34" hidden="1" x14ac:dyDescent="0.25">
      <c r="A9169" t="str">
        <f t="shared" si="429"/>
        <v>33 1 3 11 3 3 73 5 0 4503022 338282</v>
      </c>
      <c r="B9169" t="str">
        <f t="shared" si="430"/>
        <v>33 1 3 11 3 3 73 5 0 4503022 338040</v>
      </c>
      <c r="C9169" t="str">
        <f t="shared" si="431"/>
        <v>33 1 3 11 3 3 73 5 0 4503022</v>
      </c>
      <c r="D9169">
        <v>33</v>
      </c>
      <c r="E9169">
        <v>1</v>
      </c>
      <c r="F9169">
        <v>3</v>
      </c>
      <c r="G9169">
        <v>11</v>
      </c>
      <c r="H9169">
        <v>3</v>
      </c>
      <c r="I9169">
        <v>3</v>
      </c>
      <c r="J9169">
        <v>73</v>
      </c>
      <c r="K9169">
        <v>5</v>
      </c>
      <c r="L9169" t="s">
        <v>147</v>
      </c>
      <c r="M9169" t="s">
        <v>222</v>
      </c>
      <c r="N9169" s="13">
        <v>101768187</v>
      </c>
      <c r="O9169">
        <v>338282</v>
      </c>
      <c r="P9169">
        <v>2024</v>
      </c>
      <c r="Q9169">
        <v>800249174</v>
      </c>
      <c r="R9169" t="s">
        <v>788</v>
      </c>
      <c r="S9169" s="13">
        <v>101768187</v>
      </c>
      <c r="T9169">
        <v>0</v>
      </c>
      <c r="U9169" t="s">
        <v>7091</v>
      </c>
      <c r="V9169" t="s">
        <v>7092</v>
      </c>
      <c r="W9169">
        <v>5016</v>
      </c>
      <c r="X9169">
        <v>0</v>
      </c>
      <c r="Y9169">
        <v>338040</v>
      </c>
      <c r="Z9169">
        <v>20241031</v>
      </c>
      <c r="AA9169">
        <v>2404250592</v>
      </c>
      <c r="AB9169">
        <v>1</v>
      </c>
      <c r="AC9169" t="s">
        <v>2281</v>
      </c>
      <c r="AD9169" t="s">
        <v>2281</v>
      </c>
      <c r="AE9169">
        <v>11101</v>
      </c>
      <c r="AF9169" t="s">
        <v>2281</v>
      </c>
      <c r="AG9169" t="s">
        <v>549</v>
      </c>
      <c r="AH9169">
        <v>250</v>
      </c>
    </row>
    <row r="9170" spans="1:34" hidden="1" x14ac:dyDescent="0.25">
      <c r="A9170" t="str">
        <f t="shared" si="429"/>
        <v>33 1 3 11 3 3 73 5 0 4503022 338283</v>
      </c>
      <c r="B9170" t="str">
        <f t="shared" si="430"/>
        <v>33 1 3 11 3 3 73 5 0 4503022 338040</v>
      </c>
      <c r="C9170" t="str">
        <f t="shared" si="431"/>
        <v>33 1 3 11 3 3 73 5 0 4503022</v>
      </c>
      <c r="D9170">
        <v>33</v>
      </c>
      <c r="E9170">
        <v>1</v>
      </c>
      <c r="F9170">
        <v>3</v>
      </c>
      <c r="G9170">
        <v>11</v>
      </c>
      <c r="H9170">
        <v>3</v>
      </c>
      <c r="I9170">
        <v>3</v>
      </c>
      <c r="J9170">
        <v>73</v>
      </c>
      <c r="K9170">
        <v>5</v>
      </c>
      <c r="L9170" t="s">
        <v>147</v>
      </c>
      <c r="M9170" t="s">
        <v>222</v>
      </c>
      <c r="N9170" s="13">
        <v>170932737</v>
      </c>
      <c r="O9170">
        <v>338283</v>
      </c>
      <c r="P9170">
        <v>2024</v>
      </c>
      <c r="Q9170">
        <v>800249174</v>
      </c>
      <c r="R9170" t="s">
        <v>788</v>
      </c>
      <c r="S9170" s="13">
        <v>170932737</v>
      </c>
      <c r="T9170">
        <v>0</v>
      </c>
      <c r="U9170" t="s">
        <v>7093</v>
      </c>
      <c r="V9170" t="s">
        <v>7094</v>
      </c>
      <c r="W9170">
        <v>5016</v>
      </c>
      <c r="X9170">
        <v>0</v>
      </c>
      <c r="Y9170">
        <v>338040</v>
      </c>
      <c r="Z9170">
        <v>20241031</v>
      </c>
      <c r="AA9170">
        <v>2404250592</v>
      </c>
      <c r="AB9170">
        <v>2</v>
      </c>
      <c r="AC9170" t="s">
        <v>2281</v>
      </c>
      <c r="AD9170" t="s">
        <v>2281</v>
      </c>
      <c r="AE9170">
        <v>11101</v>
      </c>
      <c r="AF9170" t="s">
        <v>2281</v>
      </c>
      <c r="AG9170" t="s">
        <v>549</v>
      </c>
      <c r="AH9170">
        <v>250</v>
      </c>
    </row>
    <row r="9171" spans="1:34" hidden="1" x14ac:dyDescent="0.25">
      <c r="A9171" t="str">
        <f t="shared" si="429"/>
        <v>33 1 3 11 3 3 73 5 0 4503022 338284</v>
      </c>
      <c r="B9171" t="str">
        <f t="shared" si="430"/>
        <v>33 1 3 11 3 3 73 5 0 4503022 338040</v>
      </c>
      <c r="C9171" t="str">
        <f t="shared" si="431"/>
        <v>33 1 3 11 3 3 73 5 0 4503022</v>
      </c>
      <c r="D9171">
        <v>33</v>
      </c>
      <c r="E9171">
        <v>1</v>
      </c>
      <c r="F9171">
        <v>3</v>
      </c>
      <c r="G9171">
        <v>11</v>
      </c>
      <c r="H9171">
        <v>3</v>
      </c>
      <c r="I9171">
        <v>3</v>
      </c>
      <c r="J9171">
        <v>73</v>
      </c>
      <c r="K9171">
        <v>5</v>
      </c>
      <c r="L9171" t="s">
        <v>147</v>
      </c>
      <c r="M9171" t="s">
        <v>222</v>
      </c>
      <c r="N9171" s="13">
        <v>177884644</v>
      </c>
      <c r="O9171">
        <v>338284</v>
      </c>
      <c r="P9171">
        <v>2024</v>
      </c>
      <c r="Q9171">
        <v>800249174</v>
      </c>
      <c r="R9171" t="s">
        <v>788</v>
      </c>
      <c r="S9171" s="13">
        <v>177884644</v>
      </c>
      <c r="T9171">
        <v>0</v>
      </c>
      <c r="U9171" t="s">
        <v>7095</v>
      </c>
      <c r="V9171" t="s">
        <v>7096</v>
      </c>
      <c r="W9171">
        <v>5016</v>
      </c>
      <c r="X9171">
        <v>0</v>
      </c>
      <c r="Y9171">
        <v>338040</v>
      </c>
      <c r="Z9171">
        <v>20241031</v>
      </c>
      <c r="AA9171">
        <v>2404250592</v>
      </c>
      <c r="AB9171">
        <v>3</v>
      </c>
      <c r="AC9171" t="s">
        <v>2281</v>
      </c>
      <c r="AD9171" t="s">
        <v>2281</v>
      </c>
      <c r="AE9171">
        <v>11101</v>
      </c>
      <c r="AF9171" t="s">
        <v>2281</v>
      </c>
      <c r="AG9171" t="s">
        <v>549</v>
      </c>
      <c r="AH9171">
        <v>250</v>
      </c>
    </row>
    <row r="9172" spans="1:34" hidden="1" x14ac:dyDescent="0.25">
      <c r="A9172" t="str">
        <f t="shared" si="429"/>
        <v>33 1 3 11 3 3 73 5 0 4503022 338285</v>
      </c>
      <c r="B9172" t="str">
        <f t="shared" si="430"/>
        <v>33 1 3 11 3 3 73 5 0 4503022 338040</v>
      </c>
      <c r="C9172" t="str">
        <f t="shared" si="431"/>
        <v>33 1 3 11 3 3 73 5 0 4503022</v>
      </c>
      <c r="D9172">
        <v>33</v>
      </c>
      <c r="E9172">
        <v>1</v>
      </c>
      <c r="F9172">
        <v>3</v>
      </c>
      <c r="G9172">
        <v>11</v>
      </c>
      <c r="H9172">
        <v>3</v>
      </c>
      <c r="I9172">
        <v>3</v>
      </c>
      <c r="J9172">
        <v>73</v>
      </c>
      <c r="K9172">
        <v>5</v>
      </c>
      <c r="L9172" t="s">
        <v>147</v>
      </c>
      <c r="M9172" t="s">
        <v>222</v>
      </c>
      <c r="N9172" s="13">
        <v>176064529</v>
      </c>
      <c r="O9172">
        <v>338285</v>
      </c>
      <c r="P9172">
        <v>2024</v>
      </c>
      <c r="Q9172">
        <v>800249174</v>
      </c>
      <c r="R9172" t="s">
        <v>788</v>
      </c>
      <c r="S9172" s="13">
        <v>176064529</v>
      </c>
      <c r="T9172">
        <v>0</v>
      </c>
      <c r="U9172" t="s">
        <v>7097</v>
      </c>
      <c r="V9172" t="s">
        <v>7098</v>
      </c>
      <c r="W9172">
        <v>5016</v>
      </c>
      <c r="X9172">
        <v>0</v>
      </c>
      <c r="Y9172">
        <v>338040</v>
      </c>
      <c r="Z9172">
        <v>20241031</v>
      </c>
      <c r="AA9172">
        <v>2404250592</v>
      </c>
      <c r="AB9172">
        <v>4</v>
      </c>
      <c r="AC9172" t="s">
        <v>2281</v>
      </c>
      <c r="AD9172" t="s">
        <v>2281</v>
      </c>
      <c r="AE9172">
        <v>11101</v>
      </c>
      <c r="AF9172" t="s">
        <v>2281</v>
      </c>
      <c r="AG9172" t="s">
        <v>549</v>
      </c>
      <c r="AH9172">
        <v>250</v>
      </c>
    </row>
    <row r="9173" spans="1:34" hidden="1" x14ac:dyDescent="0.25">
      <c r="A9173" t="str">
        <f t="shared" si="429"/>
        <v>33 1 3 22 3 3 73 3 0 4503004 338286</v>
      </c>
      <c r="B9173" t="str">
        <f t="shared" si="430"/>
        <v>33 1 3 22 3 3 73 3 0 4503004 338007</v>
      </c>
      <c r="C9173" t="str">
        <f t="shared" si="431"/>
        <v>33 1 3 22 3 3 73 3 0 4503004</v>
      </c>
      <c r="D9173">
        <v>33</v>
      </c>
      <c r="E9173">
        <v>1</v>
      </c>
      <c r="F9173">
        <v>3</v>
      </c>
      <c r="G9173">
        <v>22</v>
      </c>
      <c r="H9173">
        <v>3</v>
      </c>
      <c r="I9173">
        <v>3</v>
      </c>
      <c r="J9173">
        <v>73</v>
      </c>
      <c r="K9173">
        <v>3</v>
      </c>
      <c r="L9173" t="s">
        <v>147</v>
      </c>
      <c r="M9173" t="s">
        <v>219</v>
      </c>
      <c r="N9173" s="13">
        <v>762918</v>
      </c>
      <c r="O9173">
        <v>338286</v>
      </c>
      <c r="P9173">
        <v>2024</v>
      </c>
      <c r="Q9173">
        <v>800153993</v>
      </c>
      <c r="R9173" t="s">
        <v>810</v>
      </c>
      <c r="S9173" s="13">
        <v>762918</v>
      </c>
      <c r="T9173">
        <v>0</v>
      </c>
      <c r="U9173" t="s">
        <v>6970</v>
      </c>
      <c r="V9173" t="s">
        <v>2280</v>
      </c>
      <c r="W9173">
        <v>5004</v>
      </c>
      <c r="X9173">
        <v>0</v>
      </c>
      <c r="Y9173">
        <v>338007</v>
      </c>
      <c r="Z9173">
        <v>20241107</v>
      </c>
      <c r="AA9173">
        <v>0</v>
      </c>
      <c r="AB9173">
        <v>0</v>
      </c>
      <c r="AC9173" t="s">
        <v>2281</v>
      </c>
      <c r="AD9173" t="s">
        <v>2281</v>
      </c>
      <c r="AE9173">
        <v>11217</v>
      </c>
      <c r="AF9173" t="s">
        <v>2394</v>
      </c>
      <c r="AG9173" t="s">
        <v>102</v>
      </c>
      <c r="AH9173">
        <v>335</v>
      </c>
    </row>
    <row r="9174" spans="1:34" hidden="1" x14ac:dyDescent="0.25">
      <c r="A9174" t="str">
        <f t="shared" si="429"/>
        <v>33 1 3 22 3 3 73 4 0 4503004 338287</v>
      </c>
      <c r="B9174" t="str">
        <f t="shared" si="430"/>
        <v>33 1 3 22 3 3 73 4 0 4503004 338031</v>
      </c>
      <c r="C9174" t="str">
        <f t="shared" si="431"/>
        <v>33 1 3 22 3 3 73 4 0 4503004</v>
      </c>
      <c r="D9174">
        <v>33</v>
      </c>
      <c r="E9174">
        <v>1</v>
      </c>
      <c r="F9174">
        <v>3</v>
      </c>
      <c r="G9174">
        <v>22</v>
      </c>
      <c r="H9174">
        <v>3</v>
      </c>
      <c r="I9174">
        <v>3</v>
      </c>
      <c r="J9174">
        <v>73</v>
      </c>
      <c r="K9174">
        <v>4</v>
      </c>
      <c r="L9174" t="s">
        <v>147</v>
      </c>
      <c r="M9174" t="s">
        <v>219</v>
      </c>
      <c r="N9174" s="13">
        <v>68862510</v>
      </c>
      <c r="O9174">
        <v>338287</v>
      </c>
      <c r="P9174">
        <v>2024</v>
      </c>
      <c r="Q9174">
        <v>890802884</v>
      </c>
      <c r="R9174" t="s">
        <v>2018</v>
      </c>
      <c r="S9174" s="13">
        <v>68862510</v>
      </c>
      <c r="T9174">
        <v>0</v>
      </c>
      <c r="U9174" t="s">
        <v>7057</v>
      </c>
      <c r="V9174" t="s">
        <v>7099</v>
      </c>
      <c r="W9174">
        <v>5004</v>
      </c>
      <c r="X9174">
        <v>0</v>
      </c>
      <c r="Y9174">
        <v>338031</v>
      </c>
      <c r="Z9174">
        <v>20241107</v>
      </c>
      <c r="AA9174">
        <v>2403190479</v>
      </c>
      <c r="AB9174">
        <v>7</v>
      </c>
      <c r="AC9174" t="s">
        <v>2281</v>
      </c>
      <c r="AD9174" t="s">
        <v>2281</v>
      </c>
      <c r="AE9174">
        <v>11217</v>
      </c>
      <c r="AF9174" t="s">
        <v>2394</v>
      </c>
      <c r="AG9174" t="s">
        <v>102</v>
      </c>
      <c r="AH9174">
        <v>261</v>
      </c>
    </row>
    <row r="9175" spans="1:34" hidden="1" x14ac:dyDescent="0.25">
      <c r="A9175" t="str">
        <f t="shared" si="429"/>
        <v>33 1 3 11 3 3 73 1 0 4503004 338288</v>
      </c>
      <c r="B9175" t="str">
        <f t="shared" si="430"/>
        <v>33 1 3 11 3 3 73 1 0 4503004 338017</v>
      </c>
      <c r="C9175" t="str">
        <f t="shared" si="431"/>
        <v>33 1 3 11 3 3 73 1 0 4503004</v>
      </c>
      <c r="D9175">
        <v>33</v>
      </c>
      <c r="E9175">
        <v>1</v>
      </c>
      <c r="F9175">
        <v>3</v>
      </c>
      <c r="G9175">
        <v>11</v>
      </c>
      <c r="H9175">
        <v>3</v>
      </c>
      <c r="I9175">
        <v>3</v>
      </c>
      <c r="J9175">
        <v>73</v>
      </c>
      <c r="K9175">
        <v>1</v>
      </c>
      <c r="L9175" t="s">
        <v>147</v>
      </c>
      <c r="M9175" t="s">
        <v>219</v>
      </c>
      <c r="N9175" s="13">
        <v>20000000</v>
      </c>
      <c r="O9175">
        <v>338288</v>
      </c>
      <c r="P9175">
        <v>2024</v>
      </c>
      <c r="Q9175">
        <v>890801201</v>
      </c>
      <c r="R9175" t="s">
        <v>2008</v>
      </c>
      <c r="S9175" s="13">
        <v>20000000</v>
      </c>
      <c r="T9175">
        <v>0</v>
      </c>
      <c r="U9175" t="s">
        <v>7002</v>
      </c>
      <c r="V9175" t="s">
        <v>7100</v>
      </c>
      <c r="W9175">
        <v>5004</v>
      </c>
      <c r="X9175">
        <v>0</v>
      </c>
      <c r="Y9175">
        <v>338017</v>
      </c>
      <c r="Z9175">
        <v>20241112</v>
      </c>
      <c r="AA9175">
        <v>2402070309</v>
      </c>
      <c r="AB9175">
        <v>8</v>
      </c>
      <c r="AC9175" t="s">
        <v>2281</v>
      </c>
      <c r="AD9175" t="s">
        <v>2281</v>
      </c>
      <c r="AE9175">
        <v>11101</v>
      </c>
      <c r="AF9175" t="s">
        <v>2281</v>
      </c>
      <c r="AG9175" t="s">
        <v>549</v>
      </c>
      <c r="AH9175">
        <v>261</v>
      </c>
    </row>
    <row r="9176" spans="1:34" hidden="1" x14ac:dyDescent="0.25">
      <c r="A9176" t="str">
        <f t="shared" si="429"/>
        <v>33 1 3 22 3 3 73 1 0 4503017 338289</v>
      </c>
      <c r="B9176" t="str">
        <f t="shared" si="430"/>
        <v>33 1 3 22 3 3 73 1 0 4503017 338042</v>
      </c>
      <c r="C9176" t="str">
        <f t="shared" si="431"/>
        <v>33 1 3 22 3 3 73 1 0 4503017</v>
      </c>
      <c r="D9176">
        <v>33</v>
      </c>
      <c r="E9176">
        <v>1</v>
      </c>
      <c r="F9176">
        <v>3</v>
      </c>
      <c r="G9176">
        <v>22</v>
      </c>
      <c r="H9176">
        <v>3</v>
      </c>
      <c r="I9176">
        <v>3</v>
      </c>
      <c r="J9176">
        <v>73</v>
      </c>
      <c r="K9176">
        <v>1</v>
      </c>
      <c r="L9176" t="s">
        <v>147</v>
      </c>
      <c r="M9176" t="s">
        <v>220</v>
      </c>
      <c r="N9176" s="13">
        <v>19409999.559999999</v>
      </c>
      <c r="O9176">
        <v>338289</v>
      </c>
      <c r="P9176">
        <v>2024</v>
      </c>
      <c r="Q9176">
        <v>890801515</v>
      </c>
      <c r="R9176" t="s">
        <v>2007</v>
      </c>
      <c r="S9176" s="13">
        <v>19409999.559999999</v>
      </c>
      <c r="T9176">
        <v>0</v>
      </c>
      <c r="U9176" t="s">
        <v>7101</v>
      </c>
      <c r="V9176" t="s">
        <v>7102</v>
      </c>
      <c r="W9176">
        <v>5004</v>
      </c>
      <c r="X9176">
        <v>0</v>
      </c>
      <c r="Y9176">
        <v>338042</v>
      </c>
      <c r="Z9176">
        <v>20241113</v>
      </c>
      <c r="AA9176">
        <v>2405030618</v>
      </c>
      <c r="AB9176">
        <v>1</v>
      </c>
      <c r="AC9176" t="s">
        <v>2281</v>
      </c>
      <c r="AD9176" t="s">
        <v>2281</v>
      </c>
      <c r="AE9176">
        <v>12502</v>
      </c>
      <c r="AF9176" t="s">
        <v>2281</v>
      </c>
      <c r="AG9176" t="s">
        <v>103</v>
      </c>
      <c r="AH9176">
        <v>261</v>
      </c>
    </row>
    <row r="9177" spans="1:34" hidden="1" x14ac:dyDescent="0.25">
      <c r="A9177" t="str">
        <f t="shared" si="429"/>
        <v>33 1 3 11 3 301 73 40 0 4503018 338290</v>
      </c>
      <c r="B9177" t="str">
        <f t="shared" si="430"/>
        <v>33 1 3 11 3 301 73 40 0 4503018 338059</v>
      </c>
      <c r="C9177" t="str">
        <f t="shared" si="431"/>
        <v>33 1 3 11 3 301 73 40 0 4503018</v>
      </c>
      <c r="D9177">
        <v>33</v>
      </c>
      <c r="E9177">
        <v>1</v>
      </c>
      <c r="F9177">
        <v>3</v>
      </c>
      <c r="G9177">
        <v>11</v>
      </c>
      <c r="H9177">
        <v>3</v>
      </c>
      <c r="I9177">
        <v>301</v>
      </c>
      <c r="J9177">
        <v>73</v>
      </c>
      <c r="K9177">
        <v>40</v>
      </c>
      <c r="L9177" t="s">
        <v>147</v>
      </c>
      <c r="M9177" t="s">
        <v>221</v>
      </c>
      <c r="N9177" s="13">
        <v>4560000</v>
      </c>
      <c r="O9177">
        <v>338290</v>
      </c>
      <c r="P9177">
        <v>2024</v>
      </c>
      <c r="Q9177">
        <v>30230405</v>
      </c>
      <c r="R9177" t="s">
        <v>2016</v>
      </c>
      <c r="S9177" s="13">
        <v>4560000</v>
      </c>
      <c r="T9177">
        <v>0</v>
      </c>
      <c r="U9177" t="s">
        <v>7103</v>
      </c>
      <c r="V9177" t="s">
        <v>2295</v>
      </c>
      <c r="W9177">
        <v>5004</v>
      </c>
      <c r="X9177">
        <v>0</v>
      </c>
      <c r="Y9177">
        <v>338059</v>
      </c>
      <c r="Z9177">
        <v>20241113</v>
      </c>
      <c r="AA9177">
        <v>2409301108</v>
      </c>
      <c r="AB9177">
        <v>1</v>
      </c>
      <c r="AC9177" t="s">
        <v>2281</v>
      </c>
      <c r="AD9177" t="s">
        <v>2281</v>
      </c>
      <c r="AE9177">
        <v>11101</v>
      </c>
      <c r="AF9177" t="s">
        <v>2281</v>
      </c>
      <c r="AG9177" t="s">
        <v>549</v>
      </c>
      <c r="AH9177">
        <v>260</v>
      </c>
    </row>
    <row r="9178" spans="1:34" hidden="1" x14ac:dyDescent="0.25">
      <c r="A9178" t="str">
        <f t="shared" si="429"/>
        <v>33 1 3 11 3 3 73 6 0 4503018 338291</v>
      </c>
      <c r="B9178" t="str">
        <f t="shared" si="430"/>
        <v>33 1 3 11 3 3 73 6 0 4503018 338043</v>
      </c>
      <c r="C9178" t="str">
        <f t="shared" si="431"/>
        <v>33 1 3 11 3 3 73 6 0 4503018</v>
      </c>
      <c r="D9178">
        <v>33</v>
      </c>
      <c r="E9178">
        <v>1</v>
      </c>
      <c r="F9178">
        <v>3</v>
      </c>
      <c r="G9178">
        <v>11</v>
      </c>
      <c r="H9178">
        <v>3</v>
      </c>
      <c r="I9178">
        <v>3</v>
      </c>
      <c r="J9178">
        <v>73</v>
      </c>
      <c r="K9178">
        <v>6</v>
      </c>
      <c r="L9178" t="s">
        <v>147</v>
      </c>
      <c r="M9178" t="s">
        <v>221</v>
      </c>
      <c r="N9178" s="13">
        <v>5000000</v>
      </c>
      <c r="O9178">
        <v>338291</v>
      </c>
      <c r="P9178">
        <v>2024</v>
      </c>
      <c r="Q9178">
        <v>80224931</v>
      </c>
      <c r="R9178" t="s">
        <v>2014</v>
      </c>
      <c r="S9178" s="13">
        <v>5000000</v>
      </c>
      <c r="T9178">
        <v>0</v>
      </c>
      <c r="U9178" t="s">
        <v>7032</v>
      </c>
      <c r="V9178" t="s">
        <v>2291</v>
      </c>
      <c r="W9178">
        <v>5004</v>
      </c>
      <c r="X9178">
        <v>0</v>
      </c>
      <c r="Y9178">
        <v>338043</v>
      </c>
      <c r="Z9178">
        <v>20241113</v>
      </c>
      <c r="AA9178">
        <v>2405060622</v>
      </c>
      <c r="AB9178">
        <v>5</v>
      </c>
      <c r="AC9178" t="s">
        <v>2281</v>
      </c>
      <c r="AD9178" t="s">
        <v>2281</v>
      </c>
      <c r="AE9178">
        <v>11101</v>
      </c>
      <c r="AF9178" t="s">
        <v>2281</v>
      </c>
      <c r="AG9178" t="s">
        <v>549</v>
      </c>
      <c r="AH9178">
        <v>260</v>
      </c>
    </row>
    <row r="9179" spans="1:34" hidden="1" x14ac:dyDescent="0.25">
      <c r="A9179" t="str">
        <f t="shared" si="429"/>
        <v>33 1 3 11 3 3 73 6 0 4503018 338292</v>
      </c>
      <c r="B9179" t="str">
        <f t="shared" si="430"/>
        <v>33 1 3 11 3 3 73 6 0 4503018 338046</v>
      </c>
      <c r="C9179" t="str">
        <f t="shared" si="431"/>
        <v>33 1 3 11 3 3 73 6 0 4503018</v>
      </c>
      <c r="D9179">
        <v>33</v>
      </c>
      <c r="E9179">
        <v>1</v>
      </c>
      <c r="F9179">
        <v>3</v>
      </c>
      <c r="G9179">
        <v>11</v>
      </c>
      <c r="H9179">
        <v>3</v>
      </c>
      <c r="I9179">
        <v>3</v>
      </c>
      <c r="J9179">
        <v>73</v>
      </c>
      <c r="K9179">
        <v>6</v>
      </c>
      <c r="L9179" t="s">
        <v>147</v>
      </c>
      <c r="M9179" t="s">
        <v>221</v>
      </c>
      <c r="N9179" s="13">
        <v>5000000</v>
      </c>
      <c r="O9179">
        <v>338292</v>
      </c>
      <c r="P9179">
        <v>2024</v>
      </c>
      <c r="Q9179">
        <v>1053841338</v>
      </c>
      <c r="R9179" t="s">
        <v>2015</v>
      </c>
      <c r="S9179" s="13">
        <v>5000000</v>
      </c>
      <c r="T9179">
        <v>0</v>
      </c>
      <c r="U9179" t="s">
        <v>7036</v>
      </c>
      <c r="V9179" t="s">
        <v>2291</v>
      </c>
      <c r="W9179">
        <v>5004</v>
      </c>
      <c r="X9179">
        <v>0</v>
      </c>
      <c r="Y9179">
        <v>338046</v>
      </c>
      <c r="Z9179">
        <v>20241113</v>
      </c>
      <c r="AA9179">
        <v>2405240693</v>
      </c>
      <c r="AB9179">
        <v>6</v>
      </c>
      <c r="AC9179" t="s">
        <v>2281</v>
      </c>
      <c r="AD9179" t="s">
        <v>2281</v>
      </c>
      <c r="AE9179">
        <v>11101</v>
      </c>
      <c r="AF9179" t="s">
        <v>2281</v>
      </c>
      <c r="AG9179" t="s">
        <v>549</v>
      </c>
      <c r="AH9179">
        <v>260</v>
      </c>
    </row>
    <row r="9180" spans="1:34" hidden="1" x14ac:dyDescent="0.25">
      <c r="A9180" t="str">
        <f t="shared" si="429"/>
        <v>33 1 3 22 3 3 73 3 0 4503004 338293</v>
      </c>
      <c r="B9180" t="str">
        <f t="shared" si="430"/>
        <v>33 1 3 22 3 3 73 3 0 4503004 338009</v>
      </c>
      <c r="C9180" t="str">
        <f t="shared" si="431"/>
        <v>33 1 3 22 3 3 73 3 0 4503004</v>
      </c>
      <c r="D9180">
        <v>33</v>
      </c>
      <c r="E9180">
        <v>1</v>
      </c>
      <c r="F9180">
        <v>3</v>
      </c>
      <c r="G9180">
        <v>22</v>
      </c>
      <c r="H9180">
        <v>3</v>
      </c>
      <c r="I9180">
        <v>3</v>
      </c>
      <c r="J9180">
        <v>73</v>
      </c>
      <c r="K9180">
        <v>3</v>
      </c>
      <c r="L9180" t="s">
        <v>147</v>
      </c>
      <c r="M9180" t="s">
        <v>219</v>
      </c>
      <c r="N9180" s="13">
        <v>749990</v>
      </c>
      <c r="O9180">
        <v>338293</v>
      </c>
      <c r="P9180">
        <v>2024</v>
      </c>
      <c r="Q9180">
        <v>810000598</v>
      </c>
      <c r="R9180" t="s">
        <v>2278</v>
      </c>
      <c r="S9180" s="13">
        <v>749990</v>
      </c>
      <c r="T9180">
        <v>0</v>
      </c>
      <c r="U9180" t="s">
        <v>6990</v>
      </c>
      <c r="V9180" t="s">
        <v>2283</v>
      </c>
      <c r="W9180">
        <v>5004</v>
      </c>
      <c r="X9180">
        <v>0</v>
      </c>
      <c r="Y9180">
        <v>338009</v>
      </c>
      <c r="Z9180">
        <v>20241114</v>
      </c>
      <c r="AA9180">
        <v>0</v>
      </c>
      <c r="AB9180">
        <v>0</v>
      </c>
      <c r="AC9180" t="s">
        <v>2281</v>
      </c>
      <c r="AD9180" t="s">
        <v>2281</v>
      </c>
      <c r="AE9180">
        <v>11217</v>
      </c>
      <c r="AF9180" t="s">
        <v>2394</v>
      </c>
      <c r="AG9180" t="s">
        <v>102</v>
      </c>
      <c r="AH9180">
        <v>335</v>
      </c>
    </row>
    <row r="9181" spans="1:34" hidden="1" x14ac:dyDescent="0.25">
      <c r="A9181" t="str">
        <f t="shared" si="429"/>
        <v>33 1 3 22 3 3 73 3 0 4503004 338294</v>
      </c>
      <c r="B9181" t="str">
        <f t="shared" si="430"/>
        <v>33 1 3 22 3 3 73 3 0 4503004 338006</v>
      </c>
      <c r="C9181" t="str">
        <f t="shared" si="431"/>
        <v>33 1 3 22 3 3 73 3 0 4503004</v>
      </c>
      <c r="D9181">
        <v>33</v>
      </c>
      <c r="E9181">
        <v>1</v>
      </c>
      <c r="F9181">
        <v>3</v>
      </c>
      <c r="G9181">
        <v>22</v>
      </c>
      <c r="H9181">
        <v>3</v>
      </c>
      <c r="I9181">
        <v>3</v>
      </c>
      <c r="J9181">
        <v>73</v>
      </c>
      <c r="K9181">
        <v>3</v>
      </c>
      <c r="L9181" t="s">
        <v>147</v>
      </c>
      <c r="M9181" t="s">
        <v>219</v>
      </c>
      <c r="N9181" s="13">
        <v>15282</v>
      </c>
      <c r="O9181">
        <v>338294</v>
      </c>
      <c r="P9181">
        <v>2024</v>
      </c>
      <c r="Q9181">
        <v>800202395</v>
      </c>
      <c r="R9181" t="s">
        <v>812</v>
      </c>
      <c r="S9181" s="13">
        <v>15282</v>
      </c>
      <c r="T9181">
        <v>0</v>
      </c>
      <c r="U9181" t="s">
        <v>7104</v>
      </c>
      <c r="V9181" t="s">
        <v>2283</v>
      </c>
      <c r="W9181">
        <v>5004</v>
      </c>
      <c r="X9181">
        <v>0</v>
      </c>
      <c r="Y9181">
        <v>338006</v>
      </c>
      <c r="Z9181">
        <v>20241114</v>
      </c>
      <c r="AA9181">
        <v>0</v>
      </c>
      <c r="AB9181">
        <v>0</v>
      </c>
      <c r="AC9181" t="s">
        <v>2281</v>
      </c>
      <c r="AD9181" t="s">
        <v>2281</v>
      </c>
      <c r="AE9181">
        <v>11217</v>
      </c>
      <c r="AF9181" t="s">
        <v>2394</v>
      </c>
      <c r="AG9181" t="s">
        <v>102</v>
      </c>
      <c r="AH9181">
        <v>335</v>
      </c>
    </row>
    <row r="9182" spans="1:34" hidden="1" x14ac:dyDescent="0.25">
      <c r="A9182" t="str">
        <f t="shared" si="429"/>
        <v>33 1 3 22 3 3 73 4 0 4503004 338295</v>
      </c>
      <c r="B9182" t="str">
        <f t="shared" si="430"/>
        <v>33 1 3 22 3 3 73 4 0 4503004 338023</v>
      </c>
      <c r="C9182" t="str">
        <f t="shared" si="431"/>
        <v>33 1 3 22 3 3 73 4 0 4503004</v>
      </c>
      <c r="D9182">
        <v>33</v>
      </c>
      <c r="E9182">
        <v>1</v>
      </c>
      <c r="F9182">
        <v>3</v>
      </c>
      <c r="G9182">
        <v>22</v>
      </c>
      <c r="H9182">
        <v>3</v>
      </c>
      <c r="I9182">
        <v>3</v>
      </c>
      <c r="J9182">
        <v>73</v>
      </c>
      <c r="K9182">
        <v>4</v>
      </c>
      <c r="L9182" t="s">
        <v>147</v>
      </c>
      <c r="M9182" t="s">
        <v>219</v>
      </c>
      <c r="N9182" s="13">
        <v>20905423</v>
      </c>
      <c r="O9182">
        <v>338295</v>
      </c>
      <c r="P9182">
        <v>2024</v>
      </c>
      <c r="Q9182">
        <v>890801053</v>
      </c>
      <c r="R9182" t="s">
        <v>784</v>
      </c>
      <c r="S9182" s="13">
        <v>20905423</v>
      </c>
      <c r="T9182">
        <v>0</v>
      </c>
      <c r="U9182" t="s">
        <v>7105</v>
      </c>
      <c r="V9182" t="s">
        <v>2342</v>
      </c>
      <c r="W9182">
        <v>5001</v>
      </c>
      <c r="X9182">
        <v>0</v>
      </c>
      <c r="Y9182">
        <v>338023</v>
      </c>
      <c r="Z9182">
        <v>20241114</v>
      </c>
      <c r="AA9182">
        <v>2024111020</v>
      </c>
      <c r="AB9182">
        <v>0</v>
      </c>
      <c r="AC9182" t="s">
        <v>2281</v>
      </c>
      <c r="AD9182" t="s">
        <v>2281</v>
      </c>
      <c r="AE9182">
        <v>11217</v>
      </c>
      <c r="AF9182" t="s">
        <v>2394</v>
      </c>
      <c r="AG9182" t="s">
        <v>102</v>
      </c>
      <c r="AH9182">
        <v>100</v>
      </c>
    </row>
    <row r="9183" spans="1:34" hidden="1" x14ac:dyDescent="0.25">
      <c r="A9183" t="str">
        <f t="shared" si="429"/>
        <v>33 1 3 22 3 3 73 4 0 4503004 338296</v>
      </c>
      <c r="B9183" t="str">
        <f t="shared" si="430"/>
        <v>33 1 3 22 3 3 73 4 0 4503004 338025</v>
      </c>
      <c r="C9183" t="str">
        <f t="shared" si="431"/>
        <v>33 1 3 22 3 3 73 4 0 4503004</v>
      </c>
      <c r="D9183">
        <v>33</v>
      </c>
      <c r="E9183">
        <v>1</v>
      </c>
      <c r="F9183">
        <v>3</v>
      </c>
      <c r="G9183">
        <v>22</v>
      </c>
      <c r="H9183">
        <v>3</v>
      </c>
      <c r="I9183">
        <v>3</v>
      </c>
      <c r="J9183">
        <v>73</v>
      </c>
      <c r="K9183">
        <v>4</v>
      </c>
      <c r="L9183" t="s">
        <v>147</v>
      </c>
      <c r="M9183" t="s">
        <v>219</v>
      </c>
      <c r="N9183" s="13">
        <v>14939116</v>
      </c>
      <c r="O9183">
        <v>338296</v>
      </c>
      <c r="P9183">
        <v>2024</v>
      </c>
      <c r="Q9183">
        <v>890801053</v>
      </c>
      <c r="R9183" t="s">
        <v>784</v>
      </c>
      <c r="S9183" s="13">
        <v>14939116</v>
      </c>
      <c r="T9183">
        <v>0</v>
      </c>
      <c r="U9183" t="s">
        <v>7105</v>
      </c>
      <c r="V9183" t="s">
        <v>2342</v>
      </c>
      <c r="W9183">
        <v>5001</v>
      </c>
      <c r="X9183">
        <v>0</v>
      </c>
      <c r="Y9183">
        <v>338025</v>
      </c>
      <c r="Z9183">
        <v>20241114</v>
      </c>
      <c r="AA9183">
        <v>2024111020</v>
      </c>
      <c r="AB9183">
        <v>0</v>
      </c>
      <c r="AC9183" t="s">
        <v>2281</v>
      </c>
      <c r="AD9183" t="s">
        <v>2281</v>
      </c>
      <c r="AE9183">
        <v>11217</v>
      </c>
      <c r="AF9183" t="s">
        <v>2394</v>
      </c>
      <c r="AG9183" t="s">
        <v>102</v>
      </c>
      <c r="AH9183">
        <v>100</v>
      </c>
    </row>
    <row r="9184" spans="1:34" hidden="1" x14ac:dyDescent="0.25">
      <c r="A9184" t="str">
        <f t="shared" si="429"/>
        <v>33 1 3 22 3 3 73 4 0 4503004 338297</v>
      </c>
      <c r="B9184" t="str">
        <f t="shared" si="430"/>
        <v>33 1 3 22 3 3 73 4 0 4503004 338027</v>
      </c>
      <c r="C9184" t="str">
        <f t="shared" si="431"/>
        <v>33 1 3 22 3 3 73 4 0 4503004</v>
      </c>
      <c r="D9184">
        <v>33</v>
      </c>
      <c r="E9184">
        <v>1</v>
      </c>
      <c r="F9184">
        <v>3</v>
      </c>
      <c r="G9184">
        <v>22</v>
      </c>
      <c r="H9184">
        <v>3</v>
      </c>
      <c r="I9184">
        <v>3</v>
      </c>
      <c r="J9184">
        <v>73</v>
      </c>
      <c r="K9184">
        <v>4</v>
      </c>
      <c r="L9184" t="s">
        <v>147</v>
      </c>
      <c r="M9184" t="s">
        <v>219</v>
      </c>
      <c r="N9184" s="13">
        <v>12533180</v>
      </c>
      <c r="O9184">
        <v>338297</v>
      </c>
      <c r="P9184">
        <v>2024</v>
      </c>
      <c r="Q9184">
        <v>890801053</v>
      </c>
      <c r="R9184" t="s">
        <v>784</v>
      </c>
      <c r="S9184" s="13">
        <v>12533180</v>
      </c>
      <c r="T9184">
        <v>0</v>
      </c>
      <c r="U9184" t="s">
        <v>7105</v>
      </c>
      <c r="V9184" t="s">
        <v>2342</v>
      </c>
      <c r="W9184">
        <v>5001</v>
      </c>
      <c r="X9184">
        <v>0</v>
      </c>
      <c r="Y9184">
        <v>338027</v>
      </c>
      <c r="Z9184">
        <v>20241114</v>
      </c>
      <c r="AA9184">
        <v>2024111020</v>
      </c>
      <c r="AB9184">
        <v>0</v>
      </c>
      <c r="AC9184" t="s">
        <v>2281</v>
      </c>
      <c r="AD9184" t="s">
        <v>2281</v>
      </c>
      <c r="AE9184">
        <v>11217</v>
      </c>
      <c r="AF9184" t="s">
        <v>2394</v>
      </c>
      <c r="AG9184" t="s">
        <v>102</v>
      </c>
      <c r="AH9184">
        <v>100</v>
      </c>
    </row>
    <row r="9185" spans="1:34" hidden="1" x14ac:dyDescent="0.25">
      <c r="A9185" t="str">
        <f t="shared" si="429"/>
        <v>33 1 3 22 3 3 73 4 0 4503004 338298</v>
      </c>
      <c r="B9185" t="str">
        <f t="shared" si="430"/>
        <v>33 1 3 22 3 3 73 4 0 4503004 338029</v>
      </c>
      <c r="C9185" t="str">
        <f t="shared" si="431"/>
        <v>33 1 3 22 3 3 73 4 0 4503004</v>
      </c>
      <c r="D9185">
        <v>33</v>
      </c>
      <c r="E9185">
        <v>1</v>
      </c>
      <c r="F9185">
        <v>3</v>
      </c>
      <c r="G9185">
        <v>22</v>
      </c>
      <c r="H9185">
        <v>3</v>
      </c>
      <c r="I9185">
        <v>3</v>
      </c>
      <c r="J9185">
        <v>73</v>
      </c>
      <c r="K9185">
        <v>4</v>
      </c>
      <c r="L9185" t="s">
        <v>147</v>
      </c>
      <c r="M9185" t="s">
        <v>219</v>
      </c>
      <c r="N9185" s="13">
        <v>6124767</v>
      </c>
      <c r="O9185">
        <v>338298</v>
      </c>
      <c r="P9185">
        <v>2024</v>
      </c>
      <c r="Q9185">
        <v>890801053</v>
      </c>
      <c r="R9185" t="s">
        <v>784</v>
      </c>
      <c r="S9185" s="13">
        <v>6124767</v>
      </c>
      <c r="T9185">
        <v>0</v>
      </c>
      <c r="U9185" t="s">
        <v>7105</v>
      </c>
      <c r="V9185" t="s">
        <v>2342</v>
      </c>
      <c r="W9185">
        <v>5001</v>
      </c>
      <c r="X9185">
        <v>0</v>
      </c>
      <c r="Y9185">
        <v>338029</v>
      </c>
      <c r="Z9185">
        <v>20241114</v>
      </c>
      <c r="AA9185">
        <v>2024111020</v>
      </c>
      <c r="AB9185">
        <v>0</v>
      </c>
      <c r="AC9185" t="s">
        <v>2281</v>
      </c>
      <c r="AD9185" t="s">
        <v>2281</v>
      </c>
      <c r="AE9185">
        <v>11217</v>
      </c>
      <c r="AF9185" t="s">
        <v>2394</v>
      </c>
      <c r="AG9185" t="s">
        <v>102</v>
      </c>
      <c r="AH9185">
        <v>100</v>
      </c>
    </row>
    <row r="9186" spans="1:34" hidden="1" x14ac:dyDescent="0.25">
      <c r="A9186" t="str">
        <f t="shared" si="429"/>
        <v>33 1 3 22 3 3 73 3 0 4503004 338299</v>
      </c>
      <c r="B9186" t="str">
        <f t="shared" si="430"/>
        <v>33 1 3 22 3 3 73 3 0 4503004 338006</v>
      </c>
      <c r="C9186" t="str">
        <f t="shared" si="431"/>
        <v>33 1 3 22 3 3 73 3 0 4503004</v>
      </c>
      <c r="D9186">
        <v>33</v>
      </c>
      <c r="E9186">
        <v>1</v>
      </c>
      <c r="F9186">
        <v>3</v>
      </c>
      <c r="G9186">
        <v>22</v>
      </c>
      <c r="H9186">
        <v>3</v>
      </c>
      <c r="I9186">
        <v>3</v>
      </c>
      <c r="J9186">
        <v>73</v>
      </c>
      <c r="K9186">
        <v>3</v>
      </c>
      <c r="L9186" t="s">
        <v>147</v>
      </c>
      <c r="M9186" t="s">
        <v>219</v>
      </c>
      <c r="N9186" s="13">
        <v>327400</v>
      </c>
      <c r="O9186">
        <v>338299</v>
      </c>
      <c r="P9186">
        <v>2024</v>
      </c>
      <c r="Q9186">
        <v>800202395</v>
      </c>
      <c r="R9186" t="s">
        <v>812</v>
      </c>
      <c r="S9186" s="13">
        <v>327400</v>
      </c>
      <c r="T9186">
        <v>0</v>
      </c>
      <c r="U9186" t="s">
        <v>7106</v>
      </c>
      <c r="V9186" t="s">
        <v>2283</v>
      </c>
      <c r="W9186">
        <v>5004</v>
      </c>
      <c r="X9186">
        <v>0</v>
      </c>
      <c r="Y9186">
        <v>338006</v>
      </c>
      <c r="Z9186">
        <v>20241114</v>
      </c>
      <c r="AA9186">
        <v>0</v>
      </c>
      <c r="AB9186">
        <v>0</v>
      </c>
      <c r="AC9186" t="s">
        <v>2281</v>
      </c>
      <c r="AD9186" t="s">
        <v>2281</v>
      </c>
      <c r="AE9186">
        <v>11217</v>
      </c>
      <c r="AF9186" t="s">
        <v>2394</v>
      </c>
      <c r="AG9186" t="s">
        <v>102</v>
      </c>
      <c r="AH9186">
        <v>335</v>
      </c>
    </row>
    <row r="9187" spans="1:34" hidden="1" x14ac:dyDescent="0.25">
      <c r="A9187" t="str">
        <f t="shared" si="429"/>
        <v>33 1 3 22 3 3 73 3 0 4503004 338300</v>
      </c>
      <c r="B9187" t="str">
        <f t="shared" si="430"/>
        <v>33 1 3 22 3 3 73 3 0 4503004 338007</v>
      </c>
      <c r="C9187" t="str">
        <f t="shared" si="431"/>
        <v>33 1 3 22 3 3 73 3 0 4503004</v>
      </c>
      <c r="D9187">
        <v>33</v>
      </c>
      <c r="E9187">
        <v>1</v>
      </c>
      <c r="F9187">
        <v>3</v>
      </c>
      <c r="G9187">
        <v>22</v>
      </c>
      <c r="H9187">
        <v>3</v>
      </c>
      <c r="I9187">
        <v>3</v>
      </c>
      <c r="J9187">
        <v>73</v>
      </c>
      <c r="K9187">
        <v>3</v>
      </c>
      <c r="L9187" t="s">
        <v>147</v>
      </c>
      <c r="M9187" t="s">
        <v>219</v>
      </c>
      <c r="N9187" s="13">
        <v>71400</v>
      </c>
      <c r="O9187">
        <v>338300</v>
      </c>
      <c r="P9187">
        <v>2024</v>
      </c>
      <c r="Q9187">
        <v>800153993</v>
      </c>
      <c r="R9187" t="s">
        <v>810</v>
      </c>
      <c r="S9187" s="13">
        <v>71400</v>
      </c>
      <c r="T9187">
        <v>0</v>
      </c>
      <c r="U9187" t="s">
        <v>6970</v>
      </c>
      <c r="V9187" t="s">
        <v>2283</v>
      </c>
      <c r="W9187">
        <v>5004</v>
      </c>
      <c r="X9187">
        <v>0</v>
      </c>
      <c r="Y9187">
        <v>338007</v>
      </c>
      <c r="Z9187">
        <v>20241114</v>
      </c>
      <c r="AA9187">
        <v>0</v>
      </c>
      <c r="AB9187">
        <v>0</v>
      </c>
      <c r="AC9187" t="s">
        <v>2281</v>
      </c>
      <c r="AD9187" t="s">
        <v>2281</v>
      </c>
      <c r="AE9187">
        <v>11217</v>
      </c>
      <c r="AF9187" t="s">
        <v>2394</v>
      </c>
      <c r="AG9187" t="s">
        <v>102</v>
      </c>
      <c r="AH9187">
        <v>335</v>
      </c>
    </row>
    <row r="9188" spans="1:34" hidden="1" x14ac:dyDescent="0.25">
      <c r="A9188" t="str">
        <f t="shared" si="429"/>
        <v>33 1 3 22 3 3 73 4 0 4503004 338302</v>
      </c>
      <c r="B9188" t="str">
        <f t="shared" si="430"/>
        <v>33 1 3 22 3 3 73 4 0 4503004 338045</v>
      </c>
      <c r="C9188" t="str">
        <f t="shared" si="431"/>
        <v>33 1 3 22 3 3 73 4 0 4503004</v>
      </c>
      <c r="D9188">
        <v>33</v>
      </c>
      <c r="E9188">
        <v>1</v>
      </c>
      <c r="F9188">
        <v>3</v>
      </c>
      <c r="G9188">
        <v>22</v>
      </c>
      <c r="H9188">
        <v>3</v>
      </c>
      <c r="I9188">
        <v>3</v>
      </c>
      <c r="J9188">
        <v>73</v>
      </c>
      <c r="K9188">
        <v>4</v>
      </c>
      <c r="L9188" t="s">
        <v>147</v>
      </c>
      <c r="M9188" t="s">
        <v>219</v>
      </c>
      <c r="N9188" s="13">
        <v>18930444.260000002</v>
      </c>
      <c r="O9188">
        <v>338302</v>
      </c>
      <c r="P9188">
        <v>2024</v>
      </c>
      <c r="Q9188">
        <v>900426614</v>
      </c>
      <c r="R9188" t="s">
        <v>1168</v>
      </c>
      <c r="S9188" s="13">
        <v>18930444.260000002</v>
      </c>
      <c r="T9188">
        <v>639212</v>
      </c>
      <c r="U9188" t="s">
        <v>3244</v>
      </c>
      <c r="V9188" t="s">
        <v>2280</v>
      </c>
      <c r="W9188">
        <v>5004</v>
      </c>
      <c r="X9188">
        <v>2305</v>
      </c>
      <c r="Y9188">
        <v>338045</v>
      </c>
      <c r="Z9188">
        <v>20241115</v>
      </c>
      <c r="AA9188">
        <v>2405160659</v>
      </c>
      <c r="AB9188">
        <v>6</v>
      </c>
      <c r="AC9188" t="s">
        <v>2281</v>
      </c>
      <c r="AD9188" t="s">
        <v>2281</v>
      </c>
      <c r="AE9188">
        <v>11217</v>
      </c>
      <c r="AF9188" t="s">
        <v>2394</v>
      </c>
      <c r="AG9188" t="s">
        <v>102</v>
      </c>
      <c r="AH9188">
        <v>261</v>
      </c>
    </row>
    <row r="9189" spans="1:34" hidden="1" x14ac:dyDescent="0.25">
      <c r="A9189" t="str">
        <f t="shared" si="429"/>
        <v>33 1 3 22 3 3 73 4 0 4503004 338303</v>
      </c>
      <c r="B9189" t="str">
        <f t="shared" si="430"/>
        <v>33 1 3 22 3 3 73 4 0 4503004 338057</v>
      </c>
      <c r="C9189" t="str">
        <f t="shared" si="431"/>
        <v>33 1 3 22 3 3 73 4 0 4503004</v>
      </c>
      <c r="D9189">
        <v>33</v>
      </c>
      <c r="E9189">
        <v>1</v>
      </c>
      <c r="F9189">
        <v>3</v>
      </c>
      <c r="G9189">
        <v>22</v>
      </c>
      <c r="H9189">
        <v>3</v>
      </c>
      <c r="I9189">
        <v>3</v>
      </c>
      <c r="J9189">
        <v>73</v>
      </c>
      <c r="K9189">
        <v>4</v>
      </c>
      <c r="L9189" t="s">
        <v>147</v>
      </c>
      <c r="M9189" t="s">
        <v>219</v>
      </c>
      <c r="N9189" s="13">
        <v>1221304.1399999999</v>
      </c>
      <c r="O9189">
        <v>338303</v>
      </c>
      <c r="P9189">
        <v>2024</v>
      </c>
      <c r="Q9189">
        <v>900426614</v>
      </c>
      <c r="R9189" t="s">
        <v>1168</v>
      </c>
      <c r="S9189" s="13">
        <v>1221304.1399999999</v>
      </c>
      <c r="T9189">
        <v>41052</v>
      </c>
      <c r="U9189" t="s">
        <v>3411</v>
      </c>
      <c r="V9189" t="s">
        <v>2280</v>
      </c>
      <c r="W9189">
        <v>5004</v>
      </c>
      <c r="X9189">
        <v>2305</v>
      </c>
      <c r="Y9189">
        <v>338057</v>
      </c>
      <c r="Z9189">
        <v>20241115</v>
      </c>
      <c r="AA9189">
        <v>2409201080</v>
      </c>
      <c r="AB9189">
        <v>2</v>
      </c>
      <c r="AC9189" t="s">
        <v>2281</v>
      </c>
      <c r="AD9189" t="s">
        <v>2281</v>
      </c>
      <c r="AE9189">
        <v>11217</v>
      </c>
      <c r="AF9189" t="s">
        <v>2394</v>
      </c>
      <c r="AG9189" t="s">
        <v>102</v>
      </c>
      <c r="AH9189">
        <v>261</v>
      </c>
    </row>
    <row r="9190" spans="1:34" hidden="1" x14ac:dyDescent="0.25">
      <c r="A9190" t="str">
        <f t="shared" si="429"/>
        <v>33 2 3 11 3 301 73 40 0 4503022 338304</v>
      </c>
      <c r="B9190" t="str">
        <f t="shared" si="430"/>
        <v>33 2 3 11 3 301 73 40 0 4503022 338050</v>
      </c>
      <c r="C9190" t="str">
        <f t="shared" si="431"/>
        <v>33 2 3 11 3 301 73 40 0 4503022</v>
      </c>
      <c r="D9190">
        <v>33</v>
      </c>
      <c r="E9190">
        <v>2</v>
      </c>
      <c r="F9190">
        <v>3</v>
      </c>
      <c r="G9190">
        <v>11</v>
      </c>
      <c r="H9190">
        <v>3</v>
      </c>
      <c r="I9190">
        <v>301</v>
      </c>
      <c r="J9190">
        <v>73</v>
      </c>
      <c r="K9190">
        <v>40</v>
      </c>
      <c r="L9190" t="s">
        <v>147</v>
      </c>
      <c r="M9190" t="s">
        <v>222</v>
      </c>
      <c r="N9190" s="13">
        <v>89664037</v>
      </c>
      <c r="O9190">
        <v>338304</v>
      </c>
      <c r="P9190">
        <v>2024</v>
      </c>
      <c r="Q9190">
        <v>1053782882</v>
      </c>
      <c r="R9190" t="s">
        <v>1630</v>
      </c>
      <c r="S9190" s="13">
        <v>89664037</v>
      </c>
      <c r="T9190">
        <v>1793281</v>
      </c>
      <c r="U9190" t="s">
        <v>7107</v>
      </c>
      <c r="V9190" t="s">
        <v>7108</v>
      </c>
      <c r="W9190">
        <v>5016</v>
      </c>
      <c r="X9190">
        <v>2317</v>
      </c>
      <c r="Y9190">
        <v>338050</v>
      </c>
      <c r="Z9190">
        <v>20241115</v>
      </c>
      <c r="AA9190">
        <v>2408230974</v>
      </c>
      <c r="AB9190">
        <v>1</v>
      </c>
      <c r="AC9190" t="s">
        <v>2281</v>
      </c>
      <c r="AD9190" t="s">
        <v>2281</v>
      </c>
      <c r="AE9190">
        <v>11101</v>
      </c>
      <c r="AF9190" t="s">
        <v>2281</v>
      </c>
      <c r="AG9190" t="s">
        <v>549</v>
      </c>
      <c r="AH9190">
        <v>331</v>
      </c>
    </row>
    <row r="9191" spans="1:34" hidden="1" x14ac:dyDescent="0.25">
      <c r="A9191" t="str">
        <f t="shared" si="429"/>
        <v>33 2 3 81 3 301 73 40 0 4503022 338305</v>
      </c>
      <c r="B9191" t="str">
        <f t="shared" si="430"/>
        <v>33 2 3 81 3 301 73 40 0 4503022 338056</v>
      </c>
      <c r="C9191" t="str">
        <f t="shared" si="431"/>
        <v>33 2 3 81 3 301 73 40 0 4503022</v>
      </c>
      <c r="D9191">
        <v>33</v>
      </c>
      <c r="E9191">
        <v>2</v>
      </c>
      <c r="F9191">
        <v>3</v>
      </c>
      <c r="G9191">
        <v>81</v>
      </c>
      <c r="H9191">
        <v>3</v>
      </c>
      <c r="I9191">
        <v>301</v>
      </c>
      <c r="J9191">
        <v>73</v>
      </c>
      <c r="K9191">
        <v>40</v>
      </c>
      <c r="L9191" t="s">
        <v>147</v>
      </c>
      <c r="M9191" t="s">
        <v>222</v>
      </c>
      <c r="N9191" s="13">
        <v>200056767</v>
      </c>
      <c r="O9191">
        <v>338305</v>
      </c>
      <c r="P9191">
        <v>2024</v>
      </c>
      <c r="Q9191">
        <v>901868818</v>
      </c>
      <c r="R9191" t="s">
        <v>2022</v>
      </c>
      <c r="S9191" s="13">
        <v>200056767</v>
      </c>
      <c r="T9191">
        <v>4001135</v>
      </c>
      <c r="U9191" t="s">
        <v>7109</v>
      </c>
      <c r="V9191" t="s">
        <v>2513</v>
      </c>
      <c r="W9191">
        <v>5016</v>
      </c>
      <c r="X9191">
        <v>2317</v>
      </c>
      <c r="Y9191">
        <v>338056</v>
      </c>
      <c r="Z9191">
        <v>20241115</v>
      </c>
      <c r="AA9191">
        <v>2409111047</v>
      </c>
      <c r="AB9191">
        <v>1</v>
      </c>
      <c r="AC9191" t="s">
        <v>2281</v>
      </c>
      <c r="AD9191" t="s">
        <v>2281</v>
      </c>
      <c r="AE9191">
        <v>25101</v>
      </c>
      <c r="AF9191" t="s">
        <v>2281</v>
      </c>
      <c r="AG9191" t="s">
        <v>61</v>
      </c>
      <c r="AH9191">
        <v>331</v>
      </c>
    </row>
    <row r="9192" spans="1:34" hidden="1" x14ac:dyDescent="0.25">
      <c r="A9192" t="str">
        <f t="shared" si="429"/>
        <v>33 3 3 22 3 301 73 42 0 4503004 338306</v>
      </c>
      <c r="B9192" t="str">
        <f t="shared" si="430"/>
        <v>33 3 3 22 3 301 73 42 0 4503004 338051</v>
      </c>
      <c r="C9192" t="str">
        <f t="shared" si="431"/>
        <v>33 3 3 22 3 301 73 42 0 4503004</v>
      </c>
      <c r="D9192">
        <v>33</v>
      </c>
      <c r="E9192">
        <v>3</v>
      </c>
      <c r="F9192">
        <v>3</v>
      </c>
      <c r="G9192">
        <v>22</v>
      </c>
      <c r="H9192">
        <v>3</v>
      </c>
      <c r="I9192">
        <v>301</v>
      </c>
      <c r="J9192">
        <v>73</v>
      </c>
      <c r="K9192">
        <v>42</v>
      </c>
      <c r="L9192" t="s">
        <v>147</v>
      </c>
      <c r="M9192" t="s">
        <v>219</v>
      </c>
      <c r="N9192" s="13">
        <v>8006800</v>
      </c>
      <c r="O9192">
        <v>338306</v>
      </c>
      <c r="P9192">
        <v>2024</v>
      </c>
      <c r="Q9192">
        <v>1019047624</v>
      </c>
      <c r="R9192" t="s">
        <v>2023</v>
      </c>
      <c r="S9192" s="13">
        <v>8006800</v>
      </c>
      <c r="T9192">
        <v>320272</v>
      </c>
      <c r="U9192" t="s">
        <v>7110</v>
      </c>
      <c r="V9192" t="s">
        <v>7111</v>
      </c>
      <c r="W9192">
        <v>5004</v>
      </c>
      <c r="X9192">
        <v>2305</v>
      </c>
      <c r="Y9192">
        <v>338051</v>
      </c>
      <c r="Z9192">
        <v>20241115</v>
      </c>
      <c r="AA9192">
        <v>2408270987</v>
      </c>
      <c r="AB9192">
        <v>199</v>
      </c>
      <c r="AC9192" t="s">
        <v>2281</v>
      </c>
      <c r="AD9192" t="s">
        <v>2281</v>
      </c>
      <c r="AE9192">
        <v>11217</v>
      </c>
      <c r="AF9192" t="s">
        <v>2394</v>
      </c>
      <c r="AG9192" t="s">
        <v>102</v>
      </c>
      <c r="AH9192">
        <v>336</v>
      </c>
    </row>
    <row r="9193" spans="1:34" hidden="1" x14ac:dyDescent="0.25">
      <c r="A9193" t="str">
        <f t="shared" si="429"/>
        <v>33 1 3 22 3 3 73 0 0 4503017 338307</v>
      </c>
      <c r="B9193" t="str">
        <f t="shared" si="430"/>
        <v>33 1 3 22 3 3 73 0 0 4503017 338033</v>
      </c>
      <c r="C9193" t="str">
        <f t="shared" si="431"/>
        <v>33 1 3 22 3 3 73 0 0 4503017</v>
      </c>
      <c r="D9193">
        <v>33</v>
      </c>
      <c r="E9193">
        <v>1</v>
      </c>
      <c r="F9193">
        <v>3</v>
      </c>
      <c r="G9193">
        <v>22</v>
      </c>
      <c r="H9193">
        <v>3</v>
      </c>
      <c r="I9193">
        <v>3</v>
      </c>
      <c r="J9193">
        <v>73</v>
      </c>
      <c r="K9193">
        <v>0</v>
      </c>
      <c r="L9193" t="s">
        <v>147</v>
      </c>
      <c r="M9193" t="s">
        <v>220</v>
      </c>
      <c r="N9193" s="13">
        <v>79412085</v>
      </c>
      <c r="O9193">
        <v>338307</v>
      </c>
      <c r="P9193">
        <v>2024</v>
      </c>
      <c r="Q9193">
        <v>890801515</v>
      </c>
      <c r="R9193" t="s">
        <v>2007</v>
      </c>
      <c r="S9193" s="13">
        <v>91631851.640000001</v>
      </c>
      <c r="T9193">
        <v>0</v>
      </c>
      <c r="U9193" t="s">
        <v>7054</v>
      </c>
      <c r="V9193" t="s">
        <v>7112</v>
      </c>
      <c r="W9193">
        <v>5004</v>
      </c>
      <c r="X9193">
        <v>0</v>
      </c>
      <c r="Y9193">
        <v>338033</v>
      </c>
      <c r="Z9193">
        <v>20241115</v>
      </c>
      <c r="AA9193">
        <v>2404080524</v>
      </c>
      <c r="AB9193">
        <v>2</v>
      </c>
      <c r="AC9193" t="s">
        <v>2281</v>
      </c>
      <c r="AD9193" t="s">
        <v>2281</v>
      </c>
      <c r="AE9193">
        <v>12502</v>
      </c>
      <c r="AF9193" t="s">
        <v>7056</v>
      </c>
      <c r="AG9193" t="s">
        <v>103</v>
      </c>
      <c r="AH9193">
        <v>261</v>
      </c>
    </row>
    <row r="9194" spans="1:34" hidden="1" x14ac:dyDescent="0.25">
      <c r="A9194" t="str">
        <f t="shared" si="429"/>
        <v>33 1 3 22 3 3 73 6 0 4503017 338307</v>
      </c>
      <c r="B9194" t="str">
        <f t="shared" si="430"/>
        <v>33 1 3 22 3 3 73 6 0 4503017 338033</v>
      </c>
      <c r="C9194" t="str">
        <f t="shared" si="431"/>
        <v>33 1 3 22 3 3 73 6 0 4503017</v>
      </c>
      <c r="D9194">
        <v>33</v>
      </c>
      <c r="E9194">
        <v>1</v>
      </c>
      <c r="F9194">
        <v>3</v>
      </c>
      <c r="G9194">
        <v>22</v>
      </c>
      <c r="H9194">
        <v>3</v>
      </c>
      <c r="I9194">
        <v>3</v>
      </c>
      <c r="J9194">
        <v>73</v>
      </c>
      <c r="K9194">
        <v>6</v>
      </c>
      <c r="L9194" t="s">
        <v>147</v>
      </c>
      <c r="M9194" t="s">
        <v>220</v>
      </c>
      <c r="N9194" s="13">
        <v>12219766.640000001</v>
      </c>
      <c r="O9194">
        <v>338307</v>
      </c>
      <c r="P9194">
        <v>2024</v>
      </c>
      <c r="Q9194">
        <v>890801515</v>
      </c>
      <c r="R9194" t="s">
        <v>2007</v>
      </c>
      <c r="S9194" s="13">
        <v>91631851.640000001</v>
      </c>
      <c r="T9194">
        <v>0</v>
      </c>
      <c r="U9194" t="s">
        <v>7054</v>
      </c>
      <c r="V9194" t="s">
        <v>7112</v>
      </c>
      <c r="W9194">
        <v>5004</v>
      </c>
      <c r="X9194">
        <v>0</v>
      </c>
      <c r="Y9194">
        <v>338033</v>
      </c>
      <c r="Z9194">
        <v>20241115</v>
      </c>
      <c r="AA9194">
        <v>2404080524</v>
      </c>
      <c r="AB9194">
        <v>2</v>
      </c>
      <c r="AC9194" t="s">
        <v>2281</v>
      </c>
      <c r="AD9194" t="s">
        <v>2281</v>
      </c>
      <c r="AE9194">
        <v>22320</v>
      </c>
      <c r="AF9194" t="s">
        <v>7056</v>
      </c>
      <c r="AG9194" t="s">
        <v>104</v>
      </c>
      <c r="AH9194">
        <v>261</v>
      </c>
    </row>
    <row r="9195" spans="1:34" hidden="1" x14ac:dyDescent="0.25">
      <c r="A9195" t="str">
        <f t="shared" si="429"/>
        <v>33 2 3 81 3 301 73 40 0 4503022 338309</v>
      </c>
      <c r="B9195" t="str">
        <f t="shared" si="430"/>
        <v>33 2 3 81 3 301 73 40 0 4503022 338055</v>
      </c>
      <c r="C9195" t="str">
        <f t="shared" si="431"/>
        <v>33 2 3 81 3 301 73 40 0 4503022</v>
      </c>
      <c r="D9195">
        <v>33</v>
      </c>
      <c r="E9195">
        <v>2</v>
      </c>
      <c r="F9195">
        <v>3</v>
      </c>
      <c r="G9195">
        <v>81</v>
      </c>
      <c r="H9195">
        <v>3</v>
      </c>
      <c r="I9195">
        <v>301</v>
      </c>
      <c r="J9195">
        <v>73</v>
      </c>
      <c r="K9195">
        <v>40</v>
      </c>
      <c r="L9195" t="s">
        <v>147</v>
      </c>
      <c r="M9195" t="s">
        <v>222</v>
      </c>
      <c r="N9195" s="13">
        <v>65082478</v>
      </c>
      <c r="O9195">
        <v>338309</v>
      </c>
      <c r="P9195">
        <v>2024</v>
      </c>
      <c r="Q9195">
        <v>901462340</v>
      </c>
      <c r="R9195" t="s">
        <v>2021</v>
      </c>
      <c r="S9195" s="13">
        <v>65082478</v>
      </c>
      <c r="T9195">
        <v>1301650</v>
      </c>
      <c r="U9195" t="s">
        <v>7113</v>
      </c>
      <c r="V9195" t="s">
        <v>7114</v>
      </c>
      <c r="W9195">
        <v>5016</v>
      </c>
      <c r="X9195">
        <v>2317</v>
      </c>
      <c r="Y9195">
        <v>338055</v>
      </c>
      <c r="Z9195">
        <v>20241119</v>
      </c>
      <c r="AA9195">
        <v>2409101038</v>
      </c>
      <c r="AB9195">
        <v>1</v>
      </c>
      <c r="AC9195" t="s">
        <v>2281</v>
      </c>
      <c r="AD9195" t="s">
        <v>2281</v>
      </c>
      <c r="AE9195">
        <v>25101</v>
      </c>
      <c r="AF9195" t="s">
        <v>2281</v>
      </c>
      <c r="AG9195" t="s">
        <v>61</v>
      </c>
      <c r="AH9195">
        <v>331</v>
      </c>
    </row>
    <row r="9196" spans="1:34" hidden="1" x14ac:dyDescent="0.25">
      <c r="A9196" t="str">
        <f t="shared" si="429"/>
        <v>33 1 3 22 3 3 73 3 0 4503004 338310</v>
      </c>
      <c r="B9196" t="str">
        <f t="shared" si="430"/>
        <v>33 1 3 22 3 3 73 3 0 4503004 338006</v>
      </c>
      <c r="C9196" t="str">
        <f t="shared" si="431"/>
        <v>33 1 3 22 3 3 73 3 0 4503004</v>
      </c>
      <c r="D9196">
        <v>33</v>
      </c>
      <c r="E9196">
        <v>1</v>
      </c>
      <c r="F9196">
        <v>3</v>
      </c>
      <c r="G9196">
        <v>22</v>
      </c>
      <c r="H9196">
        <v>3</v>
      </c>
      <c r="I9196">
        <v>3</v>
      </c>
      <c r="J9196">
        <v>73</v>
      </c>
      <c r="K9196">
        <v>3</v>
      </c>
      <c r="L9196" t="s">
        <v>147</v>
      </c>
      <c r="M9196" t="s">
        <v>219</v>
      </c>
      <c r="N9196" s="13">
        <v>62797</v>
      </c>
      <c r="O9196">
        <v>338310</v>
      </c>
      <c r="P9196">
        <v>2024</v>
      </c>
      <c r="Q9196">
        <v>800202395</v>
      </c>
      <c r="R9196" t="s">
        <v>812</v>
      </c>
      <c r="S9196" s="13">
        <v>62797</v>
      </c>
      <c r="T9196">
        <v>0</v>
      </c>
      <c r="U9196" t="s">
        <v>6985</v>
      </c>
      <c r="V9196" t="s">
        <v>3321</v>
      </c>
      <c r="W9196">
        <v>5004</v>
      </c>
      <c r="X9196">
        <v>0</v>
      </c>
      <c r="Y9196">
        <v>338006</v>
      </c>
      <c r="Z9196">
        <v>20241120</v>
      </c>
      <c r="AA9196">
        <v>0</v>
      </c>
      <c r="AB9196">
        <v>0</v>
      </c>
      <c r="AC9196" t="s">
        <v>2281</v>
      </c>
      <c r="AD9196" t="s">
        <v>2281</v>
      </c>
      <c r="AE9196">
        <v>11217</v>
      </c>
      <c r="AF9196" t="s">
        <v>2394</v>
      </c>
      <c r="AG9196" t="s">
        <v>102</v>
      </c>
      <c r="AH9196">
        <v>335</v>
      </c>
    </row>
    <row r="9197" spans="1:34" hidden="1" x14ac:dyDescent="0.25">
      <c r="A9197" t="str">
        <f t="shared" si="429"/>
        <v>33 1 3 11 3 3 73 6 0 4503018 338311</v>
      </c>
      <c r="B9197" t="str">
        <f t="shared" si="430"/>
        <v>33 1 3 11 3 3 73 6 0 4503018 338036</v>
      </c>
      <c r="C9197" t="str">
        <f t="shared" si="431"/>
        <v>33 1 3 11 3 3 73 6 0 4503018</v>
      </c>
      <c r="D9197">
        <v>33</v>
      </c>
      <c r="E9197">
        <v>1</v>
      </c>
      <c r="F9197">
        <v>3</v>
      </c>
      <c r="G9197">
        <v>11</v>
      </c>
      <c r="H9197">
        <v>3</v>
      </c>
      <c r="I9197">
        <v>3</v>
      </c>
      <c r="J9197">
        <v>73</v>
      </c>
      <c r="K9197">
        <v>6</v>
      </c>
      <c r="L9197" t="s">
        <v>147</v>
      </c>
      <c r="M9197" t="s">
        <v>221</v>
      </c>
      <c r="N9197" s="13">
        <v>5000000</v>
      </c>
      <c r="O9197">
        <v>338311</v>
      </c>
      <c r="P9197">
        <v>2024</v>
      </c>
      <c r="Q9197">
        <v>16076739</v>
      </c>
      <c r="R9197" t="s">
        <v>2013</v>
      </c>
      <c r="S9197" s="13">
        <v>5000000</v>
      </c>
      <c r="T9197">
        <v>0</v>
      </c>
      <c r="U9197" t="s">
        <v>7024</v>
      </c>
      <c r="V9197" t="s">
        <v>2291</v>
      </c>
      <c r="W9197">
        <v>5004</v>
      </c>
      <c r="X9197">
        <v>0</v>
      </c>
      <c r="Y9197">
        <v>338036</v>
      </c>
      <c r="Z9197">
        <v>20241121</v>
      </c>
      <c r="AA9197">
        <v>2404150559</v>
      </c>
      <c r="AB9197">
        <v>7</v>
      </c>
      <c r="AC9197" t="s">
        <v>2281</v>
      </c>
      <c r="AD9197" t="s">
        <v>2281</v>
      </c>
      <c r="AE9197">
        <v>11101</v>
      </c>
      <c r="AF9197" t="s">
        <v>2281</v>
      </c>
      <c r="AG9197" t="s">
        <v>549</v>
      </c>
      <c r="AH9197">
        <v>260</v>
      </c>
    </row>
    <row r="9198" spans="1:34" hidden="1" x14ac:dyDescent="0.25">
      <c r="A9198" t="str">
        <f t="shared" si="429"/>
        <v>33 3 3 11 3 301 73 40 0 4503004 338312</v>
      </c>
      <c r="B9198" t="str">
        <f t="shared" si="430"/>
        <v>33 3 3 11 3 301 73 40 0 4503004 338061</v>
      </c>
      <c r="C9198" t="str">
        <f t="shared" si="431"/>
        <v>33 3 3 11 3 301 73 40 0 4503004</v>
      </c>
      <c r="D9198">
        <v>33</v>
      </c>
      <c r="E9198">
        <v>3</v>
      </c>
      <c r="F9198">
        <v>3</v>
      </c>
      <c r="G9198">
        <v>11</v>
      </c>
      <c r="H9198">
        <v>3</v>
      </c>
      <c r="I9198">
        <v>301</v>
      </c>
      <c r="J9198">
        <v>73</v>
      </c>
      <c r="K9198">
        <v>40</v>
      </c>
      <c r="L9198" t="s">
        <v>147</v>
      </c>
      <c r="M9198" t="s">
        <v>219</v>
      </c>
      <c r="N9198" s="13">
        <v>57076730</v>
      </c>
      <c r="O9198">
        <v>338312</v>
      </c>
      <c r="P9198">
        <v>2024</v>
      </c>
      <c r="Q9198">
        <v>900274020</v>
      </c>
      <c r="R9198" t="s">
        <v>859</v>
      </c>
      <c r="S9198" s="13">
        <v>57076730</v>
      </c>
      <c r="T9198">
        <v>1678727</v>
      </c>
      <c r="U9198" t="s">
        <v>7115</v>
      </c>
      <c r="V9198" t="s">
        <v>6266</v>
      </c>
      <c r="W9198">
        <v>5004</v>
      </c>
      <c r="X9198">
        <v>2305</v>
      </c>
      <c r="Y9198">
        <v>338061</v>
      </c>
      <c r="Z9198">
        <v>20241121</v>
      </c>
      <c r="AA9198">
        <v>2410081124</v>
      </c>
      <c r="AB9198">
        <v>1</v>
      </c>
      <c r="AC9198" t="s">
        <v>2281</v>
      </c>
      <c r="AD9198" t="s">
        <v>2281</v>
      </c>
      <c r="AE9198">
        <v>11101</v>
      </c>
      <c r="AF9198" t="s">
        <v>2281</v>
      </c>
      <c r="AG9198" t="s">
        <v>549</v>
      </c>
      <c r="AH9198">
        <v>261</v>
      </c>
    </row>
    <row r="9199" spans="1:34" hidden="1" x14ac:dyDescent="0.25">
      <c r="A9199" t="str">
        <f t="shared" si="429"/>
        <v>33 3 3 82 3 301 73 42 0 4503004 338314</v>
      </c>
      <c r="B9199" t="str">
        <f t="shared" si="430"/>
        <v>33 3 3 82 3 301 73 42 0 4503004 338069</v>
      </c>
      <c r="C9199" t="str">
        <f t="shared" si="431"/>
        <v>33 3 3 82 3 301 73 42 0 4503004</v>
      </c>
      <c r="D9199">
        <v>33</v>
      </c>
      <c r="E9199">
        <v>3</v>
      </c>
      <c r="F9199">
        <v>3</v>
      </c>
      <c r="G9199">
        <v>82</v>
      </c>
      <c r="H9199">
        <v>3</v>
      </c>
      <c r="I9199">
        <v>301</v>
      </c>
      <c r="J9199">
        <v>73</v>
      </c>
      <c r="K9199">
        <v>42</v>
      </c>
      <c r="L9199" t="s">
        <v>147</v>
      </c>
      <c r="M9199" t="s">
        <v>219</v>
      </c>
      <c r="N9199" s="13">
        <v>1041418.04</v>
      </c>
      <c r="O9199">
        <v>338314</v>
      </c>
      <c r="P9199">
        <v>2024</v>
      </c>
      <c r="Q9199">
        <v>800153993</v>
      </c>
      <c r="R9199" t="s">
        <v>810</v>
      </c>
      <c r="S9199" s="13">
        <v>1041418.04</v>
      </c>
      <c r="T9199">
        <v>0</v>
      </c>
      <c r="U9199" t="s">
        <v>6968</v>
      </c>
      <c r="V9199" t="s">
        <v>3452</v>
      </c>
      <c r="W9199">
        <v>5004</v>
      </c>
      <c r="X9199">
        <v>0</v>
      </c>
      <c r="Y9199">
        <v>338069</v>
      </c>
      <c r="Z9199">
        <v>20241122</v>
      </c>
      <c r="AA9199">
        <v>0</v>
      </c>
      <c r="AB9199">
        <v>0</v>
      </c>
      <c r="AC9199" t="s">
        <v>2281</v>
      </c>
      <c r="AD9199" t="s">
        <v>2281</v>
      </c>
      <c r="AE9199">
        <v>25309</v>
      </c>
      <c r="AF9199" t="s">
        <v>2394</v>
      </c>
      <c r="AG9199" t="s">
        <v>105</v>
      </c>
      <c r="AH9199">
        <v>335</v>
      </c>
    </row>
    <row r="9200" spans="1:34" hidden="1" x14ac:dyDescent="0.25">
      <c r="A9200" t="str">
        <f t="shared" si="429"/>
        <v>33 1 3 22 3 3 73 3 0 4503004 338315</v>
      </c>
      <c r="B9200" t="str">
        <f t="shared" si="430"/>
        <v>33 1 3 22 3 3 73 3 0 4503004 338002</v>
      </c>
      <c r="C9200" t="str">
        <f t="shared" si="431"/>
        <v>33 1 3 22 3 3 73 3 0 4503004</v>
      </c>
      <c r="D9200">
        <v>33</v>
      </c>
      <c r="E9200">
        <v>1</v>
      </c>
      <c r="F9200">
        <v>3</v>
      </c>
      <c r="G9200">
        <v>22</v>
      </c>
      <c r="H9200">
        <v>3</v>
      </c>
      <c r="I9200">
        <v>3</v>
      </c>
      <c r="J9200">
        <v>73</v>
      </c>
      <c r="K9200">
        <v>3</v>
      </c>
      <c r="L9200" t="s">
        <v>147</v>
      </c>
      <c r="M9200" t="s">
        <v>219</v>
      </c>
      <c r="N9200" s="13">
        <v>7865840</v>
      </c>
      <c r="O9200">
        <v>338315</v>
      </c>
      <c r="P9200">
        <v>2024</v>
      </c>
      <c r="Q9200">
        <v>830095213</v>
      </c>
      <c r="R9200" t="s">
        <v>1188</v>
      </c>
      <c r="S9200" s="13">
        <v>7865840</v>
      </c>
      <c r="T9200">
        <v>0</v>
      </c>
      <c r="U9200" t="s">
        <v>3095</v>
      </c>
      <c r="V9200" t="s">
        <v>2280</v>
      </c>
      <c r="W9200">
        <v>5007</v>
      </c>
      <c r="X9200">
        <v>0</v>
      </c>
      <c r="Y9200">
        <v>338002</v>
      </c>
      <c r="Z9200">
        <v>20241122</v>
      </c>
      <c r="AA9200">
        <v>2401050012</v>
      </c>
      <c r="AB9200">
        <v>21</v>
      </c>
      <c r="AC9200" t="s">
        <v>2281</v>
      </c>
      <c r="AD9200" t="s">
        <v>2281</v>
      </c>
      <c r="AE9200">
        <v>11217</v>
      </c>
      <c r="AF9200" t="s">
        <v>2394</v>
      </c>
      <c r="AG9200" t="s">
        <v>102</v>
      </c>
      <c r="AH9200">
        <v>258</v>
      </c>
    </row>
    <row r="9201" spans="1:34" hidden="1" x14ac:dyDescent="0.25">
      <c r="A9201" t="str">
        <f t="shared" si="429"/>
        <v>33 1 3 11 3 3 73 5 0 4503022 338316</v>
      </c>
      <c r="B9201" t="str">
        <f t="shared" si="430"/>
        <v>33 1 3 11 3 3 73 5 0 4503022 338048</v>
      </c>
      <c r="C9201" t="str">
        <f t="shared" si="431"/>
        <v>33 1 3 11 3 3 73 5 0 4503022</v>
      </c>
      <c r="D9201">
        <v>33</v>
      </c>
      <c r="E9201">
        <v>1</v>
      </c>
      <c r="F9201">
        <v>3</v>
      </c>
      <c r="G9201">
        <v>11</v>
      </c>
      <c r="H9201">
        <v>3</v>
      </c>
      <c r="I9201">
        <v>3</v>
      </c>
      <c r="J9201">
        <v>73</v>
      </c>
      <c r="K9201">
        <v>5</v>
      </c>
      <c r="L9201" t="s">
        <v>147</v>
      </c>
      <c r="M9201" t="s">
        <v>222</v>
      </c>
      <c r="N9201" s="13">
        <v>221291252</v>
      </c>
      <c r="O9201">
        <v>338316</v>
      </c>
      <c r="P9201">
        <v>2024</v>
      </c>
      <c r="Q9201">
        <v>10280643</v>
      </c>
      <c r="R9201" t="s">
        <v>7116</v>
      </c>
      <c r="S9201" s="13">
        <v>221291252</v>
      </c>
      <c r="T9201">
        <v>4425825</v>
      </c>
      <c r="U9201" t="s">
        <v>7117</v>
      </c>
      <c r="V9201" t="s">
        <v>7118</v>
      </c>
      <c r="W9201">
        <v>5016</v>
      </c>
      <c r="X9201">
        <v>2317</v>
      </c>
      <c r="Y9201">
        <v>338048</v>
      </c>
      <c r="Z9201">
        <v>20241122</v>
      </c>
      <c r="AA9201">
        <v>2407180885</v>
      </c>
      <c r="AB9201">
        <v>1</v>
      </c>
      <c r="AC9201" t="s">
        <v>2281</v>
      </c>
      <c r="AD9201" t="s">
        <v>2281</v>
      </c>
      <c r="AE9201">
        <v>11101</v>
      </c>
      <c r="AF9201" t="s">
        <v>2281</v>
      </c>
      <c r="AG9201" t="s">
        <v>549</v>
      </c>
      <c r="AH9201">
        <v>331</v>
      </c>
    </row>
    <row r="9202" spans="1:34" hidden="1" x14ac:dyDescent="0.25">
      <c r="A9202" t="str">
        <f t="shared" si="429"/>
        <v>33 1 3 22 3 3 73 4 0 4503004 338317</v>
      </c>
      <c r="B9202" t="str">
        <f t="shared" si="430"/>
        <v>33 1 3 22 3 3 73 4 0 4503004 338023</v>
      </c>
      <c r="C9202" t="str">
        <f t="shared" si="431"/>
        <v>33 1 3 22 3 3 73 4 0 4503004</v>
      </c>
      <c r="D9202">
        <v>33</v>
      </c>
      <c r="E9202">
        <v>1</v>
      </c>
      <c r="F9202">
        <v>3</v>
      </c>
      <c r="G9202">
        <v>22</v>
      </c>
      <c r="H9202">
        <v>3</v>
      </c>
      <c r="I9202">
        <v>3</v>
      </c>
      <c r="J9202">
        <v>73</v>
      </c>
      <c r="K9202">
        <v>4</v>
      </c>
      <c r="L9202" t="s">
        <v>147</v>
      </c>
      <c r="M9202" t="s">
        <v>219</v>
      </c>
      <c r="N9202" s="13">
        <v>25522902</v>
      </c>
      <c r="O9202">
        <v>338317</v>
      </c>
      <c r="P9202">
        <v>2024</v>
      </c>
      <c r="Q9202">
        <v>890801053</v>
      </c>
      <c r="R9202" t="s">
        <v>784</v>
      </c>
      <c r="S9202" s="13">
        <v>25522902</v>
      </c>
      <c r="T9202">
        <v>0</v>
      </c>
      <c r="U9202" t="s">
        <v>7119</v>
      </c>
      <c r="V9202" t="s">
        <v>2342</v>
      </c>
      <c r="W9202">
        <v>5001</v>
      </c>
      <c r="X9202">
        <v>0</v>
      </c>
      <c r="Y9202">
        <v>338023</v>
      </c>
      <c r="Z9202">
        <v>20241126</v>
      </c>
      <c r="AA9202">
        <v>2024112020</v>
      </c>
      <c r="AB9202">
        <v>0</v>
      </c>
      <c r="AC9202" t="s">
        <v>2281</v>
      </c>
      <c r="AD9202" t="s">
        <v>2281</v>
      </c>
      <c r="AE9202">
        <v>11217</v>
      </c>
      <c r="AF9202" t="s">
        <v>2394</v>
      </c>
      <c r="AG9202" t="s">
        <v>102</v>
      </c>
      <c r="AH9202">
        <v>100</v>
      </c>
    </row>
    <row r="9203" spans="1:34" hidden="1" x14ac:dyDescent="0.25">
      <c r="A9203" t="str">
        <f t="shared" si="429"/>
        <v>33 1 3 22 3 3 73 4 0 4503004 338318</v>
      </c>
      <c r="B9203" t="str">
        <f t="shared" si="430"/>
        <v>33 1 3 22 3 3 73 4 0 4503004 338025</v>
      </c>
      <c r="C9203" t="str">
        <f t="shared" si="431"/>
        <v>33 1 3 22 3 3 73 4 0 4503004</v>
      </c>
      <c r="D9203">
        <v>33</v>
      </c>
      <c r="E9203">
        <v>1</v>
      </c>
      <c r="F9203">
        <v>3</v>
      </c>
      <c r="G9203">
        <v>22</v>
      </c>
      <c r="H9203">
        <v>3</v>
      </c>
      <c r="I9203">
        <v>3</v>
      </c>
      <c r="J9203">
        <v>73</v>
      </c>
      <c r="K9203">
        <v>4</v>
      </c>
      <c r="L9203" t="s">
        <v>147</v>
      </c>
      <c r="M9203" t="s">
        <v>219</v>
      </c>
      <c r="N9203" s="13">
        <v>16604019</v>
      </c>
      <c r="O9203">
        <v>338318</v>
      </c>
      <c r="P9203">
        <v>2024</v>
      </c>
      <c r="Q9203">
        <v>890801053</v>
      </c>
      <c r="R9203" t="s">
        <v>784</v>
      </c>
      <c r="S9203" s="13">
        <v>16604019</v>
      </c>
      <c r="T9203">
        <v>0</v>
      </c>
      <c r="U9203" t="s">
        <v>7119</v>
      </c>
      <c r="V9203" t="s">
        <v>2342</v>
      </c>
      <c r="W9203">
        <v>5001</v>
      </c>
      <c r="X9203">
        <v>0</v>
      </c>
      <c r="Y9203">
        <v>338025</v>
      </c>
      <c r="Z9203">
        <v>20241126</v>
      </c>
      <c r="AA9203">
        <v>2024112020</v>
      </c>
      <c r="AB9203">
        <v>0</v>
      </c>
      <c r="AC9203" t="s">
        <v>2281</v>
      </c>
      <c r="AD9203" t="s">
        <v>2281</v>
      </c>
      <c r="AE9203">
        <v>11217</v>
      </c>
      <c r="AF9203" t="s">
        <v>2394</v>
      </c>
      <c r="AG9203" t="s">
        <v>102</v>
      </c>
      <c r="AH9203">
        <v>100</v>
      </c>
    </row>
    <row r="9204" spans="1:34" hidden="1" x14ac:dyDescent="0.25">
      <c r="A9204" t="str">
        <f t="shared" si="429"/>
        <v>33 1 3 22 3 3 73 4 0 4503004 338319</v>
      </c>
      <c r="B9204" t="str">
        <f t="shared" si="430"/>
        <v>33 1 3 22 3 3 73 4 0 4503004 338027</v>
      </c>
      <c r="C9204" t="str">
        <f t="shared" si="431"/>
        <v>33 1 3 22 3 3 73 4 0 4503004</v>
      </c>
      <c r="D9204">
        <v>33</v>
      </c>
      <c r="E9204">
        <v>1</v>
      </c>
      <c r="F9204">
        <v>3</v>
      </c>
      <c r="G9204">
        <v>22</v>
      </c>
      <c r="H9204">
        <v>3</v>
      </c>
      <c r="I9204">
        <v>3</v>
      </c>
      <c r="J9204">
        <v>73</v>
      </c>
      <c r="K9204">
        <v>4</v>
      </c>
      <c r="L9204" t="s">
        <v>147</v>
      </c>
      <c r="M9204" t="s">
        <v>219</v>
      </c>
      <c r="N9204" s="13">
        <v>13996943</v>
      </c>
      <c r="O9204">
        <v>338319</v>
      </c>
      <c r="P9204">
        <v>2024</v>
      </c>
      <c r="Q9204">
        <v>890801053</v>
      </c>
      <c r="R9204" t="s">
        <v>784</v>
      </c>
      <c r="S9204" s="13">
        <v>13996943</v>
      </c>
      <c r="T9204">
        <v>0</v>
      </c>
      <c r="U9204" t="s">
        <v>7119</v>
      </c>
      <c r="V9204" t="s">
        <v>2342</v>
      </c>
      <c r="W9204">
        <v>5001</v>
      </c>
      <c r="X9204">
        <v>0</v>
      </c>
      <c r="Y9204">
        <v>338027</v>
      </c>
      <c r="Z9204">
        <v>20241126</v>
      </c>
      <c r="AA9204">
        <v>2024112020</v>
      </c>
      <c r="AB9204">
        <v>0</v>
      </c>
      <c r="AC9204" t="s">
        <v>2281</v>
      </c>
      <c r="AD9204" t="s">
        <v>2281</v>
      </c>
      <c r="AE9204">
        <v>11217</v>
      </c>
      <c r="AF9204" t="s">
        <v>2394</v>
      </c>
      <c r="AG9204" t="s">
        <v>102</v>
      </c>
      <c r="AH9204">
        <v>100</v>
      </c>
    </row>
    <row r="9205" spans="1:34" hidden="1" x14ac:dyDescent="0.25">
      <c r="A9205" t="str">
        <f t="shared" si="429"/>
        <v>33 1 3 22 3 3 73 4 0 4503004 338320</v>
      </c>
      <c r="B9205" t="str">
        <f t="shared" si="430"/>
        <v>33 1 3 22 3 3 73 4 0 4503004 338029</v>
      </c>
      <c r="C9205" t="str">
        <f t="shared" si="431"/>
        <v>33 1 3 22 3 3 73 4 0 4503004</v>
      </c>
      <c r="D9205">
        <v>33</v>
      </c>
      <c r="E9205">
        <v>1</v>
      </c>
      <c r="F9205">
        <v>3</v>
      </c>
      <c r="G9205">
        <v>22</v>
      </c>
      <c r="H9205">
        <v>3</v>
      </c>
      <c r="I9205">
        <v>3</v>
      </c>
      <c r="J9205">
        <v>73</v>
      </c>
      <c r="K9205">
        <v>4</v>
      </c>
      <c r="L9205" t="s">
        <v>147</v>
      </c>
      <c r="M9205" t="s">
        <v>219</v>
      </c>
      <c r="N9205" s="13">
        <v>7055255</v>
      </c>
      <c r="O9205">
        <v>338320</v>
      </c>
      <c r="P9205">
        <v>2024</v>
      </c>
      <c r="Q9205">
        <v>890801053</v>
      </c>
      <c r="R9205" t="s">
        <v>784</v>
      </c>
      <c r="S9205" s="13">
        <v>7055255</v>
      </c>
      <c r="T9205">
        <v>0</v>
      </c>
      <c r="U9205" t="s">
        <v>7119</v>
      </c>
      <c r="V9205" t="s">
        <v>2342</v>
      </c>
      <c r="W9205">
        <v>5001</v>
      </c>
      <c r="X9205">
        <v>0</v>
      </c>
      <c r="Y9205">
        <v>338029</v>
      </c>
      <c r="Z9205">
        <v>20241126</v>
      </c>
      <c r="AA9205">
        <v>2024112020</v>
      </c>
      <c r="AB9205">
        <v>0</v>
      </c>
      <c r="AC9205" t="s">
        <v>2281</v>
      </c>
      <c r="AD9205" t="s">
        <v>2281</v>
      </c>
      <c r="AE9205">
        <v>11217</v>
      </c>
      <c r="AF9205" t="s">
        <v>2394</v>
      </c>
      <c r="AG9205" t="s">
        <v>102</v>
      </c>
      <c r="AH9205">
        <v>100</v>
      </c>
    </row>
    <row r="9206" spans="1:34" hidden="1" x14ac:dyDescent="0.25">
      <c r="A9206" t="str">
        <f t="shared" si="429"/>
        <v>33 1 3 11 3 3 73 1 0 4503004 338321</v>
      </c>
      <c r="B9206" t="str">
        <f t="shared" si="430"/>
        <v>33 1 3 11 3 3 73 1 0 4503004 338019</v>
      </c>
      <c r="C9206" t="str">
        <f t="shared" si="431"/>
        <v>33 1 3 11 3 3 73 1 0 4503004</v>
      </c>
      <c r="D9206">
        <v>33</v>
      </c>
      <c r="E9206">
        <v>1</v>
      </c>
      <c r="F9206">
        <v>3</v>
      </c>
      <c r="G9206">
        <v>11</v>
      </c>
      <c r="H9206">
        <v>3</v>
      </c>
      <c r="I9206">
        <v>3</v>
      </c>
      <c r="J9206">
        <v>73</v>
      </c>
      <c r="K9206">
        <v>1</v>
      </c>
      <c r="L9206" t="s">
        <v>147</v>
      </c>
      <c r="M9206" t="s">
        <v>219</v>
      </c>
      <c r="N9206" s="13">
        <v>20000000</v>
      </c>
      <c r="O9206">
        <v>338321</v>
      </c>
      <c r="P9206">
        <v>2024</v>
      </c>
      <c r="Q9206">
        <v>800059823</v>
      </c>
      <c r="R9206" t="s">
        <v>2010</v>
      </c>
      <c r="S9206" s="13">
        <v>20000000</v>
      </c>
      <c r="T9206">
        <v>0</v>
      </c>
      <c r="U9206" t="s">
        <v>7071</v>
      </c>
      <c r="V9206" t="s">
        <v>7120</v>
      </c>
      <c r="W9206">
        <v>5004</v>
      </c>
      <c r="X9206">
        <v>0</v>
      </c>
      <c r="Y9206">
        <v>338019</v>
      </c>
      <c r="Z9206">
        <v>20241126</v>
      </c>
      <c r="AA9206">
        <v>2402080314</v>
      </c>
      <c r="AB9206">
        <v>9</v>
      </c>
      <c r="AC9206" t="s">
        <v>2281</v>
      </c>
      <c r="AD9206" t="s">
        <v>2281</v>
      </c>
      <c r="AE9206">
        <v>11101</v>
      </c>
      <c r="AF9206" t="s">
        <v>2281</v>
      </c>
      <c r="AG9206" t="s">
        <v>549</v>
      </c>
      <c r="AH9206">
        <v>261</v>
      </c>
    </row>
    <row r="9207" spans="1:34" hidden="1" x14ac:dyDescent="0.25">
      <c r="A9207" t="str">
        <f t="shared" si="429"/>
        <v>33 1 3 11 3 3 73 6 0 4503018 338322</v>
      </c>
      <c r="B9207" t="str">
        <f t="shared" si="430"/>
        <v>33 1 3 11 3 3 73 6 0 4503018 338039</v>
      </c>
      <c r="C9207" t="str">
        <f t="shared" si="431"/>
        <v>33 1 3 11 3 3 73 6 0 4503018</v>
      </c>
      <c r="D9207">
        <v>33</v>
      </c>
      <c r="E9207">
        <v>1</v>
      </c>
      <c r="F9207">
        <v>3</v>
      </c>
      <c r="G9207">
        <v>11</v>
      </c>
      <c r="H9207">
        <v>3</v>
      </c>
      <c r="I9207">
        <v>3</v>
      </c>
      <c r="J9207">
        <v>73</v>
      </c>
      <c r="K9207">
        <v>6</v>
      </c>
      <c r="L9207" t="s">
        <v>147</v>
      </c>
      <c r="M9207" t="s">
        <v>221</v>
      </c>
      <c r="N9207" s="13">
        <v>5000000</v>
      </c>
      <c r="O9207">
        <v>338322</v>
      </c>
      <c r="P9207">
        <v>2024</v>
      </c>
      <c r="Q9207">
        <v>1053766321</v>
      </c>
      <c r="R9207" t="s">
        <v>2011</v>
      </c>
      <c r="S9207" s="13">
        <v>5000000</v>
      </c>
      <c r="T9207">
        <v>0</v>
      </c>
      <c r="U9207" t="s">
        <v>7038</v>
      </c>
      <c r="V9207" t="s">
        <v>2291</v>
      </c>
      <c r="W9207">
        <v>5004</v>
      </c>
      <c r="X9207">
        <v>0</v>
      </c>
      <c r="Y9207">
        <v>338039</v>
      </c>
      <c r="Z9207">
        <v>20241127</v>
      </c>
      <c r="AA9207">
        <v>2404230583</v>
      </c>
      <c r="AB9207">
        <v>6</v>
      </c>
      <c r="AC9207" t="s">
        <v>2281</v>
      </c>
      <c r="AD9207" t="s">
        <v>2281</v>
      </c>
      <c r="AE9207">
        <v>11101</v>
      </c>
      <c r="AF9207" t="s">
        <v>2281</v>
      </c>
      <c r="AG9207" t="s">
        <v>549</v>
      </c>
      <c r="AH9207">
        <v>260</v>
      </c>
    </row>
    <row r="9208" spans="1:34" hidden="1" x14ac:dyDescent="0.25">
      <c r="A9208" t="str">
        <f t="shared" si="429"/>
        <v>33 1 3 22 3 3 73 3 0 4503004 338323</v>
      </c>
      <c r="B9208" t="str">
        <f t="shared" si="430"/>
        <v>33 1 3 22 3 3 73 3 0 4503004 338009</v>
      </c>
      <c r="C9208" t="str">
        <f t="shared" si="431"/>
        <v>33 1 3 22 3 3 73 3 0 4503004</v>
      </c>
      <c r="D9208">
        <v>33</v>
      </c>
      <c r="E9208">
        <v>1</v>
      </c>
      <c r="F9208">
        <v>3</v>
      </c>
      <c r="G9208">
        <v>22</v>
      </c>
      <c r="H9208">
        <v>3</v>
      </c>
      <c r="I9208">
        <v>3</v>
      </c>
      <c r="J9208">
        <v>73</v>
      </c>
      <c r="K9208">
        <v>3</v>
      </c>
      <c r="L9208" t="s">
        <v>147</v>
      </c>
      <c r="M9208" t="s">
        <v>219</v>
      </c>
      <c r="N9208" s="13">
        <v>549163</v>
      </c>
      <c r="O9208">
        <v>338323</v>
      </c>
      <c r="P9208">
        <v>2024</v>
      </c>
      <c r="Q9208">
        <v>810000598</v>
      </c>
      <c r="R9208" t="s">
        <v>2278</v>
      </c>
      <c r="S9208" s="13">
        <v>549163</v>
      </c>
      <c r="T9208">
        <v>0</v>
      </c>
      <c r="U9208" t="s">
        <v>7121</v>
      </c>
      <c r="V9208" t="s">
        <v>2280</v>
      </c>
      <c r="W9208">
        <v>5004</v>
      </c>
      <c r="X9208">
        <v>0</v>
      </c>
      <c r="Y9208">
        <v>338009</v>
      </c>
      <c r="Z9208">
        <v>20241127</v>
      </c>
      <c r="AA9208">
        <v>0</v>
      </c>
      <c r="AB9208">
        <v>0</v>
      </c>
      <c r="AC9208" t="s">
        <v>2281</v>
      </c>
      <c r="AD9208" t="s">
        <v>2281</v>
      </c>
      <c r="AE9208">
        <v>11217</v>
      </c>
      <c r="AF9208" t="s">
        <v>2394</v>
      </c>
      <c r="AG9208" t="s">
        <v>102</v>
      </c>
      <c r="AH9208">
        <v>335</v>
      </c>
    </row>
    <row r="9209" spans="1:34" hidden="1" x14ac:dyDescent="0.25">
      <c r="A9209" t="str">
        <f t="shared" si="429"/>
        <v>33 1 3 22 3 3 73 4 0 4503004 338326</v>
      </c>
      <c r="B9209" t="str">
        <f t="shared" si="430"/>
        <v>33 1 3 22 3 3 73 4 0 4503004 338016</v>
      </c>
      <c r="C9209" t="str">
        <f t="shared" si="431"/>
        <v>33 1 3 22 3 3 73 4 0 4503004</v>
      </c>
      <c r="D9209">
        <v>33</v>
      </c>
      <c r="E9209">
        <v>1</v>
      </c>
      <c r="F9209">
        <v>3</v>
      </c>
      <c r="G9209">
        <v>22</v>
      </c>
      <c r="H9209">
        <v>3</v>
      </c>
      <c r="I9209">
        <v>3</v>
      </c>
      <c r="J9209">
        <v>73</v>
      </c>
      <c r="K9209">
        <v>4</v>
      </c>
      <c r="L9209" t="s">
        <v>147</v>
      </c>
      <c r="M9209" t="s">
        <v>219</v>
      </c>
      <c r="N9209" s="13">
        <v>4363636</v>
      </c>
      <c r="O9209">
        <v>338326</v>
      </c>
      <c r="P9209">
        <v>2024</v>
      </c>
      <c r="Q9209">
        <v>900159106</v>
      </c>
      <c r="R9209" t="s">
        <v>796</v>
      </c>
      <c r="S9209" s="13">
        <v>4363636</v>
      </c>
      <c r="T9209">
        <v>174545</v>
      </c>
      <c r="U9209" t="s">
        <v>2451</v>
      </c>
      <c r="V9209" t="s">
        <v>2452</v>
      </c>
      <c r="W9209">
        <v>5016</v>
      </c>
      <c r="X9209">
        <v>2305</v>
      </c>
      <c r="Y9209">
        <v>338016</v>
      </c>
      <c r="Z9209">
        <v>20241128</v>
      </c>
      <c r="AA9209">
        <v>2402050305</v>
      </c>
      <c r="AB9209">
        <v>8</v>
      </c>
      <c r="AC9209" t="s">
        <v>2281</v>
      </c>
      <c r="AD9209" t="s">
        <v>2281</v>
      </c>
      <c r="AE9209">
        <v>11217</v>
      </c>
      <c r="AF9209" t="s">
        <v>2394</v>
      </c>
      <c r="AG9209" t="s">
        <v>102</v>
      </c>
      <c r="AH9209">
        <v>251</v>
      </c>
    </row>
    <row r="9210" spans="1:34" hidden="1" x14ac:dyDescent="0.25">
      <c r="A9210" t="str">
        <f t="shared" si="429"/>
        <v>33 1 3 22 3 3 73 4 0 4503004 338327</v>
      </c>
      <c r="B9210" t="str">
        <f t="shared" si="430"/>
        <v>33 1 3 22 3 3 73 4 0 4503004 338016</v>
      </c>
      <c r="C9210" t="str">
        <f t="shared" si="431"/>
        <v>33 1 3 22 3 3 73 4 0 4503004</v>
      </c>
      <c r="D9210">
        <v>33</v>
      </c>
      <c r="E9210">
        <v>1</v>
      </c>
      <c r="F9210">
        <v>3</v>
      </c>
      <c r="G9210">
        <v>22</v>
      </c>
      <c r="H9210">
        <v>3</v>
      </c>
      <c r="I9210">
        <v>3</v>
      </c>
      <c r="J9210">
        <v>73</v>
      </c>
      <c r="K9210">
        <v>4</v>
      </c>
      <c r="L9210" t="s">
        <v>147</v>
      </c>
      <c r="M9210" t="s">
        <v>219</v>
      </c>
      <c r="N9210" s="13">
        <v>4363636</v>
      </c>
      <c r="O9210">
        <v>338327</v>
      </c>
      <c r="P9210">
        <v>2024</v>
      </c>
      <c r="Q9210">
        <v>900159106</v>
      </c>
      <c r="R9210" t="s">
        <v>796</v>
      </c>
      <c r="S9210" s="13">
        <v>4363636</v>
      </c>
      <c r="T9210">
        <v>174545</v>
      </c>
      <c r="U9210" t="s">
        <v>2453</v>
      </c>
      <c r="V9210" t="s">
        <v>2454</v>
      </c>
      <c r="W9210">
        <v>5016</v>
      </c>
      <c r="X9210">
        <v>2305</v>
      </c>
      <c r="Y9210">
        <v>338016</v>
      </c>
      <c r="Z9210">
        <v>20241128</v>
      </c>
      <c r="AA9210">
        <v>2402050305</v>
      </c>
      <c r="AB9210">
        <v>9</v>
      </c>
      <c r="AC9210" t="s">
        <v>2281</v>
      </c>
      <c r="AD9210" t="s">
        <v>2281</v>
      </c>
      <c r="AE9210">
        <v>11217</v>
      </c>
      <c r="AF9210" t="s">
        <v>2394</v>
      </c>
      <c r="AG9210" t="s">
        <v>102</v>
      </c>
      <c r="AH9210">
        <v>251</v>
      </c>
    </row>
    <row r="9211" spans="1:34" hidden="1" x14ac:dyDescent="0.25">
      <c r="A9211" t="str">
        <f t="shared" si="429"/>
        <v>33 1 3 11 3 3 73 2 0 4503004 338328</v>
      </c>
      <c r="B9211" t="str">
        <f t="shared" si="430"/>
        <v>33 1 3 11 3 3 73 2 0 4503004 338020</v>
      </c>
      <c r="C9211" t="str">
        <f t="shared" si="431"/>
        <v>33 1 3 11 3 3 73 2 0 4503004</v>
      </c>
      <c r="D9211">
        <v>33</v>
      </c>
      <c r="E9211">
        <v>1</v>
      </c>
      <c r="F9211">
        <v>3</v>
      </c>
      <c r="G9211">
        <v>11</v>
      </c>
      <c r="H9211">
        <v>3</v>
      </c>
      <c r="I9211">
        <v>3</v>
      </c>
      <c r="J9211">
        <v>73</v>
      </c>
      <c r="K9211">
        <v>2</v>
      </c>
      <c r="L9211" t="s">
        <v>147</v>
      </c>
      <c r="M9211" t="s">
        <v>219</v>
      </c>
      <c r="N9211" s="13">
        <v>14803477</v>
      </c>
      <c r="O9211">
        <v>338328</v>
      </c>
      <c r="P9211">
        <v>2024</v>
      </c>
      <c r="Q9211">
        <v>890801201</v>
      </c>
      <c r="R9211" t="s">
        <v>2008</v>
      </c>
      <c r="S9211" s="13">
        <v>14803477</v>
      </c>
      <c r="T9211">
        <v>0</v>
      </c>
      <c r="U9211" t="s">
        <v>6994</v>
      </c>
      <c r="V9211" t="s">
        <v>7122</v>
      </c>
      <c r="W9211">
        <v>5004</v>
      </c>
      <c r="X9211">
        <v>0</v>
      </c>
      <c r="Y9211">
        <v>338020</v>
      </c>
      <c r="Z9211">
        <v>20241128</v>
      </c>
      <c r="AA9211">
        <v>2402080313</v>
      </c>
      <c r="AB9211">
        <v>9</v>
      </c>
      <c r="AC9211" t="s">
        <v>2281</v>
      </c>
      <c r="AD9211" t="s">
        <v>2281</v>
      </c>
      <c r="AE9211">
        <v>11101</v>
      </c>
      <c r="AF9211" t="s">
        <v>2281</v>
      </c>
      <c r="AG9211" t="s">
        <v>549</v>
      </c>
      <c r="AH9211">
        <v>261</v>
      </c>
    </row>
    <row r="9212" spans="1:34" hidden="1" x14ac:dyDescent="0.25">
      <c r="A9212" t="str">
        <f t="shared" si="429"/>
        <v>33 1 3 22 3 3 73 4 0 4503004 338329</v>
      </c>
      <c r="B9212" t="str">
        <f t="shared" si="430"/>
        <v>33 1 3 22 3 3 73 4 0 4503004 338031</v>
      </c>
      <c r="C9212" t="str">
        <f t="shared" si="431"/>
        <v>33 1 3 22 3 3 73 4 0 4503004</v>
      </c>
      <c r="D9212">
        <v>33</v>
      </c>
      <c r="E9212">
        <v>1</v>
      </c>
      <c r="F9212">
        <v>3</v>
      </c>
      <c r="G9212">
        <v>22</v>
      </c>
      <c r="H9212">
        <v>3</v>
      </c>
      <c r="I9212">
        <v>3</v>
      </c>
      <c r="J9212">
        <v>73</v>
      </c>
      <c r="K9212">
        <v>4</v>
      </c>
      <c r="L9212" t="s">
        <v>147</v>
      </c>
      <c r="M9212" t="s">
        <v>219</v>
      </c>
      <c r="N9212" s="13">
        <v>68862510</v>
      </c>
      <c r="O9212">
        <v>338329</v>
      </c>
      <c r="P9212">
        <v>2024</v>
      </c>
      <c r="Q9212">
        <v>890802884</v>
      </c>
      <c r="R9212" t="s">
        <v>2018</v>
      </c>
      <c r="S9212" s="13">
        <v>68862510</v>
      </c>
      <c r="T9212">
        <v>0</v>
      </c>
      <c r="U9212" t="s">
        <v>7057</v>
      </c>
      <c r="V9212" t="s">
        <v>7123</v>
      </c>
      <c r="W9212">
        <v>5004</v>
      </c>
      <c r="X9212">
        <v>0</v>
      </c>
      <c r="Y9212">
        <v>338031</v>
      </c>
      <c r="Z9212">
        <v>20241129</v>
      </c>
      <c r="AA9212">
        <v>2403190479</v>
      </c>
      <c r="AB9212">
        <v>8</v>
      </c>
      <c r="AC9212" t="s">
        <v>2281</v>
      </c>
      <c r="AD9212" t="s">
        <v>2281</v>
      </c>
      <c r="AE9212">
        <v>11217</v>
      </c>
      <c r="AF9212" t="s">
        <v>2394</v>
      </c>
      <c r="AG9212" t="s">
        <v>102</v>
      </c>
      <c r="AH9212">
        <v>261</v>
      </c>
    </row>
    <row r="9213" spans="1:34" hidden="1" x14ac:dyDescent="0.25">
      <c r="A9213" t="str">
        <f t="shared" si="429"/>
        <v>33 1 3 22 3 3 73 4 0 4503004 338330</v>
      </c>
      <c r="B9213" t="str">
        <f t="shared" si="430"/>
        <v>33 1 3 22 3 3 73 4 0 4503004 338024</v>
      </c>
      <c r="C9213" t="str">
        <f t="shared" si="431"/>
        <v>33 1 3 22 3 3 73 4 0 4503004</v>
      </c>
      <c r="D9213">
        <v>33</v>
      </c>
      <c r="E9213">
        <v>1</v>
      </c>
      <c r="F9213">
        <v>3</v>
      </c>
      <c r="G9213">
        <v>22</v>
      </c>
      <c r="H9213">
        <v>3</v>
      </c>
      <c r="I9213">
        <v>3</v>
      </c>
      <c r="J9213">
        <v>73</v>
      </c>
      <c r="K9213">
        <v>4</v>
      </c>
      <c r="L9213" t="s">
        <v>147</v>
      </c>
      <c r="M9213" t="s">
        <v>219</v>
      </c>
      <c r="N9213" s="13">
        <v>19585340</v>
      </c>
      <c r="O9213">
        <v>338330</v>
      </c>
      <c r="P9213">
        <v>2024</v>
      </c>
      <c r="Q9213">
        <v>900319291</v>
      </c>
      <c r="R9213" t="s">
        <v>785</v>
      </c>
      <c r="S9213" s="13">
        <v>19585340</v>
      </c>
      <c r="T9213">
        <v>0</v>
      </c>
      <c r="U9213" t="s">
        <v>7124</v>
      </c>
      <c r="V9213" t="s">
        <v>2342</v>
      </c>
      <c r="W9213">
        <v>5010</v>
      </c>
      <c r="X9213">
        <v>0</v>
      </c>
      <c r="Y9213">
        <v>338024</v>
      </c>
      <c r="Z9213">
        <v>20241129</v>
      </c>
      <c r="AA9213">
        <v>2024111070</v>
      </c>
      <c r="AB9213">
        <v>0</v>
      </c>
      <c r="AC9213" t="s">
        <v>2281</v>
      </c>
      <c r="AD9213" t="s">
        <v>2281</v>
      </c>
      <c r="AE9213">
        <v>11217</v>
      </c>
      <c r="AF9213" t="s">
        <v>2394</v>
      </c>
      <c r="AG9213" t="s">
        <v>102</v>
      </c>
      <c r="AH9213">
        <v>100</v>
      </c>
    </row>
    <row r="9214" spans="1:34" hidden="1" x14ac:dyDescent="0.25">
      <c r="A9214" t="str">
        <f t="shared" si="429"/>
        <v>33 1 3 22 3 3 73 4 0 4503004 338331</v>
      </c>
      <c r="B9214" t="str">
        <f t="shared" si="430"/>
        <v>33 1 3 22 3 3 73 4 0 4503004 338026</v>
      </c>
      <c r="C9214" t="str">
        <f t="shared" si="431"/>
        <v>33 1 3 22 3 3 73 4 0 4503004</v>
      </c>
      <c r="D9214">
        <v>33</v>
      </c>
      <c r="E9214">
        <v>1</v>
      </c>
      <c r="F9214">
        <v>3</v>
      </c>
      <c r="G9214">
        <v>22</v>
      </c>
      <c r="H9214">
        <v>3</v>
      </c>
      <c r="I9214">
        <v>3</v>
      </c>
      <c r="J9214">
        <v>73</v>
      </c>
      <c r="K9214">
        <v>4</v>
      </c>
      <c r="L9214" t="s">
        <v>147</v>
      </c>
      <c r="M9214" t="s">
        <v>219</v>
      </c>
      <c r="N9214" s="13">
        <v>11502660</v>
      </c>
      <c r="O9214">
        <v>338331</v>
      </c>
      <c r="P9214">
        <v>2024</v>
      </c>
      <c r="Q9214">
        <v>900319291</v>
      </c>
      <c r="R9214" t="s">
        <v>785</v>
      </c>
      <c r="S9214" s="13">
        <v>11502660</v>
      </c>
      <c r="T9214">
        <v>0</v>
      </c>
      <c r="U9214" t="s">
        <v>7124</v>
      </c>
      <c r="V9214" t="s">
        <v>2342</v>
      </c>
      <c r="W9214">
        <v>5010</v>
      </c>
      <c r="X9214">
        <v>0</v>
      </c>
      <c r="Y9214">
        <v>338026</v>
      </c>
      <c r="Z9214">
        <v>20241129</v>
      </c>
      <c r="AA9214">
        <v>2024111070</v>
      </c>
      <c r="AB9214">
        <v>0</v>
      </c>
      <c r="AC9214" t="s">
        <v>2281</v>
      </c>
      <c r="AD9214" t="s">
        <v>2281</v>
      </c>
      <c r="AE9214">
        <v>11217</v>
      </c>
      <c r="AF9214" t="s">
        <v>2394</v>
      </c>
      <c r="AG9214" t="s">
        <v>102</v>
      </c>
      <c r="AH9214">
        <v>100</v>
      </c>
    </row>
    <row r="9215" spans="1:34" hidden="1" x14ac:dyDescent="0.25">
      <c r="A9215" t="str">
        <f t="shared" si="429"/>
        <v>33 1 3 22 3 3 73 4 0 4503004 338332</v>
      </c>
      <c r="B9215" t="str">
        <f t="shared" si="430"/>
        <v>33 1 3 22 3 3 73 4 0 4503004 338028</v>
      </c>
      <c r="C9215" t="str">
        <f t="shared" si="431"/>
        <v>33 1 3 22 3 3 73 4 0 4503004</v>
      </c>
      <c r="D9215">
        <v>33</v>
      </c>
      <c r="E9215">
        <v>1</v>
      </c>
      <c r="F9215">
        <v>3</v>
      </c>
      <c r="G9215">
        <v>22</v>
      </c>
      <c r="H9215">
        <v>3</v>
      </c>
      <c r="I9215">
        <v>3</v>
      </c>
      <c r="J9215">
        <v>73</v>
      </c>
      <c r="K9215">
        <v>4</v>
      </c>
      <c r="L9215" t="s">
        <v>147</v>
      </c>
      <c r="M9215" t="s">
        <v>219</v>
      </c>
      <c r="N9215" s="13">
        <v>9168940</v>
      </c>
      <c r="O9215">
        <v>338332</v>
      </c>
      <c r="P9215">
        <v>2024</v>
      </c>
      <c r="Q9215">
        <v>900319291</v>
      </c>
      <c r="R9215" t="s">
        <v>785</v>
      </c>
      <c r="S9215" s="13">
        <v>9168940</v>
      </c>
      <c r="T9215">
        <v>0</v>
      </c>
      <c r="U9215" t="s">
        <v>7124</v>
      </c>
      <c r="V9215" t="s">
        <v>2342</v>
      </c>
      <c r="W9215">
        <v>5010</v>
      </c>
      <c r="X9215">
        <v>0</v>
      </c>
      <c r="Y9215">
        <v>338028</v>
      </c>
      <c r="Z9215">
        <v>20241129</v>
      </c>
      <c r="AA9215">
        <v>2024111070</v>
      </c>
      <c r="AB9215">
        <v>0</v>
      </c>
      <c r="AC9215" t="s">
        <v>2281</v>
      </c>
      <c r="AD9215" t="s">
        <v>2281</v>
      </c>
      <c r="AE9215">
        <v>11217</v>
      </c>
      <c r="AF9215" t="s">
        <v>2394</v>
      </c>
      <c r="AG9215" t="s">
        <v>102</v>
      </c>
      <c r="AH9215">
        <v>100</v>
      </c>
    </row>
    <row r="9216" spans="1:34" hidden="1" x14ac:dyDescent="0.25">
      <c r="A9216" t="str">
        <f t="shared" si="429"/>
        <v>33 1 3 22 3 3 73 4 0 4503004 338333</v>
      </c>
      <c r="B9216" t="str">
        <f t="shared" si="430"/>
        <v>33 1 3 22 3 3 73 4 0 4503004 338030</v>
      </c>
      <c r="C9216" t="str">
        <f t="shared" si="431"/>
        <v>33 1 3 22 3 3 73 4 0 4503004</v>
      </c>
      <c r="D9216">
        <v>33</v>
      </c>
      <c r="E9216">
        <v>1</v>
      </c>
      <c r="F9216">
        <v>3</v>
      </c>
      <c r="G9216">
        <v>22</v>
      </c>
      <c r="H9216">
        <v>3</v>
      </c>
      <c r="I9216">
        <v>3</v>
      </c>
      <c r="J9216">
        <v>73</v>
      </c>
      <c r="K9216">
        <v>4</v>
      </c>
      <c r="L9216" t="s">
        <v>147</v>
      </c>
      <c r="M9216" t="s">
        <v>219</v>
      </c>
      <c r="N9216" s="13">
        <v>3753920</v>
      </c>
      <c r="O9216">
        <v>338333</v>
      </c>
      <c r="P9216">
        <v>2024</v>
      </c>
      <c r="Q9216">
        <v>900319291</v>
      </c>
      <c r="R9216" t="s">
        <v>785</v>
      </c>
      <c r="S9216" s="13">
        <v>3753920</v>
      </c>
      <c r="T9216">
        <v>0</v>
      </c>
      <c r="U9216" t="s">
        <v>7124</v>
      </c>
      <c r="V9216" t="s">
        <v>2342</v>
      </c>
      <c r="W9216">
        <v>5010</v>
      </c>
      <c r="X9216">
        <v>0</v>
      </c>
      <c r="Y9216">
        <v>338030</v>
      </c>
      <c r="Z9216">
        <v>20241129</v>
      </c>
      <c r="AA9216">
        <v>2024111070</v>
      </c>
      <c r="AB9216">
        <v>0</v>
      </c>
      <c r="AC9216" t="s">
        <v>2281</v>
      </c>
      <c r="AD9216" t="s">
        <v>2281</v>
      </c>
      <c r="AE9216">
        <v>11217</v>
      </c>
      <c r="AF9216" t="s">
        <v>2394</v>
      </c>
      <c r="AG9216" t="s">
        <v>102</v>
      </c>
      <c r="AH9216">
        <v>100</v>
      </c>
    </row>
    <row r="9217" spans="1:34" hidden="1" x14ac:dyDescent="0.25">
      <c r="A9217" t="str">
        <f t="shared" si="429"/>
        <v>33 1 3 22 3 3 73 4 0 4503004 338334</v>
      </c>
      <c r="B9217" t="str">
        <f t="shared" si="430"/>
        <v>33 1 3 22 3 3 73 4 0 4503004 338023</v>
      </c>
      <c r="C9217" t="str">
        <f t="shared" si="431"/>
        <v>33 1 3 22 3 3 73 4 0 4503004</v>
      </c>
      <c r="D9217">
        <v>33</v>
      </c>
      <c r="E9217">
        <v>1</v>
      </c>
      <c r="F9217">
        <v>3</v>
      </c>
      <c r="G9217">
        <v>22</v>
      </c>
      <c r="H9217">
        <v>3</v>
      </c>
      <c r="I9217">
        <v>3</v>
      </c>
      <c r="J9217">
        <v>73</v>
      </c>
      <c r="K9217">
        <v>4</v>
      </c>
      <c r="L9217" t="s">
        <v>147</v>
      </c>
      <c r="M9217" t="s">
        <v>219</v>
      </c>
      <c r="N9217" s="13">
        <v>30847989</v>
      </c>
      <c r="O9217">
        <v>338334</v>
      </c>
      <c r="P9217">
        <v>2024</v>
      </c>
      <c r="Q9217">
        <v>890801053</v>
      </c>
      <c r="R9217" t="s">
        <v>784</v>
      </c>
      <c r="S9217" s="13">
        <v>30847989</v>
      </c>
      <c r="T9217">
        <v>0</v>
      </c>
      <c r="U9217" t="s">
        <v>7125</v>
      </c>
      <c r="V9217" t="s">
        <v>2345</v>
      </c>
      <c r="W9217">
        <v>5001</v>
      </c>
      <c r="X9217">
        <v>0</v>
      </c>
      <c r="Y9217">
        <v>338023</v>
      </c>
      <c r="Z9217">
        <v>20241204</v>
      </c>
      <c r="AA9217">
        <v>2024121020</v>
      </c>
      <c r="AB9217">
        <v>0</v>
      </c>
      <c r="AC9217" t="s">
        <v>2281</v>
      </c>
      <c r="AD9217" t="s">
        <v>2281</v>
      </c>
      <c r="AE9217">
        <v>11217</v>
      </c>
      <c r="AF9217" t="s">
        <v>2394</v>
      </c>
      <c r="AG9217" t="s">
        <v>102</v>
      </c>
      <c r="AH9217">
        <v>100</v>
      </c>
    </row>
    <row r="9218" spans="1:34" hidden="1" x14ac:dyDescent="0.25">
      <c r="A9218" t="str">
        <f t="shared" ref="A9218:A9281" si="432">+CONCATENATE(,D9218," ",E9218," ",F9218," ",G9218," ",H9218," ",I9218," ",J9218," ",K9218," ",L9218," ",M9218," ",O9218)</f>
        <v>33 1 3 22 3 3 73 4 0 4503004 338335</v>
      </c>
      <c r="B9218" t="str">
        <f t="shared" ref="B9218:B9281" si="433">+CONCATENATE(,D9218," ",E9218," ",F9218," ",G9218," ",H9218," ",I9218," ",J9218," ",K9218," ",L9218," ",M9218," ",Y9218)</f>
        <v>33 1 3 22 3 3 73 4 0 4503004 338025</v>
      </c>
      <c r="C9218" t="str">
        <f t="shared" ref="C9218:C9281" si="434">+CONCATENATE(,D9218," ",E9218," ",F9218," ",G9218," ",H9218," ",I9218," ",J9218," ",K9218," ",L9218," ",M9218)</f>
        <v>33 1 3 22 3 3 73 4 0 4503004</v>
      </c>
      <c r="D9218">
        <v>33</v>
      </c>
      <c r="E9218">
        <v>1</v>
      </c>
      <c r="F9218">
        <v>3</v>
      </c>
      <c r="G9218">
        <v>22</v>
      </c>
      <c r="H9218">
        <v>3</v>
      </c>
      <c r="I9218">
        <v>3</v>
      </c>
      <c r="J9218">
        <v>73</v>
      </c>
      <c r="K9218">
        <v>4</v>
      </c>
      <c r="L9218" t="s">
        <v>147</v>
      </c>
      <c r="M9218" t="s">
        <v>219</v>
      </c>
      <c r="N9218" s="13">
        <v>20523109</v>
      </c>
      <c r="O9218">
        <v>338335</v>
      </c>
      <c r="P9218">
        <v>2024</v>
      </c>
      <c r="Q9218">
        <v>890801053</v>
      </c>
      <c r="R9218" t="s">
        <v>784</v>
      </c>
      <c r="S9218" s="13">
        <v>20523109</v>
      </c>
      <c r="T9218">
        <v>0</v>
      </c>
      <c r="U9218" t="s">
        <v>7125</v>
      </c>
      <c r="V9218" t="s">
        <v>2345</v>
      </c>
      <c r="W9218">
        <v>5001</v>
      </c>
      <c r="X9218">
        <v>0</v>
      </c>
      <c r="Y9218">
        <v>338025</v>
      </c>
      <c r="Z9218">
        <v>20241204</v>
      </c>
      <c r="AA9218">
        <v>2024121020</v>
      </c>
      <c r="AB9218">
        <v>0</v>
      </c>
      <c r="AC9218" t="s">
        <v>2281</v>
      </c>
      <c r="AD9218" t="s">
        <v>2281</v>
      </c>
      <c r="AE9218">
        <v>11217</v>
      </c>
      <c r="AF9218" t="s">
        <v>2394</v>
      </c>
      <c r="AG9218" t="s">
        <v>102</v>
      </c>
      <c r="AH9218">
        <v>100</v>
      </c>
    </row>
    <row r="9219" spans="1:34" hidden="1" x14ac:dyDescent="0.25">
      <c r="A9219" t="str">
        <f t="shared" si="432"/>
        <v>33 1 3 22 3 3 73 4 0 4503004 338336</v>
      </c>
      <c r="B9219" t="str">
        <f t="shared" si="433"/>
        <v>33 1 3 22 3 3 73 4 0 4503004 338027</v>
      </c>
      <c r="C9219" t="str">
        <f t="shared" si="434"/>
        <v>33 1 3 22 3 3 73 4 0 4503004</v>
      </c>
      <c r="D9219">
        <v>33</v>
      </c>
      <c r="E9219">
        <v>1</v>
      </c>
      <c r="F9219">
        <v>3</v>
      </c>
      <c r="G9219">
        <v>22</v>
      </c>
      <c r="H9219">
        <v>3</v>
      </c>
      <c r="I9219">
        <v>3</v>
      </c>
      <c r="J9219">
        <v>73</v>
      </c>
      <c r="K9219">
        <v>4</v>
      </c>
      <c r="L9219" t="s">
        <v>147</v>
      </c>
      <c r="M9219" t="s">
        <v>219</v>
      </c>
      <c r="N9219" s="13">
        <v>17933422</v>
      </c>
      <c r="O9219">
        <v>338336</v>
      </c>
      <c r="P9219">
        <v>2024</v>
      </c>
      <c r="Q9219">
        <v>890801053</v>
      </c>
      <c r="R9219" t="s">
        <v>784</v>
      </c>
      <c r="S9219" s="13">
        <v>17933422</v>
      </c>
      <c r="T9219">
        <v>0</v>
      </c>
      <c r="U9219" t="s">
        <v>7125</v>
      </c>
      <c r="V9219" t="s">
        <v>2345</v>
      </c>
      <c r="W9219">
        <v>5001</v>
      </c>
      <c r="X9219">
        <v>0</v>
      </c>
      <c r="Y9219">
        <v>338027</v>
      </c>
      <c r="Z9219">
        <v>20241204</v>
      </c>
      <c r="AA9219">
        <v>2024121020</v>
      </c>
      <c r="AB9219">
        <v>0</v>
      </c>
      <c r="AC9219" t="s">
        <v>2281</v>
      </c>
      <c r="AD9219" t="s">
        <v>2281</v>
      </c>
      <c r="AE9219">
        <v>11217</v>
      </c>
      <c r="AF9219" t="s">
        <v>2394</v>
      </c>
      <c r="AG9219" t="s">
        <v>102</v>
      </c>
      <c r="AH9219">
        <v>100</v>
      </c>
    </row>
    <row r="9220" spans="1:34" hidden="1" x14ac:dyDescent="0.25">
      <c r="A9220" t="str">
        <f t="shared" si="432"/>
        <v>33 1 3 22 3 3 73 4 0 4503004 338337</v>
      </c>
      <c r="B9220" t="str">
        <f t="shared" si="433"/>
        <v>33 1 3 22 3 3 73 4 0 4503004 338029</v>
      </c>
      <c r="C9220" t="str">
        <f t="shared" si="434"/>
        <v>33 1 3 22 3 3 73 4 0 4503004</v>
      </c>
      <c r="D9220">
        <v>33</v>
      </c>
      <c r="E9220">
        <v>1</v>
      </c>
      <c r="F9220">
        <v>3</v>
      </c>
      <c r="G9220">
        <v>22</v>
      </c>
      <c r="H9220">
        <v>3</v>
      </c>
      <c r="I9220">
        <v>3</v>
      </c>
      <c r="J9220">
        <v>73</v>
      </c>
      <c r="K9220">
        <v>4</v>
      </c>
      <c r="L9220" t="s">
        <v>147</v>
      </c>
      <c r="M9220" t="s">
        <v>219</v>
      </c>
      <c r="N9220" s="13">
        <v>9207965</v>
      </c>
      <c r="O9220">
        <v>338337</v>
      </c>
      <c r="P9220">
        <v>2024</v>
      </c>
      <c r="Q9220">
        <v>890801053</v>
      </c>
      <c r="R9220" t="s">
        <v>784</v>
      </c>
      <c r="S9220" s="13">
        <v>9207965</v>
      </c>
      <c r="T9220">
        <v>0</v>
      </c>
      <c r="U9220" t="s">
        <v>7125</v>
      </c>
      <c r="V9220" t="s">
        <v>2345</v>
      </c>
      <c r="W9220">
        <v>5001</v>
      </c>
      <c r="X9220">
        <v>0</v>
      </c>
      <c r="Y9220">
        <v>338029</v>
      </c>
      <c r="Z9220">
        <v>20241204</v>
      </c>
      <c r="AA9220">
        <v>2024121020</v>
      </c>
      <c r="AB9220">
        <v>0</v>
      </c>
      <c r="AC9220" t="s">
        <v>2281</v>
      </c>
      <c r="AD9220" t="s">
        <v>2281</v>
      </c>
      <c r="AE9220">
        <v>11217</v>
      </c>
      <c r="AF9220" t="s">
        <v>2394</v>
      </c>
      <c r="AG9220" t="s">
        <v>102</v>
      </c>
      <c r="AH9220">
        <v>100</v>
      </c>
    </row>
    <row r="9221" spans="1:34" hidden="1" x14ac:dyDescent="0.25">
      <c r="A9221" t="str">
        <f t="shared" si="432"/>
        <v>33 1 3 22 3 3 73 3 0 4503004 338338</v>
      </c>
      <c r="B9221" t="str">
        <f t="shared" si="433"/>
        <v>33 1 3 22 3 3 73 3 0 4503004 338041</v>
      </c>
      <c r="C9221" t="str">
        <f t="shared" si="434"/>
        <v>33 1 3 22 3 3 73 3 0 4503004</v>
      </c>
      <c r="D9221">
        <v>33</v>
      </c>
      <c r="E9221">
        <v>1</v>
      </c>
      <c r="F9221">
        <v>3</v>
      </c>
      <c r="G9221">
        <v>22</v>
      </c>
      <c r="H9221">
        <v>3</v>
      </c>
      <c r="I9221">
        <v>3</v>
      </c>
      <c r="J9221">
        <v>73</v>
      </c>
      <c r="K9221">
        <v>3</v>
      </c>
      <c r="L9221" t="s">
        <v>147</v>
      </c>
      <c r="M9221" t="s">
        <v>219</v>
      </c>
      <c r="N9221" s="13">
        <v>6087358</v>
      </c>
      <c r="O9221">
        <v>338338</v>
      </c>
      <c r="P9221">
        <v>2024</v>
      </c>
      <c r="Q9221">
        <v>900233026</v>
      </c>
      <c r="R9221" t="s">
        <v>823</v>
      </c>
      <c r="S9221" s="13">
        <v>6087358</v>
      </c>
      <c r="T9221">
        <v>0</v>
      </c>
      <c r="U9221" t="s">
        <v>2413</v>
      </c>
      <c r="V9221" t="s">
        <v>2459</v>
      </c>
      <c r="W9221">
        <v>5004</v>
      </c>
      <c r="X9221">
        <v>0</v>
      </c>
      <c r="Y9221">
        <v>338041</v>
      </c>
      <c r="Z9221">
        <v>20241204</v>
      </c>
      <c r="AA9221">
        <v>2404300602</v>
      </c>
      <c r="AB9221">
        <v>7</v>
      </c>
      <c r="AC9221" t="s">
        <v>2281</v>
      </c>
      <c r="AD9221" t="s">
        <v>2281</v>
      </c>
      <c r="AE9221">
        <v>11217</v>
      </c>
      <c r="AF9221" t="s">
        <v>2394</v>
      </c>
      <c r="AG9221" t="s">
        <v>102</v>
      </c>
      <c r="AH9221">
        <v>121</v>
      </c>
    </row>
    <row r="9222" spans="1:34" hidden="1" x14ac:dyDescent="0.25">
      <c r="A9222" t="str">
        <f t="shared" si="432"/>
        <v>33 1 3 11 3 301 73 40 0 4503018 338339</v>
      </c>
      <c r="B9222" t="str">
        <f t="shared" si="433"/>
        <v>33 1 3 11 3 301 73 40 0 4503018 338059</v>
      </c>
      <c r="C9222" t="str">
        <f t="shared" si="434"/>
        <v>33 1 3 11 3 301 73 40 0 4503018</v>
      </c>
      <c r="D9222">
        <v>33</v>
      </c>
      <c r="E9222">
        <v>1</v>
      </c>
      <c r="F9222">
        <v>3</v>
      </c>
      <c r="G9222">
        <v>11</v>
      </c>
      <c r="H9222">
        <v>3</v>
      </c>
      <c r="I9222">
        <v>301</v>
      </c>
      <c r="J9222">
        <v>73</v>
      </c>
      <c r="K9222">
        <v>40</v>
      </c>
      <c r="L9222" t="s">
        <v>147</v>
      </c>
      <c r="M9222" t="s">
        <v>221</v>
      </c>
      <c r="N9222" s="13">
        <v>5700000</v>
      </c>
      <c r="O9222">
        <v>338339</v>
      </c>
      <c r="P9222">
        <v>2024</v>
      </c>
      <c r="Q9222">
        <v>30230405</v>
      </c>
      <c r="R9222" t="s">
        <v>2016</v>
      </c>
      <c r="S9222" s="13">
        <v>5700000</v>
      </c>
      <c r="T9222">
        <v>0</v>
      </c>
      <c r="U9222" t="s">
        <v>7103</v>
      </c>
      <c r="V9222" t="s">
        <v>2295</v>
      </c>
      <c r="W9222">
        <v>5004</v>
      </c>
      <c r="X9222">
        <v>0</v>
      </c>
      <c r="Y9222">
        <v>338059</v>
      </c>
      <c r="Z9222">
        <v>20241205</v>
      </c>
      <c r="AA9222">
        <v>2409301108</v>
      </c>
      <c r="AB9222">
        <v>2</v>
      </c>
      <c r="AC9222" t="s">
        <v>2281</v>
      </c>
      <c r="AD9222" t="s">
        <v>2281</v>
      </c>
      <c r="AE9222">
        <v>11101</v>
      </c>
      <c r="AF9222" t="s">
        <v>2281</v>
      </c>
      <c r="AG9222" t="s">
        <v>549</v>
      </c>
      <c r="AH9222">
        <v>260</v>
      </c>
    </row>
    <row r="9223" spans="1:34" hidden="1" x14ac:dyDescent="0.25">
      <c r="A9223" t="str">
        <f t="shared" si="432"/>
        <v>33 1 3 22 3 3 73 3 0 4503004 338340</v>
      </c>
      <c r="B9223" t="str">
        <f t="shared" si="433"/>
        <v>33 1 3 22 3 3 73 3 0 4503004 338002</v>
      </c>
      <c r="C9223" t="str">
        <f t="shared" si="434"/>
        <v>33 1 3 22 3 3 73 3 0 4503004</v>
      </c>
      <c r="D9223">
        <v>33</v>
      </c>
      <c r="E9223">
        <v>1</v>
      </c>
      <c r="F9223">
        <v>3</v>
      </c>
      <c r="G9223">
        <v>22</v>
      </c>
      <c r="H9223">
        <v>3</v>
      </c>
      <c r="I9223">
        <v>3</v>
      </c>
      <c r="J9223">
        <v>73</v>
      </c>
      <c r="K9223">
        <v>3</v>
      </c>
      <c r="L9223" t="s">
        <v>147</v>
      </c>
      <c r="M9223" t="s">
        <v>219</v>
      </c>
      <c r="N9223" s="13">
        <v>13218444</v>
      </c>
      <c r="O9223">
        <v>338340</v>
      </c>
      <c r="P9223">
        <v>2024</v>
      </c>
      <c r="Q9223">
        <v>830095213</v>
      </c>
      <c r="R9223" t="s">
        <v>1188</v>
      </c>
      <c r="S9223" s="13">
        <v>13218444</v>
      </c>
      <c r="T9223">
        <v>0</v>
      </c>
      <c r="U9223" t="s">
        <v>3095</v>
      </c>
      <c r="V9223" t="s">
        <v>2280</v>
      </c>
      <c r="W9223">
        <v>5007</v>
      </c>
      <c r="X9223">
        <v>0</v>
      </c>
      <c r="Y9223">
        <v>338002</v>
      </c>
      <c r="Z9223">
        <v>20241205</v>
      </c>
      <c r="AA9223">
        <v>2401050012</v>
      </c>
      <c r="AB9223">
        <v>22</v>
      </c>
      <c r="AC9223" t="s">
        <v>2281</v>
      </c>
      <c r="AD9223" t="s">
        <v>2281</v>
      </c>
      <c r="AE9223">
        <v>11217</v>
      </c>
      <c r="AF9223" t="s">
        <v>2394</v>
      </c>
      <c r="AG9223" t="s">
        <v>102</v>
      </c>
      <c r="AH9223">
        <v>258</v>
      </c>
    </row>
    <row r="9224" spans="1:34" hidden="1" x14ac:dyDescent="0.25">
      <c r="A9224" t="str">
        <f t="shared" si="432"/>
        <v>33 1 3 22 3 3 73 3 0 4503004 338341</v>
      </c>
      <c r="B9224" t="str">
        <f t="shared" si="433"/>
        <v>33 1 3 22 3 3 73 3 0 4503004 338007</v>
      </c>
      <c r="C9224" t="str">
        <f t="shared" si="434"/>
        <v>33 1 3 22 3 3 73 3 0 4503004</v>
      </c>
      <c r="D9224">
        <v>33</v>
      </c>
      <c r="E9224">
        <v>1</v>
      </c>
      <c r="F9224">
        <v>3</v>
      </c>
      <c r="G9224">
        <v>22</v>
      </c>
      <c r="H9224">
        <v>3</v>
      </c>
      <c r="I9224">
        <v>3</v>
      </c>
      <c r="J9224">
        <v>73</v>
      </c>
      <c r="K9224">
        <v>3</v>
      </c>
      <c r="L9224" t="s">
        <v>147</v>
      </c>
      <c r="M9224" t="s">
        <v>219</v>
      </c>
      <c r="N9224" s="13">
        <v>566997</v>
      </c>
      <c r="O9224">
        <v>338341</v>
      </c>
      <c r="P9224">
        <v>2024</v>
      </c>
      <c r="Q9224">
        <v>800153993</v>
      </c>
      <c r="R9224" t="s">
        <v>810</v>
      </c>
      <c r="S9224" s="13">
        <v>566997</v>
      </c>
      <c r="T9224">
        <v>0</v>
      </c>
      <c r="U9224" t="s">
        <v>6970</v>
      </c>
      <c r="V9224" t="s">
        <v>2280</v>
      </c>
      <c r="W9224">
        <v>5004</v>
      </c>
      <c r="X9224">
        <v>0</v>
      </c>
      <c r="Y9224">
        <v>338007</v>
      </c>
      <c r="Z9224">
        <v>20241205</v>
      </c>
      <c r="AA9224">
        <v>0</v>
      </c>
      <c r="AB9224">
        <v>0</v>
      </c>
      <c r="AC9224" t="s">
        <v>2281</v>
      </c>
      <c r="AD9224" t="s">
        <v>2281</v>
      </c>
      <c r="AE9224">
        <v>11217</v>
      </c>
      <c r="AF9224" t="s">
        <v>2394</v>
      </c>
      <c r="AG9224" t="s">
        <v>102</v>
      </c>
      <c r="AH9224">
        <v>335</v>
      </c>
    </row>
    <row r="9225" spans="1:34" hidden="1" x14ac:dyDescent="0.25">
      <c r="A9225" t="str">
        <f t="shared" si="432"/>
        <v>33 1 3 11 3 3 73 6 0 4503018 338342</v>
      </c>
      <c r="B9225" t="str">
        <f t="shared" si="433"/>
        <v>33 1 3 11 3 3 73 6 0 4503018 338043</v>
      </c>
      <c r="C9225" t="str">
        <f t="shared" si="434"/>
        <v>33 1 3 11 3 3 73 6 0 4503018</v>
      </c>
      <c r="D9225">
        <v>33</v>
      </c>
      <c r="E9225">
        <v>1</v>
      </c>
      <c r="F9225">
        <v>3</v>
      </c>
      <c r="G9225">
        <v>11</v>
      </c>
      <c r="H9225">
        <v>3</v>
      </c>
      <c r="I9225">
        <v>3</v>
      </c>
      <c r="J9225">
        <v>73</v>
      </c>
      <c r="K9225">
        <v>6</v>
      </c>
      <c r="L9225" t="s">
        <v>147</v>
      </c>
      <c r="M9225" t="s">
        <v>221</v>
      </c>
      <c r="N9225" s="13">
        <v>5000000</v>
      </c>
      <c r="O9225">
        <v>338342</v>
      </c>
      <c r="P9225">
        <v>2024</v>
      </c>
      <c r="Q9225">
        <v>80224931</v>
      </c>
      <c r="R9225" t="s">
        <v>2014</v>
      </c>
      <c r="S9225" s="13">
        <v>5000000</v>
      </c>
      <c r="T9225">
        <v>0</v>
      </c>
      <c r="U9225" t="s">
        <v>7032</v>
      </c>
      <c r="V9225" t="s">
        <v>2291</v>
      </c>
      <c r="W9225">
        <v>5004</v>
      </c>
      <c r="X9225">
        <v>0</v>
      </c>
      <c r="Y9225">
        <v>338043</v>
      </c>
      <c r="Z9225">
        <v>20241205</v>
      </c>
      <c r="AA9225">
        <v>2405060622</v>
      </c>
      <c r="AB9225">
        <v>6</v>
      </c>
      <c r="AC9225" t="s">
        <v>2281</v>
      </c>
      <c r="AD9225" t="s">
        <v>2281</v>
      </c>
      <c r="AE9225">
        <v>11101</v>
      </c>
      <c r="AF9225" t="s">
        <v>2281</v>
      </c>
      <c r="AG9225" t="s">
        <v>549</v>
      </c>
      <c r="AH9225">
        <v>260</v>
      </c>
    </row>
    <row r="9226" spans="1:34" hidden="1" x14ac:dyDescent="0.25">
      <c r="A9226" t="str">
        <f t="shared" si="432"/>
        <v>33 1 3 22 3 3 73 4 0 4503004 338343</v>
      </c>
      <c r="B9226" t="str">
        <f t="shared" si="433"/>
        <v>33 1 3 22 3 3 73 4 0 4503004 338045</v>
      </c>
      <c r="C9226" t="str">
        <f t="shared" si="434"/>
        <v>33 1 3 22 3 3 73 4 0 4503004</v>
      </c>
      <c r="D9226">
        <v>33</v>
      </c>
      <c r="E9226">
        <v>1</v>
      </c>
      <c r="F9226">
        <v>3</v>
      </c>
      <c r="G9226">
        <v>22</v>
      </c>
      <c r="H9226">
        <v>3</v>
      </c>
      <c r="I9226">
        <v>3</v>
      </c>
      <c r="J9226">
        <v>73</v>
      </c>
      <c r="K9226">
        <v>4</v>
      </c>
      <c r="L9226" t="s">
        <v>147</v>
      </c>
      <c r="M9226" t="s">
        <v>219</v>
      </c>
      <c r="N9226" s="13">
        <v>21710166.510000002</v>
      </c>
      <c r="O9226">
        <v>338343</v>
      </c>
      <c r="P9226">
        <v>2024</v>
      </c>
      <c r="Q9226">
        <v>900426614</v>
      </c>
      <c r="R9226" t="s">
        <v>1168</v>
      </c>
      <c r="S9226" s="13">
        <v>21710166.510000002</v>
      </c>
      <c r="T9226">
        <v>730673</v>
      </c>
      <c r="U9226" t="s">
        <v>3244</v>
      </c>
      <c r="V9226" t="s">
        <v>2280</v>
      </c>
      <c r="W9226">
        <v>5004</v>
      </c>
      <c r="X9226">
        <v>2305</v>
      </c>
      <c r="Y9226">
        <v>338045</v>
      </c>
      <c r="Z9226">
        <v>20241209</v>
      </c>
      <c r="AA9226">
        <v>2405160659</v>
      </c>
      <c r="AB9226">
        <v>7</v>
      </c>
      <c r="AC9226" t="s">
        <v>2281</v>
      </c>
      <c r="AD9226" t="s">
        <v>2281</v>
      </c>
      <c r="AE9226">
        <v>11217</v>
      </c>
      <c r="AF9226" t="s">
        <v>2394</v>
      </c>
      <c r="AG9226" t="s">
        <v>102</v>
      </c>
      <c r="AH9226">
        <v>261</v>
      </c>
    </row>
    <row r="9227" spans="1:34" hidden="1" x14ac:dyDescent="0.25">
      <c r="A9227" t="str">
        <f t="shared" si="432"/>
        <v>33 1 3 11 3 301 73 40 0 4503018 338344</v>
      </c>
      <c r="B9227" t="str">
        <f t="shared" si="433"/>
        <v>33 1 3 11 3 301 73 40 0 4503018 338053</v>
      </c>
      <c r="C9227" t="str">
        <f t="shared" si="434"/>
        <v>33 1 3 11 3 301 73 40 0 4503018</v>
      </c>
      <c r="D9227">
        <v>33</v>
      </c>
      <c r="E9227">
        <v>1</v>
      </c>
      <c r="F9227">
        <v>3</v>
      </c>
      <c r="G9227">
        <v>11</v>
      </c>
      <c r="H9227">
        <v>3</v>
      </c>
      <c r="I9227">
        <v>301</v>
      </c>
      <c r="J9227">
        <v>73</v>
      </c>
      <c r="K9227">
        <v>40</v>
      </c>
      <c r="L9227" t="s">
        <v>147</v>
      </c>
      <c r="M9227" t="s">
        <v>221</v>
      </c>
      <c r="N9227" s="13">
        <v>271500</v>
      </c>
      <c r="O9227">
        <v>338344</v>
      </c>
      <c r="P9227">
        <v>2024</v>
      </c>
      <c r="Q9227">
        <v>900319291</v>
      </c>
      <c r="R9227" t="s">
        <v>785</v>
      </c>
      <c r="S9227" s="13">
        <v>271500</v>
      </c>
      <c r="T9227">
        <v>0</v>
      </c>
      <c r="U9227" t="s">
        <v>7126</v>
      </c>
      <c r="V9227" t="s">
        <v>2342</v>
      </c>
      <c r="W9227">
        <v>5004</v>
      </c>
      <c r="X9227">
        <v>0</v>
      </c>
      <c r="Y9227">
        <v>338053</v>
      </c>
      <c r="Z9227">
        <v>20241209</v>
      </c>
      <c r="AA9227">
        <v>0</v>
      </c>
      <c r="AB9227">
        <v>0</v>
      </c>
      <c r="AC9227" t="s">
        <v>2281</v>
      </c>
      <c r="AD9227" t="s">
        <v>2281</v>
      </c>
      <c r="AE9227">
        <v>11101</v>
      </c>
      <c r="AF9227" t="s">
        <v>2281</v>
      </c>
      <c r="AG9227" t="s">
        <v>549</v>
      </c>
      <c r="AH9227">
        <v>111</v>
      </c>
    </row>
    <row r="9228" spans="1:34" hidden="1" x14ac:dyDescent="0.25">
      <c r="A9228" t="str">
        <f t="shared" si="432"/>
        <v>33 1 3 11 3 301 73 40 0 4503018 338345</v>
      </c>
      <c r="B9228" t="str">
        <f t="shared" si="433"/>
        <v>33 1 3 11 3 301 73 40 0 4503018 338065</v>
      </c>
      <c r="C9228" t="str">
        <f t="shared" si="434"/>
        <v>33 1 3 11 3 301 73 40 0 4503018</v>
      </c>
      <c r="D9228">
        <v>33</v>
      </c>
      <c r="E9228">
        <v>1</v>
      </c>
      <c r="F9228">
        <v>3</v>
      </c>
      <c r="G9228">
        <v>11</v>
      </c>
      <c r="H9228">
        <v>3</v>
      </c>
      <c r="I9228">
        <v>301</v>
      </c>
      <c r="J9228">
        <v>73</v>
      </c>
      <c r="K9228">
        <v>40</v>
      </c>
      <c r="L9228" t="s">
        <v>147</v>
      </c>
      <c r="M9228" t="s">
        <v>221</v>
      </c>
      <c r="N9228" s="13">
        <v>158700</v>
      </c>
      <c r="O9228">
        <v>338345</v>
      </c>
      <c r="P9228">
        <v>2024</v>
      </c>
      <c r="Q9228">
        <v>900319291</v>
      </c>
      <c r="R9228" t="s">
        <v>785</v>
      </c>
      <c r="S9228" s="13">
        <v>158700</v>
      </c>
      <c r="T9228">
        <v>0</v>
      </c>
      <c r="U9228" t="s">
        <v>7126</v>
      </c>
      <c r="V9228" t="s">
        <v>2342</v>
      </c>
      <c r="W9228">
        <v>5004</v>
      </c>
      <c r="X9228">
        <v>0</v>
      </c>
      <c r="Y9228">
        <v>338065</v>
      </c>
      <c r="Z9228">
        <v>20241209</v>
      </c>
      <c r="AA9228">
        <v>0</v>
      </c>
      <c r="AB9228">
        <v>0</v>
      </c>
      <c r="AC9228" t="s">
        <v>2281</v>
      </c>
      <c r="AD9228" t="s">
        <v>2281</v>
      </c>
      <c r="AE9228">
        <v>11101</v>
      </c>
      <c r="AF9228" t="s">
        <v>2281</v>
      </c>
      <c r="AG9228" t="s">
        <v>549</v>
      </c>
      <c r="AH9228">
        <v>111</v>
      </c>
    </row>
    <row r="9229" spans="1:34" hidden="1" x14ac:dyDescent="0.25">
      <c r="A9229" t="str">
        <f t="shared" si="432"/>
        <v>33 1 3 11 3 3 73 1 0 4503004 338346</v>
      </c>
      <c r="B9229" t="str">
        <f t="shared" si="433"/>
        <v>33 1 3 11 3 3 73 1 0 4503004 338018</v>
      </c>
      <c r="C9229" t="str">
        <f t="shared" si="434"/>
        <v>33 1 3 11 3 3 73 1 0 4503004</v>
      </c>
      <c r="D9229">
        <v>33</v>
      </c>
      <c r="E9229">
        <v>1</v>
      </c>
      <c r="F9229">
        <v>3</v>
      </c>
      <c r="G9229">
        <v>11</v>
      </c>
      <c r="H9229">
        <v>3</v>
      </c>
      <c r="I9229">
        <v>3</v>
      </c>
      <c r="J9229">
        <v>73</v>
      </c>
      <c r="K9229">
        <v>1</v>
      </c>
      <c r="L9229" t="s">
        <v>147</v>
      </c>
      <c r="M9229" t="s">
        <v>219</v>
      </c>
      <c r="N9229" s="13">
        <v>20000000</v>
      </c>
      <c r="O9229">
        <v>338346</v>
      </c>
      <c r="P9229">
        <v>2024</v>
      </c>
      <c r="Q9229">
        <v>900952473</v>
      </c>
      <c r="R9229" t="s">
        <v>2009</v>
      </c>
      <c r="S9229" s="13">
        <v>20000000</v>
      </c>
      <c r="T9229">
        <v>0</v>
      </c>
      <c r="U9229" t="s">
        <v>6992</v>
      </c>
      <c r="V9229" t="s">
        <v>7127</v>
      </c>
      <c r="W9229">
        <v>5004</v>
      </c>
      <c r="X9229">
        <v>0</v>
      </c>
      <c r="Y9229">
        <v>338018</v>
      </c>
      <c r="Z9229">
        <v>20241209</v>
      </c>
      <c r="AA9229">
        <v>2402070310</v>
      </c>
      <c r="AB9229">
        <v>9</v>
      </c>
      <c r="AC9229" t="s">
        <v>2281</v>
      </c>
      <c r="AD9229" t="s">
        <v>2281</v>
      </c>
      <c r="AE9229">
        <v>11101</v>
      </c>
      <c r="AF9229" t="s">
        <v>2281</v>
      </c>
      <c r="AG9229" t="s">
        <v>549</v>
      </c>
      <c r="AH9229">
        <v>261</v>
      </c>
    </row>
    <row r="9230" spans="1:34" hidden="1" x14ac:dyDescent="0.25">
      <c r="A9230" t="str">
        <f t="shared" si="432"/>
        <v>33 1 3 22 3 3 73 3 0 4503004 338347</v>
      </c>
      <c r="B9230" t="str">
        <f t="shared" si="433"/>
        <v>33 1 3 22 3 3 73 3 0 4503004 338006</v>
      </c>
      <c r="C9230" t="str">
        <f t="shared" si="434"/>
        <v>33 1 3 22 3 3 73 3 0 4503004</v>
      </c>
      <c r="D9230">
        <v>33</v>
      </c>
      <c r="E9230">
        <v>1</v>
      </c>
      <c r="F9230">
        <v>3</v>
      </c>
      <c r="G9230">
        <v>22</v>
      </c>
      <c r="H9230">
        <v>3</v>
      </c>
      <c r="I9230">
        <v>3</v>
      </c>
      <c r="J9230">
        <v>73</v>
      </c>
      <c r="K9230">
        <v>3</v>
      </c>
      <c r="L9230" t="s">
        <v>147</v>
      </c>
      <c r="M9230" t="s">
        <v>219</v>
      </c>
      <c r="N9230" s="13">
        <v>15386</v>
      </c>
      <c r="O9230">
        <v>338347</v>
      </c>
      <c r="P9230">
        <v>2024</v>
      </c>
      <c r="Q9230">
        <v>800202395</v>
      </c>
      <c r="R9230" t="s">
        <v>812</v>
      </c>
      <c r="S9230" s="13">
        <v>15386</v>
      </c>
      <c r="T9230">
        <v>0</v>
      </c>
      <c r="U9230" t="s">
        <v>7104</v>
      </c>
      <c r="V9230" t="s">
        <v>2283</v>
      </c>
      <c r="W9230">
        <v>5004</v>
      </c>
      <c r="X9230">
        <v>0</v>
      </c>
      <c r="Y9230">
        <v>338006</v>
      </c>
      <c r="Z9230">
        <v>20241209</v>
      </c>
      <c r="AA9230">
        <v>0</v>
      </c>
      <c r="AB9230">
        <v>0</v>
      </c>
      <c r="AC9230" t="s">
        <v>2281</v>
      </c>
      <c r="AD9230" t="s">
        <v>2281</v>
      </c>
      <c r="AE9230">
        <v>11217</v>
      </c>
      <c r="AF9230" t="s">
        <v>2394</v>
      </c>
      <c r="AG9230" t="s">
        <v>102</v>
      </c>
      <c r="AH9230">
        <v>335</v>
      </c>
    </row>
    <row r="9231" spans="1:34" hidden="1" x14ac:dyDescent="0.25">
      <c r="A9231" t="str">
        <f t="shared" si="432"/>
        <v>33 3 3 22 3 301 73 42 0 4503004 338349</v>
      </c>
      <c r="B9231" t="str">
        <f t="shared" si="433"/>
        <v>33 3 3 22 3 301 73 42 0 4503004 338060</v>
      </c>
      <c r="C9231" t="str">
        <f t="shared" si="434"/>
        <v>33 3 3 22 3 301 73 42 0 4503004</v>
      </c>
      <c r="D9231">
        <v>33</v>
      </c>
      <c r="E9231">
        <v>3</v>
      </c>
      <c r="F9231">
        <v>3</v>
      </c>
      <c r="G9231">
        <v>22</v>
      </c>
      <c r="H9231">
        <v>3</v>
      </c>
      <c r="I9231">
        <v>301</v>
      </c>
      <c r="J9231">
        <v>73</v>
      </c>
      <c r="K9231">
        <v>42</v>
      </c>
      <c r="L9231" t="s">
        <v>147</v>
      </c>
      <c r="M9231" t="s">
        <v>219</v>
      </c>
      <c r="N9231" s="13">
        <v>5280000</v>
      </c>
      <c r="O9231">
        <v>338349</v>
      </c>
      <c r="P9231">
        <v>2024</v>
      </c>
      <c r="Q9231">
        <v>900505283</v>
      </c>
      <c r="R9231" t="s">
        <v>2024</v>
      </c>
      <c r="S9231" s="13">
        <v>5280000</v>
      </c>
      <c r="T9231">
        <v>171111</v>
      </c>
      <c r="U9231" t="s">
        <v>7128</v>
      </c>
      <c r="V9231" t="s">
        <v>7129</v>
      </c>
      <c r="W9231">
        <v>5007</v>
      </c>
      <c r="X9231">
        <v>2305</v>
      </c>
      <c r="Y9231">
        <v>338060</v>
      </c>
      <c r="Z9231">
        <v>20241210</v>
      </c>
      <c r="AA9231">
        <v>2409301115</v>
      </c>
      <c r="AB9231">
        <v>1</v>
      </c>
      <c r="AC9231" t="s">
        <v>2281</v>
      </c>
      <c r="AD9231" t="s">
        <v>2281</v>
      </c>
      <c r="AE9231">
        <v>11217</v>
      </c>
      <c r="AF9231" t="s">
        <v>2394</v>
      </c>
      <c r="AG9231" t="s">
        <v>102</v>
      </c>
      <c r="AH9231">
        <v>258</v>
      </c>
    </row>
    <row r="9232" spans="1:34" hidden="1" x14ac:dyDescent="0.25">
      <c r="A9232" t="str">
        <f t="shared" si="432"/>
        <v>33 2 3 11 3 301 73 40 0 4503022 338350</v>
      </c>
      <c r="B9232" t="str">
        <f t="shared" si="433"/>
        <v>33 2 3 11 3 301 73 40 0 4503022 338050</v>
      </c>
      <c r="C9232" t="str">
        <f t="shared" si="434"/>
        <v>33 2 3 11 3 301 73 40 0 4503022</v>
      </c>
      <c r="D9232">
        <v>33</v>
      </c>
      <c r="E9232">
        <v>2</v>
      </c>
      <c r="F9232">
        <v>3</v>
      </c>
      <c r="G9232">
        <v>11</v>
      </c>
      <c r="H9232">
        <v>3</v>
      </c>
      <c r="I9232">
        <v>301</v>
      </c>
      <c r="J9232">
        <v>73</v>
      </c>
      <c r="K9232">
        <v>40</v>
      </c>
      <c r="L9232" t="s">
        <v>147</v>
      </c>
      <c r="M9232" t="s">
        <v>222</v>
      </c>
      <c r="N9232" s="13">
        <v>202529966</v>
      </c>
      <c r="O9232">
        <v>338350</v>
      </c>
      <c r="P9232">
        <v>2024</v>
      </c>
      <c r="Q9232">
        <v>1053782882</v>
      </c>
      <c r="R9232" t="s">
        <v>1630</v>
      </c>
      <c r="S9232" s="13">
        <v>202529966</v>
      </c>
      <c r="T9232">
        <v>4050599</v>
      </c>
      <c r="U9232" t="s">
        <v>7107</v>
      </c>
      <c r="V9232" t="s">
        <v>7130</v>
      </c>
      <c r="W9232">
        <v>5016</v>
      </c>
      <c r="X9232">
        <v>2317</v>
      </c>
      <c r="Y9232">
        <v>338050</v>
      </c>
      <c r="Z9232">
        <v>20241211</v>
      </c>
      <c r="AA9232">
        <v>2408230974</v>
      </c>
      <c r="AB9232">
        <v>2</v>
      </c>
      <c r="AC9232" t="s">
        <v>2281</v>
      </c>
      <c r="AD9232" t="s">
        <v>2281</v>
      </c>
      <c r="AE9232">
        <v>11101</v>
      </c>
      <c r="AF9232" t="s">
        <v>2281</v>
      </c>
      <c r="AG9232" t="s">
        <v>549</v>
      </c>
      <c r="AH9232">
        <v>331</v>
      </c>
    </row>
    <row r="9233" spans="1:34" hidden="1" x14ac:dyDescent="0.25">
      <c r="A9233" t="str">
        <f t="shared" si="432"/>
        <v>33 2 3 81 3 301 73 40 0 4503022 338351</v>
      </c>
      <c r="B9233" t="str">
        <f t="shared" si="433"/>
        <v>33 2 3 81 3 301 73 40 0 4503022 338055</v>
      </c>
      <c r="C9233" t="str">
        <f t="shared" si="434"/>
        <v>33 2 3 81 3 301 73 40 0 4503022</v>
      </c>
      <c r="D9233">
        <v>33</v>
      </c>
      <c r="E9233">
        <v>2</v>
      </c>
      <c r="F9233">
        <v>3</v>
      </c>
      <c r="G9233">
        <v>81</v>
      </c>
      <c r="H9233">
        <v>3</v>
      </c>
      <c r="I9233">
        <v>301</v>
      </c>
      <c r="J9233">
        <v>73</v>
      </c>
      <c r="K9233">
        <v>40</v>
      </c>
      <c r="L9233" t="s">
        <v>147</v>
      </c>
      <c r="M9233" t="s">
        <v>222</v>
      </c>
      <c r="N9233" s="13">
        <v>236817326</v>
      </c>
      <c r="O9233">
        <v>338351</v>
      </c>
      <c r="P9233">
        <v>2024</v>
      </c>
      <c r="Q9233">
        <v>901462340</v>
      </c>
      <c r="R9233" t="s">
        <v>2021</v>
      </c>
      <c r="S9233" s="13">
        <v>236817326</v>
      </c>
      <c r="T9233">
        <v>4736347</v>
      </c>
      <c r="U9233" t="s">
        <v>7113</v>
      </c>
      <c r="V9233" t="s">
        <v>7131</v>
      </c>
      <c r="W9233">
        <v>5016</v>
      </c>
      <c r="X9233">
        <v>2317</v>
      </c>
      <c r="Y9233">
        <v>338055</v>
      </c>
      <c r="Z9233">
        <v>20241211</v>
      </c>
      <c r="AA9233">
        <v>2409101038</v>
      </c>
      <c r="AB9233">
        <v>2</v>
      </c>
      <c r="AC9233" t="s">
        <v>2281</v>
      </c>
      <c r="AD9233" t="s">
        <v>2281</v>
      </c>
      <c r="AE9233">
        <v>25101</v>
      </c>
      <c r="AF9233" t="s">
        <v>2281</v>
      </c>
      <c r="AG9233" t="s">
        <v>61</v>
      </c>
      <c r="AH9233">
        <v>331</v>
      </c>
    </row>
    <row r="9234" spans="1:34" hidden="1" x14ac:dyDescent="0.25">
      <c r="A9234" t="str">
        <f t="shared" si="432"/>
        <v>33 11 1 11 2 2 3 0 2120202009 0 338352</v>
      </c>
      <c r="B9234" t="str">
        <f t="shared" si="433"/>
        <v>33 11 1 11 2 2 3 0 2120202009 0 338022</v>
      </c>
      <c r="C9234" t="str">
        <f t="shared" si="434"/>
        <v>33 11 1 11 2 2 3 0 2120202009 0</v>
      </c>
      <c r="D9234">
        <v>33</v>
      </c>
      <c r="E9234">
        <v>11</v>
      </c>
      <c r="F9234">
        <v>1</v>
      </c>
      <c r="G9234">
        <v>11</v>
      </c>
      <c r="H9234">
        <v>2</v>
      </c>
      <c r="I9234">
        <v>2</v>
      </c>
      <c r="J9234">
        <v>3</v>
      </c>
      <c r="K9234">
        <v>0</v>
      </c>
      <c r="L9234" t="s">
        <v>730</v>
      </c>
      <c r="M9234" t="s">
        <v>147</v>
      </c>
      <c r="N9234" s="13">
        <v>105000</v>
      </c>
      <c r="O9234">
        <v>338352</v>
      </c>
      <c r="P9234">
        <v>2024</v>
      </c>
      <c r="Q9234">
        <v>890801053</v>
      </c>
      <c r="R9234" t="s">
        <v>784</v>
      </c>
      <c r="S9234" s="13">
        <v>105000</v>
      </c>
      <c r="T9234">
        <v>0</v>
      </c>
      <c r="U9234" t="s">
        <v>7132</v>
      </c>
      <c r="V9234" t="s">
        <v>2280</v>
      </c>
      <c r="W9234">
        <v>5004</v>
      </c>
      <c r="X9234">
        <v>0</v>
      </c>
      <c r="Y9234">
        <v>338022</v>
      </c>
      <c r="Z9234">
        <v>20241211</v>
      </c>
      <c r="AA9234">
        <v>0</v>
      </c>
      <c r="AB9234">
        <v>0</v>
      </c>
      <c r="AC9234" t="s">
        <v>2281</v>
      </c>
      <c r="AD9234" t="s">
        <v>2281</v>
      </c>
      <c r="AE9234">
        <v>11101</v>
      </c>
      <c r="AF9234" t="s">
        <v>2281</v>
      </c>
      <c r="AG9234" t="s">
        <v>549</v>
      </c>
      <c r="AH9234">
        <v>122</v>
      </c>
    </row>
    <row r="9235" spans="1:34" hidden="1" x14ac:dyDescent="0.25">
      <c r="A9235" t="str">
        <f t="shared" si="432"/>
        <v>33 1 3 22 3 3 73 4 0 4503004 338354</v>
      </c>
      <c r="B9235" t="str">
        <f t="shared" si="433"/>
        <v>33 1 3 22 3 3 73 4 0 4503004 338057</v>
      </c>
      <c r="C9235" t="str">
        <f t="shared" si="434"/>
        <v>33 1 3 22 3 3 73 4 0 4503004</v>
      </c>
      <c r="D9235">
        <v>33</v>
      </c>
      <c r="E9235">
        <v>1</v>
      </c>
      <c r="F9235">
        <v>3</v>
      </c>
      <c r="G9235">
        <v>22</v>
      </c>
      <c r="H9235">
        <v>3</v>
      </c>
      <c r="I9235">
        <v>3</v>
      </c>
      <c r="J9235">
        <v>73</v>
      </c>
      <c r="K9235">
        <v>4</v>
      </c>
      <c r="L9235" t="s">
        <v>147</v>
      </c>
      <c r="M9235" t="s">
        <v>219</v>
      </c>
      <c r="N9235" s="13">
        <v>1955496.06</v>
      </c>
      <c r="O9235">
        <v>338354</v>
      </c>
      <c r="P9235">
        <v>2024</v>
      </c>
      <c r="Q9235">
        <v>900426614</v>
      </c>
      <c r="R9235" t="s">
        <v>1168</v>
      </c>
      <c r="S9235" s="13">
        <v>1955496.06</v>
      </c>
      <c r="T9235">
        <v>65731</v>
      </c>
      <c r="U9235" t="s">
        <v>3486</v>
      </c>
      <c r="V9235" t="s">
        <v>2280</v>
      </c>
      <c r="W9235">
        <v>5004</v>
      </c>
      <c r="X9235">
        <v>2305</v>
      </c>
      <c r="Y9235">
        <v>338057</v>
      </c>
      <c r="Z9235">
        <v>20241212</v>
      </c>
      <c r="AA9235">
        <v>2409201080</v>
      </c>
      <c r="AB9235">
        <v>3</v>
      </c>
      <c r="AC9235" t="s">
        <v>2281</v>
      </c>
      <c r="AD9235" t="s">
        <v>2281</v>
      </c>
      <c r="AE9235">
        <v>11217</v>
      </c>
      <c r="AF9235" t="s">
        <v>2394</v>
      </c>
      <c r="AG9235" t="s">
        <v>102</v>
      </c>
      <c r="AH9235">
        <v>261</v>
      </c>
    </row>
    <row r="9236" spans="1:34" hidden="1" x14ac:dyDescent="0.25">
      <c r="A9236" t="str">
        <f t="shared" si="432"/>
        <v>33 1 3 22 3 3 73 3 0 4503004 338355</v>
      </c>
      <c r="B9236" t="str">
        <f t="shared" si="433"/>
        <v>33 1 3 22 3 3 73 3 0 4503004 338007</v>
      </c>
      <c r="C9236" t="str">
        <f t="shared" si="434"/>
        <v>33 1 3 22 3 3 73 3 0 4503004</v>
      </c>
      <c r="D9236">
        <v>33</v>
      </c>
      <c r="E9236">
        <v>1</v>
      </c>
      <c r="F9236">
        <v>3</v>
      </c>
      <c r="G9236">
        <v>22</v>
      </c>
      <c r="H9236">
        <v>3</v>
      </c>
      <c r="I9236">
        <v>3</v>
      </c>
      <c r="J9236">
        <v>73</v>
      </c>
      <c r="K9236">
        <v>3</v>
      </c>
      <c r="L9236" t="s">
        <v>147</v>
      </c>
      <c r="M9236" t="s">
        <v>219</v>
      </c>
      <c r="N9236" s="13">
        <v>254564</v>
      </c>
      <c r="O9236">
        <v>338355</v>
      </c>
      <c r="P9236">
        <v>2024</v>
      </c>
      <c r="Q9236">
        <v>800153993</v>
      </c>
      <c r="R9236" t="s">
        <v>810</v>
      </c>
      <c r="S9236" s="13">
        <v>254564</v>
      </c>
      <c r="T9236">
        <v>0</v>
      </c>
      <c r="U9236" t="s">
        <v>6970</v>
      </c>
      <c r="V9236" t="s">
        <v>2283</v>
      </c>
      <c r="W9236">
        <v>5004</v>
      </c>
      <c r="X9236">
        <v>0</v>
      </c>
      <c r="Y9236">
        <v>338007</v>
      </c>
      <c r="Z9236">
        <v>20241216</v>
      </c>
      <c r="AA9236">
        <v>0</v>
      </c>
      <c r="AB9236">
        <v>0</v>
      </c>
      <c r="AC9236" t="s">
        <v>2281</v>
      </c>
      <c r="AD9236" t="s">
        <v>2281</v>
      </c>
      <c r="AE9236">
        <v>11217</v>
      </c>
      <c r="AF9236" t="s">
        <v>2394</v>
      </c>
      <c r="AG9236" t="s">
        <v>102</v>
      </c>
      <c r="AH9236">
        <v>335</v>
      </c>
    </row>
    <row r="9237" spans="1:34" hidden="1" x14ac:dyDescent="0.25">
      <c r="A9237" t="str">
        <f t="shared" si="432"/>
        <v>33 1 3 11 3 3 73 6 0 4503018 338356</v>
      </c>
      <c r="B9237" t="str">
        <f t="shared" si="433"/>
        <v>33 1 3 11 3 3 73 6 0 4503018 338046</v>
      </c>
      <c r="C9237" t="str">
        <f t="shared" si="434"/>
        <v>33 1 3 11 3 3 73 6 0 4503018</v>
      </c>
      <c r="D9237">
        <v>33</v>
      </c>
      <c r="E9237">
        <v>1</v>
      </c>
      <c r="F9237">
        <v>3</v>
      </c>
      <c r="G9237">
        <v>11</v>
      </c>
      <c r="H9237">
        <v>3</v>
      </c>
      <c r="I9237">
        <v>3</v>
      </c>
      <c r="J9237">
        <v>73</v>
      </c>
      <c r="K9237">
        <v>6</v>
      </c>
      <c r="L9237" t="s">
        <v>147</v>
      </c>
      <c r="M9237" t="s">
        <v>221</v>
      </c>
      <c r="N9237" s="13">
        <v>5000000</v>
      </c>
      <c r="O9237">
        <v>338356</v>
      </c>
      <c r="P9237">
        <v>2024</v>
      </c>
      <c r="Q9237">
        <v>1053841338</v>
      </c>
      <c r="R9237" t="s">
        <v>2015</v>
      </c>
      <c r="S9237" s="13">
        <v>5000000</v>
      </c>
      <c r="T9237">
        <v>0</v>
      </c>
      <c r="U9237" t="s">
        <v>7036</v>
      </c>
      <c r="V9237" t="s">
        <v>2291</v>
      </c>
      <c r="W9237">
        <v>5004</v>
      </c>
      <c r="X9237">
        <v>0</v>
      </c>
      <c r="Y9237">
        <v>338046</v>
      </c>
      <c r="Z9237">
        <v>20241216</v>
      </c>
      <c r="AA9237">
        <v>2405240693</v>
      </c>
      <c r="AB9237">
        <v>7</v>
      </c>
      <c r="AC9237" t="s">
        <v>2281</v>
      </c>
      <c r="AD9237" t="s">
        <v>2281</v>
      </c>
      <c r="AE9237">
        <v>11101</v>
      </c>
      <c r="AF9237" t="s">
        <v>2281</v>
      </c>
      <c r="AG9237" t="s">
        <v>549</v>
      </c>
      <c r="AH9237">
        <v>260</v>
      </c>
    </row>
    <row r="9238" spans="1:34" hidden="1" x14ac:dyDescent="0.25">
      <c r="A9238" t="str">
        <f t="shared" si="432"/>
        <v>33 1 3 11 3 3 73 5 0 4503022 338357</v>
      </c>
      <c r="B9238" t="str">
        <f t="shared" si="433"/>
        <v>33 1 3 11 3 3 73 5 0 4503022 338048</v>
      </c>
      <c r="C9238" t="str">
        <f t="shared" si="434"/>
        <v>33 1 3 11 3 3 73 5 0 4503022</v>
      </c>
      <c r="D9238">
        <v>33</v>
      </c>
      <c r="E9238">
        <v>1</v>
      </c>
      <c r="F9238">
        <v>3</v>
      </c>
      <c r="G9238">
        <v>11</v>
      </c>
      <c r="H9238">
        <v>3</v>
      </c>
      <c r="I9238">
        <v>3</v>
      </c>
      <c r="J9238">
        <v>73</v>
      </c>
      <c r="K9238">
        <v>5</v>
      </c>
      <c r="L9238" t="s">
        <v>147</v>
      </c>
      <c r="M9238" t="s">
        <v>222</v>
      </c>
      <c r="N9238" s="13">
        <v>25294678</v>
      </c>
      <c r="O9238">
        <v>338357</v>
      </c>
      <c r="P9238">
        <v>2024</v>
      </c>
      <c r="Q9238">
        <v>10280643</v>
      </c>
      <c r="R9238" t="s">
        <v>7116</v>
      </c>
      <c r="S9238" s="13">
        <v>25294678</v>
      </c>
      <c r="T9238">
        <v>505894</v>
      </c>
      <c r="U9238" t="s">
        <v>7117</v>
      </c>
      <c r="V9238" t="s">
        <v>7133</v>
      </c>
      <c r="W9238">
        <v>5016</v>
      </c>
      <c r="X9238">
        <v>2317</v>
      </c>
      <c r="Y9238">
        <v>338048</v>
      </c>
      <c r="Z9238">
        <v>20241216</v>
      </c>
      <c r="AA9238">
        <v>2407180885</v>
      </c>
      <c r="AB9238">
        <v>199</v>
      </c>
      <c r="AC9238" t="s">
        <v>2281</v>
      </c>
      <c r="AD9238" t="s">
        <v>2281</v>
      </c>
      <c r="AE9238">
        <v>11101</v>
      </c>
      <c r="AF9238" t="s">
        <v>2281</v>
      </c>
      <c r="AG9238" t="s">
        <v>549</v>
      </c>
      <c r="AH9238">
        <v>331</v>
      </c>
    </row>
    <row r="9239" spans="1:34" hidden="1" x14ac:dyDescent="0.25">
      <c r="A9239" t="str">
        <f t="shared" si="432"/>
        <v>33 2 3 81 3 301 73 40 0 4503022 338358</v>
      </c>
      <c r="B9239" t="str">
        <f t="shared" si="433"/>
        <v>33 2 3 81 3 301 73 40 0 4503022 338054</v>
      </c>
      <c r="C9239" t="str">
        <f t="shared" si="434"/>
        <v>33 2 3 81 3 301 73 40 0 4503022</v>
      </c>
      <c r="D9239">
        <v>33</v>
      </c>
      <c r="E9239">
        <v>2</v>
      </c>
      <c r="F9239">
        <v>3</v>
      </c>
      <c r="G9239">
        <v>81</v>
      </c>
      <c r="H9239">
        <v>3</v>
      </c>
      <c r="I9239">
        <v>301</v>
      </c>
      <c r="J9239">
        <v>73</v>
      </c>
      <c r="K9239">
        <v>40</v>
      </c>
      <c r="L9239" t="s">
        <v>147</v>
      </c>
      <c r="M9239" t="s">
        <v>222</v>
      </c>
      <c r="N9239" s="13">
        <v>88539746</v>
      </c>
      <c r="O9239">
        <v>338358</v>
      </c>
      <c r="P9239">
        <v>2024</v>
      </c>
      <c r="Q9239">
        <v>901499397</v>
      </c>
      <c r="R9239" t="s">
        <v>1685</v>
      </c>
      <c r="S9239" s="13">
        <v>88539746</v>
      </c>
      <c r="T9239">
        <v>5312385</v>
      </c>
      <c r="U9239" t="s">
        <v>7134</v>
      </c>
      <c r="V9239" t="s">
        <v>7135</v>
      </c>
      <c r="W9239">
        <v>5016</v>
      </c>
      <c r="X9239">
        <v>2305</v>
      </c>
      <c r="Y9239">
        <v>338054</v>
      </c>
      <c r="Z9239">
        <v>20241216</v>
      </c>
      <c r="AA9239">
        <v>2409101036</v>
      </c>
      <c r="AB9239">
        <v>1</v>
      </c>
      <c r="AC9239" t="s">
        <v>2281</v>
      </c>
      <c r="AD9239" t="s">
        <v>2281</v>
      </c>
      <c r="AE9239">
        <v>25101</v>
      </c>
      <c r="AF9239" t="s">
        <v>2281</v>
      </c>
      <c r="AG9239" t="s">
        <v>61</v>
      </c>
      <c r="AH9239">
        <v>332</v>
      </c>
    </row>
    <row r="9240" spans="1:34" hidden="1" x14ac:dyDescent="0.25">
      <c r="A9240" t="str">
        <f t="shared" si="432"/>
        <v>33 1 3 22 3 3 73 3 0 4503004 338359</v>
      </c>
      <c r="B9240" t="str">
        <f t="shared" si="433"/>
        <v>33 1 3 22 3 3 73 3 0 4503004 338009</v>
      </c>
      <c r="C9240" t="str">
        <f t="shared" si="434"/>
        <v>33 1 3 22 3 3 73 3 0 4503004</v>
      </c>
      <c r="D9240">
        <v>33</v>
      </c>
      <c r="E9240">
        <v>1</v>
      </c>
      <c r="F9240">
        <v>3</v>
      </c>
      <c r="G9240">
        <v>22</v>
      </c>
      <c r="H9240">
        <v>3</v>
      </c>
      <c r="I9240">
        <v>3</v>
      </c>
      <c r="J9240">
        <v>73</v>
      </c>
      <c r="K9240">
        <v>3</v>
      </c>
      <c r="L9240" t="s">
        <v>147</v>
      </c>
      <c r="M9240" t="s">
        <v>219</v>
      </c>
      <c r="N9240" s="13">
        <v>675840</v>
      </c>
      <c r="O9240">
        <v>338359</v>
      </c>
      <c r="P9240">
        <v>2024</v>
      </c>
      <c r="Q9240">
        <v>810000598</v>
      </c>
      <c r="R9240" t="s">
        <v>2278</v>
      </c>
      <c r="S9240" s="13">
        <v>675840</v>
      </c>
      <c r="T9240">
        <v>0</v>
      </c>
      <c r="U9240" t="s">
        <v>7136</v>
      </c>
      <c r="V9240" t="s">
        <v>2283</v>
      </c>
      <c r="W9240">
        <v>5004</v>
      </c>
      <c r="X9240">
        <v>0</v>
      </c>
      <c r="Y9240">
        <v>338009</v>
      </c>
      <c r="Z9240">
        <v>20241217</v>
      </c>
      <c r="AA9240">
        <v>0</v>
      </c>
      <c r="AB9240">
        <v>0</v>
      </c>
      <c r="AC9240" t="s">
        <v>2281</v>
      </c>
      <c r="AD9240" t="s">
        <v>2281</v>
      </c>
      <c r="AE9240">
        <v>11217</v>
      </c>
      <c r="AF9240" t="s">
        <v>2394</v>
      </c>
      <c r="AG9240" t="s">
        <v>102</v>
      </c>
      <c r="AH9240">
        <v>335</v>
      </c>
    </row>
    <row r="9241" spans="1:34" hidden="1" x14ac:dyDescent="0.25">
      <c r="A9241" t="str">
        <f t="shared" si="432"/>
        <v>33 2 3 11 3 301 73 40 0 4503022 338360</v>
      </c>
      <c r="B9241" t="str">
        <f t="shared" si="433"/>
        <v>33 2 3 11 3 301 73 40 0 4503022 338050</v>
      </c>
      <c r="C9241" t="str">
        <f t="shared" si="434"/>
        <v>33 2 3 11 3 301 73 40 0 4503022</v>
      </c>
      <c r="D9241">
        <v>33</v>
      </c>
      <c r="E9241">
        <v>2</v>
      </c>
      <c r="F9241">
        <v>3</v>
      </c>
      <c r="G9241">
        <v>11</v>
      </c>
      <c r="H9241">
        <v>3</v>
      </c>
      <c r="I9241">
        <v>301</v>
      </c>
      <c r="J9241">
        <v>73</v>
      </c>
      <c r="K9241">
        <v>40</v>
      </c>
      <c r="L9241" t="s">
        <v>147</v>
      </c>
      <c r="M9241" t="s">
        <v>222</v>
      </c>
      <c r="N9241" s="13">
        <v>148227597</v>
      </c>
      <c r="O9241">
        <v>338360</v>
      </c>
      <c r="P9241">
        <v>2024</v>
      </c>
      <c r="Q9241">
        <v>1053782882</v>
      </c>
      <c r="R9241" t="s">
        <v>1630</v>
      </c>
      <c r="S9241" s="13">
        <v>148227597</v>
      </c>
      <c r="T9241">
        <v>2964552</v>
      </c>
      <c r="U9241" t="s">
        <v>7107</v>
      </c>
      <c r="V9241" t="s">
        <v>7137</v>
      </c>
      <c r="W9241">
        <v>5016</v>
      </c>
      <c r="X9241">
        <v>2317</v>
      </c>
      <c r="Y9241">
        <v>338050</v>
      </c>
      <c r="Z9241">
        <v>20241217</v>
      </c>
      <c r="AA9241">
        <v>2408230974</v>
      </c>
      <c r="AB9241">
        <v>3</v>
      </c>
      <c r="AC9241" t="s">
        <v>2281</v>
      </c>
      <c r="AD9241" t="s">
        <v>2281</v>
      </c>
      <c r="AE9241">
        <v>11101</v>
      </c>
      <c r="AF9241" t="s">
        <v>2281</v>
      </c>
      <c r="AG9241" t="s">
        <v>549</v>
      </c>
      <c r="AH9241">
        <v>331</v>
      </c>
    </row>
    <row r="9242" spans="1:34" hidden="1" x14ac:dyDescent="0.25">
      <c r="A9242" t="str">
        <f t="shared" si="432"/>
        <v>33 2 3 81 3 301 73 40 0 4503022 338361</v>
      </c>
      <c r="B9242" t="str">
        <f t="shared" si="433"/>
        <v>33 2 3 81 3 301 73 40 0 4503022 338056</v>
      </c>
      <c r="C9242" t="str">
        <f t="shared" si="434"/>
        <v>33 2 3 81 3 301 73 40 0 4503022</v>
      </c>
      <c r="D9242">
        <v>33</v>
      </c>
      <c r="E9242">
        <v>2</v>
      </c>
      <c r="F9242">
        <v>3</v>
      </c>
      <c r="G9242">
        <v>81</v>
      </c>
      <c r="H9242">
        <v>3</v>
      </c>
      <c r="I9242">
        <v>301</v>
      </c>
      <c r="J9242">
        <v>73</v>
      </c>
      <c r="K9242">
        <v>40</v>
      </c>
      <c r="L9242" t="s">
        <v>147</v>
      </c>
      <c r="M9242" t="s">
        <v>222</v>
      </c>
      <c r="N9242" s="13">
        <v>203828134</v>
      </c>
      <c r="O9242">
        <v>338361</v>
      </c>
      <c r="P9242">
        <v>2024</v>
      </c>
      <c r="Q9242">
        <v>901868818</v>
      </c>
      <c r="R9242" t="s">
        <v>2022</v>
      </c>
      <c r="S9242" s="13">
        <v>203828134</v>
      </c>
      <c r="T9242">
        <v>4076563</v>
      </c>
      <c r="U9242" t="s">
        <v>7109</v>
      </c>
      <c r="V9242" t="s">
        <v>7138</v>
      </c>
      <c r="W9242">
        <v>5016</v>
      </c>
      <c r="X9242">
        <v>2317</v>
      </c>
      <c r="Y9242">
        <v>338056</v>
      </c>
      <c r="Z9242">
        <v>20241217</v>
      </c>
      <c r="AA9242">
        <v>2409111047</v>
      </c>
      <c r="AB9242">
        <v>2</v>
      </c>
      <c r="AC9242" t="s">
        <v>2281</v>
      </c>
      <c r="AD9242" t="s">
        <v>2281</v>
      </c>
      <c r="AE9242">
        <v>25101</v>
      </c>
      <c r="AF9242" t="s">
        <v>2281</v>
      </c>
      <c r="AG9242" t="s">
        <v>61</v>
      </c>
      <c r="AH9242">
        <v>331</v>
      </c>
    </row>
    <row r="9243" spans="1:34" hidden="1" x14ac:dyDescent="0.25">
      <c r="A9243" t="str">
        <f t="shared" si="432"/>
        <v>33 2 3 81 3 301 73 40 0 4503022 338362</v>
      </c>
      <c r="B9243" t="str">
        <f t="shared" si="433"/>
        <v>33 2 3 81 3 301 73 40 0 4503022 338056</v>
      </c>
      <c r="C9243" t="str">
        <f t="shared" si="434"/>
        <v>33 2 3 81 3 301 73 40 0 4503022</v>
      </c>
      <c r="D9243">
        <v>33</v>
      </c>
      <c r="E9243">
        <v>2</v>
      </c>
      <c r="F9243">
        <v>3</v>
      </c>
      <c r="G9243">
        <v>81</v>
      </c>
      <c r="H9243">
        <v>3</v>
      </c>
      <c r="I9243">
        <v>301</v>
      </c>
      <c r="J9243">
        <v>73</v>
      </c>
      <c r="K9243">
        <v>40</v>
      </c>
      <c r="L9243" t="s">
        <v>147</v>
      </c>
      <c r="M9243" t="s">
        <v>222</v>
      </c>
      <c r="N9243" s="13">
        <v>72512882</v>
      </c>
      <c r="O9243">
        <v>338362</v>
      </c>
      <c r="P9243">
        <v>2024</v>
      </c>
      <c r="Q9243">
        <v>901868818</v>
      </c>
      <c r="R9243" t="s">
        <v>2022</v>
      </c>
      <c r="S9243" s="13">
        <v>72512882</v>
      </c>
      <c r="T9243">
        <v>1450258</v>
      </c>
      <c r="U9243" t="s">
        <v>7109</v>
      </c>
      <c r="V9243" t="s">
        <v>7139</v>
      </c>
      <c r="W9243">
        <v>5016</v>
      </c>
      <c r="X9243">
        <v>2317</v>
      </c>
      <c r="Y9243">
        <v>338056</v>
      </c>
      <c r="Z9243">
        <v>20241217</v>
      </c>
      <c r="AA9243">
        <v>2409111047</v>
      </c>
      <c r="AB9243">
        <v>3</v>
      </c>
      <c r="AC9243" t="s">
        <v>2281</v>
      </c>
      <c r="AD9243" t="s">
        <v>2281</v>
      </c>
      <c r="AE9243">
        <v>25101</v>
      </c>
      <c r="AF9243" t="s">
        <v>2281</v>
      </c>
      <c r="AG9243" t="s">
        <v>61</v>
      </c>
      <c r="AH9243">
        <v>331</v>
      </c>
    </row>
    <row r="9244" spans="1:34" hidden="1" x14ac:dyDescent="0.25">
      <c r="A9244" t="str">
        <f t="shared" si="432"/>
        <v>33 2 3 81 3 301 73 40 0 4503022 338363</v>
      </c>
      <c r="B9244" t="str">
        <f t="shared" si="433"/>
        <v>33 2 3 81 3 301 73 40 0 4503022 338063</v>
      </c>
      <c r="C9244" t="str">
        <f t="shared" si="434"/>
        <v>33 2 3 81 3 301 73 40 0 4503022</v>
      </c>
      <c r="D9244">
        <v>33</v>
      </c>
      <c r="E9244">
        <v>2</v>
      </c>
      <c r="F9244">
        <v>3</v>
      </c>
      <c r="G9244">
        <v>81</v>
      </c>
      <c r="H9244">
        <v>3</v>
      </c>
      <c r="I9244">
        <v>301</v>
      </c>
      <c r="J9244">
        <v>73</v>
      </c>
      <c r="K9244">
        <v>40</v>
      </c>
      <c r="L9244" t="s">
        <v>147</v>
      </c>
      <c r="M9244" t="s">
        <v>222</v>
      </c>
      <c r="N9244" s="13">
        <v>179021220</v>
      </c>
      <c r="O9244">
        <v>338363</v>
      </c>
      <c r="P9244">
        <v>2024</v>
      </c>
      <c r="Q9244">
        <v>900641841</v>
      </c>
      <c r="R9244" t="s">
        <v>2020</v>
      </c>
      <c r="S9244" s="13">
        <v>179021220</v>
      </c>
      <c r="T9244">
        <v>9026280</v>
      </c>
      <c r="U9244" t="s">
        <v>7140</v>
      </c>
      <c r="V9244" t="s">
        <v>7141</v>
      </c>
      <c r="W9244">
        <v>5016</v>
      </c>
      <c r="X9244">
        <v>2305</v>
      </c>
      <c r="Y9244">
        <v>338063</v>
      </c>
      <c r="Z9244">
        <v>20241218</v>
      </c>
      <c r="AA9244">
        <v>2410211159</v>
      </c>
      <c r="AB9244">
        <v>1</v>
      </c>
      <c r="AC9244" t="s">
        <v>2281</v>
      </c>
      <c r="AD9244" t="s">
        <v>2281</v>
      </c>
      <c r="AE9244">
        <v>25101</v>
      </c>
      <c r="AF9244" t="s">
        <v>2281</v>
      </c>
      <c r="AG9244" t="s">
        <v>61</v>
      </c>
      <c r="AH9244">
        <v>332</v>
      </c>
    </row>
    <row r="9245" spans="1:34" hidden="1" x14ac:dyDescent="0.25">
      <c r="A9245" t="str">
        <f t="shared" si="432"/>
        <v>33 3 3 82 3 301 73 42 0 4503004 338364</v>
      </c>
      <c r="B9245" t="str">
        <f t="shared" si="433"/>
        <v>33 3 3 82 3 301 73 42 0 4503004 338064</v>
      </c>
      <c r="C9245" t="str">
        <f t="shared" si="434"/>
        <v>33 3 3 82 3 301 73 42 0 4503004</v>
      </c>
      <c r="D9245">
        <v>33</v>
      </c>
      <c r="E9245">
        <v>3</v>
      </c>
      <c r="F9245">
        <v>3</v>
      </c>
      <c r="G9245">
        <v>82</v>
      </c>
      <c r="H9245">
        <v>3</v>
      </c>
      <c r="I9245">
        <v>301</v>
      </c>
      <c r="J9245">
        <v>73</v>
      </c>
      <c r="K9245">
        <v>42</v>
      </c>
      <c r="L9245" t="s">
        <v>147</v>
      </c>
      <c r="M9245" t="s">
        <v>219</v>
      </c>
      <c r="N9245" s="13">
        <v>158041536</v>
      </c>
      <c r="O9245">
        <v>338364</v>
      </c>
      <c r="P9245">
        <v>2024</v>
      </c>
      <c r="Q9245">
        <v>30270931</v>
      </c>
      <c r="R9245" t="s">
        <v>1774</v>
      </c>
      <c r="S9245" s="13">
        <v>158041536</v>
      </c>
      <c r="T9245">
        <v>3160831</v>
      </c>
      <c r="U9245" t="s">
        <v>7142</v>
      </c>
      <c r="V9245" t="s">
        <v>5768</v>
      </c>
      <c r="W9245">
        <v>5016</v>
      </c>
      <c r="X9245">
        <v>2317</v>
      </c>
      <c r="Y9245">
        <v>338064</v>
      </c>
      <c r="Z9245">
        <v>20241218</v>
      </c>
      <c r="AA9245">
        <v>2410221164</v>
      </c>
      <c r="AB9245">
        <v>1</v>
      </c>
      <c r="AC9245" t="s">
        <v>2281</v>
      </c>
      <c r="AD9245" t="s">
        <v>2281</v>
      </c>
      <c r="AE9245">
        <v>25309</v>
      </c>
      <c r="AF9245" t="s">
        <v>2394</v>
      </c>
      <c r="AG9245" t="s">
        <v>105</v>
      </c>
      <c r="AH9245">
        <v>331</v>
      </c>
    </row>
    <row r="9246" spans="1:34" hidden="1" x14ac:dyDescent="0.25">
      <c r="A9246" t="str">
        <f t="shared" si="432"/>
        <v>33 1 3 22 3 3 73 3 0 4503004 338365</v>
      </c>
      <c r="B9246" t="str">
        <f t="shared" si="433"/>
        <v>33 1 3 22 3 3 73 3 0 4503004 338037</v>
      </c>
      <c r="C9246" t="str">
        <f t="shared" si="434"/>
        <v>33 1 3 22 3 3 73 3 0 4503004</v>
      </c>
      <c r="D9246">
        <v>33</v>
      </c>
      <c r="E9246">
        <v>1</v>
      </c>
      <c r="F9246">
        <v>3</v>
      </c>
      <c r="G9246">
        <v>22</v>
      </c>
      <c r="H9246">
        <v>3</v>
      </c>
      <c r="I9246">
        <v>3</v>
      </c>
      <c r="J9246">
        <v>73</v>
      </c>
      <c r="K9246">
        <v>3</v>
      </c>
      <c r="L9246" t="s">
        <v>147</v>
      </c>
      <c r="M9246" t="s">
        <v>219</v>
      </c>
      <c r="N9246" s="13">
        <v>387792</v>
      </c>
      <c r="O9246">
        <v>338365</v>
      </c>
      <c r="P9246">
        <v>2024</v>
      </c>
      <c r="Q9246">
        <v>890805554</v>
      </c>
      <c r="R9246" t="s">
        <v>1187</v>
      </c>
      <c r="S9246" s="13">
        <v>387792</v>
      </c>
      <c r="T9246">
        <v>13202</v>
      </c>
      <c r="U9246" t="s">
        <v>3249</v>
      </c>
      <c r="V9246" t="s">
        <v>2280</v>
      </c>
      <c r="W9246">
        <v>5016</v>
      </c>
      <c r="X9246">
        <v>2305</v>
      </c>
      <c r="Y9246">
        <v>338037</v>
      </c>
      <c r="Z9246">
        <v>20241219</v>
      </c>
      <c r="AA9246">
        <v>2404180576</v>
      </c>
      <c r="AB9246">
        <v>7</v>
      </c>
      <c r="AC9246" t="s">
        <v>2281</v>
      </c>
      <c r="AD9246" t="s">
        <v>2281</v>
      </c>
      <c r="AE9246">
        <v>11217</v>
      </c>
      <c r="AF9246" t="s">
        <v>2394</v>
      </c>
      <c r="AG9246" t="s">
        <v>102</v>
      </c>
      <c r="AH9246">
        <v>253</v>
      </c>
    </row>
    <row r="9247" spans="1:34" hidden="1" x14ac:dyDescent="0.25">
      <c r="A9247" t="str">
        <f t="shared" si="432"/>
        <v>33 1 3 22 3 3 73 3 0 4503004 338366</v>
      </c>
      <c r="B9247" t="str">
        <f t="shared" si="433"/>
        <v>33 1 3 22 3 3 73 3 0 4503004 338037</v>
      </c>
      <c r="C9247" t="str">
        <f t="shared" si="434"/>
        <v>33 1 3 22 3 3 73 3 0 4503004</v>
      </c>
      <c r="D9247">
        <v>33</v>
      </c>
      <c r="E9247">
        <v>1</v>
      </c>
      <c r="F9247">
        <v>3</v>
      </c>
      <c r="G9247">
        <v>22</v>
      </c>
      <c r="H9247">
        <v>3</v>
      </c>
      <c r="I9247">
        <v>3</v>
      </c>
      <c r="J9247">
        <v>73</v>
      </c>
      <c r="K9247">
        <v>3</v>
      </c>
      <c r="L9247" t="s">
        <v>147</v>
      </c>
      <c r="M9247" t="s">
        <v>219</v>
      </c>
      <c r="N9247" s="13">
        <v>581688</v>
      </c>
      <c r="O9247">
        <v>338366</v>
      </c>
      <c r="P9247">
        <v>2024</v>
      </c>
      <c r="Q9247">
        <v>890805554</v>
      </c>
      <c r="R9247" t="s">
        <v>1187</v>
      </c>
      <c r="S9247" s="13">
        <v>581688</v>
      </c>
      <c r="T9247">
        <v>19804</v>
      </c>
      <c r="U9247" t="s">
        <v>3249</v>
      </c>
      <c r="V9247" t="s">
        <v>2280</v>
      </c>
      <c r="W9247">
        <v>5016</v>
      </c>
      <c r="X9247">
        <v>2305</v>
      </c>
      <c r="Y9247">
        <v>338037</v>
      </c>
      <c r="Z9247">
        <v>20241219</v>
      </c>
      <c r="AA9247">
        <v>2404180576</v>
      </c>
      <c r="AB9247">
        <v>8</v>
      </c>
      <c r="AC9247" t="s">
        <v>2281</v>
      </c>
      <c r="AD9247" t="s">
        <v>2281</v>
      </c>
      <c r="AE9247">
        <v>11217</v>
      </c>
      <c r="AF9247" t="s">
        <v>2394</v>
      </c>
      <c r="AG9247" t="s">
        <v>102</v>
      </c>
      <c r="AH9247">
        <v>253</v>
      </c>
    </row>
    <row r="9248" spans="1:34" hidden="1" x14ac:dyDescent="0.25">
      <c r="A9248" t="str">
        <f t="shared" si="432"/>
        <v>33 1 3 22 3 3 73 3 0 4503004 338367</v>
      </c>
      <c r="B9248" t="str">
        <f t="shared" si="433"/>
        <v>33 1 3 22 3 3 73 3 0 4503004 338041</v>
      </c>
      <c r="C9248" t="str">
        <f t="shared" si="434"/>
        <v>33 1 3 22 3 3 73 3 0 4503004</v>
      </c>
      <c r="D9248">
        <v>33</v>
      </c>
      <c r="E9248">
        <v>1</v>
      </c>
      <c r="F9248">
        <v>3</v>
      </c>
      <c r="G9248">
        <v>22</v>
      </c>
      <c r="H9248">
        <v>3</v>
      </c>
      <c r="I9248">
        <v>3</v>
      </c>
      <c r="J9248">
        <v>73</v>
      </c>
      <c r="K9248">
        <v>3</v>
      </c>
      <c r="L9248" t="s">
        <v>147</v>
      </c>
      <c r="M9248" t="s">
        <v>219</v>
      </c>
      <c r="N9248" s="13">
        <v>4943679</v>
      </c>
      <c r="O9248">
        <v>338367</v>
      </c>
      <c r="P9248">
        <v>2024</v>
      </c>
      <c r="Q9248">
        <v>900233026</v>
      </c>
      <c r="R9248" t="s">
        <v>823</v>
      </c>
      <c r="S9248" s="13">
        <v>4943679</v>
      </c>
      <c r="T9248">
        <v>0</v>
      </c>
      <c r="U9248" t="s">
        <v>2413</v>
      </c>
      <c r="V9248" t="s">
        <v>2485</v>
      </c>
      <c r="W9248">
        <v>5004</v>
      </c>
      <c r="X9248">
        <v>0</v>
      </c>
      <c r="Y9248">
        <v>338041</v>
      </c>
      <c r="Z9248">
        <v>20241219</v>
      </c>
      <c r="AA9248">
        <v>2404300602</v>
      </c>
      <c r="AB9248">
        <v>8</v>
      </c>
      <c r="AC9248" t="s">
        <v>2281</v>
      </c>
      <c r="AD9248" t="s">
        <v>2281</v>
      </c>
      <c r="AE9248">
        <v>11217</v>
      </c>
      <c r="AF9248" t="s">
        <v>2394</v>
      </c>
      <c r="AG9248" t="s">
        <v>102</v>
      </c>
      <c r="AH9248">
        <v>121</v>
      </c>
    </row>
    <row r="9249" spans="1:34" hidden="1" x14ac:dyDescent="0.25">
      <c r="A9249" t="str">
        <f t="shared" si="432"/>
        <v>33 1 3 22 3 3 73 3 0 4503004 338368</v>
      </c>
      <c r="B9249" t="str">
        <f t="shared" si="433"/>
        <v>33 1 3 22 3 3 73 3 0 4503004 338006</v>
      </c>
      <c r="C9249" t="str">
        <f t="shared" si="434"/>
        <v>33 1 3 22 3 3 73 3 0 4503004</v>
      </c>
      <c r="D9249">
        <v>33</v>
      </c>
      <c r="E9249">
        <v>1</v>
      </c>
      <c r="F9249">
        <v>3</v>
      </c>
      <c r="G9249">
        <v>22</v>
      </c>
      <c r="H9249">
        <v>3</v>
      </c>
      <c r="I9249">
        <v>3</v>
      </c>
      <c r="J9249">
        <v>73</v>
      </c>
      <c r="K9249">
        <v>3</v>
      </c>
      <c r="L9249" t="s">
        <v>147</v>
      </c>
      <c r="M9249" t="s">
        <v>219</v>
      </c>
      <c r="N9249" s="13">
        <v>313029</v>
      </c>
      <c r="O9249">
        <v>338368</v>
      </c>
      <c r="P9249">
        <v>2024</v>
      </c>
      <c r="Q9249">
        <v>800202395</v>
      </c>
      <c r="R9249" t="s">
        <v>812</v>
      </c>
      <c r="S9249" s="13">
        <v>313029</v>
      </c>
      <c r="T9249">
        <v>0</v>
      </c>
      <c r="U9249" t="s">
        <v>6969</v>
      </c>
      <c r="V9249" t="s">
        <v>2280</v>
      </c>
      <c r="W9249">
        <v>5004</v>
      </c>
      <c r="X9249">
        <v>0</v>
      </c>
      <c r="Y9249">
        <v>338006</v>
      </c>
      <c r="Z9249">
        <v>20241219</v>
      </c>
      <c r="AA9249">
        <v>0</v>
      </c>
      <c r="AB9249">
        <v>0</v>
      </c>
      <c r="AC9249" t="s">
        <v>2281</v>
      </c>
      <c r="AD9249" t="s">
        <v>2281</v>
      </c>
      <c r="AE9249">
        <v>11217</v>
      </c>
      <c r="AF9249" t="s">
        <v>2394</v>
      </c>
      <c r="AG9249" t="s">
        <v>102</v>
      </c>
      <c r="AH9249">
        <v>335</v>
      </c>
    </row>
    <row r="9250" spans="1:34" hidden="1" x14ac:dyDescent="0.25">
      <c r="A9250" t="str">
        <f t="shared" si="432"/>
        <v>33 1 3 11 3 3 73 6 0 4503018 338369</v>
      </c>
      <c r="B9250" t="str">
        <f t="shared" si="433"/>
        <v>33 1 3 11 3 3 73 6 0 4503018 338036</v>
      </c>
      <c r="C9250" t="str">
        <f t="shared" si="434"/>
        <v>33 1 3 11 3 3 73 6 0 4503018</v>
      </c>
      <c r="D9250">
        <v>33</v>
      </c>
      <c r="E9250">
        <v>1</v>
      </c>
      <c r="F9250">
        <v>3</v>
      </c>
      <c r="G9250">
        <v>11</v>
      </c>
      <c r="H9250">
        <v>3</v>
      </c>
      <c r="I9250">
        <v>3</v>
      </c>
      <c r="J9250">
        <v>73</v>
      </c>
      <c r="K9250">
        <v>6</v>
      </c>
      <c r="L9250" t="s">
        <v>147</v>
      </c>
      <c r="M9250" t="s">
        <v>221</v>
      </c>
      <c r="N9250" s="13">
        <v>5000000</v>
      </c>
      <c r="O9250">
        <v>338369</v>
      </c>
      <c r="P9250">
        <v>2024</v>
      </c>
      <c r="Q9250">
        <v>16076739</v>
      </c>
      <c r="R9250" t="s">
        <v>2013</v>
      </c>
      <c r="S9250" s="13">
        <v>5000000</v>
      </c>
      <c r="T9250">
        <v>0</v>
      </c>
      <c r="U9250" t="s">
        <v>7024</v>
      </c>
      <c r="V9250" t="s">
        <v>2291</v>
      </c>
      <c r="W9250">
        <v>5004</v>
      </c>
      <c r="X9250">
        <v>0</v>
      </c>
      <c r="Y9250">
        <v>338036</v>
      </c>
      <c r="Z9250">
        <v>20241220</v>
      </c>
      <c r="AA9250">
        <v>2404150559</v>
      </c>
      <c r="AB9250">
        <v>8</v>
      </c>
      <c r="AC9250" t="s">
        <v>2281</v>
      </c>
      <c r="AD9250" t="s">
        <v>2281</v>
      </c>
      <c r="AE9250">
        <v>11101</v>
      </c>
      <c r="AF9250" t="s">
        <v>2281</v>
      </c>
      <c r="AG9250" t="s">
        <v>549</v>
      </c>
      <c r="AH9250">
        <v>260</v>
      </c>
    </row>
    <row r="9251" spans="1:34" hidden="1" x14ac:dyDescent="0.25">
      <c r="A9251" t="str">
        <f t="shared" si="432"/>
        <v>33 1 3 11 3 3 73 6 0 4503018 338370</v>
      </c>
      <c r="B9251" t="str">
        <f t="shared" si="433"/>
        <v>33 1 3 11 3 3 73 6 0 4503018 338036</v>
      </c>
      <c r="C9251" t="str">
        <f t="shared" si="434"/>
        <v>33 1 3 11 3 3 73 6 0 4503018</v>
      </c>
      <c r="D9251">
        <v>33</v>
      </c>
      <c r="E9251">
        <v>1</v>
      </c>
      <c r="F9251">
        <v>3</v>
      </c>
      <c r="G9251">
        <v>11</v>
      </c>
      <c r="H9251">
        <v>3</v>
      </c>
      <c r="I9251">
        <v>3</v>
      </c>
      <c r="J9251">
        <v>73</v>
      </c>
      <c r="K9251">
        <v>6</v>
      </c>
      <c r="L9251" t="s">
        <v>147</v>
      </c>
      <c r="M9251" t="s">
        <v>221</v>
      </c>
      <c r="N9251" s="13">
        <v>3333333</v>
      </c>
      <c r="O9251">
        <v>338370</v>
      </c>
      <c r="P9251">
        <v>2024</v>
      </c>
      <c r="Q9251">
        <v>16076739</v>
      </c>
      <c r="R9251" t="s">
        <v>2013</v>
      </c>
      <c r="S9251" s="13">
        <v>3333333</v>
      </c>
      <c r="T9251">
        <v>0</v>
      </c>
      <c r="U9251" t="s">
        <v>7024</v>
      </c>
      <c r="V9251" t="s">
        <v>2291</v>
      </c>
      <c r="W9251">
        <v>5004</v>
      </c>
      <c r="X9251">
        <v>0</v>
      </c>
      <c r="Y9251">
        <v>338036</v>
      </c>
      <c r="Z9251">
        <v>20241220</v>
      </c>
      <c r="AA9251">
        <v>2404150559</v>
      </c>
      <c r="AB9251">
        <v>199</v>
      </c>
      <c r="AC9251" t="s">
        <v>2281</v>
      </c>
      <c r="AD9251" t="s">
        <v>2281</v>
      </c>
      <c r="AE9251">
        <v>11101</v>
      </c>
      <c r="AF9251" t="s">
        <v>2281</v>
      </c>
      <c r="AG9251" t="s">
        <v>549</v>
      </c>
      <c r="AH9251">
        <v>260</v>
      </c>
    </row>
    <row r="9252" spans="1:34" hidden="1" x14ac:dyDescent="0.25">
      <c r="A9252" t="str">
        <f t="shared" si="432"/>
        <v>33 1 3 22 3 3 73 3 0 4503004 338372</v>
      </c>
      <c r="B9252" t="str">
        <f t="shared" si="433"/>
        <v>33 1 3 22 3 3 73 3 0 4503004 338079</v>
      </c>
      <c r="C9252" t="str">
        <f t="shared" si="434"/>
        <v>33 1 3 22 3 3 73 3 0 4503004</v>
      </c>
      <c r="D9252">
        <v>33</v>
      </c>
      <c r="E9252">
        <v>1</v>
      </c>
      <c r="F9252">
        <v>3</v>
      </c>
      <c r="G9252">
        <v>22</v>
      </c>
      <c r="H9252">
        <v>3</v>
      </c>
      <c r="I9252">
        <v>3</v>
      </c>
      <c r="J9252">
        <v>73</v>
      </c>
      <c r="K9252">
        <v>3</v>
      </c>
      <c r="L9252" t="s">
        <v>147</v>
      </c>
      <c r="M9252" t="s">
        <v>219</v>
      </c>
      <c r="N9252" s="13">
        <v>8692267</v>
      </c>
      <c r="O9252">
        <v>338372</v>
      </c>
      <c r="P9252">
        <v>2024</v>
      </c>
      <c r="Q9252">
        <v>890800128</v>
      </c>
      <c r="R9252" t="s">
        <v>838</v>
      </c>
      <c r="S9252" s="13">
        <v>8692267</v>
      </c>
      <c r="T9252">
        <v>0</v>
      </c>
      <c r="U9252" t="s">
        <v>7143</v>
      </c>
      <c r="V9252" t="s">
        <v>2280</v>
      </c>
      <c r="W9252">
        <v>5004</v>
      </c>
      <c r="X9252">
        <v>0</v>
      </c>
      <c r="Y9252">
        <v>338079</v>
      </c>
      <c r="Z9252">
        <v>20241223</v>
      </c>
      <c r="AA9252">
        <v>0</v>
      </c>
      <c r="AB9252">
        <v>0</v>
      </c>
      <c r="AC9252" t="s">
        <v>2281</v>
      </c>
      <c r="AD9252" t="s">
        <v>2281</v>
      </c>
      <c r="AE9252">
        <v>11217</v>
      </c>
      <c r="AF9252" t="s">
        <v>2394</v>
      </c>
      <c r="AG9252" t="s">
        <v>102</v>
      </c>
      <c r="AH9252">
        <v>335</v>
      </c>
    </row>
    <row r="9253" spans="1:34" hidden="1" x14ac:dyDescent="0.25">
      <c r="A9253" t="str">
        <f t="shared" si="432"/>
        <v>33 1 3 22 3 3 73 4 0 4503004 338373</v>
      </c>
      <c r="B9253" t="str">
        <f t="shared" si="433"/>
        <v>33 1 3 22 3 3 73 4 0 4503004 338023</v>
      </c>
      <c r="C9253" t="str">
        <f t="shared" si="434"/>
        <v>33 1 3 22 3 3 73 4 0 4503004</v>
      </c>
      <c r="D9253">
        <v>33</v>
      </c>
      <c r="E9253">
        <v>1</v>
      </c>
      <c r="F9253">
        <v>3</v>
      </c>
      <c r="G9253">
        <v>22</v>
      </c>
      <c r="H9253">
        <v>3</v>
      </c>
      <c r="I9253">
        <v>3</v>
      </c>
      <c r="J9253">
        <v>73</v>
      </c>
      <c r="K9253">
        <v>4</v>
      </c>
      <c r="L9253" t="s">
        <v>147</v>
      </c>
      <c r="M9253" t="s">
        <v>219</v>
      </c>
      <c r="N9253" s="13">
        <v>24077281</v>
      </c>
      <c r="O9253">
        <v>338373</v>
      </c>
      <c r="P9253">
        <v>2024</v>
      </c>
      <c r="Q9253">
        <v>890801053</v>
      </c>
      <c r="R9253" t="s">
        <v>784</v>
      </c>
      <c r="S9253" s="13">
        <v>24077281</v>
      </c>
      <c r="T9253">
        <v>0</v>
      </c>
      <c r="U9253" t="s">
        <v>7144</v>
      </c>
      <c r="V9253" t="s">
        <v>2342</v>
      </c>
      <c r="W9253">
        <v>5001</v>
      </c>
      <c r="X9253">
        <v>0</v>
      </c>
      <c r="Y9253">
        <v>338023</v>
      </c>
      <c r="Z9253">
        <v>20241223</v>
      </c>
      <c r="AA9253">
        <v>2024122020</v>
      </c>
      <c r="AB9253">
        <v>0</v>
      </c>
      <c r="AC9253" t="s">
        <v>2281</v>
      </c>
      <c r="AD9253" t="s">
        <v>2281</v>
      </c>
      <c r="AE9253">
        <v>11217</v>
      </c>
      <c r="AF9253" t="s">
        <v>2394</v>
      </c>
      <c r="AG9253" t="s">
        <v>102</v>
      </c>
      <c r="AH9253">
        <v>100</v>
      </c>
    </row>
    <row r="9254" spans="1:34" hidden="1" x14ac:dyDescent="0.25">
      <c r="A9254" t="str">
        <f t="shared" si="432"/>
        <v>33 1 3 22 3 3 73 4 0 4503004 338374</v>
      </c>
      <c r="B9254" t="str">
        <f t="shared" si="433"/>
        <v>33 1 3 22 3 3 73 4 0 4503004 338025</v>
      </c>
      <c r="C9254" t="str">
        <f t="shared" si="434"/>
        <v>33 1 3 22 3 3 73 4 0 4503004</v>
      </c>
      <c r="D9254">
        <v>33</v>
      </c>
      <c r="E9254">
        <v>1</v>
      </c>
      <c r="F9254">
        <v>3</v>
      </c>
      <c r="G9254">
        <v>22</v>
      </c>
      <c r="H9254">
        <v>3</v>
      </c>
      <c r="I9254">
        <v>3</v>
      </c>
      <c r="J9254">
        <v>73</v>
      </c>
      <c r="K9254">
        <v>4</v>
      </c>
      <c r="L9254" t="s">
        <v>147</v>
      </c>
      <c r="M9254" t="s">
        <v>219</v>
      </c>
      <c r="N9254" s="13">
        <v>17194828</v>
      </c>
      <c r="O9254">
        <v>338374</v>
      </c>
      <c r="P9254">
        <v>2024</v>
      </c>
      <c r="Q9254">
        <v>890801053</v>
      </c>
      <c r="R9254" t="s">
        <v>784</v>
      </c>
      <c r="S9254" s="13">
        <v>17194828</v>
      </c>
      <c r="T9254">
        <v>0</v>
      </c>
      <c r="U9254" t="s">
        <v>7144</v>
      </c>
      <c r="V9254" t="s">
        <v>2342</v>
      </c>
      <c r="W9254">
        <v>5001</v>
      </c>
      <c r="X9254">
        <v>0</v>
      </c>
      <c r="Y9254">
        <v>338025</v>
      </c>
      <c r="Z9254">
        <v>20241223</v>
      </c>
      <c r="AA9254">
        <v>2024122020</v>
      </c>
      <c r="AB9254">
        <v>0</v>
      </c>
      <c r="AC9254" t="s">
        <v>2281</v>
      </c>
      <c r="AD9254" t="s">
        <v>2281</v>
      </c>
      <c r="AE9254">
        <v>11217</v>
      </c>
      <c r="AF9254" t="s">
        <v>2394</v>
      </c>
      <c r="AG9254" t="s">
        <v>102</v>
      </c>
      <c r="AH9254">
        <v>100</v>
      </c>
    </row>
    <row r="9255" spans="1:34" hidden="1" x14ac:dyDescent="0.25">
      <c r="A9255" t="str">
        <f t="shared" si="432"/>
        <v>33 1 3 22 3 3 73 4 0 4503004 338375</v>
      </c>
      <c r="B9255" t="str">
        <f t="shared" si="433"/>
        <v>33 1 3 22 3 3 73 4 0 4503004 338027</v>
      </c>
      <c r="C9255" t="str">
        <f t="shared" si="434"/>
        <v>33 1 3 22 3 3 73 4 0 4503004</v>
      </c>
      <c r="D9255">
        <v>33</v>
      </c>
      <c r="E9255">
        <v>1</v>
      </c>
      <c r="F9255">
        <v>3</v>
      </c>
      <c r="G9255">
        <v>22</v>
      </c>
      <c r="H9255">
        <v>3</v>
      </c>
      <c r="I9255">
        <v>3</v>
      </c>
      <c r="J9255">
        <v>73</v>
      </c>
      <c r="K9255">
        <v>4</v>
      </c>
      <c r="L9255" t="s">
        <v>147</v>
      </c>
      <c r="M9255" t="s">
        <v>219</v>
      </c>
      <c r="N9255" s="13">
        <v>14329259</v>
      </c>
      <c r="O9255">
        <v>338375</v>
      </c>
      <c r="P9255">
        <v>2024</v>
      </c>
      <c r="Q9255">
        <v>890801053</v>
      </c>
      <c r="R9255" t="s">
        <v>784</v>
      </c>
      <c r="S9255" s="13">
        <v>14329259</v>
      </c>
      <c r="T9255">
        <v>0</v>
      </c>
      <c r="U9255" t="s">
        <v>7144</v>
      </c>
      <c r="V9255" t="s">
        <v>2342</v>
      </c>
      <c r="W9255">
        <v>5001</v>
      </c>
      <c r="X9255">
        <v>0</v>
      </c>
      <c r="Y9255">
        <v>338027</v>
      </c>
      <c r="Z9255">
        <v>20241223</v>
      </c>
      <c r="AA9255">
        <v>2024122020</v>
      </c>
      <c r="AB9255">
        <v>0</v>
      </c>
      <c r="AC9255" t="s">
        <v>2281</v>
      </c>
      <c r="AD9255" t="s">
        <v>2281</v>
      </c>
      <c r="AE9255">
        <v>11217</v>
      </c>
      <c r="AF9255" t="s">
        <v>2394</v>
      </c>
      <c r="AG9255" t="s">
        <v>102</v>
      </c>
      <c r="AH9255">
        <v>100</v>
      </c>
    </row>
    <row r="9256" spans="1:34" hidden="1" x14ac:dyDescent="0.25">
      <c r="A9256" t="str">
        <f t="shared" si="432"/>
        <v>33 1 3 22 3 3 73 4 0 4503004 338376</v>
      </c>
      <c r="B9256" t="str">
        <f t="shared" si="433"/>
        <v>33 1 3 22 3 3 73 4 0 4503004 338029</v>
      </c>
      <c r="C9256" t="str">
        <f t="shared" si="434"/>
        <v>33 1 3 22 3 3 73 4 0 4503004</v>
      </c>
      <c r="D9256">
        <v>33</v>
      </c>
      <c r="E9256">
        <v>1</v>
      </c>
      <c r="F9256">
        <v>3</v>
      </c>
      <c r="G9256">
        <v>22</v>
      </c>
      <c r="H9256">
        <v>3</v>
      </c>
      <c r="I9256">
        <v>3</v>
      </c>
      <c r="J9256">
        <v>73</v>
      </c>
      <c r="K9256">
        <v>4</v>
      </c>
      <c r="L9256" t="s">
        <v>147</v>
      </c>
      <c r="M9256" t="s">
        <v>219</v>
      </c>
      <c r="N9256" s="13">
        <v>6927560</v>
      </c>
      <c r="O9256">
        <v>338376</v>
      </c>
      <c r="P9256">
        <v>2024</v>
      </c>
      <c r="Q9256">
        <v>890801053</v>
      </c>
      <c r="R9256" t="s">
        <v>784</v>
      </c>
      <c r="S9256" s="13">
        <v>6927560</v>
      </c>
      <c r="T9256">
        <v>0</v>
      </c>
      <c r="U9256" t="s">
        <v>7144</v>
      </c>
      <c r="V9256" t="s">
        <v>2342</v>
      </c>
      <c r="W9256">
        <v>5001</v>
      </c>
      <c r="X9256">
        <v>0</v>
      </c>
      <c r="Y9256">
        <v>338029</v>
      </c>
      <c r="Z9256">
        <v>20241223</v>
      </c>
      <c r="AA9256">
        <v>2024122020</v>
      </c>
      <c r="AB9256">
        <v>0</v>
      </c>
      <c r="AC9256" t="s">
        <v>2281</v>
      </c>
      <c r="AD9256" t="s">
        <v>2281</v>
      </c>
      <c r="AE9256">
        <v>11217</v>
      </c>
      <c r="AF9256" t="s">
        <v>2394</v>
      </c>
      <c r="AG9256" t="s">
        <v>102</v>
      </c>
      <c r="AH9256">
        <v>100</v>
      </c>
    </row>
    <row r="9257" spans="1:34" hidden="1" x14ac:dyDescent="0.25">
      <c r="A9257" t="str">
        <f t="shared" si="432"/>
        <v>33 3 3 22 3 301 73 42 0 4503004 338377</v>
      </c>
      <c r="B9257" t="str">
        <f t="shared" si="433"/>
        <v>33 3 3 22 3 301 73 42 0 4503004 338070</v>
      </c>
      <c r="C9257" t="str">
        <f t="shared" si="434"/>
        <v>33 3 3 22 3 301 73 42 0 4503004</v>
      </c>
      <c r="D9257">
        <v>33</v>
      </c>
      <c r="E9257">
        <v>3</v>
      </c>
      <c r="F9257">
        <v>3</v>
      </c>
      <c r="G9257">
        <v>22</v>
      </c>
      <c r="H9257">
        <v>3</v>
      </c>
      <c r="I9257">
        <v>301</v>
      </c>
      <c r="J9257">
        <v>73</v>
      </c>
      <c r="K9257">
        <v>42</v>
      </c>
      <c r="L9257" t="s">
        <v>147</v>
      </c>
      <c r="M9257" t="s">
        <v>219</v>
      </c>
      <c r="N9257" s="13">
        <v>16300000</v>
      </c>
      <c r="O9257">
        <v>338377</v>
      </c>
      <c r="P9257">
        <v>2024</v>
      </c>
      <c r="Q9257">
        <v>900575614</v>
      </c>
      <c r="R9257" t="s">
        <v>1107</v>
      </c>
      <c r="S9257" s="13">
        <v>16300000</v>
      </c>
      <c r="T9257">
        <v>0</v>
      </c>
      <c r="U9257" t="s">
        <v>3312</v>
      </c>
      <c r="V9257" t="s">
        <v>3509</v>
      </c>
      <c r="W9257">
        <v>5004</v>
      </c>
      <c r="X9257">
        <v>0</v>
      </c>
      <c r="Y9257">
        <v>338070</v>
      </c>
      <c r="Z9257">
        <v>20241224</v>
      </c>
      <c r="AA9257">
        <v>2405280703</v>
      </c>
      <c r="AB9257">
        <v>199</v>
      </c>
      <c r="AC9257" t="s">
        <v>2281</v>
      </c>
      <c r="AD9257" t="s">
        <v>2281</v>
      </c>
      <c r="AE9257">
        <v>11217</v>
      </c>
      <c r="AF9257" t="s">
        <v>2394</v>
      </c>
      <c r="AG9257" t="s">
        <v>102</v>
      </c>
      <c r="AH9257">
        <v>261</v>
      </c>
    </row>
    <row r="9258" spans="1:34" hidden="1" x14ac:dyDescent="0.25">
      <c r="A9258" t="str">
        <f t="shared" si="432"/>
        <v>33 1 3 22 3 3 73 3 0 4503004 338378</v>
      </c>
      <c r="B9258" t="str">
        <f t="shared" si="433"/>
        <v>33 1 3 22 3 3 73 3 0 4503004 338009</v>
      </c>
      <c r="C9258" t="str">
        <f t="shared" si="434"/>
        <v>33 1 3 22 3 3 73 3 0 4503004</v>
      </c>
      <c r="D9258">
        <v>33</v>
      </c>
      <c r="E9258">
        <v>1</v>
      </c>
      <c r="F9258">
        <v>3</v>
      </c>
      <c r="G9258">
        <v>22</v>
      </c>
      <c r="H9258">
        <v>3</v>
      </c>
      <c r="I9258">
        <v>3</v>
      </c>
      <c r="J9258">
        <v>73</v>
      </c>
      <c r="K9258">
        <v>3</v>
      </c>
      <c r="L9258" t="s">
        <v>147</v>
      </c>
      <c r="M9258" t="s">
        <v>219</v>
      </c>
      <c r="N9258" s="13">
        <v>632224</v>
      </c>
      <c r="O9258">
        <v>338378</v>
      </c>
      <c r="P9258">
        <v>2024</v>
      </c>
      <c r="Q9258">
        <v>810000598</v>
      </c>
      <c r="R9258" t="s">
        <v>2278</v>
      </c>
      <c r="S9258" s="13">
        <v>632224</v>
      </c>
      <c r="T9258">
        <v>0</v>
      </c>
      <c r="U9258" t="s">
        <v>7145</v>
      </c>
      <c r="V9258" t="s">
        <v>2280</v>
      </c>
      <c r="W9258">
        <v>5004</v>
      </c>
      <c r="X9258">
        <v>0</v>
      </c>
      <c r="Y9258">
        <v>338009</v>
      </c>
      <c r="Z9258">
        <v>20241226</v>
      </c>
      <c r="AA9258">
        <v>0</v>
      </c>
      <c r="AB9258">
        <v>0</v>
      </c>
      <c r="AC9258" t="s">
        <v>2281</v>
      </c>
      <c r="AD9258" t="s">
        <v>2281</v>
      </c>
      <c r="AE9258">
        <v>11217</v>
      </c>
      <c r="AF9258" t="s">
        <v>2394</v>
      </c>
      <c r="AG9258" t="s">
        <v>102</v>
      </c>
      <c r="AH9258">
        <v>335</v>
      </c>
    </row>
    <row r="9259" spans="1:34" hidden="1" x14ac:dyDescent="0.25">
      <c r="A9259" t="str">
        <f t="shared" si="432"/>
        <v>33 1 3 22 3 3 73 4 0 4503004 338379</v>
      </c>
      <c r="B9259" t="str">
        <f t="shared" si="433"/>
        <v>33 1 3 22 3 3 73 4 0 4503004 338016</v>
      </c>
      <c r="C9259" t="str">
        <f t="shared" si="434"/>
        <v>33 1 3 22 3 3 73 4 0 4503004</v>
      </c>
      <c r="D9259">
        <v>33</v>
      </c>
      <c r="E9259">
        <v>1</v>
      </c>
      <c r="F9259">
        <v>3</v>
      </c>
      <c r="G9259">
        <v>22</v>
      </c>
      <c r="H9259">
        <v>3</v>
      </c>
      <c r="I9259">
        <v>3</v>
      </c>
      <c r="J9259">
        <v>73</v>
      </c>
      <c r="K9259">
        <v>4</v>
      </c>
      <c r="L9259" t="s">
        <v>147</v>
      </c>
      <c r="M9259" t="s">
        <v>219</v>
      </c>
      <c r="N9259" s="13">
        <v>4363636</v>
      </c>
      <c r="O9259">
        <v>338379</v>
      </c>
      <c r="P9259">
        <v>2024</v>
      </c>
      <c r="Q9259">
        <v>900159106</v>
      </c>
      <c r="R9259" t="s">
        <v>796</v>
      </c>
      <c r="S9259" s="13">
        <v>4363636</v>
      </c>
      <c r="T9259">
        <v>174545</v>
      </c>
      <c r="U9259" t="s">
        <v>2490</v>
      </c>
      <c r="V9259" t="s">
        <v>2491</v>
      </c>
      <c r="W9259">
        <v>5016</v>
      </c>
      <c r="X9259">
        <v>2305</v>
      </c>
      <c r="Y9259">
        <v>338016</v>
      </c>
      <c r="Z9259">
        <v>20241226</v>
      </c>
      <c r="AA9259">
        <v>2402050305</v>
      </c>
      <c r="AB9259">
        <v>10</v>
      </c>
      <c r="AC9259" t="s">
        <v>2281</v>
      </c>
      <c r="AD9259" t="s">
        <v>2281</v>
      </c>
      <c r="AE9259">
        <v>11217</v>
      </c>
      <c r="AF9259" t="s">
        <v>2394</v>
      </c>
      <c r="AG9259" t="s">
        <v>102</v>
      </c>
      <c r="AH9259">
        <v>251</v>
      </c>
    </row>
    <row r="9260" spans="1:34" hidden="1" x14ac:dyDescent="0.25">
      <c r="A9260" t="str">
        <f t="shared" si="432"/>
        <v>33 1 3 11 3 3 73 1 0 4503004 338380</v>
      </c>
      <c r="B9260" t="str">
        <f t="shared" si="433"/>
        <v>33 1 3 11 3 3 73 1 0 4503004 338018</v>
      </c>
      <c r="C9260" t="str">
        <f t="shared" si="434"/>
        <v>33 1 3 11 3 3 73 1 0 4503004</v>
      </c>
      <c r="D9260">
        <v>33</v>
      </c>
      <c r="E9260">
        <v>1</v>
      </c>
      <c r="F9260">
        <v>3</v>
      </c>
      <c r="G9260">
        <v>11</v>
      </c>
      <c r="H9260">
        <v>3</v>
      </c>
      <c r="I9260">
        <v>3</v>
      </c>
      <c r="J9260">
        <v>73</v>
      </c>
      <c r="K9260">
        <v>1</v>
      </c>
      <c r="L9260" t="s">
        <v>147</v>
      </c>
      <c r="M9260" t="s">
        <v>219</v>
      </c>
      <c r="N9260" s="13">
        <v>20000000</v>
      </c>
      <c r="O9260">
        <v>338380</v>
      </c>
      <c r="P9260">
        <v>2024</v>
      </c>
      <c r="Q9260">
        <v>900952473</v>
      </c>
      <c r="R9260" t="s">
        <v>2009</v>
      </c>
      <c r="S9260" s="13">
        <v>20000000</v>
      </c>
      <c r="T9260">
        <v>0</v>
      </c>
      <c r="U9260" t="s">
        <v>6992</v>
      </c>
      <c r="V9260" t="s">
        <v>7146</v>
      </c>
      <c r="W9260">
        <v>5004</v>
      </c>
      <c r="X9260">
        <v>0</v>
      </c>
      <c r="Y9260">
        <v>338018</v>
      </c>
      <c r="Z9260">
        <v>20241226</v>
      </c>
      <c r="AA9260">
        <v>2402070310</v>
      </c>
      <c r="AB9260">
        <v>10</v>
      </c>
      <c r="AC9260" t="s">
        <v>2281</v>
      </c>
      <c r="AD9260" t="s">
        <v>2281</v>
      </c>
      <c r="AE9260">
        <v>11101</v>
      </c>
      <c r="AF9260" t="s">
        <v>2281</v>
      </c>
      <c r="AG9260" t="s">
        <v>549</v>
      </c>
      <c r="AH9260">
        <v>261</v>
      </c>
    </row>
    <row r="9261" spans="1:34" hidden="1" x14ac:dyDescent="0.25">
      <c r="A9261" t="str">
        <f t="shared" si="432"/>
        <v>33 1 3 11 3 3 73 1 0 4503004 338381</v>
      </c>
      <c r="B9261" t="str">
        <f t="shared" si="433"/>
        <v>33 1 3 11 3 3 73 1 0 4503004 338019</v>
      </c>
      <c r="C9261" t="str">
        <f t="shared" si="434"/>
        <v>33 1 3 11 3 3 73 1 0 4503004</v>
      </c>
      <c r="D9261">
        <v>33</v>
      </c>
      <c r="E9261">
        <v>1</v>
      </c>
      <c r="F9261">
        <v>3</v>
      </c>
      <c r="G9261">
        <v>11</v>
      </c>
      <c r="H9261">
        <v>3</v>
      </c>
      <c r="I9261">
        <v>3</v>
      </c>
      <c r="J9261">
        <v>73</v>
      </c>
      <c r="K9261">
        <v>1</v>
      </c>
      <c r="L9261" t="s">
        <v>147</v>
      </c>
      <c r="M9261" t="s">
        <v>219</v>
      </c>
      <c r="N9261" s="13">
        <v>20000000</v>
      </c>
      <c r="O9261">
        <v>338381</v>
      </c>
      <c r="P9261">
        <v>2024</v>
      </c>
      <c r="Q9261">
        <v>800059823</v>
      </c>
      <c r="R9261" t="s">
        <v>2010</v>
      </c>
      <c r="S9261" s="13">
        <v>20000000</v>
      </c>
      <c r="T9261">
        <v>0</v>
      </c>
      <c r="U9261" t="s">
        <v>7071</v>
      </c>
      <c r="V9261" t="s">
        <v>7147</v>
      </c>
      <c r="W9261">
        <v>5004</v>
      </c>
      <c r="X9261">
        <v>0</v>
      </c>
      <c r="Y9261">
        <v>338019</v>
      </c>
      <c r="Z9261">
        <v>20241226</v>
      </c>
      <c r="AA9261">
        <v>2402080314</v>
      </c>
      <c r="AB9261">
        <v>10</v>
      </c>
      <c r="AC9261" t="s">
        <v>2281</v>
      </c>
      <c r="AD9261" t="s">
        <v>2281</v>
      </c>
      <c r="AE9261">
        <v>11101</v>
      </c>
      <c r="AF9261" t="s">
        <v>2281</v>
      </c>
      <c r="AG9261" t="s">
        <v>549</v>
      </c>
      <c r="AH9261">
        <v>261</v>
      </c>
    </row>
    <row r="9262" spans="1:34" hidden="1" x14ac:dyDescent="0.25">
      <c r="A9262" t="str">
        <f t="shared" si="432"/>
        <v>33 1 3 11 3 3 73 1 0 4503004 338382</v>
      </c>
      <c r="B9262" t="str">
        <f t="shared" si="433"/>
        <v>33 1 3 11 3 3 73 1 0 4503004 338017</v>
      </c>
      <c r="C9262" t="str">
        <f t="shared" si="434"/>
        <v>33 1 3 11 3 3 73 1 0 4503004</v>
      </c>
      <c r="D9262">
        <v>33</v>
      </c>
      <c r="E9262">
        <v>1</v>
      </c>
      <c r="F9262">
        <v>3</v>
      </c>
      <c r="G9262">
        <v>11</v>
      </c>
      <c r="H9262">
        <v>3</v>
      </c>
      <c r="I9262">
        <v>3</v>
      </c>
      <c r="J9262">
        <v>73</v>
      </c>
      <c r="K9262">
        <v>1</v>
      </c>
      <c r="L9262" t="s">
        <v>147</v>
      </c>
      <c r="M9262" t="s">
        <v>219</v>
      </c>
      <c r="N9262" s="13">
        <v>20000000</v>
      </c>
      <c r="O9262">
        <v>338382</v>
      </c>
      <c r="P9262">
        <v>2024</v>
      </c>
      <c r="Q9262">
        <v>890801201</v>
      </c>
      <c r="R9262" t="s">
        <v>2008</v>
      </c>
      <c r="S9262" s="13">
        <v>20000000</v>
      </c>
      <c r="T9262">
        <v>0</v>
      </c>
      <c r="U9262" t="s">
        <v>7002</v>
      </c>
      <c r="V9262" t="s">
        <v>7148</v>
      </c>
      <c r="W9262">
        <v>5004</v>
      </c>
      <c r="X9262">
        <v>0</v>
      </c>
      <c r="Y9262">
        <v>338017</v>
      </c>
      <c r="Z9262">
        <v>20241226</v>
      </c>
      <c r="AA9262">
        <v>2402070309</v>
      </c>
      <c r="AB9262">
        <v>9</v>
      </c>
      <c r="AC9262" t="s">
        <v>2281</v>
      </c>
      <c r="AD9262" t="s">
        <v>2281</v>
      </c>
      <c r="AE9262">
        <v>11101</v>
      </c>
      <c r="AF9262" t="s">
        <v>2281</v>
      </c>
      <c r="AG9262" t="s">
        <v>549</v>
      </c>
      <c r="AH9262">
        <v>261</v>
      </c>
    </row>
    <row r="9263" spans="1:34" hidden="1" x14ac:dyDescent="0.25">
      <c r="A9263" t="str">
        <f t="shared" si="432"/>
        <v>33 1 3 11 3 3 73 1 0 4503004 338383</v>
      </c>
      <c r="B9263" t="str">
        <f t="shared" si="433"/>
        <v>33 1 3 11 3 3 73 1 0 4503004 338017</v>
      </c>
      <c r="C9263" t="str">
        <f t="shared" si="434"/>
        <v>33 1 3 11 3 3 73 1 0 4503004</v>
      </c>
      <c r="D9263">
        <v>33</v>
      </c>
      <c r="E9263">
        <v>1</v>
      </c>
      <c r="F9263">
        <v>3</v>
      </c>
      <c r="G9263">
        <v>11</v>
      </c>
      <c r="H9263">
        <v>3</v>
      </c>
      <c r="I9263">
        <v>3</v>
      </c>
      <c r="J9263">
        <v>73</v>
      </c>
      <c r="K9263">
        <v>1</v>
      </c>
      <c r="L9263" t="s">
        <v>147</v>
      </c>
      <c r="M9263" t="s">
        <v>219</v>
      </c>
      <c r="N9263" s="13">
        <v>20000000</v>
      </c>
      <c r="O9263">
        <v>338383</v>
      </c>
      <c r="P9263">
        <v>2024</v>
      </c>
      <c r="Q9263">
        <v>890801201</v>
      </c>
      <c r="R9263" t="s">
        <v>2008</v>
      </c>
      <c r="S9263" s="13">
        <v>20000000</v>
      </c>
      <c r="T9263">
        <v>0</v>
      </c>
      <c r="U9263" t="s">
        <v>7002</v>
      </c>
      <c r="V9263" t="s">
        <v>7149</v>
      </c>
      <c r="W9263">
        <v>5004</v>
      </c>
      <c r="X9263">
        <v>0</v>
      </c>
      <c r="Y9263">
        <v>338017</v>
      </c>
      <c r="Z9263">
        <v>20241226</v>
      </c>
      <c r="AA9263">
        <v>2402070309</v>
      </c>
      <c r="AB9263">
        <v>10</v>
      </c>
      <c r="AC9263" t="s">
        <v>2281</v>
      </c>
      <c r="AD9263" t="s">
        <v>2281</v>
      </c>
      <c r="AE9263">
        <v>11101</v>
      </c>
      <c r="AF9263" t="s">
        <v>2281</v>
      </c>
      <c r="AG9263" t="s">
        <v>549</v>
      </c>
      <c r="AH9263">
        <v>261</v>
      </c>
    </row>
    <row r="9264" spans="1:34" hidden="1" x14ac:dyDescent="0.25">
      <c r="A9264" t="str">
        <f t="shared" si="432"/>
        <v>33 1 3 11 3 3 73 6 0 4503018 338384</v>
      </c>
      <c r="B9264" t="str">
        <f t="shared" si="433"/>
        <v>33 1 3 11 3 3 73 6 0 4503018 338043</v>
      </c>
      <c r="C9264" t="str">
        <f t="shared" si="434"/>
        <v>33 1 3 11 3 3 73 6 0 4503018</v>
      </c>
      <c r="D9264">
        <v>33</v>
      </c>
      <c r="E9264">
        <v>1</v>
      </c>
      <c r="F9264">
        <v>3</v>
      </c>
      <c r="G9264">
        <v>11</v>
      </c>
      <c r="H9264">
        <v>3</v>
      </c>
      <c r="I9264">
        <v>3</v>
      </c>
      <c r="J9264">
        <v>73</v>
      </c>
      <c r="K9264">
        <v>6</v>
      </c>
      <c r="L9264" t="s">
        <v>147</v>
      </c>
      <c r="M9264" t="s">
        <v>221</v>
      </c>
      <c r="N9264" s="13">
        <v>5000000</v>
      </c>
      <c r="O9264">
        <v>338384</v>
      </c>
      <c r="P9264">
        <v>2024</v>
      </c>
      <c r="Q9264">
        <v>80224931</v>
      </c>
      <c r="R9264" t="s">
        <v>2014</v>
      </c>
      <c r="S9264" s="13">
        <v>5000000</v>
      </c>
      <c r="T9264">
        <v>0</v>
      </c>
      <c r="U9264" t="s">
        <v>7032</v>
      </c>
      <c r="V9264" t="s">
        <v>2291</v>
      </c>
      <c r="W9264">
        <v>5004</v>
      </c>
      <c r="X9264">
        <v>0</v>
      </c>
      <c r="Y9264">
        <v>338043</v>
      </c>
      <c r="Z9264">
        <v>20241226</v>
      </c>
      <c r="AA9264">
        <v>2405060622</v>
      </c>
      <c r="AB9264">
        <v>7</v>
      </c>
      <c r="AC9264" t="s">
        <v>2281</v>
      </c>
      <c r="AD9264" t="s">
        <v>2281</v>
      </c>
      <c r="AE9264">
        <v>11101</v>
      </c>
      <c r="AF9264" t="s">
        <v>2281</v>
      </c>
      <c r="AG9264" t="s">
        <v>549</v>
      </c>
      <c r="AH9264">
        <v>260</v>
      </c>
    </row>
    <row r="9265" spans="1:34" hidden="1" x14ac:dyDescent="0.25">
      <c r="A9265" t="str">
        <f t="shared" si="432"/>
        <v>33 1 3 11 3 3 73 6 0 4503018 338385</v>
      </c>
      <c r="B9265" t="str">
        <f t="shared" si="433"/>
        <v>33 1 3 11 3 3 73 6 0 4503018 338043</v>
      </c>
      <c r="C9265" t="str">
        <f t="shared" si="434"/>
        <v>33 1 3 11 3 3 73 6 0 4503018</v>
      </c>
      <c r="D9265">
        <v>33</v>
      </c>
      <c r="E9265">
        <v>1</v>
      </c>
      <c r="F9265">
        <v>3</v>
      </c>
      <c r="G9265">
        <v>11</v>
      </c>
      <c r="H9265">
        <v>3</v>
      </c>
      <c r="I9265">
        <v>3</v>
      </c>
      <c r="J9265">
        <v>73</v>
      </c>
      <c r="K9265">
        <v>6</v>
      </c>
      <c r="L9265" t="s">
        <v>147</v>
      </c>
      <c r="M9265" t="s">
        <v>221</v>
      </c>
      <c r="N9265" s="13">
        <v>5000000</v>
      </c>
      <c r="O9265">
        <v>338385</v>
      </c>
      <c r="P9265">
        <v>2024</v>
      </c>
      <c r="Q9265">
        <v>80224931</v>
      </c>
      <c r="R9265" t="s">
        <v>2014</v>
      </c>
      <c r="S9265" s="13">
        <v>5000000</v>
      </c>
      <c r="T9265">
        <v>0</v>
      </c>
      <c r="U9265" t="s">
        <v>7032</v>
      </c>
      <c r="V9265" t="s">
        <v>2291</v>
      </c>
      <c r="W9265">
        <v>5004</v>
      </c>
      <c r="X9265">
        <v>0</v>
      </c>
      <c r="Y9265">
        <v>338043</v>
      </c>
      <c r="Z9265">
        <v>20241226</v>
      </c>
      <c r="AA9265">
        <v>2405060622</v>
      </c>
      <c r="AB9265">
        <v>199</v>
      </c>
      <c r="AC9265" t="s">
        <v>2281</v>
      </c>
      <c r="AD9265" t="s">
        <v>2281</v>
      </c>
      <c r="AE9265">
        <v>11101</v>
      </c>
      <c r="AF9265" t="s">
        <v>2281</v>
      </c>
      <c r="AG9265" t="s">
        <v>549</v>
      </c>
      <c r="AH9265">
        <v>260</v>
      </c>
    </row>
    <row r="9266" spans="1:34" hidden="1" x14ac:dyDescent="0.25">
      <c r="A9266" t="str">
        <f t="shared" si="432"/>
        <v>33 1 3 11 3 3 73 6 0 4503018 338386</v>
      </c>
      <c r="B9266" t="str">
        <f t="shared" si="433"/>
        <v>33 1 3 11 3 3 73 6 0 4503018 338039</v>
      </c>
      <c r="C9266" t="str">
        <f t="shared" si="434"/>
        <v>33 1 3 11 3 3 73 6 0 4503018</v>
      </c>
      <c r="D9266">
        <v>33</v>
      </c>
      <c r="E9266">
        <v>1</v>
      </c>
      <c r="F9266">
        <v>3</v>
      </c>
      <c r="G9266">
        <v>11</v>
      </c>
      <c r="H9266">
        <v>3</v>
      </c>
      <c r="I9266">
        <v>3</v>
      </c>
      <c r="J9266">
        <v>73</v>
      </c>
      <c r="K9266">
        <v>6</v>
      </c>
      <c r="L9266" t="s">
        <v>147</v>
      </c>
      <c r="M9266" t="s">
        <v>221</v>
      </c>
      <c r="N9266" s="13">
        <v>5000000</v>
      </c>
      <c r="O9266">
        <v>338386</v>
      </c>
      <c r="P9266">
        <v>2024</v>
      </c>
      <c r="Q9266">
        <v>1053766321</v>
      </c>
      <c r="R9266" t="s">
        <v>2011</v>
      </c>
      <c r="S9266" s="13">
        <v>5000000</v>
      </c>
      <c r="T9266">
        <v>0</v>
      </c>
      <c r="U9266" t="s">
        <v>7038</v>
      </c>
      <c r="V9266" t="s">
        <v>2291</v>
      </c>
      <c r="W9266">
        <v>5004</v>
      </c>
      <c r="X9266">
        <v>0</v>
      </c>
      <c r="Y9266">
        <v>338039</v>
      </c>
      <c r="Z9266">
        <v>20241226</v>
      </c>
      <c r="AA9266">
        <v>2404230583</v>
      </c>
      <c r="AB9266">
        <v>7</v>
      </c>
      <c r="AC9266" t="s">
        <v>2281</v>
      </c>
      <c r="AD9266" t="s">
        <v>2281</v>
      </c>
      <c r="AE9266">
        <v>11101</v>
      </c>
      <c r="AF9266" t="s">
        <v>2281</v>
      </c>
      <c r="AG9266" t="s">
        <v>549</v>
      </c>
      <c r="AH9266">
        <v>260</v>
      </c>
    </row>
    <row r="9267" spans="1:34" hidden="1" x14ac:dyDescent="0.25">
      <c r="A9267" t="str">
        <f t="shared" si="432"/>
        <v>33 1 3 11 3 3 73 6 0 4503018 338387</v>
      </c>
      <c r="B9267" t="str">
        <f t="shared" si="433"/>
        <v>33 1 3 11 3 3 73 6 0 4503018 338039</v>
      </c>
      <c r="C9267" t="str">
        <f t="shared" si="434"/>
        <v>33 1 3 11 3 3 73 6 0 4503018</v>
      </c>
      <c r="D9267">
        <v>33</v>
      </c>
      <c r="E9267">
        <v>1</v>
      </c>
      <c r="F9267">
        <v>3</v>
      </c>
      <c r="G9267">
        <v>11</v>
      </c>
      <c r="H9267">
        <v>3</v>
      </c>
      <c r="I9267">
        <v>3</v>
      </c>
      <c r="J9267">
        <v>73</v>
      </c>
      <c r="K9267">
        <v>6</v>
      </c>
      <c r="L9267" t="s">
        <v>147</v>
      </c>
      <c r="M9267" t="s">
        <v>221</v>
      </c>
      <c r="N9267" s="13">
        <v>6166666</v>
      </c>
      <c r="O9267">
        <v>338387</v>
      </c>
      <c r="P9267">
        <v>2024</v>
      </c>
      <c r="Q9267">
        <v>1053766321</v>
      </c>
      <c r="R9267" t="s">
        <v>2011</v>
      </c>
      <c r="S9267" s="13">
        <v>6166666</v>
      </c>
      <c r="T9267">
        <v>0</v>
      </c>
      <c r="U9267" t="s">
        <v>7038</v>
      </c>
      <c r="V9267" t="s">
        <v>2291</v>
      </c>
      <c r="W9267">
        <v>5004</v>
      </c>
      <c r="X9267">
        <v>0</v>
      </c>
      <c r="Y9267">
        <v>338039</v>
      </c>
      <c r="Z9267">
        <v>20241226</v>
      </c>
      <c r="AA9267">
        <v>2404230583</v>
      </c>
      <c r="AB9267">
        <v>199</v>
      </c>
      <c r="AC9267" t="s">
        <v>2281</v>
      </c>
      <c r="AD9267" t="s">
        <v>2281</v>
      </c>
      <c r="AE9267">
        <v>11101</v>
      </c>
      <c r="AF9267" t="s">
        <v>2281</v>
      </c>
      <c r="AG9267" t="s">
        <v>549</v>
      </c>
      <c r="AH9267">
        <v>260</v>
      </c>
    </row>
    <row r="9268" spans="1:34" hidden="1" x14ac:dyDescent="0.25">
      <c r="A9268" t="str">
        <f t="shared" si="432"/>
        <v>33 1 3 22 3 3 73 4 0 4503004 338388</v>
      </c>
      <c r="B9268" t="str">
        <f t="shared" si="433"/>
        <v>33 1 3 22 3 3 73 4 0 4503004 338016</v>
      </c>
      <c r="C9268" t="str">
        <f t="shared" si="434"/>
        <v>33 1 3 22 3 3 73 4 0 4503004</v>
      </c>
      <c r="D9268">
        <v>33</v>
      </c>
      <c r="E9268">
        <v>1</v>
      </c>
      <c r="F9268">
        <v>3</v>
      </c>
      <c r="G9268">
        <v>22</v>
      </c>
      <c r="H9268">
        <v>3</v>
      </c>
      <c r="I9268">
        <v>3</v>
      </c>
      <c r="J9268">
        <v>73</v>
      </c>
      <c r="K9268">
        <v>4</v>
      </c>
      <c r="L9268" t="s">
        <v>147</v>
      </c>
      <c r="M9268" t="s">
        <v>219</v>
      </c>
      <c r="N9268" s="13">
        <v>4363640</v>
      </c>
      <c r="O9268">
        <v>338388</v>
      </c>
      <c r="P9268">
        <v>2024</v>
      </c>
      <c r="Q9268">
        <v>900159106</v>
      </c>
      <c r="R9268" t="s">
        <v>796</v>
      </c>
      <c r="S9268" s="13">
        <v>4363640</v>
      </c>
      <c r="T9268">
        <v>174546</v>
      </c>
      <c r="U9268" t="s">
        <v>2493</v>
      </c>
      <c r="V9268" t="s">
        <v>2494</v>
      </c>
      <c r="W9268">
        <v>5016</v>
      </c>
      <c r="X9268">
        <v>2305</v>
      </c>
      <c r="Y9268">
        <v>338016</v>
      </c>
      <c r="Z9268">
        <v>20241227</v>
      </c>
      <c r="AA9268">
        <v>2402050305</v>
      </c>
      <c r="AB9268">
        <v>199</v>
      </c>
      <c r="AC9268" t="s">
        <v>2281</v>
      </c>
      <c r="AD9268" t="s">
        <v>2281</v>
      </c>
      <c r="AE9268">
        <v>11217</v>
      </c>
      <c r="AF9268" t="s">
        <v>2394</v>
      </c>
      <c r="AG9268" t="s">
        <v>102</v>
      </c>
      <c r="AH9268">
        <v>251</v>
      </c>
    </row>
    <row r="9269" spans="1:34" hidden="1" x14ac:dyDescent="0.25">
      <c r="A9269" t="str">
        <f t="shared" si="432"/>
        <v>33 3 3 11 3 301 73 40 0 4503004 338390</v>
      </c>
      <c r="B9269" t="str">
        <f t="shared" si="433"/>
        <v>33 3 3 11 3 301 73 40 0 4503004 338061</v>
      </c>
      <c r="C9269" t="str">
        <f t="shared" si="434"/>
        <v>33 3 3 11 3 301 73 40 0 4503004</v>
      </c>
      <c r="D9269">
        <v>33</v>
      </c>
      <c r="E9269">
        <v>3</v>
      </c>
      <c r="F9269">
        <v>3</v>
      </c>
      <c r="G9269">
        <v>11</v>
      </c>
      <c r="H9269">
        <v>3</v>
      </c>
      <c r="I9269">
        <v>301</v>
      </c>
      <c r="J9269">
        <v>73</v>
      </c>
      <c r="K9269">
        <v>40</v>
      </c>
      <c r="L9269" t="s">
        <v>147</v>
      </c>
      <c r="M9269" t="s">
        <v>219</v>
      </c>
      <c r="N9269" s="13">
        <v>27367935</v>
      </c>
      <c r="O9269">
        <v>338390</v>
      </c>
      <c r="P9269">
        <v>2024</v>
      </c>
      <c r="Q9269">
        <v>900274020</v>
      </c>
      <c r="R9269" t="s">
        <v>859</v>
      </c>
      <c r="S9269" s="13">
        <v>27367935</v>
      </c>
      <c r="T9269">
        <v>804939</v>
      </c>
      <c r="U9269" t="s">
        <v>7115</v>
      </c>
      <c r="V9269" t="s">
        <v>6896</v>
      </c>
      <c r="W9269">
        <v>5004</v>
      </c>
      <c r="X9269">
        <v>2305</v>
      </c>
      <c r="Y9269">
        <v>338061</v>
      </c>
      <c r="Z9269">
        <v>20241227</v>
      </c>
      <c r="AA9269">
        <v>2410081124</v>
      </c>
      <c r="AB9269">
        <v>199</v>
      </c>
      <c r="AC9269" t="s">
        <v>2281</v>
      </c>
      <c r="AD9269" t="s">
        <v>2281</v>
      </c>
      <c r="AE9269">
        <v>11101</v>
      </c>
      <c r="AF9269" t="s">
        <v>2281</v>
      </c>
      <c r="AG9269" t="s">
        <v>549</v>
      </c>
      <c r="AH9269">
        <v>261</v>
      </c>
    </row>
    <row r="9270" spans="1:34" hidden="1" x14ac:dyDescent="0.25">
      <c r="A9270" t="str">
        <f t="shared" si="432"/>
        <v>33 1 3 22 3 3 73 1 0 4503017 338391</v>
      </c>
      <c r="B9270" t="str">
        <f t="shared" si="433"/>
        <v>33 1 3 22 3 3 73 1 0 4503017 338042</v>
      </c>
      <c r="C9270" t="str">
        <f t="shared" si="434"/>
        <v>33 1 3 22 3 3 73 1 0 4503017</v>
      </c>
      <c r="D9270">
        <v>33</v>
      </c>
      <c r="E9270">
        <v>1</v>
      </c>
      <c r="F9270">
        <v>3</v>
      </c>
      <c r="G9270">
        <v>22</v>
      </c>
      <c r="H9270">
        <v>3</v>
      </c>
      <c r="I9270">
        <v>3</v>
      </c>
      <c r="J9270">
        <v>73</v>
      </c>
      <c r="K9270">
        <v>1</v>
      </c>
      <c r="L9270" t="s">
        <v>147</v>
      </c>
      <c r="M9270" t="s">
        <v>220</v>
      </c>
      <c r="N9270" s="13">
        <v>16178000.02</v>
      </c>
      <c r="O9270">
        <v>338391</v>
      </c>
      <c r="P9270">
        <v>2024</v>
      </c>
      <c r="Q9270">
        <v>890801515</v>
      </c>
      <c r="R9270" t="s">
        <v>2007</v>
      </c>
      <c r="S9270" s="13">
        <v>16178000.02</v>
      </c>
      <c r="T9270">
        <v>0</v>
      </c>
      <c r="U9270" t="s">
        <v>7101</v>
      </c>
      <c r="V9270" t="s">
        <v>7150</v>
      </c>
      <c r="W9270">
        <v>5004</v>
      </c>
      <c r="X9270">
        <v>0</v>
      </c>
      <c r="Y9270">
        <v>338042</v>
      </c>
      <c r="Z9270">
        <v>20241227</v>
      </c>
      <c r="AA9270">
        <v>2405030618</v>
      </c>
      <c r="AB9270">
        <v>199</v>
      </c>
      <c r="AC9270" t="s">
        <v>2281</v>
      </c>
      <c r="AD9270" t="s">
        <v>2281</v>
      </c>
      <c r="AE9270">
        <v>12502</v>
      </c>
      <c r="AF9270" t="s">
        <v>2281</v>
      </c>
      <c r="AG9270" t="s">
        <v>103</v>
      </c>
      <c r="AH9270">
        <v>261</v>
      </c>
    </row>
    <row r="9271" spans="1:34" hidden="1" x14ac:dyDescent="0.25">
      <c r="A9271" t="str">
        <f t="shared" si="432"/>
        <v>33 1 3 11 3 301 73 40 0 4503018 338392</v>
      </c>
      <c r="B9271" t="str">
        <f t="shared" si="433"/>
        <v>33 1 3 11 3 301 73 40 0 4503018 338059</v>
      </c>
      <c r="C9271" t="str">
        <f t="shared" si="434"/>
        <v>33 1 3 11 3 301 73 40 0 4503018</v>
      </c>
      <c r="D9271">
        <v>33</v>
      </c>
      <c r="E9271">
        <v>1</v>
      </c>
      <c r="F9271">
        <v>3</v>
      </c>
      <c r="G9271">
        <v>11</v>
      </c>
      <c r="H9271">
        <v>3</v>
      </c>
      <c r="I9271">
        <v>301</v>
      </c>
      <c r="J9271">
        <v>73</v>
      </c>
      <c r="K9271">
        <v>40</v>
      </c>
      <c r="L9271" t="s">
        <v>147</v>
      </c>
      <c r="M9271" t="s">
        <v>221</v>
      </c>
      <c r="N9271" s="13">
        <v>5700000</v>
      </c>
      <c r="O9271">
        <v>338392</v>
      </c>
      <c r="P9271">
        <v>2024</v>
      </c>
      <c r="Q9271">
        <v>30230405</v>
      </c>
      <c r="R9271" t="s">
        <v>2016</v>
      </c>
      <c r="S9271" s="13">
        <v>5700000</v>
      </c>
      <c r="T9271">
        <v>0</v>
      </c>
      <c r="U9271" t="s">
        <v>7103</v>
      </c>
      <c r="V9271" t="s">
        <v>2295</v>
      </c>
      <c r="W9271">
        <v>5004</v>
      </c>
      <c r="X9271">
        <v>0</v>
      </c>
      <c r="Y9271">
        <v>338059</v>
      </c>
      <c r="Z9271">
        <v>20241227</v>
      </c>
      <c r="AA9271">
        <v>2409301108</v>
      </c>
      <c r="AB9271">
        <v>199</v>
      </c>
      <c r="AC9271" t="s">
        <v>2281</v>
      </c>
      <c r="AD9271" t="s">
        <v>2281</v>
      </c>
      <c r="AE9271">
        <v>11101</v>
      </c>
      <c r="AF9271" t="s">
        <v>2281</v>
      </c>
      <c r="AG9271" t="s">
        <v>549</v>
      </c>
      <c r="AH9271">
        <v>260</v>
      </c>
    </row>
    <row r="9272" spans="1:34" hidden="1" x14ac:dyDescent="0.25">
      <c r="A9272" t="str">
        <f t="shared" si="432"/>
        <v>33 3 3 82 3 301 73 42 0 4503004 338396</v>
      </c>
      <c r="B9272" t="str">
        <f t="shared" si="433"/>
        <v>33 3 3 82 3 301 73 42 0 4503004 338069</v>
      </c>
      <c r="C9272" t="str">
        <f t="shared" si="434"/>
        <v>33 3 3 82 3 301 73 42 0 4503004</v>
      </c>
      <c r="D9272">
        <v>33</v>
      </c>
      <c r="E9272">
        <v>3</v>
      </c>
      <c r="F9272">
        <v>3</v>
      </c>
      <c r="G9272">
        <v>82</v>
      </c>
      <c r="H9272">
        <v>3</v>
      </c>
      <c r="I9272">
        <v>301</v>
      </c>
      <c r="J9272">
        <v>73</v>
      </c>
      <c r="K9272">
        <v>42</v>
      </c>
      <c r="L9272" t="s">
        <v>147</v>
      </c>
      <c r="M9272" t="s">
        <v>219</v>
      </c>
      <c r="N9272" s="13">
        <v>2079528.18</v>
      </c>
      <c r="O9272">
        <v>338396</v>
      </c>
      <c r="P9272">
        <v>2024</v>
      </c>
      <c r="Q9272">
        <v>800153993</v>
      </c>
      <c r="R9272" t="s">
        <v>810</v>
      </c>
      <c r="S9272" s="13">
        <v>2079528.18</v>
      </c>
      <c r="T9272">
        <v>0</v>
      </c>
      <c r="U9272" t="s">
        <v>6968</v>
      </c>
      <c r="V9272" t="s">
        <v>2283</v>
      </c>
      <c r="W9272">
        <v>5004</v>
      </c>
      <c r="X9272">
        <v>0</v>
      </c>
      <c r="Y9272">
        <v>338069</v>
      </c>
      <c r="Z9272">
        <v>20241231</v>
      </c>
      <c r="AA9272">
        <v>0</v>
      </c>
      <c r="AB9272">
        <v>0</v>
      </c>
      <c r="AC9272" t="s">
        <v>2281</v>
      </c>
      <c r="AD9272" t="s">
        <v>2281</v>
      </c>
      <c r="AE9272">
        <v>25309</v>
      </c>
      <c r="AF9272" t="s">
        <v>2394</v>
      </c>
      <c r="AG9272" t="s">
        <v>105</v>
      </c>
      <c r="AH9272">
        <v>335</v>
      </c>
    </row>
    <row r="9273" spans="1:34" hidden="1" x14ac:dyDescent="0.25">
      <c r="A9273" t="str">
        <f t="shared" si="432"/>
        <v>33 3 3 82 3 301 73 42 0 4503004 338397</v>
      </c>
      <c r="B9273" t="str">
        <f t="shared" si="433"/>
        <v>33 3 3 82 3 301 73 42 0 4503004 338064</v>
      </c>
      <c r="C9273" t="str">
        <f t="shared" si="434"/>
        <v>33 3 3 82 3 301 73 42 0 4503004</v>
      </c>
      <c r="D9273">
        <v>33</v>
      </c>
      <c r="E9273">
        <v>3</v>
      </c>
      <c r="F9273">
        <v>3</v>
      </c>
      <c r="G9273">
        <v>82</v>
      </c>
      <c r="H9273">
        <v>3</v>
      </c>
      <c r="I9273">
        <v>301</v>
      </c>
      <c r="J9273">
        <v>73</v>
      </c>
      <c r="K9273">
        <v>42</v>
      </c>
      <c r="L9273" t="s">
        <v>147</v>
      </c>
      <c r="M9273" t="s">
        <v>219</v>
      </c>
      <c r="N9273" s="13">
        <v>166010813</v>
      </c>
      <c r="O9273">
        <v>338397</v>
      </c>
      <c r="P9273">
        <v>2024</v>
      </c>
      <c r="Q9273">
        <v>30270931</v>
      </c>
      <c r="R9273" t="s">
        <v>1774</v>
      </c>
      <c r="S9273" s="13">
        <v>166010813</v>
      </c>
      <c r="T9273">
        <v>3320216</v>
      </c>
      <c r="U9273" t="s">
        <v>7142</v>
      </c>
      <c r="V9273" t="s">
        <v>7155</v>
      </c>
      <c r="W9273">
        <v>5016</v>
      </c>
      <c r="X9273">
        <v>2317</v>
      </c>
      <c r="Y9273">
        <v>338064</v>
      </c>
      <c r="Z9273">
        <v>20241231</v>
      </c>
      <c r="AA9273">
        <v>2410221164</v>
      </c>
      <c r="AB9273">
        <v>2</v>
      </c>
      <c r="AC9273" t="s">
        <v>2281</v>
      </c>
      <c r="AD9273" t="s">
        <v>2281</v>
      </c>
      <c r="AE9273">
        <v>25309</v>
      </c>
      <c r="AF9273" t="s">
        <v>2394</v>
      </c>
      <c r="AG9273" t="s">
        <v>105</v>
      </c>
      <c r="AH9273">
        <v>331</v>
      </c>
    </row>
    <row r="9274" spans="1:34" hidden="1" x14ac:dyDescent="0.25">
      <c r="A9274" t="str">
        <f t="shared" si="432"/>
        <v>33 3 3 82 3 301 73 42 0 4503004 338398</v>
      </c>
      <c r="B9274" t="str">
        <f t="shared" si="433"/>
        <v>33 3 3 82 3 301 73 42 0 4503004 338064</v>
      </c>
      <c r="C9274" t="str">
        <f t="shared" si="434"/>
        <v>33 3 3 82 3 301 73 42 0 4503004</v>
      </c>
      <c r="D9274">
        <v>33</v>
      </c>
      <c r="E9274">
        <v>3</v>
      </c>
      <c r="F9274">
        <v>3</v>
      </c>
      <c r="G9274">
        <v>82</v>
      </c>
      <c r="H9274">
        <v>3</v>
      </c>
      <c r="I9274">
        <v>301</v>
      </c>
      <c r="J9274">
        <v>73</v>
      </c>
      <c r="K9274">
        <v>42</v>
      </c>
      <c r="L9274" t="s">
        <v>147</v>
      </c>
      <c r="M9274" t="s">
        <v>219</v>
      </c>
      <c r="N9274" s="13">
        <v>7340637</v>
      </c>
      <c r="O9274">
        <v>338398</v>
      </c>
      <c r="P9274">
        <v>2024</v>
      </c>
      <c r="Q9274">
        <v>30270931</v>
      </c>
      <c r="R9274" t="s">
        <v>1774</v>
      </c>
      <c r="S9274" s="13">
        <v>7340637</v>
      </c>
      <c r="T9274">
        <v>146813</v>
      </c>
      <c r="U9274" t="s">
        <v>7142</v>
      </c>
      <c r="V9274" t="s">
        <v>3846</v>
      </c>
      <c r="W9274">
        <v>5016</v>
      </c>
      <c r="X9274">
        <v>2317</v>
      </c>
      <c r="Y9274">
        <v>338064</v>
      </c>
      <c r="Z9274">
        <v>20241231</v>
      </c>
      <c r="AA9274">
        <v>2410221164</v>
      </c>
      <c r="AB9274">
        <v>199</v>
      </c>
      <c r="AC9274" t="s">
        <v>2281</v>
      </c>
      <c r="AD9274" t="s">
        <v>2281</v>
      </c>
      <c r="AE9274">
        <v>25309</v>
      </c>
      <c r="AF9274" t="s">
        <v>2394</v>
      </c>
      <c r="AG9274" t="s">
        <v>105</v>
      </c>
      <c r="AH9274">
        <v>331</v>
      </c>
    </row>
    <row r="9275" spans="1:34" hidden="1" x14ac:dyDescent="0.25">
      <c r="A9275" t="str">
        <f t="shared" si="432"/>
        <v>33 1 3 11 3 3 73 6 0 4503018 338399</v>
      </c>
      <c r="B9275" t="str">
        <f t="shared" si="433"/>
        <v>33 1 3 11 3 3 73 6 0 4503018 338046</v>
      </c>
      <c r="C9275" t="str">
        <f t="shared" si="434"/>
        <v>33 1 3 11 3 3 73 6 0 4503018</v>
      </c>
      <c r="D9275">
        <v>33</v>
      </c>
      <c r="E9275">
        <v>1</v>
      </c>
      <c r="F9275">
        <v>3</v>
      </c>
      <c r="G9275">
        <v>11</v>
      </c>
      <c r="H9275">
        <v>3</v>
      </c>
      <c r="I9275">
        <v>3</v>
      </c>
      <c r="J9275">
        <v>73</v>
      </c>
      <c r="K9275">
        <v>6</v>
      </c>
      <c r="L9275" t="s">
        <v>147</v>
      </c>
      <c r="M9275" t="s">
        <v>221</v>
      </c>
      <c r="N9275" s="13">
        <v>5000000</v>
      </c>
      <c r="O9275">
        <v>338399</v>
      </c>
      <c r="P9275">
        <v>2024</v>
      </c>
      <c r="Q9275">
        <v>1053841338</v>
      </c>
      <c r="R9275" t="s">
        <v>2015</v>
      </c>
      <c r="S9275" s="13">
        <v>5000000</v>
      </c>
      <c r="T9275">
        <v>0</v>
      </c>
      <c r="U9275" t="s">
        <v>7036</v>
      </c>
      <c r="V9275" t="s">
        <v>2291</v>
      </c>
      <c r="W9275">
        <v>5004</v>
      </c>
      <c r="X9275">
        <v>0</v>
      </c>
      <c r="Y9275">
        <v>338046</v>
      </c>
      <c r="Z9275">
        <v>20241231</v>
      </c>
      <c r="AA9275">
        <v>2405240693</v>
      </c>
      <c r="AB9275">
        <v>199</v>
      </c>
      <c r="AC9275" t="s">
        <v>2281</v>
      </c>
      <c r="AD9275" t="s">
        <v>2281</v>
      </c>
      <c r="AE9275">
        <v>11101</v>
      </c>
      <c r="AF9275" t="s">
        <v>2281</v>
      </c>
      <c r="AG9275" t="s">
        <v>549</v>
      </c>
      <c r="AH9275">
        <v>260</v>
      </c>
    </row>
    <row r="9276" spans="1:34" hidden="1" x14ac:dyDescent="0.25">
      <c r="A9276" t="str">
        <f t="shared" si="432"/>
        <v>33 1 3 22 3 3 73 3 0 4503004 338400</v>
      </c>
      <c r="B9276" t="str">
        <f t="shared" si="433"/>
        <v>33 1 3 22 3 3 73 3 0 4503004 338002</v>
      </c>
      <c r="C9276" t="str">
        <f t="shared" si="434"/>
        <v>33 1 3 22 3 3 73 3 0 4503004</v>
      </c>
      <c r="D9276">
        <v>33</v>
      </c>
      <c r="E9276">
        <v>1</v>
      </c>
      <c r="F9276">
        <v>3</v>
      </c>
      <c r="G9276">
        <v>22</v>
      </c>
      <c r="H9276">
        <v>3</v>
      </c>
      <c r="I9276">
        <v>3</v>
      </c>
      <c r="J9276">
        <v>73</v>
      </c>
      <c r="K9276">
        <v>3</v>
      </c>
      <c r="L9276" t="s">
        <v>147</v>
      </c>
      <c r="M9276" t="s">
        <v>219</v>
      </c>
      <c r="N9276" s="13">
        <v>7784672</v>
      </c>
      <c r="O9276">
        <v>338400</v>
      </c>
      <c r="P9276">
        <v>2024</v>
      </c>
      <c r="Q9276">
        <v>830095213</v>
      </c>
      <c r="R9276" t="s">
        <v>1188</v>
      </c>
      <c r="S9276" s="13">
        <v>7784672</v>
      </c>
      <c r="T9276">
        <v>0</v>
      </c>
      <c r="U9276" t="s">
        <v>3095</v>
      </c>
      <c r="V9276" t="s">
        <v>2280</v>
      </c>
      <c r="W9276">
        <v>5007</v>
      </c>
      <c r="X9276">
        <v>0</v>
      </c>
      <c r="Y9276">
        <v>338002</v>
      </c>
      <c r="Z9276">
        <v>20241231</v>
      </c>
      <c r="AA9276">
        <v>2401050012</v>
      </c>
      <c r="AB9276">
        <v>23</v>
      </c>
      <c r="AC9276" t="s">
        <v>2281</v>
      </c>
      <c r="AD9276" t="s">
        <v>2281</v>
      </c>
      <c r="AE9276">
        <v>11217</v>
      </c>
      <c r="AF9276" t="s">
        <v>2394</v>
      </c>
      <c r="AG9276" t="s">
        <v>102</v>
      </c>
      <c r="AH9276">
        <v>258</v>
      </c>
    </row>
    <row r="9277" spans="1:34" hidden="1" x14ac:dyDescent="0.25">
      <c r="A9277" t="str">
        <f t="shared" si="432"/>
        <v>33 1 3 11 3 3 73 1 0 4503004 338401</v>
      </c>
      <c r="B9277" t="str">
        <f t="shared" si="433"/>
        <v>33 1 3 11 3 3 73 1 0 4503004 338018</v>
      </c>
      <c r="C9277" t="str">
        <f t="shared" si="434"/>
        <v>33 1 3 11 3 3 73 1 0 4503004</v>
      </c>
      <c r="D9277">
        <v>33</v>
      </c>
      <c r="E9277">
        <v>1</v>
      </c>
      <c r="F9277">
        <v>3</v>
      </c>
      <c r="G9277">
        <v>11</v>
      </c>
      <c r="H9277">
        <v>3</v>
      </c>
      <c r="I9277">
        <v>3</v>
      </c>
      <c r="J9277">
        <v>73</v>
      </c>
      <c r="K9277">
        <v>1</v>
      </c>
      <c r="L9277" t="s">
        <v>147</v>
      </c>
      <c r="M9277" t="s">
        <v>219</v>
      </c>
      <c r="N9277" s="13">
        <v>20000000</v>
      </c>
      <c r="O9277">
        <v>338401</v>
      </c>
      <c r="P9277">
        <v>2024</v>
      </c>
      <c r="Q9277">
        <v>900952473</v>
      </c>
      <c r="R9277" t="s">
        <v>2009</v>
      </c>
      <c r="S9277" s="13">
        <v>20000000</v>
      </c>
      <c r="T9277">
        <v>0</v>
      </c>
      <c r="U9277" t="s">
        <v>6992</v>
      </c>
      <c r="V9277" t="s">
        <v>7156</v>
      </c>
      <c r="W9277">
        <v>5004</v>
      </c>
      <c r="X9277">
        <v>0</v>
      </c>
      <c r="Y9277">
        <v>338018</v>
      </c>
      <c r="Z9277">
        <v>20241231</v>
      </c>
      <c r="AA9277">
        <v>2402070310</v>
      </c>
      <c r="AB9277">
        <v>199</v>
      </c>
      <c r="AC9277" t="s">
        <v>2281</v>
      </c>
      <c r="AD9277" t="s">
        <v>2281</v>
      </c>
      <c r="AE9277">
        <v>11101</v>
      </c>
      <c r="AF9277" t="s">
        <v>2281</v>
      </c>
      <c r="AG9277" t="s">
        <v>549</v>
      </c>
      <c r="AH9277">
        <v>261</v>
      </c>
    </row>
    <row r="9278" spans="1:34" hidden="1" x14ac:dyDescent="0.25">
      <c r="A9278" t="str">
        <f t="shared" si="432"/>
        <v>33 1 3 11 3 3 73 1 0 4503004 338402</v>
      </c>
      <c r="B9278" t="str">
        <f t="shared" si="433"/>
        <v>33 1 3 11 3 3 73 1 0 4503004 338019</v>
      </c>
      <c r="C9278" t="str">
        <f t="shared" si="434"/>
        <v>33 1 3 11 3 3 73 1 0 4503004</v>
      </c>
      <c r="D9278">
        <v>33</v>
      </c>
      <c r="E9278">
        <v>1</v>
      </c>
      <c r="F9278">
        <v>3</v>
      </c>
      <c r="G9278">
        <v>11</v>
      </c>
      <c r="H9278">
        <v>3</v>
      </c>
      <c r="I9278">
        <v>3</v>
      </c>
      <c r="J9278">
        <v>73</v>
      </c>
      <c r="K9278">
        <v>1</v>
      </c>
      <c r="L9278" t="s">
        <v>147</v>
      </c>
      <c r="M9278" t="s">
        <v>219</v>
      </c>
      <c r="N9278" s="13">
        <v>20000000</v>
      </c>
      <c r="O9278">
        <v>338402</v>
      </c>
      <c r="P9278">
        <v>2024</v>
      </c>
      <c r="Q9278">
        <v>800059823</v>
      </c>
      <c r="R9278" t="s">
        <v>2010</v>
      </c>
      <c r="S9278" s="13">
        <v>20000000</v>
      </c>
      <c r="T9278">
        <v>0</v>
      </c>
      <c r="U9278" t="s">
        <v>7071</v>
      </c>
      <c r="V9278" t="s">
        <v>7157</v>
      </c>
      <c r="W9278">
        <v>5004</v>
      </c>
      <c r="X9278">
        <v>0</v>
      </c>
      <c r="Y9278">
        <v>338019</v>
      </c>
      <c r="Z9278">
        <v>20241231</v>
      </c>
      <c r="AA9278">
        <v>2402080314</v>
      </c>
      <c r="AB9278">
        <v>199</v>
      </c>
      <c r="AC9278" t="s">
        <v>2281</v>
      </c>
      <c r="AD9278" t="s">
        <v>2281</v>
      </c>
      <c r="AE9278">
        <v>11101</v>
      </c>
      <c r="AF9278" t="s">
        <v>2281</v>
      </c>
      <c r="AG9278" t="s">
        <v>549</v>
      </c>
      <c r="AH9278">
        <v>261</v>
      </c>
    </row>
    <row r="9279" spans="1:34" hidden="1" x14ac:dyDescent="0.25">
      <c r="A9279" t="str">
        <f t="shared" si="432"/>
        <v>33 1 3 22 3 3 73 4 0 4503004 338403</v>
      </c>
      <c r="B9279" t="str">
        <f t="shared" si="433"/>
        <v>33 1 3 22 3 3 73 4 0 4503004 338031</v>
      </c>
      <c r="C9279" t="str">
        <f t="shared" si="434"/>
        <v>33 1 3 22 3 3 73 4 0 4503004</v>
      </c>
      <c r="D9279">
        <v>33</v>
      </c>
      <c r="E9279">
        <v>1</v>
      </c>
      <c r="F9279">
        <v>3</v>
      </c>
      <c r="G9279">
        <v>22</v>
      </c>
      <c r="H9279">
        <v>3</v>
      </c>
      <c r="I9279">
        <v>3</v>
      </c>
      <c r="J9279">
        <v>73</v>
      </c>
      <c r="K9279">
        <v>4</v>
      </c>
      <c r="L9279" t="s">
        <v>147</v>
      </c>
      <c r="M9279" t="s">
        <v>219</v>
      </c>
      <c r="N9279" s="13">
        <v>68862510</v>
      </c>
      <c r="O9279">
        <v>338403</v>
      </c>
      <c r="P9279">
        <v>2024</v>
      </c>
      <c r="Q9279">
        <v>890802884</v>
      </c>
      <c r="R9279" t="s">
        <v>2018</v>
      </c>
      <c r="S9279" s="13">
        <v>68862510</v>
      </c>
      <c r="T9279">
        <v>0</v>
      </c>
      <c r="U9279" t="s">
        <v>7057</v>
      </c>
      <c r="V9279" t="s">
        <v>7158</v>
      </c>
      <c r="W9279">
        <v>5004</v>
      </c>
      <c r="X9279">
        <v>0</v>
      </c>
      <c r="Y9279">
        <v>338031</v>
      </c>
      <c r="Z9279">
        <v>20241231</v>
      </c>
      <c r="AA9279">
        <v>2403190479</v>
      </c>
      <c r="AB9279">
        <v>9</v>
      </c>
      <c r="AC9279" t="s">
        <v>2281</v>
      </c>
      <c r="AD9279" t="s">
        <v>2281</v>
      </c>
      <c r="AE9279">
        <v>11217</v>
      </c>
      <c r="AF9279" t="s">
        <v>2394</v>
      </c>
      <c r="AG9279" t="s">
        <v>102</v>
      </c>
      <c r="AH9279">
        <v>261</v>
      </c>
    </row>
    <row r="9280" spans="1:34" hidden="1" x14ac:dyDescent="0.25">
      <c r="A9280" t="str">
        <f t="shared" si="432"/>
        <v>33 1 3 22 3 3 73 4 0 4503004 338405</v>
      </c>
      <c r="B9280" t="str">
        <f t="shared" si="433"/>
        <v>33 1 3 22 3 3 73 4 0 4503004 338026</v>
      </c>
      <c r="C9280" t="str">
        <f t="shared" si="434"/>
        <v>33 1 3 22 3 3 73 4 0 4503004</v>
      </c>
      <c r="D9280">
        <v>33</v>
      </c>
      <c r="E9280">
        <v>1</v>
      </c>
      <c r="F9280">
        <v>3</v>
      </c>
      <c r="G9280">
        <v>22</v>
      </c>
      <c r="H9280">
        <v>3</v>
      </c>
      <c r="I9280">
        <v>3</v>
      </c>
      <c r="J9280">
        <v>73</v>
      </c>
      <c r="K9280">
        <v>4</v>
      </c>
      <c r="L9280" t="s">
        <v>147</v>
      </c>
      <c r="M9280" t="s">
        <v>219</v>
      </c>
      <c r="N9280" s="13">
        <v>11050580</v>
      </c>
      <c r="O9280">
        <v>338405</v>
      </c>
      <c r="P9280">
        <v>2024</v>
      </c>
      <c r="Q9280">
        <v>900319291</v>
      </c>
      <c r="R9280" t="s">
        <v>785</v>
      </c>
      <c r="S9280" s="13">
        <v>11050580</v>
      </c>
      <c r="T9280">
        <v>0</v>
      </c>
      <c r="U9280" t="s">
        <v>7159</v>
      </c>
      <c r="V9280" t="s">
        <v>2342</v>
      </c>
      <c r="W9280">
        <v>5010</v>
      </c>
      <c r="X9280">
        <v>0</v>
      </c>
      <c r="Y9280">
        <v>338026</v>
      </c>
      <c r="Z9280">
        <v>20241231</v>
      </c>
      <c r="AA9280">
        <v>2024121070</v>
      </c>
      <c r="AB9280">
        <v>0</v>
      </c>
      <c r="AC9280" t="s">
        <v>2281</v>
      </c>
      <c r="AD9280" t="s">
        <v>2281</v>
      </c>
      <c r="AE9280">
        <v>11217</v>
      </c>
      <c r="AF9280" t="s">
        <v>2394</v>
      </c>
      <c r="AG9280" t="s">
        <v>102</v>
      </c>
      <c r="AH9280">
        <v>100</v>
      </c>
    </row>
    <row r="9281" spans="1:34" hidden="1" x14ac:dyDescent="0.25">
      <c r="A9281" t="str">
        <f t="shared" si="432"/>
        <v>33 1 3 22 3 3 73 4 0 4503004 338408</v>
      </c>
      <c r="B9281" t="str">
        <f t="shared" si="433"/>
        <v>33 1 3 22 3 3 73 4 0 4503004 338030</v>
      </c>
      <c r="C9281" t="str">
        <f t="shared" si="434"/>
        <v>33 1 3 22 3 3 73 4 0 4503004</v>
      </c>
      <c r="D9281">
        <v>33</v>
      </c>
      <c r="E9281">
        <v>1</v>
      </c>
      <c r="F9281">
        <v>3</v>
      </c>
      <c r="G9281">
        <v>22</v>
      </c>
      <c r="H9281">
        <v>3</v>
      </c>
      <c r="I9281">
        <v>3</v>
      </c>
      <c r="J9281">
        <v>73</v>
      </c>
      <c r="K9281">
        <v>4</v>
      </c>
      <c r="L9281" t="s">
        <v>147</v>
      </c>
      <c r="M9281" t="s">
        <v>219</v>
      </c>
      <c r="N9281" s="13">
        <v>3535180</v>
      </c>
      <c r="O9281">
        <v>338408</v>
      </c>
      <c r="P9281">
        <v>2024</v>
      </c>
      <c r="Q9281">
        <v>900319291</v>
      </c>
      <c r="R9281" t="s">
        <v>785</v>
      </c>
      <c r="S9281" s="13">
        <v>3535180</v>
      </c>
      <c r="T9281">
        <v>0</v>
      </c>
      <c r="U9281" t="s">
        <v>7159</v>
      </c>
      <c r="V9281" t="s">
        <v>2342</v>
      </c>
      <c r="W9281">
        <v>5010</v>
      </c>
      <c r="X9281">
        <v>0</v>
      </c>
      <c r="Y9281">
        <v>338030</v>
      </c>
      <c r="Z9281">
        <v>20241231</v>
      </c>
      <c r="AA9281">
        <v>2024121070</v>
      </c>
      <c r="AB9281">
        <v>0</v>
      </c>
      <c r="AC9281" t="s">
        <v>2281</v>
      </c>
      <c r="AD9281" t="s">
        <v>2281</v>
      </c>
      <c r="AE9281">
        <v>11217</v>
      </c>
      <c r="AF9281" t="s">
        <v>2394</v>
      </c>
      <c r="AG9281" t="s">
        <v>102</v>
      </c>
      <c r="AH9281">
        <v>100</v>
      </c>
    </row>
    <row r="9282" spans="1:34" hidden="1" x14ac:dyDescent="0.25">
      <c r="A9282" t="str">
        <f t="shared" ref="A9282:A9345" si="435">+CONCATENATE(,D9282," ",E9282," ",F9282," ",G9282," ",H9282," ",I9282," ",J9282," ",K9282," ",L9282," ",M9282," ",O9282)</f>
        <v>33 1 3 22 3 3 73 4 0 4503004 338409</v>
      </c>
      <c r="B9282" t="str">
        <f t="shared" ref="B9282:B9345" si="436">+CONCATENATE(,D9282," ",E9282," ",F9282," ",G9282," ",H9282," ",I9282," ",J9282," ",K9282," ",L9282," ",M9282," ",Y9282)</f>
        <v>33 1 3 22 3 3 73 4 0 4503004 338024</v>
      </c>
      <c r="C9282" t="str">
        <f t="shared" ref="C9282:C9345" si="437">+CONCATENATE(,D9282," ",E9282," ",F9282," ",G9282," ",H9282," ",I9282," ",J9282," ",K9282," ",L9282," ",M9282)</f>
        <v>33 1 3 22 3 3 73 4 0 4503004</v>
      </c>
      <c r="D9282">
        <v>33</v>
      </c>
      <c r="E9282">
        <v>1</v>
      </c>
      <c r="F9282">
        <v>3</v>
      </c>
      <c r="G9282">
        <v>22</v>
      </c>
      <c r="H9282">
        <v>3</v>
      </c>
      <c r="I9282">
        <v>3</v>
      </c>
      <c r="J9282">
        <v>73</v>
      </c>
      <c r="K9282">
        <v>4</v>
      </c>
      <c r="L9282" t="s">
        <v>147</v>
      </c>
      <c r="M9282" t="s">
        <v>219</v>
      </c>
      <c r="N9282" s="13">
        <v>18616920</v>
      </c>
      <c r="O9282">
        <v>338409</v>
      </c>
      <c r="P9282">
        <v>2024</v>
      </c>
      <c r="Q9282">
        <v>900319291</v>
      </c>
      <c r="R9282" t="s">
        <v>785</v>
      </c>
      <c r="S9282" s="13">
        <v>18616920</v>
      </c>
      <c r="T9282">
        <v>0</v>
      </c>
      <c r="U9282" t="s">
        <v>7159</v>
      </c>
      <c r="V9282" t="s">
        <v>2342</v>
      </c>
      <c r="W9282">
        <v>5010</v>
      </c>
      <c r="X9282">
        <v>0</v>
      </c>
      <c r="Y9282">
        <v>338024</v>
      </c>
      <c r="Z9282">
        <v>20241231</v>
      </c>
      <c r="AA9282">
        <v>2024121070</v>
      </c>
      <c r="AB9282">
        <v>0</v>
      </c>
      <c r="AC9282" t="s">
        <v>2281</v>
      </c>
      <c r="AD9282" t="s">
        <v>2281</v>
      </c>
      <c r="AE9282">
        <v>11217</v>
      </c>
      <c r="AF9282" t="s">
        <v>2394</v>
      </c>
      <c r="AG9282" t="s">
        <v>102</v>
      </c>
      <c r="AH9282">
        <v>100</v>
      </c>
    </row>
    <row r="9283" spans="1:34" hidden="1" x14ac:dyDescent="0.25">
      <c r="A9283" t="str">
        <f t="shared" si="435"/>
        <v>33 1 3 22 3 3 73 4 0 4503004 338410</v>
      </c>
      <c r="B9283" t="str">
        <f t="shared" si="436"/>
        <v>33 1 3 22 3 3 73 4 0 4503004 338028</v>
      </c>
      <c r="C9283" t="str">
        <f t="shared" si="437"/>
        <v>33 1 3 22 3 3 73 4 0 4503004</v>
      </c>
      <c r="D9283">
        <v>33</v>
      </c>
      <c r="E9283">
        <v>1</v>
      </c>
      <c r="F9283">
        <v>3</v>
      </c>
      <c r="G9283">
        <v>22</v>
      </c>
      <c r="H9283">
        <v>3</v>
      </c>
      <c r="I9283">
        <v>3</v>
      </c>
      <c r="J9283">
        <v>73</v>
      </c>
      <c r="K9283">
        <v>4</v>
      </c>
      <c r="L9283" t="s">
        <v>147</v>
      </c>
      <c r="M9283" t="s">
        <v>219</v>
      </c>
      <c r="N9283" s="13">
        <v>8706840</v>
      </c>
      <c r="O9283">
        <v>338410</v>
      </c>
      <c r="P9283">
        <v>2024</v>
      </c>
      <c r="Q9283">
        <v>900319291</v>
      </c>
      <c r="R9283" t="s">
        <v>785</v>
      </c>
      <c r="S9283" s="13">
        <v>8706840</v>
      </c>
      <c r="T9283">
        <v>0</v>
      </c>
      <c r="U9283" t="s">
        <v>7159</v>
      </c>
      <c r="V9283" t="s">
        <v>2342</v>
      </c>
      <c r="W9283">
        <v>5010</v>
      </c>
      <c r="X9283">
        <v>0</v>
      </c>
      <c r="Y9283">
        <v>338028</v>
      </c>
      <c r="Z9283">
        <v>20241231</v>
      </c>
      <c r="AA9283">
        <v>2024121070</v>
      </c>
      <c r="AB9283">
        <v>0</v>
      </c>
      <c r="AC9283" t="s">
        <v>2281</v>
      </c>
      <c r="AD9283" t="s">
        <v>2281</v>
      </c>
      <c r="AE9283">
        <v>11217</v>
      </c>
      <c r="AF9283" t="s">
        <v>2394</v>
      </c>
      <c r="AG9283" t="s">
        <v>102</v>
      </c>
      <c r="AH9283">
        <v>100</v>
      </c>
    </row>
    <row r="9284" spans="1:34" hidden="1" x14ac:dyDescent="0.25">
      <c r="A9284" t="str">
        <f t="shared" si="435"/>
        <v>33 1 3 11 3 301 73 40 0 4503004 338411</v>
      </c>
      <c r="B9284" t="str">
        <f t="shared" si="436"/>
        <v>33 1 3 11 3 301 73 40 0 4503004 338066</v>
      </c>
      <c r="C9284" t="str">
        <f t="shared" si="437"/>
        <v>33 1 3 11 3 301 73 40 0 4503004</v>
      </c>
      <c r="D9284">
        <v>33</v>
      </c>
      <c r="E9284">
        <v>1</v>
      </c>
      <c r="F9284">
        <v>3</v>
      </c>
      <c r="G9284">
        <v>11</v>
      </c>
      <c r="H9284">
        <v>3</v>
      </c>
      <c r="I9284">
        <v>301</v>
      </c>
      <c r="J9284">
        <v>73</v>
      </c>
      <c r="K9284">
        <v>40</v>
      </c>
      <c r="L9284" t="s">
        <v>147</v>
      </c>
      <c r="M9284" t="s">
        <v>219</v>
      </c>
      <c r="N9284" s="13">
        <v>18400000</v>
      </c>
      <c r="O9284">
        <v>338411</v>
      </c>
      <c r="P9284">
        <v>2024</v>
      </c>
      <c r="Q9284">
        <v>810002606</v>
      </c>
      <c r="R9284" t="s">
        <v>2017</v>
      </c>
      <c r="S9284" s="13">
        <v>18400000</v>
      </c>
      <c r="T9284">
        <v>0</v>
      </c>
      <c r="U9284" t="s">
        <v>7160</v>
      </c>
      <c r="V9284" t="s">
        <v>7161</v>
      </c>
      <c r="W9284">
        <v>5004</v>
      </c>
      <c r="X9284">
        <v>0</v>
      </c>
      <c r="Y9284">
        <v>338066</v>
      </c>
      <c r="Z9284">
        <v>20241231</v>
      </c>
      <c r="AA9284">
        <v>2411071206</v>
      </c>
      <c r="AB9284">
        <v>1</v>
      </c>
      <c r="AC9284" t="s">
        <v>2281</v>
      </c>
      <c r="AD9284" t="s">
        <v>2281</v>
      </c>
      <c r="AE9284">
        <v>11101</v>
      </c>
      <c r="AF9284" t="s">
        <v>2281</v>
      </c>
      <c r="AG9284" t="s">
        <v>549</v>
      </c>
      <c r="AH9284">
        <v>261</v>
      </c>
    </row>
    <row r="9285" spans="1:34" hidden="1" x14ac:dyDescent="0.25">
      <c r="A9285" t="str">
        <f t="shared" si="435"/>
        <v>33 1 3 11 3 301 73 40 0 4503004 338412</v>
      </c>
      <c r="B9285" t="str">
        <f t="shared" si="436"/>
        <v>33 1 3 11 3 301 73 40 0 4503004 338066</v>
      </c>
      <c r="C9285" t="str">
        <f t="shared" si="437"/>
        <v>33 1 3 11 3 301 73 40 0 4503004</v>
      </c>
      <c r="D9285">
        <v>33</v>
      </c>
      <c r="E9285">
        <v>1</v>
      </c>
      <c r="F9285">
        <v>3</v>
      </c>
      <c r="G9285">
        <v>11</v>
      </c>
      <c r="H9285">
        <v>3</v>
      </c>
      <c r="I9285">
        <v>301</v>
      </c>
      <c r="J9285">
        <v>73</v>
      </c>
      <c r="K9285">
        <v>40</v>
      </c>
      <c r="L9285" t="s">
        <v>147</v>
      </c>
      <c r="M9285" t="s">
        <v>219</v>
      </c>
      <c r="N9285" s="13">
        <v>24000000</v>
      </c>
      <c r="O9285">
        <v>338412</v>
      </c>
      <c r="P9285">
        <v>2024</v>
      </c>
      <c r="Q9285">
        <v>810002606</v>
      </c>
      <c r="R9285" t="s">
        <v>2017</v>
      </c>
      <c r="S9285" s="13">
        <v>24000000</v>
      </c>
      <c r="T9285">
        <v>0</v>
      </c>
      <c r="U9285" t="s">
        <v>7160</v>
      </c>
      <c r="V9285" t="s">
        <v>7162</v>
      </c>
      <c r="W9285">
        <v>5004</v>
      </c>
      <c r="X9285">
        <v>0</v>
      </c>
      <c r="Y9285">
        <v>338066</v>
      </c>
      <c r="Z9285">
        <v>20241231</v>
      </c>
      <c r="AA9285">
        <v>2411071206</v>
      </c>
      <c r="AB9285">
        <v>199</v>
      </c>
      <c r="AC9285" t="s">
        <v>2281</v>
      </c>
      <c r="AD9285" t="s">
        <v>2281</v>
      </c>
      <c r="AE9285">
        <v>11101</v>
      </c>
      <c r="AF9285" t="s">
        <v>2281</v>
      </c>
      <c r="AG9285" t="s">
        <v>549</v>
      </c>
      <c r="AH9285">
        <v>261</v>
      </c>
    </row>
    <row r="9286" spans="1:34" hidden="1" x14ac:dyDescent="0.25">
      <c r="A9286" t="str">
        <f t="shared" si="435"/>
        <v>33 3 3 11 3 301 73 40 0 4503004 338413</v>
      </c>
      <c r="B9286" t="str">
        <f t="shared" si="436"/>
        <v>33 3 3 11 3 301 73 40 0 4503004 338052</v>
      </c>
      <c r="C9286" t="str">
        <f t="shared" si="437"/>
        <v>33 3 3 11 3 301 73 40 0 4503004</v>
      </c>
      <c r="D9286">
        <v>33</v>
      </c>
      <c r="E9286">
        <v>3</v>
      </c>
      <c r="F9286">
        <v>3</v>
      </c>
      <c r="G9286">
        <v>11</v>
      </c>
      <c r="H9286">
        <v>3</v>
      </c>
      <c r="I9286">
        <v>301</v>
      </c>
      <c r="J9286">
        <v>73</v>
      </c>
      <c r="K9286">
        <v>40</v>
      </c>
      <c r="L9286" t="s">
        <v>147</v>
      </c>
      <c r="M9286" t="s">
        <v>219</v>
      </c>
      <c r="N9286" s="13">
        <v>7532940</v>
      </c>
      <c r="O9286">
        <v>338413</v>
      </c>
      <c r="P9286">
        <v>2024</v>
      </c>
      <c r="Q9286">
        <v>890801201</v>
      </c>
      <c r="R9286" t="s">
        <v>2008</v>
      </c>
      <c r="S9286" s="13">
        <v>7532940</v>
      </c>
      <c r="T9286">
        <v>0</v>
      </c>
      <c r="U9286" t="s">
        <v>7163</v>
      </c>
      <c r="V9286" t="s">
        <v>7164</v>
      </c>
      <c r="W9286">
        <v>5004</v>
      </c>
      <c r="X9286">
        <v>0</v>
      </c>
      <c r="Y9286">
        <v>338052</v>
      </c>
      <c r="Z9286">
        <v>20241231</v>
      </c>
      <c r="AA9286">
        <v>2409041016</v>
      </c>
      <c r="AB9286">
        <v>199</v>
      </c>
      <c r="AC9286" t="s">
        <v>2281</v>
      </c>
      <c r="AD9286" t="s">
        <v>2281</v>
      </c>
      <c r="AE9286">
        <v>11101</v>
      </c>
      <c r="AF9286" t="s">
        <v>2281</v>
      </c>
      <c r="AG9286" t="s">
        <v>549</v>
      </c>
      <c r="AH9286">
        <v>261</v>
      </c>
    </row>
    <row r="9287" spans="1:34" hidden="1" x14ac:dyDescent="0.25">
      <c r="A9287" t="str">
        <f t="shared" si="435"/>
        <v>33 3 3 22 3 301 73 42 0 4503004 338414</v>
      </c>
      <c r="B9287" t="str">
        <f t="shared" si="436"/>
        <v>33 3 3 22 3 301 73 42 0 4503004 338071</v>
      </c>
      <c r="C9287" t="str">
        <f t="shared" si="437"/>
        <v>33 3 3 22 3 301 73 42 0 4503004</v>
      </c>
      <c r="D9287">
        <v>33</v>
      </c>
      <c r="E9287">
        <v>3</v>
      </c>
      <c r="F9287">
        <v>3</v>
      </c>
      <c r="G9287">
        <v>22</v>
      </c>
      <c r="H9287">
        <v>3</v>
      </c>
      <c r="I9287">
        <v>301</v>
      </c>
      <c r="J9287">
        <v>73</v>
      </c>
      <c r="K9287">
        <v>42</v>
      </c>
      <c r="L9287" t="s">
        <v>147</v>
      </c>
      <c r="M9287" t="s">
        <v>219</v>
      </c>
      <c r="N9287" s="13">
        <v>9359618</v>
      </c>
      <c r="O9287">
        <v>338414</v>
      </c>
      <c r="P9287">
        <v>2024</v>
      </c>
      <c r="Q9287">
        <v>71311832</v>
      </c>
      <c r="R9287" t="s">
        <v>1015</v>
      </c>
      <c r="S9287" s="13">
        <v>68600000</v>
      </c>
      <c r="T9287">
        <v>1441176</v>
      </c>
      <c r="U9287" t="s">
        <v>7165</v>
      </c>
      <c r="V9287" t="s">
        <v>7166</v>
      </c>
      <c r="W9287">
        <v>5007</v>
      </c>
      <c r="X9287">
        <v>2302</v>
      </c>
      <c r="Y9287">
        <v>338071</v>
      </c>
      <c r="Z9287">
        <v>20241231</v>
      </c>
      <c r="AA9287">
        <v>2411271250</v>
      </c>
      <c r="AB9287">
        <v>199</v>
      </c>
      <c r="AC9287" t="s">
        <v>2281</v>
      </c>
      <c r="AD9287" t="s">
        <v>2281</v>
      </c>
      <c r="AE9287">
        <v>11217</v>
      </c>
      <c r="AF9287" t="s">
        <v>2394</v>
      </c>
      <c r="AG9287" t="s">
        <v>102</v>
      </c>
      <c r="AH9287">
        <v>258</v>
      </c>
    </row>
    <row r="9288" spans="1:34" hidden="1" x14ac:dyDescent="0.25">
      <c r="A9288" t="str">
        <f t="shared" si="435"/>
        <v>33 3 3 82 3 301 73 42 0 4503004 338414</v>
      </c>
      <c r="B9288" t="str">
        <f t="shared" si="436"/>
        <v>33 3 3 82 3 301 73 42 0 4503004 338071</v>
      </c>
      <c r="C9288" t="str">
        <f t="shared" si="437"/>
        <v>33 3 3 82 3 301 73 42 0 4503004</v>
      </c>
      <c r="D9288">
        <v>33</v>
      </c>
      <c r="E9288">
        <v>3</v>
      </c>
      <c r="F9288">
        <v>3</v>
      </c>
      <c r="G9288">
        <v>82</v>
      </c>
      <c r="H9288">
        <v>3</v>
      </c>
      <c r="I9288">
        <v>301</v>
      </c>
      <c r="J9288">
        <v>73</v>
      </c>
      <c r="K9288">
        <v>42</v>
      </c>
      <c r="L9288" t="s">
        <v>147</v>
      </c>
      <c r="M9288" t="s">
        <v>219</v>
      </c>
      <c r="N9288" s="13">
        <v>59240382</v>
      </c>
      <c r="O9288">
        <v>338414</v>
      </c>
      <c r="P9288">
        <v>2024</v>
      </c>
      <c r="Q9288">
        <v>71311832</v>
      </c>
      <c r="R9288" t="s">
        <v>1015</v>
      </c>
      <c r="S9288" s="13">
        <v>68600000</v>
      </c>
      <c r="T9288">
        <v>1441176</v>
      </c>
      <c r="U9288" t="s">
        <v>7165</v>
      </c>
      <c r="V9288" t="s">
        <v>7166</v>
      </c>
      <c r="W9288">
        <v>5007</v>
      </c>
      <c r="X9288">
        <v>2302</v>
      </c>
      <c r="Y9288">
        <v>338071</v>
      </c>
      <c r="Z9288">
        <v>20241231</v>
      </c>
      <c r="AA9288">
        <v>2411271250</v>
      </c>
      <c r="AB9288">
        <v>199</v>
      </c>
      <c r="AC9288" t="s">
        <v>2281</v>
      </c>
      <c r="AD9288" t="s">
        <v>2281</v>
      </c>
      <c r="AE9288">
        <v>25309</v>
      </c>
      <c r="AF9288" t="s">
        <v>2394</v>
      </c>
      <c r="AG9288" t="s">
        <v>105</v>
      </c>
      <c r="AH9288">
        <v>258</v>
      </c>
    </row>
    <row r="9289" spans="1:34" hidden="1" x14ac:dyDescent="0.25">
      <c r="A9289" t="str">
        <f t="shared" si="435"/>
        <v>33 3 3 22 3 301 73 42 0 4503004 338415</v>
      </c>
      <c r="B9289" t="str">
        <f t="shared" si="436"/>
        <v>33 3 3 22 3 301 73 42 0 4503004 338074</v>
      </c>
      <c r="C9289" t="str">
        <f t="shared" si="437"/>
        <v>33 3 3 22 3 301 73 42 0 4503004</v>
      </c>
      <c r="D9289">
        <v>33</v>
      </c>
      <c r="E9289">
        <v>3</v>
      </c>
      <c r="F9289">
        <v>3</v>
      </c>
      <c r="G9289">
        <v>22</v>
      </c>
      <c r="H9289">
        <v>3</v>
      </c>
      <c r="I9289">
        <v>301</v>
      </c>
      <c r="J9289">
        <v>73</v>
      </c>
      <c r="K9289">
        <v>42</v>
      </c>
      <c r="L9289" t="s">
        <v>147</v>
      </c>
      <c r="M9289" t="s">
        <v>219</v>
      </c>
      <c r="N9289" s="13">
        <v>37500000</v>
      </c>
      <c r="O9289">
        <v>338415</v>
      </c>
      <c r="P9289">
        <v>2024</v>
      </c>
      <c r="Q9289">
        <v>71311832</v>
      </c>
      <c r="R9289" t="s">
        <v>1015</v>
      </c>
      <c r="S9289" s="13">
        <v>37500000</v>
      </c>
      <c r="T9289">
        <v>787815</v>
      </c>
      <c r="U9289" t="s">
        <v>7167</v>
      </c>
      <c r="V9289" t="s">
        <v>7168</v>
      </c>
      <c r="W9289">
        <v>5007</v>
      </c>
      <c r="X9289">
        <v>2302</v>
      </c>
      <c r="Y9289">
        <v>338074</v>
      </c>
      <c r="Z9289">
        <v>20241231</v>
      </c>
      <c r="AA9289">
        <v>2411291280</v>
      </c>
      <c r="AB9289">
        <v>199</v>
      </c>
      <c r="AC9289" t="s">
        <v>2281</v>
      </c>
      <c r="AD9289" t="s">
        <v>2281</v>
      </c>
      <c r="AE9289">
        <v>11217</v>
      </c>
      <c r="AF9289" t="s">
        <v>2394</v>
      </c>
      <c r="AG9289" t="s">
        <v>102</v>
      </c>
      <c r="AH9289">
        <v>258</v>
      </c>
    </row>
    <row r="9290" spans="1:34" hidden="1" x14ac:dyDescent="0.25">
      <c r="A9290" t="str">
        <f t="shared" si="435"/>
        <v>33 1 3 11 3 301 73 40 0 4503018 338416</v>
      </c>
      <c r="B9290" t="str">
        <f t="shared" si="436"/>
        <v>33 1 3 11 3 301 73 40 0 4503018 338053</v>
      </c>
      <c r="C9290" t="str">
        <f t="shared" si="437"/>
        <v>33 1 3 11 3 301 73 40 0 4503018</v>
      </c>
      <c r="D9290">
        <v>33</v>
      </c>
      <c r="E9290">
        <v>1</v>
      </c>
      <c r="F9290">
        <v>3</v>
      </c>
      <c r="G9290">
        <v>11</v>
      </c>
      <c r="H9290">
        <v>3</v>
      </c>
      <c r="I9290">
        <v>301</v>
      </c>
      <c r="J9290">
        <v>73</v>
      </c>
      <c r="K9290">
        <v>40</v>
      </c>
      <c r="L9290" t="s">
        <v>147</v>
      </c>
      <c r="M9290" t="s">
        <v>221</v>
      </c>
      <c r="N9290" s="13">
        <v>271500</v>
      </c>
      <c r="O9290">
        <v>338416</v>
      </c>
      <c r="P9290">
        <v>2024</v>
      </c>
      <c r="Q9290">
        <v>900319291</v>
      </c>
      <c r="R9290" t="s">
        <v>785</v>
      </c>
      <c r="S9290" s="13">
        <v>271500</v>
      </c>
      <c r="T9290">
        <v>0</v>
      </c>
      <c r="U9290" t="s">
        <v>7169</v>
      </c>
      <c r="V9290" t="s">
        <v>2342</v>
      </c>
      <c r="W9290">
        <v>5004</v>
      </c>
      <c r="X9290">
        <v>0</v>
      </c>
      <c r="Y9290">
        <v>338053</v>
      </c>
      <c r="Z9290">
        <v>20241231</v>
      </c>
      <c r="AA9290">
        <v>0</v>
      </c>
      <c r="AB9290">
        <v>0</v>
      </c>
      <c r="AC9290" t="s">
        <v>2281</v>
      </c>
      <c r="AD9290" t="s">
        <v>2281</v>
      </c>
      <c r="AE9290">
        <v>11101</v>
      </c>
      <c r="AF9290" t="s">
        <v>2281</v>
      </c>
      <c r="AG9290" t="s">
        <v>549</v>
      </c>
      <c r="AH9290">
        <v>111</v>
      </c>
    </row>
    <row r="9291" spans="1:34" hidden="1" x14ac:dyDescent="0.25">
      <c r="A9291" t="str">
        <f t="shared" si="435"/>
        <v>33 1 3 11 3 301 73 40 0 4503018 338417</v>
      </c>
      <c r="B9291" t="str">
        <f t="shared" si="436"/>
        <v>33 1 3 11 3 301 73 40 0 4503018 338065</v>
      </c>
      <c r="C9291" t="str">
        <f t="shared" si="437"/>
        <v>33 1 3 11 3 301 73 40 0 4503018</v>
      </c>
      <c r="D9291">
        <v>33</v>
      </c>
      <c r="E9291">
        <v>1</v>
      </c>
      <c r="F9291">
        <v>3</v>
      </c>
      <c r="G9291">
        <v>11</v>
      </c>
      <c r="H9291">
        <v>3</v>
      </c>
      <c r="I9291">
        <v>301</v>
      </c>
      <c r="J9291">
        <v>73</v>
      </c>
      <c r="K9291">
        <v>40</v>
      </c>
      <c r="L9291" t="s">
        <v>147</v>
      </c>
      <c r="M9291" t="s">
        <v>221</v>
      </c>
      <c r="N9291" s="13">
        <v>158700</v>
      </c>
      <c r="O9291">
        <v>338417</v>
      </c>
      <c r="P9291">
        <v>2024</v>
      </c>
      <c r="Q9291">
        <v>900319291</v>
      </c>
      <c r="R9291" t="s">
        <v>785</v>
      </c>
      <c r="S9291" s="13">
        <v>158700</v>
      </c>
      <c r="T9291">
        <v>0</v>
      </c>
      <c r="U9291" t="s">
        <v>7169</v>
      </c>
      <c r="V9291" t="s">
        <v>2342</v>
      </c>
      <c r="W9291">
        <v>5004</v>
      </c>
      <c r="X9291">
        <v>0</v>
      </c>
      <c r="Y9291">
        <v>338065</v>
      </c>
      <c r="Z9291">
        <v>20241231</v>
      </c>
      <c r="AA9291">
        <v>0</v>
      </c>
      <c r="AB9291">
        <v>0</v>
      </c>
      <c r="AC9291" t="s">
        <v>2281</v>
      </c>
      <c r="AD9291" t="s">
        <v>2281</v>
      </c>
      <c r="AE9291">
        <v>11101</v>
      </c>
      <c r="AF9291" t="s">
        <v>2281</v>
      </c>
      <c r="AG9291" t="s">
        <v>549</v>
      </c>
      <c r="AH9291">
        <v>111</v>
      </c>
    </row>
    <row r="9292" spans="1:34" hidden="1" x14ac:dyDescent="0.25">
      <c r="A9292" t="str">
        <f t="shared" si="435"/>
        <v>33 2 3 81 3 301 73 40 0 4503022 338419</v>
      </c>
      <c r="B9292" t="str">
        <f t="shared" si="436"/>
        <v>33 2 3 81 3 301 73 40 0 4503022 338055</v>
      </c>
      <c r="C9292" t="str">
        <f t="shared" si="437"/>
        <v>33 2 3 81 3 301 73 40 0 4503022</v>
      </c>
      <c r="D9292">
        <v>33</v>
      </c>
      <c r="E9292">
        <v>2</v>
      </c>
      <c r="F9292">
        <v>3</v>
      </c>
      <c r="G9292">
        <v>81</v>
      </c>
      <c r="H9292">
        <v>3</v>
      </c>
      <c r="I9292">
        <v>301</v>
      </c>
      <c r="J9292">
        <v>73</v>
      </c>
      <c r="K9292">
        <v>40</v>
      </c>
      <c r="L9292" t="s">
        <v>147</v>
      </c>
      <c r="M9292" t="s">
        <v>222</v>
      </c>
      <c r="N9292" s="13">
        <v>135742287</v>
      </c>
      <c r="O9292">
        <v>338419</v>
      </c>
      <c r="P9292">
        <v>2024</v>
      </c>
      <c r="Q9292">
        <v>901462340</v>
      </c>
      <c r="R9292" t="s">
        <v>2021</v>
      </c>
      <c r="S9292" s="13">
        <v>135742287</v>
      </c>
      <c r="T9292">
        <v>2714846</v>
      </c>
      <c r="U9292" t="s">
        <v>7113</v>
      </c>
      <c r="V9292" t="s">
        <v>7171</v>
      </c>
      <c r="W9292">
        <v>5016</v>
      </c>
      <c r="X9292">
        <v>2317</v>
      </c>
      <c r="Y9292">
        <v>338055</v>
      </c>
      <c r="Z9292">
        <v>20241231</v>
      </c>
      <c r="AA9292">
        <v>2409101038</v>
      </c>
      <c r="AB9292">
        <v>3</v>
      </c>
      <c r="AC9292" t="s">
        <v>2281</v>
      </c>
      <c r="AD9292" t="s">
        <v>2281</v>
      </c>
      <c r="AE9292">
        <v>25101</v>
      </c>
      <c r="AF9292" t="s">
        <v>2281</v>
      </c>
      <c r="AG9292" t="s">
        <v>61</v>
      </c>
      <c r="AH9292">
        <v>331</v>
      </c>
    </row>
    <row r="9293" spans="1:34" hidden="1" x14ac:dyDescent="0.25">
      <c r="A9293" t="str">
        <f t="shared" si="435"/>
        <v>33 3 3 82 3 301 73 42 0 4503004 338420</v>
      </c>
      <c r="B9293" t="str">
        <f t="shared" si="436"/>
        <v>33 3 3 82 3 301 73 42 0 4503004 338077</v>
      </c>
      <c r="C9293" t="str">
        <f t="shared" si="437"/>
        <v>33 3 3 82 3 301 73 42 0 4503004</v>
      </c>
      <c r="D9293">
        <v>33</v>
      </c>
      <c r="E9293">
        <v>3</v>
      </c>
      <c r="F9293">
        <v>3</v>
      </c>
      <c r="G9293">
        <v>82</v>
      </c>
      <c r="H9293">
        <v>3</v>
      </c>
      <c r="I9293">
        <v>301</v>
      </c>
      <c r="J9293">
        <v>73</v>
      </c>
      <c r="K9293">
        <v>42</v>
      </c>
      <c r="L9293" t="s">
        <v>147</v>
      </c>
      <c r="M9293" t="s">
        <v>219</v>
      </c>
      <c r="N9293" s="13">
        <v>29505755</v>
      </c>
      <c r="O9293">
        <v>338420</v>
      </c>
      <c r="P9293">
        <v>2024</v>
      </c>
      <c r="Q9293">
        <v>30270931</v>
      </c>
      <c r="R9293" t="s">
        <v>1774</v>
      </c>
      <c r="S9293" s="13">
        <v>29505755</v>
      </c>
      <c r="T9293">
        <v>590115</v>
      </c>
      <c r="U9293" t="s">
        <v>7142</v>
      </c>
      <c r="V9293" t="s">
        <v>7172</v>
      </c>
      <c r="W9293">
        <v>5016</v>
      </c>
      <c r="X9293">
        <v>2317</v>
      </c>
      <c r="Y9293">
        <v>338077</v>
      </c>
      <c r="Z9293">
        <v>20241231</v>
      </c>
      <c r="AA9293">
        <v>2410221164</v>
      </c>
      <c r="AB9293">
        <v>199</v>
      </c>
      <c r="AC9293" t="s">
        <v>2281</v>
      </c>
      <c r="AD9293" t="s">
        <v>2281</v>
      </c>
      <c r="AE9293">
        <v>25309</v>
      </c>
      <c r="AF9293" t="s">
        <v>2394</v>
      </c>
      <c r="AG9293" t="s">
        <v>105</v>
      </c>
      <c r="AH9293">
        <v>331</v>
      </c>
    </row>
    <row r="9294" spans="1:34" hidden="1" x14ac:dyDescent="0.25">
      <c r="A9294" t="str">
        <f t="shared" si="435"/>
        <v>33 1 3 22 3 3 73 3 0 4503004 338422</v>
      </c>
      <c r="B9294" t="str">
        <f t="shared" si="436"/>
        <v>33 1 3 22 3 3 73 3 0 4503004 338002</v>
      </c>
      <c r="C9294" t="str">
        <f t="shared" si="437"/>
        <v>33 1 3 22 3 3 73 3 0 4503004</v>
      </c>
      <c r="D9294">
        <v>33</v>
      </c>
      <c r="E9294">
        <v>1</v>
      </c>
      <c r="F9294">
        <v>3</v>
      </c>
      <c r="G9294">
        <v>22</v>
      </c>
      <c r="H9294">
        <v>3</v>
      </c>
      <c r="I9294">
        <v>3</v>
      </c>
      <c r="J9294">
        <v>73</v>
      </c>
      <c r="K9294">
        <v>3</v>
      </c>
      <c r="L9294" t="s">
        <v>147</v>
      </c>
      <c r="M9294" t="s">
        <v>219</v>
      </c>
      <c r="N9294" s="13">
        <v>5157187</v>
      </c>
      <c r="O9294">
        <v>338422</v>
      </c>
      <c r="P9294">
        <v>2024</v>
      </c>
      <c r="Q9294">
        <v>830095213</v>
      </c>
      <c r="R9294" t="s">
        <v>1188</v>
      </c>
      <c r="S9294" s="13">
        <v>5157187</v>
      </c>
      <c r="T9294">
        <v>0</v>
      </c>
      <c r="U9294" t="s">
        <v>3095</v>
      </c>
      <c r="V9294" t="s">
        <v>2280</v>
      </c>
      <c r="W9294">
        <v>5007</v>
      </c>
      <c r="X9294">
        <v>0</v>
      </c>
      <c r="Y9294">
        <v>338002</v>
      </c>
      <c r="Z9294">
        <v>20241231</v>
      </c>
      <c r="AA9294">
        <v>2401050012</v>
      </c>
      <c r="AB9294">
        <v>199</v>
      </c>
      <c r="AC9294" t="s">
        <v>2281</v>
      </c>
      <c r="AD9294" t="s">
        <v>2281</v>
      </c>
      <c r="AE9294">
        <v>11217</v>
      </c>
      <c r="AF9294" t="s">
        <v>2394</v>
      </c>
      <c r="AG9294" t="s">
        <v>102</v>
      </c>
      <c r="AH9294">
        <v>258</v>
      </c>
    </row>
    <row r="9295" spans="1:34" hidden="1" x14ac:dyDescent="0.25">
      <c r="A9295" t="str">
        <f t="shared" si="435"/>
        <v>33 2 3 81 3 301 73 40 0 4503022 338423</v>
      </c>
      <c r="B9295" t="str">
        <f t="shared" si="436"/>
        <v>33 2 3 81 3 301 73 40 0 4503022 338054</v>
      </c>
      <c r="C9295" t="str">
        <f t="shared" si="437"/>
        <v>33 2 3 81 3 301 73 40 0 4503022</v>
      </c>
      <c r="D9295">
        <v>33</v>
      </c>
      <c r="E9295">
        <v>2</v>
      </c>
      <c r="F9295">
        <v>3</v>
      </c>
      <c r="G9295">
        <v>81</v>
      </c>
      <c r="H9295">
        <v>3</v>
      </c>
      <c r="I9295">
        <v>301</v>
      </c>
      <c r="J9295">
        <v>73</v>
      </c>
      <c r="K9295">
        <v>40</v>
      </c>
      <c r="L9295" t="s">
        <v>147</v>
      </c>
      <c r="M9295" t="s">
        <v>222</v>
      </c>
      <c r="N9295" s="13">
        <v>72945542</v>
      </c>
      <c r="O9295">
        <v>338423</v>
      </c>
      <c r="P9295">
        <v>2024</v>
      </c>
      <c r="Q9295">
        <v>901499397</v>
      </c>
      <c r="R9295" t="s">
        <v>1685</v>
      </c>
      <c r="S9295" s="13">
        <v>72945542</v>
      </c>
      <c r="T9295">
        <v>3677926</v>
      </c>
      <c r="U9295" t="s">
        <v>7134</v>
      </c>
      <c r="V9295" t="s">
        <v>7173</v>
      </c>
      <c r="W9295">
        <v>5016</v>
      </c>
      <c r="X9295">
        <v>2305</v>
      </c>
      <c r="Y9295">
        <v>338054</v>
      </c>
      <c r="Z9295">
        <v>20241231</v>
      </c>
      <c r="AA9295">
        <v>2409101036</v>
      </c>
      <c r="AB9295">
        <v>2</v>
      </c>
      <c r="AC9295" t="s">
        <v>2281</v>
      </c>
      <c r="AD9295" t="s">
        <v>2281</v>
      </c>
      <c r="AE9295">
        <v>25101</v>
      </c>
      <c r="AF9295" t="s">
        <v>2281</v>
      </c>
      <c r="AG9295" t="s">
        <v>61</v>
      </c>
      <c r="AH9295">
        <v>332</v>
      </c>
    </row>
    <row r="9296" spans="1:34" hidden="1" x14ac:dyDescent="0.25">
      <c r="A9296" t="str">
        <f t="shared" si="435"/>
        <v>33 2 3 81 3 301 73 40 0 4503022 338424</v>
      </c>
      <c r="B9296" t="str">
        <f t="shared" si="436"/>
        <v>33 2 3 81 3 301 73 40 0 4503022 338054</v>
      </c>
      <c r="C9296" t="str">
        <f t="shared" si="437"/>
        <v>33 2 3 81 3 301 73 40 0 4503022</v>
      </c>
      <c r="D9296">
        <v>33</v>
      </c>
      <c r="E9296">
        <v>2</v>
      </c>
      <c r="F9296">
        <v>3</v>
      </c>
      <c r="G9296">
        <v>81</v>
      </c>
      <c r="H9296">
        <v>3</v>
      </c>
      <c r="I9296">
        <v>301</v>
      </c>
      <c r="J9296">
        <v>73</v>
      </c>
      <c r="K9296">
        <v>40</v>
      </c>
      <c r="L9296" t="s">
        <v>147</v>
      </c>
      <c r="M9296" t="s">
        <v>222</v>
      </c>
      <c r="N9296" s="13">
        <v>24431982</v>
      </c>
      <c r="O9296">
        <v>338424</v>
      </c>
      <c r="P9296">
        <v>2024</v>
      </c>
      <c r="Q9296">
        <v>901499397</v>
      </c>
      <c r="R9296" t="s">
        <v>1685</v>
      </c>
      <c r="S9296" s="13">
        <v>24431982</v>
      </c>
      <c r="T9296">
        <v>1231865</v>
      </c>
      <c r="U9296" t="s">
        <v>7134</v>
      </c>
      <c r="V9296" t="s">
        <v>7174</v>
      </c>
      <c r="W9296">
        <v>5016</v>
      </c>
      <c r="X9296">
        <v>2305</v>
      </c>
      <c r="Y9296">
        <v>338054</v>
      </c>
      <c r="Z9296">
        <v>20241231</v>
      </c>
      <c r="AA9296">
        <v>2409101036</v>
      </c>
      <c r="AB9296">
        <v>199</v>
      </c>
      <c r="AC9296" t="s">
        <v>2281</v>
      </c>
      <c r="AD9296" t="s">
        <v>2281</v>
      </c>
      <c r="AE9296">
        <v>25101</v>
      </c>
      <c r="AF9296" t="s">
        <v>2281</v>
      </c>
      <c r="AG9296" t="s">
        <v>61</v>
      </c>
      <c r="AH9296">
        <v>332</v>
      </c>
    </row>
    <row r="9297" spans="1:34" hidden="1" x14ac:dyDescent="0.25">
      <c r="A9297" t="str">
        <f t="shared" si="435"/>
        <v>33 3 3 22 3 301 73 42 0 4503004 338426</v>
      </c>
      <c r="B9297" t="str">
        <f t="shared" si="436"/>
        <v>33 3 3 22 3 301 73 42 0 4503004 338075</v>
      </c>
      <c r="C9297" t="str">
        <f t="shared" si="437"/>
        <v>33 3 3 22 3 301 73 42 0 4503004</v>
      </c>
      <c r="D9297">
        <v>33</v>
      </c>
      <c r="E9297">
        <v>3</v>
      </c>
      <c r="F9297">
        <v>3</v>
      </c>
      <c r="G9297">
        <v>22</v>
      </c>
      <c r="H9297">
        <v>3</v>
      </c>
      <c r="I9297">
        <v>301</v>
      </c>
      <c r="J9297">
        <v>73</v>
      </c>
      <c r="K9297">
        <v>42</v>
      </c>
      <c r="L9297" t="s">
        <v>147</v>
      </c>
      <c r="M9297" t="s">
        <v>219</v>
      </c>
      <c r="N9297" s="13">
        <v>10055500</v>
      </c>
      <c r="O9297">
        <v>338426</v>
      </c>
      <c r="P9297">
        <v>2024</v>
      </c>
      <c r="Q9297">
        <v>900504914</v>
      </c>
      <c r="R9297" t="s">
        <v>1456</v>
      </c>
      <c r="S9297" s="13">
        <v>10055500</v>
      </c>
      <c r="T9297">
        <v>213625</v>
      </c>
      <c r="U9297" t="s">
        <v>7175</v>
      </c>
      <c r="V9297" t="s">
        <v>7176</v>
      </c>
      <c r="W9297">
        <v>5007</v>
      </c>
      <c r="X9297">
        <v>2302</v>
      </c>
      <c r="Y9297">
        <v>338075</v>
      </c>
      <c r="Z9297">
        <v>20241231</v>
      </c>
      <c r="AA9297">
        <v>2412161310</v>
      </c>
      <c r="AB9297">
        <v>199</v>
      </c>
      <c r="AC9297" t="s">
        <v>2281</v>
      </c>
      <c r="AD9297" t="s">
        <v>2281</v>
      </c>
      <c r="AE9297">
        <v>11217</v>
      </c>
      <c r="AF9297" t="s">
        <v>2394</v>
      </c>
      <c r="AG9297" t="s">
        <v>102</v>
      </c>
      <c r="AH9297">
        <v>258</v>
      </c>
    </row>
    <row r="9298" spans="1:34" hidden="1" x14ac:dyDescent="0.25">
      <c r="A9298" t="str">
        <f t="shared" si="435"/>
        <v>33 3 3 22 3 301 73 42 0 4503004 338427</v>
      </c>
      <c r="B9298" t="str">
        <f t="shared" si="436"/>
        <v>33 3 3 22 3 301 73 42 0 4503004 338073</v>
      </c>
      <c r="C9298" t="str">
        <f t="shared" si="437"/>
        <v>33 3 3 22 3 301 73 42 0 4503004</v>
      </c>
      <c r="D9298">
        <v>33</v>
      </c>
      <c r="E9298">
        <v>3</v>
      </c>
      <c r="F9298">
        <v>3</v>
      </c>
      <c r="G9298">
        <v>22</v>
      </c>
      <c r="H9298">
        <v>3</v>
      </c>
      <c r="I9298">
        <v>301</v>
      </c>
      <c r="J9298">
        <v>73</v>
      </c>
      <c r="K9298">
        <v>42</v>
      </c>
      <c r="L9298" t="s">
        <v>147</v>
      </c>
      <c r="M9298" t="s">
        <v>219</v>
      </c>
      <c r="N9298" s="13">
        <v>7201200</v>
      </c>
      <c r="O9298">
        <v>338427</v>
      </c>
      <c r="P9298">
        <v>2024</v>
      </c>
      <c r="Q9298">
        <v>900169902</v>
      </c>
      <c r="R9298" t="s">
        <v>2025</v>
      </c>
      <c r="S9298" s="13">
        <v>7201200</v>
      </c>
      <c r="T9298">
        <v>242057</v>
      </c>
      <c r="U9298" t="s">
        <v>7177</v>
      </c>
      <c r="V9298" t="s">
        <v>7178</v>
      </c>
      <c r="W9298">
        <v>5004</v>
      </c>
      <c r="X9298">
        <v>2305</v>
      </c>
      <c r="Y9298">
        <v>338073</v>
      </c>
      <c r="Z9298">
        <v>20241231</v>
      </c>
      <c r="AA9298">
        <v>2411291276</v>
      </c>
      <c r="AB9298">
        <v>199</v>
      </c>
      <c r="AC9298" t="s">
        <v>2281</v>
      </c>
      <c r="AD9298" t="s">
        <v>2281</v>
      </c>
      <c r="AE9298">
        <v>11217</v>
      </c>
      <c r="AF9298" t="s">
        <v>2394</v>
      </c>
      <c r="AG9298" t="s">
        <v>102</v>
      </c>
      <c r="AH9298">
        <v>261</v>
      </c>
    </row>
    <row r="9299" spans="1:34" hidden="1" x14ac:dyDescent="0.25">
      <c r="A9299" t="str">
        <f t="shared" si="435"/>
        <v>33 1 3 11 3 3 73 2 0 4503004 338429</v>
      </c>
      <c r="B9299" t="str">
        <f t="shared" si="436"/>
        <v>33 1 3 11 3 3 73 2 0 4503004 338020</v>
      </c>
      <c r="C9299" t="str">
        <f t="shared" si="437"/>
        <v>33 1 3 11 3 3 73 2 0 4503004</v>
      </c>
      <c r="D9299">
        <v>33</v>
      </c>
      <c r="E9299">
        <v>1</v>
      </c>
      <c r="F9299">
        <v>3</v>
      </c>
      <c r="G9299">
        <v>11</v>
      </c>
      <c r="H9299">
        <v>3</v>
      </c>
      <c r="I9299">
        <v>3</v>
      </c>
      <c r="J9299">
        <v>73</v>
      </c>
      <c r="K9299">
        <v>2</v>
      </c>
      <c r="L9299" t="s">
        <v>147</v>
      </c>
      <c r="M9299" t="s">
        <v>219</v>
      </c>
      <c r="N9299" s="13">
        <v>7336363</v>
      </c>
      <c r="O9299">
        <v>338429</v>
      </c>
      <c r="P9299">
        <v>2024</v>
      </c>
      <c r="Q9299">
        <v>890801201</v>
      </c>
      <c r="R9299" t="s">
        <v>2008</v>
      </c>
      <c r="S9299" s="13">
        <v>7336363</v>
      </c>
      <c r="T9299">
        <v>0</v>
      </c>
      <c r="U9299" t="s">
        <v>6994</v>
      </c>
      <c r="V9299" t="s">
        <v>7180</v>
      </c>
      <c r="W9299">
        <v>5004</v>
      </c>
      <c r="X9299">
        <v>0</v>
      </c>
      <c r="Y9299">
        <v>338020</v>
      </c>
      <c r="Z9299">
        <v>20241231</v>
      </c>
      <c r="AA9299">
        <v>2402080313</v>
      </c>
      <c r="AB9299">
        <v>199</v>
      </c>
      <c r="AC9299" t="s">
        <v>2281</v>
      </c>
      <c r="AD9299" t="s">
        <v>2281</v>
      </c>
      <c r="AE9299">
        <v>11101</v>
      </c>
      <c r="AF9299" t="s">
        <v>2281</v>
      </c>
      <c r="AG9299" t="s">
        <v>549</v>
      </c>
      <c r="AH9299">
        <v>261</v>
      </c>
    </row>
    <row r="9300" spans="1:34" hidden="1" x14ac:dyDescent="0.25">
      <c r="A9300" t="str">
        <f t="shared" si="435"/>
        <v>33 3 3 22 3 301 73 42 0 4503004 338430</v>
      </c>
      <c r="B9300" t="str">
        <f t="shared" si="436"/>
        <v>33 3 3 22 3 301 73 42 0 4503004 338060</v>
      </c>
      <c r="C9300" t="str">
        <f t="shared" si="437"/>
        <v>33 3 3 22 3 301 73 42 0 4503004</v>
      </c>
      <c r="D9300">
        <v>33</v>
      </c>
      <c r="E9300">
        <v>3</v>
      </c>
      <c r="F9300">
        <v>3</v>
      </c>
      <c r="G9300">
        <v>22</v>
      </c>
      <c r="H9300">
        <v>3</v>
      </c>
      <c r="I9300">
        <v>301</v>
      </c>
      <c r="J9300">
        <v>73</v>
      </c>
      <c r="K9300">
        <v>42</v>
      </c>
      <c r="L9300" t="s">
        <v>147</v>
      </c>
      <c r="M9300" t="s">
        <v>219</v>
      </c>
      <c r="N9300" s="13">
        <v>6720000</v>
      </c>
      <c r="O9300">
        <v>338430</v>
      </c>
      <c r="P9300">
        <v>2024</v>
      </c>
      <c r="Q9300">
        <v>900505283</v>
      </c>
      <c r="R9300" t="s">
        <v>2024</v>
      </c>
      <c r="S9300" s="13">
        <v>6720000</v>
      </c>
      <c r="T9300">
        <v>217778</v>
      </c>
      <c r="U9300" t="s">
        <v>7128</v>
      </c>
      <c r="V9300" t="s">
        <v>7181</v>
      </c>
      <c r="W9300">
        <v>5007</v>
      </c>
      <c r="X9300">
        <v>2305</v>
      </c>
      <c r="Y9300">
        <v>338060</v>
      </c>
      <c r="Z9300">
        <v>20241231</v>
      </c>
      <c r="AA9300">
        <v>2409301115</v>
      </c>
      <c r="AB9300">
        <v>199</v>
      </c>
      <c r="AC9300" t="s">
        <v>2281</v>
      </c>
      <c r="AD9300" t="s">
        <v>2281</v>
      </c>
      <c r="AE9300">
        <v>11217</v>
      </c>
      <c r="AF9300" t="s">
        <v>2394</v>
      </c>
      <c r="AG9300" t="s">
        <v>102</v>
      </c>
      <c r="AH9300">
        <v>258</v>
      </c>
    </row>
    <row r="9301" spans="1:34" hidden="1" x14ac:dyDescent="0.25">
      <c r="A9301" t="str">
        <f t="shared" si="435"/>
        <v>33 3 3 22 3 301 73 42 0 4503004 338431</v>
      </c>
      <c r="B9301" t="str">
        <f t="shared" si="436"/>
        <v>33 3 3 22 3 301 73 42 0 4503004 338049</v>
      </c>
      <c r="C9301" t="str">
        <f t="shared" si="437"/>
        <v>33 3 3 22 3 301 73 42 0 4503004</v>
      </c>
      <c r="D9301">
        <v>33</v>
      </c>
      <c r="E9301">
        <v>3</v>
      </c>
      <c r="F9301">
        <v>3</v>
      </c>
      <c r="G9301">
        <v>22</v>
      </c>
      <c r="H9301">
        <v>3</v>
      </c>
      <c r="I9301">
        <v>301</v>
      </c>
      <c r="J9301">
        <v>73</v>
      </c>
      <c r="K9301">
        <v>42</v>
      </c>
      <c r="L9301" t="s">
        <v>147</v>
      </c>
      <c r="M9301" t="s">
        <v>219</v>
      </c>
      <c r="N9301" s="13">
        <v>22662682</v>
      </c>
      <c r="O9301">
        <v>338431</v>
      </c>
      <c r="P9301">
        <v>2024</v>
      </c>
      <c r="Q9301">
        <v>890806147</v>
      </c>
      <c r="R9301" t="s">
        <v>825</v>
      </c>
      <c r="S9301" s="13">
        <v>22662682</v>
      </c>
      <c r="T9301">
        <v>501154</v>
      </c>
      <c r="U9301" t="s">
        <v>7182</v>
      </c>
      <c r="V9301" t="s">
        <v>7183</v>
      </c>
      <c r="W9301">
        <v>5007</v>
      </c>
      <c r="X9301">
        <v>2302</v>
      </c>
      <c r="Y9301">
        <v>338049</v>
      </c>
      <c r="Z9301">
        <v>20241231</v>
      </c>
      <c r="AA9301">
        <v>2408130941</v>
      </c>
      <c r="AB9301">
        <v>199</v>
      </c>
      <c r="AC9301" t="s">
        <v>2281</v>
      </c>
      <c r="AD9301" t="s">
        <v>2281</v>
      </c>
      <c r="AE9301">
        <v>11217</v>
      </c>
      <c r="AF9301" t="s">
        <v>2394</v>
      </c>
      <c r="AG9301" t="s">
        <v>102</v>
      </c>
      <c r="AH9301">
        <v>258</v>
      </c>
    </row>
    <row r="9302" spans="1:34" hidden="1" x14ac:dyDescent="0.25">
      <c r="A9302" t="str">
        <f t="shared" si="435"/>
        <v>33 1 3 22 3 301 73 41 0 4503018 338432</v>
      </c>
      <c r="B9302" t="str">
        <f t="shared" si="436"/>
        <v>33 1 3 22 3 301 73 41 0 4503018 338067</v>
      </c>
      <c r="C9302" t="str">
        <f t="shared" si="437"/>
        <v>33 1 3 22 3 301 73 41 0 4503018</v>
      </c>
      <c r="D9302">
        <v>33</v>
      </c>
      <c r="E9302">
        <v>1</v>
      </c>
      <c r="F9302">
        <v>3</v>
      </c>
      <c r="G9302">
        <v>22</v>
      </c>
      <c r="H9302">
        <v>3</v>
      </c>
      <c r="I9302">
        <v>301</v>
      </c>
      <c r="J9302">
        <v>73</v>
      </c>
      <c r="K9302">
        <v>41</v>
      </c>
      <c r="L9302" t="s">
        <v>147</v>
      </c>
      <c r="M9302" t="s">
        <v>221</v>
      </c>
      <c r="N9302" s="13">
        <v>300000000</v>
      </c>
      <c r="O9302">
        <v>338432</v>
      </c>
      <c r="P9302">
        <v>2024</v>
      </c>
      <c r="Q9302">
        <v>899999063</v>
      </c>
      <c r="R9302" t="s">
        <v>1607</v>
      </c>
      <c r="S9302" s="13">
        <v>380000000</v>
      </c>
      <c r="T9302">
        <v>0</v>
      </c>
      <c r="U9302" t="s">
        <v>7184</v>
      </c>
      <c r="V9302" t="s">
        <v>7185</v>
      </c>
      <c r="W9302">
        <v>5016</v>
      </c>
      <c r="X9302">
        <v>0</v>
      </c>
      <c r="Y9302">
        <v>338067</v>
      </c>
      <c r="Z9302">
        <v>20241231</v>
      </c>
      <c r="AA9302">
        <v>2411211234</v>
      </c>
      <c r="AB9302">
        <v>1</v>
      </c>
      <c r="AC9302" t="s">
        <v>2281</v>
      </c>
      <c r="AD9302" t="s">
        <v>2281</v>
      </c>
      <c r="AE9302">
        <v>12502</v>
      </c>
      <c r="AF9302" t="s">
        <v>7056</v>
      </c>
      <c r="AG9302" t="s">
        <v>103</v>
      </c>
      <c r="AH9302">
        <v>255</v>
      </c>
    </row>
    <row r="9303" spans="1:34" hidden="1" x14ac:dyDescent="0.25">
      <c r="A9303" t="str">
        <f t="shared" si="435"/>
        <v>33 1 3 82 3 301 73 41 0 4503018 338432</v>
      </c>
      <c r="B9303" t="str">
        <f t="shared" si="436"/>
        <v>33 1 3 82 3 301 73 41 0 4503018 338067</v>
      </c>
      <c r="C9303" t="str">
        <f t="shared" si="437"/>
        <v>33 1 3 82 3 301 73 41 0 4503018</v>
      </c>
      <c r="D9303">
        <v>33</v>
      </c>
      <c r="E9303">
        <v>1</v>
      </c>
      <c r="F9303">
        <v>3</v>
      </c>
      <c r="G9303">
        <v>82</v>
      </c>
      <c r="H9303">
        <v>3</v>
      </c>
      <c r="I9303">
        <v>301</v>
      </c>
      <c r="J9303">
        <v>73</v>
      </c>
      <c r="K9303">
        <v>41</v>
      </c>
      <c r="L9303" t="s">
        <v>147</v>
      </c>
      <c r="M9303" t="s">
        <v>221</v>
      </c>
      <c r="N9303" s="13">
        <v>80000000</v>
      </c>
      <c r="O9303">
        <v>338432</v>
      </c>
      <c r="P9303">
        <v>2024</v>
      </c>
      <c r="Q9303">
        <v>899999063</v>
      </c>
      <c r="R9303" t="s">
        <v>1607</v>
      </c>
      <c r="S9303" s="13">
        <v>380000000</v>
      </c>
      <c r="T9303">
        <v>0</v>
      </c>
      <c r="U9303" t="s">
        <v>7184</v>
      </c>
      <c r="V9303" t="s">
        <v>7185</v>
      </c>
      <c r="W9303">
        <v>5016</v>
      </c>
      <c r="X9303">
        <v>0</v>
      </c>
      <c r="Y9303">
        <v>338067</v>
      </c>
      <c r="Z9303">
        <v>20241231</v>
      </c>
      <c r="AA9303">
        <v>2411211234</v>
      </c>
      <c r="AB9303">
        <v>1</v>
      </c>
      <c r="AC9303" t="s">
        <v>2281</v>
      </c>
      <c r="AD9303" t="s">
        <v>2281</v>
      </c>
      <c r="AE9303">
        <v>25313</v>
      </c>
      <c r="AF9303" t="s">
        <v>7056</v>
      </c>
      <c r="AG9303" t="s">
        <v>651</v>
      </c>
      <c r="AH9303">
        <v>255</v>
      </c>
    </row>
    <row r="9304" spans="1:34" hidden="1" x14ac:dyDescent="0.25">
      <c r="A9304" t="str">
        <f t="shared" si="435"/>
        <v>33 2 3 81 3 301 73 40 0 4503022 338433</v>
      </c>
      <c r="B9304" t="str">
        <f t="shared" si="436"/>
        <v>33 2 3 81 3 301 73 40 0 4503022 338055</v>
      </c>
      <c r="C9304" t="str">
        <f t="shared" si="437"/>
        <v>33 2 3 81 3 301 73 40 0 4503022</v>
      </c>
      <c r="D9304">
        <v>33</v>
      </c>
      <c r="E9304">
        <v>2</v>
      </c>
      <c r="F9304">
        <v>3</v>
      </c>
      <c r="G9304">
        <v>81</v>
      </c>
      <c r="H9304">
        <v>3</v>
      </c>
      <c r="I9304">
        <v>301</v>
      </c>
      <c r="J9304">
        <v>73</v>
      </c>
      <c r="K9304">
        <v>40</v>
      </c>
      <c r="L9304" t="s">
        <v>147</v>
      </c>
      <c r="M9304" t="s">
        <v>222</v>
      </c>
      <c r="N9304" s="13">
        <v>92357907</v>
      </c>
      <c r="O9304">
        <v>338433</v>
      </c>
      <c r="P9304">
        <v>2024</v>
      </c>
      <c r="Q9304">
        <v>901462340</v>
      </c>
      <c r="R9304" t="s">
        <v>2021</v>
      </c>
      <c r="S9304" s="13">
        <v>92357907</v>
      </c>
      <c r="T9304">
        <v>1847158</v>
      </c>
      <c r="U9304" t="s">
        <v>7113</v>
      </c>
      <c r="V9304" t="s">
        <v>8071</v>
      </c>
      <c r="W9304">
        <v>5016</v>
      </c>
      <c r="X9304">
        <v>2317</v>
      </c>
      <c r="Y9304">
        <v>338055</v>
      </c>
      <c r="Z9304">
        <v>20241231</v>
      </c>
      <c r="AA9304">
        <v>2409101038</v>
      </c>
      <c r="AB9304">
        <v>199</v>
      </c>
      <c r="AC9304" t="s">
        <v>2281</v>
      </c>
      <c r="AD9304" t="s">
        <v>2281</v>
      </c>
      <c r="AE9304">
        <v>25101</v>
      </c>
      <c r="AF9304" t="s">
        <v>2281</v>
      </c>
      <c r="AG9304" t="s">
        <v>61</v>
      </c>
      <c r="AH9304">
        <v>331</v>
      </c>
    </row>
    <row r="9305" spans="1:34" hidden="1" x14ac:dyDescent="0.25">
      <c r="A9305" t="str">
        <f t="shared" si="435"/>
        <v>33 2 3 81 3 301 73 40 0 4503022 338434</v>
      </c>
      <c r="B9305" t="str">
        <f t="shared" si="436"/>
        <v>33 2 3 81 3 301 73 40 0 4503022 338056</v>
      </c>
      <c r="C9305" t="str">
        <f t="shared" si="437"/>
        <v>33 2 3 81 3 301 73 40 0 4503022</v>
      </c>
      <c r="D9305">
        <v>33</v>
      </c>
      <c r="E9305">
        <v>2</v>
      </c>
      <c r="F9305">
        <v>3</v>
      </c>
      <c r="G9305">
        <v>81</v>
      </c>
      <c r="H9305">
        <v>3</v>
      </c>
      <c r="I9305">
        <v>301</v>
      </c>
      <c r="J9305">
        <v>73</v>
      </c>
      <c r="K9305">
        <v>40</v>
      </c>
      <c r="L9305" t="s">
        <v>147</v>
      </c>
      <c r="M9305" t="s">
        <v>222</v>
      </c>
      <c r="N9305" s="13">
        <v>53602217</v>
      </c>
      <c r="O9305">
        <v>338434</v>
      </c>
      <c r="P9305">
        <v>2024</v>
      </c>
      <c r="Q9305">
        <v>901868818</v>
      </c>
      <c r="R9305" t="s">
        <v>2022</v>
      </c>
      <c r="S9305" s="13">
        <v>53602217</v>
      </c>
      <c r="T9305">
        <v>1072044</v>
      </c>
      <c r="U9305" t="s">
        <v>7109</v>
      </c>
      <c r="V9305" t="s">
        <v>3779</v>
      </c>
      <c r="W9305">
        <v>5016</v>
      </c>
      <c r="X9305">
        <v>2317</v>
      </c>
      <c r="Y9305">
        <v>338056</v>
      </c>
      <c r="Z9305">
        <v>20241231</v>
      </c>
      <c r="AA9305">
        <v>2409111047</v>
      </c>
      <c r="AB9305">
        <v>199</v>
      </c>
      <c r="AC9305" t="s">
        <v>2281</v>
      </c>
      <c r="AD9305" t="s">
        <v>2281</v>
      </c>
      <c r="AE9305">
        <v>25101</v>
      </c>
      <c r="AF9305" t="s">
        <v>2281</v>
      </c>
      <c r="AG9305" t="s">
        <v>61</v>
      </c>
      <c r="AH9305">
        <v>331</v>
      </c>
    </row>
    <row r="9306" spans="1:34" hidden="1" x14ac:dyDescent="0.25">
      <c r="A9306" t="str">
        <f t="shared" si="435"/>
        <v>33 1 3 22 3 3 73 3 0 4503004 338440</v>
      </c>
      <c r="B9306" t="str">
        <f t="shared" si="436"/>
        <v>33 1 3 22 3 3 73 3 0 4503004 338009</v>
      </c>
      <c r="C9306" t="str">
        <f t="shared" si="437"/>
        <v>33 1 3 22 3 3 73 3 0 4503004</v>
      </c>
      <c r="D9306">
        <v>33</v>
      </c>
      <c r="E9306">
        <v>1</v>
      </c>
      <c r="F9306">
        <v>3</v>
      </c>
      <c r="G9306">
        <v>22</v>
      </c>
      <c r="H9306">
        <v>3</v>
      </c>
      <c r="I9306">
        <v>3</v>
      </c>
      <c r="J9306">
        <v>73</v>
      </c>
      <c r="K9306">
        <v>3</v>
      </c>
      <c r="L9306" t="s">
        <v>147</v>
      </c>
      <c r="M9306" t="s">
        <v>219</v>
      </c>
      <c r="N9306" s="13">
        <v>649070</v>
      </c>
      <c r="O9306">
        <v>338440</v>
      </c>
      <c r="P9306">
        <v>2024</v>
      </c>
      <c r="Q9306">
        <v>810000598</v>
      </c>
      <c r="R9306" t="s">
        <v>2278</v>
      </c>
      <c r="S9306" s="13">
        <v>649070</v>
      </c>
      <c r="T9306">
        <v>0</v>
      </c>
      <c r="U9306" t="s">
        <v>8107</v>
      </c>
      <c r="V9306" t="s">
        <v>2283</v>
      </c>
      <c r="W9306">
        <v>5004</v>
      </c>
      <c r="X9306">
        <v>0</v>
      </c>
      <c r="Y9306">
        <v>338009</v>
      </c>
      <c r="Z9306">
        <v>20241231</v>
      </c>
      <c r="AA9306">
        <v>0</v>
      </c>
      <c r="AB9306">
        <v>0</v>
      </c>
      <c r="AC9306" t="s">
        <v>2281</v>
      </c>
      <c r="AD9306" t="s">
        <v>2281</v>
      </c>
      <c r="AE9306">
        <v>11217</v>
      </c>
      <c r="AF9306" t="s">
        <v>2394</v>
      </c>
      <c r="AG9306" t="s">
        <v>102</v>
      </c>
      <c r="AH9306">
        <v>335</v>
      </c>
    </row>
    <row r="9307" spans="1:34" hidden="1" x14ac:dyDescent="0.25">
      <c r="A9307" t="str">
        <f t="shared" si="435"/>
        <v>33 1 3 22 3 3 73 3 0 4503004 338441</v>
      </c>
      <c r="B9307" t="str">
        <f t="shared" si="436"/>
        <v>33 1 3 22 3 3 73 3 0 4503004 338006</v>
      </c>
      <c r="C9307" t="str">
        <f t="shared" si="437"/>
        <v>33 1 3 22 3 3 73 3 0 4503004</v>
      </c>
      <c r="D9307">
        <v>33</v>
      </c>
      <c r="E9307">
        <v>1</v>
      </c>
      <c r="F9307">
        <v>3</v>
      </c>
      <c r="G9307">
        <v>22</v>
      </c>
      <c r="H9307">
        <v>3</v>
      </c>
      <c r="I9307">
        <v>3</v>
      </c>
      <c r="J9307">
        <v>73</v>
      </c>
      <c r="K9307">
        <v>3</v>
      </c>
      <c r="L9307" t="s">
        <v>147</v>
      </c>
      <c r="M9307" t="s">
        <v>219</v>
      </c>
      <c r="N9307" s="13">
        <v>9712</v>
      </c>
      <c r="O9307">
        <v>338441</v>
      </c>
      <c r="P9307">
        <v>2024</v>
      </c>
      <c r="Q9307">
        <v>800202395</v>
      </c>
      <c r="R9307" t="s">
        <v>812</v>
      </c>
      <c r="S9307" s="13">
        <v>9712</v>
      </c>
      <c r="T9307">
        <v>0</v>
      </c>
      <c r="U9307" t="s">
        <v>6991</v>
      </c>
      <c r="V9307" t="s">
        <v>2283</v>
      </c>
      <c r="W9307">
        <v>5004</v>
      </c>
      <c r="X9307">
        <v>0</v>
      </c>
      <c r="Y9307">
        <v>338006</v>
      </c>
      <c r="Z9307">
        <v>20241231</v>
      </c>
      <c r="AA9307">
        <v>0</v>
      </c>
      <c r="AB9307">
        <v>0</v>
      </c>
      <c r="AC9307" t="s">
        <v>2281</v>
      </c>
      <c r="AD9307" t="s">
        <v>2281</v>
      </c>
      <c r="AE9307">
        <v>11217</v>
      </c>
      <c r="AF9307" t="s">
        <v>2394</v>
      </c>
      <c r="AG9307" t="s">
        <v>102</v>
      </c>
      <c r="AH9307">
        <v>335</v>
      </c>
    </row>
    <row r="9308" spans="1:34" hidden="1" x14ac:dyDescent="0.25">
      <c r="A9308" t="str">
        <f t="shared" si="435"/>
        <v>33 1 3 11 3 3 73 0 0 4503017 338442</v>
      </c>
      <c r="B9308" t="str">
        <f t="shared" si="436"/>
        <v>33 1 3 11 3 3 73 0 0 4503017 338033</v>
      </c>
      <c r="C9308" t="str">
        <f t="shared" si="437"/>
        <v>33 1 3 11 3 3 73 0 0 4503017</v>
      </c>
      <c r="D9308">
        <v>33</v>
      </c>
      <c r="E9308">
        <v>1</v>
      </c>
      <c r="F9308">
        <v>3</v>
      </c>
      <c r="G9308">
        <v>11</v>
      </c>
      <c r="H9308">
        <v>3</v>
      </c>
      <c r="I9308">
        <v>3</v>
      </c>
      <c r="J9308">
        <v>73</v>
      </c>
      <c r="K9308">
        <v>0</v>
      </c>
      <c r="L9308" t="s">
        <v>147</v>
      </c>
      <c r="M9308" t="s">
        <v>220</v>
      </c>
      <c r="N9308" s="13">
        <v>8572146</v>
      </c>
      <c r="O9308">
        <v>338442</v>
      </c>
      <c r="P9308">
        <v>2024</v>
      </c>
      <c r="Q9308">
        <v>890801515</v>
      </c>
      <c r="R9308" t="s">
        <v>2007</v>
      </c>
      <c r="S9308" s="13">
        <v>8572146</v>
      </c>
      <c r="T9308">
        <v>0</v>
      </c>
      <c r="U9308" t="s">
        <v>7054</v>
      </c>
      <c r="V9308" t="s">
        <v>7170</v>
      </c>
      <c r="W9308">
        <v>5004</v>
      </c>
      <c r="X9308">
        <v>0</v>
      </c>
      <c r="Y9308">
        <v>338033</v>
      </c>
      <c r="Z9308">
        <v>20241231</v>
      </c>
      <c r="AA9308">
        <v>2404080524</v>
      </c>
      <c r="AB9308">
        <v>199</v>
      </c>
      <c r="AC9308" t="s">
        <v>2281</v>
      </c>
      <c r="AD9308" t="s">
        <v>2281</v>
      </c>
      <c r="AE9308">
        <v>11101</v>
      </c>
      <c r="AF9308" t="s">
        <v>2281</v>
      </c>
      <c r="AG9308" t="s">
        <v>549</v>
      </c>
      <c r="AH9308">
        <v>261</v>
      </c>
    </row>
    <row r="9309" spans="1:34" hidden="1" x14ac:dyDescent="0.25">
      <c r="A9309" t="str">
        <f t="shared" si="435"/>
        <v>33 1 3 22 3 3 73 6 0 4503017 338443</v>
      </c>
      <c r="B9309" t="str">
        <f t="shared" si="436"/>
        <v>33 1 3 22 3 3 73 6 0 4503017 338033</v>
      </c>
      <c r="C9309" t="str">
        <f t="shared" si="437"/>
        <v>33 1 3 22 3 3 73 6 0 4503017</v>
      </c>
      <c r="D9309">
        <v>33</v>
      </c>
      <c r="E9309">
        <v>1</v>
      </c>
      <c r="F9309">
        <v>3</v>
      </c>
      <c r="G9309">
        <v>22</v>
      </c>
      <c r="H9309">
        <v>3</v>
      </c>
      <c r="I9309">
        <v>3</v>
      </c>
      <c r="J9309">
        <v>73</v>
      </c>
      <c r="K9309">
        <v>6</v>
      </c>
      <c r="L9309" t="s">
        <v>147</v>
      </c>
      <c r="M9309" t="s">
        <v>220</v>
      </c>
      <c r="N9309" s="13">
        <v>3409524.89</v>
      </c>
      <c r="O9309">
        <v>338443</v>
      </c>
      <c r="P9309">
        <v>2024</v>
      </c>
      <c r="Q9309">
        <v>890801515</v>
      </c>
      <c r="R9309" t="s">
        <v>2007</v>
      </c>
      <c r="S9309" s="13">
        <v>3409524.89</v>
      </c>
      <c r="T9309">
        <v>0</v>
      </c>
      <c r="U9309" t="s">
        <v>7054</v>
      </c>
      <c r="V9309" t="s">
        <v>7170</v>
      </c>
      <c r="W9309">
        <v>5004</v>
      </c>
      <c r="X9309">
        <v>0</v>
      </c>
      <c r="Y9309">
        <v>338033</v>
      </c>
      <c r="Z9309">
        <v>20241231</v>
      </c>
      <c r="AA9309">
        <v>2404080524</v>
      </c>
      <c r="AB9309">
        <v>199</v>
      </c>
      <c r="AC9309" t="s">
        <v>2281</v>
      </c>
      <c r="AD9309" t="s">
        <v>2281</v>
      </c>
      <c r="AE9309">
        <v>22320</v>
      </c>
      <c r="AF9309" t="s">
        <v>7056</v>
      </c>
      <c r="AG9309" t="s">
        <v>104</v>
      </c>
      <c r="AH9309">
        <v>261</v>
      </c>
    </row>
    <row r="9310" spans="1:34" hidden="1" x14ac:dyDescent="0.25">
      <c r="A9310" t="str">
        <f t="shared" si="435"/>
        <v>33 1 3 11 3 3 73 5 0 4503022 338444</v>
      </c>
      <c r="B9310" t="str">
        <f t="shared" si="436"/>
        <v>33 1 3 11 3 3 73 5 0 4503022 338040</v>
      </c>
      <c r="C9310" t="str">
        <f t="shared" si="437"/>
        <v>33 1 3 11 3 3 73 5 0 4503022</v>
      </c>
      <c r="D9310">
        <v>33</v>
      </c>
      <c r="E9310">
        <v>1</v>
      </c>
      <c r="F9310">
        <v>3</v>
      </c>
      <c r="G9310">
        <v>11</v>
      </c>
      <c r="H9310">
        <v>3</v>
      </c>
      <c r="I9310">
        <v>3</v>
      </c>
      <c r="J9310">
        <v>73</v>
      </c>
      <c r="K9310">
        <v>5</v>
      </c>
      <c r="L9310" t="s">
        <v>147</v>
      </c>
      <c r="M9310" t="s">
        <v>222</v>
      </c>
      <c r="N9310" s="13">
        <v>176811644</v>
      </c>
      <c r="O9310">
        <v>338444</v>
      </c>
      <c r="P9310">
        <v>2024</v>
      </c>
      <c r="Q9310">
        <v>800249174</v>
      </c>
      <c r="R9310" t="s">
        <v>788</v>
      </c>
      <c r="S9310" s="13">
        <v>176811644</v>
      </c>
      <c r="T9310">
        <v>0</v>
      </c>
      <c r="U9310" t="s">
        <v>7151</v>
      </c>
      <c r="V9310" t="s">
        <v>7152</v>
      </c>
      <c r="W9310">
        <v>5016</v>
      </c>
      <c r="X9310">
        <v>0</v>
      </c>
      <c r="Y9310">
        <v>338040</v>
      </c>
      <c r="Z9310">
        <v>20241231</v>
      </c>
      <c r="AA9310">
        <v>2404250592</v>
      </c>
      <c r="AB9310">
        <v>5</v>
      </c>
      <c r="AC9310" t="s">
        <v>2281</v>
      </c>
      <c r="AD9310" t="s">
        <v>2281</v>
      </c>
      <c r="AE9310">
        <v>11101</v>
      </c>
      <c r="AF9310" t="s">
        <v>2281</v>
      </c>
      <c r="AG9310" t="s">
        <v>549</v>
      </c>
      <c r="AH9310">
        <v>250</v>
      </c>
    </row>
    <row r="9311" spans="1:34" hidden="1" x14ac:dyDescent="0.25">
      <c r="A9311" t="str">
        <f t="shared" si="435"/>
        <v>33 1 3 11 3 3 73 5 0 4503022 338445</v>
      </c>
      <c r="B9311" t="str">
        <f t="shared" si="436"/>
        <v>33 1 3 11 3 3 73 5 0 4503022 338040</v>
      </c>
      <c r="C9311" t="str">
        <f t="shared" si="437"/>
        <v>33 1 3 11 3 3 73 5 0 4503022</v>
      </c>
      <c r="D9311">
        <v>33</v>
      </c>
      <c r="E9311">
        <v>1</v>
      </c>
      <c r="F9311">
        <v>3</v>
      </c>
      <c r="G9311">
        <v>11</v>
      </c>
      <c r="H9311">
        <v>3</v>
      </c>
      <c r="I9311">
        <v>3</v>
      </c>
      <c r="J9311">
        <v>73</v>
      </c>
      <c r="K9311">
        <v>5</v>
      </c>
      <c r="L9311" t="s">
        <v>147</v>
      </c>
      <c r="M9311" t="s">
        <v>222</v>
      </c>
      <c r="N9311" s="13">
        <v>261120012</v>
      </c>
      <c r="O9311">
        <v>338445</v>
      </c>
      <c r="P9311">
        <v>2024</v>
      </c>
      <c r="Q9311">
        <v>800249174</v>
      </c>
      <c r="R9311" t="s">
        <v>788</v>
      </c>
      <c r="S9311" s="13">
        <v>261120012</v>
      </c>
      <c r="T9311">
        <v>0</v>
      </c>
      <c r="U9311" t="s">
        <v>7151</v>
      </c>
      <c r="V9311" t="s">
        <v>7153</v>
      </c>
      <c r="W9311">
        <v>5016</v>
      </c>
      <c r="X9311">
        <v>0</v>
      </c>
      <c r="Y9311">
        <v>338040</v>
      </c>
      <c r="Z9311">
        <v>20241231</v>
      </c>
      <c r="AA9311">
        <v>2404250592</v>
      </c>
      <c r="AB9311">
        <v>6</v>
      </c>
      <c r="AC9311" t="s">
        <v>2281</v>
      </c>
      <c r="AD9311" t="s">
        <v>2281</v>
      </c>
      <c r="AE9311">
        <v>11101</v>
      </c>
      <c r="AF9311" t="s">
        <v>2281</v>
      </c>
      <c r="AG9311" t="s">
        <v>549</v>
      </c>
      <c r="AH9311">
        <v>250</v>
      </c>
    </row>
    <row r="9312" spans="1:34" hidden="1" x14ac:dyDescent="0.25">
      <c r="A9312" t="str">
        <f t="shared" si="435"/>
        <v>33 1 3 11 3 3 73 5 0 4503022 338446</v>
      </c>
      <c r="B9312" t="str">
        <f t="shared" si="436"/>
        <v>33 1 3 11 3 3 73 5 0 4503022 338040</v>
      </c>
      <c r="C9312" t="str">
        <f t="shared" si="437"/>
        <v>33 1 3 11 3 3 73 5 0 4503022</v>
      </c>
      <c r="D9312">
        <v>33</v>
      </c>
      <c r="E9312">
        <v>1</v>
      </c>
      <c r="F9312">
        <v>3</v>
      </c>
      <c r="G9312">
        <v>11</v>
      </c>
      <c r="H9312">
        <v>3</v>
      </c>
      <c r="I9312">
        <v>3</v>
      </c>
      <c r="J9312">
        <v>73</v>
      </c>
      <c r="K9312">
        <v>5</v>
      </c>
      <c r="L9312" t="s">
        <v>147</v>
      </c>
      <c r="M9312" t="s">
        <v>222</v>
      </c>
      <c r="N9312" s="13">
        <v>231301950</v>
      </c>
      <c r="O9312">
        <v>338446</v>
      </c>
      <c r="P9312">
        <v>2024</v>
      </c>
      <c r="Q9312">
        <v>800249174</v>
      </c>
      <c r="R9312" t="s">
        <v>788</v>
      </c>
      <c r="S9312" s="13">
        <v>231301950</v>
      </c>
      <c r="T9312">
        <v>0</v>
      </c>
      <c r="U9312" t="s">
        <v>7151</v>
      </c>
      <c r="V9312" t="s">
        <v>7154</v>
      </c>
      <c r="W9312">
        <v>5016</v>
      </c>
      <c r="X9312">
        <v>0</v>
      </c>
      <c r="Y9312">
        <v>338040</v>
      </c>
      <c r="Z9312">
        <v>20241231</v>
      </c>
      <c r="AA9312">
        <v>2404250592</v>
      </c>
      <c r="AB9312">
        <v>7</v>
      </c>
      <c r="AC9312" t="s">
        <v>2281</v>
      </c>
      <c r="AD9312" t="s">
        <v>2281</v>
      </c>
      <c r="AE9312">
        <v>11101</v>
      </c>
      <c r="AF9312" t="s">
        <v>2281</v>
      </c>
      <c r="AG9312" t="s">
        <v>549</v>
      </c>
      <c r="AH9312">
        <v>250</v>
      </c>
    </row>
    <row r="9313" spans="1:34" hidden="1" x14ac:dyDescent="0.25">
      <c r="A9313" t="str">
        <f t="shared" si="435"/>
        <v>33 1 3 11 3 3 73 5 0 4503022 338447</v>
      </c>
      <c r="B9313" t="str">
        <f t="shared" si="436"/>
        <v>33 1 3 11 3 3 73 5 0 4503022 338040</v>
      </c>
      <c r="C9313" t="str">
        <f t="shared" si="437"/>
        <v>33 1 3 11 3 3 73 5 0 4503022</v>
      </c>
      <c r="D9313">
        <v>33</v>
      </c>
      <c r="E9313">
        <v>1</v>
      </c>
      <c r="F9313">
        <v>3</v>
      </c>
      <c r="G9313">
        <v>11</v>
      </c>
      <c r="H9313">
        <v>3</v>
      </c>
      <c r="I9313">
        <v>3</v>
      </c>
      <c r="J9313">
        <v>73</v>
      </c>
      <c r="K9313">
        <v>5</v>
      </c>
      <c r="L9313" t="s">
        <v>147</v>
      </c>
      <c r="M9313" t="s">
        <v>222</v>
      </c>
      <c r="N9313" s="13">
        <v>477036349</v>
      </c>
      <c r="O9313">
        <v>338447</v>
      </c>
      <c r="P9313">
        <v>2024</v>
      </c>
      <c r="Q9313">
        <v>800249174</v>
      </c>
      <c r="R9313" t="s">
        <v>788</v>
      </c>
      <c r="S9313" s="13">
        <v>477036349</v>
      </c>
      <c r="T9313">
        <v>0</v>
      </c>
      <c r="U9313" t="s">
        <v>7151</v>
      </c>
      <c r="V9313" t="s">
        <v>7179</v>
      </c>
      <c r="W9313">
        <v>5016</v>
      </c>
      <c r="X9313">
        <v>0</v>
      </c>
      <c r="Y9313">
        <v>338040</v>
      </c>
      <c r="Z9313">
        <v>20241231</v>
      </c>
      <c r="AA9313">
        <v>2404250592</v>
      </c>
      <c r="AB9313">
        <v>199</v>
      </c>
      <c r="AC9313" t="s">
        <v>2281</v>
      </c>
      <c r="AD9313" t="s">
        <v>2281</v>
      </c>
      <c r="AE9313">
        <v>11101</v>
      </c>
      <c r="AF9313" t="s">
        <v>2281</v>
      </c>
      <c r="AG9313" t="s">
        <v>549</v>
      </c>
      <c r="AH9313">
        <v>250</v>
      </c>
    </row>
    <row r="9314" spans="1:34" hidden="1" x14ac:dyDescent="0.25">
      <c r="A9314" t="str">
        <f t="shared" si="435"/>
        <v>33 1 3 22 3 3 73 3 0 4503004 338448</v>
      </c>
      <c r="B9314" t="str">
        <f t="shared" si="436"/>
        <v>33 1 3 22 3 3 73 3 0 4503004 338037</v>
      </c>
      <c r="C9314" t="str">
        <f t="shared" si="437"/>
        <v>33 1 3 22 3 3 73 3 0 4503004</v>
      </c>
      <c r="D9314">
        <v>33</v>
      </c>
      <c r="E9314">
        <v>1</v>
      </c>
      <c r="F9314">
        <v>3</v>
      </c>
      <c r="G9314">
        <v>22</v>
      </c>
      <c r="H9314">
        <v>3</v>
      </c>
      <c r="I9314">
        <v>3</v>
      </c>
      <c r="J9314">
        <v>73</v>
      </c>
      <c r="K9314">
        <v>3</v>
      </c>
      <c r="L9314" t="s">
        <v>147</v>
      </c>
      <c r="M9314" t="s">
        <v>219</v>
      </c>
      <c r="N9314" s="13">
        <v>995456</v>
      </c>
      <c r="O9314">
        <v>338448</v>
      </c>
      <c r="P9314">
        <v>2024</v>
      </c>
      <c r="Q9314">
        <v>890805554</v>
      </c>
      <c r="R9314" t="s">
        <v>1187</v>
      </c>
      <c r="S9314" s="13">
        <v>995456</v>
      </c>
      <c r="T9314">
        <v>33714</v>
      </c>
      <c r="U9314" t="s">
        <v>3249</v>
      </c>
      <c r="V9314" t="s">
        <v>2280</v>
      </c>
      <c r="W9314">
        <v>5016</v>
      </c>
      <c r="X9314">
        <v>2305</v>
      </c>
      <c r="Y9314">
        <v>338037</v>
      </c>
      <c r="Z9314">
        <v>20241231</v>
      </c>
      <c r="AA9314">
        <v>2404180576</v>
      </c>
      <c r="AB9314">
        <v>199</v>
      </c>
      <c r="AC9314" t="s">
        <v>2281</v>
      </c>
      <c r="AD9314" t="s">
        <v>2281</v>
      </c>
      <c r="AE9314">
        <v>11217</v>
      </c>
      <c r="AF9314" t="s">
        <v>2394</v>
      </c>
      <c r="AG9314" t="s">
        <v>102</v>
      </c>
      <c r="AH9314">
        <v>253</v>
      </c>
    </row>
    <row r="9315" spans="1:34" hidden="1" x14ac:dyDescent="0.25">
      <c r="A9315" t="str">
        <f t="shared" si="435"/>
        <v>33 1 3 22 3 3 73 4 0 4503004 338449</v>
      </c>
      <c r="B9315" t="str">
        <f t="shared" si="436"/>
        <v>33 1 3 22 3 3 73 4 0 4503004 338045</v>
      </c>
      <c r="C9315" t="str">
        <f t="shared" si="437"/>
        <v>33 1 3 22 3 3 73 4 0 4503004</v>
      </c>
      <c r="D9315">
        <v>33</v>
      </c>
      <c r="E9315">
        <v>1</v>
      </c>
      <c r="F9315">
        <v>3</v>
      </c>
      <c r="G9315">
        <v>22</v>
      </c>
      <c r="H9315">
        <v>3</v>
      </c>
      <c r="I9315">
        <v>3</v>
      </c>
      <c r="J9315">
        <v>73</v>
      </c>
      <c r="K9315">
        <v>4</v>
      </c>
      <c r="L9315" t="s">
        <v>147</v>
      </c>
      <c r="M9315" t="s">
        <v>219</v>
      </c>
      <c r="N9315" s="13">
        <v>718962.44</v>
      </c>
      <c r="O9315">
        <v>338449</v>
      </c>
      <c r="P9315">
        <v>2024</v>
      </c>
      <c r="Q9315">
        <v>900426614</v>
      </c>
      <c r="R9315" t="s">
        <v>1168</v>
      </c>
      <c r="S9315" s="13">
        <v>718962.44</v>
      </c>
      <c r="T9315">
        <v>24167</v>
      </c>
      <c r="U9315" t="s">
        <v>3244</v>
      </c>
      <c r="V9315" t="s">
        <v>2280</v>
      </c>
      <c r="W9315">
        <v>5004</v>
      </c>
      <c r="X9315">
        <v>2305</v>
      </c>
      <c r="Y9315">
        <v>338045</v>
      </c>
      <c r="Z9315">
        <v>20241231</v>
      </c>
      <c r="AA9315">
        <v>2405160659</v>
      </c>
      <c r="AB9315">
        <v>199</v>
      </c>
      <c r="AC9315" t="s">
        <v>2281</v>
      </c>
      <c r="AD9315" t="s">
        <v>2281</v>
      </c>
      <c r="AE9315">
        <v>11217</v>
      </c>
      <c r="AF9315" t="s">
        <v>2394</v>
      </c>
      <c r="AG9315" t="s">
        <v>102</v>
      </c>
      <c r="AH9315">
        <v>261</v>
      </c>
    </row>
    <row r="9316" spans="1:34" hidden="1" x14ac:dyDescent="0.25">
      <c r="A9316" t="str">
        <f t="shared" si="435"/>
        <v>33 1 3 22 3 3 73 4 0 4503004 338450</v>
      </c>
      <c r="B9316" t="str">
        <f t="shared" si="436"/>
        <v>33 1 3 22 3 3 73 4 0 4503004 338057</v>
      </c>
      <c r="C9316" t="str">
        <f t="shared" si="437"/>
        <v>33 1 3 22 3 3 73 4 0 4503004</v>
      </c>
      <c r="D9316">
        <v>33</v>
      </c>
      <c r="E9316">
        <v>1</v>
      </c>
      <c r="F9316">
        <v>3</v>
      </c>
      <c r="G9316">
        <v>22</v>
      </c>
      <c r="H9316">
        <v>3</v>
      </c>
      <c r="I9316">
        <v>3</v>
      </c>
      <c r="J9316">
        <v>73</v>
      </c>
      <c r="K9316">
        <v>4</v>
      </c>
      <c r="L9316" t="s">
        <v>147</v>
      </c>
      <c r="M9316" t="s">
        <v>219</v>
      </c>
      <c r="N9316" s="13">
        <v>153806.13</v>
      </c>
      <c r="O9316">
        <v>338450</v>
      </c>
      <c r="P9316">
        <v>2024</v>
      </c>
      <c r="Q9316">
        <v>900426614</v>
      </c>
      <c r="R9316" t="s">
        <v>1168</v>
      </c>
      <c r="S9316" s="13">
        <v>153806.13</v>
      </c>
      <c r="T9316">
        <v>5170</v>
      </c>
      <c r="U9316" t="s">
        <v>3486</v>
      </c>
      <c r="V9316" t="s">
        <v>2280</v>
      </c>
      <c r="W9316">
        <v>5004</v>
      </c>
      <c r="X9316">
        <v>2305</v>
      </c>
      <c r="Y9316">
        <v>338057</v>
      </c>
      <c r="Z9316">
        <v>20241231</v>
      </c>
      <c r="AA9316">
        <v>2409201080</v>
      </c>
      <c r="AB9316">
        <v>199</v>
      </c>
      <c r="AC9316" t="s">
        <v>2281</v>
      </c>
      <c r="AD9316" t="s">
        <v>2281</v>
      </c>
      <c r="AE9316">
        <v>11217</v>
      </c>
      <c r="AF9316" t="s">
        <v>2394</v>
      </c>
      <c r="AG9316" t="s">
        <v>102</v>
      </c>
      <c r="AH9316">
        <v>261</v>
      </c>
    </row>
    <row r="9317" spans="1:34" hidden="1" x14ac:dyDescent="0.25">
      <c r="A9317" t="str">
        <f t="shared" si="435"/>
        <v>33 1 3 22 3 3 73 4 0 4503004 338451</v>
      </c>
      <c r="B9317" t="str">
        <f t="shared" si="436"/>
        <v>33 1 3 22 3 3 73 4 0 4503004 338031</v>
      </c>
      <c r="C9317" t="str">
        <f t="shared" si="437"/>
        <v>33 1 3 22 3 3 73 4 0 4503004</v>
      </c>
      <c r="D9317">
        <v>33</v>
      </c>
      <c r="E9317">
        <v>1</v>
      </c>
      <c r="F9317">
        <v>3</v>
      </c>
      <c r="G9317">
        <v>22</v>
      </c>
      <c r="H9317">
        <v>3</v>
      </c>
      <c r="I9317">
        <v>3</v>
      </c>
      <c r="J9317">
        <v>73</v>
      </c>
      <c r="K9317">
        <v>4</v>
      </c>
      <c r="L9317" t="s">
        <v>147</v>
      </c>
      <c r="M9317" t="s">
        <v>219</v>
      </c>
      <c r="N9317" s="13">
        <v>68862482</v>
      </c>
      <c r="O9317">
        <v>338451</v>
      </c>
      <c r="P9317">
        <v>2024</v>
      </c>
      <c r="Q9317">
        <v>890802884</v>
      </c>
      <c r="R9317" t="s">
        <v>2018</v>
      </c>
      <c r="S9317" s="13">
        <v>68862482</v>
      </c>
      <c r="T9317">
        <v>0</v>
      </c>
      <c r="U9317" t="s">
        <v>7057</v>
      </c>
      <c r="V9317" t="s">
        <v>8134</v>
      </c>
      <c r="W9317">
        <v>5004</v>
      </c>
      <c r="X9317">
        <v>0</v>
      </c>
      <c r="Y9317">
        <v>338031</v>
      </c>
      <c r="Z9317">
        <v>20241231</v>
      </c>
      <c r="AA9317">
        <v>2403190479</v>
      </c>
      <c r="AB9317">
        <v>199</v>
      </c>
      <c r="AC9317" t="s">
        <v>2281</v>
      </c>
      <c r="AD9317" t="s">
        <v>2281</v>
      </c>
      <c r="AE9317">
        <v>11217</v>
      </c>
      <c r="AF9317" t="s">
        <v>2394</v>
      </c>
      <c r="AG9317" t="s">
        <v>102</v>
      </c>
      <c r="AH9317">
        <v>261</v>
      </c>
    </row>
    <row r="9318" spans="1:34" hidden="1" x14ac:dyDescent="0.25">
      <c r="A9318" t="str">
        <f t="shared" si="435"/>
        <v>35 1 3 11 2 3 53 1 0 3502039 358001</v>
      </c>
      <c r="B9318" t="str">
        <f t="shared" si="436"/>
        <v>35 1 3 11 2 3 53 1 0 3502039 358001</v>
      </c>
      <c r="C9318" t="str">
        <f t="shared" si="437"/>
        <v>35 1 3 11 2 3 53 1 0 3502039</v>
      </c>
      <c r="D9318">
        <v>35</v>
      </c>
      <c r="E9318">
        <v>1</v>
      </c>
      <c r="F9318">
        <v>3</v>
      </c>
      <c r="G9318">
        <v>11</v>
      </c>
      <c r="H9318">
        <v>2</v>
      </c>
      <c r="I9318">
        <v>3</v>
      </c>
      <c r="J9318">
        <v>53</v>
      </c>
      <c r="K9318">
        <v>1</v>
      </c>
      <c r="L9318" t="s">
        <v>147</v>
      </c>
      <c r="M9318" t="s">
        <v>231</v>
      </c>
      <c r="N9318" s="13">
        <v>777600000</v>
      </c>
      <c r="O9318">
        <v>358001</v>
      </c>
      <c r="P9318">
        <v>2024</v>
      </c>
      <c r="Q9318">
        <v>800250029</v>
      </c>
      <c r="R9318" t="s">
        <v>789</v>
      </c>
      <c r="S9318" s="13">
        <v>777600000</v>
      </c>
      <c r="T9318">
        <v>0</v>
      </c>
      <c r="U9318" t="s">
        <v>7186</v>
      </c>
      <c r="V9318" t="s">
        <v>7187</v>
      </c>
      <c r="W9318">
        <v>5016</v>
      </c>
      <c r="X9318">
        <v>0</v>
      </c>
      <c r="Y9318">
        <v>358001</v>
      </c>
      <c r="Z9318">
        <v>20240104</v>
      </c>
      <c r="AA9318">
        <v>2401030001</v>
      </c>
      <c r="AB9318">
        <v>1</v>
      </c>
      <c r="AC9318" t="s">
        <v>2281</v>
      </c>
      <c r="AD9318" t="s">
        <v>2281</v>
      </c>
      <c r="AE9318">
        <v>11101</v>
      </c>
      <c r="AF9318" t="s">
        <v>2281</v>
      </c>
      <c r="AG9318" t="s">
        <v>549</v>
      </c>
      <c r="AH9318">
        <v>251</v>
      </c>
    </row>
    <row r="9319" spans="1:34" hidden="1" x14ac:dyDescent="0.25">
      <c r="A9319" t="str">
        <f t="shared" si="435"/>
        <v>35 1 3 11 2 3 53 1 0 3502039 358002</v>
      </c>
      <c r="B9319" t="str">
        <f t="shared" si="436"/>
        <v>35 1 3 11 2 3 53 1 0 3502039 358001</v>
      </c>
      <c r="C9319" t="str">
        <f t="shared" si="437"/>
        <v>35 1 3 11 2 3 53 1 0 3502039</v>
      </c>
      <c r="D9319">
        <v>35</v>
      </c>
      <c r="E9319">
        <v>1</v>
      </c>
      <c r="F9319">
        <v>3</v>
      </c>
      <c r="G9319">
        <v>11</v>
      </c>
      <c r="H9319">
        <v>2</v>
      </c>
      <c r="I9319">
        <v>3</v>
      </c>
      <c r="J9319">
        <v>53</v>
      </c>
      <c r="K9319">
        <v>1</v>
      </c>
      <c r="L9319" t="s">
        <v>147</v>
      </c>
      <c r="M9319" t="s">
        <v>231</v>
      </c>
      <c r="N9319" s="13">
        <v>1792620168</v>
      </c>
      <c r="O9319">
        <v>358002</v>
      </c>
      <c r="P9319">
        <v>2024</v>
      </c>
      <c r="Q9319">
        <v>800250029</v>
      </c>
      <c r="R9319" t="s">
        <v>789</v>
      </c>
      <c r="S9319" s="13">
        <v>1792620168</v>
      </c>
      <c r="T9319">
        <v>0</v>
      </c>
      <c r="U9319" t="s">
        <v>7186</v>
      </c>
      <c r="V9319" t="s">
        <v>7188</v>
      </c>
      <c r="W9319">
        <v>5016</v>
      </c>
      <c r="X9319">
        <v>0</v>
      </c>
      <c r="Y9319">
        <v>358001</v>
      </c>
      <c r="Z9319">
        <v>20240213</v>
      </c>
      <c r="AA9319">
        <v>2401030001</v>
      </c>
      <c r="AB9319">
        <v>2</v>
      </c>
      <c r="AC9319" t="s">
        <v>2281</v>
      </c>
      <c r="AD9319" t="s">
        <v>2281</v>
      </c>
      <c r="AE9319">
        <v>11101</v>
      </c>
      <c r="AF9319" t="s">
        <v>2281</v>
      </c>
      <c r="AG9319" t="s">
        <v>549</v>
      </c>
      <c r="AH9319">
        <v>251</v>
      </c>
    </row>
    <row r="9320" spans="1:34" hidden="1" x14ac:dyDescent="0.25">
      <c r="A9320" t="str">
        <f t="shared" si="435"/>
        <v>35 1 3 11 2 1 33 2 0 2301079 358003</v>
      </c>
      <c r="B9320" t="str">
        <f t="shared" si="436"/>
        <v>35 1 3 11 2 1 33 2 0 2301079 358003</v>
      </c>
      <c r="C9320" t="str">
        <f t="shared" si="437"/>
        <v>35 1 3 11 2 1 33 2 0 2301079</v>
      </c>
      <c r="D9320">
        <v>35</v>
      </c>
      <c r="E9320">
        <v>1</v>
      </c>
      <c r="F9320">
        <v>3</v>
      </c>
      <c r="G9320">
        <v>11</v>
      </c>
      <c r="H9320">
        <v>2</v>
      </c>
      <c r="I9320">
        <v>1</v>
      </c>
      <c r="J9320">
        <v>33</v>
      </c>
      <c r="K9320">
        <v>2</v>
      </c>
      <c r="L9320" t="s">
        <v>147</v>
      </c>
      <c r="M9320" t="s">
        <v>224</v>
      </c>
      <c r="N9320" s="13">
        <v>37704400</v>
      </c>
      <c r="O9320">
        <v>358003</v>
      </c>
      <c r="P9320">
        <v>2024</v>
      </c>
      <c r="Q9320">
        <v>900159106</v>
      </c>
      <c r="R9320" t="s">
        <v>796</v>
      </c>
      <c r="S9320" s="13">
        <v>37704400</v>
      </c>
      <c r="T9320">
        <v>1267375</v>
      </c>
      <c r="U9320" t="s">
        <v>7189</v>
      </c>
      <c r="V9320" t="s">
        <v>7190</v>
      </c>
      <c r="W9320">
        <v>5016</v>
      </c>
      <c r="X9320">
        <v>2305</v>
      </c>
      <c r="Y9320">
        <v>358003</v>
      </c>
      <c r="Z9320">
        <v>20240314</v>
      </c>
      <c r="AA9320">
        <v>2401310286</v>
      </c>
      <c r="AB9320">
        <v>1</v>
      </c>
      <c r="AC9320" t="s">
        <v>2281</v>
      </c>
      <c r="AD9320" t="s">
        <v>2281</v>
      </c>
      <c r="AE9320">
        <v>11101</v>
      </c>
      <c r="AF9320" t="s">
        <v>2281</v>
      </c>
      <c r="AG9320" t="s">
        <v>549</v>
      </c>
      <c r="AH9320">
        <v>251</v>
      </c>
    </row>
    <row r="9321" spans="1:34" hidden="1" x14ac:dyDescent="0.25">
      <c r="A9321" t="str">
        <f t="shared" si="435"/>
        <v>35 1 3 11 2 3 53 1 0 3502039 358004</v>
      </c>
      <c r="B9321" t="str">
        <f t="shared" si="436"/>
        <v>35 1 3 11 2 3 53 1 0 3502039 358001</v>
      </c>
      <c r="C9321" t="str">
        <f t="shared" si="437"/>
        <v>35 1 3 11 2 3 53 1 0 3502039</v>
      </c>
      <c r="D9321">
        <v>35</v>
      </c>
      <c r="E9321">
        <v>1</v>
      </c>
      <c r="F9321">
        <v>3</v>
      </c>
      <c r="G9321">
        <v>11</v>
      </c>
      <c r="H9321">
        <v>2</v>
      </c>
      <c r="I9321">
        <v>3</v>
      </c>
      <c r="J9321">
        <v>53</v>
      </c>
      <c r="K9321">
        <v>1</v>
      </c>
      <c r="L9321" t="s">
        <v>147</v>
      </c>
      <c r="M9321" t="s">
        <v>231</v>
      </c>
      <c r="N9321" s="13">
        <v>21779832</v>
      </c>
      <c r="O9321">
        <v>358004</v>
      </c>
      <c r="P9321">
        <v>2024</v>
      </c>
      <c r="Q9321">
        <v>800250029</v>
      </c>
      <c r="R9321" t="s">
        <v>789</v>
      </c>
      <c r="S9321" s="13">
        <v>21779832</v>
      </c>
      <c r="T9321">
        <v>0</v>
      </c>
      <c r="U9321" t="s">
        <v>7186</v>
      </c>
      <c r="V9321" t="s">
        <v>7191</v>
      </c>
      <c r="W9321">
        <v>5016</v>
      </c>
      <c r="X9321">
        <v>0</v>
      </c>
      <c r="Y9321">
        <v>358001</v>
      </c>
      <c r="Z9321">
        <v>20240320</v>
      </c>
      <c r="AA9321">
        <v>2401030001</v>
      </c>
      <c r="AB9321">
        <v>3</v>
      </c>
      <c r="AC9321" t="s">
        <v>2281</v>
      </c>
      <c r="AD9321" t="s">
        <v>2281</v>
      </c>
      <c r="AE9321">
        <v>11101</v>
      </c>
      <c r="AF9321" t="s">
        <v>2281</v>
      </c>
      <c r="AG9321" t="s">
        <v>549</v>
      </c>
      <c r="AH9321">
        <v>251</v>
      </c>
    </row>
    <row r="9322" spans="1:34" hidden="1" x14ac:dyDescent="0.25">
      <c r="A9322" t="str">
        <f t="shared" si="435"/>
        <v>35 1 3 11 2 3 53 0 0 3502112 358005</v>
      </c>
      <c r="B9322" t="str">
        <f t="shared" si="436"/>
        <v>35 1 3 11 2 3 53 0 0 3502112 358002</v>
      </c>
      <c r="C9322" t="str">
        <f t="shared" si="437"/>
        <v>35 1 3 11 2 3 53 0 0 3502112</v>
      </c>
      <c r="D9322">
        <v>35</v>
      </c>
      <c r="E9322">
        <v>1</v>
      </c>
      <c r="F9322">
        <v>3</v>
      </c>
      <c r="G9322">
        <v>11</v>
      </c>
      <c r="H9322">
        <v>2</v>
      </c>
      <c r="I9322">
        <v>3</v>
      </c>
      <c r="J9322">
        <v>53</v>
      </c>
      <c r="K9322">
        <v>0</v>
      </c>
      <c r="L9322" t="s">
        <v>147</v>
      </c>
      <c r="M9322" t="s">
        <v>546</v>
      </c>
      <c r="N9322" s="13">
        <v>64320168</v>
      </c>
      <c r="O9322">
        <v>358005</v>
      </c>
      <c r="P9322">
        <v>2024</v>
      </c>
      <c r="Q9322">
        <v>800250029</v>
      </c>
      <c r="R9322" t="s">
        <v>789</v>
      </c>
      <c r="S9322" s="13">
        <v>64320168</v>
      </c>
      <c r="T9322">
        <v>0</v>
      </c>
      <c r="U9322" t="s">
        <v>7186</v>
      </c>
      <c r="V9322" t="s">
        <v>7191</v>
      </c>
      <c r="W9322">
        <v>5016</v>
      </c>
      <c r="X9322">
        <v>0</v>
      </c>
      <c r="Y9322">
        <v>358002</v>
      </c>
      <c r="Z9322">
        <v>20240320</v>
      </c>
      <c r="AA9322">
        <v>2401030001</v>
      </c>
      <c r="AB9322">
        <v>3</v>
      </c>
      <c r="AC9322" t="s">
        <v>2281</v>
      </c>
      <c r="AD9322" t="s">
        <v>2281</v>
      </c>
      <c r="AE9322">
        <v>11101</v>
      </c>
      <c r="AF9322" t="s">
        <v>2281</v>
      </c>
      <c r="AG9322" t="s">
        <v>549</v>
      </c>
      <c r="AH9322">
        <v>251</v>
      </c>
    </row>
    <row r="9323" spans="1:34" hidden="1" x14ac:dyDescent="0.25">
      <c r="A9323" t="str">
        <f t="shared" si="435"/>
        <v>35 1 3 11 2 1 33 2 0 2301079 358006</v>
      </c>
      <c r="B9323" t="str">
        <f t="shared" si="436"/>
        <v>35 1 3 11 2 1 33 2 0 2301079 358003</v>
      </c>
      <c r="C9323" t="str">
        <f t="shared" si="437"/>
        <v>35 1 3 11 2 1 33 2 0 2301079</v>
      </c>
      <c r="D9323">
        <v>35</v>
      </c>
      <c r="E9323">
        <v>1</v>
      </c>
      <c r="F9323">
        <v>3</v>
      </c>
      <c r="G9323">
        <v>11</v>
      </c>
      <c r="H9323">
        <v>2</v>
      </c>
      <c r="I9323">
        <v>1</v>
      </c>
      <c r="J9323">
        <v>33</v>
      </c>
      <c r="K9323">
        <v>2</v>
      </c>
      <c r="L9323" t="s">
        <v>147</v>
      </c>
      <c r="M9323" t="s">
        <v>224</v>
      </c>
      <c r="N9323" s="13">
        <v>38034890</v>
      </c>
      <c r="O9323">
        <v>358006</v>
      </c>
      <c r="P9323">
        <v>2024</v>
      </c>
      <c r="Q9323">
        <v>900159106</v>
      </c>
      <c r="R9323" t="s">
        <v>796</v>
      </c>
      <c r="S9323" s="13">
        <v>38034890</v>
      </c>
      <c r="T9323">
        <v>1278484</v>
      </c>
      <c r="U9323" t="s">
        <v>7189</v>
      </c>
      <c r="V9323" t="s">
        <v>7192</v>
      </c>
      <c r="W9323">
        <v>5016</v>
      </c>
      <c r="X9323">
        <v>2305</v>
      </c>
      <c r="Y9323">
        <v>358003</v>
      </c>
      <c r="Z9323">
        <v>20240411</v>
      </c>
      <c r="AA9323">
        <v>2401310286</v>
      </c>
      <c r="AB9323">
        <v>2</v>
      </c>
      <c r="AC9323" t="s">
        <v>2281</v>
      </c>
      <c r="AD9323" t="s">
        <v>2281</v>
      </c>
      <c r="AE9323">
        <v>11101</v>
      </c>
      <c r="AF9323" t="s">
        <v>2281</v>
      </c>
      <c r="AG9323" t="s">
        <v>549</v>
      </c>
      <c r="AH9323">
        <v>251</v>
      </c>
    </row>
    <row r="9324" spans="1:34" hidden="1" x14ac:dyDescent="0.25">
      <c r="A9324" t="str">
        <f t="shared" si="435"/>
        <v>35 1 3 11 2 5 78 0 0 3502011 358007</v>
      </c>
      <c r="B9324" t="str">
        <f t="shared" si="436"/>
        <v>35 1 3 11 2 5 78 0 0 3502011 358007</v>
      </c>
      <c r="C9324" t="str">
        <f t="shared" si="437"/>
        <v>35 1 3 11 2 5 78 0 0 3502011</v>
      </c>
      <c r="D9324">
        <v>35</v>
      </c>
      <c r="E9324">
        <v>1</v>
      </c>
      <c r="F9324">
        <v>3</v>
      </c>
      <c r="G9324">
        <v>11</v>
      </c>
      <c r="H9324">
        <v>2</v>
      </c>
      <c r="I9324">
        <v>5</v>
      </c>
      <c r="J9324">
        <v>78</v>
      </c>
      <c r="K9324">
        <v>0</v>
      </c>
      <c r="L9324" t="s">
        <v>147</v>
      </c>
      <c r="M9324" t="s">
        <v>230</v>
      </c>
      <c r="N9324" s="13">
        <v>5000000</v>
      </c>
      <c r="O9324">
        <v>358007</v>
      </c>
      <c r="P9324">
        <v>2024</v>
      </c>
      <c r="Q9324">
        <v>1053807351</v>
      </c>
      <c r="R9324" t="s">
        <v>2026</v>
      </c>
      <c r="S9324" s="13">
        <v>5000000</v>
      </c>
      <c r="T9324">
        <v>0</v>
      </c>
      <c r="U9324" t="s">
        <v>7193</v>
      </c>
      <c r="V9324" t="s">
        <v>2291</v>
      </c>
      <c r="W9324">
        <v>5004</v>
      </c>
      <c r="X9324">
        <v>0</v>
      </c>
      <c r="Y9324">
        <v>358007</v>
      </c>
      <c r="Z9324">
        <v>20240521</v>
      </c>
      <c r="AA9324">
        <v>2404150558</v>
      </c>
      <c r="AB9324">
        <v>1</v>
      </c>
      <c r="AC9324" t="s">
        <v>2281</v>
      </c>
      <c r="AD9324" t="s">
        <v>2281</v>
      </c>
      <c r="AE9324">
        <v>11101</v>
      </c>
      <c r="AF9324" t="s">
        <v>2281</v>
      </c>
      <c r="AG9324" t="s">
        <v>549</v>
      </c>
      <c r="AH9324">
        <v>260</v>
      </c>
    </row>
    <row r="9325" spans="1:34" hidden="1" x14ac:dyDescent="0.25">
      <c r="A9325" t="str">
        <f t="shared" si="435"/>
        <v>35 1 3 11 2 1 33 2 0 2301079 358008</v>
      </c>
      <c r="B9325" t="str">
        <f t="shared" si="436"/>
        <v>35 1 3 11 2 1 33 2 0 2301079 358003</v>
      </c>
      <c r="C9325" t="str">
        <f t="shared" si="437"/>
        <v>35 1 3 11 2 1 33 2 0 2301079</v>
      </c>
      <c r="D9325">
        <v>35</v>
      </c>
      <c r="E9325">
        <v>1</v>
      </c>
      <c r="F9325">
        <v>3</v>
      </c>
      <c r="G9325">
        <v>11</v>
      </c>
      <c r="H9325">
        <v>2</v>
      </c>
      <c r="I9325">
        <v>1</v>
      </c>
      <c r="J9325">
        <v>33</v>
      </c>
      <c r="K9325">
        <v>2</v>
      </c>
      <c r="L9325" t="s">
        <v>147</v>
      </c>
      <c r="M9325" t="s">
        <v>224</v>
      </c>
      <c r="N9325" s="13">
        <v>34961612</v>
      </c>
      <c r="O9325">
        <v>358008</v>
      </c>
      <c r="P9325">
        <v>2024</v>
      </c>
      <c r="Q9325">
        <v>900159106</v>
      </c>
      <c r="R9325" t="s">
        <v>796</v>
      </c>
      <c r="S9325" s="13">
        <v>34961612</v>
      </c>
      <c r="T9325">
        <v>1175180</v>
      </c>
      <c r="U9325" t="s">
        <v>7189</v>
      </c>
      <c r="V9325" t="s">
        <v>7194</v>
      </c>
      <c r="W9325">
        <v>5016</v>
      </c>
      <c r="X9325">
        <v>2305</v>
      </c>
      <c r="Y9325">
        <v>358003</v>
      </c>
      <c r="Z9325">
        <v>20240522</v>
      </c>
      <c r="AA9325">
        <v>2401310286</v>
      </c>
      <c r="AB9325">
        <v>3</v>
      </c>
      <c r="AC9325" t="s">
        <v>2281</v>
      </c>
      <c r="AD9325" t="s">
        <v>2281</v>
      </c>
      <c r="AE9325">
        <v>11101</v>
      </c>
      <c r="AF9325" t="s">
        <v>2281</v>
      </c>
      <c r="AG9325" t="s">
        <v>549</v>
      </c>
      <c r="AH9325">
        <v>251</v>
      </c>
    </row>
    <row r="9326" spans="1:34" hidden="1" x14ac:dyDescent="0.25">
      <c r="A9326" t="str">
        <f t="shared" si="435"/>
        <v>35 1 3 11 2 1 33 2 0 2301079 358009</v>
      </c>
      <c r="B9326" t="str">
        <f t="shared" si="436"/>
        <v>35 1 3 11 2 1 33 2 0 2301079 358003</v>
      </c>
      <c r="C9326" t="str">
        <f t="shared" si="437"/>
        <v>35 1 3 11 2 1 33 2 0 2301079</v>
      </c>
      <c r="D9326">
        <v>35</v>
      </c>
      <c r="E9326">
        <v>1</v>
      </c>
      <c r="F9326">
        <v>3</v>
      </c>
      <c r="G9326">
        <v>11</v>
      </c>
      <c r="H9326">
        <v>2</v>
      </c>
      <c r="I9326">
        <v>1</v>
      </c>
      <c r="J9326">
        <v>33</v>
      </c>
      <c r="K9326">
        <v>2</v>
      </c>
      <c r="L9326" t="s">
        <v>147</v>
      </c>
      <c r="M9326" t="s">
        <v>224</v>
      </c>
      <c r="N9326" s="13">
        <v>29619746</v>
      </c>
      <c r="O9326">
        <v>358009</v>
      </c>
      <c r="P9326">
        <v>2024</v>
      </c>
      <c r="Q9326">
        <v>900159106</v>
      </c>
      <c r="R9326" t="s">
        <v>796</v>
      </c>
      <c r="S9326" s="13">
        <v>29619746</v>
      </c>
      <c r="T9326">
        <v>995622</v>
      </c>
      <c r="U9326" t="s">
        <v>7189</v>
      </c>
      <c r="V9326" t="s">
        <v>7195</v>
      </c>
      <c r="W9326">
        <v>5016</v>
      </c>
      <c r="X9326">
        <v>2305</v>
      </c>
      <c r="Y9326">
        <v>358003</v>
      </c>
      <c r="Z9326">
        <v>20240618</v>
      </c>
      <c r="AA9326">
        <v>2401310286</v>
      </c>
      <c r="AB9326">
        <v>4</v>
      </c>
      <c r="AC9326" t="s">
        <v>2281</v>
      </c>
      <c r="AD9326" t="s">
        <v>2281</v>
      </c>
      <c r="AE9326">
        <v>11101</v>
      </c>
      <c r="AF9326" t="s">
        <v>2281</v>
      </c>
      <c r="AG9326" t="s">
        <v>549</v>
      </c>
      <c r="AH9326">
        <v>251</v>
      </c>
    </row>
    <row r="9327" spans="1:34" hidden="1" x14ac:dyDescent="0.25">
      <c r="A9327" t="str">
        <f t="shared" si="435"/>
        <v>35 1 3 11 2 5 78 0 0 3502011 358010</v>
      </c>
      <c r="B9327" t="str">
        <f t="shared" si="436"/>
        <v>35 1 3 11 2 5 78 0 0 3502011 358007</v>
      </c>
      <c r="C9327" t="str">
        <f t="shared" si="437"/>
        <v>35 1 3 11 2 5 78 0 0 3502011</v>
      </c>
      <c r="D9327">
        <v>35</v>
      </c>
      <c r="E9327">
        <v>1</v>
      </c>
      <c r="F9327">
        <v>3</v>
      </c>
      <c r="G9327">
        <v>11</v>
      </c>
      <c r="H9327">
        <v>2</v>
      </c>
      <c r="I9327">
        <v>5</v>
      </c>
      <c r="J9327">
        <v>78</v>
      </c>
      <c r="K9327">
        <v>0</v>
      </c>
      <c r="L9327" t="s">
        <v>147</v>
      </c>
      <c r="M9327" t="s">
        <v>230</v>
      </c>
      <c r="N9327" s="13">
        <v>5000000</v>
      </c>
      <c r="O9327">
        <v>358010</v>
      </c>
      <c r="P9327">
        <v>2024</v>
      </c>
      <c r="Q9327">
        <v>1053807351</v>
      </c>
      <c r="R9327" t="s">
        <v>2026</v>
      </c>
      <c r="S9327" s="13">
        <v>5000000</v>
      </c>
      <c r="T9327">
        <v>0</v>
      </c>
      <c r="U9327" t="s">
        <v>7193</v>
      </c>
      <c r="V9327" t="s">
        <v>2291</v>
      </c>
      <c r="W9327">
        <v>5004</v>
      </c>
      <c r="X9327">
        <v>0</v>
      </c>
      <c r="Y9327">
        <v>358007</v>
      </c>
      <c r="Z9327">
        <v>20240621</v>
      </c>
      <c r="AA9327">
        <v>2404150558</v>
      </c>
      <c r="AB9327">
        <v>2</v>
      </c>
      <c r="AC9327" t="s">
        <v>2281</v>
      </c>
      <c r="AD9327" t="s">
        <v>2281</v>
      </c>
      <c r="AE9327">
        <v>11101</v>
      </c>
      <c r="AF9327" t="s">
        <v>2281</v>
      </c>
      <c r="AG9327" t="s">
        <v>549</v>
      </c>
      <c r="AH9327">
        <v>260</v>
      </c>
    </row>
    <row r="9328" spans="1:34" hidden="1" x14ac:dyDescent="0.25">
      <c r="A9328" t="str">
        <f t="shared" si="435"/>
        <v>35 1 3 11 2 3 53 0 0 3502112 358011</v>
      </c>
      <c r="B9328" t="str">
        <f t="shared" si="436"/>
        <v>35 1 3 11 2 3 53 0 0 3502112 358009</v>
      </c>
      <c r="C9328" t="str">
        <f t="shared" si="437"/>
        <v>35 1 3 11 2 3 53 0 0 3502112</v>
      </c>
      <c r="D9328">
        <v>35</v>
      </c>
      <c r="E9328">
        <v>1</v>
      </c>
      <c r="F9328">
        <v>3</v>
      </c>
      <c r="G9328">
        <v>11</v>
      </c>
      <c r="H9328">
        <v>2</v>
      </c>
      <c r="I9328">
        <v>3</v>
      </c>
      <c r="J9328">
        <v>53</v>
      </c>
      <c r="K9328">
        <v>0</v>
      </c>
      <c r="L9328" t="s">
        <v>147</v>
      </c>
      <c r="M9328" t="s">
        <v>546</v>
      </c>
      <c r="N9328" s="13">
        <v>203102520</v>
      </c>
      <c r="O9328">
        <v>358011</v>
      </c>
      <c r="P9328">
        <v>2024</v>
      </c>
      <c r="Q9328">
        <v>800250029</v>
      </c>
      <c r="R9328" t="s">
        <v>789</v>
      </c>
      <c r="S9328" s="13">
        <v>203102520</v>
      </c>
      <c r="T9328">
        <v>0</v>
      </c>
      <c r="U9328" t="s">
        <v>7196</v>
      </c>
      <c r="V9328" t="s">
        <v>7197</v>
      </c>
      <c r="W9328">
        <v>5016</v>
      </c>
      <c r="X9328">
        <v>0</v>
      </c>
      <c r="Y9328">
        <v>358009</v>
      </c>
      <c r="Z9328">
        <v>20240626</v>
      </c>
      <c r="AA9328">
        <v>2405140644</v>
      </c>
      <c r="AB9328">
        <v>1</v>
      </c>
      <c r="AC9328" t="s">
        <v>2281</v>
      </c>
      <c r="AD9328" t="s">
        <v>2281</v>
      </c>
      <c r="AE9328">
        <v>11101</v>
      </c>
      <c r="AF9328" t="s">
        <v>2281</v>
      </c>
      <c r="AG9328" t="s">
        <v>549</v>
      </c>
      <c r="AH9328">
        <v>251</v>
      </c>
    </row>
    <row r="9329" spans="1:34" hidden="1" x14ac:dyDescent="0.25">
      <c r="A9329" t="str">
        <f t="shared" si="435"/>
        <v>35 1 3 11 2 5 78 0 0 3502011 358012</v>
      </c>
      <c r="B9329" t="str">
        <f t="shared" si="436"/>
        <v>35 1 3 11 2 5 78 0 0 3502011 358007</v>
      </c>
      <c r="C9329" t="str">
        <f t="shared" si="437"/>
        <v>35 1 3 11 2 5 78 0 0 3502011</v>
      </c>
      <c r="D9329">
        <v>35</v>
      </c>
      <c r="E9329">
        <v>1</v>
      </c>
      <c r="F9329">
        <v>3</v>
      </c>
      <c r="G9329">
        <v>11</v>
      </c>
      <c r="H9329">
        <v>2</v>
      </c>
      <c r="I9329">
        <v>5</v>
      </c>
      <c r="J9329">
        <v>78</v>
      </c>
      <c r="K9329">
        <v>0</v>
      </c>
      <c r="L9329" t="s">
        <v>147</v>
      </c>
      <c r="M9329" t="s">
        <v>230</v>
      </c>
      <c r="N9329" s="13">
        <v>5000000</v>
      </c>
      <c r="O9329">
        <v>358012</v>
      </c>
      <c r="P9329">
        <v>2024</v>
      </c>
      <c r="Q9329">
        <v>1053807351</v>
      </c>
      <c r="R9329" t="s">
        <v>2026</v>
      </c>
      <c r="S9329" s="13">
        <v>5000000</v>
      </c>
      <c r="T9329">
        <v>0</v>
      </c>
      <c r="U9329" t="s">
        <v>7193</v>
      </c>
      <c r="V9329" t="s">
        <v>2291</v>
      </c>
      <c r="W9329">
        <v>5004</v>
      </c>
      <c r="X9329">
        <v>0</v>
      </c>
      <c r="Y9329">
        <v>358007</v>
      </c>
      <c r="Z9329">
        <v>20240719</v>
      </c>
      <c r="AA9329">
        <v>2404150558</v>
      </c>
      <c r="AB9329">
        <v>3</v>
      </c>
      <c r="AC9329" t="s">
        <v>2281</v>
      </c>
      <c r="AD9329" t="s">
        <v>2281</v>
      </c>
      <c r="AE9329">
        <v>11101</v>
      </c>
      <c r="AF9329" t="s">
        <v>2281</v>
      </c>
      <c r="AG9329" t="s">
        <v>549</v>
      </c>
      <c r="AH9329">
        <v>260</v>
      </c>
    </row>
    <row r="9330" spans="1:34" hidden="1" x14ac:dyDescent="0.25">
      <c r="A9330" t="str">
        <f t="shared" si="435"/>
        <v>35 1 3 11 2 1 33 2 0 2301079 358013</v>
      </c>
      <c r="B9330" t="str">
        <f t="shared" si="436"/>
        <v>35 1 3 11 2 1 33 2 0 2301079 358003</v>
      </c>
      <c r="C9330" t="str">
        <f t="shared" si="437"/>
        <v>35 1 3 11 2 1 33 2 0 2301079</v>
      </c>
      <c r="D9330">
        <v>35</v>
      </c>
      <c r="E9330">
        <v>1</v>
      </c>
      <c r="F9330">
        <v>3</v>
      </c>
      <c r="G9330">
        <v>11</v>
      </c>
      <c r="H9330">
        <v>2</v>
      </c>
      <c r="I9330">
        <v>1</v>
      </c>
      <c r="J9330">
        <v>33</v>
      </c>
      <c r="K9330">
        <v>2</v>
      </c>
      <c r="L9330" t="s">
        <v>147</v>
      </c>
      <c r="M9330" t="s">
        <v>224</v>
      </c>
      <c r="N9330" s="13">
        <v>33188843</v>
      </c>
      <c r="O9330">
        <v>358013</v>
      </c>
      <c r="P9330">
        <v>2024</v>
      </c>
      <c r="Q9330">
        <v>900159106</v>
      </c>
      <c r="R9330" t="s">
        <v>796</v>
      </c>
      <c r="S9330" s="13">
        <v>33188843</v>
      </c>
      <c r="T9330">
        <v>1115591</v>
      </c>
      <c r="U9330" t="s">
        <v>7189</v>
      </c>
      <c r="V9330" t="s">
        <v>7198</v>
      </c>
      <c r="W9330">
        <v>5016</v>
      </c>
      <c r="X9330">
        <v>2305</v>
      </c>
      <c r="Y9330">
        <v>358003</v>
      </c>
      <c r="Z9330">
        <v>20240731</v>
      </c>
      <c r="AA9330">
        <v>2401310286</v>
      </c>
      <c r="AB9330">
        <v>5</v>
      </c>
      <c r="AC9330" t="s">
        <v>2281</v>
      </c>
      <c r="AD9330" t="s">
        <v>2281</v>
      </c>
      <c r="AE9330">
        <v>11101</v>
      </c>
      <c r="AF9330" t="s">
        <v>2281</v>
      </c>
      <c r="AG9330" t="s">
        <v>549</v>
      </c>
      <c r="AH9330">
        <v>251</v>
      </c>
    </row>
    <row r="9331" spans="1:34" hidden="1" x14ac:dyDescent="0.25">
      <c r="A9331" t="str">
        <f t="shared" si="435"/>
        <v>35 1 3 11 2 2 78 1 0 3502017 358014</v>
      </c>
      <c r="B9331" t="str">
        <f t="shared" si="436"/>
        <v>35 1 3 11 2 2 78 1 0 3502017 358004</v>
      </c>
      <c r="C9331" t="str">
        <f t="shared" si="437"/>
        <v>35 1 3 11 2 2 78 1 0 3502017</v>
      </c>
      <c r="D9331">
        <v>35</v>
      </c>
      <c r="E9331">
        <v>1</v>
      </c>
      <c r="F9331">
        <v>3</v>
      </c>
      <c r="G9331">
        <v>11</v>
      </c>
      <c r="H9331">
        <v>2</v>
      </c>
      <c r="I9331">
        <v>2</v>
      </c>
      <c r="J9331">
        <v>78</v>
      </c>
      <c r="K9331">
        <v>1</v>
      </c>
      <c r="L9331" t="s">
        <v>147</v>
      </c>
      <c r="M9331" t="s">
        <v>227</v>
      </c>
      <c r="N9331" s="13">
        <v>25705048</v>
      </c>
      <c r="O9331">
        <v>358014</v>
      </c>
      <c r="P9331">
        <v>2024</v>
      </c>
      <c r="Q9331">
        <v>890801042</v>
      </c>
      <c r="R9331" t="s">
        <v>1708</v>
      </c>
      <c r="S9331" s="13">
        <v>25705048</v>
      </c>
      <c r="T9331">
        <v>0</v>
      </c>
      <c r="U9331" t="s">
        <v>7199</v>
      </c>
      <c r="V9331" t="s">
        <v>7200</v>
      </c>
      <c r="W9331">
        <v>5016</v>
      </c>
      <c r="X9331">
        <v>0</v>
      </c>
      <c r="Y9331">
        <v>358004</v>
      </c>
      <c r="Z9331">
        <v>20240731</v>
      </c>
      <c r="AA9331">
        <v>2403180476</v>
      </c>
      <c r="AB9331">
        <v>1</v>
      </c>
      <c r="AC9331" t="s">
        <v>2281</v>
      </c>
      <c r="AD9331" t="s">
        <v>2281</v>
      </c>
      <c r="AE9331">
        <v>11101</v>
      </c>
      <c r="AF9331" t="s">
        <v>2281</v>
      </c>
      <c r="AG9331" t="s">
        <v>549</v>
      </c>
      <c r="AH9331">
        <v>251</v>
      </c>
    </row>
    <row r="9332" spans="1:34" hidden="1" x14ac:dyDescent="0.25">
      <c r="A9332" t="str">
        <f t="shared" si="435"/>
        <v>35 1 3 11 2 401 55 40 0 2102013 358015</v>
      </c>
      <c r="B9332" t="str">
        <f t="shared" si="436"/>
        <v>35 1 3 11 2 401 55 40 0 2102013 358011</v>
      </c>
      <c r="C9332" t="str">
        <f t="shared" si="437"/>
        <v>35 1 3 11 2 401 55 40 0 2102013</v>
      </c>
      <c r="D9332">
        <v>35</v>
      </c>
      <c r="E9332">
        <v>1</v>
      </c>
      <c r="F9332">
        <v>3</v>
      </c>
      <c r="G9332">
        <v>11</v>
      </c>
      <c r="H9332">
        <v>2</v>
      </c>
      <c r="I9332">
        <v>401</v>
      </c>
      <c r="J9332">
        <v>55</v>
      </c>
      <c r="K9332">
        <v>40</v>
      </c>
      <c r="L9332" t="s">
        <v>147</v>
      </c>
      <c r="M9332" t="s">
        <v>672</v>
      </c>
      <c r="N9332" s="13">
        <v>100000000</v>
      </c>
      <c r="O9332">
        <v>358015</v>
      </c>
      <c r="P9332">
        <v>2024</v>
      </c>
      <c r="Q9332">
        <v>890800128</v>
      </c>
      <c r="R9332" t="s">
        <v>838</v>
      </c>
      <c r="S9332" s="13">
        <v>2100000000</v>
      </c>
      <c r="T9332">
        <v>0</v>
      </c>
      <c r="U9332" t="s">
        <v>7201</v>
      </c>
      <c r="V9332" t="s">
        <v>2345</v>
      </c>
      <c r="W9332">
        <v>5016</v>
      </c>
      <c r="X9332">
        <v>0</v>
      </c>
      <c r="Y9332">
        <v>358011</v>
      </c>
      <c r="Z9332">
        <v>20240816</v>
      </c>
      <c r="AA9332">
        <v>2407260907</v>
      </c>
      <c r="AB9332">
        <v>199</v>
      </c>
      <c r="AC9332" t="s">
        <v>2281</v>
      </c>
      <c r="AD9332" t="s">
        <v>2281</v>
      </c>
      <c r="AE9332">
        <v>11101</v>
      </c>
      <c r="AF9332" t="s">
        <v>2281</v>
      </c>
      <c r="AG9332" t="s">
        <v>549</v>
      </c>
      <c r="AH9332">
        <v>251</v>
      </c>
    </row>
    <row r="9333" spans="1:34" hidden="1" x14ac:dyDescent="0.25">
      <c r="A9333" t="str">
        <f t="shared" si="435"/>
        <v>35 1 3 81 2 401 55 40 0 2102013 358015</v>
      </c>
      <c r="B9333" t="str">
        <f t="shared" si="436"/>
        <v>35 1 3 81 2 401 55 40 0 2102013 358011</v>
      </c>
      <c r="C9333" t="str">
        <f t="shared" si="437"/>
        <v>35 1 3 81 2 401 55 40 0 2102013</v>
      </c>
      <c r="D9333">
        <v>35</v>
      </c>
      <c r="E9333">
        <v>1</v>
      </c>
      <c r="F9333">
        <v>3</v>
      </c>
      <c r="G9333">
        <v>81</v>
      </c>
      <c r="H9333">
        <v>2</v>
      </c>
      <c r="I9333">
        <v>401</v>
      </c>
      <c r="J9333">
        <v>55</v>
      </c>
      <c r="K9333">
        <v>40</v>
      </c>
      <c r="L9333" t="s">
        <v>147</v>
      </c>
      <c r="M9333" t="s">
        <v>672</v>
      </c>
      <c r="N9333" s="13">
        <v>2000000000</v>
      </c>
      <c r="O9333">
        <v>358015</v>
      </c>
      <c r="P9333">
        <v>2024</v>
      </c>
      <c r="Q9333">
        <v>890800128</v>
      </c>
      <c r="R9333" t="s">
        <v>838</v>
      </c>
      <c r="S9333" s="13">
        <v>2100000000</v>
      </c>
      <c r="T9333">
        <v>0</v>
      </c>
      <c r="U9333" t="s">
        <v>7201</v>
      </c>
      <c r="V9333" t="s">
        <v>2345</v>
      </c>
      <c r="W9333">
        <v>5016</v>
      </c>
      <c r="X9333">
        <v>0</v>
      </c>
      <c r="Y9333">
        <v>358011</v>
      </c>
      <c r="Z9333">
        <v>20240816</v>
      </c>
      <c r="AA9333">
        <v>2407260907</v>
      </c>
      <c r="AB9333">
        <v>199</v>
      </c>
      <c r="AC9333" t="s">
        <v>2281</v>
      </c>
      <c r="AD9333" t="s">
        <v>2281</v>
      </c>
      <c r="AE9333">
        <v>25101</v>
      </c>
      <c r="AF9333" t="s">
        <v>2281</v>
      </c>
      <c r="AG9333" t="s">
        <v>61</v>
      </c>
      <c r="AH9333">
        <v>251</v>
      </c>
    </row>
    <row r="9334" spans="1:34" hidden="1" x14ac:dyDescent="0.25">
      <c r="A9334" t="str">
        <f t="shared" si="435"/>
        <v>35 1 3 11 2 5 78 0 0 3502011 358016</v>
      </c>
      <c r="B9334" t="str">
        <f t="shared" si="436"/>
        <v>35 1 3 11 2 5 78 0 0 3502011 358007</v>
      </c>
      <c r="C9334" t="str">
        <f t="shared" si="437"/>
        <v>35 1 3 11 2 5 78 0 0 3502011</v>
      </c>
      <c r="D9334">
        <v>35</v>
      </c>
      <c r="E9334">
        <v>1</v>
      </c>
      <c r="F9334">
        <v>3</v>
      </c>
      <c r="G9334">
        <v>11</v>
      </c>
      <c r="H9334">
        <v>2</v>
      </c>
      <c r="I9334">
        <v>5</v>
      </c>
      <c r="J9334">
        <v>78</v>
      </c>
      <c r="K9334">
        <v>0</v>
      </c>
      <c r="L9334" t="s">
        <v>147</v>
      </c>
      <c r="M9334" t="s">
        <v>230</v>
      </c>
      <c r="N9334" s="13">
        <v>5000000</v>
      </c>
      <c r="O9334">
        <v>358016</v>
      </c>
      <c r="P9334">
        <v>2024</v>
      </c>
      <c r="Q9334">
        <v>1053807351</v>
      </c>
      <c r="R9334" t="s">
        <v>2026</v>
      </c>
      <c r="S9334" s="13">
        <v>5000000</v>
      </c>
      <c r="T9334">
        <v>0</v>
      </c>
      <c r="U9334" t="s">
        <v>7193</v>
      </c>
      <c r="V9334" t="s">
        <v>2291</v>
      </c>
      <c r="W9334">
        <v>5004</v>
      </c>
      <c r="X9334">
        <v>0</v>
      </c>
      <c r="Y9334">
        <v>358007</v>
      </c>
      <c r="Z9334">
        <v>20240820</v>
      </c>
      <c r="AA9334">
        <v>2404150558</v>
      </c>
      <c r="AB9334">
        <v>4</v>
      </c>
      <c r="AC9334" t="s">
        <v>2281</v>
      </c>
      <c r="AD9334" t="s">
        <v>2281</v>
      </c>
      <c r="AE9334">
        <v>11101</v>
      </c>
      <c r="AF9334" t="s">
        <v>2281</v>
      </c>
      <c r="AG9334" t="s">
        <v>549</v>
      </c>
      <c r="AH9334">
        <v>260</v>
      </c>
    </row>
    <row r="9335" spans="1:34" hidden="1" x14ac:dyDescent="0.25">
      <c r="A9335" t="str">
        <f t="shared" si="435"/>
        <v>35 1 3 11 2 1 33 2 0 2301079 358017</v>
      </c>
      <c r="B9335" t="str">
        <f t="shared" si="436"/>
        <v>35 1 3 11 2 1 33 2 0 2301079 358003</v>
      </c>
      <c r="C9335" t="str">
        <f t="shared" si="437"/>
        <v>35 1 3 11 2 1 33 2 0 2301079</v>
      </c>
      <c r="D9335">
        <v>35</v>
      </c>
      <c r="E9335">
        <v>1</v>
      </c>
      <c r="F9335">
        <v>3</v>
      </c>
      <c r="G9335">
        <v>11</v>
      </c>
      <c r="H9335">
        <v>2</v>
      </c>
      <c r="I9335">
        <v>1</v>
      </c>
      <c r="J9335">
        <v>33</v>
      </c>
      <c r="K9335">
        <v>2</v>
      </c>
      <c r="L9335" t="s">
        <v>147</v>
      </c>
      <c r="M9335" t="s">
        <v>224</v>
      </c>
      <c r="N9335" s="13">
        <v>28851047</v>
      </c>
      <c r="O9335">
        <v>358017</v>
      </c>
      <c r="P9335">
        <v>2024</v>
      </c>
      <c r="Q9335">
        <v>900159106</v>
      </c>
      <c r="R9335" t="s">
        <v>796</v>
      </c>
      <c r="S9335" s="13">
        <v>28851047</v>
      </c>
      <c r="T9335">
        <v>969783</v>
      </c>
      <c r="U9335" t="s">
        <v>7189</v>
      </c>
      <c r="V9335" t="s">
        <v>7202</v>
      </c>
      <c r="W9335">
        <v>5016</v>
      </c>
      <c r="X9335">
        <v>2305</v>
      </c>
      <c r="Y9335">
        <v>358003</v>
      </c>
      <c r="Z9335">
        <v>20240827</v>
      </c>
      <c r="AA9335">
        <v>2401310286</v>
      </c>
      <c r="AB9335">
        <v>6</v>
      </c>
      <c r="AC9335" t="s">
        <v>2281</v>
      </c>
      <c r="AD9335" t="s">
        <v>2281</v>
      </c>
      <c r="AE9335">
        <v>11101</v>
      </c>
      <c r="AF9335" t="s">
        <v>2281</v>
      </c>
      <c r="AG9335" t="s">
        <v>549</v>
      </c>
      <c r="AH9335">
        <v>251</v>
      </c>
    </row>
    <row r="9336" spans="1:34" hidden="1" x14ac:dyDescent="0.25">
      <c r="A9336" t="str">
        <f t="shared" si="435"/>
        <v>35 1 3 11 2 1 33 2 0 2301079 358018</v>
      </c>
      <c r="B9336" t="str">
        <f t="shared" si="436"/>
        <v>35 1 3 11 2 1 33 2 0 2301079 358003</v>
      </c>
      <c r="C9336" t="str">
        <f t="shared" si="437"/>
        <v>35 1 3 11 2 1 33 2 0 2301079</v>
      </c>
      <c r="D9336">
        <v>35</v>
      </c>
      <c r="E9336">
        <v>1</v>
      </c>
      <c r="F9336">
        <v>3</v>
      </c>
      <c r="G9336">
        <v>11</v>
      </c>
      <c r="H9336">
        <v>2</v>
      </c>
      <c r="I9336">
        <v>1</v>
      </c>
      <c r="J9336">
        <v>33</v>
      </c>
      <c r="K9336">
        <v>2</v>
      </c>
      <c r="L9336" t="s">
        <v>147</v>
      </c>
      <c r="M9336" t="s">
        <v>224</v>
      </c>
      <c r="N9336" s="13">
        <v>27993307</v>
      </c>
      <c r="O9336">
        <v>358018</v>
      </c>
      <c r="P9336">
        <v>2024</v>
      </c>
      <c r="Q9336">
        <v>900159106</v>
      </c>
      <c r="R9336" t="s">
        <v>796</v>
      </c>
      <c r="S9336" s="13">
        <v>27993307</v>
      </c>
      <c r="T9336">
        <v>940951</v>
      </c>
      <c r="U9336" t="s">
        <v>7189</v>
      </c>
      <c r="V9336" t="s">
        <v>7203</v>
      </c>
      <c r="W9336">
        <v>5016</v>
      </c>
      <c r="X9336">
        <v>2305</v>
      </c>
      <c r="Y9336">
        <v>358003</v>
      </c>
      <c r="Z9336">
        <v>20240913</v>
      </c>
      <c r="AA9336">
        <v>2401310286</v>
      </c>
      <c r="AB9336">
        <v>7</v>
      </c>
      <c r="AC9336" t="s">
        <v>2281</v>
      </c>
      <c r="AD9336" t="s">
        <v>2281</v>
      </c>
      <c r="AE9336">
        <v>11101</v>
      </c>
      <c r="AF9336" t="s">
        <v>2281</v>
      </c>
      <c r="AG9336" t="s">
        <v>549</v>
      </c>
      <c r="AH9336">
        <v>251</v>
      </c>
    </row>
    <row r="9337" spans="1:34" hidden="1" x14ac:dyDescent="0.25">
      <c r="A9337" t="str">
        <f t="shared" si="435"/>
        <v>35 1 3 11 2 5 78 0 0 3502011 358019</v>
      </c>
      <c r="B9337" t="str">
        <f t="shared" si="436"/>
        <v>35 1 3 11 2 5 78 0 0 3502011 358007</v>
      </c>
      <c r="C9337" t="str">
        <f t="shared" si="437"/>
        <v>35 1 3 11 2 5 78 0 0 3502011</v>
      </c>
      <c r="D9337">
        <v>35</v>
      </c>
      <c r="E9337">
        <v>1</v>
      </c>
      <c r="F9337">
        <v>3</v>
      </c>
      <c r="G9337">
        <v>11</v>
      </c>
      <c r="H9337">
        <v>2</v>
      </c>
      <c r="I9337">
        <v>5</v>
      </c>
      <c r="J9337">
        <v>78</v>
      </c>
      <c r="K9337">
        <v>0</v>
      </c>
      <c r="L9337" t="s">
        <v>147</v>
      </c>
      <c r="M9337" t="s">
        <v>230</v>
      </c>
      <c r="N9337" s="13">
        <v>5000000</v>
      </c>
      <c r="O9337">
        <v>358019</v>
      </c>
      <c r="P9337">
        <v>2024</v>
      </c>
      <c r="Q9337">
        <v>1053807351</v>
      </c>
      <c r="R9337" t="s">
        <v>2026</v>
      </c>
      <c r="S9337" s="13">
        <v>5000000</v>
      </c>
      <c r="T9337">
        <v>0</v>
      </c>
      <c r="U9337" t="s">
        <v>7193</v>
      </c>
      <c r="V9337" t="s">
        <v>2291</v>
      </c>
      <c r="W9337">
        <v>5004</v>
      </c>
      <c r="X9337">
        <v>0</v>
      </c>
      <c r="Y9337">
        <v>358007</v>
      </c>
      <c r="Z9337">
        <v>20240916</v>
      </c>
      <c r="AA9337">
        <v>2404150558</v>
      </c>
      <c r="AB9337">
        <v>5</v>
      </c>
      <c r="AC9337" t="s">
        <v>2281</v>
      </c>
      <c r="AD9337" t="s">
        <v>2281</v>
      </c>
      <c r="AE9337">
        <v>11101</v>
      </c>
      <c r="AF9337" t="s">
        <v>2281</v>
      </c>
      <c r="AG9337" t="s">
        <v>549</v>
      </c>
      <c r="AH9337">
        <v>260</v>
      </c>
    </row>
    <row r="9338" spans="1:34" hidden="1" x14ac:dyDescent="0.25">
      <c r="A9338" t="str">
        <f t="shared" si="435"/>
        <v>35 1 3 44 2 101 78 40 0 3502009 358020</v>
      </c>
      <c r="B9338" t="str">
        <f t="shared" si="436"/>
        <v>35 1 3 44 2 101 78 40 0 3502009 358031</v>
      </c>
      <c r="C9338" t="str">
        <f t="shared" si="437"/>
        <v>35 1 3 44 2 101 78 40 0 3502009</v>
      </c>
      <c r="D9338">
        <v>35</v>
      </c>
      <c r="E9338">
        <v>1</v>
      </c>
      <c r="F9338">
        <v>3</v>
      </c>
      <c r="G9338">
        <v>44</v>
      </c>
      <c r="H9338">
        <v>2</v>
      </c>
      <c r="I9338">
        <v>101</v>
      </c>
      <c r="J9338">
        <v>78</v>
      </c>
      <c r="K9338">
        <v>40</v>
      </c>
      <c r="L9338" t="s">
        <v>147</v>
      </c>
      <c r="M9338" t="s">
        <v>225</v>
      </c>
      <c r="N9338" s="13">
        <v>200000000</v>
      </c>
      <c r="O9338">
        <v>358020</v>
      </c>
      <c r="P9338">
        <v>2024</v>
      </c>
      <c r="Q9338">
        <v>800250029</v>
      </c>
      <c r="R9338" t="s">
        <v>789</v>
      </c>
      <c r="S9338" s="13">
        <v>200000000</v>
      </c>
      <c r="T9338">
        <v>0</v>
      </c>
      <c r="U9338" t="s">
        <v>7204</v>
      </c>
      <c r="V9338" t="s">
        <v>2342</v>
      </c>
      <c r="W9338">
        <v>5016</v>
      </c>
      <c r="X9338">
        <v>0</v>
      </c>
      <c r="Y9338">
        <v>358031</v>
      </c>
      <c r="Z9338">
        <v>20240918</v>
      </c>
      <c r="AA9338">
        <v>0</v>
      </c>
      <c r="AB9338">
        <v>0</v>
      </c>
      <c r="AC9338" t="s">
        <v>2281</v>
      </c>
      <c r="AD9338" t="s">
        <v>2281</v>
      </c>
      <c r="AE9338">
        <v>45231</v>
      </c>
      <c r="AF9338" t="s">
        <v>2281</v>
      </c>
      <c r="AG9338" t="s">
        <v>709</v>
      </c>
      <c r="AH9338">
        <v>122</v>
      </c>
    </row>
    <row r="9339" spans="1:34" hidden="1" x14ac:dyDescent="0.25">
      <c r="A9339" t="str">
        <f t="shared" si="435"/>
        <v>35 1 3 44 2 101 78 40 0 3502012 358021</v>
      </c>
      <c r="B9339" t="str">
        <f t="shared" si="436"/>
        <v>35 1 3 44 2 101 78 40 0 3502012 358031</v>
      </c>
      <c r="C9339" t="str">
        <f t="shared" si="437"/>
        <v>35 1 3 44 2 101 78 40 0 3502012</v>
      </c>
      <c r="D9339">
        <v>35</v>
      </c>
      <c r="E9339">
        <v>1</v>
      </c>
      <c r="F9339">
        <v>3</v>
      </c>
      <c r="G9339">
        <v>44</v>
      </c>
      <c r="H9339">
        <v>2</v>
      </c>
      <c r="I9339">
        <v>101</v>
      </c>
      <c r="J9339">
        <v>78</v>
      </c>
      <c r="K9339">
        <v>40</v>
      </c>
      <c r="L9339" t="s">
        <v>147</v>
      </c>
      <c r="M9339" t="s">
        <v>226</v>
      </c>
      <c r="N9339" s="13">
        <v>50000000</v>
      </c>
      <c r="O9339">
        <v>358021</v>
      </c>
      <c r="P9339">
        <v>2024</v>
      </c>
      <c r="Q9339">
        <v>800250029</v>
      </c>
      <c r="R9339" t="s">
        <v>789</v>
      </c>
      <c r="S9339" s="13">
        <v>50000000</v>
      </c>
      <c r="T9339">
        <v>0</v>
      </c>
      <c r="U9339" t="s">
        <v>7204</v>
      </c>
      <c r="V9339" t="s">
        <v>2342</v>
      </c>
      <c r="W9339">
        <v>5016</v>
      </c>
      <c r="X9339">
        <v>0</v>
      </c>
      <c r="Y9339">
        <v>358031</v>
      </c>
      <c r="Z9339">
        <v>20240918</v>
      </c>
      <c r="AA9339">
        <v>0</v>
      </c>
      <c r="AB9339">
        <v>0</v>
      </c>
      <c r="AC9339" t="s">
        <v>2281</v>
      </c>
      <c r="AD9339" t="s">
        <v>2281</v>
      </c>
      <c r="AE9339">
        <v>45211</v>
      </c>
      <c r="AF9339" t="s">
        <v>2281</v>
      </c>
      <c r="AG9339" t="s">
        <v>707</v>
      </c>
      <c r="AH9339">
        <v>122</v>
      </c>
    </row>
    <row r="9340" spans="1:34" hidden="1" x14ac:dyDescent="0.25">
      <c r="A9340" t="str">
        <f t="shared" si="435"/>
        <v>35 1 3 44 2 401 53 40 0 3502039 358022</v>
      </c>
      <c r="B9340" t="str">
        <f t="shared" si="436"/>
        <v>35 1 3 44 2 401 53 40 0 3502039 358033</v>
      </c>
      <c r="C9340" t="str">
        <f t="shared" si="437"/>
        <v>35 1 3 44 2 401 53 40 0 3502039</v>
      </c>
      <c r="D9340">
        <v>35</v>
      </c>
      <c r="E9340">
        <v>1</v>
      </c>
      <c r="F9340">
        <v>3</v>
      </c>
      <c r="G9340">
        <v>44</v>
      </c>
      <c r="H9340">
        <v>2</v>
      </c>
      <c r="I9340">
        <v>401</v>
      </c>
      <c r="J9340">
        <v>53</v>
      </c>
      <c r="K9340">
        <v>40</v>
      </c>
      <c r="L9340" t="s">
        <v>147</v>
      </c>
      <c r="M9340" t="s">
        <v>231</v>
      </c>
      <c r="N9340" s="13">
        <v>1300000000</v>
      </c>
      <c r="O9340">
        <v>358022</v>
      </c>
      <c r="P9340">
        <v>2024</v>
      </c>
      <c r="Q9340">
        <v>800250029</v>
      </c>
      <c r="R9340" t="s">
        <v>789</v>
      </c>
      <c r="S9340" s="13">
        <v>1300000000</v>
      </c>
      <c r="T9340">
        <v>0</v>
      </c>
      <c r="U9340" t="s">
        <v>7205</v>
      </c>
      <c r="V9340" t="s">
        <v>2345</v>
      </c>
      <c r="W9340">
        <v>5016</v>
      </c>
      <c r="X9340">
        <v>0</v>
      </c>
      <c r="Y9340">
        <v>358033</v>
      </c>
      <c r="Z9340">
        <v>20240919</v>
      </c>
      <c r="AA9340">
        <v>0</v>
      </c>
      <c r="AB9340">
        <v>0</v>
      </c>
      <c r="AC9340" t="s">
        <v>2281</v>
      </c>
      <c r="AD9340" t="s">
        <v>2281</v>
      </c>
      <c r="AE9340">
        <v>45231</v>
      </c>
      <c r="AF9340" t="s">
        <v>2281</v>
      </c>
      <c r="AG9340" t="s">
        <v>709</v>
      </c>
      <c r="AH9340">
        <v>122</v>
      </c>
    </row>
    <row r="9341" spans="1:34" hidden="1" x14ac:dyDescent="0.25">
      <c r="A9341" t="str">
        <f t="shared" si="435"/>
        <v>35 1 3 44 2 401 53 40 0 3502112 358024</v>
      </c>
      <c r="B9341" t="str">
        <f t="shared" si="436"/>
        <v>35 1 3 44 2 401 53 40 0 3502112 358034</v>
      </c>
      <c r="C9341" t="str">
        <f t="shared" si="437"/>
        <v>35 1 3 44 2 401 53 40 0 3502112</v>
      </c>
      <c r="D9341">
        <v>35</v>
      </c>
      <c r="E9341">
        <v>1</v>
      </c>
      <c r="F9341">
        <v>3</v>
      </c>
      <c r="G9341">
        <v>44</v>
      </c>
      <c r="H9341">
        <v>2</v>
      </c>
      <c r="I9341">
        <v>401</v>
      </c>
      <c r="J9341">
        <v>53</v>
      </c>
      <c r="K9341">
        <v>40</v>
      </c>
      <c r="L9341" t="s">
        <v>147</v>
      </c>
      <c r="M9341" t="s">
        <v>546</v>
      </c>
      <c r="N9341" s="13">
        <v>300000000</v>
      </c>
      <c r="O9341">
        <v>358024</v>
      </c>
      <c r="P9341">
        <v>2024</v>
      </c>
      <c r="Q9341">
        <v>800250029</v>
      </c>
      <c r="R9341" t="s">
        <v>789</v>
      </c>
      <c r="S9341" s="13">
        <v>300000000</v>
      </c>
      <c r="T9341">
        <v>0</v>
      </c>
      <c r="U9341" t="s">
        <v>7206</v>
      </c>
      <c r="V9341" t="s">
        <v>2345</v>
      </c>
      <c r="W9341">
        <v>5016</v>
      </c>
      <c r="X9341">
        <v>0</v>
      </c>
      <c r="Y9341">
        <v>358034</v>
      </c>
      <c r="Z9341">
        <v>20240919</v>
      </c>
      <c r="AA9341">
        <v>0</v>
      </c>
      <c r="AB9341">
        <v>0</v>
      </c>
      <c r="AC9341" t="s">
        <v>2281</v>
      </c>
      <c r="AD9341" t="s">
        <v>2281</v>
      </c>
      <c r="AE9341">
        <v>45211</v>
      </c>
      <c r="AF9341" t="s">
        <v>2281</v>
      </c>
      <c r="AG9341" t="s">
        <v>707</v>
      </c>
      <c r="AH9341">
        <v>122</v>
      </c>
    </row>
    <row r="9342" spans="1:34" hidden="1" x14ac:dyDescent="0.25">
      <c r="A9342" t="str">
        <f t="shared" si="435"/>
        <v>35 1 3 11 2 101 78 40 0 3502009 358025</v>
      </c>
      <c r="B9342" t="str">
        <f t="shared" si="436"/>
        <v>35 1 3 11 2 101 78 40 0 3502009 358021</v>
      </c>
      <c r="C9342" t="str">
        <f t="shared" si="437"/>
        <v>35 1 3 11 2 101 78 40 0 3502009</v>
      </c>
      <c r="D9342">
        <v>35</v>
      </c>
      <c r="E9342">
        <v>1</v>
      </c>
      <c r="F9342">
        <v>3</v>
      </c>
      <c r="G9342">
        <v>11</v>
      </c>
      <c r="H9342">
        <v>2</v>
      </c>
      <c r="I9342">
        <v>101</v>
      </c>
      <c r="J9342">
        <v>78</v>
      </c>
      <c r="K9342">
        <v>40</v>
      </c>
      <c r="L9342" t="s">
        <v>147</v>
      </c>
      <c r="M9342" t="s">
        <v>225</v>
      </c>
      <c r="N9342" s="13">
        <v>500000000</v>
      </c>
      <c r="O9342">
        <v>358025</v>
      </c>
      <c r="P9342">
        <v>2024</v>
      </c>
      <c r="Q9342">
        <v>800149923</v>
      </c>
      <c r="R9342" t="s">
        <v>2027</v>
      </c>
      <c r="S9342" s="13">
        <v>500000000</v>
      </c>
      <c r="T9342">
        <v>0</v>
      </c>
      <c r="U9342" t="s">
        <v>7207</v>
      </c>
      <c r="V9342" t="s">
        <v>2345</v>
      </c>
      <c r="W9342">
        <v>5016</v>
      </c>
      <c r="X9342">
        <v>0</v>
      </c>
      <c r="Y9342">
        <v>358021</v>
      </c>
      <c r="Z9342">
        <v>20240920</v>
      </c>
      <c r="AA9342">
        <v>2409111046</v>
      </c>
      <c r="AB9342">
        <v>199</v>
      </c>
      <c r="AC9342" t="s">
        <v>2281</v>
      </c>
      <c r="AD9342" t="s">
        <v>2281</v>
      </c>
      <c r="AE9342">
        <v>11101</v>
      </c>
      <c r="AF9342" t="s">
        <v>2281</v>
      </c>
      <c r="AG9342" t="s">
        <v>549</v>
      </c>
      <c r="AH9342">
        <v>255</v>
      </c>
    </row>
    <row r="9343" spans="1:34" hidden="1" x14ac:dyDescent="0.25">
      <c r="A9343" t="str">
        <f t="shared" si="435"/>
        <v>35 1 3 11 2 2 78 1 0 3502017 358028</v>
      </c>
      <c r="B9343" t="str">
        <f t="shared" si="436"/>
        <v>35 1 3 11 2 2 78 1 0 3502017 358004</v>
      </c>
      <c r="C9343" t="str">
        <f t="shared" si="437"/>
        <v>35 1 3 11 2 2 78 1 0 3502017</v>
      </c>
      <c r="D9343">
        <v>35</v>
      </c>
      <c r="E9343">
        <v>1</v>
      </c>
      <c r="F9343">
        <v>3</v>
      </c>
      <c r="G9343">
        <v>11</v>
      </c>
      <c r="H9343">
        <v>2</v>
      </c>
      <c r="I9343">
        <v>2</v>
      </c>
      <c r="J9343">
        <v>78</v>
      </c>
      <c r="K9343">
        <v>1</v>
      </c>
      <c r="L9343" t="s">
        <v>147</v>
      </c>
      <c r="M9343" t="s">
        <v>227</v>
      </c>
      <c r="N9343" s="13">
        <v>66378028</v>
      </c>
      <c r="O9343">
        <v>358028</v>
      </c>
      <c r="P9343">
        <v>2024</v>
      </c>
      <c r="Q9343">
        <v>890801042</v>
      </c>
      <c r="R9343" t="s">
        <v>1708</v>
      </c>
      <c r="S9343" s="13">
        <v>66378028</v>
      </c>
      <c r="T9343">
        <v>0</v>
      </c>
      <c r="U9343" t="s">
        <v>7199</v>
      </c>
      <c r="V9343" t="s">
        <v>7208</v>
      </c>
      <c r="W9343">
        <v>5016</v>
      </c>
      <c r="X9343">
        <v>0</v>
      </c>
      <c r="Y9343">
        <v>358004</v>
      </c>
      <c r="Z9343">
        <v>20241004</v>
      </c>
      <c r="AA9343">
        <v>2403180476</v>
      </c>
      <c r="AB9343">
        <v>2</v>
      </c>
      <c r="AC9343" t="s">
        <v>2281</v>
      </c>
      <c r="AD9343" t="s">
        <v>2281</v>
      </c>
      <c r="AE9343">
        <v>11101</v>
      </c>
      <c r="AF9343" t="s">
        <v>2281</v>
      </c>
      <c r="AG9343" t="s">
        <v>549</v>
      </c>
      <c r="AH9343">
        <v>250</v>
      </c>
    </row>
    <row r="9344" spans="1:34" hidden="1" x14ac:dyDescent="0.25">
      <c r="A9344" t="str">
        <f t="shared" si="435"/>
        <v>35 1 3 11 2 5 78 0 0 3502011 358029</v>
      </c>
      <c r="B9344" t="str">
        <f t="shared" si="436"/>
        <v>35 1 3 11 2 5 78 0 0 3502011 358007</v>
      </c>
      <c r="C9344" t="str">
        <f t="shared" si="437"/>
        <v>35 1 3 11 2 5 78 0 0 3502011</v>
      </c>
      <c r="D9344">
        <v>35</v>
      </c>
      <c r="E9344">
        <v>1</v>
      </c>
      <c r="F9344">
        <v>3</v>
      </c>
      <c r="G9344">
        <v>11</v>
      </c>
      <c r="H9344">
        <v>2</v>
      </c>
      <c r="I9344">
        <v>5</v>
      </c>
      <c r="J9344">
        <v>78</v>
      </c>
      <c r="K9344">
        <v>0</v>
      </c>
      <c r="L9344" t="s">
        <v>147</v>
      </c>
      <c r="M9344" t="s">
        <v>230</v>
      </c>
      <c r="N9344" s="13">
        <v>5000000</v>
      </c>
      <c r="O9344">
        <v>358029</v>
      </c>
      <c r="P9344">
        <v>2024</v>
      </c>
      <c r="Q9344">
        <v>1053807351</v>
      </c>
      <c r="R9344" t="s">
        <v>2026</v>
      </c>
      <c r="S9344" s="13">
        <v>5000000</v>
      </c>
      <c r="T9344">
        <v>0</v>
      </c>
      <c r="U9344" t="s">
        <v>7193</v>
      </c>
      <c r="V9344" t="s">
        <v>2291</v>
      </c>
      <c r="W9344">
        <v>5004</v>
      </c>
      <c r="X9344">
        <v>0</v>
      </c>
      <c r="Y9344">
        <v>358007</v>
      </c>
      <c r="Z9344">
        <v>20241017</v>
      </c>
      <c r="AA9344">
        <v>2404150558</v>
      </c>
      <c r="AB9344">
        <v>6</v>
      </c>
      <c r="AC9344" t="s">
        <v>2281</v>
      </c>
      <c r="AD9344" t="s">
        <v>2281</v>
      </c>
      <c r="AE9344">
        <v>11101</v>
      </c>
      <c r="AF9344" t="s">
        <v>2281</v>
      </c>
      <c r="AG9344" t="s">
        <v>549</v>
      </c>
      <c r="AH9344">
        <v>260</v>
      </c>
    </row>
    <row r="9345" spans="1:34" hidden="1" x14ac:dyDescent="0.25">
      <c r="A9345" t="str">
        <f t="shared" si="435"/>
        <v>35 1 3 11 2 201 33 40 0 2301004 358030</v>
      </c>
      <c r="B9345" t="str">
        <f t="shared" si="436"/>
        <v>35 1 3 11 2 201 33 40 0 2301004 358017</v>
      </c>
      <c r="C9345" t="str">
        <f t="shared" si="437"/>
        <v>35 1 3 11 2 201 33 40 0 2301004</v>
      </c>
      <c r="D9345">
        <v>35</v>
      </c>
      <c r="E9345">
        <v>1</v>
      </c>
      <c r="F9345">
        <v>3</v>
      </c>
      <c r="G9345">
        <v>11</v>
      </c>
      <c r="H9345">
        <v>2</v>
      </c>
      <c r="I9345">
        <v>201</v>
      </c>
      <c r="J9345">
        <v>33</v>
      </c>
      <c r="K9345">
        <v>40</v>
      </c>
      <c r="L9345" t="s">
        <v>147</v>
      </c>
      <c r="M9345" t="s">
        <v>683</v>
      </c>
      <c r="N9345" s="13">
        <v>50000000</v>
      </c>
      <c r="O9345">
        <v>358030</v>
      </c>
      <c r="P9345">
        <v>2024</v>
      </c>
      <c r="Q9345">
        <v>900404482</v>
      </c>
      <c r="R9345" t="s">
        <v>2028</v>
      </c>
      <c r="S9345" s="13">
        <v>50000000</v>
      </c>
      <c r="T9345">
        <v>0</v>
      </c>
      <c r="U9345" t="s">
        <v>7209</v>
      </c>
      <c r="V9345" t="s">
        <v>7210</v>
      </c>
      <c r="W9345">
        <v>5016</v>
      </c>
      <c r="X9345">
        <v>0</v>
      </c>
      <c r="Y9345">
        <v>358017</v>
      </c>
      <c r="Z9345">
        <v>20241022</v>
      </c>
      <c r="AA9345">
        <v>2408260980</v>
      </c>
      <c r="AB9345">
        <v>1</v>
      </c>
      <c r="AC9345" t="s">
        <v>2281</v>
      </c>
      <c r="AD9345" t="s">
        <v>2281</v>
      </c>
      <c r="AE9345">
        <v>11101</v>
      </c>
      <c r="AF9345" t="s">
        <v>2281</v>
      </c>
      <c r="AG9345" t="s">
        <v>549</v>
      </c>
      <c r="AH9345">
        <v>250</v>
      </c>
    </row>
    <row r="9346" spans="1:34" hidden="1" x14ac:dyDescent="0.25">
      <c r="A9346" t="str">
        <f t="shared" ref="A9346:A9409" si="438">+CONCATENATE(,D9346," ",E9346," ",F9346," ",G9346," ",H9346," ",I9346," ",J9346," ",K9346," ",L9346," ",M9346," ",O9346)</f>
        <v>35 1 3 11 2 1 33 2 0 2301079 358031</v>
      </c>
      <c r="B9346" t="str">
        <f t="shared" ref="B9346:B9409" si="439">+CONCATENATE(,D9346," ",E9346," ",F9346," ",G9346," ",H9346," ",I9346," ",J9346," ",K9346," ",L9346," ",M9346," ",Y9346)</f>
        <v>35 1 3 11 2 1 33 2 0 2301079 358003</v>
      </c>
      <c r="C9346" t="str">
        <f t="shared" ref="C9346:C9409" si="440">+CONCATENATE(,D9346," ",E9346," ",F9346," ",G9346," ",H9346," ",I9346," ",J9346," ",K9346," ",L9346," ",M9346)</f>
        <v>35 1 3 11 2 1 33 2 0 2301079</v>
      </c>
      <c r="D9346">
        <v>35</v>
      </c>
      <c r="E9346">
        <v>1</v>
      </c>
      <c r="F9346">
        <v>3</v>
      </c>
      <c r="G9346">
        <v>11</v>
      </c>
      <c r="H9346">
        <v>2</v>
      </c>
      <c r="I9346">
        <v>1</v>
      </c>
      <c r="J9346">
        <v>33</v>
      </c>
      <c r="K9346">
        <v>2</v>
      </c>
      <c r="L9346" t="s">
        <v>147</v>
      </c>
      <c r="M9346" t="s">
        <v>224</v>
      </c>
      <c r="N9346" s="13">
        <v>34808321</v>
      </c>
      <c r="O9346">
        <v>358031</v>
      </c>
      <c r="P9346">
        <v>2024</v>
      </c>
      <c r="Q9346">
        <v>900159106</v>
      </c>
      <c r="R9346" t="s">
        <v>796</v>
      </c>
      <c r="S9346" s="13">
        <v>34808321</v>
      </c>
      <c r="T9346">
        <v>1170028</v>
      </c>
      <c r="U9346" t="s">
        <v>7189</v>
      </c>
      <c r="V9346" t="s">
        <v>7211</v>
      </c>
      <c r="W9346">
        <v>5016</v>
      </c>
      <c r="X9346">
        <v>2305</v>
      </c>
      <c r="Y9346">
        <v>358003</v>
      </c>
      <c r="Z9346">
        <v>20241022</v>
      </c>
      <c r="AA9346">
        <v>2401310286</v>
      </c>
      <c r="AB9346">
        <v>8</v>
      </c>
      <c r="AC9346" t="s">
        <v>2281</v>
      </c>
      <c r="AD9346" t="s">
        <v>2281</v>
      </c>
      <c r="AE9346">
        <v>11101</v>
      </c>
      <c r="AF9346" t="s">
        <v>2281</v>
      </c>
      <c r="AG9346" t="s">
        <v>549</v>
      </c>
      <c r="AH9346">
        <v>251</v>
      </c>
    </row>
    <row r="9347" spans="1:34" hidden="1" x14ac:dyDescent="0.25">
      <c r="A9347" t="str">
        <f t="shared" si="438"/>
        <v>35 1 3 11 2 101 78 40 0 3502012 358032</v>
      </c>
      <c r="B9347" t="str">
        <f t="shared" si="439"/>
        <v>35 1 3 11 2 101 78 40 0 3502012 358019</v>
      </c>
      <c r="C9347" t="str">
        <f t="shared" si="440"/>
        <v>35 1 3 11 2 101 78 40 0 3502012</v>
      </c>
      <c r="D9347">
        <v>35</v>
      </c>
      <c r="E9347">
        <v>1</v>
      </c>
      <c r="F9347">
        <v>3</v>
      </c>
      <c r="G9347">
        <v>11</v>
      </c>
      <c r="H9347">
        <v>2</v>
      </c>
      <c r="I9347">
        <v>101</v>
      </c>
      <c r="J9347">
        <v>78</v>
      </c>
      <c r="K9347">
        <v>40</v>
      </c>
      <c r="L9347" t="s">
        <v>147</v>
      </c>
      <c r="M9347" t="s">
        <v>226</v>
      </c>
      <c r="N9347" s="13">
        <v>17850000</v>
      </c>
      <c r="O9347">
        <v>358032</v>
      </c>
      <c r="P9347">
        <v>2024</v>
      </c>
      <c r="Q9347">
        <v>890800947</v>
      </c>
      <c r="R9347" t="s">
        <v>1402</v>
      </c>
      <c r="S9347" s="13">
        <v>17850000</v>
      </c>
      <c r="T9347">
        <v>0</v>
      </c>
      <c r="U9347" t="s">
        <v>7212</v>
      </c>
      <c r="V9347" t="s">
        <v>7213</v>
      </c>
      <c r="W9347">
        <v>5016</v>
      </c>
      <c r="X9347">
        <v>0</v>
      </c>
      <c r="Y9347">
        <v>358019</v>
      </c>
      <c r="Z9347">
        <v>20241029</v>
      </c>
      <c r="AA9347">
        <v>2409101033</v>
      </c>
      <c r="AB9347">
        <v>1</v>
      </c>
      <c r="AC9347" t="s">
        <v>2281</v>
      </c>
      <c r="AD9347" t="s">
        <v>2281</v>
      </c>
      <c r="AE9347">
        <v>11101</v>
      </c>
      <c r="AF9347" t="s">
        <v>2281</v>
      </c>
      <c r="AG9347" t="s">
        <v>549</v>
      </c>
      <c r="AH9347">
        <v>250</v>
      </c>
    </row>
    <row r="9348" spans="1:34" hidden="1" x14ac:dyDescent="0.25">
      <c r="A9348" t="str">
        <f t="shared" si="438"/>
        <v>35 1 3 11 2 101 78 40 0 3502012 358034</v>
      </c>
      <c r="B9348" t="str">
        <f t="shared" si="439"/>
        <v>35 1 3 11 2 101 78 40 0 3502012 358014</v>
      </c>
      <c r="C9348" t="str">
        <f t="shared" si="440"/>
        <v>35 1 3 11 2 101 78 40 0 3502012</v>
      </c>
      <c r="D9348">
        <v>35</v>
      </c>
      <c r="E9348">
        <v>1</v>
      </c>
      <c r="F9348">
        <v>3</v>
      </c>
      <c r="G9348">
        <v>11</v>
      </c>
      <c r="H9348">
        <v>2</v>
      </c>
      <c r="I9348">
        <v>101</v>
      </c>
      <c r="J9348">
        <v>78</v>
      </c>
      <c r="K9348">
        <v>40</v>
      </c>
      <c r="L9348" t="s">
        <v>147</v>
      </c>
      <c r="M9348" t="s">
        <v>226</v>
      </c>
      <c r="N9348" s="13">
        <v>17967460</v>
      </c>
      <c r="O9348">
        <v>358034</v>
      </c>
      <c r="P9348">
        <v>2024</v>
      </c>
      <c r="Q9348">
        <v>890801042</v>
      </c>
      <c r="R9348" t="s">
        <v>1708</v>
      </c>
      <c r="S9348" s="13">
        <v>17967460</v>
      </c>
      <c r="T9348">
        <v>0</v>
      </c>
      <c r="U9348" t="s">
        <v>7214</v>
      </c>
      <c r="V9348" t="s">
        <v>7215</v>
      </c>
      <c r="W9348">
        <v>5016</v>
      </c>
      <c r="X9348">
        <v>0</v>
      </c>
      <c r="Y9348">
        <v>358014</v>
      </c>
      <c r="Z9348">
        <v>20241029</v>
      </c>
      <c r="AA9348">
        <v>2408130939</v>
      </c>
      <c r="AB9348">
        <v>1</v>
      </c>
      <c r="AC9348" t="s">
        <v>2281</v>
      </c>
      <c r="AD9348" t="s">
        <v>2281</v>
      </c>
      <c r="AE9348">
        <v>11101</v>
      </c>
      <c r="AF9348" t="s">
        <v>2281</v>
      </c>
      <c r="AG9348" t="s">
        <v>549</v>
      </c>
      <c r="AH9348">
        <v>250</v>
      </c>
    </row>
    <row r="9349" spans="1:34" hidden="1" x14ac:dyDescent="0.25">
      <c r="A9349" t="str">
        <f t="shared" si="438"/>
        <v>35 1 3 11 2 101 78 40 0 3502012 358040</v>
      </c>
      <c r="B9349" t="str">
        <f t="shared" si="439"/>
        <v>35 1 3 11 2 101 78 40 0 3502012 358022</v>
      </c>
      <c r="C9349" t="str">
        <f t="shared" si="440"/>
        <v>35 1 3 11 2 101 78 40 0 3502012</v>
      </c>
      <c r="D9349">
        <v>35</v>
      </c>
      <c r="E9349">
        <v>1</v>
      </c>
      <c r="F9349">
        <v>3</v>
      </c>
      <c r="G9349">
        <v>11</v>
      </c>
      <c r="H9349">
        <v>2</v>
      </c>
      <c r="I9349">
        <v>101</v>
      </c>
      <c r="J9349">
        <v>78</v>
      </c>
      <c r="K9349">
        <v>40</v>
      </c>
      <c r="L9349" t="s">
        <v>147</v>
      </c>
      <c r="M9349" t="s">
        <v>226</v>
      </c>
      <c r="N9349" s="13">
        <v>33450000</v>
      </c>
      <c r="O9349">
        <v>358040</v>
      </c>
      <c r="P9349">
        <v>2024</v>
      </c>
      <c r="Q9349">
        <v>810004545</v>
      </c>
      <c r="R9349" t="s">
        <v>1709</v>
      </c>
      <c r="S9349" s="13">
        <v>33450000</v>
      </c>
      <c r="T9349">
        <v>0</v>
      </c>
      <c r="U9349" t="s">
        <v>5862</v>
      </c>
      <c r="V9349" t="s">
        <v>7216</v>
      </c>
      <c r="W9349">
        <v>5016</v>
      </c>
      <c r="X9349">
        <v>0</v>
      </c>
      <c r="Y9349">
        <v>358022</v>
      </c>
      <c r="Z9349">
        <v>20241107</v>
      </c>
      <c r="AA9349">
        <v>2409121049</v>
      </c>
      <c r="AB9349">
        <v>1</v>
      </c>
      <c r="AC9349" t="s">
        <v>2281</v>
      </c>
      <c r="AD9349" t="s">
        <v>2281</v>
      </c>
      <c r="AE9349">
        <v>11101</v>
      </c>
      <c r="AF9349" t="s">
        <v>2281</v>
      </c>
      <c r="AG9349" t="s">
        <v>549</v>
      </c>
      <c r="AH9349">
        <v>250</v>
      </c>
    </row>
    <row r="9350" spans="1:34" hidden="1" x14ac:dyDescent="0.25">
      <c r="A9350" t="str">
        <f t="shared" si="438"/>
        <v>35 1 3 81 2 101 78 40 0 3502011 358041</v>
      </c>
      <c r="B9350" t="str">
        <f t="shared" si="439"/>
        <v>35 1 3 81 2 101 78 40 0 3502011 358023</v>
      </c>
      <c r="C9350" t="str">
        <f t="shared" si="440"/>
        <v>35 1 3 81 2 101 78 40 0 3502011</v>
      </c>
      <c r="D9350">
        <v>35</v>
      </c>
      <c r="E9350">
        <v>1</v>
      </c>
      <c r="F9350">
        <v>3</v>
      </c>
      <c r="G9350">
        <v>81</v>
      </c>
      <c r="H9350">
        <v>2</v>
      </c>
      <c r="I9350">
        <v>101</v>
      </c>
      <c r="J9350">
        <v>78</v>
      </c>
      <c r="K9350">
        <v>40</v>
      </c>
      <c r="L9350" t="s">
        <v>147</v>
      </c>
      <c r="M9350" t="s">
        <v>230</v>
      </c>
      <c r="N9350" s="13">
        <v>16250000</v>
      </c>
      <c r="O9350">
        <v>358041</v>
      </c>
      <c r="P9350">
        <v>2024</v>
      </c>
      <c r="Q9350">
        <v>810004545</v>
      </c>
      <c r="R9350" t="s">
        <v>1709</v>
      </c>
      <c r="S9350" s="13">
        <v>16250000</v>
      </c>
      <c r="T9350">
        <v>0</v>
      </c>
      <c r="U9350" t="s">
        <v>5862</v>
      </c>
      <c r="V9350" t="s">
        <v>7216</v>
      </c>
      <c r="W9350">
        <v>5016</v>
      </c>
      <c r="X9350">
        <v>0</v>
      </c>
      <c r="Y9350">
        <v>358023</v>
      </c>
      <c r="Z9350">
        <v>20241107</v>
      </c>
      <c r="AA9350">
        <v>2409121049</v>
      </c>
      <c r="AB9350">
        <v>1</v>
      </c>
      <c r="AC9350" t="s">
        <v>2281</v>
      </c>
      <c r="AD9350" t="s">
        <v>2281</v>
      </c>
      <c r="AE9350">
        <v>25101</v>
      </c>
      <c r="AF9350" t="s">
        <v>2281</v>
      </c>
      <c r="AG9350" t="s">
        <v>61</v>
      </c>
      <c r="AH9350">
        <v>250</v>
      </c>
    </row>
    <row r="9351" spans="1:34" hidden="1" x14ac:dyDescent="0.25">
      <c r="A9351" t="str">
        <f t="shared" si="438"/>
        <v>35 1 3 11 2 101 78 40 0 3502022 358042</v>
      </c>
      <c r="B9351" t="str">
        <f t="shared" si="439"/>
        <v>35 1 3 11 2 101 78 40 0 3502022 358024</v>
      </c>
      <c r="C9351" t="str">
        <f t="shared" si="440"/>
        <v>35 1 3 11 2 101 78 40 0 3502022</v>
      </c>
      <c r="D9351">
        <v>35</v>
      </c>
      <c r="E9351">
        <v>1</v>
      </c>
      <c r="F9351">
        <v>3</v>
      </c>
      <c r="G9351">
        <v>11</v>
      </c>
      <c r="H9351">
        <v>2</v>
      </c>
      <c r="I9351">
        <v>101</v>
      </c>
      <c r="J9351">
        <v>78</v>
      </c>
      <c r="K9351">
        <v>40</v>
      </c>
      <c r="L9351" t="s">
        <v>147</v>
      </c>
      <c r="M9351" t="s">
        <v>228</v>
      </c>
      <c r="N9351" s="13">
        <v>25000000</v>
      </c>
      <c r="O9351">
        <v>358042</v>
      </c>
      <c r="P9351">
        <v>2024</v>
      </c>
      <c r="Q9351">
        <v>810004545</v>
      </c>
      <c r="R9351" t="s">
        <v>1709</v>
      </c>
      <c r="S9351" s="13">
        <v>25000000</v>
      </c>
      <c r="T9351">
        <v>0</v>
      </c>
      <c r="U9351" t="s">
        <v>5862</v>
      </c>
      <c r="V9351" t="s">
        <v>7216</v>
      </c>
      <c r="W9351">
        <v>5016</v>
      </c>
      <c r="X9351">
        <v>0</v>
      </c>
      <c r="Y9351">
        <v>358024</v>
      </c>
      <c r="Z9351">
        <v>20241107</v>
      </c>
      <c r="AA9351">
        <v>2409121049</v>
      </c>
      <c r="AB9351">
        <v>1</v>
      </c>
      <c r="AC9351" t="s">
        <v>2281</v>
      </c>
      <c r="AD9351" t="s">
        <v>2281</v>
      </c>
      <c r="AE9351">
        <v>11101</v>
      </c>
      <c r="AF9351" t="s">
        <v>2281</v>
      </c>
      <c r="AG9351" t="s">
        <v>549</v>
      </c>
      <c r="AH9351">
        <v>250</v>
      </c>
    </row>
    <row r="9352" spans="1:34" hidden="1" x14ac:dyDescent="0.25">
      <c r="A9352" t="str">
        <f t="shared" si="438"/>
        <v>35 1 3 11 2 1 33 2 0 2301079 358043</v>
      </c>
      <c r="B9352" t="str">
        <f t="shared" si="439"/>
        <v>35 1 3 11 2 1 33 2 0 2301079 358003</v>
      </c>
      <c r="C9352" t="str">
        <f t="shared" si="440"/>
        <v>35 1 3 11 2 1 33 2 0 2301079</v>
      </c>
      <c r="D9352">
        <v>35</v>
      </c>
      <c r="E9352">
        <v>1</v>
      </c>
      <c r="F9352">
        <v>3</v>
      </c>
      <c r="G9352">
        <v>11</v>
      </c>
      <c r="H9352">
        <v>2</v>
      </c>
      <c r="I9352">
        <v>1</v>
      </c>
      <c r="J9352">
        <v>33</v>
      </c>
      <c r="K9352">
        <v>2</v>
      </c>
      <c r="L9352" t="s">
        <v>147</v>
      </c>
      <c r="M9352" t="s">
        <v>224</v>
      </c>
      <c r="N9352" s="13">
        <v>30429485</v>
      </c>
      <c r="O9352">
        <v>358043</v>
      </c>
      <c r="P9352">
        <v>2024</v>
      </c>
      <c r="Q9352">
        <v>900159106</v>
      </c>
      <c r="R9352" t="s">
        <v>796</v>
      </c>
      <c r="S9352" s="13">
        <v>30429485</v>
      </c>
      <c r="T9352">
        <v>1022840</v>
      </c>
      <c r="U9352" t="s">
        <v>7189</v>
      </c>
      <c r="V9352" t="s">
        <v>7217</v>
      </c>
      <c r="W9352">
        <v>5016</v>
      </c>
      <c r="X9352">
        <v>2305</v>
      </c>
      <c r="Y9352">
        <v>358003</v>
      </c>
      <c r="Z9352">
        <v>20241118</v>
      </c>
      <c r="AA9352">
        <v>2401310286</v>
      </c>
      <c r="AB9352">
        <v>9</v>
      </c>
      <c r="AC9352" t="s">
        <v>2281</v>
      </c>
      <c r="AD9352" t="s">
        <v>2281</v>
      </c>
      <c r="AE9352">
        <v>11101</v>
      </c>
      <c r="AF9352" t="s">
        <v>2281</v>
      </c>
      <c r="AG9352" t="s">
        <v>549</v>
      </c>
      <c r="AH9352">
        <v>251</v>
      </c>
    </row>
    <row r="9353" spans="1:34" hidden="1" x14ac:dyDescent="0.25">
      <c r="A9353" t="str">
        <f t="shared" si="438"/>
        <v>35 1 3 11 2 5 78 0 0 3502011 358044</v>
      </c>
      <c r="B9353" t="str">
        <f t="shared" si="439"/>
        <v>35 1 3 11 2 5 78 0 0 3502011 358007</v>
      </c>
      <c r="C9353" t="str">
        <f t="shared" si="440"/>
        <v>35 1 3 11 2 5 78 0 0 3502011</v>
      </c>
      <c r="D9353">
        <v>35</v>
      </c>
      <c r="E9353">
        <v>1</v>
      </c>
      <c r="F9353">
        <v>3</v>
      </c>
      <c r="G9353">
        <v>11</v>
      </c>
      <c r="H9353">
        <v>2</v>
      </c>
      <c r="I9353">
        <v>5</v>
      </c>
      <c r="J9353">
        <v>78</v>
      </c>
      <c r="K9353">
        <v>0</v>
      </c>
      <c r="L9353" t="s">
        <v>147</v>
      </c>
      <c r="M9353" t="s">
        <v>230</v>
      </c>
      <c r="N9353" s="13">
        <v>5000000</v>
      </c>
      <c r="O9353">
        <v>358044</v>
      </c>
      <c r="P9353">
        <v>2024</v>
      </c>
      <c r="Q9353">
        <v>1053807351</v>
      </c>
      <c r="R9353" t="s">
        <v>2026</v>
      </c>
      <c r="S9353" s="13">
        <v>5000000</v>
      </c>
      <c r="T9353">
        <v>0</v>
      </c>
      <c r="U9353" t="s">
        <v>7193</v>
      </c>
      <c r="V9353" t="s">
        <v>2291</v>
      </c>
      <c r="W9353">
        <v>5004</v>
      </c>
      <c r="X9353">
        <v>0</v>
      </c>
      <c r="Y9353">
        <v>358007</v>
      </c>
      <c r="Z9353">
        <v>20241118</v>
      </c>
      <c r="AA9353">
        <v>2404150558</v>
      </c>
      <c r="AB9353">
        <v>7</v>
      </c>
      <c r="AC9353" t="s">
        <v>2281</v>
      </c>
      <c r="AD9353" t="s">
        <v>2281</v>
      </c>
      <c r="AE9353">
        <v>11101</v>
      </c>
      <c r="AF9353" t="s">
        <v>2281</v>
      </c>
      <c r="AG9353" t="s">
        <v>549</v>
      </c>
      <c r="AH9353">
        <v>260</v>
      </c>
    </row>
    <row r="9354" spans="1:34" hidden="1" x14ac:dyDescent="0.25">
      <c r="A9354" t="str">
        <f t="shared" si="438"/>
        <v>35 1 3 11 2 101 78 40 0 3502012 358046</v>
      </c>
      <c r="B9354" t="str">
        <f t="shared" si="439"/>
        <v>35 1 3 11 2 101 78 40 0 3502012 358019</v>
      </c>
      <c r="C9354" t="str">
        <f t="shared" si="440"/>
        <v>35 1 3 11 2 101 78 40 0 3502012</v>
      </c>
      <c r="D9354">
        <v>35</v>
      </c>
      <c r="E9354">
        <v>1</v>
      </c>
      <c r="F9354">
        <v>3</v>
      </c>
      <c r="G9354">
        <v>11</v>
      </c>
      <c r="H9354">
        <v>2</v>
      </c>
      <c r="I9354">
        <v>101</v>
      </c>
      <c r="J9354">
        <v>78</v>
      </c>
      <c r="K9354">
        <v>40</v>
      </c>
      <c r="L9354" t="s">
        <v>147</v>
      </c>
      <c r="M9354" t="s">
        <v>226</v>
      </c>
      <c r="N9354" s="13">
        <v>14050000</v>
      </c>
      <c r="O9354">
        <v>358046</v>
      </c>
      <c r="P9354">
        <v>2024</v>
      </c>
      <c r="Q9354">
        <v>890800947</v>
      </c>
      <c r="R9354" t="s">
        <v>1402</v>
      </c>
      <c r="S9354" s="13">
        <v>14050000</v>
      </c>
      <c r="T9354">
        <v>0</v>
      </c>
      <c r="U9354" t="s">
        <v>7212</v>
      </c>
      <c r="V9354" t="s">
        <v>7218</v>
      </c>
      <c r="W9354">
        <v>5016</v>
      </c>
      <c r="X9354">
        <v>0</v>
      </c>
      <c r="Y9354">
        <v>358019</v>
      </c>
      <c r="Z9354">
        <v>20241127</v>
      </c>
      <c r="AA9354">
        <v>2409101033</v>
      </c>
      <c r="AB9354">
        <v>2</v>
      </c>
      <c r="AC9354" t="s">
        <v>2281</v>
      </c>
      <c r="AD9354" t="s">
        <v>2281</v>
      </c>
      <c r="AE9354">
        <v>11101</v>
      </c>
      <c r="AF9354" t="s">
        <v>2281</v>
      </c>
      <c r="AG9354" t="s">
        <v>549</v>
      </c>
      <c r="AH9354">
        <v>250</v>
      </c>
    </row>
    <row r="9355" spans="1:34" hidden="1" x14ac:dyDescent="0.25">
      <c r="A9355" t="str">
        <f t="shared" si="438"/>
        <v>35 1 3 11 2 101 78 40 0 3502012 358047</v>
      </c>
      <c r="B9355" t="str">
        <f t="shared" si="439"/>
        <v>35 1 3 11 2 101 78 40 0 3502012 358014</v>
      </c>
      <c r="C9355" t="str">
        <f t="shared" si="440"/>
        <v>35 1 3 11 2 101 78 40 0 3502012</v>
      </c>
      <c r="D9355">
        <v>35</v>
      </c>
      <c r="E9355">
        <v>1</v>
      </c>
      <c r="F9355">
        <v>3</v>
      </c>
      <c r="G9355">
        <v>11</v>
      </c>
      <c r="H9355">
        <v>2</v>
      </c>
      <c r="I9355">
        <v>101</v>
      </c>
      <c r="J9355">
        <v>78</v>
      </c>
      <c r="K9355">
        <v>40</v>
      </c>
      <c r="L9355" t="s">
        <v>147</v>
      </c>
      <c r="M9355" t="s">
        <v>226</v>
      </c>
      <c r="N9355" s="13">
        <v>11818348</v>
      </c>
      <c r="O9355">
        <v>358047</v>
      </c>
      <c r="P9355">
        <v>2024</v>
      </c>
      <c r="Q9355">
        <v>890801042</v>
      </c>
      <c r="R9355" t="s">
        <v>1708</v>
      </c>
      <c r="S9355" s="13">
        <v>11818348</v>
      </c>
      <c r="T9355">
        <v>0</v>
      </c>
      <c r="U9355" t="s">
        <v>7214</v>
      </c>
      <c r="V9355" t="s">
        <v>7219</v>
      </c>
      <c r="W9355">
        <v>5016</v>
      </c>
      <c r="X9355">
        <v>0</v>
      </c>
      <c r="Y9355">
        <v>358014</v>
      </c>
      <c r="Z9355">
        <v>20241127</v>
      </c>
      <c r="AA9355">
        <v>2408130939</v>
      </c>
      <c r="AB9355">
        <v>2</v>
      </c>
      <c r="AC9355" t="s">
        <v>2281</v>
      </c>
      <c r="AD9355" t="s">
        <v>2281</v>
      </c>
      <c r="AE9355">
        <v>11101</v>
      </c>
      <c r="AF9355" t="s">
        <v>2281</v>
      </c>
      <c r="AG9355" t="s">
        <v>549</v>
      </c>
      <c r="AH9355">
        <v>250</v>
      </c>
    </row>
    <row r="9356" spans="1:34" hidden="1" x14ac:dyDescent="0.25">
      <c r="A9356" t="str">
        <f t="shared" si="438"/>
        <v>35 1 3 11 2 201 33 40 0 2301004 358048</v>
      </c>
      <c r="B9356" t="str">
        <f t="shared" si="439"/>
        <v>35 1 3 11 2 201 33 40 0 2301004 358017</v>
      </c>
      <c r="C9356" t="str">
        <f t="shared" si="440"/>
        <v>35 1 3 11 2 201 33 40 0 2301004</v>
      </c>
      <c r="D9356">
        <v>35</v>
      </c>
      <c r="E9356">
        <v>1</v>
      </c>
      <c r="F9356">
        <v>3</v>
      </c>
      <c r="G9356">
        <v>11</v>
      </c>
      <c r="H9356">
        <v>2</v>
      </c>
      <c r="I9356">
        <v>201</v>
      </c>
      <c r="J9356">
        <v>33</v>
      </c>
      <c r="K9356">
        <v>40</v>
      </c>
      <c r="L9356" t="s">
        <v>147</v>
      </c>
      <c r="M9356" t="s">
        <v>683</v>
      </c>
      <c r="N9356" s="13">
        <v>50000000</v>
      </c>
      <c r="O9356">
        <v>358048</v>
      </c>
      <c r="P9356">
        <v>2024</v>
      </c>
      <c r="Q9356">
        <v>900404482</v>
      </c>
      <c r="R9356" t="s">
        <v>2028</v>
      </c>
      <c r="S9356" s="13">
        <v>50000000</v>
      </c>
      <c r="T9356">
        <v>0</v>
      </c>
      <c r="U9356" t="s">
        <v>7209</v>
      </c>
      <c r="V9356" t="s">
        <v>7220</v>
      </c>
      <c r="W9356">
        <v>5016</v>
      </c>
      <c r="X9356">
        <v>0</v>
      </c>
      <c r="Y9356">
        <v>358017</v>
      </c>
      <c r="Z9356">
        <v>20241128</v>
      </c>
      <c r="AA9356">
        <v>2408260980</v>
      </c>
      <c r="AB9356">
        <v>2</v>
      </c>
      <c r="AC9356" t="s">
        <v>2281</v>
      </c>
      <c r="AD9356" t="s">
        <v>2281</v>
      </c>
      <c r="AE9356">
        <v>11101</v>
      </c>
      <c r="AF9356" t="s">
        <v>2281</v>
      </c>
      <c r="AG9356" t="s">
        <v>549</v>
      </c>
      <c r="AH9356">
        <v>250</v>
      </c>
    </row>
    <row r="9357" spans="1:34" hidden="1" x14ac:dyDescent="0.25">
      <c r="A9357" t="str">
        <f t="shared" si="438"/>
        <v>35 1 3 11 2 101 78 40 0 3502011 358049</v>
      </c>
      <c r="B9357" t="str">
        <f t="shared" si="439"/>
        <v>35 1 3 11 2 101 78 40 0 3502011 358025</v>
      </c>
      <c r="C9357" t="str">
        <f t="shared" si="440"/>
        <v>35 1 3 11 2 101 78 40 0 3502011</v>
      </c>
      <c r="D9357">
        <v>35</v>
      </c>
      <c r="E9357">
        <v>1</v>
      </c>
      <c r="F9357">
        <v>3</v>
      </c>
      <c r="G9357">
        <v>11</v>
      </c>
      <c r="H9357">
        <v>2</v>
      </c>
      <c r="I9357">
        <v>101</v>
      </c>
      <c r="J9357">
        <v>78</v>
      </c>
      <c r="K9357">
        <v>40</v>
      </c>
      <c r="L9357" t="s">
        <v>147</v>
      </c>
      <c r="M9357" t="s">
        <v>230</v>
      </c>
      <c r="N9357" s="13">
        <v>45000000</v>
      </c>
      <c r="O9357">
        <v>358049</v>
      </c>
      <c r="P9357">
        <v>2024</v>
      </c>
      <c r="Q9357">
        <v>890803025</v>
      </c>
      <c r="R9357" t="s">
        <v>1118</v>
      </c>
      <c r="S9357" s="13">
        <v>45000000</v>
      </c>
      <c r="T9357">
        <v>0</v>
      </c>
      <c r="U9357" t="s">
        <v>5860</v>
      </c>
      <c r="V9357" t="s">
        <v>7221</v>
      </c>
      <c r="W9357">
        <v>5016</v>
      </c>
      <c r="X9357">
        <v>0</v>
      </c>
      <c r="Y9357">
        <v>358025</v>
      </c>
      <c r="Z9357">
        <v>20241128</v>
      </c>
      <c r="AA9357">
        <v>2409161059</v>
      </c>
      <c r="AB9357">
        <v>1</v>
      </c>
      <c r="AC9357" t="s">
        <v>2281</v>
      </c>
      <c r="AD9357" t="s">
        <v>2281</v>
      </c>
      <c r="AE9357">
        <v>11101</v>
      </c>
      <c r="AF9357" t="s">
        <v>2281</v>
      </c>
      <c r="AG9357" t="s">
        <v>549</v>
      </c>
      <c r="AH9357">
        <v>250</v>
      </c>
    </row>
    <row r="9358" spans="1:34" hidden="1" x14ac:dyDescent="0.25">
      <c r="A9358" t="str">
        <f t="shared" si="438"/>
        <v>35 1 3 11 2 101 78 40 0 3502009 358050</v>
      </c>
      <c r="B9358" t="str">
        <f t="shared" si="439"/>
        <v>35 1 3 11 2 101 78 40 0 3502009 358026</v>
      </c>
      <c r="C9358" t="str">
        <f t="shared" si="440"/>
        <v>35 1 3 11 2 101 78 40 0 3502009</v>
      </c>
      <c r="D9358">
        <v>35</v>
      </c>
      <c r="E9358">
        <v>1</v>
      </c>
      <c r="F9358">
        <v>3</v>
      </c>
      <c r="G9358">
        <v>11</v>
      </c>
      <c r="H9358">
        <v>2</v>
      </c>
      <c r="I9358">
        <v>101</v>
      </c>
      <c r="J9358">
        <v>78</v>
      </c>
      <c r="K9358">
        <v>40</v>
      </c>
      <c r="L9358" t="s">
        <v>147</v>
      </c>
      <c r="M9358" t="s">
        <v>225</v>
      </c>
      <c r="N9358" s="13">
        <v>8300000</v>
      </c>
      <c r="O9358">
        <v>358050</v>
      </c>
      <c r="P9358">
        <v>2024</v>
      </c>
      <c r="Q9358">
        <v>890803025</v>
      </c>
      <c r="R9358" t="s">
        <v>1118</v>
      </c>
      <c r="S9358" s="13">
        <v>8300000</v>
      </c>
      <c r="T9358">
        <v>0</v>
      </c>
      <c r="U9358" t="s">
        <v>5860</v>
      </c>
      <c r="V9358" t="s">
        <v>7221</v>
      </c>
      <c r="W9358">
        <v>5016</v>
      </c>
      <c r="X9358">
        <v>0</v>
      </c>
      <c r="Y9358">
        <v>358026</v>
      </c>
      <c r="Z9358">
        <v>20241128</v>
      </c>
      <c r="AA9358">
        <v>2409161059</v>
      </c>
      <c r="AB9358">
        <v>1</v>
      </c>
      <c r="AC9358" t="s">
        <v>2281</v>
      </c>
      <c r="AD9358" t="s">
        <v>2281</v>
      </c>
      <c r="AE9358">
        <v>11101</v>
      </c>
      <c r="AF9358" t="s">
        <v>2281</v>
      </c>
      <c r="AG9358" t="s">
        <v>549</v>
      </c>
      <c r="AH9358">
        <v>250</v>
      </c>
    </row>
    <row r="9359" spans="1:34" hidden="1" x14ac:dyDescent="0.25">
      <c r="A9359" t="str">
        <f t="shared" si="438"/>
        <v>35 1 3 11 2 101 78 40 0 3502012 358051</v>
      </c>
      <c r="B9359" t="str">
        <f t="shared" si="439"/>
        <v>35 1 3 11 2 101 78 40 0 3502012 358022</v>
      </c>
      <c r="C9359" t="str">
        <f t="shared" si="440"/>
        <v>35 1 3 11 2 101 78 40 0 3502012</v>
      </c>
      <c r="D9359">
        <v>35</v>
      </c>
      <c r="E9359">
        <v>1</v>
      </c>
      <c r="F9359">
        <v>3</v>
      </c>
      <c r="G9359">
        <v>11</v>
      </c>
      <c r="H9359">
        <v>2</v>
      </c>
      <c r="I9359">
        <v>101</v>
      </c>
      <c r="J9359">
        <v>78</v>
      </c>
      <c r="K9359">
        <v>40</v>
      </c>
      <c r="L9359" t="s">
        <v>147</v>
      </c>
      <c r="M9359" t="s">
        <v>226</v>
      </c>
      <c r="N9359" s="13">
        <v>6500000</v>
      </c>
      <c r="O9359">
        <v>358051</v>
      </c>
      <c r="P9359">
        <v>2024</v>
      </c>
      <c r="Q9359">
        <v>810004545</v>
      </c>
      <c r="R9359" t="s">
        <v>1709</v>
      </c>
      <c r="S9359" s="13">
        <v>6500000</v>
      </c>
      <c r="T9359">
        <v>0</v>
      </c>
      <c r="U9359" t="s">
        <v>5862</v>
      </c>
      <c r="V9359" t="s">
        <v>5863</v>
      </c>
      <c r="W9359">
        <v>5016</v>
      </c>
      <c r="X9359">
        <v>0</v>
      </c>
      <c r="Y9359">
        <v>358022</v>
      </c>
      <c r="Z9359">
        <v>20241129</v>
      </c>
      <c r="AA9359">
        <v>2409121049</v>
      </c>
      <c r="AB9359">
        <v>2</v>
      </c>
      <c r="AC9359" t="s">
        <v>2281</v>
      </c>
      <c r="AD9359" t="s">
        <v>2281</v>
      </c>
      <c r="AE9359">
        <v>11101</v>
      </c>
      <c r="AF9359" t="s">
        <v>2281</v>
      </c>
      <c r="AG9359" t="s">
        <v>549</v>
      </c>
      <c r="AH9359">
        <v>250</v>
      </c>
    </row>
    <row r="9360" spans="1:34" hidden="1" x14ac:dyDescent="0.25">
      <c r="A9360" t="str">
        <f t="shared" si="438"/>
        <v>35 1 3 11 2 2 78 1 0 3502017 358052</v>
      </c>
      <c r="B9360" t="str">
        <f t="shared" si="439"/>
        <v>35 1 3 11 2 2 78 1 0 3502017 358004</v>
      </c>
      <c r="C9360" t="str">
        <f t="shared" si="440"/>
        <v>35 1 3 11 2 2 78 1 0 3502017</v>
      </c>
      <c r="D9360">
        <v>35</v>
      </c>
      <c r="E9360">
        <v>1</v>
      </c>
      <c r="F9360">
        <v>3</v>
      </c>
      <c r="G9360">
        <v>11</v>
      </c>
      <c r="H9360">
        <v>2</v>
      </c>
      <c r="I9360">
        <v>2</v>
      </c>
      <c r="J9360">
        <v>78</v>
      </c>
      <c r="K9360">
        <v>1</v>
      </c>
      <c r="L9360" t="s">
        <v>147</v>
      </c>
      <c r="M9360" t="s">
        <v>227</v>
      </c>
      <c r="N9360" s="13">
        <v>72381515</v>
      </c>
      <c r="O9360">
        <v>358052</v>
      </c>
      <c r="P9360">
        <v>2024</v>
      </c>
      <c r="Q9360">
        <v>890801042</v>
      </c>
      <c r="R9360" t="s">
        <v>1708</v>
      </c>
      <c r="S9360" s="13">
        <v>72381515</v>
      </c>
      <c r="T9360">
        <v>0</v>
      </c>
      <c r="U9360" t="s">
        <v>7199</v>
      </c>
      <c r="V9360" t="s">
        <v>7222</v>
      </c>
      <c r="W9360">
        <v>5016</v>
      </c>
      <c r="X9360">
        <v>0</v>
      </c>
      <c r="Y9360">
        <v>358004</v>
      </c>
      <c r="Z9360">
        <v>20241129</v>
      </c>
      <c r="AA9360">
        <v>2403180476</v>
      </c>
      <c r="AB9360">
        <v>3</v>
      </c>
      <c r="AC9360" t="s">
        <v>2281</v>
      </c>
      <c r="AD9360" t="s">
        <v>2281</v>
      </c>
      <c r="AE9360">
        <v>11101</v>
      </c>
      <c r="AF9360" t="s">
        <v>2281</v>
      </c>
      <c r="AG9360" t="s">
        <v>549</v>
      </c>
      <c r="AH9360">
        <v>250</v>
      </c>
    </row>
    <row r="9361" spans="1:34" hidden="1" x14ac:dyDescent="0.25">
      <c r="A9361" t="str">
        <f t="shared" si="438"/>
        <v>35 1 3 11 2 101 78 40 0 3502012 358053</v>
      </c>
      <c r="B9361" t="str">
        <f t="shared" si="439"/>
        <v>35 1 3 11 2 101 78 40 0 3502012 358016</v>
      </c>
      <c r="C9361" t="str">
        <f t="shared" si="440"/>
        <v>35 1 3 11 2 101 78 40 0 3502012</v>
      </c>
      <c r="D9361">
        <v>35</v>
      </c>
      <c r="E9361">
        <v>1</v>
      </c>
      <c r="F9361">
        <v>3</v>
      </c>
      <c r="G9361">
        <v>11</v>
      </c>
      <c r="H9361">
        <v>2</v>
      </c>
      <c r="I9361">
        <v>101</v>
      </c>
      <c r="J9361">
        <v>78</v>
      </c>
      <c r="K9361">
        <v>40</v>
      </c>
      <c r="L9361" t="s">
        <v>147</v>
      </c>
      <c r="M9361" t="s">
        <v>226</v>
      </c>
      <c r="N9361" s="13">
        <v>16557130</v>
      </c>
      <c r="O9361">
        <v>358053</v>
      </c>
      <c r="P9361">
        <v>2024</v>
      </c>
      <c r="Q9361">
        <v>890805051</v>
      </c>
      <c r="R9361" t="s">
        <v>2004</v>
      </c>
      <c r="S9361" s="13">
        <v>16557130</v>
      </c>
      <c r="T9361">
        <v>0</v>
      </c>
      <c r="U9361" t="s">
        <v>7223</v>
      </c>
      <c r="V9361" t="s">
        <v>7224</v>
      </c>
      <c r="W9361">
        <v>5016</v>
      </c>
      <c r="X9361">
        <v>0</v>
      </c>
      <c r="Y9361">
        <v>358016</v>
      </c>
      <c r="Z9361">
        <v>20241129</v>
      </c>
      <c r="AA9361">
        <v>2408150948</v>
      </c>
      <c r="AB9361">
        <v>1</v>
      </c>
      <c r="AC9361" t="s">
        <v>2281</v>
      </c>
      <c r="AD9361" t="s">
        <v>2281</v>
      </c>
      <c r="AE9361">
        <v>11101</v>
      </c>
      <c r="AF9361" t="s">
        <v>2281</v>
      </c>
      <c r="AG9361" t="s">
        <v>549</v>
      </c>
      <c r="AH9361">
        <v>250</v>
      </c>
    </row>
    <row r="9362" spans="1:34" hidden="1" x14ac:dyDescent="0.25">
      <c r="A9362" t="str">
        <f t="shared" si="438"/>
        <v>35 1 3 44 2 401 53 40 0 3502112 358054</v>
      </c>
      <c r="B9362" t="str">
        <f t="shared" si="439"/>
        <v>35 1 3 44 2 401 53 40 0 3502112 358034</v>
      </c>
      <c r="C9362" t="str">
        <f t="shared" si="440"/>
        <v>35 1 3 44 2 401 53 40 0 3502112</v>
      </c>
      <c r="D9362">
        <v>35</v>
      </c>
      <c r="E9362">
        <v>1</v>
      </c>
      <c r="F9362">
        <v>3</v>
      </c>
      <c r="G9362">
        <v>44</v>
      </c>
      <c r="H9362">
        <v>2</v>
      </c>
      <c r="I9362">
        <v>401</v>
      </c>
      <c r="J9362">
        <v>53</v>
      </c>
      <c r="K9362">
        <v>40</v>
      </c>
      <c r="L9362" t="s">
        <v>147</v>
      </c>
      <c r="M9362" t="s">
        <v>546</v>
      </c>
      <c r="N9362" s="13">
        <v>450097483</v>
      </c>
      <c r="O9362">
        <v>358054</v>
      </c>
      <c r="P9362">
        <v>2024</v>
      </c>
      <c r="Q9362">
        <v>800250029</v>
      </c>
      <c r="R9362" t="s">
        <v>789</v>
      </c>
      <c r="S9362" s="13">
        <v>450097483</v>
      </c>
      <c r="T9362">
        <v>0</v>
      </c>
      <c r="U9362" t="s">
        <v>7225</v>
      </c>
      <c r="V9362" t="s">
        <v>2345</v>
      </c>
      <c r="W9362">
        <v>5016</v>
      </c>
      <c r="X9362">
        <v>0</v>
      </c>
      <c r="Y9362">
        <v>358034</v>
      </c>
      <c r="Z9362">
        <v>20241129</v>
      </c>
      <c r="AA9362">
        <v>0</v>
      </c>
      <c r="AB9362">
        <v>0</v>
      </c>
      <c r="AC9362" t="s">
        <v>2281</v>
      </c>
      <c r="AD9362" t="s">
        <v>2281</v>
      </c>
      <c r="AE9362">
        <v>45211</v>
      </c>
      <c r="AF9362" t="s">
        <v>2281</v>
      </c>
      <c r="AG9362" t="s">
        <v>707</v>
      </c>
      <c r="AH9362">
        <v>122</v>
      </c>
    </row>
    <row r="9363" spans="1:34" hidden="1" x14ac:dyDescent="0.25">
      <c r="A9363" t="str">
        <f t="shared" si="438"/>
        <v>35 1 3 11 2 201 33 40 0 2301030 358055</v>
      </c>
      <c r="B9363" t="str">
        <f t="shared" si="439"/>
        <v>35 1 3 11 2 201 33 40 0 2301030 358038</v>
      </c>
      <c r="C9363" t="str">
        <f t="shared" si="440"/>
        <v>35 1 3 11 2 201 33 40 0 2301030</v>
      </c>
      <c r="D9363">
        <v>35</v>
      </c>
      <c r="E9363">
        <v>1</v>
      </c>
      <c r="F9363">
        <v>3</v>
      </c>
      <c r="G9363">
        <v>11</v>
      </c>
      <c r="H9363">
        <v>2</v>
      </c>
      <c r="I9363">
        <v>201</v>
      </c>
      <c r="J9363">
        <v>33</v>
      </c>
      <c r="K9363">
        <v>40</v>
      </c>
      <c r="L9363" t="s">
        <v>147</v>
      </c>
      <c r="M9363" t="s">
        <v>223</v>
      </c>
      <c r="N9363" s="13">
        <v>93183030</v>
      </c>
      <c r="O9363">
        <v>358055</v>
      </c>
      <c r="P9363">
        <v>2024</v>
      </c>
      <c r="Q9363">
        <v>900159106</v>
      </c>
      <c r="R9363" t="s">
        <v>796</v>
      </c>
      <c r="S9363" s="13">
        <v>93183030</v>
      </c>
      <c r="T9363">
        <v>3132203</v>
      </c>
      <c r="U9363" t="s">
        <v>7226</v>
      </c>
      <c r="V9363" t="s">
        <v>7227</v>
      </c>
      <c r="W9363">
        <v>5016</v>
      </c>
      <c r="X9363">
        <v>2305</v>
      </c>
      <c r="Y9363">
        <v>358038</v>
      </c>
      <c r="Z9363">
        <v>20241204</v>
      </c>
      <c r="AA9363">
        <v>2410171154</v>
      </c>
      <c r="AB9363">
        <v>1</v>
      </c>
      <c r="AC9363" t="s">
        <v>2281</v>
      </c>
      <c r="AD9363" t="s">
        <v>2281</v>
      </c>
      <c r="AE9363">
        <v>11101</v>
      </c>
      <c r="AF9363" t="s">
        <v>2281</v>
      </c>
      <c r="AG9363" t="s">
        <v>549</v>
      </c>
      <c r="AH9363">
        <v>251</v>
      </c>
    </row>
    <row r="9364" spans="1:34" hidden="1" x14ac:dyDescent="0.25">
      <c r="A9364" t="str">
        <f t="shared" si="438"/>
        <v>35 1 3 11 2 3 53 0 0 3502112 358056</v>
      </c>
      <c r="B9364" t="str">
        <f t="shared" si="439"/>
        <v>35 1 3 11 2 3 53 0 0 3502112 358005</v>
      </c>
      <c r="C9364" t="str">
        <f t="shared" si="440"/>
        <v>35 1 3 11 2 3 53 0 0 3502112</v>
      </c>
      <c r="D9364">
        <v>35</v>
      </c>
      <c r="E9364">
        <v>1</v>
      </c>
      <c r="F9364">
        <v>3</v>
      </c>
      <c r="G9364">
        <v>11</v>
      </c>
      <c r="H9364">
        <v>2</v>
      </c>
      <c r="I9364">
        <v>3</v>
      </c>
      <c r="J9364">
        <v>53</v>
      </c>
      <c r="K9364">
        <v>0</v>
      </c>
      <c r="L9364" t="s">
        <v>147</v>
      </c>
      <c r="M9364" t="s">
        <v>546</v>
      </c>
      <c r="N9364" s="13">
        <v>62000000</v>
      </c>
      <c r="O9364">
        <v>358056</v>
      </c>
      <c r="P9364">
        <v>2024</v>
      </c>
      <c r="Q9364">
        <v>900159106</v>
      </c>
      <c r="R9364" t="s">
        <v>796</v>
      </c>
      <c r="S9364" s="13">
        <v>62000000</v>
      </c>
      <c r="T9364">
        <v>2480000</v>
      </c>
      <c r="U9364" t="s">
        <v>3660</v>
      </c>
      <c r="V9364" t="s">
        <v>3832</v>
      </c>
      <c r="W9364">
        <v>5016</v>
      </c>
      <c r="X9364">
        <v>2305</v>
      </c>
      <c r="Y9364">
        <v>358005</v>
      </c>
      <c r="Z9364">
        <v>20241212</v>
      </c>
      <c r="AA9364">
        <v>2404080529</v>
      </c>
      <c r="AB9364">
        <v>3</v>
      </c>
      <c r="AC9364" t="s">
        <v>2281</v>
      </c>
      <c r="AD9364" t="s">
        <v>2281</v>
      </c>
      <c r="AE9364">
        <v>11101</v>
      </c>
      <c r="AF9364" t="s">
        <v>2281</v>
      </c>
      <c r="AG9364" t="s">
        <v>549</v>
      </c>
      <c r="AH9364">
        <v>251</v>
      </c>
    </row>
    <row r="9365" spans="1:34" hidden="1" x14ac:dyDescent="0.25">
      <c r="A9365" t="str">
        <f t="shared" si="438"/>
        <v>35 1 3 11 2 101 78 40 0 3502012 358057</v>
      </c>
      <c r="B9365" t="str">
        <f t="shared" si="439"/>
        <v>35 1 3 11 2 101 78 40 0 3502012 358036</v>
      </c>
      <c r="C9365" t="str">
        <f t="shared" si="440"/>
        <v>35 1 3 11 2 101 78 40 0 3502012</v>
      </c>
      <c r="D9365">
        <v>35</v>
      </c>
      <c r="E9365">
        <v>1</v>
      </c>
      <c r="F9365">
        <v>3</v>
      </c>
      <c r="G9365">
        <v>11</v>
      </c>
      <c r="H9365">
        <v>2</v>
      </c>
      <c r="I9365">
        <v>101</v>
      </c>
      <c r="J9365">
        <v>78</v>
      </c>
      <c r="K9365">
        <v>40</v>
      </c>
      <c r="L9365" t="s">
        <v>147</v>
      </c>
      <c r="M9365" t="s">
        <v>226</v>
      </c>
      <c r="N9365" s="13">
        <v>23433000</v>
      </c>
      <c r="O9365">
        <v>358057</v>
      </c>
      <c r="P9365">
        <v>2024</v>
      </c>
      <c r="Q9365">
        <v>890800947</v>
      </c>
      <c r="R9365" t="s">
        <v>1402</v>
      </c>
      <c r="S9365" s="13">
        <v>23433000</v>
      </c>
      <c r="T9365">
        <v>0</v>
      </c>
      <c r="U9365" t="s">
        <v>7228</v>
      </c>
      <c r="V9365" t="s">
        <v>7229</v>
      </c>
      <c r="W9365">
        <v>5016</v>
      </c>
      <c r="X9365">
        <v>0</v>
      </c>
      <c r="Y9365">
        <v>358036</v>
      </c>
      <c r="Z9365">
        <v>20241213</v>
      </c>
      <c r="AA9365">
        <v>2409271099</v>
      </c>
      <c r="AB9365">
        <v>1</v>
      </c>
      <c r="AC9365" t="s">
        <v>2281</v>
      </c>
      <c r="AD9365" t="s">
        <v>2281</v>
      </c>
      <c r="AE9365">
        <v>11101</v>
      </c>
      <c r="AF9365" t="s">
        <v>2281</v>
      </c>
      <c r="AG9365" t="s">
        <v>549</v>
      </c>
      <c r="AH9365">
        <v>250</v>
      </c>
    </row>
    <row r="9366" spans="1:34" hidden="1" x14ac:dyDescent="0.25">
      <c r="A9366" t="str">
        <f t="shared" si="438"/>
        <v>35 1 3 11 2 101 78 40 0 3502009 358058</v>
      </c>
      <c r="B9366" t="str">
        <f t="shared" si="439"/>
        <v>35 1 3 11 2 101 78 40 0 3502009 358026</v>
      </c>
      <c r="C9366" t="str">
        <f t="shared" si="440"/>
        <v>35 1 3 11 2 101 78 40 0 3502009</v>
      </c>
      <c r="D9366">
        <v>35</v>
      </c>
      <c r="E9366">
        <v>1</v>
      </c>
      <c r="F9366">
        <v>3</v>
      </c>
      <c r="G9366">
        <v>11</v>
      </c>
      <c r="H9366">
        <v>2</v>
      </c>
      <c r="I9366">
        <v>101</v>
      </c>
      <c r="J9366">
        <v>78</v>
      </c>
      <c r="K9366">
        <v>40</v>
      </c>
      <c r="L9366" t="s">
        <v>147</v>
      </c>
      <c r="M9366" t="s">
        <v>225</v>
      </c>
      <c r="N9366" s="13">
        <v>31700000</v>
      </c>
      <c r="O9366">
        <v>358058</v>
      </c>
      <c r="P9366">
        <v>2024</v>
      </c>
      <c r="Q9366">
        <v>890803025</v>
      </c>
      <c r="R9366" t="s">
        <v>1118</v>
      </c>
      <c r="S9366" s="13">
        <v>31700000</v>
      </c>
      <c r="T9366">
        <v>0</v>
      </c>
      <c r="U9366" t="s">
        <v>5860</v>
      </c>
      <c r="V9366" t="s">
        <v>5874</v>
      </c>
      <c r="W9366">
        <v>5016</v>
      </c>
      <c r="X9366">
        <v>0</v>
      </c>
      <c r="Y9366">
        <v>358026</v>
      </c>
      <c r="Z9366">
        <v>20241213</v>
      </c>
      <c r="AA9366">
        <v>2409161059</v>
      </c>
      <c r="AB9366">
        <v>2</v>
      </c>
      <c r="AC9366" t="s">
        <v>2281</v>
      </c>
      <c r="AD9366" t="s">
        <v>2281</v>
      </c>
      <c r="AE9366">
        <v>11101</v>
      </c>
      <c r="AF9366" t="s">
        <v>2281</v>
      </c>
      <c r="AG9366" t="s">
        <v>549</v>
      </c>
      <c r="AH9366">
        <v>250</v>
      </c>
    </row>
    <row r="9367" spans="1:34" hidden="1" x14ac:dyDescent="0.25">
      <c r="A9367" t="str">
        <f t="shared" si="438"/>
        <v>35 1 3 11 2 101 78 40 0 3502011 358059</v>
      </c>
      <c r="B9367" t="str">
        <f t="shared" si="439"/>
        <v>35 1 3 11 2 101 78 40 0 3502011 358027</v>
      </c>
      <c r="C9367" t="str">
        <f t="shared" si="440"/>
        <v>35 1 3 11 2 101 78 40 0 3502011</v>
      </c>
      <c r="D9367">
        <v>35</v>
      </c>
      <c r="E9367">
        <v>1</v>
      </c>
      <c r="F9367">
        <v>3</v>
      </c>
      <c r="G9367">
        <v>11</v>
      </c>
      <c r="H9367">
        <v>2</v>
      </c>
      <c r="I9367">
        <v>101</v>
      </c>
      <c r="J9367">
        <v>78</v>
      </c>
      <c r="K9367">
        <v>40</v>
      </c>
      <c r="L9367" t="s">
        <v>147</v>
      </c>
      <c r="M9367" t="s">
        <v>230</v>
      </c>
      <c r="N9367" s="13">
        <v>25285000</v>
      </c>
      <c r="O9367">
        <v>358059</v>
      </c>
      <c r="P9367">
        <v>2024</v>
      </c>
      <c r="Q9367">
        <v>890803025</v>
      </c>
      <c r="R9367" t="s">
        <v>1118</v>
      </c>
      <c r="S9367" s="13">
        <v>25285000</v>
      </c>
      <c r="T9367">
        <v>0</v>
      </c>
      <c r="U9367" t="s">
        <v>5860</v>
      </c>
      <c r="V9367" t="s">
        <v>5874</v>
      </c>
      <c r="W9367">
        <v>5016</v>
      </c>
      <c r="X9367">
        <v>0</v>
      </c>
      <c r="Y9367">
        <v>358027</v>
      </c>
      <c r="Z9367">
        <v>20241213</v>
      </c>
      <c r="AA9367">
        <v>2409161059</v>
      </c>
      <c r="AB9367">
        <v>2</v>
      </c>
      <c r="AC9367" t="s">
        <v>2281</v>
      </c>
      <c r="AD9367" t="s">
        <v>2281</v>
      </c>
      <c r="AE9367">
        <v>11101</v>
      </c>
      <c r="AF9367" t="s">
        <v>2281</v>
      </c>
      <c r="AG9367" t="s">
        <v>549</v>
      </c>
      <c r="AH9367">
        <v>250</v>
      </c>
    </row>
    <row r="9368" spans="1:34" hidden="1" x14ac:dyDescent="0.25">
      <c r="A9368" t="str">
        <f t="shared" si="438"/>
        <v>35 1 3 11 2 1 33 2 0 2301079 358060</v>
      </c>
      <c r="B9368" t="str">
        <f t="shared" si="439"/>
        <v>35 1 3 11 2 1 33 2 0 2301079 358003</v>
      </c>
      <c r="C9368" t="str">
        <f t="shared" si="440"/>
        <v>35 1 3 11 2 1 33 2 0 2301079</v>
      </c>
      <c r="D9368">
        <v>35</v>
      </c>
      <c r="E9368">
        <v>1</v>
      </c>
      <c r="F9368">
        <v>3</v>
      </c>
      <c r="G9368">
        <v>11</v>
      </c>
      <c r="H9368">
        <v>2</v>
      </c>
      <c r="I9368">
        <v>1</v>
      </c>
      <c r="J9368">
        <v>33</v>
      </c>
      <c r="K9368">
        <v>2</v>
      </c>
      <c r="L9368" t="s">
        <v>147</v>
      </c>
      <c r="M9368" t="s">
        <v>224</v>
      </c>
      <c r="N9368" s="13">
        <v>28885547</v>
      </c>
      <c r="O9368">
        <v>358060</v>
      </c>
      <c r="P9368">
        <v>2024</v>
      </c>
      <c r="Q9368">
        <v>900159106</v>
      </c>
      <c r="R9368" t="s">
        <v>796</v>
      </c>
      <c r="S9368" s="13">
        <v>28885547</v>
      </c>
      <c r="T9368">
        <v>970943</v>
      </c>
      <c r="U9368" t="s">
        <v>7189</v>
      </c>
      <c r="V9368" t="s">
        <v>7230</v>
      </c>
      <c r="W9368">
        <v>5016</v>
      </c>
      <c r="X9368">
        <v>2305</v>
      </c>
      <c r="Y9368">
        <v>358003</v>
      </c>
      <c r="Z9368">
        <v>20241213</v>
      </c>
      <c r="AA9368">
        <v>2401310286</v>
      </c>
      <c r="AB9368">
        <v>10</v>
      </c>
      <c r="AC9368" t="s">
        <v>2281</v>
      </c>
      <c r="AD9368" t="s">
        <v>2281</v>
      </c>
      <c r="AE9368">
        <v>11101</v>
      </c>
      <c r="AF9368" t="s">
        <v>2281</v>
      </c>
      <c r="AG9368" t="s">
        <v>549</v>
      </c>
      <c r="AH9368">
        <v>251</v>
      </c>
    </row>
    <row r="9369" spans="1:34" hidden="1" x14ac:dyDescent="0.25">
      <c r="A9369" t="str">
        <f t="shared" si="438"/>
        <v>35 1 3 11 2 5 78 0 0 3502011 358061</v>
      </c>
      <c r="B9369" t="str">
        <f t="shared" si="439"/>
        <v>35 1 3 11 2 5 78 0 0 3502011 358007</v>
      </c>
      <c r="C9369" t="str">
        <f t="shared" si="440"/>
        <v>35 1 3 11 2 5 78 0 0 3502011</v>
      </c>
      <c r="D9369">
        <v>35</v>
      </c>
      <c r="E9369">
        <v>1</v>
      </c>
      <c r="F9369">
        <v>3</v>
      </c>
      <c r="G9369">
        <v>11</v>
      </c>
      <c r="H9369">
        <v>2</v>
      </c>
      <c r="I9369">
        <v>5</v>
      </c>
      <c r="J9369">
        <v>78</v>
      </c>
      <c r="K9369">
        <v>0</v>
      </c>
      <c r="L9369" t="s">
        <v>147</v>
      </c>
      <c r="M9369" t="s">
        <v>230</v>
      </c>
      <c r="N9369" s="13">
        <v>5000000</v>
      </c>
      <c r="O9369">
        <v>358061</v>
      </c>
      <c r="P9369">
        <v>2024</v>
      </c>
      <c r="Q9369">
        <v>1053807351</v>
      </c>
      <c r="R9369" t="s">
        <v>2026</v>
      </c>
      <c r="S9369" s="13">
        <v>5000000</v>
      </c>
      <c r="T9369">
        <v>0</v>
      </c>
      <c r="U9369" t="s">
        <v>7193</v>
      </c>
      <c r="V9369" t="s">
        <v>2291</v>
      </c>
      <c r="W9369">
        <v>5004</v>
      </c>
      <c r="X9369">
        <v>0</v>
      </c>
      <c r="Y9369">
        <v>358007</v>
      </c>
      <c r="Z9369">
        <v>20241216</v>
      </c>
      <c r="AA9369">
        <v>2404150558</v>
      </c>
      <c r="AB9369">
        <v>199</v>
      </c>
      <c r="AC9369" t="s">
        <v>2281</v>
      </c>
      <c r="AD9369" t="s">
        <v>2281</v>
      </c>
      <c r="AE9369">
        <v>11101</v>
      </c>
      <c r="AF9369" t="s">
        <v>2281</v>
      </c>
      <c r="AG9369" t="s">
        <v>549</v>
      </c>
      <c r="AH9369">
        <v>260</v>
      </c>
    </row>
    <row r="9370" spans="1:34" hidden="1" x14ac:dyDescent="0.25">
      <c r="A9370" t="str">
        <f t="shared" si="438"/>
        <v>35 1 3 11 2 2 78 0 0 3502012 358062</v>
      </c>
      <c r="B9370" t="str">
        <f t="shared" si="439"/>
        <v>35 1 3 11 2 2 78 0 0 3502012 358006</v>
      </c>
      <c r="C9370" t="str">
        <f t="shared" si="440"/>
        <v>35 1 3 11 2 2 78 0 0 3502012</v>
      </c>
      <c r="D9370">
        <v>35</v>
      </c>
      <c r="E9370">
        <v>1</v>
      </c>
      <c r="F9370">
        <v>3</v>
      </c>
      <c r="G9370">
        <v>11</v>
      </c>
      <c r="H9370">
        <v>2</v>
      </c>
      <c r="I9370">
        <v>2</v>
      </c>
      <c r="J9370">
        <v>78</v>
      </c>
      <c r="K9370">
        <v>0</v>
      </c>
      <c r="L9370" t="s">
        <v>147</v>
      </c>
      <c r="M9370" t="s">
        <v>226</v>
      </c>
      <c r="N9370" s="13">
        <v>36000000</v>
      </c>
      <c r="O9370">
        <v>358062</v>
      </c>
      <c r="P9370">
        <v>2024</v>
      </c>
      <c r="Q9370">
        <v>900159106</v>
      </c>
      <c r="R9370" t="s">
        <v>796</v>
      </c>
      <c r="S9370" s="13">
        <v>36000000</v>
      </c>
      <c r="T9370">
        <v>1440000</v>
      </c>
      <c r="U9370" t="s">
        <v>3660</v>
      </c>
      <c r="V9370" t="s">
        <v>7231</v>
      </c>
      <c r="W9370">
        <v>5016</v>
      </c>
      <c r="X9370">
        <v>2305</v>
      </c>
      <c r="Y9370">
        <v>358006</v>
      </c>
      <c r="Z9370">
        <v>20241217</v>
      </c>
      <c r="AA9370">
        <v>2404080529</v>
      </c>
      <c r="AB9370">
        <v>4</v>
      </c>
      <c r="AC9370" t="s">
        <v>2281</v>
      </c>
      <c r="AD9370" t="s">
        <v>2281</v>
      </c>
      <c r="AE9370">
        <v>11101</v>
      </c>
      <c r="AF9370" t="s">
        <v>2281</v>
      </c>
      <c r="AG9370" t="s">
        <v>549</v>
      </c>
      <c r="AH9370">
        <v>251</v>
      </c>
    </row>
    <row r="9371" spans="1:34" hidden="1" x14ac:dyDescent="0.25">
      <c r="A9371" t="str">
        <f t="shared" si="438"/>
        <v>35 1 3 11 2 101 78 40 0 3502012 358064</v>
      </c>
      <c r="B9371" t="str">
        <f t="shared" si="439"/>
        <v>35 1 3 11 2 101 78 40 0 3502012 358019</v>
      </c>
      <c r="C9371" t="str">
        <f t="shared" si="440"/>
        <v>35 1 3 11 2 101 78 40 0 3502012</v>
      </c>
      <c r="D9371">
        <v>35</v>
      </c>
      <c r="E9371">
        <v>1</v>
      </c>
      <c r="F9371">
        <v>3</v>
      </c>
      <c r="G9371">
        <v>11</v>
      </c>
      <c r="H9371">
        <v>2</v>
      </c>
      <c r="I9371">
        <v>101</v>
      </c>
      <c r="J9371">
        <v>78</v>
      </c>
      <c r="K9371">
        <v>40</v>
      </c>
      <c r="L9371" t="s">
        <v>147</v>
      </c>
      <c r="M9371" t="s">
        <v>226</v>
      </c>
      <c r="N9371" s="13">
        <v>94467000</v>
      </c>
      <c r="O9371">
        <v>358064</v>
      </c>
      <c r="P9371">
        <v>2024</v>
      </c>
      <c r="Q9371">
        <v>890800947</v>
      </c>
      <c r="R9371" t="s">
        <v>1402</v>
      </c>
      <c r="S9371" s="13">
        <v>94467000</v>
      </c>
      <c r="T9371">
        <v>0</v>
      </c>
      <c r="U9371" t="s">
        <v>7212</v>
      </c>
      <c r="V9371" t="s">
        <v>7232</v>
      </c>
      <c r="W9371">
        <v>5016</v>
      </c>
      <c r="X9371">
        <v>0</v>
      </c>
      <c r="Y9371">
        <v>358019</v>
      </c>
      <c r="Z9371">
        <v>20241217</v>
      </c>
      <c r="AA9371">
        <v>2409101033</v>
      </c>
      <c r="AB9371">
        <v>199</v>
      </c>
      <c r="AC9371" t="s">
        <v>2281</v>
      </c>
      <c r="AD9371" t="s">
        <v>2281</v>
      </c>
      <c r="AE9371">
        <v>11101</v>
      </c>
      <c r="AF9371" t="s">
        <v>2281</v>
      </c>
      <c r="AG9371" t="s">
        <v>549</v>
      </c>
      <c r="AH9371">
        <v>250</v>
      </c>
    </row>
    <row r="9372" spans="1:34" hidden="1" x14ac:dyDescent="0.25">
      <c r="A9372" t="str">
        <f t="shared" si="438"/>
        <v>35 1 3 11 2 101 78 40 0 3502111 358065</v>
      </c>
      <c r="B9372" t="str">
        <f t="shared" si="439"/>
        <v>35 1 3 11 2 101 78 40 0 3502111 358030</v>
      </c>
      <c r="C9372" t="str">
        <f t="shared" si="440"/>
        <v>35 1 3 11 2 101 78 40 0 3502111</v>
      </c>
      <c r="D9372">
        <v>35</v>
      </c>
      <c r="E9372">
        <v>1</v>
      </c>
      <c r="F9372">
        <v>3</v>
      </c>
      <c r="G9372">
        <v>11</v>
      </c>
      <c r="H9372">
        <v>2</v>
      </c>
      <c r="I9372">
        <v>101</v>
      </c>
      <c r="J9372">
        <v>78</v>
      </c>
      <c r="K9372">
        <v>40</v>
      </c>
      <c r="L9372" t="s">
        <v>147</v>
      </c>
      <c r="M9372" t="s">
        <v>229</v>
      </c>
      <c r="N9372" s="13">
        <v>13398869</v>
      </c>
      <c r="O9372">
        <v>358065</v>
      </c>
      <c r="P9372">
        <v>2024</v>
      </c>
      <c r="Q9372">
        <v>900159106</v>
      </c>
      <c r="R9372" t="s">
        <v>796</v>
      </c>
      <c r="S9372" s="13">
        <v>13398869</v>
      </c>
      <c r="T9372">
        <v>450382</v>
      </c>
      <c r="U9372" t="s">
        <v>7233</v>
      </c>
      <c r="V9372" t="s">
        <v>7234</v>
      </c>
      <c r="W9372">
        <v>5016</v>
      </c>
      <c r="X9372">
        <v>2305</v>
      </c>
      <c r="Y9372">
        <v>358030</v>
      </c>
      <c r="Z9372">
        <v>20241218</v>
      </c>
      <c r="AA9372">
        <v>2409171066</v>
      </c>
      <c r="AB9372">
        <v>199</v>
      </c>
      <c r="AC9372" t="s">
        <v>2281</v>
      </c>
      <c r="AD9372" t="s">
        <v>2281</v>
      </c>
      <c r="AE9372">
        <v>11101</v>
      </c>
      <c r="AF9372" t="s">
        <v>2281</v>
      </c>
      <c r="AG9372" t="s">
        <v>549</v>
      </c>
      <c r="AH9372">
        <v>251</v>
      </c>
    </row>
    <row r="9373" spans="1:34" hidden="1" x14ac:dyDescent="0.25">
      <c r="A9373" t="str">
        <f t="shared" si="438"/>
        <v>35 1 3 11 2 101 78 40 0 3502012 358068</v>
      </c>
      <c r="B9373" t="str">
        <f t="shared" si="439"/>
        <v>35 1 3 11 2 101 78 40 0 3502012 358022</v>
      </c>
      <c r="C9373" t="str">
        <f t="shared" si="440"/>
        <v>35 1 3 11 2 101 78 40 0 3502012</v>
      </c>
      <c r="D9373">
        <v>35</v>
      </c>
      <c r="E9373">
        <v>1</v>
      </c>
      <c r="F9373">
        <v>3</v>
      </c>
      <c r="G9373">
        <v>11</v>
      </c>
      <c r="H9373">
        <v>2</v>
      </c>
      <c r="I9373">
        <v>101</v>
      </c>
      <c r="J9373">
        <v>78</v>
      </c>
      <c r="K9373">
        <v>40</v>
      </c>
      <c r="L9373" t="s">
        <v>147</v>
      </c>
      <c r="M9373" t="s">
        <v>226</v>
      </c>
      <c r="N9373" s="13">
        <v>1050000</v>
      </c>
      <c r="O9373">
        <v>358068</v>
      </c>
      <c r="P9373">
        <v>2024</v>
      </c>
      <c r="Q9373">
        <v>810004545</v>
      </c>
      <c r="R9373" t="s">
        <v>1709</v>
      </c>
      <c r="S9373" s="13">
        <v>1050000</v>
      </c>
      <c r="T9373">
        <v>0</v>
      </c>
      <c r="U9373" t="s">
        <v>5862</v>
      </c>
      <c r="V9373" t="s">
        <v>5880</v>
      </c>
      <c r="W9373">
        <v>5016</v>
      </c>
      <c r="X9373">
        <v>0</v>
      </c>
      <c r="Y9373">
        <v>358022</v>
      </c>
      <c r="Z9373">
        <v>20241218</v>
      </c>
      <c r="AA9373">
        <v>2409121049</v>
      </c>
      <c r="AB9373">
        <v>199</v>
      </c>
      <c r="AC9373" t="s">
        <v>2281</v>
      </c>
      <c r="AD9373" t="s">
        <v>2281</v>
      </c>
      <c r="AE9373">
        <v>11101</v>
      </c>
      <c r="AF9373" t="s">
        <v>2281</v>
      </c>
      <c r="AG9373" t="s">
        <v>549</v>
      </c>
      <c r="AH9373">
        <v>250</v>
      </c>
    </row>
    <row r="9374" spans="1:34" hidden="1" x14ac:dyDescent="0.25">
      <c r="A9374" t="str">
        <f t="shared" si="438"/>
        <v>35 1 3 81 2 101 78 40 0 3502011 358069</v>
      </c>
      <c r="B9374" t="str">
        <f t="shared" si="439"/>
        <v>35 1 3 81 2 101 78 40 0 3502011 358023</v>
      </c>
      <c r="C9374" t="str">
        <f t="shared" si="440"/>
        <v>35 1 3 81 2 101 78 40 0 3502011</v>
      </c>
      <c r="D9374">
        <v>35</v>
      </c>
      <c r="E9374">
        <v>1</v>
      </c>
      <c r="F9374">
        <v>3</v>
      </c>
      <c r="G9374">
        <v>81</v>
      </c>
      <c r="H9374">
        <v>2</v>
      </c>
      <c r="I9374">
        <v>101</v>
      </c>
      <c r="J9374">
        <v>78</v>
      </c>
      <c r="K9374">
        <v>40</v>
      </c>
      <c r="L9374" t="s">
        <v>147</v>
      </c>
      <c r="M9374" t="s">
        <v>230</v>
      </c>
      <c r="N9374" s="13">
        <v>33750000</v>
      </c>
      <c r="O9374">
        <v>358069</v>
      </c>
      <c r="P9374">
        <v>2024</v>
      </c>
      <c r="Q9374">
        <v>810004545</v>
      </c>
      <c r="R9374" t="s">
        <v>1709</v>
      </c>
      <c r="S9374" s="13">
        <v>33750000</v>
      </c>
      <c r="T9374">
        <v>0</v>
      </c>
      <c r="U9374" t="s">
        <v>5862</v>
      </c>
      <c r="V9374" t="s">
        <v>5880</v>
      </c>
      <c r="W9374">
        <v>5016</v>
      </c>
      <c r="X9374">
        <v>0</v>
      </c>
      <c r="Y9374">
        <v>358023</v>
      </c>
      <c r="Z9374">
        <v>20241218</v>
      </c>
      <c r="AA9374">
        <v>2409121049</v>
      </c>
      <c r="AB9374">
        <v>199</v>
      </c>
      <c r="AC9374" t="s">
        <v>2281</v>
      </c>
      <c r="AD9374" t="s">
        <v>2281</v>
      </c>
      <c r="AE9374">
        <v>25101</v>
      </c>
      <c r="AF9374" t="s">
        <v>2281</v>
      </c>
      <c r="AG9374" t="s">
        <v>61</v>
      </c>
      <c r="AH9374">
        <v>250</v>
      </c>
    </row>
    <row r="9375" spans="1:34" hidden="1" x14ac:dyDescent="0.25">
      <c r="A9375" t="str">
        <f t="shared" si="438"/>
        <v>35 1 3 11 2 3 53 0 0 3502112 358070</v>
      </c>
      <c r="B9375" t="str">
        <f t="shared" si="439"/>
        <v>35 1 3 11 2 3 53 0 0 3502112 358009</v>
      </c>
      <c r="C9375" t="str">
        <f t="shared" si="440"/>
        <v>35 1 3 11 2 3 53 0 0 3502112</v>
      </c>
      <c r="D9375">
        <v>35</v>
      </c>
      <c r="E9375">
        <v>1</v>
      </c>
      <c r="F9375">
        <v>3</v>
      </c>
      <c r="G9375">
        <v>11</v>
      </c>
      <c r="H9375">
        <v>2</v>
      </c>
      <c r="I9375">
        <v>3</v>
      </c>
      <c r="J9375">
        <v>53</v>
      </c>
      <c r="K9375">
        <v>0</v>
      </c>
      <c r="L9375" t="s">
        <v>147</v>
      </c>
      <c r="M9375" t="s">
        <v>546</v>
      </c>
      <c r="N9375" s="13">
        <v>269908780</v>
      </c>
      <c r="O9375">
        <v>358070</v>
      </c>
      <c r="P9375">
        <v>2024</v>
      </c>
      <c r="Q9375">
        <v>800250029</v>
      </c>
      <c r="R9375" t="s">
        <v>789</v>
      </c>
      <c r="S9375" s="13">
        <v>651646374</v>
      </c>
      <c r="T9375">
        <v>0</v>
      </c>
      <c r="U9375" t="s">
        <v>7196</v>
      </c>
      <c r="V9375" t="s">
        <v>7235</v>
      </c>
      <c r="W9375">
        <v>5016</v>
      </c>
      <c r="X9375">
        <v>0</v>
      </c>
      <c r="Y9375">
        <v>358009</v>
      </c>
      <c r="Z9375">
        <v>20241218</v>
      </c>
      <c r="AA9375">
        <v>2405140644</v>
      </c>
      <c r="AB9375">
        <v>2</v>
      </c>
      <c r="AC9375" t="s">
        <v>2281</v>
      </c>
      <c r="AD9375" t="s">
        <v>2281</v>
      </c>
      <c r="AE9375">
        <v>11101</v>
      </c>
      <c r="AF9375" t="s">
        <v>2281</v>
      </c>
      <c r="AG9375" t="s">
        <v>549</v>
      </c>
      <c r="AH9375">
        <v>251</v>
      </c>
    </row>
    <row r="9376" spans="1:34" hidden="1" x14ac:dyDescent="0.25">
      <c r="A9376" t="str">
        <f t="shared" si="438"/>
        <v>35 1 3 11 2 3 53 1 0 3502039 358070</v>
      </c>
      <c r="B9376" t="str">
        <f t="shared" si="439"/>
        <v>35 1 3 11 2 3 53 1 0 3502039 358009</v>
      </c>
      <c r="C9376" t="str">
        <f t="shared" si="440"/>
        <v>35 1 3 11 2 3 53 1 0 3502039</v>
      </c>
      <c r="D9376">
        <v>35</v>
      </c>
      <c r="E9376">
        <v>1</v>
      </c>
      <c r="F9376">
        <v>3</v>
      </c>
      <c r="G9376">
        <v>11</v>
      </c>
      <c r="H9376">
        <v>2</v>
      </c>
      <c r="I9376">
        <v>3</v>
      </c>
      <c r="J9376">
        <v>53</v>
      </c>
      <c r="K9376">
        <v>1</v>
      </c>
      <c r="L9376" t="s">
        <v>147</v>
      </c>
      <c r="M9376" t="s">
        <v>231</v>
      </c>
      <c r="N9376" s="13">
        <v>381737594</v>
      </c>
      <c r="O9376">
        <v>358070</v>
      </c>
      <c r="P9376">
        <v>2024</v>
      </c>
      <c r="Q9376">
        <v>800250029</v>
      </c>
      <c r="R9376" t="s">
        <v>789</v>
      </c>
      <c r="S9376" s="13">
        <v>651646374</v>
      </c>
      <c r="T9376">
        <v>0</v>
      </c>
      <c r="U9376" t="s">
        <v>7196</v>
      </c>
      <c r="V9376" t="s">
        <v>7235</v>
      </c>
      <c r="W9376">
        <v>5016</v>
      </c>
      <c r="X9376">
        <v>0</v>
      </c>
      <c r="Y9376">
        <v>358009</v>
      </c>
      <c r="Z9376">
        <v>20241218</v>
      </c>
      <c r="AA9376">
        <v>2405140644</v>
      </c>
      <c r="AB9376">
        <v>2</v>
      </c>
      <c r="AC9376" t="s">
        <v>2281</v>
      </c>
      <c r="AD9376" t="s">
        <v>2281</v>
      </c>
      <c r="AE9376">
        <v>11101</v>
      </c>
      <c r="AF9376" t="s">
        <v>2281</v>
      </c>
      <c r="AG9376" t="s">
        <v>549</v>
      </c>
      <c r="AH9376">
        <v>251</v>
      </c>
    </row>
    <row r="9377" spans="1:34" hidden="1" x14ac:dyDescent="0.25">
      <c r="A9377" t="str">
        <f t="shared" si="438"/>
        <v>35 1 3 11 2 101 78 40 0 3502012 358072</v>
      </c>
      <c r="B9377" t="str">
        <f t="shared" si="439"/>
        <v>35 1 3 11 2 101 78 40 0 3502012 358016</v>
      </c>
      <c r="C9377" t="str">
        <f t="shared" si="440"/>
        <v>35 1 3 11 2 101 78 40 0 3502012</v>
      </c>
      <c r="D9377">
        <v>35</v>
      </c>
      <c r="E9377">
        <v>1</v>
      </c>
      <c r="F9377">
        <v>3</v>
      </c>
      <c r="G9377">
        <v>11</v>
      </c>
      <c r="H9377">
        <v>2</v>
      </c>
      <c r="I9377">
        <v>101</v>
      </c>
      <c r="J9377">
        <v>78</v>
      </c>
      <c r="K9377">
        <v>40</v>
      </c>
      <c r="L9377" t="s">
        <v>147</v>
      </c>
      <c r="M9377" t="s">
        <v>226</v>
      </c>
      <c r="N9377" s="13">
        <v>65008498</v>
      </c>
      <c r="O9377">
        <v>358072</v>
      </c>
      <c r="P9377">
        <v>2024</v>
      </c>
      <c r="Q9377">
        <v>890805051</v>
      </c>
      <c r="R9377" t="s">
        <v>2004</v>
      </c>
      <c r="S9377" s="13">
        <v>65008498</v>
      </c>
      <c r="T9377">
        <v>0</v>
      </c>
      <c r="U9377" t="s">
        <v>7223</v>
      </c>
      <c r="V9377" t="s">
        <v>7236</v>
      </c>
      <c r="W9377">
        <v>5016</v>
      </c>
      <c r="X9377">
        <v>0</v>
      </c>
      <c r="Y9377">
        <v>358016</v>
      </c>
      <c r="Z9377">
        <v>20241218</v>
      </c>
      <c r="AA9377">
        <v>2408150948</v>
      </c>
      <c r="AB9377">
        <v>199</v>
      </c>
      <c r="AC9377" t="s">
        <v>2281</v>
      </c>
      <c r="AD9377" t="s">
        <v>2281</v>
      </c>
      <c r="AE9377">
        <v>11101</v>
      </c>
      <c r="AF9377" t="s">
        <v>2281</v>
      </c>
      <c r="AG9377" t="s">
        <v>549</v>
      </c>
      <c r="AH9377">
        <v>250</v>
      </c>
    </row>
    <row r="9378" spans="1:34" hidden="1" x14ac:dyDescent="0.25">
      <c r="A9378" t="str">
        <f t="shared" si="438"/>
        <v>35 1 3 11 2 101 78 40 0 3502012 358073</v>
      </c>
      <c r="B9378" t="str">
        <f t="shared" si="439"/>
        <v>35 1 3 11 2 101 78 40 0 3502012 358014</v>
      </c>
      <c r="C9378" t="str">
        <f t="shared" si="440"/>
        <v>35 1 3 11 2 101 78 40 0 3502012</v>
      </c>
      <c r="D9378">
        <v>35</v>
      </c>
      <c r="E9378">
        <v>1</v>
      </c>
      <c r="F9378">
        <v>3</v>
      </c>
      <c r="G9378">
        <v>11</v>
      </c>
      <c r="H9378">
        <v>2</v>
      </c>
      <c r="I9378">
        <v>101</v>
      </c>
      <c r="J9378">
        <v>78</v>
      </c>
      <c r="K9378">
        <v>40</v>
      </c>
      <c r="L9378" t="s">
        <v>147</v>
      </c>
      <c r="M9378" t="s">
        <v>226</v>
      </c>
      <c r="N9378" s="13">
        <v>66444192</v>
      </c>
      <c r="O9378">
        <v>358073</v>
      </c>
      <c r="P9378">
        <v>2024</v>
      </c>
      <c r="Q9378">
        <v>890801042</v>
      </c>
      <c r="R9378" t="s">
        <v>1708</v>
      </c>
      <c r="S9378" s="13">
        <v>66444192</v>
      </c>
      <c r="T9378">
        <v>0</v>
      </c>
      <c r="U9378" t="s">
        <v>7214</v>
      </c>
      <c r="V9378" t="s">
        <v>7237</v>
      </c>
      <c r="W9378">
        <v>5016</v>
      </c>
      <c r="X9378">
        <v>0</v>
      </c>
      <c r="Y9378">
        <v>358014</v>
      </c>
      <c r="Z9378">
        <v>20241219</v>
      </c>
      <c r="AA9378">
        <v>2408130939</v>
      </c>
      <c r="AB9378">
        <v>199</v>
      </c>
      <c r="AC9378" t="s">
        <v>2281</v>
      </c>
      <c r="AD9378" t="s">
        <v>2281</v>
      </c>
      <c r="AE9378">
        <v>11101</v>
      </c>
      <c r="AF9378" t="s">
        <v>2281</v>
      </c>
      <c r="AG9378" t="s">
        <v>549</v>
      </c>
      <c r="AH9378">
        <v>250</v>
      </c>
    </row>
    <row r="9379" spans="1:34" hidden="1" x14ac:dyDescent="0.25">
      <c r="A9379" t="str">
        <f t="shared" si="438"/>
        <v>35 1 3 11 2 101 78 40 0 3502022 358074</v>
      </c>
      <c r="B9379" t="str">
        <f t="shared" si="439"/>
        <v>35 1 3 11 2 101 78 40 0 3502022 358015</v>
      </c>
      <c r="C9379" t="str">
        <f t="shared" si="440"/>
        <v>35 1 3 11 2 101 78 40 0 3502022</v>
      </c>
      <c r="D9379">
        <v>35</v>
      </c>
      <c r="E9379">
        <v>1</v>
      </c>
      <c r="F9379">
        <v>3</v>
      </c>
      <c r="G9379">
        <v>11</v>
      </c>
      <c r="H9379">
        <v>2</v>
      </c>
      <c r="I9379">
        <v>101</v>
      </c>
      <c r="J9379">
        <v>78</v>
      </c>
      <c r="K9379">
        <v>40</v>
      </c>
      <c r="L9379" t="s">
        <v>147</v>
      </c>
      <c r="M9379" t="s">
        <v>228</v>
      </c>
      <c r="N9379" s="13">
        <v>14682940</v>
      </c>
      <c r="O9379">
        <v>358074</v>
      </c>
      <c r="P9379">
        <v>2024</v>
      </c>
      <c r="Q9379">
        <v>890801042</v>
      </c>
      <c r="R9379" t="s">
        <v>1708</v>
      </c>
      <c r="S9379" s="13">
        <v>14682940</v>
      </c>
      <c r="T9379">
        <v>0</v>
      </c>
      <c r="U9379" t="s">
        <v>7214</v>
      </c>
      <c r="V9379" t="s">
        <v>7237</v>
      </c>
      <c r="W9379">
        <v>5016</v>
      </c>
      <c r="X9379">
        <v>0</v>
      </c>
      <c r="Y9379">
        <v>358015</v>
      </c>
      <c r="Z9379">
        <v>20241219</v>
      </c>
      <c r="AA9379">
        <v>2408130939</v>
      </c>
      <c r="AB9379">
        <v>199</v>
      </c>
      <c r="AC9379" t="s">
        <v>2281</v>
      </c>
      <c r="AD9379" t="s">
        <v>2281</v>
      </c>
      <c r="AE9379">
        <v>11101</v>
      </c>
      <c r="AF9379" t="s">
        <v>2281</v>
      </c>
      <c r="AG9379" t="s">
        <v>549</v>
      </c>
      <c r="AH9379">
        <v>250</v>
      </c>
    </row>
    <row r="9380" spans="1:34" hidden="1" x14ac:dyDescent="0.25">
      <c r="A9380" t="str">
        <f t="shared" si="438"/>
        <v>35 1 3 11 2 101 78 40 0 3502011 358075</v>
      </c>
      <c r="B9380" t="str">
        <f t="shared" si="439"/>
        <v>35 1 3 11 2 101 78 40 0 3502011 358027</v>
      </c>
      <c r="C9380" t="str">
        <f t="shared" si="440"/>
        <v>35 1 3 11 2 101 78 40 0 3502011</v>
      </c>
      <c r="D9380">
        <v>35</v>
      </c>
      <c r="E9380">
        <v>1</v>
      </c>
      <c r="F9380">
        <v>3</v>
      </c>
      <c r="G9380">
        <v>11</v>
      </c>
      <c r="H9380">
        <v>2</v>
      </c>
      <c r="I9380">
        <v>101</v>
      </c>
      <c r="J9380">
        <v>78</v>
      </c>
      <c r="K9380">
        <v>40</v>
      </c>
      <c r="L9380" t="s">
        <v>147</v>
      </c>
      <c r="M9380" t="s">
        <v>230</v>
      </c>
      <c r="N9380" s="13">
        <v>24715000</v>
      </c>
      <c r="O9380">
        <v>358075</v>
      </c>
      <c r="P9380">
        <v>2024</v>
      </c>
      <c r="Q9380">
        <v>890803025</v>
      </c>
      <c r="R9380" t="s">
        <v>1118</v>
      </c>
      <c r="S9380" s="13">
        <v>24715000</v>
      </c>
      <c r="T9380">
        <v>0</v>
      </c>
      <c r="U9380" t="s">
        <v>5860</v>
      </c>
      <c r="V9380" t="s">
        <v>5882</v>
      </c>
      <c r="W9380">
        <v>5016</v>
      </c>
      <c r="X9380">
        <v>0</v>
      </c>
      <c r="Y9380">
        <v>358027</v>
      </c>
      <c r="Z9380">
        <v>20241219</v>
      </c>
      <c r="AA9380">
        <v>2409161059</v>
      </c>
      <c r="AB9380">
        <v>199</v>
      </c>
      <c r="AC9380" t="s">
        <v>2281</v>
      </c>
      <c r="AD9380" t="s">
        <v>2281</v>
      </c>
      <c r="AE9380">
        <v>11101</v>
      </c>
      <c r="AF9380" t="s">
        <v>2281</v>
      </c>
      <c r="AG9380" t="s">
        <v>549</v>
      </c>
      <c r="AH9380">
        <v>250</v>
      </c>
    </row>
    <row r="9381" spans="1:34" hidden="1" x14ac:dyDescent="0.25">
      <c r="A9381" t="str">
        <f t="shared" si="438"/>
        <v>35 1 3 11 2 101 78 40 0 3502022 358076</v>
      </c>
      <c r="B9381" t="str">
        <f t="shared" si="439"/>
        <v>35 1 3 11 2 101 78 40 0 3502022 358028</v>
      </c>
      <c r="C9381" t="str">
        <f t="shared" si="440"/>
        <v>35 1 3 11 2 101 78 40 0 3502022</v>
      </c>
      <c r="D9381">
        <v>35</v>
      </c>
      <c r="E9381">
        <v>1</v>
      </c>
      <c r="F9381">
        <v>3</v>
      </c>
      <c r="G9381">
        <v>11</v>
      </c>
      <c r="H9381">
        <v>2</v>
      </c>
      <c r="I9381">
        <v>101</v>
      </c>
      <c r="J9381">
        <v>78</v>
      </c>
      <c r="K9381">
        <v>40</v>
      </c>
      <c r="L9381" t="s">
        <v>147</v>
      </c>
      <c r="M9381" t="s">
        <v>228</v>
      </c>
      <c r="N9381" s="13">
        <v>30000000</v>
      </c>
      <c r="O9381">
        <v>358076</v>
      </c>
      <c r="P9381">
        <v>2024</v>
      </c>
      <c r="Q9381">
        <v>890803025</v>
      </c>
      <c r="R9381" t="s">
        <v>1118</v>
      </c>
      <c r="S9381" s="13">
        <v>30000000</v>
      </c>
      <c r="T9381">
        <v>0</v>
      </c>
      <c r="U9381" t="s">
        <v>5860</v>
      </c>
      <c r="V9381" t="s">
        <v>5882</v>
      </c>
      <c r="W9381">
        <v>5016</v>
      </c>
      <c r="X9381">
        <v>0</v>
      </c>
      <c r="Y9381">
        <v>358028</v>
      </c>
      <c r="Z9381">
        <v>20241219</v>
      </c>
      <c r="AA9381">
        <v>2409161059</v>
      </c>
      <c r="AB9381">
        <v>199</v>
      </c>
      <c r="AC9381" t="s">
        <v>2281</v>
      </c>
      <c r="AD9381" t="s">
        <v>2281</v>
      </c>
      <c r="AE9381">
        <v>11101</v>
      </c>
      <c r="AF9381" t="s">
        <v>2281</v>
      </c>
      <c r="AG9381" t="s">
        <v>549</v>
      </c>
      <c r="AH9381">
        <v>250</v>
      </c>
    </row>
    <row r="9382" spans="1:34" hidden="1" x14ac:dyDescent="0.25">
      <c r="A9382" t="str">
        <f t="shared" si="438"/>
        <v>35 1 3 11 2 2 78 1 0 3502017 358077</v>
      </c>
      <c r="B9382" t="str">
        <f t="shared" si="439"/>
        <v>35 1 3 11 2 2 78 1 0 3502017 358004</v>
      </c>
      <c r="C9382" t="str">
        <f t="shared" si="440"/>
        <v>35 1 3 11 2 2 78 1 0 3502017</v>
      </c>
      <c r="D9382">
        <v>35</v>
      </c>
      <c r="E9382">
        <v>1</v>
      </c>
      <c r="F9382">
        <v>3</v>
      </c>
      <c r="G9382">
        <v>11</v>
      </c>
      <c r="H9382">
        <v>2</v>
      </c>
      <c r="I9382">
        <v>2</v>
      </c>
      <c r="J9382">
        <v>78</v>
      </c>
      <c r="K9382">
        <v>1</v>
      </c>
      <c r="L9382" t="s">
        <v>147</v>
      </c>
      <c r="M9382" t="s">
        <v>227</v>
      </c>
      <c r="N9382" s="13">
        <v>10535409</v>
      </c>
      <c r="O9382">
        <v>358077</v>
      </c>
      <c r="P9382">
        <v>2024</v>
      </c>
      <c r="Q9382">
        <v>890801042</v>
      </c>
      <c r="R9382" t="s">
        <v>1708</v>
      </c>
      <c r="S9382" s="13">
        <v>10535409</v>
      </c>
      <c r="T9382">
        <v>0</v>
      </c>
      <c r="U9382" t="s">
        <v>7199</v>
      </c>
      <c r="V9382" t="s">
        <v>7238</v>
      </c>
      <c r="W9382">
        <v>5016</v>
      </c>
      <c r="X9382">
        <v>0</v>
      </c>
      <c r="Y9382">
        <v>358004</v>
      </c>
      <c r="Z9382">
        <v>20241219</v>
      </c>
      <c r="AA9382">
        <v>2403180476</v>
      </c>
      <c r="AB9382">
        <v>199</v>
      </c>
      <c r="AC9382" t="s">
        <v>2281</v>
      </c>
      <c r="AD9382" t="s">
        <v>2281</v>
      </c>
      <c r="AE9382">
        <v>11101</v>
      </c>
      <c r="AF9382" t="s">
        <v>2281</v>
      </c>
      <c r="AG9382" t="s">
        <v>549</v>
      </c>
      <c r="AH9382">
        <v>250</v>
      </c>
    </row>
    <row r="9383" spans="1:34" hidden="1" x14ac:dyDescent="0.25">
      <c r="A9383" t="str">
        <f t="shared" si="438"/>
        <v>35 1 3 81 2 101 78 40 0 3502017 358078</v>
      </c>
      <c r="B9383" t="str">
        <f t="shared" si="439"/>
        <v>35 1 3 81 2 101 78 40 0 3502017 358013</v>
      </c>
      <c r="C9383" t="str">
        <f t="shared" si="440"/>
        <v>35 1 3 81 2 101 78 40 0 3502017</v>
      </c>
      <c r="D9383">
        <v>35</v>
      </c>
      <c r="E9383">
        <v>1</v>
      </c>
      <c r="F9383">
        <v>3</v>
      </c>
      <c r="G9383">
        <v>81</v>
      </c>
      <c r="H9383">
        <v>2</v>
      </c>
      <c r="I9383">
        <v>101</v>
      </c>
      <c r="J9383">
        <v>78</v>
      </c>
      <c r="K9383">
        <v>40</v>
      </c>
      <c r="L9383" t="s">
        <v>147</v>
      </c>
      <c r="M9383" t="s">
        <v>227</v>
      </c>
      <c r="N9383" s="13">
        <v>51845714</v>
      </c>
      <c r="O9383">
        <v>358078</v>
      </c>
      <c r="P9383">
        <v>2024</v>
      </c>
      <c r="Q9383">
        <v>890801042</v>
      </c>
      <c r="R9383" t="s">
        <v>1708</v>
      </c>
      <c r="S9383" s="13">
        <v>51845714</v>
      </c>
      <c r="T9383">
        <v>0</v>
      </c>
      <c r="U9383" t="s">
        <v>7199</v>
      </c>
      <c r="V9383" t="s">
        <v>7238</v>
      </c>
      <c r="W9383">
        <v>5016</v>
      </c>
      <c r="X9383">
        <v>0</v>
      </c>
      <c r="Y9383">
        <v>358013</v>
      </c>
      <c r="Z9383">
        <v>20241219</v>
      </c>
      <c r="AA9383">
        <v>2403180476</v>
      </c>
      <c r="AB9383">
        <v>199</v>
      </c>
      <c r="AC9383" t="s">
        <v>2281</v>
      </c>
      <c r="AD9383" t="s">
        <v>2281</v>
      </c>
      <c r="AE9383">
        <v>25101</v>
      </c>
      <c r="AF9383" t="s">
        <v>2281</v>
      </c>
      <c r="AG9383" t="s">
        <v>61</v>
      </c>
      <c r="AH9383">
        <v>250</v>
      </c>
    </row>
    <row r="9384" spans="1:34" hidden="1" x14ac:dyDescent="0.25">
      <c r="A9384" t="str">
        <f t="shared" si="438"/>
        <v>35 1 3 11 2 101 78 40 0 3502009 358080</v>
      </c>
      <c r="B9384" t="str">
        <f t="shared" si="439"/>
        <v>35 1 3 11 2 101 78 40 0 3502009 358035</v>
      </c>
      <c r="C9384" t="str">
        <f t="shared" si="440"/>
        <v>35 1 3 11 2 101 78 40 0 3502009</v>
      </c>
      <c r="D9384">
        <v>35</v>
      </c>
      <c r="E9384">
        <v>1</v>
      </c>
      <c r="F9384">
        <v>3</v>
      </c>
      <c r="G9384">
        <v>11</v>
      </c>
      <c r="H9384">
        <v>2</v>
      </c>
      <c r="I9384">
        <v>101</v>
      </c>
      <c r="J9384">
        <v>78</v>
      </c>
      <c r="K9384">
        <v>40</v>
      </c>
      <c r="L9384" t="s">
        <v>147</v>
      </c>
      <c r="M9384" t="s">
        <v>225</v>
      </c>
      <c r="N9384" s="13">
        <v>111340508</v>
      </c>
      <c r="O9384">
        <v>358080</v>
      </c>
      <c r="P9384">
        <v>2024</v>
      </c>
      <c r="Q9384">
        <v>890801042</v>
      </c>
      <c r="R9384" t="s">
        <v>1708</v>
      </c>
      <c r="S9384" s="13">
        <v>111340508</v>
      </c>
      <c r="T9384">
        <v>0</v>
      </c>
      <c r="U9384" t="s">
        <v>7239</v>
      </c>
      <c r="V9384" t="s">
        <v>7240</v>
      </c>
      <c r="W9384">
        <v>5016</v>
      </c>
      <c r="X9384">
        <v>0</v>
      </c>
      <c r="Y9384">
        <v>358035</v>
      </c>
      <c r="Z9384">
        <v>20241220</v>
      </c>
      <c r="AA9384">
        <v>2409231085</v>
      </c>
      <c r="AB9384">
        <v>199</v>
      </c>
      <c r="AC9384" t="s">
        <v>2281</v>
      </c>
      <c r="AD9384" t="s">
        <v>2281</v>
      </c>
      <c r="AE9384">
        <v>11101</v>
      </c>
      <c r="AF9384" t="s">
        <v>2281</v>
      </c>
      <c r="AG9384" t="s">
        <v>549</v>
      </c>
      <c r="AH9384">
        <v>250</v>
      </c>
    </row>
    <row r="9385" spans="1:34" hidden="1" x14ac:dyDescent="0.25">
      <c r="A9385" t="str">
        <f t="shared" si="438"/>
        <v>35 1 3 11 2 201 33 40 0 2301030 358081</v>
      </c>
      <c r="B9385" t="str">
        <f t="shared" si="439"/>
        <v>35 1 3 11 2 201 33 40 0 2301030 358018</v>
      </c>
      <c r="C9385" t="str">
        <f t="shared" si="440"/>
        <v>35 1 3 11 2 201 33 40 0 2301030</v>
      </c>
      <c r="D9385">
        <v>35</v>
      </c>
      <c r="E9385">
        <v>1</v>
      </c>
      <c r="F9385">
        <v>3</v>
      </c>
      <c r="G9385">
        <v>11</v>
      </c>
      <c r="H9385">
        <v>2</v>
      </c>
      <c r="I9385">
        <v>201</v>
      </c>
      <c r="J9385">
        <v>33</v>
      </c>
      <c r="K9385">
        <v>40</v>
      </c>
      <c r="L9385" t="s">
        <v>147</v>
      </c>
      <c r="M9385" t="s">
        <v>223</v>
      </c>
      <c r="N9385" s="13">
        <v>71569703</v>
      </c>
      <c r="O9385">
        <v>358081</v>
      </c>
      <c r="P9385">
        <v>2024</v>
      </c>
      <c r="Q9385">
        <v>890801042</v>
      </c>
      <c r="R9385" t="s">
        <v>1708</v>
      </c>
      <c r="S9385" s="13">
        <v>71569703</v>
      </c>
      <c r="T9385">
        <v>0</v>
      </c>
      <c r="U9385" t="s">
        <v>7241</v>
      </c>
      <c r="V9385" t="s">
        <v>7242</v>
      </c>
      <c r="W9385">
        <v>5016</v>
      </c>
      <c r="X9385">
        <v>0</v>
      </c>
      <c r="Y9385">
        <v>358018</v>
      </c>
      <c r="Z9385">
        <v>20241220</v>
      </c>
      <c r="AA9385">
        <v>2409101035</v>
      </c>
      <c r="AB9385">
        <v>199</v>
      </c>
      <c r="AC9385" t="s">
        <v>2281</v>
      </c>
      <c r="AD9385" t="s">
        <v>2281</v>
      </c>
      <c r="AE9385">
        <v>11101</v>
      </c>
      <c r="AF9385" t="s">
        <v>2281</v>
      </c>
      <c r="AG9385" t="s">
        <v>549</v>
      </c>
      <c r="AH9385">
        <v>250</v>
      </c>
    </row>
    <row r="9386" spans="1:34" hidden="1" x14ac:dyDescent="0.25">
      <c r="A9386" t="str">
        <f t="shared" si="438"/>
        <v>35 1 3 11 2 101 78 40 0 3502011 358082</v>
      </c>
      <c r="B9386" t="str">
        <f t="shared" si="439"/>
        <v>35 1 3 11 2 101 78 40 0 3502011 358029</v>
      </c>
      <c r="C9386" t="str">
        <f t="shared" si="440"/>
        <v>35 1 3 11 2 101 78 40 0 3502011</v>
      </c>
      <c r="D9386">
        <v>35</v>
      </c>
      <c r="E9386">
        <v>1</v>
      </c>
      <c r="F9386">
        <v>3</v>
      </c>
      <c r="G9386">
        <v>11</v>
      </c>
      <c r="H9386">
        <v>2</v>
      </c>
      <c r="I9386">
        <v>101</v>
      </c>
      <c r="J9386">
        <v>78</v>
      </c>
      <c r="K9386">
        <v>40</v>
      </c>
      <c r="L9386" t="s">
        <v>147</v>
      </c>
      <c r="M9386" t="s">
        <v>230</v>
      </c>
      <c r="N9386" s="13">
        <v>53128067</v>
      </c>
      <c r="O9386">
        <v>358082</v>
      </c>
      <c r="P9386">
        <v>2024</v>
      </c>
      <c r="Q9386">
        <v>890801042</v>
      </c>
      <c r="R9386" t="s">
        <v>1708</v>
      </c>
      <c r="S9386" s="13">
        <v>53128067</v>
      </c>
      <c r="T9386">
        <v>0</v>
      </c>
      <c r="U9386" t="s">
        <v>7243</v>
      </c>
      <c r="V9386" t="s">
        <v>7244</v>
      </c>
      <c r="W9386">
        <v>5016</v>
      </c>
      <c r="X9386">
        <v>0</v>
      </c>
      <c r="Y9386">
        <v>358029</v>
      </c>
      <c r="Z9386">
        <v>20241220</v>
      </c>
      <c r="AA9386">
        <v>2409171065</v>
      </c>
      <c r="AB9386">
        <v>199</v>
      </c>
      <c r="AC9386" t="s">
        <v>2281</v>
      </c>
      <c r="AD9386" t="s">
        <v>2281</v>
      </c>
      <c r="AE9386">
        <v>11101</v>
      </c>
      <c r="AF9386" t="s">
        <v>2281</v>
      </c>
      <c r="AG9386" t="s">
        <v>549</v>
      </c>
      <c r="AH9386">
        <v>250</v>
      </c>
    </row>
    <row r="9387" spans="1:34" hidden="1" x14ac:dyDescent="0.25">
      <c r="A9387" t="str">
        <f t="shared" si="438"/>
        <v>35 1 3 11 2 101 78 40 0 3502012 358083</v>
      </c>
      <c r="B9387" t="str">
        <f t="shared" si="439"/>
        <v>35 1 3 11 2 101 78 40 0 3502012 358036</v>
      </c>
      <c r="C9387" t="str">
        <f t="shared" si="440"/>
        <v>35 1 3 11 2 101 78 40 0 3502012</v>
      </c>
      <c r="D9387">
        <v>35</v>
      </c>
      <c r="E9387">
        <v>1</v>
      </c>
      <c r="F9387">
        <v>3</v>
      </c>
      <c r="G9387">
        <v>11</v>
      </c>
      <c r="H9387">
        <v>2</v>
      </c>
      <c r="I9387">
        <v>101</v>
      </c>
      <c r="J9387">
        <v>78</v>
      </c>
      <c r="K9387">
        <v>40</v>
      </c>
      <c r="L9387" t="s">
        <v>147</v>
      </c>
      <c r="M9387" t="s">
        <v>226</v>
      </c>
      <c r="N9387" s="13">
        <v>66566000</v>
      </c>
      <c r="O9387">
        <v>358083</v>
      </c>
      <c r="P9387">
        <v>2024</v>
      </c>
      <c r="Q9387">
        <v>890800947</v>
      </c>
      <c r="R9387" t="s">
        <v>1402</v>
      </c>
      <c r="S9387" s="13">
        <v>66566000</v>
      </c>
      <c r="T9387">
        <v>0</v>
      </c>
      <c r="U9387" t="s">
        <v>7228</v>
      </c>
      <c r="V9387" t="s">
        <v>7245</v>
      </c>
      <c r="W9387">
        <v>5016</v>
      </c>
      <c r="X9387">
        <v>0</v>
      </c>
      <c r="Y9387">
        <v>358036</v>
      </c>
      <c r="Z9387">
        <v>20241220</v>
      </c>
      <c r="AA9387">
        <v>2409271099</v>
      </c>
      <c r="AB9387">
        <v>199</v>
      </c>
      <c r="AC9387" t="s">
        <v>2281</v>
      </c>
      <c r="AD9387" t="s">
        <v>2281</v>
      </c>
      <c r="AE9387">
        <v>11101</v>
      </c>
      <c r="AF9387" t="s">
        <v>2281</v>
      </c>
      <c r="AG9387" t="s">
        <v>549</v>
      </c>
      <c r="AH9387">
        <v>250</v>
      </c>
    </row>
    <row r="9388" spans="1:34" hidden="1" x14ac:dyDescent="0.25">
      <c r="A9388" t="str">
        <f t="shared" si="438"/>
        <v>35 1 3 11 2 201 33 40 0 2301004 358084</v>
      </c>
      <c r="B9388" t="str">
        <f t="shared" si="439"/>
        <v>35 1 3 11 2 201 33 40 0 2301004 358017</v>
      </c>
      <c r="C9388" t="str">
        <f t="shared" si="440"/>
        <v>35 1 3 11 2 201 33 40 0 2301004</v>
      </c>
      <c r="D9388">
        <v>35</v>
      </c>
      <c r="E9388">
        <v>1</v>
      </c>
      <c r="F9388">
        <v>3</v>
      </c>
      <c r="G9388">
        <v>11</v>
      </c>
      <c r="H9388">
        <v>2</v>
      </c>
      <c r="I9388">
        <v>201</v>
      </c>
      <c r="J9388">
        <v>33</v>
      </c>
      <c r="K9388">
        <v>40</v>
      </c>
      <c r="L9388" t="s">
        <v>147</v>
      </c>
      <c r="M9388" t="s">
        <v>683</v>
      </c>
      <c r="N9388" s="13">
        <v>50000000</v>
      </c>
      <c r="O9388">
        <v>358084</v>
      </c>
      <c r="P9388">
        <v>2024</v>
      </c>
      <c r="Q9388">
        <v>900404482</v>
      </c>
      <c r="R9388" t="s">
        <v>2028</v>
      </c>
      <c r="S9388" s="13">
        <v>50000000</v>
      </c>
      <c r="T9388">
        <v>0</v>
      </c>
      <c r="U9388" t="s">
        <v>7209</v>
      </c>
      <c r="V9388" t="s">
        <v>7246</v>
      </c>
      <c r="W9388">
        <v>5016</v>
      </c>
      <c r="X9388">
        <v>0</v>
      </c>
      <c r="Y9388">
        <v>358017</v>
      </c>
      <c r="Z9388">
        <v>20241223</v>
      </c>
      <c r="AA9388">
        <v>2408260980</v>
      </c>
      <c r="AB9388">
        <v>199</v>
      </c>
      <c r="AC9388" t="s">
        <v>2281</v>
      </c>
      <c r="AD9388" t="s">
        <v>2281</v>
      </c>
      <c r="AE9388">
        <v>11101</v>
      </c>
      <c r="AF9388" t="s">
        <v>2281</v>
      </c>
      <c r="AG9388" t="s">
        <v>549</v>
      </c>
      <c r="AH9388">
        <v>250</v>
      </c>
    </row>
    <row r="9389" spans="1:34" hidden="1" x14ac:dyDescent="0.25">
      <c r="A9389" t="str">
        <f t="shared" si="438"/>
        <v>35 1 3 11 2 201 33 40 0 2301030 358085</v>
      </c>
      <c r="B9389" t="str">
        <f t="shared" si="439"/>
        <v>35 1 3 11 2 201 33 40 0 2301030 358038</v>
      </c>
      <c r="C9389" t="str">
        <f t="shared" si="440"/>
        <v>35 1 3 11 2 201 33 40 0 2301030</v>
      </c>
      <c r="D9389">
        <v>35</v>
      </c>
      <c r="E9389">
        <v>1</v>
      </c>
      <c r="F9389">
        <v>3</v>
      </c>
      <c r="G9389">
        <v>11</v>
      </c>
      <c r="H9389">
        <v>2</v>
      </c>
      <c r="I9389">
        <v>201</v>
      </c>
      <c r="J9389">
        <v>33</v>
      </c>
      <c r="K9389">
        <v>40</v>
      </c>
      <c r="L9389" t="s">
        <v>147</v>
      </c>
      <c r="M9389" t="s">
        <v>223</v>
      </c>
      <c r="N9389" s="13">
        <v>93183030</v>
      </c>
      <c r="O9389">
        <v>358085</v>
      </c>
      <c r="P9389">
        <v>2024</v>
      </c>
      <c r="Q9389">
        <v>900159106</v>
      </c>
      <c r="R9389" t="s">
        <v>796</v>
      </c>
      <c r="S9389" s="13">
        <v>93183030</v>
      </c>
      <c r="T9389">
        <v>3132203</v>
      </c>
      <c r="U9389" t="s">
        <v>7226</v>
      </c>
      <c r="V9389" t="s">
        <v>7247</v>
      </c>
      <c r="W9389">
        <v>5016</v>
      </c>
      <c r="X9389">
        <v>2305</v>
      </c>
      <c r="Y9389">
        <v>358038</v>
      </c>
      <c r="Z9389">
        <v>20241226</v>
      </c>
      <c r="AA9389">
        <v>2410171154</v>
      </c>
      <c r="AB9389">
        <v>199</v>
      </c>
      <c r="AC9389" t="s">
        <v>2281</v>
      </c>
      <c r="AD9389" t="s">
        <v>2281</v>
      </c>
      <c r="AE9389">
        <v>11101</v>
      </c>
      <c r="AF9389" t="s">
        <v>2281</v>
      </c>
      <c r="AG9389" t="s">
        <v>549</v>
      </c>
      <c r="AH9389">
        <v>251</v>
      </c>
    </row>
    <row r="9390" spans="1:34" hidden="1" x14ac:dyDescent="0.25">
      <c r="A9390" t="str">
        <f t="shared" si="438"/>
        <v>35 1 3 11 2 1 33 2 0 2301079 358086</v>
      </c>
      <c r="B9390" t="str">
        <f t="shared" si="439"/>
        <v>35 1 3 11 2 1 33 2 0 2301079 358003</v>
      </c>
      <c r="C9390" t="str">
        <f t="shared" si="440"/>
        <v>35 1 3 11 2 1 33 2 0 2301079</v>
      </c>
      <c r="D9390">
        <v>35</v>
      </c>
      <c r="E9390">
        <v>1</v>
      </c>
      <c r="F9390">
        <v>3</v>
      </c>
      <c r="G9390">
        <v>11</v>
      </c>
      <c r="H9390">
        <v>2</v>
      </c>
      <c r="I9390">
        <v>1</v>
      </c>
      <c r="J9390">
        <v>33</v>
      </c>
      <c r="K9390">
        <v>2</v>
      </c>
      <c r="L9390" t="s">
        <v>147</v>
      </c>
      <c r="M9390" t="s">
        <v>224</v>
      </c>
      <c r="N9390" s="13">
        <v>39155577</v>
      </c>
      <c r="O9390">
        <v>358086</v>
      </c>
      <c r="P9390">
        <v>2024</v>
      </c>
      <c r="Q9390">
        <v>900159106</v>
      </c>
      <c r="R9390" t="s">
        <v>796</v>
      </c>
      <c r="S9390" s="13">
        <v>39155577</v>
      </c>
      <c r="T9390">
        <v>1316154</v>
      </c>
      <c r="U9390" t="s">
        <v>7189</v>
      </c>
      <c r="V9390" t="s">
        <v>7248</v>
      </c>
      <c r="W9390">
        <v>5016</v>
      </c>
      <c r="X9390">
        <v>2305</v>
      </c>
      <c r="Y9390">
        <v>358003</v>
      </c>
      <c r="Z9390">
        <v>20241227</v>
      </c>
      <c r="AA9390">
        <v>2401310286</v>
      </c>
      <c r="AB9390">
        <v>199</v>
      </c>
      <c r="AC9390" t="s">
        <v>2281</v>
      </c>
      <c r="AD9390" t="s">
        <v>2281</v>
      </c>
      <c r="AE9390">
        <v>11101</v>
      </c>
      <c r="AF9390" t="s">
        <v>2281</v>
      </c>
      <c r="AG9390" t="s">
        <v>549</v>
      </c>
      <c r="AH9390">
        <v>251</v>
      </c>
    </row>
    <row r="9391" spans="1:34" hidden="1" x14ac:dyDescent="0.25">
      <c r="A9391" t="str">
        <f t="shared" si="438"/>
        <v>35 1 3 11 2 3 53 1 0 3502039 358087</v>
      </c>
      <c r="B9391" t="str">
        <f t="shared" si="439"/>
        <v>35 1 3 11 2 3 53 1 0 3502039 358009</v>
      </c>
      <c r="C9391" t="str">
        <f t="shared" si="440"/>
        <v>35 1 3 11 2 3 53 1 0 3502039</v>
      </c>
      <c r="D9391">
        <v>35</v>
      </c>
      <c r="E9391">
        <v>1</v>
      </c>
      <c r="F9391">
        <v>3</v>
      </c>
      <c r="G9391">
        <v>11</v>
      </c>
      <c r="H9391">
        <v>2</v>
      </c>
      <c r="I9391">
        <v>3</v>
      </c>
      <c r="J9391">
        <v>53</v>
      </c>
      <c r="K9391">
        <v>1</v>
      </c>
      <c r="L9391" t="s">
        <v>147</v>
      </c>
      <c r="M9391" t="s">
        <v>231</v>
      </c>
      <c r="N9391" s="13">
        <v>148456685</v>
      </c>
      <c r="O9391">
        <v>358087</v>
      </c>
      <c r="P9391">
        <v>2024</v>
      </c>
      <c r="Q9391">
        <v>800250029</v>
      </c>
      <c r="R9391" t="s">
        <v>789</v>
      </c>
      <c r="S9391" s="13">
        <v>148456685</v>
      </c>
      <c r="T9391">
        <v>0</v>
      </c>
      <c r="U9391" t="s">
        <v>7196</v>
      </c>
      <c r="V9391" t="s">
        <v>7249</v>
      </c>
      <c r="W9391">
        <v>5016</v>
      </c>
      <c r="X9391">
        <v>0</v>
      </c>
      <c r="Y9391">
        <v>358009</v>
      </c>
      <c r="Z9391">
        <v>20241227</v>
      </c>
      <c r="AA9391">
        <v>2405140644</v>
      </c>
      <c r="AB9391">
        <v>199</v>
      </c>
      <c r="AC9391" t="s">
        <v>2281</v>
      </c>
      <c r="AD9391" t="s">
        <v>2281</v>
      </c>
      <c r="AE9391">
        <v>11101</v>
      </c>
      <c r="AF9391" t="s">
        <v>2281</v>
      </c>
      <c r="AG9391" t="s">
        <v>549</v>
      </c>
      <c r="AH9391">
        <v>251</v>
      </c>
    </row>
    <row r="9392" spans="1:34" hidden="1" x14ac:dyDescent="0.25">
      <c r="A9392" t="str">
        <f t="shared" si="438"/>
        <v>36 1 3 11 1 5 35 2 0 4301003 368001</v>
      </c>
      <c r="B9392" t="str">
        <f t="shared" si="439"/>
        <v>36 1 3 11 1 5 35 2 0 4301003 368014</v>
      </c>
      <c r="C9392" t="str">
        <f t="shared" si="440"/>
        <v>36 1 3 11 1 5 35 2 0 4301003</v>
      </c>
      <c r="D9392">
        <v>36</v>
      </c>
      <c r="E9392">
        <v>1</v>
      </c>
      <c r="F9392">
        <v>3</v>
      </c>
      <c r="G9392">
        <v>11</v>
      </c>
      <c r="H9392">
        <v>1</v>
      </c>
      <c r="I9392">
        <v>5</v>
      </c>
      <c r="J9392">
        <v>35</v>
      </c>
      <c r="K9392">
        <v>2</v>
      </c>
      <c r="L9392" t="s">
        <v>147</v>
      </c>
      <c r="M9392" t="s">
        <v>233</v>
      </c>
      <c r="N9392" s="13">
        <v>22169708</v>
      </c>
      <c r="O9392">
        <v>368001</v>
      </c>
      <c r="P9392">
        <v>2024</v>
      </c>
      <c r="Q9392">
        <v>800202395</v>
      </c>
      <c r="R9392" t="s">
        <v>812</v>
      </c>
      <c r="S9392" s="13">
        <v>22169708</v>
      </c>
      <c r="T9392">
        <v>0</v>
      </c>
      <c r="U9392" t="s">
        <v>7250</v>
      </c>
      <c r="V9392" t="s">
        <v>2280</v>
      </c>
      <c r="W9392">
        <v>5004</v>
      </c>
      <c r="X9392">
        <v>0</v>
      </c>
      <c r="Y9392">
        <v>368014</v>
      </c>
      <c r="Z9392">
        <v>20240126</v>
      </c>
      <c r="AA9392">
        <v>0</v>
      </c>
      <c r="AB9392">
        <v>0</v>
      </c>
      <c r="AC9392" t="s">
        <v>2281</v>
      </c>
      <c r="AD9392" t="s">
        <v>2281</v>
      </c>
      <c r="AE9392">
        <v>11101</v>
      </c>
      <c r="AF9392" t="s">
        <v>2281</v>
      </c>
      <c r="AG9392" t="s">
        <v>549</v>
      </c>
      <c r="AH9392">
        <v>335</v>
      </c>
    </row>
    <row r="9393" spans="1:34" hidden="1" x14ac:dyDescent="0.25">
      <c r="A9393" t="str">
        <f t="shared" si="438"/>
        <v>36 1 3 11 1 5 35 2 0 4301003 368002</v>
      </c>
      <c r="B9393" t="str">
        <f t="shared" si="439"/>
        <v>36 1 3 11 1 5 35 2 0 4301003 368016</v>
      </c>
      <c r="C9393" t="str">
        <f t="shared" si="440"/>
        <v>36 1 3 11 1 5 35 2 0 4301003</v>
      </c>
      <c r="D9393">
        <v>36</v>
      </c>
      <c r="E9393">
        <v>1</v>
      </c>
      <c r="F9393">
        <v>3</v>
      </c>
      <c r="G9393">
        <v>11</v>
      </c>
      <c r="H9393">
        <v>1</v>
      </c>
      <c r="I9393">
        <v>5</v>
      </c>
      <c r="J9393">
        <v>35</v>
      </c>
      <c r="K9393">
        <v>2</v>
      </c>
      <c r="L9393" t="s">
        <v>147</v>
      </c>
      <c r="M9393" t="s">
        <v>233</v>
      </c>
      <c r="N9393" s="13">
        <v>3128678</v>
      </c>
      <c r="O9393">
        <v>368002</v>
      </c>
      <c r="P9393">
        <v>2024</v>
      </c>
      <c r="Q9393">
        <v>890800128</v>
      </c>
      <c r="R9393" t="s">
        <v>838</v>
      </c>
      <c r="S9393" s="13">
        <v>3128678</v>
      </c>
      <c r="T9393">
        <v>0</v>
      </c>
      <c r="U9393" t="s">
        <v>7251</v>
      </c>
      <c r="V9393" t="s">
        <v>2280</v>
      </c>
      <c r="W9393">
        <v>5004</v>
      </c>
      <c r="X9393">
        <v>0</v>
      </c>
      <c r="Y9393">
        <v>368016</v>
      </c>
      <c r="Z9393">
        <v>20240129</v>
      </c>
      <c r="AA9393">
        <v>0</v>
      </c>
      <c r="AB9393">
        <v>0</v>
      </c>
      <c r="AC9393" t="s">
        <v>2281</v>
      </c>
      <c r="AD9393" t="s">
        <v>2281</v>
      </c>
      <c r="AE9393">
        <v>11101</v>
      </c>
      <c r="AF9393" t="s">
        <v>2281</v>
      </c>
      <c r="AG9393" t="s">
        <v>549</v>
      </c>
      <c r="AH9393">
        <v>335</v>
      </c>
    </row>
    <row r="9394" spans="1:34" hidden="1" x14ac:dyDescent="0.25">
      <c r="A9394" t="str">
        <f t="shared" si="438"/>
        <v>36 1 3 11 1 5 35 2 0 4301003 368004</v>
      </c>
      <c r="B9394" t="str">
        <f t="shared" si="439"/>
        <v>36 1 3 11 1 5 35 2 0 4301003 368017</v>
      </c>
      <c r="C9394" t="str">
        <f t="shared" si="440"/>
        <v>36 1 3 11 1 5 35 2 0 4301003</v>
      </c>
      <c r="D9394">
        <v>36</v>
      </c>
      <c r="E9394">
        <v>1</v>
      </c>
      <c r="F9394">
        <v>3</v>
      </c>
      <c r="G9394">
        <v>11</v>
      </c>
      <c r="H9394">
        <v>1</v>
      </c>
      <c r="I9394">
        <v>5</v>
      </c>
      <c r="J9394">
        <v>35</v>
      </c>
      <c r="K9394">
        <v>2</v>
      </c>
      <c r="L9394" t="s">
        <v>147</v>
      </c>
      <c r="M9394" t="s">
        <v>233</v>
      </c>
      <c r="N9394" s="13">
        <v>2378848</v>
      </c>
      <c r="O9394">
        <v>368004</v>
      </c>
      <c r="P9394">
        <v>2024</v>
      </c>
      <c r="Q9394">
        <v>810000598</v>
      </c>
      <c r="R9394" t="s">
        <v>2278</v>
      </c>
      <c r="S9394" s="13">
        <v>2378848</v>
      </c>
      <c r="T9394">
        <v>0</v>
      </c>
      <c r="U9394" t="s">
        <v>7252</v>
      </c>
      <c r="V9394" t="s">
        <v>2280</v>
      </c>
      <c r="W9394">
        <v>5004</v>
      </c>
      <c r="X9394">
        <v>0</v>
      </c>
      <c r="Y9394">
        <v>368017</v>
      </c>
      <c r="Z9394">
        <v>20240129</v>
      </c>
      <c r="AA9394">
        <v>0</v>
      </c>
      <c r="AB9394">
        <v>0</v>
      </c>
      <c r="AC9394" t="s">
        <v>2281</v>
      </c>
      <c r="AD9394" t="s">
        <v>2281</v>
      </c>
      <c r="AE9394">
        <v>11101</v>
      </c>
      <c r="AF9394" t="s">
        <v>2281</v>
      </c>
      <c r="AG9394" t="s">
        <v>549</v>
      </c>
      <c r="AH9394">
        <v>335</v>
      </c>
    </row>
    <row r="9395" spans="1:34" hidden="1" x14ac:dyDescent="0.25">
      <c r="A9395" t="str">
        <f t="shared" si="438"/>
        <v>36 1 3 11 1 5 35 0 0 4301015 368005</v>
      </c>
      <c r="B9395" t="str">
        <f t="shared" si="439"/>
        <v>36 1 3 11 1 5 35 0 0 4301015 368020</v>
      </c>
      <c r="C9395" t="str">
        <f t="shared" si="440"/>
        <v>36 1 3 11 1 5 35 0 0 4301015</v>
      </c>
      <c r="D9395">
        <v>36</v>
      </c>
      <c r="E9395">
        <v>1</v>
      </c>
      <c r="F9395">
        <v>3</v>
      </c>
      <c r="G9395">
        <v>11</v>
      </c>
      <c r="H9395">
        <v>1</v>
      </c>
      <c r="I9395">
        <v>5</v>
      </c>
      <c r="J9395">
        <v>35</v>
      </c>
      <c r="K9395">
        <v>0</v>
      </c>
      <c r="L9395" t="s">
        <v>147</v>
      </c>
      <c r="M9395" t="s">
        <v>234</v>
      </c>
      <c r="N9395" s="13">
        <v>1401304</v>
      </c>
      <c r="O9395">
        <v>368005</v>
      </c>
      <c r="P9395">
        <v>2024</v>
      </c>
      <c r="Q9395">
        <v>75073386</v>
      </c>
      <c r="R9395" t="s">
        <v>2100</v>
      </c>
      <c r="S9395" s="13">
        <v>1401304</v>
      </c>
      <c r="T9395">
        <v>129532</v>
      </c>
      <c r="U9395" t="s">
        <v>7253</v>
      </c>
      <c r="V9395" t="s">
        <v>2283</v>
      </c>
      <c r="W9395">
        <v>5002</v>
      </c>
      <c r="X9395">
        <v>2304</v>
      </c>
      <c r="Y9395">
        <v>368020</v>
      </c>
      <c r="Z9395">
        <v>20240130</v>
      </c>
      <c r="AA9395">
        <v>0</v>
      </c>
      <c r="AB9395">
        <v>0</v>
      </c>
      <c r="AC9395" t="s">
        <v>2281</v>
      </c>
      <c r="AD9395" t="s">
        <v>2281</v>
      </c>
      <c r="AE9395">
        <v>11101</v>
      </c>
      <c r="AF9395" t="s">
        <v>2281</v>
      </c>
      <c r="AG9395" t="s">
        <v>549</v>
      </c>
      <c r="AH9395">
        <v>337</v>
      </c>
    </row>
    <row r="9396" spans="1:34" hidden="1" x14ac:dyDescent="0.25">
      <c r="A9396" t="str">
        <f t="shared" si="438"/>
        <v>36 1 3 11 1 5 35 2 0 4301003 368006</v>
      </c>
      <c r="B9396" t="str">
        <f t="shared" si="439"/>
        <v>36 1 3 11 1 5 35 2 0 4301003 368016</v>
      </c>
      <c r="C9396" t="str">
        <f t="shared" si="440"/>
        <v>36 1 3 11 1 5 35 2 0 4301003</v>
      </c>
      <c r="D9396">
        <v>36</v>
      </c>
      <c r="E9396">
        <v>1</v>
      </c>
      <c r="F9396">
        <v>3</v>
      </c>
      <c r="G9396">
        <v>11</v>
      </c>
      <c r="H9396">
        <v>1</v>
      </c>
      <c r="I9396">
        <v>5</v>
      </c>
      <c r="J9396">
        <v>35</v>
      </c>
      <c r="K9396">
        <v>2</v>
      </c>
      <c r="L9396" t="s">
        <v>147</v>
      </c>
      <c r="M9396" t="s">
        <v>233</v>
      </c>
      <c r="N9396" s="13">
        <v>22795958</v>
      </c>
      <c r="O9396">
        <v>368006</v>
      </c>
      <c r="P9396">
        <v>2024</v>
      </c>
      <c r="Q9396">
        <v>890800128</v>
      </c>
      <c r="R9396" t="s">
        <v>838</v>
      </c>
      <c r="S9396" s="13">
        <v>22795958</v>
      </c>
      <c r="T9396">
        <v>0</v>
      </c>
      <c r="U9396" t="s">
        <v>7251</v>
      </c>
      <c r="V9396" t="s">
        <v>7254</v>
      </c>
      <c r="W9396">
        <v>5004</v>
      </c>
      <c r="X9396">
        <v>0</v>
      </c>
      <c r="Y9396">
        <v>368016</v>
      </c>
      <c r="Z9396">
        <v>20240131</v>
      </c>
      <c r="AA9396">
        <v>0</v>
      </c>
      <c r="AB9396">
        <v>0</v>
      </c>
      <c r="AC9396" t="s">
        <v>2281</v>
      </c>
      <c r="AD9396" t="s">
        <v>2281</v>
      </c>
      <c r="AE9396">
        <v>11101</v>
      </c>
      <c r="AF9396" t="s">
        <v>2281</v>
      </c>
      <c r="AG9396" t="s">
        <v>549</v>
      </c>
      <c r="AH9396">
        <v>335</v>
      </c>
    </row>
    <row r="9397" spans="1:34" hidden="1" x14ac:dyDescent="0.25">
      <c r="A9397" t="str">
        <f t="shared" si="438"/>
        <v>36 1 3 11 1 5 34 0 0 4301037 368007</v>
      </c>
      <c r="B9397" t="str">
        <f t="shared" si="439"/>
        <v>36 1 3 11 1 5 34 0 0 4301037 368011</v>
      </c>
      <c r="C9397" t="str">
        <f t="shared" si="440"/>
        <v>36 1 3 11 1 5 34 0 0 4301037</v>
      </c>
      <c r="D9397">
        <v>36</v>
      </c>
      <c r="E9397">
        <v>1</v>
      </c>
      <c r="F9397">
        <v>3</v>
      </c>
      <c r="G9397">
        <v>11</v>
      </c>
      <c r="H9397">
        <v>1</v>
      </c>
      <c r="I9397">
        <v>5</v>
      </c>
      <c r="J9397">
        <v>34</v>
      </c>
      <c r="K9397">
        <v>0</v>
      </c>
      <c r="L9397" t="s">
        <v>147</v>
      </c>
      <c r="M9397" t="s">
        <v>232</v>
      </c>
      <c r="N9397" s="13">
        <v>78000000</v>
      </c>
      <c r="O9397">
        <v>368007</v>
      </c>
      <c r="P9397">
        <v>2024</v>
      </c>
      <c r="Q9397">
        <v>810003965</v>
      </c>
      <c r="R9397" t="s">
        <v>2037</v>
      </c>
      <c r="S9397" s="13">
        <v>78000000</v>
      </c>
      <c r="T9397">
        <v>0</v>
      </c>
      <c r="U9397" t="s">
        <v>7255</v>
      </c>
      <c r="V9397" t="s">
        <v>7256</v>
      </c>
      <c r="W9397">
        <v>5004</v>
      </c>
      <c r="X9397">
        <v>0</v>
      </c>
      <c r="Y9397">
        <v>368011</v>
      </c>
      <c r="Z9397">
        <v>20240131</v>
      </c>
      <c r="AA9397">
        <v>2401090122</v>
      </c>
      <c r="AB9397">
        <v>199</v>
      </c>
      <c r="AC9397" t="s">
        <v>2281</v>
      </c>
      <c r="AD9397" t="s">
        <v>2281</v>
      </c>
      <c r="AE9397">
        <v>11101</v>
      </c>
      <c r="AF9397" t="s">
        <v>2281</v>
      </c>
      <c r="AG9397" t="s">
        <v>549</v>
      </c>
      <c r="AH9397">
        <v>261</v>
      </c>
    </row>
    <row r="9398" spans="1:34" hidden="1" x14ac:dyDescent="0.25">
      <c r="A9398" t="str">
        <f t="shared" si="438"/>
        <v>36 1 3 11 1 5 35 2 0 4301003 368008</v>
      </c>
      <c r="B9398" t="str">
        <f t="shared" si="439"/>
        <v>36 1 3 11 1 5 35 2 0 4301003 368017</v>
      </c>
      <c r="C9398" t="str">
        <f t="shared" si="440"/>
        <v>36 1 3 11 1 5 35 2 0 4301003</v>
      </c>
      <c r="D9398">
        <v>36</v>
      </c>
      <c r="E9398">
        <v>1</v>
      </c>
      <c r="F9398">
        <v>3</v>
      </c>
      <c r="G9398">
        <v>11</v>
      </c>
      <c r="H9398">
        <v>1</v>
      </c>
      <c r="I9398">
        <v>5</v>
      </c>
      <c r="J9398">
        <v>35</v>
      </c>
      <c r="K9398">
        <v>2</v>
      </c>
      <c r="L9398" t="s">
        <v>147</v>
      </c>
      <c r="M9398" t="s">
        <v>233</v>
      </c>
      <c r="N9398" s="13">
        <v>5193418</v>
      </c>
      <c r="O9398">
        <v>368008</v>
      </c>
      <c r="P9398">
        <v>2024</v>
      </c>
      <c r="Q9398">
        <v>810000598</v>
      </c>
      <c r="R9398" t="s">
        <v>2278</v>
      </c>
      <c r="S9398" s="13">
        <v>5193418</v>
      </c>
      <c r="T9398">
        <v>0</v>
      </c>
      <c r="U9398" t="s">
        <v>7257</v>
      </c>
      <c r="V9398" t="s">
        <v>2280</v>
      </c>
      <c r="W9398">
        <v>5004</v>
      </c>
      <c r="X9398">
        <v>0</v>
      </c>
      <c r="Y9398">
        <v>368017</v>
      </c>
      <c r="Z9398">
        <v>20240131</v>
      </c>
      <c r="AA9398">
        <v>0</v>
      </c>
      <c r="AB9398">
        <v>0</v>
      </c>
      <c r="AC9398" t="s">
        <v>2281</v>
      </c>
      <c r="AD9398" t="s">
        <v>2281</v>
      </c>
      <c r="AE9398">
        <v>11101</v>
      </c>
      <c r="AF9398" t="s">
        <v>2281</v>
      </c>
      <c r="AG9398" t="s">
        <v>549</v>
      </c>
      <c r="AH9398">
        <v>335</v>
      </c>
    </row>
    <row r="9399" spans="1:34" hidden="1" x14ac:dyDescent="0.25">
      <c r="A9399" t="str">
        <f t="shared" si="438"/>
        <v>36 1 3 11 1 5 35 2 0 4301003 368009</v>
      </c>
      <c r="B9399" t="str">
        <f t="shared" si="439"/>
        <v>36 1 3 11 1 5 35 2 0 4301003 368014</v>
      </c>
      <c r="C9399" t="str">
        <f t="shared" si="440"/>
        <v>36 1 3 11 1 5 35 2 0 4301003</v>
      </c>
      <c r="D9399">
        <v>36</v>
      </c>
      <c r="E9399">
        <v>1</v>
      </c>
      <c r="F9399">
        <v>3</v>
      </c>
      <c r="G9399">
        <v>11</v>
      </c>
      <c r="H9399">
        <v>1</v>
      </c>
      <c r="I9399">
        <v>5</v>
      </c>
      <c r="J9399">
        <v>35</v>
      </c>
      <c r="K9399">
        <v>2</v>
      </c>
      <c r="L9399" t="s">
        <v>147</v>
      </c>
      <c r="M9399" t="s">
        <v>233</v>
      </c>
      <c r="N9399" s="13">
        <v>13258136</v>
      </c>
      <c r="O9399">
        <v>368009</v>
      </c>
      <c r="P9399">
        <v>2024</v>
      </c>
      <c r="Q9399">
        <v>800202395</v>
      </c>
      <c r="R9399" t="s">
        <v>812</v>
      </c>
      <c r="S9399" s="13">
        <v>13258136</v>
      </c>
      <c r="T9399">
        <v>0</v>
      </c>
      <c r="U9399" t="s">
        <v>7258</v>
      </c>
      <c r="V9399" t="s">
        <v>7259</v>
      </c>
      <c r="W9399">
        <v>5004</v>
      </c>
      <c r="X9399">
        <v>0</v>
      </c>
      <c r="Y9399">
        <v>368014</v>
      </c>
      <c r="Z9399">
        <v>20240131</v>
      </c>
      <c r="AA9399">
        <v>0</v>
      </c>
      <c r="AB9399">
        <v>0</v>
      </c>
      <c r="AC9399" t="s">
        <v>2281</v>
      </c>
      <c r="AD9399" t="s">
        <v>2281</v>
      </c>
      <c r="AE9399">
        <v>11101</v>
      </c>
      <c r="AF9399" t="s">
        <v>2281</v>
      </c>
      <c r="AG9399" t="s">
        <v>549</v>
      </c>
      <c r="AH9399">
        <v>335</v>
      </c>
    </row>
    <row r="9400" spans="1:34" hidden="1" x14ac:dyDescent="0.25">
      <c r="A9400" t="str">
        <f t="shared" si="438"/>
        <v>36 1 3 11 1 5 35 2 0 4301003 368010</v>
      </c>
      <c r="B9400" t="str">
        <f t="shared" si="439"/>
        <v>36 1 3 11 1 5 35 2 0 4301003 368018</v>
      </c>
      <c r="C9400" t="str">
        <f t="shared" si="440"/>
        <v>36 1 3 11 1 5 35 2 0 4301003</v>
      </c>
      <c r="D9400">
        <v>36</v>
      </c>
      <c r="E9400">
        <v>1</v>
      </c>
      <c r="F9400">
        <v>3</v>
      </c>
      <c r="G9400">
        <v>11</v>
      </c>
      <c r="H9400">
        <v>1</v>
      </c>
      <c r="I9400">
        <v>5</v>
      </c>
      <c r="J9400">
        <v>35</v>
      </c>
      <c r="K9400">
        <v>2</v>
      </c>
      <c r="L9400" t="s">
        <v>147</v>
      </c>
      <c r="M9400" t="s">
        <v>233</v>
      </c>
      <c r="N9400" s="13">
        <v>32653</v>
      </c>
      <c r="O9400">
        <v>368010</v>
      </c>
      <c r="P9400">
        <v>2024</v>
      </c>
      <c r="Q9400">
        <v>890803239</v>
      </c>
      <c r="R9400" t="s">
        <v>924</v>
      </c>
      <c r="S9400" s="13">
        <v>32653</v>
      </c>
      <c r="T9400">
        <v>0</v>
      </c>
      <c r="U9400" t="s">
        <v>7260</v>
      </c>
      <c r="V9400" t="s">
        <v>2280</v>
      </c>
      <c r="W9400">
        <v>5004</v>
      </c>
      <c r="X9400">
        <v>0</v>
      </c>
      <c r="Y9400">
        <v>368018</v>
      </c>
      <c r="Z9400">
        <v>20240131</v>
      </c>
      <c r="AA9400">
        <v>0</v>
      </c>
      <c r="AB9400">
        <v>0</v>
      </c>
      <c r="AC9400" t="s">
        <v>2281</v>
      </c>
      <c r="AD9400" t="s">
        <v>2281</v>
      </c>
      <c r="AE9400">
        <v>11101</v>
      </c>
      <c r="AF9400" t="s">
        <v>2281</v>
      </c>
      <c r="AG9400" t="s">
        <v>549</v>
      </c>
      <c r="AH9400">
        <v>335</v>
      </c>
    </row>
    <row r="9401" spans="1:34" hidden="1" x14ac:dyDescent="0.25">
      <c r="A9401" t="str">
        <f t="shared" si="438"/>
        <v>36 1 3 11 1 5 34 0 0 4301037 368012</v>
      </c>
      <c r="B9401" t="str">
        <f t="shared" si="439"/>
        <v>36 1 3 11 1 5 34 0 0 4301037 368003</v>
      </c>
      <c r="C9401" t="str">
        <f t="shared" si="440"/>
        <v>36 1 3 11 1 5 34 0 0 4301037</v>
      </c>
      <c r="D9401">
        <v>36</v>
      </c>
      <c r="E9401">
        <v>1</v>
      </c>
      <c r="F9401">
        <v>3</v>
      </c>
      <c r="G9401">
        <v>11</v>
      </c>
      <c r="H9401">
        <v>1</v>
      </c>
      <c r="I9401">
        <v>5</v>
      </c>
      <c r="J9401">
        <v>34</v>
      </c>
      <c r="K9401">
        <v>0</v>
      </c>
      <c r="L9401" t="s">
        <v>147</v>
      </c>
      <c r="M9401" t="s">
        <v>232</v>
      </c>
      <c r="N9401" s="13">
        <v>15000000</v>
      </c>
      <c r="O9401">
        <v>368012</v>
      </c>
      <c r="P9401">
        <v>2024</v>
      </c>
      <c r="Q9401">
        <v>800007072</v>
      </c>
      <c r="R9401" t="s">
        <v>2030</v>
      </c>
      <c r="S9401" s="13">
        <v>15000000</v>
      </c>
      <c r="T9401">
        <v>0</v>
      </c>
      <c r="U9401" t="s">
        <v>7261</v>
      </c>
      <c r="V9401" t="s">
        <v>7262</v>
      </c>
      <c r="W9401">
        <v>5004</v>
      </c>
      <c r="X9401">
        <v>0</v>
      </c>
      <c r="Y9401">
        <v>368003</v>
      </c>
      <c r="Z9401">
        <v>20240212</v>
      </c>
      <c r="AA9401">
        <v>2401050041</v>
      </c>
      <c r="AB9401">
        <v>199</v>
      </c>
      <c r="AC9401" t="s">
        <v>2281</v>
      </c>
      <c r="AD9401" t="s">
        <v>2281</v>
      </c>
      <c r="AE9401">
        <v>11101</v>
      </c>
      <c r="AF9401" t="s">
        <v>2281</v>
      </c>
      <c r="AG9401" t="s">
        <v>549</v>
      </c>
      <c r="AH9401">
        <v>261</v>
      </c>
    </row>
    <row r="9402" spans="1:34" hidden="1" x14ac:dyDescent="0.25">
      <c r="A9402" t="str">
        <f t="shared" si="438"/>
        <v>36 1 3 11 1 5 35 2 0 4301003 368013</v>
      </c>
      <c r="B9402" t="str">
        <f t="shared" si="439"/>
        <v>36 1 3 11 1 5 35 2 0 4301003 368017</v>
      </c>
      <c r="C9402" t="str">
        <f t="shared" si="440"/>
        <v>36 1 3 11 1 5 35 2 0 4301003</v>
      </c>
      <c r="D9402">
        <v>36</v>
      </c>
      <c r="E9402">
        <v>1</v>
      </c>
      <c r="F9402">
        <v>3</v>
      </c>
      <c r="G9402">
        <v>11</v>
      </c>
      <c r="H9402">
        <v>1</v>
      </c>
      <c r="I9402">
        <v>5</v>
      </c>
      <c r="J9402">
        <v>35</v>
      </c>
      <c r="K9402">
        <v>2</v>
      </c>
      <c r="L9402" t="s">
        <v>147</v>
      </c>
      <c r="M9402" t="s">
        <v>233</v>
      </c>
      <c r="N9402" s="13">
        <v>258804</v>
      </c>
      <c r="O9402">
        <v>368013</v>
      </c>
      <c r="P9402">
        <v>2024</v>
      </c>
      <c r="Q9402">
        <v>810000598</v>
      </c>
      <c r="R9402" t="s">
        <v>2278</v>
      </c>
      <c r="S9402" s="13">
        <v>258804</v>
      </c>
      <c r="T9402">
        <v>0</v>
      </c>
      <c r="U9402" t="s">
        <v>7252</v>
      </c>
      <c r="V9402" t="s">
        <v>2280</v>
      </c>
      <c r="W9402">
        <v>5004</v>
      </c>
      <c r="X9402">
        <v>0</v>
      </c>
      <c r="Y9402">
        <v>368017</v>
      </c>
      <c r="Z9402">
        <v>20240213</v>
      </c>
      <c r="AA9402">
        <v>0</v>
      </c>
      <c r="AB9402">
        <v>0</v>
      </c>
      <c r="AC9402" t="s">
        <v>2281</v>
      </c>
      <c r="AD9402" t="s">
        <v>2281</v>
      </c>
      <c r="AE9402">
        <v>11101</v>
      </c>
      <c r="AF9402" t="s">
        <v>2281</v>
      </c>
      <c r="AG9402" t="s">
        <v>549</v>
      </c>
      <c r="AH9402">
        <v>335</v>
      </c>
    </row>
    <row r="9403" spans="1:34" hidden="1" x14ac:dyDescent="0.25">
      <c r="A9403" t="str">
        <f t="shared" si="438"/>
        <v>36 1 3 11 1 5 35 2 0 4301003 368014</v>
      </c>
      <c r="B9403" t="str">
        <f t="shared" si="439"/>
        <v>36 1 3 11 1 5 35 2 0 4301003 368016</v>
      </c>
      <c r="C9403" t="str">
        <f t="shared" si="440"/>
        <v>36 1 3 11 1 5 35 2 0 4301003</v>
      </c>
      <c r="D9403">
        <v>36</v>
      </c>
      <c r="E9403">
        <v>1</v>
      </c>
      <c r="F9403">
        <v>3</v>
      </c>
      <c r="G9403">
        <v>11</v>
      </c>
      <c r="H9403">
        <v>1</v>
      </c>
      <c r="I9403">
        <v>5</v>
      </c>
      <c r="J9403">
        <v>35</v>
      </c>
      <c r="K9403">
        <v>2</v>
      </c>
      <c r="L9403" t="s">
        <v>147</v>
      </c>
      <c r="M9403" t="s">
        <v>233</v>
      </c>
      <c r="N9403" s="13">
        <v>752783</v>
      </c>
      <c r="O9403">
        <v>368014</v>
      </c>
      <c r="P9403">
        <v>2024</v>
      </c>
      <c r="Q9403">
        <v>890800128</v>
      </c>
      <c r="R9403" t="s">
        <v>838</v>
      </c>
      <c r="S9403" s="13">
        <v>752783</v>
      </c>
      <c r="T9403">
        <v>0</v>
      </c>
      <c r="U9403" t="s">
        <v>7251</v>
      </c>
      <c r="V9403" t="s">
        <v>2280</v>
      </c>
      <c r="W9403">
        <v>5004</v>
      </c>
      <c r="X9403">
        <v>0</v>
      </c>
      <c r="Y9403">
        <v>368016</v>
      </c>
      <c r="Z9403">
        <v>20240215</v>
      </c>
      <c r="AA9403">
        <v>0</v>
      </c>
      <c r="AB9403">
        <v>0</v>
      </c>
      <c r="AC9403" t="s">
        <v>2281</v>
      </c>
      <c r="AD9403" t="s">
        <v>2281</v>
      </c>
      <c r="AE9403">
        <v>11101</v>
      </c>
      <c r="AF9403" t="s">
        <v>2281</v>
      </c>
      <c r="AG9403" t="s">
        <v>549</v>
      </c>
      <c r="AH9403">
        <v>335</v>
      </c>
    </row>
    <row r="9404" spans="1:34" hidden="1" x14ac:dyDescent="0.25">
      <c r="A9404" t="str">
        <f t="shared" si="438"/>
        <v>36 1 3 11 1 5 35 2 0 4301003 368015</v>
      </c>
      <c r="B9404" t="str">
        <f t="shared" si="439"/>
        <v>36 1 3 11 1 5 35 2 0 4301003 368014</v>
      </c>
      <c r="C9404" t="str">
        <f t="shared" si="440"/>
        <v>36 1 3 11 1 5 35 2 0 4301003</v>
      </c>
      <c r="D9404">
        <v>36</v>
      </c>
      <c r="E9404">
        <v>1</v>
      </c>
      <c r="F9404">
        <v>3</v>
      </c>
      <c r="G9404">
        <v>11</v>
      </c>
      <c r="H9404">
        <v>1</v>
      </c>
      <c r="I9404">
        <v>5</v>
      </c>
      <c r="J9404">
        <v>35</v>
      </c>
      <c r="K9404">
        <v>2</v>
      </c>
      <c r="L9404" t="s">
        <v>147</v>
      </c>
      <c r="M9404" t="s">
        <v>233</v>
      </c>
      <c r="N9404" s="13">
        <v>171706</v>
      </c>
      <c r="O9404">
        <v>368015</v>
      </c>
      <c r="P9404">
        <v>2024</v>
      </c>
      <c r="Q9404">
        <v>800202395</v>
      </c>
      <c r="R9404" t="s">
        <v>812</v>
      </c>
      <c r="S9404" s="13">
        <v>171706</v>
      </c>
      <c r="T9404">
        <v>0</v>
      </c>
      <c r="U9404" t="s">
        <v>7263</v>
      </c>
      <c r="V9404" t="s">
        <v>2280</v>
      </c>
      <c r="W9404">
        <v>5004</v>
      </c>
      <c r="X9404">
        <v>0</v>
      </c>
      <c r="Y9404">
        <v>368014</v>
      </c>
      <c r="Z9404">
        <v>20240215</v>
      </c>
      <c r="AA9404">
        <v>0</v>
      </c>
      <c r="AB9404">
        <v>0</v>
      </c>
      <c r="AC9404" t="s">
        <v>2281</v>
      </c>
      <c r="AD9404" t="s">
        <v>2281</v>
      </c>
      <c r="AE9404">
        <v>11101</v>
      </c>
      <c r="AF9404" t="s">
        <v>2281</v>
      </c>
      <c r="AG9404" t="s">
        <v>549</v>
      </c>
      <c r="AH9404">
        <v>335</v>
      </c>
    </row>
    <row r="9405" spans="1:34" hidden="1" x14ac:dyDescent="0.25">
      <c r="A9405" t="str">
        <f t="shared" si="438"/>
        <v>36 1 3 11 1 5 34 0 0 4301037 368016</v>
      </c>
      <c r="B9405" t="str">
        <f t="shared" si="439"/>
        <v>36 1 3 11 1 5 34 0 0 4301037 368002</v>
      </c>
      <c r="C9405" t="str">
        <f t="shared" si="440"/>
        <v>36 1 3 11 1 5 34 0 0 4301037</v>
      </c>
      <c r="D9405">
        <v>36</v>
      </c>
      <c r="E9405">
        <v>1</v>
      </c>
      <c r="F9405">
        <v>3</v>
      </c>
      <c r="G9405">
        <v>11</v>
      </c>
      <c r="H9405">
        <v>1</v>
      </c>
      <c r="I9405">
        <v>5</v>
      </c>
      <c r="J9405">
        <v>34</v>
      </c>
      <c r="K9405">
        <v>0</v>
      </c>
      <c r="L9405" t="s">
        <v>147</v>
      </c>
      <c r="M9405" t="s">
        <v>232</v>
      </c>
      <c r="N9405" s="13">
        <v>14000000</v>
      </c>
      <c r="O9405">
        <v>368016</v>
      </c>
      <c r="P9405">
        <v>2024</v>
      </c>
      <c r="Q9405">
        <v>800016119</v>
      </c>
      <c r="R9405" t="s">
        <v>2029</v>
      </c>
      <c r="S9405" s="13">
        <v>14000000</v>
      </c>
      <c r="T9405">
        <v>560000</v>
      </c>
      <c r="U9405" t="s">
        <v>7264</v>
      </c>
      <c r="V9405" t="s">
        <v>7265</v>
      </c>
      <c r="W9405">
        <v>5004</v>
      </c>
      <c r="X9405">
        <v>2305</v>
      </c>
      <c r="Y9405">
        <v>368002</v>
      </c>
      <c r="Z9405">
        <v>20240215</v>
      </c>
      <c r="AA9405">
        <v>2401050039</v>
      </c>
      <c r="AB9405">
        <v>199</v>
      </c>
      <c r="AC9405" t="s">
        <v>2281</v>
      </c>
      <c r="AD9405" t="s">
        <v>2281</v>
      </c>
      <c r="AE9405">
        <v>11101</v>
      </c>
      <c r="AF9405" t="s">
        <v>2281</v>
      </c>
      <c r="AG9405" t="s">
        <v>549</v>
      </c>
      <c r="AH9405">
        <v>261</v>
      </c>
    </row>
    <row r="9406" spans="1:34" hidden="1" x14ac:dyDescent="0.25">
      <c r="A9406" t="str">
        <f t="shared" si="438"/>
        <v>36 1 3 11 1 5 35 2 0 4301003 368017</v>
      </c>
      <c r="B9406" t="str">
        <f t="shared" si="439"/>
        <v>36 1 3 11 1 5 35 2 0 4301003 368016</v>
      </c>
      <c r="C9406" t="str">
        <f t="shared" si="440"/>
        <v>36 1 3 11 1 5 35 2 0 4301003</v>
      </c>
      <c r="D9406">
        <v>36</v>
      </c>
      <c r="E9406">
        <v>1</v>
      </c>
      <c r="F9406">
        <v>3</v>
      </c>
      <c r="G9406">
        <v>11</v>
      </c>
      <c r="H9406">
        <v>1</v>
      </c>
      <c r="I9406">
        <v>5</v>
      </c>
      <c r="J9406">
        <v>35</v>
      </c>
      <c r="K9406">
        <v>2</v>
      </c>
      <c r="L9406" t="s">
        <v>147</v>
      </c>
      <c r="M9406" t="s">
        <v>233</v>
      </c>
      <c r="N9406" s="13">
        <v>9192553</v>
      </c>
      <c r="O9406">
        <v>368017</v>
      </c>
      <c r="P9406">
        <v>2024</v>
      </c>
      <c r="Q9406">
        <v>890800128</v>
      </c>
      <c r="R9406" t="s">
        <v>838</v>
      </c>
      <c r="S9406" s="13">
        <v>9192553</v>
      </c>
      <c r="T9406">
        <v>0</v>
      </c>
      <c r="U9406" t="s">
        <v>7251</v>
      </c>
      <c r="V9406" t="s">
        <v>2280</v>
      </c>
      <c r="W9406">
        <v>5004</v>
      </c>
      <c r="X9406">
        <v>0</v>
      </c>
      <c r="Y9406">
        <v>368016</v>
      </c>
      <c r="Z9406">
        <v>20240223</v>
      </c>
      <c r="AA9406">
        <v>0</v>
      </c>
      <c r="AB9406">
        <v>0</v>
      </c>
      <c r="AC9406" t="s">
        <v>2281</v>
      </c>
      <c r="AD9406" t="s">
        <v>2281</v>
      </c>
      <c r="AE9406">
        <v>11101</v>
      </c>
      <c r="AF9406" t="s">
        <v>2281</v>
      </c>
      <c r="AG9406" t="s">
        <v>549</v>
      </c>
      <c r="AH9406">
        <v>335</v>
      </c>
    </row>
    <row r="9407" spans="1:34" hidden="1" x14ac:dyDescent="0.25">
      <c r="A9407" t="str">
        <f t="shared" si="438"/>
        <v>36 1 3 33 1 5 34 0 0 4301037 368018</v>
      </c>
      <c r="B9407" t="str">
        <f t="shared" si="439"/>
        <v>36 1 3 33 1 5 34 0 0 4301037 368012</v>
      </c>
      <c r="C9407" t="str">
        <f t="shared" si="440"/>
        <v>36 1 3 33 1 5 34 0 0 4301037</v>
      </c>
      <c r="D9407">
        <v>36</v>
      </c>
      <c r="E9407">
        <v>1</v>
      </c>
      <c r="F9407">
        <v>3</v>
      </c>
      <c r="G9407">
        <v>33</v>
      </c>
      <c r="H9407">
        <v>1</v>
      </c>
      <c r="I9407">
        <v>5</v>
      </c>
      <c r="J9407">
        <v>34</v>
      </c>
      <c r="K9407">
        <v>0</v>
      </c>
      <c r="L9407" t="s">
        <v>147</v>
      </c>
      <c r="M9407" t="s">
        <v>232</v>
      </c>
      <c r="N9407" s="13">
        <v>4200000</v>
      </c>
      <c r="O9407">
        <v>368018</v>
      </c>
      <c r="P9407">
        <v>2024</v>
      </c>
      <c r="Q9407">
        <v>75065135</v>
      </c>
      <c r="R9407" t="s">
        <v>2127</v>
      </c>
      <c r="S9407" s="13">
        <v>4200000</v>
      </c>
      <c r="T9407">
        <v>0</v>
      </c>
      <c r="U9407" t="s">
        <v>7266</v>
      </c>
      <c r="V9407" t="s">
        <v>2295</v>
      </c>
      <c r="W9407">
        <v>5004</v>
      </c>
      <c r="X9407">
        <v>0</v>
      </c>
      <c r="Y9407">
        <v>368012</v>
      </c>
      <c r="Z9407">
        <v>20240227</v>
      </c>
      <c r="AA9407">
        <v>2401250239</v>
      </c>
      <c r="AB9407">
        <v>1</v>
      </c>
      <c r="AC9407" t="s">
        <v>2281</v>
      </c>
      <c r="AD9407" t="s">
        <v>2281</v>
      </c>
      <c r="AE9407">
        <v>13161</v>
      </c>
      <c r="AF9407" t="s">
        <v>2538</v>
      </c>
      <c r="AG9407" t="s">
        <v>110</v>
      </c>
      <c r="AH9407">
        <v>260</v>
      </c>
    </row>
    <row r="9408" spans="1:34" hidden="1" x14ac:dyDescent="0.25">
      <c r="A9408" t="str">
        <f t="shared" si="438"/>
        <v>36 1 3 11 1 5 35 2 0 4301003 368019</v>
      </c>
      <c r="B9408" t="str">
        <f t="shared" si="439"/>
        <v>36 1 3 11 1 5 35 2 0 4301003 368017</v>
      </c>
      <c r="C9408" t="str">
        <f t="shared" si="440"/>
        <v>36 1 3 11 1 5 35 2 0 4301003</v>
      </c>
      <c r="D9408">
        <v>36</v>
      </c>
      <c r="E9408">
        <v>1</v>
      </c>
      <c r="F9408">
        <v>3</v>
      </c>
      <c r="G9408">
        <v>11</v>
      </c>
      <c r="H9408">
        <v>1</v>
      </c>
      <c r="I9408">
        <v>5</v>
      </c>
      <c r="J9408">
        <v>35</v>
      </c>
      <c r="K9408">
        <v>2</v>
      </c>
      <c r="L9408" t="s">
        <v>147</v>
      </c>
      <c r="M9408" t="s">
        <v>233</v>
      </c>
      <c r="N9408" s="13">
        <v>20835852</v>
      </c>
      <c r="O9408">
        <v>368019</v>
      </c>
      <c r="P9408">
        <v>2024</v>
      </c>
      <c r="Q9408">
        <v>810000598</v>
      </c>
      <c r="R9408" t="s">
        <v>2278</v>
      </c>
      <c r="S9408" s="13">
        <v>20835852</v>
      </c>
      <c r="T9408">
        <v>0</v>
      </c>
      <c r="U9408" t="s">
        <v>7252</v>
      </c>
      <c r="V9408" t="s">
        <v>2280</v>
      </c>
      <c r="W9408">
        <v>5004</v>
      </c>
      <c r="X9408">
        <v>0</v>
      </c>
      <c r="Y9408">
        <v>368017</v>
      </c>
      <c r="Z9408">
        <v>20240227</v>
      </c>
      <c r="AA9408">
        <v>0</v>
      </c>
      <c r="AB9408">
        <v>0</v>
      </c>
      <c r="AC9408" t="s">
        <v>2281</v>
      </c>
      <c r="AD9408" t="s">
        <v>2281</v>
      </c>
      <c r="AE9408">
        <v>11101</v>
      </c>
      <c r="AF9408" t="s">
        <v>2281</v>
      </c>
      <c r="AG9408" t="s">
        <v>549</v>
      </c>
      <c r="AH9408">
        <v>335</v>
      </c>
    </row>
    <row r="9409" spans="1:34" hidden="1" x14ac:dyDescent="0.25">
      <c r="A9409" t="str">
        <f t="shared" si="438"/>
        <v>36 1 3 11 1 5 35 2 0 4301003 368020</v>
      </c>
      <c r="B9409" t="str">
        <f t="shared" si="439"/>
        <v>36 1 3 11 1 5 35 2 0 4301003 368014</v>
      </c>
      <c r="C9409" t="str">
        <f t="shared" si="440"/>
        <v>36 1 3 11 1 5 35 2 0 4301003</v>
      </c>
      <c r="D9409">
        <v>36</v>
      </c>
      <c r="E9409">
        <v>1</v>
      </c>
      <c r="F9409">
        <v>3</v>
      </c>
      <c r="G9409">
        <v>11</v>
      </c>
      <c r="H9409">
        <v>1</v>
      </c>
      <c r="I9409">
        <v>5</v>
      </c>
      <c r="J9409">
        <v>35</v>
      </c>
      <c r="K9409">
        <v>2</v>
      </c>
      <c r="L9409" t="s">
        <v>147</v>
      </c>
      <c r="M9409" t="s">
        <v>233</v>
      </c>
      <c r="N9409" s="13">
        <v>12344533</v>
      </c>
      <c r="O9409">
        <v>368020</v>
      </c>
      <c r="P9409">
        <v>2024</v>
      </c>
      <c r="Q9409">
        <v>800202395</v>
      </c>
      <c r="R9409" t="s">
        <v>812</v>
      </c>
      <c r="S9409" s="13">
        <v>12344533</v>
      </c>
      <c r="T9409">
        <v>0</v>
      </c>
      <c r="U9409" t="s">
        <v>7267</v>
      </c>
      <c r="V9409" t="s">
        <v>2280</v>
      </c>
      <c r="W9409">
        <v>5004</v>
      </c>
      <c r="X9409">
        <v>0</v>
      </c>
      <c r="Y9409">
        <v>368014</v>
      </c>
      <c r="Z9409">
        <v>20240229</v>
      </c>
      <c r="AA9409">
        <v>0</v>
      </c>
      <c r="AB9409">
        <v>0</v>
      </c>
      <c r="AC9409" t="s">
        <v>2281</v>
      </c>
      <c r="AD9409" t="s">
        <v>2281</v>
      </c>
      <c r="AE9409">
        <v>11101</v>
      </c>
      <c r="AF9409" t="s">
        <v>2281</v>
      </c>
      <c r="AG9409" t="s">
        <v>549</v>
      </c>
      <c r="AH9409">
        <v>335</v>
      </c>
    </row>
    <row r="9410" spans="1:34" hidden="1" x14ac:dyDescent="0.25">
      <c r="A9410" t="str">
        <f t="shared" ref="A9410:A9473" si="441">+CONCATENATE(,D9410," ",E9410," ",F9410," ",G9410," ",H9410," ",I9410," ",J9410," ",K9410," ",L9410," ",M9410," ",O9410)</f>
        <v>36 1 3 11 1 5 34 0 0 4301037 368021</v>
      </c>
      <c r="B9410" t="str">
        <f t="shared" ref="B9410:B9473" si="442">+CONCATENATE(,D9410," ",E9410," ",F9410," ",G9410," ",H9410," ",I9410," ",J9410," ",K9410," ",L9410," ",M9410," ",Y9410)</f>
        <v>36 1 3 11 1 5 34 0 0 4301037 368013</v>
      </c>
      <c r="C9410" t="str">
        <f t="shared" ref="C9410:C9473" si="443">+CONCATENATE(,D9410," ",E9410," ",F9410," ",G9410," ",H9410," ",I9410," ",J9410," ",K9410," ",L9410," ",M9410)</f>
        <v>36 1 3 11 1 5 34 0 0 4301037</v>
      </c>
      <c r="D9410">
        <v>36</v>
      </c>
      <c r="E9410">
        <v>1</v>
      </c>
      <c r="F9410">
        <v>3</v>
      </c>
      <c r="G9410">
        <v>11</v>
      </c>
      <c r="H9410">
        <v>1</v>
      </c>
      <c r="I9410">
        <v>5</v>
      </c>
      <c r="J9410">
        <v>34</v>
      </c>
      <c r="K9410">
        <v>0</v>
      </c>
      <c r="L9410" t="s">
        <v>147</v>
      </c>
      <c r="M9410" t="s">
        <v>232</v>
      </c>
      <c r="N9410" s="13">
        <v>5000000</v>
      </c>
      <c r="O9410">
        <v>368021</v>
      </c>
      <c r="P9410">
        <v>2024</v>
      </c>
      <c r="Q9410">
        <v>1053856861</v>
      </c>
      <c r="R9410" t="s">
        <v>1147</v>
      </c>
      <c r="S9410" s="13">
        <v>5000000</v>
      </c>
      <c r="T9410">
        <v>0</v>
      </c>
      <c r="U9410" t="s">
        <v>7268</v>
      </c>
      <c r="V9410" t="s">
        <v>2295</v>
      </c>
      <c r="W9410">
        <v>5004</v>
      </c>
      <c r="X9410">
        <v>0</v>
      </c>
      <c r="Y9410">
        <v>368013</v>
      </c>
      <c r="Z9410">
        <v>20240229</v>
      </c>
      <c r="AA9410">
        <v>2401260243</v>
      </c>
      <c r="AB9410">
        <v>1</v>
      </c>
      <c r="AC9410" t="s">
        <v>2281</v>
      </c>
      <c r="AD9410" t="s">
        <v>2281</v>
      </c>
      <c r="AE9410">
        <v>11101</v>
      </c>
      <c r="AF9410" t="s">
        <v>2281</v>
      </c>
      <c r="AG9410" t="s">
        <v>549</v>
      </c>
      <c r="AH9410">
        <v>260</v>
      </c>
    </row>
    <row r="9411" spans="1:34" hidden="1" x14ac:dyDescent="0.25">
      <c r="A9411" t="str">
        <f t="shared" si="441"/>
        <v>36 1 3 33 1 5 34 0 0 4301037 368022</v>
      </c>
      <c r="B9411" t="str">
        <f t="shared" si="442"/>
        <v>36 1 3 33 1 5 34 0 0 4301037 368022</v>
      </c>
      <c r="C9411" t="str">
        <f t="shared" si="443"/>
        <v>36 1 3 33 1 5 34 0 0 4301037</v>
      </c>
      <c r="D9411">
        <v>36</v>
      </c>
      <c r="E9411">
        <v>1</v>
      </c>
      <c r="F9411">
        <v>3</v>
      </c>
      <c r="G9411">
        <v>33</v>
      </c>
      <c r="H9411">
        <v>1</v>
      </c>
      <c r="I9411">
        <v>5</v>
      </c>
      <c r="J9411">
        <v>34</v>
      </c>
      <c r="K9411">
        <v>0</v>
      </c>
      <c r="L9411" t="s">
        <v>147</v>
      </c>
      <c r="M9411" t="s">
        <v>232</v>
      </c>
      <c r="N9411" s="13">
        <v>4200000</v>
      </c>
      <c r="O9411">
        <v>368022</v>
      </c>
      <c r="P9411">
        <v>2024</v>
      </c>
      <c r="Q9411">
        <v>75105664</v>
      </c>
      <c r="R9411" t="s">
        <v>2126</v>
      </c>
      <c r="S9411" s="13">
        <v>4200000</v>
      </c>
      <c r="T9411">
        <v>0</v>
      </c>
      <c r="U9411" t="s">
        <v>7269</v>
      </c>
      <c r="V9411" t="s">
        <v>2295</v>
      </c>
      <c r="W9411">
        <v>5004</v>
      </c>
      <c r="X9411">
        <v>0</v>
      </c>
      <c r="Y9411">
        <v>368022</v>
      </c>
      <c r="Z9411">
        <v>20240229</v>
      </c>
      <c r="AA9411">
        <v>2401310278</v>
      </c>
      <c r="AB9411">
        <v>1</v>
      </c>
      <c r="AC9411" t="s">
        <v>2281</v>
      </c>
      <c r="AD9411" t="s">
        <v>2281</v>
      </c>
      <c r="AE9411">
        <v>13161</v>
      </c>
      <c r="AF9411" t="s">
        <v>2538</v>
      </c>
      <c r="AG9411" t="s">
        <v>110</v>
      </c>
      <c r="AH9411">
        <v>260</v>
      </c>
    </row>
    <row r="9412" spans="1:34" hidden="1" x14ac:dyDescent="0.25">
      <c r="A9412" t="str">
        <f t="shared" si="441"/>
        <v>36 1 3 11 1 5 35 2 0 4301003 368023</v>
      </c>
      <c r="B9412" t="str">
        <f t="shared" si="442"/>
        <v>36 1 3 11 1 5 35 2 0 4301003 368018</v>
      </c>
      <c r="C9412" t="str">
        <f t="shared" si="443"/>
        <v>36 1 3 11 1 5 35 2 0 4301003</v>
      </c>
      <c r="D9412">
        <v>36</v>
      </c>
      <c r="E9412">
        <v>1</v>
      </c>
      <c r="F9412">
        <v>3</v>
      </c>
      <c r="G9412">
        <v>11</v>
      </c>
      <c r="H9412">
        <v>1</v>
      </c>
      <c r="I9412">
        <v>5</v>
      </c>
      <c r="J9412">
        <v>35</v>
      </c>
      <c r="K9412">
        <v>2</v>
      </c>
      <c r="L9412" t="s">
        <v>147</v>
      </c>
      <c r="M9412" t="s">
        <v>233</v>
      </c>
      <c r="N9412" s="13">
        <v>21012</v>
      </c>
      <c r="O9412">
        <v>368023</v>
      </c>
      <c r="P9412">
        <v>2024</v>
      </c>
      <c r="Q9412">
        <v>890803239</v>
      </c>
      <c r="R9412" t="s">
        <v>924</v>
      </c>
      <c r="S9412" s="13">
        <v>21012</v>
      </c>
      <c r="T9412">
        <v>0</v>
      </c>
      <c r="U9412" t="s">
        <v>7270</v>
      </c>
      <c r="V9412" t="s">
        <v>2283</v>
      </c>
      <c r="W9412">
        <v>5004</v>
      </c>
      <c r="X9412">
        <v>0</v>
      </c>
      <c r="Y9412">
        <v>368018</v>
      </c>
      <c r="Z9412">
        <v>20240306</v>
      </c>
      <c r="AA9412">
        <v>0</v>
      </c>
      <c r="AB9412">
        <v>0</v>
      </c>
      <c r="AC9412" t="s">
        <v>2281</v>
      </c>
      <c r="AD9412" t="s">
        <v>2281</v>
      </c>
      <c r="AE9412">
        <v>11101</v>
      </c>
      <c r="AF9412" t="s">
        <v>2281</v>
      </c>
      <c r="AG9412" t="s">
        <v>549</v>
      </c>
      <c r="AH9412">
        <v>335</v>
      </c>
    </row>
    <row r="9413" spans="1:34" hidden="1" x14ac:dyDescent="0.25">
      <c r="A9413" t="str">
        <f t="shared" si="441"/>
        <v>36 1 3 11 1 5 35 2 0 4301003 368024</v>
      </c>
      <c r="B9413" t="str">
        <f t="shared" si="442"/>
        <v>36 1 3 11 1 5 35 2 0 4301003 368017</v>
      </c>
      <c r="C9413" t="str">
        <f t="shared" si="443"/>
        <v>36 1 3 11 1 5 35 2 0 4301003</v>
      </c>
      <c r="D9413">
        <v>36</v>
      </c>
      <c r="E9413">
        <v>1</v>
      </c>
      <c r="F9413">
        <v>3</v>
      </c>
      <c r="G9413">
        <v>11</v>
      </c>
      <c r="H9413">
        <v>1</v>
      </c>
      <c r="I9413">
        <v>5</v>
      </c>
      <c r="J9413">
        <v>35</v>
      </c>
      <c r="K9413">
        <v>2</v>
      </c>
      <c r="L9413" t="s">
        <v>147</v>
      </c>
      <c r="M9413" t="s">
        <v>233</v>
      </c>
      <c r="N9413" s="13">
        <v>1994748</v>
      </c>
      <c r="O9413">
        <v>368024</v>
      </c>
      <c r="P9413">
        <v>2024</v>
      </c>
      <c r="Q9413">
        <v>810000598</v>
      </c>
      <c r="R9413" t="s">
        <v>2278</v>
      </c>
      <c r="S9413" s="13">
        <v>1994748</v>
      </c>
      <c r="T9413">
        <v>0</v>
      </c>
      <c r="U9413" t="s">
        <v>7271</v>
      </c>
      <c r="V9413" t="s">
        <v>7272</v>
      </c>
      <c r="W9413">
        <v>5004</v>
      </c>
      <c r="X9413">
        <v>0</v>
      </c>
      <c r="Y9413">
        <v>368017</v>
      </c>
      <c r="Z9413">
        <v>20240307</v>
      </c>
      <c r="AA9413">
        <v>0</v>
      </c>
      <c r="AB9413">
        <v>0</v>
      </c>
      <c r="AC9413" t="s">
        <v>2281</v>
      </c>
      <c r="AD9413" t="s">
        <v>2281</v>
      </c>
      <c r="AE9413">
        <v>11101</v>
      </c>
      <c r="AF9413" t="s">
        <v>2281</v>
      </c>
      <c r="AG9413" t="s">
        <v>549</v>
      </c>
      <c r="AH9413">
        <v>335</v>
      </c>
    </row>
    <row r="9414" spans="1:34" hidden="1" x14ac:dyDescent="0.25">
      <c r="A9414" t="str">
        <f t="shared" si="441"/>
        <v>36 1 3 11 1 5 34 0 0 4301037 368025</v>
      </c>
      <c r="B9414" t="str">
        <f t="shared" si="442"/>
        <v>36 1 3 11 1 5 34 0 0 4301037 368007</v>
      </c>
      <c r="C9414" t="str">
        <f t="shared" si="443"/>
        <v>36 1 3 11 1 5 34 0 0 4301037</v>
      </c>
      <c r="D9414">
        <v>36</v>
      </c>
      <c r="E9414">
        <v>1</v>
      </c>
      <c r="F9414">
        <v>3</v>
      </c>
      <c r="G9414">
        <v>11</v>
      </c>
      <c r="H9414">
        <v>1</v>
      </c>
      <c r="I9414">
        <v>5</v>
      </c>
      <c r="J9414">
        <v>34</v>
      </c>
      <c r="K9414">
        <v>0</v>
      </c>
      <c r="L9414" t="s">
        <v>147</v>
      </c>
      <c r="M9414" t="s">
        <v>232</v>
      </c>
      <c r="N9414" s="13">
        <v>47000000</v>
      </c>
      <c r="O9414">
        <v>368025</v>
      </c>
      <c r="P9414">
        <v>2024</v>
      </c>
      <c r="Q9414">
        <v>890802783</v>
      </c>
      <c r="R9414" t="s">
        <v>2033</v>
      </c>
      <c r="S9414" s="13">
        <v>47000000</v>
      </c>
      <c r="T9414">
        <v>0</v>
      </c>
      <c r="U9414" t="s">
        <v>7273</v>
      </c>
      <c r="V9414" t="s">
        <v>7274</v>
      </c>
      <c r="W9414">
        <v>5004</v>
      </c>
      <c r="X9414">
        <v>0</v>
      </c>
      <c r="Y9414">
        <v>368007</v>
      </c>
      <c r="Z9414">
        <v>20240308</v>
      </c>
      <c r="AA9414">
        <v>2401050099</v>
      </c>
      <c r="AB9414">
        <v>199</v>
      </c>
      <c r="AC9414" t="s">
        <v>2281</v>
      </c>
      <c r="AD9414" t="s">
        <v>2281</v>
      </c>
      <c r="AE9414">
        <v>11101</v>
      </c>
      <c r="AF9414" t="s">
        <v>2281</v>
      </c>
      <c r="AG9414" t="s">
        <v>549</v>
      </c>
      <c r="AH9414">
        <v>261</v>
      </c>
    </row>
    <row r="9415" spans="1:34" hidden="1" x14ac:dyDescent="0.25">
      <c r="A9415" t="str">
        <f t="shared" si="441"/>
        <v>36 1 3 11 1 5 35 2 0 4301003 368026</v>
      </c>
      <c r="B9415" t="str">
        <f t="shared" si="442"/>
        <v>36 1 3 11 1 5 35 2 0 4301003 368021</v>
      </c>
      <c r="C9415" t="str">
        <f t="shared" si="443"/>
        <v>36 1 3 11 1 5 35 2 0 4301003</v>
      </c>
      <c r="D9415">
        <v>36</v>
      </c>
      <c r="E9415">
        <v>1</v>
      </c>
      <c r="F9415">
        <v>3</v>
      </c>
      <c r="G9415">
        <v>11</v>
      </c>
      <c r="H9415">
        <v>1</v>
      </c>
      <c r="I9415">
        <v>5</v>
      </c>
      <c r="J9415">
        <v>35</v>
      </c>
      <c r="K9415">
        <v>2</v>
      </c>
      <c r="L9415" t="s">
        <v>147</v>
      </c>
      <c r="M9415" t="s">
        <v>233</v>
      </c>
      <c r="N9415" s="13">
        <v>4200000</v>
      </c>
      <c r="O9415">
        <v>368026</v>
      </c>
      <c r="P9415">
        <v>2024</v>
      </c>
      <c r="Q9415">
        <v>1053848421</v>
      </c>
      <c r="R9415" t="s">
        <v>2103</v>
      </c>
      <c r="S9415" s="13">
        <v>4200000</v>
      </c>
      <c r="T9415">
        <v>0</v>
      </c>
      <c r="U9415" t="s">
        <v>7275</v>
      </c>
      <c r="V9415" t="s">
        <v>2342</v>
      </c>
      <c r="W9415">
        <v>5004</v>
      </c>
      <c r="X9415">
        <v>0</v>
      </c>
      <c r="Y9415">
        <v>368021</v>
      </c>
      <c r="Z9415">
        <v>20240308</v>
      </c>
      <c r="AA9415">
        <v>2401310275</v>
      </c>
      <c r="AB9415">
        <v>1</v>
      </c>
      <c r="AC9415" t="s">
        <v>2281</v>
      </c>
      <c r="AD9415" t="s">
        <v>2281</v>
      </c>
      <c r="AE9415">
        <v>11101</v>
      </c>
      <c r="AF9415" t="s">
        <v>2281</v>
      </c>
      <c r="AG9415" t="s">
        <v>549</v>
      </c>
      <c r="AH9415">
        <v>260</v>
      </c>
    </row>
    <row r="9416" spans="1:34" hidden="1" x14ac:dyDescent="0.25">
      <c r="A9416" t="str">
        <f t="shared" si="441"/>
        <v>36 1 3 11 1 5 34 0 0 4301037 368028</v>
      </c>
      <c r="B9416" t="str">
        <f t="shared" si="442"/>
        <v>36 1 3 11 1 5 34 0 0 4301037 368010</v>
      </c>
      <c r="C9416" t="str">
        <f t="shared" si="443"/>
        <v>36 1 3 11 1 5 34 0 0 4301037</v>
      </c>
      <c r="D9416">
        <v>36</v>
      </c>
      <c r="E9416">
        <v>1</v>
      </c>
      <c r="F9416">
        <v>3</v>
      </c>
      <c r="G9416">
        <v>11</v>
      </c>
      <c r="H9416">
        <v>1</v>
      </c>
      <c r="I9416">
        <v>5</v>
      </c>
      <c r="J9416">
        <v>34</v>
      </c>
      <c r="K9416">
        <v>0</v>
      </c>
      <c r="L9416" t="s">
        <v>147</v>
      </c>
      <c r="M9416" t="s">
        <v>232</v>
      </c>
      <c r="N9416" s="13">
        <v>168985000</v>
      </c>
      <c r="O9416">
        <v>368028</v>
      </c>
      <c r="P9416">
        <v>2024</v>
      </c>
      <c r="Q9416">
        <v>890801679</v>
      </c>
      <c r="R9416" t="s">
        <v>2036</v>
      </c>
      <c r="S9416" s="13">
        <v>168985000</v>
      </c>
      <c r="T9416">
        <v>0</v>
      </c>
      <c r="U9416" t="s">
        <v>7276</v>
      </c>
      <c r="V9416" t="s">
        <v>7277</v>
      </c>
      <c r="W9416">
        <v>5004</v>
      </c>
      <c r="X9416">
        <v>0</v>
      </c>
      <c r="Y9416">
        <v>368010</v>
      </c>
      <c r="Z9416">
        <v>20240311</v>
      </c>
      <c r="AA9416">
        <v>2401050100</v>
      </c>
      <c r="AB9416">
        <v>199</v>
      </c>
      <c r="AC9416" t="s">
        <v>2281</v>
      </c>
      <c r="AD9416" t="s">
        <v>2281</v>
      </c>
      <c r="AE9416">
        <v>11101</v>
      </c>
      <c r="AF9416" t="s">
        <v>2281</v>
      </c>
      <c r="AG9416" t="s">
        <v>549</v>
      </c>
      <c r="AH9416">
        <v>261</v>
      </c>
    </row>
    <row r="9417" spans="1:34" hidden="1" x14ac:dyDescent="0.25">
      <c r="A9417" t="str">
        <f t="shared" si="441"/>
        <v>36 1 3 22 1 5 35 0 0 4301003 368029</v>
      </c>
      <c r="B9417" t="str">
        <f t="shared" si="442"/>
        <v>36 1 3 22 1 5 35 0 0 4301003 368001</v>
      </c>
      <c r="C9417" t="str">
        <f t="shared" si="443"/>
        <v>36 1 3 22 1 5 35 0 0 4301003</v>
      </c>
      <c r="D9417">
        <v>36</v>
      </c>
      <c r="E9417">
        <v>1</v>
      </c>
      <c r="F9417">
        <v>3</v>
      </c>
      <c r="G9417">
        <v>22</v>
      </c>
      <c r="H9417">
        <v>1</v>
      </c>
      <c r="I9417">
        <v>5</v>
      </c>
      <c r="J9417">
        <v>35</v>
      </c>
      <c r="K9417">
        <v>0</v>
      </c>
      <c r="L9417" t="s">
        <v>147</v>
      </c>
      <c r="M9417" t="s">
        <v>233</v>
      </c>
      <c r="N9417" s="13">
        <v>72534576</v>
      </c>
      <c r="O9417">
        <v>368029</v>
      </c>
      <c r="P9417">
        <v>2024</v>
      </c>
      <c r="Q9417">
        <v>860513971</v>
      </c>
      <c r="R9417" t="s">
        <v>797</v>
      </c>
      <c r="S9417" s="13">
        <v>72534576</v>
      </c>
      <c r="T9417">
        <v>0</v>
      </c>
      <c r="U9417" t="s">
        <v>2312</v>
      </c>
      <c r="V9417" t="s">
        <v>7278</v>
      </c>
      <c r="W9417">
        <v>5004</v>
      </c>
      <c r="X9417">
        <v>0</v>
      </c>
      <c r="Y9417">
        <v>368001</v>
      </c>
      <c r="Z9417">
        <v>20240313</v>
      </c>
      <c r="AA9417">
        <v>2005130218</v>
      </c>
      <c r="AB9417">
        <v>44</v>
      </c>
      <c r="AC9417" t="s">
        <v>2281</v>
      </c>
      <c r="AD9417" t="s">
        <v>2281</v>
      </c>
      <c r="AE9417">
        <v>11206</v>
      </c>
      <c r="AF9417" t="s">
        <v>2394</v>
      </c>
      <c r="AG9417" t="s">
        <v>109</v>
      </c>
      <c r="AH9417">
        <v>261</v>
      </c>
    </row>
    <row r="9418" spans="1:34" hidden="1" x14ac:dyDescent="0.25">
      <c r="A9418" t="str">
        <f t="shared" si="441"/>
        <v>36 1 3 22 1 5 35 0 0 4301003 368030</v>
      </c>
      <c r="B9418" t="str">
        <f t="shared" si="442"/>
        <v>36 1 3 22 1 5 35 0 0 4301003 368001</v>
      </c>
      <c r="C9418" t="str">
        <f t="shared" si="443"/>
        <v>36 1 3 22 1 5 35 0 0 4301003</v>
      </c>
      <c r="D9418">
        <v>36</v>
      </c>
      <c r="E9418">
        <v>1</v>
      </c>
      <c r="F9418">
        <v>3</v>
      </c>
      <c r="G9418">
        <v>22</v>
      </c>
      <c r="H9418">
        <v>1</v>
      </c>
      <c r="I9418">
        <v>5</v>
      </c>
      <c r="J9418">
        <v>35</v>
      </c>
      <c r="K9418">
        <v>0</v>
      </c>
      <c r="L9418" t="s">
        <v>147</v>
      </c>
      <c r="M9418" t="s">
        <v>233</v>
      </c>
      <c r="N9418" s="13">
        <v>9645330</v>
      </c>
      <c r="O9418">
        <v>368030</v>
      </c>
      <c r="P9418">
        <v>2024</v>
      </c>
      <c r="Q9418">
        <v>860513971</v>
      </c>
      <c r="R9418" t="s">
        <v>797</v>
      </c>
      <c r="S9418" s="13">
        <v>9645330</v>
      </c>
      <c r="T9418">
        <v>162106</v>
      </c>
      <c r="U9418" t="s">
        <v>2312</v>
      </c>
      <c r="V9418" t="s">
        <v>7278</v>
      </c>
      <c r="W9418">
        <v>5004</v>
      </c>
      <c r="X9418">
        <v>2305</v>
      </c>
      <c r="Y9418">
        <v>368001</v>
      </c>
      <c r="Z9418">
        <v>20240313</v>
      </c>
      <c r="AA9418">
        <v>2005130218</v>
      </c>
      <c r="AB9418">
        <v>44</v>
      </c>
      <c r="AC9418" t="s">
        <v>2281</v>
      </c>
      <c r="AD9418" t="s">
        <v>2281</v>
      </c>
      <c r="AE9418">
        <v>11206</v>
      </c>
      <c r="AF9418" t="s">
        <v>2394</v>
      </c>
      <c r="AG9418" t="s">
        <v>109</v>
      </c>
      <c r="AH9418">
        <v>261</v>
      </c>
    </row>
    <row r="9419" spans="1:34" hidden="1" x14ac:dyDescent="0.25">
      <c r="A9419" t="str">
        <f t="shared" si="441"/>
        <v>36 1 3 11 1 5 35 2 0 4301003 368032</v>
      </c>
      <c r="B9419" t="str">
        <f t="shared" si="442"/>
        <v>36 1 3 11 1 5 35 2 0 4301003 368016</v>
      </c>
      <c r="C9419" t="str">
        <f t="shared" si="443"/>
        <v>36 1 3 11 1 5 35 2 0 4301003</v>
      </c>
      <c r="D9419">
        <v>36</v>
      </c>
      <c r="E9419">
        <v>1</v>
      </c>
      <c r="F9419">
        <v>3</v>
      </c>
      <c r="G9419">
        <v>11</v>
      </c>
      <c r="H9419">
        <v>1</v>
      </c>
      <c r="I9419">
        <v>5</v>
      </c>
      <c r="J9419">
        <v>35</v>
      </c>
      <c r="K9419">
        <v>2</v>
      </c>
      <c r="L9419" t="s">
        <v>147</v>
      </c>
      <c r="M9419" t="s">
        <v>233</v>
      </c>
      <c r="N9419" s="13">
        <v>1833653</v>
      </c>
      <c r="O9419">
        <v>368032</v>
      </c>
      <c r="P9419">
        <v>2024</v>
      </c>
      <c r="Q9419">
        <v>890800128</v>
      </c>
      <c r="R9419" t="s">
        <v>838</v>
      </c>
      <c r="S9419" s="13">
        <v>1833653</v>
      </c>
      <c r="T9419">
        <v>0</v>
      </c>
      <c r="U9419" t="s">
        <v>7251</v>
      </c>
      <c r="V9419" t="s">
        <v>2280</v>
      </c>
      <c r="W9419">
        <v>5004</v>
      </c>
      <c r="X9419">
        <v>0</v>
      </c>
      <c r="Y9419">
        <v>368016</v>
      </c>
      <c r="Z9419">
        <v>20240313</v>
      </c>
      <c r="AA9419">
        <v>0</v>
      </c>
      <c r="AB9419">
        <v>0</v>
      </c>
      <c r="AC9419" t="s">
        <v>2281</v>
      </c>
      <c r="AD9419" t="s">
        <v>2281</v>
      </c>
      <c r="AE9419">
        <v>11101</v>
      </c>
      <c r="AF9419" t="s">
        <v>2281</v>
      </c>
      <c r="AG9419" t="s">
        <v>549</v>
      </c>
      <c r="AH9419">
        <v>335</v>
      </c>
    </row>
    <row r="9420" spans="1:34" hidden="1" x14ac:dyDescent="0.25">
      <c r="A9420" t="str">
        <f t="shared" si="441"/>
        <v>36 1 3 11 1 5 35 2 0 4301003 368033</v>
      </c>
      <c r="B9420" t="str">
        <f t="shared" si="442"/>
        <v>36 1 3 11 1 5 35 2 0 4301003 368014</v>
      </c>
      <c r="C9420" t="str">
        <f t="shared" si="443"/>
        <v>36 1 3 11 1 5 35 2 0 4301003</v>
      </c>
      <c r="D9420">
        <v>36</v>
      </c>
      <c r="E9420">
        <v>1</v>
      </c>
      <c r="F9420">
        <v>3</v>
      </c>
      <c r="G9420">
        <v>11</v>
      </c>
      <c r="H9420">
        <v>1</v>
      </c>
      <c r="I9420">
        <v>5</v>
      </c>
      <c r="J9420">
        <v>35</v>
      </c>
      <c r="K9420">
        <v>2</v>
      </c>
      <c r="L9420" t="s">
        <v>147</v>
      </c>
      <c r="M9420" t="s">
        <v>233</v>
      </c>
      <c r="N9420" s="13">
        <v>4170</v>
      </c>
      <c r="O9420">
        <v>368033</v>
      </c>
      <c r="P9420">
        <v>2024</v>
      </c>
      <c r="Q9420">
        <v>800202395</v>
      </c>
      <c r="R9420" t="s">
        <v>812</v>
      </c>
      <c r="S9420" s="13">
        <v>4170</v>
      </c>
      <c r="T9420">
        <v>0</v>
      </c>
      <c r="U9420" t="s">
        <v>7279</v>
      </c>
      <c r="V9420" t="s">
        <v>2280</v>
      </c>
      <c r="W9420">
        <v>5004</v>
      </c>
      <c r="X9420">
        <v>0</v>
      </c>
      <c r="Y9420">
        <v>368014</v>
      </c>
      <c r="Z9420">
        <v>20240313</v>
      </c>
      <c r="AA9420">
        <v>0</v>
      </c>
      <c r="AB9420">
        <v>0</v>
      </c>
      <c r="AC9420" t="s">
        <v>2281</v>
      </c>
      <c r="AD9420" t="s">
        <v>2281</v>
      </c>
      <c r="AE9420">
        <v>11101</v>
      </c>
      <c r="AF9420" t="s">
        <v>2281</v>
      </c>
      <c r="AG9420" t="s">
        <v>549</v>
      </c>
      <c r="AH9420">
        <v>335</v>
      </c>
    </row>
    <row r="9421" spans="1:34" hidden="1" x14ac:dyDescent="0.25">
      <c r="A9421" t="str">
        <f t="shared" si="441"/>
        <v>36 1 3 11 1 5 35 2 0 4301003 368034</v>
      </c>
      <c r="B9421" t="str">
        <f t="shared" si="442"/>
        <v>36 1 3 11 1 5 35 2 0 4301003 368017</v>
      </c>
      <c r="C9421" t="str">
        <f t="shared" si="443"/>
        <v>36 1 3 11 1 5 35 2 0 4301003</v>
      </c>
      <c r="D9421">
        <v>36</v>
      </c>
      <c r="E9421">
        <v>1</v>
      </c>
      <c r="F9421">
        <v>3</v>
      </c>
      <c r="G9421">
        <v>11</v>
      </c>
      <c r="H9421">
        <v>1</v>
      </c>
      <c r="I9421">
        <v>5</v>
      </c>
      <c r="J9421">
        <v>35</v>
      </c>
      <c r="K9421">
        <v>2</v>
      </c>
      <c r="L9421" t="s">
        <v>147</v>
      </c>
      <c r="M9421" t="s">
        <v>233</v>
      </c>
      <c r="N9421" s="13">
        <v>308294</v>
      </c>
      <c r="O9421">
        <v>368034</v>
      </c>
      <c r="P9421">
        <v>2024</v>
      </c>
      <c r="Q9421">
        <v>810000598</v>
      </c>
      <c r="R9421" t="s">
        <v>2278</v>
      </c>
      <c r="S9421" s="13">
        <v>308294</v>
      </c>
      <c r="T9421">
        <v>0</v>
      </c>
      <c r="U9421" t="s">
        <v>7280</v>
      </c>
      <c r="V9421" t="s">
        <v>2280</v>
      </c>
      <c r="W9421">
        <v>5004</v>
      </c>
      <c r="X9421">
        <v>0</v>
      </c>
      <c r="Y9421">
        <v>368017</v>
      </c>
      <c r="Z9421">
        <v>20240313</v>
      </c>
      <c r="AA9421">
        <v>0</v>
      </c>
      <c r="AB9421">
        <v>0</v>
      </c>
      <c r="AC9421" t="s">
        <v>2281</v>
      </c>
      <c r="AD9421" t="s">
        <v>2281</v>
      </c>
      <c r="AE9421">
        <v>11101</v>
      </c>
      <c r="AF9421" t="s">
        <v>2281</v>
      </c>
      <c r="AG9421" t="s">
        <v>549</v>
      </c>
      <c r="AH9421">
        <v>335</v>
      </c>
    </row>
    <row r="9422" spans="1:34" hidden="1" x14ac:dyDescent="0.25">
      <c r="A9422" t="str">
        <f t="shared" si="441"/>
        <v>36 1 3 22 1 5 35 0 0 4301003 368035</v>
      </c>
      <c r="B9422" t="str">
        <f t="shared" si="442"/>
        <v>36 1 3 22 1 5 35 0 0 4301003 368041</v>
      </c>
      <c r="C9422" t="str">
        <f t="shared" si="443"/>
        <v>36 1 3 22 1 5 35 0 0 4301003</v>
      </c>
      <c r="D9422">
        <v>36</v>
      </c>
      <c r="E9422">
        <v>1</v>
      </c>
      <c r="F9422">
        <v>3</v>
      </c>
      <c r="G9422">
        <v>22</v>
      </c>
      <c r="H9422">
        <v>1</v>
      </c>
      <c r="I9422">
        <v>5</v>
      </c>
      <c r="J9422">
        <v>35</v>
      </c>
      <c r="K9422">
        <v>0</v>
      </c>
      <c r="L9422" t="s">
        <v>147</v>
      </c>
      <c r="M9422" t="s">
        <v>233</v>
      </c>
      <c r="N9422" s="13">
        <v>14539000</v>
      </c>
      <c r="O9422">
        <v>368035</v>
      </c>
      <c r="P9422">
        <v>2024</v>
      </c>
      <c r="Q9422">
        <v>800202395</v>
      </c>
      <c r="R9422" t="s">
        <v>812</v>
      </c>
      <c r="S9422" s="13">
        <v>14539000</v>
      </c>
      <c r="T9422">
        <v>0</v>
      </c>
      <c r="U9422" t="s">
        <v>7281</v>
      </c>
      <c r="V9422" t="s">
        <v>2280</v>
      </c>
      <c r="W9422">
        <v>5004</v>
      </c>
      <c r="X9422">
        <v>0</v>
      </c>
      <c r="Y9422">
        <v>368041</v>
      </c>
      <c r="Z9422">
        <v>20240314</v>
      </c>
      <c r="AA9422">
        <v>0</v>
      </c>
      <c r="AB9422">
        <v>0</v>
      </c>
      <c r="AC9422" t="s">
        <v>2281</v>
      </c>
      <c r="AD9422" t="s">
        <v>2281</v>
      </c>
      <c r="AE9422">
        <v>11206</v>
      </c>
      <c r="AF9422" t="s">
        <v>2394</v>
      </c>
      <c r="AG9422" t="s">
        <v>109</v>
      </c>
      <c r="AH9422">
        <v>335</v>
      </c>
    </row>
    <row r="9423" spans="1:34" hidden="1" x14ac:dyDescent="0.25">
      <c r="A9423" t="str">
        <f t="shared" si="441"/>
        <v>36 1 3 11 1 5 34 0 0 4301037 368037</v>
      </c>
      <c r="B9423" t="str">
        <f t="shared" si="442"/>
        <v>36 1 3 11 1 5 34 0 0 4301037 368008</v>
      </c>
      <c r="C9423" t="str">
        <f t="shared" si="443"/>
        <v>36 1 3 11 1 5 34 0 0 4301037</v>
      </c>
      <c r="D9423">
        <v>36</v>
      </c>
      <c r="E9423">
        <v>1</v>
      </c>
      <c r="F9423">
        <v>3</v>
      </c>
      <c r="G9423">
        <v>11</v>
      </c>
      <c r="H9423">
        <v>1</v>
      </c>
      <c r="I9423">
        <v>5</v>
      </c>
      <c r="J9423">
        <v>34</v>
      </c>
      <c r="K9423">
        <v>0</v>
      </c>
      <c r="L9423" t="s">
        <v>147</v>
      </c>
      <c r="M9423" t="s">
        <v>232</v>
      </c>
      <c r="N9423" s="13">
        <v>21000000</v>
      </c>
      <c r="O9423">
        <v>368037</v>
      </c>
      <c r="P9423">
        <v>2024</v>
      </c>
      <c r="Q9423">
        <v>810003820</v>
      </c>
      <c r="R9423" t="s">
        <v>2034</v>
      </c>
      <c r="S9423" s="13">
        <v>21000000</v>
      </c>
      <c r="T9423">
        <v>840000</v>
      </c>
      <c r="U9423" t="s">
        <v>7282</v>
      </c>
      <c r="V9423" t="s">
        <v>7283</v>
      </c>
      <c r="W9423">
        <v>5004</v>
      </c>
      <c r="X9423">
        <v>2305</v>
      </c>
      <c r="Y9423">
        <v>368008</v>
      </c>
      <c r="Z9423">
        <v>20240315</v>
      </c>
      <c r="AA9423">
        <v>2401050101</v>
      </c>
      <c r="AB9423">
        <v>199</v>
      </c>
      <c r="AC9423" t="s">
        <v>2281</v>
      </c>
      <c r="AD9423" t="s">
        <v>2281</v>
      </c>
      <c r="AE9423">
        <v>11101</v>
      </c>
      <c r="AF9423" t="s">
        <v>2281</v>
      </c>
      <c r="AG9423" t="s">
        <v>549</v>
      </c>
      <c r="AH9423">
        <v>261</v>
      </c>
    </row>
    <row r="9424" spans="1:34" hidden="1" x14ac:dyDescent="0.25">
      <c r="A9424" t="str">
        <f t="shared" si="441"/>
        <v>36 1 3 11 1 5 35 2 0 4301003 368038</v>
      </c>
      <c r="B9424" t="str">
        <f t="shared" si="442"/>
        <v>36 1 3 11 1 5 35 2 0 4301003 368025</v>
      </c>
      <c r="C9424" t="str">
        <f t="shared" si="443"/>
        <v>36 1 3 11 1 5 35 2 0 4301003</v>
      </c>
      <c r="D9424">
        <v>36</v>
      </c>
      <c r="E9424">
        <v>1</v>
      </c>
      <c r="F9424">
        <v>3</v>
      </c>
      <c r="G9424">
        <v>11</v>
      </c>
      <c r="H9424">
        <v>1</v>
      </c>
      <c r="I9424">
        <v>5</v>
      </c>
      <c r="J9424">
        <v>35</v>
      </c>
      <c r="K9424">
        <v>2</v>
      </c>
      <c r="L9424" t="s">
        <v>147</v>
      </c>
      <c r="M9424" t="s">
        <v>233</v>
      </c>
      <c r="N9424" s="13">
        <v>4200000</v>
      </c>
      <c r="O9424">
        <v>368038</v>
      </c>
      <c r="P9424">
        <v>2024</v>
      </c>
      <c r="Q9424">
        <v>1088242108</v>
      </c>
      <c r="R9424" t="s">
        <v>2104</v>
      </c>
      <c r="S9424" s="13">
        <v>4200000</v>
      </c>
      <c r="T9424">
        <v>0</v>
      </c>
      <c r="U9424" t="s">
        <v>7284</v>
      </c>
      <c r="V9424" t="s">
        <v>2291</v>
      </c>
      <c r="W9424">
        <v>5004</v>
      </c>
      <c r="X9424">
        <v>0</v>
      </c>
      <c r="Y9424">
        <v>368025</v>
      </c>
      <c r="Z9424">
        <v>20240318</v>
      </c>
      <c r="AA9424">
        <v>2402130330</v>
      </c>
      <c r="AB9424">
        <v>1</v>
      </c>
      <c r="AC9424" t="s">
        <v>2281</v>
      </c>
      <c r="AD9424" t="s">
        <v>2281</v>
      </c>
      <c r="AE9424">
        <v>11101</v>
      </c>
      <c r="AF9424" t="s">
        <v>2281</v>
      </c>
      <c r="AG9424" t="s">
        <v>549</v>
      </c>
      <c r="AH9424">
        <v>260</v>
      </c>
    </row>
    <row r="9425" spans="1:34" hidden="1" x14ac:dyDescent="0.25">
      <c r="A9425" t="str">
        <f t="shared" si="441"/>
        <v>36 1 3 33 1 5 34 0 0 4301037 368039</v>
      </c>
      <c r="B9425" t="str">
        <f t="shared" si="442"/>
        <v>36 1 3 33 1 5 34 0 0 4301037 368028</v>
      </c>
      <c r="C9425" t="str">
        <f t="shared" si="443"/>
        <v>36 1 3 33 1 5 34 0 0 4301037</v>
      </c>
      <c r="D9425">
        <v>36</v>
      </c>
      <c r="E9425">
        <v>1</v>
      </c>
      <c r="F9425">
        <v>3</v>
      </c>
      <c r="G9425">
        <v>33</v>
      </c>
      <c r="H9425">
        <v>1</v>
      </c>
      <c r="I9425">
        <v>5</v>
      </c>
      <c r="J9425">
        <v>34</v>
      </c>
      <c r="K9425">
        <v>0</v>
      </c>
      <c r="L9425" t="s">
        <v>147</v>
      </c>
      <c r="M9425" t="s">
        <v>232</v>
      </c>
      <c r="N9425" s="13">
        <v>1450000</v>
      </c>
      <c r="O9425">
        <v>368039</v>
      </c>
      <c r="P9425">
        <v>2024</v>
      </c>
      <c r="Q9425">
        <v>75063147</v>
      </c>
      <c r="R9425" t="s">
        <v>2135</v>
      </c>
      <c r="S9425" s="13">
        <v>1450000</v>
      </c>
      <c r="T9425">
        <v>0</v>
      </c>
      <c r="U9425" t="s">
        <v>7285</v>
      </c>
      <c r="V9425" t="s">
        <v>2295</v>
      </c>
      <c r="W9425">
        <v>5004</v>
      </c>
      <c r="X9425">
        <v>0</v>
      </c>
      <c r="Y9425">
        <v>368028</v>
      </c>
      <c r="Z9425">
        <v>20240318</v>
      </c>
      <c r="AA9425">
        <v>2402270397</v>
      </c>
      <c r="AB9425">
        <v>1</v>
      </c>
      <c r="AC9425" t="s">
        <v>2281</v>
      </c>
      <c r="AD9425" t="s">
        <v>2281</v>
      </c>
      <c r="AE9425">
        <v>13161</v>
      </c>
      <c r="AF9425" t="s">
        <v>2538</v>
      </c>
      <c r="AG9425" t="s">
        <v>110</v>
      </c>
      <c r="AH9425">
        <v>260</v>
      </c>
    </row>
    <row r="9426" spans="1:34" hidden="1" x14ac:dyDescent="0.25">
      <c r="A9426" t="str">
        <f t="shared" si="441"/>
        <v>36 1 3 33 1 5 34 0 0 4301037 368040</v>
      </c>
      <c r="B9426" t="str">
        <f t="shared" si="442"/>
        <v>36 1 3 33 1 5 34 0 0 4301037 368029</v>
      </c>
      <c r="C9426" t="str">
        <f t="shared" si="443"/>
        <v>36 1 3 33 1 5 34 0 0 4301037</v>
      </c>
      <c r="D9426">
        <v>36</v>
      </c>
      <c r="E9426">
        <v>1</v>
      </c>
      <c r="F9426">
        <v>3</v>
      </c>
      <c r="G9426">
        <v>33</v>
      </c>
      <c r="H9426">
        <v>1</v>
      </c>
      <c r="I9426">
        <v>5</v>
      </c>
      <c r="J9426">
        <v>34</v>
      </c>
      <c r="K9426">
        <v>0</v>
      </c>
      <c r="L9426" t="s">
        <v>147</v>
      </c>
      <c r="M9426" t="s">
        <v>232</v>
      </c>
      <c r="N9426" s="13">
        <v>1160000</v>
      </c>
      <c r="O9426">
        <v>368040</v>
      </c>
      <c r="P9426">
        <v>2024</v>
      </c>
      <c r="Q9426">
        <v>1053800845</v>
      </c>
      <c r="R9426" t="s">
        <v>2136</v>
      </c>
      <c r="S9426" s="13">
        <v>1160000</v>
      </c>
      <c r="T9426">
        <v>0</v>
      </c>
      <c r="U9426" t="s">
        <v>7286</v>
      </c>
      <c r="V9426" t="s">
        <v>2295</v>
      </c>
      <c r="W9426">
        <v>5004</v>
      </c>
      <c r="X9426">
        <v>0</v>
      </c>
      <c r="Y9426">
        <v>368029</v>
      </c>
      <c r="Z9426">
        <v>20240318</v>
      </c>
      <c r="AA9426">
        <v>2402280401</v>
      </c>
      <c r="AB9426">
        <v>1</v>
      </c>
      <c r="AC9426" t="s">
        <v>2281</v>
      </c>
      <c r="AD9426" t="s">
        <v>2281</v>
      </c>
      <c r="AE9426">
        <v>13161</v>
      </c>
      <c r="AF9426" t="s">
        <v>2538</v>
      </c>
      <c r="AG9426" t="s">
        <v>110</v>
      </c>
      <c r="AH9426">
        <v>260</v>
      </c>
    </row>
    <row r="9427" spans="1:34" hidden="1" x14ac:dyDescent="0.25">
      <c r="A9427" t="str">
        <f t="shared" si="441"/>
        <v>36 1 3 11 1 5 34 0 0 4301037 368042</v>
      </c>
      <c r="B9427" t="str">
        <f t="shared" si="442"/>
        <v>36 1 3 11 1 5 34 0 0 4301037 368006</v>
      </c>
      <c r="C9427" t="str">
        <f t="shared" si="443"/>
        <v>36 1 3 11 1 5 34 0 0 4301037</v>
      </c>
      <c r="D9427">
        <v>36</v>
      </c>
      <c r="E9427">
        <v>1</v>
      </c>
      <c r="F9427">
        <v>3</v>
      </c>
      <c r="G9427">
        <v>11</v>
      </c>
      <c r="H9427">
        <v>1</v>
      </c>
      <c r="I9427">
        <v>5</v>
      </c>
      <c r="J9427">
        <v>34</v>
      </c>
      <c r="K9427">
        <v>0</v>
      </c>
      <c r="L9427" t="s">
        <v>147</v>
      </c>
      <c r="M9427" t="s">
        <v>232</v>
      </c>
      <c r="N9427" s="13">
        <v>102210284</v>
      </c>
      <c r="O9427">
        <v>368042</v>
      </c>
      <c r="P9427">
        <v>2024</v>
      </c>
      <c r="Q9427">
        <v>810000155</v>
      </c>
      <c r="R9427" t="s">
        <v>2032</v>
      </c>
      <c r="S9427" s="13">
        <v>102210284</v>
      </c>
      <c r="T9427">
        <v>0</v>
      </c>
      <c r="U9427" t="s">
        <v>7287</v>
      </c>
      <c r="V9427" t="s">
        <v>2283</v>
      </c>
      <c r="W9427">
        <v>5004</v>
      </c>
      <c r="X9427">
        <v>0</v>
      </c>
      <c r="Y9427">
        <v>368006</v>
      </c>
      <c r="Z9427">
        <v>20240321</v>
      </c>
      <c r="AA9427">
        <v>2401050098</v>
      </c>
      <c r="AB9427">
        <v>199</v>
      </c>
      <c r="AC9427" t="s">
        <v>2281</v>
      </c>
      <c r="AD9427" t="s">
        <v>2281</v>
      </c>
      <c r="AE9427">
        <v>11101</v>
      </c>
      <c r="AF9427" t="s">
        <v>2281</v>
      </c>
      <c r="AG9427" t="s">
        <v>549</v>
      </c>
      <c r="AH9427">
        <v>261</v>
      </c>
    </row>
    <row r="9428" spans="1:34" hidden="1" x14ac:dyDescent="0.25">
      <c r="A9428" t="str">
        <f t="shared" si="441"/>
        <v>36 1 3 11 1 5 35 2 0 4301003 368043</v>
      </c>
      <c r="B9428" t="str">
        <f t="shared" si="442"/>
        <v>36 1 3 11 1 5 35 2 0 4301003 368017</v>
      </c>
      <c r="C9428" t="str">
        <f t="shared" si="443"/>
        <v>36 1 3 11 1 5 35 2 0 4301003</v>
      </c>
      <c r="D9428">
        <v>36</v>
      </c>
      <c r="E9428">
        <v>1</v>
      </c>
      <c r="F9428">
        <v>3</v>
      </c>
      <c r="G9428">
        <v>11</v>
      </c>
      <c r="H9428">
        <v>1</v>
      </c>
      <c r="I9428">
        <v>5</v>
      </c>
      <c r="J9428">
        <v>35</v>
      </c>
      <c r="K9428">
        <v>2</v>
      </c>
      <c r="L9428" t="s">
        <v>147</v>
      </c>
      <c r="M9428" t="s">
        <v>233</v>
      </c>
      <c r="N9428" s="13">
        <v>9030036</v>
      </c>
      <c r="O9428">
        <v>368043</v>
      </c>
      <c r="P9428">
        <v>2024</v>
      </c>
      <c r="Q9428">
        <v>810000598</v>
      </c>
      <c r="R9428" t="s">
        <v>2278</v>
      </c>
      <c r="S9428" s="13">
        <v>9030036</v>
      </c>
      <c r="T9428">
        <v>0</v>
      </c>
      <c r="U9428" t="s">
        <v>7288</v>
      </c>
      <c r="V9428" t="s">
        <v>2280</v>
      </c>
      <c r="W9428">
        <v>5004</v>
      </c>
      <c r="X9428">
        <v>0</v>
      </c>
      <c r="Y9428">
        <v>368017</v>
      </c>
      <c r="Z9428">
        <v>20240321</v>
      </c>
      <c r="AA9428">
        <v>0</v>
      </c>
      <c r="AB9428">
        <v>0</v>
      </c>
      <c r="AC9428" t="s">
        <v>2281</v>
      </c>
      <c r="AD9428" t="s">
        <v>2281</v>
      </c>
      <c r="AE9428">
        <v>11101</v>
      </c>
      <c r="AF9428" t="s">
        <v>2281</v>
      </c>
      <c r="AG9428" t="s">
        <v>549</v>
      </c>
      <c r="AH9428">
        <v>335</v>
      </c>
    </row>
    <row r="9429" spans="1:34" hidden="1" x14ac:dyDescent="0.25">
      <c r="A9429" t="str">
        <f t="shared" si="441"/>
        <v>36 1 3 22 1 5 35 0 0 4301003 368044</v>
      </c>
      <c r="B9429" t="str">
        <f t="shared" si="442"/>
        <v>36 1 3 22 1 5 35 0 0 4301003 368043</v>
      </c>
      <c r="C9429" t="str">
        <f t="shared" si="443"/>
        <v>36 1 3 22 1 5 35 0 0 4301003</v>
      </c>
      <c r="D9429">
        <v>36</v>
      </c>
      <c r="E9429">
        <v>1</v>
      </c>
      <c r="F9429">
        <v>3</v>
      </c>
      <c r="G9429">
        <v>22</v>
      </c>
      <c r="H9429">
        <v>1</v>
      </c>
      <c r="I9429">
        <v>5</v>
      </c>
      <c r="J9429">
        <v>35</v>
      </c>
      <c r="K9429">
        <v>0</v>
      </c>
      <c r="L9429" t="s">
        <v>147</v>
      </c>
      <c r="M9429" t="s">
        <v>233</v>
      </c>
      <c r="N9429" s="13">
        <v>12595867</v>
      </c>
      <c r="O9429">
        <v>368044</v>
      </c>
      <c r="P9429">
        <v>2024</v>
      </c>
      <c r="Q9429">
        <v>810000598</v>
      </c>
      <c r="R9429" t="s">
        <v>2278</v>
      </c>
      <c r="S9429" s="13">
        <v>12595867</v>
      </c>
      <c r="T9429">
        <v>0</v>
      </c>
      <c r="U9429" t="s">
        <v>7288</v>
      </c>
      <c r="V9429" t="s">
        <v>2280</v>
      </c>
      <c r="W9429">
        <v>5004</v>
      </c>
      <c r="X9429">
        <v>0</v>
      </c>
      <c r="Y9429">
        <v>368043</v>
      </c>
      <c r="Z9429">
        <v>20240321</v>
      </c>
      <c r="AA9429">
        <v>0</v>
      </c>
      <c r="AB9429">
        <v>0</v>
      </c>
      <c r="AC9429" t="s">
        <v>2281</v>
      </c>
      <c r="AD9429" t="s">
        <v>2281</v>
      </c>
      <c r="AE9429">
        <v>11206</v>
      </c>
      <c r="AF9429" t="s">
        <v>2394</v>
      </c>
      <c r="AG9429" t="s">
        <v>109</v>
      </c>
      <c r="AH9429">
        <v>335</v>
      </c>
    </row>
    <row r="9430" spans="1:34" hidden="1" x14ac:dyDescent="0.25">
      <c r="A9430" t="str">
        <f t="shared" si="441"/>
        <v>36 1 3 11 1 5 35 2 0 4301003 368045</v>
      </c>
      <c r="B9430" t="str">
        <f t="shared" si="442"/>
        <v>36 1 3 11 1 5 35 2 0 4301003 368016</v>
      </c>
      <c r="C9430" t="str">
        <f t="shared" si="443"/>
        <v>36 1 3 11 1 5 35 2 0 4301003</v>
      </c>
      <c r="D9430">
        <v>36</v>
      </c>
      <c r="E9430">
        <v>1</v>
      </c>
      <c r="F9430">
        <v>3</v>
      </c>
      <c r="G9430">
        <v>11</v>
      </c>
      <c r="H9430">
        <v>1</v>
      </c>
      <c r="I9430">
        <v>5</v>
      </c>
      <c r="J9430">
        <v>35</v>
      </c>
      <c r="K9430">
        <v>2</v>
      </c>
      <c r="L9430" t="s">
        <v>147</v>
      </c>
      <c r="M9430" t="s">
        <v>233</v>
      </c>
      <c r="N9430" s="13">
        <v>1108657</v>
      </c>
      <c r="O9430">
        <v>368045</v>
      </c>
      <c r="P9430">
        <v>2024</v>
      </c>
      <c r="Q9430">
        <v>890800128</v>
      </c>
      <c r="R9430" t="s">
        <v>838</v>
      </c>
      <c r="S9430" s="13">
        <v>1108657</v>
      </c>
      <c r="T9430">
        <v>0</v>
      </c>
      <c r="U9430" t="s">
        <v>7251</v>
      </c>
      <c r="V9430" t="s">
        <v>2280</v>
      </c>
      <c r="W9430">
        <v>5004</v>
      </c>
      <c r="X9430">
        <v>0</v>
      </c>
      <c r="Y9430">
        <v>368016</v>
      </c>
      <c r="Z9430">
        <v>20240321</v>
      </c>
      <c r="AA9430">
        <v>0</v>
      </c>
      <c r="AB9430">
        <v>0</v>
      </c>
      <c r="AC9430" t="s">
        <v>2281</v>
      </c>
      <c r="AD9430" t="s">
        <v>2281</v>
      </c>
      <c r="AE9430">
        <v>11101</v>
      </c>
      <c r="AF9430" t="s">
        <v>2281</v>
      </c>
      <c r="AG9430" t="s">
        <v>549</v>
      </c>
      <c r="AH9430">
        <v>335</v>
      </c>
    </row>
    <row r="9431" spans="1:34" hidden="1" x14ac:dyDescent="0.25">
      <c r="A9431" t="str">
        <f t="shared" si="441"/>
        <v>36 1 3 33 1 5 34 0 0 4301037 368046</v>
      </c>
      <c r="B9431" t="str">
        <f t="shared" si="442"/>
        <v>36 1 3 33 1 5 34 0 0 4301037 368036</v>
      </c>
      <c r="C9431" t="str">
        <f t="shared" si="443"/>
        <v>36 1 3 33 1 5 34 0 0 4301037</v>
      </c>
      <c r="D9431">
        <v>36</v>
      </c>
      <c r="E9431">
        <v>1</v>
      </c>
      <c r="F9431">
        <v>3</v>
      </c>
      <c r="G9431">
        <v>33</v>
      </c>
      <c r="H9431">
        <v>1</v>
      </c>
      <c r="I9431">
        <v>5</v>
      </c>
      <c r="J9431">
        <v>34</v>
      </c>
      <c r="K9431">
        <v>0</v>
      </c>
      <c r="L9431" t="s">
        <v>147</v>
      </c>
      <c r="M9431" t="s">
        <v>232</v>
      </c>
      <c r="N9431" s="13">
        <v>966666</v>
      </c>
      <c r="O9431">
        <v>368046</v>
      </c>
      <c r="P9431">
        <v>2024</v>
      </c>
      <c r="Q9431">
        <v>1053823141</v>
      </c>
      <c r="R9431" t="s">
        <v>2141</v>
      </c>
      <c r="S9431" s="13">
        <v>966666</v>
      </c>
      <c r="T9431">
        <v>0</v>
      </c>
      <c r="U9431" t="s">
        <v>7289</v>
      </c>
      <c r="V9431" t="s">
        <v>2295</v>
      </c>
      <c r="W9431">
        <v>5004</v>
      </c>
      <c r="X9431">
        <v>0</v>
      </c>
      <c r="Y9431">
        <v>368036</v>
      </c>
      <c r="Z9431">
        <v>20240322</v>
      </c>
      <c r="AA9431">
        <v>2402290423</v>
      </c>
      <c r="AB9431">
        <v>1</v>
      </c>
      <c r="AC9431" t="s">
        <v>2281</v>
      </c>
      <c r="AD9431" t="s">
        <v>2281</v>
      </c>
      <c r="AE9431">
        <v>13161</v>
      </c>
      <c r="AF9431" t="s">
        <v>2538</v>
      </c>
      <c r="AG9431" t="s">
        <v>110</v>
      </c>
      <c r="AH9431">
        <v>260</v>
      </c>
    </row>
    <row r="9432" spans="1:34" hidden="1" x14ac:dyDescent="0.25">
      <c r="A9432" t="str">
        <f t="shared" si="441"/>
        <v>36 1 3 11 1 5 35 2 0 4301003 368047</v>
      </c>
      <c r="B9432" t="str">
        <f t="shared" si="442"/>
        <v>36 1 3 11 1 5 35 2 0 4301003 368016</v>
      </c>
      <c r="C9432" t="str">
        <f t="shared" si="443"/>
        <v>36 1 3 11 1 5 35 2 0 4301003</v>
      </c>
      <c r="D9432">
        <v>36</v>
      </c>
      <c r="E9432">
        <v>1</v>
      </c>
      <c r="F9432">
        <v>3</v>
      </c>
      <c r="G9432">
        <v>11</v>
      </c>
      <c r="H9432">
        <v>1</v>
      </c>
      <c r="I9432">
        <v>5</v>
      </c>
      <c r="J9432">
        <v>35</v>
      </c>
      <c r="K9432">
        <v>2</v>
      </c>
      <c r="L9432" t="s">
        <v>147</v>
      </c>
      <c r="M9432" t="s">
        <v>233</v>
      </c>
      <c r="N9432" s="13">
        <v>1187718</v>
      </c>
      <c r="O9432">
        <v>368047</v>
      </c>
      <c r="P9432">
        <v>2024</v>
      </c>
      <c r="Q9432">
        <v>890800128</v>
      </c>
      <c r="R9432" t="s">
        <v>838</v>
      </c>
      <c r="S9432" s="13">
        <v>1187718</v>
      </c>
      <c r="T9432">
        <v>0</v>
      </c>
      <c r="U9432" t="s">
        <v>7251</v>
      </c>
      <c r="V9432" t="s">
        <v>2280</v>
      </c>
      <c r="W9432">
        <v>5004</v>
      </c>
      <c r="X9432">
        <v>0</v>
      </c>
      <c r="Y9432">
        <v>368016</v>
      </c>
      <c r="Z9432">
        <v>20240322</v>
      </c>
      <c r="AA9432">
        <v>0</v>
      </c>
      <c r="AB9432">
        <v>0</v>
      </c>
      <c r="AC9432" t="s">
        <v>2281</v>
      </c>
      <c r="AD9432" t="s">
        <v>2281</v>
      </c>
      <c r="AE9432">
        <v>11101</v>
      </c>
      <c r="AF9432" t="s">
        <v>2281</v>
      </c>
      <c r="AG9432" t="s">
        <v>549</v>
      </c>
      <c r="AH9432">
        <v>335</v>
      </c>
    </row>
    <row r="9433" spans="1:34" hidden="1" x14ac:dyDescent="0.25">
      <c r="A9433" t="str">
        <f t="shared" si="441"/>
        <v>36 1 3 22 1 5 35 0 0 4301003 368048</v>
      </c>
      <c r="B9433" t="str">
        <f t="shared" si="442"/>
        <v>36 1 3 22 1 5 35 0 0 4301003 368042</v>
      </c>
      <c r="C9433" t="str">
        <f t="shared" si="443"/>
        <v>36 1 3 22 1 5 35 0 0 4301003</v>
      </c>
      <c r="D9433">
        <v>36</v>
      </c>
      <c r="E9433">
        <v>1</v>
      </c>
      <c r="F9433">
        <v>3</v>
      </c>
      <c r="G9433">
        <v>22</v>
      </c>
      <c r="H9433">
        <v>1</v>
      </c>
      <c r="I9433">
        <v>5</v>
      </c>
      <c r="J9433">
        <v>35</v>
      </c>
      <c r="K9433">
        <v>0</v>
      </c>
      <c r="L9433" t="s">
        <v>147</v>
      </c>
      <c r="M9433" t="s">
        <v>233</v>
      </c>
      <c r="N9433" s="13">
        <v>9982543</v>
      </c>
      <c r="O9433">
        <v>368048</v>
      </c>
      <c r="P9433">
        <v>2024</v>
      </c>
      <c r="Q9433">
        <v>890800128</v>
      </c>
      <c r="R9433" t="s">
        <v>838</v>
      </c>
      <c r="S9433" s="13">
        <v>9982543</v>
      </c>
      <c r="T9433">
        <v>0</v>
      </c>
      <c r="U9433" t="s">
        <v>7251</v>
      </c>
      <c r="V9433" t="s">
        <v>2280</v>
      </c>
      <c r="W9433">
        <v>5004</v>
      </c>
      <c r="X9433">
        <v>0</v>
      </c>
      <c r="Y9433">
        <v>368042</v>
      </c>
      <c r="Z9433">
        <v>20240322</v>
      </c>
      <c r="AA9433">
        <v>0</v>
      </c>
      <c r="AB9433">
        <v>0</v>
      </c>
      <c r="AC9433" t="s">
        <v>2281</v>
      </c>
      <c r="AD9433" t="s">
        <v>2281</v>
      </c>
      <c r="AE9433">
        <v>11206</v>
      </c>
      <c r="AF9433" t="s">
        <v>2394</v>
      </c>
      <c r="AG9433" t="s">
        <v>109</v>
      </c>
      <c r="AH9433">
        <v>335</v>
      </c>
    </row>
    <row r="9434" spans="1:34" hidden="1" x14ac:dyDescent="0.25">
      <c r="A9434" t="str">
        <f t="shared" si="441"/>
        <v>36 1 3 22 1 5 35 0 0 4301003 368050</v>
      </c>
      <c r="B9434" t="str">
        <f t="shared" si="442"/>
        <v>36 1 3 22 1 5 35 0 0 4301003 368041</v>
      </c>
      <c r="C9434" t="str">
        <f t="shared" si="443"/>
        <v>36 1 3 22 1 5 35 0 0 4301003</v>
      </c>
      <c r="D9434">
        <v>36</v>
      </c>
      <c r="E9434">
        <v>1</v>
      </c>
      <c r="F9434">
        <v>3</v>
      </c>
      <c r="G9434">
        <v>22</v>
      </c>
      <c r="H9434">
        <v>1</v>
      </c>
      <c r="I9434">
        <v>5</v>
      </c>
      <c r="J9434">
        <v>35</v>
      </c>
      <c r="K9434">
        <v>0</v>
      </c>
      <c r="L9434" t="s">
        <v>147</v>
      </c>
      <c r="M9434" t="s">
        <v>233</v>
      </c>
      <c r="N9434" s="13">
        <v>20988049</v>
      </c>
      <c r="O9434">
        <v>368050</v>
      </c>
      <c r="P9434">
        <v>2024</v>
      </c>
      <c r="Q9434">
        <v>800202395</v>
      </c>
      <c r="R9434" t="s">
        <v>812</v>
      </c>
      <c r="S9434" s="13">
        <v>20988049</v>
      </c>
      <c r="T9434">
        <v>0</v>
      </c>
      <c r="U9434" t="s">
        <v>7281</v>
      </c>
      <c r="V9434" t="s">
        <v>2280</v>
      </c>
      <c r="W9434">
        <v>5004</v>
      </c>
      <c r="X9434">
        <v>0</v>
      </c>
      <c r="Y9434">
        <v>368041</v>
      </c>
      <c r="Z9434">
        <v>20240322</v>
      </c>
      <c r="AA9434">
        <v>0</v>
      </c>
      <c r="AB9434">
        <v>0</v>
      </c>
      <c r="AC9434" t="s">
        <v>2281</v>
      </c>
      <c r="AD9434" t="s">
        <v>2281</v>
      </c>
      <c r="AE9434">
        <v>11206</v>
      </c>
      <c r="AF9434" t="s">
        <v>2394</v>
      </c>
      <c r="AG9434" t="s">
        <v>109</v>
      </c>
      <c r="AH9434">
        <v>335</v>
      </c>
    </row>
    <row r="9435" spans="1:34" hidden="1" x14ac:dyDescent="0.25">
      <c r="A9435" t="str">
        <f t="shared" si="441"/>
        <v>36 1 3 33 1 5 34 0 0 4301037 368051</v>
      </c>
      <c r="B9435" t="str">
        <f t="shared" si="442"/>
        <v>36 1 3 33 1 5 34 0 0 4301037 368012</v>
      </c>
      <c r="C9435" t="str">
        <f t="shared" si="443"/>
        <v>36 1 3 33 1 5 34 0 0 4301037</v>
      </c>
      <c r="D9435">
        <v>36</v>
      </c>
      <c r="E9435">
        <v>1</v>
      </c>
      <c r="F9435">
        <v>3</v>
      </c>
      <c r="G9435">
        <v>33</v>
      </c>
      <c r="H9435">
        <v>1</v>
      </c>
      <c r="I9435">
        <v>5</v>
      </c>
      <c r="J9435">
        <v>34</v>
      </c>
      <c r="K9435">
        <v>0</v>
      </c>
      <c r="L9435" t="s">
        <v>147</v>
      </c>
      <c r="M9435" t="s">
        <v>232</v>
      </c>
      <c r="N9435" s="13">
        <v>4200000</v>
      </c>
      <c r="O9435">
        <v>368051</v>
      </c>
      <c r="P9435">
        <v>2024</v>
      </c>
      <c r="Q9435">
        <v>75065135</v>
      </c>
      <c r="R9435" t="s">
        <v>2127</v>
      </c>
      <c r="S9435" s="13">
        <v>4200000</v>
      </c>
      <c r="T9435">
        <v>0</v>
      </c>
      <c r="U9435" t="s">
        <v>7290</v>
      </c>
      <c r="V9435" t="s">
        <v>2295</v>
      </c>
      <c r="W9435">
        <v>5004</v>
      </c>
      <c r="X9435">
        <v>0</v>
      </c>
      <c r="Y9435">
        <v>368012</v>
      </c>
      <c r="Z9435">
        <v>20240408</v>
      </c>
      <c r="AA9435">
        <v>2401250239</v>
      </c>
      <c r="AB9435">
        <v>2</v>
      </c>
      <c r="AC9435" t="s">
        <v>2281</v>
      </c>
      <c r="AD9435" t="s">
        <v>2281</v>
      </c>
      <c r="AE9435">
        <v>13161</v>
      </c>
      <c r="AF9435" t="s">
        <v>2538</v>
      </c>
      <c r="AG9435" t="s">
        <v>110</v>
      </c>
      <c r="AH9435">
        <v>260</v>
      </c>
    </row>
    <row r="9436" spans="1:34" hidden="1" x14ac:dyDescent="0.25">
      <c r="A9436" t="str">
        <f t="shared" si="441"/>
        <v>36 1 3 33 1 5 34 0 0 4301037 368052</v>
      </c>
      <c r="B9436" t="str">
        <f t="shared" si="442"/>
        <v>36 1 3 33 1 5 34 0 0 4301037 368022</v>
      </c>
      <c r="C9436" t="str">
        <f t="shared" si="443"/>
        <v>36 1 3 33 1 5 34 0 0 4301037</v>
      </c>
      <c r="D9436">
        <v>36</v>
      </c>
      <c r="E9436">
        <v>1</v>
      </c>
      <c r="F9436">
        <v>3</v>
      </c>
      <c r="G9436">
        <v>33</v>
      </c>
      <c r="H9436">
        <v>1</v>
      </c>
      <c r="I9436">
        <v>5</v>
      </c>
      <c r="J9436">
        <v>34</v>
      </c>
      <c r="K9436">
        <v>0</v>
      </c>
      <c r="L9436" t="s">
        <v>147</v>
      </c>
      <c r="M9436" t="s">
        <v>232</v>
      </c>
      <c r="N9436" s="13">
        <v>4200000</v>
      </c>
      <c r="O9436">
        <v>368052</v>
      </c>
      <c r="P9436">
        <v>2024</v>
      </c>
      <c r="Q9436">
        <v>75105664</v>
      </c>
      <c r="R9436" t="s">
        <v>2126</v>
      </c>
      <c r="S9436" s="13">
        <v>4200000</v>
      </c>
      <c r="T9436">
        <v>0</v>
      </c>
      <c r="U9436" t="s">
        <v>7291</v>
      </c>
      <c r="V9436" t="s">
        <v>2295</v>
      </c>
      <c r="W9436">
        <v>5004</v>
      </c>
      <c r="X9436">
        <v>0</v>
      </c>
      <c r="Y9436">
        <v>368022</v>
      </c>
      <c r="Z9436">
        <v>20240408</v>
      </c>
      <c r="AA9436">
        <v>2401310278</v>
      </c>
      <c r="AB9436">
        <v>2</v>
      </c>
      <c r="AC9436" t="s">
        <v>2281</v>
      </c>
      <c r="AD9436" t="s">
        <v>2281</v>
      </c>
      <c r="AE9436">
        <v>13161</v>
      </c>
      <c r="AF9436" t="s">
        <v>2538</v>
      </c>
      <c r="AG9436" t="s">
        <v>110</v>
      </c>
      <c r="AH9436">
        <v>260</v>
      </c>
    </row>
    <row r="9437" spans="1:34" hidden="1" x14ac:dyDescent="0.25">
      <c r="A9437" t="str">
        <f t="shared" si="441"/>
        <v>36 1 3 11 1 5 34 0 0 4301037 368053</v>
      </c>
      <c r="B9437" t="str">
        <f t="shared" si="442"/>
        <v>36 1 3 11 1 5 34 0 0 4301037 368013</v>
      </c>
      <c r="C9437" t="str">
        <f t="shared" si="443"/>
        <v>36 1 3 11 1 5 34 0 0 4301037</v>
      </c>
      <c r="D9437">
        <v>36</v>
      </c>
      <c r="E9437">
        <v>1</v>
      </c>
      <c r="F9437">
        <v>3</v>
      </c>
      <c r="G9437">
        <v>11</v>
      </c>
      <c r="H9437">
        <v>1</v>
      </c>
      <c r="I9437">
        <v>5</v>
      </c>
      <c r="J9437">
        <v>34</v>
      </c>
      <c r="K9437">
        <v>0</v>
      </c>
      <c r="L9437" t="s">
        <v>147</v>
      </c>
      <c r="M9437" t="s">
        <v>232</v>
      </c>
      <c r="N9437" s="13">
        <v>5000000</v>
      </c>
      <c r="O9437">
        <v>368053</v>
      </c>
      <c r="P9437">
        <v>2024</v>
      </c>
      <c r="Q9437">
        <v>1053856861</v>
      </c>
      <c r="R9437" t="s">
        <v>1147</v>
      </c>
      <c r="S9437" s="13">
        <v>5000000</v>
      </c>
      <c r="T9437">
        <v>0</v>
      </c>
      <c r="U9437" t="s">
        <v>7268</v>
      </c>
      <c r="V9437" t="s">
        <v>2295</v>
      </c>
      <c r="W9437">
        <v>5004</v>
      </c>
      <c r="X9437">
        <v>0</v>
      </c>
      <c r="Y9437">
        <v>368013</v>
      </c>
      <c r="Z9437">
        <v>20240408</v>
      </c>
      <c r="AA9437">
        <v>2401260243</v>
      </c>
      <c r="AB9437">
        <v>2</v>
      </c>
      <c r="AC9437" t="s">
        <v>2281</v>
      </c>
      <c r="AD9437" t="s">
        <v>2281</v>
      </c>
      <c r="AE9437">
        <v>11101</v>
      </c>
      <c r="AF9437" t="s">
        <v>2281</v>
      </c>
      <c r="AG9437" t="s">
        <v>549</v>
      </c>
      <c r="AH9437">
        <v>260</v>
      </c>
    </row>
    <row r="9438" spans="1:34" hidden="1" x14ac:dyDescent="0.25">
      <c r="A9438" t="str">
        <f t="shared" si="441"/>
        <v>36 1 3 11 1 5 35 2 0 4301003 368054</v>
      </c>
      <c r="B9438" t="str">
        <f t="shared" si="442"/>
        <v>36 1 3 11 1 5 35 2 0 4301003 368021</v>
      </c>
      <c r="C9438" t="str">
        <f t="shared" si="443"/>
        <v>36 1 3 11 1 5 35 2 0 4301003</v>
      </c>
      <c r="D9438">
        <v>36</v>
      </c>
      <c r="E9438">
        <v>1</v>
      </c>
      <c r="F9438">
        <v>3</v>
      </c>
      <c r="G9438">
        <v>11</v>
      </c>
      <c r="H9438">
        <v>1</v>
      </c>
      <c r="I9438">
        <v>5</v>
      </c>
      <c r="J9438">
        <v>35</v>
      </c>
      <c r="K9438">
        <v>2</v>
      </c>
      <c r="L9438" t="s">
        <v>147</v>
      </c>
      <c r="M9438" t="s">
        <v>233</v>
      </c>
      <c r="N9438" s="13">
        <v>4200000</v>
      </c>
      <c r="O9438">
        <v>368054</v>
      </c>
      <c r="P9438">
        <v>2024</v>
      </c>
      <c r="Q9438">
        <v>1053848421</v>
      </c>
      <c r="R9438" t="s">
        <v>2103</v>
      </c>
      <c r="S9438" s="13">
        <v>4200000</v>
      </c>
      <c r="T9438">
        <v>0</v>
      </c>
      <c r="U9438" t="s">
        <v>7292</v>
      </c>
      <c r="V9438" t="s">
        <v>2295</v>
      </c>
      <c r="W9438">
        <v>5004</v>
      </c>
      <c r="X9438">
        <v>0</v>
      </c>
      <c r="Y9438">
        <v>368021</v>
      </c>
      <c r="Z9438">
        <v>20240409</v>
      </c>
      <c r="AA9438">
        <v>2401310275</v>
      </c>
      <c r="AB9438">
        <v>2</v>
      </c>
      <c r="AC9438" t="s">
        <v>2281</v>
      </c>
      <c r="AD9438" t="s">
        <v>2281</v>
      </c>
      <c r="AE9438">
        <v>11101</v>
      </c>
      <c r="AF9438" t="s">
        <v>2281</v>
      </c>
      <c r="AG9438" t="s">
        <v>549</v>
      </c>
      <c r="AH9438">
        <v>260</v>
      </c>
    </row>
    <row r="9439" spans="1:34" hidden="1" x14ac:dyDescent="0.25">
      <c r="A9439" t="str">
        <f t="shared" si="441"/>
        <v>36 1 3 33 1 5 34 0 0 4301037 368055</v>
      </c>
      <c r="B9439" t="str">
        <f t="shared" si="442"/>
        <v>36 1 3 33 1 5 34 0 0 4301037 368044</v>
      </c>
      <c r="C9439" t="str">
        <f t="shared" si="443"/>
        <v>36 1 3 33 1 5 34 0 0 4301037</v>
      </c>
      <c r="D9439">
        <v>36</v>
      </c>
      <c r="E9439">
        <v>1</v>
      </c>
      <c r="F9439">
        <v>3</v>
      </c>
      <c r="G9439">
        <v>33</v>
      </c>
      <c r="H9439">
        <v>1</v>
      </c>
      <c r="I9439">
        <v>5</v>
      </c>
      <c r="J9439">
        <v>34</v>
      </c>
      <c r="K9439">
        <v>0</v>
      </c>
      <c r="L9439" t="s">
        <v>147</v>
      </c>
      <c r="M9439" t="s">
        <v>232</v>
      </c>
      <c r="N9439" s="13">
        <v>1256666</v>
      </c>
      <c r="O9439">
        <v>368055</v>
      </c>
      <c r="P9439">
        <v>2024</v>
      </c>
      <c r="Q9439">
        <v>1058818343</v>
      </c>
      <c r="R9439" t="s">
        <v>2145</v>
      </c>
      <c r="S9439" s="13">
        <v>1256666</v>
      </c>
      <c r="T9439">
        <v>0</v>
      </c>
      <c r="U9439" t="s">
        <v>7293</v>
      </c>
      <c r="V9439" t="s">
        <v>2295</v>
      </c>
      <c r="W9439">
        <v>5004</v>
      </c>
      <c r="X9439">
        <v>0</v>
      </c>
      <c r="Y9439">
        <v>368044</v>
      </c>
      <c r="Z9439">
        <v>20240409</v>
      </c>
      <c r="AA9439">
        <v>2403150474</v>
      </c>
      <c r="AB9439">
        <v>1</v>
      </c>
      <c r="AC9439" t="s">
        <v>2281</v>
      </c>
      <c r="AD9439" t="s">
        <v>2281</v>
      </c>
      <c r="AE9439">
        <v>13161</v>
      </c>
      <c r="AF9439" t="s">
        <v>2538</v>
      </c>
      <c r="AG9439" t="s">
        <v>110</v>
      </c>
      <c r="AH9439">
        <v>260</v>
      </c>
    </row>
    <row r="9440" spans="1:34" hidden="1" x14ac:dyDescent="0.25">
      <c r="A9440" t="str">
        <f t="shared" si="441"/>
        <v>36 1 3 33 1 5 34 0 0 4301037 368056</v>
      </c>
      <c r="B9440" t="str">
        <f t="shared" si="442"/>
        <v>36 1 3 33 1 5 34 0 0 4301037 368024</v>
      </c>
      <c r="C9440" t="str">
        <f t="shared" si="443"/>
        <v>36 1 3 33 1 5 34 0 0 4301037</v>
      </c>
      <c r="D9440">
        <v>36</v>
      </c>
      <c r="E9440">
        <v>1</v>
      </c>
      <c r="F9440">
        <v>3</v>
      </c>
      <c r="G9440">
        <v>33</v>
      </c>
      <c r="H9440">
        <v>1</v>
      </c>
      <c r="I9440">
        <v>5</v>
      </c>
      <c r="J9440">
        <v>34</v>
      </c>
      <c r="K9440">
        <v>0</v>
      </c>
      <c r="L9440" t="s">
        <v>147</v>
      </c>
      <c r="M9440" t="s">
        <v>232</v>
      </c>
      <c r="N9440" s="13">
        <v>2250000</v>
      </c>
      <c r="O9440">
        <v>368056</v>
      </c>
      <c r="P9440">
        <v>2024</v>
      </c>
      <c r="Q9440">
        <v>75074178</v>
      </c>
      <c r="R9440" t="s">
        <v>2119</v>
      </c>
      <c r="S9440" s="13">
        <v>2250000</v>
      </c>
      <c r="T9440">
        <v>0</v>
      </c>
      <c r="U9440" t="s">
        <v>7294</v>
      </c>
      <c r="V9440" t="s">
        <v>2295</v>
      </c>
      <c r="W9440">
        <v>5004</v>
      </c>
      <c r="X9440">
        <v>0</v>
      </c>
      <c r="Y9440">
        <v>368024</v>
      </c>
      <c r="Z9440">
        <v>20240409</v>
      </c>
      <c r="AA9440">
        <v>2402090319</v>
      </c>
      <c r="AB9440">
        <v>1</v>
      </c>
      <c r="AC9440" t="s">
        <v>2281</v>
      </c>
      <c r="AD9440" t="s">
        <v>2281</v>
      </c>
      <c r="AE9440">
        <v>13161</v>
      </c>
      <c r="AF9440" t="s">
        <v>2538</v>
      </c>
      <c r="AG9440" t="s">
        <v>110</v>
      </c>
      <c r="AH9440">
        <v>260</v>
      </c>
    </row>
    <row r="9441" spans="1:34" hidden="1" x14ac:dyDescent="0.25">
      <c r="A9441" t="str">
        <f t="shared" si="441"/>
        <v>36 1 3 33 1 5 34 0 0 4301037 368057</v>
      </c>
      <c r="B9441" t="str">
        <f t="shared" si="442"/>
        <v>36 1 3 33 1 5 34 0 0 4301037 368045</v>
      </c>
      <c r="C9441" t="str">
        <f t="shared" si="443"/>
        <v>36 1 3 33 1 5 34 0 0 4301037</v>
      </c>
      <c r="D9441">
        <v>36</v>
      </c>
      <c r="E9441">
        <v>1</v>
      </c>
      <c r="F9441">
        <v>3</v>
      </c>
      <c r="G9441">
        <v>33</v>
      </c>
      <c r="H9441">
        <v>1</v>
      </c>
      <c r="I9441">
        <v>5</v>
      </c>
      <c r="J9441">
        <v>34</v>
      </c>
      <c r="K9441">
        <v>0</v>
      </c>
      <c r="L9441" t="s">
        <v>147</v>
      </c>
      <c r="M9441" t="s">
        <v>232</v>
      </c>
      <c r="N9441" s="13">
        <v>1450000</v>
      </c>
      <c r="O9441">
        <v>368057</v>
      </c>
      <c r="P9441">
        <v>2024</v>
      </c>
      <c r="Q9441">
        <v>24334835</v>
      </c>
      <c r="R9441" t="s">
        <v>2146</v>
      </c>
      <c r="S9441" s="13">
        <v>1450000</v>
      </c>
      <c r="T9441">
        <v>0</v>
      </c>
      <c r="U9441" t="s">
        <v>7295</v>
      </c>
      <c r="V9441" t="s">
        <v>2295</v>
      </c>
      <c r="W9441">
        <v>5004</v>
      </c>
      <c r="X9441">
        <v>0</v>
      </c>
      <c r="Y9441">
        <v>368045</v>
      </c>
      <c r="Z9441">
        <v>20240409</v>
      </c>
      <c r="AA9441">
        <v>2403150473</v>
      </c>
      <c r="AB9441">
        <v>1</v>
      </c>
      <c r="AC9441" t="s">
        <v>2281</v>
      </c>
      <c r="AD9441" t="s">
        <v>2281</v>
      </c>
      <c r="AE9441">
        <v>13161</v>
      </c>
      <c r="AF9441" t="s">
        <v>2538</v>
      </c>
      <c r="AG9441" t="s">
        <v>110</v>
      </c>
      <c r="AH9441">
        <v>260</v>
      </c>
    </row>
    <row r="9442" spans="1:34" hidden="1" x14ac:dyDescent="0.25">
      <c r="A9442" t="str">
        <f t="shared" si="441"/>
        <v>36 1 3 11 1 5 35 2 0 4301003 368058</v>
      </c>
      <c r="B9442" t="str">
        <f t="shared" si="442"/>
        <v>36 1 3 11 1 5 35 2 0 4301003 368014</v>
      </c>
      <c r="C9442" t="str">
        <f t="shared" si="443"/>
        <v>36 1 3 11 1 5 35 2 0 4301003</v>
      </c>
      <c r="D9442">
        <v>36</v>
      </c>
      <c r="E9442">
        <v>1</v>
      </c>
      <c r="F9442">
        <v>3</v>
      </c>
      <c r="G9442">
        <v>11</v>
      </c>
      <c r="H9442">
        <v>1</v>
      </c>
      <c r="I9442">
        <v>5</v>
      </c>
      <c r="J9442">
        <v>35</v>
      </c>
      <c r="K9442">
        <v>2</v>
      </c>
      <c r="L9442" t="s">
        <v>147</v>
      </c>
      <c r="M9442" t="s">
        <v>233</v>
      </c>
      <c r="N9442" s="13">
        <v>51747</v>
      </c>
      <c r="O9442">
        <v>368058</v>
      </c>
      <c r="P9442">
        <v>2024</v>
      </c>
      <c r="Q9442">
        <v>800202395</v>
      </c>
      <c r="R9442" t="s">
        <v>812</v>
      </c>
      <c r="S9442" s="13">
        <v>51747</v>
      </c>
      <c r="T9442">
        <v>0</v>
      </c>
      <c r="U9442" t="s">
        <v>7267</v>
      </c>
      <c r="V9442" t="s">
        <v>2280</v>
      </c>
      <c r="W9442">
        <v>5004</v>
      </c>
      <c r="X9442">
        <v>0</v>
      </c>
      <c r="Y9442">
        <v>368014</v>
      </c>
      <c r="Z9442">
        <v>20240415</v>
      </c>
      <c r="AA9442">
        <v>0</v>
      </c>
      <c r="AB9442">
        <v>0</v>
      </c>
      <c r="AC9442" t="s">
        <v>2281</v>
      </c>
      <c r="AD9442" t="s">
        <v>2281</v>
      </c>
      <c r="AE9442">
        <v>11101</v>
      </c>
      <c r="AF9442" t="s">
        <v>2281</v>
      </c>
      <c r="AG9442" t="s">
        <v>549</v>
      </c>
      <c r="AH9442">
        <v>335</v>
      </c>
    </row>
    <row r="9443" spans="1:34" hidden="1" x14ac:dyDescent="0.25">
      <c r="A9443" t="str">
        <f t="shared" si="441"/>
        <v>36 1 3 22 1 5 35 0 0 4301003 368059</v>
      </c>
      <c r="B9443" t="str">
        <f t="shared" si="442"/>
        <v>36 1 3 22 1 5 35 0 0 4301003 368041</v>
      </c>
      <c r="C9443" t="str">
        <f t="shared" si="443"/>
        <v>36 1 3 22 1 5 35 0 0 4301003</v>
      </c>
      <c r="D9443">
        <v>36</v>
      </c>
      <c r="E9443">
        <v>1</v>
      </c>
      <c r="F9443">
        <v>3</v>
      </c>
      <c r="G9443">
        <v>22</v>
      </c>
      <c r="H9443">
        <v>1</v>
      </c>
      <c r="I9443">
        <v>5</v>
      </c>
      <c r="J9443">
        <v>35</v>
      </c>
      <c r="K9443">
        <v>0</v>
      </c>
      <c r="L9443" t="s">
        <v>147</v>
      </c>
      <c r="M9443" t="s">
        <v>233</v>
      </c>
      <c r="N9443" s="13">
        <v>9567</v>
      </c>
      <c r="O9443">
        <v>368059</v>
      </c>
      <c r="P9443">
        <v>2024</v>
      </c>
      <c r="Q9443">
        <v>800202395</v>
      </c>
      <c r="R9443" t="s">
        <v>812</v>
      </c>
      <c r="S9443" s="13">
        <v>9567</v>
      </c>
      <c r="T9443">
        <v>0</v>
      </c>
      <c r="U9443" t="s">
        <v>7267</v>
      </c>
      <c r="V9443" t="s">
        <v>2280</v>
      </c>
      <c r="W9443">
        <v>5004</v>
      </c>
      <c r="X9443">
        <v>0</v>
      </c>
      <c r="Y9443">
        <v>368041</v>
      </c>
      <c r="Z9443">
        <v>20240415</v>
      </c>
      <c r="AA9443">
        <v>0</v>
      </c>
      <c r="AB9443">
        <v>0</v>
      </c>
      <c r="AC9443" t="s">
        <v>2281</v>
      </c>
      <c r="AD9443" t="s">
        <v>2281</v>
      </c>
      <c r="AE9443">
        <v>11206</v>
      </c>
      <c r="AF9443" t="s">
        <v>2394</v>
      </c>
      <c r="AG9443" t="s">
        <v>109</v>
      </c>
      <c r="AH9443">
        <v>335</v>
      </c>
    </row>
    <row r="9444" spans="1:34" hidden="1" x14ac:dyDescent="0.25">
      <c r="A9444" t="str">
        <f t="shared" si="441"/>
        <v>36 1 3 11 1 5 35 2 0 4301003 368060</v>
      </c>
      <c r="B9444" t="str">
        <f t="shared" si="442"/>
        <v>36 1 3 11 1 5 35 2 0 4301003 368018</v>
      </c>
      <c r="C9444" t="str">
        <f t="shared" si="443"/>
        <v>36 1 3 11 1 5 35 2 0 4301003</v>
      </c>
      <c r="D9444">
        <v>36</v>
      </c>
      <c r="E9444">
        <v>1</v>
      </c>
      <c r="F9444">
        <v>3</v>
      </c>
      <c r="G9444">
        <v>11</v>
      </c>
      <c r="H9444">
        <v>1</v>
      </c>
      <c r="I9444">
        <v>5</v>
      </c>
      <c r="J9444">
        <v>35</v>
      </c>
      <c r="K9444">
        <v>2</v>
      </c>
      <c r="L9444" t="s">
        <v>147</v>
      </c>
      <c r="M9444" t="s">
        <v>233</v>
      </c>
      <c r="N9444" s="13">
        <v>7892</v>
      </c>
      <c r="O9444">
        <v>368060</v>
      </c>
      <c r="P9444">
        <v>2024</v>
      </c>
      <c r="Q9444">
        <v>890803239</v>
      </c>
      <c r="R9444" t="s">
        <v>924</v>
      </c>
      <c r="S9444" s="13">
        <v>7892</v>
      </c>
      <c r="T9444">
        <v>0</v>
      </c>
      <c r="U9444" t="s">
        <v>7270</v>
      </c>
      <c r="V9444" t="s">
        <v>2280</v>
      </c>
      <c r="W9444">
        <v>5004</v>
      </c>
      <c r="X9444">
        <v>0</v>
      </c>
      <c r="Y9444">
        <v>368018</v>
      </c>
      <c r="Z9444">
        <v>20240415</v>
      </c>
      <c r="AA9444">
        <v>0</v>
      </c>
      <c r="AB9444">
        <v>0</v>
      </c>
      <c r="AC9444" t="s">
        <v>2281</v>
      </c>
      <c r="AD9444" t="s">
        <v>2281</v>
      </c>
      <c r="AE9444">
        <v>11101</v>
      </c>
      <c r="AF9444" t="s">
        <v>2281</v>
      </c>
      <c r="AG9444" t="s">
        <v>549</v>
      </c>
      <c r="AH9444">
        <v>335</v>
      </c>
    </row>
    <row r="9445" spans="1:34" hidden="1" x14ac:dyDescent="0.25">
      <c r="A9445" t="str">
        <f t="shared" si="441"/>
        <v>36 1 3 33 1 5 34 0 0 4301037 368061</v>
      </c>
      <c r="B9445" t="str">
        <f t="shared" si="442"/>
        <v>36 1 3 33 1 5 34 0 0 4301037 368033</v>
      </c>
      <c r="C9445" t="str">
        <f t="shared" si="443"/>
        <v>36 1 3 33 1 5 34 0 0 4301037</v>
      </c>
      <c r="D9445">
        <v>36</v>
      </c>
      <c r="E9445">
        <v>1</v>
      </c>
      <c r="F9445">
        <v>3</v>
      </c>
      <c r="G9445">
        <v>33</v>
      </c>
      <c r="H9445">
        <v>1</v>
      </c>
      <c r="I9445">
        <v>5</v>
      </c>
      <c r="J9445">
        <v>34</v>
      </c>
      <c r="K9445">
        <v>0</v>
      </c>
      <c r="L9445" t="s">
        <v>147</v>
      </c>
      <c r="M9445" t="s">
        <v>232</v>
      </c>
      <c r="N9445" s="13">
        <v>2900000</v>
      </c>
      <c r="O9445">
        <v>368061</v>
      </c>
      <c r="P9445">
        <v>2024</v>
      </c>
      <c r="Q9445">
        <v>1053828434</v>
      </c>
      <c r="R9445" t="s">
        <v>7296</v>
      </c>
      <c r="S9445" s="13">
        <v>2900000</v>
      </c>
      <c r="T9445">
        <v>0</v>
      </c>
      <c r="U9445" t="s">
        <v>7297</v>
      </c>
      <c r="V9445" t="s">
        <v>2295</v>
      </c>
      <c r="W9445">
        <v>5004</v>
      </c>
      <c r="X9445">
        <v>0</v>
      </c>
      <c r="Y9445">
        <v>368033</v>
      </c>
      <c r="Z9445">
        <v>20240415</v>
      </c>
      <c r="AA9445">
        <v>2402290418</v>
      </c>
      <c r="AB9445">
        <v>1</v>
      </c>
      <c r="AC9445" t="s">
        <v>2281</v>
      </c>
      <c r="AD9445" t="s">
        <v>2281</v>
      </c>
      <c r="AE9445">
        <v>13161</v>
      </c>
      <c r="AF9445" t="s">
        <v>2538</v>
      </c>
      <c r="AG9445" t="s">
        <v>110</v>
      </c>
      <c r="AH9445">
        <v>260</v>
      </c>
    </row>
    <row r="9446" spans="1:34" hidden="1" x14ac:dyDescent="0.25">
      <c r="A9446" t="str">
        <f t="shared" si="441"/>
        <v>36 1 3 33 1 5 34 0 0 4301037 368062</v>
      </c>
      <c r="B9446" t="str">
        <f t="shared" si="442"/>
        <v>36 1 3 33 1 5 34 0 0 4301037 368030</v>
      </c>
      <c r="C9446" t="str">
        <f t="shared" si="443"/>
        <v>36 1 3 33 1 5 34 0 0 4301037</v>
      </c>
      <c r="D9446">
        <v>36</v>
      </c>
      <c r="E9446">
        <v>1</v>
      </c>
      <c r="F9446">
        <v>3</v>
      </c>
      <c r="G9446">
        <v>33</v>
      </c>
      <c r="H9446">
        <v>1</v>
      </c>
      <c r="I9446">
        <v>5</v>
      </c>
      <c r="J9446">
        <v>34</v>
      </c>
      <c r="K9446">
        <v>0</v>
      </c>
      <c r="L9446" t="s">
        <v>147</v>
      </c>
      <c r="M9446" t="s">
        <v>232</v>
      </c>
      <c r="N9446" s="13">
        <v>2900000</v>
      </c>
      <c r="O9446">
        <v>368062</v>
      </c>
      <c r="P9446">
        <v>2024</v>
      </c>
      <c r="Q9446">
        <v>1053861778</v>
      </c>
      <c r="R9446" t="s">
        <v>2137</v>
      </c>
      <c r="S9446" s="13">
        <v>2900000</v>
      </c>
      <c r="T9446">
        <v>0</v>
      </c>
      <c r="U9446" t="s">
        <v>7298</v>
      </c>
      <c r="V9446" t="s">
        <v>2295</v>
      </c>
      <c r="W9446">
        <v>5004</v>
      </c>
      <c r="X9446">
        <v>0</v>
      </c>
      <c r="Y9446">
        <v>368030</v>
      </c>
      <c r="Z9446">
        <v>20240415</v>
      </c>
      <c r="AA9446">
        <v>2402280402</v>
      </c>
      <c r="AB9446">
        <v>1</v>
      </c>
      <c r="AC9446" t="s">
        <v>2281</v>
      </c>
      <c r="AD9446" t="s">
        <v>2281</v>
      </c>
      <c r="AE9446">
        <v>13161</v>
      </c>
      <c r="AF9446" t="s">
        <v>2538</v>
      </c>
      <c r="AG9446" t="s">
        <v>110</v>
      </c>
      <c r="AH9446">
        <v>260</v>
      </c>
    </row>
    <row r="9447" spans="1:34" hidden="1" x14ac:dyDescent="0.25">
      <c r="A9447" t="str">
        <f t="shared" si="441"/>
        <v>36 1 3 33 1 5 34 0 0 4301037 368063</v>
      </c>
      <c r="B9447" t="str">
        <f t="shared" si="442"/>
        <v>36 1 3 33 1 5 34 0 0 4301037 368037</v>
      </c>
      <c r="C9447" t="str">
        <f t="shared" si="443"/>
        <v>36 1 3 33 1 5 34 0 0 4301037</v>
      </c>
      <c r="D9447">
        <v>36</v>
      </c>
      <c r="E9447">
        <v>1</v>
      </c>
      <c r="F9447">
        <v>3</v>
      </c>
      <c r="G9447">
        <v>33</v>
      </c>
      <c r="H9447">
        <v>1</v>
      </c>
      <c r="I9447">
        <v>5</v>
      </c>
      <c r="J9447">
        <v>34</v>
      </c>
      <c r="K9447">
        <v>0</v>
      </c>
      <c r="L9447" t="s">
        <v>147</v>
      </c>
      <c r="M9447" t="s">
        <v>232</v>
      </c>
      <c r="N9447" s="13">
        <v>2900000</v>
      </c>
      <c r="O9447">
        <v>368063</v>
      </c>
      <c r="P9447">
        <v>2024</v>
      </c>
      <c r="Q9447">
        <v>75105122</v>
      </c>
      <c r="R9447" t="s">
        <v>2142</v>
      </c>
      <c r="S9447" s="13">
        <v>2900000</v>
      </c>
      <c r="T9447">
        <v>0</v>
      </c>
      <c r="U9447" t="s">
        <v>7299</v>
      </c>
      <c r="V9447" t="s">
        <v>2295</v>
      </c>
      <c r="W9447">
        <v>5004</v>
      </c>
      <c r="X9447">
        <v>0</v>
      </c>
      <c r="Y9447">
        <v>368037</v>
      </c>
      <c r="Z9447">
        <v>20240415</v>
      </c>
      <c r="AA9447">
        <v>2403060429</v>
      </c>
      <c r="AB9447">
        <v>1</v>
      </c>
      <c r="AC9447" t="s">
        <v>2281</v>
      </c>
      <c r="AD9447" t="s">
        <v>2281</v>
      </c>
      <c r="AE9447">
        <v>13161</v>
      </c>
      <c r="AF9447" t="s">
        <v>2538</v>
      </c>
      <c r="AG9447" t="s">
        <v>110</v>
      </c>
      <c r="AH9447">
        <v>260</v>
      </c>
    </row>
    <row r="9448" spans="1:34" hidden="1" x14ac:dyDescent="0.25">
      <c r="A9448" t="str">
        <f t="shared" si="441"/>
        <v>36 1 3 33 1 5 34 0 0 4301037 368064</v>
      </c>
      <c r="B9448" t="str">
        <f t="shared" si="442"/>
        <v>36 1 3 33 1 5 34 0 0 4301037 368028</v>
      </c>
      <c r="C9448" t="str">
        <f t="shared" si="443"/>
        <v>36 1 3 33 1 5 34 0 0 4301037</v>
      </c>
      <c r="D9448">
        <v>36</v>
      </c>
      <c r="E9448">
        <v>1</v>
      </c>
      <c r="F9448">
        <v>3</v>
      </c>
      <c r="G9448">
        <v>33</v>
      </c>
      <c r="H9448">
        <v>1</v>
      </c>
      <c r="I9448">
        <v>5</v>
      </c>
      <c r="J9448">
        <v>34</v>
      </c>
      <c r="K9448">
        <v>0</v>
      </c>
      <c r="L9448" t="s">
        <v>147</v>
      </c>
      <c r="M9448" t="s">
        <v>232</v>
      </c>
      <c r="N9448" s="13">
        <v>2900000</v>
      </c>
      <c r="O9448">
        <v>368064</v>
      </c>
      <c r="P9448">
        <v>2024</v>
      </c>
      <c r="Q9448">
        <v>75063147</v>
      </c>
      <c r="R9448" t="s">
        <v>2135</v>
      </c>
      <c r="S9448" s="13">
        <v>2900000</v>
      </c>
      <c r="T9448">
        <v>0</v>
      </c>
      <c r="U9448" t="s">
        <v>7300</v>
      </c>
      <c r="V9448" t="s">
        <v>2295</v>
      </c>
      <c r="W9448">
        <v>5004</v>
      </c>
      <c r="X9448">
        <v>0</v>
      </c>
      <c r="Y9448">
        <v>368028</v>
      </c>
      <c r="Z9448">
        <v>20240416</v>
      </c>
      <c r="AA9448">
        <v>2402270397</v>
      </c>
      <c r="AB9448">
        <v>2</v>
      </c>
      <c r="AC9448" t="s">
        <v>2281</v>
      </c>
      <c r="AD9448" t="s">
        <v>2281</v>
      </c>
      <c r="AE9448">
        <v>13161</v>
      </c>
      <c r="AF9448" t="s">
        <v>2538</v>
      </c>
      <c r="AG9448" t="s">
        <v>110</v>
      </c>
      <c r="AH9448">
        <v>260</v>
      </c>
    </row>
    <row r="9449" spans="1:34" hidden="1" x14ac:dyDescent="0.25">
      <c r="A9449" t="str">
        <f t="shared" si="441"/>
        <v>36 1 3 33 1 5 34 0 0 4301037 368065</v>
      </c>
      <c r="B9449" t="str">
        <f t="shared" si="442"/>
        <v>36 1 3 33 1 5 34 0 0 4301037 368029</v>
      </c>
      <c r="C9449" t="str">
        <f t="shared" si="443"/>
        <v>36 1 3 33 1 5 34 0 0 4301037</v>
      </c>
      <c r="D9449">
        <v>36</v>
      </c>
      <c r="E9449">
        <v>1</v>
      </c>
      <c r="F9449">
        <v>3</v>
      </c>
      <c r="G9449">
        <v>33</v>
      </c>
      <c r="H9449">
        <v>1</v>
      </c>
      <c r="I9449">
        <v>5</v>
      </c>
      <c r="J9449">
        <v>34</v>
      </c>
      <c r="K9449">
        <v>0</v>
      </c>
      <c r="L9449" t="s">
        <v>147</v>
      </c>
      <c r="M9449" t="s">
        <v>232</v>
      </c>
      <c r="N9449" s="13">
        <v>2900000</v>
      </c>
      <c r="O9449">
        <v>368065</v>
      </c>
      <c r="P9449">
        <v>2024</v>
      </c>
      <c r="Q9449">
        <v>1053800845</v>
      </c>
      <c r="R9449" t="s">
        <v>2136</v>
      </c>
      <c r="S9449" s="13">
        <v>2900000</v>
      </c>
      <c r="T9449">
        <v>0</v>
      </c>
      <c r="U9449" t="s">
        <v>7301</v>
      </c>
      <c r="V9449" t="s">
        <v>2295</v>
      </c>
      <c r="W9449">
        <v>5004</v>
      </c>
      <c r="X9449">
        <v>0</v>
      </c>
      <c r="Y9449">
        <v>368029</v>
      </c>
      <c r="Z9449">
        <v>20240416</v>
      </c>
      <c r="AA9449">
        <v>2402280401</v>
      </c>
      <c r="AB9449">
        <v>2</v>
      </c>
      <c r="AC9449" t="s">
        <v>2281</v>
      </c>
      <c r="AD9449" t="s">
        <v>2281</v>
      </c>
      <c r="AE9449">
        <v>13161</v>
      </c>
      <c r="AF9449" t="s">
        <v>2538</v>
      </c>
      <c r="AG9449" t="s">
        <v>110</v>
      </c>
      <c r="AH9449">
        <v>260</v>
      </c>
    </row>
    <row r="9450" spans="1:34" hidden="1" x14ac:dyDescent="0.25">
      <c r="A9450" t="str">
        <f t="shared" si="441"/>
        <v>36 1 3 33 1 5 34 0 0 4301037 368066</v>
      </c>
      <c r="B9450" t="str">
        <f t="shared" si="442"/>
        <v>36 1 3 33 1 5 34 0 0 4301037 368035</v>
      </c>
      <c r="C9450" t="str">
        <f t="shared" si="443"/>
        <v>36 1 3 33 1 5 34 0 0 4301037</v>
      </c>
      <c r="D9450">
        <v>36</v>
      </c>
      <c r="E9450">
        <v>1</v>
      </c>
      <c r="F9450">
        <v>3</v>
      </c>
      <c r="G9450">
        <v>33</v>
      </c>
      <c r="H9450">
        <v>1</v>
      </c>
      <c r="I9450">
        <v>5</v>
      </c>
      <c r="J9450">
        <v>34</v>
      </c>
      <c r="K9450">
        <v>0</v>
      </c>
      <c r="L9450" t="s">
        <v>147</v>
      </c>
      <c r="M9450" t="s">
        <v>232</v>
      </c>
      <c r="N9450" s="13">
        <v>2900000</v>
      </c>
      <c r="O9450">
        <v>368066</v>
      </c>
      <c r="P9450">
        <v>2024</v>
      </c>
      <c r="Q9450">
        <v>16075801</v>
      </c>
      <c r="R9450" t="s">
        <v>2140</v>
      </c>
      <c r="S9450" s="13">
        <v>2900000</v>
      </c>
      <c r="T9450">
        <v>0</v>
      </c>
      <c r="U9450" t="s">
        <v>7302</v>
      </c>
      <c r="V9450" t="s">
        <v>2295</v>
      </c>
      <c r="W9450">
        <v>5004</v>
      </c>
      <c r="X9450">
        <v>0</v>
      </c>
      <c r="Y9450">
        <v>368035</v>
      </c>
      <c r="Z9450">
        <v>20240416</v>
      </c>
      <c r="AA9450">
        <v>2402290422</v>
      </c>
      <c r="AB9450">
        <v>1</v>
      </c>
      <c r="AC9450" t="s">
        <v>2281</v>
      </c>
      <c r="AD9450" t="s">
        <v>2281</v>
      </c>
      <c r="AE9450">
        <v>13161</v>
      </c>
      <c r="AF9450" t="s">
        <v>2538</v>
      </c>
      <c r="AG9450" t="s">
        <v>110</v>
      </c>
      <c r="AH9450">
        <v>260</v>
      </c>
    </row>
    <row r="9451" spans="1:34" hidden="1" x14ac:dyDescent="0.25">
      <c r="A9451" t="str">
        <f t="shared" si="441"/>
        <v>36 1 3 33 1 5 34 0 0 4301037 368067</v>
      </c>
      <c r="B9451" t="str">
        <f t="shared" si="442"/>
        <v>36 1 3 33 1 5 34 0 0 4301037 368036</v>
      </c>
      <c r="C9451" t="str">
        <f t="shared" si="443"/>
        <v>36 1 3 33 1 5 34 0 0 4301037</v>
      </c>
      <c r="D9451">
        <v>36</v>
      </c>
      <c r="E9451">
        <v>1</v>
      </c>
      <c r="F9451">
        <v>3</v>
      </c>
      <c r="G9451">
        <v>33</v>
      </c>
      <c r="H9451">
        <v>1</v>
      </c>
      <c r="I9451">
        <v>5</v>
      </c>
      <c r="J9451">
        <v>34</v>
      </c>
      <c r="K9451">
        <v>0</v>
      </c>
      <c r="L9451" t="s">
        <v>147</v>
      </c>
      <c r="M9451" t="s">
        <v>232</v>
      </c>
      <c r="N9451" s="13">
        <v>2900000</v>
      </c>
      <c r="O9451">
        <v>368067</v>
      </c>
      <c r="P9451">
        <v>2024</v>
      </c>
      <c r="Q9451">
        <v>1053823141</v>
      </c>
      <c r="R9451" t="s">
        <v>2141</v>
      </c>
      <c r="S9451" s="13">
        <v>2900000</v>
      </c>
      <c r="T9451">
        <v>0</v>
      </c>
      <c r="U9451" t="s">
        <v>7303</v>
      </c>
      <c r="V9451" t="s">
        <v>2295</v>
      </c>
      <c r="W9451">
        <v>5004</v>
      </c>
      <c r="X9451">
        <v>0</v>
      </c>
      <c r="Y9451">
        <v>368036</v>
      </c>
      <c r="Z9451">
        <v>20240418</v>
      </c>
      <c r="AA9451">
        <v>2402290423</v>
      </c>
      <c r="AB9451">
        <v>2</v>
      </c>
      <c r="AC9451" t="s">
        <v>2281</v>
      </c>
      <c r="AD9451" t="s">
        <v>2281</v>
      </c>
      <c r="AE9451">
        <v>13161</v>
      </c>
      <c r="AF9451" t="s">
        <v>2538</v>
      </c>
      <c r="AG9451" t="s">
        <v>110</v>
      </c>
      <c r="AH9451">
        <v>260</v>
      </c>
    </row>
    <row r="9452" spans="1:34" hidden="1" x14ac:dyDescent="0.25">
      <c r="A9452" t="str">
        <f t="shared" si="441"/>
        <v>36 1 3 22 1 5 35 0 0 4301003 368068</v>
      </c>
      <c r="B9452" t="str">
        <f t="shared" si="442"/>
        <v>36 1 3 22 1 5 35 0 0 4301003 368043</v>
      </c>
      <c r="C9452" t="str">
        <f t="shared" si="443"/>
        <v>36 1 3 22 1 5 35 0 0 4301003</v>
      </c>
      <c r="D9452">
        <v>36</v>
      </c>
      <c r="E9452">
        <v>1</v>
      </c>
      <c r="F9452">
        <v>3</v>
      </c>
      <c r="G9452">
        <v>22</v>
      </c>
      <c r="H9452">
        <v>1</v>
      </c>
      <c r="I9452">
        <v>5</v>
      </c>
      <c r="J9452">
        <v>35</v>
      </c>
      <c r="K9452">
        <v>0</v>
      </c>
      <c r="L9452" t="s">
        <v>147</v>
      </c>
      <c r="M9452" t="s">
        <v>233</v>
      </c>
      <c r="N9452" s="13">
        <v>915611</v>
      </c>
      <c r="O9452">
        <v>368068</v>
      </c>
      <c r="P9452">
        <v>2024</v>
      </c>
      <c r="Q9452">
        <v>810000598</v>
      </c>
      <c r="R9452" t="s">
        <v>2278</v>
      </c>
      <c r="S9452" s="13">
        <v>915611</v>
      </c>
      <c r="T9452">
        <v>0</v>
      </c>
      <c r="U9452" t="s">
        <v>7288</v>
      </c>
      <c r="V9452" t="s">
        <v>2280</v>
      </c>
      <c r="W9452">
        <v>5004</v>
      </c>
      <c r="X9452">
        <v>0</v>
      </c>
      <c r="Y9452">
        <v>368043</v>
      </c>
      <c r="Z9452">
        <v>20240418</v>
      </c>
      <c r="AA9452">
        <v>0</v>
      </c>
      <c r="AB9452">
        <v>0</v>
      </c>
      <c r="AC9452" t="s">
        <v>2281</v>
      </c>
      <c r="AD9452" t="s">
        <v>2281</v>
      </c>
      <c r="AE9452">
        <v>11206</v>
      </c>
      <c r="AF9452" t="s">
        <v>2394</v>
      </c>
      <c r="AG9452" t="s">
        <v>109</v>
      </c>
      <c r="AH9452">
        <v>335</v>
      </c>
    </row>
    <row r="9453" spans="1:34" hidden="1" x14ac:dyDescent="0.25">
      <c r="A9453" t="str">
        <f t="shared" si="441"/>
        <v>36 1 3 22 1 5 35 0 0 4301003 368069</v>
      </c>
      <c r="B9453" t="str">
        <f t="shared" si="442"/>
        <v>36 1 3 22 1 5 35 0 0 4301003 368042</v>
      </c>
      <c r="C9453" t="str">
        <f t="shared" si="443"/>
        <v>36 1 3 22 1 5 35 0 0 4301003</v>
      </c>
      <c r="D9453">
        <v>36</v>
      </c>
      <c r="E9453">
        <v>1</v>
      </c>
      <c r="F9453">
        <v>3</v>
      </c>
      <c r="G9453">
        <v>22</v>
      </c>
      <c r="H9453">
        <v>1</v>
      </c>
      <c r="I9453">
        <v>5</v>
      </c>
      <c r="J9453">
        <v>35</v>
      </c>
      <c r="K9453">
        <v>0</v>
      </c>
      <c r="L9453" t="s">
        <v>147</v>
      </c>
      <c r="M9453" t="s">
        <v>233</v>
      </c>
      <c r="N9453" s="13">
        <v>12919628</v>
      </c>
      <c r="O9453">
        <v>368069</v>
      </c>
      <c r="P9453">
        <v>2024</v>
      </c>
      <c r="Q9453">
        <v>890800128</v>
      </c>
      <c r="R9453" t="s">
        <v>838</v>
      </c>
      <c r="S9453" s="13">
        <v>12919628</v>
      </c>
      <c r="T9453">
        <v>0</v>
      </c>
      <c r="U9453" t="s">
        <v>7304</v>
      </c>
      <c r="V9453" t="s">
        <v>2280</v>
      </c>
      <c r="W9453">
        <v>5004</v>
      </c>
      <c r="X9453">
        <v>0</v>
      </c>
      <c r="Y9453">
        <v>368042</v>
      </c>
      <c r="Z9453">
        <v>20240418</v>
      </c>
      <c r="AA9453">
        <v>0</v>
      </c>
      <c r="AB9453">
        <v>0</v>
      </c>
      <c r="AC9453" t="s">
        <v>2281</v>
      </c>
      <c r="AD9453" t="s">
        <v>2281</v>
      </c>
      <c r="AE9453">
        <v>11206</v>
      </c>
      <c r="AF9453" t="s">
        <v>2394</v>
      </c>
      <c r="AG9453" t="s">
        <v>109</v>
      </c>
      <c r="AH9453">
        <v>335</v>
      </c>
    </row>
    <row r="9454" spans="1:34" hidden="1" x14ac:dyDescent="0.25">
      <c r="A9454" t="str">
        <f t="shared" si="441"/>
        <v>36 1 3 11 1 5 34 0 0 4301037 368070</v>
      </c>
      <c r="B9454" t="str">
        <f t="shared" si="442"/>
        <v>36 1 3 11 1 5 34 0 0 4301037 368004</v>
      </c>
      <c r="C9454" t="str">
        <f t="shared" si="443"/>
        <v>36 1 3 11 1 5 34 0 0 4301037</v>
      </c>
      <c r="D9454">
        <v>36</v>
      </c>
      <c r="E9454">
        <v>1</v>
      </c>
      <c r="F9454">
        <v>3</v>
      </c>
      <c r="G9454">
        <v>11</v>
      </c>
      <c r="H9454">
        <v>1</v>
      </c>
      <c r="I9454">
        <v>5</v>
      </c>
      <c r="J9454">
        <v>34</v>
      </c>
      <c r="K9454">
        <v>0</v>
      </c>
      <c r="L9454" t="s">
        <v>147</v>
      </c>
      <c r="M9454" t="s">
        <v>232</v>
      </c>
      <c r="N9454" s="13">
        <v>15450000</v>
      </c>
      <c r="O9454">
        <v>368070</v>
      </c>
      <c r="P9454">
        <v>2024</v>
      </c>
      <c r="Q9454">
        <v>810003834</v>
      </c>
      <c r="R9454" t="s">
        <v>2031</v>
      </c>
      <c r="S9454" s="13">
        <v>15450000</v>
      </c>
      <c r="T9454">
        <v>618000</v>
      </c>
      <c r="U9454" t="s">
        <v>7305</v>
      </c>
      <c r="V9454" t="s">
        <v>7306</v>
      </c>
      <c r="W9454">
        <v>5004</v>
      </c>
      <c r="X9454">
        <v>2305</v>
      </c>
      <c r="Y9454">
        <v>368004</v>
      </c>
      <c r="Z9454">
        <v>20240418</v>
      </c>
      <c r="AA9454">
        <v>2401050040</v>
      </c>
      <c r="AB9454">
        <v>199</v>
      </c>
      <c r="AC9454" t="s">
        <v>2281</v>
      </c>
      <c r="AD9454" t="s">
        <v>2281</v>
      </c>
      <c r="AE9454">
        <v>11101</v>
      </c>
      <c r="AF9454" t="s">
        <v>2281</v>
      </c>
      <c r="AG9454" t="s">
        <v>549</v>
      </c>
      <c r="AH9454">
        <v>261</v>
      </c>
    </row>
    <row r="9455" spans="1:34" hidden="1" x14ac:dyDescent="0.25">
      <c r="A9455" t="str">
        <f t="shared" si="441"/>
        <v>36 1 3 33 1 5 34 0 0 4301037 368071</v>
      </c>
      <c r="B9455" t="str">
        <f t="shared" si="442"/>
        <v>36 1 3 33 1 5 34 0 0 4301037 368038</v>
      </c>
      <c r="C9455" t="str">
        <f t="shared" si="443"/>
        <v>36 1 3 33 1 5 34 0 0 4301037</v>
      </c>
      <c r="D9455">
        <v>36</v>
      </c>
      <c r="E9455">
        <v>1</v>
      </c>
      <c r="F9455">
        <v>3</v>
      </c>
      <c r="G9455">
        <v>33</v>
      </c>
      <c r="H9455">
        <v>1</v>
      </c>
      <c r="I9455">
        <v>5</v>
      </c>
      <c r="J9455">
        <v>34</v>
      </c>
      <c r="K9455">
        <v>0</v>
      </c>
      <c r="L9455" t="s">
        <v>147</v>
      </c>
      <c r="M9455" t="s">
        <v>232</v>
      </c>
      <c r="N9455" s="13">
        <v>3286666</v>
      </c>
      <c r="O9455">
        <v>368071</v>
      </c>
      <c r="P9455">
        <v>2024</v>
      </c>
      <c r="Q9455">
        <v>1053838941</v>
      </c>
      <c r="R9455" t="s">
        <v>2143</v>
      </c>
      <c r="S9455" s="13">
        <v>3286666</v>
      </c>
      <c r="T9455">
        <v>0</v>
      </c>
      <c r="U9455" t="s">
        <v>7307</v>
      </c>
      <c r="V9455" t="s">
        <v>2295</v>
      </c>
      <c r="W9455">
        <v>5004</v>
      </c>
      <c r="X9455">
        <v>0</v>
      </c>
      <c r="Y9455">
        <v>368038</v>
      </c>
      <c r="Z9455">
        <v>20240418</v>
      </c>
      <c r="AA9455">
        <v>2403070435</v>
      </c>
      <c r="AB9455">
        <v>1</v>
      </c>
      <c r="AC9455" t="s">
        <v>2281</v>
      </c>
      <c r="AD9455" t="s">
        <v>2281</v>
      </c>
      <c r="AE9455">
        <v>13161</v>
      </c>
      <c r="AF9455" t="s">
        <v>2538</v>
      </c>
      <c r="AG9455" t="s">
        <v>110</v>
      </c>
      <c r="AH9455">
        <v>260</v>
      </c>
    </row>
    <row r="9456" spans="1:34" hidden="1" x14ac:dyDescent="0.25">
      <c r="A9456" t="str">
        <f t="shared" si="441"/>
        <v>36 1 3 33 1 5 34 0 0 4301037 368072</v>
      </c>
      <c r="B9456" t="str">
        <f t="shared" si="442"/>
        <v>36 1 3 33 1 5 34 0 0 4301037 368039</v>
      </c>
      <c r="C9456" t="str">
        <f t="shared" si="443"/>
        <v>36 1 3 33 1 5 34 0 0 4301037</v>
      </c>
      <c r="D9456">
        <v>36</v>
      </c>
      <c r="E9456">
        <v>1</v>
      </c>
      <c r="F9456">
        <v>3</v>
      </c>
      <c r="G9456">
        <v>33</v>
      </c>
      <c r="H9456">
        <v>1</v>
      </c>
      <c r="I9456">
        <v>5</v>
      </c>
      <c r="J9456">
        <v>34</v>
      </c>
      <c r="K9456">
        <v>0</v>
      </c>
      <c r="L9456" t="s">
        <v>147</v>
      </c>
      <c r="M9456" t="s">
        <v>232</v>
      </c>
      <c r="N9456" s="13">
        <v>2706666</v>
      </c>
      <c r="O9456">
        <v>368072</v>
      </c>
      <c r="P9456">
        <v>2024</v>
      </c>
      <c r="Q9456">
        <v>1053798927</v>
      </c>
      <c r="R9456" t="s">
        <v>2144</v>
      </c>
      <c r="S9456" s="13">
        <v>2706666</v>
      </c>
      <c r="T9456">
        <v>0</v>
      </c>
      <c r="U9456" t="s">
        <v>7308</v>
      </c>
      <c r="V9456" t="s">
        <v>2295</v>
      </c>
      <c r="W9456">
        <v>5004</v>
      </c>
      <c r="X9456">
        <v>0</v>
      </c>
      <c r="Y9456">
        <v>368039</v>
      </c>
      <c r="Z9456">
        <v>20240418</v>
      </c>
      <c r="AA9456">
        <v>2403070436</v>
      </c>
      <c r="AB9456">
        <v>1</v>
      </c>
      <c r="AC9456" t="s">
        <v>2281</v>
      </c>
      <c r="AD9456" t="s">
        <v>2281</v>
      </c>
      <c r="AE9456">
        <v>13161</v>
      </c>
      <c r="AF9456" t="s">
        <v>2538</v>
      </c>
      <c r="AG9456" t="s">
        <v>110</v>
      </c>
      <c r="AH9456">
        <v>260</v>
      </c>
    </row>
    <row r="9457" spans="1:34" hidden="1" x14ac:dyDescent="0.25">
      <c r="A9457" t="str">
        <f t="shared" si="441"/>
        <v>36 1 3 22 1 5 35 0 0 4301003 368073</v>
      </c>
      <c r="B9457" t="str">
        <f t="shared" si="442"/>
        <v>36 1 3 22 1 5 35 0 0 4301003 368042</v>
      </c>
      <c r="C9457" t="str">
        <f t="shared" si="443"/>
        <v>36 1 3 22 1 5 35 0 0 4301003</v>
      </c>
      <c r="D9457">
        <v>36</v>
      </c>
      <c r="E9457">
        <v>1</v>
      </c>
      <c r="F9457">
        <v>3</v>
      </c>
      <c r="G9457">
        <v>22</v>
      </c>
      <c r="H9457">
        <v>1</v>
      </c>
      <c r="I9457">
        <v>5</v>
      </c>
      <c r="J9457">
        <v>35</v>
      </c>
      <c r="K9457">
        <v>0</v>
      </c>
      <c r="L9457" t="s">
        <v>147</v>
      </c>
      <c r="M9457" t="s">
        <v>233</v>
      </c>
      <c r="N9457" s="13">
        <v>19766823</v>
      </c>
      <c r="O9457">
        <v>368073</v>
      </c>
      <c r="P9457">
        <v>2024</v>
      </c>
      <c r="Q9457">
        <v>890800128</v>
      </c>
      <c r="R9457" t="s">
        <v>838</v>
      </c>
      <c r="S9457" s="13">
        <v>19766823</v>
      </c>
      <c r="T9457">
        <v>0</v>
      </c>
      <c r="U9457" t="s">
        <v>7309</v>
      </c>
      <c r="V9457" t="s">
        <v>2283</v>
      </c>
      <c r="W9457">
        <v>5004</v>
      </c>
      <c r="X9457">
        <v>0</v>
      </c>
      <c r="Y9457">
        <v>368042</v>
      </c>
      <c r="Z9457">
        <v>20240423</v>
      </c>
      <c r="AA9457">
        <v>0</v>
      </c>
      <c r="AB9457">
        <v>0</v>
      </c>
      <c r="AC9457" t="s">
        <v>2281</v>
      </c>
      <c r="AD9457" t="s">
        <v>2281</v>
      </c>
      <c r="AE9457">
        <v>11206</v>
      </c>
      <c r="AF9457" t="s">
        <v>2394</v>
      </c>
      <c r="AG9457" t="s">
        <v>109</v>
      </c>
      <c r="AH9457">
        <v>335</v>
      </c>
    </row>
    <row r="9458" spans="1:34" hidden="1" x14ac:dyDescent="0.25">
      <c r="A9458" t="str">
        <f t="shared" si="441"/>
        <v>36 1 3 33 1 5 34 0 0 4301037 368074</v>
      </c>
      <c r="B9458" t="str">
        <f t="shared" si="442"/>
        <v>36 1 3 33 1 5 34 0 0 4301037 368024</v>
      </c>
      <c r="C9458" t="str">
        <f t="shared" si="443"/>
        <v>36 1 3 33 1 5 34 0 0 4301037</v>
      </c>
      <c r="D9458">
        <v>36</v>
      </c>
      <c r="E9458">
        <v>1</v>
      </c>
      <c r="F9458">
        <v>3</v>
      </c>
      <c r="G9458">
        <v>33</v>
      </c>
      <c r="H9458">
        <v>1</v>
      </c>
      <c r="I9458">
        <v>5</v>
      </c>
      <c r="J9458">
        <v>34</v>
      </c>
      <c r="K9458">
        <v>0</v>
      </c>
      <c r="L9458" t="s">
        <v>147</v>
      </c>
      <c r="M9458" t="s">
        <v>232</v>
      </c>
      <c r="N9458" s="13">
        <v>2250000</v>
      </c>
      <c r="O9458">
        <v>368074</v>
      </c>
      <c r="P9458">
        <v>2024</v>
      </c>
      <c r="Q9458">
        <v>75074178</v>
      </c>
      <c r="R9458" t="s">
        <v>2119</v>
      </c>
      <c r="S9458" s="13">
        <v>2250000</v>
      </c>
      <c r="T9458">
        <v>0</v>
      </c>
      <c r="U9458" t="s">
        <v>7310</v>
      </c>
      <c r="V9458" t="s">
        <v>2295</v>
      </c>
      <c r="W9458">
        <v>5004</v>
      </c>
      <c r="X9458">
        <v>0</v>
      </c>
      <c r="Y9458">
        <v>368024</v>
      </c>
      <c r="Z9458">
        <v>20240423</v>
      </c>
      <c r="AA9458">
        <v>2402090319</v>
      </c>
      <c r="AB9458">
        <v>2</v>
      </c>
      <c r="AC9458" t="s">
        <v>2281</v>
      </c>
      <c r="AD9458" t="s">
        <v>2281</v>
      </c>
      <c r="AE9458">
        <v>13161</v>
      </c>
      <c r="AF9458" t="s">
        <v>2538</v>
      </c>
      <c r="AG9458" t="s">
        <v>110</v>
      </c>
      <c r="AH9458">
        <v>260</v>
      </c>
    </row>
    <row r="9459" spans="1:34" hidden="1" x14ac:dyDescent="0.25">
      <c r="A9459" t="str">
        <f t="shared" si="441"/>
        <v>36 1 3 22 1 5 35 0 0 4301003 368075</v>
      </c>
      <c r="B9459" t="str">
        <f t="shared" si="442"/>
        <v>36 1 3 22 1 5 35 0 0 4301003 368041</v>
      </c>
      <c r="C9459" t="str">
        <f t="shared" si="443"/>
        <v>36 1 3 22 1 5 35 0 0 4301003</v>
      </c>
      <c r="D9459">
        <v>36</v>
      </c>
      <c r="E9459">
        <v>1</v>
      </c>
      <c r="F9459">
        <v>3</v>
      </c>
      <c r="G9459">
        <v>22</v>
      </c>
      <c r="H9459">
        <v>1</v>
      </c>
      <c r="I9459">
        <v>5</v>
      </c>
      <c r="J9459">
        <v>35</v>
      </c>
      <c r="K9459">
        <v>0</v>
      </c>
      <c r="L9459" t="s">
        <v>147</v>
      </c>
      <c r="M9459" t="s">
        <v>233</v>
      </c>
      <c r="N9459" s="13">
        <v>16192611</v>
      </c>
      <c r="O9459">
        <v>368075</v>
      </c>
      <c r="P9459">
        <v>2024</v>
      </c>
      <c r="Q9459">
        <v>800202395</v>
      </c>
      <c r="R9459" t="s">
        <v>812</v>
      </c>
      <c r="S9459" s="13">
        <v>16192611</v>
      </c>
      <c r="T9459">
        <v>0</v>
      </c>
      <c r="U9459" t="s">
        <v>7281</v>
      </c>
      <c r="V9459" t="s">
        <v>2283</v>
      </c>
      <c r="W9459">
        <v>5004</v>
      </c>
      <c r="X9459">
        <v>0</v>
      </c>
      <c r="Y9459">
        <v>368041</v>
      </c>
      <c r="Z9459">
        <v>20240423</v>
      </c>
      <c r="AA9459">
        <v>0</v>
      </c>
      <c r="AB9459">
        <v>0</v>
      </c>
      <c r="AC9459" t="s">
        <v>2281</v>
      </c>
      <c r="AD9459" t="s">
        <v>2281</v>
      </c>
      <c r="AE9459">
        <v>11206</v>
      </c>
      <c r="AF9459" t="s">
        <v>2394</v>
      </c>
      <c r="AG9459" t="s">
        <v>109</v>
      </c>
      <c r="AH9459">
        <v>335</v>
      </c>
    </row>
    <row r="9460" spans="1:34" hidden="1" x14ac:dyDescent="0.25">
      <c r="A9460" t="str">
        <f t="shared" si="441"/>
        <v>36 1 3 22 1 5 35 0 0 4301003 368076</v>
      </c>
      <c r="B9460" t="str">
        <f t="shared" si="442"/>
        <v>36 1 3 22 1 5 35 0 0 4301003 368043</v>
      </c>
      <c r="C9460" t="str">
        <f t="shared" si="443"/>
        <v>36 1 3 22 1 5 35 0 0 4301003</v>
      </c>
      <c r="D9460">
        <v>36</v>
      </c>
      <c r="E9460">
        <v>1</v>
      </c>
      <c r="F9460">
        <v>3</v>
      </c>
      <c r="G9460">
        <v>22</v>
      </c>
      <c r="H9460">
        <v>1</v>
      </c>
      <c r="I9460">
        <v>5</v>
      </c>
      <c r="J9460">
        <v>35</v>
      </c>
      <c r="K9460">
        <v>0</v>
      </c>
      <c r="L9460" t="s">
        <v>147</v>
      </c>
      <c r="M9460" t="s">
        <v>233</v>
      </c>
      <c r="N9460" s="13">
        <v>23199383</v>
      </c>
      <c r="O9460">
        <v>368076</v>
      </c>
      <c r="P9460">
        <v>2024</v>
      </c>
      <c r="Q9460">
        <v>810000598</v>
      </c>
      <c r="R9460" t="s">
        <v>2278</v>
      </c>
      <c r="S9460" s="13">
        <v>23199383</v>
      </c>
      <c r="T9460">
        <v>0</v>
      </c>
      <c r="U9460" t="s">
        <v>7252</v>
      </c>
      <c r="V9460" t="s">
        <v>2283</v>
      </c>
      <c r="W9460">
        <v>5004</v>
      </c>
      <c r="X9460">
        <v>0</v>
      </c>
      <c r="Y9460">
        <v>368043</v>
      </c>
      <c r="Z9460">
        <v>20240423</v>
      </c>
      <c r="AA9460">
        <v>0</v>
      </c>
      <c r="AB9460">
        <v>0</v>
      </c>
      <c r="AC9460" t="s">
        <v>2281</v>
      </c>
      <c r="AD9460" t="s">
        <v>2281</v>
      </c>
      <c r="AE9460">
        <v>11206</v>
      </c>
      <c r="AF9460" t="s">
        <v>2394</v>
      </c>
      <c r="AG9460" t="s">
        <v>109</v>
      </c>
      <c r="AH9460">
        <v>335</v>
      </c>
    </row>
    <row r="9461" spans="1:34" hidden="1" x14ac:dyDescent="0.25">
      <c r="A9461" t="str">
        <f t="shared" si="441"/>
        <v>36 1 3 33 1 5 34 0 0 4301037 368077</v>
      </c>
      <c r="B9461" t="str">
        <f t="shared" si="442"/>
        <v>36 1 3 33 1 5 34 0 0 4301037 368012</v>
      </c>
      <c r="C9461" t="str">
        <f t="shared" si="443"/>
        <v>36 1 3 33 1 5 34 0 0 4301037</v>
      </c>
      <c r="D9461">
        <v>36</v>
      </c>
      <c r="E9461">
        <v>1</v>
      </c>
      <c r="F9461">
        <v>3</v>
      </c>
      <c r="G9461">
        <v>33</v>
      </c>
      <c r="H9461">
        <v>1</v>
      </c>
      <c r="I9461">
        <v>5</v>
      </c>
      <c r="J9461">
        <v>34</v>
      </c>
      <c r="K9461">
        <v>0</v>
      </c>
      <c r="L9461" t="s">
        <v>147</v>
      </c>
      <c r="M9461" t="s">
        <v>232</v>
      </c>
      <c r="N9461" s="13">
        <v>4200000</v>
      </c>
      <c r="O9461">
        <v>368077</v>
      </c>
      <c r="P9461">
        <v>2024</v>
      </c>
      <c r="Q9461">
        <v>75065135</v>
      </c>
      <c r="R9461" t="s">
        <v>2127</v>
      </c>
      <c r="S9461" s="13">
        <v>4200000</v>
      </c>
      <c r="T9461">
        <v>0</v>
      </c>
      <c r="U9461" t="s">
        <v>7311</v>
      </c>
      <c r="V9461" t="s">
        <v>2295</v>
      </c>
      <c r="W9461">
        <v>5004</v>
      </c>
      <c r="X9461">
        <v>0</v>
      </c>
      <c r="Y9461">
        <v>368012</v>
      </c>
      <c r="Z9461">
        <v>20240425</v>
      </c>
      <c r="AA9461">
        <v>2401250239</v>
      </c>
      <c r="AB9461">
        <v>199</v>
      </c>
      <c r="AC9461" t="s">
        <v>2281</v>
      </c>
      <c r="AD9461" t="s">
        <v>2281</v>
      </c>
      <c r="AE9461">
        <v>13161</v>
      </c>
      <c r="AF9461" t="s">
        <v>2538</v>
      </c>
      <c r="AG9461" t="s">
        <v>110</v>
      </c>
      <c r="AH9461">
        <v>260</v>
      </c>
    </row>
    <row r="9462" spans="1:34" hidden="1" x14ac:dyDescent="0.25">
      <c r="A9462" t="str">
        <f t="shared" si="441"/>
        <v>36 1 3 11 1 5 34 0 0 4301037 368078</v>
      </c>
      <c r="B9462" t="str">
        <f t="shared" si="442"/>
        <v>36 1 3 11 1 5 34 0 0 4301037 368047</v>
      </c>
      <c r="C9462" t="str">
        <f t="shared" si="443"/>
        <v>36 1 3 11 1 5 34 0 0 4301037</v>
      </c>
      <c r="D9462">
        <v>36</v>
      </c>
      <c r="E9462">
        <v>1</v>
      </c>
      <c r="F9462">
        <v>3</v>
      </c>
      <c r="G9462">
        <v>11</v>
      </c>
      <c r="H9462">
        <v>1</v>
      </c>
      <c r="I9462">
        <v>5</v>
      </c>
      <c r="J9462">
        <v>34</v>
      </c>
      <c r="K9462">
        <v>0</v>
      </c>
      <c r="L9462" t="s">
        <v>147</v>
      </c>
      <c r="M9462" t="s">
        <v>232</v>
      </c>
      <c r="N9462" s="13">
        <v>837784</v>
      </c>
      <c r="O9462">
        <v>368078</v>
      </c>
      <c r="P9462">
        <v>2024</v>
      </c>
      <c r="Q9462">
        <v>890801053</v>
      </c>
      <c r="R9462" t="s">
        <v>784</v>
      </c>
      <c r="S9462" s="13">
        <v>837784</v>
      </c>
      <c r="T9462">
        <v>0</v>
      </c>
      <c r="U9462" t="s">
        <v>7312</v>
      </c>
      <c r="V9462" t="s">
        <v>2342</v>
      </c>
      <c r="W9462">
        <v>5001</v>
      </c>
      <c r="X9462">
        <v>0</v>
      </c>
      <c r="Y9462">
        <v>368047</v>
      </c>
      <c r="Z9462">
        <v>20240429</v>
      </c>
      <c r="AA9462">
        <v>2024042020</v>
      </c>
      <c r="AB9462">
        <v>0</v>
      </c>
      <c r="AC9462" t="s">
        <v>2281</v>
      </c>
      <c r="AD9462" t="s">
        <v>2281</v>
      </c>
      <c r="AE9462">
        <v>11101</v>
      </c>
      <c r="AF9462" t="s">
        <v>2281</v>
      </c>
      <c r="AG9462" t="s">
        <v>549</v>
      </c>
      <c r="AH9462">
        <v>100</v>
      </c>
    </row>
    <row r="9463" spans="1:34" hidden="1" x14ac:dyDescent="0.25">
      <c r="A9463" t="str">
        <f t="shared" si="441"/>
        <v>36 1 3 33 1 5 34 0 0 4301037 368080</v>
      </c>
      <c r="B9463" t="str">
        <f t="shared" si="442"/>
        <v>36 1 3 33 1 5 34 0 0 4301037 368045</v>
      </c>
      <c r="C9463" t="str">
        <f t="shared" si="443"/>
        <v>36 1 3 33 1 5 34 0 0 4301037</v>
      </c>
      <c r="D9463">
        <v>36</v>
      </c>
      <c r="E9463">
        <v>1</v>
      </c>
      <c r="F9463">
        <v>3</v>
      </c>
      <c r="G9463">
        <v>33</v>
      </c>
      <c r="H9463">
        <v>1</v>
      </c>
      <c r="I9463">
        <v>5</v>
      </c>
      <c r="J9463">
        <v>34</v>
      </c>
      <c r="K9463">
        <v>0</v>
      </c>
      <c r="L9463" t="s">
        <v>147</v>
      </c>
      <c r="M9463" t="s">
        <v>232</v>
      </c>
      <c r="N9463" s="13">
        <v>2900000</v>
      </c>
      <c r="O9463">
        <v>368080</v>
      </c>
      <c r="P9463">
        <v>2024</v>
      </c>
      <c r="Q9463">
        <v>24334835</v>
      </c>
      <c r="R9463" t="s">
        <v>2146</v>
      </c>
      <c r="S9463" s="13">
        <v>2900000</v>
      </c>
      <c r="T9463">
        <v>0</v>
      </c>
      <c r="U9463" t="s">
        <v>7313</v>
      </c>
      <c r="V9463" t="s">
        <v>2295</v>
      </c>
      <c r="W9463">
        <v>5004</v>
      </c>
      <c r="X9463">
        <v>0</v>
      </c>
      <c r="Y9463">
        <v>368045</v>
      </c>
      <c r="Z9463">
        <v>20240430</v>
      </c>
      <c r="AA9463">
        <v>2403150473</v>
      </c>
      <c r="AB9463">
        <v>2</v>
      </c>
      <c r="AC9463" t="s">
        <v>2281</v>
      </c>
      <c r="AD9463" t="s">
        <v>2281</v>
      </c>
      <c r="AE9463">
        <v>13161</v>
      </c>
      <c r="AF9463" t="s">
        <v>2538</v>
      </c>
      <c r="AG9463" t="s">
        <v>110</v>
      </c>
      <c r="AH9463">
        <v>260</v>
      </c>
    </row>
    <row r="9464" spans="1:34" hidden="1" x14ac:dyDescent="0.25">
      <c r="A9464" t="str">
        <f t="shared" si="441"/>
        <v>36 1 3 22 1 5 35 0 0 4301003 368081</v>
      </c>
      <c r="B9464" t="str">
        <f t="shared" si="442"/>
        <v>36 1 3 22 1 5 35 0 0 4301003 368042</v>
      </c>
      <c r="C9464" t="str">
        <f t="shared" si="443"/>
        <v>36 1 3 22 1 5 35 0 0 4301003</v>
      </c>
      <c r="D9464">
        <v>36</v>
      </c>
      <c r="E9464">
        <v>1</v>
      </c>
      <c r="F9464">
        <v>3</v>
      </c>
      <c r="G9464">
        <v>22</v>
      </c>
      <c r="H9464">
        <v>1</v>
      </c>
      <c r="I9464">
        <v>5</v>
      </c>
      <c r="J9464">
        <v>35</v>
      </c>
      <c r="K9464">
        <v>0</v>
      </c>
      <c r="L9464" t="s">
        <v>147</v>
      </c>
      <c r="M9464" t="s">
        <v>233</v>
      </c>
      <c r="N9464" s="13">
        <v>232759</v>
      </c>
      <c r="O9464">
        <v>368081</v>
      </c>
      <c r="P9464">
        <v>2024</v>
      </c>
      <c r="Q9464">
        <v>890800128</v>
      </c>
      <c r="R9464" t="s">
        <v>838</v>
      </c>
      <c r="S9464" s="13">
        <v>232759</v>
      </c>
      <c r="T9464">
        <v>0</v>
      </c>
      <c r="U9464" t="s">
        <v>7314</v>
      </c>
      <c r="V9464" t="s">
        <v>2283</v>
      </c>
      <c r="W9464">
        <v>5004</v>
      </c>
      <c r="X9464">
        <v>0</v>
      </c>
      <c r="Y9464">
        <v>368042</v>
      </c>
      <c r="Z9464">
        <v>20240430</v>
      </c>
      <c r="AA9464">
        <v>0</v>
      </c>
      <c r="AB9464">
        <v>0</v>
      </c>
      <c r="AC9464" t="s">
        <v>2281</v>
      </c>
      <c r="AD9464" t="s">
        <v>2281</v>
      </c>
      <c r="AE9464">
        <v>11206</v>
      </c>
      <c r="AF9464" t="s">
        <v>2394</v>
      </c>
      <c r="AG9464" t="s">
        <v>109</v>
      </c>
      <c r="AH9464">
        <v>335</v>
      </c>
    </row>
    <row r="9465" spans="1:34" hidden="1" x14ac:dyDescent="0.25">
      <c r="A9465" t="str">
        <f t="shared" si="441"/>
        <v>36 1 3 11 1 5 34 0 0 4301037 368082</v>
      </c>
      <c r="B9465" t="str">
        <f t="shared" si="442"/>
        <v>36 1 3 11 1 5 34 0 0 4301037 368009</v>
      </c>
      <c r="C9465" t="str">
        <f t="shared" si="443"/>
        <v>36 1 3 11 1 5 34 0 0 4301037</v>
      </c>
      <c r="D9465">
        <v>36</v>
      </c>
      <c r="E9465">
        <v>1</v>
      </c>
      <c r="F9465">
        <v>3</v>
      </c>
      <c r="G9465">
        <v>11</v>
      </c>
      <c r="H9465">
        <v>1</v>
      </c>
      <c r="I9465">
        <v>5</v>
      </c>
      <c r="J9465">
        <v>34</v>
      </c>
      <c r="K9465">
        <v>0</v>
      </c>
      <c r="L9465" t="s">
        <v>147</v>
      </c>
      <c r="M9465" t="s">
        <v>232</v>
      </c>
      <c r="N9465" s="13">
        <v>30000000</v>
      </c>
      <c r="O9465">
        <v>368082</v>
      </c>
      <c r="P9465">
        <v>2024</v>
      </c>
      <c r="Q9465">
        <v>890807375</v>
      </c>
      <c r="R9465" t="s">
        <v>2035</v>
      </c>
      <c r="S9465" s="13">
        <v>30000000</v>
      </c>
      <c r="T9465">
        <v>1200000</v>
      </c>
      <c r="U9465" t="s">
        <v>7315</v>
      </c>
      <c r="V9465" t="s">
        <v>7316</v>
      </c>
      <c r="W9465">
        <v>5004</v>
      </c>
      <c r="X9465">
        <v>2305</v>
      </c>
      <c r="Y9465">
        <v>368009</v>
      </c>
      <c r="Z9465">
        <v>20240430</v>
      </c>
      <c r="AA9465">
        <v>2401050102</v>
      </c>
      <c r="AB9465">
        <v>199</v>
      </c>
      <c r="AC9465" t="s">
        <v>2281</v>
      </c>
      <c r="AD9465" t="s">
        <v>2281</v>
      </c>
      <c r="AE9465">
        <v>11101</v>
      </c>
      <c r="AF9465" t="s">
        <v>2281</v>
      </c>
      <c r="AG9465" t="s">
        <v>549</v>
      </c>
      <c r="AH9465">
        <v>261</v>
      </c>
    </row>
    <row r="9466" spans="1:34" hidden="1" x14ac:dyDescent="0.25">
      <c r="A9466" t="str">
        <f t="shared" si="441"/>
        <v>36 1 3 11 1 5 34 0 0 4301037 368083</v>
      </c>
      <c r="B9466" t="str">
        <f t="shared" si="442"/>
        <v>36 1 3 11 1 5 34 0 0 4301037 368013</v>
      </c>
      <c r="C9466" t="str">
        <f t="shared" si="443"/>
        <v>36 1 3 11 1 5 34 0 0 4301037</v>
      </c>
      <c r="D9466">
        <v>36</v>
      </c>
      <c r="E9466">
        <v>1</v>
      </c>
      <c r="F9466">
        <v>3</v>
      </c>
      <c r="G9466">
        <v>11</v>
      </c>
      <c r="H9466">
        <v>1</v>
      </c>
      <c r="I9466">
        <v>5</v>
      </c>
      <c r="J9466">
        <v>34</v>
      </c>
      <c r="K9466">
        <v>0</v>
      </c>
      <c r="L9466" t="s">
        <v>147</v>
      </c>
      <c r="M9466" t="s">
        <v>232</v>
      </c>
      <c r="N9466" s="13">
        <v>5000000</v>
      </c>
      <c r="O9466">
        <v>368083</v>
      </c>
      <c r="P9466">
        <v>2024</v>
      </c>
      <c r="Q9466">
        <v>1053856861</v>
      </c>
      <c r="R9466" t="s">
        <v>1147</v>
      </c>
      <c r="S9466" s="13">
        <v>5000000</v>
      </c>
      <c r="T9466">
        <v>0</v>
      </c>
      <c r="U9466" t="s">
        <v>7317</v>
      </c>
      <c r="V9466" t="s">
        <v>2295</v>
      </c>
      <c r="W9466">
        <v>5004</v>
      </c>
      <c r="X9466">
        <v>0</v>
      </c>
      <c r="Y9466">
        <v>368013</v>
      </c>
      <c r="Z9466">
        <v>20240430</v>
      </c>
      <c r="AA9466">
        <v>2401260243</v>
      </c>
      <c r="AB9466">
        <v>199</v>
      </c>
      <c r="AC9466" t="s">
        <v>2281</v>
      </c>
      <c r="AD9466" t="s">
        <v>2281</v>
      </c>
      <c r="AE9466">
        <v>11101</v>
      </c>
      <c r="AF9466" t="s">
        <v>2281</v>
      </c>
      <c r="AG9466" t="s">
        <v>549</v>
      </c>
      <c r="AH9466">
        <v>260</v>
      </c>
    </row>
    <row r="9467" spans="1:34" hidden="1" x14ac:dyDescent="0.25">
      <c r="A9467" t="str">
        <f t="shared" si="441"/>
        <v>36 1 3 33 1 5 34 0 0 4301037 368084</v>
      </c>
      <c r="B9467" t="str">
        <f t="shared" si="442"/>
        <v>36 1 3 33 1 5 34 0 0 4301037 368044</v>
      </c>
      <c r="C9467" t="str">
        <f t="shared" si="443"/>
        <v>36 1 3 33 1 5 34 0 0 4301037</v>
      </c>
      <c r="D9467">
        <v>36</v>
      </c>
      <c r="E9467">
        <v>1</v>
      </c>
      <c r="F9467">
        <v>3</v>
      </c>
      <c r="G9467">
        <v>33</v>
      </c>
      <c r="H9467">
        <v>1</v>
      </c>
      <c r="I9467">
        <v>5</v>
      </c>
      <c r="J9467">
        <v>34</v>
      </c>
      <c r="K9467">
        <v>0</v>
      </c>
      <c r="L9467" t="s">
        <v>147</v>
      </c>
      <c r="M9467" t="s">
        <v>232</v>
      </c>
      <c r="N9467" s="13">
        <v>2900000</v>
      </c>
      <c r="O9467">
        <v>368084</v>
      </c>
      <c r="P9467">
        <v>2024</v>
      </c>
      <c r="Q9467">
        <v>1058818343</v>
      </c>
      <c r="R9467" t="s">
        <v>2145</v>
      </c>
      <c r="S9467" s="13">
        <v>2900000</v>
      </c>
      <c r="T9467">
        <v>0</v>
      </c>
      <c r="U9467" t="s">
        <v>7318</v>
      </c>
      <c r="V9467" t="s">
        <v>2295</v>
      </c>
      <c r="W9467">
        <v>5004</v>
      </c>
      <c r="X9467">
        <v>0</v>
      </c>
      <c r="Y9467">
        <v>368044</v>
      </c>
      <c r="Z9467">
        <v>20240430</v>
      </c>
      <c r="AA9467">
        <v>2403150474</v>
      </c>
      <c r="AB9467">
        <v>2</v>
      </c>
      <c r="AC9467" t="s">
        <v>2281</v>
      </c>
      <c r="AD9467" t="s">
        <v>2281</v>
      </c>
      <c r="AE9467">
        <v>13161</v>
      </c>
      <c r="AF9467" t="s">
        <v>2538</v>
      </c>
      <c r="AG9467" t="s">
        <v>110</v>
      </c>
      <c r="AH9467">
        <v>260</v>
      </c>
    </row>
    <row r="9468" spans="1:34" hidden="1" x14ac:dyDescent="0.25">
      <c r="A9468" t="str">
        <f t="shared" si="441"/>
        <v>36 1 3 33 1 5 34 0 0 4301037 368088</v>
      </c>
      <c r="B9468" t="str">
        <f t="shared" si="442"/>
        <v>36 1 3 33 1 5 34 0 0 4301037 368046</v>
      </c>
      <c r="C9468" t="str">
        <f t="shared" si="443"/>
        <v>36 1 3 33 1 5 34 0 0 4301037</v>
      </c>
      <c r="D9468">
        <v>36</v>
      </c>
      <c r="E9468">
        <v>1</v>
      </c>
      <c r="F9468">
        <v>3</v>
      </c>
      <c r="G9468">
        <v>33</v>
      </c>
      <c r="H9468">
        <v>1</v>
      </c>
      <c r="I9468">
        <v>5</v>
      </c>
      <c r="J9468">
        <v>34</v>
      </c>
      <c r="K9468">
        <v>0</v>
      </c>
      <c r="L9468" t="s">
        <v>147</v>
      </c>
      <c r="M9468" t="s">
        <v>232</v>
      </c>
      <c r="N9468" s="13">
        <v>2900000</v>
      </c>
      <c r="O9468">
        <v>368088</v>
      </c>
      <c r="P9468">
        <v>2024</v>
      </c>
      <c r="Q9468">
        <v>30336958</v>
      </c>
      <c r="R9468" t="s">
        <v>2147</v>
      </c>
      <c r="S9468" s="13">
        <v>2900000</v>
      </c>
      <c r="T9468">
        <v>0</v>
      </c>
      <c r="U9468" t="s">
        <v>7319</v>
      </c>
      <c r="V9468" t="s">
        <v>2295</v>
      </c>
      <c r="W9468">
        <v>5004</v>
      </c>
      <c r="X9468">
        <v>0</v>
      </c>
      <c r="Y9468">
        <v>368046</v>
      </c>
      <c r="Z9468">
        <v>20240430</v>
      </c>
      <c r="AA9468">
        <v>2403220500</v>
      </c>
      <c r="AB9468">
        <v>1</v>
      </c>
      <c r="AC9468" t="s">
        <v>2281</v>
      </c>
      <c r="AD9468" t="s">
        <v>2281</v>
      </c>
      <c r="AE9468">
        <v>13161</v>
      </c>
      <c r="AF9468" t="s">
        <v>2538</v>
      </c>
      <c r="AG9468" t="s">
        <v>110</v>
      </c>
      <c r="AH9468">
        <v>260</v>
      </c>
    </row>
    <row r="9469" spans="1:34" hidden="1" x14ac:dyDescent="0.25">
      <c r="A9469" t="str">
        <f t="shared" si="441"/>
        <v>36 1 3 33 1 5 34 0 0 4301037 368089</v>
      </c>
      <c r="B9469" t="str">
        <f t="shared" si="442"/>
        <v>36 1 3 33 1 5 34 0 0 4301037 368059</v>
      </c>
      <c r="C9469" t="str">
        <f t="shared" si="443"/>
        <v>36 1 3 33 1 5 34 0 0 4301037</v>
      </c>
      <c r="D9469">
        <v>36</v>
      </c>
      <c r="E9469">
        <v>1</v>
      </c>
      <c r="F9469">
        <v>3</v>
      </c>
      <c r="G9469">
        <v>33</v>
      </c>
      <c r="H9469">
        <v>1</v>
      </c>
      <c r="I9469">
        <v>5</v>
      </c>
      <c r="J9469">
        <v>34</v>
      </c>
      <c r="K9469">
        <v>0</v>
      </c>
      <c r="L9469" t="s">
        <v>147</v>
      </c>
      <c r="M9469" t="s">
        <v>232</v>
      </c>
      <c r="N9469" s="13">
        <v>1450000</v>
      </c>
      <c r="O9469">
        <v>368089</v>
      </c>
      <c r="P9469">
        <v>2024</v>
      </c>
      <c r="Q9469">
        <v>1053840617</v>
      </c>
      <c r="R9469" t="s">
        <v>2152</v>
      </c>
      <c r="S9469" s="13">
        <v>1450000</v>
      </c>
      <c r="T9469">
        <v>0</v>
      </c>
      <c r="U9469" t="s">
        <v>7320</v>
      </c>
      <c r="V9469" t="s">
        <v>2295</v>
      </c>
      <c r="W9469">
        <v>5004</v>
      </c>
      <c r="X9469">
        <v>0</v>
      </c>
      <c r="Y9469">
        <v>368059</v>
      </c>
      <c r="Z9469">
        <v>20240503</v>
      </c>
      <c r="AA9469">
        <v>2404150556</v>
      </c>
      <c r="AB9469">
        <v>1</v>
      </c>
      <c r="AC9469" t="s">
        <v>2281</v>
      </c>
      <c r="AD9469" t="s">
        <v>2281</v>
      </c>
      <c r="AE9469">
        <v>13161</v>
      </c>
      <c r="AF9469" t="s">
        <v>2538</v>
      </c>
      <c r="AG9469" t="s">
        <v>110</v>
      </c>
      <c r="AH9469">
        <v>260</v>
      </c>
    </row>
    <row r="9470" spans="1:34" hidden="1" x14ac:dyDescent="0.25">
      <c r="A9470" t="str">
        <f t="shared" si="441"/>
        <v>36 1 3 33 1 5 34 0 0 4301037 368090</v>
      </c>
      <c r="B9470" t="str">
        <f t="shared" si="442"/>
        <v>36 1 3 33 1 5 34 0 0 4301037 368054</v>
      </c>
      <c r="C9470" t="str">
        <f t="shared" si="443"/>
        <v>36 1 3 33 1 5 34 0 0 4301037</v>
      </c>
      <c r="D9470">
        <v>36</v>
      </c>
      <c r="E9470">
        <v>1</v>
      </c>
      <c r="F9470">
        <v>3</v>
      </c>
      <c r="G9470">
        <v>33</v>
      </c>
      <c r="H9470">
        <v>1</v>
      </c>
      <c r="I9470">
        <v>5</v>
      </c>
      <c r="J9470">
        <v>34</v>
      </c>
      <c r="K9470">
        <v>0</v>
      </c>
      <c r="L9470" t="s">
        <v>147</v>
      </c>
      <c r="M9470" t="s">
        <v>232</v>
      </c>
      <c r="N9470" s="13">
        <v>1450000</v>
      </c>
      <c r="O9470">
        <v>368090</v>
      </c>
      <c r="P9470">
        <v>2024</v>
      </c>
      <c r="Q9470">
        <v>10289172</v>
      </c>
      <c r="R9470" t="s">
        <v>2150</v>
      </c>
      <c r="S9470" s="13">
        <v>1450000</v>
      </c>
      <c r="T9470">
        <v>0</v>
      </c>
      <c r="U9470" t="s">
        <v>7321</v>
      </c>
      <c r="V9470" t="s">
        <v>2295</v>
      </c>
      <c r="W9470">
        <v>5004</v>
      </c>
      <c r="X9470">
        <v>0</v>
      </c>
      <c r="Y9470">
        <v>368054</v>
      </c>
      <c r="Z9470">
        <v>20240503</v>
      </c>
      <c r="AA9470">
        <v>2404120550</v>
      </c>
      <c r="AB9470">
        <v>1</v>
      </c>
      <c r="AC9470" t="s">
        <v>2281</v>
      </c>
      <c r="AD9470" t="s">
        <v>2281</v>
      </c>
      <c r="AE9470">
        <v>13161</v>
      </c>
      <c r="AF9470" t="s">
        <v>2538</v>
      </c>
      <c r="AG9470" t="s">
        <v>110</v>
      </c>
      <c r="AH9470">
        <v>260</v>
      </c>
    </row>
    <row r="9471" spans="1:34" hidden="1" x14ac:dyDescent="0.25">
      <c r="A9471" t="str">
        <f t="shared" si="441"/>
        <v>36 1 3 33 1 5 34 0 0 4301037 368091</v>
      </c>
      <c r="B9471" t="str">
        <f t="shared" si="442"/>
        <v>36 1 3 33 1 5 34 0 0 4301037 368051</v>
      </c>
      <c r="C9471" t="str">
        <f t="shared" si="443"/>
        <v>36 1 3 33 1 5 34 0 0 4301037</v>
      </c>
      <c r="D9471">
        <v>36</v>
      </c>
      <c r="E9471">
        <v>1</v>
      </c>
      <c r="F9471">
        <v>3</v>
      </c>
      <c r="G9471">
        <v>33</v>
      </c>
      <c r="H9471">
        <v>1</v>
      </c>
      <c r="I9471">
        <v>5</v>
      </c>
      <c r="J9471">
        <v>34</v>
      </c>
      <c r="K9471">
        <v>0</v>
      </c>
      <c r="L9471" t="s">
        <v>147</v>
      </c>
      <c r="M9471" t="s">
        <v>232</v>
      </c>
      <c r="N9471" s="13">
        <v>1933333</v>
      </c>
      <c r="O9471">
        <v>368091</v>
      </c>
      <c r="P9471">
        <v>2024</v>
      </c>
      <c r="Q9471">
        <v>1060647667</v>
      </c>
      <c r="R9471" t="s">
        <v>2149</v>
      </c>
      <c r="S9471" s="13">
        <v>1933333</v>
      </c>
      <c r="T9471">
        <v>0</v>
      </c>
      <c r="U9471" t="s">
        <v>7322</v>
      </c>
      <c r="V9471" t="s">
        <v>2295</v>
      </c>
      <c r="W9471">
        <v>5004</v>
      </c>
      <c r="X9471">
        <v>0</v>
      </c>
      <c r="Y9471">
        <v>368051</v>
      </c>
      <c r="Z9471">
        <v>20240503</v>
      </c>
      <c r="AA9471">
        <v>2404100538</v>
      </c>
      <c r="AB9471">
        <v>1</v>
      </c>
      <c r="AC9471" t="s">
        <v>2281</v>
      </c>
      <c r="AD9471" t="s">
        <v>2281</v>
      </c>
      <c r="AE9471">
        <v>13161</v>
      </c>
      <c r="AF9471" t="s">
        <v>2538</v>
      </c>
      <c r="AG9471" t="s">
        <v>110</v>
      </c>
      <c r="AH9471">
        <v>260</v>
      </c>
    </row>
    <row r="9472" spans="1:34" hidden="1" x14ac:dyDescent="0.25">
      <c r="A9472" t="str">
        <f t="shared" si="441"/>
        <v>36 1 3 33 1 5 34 0 0 4301037 368092</v>
      </c>
      <c r="B9472" t="str">
        <f t="shared" si="442"/>
        <v>36 1 3 33 1 5 34 0 0 4301037 368022</v>
      </c>
      <c r="C9472" t="str">
        <f t="shared" si="443"/>
        <v>36 1 3 33 1 5 34 0 0 4301037</v>
      </c>
      <c r="D9472">
        <v>36</v>
      </c>
      <c r="E9472">
        <v>1</v>
      </c>
      <c r="F9472">
        <v>3</v>
      </c>
      <c r="G9472">
        <v>33</v>
      </c>
      <c r="H9472">
        <v>1</v>
      </c>
      <c r="I9472">
        <v>5</v>
      </c>
      <c r="J9472">
        <v>34</v>
      </c>
      <c r="K9472">
        <v>0</v>
      </c>
      <c r="L9472" t="s">
        <v>147</v>
      </c>
      <c r="M9472" t="s">
        <v>232</v>
      </c>
      <c r="N9472" s="13">
        <v>4200000</v>
      </c>
      <c r="O9472">
        <v>368092</v>
      </c>
      <c r="P9472">
        <v>2024</v>
      </c>
      <c r="Q9472">
        <v>75105664</v>
      </c>
      <c r="R9472" t="s">
        <v>2126</v>
      </c>
      <c r="S9472" s="13">
        <v>4200000</v>
      </c>
      <c r="T9472">
        <v>0</v>
      </c>
      <c r="U9472" t="s">
        <v>7323</v>
      </c>
      <c r="V9472" t="s">
        <v>2295</v>
      </c>
      <c r="W9472">
        <v>5004</v>
      </c>
      <c r="X9472">
        <v>0</v>
      </c>
      <c r="Y9472">
        <v>368022</v>
      </c>
      <c r="Z9472">
        <v>20240508</v>
      </c>
      <c r="AA9472">
        <v>2401310278</v>
      </c>
      <c r="AB9472">
        <v>199</v>
      </c>
      <c r="AC9472" t="s">
        <v>2281</v>
      </c>
      <c r="AD9472" t="s">
        <v>2281</v>
      </c>
      <c r="AE9472">
        <v>13161</v>
      </c>
      <c r="AF9472" t="s">
        <v>2538</v>
      </c>
      <c r="AG9472" t="s">
        <v>110</v>
      </c>
      <c r="AH9472">
        <v>260</v>
      </c>
    </row>
    <row r="9473" spans="1:34" hidden="1" x14ac:dyDescent="0.25">
      <c r="A9473" t="str">
        <f t="shared" si="441"/>
        <v>36 1 3 11 1 5 35 2 0 4301003 368093</v>
      </c>
      <c r="B9473" t="str">
        <f t="shared" si="442"/>
        <v>36 1 3 11 1 5 35 2 0 4301003 368021</v>
      </c>
      <c r="C9473" t="str">
        <f t="shared" si="443"/>
        <v>36 1 3 11 1 5 35 2 0 4301003</v>
      </c>
      <c r="D9473">
        <v>36</v>
      </c>
      <c r="E9473">
        <v>1</v>
      </c>
      <c r="F9473">
        <v>3</v>
      </c>
      <c r="G9473">
        <v>11</v>
      </c>
      <c r="H9473">
        <v>1</v>
      </c>
      <c r="I9473">
        <v>5</v>
      </c>
      <c r="J9473">
        <v>35</v>
      </c>
      <c r="K9473">
        <v>2</v>
      </c>
      <c r="L9473" t="s">
        <v>147</v>
      </c>
      <c r="M9473" t="s">
        <v>233</v>
      </c>
      <c r="N9473" s="13">
        <v>4200000</v>
      </c>
      <c r="O9473">
        <v>368093</v>
      </c>
      <c r="P9473">
        <v>2024</v>
      </c>
      <c r="Q9473">
        <v>1053848421</v>
      </c>
      <c r="R9473" t="s">
        <v>2103</v>
      </c>
      <c r="S9473" s="13">
        <v>4200000</v>
      </c>
      <c r="T9473">
        <v>0</v>
      </c>
      <c r="U9473" t="s">
        <v>7324</v>
      </c>
      <c r="V9473" t="s">
        <v>2295</v>
      </c>
      <c r="W9473">
        <v>5004</v>
      </c>
      <c r="X9473">
        <v>0</v>
      </c>
      <c r="Y9473">
        <v>368021</v>
      </c>
      <c r="Z9473">
        <v>20240508</v>
      </c>
      <c r="AA9473">
        <v>2401310275</v>
      </c>
      <c r="AB9473">
        <v>199</v>
      </c>
      <c r="AC9473" t="s">
        <v>2281</v>
      </c>
      <c r="AD9473" t="s">
        <v>2281</v>
      </c>
      <c r="AE9473">
        <v>11101</v>
      </c>
      <c r="AF9473" t="s">
        <v>2281</v>
      </c>
      <c r="AG9473" t="s">
        <v>549</v>
      </c>
      <c r="AH9473">
        <v>260</v>
      </c>
    </row>
    <row r="9474" spans="1:34" hidden="1" x14ac:dyDescent="0.25">
      <c r="A9474" t="str">
        <f t="shared" ref="A9474:A9537" si="444">+CONCATENATE(,D9474," ",E9474," ",F9474," ",G9474," ",H9474," ",I9474," ",J9474," ",K9474," ",L9474," ",M9474," ",O9474)</f>
        <v>36 1 3 22 1 5 35 0 0 4301003 368094</v>
      </c>
      <c r="B9474" t="str">
        <f t="shared" ref="B9474:B9537" si="445">+CONCATENATE(,D9474," ",E9474," ",F9474," ",G9474," ",H9474," ",I9474," ",J9474," ",K9474," ",L9474," ",M9474," ",Y9474)</f>
        <v>36 1 3 22 1 5 35 0 0 4301003 368019</v>
      </c>
      <c r="C9474" t="str">
        <f t="shared" ref="C9474:C9537" si="446">+CONCATENATE(,D9474," ",E9474," ",F9474," ",G9474," ",H9474," ",I9474," ",J9474," ",K9474," ",L9474," ",M9474)</f>
        <v>36 1 3 22 1 5 35 0 0 4301003</v>
      </c>
      <c r="D9474">
        <v>36</v>
      </c>
      <c r="E9474">
        <v>1</v>
      </c>
      <c r="F9474">
        <v>3</v>
      </c>
      <c r="G9474">
        <v>22</v>
      </c>
      <c r="H9474">
        <v>1</v>
      </c>
      <c r="I9474">
        <v>5</v>
      </c>
      <c r="J9474">
        <v>35</v>
      </c>
      <c r="K9474">
        <v>0</v>
      </c>
      <c r="L9474" t="s">
        <v>147</v>
      </c>
      <c r="M9474" t="s">
        <v>233</v>
      </c>
      <c r="N9474" s="13">
        <v>91539824</v>
      </c>
      <c r="O9474">
        <v>368094</v>
      </c>
      <c r="P9474">
        <v>2024</v>
      </c>
      <c r="Q9474">
        <v>860513971</v>
      </c>
      <c r="R9474" t="s">
        <v>797</v>
      </c>
      <c r="S9474" s="13">
        <v>91539824</v>
      </c>
      <c r="T9474">
        <v>0</v>
      </c>
      <c r="U9474" t="s">
        <v>2337</v>
      </c>
      <c r="V9474" t="s">
        <v>7325</v>
      </c>
      <c r="W9474">
        <v>5004</v>
      </c>
      <c r="X9474">
        <v>0</v>
      </c>
      <c r="Y9474">
        <v>368019</v>
      </c>
      <c r="Z9474">
        <v>20240508</v>
      </c>
      <c r="AA9474">
        <v>2005130218</v>
      </c>
      <c r="AB9474">
        <v>45</v>
      </c>
      <c r="AC9474" t="s">
        <v>2281</v>
      </c>
      <c r="AD9474" t="s">
        <v>2281</v>
      </c>
      <c r="AE9474">
        <v>11206</v>
      </c>
      <c r="AF9474" t="s">
        <v>2394</v>
      </c>
      <c r="AG9474" t="s">
        <v>109</v>
      </c>
      <c r="AH9474">
        <v>261</v>
      </c>
    </row>
    <row r="9475" spans="1:34" hidden="1" x14ac:dyDescent="0.25">
      <c r="A9475" t="str">
        <f t="shared" si="444"/>
        <v>36 1 3 22 1 5 35 0 0 4301003 368095</v>
      </c>
      <c r="B9475" t="str">
        <f t="shared" si="445"/>
        <v>36 1 3 22 1 5 35 0 0 4301003 368019</v>
      </c>
      <c r="C9475" t="str">
        <f t="shared" si="446"/>
        <v>36 1 3 22 1 5 35 0 0 4301003</v>
      </c>
      <c r="D9475">
        <v>36</v>
      </c>
      <c r="E9475">
        <v>1</v>
      </c>
      <c r="F9475">
        <v>3</v>
      </c>
      <c r="G9475">
        <v>22</v>
      </c>
      <c r="H9475">
        <v>1</v>
      </c>
      <c r="I9475">
        <v>5</v>
      </c>
      <c r="J9475">
        <v>35</v>
      </c>
      <c r="K9475">
        <v>0</v>
      </c>
      <c r="L9475" t="s">
        <v>147</v>
      </c>
      <c r="M9475" t="s">
        <v>233</v>
      </c>
      <c r="N9475" s="13">
        <v>12103600</v>
      </c>
      <c r="O9475">
        <v>368095</v>
      </c>
      <c r="P9475">
        <v>2024</v>
      </c>
      <c r="Q9475">
        <v>860513971</v>
      </c>
      <c r="R9475" t="s">
        <v>797</v>
      </c>
      <c r="S9475" s="13">
        <v>12103600</v>
      </c>
      <c r="T9475">
        <v>203422</v>
      </c>
      <c r="U9475" t="s">
        <v>2337</v>
      </c>
      <c r="V9475" t="s">
        <v>7325</v>
      </c>
      <c r="W9475">
        <v>5004</v>
      </c>
      <c r="X9475">
        <v>2305</v>
      </c>
      <c r="Y9475">
        <v>368019</v>
      </c>
      <c r="Z9475">
        <v>20240508</v>
      </c>
      <c r="AA9475">
        <v>2005130218</v>
      </c>
      <c r="AB9475">
        <v>45</v>
      </c>
      <c r="AC9475" t="s">
        <v>2281</v>
      </c>
      <c r="AD9475" t="s">
        <v>2281</v>
      </c>
      <c r="AE9475">
        <v>11206</v>
      </c>
      <c r="AF9475" t="s">
        <v>2394</v>
      </c>
      <c r="AG9475" t="s">
        <v>109</v>
      </c>
      <c r="AH9475">
        <v>261</v>
      </c>
    </row>
    <row r="9476" spans="1:34" hidden="1" x14ac:dyDescent="0.25">
      <c r="A9476" t="str">
        <f t="shared" si="444"/>
        <v>36 1 3 11 1 5 34 0 0 4301037 368096</v>
      </c>
      <c r="B9476" t="str">
        <f t="shared" si="445"/>
        <v>36 1 3 11 1 5 34 0 0 4301037 368027</v>
      </c>
      <c r="C9476" t="str">
        <f t="shared" si="446"/>
        <v>36 1 3 11 1 5 34 0 0 4301037</v>
      </c>
      <c r="D9476">
        <v>36</v>
      </c>
      <c r="E9476">
        <v>1</v>
      </c>
      <c r="F9476">
        <v>3</v>
      </c>
      <c r="G9476">
        <v>11</v>
      </c>
      <c r="H9476">
        <v>1</v>
      </c>
      <c r="I9476">
        <v>5</v>
      </c>
      <c r="J9476">
        <v>34</v>
      </c>
      <c r="K9476">
        <v>0</v>
      </c>
      <c r="L9476" t="s">
        <v>147</v>
      </c>
      <c r="M9476" t="s">
        <v>232</v>
      </c>
      <c r="N9476" s="13">
        <v>16713217</v>
      </c>
      <c r="O9476">
        <v>368096</v>
      </c>
      <c r="P9476">
        <v>2024</v>
      </c>
      <c r="Q9476">
        <v>890807724</v>
      </c>
      <c r="R9476" t="s">
        <v>822</v>
      </c>
      <c r="S9476" s="13">
        <v>16713217</v>
      </c>
      <c r="T9476">
        <v>0</v>
      </c>
      <c r="U9476" t="s">
        <v>2339</v>
      </c>
      <c r="V9476" t="s">
        <v>2340</v>
      </c>
      <c r="W9476">
        <v>5004</v>
      </c>
      <c r="X9476">
        <v>0</v>
      </c>
      <c r="Y9476">
        <v>368027</v>
      </c>
      <c r="Z9476">
        <v>20240508</v>
      </c>
      <c r="AA9476">
        <v>2402190350</v>
      </c>
      <c r="AB9476">
        <v>1</v>
      </c>
      <c r="AC9476" t="s">
        <v>2281</v>
      </c>
      <c r="AD9476" t="s">
        <v>2281</v>
      </c>
      <c r="AE9476">
        <v>11101</v>
      </c>
      <c r="AF9476" t="s">
        <v>2281</v>
      </c>
      <c r="AG9476" t="s">
        <v>549</v>
      </c>
      <c r="AH9476">
        <v>252</v>
      </c>
    </row>
    <row r="9477" spans="1:34" hidden="1" x14ac:dyDescent="0.25">
      <c r="A9477" t="str">
        <f t="shared" si="444"/>
        <v>36 1 3 11 1 5 35 2 0 4301003 368097</v>
      </c>
      <c r="B9477" t="str">
        <f t="shared" si="445"/>
        <v>36 1 3 11 1 5 35 2 0 4301003 368072</v>
      </c>
      <c r="C9477" t="str">
        <f t="shared" si="446"/>
        <v>36 1 3 11 1 5 35 2 0 4301003</v>
      </c>
      <c r="D9477">
        <v>36</v>
      </c>
      <c r="E9477">
        <v>1</v>
      </c>
      <c r="F9477">
        <v>3</v>
      </c>
      <c r="G9477">
        <v>11</v>
      </c>
      <c r="H9477">
        <v>1</v>
      </c>
      <c r="I9477">
        <v>5</v>
      </c>
      <c r="J9477">
        <v>35</v>
      </c>
      <c r="K9477">
        <v>2</v>
      </c>
      <c r="L9477" t="s">
        <v>147</v>
      </c>
      <c r="M9477" t="s">
        <v>233</v>
      </c>
      <c r="N9477" s="13">
        <v>251860</v>
      </c>
      <c r="O9477">
        <v>368097</v>
      </c>
      <c r="P9477">
        <v>2024</v>
      </c>
      <c r="Q9477">
        <v>900319291</v>
      </c>
      <c r="R9477" t="s">
        <v>785</v>
      </c>
      <c r="S9477" s="13">
        <v>251860</v>
      </c>
      <c r="T9477">
        <v>0</v>
      </c>
      <c r="U9477" t="s">
        <v>7326</v>
      </c>
      <c r="V9477" t="s">
        <v>766</v>
      </c>
      <c r="W9477">
        <v>5011</v>
      </c>
      <c r="X9477">
        <v>0</v>
      </c>
      <c r="Y9477">
        <v>368072</v>
      </c>
      <c r="Z9477">
        <v>20240508</v>
      </c>
      <c r="AA9477">
        <v>2024041070</v>
      </c>
      <c r="AB9477">
        <v>0</v>
      </c>
      <c r="AC9477" t="s">
        <v>2281</v>
      </c>
      <c r="AD9477" t="s">
        <v>2281</v>
      </c>
      <c r="AE9477">
        <v>11101</v>
      </c>
      <c r="AF9477" t="s">
        <v>2281</v>
      </c>
      <c r="AG9477" t="s">
        <v>549</v>
      </c>
      <c r="AH9477">
        <v>100</v>
      </c>
    </row>
    <row r="9478" spans="1:34" hidden="1" x14ac:dyDescent="0.25">
      <c r="A9478" t="str">
        <f t="shared" si="444"/>
        <v>36 1 3 11 1 5 35 2 0 4301003 368098</v>
      </c>
      <c r="B9478" t="str">
        <f t="shared" si="445"/>
        <v>36 1 3 11 1 5 35 2 0 4301003 368060</v>
      </c>
      <c r="C9478" t="str">
        <f t="shared" si="446"/>
        <v>36 1 3 11 1 5 35 2 0 4301003</v>
      </c>
      <c r="D9478">
        <v>36</v>
      </c>
      <c r="E9478">
        <v>1</v>
      </c>
      <c r="F9478">
        <v>3</v>
      </c>
      <c r="G9478">
        <v>11</v>
      </c>
      <c r="H9478">
        <v>1</v>
      </c>
      <c r="I9478">
        <v>5</v>
      </c>
      <c r="J9478">
        <v>35</v>
      </c>
      <c r="K9478">
        <v>2</v>
      </c>
      <c r="L9478" t="s">
        <v>147</v>
      </c>
      <c r="M9478" t="s">
        <v>233</v>
      </c>
      <c r="N9478" s="13">
        <v>2100000</v>
      </c>
      <c r="O9478">
        <v>368098</v>
      </c>
      <c r="P9478">
        <v>2024</v>
      </c>
      <c r="Q9478">
        <v>1053814860</v>
      </c>
      <c r="R9478" t="s">
        <v>2108</v>
      </c>
      <c r="S9478" s="13">
        <v>2100000</v>
      </c>
      <c r="T9478">
        <v>0</v>
      </c>
      <c r="U9478" t="s">
        <v>7327</v>
      </c>
      <c r="V9478" t="s">
        <v>2291</v>
      </c>
      <c r="W9478">
        <v>5004</v>
      </c>
      <c r="X9478">
        <v>0</v>
      </c>
      <c r="Y9478">
        <v>368060</v>
      </c>
      <c r="Z9478">
        <v>20240508</v>
      </c>
      <c r="AA9478">
        <v>2404160563</v>
      </c>
      <c r="AB9478">
        <v>1</v>
      </c>
      <c r="AC9478" t="s">
        <v>2281</v>
      </c>
      <c r="AD9478" t="s">
        <v>2281</v>
      </c>
      <c r="AE9478">
        <v>11101</v>
      </c>
      <c r="AF9478" t="s">
        <v>2281</v>
      </c>
      <c r="AG9478" t="s">
        <v>549</v>
      </c>
      <c r="AH9478">
        <v>260</v>
      </c>
    </row>
    <row r="9479" spans="1:34" hidden="1" x14ac:dyDescent="0.25">
      <c r="A9479" t="str">
        <f t="shared" si="444"/>
        <v>36 1 3 11 1 5 35 2 0 4301003 368099</v>
      </c>
      <c r="B9479" t="str">
        <f t="shared" si="445"/>
        <v>36 1 3 11 1 5 35 2 0 4301003 368050</v>
      </c>
      <c r="C9479" t="str">
        <f t="shared" si="446"/>
        <v>36 1 3 11 1 5 35 2 0 4301003</v>
      </c>
      <c r="D9479">
        <v>36</v>
      </c>
      <c r="E9479">
        <v>1</v>
      </c>
      <c r="F9479">
        <v>3</v>
      </c>
      <c r="G9479">
        <v>11</v>
      </c>
      <c r="H9479">
        <v>1</v>
      </c>
      <c r="I9479">
        <v>5</v>
      </c>
      <c r="J9479">
        <v>35</v>
      </c>
      <c r="K9479">
        <v>2</v>
      </c>
      <c r="L9479" t="s">
        <v>147</v>
      </c>
      <c r="M9479" t="s">
        <v>233</v>
      </c>
      <c r="N9479" s="13">
        <v>5000000</v>
      </c>
      <c r="O9479">
        <v>368099</v>
      </c>
      <c r="P9479">
        <v>2024</v>
      </c>
      <c r="Q9479">
        <v>1053839544</v>
      </c>
      <c r="R9479" t="s">
        <v>2105</v>
      </c>
      <c r="S9479" s="13">
        <v>5000000</v>
      </c>
      <c r="T9479">
        <v>0</v>
      </c>
      <c r="U9479" t="s">
        <v>7328</v>
      </c>
      <c r="V9479" t="s">
        <v>2295</v>
      </c>
      <c r="W9479">
        <v>5004</v>
      </c>
      <c r="X9479">
        <v>0</v>
      </c>
      <c r="Y9479">
        <v>368050</v>
      </c>
      <c r="Z9479">
        <v>20240509</v>
      </c>
      <c r="AA9479">
        <v>2404100536</v>
      </c>
      <c r="AB9479">
        <v>1</v>
      </c>
      <c r="AC9479" t="s">
        <v>2281</v>
      </c>
      <c r="AD9479" t="s">
        <v>2281</v>
      </c>
      <c r="AE9479">
        <v>11101</v>
      </c>
      <c r="AF9479" t="s">
        <v>2281</v>
      </c>
      <c r="AG9479" t="s">
        <v>549</v>
      </c>
      <c r="AH9479">
        <v>260</v>
      </c>
    </row>
    <row r="9480" spans="1:34" hidden="1" x14ac:dyDescent="0.25">
      <c r="A9480" t="str">
        <f t="shared" si="444"/>
        <v>36 1 3 11 1 5 35 2 0 4301003 368100</v>
      </c>
      <c r="B9480" t="str">
        <f t="shared" si="445"/>
        <v>36 1 3 11 1 5 35 2 0 4301003 368018</v>
      </c>
      <c r="C9480" t="str">
        <f t="shared" si="446"/>
        <v>36 1 3 11 1 5 35 2 0 4301003</v>
      </c>
      <c r="D9480">
        <v>36</v>
      </c>
      <c r="E9480">
        <v>1</v>
      </c>
      <c r="F9480">
        <v>3</v>
      </c>
      <c r="G9480">
        <v>11</v>
      </c>
      <c r="H9480">
        <v>1</v>
      </c>
      <c r="I9480">
        <v>5</v>
      </c>
      <c r="J9480">
        <v>35</v>
      </c>
      <c r="K9480">
        <v>2</v>
      </c>
      <c r="L9480" t="s">
        <v>147</v>
      </c>
      <c r="M9480" t="s">
        <v>233</v>
      </c>
      <c r="N9480" s="13">
        <v>10172</v>
      </c>
      <c r="O9480">
        <v>368100</v>
      </c>
      <c r="P9480">
        <v>2024</v>
      </c>
      <c r="Q9480">
        <v>890803239</v>
      </c>
      <c r="R9480" t="s">
        <v>924</v>
      </c>
      <c r="S9480" s="13">
        <v>10172</v>
      </c>
      <c r="T9480">
        <v>0</v>
      </c>
      <c r="U9480" t="s">
        <v>7270</v>
      </c>
      <c r="V9480" t="s">
        <v>2283</v>
      </c>
      <c r="W9480">
        <v>5004</v>
      </c>
      <c r="X9480">
        <v>0</v>
      </c>
      <c r="Y9480">
        <v>368018</v>
      </c>
      <c r="Z9480">
        <v>20240510</v>
      </c>
      <c r="AA9480">
        <v>0</v>
      </c>
      <c r="AB9480">
        <v>0</v>
      </c>
      <c r="AC9480" t="s">
        <v>2281</v>
      </c>
      <c r="AD9480" t="s">
        <v>2281</v>
      </c>
      <c r="AE9480">
        <v>11101</v>
      </c>
      <c r="AF9480" t="s">
        <v>2281</v>
      </c>
      <c r="AG9480" t="s">
        <v>549</v>
      </c>
      <c r="AH9480">
        <v>335</v>
      </c>
    </row>
    <row r="9481" spans="1:34" hidden="1" x14ac:dyDescent="0.25">
      <c r="A9481" t="str">
        <f t="shared" si="444"/>
        <v>36 1 3 11 1 5 34 0 0 4301037 368101</v>
      </c>
      <c r="B9481" t="str">
        <f t="shared" si="445"/>
        <v>36 1 3 11 1 5 34 0 0 4301037 368047</v>
      </c>
      <c r="C9481" t="str">
        <f t="shared" si="446"/>
        <v>36 1 3 11 1 5 34 0 0 4301037</v>
      </c>
      <c r="D9481">
        <v>36</v>
      </c>
      <c r="E9481">
        <v>1</v>
      </c>
      <c r="F9481">
        <v>3</v>
      </c>
      <c r="G9481">
        <v>11</v>
      </c>
      <c r="H9481">
        <v>1</v>
      </c>
      <c r="I9481">
        <v>5</v>
      </c>
      <c r="J9481">
        <v>34</v>
      </c>
      <c r="K9481">
        <v>0</v>
      </c>
      <c r="L9481" t="s">
        <v>147</v>
      </c>
      <c r="M9481" t="s">
        <v>232</v>
      </c>
      <c r="N9481" s="13">
        <v>2094460</v>
      </c>
      <c r="O9481">
        <v>368101</v>
      </c>
      <c r="P9481">
        <v>2024</v>
      </c>
      <c r="Q9481">
        <v>890801053</v>
      </c>
      <c r="R9481" t="s">
        <v>784</v>
      </c>
      <c r="S9481" s="13">
        <v>2094460</v>
      </c>
      <c r="T9481">
        <v>0</v>
      </c>
      <c r="U9481" t="s">
        <v>7329</v>
      </c>
      <c r="V9481" t="s">
        <v>2342</v>
      </c>
      <c r="W9481">
        <v>5001</v>
      </c>
      <c r="X9481">
        <v>0</v>
      </c>
      <c r="Y9481">
        <v>368047</v>
      </c>
      <c r="Z9481">
        <v>20240515</v>
      </c>
      <c r="AA9481">
        <v>2024051020</v>
      </c>
      <c r="AB9481">
        <v>0</v>
      </c>
      <c r="AC9481" t="s">
        <v>2281</v>
      </c>
      <c r="AD9481" t="s">
        <v>2281</v>
      </c>
      <c r="AE9481">
        <v>11101</v>
      </c>
      <c r="AF9481" t="s">
        <v>2281</v>
      </c>
      <c r="AG9481" t="s">
        <v>549</v>
      </c>
      <c r="AH9481">
        <v>100</v>
      </c>
    </row>
    <row r="9482" spans="1:34" hidden="1" x14ac:dyDescent="0.25">
      <c r="A9482" t="str">
        <f t="shared" si="444"/>
        <v>36 1 3 33 1 5 34 0 0 4301037 368102</v>
      </c>
      <c r="B9482" t="str">
        <f t="shared" si="445"/>
        <v>36 1 3 33 1 5 34 0 0 4301037 368030</v>
      </c>
      <c r="C9482" t="str">
        <f t="shared" si="446"/>
        <v>36 1 3 33 1 5 34 0 0 4301037</v>
      </c>
      <c r="D9482">
        <v>36</v>
      </c>
      <c r="E9482">
        <v>1</v>
      </c>
      <c r="F9482">
        <v>3</v>
      </c>
      <c r="G9482">
        <v>33</v>
      </c>
      <c r="H9482">
        <v>1</v>
      </c>
      <c r="I9482">
        <v>5</v>
      </c>
      <c r="J9482">
        <v>34</v>
      </c>
      <c r="K9482">
        <v>0</v>
      </c>
      <c r="L9482" t="s">
        <v>147</v>
      </c>
      <c r="M9482" t="s">
        <v>232</v>
      </c>
      <c r="N9482" s="13">
        <v>2900000</v>
      </c>
      <c r="O9482">
        <v>368102</v>
      </c>
      <c r="P9482">
        <v>2024</v>
      </c>
      <c r="Q9482">
        <v>1053861778</v>
      </c>
      <c r="R9482" t="s">
        <v>2137</v>
      </c>
      <c r="S9482" s="13">
        <v>2900000</v>
      </c>
      <c r="T9482">
        <v>0</v>
      </c>
      <c r="U9482" t="s">
        <v>7330</v>
      </c>
      <c r="V9482" t="s">
        <v>2295</v>
      </c>
      <c r="W9482">
        <v>5004</v>
      </c>
      <c r="X9482">
        <v>0</v>
      </c>
      <c r="Y9482">
        <v>368030</v>
      </c>
      <c r="Z9482">
        <v>20240515</v>
      </c>
      <c r="AA9482">
        <v>2402280402</v>
      </c>
      <c r="AB9482">
        <v>2</v>
      </c>
      <c r="AC9482" t="s">
        <v>2281</v>
      </c>
      <c r="AD9482" t="s">
        <v>2281</v>
      </c>
      <c r="AE9482">
        <v>13161</v>
      </c>
      <c r="AF9482" t="s">
        <v>2538</v>
      </c>
      <c r="AG9482" t="s">
        <v>110</v>
      </c>
      <c r="AH9482">
        <v>260</v>
      </c>
    </row>
    <row r="9483" spans="1:34" hidden="1" x14ac:dyDescent="0.25">
      <c r="A9483" t="str">
        <f t="shared" si="444"/>
        <v>36 1 3 22 1 5 35 0 0 4301003 368103</v>
      </c>
      <c r="B9483" t="str">
        <f t="shared" si="445"/>
        <v>36 1 3 22 1 5 35 0 0 4301003 368041</v>
      </c>
      <c r="C9483" t="str">
        <f t="shared" si="446"/>
        <v>36 1 3 22 1 5 35 0 0 4301003</v>
      </c>
      <c r="D9483">
        <v>36</v>
      </c>
      <c r="E9483">
        <v>1</v>
      </c>
      <c r="F9483">
        <v>3</v>
      </c>
      <c r="G9483">
        <v>22</v>
      </c>
      <c r="H9483">
        <v>1</v>
      </c>
      <c r="I9483">
        <v>5</v>
      </c>
      <c r="J9483">
        <v>35</v>
      </c>
      <c r="K9483">
        <v>0</v>
      </c>
      <c r="L9483" t="s">
        <v>147</v>
      </c>
      <c r="M9483" t="s">
        <v>233</v>
      </c>
      <c r="N9483" s="13">
        <v>4189</v>
      </c>
      <c r="O9483">
        <v>368103</v>
      </c>
      <c r="P9483">
        <v>2024</v>
      </c>
      <c r="Q9483">
        <v>800202395</v>
      </c>
      <c r="R9483" t="s">
        <v>812</v>
      </c>
      <c r="S9483" s="13">
        <v>4189</v>
      </c>
      <c r="T9483">
        <v>0</v>
      </c>
      <c r="U9483" t="s">
        <v>7331</v>
      </c>
      <c r="V9483" t="s">
        <v>2280</v>
      </c>
      <c r="W9483">
        <v>5004</v>
      </c>
      <c r="X9483">
        <v>0</v>
      </c>
      <c r="Y9483">
        <v>368041</v>
      </c>
      <c r="Z9483">
        <v>20240516</v>
      </c>
      <c r="AA9483">
        <v>0</v>
      </c>
      <c r="AB9483">
        <v>0</v>
      </c>
      <c r="AC9483" t="s">
        <v>2281</v>
      </c>
      <c r="AD9483" t="s">
        <v>2281</v>
      </c>
      <c r="AE9483">
        <v>11206</v>
      </c>
      <c r="AF9483" t="s">
        <v>2394</v>
      </c>
      <c r="AG9483" t="s">
        <v>109</v>
      </c>
      <c r="AH9483">
        <v>335</v>
      </c>
    </row>
    <row r="9484" spans="1:34" hidden="1" x14ac:dyDescent="0.25">
      <c r="A9484" t="str">
        <f t="shared" si="444"/>
        <v>36 1 3 22 1 5 35 0 0 4301003 368104</v>
      </c>
      <c r="B9484" t="str">
        <f t="shared" si="445"/>
        <v>36 1 3 22 1 5 35 0 0 4301003 368042</v>
      </c>
      <c r="C9484" t="str">
        <f t="shared" si="446"/>
        <v>36 1 3 22 1 5 35 0 0 4301003</v>
      </c>
      <c r="D9484">
        <v>36</v>
      </c>
      <c r="E9484">
        <v>1</v>
      </c>
      <c r="F9484">
        <v>3</v>
      </c>
      <c r="G9484">
        <v>22</v>
      </c>
      <c r="H9484">
        <v>1</v>
      </c>
      <c r="I9484">
        <v>5</v>
      </c>
      <c r="J9484">
        <v>35</v>
      </c>
      <c r="K9484">
        <v>0</v>
      </c>
      <c r="L9484" t="s">
        <v>147</v>
      </c>
      <c r="M9484" t="s">
        <v>233</v>
      </c>
      <c r="N9484" s="13">
        <v>1843346</v>
      </c>
      <c r="O9484">
        <v>368104</v>
      </c>
      <c r="P9484">
        <v>2024</v>
      </c>
      <c r="Q9484">
        <v>890800128</v>
      </c>
      <c r="R9484" t="s">
        <v>838</v>
      </c>
      <c r="S9484" s="13">
        <v>1843346</v>
      </c>
      <c r="T9484">
        <v>0</v>
      </c>
      <c r="U9484" t="s">
        <v>7332</v>
      </c>
      <c r="V9484" t="s">
        <v>2280</v>
      </c>
      <c r="W9484">
        <v>5004</v>
      </c>
      <c r="X9484">
        <v>0</v>
      </c>
      <c r="Y9484">
        <v>368042</v>
      </c>
      <c r="Z9484">
        <v>20240516</v>
      </c>
      <c r="AA9484">
        <v>0</v>
      </c>
      <c r="AB9484">
        <v>0</v>
      </c>
      <c r="AC9484" t="s">
        <v>2281</v>
      </c>
      <c r="AD9484" t="s">
        <v>2281</v>
      </c>
      <c r="AE9484">
        <v>11206</v>
      </c>
      <c r="AF9484" t="s">
        <v>2394</v>
      </c>
      <c r="AG9484" t="s">
        <v>109</v>
      </c>
      <c r="AH9484">
        <v>335</v>
      </c>
    </row>
    <row r="9485" spans="1:34" hidden="1" x14ac:dyDescent="0.25">
      <c r="A9485" t="str">
        <f t="shared" si="444"/>
        <v>36 1 3 22 1 5 35 0 0 4301003 368105</v>
      </c>
      <c r="B9485" t="str">
        <f t="shared" si="445"/>
        <v>36 1 3 22 1 5 35 0 0 4301003 368043</v>
      </c>
      <c r="C9485" t="str">
        <f t="shared" si="446"/>
        <v>36 1 3 22 1 5 35 0 0 4301003</v>
      </c>
      <c r="D9485">
        <v>36</v>
      </c>
      <c r="E9485">
        <v>1</v>
      </c>
      <c r="F9485">
        <v>3</v>
      </c>
      <c r="G9485">
        <v>22</v>
      </c>
      <c r="H9485">
        <v>1</v>
      </c>
      <c r="I9485">
        <v>5</v>
      </c>
      <c r="J9485">
        <v>35</v>
      </c>
      <c r="K9485">
        <v>0</v>
      </c>
      <c r="L9485" t="s">
        <v>147</v>
      </c>
      <c r="M9485" t="s">
        <v>233</v>
      </c>
      <c r="N9485" s="13">
        <v>337036</v>
      </c>
      <c r="O9485">
        <v>368105</v>
      </c>
      <c r="P9485">
        <v>2024</v>
      </c>
      <c r="Q9485">
        <v>810000598</v>
      </c>
      <c r="R9485" t="s">
        <v>2278</v>
      </c>
      <c r="S9485" s="13">
        <v>337036</v>
      </c>
      <c r="T9485">
        <v>0</v>
      </c>
      <c r="U9485" t="s">
        <v>7288</v>
      </c>
      <c r="V9485" t="s">
        <v>2280</v>
      </c>
      <c r="W9485">
        <v>5004</v>
      </c>
      <c r="X9485">
        <v>0</v>
      </c>
      <c r="Y9485">
        <v>368043</v>
      </c>
      <c r="Z9485">
        <v>20240516</v>
      </c>
      <c r="AA9485">
        <v>0</v>
      </c>
      <c r="AB9485">
        <v>0</v>
      </c>
      <c r="AC9485" t="s">
        <v>2281</v>
      </c>
      <c r="AD9485" t="s">
        <v>2281</v>
      </c>
      <c r="AE9485">
        <v>11206</v>
      </c>
      <c r="AF9485" t="s">
        <v>2394</v>
      </c>
      <c r="AG9485" t="s">
        <v>109</v>
      </c>
      <c r="AH9485">
        <v>335</v>
      </c>
    </row>
    <row r="9486" spans="1:34" hidden="1" x14ac:dyDescent="0.25">
      <c r="A9486" t="str">
        <f t="shared" si="444"/>
        <v>36 1 3 33 1 5 34 0 0 4301037 368106</v>
      </c>
      <c r="B9486" t="str">
        <f t="shared" si="445"/>
        <v>36 1 3 33 1 5 34 0 0 4301037 368028</v>
      </c>
      <c r="C9486" t="str">
        <f t="shared" si="446"/>
        <v>36 1 3 33 1 5 34 0 0 4301037</v>
      </c>
      <c r="D9486">
        <v>36</v>
      </c>
      <c r="E9486">
        <v>1</v>
      </c>
      <c r="F9486">
        <v>3</v>
      </c>
      <c r="G9486">
        <v>33</v>
      </c>
      <c r="H9486">
        <v>1</v>
      </c>
      <c r="I9486">
        <v>5</v>
      </c>
      <c r="J9486">
        <v>34</v>
      </c>
      <c r="K9486">
        <v>0</v>
      </c>
      <c r="L9486" t="s">
        <v>147</v>
      </c>
      <c r="M9486" t="s">
        <v>232</v>
      </c>
      <c r="N9486" s="13">
        <v>2900000</v>
      </c>
      <c r="O9486">
        <v>368106</v>
      </c>
      <c r="P9486">
        <v>2024</v>
      </c>
      <c r="Q9486">
        <v>75063147</v>
      </c>
      <c r="R9486" t="s">
        <v>2135</v>
      </c>
      <c r="S9486" s="13">
        <v>2900000</v>
      </c>
      <c r="T9486">
        <v>0</v>
      </c>
      <c r="U9486" t="s">
        <v>7333</v>
      </c>
      <c r="V9486" t="s">
        <v>2295</v>
      </c>
      <c r="W9486">
        <v>5004</v>
      </c>
      <c r="X9486">
        <v>0</v>
      </c>
      <c r="Y9486">
        <v>368028</v>
      </c>
      <c r="Z9486">
        <v>20240516</v>
      </c>
      <c r="AA9486">
        <v>2402270397</v>
      </c>
      <c r="AB9486">
        <v>3</v>
      </c>
      <c r="AC9486" t="s">
        <v>2281</v>
      </c>
      <c r="AD9486" t="s">
        <v>2281</v>
      </c>
      <c r="AE9486">
        <v>13161</v>
      </c>
      <c r="AF9486" t="s">
        <v>2538</v>
      </c>
      <c r="AG9486" t="s">
        <v>110</v>
      </c>
      <c r="AH9486">
        <v>260</v>
      </c>
    </row>
    <row r="9487" spans="1:34" hidden="1" x14ac:dyDescent="0.25">
      <c r="A9487" t="str">
        <f t="shared" si="444"/>
        <v>36 1 3 33 1 5 34 0 0 4301037 368107</v>
      </c>
      <c r="B9487" t="str">
        <f t="shared" si="445"/>
        <v>36 1 3 33 1 5 34 0 0 4301037 368029</v>
      </c>
      <c r="C9487" t="str">
        <f t="shared" si="446"/>
        <v>36 1 3 33 1 5 34 0 0 4301037</v>
      </c>
      <c r="D9487">
        <v>36</v>
      </c>
      <c r="E9487">
        <v>1</v>
      </c>
      <c r="F9487">
        <v>3</v>
      </c>
      <c r="G9487">
        <v>33</v>
      </c>
      <c r="H9487">
        <v>1</v>
      </c>
      <c r="I9487">
        <v>5</v>
      </c>
      <c r="J9487">
        <v>34</v>
      </c>
      <c r="K9487">
        <v>0</v>
      </c>
      <c r="L9487" t="s">
        <v>147</v>
      </c>
      <c r="M9487" t="s">
        <v>232</v>
      </c>
      <c r="N9487" s="13">
        <v>2900000</v>
      </c>
      <c r="O9487">
        <v>368107</v>
      </c>
      <c r="P9487">
        <v>2024</v>
      </c>
      <c r="Q9487">
        <v>1053800845</v>
      </c>
      <c r="R9487" t="s">
        <v>2136</v>
      </c>
      <c r="S9487" s="13">
        <v>2900000</v>
      </c>
      <c r="T9487">
        <v>0</v>
      </c>
      <c r="U9487" t="s">
        <v>7334</v>
      </c>
      <c r="V9487" t="s">
        <v>2295</v>
      </c>
      <c r="W9487">
        <v>5004</v>
      </c>
      <c r="X9487">
        <v>0</v>
      </c>
      <c r="Y9487">
        <v>368029</v>
      </c>
      <c r="Z9487">
        <v>20240516</v>
      </c>
      <c r="AA9487">
        <v>2402280401</v>
      </c>
      <c r="AB9487">
        <v>3</v>
      </c>
      <c r="AC9487" t="s">
        <v>2281</v>
      </c>
      <c r="AD9487" t="s">
        <v>2281</v>
      </c>
      <c r="AE9487">
        <v>13161</v>
      </c>
      <c r="AF9487" t="s">
        <v>2538</v>
      </c>
      <c r="AG9487" t="s">
        <v>110</v>
      </c>
      <c r="AH9487">
        <v>260</v>
      </c>
    </row>
    <row r="9488" spans="1:34" hidden="1" x14ac:dyDescent="0.25">
      <c r="A9488" t="str">
        <f t="shared" si="444"/>
        <v>36 1 3 33 1 5 34 0 0 4301037 368108</v>
      </c>
      <c r="B9488" t="str">
        <f t="shared" si="445"/>
        <v>36 1 3 33 1 5 34 0 0 4301037 368039</v>
      </c>
      <c r="C9488" t="str">
        <f t="shared" si="446"/>
        <v>36 1 3 33 1 5 34 0 0 4301037</v>
      </c>
      <c r="D9488">
        <v>36</v>
      </c>
      <c r="E9488">
        <v>1</v>
      </c>
      <c r="F9488">
        <v>3</v>
      </c>
      <c r="G9488">
        <v>33</v>
      </c>
      <c r="H9488">
        <v>1</v>
      </c>
      <c r="I9488">
        <v>5</v>
      </c>
      <c r="J9488">
        <v>34</v>
      </c>
      <c r="K9488">
        <v>0</v>
      </c>
      <c r="L9488" t="s">
        <v>147</v>
      </c>
      <c r="M9488" t="s">
        <v>232</v>
      </c>
      <c r="N9488" s="13">
        <v>2900000</v>
      </c>
      <c r="O9488">
        <v>368108</v>
      </c>
      <c r="P9488">
        <v>2024</v>
      </c>
      <c r="Q9488">
        <v>1053798927</v>
      </c>
      <c r="R9488" t="s">
        <v>2144</v>
      </c>
      <c r="S9488" s="13">
        <v>2900000</v>
      </c>
      <c r="T9488">
        <v>0</v>
      </c>
      <c r="U9488" t="s">
        <v>7335</v>
      </c>
      <c r="V9488" t="s">
        <v>2295</v>
      </c>
      <c r="W9488">
        <v>5004</v>
      </c>
      <c r="X9488">
        <v>0</v>
      </c>
      <c r="Y9488">
        <v>368039</v>
      </c>
      <c r="Z9488">
        <v>20240516</v>
      </c>
      <c r="AA9488">
        <v>2403070436</v>
      </c>
      <c r="AB9488">
        <v>2</v>
      </c>
      <c r="AC9488" t="s">
        <v>2281</v>
      </c>
      <c r="AD9488" t="s">
        <v>2281</v>
      </c>
      <c r="AE9488">
        <v>13161</v>
      </c>
      <c r="AF9488" t="s">
        <v>2538</v>
      </c>
      <c r="AG9488" t="s">
        <v>110</v>
      </c>
      <c r="AH9488">
        <v>260</v>
      </c>
    </row>
    <row r="9489" spans="1:34" hidden="1" x14ac:dyDescent="0.25">
      <c r="A9489" t="str">
        <f t="shared" si="444"/>
        <v>36 1 3 33 1 5 34 0 0 4301037 368109</v>
      </c>
      <c r="B9489" t="str">
        <f t="shared" si="445"/>
        <v>36 1 3 33 1 5 34 0 0 4301037 368024</v>
      </c>
      <c r="C9489" t="str">
        <f t="shared" si="446"/>
        <v>36 1 3 33 1 5 34 0 0 4301037</v>
      </c>
      <c r="D9489">
        <v>36</v>
      </c>
      <c r="E9489">
        <v>1</v>
      </c>
      <c r="F9489">
        <v>3</v>
      </c>
      <c r="G9489">
        <v>33</v>
      </c>
      <c r="H9489">
        <v>1</v>
      </c>
      <c r="I9489">
        <v>5</v>
      </c>
      <c r="J9489">
        <v>34</v>
      </c>
      <c r="K9489">
        <v>0</v>
      </c>
      <c r="L9489" t="s">
        <v>147</v>
      </c>
      <c r="M9489" t="s">
        <v>232</v>
      </c>
      <c r="N9489" s="13">
        <v>2250000</v>
      </c>
      <c r="O9489">
        <v>368109</v>
      </c>
      <c r="P9489">
        <v>2024</v>
      </c>
      <c r="Q9489">
        <v>75074178</v>
      </c>
      <c r="R9489" t="s">
        <v>2119</v>
      </c>
      <c r="S9489" s="13">
        <v>2250000</v>
      </c>
      <c r="T9489">
        <v>0</v>
      </c>
      <c r="U9489" t="s">
        <v>7336</v>
      </c>
      <c r="V9489" t="s">
        <v>2295</v>
      </c>
      <c r="W9489">
        <v>5004</v>
      </c>
      <c r="X9489">
        <v>0</v>
      </c>
      <c r="Y9489">
        <v>368024</v>
      </c>
      <c r="Z9489">
        <v>20240516</v>
      </c>
      <c r="AA9489">
        <v>2402090319</v>
      </c>
      <c r="AB9489">
        <v>3</v>
      </c>
      <c r="AC9489" t="s">
        <v>2281</v>
      </c>
      <c r="AD9489" t="s">
        <v>2281</v>
      </c>
      <c r="AE9489">
        <v>13161</v>
      </c>
      <c r="AF9489" t="s">
        <v>2538</v>
      </c>
      <c r="AG9489" t="s">
        <v>110</v>
      </c>
      <c r="AH9489">
        <v>260</v>
      </c>
    </row>
    <row r="9490" spans="1:34" hidden="1" x14ac:dyDescent="0.25">
      <c r="A9490" t="str">
        <f t="shared" si="444"/>
        <v>36 1 3 33 1 5 34 0 0 4301037 368110</v>
      </c>
      <c r="B9490" t="str">
        <f t="shared" si="445"/>
        <v>36 1 3 33 1 5 34 0 0 4301037 368038</v>
      </c>
      <c r="C9490" t="str">
        <f t="shared" si="446"/>
        <v>36 1 3 33 1 5 34 0 0 4301037</v>
      </c>
      <c r="D9490">
        <v>36</v>
      </c>
      <c r="E9490">
        <v>1</v>
      </c>
      <c r="F9490">
        <v>3</v>
      </c>
      <c r="G9490">
        <v>33</v>
      </c>
      <c r="H9490">
        <v>1</v>
      </c>
      <c r="I9490">
        <v>5</v>
      </c>
      <c r="J9490">
        <v>34</v>
      </c>
      <c r="K9490">
        <v>0</v>
      </c>
      <c r="L9490" t="s">
        <v>147</v>
      </c>
      <c r="M9490" t="s">
        <v>232</v>
      </c>
      <c r="N9490" s="13">
        <v>2900000</v>
      </c>
      <c r="O9490">
        <v>368110</v>
      </c>
      <c r="P9490">
        <v>2024</v>
      </c>
      <c r="Q9490">
        <v>1053838941</v>
      </c>
      <c r="R9490" t="s">
        <v>2143</v>
      </c>
      <c r="S9490" s="13">
        <v>2900000</v>
      </c>
      <c r="T9490">
        <v>0</v>
      </c>
      <c r="U9490" t="s">
        <v>7337</v>
      </c>
      <c r="V9490" t="s">
        <v>2295</v>
      </c>
      <c r="W9490">
        <v>5004</v>
      </c>
      <c r="X9490">
        <v>0</v>
      </c>
      <c r="Y9490">
        <v>368038</v>
      </c>
      <c r="Z9490">
        <v>20240516</v>
      </c>
      <c r="AA9490">
        <v>2403070435</v>
      </c>
      <c r="AB9490">
        <v>2</v>
      </c>
      <c r="AC9490" t="s">
        <v>2281</v>
      </c>
      <c r="AD9490" t="s">
        <v>2281</v>
      </c>
      <c r="AE9490">
        <v>13161</v>
      </c>
      <c r="AF9490" t="s">
        <v>2538</v>
      </c>
      <c r="AG9490" t="s">
        <v>110</v>
      </c>
      <c r="AH9490">
        <v>260</v>
      </c>
    </row>
    <row r="9491" spans="1:34" hidden="1" x14ac:dyDescent="0.25">
      <c r="A9491" t="str">
        <f t="shared" si="444"/>
        <v>36 1 3 11 1 5 34 0 0 4301037 368112</v>
      </c>
      <c r="B9491" t="str">
        <f t="shared" si="445"/>
        <v>36 1 3 11 1 5 34 0 0 4301037 368136</v>
      </c>
      <c r="C9491" t="str">
        <f t="shared" si="446"/>
        <v>36 1 3 11 1 5 34 0 0 4301037</v>
      </c>
      <c r="D9491">
        <v>36</v>
      </c>
      <c r="E9491">
        <v>1</v>
      </c>
      <c r="F9491">
        <v>3</v>
      </c>
      <c r="G9491">
        <v>11</v>
      </c>
      <c r="H9491">
        <v>1</v>
      </c>
      <c r="I9491">
        <v>5</v>
      </c>
      <c r="J9491">
        <v>34</v>
      </c>
      <c r="K9491">
        <v>0</v>
      </c>
      <c r="L9491" t="s">
        <v>147</v>
      </c>
      <c r="M9491" t="s">
        <v>232</v>
      </c>
      <c r="N9491" s="13">
        <v>1950000</v>
      </c>
      <c r="O9491">
        <v>368112</v>
      </c>
      <c r="P9491">
        <v>2024</v>
      </c>
      <c r="Q9491">
        <v>1054873067</v>
      </c>
      <c r="R9491" t="s">
        <v>2091</v>
      </c>
      <c r="S9491" s="13">
        <v>1950000</v>
      </c>
      <c r="T9491">
        <v>0</v>
      </c>
      <c r="U9491" t="s">
        <v>7338</v>
      </c>
      <c r="V9491" t="s">
        <v>2295</v>
      </c>
      <c r="W9491">
        <v>5004</v>
      </c>
      <c r="X9491">
        <v>0</v>
      </c>
      <c r="Y9491">
        <v>368136</v>
      </c>
      <c r="Z9491">
        <v>20240516</v>
      </c>
      <c r="AA9491">
        <v>0</v>
      </c>
      <c r="AB9491">
        <v>0</v>
      </c>
      <c r="AC9491" t="s">
        <v>2281</v>
      </c>
      <c r="AD9491" t="s">
        <v>2281</v>
      </c>
      <c r="AE9491">
        <v>11101</v>
      </c>
      <c r="AF9491" t="s">
        <v>2281</v>
      </c>
      <c r="AG9491" t="s">
        <v>549</v>
      </c>
      <c r="AH9491">
        <v>337</v>
      </c>
    </row>
    <row r="9492" spans="1:34" hidden="1" x14ac:dyDescent="0.25">
      <c r="A9492" t="str">
        <f t="shared" si="444"/>
        <v>36 1 3 11 1 5 34 0 0 4301037 368113</v>
      </c>
      <c r="B9492" t="str">
        <f t="shared" si="445"/>
        <v>36 1 3 11 1 5 34 0 0 4301037 368135</v>
      </c>
      <c r="C9492" t="str">
        <f t="shared" si="446"/>
        <v>36 1 3 11 1 5 34 0 0 4301037</v>
      </c>
      <c r="D9492">
        <v>36</v>
      </c>
      <c r="E9492">
        <v>1</v>
      </c>
      <c r="F9492">
        <v>3</v>
      </c>
      <c r="G9492">
        <v>11</v>
      </c>
      <c r="H9492">
        <v>1</v>
      </c>
      <c r="I9492">
        <v>5</v>
      </c>
      <c r="J9492">
        <v>34</v>
      </c>
      <c r="K9492">
        <v>0</v>
      </c>
      <c r="L9492" t="s">
        <v>147</v>
      </c>
      <c r="M9492" t="s">
        <v>232</v>
      </c>
      <c r="N9492" s="13">
        <v>1950000</v>
      </c>
      <c r="O9492">
        <v>368113</v>
      </c>
      <c r="P9492">
        <v>2024</v>
      </c>
      <c r="Q9492">
        <v>1054873165</v>
      </c>
      <c r="R9492" t="s">
        <v>2090</v>
      </c>
      <c r="S9492" s="13">
        <v>1950000</v>
      </c>
      <c r="T9492">
        <v>0</v>
      </c>
      <c r="U9492" t="s">
        <v>7338</v>
      </c>
      <c r="V9492" t="s">
        <v>2295</v>
      </c>
      <c r="W9492">
        <v>5004</v>
      </c>
      <c r="X9492">
        <v>0</v>
      </c>
      <c r="Y9492">
        <v>368135</v>
      </c>
      <c r="Z9492">
        <v>20240516</v>
      </c>
      <c r="AA9492">
        <v>0</v>
      </c>
      <c r="AB9492">
        <v>0</v>
      </c>
      <c r="AC9492" t="s">
        <v>2281</v>
      </c>
      <c r="AD9492" t="s">
        <v>2281</v>
      </c>
      <c r="AE9492">
        <v>11101</v>
      </c>
      <c r="AF9492" t="s">
        <v>2281</v>
      </c>
      <c r="AG9492" t="s">
        <v>549</v>
      </c>
      <c r="AH9492">
        <v>337</v>
      </c>
    </row>
    <row r="9493" spans="1:34" hidden="1" x14ac:dyDescent="0.25">
      <c r="A9493" t="str">
        <f t="shared" si="444"/>
        <v>36 1 3 11 1 5 34 0 0 4301037 368115</v>
      </c>
      <c r="B9493" t="str">
        <f t="shared" si="445"/>
        <v>36 1 3 11 1 5 34 0 0 4301037 368142</v>
      </c>
      <c r="C9493" t="str">
        <f t="shared" si="446"/>
        <v>36 1 3 11 1 5 34 0 0 4301037</v>
      </c>
      <c r="D9493">
        <v>36</v>
      </c>
      <c r="E9493">
        <v>1</v>
      </c>
      <c r="F9493">
        <v>3</v>
      </c>
      <c r="G9493">
        <v>11</v>
      </c>
      <c r="H9493">
        <v>1</v>
      </c>
      <c r="I9493">
        <v>5</v>
      </c>
      <c r="J9493">
        <v>34</v>
      </c>
      <c r="K9493">
        <v>0</v>
      </c>
      <c r="L9493" t="s">
        <v>147</v>
      </c>
      <c r="M9493" t="s">
        <v>232</v>
      </c>
      <c r="N9493" s="13">
        <v>1300000</v>
      </c>
      <c r="O9493">
        <v>368115</v>
      </c>
      <c r="P9493">
        <v>2024</v>
      </c>
      <c r="Q9493">
        <v>1053795148</v>
      </c>
      <c r="R9493" t="s">
        <v>2097</v>
      </c>
      <c r="S9493" s="13">
        <v>1300000</v>
      </c>
      <c r="T9493">
        <v>0</v>
      </c>
      <c r="U9493" t="s">
        <v>7338</v>
      </c>
      <c r="V9493" t="s">
        <v>2295</v>
      </c>
      <c r="W9493">
        <v>5004</v>
      </c>
      <c r="X9493">
        <v>0</v>
      </c>
      <c r="Y9493">
        <v>368142</v>
      </c>
      <c r="Z9493">
        <v>20240516</v>
      </c>
      <c r="AA9493">
        <v>0</v>
      </c>
      <c r="AB9493">
        <v>0</v>
      </c>
      <c r="AC9493" t="s">
        <v>2281</v>
      </c>
      <c r="AD9493" t="s">
        <v>2281</v>
      </c>
      <c r="AE9493">
        <v>11101</v>
      </c>
      <c r="AF9493" t="s">
        <v>2281</v>
      </c>
      <c r="AG9493" t="s">
        <v>549</v>
      </c>
      <c r="AH9493">
        <v>337</v>
      </c>
    </row>
    <row r="9494" spans="1:34" hidden="1" x14ac:dyDescent="0.25">
      <c r="A9494" t="str">
        <f t="shared" si="444"/>
        <v>36 1 3 11 1 5 34 0 0 4301037 368116</v>
      </c>
      <c r="B9494" t="str">
        <f t="shared" si="445"/>
        <v>36 1 3 11 1 5 34 0 0 4301037 368143</v>
      </c>
      <c r="C9494" t="str">
        <f t="shared" si="446"/>
        <v>36 1 3 11 1 5 34 0 0 4301037</v>
      </c>
      <c r="D9494">
        <v>36</v>
      </c>
      <c r="E9494">
        <v>1</v>
      </c>
      <c r="F9494">
        <v>3</v>
      </c>
      <c r="G9494">
        <v>11</v>
      </c>
      <c r="H9494">
        <v>1</v>
      </c>
      <c r="I9494">
        <v>5</v>
      </c>
      <c r="J9494">
        <v>34</v>
      </c>
      <c r="K9494">
        <v>0</v>
      </c>
      <c r="L9494" t="s">
        <v>147</v>
      </c>
      <c r="M9494" t="s">
        <v>232</v>
      </c>
      <c r="N9494" s="13">
        <v>1300000</v>
      </c>
      <c r="O9494">
        <v>368116</v>
      </c>
      <c r="P9494">
        <v>2024</v>
      </c>
      <c r="Q9494">
        <v>1053806937</v>
      </c>
      <c r="R9494" t="s">
        <v>2098</v>
      </c>
      <c r="S9494" s="13">
        <v>1300000</v>
      </c>
      <c r="T9494">
        <v>0</v>
      </c>
      <c r="U9494" t="s">
        <v>7338</v>
      </c>
      <c r="V9494" t="s">
        <v>2295</v>
      </c>
      <c r="W9494">
        <v>5004</v>
      </c>
      <c r="X9494">
        <v>0</v>
      </c>
      <c r="Y9494">
        <v>368143</v>
      </c>
      <c r="Z9494">
        <v>20240516</v>
      </c>
      <c r="AA9494">
        <v>0</v>
      </c>
      <c r="AB9494">
        <v>0</v>
      </c>
      <c r="AC9494" t="s">
        <v>2281</v>
      </c>
      <c r="AD9494" t="s">
        <v>2281</v>
      </c>
      <c r="AE9494">
        <v>11101</v>
      </c>
      <c r="AF9494" t="s">
        <v>2281</v>
      </c>
      <c r="AG9494" t="s">
        <v>549</v>
      </c>
      <c r="AH9494">
        <v>337</v>
      </c>
    </row>
    <row r="9495" spans="1:34" hidden="1" x14ac:dyDescent="0.25">
      <c r="A9495" t="str">
        <f t="shared" si="444"/>
        <v>36 1 3 11 1 5 34 0 0 4301037 368117</v>
      </c>
      <c r="B9495" t="str">
        <f t="shared" si="445"/>
        <v>36 1 3 11 1 5 34 0 0 4301037 368141</v>
      </c>
      <c r="C9495" t="str">
        <f t="shared" si="446"/>
        <v>36 1 3 11 1 5 34 0 0 4301037</v>
      </c>
      <c r="D9495">
        <v>36</v>
      </c>
      <c r="E9495">
        <v>1</v>
      </c>
      <c r="F9495">
        <v>3</v>
      </c>
      <c r="G9495">
        <v>11</v>
      </c>
      <c r="H9495">
        <v>1</v>
      </c>
      <c r="I9495">
        <v>5</v>
      </c>
      <c r="J9495">
        <v>34</v>
      </c>
      <c r="K9495">
        <v>0</v>
      </c>
      <c r="L9495" t="s">
        <v>147</v>
      </c>
      <c r="M9495" t="s">
        <v>232</v>
      </c>
      <c r="N9495" s="13">
        <v>1950000</v>
      </c>
      <c r="O9495">
        <v>368117</v>
      </c>
      <c r="P9495">
        <v>2024</v>
      </c>
      <c r="Q9495">
        <v>75104978</v>
      </c>
      <c r="R9495" t="s">
        <v>2096</v>
      </c>
      <c r="S9495" s="13">
        <v>1950000</v>
      </c>
      <c r="T9495">
        <v>0</v>
      </c>
      <c r="U9495" t="s">
        <v>7338</v>
      </c>
      <c r="V9495" t="s">
        <v>2295</v>
      </c>
      <c r="W9495">
        <v>5004</v>
      </c>
      <c r="X9495">
        <v>0</v>
      </c>
      <c r="Y9495">
        <v>368141</v>
      </c>
      <c r="Z9495">
        <v>20240516</v>
      </c>
      <c r="AA9495">
        <v>0</v>
      </c>
      <c r="AB9495">
        <v>0</v>
      </c>
      <c r="AC9495" t="s">
        <v>2281</v>
      </c>
      <c r="AD9495" t="s">
        <v>2281</v>
      </c>
      <c r="AE9495">
        <v>11101</v>
      </c>
      <c r="AF9495" t="s">
        <v>2281</v>
      </c>
      <c r="AG9495" t="s">
        <v>549</v>
      </c>
      <c r="AH9495">
        <v>337</v>
      </c>
    </row>
    <row r="9496" spans="1:34" hidden="1" x14ac:dyDescent="0.25">
      <c r="A9496" t="str">
        <f t="shared" si="444"/>
        <v>36 1 3 11 1 5 34 0 0 4301037 368118</v>
      </c>
      <c r="B9496" t="str">
        <f t="shared" si="445"/>
        <v>36 1 3 11 1 5 34 0 0 4301037 368130</v>
      </c>
      <c r="C9496" t="str">
        <f t="shared" si="446"/>
        <v>36 1 3 11 1 5 34 0 0 4301037</v>
      </c>
      <c r="D9496">
        <v>36</v>
      </c>
      <c r="E9496">
        <v>1</v>
      </c>
      <c r="F9496">
        <v>3</v>
      </c>
      <c r="G9496">
        <v>11</v>
      </c>
      <c r="H9496">
        <v>1</v>
      </c>
      <c r="I9496">
        <v>5</v>
      </c>
      <c r="J9496">
        <v>34</v>
      </c>
      <c r="K9496">
        <v>0</v>
      </c>
      <c r="L9496" t="s">
        <v>147</v>
      </c>
      <c r="M9496" t="s">
        <v>232</v>
      </c>
      <c r="N9496" s="13">
        <v>1300000</v>
      </c>
      <c r="O9496">
        <v>368118</v>
      </c>
      <c r="P9496">
        <v>2024</v>
      </c>
      <c r="Q9496">
        <v>75086960</v>
      </c>
      <c r="R9496" t="s">
        <v>2088</v>
      </c>
      <c r="S9496" s="13">
        <v>1300000</v>
      </c>
      <c r="T9496">
        <v>0</v>
      </c>
      <c r="U9496" t="s">
        <v>7338</v>
      </c>
      <c r="V9496" t="s">
        <v>2295</v>
      </c>
      <c r="W9496">
        <v>5004</v>
      </c>
      <c r="X9496">
        <v>0</v>
      </c>
      <c r="Y9496">
        <v>368130</v>
      </c>
      <c r="Z9496">
        <v>20240516</v>
      </c>
      <c r="AA9496">
        <v>0</v>
      </c>
      <c r="AB9496">
        <v>0</v>
      </c>
      <c r="AC9496" t="s">
        <v>2281</v>
      </c>
      <c r="AD9496" t="s">
        <v>2281</v>
      </c>
      <c r="AE9496">
        <v>11101</v>
      </c>
      <c r="AF9496" t="s">
        <v>2281</v>
      </c>
      <c r="AG9496" t="s">
        <v>549</v>
      </c>
      <c r="AH9496">
        <v>337</v>
      </c>
    </row>
    <row r="9497" spans="1:34" hidden="1" x14ac:dyDescent="0.25">
      <c r="A9497" t="str">
        <f t="shared" si="444"/>
        <v>36 1 3 11 1 5 34 0 0 4301037 368119</v>
      </c>
      <c r="B9497" t="str">
        <f t="shared" si="445"/>
        <v>36 1 3 11 1 5 34 0 0 4301037 368138</v>
      </c>
      <c r="C9497" t="str">
        <f t="shared" si="446"/>
        <v>36 1 3 11 1 5 34 0 0 4301037</v>
      </c>
      <c r="D9497">
        <v>36</v>
      </c>
      <c r="E9497">
        <v>1</v>
      </c>
      <c r="F9497">
        <v>3</v>
      </c>
      <c r="G9497">
        <v>11</v>
      </c>
      <c r="H9497">
        <v>1</v>
      </c>
      <c r="I9497">
        <v>5</v>
      </c>
      <c r="J9497">
        <v>34</v>
      </c>
      <c r="K9497">
        <v>0</v>
      </c>
      <c r="L9497" t="s">
        <v>147</v>
      </c>
      <c r="M9497" t="s">
        <v>232</v>
      </c>
      <c r="N9497" s="13">
        <v>1950000</v>
      </c>
      <c r="O9497">
        <v>368119</v>
      </c>
      <c r="P9497">
        <v>2024</v>
      </c>
      <c r="Q9497">
        <v>1034996684</v>
      </c>
      <c r="R9497" t="s">
        <v>2093</v>
      </c>
      <c r="S9497" s="13">
        <v>1950000</v>
      </c>
      <c r="T9497">
        <v>0</v>
      </c>
      <c r="U9497" t="s">
        <v>7338</v>
      </c>
      <c r="V9497" t="s">
        <v>2295</v>
      </c>
      <c r="W9497">
        <v>5004</v>
      </c>
      <c r="X9497">
        <v>0</v>
      </c>
      <c r="Y9497">
        <v>368138</v>
      </c>
      <c r="Z9497">
        <v>20240516</v>
      </c>
      <c r="AA9497">
        <v>0</v>
      </c>
      <c r="AB9497">
        <v>0</v>
      </c>
      <c r="AC9497" t="s">
        <v>2281</v>
      </c>
      <c r="AD9497" t="s">
        <v>2281</v>
      </c>
      <c r="AE9497">
        <v>11101</v>
      </c>
      <c r="AF9497" t="s">
        <v>2281</v>
      </c>
      <c r="AG9497" t="s">
        <v>549</v>
      </c>
      <c r="AH9497">
        <v>337</v>
      </c>
    </row>
    <row r="9498" spans="1:34" hidden="1" x14ac:dyDescent="0.25">
      <c r="A9498" t="str">
        <f t="shared" si="444"/>
        <v>36 1 3 11 1 5 34 0 0 4301037 368120</v>
      </c>
      <c r="B9498" t="str">
        <f t="shared" si="445"/>
        <v>36 1 3 11 1 5 34 0 0 4301037 368107</v>
      </c>
      <c r="C9498" t="str">
        <f t="shared" si="446"/>
        <v>36 1 3 11 1 5 34 0 0 4301037</v>
      </c>
      <c r="D9498">
        <v>36</v>
      </c>
      <c r="E9498">
        <v>1</v>
      </c>
      <c r="F9498">
        <v>3</v>
      </c>
      <c r="G9498">
        <v>11</v>
      </c>
      <c r="H9498">
        <v>1</v>
      </c>
      <c r="I9498">
        <v>5</v>
      </c>
      <c r="J9498">
        <v>34</v>
      </c>
      <c r="K9498">
        <v>0</v>
      </c>
      <c r="L9498" t="s">
        <v>147</v>
      </c>
      <c r="M9498" t="s">
        <v>232</v>
      </c>
      <c r="N9498" s="13">
        <v>1950000</v>
      </c>
      <c r="O9498">
        <v>368120</v>
      </c>
      <c r="P9498">
        <v>2024</v>
      </c>
      <c r="Q9498">
        <v>1055758299</v>
      </c>
      <c r="R9498" t="s">
        <v>2068</v>
      </c>
      <c r="S9498" s="13">
        <v>1950000</v>
      </c>
      <c r="T9498">
        <v>0</v>
      </c>
      <c r="U9498" t="s">
        <v>7338</v>
      </c>
      <c r="V9498" t="s">
        <v>2295</v>
      </c>
      <c r="W9498">
        <v>5004</v>
      </c>
      <c r="X9498">
        <v>0</v>
      </c>
      <c r="Y9498">
        <v>368107</v>
      </c>
      <c r="Z9498">
        <v>20240516</v>
      </c>
      <c r="AA9498">
        <v>0</v>
      </c>
      <c r="AB9498">
        <v>0</v>
      </c>
      <c r="AC9498" t="s">
        <v>2281</v>
      </c>
      <c r="AD9498" t="s">
        <v>2281</v>
      </c>
      <c r="AE9498">
        <v>11101</v>
      </c>
      <c r="AF9498" t="s">
        <v>2281</v>
      </c>
      <c r="AG9498" t="s">
        <v>549</v>
      </c>
      <c r="AH9498">
        <v>337</v>
      </c>
    </row>
    <row r="9499" spans="1:34" hidden="1" x14ac:dyDescent="0.25">
      <c r="A9499" t="str">
        <f t="shared" si="444"/>
        <v>36 1 3 11 1 5 34 0 0 4301037 368121</v>
      </c>
      <c r="B9499" t="str">
        <f t="shared" si="445"/>
        <v>36 1 3 11 1 5 34 0 0 4301037 368095</v>
      </c>
      <c r="C9499" t="str">
        <f t="shared" si="446"/>
        <v>36 1 3 11 1 5 34 0 0 4301037</v>
      </c>
      <c r="D9499">
        <v>36</v>
      </c>
      <c r="E9499">
        <v>1</v>
      </c>
      <c r="F9499">
        <v>3</v>
      </c>
      <c r="G9499">
        <v>11</v>
      </c>
      <c r="H9499">
        <v>1</v>
      </c>
      <c r="I9499">
        <v>5</v>
      </c>
      <c r="J9499">
        <v>34</v>
      </c>
      <c r="K9499">
        <v>0</v>
      </c>
      <c r="L9499" t="s">
        <v>147</v>
      </c>
      <c r="M9499" t="s">
        <v>232</v>
      </c>
      <c r="N9499" s="13">
        <v>1950000</v>
      </c>
      <c r="O9499">
        <v>368121</v>
      </c>
      <c r="P9499">
        <v>2024</v>
      </c>
      <c r="Q9499">
        <v>1054866902</v>
      </c>
      <c r="R9499" t="s">
        <v>2057</v>
      </c>
      <c r="S9499" s="13">
        <v>1950000</v>
      </c>
      <c r="T9499">
        <v>0</v>
      </c>
      <c r="U9499" t="s">
        <v>7338</v>
      </c>
      <c r="V9499" t="s">
        <v>2295</v>
      </c>
      <c r="W9499">
        <v>5004</v>
      </c>
      <c r="X9499">
        <v>0</v>
      </c>
      <c r="Y9499">
        <v>368095</v>
      </c>
      <c r="Z9499">
        <v>20240516</v>
      </c>
      <c r="AA9499">
        <v>0</v>
      </c>
      <c r="AB9499">
        <v>0</v>
      </c>
      <c r="AC9499" t="s">
        <v>2281</v>
      </c>
      <c r="AD9499" t="s">
        <v>2281</v>
      </c>
      <c r="AE9499">
        <v>11101</v>
      </c>
      <c r="AF9499" t="s">
        <v>2281</v>
      </c>
      <c r="AG9499" t="s">
        <v>549</v>
      </c>
      <c r="AH9499">
        <v>337</v>
      </c>
    </row>
    <row r="9500" spans="1:34" hidden="1" x14ac:dyDescent="0.25">
      <c r="A9500" t="str">
        <f t="shared" si="444"/>
        <v>36 1 3 11 1 5 34 0 0 4301037 368122</v>
      </c>
      <c r="B9500" t="str">
        <f t="shared" si="445"/>
        <v>36 1 3 11 1 5 34 0 0 4301037 368137</v>
      </c>
      <c r="C9500" t="str">
        <f t="shared" si="446"/>
        <v>36 1 3 11 1 5 34 0 0 4301037</v>
      </c>
      <c r="D9500">
        <v>36</v>
      </c>
      <c r="E9500">
        <v>1</v>
      </c>
      <c r="F9500">
        <v>3</v>
      </c>
      <c r="G9500">
        <v>11</v>
      </c>
      <c r="H9500">
        <v>1</v>
      </c>
      <c r="I9500">
        <v>5</v>
      </c>
      <c r="J9500">
        <v>34</v>
      </c>
      <c r="K9500">
        <v>0</v>
      </c>
      <c r="L9500" t="s">
        <v>147</v>
      </c>
      <c r="M9500" t="s">
        <v>232</v>
      </c>
      <c r="N9500" s="13">
        <v>1950000</v>
      </c>
      <c r="O9500">
        <v>368122</v>
      </c>
      <c r="P9500">
        <v>2024</v>
      </c>
      <c r="Q9500">
        <v>1054871711</v>
      </c>
      <c r="R9500" t="s">
        <v>2092</v>
      </c>
      <c r="S9500" s="13">
        <v>1950000</v>
      </c>
      <c r="T9500">
        <v>0</v>
      </c>
      <c r="U9500" t="s">
        <v>7338</v>
      </c>
      <c r="V9500" t="s">
        <v>2295</v>
      </c>
      <c r="W9500">
        <v>5004</v>
      </c>
      <c r="X9500">
        <v>0</v>
      </c>
      <c r="Y9500">
        <v>368137</v>
      </c>
      <c r="Z9500">
        <v>20240516</v>
      </c>
      <c r="AA9500">
        <v>0</v>
      </c>
      <c r="AB9500">
        <v>0</v>
      </c>
      <c r="AC9500" t="s">
        <v>2281</v>
      </c>
      <c r="AD9500" t="s">
        <v>2281</v>
      </c>
      <c r="AE9500">
        <v>11101</v>
      </c>
      <c r="AF9500" t="s">
        <v>2281</v>
      </c>
      <c r="AG9500" t="s">
        <v>549</v>
      </c>
      <c r="AH9500">
        <v>337</v>
      </c>
    </row>
    <row r="9501" spans="1:34" hidden="1" x14ac:dyDescent="0.25">
      <c r="A9501" t="str">
        <f t="shared" si="444"/>
        <v>36 1 3 11 1 5 34 0 0 4301037 368123</v>
      </c>
      <c r="B9501" t="str">
        <f t="shared" si="445"/>
        <v>36 1 3 11 1 5 34 0 0 4301037 368140</v>
      </c>
      <c r="C9501" t="str">
        <f t="shared" si="446"/>
        <v>36 1 3 11 1 5 34 0 0 4301037</v>
      </c>
      <c r="D9501">
        <v>36</v>
      </c>
      <c r="E9501">
        <v>1</v>
      </c>
      <c r="F9501">
        <v>3</v>
      </c>
      <c r="G9501">
        <v>11</v>
      </c>
      <c r="H9501">
        <v>1</v>
      </c>
      <c r="I9501">
        <v>5</v>
      </c>
      <c r="J9501">
        <v>34</v>
      </c>
      <c r="K9501">
        <v>0</v>
      </c>
      <c r="L9501" t="s">
        <v>147</v>
      </c>
      <c r="M9501" t="s">
        <v>232</v>
      </c>
      <c r="N9501" s="13">
        <v>1950000</v>
      </c>
      <c r="O9501">
        <v>368123</v>
      </c>
      <c r="P9501">
        <v>2024</v>
      </c>
      <c r="Q9501">
        <v>1002634734</v>
      </c>
      <c r="R9501" t="s">
        <v>2095</v>
      </c>
      <c r="S9501" s="13">
        <v>1950000</v>
      </c>
      <c r="T9501">
        <v>0</v>
      </c>
      <c r="U9501" t="s">
        <v>7338</v>
      </c>
      <c r="V9501" t="s">
        <v>2295</v>
      </c>
      <c r="W9501">
        <v>5004</v>
      </c>
      <c r="X9501">
        <v>0</v>
      </c>
      <c r="Y9501">
        <v>368140</v>
      </c>
      <c r="Z9501">
        <v>20240516</v>
      </c>
      <c r="AA9501">
        <v>0</v>
      </c>
      <c r="AB9501">
        <v>0</v>
      </c>
      <c r="AC9501" t="s">
        <v>2281</v>
      </c>
      <c r="AD9501" t="s">
        <v>2281</v>
      </c>
      <c r="AE9501">
        <v>11101</v>
      </c>
      <c r="AF9501" t="s">
        <v>2281</v>
      </c>
      <c r="AG9501" t="s">
        <v>549</v>
      </c>
      <c r="AH9501">
        <v>337</v>
      </c>
    </row>
    <row r="9502" spans="1:34" hidden="1" x14ac:dyDescent="0.25">
      <c r="A9502" t="str">
        <f t="shared" si="444"/>
        <v>36 1 3 11 1 5 34 0 0 4301037 368124</v>
      </c>
      <c r="B9502" t="str">
        <f t="shared" si="445"/>
        <v>36 1 3 11 1 5 34 0 0 4301037 368105</v>
      </c>
      <c r="C9502" t="str">
        <f t="shared" si="446"/>
        <v>36 1 3 11 1 5 34 0 0 4301037</v>
      </c>
      <c r="D9502">
        <v>36</v>
      </c>
      <c r="E9502">
        <v>1</v>
      </c>
      <c r="F9502">
        <v>3</v>
      </c>
      <c r="G9502">
        <v>11</v>
      </c>
      <c r="H9502">
        <v>1</v>
      </c>
      <c r="I9502">
        <v>5</v>
      </c>
      <c r="J9502">
        <v>34</v>
      </c>
      <c r="K9502">
        <v>0</v>
      </c>
      <c r="L9502" t="s">
        <v>147</v>
      </c>
      <c r="M9502" t="s">
        <v>232</v>
      </c>
      <c r="N9502" s="13">
        <v>1950000</v>
      </c>
      <c r="O9502">
        <v>368124</v>
      </c>
      <c r="P9502">
        <v>2024</v>
      </c>
      <c r="Q9502">
        <v>1034303930</v>
      </c>
      <c r="R9502" t="s">
        <v>2067</v>
      </c>
      <c r="S9502" s="13">
        <v>1950000</v>
      </c>
      <c r="T9502">
        <v>0</v>
      </c>
      <c r="U9502" t="s">
        <v>7338</v>
      </c>
      <c r="V9502" t="s">
        <v>2295</v>
      </c>
      <c r="W9502">
        <v>5004</v>
      </c>
      <c r="X9502">
        <v>0</v>
      </c>
      <c r="Y9502">
        <v>368105</v>
      </c>
      <c r="Z9502">
        <v>20240516</v>
      </c>
      <c r="AA9502">
        <v>0</v>
      </c>
      <c r="AB9502">
        <v>0</v>
      </c>
      <c r="AC9502" t="s">
        <v>2281</v>
      </c>
      <c r="AD9502" t="s">
        <v>2281</v>
      </c>
      <c r="AE9502">
        <v>11101</v>
      </c>
      <c r="AF9502" t="s">
        <v>2281</v>
      </c>
      <c r="AG9502" t="s">
        <v>549</v>
      </c>
      <c r="AH9502">
        <v>337</v>
      </c>
    </row>
    <row r="9503" spans="1:34" hidden="1" x14ac:dyDescent="0.25">
      <c r="A9503" t="str">
        <f t="shared" si="444"/>
        <v>36 1 3 11 1 5 34 0 0 4301037 368125</v>
      </c>
      <c r="B9503" t="str">
        <f t="shared" si="445"/>
        <v>36 1 3 11 1 5 34 0 0 4301037 368092</v>
      </c>
      <c r="C9503" t="str">
        <f t="shared" si="446"/>
        <v>36 1 3 11 1 5 34 0 0 4301037</v>
      </c>
      <c r="D9503">
        <v>36</v>
      </c>
      <c r="E9503">
        <v>1</v>
      </c>
      <c r="F9503">
        <v>3</v>
      </c>
      <c r="G9503">
        <v>11</v>
      </c>
      <c r="H9503">
        <v>1</v>
      </c>
      <c r="I9503">
        <v>5</v>
      </c>
      <c r="J9503">
        <v>34</v>
      </c>
      <c r="K9503">
        <v>0</v>
      </c>
      <c r="L9503" t="s">
        <v>147</v>
      </c>
      <c r="M9503" t="s">
        <v>232</v>
      </c>
      <c r="N9503" s="13">
        <v>1950000</v>
      </c>
      <c r="O9503">
        <v>368125</v>
      </c>
      <c r="P9503">
        <v>2024</v>
      </c>
      <c r="Q9503">
        <v>1055759576</v>
      </c>
      <c r="R9503" t="s">
        <v>2158</v>
      </c>
      <c r="S9503" s="13">
        <v>1950000</v>
      </c>
      <c r="T9503">
        <v>0</v>
      </c>
      <c r="U9503" t="s">
        <v>7338</v>
      </c>
      <c r="V9503" t="s">
        <v>2295</v>
      </c>
      <c r="W9503">
        <v>5004</v>
      </c>
      <c r="X9503">
        <v>0</v>
      </c>
      <c r="Y9503">
        <v>368092</v>
      </c>
      <c r="Z9503">
        <v>20240516</v>
      </c>
      <c r="AA9503">
        <v>0</v>
      </c>
      <c r="AB9503">
        <v>0</v>
      </c>
      <c r="AC9503" t="s">
        <v>2281</v>
      </c>
      <c r="AD9503" t="s">
        <v>2281</v>
      </c>
      <c r="AE9503">
        <v>11101</v>
      </c>
      <c r="AF9503" t="s">
        <v>2281</v>
      </c>
      <c r="AG9503" t="s">
        <v>549</v>
      </c>
      <c r="AH9503">
        <v>337</v>
      </c>
    </row>
    <row r="9504" spans="1:34" hidden="1" x14ac:dyDescent="0.25">
      <c r="A9504" t="str">
        <f t="shared" si="444"/>
        <v>36 1 3 11 1 5 34 0 0 4301037 368126</v>
      </c>
      <c r="B9504" t="str">
        <f t="shared" si="445"/>
        <v>36 1 3 11 1 5 34 0 0 4301037 368115</v>
      </c>
      <c r="C9504" t="str">
        <f t="shared" si="446"/>
        <v>36 1 3 11 1 5 34 0 0 4301037</v>
      </c>
      <c r="D9504">
        <v>36</v>
      </c>
      <c r="E9504">
        <v>1</v>
      </c>
      <c r="F9504">
        <v>3</v>
      </c>
      <c r="G9504">
        <v>11</v>
      </c>
      <c r="H9504">
        <v>1</v>
      </c>
      <c r="I9504">
        <v>5</v>
      </c>
      <c r="J9504">
        <v>34</v>
      </c>
      <c r="K9504">
        <v>0</v>
      </c>
      <c r="L9504" t="s">
        <v>147</v>
      </c>
      <c r="M9504" t="s">
        <v>232</v>
      </c>
      <c r="N9504" s="13">
        <v>1950000</v>
      </c>
      <c r="O9504">
        <v>368126</v>
      </c>
      <c r="P9504">
        <v>2024</v>
      </c>
      <c r="Q9504">
        <v>1002635509</v>
      </c>
      <c r="R9504" t="s">
        <v>2075</v>
      </c>
      <c r="S9504" s="13">
        <v>1950000</v>
      </c>
      <c r="T9504">
        <v>0</v>
      </c>
      <c r="U9504" t="s">
        <v>7338</v>
      </c>
      <c r="V9504" t="s">
        <v>2295</v>
      </c>
      <c r="W9504">
        <v>5004</v>
      </c>
      <c r="X9504">
        <v>0</v>
      </c>
      <c r="Y9504">
        <v>368115</v>
      </c>
      <c r="Z9504">
        <v>20240516</v>
      </c>
      <c r="AA9504">
        <v>0</v>
      </c>
      <c r="AB9504">
        <v>0</v>
      </c>
      <c r="AC9504" t="s">
        <v>2281</v>
      </c>
      <c r="AD9504" t="s">
        <v>2281</v>
      </c>
      <c r="AE9504">
        <v>11101</v>
      </c>
      <c r="AF9504" t="s">
        <v>2281</v>
      </c>
      <c r="AG9504" t="s">
        <v>549</v>
      </c>
      <c r="AH9504">
        <v>337</v>
      </c>
    </row>
    <row r="9505" spans="1:34" hidden="1" x14ac:dyDescent="0.25">
      <c r="A9505" t="str">
        <f t="shared" si="444"/>
        <v>36 1 3 11 1 5 34 0 0 4301037 368127</v>
      </c>
      <c r="B9505" t="str">
        <f t="shared" si="445"/>
        <v>36 1 3 11 1 5 34 0 0 4301037 368098</v>
      </c>
      <c r="C9505" t="str">
        <f t="shared" si="446"/>
        <v>36 1 3 11 1 5 34 0 0 4301037</v>
      </c>
      <c r="D9505">
        <v>36</v>
      </c>
      <c r="E9505">
        <v>1</v>
      </c>
      <c r="F9505">
        <v>3</v>
      </c>
      <c r="G9505">
        <v>11</v>
      </c>
      <c r="H9505">
        <v>1</v>
      </c>
      <c r="I9505">
        <v>5</v>
      </c>
      <c r="J9505">
        <v>34</v>
      </c>
      <c r="K9505">
        <v>0</v>
      </c>
      <c r="L9505" t="s">
        <v>147</v>
      </c>
      <c r="M9505" t="s">
        <v>232</v>
      </c>
      <c r="N9505" s="13">
        <v>1950000</v>
      </c>
      <c r="O9505">
        <v>368127</v>
      </c>
      <c r="P9505">
        <v>2024</v>
      </c>
      <c r="Q9505">
        <v>1028493946</v>
      </c>
      <c r="R9505" t="s">
        <v>2060</v>
      </c>
      <c r="S9505" s="13">
        <v>1950000</v>
      </c>
      <c r="T9505">
        <v>0</v>
      </c>
      <c r="U9505" t="s">
        <v>7339</v>
      </c>
      <c r="V9505" t="s">
        <v>2295</v>
      </c>
      <c r="W9505">
        <v>5004</v>
      </c>
      <c r="X9505">
        <v>0</v>
      </c>
      <c r="Y9505">
        <v>368098</v>
      </c>
      <c r="Z9505">
        <v>20240516</v>
      </c>
      <c r="AA9505">
        <v>0</v>
      </c>
      <c r="AB9505">
        <v>0</v>
      </c>
      <c r="AC9505" t="s">
        <v>2281</v>
      </c>
      <c r="AD9505" t="s">
        <v>2281</v>
      </c>
      <c r="AE9505">
        <v>11101</v>
      </c>
      <c r="AF9505" t="s">
        <v>2281</v>
      </c>
      <c r="AG9505" t="s">
        <v>549</v>
      </c>
      <c r="AH9505">
        <v>337</v>
      </c>
    </row>
    <row r="9506" spans="1:34" hidden="1" x14ac:dyDescent="0.25">
      <c r="A9506" t="str">
        <f t="shared" si="444"/>
        <v>36 1 3 11 1 5 34 0 0 4301037 368128</v>
      </c>
      <c r="B9506" t="str">
        <f t="shared" si="445"/>
        <v>36 1 3 11 1 5 34 0 0 4301037 368121</v>
      </c>
      <c r="C9506" t="str">
        <f t="shared" si="446"/>
        <v>36 1 3 11 1 5 34 0 0 4301037</v>
      </c>
      <c r="D9506">
        <v>36</v>
      </c>
      <c r="E9506">
        <v>1</v>
      </c>
      <c r="F9506">
        <v>3</v>
      </c>
      <c r="G9506">
        <v>11</v>
      </c>
      <c r="H9506">
        <v>1</v>
      </c>
      <c r="I9506">
        <v>5</v>
      </c>
      <c r="J9506">
        <v>34</v>
      </c>
      <c r="K9506">
        <v>0</v>
      </c>
      <c r="L9506" t="s">
        <v>147</v>
      </c>
      <c r="M9506" t="s">
        <v>232</v>
      </c>
      <c r="N9506" s="13">
        <v>1300000</v>
      </c>
      <c r="O9506">
        <v>368128</v>
      </c>
      <c r="P9506">
        <v>2024</v>
      </c>
      <c r="Q9506">
        <v>94450301</v>
      </c>
      <c r="R9506" t="s">
        <v>2080</v>
      </c>
      <c r="S9506" s="13">
        <v>1300000</v>
      </c>
      <c r="T9506">
        <v>0</v>
      </c>
      <c r="U9506" t="s">
        <v>7338</v>
      </c>
      <c r="V9506" t="s">
        <v>2295</v>
      </c>
      <c r="W9506">
        <v>5004</v>
      </c>
      <c r="X9506">
        <v>0</v>
      </c>
      <c r="Y9506">
        <v>368121</v>
      </c>
      <c r="Z9506">
        <v>20240516</v>
      </c>
      <c r="AA9506">
        <v>0</v>
      </c>
      <c r="AB9506">
        <v>0</v>
      </c>
      <c r="AC9506" t="s">
        <v>2281</v>
      </c>
      <c r="AD9506" t="s">
        <v>2281</v>
      </c>
      <c r="AE9506">
        <v>11101</v>
      </c>
      <c r="AF9506" t="s">
        <v>2281</v>
      </c>
      <c r="AG9506" t="s">
        <v>549</v>
      </c>
      <c r="AH9506">
        <v>337</v>
      </c>
    </row>
    <row r="9507" spans="1:34" hidden="1" x14ac:dyDescent="0.25">
      <c r="A9507" t="str">
        <f t="shared" si="444"/>
        <v>36 1 3 11 1 5 34 0 0 4301037 368129</v>
      </c>
      <c r="B9507" t="str">
        <f t="shared" si="445"/>
        <v>36 1 3 11 1 5 34 0 0 4301037 368099</v>
      </c>
      <c r="C9507" t="str">
        <f t="shared" si="446"/>
        <v>36 1 3 11 1 5 34 0 0 4301037</v>
      </c>
      <c r="D9507">
        <v>36</v>
      </c>
      <c r="E9507">
        <v>1</v>
      </c>
      <c r="F9507">
        <v>3</v>
      </c>
      <c r="G9507">
        <v>11</v>
      </c>
      <c r="H9507">
        <v>1</v>
      </c>
      <c r="I9507">
        <v>5</v>
      </c>
      <c r="J9507">
        <v>34</v>
      </c>
      <c r="K9507">
        <v>0</v>
      </c>
      <c r="L9507" t="s">
        <v>147</v>
      </c>
      <c r="M9507" t="s">
        <v>232</v>
      </c>
      <c r="N9507" s="13">
        <v>1950000</v>
      </c>
      <c r="O9507">
        <v>368129</v>
      </c>
      <c r="P9507">
        <v>2024</v>
      </c>
      <c r="Q9507">
        <v>1034519266</v>
      </c>
      <c r="R9507" t="s">
        <v>2061</v>
      </c>
      <c r="S9507" s="13">
        <v>1950000</v>
      </c>
      <c r="T9507">
        <v>0</v>
      </c>
      <c r="U9507" t="s">
        <v>7338</v>
      </c>
      <c r="V9507" t="s">
        <v>2295</v>
      </c>
      <c r="W9507">
        <v>5004</v>
      </c>
      <c r="X9507">
        <v>0</v>
      </c>
      <c r="Y9507">
        <v>368099</v>
      </c>
      <c r="Z9507">
        <v>20240516</v>
      </c>
      <c r="AA9507">
        <v>0</v>
      </c>
      <c r="AB9507">
        <v>0</v>
      </c>
      <c r="AC9507" t="s">
        <v>2281</v>
      </c>
      <c r="AD9507" t="s">
        <v>2281</v>
      </c>
      <c r="AE9507">
        <v>11101</v>
      </c>
      <c r="AF9507" t="s">
        <v>2281</v>
      </c>
      <c r="AG9507" t="s">
        <v>549</v>
      </c>
      <c r="AH9507">
        <v>337</v>
      </c>
    </row>
    <row r="9508" spans="1:34" hidden="1" x14ac:dyDescent="0.25">
      <c r="A9508" t="str">
        <f t="shared" si="444"/>
        <v>36 1 3 11 1 5 34 0 0 4301037 368130</v>
      </c>
      <c r="B9508" t="str">
        <f t="shared" si="445"/>
        <v>36 1 3 11 1 5 34 0 0 4301037 368127</v>
      </c>
      <c r="C9508" t="str">
        <f t="shared" si="446"/>
        <v>36 1 3 11 1 5 34 0 0 4301037</v>
      </c>
      <c r="D9508">
        <v>36</v>
      </c>
      <c r="E9508">
        <v>1</v>
      </c>
      <c r="F9508">
        <v>3</v>
      </c>
      <c r="G9508">
        <v>11</v>
      </c>
      <c r="H9508">
        <v>1</v>
      </c>
      <c r="I9508">
        <v>5</v>
      </c>
      <c r="J9508">
        <v>34</v>
      </c>
      <c r="K9508">
        <v>0</v>
      </c>
      <c r="L9508" t="s">
        <v>147</v>
      </c>
      <c r="M9508" t="s">
        <v>232</v>
      </c>
      <c r="N9508" s="13">
        <v>1300000</v>
      </c>
      <c r="O9508">
        <v>368130</v>
      </c>
      <c r="P9508">
        <v>2024</v>
      </c>
      <c r="Q9508">
        <v>75069998</v>
      </c>
      <c r="R9508" t="s">
        <v>2086</v>
      </c>
      <c r="S9508" s="13">
        <v>1300000</v>
      </c>
      <c r="T9508">
        <v>0</v>
      </c>
      <c r="U9508" t="s">
        <v>7338</v>
      </c>
      <c r="V9508" t="s">
        <v>2295</v>
      </c>
      <c r="W9508">
        <v>5004</v>
      </c>
      <c r="X9508">
        <v>0</v>
      </c>
      <c r="Y9508">
        <v>368127</v>
      </c>
      <c r="Z9508">
        <v>20240516</v>
      </c>
      <c r="AA9508">
        <v>0</v>
      </c>
      <c r="AB9508">
        <v>0</v>
      </c>
      <c r="AC9508" t="s">
        <v>2281</v>
      </c>
      <c r="AD9508" t="s">
        <v>2281</v>
      </c>
      <c r="AE9508">
        <v>11101</v>
      </c>
      <c r="AF9508" t="s">
        <v>2281</v>
      </c>
      <c r="AG9508" t="s">
        <v>549</v>
      </c>
      <c r="AH9508">
        <v>337</v>
      </c>
    </row>
    <row r="9509" spans="1:34" hidden="1" x14ac:dyDescent="0.25">
      <c r="A9509" t="str">
        <f t="shared" si="444"/>
        <v>36 1 3 11 1 5 34 0 0 4301037 368131</v>
      </c>
      <c r="B9509" t="str">
        <f t="shared" si="445"/>
        <v>36 1 3 11 1 5 34 0 0 4301037 368088</v>
      </c>
      <c r="C9509" t="str">
        <f t="shared" si="446"/>
        <v>36 1 3 11 1 5 34 0 0 4301037</v>
      </c>
      <c r="D9509">
        <v>36</v>
      </c>
      <c r="E9509">
        <v>1</v>
      </c>
      <c r="F9509">
        <v>3</v>
      </c>
      <c r="G9509">
        <v>11</v>
      </c>
      <c r="H9509">
        <v>1</v>
      </c>
      <c r="I9509">
        <v>5</v>
      </c>
      <c r="J9509">
        <v>34</v>
      </c>
      <c r="K9509">
        <v>0</v>
      </c>
      <c r="L9509" t="s">
        <v>147</v>
      </c>
      <c r="M9509" t="s">
        <v>232</v>
      </c>
      <c r="N9509" s="13">
        <v>3900000</v>
      </c>
      <c r="O9509">
        <v>368131</v>
      </c>
      <c r="P9509">
        <v>2024</v>
      </c>
      <c r="Q9509">
        <v>1053868348</v>
      </c>
      <c r="R9509" t="s">
        <v>2051</v>
      </c>
      <c r="S9509" s="13">
        <v>3900000</v>
      </c>
      <c r="T9509">
        <v>0</v>
      </c>
      <c r="U9509" t="s">
        <v>7338</v>
      </c>
      <c r="V9509" t="s">
        <v>2295</v>
      </c>
      <c r="W9509">
        <v>5004</v>
      </c>
      <c r="X9509">
        <v>0</v>
      </c>
      <c r="Y9509">
        <v>368088</v>
      </c>
      <c r="Z9509">
        <v>20240516</v>
      </c>
      <c r="AA9509">
        <v>0</v>
      </c>
      <c r="AB9509">
        <v>0</v>
      </c>
      <c r="AC9509" t="s">
        <v>2281</v>
      </c>
      <c r="AD9509" t="s">
        <v>2281</v>
      </c>
      <c r="AE9509">
        <v>11101</v>
      </c>
      <c r="AF9509" t="s">
        <v>2281</v>
      </c>
      <c r="AG9509" t="s">
        <v>549</v>
      </c>
      <c r="AH9509">
        <v>337</v>
      </c>
    </row>
    <row r="9510" spans="1:34" hidden="1" x14ac:dyDescent="0.25">
      <c r="A9510" t="str">
        <f t="shared" si="444"/>
        <v>36 1 3 11 1 5 34 0 0 4301037 368132</v>
      </c>
      <c r="B9510" t="str">
        <f t="shared" si="445"/>
        <v>36 1 3 11 1 5 34 0 0 4301037 368109</v>
      </c>
      <c r="C9510" t="str">
        <f t="shared" si="446"/>
        <v>36 1 3 11 1 5 34 0 0 4301037</v>
      </c>
      <c r="D9510">
        <v>36</v>
      </c>
      <c r="E9510">
        <v>1</v>
      </c>
      <c r="F9510">
        <v>3</v>
      </c>
      <c r="G9510">
        <v>11</v>
      </c>
      <c r="H9510">
        <v>1</v>
      </c>
      <c r="I9510">
        <v>5</v>
      </c>
      <c r="J9510">
        <v>34</v>
      </c>
      <c r="K9510">
        <v>0</v>
      </c>
      <c r="L9510" t="s">
        <v>147</v>
      </c>
      <c r="M9510" t="s">
        <v>232</v>
      </c>
      <c r="N9510" s="13">
        <v>1950000</v>
      </c>
      <c r="O9510">
        <v>368132</v>
      </c>
      <c r="P9510">
        <v>2024</v>
      </c>
      <c r="Q9510">
        <v>1056124763</v>
      </c>
      <c r="R9510" t="s">
        <v>2069</v>
      </c>
      <c r="S9510" s="13">
        <v>1950000</v>
      </c>
      <c r="T9510">
        <v>0</v>
      </c>
      <c r="U9510" t="s">
        <v>7338</v>
      </c>
      <c r="V9510" t="s">
        <v>2295</v>
      </c>
      <c r="W9510">
        <v>5004</v>
      </c>
      <c r="X9510">
        <v>0</v>
      </c>
      <c r="Y9510">
        <v>368109</v>
      </c>
      <c r="Z9510">
        <v>20240516</v>
      </c>
      <c r="AA9510">
        <v>0</v>
      </c>
      <c r="AB9510">
        <v>0</v>
      </c>
      <c r="AC9510" t="s">
        <v>2281</v>
      </c>
      <c r="AD9510" t="s">
        <v>2281</v>
      </c>
      <c r="AE9510">
        <v>11101</v>
      </c>
      <c r="AF9510" t="s">
        <v>2281</v>
      </c>
      <c r="AG9510" t="s">
        <v>549</v>
      </c>
      <c r="AH9510">
        <v>337</v>
      </c>
    </row>
    <row r="9511" spans="1:34" hidden="1" x14ac:dyDescent="0.25">
      <c r="A9511" t="str">
        <f t="shared" si="444"/>
        <v>36 1 3 11 1 5 34 0 0 4301037 368133</v>
      </c>
      <c r="B9511" t="str">
        <f t="shared" si="445"/>
        <v>36 1 3 11 1 5 34 0 0 4301037 368083</v>
      </c>
      <c r="C9511" t="str">
        <f t="shared" si="446"/>
        <v>36 1 3 11 1 5 34 0 0 4301037</v>
      </c>
      <c r="D9511">
        <v>36</v>
      </c>
      <c r="E9511">
        <v>1</v>
      </c>
      <c r="F9511">
        <v>3</v>
      </c>
      <c r="G9511">
        <v>11</v>
      </c>
      <c r="H9511">
        <v>1</v>
      </c>
      <c r="I9511">
        <v>5</v>
      </c>
      <c r="J9511">
        <v>34</v>
      </c>
      <c r="K9511">
        <v>0</v>
      </c>
      <c r="L9511" t="s">
        <v>147</v>
      </c>
      <c r="M9511" t="s">
        <v>232</v>
      </c>
      <c r="N9511" s="13">
        <v>3900000</v>
      </c>
      <c r="O9511">
        <v>368133</v>
      </c>
      <c r="P9511">
        <v>2024</v>
      </c>
      <c r="Q9511">
        <v>1193255911</v>
      </c>
      <c r="R9511" t="s">
        <v>2046</v>
      </c>
      <c r="S9511" s="13">
        <v>3900000</v>
      </c>
      <c r="T9511">
        <v>0</v>
      </c>
      <c r="U9511" t="s">
        <v>7338</v>
      </c>
      <c r="V9511" t="s">
        <v>2295</v>
      </c>
      <c r="W9511">
        <v>5004</v>
      </c>
      <c r="X9511">
        <v>0</v>
      </c>
      <c r="Y9511">
        <v>368083</v>
      </c>
      <c r="Z9511">
        <v>20240516</v>
      </c>
      <c r="AA9511">
        <v>0</v>
      </c>
      <c r="AB9511">
        <v>0</v>
      </c>
      <c r="AC9511" t="s">
        <v>2281</v>
      </c>
      <c r="AD9511" t="s">
        <v>2281</v>
      </c>
      <c r="AE9511">
        <v>11101</v>
      </c>
      <c r="AF9511" t="s">
        <v>2281</v>
      </c>
      <c r="AG9511" t="s">
        <v>549</v>
      </c>
      <c r="AH9511">
        <v>337</v>
      </c>
    </row>
    <row r="9512" spans="1:34" hidden="1" x14ac:dyDescent="0.25">
      <c r="A9512" t="str">
        <f t="shared" si="444"/>
        <v>36 1 3 11 1 5 34 0 0 4301037 368134</v>
      </c>
      <c r="B9512" t="str">
        <f t="shared" si="445"/>
        <v>36 1 3 11 1 5 34 0 0 4301037 368102</v>
      </c>
      <c r="C9512" t="str">
        <f t="shared" si="446"/>
        <v>36 1 3 11 1 5 34 0 0 4301037</v>
      </c>
      <c r="D9512">
        <v>36</v>
      </c>
      <c r="E9512">
        <v>1</v>
      </c>
      <c r="F9512">
        <v>3</v>
      </c>
      <c r="G9512">
        <v>11</v>
      </c>
      <c r="H9512">
        <v>1</v>
      </c>
      <c r="I9512">
        <v>5</v>
      </c>
      <c r="J9512">
        <v>34</v>
      </c>
      <c r="K9512">
        <v>0</v>
      </c>
      <c r="L9512" t="s">
        <v>147</v>
      </c>
      <c r="M9512" t="s">
        <v>232</v>
      </c>
      <c r="N9512" s="13">
        <v>1950000</v>
      </c>
      <c r="O9512">
        <v>368134</v>
      </c>
      <c r="P9512">
        <v>2024</v>
      </c>
      <c r="Q9512">
        <v>1000766450</v>
      </c>
      <c r="R9512" t="s">
        <v>2064</v>
      </c>
      <c r="S9512" s="13">
        <v>1950000</v>
      </c>
      <c r="T9512">
        <v>0</v>
      </c>
      <c r="U9512" t="s">
        <v>7338</v>
      </c>
      <c r="V9512" t="s">
        <v>2295</v>
      </c>
      <c r="W9512">
        <v>5004</v>
      </c>
      <c r="X9512">
        <v>0</v>
      </c>
      <c r="Y9512">
        <v>368102</v>
      </c>
      <c r="Z9512">
        <v>20240516</v>
      </c>
      <c r="AA9512">
        <v>0</v>
      </c>
      <c r="AB9512">
        <v>0</v>
      </c>
      <c r="AC9512" t="s">
        <v>2281</v>
      </c>
      <c r="AD9512" t="s">
        <v>2281</v>
      </c>
      <c r="AE9512">
        <v>11101</v>
      </c>
      <c r="AF9512" t="s">
        <v>2281</v>
      </c>
      <c r="AG9512" t="s">
        <v>549</v>
      </c>
      <c r="AH9512">
        <v>337</v>
      </c>
    </row>
    <row r="9513" spans="1:34" hidden="1" x14ac:dyDescent="0.25">
      <c r="A9513" t="str">
        <f t="shared" si="444"/>
        <v>36 1 3 11 1 5 34 0 0 4301037 368135</v>
      </c>
      <c r="B9513" t="str">
        <f t="shared" si="445"/>
        <v>36 1 3 11 1 5 34 0 0 4301037 368116</v>
      </c>
      <c r="C9513" t="str">
        <f t="shared" si="446"/>
        <v>36 1 3 11 1 5 34 0 0 4301037</v>
      </c>
      <c r="D9513">
        <v>36</v>
      </c>
      <c r="E9513">
        <v>1</v>
      </c>
      <c r="F9513">
        <v>3</v>
      </c>
      <c r="G9513">
        <v>11</v>
      </c>
      <c r="H9513">
        <v>1</v>
      </c>
      <c r="I9513">
        <v>5</v>
      </c>
      <c r="J9513">
        <v>34</v>
      </c>
      <c r="K9513">
        <v>0</v>
      </c>
      <c r="L9513" t="s">
        <v>147</v>
      </c>
      <c r="M9513" t="s">
        <v>232</v>
      </c>
      <c r="N9513" s="13">
        <v>1950000</v>
      </c>
      <c r="O9513">
        <v>368135</v>
      </c>
      <c r="P9513">
        <v>2024</v>
      </c>
      <c r="Q9513">
        <v>1053772656</v>
      </c>
      <c r="R9513" t="s">
        <v>2076</v>
      </c>
      <c r="S9513" s="13">
        <v>1950000</v>
      </c>
      <c r="T9513">
        <v>0</v>
      </c>
      <c r="U9513" t="s">
        <v>7338</v>
      </c>
      <c r="V9513" t="s">
        <v>2295</v>
      </c>
      <c r="W9513">
        <v>5004</v>
      </c>
      <c r="X9513">
        <v>0</v>
      </c>
      <c r="Y9513">
        <v>368116</v>
      </c>
      <c r="Z9513">
        <v>20240516</v>
      </c>
      <c r="AA9513">
        <v>0</v>
      </c>
      <c r="AB9513">
        <v>0</v>
      </c>
      <c r="AC9513" t="s">
        <v>2281</v>
      </c>
      <c r="AD9513" t="s">
        <v>2281</v>
      </c>
      <c r="AE9513">
        <v>11101</v>
      </c>
      <c r="AF9513" t="s">
        <v>2281</v>
      </c>
      <c r="AG9513" t="s">
        <v>549</v>
      </c>
      <c r="AH9513">
        <v>337</v>
      </c>
    </row>
    <row r="9514" spans="1:34" hidden="1" x14ac:dyDescent="0.25">
      <c r="A9514" t="str">
        <f t="shared" si="444"/>
        <v>36 1 3 11 1 5 34 0 0 4301037 368136</v>
      </c>
      <c r="B9514" t="str">
        <f t="shared" si="445"/>
        <v>36 1 3 11 1 5 34 0 0 4301037 368079</v>
      </c>
      <c r="C9514" t="str">
        <f t="shared" si="446"/>
        <v>36 1 3 11 1 5 34 0 0 4301037</v>
      </c>
      <c r="D9514">
        <v>36</v>
      </c>
      <c r="E9514">
        <v>1</v>
      </c>
      <c r="F9514">
        <v>3</v>
      </c>
      <c r="G9514">
        <v>11</v>
      </c>
      <c r="H9514">
        <v>1</v>
      </c>
      <c r="I9514">
        <v>5</v>
      </c>
      <c r="J9514">
        <v>34</v>
      </c>
      <c r="K9514">
        <v>0</v>
      </c>
      <c r="L9514" t="s">
        <v>147</v>
      </c>
      <c r="M9514" t="s">
        <v>232</v>
      </c>
      <c r="N9514" s="13">
        <v>7800000</v>
      </c>
      <c r="O9514">
        <v>368136</v>
      </c>
      <c r="P9514">
        <v>2024</v>
      </c>
      <c r="Q9514">
        <v>1055751651</v>
      </c>
      <c r="R9514" t="s">
        <v>2042</v>
      </c>
      <c r="S9514" s="13">
        <v>7800000</v>
      </c>
      <c r="T9514">
        <v>0</v>
      </c>
      <c r="U9514" t="s">
        <v>7338</v>
      </c>
      <c r="V9514" t="s">
        <v>2295</v>
      </c>
      <c r="W9514">
        <v>5004</v>
      </c>
      <c r="X9514">
        <v>0</v>
      </c>
      <c r="Y9514">
        <v>368079</v>
      </c>
      <c r="Z9514">
        <v>20240516</v>
      </c>
      <c r="AA9514">
        <v>0</v>
      </c>
      <c r="AB9514">
        <v>0</v>
      </c>
      <c r="AC9514" t="s">
        <v>2281</v>
      </c>
      <c r="AD9514" t="s">
        <v>2281</v>
      </c>
      <c r="AE9514">
        <v>11101</v>
      </c>
      <c r="AF9514" t="s">
        <v>2281</v>
      </c>
      <c r="AG9514" t="s">
        <v>549</v>
      </c>
      <c r="AH9514">
        <v>337</v>
      </c>
    </row>
    <row r="9515" spans="1:34" hidden="1" x14ac:dyDescent="0.25">
      <c r="A9515" t="str">
        <f t="shared" si="444"/>
        <v>36 1 3 11 1 5 34 0 0 4301037 368137</v>
      </c>
      <c r="B9515" t="str">
        <f t="shared" si="445"/>
        <v>36 1 3 11 1 5 34 0 0 4301037 368129</v>
      </c>
      <c r="C9515" t="str">
        <f t="shared" si="446"/>
        <v>36 1 3 11 1 5 34 0 0 4301037</v>
      </c>
      <c r="D9515">
        <v>36</v>
      </c>
      <c r="E9515">
        <v>1</v>
      </c>
      <c r="F9515">
        <v>3</v>
      </c>
      <c r="G9515">
        <v>11</v>
      </c>
      <c r="H9515">
        <v>1</v>
      </c>
      <c r="I9515">
        <v>5</v>
      </c>
      <c r="J9515">
        <v>34</v>
      </c>
      <c r="K9515">
        <v>0</v>
      </c>
      <c r="L9515" t="s">
        <v>147</v>
      </c>
      <c r="M9515" t="s">
        <v>232</v>
      </c>
      <c r="N9515" s="13">
        <v>1300000</v>
      </c>
      <c r="O9515">
        <v>368137</v>
      </c>
      <c r="P9515">
        <v>2024</v>
      </c>
      <c r="Q9515">
        <v>10218422</v>
      </c>
      <c r="R9515" t="s">
        <v>7340</v>
      </c>
      <c r="S9515" s="13">
        <v>1300000</v>
      </c>
      <c r="T9515">
        <v>0</v>
      </c>
      <c r="U9515" t="s">
        <v>7338</v>
      </c>
      <c r="V9515" t="s">
        <v>2295</v>
      </c>
      <c r="W9515">
        <v>5004</v>
      </c>
      <c r="X9515">
        <v>0</v>
      </c>
      <c r="Y9515">
        <v>368129</v>
      </c>
      <c r="Z9515">
        <v>20240516</v>
      </c>
      <c r="AA9515">
        <v>0</v>
      </c>
      <c r="AB9515">
        <v>0</v>
      </c>
      <c r="AC9515" t="s">
        <v>2281</v>
      </c>
      <c r="AD9515" t="s">
        <v>2281</v>
      </c>
      <c r="AE9515">
        <v>11101</v>
      </c>
      <c r="AF9515" t="s">
        <v>2281</v>
      </c>
      <c r="AG9515" t="s">
        <v>549</v>
      </c>
      <c r="AH9515">
        <v>337</v>
      </c>
    </row>
    <row r="9516" spans="1:34" hidden="1" x14ac:dyDescent="0.25">
      <c r="A9516" t="str">
        <f t="shared" si="444"/>
        <v>36 1 3 11 1 5 34 0 0 4301037 368138</v>
      </c>
      <c r="B9516" t="str">
        <f t="shared" si="445"/>
        <v>36 1 3 11 1 5 34 0 0 4301037 368117</v>
      </c>
      <c r="C9516" t="str">
        <f t="shared" si="446"/>
        <v>36 1 3 11 1 5 34 0 0 4301037</v>
      </c>
      <c r="D9516">
        <v>36</v>
      </c>
      <c r="E9516">
        <v>1</v>
      </c>
      <c r="F9516">
        <v>3</v>
      </c>
      <c r="G9516">
        <v>11</v>
      </c>
      <c r="H9516">
        <v>1</v>
      </c>
      <c r="I9516">
        <v>5</v>
      </c>
      <c r="J9516">
        <v>34</v>
      </c>
      <c r="K9516">
        <v>0</v>
      </c>
      <c r="L9516" t="s">
        <v>147</v>
      </c>
      <c r="M9516" t="s">
        <v>232</v>
      </c>
      <c r="N9516" s="13">
        <v>1950000</v>
      </c>
      <c r="O9516">
        <v>368138</v>
      </c>
      <c r="P9516">
        <v>2024</v>
      </c>
      <c r="Q9516">
        <v>75107531</v>
      </c>
      <c r="R9516" t="s">
        <v>7341</v>
      </c>
      <c r="S9516" s="13">
        <v>1950000</v>
      </c>
      <c r="T9516">
        <v>0</v>
      </c>
      <c r="U9516" t="s">
        <v>7338</v>
      </c>
      <c r="V9516" t="s">
        <v>2295</v>
      </c>
      <c r="W9516">
        <v>5004</v>
      </c>
      <c r="X9516">
        <v>0</v>
      </c>
      <c r="Y9516">
        <v>368117</v>
      </c>
      <c r="Z9516">
        <v>20240516</v>
      </c>
      <c r="AA9516">
        <v>0</v>
      </c>
      <c r="AB9516">
        <v>0</v>
      </c>
      <c r="AC9516" t="s">
        <v>2281</v>
      </c>
      <c r="AD9516" t="s">
        <v>2281</v>
      </c>
      <c r="AE9516">
        <v>11101</v>
      </c>
      <c r="AF9516" t="s">
        <v>2281</v>
      </c>
      <c r="AG9516" t="s">
        <v>549</v>
      </c>
      <c r="AH9516">
        <v>337</v>
      </c>
    </row>
    <row r="9517" spans="1:34" hidden="1" x14ac:dyDescent="0.25">
      <c r="A9517" t="str">
        <f t="shared" si="444"/>
        <v>36 1 3 11 1 5 34 0 0 4301037 368139</v>
      </c>
      <c r="B9517" t="str">
        <f t="shared" si="445"/>
        <v>36 1 3 11 1 5 34 0 0 4301037 368119</v>
      </c>
      <c r="C9517" t="str">
        <f t="shared" si="446"/>
        <v>36 1 3 11 1 5 34 0 0 4301037</v>
      </c>
      <c r="D9517">
        <v>36</v>
      </c>
      <c r="E9517">
        <v>1</v>
      </c>
      <c r="F9517">
        <v>3</v>
      </c>
      <c r="G9517">
        <v>11</v>
      </c>
      <c r="H9517">
        <v>1</v>
      </c>
      <c r="I9517">
        <v>5</v>
      </c>
      <c r="J9517">
        <v>34</v>
      </c>
      <c r="K9517">
        <v>0</v>
      </c>
      <c r="L9517" t="s">
        <v>147</v>
      </c>
      <c r="M9517" t="s">
        <v>232</v>
      </c>
      <c r="N9517" s="13">
        <v>1950000</v>
      </c>
      <c r="O9517">
        <v>368139</v>
      </c>
      <c r="P9517">
        <v>2024</v>
      </c>
      <c r="Q9517">
        <v>1053832430</v>
      </c>
      <c r="R9517" t="s">
        <v>2078</v>
      </c>
      <c r="S9517" s="13">
        <v>1950000</v>
      </c>
      <c r="T9517">
        <v>0</v>
      </c>
      <c r="U9517" t="s">
        <v>7338</v>
      </c>
      <c r="V9517" t="s">
        <v>2295</v>
      </c>
      <c r="W9517">
        <v>5004</v>
      </c>
      <c r="X9517">
        <v>0</v>
      </c>
      <c r="Y9517">
        <v>368119</v>
      </c>
      <c r="Z9517">
        <v>20240516</v>
      </c>
      <c r="AA9517">
        <v>0</v>
      </c>
      <c r="AB9517">
        <v>0</v>
      </c>
      <c r="AC9517" t="s">
        <v>2281</v>
      </c>
      <c r="AD9517" t="s">
        <v>2281</v>
      </c>
      <c r="AE9517">
        <v>11101</v>
      </c>
      <c r="AF9517" t="s">
        <v>2281</v>
      </c>
      <c r="AG9517" t="s">
        <v>549</v>
      </c>
      <c r="AH9517">
        <v>337</v>
      </c>
    </row>
    <row r="9518" spans="1:34" hidden="1" x14ac:dyDescent="0.25">
      <c r="A9518" t="str">
        <f t="shared" si="444"/>
        <v>36 1 3 11 1 5 34 0 0 4301037 368140</v>
      </c>
      <c r="B9518" t="str">
        <f t="shared" si="445"/>
        <v>36 1 3 11 1 5 34 0 0 4301037 368097</v>
      </c>
      <c r="C9518" t="str">
        <f t="shared" si="446"/>
        <v>36 1 3 11 1 5 34 0 0 4301037</v>
      </c>
      <c r="D9518">
        <v>36</v>
      </c>
      <c r="E9518">
        <v>1</v>
      </c>
      <c r="F9518">
        <v>3</v>
      </c>
      <c r="G9518">
        <v>11</v>
      </c>
      <c r="H9518">
        <v>1</v>
      </c>
      <c r="I9518">
        <v>5</v>
      </c>
      <c r="J9518">
        <v>34</v>
      </c>
      <c r="K9518">
        <v>0</v>
      </c>
      <c r="L9518" t="s">
        <v>147</v>
      </c>
      <c r="M9518" t="s">
        <v>232</v>
      </c>
      <c r="N9518" s="13">
        <v>1950000</v>
      </c>
      <c r="O9518">
        <v>368140</v>
      </c>
      <c r="P9518">
        <v>2024</v>
      </c>
      <c r="Q9518">
        <v>1077234265</v>
      </c>
      <c r="R9518" t="s">
        <v>2059</v>
      </c>
      <c r="S9518" s="13">
        <v>1950000</v>
      </c>
      <c r="T9518">
        <v>0</v>
      </c>
      <c r="U9518" t="s">
        <v>7338</v>
      </c>
      <c r="V9518" t="s">
        <v>2295</v>
      </c>
      <c r="W9518">
        <v>5004</v>
      </c>
      <c r="X9518">
        <v>0</v>
      </c>
      <c r="Y9518">
        <v>368097</v>
      </c>
      <c r="Z9518">
        <v>20240516</v>
      </c>
      <c r="AA9518">
        <v>0</v>
      </c>
      <c r="AB9518">
        <v>0</v>
      </c>
      <c r="AC9518" t="s">
        <v>2281</v>
      </c>
      <c r="AD9518" t="s">
        <v>2281</v>
      </c>
      <c r="AE9518">
        <v>11101</v>
      </c>
      <c r="AF9518" t="s">
        <v>2281</v>
      </c>
      <c r="AG9518" t="s">
        <v>549</v>
      </c>
      <c r="AH9518">
        <v>337</v>
      </c>
    </row>
    <row r="9519" spans="1:34" hidden="1" x14ac:dyDescent="0.25">
      <c r="A9519" t="str">
        <f t="shared" si="444"/>
        <v>36 1 3 11 1 5 34 0 0 4301037 368141</v>
      </c>
      <c r="B9519" t="str">
        <f t="shared" si="445"/>
        <v>36 1 3 11 1 5 34 0 0 4301037 368131</v>
      </c>
      <c r="C9519" t="str">
        <f t="shared" si="446"/>
        <v>36 1 3 11 1 5 34 0 0 4301037</v>
      </c>
      <c r="D9519">
        <v>36</v>
      </c>
      <c r="E9519">
        <v>1</v>
      </c>
      <c r="F9519">
        <v>3</v>
      </c>
      <c r="G9519">
        <v>11</v>
      </c>
      <c r="H9519">
        <v>1</v>
      </c>
      <c r="I9519">
        <v>5</v>
      </c>
      <c r="J9519">
        <v>34</v>
      </c>
      <c r="K9519">
        <v>0</v>
      </c>
      <c r="L9519" t="s">
        <v>147</v>
      </c>
      <c r="M9519" t="s">
        <v>232</v>
      </c>
      <c r="N9519" s="13">
        <v>1300000</v>
      </c>
      <c r="O9519">
        <v>368141</v>
      </c>
      <c r="P9519">
        <v>2024</v>
      </c>
      <c r="Q9519">
        <v>24331570</v>
      </c>
      <c r="R9519" t="s">
        <v>2089</v>
      </c>
      <c r="S9519" s="13">
        <v>1300000</v>
      </c>
      <c r="T9519">
        <v>0</v>
      </c>
      <c r="U9519" t="s">
        <v>7338</v>
      </c>
      <c r="V9519" t="s">
        <v>2295</v>
      </c>
      <c r="W9519">
        <v>5004</v>
      </c>
      <c r="X9519">
        <v>0</v>
      </c>
      <c r="Y9519">
        <v>368131</v>
      </c>
      <c r="Z9519">
        <v>20240516</v>
      </c>
      <c r="AA9519">
        <v>0</v>
      </c>
      <c r="AB9519">
        <v>0</v>
      </c>
      <c r="AC9519" t="s">
        <v>2281</v>
      </c>
      <c r="AD9519" t="s">
        <v>2281</v>
      </c>
      <c r="AE9519">
        <v>11101</v>
      </c>
      <c r="AF9519" t="s">
        <v>2281</v>
      </c>
      <c r="AG9519" t="s">
        <v>549</v>
      </c>
      <c r="AH9519">
        <v>337</v>
      </c>
    </row>
    <row r="9520" spans="1:34" hidden="1" x14ac:dyDescent="0.25">
      <c r="A9520" t="str">
        <f t="shared" si="444"/>
        <v>36 1 3 11 1 5 34 0 0 4301037 368142</v>
      </c>
      <c r="B9520" t="str">
        <f t="shared" si="445"/>
        <v>36 1 3 11 1 5 34 0 0 4301037 368126</v>
      </c>
      <c r="C9520" t="str">
        <f t="shared" si="446"/>
        <v>36 1 3 11 1 5 34 0 0 4301037</v>
      </c>
      <c r="D9520">
        <v>36</v>
      </c>
      <c r="E9520">
        <v>1</v>
      </c>
      <c r="F9520">
        <v>3</v>
      </c>
      <c r="G9520">
        <v>11</v>
      </c>
      <c r="H9520">
        <v>1</v>
      </c>
      <c r="I9520">
        <v>5</v>
      </c>
      <c r="J9520">
        <v>34</v>
      </c>
      <c r="K9520">
        <v>0</v>
      </c>
      <c r="L9520" t="s">
        <v>147</v>
      </c>
      <c r="M9520" t="s">
        <v>232</v>
      </c>
      <c r="N9520" s="13">
        <v>1300000</v>
      </c>
      <c r="O9520">
        <v>368142</v>
      </c>
      <c r="P9520">
        <v>2024</v>
      </c>
      <c r="Q9520">
        <v>1053793602</v>
      </c>
      <c r="R9520" t="s">
        <v>2085</v>
      </c>
      <c r="S9520" s="13">
        <v>1300000</v>
      </c>
      <c r="T9520">
        <v>0</v>
      </c>
      <c r="U9520" t="s">
        <v>7338</v>
      </c>
      <c r="V9520" t="s">
        <v>2295</v>
      </c>
      <c r="W9520">
        <v>5004</v>
      </c>
      <c r="X9520">
        <v>0</v>
      </c>
      <c r="Y9520">
        <v>368126</v>
      </c>
      <c r="Z9520">
        <v>20240516</v>
      </c>
      <c r="AA9520">
        <v>0</v>
      </c>
      <c r="AB9520">
        <v>0</v>
      </c>
      <c r="AC9520" t="s">
        <v>2281</v>
      </c>
      <c r="AD9520" t="s">
        <v>2281</v>
      </c>
      <c r="AE9520">
        <v>11101</v>
      </c>
      <c r="AF9520" t="s">
        <v>2281</v>
      </c>
      <c r="AG9520" t="s">
        <v>549</v>
      </c>
      <c r="AH9520">
        <v>337</v>
      </c>
    </row>
    <row r="9521" spans="1:34" hidden="1" x14ac:dyDescent="0.25">
      <c r="A9521" t="str">
        <f t="shared" si="444"/>
        <v>36 1 3 11 1 5 34 0 0 4301037 368143</v>
      </c>
      <c r="B9521" t="str">
        <f t="shared" si="445"/>
        <v>36 1 3 11 1 5 34 0 0 4301037 368101</v>
      </c>
      <c r="C9521" t="str">
        <f t="shared" si="446"/>
        <v>36 1 3 11 1 5 34 0 0 4301037</v>
      </c>
      <c r="D9521">
        <v>36</v>
      </c>
      <c r="E9521">
        <v>1</v>
      </c>
      <c r="F9521">
        <v>3</v>
      </c>
      <c r="G9521">
        <v>11</v>
      </c>
      <c r="H9521">
        <v>1</v>
      </c>
      <c r="I9521">
        <v>5</v>
      </c>
      <c r="J9521">
        <v>34</v>
      </c>
      <c r="K9521">
        <v>0</v>
      </c>
      <c r="L9521" t="s">
        <v>147</v>
      </c>
      <c r="M9521" t="s">
        <v>232</v>
      </c>
      <c r="N9521" s="13">
        <v>1950000</v>
      </c>
      <c r="O9521">
        <v>368143</v>
      </c>
      <c r="P9521">
        <v>2024</v>
      </c>
      <c r="Q9521">
        <v>1054865681</v>
      </c>
      <c r="R9521" t="s">
        <v>2063</v>
      </c>
      <c r="S9521" s="13">
        <v>1950000</v>
      </c>
      <c r="T9521">
        <v>0</v>
      </c>
      <c r="U9521" t="s">
        <v>7338</v>
      </c>
      <c r="V9521" t="s">
        <v>2295</v>
      </c>
      <c r="W9521">
        <v>5004</v>
      </c>
      <c r="X9521">
        <v>0</v>
      </c>
      <c r="Y9521">
        <v>368101</v>
      </c>
      <c r="Z9521">
        <v>20240516</v>
      </c>
      <c r="AA9521">
        <v>0</v>
      </c>
      <c r="AB9521">
        <v>0</v>
      </c>
      <c r="AC9521" t="s">
        <v>2281</v>
      </c>
      <c r="AD9521" t="s">
        <v>2281</v>
      </c>
      <c r="AE9521">
        <v>11101</v>
      </c>
      <c r="AF9521" t="s">
        <v>2281</v>
      </c>
      <c r="AG9521" t="s">
        <v>549</v>
      </c>
      <c r="AH9521">
        <v>337</v>
      </c>
    </row>
    <row r="9522" spans="1:34" hidden="1" x14ac:dyDescent="0.25">
      <c r="A9522" t="str">
        <f t="shared" si="444"/>
        <v>36 1 3 11 1 5 34 0 0 4301037 368144</v>
      </c>
      <c r="B9522" t="str">
        <f t="shared" si="445"/>
        <v>36 1 3 11 1 5 34 0 0 4301037 368082</v>
      </c>
      <c r="C9522" t="str">
        <f t="shared" si="446"/>
        <v>36 1 3 11 1 5 34 0 0 4301037</v>
      </c>
      <c r="D9522">
        <v>36</v>
      </c>
      <c r="E9522">
        <v>1</v>
      </c>
      <c r="F9522">
        <v>3</v>
      </c>
      <c r="G9522">
        <v>11</v>
      </c>
      <c r="H9522">
        <v>1</v>
      </c>
      <c r="I9522">
        <v>5</v>
      </c>
      <c r="J9522">
        <v>34</v>
      </c>
      <c r="K9522">
        <v>0</v>
      </c>
      <c r="L9522" t="s">
        <v>147</v>
      </c>
      <c r="M9522" t="s">
        <v>232</v>
      </c>
      <c r="N9522" s="13">
        <v>3900000</v>
      </c>
      <c r="O9522">
        <v>368144</v>
      </c>
      <c r="P9522">
        <v>2024</v>
      </c>
      <c r="Q9522">
        <v>1054866977</v>
      </c>
      <c r="R9522" t="s">
        <v>2045</v>
      </c>
      <c r="S9522" s="13">
        <v>3900000</v>
      </c>
      <c r="T9522">
        <v>0</v>
      </c>
      <c r="U9522" t="s">
        <v>7338</v>
      </c>
      <c r="V9522" t="s">
        <v>2295</v>
      </c>
      <c r="W9522">
        <v>5004</v>
      </c>
      <c r="X9522">
        <v>0</v>
      </c>
      <c r="Y9522">
        <v>368082</v>
      </c>
      <c r="Z9522">
        <v>20240516</v>
      </c>
      <c r="AA9522">
        <v>0</v>
      </c>
      <c r="AB9522">
        <v>0</v>
      </c>
      <c r="AC9522" t="s">
        <v>2281</v>
      </c>
      <c r="AD9522" t="s">
        <v>2281</v>
      </c>
      <c r="AE9522">
        <v>11101</v>
      </c>
      <c r="AF9522" t="s">
        <v>2281</v>
      </c>
      <c r="AG9522" t="s">
        <v>549</v>
      </c>
      <c r="AH9522">
        <v>337</v>
      </c>
    </row>
    <row r="9523" spans="1:34" hidden="1" x14ac:dyDescent="0.25">
      <c r="A9523" t="str">
        <f t="shared" si="444"/>
        <v>36 1 3 11 1 5 34 0 0 4301037 368145</v>
      </c>
      <c r="B9523" t="str">
        <f t="shared" si="445"/>
        <v>36 1 3 11 1 5 34 0 0 4301037 368075</v>
      </c>
      <c r="C9523" t="str">
        <f t="shared" si="446"/>
        <v>36 1 3 11 1 5 34 0 0 4301037</v>
      </c>
      <c r="D9523">
        <v>36</v>
      </c>
      <c r="E9523">
        <v>1</v>
      </c>
      <c r="F9523">
        <v>3</v>
      </c>
      <c r="G9523">
        <v>11</v>
      </c>
      <c r="H9523">
        <v>1</v>
      </c>
      <c r="I9523">
        <v>5</v>
      </c>
      <c r="J9523">
        <v>34</v>
      </c>
      <c r="K9523">
        <v>0</v>
      </c>
      <c r="L9523" t="s">
        <v>147</v>
      </c>
      <c r="M9523" t="s">
        <v>232</v>
      </c>
      <c r="N9523" s="13">
        <v>7800000</v>
      </c>
      <c r="O9523">
        <v>368145</v>
      </c>
      <c r="P9523">
        <v>2024</v>
      </c>
      <c r="Q9523">
        <v>1106632721</v>
      </c>
      <c r="R9523" t="s">
        <v>2038</v>
      </c>
      <c r="S9523" s="13">
        <v>7800000</v>
      </c>
      <c r="T9523">
        <v>0</v>
      </c>
      <c r="U9523" t="s">
        <v>7338</v>
      </c>
      <c r="V9523" t="s">
        <v>2295</v>
      </c>
      <c r="W9523">
        <v>5004</v>
      </c>
      <c r="X9523">
        <v>0</v>
      </c>
      <c r="Y9523">
        <v>368075</v>
      </c>
      <c r="Z9523">
        <v>20240516</v>
      </c>
      <c r="AA9523">
        <v>0</v>
      </c>
      <c r="AB9523">
        <v>0</v>
      </c>
      <c r="AC9523" t="s">
        <v>2281</v>
      </c>
      <c r="AD9523" t="s">
        <v>2281</v>
      </c>
      <c r="AE9523">
        <v>11101</v>
      </c>
      <c r="AF9523" t="s">
        <v>2281</v>
      </c>
      <c r="AG9523" t="s">
        <v>549</v>
      </c>
      <c r="AH9523">
        <v>337</v>
      </c>
    </row>
    <row r="9524" spans="1:34" hidden="1" x14ac:dyDescent="0.25">
      <c r="A9524" t="str">
        <f t="shared" si="444"/>
        <v>36 1 3 11 1 5 34 0 0 4301037 368146</v>
      </c>
      <c r="B9524" t="str">
        <f t="shared" si="445"/>
        <v>36 1 3 11 1 5 34 0 0 4301037 368076</v>
      </c>
      <c r="C9524" t="str">
        <f t="shared" si="446"/>
        <v>36 1 3 11 1 5 34 0 0 4301037</v>
      </c>
      <c r="D9524">
        <v>36</v>
      </c>
      <c r="E9524">
        <v>1</v>
      </c>
      <c r="F9524">
        <v>3</v>
      </c>
      <c r="G9524">
        <v>11</v>
      </c>
      <c r="H9524">
        <v>1</v>
      </c>
      <c r="I9524">
        <v>5</v>
      </c>
      <c r="J9524">
        <v>34</v>
      </c>
      <c r="K9524">
        <v>0</v>
      </c>
      <c r="L9524" t="s">
        <v>147</v>
      </c>
      <c r="M9524" t="s">
        <v>232</v>
      </c>
      <c r="N9524" s="13">
        <v>7800000</v>
      </c>
      <c r="O9524">
        <v>368146</v>
      </c>
      <c r="P9524">
        <v>2024</v>
      </c>
      <c r="Q9524">
        <v>1053806644</v>
      </c>
      <c r="R9524" t="s">
        <v>2039</v>
      </c>
      <c r="S9524" s="13">
        <v>7800000</v>
      </c>
      <c r="T9524">
        <v>0</v>
      </c>
      <c r="U9524" t="s">
        <v>7338</v>
      </c>
      <c r="V9524" t="s">
        <v>2295</v>
      </c>
      <c r="W9524">
        <v>5004</v>
      </c>
      <c r="X9524">
        <v>0</v>
      </c>
      <c r="Y9524">
        <v>368076</v>
      </c>
      <c r="Z9524">
        <v>20240516</v>
      </c>
      <c r="AA9524">
        <v>0</v>
      </c>
      <c r="AB9524">
        <v>0</v>
      </c>
      <c r="AC9524" t="s">
        <v>2281</v>
      </c>
      <c r="AD9524" t="s">
        <v>2281</v>
      </c>
      <c r="AE9524">
        <v>11101</v>
      </c>
      <c r="AF9524" t="s">
        <v>2281</v>
      </c>
      <c r="AG9524" t="s">
        <v>549</v>
      </c>
      <c r="AH9524">
        <v>337</v>
      </c>
    </row>
    <row r="9525" spans="1:34" hidden="1" x14ac:dyDescent="0.25">
      <c r="A9525" t="str">
        <f t="shared" si="444"/>
        <v>36 1 3 11 1 5 34 0 0 4301037 368147</v>
      </c>
      <c r="B9525" t="str">
        <f t="shared" si="445"/>
        <v>36 1 3 11 1 5 34 0 0 4301037 368128</v>
      </c>
      <c r="C9525" t="str">
        <f t="shared" si="446"/>
        <v>36 1 3 11 1 5 34 0 0 4301037</v>
      </c>
      <c r="D9525">
        <v>36</v>
      </c>
      <c r="E9525">
        <v>1</v>
      </c>
      <c r="F9525">
        <v>3</v>
      </c>
      <c r="G9525">
        <v>11</v>
      </c>
      <c r="H9525">
        <v>1</v>
      </c>
      <c r="I9525">
        <v>5</v>
      </c>
      <c r="J9525">
        <v>34</v>
      </c>
      <c r="K9525">
        <v>0</v>
      </c>
      <c r="L9525" t="s">
        <v>147</v>
      </c>
      <c r="M9525" t="s">
        <v>232</v>
      </c>
      <c r="N9525" s="13">
        <v>1300000</v>
      </c>
      <c r="O9525">
        <v>368147</v>
      </c>
      <c r="P9525">
        <v>2024</v>
      </c>
      <c r="Q9525">
        <v>1053860923</v>
      </c>
      <c r="R9525" t="s">
        <v>2087</v>
      </c>
      <c r="S9525" s="13">
        <v>1300000</v>
      </c>
      <c r="T9525">
        <v>0</v>
      </c>
      <c r="U9525" t="s">
        <v>7338</v>
      </c>
      <c r="V9525" t="s">
        <v>2295</v>
      </c>
      <c r="W9525">
        <v>5004</v>
      </c>
      <c r="X9525">
        <v>0</v>
      </c>
      <c r="Y9525">
        <v>368128</v>
      </c>
      <c r="Z9525">
        <v>20240516</v>
      </c>
      <c r="AA9525">
        <v>0</v>
      </c>
      <c r="AB9525">
        <v>0</v>
      </c>
      <c r="AC9525" t="s">
        <v>2281</v>
      </c>
      <c r="AD9525" t="s">
        <v>2281</v>
      </c>
      <c r="AE9525">
        <v>11101</v>
      </c>
      <c r="AF9525" t="s">
        <v>2281</v>
      </c>
      <c r="AG9525" t="s">
        <v>549</v>
      </c>
      <c r="AH9525">
        <v>337</v>
      </c>
    </row>
    <row r="9526" spans="1:34" hidden="1" x14ac:dyDescent="0.25">
      <c r="A9526" t="str">
        <f t="shared" si="444"/>
        <v>36 1 3 11 1 5 34 0 0 4301037 368148</v>
      </c>
      <c r="B9526" t="str">
        <f t="shared" si="445"/>
        <v>36 1 3 11 1 5 34 0 0 4301037 368087</v>
      </c>
      <c r="C9526" t="str">
        <f t="shared" si="446"/>
        <v>36 1 3 11 1 5 34 0 0 4301037</v>
      </c>
      <c r="D9526">
        <v>36</v>
      </c>
      <c r="E9526">
        <v>1</v>
      </c>
      <c r="F9526">
        <v>3</v>
      </c>
      <c r="G9526">
        <v>11</v>
      </c>
      <c r="H9526">
        <v>1</v>
      </c>
      <c r="I9526">
        <v>5</v>
      </c>
      <c r="J9526">
        <v>34</v>
      </c>
      <c r="K9526">
        <v>0</v>
      </c>
      <c r="L9526" t="s">
        <v>147</v>
      </c>
      <c r="M9526" t="s">
        <v>232</v>
      </c>
      <c r="N9526" s="13">
        <v>3900000</v>
      </c>
      <c r="O9526">
        <v>368148</v>
      </c>
      <c r="P9526">
        <v>2024</v>
      </c>
      <c r="Q9526">
        <v>1056124534</v>
      </c>
      <c r="R9526" t="s">
        <v>2050</v>
      </c>
      <c r="S9526" s="13">
        <v>3900000</v>
      </c>
      <c r="T9526">
        <v>0</v>
      </c>
      <c r="U9526" t="s">
        <v>7338</v>
      </c>
      <c r="V9526" t="s">
        <v>2295</v>
      </c>
      <c r="W9526">
        <v>5004</v>
      </c>
      <c r="X9526">
        <v>0</v>
      </c>
      <c r="Y9526">
        <v>368087</v>
      </c>
      <c r="Z9526">
        <v>20240516</v>
      </c>
      <c r="AA9526">
        <v>0</v>
      </c>
      <c r="AB9526">
        <v>0</v>
      </c>
      <c r="AC9526" t="s">
        <v>2281</v>
      </c>
      <c r="AD9526" t="s">
        <v>2281</v>
      </c>
      <c r="AE9526">
        <v>11101</v>
      </c>
      <c r="AF9526" t="s">
        <v>2281</v>
      </c>
      <c r="AG9526" t="s">
        <v>549</v>
      </c>
      <c r="AH9526">
        <v>337</v>
      </c>
    </row>
    <row r="9527" spans="1:34" hidden="1" x14ac:dyDescent="0.25">
      <c r="A9527" t="str">
        <f t="shared" si="444"/>
        <v>36 1 3 11 1 5 34 0 0 4301037 368149</v>
      </c>
      <c r="B9527" t="str">
        <f t="shared" si="445"/>
        <v>36 1 3 11 1 5 34 0 0 4301037 368090</v>
      </c>
      <c r="C9527" t="str">
        <f t="shared" si="446"/>
        <v>36 1 3 11 1 5 34 0 0 4301037</v>
      </c>
      <c r="D9527">
        <v>36</v>
      </c>
      <c r="E9527">
        <v>1</v>
      </c>
      <c r="F9527">
        <v>3</v>
      </c>
      <c r="G9527">
        <v>11</v>
      </c>
      <c r="H9527">
        <v>1</v>
      </c>
      <c r="I9527">
        <v>5</v>
      </c>
      <c r="J9527">
        <v>34</v>
      </c>
      <c r="K9527">
        <v>0</v>
      </c>
      <c r="L9527" t="s">
        <v>147</v>
      </c>
      <c r="M9527" t="s">
        <v>232</v>
      </c>
      <c r="N9527" s="13">
        <v>3900000</v>
      </c>
      <c r="O9527">
        <v>368149</v>
      </c>
      <c r="P9527">
        <v>2024</v>
      </c>
      <c r="Q9527">
        <v>1053837822</v>
      </c>
      <c r="R9527" t="s">
        <v>2053</v>
      </c>
      <c r="S9527" s="13">
        <v>3900000</v>
      </c>
      <c r="T9527">
        <v>0</v>
      </c>
      <c r="U9527" t="s">
        <v>7338</v>
      </c>
      <c r="V9527" t="s">
        <v>2295</v>
      </c>
      <c r="W9527">
        <v>5004</v>
      </c>
      <c r="X9527">
        <v>0</v>
      </c>
      <c r="Y9527">
        <v>368090</v>
      </c>
      <c r="Z9527">
        <v>20240516</v>
      </c>
      <c r="AA9527">
        <v>0</v>
      </c>
      <c r="AB9527">
        <v>0</v>
      </c>
      <c r="AC9527" t="s">
        <v>2281</v>
      </c>
      <c r="AD9527" t="s">
        <v>2281</v>
      </c>
      <c r="AE9527">
        <v>11101</v>
      </c>
      <c r="AF9527" t="s">
        <v>2281</v>
      </c>
      <c r="AG9527" t="s">
        <v>549</v>
      </c>
      <c r="AH9527">
        <v>337</v>
      </c>
    </row>
    <row r="9528" spans="1:34" hidden="1" x14ac:dyDescent="0.25">
      <c r="A9528" t="str">
        <f t="shared" si="444"/>
        <v>36 1 3 11 1 5 34 0 0 4301037 368150</v>
      </c>
      <c r="B9528" t="str">
        <f t="shared" si="445"/>
        <v>36 1 3 11 1 5 34 0 0 4301037 368085</v>
      </c>
      <c r="C9528" t="str">
        <f t="shared" si="446"/>
        <v>36 1 3 11 1 5 34 0 0 4301037</v>
      </c>
      <c r="D9528">
        <v>36</v>
      </c>
      <c r="E9528">
        <v>1</v>
      </c>
      <c r="F9528">
        <v>3</v>
      </c>
      <c r="G9528">
        <v>11</v>
      </c>
      <c r="H9528">
        <v>1</v>
      </c>
      <c r="I9528">
        <v>5</v>
      </c>
      <c r="J9528">
        <v>34</v>
      </c>
      <c r="K9528">
        <v>0</v>
      </c>
      <c r="L9528" t="s">
        <v>147</v>
      </c>
      <c r="M9528" t="s">
        <v>232</v>
      </c>
      <c r="N9528" s="13">
        <v>3900000</v>
      </c>
      <c r="O9528">
        <v>368150</v>
      </c>
      <c r="P9528">
        <v>2024</v>
      </c>
      <c r="Q9528">
        <v>75071751</v>
      </c>
      <c r="R9528" t="s">
        <v>2048</v>
      </c>
      <c r="S9528" s="13">
        <v>3900000</v>
      </c>
      <c r="T9528">
        <v>0</v>
      </c>
      <c r="U9528" t="s">
        <v>7338</v>
      </c>
      <c r="V9528" t="s">
        <v>2295</v>
      </c>
      <c r="W9528">
        <v>5004</v>
      </c>
      <c r="X9528">
        <v>0</v>
      </c>
      <c r="Y9528">
        <v>368085</v>
      </c>
      <c r="Z9528">
        <v>20240516</v>
      </c>
      <c r="AA9528">
        <v>0</v>
      </c>
      <c r="AB9528">
        <v>0</v>
      </c>
      <c r="AC9528" t="s">
        <v>2281</v>
      </c>
      <c r="AD9528" t="s">
        <v>2281</v>
      </c>
      <c r="AE9528">
        <v>11101</v>
      </c>
      <c r="AF9528" t="s">
        <v>2281</v>
      </c>
      <c r="AG9528" t="s">
        <v>549</v>
      </c>
      <c r="AH9528">
        <v>337</v>
      </c>
    </row>
    <row r="9529" spans="1:34" hidden="1" x14ac:dyDescent="0.25">
      <c r="A9529" t="str">
        <f t="shared" si="444"/>
        <v>36 1 3 11 1 5 34 0 0 4301037 368151</v>
      </c>
      <c r="B9529" t="str">
        <f t="shared" si="445"/>
        <v>36 1 3 11 1 5 34 0 0 4301037 368125</v>
      </c>
      <c r="C9529" t="str">
        <f t="shared" si="446"/>
        <v>36 1 3 11 1 5 34 0 0 4301037</v>
      </c>
      <c r="D9529">
        <v>36</v>
      </c>
      <c r="E9529">
        <v>1</v>
      </c>
      <c r="F9529">
        <v>3</v>
      </c>
      <c r="G9529">
        <v>11</v>
      </c>
      <c r="H9529">
        <v>1</v>
      </c>
      <c r="I9529">
        <v>5</v>
      </c>
      <c r="J9529">
        <v>34</v>
      </c>
      <c r="K9529">
        <v>0</v>
      </c>
      <c r="L9529" t="s">
        <v>147</v>
      </c>
      <c r="M9529" t="s">
        <v>232</v>
      </c>
      <c r="N9529" s="13">
        <v>1300000</v>
      </c>
      <c r="O9529">
        <v>368151</v>
      </c>
      <c r="P9529">
        <v>2024</v>
      </c>
      <c r="Q9529">
        <v>75092771</v>
      </c>
      <c r="R9529" t="s">
        <v>2084</v>
      </c>
      <c r="S9529" s="13">
        <v>1300000</v>
      </c>
      <c r="T9529">
        <v>0</v>
      </c>
      <c r="U9529" t="s">
        <v>7338</v>
      </c>
      <c r="V9529" t="s">
        <v>2295</v>
      </c>
      <c r="W9529">
        <v>5004</v>
      </c>
      <c r="X9529">
        <v>0</v>
      </c>
      <c r="Y9529">
        <v>368125</v>
      </c>
      <c r="Z9529">
        <v>20240516</v>
      </c>
      <c r="AA9529">
        <v>0</v>
      </c>
      <c r="AB9529">
        <v>0</v>
      </c>
      <c r="AC9529" t="s">
        <v>2281</v>
      </c>
      <c r="AD9529" t="s">
        <v>2281</v>
      </c>
      <c r="AE9529">
        <v>11101</v>
      </c>
      <c r="AF9529" t="s">
        <v>2281</v>
      </c>
      <c r="AG9529" t="s">
        <v>549</v>
      </c>
      <c r="AH9529">
        <v>337</v>
      </c>
    </row>
    <row r="9530" spans="1:34" hidden="1" x14ac:dyDescent="0.25">
      <c r="A9530" t="str">
        <f t="shared" si="444"/>
        <v>36 1 3 11 1 5 34 0 0 4301037 368152</v>
      </c>
      <c r="B9530" t="str">
        <f t="shared" si="445"/>
        <v>36 1 3 11 1 5 34 0 0 4301037 368139</v>
      </c>
      <c r="C9530" t="str">
        <f t="shared" si="446"/>
        <v>36 1 3 11 1 5 34 0 0 4301037</v>
      </c>
      <c r="D9530">
        <v>36</v>
      </c>
      <c r="E9530">
        <v>1</v>
      </c>
      <c r="F9530">
        <v>3</v>
      </c>
      <c r="G9530">
        <v>11</v>
      </c>
      <c r="H9530">
        <v>1</v>
      </c>
      <c r="I9530">
        <v>5</v>
      </c>
      <c r="J9530">
        <v>34</v>
      </c>
      <c r="K9530">
        <v>0</v>
      </c>
      <c r="L9530" t="s">
        <v>147</v>
      </c>
      <c r="M9530" t="s">
        <v>232</v>
      </c>
      <c r="N9530" s="13">
        <v>1950000</v>
      </c>
      <c r="O9530">
        <v>368152</v>
      </c>
      <c r="P9530">
        <v>2024</v>
      </c>
      <c r="Q9530">
        <v>1054866507</v>
      </c>
      <c r="R9530" t="s">
        <v>2094</v>
      </c>
      <c r="S9530" s="13">
        <v>1950000</v>
      </c>
      <c r="T9530">
        <v>0</v>
      </c>
      <c r="U9530" t="s">
        <v>7338</v>
      </c>
      <c r="V9530" t="s">
        <v>2295</v>
      </c>
      <c r="W9530">
        <v>5004</v>
      </c>
      <c r="X9530">
        <v>0</v>
      </c>
      <c r="Y9530">
        <v>368139</v>
      </c>
      <c r="Z9530">
        <v>20240516</v>
      </c>
      <c r="AA9530">
        <v>0</v>
      </c>
      <c r="AB9530">
        <v>0</v>
      </c>
      <c r="AC9530" t="s">
        <v>2281</v>
      </c>
      <c r="AD9530" t="s">
        <v>2281</v>
      </c>
      <c r="AE9530">
        <v>11101</v>
      </c>
      <c r="AF9530" t="s">
        <v>2281</v>
      </c>
      <c r="AG9530" t="s">
        <v>549</v>
      </c>
      <c r="AH9530">
        <v>337</v>
      </c>
    </row>
    <row r="9531" spans="1:34" hidden="1" x14ac:dyDescent="0.25">
      <c r="A9531" t="str">
        <f t="shared" si="444"/>
        <v>36 1 3 11 1 5 34 0 0 4301037 368153</v>
      </c>
      <c r="B9531" t="str">
        <f t="shared" si="445"/>
        <v>36 1 3 11 1 5 34 0 0 4301037 368118</v>
      </c>
      <c r="C9531" t="str">
        <f t="shared" si="446"/>
        <v>36 1 3 11 1 5 34 0 0 4301037</v>
      </c>
      <c r="D9531">
        <v>36</v>
      </c>
      <c r="E9531">
        <v>1</v>
      </c>
      <c r="F9531">
        <v>3</v>
      </c>
      <c r="G9531">
        <v>11</v>
      </c>
      <c r="H9531">
        <v>1</v>
      </c>
      <c r="I9531">
        <v>5</v>
      </c>
      <c r="J9531">
        <v>34</v>
      </c>
      <c r="K9531">
        <v>0</v>
      </c>
      <c r="L9531" t="s">
        <v>147</v>
      </c>
      <c r="M9531" t="s">
        <v>232</v>
      </c>
      <c r="N9531" s="13">
        <v>1950000</v>
      </c>
      <c r="O9531">
        <v>368153</v>
      </c>
      <c r="P9531">
        <v>2024</v>
      </c>
      <c r="Q9531">
        <v>1054862002</v>
      </c>
      <c r="R9531" t="s">
        <v>2077</v>
      </c>
      <c r="S9531" s="13">
        <v>1950000</v>
      </c>
      <c r="T9531">
        <v>0</v>
      </c>
      <c r="U9531" t="s">
        <v>7338</v>
      </c>
      <c r="V9531" t="s">
        <v>2295</v>
      </c>
      <c r="W9531">
        <v>5004</v>
      </c>
      <c r="X9531">
        <v>0</v>
      </c>
      <c r="Y9531">
        <v>368118</v>
      </c>
      <c r="Z9531">
        <v>20240516</v>
      </c>
      <c r="AA9531">
        <v>0</v>
      </c>
      <c r="AB9531">
        <v>0</v>
      </c>
      <c r="AC9531" t="s">
        <v>2281</v>
      </c>
      <c r="AD9531" t="s">
        <v>2281</v>
      </c>
      <c r="AE9531">
        <v>11101</v>
      </c>
      <c r="AF9531" t="s">
        <v>2281</v>
      </c>
      <c r="AG9531" t="s">
        <v>549</v>
      </c>
      <c r="AH9531">
        <v>337</v>
      </c>
    </row>
    <row r="9532" spans="1:34" hidden="1" x14ac:dyDescent="0.25">
      <c r="A9532" t="str">
        <f t="shared" si="444"/>
        <v>36 1 3 11 1 5 34 0 0 4301037 368154</v>
      </c>
      <c r="B9532" t="str">
        <f t="shared" si="445"/>
        <v>36 1 3 11 1 5 34 0 0 4301037 368111</v>
      </c>
      <c r="C9532" t="str">
        <f t="shared" si="446"/>
        <v>36 1 3 11 1 5 34 0 0 4301037</v>
      </c>
      <c r="D9532">
        <v>36</v>
      </c>
      <c r="E9532">
        <v>1</v>
      </c>
      <c r="F9532">
        <v>3</v>
      </c>
      <c r="G9532">
        <v>11</v>
      </c>
      <c r="H9532">
        <v>1</v>
      </c>
      <c r="I9532">
        <v>5</v>
      </c>
      <c r="J9532">
        <v>34</v>
      </c>
      <c r="K9532">
        <v>0</v>
      </c>
      <c r="L9532" t="s">
        <v>147</v>
      </c>
      <c r="M9532" t="s">
        <v>232</v>
      </c>
      <c r="N9532" s="13">
        <v>1950000</v>
      </c>
      <c r="O9532">
        <v>368154</v>
      </c>
      <c r="P9532">
        <v>2024</v>
      </c>
      <c r="Q9532">
        <v>1055359675</v>
      </c>
      <c r="R9532" t="s">
        <v>2071</v>
      </c>
      <c r="S9532" s="13">
        <v>1950000</v>
      </c>
      <c r="T9532">
        <v>0</v>
      </c>
      <c r="U9532" t="s">
        <v>7338</v>
      </c>
      <c r="V9532" t="s">
        <v>2295</v>
      </c>
      <c r="W9532">
        <v>5004</v>
      </c>
      <c r="X9532">
        <v>0</v>
      </c>
      <c r="Y9532">
        <v>368111</v>
      </c>
      <c r="Z9532">
        <v>20240516</v>
      </c>
      <c r="AA9532">
        <v>0</v>
      </c>
      <c r="AB9532">
        <v>0</v>
      </c>
      <c r="AC9532" t="s">
        <v>2281</v>
      </c>
      <c r="AD9532" t="s">
        <v>2281</v>
      </c>
      <c r="AE9532">
        <v>11101</v>
      </c>
      <c r="AF9532" t="s">
        <v>2281</v>
      </c>
      <c r="AG9532" t="s">
        <v>549</v>
      </c>
      <c r="AH9532">
        <v>337</v>
      </c>
    </row>
    <row r="9533" spans="1:34" hidden="1" x14ac:dyDescent="0.25">
      <c r="A9533" t="str">
        <f t="shared" si="444"/>
        <v>36 1 3 11 1 5 34 0 0 4301037 368155</v>
      </c>
      <c r="B9533" t="str">
        <f t="shared" si="445"/>
        <v>36 1 3 11 1 5 34 0 0 4301037 368122</v>
      </c>
      <c r="C9533" t="str">
        <f t="shared" si="446"/>
        <v>36 1 3 11 1 5 34 0 0 4301037</v>
      </c>
      <c r="D9533">
        <v>36</v>
      </c>
      <c r="E9533">
        <v>1</v>
      </c>
      <c r="F9533">
        <v>3</v>
      </c>
      <c r="G9533">
        <v>11</v>
      </c>
      <c r="H9533">
        <v>1</v>
      </c>
      <c r="I9533">
        <v>5</v>
      </c>
      <c r="J9533">
        <v>34</v>
      </c>
      <c r="K9533">
        <v>0</v>
      </c>
      <c r="L9533" t="s">
        <v>147</v>
      </c>
      <c r="M9533" t="s">
        <v>232</v>
      </c>
      <c r="N9533" s="13">
        <v>1300000</v>
      </c>
      <c r="O9533">
        <v>368155</v>
      </c>
      <c r="P9533">
        <v>2024</v>
      </c>
      <c r="Q9533">
        <v>1053801372</v>
      </c>
      <c r="R9533" t="s">
        <v>2081</v>
      </c>
      <c r="S9533" s="13">
        <v>1300000</v>
      </c>
      <c r="T9533">
        <v>0</v>
      </c>
      <c r="U9533" t="s">
        <v>7338</v>
      </c>
      <c r="V9533" t="s">
        <v>2295</v>
      </c>
      <c r="W9533">
        <v>5004</v>
      </c>
      <c r="X9533">
        <v>0</v>
      </c>
      <c r="Y9533">
        <v>368122</v>
      </c>
      <c r="Z9533">
        <v>20240516</v>
      </c>
      <c r="AA9533">
        <v>0</v>
      </c>
      <c r="AB9533">
        <v>0</v>
      </c>
      <c r="AC9533" t="s">
        <v>2281</v>
      </c>
      <c r="AD9533" t="s">
        <v>2281</v>
      </c>
      <c r="AE9533">
        <v>11101</v>
      </c>
      <c r="AF9533" t="s">
        <v>2281</v>
      </c>
      <c r="AG9533" t="s">
        <v>549</v>
      </c>
      <c r="AH9533">
        <v>337</v>
      </c>
    </row>
    <row r="9534" spans="1:34" hidden="1" x14ac:dyDescent="0.25">
      <c r="A9534" t="str">
        <f t="shared" si="444"/>
        <v>36 1 3 11 1 5 34 0 0 4301037 368156</v>
      </c>
      <c r="B9534" t="str">
        <f t="shared" si="445"/>
        <v>36 1 3 11 1 5 34 0 0 4301037 368112</v>
      </c>
      <c r="C9534" t="str">
        <f t="shared" si="446"/>
        <v>36 1 3 11 1 5 34 0 0 4301037</v>
      </c>
      <c r="D9534">
        <v>36</v>
      </c>
      <c r="E9534">
        <v>1</v>
      </c>
      <c r="F9534">
        <v>3</v>
      </c>
      <c r="G9534">
        <v>11</v>
      </c>
      <c r="H9534">
        <v>1</v>
      </c>
      <c r="I9534">
        <v>5</v>
      </c>
      <c r="J9534">
        <v>34</v>
      </c>
      <c r="K9534">
        <v>0</v>
      </c>
      <c r="L9534" t="s">
        <v>147</v>
      </c>
      <c r="M9534" t="s">
        <v>232</v>
      </c>
      <c r="N9534" s="13">
        <v>1950000</v>
      </c>
      <c r="O9534">
        <v>368156</v>
      </c>
      <c r="P9534">
        <v>2024</v>
      </c>
      <c r="Q9534">
        <v>1054858571</v>
      </c>
      <c r="R9534" t="s">
        <v>2072</v>
      </c>
      <c r="S9534" s="13">
        <v>1950000</v>
      </c>
      <c r="T9534">
        <v>0</v>
      </c>
      <c r="U9534" t="s">
        <v>7338</v>
      </c>
      <c r="V9534" t="s">
        <v>2295</v>
      </c>
      <c r="W9534">
        <v>5004</v>
      </c>
      <c r="X9534">
        <v>0</v>
      </c>
      <c r="Y9534">
        <v>368112</v>
      </c>
      <c r="Z9534">
        <v>20240516</v>
      </c>
      <c r="AA9534">
        <v>0</v>
      </c>
      <c r="AB9534">
        <v>0</v>
      </c>
      <c r="AC9534" t="s">
        <v>2281</v>
      </c>
      <c r="AD9534" t="s">
        <v>2281</v>
      </c>
      <c r="AE9534">
        <v>11101</v>
      </c>
      <c r="AF9534" t="s">
        <v>2281</v>
      </c>
      <c r="AG9534" t="s">
        <v>549</v>
      </c>
      <c r="AH9534">
        <v>337</v>
      </c>
    </row>
    <row r="9535" spans="1:34" hidden="1" x14ac:dyDescent="0.25">
      <c r="A9535" t="str">
        <f t="shared" si="444"/>
        <v>36 1 3 11 1 5 34 0 0 4301037 368157</v>
      </c>
      <c r="B9535" t="str">
        <f t="shared" si="445"/>
        <v>36 1 3 11 1 5 34 0 0 4301037 368114</v>
      </c>
      <c r="C9535" t="str">
        <f t="shared" si="446"/>
        <v>36 1 3 11 1 5 34 0 0 4301037</v>
      </c>
      <c r="D9535">
        <v>36</v>
      </c>
      <c r="E9535">
        <v>1</v>
      </c>
      <c r="F9535">
        <v>3</v>
      </c>
      <c r="G9535">
        <v>11</v>
      </c>
      <c r="H9535">
        <v>1</v>
      </c>
      <c r="I9535">
        <v>5</v>
      </c>
      <c r="J9535">
        <v>34</v>
      </c>
      <c r="K9535">
        <v>0</v>
      </c>
      <c r="L9535" t="s">
        <v>147</v>
      </c>
      <c r="M9535" t="s">
        <v>232</v>
      </c>
      <c r="N9535" s="13">
        <v>1950000</v>
      </c>
      <c r="O9535">
        <v>368157</v>
      </c>
      <c r="P9535">
        <v>2024</v>
      </c>
      <c r="Q9535">
        <v>1053854048</v>
      </c>
      <c r="R9535" t="s">
        <v>2074</v>
      </c>
      <c r="S9535" s="13">
        <v>1950000</v>
      </c>
      <c r="T9535">
        <v>0</v>
      </c>
      <c r="U9535" t="s">
        <v>7338</v>
      </c>
      <c r="V9535" t="s">
        <v>2295</v>
      </c>
      <c r="W9535">
        <v>5004</v>
      </c>
      <c r="X9535">
        <v>0</v>
      </c>
      <c r="Y9535">
        <v>368114</v>
      </c>
      <c r="Z9535">
        <v>20240516</v>
      </c>
      <c r="AA9535">
        <v>0</v>
      </c>
      <c r="AB9535">
        <v>0</v>
      </c>
      <c r="AC9535" t="s">
        <v>2281</v>
      </c>
      <c r="AD9535" t="s">
        <v>2281</v>
      </c>
      <c r="AE9535">
        <v>11101</v>
      </c>
      <c r="AF9535" t="s">
        <v>2281</v>
      </c>
      <c r="AG9535" t="s">
        <v>549</v>
      </c>
      <c r="AH9535">
        <v>337</v>
      </c>
    </row>
    <row r="9536" spans="1:34" hidden="1" x14ac:dyDescent="0.25">
      <c r="A9536" t="str">
        <f t="shared" si="444"/>
        <v>36 1 3 11 1 5 34 0 0 4301037 368158</v>
      </c>
      <c r="B9536" t="str">
        <f t="shared" si="445"/>
        <v>36 1 3 11 1 5 34 0 0 4301037 368110</v>
      </c>
      <c r="C9536" t="str">
        <f t="shared" si="446"/>
        <v>36 1 3 11 1 5 34 0 0 4301037</v>
      </c>
      <c r="D9536">
        <v>36</v>
      </c>
      <c r="E9536">
        <v>1</v>
      </c>
      <c r="F9536">
        <v>3</v>
      </c>
      <c r="G9536">
        <v>11</v>
      </c>
      <c r="H9536">
        <v>1</v>
      </c>
      <c r="I9536">
        <v>5</v>
      </c>
      <c r="J9536">
        <v>34</v>
      </c>
      <c r="K9536">
        <v>0</v>
      </c>
      <c r="L9536" t="s">
        <v>147</v>
      </c>
      <c r="M9536" t="s">
        <v>232</v>
      </c>
      <c r="N9536" s="13">
        <v>1950000</v>
      </c>
      <c r="O9536">
        <v>368158</v>
      </c>
      <c r="P9536">
        <v>2024</v>
      </c>
      <c r="Q9536">
        <v>1054479319</v>
      </c>
      <c r="R9536" t="s">
        <v>2070</v>
      </c>
      <c r="S9536" s="13">
        <v>1950000</v>
      </c>
      <c r="T9536">
        <v>0</v>
      </c>
      <c r="U9536" t="s">
        <v>7338</v>
      </c>
      <c r="V9536" t="s">
        <v>2295</v>
      </c>
      <c r="W9536">
        <v>5004</v>
      </c>
      <c r="X9536">
        <v>0</v>
      </c>
      <c r="Y9536">
        <v>368110</v>
      </c>
      <c r="Z9536">
        <v>20240516</v>
      </c>
      <c r="AA9536">
        <v>0</v>
      </c>
      <c r="AB9536">
        <v>0</v>
      </c>
      <c r="AC9536" t="s">
        <v>2281</v>
      </c>
      <c r="AD9536" t="s">
        <v>2281</v>
      </c>
      <c r="AE9536">
        <v>11101</v>
      </c>
      <c r="AF9536" t="s">
        <v>2281</v>
      </c>
      <c r="AG9536" t="s">
        <v>549</v>
      </c>
      <c r="AH9536">
        <v>337</v>
      </c>
    </row>
    <row r="9537" spans="1:34" hidden="1" x14ac:dyDescent="0.25">
      <c r="A9537" t="str">
        <f t="shared" si="444"/>
        <v>36 1 3 11 1 5 34 0 0 4301037 368159</v>
      </c>
      <c r="B9537" t="str">
        <f t="shared" si="445"/>
        <v>36 1 3 11 1 5 34 0 0 4301037 368103</v>
      </c>
      <c r="C9537" t="str">
        <f t="shared" si="446"/>
        <v>36 1 3 11 1 5 34 0 0 4301037</v>
      </c>
      <c r="D9537">
        <v>36</v>
      </c>
      <c r="E9537">
        <v>1</v>
      </c>
      <c r="F9537">
        <v>3</v>
      </c>
      <c r="G9537">
        <v>11</v>
      </c>
      <c r="H9537">
        <v>1</v>
      </c>
      <c r="I9537">
        <v>5</v>
      </c>
      <c r="J9537">
        <v>34</v>
      </c>
      <c r="K9537">
        <v>0</v>
      </c>
      <c r="L9537" t="s">
        <v>147</v>
      </c>
      <c r="M9537" t="s">
        <v>232</v>
      </c>
      <c r="N9537" s="13">
        <v>1950000</v>
      </c>
      <c r="O9537">
        <v>368159</v>
      </c>
      <c r="P9537">
        <v>2024</v>
      </c>
      <c r="Q9537">
        <v>1054875436</v>
      </c>
      <c r="R9537" t="s">
        <v>2065</v>
      </c>
      <c r="S9537" s="13">
        <v>1950000</v>
      </c>
      <c r="T9537">
        <v>0</v>
      </c>
      <c r="U9537" t="s">
        <v>7338</v>
      </c>
      <c r="V9537" t="s">
        <v>2295</v>
      </c>
      <c r="W9537">
        <v>5004</v>
      </c>
      <c r="X9537">
        <v>0</v>
      </c>
      <c r="Y9537">
        <v>368103</v>
      </c>
      <c r="Z9537">
        <v>20240516</v>
      </c>
      <c r="AA9537">
        <v>0</v>
      </c>
      <c r="AB9537">
        <v>0</v>
      </c>
      <c r="AC9537" t="s">
        <v>2281</v>
      </c>
      <c r="AD9537" t="s">
        <v>2281</v>
      </c>
      <c r="AE9537">
        <v>11101</v>
      </c>
      <c r="AF9537" t="s">
        <v>2281</v>
      </c>
      <c r="AG9537" t="s">
        <v>549</v>
      </c>
      <c r="AH9537">
        <v>337</v>
      </c>
    </row>
    <row r="9538" spans="1:34" hidden="1" x14ac:dyDescent="0.25">
      <c r="A9538" t="str">
        <f t="shared" ref="A9538:A9601" si="447">+CONCATENATE(,D9538," ",E9538," ",F9538," ",G9538," ",H9538," ",I9538," ",J9538," ",K9538," ",L9538," ",M9538," ",O9538)</f>
        <v>36 1 3 11 1 5 34 0 0 4301037 368160</v>
      </c>
      <c r="B9538" t="str">
        <f t="shared" ref="B9538:B9601" si="448">+CONCATENATE(,D9538," ",E9538," ",F9538," ",G9538," ",H9538," ",I9538," ",J9538," ",K9538," ",L9538," ",M9538," ",Y9538)</f>
        <v>36 1 3 11 1 5 34 0 0 4301037 368089</v>
      </c>
      <c r="C9538" t="str">
        <f t="shared" ref="C9538:C9601" si="449">+CONCATENATE(,D9538," ",E9538," ",F9538," ",G9538," ",H9538," ",I9538," ",J9538," ",K9538," ",L9538," ",M9538)</f>
        <v>36 1 3 11 1 5 34 0 0 4301037</v>
      </c>
      <c r="D9538">
        <v>36</v>
      </c>
      <c r="E9538">
        <v>1</v>
      </c>
      <c r="F9538">
        <v>3</v>
      </c>
      <c r="G9538">
        <v>11</v>
      </c>
      <c r="H9538">
        <v>1</v>
      </c>
      <c r="I9538">
        <v>5</v>
      </c>
      <c r="J9538">
        <v>34</v>
      </c>
      <c r="K9538">
        <v>0</v>
      </c>
      <c r="L9538" t="s">
        <v>147</v>
      </c>
      <c r="M9538" t="s">
        <v>232</v>
      </c>
      <c r="N9538" s="13">
        <v>3900000</v>
      </c>
      <c r="O9538">
        <v>368160</v>
      </c>
      <c r="P9538">
        <v>2024</v>
      </c>
      <c r="Q9538">
        <v>1002592836</v>
      </c>
      <c r="R9538" t="s">
        <v>2052</v>
      </c>
      <c r="S9538" s="13">
        <v>3900000</v>
      </c>
      <c r="T9538">
        <v>0</v>
      </c>
      <c r="U9538" t="s">
        <v>7338</v>
      </c>
      <c r="V9538" t="s">
        <v>2295</v>
      </c>
      <c r="W9538">
        <v>5004</v>
      </c>
      <c r="X9538">
        <v>0</v>
      </c>
      <c r="Y9538">
        <v>368089</v>
      </c>
      <c r="Z9538">
        <v>20240516</v>
      </c>
      <c r="AA9538">
        <v>0</v>
      </c>
      <c r="AB9538">
        <v>0</v>
      </c>
      <c r="AC9538" t="s">
        <v>2281</v>
      </c>
      <c r="AD9538" t="s">
        <v>2281</v>
      </c>
      <c r="AE9538">
        <v>11101</v>
      </c>
      <c r="AF9538" t="s">
        <v>2281</v>
      </c>
      <c r="AG9538" t="s">
        <v>549</v>
      </c>
      <c r="AH9538">
        <v>337</v>
      </c>
    </row>
    <row r="9539" spans="1:34" hidden="1" x14ac:dyDescent="0.25">
      <c r="A9539" t="str">
        <f t="shared" si="447"/>
        <v>36 1 3 11 1 5 34 0 0 4301037 368161</v>
      </c>
      <c r="B9539" t="str">
        <f t="shared" si="448"/>
        <v>36 1 3 11 1 5 34 0 0 4301037 368093</v>
      </c>
      <c r="C9539" t="str">
        <f t="shared" si="449"/>
        <v>36 1 3 11 1 5 34 0 0 4301037</v>
      </c>
      <c r="D9539">
        <v>36</v>
      </c>
      <c r="E9539">
        <v>1</v>
      </c>
      <c r="F9539">
        <v>3</v>
      </c>
      <c r="G9539">
        <v>11</v>
      </c>
      <c r="H9539">
        <v>1</v>
      </c>
      <c r="I9539">
        <v>5</v>
      </c>
      <c r="J9539">
        <v>34</v>
      </c>
      <c r="K9539">
        <v>0</v>
      </c>
      <c r="L9539" t="s">
        <v>147</v>
      </c>
      <c r="M9539" t="s">
        <v>232</v>
      </c>
      <c r="N9539" s="13">
        <v>1950000</v>
      </c>
      <c r="O9539">
        <v>368161</v>
      </c>
      <c r="P9539">
        <v>2024</v>
      </c>
      <c r="Q9539">
        <v>1002653214</v>
      </c>
      <c r="R9539" t="s">
        <v>2055</v>
      </c>
      <c r="S9539" s="13">
        <v>1950000</v>
      </c>
      <c r="T9539">
        <v>0</v>
      </c>
      <c r="U9539" t="s">
        <v>7338</v>
      </c>
      <c r="V9539" t="s">
        <v>2295</v>
      </c>
      <c r="W9539">
        <v>5004</v>
      </c>
      <c r="X9539">
        <v>0</v>
      </c>
      <c r="Y9539">
        <v>368093</v>
      </c>
      <c r="Z9539">
        <v>20240516</v>
      </c>
      <c r="AA9539">
        <v>0</v>
      </c>
      <c r="AB9539">
        <v>0</v>
      </c>
      <c r="AC9539" t="s">
        <v>2281</v>
      </c>
      <c r="AD9539" t="s">
        <v>2281</v>
      </c>
      <c r="AE9539">
        <v>11101</v>
      </c>
      <c r="AF9539" t="s">
        <v>2281</v>
      </c>
      <c r="AG9539" t="s">
        <v>549</v>
      </c>
      <c r="AH9539">
        <v>337</v>
      </c>
    </row>
    <row r="9540" spans="1:34" hidden="1" x14ac:dyDescent="0.25">
      <c r="A9540" t="str">
        <f t="shared" si="447"/>
        <v>36 1 3 11 1 5 34 0 0 4301037 368162</v>
      </c>
      <c r="B9540" t="str">
        <f t="shared" si="448"/>
        <v>36 1 3 11 1 5 34 0 0 4301037 368104</v>
      </c>
      <c r="C9540" t="str">
        <f t="shared" si="449"/>
        <v>36 1 3 11 1 5 34 0 0 4301037</v>
      </c>
      <c r="D9540">
        <v>36</v>
      </c>
      <c r="E9540">
        <v>1</v>
      </c>
      <c r="F9540">
        <v>3</v>
      </c>
      <c r="G9540">
        <v>11</v>
      </c>
      <c r="H9540">
        <v>1</v>
      </c>
      <c r="I9540">
        <v>5</v>
      </c>
      <c r="J9540">
        <v>34</v>
      </c>
      <c r="K9540">
        <v>0</v>
      </c>
      <c r="L9540" t="s">
        <v>147</v>
      </c>
      <c r="M9540" t="s">
        <v>232</v>
      </c>
      <c r="N9540" s="13">
        <v>1950000</v>
      </c>
      <c r="O9540">
        <v>368162</v>
      </c>
      <c r="P9540">
        <v>2024</v>
      </c>
      <c r="Q9540">
        <v>1054857922</v>
      </c>
      <c r="R9540" t="s">
        <v>2066</v>
      </c>
      <c r="S9540" s="13">
        <v>1950000</v>
      </c>
      <c r="T9540">
        <v>0</v>
      </c>
      <c r="U9540" t="s">
        <v>7338</v>
      </c>
      <c r="V9540" t="s">
        <v>2295</v>
      </c>
      <c r="W9540">
        <v>5004</v>
      </c>
      <c r="X9540">
        <v>0</v>
      </c>
      <c r="Y9540">
        <v>368104</v>
      </c>
      <c r="Z9540">
        <v>20240516</v>
      </c>
      <c r="AA9540">
        <v>0</v>
      </c>
      <c r="AB9540">
        <v>0</v>
      </c>
      <c r="AC9540" t="s">
        <v>2281</v>
      </c>
      <c r="AD9540" t="s">
        <v>2281</v>
      </c>
      <c r="AE9540">
        <v>11101</v>
      </c>
      <c r="AF9540" t="s">
        <v>2281</v>
      </c>
      <c r="AG9540" t="s">
        <v>549</v>
      </c>
      <c r="AH9540">
        <v>337</v>
      </c>
    </row>
    <row r="9541" spans="1:34" hidden="1" x14ac:dyDescent="0.25">
      <c r="A9541" t="str">
        <f t="shared" si="447"/>
        <v>36 1 3 11 1 5 34 0 0 4301037 368163</v>
      </c>
      <c r="B9541" t="str">
        <f t="shared" si="448"/>
        <v>36 1 3 11 1 5 34 0 0 4301037 368078</v>
      </c>
      <c r="C9541" t="str">
        <f t="shared" si="449"/>
        <v>36 1 3 11 1 5 34 0 0 4301037</v>
      </c>
      <c r="D9541">
        <v>36</v>
      </c>
      <c r="E9541">
        <v>1</v>
      </c>
      <c r="F9541">
        <v>3</v>
      </c>
      <c r="G9541">
        <v>11</v>
      </c>
      <c r="H9541">
        <v>1</v>
      </c>
      <c r="I9541">
        <v>5</v>
      </c>
      <c r="J9541">
        <v>34</v>
      </c>
      <c r="K9541">
        <v>0</v>
      </c>
      <c r="L9541" t="s">
        <v>147</v>
      </c>
      <c r="M9541" t="s">
        <v>232</v>
      </c>
      <c r="N9541" s="13">
        <v>7800000</v>
      </c>
      <c r="O9541">
        <v>368163</v>
      </c>
      <c r="P9541">
        <v>2024</v>
      </c>
      <c r="Q9541">
        <v>1053828005</v>
      </c>
      <c r="R9541" t="s">
        <v>2041</v>
      </c>
      <c r="S9541" s="13">
        <v>7800000</v>
      </c>
      <c r="T9541">
        <v>0</v>
      </c>
      <c r="U9541" t="s">
        <v>7338</v>
      </c>
      <c r="V9541" t="s">
        <v>2295</v>
      </c>
      <c r="W9541">
        <v>5004</v>
      </c>
      <c r="X9541">
        <v>0</v>
      </c>
      <c r="Y9541">
        <v>368078</v>
      </c>
      <c r="Z9541">
        <v>20240516</v>
      </c>
      <c r="AA9541">
        <v>0</v>
      </c>
      <c r="AB9541">
        <v>0</v>
      </c>
      <c r="AC9541" t="s">
        <v>2281</v>
      </c>
      <c r="AD9541" t="s">
        <v>2281</v>
      </c>
      <c r="AE9541">
        <v>11101</v>
      </c>
      <c r="AF9541" t="s">
        <v>2281</v>
      </c>
      <c r="AG9541" t="s">
        <v>549</v>
      </c>
      <c r="AH9541">
        <v>337</v>
      </c>
    </row>
    <row r="9542" spans="1:34" hidden="1" x14ac:dyDescent="0.25">
      <c r="A9542" t="str">
        <f t="shared" si="447"/>
        <v>36 1 3 11 1 5 34 0 0 4301037 368164</v>
      </c>
      <c r="B9542" t="str">
        <f t="shared" si="448"/>
        <v>36 1 3 11 1 5 34 0 0 4301037 368077</v>
      </c>
      <c r="C9542" t="str">
        <f t="shared" si="449"/>
        <v>36 1 3 11 1 5 34 0 0 4301037</v>
      </c>
      <c r="D9542">
        <v>36</v>
      </c>
      <c r="E9542">
        <v>1</v>
      </c>
      <c r="F9542">
        <v>3</v>
      </c>
      <c r="G9542">
        <v>11</v>
      </c>
      <c r="H9542">
        <v>1</v>
      </c>
      <c r="I9542">
        <v>5</v>
      </c>
      <c r="J9542">
        <v>34</v>
      </c>
      <c r="K9542">
        <v>0</v>
      </c>
      <c r="L9542" t="s">
        <v>147</v>
      </c>
      <c r="M9542" t="s">
        <v>232</v>
      </c>
      <c r="N9542" s="13">
        <v>7800000</v>
      </c>
      <c r="O9542">
        <v>368164</v>
      </c>
      <c r="P9542">
        <v>2024</v>
      </c>
      <c r="Q9542">
        <v>75069921</v>
      </c>
      <c r="R9542" t="s">
        <v>2040</v>
      </c>
      <c r="S9542" s="13">
        <v>7800000</v>
      </c>
      <c r="T9542">
        <v>0</v>
      </c>
      <c r="U9542" t="s">
        <v>7338</v>
      </c>
      <c r="V9542" t="s">
        <v>2295</v>
      </c>
      <c r="W9542">
        <v>5004</v>
      </c>
      <c r="X9542">
        <v>0</v>
      </c>
      <c r="Y9542">
        <v>368077</v>
      </c>
      <c r="Z9542">
        <v>20240516</v>
      </c>
      <c r="AA9542">
        <v>0</v>
      </c>
      <c r="AB9542">
        <v>0</v>
      </c>
      <c r="AC9542" t="s">
        <v>2281</v>
      </c>
      <c r="AD9542" t="s">
        <v>2281</v>
      </c>
      <c r="AE9542">
        <v>11101</v>
      </c>
      <c r="AF9542" t="s">
        <v>2281</v>
      </c>
      <c r="AG9542" t="s">
        <v>549</v>
      </c>
      <c r="AH9542">
        <v>337</v>
      </c>
    </row>
    <row r="9543" spans="1:34" hidden="1" x14ac:dyDescent="0.25">
      <c r="A9543" t="str">
        <f t="shared" si="447"/>
        <v>36 1 3 11 1 5 34 0 0 4301037 368165</v>
      </c>
      <c r="B9543" t="str">
        <f t="shared" si="448"/>
        <v>36 1 3 11 1 5 34 0 0 4301037 368100</v>
      </c>
      <c r="C9543" t="str">
        <f t="shared" si="449"/>
        <v>36 1 3 11 1 5 34 0 0 4301037</v>
      </c>
      <c r="D9543">
        <v>36</v>
      </c>
      <c r="E9543">
        <v>1</v>
      </c>
      <c r="F9543">
        <v>3</v>
      </c>
      <c r="G9543">
        <v>11</v>
      </c>
      <c r="H9543">
        <v>1</v>
      </c>
      <c r="I9543">
        <v>5</v>
      </c>
      <c r="J9543">
        <v>34</v>
      </c>
      <c r="K9543">
        <v>0</v>
      </c>
      <c r="L9543" t="s">
        <v>147</v>
      </c>
      <c r="M9543" t="s">
        <v>232</v>
      </c>
      <c r="N9543" s="13">
        <v>1950000</v>
      </c>
      <c r="O9543">
        <v>368165</v>
      </c>
      <c r="P9543">
        <v>2024</v>
      </c>
      <c r="Q9543">
        <v>1054864150</v>
      </c>
      <c r="R9543" t="s">
        <v>2062</v>
      </c>
      <c r="S9543" s="13">
        <v>1950000</v>
      </c>
      <c r="T9543">
        <v>0</v>
      </c>
      <c r="U9543" t="s">
        <v>7338</v>
      </c>
      <c r="V9543" t="s">
        <v>2295</v>
      </c>
      <c r="W9543">
        <v>5004</v>
      </c>
      <c r="X9543">
        <v>0</v>
      </c>
      <c r="Y9543">
        <v>368100</v>
      </c>
      <c r="Z9543">
        <v>20240516</v>
      </c>
      <c r="AA9543">
        <v>0</v>
      </c>
      <c r="AB9543">
        <v>0</v>
      </c>
      <c r="AC9543" t="s">
        <v>2281</v>
      </c>
      <c r="AD9543" t="s">
        <v>2281</v>
      </c>
      <c r="AE9543">
        <v>11101</v>
      </c>
      <c r="AF9543" t="s">
        <v>2281</v>
      </c>
      <c r="AG9543" t="s">
        <v>549</v>
      </c>
      <c r="AH9543">
        <v>337</v>
      </c>
    </row>
    <row r="9544" spans="1:34" hidden="1" x14ac:dyDescent="0.25">
      <c r="A9544" t="str">
        <f t="shared" si="447"/>
        <v>36 1 3 11 1 5 34 0 0 4301037 368166</v>
      </c>
      <c r="B9544" t="str">
        <f t="shared" si="448"/>
        <v>36 1 3 11 1 5 34 0 0 4301037 368094</v>
      </c>
      <c r="C9544" t="str">
        <f t="shared" si="449"/>
        <v>36 1 3 11 1 5 34 0 0 4301037</v>
      </c>
      <c r="D9544">
        <v>36</v>
      </c>
      <c r="E9544">
        <v>1</v>
      </c>
      <c r="F9544">
        <v>3</v>
      </c>
      <c r="G9544">
        <v>11</v>
      </c>
      <c r="H9544">
        <v>1</v>
      </c>
      <c r="I9544">
        <v>5</v>
      </c>
      <c r="J9544">
        <v>34</v>
      </c>
      <c r="K9544">
        <v>0</v>
      </c>
      <c r="L9544" t="s">
        <v>147</v>
      </c>
      <c r="M9544" t="s">
        <v>232</v>
      </c>
      <c r="N9544" s="13">
        <v>1950000</v>
      </c>
      <c r="O9544">
        <v>368166</v>
      </c>
      <c r="P9544">
        <v>2024</v>
      </c>
      <c r="Q9544">
        <v>1053866747</v>
      </c>
      <c r="R9544" t="s">
        <v>2056</v>
      </c>
      <c r="S9544" s="13">
        <v>1950000</v>
      </c>
      <c r="T9544">
        <v>0</v>
      </c>
      <c r="U9544" t="s">
        <v>7338</v>
      </c>
      <c r="V9544" t="s">
        <v>2295</v>
      </c>
      <c r="W9544">
        <v>5004</v>
      </c>
      <c r="X9544">
        <v>0</v>
      </c>
      <c r="Y9544">
        <v>368094</v>
      </c>
      <c r="Z9544">
        <v>20240516</v>
      </c>
      <c r="AA9544">
        <v>0</v>
      </c>
      <c r="AB9544">
        <v>0</v>
      </c>
      <c r="AC9544" t="s">
        <v>2281</v>
      </c>
      <c r="AD9544" t="s">
        <v>2281</v>
      </c>
      <c r="AE9544">
        <v>11101</v>
      </c>
      <c r="AF9544" t="s">
        <v>2281</v>
      </c>
      <c r="AG9544" t="s">
        <v>549</v>
      </c>
      <c r="AH9544">
        <v>337</v>
      </c>
    </row>
    <row r="9545" spans="1:34" hidden="1" x14ac:dyDescent="0.25">
      <c r="A9545" t="str">
        <f t="shared" si="447"/>
        <v>36 1 3 11 1 5 34 0 0 4301037 368167</v>
      </c>
      <c r="B9545" t="str">
        <f t="shared" si="448"/>
        <v>36 1 3 11 1 5 34 0 0 4301037 368084</v>
      </c>
      <c r="C9545" t="str">
        <f t="shared" si="449"/>
        <v>36 1 3 11 1 5 34 0 0 4301037</v>
      </c>
      <c r="D9545">
        <v>36</v>
      </c>
      <c r="E9545">
        <v>1</v>
      </c>
      <c r="F9545">
        <v>3</v>
      </c>
      <c r="G9545">
        <v>11</v>
      </c>
      <c r="H9545">
        <v>1</v>
      </c>
      <c r="I9545">
        <v>5</v>
      </c>
      <c r="J9545">
        <v>34</v>
      </c>
      <c r="K9545">
        <v>0</v>
      </c>
      <c r="L9545" t="s">
        <v>147</v>
      </c>
      <c r="M9545" t="s">
        <v>232</v>
      </c>
      <c r="N9545" s="13">
        <v>3900000</v>
      </c>
      <c r="O9545">
        <v>368167</v>
      </c>
      <c r="P9545">
        <v>2024</v>
      </c>
      <c r="Q9545">
        <v>1053866617</v>
      </c>
      <c r="R9545" t="s">
        <v>2047</v>
      </c>
      <c r="S9545" s="13">
        <v>3900000</v>
      </c>
      <c r="T9545">
        <v>0</v>
      </c>
      <c r="U9545" t="s">
        <v>7338</v>
      </c>
      <c r="V9545" t="s">
        <v>2295</v>
      </c>
      <c r="W9545">
        <v>5004</v>
      </c>
      <c r="X9545">
        <v>0</v>
      </c>
      <c r="Y9545">
        <v>368084</v>
      </c>
      <c r="Z9545">
        <v>20240516</v>
      </c>
      <c r="AA9545">
        <v>0</v>
      </c>
      <c r="AB9545">
        <v>0</v>
      </c>
      <c r="AC9545" t="s">
        <v>2281</v>
      </c>
      <c r="AD9545" t="s">
        <v>2281</v>
      </c>
      <c r="AE9545">
        <v>11101</v>
      </c>
      <c r="AF9545" t="s">
        <v>2281</v>
      </c>
      <c r="AG9545" t="s">
        <v>549</v>
      </c>
      <c r="AH9545">
        <v>337</v>
      </c>
    </row>
    <row r="9546" spans="1:34" hidden="1" x14ac:dyDescent="0.25">
      <c r="A9546" t="str">
        <f t="shared" si="447"/>
        <v>36 1 3 11 1 5 34 0 0 4301037 368168</v>
      </c>
      <c r="B9546" t="str">
        <f t="shared" si="448"/>
        <v>36 1 3 11 1 5 34 0 0 4301037 368080</v>
      </c>
      <c r="C9546" t="str">
        <f t="shared" si="449"/>
        <v>36 1 3 11 1 5 34 0 0 4301037</v>
      </c>
      <c r="D9546">
        <v>36</v>
      </c>
      <c r="E9546">
        <v>1</v>
      </c>
      <c r="F9546">
        <v>3</v>
      </c>
      <c r="G9546">
        <v>11</v>
      </c>
      <c r="H9546">
        <v>1</v>
      </c>
      <c r="I9546">
        <v>5</v>
      </c>
      <c r="J9546">
        <v>34</v>
      </c>
      <c r="K9546">
        <v>0</v>
      </c>
      <c r="L9546" t="s">
        <v>147</v>
      </c>
      <c r="M9546" t="s">
        <v>232</v>
      </c>
      <c r="N9546" s="13">
        <v>7800000</v>
      </c>
      <c r="O9546">
        <v>368168</v>
      </c>
      <c r="P9546">
        <v>2024</v>
      </c>
      <c r="Q9546">
        <v>1006466031</v>
      </c>
      <c r="R9546" t="s">
        <v>2043</v>
      </c>
      <c r="S9546" s="13">
        <v>7800000</v>
      </c>
      <c r="T9546">
        <v>0</v>
      </c>
      <c r="U9546" t="s">
        <v>7338</v>
      </c>
      <c r="V9546" t="s">
        <v>2295</v>
      </c>
      <c r="W9546">
        <v>5004</v>
      </c>
      <c r="X9546">
        <v>0</v>
      </c>
      <c r="Y9546">
        <v>368080</v>
      </c>
      <c r="Z9546">
        <v>20240516</v>
      </c>
      <c r="AA9546">
        <v>0</v>
      </c>
      <c r="AB9546">
        <v>0</v>
      </c>
      <c r="AC9546" t="s">
        <v>2281</v>
      </c>
      <c r="AD9546" t="s">
        <v>2281</v>
      </c>
      <c r="AE9546">
        <v>11101</v>
      </c>
      <c r="AF9546" t="s">
        <v>2281</v>
      </c>
      <c r="AG9546" t="s">
        <v>549</v>
      </c>
      <c r="AH9546">
        <v>337</v>
      </c>
    </row>
    <row r="9547" spans="1:34" hidden="1" x14ac:dyDescent="0.25">
      <c r="A9547" t="str">
        <f t="shared" si="447"/>
        <v>36 1 3 11 1 5 34 0 0 4301037 368169</v>
      </c>
      <c r="B9547" t="str">
        <f t="shared" si="448"/>
        <v>36 1 3 11 1 5 34 0 0 4301037 368124</v>
      </c>
      <c r="C9547" t="str">
        <f t="shared" si="449"/>
        <v>36 1 3 11 1 5 34 0 0 4301037</v>
      </c>
      <c r="D9547">
        <v>36</v>
      </c>
      <c r="E9547">
        <v>1</v>
      </c>
      <c r="F9547">
        <v>3</v>
      </c>
      <c r="G9547">
        <v>11</v>
      </c>
      <c r="H9547">
        <v>1</v>
      </c>
      <c r="I9547">
        <v>5</v>
      </c>
      <c r="J9547">
        <v>34</v>
      </c>
      <c r="K9547">
        <v>0</v>
      </c>
      <c r="L9547" t="s">
        <v>147</v>
      </c>
      <c r="M9547" t="s">
        <v>232</v>
      </c>
      <c r="N9547" s="13">
        <v>1300000</v>
      </c>
      <c r="O9547">
        <v>368169</v>
      </c>
      <c r="P9547">
        <v>2024</v>
      </c>
      <c r="Q9547">
        <v>75142607</v>
      </c>
      <c r="R9547" t="s">
        <v>2083</v>
      </c>
      <c r="S9547" s="13">
        <v>1300000</v>
      </c>
      <c r="T9547">
        <v>0</v>
      </c>
      <c r="U9547" t="s">
        <v>7338</v>
      </c>
      <c r="V9547" t="s">
        <v>2295</v>
      </c>
      <c r="W9547">
        <v>5004</v>
      </c>
      <c r="X9547">
        <v>0</v>
      </c>
      <c r="Y9547">
        <v>368124</v>
      </c>
      <c r="Z9547">
        <v>20240516</v>
      </c>
      <c r="AA9547">
        <v>0</v>
      </c>
      <c r="AB9547">
        <v>0</v>
      </c>
      <c r="AC9547" t="s">
        <v>2281</v>
      </c>
      <c r="AD9547" t="s">
        <v>2281</v>
      </c>
      <c r="AE9547">
        <v>11101</v>
      </c>
      <c r="AF9547" t="s">
        <v>2281</v>
      </c>
      <c r="AG9547" t="s">
        <v>549</v>
      </c>
      <c r="AH9547">
        <v>337</v>
      </c>
    </row>
    <row r="9548" spans="1:34" hidden="1" x14ac:dyDescent="0.25">
      <c r="A9548" t="str">
        <f t="shared" si="447"/>
        <v>36 1 3 11 1 5 34 0 0 4301037 368170</v>
      </c>
      <c r="B9548" t="str">
        <f t="shared" si="448"/>
        <v>36 1 3 11 1 5 34 0 0 4301037 368113</v>
      </c>
      <c r="C9548" t="str">
        <f t="shared" si="449"/>
        <v>36 1 3 11 1 5 34 0 0 4301037</v>
      </c>
      <c r="D9548">
        <v>36</v>
      </c>
      <c r="E9548">
        <v>1</v>
      </c>
      <c r="F9548">
        <v>3</v>
      </c>
      <c r="G9548">
        <v>11</v>
      </c>
      <c r="H9548">
        <v>1</v>
      </c>
      <c r="I9548">
        <v>5</v>
      </c>
      <c r="J9548">
        <v>34</v>
      </c>
      <c r="K9548">
        <v>0</v>
      </c>
      <c r="L9548" t="s">
        <v>147</v>
      </c>
      <c r="M9548" t="s">
        <v>232</v>
      </c>
      <c r="N9548" s="13">
        <v>1950000</v>
      </c>
      <c r="O9548">
        <v>368170</v>
      </c>
      <c r="P9548">
        <v>2024</v>
      </c>
      <c r="Q9548">
        <v>1054872377</v>
      </c>
      <c r="R9548" t="s">
        <v>2073</v>
      </c>
      <c r="S9548" s="13">
        <v>1950000</v>
      </c>
      <c r="T9548">
        <v>0</v>
      </c>
      <c r="U9548" t="s">
        <v>7338</v>
      </c>
      <c r="V9548" t="s">
        <v>2295</v>
      </c>
      <c r="W9548">
        <v>5004</v>
      </c>
      <c r="X9548">
        <v>0</v>
      </c>
      <c r="Y9548">
        <v>368113</v>
      </c>
      <c r="Z9548">
        <v>20240516</v>
      </c>
      <c r="AA9548">
        <v>0</v>
      </c>
      <c r="AB9548">
        <v>0</v>
      </c>
      <c r="AC9548" t="s">
        <v>2281</v>
      </c>
      <c r="AD9548" t="s">
        <v>2281</v>
      </c>
      <c r="AE9548">
        <v>11101</v>
      </c>
      <c r="AF9548" t="s">
        <v>2281</v>
      </c>
      <c r="AG9548" t="s">
        <v>549</v>
      </c>
      <c r="AH9548">
        <v>337</v>
      </c>
    </row>
    <row r="9549" spans="1:34" hidden="1" x14ac:dyDescent="0.25">
      <c r="A9549" t="str">
        <f t="shared" si="447"/>
        <v>36 1 3 11 1 5 34 0 0 4301037 368171</v>
      </c>
      <c r="B9549" t="str">
        <f t="shared" si="448"/>
        <v>36 1 3 11 1 5 34 0 0 4301037 368146</v>
      </c>
      <c r="C9549" t="str">
        <f t="shared" si="449"/>
        <v>36 1 3 11 1 5 34 0 0 4301037</v>
      </c>
      <c r="D9549">
        <v>36</v>
      </c>
      <c r="E9549">
        <v>1</v>
      </c>
      <c r="F9549">
        <v>3</v>
      </c>
      <c r="G9549">
        <v>11</v>
      </c>
      <c r="H9549">
        <v>1</v>
      </c>
      <c r="I9549">
        <v>5</v>
      </c>
      <c r="J9549">
        <v>34</v>
      </c>
      <c r="K9549">
        <v>0</v>
      </c>
      <c r="L9549" t="s">
        <v>147</v>
      </c>
      <c r="M9549" t="s">
        <v>232</v>
      </c>
      <c r="N9549" s="13">
        <v>1950000</v>
      </c>
      <c r="O9549">
        <v>368171</v>
      </c>
      <c r="P9549">
        <v>2024</v>
      </c>
      <c r="Q9549">
        <v>1058817178</v>
      </c>
      <c r="R9549" t="s">
        <v>2099</v>
      </c>
      <c r="S9549" s="13">
        <v>1950000</v>
      </c>
      <c r="T9549">
        <v>0</v>
      </c>
      <c r="U9549" t="s">
        <v>7338</v>
      </c>
      <c r="V9549" t="s">
        <v>2295</v>
      </c>
      <c r="W9549">
        <v>5004</v>
      </c>
      <c r="X9549">
        <v>0</v>
      </c>
      <c r="Y9549">
        <v>368146</v>
      </c>
      <c r="Z9549">
        <v>20240516</v>
      </c>
      <c r="AA9549">
        <v>0</v>
      </c>
      <c r="AB9549">
        <v>0</v>
      </c>
      <c r="AC9549" t="s">
        <v>2281</v>
      </c>
      <c r="AD9549" t="s">
        <v>2281</v>
      </c>
      <c r="AE9549">
        <v>11101</v>
      </c>
      <c r="AF9549" t="s">
        <v>2281</v>
      </c>
      <c r="AG9549" t="s">
        <v>549</v>
      </c>
      <c r="AH9549">
        <v>337</v>
      </c>
    </row>
    <row r="9550" spans="1:34" hidden="1" x14ac:dyDescent="0.25">
      <c r="A9550" t="str">
        <f t="shared" si="447"/>
        <v>36 1 3 11 1 5 34 0 0 4301037 368172</v>
      </c>
      <c r="B9550" t="str">
        <f t="shared" si="448"/>
        <v>36 1 3 11 1 5 34 0 0 4301037 368123</v>
      </c>
      <c r="C9550" t="str">
        <f t="shared" si="449"/>
        <v>36 1 3 11 1 5 34 0 0 4301037</v>
      </c>
      <c r="D9550">
        <v>36</v>
      </c>
      <c r="E9550">
        <v>1</v>
      </c>
      <c r="F9550">
        <v>3</v>
      </c>
      <c r="G9550">
        <v>11</v>
      </c>
      <c r="H9550">
        <v>1</v>
      </c>
      <c r="I9550">
        <v>5</v>
      </c>
      <c r="J9550">
        <v>34</v>
      </c>
      <c r="K9550">
        <v>0</v>
      </c>
      <c r="L9550" t="s">
        <v>147</v>
      </c>
      <c r="M9550" t="s">
        <v>232</v>
      </c>
      <c r="N9550" s="13">
        <v>1300000</v>
      </c>
      <c r="O9550">
        <v>368172</v>
      </c>
      <c r="P9550">
        <v>2024</v>
      </c>
      <c r="Q9550">
        <v>14699829</v>
      </c>
      <c r="R9550" t="s">
        <v>2082</v>
      </c>
      <c r="S9550" s="13">
        <v>1300000</v>
      </c>
      <c r="T9550">
        <v>0</v>
      </c>
      <c r="U9550" t="s">
        <v>7338</v>
      </c>
      <c r="V9550" t="s">
        <v>2295</v>
      </c>
      <c r="W9550">
        <v>5004</v>
      </c>
      <c r="X9550">
        <v>0</v>
      </c>
      <c r="Y9550">
        <v>368123</v>
      </c>
      <c r="Z9550">
        <v>20240516</v>
      </c>
      <c r="AA9550">
        <v>0</v>
      </c>
      <c r="AB9550">
        <v>0</v>
      </c>
      <c r="AC9550" t="s">
        <v>2281</v>
      </c>
      <c r="AD9550" t="s">
        <v>2281</v>
      </c>
      <c r="AE9550">
        <v>11101</v>
      </c>
      <c r="AF9550" t="s">
        <v>2281</v>
      </c>
      <c r="AG9550" t="s">
        <v>549</v>
      </c>
      <c r="AH9550">
        <v>337</v>
      </c>
    </row>
    <row r="9551" spans="1:34" hidden="1" x14ac:dyDescent="0.25">
      <c r="A9551" t="str">
        <f t="shared" si="447"/>
        <v>36 1 3 11 1 5 34 0 0 4301037 368173</v>
      </c>
      <c r="B9551" t="str">
        <f t="shared" si="448"/>
        <v>36 1 3 11 1 5 34 0 0 4301037 368086</v>
      </c>
      <c r="C9551" t="str">
        <f t="shared" si="449"/>
        <v>36 1 3 11 1 5 34 0 0 4301037</v>
      </c>
      <c r="D9551">
        <v>36</v>
      </c>
      <c r="E9551">
        <v>1</v>
      </c>
      <c r="F9551">
        <v>3</v>
      </c>
      <c r="G9551">
        <v>11</v>
      </c>
      <c r="H9551">
        <v>1</v>
      </c>
      <c r="I9551">
        <v>5</v>
      </c>
      <c r="J9551">
        <v>34</v>
      </c>
      <c r="K9551">
        <v>0</v>
      </c>
      <c r="L9551" t="s">
        <v>147</v>
      </c>
      <c r="M9551" t="s">
        <v>232</v>
      </c>
      <c r="N9551" s="13">
        <v>3900000</v>
      </c>
      <c r="O9551">
        <v>368173</v>
      </c>
      <c r="P9551">
        <v>2024</v>
      </c>
      <c r="Q9551">
        <v>1054863765</v>
      </c>
      <c r="R9551" t="s">
        <v>2049</v>
      </c>
      <c r="S9551" s="13">
        <v>3900000</v>
      </c>
      <c r="T9551">
        <v>0</v>
      </c>
      <c r="U9551" t="s">
        <v>7338</v>
      </c>
      <c r="V9551" t="s">
        <v>2295</v>
      </c>
      <c r="W9551">
        <v>5004</v>
      </c>
      <c r="X9551">
        <v>0</v>
      </c>
      <c r="Y9551">
        <v>368086</v>
      </c>
      <c r="Z9551">
        <v>20240516</v>
      </c>
      <c r="AA9551">
        <v>0</v>
      </c>
      <c r="AB9551">
        <v>0</v>
      </c>
      <c r="AC9551" t="s">
        <v>2281</v>
      </c>
      <c r="AD9551" t="s">
        <v>2281</v>
      </c>
      <c r="AE9551">
        <v>11101</v>
      </c>
      <c r="AF9551" t="s">
        <v>2281</v>
      </c>
      <c r="AG9551" t="s">
        <v>549</v>
      </c>
      <c r="AH9551">
        <v>337</v>
      </c>
    </row>
    <row r="9552" spans="1:34" hidden="1" x14ac:dyDescent="0.25">
      <c r="A9552" t="str">
        <f t="shared" si="447"/>
        <v>36 1 3 11 1 5 34 0 0 4301037 368174</v>
      </c>
      <c r="B9552" t="str">
        <f t="shared" si="448"/>
        <v>36 1 3 11 1 5 34 0 0 4301037 368081</v>
      </c>
      <c r="C9552" t="str">
        <f t="shared" si="449"/>
        <v>36 1 3 11 1 5 34 0 0 4301037</v>
      </c>
      <c r="D9552">
        <v>36</v>
      </c>
      <c r="E9552">
        <v>1</v>
      </c>
      <c r="F9552">
        <v>3</v>
      </c>
      <c r="G9552">
        <v>11</v>
      </c>
      <c r="H9552">
        <v>1</v>
      </c>
      <c r="I9552">
        <v>5</v>
      </c>
      <c r="J9552">
        <v>34</v>
      </c>
      <c r="K9552">
        <v>0</v>
      </c>
      <c r="L9552" t="s">
        <v>147</v>
      </c>
      <c r="M9552" t="s">
        <v>232</v>
      </c>
      <c r="N9552" s="13">
        <v>3900000</v>
      </c>
      <c r="O9552">
        <v>368174</v>
      </c>
      <c r="P9552">
        <v>2024</v>
      </c>
      <c r="Q9552">
        <v>1001979260</v>
      </c>
      <c r="R9552" t="s">
        <v>2044</v>
      </c>
      <c r="S9552" s="13">
        <v>3900000</v>
      </c>
      <c r="T9552">
        <v>0</v>
      </c>
      <c r="U9552" t="s">
        <v>7338</v>
      </c>
      <c r="V9552" t="s">
        <v>2295</v>
      </c>
      <c r="W9552">
        <v>5004</v>
      </c>
      <c r="X9552">
        <v>0</v>
      </c>
      <c r="Y9552">
        <v>368081</v>
      </c>
      <c r="Z9552">
        <v>20240516</v>
      </c>
      <c r="AA9552">
        <v>0</v>
      </c>
      <c r="AB9552">
        <v>0</v>
      </c>
      <c r="AC9552" t="s">
        <v>2281</v>
      </c>
      <c r="AD9552" t="s">
        <v>2281</v>
      </c>
      <c r="AE9552">
        <v>11101</v>
      </c>
      <c r="AF9552" t="s">
        <v>2281</v>
      </c>
      <c r="AG9552" t="s">
        <v>549</v>
      </c>
      <c r="AH9552">
        <v>337</v>
      </c>
    </row>
    <row r="9553" spans="1:34" hidden="1" x14ac:dyDescent="0.25">
      <c r="A9553" t="str">
        <f t="shared" si="447"/>
        <v>36 1 3 11 1 5 34 0 0 4301037 368175</v>
      </c>
      <c r="B9553" t="str">
        <f t="shared" si="448"/>
        <v>36 1 3 11 1 5 34 0 0 4301037 368096</v>
      </c>
      <c r="C9553" t="str">
        <f t="shared" si="449"/>
        <v>36 1 3 11 1 5 34 0 0 4301037</v>
      </c>
      <c r="D9553">
        <v>36</v>
      </c>
      <c r="E9553">
        <v>1</v>
      </c>
      <c r="F9553">
        <v>3</v>
      </c>
      <c r="G9553">
        <v>11</v>
      </c>
      <c r="H9553">
        <v>1</v>
      </c>
      <c r="I9553">
        <v>5</v>
      </c>
      <c r="J9553">
        <v>34</v>
      </c>
      <c r="K9553">
        <v>0</v>
      </c>
      <c r="L9553" t="s">
        <v>147</v>
      </c>
      <c r="M9553" t="s">
        <v>232</v>
      </c>
      <c r="N9553" s="13">
        <v>1950000</v>
      </c>
      <c r="O9553">
        <v>368175</v>
      </c>
      <c r="P9553">
        <v>2024</v>
      </c>
      <c r="Q9553">
        <v>1054875368</v>
      </c>
      <c r="R9553" t="s">
        <v>2058</v>
      </c>
      <c r="S9553" s="13">
        <v>1950000</v>
      </c>
      <c r="T9553">
        <v>0</v>
      </c>
      <c r="U9553" t="s">
        <v>7338</v>
      </c>
      <c r="V9553" t="s">
        <v>2295</v>
      </c>
      <c r="W9553">
        <v>5004</v>
      </c>
      <c r="X9553">
        <v>0</v>
      </c>
      <c r="Y9553">
        <v>368096</v>
      </c>
      <c r="Z9553">
        <v>20240516</v>
      </c>
      <c r="AA9553">
        <v>0</v>
      </c>
      <c r="AB9553">
        <v>0</v>
      </c>
      <c r="AC9553" t="s">
        <v>2281</v>
      </c>
      <c r="AD9553" t="s">
        <v>2281</v>
      </c>
      <c r="AE9553">
        <v>11101</v>
      </c>
      <c r="AF9553" t="s">
        <v>2281</v>
      </c>
      <c r="AG9553" t="s">
        <v>549</v>
      </c>
      <c r="AH9553">
        <v>337</v>
      </c>
    </row>
    <row r="9554" spans="1:34" hidden="1" x14ac:dyDescent="0.25">
      <c r="A9554" t="str">
        <f t="shared" si="447"/>
        <v>36 1 3 11 1 5 34 0 0 4301037 368176</v>
      </c>
      <c r="B9554" t="str">
        <f t="shared" si="448"/>
        <v>36 1 3 11 1 5 34 0 0 4301037 368120</v>
      </c>
      <c r="C9554" t="str">
        <f t="shared" si="449"/>
        <v>36 1 3 11 1 5 34 0 0 4301037</v>
      </c>
      <c r="D9554">
        <v>36</v>
      </c>
      <c r="E9554">
        <v>1</v>
      </c>
      <c r="F9554">
        <v>3</v>
      </c>
      <c r="G9554">
        <v>11</v>
      </c>
      <c r="H9554">
        <v>1</v>
      </c>
      <c r="I9554">
        <v>5</v>
      </c>
      <c r="J9554">
        <v>34</v>
      </c>
      <c r="K9554">
        <v>0</v>
      </c>
      <c r="L9554" t="s">
        <v>147</v>
      </c>
      <c r="M9554" t="s">
        <v>232</v>
      </c>
      <c r="N9554" s="13">
        <v>1300000</v>
      </c>
      <c r="O9554">
        <v>368176</v>
      </c>
      <c r="P9554">
        <v>2024</v>
      </c>
      <c r="Q9554">
        <v>16070048</v>
      </c>
      <c r="R9554" t="s">
        <v>2079</v>
      </c>
      <c r="S9554" s="13">
        <v>1300000</v>
      </c>
      <c r="T9554">
        <v>0</v>
      </c>
      <c r="U9554" t="s">
        <v>7338</v>
      </c>
      <c r="V9554" t="s">
        <v>2295</v>
      </c>
      <c r="W9554">
        <v>5004</v>
      </c>
      <c r="X9554">
        <v>0</v>
      </c>
      <c r="Y9554">
        <v>368120</v>
      </c>
      <c r="Z9554">
        <v>20240516</v>
      </c>
      <c r="AA9554">
        <v>0</v>
      </c>
      <c r="AB9554">
        <v>0</v>
      </c>
      <c r="AC9554" t="s">
        <v>2281</v>
      </c>
      <c r="AD9554" t="s">
        <v>2281</v>
      </c>
      <c r="AE9554">
        <v>11101</v>
      </c>
      <c r="AF9554" t="s">
        <v>2281</v>
      </c>
      <c r="AG9554" t="s">
        <v>549</v>
      </c>
      <c r="AH9554">
        <v>337</v>
      </c>
    </row>
    <row r="9555" spans="1:34" hidden="1" x14ac:dyDescent="0.25">
      <c r="A9555" t="str">
        <f t="shared" si="447"/>
        <v>36 1 3 11 1 5 34 0 0 4301037 368177</v>
      </c>
      <c r="B9555" t="str">
        <f t="shared" si="448"/>
        <v>36 1 3 11 1 5 34 0 0 4301037 368091</v>
      </c>
      <c r="C9555" t="str">
        <f t="shared" si="449"/>
        <v>36 1 3 11 1 5 34 0 0 4301037</v>
      </c>
      <c r="D9555">
        <v>36</v>
      </c>
      <c r="E9555">
        <v>1</v>
      </c>
      <c r="F9555">
        <v>3</v>
      </c>
      <c r="G9555">
        <v>11</v>
      </c>
      <c r="H9555">
        <v>1</v>
      </c>
      <c r="I9555">
        <v>5</v>
      </c>
      <c r="J9555">
        <v>34</v>
      </c>
      <c r="K9555">
        <v>0</v>
      </c>
      <c r="L9555" t="s">
        <v>147</v>
      </c>
      <c r="M9555" t="s">
        <v>232</v>
      </c>
      <c r="N9555" s="13">
        <v>1950000</v>
      </c>
      <c r="O9555">
        <v>368177</v>
      </c>
      <c r="P9555">
        <v>2024</v>
      </c>
      <c r="Q9555">
        <v>1054873062</v>
      </c>
      <c r="R9555" t="s">
        <v>2054</v>
      </c>
      <c r="S9555" s="13">
        <v>1950000</v>
      </c>
      <c r="T9555">
        <v>0</v>
      </c>
      <c r="U9555" t="s">
        <v>7338</v>
      </c>
      <c r="V9555" t="s">
        <v>2295</v>
      </c>
      <c r="W9555">
        <v>5004</v>
      </c>
      <c r="X9555">
        <v>0</v>
      </c>
      <c r="Y9555">
        <v>368091</v>
      </c>
      <c r="Z9555">
        <v>20240517</v>
      </c>
      <c r="AA9555">
        <v>0</v>
      </c>
      <c r="AB9555">
        <v>0</v>
      </c>
      <c r="AC9555" t="s">
        <v>2281</v>
      </c>
      <c r="AD9555" t="s">
        <v>2281</v>
      </c>
      <c r="AE9555">
        <v>11101</v>
      </c>
      <c r="AF9555" t="s">
        <v>2281</v>
      </c>
      <c r="AG9555" t="s">
        <v>549</v>
      </c>
      <c r="AH9555">
        <v>337</v>
      </c>
    </row>
    <row r="9556" spans="1:34" hidden="1" x14ac:dyDescent="0.25">
      <c r="A9556" t="str">
        <f t="shared" si="447"/>
        <v>36 1 3 33 1 5 34 0 0 4301037 368178</v>
      </c>
      <c r="B9556" t="str">
        <f t="shared" si="448"/>
        <v>36 1 3 33 1 5 34 0 0 4301037 368036</v>
      </c>
      <c r="C9556" t="str">
        <f t="shared" si="449"/>
        <v>36 1 3 33 1 5 34 0 0 4301037</v>
      </c>
      <c r="D9556">
        <v>36</v>
      </c>
      <c r="E9556">
        <v>1</v>
      </c>
      <c r="F9556">
        <v>3</v>
      </c>
      <c r="G9556">
        <v>33</v>
      </c>
      <c r="H9556">
        <v>1</v>
      </c>
      <c r="I9556">
        <v>5</v>
      </c>
      <c r="J9556">
        <v>34</v>
      </c>
      <c r="K9556">
        <v>0</v>
      </c>
      <c r="L9556" t="s">
        <v>147</v>
      </c>
      <c r="M9556" t="s">
        <v>232</v>
      </c>
      <c r="N9556" s="13">
        <v>2900000</v>
      </c>
      <c r="O9556">
        <v>368178</v>
      </c>
      <c r="P9556">
        <v>2024</v>
      </c>
      <c r="Q9556">
        <v>1053823141</v>
      </c>
      <c r="R9556" t="s">
        <v>2141</v>
      </c>
      <c r="S9556" s="13">
        <v>2900000</v>
      </c>
      <c r="T9556">
        <v>0</v>
      </c>
      <c r="U9556" t="s">
        <v>7342</v>
      </c>
      <c r="V9556" t="s">
        <v>2295</v>
      </c>
      <c r="W9556">
        <v>5004</v>
      </c>
      <c r="X9556">
        <v>0</v>
      </c>
      <c r="Y9556">
        <v>368036</v>
      </c>
      <c r="Z9556">
        <v>20240517</v>
      </c>
      <c r="AA9556">
        <v>2402290423</v>
      </c>
      <c r="AB9556">
        <v>3</v>
      </c>
      <c r="AC9556" t="s">
        <v>2281</v>
      </c>
      <c r="AD9556" t="s">
        <v>2281</v>
      </c>
      <c r="AE9556">
        <v>13161</v>
      </c>
      <c r="AF9556" t="s">
        <v>2538</v>
      </c>
      <c r="AG9556" t="s">
        <v>110</v>
      </c>
      <c r="AH9556">
        <v>260</v>
      </c>
    </row>
    <row r="9557" spans="1:34" hidden="1" x14ac:dyDescent="0.25">
      <c r="A9557" t="str">
        <f t="shared" si="447"/>
        <v>36 1 3 11 1 5 35 2 0 4301003 368179</v>
      </c>
      <c r="B9557" t="str">
        <f t="shared" si="448"/>
        <v>36 1 3 11 1 5 35 2 0 4301003 368058</v>
      </c>
      <c r="C9557" t="str">
        <f t="shared" si="449"/>
        <v>36 1 3 11 1 5 35 2 0 4301003</v>
      </c>
      <c r="D9557">
        <v>36</v>
      </c>
      <c r="E9557">
        <v>1</v>
      </c>
      <c r="F9557">
        <v>3</v>
      </c>
      <c r="G9557">
        <v>11</v>
      </c>
      <c r="H9557">
        <v>1</v>
      </c>
      <c r="I9557">
        <v>5</v>
      </c>
      <c r="J9557">
        <v>35</v>
      </c>
      <c r="K9557">
        <v>2</v>
      </c>
      <c r="L9557" t="s">
        <v>147</v>
      </c>
      <c r="M9557" t="s">
        <v>233</v>
      </c>
      <c r="N9557" s="13">
        <v>2600000</v>
      </c>
      <c r="O9557">
        <v>368179</v>
      </c>
      <c r="P9557">
        <v>2024</v>
      </c>
      <c r="Q9557">
        <v>16072012</v>
      </c>
      <c r="R9557" t="s">
        <v>7343</v>
      </c>
      <c r="S9557" s="13">
        <v>2600000</v>
      </c>
      <c r="T9557">
        <v>0</v>
      </c>
      <c r="U9557" t="s">
        <v>7344</v>
      </c>
      <c r="V9557" t="s">
        <v>2295</v>
      </c>
      <c r="W9557">
        <v>5004</v>
      </c>
      <c r="X9557">
        <v>0</v>
      </c>
      <c r="Y9557">
        <v>368058</v>
      </c>
      <c r="Z9557">
        <v>20240520</v>
      </c>
      <c r="AA9557">
        <v>2404150557</v>
      </c>
      <c r="AB9557">
        <v>1</v>
      </c>
      <c r="AC9557" t="s">
        <v>2281</v>
      </c>
      <c r="AD9557" t="s">
        <v>2281</v>
      </c>
      <c r="AE9557">
        <v>11101</v>
      </c>
      <c r="AF9557" t="s">
        <v>2281</v>
      </c>
      <c r="AG9557" t="s">
        <v>549</v>
      </c>
      <c r="AH9557">
        <v>260</v>
      </c>
    </row>
    <row r="9558" spans="1:34" hidden="1" x14ac:dyDescent="0.25">
      <c r="A9558" t="str">
        <f t="shared" si="447"/>
        <v>36 1 3 33 1 5 34 0 0 4301037 368180</v>
      </c>
      <c r="B9558" t="str">
        <f t="shared" si="448"/>
        <v>36 1 3 33 1 5 34 0 0 4301037 368056</v>
      </c>
      <c r="C9558" t="str">
        <f t="shared" si="449"/>
        <v>36 1 3 33 1 5 34 0 0 4301037</v>
      </c>
      <c r="D9558">
        <v>36</v>
      </c>
      <c r="E9558">
        <v>1</v>
      </c>
      <c r="F9558">
        <v>3</v>
      </c>
      <c r="G9558">
        <v>33</v>
      </c>
      <c r="H9558">
        <v>1</v>
      </c>
      <c r="I9558">
        <v>5</v>
      </c>
      <c r="J9558">
        <v>34</v>
      </c>
      <c r="K9558">
        <v>0</v>
      </c>
      <c r="L9558" t="s">
        <v>147</v>
      </c>
      <c r="M9558" t="s">
        <v>232</v>
      </c>
      <c r="N9558" s="13">
        <v>2900000</v>
      </c>
      <c r="O9558">
        <v>368180</v>
      </c>
      <c r="P9558">
        <v>2024</v>
      </c>
      <c r="Q9558">
        <v>75000657</v>
      </c>
      <c r="R9558" t="s">
        <v>2151</v>
      </c>
      <c r="S9558" s="13">
        <v>2900000</v>
      </c>
      <c r="T9558">
        <v>0</v>
      </c>
      <c r="U9558" t="s">
        <v>7345</v>
      </c>
      <c r="V9558" t="s">
        <v>2295</v>
      </c>
      <c r="W9558">
        <v>5004</v>
      </c>
      <c r="X9558">
        <v>0</v>
      </c>
      <c r="Y9558">
        <v>368056</v>
      </c>
      <c r="Z9558">
        <v>20240520</v>
      </c>
      <c r="AA9558">
        <v>2404120551</v>
      </c>
      <c r="AB9558">
        <v>1</v>
      </c>
      <c r="AC9558" t="s">
        <v>2281</v>
      </c>
      <c r="AD9558" t="s">
        <v>2281</v>
      </c>
      <c r="AE9558">
        <v>13161</v>
      </c>
      <c r="AF9558" t="s">
        <v>2538</v>
      </c>
      <c r="AG9558" t="s">
        <v>110</v>
      </c>
      <c r="AH9558">
        <v>260</v>
      </c>
    </row>
    <row r="9559" spans="1:34" hidden="1" x14ac:dyDescent="0.25">
      <c r="A9559" t="str">
        <f t="shared" si="447"/>
        <v>36 1 3 22 1 5 35 0 0 4301003 368181</v>
      </c>
      <c r="B9559" t="str">
        <f t="shared" si="448"/>
        <v>36 1 3 22 1 5 35 0 0 4301003 368042</v>
      </c>
      <c r="C9559" t="str">
        <f t="shared" si="449"/>
        <v>36 1 3 22 1 5 35 0 0 4301003</v>
      </c>
      <c r="D9559">
        <v>36</v>
      </c>
      <c r="E9559">
        <v>1</v>
      </c>
      <c r="F9559">
        <v>3</v>
      </c>
      <c r="G9559">
        <v>22</v>
      </c>
      <c r="H9559">
        <v>1</v>
      </c>
      <c r="I9559">
        <v>5</v>
      </c>
      <c r="J9559">
        <v>35</v>
      </c>
      <c r="K9559">
        <v>0</v>
      </c>
      <c r="L9559" t="s">
        <v>147</v>
      </c>
      <c r="M9559" t="s">
        <v>233</v>
      </c>
      <c r="N9559" s="13">
        <v>11023385</v>
      </c>
      <c r="O9559">
        <v>368181</v>
      </c>
      <c r="P9559">
        <v>2024</v>
      </c>
      <c r="Q9559">
        <v>890800128</v>
      </c>
      <c r="R9559" t="s">
        <v>838</v>
      </c>
      <c r="S9559" s="13">
        <v>11023385</v>
      </c>
      <c r="T9559">
        <v>0</v>
      </c>
      <c r="U9559" t="s">
        <v>7346</v>
      </c>
      <c r="V9559" t="s">
        <v>2280</v>
      </c>
      <c r="W9559">
        <v>5004</v>
      </c>
      <c r="X9559">
        <v>0</v>
      </c>
      <c r="Y9559">
        <v>368042</v>
      </c>
      <c r="Z9559">
        <v>20240520</v>
      </c>
      <c r="AA9559">
        <v>0</v>
      </c>
      <c r="AB9559">
        <v>0</v>
      </c>
      <c r="AC9559" t="s">
        <v>2281</v>
      </c>
      <c r="AD9559" t="s">
        <v>2281</v>
      </c>
      <c r="AE9559">
        <v>11206</v>
      </c>
      <c r="AF9559" t="s">
        <v>2394</v>
      </c>
      <c r="AG9559" t="s">
        <v>109</v>
      </c>
      <c r="AH9559">
        <v>335</v>
      </c>
    </row>
    <row r="9560" spans="1:34" hidden="1" x14ac:dyDescent="0.25">
      <c r="A9560" t="str">
        <f t="shared" si="447"/>
        <v>36 1 3 11 1 5 35 2 0 4301003 368182</v>
      </c>
      <c r="B9560" t="str">
        <f t="shared" si="448"/>
        <v>36 1 3 11 1 5 35 2 0 4301003 368052</v>
      </c>
      <c r="C9560" t="str">
        <f t="shared" si="449"/>
        <v>36 1 3 11 1 5 35 2 0 4301003</v>
      </c>
      <c r="D9560">
        <v>36</v>
      </c>
      <c r="E9560">
        <v>1</v>
      </c>
      <c r="F9560">
        <v>3</v>
      </c>
      <c r="G9560">
        <v>11</v>
      </c>
      <c r="H9560">
        <v>1</v>
      </c>
      <c r="I9560">
        <v>5</v>
      </c>
      <c r="J9560">
        <v>35</v>
      </c>
      <c r="K9560">
        <v>2</v>
      </c>
      <c r="L9560" t="s">
        <v>147</v>
      </c>
      <c r="M9560" t="s">
        <v>233</v>
      </c>
      <c r="N9560" s="13">
        <v>2600000</v>
      </c>
      <c r="O9560">
        <v>368182</v>
      </c>
      <c r="P9560">
        <v>2024</v>
      </c>
      <c r="Q9560">
        <v>1060653412</v>
      </c>
      <c r="R9560" t="s">
        <v>2106</v>
      </c>
      <c r="S9560" s="13">
        <v>2600000</v>
      </c>
      <c r="T9560">
        <v>0</v>
      </c>
      <c r="U9560" t="s">
        <v>7347</v>
      </c>
      <c r="V9560" t="s">
        <v>2295</v>
      </c>
      <c r="W9560">
        <v>5004</v>
      </c>
      <c r="X9560">
        <v>0</v>
      </c>
      <c r="Y9560">
        <v>368052</v>
      </c>
      <c r="Z9560">
        <v>20240520</v>
      </c>
      <c r="AA9560">
        <v>2404110547</v>
      </c>
      <c r="AB9560">
        <v>1</v>
      </c>
      <c r="AC9560" t="s">
        <v>2281</v>
      </c>
      <c r="AD9560" t="s">
        <v>2281</v>
      </c>
      <c r="AE9560">
        <v>11101</v>
      </c>
      <c r="AF9560" t="s">
        <v>2281</v>
      </c>
      <c r="AG9560" t="s">
        <v>549</v>
      </c>
      <c r="AH9560">
        <v>260</v>
      </c>
    </row>
    <row r="9561" spans="1:34" hidden="1" x14ac:dyDescent="0.25">
      <c r="A9561" t="str">
        <f t="shared" si="447"/>
        <v>36 1 3 33 1 5 34 0 0 4301037 368183</v>
      </c>
      <c r="B9561" t="str">
        <f t="shared" si="448"/>
        <v>36 1 3 33 1 5 34 0 0 4301037 368037</v>
      </c>
      <c r="C9561" t="str">
        <f t="shared" si="449"/>
        <v>36 1 3 33 1 5 34 0 0 4301037</v>
      </c>
      <c r="D9561">
        <v>36</v>
      </c>
      <c r="E9561">
        <v>1</v>
      </c>
      <c r="F9561">
        <v>3</v>
      </c>
      <c r="G9561">
        <v>33</v>
      </c>
      <c r="H9561">
        <v>1</v>
      </c>
      <c r="I9561">
        <v>5</v>
      </c>
      <c r="J9561">
        <v>34</v>
      </c>
      <c r="K9561">
        <v>0</v>
      </c>
      <c r="L9561" t="s">
        <v>147</v>
      </c>
      <c r="M9561" t="s">
        <v>232</v>
      </c>
      <c r="N9561" s="13">
        <v>2900000</v>
      </c>
      <c r="O9561">
        <v>368183</v>
      </c>
      <c r="P9561">
        <v>2024</v>
      </c>
      <c r="Q9561">
        <v>75105122</v>
      </c>
      <c r="R9561" t="s">
        <v>2142</v>
      </c>
      <c r="S9561" s="13">
        <v>2900000</v>
      </c>
      <c r="T9561">
        <v>0</v>
      </c>
      <c r="U9561" t="s">
        <v>7348</v>
      </c>
      <c r="V9561" t="s">
        <v>2295</v>
      </c>
      <c r="W9561">
        <v>5004</v>
      </c>
      <c r="X9561">
        <v>0</v>
      </c>
      <c r="Y9561">
        <v>368037</v>
      </c>
      <c r="Z9561">
        <v>20240522</v>
      </c>
      <c r="AA9561">
        <v>2403060429</v>
      </c>
      <c r="AB9561">
        <v>2</v>
      </c>
      <c r="AC9561" t="s">
        <v>2281</v>
      </c>
      <c r="AD9561" t="s">
        <v>2281</v>
      </c>
      <c r="AE9561">
        <v>13161</v>
      </c>
      <c r="AF9561" t="s">
        <v>2538</v>
      </c>
      <c r="AG9561" t="s">
        <v>110</v>
      </c>
      <c r="AH9561">
        <v>260</v>
      </c>
    </row>
    <row r="9562" spans="1:34" hidden="1" x14ac:dyDescent="0.25">
      <c r="A9562" t="str">
        <f t="shared" si="447"/>
        <v>36 1 3 33 1 5 34 0 0 4301037 368184</v>
      </c>
      <c r="B9562" t="str">
        <f t="shared" si="448"/>
        <v>36 1 3 33 1 5 34 0 0 4301037 368035</v>
      </c>
      <c r="C9562" t="str">
        <f t="shared" si="449"/>
        <v>36 1 3 33 1 5 34 0 0 4301037</v>
      </c>
      <c r="D9562">
        <v>36</v>
      </c>
      <c r="E9562">
        <v>1</v>
      </c>
      <c r="F9562">
        <v>3</v>
      </c>
      <c r="G9562">
        <v>33</v>
      </c>
      <c r="H9562">
        <v>1</v>
      </c>
      <c r="I9562">
        <v>5</v>
      </c>
      <c r="J9562">
        <v>34</v>
      </c>
      <c r="K9562">
        <v>0</v>
      </c>
      <c r="L9562" t="s">
        <v>147</v>
      </c>
      <c r="M9562" t="s">
        <v>232</v>
      </c>
      <c r="N9562" s="13">
        <v>2900000</v>
      </c>
      <c r="O9562">
        <v>368184</v>
      </c>
      <c r="P9562">
        <v>2024</v>
      </c>
      <c r="Q9562">
        <v>16075801</v>
      </c>
      <c r="R9562" t="s">
        <v>2140</v>
      </c>
      <c r="S9562" s="13">
        <v>2900000</v>
      </c>
      <c r="T9562">
        <v>0</v>
      </c>
      <c r="U9562" t="s">
        <v>7349</v>
      </c>
      <c r="V9562" t="s">
        <v>2295</v>
      </c>
      <c r="W9562">
        <v>5004</v>
      </c>
      <c r="X9562">
        <v>0</v>
      </c>
      <c r="Y9562">
        <v>368035</v>
      </c>
      <c r="Z9562">
        <v>20240523</v>
      </c>
      <c r="AA9562">
        <v>2402290422</v>
      </c>
      <c r="AB9562">
        <v>2</v>
      </c>
      <c r="AC9562" t="s">
        <v>2281</v>
      </c>
      <c r="AD9562" t="s">
        <v>2281</v>
      </c>
      <c r="AE9562">
        <v>13161</v>
      </c>
      <c r="AF9562" t="s">
        <v>2538</v>
      </c>
      <c r="AG9562" t="s">
        <v>110</v>
      </c>
      <c r="AH9562">
        <v>260</v>
      </c>
    </row>
    <row r="9563" spans="1:34" hidden="1" x14ac:dyDescent="0.25">
      <c r="A9563" t="str">
        <f t="shared" si="447"/>
        <v>36 1 3 11 1 5 35 2 0 4301003 368185</v>
      </c>
      <c r="B9563" t="str">
        <f t="shared" si="448"/>
        <v>36 1 3 11 1 5 35 2 0 4301003 368053</v>
      </c>
      <c r="C9563" t="str">
        <f t="shared" si="449"/>
        <v>36 1 3 11 1 5 35 2 0 4301003</v>
      </c>
      <c r="D9563">
        <v>36</v>
      </c>
      <c r="E9563">
        <v>1</v>
      </c>
      <c r="F9563">
        <v>3</v>
      </c>
      <c r="G9563">
        <v>11</v>
      </c>
      <c r="H9563">
        <v>1</v>
      </c>
      <c r="I9563">
        <v>5</v>
      </c>
      <c r="J9563">
        <v>35</v>
      </c>
      <c r="K9563">
        <v>2</v>
      </c>
      <c r="L9563" t="s">
        <v>147</v>
      </c>
      <c r="M9563" t="s">
        <v>233</v>
      </c>
      <c r="N9563" s="13">
        <v>2600000</v>
      </c>
      <c r="O9563">
        <v>368185</v>
      </c>
      <c r="P9563">
        <v>2024</v>
      </c>
      <c r="Q9563">
        <v>75081921</v>
      </c>
      <c r="R9563" t="s">
        <v>2107</v>
      </c>
      <c r="S9563" s="13">
        <v>2600000</v>
      </c>
      <c r="T9563">
        <v>0</v>
      </c>
      <c r="U9563" t="s">
        <v>7350</v>
      </c>
      <c r="V9563" t="s">
        <v>2295</v>
      </c>
      <c r="W9563">
        <v>5004</v>
      </c>
      <c r="X9563">
        <v>0</v>
      </c>
      <c r="Y9563">
        <v>368053</v>
      </c>
      <c r="Z9563">
        <v>20240523</v>
      </c>
      <c r="AA9563">
        <v>2404110546</v>
      </c>
      <c r="AB9563">
        <v>1</v>
      </c>
      <c r="AC9563" t="s">
        <v>2281</v>
      </c>
      <c r="AD9563" t="s">
        <v>2281</v>
      </c>
      <c r="AE9563">
        <v>11101</v>
      </c>
      <c r="AF9563" t="s">
        <v>2281</v>
      </c>
      <c r="AG9563" t="s">
        <v>549</v>
      </c>
      <c r="AH9563">
        <v>260</v>
      </c>
    </row>
    <row r="9564" spans="1:34" hidden="1" x14ac:dyDescent="0.25">
      <c r="A9564" t="str">
        <f t="shared" si="447"/>
        <v>36 1 3 33 1 5 34 0 0 4301037 368186</v>
      </c>
      <c r="B9564" t="str">
        <f t="shared" si="448"/>
        <v>36 1 3 33 1 5 34 0 0 4301037 368048</v>
      </c>
      <c r="C9564" t="str">
        <f t="shared" si="449"/>
        <v>36 1 3 33 1 5 34 0 0 4301037</v>
      </c>
      <c r="D9564">
        <v>36</v>
      </c>
      <c r="E9564">
        <v>1</v>
      </c>
      <c r="F9564">
        <v>3</v>
      </c>
      <c r="G9564">
        <v>33</v>
      </c>
      <c r="H9564">
        <v>1</v>
      </c>
      <c r="I9564">
        <v>5</v>
      </c>
      <c r="J9564">
        <v>34</v>
      </c>
      <c r="K9564">
        <v>0</v>
      </c>
      <c r="L9564" t="s">
        <v>147</v>
      </c>
      <c r="M9564" t="s">
        <v>232</v>
      </c>
      <c r="N9564" s="13">
        <v>2900000</v>
      </c>
      <c r="O9564">
        <v>368186</v>
      </c>
      <c r="P9564">
        <v>2024</v>
      </c>
      <c r="Q9564">
        <v>1053802145</v>
      </c>
      <c r="R9564" t="s">
        <v>2148</v>
      </c>
      <c r="S9564" s="13">
        <v>2900000</v>
      </c>
      <c r="T9564">
        <v>0</v>
      </c>
      <c r="U9564" t="s">
        <v>7351</v>
      </c>
      <c r="V9564" t="s">
        <v>2295</v>
      </c>
      <c r="W9564">
        <v>5004</v>
      </c>
      <c r="X9564">
        <v>0</v>
      </c>
      <c r="Y9564">
        <v>368048</v>
      </c>
      <c r="Z9564">
        <v>20240523</v>
      </c>
      <c r="AA9564">
        <v>2404080525</v>
      </c>
      <c r="AB9564">
        <v>1</v>
      </c>
      <c r="AC9564" t="s">
        <v>2281</v>
      </c>
      <c r="AD9564" t="s">
        <v>2281</v>
      </c>
      <c r="AE9564">
        <v>13161</v>
      </c>
      <c r="AF9564" t="s">
        <v>2538</v>
      </c>
      <c r="AG9564" t="s">
        <v>110</v>
      </c>
      <c r="AH9564">
        <v>260</v>
      </c>
    </row>
    <row r="9565" spans="1:34" hidden="1" x14ac:dyDescent="0.25">
      <c r="A9565" t="str">
        <f t="shared" si="447"/>
        <v>36 1 3 33 1 5 34 0 0 4301037 368187</v>
      </c>
      <c r="B9565" t="str">
        <f t="shared" si="448"/>
        <v>36 1 3 33 1 5 34 0 0 4301037 368033</v>
      </c>
      <c r="C9565" t="str">
        <f t="shared" si="449"/>
        <v>36 1 3 33 1 5 34 0 0 4301037</v>
      </c>
      <c r="D9565">
        <v>36</v>
      </c>
      <c r="E9565">
        <v>1</v>
      </c>
      <c r="F9565">
        <v>3</v>
      </c>
      <c r="G9565">
        <v>33</v>
      </c>
      <c r="H9565">
        <v>1</v>
      </c>
      <c r="I9565">
        <v>5</v>
      </c>
      <c r="J9565">
        <v>34</v>
      </c>
      <c r="K9565">
        <v>0</v>
      </c>
      <c r="L9565" t="s">
        <v>147</v>
      </c>
      <c r="M9565" t="s">
        <v>232</v>
      </c>
      <c r="N9565" s="13">
        <v>2900000</v>
      </c>
      <c r="O9565">
        <v>368187</v>
      </c>
      <c r="P9565">
        <v>2024</v>
      </c>
      <c r="Q9565">
        <v>1053828434</v>
      </c>
      <c r="R9565" t="s">
        <v>7296</v>
      </c>
      <c r="S9565" s="13">
        <v>2900000</v>
      </c>
      <c r="T9565">
        <v>0</v>
      </c>
      <c r="U9565" t="s">
        <v>7352</v>
      </c>
      <c r="V9565" t="s">
        <v>2295</v>
      </c>
      <c r="W9565">
        <v>5004</v>
      </c>
      <c r="X9565">
        <v>0</v>
      </c>
      <c r="Y9565">
        <v>368033</v>
      </c>
      <c r="Z9565">
        <v>20240523</v>
      </c>
      <c r="AA9565">
        <v>2402290418</v>
      </c>
      <c r="AB9565">
        <v>2</v>
      </c>
      <c r="AC9565" t="s">
        <v>2281</v>
      </c>
      <c r="AD9565" t="s">
        <v>2281</v>
      </c>
      <c r="AE9565">
        <v>13161</v>
      </c>
      <c r="AF9565" t="s">
        <v>2538</v>
      </c>
      <c r="AG9565" t="s">
        <v>110</v>
      </c>
      <c r="AH9565">
        <v>260</v>
      </c>
    </row>
    <row r="9566" spans="1:34" hidden="1" x14ac:dyDescent="0.25">
      <c r="A9566" t="str">
        <f t="shared" si="447"/>
        <v>36 1 3 22 1 5 35 1 0 4301003 368190</v>
      </c>
      <c r="B9566" t="str">
        <f t="shared" si="448"/>
        <v>36 1 3 22 1 5 35 1 0 4301003 368150</v>
      </c>
      <c r="C9566" t="str">
        <f t="shared" si="449"/>
        <v>36 1 3 22 1 5 35 1 0 4301003</v>
      </c>
      <c r="D9566">
        <v>36</v>
      </c>
      <c r="E9566">
        <v>1</v>
      </c>
      <c r="F9566">
        <v>3</v>
      </c>
      <c r="G9566">
        <v>22</v>
      </c>
      <c r="H9566">
        <v>1</v>
      </c>
      <c r="I9566">
        <v>5</v>
      </c>
      <c r="J9566">
        <v>35</v>
      </c>
      <c r="K9566">
        <v>1</v>
      </c>
      <c r="L9566" t="s">
        <v>147</v>
      </c>
      <c r="M9566" t="s">
        <v>233</v>
      </c>
      <c r="N9566" s="13">
        <v>6664413</v>
      </c>
      <c r="O9566">
        <v>368190</v>
      </c>
      <c r="P9566">
        <v>2024</v>
      </c>
      <c r="Q9566">
        <v>890800128</v>
      </c>
      <c r="R9566" t="s">
        <v>838</v>
      </c>
      <c r="S9566" s="13">
        <v>6664413</v>
      </c>
      <c r="T9566">
        <v>0</v>
      </c>
      <c r="U9566" t="s">
        <v>7304</v>
      </c>
      <c r="V9566" t="s">
        <v>2280</v>
      </c>
      <c r="W9566">
        <v>5004</v>
      </c>
      <c r="X9566">
        <v>0</v>
      </c>
      <c r="Y9566">
        <v>368150</v>
      </c>
      <c r="Z9566">
        <v>20240523</v>
      </c>
      <c r="AA9566">
        <v>0</v>
      </c>
      <c r="AB9566">
        <v>0</v>
      </c>
      <c r="AC9566" t="s">
        <v>2281</v>
      </c>
      <c r="AD9566" t="s">
        <v>2281</v>
      </c>
      <c r="AE9566">
        <v>12106</v>
      </c>
      <c r="AF9566" t="s">
        <v>7353</v>
      </c>
      <c r="AG9566" t="s">
        <v>106</v>
      </c>
      <c r="AH9566">
        <v>335</v>
      </c>
    </row>
    <row r="9567" spans="1:34" hidden="1" x14ac:dyDescent="0.25">
      <c r="A9567" t="str">
        <f t="shared" si="447"/>
        <v>36 1 3 22 1 5 35 1 0 4301003 368191</v>
      </c>
      <c r="B9567" t="str">
        <f t="shared" si="448"/>
        <v>36 1 3 22 1 5 35 1 0 4301003 368151</v>
      </c>
      <c r="C9567" t="str">
        <f t="shared" si="449"/>
        <v>36 1 3 22 1 5 35 1 0 4301003</v>
      </c>
      <c r="D9567">
        <v>36</v>
      </c>
      <c r="E9567">
        <v>1</v>
      </c>
      <c r="F9567">
        <v>3</v>
      </c>
      <c r="G9567">
        <v>22</v>
      </c>
      <c r="H9567">
        <v>1</v>
      </c>
      <c r="I9567">
        <v>5</v>
      </c>
      <c r="J9567">
        <v>35</v>
      </c>
      <c r="K9567">
        <v>1</v>
      </c>
      <c r="L9567" t="s">
        <v>147</v>
      </c>
      <c r="M9567" t="s">
        <v>233</v>
      </c>
      <c r="N9567" s="13">
        <v>14704041</v>
      </c>
      <c r="O9567">
        <v>368191</v>
      </c>
      <c r="P9567">
        <v>2024</v>
      </c>
      <c r="Q9567">
        <v>800202395</v>
      </c>
      <c r="R9567" t="s">
        <v>812</v>
      </c>
      <c r="S9567" s="13">
        <v>14704041</v>
      </c>
      <c r="T9567">
        <v>0</v>
      </c>
      <c r="U9567" t="s">
        <v>7354</v>
      </c>
      <c r="V9567" t="s">
        <v>2280</v>
      </c>
      <c r="W9567">
        <v>5004</v>
      </c>
      <c r="X9567">
        <v>0</v>
      </c>
      <c r="Y9567">
        <v>368151</v>
      </c>
      <c r="Z9567">
        <v>20240523</v>
      </c>
      <c r="AA9567">
        <v>0</v>
      </c>
      <c r="AB9567">
        <v>0</v>
      </c>
      <c r="AC9567" t="s">
        <v>2281</v>
      </c>
      <c r="AD9567" t="s">
        <v>2281</v>
      </c>
      <c r="AE9567">
        <v>12106</v>
      </c>
      <c r="AF9567" t="s">
        <v>7353</v>
      </c>
      <c r="AG9567" t="s">
        <v>106</v>
      </c>
      <c r="AH9567">
        <v>335</v>
      </c>
    </row>
    <row r="9568" spans="1:34" hidden="1" x14ac:dyDescent="0.25">
      <c r="A9568" t="str">
        <f t="shared" si="447"/>
        <v>36 1 3 22 1 5 35 1 0 4301003 368193</v>
      </c>
      <c r="B9568" t="str">
        <f t="shared" si="448"/>
        <v>36 1 3 22 1 5 35 1 0 4301003 368149</v>
      </c>
      <c r="C9568" t="str">
        <f t="shared" si="449"/>
        <v>36 1 3 22 1 5 35 1 0 4301003</v>
      </c>
      <c r="D9568">
        <v>36</v>
      </c>
      <c r="E9568">
        <v>1</v>
      </c>
      <c r="F9568">
        <v>3</v>
      </c>
      <c r="G9568">
        <v>22</v>
      </c>
      <c r="H9568">
        <v>1</v>
      </c>
      <c r="I9568">
        <v>5</v>
      </c>
      <c r="J9568">
        <v>35</v>
      </c>
      <c r="K9568">
        <v>1</v>
      </c>
      <c r="L9568" t="s">
        <v>147</v>
      </c>
      <c r="M9568" t="s">
        <v>233</v>
      </c>
      <c r="N9568" s="13">
        <v>23218023</v>
      </c>
      <c r="O9568">
        <v>368193</v>
      </c>
      <c r="P9568">
        <v>2024</v>
      </c>
      <c r="Q9568">
        <v>810000598</v>
      </c>
      <c r="R9568" t="s">
        <v>2278</v>
      </c>
      <c r="S9568" s="13">
        <v>23218023</v>
      </c>
      <c r="T9568">
        <v>0</v>
      </c>
      <c r="U9568" t="s">
        <v>7355</v>
      </c>
      <c r="V9568" t="s">
        <v>2280</v>
      </c>
      <c r="W9568">
        <v>5004</v>
      </c>
      <c r="X9568">
        <v>0</v>
      </c>
      <c r="Y9568">
        <v>368149</v>
      </c>
      <c r="Z9568">
        <v>20240528</v>
      </c>
      <c r="AA9568">
        <v>0</v>
      </c>
      <c r="AB9568">
        <v>0</v>
      </c>
      <c r="AC9568" t="s">
        <v>2281</v>
      </c>
      <c r="AD9568" t="s">
        <v>2281</v>
      </c>
      <c r="AE9568">
        <v>12106</v>
      </c>
      <c r="AF9568" t="s">
        <v>7353</v>
      </c>
      <c r="AG9568" t="s">
        <v>106</v>
      </c>
      <c r="AH9568">
        <v>335</v>
      </c>
    </row>
    <row r="9569" spans="1:34" hidden="1" x14ac:dyDescent="0.25">
      <c r="A9569" t="str">
        <f t="shared" si="447"/>
        <v>36 1 3 11 1 5 34 0 0 4301037 368194</v>
      </c>
      <c r="B9569" t="str">
        <f t="shared" si="448"/>
        <v>36 1 3 11 1 5 34 0 0 4301037 368047</v>
      </c>
      <c r="C9569" t="str">
        <f t="shared" si="449"/>
        <v>36 1 3 11 1 5 34 0 0 4301037</v>
      </c>
      <c r="D9569">
        <v>36</v>
      </c>
      <c r="E9569">
        <v>1</v>
      </c>
      <c r="F9569">
        <v>3</v>
      </c>
      <c r="G9569">
        <v>11</v>
      </c>
      <c r="H9569">
        <v>1</v>
      </c>
      <c r="I9569">
        <v>5</v>
      </c>
      <c r="J9569">
        <v>34</v>
      </c>
      <c r="K9569">
        <v>0</v>
      </c>
      <c r="L9569" t="s">
        <v>147</v>
      </c>
      <c r="M9569" t="s">
        <v>232</v>
      </c>
      <c r="N9569" s="13">
        <v>2652983</v>
      </c>
      <c r="O9569">
        <v>368194</v>
      </c>
      <c r="P9569">
        <v>2024</v>
      </c>
      <c r="Q9569">
        <v>890801053</v>
      </c>
      <c r="R9569" t="s">
        <v>784</v>
      </c>
      <c r="S9569" s="13">
        <v>2652983</v>
      </c>
      <c r="T9569">
        <v>0</v>
      </c>
      <c r="U9569" t="s">
        <v>7356</v>
      </c>
      <c r="V9569" t="s">
        <v>2345</v>
      </c>
      <c r="W9569">
        <v>5001</v>
      </c>
      <c r="X9569">
        <v>0</v>
      </c>
      <c r="Y9569">
        <v>368047</v>
      </c>
      <c r="Z9569">
        <v>20240529</v>
      </c>
      <c r="AA9569">
        <v>2024052020</v>
      </c>
      <c r="AB9569">
        <v>0</v>
      </c>
      <c r="AC9569" t="s">
        <v>2281</v>
      </c>
      <c r="AD9569" t="s">
        <v>2281</v>
      </c>
      <c r="AE9569">
        <v>11101</v>
      </c>
      <c r="AF9569" t="s">
        <v>2281</v>
      </c>
      <c r="AG9569" t="s">
        <v>549</v>
      </c>
      <c r="AH9569">
        <v>100</v>
      </c>
    </row>
    <row r="9570" spans="1:34" hidden="1" x14ac:dyDescent="0.25">
      <c r="A9570" t="str">
        <f t="shared" si="447"/>
        <v>36 1 3 33 1 5 34 0 0 4301037 368195</v>
      </c>
      <c r="B9570" t="str">
        <f t="shared" si="448"/>
        <v>36 1 3 33 1 5 34 0 0 4301037 368045</v>
      </c>
      <c r="C9570" t="str">
        <f t="shared" si="449"/>
        <v>36 1 3 33 1 5 34 0 0 4301037</v>
      </c>
      <c r="D9570">
        <v>36</v>
      </c>
      <c r="E9570">
        <v>1</v>
      </c>
      <c r="F9570">
        <v>3</v>
      </c>
      <c r="G9570">
        <v>33</v>
      </c>
      <c r="H9570">
        <v>1</v>
      </c>
      <c r="I9570">
        <v>5</v>
      </c>
      <c r="J9570">
        <v>34</v>
      </c>
      <c r="K9570">
        <v>0</v>
      </c>
      <c r="L9570" t="s">
        <v>147</v>
      </c>
      <c r="M9570" t="s">
        <v>232</v>
      </c>
      <c r="N9570" s="13">
        <v>2900000</v>
      </c>
      <c r="O9570">
        <v>368195</v>
      </c>
      <c r="P9570">
        <v>2024</v>
      </c>
      <c r="Q9570">
        <v>24334835</v>
      </c>
      <c r="R9570" t="s">
        <v>2146</v>
      </c>
      <c r="S9570" s="13">
        <v>2900000</v>
      </c>
      <c r="T9570">
        <v>0</v>
      </c>
      <c r="U9570" t="s">
        <v>7357</v>
      </c>
      <c r="V9570" t="s">
        <v>2295</v>
      </c>
      <c r="W9570">
        <v>5004</v>
      </c>
      <c r="X9570">
        <v>0</v>
      </c>
      <c r="Y9570">
        <v>368045</v>
      </c>
      <c r="Z9570">
        <v>20240530</v>
      </c>
      <c r="AA9570">
        <v>2403150473</v>
      </c>
      <c r="AB9570">
        <v>3</v>
      </c>
      <c r="AC9570" t="s">
        <v>2281</v>
      </c>
      <c r="AD9570" t="s">
        <v>2281</v>
      </c>
      <c r="AE9570">
        <v>13161</v>
      </c>
      <c r="AF9570" t="s">
        <v>2538</v>
      </c>
      <c r="AG9570" t="s">
        <v>110</v>
      </c>
      <c r="AH9570">
        <v>260</v>
      </c>
    </row>
    <row r="9571" spans="1:34" hidden="1" x14ac:dyDescent="0.25">
      <c r="A9571" t="str">
        <f t="shared" si="447"/>
        <v>36 1 3 33 1 5 34 0 0 4301037 368196</v>
      </c>
      <c r="B9571" t="str">
        <f t="shared" si="448"/>
        <v>36 1 3 33 1 5 34 0 0 4301037 368054</v>
      </c>
      <c r="C9571" t="str">
        <f t="shared" si="449"/>
        <v>36 1 3 33 1 5 34 0 0 4301037</v>
      </c>
      <c r="D9571">
        <v>36</v>
      </c>
      <c r="E9571">
        <v>1</v>
      </c>
      <c r="F9571">
        <v>3</v>
      </c>
      <c r="G9571">
        <v>33</v>
      </c>
      <c r="H9571">
        <v>1</v>
      </c>
      <c r="I9571">
        <v>5</v>
      </c>
      <c r="J9571">
        <v>34</v>
      </c>
      <c r="K9571">
        <v>0</v>
      </c>
      <c r="L9571" t="s">
        <v>147</v>
      </c>
      <c r="M9571" t="s">
        <v>232</v>
      </c>
      <c r="N9571" s="13">
        <v>2900000</v>
      </c>
      <c r="O9571">
        <v>368196</v>
      </c>
      <c r="P9571">
        <v>2024</v>
      </c>
      <c r="Q9571">
        <v>10289172</v>
      </c>
      <c r="R9571" t="s">
        <v>2150</v>
      </c>
      <c r="S9571" s="13">
        <v>2900000</v>
      </c>
      <c r="T9571">
        <v>0</v>
      </c>
      <c r="U9571" t="s">
        <v>7358</v>
      </c>
      <c r="V9571" t="s">
        <v>2295</v>
      </c>
      <c r="W9571">
        <v>5004</v>
      </c>
      <c r="X9571">
        <v>0</v>
      </c>
      <c r="Y9571">
        <v>368054</v>
      </c>
      <c r="Z9571">
        <v>20240530</v>
      </c>
      <c r="AA9571">
        <v>2404120550</v>
      </c>
      <c r="AB9571">
        <v>2</v>
      </c>
      <c r="AC9571" t="s">
        <v>2281</v>
      </c>
      <c r="AD9571" t="s">
        <v>2281</v>
      </c>
      <c r="AE9571">
        <v>13161</v>
      </c>
      <c r="AF9571" t="s">
        <v>2538</v>
      </c>
      <c r="AG9571" t="s">
        <v>110</v>
      </c>
      <c r="AH9571">
        <v>260</v>
      </c>
    </row>
    <row r="9572" spans="1:34" hidden="1" x14ac:dyDescent="0.25">
      <c r="A9572" t="str">
        <f t="shared" si="447"/>
        <v>36 1 3 22 1 5 34 1 0 4301037 368197</v>
      </c>
      <c r="B9572" t="str">
        <f t="shared" si="448"/>
        <v>36 1 3 22 1 5 34 1 0 4301037 368064</v>
      </c>
      <c r="C9572" t="str">
        <f t="shared" si="449"/>
        <v>36 1 3 22 1 5 34 1 0 4301037</v>
      </c>
      <c r="D9572">
        <v>36</v>
      </c>
      <c r="E9572">
        <v>1</v>
      </c>
      <c r="F9572">
        <v>3</v>
      </c>
      <c r="G9572">
        <v>22</v>
      </c>
      <c r="H9572">
        <v>1</v>
      </c>
      <c r="I9572">
        <v>5</v>
      </c>
      <c r="J9572">
        <v>34</v>
      </c>
      <c r="K9572">
        <v>1</v>
      </c>
      <c r="L9572" t="s">
        <v>147</v>
      </c>
      <c r="M9572" t="s">
        <v>232</v>
      </c>
      <c r="N9572" s="13">
        <v>2900000</v>
      </c>
      <c r="O9572">
        <v>368197</v>
      </c>
      <c r="P9572">
        <v>2024</v>
      </c>
      <c r="Q9572">
        <v>75091893</v>
      </c>
      <c r="R9572" t="s">
        <v>2123</v>
      </c>
      <c r="S9572" s="13">
        <v>2900000</v>
      </c>
      <c r="T9572">
        <v>0</v>
      </c>
      <c r="U9572" t="s">
        <v>7359</v>
      </c>
      <c r="V9572" t="s">
        <v>2295</v>
      </c>
      <c r="W9572">
        <v>5004</v>
      </c>
      <c r="X9572">
        <v>0</v>
      </c>
      <c r="Y9572">
        <v>368064</v>
      </c>
      <c r="Z9572">
        <v>20240531</v>
      </c>
      <c r="AA9572">
        <v>2404290597</v>
      </c>
      <c r="AB9572">
        <v>1</v>
      </c>
      <c r="AC9572" t="s">
        <v>2281</v>
      </c>
      <c r="AD9572" t="s">
        <v>2281</v>
      </c>
      <c r="AE9572">
        <v>13204</v>
      </c>
      <c r="AF9572" t="s">
        <v>7360</v>
      </c>
      <c r="AG9572" t="s">
        <v>107</v>
      </c>
      <c r="AH9572">
        <v>260</v>
      </c>
    </row>
    <row r="9573" spans="1:34" hidden="1" x14ac:dyDescent="0.25">
      <c r="A9573" t="str">
        <f t="shared" si="447"/>
        <v>36 1 3 22 1 5 34 1 0 4301037 368198</v>
      </c>
      <c r="B9573" t="str">
        <f t="shared" si="448"/>
        <v>36 1 3 22 1 5 34 1 0 4301037 368066</v>
      </c>
      <c r="C9573" t="str">
        <f t="shared" si="449"/>
        <v>36 1 3 22 1 5 34 1 0 4301037</v>
      </c>
      <c r="D9573">
        <v>36</v>
      </c>
      <c r="E9573">
        <v>1</v>
      </c>
      <c r="F9573">
        <v>3</v>
      </c>
      <c r="G9573">
        <v>22</v>
      </c>
      <c r="H9573">
        <v>1</v>
      </c>
      <c r="I9573">
        <v>5</v>
      </c>
      <c r="J9573">
        <v>34</v>
      </c>
      <c r="K9573">
        <v>1</v>
      </c>
      <c r="L9573" t="s">
        <v>147</v>
      </c>
      <c r="M9573" t="s">
        <v>232</v>
      </c>
      <c r="N9573" s="13">
        <v>966666</v>
      </c>
      <c r="O9573">
        <v>368198</v>
      </c>
      <c r="P9573">
        <v>2024</v>
      </c>
      <c r="Q9573">
        <v>75094129</v>
      </c>
      <c r="R9573" t="s">
        <v>2125</v>
      </c>
      <c r="S9573" s="13">
        <v>966666</v>
      </c>
      <c r="T9573">
        <v>0</v>
      </c>
      <c r="U9573" t="s">
        <v>7361</v>
      </c>
      <c r="V9573" t="s">
        <v>2295</v>
      </c>
      <c r="W9573">
        <v>5004</v>
      </c>
      <c r="X9573">
        <v>0</v>
      </c>
      <c r="Y9573">
        <v>368066</v>
      </c>
      <c r="Z9573">
        <v>20240531</v>
      </c>
      <c r="AA9573">
        <v>2404290599</v>
      </c>
      <c r="AB9573">
        <v>199</v>
      </c>
      <c r="AC9573" t="s">
        <v>2281</v>
      </c>
      <c r="AD9573" t="s">
        <v>2281</v>
      </c>
      <c r="AE9573">
        <v>13204</v>
      </c>
      <c r="AF9573" t="s">
        <v>7360</v>
      </c>
      <c r="AG9573" t="s">
        <v>107</v>
      </c>
      <c r="AH9573">
        <v>260</v>
      </c>
    </row>
    <row r="9574" spans="1:34" hidden="1" x14ac:dyDescent="0.25">
      <c r="A9574" t="str">
        <f t="shared" si="447"/>
        <v>36 1 3 22 1 5 34 1 0 4301037 368199</v>
      </c>
      <c r="B9574" t="str">
        <f t="shared" si="448"/>
        <v>36 1 3 22 1 5 34 1 0 4301037 368073</v>
      </c>
      <c r="C9574" t="str">
        <f t="shared" si="449"/>
        <v>36 1 3 22 1 5 34 1 0 4301037</v>
      </c>
      <c r="D9574">
        <v>36</v>
      </c>
      <c r="E9574">
        <v>1</v>
      </c>
      <c r="F9574">
        <v>3</v>
      </c>
      <c r="G9574">
        <v>22</v>
      </c>
      <c r="H9574">
        <v>1</v>
      </c>
      <c r="I9574">
        <v>5</v>
      </c>
      <c r="J9574">
        <v>34</v>
      </c>
      <c r="K9574">
        <v>1</v>
      </c>
      <c r="L9574" t="s">
        <v>147</v>
      </c>
      <c r="M9574" t="s">
        <v>232</v>
      </c>
      <c r="N9574" s="13">
        <v>2940000</v>
      </c>
      <c r="O9574">
        <v>368199</v>
      </c>
      <c r="P9574">
        <v>2024</v>
      </c>
      <c r="Q9574">
        <v>75065135</v>
      </c>
      <c r="R9574" t="s">
        <v>2127</v>
      </c>
      <c r="S9574" s="13">
        <v>2940000</v>
      </c>
      <c r="T9574">
        <v>0</v>
      </c>
      <c r="U9574" t="s">
        <v>7362</v>
      </c>
      <c r="V9574" t="s">
        <v>2295</v>
      </c>
      <c r="W9574">
        <v>5004</v>
      </c>
      <c r="X9574">
        <v>0</v>
      </c>
      <c r="Y9574">
        <v>368073</v>
      </c>
      <c r="Z9574">
        <v>20240531</v>
      </c>
      <c r="AA9574">
        <v>2405080628</v>
      </c>
      <c r="AB9574">
        <v>1</v>
      </c>
      <c r="AC9574" t="s">
        <v>2281</v>
      </c>
      <c r="AD9574" t="s">
        <v>2281</v>
      </c>
      <c r="AE9574">
        <v>13204</v>
      </c>
      <c r="AF9574" t="s">
        <v>7360</v>
      </c>
      <c r="AG9574" t="s">
        <v>107</v>
      </c>
      <c r="AH9574">
        <v>260</v>
      </c>
    </row>
    <row r="9575" spans="1:34" hidden="1" x14ac:dyDescent="0.25">
      <c r="A9575" t="str">
        <f t="shared" si="447"/>
        <v>36 1 3 33 1 5 34 0 0 4301037 368200</v>
      </c>
      <c r="B9575" t="str">
        <f t="shared" si="448"/>
        <v>36 1 3 33 1 5 34 0 0 4301037 368051</v>
      </c>
      <c r="C9575" t="str">
        <f t="shared" si="449"/>
        <v>36 1 3 33 1 5 34 0 0 4301037</v>
      </c>
      <c r="D9575">
        <v>36</v>
      </c>
      <c r="E9575">
        <v>1</v>
      </c>
      <c r="F9575">
        <v>3</v>
      </c>
      <c r="G9575">
        <v>33</v>
      </c>
      <c r="H9575">
        <v>1</v>
      </c>
      <c r="I9575">
        <v>5</v>
      </c>
      <c r="J9575">
        <v>34</v>
      </c>
      <c r="K9575">
        <v>0</v>
      </c>
      <c r="L9575" t="s">
        <v>147</v>
      </c>
      <c r="M9575" t="s">
        <v>232</v>
      </c>
      <c r="N9575" s="13">
        <v>2900000</v>
      </c>
      <c r="O9575">
        <v>368200</v>
      </c>
      <c r="P9575">
        <v>2024</v>
      </c>
      <c r="Q9575">
        <v>1060647667</v>
      </c>
      <c r="R9575" t="s">
        <v>2149</v>
      </c>
      <c r="S9575" s="13">
        <v>2900000</v>
      </c>
      <c r="T9575">
        <v>0</v>
      </c>
      <c r="U9575" t="s">
        <v>7363</v>
      </c>
      <c r="V9575" t="s">
        <v>2295</v>
      </c>
      <c r="W9575">
        <v>5004</v>
      </c>
      <c r="X9575">
        <v>0</v>
      </c>
      <c r="Y9575">
        <v>368051</v>
      </c>
      <c r="Z9575">
        <v>20240531</v>
      </c>
      <c r="AA9575">
        <v>2404100538</v>
      </c>
      <c r="AB9575">
        <v>2</v>
      </c>
      <c r="AC9575" t="s">
        <v>2281</v>
      </c>
      <c r="AD9575" t="s">
        <v>2281</v>
      </c>
      <c r="AE9575">
        <v>13161</v>
      </c>
      <c r="AF9575" t="s">
        <v>2538</v>
      </c>
      <c r="AG9575" t="s">
        <v>110</v>
      </c>
      <c r="AH9575">
        <v>260</v>
      </c>
    </row>
    <row r="9576" spans="1:34" hidden="1" x14ac:dyDescent="0.25">
      <c r="A9576" t="str">
        <f t="shared" si="447"/>
        <v>36 1 3 22 1 5 34 1 0 4301037 368201</v>
      </c>
      <c r="B9576" t="str">
        <f t="shared" si="448"/>
        <v>36 1 3 22 1 5 34 1 0 4301037 368063</v>
      </c>
      <c r="C9576" t="str">
        <f t="shared" si="449"/>
        <v>36 1 3 22 1 5 34 1 0 4301037</v>
      </c>
      <c r="D9576">
        <v>36</v>
      </c>
      <c r="E9576">
        <v>1</v>
      </c>
      <c r="F9576">
        <v>3</v>
      </c>
      <c r="G9576">
        <v>22</v>
      </c>
      <c r="H9576">
        <v>1</v>
      </c>
      <c r="I9576">
        <v>5</v>
      </c>
      <c r="J9576">
        <v>34</v>
      </c>
      <c r="K9576">
        <v>1</v>
      </c>
      <c r="L9576" t="s">
        <v>147</v>
      </c>
      <c r="M9576" t="s">
        <v>232</v>
      </c>
      <c r="N9576" s="13">
        <v>3093333</v>
      </c>
      <c r="O9576">
        <v>368201</v>
      </c>
      <c r="P9576">
        <v>2024</v>
      </c>
      <c r="Q9576">
        <v>1053871878</v>
      </c>
      <c r="R9576" t="s">
        <v>2122</v>
      </c>
      <c r="S9576" s="13">
        <v>3093333</v>
      </c>
      <c r="T9576">
        <v>0</v>
      </c>
      <c r="U9576" t="s">
        <v>7364</v>
      </c>
      <c r="V9576" t="s">
        <v>2295</v>
      </c>
      <c r="W9576">
        <v>5004</v>
      </c>
      <c r="X9576">
        <v>0</v>
      </c>
      <c r="Y9576">
        <v>368063</v>
      </c>
      <c r="Z9576">
        <v>20240531</v>
      </c>
      <c r="AA9576">
        <v>2404250591</v>
      </c>
      <c r="AB9576">
        <v>1</v>
      </c>
      <c r="AC9576" t="s">
        <v>2281</v>
      </c>
      <c r="AD9576" t="s">
        <v>2281</v>
      </c>
      <c r="AE9576">
        <v>13204</v>
      </c>
      <c r="AF9576" t="s">
        <v>7360</v>
      </c>
      <c r="AG9576" t="s">
        <v>107</v>
      </c>
      <c r="AH9576">
        <v>260</v>
      </c>
    </row>
    <row r="9577" spans="1:34" hidden="1" x14ac:dyDescent="0.25">
      <c r="A9577" t="str">
        <f t="shared" si="447"/>
        <v>36 1 3 33 1 5 34 0 0 4301037 368202</v>
      </c>
      <c r="B9577" t="str">
        <f t="shared" si="448"/>
        <v>36 1 3 33 1 5 34 0 0 4301037 368044</v>
      </c>
      <c r="C9577" t="str">
        <f t="shared" si="449"/>
        <v>36 1 3 33 1 5 34 0 0 4301037</v>
      </c>
      <c r="D9577">
        <v>36</v>
      </c>
      <c r="E9577">
        <v>1</v>
      </c>
      <c r="F9577">
        <v>3</v>
      </c>
      <c r="G9577">
        <v>33</v>
      </c>
      <c r="H9577">
        <v>1</v>
      </c>
      <c r="I9577">
        <v>5</v>
      </c>
      <c r="J9577">
        <v>34</v>
      </c>
      <c r="K9577">
        <v>0</v>
      </c>
      <c r="L9577" t="s">
        <v>147</v>
      </c>
      <c r="M9577" t="s">
        <v>232</v>
      </c>
      <c r="N9577" s="13">
        <v>2900000</v>
      </c>
      <c r="O9577">
        <v>368202</v>
      </c>
      <c r="P9577">
        <v>2024</v>
      </c>
      <c r="Q9577">
        <v>1058818343</v>
      </c>
      <c r="R9577" t="s">
        <v>2145</v>
      </c>
      <c r="S9577" s="13">
        <v>2900000</v>
      </c>
      <c r="T9577">
        <v>0</v>
      </c>
      <c r="U9577" t="s">
        <v>7365</v>
      </c>
      <c r="V9577" t="s">
        <v>2295</v>
      </c>
      <c r="W9577">
        <v>5004</v>
      </c>
      <c r="X9577">
        <v>0</v>
      </c>
      <c r="Y9577">
        <v>368044</v>
      </c>
      <c r="Z9577">
        <v>20240531</v>
      </c>
      <c r="AA9577">
        <v>2403150474</v>
      </c>
      <c r="AB9577">
        <v>3</v>
      </c>
      <c r="AC9577" t="s">
        <v>2281</v>
      </c>
      <c r="AD9577" t="s">
        <v>2281</v>
      </c>
      <c r="AE9577">
        <v>13161</v>
      </c>
      <c r="AF9577" t="s">
        <v>2538</v>
      </c>
      <c r="AG9577" t="s">
        <v>110</v>
      </c>
      <c r="AH9577">
        <v>260</v>
      </c>
    </row>
    <row r="9578" spans="1:34" hidden="1" x14ac:dyDescent="0.25">
      <c r="A9578" t="str">
        <f t="shared" si="447"/>
        <v>36 1 3 33 1 5 34 0 0 4301037 368203</v>
      </c>
      <c r="B9578" t="str">
        <f t="shared" si="448"/>
        <v>36 1 3 33 1 5 34 0 0 4301037 368046</v>
      </c>
      <c r="C9578" t="str">
        <f t="shared" si="449"/>
        <v>36 1 3 33 1 5 34 0 0 4301037</v>
      </c>
      <c r="D9578">
        <v>36</v>
      </c>
      <c r="E9578">
        <v>1</v>
      </c>
      <c r="F9578">
        <v>3</v>
      </c>
      <c r="G9578">
        <v>33</v>
      </c>
      <c r="H9578">
        <v>1</v>
      </c>
      <c r="I9578">
        <v>5</v>
      </c>
      <c r="J9578">
        <v>34</v>
      </c>
      <c r="K9578">
        <v>0</v>
      </c>
      <c r="L9578" t="s">
        <v>147</v>
      </c>
      <c r="M9578" t="s">
        <v>232</v>
      </c>
      <c r="N9578" s="13">
        <v>2900000</v>
      </c>
      <c r="O9578">
        <v>368203</v>
      </c>
      <c r="P9578">
        <v>2024</v>
      </c>
      <c r="Q9578">
        <v>30336958</v>
      </c>
      <c r="R9578" t="s">
        <v>2147</v>
      </c>
      <c r="S9578" s="13">
        <v>2900000</v>
      </c>
      <c r="T9578">
        <v>0</v>
      </c>
      <c r="U9578" t="s">
        <v>7366</v>
      </c>
      <c r="V9578" t="s">
        <v>2295</v>
      </c>
      <c r="W9578">
        <v>5004</v>
      </c>
      <c r="X9578">
        <v>0</v>
      </c>
      <c r="Y9578">
        <v>368046</v>
      </c>
      <c r="Z9578">
        <v>20240531</v>
      </c>
      <c r="AA9578">
        <v>2403220500</v>
      </c>
      <c r="AB9578">
        <v>2</v>
      </c>
      <c r="AC9578" t="s">
        <v>2281</v>
      </c>
      <c r="AD9578" t="s">
        <v>2281</v>
      </c>
      <c r="AE9578">
        <v>13161</v>
      </c>
      <c r="AF9578" t="s">
        <v>2538</v>
      </c>
      <c r="AG9578" t="s">
        <v>110</v>
      </c>
      <c r="AH9578">
        <v>260</v>
      </c>
    </row>
    <row r="9579" spans="1:34" hidden="1" x14ac:dyDescent="0.25">
      <c r="A9579" t="str">
        <f t="shared" si="447"/>
        <v>36 1 3 11 1 5 35 2 0 4301003 368204</v>
      </c>
      <c r="B9579" t="str">
        <f t="shared" si="448"/>
        <v>36 1 3 11 1 5 35 2 0 4301003 368072</v>
      </c>
      <c r="C9579" t="str">
        <f t="shared" si="449"/>
        <v>36 1 3 11 1 5 35 2 0 4301003</v>
      </c>
      <c r="D9579">
        <v>36</v>
      </c>
      <c r="E9579">
        <v>1</v>
      </c>
      <c r="F9579">
        <v>3</v>
      </c>
      <c r="G9579">
        <v>11</v>
      </c>
      <c r="H9579">
        <v>1</v>
      </c>
      <c r="I9579">
        <v>5</v>
      </c>
      <c r="J9579">
        <v>35</v>
      </c>
      <c r="K9579">
        <v>2</v>
      </c>
      <c r="L9579" t="s">
        <v>147</v>
      </c>
      <c r="M9579" t="s">
        <v>233</v>
      </c>
      <c r="N9579" s="13">
        <v>1425960</v>
      </c>
      <c r="O9579">
        <v>368204</v>
      </c>
      <c r="P9579">
        <v>2024</v>
      </c>
      <c r="Q9579">
        <v>900319291</v>
      </c>
      <c r="R9579" t="s">
        <v>785</v>
      </c>
      <c r="S9579" s="13">
        <v>1425960</v>
      </c>
      <c r="T9579">
        <v>0</v>
      </c>
      <c r="U9579" t="s">
        <v>7367</v>
      </c>
      <c r="V9579" t="s">
        <v>2342</v>
      </c>
      <c r="W9579">
        <v>5011</v>
      </c>
      <c r="X9579">
        <v>0</v>
      </c>
      <c r="Y9579">
        <v>368072</v>
      </c>
      <c r="Z9579">
        <v>20240531</v>
      </c>
      <c r="AA9579">
        <v>2024051070</v>
      </c>
      <c r="AB9579">
        <v>0</v>
      </c>
      <c r="AC9579" t="s">
        <v>2281</v>
      </c>
      <c r="AD9579" t="s">
        <v>2281</v>
      </c>
      <c r="AE9579">
        <v>11101</v>
      </c>
      <c r="AF9579" t="s">
        <v>2281</v>
      </c>
      <c r="AG9579" t="s">
        <v>549</v>
      </c>
      <c r="AH9579">
        <v>100</v>
      </c>
    </row>
    <row r="9580" spans="1:34" hidden="1" x14ac:dyDescent="0.25">
      <c r="A9580" t="str">
        <f t="shared" si="447"/>
        <v>36 1 3 33 1 5 34 0 0 4301037 368205</v>
      </c>
      <c r="B9580" t="str">
        <f t="shared" si="448"/>
        <v>36 1 3 33 1 5 34 0 0 4301037 368059</v>
      </c>
      <c r="C9580" t="str">
        <f t="shared" si="449"/>
        <v>36 1 3 33 1 5 34 0 0 4301037</v>
      </c>
      <c r="D9580">
        <v>36</v>
      </c>
      <c r="E9580">
        <v>1</v>
      </c>
      <c r="F9580">
        <v>3</v>
      </c>
      <c r="G9580">
        <v>33</v>
      </c>
      <c r="H9580">
        <v>1</v>
      </c>
      <c r="I9580">
        <v>5</v>
      </c>
      <c r="J9580">
        <v>34</v>
      </c>
      <c r="K9580">
        <v>0</v>
      </c>
      <c r="L9580" t="s">
        <v>147</v>
      </c>
      <c r="M9580" t="s">
        <v>232</v>
      </c>
      <c r="N9580" s="13">
        <v>2900000</v>
      </c>
      <c r="O9580">
        <v>368205</v>
      </c>
      <c r="P9580">
        <v>2024</v>
      </c>
      <c r="Q9580">
        <v>1053840617</v>
      </c>
      <c r="R9580" t="s">
        <v>2152</v>
      </c>
      <c r="S9580" s="13">
        <v>2900000</v>
      </c>
      <c r="T9580">
        <v>0</v>
      </c>
      <c r="U9580" t="s">
        <v>7368</v>
      </c>
      <c r="V9580" t="s">
        <v>2295</v>
      </c>
      <c r="W9580">
        <v>5004</v>
      </c>
      <c r="X9580">
        <v>0</v>
      </c>
      <c r="Y9580">
        <v>368059</v>
      </c>
      <c r="Z9580">
        <v>20240531</v>
      </c>
      <c r="AA9580">
        <v>2404150556</v>
      </c>
      <c r="AB9580">
        <v>2</v>
      </c>
      <c r="AC9580" t="s">
        <v>2281</v>
      </c>
      <c r="AD9580" t="s">
        <v>2281</v>
      </c>
      <c r="AE9580">
        <v>13161</v>
      </c>
      <c r="AF9580" t="s">
        <v>2538</v>
      </c>
      <c r="AG9580" t="s">
        <v>110</v>
      </c>
      <c r="AH9580">
        <v>260</v>
      </c>
    </row>
    <row r="9581" spans="1:34" hidden="1" x14ac:dyDescent="0.25">
      <c r="A9581" t="str">
        <f t="shared" si="447"/>
        <v>36 1 3 22 1 5 34 1 0 4301037 368206</v>
      </c>
      <c r="B9581" t="str">
        <f t="shared" si="448"/>
        <v>36 1 3 22 1 5 34 1 0 4301037 368067</v>
      </c>
      <c r="C9581" t="str">
        <f t="shared" si="449"/>
        <v>36 1 3 22 1 5 34 1 0 4301037</v>
      </c>
      <c r="D9581">
        <v>36</v>
      </c>
      <c r="E9581">
        <v>1</v>
      </c>
      <c r="F9581">
        <v>3</v>
      </c>
      <c r="G9581">
        <v>22</v>
      </c>
      <c r="H9581">
        <v>1</v>
      </c>
      <c r="I9581">
        <v>5</v>
      </c>
      <c r="J9581">
        <v>34</v>
      </c>
      <c r="K9581">
        <v>1</v>
      </c>
      <c r="L9581" t="s">
        <v>147</v>
      </c>
      <c r="M9581" t="s">
        <v>232</v>
      </c>
      <c r="N9581" s="13">
        <v>4060000</v>
      </c>
      <c r="O9581">
        <v>368206</v>
      </c>
      <c r="P9581">
        <v>2024</v>
      </c>
      <c r="Q9581">
        <v>75105664</v>
      </c>
      <c r="R9581" t="s">
        <v>2126</v>
      </c>
      <c r="S9581" s="13">
        <v>4060000</v>
      </c>
      <c r="T9581">
        <v>0</v>
      </c>
      <c r="U9581" t="s">
        <v>7369</v>
      </c>
      <c r="V9581" t="s">
        <v>2295</v>
      </c>
      <c r="W9581">
        <v>5004</v>
      </c>
      <c r="X9581">
        <v>0</v>
      </c>
      <c r="Y9581">
        <v>368067</v>
      </c>
      <c r="Z9581">
        <v>20240531</v>
      </c>
      <c r="AA9581">
        <v>2404300601</v>
      </c>
      <c r="AB9581">
        <v>1</v>
      </c>
      <c r="AC9581" t="s">
        <v>2281</v>
      </c>
      <c r="AD9581" t="s">
        <v>2281</v>
      </c>
      <c r="AE9581">
        <v>13204</v>
      </c>
      <c r="AF9581" t="s">
        <v>7360</v>
      </c>
      <c r="AG9581" t="s">
        <v>107</v>
      </c>
      <c r="AH9581">
        <v>260</v>
      </c>
    </row>
    <row r="9582" spans="1:34" hidden="1" x14ac:dyDescent="0.25">
      <c r="A9582" t="str">
        <f t="shared" si="447"/>
        <v>36 1 3 33 1 5 34 0 0 4301037 368207</v>
      </c>
      <c r="B9582" t="str">
        <f t="shared" si="448"/>
        <v>36 1 3 33 1 5 34 0 0 4301037 368031</v>
      </c>
      <c r="C9582" t="str">
        <f t="shared" si="449"/>
        <v>36 1 3 33 1 5 34 0 0 4301037</v>
      </c>
      <c r="D9582">
        <v>36</v>
      </c>
      <c r="E9582">
        <v>1</v>
      </c>
      <c r="F9582">
        <v>3</v>
      </c>
      <c r="G9582">
        <v>33</v>
      </c>
      <c r="H9582">
        <v>1</v>
      </c>
      <c r="I9582">
        <v>5</v>
      </c>
      <c r="J9582">
        <v>34</v>
      </c>
      <c r="K9582">
        <v>0</v>
      </c>
      <c r="L9582" t="s">
        <v>147</v>
      </c>
      <c r="M9582" t="s">
        <v>232</v>
      </c>
      <c r="N9582" s="13">
        <v>2803333</v>
      </c>
      <c r="O9582">
        <v>368207</v>
      </c>
      <c r="P9582">
        <v>2024</v>
      </c>
      <c r="Q9582">
        <v>1053766211</v>
      </c>
      <c r="R9582" t="s">
        <v>2138</v>
      </c>
      <c r="S9582" s="13">
        <v>2803333</v>
      </c>
      <c r="T9582">
        <v>0</v>
      </c>
      <c r="U9582" t="s">
        <v>7370</v>
      </c>
      <c r="V9582" t="s">
        <v>2295</v>
      </c>
      <c r="W9582">
        <v>5004</v>
      </c>
      <c r="X9582">
        <v>0</v>
      </c>
      <c r="Y9582">
        <v>368031</v>
      </c>
      <c r="Z9582">
        <v>20240531</v>
      </c>
      <c r="AA9582">
        <v>2402290407</v>
      </c>
      <c r="AB9582">
        <v>1</v>
      </c>
      <c r="AC9582" t="s">
        <v>2281</v>
      </c>
      <c r="AD9582" t="s">
        <v>2281</v>
      </c>
      <c r="AE9582">
        <v>13161</v>
      </c>
      <c r="AF9582" t="s">
        <v>2538</v>
      </c>
      <c r="AG9582" t="s">
        <v>110</v>
      </c>
      <c r="AH9582">
        <v>260</v>
      </c>
    </row>
    <row r="9583" spans="1:34" hidden="1" x14ac:dyDescent="0.25">
      <c r="A9583" t="str">
        <f t="shared" si="447"/>
        <v>36 1 3 22 1 5 35 1 0 4301003 368208</v>
      </c>
      <c r="B9583" t="str">
        <f t="shared" si="448"/>
        <v>36 1 3 22 1 5 35 1 0 4301003 368150</v>
      </c>
      <c r="C9583" t="str">
        <f t="shared" si="449"/>
        <v>36 1 3 22 1 5 35 1 0 4301003</v>
      </c>
      <c r="D9583">
        <v>36</v>
      </c>
      <c r="E9583">
        <v>1</v>
      </c>
      <c r="F9583">
        <v>3</v>
      </c>
      <c r="G9583">
        <v>22</v>
      </c>
      <c r="H9583">
        <v>1</v>
      </c>
      <c r="I9583">
        <v>5</v>
      </c>
      <c r="J9583">
        <v>35</v>
      </c>
      <c r="K9583">
        <v>1</v>
      </c>
      <c r="L9583" t="s">
        <v>147</v>
      </c>
      <c r="M9583" t="s">
        <v>233</v>
      </c>
      <c r="N9583" s="13">
        <v>106400</v>
      </c>
      <c r="O9583">
        <v>368208</v>
      </c>
      <c r="P9583">
        <v>2024</v>
      </c>
      <c r="Q9583">
        <v>890800128</v>
      </c>
      <c r="R9583" t="s">
        <v>838</v>
      </c>
      <c r="S9583" s="13">
        <v>106400</v>
      </c>
      <c r="T9583">
        <v>0</v>
      </c>
      <c r="U9583" t="s">
        <v>7371</v>
      </c>
      <c r="V9583" t="s">
        <v>2283</v>
      </c>
      <c r="W9583">
        <v>5004</v>
      </c>
      <c r="X9583">
        <v>0</v>
      </c>
      <c r="Y9583">
        <v>368150</v>
      </c>
      <c r="Z9583">
        <v>20240531</v>
      </c>
      <c r="AA9583">
        <v>0</v>
      </c>
      <c r="AB9583">
        <v>0</v>
      </c>
      <c r="AC9583" t="s">
        <v>2281</v>
      </c>
      <c r="AD9583" t="s">
        <v>2281</v>
      </c>
      <c r="AE9583">
        <v>12106</v>
      </c>
      <c r="AF9583" t="s">
        <v>7353</v>
      </c>
      <c r="AG9583" t="s">
        <v>106</v>
      </c>
      <c r="AH9583">
        <v>335</v>
      </c>
    </row>
    <row r="9584" spans="1:34" hidden="1" x14ac:dyDescent="0.25">
      <c r="A9584" t="str">
        <f t="shared" si="447"/>
        <v>36 1 3 11 1 5 34 0 0 4301037 368209</v>
      </c>
      <c r="B9584" t="str">
        <f t="shared" si="448"/>
        <v>36 1 3 11 1 5 34 0 0 4301037 368148</v>
      </c>
      <c r="C9584" t="str">
        <f t="shared" si="449"/>
        <v>36 1 3 11 1 5 34 0 0 4301037</v>
      </c>
      <c r="D9584">
        <v>36</v>
      </c>
      <c r="E9584">
        <v>1</v>
      </c>
      <c r="F9584">
        <v>3</v>
      </c>
      <c r="G9584">
        <v>11</v>
      </c>
      <c r="H9584">
        <v>1</v>
      </c>
      <c r="I9584">
        <v>5</v>
      </c>
      <c r="J9584">
        <v>34</v>
      </c>
      <c r="K9584">
        <v>0</v>
      </c>
      <c r="L9584" t="s">
        <v>147</v>
      </c>
      <c r="M9584" t="s">
        <v>232</v>
      </c>
      <c r="N9584" s="13">
        <v>107900000</v>
      </c>
      <c r="O9584">
        <v>368209</v>
      </c>
      <c r="P9584">
        <v>2024</v>
      </c>
      <c r="Q9584">
        <v>890801679</v>
      </c>
      <c r="R9584" t="s">
        <v>2036</v>
      </c>
      <c r="S9584" s="13">
        <v>107900000</v>
      </c>
      <c r="T9584">
        <v>0</v>
      </c>
      <c r="U9584" t="s">
        <v>7372</v>
      </c>
      <c r="V9584" t="s">
        <v>7373</v>
      </c>
      <c r="W9584">
        <v>5004</v>
      </c>
      <c r="X9584">
        <v>0</v>
      </c>
      <c r="Y9584">
        <v>368148</v>
      </c>
      <c r="Z9584">
        <v>20240531</v>
      </c>
      <c r="AA9584">
        <v>2405210684</v>
      </c>
      <c r="AB9584">
        <v>1</v>
      </c>
      <c r="AC9584" t="s">
        <v>2281</v>
      </c>
      <c r="AD9584" t="s">
        <v>2281</v>
      </c>
      <c r="AE9584">
        <v>11101</v>
      </c>
      <c r="AF9584" t="s">
        <v>2281</v>
      </c>
      <c r="AG9584" t="s">
        <v>549</v>
      </c>
      <c r="AH9584">
        <v>261</v>
      </c>
    </row>
    <row r="9585" spans="1:34" hidden="1" x14ac:dyDescent="0.25">
      <c r="A9585" t="str">
        <f t="shared" si="447"/>
        <v>36 1 3 11 1 5 34 0 0 4301037 368210</v>
      </c>
      <c r="B9585" t="str">
        <f t="shared" si="448"/>
        <v>36 1 3 11 1 5 34 0 0 4301037 368132</v>
      </c>
      <c r="C9585" t="str">
        <f t="shared" si="449"/>
        <v>36 1 3 11 1 5 34 0 0 4301037</v>
      </c>
      <c r="D9585">
        <v>36</v>
      </c>
      <c r="E9585">
        <v>1</v>
      </c>
      <c r="F9585">
        <v>3</v>
      </c>
      <c r="G9585">
        <v>11</v>
      </c>
      <c r="H9585">
        <v>1</v>
      </c>
      <c r="I9585">
        <v>5</v>
      </c>
      <c r="J9585">
        <v>34</v>
      </c>
      <c r="K9585">
        <v>0</v>
      </c>
      <c r="L9585" t="s">
        <v>147</v>
      </c>
      <c r="M9585" t="s">
        <v>232</v>
      </c>
      <c r="N9585" s="13">
        <v>100000000</v>
      </c>
      <c r="O9585">
        <v>368210</v>
      </c>
      <c r="P9585">
        <v>2024</v>
      </c>
      <c r="Q9585">
        <v>800250029</v>
      </c>
      <c r="R9585" t="s">
        <v>789</v>
      </c>
      <c r="S9585" s="13">
        <v>100000000</v>
      </c>
      <c r="T9585">
        <v>0</v>
      </c>
      <c r="U9585" t="s">
        <v>7374</v>
      </c>
      <c r="V9585" t="s">
        <v>7375</v>
      </c>
      <c r="W9585">
        <v>5016</v>
      </c>
      <c r="X9585">
        <v>0</v>
      </c>
      <c r="Y9585">
        <v>368132</v>
      </c>
      <c r="Z9585">
        <v>20240531</v>
      </c>
      <c r="AA9585">
        <v>2405140648</v>
      </c>
      <c r="AB9585">
        <v>1</v>
      </c>
      <c r="AC9585" t="s">
        <v>2281</v>
      </c>
      <c r="AD9585" t="s">
        <v>2281</v>
      </c>
      <c r="AE9585">
        <v>11101</v>
      </c>
      <c r="AF9585" t="s">
        <v>2281</v>
      </c>
      <c r="AG9585" t="s">
        <v>549</v>
      </c>
      <c r="AH9585">
        <v>251</v>
      </c>
    </row>
    <row r="9586" spans="1:34" hidden="1" x14ac:dyDescent="0.25">
      <c r="A9586" t="str">
        <f t="shared" si="447"/>
        <v>36 1 3 11 1 5 35 2 0 4301003 368211</v>
      </c>
      <c r="B9586" t="str">
        <f t="shared" si="448"/>
        <v>36 1 3 11 1 5 35 2 0 4301003 368060</v>
      </c>
      <c r="C9586" t="str">
        <f t="shared" si="449"/>
        <v>36 1 3 11 1 5 35 2 0 4301003</v>
      </c>
      <c r="D9586">
        <v>36</v>
      </c>
      <c r="E9586">
        <v>1</v>
      </c>
      <c r="F9586">
        <v>3</v>
      </c>
      <c r="G9586">
        <v>11</v>
      </c>
      <c r="H9586">
        <v>1</v>
      </c>
      <c r="I9586">
        <v>5</v>
      </c>
      <c r="J9586">
        <v>35</v>
      </c>
      <c r="K9586">
        <v>2</v>
      </c>
      <c r="L9586" t="s">
        <v>147</v>
      </c>
      <c r="M9586" t="s">
        <v>233</v>
      </c>
      <c r="N9586" s="13">
        <v>4500000</v>
      </c>
      <c r="O9586">
        <v>368211</v>
      </c>
      <c r="P9586">
        <v>2024</v>
      </c>
      <c r="Q9586">
        <v>1053814860</v>
      </c>
      <c r="R9586" t="s">
        <v>2108</v>
      </c>
      <c r="S9586" s="13">
        <v>4500000</v>
      </c>
      <c r="T9586">
        <v>0</v>
      </c>
      <c r="U9586" t="s">
        <v>7327</v>
      </c>
      <c r="V9586" t="s">
        <v>2291</v>
      </c>
      <c r="W9586">
        <v>5004</v>
      </c>
      <c r="X9586">
        <v>0</v>
      </c>
      <c r="Y9586">
        <v>368060</v>
      </c>
      <c r="Z9586">
        <v>20240531</v>
      </c>
      <c r="AA9586">
        <v>2404160563</v>
      </c>
      <c r="AB9586">
        <v>2</v>
      </c>
      <c r="AC9586" t="s">
        <v>2281</v>
      </c>
      <c r="AD9586" t="s">
        <v>2281</v>
      </c>
      <c r="AE9586">
        <v>11101</v>
      </c>
      <c r="AF9586" t="s">
        <v>2281</v>
      </c>
      <c r="AG9586" t="s">
        <v>549</v>
      </c>
      <c r="AH9586">
        <v>260</v>
      </c>
    </row>
    <row r="9587" spans="1:34" hidden="1" x14ac:dyDescent="0.25">
      <c r="A9587" t="str">
        <f t="shared" si="447"/>
        <v>36 1 3 11 1 5 35 2 0 4301003 368212</v>
      </c>
      <c r="B9587" t="str">
        <f t="shared" si="448"/>
        <v>36 1 3 11 1 5 35 2 0 4301003 368062</v>
      </c>
      <c r="C9587" t="str">
        <f t="shared" si="449"/>
        <v>36 1 3 11 1 5 35 2 0 4301003</v>
      </c>
      <c r="D9587">
        <v>36</v>
      </c>
      <c r="E9587">
        <v>1</v>
      </c>
      <c r="F9587">
        <v>3</v>
      </c>
      <c r="G9587">
        <v>11</v>
      </c>
      <c r="H9587">
        <v>1</v>
      </c>
      <c r="I9587">
        <v>5</v>
      </c>
      <c r="J9587">
        <v>35</v>
      </c>
      <c r="K9587">
        <v>2</v>
      </c>
      <c r="L9587" t="s">
        <v>147</v>
      </c>
      <c r="M9587" t="s">
        <v>233</v>
      </c>
      <c r="N9587" s="13">
        <v>2600000</v>
      </c>
      <c r="O9587">
        <v>368212</v>
      </c>
      <c r="P9587">
        <v>2024</v>
      </c>
      <c r="Q9587">
        <v>75106666</v>
      </c>
      <c r="R9587" t="s">
        <v>2109</v>
      </c>
      <c r="S9587" s="13">
        <v>2600000</v>
      </c>
      <c r="T9587">
        <v>0</v>
      </c>
      <c r="U9587" t="s">
        <v>7376</v>
      </c>
      <c r="V9587" t="s">
        <v>2295</v>
      </c>
      <c r="W9587">
        <v>5004</v>
      </c>
      <c r="X9587">
        <v>0</v>
      </c>
      <c r="Y9587">
        <v>368062</v>
      </c>
      <c r="Z9587">
        <v>20240531</v>
      </c>
      <c r="AA9587">
        <v>2404170568</v>
      </c>
      <c r="AB9587">
        <v>1</v>
      </c>
      <c r="AC9587" t="s">
        <v>2281</v>
      </c>
      <c r="AD9587" t="s">
        <v>2281</v>
      </c>
      <c r="AE9587">
        <v>11101</v>
      </c>
      <c r="AF9587" t="s">
        <v>2281</v>
      </c>
      <c r="AG9587" t="s">
        <v>549</v>
      </c>
      <c r="AH9587">
        <v>260</v>
      </c>
    </row>
    <row r="9588" spans="1:34" hidden="1" x14ac:dyDescent="0.25">
      <c r="A9588" t="str">
        <f t="shared" si="447"/>
        <v>36 1 3 11 1 5 35 2 0 4301003 368213</v>
      </c>
      <c r="B9588" t="str">
        <f t="shared" si="448"/>
        <v>36 1 3 11 1 5 35 2 0 4301003 368068</v>
      </c>
      <c r="C9588" t="str">
        <f t="shared" si="449"/>
        <v>36 1 3 11 1 5 35 2 0 4301003</v>
      </c>
      <c r="D9588">
        <v>36</v>
      </c>
      <c r="E9588">
        <v>1</v>
      </c>
      <c r="F9588">
        <v>3</v>
      </c>
      <c r="G9588">
        <v>11</v>
      </c>
      <c r="H9588">
        <v>1</v>
      </c>
      <c r="I9588">
        <v>5</v>
      </c>
      <c r="J9588">
        <v>35</v>
      </c>
      <c r="K9588">
        <v>2</v>
      </c>
      <c r="L9588" t="s">
        <v>147</v>
      </c>
      <c r="M9588" t="s">
        <v>233</v>
      </c>
      <c r="N9588" s="13">
        <v>32452931</v>
      </c>
      <c r="O9588">
        <v>368213</v>
      </c>
      <c r="P9588">
        <v>2024</v>
      </c>
      <c r="Q9588">
        <v>900233026</v>
      </c>
      <c r="R9588" t="s">
        <v>823</v>
      </c>
      <c r="S9588" s="13">
        <v>32452931</v>
      </c>
      <c r="T9588">
        <v>0</v>
      </c>
      <c r="U9588" t="s">
        <v>2413</v>
      </c>
      <c r="V9588" t="s">
        <v>3228</v>
      </c>
      <c r="W9588">
        <v>5004</v>
      </c>
      <c r="X9588">
        <v>0</v>
      </c>
      <c r="Y9588">
        <v>368068</v>
      </c>
      <c r="Z9588">
        <v>20240531</v>
      </c>
      <c r="AA9588">
        <v>2404300602</v>
      </c>
      <c r="AB9588">
        <v>1</v>
      </c>
      <c r="AC9588" t="s">
        <v>2281</v>
      </c>
      <c r="AD9588" t="s">
        <v>2281</v>
      </c>
      <c r="AE9588">
        <v>11101</v>
      </c>
      <c r="AF9588" t="s">
        <v>2281</v>
      </c>
      <c r="AG9588" t="s">
        <v>549</v>
      </c>
      <c r="AH9588">
        <v>121</v>
      </c>
    </row>
    <row r="9589" spans="1:34" hidden="1" x14ac:dyDescent="0.25">
      <c r="A9589" t="str">
        <f t="shared" si="447"/>
        <v>36 1 3 11 1 5 34 0 0 4301037 368214</v>
      </c>
      <c r="B9589" t="str">
        <f t="shared" si="448"/>
        <v>36 1 3 11 1 5 34 0 0 4301037 368047</v>
      </c>
      <c r="C9589" t="str">
        <f t="shared" si="449"/>
        <v>36 1 3 11 1 5 34 0 0 4301037</v>
      </c>
      <c r="D9589">
        <v>36</v>
      </c>
      <c r="E9589">
        <v>1</v>
      </c>
      <c r="F9589">
        <v>3</v>
      </c>
      <c r="G9589">
        <v>11</v>
      </c>
      <c r="H9589">
        <v>1</v>
      </c>
      <c r="I9589">
        <v>5</v>
      </c>
      <c r="J9589">
        <v>34</v>
      </c>
      <c r="K9589">
        <v>0</v>
      </c>
      <c r="L9589" t="s">
        <v>147</v>
      </c>
      <c r="M9589" t="s">
        <v>232</v>
      </c>
      <c r="N9589" s="13">
        <v>5724857</v>
      </c>
      <c r="O9589">
        <v>368214</v>
      </c>
      <c r="P9589">
        <v>2024</v>
      </c>
      <c r="Q9589">
        <v>890801053</v>
      </c>
      <c r="R9589" t="s">
        <v>784</v>
      </c>
      <c r="S9589" s="13">
        <v>5724857</v>
      </c>
      <c r="T9589">
        <v>0</v>
      </c>
      <c r="U9589" t="s">
        <v>7377</v>
      </c>
      <c r="V9589" t="s">
        <v>2342</v>
      </c>
      <c r="W9589">
        <v>5001</v>
      </c>
      <c r="X9589">
        <v>0</v>
      </c>
      <c r="Y9589">
        <v>368047</v>
      </c>
      <c r="Z9589">
        <v>20240614</v>
      </c>
      <c r="AA9589">
        <v>2024061020</v>
      </c>
      <c r="AB9589">
        <v>0</v>
      </c>
      <c r="AC9589" t="s">
        <v>2281</v>
      </c>
      <c r="AD9589" t="s">
        <v>2281</v>
      </c>
      <c r="AE9589">
        <v>11101</v>
      </c>
      <c r="AF9589" t="s">
        <v>2281</v>
      </c>
      <c r="AG9589" t="s">
        <v>549</v>
      </c>
      <c r="AH9589">
        <v>100</v>
      </c>
    </row>
    <row r="9590" spans="1:34" hidden="1" x14ac:dyDescent="0.25">
      <c r="A9590" t="str">
        <f t="shared" si="447"/>
        <v>36 1 3 33 1 5 34 0 0 4301037 368215</v>
      </c>
      <c r="B9590" t="str">
        <f t="shared" si="448"/>
        <v>36 1 3 33 1 5 34 0 0 4301037 368033</v>
      </c>
      <c r="C9590" t="str">
        <f t="shared" si="449"/>
        <v>36 1 3 33 1 5 34 0 0 4301037</v>
      </c>
      <c r="D9590">
        <v>36</v>
      </c>
      <c r="E9590">
        <v>1</v>
      </c>
      <c r="F9590">
        <v>3</v>
      </c>
      <c r="G9590">
        <v>33</v>
      </c>
      <c r="H9590">
        <v>1</v>
      </c>
      <c r="I9590">
        <v>5</v>
      </c>
      <c r="J9590">
        <v>34</v>
      </c>
      <c r="K9590">
        <v>0</v>
      </c>
      <c r="L9590" t="s">
        <v>147</v>
      </c>
      <c r="M9590" t="s">
        <v>232</v>
      </c>
      <c r="N9590" s="13">
        <v>2900000</v>
      </c>
      <c r="O9590">
        <v>368215</v>
      </c>
      <c r="P9590">
        <v>2024</v>
      </c>
      <c r="Q9590">
        <v>1053828434</v>
      </c>
      <c r="R9590" t="s">
        <v>7296</v>
      </c>
      <c r="S9590" s="13">
        <v>2900000</v>
      </c>
      <c r="T9590">
        <v>0</v>
      </c>
      <c r="U9590" t="s">
        <v>7378</v>
      </c>
      <c r="V9590" t="s">
        <v>2295</v>
      </c>
      <c r="W9590">
        <v>5004</v>
      </c>
      <c r="X9590">
        <v>0</v>
      </c>
      <c r="Y9590">
        <v>368033</v>
      </c>
      <c r="Z9590">
        <v>20240614</v>
      </c>
      <c r="AA9590">
        <v>2402290418</v>
      </c>
      <c r="AB9590">
        <v>3</v>
      </c>
      <c r="AC9590" t="s">
        <v>2281</v>
      </c>
      <c r="AD9590" t="s">
        <v>2281</v>
      </c>
      <c r="AE9590">
        <v>13161</v>
      </c>
      <c r="AF9590" t="s">
        <v>2538</v>
      </c>
      <c r="AG9590" t="s">
        <v>110</v>
      </c>
      <c r="AH9590">
        <v>260</v>
      </c>
    </row>
    <row r="9591" spans="1:34" hidden="1" x14ac:dyDescent="0.25">
      <c r="A9591" t="str">
        <f t="shared" si="447"/>
        <v>36 1 3 33 1 5 34 0 0 4301037 368216</v>
      </c>
      <c r="B9591" t="str">
        <f t="shared" si="448"/>
        <v>36 1 3 33 1 5 34 0 0 4301037 368030</v>
      </c>
      <c r="C9591" t="str">
        <f t="shared" si="449"/>
        <v>36 1 3 33 1 5 34 0 0 4301037</v>
      </c>
      <c r="D9591">
        <v>36</v>
      </c>
      <c r="E9591">
        <v>1</v>
      </c>
      <c r="F9591">
        <v>3</v>
      </c>
      <c r="G9591">
        <v>33</v>
      </c>
      <c r="H9591">
        <v>1</v>
      </c>
      <c r="I9591">
        <v>5</v>
      </c>
      <c r="J9591">
        <v>34</v>
      </c>
      <c r="K9591">
        <v>0</v>
      </c>
      <c r="L9591" t="s">
        <v>147</v>
      </c>
      <c r="M9591" t="s">
        <v>232</v>
      </c>
      <c r="N9591" s="13">
        <v>2900000</v>
      </c>
      <c r="O9591">
        <v>368216</v>
      </c>
      <c r="P9591">
        <v>2024</v>
      </c>
      <c r="Q9591">
        <v>1053861778</v>
      </c>
      <c r="R9591" t="s">
        <v>2137</v>
      </c>
      <c r="S9591" s="13">
        <v>2900000</v>
      </c>
      <c r="T9591">
        <v>0</v>
      </c>
      <c r="U9591" t="s">
        <v>7379</v>
      </c>
      <c r="V9591" t="s">
        <v>2295</v>
      </c>
      <c r="W9591">
        <v>5004</v>
      </c>
      <c r="X9591">
        <v>0</v>
      </c>
      <c r="Y9591">
        <v>368030</v>
      </c>
      <c r="Z9591">
        <v>20240614</v>
      </c>
      <c r="AA9591">
        <v>2402280402</v>
      </c>
      <c r="AB9591">
        <v>3</v>
      </c>
      <c r="AC9591" t="s">
        <v>2281</v>
      </c>
      <c r="AD9591" t="s">
        <v>2281</v>
      </c>
      <c r="AE9591">
        <v>13161</v>
      </c>
      <c r="AF9591" t="s">
        <v>2538</v>
      </c>
      <c r="AG9591" t="s">
        <v>110</v>
      </c>
      <c r="AH9591">
        <v>260</v>
      </c>
    </row>
    <row r="9592" spans="1:34" hidden="1" x14ac:dyDescent="0.25">
      <c r="A9592" t="str">
        <f t="shared" si="447"/>
        <v>36 1 3 11 1 5 35 2 0 4301003 368217</v>
      </c>
      <c r="B9592" t="str">
        <f t="shared" si="448"/>
        <v>36 1 3 11 1 5 35 2 0 4301003 368050</v>
      </c>
      <c r="C9592" t="str">
        <f t="shared" si="449"/>
        <v>36 1 3 11 1 5 35 2 0 4301003</v>
      </c>
      <c r="D9592">
        <v>36</v>
      </c>
      <c r="E9592">
        <v>1</v>
      </c>
      <c r="F9592">
        <v>3</v>
      </c>
      <c r="G9592">
        <v>11</v>
      </c>
      <c r="H9592">
        <v>1</v>
      </c>
      <c r="I9592">
        <v>5</v>
      </c>
      <c r="J9592">
        <v>35</v>
      </c>
      <c r="K9592">
        <v>2</v>
      </c>
      <c r="L9592" t="s">
        <v>147</v>
      </c>
      <c r="M9592" t="s">
        <v>233</v>
      </c>
      <c r="N9592" s="13">
        <v>5000000</v>
      </c>
      <c r="O9592">
        <v>368217</v>
      </c>
      <c r="P9592">
        <v>2024</v>
      </c>
      <c r="Q9592">
        <v>1053839544</v>
      </c>
      <c r="R9592" t="s">
        <v>2105</v>
      </c>
      <c r="S9592" s="13">
        <v>5000000</v>
      </c>
      <c r="T9592">
        <v>0</v>
      </c>
      <c r="U9592" t="s">
        <v>7380</v>
      </c>
      <c r="V9592" t="s">
        <v>2295</v>
      </c>
      <c r="W9592">
        <v>5004</v>
      </c>
      <c r="X9592">
        <v>0</v>
      </c>
      <c r="Y9592">
        <v>368050</v>
      </c>
      <c r="Z9592">
        <v>20240614</v>
      </c>
      <c r="AA9592">
        <v>2404100536</v>
      </c>
      <c r="AB9592">
        <v>2</v>
      </c>
      <c r="AC9592" t="s">
        <v>2281</v>
      </c>
      <c r="AD9592" t="s">
        <v>2281</v>
      </c>
      <c r="AE9592">
        <v>11101</v>
      </c>
      <c r="AF9592" t="s">
        <v>2281</v>
      </c>
      <c r="AG9592" t="s">
        <v>549</v>
      </c>
      <c r="AH9592">
        <v>260</v>
      </c>
    </row>
    <row r="9593" spans="1:34" hidden="1" x14ac:dyDescent="0.25">
      <c r="A9593" t="str">
        <f t="shared" si="447"/>
        <v>36 1 3 33 1 5 34 0 0 4301037 368218</v>
      </c>
      <c r="B9593" t="str">
        <f t="shared" si="448"/>
        <v>36 1 3 33 1 5 34 0 0 4301037 368015</v>
      </c>
      <c r="C9593" t="str">
        <f t="shared" si="449"/>
        <v>36 1 3 33 1 5 34 0 0 4301037</v>
      </c>
      <c r="D9593">
        <v>36</v>
      </c>
      <c r="E9593">
        <v>1</v>
      </c>
      <c r="F9593">
        <v>3</v>
      </c>
      <c r="G9593">
        <v>33</v>
      </c>
      <c r="H9593">
        <v>1</v>
      </c>
      <c r="I9593">
        <v>5</v>
      </c>
      <c r="J9593">
        <v>34</v>
      </c>
      <c r="K9593">
        <v>0</v>
      </c>
      <c r="L9593" t="s">
        <v>147</v>
      </c>
      <c r="M9593" t="s">
        <v>232</v>
      </c>
      <c r="N9593" s="13">
        <v>83820000</v>
      </c>
      <c r="O9593">
        <v>368218</v>
      </c>
      <c r="P9593">
        <v>2024</v>
      </c>
      <c r="Q9593">
        <v>810005685</v>
      </c>
      <c r="R9593" t="s">
        <v>2121</v>
      </c>
      <c r="S9593" s="13">
        <v>83820000</v>
      </c>
      <c r="T9593">
        <v>0</v>
      </c>
      <c r="U9593" t="s">
        <v>7381</v>
      </c>
      <c r="V9593" t="s">
        <v>7382</v>
      </c>
      <c r="W9593">
        <v>5016</v>
      </c>
      <c r="X9593">
        <v>0</v>
      </c>
      <c r="Y9593">
        <v>368015</v>
      </c>
      <c r="Z9593">
        <v>20240614</v>
      </c>
      <c r="AA9593">
        <v>2401260250</v>
      </c>
      <c r="AB9593">
        <v>199</v>
      </c>
      <c r="AC9593" t="s">
        <v>2281</v>
      </c>
      <c r="AD9593" t="s">
        <v>2281</v>
      </c>
      <c r="AE9593">
        <v>13161</v>
      </c>
      <c r="AF9593" t="s">
        <v>2538</v>
      </c>
      <c r="AG9593" t="s">
        <v>110</v>
      </c>
      <c r="AH9593">
        <v>261</v>
      </c>
    </row>
    <row r="9594" spans="1:34" hidden="1" x14ac:dyDescent="0.25">
      <c r="A9594" t="str">
        <f t="shared" si="447"/>
        <v>36 1 3 22 1 5 34 0 0 4301037 368219</v>
      </c>
      <c r="B9594" t="str">
        <f t="shared" si="448"/>
        <v>36 1 3 22 1 5 34 0 0 4301037 368057</v>
      </c>
      <c r="C9594" t="str">
        <f t="shared" si="449"/>
        <v>36 1 3 22 1 5 34 0 0 4301037</v>
      </c>
      <c r="D9594">
        <v>36</v>
      </c>
      <c r="E9594">
        <v>1</v>
      </c>
      <c r="F9594">
        <v>3</v>
      </c>
      <c r="G9594">
        <v>22</v>
      </c>
      <c r="H9594">
        <v>1</v>
      </c>
      <c r="I9594">
        <v>5</v>
      </c>
      <c r="J9594">
        <v>34</v>
      </c>
      <c r="K9594">
        <v>0</v>
      </c>
      <c r="L9594" t="s">
        <v>147</v>
      </c>
      <c r="M9594" t="s">
        <v>232</v>
      </c>
      <c r="N9594" s="13">
        <v>27922480</v>
      </c>
      <c r="O9594">
        <v>368219</v>
      </c>
      <c r="P9594">
        <v>2024</v>
      </c>
      <c r="Q9594">
        <v>810005685</v>
      </c>
      <c r="R9594" t="s">
        <v>2121</v>
      </c>
      <c r="S9594" s="13">
        <v>27922480</v>
      </c>
      <c r="T9594">
        <v>0</v>
      </c>
      <c r="U9594" t="s">
        <v>7383</v>
      </c>
      <c r="V9594" t="s">
        <v>2295</v>
      </c>
      <c r="W9594">
        <v>5016</v>
      </c>
      <c r="X9594">
        <v>0</v>
      </c>
      <c r="Y9594">
        <v>368057</v>
      </c>
      <c r="Z9594">
        <v>20240614</v>
      </c>
      <c r="AA9594">
        <v>2401260250</v>
      </c>
      <c r="AB9594">
        <v>199</v>
      </c>
      <c r="AC9594" t="s">
        <v>2281</v>
      </c>
      <c r="AD9594" t="s">
        <v>2281</v>
      </c>
      <c r="AE9594">
        <v>12106</v>
      </c>
      <c r="AF9594" t="s">
        <v>7353</v>
      </c>
      <c r="AG9594" t="s">
        <v>106</v>
      </c>
      <c r="AH9594">
        <v>261</v>
      </c>
    </row>
    <row r="9595" spans="1:34" hidden="1" x14ac:dyDescent="0.25">
      <c r="A9595" t="str">
        <f t="shared" si="447"/>
        <v>36 1 3 11 1 5 34 0 0 4301037 368220</v>
      </c>
      <c r="B9595" t="str">
        <f t="shared" si="448"/>
        <v>36 1 3 11 1 5 34 0 0 4301037 368136</v>
      </c>
      <c r="C9595" t="str">
        <f t="shared" si="449"/>
        <v>36 1 3 11 1 5 34 0 0 4301037</v>
      </c>
      <c r="D9595">
        <v>36</v>
      </c>
      <c r="E9595">
        <v>1</v>
      </c>
      <c r="F9595">
        <v>3</v>
      </c>
      <c r="G9595">
        <v>11</v>
      </c>
      <c r="H9595">
        <v>1</v>
      </c>
      <c r="I9595">
        <v>5</v>
      </c>
      <c r="J9595">
        <v>34</v>
      </c>
      <c r="K9595">
        <v>0</v>
      </c>
      <c r="L9595" t="s">
        <v>147</v>
      </c>
      <c r="M9595" t="s">
        <v>232</v>
      </c>
      <c r="N9595" s="13">
        <v>650000</v>
      </c>
      <c r="O9595">
        <v>368220</v>
      </c>
      <c r="P9595">
        <v>2024</v>
      </c>
      <c r="Q9595">
        <v>1054873067</v>
      </c>
      <c r="R9595" t="s">
        <v>2091</v>
      </c>
      <c r="S9595" s="13">
        <v>650000</v>
      </c>
      <c r="T9595">
        <v>0</v>
      </c>
      <c r="U9595" t="s">
        <v>7338</v>
      </c>
      <c r="V9595" t="s">
        <v>2295</v>
      </c>
      <c r="W9595">
        <v>5004</v>
      </c>
      <c r="X9595">
        <v>0</v>
      </c>
      <c r="Y9595">
        <v>368136</v>
      </c>
      <c r="Z9595">
        <v>20240614</v>
      </c>
      <c r="AA9595">
        <v>0</v>
      </c>
      <c r="AB9595">
        <v>0</v>
      </c>
      <c r="AC9595" t="s">
        <v>2281</v>
      </c>
      <c r="AD9595" t="s">
        <v>2281</v>
      </c>
      <c r="AE9595">
        <v>11101</v>
      </c>
      <c r="AF9595" t="s">
        <v>2281</v>
      </c>
      <c r="AG9595" t="s">
        <v>549</v>
      </c>
      <c r="AH9595">
        <v>337</v>
      </c>
    </row>
    <row r="9596" spans="1:34" hidden="1" x14ac:dyDescent="0.25">
      <c r="A9596" t="str">
        <f t="shared" si="447"/>
        <v>36 1 3 11 1 5 34 0 0 4301037 368222</v>
      </c>
      <c r="B9596" t="str">
        <f t="shared" si="448"/>
        <v>36 1 3 11 1 5 34 0 0 4301037 368142</v>
      </c>
      <c r="C9596" t="str">
        <f t="shared" si="449"/>
        <v>36 1 3 11 1 5 34 0 0 4301037</v>
      </c>
      <c r="D9596">
        <v>36</v>
      </c>
      <c r="E9596">
        <v>1</v>
      </c>
      <c r="F9596">
        <v>3</v>
      </c>
      <c r="G9596">
        <v>11</v>
      </c>
      <c r="H9596">
        <v>1</v>
      </c>
      <c r="I9596">
        <v>5</v>
      </c>
      <c r="J9596">
        <v>34</v>
      </c>
      <c r="K9596">
        <v>0</v>
      </c>
      <c r="L9596" t="s">
        <v>147</v>
      </c>
      <c r="M9596" t="s">
        <v>232</v>
      </c>
      <c r="N9596" s="13">
        <v>1300000</v>
      </c>
      <c r="O9596">
        <v>368222</v>
      </c>
      <c r="P9596">
        <v>2024</v>
      </c>
      <c r="Q9596">
        <v>1053795148</v>
      </c>
      <c r="R9596" t="s">
        <v>2097</v>
      </c>
      <c r="S9596" s="13">
        <v>1300000</v>
      </c>
      <c r="T9596">
        <v>0</v>
      </c>
      <c r="U9596" t="s">
        <v>7338</v>
      </c>
      <c r="V9596" t="s">
        <v>2295</v>
      </c>
      <c r="W9596">
        <v>5004</v>
      </c>
      <c r="X9596">
        <v>0</v>
      </c>
      <c r="Y9596">
        <v>368142</v>
      </c>
      <c r="Z9596">
        <v>20240614</v>
      </c>
      <c r="AA9596">
        <v>0</v>
      </c>
      <c r="AB9596">
        <v>0</v>
      </c>
      <c r="AC9596" t="s">
        <v>2281</v>
      </c>
      <c r="AD9596" t="s">
        <v>2281</v>
      </c>
      <c r="AE9596">
        <v>11101</v>
      </c>
      <c r="AF9596" t="s">
        <v>2281</v>
      </c>
      <c r="AG9596" t="s">
        <v>549</v>
      </c>
      <c r="AH9596">
        <v>337</v>
      </c>
    </row>
    <row r="9597" spans="1:34" hidden="1" x14ac:dyDescent="0.25">
      <c r="A9597" t="str">
        <f t="shared" si="447"/>
        <v>36 1 3 11 1 5 34 0 0 4301037 368223</v>
      </c>
      <c r="B9597" t="str">
        <f t="shared" si="448"/>
        <v>36 1 3 11 1 5 34 0 0 4301037 368143</v>
      </c>
      <c r="C9597" t="str">
        <f t="shared" si="449"/>
        <v>36 1 3 11 1 5 34 0 0 4301037</v>
      </c>
      <c r="D9597">
        <v>36</v>
      </c>
      <c r="E9597">
        <v>1</v>
      </c>
      <c r="F9597">
        <v>3</v>
      </c>
      <c r="G9597">
        <v>11</v>
      </c>
      <c r="H9597">
        <v>1</v>
      </c>
      <c r="I9597">
        <v>5</v>
      </c>
      <c r="J9597">
        <v>34</v>
      </c>
      <c r="K9597">
        <v>0</v>
      </c>
      <c r="L9597" t="s">
        <v>147</v>
      </c>
      <c r="M9597" t="s">
        <v>232</v>
      </c>
      <c r="N9597" s="13">
        <v>1300000</v>
      </c>
      <c r="O9597">
        <v>368223</v>
      </c>
      <c r="P9597">
        <v>2024</v>
      </c>
      <c r="Q9597">
        <v>1053806937</v>
      </c>
      <c r="R9597" t="s">
        <v>2098</v>
      </c>
      <c r="S9597" s="13">
        <v>1300000</v>
      </c>
      <c r="T9597">
        <v>0</v>
      </c>
      <c r="U9597" t="s">
        <v>7338</v>
      </c>
      <c r="V9597" t="s">
        <v>2295</v>
      </c>
      <c r="W9597">
        <v>5004</v>
      </c>
      <c r="X9597">
        <v>0</v>
      </c>
      <c r="Y9597">
        <v>368143</v>
      </c>
      <c r="Z9597">
        <v>20240614</v>
      </c>
      <c r="AA9597">
        <v>0</v>
      </c>
      <c r="AB9597">
        <v>0</v>
      </c>
      <c r="AC9597" t="s">
        <v>2281</v>
      </c>
      <c r="AD9597" t="s">
        <v>2281</v>
      </c>
      <c r="AE9597">
        <v>11101</v>
      </c>
      <c r="AF9597" t="s">
        <v>2281</v>
      </c>
      <c r="AG9597" t="s">
        <v>549</v>
      </c>
      <c r="AH9597">
        <v>337</v>
      </c>
    </row>
    <row r="9598" spans="1:34" hidden="1" x14ac:dyDescent="0.25">
      <c r="A9598" t="str">
        <f t="shared" si="447"/>
        <v>36 1 3 11 1 5 34 0 0 4301037 368224</v>
      </c>
      <c r="B9598" t="str">
        <f t="shared" si="448"/>
        <v>36 1 3 11 1 5 34 0 0 4301037 368141</v>
      </c>
      <c r="C9598" t="str">
        <f t="shared" si="449"/>
        <v>36 1 3 11 1 5 34 0 0 4301037</v>
      </c>
      <c r="D9598">
        <v>36</v>
      </c>
      <c r="E9598">
        <v>1</v>
      </c>
      <c r="F9598">
        <v>3</v>
      </c>
      <c r="G9598">
        <v>11</v>
      </c>
      <c r="H9598">
        <v>1</v>
      </c>
      <c r="I9598">
        <v>5</v>
      </c>
      <c r="J9598">
        <v>34</v>
      </c>
      <c r="K9598">
        <v>0</v>
      </c>
      <c r="L9598" t="s">
        <v>147</v>
      </c>
      <c r="M9598" t="s">
        <v>232</v>
      </c>
      <c r="N9598" s="13">
        <v>650000</v>
      </c>
      <c r="O9598">
        <v>368224</v>
      </c>
      <c r="P9598">
        <v>2024</v>
      </c>
      <c r="Q9598">
        <v>75104978</v>
      </c>
      <c r="R9598" t="s">
        <v>2096</v>
      </c>
      <c r="S9598" s="13">
        <v>650000</v>
      </c>
      <c r="T9598">
        <v>0</v>
      </c>
      <c r="U9598" t="s">
        <v>7338</v>
      </c>
      <c r="V9598" t="s">
        <v>2295</v>
      </c>
      <c r="W9598">
        <v>5004</v>
      </c>
      <c r="X9598">
        <v>0</v>
      </c>
      <c r="Y9598">
        <v>368141</v>
      </c>
      <c r="Z9598">
        <v>20240614</v>
      </c>
      <c r="AA9598">
        <v>0</v>
      </c>
      <c r="AB9598">
        <v>0</v>
      </c>
      <c r="AC9598" t="s">
        <v>2281</v>
      </c>
      <c r="AD9598" t="s">
        <v>2281</v>
      </c>
      <c r="AE9598">
        <v>11101</v>
      </c>
      <c r="AF9598" t="s">
        <v>2281</v>
      </c>
      <c r="AG9598" t="s">
        <v>549</v>
      </c>
      <c r="AH9598">
        <v>337</v>
      </c>
    </row>
    <row r="9599" spans="1:34" hidden="1" x14ac:dyDescent="0.25">
      <c r="A9599" t="str">
        <f t="shared" si="447"/>
        <v>36 1 3 11 1 5 34 0 0 4301037 368225</v>
      </c>
      <c r="B9599" t="str">
        <f t="shared" si="448"/>
        <v>36 1 3 11 1 5 34 0 0 4301037 368130</v>
      </c>
      <c r="C9599" t="str">
        <f t="shared" si="449"/>
        <v>36 1 3 11 1 5 34 0 0 4301037</v>
      </c>
      <c r="D9599">
        <v>36</v>
      </c>
      <c r="E9599">
        <v>1</v>
      </c>
      <c r="F9599">
        <v>3</v>
      </c>
      <c r="G9599">
        <v>11</v>
      </c>
      <c r="H9599">
        <v>1</v>
      </c>
      <c r="I9599">
        <v>5</v>
      </c>
      <c r="J9599">
        <v>34</v>
      </c>
      <c r="K9599">
        <v>0</v>
      </c>
      <c r="L9599" t="s">
        <v>147</v>
      </c>
      <c r="M9599" t="s">
        <v>232</v>
      </c>
      <c r="N9599" s="13">
        <v>1300000</v>
      </c>
      <c r="O9599">
        <v>368225</v>
      </c>
      <c r="P9599">
        <v>2024</v>
      </c>
      <c r="Q9599">
        <v>75086960</v>
      </c>
      <c r="R9599" t="s">
        <v>2088</v>
      </c>
      <c r="S9599" s="13">
        <v>1300000</v>
      </c>
      <c r="T9599">
        <v>0</v>
      </c>
      <c r="U9599" t="s">
        <v>7338</v>
      </c>
      <c r="V9599" t="s">
        <v>2295</v>
      </c>
      <c r="W9599">
        <v>5004</v>
      </c>
      <c r="X9599">
        <v>0</v>
      </c>
      <c r="Y9599">
        <v>368130</v>
      </c>
      <c r="Z9599">
        <v>20240614</v>
      </c>
      <c r="AA9599">
        <v>0</v>
      </c>
      <c r="AB9599">
        <v>0</v>
      </c>
      <c r="AC9599" t="s">
        <v>2281</v>
      </c>
      <c r="AD9599" t="s">
        <v>2281</v>
      </c>
      <c r="AE9599">
        <v>11101</v>
      </c>
      <c r="AF9599" t="s">
        <v>2281</v>
      </c>
      <c r="AG9599" t="s">
        <v>549</v>
      </c>
      <c r="AH9599">
        <v>337</v>
      </c>
    </row>
    <row r="9600" spans="1:34" hidden="1" x14ac:dyDescent="0.25">
      <c r="A9600" t="str">
        <f t="shared" si="447"/>
        <v>36 1 3 11 1 5 34 0 0 4301037 368226</v>
      </c>
      <c r="B9600" t="str">
        <f t="shared" si="448"/>
        <v>36 1 3 11 1 5 34 0 0 4301037 368138</v>
      </c>
      <c r="C9600" t="str">
        <f t="shared" si="449"/>
        <v>36 1 3 11 1 5 34 0 0 4301037</v>
      </c>
      <c r="D9600">
        <v>36</v>
      </c>
      <c r="E9600">
        <v>1</v>
      </c>
      <c r="F9600">
        <v>3</v>
      </c>
      <c r="G9600">
        <v>11</v>
      </c>
      <c r="H9600">
        <v>1</v>
      </c>
      <c r="I9600">
        <v>5</v>
      </c>
      <c r="J9600">
        <v>34</v>
      </c>
      <c r="K9600">
        <v>0</v>
      </c>
      <c r="L9600" t="s">
        <v>147</v>
      </c>
      <c r="M9600" t="s">
        <v>232</v>
      </c>
      <c r="N9600" s="13">
        <v>650000</v>
      </c>
      <c r="O9600">
        <v>368226</v>
      </c>
      <c r="P9600">
        <v>2024</v>
      </c>
      <c r="Q9600">
        <v>1034996684</v>
      </c>
      <c r="R9600" t="s">
        <v>2093</v>
      </c>
      <c r="S9600" s="13">
        <v>650000</v>
      </c>
      <c r="T9600">
        <v>0</v>
      </c>
      <c r="U9600" t="s">
        <v>7338</v>
      </c>
      <c r="V9600" t="s">
        <v>2295</v>
      </c>
      <c r="W9600">
        <v>5004</v>
      </c>
      <c r="X9600">
        <v>0</v>
      </c>
      <c r="Y9600">
        <v>368138</v>
      </c>
      <c r="Z9600">
        <v>20240614</v>
      </c>
      <c r="AA9600">
        <v>0</v>
      </c>
      <c r="AB9600">
        <v>0</v>
      </c>
      <c r="AC9600" t="s">
        <v>2281</v>
      </c>
      <c r="AD9600" t="s">
        <v>2281</v>
      </c>
      <c r="AE9600">
        <v>11101</v>
      </c>
      <c r="AF9600" t="s">
        <v>2281</v>
      </c>
      <c r="AG9600" t="s">
        <v>549</v>
      </c>
      <c r="AH9600">
        <v>337</v>
      </c>
    </row>
    <row r="9601" spans="1:34" hidden="1" x14ac:dyDescent="0.25">
      <c r="A9601" t="str">
        <f t="shared" si="447"/>
        <v>36 1 3 11 1 5 34 0 0 4301037 368227</v>
      </c>
      <c r="B9601" t="str">
        <f t="shared" si="448"/>
        <v>36 1 3 11 1 5 34 0 0 4301037 368107</v>
      </c>
      <c r="C9601" t="str">
        <f t="shared" si="449"/>
        <v>36 1 3 11 1 5 34 0 0 4301037</v>
      </c>
      <c r="D9601">
        <v>36</v>
      </c>
      <c r="E9601">
        <v>1</v>
      </c>
      <c r="F9601">
        <v>3</v>
      </c>
      <c r="G9601">
        <v>11</v>
      </c>
      <c r="H9601">
        <v>1</v>
      </c>
      <c r="I9601">
        <v>5</v>
      </c>
      <c r="J9601">
        <v>34</v>
      </c>
      <c r="K9601">
        <v>0</v>
      </c>
      <c r="L9601" t="s">
        <v>147</v>
      </c>
      <c r="M9601" t="s">
        <v>232</v>
      </c>
      <c r="N9601" s="13">
        <v>650000</v>
      </c>
      <c r="O9601">
        <v>368227</v>
      </c>
      <c r="P9601">
        <v>2024</v>
      </c>
      <c r="Q9601">
        <v>1055758299</v>
      </c>
      <c r="R9601" t="s">
        <v>2068</v>
      </c>
      <c r="S9601" s="13">
        <v>650000</v>
      </c>
      <c r="T9601">
        <v>0</v>
      </c>
      <c r="U9601" t="s">
        <v>7338</v>
      </c>
      <c r="V9601" t="s">
        <v>2295</v>
      </c>
      <c r="W9601">
        <v>5004</v>
      </c>
      <c r="X9601">
        <v>0</v>
      </c>
      <c r="Y9601">
        <v>368107</v>
      </c>
      <c r="Z9601">
        <v>20240614</v>
      </c>
      <c r="AA9601">
        <v>0</v>
      </c>
      <c r="AB9601">
        <v>0</v>
      </c>
      <c r="AC9601" t="s">
        <v>2281</v>
      </c>
      <c r="AD9601" t="s">
        <v>2281</v>
      </c>
      <c r="AE9601">
        <v>11101</v>
      </c>
      <c r="AF9601" t="s">
        <v>2281</v>
      </c>
      <c r="AG9601" t="s">
        <v>549</v>
      </c>
      <c r="AH9601">
        <v>337</v>
      </c>
    </row>
    <row r="9602" spans="1:34" hidden="1" x14ac:dyDescent="0.25">
      <c r="A9602" t="str">
        <f t="shared" ref="A9602:A9665" si="450">+CONCATENATE(,D9602," ",E9602," ",F9602," ",G9602," ",H9602," ",I9602," ",J9602," ",K9602," ",L9602," ",M9602," ",O9602)</f>
        <v>36 1 3 11 1 5 34 0 0 4301037 368228</v>
      </c>
      <c r="B9602" t="str">
        <f t="shared" ref="B9602:B9665" si="451">+CONCATENATE(,D9602," ",E9602," ",F9602," ",G9602," ",H9602," ",I9602," ",J9602," ",K9602," ",L9602," ",M9602," ",Y9602)</f>
        <v>36 1 3 11 1 5 34 0 0 4301037 368137</v>
      </c>
      <c r="C9602" t="str">
        <f t="shared" ref="C9602:C9665" si="452">+CONCATENATE(,D9602," ",E9602," ",F9602," ",G9602," ",H9602," ",I9602," ",J9602," ",K9602," ",L9602," ",M9602)</f>
        <v>36 1 3 11 1 5 34 0 0 4301037</v>
      </c>
      <c r="D9602">
        <v>36</v>
      </c>
      <c r="E9602">
        <v>1</v>
      </c>
      <c r="F9602">
        <v>3</v>
      </c>
      <c r="G9602">
        <v>11</v>
      </c>
      <c r="H9602">
        <v>1</v>
      </c>
      <c r="I9602">
        <v>5</v>
      </c>
      <c r="J9602">
        <v>34</v>
      </c>
      <c r="K9602">
        <v>0</v>
      </c>
      <c r="L9602" t="s">
        <v>147</v>
      </c>
      <c r="M9602" t="s">
        <v>232</v>
      </c>
      <c r="N9602" s="13">
        <v>650000</v>
      </c>
      <c r="O9602">
        <v>368228</v>
      </c>
      <c r="P9602">
        <v>2024</v>
      </c>
      <c r="Q9602">
        <v>1054871711</v>
      </c>
      <c r="R9602" t="s">
        <v>2092</v>
      </c>
      <c r="S9602" s="13">
        <v>650000</v>
      </c>
      <c r="T9602">
        <v>0</v>
      </c>
      <c r="U9602" t="s">
        <v>7338</v>
      </c>
      <c r="V9602" t="s">
        <v>2295</v>
      </c>
      <c r="W9602">
        <v>5004</v>
      </c>
      <c r="X9602">
        <v>0</v>
      </c>
      <c r="Y9602">
        <v>368137</v>
      </c>
      <c r="Z9602">
        <v>20240614</v>
      </c>
      <c r="AA9602">
        <v>0</v>
      </c>
      <c r="AB9602">
        <v>0</v>
      </c>
      <c r="AC9602" t="s">
        <v>2281</v>
      </c>
      <c r="AD9602" t="s">
        <v>2281</v>
      </c>
      <c r="AE9602">
        <v>11101</v>
      </c>
      <c r="AF9602" t="s">
        <v>2281</v>
      </c>
      <c r="AG9602" t="s">
        <v>549</v>
      </c>
      <c r="AH9602">
        <v>337</v>
      </c>
    </row>
    <row r="9603" spans="1:34" hidden="1" x14ac:dyDescent="0.25">
      <c r="A9603" t="str">
        <f t="shared" si="450"/>
        <v>36 1 3 11 1 5 34 0 0 4301037 368229</v>
      </c>
      <c r="B9603" t="str">
        <f t="shared" si="451"/>
        <v>36 1 3 11 1 5 34 0 0 4301037 368140</v>
      </c>
      <c r="C9603" t="str">
        <f t="shared" si="452"/>
        <v>36 1 3 11 1 5 34 0 0 4301037</v>
      </c>
      <c r="D9603">
        <v>36</v>
      </c>
      <c r="E9603">
        <v>1</v>
      </c>
      <c r="F9603">
        <v>3</v>
      </c>
      <c r="G9603">
        <v>11</v>
      </c>
      <c r="H9603">
        <v>1</v>
      </c>
      <c r="I9603">
        <v>5</v>
      </c>
      <c r="J9603">
        <v>34</v>
      </c>
      <c r="K9603">
        <v>0</v>
      </c>
      <c r="L9603" t="s">
        <v>147</v>
      </c>
      <c r="M9603" t="s">
        <v>232</v>
      </c>
      <c r="N9603" s="13">
        <v>650000</v>
      </c>
      <c r="O9603">
        <v>368229</v>
      </c>
      <c r="P9603">
        <v>2024</v>
      </c>
      <c r="Q9603">
        <v>1002634734</v>
      </c>
      <c r="R9603" t="s">
        <v>2095</v>
      </c>
      <c r="S9603" s="13">
        <v>650000</v>
      </c>
      <c r="T9603">
        <v>0</v>
      </c>
      <c r="U9603" t="s">
        <v>7338</v>
      </c>
      <c r="V9603" t="s">
        <v>2295</v>
      </c>
      <c r="W9603">
        <v>5004</v>
      </c>
      <c r="X9603">
        <v>0</v>
      </c>
      <c r="Y9603">
        <v>368140</v>
      </c>
      <c r="Z9603">
        <v>20240614</v>
      </c>
      <c r="AA9603">
        <v>0</v>
      </c>
      <c r="AB9603">
        <v>0</v>
      </c>
      <c r="AC9603" t="s">
        <v>2281</v>
      </c>
      <c r="AD9603" t="s">
        <v>2281</v>
      </c>
      <c r="AE9603">
        <v>11101</v>
      </c>
      <c r="AF9603" t="s">
        <v>2281</v>
      </c>
      <c r="AG9603" t="s">
        <v>549</v>
      </c>
      <c r="AH9603">
        <v>337</v>
      </c>
    </row>
    <row r="9604" spans="1:34" hidden="1" x14ac:dyDescent="0.25">
      <c r="A9604" t="str">
        <f t="shared" si="450"/>
        <v>36 1 3 11 1 5 34 0 0 4301037 368230</v>
      </c>
      <c r="B9604" t="str">
        <f t="shared" si="451"/>
        <v>36 1 3 11 1 5 34 0 0 4301037 368115</v>
      </c>
      <c r="C9604" t="str">
        <f t="shared" si="452"/>
        <v>36 1 3 11 1 5 34 0 0 4301037</v>
      </c>
      <c r="D9604">
        <v>36</v>
      </c>
      <c r="E9604">
        <v>1</v>
      </c>
      <c r="F9604">
        <v>3</v>
      </c>
      <c r="G9604">
        <v>11</v>
      </c>
      <c r="H9604">
        <v>1</v>
      </c>
      <c r="I9604">
        <v>5</v>
      </c>
      <c r="J9604">
        <v>34</v>
      </c>
      <c r="K9604">
        <v>0</v>
      </c>
      <c r="L9604" t="s">
        <v>147</v>
      </c>
      <c r="M9604" t="s">
        <v>232</v>
      </c>
      <c r="N9604" s="13">
        <v>650000</v>
      </c>
      <c r="O9604">
        <v>368230</v>
      </c>
      <c r="P9604">
        <v>2024</v>
      </c>
      <c r="Q9604">
        <v>1002635509</v>
      </c>
      <c r="R9604" t="s">
        <v>2075</v>
      </c>
      <c r="S9604" s="13">
        <v>650000</v>
      </c>
      <c r="T9604">
        <v>0</v>
      </c>
      <c r="U9604" t="s">
        <v>7338</v>
      </c>
      <c r="V9604" t="s">
        <v>2295</v>
      </c>
      <c r="W9604">
        <v>5004</v>
      </c>
      <c r="X9604">
        <v>0</v>
      </c>
      <c r="Y9604">
        <v>368115</v>
      </c>
      <c r="Z9604">
        <v>20240614</v>
      </c>
      <c r="AA9604">
        <v>0</v>
      </c>
      <c r="AB9604">
        <v>0</v>
      </c>
      <c r="AC9604" t="s">
        <v>2281</v>
      </c>
      <c r="AD9604" t="s">
        <v>2281</v>
      </c>
      <c r="AE9604">
        <v>11101</v>
      </c>
      <c r="AF9604" t="s">
        <v>2281</v>
      </c>
      <c r="AG9604" t="s">
        <v>549</v>
      </c>
      <c r="AH9604">
        <v>337</v>
      </c>
    </row>
    <row r="9605" spans="1:34" hidden="1" x14ac:dyDescent="0.25">
      <c r="A9605" t="str">
        <f t="shared" si="450"/>
        <v>36 1 3 11 1 5 34 0 0 4301037 368231</v>
      </c>
      <c r="B9605" t="str">
        <f t="shared" si="451"/>
        <v>36 1 3 11 1 5 34 0 0 4301037 368121</v>
      </c>
      <c r="C9605" t="str">
        <f t="shared" si="452"/>
        <v>36 1 3 11 1 5 34 0 0 4301037</v>
      </c>
      <c r="D9605">
        <v>36</v>
      </c>
      <c r="E9605">
        <v>1</v>
      </c>
      <c r="F9605">
        <v>3</v>
      </c>
      <c r="G9605">
        <v>11</v>
      </c>
      <c r="H9605">
        <v>1</v>
      </c>
      <c r="I9605">
        <v>5</v>
      </c>
      <c r="J9605">
        <v>34</v>
      </c>
      <c r="K9605">
        <v>0</v>
      </c>
      <c r="L9605" t="s">
        <v>147</v>
      </c>
      <c r="M9605" t="s">
        <v>232</v>
      </c>
      <c r="N9605" s="13">
        <v>1300000</v>
      </c>
      <c r="O9605">
        <v>368231</v>
      </c>
      <c r="P9605">
        <v>2024</v>
      </c>
      <c r="Q9605">
        <v>94450301</v>
      </c>
      <c r="R9605" t="s">
        <v>2080</v>
      </c>
      <c r="S9605" s="13">
        <v>1300000</v>
      </c>
      <c r="T9605">
        <v>0</v>
      </c>
      <c r="U9605" t="s">
        <v>7339</v>
      </c>
      <c r="V9605" t="s">
        <v>2295</v>
      </c>
      <c r="W9605">
        <v>5004</v>
      </c>
      <c r="X9605">
        <v>0</v>
      </c>
      <c r="Y9605">
        <v>368121</v>
      </c>
      <c r="Z9605">
        <v>20240614</v>
      </c>
      <c r="AA9605">
        <v>0</v>
      </c>
      <c r="AB9605">
        <v>0</v>
      </c>
      <c r="AC9605" t="s">
        <v>2281</v>
      </c>
      <c r="AD9605" t="s">
        <v>2281</v>
      </c>
      <c r="AE9605">
        <v>11101</v>
      </c>
      <c r="AF9605" t="s">
        <v>2281</v>
      </c>
      <c r="AG9605" t="s">
        <v>549</v>
      </c>
      <c r="AH9605">
        <v>337</v>
      </c>
    </row>
    <row r="9606" spans="1:34" hidden="1" x14ac:dyDescent="0.25">
      <c r="A9606" t="str">
        <f t="shared" si="450"/>
        <v>36 1 3 11 1 5 34 0 0 4301037 368232</v>
      </c>
      <c r="B9606" t="str">
        <f t="shared" si="451"/>
        <v>36 1 3 11 1 5 34 0 0 4301037 368127</v>
      </c>
      <c r="C9606" t="str">
        <f t="shared" si="452"/>
        <v>36 1 3 11 1 5 34 0 0 4301037</v>
      </c>
      <c r="D9606">
        <v>36</v>
      </c>
      <c r="E9606">
        <v>1</v>
      </c>
      <c r="F9606">
        <v>3</v>
      </c>
      <c r="G9606">
        <v>11</v>
      </c>
      <c r="H9606">
        <v>1</v>
      </c>
      <c r="I9606">
        <v>5</v>
      </c>
      <c r="J9606">
        <v>34</v>
      </c>
      <c r="K9606">
        <v>0</v>
      </c>
      <c r="L9606" t="s">
        <v>147</v>
      </c>
      <c r="M9606" t="s">
        <v>232</v>
      </c>
      <c r="N9606" s="13">
        <v>1300000</v>
      </c>
      <c r="O9606">
        <v>368232</v>
      </c>
      <c r="P9606">
        <v>2024</v>
      </c>
      <c r="Q9606">
        <v>75069998</v>
      </c>
      <c r="R9606" t="s">
        <v>2086</v>
      </c>
      <c r="S9606" s="13">
        <v>1300000</v>
      </c>
      <c r="T9606">
        <v>0</v>
      </c>
      <c r="U9606" t="s">
        <v>7339</v>
      </c>
      <c r="V9606" t="s">
        <v>2295</v>
      </c>
      <c r="W9606">
        <v>5004</v>
      </c>
      <c r="X9606">
        <v>0</v>
      </c>
      <c r="Y9606">
        <v>368127</v>
      </c>
      <c r="Z9606">
        <v>20240614</v>
      </c>
      <c r="AA9606">
        <v>0</v>
      </c>
      <c r="AB9606">
        <v>0</v>
      </c>
      <c r="AC9606" t="s">
        <v>2281</v>
      </c>
      <c r="AD9606" t="s">
        <v>2281</v>
      </c>
      <c r="AE9606">
        <v>11101</v>
      </c>
      <c r="AF9606" t="s">
        <v>2281</v>
      </c>
      <c r="AG9606" t="s">
        <v>549</v>
      </c>
      <c r="AH9606">
        <v>337</v>
      </c>
    </row>
    <row r="9607" spans="1:34" hidden="1" x14ac:dyDescent="0.25">
      <c r="A9607" t="str">
        <f t="shared" si="450"/>
        <v>36 1 3 11 1 5 34 0 0 4301037 368233</v>
      </c>
      <c r="B9607" t="str">
        <f t="shared" si="451"/>
        <v>36 1 3 11 1 5 34 0 0 4301037 368109</v>
      </c>
      <c r="C9607" t="str">
        <f t="shared" si="452"/>
        <v>36 1 3 11 1 5 34 0 0 4301037</v>
      </c>
      <c r="D9607">
        <v>36</v>
      </c>
      <c r="E9607">
        <v>1</v>
      </c>
      <c r="F9607">
        <v>3</v>
      </c>
      <c r="G9607">
        <v>11</v>
      </c>
      <c r="H9607">
        <v>1</v>
      </c>
      <c r="I9607">
        <v>5</v>
      </c>
      <c r="J9607">
        <v>34</v>
      </c>
      <c r="K9607">
        <v>0</v>
      </c>
      <c r="L9607" t="s">
        <v>147</v>
      </c>
      <c r="M9607" t="s">
        <v>232</v>
      </c>
      <c r="N9607" s="13">
        <v>650000</v>
      </c>
      <c r="O9607">
        <v>368233</v>
      </c>
      <c r="P9607">
        <v>2024</v>
      </c>
      <c r="Q9607">
        <v>1056124763</v>
      </c>
      <c r="R9607" t="s">
        <v>2069</v>
      </c>
      <c r="S9607" s="13">
        <v>650000</v>
      </c>
      <c r="T9607">
        <v>0</v>
      </c>
      <c r="U9607" t="s">
        <v>7339</v>
      </c>
      <c r="V9607" t="s">
        <v>2295</v>
      </c>
      <c r="W9607">
        <v>5004</v>
      </c>
      <c r="X9607">
        <v>0</v>
      </c>
      <c r="Y9607">
        <v>368109</v>
      </c>
      <c r="Z9607">
        <v>20240614</v>
      </c>
      <c r="AA9607">
        <v>0</v>
      </c>
      <c r="AB9607">
        <v>0</v>
      </c>
      <c r="AC9607" t="s">
        <v>2281</v>
      </c>
      <c r="AD9607" t="s">
        <v>2281</v>
      </c>
      <c r="AE9607">
        <v>11101</v>
      </c>
      <c r="AF9607" t="s">
        <v>2281</v>
      </c>
      <c r="AG9607" t="s">
        <v>549</v>
      </c>
      <c r="AH9607">
        <v>337</v>
      </c>
    </row>
    <row r="9608" spans="1:34" hidden="1" x14ac:dyDescent="0.25">
      <c r="A9608" t="str">
        <f t="shared" si="450"/>
        <v>36 1 3 11 1 5 34 0 0 4301037 368234</v>
      </c>
      <c r="B9608" t="str">
        <f t="shared" si="451"/>
        <v>36 1 3 11 1 5 34 0 0 4301037 368116</v>
      </c>
      <c r="C9608" t="str">
        <f t="shared" si="452"/>
        <v>36 1 3 11 1 5 34 0 0 4301037</v>
      </c>
      <c r="D9608">
        <v>36</v>
      </c>
      <c r="E9608">
        <v>1</v>
      </c>
      <c r="F9608">
        <v>3</v>
      </c>
      <c r="G9608">
        <v>11</v>
      </c>
      <c r="H9608">
        <v>1</v>
      </c>
      <c r="I9608">
        <v>5</v>
      </c>
      <c r="J9608">
        <v>34</v>
      </c>
      <c r="K9608">
        <v>0</v>
      </c>
      <c r="L9608" t="s">
        <v>147</v>
      </c>
      <c r="M9608" t="s">
        <v>232</v>
      </c>
      <c r="N9608" s="13">
        <v>650000</v>
      </c>
      <c r="O9608">
        <v>368234</v>
      </c>
      <c r="P9608">
        <v>2024</v>
      </c>
      <c r="Q9608">
        <v>1053772656</v>
      </c>
      <c r="R9608" t="s">
        <v>2076</v>
      </c>
      <c r="S9608" s="13">
        <v>650000</v>
      </c>
      <c r="T9608">
        <v>0</v>
      </c>
      <c r="U9608" t="s">
        <v>7339</v>
      </c>
      <c r="V9608" t="s">
        <v>2295</v>
      </c>
      <c r="W9608">
        <v>5004</v>
      </c>
      <c r="X9608">
        <v>0</v>
      </c>
      <c r="Y9608">
        <v>368116</v>
      </c>
      <c r="Z9608">
        <v>20240614</v>
      </c>
      <c r="AA9608">
        <v>0</v>
      </c>
      <c r="AB9608">
        <v>0</v>
      </c>
      <c r="AC9608" t="s">
        <v>2281</v>
      </c>
      <c r="AD9608" t="s">
        <v>2281</v>
      </c>
      <c r="AE9608">
        <v>11101</v>
      </c>
      <c r="AF9608" t="s">
        <v>2281</v>
      </c>
      <c r="AG9608" t="s">
        <v>549</v>
      </c>
      <c r="AH9608">
        <v>337</v>
      </c>
    </row>
    <row r="9609" spans="1:34" hidden="1" x14ac:dyDescent="0.25">
      <c r="A9609" t="str">
        <f t="shared" si="450"/>
        <v>36 1 3 11 1 5 34 0 0 4301037 368235</v>
      </c>
      <c r="B9609" t="str">
        <f t="shared" si="451"/>
        <v>36 1 3 11 1 5 34 0 0 4301037 368129</v>
      </c>
      <c r="C9609" t="str">
        <f t="shared" si="452"/>
        <v>36 1 3 11 1 5 34 0 0 4301037</v>
      </c>
      <c r="D9609">
        <v>36</v>
      </c>
      <c r="E9609">
        <v>1</v>
      </c>
      <c r="F9609">
        <v>3</v>
      </c>
      <c r="G9609">
        <v>11</v>
      </c>
      <c r="H9609">
        <v>1</v>
      </c>
      <c r="I9609">
        <v>5</v>
      </c>
      <c r="J9609">
        <v>34</v>
      </c>
      <c r="K9609">
        <v>0</v>
      </c>
      <c r="L9609" t="s">
        <v>147</v>
      </c>
      <c r="M9609" t="s">
        <v>232</v>
      </c>
      <c r="N9609" s="13">
        <v>1300000</v>
      </c>
      <c r="O9609">
        <v>368235</v>
      </c>
      <c r="P9609">
        <v>2024</v>
      </c>
      <c r="Q9609">
        <v>10218422</v>
      </c>
      <c r="R9609" t="s">
        <v>7340</v>
      </c>
      <c r="S9609" s="13">
        <v>1300000</v>
      </c>
      <c r="T9609">
        <v>0</v>
      </c>
      <c r="U9609" t="s">
        <v>7339</v>
      </c>
      <c r="V9609" t="s">
        <v>2295</v>
      </c>
      <c r="W9609">
        <v>5004</v>
      </c>
      <c r="X9609">
        <v>0</v>
      </c>
      <c r="Y9609">
        <v>368129</v>
      </c>
      <c r="Z9609">
        <v>20240614</v>
      </c>
      <c r="AA9609">
        <v>0</v>
      </c>
      <c r="AB9609">
        <v>0</v>
      </c>
      <c r="AC9609" t="s">
        <v>2281</v>
      </c>
      <c r="AD9609" t="s">
        <v>2281</v>
      </c>
      <c r="AE9609">
        <v>11101</v>
      </c>
      <c r="AF9609" t="s">
        <v>2281</v>
      </c>
      <c r="AG9609" t="s">
        <v>549</v>
      </c>
      <c r="AH9609">
        <v>337</v>
      </c>
    </row>
    <row r="9610" spans="1:34" hidden="1" x14ac:dyDescent="0.25">
      <c r="A9610" t="str">
        <f t="shared" si="450"/>
        <v>36 1 3 11 1 5 34 0 0 4301037 368236</v>
      </c>
      <c r="B9610" t="str">
        <f t="shared" si="451"/>
        <v>36 1 3 11 1 5 34 0 0 4301037 368117</v>
      </c>
      <c r="C9610" t="str">
        <f t="shared" si="452"/>
        <v>36 1 3 11 1 5 34 0 0 4301037</v>
      </c>
      <c r="D9610">
        <v>36</v>
      </c>
      <c r="E9610">
        <v>1</v>
      </c>
      <c r="F9610">
        <v>3</v>
      </c>
      <c r="G9610">
        <v>11</v>
      </c>
      <c r="H9610">
        <v>1</v>
      </c>
      <c r="I9610">
        <v>5</v>
      </c>
      <c r="J9610">
        <v>34</v>
      </c>
      <c r="K9610">
        <v>0</v>
      </c>
      <c r="L9610" t="s">
        <v>147</v>
      </c>
      <c r="M9610" t="s">
        <v>232</v>
      </c>
      <c r="N9610" s="13">
        <v>650000</v>
      </c>
      <c r="O9610">
        <v>368236</v>
      </c>
      <c r="P9610">
        <v>2024</v>
      </c>
      <c r="Q9610">
        <v>75107531</v>
      </c>
      <c r="R9610" t="s">
        <v>7341</v>
      </c>
      <c r="S9610" s="13">
        <v>650000</v>
      </c>
      <c r="T9610">
        <v>0</v>
      </c>
      <c r="U9610" t="s">
        <v>7339</v>
      </c>
      <c r="V9610" t="s">
        <v>2295</v>
      </c>
      <c r="W9610">
        <v>5004</v>
      </c>
      <c r="X9610">
        <v>0</v>
      </c>
      <c r="Y9610">
        <v>368117</v>
      </c>
      <c r="Z9610">
        <v>20240614</v>
      </c>
      <c r="AA9610">
        <v>0</v>
      </c>
      <c r="AB9610">
        <v>0</v>
      </c>
      <c r="AC9610" t="s">
        <v>2281</v>
      </c>
      <c r="AD9610" t="s">
        <v>2281</v>
      </c>
      <c r="AE9610">
        <v>11101</v>
      </c>
      <c r="AF9610" t="s">
        <v>2281</v>
      </c>
      <c r="AG9610" t="s">
        <v>549</v>
      </c>
      <c r="AH9610">
        <v>337</v>
      </c>
    </row>
    <row r="9611" spans="1:34" hidden="1" x14ac:dyDescent="0.25">
      <c r="A9611" t="str">
        <f t="shared" si="450"/>
        <v>36 1 3 11 1 5 34 0 0 4301037 368237</v>
      </c>
      <c r="B9611" t="str">
        <f t="shared" si="451"/>
        <v>36 1 3 11 1 5 34 0 0 4301037 368119</v>
      </c>
      <c r="C9611" t="str">
        <f t="shared" si="452"/>
        <v>36 1 3 11 1 5 34 0 0 4301037</v>
      </c>
      <c r="D9611">
        <v>36</v>
      </c>
      <c r="E9611">
        <v>1</v>
      </c>
      <c r="F9611">
        <v>3</v>
      </c>
      <c r="G9611">
        <v>11</v>
      </c>
      <c r="H9611">
        <v>1</v>
      </c>
      <c r="I9611">
        <v>5</v>
      </c>
      <c r="J9611">
        <v>34</v>
      </c>
      <c r="K9611">
        <v>0</v>
      </c>
      <c r="L9611" t="s">
        <v>147</v>
      </c>
      <c r="M9611" t="s">
        <v>232</v>
      </c>
      <c r="N9611" s="13">
        <v>650000</v>
      </c>
      <c r="O9611">
        <v>368237</v>
      </c>
      <c r="P9611">
        <v>2024</v>
      </c>
      <c r="Q9611">
        <v>1053832430</v>
      </c>
      <c r="R9611" t="s">
        <v>2078</v>
      </c>
      <c r="S9611" s="13">
        <v>650000</v>
      </c>
      <c r="T9611">
        <v>0</v>
      </c>
      <c r="U9611" t="s">
        <v>7339</v>
      </c>
      <c r="V9611" t="s">
        <v>2295</v>
      </c>
      <c r="W9611">
        <v>5004</v>
      </c>
      <c r="X9611">
        <v>0</v>
      </c>
      <c r="Y9611">
        <v>368119</v>
      </c>
      <c r="Z9611">
        <v>20240614</v>
      </c>
      <c r="AA9611">
        <v>0</v>
      </c>
      <c r="AB9611">
        <v>0</v>
      </c>
      <c r="AC9611" t="s">
        <v>2281</v>
      </c>
      <c r="AD9611" t="s">
        <v>2281</v>
      </c>
      <c r="AE9611">
        <v>11101</v>
      </c>
      <c r="AF9611" t="s">
        <v>2281</v>
      </c>
      <c r="AG9611" t="s">
        <v>549</v>
      </c>
      <c r="AH9611">
        <v>337</v>
      </c>
    </row>
    <row r="9612" spans="1:34" hidden="1" x14ac:dyDescent="0.25">
      <c r="A9612" t="str">
        <f t="shared" si="450"/>
        <v>36 1 3 11 1 5 34 0 0 4301037 368238</v>
      </c>
      <c r="B9612" t="str">
        <f t="shared" si="451"/>
        <v>36 1 3 11 1 5 34 0 0 4301037 368131</v>
      </c>
      <c r="C9612" t="str">
        <f t="shared" si="452"/>
        <v>36 1 3 11 1 5 34 0 0 4301037</v>
      </c>
      <c r="D9612">
        <v>36</v>
      </c>
      <c r="E9612">
        <v>1</v>
      </c>
      <c r="F9612">
        <v>3</v>
      </c>
      <c r="G9612">
        <v>11</v>
      </c>
      <c r="H9612">
        <v>1</v>
      </c>
      <c r="I9612">
        <v>5</v>
      </c>
      <c r="J9612">
        <v>34</v>
      </c>
      <c r="K9612">
        <v>0</v>
      </c>
      <c r="L9612" t="s">
        <v>147</v>
      </c>
      <c r="M9612" t="s">
        <v>232</v>
      </c>
      <c r="N9612" s="13">
        <v>1300000</v>
      </c>
      <c r="O9612">
        <v>368238</v>
      </c>
      <c r="P9612">
        <v>2024</v>
      </c>
      <c r="Q9612">
        <v>24331570</v>
      </c>
      <c r="R9612" t="s">
        <v>2089</v>
      </c>
      <c r="S9612" s="13">
        <v>1300000</v>
      </c>
      <c r="T9612">
        <v>0</v>
      </c>
      <c r="U9612" t="s">
        <v>7339</v>
      </c>
      <c r="V9612" t="s">
        <v>2295</v>
      </c>
      <c r="W9612">
        <v>5004</v>
      </c>
      <c r="X9612">
        <v>0</v>
      </c>
      <c r="Y9612">
        <v>368131</v>
      </c>
      <c r="Z9612">
        <v>20240614</v>
      </c>
      <c r="AA9612">
        <v>0</v>
      </c>
      <c r="AB9612">
        <v>0</v>
      </c>
      <c r="AC9612" t="s">
        <v>2281</v>
      </c>
      <c r="AD9612" t="s">
        <v>2281</v>
      </c>
      <c r="AE9612">
        <v>11101</v>
      </c>
      <c r="AF9612" t="s">
        <v>2281</v>
      </c>
      <c r="AG9612" t="s">
        <v>549</v>
      </c>
      <c r="AH9612">
        <v>337</v>
      </c>
    </row>
    <row r="9613" spans="1:34" hidden="1" x14ac:dyDescent="0.25">
      <c r="A9613" t="str">
        <f t="shared" si="450"/>
        <v>36 1 3 11 1 5 34 0 0 4301037 368239</v>
      </c>
      <c r="B9613" t="str">
        <f t="shared" si="451"/>
        <v>36 1 3 11 1 5 34 0 0 4301037 368126</v>
      </c>
      <c r="C9613" t="str">
        <f t="shared" si="452"/>
        <v>36 1 3 11 1 5 34 0 0 4301037</v>
      </c>
      <c r="D9613">
        <v>36</v>
      </c>
      <c r="E9613">
        <v>1</v>
      </c>
      <c r="F9613">
        <v>3</v>
      </c>
      <c r="G9613">
        <v>11</v>
      </c>
      <c r="H9613">
        <v>1</v>
      </c>
      <c r="I9613">
        <v>5</v>
      </c>
      <c r="J9613">
        <v>34</v>
      </c>
      <c r="K9613">
        <v>0</v>
      </c>
      <c r="L9613" t="s">
        <v>147</v>
      </c>
      <c r="M9613" t="s">
        <v>232</v>
      </c>
      <c r="N9613" s="13">
        <v>1300000</v>
      </c>
      <c r="O9613">
        <v>368239</v>
      </c>
      <c r="P9613">
        <v>2024</v>
      </c>
      <c r="Q9613">
        <v>1053793602</v>
      </c>
      <c r="R9613" t="s">
        <v>2085</v>
      </c>
      <c r="S9613" s="13">
        <v>1300000</v>
      </c>
      <c r="T9613">
        <v>0</v>
      </c>
      <c r="U9613" t="s">
        <v>7339</v>
      </c>
      <c r="V9613" t="s">
        <v>2295</v>
      </c>
      <c r="W9613">
        <v>5004</v>
      </c>
      <c r="X9613">
        <v>0</v>
      </c>
      <c r="Y9613">
        <v>368126</v>
      </c>
      <c r="Z9613">
        <v>20240614</v>
      </c>
      <c r="AA9613">
        <v>0</v>
      </c>
      <c r="AB9613">
        <v>0</v>
      </c>
      <c r="AC9613" t="s">
        <v>2281</v>
      </c>
      <c r="AD9613" t="s">
        <v>2281</v>
      </c>
      <c r="AE9613">
        <v>11101</v>
      </c>
      <c r="AF9613" t="s">
        <v>2281</v>
      </c>
      <c r="AG9613" t="s">
        <v>549</v>
      </c>
      <c r="AH9613">
        <v>337</v>
      </c>
    </row>
    <row r="9614" spans="1:34" hidden="1" x14ac:dyDescent="0.25">
      <c r="A9614" t="str">
        <f t="shared" si="450"/>
        <v>36 1 3 11 1 5 34 0 0 4301037 368240</v>
      </c>
      <c r="B9614" t="str">
        <f t="shared" si="451"/>
        <v>36 1 3 11 1 5 34 0 0 4301037 368128</v>
      </c>
      <c r="C9614" t="str">
        <f t="shared" si="452"/>
        <v>36 1 3 11 1 5 34 0 0 4301037</v>
      </c>
      <c r="D9614">
        <v>36</v>
      </c>
      <c r="E9614">
        <v>1</v>
      </c>
      <c r="F9614">
        <v>3</v>
      </c>
      <c r="G9614">
        <v>11</v>
      </c>
      <c r="H9614">
        <v>1</v>
      </c>
      <c r="I9614">
        <v>5</v>
      </c>
      <c r="J9614">
        <v>34</v>
      </c>
      <c r="K9614">
        <v>0</v>
      </c>
      <c r="L9614" t="s">
        <v>147</v>
      </c>
      <c r="M9614" t="s">
        <v>232</v>
      </c>
      <c r="N9614" s="13">
        <v>1300000</v>
      </c>
      <c r="O9614">
        <v>368240</v>
      </c>
      <c r="P9614">
        <v>2024</v>
      </c>
      <c r="Q9614">
        <v>1053860923</v>
      </c>
      <c r="R9614" t="s">
        <v>2087</v>
      </c>
      <c r="S9614" s="13">
        <v>1300000</v>
      </c>
      <c r="T9614">
        <v>0</v>
      </c>
      <c r="U9614" t="s">
        <v>7339</v>
      </c>
      <c r="V9614" t="s">
        <v>2295</v>
      </c>
      <c r="W9614">
        <v>5004</v>
      </c>
      <c r="X9614">
        <v>0</v>
      </c>
      <c r="Y9614">
        <v>368128</v>
      </c>
      <c r="Z9614">
        <v>20240614</v>
      </c>
      <c r="AA9614">
        <v>0</v>
      </c>
      <c r="AB9614">
        <v>0</v>
      </c>
      <c r="AC9614" t="s">
        <v>2281</v>
      </c>
      <c r="AD9614" t="s">
        <v>2281</v>
      </c>
      <c r="AE9614">
        <v>11101</v>
      </c>
      <c r="AF9614" t="s">
        <v>2281</v>
      </c>
      <c r="AG9614" t="s">
        <v>549</v>
      </c>
      <c r="AH9614">
        <v>337</v>
      </c>
    </row>
    <row r="9615" spans="1:34" hidden="1" x14ac:dyDescent="0.25">
      <c r="A9615" t="str">
        <f t="shared" si="450"/>
        <v>36 1 3 11 1 5 34 0 0 4301037 368241</v>
      </c>
      <c r="B9615" t="str">
        <f t="shared" si="451"/>
        <v>36 1 3 11 1 5 34 0 0 4301037 368125</v>
      </c>
      <c r="C9615" t="str">
        <f t="shared" si="452"/>
        <v>36 1 3 11 1 5 34 0 0 4301037</v>
      </c>
      <c r="D9615">
        <v>36</v>
      </c>
      <c r="E9615">
        <v>1</v>
      </c>
      <c r="F9615">
        <v>3</v>
      </c>
      <c r="G9615">
        <v>11</v>
      </c>
      <c r="H9615">
        <v>1</v>
      </c>
      <c r="I9615">
        <v>5</v>
      </c>
      <c r="J9615">
        <v>34</v>
      </c>
      <c r="K9615">
        <v>0</v>
      </c>
      <c r="L9615" t="s">
        <v>147</v>
      </c>
      <c r="M9615" t="s">
        <v>232</v>
      </c>
      <c r="N9615" s="13">
        <v>1300000</v>
      </c>
      <c r="O9615">
        <v>368241</v>
      </c>
      <c r="P9615">
        <v>2024</v>
      </c>
      <c r="Q9615">
        <v>75092771</v>
      </c>
      <c r="R9615" t="s">
        <v>2084</v>
      </c>
      <c r="S9615" s="13">
        <v>1300000</v>
      </c>
      <c r="T9615">
        <v>0</v>
      </c>
      <c r="U9615" t="s">
        <v>7339</v>
      </c>
      <c r="V9615" t="s">
        <v>2295</v>
      </c>
      <c r="W9615">
        <v>5004</v>
      </c>
      <c r="X9615">
        <v>0</v>
      </c>
      <c r="Y9615">
        <v>368125</v>
      </c>
      <c r="Z9615">
        <v>20240614</v>
      </c>
      <c r="AA9615">
        <v>0</v>
      </c>
      <c r="AB9615">
        <v>0</v>
      </c>
      <c r="AC9615" t="s">
        <v>2281</v>
      </c>
      <c r="AD9615" t="s">
        <v>2281</v>
      </c>
      <c r="AE9615">
        <v>11101</v>
      </c>
      <c r="AF9615" t="s">
        <v>2281</v>
      </c>
      <c r="AG9615" t="s">
        <v>549</v>
      </c>
      <c r="AH9615">
        <v>337</v>
      </c>
    </row>
    <row r="9616" spans="1:34" hidden="1" x14ac:dyDescent="0.25">
      <c r="A9616" t="str">
        <f t="shared" si="450"/>
        <v>36 1 3 11 1 5 34 0 0 4301037 368242</v>
      </c>
      <c r="B9616" t="str">
        <f t="shared" si="451"/>
        <v>36 1 3 11 1 5 34 0 0 4301037 368139</v>
      </c>
      <c r="C9616" t="str">
        <f t="shared" si="452"/>
        <v>36 1 3 11 1 5 34 0 0 4301037</v>
      </c>
      <c r="D9616">
        <v>36</v>
      </c>
      <c r="E9616">
        <v>1</v>
      </c>
      <c r="F9616">
        <v>3</v>
      </c>
      <c r="G9616">
        <v>11</v>
      </c>
      <c r="H9616">
        <v>1</v>
      </c>
      <c r="I9616">
        <v>5</v>
      </c>
      <c r="J9616">
        <v>34</v>
      </c>
      <c r="K9616">
        <v>0</v>
      </c>
      <c r="L9616" t="s">
        <v>147</v>
      </c>
      <c r="M9616" t="s">
        <v>232</v>
      </c>
      <c r="N9616" s="13">
        <v>650000</v>
      </c>
      <c r="O9616">
        <v>368242</v>
      </c>
      <c r="P9616">
        <v>2024</v>
      </c>
      <c r="Q9616">
        <v>1054866507</v>
      </c>
      <c r="R9616" t="s">
        <v>2094</v>
      </c>
      <c r="S9616" s="13">
        <v>650000</v>
      </c>
      <c r="T9616">
        <v>0</v>
      </c>
      <c r="U9616" t="s">
        <v>7339</v>
      </c>
      <c r="V9616" t="s">
        <v>2295</v>
      </c>
      <c r="W9616">
        <v>5004</v>
      </c>
      <c r="X9616">
        <v>0</v>
      </c>
      <c r="Y9616">
        <v>368139</v>
      </c>
      <c r="Z9616">
        <v>20240614</v>
      </c>
      <c r="AA9616">
        <v>0</v>
      </c>
      <c r="AB9616">
        <v>0</v>
      </c>
      <c r="AC9616" t="s">
        <v>2281</v>
      </c>
      <c r="AD9616" t="s">
        <v>2281</v>
      </c>
      <c r="AE9616">
        <v>11101</v>
      </c>
      <c r="AF9616" t="s">
        <v>2281</v>
      </c>
      <c r="AG9616" t="s">
        <v>549</v>
      </c>
      <c r="AH9616">
        <v>337</v>
      </c>
    </row>
    <row r="9617" spans="1:34" hidden="1" x14ac:dyDescent="0.25">
      <c r="A9617" t="str">
        <f t="shared" si="450"/>
        <v>36 1 3 11 1 5 34 0 0 4301037 368243</v>
      </c>
      <c r="B9617" t="str">
        <f t="shared" si="451"/>
        <v>36 1 3 11 1 5 34 0 0 4301037 368118</v>
      </c>
      <c r="C9617" t="str">
        <f t="shared" si="452"/>
        <v>36 1 3 11 1 5 34 0 0 4301037</v>
      </c>
      <c r="D9617">
        <v>36</v>
      </c>
      <c r="E9617">
        <v>1</v>
      </c>
      <c r="F9617">
        <v>3</v>
      </c>
      <c r="G9617">
        <v>11</v>
      </c>
      <c r="H9617">
        <v>1</v>
      </c>
      <c r="I9617">
        <v>5</v>
      </c>
      <c r="J9617">
        <v>34</v>
      </c>
      <c r="K9617">
        <v>0</v>
      </c>
      <c r="L9617" t="s">
        <v>147</v>
      </c>
      <c r="M9617" t="s">
        <v>232</v>
      </c>
      <c r="N9617" s="13">
        <v>650000</v>
      </c>
      <c r="O9617">
        <v>368243</v>
      </c>
      <c r="P9617">
        <v>2024</v>
      </c>
      <c r="Q9617">
        <v>1054862002</v>
      </c>
      <c r="R9617" t="s">
        <v>2077</v>
      </c>
      <c r="S9617" s="13">
        <v>650000</v>
      </c>
      <c r="T9617">
        <v>0</v>
      </c>
      <c r="U9617" t="s">
        <v>7339</v>
      </c>
      <c r="V9617" t="s">
        <v>2295</v>
      </c>
      <c r="W9617">
        <v>5004</v>
      </c>
      <c r="X9617">
        <v>0</v>
      </c>
      <c r="Y9617">
        <v>368118</v>
      </c>
      <c r="Z9617">
        <v>20240614</v>
      </c>
      <c r="AA9617">
        <v>0</v>
      </c>
      <c r="AB9617">
        <v>0</v>
      </c>
      <c r="AC9617" t="s">
        <v>2281</v>
      </c>
      <c r="AD9617" t="s">
        <v>2281</v>
      </c>
      <c r="AE9617">
        <v>11101</v>
      </c>
      <c r="AF9617" t="s">
        <v>2281</v>
      </c>
      <c r="AG9617" t="s">
        <v>549</v>
      </c>
      <c r="AH9617">
        <v>337</v>
      </c>
    </row>
    <row r="9618" spans="1:34" hidden="1" x14ac:dyDescent="0.25">
      <c r="A9618" t="str">
        <f t="shared" si="450"/>
        <v>36 1 3 11 1 5 34 0 0 4301037 368244</v>
      </c>
      <c r="B9618" t="str">
        <f t="shared" si="451"/>
        <v>36 1 3 11 1 5 34 0 0 4301037 368111</v>
      </c>
      <c r="C9618" t="str">
        <f t="shared" si="452"/>
        <v>36 1 3 11 1 5 34 0 0 4301037</v>
      </c>
      <c r="D9618">
        <v>36</v>
      </c>
      <c r="E9618">
        <v>1</v>
      </c>
      <c r="F9618">
        <v>3</v>
      </c>
      <c r="G9618">
        <v>11</v>
      </c>
      <c r="H9618">
        <v>1</v>
      </c>
      <c r="I9618">
        <v>5</v>
      </c>
      <c r="J9618">
        <v>34</v>
      </c>
      <c r="K9618">
        <v>0</v>
      </c>
      <c r="L9618" t="s">
        <v>147</v>
      </c>
      <c r="M9618" t="s">
        <v>232</v>
      </c>
      <c r="N9618" s="13">
        <v>650000</v>
      </c>
      <c r="O9618">
        <v>368244</v>
      </c>
      <c r="P9618">
        <v>2024</v>
      </c>
      <c r="Q9618">
        <v>1055359675</v>
      </c>
      <c r="R9618" t="s">
        <v>2071</v>
      </c>
      <c r="S9618" s="13">
        <v>650000</v>
      </c>
      <c r="T9618">
        <v>0</v>
      </c>
      <c r="U9618" t="s">
        <v>7339</v>
      </c>
      <c r="V9618" t="s">
        <v>2295</v>
      </c>
      <c r="W9618">
        <v>5004</v>
      </c>
      <c r="X9618">
        <v>0</v>
      </c>
      <c r="Y9618">
        <v>368111</v>
      </c>
      <c r="Z9618">
        <v>20240614</v>
      </c>
      <c r="AA9618">
        <v>0</v>
      </c>
      <c r="AB9618">
        <v>0</v>
      </c>
      <c r="AC9618" t="s">
        <v>2281</v>
      </c>
      <c r="AD9618" t="s">
        <v>2281</v>
      </c>
      <c r="AE9618">
        <v>11101</v>
      </c>
      <c r="AF9618" t="s">
        <v>2281</v>
      </c>
      <c r="AG9618" t="s">
        <v>549</v>
      </c>
      <c r="AH9618">
        <v>337</v>
      </c>
    </row>
    <row r="9619" spans="1:34" hidden="1" x14ac:dyDescent="0.25">
      <c r="A9619" t="str">
        <f t="shared" si="450"/>
        <v>36 1 3 11 1 5 34 0 0 4301037 368245</v>
      </c>
      <c r="B9619" t="str">
        <f t="shared" si="451"/>
        <v>36 1 3 11 1 5 34 0 0 4301037 368122</v>
      </c>
      <c r="C9619" t="str">
        <f t="shared" si="452"/>
        <v>36 1 3 11 1 5 34 0 0 4301037</v>
      </c>
      <c r="D9619">
        <v>36</v>
      </c>
      <c r="E9619">
        <v>1</v>
      </c>
      <c r="F9619">
        <v>3</v>
      </c>
      <c r="G9619">
        <v>11</v>
      </c>
      <c r="H9619">
        <v>1</v>
      </c>
      <c r="I9619">
        <v>5</v>
      </c>
      <c r="J9619">
        <v>34</v>
      </c>
      <c r="K9619">
        <v>0</v>
      </c>
      <c r="L9619" t="s">
        <v>147</v>
      </c>
      <c r="M9619" t="s">
        <v>232</v>
      </c>
      <c r="N9619" s="13">
        <v>1300000</v>
      </c>
      <c r="O9619">
        <v>368245</v>
      </c>
      <c r="P9619">
        <v>2024</v>
      </c>
      <c r="Q9619">
        <v>1053801372</v>
      </c>
      <c r="R9619" t="s">
        <v>2081</v>
      </c>
      <c r="S9619" s="13">
        <v>1300000</v>
      </c>
      <c r="T9619">
        <v>0</v>
      </c>
      <c r="U9619" t="s">
        <v>7339</v>
      </c>
      <c r="V9619" t="s">
        <v>2295</v>
      </c>
      <c r="W9619">
        <v>5004</v>
      </c>
      <c r="X9619">
        <v>0</v>
      </c>
      <c r="Y9619">
        <v>368122</v>
      </c>
      <c r="Z9619">
        <v>20240614</v>
      </c>
      <c r="AA9619">
        <v>0</v>
      </c>
      <c r="AB9619">
        <v>0</v>
      </c>
      <c r="AC9619" t="s">
        <v>2281</v>
      </c>
      <c r="AD9619" t="s">
        <v>2281</v>
      </c>
      <c r="AE9619">
        <v>11101</v>
      </c>
      <c r="AF9619" t="s">
        <v>2281</v>
      </c>
      <c r="AG9619" t="s">
        <v>549</v>
      </c>
      <c r="AH9619">
        <v>337</v>
      </c>
    </row>
    <row r="9620" spans="1:34" hidden="1" x14ac:dyDescent="0.25">
      <c r="A9620" t="str">
        <f t="shared" si="450"/>
        <v>36 1 3 11 1 5 34 0 0 4301037 368246</v>
      </c>
      <c r="B9620" t="str">
        <f t="shared" si="451"/>
        <v>36 1 3 11 1 5 34 0 0 4301037 368112</v>
      </c>
      <c r="C9620" t="str">
        <f t="shared" si="452"/>
        <v>36 1 3 11 1 5 34 0 0 4301037</v>
      </c>
      <c r="D9620">
        <v>36</v>
      </c>
      <c r="E9620">
        <v>1</v>
      </c>
      <c r="F9620">
        <v>3</v>
      </c>
      <c r="G9620">
        <v>11</v>
      </c>
      <c r="H9620">
        <v>1</v>
      </c>
      <c r="I9620">
        <v>5</v>
      </c>
      <c r="J9620">
        <v>34</v>
      </c>
      <c r="K9620">
        <v>0</v>
      </c>
      <c r="L9620" t="s">
        <v>147</v>
      </c>
      <c r="M9620" t="s">
        <v>232</v>
      </c>
      <c r="N9620" s="13">
        <v>650000</v>
      </c>
      <c r="O9620">
        <v>368246</v>
      </c>
      <c r="P9620">
        <v>2024</v>
      </c>
      <c r="Q9620">
        <v>1054858571</v>
      </c>
      <c r="R9620" t="s">
        <v>2072</v>
      </c>
      <c r="S9620" s="13">
        <v>650000</v>
      </c>
      <c r="T9620">
        <v>0</v>
      </c>
      <c r="U9620" t="s">
        <v>7339</v>
      </c>
      <c r="V9620" t="s">
        <v>2295</v>
      </c>
      <c r="W9620">
        <v>5004</v>
      </c>
      <c r="X9620">
        <v>0</v>
      </c>
      <c r="Y9620">
        <v>368112</v>
      </c>
      <c r="Z9620">
        <v>20240614</v>
      </c>
      <c r="AA9620">
        <v>0</v>
      </c>
      <c r="AB9620">
        <v>0</v>
      </c>
      <c r="AC9620" t="s">
        <v>2281</v>
      </c>
      <c r="AD9620" t="s">
        <v>2281</v>
      </c>
      <c r="AE9620">
        <v>11101</v>
      </c>
      <c r="AF9620" t="s">
        <v>2281</v>
      </c>
      <c r="AG9620" t="s">
        <v>549</v>
      </c>
      <c r="AH9620">
        <v>337</v>
      </c>
    </row>
    <row r="9621" spans="1:34" hidden="1" x14ac:dyDescent="0.25">
      <c r="A9621" t="str">
        <f t="shared" si="450"/>
        <v>36 1 3 11 1 5 34 0 0 4301037 368247</v>
      </c>
      <c r="B9621" t="str">
        <f t="shared" si="451"/>
        <v>36 1 3 11 1 5 34 0 0 4301037 368114</v>
      </c>
      <c r="C9621" t="str">
        <f t="shared" si="452"/>
        <v>36 1 3 11 1 5 34 0 0 4301037</v>
      </c>
      <c r="D9621">
        <v>36</v>
      </c>
      <c r="E9621">
        <v>1</v>
      </c>
      <c r="F9621">
        <v>3</v>
      </c>
      <c r="G9621">
        <v>11</v>
      </c>
      <c r="H9621">
        <v>1</v>
      </c>
      <c r="I9621">
        <v>5</v>
      </c>
      <c r="J9621">
        <v>34</v>
      </c>
      <c r="K9621">
        <v>0</v>
      </c>
      <c r="L9621" t="s">
        <v>147</v>
      </c>
      <c r="M9621" t="s">
        <v>232</v>
      </c>
      <c r="N9621" s="13">
        <v>650000</v>
      </c>
      <c r="O9621">
        <v>368247</v>
      </c>
      <c r="P9621">
        <v>2024</v>
      </c>
      <c r="Q9621">
        <v>1053854048</v>
      </c>
      <c r="R9621" t="s">
        <v>2074</v>
      </c>
      <c r="S9621" s="13">
        <v>650000</v>
      </c>
      <c r="T9621">
        <v>0</v>
      </c>
      <c r="U9621" t="s">
        <v>7339</v>
      </c>
      <c r="V9621" t="s">
        <v>2295</v>
      </c>
      <c r="W9621">
        <v>5004</v>
      </c>
      <c r="X9621">
        <v>0</v>
      </c>
      <c r="Y9621">
        <v>368114</v>
      </c>
      <c r="Z9621">
        <v>20240614</v>
      </c>
      <c r="AA9621">
        <v>0</v>
      </c>
      <c r="AB9621">
        <v>0</v>
      </c>
      <c r="AC9621" t="s">
        <v>2281</v>
      </c>
      <c r="AD9621" t="s">
        <v>2281</v>
      </c>
      <c r="AE9621">
        <v>11101</v>
      </c>
      <c r="AF9621" t="s">
        <v>2281</v>
      </c>
      <c r="AG9621" t="s">
        <v>549</v>
      </c>
      <c r="AH9621">
        <v>337</v>
      </c>
    </row>
    <row r="9622" spans="1:34" hidden="1" x14ac:dyDescent="0.25">
      <c r="A9622" t="str">
        <f t="shared" si="450"/>
        <v>36 1 3 11 1 5 34 0 0 4301037 368248</v>
      </c>
      <c r="B9622" t="str">
        <f t="shared" si="451"/>
        <v>36 1 3 11 1 5 34 0 0 4301037 368110</v>
      </c>
      <c r="C9622" t="str">
        <f t="shared" si="452"/>
        <v>36 1 3 11 1 5 34 0 0 4301037</v>
      </c>
      <c r="D9622">
        <v>36</v>
      </c>
      <c r="E9622">
        <v>1</v>
      </c>
      <c r="F9622">
        <v>3</v>
      </c>
      <c r="G9622">
        <v>11</v>
      </c>
      <c r="H9622">
        <v>1</v>
      </c>
      <c r="I9622">
        <v>5</v>
      </c>
      <c r="J9622">
        <v>34</v>
      </c>
      <c r="K9622">
        <v>0</v>
      </c>
      <c r="L9622" t="s">
        <v>147</v>
      </c>
      <c r="M9622" t="s">
        <v>232</v>
      </c>
      <c r="N9622" s="13">
        <v>650000</v>
      </c>
      <c r="O9622">
        <v>368248</v>
      </c>
      <c r="P9622">
        <v>2024</v>
      </c>
      <c r="Q9622">
        <v>1054479319</v>
      </c>
      <c r="R9622" t="s">
        <v>2070</v>
      </c>
      <c r="S9622" s="13">
        <v>650000</v>
      </c>
      <c r="T9622">
        <v>0</v>
      </c>
      <c r="U9622" t="s">
        <v>7339</v>
      </c>
      <c r="V9622" t="s">
        <v>2295</v>
      </c>
      <c r="W9622">
        <v>5004</v>
      </c>
      <c r="X9622">
        <v>0</v>
      </c>
      <c r="Y9622">
        <v>368110</v>
      </c>
      <c r="Z9622">
        <v>20240614</v>
      </c>
      <c r="AA9622">
        <v>0</v>
      </c>
      <c r="AB9622">
        <v>0</v>
      </c>
      <c r="AC9622" t="s">
        <v>2281</v>
      </c>
      <c r="AD9622" t="s">
        <v>2281</v>
      </c>
      <c r="AE9622">
        <v>11101</v>
      </c>
      <c r="AF9622" t="s">
        <v>2281</v>
      </c>
      <c r="AG9622" t="s">
        <v>549</v>
      </c>
      <c r="AH9622">
        <v>337</v>
      </c>
    </row>
    <row r="9623" spans="1:34" hidden="1" x14ac:dyDescent="0.25">
      <c r="A9623" t="str">
        <f t="shared" si="450"/>
        <v>36 1 3 11 1 5 34 0 0 4301037 368249</v>
      </c>
      <c r="B9623" t="str">
        <f t="shared" si="451"/>
        <v>36 1 3 11 1 5 34 0 0 4301037 368124</v>
      </c>
      <c r="C9623" t="str">
        <f t="shared" si="452"/>
        <v>36 1 3 11 1 5 34 0 0 4301037</v>
      </c>
      <c r="D9623">
        <v>36</v>
      </c>
      <c r="E9623">
        <v>1</v>
      </c>
      <c r="F9623">
        <v>3</v>
      </c>
      <c r="G9623">
        <v>11</v>
      </c>
      <c r="H9623">
        <v>1</v>
      </c>
      <c r="I9623">
        <v>5</v>
      </c>
      <c r="J9623">
        <v>34</v>
      </c>
      <c r="K9623">
        <v>0</v>
      </c>
      <c r="L9623" t="s">
        <v>147</v>
      </c>
      <c r="M9623" t="s">
        <v>232</v>
      </c>
      <c r="N9623" s="13">
        <v>1300000</v>
      </c>
      <c r="O9623">
        <v>368249</v>
      </c>
      <c r="P9623">
        <v>2024</v>
      </c>
      <c r="Q9623">
        <v>75142607</v>
      </c>
      <c r="R9623" t="s">
        <v>2083</v>
      </c>
      <c r="S9623" s="13">
        <v>1300000</v>
      </c>
      <c r="T9623">
        <v>0</v>
      </c>
      <c r="U9623" t="s">
        <v>7339</v>
      </c>
      <c r="V9623" t="s">
        <v>2295</v>
      </c>
      <c r="W9623">
        <v>5004</v>
      </c>
      <c r="X9623">
        <v>0</v>
      </c>
      <c r="Y9623">
        <v>368124</v>
      </c>
      <c r="Z9623">
        <v>20240614</v>
      </c>
      <c r="AA9623">
        <v>0</v>
      </c>
      <c r="AB9623">
        <v>0</v>
      </c>
      <c r="AC9623" t="s">
        <v>2281</v>
      </c>
      <c r="AD9623" t="s">
        <v>2281</v>
      </c>
      <c r="AE9623">
        <v>11101</v>
      </c>
      <c r="AF9623" t="s">
        <v>2281</v>
      </c>
      <c r="AG9623" t="s">
        <v>549</v>
      </c>
      <c r="AH9623">
        <v>337</v>
      </c>
    </row>
    <row r="9624" spans="1:34" hidden="1" x14ac:dyDescent="0.25">
      <c r="A9624" t="str">
        <f t="shared" si="450"/>
        <v>36 1 3 11 1 5 34 0 0 4301037 368250</v>
      </c>
      <c r="B9624" t="str">
        <f t="shared" si="451"/>
        <v>36 1 3 11 1 5 34 0 0 4301037 368113</v>
      </c>
      <c r="C9624" t="str">
        <f t="shared" si="452"/>
        <v>36 1 3 11 1 5 34 0 0 4301037</v>
      </c>
      <c r="D9624">
        <v>36</v>
      </c>
      <c r="E9624">
        <v>1</v>
      </c>
      <c r="F9624">
        <v>3</v>
      </c>
      <c r="G9624">
        <v>11</v>
      </c>
      <c r="H9624">
        <v>1</v>
      </c>
      <c r="I9624">
        <v>5</v>
      </c>
      <c r="J9624">
        <v>34</v>
      </c>
      <c r="K9624">
        <v>0</v>
      </c>
      <c r="L9624" t="s">
        <v>147</v>
      </c>
      <c r="M9624" t="s">
        <v>232</v>
      </c>
      <c r="N9624" s="13">
        <v>650000</v>
      </c>
      <c r="O9624">
        <v>368250</v>
      </c>
      <c r="P9624">
        <v>2024</v>
      </c>
      <c r="Q9624">
        <v>1054872377</v>
      </c>
      <c r="R9624" t="s">
        <v>2073</v>
      </c>
      <c r="S9624" s="13">
        <v>650000</v>
      </c>
      <c r="T9624">
        <v>0</v>
      </c>
      <c r="U9624" t="s">
        <v>7339</v>
      </c>
      <c r="V9624" t="s">
        <v>2295</v>
      </c>
      <c r="W9624">
        <v>5004</v>
      </c>
      <c r="X9624">
        <v>0</v>
      </c>
      <c r="Y9624">
        <v>368113</v>
      </c>
      <c r="Z9624">
        <v>20240614</v>
      </c>
      <c r="AA9624">
        <v>0</v>
      </c>
      <c r="AB9624">
        <v>0</v>
      </c>
      <c r="AC9624" t="s">
        <v>2281</v>
      </c>
      <c r="AD9624" t="s">
        <v>2281</v>
      </c>
      <c r="AE9624">
        <v>11101</v>
      </c>
      <c r="AF9624" t="s">
        <v>2281</v>
      </c>
      <c r="AG9624" t="s">
        <v>549</v>
      </c>
      <c r="AH9624">
        <v>337</v>
      </c>
    </row>
    <row r="9625" spans="1:34" hidden="1" x14ac:dyDescent="0.25">
      <c r="A9625" t="str">
        <f t="shared" si="450"/>
        <v>36 1 3 11 1 5 34 0 0 4301037 368251</v>
      </c>
      <c r="B9625" t="str">
        <f t="shared" si="451"/>
        <v>36 1 3 11 1 5 34 0 0 4301037 368146</v>
      </c>
      <c r="C9625" t="str">
        <f t="shared" si="452"/>
        <v>36 1 3 11 1 5 34 0 0 4301037</v>
      </c>
      <c r="D9625">
        <v>36</v>
      </c>
      <c r="E9625">
        <v>1</v>
      </c>
      <c r="F9625">
        <v>3</v>
      </c>
      <c r="G9625">
        <v>11</v>
      </c>
      <c r="H9625">
        <v>1</v>
      </c>
      <c r="I9625">
        <v>5</v>
      </c>
      <c r="J9625">
        <v>34</v>
      </c>
      <c r="K9625">
        <v>0</v>
      </c>
      <c r="L9625" t="s">
        <v>147</v>
      </c>
      <c r="M9625" t="s">
        <v>232</v>
      </c>
      <c r="N9625" s="13">
        <v>650000</v>
      </c>
      <c r="O9625">
        <v>368251</v>
      </c>
      <c r="P9625">
        <v>2024</v>
      </c>
      <c r="Q9625">
        <v>1058817178</v>
      </c>
      <c r="R9625" t="s">
        <v>2099</v>
      </c>
      <c r="S9625" s="13">
        <v>650000</v>
      </c>
      <c r="T9625">
        <v>0</v>
      </c>
      <c r="U9625" t="s">
        <v>7339</v>
      </c>
      <c r="V9625" t="s">
        <v>2295</v>
      </c>
      <c r="W9625">
        <v>5004</v>
      </c>
      <c r="X9625">
        <v>0</v>
      </c>
      <c r="Y9625">
        <v>368146</v>
      </c>
      <c r="Z9625">
        <v>20240614</v>
      </c>
      <c r="AA9625">
        <v>0</v>
      </c>
      <c r="AB9625">
        <v>0</v>
      </c>
      <c r="AC9625" t="s">
        <v>2281</v>
      </c>
      <c r="AD9625" t="s">
        <v>2281</v>
      </c>
      <c r="AE9625">
        <v>11101</v>
      </c>
      <c r="AF9625" t="s">
        <v>2281</v>
      </c>
      <c r="AG9625" t="s">
        <v>549</v>
      </c>
      <c r="AH9625">
        <v>337</v>
      </c>
    </row>
    <row r="9626" spans="1:34" hidden="1" x14ac:dyDescent="0.25">
      <c r="A9626" t="str">
        <f t="shared" si="450"/>
        <v>36 1 3 11 1 5 34 0 0 4301037 368252</v>
      </c>
      <c r="B9626" t="str">
        <f t="shared" si="451"/>
        <v>36 1 3 11 1 5 34 0 0 4301037 368123</v>
      </c>
      <c r="C9626" t="str">
        <f t="shared" si="452"/>
        <v>36 1 3 11 1 5 34 0 0 4301037</v>
      </c>
      <c r="D9626">
        <v>36</v>
      </c>
      <c r="E9626">
        <v>1</v>
      </c>
      <c r="F9626">
        <v>3</v>
      </c>
      <c r="G9626">
        <v>11</v>
      </c>
      <c r="H9626">
        <v>1</v>
      </c>
      <c r="I9626">
        <v>5</v>
      </c>
      <c r="J9626">
        <v>34</v>
      </c>
      <c r="K9626">
        <v>0</v>
      </c>
      <c r="L9626" t="s">
        <v>147</v>
      </c>
      <c r="M9626" t="s">
        <v>232</v>
      </c>
      <c r="N9626" s="13">
        <v>1300000</v>
      </c>
      <c r="O9626">
        <v>368252</v>
      </c>
      <c r="P9626">
        <v>2024</v>
      </c>
      <c r="Q9626">
        <v>14699829</v>
      </c>
      <c r="R9626" t="s">
        <v>2082</v>
      </c>
      <c r="S9626" s="13">
        <v>1300000</v>
      </c>
      <c r="T9626">
        <v>0</v>
      </c>
      <c r="U9626" t="s">
        <v>7339</v>
      </c>
      <c r="V9626" t="s">
        <v>2295</v>
      </c>
      <c r="W9626">
        <v>5004</v>
      </c>
      <c r="X9626">
        <v>0</v>
      </c>
      <c r="Y9626">
        <v>368123</v>
      </c>
      <c r="Z9626">
        <v>20240614</v>
      </c>
      <c r="AA9626">
        <v>0</v>
      </c>
      <c r="AB9626">
        <v>0</v>
      </c>
      <c r="AC9626" t="s">
        <v>2281</v>
      </c>
      <c r="AD9626" t="s">
        <v>2281</v>
      </c>
      <c r="AE9626">
        <v>11101</v>
      </c>
      <c r="AF9626" t="s">
        <v>2281</v>
      </c>
      <c r="AG9626" t="s">
        <v>549</v>
      </c>
      <c r="AH9626">
        <v>337</v>
      </c>
    </row>
    <row r="9627" spans="1:34" hidden="1" x14ac:dyDescent="0.25">
      <c r="A9627" t="str">
        <f t="shared" si="450"/>
        <v>36 1 3 11 1 5 34 0 0 4301037 368253</v>
      </c>
      <c r="B9627" t="str">
        <f t="shared" si="451"/>
        <v>36 1 3 11 1 5 34 0 0 4301037 368120</v>
      </c>
      <c r="C9627" t="str">
        <f t="shared" si="452"/>
        <v>36 1 3 11 1 5 34 0 0 4301037</v>
      </c>
      <c r="D9627">
        <v>36</v>
      </c>
      <c r="E9627">
        <v>1</v>
      </c>
      <c r="F9627">
        <v>3</v>
      </c>
      <c r="G9627">
        <v>11</v>
      </c>
      <c r="H9627">
        <v>1</v>
      </c>
      <c r="I9627">
        <v>5</v>
      </c>
      <c r="J9627">
        <v>34</v>
      </c>
      <c r="K9627">
        <v>0</v>
      </c>
      <c r="L9627" t="s">
        <v>147</v>
      </c>
      <c r="M9627" t="s">
        <v>232</v>
      </c>
      <c r="N9627" s="13">
        <v>1300000</v>
      </c>
      <c r="O9627">
        <v>368253</v>
      </c>
      <c r="P9627">
        <v>2024</v>
      </c>
      <c r="Q9627">
        <v>16070048</v>
      </c>
      <c r="R9627" t="s">
        <v>2079</v>
      </c>
      <c r="S9627" s="13">
        <v>1300000</v>
      </c>
      <c r="T9627">
        <v>0</v>
      </c>
      <c r="U9627" t="s">
        <v>7339</v>
      </c>
      <c r="V9627" t="s">
        <v>2295</v>
      </c>
      <c r="W9627">
        <v>5004</v>
      </c>
      <c r="X9627">
        <v>0</v>
      </c>
      <c r="Y9627">
        <v>368120</v>
      </c>
      <c r="Z9627">
        <v>20240614</v>
      </c>
      <c r="AA9627">
        <v>0</v>
      </c>
      <c r="AB9627">
        <v>0</v>
      </c>
      <c r="AC9627" t="s">
        <v>2281</v>
      </c>
      <c r="AD9627" t="s">
        <v>2281</v>
      </c>
      <c r="AE9627">
        <v>11101</v>
      </c>
      <c r="AF9627" t="s">
        <v>2281</v>
      </c>
      <c r="AG9627" t="s">
        <v>549</v>
      </c>
      <c r="AH9627">
        <v>337</v>
      </c>
    </row>
    <row r="9628" spans="1:34" hidden="1" x14ac:dyDescent="0.25">
      <c r="A9628" t="str">
        <f t="shared" si="450"/>
        <v>36 1 3 22 1 5 34 1 0 4301037 368254</v>
      </c>
      <c r="B9628" t="str">
        <f t="shared" si="451"/>
        <v>36 1 3 22 1 5 34 1 0 4301037 368065</v>
      </c>
      <c r="C9628" t="str">
        <f t="shared" si="452"/>
        <v>36 1 3 22 1 5 34 1 0 4301037</v>
      </c>
      <c r="D9628">
        <v>36</v>
      </c>
      <c r="E9628">
        <v>1</v>
      </c>
      <c r="F9628">
        <v>3</v>
      </c>
      <c r="G9628">
        <v>22</v>
      </c>
      <c r="H9628">
        <v>1</v>
      </c>
      <c r="I9628">
        <v>5</v>
      </c>
      <c r="J9628">
        <v>34</v>
      </c>
      <c r="K9628">
        <v>1</v>
      </c>
      <c r="L9628" t="s">
        <v>147</v>
      </c>
      <c r="M9628" t="s">
        <v>232</v>
      </c>
      <c r="N9628" s="13">
        <v>2900000</v>
      </c>
      <c r="O9628">
        <v>368254</v>
      </c>
      <c r="P9628">
        <v>2024</v>
      </c>
      <c r="Q9628">
        <v>10287752</v>
      </c>
      <c r="R9628" t="s">
        <v>2124</v>
      </c>
      <c r="S9628" s="13">
        <v>2900000</v>
      </c>
      <c r="T9628">
        <v>0</v>
      </c>
      <c r="U9628" t="s">
        <v>7384</v>
      </c>
      <c r="V9628" t="s">
        <v>2295</v>
      </c>
      <c r="W9628">
        <v>5004</v>
      </c>
      <c r="X9628">
        <v>0</v>
      </c>
      <c r="Y9628">
        <v>368065</v>
      </c>
      <c r="Z9628">
        <v>20240617</v>
      </c>
      <c r="AA9628">
        <v>2404290598</v>
      </c>
      <c r="AB9628">
        <v>1</v>
      </c>
      <c r="AC9628" t="s">
        <v>2281</v>
      </c>
      <c r="AD9628" t="s">
        <v>2281</v>
      </c>
      <c r="AE9628">
        <v>13204</v>
      </c>
      <c r="AF9628" t="s">
        <v>7360</v>
      </c>
      <c r="AG9628" t="s">
        <v>107</v>
      </c>
      <c r="AH9628">
        <v>260</v>
      </c>
    </row>
    <row r="9629" spans="1:34" hidden="1" x14ac:dyDescent="0.25">
      <c r="A9629" t="str">
        <f t="shared" si="450"/>
        <v>36 1 3 11 1 5 34 0 0 4301037 368255</v>
      </c>
      <c r="B9629" t="str">
        <f t="shared" si="451"/>
        <v>36 1 3 11 1 5 34 0 0 4301037 368100</v>
      </c>
      <c r="C9629" t="str">
        <f t="shared" si="452"/>
        <v>36 1 3 11 1 5 34 0 0 4301037</v>
      </c>
      <c r="D9629">
        <v>36</v>
      </c>
      <c r="E9629">
        <v>1</v>
      </c>
      <c r="F9629">
        <v>3</v>
      </c>
      <c r="G9629">
        <v>11</v>
      </c>
      <c r="H9629">
        <v>1</v>
      </c>
      <c r="I9629">
        <v>5</v>
      </c>
      <c r="J9629">
        <v>34</v>
      </c>
      <c r="K9629">
        <v>0</v>
      </c>
      <c r="L9629" t="s">
        <v>147</v>
      </c>
      <c r="M9629" t="s">
        <v>232</v>
      </c>
      <c r="N9629" s="13">
        <v>650000</v>
      </c>
      <c r="O9629">
        <v>368255</v>
      </c>
      <c r="P9629">
        <v>2024</v>
      </c>
      <c r="Q9629">
        <v>1054864150</v>
      </c>
      <c r="R9629" t="s">
        <v>2062</v>
      </c>
      <c r="S9629" s="13">
        <v>650000</v>
      </c>
      <c r="T9629">
        <v>0</v>
      </c>
      <c r="U9629" t="s">
        <v>7338</v>
      </c>
      <c r="V9629" t="s">
        <v>2295</v>
      </c>
      <c r="W9629">
        <v>5004</v>
      </c>
      <c r="X9629">
        <v>0</v>
      </c>
      <c r="Y9629">
        <v>368100</v>
      </c>
      <c r="Z9629">
        <v>20240617</v>
      </c>
      <c r="AA9629">
        <v>0</v>
      </c>
      <c r="AB9629">
        <v>0</v>
      </c>
      <c r="AC9629" t="s">
        <v>2281</v>
      </c>
      <c r="AD9629" t="s">
        <v>2281</v>
      </c>
      <c r="AE9629">
        <v>11101</v>
      </c>
      <c r="AF9629" t="s">
        <v>2281</v>
      </c>
      <c r="AG9629" t="s">
        <v>549</v>
      </c>
      <c r="AH9629">
        <v>337</v>
      </c>
    </row>
    <row r="9630" spans="1:34" hidden="1" x14ac:dyDescent="0.25">
      <c r="A9630" t="str">
        <f t="shared" si="450"/>
        <v>36 1 3 11 1 5 34 0 0 4301037 368256</v>
      </c>
      <c r="B9630" t="str">
        <f t="shared" si="451"/>
        <v>36 1 3 11 1 5 34 0 0 4301037 368077</v>
      </c>
      <c r="C9630" t="str">
        <f t="shared" si="452"/>
        <v>36 1 3 11 1 5 34 0 0 4301037</v>
      </c>
      <c r="D9630">
        <v>36</v>
      </c>
      <c r="E9630">
        <v>1</v>
      </c>
      <c r="F9630">
        <v>3</v>
      </c>
      <c r="G9630">
        <v>11</v>
      </c>
      <c r="H9630">
        <v>1</v>
      </c>
      <c r="I9630">
        <v>5</v>
      </c>
      <c r="J9630">
        <v>34</v>
      </c>
      <c r="K9630">
        <v>0</v>
      </c>
      <c r="L9630" t="s">
        <v>147</v>
      </c>
      <c r="M9630" t="s">
        <v>232</v>
      </c>
      <c r="N9630" s="13">
        <v>2600000</v>
      </c>
      <c r="O9630">
        <v>368256</v>
      </c>
      <c r="P9630">
        <v>2024</v>
      </c>
      <c r="Q9630">
        <v>75069921</v>
      </c>
      <c r="R9630" t="s">
        <v>2040</v>
      </c>
      <c r="S9630" s="13">
        <v>2600000</v>
      </c>
      <c r="T9630">
        <v>0</v>
      </c>
      <c r="U9630" t="s">
        <v>7338</v>
      </c>
      <c r="V9630" t="s">
        <v>2295</v>
      </c>
      <c r="W9630">
        <v>5004</v>
      </c>
      <c r="X9630">
        <v>0</v>
      </c>
      <c r="Y9630">
        <v>368077</v>
      </c>
      <c r="Z9630">
        <v>20240617</v>
      </c>
      <c r="AA9630">
        <v>0</v>
      </c>
      <c r="AB9630">
        <v>0</v>
      </c>
      <c r="AC9630" t="s">
        <v>2281</v>
      </c>
      <c r="AD9630" t="s">
        <v>2281</v>
      </c>
      <c r="AE9630">
        <v>11101</v>
      </c>
      <c r="AF9630" t="s">
        <v>2281</v>
      </c>
      <c r="AG9630" t="s">
        <v>549</v>
      </c>
      <c r="AH9630">
        <v>337</v>
      </c>
    </row>
    <row r="9631" spans="1:34" hidden="1" x14ac:dyDescent="0.25">
      <c r="A9631" t="str">
        <f t="shared" si="450"/>
        <v>36 1 3 11 1 5 34 0 0 4301037 368257</v>
      </c>
      <c r="B9631" t="str">
        <f t="shared" si="451"/>
        <v>36 1 3 11 1 5 34 0 0 4301037 368078</v>
      </c>
      <c r="C9631" t="str">
        <f t="shared" si="452"/>
        <v>36 1 3 11 1 5 34 0 0 4301037</v>
      </c>
      <c r="D9631">
        <v>36</v>
      </c>
      <c r="E9631">
        <v>1</v>
      </c>
      <c r="F9631">
        <v>3</v>
      </c>
      <c r="G9631">
        <v>11</v>
      </c>
      <c r="H9631">
        <v>1</v>
      </c>
      <c r="I9631">
        <v>5</v>
      </c>
      <c r="J9631">
        <v>34</v>
      </c>
      <c r="K9631">
        <v>0</v>
      </c>
      <c r="L9631" t="s">
        <v>147</v>
      </c>
      <c r="M9631" t="s">
        <v>232</v>
      </c>
      <c r="N9631" s="13">
        <v>2600000</v>
      </c>
      <c r="O9631">
        <v>368257</v>
      </c>
      <c r="P9631">
        <v>2024</v>
      </c>
      <c r="Q9631">
        <v>1053828005</v>
      </c>
      <c r="R9631" t="s">
        <v>2041</v>
      </c>
      <c r="S9631" s="13">
        <v>2600000</v>
      </c>
      <c r="T9631">
        <v>0</v>
      </c>
      <c r="U9631" t="s">
        <v>7338</v>
      </c>
      <c r="V9631" t="s">
        <v>2295</v>
      </c>
      <c r="W9631">
        <v>5004</v>
      </c>
      <c r="X9631">
        <v>0</v>
      </c>
      <c r="Y9631">
        <v>368078</v>
      </c>
      <c r="Z9631">
        <v>20240617</v>
      </c>
      <c r="AA9631">
        <v>0</v>
      </c>
      <c r="AB9631">
        <v>0</v>
      </c>
      <c r="AC9631" t="s">
        <v>2281</v>
      </c>
      <c r="AD9631" t="s">
        <v>2281</v>
      </c>
      <c r="AE9631">
        <v>11101</v>
      </c>
      <c r="AF9631" t="s">
        <v>2281</v>
      </c>
      <c r="AG9631" t="s">
        <v>549</v>
      </c>
      <c r="AH9631">
        <v>337</v>
      </c>
    </row>
    <row r="9632" spans="1:34" hidden="1" x14ac:dyDescent="0.25">
      <c r="A9632" t="str">
        <f t="shared" si="450"/>
        <v>36 1 3 11 1 5 34 0 0 4301037 368258</v>
      </c>
      <c r="B9632" t="str">
        <f t="shared" si="451"/>
        <v>36 1 3 11 1 5 34 0 0 4301037 368104</v>
      </c>
      <c r="C9632" t="str">
        <f t="shared" si="452"/>
        <v>36 1 3 11 1 5 34 0 0 4301037</v>
      </c>
      <c r="D9632">
        <v>36</v>
      </c>
      <c r="E9632">
        <v>1</v>
      </c>
      <c r="F9632">
        <v>3</v>
      </c>
      <c r="G9632">
        <v>11</v>
      </c>
      <c r="H9632">
        <v>1</v>
      </c>
      <c r="I9632">
        <v>5</v>
      </c>
      <c r="J9632">
        <v>34</v>
      </c>
      <c r="K9632">
        <v>0</v>
      </c>
      <c r="L9632" t="s">
        <v>147</v>
      </c>
      <c r="M9632" t="s">
        <v>232</v>
      </c>
      <c r="N9632" s="13">
        <v>650000</v>
      </c>
      <c r="O9632">
        <v>368258</v>
      </c>
      <c r="P9632">
        <v>2024</v>
      </c>
      <c r="Q9632">
        <v>1054857922</v>
      </c>
      <c r="R9632" t="s">
        <v>2066</v>
      </c>
      <c r="S9632" s="13">
        <v>650000</v>
      </c>
      <c r="T9632">
        <v>0</v>
      </c>
      <c r="U9632" t="s">
        <v>7338</v>
      </c>
      <c r="V9632" t="s">
        <v>2295</v>
      </c>
      <c r="W9632">
        <v>5004</v>
      </c>
      <c r="X9632">
        <v>0</v>
      </c>
      <c r="Y9632">
        <v>368104</v>
      </c>
      <c r="Z9632">
        <v>20240617</v>
      </c>
      <c r="AA9632">
        <v>0</v>
      </c>
      <c r="AB9632">
        <v>0</v>
      </c>
      <c r="AC9632" t="s">
        <v>2281</v>
      </c>
      <c r="AD9632" t="s">
        <v>2281</v>
      </c>
      <c r="AE9632">
        <v>11101</v>
      </c>
      <c r="AF9632" t="s">
        <v>2281</v>
      </c>
      <c r="AG9632" t="s">
        <v>549</v>
      </c>
      <c r="AH9632">
        <v>337</v>
      </c>
    </row>
    <row r="9633" spans="1:34" hidden="1" x14ac:dyDescent="0.25">
      <c r="A9633" t="str">
        <f t="shared" si="450"/>
        <v>36 1 3 11 1 5 34 0 0 4301037 368259</v>
      </c>
      <c r="B9633" t="str">
        <f t="shared" si="451"/>
        <v>36 1 3 11 1 5 34 0 0 4301037 368093</v>
      </c>
      <c r="C9633" t="str">
        <f t="shared" si="452"/>
        <v>36 1 3 11 1 5 34 0 0 4301037</v>
      </c>
      <c r="D9633">
        <v>36</v>
      </c>
      <c r="E9633">
        <v>1</v>
      </c>
      <c r="F9633">
        <v>3</v>
      </c>
      <c r="G9633">
        <v>11</v>
      </c>
      <c r="H9633">
        <v>1</v>
      </c>
      <c r="I9633">
        <v>5</v>
      </c>
      <c r="J9633">
        <v>34</v>
      </c>
      <c r="K9633">
        <v>0</v>
      </c>
      <c r="L9633" t="s">
        <v>147</v>
      </c>
      <c r="M9633" t="s">
        <v>232</v>
      </c>
      <c r="N9633" s="13">
        <v>650000</v>
      </c>
      <c r="O9633">
        <v>368259</v>
      </c>
      <c r="P9633">
        <v>2024</v>
      </c>
      <c r="Q9633">
        <v>1002653214</v>
      </c>
      <c r="R9633" t="s">
        <v>2055</v>
      </c>
      <c r="S9633" s="13">
        <v>650000</v>
      </c>
      <c r="T9633">
        <v>0</v>
      </c>
      <c r="U9633" t="s">
        <v>7338</v>
      </c>
      <c r="V9633" t="s">
        <v>2295</v>
      </c>
      <c r="W9633">
        <v>5004</v>
      </c>
      <c r="X9633">
        <v>0</v>
      </c>
      <c r="Y9633">
        <v>368093</v>
      </c>
      <c r="Z9633">
        <v>20240617</v>
      </c>
      <c r="AA9633">
        <v>0</v>
      </c>
      <c r="AB9633">
        <v>0</v>
      </c>
      <c r="AC9633" t="s">
        <v>2281</v>
      </c>
      <c r="AD9633" t="s">
        <v>2281</v>
      </c>
      <c r="AE9633">
        <v>11101</v>
      </c>
      <c r="AF9633" t="s">
        <v>2281</v>
      </c>
      <c r="AG9633" t="s">
        <v>549</v>
      </c>
      <c r="AH9633">
        <v>337</v>
      </c>
    </row>
    <row r="9634" spans="1:34" hidden="1" x14ac:dyDescent="0.25">
      <c r="A9634" t="str">
        <f t="shared" si="450"/>
        <v>36 1 3 11 1 5 34 0 0 4301037 368260</v>
      </c>
      <c r="B9634" t="str">
        <f t="shared" si="451"/>
        <v>36 1 3 11 1 5 34 0 0 4301037 368089</v>
      </c>
      <c r="C9634" t="str">
        <f t="shared" si="452"/>
        <v>36 1 3 11 1 5 34 0 0 4301037</v>
      </c>
      <c r="D9634">
        <v>36</v>
      </c>
      <c r="E9634">
        <v>1</v>
      </c>
      <c r="F9634">
        <v>3</v>
      </c>
      <c r="G9634">
        <v>11</v>
      </c>
      <c r="H9634">
        <v>1</v>
      </c>
      <c r="I9634">
        <v>5</v>
      </c>
      <c r="J9634">
        <v>34</v>
      </c>
      <c r="K9634">
        <v>0</v>
      </c>
      <c r="L9634" t="s">
        <v>147</v>
      </c>
      <c r="M9634" t="s">
        <v>232</v>
      </c>
      <c r="N9634" s="13">
        <v>1300000</v>
      </c>
      <c r="O9634">
        <v>368260</v>
      </c>
      <c r="P9634">
        <v>2024</v>
      </c>
      <c r="Q9634">
        <v>1002592836</v>
      </c>
      <c r="R9634" t="s">
        <v>2052</v>
      </c>
      <c r="S9634" s="13">
        <v>1300000</v>
      </c>
      <c r="T9634">
        <v>0</v>
      </c>
      <c r="U9634" t="s">
        <v>7338</v>
      </c>
      <c r="V9634" t="s">
        <v>2295</v>
      </c>
      <c r="W9634">
        <v>5004</v>
      </c>
      <c r="X9634">
        <v>0</v>
      </c>
      <c r="Y9634">
        <v>368089</v>
      </c>
      <c r="Z9634">
        <v>20240617</v>
      </c>
      <c r="AA9634">
        <v>0</v>
      </c>
      <c r="AB9634">
        <v>0</v>
      </c>
      <c r="AC9634" t="s">
        <v>2281</v>
      </c>
      <c r="AD9634" t="s">
        <v>2281</v>
      </c>
      <c r="AE9634">
        <v>11101</v>
      </c>
      <c r="AF9634" t="s">
        <v>2281</v>
      </c>
      <c r="AG9634" t="s">
        <v>549</v>
      </c>
      <c r="AH9634">
        <v>337</v>
      </c>
    </row>
    <row r="9635" spans="1:34" hidden="1" x14ac:dyDescent="0.25">
      <c r="A9635" t="str">
        <f t="shared" si="450"/>
        <v>36 1 3 11 1 5 34 0 0 4301037 368261</v>
      </c>
      <c r="B9635" t="str">
        <f t="shared" si="451"/>
        <v>36 1 3 11 1 5 34 0 0 4301037 368103</v>
      </c>
      <c r="C9635" t="str">
        <f t="shared" si="452"/>
        <v>36 1 3 11 1 5 34 0 0 4301037</v>
      </c>
      <c r="D9635">
        <v>36</v>
      </c>
      <c r="E9635">
        <v>1</v>
      </c>
      <c r="F9635">
        <v>3</v>
      </c>
      <c r="G9635">
        <v>11</v>
      </c>
      <c r="H9635">
        <v>1</v>
      </c>
      <c r="I9635">
        <v>5</v>
      </c>
      <c r="J9635">
        <v>34</v>
      </c>
      <c r="K9635">
        <v>0</v>
      </c>
      <c r="L9635" t="s">
        <v>147</v>
      </c>
      <c r="M9635" t="s">
        <v>232</v>
      </c>
      <c r="N9635" s="13">
        <v>650000</v>
      </c>
      <c r="O9635">
        <v>368261</v>
      </c>
      <c r="P9635">
        <v>2024</v>
      </c>
      <c r="Q9635">
        <v>1054875436</v>
      </c>
      <c r="R9635" t="s">
        <v>2065</v>
      </c>
      <c r="S9635" s="13">
        <v>650000</v>
      </c>
      <c r="T9635">
        <v>0</v>
      </c>
      <c r="U9635" t="s">
        <v>7338</v>
      </c>
      <c r="V9635" t="s">
        <v>2295</v>
      </c>
      <c r="W9635">
        <v>5004</v>
      </c>
      <c r="X9635">
        <v>0</v>
      </c>
      <c r="Y9635">
        <v>368103</v>
      </c>
      <c r="Z9635">
        <v>20240617</v>
      </c>
      <c r="AA9635">
        <v>0</v>
      </c>
      <c r="AB9635">
        <v>0</v>
      </c>
      <c r="AC9635" t="s">
        <v>2281</v>
      </c>
      <c r="AD9635" t="s">
        <v>2281</v>
      </c>
      <c r="AE9635">
        <v>11101</v>
      </c>
      <c r="AF9635" t="s">
        <v>2281</v>
      </c>
      <c r="AG9635" t="s">
        <v>549</v>
      </c>
      <c r="AH9635">
        <v>337</v>
      </c>
    </row>
    <row r="9636" spans="1:34" hidden="1" x14ac:dyDescent="0.25">
      <c r="A9636" t="str">
        <f t="shared" si="450"/>
        <v>36 1 3 11 1 5 34 0 0 4301037 368262</v>
      </c>
      <c r="B9636" t="str">
        <f t="shared" si="451"/>
        <v>36 1 3 11 1 5 34 0 0 4301037 368085</v>
      </c>
      <c r="C9636" t="str">
        <f t="shared" si="452"/>
        <v>36 1 3 11 1 5 34 0 0 4301037</v>
      </c>
      <c r="D9636">
        <v>36</v>
      </c>
      <c r="E9636">
        <v>1</v>
      </c>
      <c r="F9636">
        <v>3</v>
      </c>
      <c r="G9636">
        <v>11</v>
      </c>
      <c r="H9636">
        <v>1</v>
      </c>
      <c r="I9636">
        <v>5</v>
      </c>
      <c r="J9636">
        <v>34</v>
      </c>
      <c r="K9636">
        <v>0</v>
      </c>
      <c r="L9636" t="s">
        <v>147</v>
      </c>
      <c r="M9636" t="s">
        <v>232</v>
      </c>
      <c r="N9636" s="13">
        <v>1300000</v>
      </c>
      <c r="O9636">
        <v>368262</v>
      </c>
      <c r="P9636">
        <v>2024</v>
      </c>
      <c r="Q9636">
        <v>75071751</v>
      </c>
      <c r="R9636" t="s">
        <v>2048</v>
      </c>
      <c r="S9636" s="13">
        <v>1300000</v>
      </c>
      <c r="T9636">
        <v>0</v>
      </c>
      <c r="U9636" t="s">
        <v>7338</v>
      </c>
      <c r="V9636" t="s">
        <v>2295</v>
      </c>
      <c r="W9636">
        <v>5004</v>
      </c>
      <c r="X9636">
        <v>0</v>
      </c>
      <c r="Y9636">
        <v>368085</v>
      </c>
      <c r="Z9636">
        <v>20240617</v>
      </c>
      <c r="AA9636">
        <v>0</v>
      </c>
      <c r="AB9636">
        <v>0</v>
      </c>
      <c r="AC9636" t="s">
        <v>2281</v>
      </c>
      <c r="AD9636" t="s">
        <v>2281</v>
      </c>
      <c r="AE9636">
        <v>11101</v>
      </c>
      <c r="AF9636" t="s">
        <v>2281</v>
      </c>
      <c r="AG9636" t="s">
        <v>549</v>
      </c>
      <c r="AH9636">
        <v>337</v>
      </c>
    </row>
    <row r="9637" spans="1:34" hidden="1" x14ac:dyDescent="0.25">
      <c r="A9637" t="str">
        <f t="shared" si="450"/>
        <v>36 1 3 11 1 5 34 0 0 4301037 368263</v>
      </c>
      <c r="B9637" t="str">
        <f t="shared" si="451"/>
        <v>36 1 3 11 1 5 34 0 0 4301037 368090</v>
      </c>
      <c r="C9637" t="str">
        <f t="shared" si="452"/>
        <v>36 1 3 11 1 5 34 0 0 4301037</v>
      </c>
      <c r="D9637">
        <v>36</v>
      </c>
      <c r="E9637">
        <v>1</v>
      </c>
      <c r="F9637">
        <v>3</v>
      </c>
      <c r="G9637">
        <v>11</v>
      </c>
      <c r="H9637">
        <v>1</v>
      </c>
      <c r="I9637">
        <v>5</v>
      </c>
      <c r="J9637">
        <v>34</v>
      </c>
      <c r="K9637">
        <v>0</v>
      </c>
      <c r="L9637" t="s">
        <v>147</v>
      </c>
      <c r="M9637" t="s">
        <v>232</v>
      </c>
      <c r="N9637" s="13">
        <v>1300000</v>
      </c>
      <c r="O9637">
        <v>368263</v>
      </c>
      <c r="P9637">
        <v>2024</v>
      </c>
      <c r="Q9637">
        <v>1053837822</v>
      </c>
      <c r="R9637" t="s">
        <v>2053</v>
      </c>
      <c r="S9637" s="13">
        <v>1300000</v>
      </c>
      <c r="T9637">
        <v>0</v>
      </c>
      <c r="U9637" t="s">
        <v>7338</v>
      </c>
      <c r="V9637" t="s">
        <v>2295</v>
      </c>
      <c r="W9637">
        <v>5004</v>
      </c>
      <c r="X9637">
        <v>0</v>
      </c>
      <c r="Y9637">
        <v>368090</v>
      </c>
      <c r="Z9637">
        <v>20240617</v>
      </c>
      <c r="AA9637">
        <v>0</v>
      </c>
      <c r="AB9637">
        <v>0</v>
      </c>
      <c r="AC9637" t="s">
        <v>2281</v>
      </c>
      <c r="AD9637" t="s">
        <v>2281</v>
      </c>
      <c r="AE9637">
        <v>11101</v>
      </c>
      <c r="AF9637" t="s">
        <v>2281</v>
      </c>
      <c r="AG9637" t="s">
        <v>549</v>
      </c>
      <c r="AH9637">
        <v>337</v>
      </c>
    </row>
    <row r="9638" spans="1:34" hidden="1" x14ac:dyDescent="0.25">
      <c r="A9638" t="str">
        <f t="shared" si="450"/>
        <v>36 1 3 11 1 5 34 0 0 4301037 368264</v>
      </c>
      <c r="B9638" t="str">
        <f t="shared" si="451"/>
        <v>36 1 3 11 1 5 34 0 0 4301037 368087</v>
      </c>
      <c r="C9638" t="str">
        <f t="shared" si="452"/>
        <v>36 1 3 11 1 5 34 0 0 4301037</v>
      </c>
      <c r="D9638">
        <v>36</v>
      </c>
      <c r="E9638">
        <v>1</v>
      </c>
      <c r="F9638">
        <v>3</v>
      </c>
      <c r="G9638">
        <v>11</v>
      </c>
      <c r="H9638">
        <v>1</v>
      </c>
      <c r="I9638">
        <v>5</v>
      </c>
      <c r="J9638">
        <v>34</v>
      </c>
      <c r="K9638">
        <v>0</v>
      </c>
      <c r="L9638" t="s">
        <v>147</v>
      </c>
      <c r="M9638" t="s">
        <v>232</v>
      </c>
      <c r="N9638" s="13">
        <v>1300000</v>
      </c>
      <c r="O9638">
        <v>368264</v>
      </c>
      <c r="P9638">
        <v>2024</v>
      </c>
      <c r="Q9638">
        <v>1056124534</v>
      </c>
      <c r="R9638" t="s">
        <v>2050</v>
      </c>
      <c r="S9638" s="13">
        <v>1300000</v>
      </c>
      <c r="T9638">
        <v>0</v>
      </c>
      <c r="U9638" t="s">
        <v>7338</v>
      </c>
      <c r="V9638" t="s">
        <v>2295</v>
      </c>
      <c r="W9638">
        <v>5004</v>
      </c>
      <c r="X9638">
        <v>0</v>
      </c>
      <c r="Y9638">
        <v>368087</v>
      </c>
      <c r="Z9638">
        <v>20240617</v>
      </c>
      <c r="AA9638">
        <v>0</v>
      </c>
      <c r="AB9638">
        <v>0</v>
      </c>
      <c r="AC9638" t="s">
        <v>2281</v>
      </c>
      <c r="AD9638" t="s">
        <v>2281</v>
      </c>
      <c r="AE9638">
        <v>11101</v>
      </c>
      <c r="AF9638" t="s">
        <v>2281</v>
      </c>
      <c r="AG9638" t="s">
        <v>549</v>
      </c>
      <c r="AH9638">
        <v>337</v>
      </c>
    </row>
    <row r="9639" spans="1:34" hidden="1" x14ac:dyDescent="0.25">
      <c r="A9639" t="str">
        <f t="shared" si="450"/>
        <v>36 1 3 11 1 5 34 0 0 4301037 368265</v>
      </c>
      <c r="B9639" t="str">
        <f t="shared" si="451"/>
        <v>36 1 3 11 1 5 34 0 0 4301037 368076</v>
      </c>
      <c r="C9639" t="str">
        <f t="shared" si="452"/>
        <v>36 1 3 11 1 5 34 0 0 4301037</v>
      </c>
      <c r="D9639">
        <v>36</v>
      </c>
      <c r="E9639">
        <v>1</v>
      </c>
      <c r="F9639">
        <v>3</v>
      </c>
      <c r="G9639">
        <v>11</v>
      </c>
      <c r="H9639">
        <v>1</v>
      </c>
      <c r="I9639">
        <v>5</v>
      </c>
      <c r="J9639">
        <v>34</v>
      </c>
      <c r="K9639">
        <v>0</v>
      </c>
      <c r="L9639" t="s">
        <v>147</v>
      </c>
      <c r="M9639" t="s">
        <v>232</v>
      </c>
      <c r="N9639" s="13">
        <v>2600000</v>
      </c>
      <c r="O9639">
        <v>368265</v>
      </c>
      <c r="P9639">
        <v>2024</v>
      </c>
      <c r="Q9639">
        <v>1053806644</v>
      </c>
      <c r="R9639" t="s">
        <v>2039</v>
      </c>
      <c r="S9639" s="13">
        <v>2600000</v>
      </c>
      <c r="T9639">
        <v>0</v>
      </c>
      <c r="U9639" t="s">
        <v>7338</v>
      </c>
      <c r="V9639" t="s">
        <v>2295</v>
      </c>
      <c r="W9639">
        <v>5004</v>
      </c>
      <c r="X9639">
        <v>0</v>
      </c>
      <c r="Y9639">
        <v>368076</v>
      </c>
      <c r="Z9639">
        <v>20240617</v>
      </c>
      <c r="AA9639">
        <v>0</v>
      </c>
      <c r="AB9639">
        <v>0</v>
      </c>
      <c r="AC9639" t="s">
        <v>2281</v>
      </c>
      <c r="AD9639" t="s">
        <v>2281</v>
      </c>
      <c r="AE9639">
        <v>11101</v>
      </c>
      <c r="AF9639" t="s">
        <v>2281</v>
      </c>
      <c r="AG9639" t="s">
        <v>549</v>
      </c>
      <c r="AH9639">
        <v>337</v>
      </c>
    </row>
    <row r="9640" spans="1:34" hidden="1" x14ac:dyDescent="0.25">
      <c r="A9640" t="str">
        <f t="shared" si="450"/>
        <v>36 1 3 11 1 5 34 0 0 4301037 368266</v>
      </c>
      <c r="B9640" t="str">
        <f t="shared" si="451"/>
        <v>36 1 3 11 1 5 34 0 0 4301037 368075</v>
      </c>
      <c r="C9640" t="str">
        <f t="shared" si="452"/>
        <v>36 1 3 11 1 5 34 0 0 4301037</v>
      </c>
      <c r="D9640">
        <v>36</v>
      </c>
      <c r="E9640">
        <v>1</v>
      </c>
      <c r="F9640">
        <v>3</v>
      </c>
      <c r="G9640">
        <v>11</v>
      </c>
      <c r="H9640">
        <v>1</v>
      </c>
      <c r="I9640">
        <v>5</v>
      </c>
      <c r="J9640">
        <v>34</v>
      </c>
      <c r="K9640">
        <v>0</v>
      </c>
      <c r="L9640" t="s">
        <v>147</v>
      </c>
      <c r="M9640" t="s">
        <v>232</v>
      </c>
      <c r="N9640" s="13">
        <v>2600000</v>
      </c>
      <c r="O9640">
        <v>368266</v>
      </c>
      <c r="P9640">
        <v>2024</v>
      </c>
      <c r="Q9640">
        <v>1106632721</v>
      </c>
      <c r="R9640" t="s">
        <v>2038</v>
      </c>
      <c r="S9640" s="13">
        <v>2600000</v>
      </c>
      <c r="T9640">
        <v>0</v>
      </c>
      <c r="U9640" t="s">
        <v>7338</v>
      </c>
      <c r="V9640" t="s">
        <v>2295</v>
      </c>
      <c r="W9640">
        <v>5004</v>
      </c>
      <c r="X9640">
        <v>0</v>
      </c>
      <c r="Y9640">
        <v>368075</v>
      </c>
      <c r="Z9640">
        <v>20240617</v>
      </c>
      <c r="AA9640">
        <v>0</v>
      </c>
      <c r="AB9640">
        <v>0</v>
      </c>
      <c r="AC9640" t="s">
        <v>2281</v>
      </c>
      <c r="AD9640" t="s">
        <v>2281</v>
      </c>
      <c r="AE9640">
        <v>11101</v>
      </c>
      <c r="AF9640" t="s">
        <v>2281</v>
      </c>
      <c r="AG9640" t="s">
        <v>549</v>
      </c>
      <c r="AH9640">
        <v>337</v>
      </c>
    </row>
    <row r="9641" spans="1:34" hidden="1" x14ac:dyDescent="0.25">
      <c r="A9641" t="str">
        <f t="shared" si="450"/>
        <v>36 1 3 11 1 5 34 0 0 4301037 368267</v>
      </c>
      <c r="B9641" t="str">
        <f t="shared" si="451"/>
        <v>36 1 3 11 1 5 34 0 0 4301037 368082</v>
      </c>
      <c r="C9641" t="str">
        <f t="shared" si="452"/>
        <v>36 1 3 11 1 5 34 0 0 4301037</v>
      </c>
      <c r="D9641">
        <v>36</v>
      </c>
      <c r="E9641">
        <v>1</v>
      </c>
      <c r="F9641">
        <v>3</v>
      </c>
      <c r="G9641">
        <v>11</v>
      </c>
      <c r="H9641">
        <v>1</v>
      </c>
      <c r="I9641">
        <v>5</v>
      </c>
      <c r="J9641">
        <v>34</v>
      </c>
      <c r="K9641">
        <v>0</v>
      </c>
      <c r="L9641" t="s">
        <v>147</v>
      </c>
      <c r="M9641" t="s">
        <v>232</v>
      </c>
      <c r="N9641" s="13">
        <v>1300000</v>
      </c>
      <c r="O9641">
        <v>368267</v>
      </c>
      <c r="P9641">
        <v>2024</v>
      </c>
      <c r="Q9641">
        <v>1054866977</v>
      </c>
      <c r="R9641" t="s">
        <v>2045</v>
      </c>
      <c r="S9641" s="13">
        <v>1300000</v>
      </c>
      <c r="T9641">
        <v>0</v>
      </c>
      <c r="U9641" t="s">
        <v>7338</v>
      </c>
      <c r="V9641" t="s">
        <v>2295</v>
      </c>
      <c r="W9641">
        <v>5004</v>
      </c>
      <c r="X9641">
        <v>0</v>
      </c>
      <c r="Y9641">
        <v>368082</v>
      </c>
      <c r="Z9641">
        <v>20240617</v>
      </c>
      <c r="AA9641">
        <v>0</v>
      </c>
      <c r="AB9641">
        <v>0</v>
      </c>
      <c r="AC9641" t="s">
        <v>2281</v>
      </c>
      <c r="AD9641" t="s">
        <v>2281</v>
      </c>
      <c r="AE9641">
        <v>11101</v>
      </c>
      <c r="AF9641" t="s">
        <v>2281</v>
      </c>
      <c r="AG9641" t="s">
        <v>549</v>
      </c>
      <c r="AH9641">
        <v>337</v>
      </c>
    </row>
    <row r="9642" spans="1:34" hidden="1" x14ac:dyDescent="0.25">
      <c r="A9642" t="str">
        <f t="shared" si="450"/>
        <v>36 1 3 11 1 5 34 0 0 4301037 368268</v>
      </c>
      <c r="B9642" t="str">
        <f t="shared" si="451"/>
        <v>36 1 3 11 1 5 34 0 0 4301037 368101</v>
      </c>
      <c r="C9642" t="str">
        <f t="shared" si="452"/>
        <v>36 1 3 11 1 5 34 0 0 4301037</v>
      </c>
      <c r="D9642">
        <v>36</v>
      </c>
      <c r="E9642">
        <v>1</v>
      </c>
      <c r="F9642">
        <v>3</v>
      </c>
      <c r="G9642">
        <v>11</v>
      </c>
      <c r="H9642">
        <v>1</v>
      </c>
      <c r="I9642">
        <v>5</v>
      </c>
      <c r="J9642">
        <v>34</v>
      </c>
      <c r="K9642">
        <v>0</v>
      </c>
      <c r="L9642" t="s">
        <v>147</v>
      </c>
      <c r="M9642" t="s">
        <v>232</v>
      </c>
      <c r="N9642" s="13">
        <v>650000</v>
      </c>
      <c r="O9642">
        <v>368268</v>
      </c>
      <c r="P9642">
        <v>2024</v>
      </c>
      <c r="Q9642">
        <v>1054865681</v>
      </c>
      <c r="R9642" t="s">
        <v>2063</v>
      </c>
      <c r="S9642" s="13">
        <v>650000</v>
      </c>
      <c r="T9642">
        <v>0</v>
      </c>
      <c r="U9642" t="s">
        <v>7338</v>
      </c>
      <c r="V9642" t="s">
        <v>2295</v>
      </c>
      <c r="W9642">
        <v>5004</v>
      </c>
      <c r="X9642">
        <v>0</v>
      </c>
      <c r="Y9642">
        <v>368101</v>
      </c>
      <c r="Z9642">
        <v>20240617</v>
      </c>
      <c r="AA9642">
        <v>0</v>
      </c>
      <c r="AB9642">
        <v>0</v>
      </c>
      <c r="AC9642" t="s">
        <v>2281</v>
      </c>
      <c r="AD9642" t="s">
        <v>2281</v>
      </c>
      <c r="AE9642">
        <v>11101</v>
      </c>
      <c r="AF9642" t="s">
        <v>2281</v>
      </c>
      <c r="AG9642" t="s">
        <v>549</v>
      </c>
      <c r="AH9642">
        <v>337</v>
      </c>
    </row>
    <row r="9643" spans="1:34" hidden="1" x14ac:dyDescent="0.25">
      <c r="A9643" t="str">
        <f t="shared" si="450"/>
        <v>36 1 3 11 1 5 34 0 0 4301037 368269</v>
      </c>
      <c r="B9643" t="str">
        <f t="shared" si="451"/>
        <v>36 1 3 11 1 5 34 0 0 4301037 368097</v>
      </c>
      <c r="C9643" t="str">
        <f t="shared" si="452"/>
        <v>36 1 3 11 1 5 34 0 0 4301037</v>
      </c>
      <c r="D9643">
        <v>36</v>
      </c>
      <c r="E9643">
        <v>1</v>
      </c>
      <c r="F9643">
        <v>3</v>
      </c>
      <c r="G9643">
        <v>11</v>
      </c>
      <c r="H9643">
        <v>1</v>
      </c>
      <c r="I9643">
        <v>5</v>
      </c>
      <c r="J9643">
        <v>34</v>
      </c>
      <c r="K9643">
        <v>0</v>
      </c>
      <c r="L9643" t="s">
        <v>147</v>
      </c>
      <c r="M9643" t="s">
        <v>232</v>
      </c>
      <c r="N9643" s="13">
        <v>650000</v>
      </c>
      <c r="O9643">
        <v>368269</v>
      </c>
      <c r="P9643">
        <v>2024</v>
      </c>
      <c r="Q9643">
        <v>1077234265</v>
      </c>
      <c r="R9643" t="s">
        <v>2059</v>
      </c>
      <c r="S9643" s="13">
        <v>650000</v>
      </c>
      <c r="T9643">
        <v>0</v>
      </c>
      <c r="U9643" t="s">
        <v>7338</v>
      </c>
      <c r="V9643" t="s">
        <v>2295</v>
      </c>
      <c r="W9643">
        <v>5004</v>
      </c>
      <c r="X9643">
        <v>0</v>
      </c>
      <c r="Y9643">
        <v>368097</v>
      </c>
      <c r="Z9643">
        <v>20240617</v>
      </c>
      <c r="AA9643">
        <v>0</v>
      </c>
      <c r="AB9643">
        <v>0</v>
      </c>
      <c r="AC9643" t="s">
        <v>2281</v>
      </c>
      <c r="AD9643" t="s">
        <v>2281</v>
      </c>
      <c r="AE9643">
        <v>11101</v>
      </c>
      <c r="AF9643" t="s">
        <v>2281</v>
      </c>
      <c r="AG9643" t="s">
        <v>549</v>
      </c>
      <c r="AH9643">
        <v>337</v>
      </c>
    </row>
    <row r="9644" spans="1:34" hidden="1" x14ac:dyDescent="0.25">
      <c r="A9644" t="str">
        <f t="shared" si="450"/>
        <v>36 1 3 11 1 5 34 0 0 4301037 368270</v>
      </c>
      <c r="B9644" t="str">
        <f t="shared" si="451"/>
        <v>36 1 3 11 1 5 34 0 0 4301037 368079</v>
      </c>
      <c r="C9644" t="str">
        <f t="shared" si="452"/>
        <v>36 1 3 11 1 5 34 0 0 4301037</v>
      </c>
      <c r="D9644">
        <v>36</v>
      </c>
      <c r="E9644">
        <v>1</v>
      </c>
      <c r="F9644">
        <v>3</v>
      </c>
      <c r="G9644">
        <v>11</v>
      </c>
      <c r="H9644">
        <v>1</v>
      </c>
      <c r="I9644">
        <v>5</v>
      </c>
      <c r="J9644">
        <v>34</v>
      </c>
      <c r="K9644">
        <v>0</v>
      </c>
      <c r="L9644" t="s">
        <v>147</v>
      </c>
      <c r="M9644" t="s">
        <v>232</v>
      </c>
      <c r="N9644" s="13">
        <v>2600000</v>
      </c>
      <c r="O9644">
        <v>368270</v>
      </c>
      <c r="P9644">
        <v>2024</v>
      </c>
      <c r="Q9644">
        <v>1055751651</v>
      </c>
      <c r="R9644" t="s">
        <v>2042</v>
      </c>
      <c r="S9644" s="13">
        <v>2600000</v>
      </c>
      <c r="T9644">
        <v>0</v>
      </c>
      <c r="U9644" t="s">
        <v>7338</v>
      </c>
      <c r="V9644" t="s">
        <v>2295</v>
      </c>
      <c r="W9644">
        <v>5004</v>
      </c>
      <c r="X9644">
        <v>0</v>
      </c>
      <c r="Y9644">
        <v>368079</v>
      </c>
      <c r="Z9644">
        <v>20240617</v>
      </c>
      <c r="AA9644">
        <v>0</v>
      </c>
      <c r="AB9644">
        <v>0</v>
      </c>
      <c r="AC9644" t="s">
        <v>2281</v>
      </c>
      <c r="AD9644" t="s">
        <v>2281</v>
      </c>
      <c r="AE9644">
        <v>11101</v>
      </c>
      <c r="AF9644" t="s">
        <v>2281</v>
      </c>
      <c r="AG9644" t="s">
        <v>549</v>
      </c>
      <c r="AH9644">
        <v>337</v>
      </c>
    </row>
    <row r="9645" spans="1:34" hidden="1" x14ac:dyDescent="0.25">
      <c r="A9645" t="str">
        <f t="shared" si="450"/>
        <v>36 1 3 11 1 5 34 0 0 4301037 368271</v>
      </c>
      <c r="B9645" t="str">
        <f t="shared" si="451"/>
        <v>36 1 3 11 1 5 34 0 0 4301037 368102</v>
      </c>
      <c r="C9645" t="str">
        <f t="shared" si="452"/>
        <v>36 1 3 11 1 5 34 0 0 4301037</v>
      </c>
      <c r="D9645">
        <v>36</v>
      </c>
      <c r="E9645">
        <v>1</v>
      </c>
      <c r="F9645">
        <v>3</v>
      </c>
      <c r="G9645">
        <v>11</v>
      </c>
      <c r="H9645">
        <v>1</v>
      </c>
      <c r="I9645">
        <v>5</v>
      </c>
      <c r="J9645">
        <v>34</v>
      </c>
      <c r="K9645">
        <v>0</v>
      </c>
      <c r="L9645" t="s">
        <v>147</v>
      </c>
      <c r="M9645" t="s">
        <v>232</v>
      </c>
      <c r="N9645" s="13">
        <v>650000</v>
      </c>
      <c r="O9645">
        <v>368271</v>
      </c>
      <c r="P9645">
        <v>2024</v>
      </c>
      <c r="Q9645">
        <v>1000766450</v>
      </c>
      <c r="R9645" t="s">
        <v>2064</v>
      </c>
      <c r="S9645" s="13">
        <v>650000</v>
      </c>
      <c r="T9645">
        <v>0</v>
      </c>
      <c r="U9645" t="s">
        <v>7338</v>
      </c>
      <c r="V9645" t="s">
        <v>2295</v>
      </c>
      <c r="W9645">
        <v>5004</v>
      </c>
      <c r="X9645">
        <v>0</v>
      </c>
      <c r="Y9645">
        <v>368102</v>
      </c>
      <c r="Z9645">
        <v>20240617</v>
      </c>
      <c r="AA9645">
        <v>0</v>
      </c>
      <c r="AB9645">
        <v>0</v>
      </c>
      <c r="AC9645" t="s">
        <v>2281</v>
      </c>
      <c r="AD9645" t="s">
        <v>2281</v>
      </c>
      <c r="AE9645">
        <v>11101</v>
      </c>
      <c r="AF9645" t="s">
        <v>2281</v>
      </c>
      <c r="AG9645" t="s">
        <v>549</v>
      </c>
      <c r="AH9645">
        <v>337</v>
      </c>
    </row>
    <row r="9646" spans="1:34" hidden="1" x14ac:dyDescent="0.25">
      <c r="A9646" t="str">
        <f t="shared" si="450"/>
        <v>36 1 3 11 1 5 34 0 0 4301037 368272</v>
      </c>
      <c r="B9646" t="str">
        <f t="shared" si="451"/>
        <v>36 1 3 11 1 5 34 0 0 4301037 368083</v>
      </c>
      <c r="C9646" t="str">
        <f t="shared" si="452"/>
        <v>36 1 3 11 1 5 34 0 0 4301037</v>
      </c>
      <c r="D9646">
        <v>36</v>
      </c>
      <c r="E9646">
        <v>1</v>
      </c>
      <c r="F9646">
        <v>3</v>
      </c>
      <c r="G9646">
        <v>11</v>
      </c>
      <c r="H9646">
        <v>1</v>
      </c>
      <c r="I9646">
        <v>5</v>
      </c>
      <c r="J9646">
        <v>34</v>
      </c>
      <c r="K9646">
        <v>0</v>
      </c>
      <c r="L9646" t="s">
        <v>147</v>
      </c>
      <c r="M9646" t="s">
        <v>232</v>
      </c>
      <c r="N9646" s="13">
        <v>1300000</v>
      </c>
      <c r="O9646">
        <v>368272</v>
      </c>
      <c r="P9646">
        <v>2024</v>
      </c>
      <c r="Q9646">
        <v>1193255911</v>
      </c>
      <c r="R9646" t="s">
        <v>2046</v>
      </c>
      <c r="S9646" s="13">
        <v>1300000</v>
      </c>
      <c r="T9646">
        <v>0</v>
      </c>
      <c r="U9646" t="s">
        <v>7338</v>
      </c>
      <c r="V9646" t="s">
        <v>2295</v>
      </c>
      <c r="W9646">
        <v>5004</v>
      </c>
      <c r="X9646">
        <v>0</v>
      </c>
      <c r="Y9646">
        <v>368083</v>
      </c>
      <c r="Z9646">
        <v>20240617</v>
      </c>
      <c r="AA9646">
        <v>0</v>
      </c>
      <c r="AB9646">
        <v>0</v>
      </c>
      <c r="AC9646" t="s">
        <v>2281</v>
      </c>
      <c r="AD9646" t="s">
        <v>2281</v>
      </c>
      <c r="AE9646">
        <v>11101</v>
      </c>
      <c r="AF9646" t="s">
        <v>2281</v>
      </c>
      <c r="AG9646" t="s">
        <v>549</v>
      </c>
      <c r="AH9646">
        <v>337</v>
      </c>
    </row>
    <row r="9647" spans="1:34" hidden="1" x14ac:dyDescent="0.25">
      <c r="A9647" t="str">
        <f t="shared" si="450"/>
        <v>36 1 3 11 1 5 34 0 0 4301037 368273</v>
      </c>
      <c r="B9647" t="str">
        <f t="shared" si="451"/>
        <v>36 1 3 11 1 5 34 0 0 4301037 368088</v>
      </c>
      <c r="C9647" t="str">
        <f t="shared" si="452"/>
        <v>36 1 3 11 1 5 34 0 0 4301037</v>
      </c>
      <c r="D9647">
        <v>36</v>
      </c>
      <c r="E9647">
        <v>1</v>
      </c>
      <c r="F9647">
        <v>3</v>
      </c>
      <c r="G9647">
        <v>11</v>
      </c>
      <c r="H9647">
        <v>1</v>
      </c>
      <c r="I9647">
        <v>5</v>
      </c>
      <c r="J9647">
        <v>34</v>
      </c>
      <c r="K9647">
        <v>0</v>
      </c>
      <c r="L9647" t="s">
        <v>147</v>
      </c>
      <c r="M9647" t="s">
        <v>232</v>
      </c>
      <c r="N9647" s="13">
        <v>1300000</v>
      </c>
      <c r="O9647">
        <v>368273</v>
      </c>
      <c r="P9647">
        <v>2024</v>
      </c>
      <c r="Q9647">
        <v>1053868348</v>
      </c>
      <c r="R9647" t="s">
        <v>2051</v>
      </c>
      <c r="S9647" s="13">
        <v>1300000</v>
      </c>
      <c r="T9647">
        <v>0</v>
      </c>
      <c r="U9647" t="s">
        <v>7338</v>
      </c>
      <c r="V9647" t="s">
        <v>2295</v>
      </c>
      <c r="W9647">
        <v>5004</v>
      </c>
      <c r="X9647">
        <v>0</v>
      </c>
      <c r="Y9647">
        <v>368088</v>
      </c>
      <c r="Z9647">
        <v>20240617</v>
      </c>
      <c r="AA9647">
        <v>0</v>
      </c>
      <c r="AB9647">
        <v>0</v>
      </c>
      <c r="AC9647" t="s">
        <v>2281</v>
      </c>
      <c r="AD9647" t="s">
        <v>2281</v>
      </c>
      <c r="AE9647">
        <v>11101</v>
      </c>
      <c r="AF9647" t="s">
        <v>2281</v>
      </c>
      <c r="AG9647" t="s">
        <v>549</v>
      </c>
      <c r="AH9647">
        <v>337</v>
      </c>
    </row>
    <row r="9648" spans="1:34" hidden="1" x14ac:dyDescent="0.25">
      <c r="A9648" t="str">
        <f t="shared" si="450"/>
        <v>36 1 3 11 1 5 34 0 0 4301037 368274</v>
      </c>
      <c r="B9648" t="str">
        <f t="shared" si="451"/>
        <v>36 1 3 11 1 5 34 0 0 4301037 368099</v>
      </c>
      <c r="C9648" t="str">
        <f t="shared" si="452"/>
        <v>36 1 3 11 1 5 34 0 0 4301037</v>
      </c>
      <c r="D9648">
        <v>36</v>
      </c>
      <c r="E9648">
        <v>1</v>
      </c>
      <c r="F9648">
        <v>3</v>
      </c>
      <c r="G9648">
        <v>11</v>
      </c>
      <c r="H9648">
        <v>1</v>
      </c>
      <c r="I9648">
        <v>5</v>
      </c>
      <c r="J9648">
        <v>34</v>
      </c>
      <c r="K9648">
        <v>0</v>
      </c>
      <c r="L9648" t="s">
        <v>147</v>
      </c>
      <c r="M9648" t="s">
        <v>232</v>
      </c>
      <c r="N9648" s="13">
        <v>650000</v>
      </c>
      <c r="O9648">
        <v>368274</v>
      </c>
      <c r="P9648">
        <v>2024</v>
      </c>
      <c r="Q9648">
        <v>1034519266</v>
      </c>
      <c r="R9648" t="s">
        <v>2061</v>
      </c>
      <c r="S9648" s="13">
        <v>650000</v>
      </c>
      <c r="T9648">
        <v>0</v>
      </c>
      <c r="U9648" t="s">
        <v>7338</v>
      </c>
      <c r="V9648" t="s">
        <v>2295</v>
      </c>
      <c r="W9648">
        <v>5004</v>
      </c>
      <c r="X9648">
        <v>0</v>
      </c>
      <c r="Y9648">
        <v>368099</v>
      </c>
      <c r="Z9648">
        <v>20240617</v>
      </c>
      <c r="AA9648">
        <v>0</v>
      </c>
      <c r="AB9648">
        <v>0</v>
      </c>
      <c r="AC9648" t="s">
        <v>2281</v>
      </c>
      <c r="AD9648" t="s">
        <v>2281</v>
      </c>
      <c r="AE9648">
        <v>11101</v>
      </c>
      <c r="AF9648" t="s">
        <v>2281</v>
      </c>
      <c r="AG9648" t="s">
        <v>549</v>
      </c>
      <c r="AH9648">
        <v>337</v>
      </c>
    </row>
    <row r="9649" spans="1:34" hidden="1" x14ac:dyDescent="0.25">
      <c r="A9649" t="str">
        <f t="shared" si="450"/>
        <v>36 1 3 11 1 5 34 0 0 4301037 368275</v>
      </c>
      <c r="B9649" t="str">
        <f t="shared" si="451"/>
        <v>36 1 3 11 1 5 34 0 0 4301037 368098</v>
      </c>
      <c r="C9649" t="str">
        <f t="shared" si="452"/>
        <v>36 1 3 11 1 5 34 0 0 4301037</v>
      </c>
      <c r="D9649">
        <v>36</v>
      </c>
      <c r="E9649">
        <v>1</v>
      </c>
      <c r="F9649">
        <v>3</v>
      </c>
      <c r="G9649">
        <v>11</v>
      </c>
      <c r="H9649">
        <v>1</v>
      </c>
      <c r="I9649">
        <v>5</v>
      </c>
      <c r="J9649">
        <v>34</v>
      </c>
      <c r="K9649">
        <v>0</v>
      </c>
      <c r="L9649" t="s">
        <v>147</v>
      </c>
      <c r="M9649" t="s">
        <v>232</v>
      </c>
      <c r="N9649" s="13">
        <v>650000</v>
      </c>
      <c r="O9649">
        <v>368275</v>
      </c>
      <c r="P9649">
        <v>2024</v>
      </c>
      <c r="Q9649">
        <v>1028493946</v>
      </c>
      <c r="R9649" t="s">
        <v>2060</v>
      </c>
      <c r="S9649" s="13">
        <v>650000</v>
      </c>
      <c r="T9649">
        <v>0</v>
      </c>
      <c r="U9649" t="s">
        <v>7338</v>
      </c>
      <c r="V9649" t="s">
        <v>2295</v>
      </c>
      <c r="W9649">
        <v>5004</v>
      </c>
      <c r="X9649">
        <v>0</v>
      </c>
      <c r="Y9649">
        <v>368098</v>
      </c>
      <c r="Z9649">
        <v>20240617</v>
      </c>
      <c r="AA9649">
        <v>0</v>
      </c>
      <c r="AB9649">
        <v>0</v>
      </c>
      <c r="AC9649" t="s">
        <v>2281</v>
      </c>
      <c r="AD9649" t="s">
        <v>2281</v>
      </c>
      <c r="AE9649">
        <v>11101</v>
      </c>
      <c r="AF9649" t="s">
        <v>2281</v>
      </c>
      <c r="AG9649" t="s">
        <v>549</v>
      </c>
      <c r="AH9649">
        <v>337</v>
      </c>
    </row>
    <row r="9650" spans="1:34" hidden="1" x14ac:dyDescent="0.25">
      <c r="A9650" t="str">
        <f t="shared" si="450"/>
        <v>36 1 3 11 1 5 34 0 0 4301037 368276</v>
      </c>
      <c r="B9650" t="str">
        <f t="shared" si="451"/>
        <v>36 1 3 11 1 5 34 0 0 4301037 368092</v>
      </c>
      <c r="C9650" t="str">
        <f t="shared" si="452"/>
        <v>36 1 3 11 1 5 34 0 0 4301037</v>
      </c>
      <c r="D9650">
        <v>36</v>
      </c>
      <c r="E9650">
        <v>1</v>
      </c>
      <c r="F9650">
        <v>3</v>
      </c>
      <c r="G9650">
        <v>11</v>
      </c>
      <c r="H9650">
        <v>1</v>
      </c>
      <c r="I9650">
        <v>5</v>
      </c>
      <c r="J9650">
        <v>34</v>
      </c>
      <c r="K9650">
        <v>0</v>
      </c>
      <c r="L9650" t="s">
        <v>147</v>
      </c>
      <c r="M9650" t="s">
        <v>232</v>
      </c>
      <c r="N9650" s="13">
        <v>650000</v>
      </c>
      <c r="O9650">
        <v>368276</v>
      </c>
      <c r="P9650">
        <v>2024</v>
      </c>
      <c r="Q9650">
        <v>1055759576</v>
      </c>
      <c r="R9650" t="s">
        <v>2158</v>
      </c>
      <c r="S9650" s="13">
        <v>650000</v>
      </c>
      <c r="T9650">
        <v>0</v>
      </c>
      <c r="U9650" t="s">
        <v>7338</v>
      </c>
      <c r="V9650" t="s">
        <v>2295</v>
      </c>
      <c r="W9650">
        <v>5004</v>
      </c>
      <c r="X9650">
        <v>0</v>
      </c>
      <c r="Y9650">
        <v>368092</v>
      </c>
      <c r="Z9650">
        <v>20240617</v>
      </c>
      <c r="AA9650">
        <v>0</v>
      </c>
      <c r="AB9650">
        <v>0</v>
      </c>
      <c r="AC9650" t="s">
        <v>2281</v>
      </c>
      <c r="AD9650" t="s">
        <v>2281</v>
      </c>
      <c r="AE9650">
        <v>11101</v>
      </c>
      <c r="AF9650" t="s">
        <v>2281</v>
      </c>
      <c r="AG9650" t="s">
        <v>549</v>
      </c>
      <c r="AH9650">
        <v>337</v>
      </c>
    </row>
    <row r="9651" spans="1:34" hidden="1" x14ac:dyDescent="0.25">
      <c r="A9651" t="str">
        <f t="shared" si="450"/>
        <v>36 1 3 11 1 5 34 0 0 4301037 368277</v>
      </c>
      <c r="B9651" t="str">
        <f t="shared" si="451"/>
        <v>36 1 3 11 1 5 34 0 0 4301037 368105</v>
      </c>
      <c r="C9651" t="str">
        <f t="shared" si="452"/>
        <v>36 1 3 11 1 5 34 0 0 4301037</v>
      </c>
      <c r="D9651">
        <v>36</v>
      </c>
      <c r="E9651">
        <v>1</v>
      </c>
      <c r="F9651">
        <v>3</v>
      </c>
      <c r="G9651">
        <v>11</v>
      </c>
      <c r="H9651">
        <v>1</v>
      </c>
      <c r="I9651">
        <v>5</v>
      </c>
      <c r="J9651">
        <v>34</v>
      </c>
      <c r="K9651">
        <v>0</v>
      </c>
      <c r="L9651" t="s">
        <v>147</v>
      </c>
      <c r="M9651" t="s">
        <v>232</v>
      </c>
      <c r="N9651" s="13">
        <v>650000</v>
      </c>
      <c r="O9651">
        <v>368277</v>
      </c>
      <c r="P9651">
        <v>2024</v>
      </c>
      <c r="Q9651">
        <v>1034303930</v>
      </c>
      <c r="R9651" t="s">
        <v>2067</v>
      </c>
      <c r="S9651" s="13">
        <v>650000</v>
      </c>
      <c r="T9651">
        <v>0</v>
      </c>
      <c r="U9651" t="s">
        <v>7338</v>
      </c>
      <c r="V9651" t="s">
        <v>2295</v>
      </c>
      <c r="W9651">
        <v>5004</v>
      </c>
      <c r="X9651">
        <v>0</v>
      </c>
      <c r="Y9651">
        <v>368105</v>
      </c>
      <c r="Z9651">
        <v>20240617</v>
      </c>
      <c r="AA9651">
        <v>0</v>
      </c>
      <c r="AB9651">
        <v>0</v>
      </c>
      <c r="AC9651" t="s">
        <v>2281</v>
      </c>
      <c r="AD9651" t="s">
        <v>2281</v>
      </c>
      <c r="AE9651">
        <v>11101</v>
      </c>
      <c r="AF9651" t="s">
        <v>2281</v>
      </c>
      <c r="AG9651" t="s">
        <v>549</v>
      </c>
      <c r="AH9651">
        <v>337</v>
      </c>
    </row>
    <row r="9652" spans="1:34" hidden="1" x14ac:dyDescent="0.25">
      <c r="A9652" t="str">
        <f t="shared" si="450"/>
        <v>36 1 3 11 1 5 34 0 0 4301037 368278</v>
      </c>
      <c r="B9652" t="str">
        <f t="shared" si="451"/>
        <v>36 1 3 11 1 5 34 0 0 4301037 368095</v>
      </c>
      <c r="C9652" t="str">
        <f t="shared" si="452"/>
        <v>36 1 3 11 1 5 34 0 0 4301037</v>
      </c>
      <c r="D9652">
        <v>36</v>
      </c>
      <c r="E9652">
        <v>1</v>
      </c>
      <c r="F9652">
        <v>3</v>
      </c>
      <c r="G9652">
        <v>11</v>
      </c>
      <c r="H9652">
        <v>1</v>
      </c>
      <c r="I9652">
        <v>5</v>
      </c>
      <c r="J9652">
        <v>34</v>
      </c>
      <c r="K9652">
        <v>0</v>
      </c>
      <c r="L9652" t="s">
        <v>147</v>
      </c>
      <c r="M9652" t="s">
        <v>232</v>
      </c>
      <c r="N9652" s="13">
        <v>650000</v>
      </c>
      <c r="O9652">
        <v>368278</v>
      </c>
      <c r="P9652">
        <v>2024</v>
      </c>
      <c r="Q9652">
        <v>1054866902</v>
      </c>
      <c r="R9652" t="s">
        <v>2057</v>
      </c>
      <c r="S9652" s="13">
        <v>650000</v>
      </c>
      <c r="T9652">
        <v>0</v>
      </c>
      <c r="U9652" t="s">
        <v>7338</v>
      </c>
      <c r="V9652" t="s">
        <v>2295</v>
      </c>
      <c r="W9652">
        <v>5004</v>
      </c>
      <c r="X9652">
        <v>0</v>
      </c>
      <c r="Y9652">
        <v>368095</v>
      </c>
      <c r="Z9652">
        <v>20240617</v>
      </c>
      <c r="AA9652">
        <v>0</v>
      </c>
      <c r="AB9652">
        <v>0</v>
      </c>
      <c r="AC9652" t="s">
        <v>2281</v>
      </c>
      <c r="AD9652" t="s">
        <v>2281</v>
      </c>
      <c r="AE9652">
        <v>11101</v>
      </c>
      <c r="AF9652" t="s">
        <v>2281</v>
      </c>
      <c r="AG9652" t="s">
        <v>549</v>
      </c>
      <c r="AH9652">
        <v>337</v>
      </c>
    </row>
    <row r="9653" spans="1:34" hidden="1" x14ac:dyDescent="0.25">
      <c r="A9653" t="str">
        <f t="shared" si="450"/>
        <v>36 1 3 11 1 5 34 0 0 4301037 368279</v>
      </c>
      <c r="B9653" t="str">
        <f t="shared" si="451"/>
        <v>36 1 3 11 1 5 34 0 0 4301037 368091</v>
      </c>
      <c r="C9653" t="str">
        <f t="shared" si="452"/>
        <v>36 1 3 11 1 5 34 0 0 4301037</v>
      </c>
      <c r="D9653">
        <v>36</v>
      </c>
      <c r="E9653">
        <v>1</v>
      </c>
      <c r="F9653">
        <v>3</v>
      </c>
      <c r="G9653">
        <v>11</v>
      </c>
      <c r="H9653">
        <v>1</v>
      </c>
      <c r="I9653">
        <v>5</v>
      </c>
      <c r="J9653">
        <v>34</v>
      </c>
      <c r="K9653">
        <v>0</v>
      </c>
      <c r="L9653" t="s">
        <v>147</v>
      </c>
      <c r="M9653" t="s">
        <v>232</v>
      </c>
      <c r="N9653" s="13">
        <v>650000</v>
      </c>
      <c r="O9653">
        <v>368279</v>
      </c>
      <c r="P9653">
        <v>2024</v>
      </c>
      <c r="Q9653">
        <v>1054873062</v>
      </c>
      <c r="R9653" t="s">
        <v>2054</v>
      </c>
      <c r="S9653" s="13">
        <v>650000</v>
      </c>
      <c r="T9653">
        <v>0</v>
      </c>
      <c r="U9653" t="s">
        <v>7338</v>
      </c>
      <c r="V9653" t="s">
        <v>2295</v>
      </c>
      <c r="W9653">
        <v>5004</v>
      </c>
      <c r="X9653">
        <v>0</v>
      </c>
      <c r="Y9653">
        <v>368091</v>
      </c>
      <c r="Z9653">
        <v>20240617</v>
      </c>
      <c r="AA9653">
        <v>0</v>
      </c>
      <c r="AB9653">
        <v>0</v>
      </c>
      <c r="AC9653" t="s">
        <v>2281</v>
      </c>
      <c r="AD9653" t="s">
        <v>2281</v>
      </c>
      <c r="AE9653">
        <v>11101</v>
      </c>
      <c r="AF9653" t="s">
        <v>2281</v>
      </c>
      <c r="AG9653" t="s">
        <v>549</v>
      </c>
      <c r="AH9653">
        <v>337</v>
      </c>
    </row>
    <row r="9654" spans="1:34" hidden="1" x14ac:dyDescent="0.25">
      <c r="A9654" t="str">
        <f t="shared" si="450"/>
        <v>36 1 3 11 1 5 34 0 0 4301037 368280</v>
      </c>
      <c r="B9654" t="str">
        <f t="shared" si="451"/>
        <v>36 1 3 11 1 5 34 0 0 4301037 368096</v>
      </c>
      <c r="C9654" t="str">
        <f t="shared" si="452"/>
        <v>36 1 3 11 1 5 34 0 0 4301037</v>
      </c>
      <c r="D9654">
        <v>36</v>
      </c>
      <c r="E9654">
        <v>1</v>
      </c>
      <c r="F9654">
        <v>3</v>
      </c>
      <c r="G9654">
        <v>11</v>
      </c>
      <c r="H9654">
        <v>1</v>
      </c>
      <c r="I9654">
        <v>5</v>
      </c>
      <c r="J9654">
        <v>34</v>
      </c>
      <c r="K9654">
        <v>0</v>
      </c>
      <c r="L9654" t="s">
        <v>147</v>
      </c>
      <c r="M9654" t="s">
        <v>232</v>
      </c>
      <c r="N9654" s="13">
        <v>650000</v>
      </c>
      <c r="O9654">
        <v>368280</v>
      </c>
      <c r="P9654">
        <v>2024</v>
      </c>
      <c r="Q9654">
        <v>1054875368</v>
      </c>
      <c r="R9654" t="s">
        <v>2058</v>
      </c>
      <c r="S9654" s="13">
        <v>650000</v>
      </c>
      <c r="T9654">
        <v>0</v>
      </c>
      <c r="U9654" t="s">
        <v>7338</v>
      </c>
      <c r="V9654" t="s">
        <v>2295</v>
      </c>
      <c r="W9654">
        <v>5004</v>
      </c>
      <c r="X9654">
        <v>0</v>
      </c>
      <c r="Y9654">
        <v>368096</v>
      </c>
      <c r="Z9654">
        <v>20240617</v>
      </c>
      <c r="AA9654">
        <v>0</v>
      </c>
      <c r="AB9654">
        <v>0</v>
      </c>
      <c r="AC9654" t="s">
        <v>2281</v>
      </c>
      <c r="AD9654" t="s">
        <v>2281</v>
      </c>
      <c r="AE9654">
        <v>11101</v>
      </c>
      <c r="AF9654" t="s">
        <v>2281</v>
      </c>
      <c r="AG9654" t="s">
        <v>549</v>
      </c>
      <c r="AH9654">
        <v>337</v>
      </c>
    </row>
    <row r="9655" spans="1:34" hidden="1" x14ac:dyDescent="0.25">
      <c r="A9655" t="str">
        <f t="shared" si="450"/>
        <v>36 1 3 11 1 5 34 0 0 4301037 368281</v>
      </c>
      <c r="B9655" t="str">
        <f t="shared" si="451"/>
        <v>36 1 3 11 1 5 34 0 0 4301037 368081</v>
      </c>
      <c r="C9655" t="str">
        <f t="shared" si="452"/>
        <v>36 1 3 11 1 5 34 0 0 4301037</v>
      </c>
      <c r="D9655">
        <v>36</v>
      </c>
      <c r="E9655">
        <v>1</v>
      </c>
      <c r="F9655">
        <v>3</v>
      </c>
      <c r="G9655">
        <v>11</v>
      </c>
      <c r="H9655">
        <v>1</v>
      </c>
      <c r="I9655">
        <v>5</v>
      </c>
      <c r="J9655">
        <v>34</v>
      </c>
      <c r="K9655">
        <v>0</v>
      </c>
      <c r="L9655" t="s">
        <v>147</v>
      </c>
      <c r="M9655" t="s">
        <v>232</v>
      </c>
      <c r="N9655" s="13">
        <v>1300000</v>
      </c>
      <c r="O9655">
        <v>368281</v>
      </c>
      <c r="P9655">
        <v>2024</v>
      </c>
      <c r="Q9655">
        <v>1001979260</v>
      </c>
      <c r="R9655" t="s">
        <v>2044</v>
      </c>
      <c r="S9655" s="13">
        <v>1300000</v>
      </c>
      <c r="T9655">
        <v>0</v>
      </c>
      <c r="U9655" t="s">
        <v>7338</v>
      </c>
      <c r="V9655" t="s">
        <v>2295</v>
      </c>
      <c r="W9655">
        <v>5004</v>
      </c>
      <c r="X9655">
        <v>0</v>
      </c>
      <c r="Y9655">
        <v>368081</v>
      </c>
      <c r="Z9655">
        <v>20240617</v>
      </c>
      <c r="AA9655">
        <v>0</v>
      </c>
      <c r="AB9655">
        <v>0</v>
      </c>
      <c r="AC9655" t="s">
        <v>2281</v>
      </c>
      <c r="AD9655" t="s">
        <v>2281</v>
      </c>
      <c r="AE9655">
        <v>11101</v>
      </c>
      <c r="AF9655" t="s">
        <v>2281</v>
      </c>
      <c r="AG9655" t="s">
        <v>549</v>
      </c>
      <c r="AH9655">
        <v>337</v>
      </c>
    </row>
    <row r="9656" spans="1:34" hidden="1" x14ac:dyDescent="0.25">
      <c r="A9656" t="str">
        <f t="shared" si="450"/>
        <v>36 1 3 11 1 5 34 0 0 4301037 368282</v>
      </c>
      <c r="B9656" t="str">
        <f t="shared" si="451"/>
        <v>36 1 3 11 1 5 34 0 0 4301037 368086</v>
      </c>
      <c r="C9656" t="str">
        <f t="shared" si="452"/>
        <v>36 1 3 11 1 5 34 0 0 4301037</v>
      </c>
      <c r="D9656">
        <v>36</v>
      </c>
      <c r="E9656">
        <v>1</v>
      </c>
      <c r="F9656">
        <v>3</v>
      </c>
      <c r="G9656">
        <v>11</v>
      </c>
      <c r="H9656">
        <v>1</v>
      </c>
      <c r="I9656">
        <v>5</v>
      </c>
      <c r="J9656">
        <v>34</v>
      </c>
      <c r="K9656">
        <v>0</v>
      </c>
      <c r="L9656" t="s">
        <v>147</v>
      </c>
      <c r="M9656" t="s">
        <v>232</v>
      </c>
      <c r="N9656" s="13">
        <v>1300000</v>
      </c>
      <c r="O9656">
        <v>368282</v>
      </c>
      <c r="P9656">
        <v>2024</v>
      </c>
      <c r="Q9656">
        <v>1054863765</v>
      </c>
      <c r="R9656" t="s">
        <v>2049</v>
      </c>
      <c r="S9656" s="13">
        <v>1300000</v>
      </c>
      <c r="T9656">
        <v>0</v>
      </c>
      <c r="U9656" t="s">
        <v>7338</v>
      </c>
      <c r="V9656" t="s">
        <v>2295</v>
      </c>
      <c r="W9656">
        <v>5004</v>
      </c>
      <c r="X9656">
        <v>0</v>
      </c>
      <c r="Y9656">
        <v>368086</v>
      </c>
      <c r="Z9656">
        <v>20240617</v>
      </c>
      <c r="AA9656">
        <v>0</v>
      </c>
      <c r="AB9656">
        <v>0</v>
      </c>
      <c r="AC9656" t="s">
        <v>2281</v>
      </c>
      <c r="AD9656" t="s">
        <v>2281</v>
      </c>
      <c r="AE9656">
        <v>11101</v>
      </c>
      <c r="AF9656" t="s">
        <v>2281</v>
      </c>
      <c r="AG9656" t="s">
        <v>549</v>
      </c>
      <c r="AH9656">
        <v>337</v>
      </c>
    </row>
    <row r="9657" spans="1:34" hidden="1" x14ac:dyDescent="0.25">
      <c r="A9657" t="str">
        <f t="shared" si="450"/>
        <v>36 1 3 11 1 5 34 0 0 4301037 368283</v>
      </c>
      <c r="B9657" t="str">
        <f t="shared" si="451"/>
        <v>36 1 3 11 1 5 34 0 0 4301037 368080</v>
      </c>
      <c r="C9657" t="str">
        <f t="shared" si="452"/>
        <v>36 1 3 11 1 5 34 0 0 4301037</v>
      </c>
      <c r="D9657">
        <v>36</v>
      </c>
      <c r="E9657">
        <v>1</v>
      </c>
      <c r="F9657">
        <v>3</v>
      </c>
      <c r="G9657">
        <v>11</v>
      </c>
      <c r="H9657">
        <v>1</v>
      </c>
      <c r="I9657">
        <v>5</v>
      </c>
      <c r="J9657">
        <v>34</v>
      </c>
      <c r="K9657">
        <v>0</v>
      </c>
      <c r="L9657" t="s">
        <v>147</v>
      </c>
      <c r="M9657" t="s">
        <v>232</v>
      </c>
      <c r="N9657" s="13">
        <v>2600000</v>
      </c>
      <c r="O9657">
        <v>368283</v>
      </c>
      <c r="P9657">
        <v>2024</v>
      </c>
      <c r="Q9657">
        <v>1006466031</v>
      </c>
      <c r="R9657" t="s">
        <v>2043</v>
      </c>
      <c r="S9657" s="13">
        <v>2600000</v>
      </c>
      <c r="T9657">
        <v>0</v>
      </c>
      <c r="U9657" t="s">
        <v>7338</v>
      </c>
      <c r="V9657" t="s">
        <v>2295</v>
      </c>
      <c r="W9657">
        <v>5004</v>
      </c>
      <c r="X9657">
        <v>0</v>
      </c>
      <c r="Y9657">
        <v>368080</v>
      </c>
      <c r="Z9657">
        <v>20240617</v>
      </c>
      <c r="AA9657">
        <v>0</v>
      </c>
      <c r="AB9657">
        <v>0</v>
      </c>
      <c r="AC9657" t="s">
        <v>2281</v>
      </c>
      <c r="AD9657" t="s">
        <v>2281</v>
      </c>
      <c r="AE9657">
        <v>11101</v>
      </c>
      <c r="AF9657" t="s">
        <v>2281</v>
      </c>
      <c r="AG9657" t="s">
        <v>549</v>
      </c>
      <c r="AH9657">
        <v>337</v>
      </c>
    </row>
    <row r="9658" spans="1:34" hidden="1" x14ac:dyDescent="0.25">
      <c r="A9658" t="str">
        <f t="shared" si="450"/>
        <v>36 1 3 11 1 5 34 0 0 4301037 368284</v>
      </c>
      <c r="B9658" t="str">
        <f t="shared" si="451"/>
        <v>36 1 3 11 1 5 34 0 0 4301037 368084</v>
      </c>
      <c r="C9658" t="str">
        <f t="shared" si="452"/>
        <v>36 1 3 11 1 5 34 0 0 4301037</v>
      </c>
      <c r="D9658">
        <v>36</v>
      </c>
      <c r="E9658">
        <v>1</v>
      </c>
      <c r="F9658">
        <v>3</v>
      </c>
      <c r="G9658">
        <v>11</v>
      </c>
      <c r="H9658">
        <v>1</v>
      </c>
      <c r="I9658">
        <v>5</v>
      </c>
      <c r="J9658">
        <v>34</v>
      </c>
      <c r="K9658">
        <v>0</v>
      </c>
      <c r="L9658" t="s">
        <v>147</v>
      </c>
      <c r="M9658" t="s">
        <v>232</v>
      </c>
      <c r="N9658" s="13">
        <v>1300000</v>
      </c>
      <c r="O9658">
        <v>368284</v>
      </c>
      <c r="P9658">
        <v>2024</v>
      </c>
      <c r="Q9658">
        <v>1053866617</v>
      </c>
      <c r="R9658" t="s">
        <v>2047</v>
      </c>
      <c r="S9658" s="13">
        <v>1300000</v>
      </c>
      <c r="T9658">
        <v>0</v>
      </c>
      <c r="U9658" t="s">
        <v>7338</v>
      </c>
      <c r="V9658" t="s">
        <v>2295</v>
      </c>
      <c r="W9658">
        <v>5004</v>
      </c>
      <c r="X9658">
        <v>0</v>
      </c>
      <c r="Y9658">
        <v>368084</v>
      </c>
      <c r="Z9658">
        <v>20240617</v>
      </c>
      <c r="AA9658">
        <v>0</v>
      </c>
      <c r="AB9658">
        <v>0</v>
      </c>
      <c r="AC9658" t="s">
        <v>2281</v>
      </c>
      <c r="AD9658" t="s">
        <v>2281</v>
      </c>
      <c r="AE9658">
        <v>11101</v>
      </c>
      <c r="AF9658" t="s">
        <v>2281</v>
      </c>
      <c r="AG9658" t="s">
        <v>549</v>
      </c>
      <c r="AH9658">
        <v>337</v>
      </c>
    </row>
    <row r="9659" spans="1:34" hidden="1" x14ac:dyDescent="0.25">
      <c r="A9659" t="str">
        <f t="shared" si="450"/>
        <v>36 1 3 11 1 5 34 0 0 4301037 368285</v>
      </c>
      <c r="B9659" t="str">
        <f t="shared" si="451"/>
        <v>36 1 3 11 1 5 34 0 0 4301037 368094</v>
      </c>
      <c r="C9659" t="str">
        <f t="shared" si="452"/>
        <v>36 1 3 11 1 5 34 0 0 4301037</v>
      </c>
      <c r="D9659">
        <v>36</v>
      </c>
      <c r="E9659">
        <v>1</v>
      </c>
      <c r="F9659">
        <v>3</v>
      </c>
      <c r="G9659">
        <v>11</v>
      </c>
      <c r="H9659">
        <v>1</v>
      </c>
      <c r="I9659">
        <v>5</v>
      </c>
      <c r="J9659">
        <v>34</v>
      </c>
      <c r="K9659">
        <v>0</v>
      </c>
      <c r="L9659" t="s">
        <v>147</v>
      </c>
      <c r="M9659" t="s">
        <v>232</v>
      </c>
      <c r="N9659" s="13">
        <v>650000</v>
      </c>
      <c r="O9659">
        <v>368285</v>
      </c>
      <c r="P9659">
        <v>2024</v>
      </c>
      <c r="Q9659">
        <v>1053866747</v>
      </c>
      <c r="R9659" t="s">
        <v>2056</v>
      </c>
      <c r="S9659" s="13">
        <v>650000</v>
      </c>
      <c r="T9659">
        <v>0</v>
      </c>
      <c r="U9659" t="s">
        <v>7338</v>
      </c>
      <c r="V9659" t="s">
        <v>2295</v>
      </c>
      <c r="W9659">
        <v>5004</v>
      </c>
      <c r="X9659">
        <v>0</v>
      </c>
      <c r="Y9659">
        <v>368094</v>
      </c>
      <c r="Z9659">
        <v>20240617</v>
      </c>
      <c r="AA9659">
        <v>0</v>
      </c>
      <c r="AB9659">
        <v>0</v>
      </c>
      <c r="AC9659" t="s">
        <v>2281</v>
      </c>
      <c r="AD9659" t="s">
        <v>2281</v>
      </c>
      <c r="AE9659">
        <v>11101</v>
      </c>
      <c r="AF9659" t="s">
        <v>2281</v>
      </c>
      <c r="AG9659" t="s">
        <v>549</v>
      </c>
      <c r="AH9659">
        <v>337</v>
      </c>
    </row>
    <row r="9660" spans="1:34" hidden="1" x14ac:dyDescent="0.25">
      <c r="A9660" t="str">
        <f t="shared" si="450"/>
        <v>36 1 3 22 1 5 35 1 0 4301003 368287</v>
      </c>
      <c r="B9660" t="str">
        <f t="shared" si="451"/>
        <v>36 1 3 22 1 5 35 1 0 4301003 368150</v>
      </c>
      <c r="C9660" t="str">
        <f t="shared" si="452"/>
        <v>36 1 3 22 1 5 35 1 0 4301003</v>
      </c>
      <c r="D9660">
        <v>36</v>
      </c>
      <c r="E9660">
        <v>1</v>
      </c>
      <c r="F9660">
        <v>3</v>
      </c>
      <c r="G9660">
        <v>22</v>
      </c>
      <c r="H9660">
        <v>1</v>
      </c>
      <c r="I9660">
        <v>5</v>
      </c>
      <c r="J9660">
        <v>35</v>
      </c>
      <c r="K9660">
        <v>1</v>
      </c>
      <c r="L9660" t="s">
        <v>147</v>
      </c>
      <c r="M9660" t="s">
        <v>233</v>
      </c>
      <c r="N9660" s="13">
        <v>1929122</v>
      </c>
      <c r="O9660">
        <v>368287</v>
      </c>
      <c r="P9660">
        <v>2024</v>
      </c>
      <c r="Q9660">
        <v>890800128</v>
      </c>
      <c r="R9660" t="s">
        <v>838</v>
      </c>
      <c r="S9660" s="13">
        <v>1929122</v>
      </c>
      <c r="T9660">
        <v>0</v>
      </c>
      <c r="U9660" t="s">
        <v>7385</v>
      </c>
      <c r="V9660" t="s">
        <v>2280</v>
      </c>
      <c r="W9660">
        <v>5004</v>
      </c>
      <c r="X9660">
        <v>0</v>
      </c>
      <c r="Y9660">
        <v>368150</v>
      </c>
      <c r="Z9660">
        <v>20240617</v>
      </c>
      <c r="AA9660">
        <v>0</v>
      </c>
      <c r="AB9660">
        <v>0</v>
      </c>
      <c r="AC9660" t="s">
        <v>2281</v>
      </c>
      <c r="AD9660" t="s">
        <v>2281</v>
      </c>
      <c r="AE9660">
        <v>12106</v>
      </c>
      <c r="AF9660" t="s">
        <v>7353</v>
      </c>
      <c r="AG9660" t="s">
        <v>106</v>
      </c>
      <c r="AH9660">
        <v>335</v>
      </c>
    </row>
    <row r="9661" spans="1:34" hidden="1" x14ac:dyDescent="0.25">
      <c r="A9661" t="str">
        <f t="shared" si="450"/>
        <v>36 1 3 22 1 5 35 1 0 4301003 368288</v>
      </c>
      <c r="B9661" t="str">
        <f t="shared" si="451"/>
        <v>36 1 3 22 1 5 35 1 0 4301003 368151</v>
      </c>
      <c r="C9661" t="str">
        <f t="shared" si="452"/>
        <v>36 1 3 22 1 5 35 1 0 4301003</v>
      </c>
      <c r="D9661">
        <v>36</v>
      </c>
      <c r="E9661">
        <v>1</v>
      </c>
      <c r="F9661">
        <v>3</v>
      </c>
      <c r="G9661">
        <v>22</v>
      </c>
      <c r="H9661">
        <v>1</v>
      </c>
      <c r="I9661">
        <v>5</v>
      </c>
      <c r="J9661">
        <v>35</v>
      </c>
      <c r="K9661">
        <v>1</v>
      </c>
      <c r="L9661" t="s">
        <v>147</v>
      </c>
      <c r="M9661" t="s">
        <v>233</v>
      </c>
      <c r="N9661" s="13">
        <v>4209</v>
      </c>
      <c r="O9661">
        <v>368288</v>
      </c>
      <c r="P9661">
        <v>2024</v>
      </c>
      <c r="Q9661">
        <v>800202395</v>
      </c>
      <c r="R9661" t="s">
        <v>812</v>
      </c>
      <c r="S9661" s="13">
        <v>4209</v>
      </c>
      <c r="T9661">
        <v>0</v>
      </c>
      <c r="U9661" t="s">
        <v>7250</v>
      </c>
      <c r="V9661" t="s">
        <v>2280</v>
      </c>
      <c r="W9661">
        <v>5004</v>
      </c>
      <c r="X9661">
        <v>0</v>
      </c>
      <c r="Y9661">
        <v>368151</v>
      </c>
      <c r="Z9661">
        <v>20240617</v>
      </c>
      <c r="AA9661">
        <v>0</v>
      </c>
      <c r="AB9661">
        <v>0</v>
      </c>
      <c r="AC9661" t="s">
        <v>2281</v>
      </c>
      <c r="AD9661" t="s">
        <v>2281</v>
      </c>
      <c r="AE9661">
        <v>12106</v>
      </c>
      <c r="AF9661" t="s">
        <v>7353</v>
      </c>
      <c r="AG9661" t="s">
        <v>106</v>
      </c>
      <c r="AH9661">
        <v>335</v>
      </c>
    </row>
    <row r="9662" spans="1:34" hidden="1" x14ac:dyDescent="0.25">
      <c r="A9662" t="str">
        <f t="shared" si="450"/>
        <v>36 1 3 11 1 5 35 2 0 4301003 368289</v>
      </c>
      <c r="B9662" t="str">
        <f t="shared" si="451"/>
        <v>36 1 3 11 1 5 35 2 0 4301003 368018</v>
      </c>
      <c r="C9662" t="str">
        <f t="shared" si="452"/>
        <v>36 1 3 11 1 5 35 2 0 4301003</v>
      </c>
      <c r="D9662">
        <v>36</v>
      </c>
      <c r="E9662">
        <v>1</v>
      </c>
      <c r="F9662">
        <v>3</v>
      </c>
      <c r="G9662">
        <v>11</v>
      </c>
      <c r="H9662">
        <v>1</v>
      </c>
      <c r="I9662">
        <v>5</v>
      </c>
      <c r="J9662">
        <v>35</v>
      </c>
      <c r="K9662">
        <v>2</v>
      </c>
      <c r="L9662" t="s">
        <v>147</v>
      </c>
      <c r="M9662" t="s">
        <v>233</v>
      </c>
      <c r="N9662" s="13">
        <v>8144</v>
      </c>
      <c r="O9662">
        <v>368289</v>
      </c>
      <c r="P9662">
        <v>2024</v>
      </c>
      <c r="Q9662">
        <v>890803239</v>
      </c>
      <c r="R9662" t="s">
        <v>924</v>
      </c>
      <c r="S9662" s="13">
        <v>8144</v>
      </c>
      <c r="T9662">
        <v>0</v>
      </c>
      <c r="U9662" t="s">
        <v>7270</v>
      </c>
      <c r="V9662" t="s">
        <v>2283</v>
      </c>
      <c r="W9662">
        <v>5004</v>
      </c>
      <c r="X9662">
        <v>0</v>
      </c>
      <c r="Y9662">
        <v>368018</v>
      </c>
      <c r="Z9662">
        <v>20240617</v>
      </c>
      <c r="AA9662">
        <v>0</v>
      </c>
      <c r="AB9662">
        <v>0</v>
      </c>
      <c r="AC9662" t="s">
        <v>2281</v>
      </c>
      <c r="AD9662" t="s">
        <v>2281</v>
      </c>
      <c r="AE9662">
        <v>11101</v>
      </c>
      <c r="AF9662" t="s">
        <v>2281</v>
      </c>
      <c r="AG9662" t="s">
        <v>549</v>
      </c>
      <c r="AH9662">
        <v>335</v>
      </c>
    </row>
    <row r="9663" spans="1:34" hidden="1" x14ac:dyDescent="0.25">
      <c r="A9663" t="str">
        <f t="shared" si="450"/>
        <v>36 1 3 22 1 5 35 1 0 4301003 368290</v>
      </c>
      <c r="B9663" t="str">
        <f t="shared" si="451"/>
        <v>36 1 3 22 1 5 35 1 0 4301003 368149</v>
      </c>
      <c r="C9663" t="str">
        <f t="shared" si="452"/>
        <v>36 1 3 22 1 5 35 1 0 4301003</v>
      </c>
      <c r="D9663">
        <v>36</v>
      </c>
      <c r="E9663">
        <v>1</v>
      </c>
      <c r="F9663">
        <v>3</v>
      </c>
      <c r="G9663">
        <v>22</v>
      </c>
      <c r="H9663">
        <v>1</v>
      </c>
      <c r="I9663">
        <v>5</v>
      </c>
      <c r="J9663">
        <v>35</v>
      </c>
      <c r="K9663">
        <v>1</v>
      </c>
      <c r="L9663" t="s">
        <v>147</v>
      </c>
      <c r="M9663" t="s">
        <v>233</v>
      </c>
      <c r="N9663" s="13">
        <v>539029</v>
      </c>
      <c r="O9663">
        <v>368290</v>
      </c>
      <c r="P9663">
        <v>2024</v>
      </c>
      <c r="Q9663">
        <v>810000598</v>
      </c>
      <c r="R9663" t="s">
        <v>2278</v>
      </c>
      <c r="S9663" s="13">
        <v>539029</v>
      </c>
      <c r="T9663">
        <v>0</v>
      </c>
      <c r="U9663" t="s">
        <v>7386</v>
      </c>
      <c r="V9663" t="s">
        <v>2280</v>
      </c>
      <c r="W9663">
        <v>5004</v>
      </c>
      <c r="X9663">
        <v>0</v>
      </c>
      <c r="Y9663">
        <v>368149</v>
      </c>
      <c r="Z9663">
        <v>20240617</v>
      </c>
      <c r="AA9663">
        <v>0</v>
      </c>
      <c r="AB9663">
        <v>0</v>
      </c>
      <c r="AC9663" t="s">
        <v>2281</v>
      </c>
      <c r="AD9663" t="s">
        <v>2281</v>
      </c>
      <c r="AE9663">
        <v>12106</v>
      </c>
      <c r="AF9663" t="s">
        <v>7353</v>
      </c>
      <c r="AG9663" t="s">
        <v>106</v>
      </c>
      <c r="AH9663">
        <v>335</v>
      </c>
    </row>
    <row r="9664" spans="1:34" hidden="1" x14ac:dyDescent="0.25">
      <c r="A9664" t="str">
        <f t="shared" si="450"/>
        <v>36 1 3 33 1 5 34 0 0 4301037 368291</v>
      </c>
      <c r="B9664" t="str">
        <f t="shared" si="451"/>
        <v>36 1 3 33 1 5 34 0 0 4301037 368037</v>
      </c>
      <c r="C9664" t="str">
        <f t="shared" si="452"/>
        <v>36 1 3 33 1 5 34 0 0 4301037</v>
      </c>
      <c r="D9664">
        <v>36</v>
      </c>
      <c r="E9664">
        <v>1</v>
      </c>
      <c r="F9664">
        <v>3</v>
      </c>
      <c r="G9664">
        <v>33</v>
      </c>
      <c r="H9664">
        <v>1</v>
      </c>
      <c r="I9664">
        <v>5</v>
      </c>
      <c r="J9664">
        <v>34</v>
      </c>
      <c r="K9664">
        <v>0</v>
      </c>
      <c r="L9664" t="s">
        <v>147</v>
      </c>
      <c r="M9664" t="s">
        <v>232</v>
      </c>
      <c r="N9664" s="13">
        <v>2900000</v>
      </c>
      <c r="O9664">
        <v>368291</v>
      </c>
      <c r="P9664">
        <v>2024</v>
      </c>
      <c r="Q9664">
        <v>75105122</v>
      </c>
      <c r="R9664" t="s">
        <v>2142</v>
      </c>
      <c r="S9664" s="13">
        <v>2900000</v>
      </c>
      <c r="T9664">
        <v>0</v>
      </c>
      <c r="U9664" t="s">
        <v>7387</v>
      </c>
      <c r="V9664" t="s">
        <v>2295</v>
      </c>
      <c r="W9664">
        <v>5004</v>
      </c>
      <c r="X9664">
        <v>0</v>
      </c>
      <c r="Y9664">
        <v>368037</v>
      </c>
      <c r="Z9664">
        <v>20240617</v>
      </c>
      <c r="AA9664">
        <v>2403060429</v>
      </c>
      <c r="AB9664">
        <v>3</v>
      </c>
      <c r="AC9664" t="s">
        <v>2281</v>
      </c>
      <c r="AD9664" t="s">
        <v>2281</v>
      </c>
      <c r="AE9664">
        <v>13161</v>
      </c>
      <c r="AF9664" t="s">
        <v>2538</v>
      </c>
      <c r="AG9664" t="s">
        <v>110</v>
      </c>
      <c r="AH9664">
        <v>260</v>
      </c>
    </row>
    <row r="9665" spans="1:34" hidden="1" x14ac:dyDescent="0.25">
      <c r="A9665" t="str">
        <f t="shared" si="450"/>
        <v>36 1 3 33 1 5 34 0 0 4301037 368292</v>
      </c>
      <c r="B9665" t="str">
        <f t="shared" si="451"/>
        <v>36 1 3 33 1 5 34 0 0 4301037 368028</v>
      </c>
      <c r="C9665" t="str">
        <f t="shared" si="452"/>
        <v>36 1 3 33 1 5 34 0 0 4301037</v>
      </c>
      <c r="D9665">
        <v>36</v>
      </c>
      <c r="E9665">
        <v>1</v>
      </c>
      <c r="F9665">
        <v>3</v>
      </c>
      <c r="G9665">
        <v>33</v>
      </c>
      <c r="H9665">
        <v>1</v>
      </c>
      <c r="I9665">
        <v>5</v>
      </c>
      <c r="J9665">
        <v>34</v>
      </c>
      <c r="K9665">
        <v>0</v>
      </c>
      <c r="L9665" t="s">
        <v>147</v>
      </c>
      <c r="M9665" t="s">
        <v>232</v>
      </c>
      <c r="N9665" s="13">
        <v>2900000</v>
      </c>
      <c r="O9665">
        <v>368292</v>
      </c>
      <c r="P9665">
        <v>2024</v>
      </c>
      <c r="Q9665">
        <v>75063147</v>
      </c>
      <c r="R9665" t="s">
        <v>2135</v>
      </c>
      <c r="S9665" s="13">
        <v>2900000</v>
      </c>
      <c r="T9665">
        <v>0</v>
      </c>
      <c r="U9665" t="s">
        <v>7388</v>
      </c>
      <c r="V9665" t="s">
        <v>2295</v>
      </c>
      <c r="W9665">
        <v>5004</v>
      </c>
      <c r="X9665">
        <v>0</v>
      </c>
      <c r="Y9665">
        <v>368028</v>
      </c>
      <c r="Z9665">
        <v>20240618</v>
      </c>
      <c r="AA9665">
        <v>2402270397</v>
      </c>
      <c r="AB9665">
        <v>4</v>
      </c>
      <c r="AC9665" t="s">
        <v>2281</v>
      </c>
      <c r="AD9665" t="s">
        <v>2281</v>
      </c>
      <c r="AE9665">
        <v>13161</v>
      </c>
      <c r="AF9665" t="s">
        <v>2538</v>
      </c>
      <c r="AG9665" t="s">
        <v>110</v>
      </c>
      <c r="AH9665">
        <v>260</v>
      </c>
    </row>
    <row r="9666" spans="1:34" hidden="1" x14ac:dyDescent="0.25">
      <c r="A9666" t="str">
        <f t="shared" ref="A9666:A9729" si="453">+CONCATENATE(,D9666," ",E9666," ",F9666," ",G9666," ",H9666," ",I9666," ",J9666," ",K9666," ",L9666," ",M9666," ",O9666)</f>
        <v>36 1 3 33 1 5 34 0 0 4301037 368293</v>
      </c>
      <c r="B9666" t="str">
        <f t="shared" ref="B9666:B9729" si="454">+CONCATENATE(,D9666," ",E9666," ",F9666," ",G9666," ",H9666," ",I9666," ",J9666," ",K9666," ",L9666," ",M9666," ",Y9666)</f>
        <v>36 1 3 33 1 5 34 0 0 4301037 368029</v>
      </c>
      <c r="C9666" t="str">
        <f t="shared" ref="C9666:C9729" si="455">+CONCATENATE(,D9666," ",E9666," ",F9666," ",G9666," ",H9666," ",I9666," ",J9666," ",K9666," ",L9666," ",M9666)</f>
        <v>36 1 3 33 1 5 34 0 0 4301037</v>
      </c>
      <c r="D9666">
        <v>36</v>
      </c>
      <c r="E9666">
        <v>1</v>
      </c>
      <c r="F9666">
        <v>3</v>
      </c>
      <c r="G9666">
        <v>33</v>
      </c>
      <c r="H9666">
        <v>1</v>
      </c>
      <c r="I9666">
        <v>5</v>
      </c>
      <c r="J9666">
        <v>34</v>
      </c>
      <c r="K9666">
        <v>0</v>
      </c>
      <c r="L9666" t="s">
        <v>147</v>
      </c>
      <c r="M9666" t="s">
        <v>232</v>
      </c>
      <c r="N9666" s="13">
        <v>2900000</v>
      </c>
      <c r="O9666">
        <v>368293</v>
      </c>
      <c r="P9666">
        <v>2024</v>
      </c>
      <c r="Q9666">
        <v>1053800845</v>
      </c>
      <c r="R9666" t="s">
        <v>2136</v>
      </c>
      <c r="S9666" s="13">
        <v>2900000</v>
      </c>
      <c r="T9666">
        <v>0</v>
      </c>
      <c r="U9666" t="s">
        <v>7389</v>
      </c>
      <c r="V9666" t="s">
        <v>2295</v>
      </c>
      <c r="W9666">
        <v>5004</v>
      </c>
      <c r="X9666">
        <v>0</v>
      </c>
      <c r="Y9666">
        <v>368029</v>
      </c>
      <c r="Z9666">
        <v>20240618</v>
      </c>
      <c r="AA9666">
        <v>2402280401</v>
      </c>
      <c r="AB9666">
        <v>4</v>
      </c>
      <c r="AC9666" t="s">
        <v>2281</v>
      </c>
      <c r="AD9666" t="s">
        <v>2281</v>
      </c>
      <c r="AE9666">
        <v>13161</v>
      </c>
      <c r="AF9666" t="s">
        <v>2538</v>
      </c>
      <c r="AG9666" t="s">
        <v>110</v>
      </c>
      <c r="AH9666">
        <v>260</v>
      </c>
    </row>
    <row r="9667" spans="1:34" hidden="1" x14ac:dyDescent="0.25">
      <c r="A9667" t="str">
        <f t="shared" si="453"/>
        <v>36 1 3 33 1 5 34 0 0 4301037 368294</v>
      </c>
      <c r="B9667" t="str">
        <f t="shared" si="454"/>
        <v>36 1 3 33 1 5 34 0 0 4301037 368038</v>
      </c>
      <c r="C9667" t="str">
        <f t="shared" si="455"/>
        <v>36 1 3 33 1 5 34 0 0 4301037</v>
      </c>
      <c r="D9667">
        <v>36</v>
      </c>
      <c r="E9667">
        <v>1</v>
      </c>
      <c r="F9667">
        <v>3</v>
      </c>
      <c r="G9667">
        <v>33</v>
      </c>
      <c r="H9667">
        <v>1</v>
      </c>
      <c r="I9667">
        <v>5</v>
      </c>
      <c r="J9667">
        <v>34</v>
      </c>
      <c r="K9667">
        <v>0</v>
      </c>
      <c r="L9667" t="s">
        <v>147</v>
      </c>
      <c r="M9667" t="s">
        <v>232</v>
      </c>
      <c r="N9667" s="13">
        <v>2900000</v>
      </c>
      <c r="O9667">
        <v>368294</v>
      </c>
      <c r="P9667">
        <v>2024</v>
      </c>
      <c r="Q9667">
        <v>1053838941</v>
      </c>
      <c r="R9667" t="s">
        <v>2143</v>
      </c>
      <c r="S9667" s="13">
        <v>2900000</v>
      </c>
      <c r="T9667">
        <v>0</v>
      </c>
      <c r="U9667" t="s">
        <v>7390</v>
      </c>
      <c r="V9667" t="s">
        <v>2295</v>
      </c>
      <c r="W9667">
        <v>5004</v>
      </c>
      <c r="X9667">
        <v>0</v>
      </c>
      <c r="Y9667">
        <v>368038</v>
      </c>
      <c r="Z9667">
        <v>20240618</v>
      </c>
      <c r="AA9667">
        <v>2403070435</v>
      </c>
      <c r="AB9667">
        <v>3</v>
      </c>
      <c r="AC9667" t="s">
        <v>2281</v>
      </c>
      <c r="AD9667" t="s">
        <v>2281</v>
      </c>
      <c r="AE9667">
        <v>13161</v>
      </c>
      <c r="AF9667" t="s">
        <v>2538</v>
      </c>
      <c r="AG9667" t="s">
        <v>110</v>
      </c>
      <c r="AH9667">
        <v>260</v>
      </c>
    </row>
    <row r="9668" spans="1:34" hidden="1" x14ac:dyDescent="0.25">
      <c r="A9668" t="str">
        <f t="shared" si="453"/>
        <v>36 1 3 22 1 5 35 0 0 4301003 368295</v>
      </c>
      <c r="B9668" t="str">
        <f t="shared" si="454"/>
        <v>36 1 3 22 1 5 35 0 0 4301003 368070</v>
      </c>
      <c r="C9668" t="str">
        <f t="shared" si="455"/>
        <v>36 1 3 22 1 5 35 0 0 4301003</v>
      </c>
      <c r="D9668">
        <v>36</v>
      </c>
      <c r="E9668">
        <v>1</v>
      </c>
      <c r="F9668">
        <v>3</v>
      </c>
      <c r="G9668">
        <v>22</v>
      </c>
      <c r="H9668">
        <v>1</v>
      </c>
      <c r="I9668">
        <v>5</v>
      </c>
      <c r="J9668">
        <v>35</v>
      </c>
      <c r="K9668">
        <v>0</v>
      </c>
      <c r="L9668" t="s">
        <v>147</v>
      </c>
      <c r="M9668" t="s">
        <v>233</v>
      </c>
      <c r="N9668" s="13">
        <v>23734632</v>
      </c>
      <c r="O9668">
        <v>368295</v>
      </c>
      <c r="P9668">
        <v>2024</v>
      </c>
      <c r="Q9668">
        <v>800028582</v>
      </c>
      <c r="R9668" t="s">
        <v>833</v>
      </c>
      <c r="S9668" s="13">
        <v>23734632</v>
      </c>
      <c r="T9668">
        <v>0</v>
      </c>
      <c r="U9668" t="s">
        <v>2411</v>
      </c>
      <c r="V9668" t="s">
        <v>7391</v>
      </c>
      <c r="W9668">
        <v>5004</v>
      </c>
      <c r="X9668">
        <v>0</v>
      </c>
      <c r="Y9668">
        <v>368070</v>
      </c>
      <c r="Z9668">
        <v>20240618</v>
      </c>
      <c r="AA9668">
        <v>2405020606</v>
      </c>
      <c r="AB9668">
        <v>1</v>
      </c>
      <c r="AC9668" t="s">
        <v>2281</v>
      </c>
      <c r="AD9668" t="s">
        <v>2281</v>
      </c>
      <c r="AE9668">
        <v>11206</v>
      </c>
      <c r="AF9668" t="s">
        <v>2394</v>
      </c>
      <c r="AG9668" t="s">
        <v>109</v>
      </c>
      <c r="AH9668">
        <v>121</v>
      </c>
    </row>
    <row r="9669" spans="1:34" hidden="1" x14ac:dyDescent="0.25">
      <c r="A9669" t="str">
        <f t="shared" si="453"/>
        <v>36 1 3 33 1 5 34 0 0 4301037 368296</v>
      </c>
      <c r="B9669" t="str">
        <f t="shared" si="454"/>
        <v>36 1 3 33 1 5 34 0 0 4301037 368036</v>
      </c>
      <c r="C9669" t="str">
        <f t="shared" si="455"/>
        <v>36 1 3 33 1 5 34 0 0 4301037</v>
      </c>
      <c r="D9669">
        <v>36</v>
      </c>
      <c r="E9669">
        <v>1</v>
      </c>
      <c r="F9669">
        <v>3</v>
      </c>
      <c r="G9669">
        <v>33</v>
      </c>
      <c r="H9669">
        <v>1</v>
      </c>
      <c r="I9669">
        <v>5</v>
      </c>
      <c r="J9669">
        <v>34</v>
      </c>
      <c r="K9669">
        <v>0</v>
      </c>
      <c r="L9669" t="s">
        <v>147</v>
      </c>
      <c r="M9669" t="s">
        <v>232</v>
      </c>
      <c r="N9669" s="13">
        <v>2900000</v>
      </c>
      <c r="O9669">
        <v>368296</v>
      </c>
      <c r="P9669">
        <v>2024</v>
      </c>
      <c r="Q9669">
        <v>1053823141</v>
      </c>
      <c r="R9669" t="s">
        <v>2141</v>
      </c>
      <c r="S9669" s="13">
        <v>2900000</v>
      </c>
      <c r="T9669">
        <v>0</v>
      </c>
      <c r="U9669" t="s">
        <v>7392</v>
      </c>
      <c r="V9669" t="s">
        <v>2295</v>
      </c>
      <c r="W9669">
        <v>5004</v>
      </c>
      <c r="X9669">
        <v>0</v>
      </c>
      <c r="Y9669">
        <v>368036</v>
      </c>
      <c r="Z9669">
        <v>20240619</v>
      </c>
      <c r="AA9669">
        <v>2402290423</v>
      </c>
      <c r="AB9669">
        <v>4</v>
      </c>
      <c r="AC9669" t="s">
        <v>2281</v>
      </c>
      <c r="AD9669" t="s">
        <v>2281</v>
      </c>
      <c r="AE9669">
        <v>13161</v>
      </c>
      <c r="AF9669" t="s">
        <v>2538</v>
      </c>
      <c r="AG9669" t="s">
        <v>110</v>
      </c>
      <c r="AH9669">
        <v>260</v>
      </c>
    </row>
    <row r="9670" spans="1:34" hidden="1" x14ac:dyDescent="0.25">
      <c r="A9670" t="str">
        <f t="shared" si="453"/>
        <v>36 1 3 33 1 5 34 0 0 4301037 368297</v>
      </c>
      <c r="B9670" t="str">
        <f t="shared" si="454"/>
        <v>36 1 3 33 1 5 34 0 0 4301037 368039</v>
      </c>
      <c r="C9670" t="str">
        <f t="shared" si="455"/>
        <v>36 1 3 33 1 5 34 0 0 4301037</v>
      </c>
      <c r="D9670">
        <v>36</v>
      </c>
      <c r="E9670">
        <v>1</v>
      </c>
      <c r="F9670">
        <v>3</v>
      </c>
      <c r="G9670">
        <v>33</v>
      </c>
      <c r="H9670">
        <v>1</v>
      </c>
      <c r="I9670">
        <v>5</v>
      </c>
      <c r="J9670">
        <v>34</v>
      </c>
      <c r="K9670">
        <v>0</v>
      </c>
      <c r="L9670" t="s">
        <v>147</v>
      </c>
      <c r="M9670" t="s">
        <v>232</v>
      </c>
      <c r="N9670" s="13">
        <v>2900000</v>
      </c>
      <c r="O9670">
        <v>368297</v>
      </c>
      <c r="P9670">
        <v>2024</v>
      </c>
      <c r="Q9670">
        <v>1053798927</v>
      </c>
      <c r="R9670" t="s">
        <v>2144</v>
      </c>
      <c r="S9670" s="13">
        <v>2900000</v>
      </c>
      <c r="T9670">
        <v>0</v>
      </c>
      <c r="U9670" t="s">
        <v>7393</v>
      </c>
      <c r="V9670" t="s">
        <v>2295</v>
      </c>
      <c r="W9670">
        <v>5004</v>
      </c>
      <c r="X9670">
        <v>0</v>
      </c>
      <c r="Y9670">
        <v>368039</v>
      </c>
      <c r="Z9670">
        <v>20240619</v>
      </c>
      <c r="AA9670">
        <v>2403070436</v>
      </c>
      <c r="AB9670">
        <v>3</v>
      </c>
      <c r="AC9670" t="s">
        <v>2281</v>
      </c>
      <c r="AD9670" t="s">
        <v>2281</v>
      </c>
      <c r="AE9670">
        <v>13161</v>
      </c>
      <c r="AF9670" t="s">
        <v>2538</v>
      </c>
      <c r="AG9670" t="s">
        <v>110</v>
      </c>
      <c r="AH9670">
        <v>260</v>
      </c>
    </row>
    <row r="9671" spans="1:34" hidden="1" x14ac:dyDescent="0.25">
      <c r="A9671" t="str">
        <f t="shared" si="453"/>
        <v>36 1 3 33 1 5 34 0 0 4301037 368298</v>
      </c>
      <c r="B9671" t="str">
        <f t="shared" si="454"/>
        <v>36 1 3 33 1 5 34 0 0 4301037 368056</v>
      </c>
      <c r="C9671" t="str">
        <f t="shared" si="455"/>
        <v>36 1 3 33 1 5 34 0 0 4301037</v>
      </c>
      <c r="D9671">
        <v>36</v>
      </c>
      <c r="E9671">
        <v>1</v>
      </c>
      <c r="F9671">
        <v>3</v>
      </c>
      <c r="G9671">
        <v>33</v>
      </c>
      <c r="H9671">
        <v>1</v>
      </c>
      <c r="I9671">
        <v>5</v>
      </c>
      <c r="J9671">
        <v>34</v>
      </c>
      <c r="K9671">
        <v>0</v>
      </c>
      <c r="L9671" t="s">
        <v>147</v>
      </c>
      <c r="M9671" t="s">
        <v>232</v>
      </c>
      <c r="N9671" s="13">
        <v>2900000</v>
      </c>
      <c r="O9671">
        <v>368298</v>
      </c>
      <c r="P9671">
        <v>2024</v>
      </c>
      <c r="Q9671">
        <v>75000657</v>
      </c>
      <c r="R9671" t="s">
        <v>2151</v>
      </c>
      <c r="S9671" s="13">
        <v>2900000</v>
      </c>
      <c r="T9671">
        <v>0</v>
      </c>
      <c r="U9671" t="s">
        <v>7394</v>
      </c>
      <c r="V9671" t="s">
        <v>2295</v>
      </c>
      <c r="W9671">
        <v>5004</v>
      </c>
      <c r="X9671">
        <v>0</v>
      </c>
      <c r="Y9671">
        <v>368056</v>
      </c>
      <c r="Z9671">
        <v>20240619</v>
      </c>
      <c r="AA9671">
        <v>2404120551</v>
      </c>
      <c r="AB9671">
        <v>2</v>
      </c>
      <c r="AC9671" t="s">
        <v>2281</v>
      </c>
      <c r="AD9671" t="s">
        <v>2281</v>
      </c>
      <c r="AE9671">
        <v>13161</v>
      </c>
      <c r="AF9671" t="s">
        <v>2538</v>
      </c>
      <c r="AG9671" t="s">
        <v>110</v>
      </c>
      <c r="AH9671">
        <v>260</v>
      </c>
    </row>
    <row r="9672" spans="1:34" hidden="1" x14ac:dyDescent="0.25">
      <c r="A9672" t="str">
        <f t="shared" si="453"/>
        <v>36 1 3 22 1 5 35 0 0 4301003 368299</v>
      </c>
      <c r="B9672" t="str">
        <f t="shared" si="454"/>
        <v>36 1 3 22 1 5 35 0 0 4301003 368041</v>
      </c>
      <c r="C9672" t="str">
        <f t="shared" si="455"/>
        <v>36 1 3 22 1 5 35 0 0 4301003</v>
      </c>
      <c r="D9672">
        <v>36</v>
      </c>
      <c r="E9672">
        <v>1</v>
      </c>
      <c r="F9672">
        <v>3</v>
      </c>
      <c r="G9672">
        <v>22</v>
      </c>
      <c r="H9672">
        <v>1</v>
      </c>
      <c r="I9672">
        <v>5</v>
      </c>
      <c r="J9672">
        <v>35</v>
      </c>
      <c r="K9672">
        <v>0</v>
      </c>
      <c r="L9672" t="s">
        <v>147</v>
      </c>
      <c r="M9672" t="s">
        <v>233</v>
      </c>
      <c r="N9672" s="13">
        <v>11893052</v>
      </c>
      <c r="O9672">
        <v>368299</v>
      </c>
      <c r="P9672">
        <v>2024</v>
      </c>
      <c r="Q9672">
        <v>800202395</v>
      </c>
      <c r="R9672" t="s">
        <v>812</v>
      </c>
      <c r="S9672" s="13">
        <v>11893052</v>
      </c>
      <c r="T9672">
        <v>0</v>
      </c>
      <c r="U9672" t="s">
        <v>7281</v>
      </c>
      <c r="V9672" t="s">
        <v>2280</v>
      </c>
      <c r="W9672">
        <v>5004</v>
      </c>
      <c r="X9672">
        <v>0</v>
      </c>
      <c r="Y9672">
        <v>368041</v>
      </c>
      <c r="Z9672">
        <v>20240621</v>
      </c>
      <c r="AA9672">
        <v>0</v>
      </c>
      <c r="AB9672">
        <v>0</v>
      </c>
      <c r="AC9672" t="s">
        <v>2281</v>
      </c>
      <c r="AD9672" t="s">
        <v>2281</v>
      </c>
      <c r="AE9672">
        <v>11206</v>
      </c>
      <c r="AF9672" t="s">
        <v>2394</v>
      </c>
      <c r="AG9672" t="s">
        <v>109</v>
      </c>
      <c r="AH9672">
        <v>335</v>
      </c>
    </row>
    <row r="9673" spans="1:34" hidden="1" x14ac:dyDescent="0.25">
      <c r="A9673" t="str">
        <f t="shared" si="453"/>
        <v>36 1 3 11 1 5 35 2 0 4301003 368300</v>
      </c>
      <c r="B9673" t="str">
        <f t="shared" si="454"/>
        <v>36 1 3 11 1 5 35 2 0 4301003 368053</v>
      </c>
      <c r="C9673" t="str">
        <f t="shared" si="455"/>
        <v>36 1 3 11 1 5 35 2 0 4301003</v>
      </c>
      <c r="D9673">
        <v>36</v>
      </c>
      <c r="E9673">
        <v>1</v>
      </c>
      <c r="F9673">
        <v>3</v>
      </c>
      <c r="G9673">
        <v>11</v>
      </c>
      <c r="H9673">
        <v>1</v>
      </c>
      <c r="I9673">
        <v>5</v>
      </c>
      <c r="J9673">
        <v>35</v>
      </c>
      <c r="K9673">
        <v>2</v>
      </c>
      <c r="L9673" t="s">
        <v>147</v>
      </c>
      <c r="M9673" t="s">
        <v>233</v>
      </c>
      <c r="N9673" s="13">
        <v>2600000</v>
      </c>
      <c r="O9673">
        <v>368300</v>
      </c>
      <c r="P9673">
        <v>2024</v>
      </c>
      <c r="Q9673">
        <v>75081921</v>
      </c>
      <c r="R9673" t="s">
        <v>2107</v>
      </c>
      <c r="S9673" s="13">
        <v>2600000</v>
      </c>
      <c r="T9673">
        <v>0</v>
      </c>
      <c r="U9673" t="s">
        <v>7395</v>
      </c>
      <c r="V9673" t="s">
        <v>2295</v>
      </c>
      <c r="W9673">
        <v>5004</v>
      </c>
      <c r="X9673">
        <v>0</v>
      </c>
      <c r="Y9673">
        <v>368053</v>
      </c>
      <c r="Z9673">
        <v>20240621</v>
      </c>
      <c r="AA9673">
        <v>2404110546</v>
      </c>
      <c r="AB9673">
        <v>2</v>
      </c>
      <c r="AC9673" t="s">
        <v>2281</v>
      </c>
      <c r="AD9673" t="s">
        <v>2281</v>
      </c>
      <c r="AE9673">
        <v>11101</v>
      </c>
      <c r="AF9673" t="s">
        <v>2281</v>
      </c>
      <c r="AG9673" t="s">
        <v>549</v>
      </c>
      <c r="AH9673">
        <v>260</v>
      </c>
    </row>
    <row r="9674" spans="1:34" hidden="1" x14ac:dyDescent="0.25">
      <c r="A9674" t="str">
        <f t="shared" si="453"/>
        <v>36 1 3 22 1 5 35 0 0 4301003 368301</v>
      </c>
      <c r="B9674" t="str">
        <f t="shared" si="454"/>
        <v>36 1 3 22 1 5 35 0 0 4301003 368147</v>
      </c>
      <c r="C9674" t="str">
        <f t="shared" si="455"/>
        <v>36 1 3 22 1 5 35 0 0 4301003</v>
      </c>
      <c r="D9674">
        <v>36</v>
      </c>
      <c r="E9674">
        <v>1</v>
      </c>
      <c r="F9674">
        <v>3</v>
      </c>
      <c r="G9674">
        <v>22</v>
      </c>
      <c r="H9674">
        <v>1</v>
      </c>
      <c r="I9674">
        <v>5</v>
      </c>
      <c r="J9674">
        <v>35</v>
      </c>
      <c r="K9674">
        <v>0</v>
      </c>
      <c r="L9674" t="s">
        <v>147</v>
      </c>
      <c r="M9674" t="s">
        <v>233</v>
      </c>
      <c r="N9674" s="13">
        <v>6240000</v>
      </c>
      <c r="O9674">
        <v>368301</v>
      </c>
      <c r="P9674">
        <v>2024</v>
      </c>
      <c r="Q9674">
        <v>810004561</v>
      </c>
      <c r="R9674" t="s">
        <v>795</v>
      </c>
      <c r="S9674" s="13">
        <v>6240000</v>
      </c>
      <c r="T9674">
        <v>0</v>
      </c>
      <c r="U9674" t="s">
        <v>2352</v>
      </c>
      <c r="V9674" t="s">
        <v>7396</v>
      </c>
      <c r="W9674">
        <v>5004</v>
      </c>
      <c r="X9674">
        <v>0</v>
      </c>
      <c r="Y9674">
        <v>368147</v>
      </c>
      <c r="Z9674">
        <v>20240625</v>
      </c>
      <c r="AA9674">
        <v>2405160660</v>
      </c>
      <c r="AB9674">
        <v>1</v>
      </c>
      <c r="AC9674" t="s">
        <v>2281</v>
      </c>
      <c r="AD9674" t="s">
        <v>2281</v>
      </c>
      <c r="AE9674">
        <v>11206</v>
      </c>
      <c r="AF9674" t="s">
        <v>2394</v>
      </c>
      <c r="AG9674" t="s">
        <v>109</v>
      </c>
      <c r="AH9674">
        <v>261</v>
      </c>
    </row>
    <row r="9675" spans="1:34" hidden="1" x14ac:dyDescent="0.25">
      <c r="A9675" t="str">
        <f t="shared" si="453"/>
        <v>36 1 3 22 1 5 35 1 0 4301003 368302</v>
      </c>
      <c r="B9675" t="str">
        <f t="shared" si="454"/>
        <v>36 1 3 22 1 5 35 1 0 4301003 368149</v>
      </c>
      <c r="C9675" t="str">
        <f t="shared" si="455"/>
        <v>36 1 3 22 1 5 35 1 0 4301003</v>
      </c>
      <c r="D9675">
        <v>36</v>
      </c>
      <c r="E9675">
        <v>1</v>
      </c>
      <c r="F9675">
        <v>3</v>
      </c>
      <c r="G9675">
        <v>22</v>
      </c>
      <c r="H9675">
        <v>1</v>
      </c>
      <c r="I9675">
        <v>5</v>
      </c>
      <c r="J9675">
        <v>35</v>
      </c>
      <c r="K9675">
        <v>1</v>
      </c>
      <c r="L9675" t="s">
        <v>147</v>
      </c>
      <c r="M9675" t="s">
        <v>233</v>
      </c>
      <c r="N9675" s="13">
        <v>8903751</v>
      </c>
      <c r="O9675">
        <v>368302</v>
      </c>
      <c r="P9675">
        <v>2024</v>
      </c>
      <c r="Q9675">
        <v>810000598</v>
      </c>
      <c r="R9675" t="s">
        <v>2278</v>
      </c>
      <c r="S9675" s="13">
        <v>8903751</v>
      </c>
      <c r="T9675">
        <v>0</v>
      </c>
      <c r="U9675" t="s">
        <v>7397</v>
      </c>
      <c r="V9675" t="s">
        <v>2280</v>
      </c>
      <c r="W9675">
        <v>5004</v>
      </c>
      <c r="X9675">
        <v>0</v>
      </c>
      <c r="Y9675">
        <v>368149</v>
      </c>
      <c r="Z9675">
        <v>20240626</v>
      </c>
      <c r="AA9675">
        <v>0</v>
      </c>
      <c r="AB9675">
        <v>0</v>
      </c>
      <c r="AC9675" t="s">
        <v>2281</v>
      </c>
      <c r="AD9675" t="s">
        <v>2281</v>
      </c>
      <c r="AE9675">
        <v>12106</v>
      </c>
      <c r="AF9675" t="s">
        <v>7353</v>
      </c>
      <c r="AG9675" t="s">
        <v>106</v>
      </c>
      <c r="AH9675">
        <v>335</v>
      </c>
    </row>
    <row r="9676" spans="1:34" hidden="1" x14ac:dyDescent="0.25">
      <c r="A9676" t="str">
        <f t="shared" si="453"/>
        <v>36 1 3 22 1 5 35 1 0 4301003 368304</v>
      </c>
      <c r="B9676" t="str">
        <f t="shared" si="454"/>
        <v>36 1 3 22 1 5 35 1 0 4301003 368150</v>
      </c>
      <c r="C9676" t="str">
        <f t="shared" si="455"/>
        <v>36 1 3 22 1 5 35 1 0 4301003</v>
      </c>
      <c r="D9676">
        <v>36</v>
      </c>
      <c r="E9676">
        <v>1</v>
      </c>
      <c r="F9676">
        <v>3</v>
      </c>
      <c r="G9676">
        <v>22</v>
      </c>
      <c r="H9676">
        <v>1</v>
      </c>
      <c r="I9676">
        <v>5</v>
      </c>
      <c r="J9676">
        <v>35</v>
      </c>
      <c r="K9676">
        <v>1</v>
      </c>
      <c r="L9676" t="s">
        <v>147</v>
      </c>
      <c r="M9676" t="s">
        <v>233</v>
      </c>
      <c r="N9676" s="13">
        <v>18131786</v>
      </c>
      <c r="O9676">
        <v>368304</v>
      </c>
      <c r="P9676">
        <v>2024</v>
      </c>
      <c r="Q9676">
        <v>890800128</v>
      </c>
      <c r="R9676" t="s">
        <v>838</v>
      </c>
      <c r="S9676" s="13">
        <v>18131786</v>
      </c>
      <c r="T9676">
        <v>0</v>
      </c>
      <c r="U9676" t="s">
        <v>7398</v>
      </c>
      <c r="V9676" t="s">
        <v>2280</v>
      </c>
      <c r="W9676">
        <v>5004</v>
      </c>
      <c r="X9676">
        <v>0</v>
      </c>
      <c r="Y9676">
        <v>368150</v>
      </c>
      <c r="Z9676">
        <v>20240627</v>
      </c>
      <c r="AA9676">
        <v>0</v>
      </c>
      <c r="AB9676">
        <v>0</v>
      </c>
      <c r="AC9676" t="s">
        <v>2281</v>
      </c>
      <c r="AD9676" t="s">
        <v>2281</v>
      </c>
      <c r="AE9676">
        <v>12106</v>
      </c>
      <c r="AF9676" t="s">
        <v>7353</v>
      </c>
      <c r="AG9676" t="s">
        <v>106</v>
      </c>
      <c r="AH9676">
        <v>335</v>
      </c>
    </row>
    <row r="9677" spans="1:34" hidden="1" x14ac:dyDescent="0.25">
      <c r="A9677" t="str">
        <f t="shared" si="453"/>
        <v>36 1 3 11 1 5 34 0 0 4301037 368305</v>
      </c>
      <c r="B9677" t="str">
        <f t="shared" si="454"/>
        <v>36 1 3 11 1 5 34 0 0 4301037 368047</v>
      </c>
      <c r="C9677" t="str">
        <f t="shared" si="455"/>
        <v>36 1 3 11 1 5 34 0 0 4301037</v>
      </c>
      <c r="D9677">
        <v>36</v>
      </c>
      <c r="E9677">
        <v>1</v>
      </c>
      <c r="F9677">
        <v>3</v>
      </c>
      <c r="G9677">
        <v>11</v>
      </c>
      <c r="H9677">
        <v>1</v>
      </c>
      <c r="I9677">
        <v>5</v>
      </c>
      <c r="J9677">
        <v>34</v>
      </c>
      <c r="K9677">
        <v>0</v>
      </c>
      <c r="L9677" t="s">
        <v>147</v>
      </c>
      <c r="M9677" t="s">
        <v>232</v>
      </c>
      <c r="N9677" s="13">
        <v>7016441</v>
      </c>
      <c r="O9677">
        <v>368305</v>
      </c>
      <c r="P9677">
        <v>2024</v>
      </c>
      <c r="Q9677">
        <v>890801053</v>
      </c>
      <c r="R9677" t="s">
        <v>784</v>
      </c>
      <c r="S9677" s="13">
        <v>7016441</v>
      </c>
      <c r="T9677">
        <v>0</v>
      </c>
      <c r="U9677" t="s">
        <v>7399</v>
      </c>
      <c r="V9677" t="s">
        <v>2342</v>
      </c>
      <c r="W9677">
        <v>5001</v>
      </c>
      <c r="X9677">
        <v>0</v>
      </c>
      <c r="Y9677">
        <v>368047</v>
      </c>
      <c r="Z9677">
        <v>20240627</v>
      </c>
      <c r="AA9677">
        <v>2024062020</v>
      </c>
      <c r="AB9677">
        <v>0</v>
      </c>
      <c r="AC9677" t="s">
        <v>2281</v>
      </c>
      <c r="AD9677" t="s">
        <v>2281</v>
      </c>
      <c r="AE9677">
        <v>11101</v>
      </c>
      <c r="AF9677" t="s">
        <v>2281</v>
      </c>
      <c r="AG9677" t="s">
        <v>549</v>
      </c>
      <c r="AH9677">
        <v>100</v>
      </c>
    </row>
    <row r="9678" spans="1:34" hidden="1" x14ac:dyDescent="0.25">
      <c r="A9678" t="str">
        <f t="shared" si="453"/>
        <v>36 1 3 11 1 5 34 0 0 4301037 368306</v>
      </c>
      <c r="B9678" t="str">
        <f t="shared" si="454"/>
        <v>36 1 3 11 1 5 34 0 0 4301037 368135</v>
      </c>
      <c r="C9678" t="str">
        <f t="shared" si="455"/>
        <v>36 1 3 11 1 5 34 0 0 4301037</v>
      </c>
      <c r="D9678">
        <v>36</v>
      </c>
      <c r="E9678">
        <v>1</v>
      </c>
      <c r="F9678">
        <v>3</v>
      </c>
      <c r="G9678">
        <v>11</v>
      </c>
      <c r="H9678">
        <v>1</v>
      </c>
      <c r="I9678">
        <v>5</v>
      </c>
      <c r="J9678">
        <v>34</v>
      </c>
      <c r="K9678">
        <v>0</v>
      </c>
      <c r="L9678" t="s">
        <v>147</v>
      </c>
      <c r="M9678" t="s">
        <v>232</v>
      </c>
      <c r="N9678" s="13">
        <v>650000</v>
      </c>
      <c r="O9678">
        <v>368306</v>
      </c>
      <c r="P9678">
        <v>2024</v>
      </c>
      <c r="Q9678">
        <v>1054873165</v>
      </c>
      <c r="R9678" t="s">
        <v>2090</v>
      </c>
      <c r="S9678" s="13">
        <v>650000</v>
      </c>
      <c r="T9678">
        <v>0</v>
      </c>
      <c r="U9678" t="s">
        <v>7338</v>
      </c>
      <c r="V9678" t="s">
        <v>2295</v>
      </c>
      <c r="W9678">
        <v>5004</v>
      </c>
      <c r="X9678">
        <v>0</v>
      </c>
      <c r="Y9678">
        <v>368135</v>
      </c>
      <c r="Z9678">
        <v>20240627</v>
      </c>
      <c r="AA9678">
        <v>0</v>
      </c>
      <c r="AB9678">
        <v>0</v>
      </c>
      <c r="AC9678" t="s">
        <v>2281</v>
      </c>
      <c r="AD9678" t="s">
        <v>2281</v>
      </c>
      <c r="AE9678">
        <v>11101</v>
      </c>
      <c r="AF9678" t="s">
        <v>2281</v>
      </c>
      <c r="AG9678" t="s">
        <v>549</v>
      </c>
      <c r="AH9678">
        <v>337</v>
      </c>
    </row>
    <row r="9679" spans="1:34" hidden="1" x14ac:dyDescent="0.25">
      <c r="A9679" t="str">
        <f t="shared" si="453"/>
        <v>36 1 3 33 1 5 34 0 0 4301037 368307</v>
      </c>
      <c r="B9679" t="str">
        <f t="shared" si="454"/>
        <v>36 1 3 33 1 5 34 0 0 4301037 368035</v>
      </c>
      <c r="C9679" t="str">
        <f t="shared" si="455"/>
        <v>36 1 3 33 1 5 34 0 0 4301037</v>
      </c>
      <c r="D9679">
        <v>36</v>
      </c>
      <c r="E9679">
        <v>1</v>
      </c>
      <c r="F9679">
        <v>3</v>
      </c>
      <c r="G9679">
        <v>33</v>
      </c>
      <c r="H9679">
        <v>1</v>
      </c>
      <c r="I9679">
        <v>5</v>
      </c>
      <c r="J9679">
        <v>34</v>
      </c>
      <c r="K9679">
        <v>0</v>
      </c>
      <c r="L9679" t="s">
        <v>147</v>
      </c>
      <c r="M9679" t="s">
        <v>232</v>
      </c>
      <c r="N9679" s="13">
        <v>2900000</v>
      </c>
      <c r="O9679">
        <v>368307</v>
      </c>
      <c r="P9679">
        <v>2024</v>
      </c>
      <c r="Q9679">
        <v>16075801</v>
      </c>
      <c r="R9679" t="s">
        <v>2140</v>
      </c>
      <c r="S9679" s="13">
        <v>2900000</v>
      </c>
      <c r="T9679">
        <v>0</v>
      </c>
      <c r="U9679" t="s">
        <v>7400</v>
      </c>
      <c r="V9679" t="s">
        <v>2295</v>
      </c>
      <c r="W9679">
        <v>5004</v>
      </c>
      <c r="X9679">
        <v>0</v>
      </c>
      <c r="Y9679">
        <v>368035</v>
      </c>
      <c r="Z9679">
        <v>20240628</v>
      </c>
      <c r="AA9679">
        <v>2402290422</v>
      </c>
      <c r="AB9679">
        <v>3</v>
      </c>
      <c r="AC9679" t="s">
        <v>2281</v>
      </c>
      <c r="AD9679" t="s">
        <v>2281</v>
      </c>
      <c r="AE9679">
        <v>13161</v>
      </c>
      <c r="AF9679" t="s">
        <v>2538</v>
      </c>
      <c r="AG9679" t="s">
        <v>110</v>
      </c>
      <c r="AH9679">
        <v>260</v>
      </c>
    </row>
    <row r="9680" spans="1:34" hidden="1" x14ac:dyDescent="0.25">
      <c r="A9680" t="str">
        <f t="shared" si="453"/>
        <v>36 1 3 33 1 5 34 0 0 4301037 368308</v>
      </c>
      <c r="B9680" t="str">
        <f t="shared" si="454"/>
        <v>36 1 3 33 1 5 34 0 0 4301037 368045</v>
      </c>
      <c r="C9680" t="str">
        <f t="shared" si="455"/>
        <v>36 1 3 33 1 5 34 0 0 4301037</v>
      </c>
      <c r="D9680">
        <v>36</v>
      </c>
      <c r="E9680">
        <v>1</v>
      </c>
      <c r="F9680">
        <v>3</v>
      </c>
      <c r="G9680">
        <v>33</v>
      </c>
      <c r="H9680">
        <v>1</v>
      </c>
      <c r="I9680">
        <v>5</v>
      </c>
      <c r="J9680">
        <v>34</v>
      </c>
      <c r="K9680">
        <v>0</v>
      </c>
      <c r="L9680" t="s">
        <v>147</v>
      </c>
      <c r="M9680" t="s">
        <v>232</v>
      </c>
      <c r="N9680" s="13">
        <v>2900000</v>
      </c>
      <c r="O9680">
        <v>368308</v>
      </c>
      <c r="P9680">
        <v>2024</v>
      </c>
      <c r="Q9680">
        <v>24334835</v>
      </c>
      <c r="R9680" t="s">
        <v>2146</v>
      </c>
      <c r="S9680" s="13">
        <v>2900000</v>
      </c>
      <c r="T9680">
        <v>0</v>
      </c>
      <c r="U9680" t="s">
        <v>7401</v>
      </c>
      <c r="V9680" t="s">
        <v>2295</v>
      </c>
      <c r="W9680">
        <v>5004</v>
      </c>
      <c r="X9680">
        <v>0</v>
      </c>
      <c r="Y9680">
        <v>368045</v>
      </c>
      <c r="Z9680">
        <v>20240628</v>
      </c>
      <c r="AA9680">
        <v>2403150473</v>
      </c>
      <c r="AB9680">
        <v>4</v>
      </c>
      <c r="AC9680" t="s">
        <v>2281</v>
      </c>
      <c r="AD9680" t="s">
        <v>2281</v>
      </c>
      <c r="AE9680">
        <v>13161</v>
      </c>
      <c r="AF9680" t="s">
        <v>2538</v>
      </c>
      <c r="AG9680" t="s">
        <v>110</v>
      </c>
      <c r="AH9680">
        <v>260</v>
      </c>
    </row>
    <row r="9681" spans="1:34" hidden="1" x14ac:dyDescent="0.25">
      <c r="A9681" t="str">
        <f t="shared" si="453"/>
        <v>36 1 3 33 1 5 34 0 0 4301037 368309</v>
      </c>
      <c r="B9681" t="str">
        <f t="shared" si="454"/>
        <v>36 1 3 33 1 5 34 0 0 4301037 368054</v>
      </c>
      <c r="C9681" t="str">
        <f t="shared" si="455"/>
        <v>36 1 3 33 1 5 34 0 0 4301037</v>
      </c>
      <c r="D9681">
        <v>36</v>
      </c>
      <c r="E9681">
        <v>1</v>
      </c>
      <c r="F9681">
        <v>3</v>
      </c>
      <c r="G9681">
        <v>33</v>
      </c>
      <c r="H9681">
        <v>1</v>
      </c>
      <c r="I9681">
        <v>5</v>
      </c>
      <c r="J9681">
        <v>34</v>
      </c>
      <c r="K9681">
        <v>0</v>
      </c>
      <c r="L9681" t="s">
        <v>147</v>
      </c>
      <c r="M9681" t="s">
        <v>232</v>
      </c>
      <c r="N9681" s="13">
        <v>2900000</v>
      </c>
      <c r="O9681">
        <v>368309</v>
      </c>
      <c r="P9681">
        <v>2024</v>
      </c>
      <c r="Q9681">
        <v>10289172</v>
      </c>
      <c r="R9681" t="s">
        <v>2150</v>
      </c>
      <c r="S9681" s="13">
        <v>2900000</v>
      </c>
      <c r="T9681">
        <v>0</v>
      </c>
      <c r="U9681" t="s">
        <v>7402</v>
      </c>
      <c r="V9681" t="s">
        <v>2295</v>
      </c>
      <c r="W9681">
        <v>5004</v>
      </c>
      <c r="X9681">
        <v>0</v>
      </c>
      <c r="Y9681">
        <v>368054</v>
      </c>
      <c r="Z9681">
        <v>20240628</v>
      </c>
      <c r="AA9681">
        <v>2404120550</v>
      </c>
      <c r="AB9681">
        <v>3</v>
      </c>
      <c r="AC9681" t="s">
        <v>2281</v>
      </c>
      <c r="AD9681" t="s">
        <v>2281</v>
      </c>
      <c r="AE9681">
        <v>13161</v>
      </c>
      <c r="AF9681" t="s">
        <v>2538</v>
      </c>
      <c r="AG9681" t="s">
        <v>110</v>
      </c>
      <c r="AH9681">
        <v>260</v>
      </c>
    </row>
    <row r="9682" spans="1:34" hidden="1" x14ac:dyDescent="0.25">
      <c r="A9682" t="str">
        <f t="shared" si="453"/>
        <v>36 1 3 33 1 5 34 0 0 4301037 368310</v>
      </c>
      <c r="B9682" t="str">
        <f t="shared" si="454"/>
        <v>36 1 3 33 1 5 34 0 0 4301037 368051</v>
      </c>
      <c r="C9682" t="str">
        <f t="shared" si="455"/>
        <v>36 1 3 33 1 5 34 0 0 4301037</v>
      </c>
      <c r="D9682">
        <v>36</v>
      </c>
      <c r="E9682">
        <v>1</v>
      </c>
      <c r="F9682">
        <v>3</v>
      </c>
      <c r="G9682">
        <v>33</v>
      </c>
      <c r="H9682">
        <v>1</v>
      </c>
      <c r="I9682">
        <v>5</v>
      </c>
      <c r="J9682">
        <v>34</v>
      </c>
      <c r="K9682">
        <v>0</v>
      </c>
      <c r="L9682" t="s">
        <v>147</v>
      </c>
      <c r="M9682" t="s">
        <v>232</v>
      </c>
      <c r="N9682" s="13">
        <v>2900000</v>
      </c>
      <c r="O9682">
        <v>368310</v>
      </c>
      <c r="P9682">
        <v>2024</v>
      </c>
      <c r="Q9682">
        <v>1060647667</v>
      </c>
      <c r="R9682" t="s">
        <v>2149</v>
      </c>
      <c r="S9682" s="13">
        <v>2900000</v>
      </c>
      <c r="T9682">
        <v>0</v>
      </c>
      <c r="U9682" t="s">
        <v>7403</v>
      </c>
      <c r="V9682" t="s">
        <v>2295</v>
      </c>
      <c r="W9682">
        <v>5004</v>
      </c>
      <c r="X9682">
        <v>0</v>
      </c>
      <c r="Y9682">
        <v>368051</v>
      </c>
      <c r="Z9682">
        <v>20240628</v>
      </c>
      <c r="AA9682">
        <v>2404100538</v>
      </c>
      <c r="AB9682">
        <v>3</v>
      </c>
      <c r="AC9682" t="s">
        <v>2281</v>
      </c>
      <c r="AD9682" t="s">
        <v>2281</v>
      </c>
      <c r="AE9682">
        <v>13161</v>
      </c>
      <c r="AF9682" t="s">
        <v>2538</v>
      </c>
      <c r="AG9682" t="s">
        <v>110</v>
      </c>
      <c r="AH9682">
        <v>260</v>
      </c>
    </row>
    <row r="9683" spans="1:34" hidden="1" x14ac:dyDescent="0.25">
      <c r="A9683" t="str">
        <f t="shared" si="453"/>
        <v>36 1 3 33 1 5 34 0 0 4301037 368311</v>
      </c>
      <c r="B9683" t="str">
        <f t="shared" si="454"/>
        <v>36 1 3 33 1 5 34 0 0 4301037 368046</v>
      </c>
      <c r="C9683" t="str">
        <f t="shared" si="455"/>
        <v>36 1 3 33 1 5 34 0 0 4301037</v>
      </c>
      <c r="D9683">
        <v>36</v>
      </c>
      <c r="E9683">
        <v>1</v>
      </c>
      <c r="F9683">
        <v>3</v>
      </c>
      <c r="G9683">
        <v>33</v>
      </c>
      <c r="H9683">
        <v>1</v>
      </c>
      <c r="I9683">
        <v>5</v>
      </c>
      <c r="J9683">
        <v>34</v>
      </c>
      <c r="K9683">
        <v>0</v>
      </c>
      <c r="L9683" t="s">
        <v>147</v>
      </c>
      <c r="M9683" t="s">
        <v>232</v>
      </c>
      <c r="N9683" s="13">
        <v>2900000</v>
      </c>
      <c r="O9683">
        <v>368311</v>
      </c>
      <c r="P9683">
        <v>2024</v>
      </c>
      <c r="Q9683">
        <v>30336958</v>
      </c>
      <c r="R9683" t="s">
        <v>2147</v>
      </c>
      <c r="S9683" s="13">
        <v>2900000</v>
      </c>
      <c r="T9683">
        <v>0</v>
      </c>
      <c r="U9683" t="s">
        <v>7404</v>
      </c>
      <c r="V9683" t="s">
        <v>2295</v>
      </c>
      <c r="W9683">
        <v>5004</v>
      </c>
      <c r="X9683">
        <v>0</v>
      </c>
      <c r="Y9683">
        <v>368046</v>
      </c>
      <c r="Z9683">
        <v>20240628</v>
      </c>
      <c r="AA9683">
        <v>2403220500</v>
      </c>
      <c r="AB9683">
        <v>3</v>
      </c>
      <c r="AC9683" t="s">
        <v>2281</v>
      </c>
      <c r="AD9683" t="s">
        <v>2281</v>
      </c>
      <c r="AE9683">
        <v>13161</v>
      </c>
      <c r="AF9683" t="s">
        <v>2538</v>
      </c>
      <c r="AG9683" t="s">
        <v>110</v>
      </c>
      <c r="AH9683">
        <v>260</v>
      </c>
    </row>
    <row r="9684" spans="1:34" hidden="1" x14ac:dyDescent="0.25">
      <c r="A9684" t="str">
        <f t="shared" si="453"/>
        <v>36 1 3 33 1 5 34 0 0 4301037 368312</v>
      </c>
      <c r="B9684" t="str">
        <f t="shared" si="454"/>
        <v>36 1 3 33 1 5 34 0 0 4301037 368073</v>
      </c>
      <c r="C9684" t="str">
        <f t="shared" si="455"/>
        <v>36 1 3 33 1 5 34 0 0 4301037</v>
      </c>
      <c r="D9684">
        <v>36</v>
      </c>
      <c r="E9684">
        <v>1</v>
      </c>
      <c r="F9684">
        <v>3</v>
      </c>
      <c r="G9684">
        <v>33</v>
      </c>
      <c r="H9684">
        <v>1</v>
      </c>
      <c r="I9684">
        <v>5</v>
      </c>
      <c r="J9684">
        <v>34</v>
      </c>
      <c r="K9684">
        <v>0</v>
      </c>
      <c r="L9684" t="s">
        <v>147</v>
      </c>
      <c r="M9684" t="s">
        <v>232</v>
      </c>
      <c r="N9684" s="13">
        <v>4200000</v>
      </c>
      <c r="O9684">
        <v>368312</v>
      </c>
      <c r="P9684">
        <v>2024</v>
      </c>
      <c r="Q9684">
        <v>75065135</v>
      </c>
      <c r="R9684" t="s">
        <v>2127</v>
      </c>
      <c r="S9684" s="13">
        <v>4200000</v>
      </c>
      <c r="T9684">
        <v>0</v>
      </c>
      <c r="U9684" t="s">
        <v>7405</v>
      </c>
      <c r="V9684" t="s">
        <v>2295</v>
      </c>
      <c r="W9684">
        <v>5004</v>
      </c>
      <c r="X9684">
        <v>0</v>
      </c>
      <c r="Y9684">
        <v>368073</v>
      </c>
      <c r="Z9684">
        <v>20240628</v>
      </c>
      <c r="AA9684">
        <v>2405080628</v>
      </c>
      <c r="AB9684">
        <v>2</v>
      </c>
      <c r="AC9684" t="s">
        <v>2281</v>
      </c>
      <c r="AD9684" t="s">
        <v>2281</v>
      </c>
      <c r="AE9684">
        <v>13161</v>
      </c>
      <c r="AF9684" t="s">
        <v>2538</v>
      </c>
      <c r="AG9684" t="s">
        <v>110</v>
      </c>
      <c r="AH9684">
        <v>260</v>
      </c>
    </row>
    <row r="9685" spans="1:34" hidden="1" x14ac:dyDescent="0.25">
      <c r="A9685" t="str">
        <f t="shared" si="453"/>
        <v>36 1 3 33 1 5 34 0 0 4301037 368313</v>
      </c>
      <c r="B9685" t="str">
        <f t="shared" si="454"/>
        <v>36 1 3 33 1 5 34 0 0 4301037 368034</v>
      </c>
      <c r="C9685" t="str">
        <f t="shared" si="455"/>
        <v>36 1 3 33 1 5 34 0 0 4301037</v>
      </c>
      <c r="D9685">
        <v>36</v>
      </c>
      <c r="E9685">
        <v>1</v>
      </c>
      <c r="F9685">
        <v>3</v>
      </c>
      <c r="G9685">
        <v>33</v>
      </c>
      <c r="H9685">
        <v>1</v>
      </c>
      <c r="I9685">
        <v>5</v>
      </c>
      <c r="J9685">
        <v>34</v>
      </c>
      <c r="K9685">
        <v>0</v>
      </c>
      <c r="L9685" t="s">
        <v>147</v>
      </c>
      <c r="M9685" t="s">
        <v>232</v>
      </c>
      <c r="N9685" s="13">
        <v>1933333</v>
      </c>
      <c r="O9685">
        <v>368313</v>
      </c>
      <c r="P9685">
        <v>2024</v>
      </c>
      <c r="Q9685">
        <v>1053794588</v>
      </c>
      <c r="R9685" t="s">
        <v>2139</v>
      </c>
      <c r="S9685" s="13">
        <v>1933333</v>
      </c>
      <c r="T9685">
        <v>0</v>
      </c>
      <c r="U9685" t="s">
        <v>7406</v>
      </c>
      <c r="V9685" t="s">
        <v>2295</v>
      </c>
      <c r="W9685">
        <v>5004</v>
      </c>
      <c r="X9685">
        <v>0</v>
      </c>
      <c r="Y9685">
        <v>368034</v>
      </c>
      <c r="Z9685">
        <v>20240628</v>
      </c>
      <c r="AA9685">
        <v>2402290419</v>
      </c>
      <c r="AB9685">
        <v>199</v>
      </c>
      <c r="AC9685" t="s">
        <v>2281</v>
      </c>
      <c r="AD9685" t="s">
        <v>2281</v>
      </c>
      <c r="AE9685">
        <v>13161</v>
      </c>
      <c r="AF9685" t="s">
        <v>2538</v>
      </c>
      <c r="AG9685" t="s">
        <v>110</v>
      </c>
      <c r="AH9685">
        <v>260</v>
      </c>
    </row>
    <row r="9686" spans="1:34" hidden="1" x14ac:dyDescent="0.25">
      <c r="A9686" t="str">
        <f t="shared" si="453"/>
        <v>36 1 3 11 1 5 34 0 0 4301037 368314</v>
      </c>
      <c r="B9686" t="str">
        <f t="shared" si="454"/>
        <v>36 1 3 11 1 5 34 0 0 4301037 368027</v>
      </c>
      <c r="C9686" t="str">
        <f t="shared" si="455"/>
        <v>36 1 3 11 1 5 34 0 0 4301037</v>
      </c>
      <c r="D9686">
        <v>36</v>
      </c>
      <c r="E9686">
        <v>1</v>
      </c>
      <c r="F9686">
        <v>3</v>
      </c>
      <c r="G9686">
        <v>11</v>
      </c>
      <c r="H9686">
        <v>1</v>
      </c>
      <c r="I9686">
        <v>5</v>
      </c>
      <c r="J9686">
        <v>34</v>
      </c>
      <c r="K9686">
        <v>0</v>
      </c>
      <c r="L9686" t="s">
        <v>147</v>
      </c>
      <c r="M9686" t="s">
        <v>232</v>
      </c>
      <c r="N9686" s="13">
        <v>2541486</v>
      </c>
      <c r="O9686">
        <v>368314</v>
      </c>
      <c r="P9686">
        <v>2024</v>
      </c>
      <c r="Q9686">
        <v>890807724</v>
      </c>
      <c r="R9686" t="s">
        <v>822</v>
      </c>
      <c r="S9686" s="13">
        <v>2541486</v>
      </c>
      <c r="T9686">
        <v>0</v>
      </c>
      <c r="U9686" t="s">
        <v>2339</v>
      </c>
      <c r="V9686" t="s">
        <v>2362</v>
      </c>
      <c r="W9686">
        <v>5004</v>
      </c>
      <c r="X9686">
        <v>0</v>
      </c>
      <c r="Y9686">
        <v>368027</v>
      </c>
      <c r="Z9686">
        <v>20240628</v>
      </c>
      <c r="AA9686">
        <v>2402190350</v>
      </c>
      <c r="AB9686">
        <v>2</v>
      </c>
      <c r="AC9686" t="s">
        <v>2281</v>
      </c>
      <c r="AD9686" t="s">
        <v>2281</v>
      </c>
      <c r="AE9686">
        <v>11101</v>
      </c>
      <c r="AF9686" t="s">
        <v>2281</v>
      </c>
      <c r="AG9686" t="s">
        <v>549</v>
      </c>
      <c r="AH9686">
        <v>252</v>
      </c>
    </row>
    <row r="9687" spans="1:34" hidden="1" x14ac:dyDescent="0.25">
      <c r="A9687" t="str">
        <f t="shared" si="453"/>
        <v>36 1 3 11 1 5 35 2 0 4301003 368315</v>
      </c>
      <c r="B9687" t="str">
        <f t="shared" si="454"/>
        <v>36 1 3 11 1 5 35 2 0 4301003 368068</v>
      </c>
      <c r="C9687" t="str">
        <f t="shared" si="455"/>
        <v>36 1 3 11 1 5 35 2 0 4301003</v>
      </c>
      <c r="D9687">
        <v>36</v>
      </c>
      <c r="E9687">
        <v>1</v>
      </c>
      <c r="F9687">
        <v>3</v>
      </c>
      <c r="G9687">
        <v>11</v>
      </c>
      <c r="H9687">
        <v>1</v>
      </c>
      <c r="I9687">
        <v>5</v>
      </c>
      <c r="J9687">
        <v>35</v>
      </c>
      <c r="K9687">
        <v>2</v>
      </c>
      <c r="L9687" t="s">
        <v>147</v>
      </c>
      <c r="M9687" t="s">
        <v>233</v>
      </c>
      <c r="N9687" s="13">
        <v>33571997</v>
      </c>
      <c r="O9687">
        <v>368315</v>
      </c>
      <c r="P9687">
        <v>2024</v>
      </c>
      <c r="Q9687">
        <v>900233026</v>
      </c>
      <c r="R9687" t="s">
        <v>823</v>
      </c>
      <c r="S9687" s="13">
        <v>33571997</v>
      </c>
      <c r="T9687">
        <v>0</v>
      </c>
      <c r="U9687" t="s">
        <v>2413</v>
      </c>
      <c r="V9687" t="s">
        <v>3261</v>
      </c>
      <c r="W9687">
        <v>5004</v>
      </c>
      <c r="X9687">
        <v>0</v>
      </c>
      <c r="Y9687">
        <v>368068</v>
      </c>
      <c r="Z9687">
        <v>20240628</v>
      </c>
      <c r="AA9687">
        <v>2404300602</v>
      </c>
      <c r="AB9687">
        <v>2</v>
      </c>
      <c r="AC9687" t="s">
        <v>2281</v>
      </c>
      <c r="AD9687" t="s">
        <v>2281</v>
      </c>
      <c r="AE9687">
        <v>11101</v>
      </c>
      <c r="AF9687" t="s">
        <v>2281</v>
      </c>
      <c r="AG9687" t="s">
        <v>549</v>
      </c>
      <c r="AH9687">
        <v>121</v>
      </c>
    </row>
    <row r="9688" spans="1:34" hidden="1" x14ac:dyDescent="0.25">
      <c r="A9688" t="str">
        <f t="shared" si="453"/>
        <v>36 1 3 33 1 5 34 0 0 4301037 368316</v>
      </c>
      <c r="B9688" t="str">
        <f t="shared" si="454"/>
        <v>36 1 3 33 1 5 34 0 0 4301037 368044</v>
      </c>
      <c r="C9688" t="str">
        <f t="shared" si="455"/>
        <v>36 1 3 33 1 5 34 0 0 4301037</v>
      </c>
      <c r="D9688">
        <v>36</v>
      </c>
      <c r="E9688">
        <v>1</v>
      </c>
      <c r="F9688">
        <v>3</v>
      </c>
      <c r="G9688">
        <v>33</v>
      </c>
      <c r="H9688">
        <v>1</v>
      </c>
      <c r="I9688">
        <v>5</v>
      </c>
      <c r="J9688">
        <v>34</v>
      </c>
      <c r="K9688">
        <v>0</v>
      </c>
      <c r="L9688" t="s">
        <v>147</v>
      </c>
      <c r="M9688" t="s">
        <v>232</v>
      </c>
      <c r="N9688" s="13">
        <v>2900000</v>
      </c>
      <c r="O9688">
        <v>368316</v>
      </c>
      <c r="P9688">
        <v>2024</v>
      </c>
      <c r="Q9688">
        <v>1058818343</v>
      </c>
      <c r="R9688" t="s">
        <v>2145</v>
      </c>
      <c r="S9688" s="13">
        <v>2900000</v>
      </c>
      <c r="T9688">
        <v>0</v>
      </c>
      <c r="U9688" t="s">
        <v>7407</v>
      </c>
      <c r="V9688" t="s">
        <v>2295</v>
      </c>
      <c r="W9688">
        <v>5004</v>
      </c>
      <c r="X9688">
        <v>0</v>
      </c>
      <c r="Y9688">
        <v>368044</v>
      </c>
      <c r="Z9688">
        <v>20240708</v>
      </c>
      <c r="AA9688">
        <v>2403150474</v>
      </c>
      <c r="AB9688">
        <v>4</v>
      </c>
      <c r="AC9688" t="s">
        <v>2281</v>
      </c>
      <c r="AD9688" t="s">
        <v>2281</v>
      </c>
      <c r="AE9688">
        <v>13161</v>
      </c>
      <c r="AF9688" t="s">
        <v>2538</v>
      </c>
      <c r="AG9688" t="s">
        <v>110</v>
      </c>
      <c r="AH9688">
        <v>260</v>
      </c>
    </row>
    <row r="9689" spans="1:34" hidden="1" x14ac:dyDescent="0.25">
      <c r="A9689" t="str">
        <f t="shared" si="453"/>
        <v>36 1 3 33 1 5 34 0 0 4301037 368317</v>
      </c>
      <c r="B9689" t="str">
        <f t="shared" si="454"/>
        <v>36 1 3 33 1 5 34 0 0 4301037 368059</v>
      </c>
      <c r="C9689" t="str">
        <f t="shared" si="455"/>
        <v>36 1 3 33 1 5 34 0 0 4301037</v>
      </c>
      <c r="D9689">
        <v>36</v>
      </c>
      <c r="E9689">
        <v>1</v>
      </c>
      <c r="F9689">
        <v>3</v>
      </c>
      <c r="G9689">
        <v>33</v>
      </c>
      <c r="H9689">
        <v>1</v>
      </c>
      <c r="I9689">
        <v>5</v>
      </c>
      <c r="J9689">
        <v>34</v>
      </c>
      <c r="K9689">
        <v>0</v>
      </c>
      <c r="L9689" t="s">
        <v>147</v>
      </c>
      <c r="M9689" t="s">
        <v>232</v>
      </c>
      <c r="N9689" s="13">
        <v>2900000</v>
      </c>
      <c r="O9689">
        <v>368317</v>
      </c>
      <c r="P9689">
        <v>2024</v>
      </c>
      <c r="Q9689">
        <v>1053840617</v>
      </c>
      <c r="R9689" t="s">
        <v>2152</v>
      </c>
      <c r="S9689" s="13">
        <v>2900000</v>
      </c>
      <c r="T9689">
        <v>0</v>
      </c>
      <c r="U9689" t="s">
        <v>7403</v>
      </c>
      <c r="V9689" t="s">
        <v>2295</v>
      </c>
      <c r="W9689">
        <v>5004</v>
      </c>
      <c r="X9689">
        <v>0</v>
      </c>
      <c r="Y9689">
        <v>368059</v>
      </c>
      <c r="Z9689">
        <v>20240708</v>
      </c>
      <c r="AA9689">
        <v>2404150556</v>
      </c>
      <c r="AB9689">
        <v>3</v>
      </c>
      <c r="AC9689" t="s">
        <v>2281</v>
      </c>
      <c r="AD9689" t="s">
        <v>2281</v>
      </c>
      <c r="AE9689">
        <v>13161</v>
      </c>
      <c r="AF9689" t="s">
        <v>2538</v>
      </c>
      <c r="AG9689" t="s">
        <v>110</v>
      </c>
      <c r="AH9689">
        <v>260</v>
      </c>
    </row>
    <row r="9690" spans="1:34" hidden="1" x14ac:dyDescent="0.25">
      <c r="A9690" t="str">
        <f t="shared" si="453"/>
        <v>36 1 3 33 1 5 34 0 0 4301037 368318</v>
      </c>
      <c r="B9690" t="str">
        <f t="shared" si="454"/>
        <v>36 1 3 33 1 5 34 0 0 4301037 368048</v>
      </c>
      <c r="C9690" t="str">
        <f t="shared" si="455"/>
        <v>36 1 3 33 1 5 34 0 0 4301037</v>
      </c>
      <c r="D9690">
        <v>36</v>
      </c>
      <c r="E9690">
        <v>1</v>
      </c>
      <c r="F9690">
        <v>3</v>
      </c>
      <c r="G9690">
        <v>33</v>
      </c>
      <c r="H9690">
        <v>1</v>
      </c>
      <c r="I9690">
        <v>5</v>
      </c>
      <c r="J9690">
        <v>34</v>
      </c>
      <c r="K9690">
        <v>0</v>
      </c>
      <c r="L9690" t="s">
        <v>147</v>
      </c>
      <c r="M9690" t="s">
        <v>232</v>
      </c>
      <c r="N9690" s="13">
        <v>2900000</v>
      </c>
      <c r="O9690">
        <v>368318</v>
      </c>
      <c r="P9690">
        <v>2024</v>
      </c>
      <c r="Q9690">
        <v>1053802145</v>
      </c>
      <c r="R9690" t="s">
        <v>2148</v>
      </c>
      <c r="S9690" s="13">
        <v>2900000</v>
      </c>
      <c r="T9690">
        <v>0</v>
      </c>
      <c r="U9690" t="s">
        <v>7408</v>
      </c>
      <c r="V9690" t="s">
        <v>2295</v>
      </c>
      <c r="W9690">
        <v>5004</v>
      </c>
      <c r="X9690">
        <v>0</v>
      </c>
      <c r="Y9690">
        <v>368048</v>
      </c>
      <c r="Z9690">
        <v>20240708</v>
      </c>
      <c r="AA9690">
        <v>2404080525</v>
      </c>
      <c r="AB9690">
        <v>2</v>
      </c>
      <c r="AC9690" t="s">
        <v>2281</v>
      </c>
      <c r="AD9690" t="s">
        <v>2281</v>
      </c>
      <c r="AE9690">
        <v>13161</v>
      </c>
      <c r="AF9690" t="s">
        <v>2538</v>
      </c>
      <c r="AG9690" t="s">
        <v>110</v>
      </c>
      <c r="AH9690">
        <v>260</v>
      </c>
    </row>
    <row r="9691" spans="1:34" hidden="1" x14ac:dyDescent="0.25">
      <c r="A9691" t="str">
        <f t="shared" si="453"/>
        <v>36 1 3 11 1 5 35 2 0 4301003 368319</v>
      </c>
      <c r="B9691" t="str">
        <f t="shared" si="454"/>
        <v>36 1 3 11 1 5 35 2 0 4301003 368058</v>
      </c>
      <c r="C9691" t="str">
        <f t="shared" si="455"/>
        <v>36 1 3 11 1 5 35 2 0 4301003</v>
      </c>
      <c r="D9691">
        <v>36</v>
      </c>
      <c r="E9691">
        <v>1</v>
      </c>
      <c r="F9691">
        <v>3</v>
      </c>
      <c r="G9691">
        <v>11</v>
      </c>
      <c r="H9691">
        <v>1</v>
      </c>
      <c r="I9691">
        <v>5</v>
      </c>
      <c r="J9691">
        <v>35</v>
      </c>
      <c r="K9691">
        <v>2</v>
      </c>
      <c r="L9691" t="s">
        <v>147</v>
      </c>
      <c r="M9691" t="s">
        <v>233</v>
      </c>
      <c r="N9691" s="13">
        <v>2600000</v>
      </c>
      <c r="O9691">
        <v>368319</v>
      </c>
      <c r="P9691">
        <v>2024</v>
      </c>
      <c r="Q9691">
        <v>16072012</v>
      </c>
      <c r="R9691" t="s">
        <v>7343</v>
      </c>
      <c r="S9691" s="13">
        <v>2600000</v>
      </c>
      <c r="T9691">
        <v>0</v>
      </c>
      <c r="U9691" t="s">
        <v>7409</v>
      </c>
      <c r="V9691" t="s">
        <v>2295</v>
      </c>
      <c r="W9691">
        <v>5004</v>
      </c>
      <c r="X9691">
        <v>0</v>
      </c>
      <c r="Y9691">
        <v>368058</v>
      </c>
      <c r="Z9691">
        <v>20240708</v>
      </c>
      <c r="AA9691">
        <v>2404150557</v>
      </c>
      <c r="AB9691">
        <v>2</v>
      </c>
      <c r="AC9691" t="s">
        <v>2281</v>
      </c>
      <c r="AD9691" t="s">
        <v>2281</v>
      </c>
      <c r="AE9691">
        <v>11101</v>
      </c>
      <c r="AF9691" t="s">
        <v>2281</v>
      </c>
      <c r="AG9691" t="s">
        <v>549</v>
      </c>
      <c r="AH9691">
        <v>260</v>
      </c>
    </row>
    <row r="9692" spans="1:34" hidden="1" x14ac:dyDescent="0.25">
      <c r="A9692" t="str">
        <f t="shared" si="453"/>
        <v>36 1 3 22 1 5 34 1 0 4301037 368320</v>
      </c>
      <c r="B9692" t="str">
        <f t="shared" si="454"/>
        <v>36 1 3 22 1 5 34 1 0 4301037 368063</v>
      </c>
      <c r="C9692" t="str">
        <f t="shared" si="455"/>
        <v>36 1 3 22 1 5 34 1 0 4301037</v>
      </c>
      <c r="D9692">
        <v>36</v>
      </c>
      <c r="E9692">
        <v>1</v>
      </c>
      <c r="F9692">
        <v>3</v>
      </c>
      <c r="G9692">
        <v>22</v>
      </c>
      <c r="H9692">
        <v>1</v>
      </c>
      <c r="I9692">
        <v>5</v>
      </c>
      <c r="J9692">
        <v>34</v>
      </c>
      <c r="K9692">
        <v>1</v>
      </c>
      <c r="L9692" t="s">
        <v>147</v>
      </c>
      <c r="M9692" t="s">
        <v>232</v>
      </c>
      <c r="N9692" s="13">
        <v>2900000</v>
      </c>
      <c r="O9692">
        <v>368320</v>
      </c>
      <c r="P9692">
        <v>2024</v>
      </c>
      <c r="Q9692">
        <v>1053871878</v>
      </c>
      <c r="R9692" t="s">
        <v>2122</v>
      </c>
      <c r="S9692" s="13">
        <v>2900000</v>
      </c>
      <c r="T9692">
        <v>0</v>
      </c>
      <c r="U9692" t="s">
        <v>7410</v>
      </c>
      <c r="V9692" t="s">
        <v>2295</v>
      </c>
      <c r="W9692">
        <v>5004</v>
      </c>
      <c r="X9692">
        <v>0</v>
      </c>
      <c r="Y9692">
        <v>368063</v>
      </c>
      <c r="Z9692">
        <v>20240708</v>
      </c>
      <c r="AA9692">
        <v>2404250591</v>
      </c>
      <c r="AB9692">
        <v>2</v>
      </c>
      <c r="AC9692" t="s">
        <v>2281</v>
      </c>
      <c r="AD9692" t="s">
        <v>2281</v>
      </c>
      <c r="AE9692">
        <v>13204</v>
      </c>
      <c r="AF9692" t="s">
        <v>7360</v>
      </c>
      <c r="AG9692" t="s">
        <v>107</v>
      </c>
      <c r="AH9692">
        <v>260</v>
      </c>
    </row>
    <row r="9693" spans="1:34" hidden="1" x14ac:dyDescent="0.25">
      <c r="A9693" t="str">
        <f t="shared" si="453"/>
        <v>36 1 3 33 1 5 34 0 0 4301037 368321</v>
      </c>
      <c r="B9693" t="str">
        <f t="shared" si="454"/>
        <v>36 1 3 33 1 5 34 0 0 4301037 368031</v>
      </c>
      <c r="C9693" t="str">
        <f t="shared" si="455"/>
        <v>36 1 3 33 1 5 34 0 0 4301037</v>
      </c>
      <c r="D9693">
        <v>36</v>
      </c>
      <c r="E9693">
        <v>1</v>
      </c>
      <c r="F9693">
        <v>3</v>
      </c>
      <c r="G9693">
        <v>33</v>
      </c>
      <c r="H9693">
        <v>1</v>
      </c>
      <c r="I9693">
        <v>5</v>
      </c>
      <c r="J9693">
        <v>34</v>
      </c>
      <c r="K9693">
        <v>0</v>
      </c>
      <c r="L9693" t="s">
        <v>147</v>
      </c>
      <c r="M9693" t="s">
        <v>232</v>
      </c>
      <c r="N9693" s="13">
        <v>2900000</v>
      </c>
      <c r="O9693">
        <v>368321</v>
      </c>
      <c r="P9693">
        <v>2024</v>
      </c>
      <c r="Q9693">
        <v>1053766211</v>
      </c>
      <c r="R9693" t="s">
        <v>2138</v>
      </c>
      <c r="S9693" s="13">
        <v>2900000</v>
      </c>
      <c r="T9693">
        <v>0</v>
      </c>
      <c r="U9693" t="s">
        <v>7411</v>
      </c>
      <c r="V9693" t="s">
        <v>2295</v>
      </c>
      <c r="W9693">
        <v>5004</v>
      </c>
      <c r="X9693">
        <v>0</v>
      </c>
      <c r="Y9693">
        <v>368031</v>
      </c>
      <c r="Z9693">
        <v>20240708</v>
      </c>
      <c r="AA9693">
        <v>2402290407</v>
      </c>
      <c r="AB9693">
        <v>2</v>
      </c>
      <c r="AC9693" t="s">
        <v>2281</v>
      </c>
      <c r="AD9693" t="s">
        <v>2281</v>
      </c>
      <c r="AE9693">
        <v>13161</v>
      </c>
      <c r="AF9693" t="s">
        <v>2538</v>
      </c>
      <c r="AG9693" t="s">
        <v>110</v>
      </c>
      <c r="AH9693">
        <v>260</v>
      </c>
    </row>
    <row r="9694" spans="1:34" hidden="1" x14ac:dyDescent="0.25">
      <c r="A9694" t="str">
        <f t="shared" si="453"/>
        <v>36 1 3 11 1 5 35 2 0 4301003 368322</v>
      </c>
      <c r="B9694" t="str">
        <f t="shared" si="454"/>
        <v>36 1 3 11 1 5 35 2 0 4301003 368133</v>
      </c>
      <c r="C9694" t="str">
        <f t="shared" si="455"/>
        <v>36 1 3 11 1 5 35 2 0 4301003</v>
      </c>
      <c r="D9694">
        <v>36</v>
      </c>
      <c r="E9694">
        <v>1</v>
      </c>
      <c r="F9694">
        <v>3</v>
      </c>
      <c r="G9694">
        <v>11</v>
      </c>
      <c r="H9694">
        <v>1</v>
      </c>
      <c r="I9694">
        <v>5</v>
      </c>
      <c r="J9694">
        <v>35</v>
      </c>
      <c r="K9694">
        <v>2</v>
      </c>
      <c r="L9694" t="s">
        <v>147</v>
      </c>
      <c r="M9694" t="s">
        <v>233</v>
      </c>
      <c r="N9694" s="13">
        <v>1800000</v>
      </c>
      <c r="O9694">
        <v>368322</v>
      </c>
      <c r="P9694">
        <v>2024</v>
      </c>
      <c r="Q9694">
        <v>16076641</v>
      </c>
      <c r="R9694" t="s">
        <v>2110</v>
      </c>
      <c r="S9694" s="13">
        <v>1800000</v>
      </c>
      <c r="T9694">
        <v>0</v>
      </c>
      <c r="U9694" t="s">
        <v>7412</v>
      </c>
      <c r="V9694" t="s">
        <v>2295</v>
      </c>
      <c r="W9694">
        <v>5004</v>
      </c>
      <c r="X9694">
        <v>0</v>
      </c>
      <c r="Y9694">
        <v>368133</v>
      </c>
      <c r="Z9694">
        <v>20240708</v>
      </c>
      <c r="AA9694">
        <v>2405150650</v>
      </c>
      <c r="AB9694">
        <v>1</v>
      </c>
      <c r="AC9694" t="s">
        <v>2281</v>
      </c>
      <c r="AD9694" t="s">
        <v>2281</v>
      </c>
      <c r="AE9694">
        <v>11101</v>
      </c>
      <c r="AF9694" t="s">
        <v>2281</v>
      </c>
      <c r="AG9694" t="s">
        <v>549</v>
      </c>
      <c r="AH9694">
        <v>260</v>
      </c>
    </row>
    <row r="9695" spans="1:34" hidden="1" x14ac:dyDescent="0.25">
      <c r="A9695" t="str">
        <f t="shared" si="453"/>
        <v>36 1 3 22 1 5 34 1 0 4301037 368323</v>
      </c>
      <c r="B9695" t="str">
        <f t="shared" si="454"/>
        <v>36 1 3 22 1 5 34 1 0 4301037 368158</v>
      </c>
      <c r="C9695" t="str">
        <f t="shared" si="455"/>
        <v>36 1 3 22 1 5 34 1 0 4301037</v>
      </c>
      <c r="D9695">
        <v>36</v>
      </c>
      <c r="E9695">
        <v>1</v>
      </c>
      <c r="F9695">
        <v>3</v>
      </c>
      <c r="G9695">
        <v>22</v>
      </c>
      <c r="H9695">
        <v>1</v>
      </c>
      <c r="I9695">
        <v>5</v>
      </c>
      <c r="J9695">
        <v>34</v>
      </c>
      <c r="K9695">
        <v>1</v>
      </c>
      <c r="L9695" t="s">
        <v>147</v>
      </c>
      <c r="M9695" t="s">
        <v>232</v>
      </c>
      <c r="N9695" s="13">
        <v>2513333</v>
      </c>
      <c r="O9695">
        <v>368323</v>
      </c>
      <c r="P9695">
        <v>2024</v>
      </c>
      <c r="Q9695">
        <v>30405073</v>
      </c>
      <c r="R9695" t="s">
        <v>2128</v>
      </c>
      <c r="S9695" s="13">
        <v>2513333</v>
      </c>
      <c r="T9695">
        <v>0</v>
      </c>
      <c r="U9695" t="s">
        <v>7413</v>
      </c>
      <c r="V9695" t="s">
        <v>2295</v>
      </c>
      <c r="W9695">
        <v>5004</v>
      </c>
      <c r="X9695">
        <v>0</v>
      </c>
      <c r="Y9695">
        <v>368158</v>
      </c>
      <c r="Z9695">
        <v>20240708</v>
      </c>
      <c r="AA9695">
        <v>2405300721</v>
      </c>
      <c r="AB9695">
        <v>1</v>
      </c>
      <c r="AC9695" t="s">
        <v>2281</v>
      </c>
      <c r="AD9695" t="s">
        <v>2281</v>
      </c>
      <c r="AE9695">
        <v>13204</v>
      </c>
      <c r="AF9695" t="s">
        <v>7360</v>
      </c>
      <c r="AG9695" t="s">
        <v>107</v>
      </c>
      <c r="AH9695">
        <v>260</v>
      </c>
    </row>
    <row r="9696" spans="1:34" hidden="1" x14ac:dyDescent="0.25">
      <c r="A9696" t="str">
        <f t="shared" si="453"/>
        <v>36 1 3 22 1 5 34 1 0 4301037 368324</v>
      </c>
      <c r="B9696" t="str">
        <f t="shared" si="454"/>
        <v>36 1 3 22 1 5 34 1 0 4301037 368162</v>
      </c>
      <c r="C9696" t="str">
        <f t="shared" si="455"/>
        <v>36 1 3 22 1 5 34 1 0 4301037</v>
      </c>
      <c r="D9696">
        <v>36</v>
      </c>
      <c r="E9696">
        <v>1</v>
      </c>
      <c r="F9696">
        <v>3</v>
      </c>
      <c r="G9696">
        <v>22</v>
      </c>
      <c r="H9696">
        <v>1</v>
      </c>
      <c r="I9696">
        <v>5</v>
      </c>
      <c r="J9696">
        <v>34</v>
      </c>
      <c r="K9696">
        <v>1</v>
      </c>
      <c r="L9696" t="s">
        <v>147</v>
      </c>
      <c r="M9696" t="s">
        <v>232</v>
      </c>
      <c r="N9696" s="13">
        <v>2320000</v>
      </c>
      <c r="O9696">
        <v>368324</v>
      </c>
      <c r="P9696">
        <v>2024</v>
      </c>
      <c r="Q9696">
        <v>75105595</v>
      </c>
      <c r="R9696" t="s">
        <v>2130</v>
      </c>
      <c r="S9696" s="13">
        <v>2320000</v>
      </c>
      <c r="T9696">
        <v>0</v>
      </c>
      <c r="U9696" t="s">
        <v>7414</v>
      </c>
      <c r="V9696" t="s">
        <v>2295</v>
      </c>
      <c r="W9696">
        <v>5004</v>
      </c>
      <c r="X9696">
        <v>0</v>
      </c>
      <c r="Y9696">
        <v>368162</v>
      </c>
      <c r="Z9696">
        <v>20240708</v>
      </c>
      <c r="AA9696">
        <v>2405310737</v>
      </c>
      <c r="AB9696">
        <v>1</v>
      </c>
      <c r="AC9696" t="s">
        <v>2281</v>
      </c>
      <c r="AD9696" t="s">
        <v>2281</v>
      </c>
      <c r="AE9696">
        <v>13204</v>
      </c>
      <c r="AF9696" t="s">
        <v>7360</v>
      </c>
      <c r="AG9696" t="s">
        <v>107</v>
      </c>
      <c r="AH9696">
        <v>260</v>
      </c>
    </row>
    <row r="9697" spans="1:34" hidden="1" x14ac:dyDescent="0.25">
      <c r="A9697" t="str">
        <f t="shared" si="453"/>
        <v>36 1 3 22 1 5 35 0 0 4301003 368325</v>
      </c>
      <c r="B9697" t="str">
        <f t="shared" si="454"/>
        <v>36 1 3 22 1 5 35 0 0 4301003 368070</v>
      </c>
      <c r="C9697" t="str">
        <f t="shared" si="455"/>
        <v>36 1 3 22 1 5 35 0 0 4301003</v>
      </c>
      <c r="D9697">
        <v>36</v>
      </c>
      <c r="E9697">
        <v>1</v>
      </c>
      <c r="F9697">
        <v>3</v>
      </c>
      <c r="G9697">
        <v>22</v>
      </c>
      <c r="H9697">
        <v>1</v>
      </c>
      <c r="I9697">
        <v>5</v>
      </c>
      <c r="J9697">
        <v>35</v>
      </c>
      <c r="K9697">
        <v>0</v>
      </c>
      <c r="L9697" t="s">
        <v>147</v>
      </c>
      <c r="M9697" t="s">
        <v>233</v>
      </c>
      <c r="N9697" s="13">
        <v>31787453</v>
      </c>
      <c r="O9697">
        <v>368325</v>
      </c>
      <c r="P9697">
        <v>2024</v>
      </c>
      <c r="Q9697">
        <v>800028582</v>
      </c>
      <c r="R9697" t="s">
        <v>833</v>
      </c>
      <c r="S9697" s="13">
        <v>31787453</v>
      </c>
      <c r="T9697">
        <v>0</v>
      </c>
      <c r="U9697" t="s">
        <v>2411</v>
      </c>
      <c r="V9697" t="s">
        <v>7415</v>
      </c>
      <c r="W9697">
        <v>5004</v>
      </c>
      <c r="X9697">
        <v>0</v>
      </c>
      <c r="Y9697">
        <v>368070</v>
      </c>
      <c r="Z9697">
        <v>20240708</v>
      </c>
      <c r="AA9697">
        <v>2405020606</v>
      </c>
      <c r="AB9697">
        <v>2</v>
      </c>
      <c r="AC9697" t="s">
        <v>2281</v>
      </c>
      <c r="AD9697" t="s">
        <v>2281</v>
      </c>
      <c r="AE9697">
        <v>11206</v>
      </c>
      <c r="AF9697" t="s">
        <v>2394</v>
      </c>
      <c r="AG9697" t="s">
        <v>109</v>
      </c>
      <c r="AH9697">
        <v>121</v>
      </c>
    </row>
    <row r="9698" spans="1:34" hidden="1" x14ac:dyDescent="0.25">
      <c r="A9698" t="str">
        <f t="shared" si="453"/>
        <v>36 1 3 11 1 5 35 2 0 4301003 368326</v>
      </c>
      <c r="B9698" t="str">
        <f t="shared" si="454"/>
        <v>36 1 3 11 1 5 35 2 0 4301003 368072</v>
      </c>
      <c r="C9698" t="str">
        <f t="shared" si="455"/>
        <v>36 1 3 11 1 5 35 2 0 4301003</v>
      </c>
      <c r="D9698">
        <v>36</v>
      </c>
      <c r="E9698">
        <v>1</v>
      </c>
      <c r="F9698">
        <v>3</v>
      </c>
      <c r="G9698">
        <v>11</v>
      </c>
      <c r="H9698">
        <v>1</v>
      </c>
      <c r="I9698">
        <v>5</v>
      </c>
      <c r="J9698">
        <v>35</v>
      </c>
      <c r="K9698">
        <v>2</v>
      </c>
      <c r="L9698" t="s">
        <v>147</v>
      </c>
      <c r="M9698" t="s">
        <v>233</v>
      </c>
      <c r="N9698" s="13">
        <v>3672460</v>
      </c>
      <c r="O9698">
        <v>368326</v>
      </c>
      <c r="P9698">
        <v>2024</v>
      </c>
      <c r="Q9698">
        <v>900319291</v>
      </c>
      <c r="R9698" t="s">
        <v>785</v>
      </c>
      <c r="S9698" s="13">
        <v>3672460</v>
      </c>
      <c r="T9698">
        <v>0</v>
      </c>
      <c r="U9698" t="s">
        <v>7416</v>
      </c>
      <c r="V9698" t="s">
        <v>2342</v>
      </c>
      <c r="W9698">
        <v>5011</v>
      </c>
      <c r="X9698">
        <v>0</v>
      </c>
      <c r="Y9698">
        <v>368072</v>
      </c>
      <c r="Z9698">
        <v>20240708</v>
      </c>
      <c r="AA9698">
        <v>2024061070</v>
      </c>
      <c r="AB9698">
        <v>0</v>
      </c>
      <c r="AC9698" t="s">
        <v>2281</v>
      </c>
      <c r="AD9698" t="s">
        <v>2281</v>
      </c>
      <c r="AE9698">
        <v>11101</v>
      </c>
      <c r="AF9698" t="s">
        <v>2281</v>
      </c>
      <c r="AG9698" t="s">
        <v>549</v>
      </c>
      <c r="AH9698">
        <v>100</v>
      </c>
    </row>
    <row r="9699" spans="1:34" hidden="1" x14ac:dyDescent="0.25">
      <c r="A9699" t="str">
        <f t="shared" si="453"/>
        <v>36 1 3 33 1 5 34 0 0 4301037 368327</v>
      </c>
      <c r="B9699" t="str">
        <f t="shared" si="454"/>
        <v>36 1 3 33 1 5 34 0 0 4301037 368024</v>
      </c>
      <c r="C9699" t="str">
        <f t="shared" si="455"/>
        <v>36 1 3 33 1 5 34 0 0 4301037</v>
      </c>
      <c r="D9699">
        <v>36</v>
      </c>
      <c r="E9699">
        <v>1</v>
      </c>
      <c r="F9699">
        <v>3</v>
      </c>
      <c r="G9699">
        <v>33</v>
      </c>
      <c r="H9699">
        <v>1</v>
      </c>
      <c r="I9699">
        <v>5</v>
      </c>
      <c r="J9699">
        <v>34</v>
      </c>
      <c r="K9699">
        <v>0</v>
      </c>
      <c r="L9699" t="s">
        <v>147</v>
      </c>
      <c r="M9699" t="s">
        <v>232</v>
      </c>
      <c r="N9699" s="13">
        <v>2250000</v>
      </c>
      <c r="O9699">
        <v>368327</v>
      </c>
      <c r="P9699">
        <v>2024</v>
      </c>
      <c r="Q9699">
        <v>75074178</v>
      </c>
      <c r="R9699" t="s">
        <v>2119</v>
      </c>
      <c r="S9699" s="13">
        <v>2250000</v>
      </c>
      <c r="T9699">
        <v>0</v>
      </c>
      <c r="U9699" t="s">
        <v>7417</v>
      </c>
      <c r="V9699" t="s">
        <v>2295</v>
      </c>
      <c r="W9699">
        <v>5004</v>
      </c>
      <c r="X9699">
        <v>0</v>
      </c>
      <c r="Y9699">
        <v>368024</v>
      </c>
      <c r="Z9699">
        <v>20240709</v>
      </c>
      <c r="AA9699">
        <v>2402090319</v>
      </c>
      <c r="AB9699">
        <v>199</v>
      </c>
      <c r="AC9699" t="s">
        <v>2281</v>
      </c>
      <c r="AD9699" t="s">
        <v>2281</v>
      </c>
      <c r="AE9699">
        <v>13161</v>
      </c>
      <c r="AF9699" t="s">
        <v>2538</v>
      </c>
      <c r="AG9699" t="s">
        <v>110</v>
      </c>
      <c r="AH9699">
        <v>260</v>
      </c>
    </row>
    <row r="9700" spans="1:34" hidden="1" x14ac:dyDescent="0.25">
      <c r="A9700" t="str">
        <f t="shared" si="453"/>
        <v>36 1 3 11 1 5 35 2 0 4301003 368328</v>
      </c>
      <c r="B9700" t="str">
        <f t="shared" si="454"/>
        <v>36 1 3 11 1 5 35 2 0 4301003 368050</v>
      </c>
      <c r="C9700" t="str">
        <f t="shared" si="455"/>
        <v>36 1 3 11 1 5 35 2 0 4301003</v>
      </c>
      <c r="D9700">
        <v>36</v>
      </c>
      <c r="E9700">
        <v>1</v>
      </c>
      <c r="F9700">
        <v>3</v>
      </c>
      <c r="G9700">
        <v>11</v>
      </c>
      <c r="H9700">
        <v>1</v>
      </c>
      <c r="I9700">
        <v>5</v>
      </c>
      <c r="J9700">
        <v>35</v>
      </c>
      <c r="K9700">
        <v>2</v>
      </c>
      <c r="L9700" t="s">
        <v>147</v>
      </c>
      <c r="M9700" t="s">
        <v>233</v>
      </c>
      <c r="N9700" s="13">
        <v>5000000</v>
      </c>
      <c r="O9700">
        <v>368328</v>
      </c>
      <c r="P9700">
        <v>2024</v>
      </c>
      <c r="Q9700">
        <v>1053839544</v>
      </c>
      <c r="R9700" t="s">
        <v>2105</v>
      </c>
      <c r="S9700" s="13">
        <v>5000000</v>
      </c>
      <c r="T9700">
        <v>0</v>
      </c>
      <c r="U9700" t="s">
        <v>7418</v>
      </c>
      <c r="V9700" t="s">
        <v>2295</v>
      </c>
      <c r="W9700">
        <v>5004</v>
      </c>
      <c r="X9700">
        <v>0</v>
      </c>
      <c r="Y9700">
        <v>368050</v>
      </c>
      <c r="Z9700">
        <v>20240709</v>
      </c>
      <c r="AA9700">
        <v>2404100536</v>
      </c>
      <c r="AB9700">
        <v>3</v>
      </c>
      <c r="AC9700" t="s">
        <v>2281</v>
      </c>
      <c r="AD9700" t="s">
        <v>2281</v>
      </c>
      <c r="AE9700">
        <v>11101</v>
      </c>
      <c r="AF9700" t="s">
        <v>2281</v>
      </c>
      <c r="AG9700" t="s">
        <v>549</v>
      </c>
      <c r="AH9700">
        <v>260</v>
      </c>
    </row>
    <row r="9701" spans="1:34" hidden="1" x14ac:dyDescent="0.25">
      <c r="A9701" t="str">
        <f t="shared" si="453"/>
        <v>36 1 3 22 1 5 34 1 0 4301037 368329</v>
      </c>
      <c r="B9701" t="str">
        <f t="shared" si="454"/>
        <v>36 1 3 22 1 5 34 1 0 4301037 368065</v>
      </c>
      <c r="C9701" t="str">
        <f t="shared" si="455"/>
        <v>36 1 3 22 1 5 34 1 0 4301037</v>
      </c>
      <c r="D9701">
        <v>36</v>
      </c>
      <c r="E9701">
        <v>1</v>
      </c>
      <c r="F9701">
        <v>3</v>
      </c>
      <c r="G9701">
        <v>22</v>
      </c>
      <c r="H9701">
        <v>1</v>
      </c>
      <c r="I9701">
        <v>5</v>
      </c>
      <c r="J9701">
        <v>34</v>
      </c>
      <c r="K9701">
        <v>1</v>
      </c>
      <c r="L9701" t="s">
        <v>147</v>
      </c>
      <c r="M9701" t="s">
        <v>232</v>
      </c>
      <c r="N9701" s="13">
        <v>2900000</v>
      </c>
      <c r="O9701">
        <v>368329</v>
      </c>
      <c r="P9701">
        <v>2024</v>
      </c>
      <c r="Q9701">
        <v>10287752</v>
      </c>
      <c r="R9701" t="s">
        <v>2124</v>
      </c>
      <c r="S9701" s="13">
        <v>2900000</v>
      </c>
      <c r="T9701">
        <v>0</v>
      </c>
      <c r="U9701" t="s">
        <v>7419</v>
      </c>
      <c r="V9701" t="s">
        <v>2295</v>
      </c>
      <c r="W9701">
        <v>5004</v>
      </c>
      <c r="X9701">
        <v>0</v>
      </c>
      <c r="Y9701">
        <v>368065</v>
      </c>
      <c r="Z9701">
        <v>20240709</v>
      </c>
      <c r="AA9701">
        <v>2404290598</v>
      </c>
      <c r="AB9701">
        <v>2</v>
      </c>
      <c r="AC9701" t="s">
        <v>2281</v>
      </c>
      <c r="AD9701" t="s">
        <v>2281</v>
      </c>
      <c r="AE9701">
        <v>13204</v>
      </c>
      <c r="AF9701" t="s">
        <v>7360</v>
      </c>
      <c r="AG9701" t="s">
        <v>107</v>
      </c>
      <c r="AH9701">
        <v>260</v>
      </c>
    </row>
    <row r="9702" spans="1:34" hidden="1" x14ac:dyDescent="0.25">
      <c r="A9702" t="str">
        <f t="shared" si="453"/>
        <v>36 1 3 11 1 5 34 0 0 4301037 368330</v>
      </c>
      <c r="B9702" t="str">
        <f t="shared" si="454"/>
        <v>36 1 3 11 1 5 34 0 0 4301037 368136</v>
      </c>
      <c r="C9702" t="str">
        <f t="shared" si="455"/>
        <v>36 1 3 11 1 5 34 0 0 4301037</v>
      </c>
      <c r="D9702">
        <v>36</v>
      </c>
      <c r="E9702">
        <v>1</v>
      </c>
      <c r="F9702">
        <v>3</v>
      </c>
      <c r="G9702">
        <v>11</v>
      </c>
      <c r="H9702">
        <v>1</v>
      </c>
      <c r="I9702">
        <v>5</v>
      </c>
      <c r="J9702">
        <v>34</v>
      </c>
      <c r="K9702">
        <v>0</v>
      </c>
      <c r="L9702" t="s">
        <v>147</v>
      </c>
      <c r="M9702" t="s">
        <v>232</v>
      </c>
      <c r="N9702" s="13">
        <v>650000</v>
      </c>
      <c r="O9702">
        <v>368330</v>
      </c>
      <c r="P9702">
        <v>2024</v>
      </c>
      <c r="Q9702">
        <v>1054873067</v>
      </c>
      <c r="R9702" t="s">
        <v>2091</v>
      </c>
      <c r="S9702" s="13">
        <v>650000</v>
      </c>
      <c r="T9702">
        <v>0</v>
      </c>
      <c r="U9702" t="s">
        <v>7338</v>
      </c>
      <c r="V9702" t="s">
        <v>2342</v>
      </c>
      <c r="W9702">
        <v>5004</v>
      </c>
      <c r="X9702">
        <v>0</v>
      </c>
      <c r="Y9702">
        <v>368136</v>
      </c>
      <c r="Z9702">
        <v>20240709</v>
      </c>
      <c r="AA9702">
        <v>0</v>
      </c>
      <c r="AB9702">
        <v>0</v>
      </c>
      <c r="AC9702" t="s">
        <v>2281</v>
      </c>
      <c r="AD9702" t="s">
        <v>2281</v>
      </c>
      <c r="AE9702">
        <v>11101</v>
      </c>
      <c r="AF9702" t="s">
        <v>2281</v>
      </c>
      <c r="AG9702" t="s">
        <v>549</v>
      </c>
      <c r="AH9702">
        <v>337</v>
      </c>
    </row>
    <row r="9703" spans="1:34" hidden="1" x14ac:dyDescent="0.25">
      <c r="A9703" t="str">
        <f t="shared" si="453"/>
        <v>36 1 3 11 1 5 34 0 0 4301037 368331</v>
      </c>
      <c r="B9703" t="str">
        <f t="shared" si="454"/>
        <v>36 1 3 11 1 5 34 0 0 4301037 368142</v>
      </c>
      <c r="C9703" t="str">
        <f t="shared" si="455"/>
        <v>36 1 3 11 1 5 34 0 0 4301037</v>
      </c>
      <c r="D9703">
        <v>36</v>
      </c>
      <c r="E9703">
        <v>1</v>
      </c>
      <c r="F9703">
        <v>3</v>
      </c>
      <c r="G9703">
        <v>11</v>
      </c>
      <c r="H9703">
        <v>1</v>
      </c>
      <c r="I9703">
        <v>5</v>
      </c>
      <c r="J9703">
        <v>34</v>
      </c>
      <c r="K9703">
        <v>0</v>
      </c>
      <c r="L9703" t="s">
        <v>147</v>
      </c>
      <c r="M9703" t="s">
        <v>232</v>
      </c>
      <c r="N9703" s="13">
        <v>1300000</v>
      </c>
      <c r="O9703">
        <v>368331</v>
      </c>
      <c r="P9703">
        <v>2024</v>
      </c>
      <c r="Q9703">
        <v>1053795148</v>
      </c>
      <c r="R9703" t="s">
        <v>2097</v>
      </c>
      <c r="S9703" s="13">
        <v>1300000</v>
      </c>
      <c r="T9703">
        <v>0</v>
      </c>
      <c r="U9703" t="s">
        <v>7338</v>
      </c>
      <c r="V9703" t="s">
        <v>2295</v>
      </c>
      <c r="W9703">
        <v>5004</v>
      </c>
      <c r="X9703">
        <v>0</v>
      </c>
      <c r="Y9703">
        <v>368142</v>
      </c>
      <c r="Z9703">
        <v>20240709</v>
      </c>
      <c r="AA9703">
        <v>0</v>
      </c>
      <c r="AB9703">
        <v>0</v>
      </c>
      <c r="AC9703" t="s">
        <v>2281</v>
      </c>
      <c r="AD9703" t="s">
        <v>2281</v>
      </c>
      <c r="AE9703">
        <v>11101</v>
      </c>
      <c r="AF9703" t="s">
        <v>2281</v>
      </c>
      <c r="AG9703" t="s">
        <v>549</v>
      </c>
      <c r="AH9703">
        <v>337</v>
      </c>
    </row>
    <row r="9704" spans="1:34" hidden="1" x14ac:dyDescent="0.25">
      <c r="A9704" t="str">
        <f t="shared" si="453"/>
        <v>36 1 3 11 1 5 34 0 0 4301037 368332</v>
      </c>
      <c r="B9704" t="str">
        <f t="shared" si="454"/>
        <v>36 1 3 11 1 5 34 0 0 4301037 368143</v>
      </c>
      <c r="C9704" t="str">
        <f t="shared" si="455"/>
        <v>36 1 3 11 1 5 34 0 0 4301037</v>
      </c>
      <c r="D9704">
        <v>36</v>
      </c>
      <c r="E9704">
        <v>1</v>
      </c>
      <c r="F9704">
        <v>3</v>
      </c>
      <c r="G9704">
        <v>11</v>
      </c>
      <c r="H9704">
        <v>1</v>
      </c>
      <c r="I9704">
        <v>5</v>
      </c>
      <c r="J9704">
        <v>34</v>
      </c>
      <c r="K9704">
        <v>0</v>
      </c>
      <c r="L9704" t="s">
        <v>147</v>
      </c>
      <c r="M9704" t="s">
        <v>232</v>
      </c>
      <c r="N9704" s="13">
        <v>1300000</v>
      </c>
      <c r="O9704">
        <v>368332</v>
      </c>
      <c r="P9704">
        <v>2024</v>
      </c>
      <c r="Q9704">
        <v>1053806937</v>
      </c>
      <c r="R9704" t="s">
        <v>2098</v>
      </c>
      <c r="S9704" s="13">
        <v>1300000</v>
      </c>
      <c r="T9704">
        <v>0</v>
      </c>
      <c r="U9704" t="s">
        <v>7338</v>
      </c>
      <c r="V9704" t="s">
        <v>2295</v>
      </c>
      <c r="W9704">
        <v>5004</v>
      </c>
      <c r="X9704">
        <v>0</v>
      </c>
      <c r="Y9704">
        <v>368143</v>
      </c>
      <c r="Z9704">
        <v>20240709</v>
      </c>
      <c r="AA9704">
        <v>0</v>
      </c>
      <c r="AB9704">
        <v>0</v>
      </c>
      <c r="AC9704" t="s">
        <v>2281</v>
      </c>
      <c r="AD9704" t="s">
        <v>2281</v>
      </c>
      <c r="AE9704">
        <v>11101</v>
      </c>
      <c r="AF9704" t="s">
        <v>2281</v>
      </c>
      <c r="AG9704" t="s">
        <v>549</v>
      </c>
      <c r="AH9704">
        <v>337</v>
      </c>
    </row>
    <row r="9705" spans="1:34" hidden="1" x14ac:dyDescent="0.25">
      <c r="A9705" t="str">
        <f t="shared" si="453"/>
        <v>36 1 3 11 1 5 34 0 0 4301037 368333</v>
      </c>
      <c r="B9705" t="str">
        <f t="shared" si="454"/>
        <v>36 1 3 11 1 5 34 0 0 4301037 368141</v>
      </c>
      <c r="C9705" t="str">
        <f t="shared" si="455"/>
        <v>36 1 3 11 1 5 34 0 0 4301037</v>
      </c>
      <c r="D9705">
        <v>36</v>
      </c>
      <c r="E9705">
        <v>1</v>
      </c>
      <c r="F9705">
        <v>3</v>
      </c>
      <c r="G9705">
        <v>11</v>
      </c>
      <c r="H9705">
        <v>1</v>
      </c>
      <c r="I9705">
        <v>5</v>
      </c>
      <c r="J9705">
        <v>34</v>
      </c>
      <c r="K9705">
        <v>0</v>
      </c>
      <c r="L9705" t="s">
        <v>147</v>
      </c>
      <c r="M9705" t="s">
        <v>232</v>
      </c>
      <c r="N9705" s="13">
        <v>650000</v>
      </c>
      <c r="O9705">
        <v>368333</v>
      </c>
      <c r="P9705">
        <v>2024</v>
      </c>
      <c r="Q9705">
        <v>75104978</v>
      </c>
      <c r="R9705" t="s">
        <v>2096</v>
      </c>
      <c r="S9705" s="13">
        <v>650000</v>
      </c>
      <c r="T9705">
        <v>0</v>
      </c>
      <c r="U9705" t="s">
        <v>7338</v>
      </c>
      <c r="V9705" t="s">
        <v>2295</v>
      </c>
      <c r="W9705">
        <v>5004</v>
      </c>
      <c r="X9705">
        <v>0</v>
      </c>
      <c r="Y9705">
        <v>368141</v>
      </c>
      <c r="Z9705">
        <v>20240709</v>
      </c>
      <c r="AA9705">
        <v>0</v>
      </c>
      <c r="AB9705">
        <v>0</v>
      </c>
      <c r="AC9705" t="s">
        <v>2281</v>
      </c>
      <c r="AD9705" t="s">
        <v>2281</v>
      </c>
      <c r="AE9705">
        <v>11101</v>
      </c>
      <c r="AF9705" t="s">
        <v>2281</v>
      </c>
      <c r="AG9705" t="s">
        <v>549</v>
      </c>
      <c r="AH9705">
        <v>337</v>
      </c>
    </row>
    <row r="9706" spans="1:34" hidden="1" x14ac:dyDescent="0.25">
      <c r="A9706" t="str">
        <f t="shared" si="453"/>
        <v>36 1 3 11 1 5 34 0 0 4301037 368334</v>
      </c>
      <c r="B9706" t="str">
        <f t="shared" si="454"/>
        <v>36 1 3 11 1 5 34 0 0 4301037 368138</v>
      </c>
      <c r="C9706" t="str">
        <f t="shared" si="455"/>
        <v>36 1 3 11 1 5 34 0 0 4301037</v>
      </c>
      <c r="D9706">
        <v>36</v>
      </c>
      <c r="E9706">
        <v>1</v>
      </c>
      <c r="F9706">
        <v>3</v>
      </c>
      <c r="G9706">
        <v>11</v>
      </c>
      <c r="H9706">
        <v>1</v>
      </c>
      <c r="I9706">
        <v>5</v>
      </c>
      <c r="J9706">
        <v>34</v>
      </c>
      <c r="K9706">
        <v>0</v>
      </c>
      <c r="L9706" t="s">
        <v>147</v>
      </c>
      <c r="M9706" t="s">
        <v>232</v>
      </c>
      <c r="N9706" s="13">
        <v>650000</v>
      </c>
      <c r="O9706">
        <v>368334</v>
      </c>
      <c r="P9706">
        <v>2024</v>
      </c>
      <c r="Q9706">
        <v>1034996684</v>
      </c>
      <c r="R9706" t="s">
        <v>2093</v>
      </c>
      <c r="S9706" s="13">
        <v>650000</v>
      </c>
      <c r="T9706">
        <v>0</v>
      </c>
      <c r="U9706" t="s">
        <v>7338</v>
      </c>
      <c r="V9706" t="s">
        <v>2295</v>
      </c>
      <c r="W9706">
        <v>5004</v>
      </c>
      <c r="X9706">
        <v>0</v>
      </c>
      <c r="Y9706">
        <v>368138</v>
      </c>
      <c r="Z9706">
        <v>20240709</v>
      </c>
      <c r="AA9706">
        <v>0</v>
      </c>
      <c r="AB9706">
        <v>0</v>
      </c>
      <c r="AC9706" t="s">
        <v>2281</v>
      </c>
      <c r="AD9706" t="s">
        <v>2281</v>
      </c>
      <c r="AE9706">
        <v>11101</v>
      </c>
      <c r="AF9706" t="s">
        <v>2281</v>
      </c>
      <c r="AG9706" t="s">
        <v>549</v>
      </c>
      <c r="AH9706">
        <v>337</v>
      </c>
    </row>
    <row r="9707" spans="1:34" hidden="1" x14ac:dyDescent="0.25">
      <c r="A9707" t="str">
        <f t="shared" si="453"/>
        <v>36 1 3 11 1 5 34 0 0 4301037 368335</v>
      </c>
      <c r="B9707" t="str">
        <f t="shared" si="454"/>
        <v>36 1 3 11 1 5 34 0 0 4301037 368107</v>
      </c>
      <c r="C9707" t="str">
        <f t="shared" si="455"/>
        <v>36 1 3 11 1 5 34 0 0 4301037</v>
      </c>
      <c r="D9707">
        <v>36</v>
      </c>
      <c r="E9707">
        <v>1</v>
      </c>
      <c r="F9707">
        <v>3</v>
      </c>
      <c r="G9707">
        <v>11</v>
      </c>
      <c r="H9707">
        <v>1</v>
      </c>
      <c r="I9707">
        <v>5</v>
      </c>
      <c r="J9707">
        <v>34</v>
      </c>
      <c r="K9707">
        <v>0</v>
      </c>
      <c r="L9707" t="s">
        <v>147</v>
      </c>
      <c r="M9707" t="s">
        <v>232</v>
      </c>
      <c r="N9707" s="13">
        <v>650000</v>
      </c>
      <c r="O9707">
        <v>368335</v>
      </c>
      <c r="P9707">
        <v>2024</v>
      </c>
      <c r="Q9707">
        <v>1055758299</v>
      </c>
      <c r="R9707" t="s">
        <v>2068</v>
      </c>
      <c r="S9707" s="13">
        <v>650000</v>
      </c>
      <c r="T9707">
        <v>0</v>
      </c>
      <c r="U9707" t="s">
        <v>7338</v>
      </c>
      <c r="V9707" t="s">
        <v>2295</v>
      </c>
      <c r="W9707">
        <v>5004</v>
      </c>
      <c r="X9707">
        <v>0</v>
      </c>
      <c r="Y9707">
        <v>368107</v>
      </c>
      <c r="Z9707">
        <v>20240709</v>
      </c>
      <c r="AA9707">
        <v>0</v>
      </c>
      <c r="AB9707">
        <v>0</v>
      </c>
      <c r="AC9707" t="s">
        <v>2281</v>
      </c>
      <c r="AD9707" t="s">
        <v>2281</v>
      </c>
      <c r="AE9707">
        <v>11101</v>
      </c>
      <c r="AF9707" t="s">
        <v>2281</v>
      </c>
      <c r="AG9707" t="s">
        <v>549</v>
      </c>
      <c r="AH9707">
        <v>337</v>
      </c>
    </row>
    <row r="9708" spans="1:34" hidden="1" x14ac:dyDescent="0.25">
      <c r="A9708" t="str">
        <f t="shared" si="453"/>
        <v>36 1 3 11 1 5 34 0 0 4301037 368336</v>
      </c>
      <c r="B9708" t="str">
        <f t="shared" si="454"/>
        <v>36 1 3 11 1 5 34 0 0 4301037 368137</v>
      </c>
      <c r="C9708" t="str">
        <f t="shared" si="455"/>
        <v>36 1 3 11 1 5 34 0 0 4301037</v>
      </c>
      <c r="D9708">
        <v>36</v>
      </c>
      <c r="E9708">
        <v>1</v>
      </c>
      <c r="F9708">
        <v>3</v>
      </c>
      <c r="G9708">
        <v>11</v>
      </c>
      <c r="H9708">
        <v>1</v>
      </c>
      <c r="I9708">
        <v>5</v>
      </c>
      <c r="J9708">
        <v>34</v>
      </c>
      <c r="K9708">
        <v>0</v>
      </c>
      <c r="L9708" t="s">
        <v>147</v>
      </c>
      <c r="M9708" t="s">
        <v>232</v>
      </c>
      <c r="N9708" s="13">
        <v>650000</v>
      </c>
      <c r="O9708">
        <v>368336</v>
      </c>
      <c r="P9708">
        <v>2024</v>
      </c>
      <c r="Q9708">
        <v>1054871711</v>
      </c>
      <c r="R9708" t="s">
        <v>2092</v>
      </c>
      <c r="S9708" s="13">
        <v>650000</v>
      </c>
      <c r="T9708">
        <v>0</v>
      </c>
      <c r="U9708" t="s">
        <v>7338</v>
      </c>
      <c r="V9708" t="s">
        <v>2295</v>
      </c>
      <c r="W9708">
        <v>5004</v>
      </c>
      <c r="X9708">
        <v>0</v>
      </c>
      <c r="Y9708">
        <v>368137</v>
      </c>
      <c r="Z9708">
        <v>20240709</v>
      </c>
      <c r="AA9708">
        <v>0</v>
      </c>
      <c r="AB9708">
        <v>0</v>
      </c>
      <c r="AC9708" t="s">
        <v>2281</v>
      </c>
      <c r="AD9708" t="s">
        <v>2281</v>
      </c>
      <c r="AE9708">
        <v>11101</v>
      </c>
      <c r="AF9708" t="s">
        <v>2281</v>
      </c>
      <c r="AG9708" t="s">
        <v>549</v>
      </c>
      <c r="AH9708">
        <v>337</v>
      </c>
    </row>
    <row r="9709" spans="1:34" hidden="1" x14ac:dyDescent="0.25">
      <c r="A9709" t="str">
        <f t="shared" si="453"/>
        <v>36 1 3 11 1 5 34 0 0 4301037 368337</v>
      </c>
      <c r="B9709" t="str">
        <f t="shared" si="454"/>
        <v>36 1 3 11 1 5 34 0 0 4301037 368140</v>
      </c>
      <c r="C9709" t="str">
        <f t="shared" si="455"/>
        <v>36 1 3 11 1 5 34 0 0 4301037</v>
      </c>
      <c r="D9709">
        <v>36</v>
      </c>
      <c r="E9709">
        <v>1</v>
      </c>
      <c r="F9709">
        <v>3</v>
      </c>
      <c r="G9709">
        <v>11</v>
      </c>
      <c r="H9709">
        <v>1</v>
      </c>
      <c r="I9709">
        <v>5</v>
      </c>
      <c r="J9709">
        <v>34</v>
      </c>
      <c r="K9709">
        <v>0</v>
      </c>
      <c r="L9709" t="s">
        <v>147</v>
      </c>
      <c r="M9709" t="s">
        <v>232</v>
      </c>
      <c r="N9709" s="13">
        <v>650000</v>
      </c>
      <c r="O9709">
        <v>368337</v>
      </c>
      <c r="P9709">
        <v>2024</v>
      </c>
      <c r="Q9709">
        <v>1002634734</v>
      </c>
      <c r="R9709" t="s">
        <v>2095</v>
      </c>
      <c r="S9709" s="13">
        <v>650000</v>
      </c>
      <c r="T9709">
        <v>0</v>
      </c>
      <c r="U9709" t="s">
        <v>7338</v>
      </c>
      <c r="V9709" t="s">
        <v>2295</v>
      </c>
      <c r="W9709">
        <v>5004</v>
      </c>
      <c r="X9709">
        <v>0</v>
      </c>
      <c r="Y9709">
        <v>368140</v>
      </c>
      <c r="Z9709">
        <v>20240709</v>
      </c>
      <c r="AA9709">
        <v>0</v>
      </c>
      <c r="AB9709">
        <v>0</v>
      </c>
      <c r="AC9709" t="s">
        <v>2281</v>
      </c>
      <c r="AD9709" t="s">
        <v>2281</v>
      </c>
      <c r="AE9709">
        <v>11101</v>
      </c>
      <c r="AF9709" t="s">
        <v>2281</v>
      </c>
      <c r="AG9709" t="s">
        <v>549</v>
      </c>
      <c r="AH9709">
        <v>337</v>
      </c>
    </row>
    <row r="9710" spans="1:34" hidden="1" x14ac:dyDescent="0.25">
      <c r="A9710" t="str">
        <f t="shared" si="453"/>
        <v>36 1 3 11 1 5 34 0 0 4301037 368338</v>
      </c>
      <c r="B9710" t="str">
        <f t="shared" si="454"/>
        <v>36 1 3 11 1 5 34 0 0 4301037 368115</v>
      </c>
      <c r="C9710" t="str">
        <f t="shared" si="455"/>
        <v>36 1 3 11 1 5 34 0 0 4301037</v>
      </c>
      <c r="D9710">
        <v>36</v>
      </c>
      <c r="E9710">
        <v>1</v>
      </c>
      <c r="F9710">
        <v>3</v>
      </c>
      <c r="G9710">
        <v>11</v>
      </c>
      <c r="H9710">
        <v>1</v>
      </c>
      <c r="I9710">
        <v>5</v>
      </c>
      <c r="J9710">
        <v>34</v>
      </c>
      <c r="K9710">
        <v>0</v>
      </c>
      <c r="L9710" t="s">
        <v>147</v>
      </c>
      <c r="M9710" t="s">
        <v>232</v>
      </c>
      <c r="N9710" s="13">
        <v>650000</v>
      </c>
      <c r="O9710">
        <v>368338</v>
      </c>
      <c r="P9710">
        <v>2024</v>
      </c>
      <c r="Q9710">
        <v>1002635509</v>
      </c>
      <c r="R9710" t="s">
        <v>2075</v>
      </c>
      <c r="S9710" s="13">
        <v>650000</v>
      </c>
      <c r="T9710">
        <v>0</v>
      </c>
      <c r="U9710" t="s">
        <v>7338</v>
      </c>
      <c r="V9710" t="s">
        <v>2295</v>
      </c>
      <c r="W9710">
        <v>5004</v>
      </c>
      <c r="X9710">
        <v>0</v>
      </c>
      <c r="Y9710">
        <v>368115</v>
      </c>
      <c r="Z9710">
        <v>20240709</v>
      </c>
      <c r="AA9710">
        <v>0</v>
      </c>
      <c r="AB9710">
        <v>0</v>
      </c>
      <c r="AC9710" t="s">
        <v>2281</v>
      </c>
      <c r="AD9710" t="s">
        <v>2281</v>
      </c>
      <c r="AE9710">
        <v>11101</v>
      </c>
      <c r="AF9710" t="s">
        <v>2281</v>
      </c>
      <c r="AG9710" t="s">
        <v>549</v>
      </c>
      <c r="AH9710">
        <v>337</v>
      </c>
    </row>
    <row r="9711" spans="1:34" hidden="1" x14ac:dyDescent="0.25">
      <c r="A9711" t="str">
        <f t="shared" si="453"/>
        <v>36 1 3 11 1 5 34 0 0 4301037 368339</v>
      </c>
      <c r="B9711" t="str">
        <f t="shared" si="454"/>
        <v>36 1 3 11 1 5 34 0 0 4301037 368121</v>
      </c>
      <c r="C9711" t="str">
        <f t="shared" si="455"/>
        <v>36 1 3 11 1 5 34 0 0 4301037</v>
      </c>
      <c r="D9711">
        <v>36</v>
      </c>
      <c r="E9711">
        <v>1</v>
      </c>
      <c r="F9711">
        <v>3</v>
      </c>
      <c r="G9711">
        <v>11</v>
      </c>
      <c r="H9711">
        <v>1</v>
      </c>
      <c r="I9711">
        <v>5</v>
      </c>
      <c r="J9711">
        <v>34</v>
      </c>
      <c r="K9711">
        <v>0</v>
      </c>
      <c r="L9711" t="s">
        <v>147</v>
      </c>
      <c r="M9711" t="s">
        <v>232</v>
      </c>
      <c r="N9711" s="13">
        <v>1300000</v>
      </c>
      <c r="O9711">
        <v>368339</v>
      </c>
      <c r="P9711">
        <v>2024</v>
      </c>
      <c r="Q9711">
        <v>94450301</v>
      </c>
      <c r="R9711" t="s">
        <v>2080</v>
      </c>
      <c r="S9711" s="13">
        <v>1300000</v>
      </c>
      <c r="T9711">
        <v>0</v>
      </c>
      <c r="U9711" t="s">
        <v>7338</v>
      </c>
      <c r="V9711" t="s">
        <v>2295</v>
      </c>
      <c r="W9711">
        <v>5004</v>
      </c>
      <c r="X9711">
        <v>0</v>
      </c>
      <c r="Y9711">
        <v>368121</v>
      </c>
      <c r="Z9711">
        <v>20240709</v>
      </c>
      <c r="AA9711">
        <v>0</v>
      </c>
      <c r="AB9711">
        <v>0</v>
      </c>
      <c r="AC9711" t="s">
        <v>2281</v>
      </c>
      <c r="AD9711" t="s">
        <v>2281</v>
      </c>
      <c r="AE9711">
        <v>11101</v>
      </c>
      <c r="AF9711" t="s">
        <v>2281</v>
      </c>
      <c r="AG9711" t="s">
        <v>549</v>
      </c>
      <c r="AH9711">
        <v>337</v>
      </c>
    </row>
    <row r="9712" spans="1:34" hidden="1" x14ac:dyDescent="0.25">
      <c r="A9712" t="str">
        <f t="shared" si="453"/>
        <v>36 1 3 11 1 5 34 0 0 4301037 368340</v>
      </c>
      <c r="B9712" t="str">
        <f t="shared" si="454"/>
        <v>36 1 3 11 1 5 34 0 0 4301037 368127</v>
      </c>
      <c r="C9712" t="str">
        <f t="shared" si="455"/>
        <v>36 1 3 11 1 5 34 0 0 4301037</v>
      </c>
      <c r="D9712">
        <v>36</v>
      </c>
      <c r="E9712">
        <v>1</v>
      </c>
      <c r="F9712">
        <v>3</v>
      </c>
      <c r="G9712">
        <v>11</v>
      </c>
      <c r="H9712">
        <v>1</v>
      </c>
      <c r="I9712">
        <v>5</v>
      </c>
      <c r="J9712">
        <v>34</v>
      </c>
      <c r="K9712">
        <v>0</v>
      </c>
      <c r="L9712" t="s">
        <v>147</v>
      </c>
      <c r="M9712" t="s">
        <v>232</v>
      </c>
      <c r="N9712" s="13">
        <v>1300000</v>
      </c>
      <c r="O9712">
        <v>368340</v>
      </c>
      <c r="P9712">
        <v>2024</v>
      </c>
      <c r="Q9712">
        <v>75069998</v>
      </c>
      <c r="R9712" t="s">
        <v>2086</v>
      </c>
      <c r="S9712" s="13">
        <v>1300000</v>
      </c>
      <c r="T9712">
        <v>0</v>
      </c>
      <c r="U9712" t="s">
        <v>7338</v>
      </c>
      <c r="V9712" t="s">
        <v>2295</v>
      </c>
      <c r="W9712">
        <v>5004</v>
      </c>
      <c r="X9712">
        <v>0</v>
      </c>
      <c r="Y9712">
        <v>368127</v>
      </c>
      <c r="Z9712">
        <v>20240709</v>
      </c>
      <c r="AA9712">
        <v>0</v>
      </c>
      <c r="AB9712">
        <v>0</v>
      </c>
      <c r="AC9712" t="s">
        <v>2281</v>
      </c>
      <c r="AD9712" t="s">
        <v>2281</v>
      </c>
      <c r="AE9712">
        <v>11101</v>
      </c>
      <c r="AF9712" t="s">
        <v>2281</v>
      </c>
      <c r="AG9712" t="s">
        <v>549</v>
      </c>
      <c r="AH9712">
        <v>337</v>
      </c>
    </row>
    <row r="9713" spans="1:34" hidden="1" x14ac:dyDescent="0.25">
      <c r="A9713" t="str">
        <f t="shared" si="453"/>
        <v>36 1 3 11 1 5 34 0 0 4301037 368341</v>
      </c>
      <c r="B9713" t="str">
        <f t="shared" si="454"/>
        <v>36 1 3 11 1 5 34 0 0 4301037 368109</v>
      </c>
      <c r="C9713" t="str">
        <f t="shared" si="455"/>
        <v>36 1 3 11 1 5 34 0 0 4301037</v>
      </c>
      <c r="D9713">
        <v>36</v>
      </c>
      <c r="E9713">
        <v>1</v>
      </c>
      <c r="F9713">
        <v>3</v>
      </c>
      <c r="G9713">
        <v>11</v>
      </c>
      <c r="H9713">
        <v>1</v>
      </c>
      <c r="I9713">
        <v>5</v>
      </c>
      <c r="J9713">
        <v>34</v>
      </c>
      <c r="K9713">
        <v>0</v>
      </c>
      <c r="L9713" t="s">
        <v>147</v>
      </c>
      <c r="M9713" t="s">
        <v>232</v>
      </c>
      <c r="N9713" s="13">
        <v>650000</v>
      </c>
      <c r="O9713">
        <v>368341</v>
      </c>
      <c r="P9713">
        <v>2024</v>
      </c>
      <c r="Q9713">
        <v>1056124763</v>
      </c>
      <c r="R9713" t="s">
        <v>2069</v>
      </c>
      <c r="S9713" s="13">
        <v>650000</v>
      </c>
      <c r="T9713">
        <v>0</v>
      </c>
      <c r="U9713" t="s">
        <v>7338</v>
      </c>
      <c r="V9713" t="s">
        <v>2295</v>
      </c>
      <c r="W9713">
        <v>5004</v>
      </c>
      <c r="X9713">
        <v>0</v>
      </c>
      <c r="Y9713">
        <v>368109</v>
      </c>
      <c r="Z9713">
        <v>20240709</v>
      </c>
      <c r="AA9713">
        <v>0</v>
      </c>
      <c r="AB9713">
        <v>0</v>
      </c>
      <c r="AC9713" t="s">
        <v>2281</v>
      </c>
      <c r="AD9713" t="s">
        <v>2281</v>
      </c>
      <c r="AE9713">
        <v>11101</v>
      </c>
      <c r="AF9713" t="s">
        <v>2281</v>
      </c>
      <c r="AG9713" t="s">
        <v>549</v>
      </c>
      <c r="AH9713">
        <v>337</v>
      </c>
    </row>
    <row r="9714" spans="1:34" hidden="1" x14ac:dyDescent="0.25">
      <c r="A9714" t="str">
        <f t="shared" si="453"/>
        <v>36 1 3 11 1 5 34 0 0 4301037 368342</v>
      </c>
      <c r="B9714" t="str">
        <f t="shared" si="454"/>
        <v>36 1 3 11 1 5 34 0 0 4301037 368116</v>
      </c>
      <c r="C9714" t="str">
        <f t="shared" si="455"/>
        <v>36 1 3 11 1 5 34 0 0 4301037</v>
      </c>
      <c r="D9714">
        <v>36</v>
      </c>
      <c r="E9714">
        <v>1</v>
      </c>
      <c r="F9714">
        <v>3</v>
      </c>
      <c r="G9714">
        <v>11</v>
      </c>
      <c r="H9714">
        <v>1</v>
      </c>
      <c r="I9714">
        <v>5</v>
      </c>
      <c r="J9714">
        <v>34</v>
      </c>
      <c r="K9714">
        <v>0</v>
      </c>
      <c r="L9714" t="s">
        <v>147</v>
      </c>
      <c r="M9714" t="s">
        <v>232</v>
      </c>
      <c r="N9714" s="13">
        <v>650000</v>
      </c>
      <c r="O9714">
        <v>368342</v>
      </c>
      <c r="P9714">
        <v>2024</v>
      </c>
      <c r="Q9714">
        <v>1053772656</v>
      </c>
      <c r="R9714" t="s">
        <v>2076</v>
      </c>
      <c r="S9714" s="13">
        <v>650000</v>
      </c>
      <c r="T9714">
        <v>0</v>
      </c>
      <c r="U9714" t="s">
        <v>7338</v>
      </c>
      <c r="V9714" t="s">
        <v>2295</v>
      </c>
      <c r="W9714">
        <v>5004</v>
      </c>
      <c r="X9714">
        <v>0</v>
      </c>
      <c r="Y9714">
        <v>368116</v>
      </c>
      <c r="Z9714">
        <v>20240709</v>
      </c>
      <c r="AA9714">
        <v>0</v>
      </c>
      <c r="AB9714">
        <v>0</v>
      </c>
      <c r="AC9714" t="s">
        <v>2281</v>
      </c>
      <c r="AD9714" t="s">
        <v>2281</v>
      </c>
      <c r="AE9714">
        <v>11101</v>
      </c>
      <c r="AF9714" t="s">
        <v>2281</v>
      </c>
      <c r="AG9714" t="s">
        <v>549</v>
      </c>
      <c r="AH9714">
        <v>337</v>
      </c>
    </row>
    <row r="9715" spans="1:34" hidden="1" x14ac:dyDescent="0.25">
      <c r="A9715" t="str">
        <f t="shared" si="453"/>
        <v>36 1 3 11 1 5 34 0 0 4301037 368343</v>
      </c>
      <c r="B9715" t="str">
        <f t="shared" si="454"/>
        <v>36 1 3 11 1 5 34 0 0 4301037 368129</v>
      </c>
      <c r="C9715" t="str">
        <f t="shared" si="455"/>
        <v>36 1 3 11 1 5 34 0 0 4301037</v>
      </c>
      <c r="D9715">
        <v>36</v>
      </c>
      <c r="E9715">
        <v>1</v>
      </c>
      <c r="F9715">
        <v>3</v>
      </c>
      <c r="G9715">
        <v>11</v>
      </c>
      <c r="H9715">
        <v>1</v>
      </c>
      <c r="I9715">
        <v>5</v>
      </c>
      <c r="J9715">
        <v>34</v>
      </c>
      <c r="K9715">
        <v>0</v>
      </c>
      <c r="L9715" t="s">
        <v>147</v>
      </c>
      <c r="M9715" t="s">
        <v>232</v>
      </c>
      <c r="N9715" s="13">
        <v>1300000</v>
      </c>
      <c r="O9715">
        <v>368343</v>
      </c>
      <c r="P9715">
        <v>2024</v>
      </c>
      <c r="Q9715">
        <v>10218422</v>
      </c>
      <c r="R9715" t="s">
        <v>7340</v>
      </c>
      <c r="S9715" s="13">
        <v>1300000</v>
      </c>
      <c r="T9715">
        <v>0</v>
      </c>
      <c r="U9715" t="s">
        <v>7338</v>
      </c>
      <c r="V9715" t="s">
        <v>2295</v>
      </c>
      <c r="W9715">
        <v>5004</v>
      </c>
      <c r="X9715">
        <v>0</v>
      </c>
      <c r="Y9715">
        <v>368129</v>
      </c>
      <c r="Z9715">
        <v>20240709</v>
      </c>
      <c r="AA9715">
        <v>0</v>
      </c>
      <c r="AB9715">
        <v>0</v>
      </c>
      <c r="AC9715" t="s">
        <v>2281</v>
      </c>
      <c r="AD9715" t="s">
        <v>2281</v>
      </c>
      <c r="AE9715">
        <v>11101</v>
      </c>
      <c r="AF9715" t="s">
        <v>2281</v>
      </c>
      <c r="AG9715" t="s">
        <v>549</v>
      </c>
      <c r="AH9715">
        <v>337</v>
      </c>
    </row>
    <row r="9716" spans="1:34" hidden="1" x14ac:dyDescent="0.25">
      <c r="A9716" t="str">
        <f t="shared" si="453"/>
        <v>36 1 3 11 1 5 34 0 0 4301037 368344</v>
      </c>
      <c r="B9716" t="str">
        <f t="shared" si="454"/>
        <v>36 1 3 11 1 5 34 0 0 4301037 368117</v>
      </c>
      <c r="C9716" t="str">
        <f t="shared" si="455"/>
        <v>36 1 3 11 1 5 34 0 0 4301037</v>
      </c>
      <c r="D9716">
        <v>36</v>
      </c>
      <c r="E9716">
        <v>1</v>
      </c>
      <c r="F9716">
        <v>3</v>
      </c>
      <c r="G9716">
        <v>11</v>
      </c>
      <c r="H9716">
        <v>1</v>
      </c>
      <c r="I9716">
        <v>5</v>
      </c>
      <c r="J9716">
        <v>34</v>
      </c>
      <c r="K9716">
        <v>0</v>
      </c>
      <c r="L9716" t="s">
        <v>147</v>
      </c>
      <c r="M9716" t="s">
        <v>232</v>
      </c>
      <c r="N9716" s="13">
        <v>650000</v>
      </c>
      <c r="O9716">
        <v>368344</v>
      </c>
      <c r="P9716">
        <v>2024</v>
      </c>
      <c r="Q9716">
        <v>75107531</v>
      </c>
      <c r="R9716" t="s">
        <v>7341</v>
      </c>
      <c r="S9716" s="13">
        <v>650000</v>
      </c>
      <c r="T9716">
        <v>0</v>
      </c>
      <c r="U9716" t="s">
        <v>7338</v>
      </c>
      <c r="V9716" t="s">
        <v>2295</v>
      </c>
      <c r="W9716">
        <v>5004</v>
      </c>
      <c r="X9716">
        <v>0</v>
      </c>
      <c r="Y9716">
        <v>368117</v>
      </c>
      <c r="Z9716">
        <v>20240709</v>
      </c>
      <c r="AA9716">
        <v>0</v>
      </c>
      <c r="AB9716">
        <v>0</v>
      </c>
      <c r="AC9716" t="s">
        <v>2281</v>
      </c>
      <c r="AD9716" t="s">
        <v>2281</v>
      </c>
      <c r="AE9716">
        <v>11101</v>
      </c>
      <c r="AF9716" t="s">
        <v>2281</v>
      </c>
      <c r="AG9716" t="s">
        <v>549</v>
      </c>
      <c r="AH9716">
        <v>337</v>
      </c>
    </row>
    <row r="9717" spans="1:34" hidden="1" x14ac:dyDescent="0.25">
      <c r="A9717" t="str">
        <f t="shared" si="453"/>
        <v>36 1 3 11 1 5 34 0 0 4301037 368345</v>
      </c>
      <c r="B9717" t="str">
        <f t="shared" si="454"/>
        <v>36 1 3 11 1 5 34 0 0 4301037 368119</v>
      </c>
      <c r="C9717" t="str">
        <f t="shared" si="455"/>
        <v>36 1 3 11 1 5 34 0 0 4301037</v>
      </c>
      <c r="D9717">
        <v>36</v>
      </c>
      <c r="E9717">
        <v>1</v>
      </c>
      <c r="F9717">
        <v>3</v>
      </c>
      <c r="G9717">
        <v>11</v>
      </c>
      <c r="H9717">
        <v>1</v>
      </c>
      <c r="I9717">
        <v>5</v>
      </c>
      <c r="J9717">
        <v>34</v>
      </c>
      <c r="K9717">
        <v>0</v>
      </c>
      <c r="L9717" t="s">
        <v>147</v>
      </c>
      <c r="M9717" t="s">
        <v>232</v>
      </c>
      <c r="N9717" s="13">
        <v>650000</v>
      </c>
      <c r="O9717">
        <v>368345</v>
      </c>
      <c r="P9717">
        <v>2024</v>
      </c>
      <c r="Q9717">
        <v>1053832430</v>
      </c>
      <c r="R9717" t="s">
        <v>2078</v>
      </c>
      <c r="S9717" s="13">
        <v>650000</v>
      </c>
      <c r="T9717">
        <v>0</v>
      </c>
      <c r="U9717" t="s">
        <v>7338</v>
      </c>
      <c r="V9717" t="s">
        <v>2295</v>
      </c>
      <c r="W9717">
        <v>5004</v>
      </c>
      <c r="X9717">
        <v>0</v>
      </c>
      <c r="Y9717">
        <v>368119</v>
      </c>
      <c r="Z9717">
        <v>20240709</v>
      </c>
      <c r="AA9717">
        <v>0</v>
      </c>
      <c r="AB9717">
        <v>0</v>
      </c>
      <c r="AC9717" t="s">
        <v>2281</v>
      </c>
      <c r="AD9717" t="s">
        <v>2281</v>
      </c>
      <c r="AE9717">
        <v>11101</v>
      </c>
      <c r="AF9717" t="s">
        <v>2281</v>
      </c>
      <c r="AG9717" t="s">
        <v>549</v>
      </c>
      <c r="AH9717">
        <v>337</v>
      </c>
    </row>
    <row r="9718" spans="1:34" hidden="1" x14ac:dyDescent="0.25">
      <c r="A9718" t="str">
        <f t="shared" si="453"/>
        <v>36 1 3 11 1 5 34 0 0 4301037 368346</v>
      </c>
      <c r="B9718" t="str">
        <f t="shared" si="454"/>
        <v>36 1 3 11 1 5 34 0 0 4301037 368131</v>
      </c>
      <c r="C9718" t="str">
        <f t="shared" si="455"/>
        <v>36 1 3 11 1 5 34 0 0 4301037</v>
      </c>
      <c r="D9718">
        <v>36</v>
      </c>
      <c r="E9718">
        <v>1</v>
      </c>
      <c r="F9718">
        <v>3</v>
      </c>
      <c r="G9718">
        <v>11</v>
      </c>
      <c r="H9718">
        <v>1</v>
      </c>
      <c r="I9718">
        <v>5</v>
      </c>
      <c r="J9718">
        <v>34</v>
      </c>
      <c r="K9718">
        <v>0</v>
      </c>
      <c r="L9718" t="s">
        <v>147</v>
      </c>
      <c r="M9718" t="s">
        <v>232</v>
      </c>
      <c r="N9718" s="13">
        <v>1300000</v>
      </c>
      <c r="O9718">
        <v>368346</v>
      </c>
      <c r="P9718">
        <v>2024</v>
      </c>
      <c r="Q9718">
        <v>24331570</v>
      </c>
      <c r="R9718" t="s">
        <v>2089</v>
      </c>
      <c r="S9718" s="13">
        <v>1300000</v>
      </c>
      <c r="T9718">
        <v>0</v>
      </c>
      <c r="U9718" t="s">
        <v>7338</v>
      </c>
      <c r="V9718" t="s">
        <v>2295</v>
      </c>
      <c r="W9718">
        <v>5004</v>
      </c>
      <c r="X9718">
        <v>0</v>
      </c>
      <c r="Y9718">
        <v>368131</v>
      </c>
      <c r="Z9718">
        <v>20240709</v>
      </c>
      <c r="AA9718">
        <v>0</v>
      </c>
      <c r="AB9718">
        <v>0</v>
      </c>
      <c r="AC9718" t="s">
        <v>2281</v>
      </c>
      <c r="AD9718" t="s">
        <v>2281</v>
      </c>
      <c r="AE9718">
        <v>11101</v>
      </c>
      <c r="AF9718" t="s">
        <v>2281</v>
      </c>
      <c r="AG9718" t="s">
        <v>549</v>
      </c>
      <c r="AH9718">
        <v>337</v>
      </c>
    </row>
    <row r="9719" spans="1:34" hidden="1" x14ac:dyDescent="0.25">
      <c r="A9719" t="str">
        <f t="shared" si="453"/>
        <v>36 1 3 11 1 5 34 0 0 4301037 368347</v>
      </c>
      <c r="B9719" t="str">
        <f t="shared" si="454"/>
        <v>36 1 3 11 1 5 34 0 0 4301037 368126</v>
      </c>
      <c r="C9719" t="str">
        <f t="shared" si="455"/>
        <v>36 1 3 11 1 5 34 0 0 4301037</v>
      </c>
      <c r="D9719">
        <v>36</v>
      </c>
      <c r="E9719">
        <v>1</v>
      </c>
      <c r="F9719">
        <v>3</v>
      </c>
      <c r="G9719">
        <v>11</v>
      </c>
      <c r="H9719">
        <v>1</v>
      </c>
      <c r="I9719">
        <v>5</v>
      </c>
      <c r="J9719">
        <v>34</v>
      </c>
      <c r="K9719">
        <v>0</v>
      </c>
      <c r="L9719" t="s">
        <v>147</v>
      </c>
      <c r="M9719" t="s">
        <v>232</v>
      </c>
      <c r="N9719" s="13">
        <v>1300000</v>
      </c>
      <c r="O9719">
        <v>368347</v>
      </c>
      <c r="P9719">
        <v>2024</v>
      </c>
      <c r="Q9719">
        <v>1053793602</v>
      </c>
      <c r="R9719" t="s">
        <v>2085</v>
      </c>
      <c r="S9719" s="13">
        <v>1300000</v>
      </c>
      <c r="T9719">
        <v>0</v>
      </c>
      <c r="U9719" t="s">
        <v>7338</v>
      </c>
      <c r="V9719" t="s">
        <v>2295</v>
      </c>
      <c r="W9719">
        <v>5004</v>
      </c>
      <c r="X9719">
        <v>0</v>
      </c>
      <c r="Y9719">
        <v>368126</v>
      </c>
      <c r="Z9719">
        <v>20240709</v>
      </c>
      <c r="AA9719">
        <v>0</v>
      </c>
      <c r="AB9719">
        <v>0</v>
      </c>
      <c r="AC9719" t="s">
        <v>2281</v>
      </c>
      <c r="AD9719" t="s">
        <v>2281</v>
      </c>
      <c r="AE9719">
        <v>11101</v>
      </c>
      <c r="AF9719" t="s">
        <v>2281</v>
      </c>
      <c r="AG9719" t="s">
        <v>549</v>
      </c>
      <c r="AH9719">
        <v>337</v>
      </c>
    </row>
    <row r="9720" spans="1:34" hidden="1" x14ac:dyDescent="0.25">
      <c r="A9720" t="str">
        <f t="shared" si="453"/>
        <v>36 1 3 11 1 5 34 0 0 4301037 368348</v>
      </c>
      <c r="B9720" t="str">
        <f t="shared" si="454"/>
        <v>36 1 3 11 1 5 34 0 0 4301037 368128</v>
      </c>
      <c r="C9720" t="str">
        <f t="shared" si="455"/>
        <v>36 1 3 11 1 5 34 0 0 4301037</v>
      </c>
      <c r="D9720">
        <v>36</v>
      </c>
      <c r="E9720">
        <v>1</v>
      </c>
      <c r="F9720">
        <v>3</v>
      </c>
      <c r="G9720">
        <v>11</v>
      </c>
      <c r="H9720">
        <v>1</v>
      </c>
      <c r="I9720">
        <v>5</v>
      </c>
      <c r="J9720">
        <v>34</v>
      </c>
      <c r="K9720">
        <v>0</v>
      </c>
      <c r="L9720" t="s">
        <v>147</v>
      </c>
      <c r="M9720" t="s">
        <v>232</v>
      </c>
      <c r="N9720" s="13">
        <v>1300000</v>
      </c>
      <c r="O9720">
        <v>368348</v>
      </c>
      <c r="P9720">
        <v>2024</v>
      </c>
      <c r="Q9720">
        <v>1053860923</v>
      </c>
      <c r="R9720" t="s">
        <v>2087</v>
      </c>
      <c r="S9720" s="13">
        <v>1300000</v>
      </c>
      <c r="T9720">
        <v>0</v>
      </c>
      <c r="U9720" t="s">
        <v>7338</v>
      </c>
      <c r="V9720" t="s">
        <v>2295</v>
      </c>
      <c r="W9720">
        <v>5004</v>
      </c>
      <c r="X9720">
        <v>0</v>
      </c>
      <c r="Y9720">
        <v>368128</v>
      </c>
      <c r="Z9720">
        <v>20240709</v>
      </c>
      <c r="AA9720">
        <v>0</v>
      </c>
      <c r="AB9720">
        <v>0</v>
      </c>
      <c r="AC9720" t="s">
        <v>2281</v>
      </c>
      <c r="AD9720" t="s">
        <v>2281</v>
      </c>
      <c r="AE9720">
        <v>11101</v>
      </c>
      <c r="AF9720" t="s">
        <v>2281</v>
      </c>
      <c r="AG9720" t="s">
        <v>549</v>
      </c>
      <c r="AH9720">
        <v>337</v>
      </c>
    </row>
    <row r="9721" spans="1:34" hidden="1" x14ac:dyDescent="0.25">
      <c r="A9721" t="str">
        <f t="shared" si="453"/>
        <v>36 1 3 11 1 5 34 0 0 4301037 368349</v>
      </c>
      <c r="B9721" t="str">
        <f t="shared" si="454"/>
        <v>36 1 3 11 1 5 34 0 0 4301037 368125</v>
      </c>
      <c r="C9721" t="str">
        <f t="shared" si="455"/>
        <v>36 1 3 11 1 5 34 0 0 4301037</v>
      </c>
      <c r="D9721">
        <v>36</v>
      </c>
      <c r="E9721">
        <v>1</v>
      </c>
      <c r="F9721">
        <v>3</v>
      </c>
      <c r="G9721">
        <v>11</v>
      </c>
      <c r="H9721">
        <v>1</v>
      </c>
      <c r="I9721">
        <v>5</v>
      </c>
      <c r="J9721">
        <v>34</v>
      </c>
      <c r="K9721">
        <v>0</v>
      </c>
      <c r="L9721" t="s">
        <v>147</v>
      </c>
      <c r="M9721" t="s">
        <v>232</v>
      </c>
      <c r="N9721" s="13">
        <v>1300000</v>
      </c>
      <c r="O9721">
        <v>368349</v>
      </c>
      <c r="P9721">
        <v>2024</v>
      </c>
      <c r="Q9721">
        <v>75092771</v>
      </c>
      <c r="R9721" t="s">
        <v>2084</v>
      </c>
      <c r="S9721" s="13">
        <v>1300000</v>
      </c>
      <c r="T9721">
        <v>0</v>
      </c>
      <c r="U9721" t="s">
        <v>7338</v>
      </c>
      <c r="V9721" t="s">
        <v>2295</v>
      </c>
      <c r="W9721">
        <v>5004</v>
      </c>
      <c r="X9721">
        <v>0</v>
      </c>
      <c r="Y9721">
        <v>368125</v>
      </c>
      <c r="Z9721">
        <v>20240709</v>
      </c>
      <c r="AA9721">
        <v>0</v>
      </c>
      <c r="AB9721">
        <v>0</v>
      </c>
      <c r="AC9721" t="s">
        <v>2281</v>
      </c>
      <c r="AD9721" t="s">
        <v>2281</v>
      </c>
      <c r="AE9721">
        <v>11101</v>
      </c>
      <c r="AF9721" t="s">
        <v>2281</v>
      </c>
      <c r="AG9721" t="s">
        <v>549</v>
      </c>
      <c r="AH9721">
        <v>337</v>
      </c>
    </row>
    <row r="9722" spans="1:34" hidden="1" x14ac:dyDescent="0.25">
      <c r="A9722" t="str">
        <f t="shared" si="453"/>
        <v>36 1 3 11 1 5 34 0 0 4301037 368350</v>
      </c>
      <c r="B9722" t="str">
        <f t="shared" si="454"/>
        <v>36 1 3 11 1 5 34 0 0 4301037 368139</v>
      </c>
      <c r="C9722" t="str">
        <f t="shared" si="455"/>
        <v>36 1 3 11 1 5 34 0 0 4301037</v>
      </c>
      <c r="D9722">
        <v>36</v>
      </c>
      <c r="E9722">
        <v>1</v>
      </c>
      <c r="F9722">
        <v>3</v>
      </c>
      <c r="G9722">
        <v>11</v>
      </c>
      <c r="H9722">
        <v>1</v>
      </c>
      <c r="I9722">
        <v>5</v>
      </c>
      <c r="J9722">
        <v>34</v>
      </c>
      <c r="K9722">
        <v>0</v>
      </c>
      <c r="L9722" t="s">
        <v>147</v>
      </c>
      <c r="M9722" t="s">
        <v>232</v>
      </c>
      <c r="N9722" s="13">
        <v>650000</v>
      </c>
      <c r="O9722">
        <v>368350</v>
      </c>
      <c r="P9722">
        <v>2024</v>
      </c>
      <c r="Q9722">
        <v>1054866507</v>
      </c>
      <c r="R9722" t="s">
        <v>2094</v>
      </c>
      <c r="S9722" s="13">
        <v>650000</v>
      </c>
      <c r="T9722">
        <v>0</v>
      </c>
      <c r="U9722" t="s">
        <v>7338</v>
      </c>
      <c r="V9722" t="s">
        <v>2295</v>
      </c>
      <c r="W9722">
        <v>5004</v>
      </c>
      <c r="X9722">
        <v>0</v>
      </c>
      <c r="Y9722">
        <v>368139</v>
      </c>
      <c r="Z9722">
        <v>20240709</v>
      </c>
      <c r="AA9722">
        <v>0</v>
      </c>
      <c r="AB9722">
        <v>0</v>
      </c>
      <c r="AC9722" t="s">
        <v>2281</v>
      </c>
      <c r="AD9722" t="s">
        <v>2281</v>
      </c>
      <c r="AE9722">
        <v>11101</v>
      </c>
      <c r="AF9722" t="s">
        <v>2281</v>
      </c>
      <c r="AG9722" t="s">
        <v>549</v>
      </c>
      <c r="AH9722">
        <v>337</v>
      </c>
    </row>
    <row r="9723" spans="1:34" hidden="1" x14ac:dyDescent="0.25">
      <c r="A9723" t="str">
        <f t="shared" si="453"/>
        <v>36 1 3 11 1 5 34 0 0 4301037 368351</v>
      </c>
      <c r="B9723" t="str">
        <f t="shared" si="454"/>
        <v>36 1 3 11 1 5 34 0 0 4301037 368118</v>
      </c>
      <c r="C9723" t="str">
        <f t="shared" si="455"/>
        <v>36 1 3 11 1 5 34 0 0 4301037</v>
      </c>
      <c r="D9723">
        <v>36</v>
      </c>
      <c r="E9723">
        <v>1</v>
      </c>
      <c r="F9723">
        <v>3</v>
      </c>
      <c r="G9723">
        <v>11</v>
      </c>
      <c r="H9723">
        <v>1</v>
      </c>
      <c r="I9723">
        <v>5</v>
      </c>
      <c r="J9723">
        <v>34</v>
      </c>
      <c r="K9723">
        <v>0</v>
      </c>
      <c r="L9723" t="s">
        <v>147</v>
      </c>
      <c r="M9723" t="s">
        <v>232</v>
      </c>
      <c r="N9723" s="13">
        <v>650000</v>
      </c>
      <c r="O9723">
        <v>368351</v>
      </c>
      <c r="P9723">
        <v>2024</v>
      </c>
      <c r="Q9723">
        <v>1054862002</v>
      </c>
      <c r="R9723" t="s">
        <v>2077</v>
      </c>
      <c r="S9723" s="13">
        <v>650000</v>
      </c>
      <c r="T9723">
        <v>0</v>
      </c>
      <c r="U9723" t="s">
        <v>7338</v>
      </c>
      <c r="V9723" t="s">
        <v>2295</v>
      </c>
      <c r="W9723">
        <v>5004</v>
      </c>
      <c r="X9723">
        <v>0</v>
      </c>
      <c r="Y9723">
        <v>368118</v>
      </c>
      <c r="Z9723">
        <v>20240709</v>
      </c>
      <c r="AA9723">
        <v>0</v>
      </c>
      <c r="AB9723">
        <v>0</v>
      </c>
      <c r="AC9723" t="s">
        <v>2281</v>
      </c>
      <c r="AD9723" t="s">
        <v>2281</v>
      </c>
      <c r="AE9723">
        <v>11101</v>
      </c>
      <c r="AF9723" t="s">
        <v>2281</v>
      </c>
      <c r="AG9723" t="s">
        <v>549</v>
      </c>
      <c r="AH9723">
        <v>337</v>
      </c>
    </row>
    <row r="9724" spans="1:34" hidden="1" x14ac:dyDescent="0.25">
      <c r="A9724" t="str">
        <f t="shared" si="453"/>
        <v>36 1 3 11 1 5 34 0 0 4301037 368352</v>
      </c>
      <c r="B9724" t="str">
        <f t="shared" si="454"/>
        <v>36 1 3 11 1 5 34 0 0 4301037 368111</v>
      </c>
      <c r="C9724" t="str">
        <f t="shared" si="455"/>
        <v>36 1 3 11 1 5 34 0 0 4301037</v>
      </c>
      <c r="D9724">
        <v>36</v>
      </c>
      <c r="E9724">
        <v>1</v>
      </c>
      <c r="F9724">
        <v>3</v>
      </c>
      <c r="G9724">
        <v>11</v>
      </c>
      <c r="H9724">
        <v>1</v>
      </c>
      <c r="I9724">
        <v>5</v>
      </c>
      <c r="J9724">
        <v>34</v>
      </c>
      <c r="K9724">
        <v>0</v>
      </c>
      <c r="L9724" t="s">
        <v>147</v>
      </c>
      <c r="M9724" t="s">
        <v>232</v>
      </c>
      <c r="N9724" s="13">
        <v>650000</v>
      </c>
      <c r="O9724">
        <v>368352</v>
      </c>
      <c r="P9724">
        <v>2024</v>
      </c>
      <c r="Q9724">
        <v>1055359675</v>
      </c>
      <c r="R9724" t="s">
        <v>2071</v>
      </c>
      <c r="S9724" s="13">
        <v>650000</v>
      </c>
      <c r="T9724">
        <v>0</v>
      </c>
      <c r="U9724" t="s">
        <v>7338</v>
      </c>
      <c r="V9724" t="s">
        <v>2295</v>
      </c>
      <c r="W9724">
        <v>5004</v>
      </c>
      <c r="X9724">
        <v>0</v>
      </c>
      <c r="Y9724">
        <v>368111</v>
      </c>
      <c r="Z9724">
        <v>20240709</v>
      </c>
      <c r="AA9724">
        <v>0</v>
      </c>
      <c r="AB9724">
        <v>0</v>
      </c>
      <c r="AC9724" t="s">
        <v>2281</v>
      </c>
      <c r="AD9724" t="s">
        <v>2281</v>
      </c>
      <c r="AE9724">
        <v>11101</v>
      </c>
      <c r="AF9724" t="s">
        <v>2281</v>
      </c>
      <c r="AG9724" t="s">
        <v>549</v>
      </c>
      <c r="AH9724">
        <v>337</v>
      </c>
    </row>
    <row r="9725" spans="1:34" hidden="1" x14ac:dyDescent="0.25">
      <c r="A9725" t="str">
        <f t="shared" si="453"/>
        <v>36 1 3 11 1 5 34 0 0 4301037 368353</v>
      </c>
      <c r="B9725" t="str">
        <f t="shared" si="454"/>
        <v>36 1 3 11 1 5 34 0 0 4301037 368122</v>
      </c>
      <c r="C9725" t="str">
        <f t="shared" si="455"/>
        <v>36 1 3 11 1 5 34 0 0 4301037</v>
      </c>
      <c r="D9725">
        <v>36</v>
      </c>
      <c r="E9725">
        <v>1</v>
      </c>
      <c r="F9725">
        <v>3</v>
      </c>
      <c r="G9725">
        <v>11</v>
      </c>
      <c r="H9725">
        <v>1</v>
      </c>
      <c r="I9725">
        <v>5</v>
      </c>
      <c r="J9725">
        <v>34</v>
      </c>
      <c r="K9725">
        <v>0</v>
      </c>
      <c r="L9725" t="s">
        <v>147</v>
      </c>
      <c r="M9725" t="s">
        <v>232</v>
      </c>
      <c r="N9725" s="13">
        <v>1300000</v>
      </c>
      <c r="O9725">
        <v>368353</v>
      </c>
      <c r="P9725">
        <v>2024</v>
      </c>
      <c r="Q9725">
        <v>1053801372</v>
      </c>
      <c r="R9725" t="s">
        <v>2081</v>
      </c>
      <c r="S9725" s="13">
        <v>1300000</v>
      </c>
      <c r="T9725">
        <v>0</v>
      </c>
      <c r="U9725" t="s">
        <v>7338</v>
      </c>
      <c r="V9725" t="s">
        <v>2295</v>
      </c>
      <c r="W9725">
        <v>5004</v>
      </c>
      <c r="X9725">
        <v>0</v>
      </c>
      <c r="Y9725">
        <v>368122</v>
      </c>
      <c r="Z9725">
        <v>20240709</v>
      </c>
      <c r="AA9725">
        <v>0</v>
      </c>
      <c r="AB9725">
        <v>0</v>
      </c>
      <c r="AC9725" t="s">
        <v>2281</v>
      </c>
      <c r="AD9725" t="s">
        <v>2281</v>
      </c>
      <c r="AE9725">
        <v>11101</v>
      </c>
      <c r="AF9725" t="s">
        <v>2281</v>
      </c>
      <c r="AG9725" t="s">
        <v>549</v>
      </c>
      <c r="AH9725">
        <v>337</v>
      </c>
    </row>
    <row r="9726" spans="1:34" hidden="1" x14ac:dyDescent="0.25">
      <c r="A9726" t="str">
        <f t="shared" si="453"/>
        <v>36 1 3 11 1 5 34 0 0 4301037 368354</v>
      </c>
      <c r="B9726" t="str">
        <f t="shared" si="454"/>
        <v>36 1 3 11 1 5 34 0 0 4301037 368112</v>
      </c>
      <c r="C9726" t="str">
        <f t="shared" si="455"/>
        <v>36 1 3 11 1 5 34 0 0 4301037</v>
      </c>
      <c r="D9726">
        <v>36</v>
      </c>
      <c r="E9726">
        <v>1</v>
      </c>
      <c r="F9726">
        <v>3</v>
      </c>
      <c r="G9726">
        <v>11</v>
      </c>
      <c r="H9726">
        <v>1</v>
      </c>
      <c r="I9726">
        <v>5</v>
      </c>
      <c r="J9726">
        <v>34</v>
      </c>
      <c r="K9726">
        <v>0</v>
      </c>
      <c r="L9726" t="s">
        <v>147</v>
      </c>
      <c r="M9726" t="s">
        <v>232</v>
      </c>
      <c r="N9726" s="13">
        <v>650000</v>
      </c>
      <c r="O9726">
        <v>368354</v>
      </c>
      <c r="P9726">
        <v>2024</v>
      </c>
      <c r="Q9726">
        <v>1054858571</v>
      </c>
      <c r="R9726" t="s">
        <v>2072</v>
      </c>
      <c r="S9726" s="13">
        <v>650000</v>
      </c>
      <c r="T9726">
        <v>0</v>
      </c>
      <c r="U9726" t="s">
        <v>7338</v>
      </c>
      <c r="V9726" t="s">
        <v>2295</v>
      </c>
      <c r="W9726">
        <v>5004</v>
      </c>
      <c r="X9726">
        <v>0</v>
      </c>
      <c r="Y9726">
        <v>368112</v>
      </c>
      <c r="Z9726">
        <v>20240709</v>
      </c>
      <c r="AA9726">
        <v>0</v>
      </c>
      <c r="AB9726">
        <v>0</v>
      </c>
      <c r="AC9726" t="s">
        <v>2281</v>
      </c>
      <c r="AD9726" t="s">
        <v>2281</v>
      </c>
      <c r="AE9726">
        <v>11101</v>
      </c>
      <c r="AF9726" t="s">
        <v>2281</v>
      </c>
      <c r="AG9726" t="s">
        <v>549</v>
      </c>
      <c r="AH9726">
        <v>337</v>
      </c>
    </row>
    <row r="9727" spans="1:34" hidden="1" x14ac:dyDescent="0.25">
      <c r="A9727" t="str">
        <f t="shared" si="453"/>
        <v>36 1 3 11 1 5 34 0 0 4301037 368355</v>
      </c>
      <c r="B9727" t="str">
        <f t="shared" si="454"/>
        <v>36 1 3 11 1 5 34 0 0 4301037 368114</v>
      </c>
      <c r="C9727" t="str">
        <f t="shared" si="455"/>
        <v>36 1 3 11 1 5 34 0 0 4301037</v>
      </c>
      <c r="D9727">
        <v>36</v>
      </c>
      <c r="E9727">
        <v>1</v>
      </c>
      <c r="F9727">
        <v>3</v>
      </c>
      <c r="G9727">
        <v>11</v>
      </c>
      <c r="H9727">
        <v>1</v>
      </c>
      <c r="I9727">
        <v>5</v>
      </c>
      <c r="J9727">
        <v>34</v>
      </c>
      <c r="K9727">
        <v>0</v>
      </c>
      <c r="L9727" t="s">
        <v>147</v>
      </c>
      <c r="M9727" t="s">
        <v>232</v>
      </c>
      <c r="N9727" s="13">
        <v>650000</v>
      </c>
      <c r="O9727">
        <v>368355</v>
      </c>
      <c r="P9727">
        <v>2024</v>
      </c>
      <c r="Q9727">
        <v>1053854048</v>
      </c>
      <c r="R9727" t="s">
        <v>2074</v>
      </c>
      <c r="S9727" s="13">
        <v>650000</v>
      </c>
      <c r="T9727">
        <v>0</v>
      </c>
      <c r="U9727" t="s">
        <v>7338</v>
      </c>
      <c r="V9727" t="s">
        <v>2295</v>
      </c>
      <c r="W9727">
        <v>5004</v>
      </c>
      <c r="X9727">
        <v>0</v>
      </c>
      <c r="Y9727">
        <v>368114</v>
      </c>
      <c r="Z9727">
        <v>20240709</v>
      </c>
      <c r="AA9727">
        <v>0</v>
      </c>
      <c r="AB9727">
        <v>0</v>
      </c>
      <c r="AC9727" t="s">
        <v>2281</v>
      </c>
      <c r="AD9727" t="s">
        <v>2281</v>
      </c>
      <c r="AE9727">
        <v>11101</v>
      </c>
      <c r="AF9727" t="s">
        <v>2281</v>
      </c>
      <c r="AG9727" t="s">
        <v>549</v>
      </c>
      <c r="AH9727">
        <v>337</v>
      </c>
    </row>
    <row r="9728" spans="1:34" hidden="1" x14ac:dyDescent="0.25">
      <c r="A9728" t="str">
        <f t="shared" si="453"/>
        <v>36 1 3 11 1 5 34 0 0 4301037 368356</v>
      </c>
      <c r="B9728" t="str">
        <f t="shared" si="454"/>
        <v>36 1 3 11 1 5 34 0 0 4301037 368110</v>
      </c>
      <c r="C9728" t="str">
        <f t="shared" si="455"/>
        <v>36 1 3 11 1 5 34 0 0 4301037</v>
      </c>
      <c r="D9728">
        <v>36</v>
      </c>
      <c r="E9728">
        <v>1</v>
      </c>
      <c r="F9728">
        <v>3</v>
      </c>
      <c r="G9728">
        <v>11</v>
      </c>
      <c r="H9728">
        <v>1</v>
      </c>
      <c r="I9728">
        <v>5</v>
      </c>
      <c r="J9728">
        <v>34</v>
      </c>
      <c r="K9728">
        <v>0</v>
      </c>
      <c r="L9728" t="s">
        <v>147</v>
      </c>
      <c r="M9728" t="s">
        <v>232</v>
      </c>
      <c r="N9728" s="13">
        <v>650000</v>
      </c>
      <c r="O9728">
        <v>368356</v>
      </c>
      <c r="P9728">
        <v>2024</v>
      </c>
      <c r="Q9728">
        <v>1054479319</v>
      </c>
      <c r="R9728" t="s">
        <v>2070</v>
      </c>
      <c r="S9728" s="13">
        <v>650000</v>
      </c>
      <c r="T9728">
        <v>0</v>
      </c>
      <c r="U9728" t="s">
        <v>7338</v>
      </c>
      <c r="V9728" t="s">
        <v>2295</v>
      </c>
      <c r="W9728">
        <v>5004</v>
      </c>
      <c r="X9728">
        <v>0</v>
      </c>
      <c r="Y9728">
        <v>368110</v>
      </c>
      <c r="Z9728">
        <v>20240709</v>
      </c>
      <c r="AA9728">
        <v>0</v>
      </c>
      <c r="AB9728">
        <v>0</v>
      </c>
      <c r="AC9728" t="s">
        <v>2281</v>
      </c>
      <c r="AD9728" t="s">
        <v>2281</v>
      </c>
      <c r="AE9728">
        <v>11101</v>
      </c>
      <c r="AF9728" t="s">
        <v>2281</v>
      </c>
      <c r="AG9728" t="s">
        <v>549</v>
      </c>
      <c r="AH9728">
        <v>337</v>
      </c>
    </row>
    <row r="9729" spans="1:34" hidden="1" x14ac:dyDescent="0.25">
      <c r="A9729" t="str">
        <f t="shared" si="453"/>
        <v>36 1 3 11 1 5 34 0 0 4301037 368357</v>
      </c>
      <c r="B9729" t="str">
        <f t="shared" si="454"/>
        <v>36 1 3 11 1 5 34 0 0 4301037 368124</v>
      </c>
      <c r="C9729" t="str">
        <f t="shared" si="455"/>
        <v>36 1 3 11 1 5 34 0 0 4301037</v>
      </c>
      <c r="D9729">
        <v>36</v>
      </c>
      <c r="E9729">
        <v>1</v>
      </c>
      <c r="F9729">
        <v>3</v>
      </c>
      <c r="G9729">
        <v>11</v>
      </c>
      <c r="H9729">
        <v>1</v>
      </c>
      <c r="I9729">
        <v>5</v>
      </c>
      <c r="J9729">
        <v>34</v>
      </c>
      <c r="K9729">
        <v>0</v>
      </c>
      <c r="L9729" t="s">
        <v>147</v>
      </c>
      <c r="M9729" t="s">
        <v>232</v>
      </c>
      <c r="N9729" s="13">
        <v>1300000</v>
      </c>
      <c r="O9729">
        <v>368357</v>
      </c>
      <c r="P9729">
        <v>2024</v>
      </c>
      <c r="Q9729">
        <v>75142607</v>
      </c>
      <c r="R9729" t="s">
        <v>2083</v>
      </c>
      <c r="S9729" s="13">
        <v>1300000</v>
      </c>
      <c r="T9729">
        <v>0</v>
      </c>
      <c r="U9729" t="s">
        <v>7338</v>
      </c>
      <c r="V9729" t="s">
        <v>2295</v>
      </c>
      <c r="W9729">
        <v>5004</v>
      </c>
      <c r="X9729">
        <v>0</v>
      </c>
      <c r="Y9729">
        <v>368124</v>
      </c>
      <c r="Z9729">
        <v>20240709</v>
      </c>
      <c r="AA9729">
        <v>0</v>
      </c>
      <c r="AB9729">
        <v>0</v>
      </c>
      <c r="AC9729" t="s">
        <v>2281</v>
      </c>
      <c r="AD9729" t="s">
        <v>2281</v>
      </c>
      <c r="AE9729">
        <v>11101</v>
      </c>
      <c r="AF9729" t="s">
        <v>2281</v>
      </c>
      <c r="AG9729" t="s">
        <v>549</v>
      </c>
      <c r="AH9729">
        <v>337</v>
      </c>
    </row>
    <row r="9730" spans="1:34" hidden="1" x14ac:dyDescent="0.25">
      <c r="A9730" t="str">
        <f t="shared" ref="A9730:A9793" si="456">+CONCATENATE(,D9730," ",E9730," ",F9730," ",G9730," ",H9730," ",I9730," ",J9730," ",K9730," ",L9730," ",M9730," ",O9730)</f>
        <v>36 1 3 11 1 5 34 0 0 4301037 368358</v>
      </c>
      <c r="B9730" t="str">
        <f t="shared" ref="B9730:B9793" si="457">+CONCATENATE(,D9730," ",E9730," ",F9730," ",G9730," ",H9730," ",I9730," ",J9730," ",K9730," ",L9730," ",M9730," ",Y9730)</f>
        <v>36 1 3 11 1 5 34 0 0 4301037 368113</v>
      </c>
      <c r="C9730" t="str">
        <f t="shared" ref="C9730:C9793" si="458">+CONCATENATE(,D9730," ",E9730," ",F9730," ",G9730," ",H9730," ",I9730," ",J9730," ",K9730," ",L9730," ",M9730)</f>
        <v>36 1 3 11 1 5 34 0 0 4301037</v>
      </c>
      <c r="D9730">
        <v>36</v>
      </c>
      <c r="E9730">
        <v>1</v>
      </c>
      <c r="F9730">
        <v>3</v>
      </c>
      <c r="G9730">
        <v>11</v>
      </c>
      <c r="H9730">
        <v>1</v>
      </c>
      <c r="I9730">
        <v>5</v>
      </c>
      <c r="J9730">
        <v>34</v>
      </c>
      <c r="K9730">
        <v>0</v>
      </c>
      <c r="L9730" t="s">
        <v>147</v>
      </c>
      <c r="M9730" t="s">
        <v>232</v>
      </c>
      <c r="N9730" s="13">
        <v>650000</v>
      </c>
      <c r="O9730">
        <v>368358</v>
      </c>
      <c r="P9730">
        <v>2024</v>
      </c>
      <c r="Q9730">
        <v>1054872377</v>
      </c>
      <c r="R9730" t="s">
        <v>2073</v>
      </c>
      <c r="S9730" s="13">
        <v>650000</v>
      </c>
      <c r="T9730">
        <v>0</v>
      </c>
      <c r="U9730" t="s">
        <v>7338</v>
      </c>
      <c r="V9730" t="s">
        <v>2295</v>
      </c>
      <c r="W9730">
        <v>5004</v>
      </c>
      <c r="X9730">
        <v>0</v>
      </c>
      <c r="Y9730">
        <v>368113</v>
      </c>
      <c r="Z9730">
        <v>20240709</v>
      </c>
      <c r="AA9730">
        <v>0</v>
      </c>
      <c r="AB9730">
        <v>0</v>
      </c>
      <c r="AC9730" t="s">
        <v>2281</v>
      </c>
      <c r="AD9730" t="s">
        <v>2281</v>
      </c>
      <c r="AE9730">
        <v>11101</v>
      </c>
      <c r="AF9730" t="s">
        <v>2281</v>
      </c>
      <c r="AG9730" t="s">
        <v>549</v>
      </c>
      <c r="AH9730">
        <v>337</v>
      </c>
    </row>
    <row r="9731" spans="1:34" hidden="1" x14ac:dyDescent="0.25">
      <c r="A9731" t="str">
        <f t="shared" si="456"/>
        <v>36 1 3 11 1 5 34 0 0 4301037 368359</v>
      </c>
      <c r="B9731" t="str">
        <f t="shared" si="457"/>
        <v>36 1 3 11 1 5 34 0 0 4301037 368146</v>
      </c>
      <c r="C9731" t="str">
        <f t="shared" si="458"/>
        <v>36 1 3 11 1 5 34 0 0 4301037</v>
      </c>
      <c r="D9731">
        <v>36</v>
      </c>
      <c r="E9731">
        <v>1</v>
      </c>
      <c r="F9731">
        <v>3</v>
      </c>
      <c r="G9731">
        <v>11</v>
      </c>
      <c r="H9731">
        <v>1</v>
      </c>
      <c r="I9731">
        <v>5</v>
      </c>
      <c r="J9731">
        <v>34</v>
      </c>
      <c r="K9731">
        <v>0</v>
      </c>
      <c r="L9731" t="s">
        <v>147</v>
      </c>
      <c r="M9731" t="s">
        <v>232</v>
      </c>
      <c r="N9731" s="13">
        <v>650000</v>
      </c>
      <c r="O9731">
        <v>368359</v>
      </c>
      <c r="P9731">
        <v>2024</v>
      </c>
      <c r="Q9731">
        <v>1058817178</v>
      </c>
      <c r="R9731" t="s">
        <v>2099</v>
      </c>
      <c r="S9731" s="13">
        <v>650000</v>
      </c>
      <c r="T9731">
        <v>0</v>
      </c>
      <c r="U9731" t="s">
        <v>7338</v>
      </c>
      <c r="V9731" t="s">
        <v>2295</v>
      </c>
      <c r="W9731">
        <v>5004</v>
      </c>
      <c r="X9731">
        <v>0</v>
      </c>
      <c r="Y9731">
        <v>368146</v>
      </c>
      <c r="Z9731">
        <v>20240709</v>
      </c>
      <c r="AA9731">
        <v>0</v>
      </c>
      <c r="AB9731">
        <v>0</v>
      </c>
      <c r="AC9731" t="s">
        <v>2281</v>
      </c>
      <c r="AD9731" t="s">
        <v>2281</v>
      </c>
      <c r="AE9731">
        <v>11101</v>
      </c>
      <c r="AF9731" t="s">
        <v>2281</v>
      </c>
      <c r="AG9731" t="s">
        <v>549</v>
      </c>
      <c r="AH9731">
        <v>337</v>
      </c>
    </row>
    <row r="9732" spans="1:34" hidden="1" x14ac:dyDescent="0.25">
      <c r="A9732" t="str">
        <f t="shared" si="456"/>
        <v>36 1 3 11 1 5 34 0 0 4301037 368360</v>
      </c>
      <c r="B9732" t="str">
        <f t="shared" si="457"/>
        <v>36 1 3 11 1 5 34 0 0 4301037 368123</v>
      </c>
      <c r="C9732" t="str">
        <f t="shared" si="458"/>
        <v>36 1 3 11 1 5 34 0 0 4301037</v>
      </c>
      <c r="D9732">
        <v>36</v>
      </c>
      <c r="E9732">
        <v>1</v>
      </c>
      <c r="F9732">
        <v>3</v>
      </c>
      <c r="G9732">
        <v>11</v>
      </c>
      <c r="H9732">
        <v>1</v>
      </c>
      <c r="I9732">
        <v>5</v>
      </c>
      <c r="J9732">
        <v>34</v>
      </c>
      <c r="K9732">
        <v>0</v>
      </c>
      <c r="L9732" t="s">
        <v>147</v>
      </c>
      <c r="M9732" t="s">
        <v>232</v>
      </c>
      <c r="N9732" s="13">
        <v>1300000</v>
      </c>
      <c r="O9732">
        <v>368360</v>
      </c>
      <c r="P9732">
        <v>2024</v>
      </c>
      <c r="Q9732">
        <v>14699829</v>
      </c>
      <c r="R9732" t="s">
        <v>2082</v>
      </c>
      <c r="S9732" s="13">
        <v>1300000</v>
      </c>
      <c r="T9732">
        <v>0</v>
      </c>
      <c r="U9732" t="s">
        <v>7338</v>
      </c>
      <c r="V9732" t="s">
        <v>2295</v>
      </c>
      <c r="W9732">
        <v>5004</v>
      </c>
      <c r="X9732">
        <v>0</v>
      </c>
      <c r="Y9732">
        <v>368123</v>
      </c>
      <c r="Z9732">
        <v>20240709</v>
      </c>
      <c r="AA9732">
        <v>0</v>
      </c>
      <c r="AB9732">
        <v>0</v>
      </c>
      <c r="AC9732" t="s">
        <v>2281</v>
      </c>
      <c r="AD9732" t="s">
        <v>2281</v>
      </c>
      <c r="AE9732">
        <v>11101</v>
      </c>
      <c r="AF9732" t="s">
        <v>2281</v>
      </c>
      <c r="AG9732" t="s">
        <v>549</v>
      </c>
      <c r="AH9732">
        <v>337</v>
      </c>
    </row>
    <row r="9733" spans="1:34" hidden="1" x14ac:dyDescent="0.25">
      <c r="A9733" t="str">
        <f t="shared" si="456"/>
        <v>36 1 3 11 1 5 34 0 0 4301037 368361</v>
      </c>
      <c r="B9733" t="str">
        <f t="shared" si="457"/>
        <v>36 1 3 11 1 5 34 0 0 4301037 368120</v>
      </c>
      <c r="C9733" t="str">
        <f t="shared" si="458"/>
        <v>36 1 3 11 1 5 34 0 0 4301037</v>
      </c>
      <c r="D9733">
        <v>36</v>
      </c>
      <c r="E9733">
        <v>1</v>
      </c>
      <c r="F9733">
        <v>3</v>
      </c>
      <c r="G9733">
        <v>11</v>
      </c>
      <c r="H9733">
        <v>1</v>
      </c>
      <c r="I9733">
        <v>5</v>
      </c>
      <c r="J9733">
        <v>34</v>
      </c>
      <c r="K9733">
        <v>0</v>
      </c>
      <c r="L9733" t="s">
        <v>147</v>
      </c>
      <c r="M9733" t="s">
        <v>232</v>
      </c>
      <c r="N9733" s="13">
        <v>1300000</v>
      </c>
      <c r="O9733">
        <v>368361</v>
      </c>
      <c r="P9733">
        <v>2024</v>
      </c>
      <c r="Q9733">
        <v>16070048</v>
      </c>
      <c r="R9733" t="s">
        <v>2079</v>
      </c>
      <c r="S9733" s="13">
        <v>1300000</v>
      </c>
      <c r="T9733">
        <v>0</v>
      </c>
      <c r="U9733" t="s">
        <v>7338</v>
      </c>
      <c r="V9733" t="s">
        <v>2295</v>
      </c>
      <c r="W9733">
        <v>5004</v>
      </c>
      <c r="X9733">
        <v>0</v>
      </c>
      <c r="Y9733">
        <v>368120</v>
      </c>
      <c r="Z9733">
        <v>20240709</v>
      </c>
      <c r="AA9733">
        <v>0</v>
      </c>
      <c r="AB9733">
        <v>0</v>
      </c>
      <c r="AC9733" t="s">
        <v>2281</v>
      </c>
      <c r="AD9733" t="s">
        <v>2281</v>
      </c>
      <c r="AE9733">
        <v>11101</v>
      </c>
      <c r="AF9733" t="s">
        <v>2281</v>
      </c>
      <c r="AG9733" t="s">
        <v>549</v>
      </c>
      <c r="AH9733">
        <v>337</v>
      </c>
    </row>
    <row r="9734" spans="1:34" hidden="1" x14ac:dyDescent="0.25">
      <c r="A9734" t="str">
        <f t="shared" si="456"/>
        <v>36 1 3 11 1 5 34 0 0 4301037 368362</v>
      </c>
      <c r="B9734" t="str">
        <f t="shared" si="457"/>
        <v>36 1 3 11 1 5 34 0 0 4301037 368100</v>
      </c>
      <c r="C9734" t="str">
        <f t="shared" si="458"/>
        <v>36 1 3 11 1 5 34 0 0 4301037</v>
      </c>
      <c r="D9734">
        <v>36</v>
      </c>
      <c r="E9734">
        <v>1</v>
      </c>
      <c r="F9734">
        <v>3</v>
      </c>
      <c r="G9734">
        <v>11</v>
      </c>
      <c r="H9734">
        <v>1</v>
      </c>
      <c r="I9734">
        <v>5</v>
      </c>
      <c r="J9734">
        <v>34</v>
      </c>
      <c r="K9734">
        <v>0</v>
      </c>
      <c r="L9734" t="s">
        <v>147</v>
      </c>
      <c r="M9734" t="s">
        <v>232</v>
      </c>
      <c r="N9734" s="13">
        <v>650000</v>
      </c>
      <c r="O9734">
        <v>368362</v>
      </c>
      <c r="P9734">
        <v>2024</v>
      </c>
      <c r="Q9734">
        <v>1054864150</v>
      </c>
      <c r="R9734" t="s">
        <v>2062</v>
      </c>
      <c r="S9734" s="13">
        <v>650000</v>
      </c>
      <c r="T9734">
        <v>0</v>
      </c>
      <c r="U9734" t="s">
        <v>7338</v>
      </c>
      <c r="V9734" t="s">
        <v>2295</v>
      </c>
      <c r="W9734">
        <v>5004</v>
      </c>
      <c r="X9734">
        <v>0</v>
      </c>
      <c r="Y9734">
        <v>368100</v>
      </c>
      <c r="Z9734">
        <v>20240709</v>
      </c>
      <c r="AA9734">
        <v>0</v>
      </c>
      <c r="AB9734">
        <v>0</v>
      </c>
      <c r="AC9734" t="s">
        <v>2281</v>
      </c>
      <c r="AD9734" t="s">
        <v>2281</v>
      </c>
      <c r="AE9734">
        <v>11101</v>
      </c>
      <c r="AF9734" t="s">
        <v>2281</v>
      </c>
      <c r="AG9734" t="s">
        <v>549</v>
      </c>
      <c r="AH9734">
        <v>337</v>
      </c>
    </row>
    <row r="9735" spans="1:34" hidden="1" x14ac:dyDescent="0.25">
      <c r="A9735" t="str">
        <f t="shared" si="456"/>
        <v>36 1 3 11 1 5 34 0 0 4301037 368363</v>
      </c>
      <c r="B9735" t="str">
        <f t="shared" si="457"/>
        <v>36 1 3 11 1 5 34 0 0 4301037 368077</v>
      </c>
      <c r="C9735" t="str">
        <f t="shared" si="458"/>
        <v>36 1 3 11 1 5 34 0 0 4301037</v>
      </c>
      <c r="D9735">
        <v>36</v>
      </c>
      <c r="E9735">
        <v>1</v>
      </c>
      <c r="F9735">
        <v>3</v>
      </c>
      <c r="G9735">
        <v>11</v>
      </c>
      <c r="H9735">
        <v>1</v>
      </c>
      <c r="I9735">
        <v>5</v>
      </c>
      <c r="J9735">
        <v>34</v>
      </c>
      <c r="K9735">
        <v>0</v>
      </c>
      <c r="L9735" t="s">
        <v>147</v>
      </c>
      <c r="M9735" t="s">
        <v>232</v>
      </c>
      <c r="N9735" s="13">
        <v>2600000</v>
      </c>
      <c r="O9735">
        <v>368363</v>
      </c>
      <c r="P9735">
        <v>2024</v>
      </c>
      <c r="Q9735">
        <v>75069921</v>
      </c>
      <c r="R9735" t="s">
        <v>2040</v>
      </c>
      <c r="S9735" s="13">
        <v>2600000</v>
      </c>
      <c r="T9735">
        <v>0</v>
      </c>
      <c r="U9735" t="s">
        <v>7338</v>
      </c>
      <c r="V9735" t="s">
        <v>2295</v>
      </c>
      <c r="W9735">
        <v>5004</v>
      </c>
      <c r="X9735">
        <v>0</v>
      </c>
      <c r="Y9735">
        <v>368077</v>
      </c>
      <c r="Z9735">
        <v>20240709</v>
      </c>
      <c r="AA9735">
        <v>0</v>
      </c>
      <c r="AB9735">
        <v>0</v>
      </c>
      <c r="AC9735" t="s">
        <v>2281</v>
      </c>
      <c r="AD9735" t="s">
        <v>2281</v>
      </c>
      <c r="AE9735">
        <v>11101</v>
      </c>
      <c r="AF9735" t="s">
        <v>2281</v>
      </c>
      <c r="AG9735" t="s">
        <v>549</v>
      </c>
      <c r="AH9735">
        <v>337</v>
      </c>
    </row>
    <row r="9736" spans="1:34" hidden="1" x14ac:dyDescent="0.25">
      <c r="A9736" t="str">
        <f t="shared" si="456"/>
        <v>36 1 3 11 1 5 34 0 0 4301037 368364</v>
      </c>
      <c r="B9736" t="str">
        <f t="shared" si="457"/>
        <v>36 1 3 11 1 5 34 0 0 4301037 368078</v>
      </c>
      <c r="C9736" t="str">
        <f t="shared" si="458"/>
        <v>36 1 3 11 1 5 34 0 0 4301037</v>
      </c>
      <c r="D9736">
        <v>36</v>
      </c>
      <c r="E9736">
        <v>1</v>
      </c>
      <c r="F9736">
        <v>3</v>
      </c>
      <c r="G9736">
        <v>11</v>
      </c>
      <c r="H9736">
        <v>1</v>
      </c>
      <c r="I9736">
        <v>5</v>
      </c>
      <c r="J9736">
        <v>34</v>
      </c>
      <c r="K9736">
        <v>0</v>
      </c>
      <c r="L9736" t="s">
        <v>147</v>
      </c>
      <c r="M9736" t="s">
        <v>232</v>
      </c>
      <c r="N9736" s="13">
        <v>2600000</v>
      </c>
      <c r="O9736">
        <v>368364</v>
      </c>
      <c r="P9736">
        <v>2024</v>
      </c>
      <c r="Q9736">
        <v>1053828005</v>
      </c>
      <c r="R9736" t="s">
        <v>2041</v>
      </c>
      <c r="S9736" s="13">
        <v>2600000</v>
      </c>
      <c r="T9736">
        <v>0</v>
      </c>
      <c r="U9736" t="s">
        <v>7338</v>
      </c>
      <c r="V9736" t="s">
        <v>2295</v>
      </c>
      <c r="W9736">
        <v>5004</v>
      </c>
      <c r="X9736">
        <v>0</v>
      </c>
      <c r="Y9736">
        <v>368078</v>
      </c>
      <c r="Z9736">
        <v>20240709</v>
      </c>
      <c r="AA9736">
        <v>0</v>
      </c>
      <c r="AB9736">
        <v>0</v>
      </c>
      <c r="AC9736" t="s">
        <v>2281</v>
      </c>
      <c r="AD9736" t="s">
        <v>2281</v>
      </c>
      <c r="AE9736">
        <v>11101</v>
      </c>
      <c r="AF9736" t="s">
        <v>2281</v>
      </c>
      <c r="AG9736" t="s">
        <v>549</v>
      </c>
      <c r="AH9736">
        <v>337</v>
      </c>
    </row>
    <row r="9737" spans="1:34" hidden="1" x14ac:dyDescent="0.25">
      <c r="A9737" t="str">
        <f t="shared" si="456"/>
        <v>36 1 3 11 1 5 34 0 0 4301037 368365</v>
      </c>
      <c r="B9737" t="str">
        <f t="shared" si="457"/>
        <v>36 1 3 11 1 5 34 0 0 4301037 368104</v>
      </c>
      <c r="C9737" t="str">
        <f t="shared" si="458"/>
        <v>36 1 3 11 1 5 34 0 0 4301037</v>
      </c>
      <c r="D9737">
        <v>36</v>
      </c>
      <c r="E9737">
        <v>1</v>
      </c>
      <c r="F9737">
        <v>3</v>
      </c>
      <c r="G9737">
        <v>11</v>
      </c>
      <c r="H9737">
        <v>1</v>
      </c>
      <c r="I9737">
        <v>5</v>
      </c>
      <c r="J9737">
        <v>34</v>
      </c>
      <c r="K9737">
        <v>0</v>
      </c>
      <c r="L9737" t="s">
        <v>147</v>
      </c>
      <c r="M9737" t="s">
        <v>232</v>
      </c>
      <c r="N9737" s="13">
        <v>650000</v>
      </c>
      <c r="O9737">
        <v>368365</v>
      </c>
      <c r="P9737">
        <v>2024</v>
      </c>
      <c r="Q9737">
        <v>1054857922</v>
      </c>
      <c r="R9737" t="s">
        <v>2066</v>
      </c>
      <c r="S9737" s="13">
        <v>650000</v>
      </c>
      <c r="T9737">
        <v>0</v>
      </c>
      <c r="U9737" t="s">
        <v>7338</v>
      </c>
      <c r="V9737" t="s">
        <v>2295</v>
      </c>
      <c r="W9737">
        <v>5004</v>
      </c>
      <c r="X9737">
        <v>0</v>
      </c>
      <c r="Y9737">
        <v>368104</v>
      </c>
      <c r="Z9737">
        <v>20240709</v>
      </c>
      <c r="AA9737">
        <v>0</v>
      </c>
      <c r="AB9737">
        <v>0</v>
      </c>
      <c r="AC9737" t="s">
        <v>2281</v>
      </c>
      <c r="AD9737" t="s">
        <v>2281</v>
      </c>
      <c r="AE9737">
        <v>11101</v>
      </c>
      <c r="AF9737" t="s">
        <v>2281</v>
      </c>
      <c r="AG9737" t="s">
        <v>549</v>
      </c>
      <c r="AH9737">
        <v>337</v>
      </c>
    </row>
    <row r="9738" spans="1:34" hidden="1" x14ac:dyDescent="0.25">
      <c r="A9738" t="str">
        <f t="shared" si="456"/>
        <v>36 1 3 11 1 5 34 0 0 4301037 368366</v>
      </c>
      <c r="B9738" t="str">
        <f t="shared" si="457"/>
        <v>36 1 3 11 1 5 34 0 0 4301037 368093</v>
      </c>
      <c r="C9738" t="str">
        <f t="shared" si="458"/>
        <v>36 1 3 11 1 5 34 0 0 4301037</v>
      </c>
      <c r="D9738">
        <v>36</v>
      </c>
      <c r="E9738">
        <v>1</v>
      </c>
      <c r="F9738">
        <v>3</v>
      </c>
      <c r="G9738">
        <v>11</v>
      </c>
      <c r="H9738">
        <v>1</v>
      </c>
      <c r="I9738">
        <v>5</v>
      </c>
      <c r="J9738">
        <v>34</v>
      </c>
      <c r="K9738">
        <v>0</v>
      </c>
      <c r="L9738" t="s">
        <v>147</v>
      </c>
      <c r="M9738" t="s">
        <v>232</v>
      </c>
      <c r="N9738" s="13">
        <v>650000</v>
      </c>
      <c r="O9738">
        <v>368366</v>
      </c>
      <c r="P9738">
        <v>2024</v>
      </c>
      <c r="Q9738">
        <v>1002653214</v>
      </c>
      <c r="R9738" t="s">
        <v>2055</v>
      </c>
      <c r="S9738" s="13">
        <v>650000</v>
      </c>
      <c r="T9738">
        <v>0</v>
      </c>
      <c r="U9738" t="s">
        <v>7338</v>
      </c>
      <c r="V9738" t="s">
        <v>2295</v>
      </c>
      <c r="W9738">
        <v>5004</v>
      </c>
      <c r="X9738">
        <v>0</v>
      </c>
      <c r="Y9738">
        <v>368093</v>
      </c>
      <c r="Z9738">
        <v>20240709</v>
      </c>
      <c r="AA9738">
        <v>0</v>
      </c>
      <c r="AB9738">
        <v>0</v>
      </c>
      <c r="AC9738" t="s">
        <v>2281</v>
      </c>
      <c r="AD9738" t="s">
        <v>2281</v>
      </c>
      <c r="AE9738">
        <v>11101</v>
      </c>
      <c r="AF9738" t="s">
        <v>2281</v>
      </c>
      <c r="AG9738" t="s">
        <v>549</v>
      </c>
      <c r="AH9738">
        <v>337</v>
      </c>
    </row>
    <row r="9739" spans="1:34" hidden="1" x14ac:dyDescent="0.25">
      <c r="A9739" t="str">
        <f t="shared" si="456"/>
        <v>36 1 3 11 1 5 34 0 0 4301037 368367</v>
      </c>
      <c r="B9739" t="str">
        <f t="shared" si="457"/>
        <v>36 1 3 11 1 5 34 0 0 4301037 368089</v>
      </c>
      <c r="C9739" t="str">
        <f t="shared" si="458"/>
        <v>36 1 3 11 1 5 34 0 0 4301037</v>
      </c>
      <c r="D9739">
        <v>36</v>
      </c>
      <c r="E9739">
        <v>1</v>
      </c>
      <c r="F9739">
        <v>3</v>
      </c>
      <c r="G9739">
        <v>11</v>
      </c>
      <c r="H9739">
        <v>1</v>
      </c>
      <c r="I9739">
        <v>5</v>
      </c>
      <c r="J9739">
        <v>34</v>
      </c>
      <c r="K9739">
        <v>0</v>
      </c>
      <c r="L9739" t="s">
        <v>147</v>
      </c>
      <c r="M9739" t="s">
        <v>232</v>
      </c>
      <c r="N9739" s="13">
        <v>1300000</v>
      </c>
      <c r="O9739">
        <v>368367</v>
      </c>
      <c r="P9739">
        <v>2024</v>
      </c>
      <c r="Q9739">
        <v>1002592836</v>
      </c>
      <c r="R9739" t="s">
        <v>2052</v>
      </c>
      <c r="S9739" s="13">
        <v>1300000</v>
      </c>
      <c r="T9739">
        <v>0</v>
      </c>
      <c r="U9739" t="s">
        <v>7338</v>
      </c>
      <c r="V9739" t="s">
        <v>2295</v>
      </c>
      <c r="W9739">
        <v>5004</v>
      </c>
      <c r="X9739">
        <v>0</v>
      </c>
      <c r="Y9739">
        <v>368089</v>
      </c>
      <c r="Z9739">
        <v>20240709</v>
      </c>
      <c r="AA9739">
        <v>0</v>
      </c>
      <c r="AB9739">
        <v>0</v>
      </c>
      <c r="AC9739" t="s">
        <v>2281</v>
      </c>
      <c r="AD9739" t="s">
        <v>2281</v>
      </c>
      <c r="AE9739">
        <v>11101</v>
      </c>
      <c r="AF9739" t="s">
        <v>2281</v>
      </c>
      <c r="AG9739" t="s">
        <v>549</v>
      </c>
      <c r="AH9739">
        <v>337</v>
      </c>
    </row>
    <row r="9740" spans="1:34" hidden="1" x14ac:dyDescent="0.25">
      <c r="A9740" t="str">
        <f t="shared" si="456"/>
        <v>36 1 3 11 1 5 34 0 0 4301037 368368</v>
      </c>
      <c r="B9740" t="str">
        <f t="shared" si="457"/>
        <v>36 1 3 11 1 5 34 0 0 4301037 368103</v>
      </c>
      <c r="C9740" t="str">
        <f t="shared" si="458"/>
        <v>36 1 3 11 1 5 34 0 0 4301037</v>
      </c>
      <c r="D9740">
        <v>36</v>
      </c>
      <c r="E9740">
        <v>1</v>
      </c>
      <c r="F9740">
        <v>3</v>
      </c>
      <c r="G9740">
        <v>11</v>
      </c>
      <c r="H9740">
        <v>1</v>
      </c>
      <c r="I9740">
        <v>5</v>
      </c>
      <c r="J9740">
        <v>34</v>
      </c>
      <c r="K9740">
        <v>0</v>
      </c>
      <c r="L9740" t="s">
        <v>147</v>
      </c>
      <c r="M9740" t="s">
        <v>232</v>
      </c>
      <c r="N9740" s="13">
        <v>650000</v>
      </c>
      <c r="O9740">
        <v>368368</v>
      </c>
      <c r="P9740">
        <v>2024</v>
      </c>
      <c r="Q9740">
        <v>1054875436</v>
      </c>
      <c r="R9740" t="s">
        <v>2065</v>
      </c>
      <c r="S9740" s="13">
        <v>650000</v>
      </c>
      <c r="T9740">
        <v>0</v>
      </c>
      <c r="U9740" t="s">
        <v>7338</v>
      </c>
      <c r="V9740" t="s">
        <v>2295</v>
      </c>
      <c r="W9740">
        <v>5004</v>
      </c>
      <c r="X9740">
        <v>0</v>
      </c>
      <c r="Y9740">
        <v>368103</v>
      </c>
      <c r="Z9740">
        <v>20240709</v>
      </c>
      <c r="AA9740">
        <v>0</v>
      </c>
      <c r="AB9740">
        <v>0</v>
      </c>
      <c r="AC9740" t="s">
        <v>2281</v>
      </c>
      <c r="AD9740" t="s">
        <v>2281</v>
      </c>
      <c r="AE9740">
        <v>11101</v>
      </c>
      <c r="AF9740" t="s">
        <v>2281</v>
      </c>
      <c r="AG9740" t="s">
        <v>549</v>
      </c>
      <c r="AH9740">
        <v>337</v>
      </c>
    </row>
    <row r="9741" spans="1:34" hidden="1" x14ac:dyDescent="0.25">
      <c r="A9741" t="str">
        <f t="shared" si="456"/>
        <v>36 1 3 11 1 5 34 0 0 4301037 368369</v>
      </c>
      <c r="B9741" t="str">
        <f t="shared" si="457"/>
        <v>36 1 3 11 1 5 34 0 0 4301037 368085</v>
      </c>
      <c r="C9741" t="str">
        <f t="shared" si="458"/>
        <v>36 1 3 11 1 5 34 0 0 4301037</v>
      </c>
      <c r="D9741">
        <v>36</v>
      </c>
      <c r="E9741">
        <v>1</v>
      </c>
      <c r="F9741">
        <v>3</v>
      </c>
      <c r="G9741">
        <v>11</v>
      </c>
      <c r="H9741">
        <v>1</v>
      </c>
      <c r="I9741">
        <v>5</v>
      </c>
      <c r="J9741">
        <v>34</v>
      </c>
      <c r="K9741">
        <v>0</v>
      </c>
      <c r="L9741" t="s">
        <v>147</v>
      </c>
      <c r="M9741" t="s">
        <v>232</v>
      </c>
      <c r="N9741" s="13">
        <v>1300000</v>
      </c>
      <c r="O9741">
        <v>368369</v>
      </c>
      <c r="P9741">
        <v>2024</v>
      </c>
      <c r="Q9741">
        <v>75071751</v>
      </c>
      <c r="R9741" t="s">
        <v>2048</v>
      </c>
      <c r="S9741" s="13">
        <v>1300000</v>
      </c>
      <c r="T9741">
        <v>0</v>
      </c>
      <c r="U9741" t="s">
        <v>7338</v>
      </c>
      <c r="V9741" t="s">
        <v>2295</v>
      </c>
      <c r="W9741">
        <v>5004</v>
      </c>
      <c r="X9741">
        <v>0</v>
      </c>
      <c r="Y9741">
        <v>368085</v>
      </c>
      <c r="Z9741">
        <v>20240709</v>
      </c>
      <c r="AA9741">
        <v>0</v>
      </c>
      <c r="AB9741">
        <v>0</v>
      </c>
      <c r="AC9741" t="s">
        <v>2281</v>
      </c>
      <c r="AD9741" t="s">
        <v>2281</v>
      </c>
      <c r="AE9741">
        <v>11101</v>
      </c>
      <c r="AF9741" t="s">
        <v>2281</v>
      </c>
      <c r="AG9741" t="s">
        <v>549</v>
      </c>
      <c r="AH9741">
        <v>337</v>
      </c>
    </row>
    <row r="9742" spans="1:34" hidden="1" x14ac:dyDescent="0.25">
      <c r="A9742" t="str">
        <f t="shared" si="456"/>
        <v>36 1 3 11 1 5 34 0 0 4301037 368370</v>
      </c>
      <c r="B9742" t="str">
        <f t="shared" si="457"/>
        <v>36 1 3 11 1 5 34 0 0 4301037 368090</v>
      </c>
      <c r="C9742" t="str">
        <f t="shared" si="458"/>
        <v>36 1 3 11 1 5 34 0 0 4301037</v>
      </c>
      <c r="D9742">
        <v>36</v>
      </c>
      <c r="E9742">
        <v>1</v>
      </c>
      <c r="F9742">
        <v>3</v>
      </c>
      <c r="G9742">
        <v>11</v>
      </c>
      <c r="H9742">
        <v>1</v>
      </c>
      <c r="I9742">
        <v>5</v>
      </c>
      <c r="J9742">
        <v>34</v>
      </c>
      <c r="K9742">
        <v>0</v>
      </c>
      <c r="L9742" t="s">
        <v>147</v>
      </c>
      <c r="M9742" t="s">
        <v>232</v>
      </c>
      <c r="N9742" s="13">
        <v>1300000</v>
      </c>
      <c r="O9742">
        <v>368370</v>
      </c>
      <c r="P9742">
        <v>2024</v>
      </c>
      <c r="Q9742">
        <v>1053837822</v>
      </c>
      <c r="R9742" t="s">
        <v>2053</v>
      </c>
      <c r="S9742" s="13">
        <v>1300000</v>
      </c>
      <c r="T9742">
        <v>0</v>
      </c>
      <c r="U9742" t="s">
        <v>7338</v>
      </c>
      <c r="V9742" t="s">
        <v>2295</v>
      </c>
      <c r="W9742">
        <v>5004</v>
      </c>
      <c r="X9742">
        <v>0</v>
      </c>
      <c r="Y9742">
        <v>368090</v>
      </c>
      <c r="Z9742">
        <v>20240709</v>
      </c>
      <c r="AA9742">
        <v>0</v>
      </c>
      <c r="AB9742">
        <v>0</v>
      </c>
      <c r="AC9742" t="s">
        <v>2281</v>
      </c>
      <c r="AD9742" t="s">
        <v>2281</v>
      </c>
      <c r="AE9742">
        <v>11101</v>
      </c>
      <c r="AF9742" t="s">
        <v>2281</v>
      </c>
      <c r="AG9742" t="s">
        <v>549</v>
      </c>
      <c r="AH9742">
        <v>337</v>
      </c>
    </row>
    <row r="9743" spans="1:34" hidden="1" x14ac:dyDescent="0.25">
      <c r="A9743" t="str">
        <f t="shared" si="456"/>
        <v>36 1 3 11 1 5 34 0 0 4301037 368371</v>
      </c>
      <c r="B9743" t="str">
        <f t="shared" si="457"/>
        <v>36 1 3 11 1 5 34 0 0 4301037 368087</v>
      </c>
      <c r="C9743" t="str">
        <f t="shared" si="458"/>
        <v>36 1 3 11 1 5 34 0 0 4301037</v>
      </c>
      <c r="D9743">
        <v>36</v>
      </c>
      <c r="E9743">
        <v>1</v>
      </c>
      <c r="F9743">
        <v>3</v>
      </c>
      <c r="G9743">
        <v>11</v>
      </c>
      <c r="H9743">
        <v>1</v>
      </c>
      <c r="I9743">
        <v>5</v>
      </c>
      <c r="J9743">
        <v>34</v>
      </c>
      <c r="K9743">
        <v>0</v>
      </c>
      <c r="L9743" t="s">
        <v>147</v>
      </c>
      <c r="M9743" t="s">
        <v>232</v>
      </c>
      <c r="N9743" s="13">
        <v>1300000</v>
      </c>
      <c r="O9743">
        <v>368371</v>
      </c>
      <c r="P9743">
        <v>2024</v>
      </c>
      <c r="Q9743">
        <v>1056124534</v>
      </c>
      <c r="R9743" t="s">
        <v>2050</v>
      </c>
      <c r="S9743" s="13">
        <v>1300000</v>
      </c>
      <c r="T9743">
        <v>0</v>
      </c>
      <c r="U9743" t="s">
        <v>7338</v>
      </c>
      <c r="V9743" t="s">
        <v>2295</v>
      </c>
      <c r="W9743">
        <v>5004</v>
      </c>
      <c r="X9743">
        <v>0</v>
      </c>
      <c r="Y9743">
        <v>368087</v>
      </c>
      <c r="Z9743">
        <v>20240709</v>
      </c>
      <c r="AA9743">
        <v>0</v>
      </c>
      <c r="AB9743">
        <v>0</v>
      </c>
      <c r="AC9743" t="s">
        <v>2281</v>
      </c>
      <c r="AD9743" t="s">
        <v>2281</v>
      </c>
      <c r="AE9743">
        <v>11101</v>
      </c>
      <c r="AF9743" t="s">
        <v>2281</v>
      </c>
      <c r="AG9743" t="s">
        <v>549</v>
      </c>
      <c r="AH9743">
        <v>337</v>
      </c>
    </row>
    <row r="9744" spans="1:34" hidden="1" x14ac:dyDescent="0.25">
      <c r="A9744" t="str">
        <f t="shared" si="456"/>
        <v>36 1 3 11 1 5 34 0 0 4301037 368372</v>
      </c>
      <c r="B9744" t="str">
        <f t="shared" si="457"/>
        <v>36 1 3 11 1 5 34 0 0 4301037 368076</v>
      </c>
      <c r="C9744" t="str">
        <f t="shared" si="458"/>
        <v>36 1 3 11 1 5 34 0 0 4301037</v>
      </c>
      <c r="D9744">
        <v>36</v>
      </c>
      <c r="E9744">
        <v>1</v>
      </c>
      <c r="F9744">
        <v>3</v>
      </c>
      <c r="G9744">
        <v>11</v>
      </c>
      <c r="H9744">
        <v>1</v>
      </c>
      <c r="I9744">
        <v>5</v>
      </c>
      <c r="J9744">
        <v>34</v>
      </c>
      <c r="K9744">
        <v>0</v>
      </c>
      <c r="L9744" t="s">
        <v>147</v>
      </c>
      <c r="M9744" t="s">
        <v>232</v>
      </c>
      <c r="N9744" s="13">
        <v>2600000</v>
      </c>
      <c r="O9744">
        <v>368372</v>
      </c>
      <c r="P9744">
        <v>2024</v>
      </c>
      <c r="Q9744">
        <v>1053806644</v>
      </c>
      <c r="R9744" t="s">
        <v>2039</v>
      </c>
      <c r="S9744" s="13">
        <v>2600000</v>
      </c>
      <c r="T9744">
        <v>0</v>
      </c>
      <c r="U9744" t="s">
        <v>7338</v>
      </c>
      <c r="V9744" t="s">
        <v>2295</v>
      </c>
      <c r="W9744">
        <v>5004</v>
      </c>
      <c r="X9744">
        <v>0</v>
      </c>
      <c r="Y9744">
        <v>368076</v>
      </c>
      <c r="Z9744">
        <v>20240709</v>
      </c>
      <c r="AA9744">
        <v>0</v>
      </c>
      <c r="AB9744">
        <v>0</v>
      </c>
      <c r="AC9744" t="s">
        <v>2281</v>
      </c>
      <c r="AD9744" t="s">
        <v>2281</v>
      </c>
      <c r="AE9744">
        <v>11101</v>
      </c>
      <c r="AF9744" t="s">
        <v>2281</v>
      </c>
      <c r="AG9744" t="s">
        <v>549</v>
      </c>
      <c r="AH9744">
        <v>337</v>
      </c>
    </row>
    <row r="9745" spans="1:34" hidden="1" x14ac:dyDescent="0.25">
      <c r="A9745" t="str">
        <f t="shared" si="456"/>
        <v>36 1 3 11 1 5 34 0 0 4301037 368373</v>
      </c>
      <c r="B9745" t="str">
        <f t="shared" si="457"/>
        <v>36 1 3 11 1 5 34 0 0 4301037 368075</v>
      </c>
      <c r="C9745" t="str">
        <f t="shared" si="458"/>
        <v>36 1 3 11 1 5 34 0 0 4301037</v>
      </c>
      <c r="D9745">
        <v>36</v>
      </c>
      <c r="E9745">
        <v>1</v>
      </c>
      <c r="F9745">
        <v>3</v>
      </c>
      <c r="G9745">
        <v>11</v>
      </c>
      <c r="H9745">
        <v>1</v>
      </c>
      <c r="I9745">
        <v>5</v>
      </c>
      <c r="J9745">
        <v>34</v>
      </c>
      <c r="K9745">
        <v>0</v>
      </c>
      <c r="L9745" t="s">
        <v>147</v>
      </c>
      <c r="M9745" t="s">
        <v>232</v>
      </c>
      <c r="N9745" s="13">
        <v>2600000</v>
      </c>
      <c r="O9745">
        <v>368373</v>
      </c>
      <c r="P9745">
        <v>2024</v>
      </c>
      <c r="Q9745">
        <v>1106632721</v>
      </c>
      <c r="R9745" t="s">
        <v>2038</v>
      </c>
      <c r="S9745" s="13">
        <v>2600000</v>
      </c>
      <c r="T9745">
        <v>0</v>
      </c>
      <c r="U9745" t="s">
        <v>7338</v>
      </c>
      <c r="V9745" t="s">
        <v>2295</v>
      </c>
      <c r="W9745">
        <v>5004</v>
      </c>
      <c r="X9745">
        <v>0</v>
      </c>
      <c r="Y9745">
        <v>368075</v>
      </c>
      <c r="Z9745">
        <v>20240709</v>
      </c>
      <c r="AA9745">
        <v>0</v>
      </c>
      <c r="AB9745">
        <v>0</v>
      </c>
      <c r="AC9745" t="s">
        <v>2281</v>
      </c>
      <c r="AD9745" t="s">
        <v>2281</v>
      </c>
      <c r="AE9745">
        <v>11101</v>
      </c>
      <c r="AF9745" t="s">
        <v>2281</v>
      </c>
      <c r="AG9745" t="s">
        <v>549</v>
      </c>
      <c r="AH9745">
        <v>337</v>
      </c>
    </row>
    <row r="9746" spans="1:34" hidden="1" x14ac:dyDescent="0.25">
      <c r="A9746" t="str">
        <f t="shared" si="456"/>
        <v>36 1 3 11 1 5 34 0 0 4301037 368374</v>
      </c>
      <c r="B9746" t="str">
        <f t="shared" si="457"/>
        <v>36 1 3 11 1 5 34 0 0 4301037 368082</v>
      </c>
      <c r="C9746" t="str">
        <f t="shared" si="458"/>
        <v>36 1 3 11 1 5 34 0 0 4301037</v>
      </c>
      <c r="D9746">
        <v>36</v>
      </c>
      <c r="E9746">
        <v>1</v>
      </c>
      <c r="F9746">
        <v>3</v>
      </c>
      <c r="G9746">
        <v>11</v>
      </c>
      <c r="H9746">
        <v>1</v>
      </c>
      <c r="I9746">
        <v>5</v>
      </c>
      <c r="J9746">
        <v>34</v>
      </c>
      <c r="K9746">
        <v>0</v>
      </c>
      <c r="L9746" t="s">
        <v>147</v>
      </c>
      <c r="M9746" t="s">
        <v>232</v>
      </c>
      <c r="N9746" s="13">
        <v>1300000</v>
      </c>
      <c r="O9746">
        <v>368374</v>
      </c>
      <c r="P9746">
        <v>2024</v>
      </c>
      <c r="Q9746">
        <v>1054866977</v>
      </c>
      <c r="R9746" t="s">
        <v>2045</v>
      </c>
      <c r="S9746" s="13">
        <v>1300000</v>
      </c>
      <c r="T9746">
        <v>0</v>
      </c>
      <c r="U9746" t="s">
        <v>7338</v>
      </c>
      <c r="V9746" t="s">
        <v>2295</v>
      </c>
      <c r="W9746">
        <v>5004</v>
      </c>
      <c r="X9746">
        <v>0</v>
      </c>
      <c r="Y9746">
        <v>368082</v>
      </c>
      <c r="Z9746">
        <v>20240709</v>
      </c>
      <c r="AA9746">
        <v>0</v>
      </c>
      <c r="AB9746">
        <v>0</v>
      </c>
      <c r="AC9746" t="s">
        <v>2281</v>
      </c>
      <c r="AD9746" t="s">
        <v>2281</v>
      </c>
      <c r="AE9746">
        <v>11101</v>
      </c>
      <c r="AF9746" t="s">
        <v>2281</v>
      </c>
      <c r="AG9746" t="s">
        <v>549</v>
      </c>
      <c r="AH9746">
        <v>337</v>
      </c>
    </row>
    <row r="9747" spans="1:34" hidden="1" x14ac:dyDescent="0.25">
      <c r="A9747" t="str">
        <f t="shared" si="456"/>
        <v>36 1 3 11 1 5 34 0 0 4301037 368375</v>
      </c>
      <c r="B9747" t="str">
        <f t="shared" si="457"/>
        <v>36 1 3 11 1 5 34 0 0 4301037 368101</v>
      </c>
      <c r="C9747" t="str">
        <f t="shared" si="458"/>
        <v>36 1 3 11 1 5 34 0 0 4301037</v>
      </c>
      <c r="D9747">
        <v>36</v>
      </c>
      <c r="E9747">
        <v>1</v>
      </c>
      <c r="F9747">
        <v>3</v>
      </c>
      <c r="G9747">
        <v>11</v>
      </c>
      <c r="H9747">
        <v>1</v>
      </c>
      <c r="I9747">
        <v>5</v>
      </c>
      <c r="J9747">
        <v>34</v>
      </c>
      <c r="K9747">
        <v>0</v>
      </c>
      <c r="L9747" t="s">
        <v>147</v>
      </c>
      <c r="M9747" t="s">
        <v>232</v>
      </c>
      <c r="N9747" s="13">
        <v>650000</v>
      </c>
      <c r="O9747">
        <v>368375</v>
      </c>
      <c r="P9747">
        <v>2024</v>
      </c>
      <c r="Q9747">
        <v>1054865681</v>
      </c>
      <c r="R9747" t="s">
        <v>2063</v>
      </c>
      <c r="S9747" s="13">
        <v>650000</v>
      </c>
      <c r="T9747">
        <v>0</v>
      </c>
      <c r="U9747" t="s">
        <v>7338</v>
      </c>
      <c r="V9747" t="s">
        <v>2295</v>
      </c>
      <c r="W9747">
        <v>5004</v>
      </c>
      <c r="X9747">
        <v>0</v>
      </c>
      <c r="Y9747">
        <v>368101</v>
      </c>
      <c r="Z9747">
        <v>20240709</v>
      </c>
      <c r="AA9747">
        <v>0</v>
      </c>
      <c r="AB9747">
        <v>0</v>
      </c>
      <c r="AC9747" t="s">
        <v>2281</v>
      </c>
      <c r="AD9747" t="s">
        <v>2281</v>
      </c>
      <c r="AE9747">
        <v>11101</v>
      </c>
      <c r="AF9747" t="s">
        <v>2281</v>
      </c>
      <c r="AG9747" t="s">
        <v>549</v>
      </c>
      <c r="AH9747">
        <v>337</v>
      </c>
    </row>
    <row r="9748" spans="1:34" hidden="1" x14ac:dyDescent="0.25">
      <c r="A9748" t="str">
        <f t="shared" si="456"/>
        <v>36 1 3 11 1 5 34 0 0 4301037 368376</v>
      </c>
      <c r="B9748" t="str">
        <f t="shared" si="457"/>
        <v>36 1 3 11 1 5 34 0 0 4301037 368097</v>
      </c>
      <c r="C9748" t="str">
        <f t="shared" si="458"/>
        <v>36 1 3 11 1 5 34 0 0 4301037</v>
      </c>
      <c r="D9748">
        <v>36</v>
      </c>
      <c r="E9748">
        <v>1</v>
      </c>
      <c r="F9748">
        <v>3</v>
      </c>
      <c r="G9748">
        <v>11</v>
      </c>
      <c r="H9748">
        <v>1</v>
      </c>
      <c r="I9748">
        <v>5</v>
      </c>
      <c r="J9748">
        <v>34</v>
      </c>
      <c r="K9748">
        <v>0</v>
      </c>
      <c r="L9748" t="s">
        <v>147</v>
      </c>
      <c r="M9748" t="s">
        <v>232</v>
      </c>
      <c r="N9748" s="13">
        <v>650000</v>
      </c>
      <c r="O9748">
        <v>368376</v>
      </c>
      <c r="P9748">
        <v>2024</v>
      </c>
      <c r="Q9748">
        <v>1077234265</v>
      </c>
      <c r="R9748" t="s">
        <v>2059</v>
      </c>
      <c r="S9748" s="13">
        <v>650000</v>
      </c>
      <c r="T9748">
        <v>0</v>
      </c>
      <c r="U9748" t="s">
        <v>7338</v>
      </c>
      <c r="V9748" t="s">
        <v>2295</v>
      </c>
      <c r="W9748">
        <v>5004</v>
      </c>
      <c r="X9748">
        <v>0</v>
      </c>
      <c r="Y9748">
        <v>368097</v>
      </c>
      <c r="Z9748">
        <v>20240709</v>
      </c>
      <c r="AA9748">
        <v>0</v>
      </c>
      <c r="AB9748">
        <v>0</v>
      </c>
      <c r="AC9748" t="s">
        <v>2281</v>
      </c>
      <c r="AD9748" t="s">
        <v>2281</v>
      </c>
      <c r="AE9748">
        <v>11101</v>
      </c>
      <c r="AF9748" t="s">
        <v>2281</v>
      </c>
      <c r="AG9748" t="s">
        <v>549</v>
      </c>
      <c r="AH9748">
        <v>337</v>
      </c>
    </row>
    <row r="9749" spans="1:34" hidden="1" x14ac:dyDescent="0.25">
      <c r="A9749" t="str">
        <f t="shared" si="456"/>
        <v>36 1 3 11 1 5 34 0 0 4301037 368377</v>
      </c>
      <c r="B9749" t="str">
        <f t="shared" si="457"/>
        <v>36 1 3 11 1 5 34 0 0 4301037 368079</v>
      </c>
      <c r="C9749" t="str">
        <f t="shared" si="458"/>
        <v>36 1 3 11 1 5 34 0 0 4301037</v>
      </c>
      <c r="D9749">
        <v>36</v>
      </c>
      <c r="E9749">
        <v>1</v>
      </c>
      <c r="F9749">
        <v>3</v>
      </c>
      <c r="G9749">
        <v>11</v>
      </c>
      <c r="H9749">
        <v>1</v>
      </c>
      <c r="I9749">
        <v>5</v>
      </c>
      <c r="J9749">
        <v>34</v>
      </c>
      <c r="K9749">
        <v>0</v>
      </c>
      <c r="L9749" t="s">
        <v>147</v>
      </c>
      <c r="M9749" t="s">
        <v>232</v>
      </c>
      <c r="N9749" s="13">
        <v>2600000</v>
      </c>
      <c r="O9749">
        <v>368377</v>
      </c>
      <c r="P9749">
        <v>2024</v>
      </c>
      <c r="Q9749">
        <v>1055751651</v>
      </c>
      <c r="R9749" t="s">
        <v>2042</v>
      </c>
      <c r="S9749" s="13">
        <v>2600000</v>
      </c>
      <c r="T9749">
        <v>0</v>
      </c>
      <c r="U9749" t="s">
        <v>7338</v>
      </c>
      <c r="V9749" t="s">
        <v>2295</v>
      </c>
      <c r="W9749">
        <v>5004</v>
      </c>
      <c r="X9749">
        <v>0</v>
      </c>
      <c r="Y9749">
        <v>368079</v>
      </c>
      <c r="Z9749">
        <v>20240709</v>
      </c>
      <c r="AA9749">
        <v>0</v>
      </c>
      <c r="AB9749">
        <v>0</v>
      </c>
      <c r="AC9749" t="s">
        <v>2281</v>
      </c>
      <c r="AD9749" t="s">
        <v>2281</v>
      </c>
      <c r="AE9749">
        <v>11101</v>
      </c>
      <c r="AF9749" t="s">
        <v>2281</v>
      </c>
      <c r="AG9749" t="s">
        <v>549</v>
      </c>
      <c r="AH9749">
        <v>337</v>
      </c>
    </row>
    <row r="9750" spans="1:34" hidden="1" x14ac:dyDescent="0.25">
      <c r="A9750" t="str">
        <f t="shared" si="456"/>
        <v>36 1 3 11 1 5 34 0 0 4301037 368378</v>
      </c>
      <c r="B9750" t="str">
        <f t="shared" si="457"/>
        <v>36 1 3 11 1 5 34 0 0 4301037 368102</v>
      </c>
      <c r="C9750" t="str">
        <f t="shared" si="458"/>
        <v>36 1 3 11 1 5 34 0 0 4301037</v>
      </c>
      <c r="D9750">
        <v>36</v>
      </c>
      <c r="E9750">
        <v>1</v>
      </c>
      <c r="F9750">
        <v>3</v>
      </c>
      <c r="G9750">
        <v>11</v>
      </c>
      <c r="H9750">
        <v>1</v>
      </c>
      <c r="I9750">
        <v>5</v>
      </c>
      <c r="J9750">
        <v>34</v>
      </c>
      <c r="K9750">
        <v>0</v>
      </c>
      <c r="L9750" t="s">
        <v>147</v>
      </c>
      <c r="M9750" t="s">
        <v>232</v>
      </c>
      <c r="N9750" s="13">
        <v>650000</v>
      </c>
      <c r="O9750">
        <v>368378</v>
      </c>
      <c r="P9750">
        <v>2024</v>
      </c>
      <c r="Q9750">
        <v>1000766450</v>
      </c>
      <c r="R9750" t="s">
        <v>2064</v>
      </c>
      <c r="S9750" s="13">
        <v>650000</v>
      </c>
      <c r="T9750">
        <v>0</v>
      </c>
      <c r="U9750" t="s">
        <v>7338</v>
      </c>
      <c r="V9750" t="s">
        <v>2295</v>
      </c>
      <c r="W9750">
        <v>5004</v>
      </c>
      <c r="X9750">
        <v>0</v>
      </c>
      <c r="Y9750">
        <v>368102</v>
      </c>
      <c r="Z9750">
        <v>20240709</v>
      </c>
      <c r="AA9750">
        <v>0</v>
      </c>
      <c r="AB9750">
        <v>0</v>
      </c>
      <c r="AC9750" t="s">
        <v>2281</v>
      </c>
      <c r="AD9750" t="s">
        <v>2281</v>
      </c>
      <c r="AE9750">
        <v>11101</v>
      </c>
      <c r="AF9750" t="s">
        <v>2281</v>
      </c>
      <c r="AG9750" t="s">
        <v>549</v>
      </c>
      <c r="AH9750">
        <v>337</v>
      </c>
    </row>
    <row r="9751" spans="1:34" hidden="1" x14ac:dyDescent="0.25">
      <c r="A9751" t="str">
        <f t="shared" si="456"/>
        <v>36 1 3 11 1 5 34 0 0 4301037 368379</v>
      </c>
      <c r="B9751" t="str">
        <f t="shared" si="457"/>
        <v>36 1 3 11 1 5 34 0 0 4301037 368083</v>
      </c>
      <c r="C9751" t="str">
        <f t="shared" si="458"/>
        <v>36 1 3 11 1 5 34 0 0 4301037</v>
      </c>
      <c r="D9751">
        <v>36</v>
      </c>
      <c r="E9751">
        <v>1</v>
      </c>
      <c r="F9751">
        <v>3</v>
      </c>
      <c r="G9751">
        <v>11</v>
      </c>
      <c r="H9751">
        <v>1</v>
      </c>
      <c r="I9751">
        <v>5</v>
      </c>
      <c r="J9751">
        <v>34</v>
      </c>
      <c r="K9751">
        <v>0</v>
      </c>
      <c r="L9751" t="s">
        <v>147</v>
      </c>
      <c r="M9751" t="s">
        <v>232</v>
      </c>
      <c r="N9751" s="13">
        <v>1300000</v>
      </c>
      <c r="O9751">
        <v>368379</v>
      </c>
      <c r="P9751">
        <v>2024</v>
      </c>
      <c r="Q9751">
        <v>1193255911</v>
      </c>
      <c r="R9751" t="s">
        <v>2046</v>
      </c>
      <c r="S9751" s="13">
        <v>1300000</v>
      </c>
      <c r="T9751">
        <v>0</v>
      </c>
      <c r="U9751" t="s">
        <v>7338</v>
      </c>
      <c r="V9751" t="s">
        <v>2295</v>
      </c>
      <c r="W9751">
        <v>5004</v>
      </c>
      <c r="X9751">
        <v>0</v>
      </c>
      <c r="Y9751">
        <v>368083</v>
      </c>
      <c r="Z9751">
        <v>20240709</v>
      </c>
      <c r="AA9751">
        <v>0</v>
      </c>
      <c r="AB9751">
        <v>0</v>
      </c>
      <c r="AC9751" t="s">
        <v>2281</v>
      </c>
      <c r="AD9751" t="s">
        <v>2281</v>
      </c>
      <c r="AE9751">
        <v>11101</v>
      </c>
      <c r="AF9751" t="s">
        <v>2281</v>
      </c>
      <c r="AG9751" t="s">
        <v>549</v>
      </c>
      <c r="AH9751">
        <v>337</v>
      </c>
    </row>
    <row r="9752" spans="1:34" hidden="1" x14ac:dyDescent="0.25">
      <c r="A9752" t="str">
        <f t="shared" si="456"/>
        <v>36 1 3 11 1 5 34 0 0 4301037 368380</v>
      </c>
      <c r="B9752" t="str">
        <f t="shared" si="457"/>
        <v>36 1 3 11 1 5 34 0 0 4301037 368088</v>
      </c>
      <c r="C9752" t="str">
        <f t="shared" si="458"/>
        <v>36 1 3 11 1 5 34 0 0 4301037</v>
      </c>
      <c r="D9752">
        <v>36</v>
      </c>
      <c r="E9752">
        <v>1</v>
      </c>
      <c r="F9752">
        <v>3</v>
      </c>
      <c r="G9752">
        <v>11</v>
      </c>
      <c r="H9752">
        <v>1</v>
      </c>
      <c r="I9752">
        <v>5</v>
      </c>
      <c r="J9752">
        <v>34</v>
      </c>
      <c r="K9752">
        <v>0</v>
      </c>
      <c r="L9752" t="s">
        <v>147</v>
      </c>
      <c r="M9752" t="s">
        <v>232</v>
      </c>
      <c r="N9752" s="13">
        <v>1300000</v>
      </c>
      <c r="O9752">
        <v>368380</v>
      </c>
      <c r="P9752">
        <v>2024</v>
      </c>
      <c r="Q9752">
        <v>1053868348</v>
      </c>
      <c r="R9752" t="s">
        <v>2051</v>
      </c>
      <c r="S9752" s="13">
        <v>1300000</v>
      </c>
      <c r="T9752">
        <v>0</v>
      </c>
      <c r="U9752" t="s">
        <v>7338</v>
      </c>
      <c r="V9752" t="s">
        <v>2295</v>
      </c>
      <c r="W9752">
        <v>5004</v>
      </c>
      <c r="X9752">
        <v>0</v>
      </c>
      <c r="Y9752">
        <v>368088</v>
      </c>
      <c r="Z9752">
        <v>20240709</v>
      </c>
      <c r="AA9752">
        <v>0</v>
      </c>
      <c r="AB9752">
        <v>0</v>
      </c>
      <c r="AC9752" t="s">
        <v>2281</v>
      </c>
      <c r="AD9752" t="s">
        <v>2281</v>
      </c>
      <c r="AE9752">
        <v>11101</v>
      </c>
      <c r="AF9752" t="s">
        <v>2281</v>
      </c>
      <c r="AG9752" t="s">
        <v>549</v>
      </c>
      <c r="AH9752">
        <v>337</v>
      </c>
    </row>
    <row r="9753" spans="1:34" hidden="1" x14ac:dyDescent="0.25">
      <c r="A9753" t="str">
        <f t="shared" si="456"/>
        <v>36 1 3 11 1 5 34 0 0 4301037 368381</v>
      </c>
      <c r="B9753" t="str">
        <f t="shared" si="457"/>
        <v>36 1 3 11 1 5 34 0 0 4301037 368099</v>
      </c>
      <c r="C9753" t="str">
        <f t="shared" si="458"/>
        <v>36 1 3 11 1 5 34 0 0 4301037</v>
      </c>
      <c r="D9753">
        <v>36</v>
      </c>
      <c r="E9753">
        <v>1</v>
      </c>
      <c r="F9753">
        <v>3</v>
      </c>
      <c r="G9753">
        <v>11</v>
      </c>
      <c r="H9753">
        <v>1</v>
      </c>
      <c r="I9753">
        <v>5</v>
      </c>
      <c r="J9753">
        <v>34</v>
      </c>
      <c r="K9753">
        <v>0</v>
      </c>
      <c r="L9753" t="s">
        <v>147</v>
      </c>
      <c r="M9753" t="s">
        <v>232</v>
      </c>
      <c r="N9753" s="13">
        <v>650000</v>
      </c>
      <c r="O9753">
        <v>368381</v>
      </c>
      <c r="P9753">
        <v>2024</v>
      </c>
      <c r="Q9753">
        <v>1034519266</v>
      </c>
      <c r="R9753" t="s">
        <v>2061</v>
      </c>
      <c r="S9753" s="13">
        <v>650000</v>
      </c>
      <c r="T9753">
        <v>0</v>
      </c>
      <c r="U9753" t="s">
        <v>7338</v>
      </c>
      <c r="V9753" t="s">
        <v>2295</v>
      </c>
      <c r="W9753">
        <v>5004</v>
      </c>
      <c r="X9753">
        <v>0</v>
      </c>
      <c r="Y9753">
        <v>368099</v>
      </c>
      <c r="Z9753">
        <v>20240709</v>
      </c>
      <c r="AA9753">
        <v>0</v>
      </c>
      <c r="AB9753">
        <v>0</v>
      </c>
      <c r="AC9753" t="s">
        <v>2281</v>
      </c>
      <c r="AD9753" t="s">
        <v>2281</v>
      </c>
      <c r="AE9753">
        <v>11101</v>
      </c>
      <c r="AF9753" t="s">
        <v>2281</v>
      </c>
      <c r="AG9753" t="s">
        <v>549</v>
      </c>
      <c r="AH9753">
        <v>337</v>
      </c>
    </row>
    <row r="9754" spans="1:34" hidden="1" x14ac:dyDescent="0.25">
      <c r="A9754" t="str">
        <f t="shared" si="456"/>
        <v>36 1 3 11 1 5 34 0 0 4301037 368382</v>
      </c>
      <c r="B9754" t="str">
        <f t="shared" si="457"/>
        <v>36 1 3 11 1 5 34 0 0 4301037 368098</v>
      </c>
      <c r="C9754" t="str">
        <f t="shared" si="458"/>
        <v>36 1 3 11 1 5 34 0 0 4301037</v>
      </c>
      <c r="D9754">
        <v>36</v>
      </c>
      <c r="E9754">
        <v>1</v>
      </c>
      <c r="F9754">
        <v>3</v>
      </c>
      <c r="G9754">
        <v>11</v>
      </c>
      <c r="H9754">
        <v>1</v>
      </c>
      <c r="I9754">
        <v>5</v>
      </c>
      <c r="J9754">
        <v>34</v>
      </c>
      <c r="K9754">
        <v>0</v>
      </c>
      <c r="L9754" t="s">
        <v>147</v>
      </c>
      <c r="M9754" t="s">
        <v>232</v>
      </c>
      <c r="N9754" s="13">
        <v>650000</v>
      </c>
      <c r="O9754">
        <v>368382</v>
      </c>
      <c r="P9754">
        <v>2024</v>
      </c>
      <c r="Q9754">
        <v>1028493946</v>
      </c>
      <c r="R9754" t="s">
        <v>2060</v>
      </c>
      <c r="S9754" s="13">
        <v>650000</v>
      </c>
      <c r="T9754">
        <v>0</v>
      </c>
      <c r="U9754" t="s">
        <v>7338</v>
      </c>
      <c r="V9754" t="s">
        <v>2295</v>
      </c>
      <c r="W9754">
        <v>5004</v>
      </c>
      <c r="X9754">
        <v>0</v>
      </c>
      <c r="Y9754">
        <v>368098</v>
      </c>
      <c r="Z9754">
        <v>20240709</v>
      </c>
      <c r="AA9754">
        <v>0</v>
      </c>
      <c r="AB9754">
        <v>0</v>
      </c>
      <c r="AC9754" t="s">
        <v>2281</v>
      </c>
      <c r="AD9754" t="s">
        <v>2281</v>
      </c>
      <c r="AE9754">
        <v>11101</v>
      </c>
      <c r="AF9754" t="s">
        <v>2281</v>
      </c>
      <c r="AG9754" t="s">
        <v>549</v>
      </c>
      <c r="AH9754">
        <v>337</v>
      </c>
    </row>
    <row r="9755" spans="1:34" hidden="1" x14ac:dyDescent="0.25">
      <c r="A9755" t="str">
        <f t="shared" si="456"/>
        <v>36 1 3 11 1 5 34 0 0 4301037 368383</v>
      </c>
      <c r="B9755" t="str">
        <f t="shared" si="457"/>
        <v>36 1 3 11 1 5 34 0 0 4301037 368092</v>
      </c>
      <c r="C9755" t="str">
        <f t="shared" si="458"/>
        <v>36 1 3 11 1 5 34 0 0 4301037</v>
      </c>
      <c r="D9755">
        <v>36</v>
      </c>
      <c r="E9755">
        <v>1</v>
      </c>
      <c r="F9755">
        <v>3</v>
      </c>
      <c r="G9755">
        <v>11</v>
      </c>
      <c r="H9755">
        <v>1</v>
      </c>
      <c r="I9755">
        <v>5</v>
      </c>
      <c r="J9755">
        <v>34</v>
      </c>
      <c r="K9755">
        <v>0</v>
      </c>
      <c r="L9755" t="s">
        <v>147</v>
      </c>
      <c r="M9755" t="s">
        <v>232</v>
      </c>
      <c r="N9755" s="13">
        <v>650000</v>
      </c>
      <c r="O9755">
        <v>368383</v>
      </c>
      <c r="P9755">
        <v>2024</v>
      </c>
      <c r="Q9755">
        <v>1055759576</v>
      </c>
      <c r="R9755" t="s">
        <v>2158</v>
      </c>
      <c r="S9755" s="13">
        <v>650000</v>
      </c>
      <c r="T9755">
        <v>0</v>
      </c>
      <c r="U9755" t="s">
        <v>7338</v>
      </c>
      <c r="V9755" t="s">
        <v>2295</v>
      </c>
      <c r="W9755">
        <v>5004</v>
      </c>
      <c r="X9755">
        <v>0</v>
      </c>
      <c r="Y9755">
        <v>368092</v>
      </c>
      <c r="Z9755">
        <v>20240709</v>
      </c>
      <c r="AA9755">
        <v>0</v>
      </c>
      <c r="AB9755">
        <v>0</v>
      </c>
      <c r="AC9755" t="s">
        <v>2281</v>
      </c>
      <c r="AD9755" t="s">
        <v>2281</v>
      </c>
      <c r="AE9755">
        <v>11101</v>
      </c>
      <c r="AF9755" t="s">
        <v>2281</v>
      </c>
      <c r="AG9755" t="s">
        <v>549</v>
      </c>
      <c r="AH9755">
        <v>337</v>
      </c>
    </row>
    <row r="9756" spans="1:34" hidden="1" x14ac:dyDescent="0.25">
      <c r="A9756" t="str">
        <f t="shared" si="456"/>
        <v>36 1 3 11 1 5 34 0 0 4301037 368384</v>
      </c>
      <c r="B9756" t="str">
        <f t="shared" si="457"/>
        <v>36 1 3 11 1 5 34 0 0 4301037 368105</v>
      </c>
      <c r="C9756" t="str">
        <f t="shared" si="458"/>
        <v>36 1 3 11 1 5 34 0 0 4301037</v>
      </c>
      <c r="D9756">
        <v>36</v>
      </c>
      <c r="E9756">
        <v>1</v>
      </c>
      <c r="F9756">
        <v>3</v>
      </c>
      <c r="G9756">
        <v>11</v>
      </c>
      <c r="H9756">
        <v>1</v>
      </c>
      <c r="I9756">
        <v>5</v>
      </c>
      <c r="J9756">
        <v>34</v>
      </c>
      <c r="K9756">
        <v>0</v>
      </c>
      <c r="L9756" t="s">
        <v>147</v>
      </c>
      <c r="M9756" t="s">
        <v>232</v>
      </c>
      <c r="N9756" s="13">
        <v>650000</v>
      </c>
      <c r="O9756">
        <v>368384</v>
      </c>
      <c r="P9756">
        <v>2024</v>
      </c>
      <c r="Q9756">
        <v>1034303930</v>
      </c>
      <c r="R9756" t="s">
        <v>2067</v>
      </c>
      <c r="S9756" s="13">
        <v>650000</v>
      </c>
      <c r="T9756">
        <v>0</v>
      </c>
      <c r="U9756" t="s">
        <v>7338</v>
      </c>
      <c r="V9756" t="s">
        <v>2295</v>
      </c>
      <c r="W9756">
        <v>5004</v>
      </c>
      <c r="X9756">
        <v>0</v>
      </c>
      <c r="Y9756">
        <v>368105</v>
      </c>
      <c r="Z9756">
        <v>20240709</v>
      </c>
      <c r="AA9756">
        <v>0</v>
      </c>
      <c r="AB9756">
        <v>0</v>
      </c>
      <c r="AC9756" t="s">
        <v>2281</v>
      </c>
      <c r="AD9756" t="s">
        <v>2281</v>
      </c>
      <c r="AE9756">
        <v>11101</v>
      </c>
      <c r="AF9756" t="s">
        <v>2281</v>
      </c>
      <c r="AG9756" t="s">
        <v>549</v>
      </c>
      <c r="AH9756">
        <v>337</v>
      </c>
    </row>
    <row r="9757" spans="1:34" hidden="1" x14ac:dyDescent="0.25">
      <c r="A9757" t="str">
        <f t="shared" si="456"/>
        <v>36 1 3 11 1 5 34 0 0 4301037 368385</v>
      </c>
      <c r="B9757" t="str">
        <f t="shared" si="457"/>
        <v>36 1 3 11 1 5 34 0 0 4301037 368095</v>
      </c>
      <c r="C9757" t="str">
        <f t="shared" si="458"/>
        <v>36 1 3 11 1 5 34 0 0 4301037</v>
      </c>
      <c r="D9757">
        <v>36</v>
      </c>
      <c r="E9757">
        <v>1</v>
      </c>
      <c r="F9757">
        <v>3</v>
      </c>
      <c r="G9757">
        <v>11</v>
      </c>
      <c r="H9757">
        <v>1</v>
      </c>
      <c r="I9757">
        <v>5</v>
      </c>
      <c r="J9757">
        <v>34</v>
      </c>
      <c r="K9757">
        <v>0</v>
      </c>
      <c r="L9757" t="s">
        <v>147</v>
      </c>
      <c r="M9757" t="s">
        <v>232</v>
      </c>
      <c r="N9757" s="13">
        <v>650000</v>
      </c>
      <c r="O9757">
        <v>368385</v>
      </c>
      <c r="P9757">
        <v>2024</v>
      </c>
      <c r="Q9757">
        <v>1054866902</v>
      </c>
      <c r="R9757" t="s">
        <v>2057</v>
      </c>
      <c r="S9757" s="13">
        <v>650000</v>
      </c>
      <c r="T9757">
        <v>0</v>
      </c>
      <c r="U9757" t="s">
        <v>7338</v>
      </c>
      <c r="V9757" t="s">
        <v>2295</v>
      </c>
      <c r="W9757">
        <v>5004</v>
      </c>
      <c r="X9757">
        <v>0</v>
      </c>
      <c r="Y9757">
        <v>368095</v>
      </c>
      <c r="Z9757">
        <v>20240709</v>
      </c>
      <c r="AA9757">
        <v>0</v>
      </c>
      <c r="AB9757">
        <v>0</v>
      </c>
      <c r="AC9757" t="s">
        <v>2281</v>
      </c>
      <c r="AD9757" t="s">
        <v>2281</v>
      </c>
      <c r="AE9757">
        <v>11101</v>
      </c>
      <c r="AF9757" t="s">
        <v>2281</v>
      </c>
      <c r="AG9757" t="s">
        <v>549</v>
      </c>
      <c r="AH9757">
        <v>337</v>
      </c>
    </row>
    <row r="9758" spans="1:34" hidden="1" x14ac:dyDescent="0.25">
      <c r="A9758" t="str">
        <f t="shared" si="456"/>
        <v>36 1 3 11 1 5 34 0 0 4301037 368386</v>
      </c>
      <c r="B9758" t="str">
        <f t="shared" si="457"/>
        <v>36 1 3 11 1 5 34 0 0 4301037 368091</v>
      </c>
      <c r="C9758" t="str">
        <f t="shared" si="458"/>
        <v>36 1 3 11 1 5 34 0 0 4301037</v>
      </c>
      <c r="D9758">
        <v>36</v>
      </c>
      <c r="E9758">
        <v>1</v>
      </c>
      <c r="F9758">
        <v>3</v>
      </c>
      <c r="G9758">
        <v>11</v>
      </c>
      <c r="H9758">
        <v>1</v>
      </c>
      <c r="I9758">
        <v>5</v>
      </c>
      <c r="J9758">
        <v>34</v>
      </c>
      <c r="K9758">
        <v>0</v>
      </c>
      <c r="L9758" t="s">
        <v>147</v>
      </c>
      <c r="M9758" t="s">
        <v>232</v>
      </c>
      <c r="N9758" s="13">
        <v>650000</v>
      </c>
      <c r="O9758">
        <v>368386</v>
      </c>
      <c r="P9758">
        <v>2024</v>
      </c>
      <c r="Q9758">
        <v>1054873062</v>
      </c>
      <c r="R9758" t="s">
        <v>2054</v>
      </c>
      <c r="S9758" s="13">
        <v>650000</v>
      </c>
      <c r="T9758">
        <v>0</v>
      </c>
      <c r="U9758" t="s">
        <v>7338</v>
      </c>
      <c r="V9758" t="s">
        <v>2295</v>
      </c>
      <c r="W9758">
        <v>5004</v>
      </c>
      <c r="X9758">
        <v>0</v>
      </c>
      <c r="Y9758">
        <v>368091</v>
      </c>
      <c r="Z9758">
        <v>20240709</v>
      </c>
      <c r="AA9758">
        <v>0</v>
      </c>
      <c r="AB9758">
        <v>0</v>
      </c>
      <c r="AC9758" t="s">
        <v>2281</v>
      </c>
      <c r="AD9758" t="s">
        <v>2281</v>
      </c>
      <c r="AE9758">
        <v>11101</v>
      </c>
      <c r="AF9758" t="s">
        <v>2281</v>
      </c>
      <c r="AG9758" t="s">
        <v>549</v>
      </c>
      <c r="AH9758">
        <v>337</v>
      </c>
    </row>
    <row r="9759" spans="1:34" hidden="1" x14ac:dyDescent="0.25">
      <c r="A9759" t="str">
        <f t="shared" si="456"/>
        <v>36 1 3 11 1 5 34 0 0 4301037 368387</v>
      </c>
      <c r="B9759" t="str">
        <f t="shared" si="457"/>
        <v>36 1 3 11 1 5 34 0 0 4301037 368096</v>
      </c>
      <c r="C9759" t="str">
        <f t="shared" si="458"/>
        <v>36 1 3 11 1 5 34 0 0 4301037</v>
      </c>
      <c r="D9759">
        <v>36</v>
      </c>
      <c r="E9759">
        <v>1</v>
      </c>
      <c r="F9759">
        <v>3</v>
      </c>
      <c r="G9759">
        <v>11</v>
      </c>
      <c r="H9759">
        <v>1</v>
      </c>
      <c r="I9759">
        <v>5</v>
      </c>
      <c r="J9759">
        <v>34</v>
      </c>
      <c r="K9759">
        <v>0</v>
      </c>
      <c r="L9759" t="s">
        <v>147</v>
      </c>
      <c r="M9759" t="s">
        <v>232</v>
      </c>
      <c r="N9759" s="13">
        <v>650000</v>
      </c>
      <c r="O9759">
        <v>368387</v>
      </c>
      <c r="P9759">
        <v>2024</v>
      </c>
      <c r="Q9759">
        <v>1054875368</v>
      </c>
      <c r="R9759" t="s">
        <v>2058</v>
      </c>
      <c r="S9759" s="13">
        <v>650000</v>
      </c>
      <c r="T9759">
        <v>0</v>
      </c>
      <c r="U9759" t="s">
        <v>7338</v>
      </c>
      <c r="V9759" t="s">
        <v>2295</v>
      </c>
      <c r="W9759">
        <v>5004</v>
      </c>
      <c r="X9759">
        <v>0</v>
      </c>
      <c r="Y9759">
        <v>368096</v>
      </c>
      <c r="Z9759">
        <v>20240709</v>
      </c>
      <c r="AA9759">
        <v>0</v>
      </c>
      <c r="AB9759">
        <v>0</v>
      </c>
      <c r="AC9759" t="s">
        <v>2281</v>
      </c>
      <c r="AD9759" t="s">
        <v>2281</v>
      </c>
      <c r="AE9759">
        <v>11101</v>
      </c>
      <c r="AF9759" t="s">
        <v>2281</v>
      </c>
      <c r="AG9759" t="s">
        <v>549</v>
      </c>
      <c r="AH9759">
        <v>337</v>
      </c>
    </row>
    <row r="9760" spans="1:34" hidden="1" x14ac:dyDescent="0.25">
      <c r="A9760" t="str">
        <f t="shared" si="456"/>
        <v>36 1 3 11 1 5 34 0 0 4301037 368388</v>
      </c>
      <c r="B9760" t="str">
        <f t="shared" si="457"/>
        <v>36 1 3 11 1 5 34 0 0 4301037 368081</v>
      </c>
      <c r="C9760" t="str">
        <f t="shared" si="458"/>
        <v>36 1 3 11 1 5 34 0 0 4301037</v>
      </c>
      <c r="D9760">
        <v>36</v>
      </c>
      <c r="E9760">
        <v>1</v>
      </c>
      <c r="F9760">
        <v>3</v>
      </c>
      <c r="G9760">
        <v>11</v>
      </c>
      <c r="H9760">
        <v>1</v>
      </c>
      <c r="I9760">
        <v>5</v>
      </c>
      <c r="J9760">
        <v>34</v>
      </c>
      <c r="K9760">
        <v>0</v>
      </c>
      <c r="L9760" t="s">
        <v>147</v>
      </c>
      <c r="M9760" t="s">
        <v>232</v>
      </c>
      <c r="N9760" s="13">
        <v>1300000</v>
      </c>
      <c r="O9760">
        <v>368388</v>
      </c>
      <c r="P9760">
        <v>2024</v>
      </c>
      <c r="Q9760">
        <v>1001979260</v>
      </c>
      <c r="R9760" t="s">
        <v>2044</v>
      </c>
      <c r="S9760" s="13">
        <v>1300000</v>
      </c>
      <c r="T9760">
        <v>0</v>
      </c>
      <c r="U9760" t="s">
        <v>7338</v>
      </c>
      <c r="V9760" t="s">
        <v>2295</v>
      </c>
      <c r="W9760">
        <v>5004</v>
      </c>
      <c r="X9760">
        <v>0</v>
      </c>
      <c r="Y9760">
        <v>368081</v>
      </c>
      <c r="Z9760">
        <v>20240709</v>
      </c>
      <c r="AA9760">
        <v>0</v>
      </c>
      <c r="AB9760">
        <v>0</v>
      </c>
      <c r="AC9760" t="s">
        <v>2281</v>
      </c>
      <c r="AD9760" t="s">
        <v>2281</v>
      </c>
      <c r="AE9760">
        <v>11101</v>
      </c>
      <c r="AF9760" t="s">
        <v>2281</v>
      </c>
      <c r="AG9760" t="s">
        <v>549</v>
      </c>
      <c r="AH9760">
        <v>337</v>
      </c>
    </row>
    <row r="9761" spans="1:34" hidden="1" x14ac:dyDescent="0.25">
      <c r="A9761" t="str">
        <f t="shared" si="456"/>
        <v>36 1 3 11 1 5 34 0 0 4301037 368389</v>
      </c>
      <c r="B9761" t="str">
        <f t="shared" si="457"/>
        <v>36 1 3 11 1 5 34 0 0 4301037 368086</v>
      </c>
      <c r="C9761" t="str">
        <f t="shared" si="458"/>
        <v>36 1 3 11 1 5 34 0 0 4301037</v>
      </c>
      <c r="D9761">
        <v>36</v>
      </c>
      <c r="E9761">
        <v>1</v>
      </c>
      <c r="F9761">
        <v>3</v>
      </c>
      <c r="G9761">
        <v>11</v>
      </c>
      <c r="H9761">
        <v>1</v>
      </c>
      <c r="I9761">
        <v>5</v>
      </c>
      <c r="J9761">
        <v>34</v>
      </c>
      <c r="K9761">
        <v>0</v>
      </c>
      <c r="L9761" t="s">
        <v>147</v>
      </c>
      <c r="M9761" t="s">
        <v>232</v>
      </c>
      <c r="N9761" s="13">
        <v>1300000</v>
      </c>
      <c r="O9761">
        <v>368389</v>
      </c>
      <c r="P9761">
        <v>2024</v>
      </c>
      <c r="Q9761">
        <v>1054863765</v>
      </c>
      <c r="R9761" t="s">
        <v>2049</v>
      </c>
      <c r="S9761" s="13">
        <v>1300000</v>
      </c>
      <c r="T9761">
        <v>0</v>
      </c>
      <c r="U9761" t="s">
        <v>7338</v>
      </c>
      <c r="V9761" t="s">
        <v>2295</v>
      </c>
      <c r="W9761">
        <v>5004</v>
      </c>
      <c r="X9761">
        <v>0</v>
      </c>
      <c r="Y9761">
        <v>368086</v>
      </c>
      <c r="Z9761">
        <v>20240709</v>
      </c>
      <c r="AA9761">
        <v>0</v>
      </c>
      <c r="AB9761">
        <v>0</v>
      </c>
      <c r="AC9761" t="s">
        <v>2281</v>
      </c>
      <c r="AD9761" t="s">
        <v>2281</v>
      </c>
      <c r="AE9761">
        <v>11101</v>
      </c>
      <c r="AF9761" t="s">
        <v>2281</v>
      </c>
      <c r="AG9761" t="s">
        <v>549</v>
      </c>
      <c r="AH9761">
        <v>337</v>
      </c>
    </row>
    <row r="9762" spans="1:34" hidden="1" x14ac:dyDescent="0.25">
      <c r="A9762" t="str">
        <f t="shared" si="456"/>
        <v>36 1 3 11 1 5 34 0 0 4301037 368390</v>
      </c>
      <c r="B9762" t="str">
        <f t="shared" si="457"/>
        <v>36 1 3 11 1 5 34 0 0 4301037 368080</v>
      </c>
      <c r="C9762" t="str">
        <f t="shared" si="458"/>
        <v>36 1 3 11 1 5 34 0 0 4301037</v>
      </c>
      <c r="D9762">
        <v>36</v>
      </c>
      <c r="E9762">
        <v>1</v>
      </c>
      <c r="F9762">
        <v>3</v>
      </c>
      <c r="G9762">
        <v>11</v>
      </c>
      <c r="H9762">
        <v>1</v>
      </c>
      <c r="I9762">
        <v>5</v>
      </c>
      <c r="J9762">
        <v>34</v>
      </c>
      <c r="K9762">
        <v>0</v>
      </c>
      <c r="L9762" t="s">
        <v>147</v>
      </c>
      <c r="M9762" t="s">
        <v>232</v>
      </c>
      <c r="N9762" s="13">
        <v>2600000</v>
      </c>
      <c r="O9762">
        <v>368390</v>
      </c>
      <c r="P9762">
        <v>2024</v>
      </c>
      <c r="Q9762">
        <v>1006466031</v>
      </c>
      <c r="R9762" t="s">
        <v>2043</v>
      </c>
      <c r="S9762" s="13">
        <v>2600000</v>
      </c>
      <c r="T9762">
        <v>0</v>
      </c>
      <c r="U9762" t="s">
        <v>7338</v>
      </c>
      <c r="V9762" t="s">
        <v>2295</v>
      </c>
      <c r="W9762">
        <v>5004</v>
      </c>
      <c r="X9762">
        <v>0</v>
      </c>
      <c r="Y9762">
        <v>368080</v>
      </c>
      <c r="Z9762">
        <v>20240709</v>
      </c>
      <c r="AA9762">
        <v>0</v>
      </c>
      <c r="AB9762">
        <v>0</v>
      </c>
      <c r="AC9762" t="s">
        <v>2281</v>
      </c>
      <c r="AD9762" t="s">
        <v>2281</v>
      </c>
      <c r="AE9762">
        <v>11101</v>
      </c>
      <c r="AF9762" t="s">
        <v>2281</v>
      </c>
      <c r="AG9762" t="s">
        <v>549</v>
      </c>
      <c r="AH9762">
        <v>337</v>
      </c>
    </row>
    <row r="9763" spans="1:34" hidden="1" x14ac:dyDescent="0.25">
      <c r="A9763" t="str">
        <f t="shared" si="456"/>
        <v>36 1 3 11 1 5 34 0 0 4301037 368391</v>
      </c>
      <c r="B9763" t="str">
        <f t="shared" si="457"/>
        <v>36 1 3 11 1 5 34 0 0 4301037 368084</v>
      </c>
      <c r="C9763" t="str">
        <f t="shared" si="458"/>
        <v>36 1 3 11 1 5 34 0 0 4301037</v>
      </c>
      <c r="D9763">
        <v>36</v>
      </c>
      <c r="E9763">
        <v>1</v>
      </c>
      <c r="F9763">
        <v>3</v>
      </c>
      <c r="G9763">
        <v>11</v>
      </c>
      <c r="H9763">
        <v>1</v>
      </c>
      <c r="I9763">
        <v>5</v>
      </c>
      <c r="J9763">
        <v>34</v>
      </c>
      <c r="K9763">
        <v>0</v>
      </c>
      <c r="L9763" t="s">
        <v>147</v>
      </c>
      <c r="M9763" t="s">
        <v>232</v>
      </c>
      <c r="N9763" s="13">
        <v>1300000</v>
      </c>
      <c r="O9763">
        <v>368391</v>
      </c>
      <c r="P9763">
        <v>2024</v>
      </c>
      <c r="Q9763">
        <v>1053866617</v>
      </c>
      <c r="R9763" t="s">
        <v>2047</v>
      </c>
      <c r="S9763" s="13">
        <v>1300000</v>
      </c>
      <c r="T9763">
        <v>0</v>
      </c>
      <c r="U9763" t="s">
        <v>7338</v>
      </c>
      <c r="V9763" t="s">
        <v>2295</v>
      </c>
      <c r="W9763">
        <v>5004</v>
      </c>
      <c r="X9763">
        <v>0</v>
      </c>
      <c r="Y9763">
        <v>368084</v>
      </c>
      <c r="Z9763">
        <v>20240709</v>
      </c>
      <c r="AA9763">
        <v>0</v>
      </c>
      <c r="AB9763">
        <v>0</v>
      </c>
      <c r="AC9763" t="s">
        <v>2281</v>
      </c>
      <c r="AD9763" t="s">
        <v>2281</v>
      </c>
      <c r="AE9763">
        <v>11101</v>
      </c>
      <c r="AF9763" t="s">
        <v>2281</v>
      </c>
      <c r="AG9763" t="s">
        <v>549</v>
      </c>
      <c r="AH9763">
        <v>337</v>
      </c>
    </row>
    <row r="9764" spans="1:34" hidden="1" x14ac:dyDescent="0.25">
      <c r="A9764" t="str">
        <f t="shared" si="456"/>
        <v>36 1 3 11 1 5 34 0 0 4301037 368392</v>
      </c>
      <c r="B9764" t="str">
        <f t="shared" si="457"/>
        <v>36 1 3 11 1 5 34 0 0 4301037 368094</v>
      </c>
      <c r="C9764" t="str">
        <f t="shared" si="458"/>
        <v>36 1 3 11 1 5 34 0 0 4301037</v>
      </c>
      <c r="D9764">
        <v>36</v>
      </c>
      <c r="E9764">
        <v>1</v>
      </c>
      <c r="F9764">
        <v>3</v>
      </c>
      <c r="G9764">
        <v>11</v>
      </c>
      <c r="H9764">
        <v>1</v>
      </c>
      <c r="I9764">
        <v>5</v>
      </c>
      <c r="J9764">
        <v>34</v>
      </c>
      <c r="K9764">
        <v>0</v>
      </c>
      <c r="L9764" t="s">
        <v>147</v>
      </c>
      <c r="M9764" t="s">
        <v>232</v>
      </c>
      <c r="N9764" s="13">
        <v>650000</v>
      </c>
      <c r="O9764">
        <v>368392</v>
      </c>
      <c r="P9764">
        <v>2024</v>
      </c>
      <c r="Q9764">
        <v>1053866747</v>
      </c>
      <c r="R9764" t="s">
        <v>2056</v>
      </c>
      <c r="S9764" s="13">
        <v>650000</v>
      </c>
      <c r="T9764">
        <v>0</v>
      </c>
      <c r="U9764" t="s">
        <v>7338</v>
      </c>
      <c r="V9764" t="s">
        <v>2295</v>
      </c>
      <c r="W9764">
        <v>5004</v>
      </c>
      <c r="X9764">
        <v>0</v>
      </c>
      <c r="Y9764">
        <v>368094</v>
      </c>
      <c r="Z9764">
        <v>20240709</v>
      </c>
      <c r="AA9764">
        <v>0</v>
      </c>
      <c r="AB9764">
        <v>0</v>
      </c>
      <c r="AC9764" t="s">
        <v>2281</v>
      </c>
      <c r="AD9764" t="s">
        <v>2281</v>
      </c>
      <c r="AE9764">
        <v>11101</v>
      </c>
      <c r="AF9764" t="s">
        <v>2281</v>
      </c>
      <c r="AG9764" t="s">
        <v>549</v>
      </c>
      <c r="AH9764">
        <v>337</v>
      </c>
    </row>
    <row r="9765" spans="1:34" hidden="1" x14ac:dyDescent="0.25">
      <c r="A9765" t="str">
        <f t="shared" si="456"/>
        <v>36 1 3 11 1 5 34 0 0 4301037 368393</v>
      </c>
      <c r="B9765" t="str">
        <f t="shared" si="457"/>
        <v>36 1 3 11 1 5 34 0 0 4301037 368135</v>
      </c>
      <c r="C9765" t="str">
        <f t="shared" si="458"/>
        <v>36 1 3 11 1 5 34 0 0 4301037</v>
      </c>
      <c r="D9765">
        <v>36</v>
      </c>
      <c r="E9765">
        <v>1</v>
      </c>
      <c r="F9765">
        <v>3</v>
      </c>
      <c r="G9765">
        <v>11</v>
      </c>
      <c r="H9765">
        <v>1</v>
      </c>
      <c r="I9765">
        <v>5</v>
      </c>
      <c r="J9765">
        <v>34</v>
      </c>
      <c r="K9765">
        <v>0</v>
      </c>
      <c r="L9765" t="s">
        <v>147</v>
      </c>
      <c r="M9765" t="s">
        <v>232</v>
      </c>
      <c r="N9765" s="13">
        <v>650000</v>
      </c>
      <c r="O9765">
        <v>368393</v>
      </c>
      <c r="P9765">
        <v>2024</v>
      </c>
      <c r="Q9765">
        <v>1054873165</v>
      </c>
      <c r="R9765" t="s">
        <v>2090</v>
      </c>
      <c r="S9765" s="13">
        <v>650000</v>
      </c>
      <c r="T9765">
        <v>0</v>
      </c>
      <c r="U9765" t="s">
        <v>7338</v>
      </c>
      <c r="V9765" t="s">
        <v>2295</v>
      </c>
      <c r="W9765">
        <v>5004</v>
      </c>
      <c r="X9765">
        <v>0</v>
      </c>
      <c r="Y9765">
        <v>368135</v>
      </c>
      <c r="Z9765">
        <v>20240709</v>
      </c>
      <c r="AA9765">
        <v>0</v>
      </c>
      <c r="AB9765">
        <v>0</v>
      </c>
      <c r="AC9765" t="s">
        <v>2281</v>
      </c>
      <c r="AD9765" t="s">
        <v>2281</v>
      </c>
      <c r="AE9765">
        <v>11101</v>
      </c>
      <c r="AF9765" t="s">
        <v>2281</v>
      </c>
      <c r="AG9765" t="s">
        <v>549</v>
      </c>
      <c r="AH9765">
        <v>337</v>
      </c>
    </row>
    <row r="9766" spans="1:34" hidden="1" x14ac:dyDescent="0.25">
      <c r="A9766" t="str">
        <f t="shared" si="456"/>
        <v>36 1 3 11 1 5 34 0 0 4301037 368394</v>
      </c>
      <c r="B9766" t="str">
        <f t="shared" si="457"/>
        <v>36 1 3 11 1 5 34 0 0 4301037 368130</v>
      </c>
      <c r="C9766" t="str">
        <f t="shared" si="458"/>
        <v>36 1 3 11 1 5 34 0 0 4301037</v>
      </c>
      <c r="D9766">
        <v>36</v>
      </c>
      <c r="E9766">
        <v>1</v>
      </c>
      <c r="F9766">
        <v>3</v>
      </c>
      <c r="G9766">
        <v>11</v>
      </c>
      <c r="H9766">
        <v>1</v>
      </c>
      <c r="I9766">
        <v>5</v>
      </c>
      <c r="J9766">
        <v>34</v>
      </c>
      <c r="K9766">
        <v>0</v>
      </c>
      <c r="L9766" t="s">
        <v>147</v>
      </c>
      <c r="M9766" t="s">
        <v>232</v>
      </c>
      <c r="N9766" s="13">
        <v>1300000</v>
      </c>
      <c r="O9766">
        <v>368394</v>
      </c>
      <c r="P9766">
        <v>2024</v>
      </c>
      <c r="Q9766">
        <v>75086960</v>
      </c>
      <c r="R9766" t="s">
        <v>2088</v>
      </c>
      <c r="S9766" s="13">
        <v>1300000</v>
      </c>
      <c r="T9766">
        <v>0</v>
      </c>
      <c r="U9766" t="s">
        <v>7338</v>
      </c>
      <c r="V9766" t="s">
        <v>2295</v>
      </c>
      <c r="W9766">
        <v>5004</v>
      </c>
      <c r="X9766">
        <v>0</v>
      </c>
      <c r="Y9766">
        <v>368130</v>
      </c>
      <c r="Z9766">
        <v>20240709</v>
      </c>
      <c r="AA9766">
        <v>0</v>
      </c>
      <c r="AB9766">
        <v>0</v>
      </c>
      <c r="AC9766" t="s">
        <v>2281</v>
      </c>
      <c r="AD9766" t="s">
        <v>2281</v>
      </c>
      <c r="AE9766">
        <v>11101</v>
      </c>
      <c r="AF9766" t="s">
        <v>2281</v>
      </c>
      <c r="AG9766" t="s">
        <v>549</v>
      </c>
      <c r="AH9766">
        <v>337</v>
      </c>
    </row>
    <row r="9767" spans="1:34" hidden="1" x14ac:dyDescent="0.25">
      <c r="A9767" t="str">
        <f t="shared" si="456"/>
        <v>36 1 3 33 1 5 34 0 0 4301037 368395</v>
      </c>
      <c r="B9767" t="str">
        <f t="shared" si="457"/>
        <v>36 1 3 33 1 5 34 0 0 4301037 368030</v>
      </c>
      <c r="C9767" t="str">
        <f t="shared" si="458"/>
        <v>36 1 3 33 1 5 34 0 0 4301037</v>
      </c>
      <c r="D9767">
        <v>36</v>
      </c>
      <c r="E9767">
        <v>1</v>
      </c>
      <c r="F9767">
        <v>3</v>
      </c>
      <c r="G9767">
        <v>33</v>
      </c>
      <c r="H9767">
        <v>1</v>
      </c>
      <c r="I9767">
        <v>5</v>
      </c>
      <c r="J9767">
        <v>34</v>
      </c>
      <c r="K9767">
        <v>0</v>
      </c>
      <c r="L9767" t="s">
        <v>147</v>
      </c>
      <c r="M9767" t="s">
        <v>232</v>
      </c>
      <c r="N9767" s="13">
        <v>2900000</v>
      </c>
      <c r="O9767">
        <v>368395</v>
      </c>
      <c r="P9767">
        <v>2024</v>
      </c>
      <c r="Q9767">
        <v>1053861778</v>
      </c>
      <c r="R9767" t="s">
        <v>2137</v>
      </c>
      <c r="S9767" s="13">
        <v>2900000</v>
      </c>
      <c r="T9767">
        <v>0</v>
      </c>
      <c r="U9767" t="s">
        <v>7420</v>
      </c>
      <c r="V9767" t="s">
        <v>2295</v>
      </c>
      <c r="W9767">
        <v>5004</v>
      </c>
      <c r="X9767">
        <v>0</v>
      </c>
      <c r="Y9767">
        <v>368030</v>
      </c>
      <c r="Z9767">
        <v>20240710</v>
      </c>
      <c r="AA9767">
        <v>2402280402</v>
      </c>
      <c r="AB9767">
        <v>4</v>
      </c>
      <c r="AC9767" t="s">
        <v>2281</v>
      </c>
      <c r="AD9767" t="s">
        <v>2281</v>
      </c>
      <c r="AE9767">
        <v>13161</v>
      </c>
      <c r="AF9767" t="s">
        <v>2538</v>
      </c>
      <c r="AG9767" t="s">
        <v>110</v>
      </c>
      <c r="AH9767">
        <v>260</v>
      </c>
    </row>
    <row r="9768" spans="1:34" hidden="1" x14ac:dyDescent="0.25">
      <c r="A9768" t="str">
        <f t="shared" si="456"/>
        <v>36 1 3 11 1 5 35 2 0 4301003 368396</v>
      </c>
      <c r="B9768" t="str">
        <f t="shared" si="457"/>
        <v>36 1 3 11 1 5 35 2 0 4301003 368060</v>
      </c>
      <c r="C9768" t="str">
        <f t="shared" si="458"/>
        <v>36 1 3 11 1 5 35 2 0 4301003</v>
      </c>
      <c r="D9768">
        <v>36</v>
      </c>
      <c r="E9768">
        <v>1</v>
      </c>
      <c r="F9768">
        <v>3</v>
      </c>
      <c r="G9768">
        <v>11</v>
      </c>
      <c r="H9768">
        <v>1</v>
      </c>
      <c r="I9768">
        <v>5</v>
      </c>
      <c r="J9768">
        <v>35</v>
      </c>
      <c r="K9768">
        <v>2</v>
      </c>
      <c r="L9768" t="s">
        <v>147</v>
      </c>
      <c r="M9768" t="s">
        <v>233</v>
      </c>
      <c r="N9768" s="13">
        <v>4500000</v>
      </c>
      <c r="O9768">
        <v>368396</v>
      </c>
      <c r="P9768">
        <v>2024</v>
      </c>
      <c r="Q9768">
        <v>1053814860</v>
      </c>
      <c r="R9768" t="s">
        <v>2108</v>
      </c>
      <c r="S9768" s="13">
        <v>4500000</v>
      </c>
      <c r="T9768">
        <v>0</v>
      </c>
      <c r="U9768" t="s">
        <v>7327</v>
      </c>
      <c r="V9768" t="s">
        <v>2291</v>
      </c>
      <c r="W9768">
        <v>5004</v>
      </c>
      <c r="X9768">
        <v>0</v>
      </c>
      <c r="Y9768">
        <v>368060</v>
      </c>
      <c r="Z9768">
        <v>20240710</v>
      </c>
      <c r="AA9768">
        <v>2404160563</v>
      </c>
      <c r="AB9768">
        <v>3</v>
      </c>
      <c r="AC9768" t="s">
        <v>2281</v>
      </c>
      <c r="AD9768" t="s">
        <v>2281</v>
      </c>
      <c r="AE9768">
        <v>11101</v>
      </c>
      <c r="AF9768" t="s">
        <v>2281</v>
      </c>
      <c r="AG9768" t="s">
        <v>549</v>
      </c>
      <c r="AH9768">
        <v>260</v>
      </c>
    </row>
    <row r="9769" spans="1:34" hidden="1" x14ac:dyDescent="0.25">
      <c r="A9769" t="str">
        <f t="shared" si="456"/>
        <v>36 1 3 33 1 5 34 0 0 4301037 368397</v>
      </c>
      <c r="B9769" t="str">
        <f t="shared" si="457"/>
        <v>36 1 3 33 1 5 34 0 0 4301037 368037</v>
      </c>
      <c r="C9769" t="str">
        <f t="shared" si="458"/>
        <v>36 1 3 33 1 5 34 0 0 4301037</v>
      </c>
      <c r="D9769">
        <v>36</v>
      </c>
      <c r="E9769">
        <v>1</v>
      </c>
      <c r="F9769">
        <v>3</v>
      </c>
      <c r="G9769">
        <v>33</v>
      </c>
      <c r="H9769">
        <v>1</v>
      </c>
      <c r="I9769">
        <v>5</v>
      </c>
      <c r="J9769">
        <v>34</v>
      </c>
      <c r="K9769">
        <v>0</v>
      </c>
      <c r="L9769" t="s">
        <v>147</v>
      </c>
      <c r="M9769" t="s">
        <v>232</v>
      </c>
      <c r="N9769" s="13">
        <v>2900000</v>
      </c>
      <c r="O9769">
        <v>368397</v>
      </c>
      <c r="P9769">
        <v>2024</v>
      </c>
      <c r="Q9769">
        <v>75105122</v>
      </c>
      <c r="R9769" t="s">
        <v>2142</v>
      </c>
      <c r="S9769" s="13">
        <v>2900000</v>
      </c>
      <c r="T9769">
        <v>0</v>
      </c>
      <c r="U9769" t="s">
        <v>7421</v>
      </c>
      <c r="V9769" t="s">
        <v>2295</v>
      </c>
      <c r="W9769">
        <v>5004</v>
      </c>
      <c r="X9769">
        <v>0</v>
      </c>
      <c r="Y9769">
        <v>368037</v>
      </c>
      <c r="Z9769">
        <v>20240711</v>
      </c>
      <c r="AA9769">
        <v>2403060429</v>
      </c>
      <c r="AB9769">
        <v>4</v>
      </c>
      <c r="AC9769" t="s">
        <v>2281</v>
      </c>
      <c r="AD9769" t="s">
        <v>2281</v>
      </c>
      <c r="AE9769">
        <v>13161</v>
      </c>
      <c r="AF9769" t="s">
        <v>2538</v>
      </c>
      <c r="AG9769" t="s">
        <v>110</v>
      </c>
      <c r="AH9769">
        <v>260</v>
      </c>
    </row>
    <row r="9770" spans="1:34" hidden="1" x14ac:dyDescent="0.25">
      <c r="A9770" t="str">
        <f t="shared" si="456"/>
        <v>36 1 3 11 1 5 35 2 0 4301003 368398</v>
      </c>
      <c r="B9770" t="str">
        <f t="shared" si="457"/>
        <v>36 1 3 11 1 5 35 2 0 4301003 368052</v>
      </c>
      <c r="C9770" t="str">
        <f t="shared" si="458"/>
        <v>36 1 3 11 1 5 35 2 0 4301003</v>
      </c>
      <c r="D9770">
        <v>36</v>
      </c>
      <c r="E9770">
        <v>1</v>
      </c>
      <c r="F9770">
        <v>3</v>
      </c>
      <c r="G9770">
        <v>11</v>
      </c>
      <c r="H9770">
        <v>1</v>
      </c>
      <c r="I9770">
        <v>5</v>
      </c>
      <c r="J9770">
        <v>35</v>
      </c>
      <c r="K9770">
        <v>2</v>
      </c>
      <c r="L9770" t="s">
        <v>147</v>
      </c>
      <c r="M9770" t="s">
        <v>233</v>
      </c>
      <c r="N9770" s="13">
        <v>2600000</v>
      </c>
      <c r="O9770">
        <v>368398</v>
      </c>
      <c r="P9770">
        <v>2024</v>
      </c>
      <c r="Q9770">
        <v>1060653412</v>
      </c>
      <c r="R9770" t="s">
        <v>2106</v>
      </c>
      <c r="S9770" s="13">
        <v>2600000</v>
      </c>
      <c r="T9770">
        <v>0</v>
      </c>
      <c r="U9770" t="s">
        <v>7422</v>
      </c>
      <c r="V9770" t="s">
        <v>2295</v>
      </c>
      <c r="W9770">
        <v>5004</v>
      </c>
      <c r="X9770">
        <v>0</v>
      </c>
      <c r="Y9770">
        <v>368052</v>
      </c>
      <c r="Z9770">
        <v>20240711</v>
      </c>
      <c r="AA9770">
        <v>2404110547</v>
      </c>
      <c r="AB9770">
        <v>2</v>
      </c>
      <c r="AC9770" t="s">
        <v>2281</v>
      </c>
      <c r="AD9770" t="s">
        <v>2281</v>
      </c>
      <c r="AE9770">
        <v>11101</v>
      </c>
      <c r="AF9770" t="s">
        <v>2281</v>
      </c>
      <c r="AG9770" t="s">
        <v>549</v>
      </c>
      <c r="AH9770">
        <v>260</v>
      </c>
    </row>
    <row r="9771" spans="1:34" hidden="1" x14ac:dyDescent="0.25">
      <c r="A9771" t="str">
        <f t="shared" si="456"/>
        <v>36 1 3 22 1 5 34 1 0 4301037 368399</v>
      </c>
      <c r="B9771" t="str">
        <f t="shared" si="457"/>
        <v>36 1 3 22 1 5 34 1 0 4301037 368067</v>
      </c>
      <c r="C9771" t="str">
        <f t="shared" si="458"/>
        <v>36 1 3 22 1 5 34 1 0 4301037</v>
      </c>
      <c r="D9771">
        <v>36</v>
      </c>
      <c r="E9771">
        <v>1</v>
      </c>
      <c r="F9771">
        <v>3</v>
      </c>
      <c r="G9771">
        <v>22</v>
      </c>
      <c r="H9771">
        <v>1</v>
      </c>
      <c r="I9771">
        <v>5</v>
      </c>
      <c r="J9771">
        <v>34</v>
      </c>
      <c r="K9771">
        <v>1</v>
      </c>
      <c r="L9771" t="s">
        <v>147</v>
      </c>
      <c r="M9771" t="s">
        <v>232</v>
      </c>
      <c r="N9771" s="13">
        <v>4200000</v>
      </c>
      <c r="O9771">
        <v>368399</v>
      </c>
      <c r="P9771">
        <v>2024</v>
      </c>
      <c r="Q9771">
        <v>75105664</v>
      </c>
      <c r="R9771" t="s">
        <v>2126</v>
      </c>
      <c r="S9771" s="13">
        <v>4200000</v>
      </c>
      <c r="T9771">
        <v>0</v>
      </c>
      <c r="U9771" t="s">
        <v>7423</v>
      </c>
      <c r="V9771" t="s">
        <v>2295</v>
      </c>
      <c r="W9771">
        <v>5004</v>
      </c>
      <c r="X9771">
        <v>0</v>
      </c>
      <c r="Y9771">
        <v>368067</v>
      </c>
      <c r="Z9771">
        <v>20240711</v>
      </c>
      <c r="AA9771">
        <v>2404300601</v>
      </c>
      <c r="AB9771">
        <v>2</v>
      </c>
      <c r="AC9771" t="s">
        <v>2281</v>
      </c>
      <c r="AD9771" t="s">
        <v>2281</v>
      </c>
      <c r="AE9771">
        <v>13204</v>
      </c>
      <c r="AF9771" t="s">
        <v>7360</v>
      </c>
      <c r="AG9771" t="s">
        <v>107</v>
      </c>
      <c r="AH9771">
        <v>260</v>
      </c>
    </row>
    <row r="9772" spans="1:34" hidden="1" x14ac:dyDescent="0.25">
      <c r="A9772" t="str">
        <f t="shared" si="456"/>
        <v>36 1 3 22 1 5 34 1 0 4301037 368400</v>
      </c>
      <c r="B9772" t="str">
        <f t="shared" si="457"/>
        <v>36 1 3 22 1 5 34 1 0 4301037 368159</v>
      </c>
      <c r="C9772" t="str">
        <f t="shared" si="458"/>
        <v>36 1 3 22 1 5 34 1 0 4301037</v>
      </c>
      <c r="D9772">
        <v>36</v>
      </c>
      <c r="E9772">
        <v>1</v>
      </c>
      <c r="F9772">
        <v>3</v>
      </c>
      <c r="G9772">
        <v>22</v>
      </c>
      <c r="H9772">
        <v>1</v>
      </c>
      <c r="I9772">
        <v>5</v>
      </c>
      <c r="J9772">
        <v>34</v>
      </c>
      <c r="K9772">
        <v>1</v>
      </c>
      <c r="L9772" t="s">
        <v>147</v>
      </c>
      <c r="M9772" t="s">
        <v>232</v>
      </c>
      <c r="N9772" s="13">
        <v>2200000</v>
      </c>
      <c r="O9772">
        <v>368400</v>
      </c>
      <c r="P9772">
        <v>2024</v>
      </c>
      <c r="Q9772">
        <v>79220555</v>
      </c>
      <c r="R9772" t="s">
        <v>2129</v>
      </c>
      <c r="S9772" s="13">
        <v>2200000</v>
      </c>
      <c r="T9772">
        <v>0</v>
      </c>
      <c r="U9772" t="s">
        <v>7424</v>
      </c>
      <c r="V9772" t="s">
        <v>2295</v>
      </c>
      <c r="W9772">
        <v>5004</v>
      </c>
      <c r="X9772">
        <v>0</v>
      </c>
      <c r="Y9772">
        <v>368159</v>
      </c>
      <c r="Z9772">
        <v>20240711</v>
      </c>
      <c r="AA9772">
        <v>2405300722</v>
      </c>
      <c r="AB9772">
        <v>1</v>
      </c>
      <c r="AC9772" t="s">
        <v>2281</v>
      </c>
      <c r="AD9772" t="s">
        <v>2281</v>
      </c>
      <c r="AE9772">
        <v>13204</v>
      </c>
      <c r="AF9772" t="s">
        <v>7360</v>
      </c>
      <c r="AG9772" t="s">
        <v>107</v>
      </c>
      <c r="AH9772">
        <v>260</v>
      </c>
    </row>
    <row r="9773" spans="1:34" hidden="1" x14ac:dyDescent="0.25">
      <c r="A9773" t="str">
        <f t="shared" si="456"/>
        <v>36 1 3 11 1 5 35 2 0 4301003 368401</v>
      </c>
      <c r="B9773" t="str">
        <f t="shared" si="457"/>
        <v>36 1 3 11 1 5 35 2 0 4301003 368160</v>
      </c>
      <c r="C9773" t="str">
        <f t="shared" si="458"/>
        <v>36 1 3 11 1 5 35 2 0 4301003</v>
      </c>
      <c r="D9773">
        <v>36</v>
      </c>
      <c r="E9773">
        <v>1</v>
      </c>
      <c r="F9773">
        <v>3</v>
      </c>
      <c r="G9773">
        <v>11</v>
      </c>
      <c r="H9773">
        <v>1</v>
      </c>
      <c r="I9773">
        <v>5</v>
      </c>
      <c r="J9773">
        <v>35</v>
      </c>
      <c r="K9773">
        <v>2</v>
      </c>
      <c r="L9773" t="s">
        <v>147</v>
      </c>
      <c r="M9773" t="s">
        <v>233</v>
      </c>
      <c r="N9773" s="13">
        <v>1800000</v>
      </c>
      <c r="O9773">
        <v>368401</v>
      </c>
      <c r="P9773">
        <v>2024</v>
      </c>
      <c r="Q9773">
        <v>75096779</v>
      </c>
      <c r="R9773" t="s">
        <v>2111</v>
      </c>
      <c r="S9773" s="13">
        <v>1800000</v>
      </c>
      <c r="T9773">
        <v>0</v>
      </c>
      <c r="U9773" t="s">
        <v>7425</v>
      </c>
      <c r="V9773" t="s">
        <v>2295</v>
      </c>
      <c r="W9773">
        <v>5004</v>
      </c>
      <c r="X9773">
        <v>0</v>
      </c>
      <c r="Y9773">
        <v>368160</v>
      </c>
      <c r="Z9773">
        <v>20240711</v>
      </c>
      <c r="AA9773">
        <v>2405310733</v>
      </c>
      <c r="AB9773">
        <v>1</v>
      </c>
      <c r="AC9773" t="s">
        <v>2281</v>
      </c>
      <c r="AD9773" t="s">
        <v>2281</v>
      </c>
      <c r="AE9773">
        <v>11101</v>
      </c>
      <c r="AF9773" t="s">
        <v>2281</v>
      </c>
      <c r="AG9773" t="s">
        <v>549</v>
      </c>
      <c r="AH9773">
        <v>260</v>
      </c>
    </row>
    <row r="9774" spans="1:34" hidden="1" x14ac:dyDescent="0.25">
      <c r="A9774" t="str">
        <f t="shared" si="456"/>
        <v>36 1 3 11 1 5 35 2 0 4301003 368402</v>
      </c>
      <c r="B9774" t="str">
        <f t="shared" si="457"/>
        <v>36 1 3 11 1 5 35 2 0 4301003 368018</v>
      </c>
      <c r="C9774" t="str">
        <f t="shared" si="458"/>
        <v>36 1 3 11 1 5 35 2 0 4301003</v>
      </c>
      <c r="D9774">
        <v>36</v>
      </c>
      <c r="E9774">
        <v>1</v>
      </c>
      <c r="F9774">
        <v>3</v>
      </c>
      <c r="G9774">
        <v>11</v>
      </c>
      <c r="H9774">
        <v>1</v>
      </c>
      <c r="I9774">
        <v>5</v>
      </c>
      <c r="J9774">
        <v>35</v>
      </c>
      <c r="K9774">
        <v>2</v>
      </c>
      <c r="L9774" t="s">
        <v>147</v>
      </c>
      <c r="M9774" t="s">
        <v>233</v>
      </c>
      <c r="N9774" s="13">
        <v>8144</v>
      </c>
      <c r="O9774">
        <v>368402</v>
      </c>
      <c r="P9774">
        <v>2024</v>
      </c>
      <c r="Q9774">
        <v>890803239</v>
      </c>
      <c r="R9774" t="s">
        <v>924</v>
      </c>
      <c r="S9774" s="13">
        <v>8144</v>
      </c>
      <c r="T9774">
        <v>0</v>
      </c>
      <c r="U9774" t="s">
        <v>7270</v>
      </c>
      <c r="V9774" t="s">
        <v>2283</v>
      </c>
      <c r="W9774">
        <v>5004</v>
      </c>
      <c r="X9774">
        <v>0</v>
      </c>
      <c r="Y9774">
        <v>368018</v>
      </c>
      <c r="Z9774">
        <v>20240711</v>
      </c>
      <c r="AA9774">
        <v>0</v>
      </c>
      <c r="AB9774">
        <v>0</v>
      </c>
      <c r="AC9774" t="s">
        <v>2281</v>
      </c>
      <c r="AD9774" t="s">
        <v>2281</v>
      </c>
      <c r="AE9774">
        <v>11101</v>
      </c>
      <c r="AF9774" t="s">
        <v>2281</v>
      </c>
      <c r="AG9774" t="s">
        <v>549</v>
      </c>
      <c r="AH9774">
        <v>335</v>
      </c>
    </row>
    <row r="9775" spans="1:34" hidden="1" x14ac:dyDescent="0.25">
      <c r="A9775" t="str">
        <f t="shared" si="456"/>
        <v>36 1 3 22 1 5 35 1 0 4301003 368403</v>
      </c>
      <c r="B9775" t="str">
        <f t="shared" si="457"/>
        <v>36 1 3 22 1 5 35 1 0 4301003 368151</v>
      </c>
      <c r="C9775" t="str">
        <f t="shared" si="458"/>
        <v>36 1 3 22 1 5 35 1 0 4301003</v>
      </c>
      <c r="D9775">
        <v>36</v>
      </c>
      <c r="E9775">
        <v>1</v>
      </c>
      <c r="F9775">
        <v>3</v>
      </c>
      <c r="G9775">
        <v>22</v>
      </c>
      <c r="H9775">
        <v>1</v>
      </c>
      <c r="I9775">
        <v>5</v>
      </c>
      <c r="J9775">
        <v>35</v>
      </c>
      <c r="K9775">
        <v>1</v>
      </c>
      <c r="L9775" t="s">
        <v>147</v>
      </c>
      <c r="M9775" t="s">
        <v>233</v>
      </c>
      <c r="N9775" s="13">
        <v>4221</v>
      </c>
      <c r="O9775">
        <v>368403</v>
      </c>
      <c r="P9775">
        <v>2024</v>
      </c>
      <c r="Q9775">
        <v>800202395</v>
      </c>
      <c r="R9775" t="s">
        <v>812</v>
      </c>
      <c r="S9775" s="13">
        <v>4221</v>
      </c>
      <c r="T9775">
        <v>0</v>
      </c>
      <c r="U9775" t="s">
        <v>7426</v>
      </c>
      <c r="V9775" t="s">
        <v>2283</v>
      </c>
      <c r="W9775">
        <v>5004</v>
      </c>
      <c r="X9775">
        <v>0</v>
      </c>
      <c r="Y9775">
        <v>368151</v>
      </c>
      <c r="Z9775">
        <v>20240711</v>
      </c>
      <c r="AA9775">
        <v>0</v>
      </c>
      <c r="AB9775">
        <v>0</v>
      </c>
      <c r="AC9775" t="s">
        <v>2281</v>
      </c>
      <c r="AD9775" t="s">
        <v>2281</v>
      </c>
      <c r="AE9775">
        <v>12106</v>
      </c>
      <c r="AF9775" t="s">
        <v>7353</v>
      </c>
      <c r="AG9775" t="s">
        <v>106</v>
      </c>
      <c r="AH9775">
        <v>335</v>
      </c>
    </row>
    <row r="9776" spans="1:34" hidden="1" x14ac:dyDescent="0.25">
      <c r="A9776" t="str">
        <f t="shared" si="456"/>
        <v>36 1 3 22 1 5 35 1 0 4301003 368404</v>
      </c>
      <c r="B9776" t="str">
        <f t="shared" si="457"/>
        <v>36 1 3 22 1 5 35 1 0 4301003 368150</v>
      </c>
      <c r="C9776" t="str">
        <f t="shared" si="458"/>
        <v>36 1 3 22 1 5 35 1 0 4301003</v>
      </c>
      <c r="D9776">
        <v>36</v>
      </c>
      <c r="E9776">
        <v>1</v>
      </c>
      <c r="F9776">
        <v>3</v>
      </c>
      <c r="G9776">
        <v>22</v>
      </c>
      <c r="H9776">
        <v>1</v>
      </c>
      <c r="I9776">
        <v>5</v>
      </c>
      <c r="J9776">
        <v>35</v>
      </c>
      <c r="K9776">
        <v>1</v>
      </c>
      <c r="L9776" t="s">
        <v>147</v>
      </c>
      <c r="M9776" t="s">
        <v>233</v>
      </c>
      <c r="N9776" s="13">
        <v>1787435</v>
      </c>
      <c r="O9776">
        <v>368404</v>
      </c>
      <c r="P9776">
        <v>2024</v>
      </c>
      <c r="Q9776">
        <v>890800128</v>
      </c>
      <c r="R9776" t="s">
        <v>838</v>
      </c>
      <c r="S9776" s="13">
        <v>1787435</v>
      </c>
      <c r="T9776">
        <v>0</v>
      </c>
      <c r="U9776" t="s">
        <v>7427</v>
      </c>
      <c r="V9776" t="s">
        <v>2283</v>
      </c>
      <c r="W9776">
        <v>5004</v>
      </c>
      <c r="X9776">
        <v>0</v>
      </c>
      <c r="Y9776">
        <v>368150</v>
      </c>
      <c r="Z9776">
        <v>20240711</v>
      </c>
      <c r="AA9776">
        <v>0</v>
      </c>
      <c r="AB9776">
        <v>0</v>
      </c>
      <c r="AC9776" t="s">
        <v>2281</v>
      </c>
      <c r="AD9776" t="s">
        <v>2281</v>
      </c>
      <c r="AE9776">
        <v>12106</v>
      </c>
      <c r="AF9776" t="s">
        <v>7353</v>
      </c>
      <c r="AG9776" t="s">
        <v>106</v>
      </c>
      <c r="AH9776">
        <v>335</v>
      </c>
    </row>
    <row r="9777" spans="1:34" hidden="1" x14ac:dyDescent="0.25">
      <c r="A9777" t="str">
        <f t="shared" si="456"/>
        <v>36 1 3 11 1 5 34 0 0 4301037 368405</v>
      </c>
      <c r="B9777" t="str">
        <f t="shared" si="457"/>
        <v>36 1 3 11 1 5 34 0 0 4301037 368027</v>
      </c>
      <c r="C9777" t="str">
        <f t="shared" si="458"/>
        <v>36 1 3 11 1 5 34 0 0 4301037</v>
      </c>
      <c r="D9777">
        <v>36</v>
      </c>
      <c r="E9777">
        <v>1</v>
      </c>
      <c r="F9777">
        <v>3</v>
      </c>
      <c r="G9777">
        <v>11</v>
      </c>
      <c r="H9777">
        <v>1</v>
      </c>
      <c r="I9777">
        <v>5</v>
      </c>
      <c r="J9777">
        <v>34</v>
      </c>
      <c r="K9777">
        <v>0</v>
      </c>
      <c r="L9777" t="s">
        <v>147</v>
      </c>
      <c r="M9777" t="s">
        <v>232</v>
      </c>
      <c r="N9777" s="13">
        <v>31073121</v>
      </c>
      <c r="O9777">
        <v>368405</v>
      </c>
      <c r="P9777">
        <v>2024</v>
      </c>
      <c r="Q9777">
        <v>890807724</v>
      </c>
      <c r="R9777" t="s">
        <v>822</v>
      </c>
      <c r="S9777" s="13">
        <v>31073121</v>
      </c>
      <c r="T9777">
        <v>0</v>
      </c>
      <c r="U9777" t="s">
        <v>2339</v>
      </c>
      <c r="V9777" t="s">
        <v>2370</v>
      </c>
      <c r="W9777">
        <v>5016</v>
      </c>
      <c r="X9777">
        <v>0</v>
      </c>
      <c r="Y9777">
        <v>368027</v>
      </c>
      <c r="Z9777">
        <v>20240711</v>
      </c>
      <c r="AA9777">
        <v>2402190350</v>
      </c>
      <c r="AB9777">
        <v>3</v>
      </c>
      <c r="AC9777" t="s">
        <v>2281</v>
      </c>
      <c r="AD9777" t="s">
        <v>2281</v>
      </c>
      <c r="AE9777">
        <v>11101</v>
      </c>
      <c r="AF9777" t="s">
        <v>2281</v>
      </c>
      <c r="AG9777" t="s">
        <v>549</v>
      </c>
      <c r="AH9777">
        <v>252</v>
      </c>
    </row>
    <row r="9778" spans="1:34" hidden="1" x14ac:dyDescent="0.25">
      <c r="A9778" t="str">
        <f t="shared" si="456"/>
        <v>36 1 3 11 1 5 34 0 0 4301037 368406</v>
      </c>
      <c r="B9778" t="str">
        <f t="shared" si="457"/>
        <v>36 1 3 11 1 5 34 0 0 4301037 368047</v>
      </c>
      <c r="C9778" t="str">
        <f t="shared" si="458"/>
        <v>36 1 3 11 1 5 34 0 0 4301037</v>
      </c>
      <c r="D9778">
        <v>36</v>
      </c>
      <c r="E9778">
        <v>1</v>
      </c>
      <c r="F9778">
        <v>3</v>
      </c>
      <c r="G9778">
        <v>11</v>
      </c>
      <c r="H9778">
        <v>1</v>
      </c>
      <c r="I9778">
        <v>5</v>
      </c>
      <c r="J9778">
        <v>34</v>
      </c>
      <c r="K9778">
        <v>0</v>
      </c>
      <c r="L9778" t="s">
        <v>147</v>
      </c>
      <c r="M9778" t="s">
        <v>232</v>
      </c>
      <c r="N9778" s="13">
        <v>6283380</v>
      </c>
      <c r="O9778">
        <v>368406</v>
      </c>
      <c r="P9778">
        <v>2024</v>
      </c>
      <c r="Q9778">
        <v>890801053</v>
      </c>
      <c r="R9778" t="s">
        <v>784</v>
      </c>
      <c r="S9778" s="13">
        <v>6283380</v>
      </c>
      <c r="T9778">
        <v>0</v>
      </c>
      <c r="U9778" t="s">
        <v>7428</v>
      </c>
      <c r="V9778" t="s">
        <v>2342</v>
      </c>
      <c r="W9778">
        <v>5001</v>
      </c>
      <c r="X9778">
        <v>0</v>
      </c>
      <c r="Y9778">
        <v>368047</v>
      </c>
      <c r="Z9778">
        <v>20240712</v>
      </c>
      <c r="AA9778">
        <v>2024071020</v>
      </c>
      <c r="AB9778">
        <v>0</v>
      </c>
      <c r="AC9778" t="s">
        <v>2281</v>
      </c>
      <c r="AD9778" t="s">
        <v>2281</v>
      </c>
      <c r="AE9778">
        <v>11101</v>
      </c>
      <c r="AF9778" t="s">
        <v>2281</v>
      </c>
      <c r="AG9778" t="s">
        <v>549</v>
      </c>
      <c r="AH9778">
        <v>100</v>
      </c>
    </row>
    <row r="9779" spans="1:34" hidden="1" x14ac:dyDescent="0.25">
      <c r="A9779" t="str">
        <f t="shared" si="456"/>
        <v>36 1 3 33 1 5 34 0 0 4301037 368408</v>
      </c>
      <c r="B9779" t="str">
        <f t="shared" si="457"/>
        <v>36 1 3 33 1 5 34 0 0 4301037 368056</v>
      </c>
      <c r="C9779" t="str">
        <f t="shared" si="458"/>
        <v>36 1 3 33 1 5 34 0 0 4301037</v>
      </c>
      <c r="D9779">
        <v>36</v>
      </c>
      <c r="E9779">
        <v>1</v>
      </c>
      <c r="F9779">
        <v>3</v>
      </c>
      <c r="G9779">
        <v>33</v>
      </c>
      <c r="H9779">
        <v>1</v>
      </c>
      <c r="I9779">
        <v>5</v>
      </c>
      <c r="J9779">
        <v>34</v>
      </c>
      <c r="K9779">
        <v>0</v>
      </c>
      <c r="L9779" t="s">
        <v>147</v>
      </c>
      <c r="M9779" t="s">
        <v>232</v>
      </c>
      <c r="N9779" s="13">
        <v>2900000</v>
      </c>
      <c r="O9779">
        <v>368408</v>
      </c>
      <c r="P9779">
        <v>2024</v>
      </c>
      <c r="Q9779">
        <v>75000657</v>
      </c>
      <c r="R9779" t="s">
        <v>2151</v>
      </c>
      <c r="S9779" s="13">
        <v>2900000</v>
      </c>
      <c r="T9779">
        <v>0</v>
      </c>
      <c r="U9779" t="s">
        <v>7429</v>
      </c>
      <c r="V9779" t="s">
        <v>2295</v>
      </c>
      <c r="W9779">
        <v>5004</v>
      </c>
      <c r="X9779">
        <v>0</v>
      </c>
      <c r="Y9779">
        <v>368056</v>
      </c>
      <c r="Z9779">
        <v>20240716</v>
      </c>
      <c r="AA9779">
        <v>2404120551</v>
      </c>
      <c r="AB9779">
        <v>3</v>
      </c>
      <c r="AC9779" t="s">
        <v>2281</v>
      </c>
      <c r="AD9779" t="s">
        <v>2281</v>
      </c>
      <c r="AE9779">
        <v>13161</v>
      </c>
      <c r="AF9779" t="s">
        <v>2538</v>
      </c>
      <c r="AG9779" t="s">
        <v>110</v>
      </c>
      <c r="AH9779">
        <v>260</v>
      </c>
    </row>
    <row r="9780" spans="1:34" hidden="1" x14ac:dyDescent="0.25">
      <c r="A9780" t="str">
        <f t="shared" si="456"/>
        <v>36 1 3 33 1 5 34 0 0 4301037 368409</v>
      </c>
      <c r="B9780" t="str">
        <f t="shared" si="457"/>
        <v>36 1 3 33 1 5 34 0 0 4301037 368048</v>
      </c>
      <c r="C9780" t="str">
        <f t="shared" si="458"/>
        <v>36 1 3 33 1 5 34 0 0 4301037</v>
      </c>
      <c r="D9780">
        <v>36</v>
      </c>
      <c r="E9780">
        <v>1</v>
      </c>
      <c r="F9780">
        <v>3</v>
      </c>
      <c r="G9780">
        <v>33</v>
      </c>
      <c r="H9780">
        <v>1</v>
      </c>
      <c r="I9780">
        <v>5</v>
      </c>
      <c r="J9780">
        <v>34</v>
      </c>
      <c r="K9780">
        <v>0</v>
      </c>
      <c r="L9780" t="s">
        <v>147</v>
      </c>
      <c r="M9780" t="s">
        <v>232</v>
      </c>
      <c r="N9780" s="13">
        <v>2900000</v>
      </c>
      <c r="O9780">
        <v>368409</v>
      </c>
      <c r="P9780">
        <v>2024</v>
      </c>
      <c r="Q9780">
        <v>1053802145</v>
      </c>
      <c r="R9780" t="s">
        <v>2148</v>
      </c>
      <c r="S9780" s="13">
        <v>2900000</v>
      </c>
      <c r="T9780">
        <v>0</v>
      </c>
      <c r="U9780" t="s">
        <v>7430</v>
      </c>
      <c r="V9780" t="s">
        <v>2295</v>
      </c>
      <c r="W9780">
        <v>5004</v>
      </c>
      <c r="X9780">
        <v>0</v>
      </c>
      <c r="Y9780">
        <v>368048</v>
      </c>
      <c r="Z9780">
        <v>20240716</v>
      </c>
      <c r="AA9780">
        <v>2404080525</v>
      </c>
      <c r="AB9780">
        <v>3</v>
      </c>
      <c r="AC9780" t="s">
        <v>2281</v>
      </c>
      <c r="AD9780" t="s">
        <v>2281</v>
      </c>
      <c r="AE9780">
        <v>13161</v>
      </c>
      <c r="AF9780" t="s">
        <v>2538</v>
      </c>
      <c r="AG9780" t="s">
        <v>110</v>
      </c>
      <c r="AH9780">
        <v>260</v>
      </c>
    </row>
    <row r="9781" spans="1:34" hidden="1" x14ac:dyDescent="0.25">
      <c r="A9781" t="str">
        <f t="shared" si="456"/>
        <v>36 1 3 33 1 5 34 0 0 4301037 368410</v>
      </c>
      <c r="B9781" t="str">
        <f t="shared" si="457"/>
        <v>36 1 3 33 1 5 34 0 0 4301037 368028</v>
      </c>
      <c r="C9781" t="str">
        <f t="shared" si="458"/>
        <v>36 1 3 33 1 5 34 0 0 4301037</v>
      </c>
      <c r="D9781">
        <v>36</v>
      </c>
      <c r="E9781">
        <v>1</v>
      </c>
      <c r="F9781">
        <v>3</v>
      </c>
      <c r="G9781">
        <v>33</v>
      </c>
      <c r="H9781">
        <v>1</v>
      </c>
      <c r="I9781">
        <v>5</v>
      </c>
      <c r="J9781">
        <v>34</v>
      </c>
      <c r="K9781">
        <v>0</v>
      </c>
      <c r="L9781" t="s">
        <v>147</v>
      </c>
      <c r="M9781" t="s">
        <v>232</v>
      </c>
      <c r="N9781" s="13">
        <v>2900000</v>
      </c>
      <c r="O9781">
        <v>368410</v>
      </c>
      <c r="P9781">
        <v>2024</v>
      </c>
      <c r="Q9781">
        <v>75063147</v>
      </c>
      <c r="R9781" t="s">
        <v>2135</v>
      </c>
      <c r="S9781" s="13">
        <v>2900000</v>
      </c>
      <c r="T9781">
        <v>0</v>
      </c>
      <c r="U9781" t="s">
        <v>7431</v>
      </c>
      <c r="V9781" t="s">
        <v>2295</v>
      </c>
      <c r="W9781">
        <v>5004</v>
      </c>
      <c r="X9781">
        <v>0</v>
      </c>
      <c r="Y9781">
        <v>368028</v>
      </c>
      <c r="Z9781">
        <v>20240717</v>
      </c>
      <c r="AA9781">
        <v>2402270397</v>
      </c>
      <c r="AB9781">
        <v>5</v>
      </c>
      <c r="AC9781" t="s">
        <v>2281</v>
      </c>
      <c r="AD9781" t="s">
        <v>2281</v>
      </c>
      <c r="AE9781">
        <v>13161</v>
      </c>
      <c r="AF9781" t="s">
        <v>2538</v>
      </c>
      <c r="AG9781" t="s">
        <v>110</v>
      </c>
      <c r="AH9781">
        <v>260</v>
      </c>
    </row>
    <row r="9782" spans="1:34" hidden="1" x14ac:dyDescent="0.25">
      <c r="A9782" t="str">
        <f t="shared" si="456"/>
        <v>36 1 3 33 1 5 34 0 0 4301037 368411</v>
      </c>
      <c r="B9782" t="str">
        <f t="shared" si="457"/>
        <v>36 1 3 33 1 5 34 0 0 4301037 368029</v>
      </c>
      <c r="C9782" t="str">
        <f t="shared" si="458"/>
        <v>36 1 3 33 1 5 34 0 0 4301037</v>
      </c>
      <c r="D9782">
        <v>36</v>
      </c>
      <c r="E9782">
        <v>1</v>
      </c>
      <c r="F9782">
        <v>3</v>
      </c>
      <c r="G9782">
        <v>33</v>
      </c>
      <c r="H9782">
        <v>1</v>
      </c>
      <c r="I9782">
        <v>5</v>
      </c>
      <c r="J9782">
        <v>34</v>
      </c>
      <c r="K9782">
        <v>0</v>
      </c>
      <c r="L9782" t="s">
        <v>147</v>
      </c>
      <c r="M9782" t="s">
        <v>232</v>
      </c>
      <c r="N9782" s="13">
        <v>2900000</v>
      </c>
      <c r="O9782">
        <v>368411</v>
      </c>
      <c r="P9782">
        <v>2024</v>
      </c>
      <c r="Q9782">
        <v>1053800845</v>
      </c>
      <c r="R9782" t="s">
        <v>2136</v>
      </c>
      <c r="S9782" s="13">
        <v>2900000</v>
      </c>
      <c r="T9782">
        <v>0</v>
      </c>
      <c r="U9782" t="s">
        <v>7432</v>
      </c>
      <c r="V9782" t="s">
        <v>2295</v>
      </c>
      <c r="W9782">
        <v>5004</v>
      </c>
      <c r="X9782">
        <v>0</v>
      </c>
      <c r="Y9782">
        <v>368029</v>
      </c>
      <c r="Z9782">
        <v>20240717</v>
      </c>
      <c r="AA9782">
        <v>2402280401</v>
      </c>
      <c r="AB9782">
        <v>5</v>
      </c>
      <c r="AC9782" t="s">
        <v>2281</v>
      </c>
      <c r="AD9782" t="s">
        <v>2281</v>
      </c>
      <c r="AE9782">
        <v>13161</v>
      </c>
      <c r="AF9782" t="s">
        <v>2538</v>
      </c>
      <c r="AG9782" t="s">
        <v>110</v>
      </c>
      <c r="AH9782">
        <v>260</v>
      </c>
    </row>
    <row r="9783" spans="1:34" hidden="1" x14ac:dyDescent="0.25">
      <c r="A9783" t="str">
        <f t="shared" si="456"/>
        <v>36 1 3 33 1 5 34 0 0 4301037 368412</v>
      </c>
      <c r="B9783" t="str">
        <f t="shared" si="457"/>
        <v>36 1 3 33 1 5 34 0 0 4301037 368036</v>
      </c>
      <c r="C9783" t="str">
        <f t="shared" si="458"/>
        <v>36 1 3 33 1 5 34 0 0 4301037</v>
      </c>
      <c r="D9783">
        <v>36</v>
      </c>
      <c r="E9783">
        <v>1</v>
      </c>
      <c r="F9783">
        <v>3</v>
      </c>
      <c r="G9783">
        <v>33</v>
      </c>
      <c r="H9783">
        <v>1</v>
      </c>
      <c r="I9783">
        <v>5</v>
      </c>
      <c r="J9783">
        <v>34</v>
      </c>
      <c r="K9783">
        <v>0</v>
      </c>
      <c r="L9783" t="s">
        <v>147</v>
      </c>
      <c r="M9783" t="s">
        <v>232</v>
      </c>
      <c r="N9783" s="13">
        <v>2900000</v>
      </c>
      <c r="O9783">
        <v>368412</v>
      </c>
      <c r="P9783">
        <v>2024</v>
      </c>
      <c r="Q9783">
        <v>1053823141</v>
      </c>
      <c r="R9783" t="s">
        <v>2141</v>
      </c>
      <c r="S9783" s="13">
        <v>2900000</v>
      </c>
      <c r="T9783">
        <v>0</v>
      </c>
      <c r="U9783" t="s">
        <v>7433</v>
      </c>
      <c r="V9783" t="s">
        <v>2295</v>
      </c>
      <c r="W9783">
        <v>5004</v>
      </c>
      <c r="X9783">
        <v>0</v>
      </c>
      <c r="Y9783">
        <v>368036</v>
      </c>
      <c r="Z9783">
        <v>20240717</v>
      </c>
      <c r="AA9783">
        <v>2402290423</v>
      </c>
      <c r="AB9783">
        <v>5</v>
      </c>
      <c r="AC9783" t="s">
        <v>2281</v>
      </c>
      <c r="AD9783" t="s">
        <v>2281</v>
      </c>
      <c r="AE9783">
        <v>13161</v>
      </c>
      <c r="AF9783" t="s">
        <v>2538</v>
      </c>
      <c r="AG9783" t="s">
        <v>110</v>
      </c>
      <c r="AH9783">
        <v>260</v>
      </c>
    </row>
    <row r="9784" spans="1:34" hidden="1" x14ac:dyDescent="0.25">
      <c r="A9784" t="str">
        <f t="shared" si="456"/>
        <v>36 1 3 33 1 5 34 0 0 4301037 368413</v>
      </c>
      <c r="B9784" t="str">
        <f t="shared" si="457"/>
        <v>36 1 3 33 1 5 34 0 0 4301037 368039</v>
      </c>
      <c r="C9784" t="str">
        <f t="shared" si="458"/>
        <v>36 1 3 33 1 5 34 0 0 4301037</v>
      </c>
      <c r="D9784">
        <v>36</v>
      </c>
      <c r="E9784">
        <v>1</v>
      </c>
      <c r="F9784">
        <v>3</v>
      </c>
      <c r="G9784">
        <v>33</v>
      </c>
      <c r="H9784">
        <v>1</v>
      </c>
      <c r="I9784">
        <v>5</v>
      </c>
      <c r="J9784">
        <v>34</v>
      </c>
      <c r="K9784">
        <v>0</v>
      </c>
      <c r="L9784" t="s">
        <v>147</v>
      </c>
      <c r="M9784" t="s">
        <v>232</v>
      </c>
      <c r="N9784" s="13">
        <v>2900000</v>
      </c>
      <c r="O9784">
        <v>368413</v>
      </c>
      <c r="P9784">
        <v>2024</v>
      </c>
      <c r="Q9784">
        <v>1053798927</v>
      </c>
      <c r="R9784" t="s">
        <v>2144</v>
      </c>
      <c r="S9784" s="13">
        <v>2900000</v>
      </c>
      <c r="T9784">
        <v>0</v>
      </c>
      <c r="U9784" t="s">
        <v>7434</v>
      </c>
      <c r="V9784" t="s">
        <v>2295</v>
      </c>
      <c r="W9784">
        <v>5004</v>
      </c>
      <c r="X9784">
        <v>0</v>
      </c>
      <c r="Y9784">
        <v>368039</v>
      </c>
      <c r="Z9784">
        <v>20240717</v>
      </c>
      <c r="AA9784">
        <v>2403070436</v>
      </c>
      <c r="AB9784">
        <v>4</v>
      </c>
      <c r="AC9784" t="s">
        <v>2281</v>
      </c>
      <c r="AD9784" t="s">
        <v>2281</v>
      </c>
      <c r="AE9784">
        <v>13161</v>
      </c>
      <c r="AF9784" t="s">
        <v>2538</v>
      </c>
      <c r="AG9784" t="s">
        <v>110</v>
      </c>
      <c r="AH9784">
        <v>260</v>
      </c>
    </row>
    <row r="9785" spans="1:34" hidden="1" x14ac:dyDescent="0.25">
      <c r="A9785" t="str">
        <f t="shared" si="456"/>
        <v>36 1 3 33 1 5 34 0 0 4301037 368414</v>
      </c>
      <c r="B9785" t="str">
        <f t="shared" si="457"/>
        <v>36 1 3 33 1 5 34 0 0 4301037 368033</v>
      </c>
      <c r="C9785" t="str">
        <f t="shared" si="458"/>
        <v>36 1 3 33 1 5 34 0 0 4301037</v>
      </c>
      <c r="D9785">
        <v>36</v>
      </c>
      <c r="E9785">
        <v>1</v>
      </c>
      <c r="F9785">
        <v>3</v>
      </c>
      <c r="G9785">
        <v>33</v>
      </c>
      <c r="H9785">
        <v>1</v>
      </c>
      <c r="I9785">
        <v>5</v>
      </c>
      <c r="J9785">
        <v>34</v>
      </c>
      <c r="K9785">
        <v>0</v>
      </c>
      <c r="L9785" t="s">
        <v>147</v>
      </c>
      <c r="M9785" t="s">
        <v>232</v>
      </c>
      <c r="N9785" s="13">
        <v>2900000</v>
      </c>
      <c r="O9785">
        <v>368414</v>
      </c>
      <c r="P9785">
        <v>2024</v>
      </c>
      <c r="Q9785">
        <v>1053828434</v>
      </c>
      <c r="R9785" t="s">
        <v>7296</v>
      </c>
      <c r="S9785" s="13">
        <v>2900000</v>
      </c>
      <c r="T9785">
        <v>0</v>
      </c>
      <c r="U9785" t="s">
        <v>7435</v>
      </c>
      <c r="V9785" t="s">
        <v>2295</v>
      </c>
      <c r="W9785">
        <v>5004</v>
      </c>
      <c r="X9785">
        <v>0</v>
      </c>
      <c r="Y9785">
        <v>368033</v>
      </c>
      <c r="Z9785">
        <v>20240717</v>
      </c>
      <c r="AA9785">
        <v>2402290418</v>
      </c>
      <c r="AB9785">
        <v>4</v>
      </c>
      <c r="AC9785" t="s">
        <v>2281</v>
      </c>
      <c r="AD9785" t="s">
        <v>2281</v>
      </c>
      <c r="AE9785">
        <v>13161</v>
      </c>
      <c r="AF9785" t="s">
        <v>2538</v>
      </c>
      <c r="AG9785" t="s">
        <v>110</v>
      </c>
      <c r="AH9785">
        <v>260</v>
      </c>
    </row>
    <row r="9786" spans="1:34" hidden="1" x14ac:dyDescent="0.25">
      <c r="A9786" t="str">
        <f t="shared" si="456"/>
        <v>36 1 3 33 1 5 34 0 0 4301037 368415</v>
      </c>
      <c r="B9786" t="str">
        <f t="shared" si="457"/>
        <v>36 1 3 33 1 5 34 0 0 4301037 368038</v>
      </c>
      <c r="C9786" t="str">
        <f t="shared" si="458"/>
        <v>36 1 3 33 1 5 34 0 0 4301037</v>
      </c>
      <c r="D9786">
        <v>36</v>
      </c>
      <c r="E9786">
        <v>1</v>
      </c>
      <c r="F9786">
        <v>3</v>
      </c>
      <c r="G9786">
        <v>33</v>
      </c>
      <c r="H9786">
        <v>1</v>
      </c>
      <c r="I9786">
        <v>5</v>
      </c>
      <c r="J9786">
        <v>34</v>
      </c>
      <c r="K9786">
        <v>0</v>
      </c>
      <c r="L9786" t="s">
        <v>147</v>
      </c>
      <c r="M9786" t="s">
        <v>232</v>
      </c>
      <c r="N9786" s="13">
        <v>2900000</v>
      </c>
      <c r="O9786">
        <v>368415</v>
      </c>
      <c r="P9786">
        <v>2024</v>
      </c>
      <c r="Q9786">
        <v>1053838941</v>
      </c>
      <c r="R9786" t="s">
        <v>2143</v>
      </c>
      <c r="S9786" s="13">
        <v>2900000</v>
      </c>
      <c r="T9786">
        <v>0</v>
      </c>
      <c r="U9786" t="s">
        <v>7436</v>
      </c>
      <c r="V9786" t="s">
        <v>2295</v>
      </c>
      <c r="W9786">
        <v>5004</v>
      </c>
      <c r="X9786">
        <v>0</v>
      </c>
      <c r="Y9786">
        <v>368038</v>
      </c>
      <c r="Z9786">
        <v>20240717</v>
      </c>
      <c r="AA9786">
        <v>2403070435</v>
      </c>
      <c r="AB9786">
        <v>4</v>
      </c>
      <c r="AC9786" t="s">
        <v>2281</v>
      </c>
      <c r="AD9786" t="s">
        <v>2281</v>
      </c>
      <c r="AE9786">
        <v>13161</v>
      </c>
      <c r="AF9786" t="s">
        <v>2538</v>
      </c>
      <c r="AG9786" t="s">
        <v>110</v>
      </c>
      <c r="AH9786">
        <v>260</v>
      </c>
    </row>
    <row r="9787" spans="1:34" hidden="1" x14ac:dyDescent="0.25">
      <c r="A9787" t="str">
        <f t="shared" si="456"/>
        <v>36 1 3 22 1 5 35 0 0 4301003 368418</v>
      </c>
      <c r="B9787" t="str">
        <f t="shared" si="457"/>
        <v>36 1 3 22 1 5 35 0 0 4301003 368005</v>
      </c>
      <c r="C9787" t="str">
        <f t="shared" si="458"/>
        <v>36 1 3 22 1 5 35 0 0 4301003</v>
      </c>
      <c r="D9787">
        <v>36</v>
      </c>
      <c r="E9787">
        <v>1</v>
      </c>
      <c r="F9787">
        <v>3</v>
      </c>
      <c r="G9787">
        <v>22</v>
      </c>
      <c r="H9787">
        <v>1</v>
      </c>
      <c r="I9787">
        <v>5</v>
      </c>
      <c r="J9787">
        <v>35</v>
      </c>
      <c r="K9787">
        <v>0</v>
      </c>
      <c r="L9787" t="s">
        <v>147</v>
      </c>
      <c r="M9787" t="s">
        <v>233</v>
      </c>
      <c r="N9787" s="13">
        <v>387852</v>
      </c>
      <c r="O9787">
        <v>368418</v>
      </c>
      <c r="P9787">
        <v>2024</v>
      </c>
      <c r="Q9787">
        <v>813005241</v>
      </c>
      <c r="R9787" t="s">
        <v>798</v>
      </c>
      <c r="S9787" s="13">
        <v>387852</v>
      </c>
      <c r="T9787">
        <v>0</v>
      </c>
      <c r="U9787" t="s">
        <v>3283</v>
      </c>
      <c r="V9787" t="s">
        <v>3284</v>
      </c>
      <c r="W9787">
        <v>5004</v>
      </c>
      <c r="X9787">
        <v>0</v>
      </c>
      <c r="Y9787">
        <v>368005</v>
      </c>
      <c r="Z9787">
        <v>20240718</v>
      </c>
      <c r="AA9787">
        <v>2009100348</v>
      </c>
      <c r="AB9787">
        <v>41</v>
      </c>
      <c r="AC9787" t="s">
        <v>2281</v>
      </c>
      <c r="AD9787" t="s">
        <v>2281</v>
      </c>
      <c r="AE9787">
        <v>11206</v>
      </c>
      <c r="AF9787" t="s">
        <v>2394</v>
      </c>
      <c r="AG9787" t="s">
        <v>109</v>
      </c>
      <c r="AH9787">
        <v>334</v>
      </c>
    </row>
    <row r="9788" spans="1:34" hidden="1" x14ac:dyDescent="0.25">
      <c r="A9788" t="str">
        <f t="shared" si="456"/>
        <v>36 1 3 22 1 5 35 0 0 4301003 368419</v>
      </c>
      <c r="B9788" t="str">
        <f t="shared" si="457"/>
        <v>36 1 3 22 1 5 35 0 0 4301003 368005</v>
      </c>
      <c r="C9788" t="str">
        <f t="shared" si="458"/>
        <v>36 1 3 22 1 5 35 0 0 4301003</v>
      </c>
      <c r="D9788">
        <v>36</v>
      </c>
      <c r="E9788">
        <v>1</v>
      </c>
      <c r="F9788">
        <v>3</v>
      </c>
      <c r="G9788">
        <v>22</v>
      </c>
      <c r="H9788">
        <v>1</v>
      </c>
      <c r="I9788">
        <v>5</v>
      </c>
      <c r="J9788">
        <v>35</v>
      </c>
      <c r="K9788">
        <v>0</v>
      </c>
      <c r="L9788" t="s">
        <v>147</v>
      </c>
      <c r="M9788" t="s">
        <v>233</v>
      </c>
      <c r="N9788" s="13">
        <v>8811877.0800000001</v>
      </c>
      <c r="O9788">
        <v>368419</v>
      </c>
      <c r="P9788">
        <v>2024</v>
      </c>
      <c r="Q9788">
        <v>813005241</v>
      </c>
      <c r="R9788" t="s">
        <v>798</v>
      </c>
      <c r="S9788" s="13">
        <v>8811877.0800000001</v>
      </c>
      <c r="T9788">
        <v>148099</v>
      </c>
      <c r="U9788" t="s">
        <v>3283</v>
      </c>
      <c r="V9788" t="s">
        <v>3284</v>
      </c>
      <c r="W9788">
        <v>5004</v>
      </c>
      <c r="X9788">
        <v>2305</v>
      </c>
      <c r="Y9788">
        <v>368005</v>
      </c>
      <c r="Z9788">
        <v>20240718</v>
      </c>
      <c r="AA9788">
        <v>2009100348</v>
      </c>
      <c r="AB9788">
        <v>41</v>
      </c>
      <c r="AC9788" t="s">
        <v>2281</v>
      </c>
      <c r="AD9788" t="s">
        <v>2281</v>
      </c>
      <c r="AE9788">
        <v>11206</v>
      </c>
      <c r="AF9788" t="s">
        <v>2394</v>
      </c>
      <c r="AG9788" t="s">
        <v>109</v>
      </c>
      <c r="AH9788">
        <v>334</v>
      </c>
    </row>
    <row r="9789" spans="1:34" hidden="1" x14ac:dyDescent="0.25">
      <c r="A9789" t="str">
        <f t="shared" si="456"/>
        <v>36 1 3 22 1 5 35 0 0 4301003 368420</v>
      </c>
      <c r="B9789" t="str">
        <f t="shared" si="457"/>
        <v>36 1 3 22 1 5 35 0 0 4301003 368005</v>
      </c>
      <c r="C9789" t="str">
        <f t="shared" si="458"/>
        <v>36 1 3 22 1 5 35 0 0 4301003</v>
      </c>
      <c r="D9789">
        <v>36</v>
      </c>
      <c r="E9789">
        <v>1</v>
      </c>
      <c r="F9789">
        <v>3</v>
      </c>
      <c r="G9789">
        <v>22</v>
      </c>
      <c r="H9789">
        <v>1</v>
      </c>
      <c r="I9789">
        <v>5</v>
      </c>
      <c r="J9789">
        <v>35</v>
      </c>
      <c r="K9789">
        <v>0</v>
      </c>
      <c r="L9789" t="s">
        <v>147</v>
      </c>
      <c r="M9789" t="s">
        <v>233</v>
      </c>
      <c r="N9789" s="13">
        <v>23561169.800000001</v>
      </c>
      <c r="O9789">
        <v>368420</v>
      </c>
      <c r="P9789">
        <v>2024</v>
      </c>
      <c r="Q9789">
        <v>813005241</v>
      </c>
      <c r="R9789" t="s">
        <v>798</v>
      </c>
      <c r="S9789" s="13">
        <v>23561169.800000001</v>
      </c>
      <c r="T9789">
        <v>0</v>
      </c>
      <c r="U9789" t="s">
        <v>3283</v>
      </c>
      <c r="V9789" t="s">
        <v>3285</v>
      </c>
      <c r="W9789">
        <v>5004</v>
      </c>
      <c r="X9789">
        <v>0</v>
      </c>
      <c r="Y9789">
        <v>368005</v>
      </c>
      <c r="Z9789">
        <v>20240718</v>
      </c>
      <c r="AA9789">
        <v>2009100348</v>
      </c>
      <c r="AB9789">
        <v>42</v>
      </c>
      <c r="AC9789" t="s">
        <v>2281</v>
      </c>
      <c r="AD9789" t="s">
        <v>2281</v>
      </c>
      <c r="AE9789">
        <v>11206</v>
      </c>
      <c r="AF9789" t="s">
        <v>2394</v>
      </c>
      <c r="AG9789" t="s">
        <v>109</v>
      </c>
      <c r="AH9789">
        <v>334</v>
      </c>
    </row>
    <row r="9790" spans="1:34" hidden="1" x14ac:dyDescent="0.25">
      <c r="A9790" t="str">
        <f t="shared" si="456"/>
        <v>36 1 3 22 1 5 35 0 0 4301003 368421</v>
      </c>
      <c r="B9790" t="str">
        <f t="shared" si="457"/>
        <v>36 1 3 22 1 5 35 0 0 4301003 368005</v>
      </c>
      <c r="C9790" t="str">
        <f t="shared" si="458"/>
        <v>36 1 3 22 1 5 35 0 0 4301003</v>
      </c>
      <c r="D9790">
        <v>36</v>
      </c>
      <c r="E9790">
        <v>1</v>
      </c>
      <c r="F9790">
        <v>3</v>
      </c>
      <c r="G9790">
        <v>22</v>
      </c>
      <c r="H9790">
        <v>1</v>
      </c>
      <c r="I9790">
        <v>5</v>
      </c>
      <c r="J9790">
        <v>35</v>
      </c>
      <c r="K9790">
        <v>0</v>
      </c>
      <c r="L9790" t="s">
        <v>147</v>
      </c>
      <c r="M9790" t="s">
        <v>233</v>
      </c>
      <c r="N9790" s="13">
        <v>3925290.86</v>
      </c>
      <c r="O9790">
        <v>368421</v>
      </c>
      <c r="P9790">
        <v>2024</v>
      </c>
      <c r="Q9790">
        <v>813005241</v>
      </c>
      <c r="R9790" t="s">
        <v>798</v>
      </c>
      <c r="S9790" s="13">
        <v>3925290.86</v>
      </c>
      <c r="T9790">
        <v>65971</v>
      </c>
      <c r="U9790" t="s">
        <v>3283</v>
      </c>
      <c r="V9790" t="s">
        <v>3285</v>
      </c>
      <c r="W9790">
        <v>5004</v>
      </c>
      <c r="X9790">
        <v>2305</v>
      </c>
      <c r="Y9790">
        <v>368005</v>
      </c>
      <c r="Z9790">
        <v>20240718</v>
      </c>
      <c r="AA9790">
        <v>2009100348</v>
      </c>
      <c r="AB9790">
        <v>42</v>
      </c>
      <c r="AC9790" t="s">
        <v>2281</v>
      </c>
      <c r="AD9790" t="s">
        <v>2281</v>
      </c>
      <c r="AE9790">
        <v>11206</v>
      </c>
      <c r="AF9790" t="s">
        <v>2394</v>
      </c>
      <c r="AG9790" t="s">
        <v>109</v>
      </c>
      <c r="AH9790">
        <v>334</v>
      </c>
    </row>
    <row r="9791" spans="1:34" hidden="1" x14ac:dyDescent="0.25">
      <c r="A9791" t="str">
        <f t="shared" si="456"/>
        <v>36 1 3 11 1 5 35 2 0 4301003 368422</v>
      </c>
      <c r="B9791" t="str">
        <f t="shared" si="457"/>
        <v>36 1 3 11 1 5 35 2 0 4301003 368062</v>
      </c>
      <c r="C9791" t="str">
        <f t="shared" si="458"/>
        <v>36 1 3 11 1 5 35 2 0 4301003</v>
      </c>
      <c r="D9791">
        <v>36</v>
      </c>
      <c r="E9791">
        <v>1</v>
      </c>
      <c r="F9791">
        <v>3</v>
      </c>
      <c r="G9791">
        <v>11</v>
      </c>
      <c r="H9791">
        <v>1</v>
      </c>
      <c r="I9791">
        <v>5</v>
      </c>
      <c r="J9791">
        <v>35</v>
      </c>
      <c r="K9791">
        <v>2</v>
      </c>
      <c r="L9791" t="s">
        <v>147</v>
      </c>
      <c r="M9791" t="s">
        <v>233</v>
      </c>
      <c r="N9791" s="13">
        <v>2600000</v>
      </c>
      <c r="O9791">
        <v>368422</v>
      </c>
      <c r="P9791">
        <v>2024</v>
      </c>
      <c r="Q9791">
        <v>75106666</v>
      </c>
      <c r="R9791" t="s">
        <v>2109</v>
      </c>
      <c r="S9791" s="13">
        <v>2600000</v>
      </c>
      <c r="T9791">
        <v>0</v>
      </c>
      <c r="U9791" t="s">
        <v>7437</v>
      </c>
      <c r="V9791" t="s">
        <v>2295</v>
      </c>
      <c r="W9791">
        <v>5004</v>
      </c>
      <c r="X9791">
        <v>0</v>
      </c>
      <c r="Y9791">
        <v>368062</v>
      </c>
      <c r="Z9791">
        <v>20240718</v>
      </c>
      <c r="AA9791">
        <v>2404170568</v>
      </c>
      <c r="AB9791">
        <v>2</v>
      </c>
      <c r="AC9791" t="s">
        <v>2281</v>
      </c>
      <c r="AD9791" t="s">
        <v>2281</v>
      </c>
      <c r="AE9791">
        <v>11101</v>
      </c>
      <c r="AF9791" t="s">
        <v>2281</v>
      </c>
      <c r="AG9791" t="s">
        <v>549</v>
      </c>
      <c r="AH9791">
        <v>260</v>
      </c>
    </row>
    <row r="9792" spans="1:34" hidden="1" x14ac:dyDescent="0.25">
      <c r="A9792" t="str">
        <f t="shared" si="456"/>
        <v>36 1 3 22 1 5 34 1 0 4301037 368423</v>
      </c>
      <c r="B9792" t="str">
        <f t="shared" si="457"/>
        <v>36 1 3 22 1 5 34 1 0 4301037 368064</v>
      </c>
      <c r="C9792" t="str">
        <f t="shared" si="458"/>
        <v>36 1 3 22 1 5 34 1 0 4301037</v>
      </c>
      <c r="D9792">
        <v>36</v>
      </c>
      <c r="E9792">
        <v>1</v>
      </c>
      <c r="F9792">
        <v>3</v>
      </c>
      <c r="G9792">
        <v>22</v>
      </c>
      <c r="H9792">
        <v>1</v>
      </c>
      <c r="I9792">
        <v>5</v>
      </c>
      <c r="J9792">
        <v>34</v>
      </c>
      <c r="K9792">
        <v>1</v>
      </c>
      <c r="L9792" t="s">
        <v>147</v>
      </c>
      <c r="M9792" t="s">
        <v>232</v>
      </c>
      <c r="N9792" s="13">
        <v>2900000</v>
      </c>
      <c r="O9792">
        <v>368423</v>
      </c>
      <c r="P9792">
        <v>2024</v>
      </c>
      <c r="Q9792">
        <v>75091893</v>
      </c>
      <c r="R9792" t="s">
        <v>2123</v>
      </c>
      <c r="S9792" s="13">
        <v>2900000</v>
      </c>
      <c r="T9792">
        <v>0</v>
      </c>
      <c r="U9792" t="s">
        <v>7438</v>
      </c>
      <c r="V9792" t="s">
        <v>2295</v>
      </c>
      <c r="W9792">
        <v>5004</v>
      </c>
      <c r="X9792">
        <v>0</v>
      </c>
      <c r="Y9792">
        <v>368064</v>
      </c>
      <c r="Z9792">
        <v>20240718</v>
      </c>
      <c r="AA9792">
        <v>2404290597</v>
      </c>
      <c r="AB9792">
        <v>2</v>
      </c>
      <c r="AC9792" t="s">
        <v>2281</v>
      </c>
      <c r="AD9792" t="s">
        <v>2281</v>
      </c>
      <c r="AE9792">
        <v>13204</v>
      </c>
      <c r="AF9792" t="s">
        <v>7360</v>
      </c>
      <c r="AG9792" t="s">
        <v>107</v>
      </c>
      <c r="AH9792">
        <v>260</v>
      </c>
    </row>
    <row r="9793" spans="1:34" hidden="1" x14ac:dyDescent="0.25">
      <c r="A9793" t="str">
        <f t="shared" si="456"/>
        <v>36 1 3 11 1 5 35 0 0 4301017 368424</v>
      </c>
      <c r="B9793" t="str">
        <f t="shared" si="457"/>
        <v>36 1 3 11 1 5 35 0 0 4301017 368154</v>
      </c>
      <c r="C9793" t="str">
        <f t="shared" si="458"/>
        <v>36 1 3 11 1 5 35 0 0 4301017</v>
      </c>
      <c r="D9793">
        <v>36</v>
      </c>
      <c r="E9793">
        <v>1</v>
      </c>
      <c r="F9793">
        <v>3</v>
      </c>
      <c r="G9793">
        <v>11</v>
      </c>
      <c r="H9793">
        <v>1</v>
      </c>
      <c r="I9793">
        <v>5</v>
      </c>
      <c r="J9793">
        <v>35</v>
      </c>
      <c r="K9793">
        <v>0</v>
      </c>
      <c r="L9793" t="s">
        <v>147</v>
      </c>
      <c r="M9793" t="s">
        <v>235</v>
      </c>
      <c r="N9793" s="13">
        <v>43350000</v>
      </c>
      <c r="O9793">
        <v>368424</v>
      </c>
      <c r="P9793">
        <v>2024</v>
      </c>
      <c r="Q9793">
        <v>901835221</v>
      </c>
      <c r="R9793" t="s">
        <v>2102</v>
      </c>
      <c r="S9793" s="13">
        <v>43350000</v>
      </c>
      <c r="T9793">
        <v>2185714</v>
      </c>
      <c r="U9793" t="s">
        <v>7439</v>
      </c>
      <c r="V9793" t="s">
        <v>7440</v>
      </c>
      <c r="W9793">
        <v>5016</v>
      </c>
      <c r="X9793">
        <v>2305</v>
      </c>
      <c r="Y9793">
        <v>368154</v>
      </c>
      <c r="Z9793">
        <v>20240718</v>
      </c>
      <c r="AA9793">
        <v>2405280705</v>
      </c>
      <c r="AB9793">
        <v>1</v>
      </c>
      <c r="AC9793" t="s">
        <v>2281</v>
      </c>
      <c r="AD9793" t="s">
        <v>2281</v>
      </c>
      <c r="AE9793">
        <v>11101</v>
      </c>
      <c r="AF9793" t="s">
        <v>2281</v>
      </c>
      <c r="AG9793" t="s">
        <v>549</v>
      </c>
      <c r="AH9793">
        <v>332</v>
      </c>
    </row>
    <row r="9794" spans="1:34" hidden="1" x14ac:dyDescent="0.25">
      <c r="A9794" t="str">
        <f t="shared" ref="A9794:A9857" si="459">+CONCATENATE(,D9794," ",E9794," ",F9794," ",G9794," ",H9794," ",I9794," ",J9794," ",K9794," ",L9794," ",M9794," ",O9794)</f>
        <v>36 1 3 22 1 5 35 1 0 4301003 368425</v>
      </c>
      <c r="B9794" t="str">
        <f t="shared" ref="B9794:B9857" si="460">+CONCATENATE(,D9794," ",E9794," ",F9794," ",G9794," ",H9794," ",I9794," ",J9794," ",K9794," ",L9794," ",M9794," ",Y9794)</f>
        <v>36 1 3 22 1 5 35 1 0 4301003 368151</v>
      </c>
      <c r="C9794" t="str">
        <f t="shared" ref="C9794:C9857" si="461">+CONCATENATE(,D9794," ",E9794," ",F9794," ",G9794," ",H9794," ",I9794," ",J9794," ",K9794," ",L9794," ",M9794)</f>
        <v>36 1 3 22 1 5 35 1 0 4301003</v>
      </c>
      <c r="D9794">
        <v>36</v>
      </c>
      <c r="E9794">
        <v>1</v>
      </c>
      <c r="F9794">
        <v>3</v>
      </c>
      <c r="G9794">
        <v>22</v>
      </c>
      <c r="H9794">
        <v>1</v>
      </c>
      <c r="I9794">
        <v>5</v>
      </c>
      <c r="J9794">
        <v>35</v>
      </c>
      <c r="K9794">
        <v>1</v>
      </c>
      <c r="L9794" t="s">
        <v>147</v>
      </c>
      <c r="M9794" t="s">
        <v>233</v>
      </c>
      <c r="N9794" s="13">
        <v>13201897</v>
      </c>
      <c r="O9794">
        <v>368425</v>
      </c>
      <c r="P9794">
        <v>2024</v>
      </c>
      <c r="Q9794">
        <v>800202395</v>
      </c>
      <c r="R9794" t="s">
        <v>812</v>
      </c>
      <c r="S9794" s="13">
        <v>13201897</v>
      </c>
      <c r="T9794">
        <v>0</v>
      </c>
      <c r="U9794" t="s">
        <v>7441</v>
      </c>
      <c r="V9794" t="s">
        <v>2280</v>
      </c>
      <c r="W9794">
        <v>5004</v>
      </c>
      <c r="X9794">
        <v>0</v>
      </c>
      <c r="Y9794">
        <v>368151</v>
      </c>
      <c r="Z9794">
        <v>20240719</v>
      </c>
      <c r="AA9794">
        <v>0</v>
      </c>
      <c r="AB9794">
        <v>0</v>
      </c>
      <c r="AC9794" t="s">
        <v>2281</v>
      </c>
      <c r="AD9794" t="s">
        <v>2281</v>
      </c>
      <c r="AE9794">
        <v>12106</v>
      </c>
      <c r="AF9794" t="s">
        <v>7353</v>
      </c>
      <c r="AG9794" t="s">
        <v>106</v>
      </c>
      <c r="AH9794">
        <v>335</v>
      </c>
    </row>
    <row r="9795" spans="1:34" hidden="1" x14ac:dyDescent="0.25">
      <c r="A9795" t="str">
        <f t="shared" si="459"/>
        <v>36 1 3 22 1 5 35 1 0 4301003 368427</v>
      </c>
      <c r="B9795" t="str">
        <f t="shared" si="460"/>
        <v>36 1 3 22 1 5 35 1 0 4301003 368150</v>
      </c>
      <c r="C9795" t="str">
        <f t="shared" si="461"/>
        <v>36 1 3 22 1 5 35 1 0 4301003</v>
      </c>
      <c r="D9795">
        <v>36</v>
      </c>
      <c r="E9795">
        <v>1</v>
      </c>
      <c r="F9795">
        <v>3</v>
      </c>
      <c r="G9795">
        <v>22</v>
      </c>
      <c r="H9795">
        <v>1</v>
      </c>
      <c r="I9795">
        <v>5</v>
      </c>
      <c r="J9795">
        <v>35</v>
      </c>
      <c r="K9795">
        <v>1</v>
      </c>
      <c r="L9795" t="s">
        <v>147</v>
      </c>
      <c r="M9795" t="s">
        <v>233</v>
      </c>
      <c r="N9795" s="13">
        <v>17900080</v>
      </c>
      <c r="O9795">
        <v>368427</v>
      </c>
      <c r="P9795">
        <v>2024</v>
      </c>
      <c r="Q9795">
        <v>890800128</v>
      </c>
      <c r="R9795" t="s">
        <v>838</v>
      </c>
      <c r="S9795" s="13">
        <v>17900080</v>
      </c>
      <c r="T9795">
        <v>0</v>
      </c>
      <c r="U9795" t="s">
        <v>7442</v>
      </c>
      <c r="V9795" t="s">
        <v>2280</v>
      </c>
      <c r="W9795">
        <v>5004</v>
      </c>
      <c r="X9795">
        <v>0</v>
      </c>
      <c r="Y9795">
        <v>368150</v>
      </c>
      <c r="Z9795">
        <v>20240719</v>
      </c>
      <c r="AA9795">
        <v>0</v>
      </c>
      <c r="AB9795">
        <v>0</v>
      </c>
      <c r="AC9795" t="s">
        <v>2281</v>
      </c>
      <c r="AD9795" t="s">
        <v>2281</v>
      </c>
      <c r="AE9795">
        <v>12106</v>
      </c>
      <c r="AF9795" t="s">
        <v>7353</v>
      </c>
      <c r="AG9795" t="s">
        <v>106</v>
      </c>
      <c r="AH9795">
        <v>335</v>
      </c>
    </row>
    <row r="9796" spans="1:34" hidden="1" x14ac:dyDescent="0.25">
      <c r="A9796" t="str">
        <f t="shared" si="459"/>
        <v>36 1 3 33 1 5 34 0 0 4301037 368428</v>
      </c>
      <c r="B9796" t="str">
        <f t="shared" si="460"/>
        <v>36 1 3 33 1 5 34 0 0 4301037 368035</v>
      </c>
      <c r="C9796" t="str">
        <f t="shared" si="461"/>
        <v>36 1 3 33 1 5 34 0 0 4301037</v>
      </c>
      <c r="D9796">
        <v>36</v>
      </c>
      <c r="E9796">
        <v>1</v>
      </c>
      <c r="F9796">
        <v>3</v>
      </c>
      <c r="G9796">
        <v>33</v>
      </c>
      <c r="H9796">
        <v>1</v>
      </c>
      <c r="I9796">
        <v>5</v>
      </c>
      <c r="J9796">
        <v>34</v>
      </c>
      <c r="K9796">
        <v>0</v>
      </c>
      <c r="L9796" t="s">
        <v>147</v>
      </c>
      <c r="M9796" t="s">
        <v>232</v>
      </c>
      <c r="N9796" s="13">
        <v>2900000</v>
      </c>
      <c r="O9796">
        <v>368428</v>
      </c>
      <c r="P9796">
        <v>2024</v>
      </c>
      <c r="Q9796">
        <v>16075801</v>
      </c>
      <c r="R9796" t="s">
        <v>2140</v>
      </c>
      <c r="S9796" s="13">
        <v>2900000</v>
      </c>
      <c r="T9796">
        <v>0</v>
      </c>
      <c r="U9796" t="s">
        <v>7443</v>
      </c>
      <c r="V9796" t="s">
        <v>2295</v>
      </c>
      <c r="W9796">
        <v>5004</v>
      </c>
      <c r="X9796">
        <v>0</v>
      </c>
      <c r="Y9796">
        <v>368035</v>
      </c>
      <c r="Z9796">
        <v>20240719</v>
      </c>
      <c r="AA9796">
        <v>2402290422</v>
      </c>
      <c r="AB9796">
        <v>4</v>
      </c>
      <c r="AC9796" t="s">
        <v>2281</v>
      </c>
      <c r="AD9796" t="s">
        <v>2281</v>
      </c>
      <c r="AE9796">
        <v>13161</v>
      </c>
      <c r="AF9796" t="s">
        <v>2538</v>
      </c>
      <c r="AG9796" t="s">
        <v>110</v>
      </c>
      <c r="AH9796">
        <v>260</v>
      </c>
    </row>
    <row r="9797" spans="1:34" hidden="1" x14ac:dyDescent="0.25">
      <c r="A9797" t="str">
        <f t="shared" si="459"/>
        <v>36 1 3 11 1 5 35 2 0 4301003 368429</v>
      </c>
      <c r="B9797" t="str">
        <f t="shared" si="460"/>
        <v>36 1 3 11 1 5 35 2 0 4301003 368052</v>
      </c>
      <c r="C9797" t="str">
        <f t="shared" si="461"/>
        <v>36 1 3 11 1 5 35 2 0 4301003</v>
      </c>
      <c r="D9797">
        <v>36</v>
      </c>
      <c r="E9797">
        <v>1</v>
      </c>
      <c r="F9797">
        <v>3</v>
      </c>
      <c r="G9797">
        <v>11</v>
      </c>
      <c r="H9797">
        <v>1</v>
      </c>
      <c r="I9797">
        <v>5</v>
      </c>
      <c r="J9797">
        <v>35</v>
      </c>
      <c r="K9797">
        <v>2</v>
      </c>
      <c r="L9797" t="s">
        <v>147</v>
      </c>
      <c r="M9797" t="s">
        <v>233</v>
      </c>
      <c r="N9797" s="13">
        <v>2600000</v>
      </c>
      <c r="O9797">
        <v>368429</v>
      </c>
      <c r="P9797">
        <v>2024</v>
      </c>
      <c r="Q9797">
        <v>1060653412</v>
      </c>
      <c r="R9797" t="s">
        <v>2106</v>
      </c>
      <c r="S9797" s="13">
        <v>2600000</v>
      </c>
      <c r="T9797">
        <v>0</v>
      </c>
      <c r="U9797" t="s">
        <v>7444</v>
      </c>
      <c r="V9797" t="s">
        <v>2295</v>
      </c>
      <c r="W9797">
        <v>5004</v>
      </c>
      <c r="X9797">
        <v>0</v>
      </c>
      <c r="Y9797">
        <v>368052</v>
      </c>
      <c r="Z9797">
        <v>20240722</v>
      </c>
      <c r="AA9797">
        <v>2404110547</v>
      </c>
      <c r="AB9797">
        <v>3</v>
      </c>
      <c r="AC9797" t="s">
        <v>2281</v>
      </c>
      <c r="AD9797" t="s">
        <v>2281</v>
      </c>
      <c r="AE9797">
        <v>11101</v>
      </c>
      <c r="AF9797" t="s">
        <v>2281</v>
      </c>
      <c r="AG9797" t="s">
        <v>549</v>
      </c>
      <c r="AH9797">
        <v>260</v>
      </c>
    </row>
    <row r="9798" spans="1:34" hidden="1" x14ac:dyDescent="0.25">
      <c r="A9798" t="str">
        <f t="shared" si="459"/>
        <v>36 1 3 22 1 5 35 0 0 4301003 368430</v>
      </c>
      <c r="B9798" t="str">
        <f t="shared" si="460"/>
        <v>36 1 3 22 1 5 35 0 0 4301003 368147</v>
      </c>
      <c r="C9798" t="str">
        <f t="shared" si="461"/>
        <v>36 1 3 22 1 5 35 0 0 4301003</v>
      </c>
      <c r="D9798">
        <v>36</v>
      </c>
      <c r="E9798">
        <v>1</v>
      </c>
      <c r="F9798">
        <v>3</v>
      </c>
      <c r="G9798">
        <v>22</v>
      </c>
      <c r="H9798">
        <v>1</v>
      </c>
      <c r="I9798">
        <v>5</v>
      </c>
      <c r="J9798">
        <v>35</v>
      </c>
      <c r="K9798">
        <v>0</v>
      </c>
      <c r="L9798" t="s">
        <v>147</v>
      </c>
      <c r="M9798" t="s">
        <v>233</v>
      </c>
      <c r="N9798" s="13">
        <v>10300000</v>
      </c>
      <c r="O9798">
        <v>368430</v>
      </c>
      <c r="P9798">
        <v>2024</v>
      </c>
      <c r="Q9798">
        <v>810004561</v>
      </c>
      <c r="R9798" t="s">
        <v>795</v>
      </c>
      <c r="S9798" s="13">
        <v>10300000</v>
      </c>
      <c r="T9798">
        <v>0</v>
      </c>
      <c r="U9798" t="s">
        <v>2352</v>
      </c>
      <c r="V9798" t="s">
        <v>7445</v>
      </c>
      <c r="W9798">
        <v>5004</v>
      </c>
      <c r="X9798">
        <v>0</v>
      </c>
      <c r="Y9798">
        <v>368147</v>
      </c>
      <c r="Z9798">
        <v>20240722</v>
      </c>
      <c r="AA9798">
        <v>2405160660</v>
      </c>
      <c r="AB9798">
        <v>2</v>
      </c>
      <c r="AC9798" t="s">
        <v>2281</v>
      </c>
      <c r="AD9798" t="s">
        <v>2281</v>
      </c>
      <c r="AE9798">
        <v>11206</v>
      </c>
      <c r="AF9798" t="s">
        <v>2394</v>
      </c>
      <c r="AG9798" t="s">
        <v>109</v>
      </c>
      <c r="AH9798">
        <v>261</v>
      </c>
    </row>
    <row r="9799" spans="1:34" hidden="1" x14ac:dyDescent="0.25">
      <c r="A9799" t="str">
        <f t="shared" si="459"/>
        <v>36 1 3 11 1 5 35 2 0 4301003 368431</v>
      </c>
      <c r="B9799" t="str">
        <f t="shared" si="460"/>
        <v>36 1 3 11 1 5 35 2 0 4301003 368025</v>
      </c>
      <c r="C9799" t="str">
        <f t="shared" si="461"/>
        <v>36 1 3 11 1 5 35 2 0 4301003</v>
      </c>
      <c r="D9799">
        <v>36</v>
      </c>
      <c r="E9799">
        <v>1</v>
      </c>
      <c r="F9799">
        <v>3</v>
      </c>
      <c r="G9799">
        <v>11</v>
      </c>
      <c r="H9799">
        <v>1</v>
      </c>
      <c r="I9799">
        <v>5</v>
      </c>
      <c r="J9799">
        <v>35</v>
      </c>
      <c r="K9799">
        <v>2</v>
      </c>
      <c r="L9799" t="s">
        <v>147</v>
      </c>
      <c r="M9799" t="s">
        <v>233</v>
      </c>
      <c r="N9799" s="13">
        <v>4200000</v>
      </c>
      <c r="O9799">
        <v>368431</v>
      </c>
      <c r="P9799">
        <v>2024</v>
      </c>
      <c r="Q9799">
        <v>1088242108</v>
      </c>
      <c r="R9799" t="s">
        <v>2104</v>
      </c>
      <c r="S9799" s="13">
        <v>4200000</v>
      </c>
      <c r="T9799">
        <v>0</v>
      </c>
      <c r="U9799" t="s">
        <v>7446</v>
      </c>
      <c r="V9799" t="s">
        <v>2291</v>
      </c>
      <c r="W9799">
        <v>5004</v>
      </c>
      <c r="X9799">
        <v>0</v>
      </c>
      <c r="Y9799">
        <v>368025</v>
      </c>
      <c r="Z9799">
        <v>20240723</v>
      </c>
      <c r="AA9799">
        <v>2402130330</v>
      </c>
      <c r="AB9799">
        <v>2</v>
      </c>
      <c r="AC9799" t="s">
        <v>2281</v>
      </c>
      <c r="AD9799" t="s">
        <v>2281</v>
      </c>
      <c r="AE9799">
        <v>11101</v>
      </c>
      <c r="AF9799" t="s">
        <v>2281</v>
      </c>
      <c r="AG9799" t="s">
        <v>549</v>
      </c>
      <c r="AH9799">
        <v>260</v>
      </c>
    </row>
    <row r="9800" spans="1:34" hidden="1" x14ac:dyDescent="0.25">
      <c r="A9800" t="str">
        <f t="shared" si="459"/>
        <v>36 1 3 11 1 5 35 2 0 4301003 368432</v>
      </c>
      <c r="B9800" t="str">
        <f t="shared" si="460"/>
        <v>36 1 3 11 1 5 35 2 0 4301003 368025</v>
      </c>
      <c r="C9800" t="str">
        <f t="shared" si="461"/>
        <v>36 1 3 11 1 5 35 2 0 4301003</v>
      </c>
      <c r="D9800">
        <v>36</v>
      </c>
      <c r="E9800">
        <v>1</v>
      </c>
      <c r="F9800">
        <v>3</v>
      </c>
      <c r="G9800">
        <v>11</v>
      </c>
      <c r="H9800">
        <v>1</v>
      </c>
      <c r="I9800">
        <v>5</v>
      </c>
      <c r="J9800">
        <v>35</v>
      </c>
      <c r="K9800">
        <v>2</v>
      </c>
      <c r="L9800" t="s">
        <v>147</v>
      </c>
      <c r="M9800" t="s">
        <v>233</v>
      </c>
      <c r="N9800" s="13">
        <v>4200000</v>
      </c>
      <c r="O9800">
        <v>368432</v>
      </c>
      <c r="P9800">
        <v>2024</v>
      </c>
      <c r="Q9800">
        <v>1088242108</v>
      </c>
      <c r="R9800" t="s">
        <v>2104</v>
      </c>
      <c r="S9800" s="13">
        <v>4200000</v>
      </c>
      <c r="T9800">
        <v>0</v>
      </c>
      <c r="U9800" t="s">
        <v>7447</v>
      </c>
      <c r="V9800" t="s">
        <v>2291</v>
      </c>
      <c r="W9800">
        <v>5004</v>
      </c>
      <c r="X9800">
        <v>0</v>
      </c>
      <c r="Y9800">
        <v>368025</v>
      </c>
      <c r="Z9800">
        <v>20240723</v>
      </c>
      <c r="AA9800">
        <v>2402130330</v>
      </c>
      <c r="AB9800">
        <v>3</v>
      </c>
      <c r="AC9800" t="s">
        <v>2281</v>
      </c>
      <c r="AD9800" t="s">
        <v>2281</v>
      </c>
      <c r="AE9800">
        <v>11101</v>
      </c>
      <c r="AF9800" t="s">
        <v>2281</v>
      </c>
      <c r="AG9800" t="s">
        <v>549</v>
      </c>
      <c r="AH9800">
        <v>260</v>
      </c>
    </row>
    <row r="9801" spans="1:34" hidden="1" x14ac:dyDescent="0.25">
      <c r="A9801" t="str">
        <f t="shared" si="459"/>
        <v>36 1 3 11 1 5 35 2 0 4301003 368433</v>
      </c>
      <c r="B9801" t="str">
        <f t="shared" si="460"/>
        <v>36 1 3 11 1 5 35 2 0 4301003 368025</v>
      </c>
      <c r="C9801" t="str">
        <f t="shared" si="461"/>
        <v>36 1 3 11 1 5 35 2 0 4301003</v>
      </c>
      <c r="D9801">
        <v>36</v>
      </c>
      <c r="E9801">
        <v>1</v>
      </c>
      <c r="F9801">
        <v>3</v>
      </c>
      <c r="G9801">
        <v>11</v>
      </c>
      <c r="H9801">
        <v>1</v>
      </c>
      <c r="I9801">
        <v>5</v>
      </c>
      <c r="J9801">
        <v>35</v>
      </c>
      <c r="K9801">
        <v>2</v>
      </c>
      <c r="L9801" t="s">
        <v>147</v>
      </c>
      <c r="M9801" t="s">
        <v>233</v>
      </c>
      <c r="N9801" s="13">
        <v>4200000</v>
      </c>
      <c r="O9801">
        <v>368433</v>
      </c>
      <c r="P9801">
        <v>2024</v>
      </c>
      <c r="Q9801">
        <v>1088242108</v>
      </c>
      <c r="R9801" t="s">
        <v>2104</v>
      </c>
      <c r="S9801" s="13">
        <v>4200000</v>
      </c>
      <c r="T9801">
        <v>0</v>
      </c>
      <c r="U9801" t="s">
        <v>7284</v>
      </c>
      <c r="V9801" t="s">
        <v>2291</v>
      </c>
      <c r="W9801">
        <v>5004</v>
      </c>
      <c r="X9801">
        <v>0</v>
      </c>
      <c r="Y9801">
        <v>368025</v>
      </c>
      <c r="Z9801">
        <v>20240723</v>
      </c>
      <c r="AA9801">
        <v>2402130330</v>
      </c>
      <c r="AB9801">
        <v>199</v>
      </c>
      <c r="AC9801" t="s">
        <v>2281</v>
      </c>
      <c r="AD9801" t="s">
        <v>2281</v>
      </c>
      <c r="AE9801">
        <v>11101</v>
      </c>
      <c r="AF9801" t="s">
        <v>2281</v>
      </c>
      <c r="AG9801" t="s">
        <v>549</v>
      </c>
      <c r="AH9801">
        <v>260</v>
      </c>
    </row>
    <row r="9802" spans="1:34" hidden="1" x14ac:dyDescent="0.25">
      <c r="A9802" t="str">
        <f t="shared" si="459"/>
        <v>36 1 3 11 1 5 35 2 0 4301003 368434</v>
      </c>
      <c r="B9802" t="str">
        <f t="shared" si="460"/>
        <v>36 1 3 11 1 5 35 2 0 4301003 368058</v>
      </c>
      <c r="C9802" t="str">
        <f t="shared" si="461"/>
        <v>36 1 3 11 1 5 35 2 0 4301003</v>
      </c>
      <c r="D9802">
        <v>36</v>
      </c>
      <c r="E9802">
        <v>1</v>
      </c>
      <c r="F9802">
        <v>3</v>
      </c>
      <c r="G9802">
        <v>11</v>
      </c>
      <c r="H9802">
        <v>1</v>
      </c>
      <c r="I9802">
        <v>5</v>
      </c>
      <c r="J9802">
        <v>35</v>
      </c>
      <c r="K9802">
        <v>2</v>
      </c>
      <c r="L9802" t="s">
        <v>147</v>
      </c>
      <c r="M9802" t="s">
        <v>233</v>
      </c>
      <c r="N9802" s="13">
        <v>2600000</v>
      </c>
      <c r="O9802">
        <v>368434</v>
      </c>
      <c r="P9802">
        <v>2024</v>
      </c>
      <c r="Q9802">
        <v>16072012</v>
      </c>
      <c r="R9802" t="s">
        <v>7343</v>
      </c>
      <c r="S9802" s="13">
        <v>2600000</v>
      </c>
      <c r="T9802">
        <v>0</v>
      </c>
      <c r="U9802" t="s">
        <v>7448</v>
      </c>
      <c r="V9802" t="s">
        <v>2295</v>
      </c>
      <c r="W9802">
        <v>5004</v>
      </c>
      <c r="X9802">
        <v>0</v>
      </c>
      <c r="Y9802">
        <v>368058</v>
      </c>
      <c r="Z9802">
        <v>20240723</v>
      </c>
      <c r="AA9802">
        <v>2404150557</v>
      </c>
      <c r="AB9802">
        <v>3</v>
      </c>
      <c r="AC9802" t="s">
        <v>2281</v>
      </c>
      <c r="AD9802" t="s">
        <v>2281</v>
      </c>
      <c r="AE9802">
        <v>11101</v>
      </c>
      <c r="AF9802" t="s">
        <v>2281</v>
      </c>
      <c r="AG9802" t="s">
        <v>549</v>
      </c>
      <c r="AH9802">
        <v>260</v>
      </c>
    </row>
    <row r="9803" spans="1:34" hidden="1" x14ac:dyDescent="0.25">
      <c r="A9803" t="str">
        <f t="shared" si="459"/>
        <v>36 1 3 22 1 5 35 1 0 4301003 368435</v>
      </c>
      <c r="B9803" t="str">
        <f t="shared" si="460"/>
        <v>36 1 3 22 1 5 35 1 0 4301003 368149</v>
      </c>
      <c r="C9803" t="str">
        <f t="shared" si="461"/>
        <v>36 1 3 22 1 5 35 1 0 4301003</v>
      </c>
      <c r="D9803">
        <v>36</v>
      </c>
      <c r="E9803">
        <v>1</v>
      </c>
      <c r="F9803">
        <v>3</v>
      </c>
      <c r="G9803">
        <v>22</v>
      </c>
      <c r="H9803">
        <v>1</v>
      </c>
      <c r="I9803">
        <v>5</v>
      </c>
      <c r="J9803">
        <v>35</v>
      </c>
      <c r="K9803">
        <v>1</v>
      </c>
      <c r="L9803" t="s">
        <v>147</v>
      </c>
      <c r="M9803" t="s">
        <v>233</v>
      </c>
      <c r="N9803" s="13">
        <v>3356686</v>
      </c>
      <c r="O9803">
        <v>368435</v>
      </c>
      <c r="P9803">
        <v>2024</v>
      </c>
      <c r="Q9803">
        <v>810000598</v>
      </c>
      <c r="R9803" t="s">
        <v>2278</v>
      </c>
      <c r="S9803" s="13">
        <v>3356686</v>
      </c>
      <c r="T9803">
        <v>0</v>
      </c>
      <c r="U9803" t="s">
        <v>7386</v>
      </c>
      <c r="V9803" t="s">
        <v>2280</v>
      </c>
      <c r="W9803">
        <v>5004</v>
      </c>
      <c r="X9803">
        <v>0</v>
      </c>
      <c r="Y9803">
        <v>368149</v>
      </c>
      <c r="Z9803">
        <v>20240724</v>
      </c>
      <c r="AA9803">
        <v>0</v>
      </c>
      <c r="AB9803">
        <v>0</v>
      </c>
      <c r="AC9803" t="s">
        <v>2281</v>
      </c>
      <c r="AD9803" t="s">
        <v>2281</v>
      </c>
      <c r="AE9803">
        <v>12106</v>
      </c>
      <c r="AF9803" t="s">
        <v>7353</v>
      </c>
      <c r="AG9803" t="s">
        <v>106</v>
      </c>
      <c r="AH9803">
        <v>335</v>
      </c>
    </row>
    <row r="9804" spans="1:34" hidden="1" x14ac:dyDescent="0.25">
      <c r="A9804" t="str">
        <f t="shared" si="459"/>
        <v>36 1 3 11 1 5 34 0 0 4301037 368436</v>
      </c>
      <c r="B9804" t="str">
        <f t="shared" si="460"/>
        <v>36 1 3 11 1 5 34 0 0 4301037 368027</v>
      </c>
      <c r="C9804" t="str">
        <f t="shared" si="461"/>
        <v>36 1 3 11 1 5 34 0 0 4301037</v>
      </c>
      <c r="D9804">
        <v>36</v>
      </c>
      <c r="E9804">
        <v>1</v>
      </c>
      <c r="F9804">
        <v>3</v>
      </c>
      <c r="G9804">
        <v>11</v>
      </c>
      <c r="H9804">
        <v>1</v>
      </c>
      <c r="I9804">
        <v>5</v>
      </c>
      <c r="J9804">
        <v>34</v>
      </c>
      <c r="K9804">
        <v>0</v>
      </c>
      <c r="L9804" t="s">
        <v>147</v>
      </c>
      <c r="M9804" t="s">
        <v>232</v>
      </c>
      <c r="N9804" s="13">
        <v>9445795</v>
      </c>
      <c r="O9804">
        <v>368436</v>
      </c>
      <c r="P9804">
        <v>2024</v>
      </c>
      <c r="Q9804">
        <v>890807724</v>
      </c>
      <c r="R9804" t="s">
        <v>822</v>
      </c>
      <c r="S9804" s="13">
        <v>9445795</v>
      </c>
      <c r="T9804">
        <v>0</v>
      </c>
      <c r="U9804" t="s">
        <v>2339</v>
      </c>
      <c r="V9804" t="s">
        <v>2376</v>
      </c>
      <c r="W9804">
        <v>5016</v>
      </c>
      <c r="X9804">
        <v>0</v>
      </c>
      <c r="Y9804">
        <v>368027</v>
      </c>
      <c r="Z9804">
        <v>20240724</v>
      </c>
      <c r="AA9804">
        <v>2402190350</v>
      </c>
      <c r="AB9804">
        <v>4</v>
      </c>
      <c r="AC9804" t="s">
        <v>2281</v>
      </c>
      <c r="AD9804" t="s">
        <v>2281</v>
      </c>
      <c r="AE9804">
        <v>11101</v>
      </c>
      <c r="AF9804" t="s">
        <v>2281</v>
      </c>
      <c r="AG9804" t="s">
        <v>549</v>
      </c>
      <c r="AH9804">
        <v>252</v>
      </c>
    </row>
    <row r="9805" spans="1:34" hidden="1" x14ac:dyDescent="0.25">
      <c r="A9805" t="str">
        <f t="shared" si="459"/>
        <v>36 1 3 22 1 5 35 1 0 4301003 368437</v>
      </c>
      <c r="B9805" t="str">
        <f t="shared" si="460"/>
        <v>36 1 3 22 1 5 35 1 0 4301003 368149</v>
      </c>
      <c r="C9805" t="str">
        <f t="shared" si="461"/>
        <v>36 1 3 22 1 5 35 1 0 4301003</v>
      </c>
      <c r="D9805">
        <v>36</v>
      </c>
      <c r="E9805">
        <v>1</v>
      </c>
      <c r="F9805">
        <v>3</v>
      </c>
      <c r="G9805">
        <v>22</v>
      </c>
      <c r="H9805">
        <v>1</v>
      </c>
      <c r="I9805">
        <v>5</v>
      </c>
      <c r="J9805">
        <v>35</v>
      </c>
      <c r="K9805">
        <v>1</v>
      </c>
      <c r="L9805" t="s">
        <v>147</v>
      </c>
      <c r="M9805" t="s">
        <v>233</v>
      </c>
      <c r="N9805" s="13">
        <v>9773806</v>
      </c>
      <c r="O9805">
        <v>368437</v>
      </c>
      <c r="P9805">
        <v>2024</v>
      </c>
      <c r="Q9805">
        <v>810000598</v>
      </c>
      <c r="R9805" t="s">
        <v>2278</v>
      </c>
      <c r="S9805" s="13">
        <v>9773806</v>
      </c>
      <c r="T9805">
        <v>0</v>
      </c>
      <c r="U9805" t="s">
        <v>7386</v>
      </c>
      <c r="V9805" t="s">
        <v>2280</v>
      </c>
      <c r="W9805">
        <v>5004</v>
      </c>
      <c r="X9805">
        <v>0</v>
      </c>
      <c r="Y9805">
        <v>368149</v>
      </c>
      <c r="Z9805">
        <v>20240726</v>
      </c>
      <c r="AA9805">
        <v>0</v>
      </c>
      <c r="AB9805">
        <v>0</v>
      </c>
      <c r="AC9805" t="s">
        <v>2281</v>
      </c>
      <c r="AD9805" t="s">
        <v>2281</v>
      </c>
      <c r="AE9805">
        <v>12106</v>
      </c>
      <c r="AF9805" t="s">
        <v>7353</v>
      </c>
      <c r="AG9805" t="s">
        <v>106</v>
      </c>
      <c r="AH9805">
        <v>335</v>
      </c>
    </row>
    <row r="9806" spans="1:34" hidden="1" x14ac:dyDescent="0.25">
      <c r="A9806" t="str">
        <f t="shared" si="459"/>
        <v>36 1 3 11 1 5 35 2 0 4301003 368439</v>
      </c>
      <c r="B9806" t="str">
        <f t="shared" si="460"/>
        <v>36 1 3 11 1 5 35 2 0 4301003 368062</v>
      </c>
      <c r="C9806" t="str">
        <f t="shared" si="461"/>
        <v>36 1 3 11 1 5 35 2 0 4301003</v>
      </c>
      <c r="D9806">
        <v>36</v>
      </c>
      <c r="E9806">
        <v>1</v>
      </c>
      <c r="F9806">
        <v>3</v>
      </c>
      <c r="G9806">
        <v>11</v>
      </c>
      <c r="H9806">
        <v>1</v>
      </c>
      <c r="I9806">
        <v>5</v>
      </c>
      <c r="J9806">
        <v>35</v>
      </c>
      <c r="K9806">
        <v>2</v>
      </c>
      <c r="L9806" t="s">
        <v>147</v>
      </c>
      <c r="M9806" t="s">
        <v>233</v>
      </c>
      <c r="N9806" s="13">
        <v>2600000</v>
      </c>
      <c r="O9806">
        <v>368439</v>
      </c>
      <c r="P9806">
        <v>2024</v>
      </c>
      <c r="Q9806">
        <v>75106666</v>
      </c>
      <c r="R9806" t="s">
        <v>2109</v>
      </c>
      <c r="S9806" s="13">
        <v>2600000</v>
      </c>
      <c r="T9806">
        <v>0</v>
      </c>
      <c r="U9806" t="s">
        <v>7449</v>
      </c>
      <c r="V9806" t="s">
        <v>2295</v>
      </c>
      <c r="W9806">
        <v>5004</v>
      </c>
      <c r="X9806">
        <v>0</v>
      </c>
      <c r="Y9806">
        <v>368062</v>
      </c>
      <c r="Z9806">
        <v>20240726</v>
      </c>
      <c r="AA9806">
        <v>2404170568</v>
      </c>
      <c r="AB9806">
        <v>3</v>
      </c>
      <c r="AC9806" t="s">
        <v>2281</v>
      </c>
      <c r="AD9806" t="s">
        <v>2281</v>
      </c>
      <c r="AE9806">
        <v>11101</v>
      </c>
      <c r="AF9806" t="s">
        <v>2281</v>
      </c>
      <c r="AG9806" t="s">
        <v>549</v>
      </c>
      <c r="AH9806">
        <v>260</v>
      </c>
    </row>
    <row r="9807" spans="1:34" hidden="1" x14ac:dyDescent="0.25">
      <c r="A9807" t="str">
        <f t="shared" si="459"/>
        <v>36 1 3 22 1 5 35 1 0 4301003 368440</v>
      </c>
      <c r="B9807" t="str">
        <f t="shared" si="460"/>
        <v>36 1 3 22 1 5 35 1 0 4301003 368150</v>
      </c>
      <c r="C9807" t="str">
        <f t="shared" si="461"/>
        <v>36 1 3 22 1 5 35 1 0 4301003</v>
      </c>
      <c r="D9807">
        <v>36</v>
      </c>
      <c r="E9807">
        <v>1</v>
      </c>
      <c r="F9807">
        <v>3</v>
      </c>
      <c r="G9807">
        <v>22</v>
      </c>
      <c r="H9807">
        <v>1</v>
      </c>
      <c r="I9807">
        <v>5</v>
      </c>
      <c r="J9807">
        <v>35</v>
      </c>
      <c r="K9807">
        <v>1</v>
      </c>
      <c r="L9807" t="s">
        <v>147</v>
      </c>
      <c r="M9807" t="s">
        <v>233</v>
      </c>
      <c r="N9807" s="13">
        <v>3358183</v>
      </c>
      <c r="O9807">
        <v>368440</v>
      </c>
      <c r="P9807">
        <v>2024</v>
      </c>
      <c r="Q9807">
        <v>890800128</v>
      </c>
      <c r="R9807" t="s">
        <v>838</v>
      </c>
      <c r="S9807" s="13">
        <v>3358183</v>
      </c>
      <c r="T9807">
        <v>0</v>
      </c>
      <c r="U9807" t="s">
        <v>7442</v>
      </c>
      <c r="V9807" t="s">
        <v>2280</v>
      </c>
      <c r="W9807">
        <v>5004</v>
      </c>
      <c r="X9807">
        <v>0</v>
      </c>
      <c r="Y9807">
        <v>368150</v>
      </c>
      <c r="Z9807">
        <v>20240730</v>
      </c>
      <c r="AA9807">
        <v>0</v>
      </c>
      <c r="AB9807">
        <v>0</v>
      </c>
      <c r="AC9807" t="s">
        <v>2281</v>
      </c>
      <c r="AD9807" t="s">
        <v>2281</v>
      </c>
      <c r="AE9807">
        <v>12106</v>
      </c>
      <c r="AF9807" t="s">
        <v>7353</v>
      </c>
      <c r="AG9807" t="s">
        <v>106</v>
      </c>
      <c r="AH9807">
        <v>335</v>
      </c>
    </row>
    <row r="9808" spans="1:34" hidden="1" x14ac:dyDescent="0.25">
      <c r="A9808" t="str">
        <f t="shared" si="459"/>
        <v>36 1 3 11 1 5 34 0 0 4301037 368441</v>
      </c>
      <c r="B9808" t="str">
        <f t="shared" si="460"/>
        <v>36 1 3 11 1 5 34 0 0 4301037 368047</v>
      </c>
      <c r="C9808" t="str">
        <f t="shared" si="461"/>
        <v>36 1 3 11 1 5 34 0 0 4301037</v>
      </c>
      <c r="D9808">
        <v>36</v>
      </c>
      <c r="E9808">
        <v>1</v>
      </c>
      <c r="F9808">
        <v>3</v>
      </c>
      <c r="G9808">
        <v>11</v>
      </c>
      <c r="H9808">
        <v>1</v>
      </c>
      <c r="I9808">
        <v>5</v>
      </c>
      <c r="J9808">
        <v>34</v>
      </c>
      <c r="K9808">
        <v>0</v>
      </c>
      <c r="L9808" t="s">
        <v>147</v>
      </c>
      <c r="M9808" t="s">
        <v>232</v>
      </c>
      <c r="N9808" s="13">
        <v>6835056</v>
      </c>
      <c r="O9808">
        <v>368441</v>
      </c>
      <c r="P9808">
        <v>2024</v>
      </c>
      <c r="Q9808">
        <v>890801053</v>
      </c>
      <c r="R9808" t="s">
        <v>784</v>
      </c>
      <c r="S9808" s="13">
        <v>6835056</v>
      </c>
      <c r="T9808">
        <v>0</v>
      </c>
      <c r="U9808" t="s">
        <v>7450</v>
      </c>
      <c r="V9808" t="s">
        <v>2342</v>
      </c>
      <c r="W9808">
        <v>5001</v>
      </c>
      <c r="X9808">
        <v>0</v>
      </c>
      <c r="Y9808">
        <v>368047</v>
      </c>
      <c r="Z9808">
        <v>20240730</v>
      </c>
      <c r="AA9808">
        <v>2024072020</v>
      </c>
      <c r="AB9808">
        <v>0</v>
      </c>
      <c r="AC9808" t="s">
        <v>2281</v>
      </c>
      <c r="AD9808" t="s">
        <v>2281</v>
      </c>
      <c r="AE9808">
        <v>11101</v>
      </c>
      <c r="AF9808" t="s">
        <v>2281</v>
      </c>
      <c r="AG9808" t="s">
        <v>549</v>
      </c>
      <c r="AH9808">
        <v>100</v>
      </c>
    </row>
    <row r="9809" spans="1:34" hidden="1" x14ac:dyDescent="0.25">
      <c r="A9809" t="str">
        <f t="shared" si="459"/>
        <v>36 1 3 33 1 5 34 0 0 4301037 368442</v>
      </c>
      <c r="B9809" t="str">
        <f t="shared" si="460"/>
        <v>36 1 3 33 1 5 34 0 0 4301037 368045</v>
      </c>
      <c r="C9809" t="str">
        <f t="shared" si="461"/>
        <v>36 1 3 33 1 5 34 0 0 4301037</v>
      </c>
      <c r="D9809">
        <v>36</v>
      </c>
      <c r="E9809">
        <v>1</v>
      </c>
      <c r="F9809">
        <v>3</v>
      </c>
      <c r="G9809">
        <v>33</v>
      </c>
      <c r="H9809">
        <v>1</v>
      </c>
      <c r="I9809">
        <v>5</v>
      </c>
      <c r="J9809">
        <v>34</v>
      </c>
      <c r="K9809">
        <v>0</v>
      </c>
      <c r="L9809" t="s">
        <v>147</v>
      </c>
      <c r="M9809" t="s">
        <v>232</v>
      </c>
      <c r="N9809" s="13">
        <v>2900000</v>
      </c>
      <c r="O9809">
        <v>368442</v>
      </c>
      <c r="P9809">
        <v>2024</v>
      </c>
      <c r="Q9809">
        <v>24334835</v>
      </c>
      <c r="R9809" t="s">
        <v>2146</v>
      </c>
      <c r="S9809" s="13">
        <v>2900000</v>
      </c>
      <c r="T9809">
        <v>0</v>
      </c>
      <c r="U9809" t="s">
        <v>7451</v>
      </c>
      <c r="V9809" t="s">
        <v>2295</v>
      </c>
      <c r="W9809">
        <v>5004</v>
      </c>
      <c r="X9809">
        <v>0</v>
      </c>
      <c r="Y9809">
        <v>368045</v>
      </c>
      <c r="Z9809">
        <v>20240730</v>
      </c>
      <c r="AA9809">
        <v>2403150473</v>
      </c>
      <c r="AB9809">
        <v>5</v>
      </c>
      <c r="AC9809" t="s">
        <v>2281</v>
      </c>
      <c r="AD9809" t="s">
        <v>2281</v>
      </c>
      <c r="AE9809">
        <v>13161</v>
      </c>
      <c r="AF9809" t="s">
        <v>2538</v>
      </c>
      <c r="AG9809" t="s">
        <v>110</v>
      </c>
      <c r="AH9809">
        <v>260</v>
      </c>
    </row>
    <row r="9810" spans="1:34" hidden="1" x14ac:dyDescent="0.25">
      <c r="A9810" t="str">
        <f t="shared" si="459"/>
        <v>36 1 3 33 1 5 34 0 0 4301037 368443</v>
      </c>
      <c r="B9810" t="str">
        <f t="shared" si="460"/>
        <v>36 1 3 33 1 5 34 0 0 4301037 368054</v>
      </c>
      <c r="C9810" t="str">
        <f t="shared" si="461"/>
        <v>36 1 3 33 1 5 34 0 0 4301037</v>
      </c>
      <c r="D9810">
        <v>36</v>
      </c>
      <c r="E9810">
        <v>1</v>
      </c>
      <c r="F9810">
        <v>3</v>
      </c>
      <c r="G9810">
        <v>33</v>
      </c>
      <c r="H9810">
        <v>1</v>
      </c>
      <c r="I9810">
        <v>5</v>
      </c>
      <c r="J9810">
        <v>34</v>
      </c>
      <c r="K9810">
        <v>0</v>
      </c>
      <c r="L9810" t="s">
        <v>147</v>
      </c>
      <c r="M9810" t="s">
        <v>232</v>
      </c>
      <c r="N9810" s="13">
        <v>2900000</v>
      </c>
      <c r="O9810">
        <v>368443</v>
      </c>
      <c r="P9810">
        <v>2024</v>
      </c>
      <c r="Q9810">
        <v>10289172</v>
      </c>
      <c r="R9810" t="s">
        <v>2150</v>
      </c>
      <c r="S9810" s="13">
        <v>2900000</v>
      </c>
      <c r="T9810">
        <v>0</v>
      </c>
      <c r="U9810" t="s">
        <v>7452</v>
      </c>
      <c r="V9810" t="s">
        <v>2295</v>
      </c>
      <c r="W9810">
        <v>5004</v>
      </c>
      <c r="X9810">
        <v>0</v>
      </c>
      <c r="Y9810">
        <v>368054</v>
      </c>
      <c r="Z9810">
        <v>20240730</v>
      </c>
      <c r="AA9810">
        <v>2404120550</v>
      </c>
      <c r="AB9810">
        <v>4</v>
      </c>
      <c r="AC9810" t="s">
        <v>2281</v>
      </c>
      <c r="AD9810" t="s">
        <v>2281</v>
      </c>
      <c r="AE9810">
        <v>13161</v>
      </c>
      <c r="AF9810" t="s">
        <v>2538</v>
      </c>
      <c r="AG9810" t="s">
        <v>110</v>
      </c>
      <c r="AH9810">
        <v>260</v>
      </c>
    </row>
    <row r="9811" spans="1:34" hidden="1" x14ac:dyDescent="0.25">
      <c r="A9811" t="str">
        <f t="shared" si="459"/>
        <v>36 1 3 22 1 5 34 1 0 4301037 368444</v>
      </c>
      <c r="B9811" t="str">
        <f t="shared" si="460"/>
        <v>36 1 3 22 1 5 34 1 0 4301037 368064</v>
      </c>
      <c r="C9811" t="str">
        <f t="shared" si="461"/>
        <v>36 1 3 22 1 5 34 1 0 4301037</v>
      </c>
      <c r="D9811">
        <v>36</v>
      </c>
      <c r="E9811">
        <v>1</v>
      </c>
      <c r="F9811">
        <v>3</v>
      </c>
      <c r="G9811">
        <v>22</v>
      </c>
      <c r="H9811">
        <v>1</v>
      </c>
      <c r="I9811">
        <v>5</v>
      </c>
      <c r="J9811">
        <v>34</v>
      </c>
      <c r="K9811">
        <v>1</v>
      </c>
      <c r="L9811" t="s">
        <v>147</v>
      </c>
      <c r="M9811" t="s">
        <v>232</v>
      </c>
      <c r="N9811" s="13">
        <v>2900000</v>
      </c>
      <c r="O9811">
        <v>368444</v>
      </c>
      <c r="P9811">
        <v>2024</v>
      </c>
      <c r="Q9811">
        <v>75091893</v>
      </c>
      <c r="R9811" t="s">
        <v>2123</v>
      </c>
      <c r="S9811" s="13">
        <v>2900000</v>
      </c>
      <c r="T9811">
        <v>0</v>
      </c>
      <c r="U9811" t="s">
        <v>7453</v>
      </c>
      <c r="V9811" t="s">
        <v>2295</v>
      </c>
      <c r="W9811">
        <v>5004</v>
      </c>
      <c r="X9811">
        <v>0</v>
      </c>
      <c r="Y9811">
        <v>368064</v>
      </c>
      <c r="Z9811">
        <v>20240730</v>
      </c>
      <c r="AA9811">
        <v>2404290597</v>
      </c>
      <c r="AB9811">
        <v>3</v>
      </c>
      <c r="AC9811" t="s">
        <v>2281</v>
      </c>
      <c r="AD9811" t="s">
        <v>2281</v>
      </c>
      <c r="AE9811">
        <v>13204</v>
      </c>
      <c r="AF9811" t="s">
        <v>7360</v>
      </c>
      <c r="AG9811" t="s">
        <v>107</v>
      </c>
      <c r="AH9811">
        <v>260</v>
      </c>
    </row>
    <row r="9812" spans="1:34" hidden="1" x14ac:dyDescent="0.25">
      <c r="A9812" t="str">
        <f t="shared" si="459"/>
        <v>36 1 3 11 1 5 35 2 0 4301003 368445</v>
      </c>
      <c r="B9812" t="str">
        <f t="shared" si="460"/>
        <v>36 1 3 11 1 5 35 2 0 4301003 368053</v>
      </c>
      <c r="C9812" t="str">
        <f t="shared" si="461"/>
        <v>36 1 3 11 1 5 35 2 0 4301003</v>
      </c>
      <c r="D9812">
        <v>36</v>
      </c>
      <c r="E9812">
        <v>1</v>
      </c>
      <c r="F9812">
        <v>3</v>
      </c>
      <c r="G9812">
        <v>11</v>
      </c>
      <c r="H9812">
        <v>1</v>
      </c>
      <c r="I9812">
        <v>5</v>
      </c>
      <c r="J9812">
        <v>35</v>
      </c>
      <c r="K9812">
        <v>2</v>
      </c>
      <c r="L9812" t="s">
        <v>147</v>
      </c>
      <c r="M9812" t="s">
        <v>233</v>
      </c>
      <c r="N9812" s="13">
        <v>2600000</v>
      </c>
      <c r="O9812">
        <v>368445</v>
      </c>
      <c r="P9812">
        <v>2024</v>
      </c>
      <c r="Q9812">
        <v>75081921</v>
      </c>
      <c r="R9812" t="s">
        <v>2107</v>
      </c>
      <c r="S9812" s="13">
        <v>2600000</v>
      </c>
      <c r="T9812">
        <v>0</v>
      </c>
      <c r="U9812" t="s">
        <v>7454</v>
      </c>
      <c r="V9812" t="s">
        <v>2295</v>
      </c>
      <c r="W9812">
        <v>5004</v>
      </c>
      <c r="X9812">
        <v>0</v>
      </c>
      <c r="Y9812">
        <v>368053</v>
      </c>
      <c r="Z9812">
        <v>20240730</v>
      </c>
      <c r="AA9812">
        <v>2404110546</v>
      </c>
      <c r="AB9812">
        <v>3</v>
      </c>
      <c r="AC9812" t="s">
        <v>2281</v>
      </c>
      <c r="AD9812" t="s">
        <v>2281</v>
      </c>
      <c r="AE9812">
        <v>11101</v>
      </c>
      <c r="AF9812" t="s">
        <v>2281</v>
      </c>
      <c r="AG9812" t="s">
        <v>549</v>
      </c>
      <c r="AH9812">
        <v>260</v>
      </c>
    </row>
    <row r="9813" spans="1:34" hidden="1" x14ac:dyDescent="0.25">
      <c r="A9813" t="str">
        <f t="shared" si="459"/>
        <v>36 1 3 33 1 5 34 0 0 4301037 368446</v>
      </c>
      <c r="B9813" t="str">
        <f t="shared" si="460"/>
        <v>36 1 3 33 1 5 34 0 0 4301037 368051</v>
      </c>
      <c r="C9813" t="str">
        <f t="shared" si="461"/>
        <v>36 1 3 33 1 5 34 0 0 4301037</v>
      </c>
      <c r="D9813">
        <v>36</v>
      </c>
      <c r="E9813">
        <v>1</v>
      </c>
      <c r="F9813">
        <v>3</v>
      </c>
      <c r="G9813">
        <v>33</v>
      </c>
      <c r="H9813">
        <v>1</v>
      </c>
      <c r="I9813">
        <v>5</v>
      </c>
      <c r="J9813">
        <v>34</v>
      </c>
      <c r="K9813">
        <v>0</v>
      </c>
      <c r="L9813" t="s">
        <v>147</v>
      </c>
      <c r="M9813" t="s">
        <v>232</v>
      </c>
      <c r="N9813" s="13">
        <v>2900000</v>
      </c>
      <c r="O9813">
        <v>368446</v>
      </c>
      <c r="P9813">
        <v>2024</v>
      </c>
      <c r="Q9813">
        <v>1060647667</v>
      </c>
      <c r="R9813" t="s">
        <v>2149</v>
      </c>
      <c r="S9813" s="13">
        <v>2900000</v>
      </c>
      <c r="T9813">
        <v>0</v>
      </c>
      <c r="U9813" t="s">
        <v>7455</v>
      </c>
      <c r="V9813" t="s">
        <v>2295</v>
      </c>
      <c r="W9813">
        <v>5004</v>
      </c>
      <c r="X9813">
        <v>0</v>
      </c>
      <c r="Y9813">
        <v>368051</v>
      </c>
      <c r="Z9813">
        <v>20240731</v>
      </c>
      <c r="AA9813">
        <v>2404100538</v>
      </c>
      <c r="AB9813">
        <v>4</v>
      </c>
      <c r="AC9813" t="s">
        <v>2281</v>
      </c>
      <c r="AD9813" t="s">
        <v>2281</v>
      </c>
      <c r="AE9813">
        <v>13161</v>
      </c>
      <c r="AF9813" t="s">
        <v>2538</v>
      </c>
      <c r="AG9813" t="s">
        <v>110</v>
      </c>
      <c r="AH9813">
        <v>260</v>
      </c>
    </row>
    <row r="9814" spans="1:34" hidden="1" x14ac:dyDescent="0.25">
      <c r="A9814" t="str">
        <f t="shared" si="459"/>
        <v>36 1 3 22 1 5 34 1 0 4301037 368447</v>
      </c>
      <c r="B9814" t="str">
        <f t="shared" si="460"/>
        <v>36 1 3 22 1 5 34 1 0 4301037 368063</v>
      </c>
      <c r="C9814" t="str">
        <f t="shared" si="461"/>
        <v>36 1 3 22 1 5 34 1 0 4301037</v>
      </c>
      <c r="D9814">
        <v>36</v>
      </c>
      <c r="E9814">
        <v>1</v>
      </c>
      <c r="F9814">
        <v>3</v>
      </c>
      <c r="G9814">
        <v>22</v>
      </c>
      <c r="H9814">
        <v>1</v>
      </c>
      <c r="I9814">
        <v>5</v>
      </c>
      <c r="J9814">
        <v>34</v>
      </c>
      <c r="K9814">
        <v>1</v>
      </c>
      <c r="L9814" t="s">
        <v>147</v>
      </c>
      <c r="M9814" t="s">
        <v>232</v>
      </c>
      <c r="N9814" s="13">
        <v>2900000</v>
      </c>
      <c r="O9814">
        <v>368447</v>
      </c>
      <c r="P9814">
        <v>2024</v>
      </c>
      <c r="Q9814">
        <v>1053871878</v>
      </c>
      <c r="R9814" t="s">
        <v>2122</v>
      </c>
      <c r="S9814" s="13">
        <v>2900000</v>
      </c>
      <c r="T9814">
        <v>0</v>
      </c>
      <c r="U9814" t="s">
        <v>7456</v>
      </c>
      <c r="V9814" t="s">
        <v>2295</v>
      </c>
      <c r="W9814">
        <v>5004</v>
      </c>
      <c r="X9814">
        <v>0</v>
      </c>
      <c r="Y9814">
        <v>368063</v>
      </c>
      <c r="Z9814">
        <v>20240731</v>
      </c>
      <c r="AA9814">
        <v>2404250591</v>
      </c>
      <c r="AB9814">
        <v>3</v>
      </c>
      <c r="AC9814" t="s">
        <v>2281</v>
      </c>
      <c r="AD9814" t="s">
        <v>2281</v>
      </c>
      <c r="AE9814">
        <v>13204</v>
      </c>
      <c r="AF9814" t="s">
        <v>7360</v>
      </c>
      <c r="AG9814" t="s">
        <v>107</v>
      </c>
      <c r="AH9814">
        <v>260</v>
      </c>
    </row>
    <row r="9815" spans="1:34" hidden="1" x14ac:dyDescent="0.25">
      <c r="A9815" t="str">
        <f t="shared" si="459"/>
        <v>36 1 3 11 1 5 35 2 0 4301003 368448</v>
      </c>
      <c r="B9815" t="str">
        <f t="shared" si="460"/>
        <v>36 1 3 11 1 5 35 2 0 4301003 368068</v>
      </c>
      <c r="C9815" t="str">
        <f t="shared" si="461"/>
        <v>36 1 3 11 1 5 35 2 0 4301003</v>
      </c>
      <c r="D9815">
        <v>36</v>
      </c>
      <c r="E9815">
        <v>1</v>
      </c>
      <c r="F9815">
        <v>3</v>
      </c>
      <c r="G9815">
        <v>11</v>
      </c>
      <c r="H9815">
        <v>1</v>
      </c>
      <c r="I9815">
        <v>5</v>
      </c>
      <c r="J9815">
        <v>35</v>
      </c>
      <c r="K9815">
        <v>2</v>
      </c>
      <c r="L9815" t="s">
        <v>147</v>
      </c>
      <c r="M9815" t="s">
        <v>233</v>
      </c>
      <c r="N9815" s="13">
        <v>33571997</v>
      </c>
      <c r="O9815">
        <v>368448</v>
      </c>
      <c r="P9815">
        <v>2024</v>
      </c>
      <c r="Q9815">
        <v>900233026</v>
      </c>
      <c r="R9815" t="s">
        <v>823</v>
      </c>
      <c r="S9815" s="13">
        <v>33571997</v>
      </c>
      <c r="T9815">
        <v>671440</v>
      </c>
      <c r="U9815" t="s">
        <v>2413</v>
      </c>
      <c r="V9815" t="s">
        <v>3296</v>
      </c>
      <c r="W9815">
        <v>5004</v>
      </c>
      <c r="X9815">
        <v>2305</v>
      </c>
      <c r="Y9815">
        <v>368068</v>
      </c>
      <c r="Z9815">
        <v>20240731</v>
      </c>
      <c r="AA9815">
        <v>2404300602</v>
      </c>
      <c r="AB9815">
        <v>3</v>
      </c>
      <c r="AC9815" t="s">
        <v>2281</v>
      </c>
      <c r="AD9815" t="s">
        <v>2281</v>
      </c>
      <c r="AE9815">
        <v>11101</v>
      </c>
      <c r="AF9815" t="s">
        <v>2281</v>
      </c>
      <c r="AG9815" t="s">
        <v>549</v>
      </c>
      <c r="AH9815">
        <v>121</v>
      </c>
    </row>
    <row r="9816" spans="1:34" hidden="1" x14ac:dyDescent="0.25">
      <c r="A9816" t="str">
        <f t="shared" si="459"/>
        <v>36 1 3 22 1 5 34 1 0 4301037 368449</v>
      </c>
      <c r="B9816" t="str">
        <f t="shared" si="460"/>
        <v>36 1 3 22 1 5 34 1 0 4301037 368073</v>
      </c>
      <c r="C9816" t="str">
        <f t="shared" si="461"/>
        <v>36 1 3 22 1 5 34 1 0 4301037</v>
      </c>
      <c r="D9816">
        <v>36</v>
      </c>
      <c r="E9816">
        <v>1</v>
      </c>
      <c r="F9816">
        <v>3</v>
      </c>
      <c r="G9816">
        <v>22</v>
      </c>
      <c r="H9816">
        <v>1</v>
      </c>
      <c r="I9816">
        <v>5</v>
      </c>
      <c r="J9816">
        <v>34</v>
      </c>
      <c r="K9816">
        <v>1</v>
      </c>
      <c r="L9816" t="s">
        <v>147</v>
      </c>
      <c r="M9816" t="s">
        <v>232</v>
      </c>
      <c r="N9816" s="13">
        <v>4200000</v>
      </c>
      <c r="O9816">
        <v>368449</v>
      </c>
      <c r="P9816">
        <v>2024</v>
      </c>
      <c r="Q9816">
        <v>75065135</v>
      </c>
      <c r="R9816" t="s">
        <v>2127</v>
      </c>
      <c r="S9816" s="13">
        <v>4200000</v>
      </c>
      <c r="T9816">
        <v>0</v>
      </c>
      <c r="U9816" t="s">
        <v>7457</v>
      </c>
      <c r="V9816" t="s">
        <v>2295</v>
      </c>
      <c r="W9816">
        <v>5004</v>
      </c>
      <c r="X9816">
        <v>0</v>
      </c>
      <c r="Y9816">
        <v>368073</v>
      </c>
      <c r="Z9816">
        <v>20240731</v>
      </c>
      <c r="AA9816">
        <v>2405080628</v>
      </c>
      <c r="AB9816">
        <v>3</v>
      </c>
      <c r="AC9816" t="s">
        <v>2281</v>
      </c>
      <c r="AD9816" t="s">
        <v>2281</v>
      </c>
      <c r="AE9816">
        <v>13204</v>
      </c>
      <c r="AF9816" t="s">
        <v>7360</v>
      </c>
      <c r="AG9816" t="s">
        <v>107</v>
      </c>
      <c r="AH9816">
        <v>260</v>
      </c>
    </row>
    <row r="9817" spans="1:34" hidden="1" x14ac:dyDescent="0.25">
      <c r="A9817" t="str">
        <f t="shared" si="459"/>
        <v>36 1 3 33 1 5 34 0 0 4301037 368450</v>
      </c>
      <c r="B9817" t="str">
        <f t="shared" si="460"/>
        <v>36 1 3 33 1 5 34 0 0 4301037 368059</v>
      </c>
      <c r="C9817" t="str">
        <f t="shared" si="461"/>
        <v>36 1 3 33 1 5 34 0 0 4301037</v>
      </c>
      <c r="D9817">
        <v>36</v>
      </c>
      <c r="E9817">
        <v>1</v>
      </c>
      <c r="F9817">
        <v>3</v>
      </c>
      <c r="G9817">
        <v>33</v>
      </c>
      <c r="H9817">
        <v>1</v>
      </c>
      <c r="I9817">
        <v>5</v>
      </c>
      <c r="J9817">
        <v>34</v>
      </c>
      <c r="K9817">
        <v>0</v>
      </c>
      <c r="L9817" t="s">
        <v>147</v>
      </c>
      <c r="M9817" t="s">
        <v>232</v>
      </c>
      <c r="N9817" s="13">
        <v>2900000</v>
      </c>
      <c r="O9817">
        <v>368450</v>
      </c>
      <c r="P9817">
        <v>2024</v>
      </c>
      <c r="Q9817">
        <v>1053840617</v>
      </c>
      <c r="R9817" t="s">
        <v>2152</v>
      </c>
      <c r="S9817" s="13">
        <v>2900000</v>
      </c>
      <c r="T9817">
        <v>0</v>
      </c>
      <c r="U9817" t="s">
        <v>7455</v>
      </c>
      <c r="V9817" t="s">
        <v>2295</v>
      </c>
      <c r="W9817">
        <v>5004</v>
      </c>
      <c r="X9817">
        <v>0</v>
      </c>
      <c r="Y9817">
        <v>368059</v>
      </c>
      <c r="Z9817">
        <v>20240731</v>
      </c>
      <c r="AA9817">
        <v>2404150556</v>
      </c>
      <c r="AB9817">
        <v>4</v>
      </c>
      <c r="AC9817" t="s">
        <v>2281</v>
      </c>
      <c r="AD9817" t="s">
        <v>2281</v>
      </c>
      <c r="AE9817">
        <v>13161</v>
      </c>
      <c r="AF9817" t="s">
        <v>2538</v>
      </c>
      <c r="AG9817" t="s">
        <v>110</v>
      </c>
      <c r="AH9817">
        <v>260</v>
      </c>
    </row>
    <row r="9818" spans="1:34" hidden="1" x14ac:dyDescent="0.25">
      <c r="A9818" t="str">
        <f t="shared" si="459"/>
        <v>36 1 3 22 1 5 34 1 0 4301037 368451</v>
      </c>
      <c r="B9818" t="str">
        <f t="shared" si="460"/>
        <v>36 1 3 22 1 5 34 1 0 4301037 368162</v>
      </c>
      <c r="C9818" t="str">
        <f t="shared" si="461"/>
        <v>36 1 3 22 1 5 34 1 0 4301037</v>
      </c>
      <c r="D9818">
        <v>36</v>
      </c>
      <c r="E9818">
        <v>1</v>
      </c>
      <c r="F9818">
        <v>3</v>
      </c>
      <c r="G9818">
        <v>22</v>
      </c>
      <c r="H9818">
        <v>1</v>
      </c>
      <c r="I9818">
        <v>5</v>
      </c>
      <c r="J9818">
        <v>34</v>
      </c>
      <c r="K9818">
        <v>1</v>
      </c>
      <c r="L9818" t="s">
        <v>147</v>
      </c>
      <c r="M9818" t="s">
        <v>232</v>
      </c>
      <c r="N9818" s="13">
        <v>2900000</v>
      </c>
      <c r="O9818">
        <v>368451</v>
      </c>
      <c r="P9818">
        <v>2024</v>
      </c>
      <c r="Q9818">
        <v>75105595</v>
      </c>
      <c r="R9818" t="s">
        <v>2130</v>
      </c>
      <c r="S9818" s="13">
        <v>2900000</v>
      </c>
      <c r="T9818">
        <v>0</v>
      </c>
      <c r="U9818" t="s">
        <v>7456</v>
      </c>
      <c r="V9818" t="s">
        <v>2295</v>
      </c>
      <c r="W9818">
        <v>5004</v>
      </c>
      <c r="X9818">
        <v>0</v>
      </c>
      <c r="Y9818">
        <v>368162</v>
      </c>
      <c r="Z9818">
        <v>20240731</v>
      </c>
      <c r="AA9818">
        <v>2405310737</v>
      </c>
      <c r="AB9818">
        <v>2</v>
      </c>
      <c r="AC9818" t="s">
        <v>2281</v>
      </c>
      <c r="AD9818" t="s">
        <v>2281</v>
      </c>
      <c r="AE9818">
        <v>13204</v>
      </c>
      <c r="AF9818" t="s">
        <v>7360</v>
      </c>
      <c r="AG9818" t="s">
        <v>107</v>
      </c>
      <c r="AH9818">
        <v>260</v>
      </c>
    </row>
    <row r="9819" spans="1:34" hidden="1" x14ac:dyDescent="0.25">
      <c r="A9819" t="str">
        <f t="shared" si="459"/>
        <v>36 1 3 11 1 5 35 2 0 4301003 368452</v>
      </c>
      <c r="B9819" t="str">
        <f t="shared" si="460"/>
        <v>36 1 3 11 1 5 35 2 0 4301003 368072</v>
      </c>
      <c r="C9819" t="str">
        <f t="shared" si="461"/>
        <v>36 1 3 11 1 5 35 2 0 4301003</v>
      </c>
      <c r="D9819">
        <v>36</v>
      </c>
      <c r="E9819">
        <v>1</v>
      </c>
      <c r="F9819">
        <v>3</v>
      </c>
      <c r="G9819">
        <v>11</v>
      </c>
      <c r="H9819">
        <v>1</v>
      </c>
      <c r="I9819">
        <v>5</v>
      </c>
      <c r="J9819">
        <v>35</v>
      </c>
      <c r="K9819">
        <v>2</v>
      </c>
      <c r="L9819" t="s">
        <v>147</v>
      </c>
      <c r="M9819" t="s">
        <v>233</v>
      </c>
      <c r="N9819" s="13">
        <v>3936720</v>
      </c>
      <c r="O9819">
        <v>368452</v>
      </c>
      <c r="P9819">
        <v>2024</v>
      </c>
      <c r="Q9819">
        <v>900319291</v>
      </c>
      <c r="R9819" t="s">
        <v>785</v>
      </c>
      <c r="S9819" s="13">
        <v>3936720</v>
      </c>
      <c r="T9819">
        <v>0</v>
      </c>
      <c r="U9819" t="s">
        <v>7458</v>
      </c>
      <c r="V9819" t="s">
        <v>2345</v>
      </c>
      <c r="W9819">
        <v>5011</v>
      </c>
      <c r="X9819">
        <v>0</v>
      </c>
      <c r="Y9819">
        <v>368072</v>
      </c>
      <c r="Z9819">
        <v>20240731</v>
      </c>
      <c r="AA9819">
        <v>2024071070</v>
      </c>
      <c r="AB9819">
        <v>0</v>
      </c>
      <c r="AC9819" t="s">
        <v>2281</v>
      </c>
      <c r="AD9819" t="s">
        <v>2281</v>
      </c>
      <c r="AE9819">
        <v>11101</v>
      </c>
      <c r="AF9819" t="s">
        <v>2281</v>
      </c>
      <c r="AG9819" t="s">
        <v>549</v>
      </c>
      <c r="AH9819">
        <v>100</v>
      </c>
    </row>
    <row r="9820" spans="1:34" hidden="1" x14ac:dyDescent="0.25">
      <c r="A9820" t="str">
        <f t="shared" si="459"/>
        <v>36 1 3 33 1 5 34 0 0 4301037 368453</v>
      </c>
      <c r="B9820" t="str">
        <f t="shared" si="460"/>
        <v>36 1 3 33 1 5 34 0 0 4301037 368044</v>
      </c>
      <c r="C9820" t="str">
        <f t="shared" si="461"/>
        <v>36 1 3 33 1 5 34 0 0 4301037</v>
      </c>
      <c r="D9820">
        <v>36</v>
      </c>
      <c r="E9820">
        <v>1</v>
      </c>
      <c r="F9820">
        <v>3</v>
      </c>
      <c r="G9820">
        <v>33</v>
      </c>
      <c r="H9820">
        <v>1</v>
      </c>
      <c r="I9820">
        <v>5</v>
      </c>
      <c r="J9820">
        <v>34</v>
      </c>
      <c r="K9820">
        <v>0</v>
      </c>
      <c r="L9820" t="s">
        <v>147</v>
      </c>
      <c r="M9820" t="s">
        <v>232</v>
      </c>
      <c r="N9820" s="13">
        <v>2900000</v>
      </c>
      <c r="O9820">
        <v>368453</v>
      </c>
      <c r="P9820">
        <v>2024</v>
      </c>
      <c r="Q9820">
        <v>1058818343</v>
      </c>
      <c r="R9820" t="s">
        <v>2145</v>
      </c>
      <c r="S9820" s="13">
        <v>2900000</v>
      </c>
      <c r="T9820">
        <v>0</v>
      </c>
      <c r="U9820" t="s">
        <v>7459</v>
      </c>
      <c r="V9820" t="s">
        <v>2295</v>
      </c>
      <c r="W9820">
        <v>5004</v>
      </c>
      <c r="X9820">
        <v>0</v>
      </c>
      <c r="Y9820">
        <v>368044</v>
      </c>
      <c r="Z9820">
        <v>20240731</v>
      </c>
      <c r="AA9820">
        <v>2403150474</v>
      </c>
      <c r="AB9820">
        <v>5</v>
      </c>
      <c r="AC9820" t="s">
        <v>2281</v>
      </c>
      <c r="AD9820" t="s">
        <v>2281</v>
      </c>
      <c r="AE9820">
        <v>13161</v>
      </c>
      <c r="AF9820" t="s">
        <v>2538</v>
      </c>
      <c r="AG9820" t="s">
        <v>110</v>
      </c>
      <c r="AH9820">
        <v>260</v>
      </c>
    </row>
    <row r="9821" spans="1:34" hidden="1" x14ac:dyDescent="0.25">
      <c r="A9821" t="str">
        <f t="shared" si="459"/>
        <v>36 1 3 22 1 5 34 1 0 4301037 368454</v>
      </c>
      <c r="B9821" t="str">
        <f t="shared" si="460"/>
        <v>36 1 3 22 1 5 34 1 0 4301037 368158</v>
      </c>
      <c r="C9821" t="str">
        <f t="shared" si="461"/>
        <v>36 1 3 22 1 5 34 1 0 4301037</v>
      </c>
      <c r="D9821">
        <v>36</v>
      </c>
      <c r="E9821">
        <v>1</v>
      </c>
      <c r="F9821">
        <v>3</v>
      </c>
      <c r="G9821">
        <v>22</v>
      </c>
      <c r="H9821">
        <v>1</v>
      </c>
      <c r="I9821">
        <v>5</v>
      </c>
      <c r="J9821">
        <v>34</v>
      </c>
      <c r="K9821">
        <v>1</v>
      </c>
      <c r="L9821" t="s">
        <v>147</v>
      </c>
      <c r="M9821" t="s">
        <v>232</v>
      </c>
      <c r="N9821" s="13">
        <v>2900000</v>
      </c>
      <c r="O9821">
        <v>368454</v>
      </c>
      <c r="P9821">
        <v>2024</v>
      </c>
      <c r="Q9821">
        <v>30405073</v>
      </c>
      <c r="R9821" t="s">
        <v>2128</v>
      </c>
      <c r="S9821" s="13">
        <v>2900000</v>
      </c>
      <c r="T9821">
        <v>0</v>
      </c>
      <c r="U9821" t="s">
        <v>7460</v>
      </c>
      <c r="V9821" t="s">
        <v>2295</v>
      </c>
      <c r="W9821">
        <v>5004</v>
      </c>
      <c r="X9821">
        <v>0</v>
      </c>
      <c r="Y9821">
        <v>368158</v>
      </c>
      <c r="Z9821">
        <v>20240731</v>
      </c>
      <c r="AA9821">
        <v>2405300721</v>
      </c>
      <c r="AB9821">
        <v>2</v>
      </c>
      <c r="AC9821" t="s">
        <v>2281</v>
      </c>
      <c r="AD9821" t="s">
        <v>2281</v>
      </c>
      <c r="AE9821">
        <v>13204</v>
      </c>
      <c r="AF9821" t="s">
        <v>7360</v>
      </c>
      <c r="AG9821" t="s">
        <v>107</v>
      </c>
      <c r="AH9821">
        <v>260</v>
      </c>
    </row>
    <row r="9822" spans="1:34" hidden="1" x14ac:dyDescent="0.25">
      <c r="A9822" t="str">
        <f t="shared" si="459"/>
        <v>36 1 3 11 1 5 35 1 0 4301017 368455</v>
      </c>
      <c r="B9822" t="str">
        <f t="shared" si="460"/>
        <v>36 1 3 11 1 5 35 1 0 4301017 368155</v>
      </c>
      <c r="C9822" t="str">
        <f t="shared" si="461"/>
        <v>36 1 3 11 1 5 35 1 0 4301017</v>
      </c>
      <c r="D9822">
        <v>36</v>
      </c>
      <c r="E9822">
        <v>1</v>
      </c>
      <c r="F9822">
        <v>3</v>
      </c>
      <c r="G9822">
        <v>11</v>
      </c>
      <c r="H9822">
        <v>1</v>
      </c>
      <c r="I9822">
        <v>5</v>
      </c>
      <c r="J9822">
        <v>35</v>
      </c>
      <c r="K9822">
        <v>1</v>
      </c>
      <c r="L9822" t="s">
        <v>147</v>
      </c>
      <c r="M9822" t="s">
        <v>235</v>
      </c>
      <c r="N9822" s="13">
        <v>101191147</v>
      </c>
      <c r="O9822">
        <v>368455</v>
      </c>
      <c r="P9822">
        <v>2024</v>
      </c>
      <c r="Q9822">
        <v>901278341</v>
      </c>
      <c r="R9822" t="s">
        <v>7461</v>
      </c>
      <c r="S9822" s="13">
        <v>101191147</v>
      </c>
      <c r="T9822">
        <v>0</v>
      </c>
      <c r="U9822" t="s">
        <v>7462</v>
      </c>
      <c r="V9822" t="s">
        <v>7463</v>
      </c>
      <c r="W9822">
        <v>5016</v>
      </c>
      <c r="X9822">
        <v>0</v>
      </c>
      <c r="Y9822">
        <v>368155</v>
      </c>
      <c r="Z9822">
        <v>20240731</v>
      </c>
      <c r="AA9822">
        <v>2405290709</v>
      </c>
      <c r="AB9822">
        <v>1</v>
      </c>
      <c r="AC9822" t="s">
        <v>2281</v>
      </c>
      <c r="AD9822" t="s">
        <v>2281</v>
      </c>
      <c r="AE9822">
        <v>11101</v>
      </c>
      <c r="AF9822" t="s">
        <v>2281</v>
      </c>
      <c r="AG9822" t="s">
        <v>549</v>
      </c>
      <c r="AH9822">
        <v>331</v>
      </c>
    </row>
    <row r="9823" spans="1:34" hidden="1" x14ac:dyDescent="0.25">
      <c r="A9823" t="str">
        <f t="shared" si="459"/>
        <v>36 1 3 22 1 5 35 1 0 4301003 368456</v>
      </c>
      <c r="B9823" t="str">
        <f t="shared" si="460"/>
        <v>36 1 3 22 1 5 35 1 0 4301003 368150</v>
      </c>
      <c r="C9823" t="str">
        <f t="shared" si="461"/>
        <v>36 1 3 22 1 5 35 1 0 4301003</v>
      </c>
      <c r="D9823">
        <v>36</v>
      </c>
      <c r="E9823">
        <v>1</v>
      </c>
      <c r="F9823">
        <v>3</v>
      </c>
      <c r="G9823">
        <v>22</v>
      </c>
      <c r="H9823">
        <v>1</v>
      </c>
      <c r="I9823">
        <v>5</v>
      </c>
      <c r="J9823">
        <v>35</v>
      </c>
      <c r="K9823">
        <v>1</v>
      </c>
      <c r="L9823" t="s">
        <v>147</v>
      </c>
      <c r="M9823" t="s">
        <v>233</v>
      </c>
      <c r="N9823" s="13">
        <v>89262</v>
      </c>
      <c r="O9823">
        <v>368456</v>
      </c>
      <c r="P9823">
        <v>2024</v>
      </c>
      <c r="Q9823">
        <v>890800128</v>
      </c>
      <c r="R9823" t="s">
        <v>838</v>
      </c>
      <c r="S9823" s="13">
        <v>89262</v>
      </c>
      <c r="T9823">
        <v>0</v>
      </c>
      <c r="U9823" t="s">
        <v>7464</v>
      </c>
      <c r="V9823" t="s">
        <v>2283</v>
      </c>
      <c r="W9823">
        <v>5004</v>
      </c>
      <c r="X9823">
        <v>0</v>
      </c>
      <c r="Y9823">
        <v>368150</v>
      </c>
      <c r="Z9823">
        <v>20240731</v>
      </c>
      <c r="AA9823">
        <v>0</v>
      </c>
      <c r="AB9823">
        <v>0</v>
      </c>
      <c r="AC9823" t="s">
        <v>2281</v>
      </c>
      <c r="AD9823" t="s">
        <v>2281</v>
      </c>
      <c r="AE9823">
        <v>12106</v>
      </c>
      <c r="AF9823" t="s">
        <v>7353</v>
      </c>
      <c r="AG9823" t="s">
        <v>106</v>
      </c>
      <c r="AH9823">
        <v>335</v>
      </c>
    </row>
    <row r="9824" spans="1:34" hidden="1" x14ac:dyDescent="0.25">
      <c r="A9824" t="str">
        <f t="shared" si="459"/>
        <v>36 1 3 11 1 5 34 0 0 4301037 368457</v>
      </c>
      <c r="B9824" t="str">
        <f t="shared" si="460"/>
        <v>36 1 3 11 1 5 34 0 0 4301037 368136</v>
      </c>
      <c r="C9824" t="str">
        <f t="shared" si="461"/>
        <v>36 1 3 11 1 5 34 0 0 4301037</v>
      </c>
      <c r="D9824">
        <v>36</v>
      </c>
      <c r="E9824">
        <v>1</v>
      </c>
      <c r="F9824">
        <v>3</v>
      </c>
      <c r="G9824">
        <v>11</v>
      </c>
      <c r="H9824">
        <v>1</v>
      </c>
      <c r="I9824">
        <v>5</v>
      </c>
      <c r="J9824">
        <v>34</v>
      </c>
      <c r="K9824">
        <v>0</v>
      </c>
      <c r="L9824" t="s">
        <v>147</v>
      </c>
      <c r="M9824" t="s">
        <v>232</v>
      </c>
      <c r="N9824" s="13">
        <v>650000</v>
      </c>
      <c r="O9824">
        <v>368457</v>
      </c>
      <c r="P9824">
        <v>2024</v>
      </c>
      <c r="Q9824">
        <v>1054873067</v>
      </c>
      <c r="R9824" t="s">
        <v>2091</v>
      </c>
      <c r="S9824" s="13">
        <v>650000</v>
      </c>
      <c r="T9824">
        <v>0</v>
      </c>
      <c r="U9824" t="s">
        <v>7338</v>
      </c>
      <c r="V9824" t="s">
        <v>2345</v>
      </c>
      <c r="W9824">
        <v>5004</v>
      </c>
      <c r="X9824">
        <v>0</v>
      </c>
      <c r="Y9824">
        <v>368136</v>
      </c>
      <c r="Z9824">
        <v>20240731</v>
      </c>
      <c r="AA9824">
        <v>0</v>
      </c>
      <c r="AB9824">
        <v>0</v>
      </c>
      <c r="AC9824" t="s">
        <v>2281</v>
      </c>
      <c r="AD9824" t="s">
        <v>2281</v>
      </c>
      <c r="AE9824">
        <v>11101</v>
      </c>
      <c r="AF9824" t="s">
        <v>2281</v>
      </c>
      <c r="AG9824" t="s">
        <v>549</v>
      </c>
      <c r="AH9824">
        <v>337</v>
      </c>
    </row>
    <row r="9825" spans="1:34" hidden="1" x14ac:dyDescent="0.25">
      <c r="A9825" t="str">
        <f t="shared" si="459"/>
        <v>36 1 3 11 1 5 34 0 0 4301037 368458</v>
      </c>
      <c r="B9825" t="str">
        <f t="shared" si="460"/>
        <v>36 1 3 11 1 5 34 0 0 4301037 368097</v>
      </c>
      <c r="C9825" t="str">
        <f t="shared" si="461"/>
        <v>36 1 3 11 1 5 34 0 0 4301037</v>
      </c>
      <c r="D9825">
        <v>36</v>
      </c>
      <c r="E9825">
        <v>1</v>
      </c>
      <c r="F9825">
        <v>3</v>
      </c>
      <c r="G9825">
        <v>11</v>
      </c>
      <c r="H9825">
        <v>1</v>
      </c>
      <c r="I9825">
        <v>5</v>
      </c>
      <c r="J9825">
        <v>34</v>
      </c>
      <c r="K9825">
        <v>0</v>
      </c>
      <c r="L9825" t="s">
        <v>147</v>
      </c>
      <c r="M9825" t="s">
        <v>232</v>
      </c>
      <c r="N9825" s="13">
        <v>650000</v>
      </c>
      <c r="O9825">
        <v>368458</v>
      </c>
      <c r="P9825">
        <v>2024</v>
      </c>
      <c r="Q9825">
        <v>1077234265</v>
      </c>
      <c r="R9825" t="s">
        <v>2059</v>
      </c>
      <c r="S9825" s="13">
        <v>650000</v>
      </c>
      <c r="T9825">
        <v>0</v>
      </c>
      <c r="U9825" t="s">
        <v>7338</v>
      </c>
      <c r="V9825" t="s">
        <v>2345</v>
      </c>
      <c r="W9825">
        <v>5004</v>
      </c>
      <c r="X9825">
        <v>0</v>
      </c>
      <c r="Y9825">
        <v>368097</v>
      </c>
      <c r="Z9825">
        <v>20240731</v>
      </c>
      <c r="AA9825">
        <v>0</v>
      </c>
      <c r="AB9825">
        <v>0</v>
      </c>
      <c r="AC9825" t="s">
        <v>2281</v>
      </c>
      <c r="AD9825" t="s">
        <v>2281</v>
      </c>
      <c r="AE9825">
        <v>11101</v>
      </c>
      <c r="AF9825" t="s">
        <v>2281</v>
      </c>
      <c r="AG9825" t="s">
        <v>549</v>
      </c>
      <c r="AH9825">
        <v>337</v>
      </c>
    </row>
    <row r="9826" spans="1:34" hidden="1" x14ac:dyDescent="0.25">
      <c r="A9826" t="str">
        <f t="shared" si="459"/>
        <v>36 1 3 11 1 5 34 0 0 4301037 368459</v>
      </c>
      <c r="B9826" t="str">
        <f t="shared" si="460"/>
        <v>36 1 3 11 1 5 34 0 0 4301037 368100</v>
      </c>
      <c r="C9826" t="str">
        <f t="shared" si="461"/>
        <v>36 1 3 11 1 5 34 0 0 4301037</v>
      </c>
      <c r="D9826">
        <v>36</v>
      </c>
      <c r="E9826">
        <v>1</v>
      </c>
      <c r="F9826">
        <v>3</v>
      </c>
      <c r="G9826">
        <v>11</v>
      </c>
      <c r="H9826">
        <v>1</v>
      </c>
      <c r="I9826">
        <v>5</v>
      </c>
      <c r="J9826">
        <v>34</v>
      </c>
      <c r="K9826">
        <v>0</v>
      </c>
      <c r="L9826" t="s">
        <v>147</v>
      </c>
      <c r="M9826" t="s">
        <v>232</v>
      </c>
      <c r="N9826" s="13">
        <v>650000</v>
      </c>
      <c r="O9826">
        <v>368459</v>
      </c>
      <c r="P9826">
        <v>2024</v>
      </c>
      <c r="Q9826">
        <v>1054864150</v>
      </c>
      <c r="R9826" t="s">
        <v>2062</v>
      </c>
      <c r="S9826" s="13">
        <v>650000</v>
      </c>
      <c r="T9826">
        <v>0</v>
      </c>
      <c r="U9826" t="s">
        <v>7338</v>
      </c>
      <c r="V9826" t="s">
        <v>2345</v>
      </c>
      <c r="W9826">
        <v>5004</v>
      </c>
      <c r="X9826">
        <v>0</v>
      </c>
      <c r="Y9826">
        <v>368100</v>
      </c>
      <c r="Z9826">
        <v>20240731</v>
      </c>
      <c r="AA9826">
        <v>0</v>
      </c>
      <c r="AB9826">
        <v>0</v>
      </c>
      <c r="AC9826" t="s">
        <v>2281</v>
      </c>
      <c r="AD9826" t="s">
        <v>2281</v>
      </c>
      <c r="AE9826">
        <v>11101</v>
      </c>
      <c r="AF9826" t="s">
        <v>2281</v>
      </c>
      <c r="AG9826" t="s">
        <v>549</v>
      </c>
      <c r="AH9826">
        <v>337</v>
      </c>
    </row>
    <row r="9827" spans="1:34" hidden="1" x14ac:dyDescent="0.25">
      <c r="A9827" t="str">
        <f t="shared" si="459"/>
        <v>36 1 3 11 1 5 34 0 0 4301037 368460</v>
      </c>
      <c r="B9827" t="str">
        <f t="shared" si="460"/>
        <v>36 1 3 11 1 5 34 0 0 4301037 368110</v>
      </c>
      <c r="C9827" t="str">
        <f t="shared" si="461"/>
        <v>36 1 3 11 1 5 34 0 0 4301037</v>
      </c>
      <c r="D9827">
        <v>36</v>
      </c>
      <c r="E9827">
        <v>1</v>
      </c>
      <c r="F9827">
        <v>3</v>
      </c>
      <c r="G9827">
        <v>11</v>
      </c>
      <c r="H9827">
        <v>1</v>
      </c>
      <c r="I9827">
        <v>5</v>
      </c>
      <c r="J9827">
        <v>34</v>
      </c>
      <c r="K9827">
        <v>0</v>
      </c>
      <c r="L9827" t="s">
        <v>147</v>
      </c>
      <c r="M9827" t="s">
        <v>232</v>
      </c>
      <c r="N9827" s="13">
        <v>650000</v>
      </c>
      <c r="O9827">
        <v>368460</v>
      </c>
      <c r="P9827">
        <v>2024</v>
      </c>
      <c r="Q9827">
        <v>1054479319</v>
      </c>
      <c r="R9827" t="s">
        <v>2070</v>
      </c>
      <c r="S9827" s="13">
        <v>650000</v>
      </c>
      <c r="T9827">
        <v>0</v>
      </c>
      <c r="U9827" t="s">
        <v>7338</v>
      </c>
      <c r="V9827" t="s">
        <v>2345</v>
      </c>
      <c r="W9827">
        <v>5004</v>
      </c>
      <c r="X9827">
        <v>0</v>
      </c>
      <c r="Y9827">
        <v>368110</v>
      </c>
      <c r="Z9827">
        <v>20240731</v>
      </c>
      <c r="AA9827">
        <v>0</v>
      </c>
      <c r="AB9827">
        <v>0</v>
      </c>
      <c r="AC9827" t="s">
        <v>2281</v>
      </c>
      <c r="AD9827" t="s">
        <v>2281</v>
      </c>
      <c r="AE9827">
        <v>11101</v>
      </c>
      <c r="AF9827" t="s">
        <v>2281</v>
      </c>
      <c r="AG9827" t="s">
        <v>549</v>
      </c>
      <c r="AH9827">
        <v>337</v>
      </c>
    </row>
    <row r="9828" spans="1:34" hidden="1" x14ac:dyDescent="0.25">
      <c r="A9828" t="str">
        <f t="shared" si="459"/>
        <v>36 1 3 11 1 5 34 0 0 4301037 368461</v>
      </c>
      <c r="B9828" t="str">
        <f t="shared" si="460"/>
        <v>36 1 3 11 1 5 34 0 0 4301037 368114</v>
      </c>
      <c r="C9828" t="str">
        <f t="shared" si="461"/>
        <v>36 1 3 11 1 5 34 0 0 4301037</v>
      </c>
      <c r="D9828">
        <v>36</v>
      </c>
      <c r="E9828">
        <v>1</v>
      </c>
      <c r="F9828">
        <v>3</v>
      </c>
      <c r="G9828">
        <v>11</v>
      </c>
      <c r="H9828">
        <v>1</v>
      </c>
      <c r="I9828">
        <v>5</v>
      </c>
      <c r="J9828">
        <v>34</v>
      </c>
      <c r="K9828">
        <v>0</v>
      </c>
      <c r="L9828" t="s">
        <v>147</v>
      </c>
      <c r="M9828" t="s">
        <v>232</v>
      </c>
      <c r="N9828" s="13">
        <v>650000</v>
      </c>
      <c r="O9828">
        <v>368461</v>
      </c>
      <c r="P9828">
        <v>2024</v>
      </c>
      <c r="Q9828">
        <v>1053854048</v>
      </c>
      <c r="R9828" t="s">
        <v>2074</v>
      </c>
      <c r="S9828" s="13">
        <v>650000</v>
      </c>
      <c r="T9828">
        <v>0</v>
      </c>
      <c r="U9828" t="s">
        <v>7338</v>
      </c>
      <c r="V9828" t="s">
        <v>2345</v>
      </c>
      <c r="W9828">
        <v>5004</v>
      </c>
      <c r="X9828">
        <v>0</v>
      </c>
      <c r="Y9828">
        <v>368114</v>
      </c>
      <c r="Z9828">
        <v>20240731</v>
      </c>
      <c r="AA9828">
        <v>0</v>
      </c>
      <c r="AB9828">
        <v>0</v>
      </c>
      <c r="AC9828" t="s">
        <v>2281</v>
      </c>
      <c r="AD9828" t="s">
        <v>2281</v>
      </c>
      <c r="AE9828">
        <v>11101</v>
      </c>
      <c r="AF9828" t="s">
        <v>2281</v>
      </c>
      <c r="AG9828" t="s">
        <v>549</v>
      </c>
      <c r="AH9828">
        <v>337</v>
      </c>
    </row>
    <row r="9829" spans="1:34" hidden="1" x14ac:dyDescent="0.25">
      <c r="A9829" t="str">
        <f t="shared" si="459"/>
        <v>36 1 3 11 1 5 34 0 0 4301037 368462</v>
      </c>
      <c r="B9829" t="str">
        <f t="shared" si="460"/>
        <v>36 1 3 11 1 5 34 0 0 4301037 368076</v>
      </c>
      <c r="C9829" t="str">
        <f t="shared" si="461"/>
        <v>36 1 3 11 1 5 34 0 0 4301037</v>
      </c>
      <c r="D9829">
        <v>36</v>
      </c>
      <c r="E9829">
        <v>1</v>
      </c>
      <c r="F9829">
        <v>3</v>
      </c>
      <c r="G9829">
        <v>11</v>
      </c>
      <c r="H9829">
        <v>1</v>
      </c>
      <c r="I9829">
        <v>5</v>
      </c>
      <c r="J9829">
        <v>34</v>
      </c>
      <c r="K9829">
        <v>0</v>
      </c>
      <c r="L9829" t="s">
        <v>147</v>
      </c>
      <c r="M9829" t="s">
        <v>232</v>
      </c>
      <c r="N9829" s="13">
        <v>2600000</v>
      </c>
      <c r="O9829">
        <v>368462</v>
      </c>
      <c r="P9829">
        <v>2024</v>
      </c>
      <c r="Q9829">
        <v>1053806644</v>
      </c>
      <c r="R9829" t="s">
        <v>2039</v>
      </c>
      <c r="S9829" s="13">
        <v>2600000</v>
      </c>
      <c r="T9829">
        <v>0</v>
      </c>
      <c r="U9829" t="s">
        <v>7338</v>
      </c>
      <c r="V9829" t="s">
        <v>2295</v>
      </c>
      <c r="W9829">
        <v>5004</v>
      </c>
      <c r="X9829">
        <v>0</v>
      </c>
      <c r="Y9829">
        <v>368076</v>
      </c>
      <c r="Z9829">
        <v>20240731</v>
      </c>
      <c r="AA9829">
        <v>0</v>
      </c>
      <c r="AB9829">
        <v>0</v>
      </c>
      <c r="AC9829" t="s">
        <v>2281</v>
      </c>
      <c r="AD9829" t="s">
        <v>2281</v>
      </c>
      <c r="AE9829">
        <v>11101</v>
      </c>
      <c r="AF9829" t="s">
        <v>2281</v>
      </c>
      <c r="AG9829" t="s">
        <v>549</v>
      </c>
      <c r="AH9829">
        <v>337</v>
      </c>
    </row>
    <row r="9830" spans="1:34" hidden="1" x14ac:dyDescent="0.25">
      <c r="A9830" t="str">
        <f t="shared" si="459"/>
        <v>36 1 3 11 1 5 34 0 0 4301037 368463</v>
      </c>
      <c r="B9830" t="str">
        <f t="shared" si="460"/>
        <v>36 1 3 11 1 5 34 0 0 4301037 368077</v>
      </c>
      <c r="C9830" t="str">
        <f t="shared" si="461"/>
        <v>36 1 3 11 1 5 34 0 0 4301037</v>
      </c>
      <c r="D9830">
        <v>36</v>
      </c>
      <c r="E9830">
        <v>1</v>
      </c>
      <c r="F9830">
        <v>3</v>
      </c>
      <c r="G9830">
        <v>11</v>
      </c>
      <c r="H9830">
        <v>1</v>
      </c>
      <c r="I9830">
        <v>5</v>
      </c>
      <c r="J9830">
        <v>34</v>
      </c>
      <c r="K9830">
        <v>0</v>
      </c>
      <c r="L9830" t="s">
        <v>147</v>
      </c>
      <c r="M9830" t="s">
        <v>232</v>
      </c>
      <c r="N9830" s="13">
        <v>2600000</v>
      </c>
      <c r="O9830">
        <v>368463</v>
      </c>
      <c r="P9830">
        <v>2024</v>
      </c>
      <c r="Q9830">
        <v>75069921</v>
      </c>
      <c r="R9830" t="s">
        <v>2040</v>
      </c>
      <c r="S9830" s="13">
        <v>2600000</v>
      </c>
      <c r="T9830">
        <v>0</v>
      </c>
      <c r="U9830" t="s">
        <v>7338</v>
      </c>
      <c r="V9830" t="s">
        <v>2295</v>
      </c>
      <c r="W9830">
        <v>5004</v>
      </c>
      <c r="X9830">
        <v>0</v>
      </c>
      <c r="Y9830">
        <v>368077</v>
      </c>
      <c r="Z9830">
        <v>20240731</v>
      </c>
      <c r="AA9830">
        <v>0</v>
      </c>
      <c r="AB9830">
        <v>0</v>
      </c>
      <c r="AC9830" t="s">
        <v>2281</v>
      </c>
      <c r="AD9830" t="s">
        <v>2281</v>
      </c>
      <c r="AE9830">
        <v>11101</v>
      </c>
      <c r="AF9830" t="s">
        <v>2281</v>
      </c>
      <c r="AG9830" t="s">
        <v>549</v>
      </c>
      <c r="AH9830">
        <v>337</v>
      </c>
    </row>
    <row r="9831" spans="1:34" hidden="1" x14ac:dyDescent="0.25">
      <c r="A9831" t="str">
        <f t="shared" si="459"/>
        <v>36 1 3 11 1 5 34 0 0 4301037 368464</v>
      </c>
      <c r="B9831" t="str">
        <f t="shared" si="460"/>
        <v>36 1 3 11 1 5 34 0 0 4301037 368080</v>
      </c>
      <c r="C9831" t="str">
        <f t="shared" si="461"/>
        <v>36 1 3 11 1 5 34 0 0 4301037</v>
      </c>
      <c r="D9831">
        <v>36</v>
      </c>
      <c r="E9831">
        <v>1</v>
      </c>
      <c r="F9831">
        <v>3</v>
      </c>
      <c r="G9831">
        <v>11</v>
      </c>
      <c r="H9831">
        <v>1</v>
      </c>
      <c r="I9831">
        <v>5</v>
      </c>
      <c r="J9831">
        <v>34</v>
      </c>
      <c r="K9831">
        <v>0</v>
      </c>
      <c r="L9831" t="s">
        <v>147</v>
      </c>
      <c r="M9831" t="s">
        <v>232</v>
      </c>
      <c r="N9831" s="13">
        <v>2600000</v>
      </c>
      <c r="O9831">
        <v>368464</v>
      </c>
      <c r="P9831">
        <v>2024</v>
      </c>
      <c r="Q9831">
        <v>1006466031</v>
      </c>
      <c r="R9831" t="s">
        <v>2043</v>
      </c>
      <c r="S9831" s="13">
        <v>2600000</v>
      </c>
      <c r="T9831">
        <v>0</v>
      </c>
      <c r="U9831" t="s">
        <v>7338</v>
      </c>
      <c r="V9831" t="s">
        <v>2295</v>
      </c>
      <c r="W9831">
        <v>5004</v>
      </c>
      <c r="X9831">
        <v>0</v>
      </c>
      <c r="Y9831">
        <v>368080</v>
      </c>
      <c r="Z9831">
        <v>20240731</v>
      </c>
      <c r="AA9831">
        <v>0</v>
      </c>
      <c r="AB9831">
        <v>0</v>
      </c>
      <c r="AC9831" t="s">
        <v>2281</v>
      </c>
      <c r="AD9831" t="s">
        <v>2281</v>
      </c>
      <c r="AE9831">
        <v>11101</v>
      </c>
      <c r="AF9831" t="s">
        <v>2281</v>
      </c>
      <c r="AG9831" t="s">
        <v>549</v>
      </c>
      <c r="AH9831">
        <v>337</v>
      </c>
    </row>
    <row r="9832" spans="1:34" hidden="1" x14ac:dyDescent="0.25">
      <c r="A9832" t="str">
        <f t="shared" si="459"/>
        <v>36 1 3 11 1 5 34 0 0 4301037 368465</v>
      </c>
      <c r="B9832" t="str">
        <f t="shared" si="460"/>
        <v>36 1 3 11 1 5 34 0 0 4301037 368079</v>
      </c>
      <c r="C9832" t="str">
        <f t="shared" si="461"/>
        <v>36 1 3 11 1 5 34 0 0 4301037</v>
      </c>
      <c r="D9832">
        <v>36</v>
      </c>
      <c r="E9832">
        <v>1</v>
      </c>
      <c r="F9832">
        <v>3</v>
      </c>
      <c r="G9832">
        <v>11</v>
      </c>
      <c r="H9832">
        <v>1</v>
      </c>
      <c r="I9832">
        <v>5</v>
      </c>
      <c r="J9832">
        <v>34</v>
      </c>
      <c r="K9832">
        <v>0</v>
      </c>
      <c r="L9832" t="s">
        <v>147</v>
      </c>
      <c r="M9832" t="s">
        <v>232</v>
      </c>
      <c r="N9832" s="13">
        <v>2600000</v>
      </c>
      <c r="O9832">
        <v>368465</v>
      </c>
      <c r="P9832">
        <v>2024</v>
      </c>
      <c r="Q9832">
        <v>1055751651</v>
      </c>
      <c r="R9832" t="s">
        <v>2042</v>
      </c>
      <c r="S9832" s="13">
        <v>2600000</v>
      </c>
      <c r="T9832">
        <v>0</v>
      </c>
      <c r="U9832" t="s">
        <v>7338</v>
      </c>
      <c r="V9832" t="s">
        <v>2295</v>
      </c>
      <c r="W9832">
        <v>5004</v>
      </c>
      <c r="X9832">
        <v>0</v>
      </c>
      <c r="Y9832">
        <v>368079</v>
      </c>
      <c r="Z9832">
        <v>20240731</v>
      </c>
      <c r="AA9832">
        <v>0</v>
      </c>
      <c r="AB9832">
        <v>0</v>
      </c>
      <c r="AC9832" t="s">
        <v>2281</v>
      </c>
      <c r="AD9832" t="s">
        <v>2281</v>
      </c>
      <c r="AE9832">
        <v>11101</v>
      </c>
      <c r="AF9832" t="s">
        <v>2281</v>
      </c>
      <c r="AG9832" t="s">
        <v>549</v>
      </c>
      <c r="AH9832">
        <v>337</v>
      </c>
    </row>
    <row r="9833" spans="1:34" hidden="1" x14ac:dyDescent="0.25">
      <c r="A9833" t="str">
        <f t="shared" si="459"/>
        <v>36 1 3 11 1 5 34 0 0 4301037 368466</v>
      </c>
      <c r="B9833" t="str">
        <f t="shared" si="460"/>
        <v>36 1 3 11 1 5 34 0 0 4301037 368075</v>
      </c>
      <c r="C9833" t="str">
        <f t="shared" si="461"/>
        <v>36 1 3 11 1 5 34 0 0 4301037</v>
      </c>
      <c r="D9833">
        <v>36</v>
      </c>
      <c r="E9833">
        <v>1</v>
      </c>
      <c r="F9833">
        <v>3</v>
      </c>
      <c r="G9833">
        <v>11</v>
      </c>
      <c r="H9833">
        <v>1</v>
      </c>
      <c r="I9833">
        <v>5</v>
      </c>
      <c r="J9833">
        <v>34</v>
      </c>
      <c r="K9833">
        <v>0</v>
      </c>
      <c r="L9833" t="s">
        <v>147</v>
      </c>
      <c r="M9833" t="s">
        <v>232</v>
      </c>
      <c r="N9833" s="13">
        <v>2600000</v>
      </c>
      <c r="O9833">
        <v>368466</v>
      </c>
      <c r="P9833">
        <v>2024</v>
      </c>
      <c r="Q9833">
        <v>1106632721</v>
      </c>
      <c r="R9833" t="s">
        <v>2038</v>
      </c>
      <c r="S9833" s="13">
        <v>2600000</v>
      </c>
      <c r="T9833">
        <v>0</v>
      </c>
      <c r="U9833" t="s">
        <v>7338</v>
      </c>
      <c r="V9833" t="s">
        <v>2295</v>
      </c>
      <c r="W9833">
        <v>5004</v>
      </c>
      <c r="X9833">
        <v>0</v>
      </c>
      <c r="Y9833">
        <v>368075</v>
      </c>
      <c r="Z9833">
        <v>20240731</v>
      </c>
      <c r="AA9833">
        <v>0</v>
      </c>
      <c r="AB9833">
        <v>0</v>
      </c>
      <c r="AC9833" t="s">
        <v>2281</v>
      </c>
      <c r="AD9833" t="s">
        <v>2281</v>
      </c>
      <c r="AE9833">
        <v>11101</v>
      </c>
      <c r="AF9833" t="s">
        <v>2281</v>
      </c>
      <c r="AG9833" t="s">
        <v>549</v>
      </c>
      <c r="AH9833">
        <v>337</v>
      </c>
    </row>
    <row r="9834" spans="1:34" hidden="1" x14ac:dyDescent="0.25">
      <c r="A9834" t="str">
        <f t="shared" si="459"/>
        <v>36 1 3 11 1 5 34 0 0 4301037 368467</v>
      </c>
      <c r="B9834" t="str">
        <f t="shared" si="460"/>
        <v>36 1 3 11 1 5 34 0 0 4301037 368127</v>
      </c>
      <c r="C9834" t="str">
        <f t="shared" si="461"/>
        <v>36 1 3 11 1 5 34 0 0 4301037</v>
      </c>
      <c r="D9834">
        <v>36</v>
      </c>
      <c r="E9834">
        <v>1</v>
      </c>
      <c r="F9834">
        <v>3</v>
      </c>
      <c r="G9834">
        <v>11</v>
      </c>
      <c r="H9834">
        <v>1</v>
      </c>
      <c r="I9834">
        <v>5</v>
      </c>
      <c r="J9834">
        <v>34</v>
      </c>
      <c r="K9834">
        <v>0</v>
      </c>
      <c r="L9834" t="s">
        <v>147</v>
      </c>
      <c r="M9834" t="s">
        <v>232</v>
      </c>
      <c r="N9834" s="13">
        <v>1300000</v>
      </c>
      <c r="O9834">
        <v>368467</v>
      </c>
      <c r="P9834">
        <v>2024</v>
      </c>
      <c r="Q9834">
        <v>75069998</v>
      </c>
      <c r="R9834" t="s">
        <v>2086</v>
      </c>
      <c r="S9834" s="13">
        <v>1300000</v>
      </c>
      <c r="T9834">
        <v>0</v>
      </c>
      <c r="U9834" t="s">
        <v>7338</v>
      </c>
      <c r="V9834" t="s">
        <v>2295</v>
      </c>
      <c r="W9834">
        <v>5004</v>
      </c>
      <c r="X9834">
        <v>0</v>
      </c>
      <c r="Y9834">
        <v>368127</v>
      </c>
      <c r="Z9834">
        <v>20240731</v>
      </c>
      <c r="AA9834">
        <v>0</v>
      </c>
      <c r="AB9834">
        <v>0</v>
      </c>
      <c r="AC9834" t="s">
        <v>2281</v>
      </c>
      <c r="AD9834" t="s">
        <v>2281</v>
      </c>
      <c r="AE9834">
        <v>11101</v>
      </c>
      <c r="AF9834" t="s">
        <v>2281</v>
      </c>
      <c r="AG9834" t="s">
        <v>549</v>
      </c>
      <c r="AH9834">
        <v>337</v>
      </c>
    </row>
    <row r="9835" spans="1:34" hidden="1" x14ac:dyDescent="0.25">
      <c r="A9835" t="str">
        <f t="shared" si="459"/>
        <v>36 1 3 11 1 5 34 0 0 4301037 368468</v>
      </c>
      <c r="B9835" t="str">
        <f t="shared" si="460"/>
        <v>36 1 3 11 1 5 34 0 0 4301037 368109</v>
      </c>
      <c r="C9835" t="str">
        <f t="shared" si="461"/>
        <v>36 1 3 11 1 5 34 0 0 4301037</v>
      </c>
      <c r="D9835">
        <v>36</v>
      </c>
      <c r="E9835">
        <v>1</v>
      </c>
      <c r="F9835">
        <v>3</v>
      </c>
      <c r="G9835">
        <v>11</v>
      </c>
      <c r="H9835">
        <v>1</v>
      </c>
      <c r="I9835">
        <v>5</v>
      </c>
      <c r="J9835">
        <v>34</v>
      </c>
      <c r="K9835">
        <v>0</v>
      </c>
      <c r="L9835" t="s">
        <v>147</v>
      </c>
      <c r="M9835" t="s">
        <v>232</v>
      </c>
      <c r="N9835" s="13">
        <v>650000</v>
      </c>
      <c r="O9835">
        <v>368468</v>
      </c>
      <c r="P9835">
        <v>2024</v>
      </c>
      <c r="Q9835">
        <v>1056124763</v>
      </c>
      <c r="R9835" t="s">
        <v>2069</v>
      </c>
      <c r="S9835" s="13">
        <v>650000</v>
      </c>
      <c r="T9835">
        <v>0</v>
      </c>
      <c r="U9835" t="s">
        <v>7338</v>
      </c>
      <c r="V9835" t="s">
        <v>2295</v>
      </c>
      <c r="W9835">
        <v>5004</v>
      </c>
      <c r="X9835">
        <v>0</v>
      </c>
      <c r="Y9835">
        <v>368109</v>
      </c>
      <c r="Z9835">
        <v>20240731</v>
      </c>
      <c r="AA9835">
        <v>0</v>
      </c>
      <c r="AB9835">
        <v>0</v>
      </c>
      <c r="AC9835" t="s">
        <v>2281</v>
      </c>
      <c r="AD9835" t="s">
        <v>2281</v>
      </c>
      <c r="AE9835">
        <v>11101</v>
      </c>
      <c r="AF9835" t="s">
        <v>2281</v>
      </c>
      <c r="AG9835" t="s">
        <v>549</v>
      </c>
      <c r="AH9835">
        <v>337</v>
      </c>
    </row>
    <row r="9836" spans="1:34" hidden="1" x14ac:dyDescent="0.25">
      <c r="A9836" t="str">
        <f t="shared" si="459"/>
        <v>36 1 3 11 1 5 34 0 0 4301037 368469</v>
      </c>
      <c r="B9836" t="str">
        <f t="shared" si="460"/>
        <v>36 1 3 11 1 5 34 0 0 4301037 368126</v>
      </c>
      <c r="C9836" t="str">
        <f t="shared" si="461"/>
        <v>36 1 3 11 1 5 34 0 0 4301037</v>
      </c>
      <c r="D9836">
        <v>36</v>
      </c>
      <c r="E9836">
        <v>1</v>
      </c>
      <c r="F9836">
        <v>3</v>
      </c>
      <c r="G9836">
        <v>11</v>
      </c>
      <c r="H9836">
        <v>1</v>
      </c>
      <c r="I9836">
        <v>5</v>
      </c>
      <c r="J9836">
        <v>34</v>
      </c>
      <c r="K9836">
        <v>0</v>
      </c>
      <c r="L9836" t="s">
        <v>147</v>
      </c>
      <c r="M9836" t="s">
        <v>232</v>
      </c>
      <c r="N9836" s="13">
        <v>1300000</v>
      </c>
      <c r="O9836">
        <v>368469</v>
      </c>
      <c r="P9836">
        <v>2024</v>
      </c>
      <c r="Q9836">
        <v>1053793602</v>
      </c>
      <c r="R9836" t="s">
        <v>2085</v>
      </c>
      <c r="S9836" s="13">
        <v>1300000</v>
      </c>
      <c r="T9836">
        <v>0</v>
      </c>
      <c r="U9836" t="s">
        <v>7338</v>
      </c>
      <c r="V9836" t="s">
        <v>2295</v>
      </c>
      <c r="W9836">
        <v>5004</v>
      </c>
      <c r="X9836">
        <v>0</v>
      </c>
      <c r="Y9836">
        <v>368126</v>
      </c>
      <c r="Z9836">
        <v>20240731</v>
      </c>
      <c r="AA9836">
        <v>0</v>
      </c>
      <c r="AB9836">
        <v>0</v>
      </c>
      <c r="AC9836" t="s">
        <v>2281</v>
      </c>
      <c r="AD9836" t="s">
        <v>2281</v>
      </c>
      <c r="AE9836">
        <v>11101</v>
      </c>
      <c r="AF9836" t="s">
        <v>2281</v>
      </c>
      <c r="AG9836" t="s">
        <v>549</v>
      </c>
      <c r="AH9836">
        <v>337</v>
      </c>
    </row>
    <row r="9837" spans="1:34" hidden="1" x14ac:dyDescent="0.25">
      <c r="A9837" t="str">
        <f t="shared" si="459"/>
        <v>36 1 3 11 1 5 34 0 0 4301037 368470</v>
      </c>
      <c r="B9837" t="str">
        <f t="shared" si="460"/>
        <v>36 1 3 11 1 5 34 0 0 4301037 368120</v>
      </c>
      <c r="C9837" t="str">
        <f t="shared" si="461"/>
        <v>36 1 3 11 1 5 34 0 0 4301037</v>
      </c>
      <c r="D9837">
        <v>36</v>
      </c>
      <c r="E9837">
        <v>1</v>
      </c>
      <c r="F9837">
        <v>3</v>
      </c>
      <c r="G9837">
        <v>11</v>
      </c>
      <c r="H9837">
        <v>1</v>
      </c>
      <c r="I9837">
        <v>5</v>
      </c>
      <c r="J9837">
        <v>34</v>
      </c>
      <c r="K9837">
        <v>0</v>
      </c>
      <c r="L9837" t="s">
        <v>147</v>
      </c>
      <c r="M9837" t="s">
        <v>232</v>
      </c>
      <c r="N9837" s="13">
        <v>1300000</v>
      </c>
      <c r="O9837">
        <v>368470</v>
      </c>
      <c r="P9837">
        <v>2024</v>
      </c>
      <c r="Q9837">
        <v>16070048</v>
      </c>
      <c r="R9837" t="s">
        <v>2079</v>
      </c>
      <c r="S9837" s="13">
        <v>1300000</v>
      </c>
      <c r="T9837">
        <v>0</v>
      </c>
      <c r="U9837" t="s">
        <v>7338</v>
      </c>
      <c r="V9837" t="s">
        <v>2295</v>
      </c>
      <c r="W9837">
        <v>5004</v>
      </c>
      <c r="X9837">
        <v>0</v>
      </c>
      <c r="Y9837">
        <v>368120</v>
      </c>
      <c r="Z9837">
        <v>20240731</v>
      </c>
      <c r="AA9837">
        <v>0</v>
      </c>
      <c r="AB9837">
        <v>0</v>
      </c>
      <c r="AC9837" t="s">
        <v>2281</v>
      </c>
      <c r="AD9837" t="s">
        <v>2281</v>
      </c>
      <c r="AE9837">
        <v>11101</v>
      </c>
      <c r="AF9837" t="s">
        <v>2281</v>
      </c>
      <c r="AG9837" t="s">
        <v>549</v>
      </c>
      <c r="AH9837">
        <v>337</v>
      </c>
    </row>
    <row r="9838" spans="1:34" hidden="1" x14ac:dyDescent="0.25">
      <c r="A9838" t="str">
        <f t="shared" si="459"/>
        <v>36 1 3 11 1 5 34 0 0 4301037 368471</v>
      </c>
      <c r="B9838" t="str">
        <f t="shared" si="460"/>
        <v>36 1 3 11 1 5 34 0 0 4301037 368125</v>
      </c>
      <c r="C9838" t="str">
        <f t="shared" si="461"/>
        <v>36 1 3 11 1 5 34 0 0 4301037</v>
      </c>
      <c r="D9838">
        <v>36</v>
      </c>
      <c r="E9838">
        <v>1</v>
      </c>
      <c r="F9838">
        <v>3</v>
      </c>
      <c r="G9838">
        <v>11</v>
      </c>
      <c r="H9838">
        <v>1</v>
      </c>
      <c r="I9838">
        <v>5</v>
      </c>
      <c r="J9838">
        <v>34</v>
      </c>
      <c r="K9838">
        <v>0</v>
      </c>
      <c r="L9838" t="s">
        <v>147</v>
      </c>
      <c r="M9838" t="s">
        <v>232</v>
      </c>
      <c r="N9838" s="13">
        <v>1300000</v>
      </c>
      <c r="O9838">
        <v>368471</v>
      </c>
      <c r="P9838">
        <v>2024</v>
      </c>
      <c r="Q9838">
        <v>75092771</v>
      </c>
      <c r="R9838" t="s">
        <v>2084</v>
      </c>
      <c r="S9838" s="13">
        <v>1300000</v>
      </c>
      <c r="T9838">
        <v>0</v>
      </c>
      <c r="U9838" t="s">
        <v>7338</v>
      </c>
      <c r="V9838" t="s">
        <v>2295</v>
      </c>
      <c r="W9838">
        <v>5004</v>
      </c>
      <c r="X9838">
        <v>0</v>
      </c>
      <c r="Y9838">
        <v>368125</v>
      </c>
      <c r="Z9838">
        <v>20240731</v>
      </c>
      <c r="AA9838">
        <v>0</v>
      </c>
      <c r="AB9838">
        <v>0</v>
      </c>
      <c r="AC9838" t="s">
        <v>2281</v>
      </c>
      <c r="AD9838" t="s">
        <v>2281</v>
      </c>
      <c r="AE9838">
        <v>11101</v>
      </c>
      <c r="AF9838" t="s">
        <v>2281</v>
      </c>
      <c r="AG9838" t="s">
        <v>549</v>
      </c>
      <c r="AH9838">
        <v>337</v>
      </c>
    </row>
    <row r="9839" spans="1:34" hidden="1" x14ac:dyDescent="0.25">
      <c r="A9839" t="str">
        <f t="shared" si="459"/>
        <v>36 1 3 11 1 5 34 0 0 4301037 368472</v>
      </c>
      <c r="B9839" t="str">
        <f t="shared" si="460"/>
        <v>36 1 3 11 1 5 34 0 0 4301037 368121</v>
      </c>
      <c r="C9839" t="str">
        <f t="shared" si="461"/>
        <v>36 1 3 11 1 5 34 0 0 4301037</v>
      </c>
      <c r="D9839">
        <v>36</v>
      </c>
      <c r="E9839">
        <v>1</v>
      </c>
      <c r="F9839">
        <v>3</v>
      </c>
      <c r="G9839">
        <v>11</v>
      </c>
      <c r="H9839">
        <v>1</v>
      </c>
      <c r="I9839">
        <v>5</v>
      </c>
      <c r="J9839">
        <v>34</v>
      </c>
      <c r="K9839">
        <v>0</v>
      </c>
      <c r="L9839" t="s">
        <v>147</v>
      </c>
      <c r="M9839" t="s">
        <v>232</v>
      </c>
      <c r="N9839" s="13">
        <v>1300000</v>
      </c>
      <c r="O9839">
        <v>368472</v>
      </c>
      <c r="P9839">
        <v>2024</v>
      </c>
      <c r="Q9839">
        <v>94450301</v>
      </c>
      <c r="R9839" t="s">
        <v>2080</v>
      </c>
      <c r="S9839" s="13">
        <v>1300000</v>
      </c>
      <c r="T9839">
        <v>0</v>
      </c>
      <c r="U9839" t="s">
        <v>7338</v>
      </c>
      <c r="V9839" t="s">
        <v>2295</v>
      </c>
      <c r="W9839">
        <v>5004</v>
      </c>
      <c r="X9839">
        <v>0</v>
      </c>
      <c r="Y9839">
        <v>368121</v>
      </c>
      <c r="Z9839">
        <v>20240731</v>
      </c>
      <c r="AA9839">
        <v>0</v>
      </c>
      <c r="AB9839">
        <v>0</v>
      </c>
      <c r="AC9839" t="s">
        <v>2281</v>
      </c>
      <c r="AD9839" t="s">
        <v>2281</v>
      </c>
      <c r="AE9839">
        <v>11101</v>
      </c>
      <c r="AF9839" t="s">
        <v>2281</v>
      </c>
      <c r="AG9839" t="s">
        <v>549</v>
      </c>
      <c r="AH9839">
        <v>337</v>
      </c>
    </row>
    <row r="9840" spans="1:34" hidden="1" x14ac:dyDescent="0.25">
      <c r="A9840" t="str">
        <f t="shared" si="459"/>
        <v>36 1 3 11 1 5 34 0 0 4301037 368473</v>
      </c>
      <c r="B9840" t="str">
        <f t="shared" si="460"/>
        <v>36 1 3 11 1 5 34 0 0 4301037 368129</v>
      </c>
      <c r="C9840" t="str">
        <f t="shared" si="461"/>
        <v>36 1 3 11 1 5 34 0 0 4301037</v>
      </c>
      <c r="D9840">
        <v>36</v>
      </c>
      <c r="E9840">
        <v>1</v>
      </c>
      <c r="F9840">
        <v>3</v>
      </c>
      <c r="G9840">
        <v>11</v>
      </c>
      <c r="H9840">
        <v>1</v>
      </c>
      <c r="I9840">
        <v>5</v>
      </c>
      <c r="J9840">
        <v>34</v>
      </c>
      <c r="K9840">
        <v>0</v>
      </c>
      <c r="L9840" t="s">
        <v>147</v>
      </c>
      <c r="M9840" t="s">
        <v>232</v>
      </c>
      <c r="N9840" s="13">
        <v>1300000</v>
      </c>
      <c r="O9840">
        <v>368473</v>
      </c>
      <c r="P9840">
        <v>2024</v>
      </c>
      <c r="Q9840">
        <v>10218422</v>
      </c>
      <c r="R9840" t="s">
        <v>7340</v>
      </c>
      <c r="S9840" s="13">
        <v>1300000</v>
      </c>
      <c r="T9840">
        <v>0</v>
      </c>
      <c r="U9840" t="s">
        <v>7338</v>
      </c>
      <c r="V9840" t="s">
        <v>2295</v>
      </c>
      <c r="W9840">
        <v>5004</v>
      </c>
      <c r="X9840">
        <v>0</v>
      </c>
      <c r="Y9840">
        <v>368129</v>
      </c>
      <c r="Z9840">
        <v>20240731</v>
      </c>
      <c r="AA9840">
        <v>0</v>
      </c>
      <c r="AB9840">
        <v>0</v>
      </c>
      <c r="AC9840" t="s">
        <v>2281</v>
      </c>
      <c r="AD9840" t="s">
        <v>2281</v>
      </c>
      <c r="AE9840">
        <v>11101</v>
      </c>
      <c r="AF9840" t="s">
        <v>2281</v>
      </c>
      <c r="AG9840" t="s">
        <v>549</v>
      </c>
      <c r="AH9840">
        <v>337</v>
      </c>
    </row>
    <row r="9841" spans="1:34" hidden="1" x14ac:dyDescent="0.25">
      <c r="A9841" t="str">
        <f t="shared" si="459"/>
        <v>36 1 3 11 1 5 34 0 0 4301037 368474</v>
      </c>
      <c r="B9841" t="str">
        <f t="shared" si="460"/>
        <v>36 1 3 11 1 5 34 0 0 4301037 368124</v>
      </c>
      <c r="C9841" t="str">
        <f t="shared" si="461"/>
        <v>36 1 3 11 1 5 34 0 0 4301037</v>
      </c>
      <c r="D9841">
        <v>36</v>
      </c>
      <c r="E9841">
        <v>1</v>
      </c>
      <c r="F9841">
        <v>3</v>
      </c>
      <c r="G9841">
        <v>11</v>
      </c>
      <c r="H9841">
        <v>1</v>
      </c>
      <c r="I9841">
        <v>5</v>
      </c>
      <c r="J9841">
        <v>34</v>
      </c>
      <c r="K9841">
        <v>0</v>
      </c>
      <c r="L9841" t="s">
        <v>147</v>
      </c>
      <c r="M9841" t="s">
        <v>232</v>
      </c>
      <c r="N9841" s="13">
        <v>1300000</v>
      </c>
      <c r="O9841">
        <v>368474</v>
      </c>
      <c r="P9841">
        <v>2024</v>
      </c>
      <c r="Q9841">
        <v>75142607</v>
      </c>
      <c r="R9841" t="s">
        <v>2083</v>
      </c>
      <c r="S9841" s="13">
        <v>1300000</v>
      </c>
      <c r="T9841">
        <v>0</v>
      </c>
      <c r="U9841" t="s">
        <v>7338</v>
      </c>
      <c r="V9841" t="s">
        <v>2295</v>
      </c>
      <c r="W9841">
        <v>5004</v>
      </c>
      <c r="X9841">
        <v>0</v>
      </c>
      <c r="Y9841">
        <v>368124</v>
      </c>
      <c r="Z9841">
        <v>20240731</v>
      </c>
      <c r="AA9841">
        <v>0</v>
      </c>
      <c r="AB9841">
        <v>0</v>
      </c>
      <c r="AC9841" t="s">
        <v>2281</v>
      </c>
      <c r="AD9841" t="s">
        <v>2281</v>
      </c>
      <c r="AE9841">
        <v>11101</v>
      </c>
      <c r="AF9841" t="s">
        <v>2281</v>
      </c>
      <c r="AG9841" t="s">
        <v>549</v>
      </c>
      <c r="AH9841">
        <v>337</v>
      </c>
    </row>
    <row r="9842" spans="1:34" hidden="1" x14ac:dyDescent="0.25">
      <c r="A9842" t="str">
        <f t="shared" si="459"/>
        <v>36 1 3 11 1 5 34 0 0 4301037 368475</v>
      </c>
      <c r="B9842" t="str">
        <f t="shared" si="460"/>
        <v>36 1 3 11 1 5 34 0 0 4301037 368131</v>
      </c>
      <c r="C9842" t="str">
        <f t="shared" si="461"/>
        <v>36 1 3 11 1 5 34 0 0 4301037</v>
      </c>
      <c r="D9842">
        <v>36</v>
      </c>
      <c r="E9842">
        <v>1</v>
      </c>
      <c r="F9842">
        <v>3</v>
      </c>
      <c r="G9842">
        <v>11</v>
      </c>
      <c r="H9842">
        <v>1</v>
      </c>
      <c r="I9842">
        <v>5</v>
      </c>
      <c r="J9842">
        <v>34</v>
      </c>
      <c r="K9842">
        <v>0</v>
      </c>
      <c r="L9842" t="s">
        <v>147</v>
      </c>
      <c r="M9842" t="s">
        <v>232</v>
      </c>
      <c r="N9842" s="13">
        <v>1300000</v>
      </c>
      <c r="O9842">
        <v>368475</v>
      </c>
      <c r="P9842">
        <v>2024</v>
      </c>
      <c r="Q9842">
        <v>24331570</v>
      </c>
      <c r="R9842" t="s">
        <v>2089</v>
      </c>
      <c r="S9842" s="13">
        <v>1300000</v>
      </c>
      <c r="T9842">
        <v>0</v>
      </c>
      <c r="U9842" t="s">
        <v>7338</v>
      </c>
      <c r="V9842" t="s">
        <v>2295</v>
      </c>
      <c r="W9842">
        <v>5004</v>
      </c>
      <c r="X9842">
        <v>0</v>
      </c>
      <c r="Y9842">
        <v>368131</v>
      </c>
      <c r="Z9842">
        <v>20240731</v>
      </c>
      <c r="AA9842">
        <v>0</v>
      </c>
      <c r="AB9842">
        <v>0</v>
      </c>
      <c r="AC9842" t="s">
        <v>2281</v>
      </c>
      <c r="AD9842" t="s">
        <v>2281</v>
      </c>
      <c r="AE9842">
        <v>11101</v>
      </c>
      <c r="AF9842" t="s">
        <v>2281</v>
      </c>
      <c r="AG9842" t="s">
        <v>549</v>
      </c>
      <c r="AH9842">
        <v>337</v>
      </c>
    </row>
    <row r="9843" spans="1:34" hidden="1" x14ac:dyDescent="0.25">
      <c r="A9843" t="str">
        <f t="shared" si="459"/>
        <v>36 1 3 11 1 5 34 0 0 4301037 368476</v>
      </c>
      <c r="B9843" t="str">
        <f t="shared" si="460"/>
        <v>36 1 3 11 1 5 34 0 0 4301037 368142</v>
      </c>
      <c r="C9843" t="str">
        <f t="shared" si="461"/>
        <v>36 1 3 11 1 5 34 0 0 4301037</v>
      </c>
      <c r="D9843">
        <v>36</v>
      </c>
      <c r="E9843">
        <v>1</v>
      </c>
      <c r="F9843">
        <v>3</v>
      </c>
      <c r="G9843">
        <v>11</v>
      </c>
      <c r="H9843">
        <v>1</v>
      </c>
      <c r="I9843">
        <v>5</v>
      </c>
      <c r="J9843">
        <v>34</v>
      </c>
      <c r="K9843">
        <v>0</v>
      </c>
      <c r="L9843" t="s">
        <v>147</v>
      </c>
      <c r="M9843" t="s">
        <v>232</v>
      </c>
      <c r="N9843" s="13">
        <v>1300000</v>
      </c>
      <c r="O9843">
        <v>368476</v>
      </c>
      <c r="P9843">
        <v>2024</v>
      </c>
      <c r="Q9843">
        <v>1053795148</v>
      </c>
      <c r="R9843" t="s">
        <v>2097</v>
      </c>
      <c r="S9843" s="13">
        <v>1300000</v>
      </c>
      <c r="T9843">
        <v>0</v>
      </c>
      <c r="U9843" t="s">
        <v>7338</v>
      </c>
      <c r="V9843" t="s">
        <v>2295</v>
      </c>
      <c r="W9843">
        <v>5004</v>
      </c>
      <c r="X9843">
        <v>0</v>
      </c>
      <c r="Y9843">
        <v>368142</v>
      </c>
      <c r="Z9843">
        <v>20240731</v>
      </c>
      <c r="AA9843">
        <v>0</v>
      </c>
      <c r="AB9843">
        <v>0</v>
      </c>
      <c r="AC9843" t="s">
        <v>2281</v>
      </c>
      <c r="AD9843" t="s">
        <v>2281</v>
      </c>
      <c r="AE9843">
        <v>11101</v>
      </c>
      <c r="AF9843" t="s">
        <v>2281</v>
      </c>
      <c r="AG9843" t="s">
        <v>549</v>
      </c>
      <c r="AH9843">
        <v>337</v>
      </c>
    </row>
    <row r="9844" spans="1:34" hidden="1" x14ac:dyDescent="0.25">
      <c r="A9844" t="str">
        <f t="shared" si="459"/>
        <v>36 1 3 11 1 5 34 0 0 4301037 368477</v>
      </c>
      <c r="B9844" t="str">
        <f t="shared" si="460"/>
        <v>36 1 3 11 1 5 34 0 0 4301037 368123</v>
      </c>
      <c r="C9844" t="str">
        <f t="shared" si="461"/>
        <v>36 1 3 11 1 5 34 0 0 4301037</v>
      </c>
      <c r="D9844">
        <v>36</v>
      </c>
      <c r="E9844">
        <v>1</v>
      </c>
      <c r="F9844">
        <v>3</v>
      </c>
      <c r="G9844">
        <v>11</v>
      </c>
      <c r="H9844">
        <v>1</v>
      </c>
      <c r="I9844">
        <v>5</v>
      </c>
      <c r="J9844">
        <v>34</v>
      </c>
      <c r="K9844">
        <v>0</v>
      </c>
      <c r="L9844" t="s">
        <v>147</v>
      </c>
      <c r="M9844" t="s">
        <v>232</v>
      </c>
      <c r="N9844" s="13">
        <v>1300000</v>
      </c>
      <c r="O9844">
        <v>368477</v>
      </c>
      <c r="P9844">
        <v>2024</v>
      </c>
      <c r="Q9844">
        <v>14699829</v>
      </c>
      <c r="R9844" t="s">
        <v>2082</v>
      </c>
      <c r="S9844" s="13">
        <v>1300000</v>
      </c>
      <c r="T9844">
        <v>0</v>
      </c>
      <c r="U9844" t="s">
        <v>7338</v>
      </c>
      <c r="V9844" t="s">
        <v>2295</v>
      </c>
      <c r="W9844">
        <v>5004</v>
      </c>
      <c r="X9844">
        <v>0</v>
      </c>
      <c r="Y9844">
        <v>368123</v>
      </c>
      <c r="Z9844">
        <v>20240731</v>
      </c>
      <c r="AA9844">
        <v>0</v>
      </c>
      <c r="AB9844">
        <v>0</v>
      </c>
      <c r="AC9844" t="s">
        <v>2281</v>
      </c>
      <c r="AD9844" t="s">
        <v>2281</v>
      </c>
      <c r="AE9844">
        <v>11101</v>
      </c>
      <c r="AF9844" t="s">
        <v>2281</v>
      </c>
      <c r="AG9844" t="s">
        <v>549</v>
      </c>
      <c r="AH9844">
        <v>337</v>
      </c>
    </row>
    <row r="9845" spans="1:34" hidden="1" x14ac:dyDescent="0.25">
      <c r="A9845" t="str">
        <f t="shared" si="459"/>
        <v>36 1 3 11 1 5 34 0 0 4301037 368478</v>
      </c>
      <c r="B9845" t="str">
        <f t="shared" si="460"/>
        <v>36 1 3 11 1 5 34 0 0 4301037 368078</v>
      </c>
      <c r="C9845" t="str">
        <f t="shared" si="461"/>
        <v>36 1 3 11 1 5 34 0 0 4301037</v>
      </c>
      <c r="D9845">
        <v>36</v>
      </c>
      <c r="E9845">
        <v>1</v>
      </c>
      <c r="F9845">
        <v>3</v>
      </c>
      <c r="G9845">
        <v>11</v>
      </c>
      <c r="H9845">
        <v>1</v>
      </c>
      <c r="I9845">
        <v>5</v>
      </c>
      <c r="J9845">
        <v>34</v>
      </c>
      <c r="K9845">
        <v>0</v>
      </c>
      <c r="L9845" t="s">
        <v>147</v>
      </c>
      <c r="M9845" t="s">
        <v>232</v>
      </c>
      <c r="N9845" s="13">
        <v>2600000</v>
      </c>
      <c r="O9845">
        <v>368478</v>
      </c>
      <c r="P9845">
        <v>2024</v>
      </c>
      <c r="Q9845">
        <v>1053828005</v>
      </c>
      <c r="R9845" t="s">
        <v>2041</v>
      </c>
      <c r="S9845" s="13">
        <v>2600000</v>
      </c>
      <c r="T9845">
        <v>0</v>
      </c>
      <c r="U9845" t="s">
        <v>7338</v>
      </c>
      <c r="V9845" t="s">
        <v>2295</v>
      </c>
      <c r="W9845">
        <v>5004</v>
      </c>
      <c r="X9845">
        <v>0</v>
      </c>
      <c r="Y9845">
        <v>368078</v>
      </c>
      <c r="Z9845">
        <v>20240731</v>
      </c>
      <c r="AA9845">
        <v>0</v>
      </c>
      <c r="AB9845">
        <v>0</v>
      </c>
      <c r="AC9845" t="s">
        <v>2281</v>
      </c>
      <c r="AD9845" t="s">
        <v>2281</v>
      </c>
      <c r="AE9845">
        <v>11101</v>
      </c>
      <c r="AF9845" t="s">
        <v>2281</v>
      </c>
      <c r="AG9845" t="s">
        <v>549</v>
      </c>
      <c r="AH9845">
        <v>337</v>
      </c>
    </row>
    <row r="9846" spans="1:34" hidden="1" x14ac:dyDescent="0.25">
      <c r="A9846" t="str">
        <f t="shared" si="459"/>
        <v>36 1 3 11 1 5 34 0 0 4301037 368479</v>
      </c>
      <c r="B9846" t="str">
        <f t="shared" si="460"/>
        <v>36 1 3 11 1 5 34 0 0 4301037 368122</v>
      </c>
      <c r="C9846" t="str">
        <f t="shared" si="461"/>
        <v>36 1 3 11 1 5 34 0 0 4301037</v>
      </c>
      <c r="D9846">
        <v>36</v>
      </c>
      <c r="E9846">
        <v>1</v>
      </c>
      <c r="F9846">
        <v>3</v>
      </c>
      <c r="G9846">
        <v>11</v>
      </c>
      <c r="H9846">
        <v>1</v>
      </c>
      <c r="I9846">
        <v>5</v>
      </c>
      <c r="J9846">
        <v>34</v>
      </c>
      <c r="K9846">
        <v>0</v>
      </c>
      <c r="L9846" t="s">
        <v>147</v>
      </c>
      <c r="M9846" t="s">
        <v>232</v>
      </c>
      <c r="N9846" s="13">
        <v>1300000</v>
      </c>
      <c r="O9846">
        <v>368479</v>
      </c>
      <c r="P9846">
        <v>2024</v>
      </c>
      <c r="Q9846">
        <v>1053801372</v>
      </c>
      <c r="R9846" t="s">
        <v>2081</v>
      </c>
      <c r="S9846" s="13">
        <v>1300000</v>
      </c>
      <c r="T9846">
        <v>0</v>
      </c>
      <c r="U9846" t="s">
        <v>7338</v>
      </c>
      <c r="V9846" t="s">
        <v>2295</v>
      </c>
      <c r="W9846">
        <v>5004</v>
      </c>
      <c r="X9846">
        <v>0</v>
      </c>
      <c r="Y9846">
        <v>368122</v>
      </c>
      <c r="Z9846">
        <v>20240731</v>
      </c>
      <c r="AA9846">
        <v>0</v>
      </c>
      <c r="AB9846">
        <v>0</v>
      </c>
      <c r="AC9846" t="s">
        <v>2281</v>
      </c>
      <c r="AD9846" t="s">
        <v>2281</v>
      </c>
      <c r="AE9846">
        <v>11101</v>
      </c>
      <c r="AF9846" t="s">
        <v>2281</v>
      </c>
      <c r="AG9846" t="s">
        <v>549</v>
      </c>
      <c r="AH9846">
        <v>337</v>
      </c>
    </row>
    <row r="9847" spans="1:34" hidden="1" x14ac:dyDescent="0.25">
      <c r="A9847" t="str">
        <f t="shared" si="459"/>
        <v>36 1 3 11 1 5 34 0 0 4301037 368480</v>
      </c>
      <c r="B9847" t="str">
        <f t="shared" si="460"/>
        <v>36 1 3 11 1 5 34 0 0 4301037 368143</v>
      </c>
      <c r="C9847" t="str">
        <f t="shared" si="461"/>
        <v>36 1 3 11 1 5 34 0 0 4301037</v>
      </c>
      <c r="D9847">
        <v>36</v>
      </c>
      <c r="E9847">
        <v>1</v>
      </c>
      <c r="F9847">
        <v>3</v>
      </c>
      <c r="G9847">
        <v>11</v>
      </c>
      <c r="H9847">
        <v>1</v>
      </c>
      <c r="I9847">
        <v>5</v>
      </c>
      <c r="J9847">
        <v>34</v>
      </c>
      <c r="K9847">
        <v>0</v>
      </c>
      <c r="L9847" t="s">
        <v>147</v>
      </c>
      <c r="M9847" t="s">
        <v>232</v>
      </c>
      <c r="N9847" s="13">
        <v>1300000</v>
      </c>
      <c r="O9847">
        <v>368480</v>
      </c>
      <c r="P9847">
        <v>2024</v>
      </c>
      <c r="Q9847">
        <v>1053806937</v>
      </c>
      <c r="R9847" t="s">
        <v>2098</v>
      </c>
      <c r="S9847" s="13">
        <v>1300000</v>
      </c>
      <c r="T9847">
        <v>0</v>
      </c>
      <c r="U9847" t="s">
        <v>7338</v>
      </c>
      <c r="V9847" t="s">
        <v>2295</v>
      </c>
      <c r="W9847">
        <v>5004</v>
      </c>
      <c r="X9847">
        <v>0</v>
      </c>
      <c r="Y9847">
        <v>368143</v>
      </c>
      <c r="Z9847">
        <v>20240731</v>
      </c>
      <c r="AA9847">
        <v>0</v>
      </c>
      <c r="AB9847">
        <v>0</v>
      </c>
      <c r="AC9847" t="s">
        <v>2281</v>
      </c>
      <c r="AD9847" t="s">
        <v>2281</v>
      </c>
      <c r="AE9847">
        <v>11101</v>
      </c>
      <c r="AF9847" t="s">
        <v>2281</v>
      </c>
      <c r="AG9847" t="s">
        <v>549</v>
      </c>
      <c r="AH9847">
        <v>337</v>
      </c>
    </row>
    <row r="9848" spans="1:34" hidden="1" x14ac:dyDescent="0.25">
      <c r="A9848" t="str">
        <f t="shared" si="459"/>
        <v>36 1 3 11 1 5 34 0 0 4301037 368481</v>
      </c>
      <c r="B9848" t="str">
        <f t="shared" si="460"/>
        <v>36 1 3 11 1 5 34 0 0 4301037 368128</v>
      </c>
      <c r="C9848" t="str">
        <f t="shared" si="461"/>
        <v>36 1 3 11 1 5 34 0 0 4301037</v>
      </c>
      <c r="D9848">
        <v>36</v>
      </c>
      <c r="E9848">
        <v>1</v>
      </c>
      <c r="F9848">
        <v>3</v>
      </c>
      <c r="G9848">
        <v>11</v>
      </c>
      <c r="H9848">
        <v>1</v>
      </c>
      <c r="I9848">
        <v>5</v>
      </c>
      <c r="J9848">
        <v>34</v>
      </c>
      <c r="K9848">
        <v>0</v>
      </c>
      <c r="L9848" t="s">
        <v>147</v>
      </c>
      <c r="M9848" t="s">
        <v>232</v>
      </c>
      <c r="N9848" s="13">
        <v>1300000</v>
      </c>
      <c r="O9848">
        <v>368481</v>
      </c>
      <c r="P9848">
        <v>2024</v>
      </c>
      <c r="Q9848">
        <v>1053860923</v>
      </c>
      <c r="R9848" t="s">
        <v>2087</v>
      </c>
      <c r="S9848" s="13">
        <v>1300000</v>
      </c>
      <c r="T9848">
        <v>0</v>
      </c>
      <c r="U9848" t="s">
        <v>7338</v>
      </c>
      <c r="V9848" t="s">
        <v>2295</v>
      </c>
      <c r="W9848">
        <v>5004</v>
      </c>
      <c r="X9848">
        <v>0</v>
      </c>
      <c r="Y9848">
        <v>368128</v>
      </c>
      <c r="Z9848">
        <v>20240731</v>
      </c>
      <c r="AA9848">
        <v>0</v>
      </c>
      <c r="AB9848">
        <v>0</v>
      </c>
      <c r="AC9848" t="s">
        <v>2281</v>
      </c>
      <c r="AD9848" t="s">
        <v>2281</v>
      </c>
      <c r="AE9848">
        <v>11101</v>
      </c>
      <c r="AF9848" t="s">
        <v>2281</v>
      </c>
      <c r="AG9848" t="s">
        <v>549</v>
      </c>
      <c r="AH9848">
        <v>337</v>
      </c>
    </row>
    <row r="9849" spans="1:34" hidden="1" x14ac:dyDescent="0.25">
      <c r="A9849" t="str">
        <f t="shared" si="459"/>
        <v>36 1 3 11 1 5 34 0 0 4301037 368482</v>
      </c>
      <c r="B9849" t="str">
        <f t="shared" si="460"/>
        <v>36 1 3 11 1 5 34 0 0 4301037 368083</v>
      </c>
      <c r="C9849" t="str">
        <f t="shared" si="461"/>
        <v>36 1 3 11 1 5 34 0 0 4301037</v>
      </c>
      <c r="D9849">
        <v>36</v>
      </c>
      <c r="E9849">
        <v>1</v>
      </c>
      <c r="F9849">
        <v>3</v>
      </c>
      <c r="G9849">
        <v>11</v>
      </c>
      <c r="H9849">
        <v>1</v>
      </c>
      <c r="I9849">
        <v>5</v>
      </c>
      <c r="J9849">
        <v>34</v>
      </c>
      <c r="K9849">
        <v>0</v>
      </c>
      <c r="L9849" t="s">
        <v>147</v>
      </c>
      <c r="M9849" t="s">
        <v>232</v>
      </c>
      <c r="N9849" s="13">
        <v>1300000</v>
      </c>
      <c r="O9849">
        <v>368482</v>
      </c>
      <c r="P9849">
        <v>2024</v>
      </c>
      <c r="Q9849">
        <v>1193255911</v>
      </c>
      <c r="R9849" t="s">
        <v>2046</v>
      </c>
      <c r="S9849" s="13">
        <v>1300000</v>
      </c>
      <c r="T9849">
        <v>0</v>
      </c>
      <c r="U9849" t="s">
        <v>7338</v>
      </c>
      <c r="V9849" t="s">
        <v>2295</v>
      </c>
      <c r="W9849">
        <v>5004</v>
      </c>
      <c r="X9849">
        <v>0</v>
      </c>
      <c r="Y9849">
        <v>368083</v>
      </c>
      <c r="Z9849">
        <v>20240731</v>
      </c>
      <c r="AA9849">
        <v>0</v>
      </c>
      <c r="AB9849">
        <v>0</v>
      </c>
      <c r="AC9849" t="s">
        <v>2281</v>
      </c>
      <c r="AD9849" t="s">
        <v>2281</v>
      </c>
      <c r="AE9849">
        <v>11101</v>
      </c>
      <c r="AF9849" t="s">
        <v>2281</v>
      </c>
      <c r="AG9849" t="s">
        <v>549</v>
      </c>
      <c r="AH9849">
        <v>337</v>
      </c>
    </row>
    <row r="9850" spans="1:34" hidden="1" x14ac:dyDescent="0.25">
      <c r="A9850" t="str">
        <f t="shared" si="459"/>
        <v>36 1 3 11 1 5 34 0 0 4301037 368483</v>
      </c>
      <c r="B9850" t="str">
        <f t="shared" si="460"/>
        <v>36 1 3 11 1 5 34 0 0 4301037 368082</v>
      </c>
      <c r="C9850" t="str">
        <f t="shared" si="461"/>
        <v>36 1 3 11 1 5 34 0 0 4301037</v>
      </c>
      <c r="D9850">
        <v>36</v>
      </c>
      <c r="E9850">
        <v>1</v>
      </c>
      <c r="F9850">
        <v>3</v>
      </c>
      <c r="G9850">
        <v>11</v>
      </c>
      <c r="H9850">
        <v>1</v>
      </c>
      <c r="I9850">
        <v>5</v>
      </c>
      <c r="J9850">
        <v>34</v>
      </c>
      <c r="K9850">
        <v>0</v>
      </c>
      <c r="L9850" t="s">
        <v>147</v>
      </c>
      <c r="M9850" t="s">
        <v>232</v>
      </c>
      <c r="N9850" s="13">
        <v>1300000</v>
      </c>
      <c r="O9850">
        <v>368483</v>
      </c>
      <c r="P9850">
        <v>2024</v>
      </c>
      <c r="Q9850">
        <v>1054866977</v>
      </c>
      <c r="R9850" t="s">
        <v>2045</v>
      </c>
      <c r="S9850" s="13">
        <v>1300000</v>
      </c>
      <c r="T9850">
        <v>0</v>
      </c>
      <c r="U9850" t="s">
        <v>7338</v>
      </c>
      <c r="V9850" t="s">
        <v>2295</v>
      </c>
      <c r="W9850">
        <v>5004</v>
      </c>
      <c r="X9850">
        <v>0</v>
      </c>
      <c r="Y9850">
        <v>368082</v>
      </c>
      <c r="Z9850">
        <v>20240731</v>
      </c>
      <c r="AA9850">
        <v>0</v>
      </c>
      <c r="AB9850">
        <v>0</v>
      </c>
      <c r="AC9850" t="s">
        <v>2281</v>
      </c>
      <c r="AD9850" t="s">
        <v>2281</v>
      </c>
      <c r="AE9850">
        <v>11101</v>
      </c>
      <c r="AF9850" t="s">
        <v>2281</v>
      </c>
      <c r="AG9850" t="s">
        <v>549</v>
      </c>
      <c r="AH9850">
        <v>337</v>
      </c>
    </row>
    <row r="9851" spans="1:34" hidden="1" x14ac:dyDescent="0.25">
      <c r="A9851" t="str">
        <f t="shared" si="459"/>
        <v>36 1 3 11 1 5 34 0 0 4301037 368484</v>
      </c>
      <c r="B9851" t="str">
        <f t="shared" si="460"/>
        <v>36 1 3 11 1 5 34 0 0 4301037 368085</v>
      </c>
      <c r="C9851" t="str">
        <f t="shared" si="461"/>
        <v>36 1 3 11 1 5 34 0 0 4301037</v>
      </c>
      <c r="D9851">
        <v>36</v>
      </c>
      <c r="E9851">
        <v>1</v>
      </c>
      <c r="F9851">
        <v>3</v>
      </c>
      <c r="G9851">
        <v>11</v>
      </c>
      <c r="H9851">
        <v>1</v>
      </c>
      <c r="I9851">
        <v>5</v>
      </c>
      <c r="J9851">
        <v>34</v>
      </c>
      <c r="K9851">
        <v>0</v>
      </c>
      <c r="L9851" t="s">
        <v>147</v>
      </c>
      <c r="M9851" t="s">
        <v>232</v>
      </c>
      <c r="N9851" s="13">
        <v>1300000</v>
      </c>
      <c r="O9851">
        <v>368484</v>
      </c>
      <c r="P9851">
        <v>2024</v>
      </c>
      <c r="Q9851">
        <v>75071751</v>
      </c>
      <c r="R9851" t="s">
        <v>2048</v>
      </c>
      <c r="S9851" s="13">
        <v>1300000</v>
      </c>
      <c r="T9851">
        <v>0</v>
      </c>
      <c r="U9851" t="s">
        <v>7338</v>
      </c>
      <c r="V9851" t="s">
        <v>2295</v>
      </c>
      <c r="W9851">
        <v>5004</v>
      </c>
      <c r="X9851">
        <v>0</v>
      </c>
      <c r="Y9851">
        <v>368085</v>
      </c>
      <c r="Z9851">
        <v>20240731</v>
      </c>
      <c r="AA9851">
        <v>0</v>
      </c>
      <c r="AB9851">
        <v>0</v>
      </c>
      <c r="AC9851" t="s">
        <v>2281</v>
      </c>
      <c r="AD9851" t="s">
        <v>2281</v>
      </c>
      <c r="AE9851">
        <v>11101</v>
      </c>
      <c r="AF9851" t="s">
        <v>2281</v>
      </c>
      <c r="AG9851" t="s">
        <v>549</v>
      </c>
      <c r="AH9851">
        <v>337</v>
      </c>
    </row>
    <row r="9852" spans="1:34" hidden="1" x14ac:dyDescent="0.25">
      <c r="A9852" t="str">
        <f t="shared" si="459"/>
        <v>36 1 3 11 1 5 34 0 0 4301037 368485</v>
      </c>
      <c r="B9852" t="str">
        <f t="shared" si="460"/>
        <v>36 1 3 11 1 5 34 0 0 4301037 368087</v>
      </c>
      <c r="C9852" t="str">
        <f t="shared" si="461"/>
        <v>36 1 3 11 1 5 34 0 0 4301037</v>
      </c>
      <c r="D9852">
        <v>36</v>
      </c>
      <c r="E9852">
        <v>1</v>
      </c>
      <c r="F9852">
        <v>3</v>
      </c>
      <c r="G9852">
        <v>11</v>
      </c>
      <c r="H9852">
        <v>1</v>
      </c>
      <c r="I9852">
        <v>5</v>
      </c>
      <c r="J9852">
        <v>34</v>
      </c>
      <c r="K9852">
        <v>0</v>
      </c>
      <c r="L9852" t="s">
        <v>147</v>
      </c>
      <c r="M9852" t="s">
        <v>232</v>
      </c>
      <c r="N9852" s="13">
        <v>1300000</v>
      </c>
      <c r="O9852">
        <v>368485</v>
      </c>
      <c r="P9852">
        <v>2024</v>
      </c>
      <c r="Q9852">
        <v>1056124534</v>
      </c>
      <c r="R9852" t="s">
        <v>2050</v>
      </c>
      <c r="S9852" s="13">
        <v>1300000</v>
      </c>
      <c r="T9852">
        <v>0</v>
      </c>
      <c r="U9852" t="s">
        <v>7338</v>
      </c>
      <c r="V9852" t="s">
        <v>2295</v>
      </c>
      <c r="W9852">
        <v>5004</v>
      </c>
      <c r="X9852">
        <v>0</v>
      </c>
      <c r="Y9852">
        <v>368087</v>
      </c>
      <c r="Z9852">
        <v>20240731</v>
      </c>
      <c r="AA9852">
        <v>0</v>
      </c>
      <c r="AB9852">
        <v>0</v>
      </c>
      <c r="AC9852" t="s">
        <v>2281</v>
      </c>
      <c r="AD9852" t="s">
        <v>2281</v>
      </c>
      <c r="AE9852">
        <v>11101</v>
      </c>
      <c r="AF9852" t="s">
        <v>2281</v>
      </c>
      <c r="AG9852" t="s">
        <v>549</v>
      </c>
      <c r="AH9852">
        <v>337</v>
      </c>
    </row>
    <row r="9853" spans="1:34" hidden="1" x14ac:dyDescent="0.25">
      <c r="A9853" t="str">
        <f t="shared" si="459"/>
        <v>36 1 3 11 1 5 34 0 0 4301037 368486</v>
      </c>
      <c r="B9853" t="str">
        <f t="shared" si="460"/>
        <v>36 1 3 11 1 5 34 0 0 4301037 368088</v>
      </c>
      <c r="C9853" t="str">
        <f t="shared" si="461"/>
        <v>36 1 3 11 1 5 34 0 0 4301037</v>
      </c>
      <c r="D9853">
        <v>36</v>
      </c>
      <c r="E9853">
        <v>1</v>
      </c>
      <c r="F9853">
        <v>3</v>
      </c>
      <c r="G9853">
        <v>11</v>
      </c>
      <c r="H9853">
        <v>1</v>
      </c>
      <c r="I9853">
        <v>5</v>
      </c>
      <c r="J9853">
        <v>34</v>
      </c>
      <c r="K9853">
        <v>0</v>
      </c>
      <c r="L9853" t="s">
        <v>147</v>
      </c>
      <c r="M9853" t="s">
        <v>232</v>
      </c>
      <c r="N9853" s="13">
        <v>1300000</v>
      </c>
      <c r="O9853">
        <v>368486</v>
      </c>
      <c r="P9853">
        <v>2024</v>
      </c>
      <c r="Q9853">
        <v>1053868348</v>
      </c>
      <c r="R9853" t="s">
        <v>2051</v>
      </c>
      <c r="S9853" s="13">
        <v>1300000</v>
      </c>
      <c r="T9853">
        <v>0</v>
      </c>
      <c r="U9853" t="s">
        <v>7338</v>
      </c>
      <c r="V9853" t="s">
        <v>2295</v>
      </c>
      <c r="W9853">
        <v>5004</v>
      </c>
      <c r="X9853">
        <v>0</v>
      </c>
      <c r="Y9853">
        <v>368088</v>
      </c>
      <c r="Z9853">
        <v>20240731</v>
      </c>
      <c r="AA9853">
        <v>0</v>
      </c>
      <c r="AB9853">
        <v>0</v>
      </c>
      <c r="AC9853" t="s">
        <v>2281</v>
      </c>
      <c r="AD9853" t="s">
        <v>2281</v>
      </c>
      <c r="AE9853">
        <v>11101</v>
      </c>
      <c r="AF9853" t="s">
        <v>2281</v>
      </c>
      <c r="AG9853" t="s">
        <v>549</v>
      </c>
      <c r="AH9853">
        <v>337</v>
      </c>
    </row>
    <row r="9854" spans="1:34" hidden="1" x14ac:dyDescent="0.25">
      <c r="A9854" t="str">
        <f t="shared" si="459"/>
        <v>36 1 3 11 1 5 34 0 0 4301037 368487</v>
      </c>
      <c r="B9854" t="str">
        <f t="shared" si="460"/>
        <v>36 1 3 11 1 5 34 0 0 4301037 368081</v>
      </c>
      <c r="C9854" t="str">
        <f t="shared" si="461"/>
        <v>36 1 3 11 1 5 34 0 0 4301037</v>
      </c>
      <c r="D9854">
        <v>36</v>
      </c>
      <c r="E9854">
        <v>1</v>
      </c>
      <c r="F9854">
        <v>3</v>
      </c>
      <c r="G9854">
        <v>11</v>
      </c>
      <c r="H9854">
        <v>1</v>
      </c>
      <c r="I9854">
        <v>5</v>
      </c>
      <c r="J9854">
        <v>34</v>
      </c>
      <c r="K9854">
        <v>0</v>
      </c>
      <c r="L9854" t="s">
        <v>147</v>
      </c>
      <c r="M9854" t="s">
        <v>232</v>
      </c>
      <c r="N9854" s="13">
        <v>1300000</v>
      </c>
      <c r="O9854">
        <v>368487</v>
      </c>
      <c r="P9854">
        <v>2024</v>
      </c>
      <c r="Q9854">
        <v>1001979260</v>
      </c>
      <c r="R9854" t="s">
        <v>2044</v>
      </c>
      <c r="S9854" s="13">
        <v>1300000</v>
      </c>
      <c r="T9854">
        <v>0</v>
      </c>
      <c r="U9854" t="s">
        <v>7338</v>
      </c>
      <c r="V9854" t="s">
        <v>2295</v>
      </c>
      <c r="W9854">
        <v>5004</v>
      </c>
      <c r="X9854">
        <v>0</v>
      </c>
      <c r="Y9854">
        <v>368081</v>
      </c>
      <c r="Z9854">
        <v>20240731</v>
      </c>
      <c r="AA9854">
        <v>0</v>
      </c>
      <c r="AB9854">
        <v>0</v>
      </c>
      <c r="AC9854" t="s">
        <v>2281</v>
      </c>
      <c r="AD9854" t="s">
        <v>2281</v>
      </c>
      <c r="AE9854">
        <v>11101</v>
      </c>
      <c r="AF9854" t="s">
        <v>2281</v>
      </c>
      <c r="AG9854" t="s">
        <v>549</v>
      </c>
      <c r="AH9854">
        <v>337</v>
      </c>
    </row>
    <row r="9855" spans="1:34" hidden="1" x14ac:dyDescent="0.25">
      <c r="A9855" t="str">
        <f t="shared" si="459"/>
        <v>36 1 3 11 1 5 34 0 0 4301037 368488</v>
      </c>
      <c r="B9855" t="str">
        <f t="shared" si="460"/>
        <v>36 1 3 11 1 5 34 0 0 4301037 368086</v>
      </c>
      <c r="C9855" t="str">
        <f t="shared" si="461"/>
        <v>36 1 3 11 1 5 34 0 0 4301037</v>
      </c>
      <c r="D9855">
        <v>36</v>
      </c>
      <c r="E9855">
        <v>1</v>
      </c>
      <c r="F9855">
        <v>3</v>
      </c>
      <c r="G9855">
        <v>11</v>
      </c>
      <c r="H9855">
        <v>1</v>
      </c>
      <c r="I9855">
        <v>5</v>
      </c>
      <c r="J9855">
        <v>34</v>
      </c>
      <c r="K9855">
        <v>0</v>
      </c>
      <c r="L9855" t="s">
        <v>147</v>
      </c>
      <c r="M9855" t="s">
        <v>232</v>
      </c>
      <c r="N9855" s="13">
        <v>1300000</v>
      </c>
      <c r="O9855">
        <v>368488</v>
      </c>
      <c r="P9855">
        <v>2024</v>
      </c>
      <c r="Q9855">
        <v>1054863765</v>
      </c>
      <c r="R9855" t="s">
        <v>2049</v>
      </c>
      <c r="S9855" s="13">
        <v>1300000</v>
      </c>
      <c r="T9855">
        <v>0</v>
      </c>
      <c r="U9855" t="s">
        <v>7338</v>
      </c>
      <c r="V9855" t="s">
        <v>2295</v>
      </c>
      <c r="W9855">
        <v>5004</v>
      </c>
      <c r="X9855">
        <v>0</v>
      </c>
      <c r="Y9855">
        <v>368086</v>
      </c>
      <c r="Z9855">
        <v>20240731</v>
      </c>
      <c r="AA9855">
        <v>0</v>
      </c>
      <c r="AB9855">
        <v>0</v>
      </c>
      <c r="AC9855" t="s">
        <v>2281</v>
      </c>
      <c r="AD9855" t="s">
        <v>2281</v>
      </c>
      <c r="AE9855">
        <v>11101</v>
      </c>
      <c r="AF9855" t="s">
        <v>2281</v>
      </c>
      <c r="AG9855" t="s">
        <v>549</v>
      </c>
      <c r="AH9855">
        <v>337</v>
      </c>
    </row>
    <row r="9856" spans="1:34" hidden="1" x14ac:dyDescent="0.25">
      <c r="A9856" t="str">
        <f t="shared" si="459"/>
        <v>36 1 3 11 1 5 34 0 0 4301037 368489</v>
      </c>
      <c r="B9856" t="str">
        <f t="shared" si="460"/>
        <v>36 1 3 11 1 5 34 0 0 4301037 368089</v>
      </c>
      <c r="C9856" t="str">
        <f t="shared" si="461"/>
        <v>36 1 3 11 1 5 34 0 0 4301037</v>
      </c>
      <c r="D9856">
        <v>36</v>
      </c>
      <c r="E9856">
        <v>1</v>
      </c>
      <c r="F9856">
        <v>3</v>
      </c>
      <c r="G9856">
        <v>11</v>
      </c>
      <c r="H9856">
        <v>1</v>
      </c>
      <c r="I9856">
        <v>5</v>
      </c>
      <c r="J9856">
        <v>34</v>
      </c>
      <c r="K9856">
        <v>0</v>
      </c>
      <c r="L9856" t="s">
        <v>147</v>
      </c>
      <c r="M9856" t="s">
        <v>232</v>
      </c>
      <c r="N9856" s="13">
        <v>1300000</v>
      </c>
      <c r="O9856">
        <v>368489</v>
      </c>
      <c r="P9856">
        <v>2024</v>
      </c>
      <c r="Q9856">
        <v>1002592836</v>
      </c>
      <c r="R9856" t="s">
        <v>2052</v>
      </c>
      <c r="S9856" s="13">
        <v>1300000</v>
      </c>
      <c r="T9856">
        <v>0</v>
      </c>
      <c r="U9856" t="s">
        <v>7338</v>
      </c>
      <c r="V9856" t="s">
        <v>2295</v>
      </c>
      <c r="W9856">
        <v>5004</v>
      </c>
      <c r="X9856">
        <v>0</v>
      </c>
      <c r="Y9856">
        <v>368089</v>
      </c>
      <c r="Z9856">
        <v>20240731</v>
      </c>
      <c r="AA9856">
        <v>0</v>
      </c>
      <c r="AB9856">
        <v>0</v>
      </c>
      <c r="AC9856" t="s">
        <v>2281</v>
      </c>
      <c r="AD9856" t="s">
        <v>2281</v>
      </c>
      <c r="AE9856">
        <v>11101</v>
      </c>
      <c r="AF9856" t="s">
        <v>2281</v>
      </c>
      <c r="AG9856" t="s">
        <v>549</v>
      </c>
      <c r="AH9856">
        <v>337</v>
      </c>
    </row>
    <row r="9857" spans="1:34" hidden="1" x14ac:dyDescent="0.25">
      <c r="A9857" t="str">
        <f t="shared" si="459"/>
        <v>36 1 3 11 1 5 34 0 0 4301037 368490</v>
      </c>
      <c r="B9857" t="str">
        <f t="shared" si="460"/>
        <v>36 1 3 11 1 5 34 0 0 4301037 368084</v>
      </c>
      <c r="C9857" t="str">
        <f t="shared" si="461"/>
        <v>36 1 3 11 1 5 34 0 0 4301037</v>
      </c>
      <c r="D9857">
        <v>36</v>
      </c>
      <c r="E9857">
        <v>1</v>
      </c>
      <c r="F9857">
        <v>3</v>
      </c>
      <c r="G9857">
        <v>11</v>
      </c>
      <c r="H9857">
        <v>1</v>
      </c>
      <c r="I9857">
        <v>5</v>
      </c>
      <c r="J9857">
        <v>34</v>
      </c>
      <c r="K9857">
        <v>0</v>
      </c>
      <c r="L9857" t="s">
        <v>147</v>
      </c>
      <c r="M9857" t="s">
        <v>232</v>
      </c>
      <c r="N9857" s="13">
        <v>1300000</v>
      </c>
      <c r="O9857">
        <v>368490</v>
      </c>
      <c r="P9857">
        <v>2024</v>
      </c>
      <c r="Q9857">
        <v>1053866617</v>
      </c>
      <c r="R9857" t="s">
        <v>2047</v>
      </c>
      <c r="S9857" s="13">
        <v>1300000</v>
      </c>
      <c r="T9857">
        <v>0</v>
      </c>
      <c r="U9857" t="s">
        <v>7338</v>
      </c>
      <c r="V9857" t="s">
        <v>2295</v>
      </c>
      <c r="W9857">
        <v>5004</v>
      </c>
      <c r="X9857">
        <v>0</v>
      </c>
      <c r="Y9857">
        <v>368084</v>
      </c>
      <c r="Z9857">
        <v>20240731</v>
      </c>
      <c r="AA9857">
        <v>0</v>
      </c>
      <c r="AB9857">
        <v>0</v>
      </c>
      <c r="AC9857" t="s">
        <v>2281</v>
      </c>
      <c r="AD9857" t="s">
        <v>2281</v>
      </c>
      <c r="AE9857">
        <v>11101</v>
      </c>
      <c r="AF9857" t="s">
        <v>2281</v>
      </c>
      <c r="AG9857" t="s">
        <v>549</v>
      </c>
      <c r="AH9857">
        <v>337</v>
      </c>
    </row>
    <row r="9858" spans="1:34" hidden="1" x14ac:dyDescent="0.25">
      <c r="A9858" t="str">
        <f t="shared" ref="A9858:A9921" si="462">+CONCATENATE(,D9858," ",E9858," ",F9858," ",G9858," ",H9858," ",I9858," ",J9858," ",K9858," ",L9858," ",M9858," ",O9858)</f>
        <v>36 1 3 11 1 5 34 0 0 4301037 368491</v>
      </c>
      <c r="B9858" t="str">
        <f t="shared" ref="B9858:B9921" si="463">+CONCATENATE(,D9858," ",E9858," ",F9858," ",G9858," ",H9858," ",I9858," ",J9858," ",K9858," ",L9858," ",M9858," ",Y9858)</f>
        <v>36 1 3 11 1 5 34 0 0 4301037 368098</v>
      </c>
      <c r="C9858" t="str">
        <f t="shared" ref="C9858:C9921" si="464">+CONCATENATE(,D9858," ",E9858," ",F9858," ",G9858," ",H9858," ",I9858," ",J9858," ",K9858," ",L9858," ",M9858)</f>
        <v>36 1 3 11 1 5 34 0 0 4301037</v>
      </c>
      <c r="D9858">
        <v>36</v>
      </c>
      <c r="E9858">
        <v>1</v>
      </c>
      <c r="F9858">
        <v>3</v>
      </c>
      <c r="G9858">
        <v>11</v>
      </c>
      <c r="H9858">
        <v>1</v>
      </c>
      <c r="I9858">
        <v>5</v>
      </c>
      <c r="J9858">
        <v>34</v>
      </c>
      <c r="K9858">
        <v>0</v>
      </c>
      <c r="L9858" t="s">
        <v>147</v>
      </c>
      <c r="M9858" t="s">
        <v>232</v>
      </c>
      <c r="N9858" s="13">
        <v>650000</v>
      </c>
      <c r="O9858">
        <v>368491</v>
      </c>
      <c r="P9858">
        <v>2024</v>
      </c>
      <c r="Q9858">
        <v>1028493946</v>
      </c>
      <c r="R9858" t="s">
        <v>2060</v>
      </c>
      <c r="S9858" s="13">
        <v>650000</v>
      </c>
      <c r="T9858">
        <v>0</v>
      </c>
      <c r="U9858" t="s">
        <v>7338</v>
      </c>
      <c r="V9858" t="s">
        <v>2295</v>
      </c>
      <c r="W9858">
        <v>5004</v>
      </c>
      <c r="X9858">
        <v>0</v>
      </c>
      <c r="Y9858">
        <v>368098</v>
      </c>
      <c r="Z9858">
        <v>20240731</v>
      </c>
      <c r="AA9858">
        <v>0</v>
      </c>
      <c r="AB9858">
        <v>0</v>
      </c>
      <c r="AC9858" t="s">
        <v>2281</v>
      </c>
      <c r="AD9858" t="s">
        <v>2281</v>
      </c>
      <c r="AE9858">
        <v>11101</v>
      </c>
      <c r="AF9858" t="s">
        <v>2281</v>
      </c>
      <c r="AG9858" t="s">
        <v>549</v>
      </c>
      <c r="AH9858">
        <v>337</v>
      </c>
    </row>
    <row r="9859" spans="1:34" hidden="1" x14ac:dyDescent="0.25">
      <c r="A9859" t="str">
        <f t="shared" si="462"/>
        <v>36 1 3 11 1 5 34 0 0 4301037 368492</v>
      </c>
      <c r="B9859" t="str">
        <f t="shared" si="463"/>
        <v>36 1 3 11 1 5 34 0 0 4301037 368141</v>
      </c>
      <c r="C9859" t="str">
        <f t="shared" si="464"/>
        <v>36 1 3 11 1 5 34 0 0 4301037</v>
      </c>
      <c r="D9859">
        <v>36</v>
      </c>
      <c r="E9859">
        <v>1</v>
      </c>
      <c r="F9859">
        <v>3</v>
      </c>
      <c r="G9859">
        <v>11</v>
      </c>
      <c r="H9859">
        <v>1</v>
      </c>
      <c r="I9859">
        <v>5</v>
      </c>
      <c r="J9859">
        <v>34</v>
      </c>
      <c r="K9859">
        <v>0</v>
      </c>
      <c r="L9859" t="s">
        <v>147</v>
      </c>
      <c r="M9859" t="s">
        <v>232</v>
      </c>
      <c r="N9859" s="13">
        <v>650000</v>
      </c>
      <c r="O9859">
        <v>368492</v>
      </c>
      <c r="P9859">
        <v>2024</v>
      </c>
      <c r="Q9859">
        <v>75104978</v>
      </c>
      <c r="R9859" t="s">
        <v>2096</v>
      </c>
      <c r="S9859" s="13">
        <v>650000</v>
      </c>
      <c r="T9859">
        <v>0</v>
      </c>
      <c r="U9859" t="s">
        <v>7338</v>
      </c>
      <c r="V9859" t="s">
        <v>2295</v>
      </c>
      <c r="W9859">
        <v>5004</v>
      </c>
      <c r="X9859">
        <v>0</v>
      </c>
      <c r="Y9859">
        <v>368141</v>
      </c>
      <c r="Z9859">
        <v>20240731</v>
      </c>
      <c r="AA9859">
        <v>0</v>
      </c>
      <c r="AB9859">
        <v>0</v>
      </c>
      <c r="AC9859" t="s">
        <v>2281</v>
      </c>
      <c r="AD9859" t="s">
        <v>2281</v>
      </c>
      <c r="AE9859">
        <v>11101</v>
      </c>
      <c r="AF9859" t="s">
        <v>2281</v>
      </c>
      <c r="AG9859" t="s">
        <v>549</v>
      </c>
      <c r="AH9859">
        <v>337</v>
      </c>
    </row>
    <row r="9860" spans="1:34" hidden="1" x14ac:dyDescent="0.25">
      <c r="A9860" t="str">
        <f t="shared" si="462"/>
        <v>36 1 3 11 1 5 34 0 0 4301037 368493</v>
      </c>
      <c r="B9860" t="str">
        <f t="shared" si="463"/>
        <v>36 1 3 11 1 5 34 0 0 4301037 368140</v>
      </c>
      <c r="C9860" t="str">
        <f t="shared" si="464"/>
        <v>36 1 3 11 1 5 34 0 0 4301037</v>
      </c>
      <c r="D9860">
        <v>36</v>
      </c>
      <c r="E9860">
        <v>1</v>
      </c>
      <c r="F9860">
        <v>3</v>
      </c>
      <c r="G9860">
        <v>11</v>
      </c>
      <c r="H9860">
        <v>1</v>
      </c>
      <c r="I9860">
        <v>5</v>
      </c>
      <c r="J9860">
        <v>34</v>
      </c>
      <c r="K9860">
        <v>0</v>
      </c>
      <c r="L9860" t="s">
        <v>147</v>
      </c>
      <c r="M9860" t="s">
        <v>232</v>
      </c>
      <c r="N9860" s="13">
        <v>650000</v>
      </c>
      <c r="O9860">
        <v>368493</v>
      </c>
      <c r="P9860">
        <v>2024</v>
      </c>
      <c r="Q9860">
        <v>1002634734</v>
      </c>
      <c r="R9860" t="s">
        <v>2095</v>
      </c>
      <c r="S9860" s="13">
        <v>650000</v>
      </c>
      <c r="T9860">
        <v>0</v>
      </c>
      <c r="U9860" t="s">
        <v>7338</v>
      </c>
      <c r="V9860" t="s">
        <v>2295</v>
      </c>
      <c r="W9860">
        <v>5004</v>
      </c>
      <c r="X9860">
        <v>0</v>
      </c>
      <c r="Y9860">
        <v>368140</v>
      </c>
      <c r="Z9860">
        <v>20240731</v>
      </c>
      <c r="AA9860">
        <v>0</v>
      </c>
      <c r="AB9860">
        <v>0</v>
      </c>
      <c r="AC9860" t="s">
        <v>2281</v>
      </c>
      <c r="AD9860" t="s">
        <v>2281</v>
      </c>
      <c r="AE9860">
        <v>11101</v>
      </c>
      <c r="AF9860" t="s">
        <v>2281</v>
      </c>
      <c r="AG9860" t="s">
        <v>549</v>
      </c>
      <c r="AH9860">
        <v>337</v>
      </c>
    </row>
    <row r="9861" spans="1:34" hidden="1" x14ac:dyDescent="0.25">
      <c r="A9861" t="str">
        <f t="shared" si="462"/>
        <v>36 1 3 11 1 5 34 0 0 4301037 368494</v>
      </c>
      <c r="B9861" t="str">
        <f t="shared" si="463"/>
        <v>36 1 3 11 1 5 34 0 0 4301037 368103</v>
      </c>
      <c r="C9861" t="str">
        <f t="shared" si="464"/>
        <v>36 1 3 11 1 5 34 0 0 4301037</v>
      </c>
      <c r="D9861">
        <v>36</v>
      </c>
      <c r="E9861">
        <v>1</v>
      </c>
      <c r="F9861">
        <v>3</v>
      </c>
      <c r="G9861">
        <v>11</v>
      </c>
      <c r="H9861">
        <v>1</v>
      </c>
      <c r="I9861">
        <v>5</v>
      </c>
      <c r="J9861">
        <v>34</v>
      </c>
      <c r="K9861">
        <v>0</v>
      </c>
      <c r="L9861" t="s">
        <v>147</v>
      </c>
      <c r="M9861" t="s">
        <v>232</v>
      </c>
      <c r="N9861" s="13">
        <v>650000</v>
      </c>
      <c r="O9861">
        <v>368494</v>
      </c>
      <c r="P9861">
        <v>2024</v>
      </c>
      <c r="Q9861">
        <v>1054875436</v>
      </c>
      <c r="R9861" t="s">
        <v>2065</v>
      </c>
      <c r="S9861" s="13">
        <v>650000</v>
      </c>
      <c r="T9861">
        <v>0</v>
      </c>
      <c r="U9861" t="s">
        <v>7338</v>
      </c>
      <c r="V9861" t="s">
        <v>2295</v>
      </c>
      <c r="W9861">
        <v>5004</v>
      </c>
      <c r="X9861">
        <v>0</v>
      </c>
      <c r="Y9861">
        <v>368103</v>
      </c>
      <c r="Z9861">
        <v>20240731</v>
      </c>
      <c r="AA9861">
        <v>0</v>
      </c>
      <c r="AB9861">
        <v>0</v>
      </c>
      <c r="AC9861" t="s">
        <v>2281</v>
      </c>
      <c r="AD9861" t="s">
        <v>2281</v>
      </c>
      <c r="AE9861">
        <v>11101</v>
      </c>
      <c r="AF9861" t="s">
        <v>2281</v>
      </c>
      <c r="AG9861" t="s">
        <v>549</v>
      </c>
      <c r="AH9861">
        <v>337</v>
      </c>
    </row>
    <row r="9862" spans="1:34" hidden="1" x14ac:dyDescent="0.25">
      <c r="A9862" t="str">
        <f t="shared" si="462"/>
        <v>36 1 3 11 1 5 34 0 0 4301037 368495</v>
      </c>
      <c r="B9862" t="str">
        <f t="shared" si="463"/>
        <v>36 1 3 11 1 5 34 0 0 4301037 368104</v>
      </c>
      <c r="C9862" t="str">
        <f t="shared" si="464"/>
        <v>36 1 3 11 1 5 34 0 0 4301037</v>
      </c>
      <c r="D9862">
        <v>36</v>
      </c>
      <c r="E9862">
        <v>1</v>
      </c>
      <c r="F9862">
        <v>3</v>
      </c>
      <c r="G9862">
        <v>11</v>
      </c>
      <c r="H9862">
        <v>1</v>
      </c>
      <c r="I9862">
        <v>5</v>
      </c>
      <c r="J9862">
        <v>34</v>
      </c>
      <c r="K9862">
        <v>0</v>
      </c>
      <c r="L9862" t="s">
        <v>147</v>
      </c>
      <c r="M9862" t="s">
        <v>232</v>
      </c>
      <c r="N9862" s="13">
        <v>650000</v>
      </c>
      <c r="O9862">
        <v>368495</v>
      </c>
      <c r="P9862">
        <v>2024</v>
      </c>
      <c r="Q9862">
        <v>1054857922</v>
      </c>
      <c r="R9862" t="s">
        <v>2066</v>
      </c>
      <c r="S9862" s="13">
        <v>650000</v>
      </c>
      <c r="T9862">
        <v>0</v>
      </c>
      <c r="U9862" t="s">
        <v>7338</v>
      </c>
      <c r="V9862" t="s">
        <v>2295</v>
      </c>
      <c r="W9862">
        <v>5004</v>
      </c>
      <c r="X9862">
        <v>0</v>
      </c>
      <c r="Y9862">
        <v>368104</v>
      </c>
      <c r="Z9862">
        <v>20240731</v>
      </c>
      <c r="AA9862">
        <v>0</v>
      </c>
      <c r="AB9862">
        <v>0</v>
      </c>
      <c r="AC9862" t="s">
        <v>2281</v>
      </c>
      <c r="AD9862" t="s">
        <v>2281</v>
      </c>
      <c r="AE9862">
        <v>11101</v>
      </c>
      <c r="AF9862" t="s">
        <v>2281</v>
      </c>
      <c r="AG9862" t="s">
        <v>549</v>
      </c>
      <c r="AH9862">
        <v>337</v>
      </c>
    </row>
    <row r="9863" spans="1:34" hidden="1" x14ac:dyDescent="0.25">
      <c r="A9863" t="str">
        <f t="shared" si="462"/>
        <v>36 1 3 11 1 5 34 0 0 4301037 368496</v>
      </c>
      <c r="B9863" t="str">
        <f t="shared" si="463"/>
        <v>36 1 3 11 1 5 34 0 0 4301037 368102</v>
      </c>
      <c r="C9863" t="str">
        <f t="shared" si="464"/>
        <v>36 1 3 11 1 5 34 0 0 4301037</v>
      </c>
      <c r="D9863">
        <v>36</v>
      </c>
      <c r="E9863">
        <v>1</v>
      </c>
      <c r="F9863">
        <v>3</v>
      </c>
      <c r="G9863">
        <v>11</v>
      </c>
      <c r="H9863">
        <v>1</v>
      </c>
      <c r="I9863">
        <v>5</v>
      </c>
      <c r="J9863">
        <v>34</v>
      </c>
      <c r="K9863">
        <v>0</v>
      </c>
      <c r="L9863" t="s">
        <v>147</v>
      </c>
      <c r="M9863" t="s">
        <v>232</v>
      </c>
      <c r="N9863" s="13">
        <v>650000</v>
      </c>
      <c r="O9863">
        <v>368496</v>
      </c>
      <c r="P9863">
        <v>2024</v>
      </c>
      <c r="Q9863">
        <v>1000766450</v>
      </c>
      <c r="R9863" t="s">
        <v>2064</v>
      </c>
      <c r="S9863" s="13">
        <v>650000</v>
      </c>
      <c r="T9863">
        <v>0</v>
      </c>
      <c r="U9863" t="s">
        <v>7338</v>
      </c>
      <c r="V9863" t="s">
        <v>2295</v>
      </c>
      <c r="W9863">
        <v>5004</v>
      </c>
      <c r="X9863">
        <v>0</v>
      </c>
      <c r="Y9863">
        <v>368102</v>
      </c>
      <c r="Z9863">
        <v>20240731</v>
      </c>
      <c r="AA9863">
        <v>0</v>
      </c>
      <c r="AB9863">
        <v>0</v>
      </c>
      <c r="AC9863" t="s">
        <v>2281</v>
      </c>
      <c r="AD9863" t="s">
        <v>2281</v>
      </c>
      <c r="AE9863">
        <v>11101</v>
      </c>
      <c r="AF9863" t="s">
        <v>2281</v>
      </c>
      <c r="AG9863" t="s">
        <v>549</v>
      </c>
      <c r="AH9863">
        <v>337</v>
      </c>
    </row>
    <row r="9864" spans="1:34" hidden="1" x14ac:dyDescent="0.25">
      <c r="A9864" t="str">
        <f t="shared" si="462"/>
        <v>36 1 3 11 1 5 34 0 0 4301037 368497</v>
      </c>
      <c r="B9864" t="str">
        <f t="shared" si="463"/>
        <v>36 1 3 11 1 5 34 0 0 4301037 368137</v>
      </c>
      <c r="C9864" t="str">
        <f t="shared" si="464"/>
        <v>36 1 3 11 1 5 34 0 0 4301037</v>
      </c>
      <c r="D9864">
        <v>36</v>
      </c>
      <c r="E9864">
        <v>1</v>
      </c>
      <c r="F9864">
        <v>3</v>
      </c>
      <c r="G9864">
        <v>11</v>
      </c>
      <c r="H9864">
        <v>1</v>
      </c>
      <c r="I9864">
        <v>5</v>
      </c>
      <c r="J9864">
        <v>34</v>
      </c>
      <c r="K9864">
        <v>0</v>
      </c>
      <c r="L9864" t="s">
        <v>147</v>
      </c>
      <c r="M9864" t="s">
        <v>232</v>
      </c>
      <c r="N9864" s="13">
        <v>650000</v>
      </c>
      <c r="O9864">
        <v>368497</v>
      </c>
      <c r="P9864">
        <v>2024</v>
      </c>
      <c r="Q9864">
        <v>1054871711</v>
      </c>
      <c r="R9864" t="s">
        <v>2092</v>
      </c>
      <c r="S9864" s="13">
        <v>650000</v>
      </c>
      <c r="T9864">
        <v>0</v>
      </c>
      <c r="U9864" t="s">
        <v>7338</v>
      </c>
      <c r="V9864" t="s">
        <v>2295</v>
      </c>
      <c r="W9864">
        <v>5004</v>
      </c>
      <c r="X9864">
        <v>0</v>
      </c>
      <c r="Y9864">
        <v>368137</v>
      </c>
      <c r="Z9864">
        <v>20240731</v>
      </c>
      <c r="AA9864">
        <v>0</v>
      </c>
      <c r="AB9864">
        <v>0</v>
      </c>
      <c r="AC9864" t="s">
        <v>2281</v>
      </c>
      <c r="AD9864" t="s">
        <v>2281</v>
      </c>
      <c r="AE9864">
        <v>11101</v>
      </c>
      <c r="AF9864" t="s">
        <v>2281</v>
      </c>
      <c r="AG9864" t="s">
        <v>549</v>
      </c>
      <c r="AH9864">
        <v>337</v>
      </c>
    </row>
    <row r="9865" spans="1:34" hidden="1" x14ac:dyDescent="0.25">
      <c r="A9865" t="str">
        <f t="shared" si="462"/>
        <v>36 1 3 11 1 5 34 0 0 4301037 368498</v>
      </c>
      <c r="B9865" t="str">
        <f t="shared" si="463"/>
        <v>36 1 3 11 1 5 34 0 0 4301037 368096</v>
      </c>
      <c r="C9865" t="str">
        <f t="shared" si="464"/>
        <v>36 1 3 11 1 5 34 0 0 4301037</v>
      </c>
      <c r="D9865">
        <v>36</v>
      </c>
      <c r="E9865">
        <v>1</v>
      </c>
      <c r="F9865">
        <v>3</v>
      </c>
      <c r="G9865">
        <v>11</v>
      </c>
      <c r="H9865">
        <v>1</v>
      </c>
      <c r="I9865">
        <v>5</v>
      </c>
      <c r="J9865">
        <v>34</v>
      </c>
      <c r="K9865">
        <v>0</v>
      </c>
      <c r="L9865" t="s">
        <v>147</v>
      </c>
      <c r="M9865" t="s">
        <v>232</v>
      </c>
      <c r="N9865" s="13">
        <v>650000</v>
      </c>
      <c r="O9865">
        <v>368498</v>
      </c>
      <c r="P9865">
        <v>2024</v>
      </c>
      <c r="Q9865">
        <v>1054875368</v>
      </c>
      <c r="R9865" t="s">
        <v>2058</v>
      </c>
      <c r="S9865" s="13">
        <v>650000</v>
      </c>
      <c r="T9865">
        <v>0</v>
      </c>
      <c r="U9865" t="s">
        <v>7338</v>
      </c>
      <c r="V9865" t="s">
        <v>2295</v>
      </c>
      <c r="W9865">
        <v>5004</v>
      </c>
      <c r="X9865">
        <v>0</v>
      </c>
      <c r="Y9865">
        <v>368096</v>
      </c>
      <c r="Z9865">
        <v>20240731</v>
      </c>
      <c r="AA9865">
        <v>0</v>
      </c>
      <c r="AB9865">
        <v>0</v>
      </c>
      <c r="AC9865" t="s">
        <v>2281</v>
      </c>
      <c r="AD9865" t="s">
        <v>2281</v>
      </c>
      <c r="AE9865">
        <v>11101</v>
      </c>
      <c r="AF9865" t="s">
        <v>2281</v>
      </c>
      <c r="AG9865" t="s">
        <v>549</v>
      </c>
      <c r="AH9865">
        <v>337</v>
      </c>
    </row>
    <row r="9866" spans="1:34" hidden="1" x14ac:dyDescent="0.25">
      <c r="A9866" t="str">
        <f t="shared" si="462"/>
        <v>36 1 3 11 1 5 34 0 0 4301037 368499</v>
      </c>
      <c r="B9866" t="str">
        <f t="shared" si="463"/>
        <v>36 1 3 11 1 5 34 0 0 4301037 368101</v>
      </c>
      <c r="C9866" t="str">
        <f t="shared" si="464"/>
        <v>36 1 3 11 1 5 34 0 0 4301037</v>
      </c>
      <c r="D9866">
        <v>36</v>
      </c>
      <c r="E9866">
        <v>1</v>
      </c>
      <c r="F9866">
        <v>3</v>
      </c>
      <c r="G9866">
        <v>11</v>
      </c>
      <c r="H9866">
        <v>1</v>
      </c>
      <c r="I9866">
        <v>5</v>
      </c>
      <c r="J9866">
        <v>34</v>
      </c>
      <c r="K9866">
        <v>0</v>
      </c>
      <c r="L9866" t="s">
        <v>147</v>
      </c>
      <c r="M9866" t="s">
        <v>232</v>
      </c>
      <c r="N9866" s="13">
        <v>650000</v>
      </c>
      <c r="O9866">
        <v>368499</v>
      </c>
      <c r="P9866">
        <v>2024</v>
      </c>
      <c r="Q9866">
        <v>1054865681</v>
      </c>
      <c r="R9866" t="s">
        <v>2063</v>
      </c>
      <c r="S9866" s="13">
        <v>650000</v>
      </c>
      <c r="T9866">
        <v>0</v>
      </c>
      <c r="U9866" t="s">
        <v>7338</v>
      </c>
      <c r="V9866" t="s">
        <v>2295</v>
      </c>
      <c r="W9866">
        <v>5004</v>
      </c>
      <c r="X9866">
        <v>0</v>
      </c>
      <c r="Y9866">
        <v>368101</v>
      </c>
      <c r="Z9866">
        <v>20240731</v>
      </c>
      <c r="AA9866">
        <v>0</v>
      </c>
      <c r="AB9866">
        <v>0</v>
      </c>
      <c r="AC9866" t="s">
        <v>2281</v>
      </c>
      <c r="AD9866" t="s">
        <v>2281</v>
      </c>
      <c r="AE9866">
        <v>11101</v>
      </c>
      <c r="AF9866" t="s">
        <v>2281</v>
      </c>
      <c r="AG9866" t="s">
        <v>549</v>
      </c>
      <c r="AH9866">
        <v>337</v>
      </c>
    </row>
    <row r="9867" spans="1:34" hidden="1" x14ac:dyDescent="0.25">
      <c r="A9867" t="str">
        <f t="shared" si="462"/>
        <v>36 1 3 11 1 5 34 0 0 4301037 368500</v>
      </c>
      <c r="B9867" t="str">
        <f t="shared" si="463"/>
        <v>36 1 3 11 1 5 34 0 0 4301037 368095</v>
      </c>
      <c r="C9867" t="str">
        <f t="shared" si="464"/>
        <v>36 1 3 11 1 5 34 0 0 4301037</v>
      </c>
      <c r="D9867">
        <v>36</v>
      </c>
      <c r="E9867">
        <v>1</v>
      </c>
      <c r="F9867">
        <v>3</v>
      </c>
      <c r="G9867">
        <v>11</v>
      </c>
      <c r="H9867">
        <v>1</v>
      </c>
      <c r="I9867">
        <v>5</v>
      </c>
      <c r="J9867">
        <v>34</v>
      </c>
      <c r="K9867">
        <v>0</v>
      </c>
      <c r="L9867" t="s">
        <v>147</v>
      </c>
      <c r="M9867" t="s">
        <v>232</v>
      </c>
      <c r="N9867" s="13">
        <v>650000</v>
      </c>
      <c r="O9867">
        <v>368500</v>
      </c>
      <c r="P9867">
        <v>2024</v>
      </c>
      <c r="Q9867">
        <v>1054866902</v>
      </c>
      <c r="R9867" t="s">
        <v>2057</v>
      </c>
      <c r="S9867" s="13">
        <v>650000</v>
      </c>
      <c r="T9867">
        <v>0</v>
      </c>
      <c r="U9867" t="s">
        <v>7338</v>
      </c>
      <c r="V9867" t="s">
        <v>2295</v>
      </c>
      <c r="W9867">
        <v>5004</v>
      </c>
      <c r="X9867">
        <v>0</v>
      </c>
      <c r="Y9867">
        <v>368095</v>
      </c>
      <c r="Z9867">
        <v>20240731</v>
      </c>
      <c r="AA9867">
        <v>0</v>
      </c>
      <c r="AB9867">
        <v>0</v>
      </c>
      <c r="AC9867" t="s">
        <v>2281</v>
      </c>
      <c r="AD9867" t="s">
        <v>2281</v>
      </c>
      <c r="AE9867">
        <v>11101</v>
      </c>
      <c r="AF9867" t="s">
        <v>2281</v>
      </c>
      <c r="AG9867" t="s">
        <v>549</v>
      </c>
      <c r="AH9867">
        <v>337</v>
      </c>
    </row>
    <row r="9868" spans="1:34" hidden="1" x14ac:dyDescent="0.25">
      <c r="A9868" t="str">
        <f t="shared" si="462"/>
        <v>36 1 3 11 1 5 34 0 0 4301037 368501</v>
      </c>
      <c r="B9868" t="str">
        <f t="shared" si="463"/>
        <v>36 1 3 11 1 5 34 0 0 4301037 368099</v>
      </c>
      <c r="C9868" t="str">
        <f t="shared" si="464"/>
        <v>36 1 3 11 1 5 34 0 0 4301037</v>
      </c>
      <c r="D9868">
        <v>36</v>
      </c>
      <c r="E9868">
        <v>1</v>
      </c>
      <c r="F9868">
        <v>3</v>
      </c>
      <c r="G9868">
        <v>11</v>
      </c>
      <c r="H9868">
        <v>1</v>
      </c>
      <c r="I9868">
        <v>5</v>
      </c>
      <c r="J9868">
        <v>34</v>
      </c>
      <c r="K9868">
        <v>0</v>
      </c>
      <c r="L9868" t="s">
        <v>147</v>
      </c>
      <c r="M9868" t="s">
        <v>232</v>
      </c>
      <c r="N9868" s="13">
        <v>650000</v>
      </c>
      <c r="O9868">
        <v>368501</v>
      </c>
      <c r="P9868">
        <v>2024</v>
      </c>
      <c r="Q9868">
        <v>1034519266</v>
      </c>
      <c r="R9868" t="s">
        <v>2061</v>
      </c>
      <c r="S9868" s="13">
        <v>650000</v>
      </c>
      <c r="T9868">
        <v>0</v>
      </c>
      <c r="U9868" t="s">
        <v>7338</v>
      </c>
      <c r="V9868" t="s">
        <v>2295</v>
      </c>
      <c r="W9868">
        <v>5004</v>
      </c>
      <c r="X9868">
        <v>0</v>
      </c>
      <c r="Y9868">
        <v>368099</v>
      </c>
      <c r="Z9868">
        <v>20240731</v>
      </c>
      <c r="AA9868">
        <v>0</v>
      </c>
      <c r="AB9868">
        <v>0</v>
      </c>
      <c r="AC9868" t="s">
        <v>2281</v>
      </c>
      <c r="AD9868" t="s">
        <v>2281</v>
      </c>
      <c r="AE9868">
        <v>11101</v>
      </c>
      <c r="AF9868" t="s">
        <v>2281</v>
      </c>
      <c r="AG9868" t="s">
        <v>549</v>
      </c>
      <c r="AH9868">
        <v>337</v>
      </c>
    </row>
    <row r="9869" spans="1:34" hidden="1" x14ac:dyDescent="0.25">
      <c r="A9869" t="str">
        <f t="shared" si="462"/>
        <v>36 1 3 11 1 5 34 0 0 4301037 368502</v>
      </c>
      <c r="B9869" t="str">
        <f t="shared" si="463"/>
        <v>36 1 3 11 1 5 34 0 0 4301037 368118</v>
      </c>
      <c r="C9869" t="str">
        <f t="shared" si="464"/>
        <v>36 1 3 11 1 5 34 0 0 4301037</v>
      </c>
      <c r="D9869">
        <v>36</v>
      </c>
      <c r="E9869">
        <v>1</v>
      </c>
      <c r="F9869">
        <v>3</v>
      </c>
      <c r="G9869">
        <v>11</v>
      </c>
      <c r="H9869">
        <v>1</v>
      </c>
      <c r="I9869">
        <v>5</v>
      </c>
      <c r="J9869">
        <v>34</v>
      </c>
      <c r="K9869">
        <v>0</v>
      </c>
      <c r="L9869" t="s">
        <v>147</v>
      </c>
      <c r="M9869" t="s">
        <v>232</v>
      </c>
      <c r="N9869" s="13">
        <v>650000</v>
      </c>
      <c r="O9869">
        <v>368502</v>
      </c>
      <c r="P9869">
        <v>2024</v>
      </c>
      <c r="Q9869">
        <v>1054862002</v>
      </c>
      <c r="R9869" t="s">
        <v>2077</v>
      </c>
      <c r="S9869" s="13">
        <v>650000</v>
      </c>
      <c r="T9869">
        <v>0</v>
      </c>
      <c r="U9869" t="s">
        <v>7338</v>
      </c>
      <c r="V9869" t="s">
        <v>2295</v>
      </c>
      <c r="W9869">
        <v>5004</v>
      </c>
      <c r="X9869">
        <v>0</v>
      </c>
      <c r="Y9869">
        <v>368118</v>
      </c>
      <c r="Z9869">
        <v>20240731</v>
      </c>
      <c r="AA9869">
        <v>0</v>
      </c>
      <c r="AB9869">
        <v>0</v>
      </c>
      <c r="AC9869" t="s">
        <v>2281</v>
      </c>
      <c r="AD9869" t="s">
        <v>2281</v>
      </c>
      <c r="AE9869">
        <v>11101</v>
      </c>
      <c r="AF9869" t="s">
        <v>2281</v>
      </c>
      <c r="AG9869" t="s">
        <v>549</v>
      </c>
      <c r="AH9869">
        <v>337</v>
      </c>
    </row>
    <row r="9870" spans="1:34" hidden="1" x14ac:dyDescent="0.25">
      <c r="A9870" t="str">
        <f t="shared" si="462"/>
        <v>36 1 3 11 1 5 34 0 0 4301037 368503</v>
      </c>
      <c r="B9870" t="str">
        <f t="shared" si="463"/>
        <v>36 1 3 11 1 5 34 0 0 4301037 368107</v>
      </c>
      <c r="C9870" t="str">
        <f t="shared" si="464"/>
        <v>36 1 3 11 1 5 34 0 0 4301037</v>
      </c>
      <c r="D9870">
        <v>36</v>
      </c>
      <c r="E9870">
        <v>1</v>
      </c>
      <c r="F9870">
        <v>3</v>
      </c>
      <c r="G9870">
        <v>11</v>
      </c>
      <c r="H9870">
        <v>1</v>
      </c>
      <c r="I9870">
        <v>5</v>
      </c>
      <c r="J9870">
        <v>34</v>
      </c>
      <c r="K9870">
        <v>0</v>
      </c>
      <c r="L9870" t="s">
        <v>147</v>
      </c>
      <c r="M9870" t="s">
        <v>232</v>
      </c>
      <c r="N9870" s="13">
        <v>650000</v>
      </c>
      <c r="O9870">
        <v>368503</v>
      </c>
      <c r="P9870">
        <v>2024</v>
      </c>
      <c r="Q9870">
        <v>1055758299</v>
      </c>
      <c r="R9870" t="s">
        <v>2068</v>
      </c>
      <c r="S9870" s="13">
        <v>650000</v>
      </c>
      <c r="T9870">
        <v>0</v>
      </c>
      <c r="U9870" t="s">
        <v>7338</v>
      </c>
      <c r="V9870" t="s">
        <v>2295</v>
      </c>
      <c r="W9870">
        <v>5004</v>
      </c>
      <c r="X9870">
        <v>0</v>
      </c>
      <c r="Y9870">
        <v>368107</v>
      </c>
      <c r="Z9870">
        <v>20240731</v>
      </c>
      <c r="AA9870">
        <v>0</v>
      </c>
      <c r="AB9870">
        <v>0</v>
      </c>
      <c r="AC9870" t="s">
        <v>2281</v>
      </c>
      <c r="AD9870" t="s">
        <v>2281</v>
      </c>
      <c r="AE9870">
        <v>11101</v>
      </c>
      <c r="AF9870" t="s">
        <v>2281</v>
      </c>
      <c r="AG9870" t="s">
        <v>549</v>
      </c>
      <c r="AH9870">
        <v>337</v>
      </c>
    </row>
    <row r="9871" spans="1:34" hidden="1" x14ac:dyDescent="0.25">
      <c r="A9871" t="str">
        <f t="shared" si="462"/>
        <v>36 1 3 11 1 5 34 0 0 4301037 368504</v>
      </c>
      <c r="B9871" t="str">
        <f t="shared" si="463"/>
        <v>36 1 3 11 1 5 34 0 0 4301037 368105</v>
      </c>
      <c r="C9871" t="str">
        <f t="shared" si="464"/>
        <v>36 1 3 11 1 5 34 0 0 4301037</v>
      </c>
      <c r="D9871">
        <v>36</v>
      </c>
      <c r="E9871">
        <v>1</v>
      </c>
      <c r="F9871">
        <v>3</v>
      </c>
      <c r="G9871">
        <v>11</v>
      </c>
      <c r="H9871">
        <v>1</v>
      </c>
      <c r="I9871">
        <v>5</v>
      </c>
      <c r="J9871">
        <v>34</v>
      </c>
      <c r="K9871">
        <v>0</v>
      </c>
      <c r="L9871" t="s">
        <v>147</v>
      </c>
      <c r="M9871" t="s">
        <v>232</v>
      </c>
      <c r="N9871" s="13">
        <v>650000</v>
      </c>
      <c r="O9871">
        <v>368504</v>
      </c>
      <c r="P9871">
        <v>2024</v>
      </c>
      <c r="Q9871">
        <v>1034303930</v>
      </c>
      <c r="R9871" t="s">
        <v>2067</v>
      </c>
      <c r="S9871" s="13">
        <v>650000</v>
      </c>
      <c r="T9871">
        <v>0</v>
      </c>
      <c r="U9871" t="s">
        <v>7338</v>
      </c>
      <c r="V9871" t="s">
        <v>2295</v>
      </c>
      <c r="W9871">
        <v>5004</v>
      </c>
      <c r="X9871">
        <v>0</v>
      </c>
      <c r="Y9871">
        <v>368105</v>
      </c>
      <c r="Z9871">
        <v>20240731</v>
      </c>
      <c r="AA9871">
        <v>0</v>
      </c>
      <c r="AB9871">
        <v>0</v>
      </c>
      <c r="AC9871" t="s">
        <v>2281</v>
      </c>
      <c r="AD9871" t="s">
        <v>2281</v>
      </c>
      <c r="AE9871">
        <v>11101</v>
      </c>
      <c r="AF9871" t="s">
        <v>2281</v>
      </c>
      <c r="AG9871" t="s">
        <v>549</v>
      </c>
      <c r="AH9871">
        <v>337</v>
      </c>
    </row>
    <row r="9872" spans="1:34" hidden="1" x14ac:dyDescent="0.25">
      <c r="A9872" t="str">
        <f t="shared" si="462"/>
        <v>36 1 3 11 1 5 34 0 0 4301037 368505</v>
      </c>
      <c r="B9872" t="str">
        <f t="shared" si="463"/>
        <v>36 1 3 11 1 5 34 0 0 4301037 368092</v>
      </c>
      <c r="C9872" t="str">
        <f t="shared" si="464"/>
        <v>36 1 3 11 1 5 34 0 0 4301037</v>
      </c>
      <c r="D9872">
        <v>36</v>
      </c>
      <c r="E9872">
        <v>1</v>
      </c>
      <c r="F9872">
        <v>3</v>
      </c>
      <c r="G9872">
        <v>11</v>
      </c>
      <c r="H9872">
        <v>1</v>
      </c>
      <c r="I9872">
        <v>5</v>
      </c>
      <c r="J9872">
        <v>34</v>
      </c>
      <c r="K9872">
        <v>0</v>
      </c>
      <c r="L9872" t="s">
        <v>147</v>
      </c>
      <c r="M9872" t="s">
        <v>232</v>
      </c>
      <c r="N9872" s="13">
        <v>650000</v>
      </c>
      <c r="O9872">
        <v>368505</v>
      </c>
      <c r="P9872">
        <v>2024</v>
      </c>
      <c r="Q9872">
        <v>1055759576</v>
      </c>
      <c r="R9872" t="s">
        <v>2158</v>
      </c>
      <c r="S9872" s="13">
        <v>650000</v>
      </c>
      <c r="T9872">
        <v>0</v>
      </c>
      <c r="U9872" t="s">
        <v>7338</v>
      </c>
      <c r="V9872" t="s">
        <v>2295</v>
      </c>
      <c r="W9872">
        <v>5004</v>
      </c>
      <c r="X9872">
        <v>0</v>
      </c>
      <c r="Y9872">
        <v>368092</v>
      </c>
      <c r="Z9872">
        <v>20240731</v>
      </c>
      <c r="AA9872">
        <v>0</v>
      </c>
      <c r="AB9872">
        <v>0</v>
      </c>
      <c r="AC9872" t="s">
        <v>2281</v>
      </c>
      <c r="AD9872" t="s">
        <v>2281</v>
      </c>
      <c r="AE9872">
        <v>11101</v>
      </c>
      <c r="AF9872" t="s">
        <v>2281</v>
      </c>
      <c r="AG9872" t="s">
        <v>549</v>
      </c>
      <c r="AH9872">
        <v>337</v>
      </c>
    </row>
    <row r="9873" spans="1:34" hidden="1" x14ac:dyDescent="0.25">
      <c r="A9873" t="str">
        <f t="shared" si="462"/>
        <v>36 1 3 11 1 5 34 0 0 4301037 368506</v>
      </c>
      <c r="B9873" t="str">
        <f t="shared" si="463"/>
        <v>36 1 3 11 1 5 34 0 0 4301037 368093</v>
      </c>
      <c r="C9873" t="str">
        <f t="shared" si="464"/>
        <v>36 1 3 11 1 5 34 0 0 4301037</v>
      </c>
      <c r="D9873">
        <v>36</v>
      </c>
      <c r="E9873">
        <v>1</v>
      </c>
      <c r="F9873">
        <v>3</v>
      </c>
      <c r="G9873">
        <v>11</v>
      </c>
      <c r="H9873">
        <v>1</v>
      </c>
      <c r="I9873">
        <v>5</v>
      </c>
      <c r="J9873">
        <v>34</v>
      </c>
      <c r="K9873">
        <v>0</v>
      </c>
      <c r="L9873" t="s">
        <v>147</v>
      </c>
      <c r="M9873" t="s">
        <v>232</v>
      </c>
      <c r="N9873" s="13">
        <v>650000</v>
      </c>
      <c r="O9873">
        <v>368506</v>
      </c>
      <c r="P9873">
        <v>2024</v>
      </c>
      <c r="Q9873">
        <v>1002653214</v>
      </c>
      <c r="R9873" t="s">
        <v>2055</v>
      </c>
      <c r="S9873" s="13">
        <v>650000</v>
      </c>
      <c r="T9873">
        <v>0</v>
      </c>
      <c r="U9873" t="s">
        <v>7338</v>
      </c>
      <c r="V9873" t="s">
        <v>2295</v>
      </c>
      <c r="W9873">
        <v>5004</v>
      </c>
      <c r="X9873">
        <v>0</v>
      </c>
      <c r="Y9873">
        <v>368093</v>
      </c>
      <c r="Z9873">
        <v>20240731</v>
      </c>
      <c r="AA9873">
        <v>0</v>
      </c>
      <c r="AB9873">
        <v>0</v>
      </c>
      <c r="AC9873" t="s">
        <v>2281</v>
      </c>
      <c r="AD9873" t="s">
        <v>2281</v>
      </c>
      <c r="AE9873">
        <v>11101</v>
      </c>
      <c r="AF9873" t="s">
        <v>2281</v>
      </c>
      <c r="AG9873" t="s">
        <v>549</v>
      </c>
      <c r="AH9873">
        <v>337</v>
      </c>
    </row>
    <row r="9874" spans="1:34" hidden="1" x14ac:dyDescent="0.25">
      <c r="A9874" t="str">
        <f t="shared" si="462"/>
        <v>36 1 3 11 1 5 34 0 0 4301037 368507</v>
      </c>
      <c r="B9874" t="str">
        <f t="shared" si="463"/>
        <v>36 1 3 11 1 5 34 0 0 4301037 368111</v>
      </c>
      <c r="C9874" t="str">
        <f t="shared" si="464"/>
        <v>36 1 3 11 1 5 34 0 0 4301037</v>
      </c>
      <c r="D9874">
        <v>36</v>
      </c>
      <c r="E9874">
        <v>1</v>
      </c>
      <c r="F9874">
        <v>3</v>
      </c>
      <c r="G9874">
        <v>11</v>
      </c>
      <c r="H9874">
        <v>1</v>
      </c>
      <c r="I9874">
        <v>5</v>
      </c>
      <c r="J9874">
        <v>34</v>
      </c>
      <c r="K9874">
        <v>0</v>
      </c>
      <c r="L9874" t="s">
        <v>147</v>
      </c>
      <c r="M9874" t="s">
        <v>232</v>
      </c>
      <c r="N9874" s="13">
        <v>650000</v>
      </c>
      <c r="O9874">
        <v>368507</v>
      </c>
      <c r="P9874">
        <v>2024</v>
      </c>
      <c r="Q9874">
        <v>1055359675</v>
      </c>
      <c r="R9874" t="s">
        <v>2071</v>
      </c>
      <c r="S9874" s="13">
        <v>650000</v>
      </c>
      <c r="T9874">
        <v>0</v>
      </c>
      <c r="U9874" t="s">
        <v>7338</v>
      </c>
      <c r="V9874" t="s">
        <v>2295</v>
      </c>
      <c r="W9874">
        <v>5004</v>
      </c>
      <c r="X9874">
        <v>0</v>
      </c>
      <c r="Y9874">
        <v>368111</v>
      </c>
      <c r="Z9874">
        <v>20240731</v>
      </c>
      <c r="AA9874">
        <v>0</v>
      </c>
      <c r="AB9874">
        <v>0</v>
      </c>
      <c r="AC9874" t="s">
        <v>2281</v>
      </c>
      <c r="AD9874" t="s">
        <v>2281</v>
      </c>
      <c r="AE9874">
        <v>11101</v>
      </c>
      <c r="AF9874" t="s">
        <v>2281</v>
      </c>
      <c r="AG9874" t="s">
        <v>549</v>
      </c>
      <c r="AH9874">
        <v>337</v>
      </c>
    </row>
    <row r="9875" spans="1:34" hidden="1" x14ac:dyDescent="0.25">
      <c r="A9875" t="str">
        <f t="shared" si="462"/>
        <v>36 1 3 11 1 5 34 0 0 4301037 368508</v>
      </c>
      <c r="B9875" t="str">
        <f t="shared" si="463"/>
        <v>36 1 3 11 1 5 34 0 0 4301037 368117</v>
      </c>
      <c r="C9875" t="str">
        <f t="shared" si="464"/>
        <v>36 1 3 11 1 5 34 0 0 4301037</v>
      </c>
      <c r="D9875">
        <v>36</v>
      </c>
      <c r="E9875">
        <v>1</v>
      </c>
      <c r="F9875">
        <v>3</v>
      </c>
      <c r="G9875">
        <v>11</v>
      </c>
      <c r="H9875">
        <v>1</v>
      </c>
      <c r="I9875">
        <v>5</v>
      </c>
      <c r="J9875">
        <v>34</v>
      </c>
      <c r="K9875">
        <v>0</v>
      </c>
      <c r="L9875" t="s">
        <v>147</v>
      </c>
      <c r="M9875" t="s">
        <v>232</v>
      </c>
      <c r="N9875" s="13">
        <v>650000</v>
      </c>
      <c r="O9875">
        <v>368508</v>
      </c>
      <c r="P9875">
        <v>2024</v>
      </c>
      <c r="Q9875">
        <v>75107531</v>
      </c>
      <c r="R9875" t="s">
        <v>7341</v>
      </c>
      <c r="S9875" s="13">
        <v>650000</v>
      </c>
      <c r="T9875">
        <v>0</v>
      </c>
      <c r="U9875" t="s">
        <v>7338</v>
      </c>
      <c r="V9875" t="s">
        <v>2295</v>
      </c>
      <c r="W9875">
        <v>5004</v>
      </c>
      <c r="X9875">
        <v>0</v>
      </c>
      <c r="Y9875">
        <v>368117</v>
      </c>
      <c r="Z9875">
        <v>20240731</v>
      </c>
      <c r="AA9875">
        <v>0</v>
      </c>
      <c r="AB9875">
        <v>0</v>
      </c>
      <c r="AC9875" t="s">
        <v>2281</v>
      </c>
      <c r="AD9875" t="s">
        <v>2281</v>
      </c>
      <c r="AE9875">
        <v>11101</v>
      </c>
      <c r="AF9875" t="s">
        <v>2281</v>
      </c>
      <c r="AG9875" t="s">
        <v>549</v>
      </c>
      <c r="AH9875">
        <v>337</v>
      </c>
    </row>
    <row r="9876" spans="1:34" hidden="1" x14ac:dyDescent="0.25">
      <c r="A9876" t="str">
        <f t="shared" si="462"/>
        <v>36 1 3 11 1 5 34 0 0 4301037 368509</v>
      </c>
      <c r="B9876" t="str">
        <f t="shared" si="463"/>
        <v>36 1 3 11 1 5 34 0 0 4301037 368116</v>
      </c>
      <c r="C9876" t="str">
        <f t="shared" si="464"/>
        <v>36 1 3 11 1 5 34 0 0 4301037</v>
      </c>
      <c r="D9876">
        <v>36</v>
      </c>
      <c r="E9876">
        <v>1</v>
      </c>
      <c r="F9876">
        <v>3</v>
      </c>
      <c r="G9876">
        <v>11</v>
      </c>
      <c r="H9876">
        <v>1</v>
      </c>
      <c r="I9876">
        <v>5</v>
      </c>
      <c r="J9876">
        <v>34</v>
      </c>
      <c r="K9876">
        <v>0</v>
      </c>
      <c r="L9876" t="s">
        <v>147</v>
      </c>
      <c r="M9876" t="s">
        <v>232</v>
      </c>
      <c r="N9876" s="13">
        <v>650000</v>
      </c>
      <c r="O9876">
        <v>368509</v>
      </c>
      <c r="P9876">
        <v>2024</v>
      </c>
      <c r="Q9876">
        <v>1053772656</v>
      </c>
      <c r="R9876" t="s">
        <v>2076</v>
      </c>
      <c r="S9876" s="13">
        <v>650000</v>
      </c>
      <c r="T9876">
        <v>0</v>
      </c>
      <c r="U9876" t="s">
        <v>7338</v>
      </c>
      <c r="V9876" t="s">
        <v>2295</v>
      </c>
      <c r="W9876">
        <v>5004</v>
      </c>
      <c r="X9876">
        <v>0</v>
      </c>
      <c r="Y9876">
        <v>368116</v>
      </c>
      <c r="Z9876">
        <v>20240731</v>
      </c>
      <c r="AA9876">
        <v>0</v>
      </c>
      <c r="AB9876">
        <v>0</v>
      </c>
      <c r="AC9876" t="s">
        <v>2281</v>
      </c>
      <c r="AD9876" t="s">
        <v>2281</v>
      </c>
      <c r="AE9876">
        <v>11101</v>
      </c>
      <c r="AF9876" t="s">
        <v>2281</v>
      </c>
      <c r="AG9876" t="s">
        <v>549</v>
      </c>
      <c r="AH9876">
        <v>337</v>
      </c>
    </row>
    <row r="9877" spans="1:34" hidden="1" x14ac:dyDescent="0.25">
      <c r="A9877" t="str">
        <f t="shared" si="462"/>
        <v>36 1 3 11 1 5 34 0 0 4301037 368510</v>
      </c>
      <c r="B9877" t="str">
        <f t="shared" si="463"/>
        <v>36 1 3 11 1 5 34 0 0 4301037 368139</v>
      </c>
      <c r="C9877" t="str">
        <f t="shared" si="464"/>
        <v>36 1 3 11 1 5 34 0 0 4301037</v>
      </c>
      <c r="D9877">
        <v>36</v>
      </c>
      <c r="E9877">
        <v>1</v>
      </c>
      <c r="F9877">
        <v>3</v>
      </c>
      <c r="G9877">
        <v>11</v>
      </c>
      <c r="H9877">
        <v>1</v>
      </c>
      <c r="I9877">
        <v>5</v>
      </c>
      <c r="J9877">
        <v>34</v>
      </c>
      <c r="K9877">
        <v>0</v>
      </c>
      <c r="L9877" t="s">
        <v>147</v>
      </c>
      <c r="M9877" t="s">
        <v>232</v>
      </c>
      <c r="N9877" s="13">
        <v>650000</v>
      </c>
      <c r="O9877">
        <v>368510</v>
      </c>
      <c r="P9877">
        <v>2024</v>
      </c>
      <c r="Q9877">
        <v>1054866507</v>
      </c>
      <c r="R9877" t="s">
        <v>2094</v>
      </c>
      <c r="S9877" s="13">
        <v>650000</v>
      </c>
      <c r="T9877">
        <v>0</v>
      </c>
      <c r="U9877" t="s">
        <v>7338</v>
      </c>
      <c r="V9877" t="s">
        <v>2295</v>
      </c>
      <c r="W9877">
        <v>5004</v>
      </c>
      <c r="X9877">
        <v>0</v>
      </c>
      <c r="Y9877">
        <v>368139</v>
      </c>
      <c r="Z9877">
        <v>20240731</v>
      </c>
      <c r="AA9877">
        <v>0</v>
      </c>
      <c r="AB9877">
        <v>0</v>
      </c>
      <c r="AC9877" t="s">
        <v>2281</v>
      </c>
      <c r="AD9877" t="s">
        <v>2281</v>
      </c>
      <c r="AE9877">
        <v>11101</v>
      </c>
      <c r="AF9877" t="s">
        <v>2281</v>
      </c>
      <c r="AG9877" t="s">
        <v>549</v>
      </c>
      <c r="AH9877">
        <v>337</v>
      </c>
    </row>
    <row r="9878" spans="1:34" hidden="1" x14ac:dyDescent="0.25">
      <c r="A9878" t="str">
        <f t="shared" si="462"/>
        <v>36 1 3 11 1 5 34 0 0 4301037 368511</v>
      </c>
      <c r="B9878" t="str">
        <f t="shared" si="463"/>
        <v>36 1 3 11 1 5 34 0 0 4301037 368094</v>
      </c>
      <c r="C9878" t="str">
        <f t="shared" si="464"/>
        <v>36 1 3 11 1 5 34 0 0 4301037</v>
      </c>
      <c r="D9878">
        <v>36</v>
      </c>
      <c r="E9878">
        <v>1</v>
      </c>
      <c r="F9878">
        <v>3</v>
      </c>
      <c r="G9878">
        <v>11</v>
      </c>
      <c r="H9878">
        <v>1</v>
      </c>
      <c r="I9878">
        <v>5</v>
      </c>
      <c r="J9878">
        <v>34</v>
      </c>
      <c r="K9878">
        <v>0</v>
      </c>
      <c r="L9878" t="s">
        <v>147</v>
      </c>
      <c r="M9878" t="s">
        <v>232</v>
      </c>
      <c r="N9878" s="13">
        <v>650000</v>
      </c>
      <c r="O9878">
        <v>368511</v>
      </c>
      <c r="P9878">
        <v>2024</v>
      </c>
      <c r="Q9878">
        <v>1053866747</v>
      </c>
      <c r="R9878" t="s">
        <v>2056</v>
      </c>
      <c r="S9878" s="13">
        <v>650000</v>
      </c>
      <c r="T9878">
        <v>0</v>
      </c>
      <c r="U9878" t="s">
        <v>7338</v>
      </c>
      <c r="V9878" t="s">
        <v>2295</v>
      </c>
      <c r="W9878">
        <v>5004</v>
      </c>
      <c r="X9878">
        <v>0</v>
      </c>
      <c r="Y9878">
        <v>368094</v>
      </c>
      <c r="Z9878">
        <v>20240731</v>
      </c>
      <c r="AA9878">
        <v>0</v>
      </c>
      <c r="AB9878">
        <v>0</v>
      </c>
      <c r="AC9878" t="s">
        <v>2281</v>
      </c>
      <c r="AD9878" t="s">
        <v>2281</v>
      </c>
      <c r="AE9878">
        <v>11101</v>
      </c>
      <c r="AF9878" t="s">
        <v>2281</v>
      </c>
      <c r="AG9878" t="s">
        <v>549</v>
      </c>
      <c r="AH9878">
        <v>337</v>
      </c>
    </row>
    <row r="9879" spans="1:34" hidden="1" x14ac:dyDescent="0.25">
      <c r="A9879" t="str">
        <f t="shared" si="462"/>
        <v>36 1 3 11 1 5 34 0 0 4301037 368512</v>
      </c>
      <c r="B9879" t="str">
        <f t="shared" si="463"/>
        <v>36 1 3 11 1 5 34 0 0 4301037 368090</v>
      </c>
      <c r="C9879" t="str">
        <f t="shared" si="464"/>
        <v>36 1 3 11 1 5 34 0 0 4301037</v>
      </c>
      <c r="D9879">
        <v>36</v>
      </c>
      <c r="E9879">
        <v>1</v>
      </c>
      <c r="F9879">
        <v>3</v>
      </c>
      <c r="G9879">
        <v>11</v>
      </c>
      <c r="H9879">
        <v>1</v>
      </c>
      <c r="I9879">
        <v>5</v>
      </c>
      <c r="J9879">
        <v>34</v>
      </c>
      <c r="K9879">
        <v>0</v>
      </c>
      <c r="L9879" t="s">
        <v>147</v>
      </c>
      <c r="M9879" t="s">
        <v>232</v>
      </c>
      <c r="N9879" s="13">
        <v>1300000</v>
      </c>
      <c r="O9879">
        <v>368512</v>
      </c>
      <c r="P9879">
        <v>2024</v>
      </c>
      <c r="Q9879">
        <v>1053837822</v>
      </c>
      <c r="R9879" t="s">
        <v>2053</v>
      </c>
      <c r="S9879" s="13">
        <v>1300000</v>
      </c>
      <c r="T9879">
        <v>0</v>
      </c>
      <c r="U9879" t="s">
        <v>7338</v>
      </c>
      <c r="V9879" t="s">
        <v>2295</v>
      </c>
      <c r="W9879">
        <v>5004</v>
      </c>
      <c r="X9879">
        <v>0</v>
      </c>
      <c r="Y9879">
        <v>368090</v>
      </c>
      <c r="Z9879">
        <v>20240731</v>
      </c>
      <c r="AA9879">
        <v>0</v>
      </c>
      <c r="AB9879">
        <v>0</v>
      </c>
      <c r="AC9879" t="s">
        <v>2281</v>
      </c>
      <c r="AD9879" t="s">
        <v>2281</v>
      </c>
      <c r="AE9879">
        <v>11101</v>
      </c>
      <c r="AF9879" t="s">
        <v>2281</v>
      </c>
      <c r="AG9879" t="s">
        <v>549</v>
      </c>
      <c r="AH9879">
        <v>337</v>
      </c>
    </row>
    <row r="9880" spans="1:34" hidden="1" x14ac:dyDescent="0.25">
      <c r="A9880" t="str">
        <f t="shared" si="462"/>
        <v>36 1 3 11 1 5 34 0 0 4301037 368513</v>
      </c>
      <c r="B9880" t="str">
        <f t="shared" si="463"/>
        <v>36 1 3 11 1 5 34 0 0 4301037 368146</v>
      </c>
      <c r="C9880" t="str">
        <f t="shared" si="464"/>
        <v>36 1 3 11 1 5 34 0 0 4301037</v>
      </c>
      <c r="D9880">
        <v>36</v>
      </c>
      <c r="E9880">
        <v>1</v>
      </c>
      <c r="F9880">
        <v>3</v>
      </c>
      <c r="G9880">
        <v>11</v>
      </c>
      <c r="H9880">
        <v>1</v>
      </c>
      <c r="I9880">
        <v>5</v>
      </c>
      <c r="J9880">
        <v>34</v>
      </c>
      <c r="K9880">
        <v>0</v>
      </c>
      <c r="L9880" t="s">
        <v>147</v>
      </c>
      <c r="M9880" t="s">
        <v>232</v>
      </c>
      <c r="N9880" s="13">
        <v>650000</v>
      </c>
      <c r="O9880">
        <v>368513</v>
      </c>
      <c r="P9880">
        <v>2024</v>
      </c>
      <c r="Q9880">
        <v>1058817178</v>
      </c>
      <c r="R9880" t="s">
        <v>2099</v>
      </c>
      <c r="S9880" s="13">
        <v>650000</v>
      </c>
      <c r="T9880">
        <v>0</v>
      </c>
      <c r="U9880" t="s">
        <v>7338</v>
      </c>
      <c r="V9880" t="s">
        <v>2295</v>
      </c>
      <c r="W9880">
        <v>5004</v>
      </c>
      <c r="X9880">
        <v>0</v>
      </c>
      <c r="Y9880">
        <v>368146</v>
      </c>
      <c r="Z9880">
        <v>20240731</v>
      </c>
      <c r="AA9880">
        <v>0</v>
      </c>
      <c r="AB9880">
        <v>0</v>
      </c>
      <c r="AC9880" t="s">
        <v>2281</v>
      </c>
      <c r="AD9880" t="s">
        <v>2281</v>
      </c>
      <c r="AE9880">
        <v>11101</v>
      </c>
      <c r="AF9880" t="s">
        <v>2281</v>
      </c>
      <c r="AG9880" t="s">
        <v>549</v>
      </c>
      <c r="AH9880">
        <v>337</v>
      </c>
    </row>
    <row r="9881" spans="1:34" hidden="1" x14ac:dyDescent="0.25">
      <c r="A9881" t="str">
        <f t="shared" si="462"/>
        <v>36 1 3 11 1 5 34 0 0 4301037 368514</v>
      </c>
      <c r="B9881" t="str">
        <f t="shared" si="463"/>
        <v>36 1 3 11 1 5 34 0 0 4301037 368113</v>
      </c>
      <c r="C9881" t="str">
        <f t="shared" si="464"/>
        <v>36 1 3 11 1 5 34 0 0 4301037</v>
      </c>
      <c r="D9881">
        <v>36</v>
      </c>
      <c r="E9881">
        <v>1</v>
      </c>
      <c r="F9881">
        <v>3</v>
      </c>
      <c r="G9881">
        <v>11</v>
      </c>
      <c r="H9881">
        <v>1</v>
      </c>
      <c r="I9881">
        <v>5</v>
      </c>
      <c r="J9881">
        <v>34</v>
      </c>
      <c r="K9881">
        <v>0</v>
      </c>
      <c r="L9881" t="s">
        <v>147</v>
      </c>
      <c r="M9881" t="s">
        <v>232</v>
      </c>
      <c r="N9881" s="13">
        <v>650000</v>
      </c>
      <c r="O9881">
        <v>368514</v>
      </c>
      <c r="P9881">
        <v>2024</v>
      </c>
      <c r="Q9881">
        <v>1054872377</v>
      </c>
      <c r="R9881" t="s">
        <v>2073</v>
      </c>
      <c r="S9881" s="13">
        <v>650000</v>
      </c>
      <c r="T9881">
        <v>0</v>
      </c>
      <c r="U9881" t="s">
        <v>7338</v>
      </c>
      <c r="V9881" t="s">
        <v>2295</v>
      </c>
      <c r="W9881">
        <v>5004</v>
      </c>
      <c r="X9881">
        <v>0</v>
      </c>
      <c r="Y9881">
        <v>368113</v>
      </c>
      <c r="Z9881">
        <v>20240731</v>
      </c>
      <c r="AA9881">
        <v>0</v>
      </c>
      <c r="AB9881">
        <v>0</v>
      </c>
      <c r="AC9881" t="s">
        <v>2281</v>
      </c>
      <c r="AD9881" t="s">
        <v>2281</v>
      </c>
      <c r="AE9881">
        <v>11101</v>
      </c>
      <c r="AF9881" t="s">
        <v>2281</v>
      </c>
      <c r="AG9881" t="s">
        <v>549</v>
      </c>
      <c r="AH9881">
        <v>337</v>
      </c>
    </row>
    <row r="9882" spans="1:34" hidden="1" x14ac:dyDescent="0.25">
      <c r="A9882" t="str">
        <f t="shared" si="462"/>
        <v>36 1 3 11 1 5 34 0 0 4301037 368515</v>
      </c>
      <c r="B9882" t="str">
        <f t="shared" si="463"/>
        <v>36 1 3 11 1 5 34 0 0 4301037 368130</v>
      </c>
      <c r="C9882" t="str">
        <f t="shared" si="464"/>
        <v>36 1 3 11 1 5 34 0 0 4301037</v>
      </c>
      <c r="D9882">
        <v>36</v>
      </c>
      <c r="E9882">
        <v>1</v>
      </c>
      <c r="F9882">
        <v>3</v>
      </c>
      <c r="G9882">
        <v>11</v>
      </c>
      <c r="H9882">
        <v>1</v>
      </c>
      <c r="I9882">
        <v>5</v>
      </c>
      <c r="J9882">
        <v>34</v>
      </c>
      <c r="K9882">
        <v>0</v>
      </c>
      <c r="L9882" t="s">
        <v>147</v>
      </c>
      <c r="M9882" t="s">
        <v>232</v>
      </c>
      <c r="N9882" s="13">
        <v>1300000</v>
      </c>
      <c r="O9882">
        <v>368515</v>
      </c>
      <c r="P9882">
        <v>2024</v>
      </c>
      <c r="Q9882">
        <v>75086960</v>
      </c>
      <c r="R9882" t="s">
        <v>2088</v>
      </c>
      <c r="S9882" s="13">
        <v>1300000</v>
      </c>
      <c r="T9882">
        <v>0</v>
      </c>
      <c r="U9882" t="s">
        <v>7338</v>
      </c>
      <c r="V9882" t="s">
        <v>2295</v>
      </c>
      <c r="W9882">
        <v>5004</v>
      </c>
      <c r="X9882">
        <v>0</v>
      </c>
      <c r="Y9882">
        <v>368130</v>
      </c>
      <c r="Z9882">
        <v>20240731</v>
      </c>
      <c r="AA9882">
        <v>0</v>
      </c>
      <c r="AB9882">
        <v>0</v>
      </c>
      <c r="AC9882" t="s">
        <v>2281</v>
      </c>
      <c r="AD9882" t="s">
        <v>2281</v>
      </c>
      <c r="AE9882">
        <v>11101</v>
      </c>
      <c r="AF9882" t="s">
        <v>2281</v>
      </c>
      <c r="AG9882" t="s">
        <v>549</v>
      </c>
      <c r="AH9882">
        <v>337</v>
      </c>
    </row>
    <row r="9883" spans="1:34" hidden="1" x14ac:dyDescent="0.25">
      <c r="A9883" t="str">
        <f t="shared" si="462"/>
        <v>36 1 3 11 1 5 34 0 0 4301037 368516</v>
      </c>
      <c r="B9883" t="str">
        <f t="shared" si="463"/>
        <v>36 1 3 11 1 5 34 0 0 4301037 368135</v>
      </c>
      <c r="C9883" t="str">
        <f t="shared" si="464"/>
        <v>36 1 3 11 1 5 34 0 0 4301037</v>
      </c>
      <c r="D9883">
        <v>36</v>
      </c>
      <c r="E9883">
        <v>1</v>
      </c>
      <c r="F9883">
        <v>3</v>
      </c>
      <c r="G9883">
        <v>11</v>
      </c>
      <c r="H9883">
        <v>1</v>
      </c>
      <c r="I9883">
        <v>5</v>
      </c>
      <c r="J9883">
        <v>34</v>
      </c>
      <c r="K9883">
        <v>0</v>
      </c>
      <c r="L9883" t="s">
        <v>147</v>
      </c>
      <c r="M9883" t="s">
        <v>232</v>
      </c>
      <c r="N9883" s="13">
        <v>650000</v>
      </c>
      <c r="O9883">
        <v>368516</v>
      </c>
      <c r="P9883">
        <v>2024</v>
      </c>
      <c r="Q9883">
        <v>1054873165</v>
      </c>
      <c r="R9883" t="s">
        <v>2090</v>
      </c>
      <c r="S9883" s="13">
        <v>650000</v>
      </c>
      <c r="T9883">
        <v>0</v>
      </c>
      <c r="U9883" t="s">
        <v>7338</v>
      </c>
      <c r="V9883" t="s">
        <v>2295</v>
      </c>
      <c r="W9883">
        <v>5004</v>
      </c>
      <c r="X9883">
        <v>0</v>
      </c>
      <c r="Y9883">
        <v>368135</v>
      </c>
      <c r="Z9883">
        <v>20240731</v>
      </c>
      <c r="AA9883">
        <v>0</v>
      </c>
      <c r="AB9883">
        <v>0</v>
      </c>
      <c r="AC9883" t="s">
        <v>2281</v>
      </c>
      <c r="AD9883" t="s">
        <v>2281</v>
      </c>
      <c r="AE9883">
        <v>11101</v>
      </c>
      <c r="AF9883" t="s">
        <v>2281</v>
      </c>
      <c r="AG9883" t="s">
        <v>549</v>
      </c>
      <c r="AH9883">
        <v>337</v>
      </c>
    </row>
    <row r="9884" spans="1:34" hidden="1" x14ac:dyDescent="0.25">
      <c r="A9884" t="str">
        <f t="shared" si="462"/>
        <v>36 1 3 11 1 5 34 0 0 4301037 368517</v>
      </c>
      <c r="B9884" t="str">
        <f t="shared" si="463"/>
        <v>36 1 3 11 1 5 34 0 0 4301037 368115</v>
      </c>
      <c r="C9884" t="str">
        <f t="shared" si="464"/>
        <v>36 1 3 11 1 5 34 0 0 4301037</v>
      </c>
      <c r="D9884">
        <v>36</v>
      </c>
      <c r="E9884">
        <v>1</v>
      </c>
      <c r="F9884">
        <v>3</v>
      </c>
      <c r="G9884">
        <v>11</v>
      </c>
      <c r="H9884">
        <v>1</v>
      </c>
      <c r="I9884">
        <v>5</v>
      </c>
      <c r="J9884">
        <v>34</v>
      </c>
      <c r="K9884">
        <v>0</v>
      </c>
      <c r="L9884" t="s">
        <v>147</v>
      </c>
      <c r="M9884" t="s">
        <v>232</v>
      </c>
      <c r="N9884" s="13">
        <v>650000</v>
      </c>
      <c r="O9884">
        <v>368517</v>
      </c>
      <c r="P9884">
        <v>2024</v>
      </c>
      <c r="Q9884">
        <v>1002635509</v>
      </c>
      <c r="R9884" t="s">
        <v>2075</v>
      </c>
      <c r="S9884" s="13">
        <v>650000</v>
      </c>
      <c r="T9884">
        <v>0</v>
      </c>
      <c r="U9884" t="s">
        <v>7338</v>
      </c>
      <c r="V9884" t="s">
        <v>2295</v>
      </c>
      <c r="W9884">
        <v>5004</v>
      </c>
      <c r="X9884">
        <v>0</v>
      </c>
      <c r="Y9884">
        <v>368115</v>
      </c>
      <c r="Z9884">
        <v>20240731</v>
      </c>
      <c r="AA9884">
        <v>0</v>
      </c>
      <c r="AB9884">
        <v>0</v>
      </c>
      <c r="AC9884" t="s">
        <v>2281</v>
      </c>
      <c r="AD9884" t="s">
        <v>2281</v>
      </c>
      <c r="AE9884">
        <v>11101</v>
      </c>
      <c r="AF9884" t="s">
        <v>2281</v>
      </c>
      <c r="AG9884" t="s">
        <v>549</v>
      </c>
      <c r="AH9884">
        <v>337</v>
      </c>
    </row>
    <row r="9885" spans="1:34" hidden="1" x14ac:dyDescent="0.25">
      <c r="A9885" t="str">
        <f t="shared" si="462"/>
        <v>36 1 3 11 1 5 34 0 0 4301037 368518</v>
      </c>
      <c r="B9885" t="str">
        <f t="shared" si="463"/>
        <v>36 1 3 11 1 5 34 0 0 4301037 368091</v>
      </c>
      <c r="C9885" t="str">
        <f t="shared" si="464"/>
        <v>36 1 3 11 1 5 34 0 0 4301037</v>
      </c>
      <c r="D9885">
        <v>36</v>
      </c>
      <c r="E9885">
        <v>1</v>
      </c>
      <c r="F9885">
        <v>3</v>
      </c>
      <c r="G9885">
        <v>11</v>
      </c>
      <c r="H9885">
        <v>1</v>
      </c>
      <c r="I9885">
        <v>5</v>
      </c>
      <c r="J9885">
        <v>34</v>
      </c>
      <c r="K9885">
        <v>0</v>
      </c>
      <c r="L9885" t="s">
        <v>147</v>
      </c>
      <c r="M9885" t="s">
        <v>232</v>
      </c>
      <c r="N9885" s="13">
        <v>650000</v>
      </c>
      <c r="O9885">
        <v>368518</v>
      </c>
      <c r="P9885">
        <v>2024</v>
      </c>
      <c r="Q9885">
        <v>1054873062</v>
      </c>
      <c r="R9885" t="s">
        <v>2054</v>
      </c>
      <c r="S9885" s="13">
        <v>650000</v>
      </c>
      <c r="T9885">
        <v>0</v>
      </c>
      <c r="U9885" t="s">
        <v>7338</v>
      </c>
      <c r="V9885" t="s">
        <v>2295</v>
      </c>
      <c r="W9885">
        <v>5004</v>
      </c>
      <c r="X9885">
        <v>0</v>
      </c>
      <c r="Y9885">
        <v>368091</v>
      </c>
      <c r="Z9885">
        <v>20240731</v>
      </c>
      <c r="AA9885">
        <v>0</v>
      </c>
      <c r="AB9885">
        <v>0</v>
      </c>
      <c r="AC9885" t="s">
        <v>2281</v>
      </c>
      <c r="AD9885" t="s">
        <v>2281</v>
      </c>
      <c r="AE9885">
        <v>11101</v>
      </c>
      <c r="AF9885" t="s">
        <v>2281</v>
      </c>
      <c r="AG9885" t="s">
        <v>549</v>
      </c>
      <c r="AH9885">
        <v>337</v>
      </c>
    </row>
    <row r="9886" spans="1:34" hidden="1" x14ac:dyDescent="0.25">
      <c r="A9886" t="str">
        <f t="shared" si="462"/>
        <v>36 1 3 11 1 5 34 0 0 4301037 368519</v>
      </c>
      <c r="B9886" t="str">
        <f t="shared" si="463"/>
        <v>36 1 3 11 1 5 34 0 0 4301037 368112</v>
      </c>
      <c r="C9886" t="str">
        <f t="shared" si="464"/>
        <v>36 1 3 11 1 5 34 0 0 4301037</v>
      </c>
      <c r="D9886">
        <v>36</v>
      </c>
      <c r="E9886">
        <v>1</v>
      </c>
      <c r="F9886">
        <v>3</v>
      </c>
      <c r="G9886">
        <v>11</v>
      </c>
      <c r="H9886">
        <v>1</v>
      </c>
      <c r="I9886">
        <v>5</v>
      </c>
      <c r="J9886">
        <v>34</v>
      </c>
      <c r="K9886">
        <v>0</v>
      </c>
      <c r="L9886" t="s">
        <v>147</v>
      </c>
      <c r="M9886" t="s">
        <v>232</v>
      </c>
      <c r="N9886" s="13">
        <v>650000</v>
      </c>
      <c r="O9886">
        <v>368519</v>
      </c>
      <c r="P9886">
        <v>2024</v>
      </c>
      <c r="Q9886">
        <v>1054858571</v>
      </c>
      <c r="R9886" t="s">
        <v>2072</v>
      </c>
      <c r="S9886" s="13">
        <v>650000</v>
      </c>
      <c r="T9886">
        <v>0</v>
      </c>
      <c r="U9886" t="s">
        <v>7338</v>
      </c>
      <c r="V9886" t="s">
        <v>2295</v>
      </c>
      <c r="W9886">
        <v>5004</v>
      </c>
      <c r="X9886">
        <v>0</v>
      </c>
      <c r="Y9886">
        <v>368112</v>
      </c>
      <c r="Z9886">
        <v>20240731</v>
      </c>
      <c r="AA9886">
        <v>0</v>
      </c>
      <c r="AB9886">
        <v>0</v>
      </c>
      <c r="AC9886" t="s">
        <v>2281</v>
      </c>
      <c r="AD9886" t="s">
        <v>2281</v>
      </c>
      <c r="AE9886">
        <v>11101</v>
      </c>
      <c r="AF9886" t="s">
        <v>2281</v>
      </c>
      <c r="AG9886" t="s">
        <v>549</v>
      </c>
      <c r="AH9886">
        <v>337</v>
      </c>
    </row>
    <row r="9887" spans="1:34" hidden="1" x14ac:dyDescent="0.25">
      <c r="A9887" t="str">
        <f t="shared" si="462"/>
        <v>36 1 3 11 1 5 34 0 0 4301037 368520</v>
      </c>
      <c r="B9887" t="str">
        <f t="shared" si="463"/>
        <v>36 1 3 11 1 5 34 0 0 4301037 368119</v>
      </c>
      <c r="C9887" t="str">
        <f t="shared" si="464"/>
        <v>36 1 3 11 1 5 34 0 0 4301037</v>
      </c>
      <c r="D9887">
        <v>36</v>
      </c>
      <c r="E9887">
        <v>1</v>
      </c>
      <c r="F9887">
        <v>3</v>
      </c>
      <c r="G9887">
        <v>11</v>
      </c>
      <c r="H9887">
        <v>1</v>
      </c>
      <c r="I9887">
        <v>5</v>
      </c>
      <c r="J9887">
        <v>34</v>
      </c>
      <c r="K9887">
        <v>0</v>
      </c>
      <c r="L9887" t="s">
        <v>147</v>
      </c>
      <c r="M9887" t="s">
        <v>232</v>
      </c>
      <c r="N9887" s="13">
        <v>650000</v>
      </c>
      <c r="O9887">
        <v>368520</v>
      </c>
      <c r="P9887">
        <v>2024</v>
      </c>
      <c r="Q9887">
        <v>1053832430</v>
      </c>
      <c r="R9887" t="s">
        <v>2078</v>
      </c>
      <c r="S9887" s="13">
        <v>650000</v>
      </c>
      <c r="T9887">
        <v>0</v>
      </c>
      <c r="U9887" t="s">
        <v>7338</v>
      </c>
      <c r="V9887" t="s">
        <v>2295</v>
      </c>
      <c r="W9887">
        <v>5004</v>
      </c>
      <c r="X9887">
        <v>0</v>
      </c>
      <c r="Y9887">
        <v>368119</v>
      </c>
      <c r="Z9887">
        <v>20240731</v>
      </c>
      <c r="AA9887">
        <v>0</v>
      </c>
      <c r="AB9887">
        <v>0</v>
      </c>
      <c r="AC9887" t="s">
        <v>2281</v>
      </c>
      <c r="AD9887" t="s">
        <v>2281</v>
      </c>
      <c r="AE9887">
        <v>11101</v>
      </c>
      <c r="AF9887" t="s">
        <v>2281</v>
      </c>
      <c r="AG9887" t="s">
        <v>549</v>
      </c>
      <c r="AH9887">
        <v>337</v>
      </c>
    </row>
    <row r="9888" spans="1:34" hidden="1" x14ac:dyDescent="0.25">
      <c r="A9888" t="str">
        <f t="shared" si="462"/>
        <v>36 1 3 11 1 5 34 0 0 4301037 368521</v>
      </c>
      <c r="B9888" t="str">
        <f t="shared" si="463"/>
        <v>36 1 3 11 1 5 34 0 0 4301037 368138</v>
      </c>
      <c r="C9888" t="str">
        <f t="shared" si="464"/>
        <v>36 1 3 11 1 5 34 0 0 4301037</v>
      </c>
      <c r="D9888">
        <v>36</v>
      </c>
      <c r="E9888">
        <v>1</v>
      </c>
      <c r="F9888">
        <v>3</v>
      </c>
      <c r="G9888">
        <v>11</v>
      </c>
      <c r="H9888">
        <v>1</v>
      </c>
      <c r="I9888">
        <v>5</v>
      </c>
      <c r="J9888">
        <v>34</v>
      </c>
      <c r="K9888">
        <v>0</v>
      </c>
      <c r="L9888" t="s">
        <v>147</v>
      </c>
      <c r="M9888" t="s">
        <v>232</v>
      </c>
      <c r="N9888" s="13">
        <v>650000</v>
      </c>
      <c r="O9888">
        <v>368521</v>
      </c>
      <c r="P9888">
        <v>2024</v>
      </c>
      <c r="Q9888">
        <v>1034996684</v>
      </c>
      <c r="R9888" t="s">
        <v>2093</v>
      </c>
      <c r="S9888" s="13">
        <v>650000</v>
      </c>
      <c r="T9888">
        <v>0</v>
      </c>
      <c r="U9888" t="s">
        <v>7338</v>
      </c>
      <c r="V9888" t="s">
        <v>2295</v>
      </c>
      <c r="W9888">
        <v>5004</v>
      </c>
      <c r="X9888">
        <v>0</v>
      </c>
      <c r="Y9888">
        <v>368138</v>
      </c>
      <c r="Z9888">
        <v>20240731</v>
      </c>
      <c r="AA9888">
        <v>0</v>
      </c>
      <c r="AB9888">
        <v>0</v>
      </c>
      <c r="AC9888" t="s">
        <v>2281</v>
      </c>
      <c r="AD9888" t="s">
        <v>2281</v>
      </c>
      <c r="AE9888">
        <v>11101</v>
      </c>
      <c r="AF9888" t="s">
        <v>2281</v>
      </c>
      <c r="AG9888" t="s">
        <v>549</v>
      </c>
      <c r="AH9888">
        <v>337</v>
      </c>
    </row>
    <row r="9889" spans="1:34" hidden="1" x14ac:dyDescent="0.25">
      <c r="A9889" t="str">
        <f t="shared" si="462"/>
        <v>36 1 3 33 1 5 34 0 0 4301037 368522</v>
      </c>
      <c r="B9889" t="str">
        <f t="shared" si="463"/>
        <v>36 1 3 33 1 5 34 0 0 4301037 368031</v>
      </c>
      <c r="C9889" t="str">
        <f t="shared" si="464"/>
        <v>36 1 3 33 1 5 34 0 0 4301037</v>
      </c>
      <c r="D9889">
        <v>36</v>
      </c>
      <c r="E9889">
        <v>1</v>
      </c>
      <c r="F9889">
        <v>3</v>
      </c>
      <c r="G9889">
        <v>33</v>
      </c>
      <c r="H9889">
        <v>1</v>
      </c>
      <c r="I9889">
        <v>5</v>
      </c>
      <c r="J9889">
        <v>34</v>
      </c>
      <c r="K9889">
        <v>0</v>
      </c>
      <c r="L9889" t="s">
        <v>147</v>
      </c>
      <c r="M9889" t="s">
        <v>232</v>
      </c>
      <c r="N9889" s="13">
        <v>2900000</v>
      </c>
      <c r="O9889">
        <v>368522</v>
      </c>
      <c r="P9889">
        <v>2024</v>
      </c>
      <c r="Q9889">
        <v>1053766211</v>
      </c>
      <c r="R9889" t="s">
        <v>2138</v>
      </c>
      <c r="S9889" s="13">
        <v>2900000</v>
      </c>
      <c r="T9889">
        <v>0</v>
      </c>
      <c r="U9889" t="s">
        <v>7465</v>
      </c>
      <c r="V9889" t="s">
        <v>2295</v>
      </c>
      <c r="W9889">
        <v>5004</v>
      </c>
      <c r="X9889">
        <v>0</v>
      </c>
      <c r="Y9889">
        <v>368031</v>
      </c>
      <c r="Z9889">
        <v>20240731</v>
      </c>
      <c r="AA9889">
        <v>2402290407</v>
      </c>
      <c r="AB9889">
        <v>3</v>
      </c>
      <c r="AC9889" t="s">
        <v>2281</v>
      </c>
      <c r="AD9889" t="s">
        <v>2281</v>
      </c>
      <c r="AE9889">
        <v>13161</v>
      </c>
      <c r="AF9889" t="s">
        <v>2538</v>
      </c>
      <c r="AG9889" t="s">
        <v>110</v>
      </c>
      <c r="AH9889">
        <v>260</v>
      </c>
    </row>
    <row r="9890" spans="1:34" hidden="1" x14ac:dyDescent="0.25">
      <c r="A9890" t="str">
        <f t="shared" si="462"/>
        <v>36 1 3 22 1 5 35 0 0 4301003 368523</v>
      </c>
      <c r="B9890" t="str">
        <f t="shared" si="463"/>
        <v>36 1 3 22 1 5 35 0 0 4301003 368070</v>
      </c>
      <c r="C9890" t="str">
        <f t="shared" si="464"/>
        <v>36 1 3 22 1 5 35 0 0 4301003</v>
      </c>
      <c r="D9890">
        <v>36</v>
      </c>
      <c r="E9890">
        <v>1</v>
      </c>
      <c r="F9890">
        <v>3</v>
      </c>
      <c r="G9890">
        <v>22</v>
      </c>
      <c r="H9890">
        <v>1</v>
      </c>
      <c r="I9890">
        <v>5</v>
      </c>
      <c r="J9890">
        <v>35</v>
      </c>
      <c r="K9890">
        <v>0</v>
      </c>
      <c r="L9890" t="s">
        <v>147</v>
      </c>
      <c r="M9890" t="s">
        <v>233</v>
      </c>
      <c r="N9890" s="13">
        <v>34033803.590000004</v>
      </c>
      <c r="O9890">
        <v>368523</v>
      </c>
      <c r="P9890">
        <v>2024</v>
      </c>
      <c r="Q9890">
        <v>800028582</v>
      </c>
      <c r="R9890" t="s">
        <v>833</v>
      </c>
      <c r="S9890" s="13">
        <v>34033803.590000004</v>
      </c>
      <c r="T9890">
        <v>0</v>
      </c>
      <c r="U9890" t="s">
        <v>2411</v>
      </c>
      <c r="V9890" t="s">
        <v>7466</v>
      </c>
      <c r="W9890">
        <v>5004</v>
      </c>
      <c r="X9890">
        <v>0</v>
      </c>
      <c r="Y9890">
        <v>368070</v>
      </c>
      <c r="Z9890">
        <v>20240731</v>
      </c>
      <c r="AA9890">
        <v>2405020606</v>
      </c>
      <c r="AB9890">
        <v>3</v>
      </c>
      <c r="AC9890" t="s">
        <v>2281</v>
      </c>
      <c r="AD9890" t="s">
        <v>2281</v>
      </c>
      <c r="AE9890">
        <v>11206</v>
      </c>
      <c r="AF9890" t="s">
        <v>2394</v>
      </c>
      <c r="AG9890" t="s">
        <v>109</v>
      </c>
      <c r="AH9890">
        <v>121</v>
      </c>
    </row>
    <row r="9891" spans="1:34" hidden="1" x14ac:dyDescent="0.25">
      <c r="A9891" t="str">
        <f t="shared" si="462"/>
        <v>36 1 3 22 1 5 35 0 0 4301003 368524</v>
      </c>
      <c r="B9891" t="str">
        <f t="shared" si="463"/>
        <v>36 1 3 22 1 5 35 0 0 4301003 368070</v>
      </c>
      <c r="C9891" t="str">
        <f t="shared" si="464"/>
        <v>36 1 3 22 1 5 35 0 0 4301003</v>
      </c>
      <c r="D9891">
        <v>36</v>
      </c>
      <c r="E9891">
        <v>1</v>
      </c>
      <c r="F9891">
        <v>3</v>
      </c>
      <c r="G9891">
        <v>22</v>
      </c>
      <c r="H9891">
        <v>1</v>
      </c>
      <c r="I9891">
        <v>5</v>
      </c>
      <c r="J9891">
        <v>35</v>
      </c>
      <c r="K9891">
        <v>0</v>
      </c>
      <c r="L9891" t="s">
        <v>147</v>
      </c>
      <c r="M9891" t="s">
        <v>233</v>
      </c>
      <c r="N9891" s="13">
        <v>4500025.41</v>
      </c>
      <c r="O9891">
        <v>368524</v>
      </c>
      <c r="P9891">
        <v>2024</v>
      </c>
      <c r="Q9891">
        <v>800028582</v>
      </c>
      <c r="R9891" t="s">
        <v>833</v>
      </c>
      <c r="S9891" s="13">
        <v>4500025.41</v>
      </c>
      <c r="T9891">
        <v>0</v>
      </c>
      <c r="U9891" t="s">
        <v>2411</v>
      </c>
      <c r="V9891" t="s">
        <v>7466</v>
      </c>
      <c r="W9891">
        <v>5004</v>
      </c>
      <c r="X9891">
        <v>0</v>
      </c>
      <c r="Y9891">
        <v>368070</v>
      </c>
      <c r="Z9891">
        <v>20240731</v>
      </c>
      <c r="AA9891">
        <v>2405020606</v>
      </c>
      <c r="AB9891">
        <v>3</v>
      </c>
      <c r="AC9891" t="s">
        <v>2281</v>
      </c>
      <c r="AD9891" t="s">
        <v>2281</v>
      </c>
      <c r="AE9891">
        <v>11206</v>
      </c>
      <c r="AF9891" t="s">
        <v>2394</v>
      </c>
      <c r="AG9891" t="s">
        <v>109</v>
      </c>
      <c r="AH9891">
        <v>121</v>
      </c>
    </row>
    <row r="9892" spans="1:34" hidden="1" x14ac:dyDescent="0.25">
      <c r="A9892" t="str">
        <f t="shared" si="462"/>
        <v>36 1 3 22 1 5 34 1 0 4301037 368525</v>
      </c>
      <c r="B9892" t="str">
        <f t="shared" si="463"/>
        <v>36 1 3 22 1 5 34 1 0 4301037 368067</v>
      </c>
      <c r="C9892" t="str">
        <f t="shared" si="464"/>
        <v>36 1 3 22 1 5 34 1 0 4301037</v>
      </c>
      <c r="D9892">
        <v>36</v>
      </c>
      <c r="E9892">
        <v>1</v>
      </c>
      <c r="F9892">
        <v>3</v>
      </c>
      <c r="G9892">
        <v>22</v>
      </c>
      <c r="H9892">
        <v>1</v>
      </c>
      <c r="I9892">
        <v>5</v>
      </c>
      <c r="J9892">
        <v>34</v>
      </c>
      <c r="K9892">
        <v>1</v>
      </c>
      <c r="L9892" t="s">
        <v>147</v>
      </c>
      <c r="M9892" t="s">
        <v>232</v>
      </c>
      <c r="N9892" s="13">
        <v>4200000</v>
      </c>
      <c r="O9892">
        <v>368525</v>
      </c>
      <c r="P9892">
        <v>2024</v>
      </c>
      <c r="Q9892">
        <v>75105664</v>
      </c>
      <c r="R9892" t="s">
        <v>2126</v>
      </c>
      <c r="S9892" s="13">
        <v>4200000</v>
      </c>
      <c r="T9892">
        <v>0</v>
      </c>
      <c r="U9892" t="s">
        <v>7467</v>
      </c>
      <c r="V9892" t="s">
        <v>2295</v>
      </c>
      <c r="W9892">
        <v>5004</v>
      </c>
      <c r="X9892">
        <v>0</v>
      </c>
      <c r="Y9892">
        <v>368067</v>
      </c>
      <c r="Z9892">
        <v>20240731</v>
      </c>
      <c r="AA9892">
        <v>2404300601</v>
      </c>
      <c r="AB9892">
        <v>3</v>
      </c>
      <c r="AC9892" t="s">
        <v>2281</v>
      </c>
      <c r="AD9892" t="s">
        <v>2281</v>
      </c>
      <c r="AE9892">
        <v>13204</v>
      </c>
      <c r="AF9892" t="s">
        <v>7360</v>
      </c>
      <c r="AG9892" t="s">
        <v>107</v>
      </c>
      <c r="AH9892">
        <v>260</v>
      </c>
    </row>
    <row r="9893" spans="1:34" hidden="1" x14ac:dyDescent="0.25">
      <c r="A9893" t="str">
        <f t="shared" si="462"/>
        <v>36 1 3 11 1 5 34 0 0 4301037 368526</v>
      </c>
      <c r="B9893" t="str">
        <f t="shared" si="463"/>
        <v>36 1 3 11 1 5 34 0 0 4301037 368148</v>
      </c>
      <c r="C9893" t="str">
        <f t="shared" si="464"/>
        <v>36 1 3 11 1 5 34 0 0 4301037</v>
      </c>
      <c r="D9893">
        <v>36</v>
      </c>
      <c r="E9893">
        <v>1</v>
      </c>
      <c r="F9893">
        <v>3</v>
      </c>
      <c r="G9893">
        <v>11</v>
      </c>
      <c r="H9893">
        <v>1</v>
      </c>
      <c r="I9893">
        <v>5</v>
      </c>
      <c r="J9893">
        <v>34</v>
      </c>
      <c r="K9893">
        <v>0</v>
      </c>
      <c r="L9893" t="s">
        <v>147</v>
      </c>
      <c r="M9893" t="s">
        <v>232</v>
      </c>
      <c r="N9893" s="13">
        <v>22099999</v>
      </c>
      <c r="O9893">
        <v>368526</v>
      </c>
      <c r="P9893">
        <v>2024</v>
      </c>
      <c r="Q9893">
        <v>890801679</v>
      </c>
      <c r="R9893" t="s">
        <v>2036</v>
      </c>
      <c r="S9893" s="13">
        <v>22099999</v>
      </c>
      <c r="T9893">
        <v>0</v>
      </c>
      <c r="U9893" t="s">
        <v>7372</v>
      </c>
      <c r="V9893" t="s">
        <v>7468</v>
      </c>
      <c r="W9893">
        <v>5004</v>
      </c>
      <c r="X9893">
        <v>0</v>
      </c>
      <c r="Y9893">
        <v>368148</v>
      </c>
      <c r="Z9893">
        <v>20240731</v>
      </c>
      <c r="AA9893">
        <v>2405210684</v>
      </c>
      <c r="AB9893">
        <v>199</v>
      </c>
      <c r="AC9893" t="s">
        <v>2281</v>
      </c>
      <c r="AD9893" t="s">
        <v>2281</v>
      </c>
      <c r="AE9893">
        <v>11101</v>
      </c>
      <c r="AF9893" t="s">
        <v>2281</v>
      </c>
      <c r="AG9893" t="s">
        <v>549</v>
      </c>
      <c r="AH9893">
        <v>261</v>
      </c>
    </row>
    <row r="9894" spans="1:34" hidden="1" x14ac:dyDescent="0.25">
      <c r="A9894" t="str">
        <f t="shared" si="462"/>
        <v>36 1 3 11 1 5 35 2 0 4301003 368527</v>
      </c>
      <c r="B9894" t="str">
        <f t="shared" si="463"/>
        <v>36 1 3 11 1 5 35 2 0 4301003 368060</v>
      </c>
      <c r="C9894" t="str">
        <f t="shared" si="464"/>
        <v>36 1 3 11 1 5 35 2 0 4301003</v>
      </c>
      <c r="D9894">
        <v>36</v>
      </c>
      <c r="E9894">
        <v>1</v>
      </c>
      <c r="F9894">
        <v>3</v>
      </c>
      <c r="G9894">
        <v>11</v>
      </c>
      <c r="H9894">
        <v>1</v>
      </c>
      <c r="I9894">
        <v>5</v>
      </c>
      <c r="J9894">
        <v>35</v>
      </c>
      <c r="K9894">
        <v>2</v>
      </c>
      <c r="L9894" t="s">
        <v>147</v>
      </c>
      <c r="M9894" t="s">
        <v>233</v>
      </c>
      <c r="N9894" s="13">
        <v>4500000</v>
      </c>
      <c r="O9894">
        <v>368527</v>
      </c>
      <c r="P9894">
        <v>2024</v>
      </c>
      <c r="Q9894">
        <v>1053814860</v>
      </c>
      <c r="R9894" t="s">
        <v>2108</v>
      </c>
      <c r="S9894" s="13">
        <v>4500000</v>
      </c>
      <c r="T9894">
        <v>0</v>
      </c>
      <c r="U9894" t="s">
        <v>7327</v>
      </c>
      <c r="V9894" t="s">
        <v>2291</v>
      </c>
      <c r="W9894">
        <v>5004</v>
      </c>
      <c r="X9894">
        <v>0</v>
      </c>
      <c r="Y9894">
        <v>368060</v>
      </c>
      <c r="Z9894">
        <v>20240731</v>
      </c>
      <c r="AA9894">
        <v>2404160563</v>
      </c>
      <c r="AB9894">
        <v>4</v>
      </c>
      <c r="AC9894" t="s">
        <v>2281</v>
      </c>
      <c r="AD9894" t="s">
        <v>2281</v>
      </c>
      <c r="AE9894">
        <v>11101</v>
      </c>
      <c r="AF9894" t="s">
        <v>2281</v>
      </c>
      <c r="AG9894" t="s">
        <v>549</v>
      </c>
      <c r="AH9894">
        <v>260</v>
      </c>
    </row>
    <row r="9895" spans="1:34" hidden="1" x14ac:dyDescent="0.25">
      <c r="A9895" t="str">
        <f t="shared" si="462"/>
        <v>36 1 3 22 1 5 34 1 0 4301037 368528</v>
      </c>
      <c r="B9895" t="str">
        <f t="shared" si="463"/>
        <v>36 1 3 22 1 5 34 1 0 4301037 368065</v>
      </c>
      <c r="C9895" t="str">
        <f t="shared" si="464"/>
        <v>36 1 3 22 1 5 34 1 0 4301037</v>
      </c>
      <c r="D9895">
        <v>36</v>
      </c>
      <c r="E9895">
        <v>1</v>
      </c>
      <c r="F9895">
        <v>3</v>
      </c>
      <c r="G9895">
        <v>22</v>
      </c>
      <c r="H9895">
        <v>1</v>
      </c>
      <c r="I9895">
        <v>5</v>
      </c>
      <c r="J9895">
        <v>34</v>
      </c>
      <c r="K9895">
        <v>1</v>
      </c>
      <c r="L9895" t="s">
        <v>147</v>
      </c>
      <c r="M9895" t="s">
        <v>232</v>
      </c>
      <c r="N9895" s="13">
        <v>2900000</v>
      </c>
      <c r="O9895">
        <v>368528</v>
      </c>
      <c r="P9895">
        <v>2024</v>
      </c>
      <c r="Q9895">
        <v>10287752</v>
      </c>
      <c r="R9895" t="s">
        <v>2124</v>
      </c>
      <c r="S9895" s="13">
        <v>2900000</v>
      </c>
      <c r="T9895">
        <v>0</v>
      </c>
      <c r="U9895" t="s">
        <v>7469</v>
      </c>
      <c r="V9895" t="s">
        <v>2295</v>
      </c>
      <c r="W9895">
        <v>5004</v>
      </c>
      <c r="X9895">
        <v>0</v>
      </c>
      <c r="Y9895">
        <v>368065</v>
      </c>
      <c r="Z9895">
        <v>20240805</v>
      </c>
      <c r="AA9895">
        <v>2404290598</v>
      </c>
      <c r="AB9895">
        <v>3</v>
      </c>
      <c r="AC9895" t="s">
        <v>2281</v>
      </c>
      <c r="AD9895" t="s">
        <v>2281</v>
      </c>
      <c r="AE9895">
        <v>13204</v>
      </c>
      <c r="AF9895" t="s">
        <v>7360</v>
      </c>
      <c r="AG9895" t="s">
        <v>107</v>
      </c>
      <c r="AH9895">
        <v>260</v>
      </c>
    </row>
    <row r="9896" spans="1:34" hidden="1" x14ac:dyDescent="0.25">
      <c r="A9896" t="str">
        <f t="shared" si="462"/>
        <v>36 1 3 11 1 5 34 0 0 4301037 368529</v>
      </c>
      <c r="B9896" t="str">
        <f t="shared" si="463"/>
        <v>36 1 3 11 1 5 34 0 0 4301037 368027</v>
      </c>
      <c r="C9896" t="str">
        <f t="shared" si="464"/>
        <v>36 1 3 11 1 5 34 0 0 4301037</v>
      </c>
      <c r="D9896">
        <v>36</v>
      </c>
      <c r="E9896">
        <v>1</v>
      </c>
      <c r="F9896">
        <v>3</v>
      </c>
      <c r="G9896">
        <v>11</v>
      </c>
      <c r="H9896">
        <v>1</v>
      </c>
      <c r="I9896">
        <v>5</v>
      </c>
      <c r="J9896">
        <v>34</v>
      </c>
      <c r="K9896">
        <v>0</v>
      </c>
      <c r="L9896" t="s">
        <v>147</v>
      </c>
      <c r="M9896" t="s">
        <v>232</v>
      </c>
      <c r="N9896" s="13">
        <v>3230648</v>
      </c>
      <c r="O9896">
        <v>368529</v>
      </c>
      <c r="P9896">
        <v>2024</v>
      </c>
      <c r="Q9896">
        <v>890807724</v>
      </c>
      <c r="R9896" t="s">
        <v>822</v>
      </c>
      <c r="S9896" s="13">
        <v>3230648</v>
      </c>
      <c r="T9896">
        <v>0</v>
      </c>
      <c r="U9896" t="s">
        <v>2339</v>
      </c>
      <c r="V9896" t="s">
        <v>3618</v>
      </c>
      <c r="W9896">
        <v>5016</v>
      </c>
      <c r="X9896">
        <v>0</v>
      </c>
      <c r="Y9896">
        <v>368027</v>
      </c>
      <c r="Z9896">
        <v>20240805</v>
      </c>
      <c r="AA9896">
        <v>2402190350</v>
      </c>
      <c r="AB9896">
        <v>5</v>
      </c>
      <c r="AC9896" t="s">
        <v>2281</v>
      </c>
      <c r="AD9896" t="s">
        <v>2281</v>
      </c>
      <c r="AE9896">
        <v>11101</v>
      </c>
      <c r="AF9896" t="s">
        <v>2281</v>
      </c>
      <c r="AG9896" t="s">
        <v>549</v>
      </c>
      <c r="AH9896">
        <v>252</v>
      </c>
    </row>
    <row r="9897" spans="1:34" hidden="1" x14ac:dyDescent="0.25">
      <c r="A9897" t="str">
        <f t="shared" si="462"/>
        <v>36 1 3 33 1 5 34 0 0 4301037 368530</v>
      </c>
      <c r="B9897" t="str">
        <f t="shared" si="463"/>
        <v>36 1 3 33 1 5 34 0 0 4301037 368046</v>
      </c>
      <c r="C9897" t="str">
        <f t="shared" si="464"/>
        <v>36 1 3 33 1 5 34 0 0 4301037</v>
      </c>
      <c r="D9897">
        <v>36</v>
      </c>
      <c r="E9897">
        <v>1</v>
      </c>
      <c r="F9897">
        <v>3</v>
      </c>
      <c r="G9897">
        <v>33</v>
      </c>
      <c r="H9897">
        <v>1</v>
      </c>
      <c r="I9897">
        <v>5</v>
      </c>
      <c r="J9897">
        <v>34</v>
      </c>
      <c r="K9897">
        <v>0</v>
      </c>
      <c r="L9897" t="s">
        <v>147</v>
      </c>
      <c r="M9897" t="s">
        <v>232</v>
      </c>
      <c r="N9897" s="13">
        <v>2900000</v>
      </c>
      <c r="O9897">
        <v>368530</v>
      </c>
      <c r="P9897">
        <v>2024</v>
      </c>
      <c r="Q9897">
        <v>30336958</v>
      </c>
      <c r="R9897" t="s">
        <v>2147</v>
      </c>
      <c r="S9897" s="13">
        <v>2900000</v>
      </c>
      <c r="T9897">
        <v>0</v>
      </c>
      <c r="U9897" t="s">
        <v>7470</v>
      </c>
      <c r="V9897" t="s">
        <v>2295</v>
      </c>
      <c r="W9897">
        <v>5004</v>
      </c>
      <c r="X9897">
        <v>0</v>
      </c>
      <c r="Y9897">
        <v>368046</v>
      </c>
      <c r="Z9897">
        <v>20240806</v>
      </c>
      <c r="AA9897">
        <v>2403220500</v>
      </c>
      <c r="AB9897">
        <v>4</v>
      </c>
      <c r="AC9897" t="s">
        <v>2281</v>
      </c>
      <c r="AD9897" t="s">
        <v>2281</v>
      </c>
      <c r="AE9897">
        <v>13161</v>
      </c>
      <c r="AF9897" t="s">
        <v>2538</v>
      </c>
      <c r="AG9897" t="s">
        <v>110</v>
      </c>
      <c r="AH9897">
        <v>260</v>
      </c>
    </row>
    <row r="9898" spans="1:34" hidden="1" x14ac:dyDescent="0.25">
      <c r="A9898" t="str">
        <f t="shared" si="462"/>
        <v>36 1 3 11 1 5 35 2 0 4301003 368531</v>
      </c>
      <c r="B9898" t="str">
        <f t="shared" si="463"/>
        <v>36 1 3 11 1 5 35 2 0 4301003 368018</v>
      </c>
      <c r="C9898" t="str">
        <f t="shared" si="464"/>
        <v>36 1 3 11 1 5 35 2 0 4301003</v>
      </c>
      <c r="D9898">
        <v>36</v>
      </c>
      <c r="E9898">
        <v>1</v>
      </c>
      <c r="F9898">
        <v>3</v>
      </c>
      <c r="G9898">
        <v>11</v>
      </c>
      <c r="H9898">
        <v>1</v>
      </c>
      <c r="I9898">
        <v>5</v>
      </c>
      <c r="J9898">
        <v>35</v>
      </c>
      <c r="K9898">
        <v>2</v>
      </c>
      <c r="L9898" t="s">
        <v>147</v>
      </c>
      <c r="M9898" t="s">
        <v>233</v>
      </c>
      <c r="N9898" s="13">
        <v>8144</v>
      </c>
      <c r="O9898">
        <v>368531</v>
      </c>
      <c r="P9898">
        <v>2024</v>
      </c>
      <c r="Q9898">
        <v>890803239</v>
      </c>
      <c r="R9898" t="s">
        <v>924</v>
      </c>
      <c r="S9898" s="13">
        <v>8144</v>
      </c>
      <c r="T9898">
        <v>0</v>
      </c>
      <c r="U9898" t="s">
        <v>7270</v>
      </c>
      <c r="V9898" t="s">
        <v>2283</v>
      </c>
      <c r="W9898">
        <v>5004</v>
      </c>
      <c r="X9898">
        <v>0</v>
      </c>
      <c r="Y9898">
        <v>368018</v>
      </c>
      <c r="Z9898">
        <v>20240808</v>
      </c>
      <c r="AA9898">
        <v>0</v>
      </c>
      <c r="AB9898">
        <v>0</v>
      </c>
      <c r="AC9898" t="s">
        <v>2281</v>
      </c>
      <c r="AD9898" t="s">
        <v>2281</v>
      </c>
      <c r="AE9898">
        <v>11101</v>
      </c>
      <c r="AF9898" t="s">
        <v>2281</v>
      </c>
      <c r="AG9898" t="s">
        <v>549</v>
      </c>
      <c r="AH9898">
        <v>335</v>
      </c>
    </row>
    <row r="9899" spans="1:34" hidden="1" x14ac:dyDescent="0.25">
      <c r="A9899" t="str">
        <f t="shared" si="462"/>
        <v>36 1 3 22 1 5 35 1 0 4301003 368532</v>
      </c>
      <c r="B9899" t="str">
        <f t="shared" si="463"/>
        <v>36 1 3 22 1 5 35 1 0 4301003 368151</v>
      </c>
      <c r="C9899" t="str">
        <f t="shared" si="464"/>
        <v>36 1 3 22 1 5 35 1 0 4301003</v>
      </c>
      <c r="D9899">
        <v>36</v>
      </c>
      <c r="E9899">
        <v>1</v>
      </c>
      <c r="F9899">
        <v>3</v>
      </c>
      <c r="G9899">
        <v>22</v>
      </c>
      <c r="H9899">
        <v>1</v>
      </c>
      <c r="I9899">
        <v>5</v>
      </c>
      <c r="J9899">
        <v>35</v>
      </c>
      <c r="K9899">
        <v>1</v>
      </c>
      <c r="L9899" t="s">
        <v>147</v>
      </c>
      <c r="M9899" t="s">
        <v>233</v>
      </c>
      <c r="N9899" s="13">
        <v>4230</v>
      </c>
      <c r="O9899">
        <v>368532</v>
      </c>
      <c r="P9899">
        <v>2024</v>
      </c>
      <c r="Q9899">
        <v>800202395</v>
      </c>
      <c r="R9899" t="s">
        <v>812</v>
      </c>
      <c r="S9899" s="13">
        <v>4230</v>
      </c>
      <c r="T9899">
        <v>0</v>
      </c>
      <c r="U9899" t="s">
        <v>7471</v>
      </c>
      <c r="V9899" t="s">
        <v>2283</v>
      </c>
      <c r="W9899">
        <v>5004</v>
      </c>
      <c r="X9899">
        <v>0</v>
      </c>
      <c r="Y9899">
        <v>368151</v>
      </c>
      <c r="Z9899">
        <v>20240808</v>
      </c>
      <c r="AA9899">
        <v>0</v>
      </c>
      <c r="AB9899">
        <v>0</v>
      </c>
      <c r="AC9899" t="s">
        <v>2281</v>
      </c>
      <c r="AD9899" t="s">
        <v>2281</v>
      </c>
      <c r="AE9899">
        <v>12106</v>
      </c>
      <c r="AF9899" t="s">
        <v>7353</v>
      </c>
      <c r="AG9899" t="s">
        <v>106</v>
      </c>
      <c r="AH9899">
        <v>335</v>
      </c>
    </row>
    <row r="9900" spans="1:34" hidden="1" x14ac:dyDescent="0.25">
      <c r="A9900" t="str">
        <f t="shared" si="462"/>
        <v>36 1 3 22 1 402 34 40 0 4301037 368533</v>
      </c>
      <c r="B9900" t="str">
        <f t="shared" si="463"/>
        <v>36 1 3 22 1 402 34 40 0 4301037 368176</v>
      </c>
      <c r="C9900" t="str">
        <f t="shared" si="464"/>
        <v>36 1 3 22 1 402 34 40 0 4301037</v>
      </c>
      <c r="D9900">
        <v>36</v>
      </c>
      <c r="E9900">
        <v>1</v>
      </c>
      <c r="F9900">
        <v>3</v>
      </c>
      <c r="G9900">
        <v>22</v>
      </c>
      <c r="H9900">
        <v>1</v>
      </c>
      <c r="I9900">
        <v>402</v>
      </c>
      <c r="J9900">
        <v>34</v>
      </c>
      <c r="K9900">
        <v>40</v>
      </c>
      <c r="L9900" t="s">
        <v>147</v>
      </c>
      <c r="M9900" t="s">
        <v>232</v>
      </c>
      <c r="N9900" s="13">
        <v>1933333</v>
      </c>
      <c r="O9900">
        <v>368533</v>
      </c>
      <c r="P9900">
        <v>2024</v>
      </c>
      <c r="Q9900">
        <v>1053850625</v>
      </c>
      <c r="R9900" t="s">
        <v>2134</v>
      </c>
      <c r="S9900" s="13">
        <v>1933333</v>
      </c>
      <c r="T9900">
        <v>0</v>
      </c>
      <c r="U9900" t="s">
        <v>7472</v>
      </c>
      <c r="V9900" t="s">
        <v>2295</v>
      </c>
      <c r="W9900">
        <v>5004</v>
      </c>
      <c r="X9900">
        <v>0</v>
      </c>
      <c r="Y9900">
        <v>368176</v>
      </c>
      <c r="Z9900">
        <v>20240808</v>
      </c>
      <c r="AA9900">
        <v>2407100862</v>
      </c>
      <c r="AB9900">
        <v>1</v>
      </c>
      <c r="AC9900" t="s">
        <v>2281</v>
      </c>
      <c r="AD9900" t="s">
        <v>2281</v>
      </c>
      <c r="AE9900">
        <v>12106</v>
      </c>
      <c r="AF9900" t="s">
        <v>7353</v>
      </c>
      <c r="AG9900" t="s">
        <v>106</v>
      </c>
      <c r="AH9900">
        <v>260</v>
      </c>
    </row>
    <row r="9901" spans="1:34" hidden="1" x14ac:dyDescent="0.25">
      <c r="A9901" t="str">
        <f t="shared" si="462"/>
        <v>36 1 3 33 1 5 34 0 0 4301037 368534</v>
      </c>
      <c r="B9901" t="str">
        <f t="shared" si="463"/>
        <v>36 1 3 33 1 5 34 0 0 4301037 368165</v>
      </c>
      <c r="C9901" t="str">
        <f t="shared" si="464"/>
        <v>36 1 3 33 1 5 34 0 0 4301037</v>
      </c>
      <c r="D9901">
        <v>36</v>
      </c>
      <c r="E9901">
        <v>1</v>
      </c>
      <c r="F9901">
        <v>3</v>
      </c>
      <c r="G9901">
        <v>33</v>
      </c>
      <c r="H9901">
        <v>1</v>
      </c>
      <c r="I9901">
        <v>5</v>
      </c>
      <c r="J9901">
        <v>34</v>
      </c>
      <c r="K9901">
        <v>0</v>
      </c>
      <c r="L9901" t="s">
        <v>147</v>
      </c>
      <c r="M9901" t="s">
        <v>232</v>
      </c>
      <c r="N9901" s="13">
        <v>154820816</v>
      </c>
      <c r="O9901">
        <v>368534</v>
      </c>
      <c r="P9901">
        <v>2024</v>
      </c>
      <c r="Q9901">
        <v>810005685</v>
      </c>
      <c r="R9901" t="s">
        <v>2121</v>
      </c>
      <c r="S9901" s="13">
        <v>154820816</v>
      </c>
      <c r="T9901">
        <v>0</v>
      </c>
      <c r="U9901" t="s">
        <v>7473</v>
      </c>
      <c r="V9901" t="s">
        <v>7474</v>
      </c>
      <c r="W9901">
        <v>5004</v>
      </c>
      <c r="X9901">
        <v>0</v>
      </c>
      <c r="Y9901">
        <v>368165</v>
      </c>
      <c r="Z9901">
        <v>20240808</v>
      </c>
      <c r="AA9901">
        <v>2406070743</v>
      </c>
      <c r="AB9901">
        <v>1</v>
      </c>
      <c r="AC9901" t="s">
        <v>2281</v>
      </c>
      <c r="AD9901" t="s">
        <v>2281</v>
      </c>
      <c r="AE9901">
        <v>13161</v>
      </c>
      <c r="AF9901" t="s">
        <v>2538</v>
      </c>
      <c r="AG9901" t="s">
        <v>110</v>
      </c>
      <c r="AH9901">
        <v>261</v>
      </c>
    </row>
    <row r="9902" spans="1:34" hidden="1" x14ac:dyDescent="0.25">
      <c r="A9902" t="str">
        <f t="shared" si="462"/>
        <v>36 1 3 33 1 5 34 0 0 4301037 368535</v>
      </c>
      <c r="B9902" t="str">
        <f t="shared" si="463"/>
        <v>36 1 3 33 1 5 34 0 0 4301037 368033</v>
      </c>
      <c r="C9902" t="str">
        <f t="shared" si="464"/>
        <v>36 1 3 33 1 5 34 0 0 4301037</v>
      </c>
      <c r="D9902">
        <v>36</v>
      </c>
      <c r="E9902">
        <v>1</v>
      </c>
      <c r="F9902">
        <v>3</v>
      </c>
      <c r="G9902">
        <v>33</v>
      </c>
      <c r="H9902">
        <v>1</v>
      </c>
      <c r="I9902">
        <v>5</v>
      </c>
      <c r="J9902">
        <v>34</v>
      </c>
      <c r="K9902">
        <v>0</v>
      </c>
      <c r="L9902" t="s">
        <v>147</v>
      </c>
      <c r="M9902" t="s">
        <v>232</v>
      </c>
      <c r="N9902" s="13">
        <v>2900000</v>
      </c>
      <c r="O9902">
        <v>368535</v>
      </c>
      <c r="P9902">
        <v>2024</v>
      </c>
      <c r="Q9902">
        <v>1053828434</v>
      </c>
      <c r="R9902" t="s">
        <v>7296</v>
      </c>
      <c r="S9902" s="13">
        <v>2900000</v>
      </c>
      <c r="T9902">
        <v>0</v>
      </c>
      <c r="U9902" t="s">
        <v>7475</v>
      </c>
      <c r="V9902" t="s">
        <v>2295</v>
      </c>
      <c r="W9902">
        <v>5004</v>
      </c>
      <c r="X9902">
        <v>0</v>
      </c>
      <c r="Y9902">
        <v>368033</v>
      </c>
      <c r="Z9902">
        <v>20240809</v>
      </c>
      <c r="AA9902">
        <v>2402290418</v>
      </c>
      <c r="AB9902">
        <v>5</v>
      </c>
      <c r="AC9902" t="s">
        <v>2281</v>
      </c>
      <c r="AD9902" t="s">
        <v>2281</v>
      </c>
      <c r="AE9902">
        <v>13161</v>
      </c>
      <c r="AF9902" t="s">
        <v>2538</v>
      </c>
      <c r="AG9902" t="s">
        <v>110</v>
      </c>
      <c r="AH9902">
        <v>260</v>
      </c>
    </row>
    <row r="9903" spans="1:34" hidden="1" x14ac:dyDescent="0.25">
      <c r="A9903" t="str">
        <f t="shared" si="462"/>
        <v>36 1 3 33 1 5 34 0 0 4301037 368536</v>
      </c>
      <c r="B9903" t="str">
        <f t="shared" si="463"/>
        <v>36 1 3 33 1 5 34 0 0 4301037 368030</v>
      </c>
      <c r="C9903" t="str">
        <f t="shared" si="464"/>
        <v>36 1 3 33 1 5 34 0 0 4301037</v>
      </c>
      <c r="D9903">
        <v>36</v>
      </c>
      <c r="E9903">
        <v>1</v>
      </c>
      <c r="F9903">
        <v>3</v>
      </c>
      <c r="G9903">
        <v>33</v>
      </c>
      <c r="H9903">
        <v>1</v>
      </c>
      <c r="I9903">
        <v>5</v>
      </c>
      <c r="J9903">
        <v>34</v>
      </c>
      <c r="K9903">
        <v>0</v>
      </c>
      <c r="L9903" t="s">
        <v>147</v>
      </c>
      <c r="M9903" t="s">
        <v>232</v>
      </c>
      <c r="N9903" s="13">
        <v>2900000</v>
      </c>
      <c r="O9903">
        <v>368536</v>
      </c>
      <c r="P9903">
        <v>2024</v>
      </c>
      <c r="Q9903">
        <v>1053861778</v>
      </c>
      <c r="R9903" t="s">
        <v>2137</v>
      </c>
      <c r="S9903" s="13">
        <v>2900000</v>
      </c>
      <c r="T9903">
        <v>0</v>
      </c>
      <c r="U9903" t="s">
        <v>7476</v>
      </c>
      <c r="V9903" t="s">
        <v>2295</v>
      </c>
      <c r="W9903">
        <v>5004</v>
      </c>
      <c r="X9903">
        <v>0</v>
      </c>
      <c r="Y9903">
        <v>368030</v>
      </c>
      <c r="Z9903">
        <v>20240809</v>
      </c>
      <c r="AA9903">
        <v>2402280402</v>
      </c>
      <c r="AB9903">
        <v>5</v>
      </c>
      <c r="AC9903" t="s">
        <v>2281</v>
      </c>
      <c r="AD9903" t="s">
        <v>2281</v>
      </c>
      <c r="AE9903">
        <v>13161</v>
      </c>
      <c r="AF9903" t="s">
        <v>2538</v>
      </c>
      <c r="AG9903" t="s">
        <v>110</v>
      </c>
      <c r="AH9903">
        <v>260</v>
      </c>
    </row>
    <row r="9904" spans="1:34" hidden="1" x14ac:dyDescent="0.25">
      <c r="A9904" t="str">
        <f t="shared" si="462"/>
        <v>36 1 3 22 1 5 34 1 0 4301037 368537</v>
      </c>
      <c r="B9904" t="str">
        <f t="shared" si="463"/>
        <v>36 1 3 22 1 5 34 1 0 4301037 368159</v>
      </c>
      <c r="C9904" t="str">
        <f t="shared" si="464"/>
        <v>36 1 3 22 1 5 34 1 0 4301037</v>
      </c>
      <c r="D9904">
        <v>36</v>
      </c>
      <c r="E9904">
        <v>1</v>
      </c>
      <c r="F9904">
        <v>3</v>
      </c>
      <c r="G9904">
        <v>22</v>
      </c>
      <c r="H9904">
        <v>1</v>
      </c>
      <c r="I9904">
        <v>5</v>
      </c>
      <c r="J9904">
        <v>34</v>
      </c>
      <c r="K9904">
        <v>1</v>
      </c>
      <c r="L9904" t="s">
        <v>147</v>
      </c>
      <c r="M9904" t="s">
        <v>232</v>
      </c>
      <c r="N9904" s="13">
        <v>2200000</v>
      </c>
      <c r="O9904">
        <v>368537</v>
      </c>
      <c r="P9904">
        <v>2024</v>
      </c>
      <c r="Q9904">
        <v>79220555</v>
      </c>
      <c r="R9904" t="s">
        <v>2129</v>
      </c>
      <c r="S9904" s="13">
        <v>2200000</v>
      </c>
      <c r="T9904">
        <v>0</v>
      </c>
      <c r="U9904" t="s">
        <v>7477</v>
      </c>
      <c r="V9904" t="s">
        <v>2295</v>
      </c>
      <c r="W9904">
        <v>5004</v>
      </c>
      <c r="X9904">
        <v>0</v>
      </c>
      <c r="Y9904">
        <v>368159</v>
      </c>
      <c r="Z9904">
        <v>20240809</v>
      </c>
      <c r="AA9904">
        <v>2405300722</v>
      </c>
      <c r="AB9904">
        <v>2</v>
      </c>
      <c r="AC9904" t="s">
        <v>2281</v>
      </c>
      <c r="AD9904" t="s">
        <v>2281</v>
      </c>
      <c r="AE9904">
        <v>13204</v>
      </c>
      <c r="AF9904" t="s">
        <v>7360</v>
      </c>
      <c r="AG9904" t="s">
        <v>107</v>
      </c>
      <c r="AH9904">
        <v>260</v>
      </c>
    </row>
    <row r="9905" spans="1:34" hidden="1" x14ac:dyDescent="0.25">
      <c r="A9905" t="str">
        <f t="shared" si="462"/>
        <v>36 1 3 22 1 5 35 0 0 4301003 368538</v>
      </c>
      <c r="B9905" t="str">
        <f t="shared" si="463"/>
        <v>36 1 3 22 1 5 35 0 0 4301003 368147</v>
      </c>
      <c r="C9905" t="str">
        <f t="shared" si="464"/>
        <v>36 1 3 22 1 5 35 0 0 4301003</v>
      </c>
      <c r="D9905">
        <v>36</v>
      </c>
      <c r="E9905">
        <v>1</v>
      </c>
      <c r="F9905">
        <v>3</v>
      </c>
      <c r="G9905">
        <v>22</v>
      </c>
      <c r="H9905">
        <v>1</v>
      </c>
      <c r="I9905">
        <v>5</v>
      </c>
      <c r="J9905">
        <v>35</v>
      </c>
      <c r="K9905">
        <v>0</v>
      </c>
      <c r="L9905" t="s">
        <v>147</v>
      </c>
      <c r="M9905" t="s">
        <v>233</v>
      </c>
      <c r="N9905" s="13">
        <v>10920000</v>
      </c>
      <c r="O9905">
        <v>368538</v>
      </c>
      <c r="P9905">
        <v>2024</v>
      </c>
      <c r="Q9905">
        <v>810004561</v>
      </c>
      <c r="R9905" t="s">
        <v>795</v>
      </c>
      <c r="S9905" s="13">
        <v>10920000</v>
      </c>
      <c r="T9905">
        <v>0</v>
      </c>
      <c r="U9905" t="s">
        <v>2352</v>
      </c>
      <c r="V9905" t="s">
        <v>7478</v>
      </c>
      <c r="W9905">
        <v>5004</v>
      </c>
      <c r="X9905">
        <v>0</v>
      </c>
      <c r="Y9905">
        <v>368147</v>
      </c>
      <c r="Z9905">
        <v>20240812</v>
      </c>
      <c r="AA9905">
        <v>2405160660</v>
      </c>
      <c r="AB9905">
        <v>3</v>
      </c>
      <c r="AC9905" t="s">
        <v>2281</v>
      </c>
      <c r="AD9905" t="s">
        <v>2281</v>
      </c>
      <c r="AE9905">
        <v>11206</v>
      </c>
      <c r="AF9905" t="s">
        <v>2394</v>
      </c>
      <c r="AG9905" t="s">
        <v>109</v>
      </c>
      <c r="AH9905">
        <v>261</v>
      </c>
    </row>
    <row r="9906" spans="1:34" hidden="1" x14ac:dyDescent="0.25">
      <c r="A9906" t="str">
        <f t="shared" si="462"/>
        <v>36 1 3 33 1 5 34 0 0 4301037 368539</v>
      </c>
      <c r="B9906" t="str">
        <f t="shared" si="463"/>
        <v>36 1 3 33 1 5 34 0 0 4301037 368037</v>
      </c>
      <c r="C9906" t="str">
        <f t="shared" si="464"/>
        <v>36 1 3 33 1 5 34 0 0 4301037</v>
      </c>
      <c r="D9906">
        <v>36</v>
      </c>
      <c r="E9906">
        <v>1</v>
      </c>
      <c r="F9906">
        <v>3</v>
      </c>
      <c r="G9906">
        <v>33</v>
      </c>
      <c r="H9906">
        <v>1</v>
      </c>
      <c r="I9906">
        <v>5</v>
      </c>
      <c r="J9906">
        <v>34</v>
      </c>
      <c r="K9906">
        <v>0</v>
      </c>
      <c r="L9906" t="s">
        <v>147</v>
      </c>
      <c r="M9906" t="s">
        <v>232</v>
      </c>
      <c r="N9906" s="13">
        <v>2900000</v>
      </c>
      <c r="O9906">
        <v>368539</v>
      </c>
      <c r="P9906">
        <v>2024</v>
      </c>
      <c r="Q9906">
        <v>75105122</v>
      </c>
      <c r="R9906" t="s">
        <v>2142</v>
      </c>
      <c r="S9906" s="13">
        <v>2900000</v>
      </c>
      <c r="T9906">
        <v>0</v>
      </c>
      <c r="U9906" t="s">
        <v>7479</v>
      </c>
      <c r="V9906" t="s">
        <v>2295</v>
      </c>
      <c r="W9906">
        <v>5004</v>
      </c>
      <c r="X9906">
        <v>0</v>
      </c>
      <c r="Y9906">
        <v>368037</v>
      </c>
      <c r="Z9906">
        <v>20240812</v>
      </c>
      <c r="AA9906">
        <v>2403060429</v>
      </c>
      <c r="AB9906">
        <v>5</v>
      </c>
      <c r="AC9906" t="s">
        <v>2281</v>
      </c>
      <c r="AD9906" t="s">
        <v>2281</v>
      </c>
      <c r="AE9906">
        <v>13161</v>
      </c>
      <c r="AF9906" t="s">
        <v>2538</v>
      </c>
      <c r="AG9906" t="s">
        <v>110</v>
      </c>
      <c r="AH9906">
        <v>260</v>
      </c>
    </row>
    <row r="9907" spans="1:34" hidden="1" x14ac:dyDescent="0.25">
      <c r="A9907" t="str">
        <f t="shared" si="462"/>
        <v>36 1 3 33 1 5 34 0 0 4301037 368540</v>
      </c>
      <c r="B9907" t="str">
        <f t="shared" si="463"/>
        <v>36 1 3 33 1 5 34 0 0 4301037 368056</v>
      </c>
      <c r="C9907" t="str">
        <f t="shared" si="464"/>
        <v>36 1 3 33 1 5 34 0 0 4301037</v>
      </c>
      <c r="D9907">
        <v>36</v>
      </c>
      <c r="E9907">
        <v>1</v>
      </c>
      <c r="F9907">
        <v>3</v>
      </c>
      <c r="G9907">
        <v>33</v>
      </c>
      <c r="H9907">
        <v>1</v>
      </c>
      <c r="I9907">
        <v>5</v>
      </c>
      <c r="J9907">
        <v>34</v>
      </c>
      <c r="K9907">
        <v>0</v>
      </c>
      <c r="L9907" t="s">
        <v>147</v>
      </c>
      <c r="M9907" t="s">
        <v>232</v>
      </c>
      <c r="N9907" s="13">
        <v>2900000</v>
      </c>
      <c r="O9907">
        <v>368540</v>
      </c>
      <c r="P9907">
        <v>2024</v>
      </c>
      <c r="Q9907">
        <v>75000657</v>
      </c>
      <c r="R9907" t="s">
        <v>2151</v>
      </c>
      <c r="S9907" s="13">
        <v>2900000</v>
      </c>
      <c r="T9907">
        <v>0</v>
      </c>
      <c r="U9907" t="s">
        <v>7480</v>
      </c>
      <c r="V9907" t="s">
        <v>2295</v>
      </c>
      <c r="W9907">
        <v>5004</v>
      </c>
      <c r="X9907">
        <v>0</v>
      </c>
      <c r="Y9907">
        <v>368056</v>
      </c>
      <c r="Z9907">
        <v>20240812</v>
      </c>
      <c r="AA9907">
        <v>2404120551</v>
      </c>
      <c r="AB9907">
        <v>4</v>
      </c>
      <c r="AC9907" t="s">
        <v>2281</v>
      </c>
      <c r="AD9907" t="s">
        <v>2281</v>
      </c>
      <c r="AE9907">
        <v>13161</v>
      </c>
      <c r="AF9907" t="s">
        <v>2538</v>
      </c>
      <c r="AG9907" t="s">
        <v>110</v>
      </c>
      <c r="AH9907">
        <v>260</v>
      </c>
    </row>
    <row r="9908" spans="1:34" hidden="1" x14ac:dyDescent="0.25">
      <c r="A9908" t="str">
        <f t="shared" si="462"/>
        <v>36 1 3 33 1 5 34 0 0 4301037 368541</v>
      </c>
      <c r="B9908" t="str">
        <f t="shared" si="463"/>
        <v>36 1 3 33 1 5 34 0 0 4301037 368048</v>
      </c>
      <c r="C9908" t="str">
        <f t="shared" si="464"/>
        <v>36 1 3 33 1 5 34 0 0 4301037</v>
      </c>
      <c r="D9908">
        <v>36</v>
      </c>
      <c r="E9908">
        <v>1</v>
      </c>
      <c r="F9908">
        <v>3</v>
      </c>
      <c r="G9908">
        <v>33</v>
      </c>
      <c r="H9908">
        <v>1</v>
      </c>
      <c r="I9908">
        <v>5</v>
      </c>
      <c r="J9908">
        <v>34</v>
      </c>
      <c r="K9908">
        <v>0</v>
      </c>
      <c r="L9908" t="s">
        <v>147</v>
      </c>
      <c r="M9908" t="s">
        <v>232</v>
      </c>
      <c r="N9908" s="13">
        <v>2900000</v>
      </c>
      <c r="O9908">
        <v>368541</v>
      </c>
      <c r="P9908">
        <v>2024</v>
      </c>
      <c r="Q9908">
        <v>1053802145</v>
      </c>
      <c r="R9908" t="s">
        <v>2148</v>
      </c>
      <c r="S9908" s="13">
        <v>2900000</v>
      </c>
      <c r="T9908">
        <v>0</v>
      </c>
      <c r="U9908" t="s">
        <v>7481</v>
      </c>
      <c r="V9908" t="s">
        <v>2295</v>
      </c>
      <c r="W9908">
        <v>5004</v>
      </c>
      <c r="X9908">
        <v>0</v>
      </c>
      <c r="Y9908">
        <v>368048</v>
      </c>
      <c r="Z9908">
        <v>20240812</v>
      </c>
      <c r="AA9908">
        <v>2404080525</v>
      </c>
      <c r="AB9908">
        <v>4</v>
      </c>
      <c r="AC9908" t="s">
        <v>2281</v>
      </c>
      <c r="AD9908" t="s">
        <v>2281</v>
      </c>
      <c r="AE9908">
        <v>13161</v>
      </c>
      <c r="AF9908" t="s">
        <v>2538</v>
      </c>
      <c r="AG9908" t="s">
        <v>110</v>
      </c>
      <c r="AH9908">
        <v>260</v>
      </c>
    </row>
    <row r="9909" spans="1:34" hidden="1" x14ac:dyDescent="0.25">
      <c r="A9909" t="str">
        <f t="shared" si="462"/>
        <v>36 1 3 22 1 5 35 1 0 4301003 368542</v>
      </c>
      <c r="B9909" t="str">
        <f t="shared" si="463"/>
        <v>36 1 3 22 1 5 35 1 0 4301003 368150</v>
      </c>
      <c r="C9909" t="str">
        <f t="shared" si="464"/>
        <v>36 1 3 22 1 5 35 1 0 4301003</v>
      </c>
      <c r="D9909">
        <v>36</v>
      </c>
      <c r="E9909">
        <v>1</v>
      </c>
      <c r="F9909">
        <v>3</v>
      </c>
      <c r="G9909">
        <v>22</v>
      </c>
      <c r="H9909">
        <v>1</v>
      </c>
      <c r="I9909">
        <v>5</v>
      </c>
      <c r="J9909">
        <v>35</v>
      </c>
      <c r="K9909">
        <v>1</v>
      </c>
      <c r="L9909" t="s">
        <v>147</v>
      </c>
      <c r="M9909" t="s">
        <v>233</v>
      </c>
      <c r="N9909" s="13">
        <v>1828045</v>
      </c>
      <c r="O9909">
        <v>368542</v>
      </c>
      <c r="P9909">
        <v>2024</v>
      </c>
      <c r="Q9909">
        <v>890800128</v>
      </c>
      <c r="R9909" t="s">
        <v>838</v>
      </c>
      <c r="S9909" s="13">
        <v>1828045</v>
      </c>
      <c r="T9909">
        <v>0</v>
      </c>
      <c r="U9909" t="s">
        <v>7482</v>
      </c>
      <c r="V9909" t="s">
        <v>2280</v>
      </c>
      <c r="W9909">
        <v>5004</v>
      </c>
      <c r="X9909">
        <v>0</v>
      </c>
      <c r="Y9909">
        <v>368150</v>
      </c>
      <c r="Z9909">
        <v>20240813</v>
      </c>
      <c r="AA9909">
        <v>0</v>
      </c>
      <c r="AB9909">
        <v>0</v>
      </c>
      <c r="AC9909" t="s">
        <v>2281</v>
      </c>
      <c r="AD9909" t="s">
        <v>2281</v>
      </c>
      <c r="AE9909">
        <v>12106</v>
      </c>
      <c r="AF9909" t="s">
        <v>7353</v>
      </c>
      <c r="AG9909" t="s">
        <v>106</v>
      </c>
      <c r="AH9909">
        <v>335</v>
      </c>
    </row>
    <row r="9910" spans="1:34" hidden="1" x14ac:dyDescent="0.25">
      <c r="A9910" t="str">
        <f t="shared" si="462"/>
        <v>36 1 3 22 1 5 35 1 0 4301003 368543</v>
      </c>
      <c r="B9910" t="str">
        <f t="shared" si="463"/>
        <v>36 1 3 22 1 5 35 1 0 4301003 368149</v>
      </c>
      <c r="C9910" t="str">
        <f t="shared" si="464"/>
        <v>36 1 3 22 1 5 35 1 0 4301003</v>
      </c>
      <c r="D9910">
        <v>36</v>
      </c>
      <c r="E9910">
        <v>1</v>
      </c>
      <c r="F9910">
        <v>3</v>
      </c>
      <c r="G9910">
        <v>22</v>
      </c>
      <c r="H9910">
        <v>1</v>
      </c>
      <c r="I9910">
        <v>5</v>
      </c>
      <c r="J9910">
        <v>35</v>
      </c>
      <c r="K9910">
        <v>1</v>
      </c>
      <c r="L9910" t="s">
        <v>147</v>
      </c>
      <c r="M9910" t="s">
        <v>233</v>
      </c>
      <c r="N9910" s="13">
        <v>369987</v>
      </c>
      <c r="O9910">
        <v>368543</v>
      </c>
      <c r="P9910">
        <v>2024</v>
      </c>
      <c r="Q9910">
        <v>810000598</v>
      </c>
      <c r="R9910" t="s">
        <v>2278</v>
      </c>
      <c r="S9910" s="13">
        <v>369987</v>
      </c>
      <c r="T9910">
        <v>0</v>
      </c>
      <c r="U9910" t="s">
        <v>7483</v>
      </c>
      <c r="V9910" t="s">
        <v>2280</v>
      </c>
      <c r="W9910">
        <v>5004</v>
      </c>
      <c r="X9910">
        <v>0</v>
      </c>
      <c r="Y9910">
        <v>368149</v>
      </c>
      <c r="Z9910">
        <v>20240813</v>
      </c>
      <c r="AA9910">
        <v>0</v>
      </c>
      <c r="AB9910">
        <v>0</v>
      </c>
      <c r="AC9910" t="s">
        <v>2281</v>
      </c>
      <c r="AD9910" t="s">
        <v>2281</v>
      </c>
      <c r="AE9910">
        <v>12106</v>
      </c>
      <c r="AF9910" t="s">
        <v>7353</v>
      </c>
      <c r="AG9910" t="s">
        <v>106</v>
      </c>
      <c r="AH9910">
        <v>335</v>
      </c>
    </row>
    <row r="9911" spans="1:34" hidden="1" x14ac:dyDescent="0.25">
      <c r="A9911" t="str">
        <f t="shared" si="462"/>
        <v>36 1 3 11 1 5 34 0 0 4301037 368544</v>
      </c>
      <c r="B9911" t="str">
        <f t="shared" si="463"/>
        <v>36 1 3 11 1 5 34 0 0 4301037 368047</v>
      </c>
      <c r="C9911" t="str">
        <f t="shared" si="464"/>
        <v>36 1 3 11 1 5 34 0 0 4301037</v>
      </c>
      <c r="D9911">
        <v>36</v>
      </c>
      <c r="E9911">
        <v>1</v>
      </c>
      <c r="F9911">
        <v>3</v>
      </c>
      <c r="G9911">
        <v>11</v>
      </c>
      <c r="H9911">
        <v>1</v>
      </c>
      <c r="I9911">
        <v>5</v>
      </c>
      <c r="J9911">
        <v>34</v>
      </c>
      <c r="K9911">
        <v>0</v>
      </c>
      <c r="L9911" t="s">
        <v>147</v>
      </c>
      <c r="M9911" t="s">
        <v>232</v>
      </c>
      <c r="N9911" s="13">
        <v>6395583</v>
      </c>
      <c r="O9911">
        <v>368544</v>
      </c>
      <c r="P9911">
        <v>2024</v>
      </c>
      <c r="Q9911">
        <v>890801053</v>
      </c>
      <c r="R9911" t="s">
        <v>784</v>
      </c>
      <c r="S9911" s="13">
        <v>6395583</v>
      </c>
      <c r="T9911">
        <v>0</v>
      </c>
      <c r="U9911" t="s">
        <v>7484</v>
      </c>
      <c r="V9911" t="s">
        <v>2342</v>
      </c>
      <c r="W9911">
        <v>5001</v>
      </c>
      <c r="X9911">
        <v>0</v>
      </c>
      <c r="Y9911">
        <v>368047</v>
      </c>
      <c r="Z9911">
        <v>20240814</v>
      </c>
      <c r="AA9911">
        <v>2024081020</v>
      </c>
      <c r="AB9911">
        <v>0</v>
      </c>
      <c r="AC9911" t="s">
        <v>2281</v>
      </c>
      <c r="AD9911" t="s">
        <v>2281</v>
      </c>
      <c r="AE9911">
        <v>11101</v>
      </c>
      <c r="AF9911" t="s">
        <v>2281</v>
      </c>
      <c r="AG9911" t="s">
        <v>549</v>
      </c>
      <c r="AH9911">
        <v>100</v>
      </c>
    </row>
    <row r="9912" spans="1:34" hidden="1" x14ac:dyDescent="0.25">
      <c r="A9912" t="str">
        <f t="shared" si="462"/>
        <v>36 1 3 11 1 5 35 2 0 4301003 368545</v>
      </c>
      <c r="B9912" t="str">
        <f t="shared" si="463"/>
        <v>36 1 3 11 1 5 35 2 0 4301003 368050</v>
      </c>
      <c r="C9912" t="str">
        <f t="shared" si="464"/>
        <v>36 1 3 11 1 5 35 2 0 4301003</v>
      </c>
      <c r="D9912">
        <v>36</v>
      </c>
      <c r="E9912">
        <v>1</v>
      </c>
      <c r="F9912">
        <v>3</v>
      </c>
      <c r="G9912">
        <v>11</v>
      </c>
      <c r="H9912">
        <v>1</v>
      </c>
      <c r="I9912">
        <v>5</v>
      </c>
      <c r="J9912">
        <v>35</v>
      </c>
      <c r="K9912">
        <v>2</v>
      </c>
      <c r="L9912" t="s">
        <v>147</v>
      </c>
      <c r="M9912" t="s">
        <v>233</v>
      </c>
      <c r="N9912" s="13">
        <v>5000000</v>
      </c>
      <c r="O9912">
        <v>368545</v>
      </c>
      <c r="P9912">
        <v>2024</v>
      </c>
      <c r="Q9912">
        <v>1053839544</v>
      </c>
      <c r="R9912" t="s">
        <v>2105</v>
      </c>
      <c r="S9912" s="13">
        <v>5000000</v>
      </c>
      <c r="T9912">
        <v>0</v>
      </c>
      <c r="U9912" t="s">
        <v>7485</v>
      </c>
      <c r="V9912" t="s">
        <v>2295</v>
      </c>
      <c r="W9912">
        <v>5004</v>
      </c>
      <c r="X9912">
        <v>0</v>
      </c>
      <c r="Y9912">
        <v>368050</v>
      </c>
      <c r="Z9912">
        <v>20240814</v>
      </c>
      <c r="AA9912">
        <v>2404100536</v>
      </c>
      <c r="AB9912">
        <v>4</v>
      </c>
      <c r="AC9912" t="s">
        <v>2281</v>
      </c>
      <c r="AD9912" t="s">
        <v>2281</v>
      </c>
      <c r="AE9912">
        <v>11101</v>
      </c>
      <c r="AF9912" t="s">
        <v>2281</v>
      </c>
      <c r="AG9912" t="s">
        <v>549</v>
      </c>
      <c r="AH9912">
        <v>260</v>
      </c>
    </row>
    <row r="9913" spans="1:34" hidden="1" x14ac:dyDescent="0.25">
      <c r="A9913" t="str">
        <f t="shared" si="462"/>
        <v>36 1 3 11 1 401 35 40 0 4301003 368546</v>
      </c>
      <c r="B9913" t="str">
        <f t="shared" si="463"/>
        <v>36 1 3 11 1 401 35 40 0 4301003 368174</v>
      </c>
      <c r="C9913" t="str">
        <f t="shared" si="464"/>
        <v>36 1 3 11 1 401 35 40 0 4301003</v>
      </c>
      <c r="D9913">
        <v>36</v>
      </c>
      <c r="E9913">
        <v>1</v>
      </c>
      <c r="F9913">
        <v>3</v>
      </c>
      <c r="G9913">
        <v>11</v>
      </c>
      <c r="H9913">
        <v>1</v>
      </c>
      <c r="I9913">
        <v>401</v>
      </c>
      <c r="J9913">
        <v>35</v>
      </c>
      <c r="K9913">
        <v>40</v>
      </c>
      <c r="L9913" t="s">
        <v>147</v>
      </c>
      <c r="M9913" t="s">
        <v>233</v>
      </c>
      <c r="N9913" s="13">
        <v>3344444</v>
      </c>
      <c r="O9913">
        <v>368546</v>
      </c>
      <c r="P9913">
        <v>2024</v>
      </c>
      <c r="Q9913">
        <v>71265773</v>
      </c>
      <c r="R9913" t="s">
        <v>2112</v>
      </c>
      <c r="S9913" s="13">
        <v>3344444</v>
      </c>
      <c r="T9913">
        <v>0</v>
      </c>
      <c r="U9913" t="s">
        <v>7486</v>
      </c>
      <c r="V9913" t="s">
        <v>2295</v>
      </c>
      <c r="W9913">
        <v>5004</v>
      </c>
      <c r="X9913">
        <v>0</v>
      </c>
      <c r="Y9913">
        <v>368174</v>
      </c>
      <c r="Z9913">
        <v>20240814</v>
      </c>
      <c r="AA9913">
        <v>2407090856</v>
      </c>
      <c r="AB9913">
        <v>1</v>
      </c>
      <c r="AC9913" t="s">
        <v>2281</v>
      </c>
      <c r="AD9913" t="s">
        <v>2281</v>
      </c>
      <c r="AE9913">
        <v>11101</v>
      </c>
      <c r="AF9913" t="s">
        <v>2281</v>
      </c>
      <c r="AG9913" t="s">
        <v>549</v>
      </c>
      <c r="AH9913">
        <v>260</v>
      </c>
    </row>
    <row r="9914" spans="1:34" hidden="1" x14ac:dyDescent="0.25">
      <c r="A9914" t="str">
        <f t="shared" si="462"/>
        <v>36 1 3 11 1 403 34 40 0 4301037 368547</v>
      </c>
      <c r="B9914" t="str">
        <f t="shared" si="463"/>
        <v>36 1 3 11 1 403 34 40 0 4301037 368177</v>
      </c>
      <c r="C9914" t="str">
        <f t="shared" si="464"/>
        <v>36 1 3 11 1 403 34 40 0 4301037</v>
      </c>
      <c r="D9914">
        <v>36</v>
      </c>
      <c r="E9914">
        <v>1</v>
      </c>
      <c r="F9914">
        <v>3</v>
      </c>
      <c r="G9914">
        <v>11</v>
      </c>
      <c r="H9914">
        <v>1</v>
      </c>
      <c r="I9914">
        <v>403</v>
      </c>
      <c r="J9914">
        <v>34</v>
      </c>
      <c r="K9914">
        <v>40</v>
      </c>
      <c r="L9914" t="s">
        <v>147</v>
      </c>
      <c r="M9914" t="s">
        <v>232</v>
      </c>
      <c r="N9914" s="13">
        <v>3000000</v>
      </c>
      <c r="O9914">
        <v>368547</v>
      </c>
      <c r="P9914">
        <v>2024</v>
      </c>
      <c r="Q9914">
        <v>75074178</v>
      </c>
      <c r="R9914" t="s">
        <v>2119</v>
      </c>
      <c r="S9914" s="13">
        <v>3000000</v>
      </c>
      <c r="T9914">
        <v>0</v>
      </c>
      <c r="U9914" t="s">
        <v>7487</v>
      </c>
      <c r="V9914" t="s">
        <v>2295</v>
      </c>
      <c r="W9914">
        <v>5004</v>
      </c>
      <c r="X9914">
        <v>0</v>
      </c>
      <c r="Y9914">
        <v>368177</v>
      </c>
      <c r="Z9914">
        <v>20240814</v>
      </c>
      <c r="AA9914">
        <v>2407100876</v>
      </c>
      <c r="AB9914">
        <v>1</v>
      </c>
      <c r="AC9914" t="s">
        <v>2281</v>
      </c>
      <c r="AD9914" t="s">
        <v>2281</v>
      </c>
      <c r="AE9914">
        <v>11101</v>
      </c>
      <c r="AF9914" t="s">
        <v>2281</v>
      </c>
      <c r="AG9914" t="s">
        <v>549</v>
      </c>
      <c r="AH9914">
        <v>260</v>
      </c>
    </row>
    <row r="9915" spans="1:34" hidden="1" x14ac:dyDescent="0.25">
      <c r="A9915" t="str">
        <f t="shared" si="462"/>
        <v>36 1 3 11 1 5 35 2 0 4301003 368548</v>
      </c>
      <c r="B9915" t="str">
        <f t="shared" si="463"/>
        <v>36 1 3 11 1 5 35 2 0 4301003 368052</v>
      </c>
      <c r="C9915" t="str">
        <f t="shared" si="464"/>
        <v>36 1 3 11 1 5 35 2 0 4301003</v>
      </c>
      <c r="D9915">
        <v>36</v>
      </c>
      <c r="E9915">
        <v>1</v>
      </c>
      <c r="F9915">
        <v>3</v>
      </c>
      <c r="G9915">
        <v>11</v>
      </c>
      <c r="H9915">
        <v>1</v>
      </c>
      <c r="I9915">
        <v>5</v>
      </c>
      <c r="J9915">
        <v>35</v>
      </c>
      <c r="K9915">
        <v>2</v>
      </c>
      <c r="L9915" t="s">
        <v>147</v>
      </c>
      <c r="M9915" t="s">
        <v>233</v>
      </c>
      <c r="N9915" s="13">
        <v>2600000</v>
      </c>
      <c r="O9915">
        <v>368548</v>
      </c>
      <c r="P9915">
        <v>2024</v>
      </c>
      <c r="Q9915">
        <v>1060653412</v>
      </c>
      <c r="R9915" t="s">
        <v>2106</v>
      </c>
      <c r="S9915" s="13">
        <v>2600000</v>
      </c>
      <c r="T9915">
        <v>0</v>
      </c>
      <c r="U9915" t="s">
        <v>7488</v>
      </c>
      <c r="V9915" t="s">
        <v>2295</v>
      </c>
      <c r="W9915">
        <v>5004</v>
      </c>
      <c r="X9915">
        <v>0</v>
      </c>
      <c r="Y9915">
        <v>368052</v>
      </c>
      <c r="Z9915">
        <v>20240814</v>
      </c>
      <c r="AA9915">
        <v>2404110547</v>
      </c>
      <c r="AB9915">
        <v>4</v>
      </c>
      <c r="AC9915" t="s">
        <v>2281</v>
      </c>
      <c r="AD9915" t="s">
        <v>2281</v>
      </c>
      <c r="AE9915">
        <v>11101</v>
      </c>
      <c r="AF9915" t="s">
        <v>2281</v>
      </c>
      <c r="AG9915" t="s">
        <v>549</v>
      </c>
      <c r="AH9915">
        <v>260</v>
      </c>
    </row>
    <row r="9916" spans="1:34" hidden="1" x14ac:dyDescent="0.25">
      <c r="A9916" t="str">
        <f t="shared" si="462"/>
        <v>36 1 3 11 1 5 35 2 0 4301003 368549</v>
      </c>
      <c r="B9916" t="str">
        <f t="shared" si="463"/>
        <v>36 1 3 11 1 5 35 2 0 4301003 368160</v>
      </c>
      <c r="C9916" t="str">
        <f t="shared" si="464"/>
        <v>36 1 3 11 1 5 35 2 0 4301003</v>
      </c>
      <c r="D9916">
        <v>36</v>
      </c>
      <c r="E9916">
        <v>1</v>
      </c>
      <c r="F9916">
        <v>3</v>
      </c>
      <c r="G9916">
        <v>11</v>
      </c>
      <c r="H9916">
        <v>1</v>
      </c>
      <c r="I9916">
        <v>5</v>
      </c>
      <c r="J9916">
        <v>35</v>
      </c>
      <c r="K9916">
        <v>2</v>
      </c>
      <c r="L9916" t="s">
        <v>147</v>
      </c>
      <c r="M9916" t="s">
        <v>233</v>
      </c>
      <c r="N9916" s="13">
        <v>1800000</v>
      </c>
      <c r="O9916">
        <v>368549</v>
      </c>
      <c r="P9916">
        <v>2024</v>
      </c>
      <c r="Q9916">
        <v>75096779</v>
      </c>
      <c r="R9916" t="s">
        <v>2111</v>
      </c>
      <c r="S9916" s="13">
        <v>1800000</v>
      </c>
      <c r="T9916">
        <v>0</v>
      </c>
      <c r="U9916" t="s">
        <v>7489</v>
      </c>
      <c r="V9916" t="s">
        <v>2295</v>
      </c>
      <c r="W9916">
        <v>5004</v>
      </c>
      <c r="X9916">
        <v>0</v>
      </c>
      <c r="Y9916">
        <v>368160</v>
      </c>
      <c r="Z9916">
        <v>20240814</v>
      </c>
      <c r="AA9916">
        <v>2405310733</v>
      </c>
      <c r="AB9916">
        <v>2</v>
      </c>
      <c r="AC9916" t="s">
        <v>2281</v>
      </c>
      <c r="AD9916" t="s">
        <v>2281</v>
      </c>
      <c r="AE9916">
        <v>11101</v>
      </c>
      <c r="AF9916" t="s">
        <v>2281</v>
      </c>
      <c r="AG9916" t="s">
        <v>549</v>
      </c>
      <c r="AH9916">
        <v>260</v>
      </c>
    </row>
    <row r="9917" spans="1:34" hidden="1" x14ac:dyDescent="0.25">
      <c r="A9917" t="str">
        <f t="shared" si="462"/>
        <v>36 1 3 33 1 5 34 0 0 4301037 368550</v>
      </c>
      <c r="B9917" t="str">
        <f t="shared" si="463"/>
        <v>36 1 3 33 1 5 34 0 0 4301037 368029</v>
      </c>
      <c r="C9917" t="str">
        <f t="shared" si="464"/>
        <v>36 1 3 33 1 5 34 0 0 4301037</v>
      </c>
      <c r="D9917">
        <v>36</v>
      </c>
      <c r="E9917">
        <v>1</v>
      </c>
      <c r="F9917">
        <v>3</v>
      </c>
      <c r="G9917">
        <v>33</v>
      </c>
      <c r="H9917">
        <v>1</v>
      </c>
      <c r="I9917">
        <v>5</v>
      </c>
      <c r="J9917">
        <v>34</v>
      </c>
      <c r="K9917">
        <v>0</v>
      </c>
      <c r="L9917" t="s">
        <v>147</v>
      </c>
      <c r="M9917" t="s">
        <v>232</v>
      </c>
      <c r="N9917" s="13">
        <v>2900000</v>
      </c>
      <c r="O9917">
        <v>368550</v>
      </c>
      <c r="P9917">
        <v>2024</v>
      </c>
      <c r="Q9917">
        <v>1053800845</v>
      </c>
      <c r="R9917" t="s">
        <v>2136</v>
      </c>
      <c r="S9917" s="13">
        <v>2900000</v>
      </c>
      <c r="T9917">
        <v>0</v>
      </c>
      <c r="U9917" t="s">
        <v>7490</v>
      </c>
      <c r="V9917" t="s">
        <v>2295</v>
      </c>
      <c r="W9917">
        <v>5004</v>
      </c>
      <c r="X9917">
        <v>0</v>
      </c>
      <c r="Y9917">
        <v>368029</v>
      </c>
      <c r="Z9917">
        <v>20240815</v>
      </c>
      <c r="AA9917">
        <v>2402280401</v>
      </c>
      <c r="AB9917">
        <v>6</v>
      </c>
      <c r="AC9917" t="s">
        <v>2281</v>
      </c>
      <c r="AD9917" t="s">
        <v>2281</v>
      </c>
      <c r="AE9917">
        <v>13161</v>
      </c>
      <c r="AF9917" t="s">
        <v>2538</v>
      </c>
      <c r="AG9917" t="s">
        <v>110</v>
      </c>
      <c r="AH9917">
        <v>260</v>
      </c>
    </row>
    <row r="9918" spans="1:34" hidden="1" x14ac:dyDescent="0.25">
      <c r="A9918" t="str">
        <f t="shared" si="462"/>
        <v>36 1 3 33 1 5 34 0 0 4301037 368551</v>
      </c>
      <c r="B9918" t="str">
        <f t="shared" si="463"/>
        <v>36 1 3 33 1 5 34 0 0 4301037 368036</v>
      </c>
      <c r="C9918" t="str">
        <f t="shared" si="464"/>
        <v>36 1 3 33 1 5 34 0 0 4301037</v>
      </c>
      <c r="D9918">
        <v>36</v>
      </c>
      <c r="E9918">
        <v>1</v>
      </c>
      <c r="F9918">
        <v>3</v>
      </c>
      <c r="G9918">
        <v>33</v>
      </c>
      <c r="H9918">
        <v>1</v>
      </c>
      <c r="I9918">
        <v>5</v>
      </c>
      <c r="J9918">
        <v>34</v>
      </c>
      <c r="K9918">
        <v>0</v>
      </c>
      <c r="L9918" t="s">
        <v>147</v>
      </c>
      <c r="M9918" t="s">
        <v>232</v>
      </c>
      <c r="N9918" s="13">
        <v>2900000</v>
      </c>
      <c r="O9918">
        <v>368551</v>
      </c>
      <c r="P9918">
        <v>2024</v>
      </c>
      <c r="Q9918">
        <v>1053823141</v>
      </c>
      <c r="R9918" t="s">
        <v>2141</v>
      </c>
      <c r="S9918" s="13">
        <v>2900000</v>
      </c>
      <c r="T9918">
        <v>0</v>
      </c>
      <c r="U9918" t="s">
        <v>7491</v>
      </c>
      <c r="V9918" t="s">
        <v>2295</v>
      </c>
      <c r="W9918">
        <v>5004</v>
      </c>
      <c r="X9918">
        <v>0</v>
      </c>
      <c r="Y9918">
        <v>368036</v>
      </c>
      <c r="Z9918">
        <v>20240815</v>
      </c>
      <c r="AA9918">
        <v>2402290423</v>
      </c>
      <c r="AB9918">
        <v>6</v>
      </c>
      <c r="AC9918" t="s">
        <v>2281</v>
      </c>
      <c r="AD9918" t="s">
        <v>2281</v>
      </c>
      <c r="AE9918">
        <v>13161</v>
      </c>
      <c r="AF9918" t="s">
        <v>2538</v>
      </c>
      <c r="AG9918" t="s">
        <v>110</v>
      </c>
      <c r="AH9918">
        <v>260</v>
      </c>
    </row>
    <row r="9919" spans="1:34" hidden="1" x14ac:dyDescent="0.25">
      <c r="A9919" t="str">
        <f t="shared" si="462"/>
        <v>36 1 3 33 1 5 34 0 0 4301037 368552</v>
      </c>
      <c r="B9919" t="str">
        <f t="shared" si="463"/>
        <v>36 1 3 33 1 5 34 0 0 4301037 368028</v>
      </c>
      <c r="C9919" t="str">
        <f t="shared" si="464"/>
        <v>36 1 3 33 1 5 34 0 0 4301037</v>
      </c>
      <c r="D9919">
        <v>36</v>
      </c>
      <c r="E9919">
        <v>1</v>
      </c>
      <c r="F9919">
        <v>3</v>
      </c>
      <c r="G9919">
        <v>33</v>
      </c>
      <c r="H9919">
        <v>1</v>
      </c>
      <c r="I9919">
        <v>5</v>
      </c>
      <c r="J9919">
        <v>34</v>
      </c>
      <c r="K9919">
        <v>0</v>
      </c>
      <c r="L9919" t="s">
        <v>147</v>
      </c>
      <c r="M9919" t="s">
        <v>232</v>
      </c>
      <c r="N9919" s="13">
        <v>2900000</v>
      </c>
      <c r="O9919">
        <v>368552</v>
      </c>
      <c r="P9919">
        <v>2024</v>
      </c>
      <c r="Q9919">
        <v>75063147</v>
      </c>
      <c r="R9919" t="s">
        <v>2135</v>
      </c>
      <c r="S9919" s="13">
        <v>2900000</v>
      </c>
      <c r="T9919">
        <v>0</v>
      </c>
      <c r="U9919" t="s">
        <v>7492</v>
      </c>
      <c r="V9919" t="s">
        <v>2295</v>
      </c>
      <c r="W9919">
        <v>5004</v>
      </c>
      <c r="X9919">
        <v>0</v>
      </c>
      <c r="Y9919">
        <v>368028</v>
      </c>
      <c r="Z9919">
        <v>20240816</v>
      </c>
      <c r="AA9919">
        <v>2402270397</v>
      </c>
      <c r="AB9919">
        <v>6</v>
      </c>
      <c r="AC9919" t="s">
        <v>2281</v>
      </c>
      <c r="AD9919" t="s">
        <v>2281</v>
      </c>
      <c r="AE9919">
        <v>13161</v>
      </c>
      <c r="AF9919" t="s">
        <v>2538</v>
      </c>
      <c r="AG9919" t="s">
        <v>110</v>
      </c>
      <c r="AH9919">
        <v>260</v>
      </c>
    </row>
    <row r="9920" spans="1:34" hidden="1" x14ac:dyDescent="0.25">
      <c r="A9920" t="str">
        <f t="shared" si="462"/>
        <v>36 1 3 33 1 5 34 0 0 4301037 368553</v>
      </c>
      <c r="B9920" t="str">
        <f t="shared" si="463"/>
        <v>36 1 3 33 1 5 34 0 0 4301037 368038</v>
      </c>
      <c r="C9920" t="str">
        <f t="shared" si="464"/>
        <v>36 1 3 33 1 5 34 0 0 4301037</v>
      </c>
      <c r="D9920">
        <v>36</v>
      </c>
      <c r="E9920">
        <v>1</v>
      </c>
      <c r="F9920">
        <v>3</v>
      </c>
      <c r="G9920">
        <v>33</v>
      </c>
      <c r="H9920">
        <v>1</v>
      </c>
      <c r="I9920">
        <v>5</v>
      </c>
      <c r="J9920">
        <v>34</v>
      </c>
      <c r="K9920">
        <v>0</v>
      </c>
      <c r="L9920" t="s">
        <v>147</v>
      </c>
      <c r="M9920" t="s">
        <v>232</v>
      </c>
      <c r="N9920" s="13">
        <v>2900000</v>
      </c>
      <c r="O9920">
        <v>368553</v>
      </c>
      <c r="P9920">
        <v>2024</v>
      </c>
      <c r="Q9920">
        <v>1053838941</v>
      </c>
      <c r="R9920" t="s">
        <v>2143</v>
      </c>
      <c r="S9920" s="13">
        <v>2900000</v>
      </c>
      <c r="T9920">
        <v>0</v>
      </c>
      <c r="U9920" t="s">
        <v>7493</v>
      </c>
      <c r="V9920" t="s">
        <v>2295</v>
      </c>
      <c r="W9920">
        <v>5004</v>
      </c>
      <c r="X9920">
        <v>0</v>
      </c>
      <c r="Y9920">
        <v>368038</v>
      </c>
      <c r="Z9920">
        <v>20240816</v>
      </c>
      <c r="AA9920">
        <v>2403070435</v>
      </c>
      <c r="AB9920">
        <v>5</v>
      </c>
      <c r="AC9920" t="s">
        <v>2281</v>
      </c>
      <c r="AD9920" t="s">
        <v>2281</v>
      </c>
      <c r="AE9920">
        <v>13161</v>
      </c>
      <c r="AF9920" t="s">
        <v>2538</v>
      </c>
      <c r="AG9920" t="s">
        <v>110</v>
      </c>
      <c r="AH9920">
        <v>260</v>
      </c>
    </row>
    <row r="9921" spans="1:34" hidden="1" x14ac:dyDescent="0.25">
      <c r="A9921" t="str">
        <f t="shared" si="462"/>
        <v>36 1 3 81 1 5 35 1 0 4301015 368555</v>
      </c>
      <c r="B9921" t="str">
        <f t="shared" si="463"/>
        <v>36 1 3 81 1 5 35 1 0 4301015 368170</v>
      </c>
      <c r="C9921" t="str">
        <f t="shared" si="464"/>
        <v>36 1 3 81 1 5 35 1 0 4301015</v>
      </c>
      <c r="D9921">
        <v>36</v>
      </c>
      <c r="E9921">
        <v>1</v>
      </c>
      <c r="F9921">
        <v>3</v>
      </c>
      <c r="G9921">
        <v>81</v>
      </c>
      <c r="H9921">
        <v>1</v>
      </c>
      <c r="I9921">
        <v>5</v>
      </c>
      <c r="J9921">
        <v>35</v>
      </c>
      <c r="K9921">
        <v>1</v>
      </c>
      <c r="L9921" t="s">
        <v>147</v>
      </c>
      <c r="M9921" t="s">
        <v>234</v>
      </c>
      <c r="N9921" s="13">
        <v>238835554.80000001</v>
      </c>
      <c r="O9921">
        <v>368555</v>
      </c>
      <c r="P9921">
        <v>2024</v>
      </c>
      <c r="Q9921">
        <v>901843987</v>
      </c>
      <c r="R9921" t="s">
        <v>2132</v>
      </c>
      <c r="S9921" s="13">
        <v>238835554.80000001</v>
      </c>
      <c r="T9921">
        <v>4776711</v>
      </c>
      <c r="U9921" t="s">
        <v>7494</v>
      </c>
      <c r="V9921" t="s">
        <v>2291</v>
      </c>
      <c r="W9921">
        <v>5016</v>
      </c>
      <c r="X9921">
        <v>2317</v>
      </c>
      <c r="Y9921">
        <v>368170</v>
      </c>
      <c r="Z9921">
        <v>20240816</v>
      </c>
      <c r="AA9921">
        <v>2406270791</v>
      </c>
      <c r="AB9921">
        <v>0</v>
      </c>
      <c r="AC9921" t="s">
        <v>2281</v>
      </c>
      <c r="AD9921" t="s">
        <v>2281</v>
      </c>
      <c r="AE9921">
        <v>25101</v>
      </c>
      <c r="AF9921" t="s">
        <v>2281</v>
      </c>
      <c r="AG9921" t="s">
        <v>61</v>
      </c>
      <c r="AH9921">
        <v>331</v>
      </c>
    </row>
    <row r="9922" spans="1:34" hidden="1" x14ac:dyDescent="0.25">
      <c r="A9922" t="str">
        <f t="shared" ref="A9922:A9985" si="465">+CONCATENATE(,D9922," ",E9922," ",F9922," ",G9922," ",H9922," ",I9922," ",J9922," ",K9922," ",L9922," ",M9922," ",O9922)</f>
        <v>36 1 3 33 1 5 34 0 0 4301037 368556</v>
      </c>
      <c r="B9922" t="str">
        <f t="shared" ref="B9922:B9985" si="466">+CONCATENATE(,D9922," ",E9922," ",F9922," ",G9922," ",H9922," ",I9922," ",J9922," ",K9922," ",L9922," ",M9922," ",Y9922)</f>
        <v>36 1 3 33 1 5 34 0 0 4301037 368039</v>
      </c>
      <c r="C9922" t="str">
        <f t="shared" ref="C9922:C9985" si="467">+CONCATENATE(,D9922," ",E9922," ",F9922," ",G9922," ",H9922," ",I9922," ",J9922," ",K9922," ",L9922," ",M9922)</f>
        <v>36 1 3 33 1 5 34 0 0 4301037</v>
      </c>
      <c r="D9922">
        <v>36</v>
      </c>
      <c r="E9922">
        <v>1</v>
      </c>
      <c r="F9922">
        <v>3</v>
      </c>
      <c r="G9922">
        <v>33</v>
      </c>
      <c r="H9922">
        <v>1</v>
      </c>
      <c r="I9922">
        <v>5</v>
      </c>
      <c r="J9922">
        <v>34</v>
      </c>
      <c r="K9922">
        <v>0</v>
      </c>
      <c r="L9922" t="s">
        <v>147</v>
      </c>
      <c r="M9922" t="s">
        <v>232</v>
      </c>
      <c r="N9922" s="13">
        <v>2900000</v>
      </c>
      <c r="O9922">
        <v>368556</v>
      </c>
      <c r="P9922">
        <v>2024</v>
      </c>
      <c r="Q9922">
        <v>1053798927</v>
      </c>
      <c r="R9922" t="s">
        <v>2144</v>
      </c>
      <c r="S9922" s="13">
        <v>2900000</v>
      </c>
      <c r="T9922">
        <v>0</v>
      </c>
      <c r="U9922" t="s">
        <v>7495</v>
      </c>
      <c r="V9922" t="s">
        <v>2295</v>
      </c>
      <c r="W9922">
        <v>5004</v>
      </c>
      <c r="X9922">
        <v>0</v>
      </c>
      <c r="Y9922">
        <v>368039</v>
      </c>
      <c r="Z9922">
        <v>20240820</v>
      </c>
      <c r="AA9922">
        <v>2403070436</v>
      </c>
      <c r="AB9922">
        <v>5</v>
      </c>
      <c r="AC9922" t="s">
        <v>2281</v>
      </c>
      <c r="AD9922" t="s">
        <v>2281</v>
      </c>
      <c r="AE9922">
        <v>13161</v>
      </c>
      <c r="AF9922" t="s">
        <v>2538</v>
      </c>
      <c r="AG9922" t="s">
        <v>110</v>
      </c>
      <c r="AH9922">
        <v>260</v>
      </c>
    </row>
    <row r="9923" spans="1:34" hidden="1" x14ac:dyDescent="0.25">
      <c r="A9923" t="str">
        <f t="shared" si="465"/>
        <v>36 1 3 22 1 5 35 1 0 4301003 368557</v>
      </c>
      <c r="B9923" t="str">
        <f t="shared" si="466"/>
        <v>36 1 3 22 1 5 35 1 0 4301003 368150</v>
      </c>
      <c r="C9923" t="str">
        <f t="shared" si="467"/>
        <v>36 1 3 22 1 5 35 1 0 4301003</v>
      </c>
      <c r="D9923">
        <v>36</v>
      </c>
      <c r="E9923">
        <v>1</v>
      </c>
      <c r="F9923">
        <v>3</v>
      </c>
      <c r="G9923">
        <v>22</v>
      </c>
      <c r="H9923">
        <v>1</v>
      </c>
      <c r="I9923">
        <v>5</v>
      </c>
      <c r="J9923">
        <v>35</v>
      </c>
      <c r="K9923">
        <v>1</v>
      </c>
      <c r="L9923" t="s">
        <v>147</v>
      </c>
      <c r="M9923" t="s">
        <v>233</v>
      </c>
      <c r="N9923" s="13">
        <v>19440434</v>
      </c>
      <c r="O9923">
        <v>368557</v>
      </c>
      <c r="P9923">
        <v>2024</v>
      </c>
      <c r="Q9923">
        <v>890800128</v>
      </c>
      <c r="R9923" t="s">
        <v>838</v>
      </c>
      <c r="S9923" s="13">
        <v>19440434</v>
      </c>
      <c r="T9923">
        <v>0</v>
      </c>
      <c r="U9923" t="s">
        <v>7496</v>
      </c>
      <c r="V9923" t="s">
        <v>2280</v>
      </c>
      <c r="W9923">
        <v>5004</v>
      </c>
      <c r="X9923">
        <v>0</v>
      </c>
      <c r="Y9923">
        <v>368150</v>
      </c>
      <c r="Z9923">
        <v>20240820</v>
      </c>
      <c r="AA9923">
        <v>0</v>
      </c>
      <c r="AB9923">
        <v>0</v>
      </c>
      <c r="AC9923" t="s">
        <v>2281</v>
      </c>
      <c r="AD9923" t="s">
        <v>2281</v>
      </c>
      <c r="AE9923">
        <v>12106</v>
      </c>
      <c r="AF9923" t="s">
        <v>7353</v>
      </c>
      <c r="AG9923" t="s">
        <v>106</v>
      </c>
      <c r="AH9923">
        <v>335</v>
      </c>
    </row>
    <row r="9924" spans="1:34" hidden="1" x14ac:dyDescent="0.25">
      <c r="A9924" t="str">
        <f t="shared" si="465"/>
        <v>36 1 3 11 1 5 35 2 0 4301003 368559</v>
      </c>
      <c r="B9924" t="str">
        <f t="shared" si="466"/>
        <v>36 1 3 11 1 5 35 2 0 4301003 368058</v>
      </c>
      <c r="C9924" t="str">
        <f t="shared" si="467"/>
        <v>36 1 3 11 1 5 35 2 0 4301003</v>
      </c>
      <c r="D9924">
        <v>36</v>
      </c>
      <c r="E9924">
        <v>1</v>
      </c>
      <c r="F9924">
        <v>3</v>
      </c>
      <c r="G9924">
        <v>11</v>
      </c>
      <c r="H9924">
        <v>1</v>
      </c>
      <c r="I9924">
        <v>5</v>
      </c>
      <c r="J9924">
        <v>35</v>
      </c>
      <c r="K9924">
        <v>2</v>
      </c>
      <c r="L9924" t="s">
        <v>147</v>
      </c>
      <c r="M9924" t="s">
        <v>233</v>
      </c>
      <c r="N9924" s="13">
        <v>2600000</v>
      </c>
      <c r="O9924">
        <v>368559</v>
      </c>
      <c r="P9924">
        <v>2024</v>
      </c>
      <c r="Q9924">
        <v>16072012</v>
      </c>
      <c r="R9924" t="s">
        <v>7343</v>
      </c>
      <c r="S9924" s="13">
        <v>2600000</v>
      </c>
      <c r="T9924">
        <v>0</v>
      </c>
      <c r="U9924" t="s">
        <v>7497</v>
      </c>
      <c r="V9924" t="s">
        <v>2295</v>
      </c>
      <c r="W9924">
        <v>5004</v>
      </c>
      <c r="X9924">
        <v>0</v>
      </c>
      <c r="Y9924">
        <v>368058</v>
      </c>
      <c r="Z9924">
        <v>20240822</v>
      </c>
      <c r="AA9924">
        <v>2404150557</v>
      </c>
      <c r="AB9924">
        <v>4</v>
      </c>
      <c r="AC9924" t="s">
        <v>2281</v>
      </c>
      <c r="AD9924" t="s">
        <v>2281</v>
      </c>
      <c r="AE9924">
        <v>11101</v>
      </c>
      <c r="AF9924" t="s">
        <v>2281</v>
      </c>
      <c r="AG9924" t="s">
        <v>549</v>
      </c>
      <c r="AH9924">
        <v>260</v>
      </c>
    </row>
    <row r="9925" spans="1:34" hidden="1" x14ac:dyDescent="0.25">
      <c r="A9925" t="str">
        <f t="shared" si="465"/>
        <v>36 1 3 11 1 5 35 2 0 4301003 368560</v>
      </c>
      <c r="B9925" t="str">
        <f t="shared" si="466"/>
        <v>36 1 3 11 1 5 35 2 0 4301003 368053</v>
      </c>
      <c r="C9925" t="str">
        <f t="shared" si="467"/>
        <v>36 1 3 11 1 5 35 2 0 4301003</v>
      </c>
      <c r="D9925">
        <v>36</v>
      </c>
      <c r="E9925">
        <v>1</v>
      </c>
      <c r="F9925">
        <v>3</v>
      </c>
      <c r="G9925">
        <v>11</v>
      </c>
      <c r="H9925">
        <v>1</v>
      </c>
      <c r="I9925">
        <v>5</v>
      </c>
      <c r="J9925">
        <v>35</v>
      </c>
      <c r="K9925">
        <v>2</v>
      </c>
      <c r="L9925" t="s">
        <v>147</v>
      </c>
      <c r="M9925" t="s">
        <v>233</v>
      </c>
      <c r="N9925" s="13">
        <v>2600000</v>
      </c>
      <c r="O9925">
        <v>368560</v>
      </c>
      <c r="P9925">
        <v>2024</v>
      </c>
      <c r="Q9925">
        <v>75081921</v>
      </c>
      <c r="R9925" t="s">
        <v>2107</v>
      </c>
      <c r="S9925" s="13">
        <v>2600000</v>
      </c>
      <c r="T9925">
        <v>0</v>
      </c>
      <c r="U9925" t="s">
        <v>7498</v>
      </c>
      <c r="V9925" t="s">
        <v>2295</v>
      </c>
      <c r="W9925">
        <v>5004</v>
      </c>
      <c r="X9925">
        <v>0</v>
      </c>
      <c r="Y9925">
        <v>368053</v>
      </c>
      <c r="Z9925">
        <v>20240822</v>
      </c>
      <c r="AA9925">
        <v>2404110546</v>
      </c>
      <c r="AB9925">
        <v>4</v>
      </c>
      <c r="AC9925" t="s">
        <v>2281</v>
      </c>
      <c r="AD9925" t="s">
        <v>2281</v>
      </c>
      <c r="AE9925">
        <v>11101</v>
      </c>
      <c r="AF9925" t="s">
        <v>2281</v>
      </c>
      <c r="AG9925" t="s">
        <v>549</v>
      </c>
      <c r="AH9925">
        <v>260</v>
      </c>
    </row>
    <row r="9926" spans="1:34" hidden="1" x14ac:dyDescent="0.25">
      <c r="A9926" t="str">
        <f t="shared" si="465"/>
        <v>36 1 3 11 1 5 35 2 0 4301003 368561</v>
      </c>
      <c r="B9926" t="str">
        <f t="shared" si="466"/>
        <v>36 1 3 11 1 5 35 2 0 4301003 368133</v>
      </c>
      <c r="C9926" t="str">
        <f t="shared" si="467"/>
        <v>36 1 3 11 1 5 35 2 0 4301003</v>
      </c>
      <c r="D9926">
        <v>36</v>
      </c>
      <c r="E9926">
        <v>1</v>
      </c>
      <c r="F9926">
        <v>3</v>
      </c>
      <c r="G9926">
        <v>11</v>
      </c>
      <c r="H9926">
        <v>1</v>
      </c>
      <c r="I9926">
        <v>5</v>
      </c>
      <c r="J9926">
        <v>35</v>
      </c>
      <c r="K9926">
        <v>2</v>
      </c>
      <c r="L9926" t="s">
        <v>147</v>
      </c>
      <c r="M9926" t="s">
        <v>233</v>
      </c>
      <c r="N9926" s="13">
        <v>1800000</v>
      </c>
      <c r="O9926">
        <v>368561</v>
      </c>
      <c r="P9926">
        <v>2024</v>
      </c>
      <c r="Q9926">
        <v>16076641</v>
      </c>
      <c r="R9926" t="s">
        <v>2110</v>
      </c>
      <c r="S9926" s="13">
        <v>1800000</v>
      </c>
      <c r="T9926">
        <v>0</v>
      </c>
      <c r="U9926" t="s">
        <v>7499</v>
      </c>
      <c r="V9926" t="s">
        <v>2295</v>
      </c>
      <c r="W9926">
        <v>5004</v>
      </c>
      <c r="X9926">
        <v>0</v>
      </c>
      <c r="Y9926">
        <v>368133</v>
      </c>
      <c r="Z9926">
        <v>20240822</v>
      </c>
      <c r="AA9926">
        <v>2405150650</v>
      </c>
      <c r="AB9926">
        <v>2</v>
      </c>
      <c r="AC9926" t="s">
        <v>2281</v>
      </c>
      <c r="AD9926" t="s">
        <v>2281</v>
      </c>
      <c r="AE9926">
        <v>11101</v>
      </c>
      <c r="AF9926" t="s">
        <v>2281</v>
      </c>
      <c r="AG9926" t="s">
        <v>549</v>
      </c>
      <c r="AH9926">
        <v>260</v>
      </c>
    </row>
    <row r="9927" spans="1:34" hidden="1" x14ac:dyDescent="0.25">
      <c r="A9927" t="str">
        <f t="shared" si="465"/>
        <v>36 1 3 22 1 5 35 0 0 4301003 368562</v>
      </c>
      <c r="B9927" t="str">
        <f t="shared" si="466"/>
        <v>36 1 3 22 1 5 35 0 0 4301003 368041</v>
      </c>
      <c r="C9927" t="str">
        <f t="shared" si="467"/>
        <v>36 1 3 22 1 5 35 0 0 4301003</v>
      </c>
      <c r="D9927">
        <v>36</v>
      </c>
      <c r="E9927">
        <v>1</v>
      </c>
      <c r="F9927">
        <v>3</v>
      </c>
      <c r="G9927">
        <v>22</v>
      </c>
      <c r="H9927">
        <v>1</v>
      </c>
      <c r="I9927">
        <v>5</v>
      </c>
      <c r="J9927">
        <v>35</v>
      </c>
      <c r="K9927">
        <v>0</v>
      </c>
      <c r="L9927" t="s">
        <v>147</v>
      </c>
      <c r="M9927" t="s">
        <v>233</v>
      </c>
      <c r="N9927" s="13">
        <v>8896713</v>
      </c>
      <c r="O9927">
        <v>368562</v>
      </c>
      <c r="P9927">
        <v>2024</v>
      </c>
      <c r="Q9927">
        <v>800202395</v>
      </c>
      <c r="R9927" t="s">
        <v>812</v>
      </c>
      <c r="S9927" s="13">
        <v>8896713</v>
      </c>
      <c r="T9927">
        <v>0</v>
      </c>
      <c r="U9927" t="s">
        <v>7500</v>
      </c>
      <c r="V9927" t="s">
        <v>2280</v>
      </c>
      <c r="W9927">
        <v>5004</v>
      </c>
      <c r="X9927">
        <v>0</v>
      </c>
      <c r="Y9927">
        <v>368041</v>
      </c>
      <c r="Z9927">
        <v>20240822</v>
      </c>
      <c r="AA9927">
        <v>0</v>
      </c>
      <c r="AB9927">
        <v>0</v>
      </c>
      <c r="AC9927" t="s">
        <v>2281</v>
      </c>
      <c r="AD9927" t="s">
        <v>2281</v>
      </c>
      <c r="AE9927">
        <v>11206</v>
      </c>
      <c r="AF9927" t="s">
        <v>2394</v>
      </c>
      <c r="AG9927" t="s">
        <v>109</v>
      </c>
      <c r="AH9927">
        <v>335</v>
      </c>
    </row>
    <row r="9928" spans="1:34" hidden="1" x14ac:dyDescent="0.25">
      <c r="A9928" t="str">
        <f t="shared" si="465"/>
        <v>36 1 3 33 1 5 34 0 0 4301037 368563</v>
      </c>
      <c r="B9928" t="str">
        <f t="shared" si="466"/>
        <v>36 1 3 33 1 5 34 0 0 4301037 368035</v>
      </c>
      <c r="C9928" t="str">
        <f t="shared" si="467"/>
        <v>36 1 3 33 1 5 34 0 0 4301037</v>
      </c>
      <c r="D9928">
        <v>36</v>
      </c>
      <c r="E9928">
        <v>1</v>
      </c>
      <c r="F9928">
        <v>3</v>
      </c>
      <c r="G9928">
        <v>33</v>
      </c>
      <c r="H9928">
        <v>1</v>
      </c>
      <c r="I9928">
        <v>5</v>
      </c>
      <c r="J9928">
        <v>34</v>
      </c>
      <c r="K9928">
        <v>0</v>
      </c>
      <c r="L9928" t="s">
        <v>147</v>
      </c>
      <c r="M9928" t="s">
        <v>232</v>
      </c>
      <c r="N9928" s="13">
        <v>2900000</v>
      </c>
      <c r="O9928">
        <v>368563</v>
      </c>
      <c r="P9928">
        <v>2024</v>
      </c>
      <c r="Q9928">
        <v>16075801</v>
      </c>
      <c r="R9928" t="s">
        <v>2140</v>
      </c>
      <c r="S9928" s="13">
        <v>2900000</v>
      </c>
      <c r="T9928">
        <v>0</v>
      </c>
      <c r="U9928" t="s">
        <v>7501</v>
      </c>
      <c r="V9928" t="s">
        <v>2295</v>
      </c>
      <c r="W9928">
        <v>5004</v>
      </c>
      <c r="X9928">
        <v>0</v>
      </c>
      <c r="Y9928">
        <v>368035</v>
      </c>
      <c r="Z9928">
        <v>20240822</v>
      </c>
      <c r="AA9928">
        <v>2402290422</v>
      </c>
      <c r="AB9928">
        <v>5</v>
      </c>
      <c r="AC9928" t="s">
        <v>2281</v>
      </c>
      <c r="AD9928" t="s">
        <v>2281</v>
      </c>
      <c r="AE9928">
        <v>13161</v>
      </c>
      <c r="AF9928" t="s">
        <v>2538</v>
      </c>
      <c r="AG9928" t="s">
        <v>110</v>
      </c>
      <c r="AH9928">
        <v>260</v>
      </c>
    </row>
    <row r="9929" spans="1:34" hidden="1" x14ac:dyDescent="0.25">
      <c r="A9929" t="str">
        <f t="shared" si="465"/>
        <v>36 1 3 22 1 5 35 0 0 4301003 368564</v>
      </c>
      <c r="B9929" t="str">
        <f t="shared" si="466"/>
        <v>36 1 3 22 1 5 35 0 0 4301003 368043</v>
      </c>
      <c r="C9929" t="str">
        <f t="shared" si="467"/>
        <v>36 1 3 22 1 5 35 0 0 4301003</v>
      </c>
      <c r="D9929">
        <v>36</v>
      </c>
      <c r="E9929">
        <v>1</v>
      </c>
      <c r="F9929">
        <v>3</v>
      </c>
      <c r="G9929">
        <v>22</v>
      </c>
      <c r="H9929">
        <v>1</v>
      </c>
      <c r="I9929">
        <v>5</v>
      </c>
      <c r="J9929">
        <v>35</v>
      </c>
      <c r="K9929">
        <v>0</v>
      </c>
      <c r="L9929" t="s">
        <v>147</v>
      </c>
      <c r="M9929" t="s">
        <v>233</v>
      </c>
      <c r="N9929" s="13">
        <v>4156990</v>
      </c>
      <c r="O9929">
        <v>368564</v>
      </c>
      <c r="P9929">
        <v>2024</v>
      </c>
      <c r="Q9929">
        <v>810000598</v>
      </c>
      <c r="R9929" t="s">
        <v>2278</v>
      </c>
      <c r="S9929" s="13">
        <v>4156990</v>
      </c>
      <c r="T9929">
        <v>0</v>
      </c>
      <c r="U9929" t="s">
        <v>7252</v>
      </c>
      <c r="V9929" t="s">
        <v>2280</v>
      </c>
      <c r="W9929">
        <v>5004</v>
      </c>
      <c r="X9929">
        <v>0</v>
      </c>
      <c r="Y9929">
        <v>368043</v>
      </c>
      <c r="Z9929">
        <v>20240822</v>
      </c>
      <c r="AA9929">
        <v>0</v>
      </c>
      <c r="AB9929">
        <v>0</v>
      </c>
      <c r="AC9929" t="s">
        <v>2281</v>
      </c>
      <c r="AD9929" t="s">
        <v>2281</v>
      </c>
      <c r="AE9929">
        <v>11206</v>
      </c>
      <c r="AF9929" t="s">
        <v>2394</v>
      </c>
      <c r="AG9929" t="s">
        <v>109</v>
      </c>
      <c r="AH9929">
        <v>335</v>
      </c>
    </row>
    <row r="9930" spans="1:34" hidden="1" x14ac:dyDescent="0.25">
      <c r="A9930" t="str">
        <f t="shared" si="465"/>
        <v>36 1 3 22 1 5 35 0 0 4301003 368565</v>
      </c>
      <c r="B9930" t="str">
        <f t="shared" si="466"/>
        <v>36 1 3 22 1 5 35 0 0 4301003 368005</v>
      </c>
      <c r="C9930" t="str">
        <f t="shared" si="467"/>
        <v>36 1 3 22 1 5 35 0 0 4301003</v>
      </c>
      <c r="D9930">
        <v>36</v>
      </c>
      <c r="E9930">
        <v>1</v>
      </c>
      <c r="F9930">
        <v>3</v>
      </c>
      <c r="G9930">
        <v>22</v>
      </c>
      <c r="H9930">
        <v>1</v>
      </c>
      <c r="I9930">
        <v>5</v>
      </c>
      <c r="J9930">
        <v>35</v>
      </c>
      <c r="K9930">
        <v>0</v>
      </c>
      <c r="L9930" t="s">
        <v>147</v>
      </c>
      <c r="M9930" t="s">
        <v>233</v>
      </c>
      <c r="N9930" s="13">
        <v>19233608</v>
      </c>
      <c r="O9930">
        <v>368565</v>
      </c>
      <c r="P9930">
        <v>2024</v>
      </c>
      <c r="Q9930">
        <v>813005241</v>
      </c>
      <c r="R9930" t="s">
        <v>798</v>
      </c>
      <c r="S9930" s="13">
        <v>19233608</v>
      </c>
      <c r="T9930">
        <v>0</v>
      </c>
      <c r="U9930" t="s">
        <v>3283</v>
      </c>
      <c r="V9930" t="s">
        <v>3326</v>
      </c>
      <c r="W9930">
        <v>5004</v>
      </c>
      <c r="X9930">
        <v>0</v>
      </c>
      <c r="Y9930">
        <v>368005</v>
      </c>
      <c r="Z9930">
        <v>20240823</v>
      </c>
      <c r="AA9930">
        <v>2009100348</v>
      </c>
      <c r="AB9930">
        <v>43</v>
      </c>
      <c r="AC9930" t="s">
        <v>2281</v>
      </c>
      <c r="AD9930" t="s">
        <v>2281</v>
      </c>
      <c r="AE9930">
        <v>11206</v>
      </c>
      <c r="AF9930" t="s">
        <v>2394</v>
      </c>
      <c r="AG9930" t="s">
        <v>109</v>
      </c>
      <c r="AH9930">
        <v>334</v>
      </c>
    </row>
    <row r="9931" spans="1:34" hidden="1" x14ac:dyDescent="0.25">
      <c r="A9931" t="str">
        <f t="shared" si="465"/>
        <v>36 1 3 22 1 5 35 0 0 4301003 368566</v>
      </c>
      <c r="B9931" t="str">
        <f t="shared" si="466"/>
        <v>36 1 3 22 1 5 35 0 0 4301003 368005</v>
      </c>
      <c r="C9931" t="str">
        <f t="shared" si="467"/>
        <v>36 1 3 22 1 5 35 0 0 4301003</v>
      </c>
      <c r="D9931">
        <v>36</v>
      </c>
      <c r="E9931">
        <v>1</v>
      </c>
      <c r="F9931">
        <v>3</v>
      </c>
      <c r="G9931">
        <v>22</v>
      </c>
      <c r="H9931">
        <v>1</v>
      </c>
      <c r="I9931">
        <v>5</v>
      </c>
      <c r="J9931">
        <v>35</v>
      </c>
      <c r="K9931">
        <v>0</v>
      </c>
      <c r="L9931" t="s">
        <v>147</v>
      </c>
      <c r="M9931" t="s">
        <v>233</v>
      </c>
      <c r="N9931" s="13">
        <v>3204319.09</v>
      </c>
      <c r="O9931">
        <v>368566</v>
      </c>
      <c r="P9931">
        <v>2024</v>
      </c>
      <c r="Q9931">
        <v>813005241</v>
      </c>
      <c r="R9931" t="s">
        <v>798</v>
      </c>
      <c r="S9931" s="13">
        <v>3204319.09</v>
      </c>
      <c r="T9931">
        <v>53854</v>
      </c>
      <c r="U9931" t="s">
        <v>3283</v>
      </c>
      <c r="V9931" t="s">
        <v>3326</v>
      </c>
      <c r="W9931">
        <v>5004</v>
      </c>
      <c r="X9931">
        <v>2305</v>
      </c>
      <c r="Y9931">
        <v>368005</v>
      </c>
      <c r="Z9931">
        <v>20240823</v>
      </c>
      <c r="AA9931">
        <v>2009100348</v>
      </c>
      <c r="AB9931">
        <v>43</v>
      </c>
      <c r="AC9931" t="s">
        <v>2281</v>
      </c>
      <c r="AD9931" t="s">
        <v>2281</v>
      </c>
      <c r="AE9931">
        <v>11206</v>
      </c>
      <c r="AF9931" t="s">
        <v>2394</v>
      </c>
      <c r="AG9931" t="s">
        <v>109</v>
      </c>
      <c r="AH9931">
        <v>334</v>
      </c>
    </row>
    <row r="9932" spans="1:34" hidden="1" x14ac:dyDescent="0.25">
      <c r="A9932" t="str">
        <f t="shared" si="465"/>
        <v>36 1 3 11 1 5 35 0 0 4301017 368567</v>
      </c>
      <c r="B9932" t="str">
        <f t="shared" si="466"/>
        <v>36 1 3 11 1 5 35 0 0 4301017 368154</v>
      </c>
      <c r="C9932" t="str">
        <f t="shared" si="467"/>
        <v>36 1 3 11 1 5 35 0 0 4301017</v>
      </c>
      <c r="D9932">
        <v>36</v>
      </c>
      <c r="E9932">
        <v>1</v>
      </c>
      <c r="F9932">
        <v>3</v>
      </c>
      <c r="G9932">
        <v>11</v>
      </c>
      <c r="H9932">
        <v>1</v>
      </c>
      <c r="I9932">
        <v>5</v>
      </c>
      <c r="J9932">
        <v>35</v>
      </c>
      <c r="K9932">
        <v>0</v>
      </c>
      <c r="L9932" t="s">
        <v>147</v>
      </c>
      <c r="M9932" t="s">
        <v>235</v>
      </c>
      <c r="N9932" s="13">
        <v>20910000</v>
      </c>
      <c r="O9932">
        <v>368567</v>
      </c>
      <c r="P9932">
        <v>2024</v>
      </c>
      <c r="Q9932">
        <v>901835221</v>
      </c>
      <c r="R9932" t="s">
        <v>2102</v>
      </c>
      <c r="S9932" s="13">
        <v>20910000</v>
      </c>
      <c r="T9932">
        <v>1046871</v>
      </c>
      <c r="U9932" t="s">
        <v>7439</v>
      </c>
      <c r="V9932" t="s">
        <v>7502</v>
      </c>
      <c r="W9932">
        <v>5016</v>
      </c>
      <c r="X9932">
        <v>2305</v>
      </c>
      <c r="Y9932">
        <v>368154</v>
      </c>
      <c r="Z9932">
        <v>20240826</v>
      </c>
      <c r="AA9932">
        <v>2405280705</v>
      </c>
      <c r="AB9932">
        <v>2</v>
      </c>
      <c r="AC9932" t="s">
        <v>2281</v>
      </c>
      <c r="AD9932" t="s">
        <v>2281</v>
      </c>
      <c r="AE9932">
        <v>11101</v>
      </c>
      <c r="AF9932" t="s">
        <v>2281</v>
      </c>
      <c r="AG9932" t="s">
        <v>549</v>
      </c>
      <c r="AH9932">
        <v>332</v>
      </c>
    </row>
    <row r="9933" spans="1:34" hidden="1" x14ac:dyDescent="0.25">
      <c r="A9933" t="str">
        <f t="shared" si="465"/>
        <v>36 1 3 11 1 401 35 40 0 4301017 368568</v>
      </c>
      <c r="B9933" t="str">
        <f t="shared" si="466"/>
        <v>36 1 3 11 1 401 35 40 0 4301017 368172</v>
      </c>
      <c r="C9933" t="str">
        <f t="shared" si="467"/>
        <v>36 1 3 11 1 401 35 40 0 4301017</v>
      </c>
      <c r="D9933">
        <v>36</v>
      </c>
      <c r="E9933">
        <v>1</v>
      </c>
      <c r="F9933">
        <v>3</v>
      </c>
      <c r="G9933">
        <v>11</v>
      </c>
      <c r="H9933">
        <v>1</v>
      </c>
      <c r="I9933">
        <v>401</v>
      </c>
      <c r="J9933">
        <v>35</v>
      </c>
      <c r="K9933">
        <v>40</v>
      </c>
      <c r="L9933" t="s">
        <v>147</v>
      </c>
      <c r="M9933" t="s">
        <v>235</v>
      </c>
      <c r="N9933" s="13">
        <v>774000</v>
      </c>
      <c r="O9933">
        <v>368568</v>
      </c>
      <c r="P9933">
        <v>2024</v>
      </c>
      <c r="Q9933">
        <v>901835221</v>
      </c>
      <c r="R9933" t="s">
        <v>2102</v>
      </c>
      <c r="S9933" s="13">
        <v>774000</v>
      </c>
      <c r="T9933">
        <v>46440</v>
      </c>
      <c r="U9933" t="s">
        <v>7439</v>
      </c>
      <c r="V9933" t="s">
        <v>7502</v>
      </c>
      <c r="W9933">
        <v>5016</v>
      </c>
      <c r="X9933">
        <v>2305</v>
      </c>
      <c r="Y9933">
        <v>368172</v>
      </c>
      <c r="Z9933">
        <v>20240826</v>
      </c>
      <c r="AA9933">
        <v>2405280705</v>
      </c>
      <c r="AB9933">
        <v>2</v>
      </c>
      <c r="AC9933" t="s">
        <v>2281</v>
      </c>
      <c r="AD9933" t="s">
        <v>2281</v>
      </c>
      <c r="AE9933">
        <v>11101</v>
      </c>
      <c r="AF9933" t="s">
        <v>2281</v>
      </c>
      <c r="AG9933" t="s">
        <v>549</v>
      </c>
      <c r="AH9933">
        <v>332</v>
      </c>
    </row>
    <row r="9934" spans="1:34" hidden="1" x14ac:dyDescent="0.25">
      <c r="A9934" t="str">
        <f t="shared" si="465"/>
        <v>36 1 3 22 1 5 35 1 0 4301003 368569</v>
      </c>
      <c r="B9934" t="str">
        <f t="shared" si="466"/>
        <v>36 1 3 22 1 5 35 1 0 4301003 368149</v>
      </c>
      <c r="C9934" t="str">
        <f t="shared" si="467"/>
        <v>36 1 3 22 1 5 35 1 0 4301003</v>
      </c>
      <c r="D9934">
        <v>36</v>
      </c>
      <c r="E9934">
        <v>1</v>
      </c>
      <c r="F9934">
        <v>3</v>
      </c>
      <c r="G9934">
        <v>22</v>
      </c>
      <c r="H9934">
        <v>1</v>
      </c>
      <c r="I9934">
        <v>5</v>
      </c>
      <c r="J9934">
        <v>35</v>
      </c>
      <c r="K9934">
        <v>1</v>
      </c>
      <c r="L9934" t="s">
        <v>147</v>
      </c>
      <c r="M9934" t="s">
        <v>233</v>
      </c>
      <c r="N9934" s="13">
        <v>9741572</v>
      </c>
      <c r="O9934">
        <v>368569</v>
      </c>
      <c r="P9934">
        <v>2024</v>
      </c>
      <c r="Q9934">
        <v>810000598</v>
      </c>
      <c r="R9934" t="s">
        <v>2278</v>
      </c>
      <c r="S9934" s="13">
        <v>9741572</v>
      </c>
      <c r="T9934">
        <v>0</v>
      </c>
      <c r="U9934" t="s">
        <v>7386</v>
      </c>
      <c r="V9934" t="s">
        <v>2280</v>
      </c>
      <c r="W9934">
        <v>5004</v>
      </c>
      <c r="X9934">
        <v>0</v>
      </c>
      <c r="Y9934">
        <v>368149</v>
      </c>
      <c r="Z9934">
        <v>20240826</v>
      </c>
      <c r="AA9934">
        <v>0</v>
      </c>
      <c r="AB9934">
        <v>0</v>
      </c>
      <c r="AC9934" t="s">
        <v>2281</v>
      </c>
      <c r="AD9934" t="s">
        <v>2281</v>
      </c>
      <c r="AE9934">
        <v>12106</v>
      </c>
      <c r="AF9934" t="s">
        <v>7353</v>
      </c>
      <c r="AG9934" t="s">
        <v>106</v>
      </c>
      <c r="AH9934">
        <v>335</v>
      </c>
    </row>
    <row r="9935" spans="1:34" hidden="1" x14ac:dyDescent="0.25">
      <c r="A9935" t="str">
        <f t="shared" si="465"/>
        <v>36 1 3 11 1 5 35 0 0 4301017 368570</v>
      </c>
      <c r="B9935" t="str">
        <f t="shared" si="466"/>
        <v>36 1 3 11 1 5 35 0 0 4301017 368152</v>
      </c>
      <c r="C9935" t="str">
        <f t="shared" si="467"/>
        <v>36 1 3 11 1 5 35 0 0 4301017</v>
      </c>
      <c r="D9935">
        <v>36</v>
      </c>
      <c r="E9935">
        <v>1</v>
      </c>
      <c r="F9935">
        <v>3</v>
      </c>
      <c r="G9935">
        <v>11</v>
      </c>
      <c r="H9935">
        <v>1</v>
      </c>
      <c r="I9935">
        <v>5</v>
      </c>
      <c r="J9935">
        <v>35</v>
      </c>
      <c r="K9935">
        <v>0</v>
      </c>
      <c r="L9935" t="s">
        <v>147</v>
      </c>
      <c r="M9935" t="s">
        <v>235</v>
      </c>
      <c r="N9935" s="13">
        <v>15850000</v>
      </c>
      <c r="O9935">
        <v>368570</v>
      </c>
      <c r="P9935">
        <v>2024</v>
      </c>
      <c r="Q9935">
        <v>1121935621</v>
      </c>
      <c r="R9935" t="s">
        <v>2101</v>
      </c>
      <c r="S9935" s="13">
        <v>15850000</v>
      </c>
      <c r="T9935">
        <v>951000</v>
      </c>
      <c r="U9935" t="s">
        <v>7503</v>
      </c>
      <c r="V9935" t="s">
        <v>2291</v>
      </c>
      <c r="W9935">
        <v>5004</v>
      </c>
      <c r="X9935">
        <v>2305</v>
      </c>
      <c r="Y9935">
        <v>368152</v>
      </c>
      <c r="Z9935">
        <v>20240828</v>
      </c>
      <c r="AA9935">
        <v>2405220688</v>
      </c>
      <c r="AB9935">
        <v>199</v>
      </c>
      <c r="AC9935" t="s">
        <v>2281</v>
      </c>
      <c r="AD9935" t="s">
        <v>2281</v>
      </c>
      <c r="AE9935">
        <v>11101</v>
      </c>
      <c r="AF9935" t="s">
        <v>2281</v>
      </c>
      <c r="AG9935" t="s">
        <v>549</v>
      </c>
      <c r="AH9935">
        <v>260</v>
      </c>
    </row>
    <row r="9936" spans="1:34" hidden="1" x14ac:dyDescent="0.25">
      <c r="A9936" t="str">
        <f t="shared" si="465"/>
        <v>36 1 3 11 1 5 35 2 0 4301003 368571</v>
      </c>
      <c r="B9936" t="str">
        <f t="shared" si="466"/>
        <v>36 1 3 11 1 5 35 2 0 4301003 368062</v>
      </c>
      <c r="C9936" t="str">
        <f t="shared" si="467"/>
        <v>36 1 3 11 1 5 35 2 0 4301003</v>
      </c>
      <c r="D9936">
        <v>36</v>
      </c>
      <c r="E9936">
        <v>1</v>
      </c>
      <c r="F9936">
        <v>3</v>
      </c>
      <c r="G9936">
        <v>11</v>
      </c>
      <c r="H9936">
        <v>1</v>
      </c>
      <c r="I9936">
        <v>5</v>
      </c>
      <c r="J9936">
        <v>35</v>
      </c>
      <c r="K9936">
        <v>2</v>
      </c>
      <c r="L9936" t="s">
        <v>147</v>
      </c>
      <c r="M9936" t="s">
        <v>233</v>
      </c>
      <c r="N9936" s="13">
        <v>2600000</v>
      </c>
      <c r="O9936">
        <v>368571</v>
      </c>
      <c r="P9936">
        <v>2024</v>
      </c>
      <c r="Q9936">
        <v>75106666</v>
      </c>
      <c r="R9936" t="s">
        <v>2109</v>
      </c>
      <c r="S9936" s="13">
        <v>2600000</v>
      </c>
      <c r="T9936">
        <v>0</v>
      </c>
      <c r="U9936" t="s">
        <v>7504</v>
      </c>
      <c r="V9936" t="s">
        <v>2295</v>
      </c>
      <c r="W9936">
        <v>5004</v>
      </c>
      <c r="X9936">
        <v>0</v>
      </c>
      <c r="Y9936">
        <v>368062</v>
      </c>
      <c r="Z9936">
        <v>20240828</v>
      </c>
      <c r="AA9936">
        <v>2404170568</v>
      </c>
      <c r="AB9936">
        <v>4</v>
      </c>
      <c r="AC9936" t="s">
        <v>2281</v>
      </c>
      <c r="AD9936" t="s">
        <v>2281</v>
      </c>
      <c r="AE9936">
        <v>11101</v>
      </c>
      <c r="AF9936" t="s">
        <v>2281</v>
      </c>
      <c r="AG9936" t="s">
        <v>549</v>
      </c>
      <c r="AH9936">
        <v>260</v>
      </c>
    </row>
    <row r="9937" spans="1:34" hidden="1" x14ac:dyDescent="0.25">
      <c r="A9937" t="str">
        <f t="shared" si="465"/>
        <v>36 1 3 11 1 5 34 0 0 4301037 368572</v>
      </c>
      <c r="B9937" t="str">
        <f t="shared" si="466"/>
        <v>36 1 3 11 1 5 34 0 0 4301037 368047</v>
      </c>
      <c r="C9937" t="str">
        <f t="shared" si="467"/>
        <v>36 1 3 11 1 5 34 0 0 4301037</v>
      </c>
      <c r="D9937">
        <v>36</v>
      </c>
      <c r="E9937">
        <v>1</v>
      </c>
      <c r="F9937">
        <v>3</v>
      </c>
      <c r="G9937">
        <v>11</v>
      </c>
      <c r="H9937">
        <v>1</v>
      </c>
      <c r="I9937">
        <v>5</v>
      </c>
      <c r="J9937">
        <v>34</v>
      </c>
      <c r="K9937">
        <v>0</v>
      </c>
      <c r="L9937" t="s">
        <v>147</v>
      </c>
      <c r="M9937" t="s">
        <v>232</v>
      </c>
      <c r="N9937" s="13">
        <v>6395583</v>
      </c>
      <c r="O9937">
        <v>368572</v>
      </c>
      <c r="P9937">
        <v>2024</v>
      </c>
      <c r="Q9937">
        <v>890801053</v>
      </c>
      <c r="R9937" t="s">
        <v>784</v>
      </c>
      <c r="S9937" s="13">
        <v>6395583</v>
      </c>
      <c r="T9937">
        <v>0</v>
      </c>
      <c r="U9937" t="s">
        <v>7505</v>
      </c>
      <c r="V9937" t="s">
        <v>2342</v>
      </c>
      <c r="W9937">
        <v>5001</v>
      </c>
      <c r="X9937">
        <v>0</v>
      </c>
      <c r="Y9937">
        <v>368047</v>
      </c>
      <c r="Z9937">
        <v>20240829</v>
      </c>
      <c r="AA9937">
        <v>2024082020</v>
      </c>
      <c r="AB9937">
        <v>0</v>
      </c>
      <c r="AC9937" t="s">
        <v>2281</v>
      </c>
      <c r="AD9937" t="s">
        <v>2281</v>
      </c>
      <c r="AE9937">
        <v>11101</v>
      </c>
      <c r="AF9937" t="s">
        <v>2281</v>
      </c>
      <c r="AG9937" t="s">
        <v>549</v>
      </c>
      <c r="AH9937">
        <v>100</v>
      </c>
    </row>
    <row r="9938" spans="1:34" hidden="1" x14ac:dyDescent="0.25">
      <c r="A9938" t="str">
        <f t="shared" si="465"/>
        <v>36 1 3 33 1 5 34 0 0 4301037 368573</v>
      </c>
      <c r="B9938" t="str">
        <f t="shared" si="466"/>
        <v>36 1 3 33 1 5 34 0 0 4301037 368045</v>
      </c>
      <c r="C9938" t="str">
        <f t="shared" si="467"/>
        <v>36 1 3 33 1 5 34 0 0 4301037</v>
      </c>
      <c r="D9938">
        <v>36</v>
      </c>
      <c r="E9938">
        <v>1</v>
      </c>
      <c r="F9938">
        <v>3</v>
      </c>
      <c r="G9938">
        <v>33</v>
      </c>
      <c r="H9938">
        <v>1</v>
      </c>
      <c r="I9938">
        <v>5</v>
      </c>
      <c r="J9938">
        <v>34</v>
      </c>
      <c r="K9938">
        <v>0</v>
      </c>
      <c r="L9938" t="s">
        <v>147</v>
      </c>
      <c r="M9938" t="s">
        <v>232</v>
      </c>
      <c r="N9938" s="13">
        <v>2900000</v>
      </c>
      <c r="O9938">
        <v>368573</v>
      </c>
      <c r="P9938">
        <v>2024</v>
      </c>
      <c r="Q9938">
        <v>24334835</v>
      </c>
      <c r="R9938" t="s">
        <v>2146</v>
      </c>
      <c r="S9938" s="13">
        <v>2900000</v>
      </c>
      <c r="T9938">
        <v>0</v>
      </c>
      <c r="U9938" t="s">
        <v>7506</v>
      </c>
      <c r="V9938" t="s">
        <v>2295</v>
      </c>
      <c r="W9938">
        <v>5004</v>
      </c>
      <c r="X9938">
        <v>0</v>
      </c>
      <c r="Y9938">
        <v>368045</v>
      </c>
      <c r="Z9938">
        <v>20240829</v>
      </c>
      <c r="AA9938">
        <v>2403150473</v>
      </c>
      <c r="AB9938">
        <v>6</v>
      </c>
      <c r="AC9938" t="s">
        <v>2281</v>
      </c>
      <c r="AD9938" t="s">
        <v>2281</v>
      </c>
      <c r="AE9938">
        <v>13161</v>
      </c>
      <c r="AF9938" t="s">
        <v>2538</v>
      </c>
      <c r="AG9938" t="s">
        <v>110</v>
      </c>
      <c r="AH9938">
        <v>260</v>
      </c>
    </row>
    <row r="9939" spans="1:34" hidden="1" x14ac:dyDescent="0.25">
      <c r="A9939" t="str">
        <f t="shared" si="465"/>
        <v>36 1 3 33 1 5 34 0 0 4301037 368574</v>
      </c>
      <c r="B9939" t="str">
        <f t="shared" si="466"/>
        <v>36 1 3 33 1 5 34 0 0 4301037 368054</v>
      </c>
      <c r="C9939" t="str">
        <f t="shared" si="467"/>
        <v>36 1 3 33 1 5 34 0 0 4301037</v>
      </c>
      <c r="D9939">
        <v>36</v>
      </c>
      <c r="E9939">
        <v>1</v>
      </c>
      <c r="F9939">
        <v>3</v>
      </c>
      <c r="G9939">
        <v>33</v>
      </c>
      <c r="H9939">
        <v>1</v>
      </c>
      <c r="I9939">
        <v>5</v>
      </c>
      <c r="J9939">
        <v>34</v>
      </c>
      <c r="K9939">
        <v>0</v>
      </c>
      <c r="L9939" t="s">
        <v>147</v>
      </c>
      <c r="M9939" t="s">
        <v>232</v>
      </c>
      <c r="N9939" s="13">
        <v>2900000</v>
      </c>
      <c r="O9939">
        <v>368574</v>
      </c>
      <c r="P9939">
        <v>2024</v>
      </c>
      <c r="Q9939">
        <v>10289172</v>
      </c>
      <c r="R9939" t="s">
        <v>2150</v>
      </c>
      <c r="S9939" s="13">
        <v>2900000</v>
      </c>
      <c r="T9939">
        <v>0</v>
      </c>
      <c r="U9939" t="s">
        <v>7507</v>
      </c>
      <c r="V9939" t="s">
        <v>2295</v>
      </c>
      <c r="W9939">
        <v>5004</v>
      </c>
      <c r="X9939">
        <v>0</v>
      </c>
      <c r="Y9939">
        <v>368054</v>
      </c>
      <c r="Z9939">
        <v>20240829</v>
      </c>
      <c r="AA9939">
        <v>2404120550</v>
      </c>
      <c r="AB9939">
        <v>5</v>
      </c>
      <c r="AC9939" t="s">
        <v>2281</v>
      </c>
      <c r="AD9939" t="s">
        <v>2281</v>
      </c>
      <c r="AE9939">
        <v>13161</v>
      </c>
      <c r="AF9939" t="s">
        <v>2538</v>
      </c>
      <c r="AG9939" t="s">
        <v>110</v>
      </c>
      <c r="AH9939">
        <v>260</v>
      </c>
    </row>
    <row r="9940" spans="1:34" hidden="1" x14ac:dyDescent="0.25">
      <c r="A9940" t="str">
        <f t="shared" si="465"/>
        <v>36 1 3 11 1 5 35 2 0 4301003 368575</v>
      </c>
      <c r="B9940" t="str">
        <f t="shared" si="466"/>
        <v>36 1 3 11 1 5 35 2 0 4301003 368068</v>
      </c>
      <c r="C9940" t="str">
        <f t="shared" si="467"/>
        <v>36 1 3 11 1 5 35 2 0 4301003</v>
      </c>
      <c r="D9940">
        <v>36</v>
      </c>
      <c r="E9940">
        <v>1</v>
      </c>
      <c r="F9940">
        <v>3</v>
      </c>
      <c r="G9940">
        <v>11</v>
      </c>
      <c r="H9940">
        <v>1</v>
      </c>
      <c r="I9940">
        <v>5</v>
      </c>
      <c r="J9940">
        <v>35</v>
      </c>
      <c r="K9940">
        <v>2</v>
      </c>
      <c r="L9940" t="s">
        <v>147</v>
      </c>
      <c r="M9940" t="s">
        <v>233</v>
      </c>
      <c r="N9940" s="13">
        <v>33571997</v>
      </c>
      <c r="O9940">
        <v>368575</v>
      </c>
      <c r="P9940">
        <v>2024</v>
      </c>
      <c r="Q9940">
        <v>900233026</v>
      </c>
      <c r="R9940" t="s">
        <v>823</v>
      </c>
      <c r="S9940" s="13">
        <v>33571997</v>
      </c>
      <c r="T9940">
        <v>0</v>
      </c>
      <c r="U9940" t="s">
        <v>2413</v>
      </c>
      <c r="V9940" t="s">
        <v>3341</v>
      </c>
      <c r="W9940">
        <v>5004</v>
      </c>
      <c r="X9940">
        <v>0</v>
      </c>
      <c r="Y9940">
        <v>368068</v>
      </c>
      <c r="Z9940">
        <v>20240830</v>
      </c>
      <c r="AA9940">
        <v>2404300602</v>
      </c>
      <c r="AB9940">
        <v>4</v>
      </c>
      <c r="AC9940" t="s">
        <v>2281</v>
      </c>
      <c r="AD9940" t="s">
        <v>2281</v>
      </c>
      <c r="AE9940">
        <v>11101</v>
      </c>
      <c r="AF9940" t="s">
        <v>2281</v>
      </c>
      <c r="AG9940" t="s">
        <v>549</v>
      </c>
      <c r="AH9940">
        <v>121</v>
      </c>
    </row>
    <row r="9941" spans="1:34" hidden="1" x14ac:dyDescent="0.25">
      <c r="A9941" t="str">
        <f t="shared" si="465"/>
        <v>36 1 3 33 1 5 34 0 0 4301037 368576</v>
      </c>
      <c r="B9941" t="str">
        <f t="shared" si="466"/>
        <v>36 1 3 33 1 5 34 0 0 4301037 368044</v>
      </c>
      <c r="C9941" t="str">
        <f t="shared" si="467"/>
        <v>36 1 3 33 1 5 34 0 0 4301037</v>
      </c>
      <c r="D9941">
        <v>36</v>
      </c>
      <c r="E9941">
        <v>1</v>
      </c>
      <c r="F9941">
        <v>3</v>
      </c>
      <c r="G9941">
        <v>33</v>
      </c>
      <c r="H9941">
        <v>1</v>
      </c>
      <c r="I9941">
        <v>5</v>
      </c>
      <c r="J9941">
        <v>34</v>
      </c>
      <c r="K9941">
        <v>0</v>
      </c>
      <c r="L9941" t="s">
        <v>147</v>
      </c>
      <c r="M9941" t="s">
        <v>232</v>
      </c>
      <c r="N9941" s="13">
        <v>2900000</v>
      </c>
      <c r="O9941">
        <v>368576</v>
      </c>
      <c r="P9941">
        <v>2024</v>
      </c>
      <c r="Q9941">
        <v>1058818343</v>
      </c>
      <c r="R9941" t="s">
        <v>2145</v>
      </c>
      <c r="S9941" s="13">
        <v>2900000</v>
      </c>
      <c r="T9941">
        <v>0</v>
      </c>
      <c r="U9941" t="s">
        <v>7508</v>
      </c>
      <c r="V9941" t="s">
        <v>2295</v>
      </c>
      <c r="W9941">
        <v>5004</v>
      </c>
      <c r="X9941">
        <v>0</v>
      </c>
      <c r="Y9941">
        <v>368044</v>
      </c>
      <c r="Z9941">
        <v>20240830</v>
      </c>
      <c r="AA9941">
        <v>2403150474</v>
      </c>
      <c r="AB9941">
        <v>6</v>
      </c>
      <c r="AC9941" t="s">
        <v>2281</v>
      </c>
      <c r="AD9941" t="s">
        <v>2281</v>
      </c>
      <c r="AE9941">
        <v>13161</v>
      </c>
      <c r="AF9941" t="s">
        <v>2538</v>
      </c>
      <c r="AG9941" t="s">
        <v>110</v>
      </c>
      <c r="AH9941">
        <v>260</v>
      </c>
    </row>
    <row r="9942" spans="1:34" hidden="1" x14ac:dyDescent="0.25">
      <c r="A9942" t="str">
        <f t="shared" si="465"/>
        <v>36 1 3 33 1 5 34 0 0 4301037 368577</v>
      </c>
      <c r="B9942" t="str">
        <f t="shared" si="466"/>
        <v>36 1 3 33 1 5 34 0 0 4301037 368051</v>
      </c>
      <c r="C9942" t="str">
        <f t="shared" si="467"/>
        <v>36 1 3 33 1 5 34 0 0 4301037</v>
      </c>
      <c r="D9942">
        <v>36</v>
      </c>
      <c r="E9942">
        <v>1</v>
      </c>
      <c r="F9942">
        <v>3</v>
      </c>
      <c r="G9942">
        <v>33</v>
      </c>
      <c r="H9942">
        <v>1</v>
      </c>
      <c r="I9942">
        <v>5</v>
      </c>
      <c r="J9942">
        <v>34</v>
      </c>
      <c r="K9942">
        <v>0</v>
      </c>
      <c r="L9942" t="s">
        <v>147</v>
      </c>
      <c r="M9942" t="s">
        <v>232</v>
      </c>
      <c r="N9942" s="13">
        <v>2900000</v>
      </c>
      <c r="O9942">
        <v>368577</v>
      </c>
      <c r="P9942">
        <v>2024</v>
      </c>
      <c r="Q9942">
        <v>1060647667</v>
      </c>
      <c r="R9942" t="s">
        <v>2149</v>
      </c>
      <c r="S9942" s="13">
        <v>2900000</v>
      </c>
      <c r="T9942">
        <v>0</v>
      </c>
      <c r="U9942" t="s">
        <v>7509</v>
      </c>
      <c r="V9942" t="s">
        <v>2295</v>
      </c>
      <c r="W9942">
        <v>5004</v>
      </c>
      <c r="X9942">
        <v>0</v>
      </c>
      <c r="Y9942">
        <v>368051</v>
      </c>
      <c r="Z9942">
        <v>20240830</v>
      </c>
      <c r="AA9942">
        <v>2404100538</v>
      </c>
      <c r="AB9942">
        <v>5</v>
      </c>
      <c r="AC9942" t="s">
        <v>2281</v>
      </c>
      <c r="AD9942" t="s">
        <v>2281</v>
      </c>
      <c r="AE9942">
        <v>13161</v>
      </c>
      <c r="AF9942" t="s">
        <v>2538</v>
      </c>
      <c r="AG9942" t="s">
        <v>110</v>
      </c>
      <c r="AH9942">
        <v>260</v>
      </c>
    </row>
    <row r="9943" spans="1:34" hidden="1" x14ac:dyDescent="0.25">
      <c r="A9943" t="str">
        <f t="shared" si="465"/>
        <v>36 1 3 22 1 5 34 1 0 4301037 368578</v>
      </c>
      <c r="B9943" t="str">
        <f t="shared" si="466"/>
        <v>36 1 3 22 1 5 34 1 0 4301037 368073</v>
      </c>
      <c r="C9943" t="str">
        <f t="shared" si="467"/>
        <v>36 1 3 22 1 5 34 1 0 4301037</v>
      </c>
      <c r="D9943">
        <v>36</v>
      </c>
      <c r="E9943">
        <v>1</v>
      </c>
      <c r="F9943">
        <v>3</v>
      </c>
      <c r="G9943">
        <v>22</v>
      </c>
      <c r="H9943">
        <v>1</v>
      </c>
      <c r="I9943">
        <v>5</v>
      </c>
      <c r="J9943">
        <v>34</v>
      </c>
      <c r="K9943">
        <v>1</v>
      </c>
      <c r="L9943" t="s">
        <v>147</v>
      </c>
      <c r="M9943" t="s">
        <v>232</v>
      </c>
      <c r="N9943" s="13">
        <v>4200000</v>
      </c>
      <c r="O9943">
        <v>368578</v>
      </c>
      <c r="P9943">
        <v>2024</v>
      </c>
      <c r="Q9943">
        <v>75065135</v>
      </c>
      <c r="R9943" t="s">
        <v>2127</v>
      </c>
      <c r="S9943" s="13">
        <v>4200000</v>
      </c>
      <c r="T9943">
        <v>0</v>
      </c>
      <c r="U9943" t="s">
        <v>7510</v>
      </c>
      <c r="V9943" t="s">
        <v>2295</v>
      </c>
      <c r="W9943">
        <v>5004</v>
      </c>
      <c r="X9943">
        <v>0</v>
      </c>
      <c r="Y9943">
        <v>368073</v>
      </c>
      <c r="Z9943">
        <v>20240830</v>
      </c>
      <c r="AA9943">
        <v>2405080628</v>
      </c>
      <c r="AB9943">
        <v>4</v>
      </c>
      <c r="AC9943" t="s">
        <v>2281</v>
      </c>
      <c r="AD9943" t="s">
        <v>2281</v>
      </c>
      <c r="AE9943">
        <v>13204</v>
      </c>
      <c r="AF9943" t="s">
        <v>7360</v>
      </c>
      <c r="AG9943" t="s">
        <v>107</v>
      </c>
      <c r="AH9943">
        <v>260</v>
      </c>
    </row>
    <row r="9944" spans="1:34" hidden="1" x14ac:dyDescent="0.25">
      <c r="A9944" t="str">
        <f t="shared" si="465"/>
        <v>36 1 3 33 1 5 34 0 0 4301037 368579</v>
      </c>
      <c r="B9944" t="str">
        <f t="shared" si="466"/>
        <v>36 1 3 33 1 5 34 0 0 4301037 368059</v>
      </c>
      <c r="C9944" t="str">
        <f t="shared" si="467"/>
        <v>36 1 3 33 1 5 34 0 0 4301037</v>
      </c>
      <c r="D9944">
        <v>36</v>
      </c>
      <c r="E9944">
        <v>1</v>
      </c>
      <c r="F9944">
        <v>3</v>
      </c>
      <c r="G9944">
        <v>33</v>
      </c>
      <c r="H9944">
        <v>1</v>
      </c>
      <c r="I9944">
        <v>5</v>
      </c>
      <c r="J9944">
        <v>34</v>
      </c>
      <c r="K9944">
        <v>0</v>
      </c>
      <c r="L9944" t="s">
        <v>147</v>
      </c>
      <c r="M9944" t="s">
        <v>232</v>
      </c>
      <c r="N9944" s="13">
        <v>2900000</v>
      </c>
      <c r="O9944">
        <v>368579</v>
      </c>
      <c r="P9944">
        <v>2024</v>
      </c>
      <c r="Q9944">
        <v>1053840617</v>
      </c>
      <c r="R9944" t="s">
        <v>2152</v>
      </c>
      <c r="S9944" s="13">
        <v>2900000</v>
      </c>
      <c r="T9944">
        <v>0</v>
      </c>
      <c r="U9944" t="s">
        <v>7511</v>
      </c>
      <c r="V9944" t="s">
        <v>2295</v>
      </c>
      <c r="W9944">
        <v>5004</v>
      </c>
      <c r="X9944">
        <v>0</v>
      </c>
      <c r="Y9944">
        <v>368059</v>
      </c>
      <c r="Z9944">
        <v>20240830</v>
      </c>
      <c r="AA9944">
        <v>2404150556</v>
      </c>
      <c r="AB9944">
        <v>5</v>
      </c>
      <c r="AC9944" t="s">
        <v>2281</v>
      </c>
      <c r="AD9944" t="s">
        <v>2281</v>
      </c>
      <c r="AE9944">
        <v>13161</v>
      </c>
      <c r="AF9944" t="s">
        <v>2538</v>
      </c>
      <c r="AG9944" t="s">
        <v>110</v>
      </c>
      <c r="AH9944">
        <v>260</v>
      </c>
    </row>
    <row r="9945" spans="1:34" hidden="1" x14ac:dyDescent="0.25">
      <c r="A9945" t="str">
        <f t="shared" si="465"/>
        <v>36 1 3 11 1 5 35 2 0 4301003 368580</v>
      </c>
      <c r="B9945" t="str">
        <f t="shared" si="466"/>
        <v>36 1 3 11 1 5 35 2 0 4301003 368072</v>
      </c>
      <c r="C9945" t="str">
        <f t="shared" si="467"/>
        <v>36 1 3 11 1 5 35 2 0 4301003</v>
      </c>
      <c r="D9945">
        <v>36</v>
      </c>
      <c r="E9945">
        <v>1</v>
      </c>
      <c r="F9945">
        <v>3</v>
      </c>
      <c r="G9945">
        <v>11</v>
      </c>
      <c r="H9945">
        <v>1</v>
      </c>
      <c r="I9945">
        <v>5</v>
      </c>
      <c r="J9945">
        <v>35</v>
      </c>
      <c r="K9945">
        <v>2</v>
      </c>
      <c r="L9945" t="s">
        <v>147</v>
      </c>
      <c r="M9945" t="s">
        <v>233</v>
      </c>
      <c r="N9945" s="13">
        <v>3841440</v>
      </c>
      <c r="O9945">
        <v>368580</v>
      </c>
      <c r="P9945">
        <v>2024</v>
      </c>
      <c r="Q9945">
        <v>900319291</v>
      </c>
      <c r="R9945" t="s">
        <v>785</v>
      </c>
      <c r="S9945" s="13">
        <v>3841440</v>
      </c>
      <c r="T9945">
        <v>0</v>
      </c>
      <c r="U9945" t="s">
        <v>7512</v>
      </c>
      <c r="V9945" t="s">
        <v>2345</v>
      </c>
      <c r="W9945">
        <v>5011</v>
      </c>
      <c r="X9945">
        <v>0</v>
      </c>
      <c r="Y9945">
        <v>368072</v>
      </c>
      <c r="Z9945">
        <v>20240830</v>
      </c>
      <c r="AA9945">
        <v>2024081070</v>
      </c>
      <c r="AB9945">
        <v>0</v>
      </c>
      <c r="AC9945" t="s">
        <v>2281</v>
      </c>
      <c r="AD9945" t="s">
        <v>2281</v>
      </c>
      <c r="AE9945">
        <v>11101</v>
      </c>
      <c r="AF9945" t="s">
        <v>2281</v>
      </c>
      <c r="AG9945" t="s">
        <v>549</v>
      </c>
      <c r="AH9945">
        <v>100</v>
      </c>
    </row>
    <row r="9946" spans="1:34" hidden="1" x14ac:dyDescent="0.25">
      <c r="A9946" t="str">
        <f t="shared" si="465"/>
        <v>36 1 3 22 1 5 34 1 0 4301037 368581</v>
      </c>
      <c r="B9946" t="str">
        <f t="shared" si="466"/>
        <v>36 1 3 22 1 5 34 1 0 4301037 368064</v>
      </c>
      <c r="C9946" t="str">
        <f t="shared" si="467"/>
        <v>36 1 3 22 1 5 34 1 0 4301037</v>
      </c>
      <c r="D9946">
        <v>36</v>
      </c>
      <c r="E9946">
        <v>1</v>
      </c>
      <c r="F9946">
        <v>3</v>
      </c>
      <c r="G9946">
        <v>22</v>
      </c>
      <c r="H9946">
        <v>1</v>
      </c>
      <c r="I9946">
        <v>5</v>
      </c>
      <c r="J9946">
        <v>34</v>
      </c>
      <c r="K9946">
        <v>1</v>
      </c>
      <c r="L9946" t="s">
        <v>147</v>
      </c>
      <c r="M9946" t="s">
        <v>232</v>
      </c>
      <c r="N9946" s="13">
        <v>2900000</v>
      </c>
      <c r="O9946">
        <v>368581</v>
      </c>
      <c r="P9946">
        <v>2024</v>
      </c>
      <c r="Q9946">
        <v>75091893</v>
      </c>
      <c r="R9946" t="s">
        <v>2123</v>
      </c>
      <c r="S9946" s="13">
        <v>2900000</v>
      </c>
      <c r="T9946">
        <v>0</v>
      </c>
      <c r="U9946" t="s">
        <v>7513</v>
      </c>
      <c r="V9946" t="s">
        <v>2295</v>
      </c>
      <c r="W9946">
        <v>5004</v>
      </c>
      <c r="X9946">
        <v>0</v>
      </c>
      <c r="Y9946">
        <v>368064</v>
      </c>
      <c r="Z9946">
        <v>20240830</v>
      </c>
      <c r="AA9946">
        <v>2404290597</v>
      </c>
      <c r="AB9946">
        <v>4</v>
      </c>
      <c r="AC9946" t="s">
        <v>2281</v>
      </c>
      <c r="AD9946" t="s">
        <v>2281</v>
      </c>
      <c r="AE9946">
        <v>13204</v>
      </c>
      <c r="AF9946" t="s">
        <v>7360</v>
      </c>
      <c r="AG9946" t="s">
        <v>107</v>
      </c>
      <c r="AH9946">
        <v>260</v>
      </c>
    </row>
    <row r="9947" spans="1:34" hidden="1" x14ac:dyDescent="0.25">
      <c r="A9947" t="str">
        <f t="shared" si="465"/>
        <v>36 1 3 33 1 5 34 0 0 4301037 368582</v>
      </c>
      <c r="B9947" t="str">
        <f t="shared" si="466"/>
        <v>36 1 3 33 1 5 34 0 0 4301037 368046</v>
      </c>
      <c r="C9947" t="str">
        <f t="shared" si="467"/>
        <v>36 1 3 33 1 5 34 0 0 4301037</v>
      </c>
      <c r="D9947">
        <v>36</v>
      </c>
      <c r="E9947">
        <v>1</v>
      </c>
      <c r="F9947">
        <v>3</v>
      </c>
      <c r="G9947">
        <v>33</v>
      </c>
      <c r="H9947">
        <v>1</v>
      </c>
      <c r="I9947">
        <v>5</v>
      </c>
      <c r="J9947">
        <v>34</v>
      </c>
      <c r="K9947">
        <v>0</v>
      </c>
      <c r="L9947" t="s">
        <v>147</v>
      </c>
      <c r="M9947" t="s">
        <v>232</v>
      </c>
      <c r="N9947" s="13">
        <v>2900000</v>
      </c>
      <c r="O9947">
        <v>368582</v>
      </c>
      <c r="P9947">
        <v>2024</v>
      </c>
      <c r="Q9947">
        <v>30336958</v>
      </c>
      <c r="R9947" t="s">
        <v>2147</v>
      </c>
      <c r="S9947" s="13">
        <v>2900000</v>
      </c>
      <c r="T9947">
        <v>0</v>
      </c>
      <c r="U9947" t="s">
        <v>7514</v>
      </c>
      <c r="V9947" t="s">
        <v>2295</v>
      </c>
      <c r="W9947">
        <v>5004</v>
      </c>
      <c r="X9947">
        <v>0</v>
      </c>
      <c r="Y9947">
        <v>368046</v>
      </c>
      <c r="Z9947">
        <v>20240830</v>
      </c>
      <c r="AA9947">
        <v>2403220500</v>
      </c>
      <c r="AB9947">
        <v>5</v>
      </c>
      <c r="AC9947" t="s">
        <v>2281</v>
      </c>
      <c r="AD9947" t="s">
        <v>2281</v>
      </c>
      <c r="AE9947">
        <v>13161</v>
      </c>
      <c r="AF9947" t="s">
        <v>2538</v>
      </c>
      <c r="AG9947" t="s">
        <v>110</v>
      </c>
      <c r="AH9947">
        <v>260</v>
      </c>
    </row>
    <row r="9948" spans="1:34" hidden="1" x14ac:dyDescent="0.25">
      <c r="A9948" t="str">
        <f t="shared" si="465"/>
        <v>36 1 3 22 1 5 34 1 0 4301037 368583</v>
      </c>
      <c r="B9948" t="str">
        <f t="shared" si="466"/>
        <v>36 1 3 22 1 5 34 1 0 4301037 368063</v>
      </c>
      <c r="C9948" t="str">
        <f t="shared" si="467"/>
        <v>36 1 3 22 1 5 34 1 0 4301037</v>
      </c>
      <c r="D9948">
        <v>36</v>
      </c>
      <c r="E9948">
        <v>1</v>
      </c>
      <c r="F9948">
        <v>3</v>
      </c>
      <c r="G9948">
        <v>22</v>
      </c>
      <c r="H9948">
        <v>1</v>
      </c>
      <c r="I9948">
        <v>5</v>
      </c>
      <c r="J9948">
        <v>34</v>
      </c>
      <c r="K9948">
        <v>1</v>
      </c>
      <c r="L9948" t="s">
        <v>147</v>
      </c>
      <c r="M9948" t="s">
        <v>232</v>
      </c>
      <c r="N9948" s="13">
        <v>2900000</v>
      </c>
      <c r="O9948">
        <v>368583</v>
      </c>
      <c r="P9948">
        <v>2024</v>
      </c>
      <c r="Q9948">
        <v>1053871878</v>
      </c>
      <c r="R9948" t="s">
        <v>2122</v>
      </c>
      <c r="S9948" s="13">
        <v>2900000</v>
      </c>
      <c r="T9948">
        <v>0</v>
      </c>
      <c r="U9948" t="s">
        <v>7515</v>
      </c>
      <c r="V9948" t="s">
        <v>2295</v>
      </c>
      <c r="W9948">
        <v>5004</v>
      </c>
      <c r="X9948">
        <v>0</v>
      </c>
      <c r="Y9948">
        <v>368063</v>
      </c>
      <c r="Z9948">
        <v>20240830</v>
      </c>
      <c r="AA9948">
        <v>2404250591</v>
      </c>
      <c r="AB9948">
        <v>4</v>
      </c>
      <c r="AC9948" t="s">
        <v>2281</v>
      </c>
      <c r="AD9948" t="s">
        <v>2281</v>
      </c>
      <c r="AE9948">
        <v>13204</v>
      </c>
      <c r="AF9948" t="s">
        <v>7360</v>
      </c>
      <c r="AG9948" t="s">
        <v>107</v>
      </c>
      <c r="AH9948">
        <v>260</v>
      </c>
    </row>
    <row r="9949" spans="1:34" hidden="1" x14ac:dyDescent="0.25">
      <c r="A9949" t="str">
        <f t="shared" si="465"/>
        <v>36 1 3 11 1 5 35 2 0 4301003 368584</v>
      </c>
      <c r="B9949" t="str">
        <f t="shared" si="466"/>
        <v>36 1 3 11 1 5 35 2 0 4301003 368133</v>
      </c>
      <c r="C9949" t="str">
        <f t="shared" si="467"/>
        <v>36 1 3 11 1 5 35 2 0 4301003</v>
      </c>
      <c r="D9949">
        <v>36</v>
      </c>
      <c r="E9949">
        <v>1</v>
      </c>
      <c r="F9949">
        <v>3</v>
      </c>
      <c r="G9949">
        <v>11</v>
      </c>
      <c r="H9949">
        <v>1</v>
      </c>
      <c r="I9949">
        <v>5</v>
      </c>
      <c r="J9949">
        <v>35</v>
      </c>
      <c r="K9949">
        <v>2</v>
      </c>
      <c r="L9949" t="s">
        <v>147</v>
      </c>
      <c r="M9949" t="s">
        <v>233</v>
      </c>
      <c r="N9949" s="13">
        <v>1800000</v>
      </c>
      <c r="O9949">
        <v>368584</v>
      </c>
      <c r="P9949">
        <v>2024</v>
      </c>
      <c r="Q9949">
        <v>16076641</v>
      </c>
      <c r="R9949" t="s">
        <v>2110</v>
      </c>
      <c r="S9949" s="13">
        <v>1800000</v>
      </c>
      <c r="T9949">
        <v>0</v>
      </c>
      <c r="U9949" t="s">
        <v>7516</v>
      </c>
      <c r="V9949" t="s">
        <v>2295</v>
      </c>
      <c r="W9949">
        <v>5004</v>
      </c>
      <c r="X9949">
        <v>0</v>
      </c>
      <c r="Y9949">
        <v>368133</v>
      </c>
      <c r="Z9949">
        <v>20240830</v>
      </c>
      <c r="AA9949">
        <v>2405150650</v>
      </c>
      <c r="AB9949">
        <v>3</v>
      </c>
      <c r="AC9949" t="s">
        <v>2281</v>
      </c>
      <c r="AD9949" t="s">
        <v>2281</v>
      </c>
      <c r="AE9949">
        <v>11101</v>
      </c>
      <c r="AF9949" t="s">
        <v>2281</v>
      </c>
      <c r="AG9949" t="s">
        <v>549</v>
      </c>
      <c r="AH9949">
        <v>260</v>
      </c>
    </row>
    <row r="9950" spans="1:34" hidden="1" x14ac:dyDescent="0.25">
      <c r="A9950" t="str">
        <f t="shared" si="465"/>
        <v>36 1 3 22 1 5 34 1 0 4301037 368585</v>
      </c>
      <c r="B9950" t="str">
        <f t="shared" si="466"/>
        <v>36 1 3 22 1 5 34 1 0 4301037 368162</v>
      </c>
      <c r="C9950" t="str">
        <f t="shared" si="467"/>
        <v>36 1 3 22 1 5 34 1 0 4301037</v>
      </c>
      <c r="D9950">
        <v>36</v>
      </c>
      <c r="E9950">
        <v>1</v>
      </c>
      <c r="F9950">
        <v>3</v>
      </c>
      <c r="G9950">
        <v>22</v>
      </c>
      <c r="H9950">
        <v>1</v>
      </c>
      <c r="I9950">
        <v>5</v>
      </c>
      <c r="J9950">
        <v>34</v>
      </c>
      <c r="K9950">
        <v>1</v>
      </c>
      <c r="L9950" t="s">
        <v>147</v>
      </c>
      <c r="M9950" t="s">
        <v>232</v>
      </c>
      <c r="N9950" s="13">
        <v>2900000</v>
      </c>
      <c r="O9950">
        <v>368585</v>
      </c>
      <c r="P9950">
        <v>2024</v>
      </c>
      <c r="Q9950">
        <v>75105595</v>
      </c>
      <c r="R9950" t="s">
        <v>2130</v>
      </c>
      <c r="S9950" s="13">
        <v>2900000</v>
      </c>
      <c r="T9950">
        <v>0</v>
      </c>
      <c r="U9950" t="s">
        <v>7515</v>
      </c>
      <c r="V9950" t="s">
        <v>2295</v>
      </c>
      <c r="W9950">
        <v>5004</v>
      </c>
      <c r="X9950">
        <v>0</v>
      </c>
      <c r="Y9950">
        <v>368162</v>
      </c>
      <c r="Z9950">
        <v>20240830</v>
      </c>
      <c r="AA9950">
        <v>2405310737</v>
      </c>
      <c r="AB9950">
        <v>3</v>
      </c>
      <c r="AC9950" t="s">
        <v>2281</v>
      </c>
      <c r="AD9950" t="s">
        <v>2281</v>
      </c>
      <c r="AE9950">
        <v>13204</v>
      </c>
      <c r="AF9950" t="s">
        <v>7360</v>
      </c>
      <c r="AG9950" t="s">
        <v>107</v>
      </c>
      <c r="AH9950">
        <v>260</v>
      </c>
    </row>
    <row r="9951" spans="1:34" hidden="1" x14ac:dyDescent="0.25">
      <c r="A9951" t="str">
        <f t="shared" si="465"/>
        <v>36 1 3 22 1 5 34 1 0 4301037 368586</v>
      </c>
      <c r="B9951" t="str">
        <f t="shared" si="466"/>
        <v>36 1 3 22 1 5 34 1 0 4301037 368158</v>
      </c>
      <c r="C9951" t="str">
        <f t="shared" si="467"/>
        <v>36 1 3 22 1 5 34 1 0 4301037</v>
      </c>
      <c r="D9951">
        <v>36</v>
      </c>
      <c r="E9951">
        <v>1</v>
      </c>
      <c r="F9951">
        <v>3</v>
      </c>
      <c r="G9951">
        <v>22</v>
      </c>
      <c r="H9951">
        <v>1</v>
      </c>
      <c r="I9951">
        <v>5</v>
      </c>
      <c r="J9951">
        <v>34</v>
      </c>
      <c r="K9951">
        <v>1</v>
      </c>
      <c r="L9951" t="s">
        <v>147</v>
      </c>
      <c r="M9951" t="s">
        <v>232</v>
      </c>
      <c r="N9951" s="13">
        <v>2900000</v>
      </c>
      <c r="O9951">
        <v>368586</v>
      </c>
      <c r="P9951">
        <v>2024</v>
      </c>
      <c r="Q9951">
        <v>30405073</v>
      </c>
      <c r="R9951" t="s">
        <v>2128</v>
      </c>
      <c r="S9951" s="13">
        <v>2900000</v>
      </c>
      <c r="T9951">
        <v>0</v>
      </c>
      <c r="U9951" t="s">
        <v>7517</v>
      </c>
      <c r="V9951" t="s">
        <v>2295</v>
      </c>
      <c r="W9951">
        <v>5004</v>
      </c>
      <c r="X9951">
        <v>0</v>
      </c>
      <c r="Y9951">
        <v>368158</v>
      </c>
      <c r="Z9951">
        <v>20240830</v>
      </c>
      <c r="AA9951">
        <v>2405300721</v>
      </c>
      <c r="AB9951">
        <v>3</v>
      </c>
      <c r="AC9951" t="s">
        <v>2281</v>
      </c>
      <c r="AD9951" t="s">
        <v>2281</v>
      </c>
      <c r="AE9951">
        <v>13204</v>
      </c>
      <c r="AF9951" t="s">
        <v>7360</v>
      </c>
      <c r="AG9951" t="s">
        <v>107</v>
      </c>
      <c r="AH9951">
        <v>260</v>
      </c>
    </row>
    <row r="9952" spans="1:34" hidden="1" x14ac:dyDescent="0.25">
      <c r="A9952" t="str">
        <f t="shared" si="465"/>
        <v>36 1 3 22 1 402 34 40 0 4301037 368587</v>
      </c>
      <c r="B9952" t="str">
        <f t="shared" si="466"/>
        <v>36 1 3 22 1 402 34 40 0 4301037 368176</v>
      </c>
      <c r="C9952" t="str">
        <f t="shared" si="467"/>
        <v>36 1 3 22 1 402 34 40 0 4301037</v>
      </c>
      <c r="D9952">
        <v>36</v>
      </c>
      <c r="E9952">
        <v>1</v>
      </c>
      <c r="F9952">
        <v>3</v>
      </c>
      <c r="G9952">
        <v>22</v>
      </c>
      <c r="H9952">
        <v>1</v>
      </c>
      <c r="I9952">
        <v>402</v>
      </c>
      <c r="J9952">
        <v>34</v>
      </c>
      <c r="K9952">
        <v>40</v>
      </c>
      <c r="L9952" t="s">
        <v>147</v>
      </c>
      <c r="M9952" t="s">
        <v>232</v>
      </c>
      <c r="N9952" s="13">
        <v>2900000</v>
      </c>
      <c r="O9952">
        <v>368587</v>
      </c>
      <c r="P9952">
        <v>2024</v>
      </c>
      <c r="Q9952">
        <v>1053850625</v>
      </c>
      <c r="R9952" t="s">
        <v>2134</v>
      </c>
      <c r="S9952" s="13">
        <v>2900000</v>
      </c>
      <c r="T9952">
        <v>0</v>
      </c>
      <c r="U9952" t="s">
        <v>7518</v>
      </c>
      <c r="V9952" t="s">
        <v>2295</v>
      </c>
      <c r="W9952">
        <v>5004</v>
      </c>
      <c r="X9952">
        <v>0</v>
      </c>
      <c r="Y9952">
        <v>368176</v>
      </c>
      <c r="Z9952">
        <v>20240830</v>
      </c>
      <c r="AA9952">
        <v>2407100862</v>
      </c>
      <c r="AB9952">
        <v>2</v>
      </c>
      <c r="AC9952" t="s">
        <v>2281</v>
      </c>
      <c r="AD9952" t="s">
        <v>2281</v>
      </c>
      <c r="AE9952">
        <v>12106</v>
      </c>
      <c r="AF9952" t="s">
        <v>7353</v>
      </c>
      <c r="AG9952" t="s">
        <v>106</v>
      </c>
      <c r="AH9952">
        <v>260</v>
      </c>
    </row>
    <row r="9953" spans="1:34" hidden="1" x14ac:dyDescent="0.25">
      <c r="A9953" t="str">
        <f t="shared" si="465"/>
        <v>36 1 3 11 1 5 34 0 0 4301037 368588</v>
      </c>
      <c r="B9953" t="str">
        <f t="shared" si="466"/>
        <v>36 1 3 11 1 5 34 0 0 4301037 368163</v>
      </c>
      <c r="C9953" t="str">
        <f t="shared" si="467"/>
        <v>36 1 3 11 1 5 34 0 0 4301037</v>
      </c>
      <c r="D9953">
        <v>36</v>
      </c>
      <c r="E9953">
        <v>1</v>
      </c>
      <c r="F9953">
        <v>3</v>
      </c>
      <c r="G9953">
        <v>11</v>
      </c>
      <c r="H9953">
        <v>1</v>
      </c>
      <c r="I9953">
        <v>5</v>
      </c>
      <c r="J9953">
        <v>34</v>
      </c>
      <c r="K9953">
        <v>0</v>
      </c>
      <c r="L9953" t="s">
        <v>147</v>
      </c>
      <c r="M9953" t="s">
        <v>232</v>
      </c>
      <c r="N9953" s="13">
        <v>459000</v>
      </c>
      <c r="O9953">
        <v>368588</v>
      </c>
      <c r="P9953">
        <v>2024</v>
      </c>
      <c r="Q9953">
        <v>900230503</v>
      </c>
      <c r="R9953" t="s">
        <v>1018</v>
      </c>
      <c r="S9953" s="13">
        <v>459000</v>
      </c>
      <c r="T9953">
        <v>16065</v>
      </c>
      <c r="U9953" t="s">
        <v>3328</v>
      </c>
      <c r="V9953" t="s">
        <v>3350</v>
      </c>
      <c r="W9953">
        <v>5007</v>
      </c>
      <c r="X9953">
        <v>2305</v>
      </c>
      <c r="Y9953">
        <v>368163</v>
      </c>
      <c r="Z9953">
        <v>20240830</v>
      </c>
      <c r="AA9953">
        <v>2406070740</v>
      </c>
      <c r="AB9953">
        <v>2</v>
      </c>
      <c r="AC9953" t="s">
        <v>2281</v>
      </c>
      <c r="AD9953" t="s">
        <v>2281</v>
      </c>
      <c r="AE9953">
        <v>11101</v>
      </c>
      <c r="AF9953" t="s">
        <v>2281</v>
      </c>
      <c r="AG9953" t="s">
        <v>549</v>
      </c>
      <c r="AH9953">
        <v>258</v>
      </c>
    </row>
    <row r="9954" spans="1:34" hidden="1" x14ac:dyDescent="0.25">
      <c r="A9954" t="str">
        <f t="shared" si="465"/>
        <v>36 1 3 11 1 5 35 2 0 4301003 368589</v>
      </c>
      <c r="B9954" t="str">
        <f t="shared" si="466"/>
        <v>36 1 3 11 1 5 35 2 0 4301003 368060</v>
      </c>
      <c r="C9954" t="str">
        <f t="shared" si="467"/>
        <v>36 1 3 11 1 5 35 2 0 4301003</v>
      </c>
      <c r="D9954">
        <v>36</v>
      </c>
      <c r="E9954">
        <v>1</v>
      </c>
      <c r="F9954">
        <v>3</v>
      </c>
      <c r="G9954">
        <v>11</v>
      </c>
      <c r="H9954">
        <v>1</v>
      </c>
      <c r="I9954">
        <v>5</v>
      </c>
      <c r="J9954">
        <v>35</v>
      </c>
      <c r="K9954">
        <v>2</v>
      </c>
      <c r="L9954" t="s">
        <v>147</v>
      </c>
      <c r="M9954" t="s">
        <v>233</v>
      </c>
      <c r="N9954" s="13">
        <v>4500000</v>
      </c>
      <c r="O9954">
        <v>368589</v>
      </c>
      <c r="P9954">
        <v>2024</v>
      </c>
      <c r="Q9954">
        <v>1053814860</v>
      </c>
      <c r="R9954" t="s">
        <v>2108</v>
      </c>
      <c r="S9954" s="13">
        <v>4500000</v>
      </c>
      <c r="T9954">
        <v>0</v>
      </c>
      <c r="U9954" t="s">
        <v>7327</v>
      </c>
      <c r="V9954" t="s">
        <v>2291</v>
      </c>
      <c r="W9954">
        <v>5004</v>
      </c>
      <c r="X9954">
        <v>0</v>
      </c>
      <c r="Y9954">
        <v>368060</v>
      </c>
      <c r="Z9954">
        <v>20240830</v>
      </c>
      <c r="AA9954">
        <v>2404160563</v>
      </c>
      <c r="AB9954">
        <v>5</v>
      </c>
      <c r="AC9954" t="s">
        <v>2281</v>
      </c>
      <c r="AD9954" t="s">
        <v>2281</v>
      </c>
      <c r="AE9954">
        <v>11101</v>
      </c>
      <c r="AF9954" t="s">
        <v>2281</v>
      </c>
      <c r="AG9954" t="s">
        <v>549</v>
      </c>
      <c r="AH9954">
        <v>260</v>
      </c>
    </row>
    <row r="9955" spans="1:34" hidden="1" x14ac:dyDescent="0.25">
      <c r="A9955" t="str">
        <f t="shared" si="465"/>
        <v>36 1 3 22 1 5 34 1 0 4301037 368590</v>
      </c>
      <c r="B9955" t="str">
        <f t="shared" si="466"/>
        <v>36 1 3 22 1 5 34 1 0 4301037 368067</v>
      </c>
      <c r="C9955" t="str">
        <f t="shared" si="467"/>
        <v>36 1 3 22 1 5 34 1 0 4301037</v>
      </c>
      <c r="D9955">
        <v>36</v>
      </c>
      <c r="E9955">
        <v>1</v>
      </c>
      <c r="F9955">
        <v>3</v>
      </c>
      <c r="G9955">
        <v>22</v>
      </c>
      <c r="H9955">
        <v>1</v>
      </c>
      <c r="I9955">
        <v>5</v>
      </c>
      <c r="J9955">
        <v>34</v>
      </c>
      <c r="K9955">
        <v>1</v>
      </c>
      <c r="L9955" t="s">
        <v>147</v>
      </c>
      <c r="M9955" t="s">
        <v>232</v>
      </c>
      <c r="N9955" s="13">
        <v>4200000</v>
      </c>
      <c r="O9955">
        <v>368590</v>
      </c>
      <c r="P9955">
        <v>2024</v>
      </c>
      <c r="Q9955">
        <v>75105664</v>
      </c>
      <c r="R9955" t="s">
        <v>2126</v>
      </c>
      <c r="S9955" s="13">
        <v>4200000</v>
      </c>
      <c r="T9955">
        <v>0</v>
      </c>
      <c r="U9955" t="s">
        <v>7519</v>
      </c>
      <c r="V9955" t="s">
        <v>2295</v>
      </c>
      <c r="W9955">
        <v>5004</v>
      </c>
      <c r="X9955">
        <v>0</v>
      </c>
      <c r="Y9955">
        <v>368067</v>
      </c>
      <c r="Z9955">
        <v>20240830</v>
      </c>
      <c r="AA9955">
        <v>2404300601</v>
      </c>
      <c r="AB9955">
        <v>4</v>
      </c>
      <c r="AC9955" t="s">
        <v>2281</v>
      </c>
      <c r="AD9955" t="s">
        <v>2281</v>
      </c>
      <c r="AE9955">
        <v>13204</v>
      </c>
      <c r="AF9955" t="s">
        <v>7360</v>
      </c>
      <c r="AG9955" t="s">
        <v>107</v>
      </c>
      <c r="AH9955">
        <v>260</v>
      </c>
    </row>
    <row r="9956" spans="1:34" hidden="1" x14ac:dyDescent="0.25">
      <c r="A9956" t="str">
        <f t="shared" si="465"/>
        <v>36 1 3 33 1 403 34 40 0 4301037 368591</v>
      </c>
      <c r="B9956" t="str">
        <f t="shared" si="466"/>
        <v>36 1 3 33 1 403 34 40 0 4301037 368181</v>
      </c>
      <c r="C9956" t="str">
        <f t="shared" si="467"/>
        <v>36 1 3 33 1 403 34 40 0 4301037</v>
      </c>
      <c r="D9956">
        <v>36</v>
      </c>
      <c r="E9956">
        <v>1</v>
      </c>
      <c r="F9956">
        <v>3</v>
      </c>
      <c r="G9956">
        <v>33</v>
      </c>
      <c r="H9956">
        <v>1</v>
      </c>
      <c r="I9956">
        <v>403</v>
      </c>
      <c r="J9956">
        <v>34</v>
      </c>
      <c r="K9956">
        <v>40</v>
      </c>
      <c r="L9956" t="s">
        <v>147</v>
      </c>
      <c r="M9956" t="s">
        <v>232</v>
      </c>
      <c r="N9956" s="13">
        <v>2200000</v>
      </c>
      <c r="O9956">
        <v>368591</v>
      </c>
      <c r="P9956">
        <v>2024</v>
      </c>
      <c r="Q9956">
        <v>16751224</v>
      </c>
      <c r="R9956" t="s">
        <v>2156</v>
      </c>
      <c r="S9956" s="13">
        <v>2200000</v>
      </c>
      <c r="T9956">
        <v>0</v>
      </c>
      <c r="U9956" t="s">
        <v>7520</v>
      </c>
      <c r="V9956" t="s">
        <v>2295</v>
      </c>
      <c r="W9956">
        <v>5004</v>
      </c>
      <c r="X9956">
        <v>0</v>
      </c>
      <c r="Y9956">
        <v>368181</v>
      </c>
      <c r="Z9956">
        <v>20240830</v>
      </c>
      <c r="AA9956">
        <v>2407300915</v>
      </c>
      <c r="AB9956">
        <v>1</v>
      </c>
      <c r="AC9956" t="s">
        <v>2281</v>
      </c>
      <c r="AD9956" t="s">
        <v>2281</v>
      </c>
      <c r="AE9956">
        <v>13161</v>
      </c>
      <c r="AF9956" t="s">
        <v>2538</v>
      </c>
      <c r="AG9956" t="s">
        <v>110</v>
      </c>
      <c r="AH9956">
        <v>260</v>
      </c>
    </row>
    <row r="9957" spans="1:34" hidden="1" x14ac:dyDescent="0.25">
      <c r="A9957" t="str">
        <f t="shared" si="465"/>
        <v>36 1 3 22 1 5 35 0 0 4301003 368594</v>
      </c>
      <c r="B9957" t="str">
        <f t="shared" si="466"/>
        <v>36 1 3 22 1 5 35 0 0 4301003 368070</v>
      </c>
      <c r="C9957" t="str">
        <f t="shared" si="467"/>
        <v>36 1 3 22 1 5 35 0 0 4301003</v>
      </c>
      <c r="D9957">
        <v>36</v>
      </c>
      <c r="E9957">
        <v>1</v>
      </c>
      <c r="F9957">
        <v>3</v>
      </c>
      <c r="G9957">
        <v>22</v>
      </c>
      <c r="H9957">
        <v>1</v>
      </c>
      <c r="I9957">
        <v>5</v>
      </c>
      <c r="J9957">
        <v>35</v>
      </c>
      <c r="K9957">
        <v>0</v>
      </c>
      <c r="L9957" t="s">
        <v>147</v>
      </c>
      <c r="M9957" t="s">
        <v>233</v>
      </c>
      <c r="N9957" s="13">
        <v>34334341.890000001</v>
      </c>
      <c r="O9957">
        <v>368594</v>
      </c>
      <c r="P9957">
        <v>2024</v>
      </c>
      <c r="Q9957">
        <v>800028582</v>
      </c>
      <c r="R9957" t="s">
        <v>833</v>
      </c>
      <c r="S9957" s="13">
        <v>34334341.890000001</v>
      </c>
      <c r="T9957">
        <v>0</v>
      </c>
      <c r="U9957" t="s">
        <v>2411</v>
      </c>
      <c r="V9957" t="s">
        <v>7521</v>
      </c>
      <c r="W9957">
        <v>5004</v>
      </c>
      <c r="X9957">
        <v>0</v>
      </c>
      <c r="Y9957">
        <v>368070</v>
      </c>
      <c r="Z9957">
        <v>20240905</v>
      </c>
      <c r="AA9957">
        <v>2405020606</v>
      </c>
      <c r="AB9957">
        <v>4</v>
      </c>
      <c r="AC9957" t="s">
        <v>2281</v>
      </c>
      <c r="AD9957" t="s">
        <v>2281</v>
      </c>
      <c r="AE9957">
        <v>11206</v>
      </c>
      <c r="AF9957" t="s">
        <v>2394</v>
      </c>
      <c r="AG9957" t="s">
        <v>109</v>
      </c>
      <c r="AH9957">
        <v>121</v>
      </c>
    </row>
    <row r="9958" spans="1:34" hidden="1" x14ac:dyDescent="0.25">
      <c r="A9958" t="str">
        <f t="shared" si="465"/>
        <v>36 1 3 22 1 5 35 0 0 4301003 368595</v>
      </c>
      <c r="B9958" t="str">
        <f t="shared" si="466"/>
        <v>36 1 3 22 1 5 35 0 0 4301003 368070</v>
      </c>
      <c r="C9958" t="str">
        <f t="shared" si="467"/>
        <v>36 1 3 22 1 5 35 0 0 4301003</v>
      </c>
      <c r="D9958">
        <v>36</v>
      </c>
      <c r="E9958">
        <v>1</v>
      </c>
      <c r="F9958">
        <v>3</v>
      </c>
      <c r="G9958">
        <v>22</v>
      </c>
      <c r="H9958">
        <v>1</v>
      </c>
      <c r="I9958">
        <v>5</v>
      </c>
      <c r="J9958">
        <v>35</v>
      </c>
      <c r="K9958">
        <v>0</v>
      </c>
      <c r="L9958" t="s">
        <v>147</v>
      </c>
      <c r="M9958" t="s">
        <v>233</v>
      </c>
      <c r="N9958" s="13">
        <v>4539763.1100000003</v>
      </c>
      <c r="O9958">
        <v>368595</v>
      </c>
      <c r="P9958">
        <v>2024</v>
      </c>
      <c r="Q9958">
        <v>800028582</v>
      </c>
      <c r="R9958" t="s">
        <v>833</v>
      </c>
      <c r="S9958" s="13">
        <v>4539763.1100000003</v>
      </c>
      <c r="T9958">
        <v>0</v>
      </c>
      <c r="U9958" t="s">
        <v>2411</v>
      </c>
      <c r="V9958" t="s">
        <v>7521</v>
      </c>
      <c r="W9958">
        <v>5004</v>
      </c>
      <c r="X9958">
        <v>0</v>
      </c>
      <c r="Y9958">
        <v>368070</v>
      </c>
      <c r="Z9958">
        <v>20240905</v>
      </c>
      <c r="AA9958">
        <v>2405020606</v>
      </c>
      <c r="AB9958">
        <v>4</v>
      </c>
      <c r="AC9958" t="s">
        <v>2281</v>
      </c>
      <c r="AD9958" t="s">
        <v>2281</v>
      </c>
      <c r="AE9958">
        <v>11206</v>
      </c>
      <c r="AF9958" t="s">
        <v>2394</v>
      </c>
      <c r="AG9958" t="s">
        <v>109</v>
      </c>
      <c r="AH9958">
        <v>121</v>
      </c>
    </row>
    <row r="9959" spans="1:34" hidden="1" x14ac:dyDescent="0.25">
      <c r="A9959" t="str">
        <f t="shared" si="465"/>
        <v>36 1 3 22 1 5 34 1 0 4301037 368596</v>
      </c>
      <c r="B9959" t="str">
        <f t="shared" si="466"/>
        <v>36 1 3 22 1 5 34 1 0 4301037 368065</v>
      </c>
      <c r="C9959" t="str">
        <f t="shared" si="467"/>
        <v>36 1 3 22 1 5 34 1 0 4301037</v>
      </c>
      <c r="D9959">
        <v>36</v>
      </c>
      <c r="E9959">
        <v>1</v>
      </c>
      <c r="F9959">
        <v>3</v>
      </c>
      <c r="G9959">
        <v>22</v>
      </c>
      <c r="H9959">
        <v>1</v>
      </c>
      <c r="I9959">
        <v>5</v>
      </c>
      <c r="J9959">
        <v>34</v>
      </c>
      <c r="K9959">
        <v>1</v>
      </c>
      <c r="L9959" t="s">
        <v>147</v>
      </c>
      <c r="M9959" t="s">
        <v>232</v>
      </c>
      <c r="N9959" s="13">
        <v>2900000</v>
      </c>
      <c r="O9959">
        <v>368596</v>
      </c>
      <c r="P9959">
        <v>2024</v>
      </c>
      <c r="Q9959">
        <v>10287752</v>
      </c>
      <c r="R9959" t="s">
        <v>2124</v>
      </c>
      <c r="S9959" s="13">
        <v>2900000</v>
      </c>
      <c r="T9959">
        <v>0</v>
      </c>
      <c r="U9959" t="s">
        <v>7522</v>
      </c>
      <c r="V9959" t="s">
        <v>2295</v>
      </c>
      <c r="W9959">
        <v>5004</v>
      </c>
      <c r="X9959">
        <v>0</v>
      </c>
      <c r="Y9959">
        <v>368065</v>
      </c>
      <c r="Z9959">
        <v>20240906</v>
      </c>
      <c r="AA9959">
        <v>2404290598</v>
      </c>
      <c r="AB9959">
        <v>4</v>
      </c>
      <c r="AC9959" t="s">
        <v>2281</v>
      </c>
      <c r="AD9959" t="s">
        <v>2281</v>
      </c>
      <c r="AE9959">
        <v>13204</v>
      </c>
      <c r="AF9959" t="s">
        <v>7360</v>
      </c>
      <c r="AG9959" t="s">
        <v>107</v>
      </c>
      <c r="AH9959">
        <v>260</v>
      </c>
    </row>
    <row r="9960" spans="1:34" hidden="1" x14ac:dyDescent="0.25">
      <c r="A9960" t="str">
        <f t="shared" si="465"/>
        <v>36 1 3 33 1 403 34 40 0 4301037 368597</v>
      </c>
      <c r="B9960" t="str">
        <f t="shared" si="466"/>
        <v>36 1 3 33 1 403 34 40 0 4301037 368186</v>
      </c>
      <c r="C9960" t="str">
        <f t="shared" si="467"/>
        <v>36 1 3 33 1 403 34 40 0 4301037</v>
      </c>
      <c r="D9960">
        <v>36</v>
      </c>
      <c r="E9960">
        <v>1</v>
      </c>
      <c r="F9960">
        <v>3</v>
      </c>
      <c r="G9960">
        <v>33</v>
      </c>
      <c r="H9960">
        <v>1</v>
      </c>
      <c r="I9960">
        <v>403</v>
      </c>
      <c r="J9960">
        <v>34</v>
      </c>
      <c r="K9960">
        <v>40</v>
      </c>
      <c r="L9960" t="s">
        <v>147</v>
      </c>
      <c r="M9960" t="s">
        <v>232</v>
      </c>
      <c r="N9960" s="13">
        <v>2600000</v>
      </c>
      <c r="O9960">
        <v>368597</v>
      </c>
      <c r="P9960">
        <v>2024</v>
      </c>
      <c r="Q9960">
        <v>1106632721</v>
      </c>
      <c r="R9960" t="s">
        <v>2038</v>
      </c>
      <c r="S9960" s="13">
        <v>2600000</v>
      </c>
      <c r="T9960">
        <v>0</v>
      </c>
      <c r="U9960" t="s">
        <v>7338</v>
      </c>
      <c r="V9960" t="s">
        <v>2295</v>
      </c>
      <c r="W9960">
        <v>5004</v>
      </c>
      <c r="X9960">
        <v>0</v>
      </c>
      <c r="Y9960">
        <v>368186</v>
      </c>
      <c r="Z9960">
        <v>20240906</v>
      </c>
      <c r="AA9960">
        <v>0</v>
      </c>
      <c r="AB9960">
        <v>0</v>
      </c>
      <c r="AC9960" t="s">
        <v>2281</v>
      </c>
      <c r="AD9960" t="s">
        <v>2281</v>
      </c>
      <c r="AE9960">
        <v>13161</v>
      </c>
      <c r="AF9960" t="s">
        <v>2538</v>
      </c>
      <c r="AG9960" t="s">
        <v>110</v>
      </c>
      <c r="AH9960">
        <v>337</v>
      </c>
    </row>
    <row r="9961" spans="1:34" hidden="1" x14ac:dyDescent="0.25">
      <c r="A9961" t="str">
        <f t="shared" si="465"/>
        <v>36 1 3 83 1 403 34 40 0 4301037 368598</v>
      </c>
      <c r="B9961" t="str">
        <f t="shared" si="466"/>
        <v>36 1 3 83 1 403 34 40 0 4301037 368187</v>
      </c>
      <c r="C9961" t="str">
        <f t="shared" si="467"/>
        <v>36 1 3 83 1 403 34 40 0 4301037</v>
      </c>
      <c r="D9961">
        <v>36</v>
      </c>
      <c r="E9961">
        <v>1</v>
      </c>
      <c r="F9961">
        <v>3</v>
      </c>
      <c r="G9961">
        <v>83</v>
      </c>
      <c r="H9961">
        <v>1</v>
      </c>
      <c r="I9961">
        <v>403</v>
      </c>
      <c r="J9961">
        <v>34</v>
      </c>
      <c r="K9961">
        <v>40</v>
      </c>
      <c r="L9961" t="s">
        <v>147</v>
      </c>
      <c r="M9961" t="s">
        <v>232</v>
      </c>
      <c r="N9961" s="13">
        <v>2600000</v>
      </c>
      <c r="O9961">
        <v>368598</v>
      </c>
      <c r="P9961">
        <v>2024</v>
      </c>
      <c r="Q9961">
        <v>1053806644</v>
      </c>
      <c r="R9961" t="s">
        <v>2039</v>
      </c>
      <c r="S9961" s="13">
        <v>2600000</v>
      </c>
      <c r="T9961">
        <v>0</v>
      </c>
      <c r="U9961" t="s">
        <v>7338</v>
      </c>
      <c r="V9961" t="s">
        <v>2295</v>
      </c>
      <c r="W9961">
        <v>5004</v>
      </c>
      <c r="X9961">
        <v>0</v>
      </c>
      <c r="Y9961">
        <v>368187</v>
      </c>
      <c r="Z9961">
        <v>20240906</v>
      </c>
      <c r="AA9961">
        <v>0</v>
      </c>
      <c r="AB9961">
        <v>0</v>
      </c>
      <c r="AC9961" t="s">
        <v>2281</v>
      </c>
      <c r="AD9961" t="s">
        <v>2281</v>
      </c>
      <c r="AE9961">
        <v>25243</v>
      </c>
      <c r="AF9961" t="s">
        <v>2538</v>
      </c>
      <c r="AG9961" t="s">
        <v>649</v>
      </c>
      <c r="AH9961">
        <v>337</v>
      </c>
    </row>
    <row r="9962" spans="1:34" hidden="1" x14ac:dyDescent="0.25">
      <c r="A9962" t="str">
        <f t="shared" si="465"/>
        <v>36 1 3 83 1 403 34 40 0 4301037 368599</v>
      </c>
      <c r="B9962" t="str">
        <f t="shared" si="466"/>
        <v>36 1 3 83 1 403 34 40 0 4301037 368188</v>
      </c>
      <c r="C9962" t="str">
        <f t="shared" si="467"/>
        <v>36 1 3 83 1 403 34 40 0 4301037</v>
      </c>
      <c r="D9962">
        <v>36</v>
      </c>
      <c r="E9962">
        <v>1</v>
      </c>
      <c r="F9962">
        <v>3</v>
      </c>
      <c r="G9962">
        <v>83</v>
      </c>
      <c r="H9962">
        <v>1</v>
      </c>
      <c r="I9962">
        <v>403</v>
      </c>
      <c r="J9962">
        <v>34</v>
      </c>
      <c r="K9962">
        <v>40</v>
      </c>
      <c r="L9962" t="s">
        <v>147</v>
      </c>
      <c r="M9962" t="s">
        <v>232</v>
      </c>
      <c r="N9962" s="13">
        <v>2600000</v>
      </c>
      <c r="O9962">
        <v>368599</v>
      </c>
      <c r="P9962">
        <v>2024</v>
      </c>
      <c r="Q9962">
        <v>75069921</v>
      </c>
      <c r="R9962" t="s">
        <v>2040</v>
      </c>
      <c r="S9962" s="13">
        <v>2600000</v>
      </c>
      <c r="T9962">
        <v>0</v>
      </c>
      <c r="U9962" t="s">
        <v>7338</v>
      </c>
      <c r="V9962" t="s">
        <v>2295</v>
      </c>
      <c r="W9962">
        <v>5004</v>
      </c>
      <c r="X9962">
        <v>0</v>
      </c>
      <c r="Y9962">
        <v>368188</v>
      </c>
      <c r="Z9962">
        <v>20240906</v>
      </c>
      <c r="AA9962">
        <v>0</v>
      </c>
      <c r="AB9962">
        <v>0</v>
      </c>
      <c r="AC9962" t="s">
        <v>2281</v>
      </c>
      <c r="AD9962" t="s">
        <v>2281</v>
      </c>
      <c r="AE9962">
        <v>25243</v>
      </c>
      <c r="AF9962" t="s">
        <v>2538</v>
      </c>
      <c r="AG9962" t="s">
        <v>649</v>
      </c>
      <c r="AH9962">
        <v>337</v>
      </c>
    </row>
    <row r="9963" spans="1:34" hidden="1" x14ac:dyDescent="0.25">
      <c r="A9963" t="str">
        <f t="shared" si="465"/>
        <v>36 1 3 83 1 403 34 40 0 4301037 368600</v>
      </c>
      <c r="B9963" t="str">
        <f t="shared" si="466"/>
        <v>36 1 3 83 1 403 34 40 0 4301037 368189</v>
      </c>
      <c r="C9963" t="str">
        <f t="shared" si="467"/>
        <v>36 1 3 83 1 403 34 40 0 4301037</v>
      </c>
      <c r="D9963">
        <v>36</v>
      </c>
      <c r="E9963">
        <v>1</v>
      </c>
      <c r="F9963">
        <v>3</v>
      </c>
      <c r="G9963">
        <v>83</v>
      </c>
      <c r="H9963">
        <v>1</v>
      </c>
      <c r="I9963">
        <v>403</v>
      </c>
      <c r="J9963">
        <v>34</v>
      </c>
      <c r="K9963">
        <v>40</v>
      </c>
      <c r="L9963" t="s">
        <v>147</v>
      </c>
      <c r="M9963" t="s">
        <v>232</v>
      </c>
      <c r="N9963" s="13">
        <v>2600000</v>
      </c>
      <c r="O9963">
        <v>368600</v>
      </c>
      <c r="P9963">
        <v>2024</v>
      </c>
      <c r="Q9963">
        <v>1053828005</v>
      </c>
      <c r="R9963" t="s">
        <v>2041</v>
      </c>
      <c r="S9963" s="13">
        <v>2600000</v>
      </c>
      <c r="T9963">
        <v>0</v>
      </c>
      <c r="U9963" t="s">
        <v>7338</v>
      </c>
      <c r="V9963" t="s">
        <v>2295</v>
      </c>
      <c r="W9963">
        <v>5004</v>
      </c>
      <c r="X9963">
        <v>0</v>
      </c>
      <c r="Y9963">
        <v>368189</v>
      </c>
      <c r="Z9963">
        <v>20240906</v>
      </c>
      <c r="AA9963">
        <v>0</v>
      </c>
      <c r="AB9963">
        <v>0</v>
      </c>
      <c r="AC9963" t="s">
        <v>2281</v>
      </c>
      <c r="AD9963" t="s">
        <v>2281</v>
      </c>
      <c r="AE9963">
        <v>25243</v>
      </c>
      <c r="AF9963" t="s">
        <v>2538</v>
      </c>
      <c r="AG9963" t="s">
        <v>649</v>
      </c>
      <c r="AH9963">
        <v>337</v>
      </c>
    </row>
    <row r="9964" spans="1:34" hidden="1" x14ac:dyDescent="0.25">
      <c r="A9964" t="str">
        <f t="shared" si="465"/>
        <v>36 1 3 83 1 403 34 40 0 4301037 368601</v>
      </c>
      <c r="B9964" t="str">
        <f t="shared" si="466"/>
        <v>36 1 3 83 1 403 34 40 0 4301037 368190</v>
      </c>
      <c r="C9964" t="str">
        <f t="shared" si="467"/>
        <v>36 1 3 83 1 403 34 40 0 4301037</v>
      </c>
      <c r="D9964">
        <v>36</v>
      </c>
      <c r="E9964">
        <v>1</v>
      </c>
      <c r="F9964">
        <v>3</v>
      </c>
      <c r="G9964">
        <v>83</v>
      </c>
      <c r="H9964">
        <v>1</v>
      </c>
      <c r="I9964">
        <v>403</v>
      </c>
      <c r="J9964">
        <v>34</v>
      </c>
      <c r="K9964">
        <v>40</v>
      </c>
      <c r="L9964" t="s">
        <v>147</v>
      </c>
      <c r="M9964" t="s">
        <v>232</v>
      </c>
      <c r="N9964" s="13">
        <v>2600000</v>
      </c>
      <c r="O9964">
        <v>368601</v>
      </c>
      <c r="P9964">
        <v>2024</v>
      </c>
      <c r="Q9964">
        <v>1055751651</v>
      </c>
      <c r="R9964" t="s">
        <v>2042</v>
      </c>
      <c r="S9964" s="13">
        <v>2600000</v>
      </c>
      <c r="T9964">
        <v>0</v>
      </c>
      <c r="U9964" t="s">
        <v>7338</v>
      </c>
      <c r="V9964" t="s">
        <v>2295</v>
      </c>
      <c r="W9964">
        <v>5004</v>
      </c>
      <c r="X9964">
        <v>0</v>
      </c>
      <c r="Y9964">
        <v>368190</v>
      </c>
      <c r="Z9964">
        <v>20240906</v>
      </c>
      <c r="AA9964">
        <v>0</v>
      </c>
      <c r="AB9964">
        <v>0</v>
      </c>
      <c r="AC9964" t="s">
        <v>2281</v>
      </c>
      <c r="AD9964" t="s">
        <v>2281</v>
      </c>
      <c r="AE9964">
        <v>25243</v>
      </c>
      <c r="AF9964" t="s">
        <v>2538</v>
      </c>
      <c r="AG9964" t="s">
        <v>649</v>
      </c>
      <c r="AH9964">
        <v>337</v>
      </c>
    </row>
    <row r="9965" spans="1:34" hidden="1" x14ac:dyDescent="0.25">
      <c r="A9965" t="str">
        <f t="shared" si="465"/>
        <v>36 1 3 83 1 403 34 40 0 4301037 368602</v>
      </c>
      <c r="B9965" t="str">
        <f t="shared" si="466"/>
        <v>36 1 3 83 1 403 34 40 0 4301037 368191</v>
      </c>
      <c r="C9965" t="str">
        <f t="shared" si="467"/>
        <v>36 1 3 83 1 403 34 40 0 4301037</v>
      </c>
      <c r="D9965">
        <v>36</v>
      </c>
      <c r="E9965">
        <v>1</v>
      </c>
      <c r="F9965">
        <v>3</v>
      </c>
      <c r="G9965">
        <v>83</v>
      </c>
      <c r="H9965">
        <v>1</v>
      </c>
      <c r="I9965">
        <v>403</v>
      </c>
      <c r="J9965">
        <v>34</v>
      </c>
      <c r="K9965">
        <v>40</v>
      </c>
      <c r="L9965" t="s">
        <v>147</v>
      </c>
      <c r="M9965" t="s">
        <v>232</v>
      </c>
      <c r="N9965" s="13">
        <v>2600000</v>
      </c>
      <c r="O9965">
        <v>368602</v>
      </c>
      <c r="P9965">
        <v>2024</v>
      </c>
      <c r="Q9965">
        <v>1006466031</v>
      </c>
      <c r="R9965" t="s">
        <v>2043</v>
      </c>
      <c r="S9965" s="13">
        <v>2600000</v>
      </c>
      <c r="T9965">
        <v>0</v>
      </c>
      <c r="U9965" t="s">
        <v>7338</v>
      </c>
      <c r="V9965" t="s">
        <v>2295</v>
      </c>
      <c r="W9965">
        <v>5004</v>
      </c>
      <c r="X9965">
        <v>0</v>
      </c>
      <c r="Y9965">
        <v>368191</v>
      </c>
      <c r="Z9965">
        <v>20240906</v>
      </c>
      <c r="AA9965">
        <v>0</v>
      </c>
      <c r="AB9965">
        <v>0</v>
      </c>
      <c r="AC9965" t="s">
        <v>2281</v>
      </c>
      <c r="AD9965" t="s">
        <v>2281</v>
      </c>
      <c r="AE9965">
        <v>25243</v>
      </c>
      <c r="AF9965" t="s">
        <v>2538</v>
      </c>
      <c r="AG9965" t="s">
        <v>649</v>
      </c>
      <c r="AH9965">
        <v>337</v>
      </c>
    </row>
    <row r="9966" spans="1:34" hidden="1" x14ac:dyDescent="0.25">
      <c r="A9966" t="str">
        <f t="shared" si="465"/>
        <v>36 1 3 83 1 403 34 40 0 4301037 368603</v>
      </c>
      <c r="B9966" t="str">
        <f t="shared" si="466"/>
        <v>36 1 3 83 1 403 34 40 0 4301037 368192</v>
      </c>
      <c r="C9966" t="str">
        <f t="shared" si="467"/>
        <v>36 1 3 83 1 403 34 40 0 4301037</v>
      </c>
      <c r="D9966">
        <v>36</v>
      </c>
      <c r="E9966">
        <v>1</v>
      </c>
      <c r="F9966">
        <v>3</v>
      </c>
      <c r="G9966">
        <v>83</v>
      </c>
      <c r="H9966">
        <v>1</v>
      </c>
      <c r="I9966">
        <v>403</v>
      </c>
      <c r="J9966">
        <v>34</v>
      </c>
      <c r="K9966">
        <v>40</v>
      </c>
      <c r="L9966" t="s">
        <v>147</v>
      </c>
      <c r="M9966" t="s">
        <v>232</v>
      </c>
      <c r="N9966" s="13">
        <v>1300000</v>
      </c>
      <c r="O9966">
        <v>368603</v>
      </c>
      <c r="P9966">
        <v>2024</v>
      </c>
      <c r="Q9966">
        <v>1001979260</v>
      </c>
      <c r="R9966" t="s">
        <v>2044</v>
      </c>
      <c r="S9966" s="13">
        <v>1300000</v>
      </c>
      <c r="T9966">
        <v>0</v>
      </c>
      <c r="U9966" t="s">
        <v>7338</v>
      </c>
      <c r="V9966" t="s">
        <v>2295</v>
      </c>
      <c r="W9966">
        <v>5004</v>
      </c>
      <c r="X9966">
        <v>0</v>
      </c>
      <c r="Y9966">
        <v>368192</v>
      </c>
      <c r="Z9966">
        <v>20240906</v>
      </c>
      <c r="AA9966">
        <v>0</v>
      </c>
      <c r="AB9966">
        <v>0</v>
      </c>
      <c r="AC9966" t="s">
        <v>2281</v>
      </c>
      <c r="AD9966" t="s">
        <v>2281</v>
      </c>
      <c r="AE9966">
        <v>25243</v>
      </c>
      <c r="AF9966" t="s">
        <v>2538</v>
      </c>
      <c r="AG9966" t="s">
        <v>649</v>
      </c>
      <c r="AH9966">
        <v>337</v>
      </c>
    </row>
    <row r="9967" spans="1:34" hidden="1" x14ac:dyDescent="0.25">
      <c r="A9967" t="str">
        <f t="shared" si="465"/>
        <v>36 1 3 83 1 403 34 40 0 4301037 368604</v>
      </c>
      <c r="B9967" t="str">
        <f t="shared" si="466"/>
        <v>36 1 3 83 1 403 34 40 0 4301037 368193</v>
      </c>
      <c r="C9967" t="str">
        <f t="shared" si="467"/>
        <v>36 1 3 83 1 403 34 40 0 4301037</v>
      </c>
      <c r="D9967">
        <v>36</v>
      </c>
      <c r="E9967">
        <v>1</v>
      </c>
      <c r="F9967">
        <v>3</v>
      </c>
      <c r="G9967">
        <v>83</v>
      </c>
      <c r="H9967">
        <v>1</v>
      </c>
      <c r="I9967">
        <v>403</v>
      </c>
      <c r="J9967">
        <v>34</v>
      </c>
      <c r="K9967">
        <v>40</v>
      </c>
      <c r="L9967" t="s">
        <v>147</v>
      </c>
      <c r="M9967" t="s">
        <v>232</v>
      </c>
      <c r="N9967" s="13">
        <v>1300000</v>
      </c>
      <c r="O9967">
        <v>368604</v>
      </c>
      <c r="P9967">
        <v>2024</v>
      </c>
      <c r="Q9967">
        <v>1054866977</v>
      </c>
      <c r="R9967" t="s">
        <v>2045</v>
      </c>
      <c r="S9967" s="13">
        <v>1300000</v>
      </c>
      <c r="T9967">
        <v>0</v>
      </c>
      <c r="U9967" t="s">
        <v>7338</v>
      </c>
      <c r="V9967" t="s">
        <v>2295</v>
      </c>
      <c r="W9967">
        <v>5004</v>
      </c>
      <c r="X9967">
        <v>0</v>
      </c>
      <c r="Y9967">
        <v>368193</v>
      </c>
      <c r="Z9967">
        <v>20240906</v>
      </c>
      <c r="AA9967">
        <v>0</v>
      </c>
      <c r="AB9967">
        <v>0</v>
      </c>
      <c r="AC9967" t="s">
        <v>2281</v>
      </c>
      <c r="AD9967" t="s">
        <v>2281</v>
      </c>
      <c r="AE9967">
        <v>25243</v>
      </c>
      <c r="AF9967" t="s">
        <v>2538</v>
      </c>
      <c r="AG9967" t="s">
        <v>649</v>
      </c>
      <c r="AH9967">
        <v>337</v>
      </c>
    </row>
    <row r="9968" spans="1:34" hidden="1" x14ac:dyDescent="0.25">
      <c r="A9968" t="str">
        <f t="shared" si="465"/>
        <v>36 1 3 83 1 403 34 40 0 4301037 368605</v>
      </c>
      <c r="B9968" t="str">
        <f t="shared" si="466"/>
        <v>36 1 3 83 1 403 34 40 0 4301037 368194</v>
      </c>
      <c r="C9968" t="str">
        <f t="shared" si="467"/>
        <v>36 1 3 83 1 403 34 40 0 4301037</v>
      </c>
      <c r="D9968">
        <v>36</v>
      </c>
      <c r="E9968">
        <v>1</v>
      </c>
      <c r="F9968">
        <v>3</v>
      </c>
      <c r="G9968">
        <v>83</v>
      </c>
      <c r="H9968">
        <v>1</v>
      </c>
      <c r="I9968">
        <v>403</v>
      </c>
      <c r="J9968">
        <v>34</v>
      </c>
      <c r="K9968">
        <v>40</v>
      </c>
      <c r="L9968" t="s">
        <v>147</v>
      </c>
      <c r="M9968" t="s">
        <v>232</v>
      </c>
      <c r="N9968" s="13">
        <v>1300000</v>
      </c>
      <c r="O9968">
        <v>368605</v>
      </c>
      <c r="P9968">
        <v>2024</v>
      </c>
      <c r="Q9968">
        <v>1193255911</v>
      </c>
      <c r="R9968" t="s">
        <v>2046</v>
      </c>
      <c r="S9968" s="13">
        <v>1300000</v>
      </c>
      <c r="T9968">
        <v>0</v>
      </c>
      <c r="U9968" t="s">
        <v>7338</v>
      </c>
      <c r="V9968" t="s">
        <v>2295</v>
      </c>
      <c r="W9968">
        <v>5004</v>
      </c>
      <c r="X9968">
        <v>0</v>
      </c>
      <c r="Y9968">
        <v>368194</v>
      </c>
      <c r="Z9968">
        <v>20240906</v>
      </c>
      <c r="AA9968">
        <v>0</v>
      </c>
      <c r="AB9968">
        <v>0</v>
      </c>
      <c r="AC9968" t="s">
        <v>2281</v>
      </c>
      <c r="AD9968" t="s">
        <v>2281</v>
      </c>
      <c r="AE9968">
        <v>25243</v>
      </c>
      <c r="AF9968" t="s">
        <v>2538</v>
      </c>
      <c r="AG9968" t="s">
        <v>649</v>
      </c>
      <c r="AH9968">
        <v>337</v>
      </c>
    </row>
    <row r="9969" spans="1:34" hidden="1" x14ac:dyDescent="0.25">
      <c r="A9969" t="str">
        <f t="shared" si="465"/>
        <v>36 1 3 83 1 403 34 40 0 4301037 368606</v>
      </c>
      <c r="B9969" t="str">
        <f t="shared" si="466"/>
        <v>36 1 3 83 1 403 34 40 0 4301037 368195</v>
      </c>
      <c r="C9969" t="str">
        <f t="shared" si="467"/>
        <v>36 1 3 83 1 403 34 40 0 4301037</v>
      </c>
      <c r="D9969">
        <v>36</v>
      </c>
      <c r="E9969">
        <v>1</v>
      </c>
      <c r="F9969">
        <v>3</v>
      </c>
      <c r="G9969">
        <v>83</v>
      </c>
      <c r="H9969">
        <v>1</v>
      </c>
      <c r="I9969">
        <v>403</v>
      </c>
      <c r="J9969">
        <v>34</v>
      </c>
      <c r="K9969">
        <v>40</v>
      </c>
      <c r="L9969" t="s">
        <v>147</v>
      </c>
      <c r="M9969" t="s">
        <v>232</v>
      </c>
      <c r="N9969" s="13">
        <v>1300000</v>
      </c>
      <c r="O9969">
        <v>368606</v>
      </c>
      <c r="P9969">
        <v>2024</v>
      </c>
      <c r="Q9969">
        <v>1053866617</v>
      </c>
      <c r="R9969" t="s">
        <v>2047</v>
      </c>
      <c r="S9969" s="13">
        <v>1300000</v>
      </c>
      <c r="T9969">
        <v>0</v>
      </c>
      <c r="U9969" t="s">
        <v>7338</v>
      </c>
      <c r="V9969" t="s">
        <v>2295</v>
      </c>
      <c r="W9969">
        <v>5004</v>
      </c>
      <c r="X9969">
        <v>0</v>
      </c>
      <c r="Y9969">
        <v>368195</v>
      </c>
      <c r="Z9969">
        <v>20240906</v>
      </c>
      <c r="AA9969">
        <v>0</v>
      </c>
      <c r="AB9969">
        <v>0</v>
      </c>
      <c r="AC9969" t="s">
        <v>2281</v>
      </c>
      <c r="AD9969" t="s">
        <v>2281</v>
      </c>
      <c r="AE9969">
        <v>25243</v>
      </c>
      <c r="AF9969" t="s">
        <v>2538</v>
      </c>
      <c r="AG9969" t="s">
        <v>649</v>
      </c>
      <c r="AH9969">
        <v>337</v>
      </c>
    </row>
    <row r="9970" spans="1:34" hidden="1" x14ac:dyDescent="0.25">
      <c r="A9970" t="str">
        <f t="shared" si="465"/>
        <v>36 1 3 83 1 403 34 40 0 4301037 368607</v>
      </c>
      <c r="B9970" t="str">
        <f t="shared" si="466"/>
        <v>36 1 3 83 1 403 34 40 0 4301037 368196</v>
      </c>
      <c r="C9970" t="str">
        <f t="shared" si="467"/>
        <v>36 1 3 83 1 403 34 40 0 4301037</v>
      </c>
      <c r="D9970">
        <v>36</v>
      </c>
      <c r="E9970">
        <v>1</v>
      </c>
      <c r="F9970">
        <v>3</v>
      </c>
      <c r="G9970">
        <v>83</v>
      </c>
      <c r="H9970">
        <v>1</v>
      </c>
      <c r="I9970">
        <v>403</v>
      </c>
      <c r="J9970">
        <v>34</v>
      </c>
      <c r="K9970">
        <v>40</v>
      </c>
      <c r="L9970" t="s">
        <v>147</v>
      </c>
      <c r="M9970" t="s">
        <v>232</v>
      </c>
      <c r="N9970" s="13">
        <v>1300000</v>
      </c>
      <c r="O9970">
        <v>368607</v>
      </c>
      <c r="P9970">
        <v>2024</v>
      </c>
      <c r="Q9970">
        <v>75071751</v>
      </c>
      <c r="R9970" t="s">
        <v>2048</v>
      </c>
      <c r="S9970" s="13">
        <v>1300000</v>
      </c>
      <c r="T9970">
        <v>0</v>
      </c>
      <c r="U9970" t="s">
        <v>7338</v>
      </c>
      <c r="V9970" t="s">
        <v>2295</v>
      </c>
      <c r="W9970">
        <v>5004</v>
      </c>
      <c r="X9970">
        <v>0</v>
      </c>
      <c r="Y9970">
        <v>368196</v>
      </c>
      <c r="Z9970">
        <v>20240906</v>
      </c>
      <c r="AA9970">
        <v>0</v>
      </c>
      <c r="AB9970">
        <v>0</v>
      </c>
      <c r="AC9970" t="s">
        <v>2281</v>
      </c>
      <c r="AD9970" t="s">
        <v>2281</v>
      </c>
      <c r="AE9970">
        <v>25243</v>
      </c>
      <c r="AF9970" t="s">
        <v>2538</v>
      </c>
      <c r="AG9970" t="s">
        <v>649</v>
      </c>
      <c r="AH9970">
        <v>337</v>
      </c>
    </row>
    <row r="9971" spans="1:34" hidden="1" x14ac:dyDescent="0.25">
      <c r="A9971" t="str">
        <f t="shared" si="465"/>
        <v>36 1 3 83 1 403 34 40 0 4301037 368608</v>
      </c>
      <c r="B9971" t="str">
        <f t="shared" si="466"/>
        <v>36 1 3 83 1 403 34 40 0 4301037 368197</v>
      </c>
      <c r="C9971" t="str">
        <f t="shared" si="467"/>
        <v>36 1 3 83 1 403 34 40 0 4301037</v>
      </c>
      <c r="D9971">
        <v>36</v>
      </c>
      <c r="E9971">
        <v>1</v>
      </c>
      <c r="F9971">
        <v>3</v>
      </c>
      <c r="G9971">
        <v>83</v>
      </c>
      <c r="H9971">
        <v>1</v>
      </c>
      <c r="I9971">
        <v>403</v>
      </c>
      <c r="J9971">
        <v>34</v>
      </c>
      <c r="K9971">
        <v>40</v>
      </c>
      <c r="L9971" t="s">
        <v>147</v>
      </c>
      <c r="M9971" t="s">
        <v>232</v>
      </c>
      <c r="N9971" s="13">
        <v>1300000</v>
      </c>
      <c r="O9971">
        <v>368608</v>
      </c>
      <c r="P9971">
        <v>2024</v>
      </c>
      <c r="Q9971">
        <v>1054863765</v>
      </c>
      <c r="R9971" t="s">
        <v>2049</v>
      </c>
      <c r="S9971" s="13">
        <v>1300000</v>
      </c>
      <c r="T9971">
        <v>0</v>
      </c>
      <c r="U9971" t="s">
        <v>7338</v>
      </c>
      <c r="V9971" t="s">
        <v>2295</v>
      </c>
      <c r="W9971">
        <v>5004</v>
      </c>
      <c r="X9971">
        <v>0</v>
      </c>
      <c r="Y9971">
        <v>368197</v>
      </c>
      <c r="Z9971">
        <v>20240906</v>
      </c>
      <c r="AA9971">
        <v>0</v>
      </c>
      <c r="AB9971">
        <v>0</v>
      </c>
      <c r="AC9971" t="s">
        <v>2281</v>
      </c>
      <c r="AD9971" t="s">
        <v>2281</v>
      </c>
      <c r="AE9971">
        <v>25243</v>
      </c>
      <c r="AF9971" t="s">
        <v>2538</v>
      </c>
      <c r="AG9971" t="s">
        <v>649</v>
      </c>
      <c r="AH9971">
        <v>337</v>
      </c>
    </row>
    <row r="9972" spans="1:34" hidden="1" x14ac:dyDescent="0.25">
      <c r="A9972" t="str">
        <f t="shared" si="465"/>
        <v>36 1 3 83 1 403 34 40 0 4301037 368609</v>
      </c>
      <c r="B9972" t="str">
        <f t="shared" si="466"/>
        <v>36 1 3 83 1 403 34 40 0 4301037 368198</v>
      </c>
      <c r="C9972" t="str">
        <f t="shared" si="467"/>
        <v>36 1 3 83 1 403 34 40 0 4301037</v>
      </c>
      <c r="D9972">
        <v>36</v>
      </c>
      <c r="E9972">
        <v>1</v>
      </c>
      <c r="F9972">
        <v>3</v>
      </c>
      <c r="G9972">
        <v>83</v>
      </c>
      <c r="H9972">
        <v>1</v>
      </c>
      <c r="I9972">
        <v>403</v>
      </c>
      <c r="J9972">
        <v>34</v>
      </c>
      <c r="K9972">
        <v>40</v>
      </c>
      <c r="L9972" t="s">
        <v>147</v>
      </c>
      <c r="M9972" t="s">
        <v>232</v>
      </c>
      <c r="N9972" s="13">
        <v>1300000</v>
      </c>
      <c r="O9972">
        <v>368609</v>
      </c>
      <c r="P9972">
        <v>2024</v>
      </c>
      <c r="Q9972">
        <v>1056124534</v>
      </c>
      <c r="R9972" t="s">
        <v>2050</v>
      </c>
      <c r="S9972" s="13">
        <v>1300000</v>
      </c>
      <c r="T9972">
        <v>0</v>
      </c>
      <c r="U9972" t="s">
        <v>7338</v>
      </c>
      <c r="V9972" t="s">
        <v>2295</v>
      </c>
      <c r="W9972">
        <v>5004</v>
      </c>
      <c r="X9972">
        <v>0</v>
      </c>
      <c r="Y9972">
        <v>368198</v>
      </c>
      <c r="Z9972">
        <v>20240906</v>
      </c>
      <c r="AA9972">
        <v>0</v>
      </c>
      <c r="AB9972">
        <v>0</v>
      </c>
      <c r="AC9972" t="s">
        <v>2281</v>
      </c>
      <c r="AD9972" t="s">
        <v>2281</v>
      </c>
      <c r="AE9972">
        <v>25243</v>
      </c>
      <c r="AF9972" t="s">
        <v>2538</v>
      </c>
      <c r="AG9972" t="s">
        <v>649</v>
      </c>
      <c r="AH9972">
        <v>337</v>
      </c>
    </row>
    <row r="9973" spans="1:34" hidden="1" x14ac:dyDescent="0.25">
      <c r="A9973" t="str">
        <f t="shared" si="465"/>
        <v>36 1 3 83 1 403 34 40 0 4301037 368610</v>
      </c>
      <c r="B9973" t="str">
        <f t="shared" si="466"/>
        <v>36 1 3 83 1 403 34 40 0 4301037 368199</v>
      </c>
      <c r="C9973" t="str">
        <f t="shared" si="467"/>
        <v>36 1 3 83 1 403 34 40 0 4301037</v>
      </c>
      <c r="D9973">
        <v>36</v>
      </c>
      <c r="E9973">
        <v>1</v>
      </c>
      <c r="F9973">
        <v>3</v>
      </c>
      <c r="G9973">
        <v>83</v>
      </c>
      <c r="H9973">
        <v>1</v>
      </c>
      <c r="I9973">
        <v>403</v>
      </c>
      <c r="J9973">
        <v>34</v>
      </c>
      <c r="K9973">
        <v>40</v>
      </c>
      <c r="L9973" t="s">
        <v>147</v>
      </c>
      <c r="M9973" t="s">
        <v>232</v>
      </c>
      <c r="N9973" s="13">
        <v>1300000</v>
      </c>
      <c r="O9973">
        <v>368610</v>
      </c>
      <c r="P9973">
        <v>2024</v>
      </c>
      <c r="Q9973">
        <v>1053868348</v>
      </c>
      <c r="R9973" t="s">
        <v>2051</v>
      </c>
      <c r="S9973" s="13">
        <v>1300000</v>
      </c>
      <c r="T9973">
        <v>0</v>
      </c>
      <c r="U9973" t="s">
        <v>7338</v>
      </c>
      <c r="V9973" t="s">
        <v>2295</v>
      </c>
      <c r="W9973">
        <v>5004</v>
      </c>
      <c r="X9973">
        <v>0</v>
      </c>
      <c r="Y9973">
        <v>368199</v>
      </c>
      <c r="Z9973">
        <v>20240906</v>
      </c>
      <c r="AA9973">
        <v>0</v>
      </c>
      <c r="AB9973">
        <v>0</v>
      </c>
      <c r="AC9973" t="s">
        <v>2281</v>
      </c>
      <c r="AD9973" t="s">
        <v>2281</v>
      </c>
      <c r="AE9973">
        <v>25243</v>
      </c>
      <c r="AF9973" t="s">
        <v>2538</v>
      </c>
      <c r="AG9973" t="s">
        <v>649</v>
      </c>
      <c r="AH9973">
        <v>337</v>
      </c>
    </row>
    <row r="9974" spans="1:34" hidden="1" x14ac:dyDescent="0.25">
      <c r="A9974" t="str">
        <f t="shared" si="465"/>
        <v>36 1 3 83 1 403 34 40 0 4301037 368611</v>
      </c>
      <c r="B9974" t="str">
        <f t="shared" si="466"/>
        <v>36 1 3 83 1 403 34 40 0 4301037 368200</v>
      </c>
      <c r="C9974" t="str">
        <f t="shared" si="467"/>
        <v>36 1 3 83 1 403 34 40 0 4301037</v>
      </c>
      <c r="D9974">
        <v>36</v>
      </c>
      <c r="E9974">
        <v>1</v>
      </c>
      <c r="F9974">
        <v>3</v>
      </c>
      <c r="G9974">
        <v>83</v>
      </c>
      <c r="H9974">
        <v>1</v>
      </c>
      <c r="I9974">
        <v>403</v>
      </c>
      <c r="J9974">
        <v>34</v>
      </c>
      <c r="K9974">
        <v>40</v>
      </c>
      <c r="L9974" t="s">
        <v>147</v>
      </c>
      <c r="M9974" t="s">
        <v>232</v>
      </c>
      <c r="N9974" s="13">
        <v>1300000</v>
      </c>
      <c r="O9974">
        <v>368611</v>
      </c>
      <c r="P9974">
        <v>2024</v>
      </c>
      <c r="Q9974">
        <v>1002592836</v>
      </c>
      <c r="R9974" t="s">
        <v>2052</v>
      </c>
      <c r="S9974" s="13">
        <v>1300000</v>
      </c>
      <c r="T9974">
        <v>0</v>
      </c>
      <c r="U9974" t="s">
        <v>7338</v>
      </c>
      <c r="V9974" t="s">
        <v>2295</v>
      </c>
      <c r="W9974">
        <v>5004</v>
      </c>
      <c r="X9974">
        <v>0</v>
      </c>
      <c r="Y9974">
        <v>368200</v>
      </c>
      <c r="Z9974">
        <v>20240906</v>
      </c>
      <c r="AA9974">
        <v>0</v>
      </c>
      <c r="AB9974">
        <v>0</v>
      </c>
      <c r="AC9974" t="s">
        <v>2281</v>
      </c>
      <c r="AD9974" t="s">
        <v>2281</v>
      </c>
      <c r="AE9974">
        <v>25243</v>
      </c>
      <c r="AF9974" t="s">
        <v>2538</v>
      </c>
      <c r="AG9974" t="s">
        <v>649</v>
      </c>
      <c r="AH9974">
        <v>337</v>
      </c>
    </row>
    <row r="9975" spans="1:34" hidden="1" x14ac:dyDescent="0.25">
      <c r="A9975" t="str">
        <f t="shared" si="465"/>
        <v>36 1 3 83 1 403 34 40 0 4301037 368612</v>
      </c>
      <c r="B9975" t="str">
        <f t="shared" si="466"/>
        <v>36 1 3 83 1 403 34 40 0 4301037 368201</v>
      </c>
      <c r="C9975" t="str">
        <f t="shared" si="467"/>
        <v>36 1 3 83 1 403 34 40 0 4301037</v>
      </c>
      <c r="D9975">
        <v>36</v>
      </c>
      <c r="E9975">
        <v>1</v>
      </c>
      <c r="F9975">
        <v>3</v>
      </c>
      <c r="G9975">
        <v>83</v>
      </c>
      <c r="H9975">
        <v>1</v>
      </c>
      <c r="I9975">
        <v>403</v>
      </c>
      <c r="J9975">
        <v>34</v>
      </c>
      <c r="K9975">
        <v>40</v>
      </c>
      <c r="L9975" t="s">
        <v>147</v>
      </c>
      <c r="M9975" t="s">
        <v>232</v>
      </c>
      <c r="N9975" s="13">
        <v>1300000</v>
      </c>
      <c r="O9975">
        <v>368612</v>
      </c>
      <c r="P9975">
        <v>2024</v>
      </c>
      <c r="Q9975">
        <v>1053837822</v>
      </c>
      <c r="R9975" t="s">
        <v>2053</v>
      </c>
      <c r="S9975" s="13">
        <v>1300000</v>
      </c>
      <c r="T9975">
        <v>0</v>
      </c>
      <c r="U9975" t="s">
        <v>7338</v>
      </c>
      <c r="V9975" t="s">
        <v>2295</v>
      </c>
      <c r="W9975">
        <v>5004</v>
      </c>
      <c r="X9975">
        <v>0</v>
      </c>
      <c r="Y9975">
        <v>368201</v>
      </c>
      <c r="Z9975">
        <v>20240906</v>
      </c>
      <c r="AA9975">
        <v>0</v>
      </c>
      <c r="AB9975">
        <v>0</v>
      </c>
      <c r="AC9975" t="s">
        <v>2281</v>
      </c>
      <c r="AD9975" t="s">
        <v>2281</v>
      </c>
      <c r="AE9975">
        <v>25243</v>
      </c>
      <c r="AF9975" t="s">
        <v>2538</v>
      </c>
      <c r="AG9975" t="s">
        <v>649</v>
      </c>
      <c r="AH9975">
        <v>337</v>
      </c>
    </row>
    <row r="9976" spans="1:34" hidden="1" x14ac:dyDescent="0.25">
      <c r="A9976" t="str">
        <f t="shared" si="465"/>
        <v>36 1 3 83 1 403 34 40 0 4301037 368613</v>
      </c>
      <c r="B9976" t="str">
        <f t="shared" si="466"/>
        <v>36 1 3 83 1 403 34 40 0 4301037 368203</v>
      </c>
      <c r="C9976" t="str">
        <f t="shared" si="467"/>
        <v>36 1 3 83 1 403 34 40 0 4301037</v>
      </c>
      <c r="D9976">
        <v>36</v>
      </c>
      <c r="E9976">
        <v>1</v>
      </c>
      <c r="F9976">
        <v>3</v>
      </c>
      <c r="G9976">
        <v>83</v>
      </c>
      <c r="H9976">
        <v>1</v>
      </c>
      <c r="I9976">
        <v>403</v>
      </c>
      <c r="J9976">
        <v>34</v>
      </c>
      <c r="K9976">
        <v>40</v>
      </c>
      <c r="L9976" t="s">
        <v>147</v>
      </c>
      <c r="M9976" t="s">
        <v>232</v>
      </c>
      <c r="N9976" s="13">
        <v>650000</v>
      </c>
      <c r="O9976">
        <v>368613</v>
      </c>
      <c r="P9976">
        <v>2024</v>
      </c>
      <c r="Q9976">
        <v>1055759576</v>
      </c>
      <c r="R9976" t="s">
        <v>2158</v>
      </c>
      <c r="S9976" s="13">
        <v>650000</v>
      </c>
      <c r="T9976">
        <v>0</v>
      </c>
      <c r="U9976" t="s">
        <v>7338</v>
      </c>
      <c r="V9976" t="s">
        <v>2295</v>
      </c>
      <c r="W9976">
        <v>5004</v>
      </c>
      <c r="X9976">
        <v>0</v>
      </c>
      <c r="Y9976">
        <v>368203</v>
      </c>
      <c r="Z9976">
        <v>20240906</v>
      </c>
      <c r="AA9976">
        <v>0</v>
      </c>
      <c r="AB9976">
        <v>0</v>
      </c>
      <c r="AC9976" t="s">
        <v>2281</v>
      </c>
      <c r="AD9976" t="s">
        <v>2281</v>
      </c>
      <c r="AE9976">
        <v>25243</v>
      </c>
      <c r="AF9976" t="s">
        <v>2538</v>
      </c>
      <c r="AG9976" t="s">
        <v>649</v>
      </c>
      <c r="AH9976">
        <v>337</v>
      </c>
    </row>
    <row r="9977" spans="1:34" hidden="1" x14ac:dyDescent="0.25">
      <c r="A9977" t="str">
        <f t="shared" si="465"/>
        <v>36 1 3 83 1 403 34 40 0 4301037 368614</v>
      </c>
      <c r="B9977" t="str">
        <f t="shared" si="466"/>
        <v>36 1 3 83 1 403 34 40 0 4301037 368204</v>
      </c>
      <c r="C9977" t="str">
        <f t="shared" si="467"/>
        <v>36 1 3 83 1 403 34 40 0 4301037</v>
      </c>
      <c r="D9977">
        <v>36</v>
      </c>
      <c r="E9977">
        <v>1</v>
      </c>
      <c r="F9977">
        <v>3</v>
      </c>
      <c r="G9977">
        <v>83</v>
      </c>
      <c r="H9977">
        <v>1</v>
      </c>
      <c r="I9977">
        <v>403</v>
      </c>
      <c r="J9977">
        <v>34</v>
      </c>
      <c r="K9977">
        <v>40</v>
      </c>
      <c r="L9977" t="s">
        <v>147</v>
      </c>
      <c r="M9977" t="s">
        <v>232</v>
      </c>
      <c r="N9977" s="13">
        <v>650000</v>
      </c>
      <c r="O9977">
        <v>368614</v>
      </c>
      <c r="P9977">
        <v>2024</v>
      </c>
      <c r="Q9977">
        <v>1002653214</v>
      </c>
      <c r="R9977" t="s">
        <v>2055</v>
      </c>
      <c r="S9977" s="13">
        <v>650000</v>
      </c>
      <c r="T9977">
        <v>0</v>
      </c>
      <c r="U9977" t="s">
        <v>7338</v>
      </c>
      <c r="V9977" t="s">
        <v>2295</v>
      </c>
      <c r="W9977">
        <v>5004</v>
      </c>
      <c r="X9977">
        <v>0</v>
      </c>
      <c r="Y9977">
        <v>368204</v>
      </c>
      <c r="Z9977">
        <v>20240906</v>
      </c>
      <c r="AA9977">
        <v>0</v>
      </c>
      <c r="AB9977">
        <v>0</v>
      </c>
      <c r="AC9977" t="s">
        <v>2281</v>
      </c>
      <c r="AD9977" t="s">
        <v>2281</v>
      </c>
      <c r="AE9977">
        <v>25243</v>
      </c>
      <c r="AF9977" t="s">
        <v>2538</v>
      </c>
      <c r="AG9977" t="s">
        <v>649</v>
      </c>
      <c r="AH9977">
        <v>337</v>
      </c>
    </row>
    <row r="9978" spans="1:34" hidden="1" x14ac:dyDescent="0.25">
      <c r="A9978" t="str">
        <f t="shared" si="465"/>
        <v>36 1 3 83 1 403 34 40 0 4301037 368615</v>
      </c>
      <c r="B9978" t="str">
        <f t="shared" si="466"/>
        <v>36 1 3 83 1 403 34 40 0 4301037 368205</v>
      </c>
      <c r="C9978" t="str">
        <f t="shared" si="467"/>
        <v>36 1 3 83 1 403 34 40 0 4301037</v>
      </c>
      <c r="D9978">
        <v>36</v>
      </c>
      <c r="E9978">
        <v>1</v>
      </c>
      <c r="F9978">
        <v>3</v>
      </c>
      <c r="G9978">
        <v>83</v>
      </c>
      <c r="H9978">
        <v>1</v>
      </c>
      <c r="I9978">
        <v>403</v>
      </c>
      <c r="J9978">
        <v>34</v>
      </c>
      <c r="K9978">
        <v>40</v>
      </c>
      <c r="L9978" t="s">
        <v>147</v>
      </c>
      <c r="M9978" t="s">
        <v>232</v>
      </c>
      <c r="N9978" s="13">
        <v>650000</v>
      </c>
      <c r="O9978">
        <v>368615</v>
      </c>
      <c r="P9978">
        <v>2024</v>
      </c>
      <c r="Q9978">
        <v>1053866747</v>
      </c>
      <c r="R9978" t="s">
        <v>2056</v>
      </c>
      <c r="S9978" s="13">
        <v>650000</v>
      </c>
      <c r="T9978">
        <v>0</v>
      </c>
      <c r="U9978" t="s">
        <v>7338</v>
      </c>
      <c r="V9978" t="s">
        <v>2295</v>
      </c>
      <c r="W9978">
        <v>5004</v>
      </c>
      <c r="X9978">
        <v>0</v>
      </c>
      <c r="Y9978">
        <v>368205</v>
      </c>
      <c r="Z9978">
        <v>20240906</v>
      </c>
      <c r="AA9978">
        <v>0</v>
      </c>
      <c r="AB9978">
        <v>0</v>
      </c>
      <c r="AC9978" t="s">
        <v>2281</v>
      </c>
      <c r="AD9978" t="s">
        <v>2281</v>
      </c>
      <c r="AE9978">
        <v>25243</v>
      </c>
      <c r="AF9978" t="s">
        <v>2538</v>
      </c>
      <c r="AG9978" t="s">
        <v>649</v>
      </c>
      <c r="AH9978">
        <v>337</v>
      </c>
    </row>
    <row r="9979" spans="1:34" hidden="1" x14ac:dyDescent="0.25">
      <c r="A9979" t="str">
        <f t="shared" si="465"/>
        <v>36 1 3 83 1 403 34 40 0 4301037 368616</v>
      </c>
      <c r="B9979" t="str">
        <f t="shared" si="466"/>
        <v>36 1 3 83 1 403 34 40 0 4301037 368206</v>
      </c>
      <c r="C9979" t="str">
        <f t="shared" si="467"/>
        <v>36 1 3 83 1 403 34 40 0 4301037</v>
      </c>
      <c r="D9979">
        <v>36</v>
      </c>
      <c r="E9979">
        <v>1</v>
      </c>
      <c r="F9979">
        <v>3</v>
      </c>
      <c r="G9979">
        <v>83</v>
      </c>
      <c r="H9979">
        <v>1</v>
      </c>
      <c r="I9979">
        <v>403</v>
      </c>
      <c r="J9979">
        <v>34</v>
      </c>
      <c r="K9979">
        <v>40</v>
      </c>
      <c r="L9979" t="s">
        <v>147</v>
      </c>
      <c r="M9979" t="s">
        <v>232</v>
      </c>
      <c r="N9979" s="13">
        <v>650000</v>
      </c>
      <c r="O9979">
        <v>368616</v>
      </c>
      <c r="P9979">
        <v>2024</v>
      </c>
      <c r="Q9979">
        <v>1054866902</v>
      </c>
      <c r="R9979" t="s">
        <v>2057</v>
      </c>
      <c r="S9979" s="13">
        <v>650000</v>
      </c>
      <c r="T9979">
        <v>0</v>
      </c>
      <c r="U9979" t="s">
        <v>7338</v>
      </c>
      <c r="V9979" t="s">
        <v>2295</v>
      </c>
      <c r="W9979">
        <v>5004</v>
      </c>
      <c r="X9979">
        <v>0</v>
      </c>
      <c r="Y9979">
        <v>368206</v>
      </c>
      <c r="Z9979">
        <v>20240906</v>
      </c>
      <c r="AA9979">
        <v>0</v>
      </c>
      <c r="AB9979">
        <v>0</v>
      </c>
      <c r="AC9979" t="s">
        <v>2281</v>
      </c>
      <c r="AD9979" t="s">
        <v>2281</v>
      </c>
      <c r="AE9979">
        <v>25243</v>
      </c>
      <c r="AF9979" t="s">
        <v>2538</v>
      </c>
      <c r="AG9979" t="s">
        <v>649</v>
      </c>
      <c r="AH9979">
        <v>337</v>
      </c>
    </row>
    <row r="9980" spans="1:34" hidden="1" x14ac:dyDescent="0.25">
      <c r="A9980" t="str">
        <f t="shared" si="465"/>
        <v>36 1 3 83 1 403 34 40 0 4301037 368617</v>
      </c>
      <c r="B9980" t="str">
        <f t="shared" si="466"/>
        <v>36 1 3 83 1 403 34 40 0 4301037 368207</v>
      </c>
      <c r="C9980" t="str">
        <f t="shared" si="467"/>
        <v>36 1 3 83 1 403 34 40 0 4301037</v>
      </c>
      <c r="D9980">
        <v>36</v>
      </c>
      <c r="E9980">
        <v>1</v>
      </c>
      <c r="F9980">
        <v>3</v>
      </c>
      <c r="G9980">
        <v>83</v>
      </c>
      <c r="H9980">
        <v>1</v>
      </c>
      <c r="I9980">
        <v>403</v>
      </c>
      <c r="J9980">
        <v>34</v>
      </c>
      <c r="K9980">
        <v>40</v>
      </c>
      <c r="L9980" t="s">
        <v>147</v>
      </c>
      <c r="M9980" t="s">
        <v>232</v>
      </c>
      <c r="N9980" s="13">
        <v>650000</v>
      </c>
      <c r="O9980">
        <v>368617</v>
      </c>
      <c r="P9980">
        <v>2024</v>
      </c>
      <c r="Q9980">
        <v>1054875368</v>
      </c>
      <c r="R9980" t="s">
        <v>2058</v>
      </c>
      <c r="S9980" s="13">
        <v>650000</v>
      </c>
      <c r="T9980">
        <v>0</v>
      </c>
      <c r="U9980" t="s">
        <v>7338</v>
      </c>
      <c r="V9980" t="s">
        <v>2295</v>
      </c>
      <c r="W9980">
        <v>5004</v>
      </c>
      <c r="X9980">
        <v>0</v>
      </c>
      <c r="Y9980">
        <v>368207</v>
      </c>
      <c r="Z9980">
        <v>20240906</v>
      </c>
      <c r="AA9980">
        <v>0</v>
      </c>
      <c r="AB9980">
        <v>0</v>
      </c>
      <c r="AC9980" t="s">
        <v>2281</v>
      </c>
      <c r="AD9980" t="s">
        <v>2281</v>
      </c>
      <c r="AE9980">
        <v>25243</v>
      </c>
      <c r="AF9980" t="s">
        <v>2538</v>
      </c>
      <c r="AG9980" t="s">
        <v>649</v>
      </c>
      <c r="AH9980">
        <v>337</v>
      </c>
    </row>
    <row r="9981" spans="1:34" hidden="1" x14ac:dyDescent="0.25">
      <c r="A9981" t="str">
        <f t="shared" si="465"/>
        <v>36 1 3 83 1 403 34 40 0 4301037 368618</v>
      </c>
      <c r="B9981" t="str">
        <f t="shared" si="466"/>
        <v>36 1 3 83 1 403 34 40 0 4301037 368208</v>
      </c>
      <c r="C9981" t="str">
        <f t="shared" si="467"/>
        <v>36 1 3 83 1 403 34 40 0 4301037</v>
      </c>
      <c r="D9981">
        <v>36</v>
      </c>
      <c r="E9981">
        <v>1</v>
      </c>
      <c r="F9981">
        <v>3</v>
      </c>
      <c r="G9981">
        <v>83</v>
      </c>
      <c r="H9981">
        <v>1</v>
      </c>
      <c r="I9981">
        <v>403</v>
      </c>
      <c r="J9981">
        <v>34</v>
      </c>
      <c r="K9981">
        <v>40</v>
      </c>
      <c r="L9981" t="s">
        <v>147</v>
      </c>
      <c r="M9981" t="s">
        <v>232</v>
      </c>
      <c r="N9981" s="13">
        <v>650000</v>
      </c>
      <c r="O9981">
        <v>368618</v>
      </c>
      <c r="P9981">
        <v>2024</v>
      </c>
      <c r="Q9981">
        <v>1077234265</v>
      </c>
      <c r="R9981" t="s">
        <v>2059</v>
      </c>
      <c r="S9981" s="13">
        <v>650000</v>
      </c>
      <c r="T9981">
        <v>0</v>
      </c>
      <c r="U9981" t="s">
        <v>7338</v>
      </c>
      <c r="V9981" t="s">
        <v>2295</v>
      </c>
      <c r="W9981">
        <v>5004</v>
      </c>
      <c r="X9981">
        <v>0</v>
      </c>
      <c r="Y9981">
        <v>368208</v>
      </c>
      <c r="Z9981">
        <v>20240906</v>
      </c>
      <c r="AA9981">
        <v>0</v>
      </c>
      <c r="AB9981">
        <v>0</v>
      </c>
      <c r="AC9981" t="s">
        <v>2281</v>
      </c>
      <c r="AD9981" t="s">
        <v>2281</v>
      </c>
      <c r="AE9981">
        <v>25243</v>
      </c>
      <c r="AF9981" t="s">
        <v>2538</v>
      </c>
      <c r="AG9981" t="s">
        <v>649</v>
      </c>
      <c r="AH9981">
        <v>337</v>
      </c>
    </row>
    <row r="9982" spans="1:34" hidden="1" x14ac:dyDescent="0.25">
      <c r="A9982" t="str">
        <f t="shared" si="465"/>
        <v>36 1 3 83 1 403 34 40 0 4301037 368619</v>
      </c>
      <c r="B9982" t="str">
        <f t="shared" si="466"/>
        <v>36 1 3 83 1 403 34 40 0 4301037 368209</v>
      </c>
      <c r="C9982" t="str">
        <f t="shared" si="467"/>
        <v>36 1 3 83 1 403 34 40 0 4301037</v>
      </c>
      <c r="D9982">
        <v>36</v>
      </c>
      <c r="E9982">
        <v>1</v>
      </c>
      <c r="F9982">
        <v>3</v>
      </c>
      <c r="G9982">
        <v>83</v>
      </c>
      <c r="H9982">
        <v>1</v>
      </c>
      <c r="I9982">
        <v>403</v>
      </c>
      <c r="J9982">
        <v>34</v>
      </c>
      <c r="K9982">
        <v>40</v>
      </c>
      <c r="L9982" t="s">
        <v>147</v>
      </c>
      <c r="M9982" t="s">
        <v>232</v>
      </c>
      <c r="N9982" s="13">
        <v>650000</v>
      </c>
      <c r="O9982">
        <v>368619</v>
      </c>
      <c r="P9982">
        <v>2024</v>
      </c>
      <c r="Q9982">
        <v>1028493946</v>
      </c>
      <c r="R9982" t="s">
        <v>2060</v>
      </c>
      <c r="S9982" s="13">
        <v>650000</v>
      </c>
      <c r="T9982">
        <v>0</v>
      </c>
      <c r="U9982" t="s">
        <v>7338</v>
      </c>
      <c r="V9982" t="s">
        <v>2295</v>
      </c>
      <c r="W9982">
        <v>5004</v>
      </c>
      <c r="X9982">
        <v>0</v>
      </c>
      <c r="Y9982">
        <v>368209</v>
      </c>
      <c r="Z9982">
        <v>20240906</v>
      </c>
      <c r="AA9982">
        <v>0</v>
      </c>
      <c r="AB9982">
        <v>0</v>
      </c>
      <c r="AC9982" t="s">
        <v>2281</v>
      </c>
      <c r="AD9982" t="s">
        <v>2281</v>
      </c>
      <c r="AE9982">
        <v>25243</v>
      </c>
      <c r="AF9982" t="s">
        <v>2538</v>
      </c>
      <c r="AG9982" t="s">
        <v>649</v>
      </c>
      <c r="AH9982">
        <v>337</v>
      </c>
    </row>
    <row r="9983" spans="1:34" hidden="1" x14ac:dyDescent="0.25">
      <c r="A9983" t="str">
        <f t="shared" si="465"/>
        <v>36 1 3 83 1 403 34 40 0 4301037 368620</v>
      </c>
      <c r="B9983" t="str">
        <f t="shared" si="466"/>
        <v>36 1 3 83 1 403 34 40 0 4301037 368210</v>
      </c>
      <c r="C9983" t="str">
        <f t="shared" si="467"/>
        <v>36 1 3 83 1 403 34 40 0 4301037</v>
      </c>
      <c r="D9983">
        <v>36</v>
      </c>
      <c r="E9983">
        <v>1</v>
      </c>
      <c r="F9983">
        <v>3</v>
      </c>
      <c r="G9983">
        <v>83</v>
      </c>
      <c r="H9983">
        <v>1</v>
      </c>
      <c r="I9983">
        <v>403</v>
      </c>
      <c r="J9983">
        <v>34</v>
      </c>
      <c r="K9983">
        <v>40</v>
      </c>
      <c r="L9983" t="s">
        <v>147</v>
      </c>
      <c r="M9983" t="s">
        <v>232</v>
      </c>
      <c r="N9983" s="13">
        <v>650000</v>
      </c>
      <c r="O9983">
        <v>368620</v>
      </c>
      <c r="P9983">
        <v>2024</v>
      </c>
      <c r="Q9983">
        <v>1034519266</v>
      </c>
      <c r="R9983" t="s">
        <v>2061</v>
      </c>
      <c r="S9983" s="13">
        <v>650000</v>
      </c>
      <c r="T9983">
        <v>0</v>
      </c>
      <c r="U9983" t="s">
        <v>7338</v>
      </c>
      <c r="V9983" t="s">
        <v>2295</v>
      </c>
      <c r="W9983">
        <v>5004</v>
      </c>
      <c r="X9983">
        <v>0</v>
      </c>
      <c r="Y9983">
        <v>368210</v>
      </c>
      <c r="Z9983">
        <v>20240906</v>
      </c>
      <c r="AA9983">
        <v>0</v>
      </c>
      <c r="AB9983">
        <v>0</v>
      </c>
      <c r="AC9983" t="s">
        <v>2281</v>
      </c>
      <c r="AD9983" t="s">
        <v>2281</v>
      </c>
      <c r="AE9983">
        <v>25243</v>
      </c>
      <c r="AF9983" t="s">
        <v>2538</v>
      </c>
      <c r="AG9983" t="s">
        <v>649</v>
      </c>
      <c r="AH9983">
        <v>337</v>
      </c>
    </row>
    <row r="9984" spans="1:34" hidden="1" x14ac:dyDescent="0.25">
      <c r="A9984" t="str">
        <f t="shared" si="465"/>
        <v>36 1 3 83 1 403 34 40 0 4301037 368621</v>
      </c>
      <c r="B9984" t="str">
        <f t="shared" si="466"/>
        <v>36 1 3 83 1 403 34 40 0 4301037 368211</v>
      </c>
      <c r="C9984" t="str">
        <f t="shared" si="467"/>
        <v>36 1 3 83 1 403 34 40 0 4301037</v>
      </c>
      <c r="D9984">
        <v>36</v>
      </c>
      <c r="E9984">
        <v>1</v>
      </c>
      <c r="F9984">
        <v>3</v>
      </c>
      <c r="G9984">
        <v>83</v>
      </c>
      <c r="H9984">
        <v>1</v>
      </c>
      <c r="I9984">
        <v>403</v>
      </c>
      <c r="J9984">
        <v>34</v>
      </c>
      <c r="K9984">
        <v>40</v>
      </c>
      <c r="L9984" t="s">
        <v>147</v>
      </c>
      <c r="M9984" t="s">
        <v>232</v>
      </c>
      <c r="N9984" s="13">
        <v>650000</v>
      </c>
      <c r="O9984">
        <v>368621</v>
      </c>
      <c r="P9984">
        <v>2024</v>
      </c>
      <c r="Q9984">
        <v>1054864150</v>
      </c>
      <c r="R9984" t="s">
        <v>2062</v>
      </c>
      <c r="S9984" s="13">
        <v>650000</v>
      </c>
      <c r="T9984">
        <v>0</v>
      </c>
      <c r="U9984" t="s">
        <v>7338</v>
      </c>
      <c r="V9984" t="s">
        <v>2295</v>
      </c>
      <c r="W9984">
        <v>5004</v>
      </c>
      <c r="X9984">
        <v>0</v>
      </c>
      <c r="Y9984">
        <v>368211</v>
      </c>
      <c r="Z9984">
        <v>20240906</v>
      </c>
      <c r="AA9984">
        <v>0</v>
      </c>
      <c r="AB9984">
        <v>0</v>
      </c>
      <c r="AC9984" t="s">
        <v>2281</v>
      </c>
      <c r="AD9984" t="s">
        <v>2281</v>
      </c>
      <c r="AE9984">
        <v>25243</v>
      </c>
      <c r="AF9984" t="s">
        <v>2538</v>
      </c>
      <c r="AG9984" t="s">
        <v>649</v>
      </c>
      <c r="AH9984">
        <v>337</v>
      </c>
    </row>
    <row r="9985" spans="1:34" hidden="1" x14ac:dyDescent="0.25">
      <c r="A9985" t="str">
        <f t="shared" si="465"/>
        <v>36 1 3 83 1 403 34 40 0 4301037 368622</v>
      </c>
      <c r="B9985" t="str">
        <f t="shared" si="466"/>
        <v>36 1 3 83 1 403 34 40 0 4301037 368212</v>
      </c>
      <c r="C9985" t="str">
        <f t="shared" si="467"/>
        <v>36 1 3 83 1 403 34 40 0 4301037</v>
      </c>
      <c r="D9985">
        <v>36</v>
      </c>
      <c r="E9985">
        <v>1</v>
      </c>
      <c r="F9985">
        <v>3</v>
      </c>
      <c r="G9985">
        <v>83</v>
      </c>
      <c r="H9985">
        <v>1</v>
      </c>
      <c r="I9985">
        <v>403</v>
      </c>
      <c r="J9985">
        <v>34</v>
      </c>
      <c r="K9985">
        <v>40</v>
      </c>
      <c r="L9985" t="s">
        <v>147</v>
      </c>
      <c r="M9985" t="s">
        <v>232</v>
      </c>
      <c r="N9985" s="13">
        <v>650000</v>
      </c>
      <c r="O9985">
        <v>368622</v>
      </c>
      <c r="P9985">
        <v>2024</v>
      </c>
      <c r="Q9985">
        <v>1054865681</v>
      </c>
      <c r="R9985" t="s">
        <v>2063</v>
      </c>
      <c r="S9985" s="13">
        <v>650000</v>
      </c>
      <c r="T9985">
        <v>0</v>
      </c>
      <c r="U9985" t="s">
        <v>7338</v>
      </c>
      <c r="V9985" t="s">
        <v>2295</v>
      </c>
      <c r="W9985">
        <v>5004</v>
      </c>
      <c r="X9985">
        <v>0</v>
      </c>
      <c r="Y9985">
        <v>368212</v>
      </c>
      <c r="Z9985">
        <v>20240906</v>
      </c>
      <c r="AA9985">
        <v>0</v>
      </c>
      <c r="AB9985">
        <v>0</v>
      </c>
      <c r="AC9985" t="s">
        <v>2281</v>
      </c>
      <c r="AD9985" t="s">
        <v>2281</v>
      </c>
      <c r="AE9985">
        <v>25243</v>
      </c>
      <c r="AF9985" t="s">
        <v>2538</v>
      </c>
      <c r="AG9985" t="s">
        <v>649</v>
      </c>
      <c r="AH9985">
        <v>337</v>
      </c>
    </row>
    <row r="9986" spans="1:34" hidden="1" x14ac:dyDescent="0.25">
      <c r="A9986" t="str">
        <f t="shared" ref="A9986:A10049" si="468">+CONCATENATE(,D9986," ",E9986," ",F9986," ",G9986," ",H9986," ",I9986," ",J9986," ",K9986," ",L9986," ",M9986," ",O9986)</f>
        <v>36 1 3 83 1 403 34 40 0 4301037 368623</v>
      </c>
      <c r="B9986" t="str">
        <f t="shared" ref="B9986:B10049" si="469">+CONCATENATE(,D9986," ",E9986," ",F9986," ",G9986," ",H9986," ",I9986," ",J9986," ",K9986," ",L9986," ",M9986," ",Y9986)</f>
        <v>36 1 3 83 1 403 34 40 0 4301037 368213</v>
      </c>
      <c r="C9986" t="str">
        <f t="shared" ref="C9986:C10049" si="470">+CONCATENATE(,D9986," ",E9986," ",F9986," ",G9986," ",H9986," ",I9986," ",J9986," ",K9986," ",L9986," ",M9986)</f>
        <v>36 1 3 83 1 403 34 40 0 4301037</v>
      </c>
      <c r="D9986">
        <v>36</v>
      </c>
      <c r="E9986">
        <v>1</v>
      </c>
      <c r="F9986">
        <v>3</v>
      </c>
      <c r="G9986">
        <v>83</v>
      </c>
      <c r="H9986">
        <v>1</v>
      </c>
      <c r="I9986">
        <v>403</v>
      </c>
      <c r="J9986">
        <v>34</v>
      </c>
      <c r="K9986">
        <v>40</v>
      </c>
      <c r="L9986" t="s">
        <v>147</v>
      </c>
      <c r="M9986" t="s">
        <v>232</v>
      </c>
      <c r="N9986" s="13">
        <v>650000</v>
      </c>
      <c r="O9986">
        <v>368623</v>
      </c>
      <c r="P9986">
        <v>2024</v>
      </c>
      <c r="Q9986">
        <v>1054873165</v>
      </c>
      <c r="R9986" t="s">
        <v>2090</v>
      </c>
      <c r="S9986" s="13">
        <v>650000</v>
      </c>
      <c r="T9986">
        <v>0</v>
      </c>
      <c r="U9986" t="s">
        <v>7338</v>
      </c>
      <c r="V9986" t="s">
        <v>2295</v>
      </c>
      <c r="W9986">
        <v>5004</v>
      </c>
      <c r="X9986">
        <v>0</v>
      </c>
      <c r="Y9986">
        <v>368213</v>
      </c>
      <c r="Z9986">
        <v>20240906</v>
      </c>
      <c r="AA9986">
        <v>0</v>
      </c>
      <c r="AB9986">
        <v>0</v>
      </c>
      <c r="AC9986" t="s">
        <v>2281</v>
      </c>
      <c r="AD9986" t="s">
        <v>2281</v>
      </c>
      <c r="AE9986">
        <v>25243</v>
      </c>
      <c r="AF9986" t="s">
        <v>2538</v>
      </c>
      <c r="AG9986" t="s">
        <v>649</v>
      </c>
      <c r="AH9986">
        <v>337</v>
      </c>
    </row>
    <row r="9987" spans="1:34" hidden="1" x14ac:dyDescent="0.25">
      <c r="A9987" t="str">
        <f t="shared" si="468"/>
        <v>36 1 3 83 1 403 34 40 0 4301037 368624</v>
      </c>
      <c r="B9987" t="str">
        <f t="shared" si="469"/>
        <v>36 1 3 83 1 403 34 40 0 4301037 368214</v>
      </c>
      <c r="C9987" t="str">
        <f t="shared" si="470"/>
        <v>36 1 3 83 1 403 34 40 0 4301037</v>
      </c>
      <c r="D9987">
        <v>36</v>
      </c>
      <c r="E9987">
        <v>1</v>
      </c>
      <c r="F9987">
        <v>3</v>
      </c>
      <c r="G9987">
        <v>83</v>
      </c>
      <c r="H9987">
        <v>1</v>
      </c>
      <c r="I9987">
        <v>403</v>
      </c>
      <c r="J9987">
        <v>34</v>
      </c>
      <c r="K9987">
        <v>40</v>
      </c>
      <c r="L9987" t="s">
        <v>147</v>
      </c>
      <c r="M9987" t="s">
        <v>232</v>
      </c>
      <c r="N9987" s="13">
        <v>650000</v>
      </c>
      <c r="O9987">
        <v>368624</v>
      </c>
      <c r="P9987">
        <v>2024</v>
      </c>
      <c r="Q9987">
        <v>1000766450</v>
      </c>
      <c r="R9987" t="s">
        <v>2064</v>
      </c>
      <c r="S9987" s="13">
        <v>650000</v>
      </c>
      <c r="T9987">
        <v>0</v>
      </c>
      <c r="U9987" t="s">
        <v>7338</v>
      </c>
      <c r="V9987" t="s">
        <v>2295</v>
      </c>
      <c r="W9987">
        <v>5004</v>
      </c>
      <c r="X9987">
        <v>0</v>
      </c>
      <c r="Y9987">
        <v>368214</v>
      </c>
      <c r="Z9987">
        <v>20240906</v>
      </c>
      <c r="AA9987">
        <v>0</v>
      </c>
      <c r="AB9987">
        <v>0</v>
      </c>
      <c r="AC9987" t="s">
        <v>2281</v>
      </c>
      <c r="AD9987" t="s">
        <v>2281</v>
      </c>
      <c r="AE9987">
        <v>25243</v>
      </c>
      <c r="AF9987" t="s">
        <v>2538</v>
      </c>
      <c r="AG9987" t="s">
        <v>649</v>
      </c>
      <c r="AH9987">
        <v>337</v>
      </c>
    </row>
    <row r="9988" spans="1:34" hidden="1" x14ac:dyDescent="0.25">
      <c r="A9988" t="str">
        <f t="shared" si="468"/>
        <v>36 1 3 83 1 403 34 40 0 4301037 368625</v>
      </c>
      <c r="B9988" t="str">
        <f t="shared" si="469"/>
        <v>36 1 3 83 1 403 34 40 0 4301037 368215</v>
      </c>
      <c r="C9988" t="str">
        <f t="shared" si="470"/>
        <v>36 1 3 83 1 403 34 40 0 4301037</v>
      </c>
      <c r="D9988">
        <v>36</v>
      </c>
      <c r="E9988">
        <v>1</v>
      </c>
      <c r="F9988">
        <v>3</v>
      </c>
      <c r="G9988">
        <v>83</v>
      </c>
      <c r="H9988">
        <v>1</v>
      </c>
      <c r="I9988">
        <v>403</v>
      </c>
      <c r="J9988">
        <v>34</v>
      </c>
      <c r="K9988">
        <v>40</v>
      </c>
      <c r="L9988" t="s">
        <v>147</v>
      </c>
      <c r="M9988" t="s">
        <v>232</v>
      </c>
      <c r="N9988" s="13">
        <v>650000</v>
      </c>
      <c r="O9988">
        <v>368625</v>
      </c>
      <c r="P9988">
        <v>2024</v>
      </c>
      <c r="Q9988">
        <v>1054875436</v>
      </c>
      <c r="R9988" t="s">
        <v>2065</v>
      </c>
      <c r="S9988" s="13">
        <v>650000</v>
      </c>
      <c r="T9988">
        <v>0</v>
      </c>
      <c r="U9988" t="s">
        <v>7338</v>
      </c>
      <c r="V9988" t="s">
        <v>2295</v>
      </c>
      <c r="W9988">
        <v>5004</v>
      </c>
      <c r="X9988">
        <v>0</v>
      </c>
      <c r="Y9988">
        <v>368215</v>
      </c>
      <c r="Z9988">
        <v>20240906</v>
      </c>
      <c r="AA9988">
        <v>0</v>
      </c>
      <c r="AB9988">
        <v>0</v>
      </c>
      <c r="AC9988" t="s">
        <v>2281</v>
      </c>
      <c r="AD9988" t="s">
        <v>2281</v>
      </c>
      <c r="AE9988">
        <v>25243</v>
      </c>
      <c r="AF9988" t="s">
        <v>2538</v>
      </c>
      <c r="AG9988" t="s">
        <v>649</v>
      </c>
      <c r="AH9988">
        <v>337</v>
      </c>
    </row>
    <row r="9989" spans="1:34" hidden="1" x14ac:dyDescent="0.25">
      <c r="A9989" t="str">
        <f t="shared" si="468"/>
        <v>36 1 3 83 1 403 34 40 0 4301037 368626</v>
      </c>
      <c r="B9989" t="str">
        <f t="shared" si="469"/>
        <v>36 1 3 83 1 403 34 40 0 4301037 368216</v>
      </c>
      <c r="C9989" t="str">
        <f t="shared" si="470"/>
        <v>36 1 3 83 1 403 34 40 0 4301037</v>
      </c>
      <c r="D9989">
        <v>36</v>
      </c>
      <c r="E9989">
        <v>1</v>
      </c>
      <c r="F9989">
        <v>3</v>
      </c>
      <c r="G9989">
        <v>83</v>
      </c>
      <c r="H9989">
        <v>1</v>
      </c>
      <c r="I9989">
        <v>403</v>
      </c>
      <c r="J9989">
        <v>34</v>
      </c>
      <c r="K9989">
        <v>40</v>
      </c>
      <c r="L9989" t="s">
        <v>147</v>
      </c>
      <c r="M9989" t="s">
        <v>232</v>
      </c>
      <c r="N9989" s="13">
        <v>650000</v>
      </c>
      <c r="O9989">
        <v>368626</v>
      </c>
      <c r="P9989">
        <v>2024</v>
      </c>
      <c r="Q9989">
        <v>1054857922</v>
      </c>
      <c r="R9989" t="s">
        <v>2066</v>
      </c>
      <c r="S9989" s="13">
        <v>650000</v>
      </c>
      <c r="T9989">
        <v>0</v>
      </c>
      <c r="U9989" t="s">
        <v>7338</v>
      </c>
      <c r="V9989" t="s">
        <v>2295</v>
      </c>
      <c r="W9989">
        <v>5004</v>
      </c>
      <c r="X9989">
        <v>0</v>
      </c>
      <c r="Y9989">
        <v>368216</v>
      </c>
      <c r="Z9989">
        <v>20240906</v>
      </c>
      <c r="AA9989">
        <v>0</v>
      </c>
      <c r="AB9989">
        <v>0</v>
      </c>
      <c r="AC9989" t="s">
        <v>2281</v>
      </c>
      <c r="AD9989" t="s">
        <v>2281</v>
      </c>
      <c r="AE9989">
        <v>25243</v>
      </c>
      <c r="AF9989" t="s">
        <v>2538</v>
      </c>
      <c r="AG9989" t="s">
        <v>649</v>
      </c>
      <c r="AH9989">
        <v>337</v>
      </c>
    </row>
    <row r="9990" spans="1:34" hidden="1" x14ac:dyDescent="0.25">
      <c r="A9990" t="str">
        <f t="shared" si="468"/>
        <v>36 1 3 83 1 403 34 40 0 4301037 368627</v>
      </c>
      <c r="B9990" t="str">
        <f t="shared" si="469"/>
        <v>36 1 3 83 1 403 34 40 0 4301037 368217</v>
      </c>
      <c r="C9990" t="str">
        <f t="shared" si="470"/>
        <v>36 1 3 83 1 403 34 40 0 4301037</v>
      </c>
      <c r="D9990">
        <v>36</v>
      </c>
      <c r="E9990">
        <v>1</v>
      </c>
      <c r="F9990">
        <v>3</v>
      </c>
      <c r="G9990">
        <v>83</v>
      </c>
      <c r="H9990">
        <v>1</v>
      </c>
      <c r="I9990">
        <v>403</v>
      </c>
      <c r="J9990">
        <v>34</v>
      </c>
      <c r="K9990">
        <v>40</v>
      </c>
      <c r="L9990" t="s">
        <v>147</v>
      </c>
      <c r="M9990" t="s">
        <v>232</v>
      </c>
      <c r="N9990" s="13">
        <v>650000</v>
      </c>
      <c r="O9990">
        <v>368627</v>
      </c>
      <c r="P9990">
        <v>2024</v>
      </c>
      <c r="Q9990">
        <v>1054873067</v>
      </c>
      <c r="R9990" t="s">
        <v>2091</v>
      </c>
      <c r="S9990" s="13">
        <v>650000</v>
      </c>
      <c r="T9990">
        <v>0</v>
      </c>
      <c r="U9990" t="s">
        <v>7338</v>
      </c>
      <c r="V9990" t="s">
        <v>2295</v>
      </c>
      <c r="W9990">
        <v>5004</v>
      </c>
      <c r="X9990">
        <v>0</v>
      </c>
      <c r="Y9990">
        <v>368217</v>
      </c>
      <c r="Z9990">
        <v>20240906</v>
      </c>
      <c r="AA9990">
        <v>0</v>
      </c>
      <c r="AB9990">
        <v>0</v>
      </c>
      <c r="AC9990" t="s">
        <v>2281</v>
      </c>
      <c r="AD9990" t="s">
        <v>2281</v>
      </c>
      <c r="AE9990">
        <v>25243</v>
      </c>
      <c r="AF9990" t="s">
        <v>2538</v>
      </c>
      <c r="AG9990" t="s">
        <v>649</v>
      </c>
      <c r="AH9990">
        <v>337</v>
      </c>
    </row>
    <row r="9991" spans="1:34" hidden="1" x14ac:dyDescent="0.25">
      <c r="A9991" t="str">
        <f t="shared" si="468"/>
        <v>36 1 3 83 1 403 34 40 0 4301037 368628</v>
      </c>
      <c r="B9991" t="str">
        <f t="shared" si="469"/>
        <v>36 1 3 83 1 403 34 40 0 4301037 368218</v>
      </c>
      <c r="C9991" t="str">
        <f t="shared" si="470"/>
        <v>36 1 3 83 1 403 34 40 0 4301037</v>
      </c>
      <c r="D9991">
        <v>36</v>
      </c>
      <c r="E9991">
        <v>1</v>
      </c>
      <c r="F9991">
        <v>3</v>
      </c>
      <c r="G9991">
        <v>83</v>
      </c>
      <c r="H9991">
        <v>1</v>
      </c>
      <c r="I9991">
        <v>403</v>
      </c>
      <c r="J9991">
        <v>34</v>
      </c>
      <c r="K9991">
        <v>40</v>
      </c>
      <c r="L9991" t="s">
        <v>147</v>
      </c>
      <c r="M9991" t="s">
        <v>232</v>
      </c>
      <c r="N9991" s="13">
        <v>650000</v>
      </c>
      <c r="O9991">
        <v>368628</v>
      </c>
      <c r="P9991">
        <v>2024</v>
      </c>
      <c r="Q9991">
        <v>1034303930</v>
      </c>
      <c r="R9991" t="s">
        <v>2067</v>
      </c>
      <c r="S9991" s="13">
        <v>650000</v>
      </c>
      <c r="T9991">
        <v>0</v>
      </c>
      <c r="U9991" t="s">
        <v>7338</v>
      </c>
      <c r="V9991" t="s">
        <v>2295</v>
      </c>
      <c r="W9991">
        <v>5004</v>
      </c>
      <c r="X9991">
        <v>0</v>
      </c>
      <c r="Y9991">
        <v>368218</v>
      </c>
      <c r="Z9991">
        <v>20240906</v>
      </c>
      <c r="AA9991">
        <v>0</v>
      </c>
      <c r="AB9991">
        <v>0</v>
      </c>
      <c r="AC9991" t="s">
        <v>2281</v>
      </c>
      <c r="AD9991" t="s">
        <v>2281</v>
      </c>
      <c r="AE9991">
        <v>25243</v>
      </c>
      <c r="AF9991" t="s">
        <v>2538</v>
      </c>
      <c r="AG9991" t="s">
        <v>649</v>
      </c>
      <c r="AH9991">
        <v>337</v>
      </c>
    </row>
    <row r="9992" spans="1:34" hidden="1" x14ac:dyDescent="0.25">
      <c r="A9992" t="str">
        <f t="shared" si="468"/>
        <v>36 1 3 83 1 403 34 40 0 4301037 368629</v>
      </c>
      <c r="B9992" t="str">
        <f t="shared" si="469"/>
        <v>36 1 3 83 1 403 34 40 0 4301037 368219</v>
      </c>
      <c r="C9992" t="str">
        <f t="shared" si="470"/>
        <v>36 1 3 83 1 403 34 40 0 4301037</v>
      </c>
      <c r="D9992">
        <v>36</v>
      </c>
      <c r="E9992">
        <v>1</v>
      </c>
      <c r="F9992">
        <v>3</v>
      </c>
      <c r="G9992">
        <v>83</v>
      </c>
      <c r="H9992">
        <v>1</v>
      </c>
      <c r="I9992">
        <v>403</v>
      </c>
      <c r="J9992">
        <v>34</v>
      </c>
      <c r="K9992">
        <v>40</v>
      </c>
      <c r="L9992" t="s">
        <v>147</v>
      </c>
      <c r="M9992" t="s">
        <v>232</v>
      </c>
      <c r="N9992" s="13">
        <v>650000</v>
      </c>
      <c r="O9992">
        <v>368629</v>
      </c>
      <c r="P9992">
        <v>2024</v>
      </c>
      <c r="Q9992">
        <v>1055758299</v>
      </c>
      <c r="R9992" t="s">
        <v>2068</v>
      </c>
      <c r="S9992" s="13">
        <v>650000</v>
      </c>
      <c r="T9992">
        <v>0</v>
      </c>
      <c r="U9992" t="s">
        <v>7338</v>
      </c>
      <c r="V9992" t="s">
        <v>2295</v>
      </c>
      <c r="W9992">
        <v>5004</v>
      </c>
      <c r="X9992">
        <v>0</v>
      </c>
      <c r="Y9992">
        <v>368219</v>
      </c>
      <c r="Z9992">
        <v>20240906</v>
      </c>
      <c r="AA9992">
        <v>0</v>
      </c>
      <c r="AB9992">
        <v>0</v>
      </c>
      <c r="AC9992" t="s">
        <v>2281</v>
      </c>
      <c r="AD9992" t="s">
        <v>2281</v>
      </c>
      <c r="AE9992">
        <v>25243</v>
      </c>
      <c r="AF9992" t="s">
        <v>2538</v>
      </c>
      <c r="AG9992" t="s">
        <v>649</v>
      </c>
      <c r="AH9992">
        <v>337</v>
      </c>
    </row>
    <row r="9993" spans="1:34" hidden="1" x14ac:dyDescent="0.25">
      <c r="A9993" t="str">
        <f t="shared" si="468"/>
        <v>36 1 3 83 1 403 34 40 0 4301037 368630</v>
      </c>
      <c r="B9993" t="str">
        <f t="shared" si="469"/>
        <v>36 1 3 83 1 403 34 40 0 4301037 368220</v>
      </c>
      <c r="C9993" t="str">
        <f t="shared" si="470"/>
        <v>36 1 3 83 1 403 34 40 0 4301037</v>
      </c>
      <c r="D9993">
        <v>36</v>
      </c>
      <c r="E9993">
        <v>1</v>
      </c>
      <c r="F9993">
        <v>3</v>
      </c>
      <c r="G9993">
        <v>83</v>
      </c>
      <c r="H9993">
        <v>1</v>
      </c>
      <c r="I9993">
        <v>403</v>
      </c>
      <c r="J9993">
        <v>34</v>
      </c>
      <c r="K9993">
        <v>40</v>
      </c>
      <c r="L9993" t="s">
        <v>147</v>
      </c>
      <c r="M9993" t="s">
        <v>232</v>
      </c>
      <c r="N9993" s="13">
        <v>650000</v>
      </c>
      <c r="O9993">
        <v>368630</v>
      </c>
      <c r="P9993">
        <v>2024</v>
      </c>
      <c r="Q9993">
        <v>1058817178</v>
      </c>
      <c r="R9993" t="s">
        <v>2099</v>
      </c>
      <c r="S9993" s="13">
        <v>650000</v>
      </c>
      <c r="T9993">
        <v>0</v>
      </c>
      <c r="U9993" t="s">
        <v>7338</v>
      </c>
      <c r="V9993" t="s">
        <v>2295</v>
      </c>
      <c r="W9993">
        <v>5004</v>
      </c>
      <c r="X9993">
        <v>0</v>
      </c>
      <c r="Y9993">
        <v>368220</v>
      </c>
      <c r="Z9993">
        <v>20240906</v>
      </c>
      <c r="AA9993">
        <v>0</v>
      </c>
      <c r="AB9993">
        <v>0</v>
      </c>
      <c r="AC9993" t="s">
        <v>2281</v>
      </c>
      <c r="AD9993" t="s">
        <v>2281</v>
      </c>
      <c r="AE9993">
        <v>25243</v>
      </c>
      <c r="AF9993" t="s">
        <v>2538</v>
      </c>
      <c r="AG9993" t="s">
        <v>649</v>
      </c>
      <c r="AH9993">
        <v>337</v>
      </c>
    </row>
    <row r="9994" spans="1:34" hidden="1" x14ac:dyDescent="0.25">
      <c r="A9994" t="str">
        <f t="shared" si="468"/>
        <v>36 1 3 83 1 403 34 40 0 4301037 368631</v>
      </c>
      <c r="B9994" t="str">
        <f t="shared" si="469"/>
        <v>36 1 3 83 1 403 34 40 0 4301037 368221</v>
      </c>
      <c r="C9994" t="str">
        <f t="shared" si="470"/>
        <v>36 1 3 83 1 403 34 40 0 4301037</v>
      </c>
      <c r="D9994">
        <v>36</v>
      </c>
      <c r="E9994">
        <v>1</v>
      </c>
      <c r="F9994">
        <v>3</v>
      </c>
      <c r="G9994">
        <v>83</v>
      </c>
      <c r="H9994">
        <v>1</v>
      </c>
      <c r="I9994">
        <v>403</v>
      </c>
      <c r="J9994">
        <v>34</v>
      </c>
      <c r="K9994">
        <v>40</v>
      </c>
      <c r="L9994" t="s">
        <v>147</v>
      </c>
      <c r="M9994" t="s">
        <v>232</v>
      </c>
      <c r="N9994" s="13">
        <v>650000</v>
      </c>
      <c r="O9994">
        <v>368631</v>
      </c>
      <c r="P9994">
        <v>2024</v>
      </c>
      <c r="Q9994">
        <v>1056124763</v>
      </c>
      <c r="R9994" t="s">
        <v>2069</v>
      </c>
      <c r="S9994" s="13">
        <v>650000</v>
      </c>
      <c r="T9994">
        <v>0</v>
      </c>
      <c r="U9994" t="s">
        <v>7338</v>
      </c>
      <c r="V9994" t="s">
        <v>2295</v>
      </c>
      <c r="W9994">
        <v>5004</v>
      </c>
      <c r="X9994">
        <v>0</v>
      </c>
      <c r="Y9994">
        <v>368221</v>
      </c>
      <c r="Z9994">
        <v>20240906</v>
      </c>
      <c r="AA9994">
        <v>0</v>
      </c>
      <c r="AB9994">
        <v>0</v>
      </c>
      <c r="AC9994" t="s">
        <v>2281</v>
      </c>
      <c r="AD9994" t="s">
        <v>2281</v>
      </c>
      <c r="AE9994">
        <v>25243</v>
      </c>
      <c r="AF9994" t="s">
        <v>2538</v>
      </c>
      <c r="AG9994" t="s">
        <v>649</v>
      </c>
      <c r="AH9994">
        <v>337</v>
      </c>
    </row>
    <row r="9995" spans="1:34" hidden="1" x14ac:dyDescent="0.25">
      <c r="A9995" t="str">
        <f t="shared" si="468"/>
        <v>36 1 3 83 1 403 34 40 0 4301037 368632</v>
      </c>
      <c r="B9995" t="str">
        <f t="shared" si="469"/>
        <v>36 1 3 83 1 403 34 40 0 4301037 368222</v>
      </c>
      <c r="C9995" t="str">
        <f t="shared" si="470"/>
        <v>36 1 3 83 1 403 34 40 0 4301037</v>
      </c>
      <c r="D9995">
        <v>36</v>
      </c>
      <c r="E9995">
        <v>1</v>
      </c>
      <c r="F9995">
        <v>3</v>
      </c>
      <c r="G9995">
        <v>83</v>
      </c>
      <c r="H9995">
        <v>1</v>
      </c>
      <c r="I9995">
        <v>403</v>
      </c>
      <c r="J9995">
        <v>34</v>
      </c>
      <c r="K9995">
        <v>40</v>
      </c>
      <c r="L9995" t="s">
        <v>147</v>
      </c>
      <c r="M9995" t="s">
        <v>232</v>
      </c>
      <c r="N9995" s="13">
        <v>650000</v>
      </c>
      <c r="O9995">
        <v>368632</v>
      </c>
      <c r="P9995">
        <v>2024</v>
      </c>
      <c r="Q9995">
        <v>1054479319</v>
      </c>
      <c r="R9995" t="s">
        <v>2070</v>
      </c>
      <c r="S9995" s="13">
        <v>650000</v>
      </c>
      <c r="T9995">
        <v>0</v>
      </c>
      <c r="U9995" t="s">
        <v>7338</v>
      </c>
      <c r="V9995" t="s">
        <v>2295</v>
      </c>
      <c r="W9995">
        <v>5004</v>
      </c>
      <c r="X9995">
        <v>0</v>
      </c>
      <c r="Y9995">
        <v>368222</v>
      </c>
      <c r="Z9995">
        <v>20240906</v>
      </c>
      <c r="AA9995">
        <v>0</v>
      </c>
      <c r="AB9995">
        <v>0</v>
      </c>
      <c r="AC9995" t="s">
        <v>2281</v>
      </c>
      <c r="AD9995" t="s">
        <v>2281</v>
      </c>
      <c r="AE9995">
        <v>25243</v>
      </c>
      <c r="AF9995" t="s">
        <v>2538</v>
      </c>
      <c r="AG9995" t="s">
        <v>649</v>
      </c>
      <c r="AH9995">
        <v>337</v>
      </c>
    </row>
    <row r="9996" spans="1:34" hidden="1" x14ac:dyDescent="0.25">
      <c r="A9996" t="str">
        <f t="shared" si="468"/>
        <v>36 1 3 83 1 403 34 40 0 4301037 368633</v>
      </c>
      <c r="B9996" t="str">
        <f t="shared" si="469"/>
        <v>36 1 3 83 1 403 34 40 0 4301037 368223</v>
      </c>
      <c r="C9996" t="str">
        <f t="shared" si="470"/>
        <v>36 1 3 83 1 403 34 40 0 4301037</v>
      </c>
      <c r="D9996">
        <v>36</v>
      </c>
      <c r="E9996">
        <v>1</v>
      </c>
      <c r="F9996">
        <v>3</v>
      </c>
      <c r="G9996">
        <v>83</v>
      </c>
      <c r="H9996">
        <v>1</v>
      </c>
      <c r="I9996">
        <v>403</v>
      </c>
      <c r="J9996">
        <v>34</v>
      </c>
      <c r="K9996">
        <v>40</v>
      </c>
      <c r="L9996" t="s">
        <v>147</v>
      </c>
      <c r="M9996" t="s">
        <v>232</v>
      </c>
      <c r="N9996" s="13">
        <v>650000</v>
      </c>
      <c r="O9996">
        <v>368633</v>
      </c>
      <c r="P9996">
        <v>2024</v>
      </c>
      <c r="Q9996">
        <v>1054871711</v>
      </c>
      <c r="R9996" t="s">
        <v>2092</v>
      </c>
      <c r="S9996" s="13">
        <v>650000</v>
      </c>
      <c r="T9996">
        <v>0</v>
      </c>
      <c r="U9996" t="s">
        <v>7338</v>
      </c>
      <c r="V9996" t="s">
        <v>2295</v>
      </c>
      <c r="W9996">
        <v>5004</v>
      </c>
      <c r="X9996">
        <v>0</v>
      </c>
      <c r="Y9996">
        <v>368223</v>
      </c>
      <c r="Z9996">
        <v>20240906</v>
      </c>
      <c r="AA9996">
        <v>0</v>
      </c>
      <c r="AB9996">
        <v>0</v>
      </c>
      <c r="AC9996" t="s">
        <v>2281</v>
      </c>
      <c r="AD9996" t="s">
        <v>2281</v>
      </c>
      <c r="AE9996">
        <v>25243</v>
      </c>
      <c r="AF9996" t="s">
        <v>2538</v>
      </c>
      <c r="AG9996" t="s">
        <v>649</v>
      </c>
      <c r="AH9996">
        <v>337</v>
      </c>
    </row>
    <row r="9997" spans="1:34" hidden="1" x14ac:dyDescent="0.25">
      <c r="A9997" t="str">
        <f t="shared" si="468"/>
        <v>36 1 3 83 1 403 34 40 0 4301037 368634</v>
      </c>
      <c r="B9997" t="str">
        <f t="shared" si="469"/>
        <v>36 1 3 83 1 403 34 40 0 4301037 368224</v>
      </c>
      <c r="C9997" t="str">
        <f t="shared" si="470"/>
        <v>36 1 3 83 1 403 34 40 0 4301037</v>
      </c>
      <c r="D9997">
        <v>36</v>
      </c>
      <c r="E9997">
        <v>1</v>
      </c>
      <c r="F9997">
        <v>3</v>
      </c>
      <c r="G9997">
        <v>83</v>
      </c>
      <c r="H9997">
        <v>1</v>
      </c>
      <c r="I9997">
        <v>403</v>
      </c>
      <c r="J9997">
        <v>34</v>
      </c>
      <c r="K9997">
        <v>40</v>
      </c>
      <c r="L9997" t="s">
        <v>147</v>
      </c>
      <c r="M9997" t="s">
        <v>232</v>
      </c>
      <c r="N9997" s="13">
        <v>650000</v>
      </c>
      <c r="O9997">
        <v>368634</v>
      </c>
      <c r="P9997">
        <v>2024</v>
      </c>
      <c r="Q9997">
        <v>1034996684</v>
      </c>
      <c r="R9997" t="s">
        <v>2093</v>
      </c>
      <c r="S9997" s="13">
        <v>650000</v>
      </c>
      <c r="T9997">
        <v>0</v>
      </c>
      <c r="U9997" t="s">
        <v>7338</v>
      </c>
      <c r="V9997" t="s">
        <v>2295</v>
      </c>
      <c r="W9997">
        <v>5004</v>
      </c>
      <c r="X9997">
        <v>0</v>
      </c>
      <c r="Y9997">
        <v>368224</v>
      </c>
      <c r="Z9997">
        <v>20240906</v>
      </c>
      <c r="AA9997">
        <v>0</v>
      </c>
      <c r="AB9997">
        <v>0</v>
      </c>
      <c r="AC9997" t="s">
        <v>2281</v>
      </c>
      <c r="AD9997" t="s">
        <v>2281</v>
      </c>
      <c r="AE9997">
        <v>25243</v>
      </c>
      <c r="AF9997" t="s">
        <v>2538</v>
      </c>
      <c r="AG9997" t="s">
        <v>649</v>
      </c>
      <c r="AH9997">
        <v>337</v>
      </c>
    </row>
    <row r="9998" spans="1:34" hidden="1" x14ac:dyDescent="0.25">
      <c r="A9998" t="str">
        <f t="shared" si="468"/>
        <v>36 1 3 83 1 403 34 40 0 4301037 368635</v>
      </c>
      <c r="B9998" t="str">
        <f t="shared" si="469"/>
        <v>36 1 3 83 1 403 34 40 0 4301037 368225</v>
      </c>
      <c r="C9998" t="str">
        <f t="shared" si="470"/>
        <v>36 1 3 83 1 403 34 40 0 4301037</v>
      </c>
      <c r="D9998">
        <v>36</v>
      </c>
      <c r="E9998">
        <v>1</v>
      </c>
      <c r="F9998">
        <v>3</v>
      </c>
      <c r="G9998">
        <v>83</v>
      </c>
      <c r="H9998">
        <v>1</v>
      </c>
      <c r="I9998">
        <v>403</v>
      </c>
      <c r="J9998">
        <v>34</v>
      </c>
      <c r="K9998">
        <v>40</v>
      </c>
      <c r="L9998" t="s">
        <v>147</v>
      </c>
      <c r="M9998" t="s">
        <v>232</v>
      </c>
      <c r="N9998" s="13">
        <v>650000</v>
      </c>
      <c r="O9998">
        <v>368635</v>
      </c>
      <c r="P9998">
        <v>2024</v>
      </c>
      <c r="Q9998">
        <v>1055359675</v>
      </c>
      <c r="R9998" t="s">
        <v>2071</v>
      </c>
      <c r="S9998" s="13">
        <v>650000</v>
      </c>
      <c r="T9998">
        <v>0</v>
      </c>
      <c r="U9998" t="s">
        <v>7338</v>
      </c>
      <c r="V9998" t="s">
        <v>2295</v>
      </c>
      <c r="W9998">
        <v>5004</v>
      </c>
      <c r="X9998">
        <v>0</v>
      </c>
      <c r="Y9998">
        <v>368225</v>
      </c>
      <c r="Z9998">
        <v>20240906</v>
      </c>
      <c r="AA9998">
        <v>0</v>
      </c>
      <c r="AB9998">
        <v>0</v>
      </c>
      <c r="AC9998" t="s">
        <v>2281</v>
      </c>
      <c r="AD9998" t="s">
        <v>2281</v>
      </c>
      <c r="AE9998">
        <v>25243</v>
      </c>
      <c r="AF9998" t="s">
        <v>2538</v>
      </c>
      <c r="AG9998" t="s">
        <v>649</v>
      </c>
      <c r="AH9998">
        <v>337</v>
      </c>
    </row>
    <row r="9999" spans="1:34" hidden="1" x14ac:dyDescent="0.25">
      <c r="A9999" t="str">
        <f t="shared" si="468"/>
        <v>36 1 3 83 1 403 34 40 0 4301037 368636</v>
      </c>
      <c r="B9999" t="str">
        <f t="shared" si="469"/>
        <v>36 1 3 83 1 403 34 40 0 4301037 368226</v>
      </c>
      <c r="C9999" t="str">
        <f t="shared" si="470"/>
        <v>36 1 3 83 1 403 34 40 0 4301037</v>
      </c>
      <c r="D9999">
        <v>36</v>
      </c>
      <c r="E9999">
        <v>1</v>
      </c>
      <c r="F9999">
        <v>3</v>
      </c>
      <c r="G9999">
        <v>83</v>
      </c>
      <c r="H9999">
        <v>1</v>
      </c>
      <c r="I9999">
        <v>403</v>
      </c>
      <c r="J9999">
        <v>34</v>
      </c>
      <c r="K9999">
        <v>40</v>
      </c>
      <c r="L9999" t="s">
        <v>147</v>
      </c>
      <c r="M9999" t="s">
        <v>232</v>
      </c>
      <c r="N9999" s="13">
        <v>650000</v>
      </c>
      <c r="O9999">
        <v>368636</v>
      </c>
      <c r="P9999">
        <v>2024</v>
      </c>
      <c r="Q9999">
        <v>1054866507</v>
      </c>
      <c r="R9999" t="s">
        <v>2094</v>
      </c>
      <c r="S9999" s="13">
        <v>650000</v>
      </c>
      <c r="T9999">
        <v>0</v>
      </c>
      <c r="U9999" t="s">
        <v>7338</v>
      </c>
      <c r="V9999" t="s">
        <v>2295</v>
      </c>
      <c r="W9999">
        <v>5004</v>
      </c>
      <c r="X9999">
        <v>0</v>
      </c>
      <c r="Y9999">
        <v>368226</v>
      </c>
      <c r="Z9999">
        <v>20240906</v>
      </c>
      <c r="AA9999">
        <v>0</v>
      </c>
      <c r="AB9999">
        <v>0</v>
      </c>
      <c r="AC9999" t="s">
        <v>2281</v>
      </c>
      <c r="AD9999" t="s">
        <v>2281</v>
      </c>
      <c r="AE9999">
        <v>25243</v>
      </c>
      <c r="AF9999" t="s">
        <v>2538</v>
      </c>
      <c r="AG9999" t="s">
        <v>649</v>
      </c>
      <c r="AH9999">
        <v>337</v>
      </c>
    </row>
    <row r="10000" spans="1:34" hidden="1" x14ac:dyDescent="0.25">
      <c r="A10000" t="str">
        <f t="shared" si="468"/>
        <v>36 1 3 83 1 403 34 40 0 4301037 368637</v>
      </c>
      <c r="B10000" t="str">
        <f t="shared" si="469"/>
        <v>36 1 3 83 1 403 34 40 0 4301037 368227</v>
      </c>
      <c r="C10000" t="str">
        <f t="shared" si="470"/>
        <v>36 1 3 83 1 403 34 40 0 4301037</v>
      </c>
      <c r="D10000">
        <v>36</v>
      </c>
      <c r="E10000">
        <v>1</v>
      </c>
      <c r="F10000">
        <v>3</v>
      </c>
      <c r="G10000">
        <v>83</v>
      </c>
      <c r="H10000">
        <v>1</v>
      </c>
      <c r="I10000">
        <v>403</v>
      </c>
      <c r="J10000">
        <v>34</v>
      </c>
      <c r="K10000">
        <v>40</v>
      </c>
      <c r="L10000" t="s">
        <v>147</v>
      </c>
      <c r="M10000" t="s">
        <v>232</v>
      </c>
      <c r="N10000" s="13">
        <v>650000</v>
      </c>
      <c r="O10000">
        <v>368637</v>
      </c>
      <c r="P10000">
        <v>2024</v>
      </c>
      <c r="Q10000">
        <v>1054858571</v>
      </c>
      <c r="R10000" t="s">
        <v>2072</v>
      </c>
      <c r="S10000" s="13">
        <v>650000</v>
      </c>
      <c r="T10000">
        <v>0</v>
      </c>
      <c r="U10000" t="s">
        <v>7338</v>
      </c>
      <c r="V10000" t="s">
        <v>2295</v>
      </c>
      <c r="W10000">
        <v>5004</v>
      </c>
      <c r="X10000">
        <v>0</v>
      </c>
      <c r="Y10000">
        <v>368227</v>
      </c>
      <c r="Z10000">
        <v>20240906</v>
      </c>
      <c r="AA10000">
        <v>0</v>
      </c>
      <c r="AB10000">
        <v>0</v>
      </c>
      <c r="AC10000" t="s">
        <v>2281</v>
      </c>
      <c r="AD10000" t="s">
        <v>2281</v>
      </c>
      <c r="AE10000">
        <v>25243</v>
      </c>
      <c r="AF10000" t="s">
        <v>2538</v>
      </c>
      <c r="AG10000" t="s">
        <v>649</v>
      </c>
      <c r="AH10000">
        <v>337</v>
      </c>
    </row>
    <row r="10001" spans="1:34" hidden="1" x14ac:dyDescent="0.25">
      <c r="A10001" t="str">
        <f t="shared" si="468"/>
        <v>36 1 3 83 1 403 34 40 0 4301037 368638</v>
      </c>
      <c r="B10001" t="str">
        <f t="shared" si="469"/>
        <v>36 1 3 83 1 403 34 40 0 4301037 368228</v>
      </c>
      <c r="C10001" t="str">
        <f t="shared" si="470"/>
        <v>36 1 3 83 1 403 34 40 0 4301037</v>
      </c>
      <c r="D10001">
        <v>36</v>
      </c>
      <c r="E10001">
        <v>1</v>
      </c>
      <c r="F10001">
        <v>3</v>
      </c>
      <c r="G10001">
        <v>83</v>
      </c>
      <c r="H10001">
        <v>1</v>
      </c>
      <c r="I10001">
        <v>403</v>
      </c>
      <c r="J10001">
        <v>34</v>
      </c>
      <c r="K10001">
        <v>40</v>
      </c>
      <c r="L10001" t="s">
        <v>147</v>
      </c>
      <c r="M10001" t="s">
        <v>232</v>
      </c>
      <c r="N10001" s="13">
        <v>650000</v>
      </c>
      <c r="O10001">
        <v>368638</v>
      </c>
      <c r="P10001">
        <v>2024</v>
      </c>
      <c r="Q10001">
        <v>1054872377</v>
      </c>
      <c r="R10001" t="s">
        <v>2073</v>
      </c>
      <c r="S10001" s="13">
        <v>650000</v>
      </c>
      <c r="T10001">
        <v>0</v>
      </c>
      <c r="U10001" t="s">
        <v>7338</v>
      </c>
      <c r="V10001" t="s">
        <v>2295</v>
      </c>
      <c r="W10001">
        <v>5004</v>
      </c>
      <c r="X10001">
        <v>0</v>
      </c>
      <c r="Y10001">
        <v>368228</v>
      </c>
      <c r="Z10001">
        <v>20240906</v>
      </c>
      <c r="AA10001">
        <v>0</v>
      </c>
      <c r="AB10001">
        <v>0</v>
      </c>
      <c r="AC10001" t="s">
        <v>2281</v>
      </c>
      <c r="AD10001" t="s">
        <v>2281</v>
      </c>
      <c r="AE10001">
        <v>25243</v>
      </c>
      <c r="AF10001" t="s">
        <v>2538</v>
      </c>
      <c r="AG10001" t="s">
        <v>649</v>
      </c>
      <c r="AH10001">
        <v>337</v>
      </c>
    </row>
    <row r="10002" spans="1:34" hidden="1" x14ac:dyDescent="0.25">
      <c r="A10002" t="str">
        <f t="shared" si="468"/>
        <v>36 1 3 83 1 403 34 40 0 4301037 368639</v>
      </c>
      <c r="B10002" t="str">
        <f t="shared" si="469"/>
        <v>36 1 3 83 1 403 34 40 0 4301037 368229</v>
      </c>
      <c r="C10002" t="str">
        <f t="shared" si="470"/>
        <v>36 1 3 83 1 403 34 40 0 4301037</v>
      </c>
      <c r="D10002">
        <v>36</v>
      </c>
      <c r="E10002">
        <v>1</v>
      </c>
      <c r="F10002">
        <v>3</v>
      </c>
      <c r="G10002">
        <v>83</v>
      </c>
      <c r="H10002">
        <v>1</v>
      </c>
      <c r="I10002">
        <v>403</v>
      </c>
      <c r="J10002">
        <v>34</v>
      </c>
      <c r="K10002">
        <v>40</v>
      </c>
      <c r="L10002" t="s">
        <v>147</v>
      </c>
      <c r="M10002" t="s">
        <v>232</v>
      </c>
      <c r="N10002" s="13">
        <v>650000</v>
      </c>
      <c r="O10002">
        <v>368639</v>
      </c>
      <c r="P10002">
        <v>2024</v>
      </c>
      <c r="Q10002">
        <v>1053854048</v>
      </c>
      <c r="R10002" t="s">
        <v>2074</v>
      </c>
      <c r="S10002" s="13">
        <v>650000</v>
      </c>
      <c r="T10002">
        <v>0</v>
      </c>
      <c r="U10002" t="s">
        <v>7338</v>
      </c>
      <c r="V10002" t="s">
        <v>2295</v>
      </c>
      <c r="W10002">
        <v>5004</v>
      </c>
      <c r="X10002">
        <v>0</v>
      </c>
      <c r="Y10002">
        <v>368229</v>
      </c>
      <c r="Z10002">
        <v>20240906</v>
      </c>
      <c r="AA10002">
        <v>0</v>
      </c>
      <c r="AB10002">
        <v>0</v>
      </c>
      <c r="AC10002" t="s">
        <v>2281</v>
      </c>
      <c r="AD10002" t="s">
        <v>2281</v>
      </c>
      <c r="AE10002">
        <v>25243</v>
      </c>
      <c r="AF10002" t="s">
        <v>2538</v>
      </c>
      <c r="AG10002" t="s">
        <v>649</v>
      </c>
      <c r="AH10002">
        <v>337</v>
      </c>
    </row>
    <row r="10003" spans="1:34" hidden="1" x14ac:dyDescent="0.25">
      <c r="A10003" t="str">
        <f t="shared" si="468"/>
        <v>36 1 3 83 1 403 34 40 0 4301037 368640</v>
      </c>
      <c r="B10003" t="str">
        <f t="shared" si="469"/>
        <v>36 1 3 83 1 403 34 40 0 4301037 368230</v>
      </c>
      <c r="C10003" t="str">
        <f t="shared" si="470"/>
        <v>36 1 3 83 1 403 34 40 0 4301037</v>
      </c>
      <c r="D10003">
        <v>36</v>
      </c>
      <c r="E10003">
        <v>1</v>
      </c>
      <c r="F10003">
        <v>3</v>
      </c>
      <c r="G10003">
        <v>83</v>
      </c>
      <c r="H10003">
        <v>1</v>
      </c>
      <c r="I10003">
        <v>403</v>
      </c>
      <c r="J10003">
        <v>34</v>
      </c>
      <c r="K10003">
        <v>40</v>
      </c>
      <c r="L10003" t="s">
        <v>147</v>
      </c>
      <c r="M10003" t="s">
        <v>232</v>
      </c>
      <c r="N10003" s="13">
        <v>650000</v>
      </c>
      <c r="O10003">
        <v>368640</v>
      </c>
      <c r="P10003">
        <v>2024</v>
      </c>
      <c r="Q10003">
        <v>1002635509</v>
      </c>
      <c r="R10003" t="s">
        <v>2075</v>
      </c>
      <c r="S10003" s="13">
        <v>650000</v>
      </c>
      <c r="T10003">
        <v>0</v>
      </c>
      <c r="U10003" t="s">
        <v>7338</v>
      </c>
      <c r="V10003" t="s">
        <v>2295</v>
      </c>
      <c r="W10003">
        <v>5004</v>
      </c>
      <c r="X10003">
        <v>0</v>
      </c>
      <c r="Y10003">
        <v>368230</v>
      </c>
      <c r="Z10003">
        <v>20240906</v>
      </c>
      <c r="AA10003">
        <v>0</v>
      </c>
      <c r="AB10003">
        <v>0</v>
      </c>
      <c r="AC10003" t="s">
        <v>2281</v>
      </c>
      <c r="AD10003" t="s">
        <v>2281</v>
      </c>
      <c r="AE10003">
        <v>25243</v>
      </c>
      <c r="AF10003" t="s">
        <v>2538</v>
      </c>
      <c r="AG10003" t="s">
        <v>649</v>
      </c>
      <c r="AH10003">
        <v>337</v>
      </c>
    </row>
    <row r="10004" spans="1:34" hidden="1" x14ac:dyDescent="0.25">
      <c r="A10004" t="str">
        <f t="shared" si="468"/>
        <v>36 1 3 83 1 403 34 40 0 4301037 368641</v>
      </c>
      <c r="B10004" t="str">
        <f t="shared" si="469"/>
        <v>36 1 3 83 1 403 34 40 0 4301037 368231</v>
      </c>
      <c r="C10004" t="str">
        <f t="shared" si="470"/>
        <v>36 1 3 83 1 403 34 40 0 4301037</v>
      </c>
      <c r="D10004">
        <v>36</v>
      </c>
      <c r="E10004">
        <v>1</v>
      </c>
      <c r="F10004">
        <v>3</v>
      </c>
      <c r="G10004">
        <v>83</v>
      </c>
      <c r="H10004">
        <v>1</v>
      </c>
      <c r="I10004">
        <v>403</v>
      </c>
      <c r="J10004">
        <v>34</v>
      </c>
      <c r="K10004">
        <v>40</v>
      </c>
      <c r="L10004" t="s">
        <v>147</v>
      </c>
      <c r="M10004" t="s">
        <v>232</v>
      </c>
      <c r="N10004" s="13">
        <v>650000</v>
      </c>
      <c r="O10004">
        <v>368641</v>
      </c>
      <c r="P10004">
        <v>2024</v>
      </c>
      <c r="Q10004">
        <v>1002634734</v>
      </c>
      <c r="R10004" t="s">
        <v>2095</v>
      </c>
      <c r="S10004" s="13">
        <v>650000</v>
      </c>
      <c r="T10004">
        <v>0</v>
      </c>
      <c r="U10004" t="s">
        <v>7338</v>
      </c>
      <c r="V10004" t="s">
        <v>2295</v>
      </c>
      <c r="W10004">
        <v>5004</v>
      </c>
      <c r="X10004">
        <v>0</v>
      </c>
      <c r="Y10004">
        <v>368231</v>
      </c>
      <c r="Z10004">
        <v>20240906</v>
      </c>
      <c r="AA10004">
        <v>0</v>
      </c>
      <c r="AB10004">
        <v>0</v>
      </c>
      <c r="AC10004" t="s">
        <v>2281</v>
      </c>
      <c r="AD10004" t="s">
        <v>2281</v>
      </c>
      <c r="AE10004">
        <v>25243</v>
      </c>
      <c r="AF10004" t="s">
        <v>2538</v>
      </c>
      <c r="AG10004" t="s">
        <v>649</v>
      </c>
      <c r="AH10004">
        <v>337</v>
      </c>
    </row>
    <row r="10005" spans="1:34" hidden="1" x14ac:dyDescent="0.25">
      <c r="A10005" t="str">
        <f t="shared" si="468"/>
        <v>36 1 3 83 1 403 34 40 0 4301037 368642</v>
      </c>
      <c r="B10005" t="str">
        <f t="shared" si="469"/>
        <v>36 1 3 83 1 403 34 40 0 4301037 368232</v>
      </c>
      <c r="C10005" t="str">
        <f t="shared" si="470"/>
        <v>36 1 3 83 1 403 34 40 0 4301037</v>
      </c>
      <c r="D10005">
        <v>36</v>
      </c>
      <c r="E10005">
        <v>1</v>
      </c>
      <c r="F10005">
        <v>3</v>
      </c>
      <c r="G10005">
        <v>83</v>
      </c>
      <c r="H10005">
        <v>1</v>
      </c>
      <c r="I10005">
        <v>403</v>
      </c>
      <c r="J10005">
        <v>34</v>
      </c>
      <c r="K10005">
        <v>40</v>
      </c>
      <c r="L10005" t="s">
        <v>147</v>
      </c>
      <c r="M10005" t="s">
        <v>232</v>
      </c>
      <c r="N10005" s="13">
        <v>650000</v>
      </c>
      <c r="O10005">
        <v>368642</v>
      </c>
      <c r="P10005">
        <v>2024</v>
      </c>
      <c r="Q10005">
        <v>1053772656</v>
      </c>
      <c r="R10005" t="s">
        <v>2076</v>
      </c>
      <c r="S10005" s="13">
        <v>650000</v>
      </c>
      <c r="T10005">
        <v>0</v>
      </c>
      <c r="U10005" t="s">
        <v>7338</v>
      </c>
      <c r="V10005" t="s">
        <v>2295</v>
      </c>
      <c r="W10005">
        <v>5004</v>
      </c>
      <c r="X10005">
        <v>0</v>
      </c>
      <c r="Y10005">
        <v>368232</v>
      </c>
      <c r="Z10005">
        <v>20240906</v>
      </c>
      <c r="AA10005">
        <v>0</v>
      </c>
      <c r="AB10005">
        <v>0</v>
      </c>
      <c r="AC10005" t="s">
        <v>2281</v>
      </c>
      <c r="AD10005" t="s">
        <v>2281</v>
      </c>
      <c r="AE10005">
        <v>25243</v>
      </c>
      <c r="AF10005" t="s">
        <v>2538</v>
      </c>
      <c r="AG10005" t="s">
        <v>649</v>
      </c>
      <c r="AH10005">
        <v>337</v>
      </c>
    </row>
    <row r="10006" spans="1:34" hidden="1" x14ac:dyDescent="0.25">
      <c r="A10006" t="str">
        <f t="shared" si="468"/>
        <v>36 1 3 83 1 403 34 40 0 4301037 368643</v>
      </c>
      <c r="B10006" t="str">
        <f t="shared" si="469"/>
        <v>36 1 3 83 1 403 34 40 0 4301037 368233</v>
      </c>
      <c r="C10006" t="str">
        <f t="shared" si="470"/>
        <v>36 1 3 83 1 403 34 40 0 4301037</v>
      </c>
      <c r="D10006">
        <v>36</v>
      </c>
      <c r="E10006">
        <v>1</v>
      </c>
      <c r="F10006">
        <v>3</v>
      </c>
      <c r="G10006">
        <v>83</v>
      </c>
      <c r="H10006">
        <v>1</v>
      </c>
      <c r="I10006">
        <v>403</v>
      </c>
      <c r="J10006">
        <v>34</v>
      </c>
      <c r="K10006">
        <v>40</v>
      </c>
      <c r="L10006" t="s">
        <v>147</v>
      </c>
      <c r="M10006" t="s">
        <v>232</v>
      </c>
      <c r="N10006" s="13">
        <v>650000</v>
      </c>
      <c r="O10006">
        <v>368643</v>
      </c>
      <c r="P10006">
        <v>2024</v>
      </c>
      <c r="Q10006">
        <v>75107531</v>
      </c>
      <c r="R10006" t="s">
        <v>7341</v>
      </c>
      <c r="S10006" s="13">
        <v>650000</v>
      </c>
      <c r="T10006">
        <v>0</v>
      </c>
      <c r="U10006" t="s">
        <v>7338</v>
      </c>
      <c r="V10006" t="s">
        <v>2295</v>
      </c>
      <c r="W10006">
        <v>5004</v>
      </c>
      <c r="X10006">
        <v>0</v>
      </c>
      <c r="Y10006">
        <v>368233</v>
      </c>
      <c r="Z10006">
        <v>20240906</v>
      </c>
      <c r="AA10006">
        <v>0</v>
      </c>
      <c r="AB10006">
        <v>0</v>
      </c>
      <c r="AC10006" t="s">
        <v>2281</v>
      </c>
      <c r="AD10006" t="s">
        <v>2281</v>
      </c>
      <c r="AE10006">
        <v>25243</v>
      </c>
      <c r="AF10006" t="s">
        <v>2538</v>
      </c>
      <c r="AG10006" t="s">
        <v>649</v>
      </c>
      <c r="AH10006">
        <v>337</v>
      </c>
    </row>
    <row r="10007" spans="1:34" hidden="1" x14ac:dyDescent="0.25">
      <c r="A10007" t="str">
        <f t="shared" si="468"/>
        <v>36 1 3 83 1 403 34 40 0 4301037 368644</v>
      </c>
      <c r="B10007" t="str">
        <f t="shared" si="469"/>
        <v>36 1 3 83 1 403 34 40 0 4301037 368234</v>
      </c>
      <c r="C10007" t="str">
        <f t="shared" si="470"/>
        <v>36 1 3 83 1 403 34 40 0 4301037</v>
      </c>
      <c r="D10007">
        <v>36</v>
      </c>
      <c r="E10007">
        <v>1</v>
      </c>
      <c r="F10007">
        <v>3</v>
      </c>
      <c r="G10007">
        <v>83</v>
      </c>
      <c r="H10007">
        <v>1</v>
      </c>
      <c r="I10007">
        <v>403</v>
      </c>
      <c r="J10007">
        <v>34</v>
      </c>
      <c r="K10007">
        <v>40</v>
      </c>
      <c r="L10007" t="s">
        <v>147</v>
      </c>
      <c r="M10007" t="s">
        <v>232</v>
      </c>
      <c r="N10007" s="13">
        <v>650000</v>
      </c>
      <c r="O10007">
        <v>368644</v>
      </c>
      <c r="P10007">
        <v>2024</v>
      </c>
      <c r="Q10007">
        <v>1054862002</v>
      </c>
      <c r="R10007" t="s">
        <v>2077</v>
      </c>
      <c r="S10007" s="13">
        <v>650000</v>
      </c>
      <c r="T10007">
        <v>0</v>
      </c>
      <c r="U10007" t="s">
        <v>7338</v>
      </c>
      <c r="V10007" t="s">
        <v>2295</v>
      </c>
      <c r="W10007">
        <v>5004</v>
      </c>
      <c r="X10007">
        <v>0</v>
      </c>
      <c r="Y10007">
        <v>368234</v>
      </c>
      <c r="Z10007">
        <v>20240906</v>
      </c>
      <c r="AA10007">
        <v>0</v>
      </c>
      <c r="AB10007">
        <v>0</v>
      </c>
      <c r="AC10007" t="s">
        <v>2281</v>
      </c>
      <c r="AD10007" t="s">
        <v>2281</v>
      </c>
      <c r="AE10007">
        <v>25243</v>
      </c>
      <c r="AF10007" t="s">
        <v>2538</v>
      </c>
      <c r="AG10007" t="s">
        <v>649</v>
      </c>
      <c r="AH10007">
        <v>337</v>
      </c>
    </row>
    <row r="10008" spans="1:34" hidden="1" x14ac:dyDescent="0.25">
      <c r="A10008" t="str">
        <f t="shared" si="468"/>
        <v>36 1 3 83 1 403 34 40 0 4301037 368645</v>
      </c>
      <c r="B10008" t="str">
        <f t="shared" si="469"/>
        <v>36 1 3 83 1 403 34 40 0 4301037 368235</v>
      </c>
      <c r="C10008" t="str">
        <f t="shared" si="470"/>
        <v>36 1 3 83 1 403 34 40 0 4301037</v>
      </c>
      <c r="D10008">
        <v>36</v>
      </c>
      <c r="E10008">
        <v>1</v>
      </c>
      <c r="F10008">
        <v>3</v>
      </c>
      <c r="G10008">
        <v>83</v>
      </c>
      <c r="H10008">
        <v>1</v>
      </c>
      <c r="I10008">
        <v>403</v>
      </c>
      <c r="J10008">
        <v>34</v>
      </c>
      <c r="K10008">
        <v>40</v>
      </c>
      <c r="L10008" t="s">
        <v>147</v>
      </c>
      <c r="M10008" t="s">
        <v>232</v>
      </c>
      <c r="N10008" s="13">
        <v>650000</v>
      </c>
      <c r="O10008">
        <v>368645</v>
      </c>
      <c r="P10008">
        <v>2024</v>
      </c>
      <c r="Q10008">
        <v>75104978</v>
      </c>
      <c r="R10008" t="s">
        <v>2096</v>
      </c>
      <c r="S10008" s="13">
        <v>650000</v>
      </c>
      <c r="T10008">
        <v>0</v>
      </c>
      <c r="U10008" t="s">
        <v>7338</v>
      </c>
      <c r="V10008" t="s">
        <v>2295</v>
      </c>
      <c r="W10008">
        <v>5004</v>
      </c>
      <c r="X10008">
        <v>0</v>
      </c>
      <c r="Y10008">
        <v>368235</v>
      </c>
      <c r="Z10008">
        <v>20240906</v>
      </c>
      <c r="AA10008">
        <v>0</v>
      </c>
      <c r="AB10008">
        <v>0</v>
      </c>
      <c r="AC10008" t="s">
        <v>2281</v>
      </c>
      <c r="AD10008" t="s">
        <v>2281</v>
      </c>
      <c r="AE10008">
        <v>25243</v>
      </c>
      <c r="AF10008" t="s">
        <v>2538</v>
      </c>
      <c r="AG10008" t="s">
        <v>649</v>
      </c>
      <c r="AH10008">
        <v>337</v>
      </c>
    </row>
    <row r="10009" spans="1:34" hidden="1" x14ac:dyDescent="0.25">
      <c r="A10009" t="str">
        <f t="shared" si="468"/>
        <v>36 1 3 83 1 403 34 40 0 4301037 368646</v>
      </c>
      <c r="B10009" t="str">
        <f t="shared" si="469"/>
        <v>36 1 3 83 1 403 34 40 0 4301037 368236</v>
      </c>
      <c r="C10009" t="str">
        <f t="shared" si="470"/>
        <v>36 1 3 83 1 403 34 40 0 4301037</v>
      </c>
      <c r="D10009">
        <v>36</v>
      </c>
      <c r="E10009">
        <v>1</v>
      </c>
      <c r="F10009">
        <v>3</v>
      </c>
      <c r="G10009">
        <v>83</v>
      </c>
      <c r="H10009">
        <v>1</v>
      </c>
      <c r="I10009">
        <v>403</v>
      </c>
      <c r="J10009">
        <v>34</v>
      </c>
      <c r="K10009">
        <v>40</v>
      </c>
      <c r="L10009" t="s">
        <v>147</v>
      </c>
      <c r="M10009" t="s">
        <v>232</v>
      </c>
      <c r="N10009" s="13">
        <v>650000</v>
      </c>
      <c r="O10009">
        <v>368646</v>
      </c>
      <c r="P10009">
        <v>2024</v>
      </c>
      <c r="Q10009">
        <v>1053832430</v>
      </c>
      <c r="R10009" t="s">
        <v>2078</v>
      </c>
      <c r="S10009" s="13">
        <v>650000</v>
      </c>
      <c r="T10009">
        <v>0</v>
      </c>
      <c r="U10009" t="s">
        <v>7338</v>
      </c>
      <c r="V10009" t="s">
        <v>2295</v>
      </c>
      <c r="W10009">
        <v>5004</v>
      </c>
      <c r="X10009">
        <v>0</v>
      </c>
      <c r="Y10009">
        <v>368236</v>
      </c>
      <c r="Z10009">
        <v>20240906</v>
      </c>
      <c r="AA10009">
        <v>0</v>
      </c>
      <c r="AB10009">
        <v>0</v>
      </c>
      <c r="AC10009" t="s">
        <v>2281</v>
      </c>
      <c r="AD10009" t="s">
        <v>2281</v>
      </c>
      <c r="AE10009">
        <v>25243</v>
      </c>
      <c r="AF10009" t="s">
        <v>2538</v>
      </c>
      <c r="AG10009" t="s">
        <v>649</v>
      </c>
      <c r="AH10009">
        <v>337</v>
      </c>
    </row>
    <row r="10010" spans="1:34" hidden="1" x14ac:dyDescent="0.25">
      <c r="A10010" t="str">
        <f t="shared" si="468"/>
        <v>36 1 3 83 1 403 34 40 0 4301037 368647</v>
      </c>
      <c r="B10010" t="str">
        <f t="shared" si="469"/>
        <v>36 1 3 83 1 403 34 40 0 4301037 368237</v>
      </c>
      <c r="C10010" t="str">
        <f t="shared" si="470"/>
        <v>36 1 3 83 1 403 34 40 0 4301037</v>
      </c>
      <c r="D10010">
        <v>36</v>
      </c>
      <c r="E10010">
        <v>1</v>
      </c>
      <c r="F10010">
        <v>3</v>
      </c>
      <c r="G10010">
        <v>83</v>
      </c>
      <c r="H10010">
        <v>1</v>
      </c>
      <c r="I10010">
        <v>403</v>
      </c>
      <c r="J10010">
        <v>34</v>
      </c>
      <c r="K10010">
        <v>40</v>
      </c>
      <c r="L10010" t="s">
        <v>147</v>
      </c>
      <c r="M10010" t="s">
        <v>232</v>
      </c>
      <c r="N10010" s="13">
        <v>1300000</v>
      </c>
      <c r="O10010">
        <v>368647</v>
      </c>
      <c r="P10010">
        <v>2024</v>
      </c>
      <c r="Q10010">
        <v>16070048</v>
      </c>
      <c r="R10010" t="s">
        <v>2079</v>
      </c>
      <c r="S10010" s="13">
        <v>1300000</v>
      </c>
      <c r="T10010">
        <v>0</v>
      </c>
      <c r="U10010" t="s">
        <v>7338</v>
      </c>
      <c r="V10010" t="s">
        <v>2295</v>
      </c>
      <c r="W10010">
        <v>5004</v>
      </c>
      <c r="X10010">
        <v>0</v>
      </c>
      <c r="Y10010">
        <v>368237</v>
      </c>
      <c r="Z10010">
        <v>20240906</v>
      </c>
      <c r="AA10010">
        <v>0</v>
      </c>
      <c r="AB10010">
        <v>0</v>
      </c>
      <c r="AC10010" t="s">
        <v>2281</v>
      </c>
      <c r="AD10010" t="s">
        <v>2281</v>
      </c>
      <c r="AE10010">
        <v>25243</v>
      </c>
      <c r="AF10010" t="s">
        <v>2538</v>
      </c>
      <c r="AG10010" t="s">
        <v>649</v>
      </c>
      <c r="AH10010">
        <v>337</v>
      </c>
    </row>
    <row r="10011" spans="1:34" hidden="1" x14ac:dyDescent="0.25">
      <c r="A10011" t="str">
        <f t="shared" si="468"/>
        <v>36 1 3 83 1 403 34 40 0 4301037 368648</v>
      </c>
      <c r="B10011" t="str">
        <f t="shared" si="469"/>
        <v>36 1 3 83 1 403 34 40 0 4301037 368238</v>
      </c>
      <c r="C10011" t="str">
        <f t="shared" si="470"/>
        <v>36 1 3 83 1 403 34 40 0 4301037</v>
      </c>
      <c r="D10011">
        <v>36</v>
      </c>
      <c r="E10011">
        <v>1</v>
      </c>
      <c r="F10011">
        <v>3</v>
      </c>
      <c r="G10011">
        <v>83</v>
      </c>
      <c r="H10011">
        <v>1</v>
      </c>
      <c r="I10011">
        <v>403</v>
      </c>
      <c r="J10011">
        <v>34</v>
      </c>
      <c r="K10011">
        <v>40</v>
      </c>
      <c r="L10011" t="s">
        <v>147</v>
      </c>
      <c r="M10011" t="s">
        <v>232</v>
      </c>
      <c r="N10011" s="13">
        <v>1300000</v>
      </c>
      <c r="O10011">
        <v>368648</v>
      </c>
      <c r="P10011">
        <v>2024</v>
      </c>
      <c r="Q10011">
        <v>94450301</v>
      </c>
      <c r="R10011" t="s">
        <v>2080</v>
      </c>
      <c r="S10011" s="13">
        <v>1300000</v>
      </c>
      <c r="T10011">
        <v>0</v>
      </c>
      <c r="U10011" t="s">
        <v>7338</v>
      </c>
      <c r="V10011" t="s">
        <v>2295</v>
      </c>
      <c r="W10011">
        <v>5004</v>
      </c>
      <c r="X10011">
        <v>0</v>
      </c>
      <c r="Y10011">
        <v>368238</v>
      </c>
      <c r="Z10011">
        <v>20240906</v>
      </c>
      <c r="AA10011">
        <v>0</v>
      </c>
      <c r="AB10011">
        <v>0</v>
      </c>
      <c r="AC10011" t="s">
        <v>2281</v>
      </c>
      <c r="AD10011" t="s">
        <v>2281</v>
      </c>
      <c r="AE10011">
        <v>25243</v>
      </c>
      <c r="AF10011" t="s">
        <v>2538</v>
      </c>
      <c r="AG10011" t="s">
        <v>649</v>
      </c>
      <c r="AH10011">
        <v>337</v>
      </c>
    </row>
    <row r="10012" spans="1:34" hidden="1" x14ac:dyDescent="0.25">
      <c r="A10012" t="str">
        <f t="shared" si="468"/>
        <v>36 1 3 83 1 403 34 40 0 4301037 368649</v>
      </c>
      <c r="B10012" t="str">
        <f t="shared" si="469"/>
        <v>36 1 3 83 1 403 34 40 0 4301037 368239</v>
      </c>
      <c r="C10012" t="str">
        <f t="shared" si="470"/>
        <v>36 1 3 83 1 403 34 40 0 4301037</v>
      </c>
      <c r="D10012">
        <v>36</v>
      </c>
      <c r="E10012">
        <v>1</v>
      </c>
      <c r="F10012">
        <v>3</v>
      </c>
      <c r="G10012">
        <v>83</v>
      </c>
      <c r="H10012">
        <v>1</v>
      </c>
      <c r="I10012">
        <v>403</v>
      </c>
      <c r="J10012">
        <v>34</v>
      </c>
      <c r="K10012">
        <v>40</v>
      </c>
      <c r="L10012" t="s">
        <v>147</v>
      </c>
      <c r="M10012" t="s">
        <v>232</v>
      </c>
      <c r="N10012" s="13">
        <v>1300000</v>
      </c>
      <c r="O10012">
        <v>368649</v>
      </c>
      <c r="P10012">
        <v>2024</v>
      </c>
      <c r="Q10012">
        <v>1053801372</v>
      </c>
      <c r="R10012" t="s">
        <v>2081</v>
      </c>
      <c r="S10012" s="13">
        <v>1300000</v>
      </c>
      <c r="T10012">
        <v>0</v>
      </c>
      <c r="U10012" t="s">
        <v>7338</v>
      </c>
      <c r="V10012" t="s">
        <v>2295</v>
      </c>
      <c r="W10012">
        <v>5004</v>
      </c>
      <c r="X10012">
        <v>0</v>
      </c>
      <c r="Y10012">
        <v>368239</v>
      </c>
      <c r="Z10012">
        <v>20240906</v>
      </c>
      <c r="AA10012">
        <v>0</v>
      </c>
      <c r="AB10012">
        <v>0</v>
      </c>
      <c r="AC10012" t="s">
        <v>2281</v>
      </c>
      <c r="AD10012" t="s">
        <v>2281</v>
      </c>
      <c r="AE10012">
        <v>25243</v>
      </c>
      <c r="AF10012" t="s">
        <v>2538</v>
      </c>
      <c r="AG10012" t="s">
        <v>649</v>
      </c>
      <c r="AH10012">
        <v>337</v>
      </c>
    </row>
    <row r="10013" spans="1:34" hidden="1" x14ac:dyDescent="0.25">
      <c r="A10013" t="str">
        <f t="shared" si="468"/>
        <v>36 1 3 83 1 403 34 40 0 4301037 368650</v>
      </c>
      <c r="B10013" t="str">
        <f t="shared" si="469"/>
        <v>36 1 3 83 1 403 34 40 0 4301037 368240</v>
      </c>
      <c r="C10013" t="str">
        <f t="shared" si="470"/>
        <v>36 1 3 83 1 403 34 40 0 4301037</v>
      </c>
      <c r="D10013">
        <v>36</v>
      </c>
      <c r="E10013">
        <v>1</v>
      </c>
      <c r="F10013">
        <v>3</v>
      </c>
      <c r="G10013">
        <v>83</v>
      </c>
      <c r="H10013">
        <v>1</v>
      </c>
      <c r="I10013">
        <v>403</v>
      </c>
      <c r="J10013">
        <v>34</v>
      </c>
      <c r="K10013">
        <v>40</v>
      </c>
      <c r="L10013" t="s">
        <v>147</v>
      </c>
      <c r="M10013" t="s">
        <v>232</v>
      </c>
      <c r="N10013" s="13">
        <v>1300000</v>
      </c>
      <c r="O10013">
        <v>368650</v>
      </c>
      <c r="P10013">
        <v>2024</v>
      </c>
      <c r="Q10013">
        <v>14699829</v>
      </c>
      <c r="R10013" t="s">
        <v>2082</v>
      </c>
      <c r="S10013" s="13">
        <v>1300000</v>
      </c>
      <c r="T10013">
        <v>0</v>
      </c>
      <c r="U10013" t="s">
        <v>7338</v>
      </c>
      <c r="V10013" t="s">
        <v>2295</v>
      </c>
      <c r="W10013">
        <v>5004</v>
      </c>
      <c r="X10013">
        <v>0</v>
      </c>
      <c r="Y10013">
        <v>368240</v>
      </c>
      <c r="Z10013">
        <v>20240906</v>
      </c>
      <c r="AA10013">
        <v>0</v>
      </c>
      <c r="AB10013">
        <v>0</v>
      </c>
      <c r="AC10013" t="s">
        <v>2281</v>
      </c>
      <c r="AD10013" t="s">
        <v>2281</v>
      </c>
      <c r="AE10013">
        <v>25243</v>
      </c>
      <c r="AF10013" t="s">
        <v>2538</v>
      </c>
      <c r="AG10013" t="s">
        <v>649</v>
      </c>
      <c r="AH10013">
        <v>337</v>
      </c>
    </row>
    <row r="10014" spans="1:34" hidden="1" x14ac:dyDescent="0.25">
      <c r="A10014" t="str">
        <f t="shared" si="468"/>
        <v>36 1 3 83 1 403 34 40 0 4301037 368651</v>
      </c>
      <c r="B10014" t="str">
        <f t="shared" si="469"/>
        <v>36 1 3 83 1 403 34 40 0 4301037 368241</v>
      </c>
      <c r="C10014" t="str">
        <f t="shared" si="470"/>
        <v>36 1 3 83 1 403 34 40 0 4301037</v>
      </c>
      <c r="D10014">
        <v>36</v>
      </c>
      <c r="E10014">
        <v>1</v>
      </c>
      <c r="F10014">
        <v>3</v>
      </c>
      <c r="G10014">
        <v>83</v>
      </c>
      <c r="H10014">
        <v>1</v>
      </c>
      <c r="I10014">
        <v>403</v>
      </c>
      <c r="J10014">
        <v>34</v>
      </c>
      <c r="K10014">
        <v>40</v>
      </c>
      <c r="L10014" t="s">
        <v>147</v>
      </c>
      <c r="M10014" t="s">
        <v>232</v>
      </c>
      <c r="N10014" s="13">
        <v>1300000</v>
      </c>
      <c r="O10014">
        <v>368651</v>
      </c>
      <c r="P10014">
        <v>2024</v>
      </c>
      <c r="Q10014">
        <v>75142607</v>
      </c>
      <c r="R10014" t="s">
        <v>2083</v>
      </c>
      <c r="S10014" s="13">
        <v>1300000</v>
      </c>
      <c r="T10014">
        <v>0</v>
      </c>
      <c r="U10014" t="s">
        <v>7338</v>
      </c>
      <c r="V10014" t="s">
        <v>2295</v>
      </c>
      <c r="W10014">
        <v>5004</v>
      </c>
      <c r="X10014">
        <v>0</v>
      </c>
      <c r="Y10014">
        <v>368241</v>
      </c>
      <c r="Z10014">
        <v>20240906</v>
      </c>
      <c r="AA10014">
        <v>0</v>
      </c>
      <c r="AB10014">
        <v>0</v>
      </c>
      <c r="AC10014" t="s">
        <v>2281</v>
      </c>
      <c r="AD10014" t="s">
        <v>2281</v>
      </c>
      <c r="AE10014">
        <v>25243</v>
      </c>
      <c r="AF10014" t="s">
        <v>2538</v>
      </c>
      <c r="AG10014" t="s">
        <v>649</v>
      </c>
      <c r="AH10014">
        <v>337</v>
      </c>
    </row>
    <row r="10015" spans="1:34" hidden="1" x14ac:dyDescent="0.25">
      <c r="A10015" t="str">
        <f t="shared" si="468"/>
        <v>36 1 3 83 1 403 34 40 0 4301037 368652</v>
      </c>
      <c r="B10015" t="str">
        <f t="shared" si="469"/>
        <v>36 1 3 83 1 403 34 40 0 4301037 368242</v>
      </c>
      <c r="C10015" t="str">
        <f t="shared" si="470"/>
        <v>36 1 3 83 1 403 34 40 0 4301037</v>
      </c>
      <c r="D10015">
        <v>36</v>
      </c>
      <c r="E10015">
        <v>1</v>
      </c>
      <c r="F10015">
        <v>3</v>
      </c>
      <c r="G10015">
        <v>83</v>
      </c>
      <c r="H10015">
        <v>1</v>
      </c>
      <c r="I10015">
        <v>403</v>
      </c>
      <c r="J10015">
        <v>34</v>
      </c>
      <c r="K10015">
        <v>40</v>
      </c>
      <c r="L10015" t="s">
        <v>147</v>
      </c>
      <c r="M10015" t="s">
        <v>232</v>
      </c>
      <c r="N10015" s="13">
        <v>1300000</v>
      </c>
      <c r="O10015">
        <v>368652</v>
      </c>
      <c r="P10015">
        <v>2024</v>
      </c>
      <c r="Q10015">
        <v>75092771</v>
      </c>
      <c r="R10015" t="s">
        <v>2084</v>
      </c>
      <c r="S10015" s="13">
        <v>1300000</v>
      </c>
      <c r="T10015">
        <v>0</v>
      </c>
      <c r="U10015" t="s">
        <v>7338</v>
      </c>
      <c r="V10015" t="s">
        <v>2295</v>
      </c>
      <c r="W10015">
        <v>5004</v>
      </c>
      <c r="X10015">
        <v>0</v>
      </c>
      <c r="Y10015">
        <v>368242</v>
      </c>
      <c r="Z10015">
        <v>20240906</v>
      </c>
      <c r="AA10015">
        <v>0</v>
      </c>
      <c r="AB10015">
        <v>0</v>
      </c>
      <c r="AC10015" t="s">
        <v>2281</v>
      </c>
      <c r="AD10015" t="s">
        <v>2281</v>
      </c>
      <c r="AE10015">
        <v>25243</v>
      </c>
      <c r="AF10015" t="s">
        <v>2538</v>
      </c>
      <c r="AG10015" t="s">
        <v>649</v>
      </c>
      <c r="AH10015">
        <v>337</v>
      </c>
    </row>
    <row r="10016" spans="1:34" hidden="1" x14ac:dyDescent="0.25">
      <c r="A10016" t="str">
        <f t="shared" si="468"/>
        <v>36 1 3 83 1 403 34 40 0 4301037 368653</v>
      </c>
      <c r="B10016" t="str">
        <f t="shared" si="469"/>
        <v>36 1 3 83 1 403 34 40 0 4301037 368243</v>
      </c>
      <c r="C10016" t="str">
        <f t="shared" si="470"/>
        <v>36 1 3 83 1 403 34 40 0 4301037</v>
      </c>
      <c r="D10016">
        <v>36</v>
      </c>
      <c r="E10016">
        <v>1</v>
      </c>
      <c r="F10016">
        <v>3</v>
      </c>
      <c r="G10016">
        <v>83</v>
      </c>
      <c r="H10016">
        <v>1</v>
      </c>
      <c r="I10016">
        <v>403</v>
      </c>
      <c r="J10016">
        <v>34</v>
      </c>
      <c r="K10016">
        <v>40</v>
      </c>
      <c r="L10016" t="s">
        <v>147</v>
      </c>
      <c r="M10016" t="s">
        <v>232</v>
      </c>
      <c r="N10016" s="13">
        <v>1300000</v>
      </c>
      <c r="O10016">
        <v>368653</v>
      </c>
      <c r="P10016">
        <v>2024</v>
      </c>
      <c r="Q10016">
        <v>1053793602</v>
      </c>
      <c r="R10016" t="s">
        <v>2085</v>
      </c>
      <c r="S10016" s="13">
        <v>1300000</v>
      </c>
      <c r="T10016">
        <v>0</v>
      </c>
      <c r="U10016" t="s">
        <v>7338</v>
      </c>
      <c r="V10016" t="s">
        <v>2295</v>
      </c>
      <c r="W10016">
        <v>5004</v>
      </c>
      <c r="X10016">
        <v>0</v>
      </c>
      <c r="Y10016">
        <v>368243</v>
      </c>
      <c r="Z10016">
        <v>20240906</v>
      </c>
      <c r="AA10016">
        <v>0</v>
      </c>
      <c r="AB10016">
        <v>0</v>
      </c>
      <c r="AC10016" t="s">
        <v>2281</v>
      </c>
      <c r="AD10016" t="s">
        <v>2281</v>
      </c>
      <c r="AE10016">
        <v>25243</v>
      </c>
      <c r="AF10016" t="s">
        <v>2538</v>
      </c>
      <c r="AG10016" t="s">
        <v>649</v>
      </c>
      <c r="AH10016">
        <v>337</v>
      </c>
    </row>
    <row r="10017" spans="1:34" hidden="1" x14ac:dyDescent="0.25">
      <c r="A10017" t="str">
        <f t="shared" si="468"/>
        <v>36 1 3 83 1 403 34 40 0 4301037 368654</v>
      </c>
      <c r="B10017" t="str">
        <f t="shared" si="469"/>
        <v>36 1 3 83 1 403 34 40 0 4301037 368244</v>
      </c>
      <c r="C10017" t="str">
        <f t="shared" si="470"/>
        <v>36 1 3 83 1 403 34 40 0 4301037</v>
      </c>
      <c r="D10017">
        <v>36</v>
      </c>
      <c r="E10017">
        <v>1</v>
      </c>
      <c r="F10017">
        <v>3</v>
      </c>
      <c r="G10017">
        <v>83</v>
      </c>
      <c r="H10017">
        <v>1</v>
      </c>
      <c r="I10017">
        <v>403</v>
      </c>
      <c r="J10017">
        <v>34</v>
      </c>
      <c r="K10017">
        <v>40</v>
      </c>
      <c r="L10017" t="s">
        <v>147</v>
      </c>
      <c r="M10017" t="s">
        <v>232</v>
      </c>
      <c r="N10017" s="13">
        <v>1300000</v>
      </c>
      <c r="O10017">
        <v>368654</v>
      </c>
      <c r="P10017">
        <v>2024</v>
      </c>
      <c r="Q10017">
        <v>75069998</v>
      </c>
      <c r="R10017" t="s">
        <v>2086</v>
      </c>
      <c r="S10017" s="13">
        <v>1300000</v>
      </c>
      <c r="T10017">
        <v>0</v>
      </c>
      <c r="U10017" t="s">
        <v>7338</v>
      </c>
      <c r="V10017" t="s">
        <v>2295</v>
      </c>
      <c r="W10017">
        <v>5004</v>
      </c>
      <c r="X10017">
        <v>0</v>
      </c>
      <c r="Y10017">
        <v>368244</v>
      </c>
      <c r="Z10017">
        <v>20240906</v>
      </c>
      <c r="AA10017">
        <v>0</v>
      </c>
      <c r="AB10017">
        <v>0</v>
      </c>
      <c r="AC10017" t="s">
        <v>2281</v>
      </c>
      <c r="AD10017" t="s">
        <v>2281</v>
      </c>
      <c r="AE10017">
        <v>25243</v>
      </c>
      <c r="AF10017" t="s">
        <v>2538</v>
      </c>
      <c r="AG10017" t="s">
        <v>649</v>
      </c>
      <c r="AH10017">
        <v>337</v>
      </c>
    </row>
    <row r="10018" spans="1:34" hidden="1" x14ac:dyDescent="0.25">
      <c r="A10018" t="str">
        <f t="shared" si="468"/>
        <v>36 1 3 83 1 403 34 40 0 4301037 368655</v>
      </c>
      <c r="B10018" t="str">
        <f t="shared" si="469"/>
        <v>36 1 3 83 1 403 34 40 0 4301037 368245</v>
      </c>
      <c r="C10018" t="str">
        <f t="shared" si="470"/>
        <v>36 1 3 83 1 403 34 40 0 4301037</v>
      </c>
      <c r="D10018">
        <v>36</v>
      </c>
      <c r="E10018">
        <v>1</v>
      </c>
      <c r="F10018">
        <v>3</v>
      </c>
      <c r="G10018">
        <v>83</v>
      </c>
      <c r="H10018">
        <v>1</v>
      </c>
      <c r="I10018">
        <v>403</v>
      </c>
      <c r="J10018">
        <v>34</v>
      </c>
      <c r="K10018">
        <v>40</v>
      </c>
      <c r="L10018" t="s">
        <v>147</v>
      </c>
      <c r="M10018" t="s">
        <v>232</v>
      </c>
      <c r="N10018" s="13">
        <v>1300000</v>
      </c>
      <c r="O10018">
        <v>368655</v>
      </c>
      <c r="P10018">
        <v>2024</v>
      </c>
      <c r="Q10018">
        <v>1053860923</v>
      </c>
      <c r="R10018" t="s">
        <v>2087</v>
      </c>
      <c r="S10018" s="13">
        <v>1300000</v>
      </c>
      <c r="T10018">
        <v>0</v>
      </c>
      <c r="U10018" t="s">
        <v>7338</v>
      </c>
      <c r="V10018" t="s">
        <v>2295</v>
      </c>
      <c r="W10018">
        <v>5004</v>
      </c>
      <c r="X10018">
        <v>0</v>
      </c>
      <c r="Y10018">
        <v>368245</v>
      </c>
      <c r="Z10018">
        <v>20240906</v>
      </c>
      <c r="AA10018">
        <v>0</v>
      </c>
      <c r="AB10018">
        <v>0</v>
      </c>
      <c r="AC10018" t="s">
        <v>2281</v>
      </c>
      <c r="AD10018" t="s">
        <v>2281</v>
      </c>
      <c r="AE10018">
        <v>25243</v>
      </c>
      <c r="AF10018" t="s">
        <v>2538</v>
      </c>
      <c r="AG10018" t="s">
        <v>649</v>
      </c>
      <c r="AH10018">
        <v>337</v>
      </c>
    </row>
    <row r="10019" spans="1:34" hidden="1" x14ac:dyDescent="0.25">
      <c r="A10019" t="str">
        <f t="shared" si="468"/>
        <v>36 1 3 83 1 403 34 40 0 4301037 368656</v>
      </c>
      <c r="B10019" t="str">
        <f t="shared" si="469"/>
        <v>36 1 3 83 1 403 34 40 0 4301037 368246</v>
      </c>
      <c r="C10019" t="str">
        <f t="shared" si="470"/>
        <v>36 1 3 83 1 403 34 40 0 4301037</v>
      </c>
      <c r="D10019">
        <v>36</v>
      </c>
      <c r="E10019">
        <v>1</v>
      </c>
      <c r="F10019">
        <v>3</v>
      </c>
      <c r="G10019">
        <v>83</v>
      </c>
      <c r="H10019">
        <v>1</v>
      </c>
      <c r="I10019">
        <v>403</v>
      </c>
      <c r="J10019">
        <v>34</v>
      </c>
      <c r="K10019">
        <v>40</v>
      </c>
      <c r="L10019" t="s">
        <v>147</v>
      </c>
      <c r="M10019" t="s">
        <v>232</v>
      </c>
      <c r="N10019" s="13">
        <v>1300000</v>
      </c>
      <c r="O10019">
        <v>368656</v>
      </c>
      <c r="P10019">
        <v>2024</v>
      </c>
      <c r="Q10019">
        <v>10218422</v>
      </c>
      <c r="R10019" t="s">
        <v>7340</v>
      </c>
      <c r="S10019" s="13">
        <v>1300000</v>
      </c>
      <c r="T10019">
        <v>0</v>
      </c>
      <c r="U10019" t="s">
        <v>7338</v>
      </c>
      <c r="V10019" t="s">
        <v>2295</v>
      </c>
      <c r="W10019">
        <v>5004</v>
      </c>
      <c r="X10019">
        <v>0</v>
      </c>
      <c r="Y10019">
        <v>368246</v>
      </c>
      <c r="Z10019">
        <v>20240906</v>
      </c>
      <c r="AA10019">
        <v>0</v>
      </c>
      <c r="AB10019">
        <v>0</v>
      </c>
      <c r="AC10019" t="s">
        <v>2281</v>
      </c>
      <c r="AD10019" t="s">
        <v>2281</v>
      </c>
      <c r="AE10019">
        <v>25243</v>
      </c>
      <c r="AF10019" t="s">
        <v>2538</v>
      </c>
      <c r="AG10019" t="s">
        <v>649</v>
      </c>
      <c r="AH10019">
        <v>337</v>
      </c>
    </row>
    <row r="10020" spans="1:34" hidden="1" x14ac:dyDescent="0.25">
      <c r="A10020" t="str">
        <f t="shared" si="468"/>
        <v>36 1 3 83 1 403 34 40 0 4301037 368657</v>
      </c>
      <c r="B10020" t="str">
        <f t="shared" si="469"/>
        <v>36 1 3 83 1 403 34 40 0 4301037 368247</v>
      </c>
      <c r="C10020" t="str">
        <f t="shared" si="470"/>
        <v>36 1 3 83 1 403 34 40 0 4301037</v>
      </c>
      <c r="D10020">
        <v>36</v>
      </c>
      <c r="E10020">
        <v>1</v>
      </c>
      <c r="F10020">
        <v>3</v>
      </c>
      <c r="G10020">
        <v>83</v>
      </c>
      <c r="H10020">
        <v>1</v>
      </c>
      <c r="I10020">
        <v>403</v>
      </c>
      <c r="J10020">
        <v>34</v>
      </c>
      <c r="K10020">
        <v>40</v>
      </c>
      <c r="L10020" t="s">
        <v>147</v>
      </c>
      <c r="M10020" t="s">
        <v>232</v>
      </c>
      <c r="N10020" s="13">
        <v>1300000</v>
      </c>
      <c r="O10020">
        <v>368657</v>
      </c>
      <c r="P10020">
        <v>2024</v>
      </c>
      <c r="Q10020">
        <v>1053795148</v>
      </c>
      <c r="R10020" t="s">
        <v>2097</v>
      </c>
      <c r="S10020" s="13">
        <v>1300000</v>
      </c>
      <c r="T10020">
        <v>0</v>
      </c>
      <c r="U10020" t="s">
        <v>7338</v>
      </c>
      <c r="V10020" t="s">
        <v>2295</v>
      </c>
      <c r="W10020">
        <v>5004</v>
      </c>
      <c r="X10020">
        <v>0</v>
      </c>
      <c r="Y10020">
        <v>368247</v>
      </c>
      <c r="Z10020">
        <v>20240906</v>
      </c>
      <c r="AA10020">
        <v>0</v>
      </c>
      <c r="AB10020">
        <v>0</v>
      </c>
      <c r="AC10020" t="s">
        <v>2281</v>
      </c>
      <c r="AD10020" t="s">
        <v>2281</v>
      </c>
      <c r="AE10020">
        <v>25243</v>
      </c>
      <c r="AF10020" t="s">
        <v>2538</v>
      </c>
      <c r="AG10020" t="s">
        <v>649</v>
      </c>
      <c r="AH10020">
        <v>337</v>
      </c>
    </row>
    <row r="10021" spans="1:34" hidden="1" x14ac:dyDescent="0.25">
      <c r="A10021" t="str">
        <f t="shared" si="468"/>
        <v>36 1 3 83 1 403 34 40 0 4301037 368658</v>
      </c>
      <c r="B10021" t="str">
        <f t="shared" si="469"/>
        <v>36 1 3 83 1 403 34 40 0 4301037 368248</v>
      </c>
      <c r="C10021" t="str">
        <f t="shared" si="470"/>
        <v>36 1 3 83 1 403 34 40 0 4301037</v>
      </c>
      <c r="D10021">
        <v>36</v>
      </c>
      <c r="E10021">
        <v>1</v>
      </c>
      <c r="F10021">
        <v>3</v>
      </c>
      <c r="G10021">
        <v>83</v>
      </c>
      <c r="H10021">
        <v>1</v>
      </c>
      <c r="I10021">
        <v>403</v>
      </c>
      <c r="J10021">
        <v>34</v>
      </c>
      <c r="K10021">
        <v>40</v>
      </c>
      <c r="L10021" t="s">
        <v>147</v>
      </c>
      <c r="M10021" t="s">
        <v>232</v>
      </c>
      <c r="N10021" s="13">
        <v>1300000</v>
      </c>
      <c r="O10021">
        <v>368658</v>
      </c>
      <c r="P10021">
        <v>2024</v>
      </c>
      <c r="Q10021">
        <v>75086960</v>
      </c>
      <c r="R10021" t="s">
        <v>2088</v>
      </c>
      <c r="S10021" s="13">
        <v>1300000</v>
      </c>
      <c r="T10021">
        <v>0</v>
      </c>
      <c r="U10021" t="s">
        <v>7338</v>
      </c>
      <c r="V10021" t="s">
        <v>2295</v>
      </c>
      <c r="W10021">
        <v>5004</v>
      </c>
      <c r="X10021">
        <v>0</v>
      </c>
      <c r="Y10021">
        <v>368248</v>
      </c>
      <c r="Z10021">
        <v>20240906</v>
      </c>
      <c r="AA10021">
        <v>0</v>
      </c>
      <c r="AB10021">
        <v>0</v>
      </c>
      <c r="AC10021" t="s">
        <v>2281</v>
      </c>
      <c r="AD10021" t="s">
        <v>2281</v>
      </c>
      <c r="AE10021">
        <v>25243</v>
      </c>
      <c r="AF10021" t="s">
        <v>2538</v>
      </c>
      <c r="AG10021" t="s">
        <v>649</v>
      </c>
      <c r="AH10021">
        <v>337</v>
      </c>
    </row>
    <row r="10022" spans="1:34" hidden="1" x14ac:dyDescent="0.25">
      <c r="A10022" t="str">
        <f t="shared" si="468"/>
        <v>36 1 3 33 1 403 34 40 0 4301037 368659</v>
      </c>
      <c r="B10022" t="str">
        <f t="shared" si="469"/>
        <v>36 1 3 33 1 403 34 40 0 4301037 368249</v>
      </c>
      <c r="C10022" t="str">
        <f t="shared" si="470"/>
        <v>36 1 3 33 1 403 34 40 0 4301037</v>
      </c>
      <c r="D10022">
        <v>36</v>
      </c>
      <c r="E10022">
        <v>1</v>
      </c>
      <c r="F10022">
        <v>3</v>
      </c>
      <c r="G10022">
        <v>33</v>
      </c>
      <c r="H10022">
        <v>1</v>
      </c>
      <c r="I10022">
        <v>403</v>
      </c>
      <c r="J10022">
        <v>34</v>
      </c>
      <c r="K10022">
        <v>40</v>
      </c>
      <c r="L10022" t="s">
        <v>147</v>
      </c>
      <c r="M10022" t="s">
        <v>232</v>
      </c>
      <c r="N10022" s="13">
        <v>400630</v>
      </c>
      <c r="O10022">
        <v>368659</v>
      </c>
      <c r="P10022">
        <v>2024</v>
      </c>
      <c r="Q10022">
        <v>1053806937</v>
      </c>
      <c r="R10022" t="s">
        <v>2098</v>
      </c>
      <c r="S10022" s="13">
        <v>400630</v>
      </c>
      <c r="T10022">
        <v>0</v>
      </c>
      <c r="U10022" t="s">
        <v>7338</v>
      </c>
      <c r="V10022" t="s">
        <v>2295</v>
      </c>
      <c r="W10022">
        <v>5004</v>
      </c>
      <c r="X10022">
        <v>0</v>
      </c>
      <c r="Y10022">
        <v>368249</v>
      </c>
      <c r="Z10022">
        <v>20240906</v>
      </c>
      <c r="AA10022">
        <v>0</v>
      </c>
      <c r="AB10022">
        <v>0</v>
      </c>
      <c r="AC10022" t="s">
        <v>2281</v>
      </c>
      <c r="AD10022" t="s">
        <v>2281</v>
      </c>
      <c r="AE10022">
        <v>13161</v>
      </c>
      <c r="AF10022" t="s">
        <v>2538</v>
      </c>
      <c r="AG10022" t="s">
        <v>110</v>
      </c>
      <c r="AH10022">
        <v>337</v>
      </c>
    </row>
    <row r="10023" spans="1:34" hidden="1" x14ac:dyDescent="0.25">
      <c r="A10023" t="str">
        <f t="shared" si="468"/>
        <v>36 1 3 83 1 403 34 40 0 4301037 368660</v>
      </c>
      <c r="B10023" t="str">
        <f t="shared" si="469"/>
        <v>36 1 3 83 1 403 34 40 0 4301037 368249</v>
      </c>
      <c r="C10023" t="str">
        <f t="shared" si="470"/>
        <v>36 1 3 83 1 403 34 40 0 4301037</v>
      </c>
      <c r="D10023">
        <v>36</v>
      </c>
      <c r="E10023">
        <v>1</v>
      </c>
      <c r="F10023">
        <v>3</v>
      </c>
      <c r="G10023">
        <v>83</v>
      </c>
      <c r="H10023">
        <v>1</v>
      </c>
      <c r="I10023">
        <v>403</v>
      </c>
      <c r="J10023">
        <v>34</v>
      </c>
      <c r="K10023">
        <v>40</v>
      </c>
      <c r="L10023" t="s">
        <v>147</v>
      </c>
      <c r="M10023" t="s">
        <v>232</v>
      </c>
      <c r="N10023" s="13">
        <v>899370</v>
      </c>
      <c r="O10023">
        <v>368660</v>
      </c>
      <c r="P10023">
        <v>2024</v>
      </c>
      <c r="Q10023">
        <v>1053806937</v>
      </c>
      <c r="R10023" t="s">
        <v>2098</v>
      </c>
      <c r="S10023" s="13">
        <v>899370</v>
      </c>
      <c r="T10023">
        <v>0</v>
      </c>
      <c r="U10023" t="s">
        <v>7338</v>
      </c>
      <c r="V10023" t="s">
        <v>2295</v>
      </c>
      <c r="W10023">
        <v>5004</v>
      </c>
      <c r="X10023">
        <v>0</v>
      </c>
      <c r="Y10023">
        <v>368249</v>
      </c>
      <c r="Z10023">
        <v>20240906</v>
      </c>
      <c r="AA10023">
        <v>0</v>
      </c>
      <c r="AB10023">
        <v>0</v>
      </c>
      <c r="AC10023" t="s">
        <v>2281</v>
      </c>
      <c r="AD10023" t="s">
        <v>2281</v>
      </c>
      <c r="AE10023">
        <v>25243</v>
      </c>
      <c r="AF10023" t="s">
        <v>2538</v>
      </c>
      <c r="AG10023" t="s">
        <v>649</v>
      </c>
      <c r="AH10023">
        <v>337</v>
      </c>
    </row>
    <row r="10024" spans="1:34" hidden="1" x14ac:dyDescent="0.25">
      <c r="A10024" t="str">
        <f t="shared" si="468"/>
        <v>36 1 3 33 1 403 34 40 0 4301037 368661</v>
      </c>
      <c r="B10024" t="str">
        <f t="shared" si="469"/>
        <v>36 1 3 33 1 403 34 40 0 4301037 368251</v>
      </c>
      <c r="C10024" t="str">
        <f t="shared" si="470"/>
        <v>36 1 3 33 1 403 34 40 0 4301037</v>
      </c>
      <c r="D10024">
        <v>36</v>
      </c>
      <c r="E10024">
        <v>1</v>
      </c>
      <c r="F10024">
        <v>3</v>
      </c>
      <c r="G10024">
        <v>33</v>
      </c>
      <c r="H10024">
        <v>1</v>
      </c>
      <c r="I10024">
        <v>403</v>
      </c>
      <c r="J10024">
        <v>34</v>
      </c>
      <c r="K10024">
        <v>40</v>
      </c>
      <c r="L10024" t="s">
        <v>147</v>
      </c>
      <c r="M10024" t="s">
        <v>232</v>
      </c>
      <c r="N10024" s="13">
        <v>1300000</v>
      </c>
      <c r="O10024">
        <v>368661</v>
      </c>
      <c r="P10024">
        <v>2024</v>
      </c>
      <c r="Q10024">
        <v>24331570</v>
      </c>
      <c r="R10024" t="s">
        <v>2089</v>
      </c>
      <c r="S10024" s="13">
        <v>1300000</v>
      </c>
      <c r="T10024">
        <v>0</v>
      </c>
      <c r="U10024" t="s">
        <v>7338</v>
      </c>
      <c r="V10024" t="s">
        <v>2295</v>
      </c>
      <c r="W10024">
        <v>5004</v>
      </c>
      <c r="X10024">
        <v>0</v>
      </c>
      <c r="Y10024">
        <v>368251</v>
      </c>
      <c r="Z10024">
        <v>20240906</v>
      </c>
      <c r="AA10024">
        <v>0</v>
      </c>
      <c r="AB10024">
        <v>0</v>
      </c>
      <c r="AC10024" t="s">
        <v>2281</v>
      </c>
      <c r="AD10024" t="s">
        <v>2281</v>
      </c>
      <c r="AE10024">
        <v>13161</v>
      </c>
      <c r="AF10024" t="s">
        <v>2538</v>
      </c>
      <c r="AG10024" t="s">
        <v>110</v>
      </c>
      <c r="AH10024">
        <v>337</v>
      </c>
    </row>
    <row r="10025" spans="1:34" hidden="1" x14ac:dyDescent="0.25">
      <c r="A10025" t="str">
        <f t="shared" si="468"/>
        <v>36 1 3 22 1 5 35 0 0 4301003 368662</v>
      </c>
      <c r="B10025" t="str">
        <f t="shared" si="469"/>
        <v>36 1 3 22 1 5 35 0 0 4301003 368147</v>
      </c>
      <c r="C10025" t="str">
        <f t="shared" si="470"/>
        <v>36 1 3 22 1 5 35 0 0 4301003</v>
      </c>
      <c r="D10025">
        <v>36</v>
      </c>
      <c r="E10025">
        <v>1</v>
      </c>
      <c r="F10025">
        <v>3</v>
      </c>
      <c r="G10025">
        <v>22</v>
      </c>
      <c r="H10025">
        <v>1</v>
      </c>
      <c r="I10025">
        <v>5</v>
      </c>
      <c r="J10025">
        <v>35</v>
      </c>
      <c r="K10025">
        <v>0</v>
      </c>
      <c r="L10025" t="s">
        <v>147</v>
      </c>
      <c r="M10025" t="s">
        <v>233</v>
      </c>
      <c r="N10025" s="13">
        <v>8960000</v>
      </c>
      <c r="O10025">
        <v>368662</v>
      </c>
      <c r="P10025">
        <v>2024</v>
      </c>
      <c r="Q10025">
        <v>810004561</v>
      </c>
      <c r="R10025" t="s">
        <v>795</v>
      </c>
      <c r="S10025" s="13">
        <v>8960000</v>
      </c>
      <c r="T10025">
        <v>0</v>
      </c>
      <c r="U10025" t="s">
        <v>2352</v>
      </c>
      <c r="V10025" t="s">
        <v>7523</v>
      </c>
      <c r="W10025">
        <v>5004</v>
      </c>
      <c r="X10025">
        <v>0</v>
      </c>
      <c r="Y10025">
        <v>368147</v>
      </c>
      <c r="Z10025">
        <v>20240906</v>
      </c>
      <c r="AA10025">
        <v>2405160660</v>
      </c>
      <c r="AB10025">
        <v>4</v>
      </c>
      <c r="AC10025" t="s">
        <v>2281</v>
      </c>
      <c r="AD10025" t="s">
        <v>2281</v>
      </c>
      <c r="AE10025">
        <v>11206</v>
      </c>
      <c r="AF10025" t="s">
        <v>2394</v>
      </c>
      <c r="AG10025" t="s">
        <v>109</v>
      </c>
      <c r="AH10025">
        <v>261</v>
      </c>
    </row>
    <row r="10026" spans="1:34" hidden="1" x14ac:dyDescent="0.25">
      <c r="A10026" t="str">
        <f t="shared" si="468"/>
        <v>36 1 3 33 1 5 34 0 0 4301037 368663</v>
      </c>
      <c r="B10026" t="str">
        <f t="shared" si="469"/>
        <v>36 1 3 33 1 5 34 0 0 4301037 368030</v>
      </c>
      <c r="C10026" t="str">
        <f t="shared" si="470"/>
        <v>36 1 3 33 1 5 34 0 0 4301037</v>
      </c>
      <c r="D10026">
        <v>36</v>
      </c>
      <c r="E10026">
        <v>1</v>
      </c>
      <c r="F10026">
        <v>3</v>
      </c>
      <c r="G10026">
        <v>33</v>
      </c>
      <c r="H10026">
        <v>1</v>
      </c>
      <c r="I10026">
        <v>5</v>
      </c>
      <c r="J10026">
        <v>34</v>
      </c>
      <c r="K10026">
        <v>0</v>
      </c>
      <c r="L10026" t="s">
        <v>147</v>
      </c>
      <c r="M10026" t="s">
        <v>232</v>
      </c>
      <c r="N10026" s="13">
        <v>2900000</v>
      </c>
      <c r="O10026">
        <v>368663</v>
      </c>
      <c r="P10026">
        <v>2024</v>
      </c>
      <c r="Q10026">
        <v>1053861778</v>
      </c>
      <c r="R10026" t="s">
        <v>2137</v>
      </c>
      <c r="S10026" s="13">
        <v>2900000</v>
      </c>
      <c r="T10026">
        <v>0</v>
      </c>
      <c r="U10026" t="s">
        <v>7524</v>
      </c>
      <c r="V10026" t="s">
        <v>2295</v>
      </c>
      <c r="W10026">
        <v>5004</v>
      </c>
      <c r="X10026">
        <v>0</v>
      </c>
      <c r="Y10026">
        <v>368030</v>
      </c>
      <c r="Z10026">
        <v>20240906</v>
      </c>
      <c r="AA10026">
        <v>2402280402</v>
      </c>
      <c r="AB10026">
        <v>6</v>
      </c>
      <c r="AC10026" t="s">
        <v>2281</v>
      </c>
      <c r="AD10026" t="s">
        <v>2281</v>
      </c>
      <c r="AE10026">
        <v>13161</v>
      </c>
      <c r="AF10026" t="s">
        <v>2538</v>
      </c>
      <c r="AG10026" t="s">
        <v>110</v>
      </c>
      <c r="AH10026">
        <v>260</v>
      </c>
    </row>
    <row r="10027" spans="1:34" hidden="1" x14ac:dyDescent="0.25">
      <c r="A10027" t="str">
        <f t="shared" si="468"/>
        <v>36 1 3 11 1 5 35 2 0 4301003 368664</v>
      </c>
      <c r="B10027" t="str">
        <f t="shared" si="469"/>
        <v>36 1 3 11 1 5 35 2 0 4301003 368160</v>
      </c>
      <c r="C10027" t="str">
        <f t="shared" si="470"/>
        <v>36 1 3 11 1 5 35 2 0 4301003</v>
      </c>
      <c r="D10027">
        <v>36</v>
      </c>
      <c r="E10027">
        <v>1</v>
      </c>
      <c r="F10027">
        <v>3</v>
      </c>
      <c r="G10027">
        <v>11</v>
      </c>
      <c r="H10027">
        <v>1</v>
      </c>
      <c r="I10027">
        <v>5</v>
      </c>
      <c r="J10027">
        <v>35</v>
      </c>
      <c r="K10027">
        <v>2</v>
      </c>
      <c r="L10027" t="s">
        <v>147</v>
      </c>
      <c r="M10027" t="s">
        <v>233</v>
      </c>
      <c r="N10027" s="13">
        <v>1800000</v>
      </c>
      <c r="O10027">
        <v>368664</v>
      </c>
      <c r="P10027">
        <v>2024</v>
      </c>
      <c r="Q10027">
        <v>75096779</v>
      </c>
      <c r="R10027" t="s">
        <v>2111</v>
      </c>
      <c r="S10027" s="13">
        <v>1800000</v>
      </c>
      <c r="T10027">
        <v>0</v>
      </c>
      <c r="U10027" t="s">
        <v>7525</v>
      </c>
      <c r="V10027" t="s">
        <v>2295</v>
      </c>
      <c r="W10027">
        <v>5004</v>
      </c>
      <c r="X10027">
        <v>0</v>
      </c>
      <c r="Y10027">
        <v>368160</v>
      </c>
      <c r="Z10027">
        <v>20240906</v>
      </c>
      <c r="AA10027">
        <v>2405310733</v>
      </c>
      <c r="AB10027">
        <v>3</v>
      </c>
      <c r="AC10027" t="s">
        <v>2281</v>
      </c>
      <c r="AD10027" t="s">
        <v>2281</v>
      </c>
      <c r="AE10027">
        <v>11101</v>
      </c>
      <c r="AF10027" t="s">
        <v>2281</v>
      </c>
      <c r="AG10027" t="s">
        <v>549</v>
      </c>
      <c r="AH10027">
        <v>260</v>
      </c>
    </row>
    <row r="10028" spans="1:34" hidden="1" x14ac:dyDescent="0.25">
      <c r="A10028" t="str">
        <f t="shared" si="468"/>
        <v>36 1 3 11 1 5 34 0 0 4301037 368665</v>
      </c>
      <c r="B10028" t="str">
        <f t="shared" si="469"/>
        <v>36 1 3 11 1 5 34 0 0 4301037 368027</v>
      </c>
      <c r="C10028" t="str">
        <f t="shared" si="470"/>
        <v>36 1 3 11 1 5 34 0 0 4301037</v>
      </c>
      <c r="D10028">
        <v>36</v>
      </c>
      <c r="E10028">
        <v>1</v>
      </c>
      <c r="F10028">
        <v>3</v>
      </c>
      <c r="G10028">
        <v>11</v>
      </c>
      <c r="H10028">
        <v>1</v>
      </c>
      <c r="I10028">
        <v>5</v>
      </c>
      <c r="J10028">
        <v>34</v>
      </c>
      <c r="K10028">
        <v>0</v>
      </c>
      <c r="L10028" t="s">
        <v>147</v>
      </c>
      <c r="M10028" t="s">
        <v>232</v>
      </c>
      <c r="N10028" s="13">
        <v>20832883</v>
      </c>
      <c r="O10028">
        <v>368665</v>
      </c>
      <c r="P10028">
        <v>2024</v>
      </c>
      <c r="Q10028">
        <v>890807724</v>
      </c>
      <c r="R10028" t="s">
        <v>822</v>
      </c>
      <c r="S10028" s="13">
        <v>20832883</v>
      </c>
      <c r="T10028">
        <v>0</v>
      </c>
      <c r="U10028" t="s">
        <v>2339</v>
      </c>
      <c r="V10028" t="s">
        <v>2399</v>
      </c>
      <c r="W10028">
        <v>5016</v>
      </c>
      <c r="X10028">
        <v>0</v>
      </c>
      <c r="Y10028">
        <v>368027</v>
      </c>
      <c r="Z10028">
        <v>20240906</v>
      </c>
      <c r="AA10028">
        <v>2402190350</v>
      </c>
      <c r="AB10028">
        <v>6</v>
      </c>
      <c r="AC10028" t="s">
        <v>2281</v>
      </c>
      <c r="AD10028" t="s">
        <v>2281</v>
      </c>
      <c r="AE10028">
        <v>11101</v>
      </c>
      <c r="AF10028" t="s">
        <v>2281</v>
      </c>
      <c r="AG10028" t="s">
        <v>549</v>
      </c>
      <c r="AH10028">
        <v>252</v>
      </c>
    </row>
    <row r="10029" spans="1:34" hidden="1" x14ac:dyDescent="0.25">
      <c r="A10029" t="str">
        <f t="shared" si="468"/>
        <v>36 1 3 33 1 5 34 0 0 4301037 368666</v>
      </c>
      <c r="B10029" t="str">
        <f t="shared" si="469"/>
        <v>36 1 3 33 1 5 34 0 0 4301037 368037</v>
      </c>
      <c r="C10029" t="str">
        <f t="shared" si="470"/>
        <v>36 1 3 33 1 5 34 0 0 4301037</v>
      </c>
      <c r="D10029">
        <v>36</v>
      </c>
      <c r="E10029">
        <v>1</v>
      </c>
      <c r="F10029">
        <v>3</v>
      </c>
      <c r="G10029">
        <v>33</v>
      </c>
      <c r="H10029">
        <v>1</v>
      </c>
      <c r="I10029">
        <v>5</v>
      </c>
      <c r="J10029">
        <v>34</v>
      </c>
      <c r="K10029">
        <v>0</v>
      </c>
      <c r="L10029" t="s">
        <v>147</v>
      </c>
      <c r="M10029" t="s">
        <v>232</v>
      </c>
      <c r="N10029" s="13">
        <v>2900000</v>
      </c>
      <c r="O10029">
        <v>368666</v>
      </c>
      <c r="P10029">
        <v>2024</v>
      </c>
      <c r="Q10029">
        <v>75105122</v>
      </c>
      <c r="R10029" t="s">
        <v>2142</v>
      </c>
      <c r="S10029" s="13">
        <v>2900000</v>
      </c>
      <c r="T10029">
        <v>0</v>
      </c>
      <c r="U10029" t="s">
        <v>7526</v>
      </c>
      <c r="V10029" t="s">
        <v>2295</v>
      </c>
      <c r="W10029">
        <v>5004</v>
      </c>
      <c r="X10029">
        <v>0</v>
      </c>
      <c r="Y10029">
        <v>368037</v>
      </c>
      <c r="Z10029">
        <v>20240909</v>
      </c>
      <c r="AA10029">
        <v>2403060429</v>
      </c>
      <c r="AB10029">
        <v>6</v>
      </c>
      <c r="AC10029" t="s">
        <v>2281</v>
      </c>
      <c r="AD10029" t="s">
        <v>2281</v>
      </c>
      <c r="AE10029">
        <v>13161</v>
      </c>
      <c r="AF10029" t="s">
        <v>2538</v>
      </c>
      <c r="AG10029" t="s">
        <v>110</v>
      </c>
      <c r="AH10029">
        <v>260</v>
      </c>
    </row>
    <row r="10030" spans="1:34" hidden="1" x14ac:dyDescent="0.25">
      <c r="A10030" t="str">
        <f t="shared" si="468"/>
        <v>36 1 3 33 1 403 34 40 0 4301037 368667</v>
      </c>
      <c r="B10030" t="str">
        <f t="shared" si="469"/>
        <v>36 1 3 33 1 403 34 40 0 4301037 368179</v>
      </c>
      <c r="C10030" t="str">
        <f t="shared" si="470"/>
        <v>36 1 3 33 1 403 34 40 0 4301037</v>
      </c>
      <c r="D10030">
        <v>36</v>
      </c>
      <c r="E10030">
        <v>1</v>
      </c>
      <c r="F10030">
        <v>3</v>
      </c>
      <c r="G10030">
        <v>33</v>
      </c>
      <c r="H10030">
        <v>1</v>
      </c>
      <c r="I10030">
        <v>403</v>
      </c>
      <c r="J10030">
        <v>34</v>
      </c>
      <c r="K10030">
        <v>40</v>
      </c>
      <c r="L10030" t="s">
        <v>147</v>
      </c>
      <c r="M10030" t="s">
        <v>232</v>
      </c>
      <c r="N10030" s="13">
        <v>3480000</v>
      </c>
      <c r="O10030">
        <v>368667</v>
      </c>
      <c r="P10030">
        <v>2024</v>
      </c>
      <c r="Q10030">
        <v>75101027</v>
      </c>
      <c r="R10030" t="s">
        <v>2154</v>
      </c>
      <c r="S10030" s="13">
        <v>3480000</v>
      </c>
      <c r="T10030">
        <v>0</v>
      </c>
      <c r="U10030" t="s">
        <v>7527</v>
      </c>
      <c r="V10030" t="s">
        <v>2295</v>
      </c>
      <c r="W10030">
        <v>5004</v>
      </c>
      <c r="X10030">
        <v>0</v>
      </c>
      <c r="Y10030">
        <v>368179</v>
      </c>
      <c r="Z10030">
        <v>20240909</v>
      </c>
      <c r="AA10030">
        <v>2407240897</v>
      </c>
      <c r="AB10030">
        <v>1</v>
      </c>
      <c r="AC10030" t="s">
        <v>2281</v>
      </c>
      <c r="AD10030" t="s">
        <v>2281</v>
      </c>
      <c r="AE10030">
        <v>13161</v>
      </c>
      <c r="AF10030" t="s">
        <v>2538</v>
      </c>
      <c r="AG10030" t="s">
        <v>110</v>
      </c>
      <c r="AH10030">
        <v>260</v>
      </c>
    </row>
    <row r="10031" spans="1:34" hidden="1" x14ac:dyDescent="0.25">
      <c r="A10031" t="str">
        <f t="shared" si="468"/>
        <v>36 1 3 33 1 5 34 0 0 4301037 368668</v>
      </c>
      <c r="B10031" t="str">
        <f t="shared" si="469"/>
        <v>36 1 3 33 1 5 34 0 0 4301037 368033</v>
      </c>
      <c r="C10031" t="str">
        <f t="shared" si="470"/>
        <v>36 1 3 33 1 5 34 0 0 4301037</v>
      </c>
      <c r="D10031">
        <v>36</v>
      </c>
      <c r="E10031">
        <v>1</v>
      </c>
      <c r="F10031">
        <v>3</v>
      </c>
      <c r="G10031">
        <v>33</v>
      </c>
      <c r="H10031">
        <v>1</v>
      </c>
      <c r="I10031">
        <v>5</v>
      </c>
      <c r="J10031">
        <v>34</v>
      </c>
      <c r="K10031">
        <v>0</v>
      </c>
      <c r="L10031" t="s">
        <v>147</v>
      </c>
      <c r="M10031" t="s">
        <v>232</v>
      </c>
      <c r="N10031" s="13">
        <v>2900000</v>
      </c>
      <c r="O10031">
        <v>368668</v>
      </c>
      <c r="P10031">
        <v>2024</v>
      </c>
      <c r="Q10031">
        <v>1053828434</v>
      </c>
      <c r="R10031" t="s">
        <v>7296</v>
      </c>
      <c r="S10031" s="13">
        <v>2900000</v>
      </c>
      <c r="T10031">
        <v>0</v>
      </c>
      <c r="U10031" t="s">
        <v>7528</v>
      </c>
      <c r="V10031" t="s">
        <v>2295</v>
      </c>
      <c r="W10031">
        <v>5004</v>
      </c>
      <c r="X10031">
        <v>0</v>
      </c>
      <c r="Y10031">
        <v>368033</v>
      </c>
      <c r="Z10031">
        <v>20240910</v>
      </c>
      <c r="AA10031">
        <v>2402290418</v>
      </c>
      <c r="AB10031">
        <v>6</v>
      </c>
      <c r="AC10031" t="s">
        <v>2281</v>
      </c>
      <c r="AD10031" t="s">
        <v>2281</v>
      </c>
      <c r="AE10031">
        <v>13161</v>
      </c>
      <c r="AF10031" t="s">
        <v>2538</v>
      </c>
      <c r="AG10031" t="s">
        <v>110</v>
      </c>
      <c r="AH10031">
        <v>260</v>
      </c>
    </row>
    <row r="10032" spans="1:34" hidden="1" x14ac:dyDescent="0.25">
      <c r="A10032" t="str">
        <f t="shared" si="468"/>
        <v>36 1 3 22 1 5 34 1 0 4301037 368669</v>
      </c>
      <c r="B10032" t="str">
        <f t="shared" si="469"/>
        <v>36 1 3 22 1 5 34 1 0 4301037 368159</v>
      </c>
      <c r="C10032" t="str">
        <f t="shared" si="470"/>
        <v>36 1 3 22 1 5 34 1 0 4301037</v>
      </c>
      <c r="D10032">
        <v>36</v>
      </c>
      <c r="E10032">
        <v>1</v>
      </c>
      <c r="F10032">
        <v>3</v>
      </c>
      <c r="G10032">
        <v>22</v>
      </c>
      <c r="H10032">
        <v>1</v>
      </c>
      <c r="I10032">
        <v>5</v>
      </c>
      <c r="J10032">
        <v>34</v>
      </c>
      <c r="K10032">
        <v>1</v>
      </c>
      <c r="L10032" t="s">
        <v>147</v>
      </c>
      <c r="M10032" t="s">
        <v>232</v>
      </c>
      <c r="N10032" s="13">
        <v>2200000</v>
      </c>
      <c r="O10032">
        <v>368669</v>
      </c>
      <c r="P10032">
        <v>2024</v>
      </c>
      <c r="Q10032">
        <v>79220555</v>
      </c>
      <c r="R10032" t="s">
        <v>2129</v>
      </c>
      <c r="S10032" s="13">
        <v>2200000</v>
      </c>
      <c r="T10032">
        <v>0</v>
      </c>
      <c r="U10032" t="s">
        <v>7529</v>
      </c>
      <c r="V10032" t="s">
        <v>2295</v>
      </c>
      <c r="W10032">
        <v>5004</v>
      </c>
      <c r="X10032">
        <v>0</v>
      </c>
      <c r="Y10032">
        <v>368159</v>
      </c>
      <c r="Z10032">
        <v>20240910</v>
      </c>
      <c r="AA10032">
        <v>2405300722</v>
      </c>
      <c r="AB10032">
        <v>3</v>
      </c>
      <c r="AC10032" t="s">
        <v>2281</v>
      </c>
      <c r="AD10032" t="s">
        <v>2281</v>
      </c>
      <c r="AE10032">
        <v>13204</v>
      </c>
      <c r="AF10032" t="s">
        <v>7360</v>
      </c>
      <c r="AG10032" t="s">
        <v>107</v>
      </c>
      <c r="AH10032">
        <v>260</v>
      </c>
    </row>
    <row r="10033" spans="1:34" hidden="1" x14ac:dyDescent="0.25">
      <c r="A10033" t="str">
        <f t="shared" si="468"/>
        <v>36 1 3 11 1 401 35 40 0 4301003 368670</v>
      </c>
      <c r="B10033" t="str">
        <f t="shared" si="469"/>
        <v>36 1 3 11 1 401 35 40 0 4301003 368174</v>
      </c>
      <c r="C10033" t="str">
        <f t="shared" si="470"/>
        <v>36 1 3 11 1 401 35 40 0 4301003</v>
      </c>
      <c r="D10033">
        <v>36</v>
      </c>
      <c r="E10033">
        <v>1</v>
      </c>
      <c r="F10033">
        <v>3</v>
      </c>
      <c r="G10033">
        <v>11</v>
      </c>
      <c r="H10033">
        <v>1</v>
      </c>
      <c r="I10033">
        <v>401</v>
      </c>
      <c r="J10033">
        <v>35</v>
      </c>
      <c r="K10033">
        <v>40</v>
      </c>
      <c r="L10033" t="s">
        <v>147</v>
      </c>
      <c r="M10033" t="s">
        <v>233</v>
      </c>
      <c r="N10033" s="13">
        <v>3344444</v>
      </c>
      <c r="O10033">
        <v>368670</v>
      </c>
      <c r="P10033">
        <v>2024</v>
      </c>
      <c r="Q10033">
        <v>71265773</v>
      </c>
      <c r="R10033" t="s">
        <v>2112</v>
      </c>
      <c r="S10033" s="13">
        <v>3344444</v>
      </c>
      <c r="T10033">
        <v>0</v>
      </c>
      <c r="U10033" t="s">
        <v>7530</v>
      </c>
      <c r="V10033" t="s">
        <v>2295</v>
      </c>
      <c r="W10033">
        <v>5004</v>
      </c>
      <c r="X10033">
        <v>0</v>
      </c>
      <c r="Y10033">
        <v>368174</v>
      </c>
      <c r="Z10033">
        <v>20240910</v>
      </c>
      <c r="AA10033">
        <v>2407090856</v>
      </c>
      <c r="AB10033">
        <v>2</v>
      </c>
      <c r="AC10033" t="s">
        <v>2281</v>
      </c>
      <c r="AD10033" t="s">
        <v>2281</v>
      </c>
      <c r="AE10033">
        <v>11101</v>
      </c>
      <c r="AF10033" t="s">
        <v>2281</v>
      </c>
      <c r="AG10033" t="s">
        <v>549</v>
      </c>
      <c r="AH10033">
        <v>260</v>
      </c>
    </row>
    <row r="10034" spans="1:34" hidden="1" x14ac:dyDescent="0.25">
      <c r="A10034" t="str">
        <f t="shared" si="468"/>
        <v>36 1 3 11 1 5 34 0 0 4301037 368673</v>
      </c>
      <c r="B10034" t="str">
        <f t="shared" si="469"/>
        <v>36 1 3 11 1 5 34 0 0 4301037 368047</v>
      </c>
      <c r="C10034" t="str">
        <f t="shared" si="470"/>
        <v>36 1 3 11 1 5 34 0 0 4301037</v>
      </c>
      <c r="D10034">
        <v>36</v>
      </c>
      <c r="E10034">
        <v>1</v>
      </c>
      <c r="F10034">
        <v>3</v>
      </c>
      <c r="G10034">
        <v>11</v>
      </c>
      <c r="H10034">
        <v>1</v>
      </c>
      <c r="I10034">
        <v>5</v>
      </c>
      <c r="J10034">
        <v>34</v>
      </c>
      <c r="K10034">
        <v>0</v>
      </c>
      <c r="L10034" t="s">
        <v>147</v>
      </c>
      <c r="M10034" t="s">
        <v>232</v>
      </c>
      <c r="N10034" s="13">
        <v>6395583</v>
      </c>
      <c r="O10034">
        <v>368673</v>
      </c>
      <c r="P10034">
        <v>2024</v>
      </c>
      <c r="Q10034">
        <v>890801053</v>
      </c>
      <c r="R10034" t="s">
        <v>784</v>
      </c>
      <c r="S10034" s="13">
        <v>6395583</v>
      </c>
      <c r="T10034">
        <v>0</v>
      </c>
      <c r="U10034" t="s">
        <v>7531</v>
      </c>
      <c r="V10034" t="s">
        <v>2342</v>
      </c>
      <c r="W10034">
        <v>5001</v>
      </c>
      <c r="X10034">
        <v>0</v>
      </c>
      <c r="Y10034">
        <v>368047</v>
      </c>
      <c r="Z10034">
        <v>20240912</v>
      </c>
      <c r="AA10034">
        <v>2024091020</v>
      </c>
      <c r="AB10034">
        <v>0</v>
      </c>
      <c r="AC10034" t="s">
        <v>2281</v>
      </c>
      <c r="AD10034" t="s">
        <v>2281</v>
      </c>
      <c r="AE10034">
        <v>11101</v>
      </c>
      <c r="AF10034" t="s">
        <v>2281</v>
      </c>
      <c r="AG10034" t="s">
        <v>549</v>
      </c>
      <c r="AH10034">
        <v>100</v>
      </c>
    </row>
    <row r="10035" spans="1:34" hidden="1" x14ac:dyDescent="0.25">
      <c r="A10035" t="str">
        <f t="shared" si="468"/>
        <v>36 1 3 33 1 5 34 0 0 4301037 368674</v>
      </c>
      <c r="B10035" t="str">
        <f t="shared" si="469"/>
        <v>36 1 3 33 1 5 34 0 0 4301037 368048</v>
      </c>
      <c r="C10035" t="str">
        <f t="shared" si="470"/>
        <v>36 1 3 33 1 5 34 0 0 4301037</v>
      </c>
      <c r="D10035">
        <v>36</v>
      </c>
      <c r="E10035">
        <v>1</v>
      </c>
      <c r="F10035">
        <v>3</v>
      </c>
      <c r="G10035">
        <v>33</v>
      </c>
      <c r="H10035">
        <v>1</v>
      </c>
      <c r="I10035">
        <v>5</v>
      </c>
      <c r="J10035">
        <v>34</v>
      </c>
      <c r="K10035">
        <v>0</v>
      </c>
      <c r="L10035" t="s">
        <v>147</v>
      </c>
      <c r="M10035" t="s">
        <v>232</v>
      </c>
      <c r="N10035" s="13">
        <v>2900000</v>
      </c>
      <c r="O10035">
        <v>368674</v>
      </c>
      <c r="P10035">
        <v>2024</v>
      </c>
      <c r="Q10035">
        <v>1053802145</v>
      </c>
      <c r="R10035" t="s">
        <v>2148</v>
      </c>
      <c r="S10035" s="13">
        <v>2900000</v>
      </c>
      <c r="T10035">
        <v>0</v>
      </c>
      <c r="U10035" t="s">
        <v>7532</v>
      </c>
      <c r="V10035" t="s">
        <v>2295</v>
      </c>
      <c r="W10035">
        <v>5004</v>
      </c>
      <c r="X10035">
        <v>0</v>
      </c>
      <c r="Y10035">
        <v>368048</v>
      </c>
      <c r="Z10035">
        <v>20240912</v>
      </c>
      <c r="AA10035">
        <v>2404080525</v>
      </c>
      <c r="AB10035">
        <v>5</v>
      </c>
      <c r="AC10035" t="s">
        <v>2281</v>
      </c>
      <c r="AD10035" t="s">
        <v>2281</v>
      </c>
      <c r="AE10035">
        <v>13161</v>
      </c>
      <c r="AF10035" t="s">
        <v>2538</v>
      </c>
      <c r="AG10035" t="s">
        <v>110</v>
      </c>
      <c r="AH10035">
        <v>260</v>
      </c>
    </row>
    <row r="10036" spans="1:34" hidden="1" x14ac:dyDescent="0.25">
      <c r="A10036" t="str">
        <f t="shared" si="468"/>
        <v>36 1 3 11 1 5 35 0 0 4301017 368675</v>
      </c>
      <c r="B10036" t="str">
        <f t="shared" si="469"/>
        <v>36 1 3 11 1 5 35 0 0 4301017 368164</v>
      </c>
      <c r="C10036" t="str">
        <f t="shared" si="470"/>
        <v>36 1 3 11 1 5 35 0 0 4301017</v>
      </c>
      <c r="D10036">
        <v>36</v>
      </c>
      <c r="E10036">
        <v>1</v>
      </c>
      <c r="F10036">
        <v>3</v>
      </c>
      <c r="G10036">
        <v>11</v>
      </c>
      <c r="H10036">
        <v>1</v>
      </c>
      <c r="I10036">
        <v>5</v>
      </c>
      <c r="J10036">
        <v>35</v>
      </c>
      <c r="K10036">
        <v>0</v>
      </c>
      <c r="L10036" t="s">
        <v>147</v>
      </c>
      <c r="M10036" t="s">
        <v>235</v>
      </c>
      <c r="N10036" s="13">
        <v>106637000</v>
      </c>
      <c r="O10036">
        <v>368675</v>
      </c>
      <c r="P10036">
        <v>2024</v>
      </c>
      <c r="Q10036">
        <v>900604040</v>
      </c>
      <c r="R10036" t="s">
        <v>837</v>
      </c>
      <c r="S10036" s="13">
        <v>106637000</v>
      </c>
      <c r="T10036">
        <v>2132740</v>
      </c>
      <c r="U10036" t="s">
        <v>7533</v>
      </c>
      <c r="V10036" t="s">
        <v>7534</v>
      </c>
      <c r="W10036">
        <v>5016</v>
      </c>
      <c r="X10036">
        <v>2317</v>
      </c>
      <c r="Y10036">
        <v>368164</v>
      </c>
      <c r="Z10036">
        <v>20240913</v>
      </c>
      <c r="AA10036">
        <v>2406070741</v>
      </c>
      <c r="AB10036">
        <v>1</v>
      </c>
      <c r="AC10036" t="s">
        <v>2281</v>
      </c>
      <c r="AD10036" t="s">
        <v>2281</v>
      </c>
      <c r="AE10036">
        <v>11101</v>
      </c>
      <c r="AF10036" t="s">
        <v>2281</v>
      </c>
      <c r="AG10036" t="s">
        <v>549</v>
      </c>
      <c r="AH10036">
        <v>331</v>
      </c>
    </row>
    <row r="10037" spans="1:34" hidden="1" x14ac:dyDescent="0.25">
      <c r="A10037" t="str">
        <f t="shared" si="468"/>
        <v>36 1 3 11 1 5 35 0 0 4301017 368676</v>
      </c>
      <c r="B10037" t="str">
        <f t="shared" si="469"/>
        <v>36 1 3 11 1 5 35 0 0 4301017 368166</v>
      </c>
      <c r="C10037" t="str">
        <f t="shared" si="470"/>
        <v>36 1 3 11 1 5 35 0 0 4301017</v>
      </c>
      <c r="D10037">
        <v>36</v>
      </c>
      <c r="E10037">
        <v>1</v>
      </c>
      <c r="F10037">
        <v>3</v>
      </c>
      <c r="G10037">
        <v>11</v>
      </c>
      <c r="H10037">
        <v>1</v>
      </c>
      <c r="I10037">
        <v>5</v>
      </c>
      <c r="J10037">
        <v>35</v>
      </c>
      <c r="K10037">
        <v>0</v>
      </c>
      <c r="L10037" t="s">
        <v>147</v>
      </c>
      <c r="M10037" t="s">
        <v>235</v>
      </c>
      <c r="N10037" s="13">
        <v>77276589</v>
      </c>
      <c r="O10037">
        <v>368676</v>
      </c>
      <c r="P10037">
        <v>2024</v>
      </c>
      <c r="Q10037">
        <v>900604040</v>
      </c>
      <c r="R10037" t="s">
        <v>837</v>
      </c>
      <c r="S10037" s="13">
        <v>77276589</v>
      </c>
      <c r="T10037">
        <v>1545532</v>
      </c>
      <c r="U10037" t="s">
        <v>7533</v>
      </c>
      <c r="V10037" t="s">
        <v>7535</v>
      </c>
      <c r="W10037">
        <v>5016</v>
      </c>
      <c r="X10037">
        <v>2317</v>
      </c>
      <c r="Y10037">
        <v>368166</v>
      </c>
      <c r="Z10037">
        <v>20240913</v>
      </c>
      <c r="AA10037">
        <v>2406070741</v>
      </c>
      <c r="AB10037">
        <v>1</v>
      </c>
      <c r="AC10037" t="s">
        <v>2281</v>
      </c>
      <c r="AD10037" t="s">
        <v>2281</v>
      </c>
      <c r="AE10037">
        <v>11101</v>
      </c>
      <c r="AF10037" t="s">
        <v>2281</v>
      </c>
      <c r="AG10037" t="s">
        <v>549</v>
      </c>
      <c r="AH10037">
        <v>331</v>
      </c>
    </row>
    <row r="10038" spans="1:34" hidden="1" x14ac:dyDescent="0.25">
      <c r="A10038" t="str">
        <f t="shared" si="468"/>
        <v>36 1 3 11 1 5 35 2 0 4301003 368677</v>
      </c>
      <c r="B10038" t="str">
        <f t="shared" si="469"/>
        <v>36 1 3 11 1 5 35 2 0 4301003 368050</v>
      </c>
      <c r="C10038" t="str">
        <f t="shared" si="470"/>
        <v>36 1 3 11 1 5 35 2 0 4301003</v>
      </c>
      <c r="D10038">
        <v>36</v>
      </c>
      <c r="E10038">
        <v>1</v>
      </c>
      <c r="F10038">
        <v>3</v>
      </c>
      <c r="G10038">
        <v>11</v>
      </c>
      <c r="H10038">
        <v>1</v>
      </c>
      <c r="I10038">
        <v>5</v>
      </c>
      <c r="J10038">
        <v>35</v>
      </c>
      <c r="K10038">
        <v>2</v>
      </c>
      <c r="L10038" t="s">
        <v>147</v>
      </c>
      <c r="M10038" t="s">
        <v>233</v>
      </c>
      <c r="N10038" s="13">
        <v>5000000</v>
      </c>
      <c r="O10038">
        <v>368677</v>
      </c>
      <c r="P10038">
        <v>2024</v>
      </c>
      <c r="Q10038">
        <v>1053839544</v>
      </c>
      <c r="R10038" t="s">
        <v>2105</v>
      </c>
      <c r="S10038" s="13">
        <v>5000000</v>
      </c>
      <c r="T10038">
        <v>0</v>
      </c>
      <c r="U10038" t="s">
        <v>7536</v>
      </c>
      <c r="V10038" t="s">
        <v>2295</v>
      </c>
      <c r="W10038">
        <v>5004</v>
      </c>
      <c r="X10038">
        <v>0</v>
      </c>
      <c r="Y10038">
        <v>368050</v>
      </c>
      <c r="Z10038">
        <v>20240913</v>
      </c>
      <c r="AA10038">
        <v>2404100536</v>
      </c>
      <c r="AB10038">
        <v>5</v>
      </c>
      <c r="AC10038" t="s">
        <v>2281</v>
      </c>
      <c r="AD10038" t="s">
        <v>2281</v>
      </c>
      <c r="AE10038">
        <v>11101</v>
      </c>
      <c r="AF10038" t="s">
        <v>2281</v>
      </c>
      <c r="AG10038" t="s">
        <v>549</v>
      </c>
      <c r="AH10038">
        <v>260</v>
      </c>
    </row>
    <row r="10039" spans="1:34" hidden="1" x14ac:dyDescent="0.25">
      <c r="A10039" t="str">
        <f t="shared" si="468"/>
        <v>36 1 3 22 1 5 35 1 0 4301003 368678</v>
      </c>
      <c r="B10039" t="str">
        <f t="shared" si="469"/>
        <v>36 1 3 22 1 5 35 1 0 4301003 368167</v>
      </c>
      <c r="C10039" t="str">
        <f t="shared" si="470"/>
        <v>36 1 3 22 1 5 35 1 0 4301003</v>
      </c>
      <c r="D10039">
        <v>36</v>
      </c>
      <c r="E10039">
        <v>1</v>
      </c>
      <c r="F10039">
        <v>3</v>
      </c>
      <c r="G10039">
        <v>22</v>
      </c>
      <c r="H10039">
        <v>1</v>
      </c>
      <c r="I10039">
        <v>5</v>
      </c>
      <c r="J10039">
        <v>35</v>
      </c>
      <c r="K10039">
        <v>1</v>
      </c>
      <c r="L10039" t="s">
        <v>147</v>
      </c>
      <c r="M10039" t="s">
        <v>233</v>
      </c>
      <c r="N10039" s="13">
        <v>112314213</v>
      </c>
      <c r="O10039">
        <v>368678</v>
      </c>
      <c r="P10039">
        <v>2024</v>
      </c>
      <c r="Q10039">
        <v>901658281</v>
      </c>
      <c r="R10039" t="s">
        <v>1726</v>
      </c>
      <c r="S10039" s="13">
        <v>112314213</v>
      </c>
      <c r="T10039">
        <v>2246284</v>
      </c>
      <c r="U10039" t="s">
        <v>7537</v>
      </c>
      <c r="V10039" t="s">
        <v>3734</v>
      </c>
      <c r="W10039">
        <v>5016</v>
      </c>
      <c r="X10039">
        <v>2317</v>
      </c>
      <c r="Y10039">
        <v>368167</v>
      </c>
      <c r="Z10039">
        <v>20240913</v>
      </c>
      <c r="AA10039">
        <v>2406200760</v>
      </c>
      <c r="AB10039">
        <v>1</v>
      </c>
      <c r="AC10039" t="s">
        <v>2281</v>
      </c>
      <c r="AD10039" t="s">
        <v>2281</v>
      </c>
      <c r="AE10039">
        <v>12106</v>
      </c>
      <c r="AF10039" t="s">
        <v>7353</v>
      </c>
      <c r="AG10039" t="s">
        <v>106</v>
      </c>
      <c r="AH10039">
        <v>331</v>
      </c>
    </row>
    <row r="10040" spans="1:34" hidden="1" x14ac:dyDescent="0.25">
      <c r="A10040" t="str">
        <f t="shared" si="468"/>
        <v>36 1 3 22 1 5 35 1 0 4301017 368679</v>
      </c>
      <c r="B10040" t="str">
        <f t="shared" si="469"/>
        <v>36 1 3 22 1 5 35 1 0 4301017 368156</v>
      </c>
      <c r="C10040" t="str">
        <f t="shared" si="470"/>
        <v>36 1 3 22 1 5 35 1 0 4301017</v>
      </c>
      <c r="D10040">
        <v>36</v>
      </c>
      <c r="E10040">
        <v>1</v>
      </c>
      <c r="F10040">
        <v>3</v>
      </c>
      <c r="G10040">
        <v>22</v>
      </c>
      <c r="H10040">
        <v>1</v>
      </c>
      <c r="I10040">
        <v>5</v>
      </c>
      <c r="J10040">
        <v>35</v>
      </c>
      <c r="K10040">
        <v>1</v>
      </c>
      <c r="L10040" t="s">
        <v>147</v>
      </c>
      <c r="M10040" t="s">
        <v>235</v>
      </c>
      <c r="N10040" s="13">
        <v>283369466</v>
      </c>
      <c r="O10040">
        <v>368679</v>
      </c>
      <c r="P10040">
        <v>2024</v>
      </c>
      <c r="Q10040">
        <v>901834719</v>
      </c>
      <c r="R10040" t="s">
        <v>2116</v>
      </c>
      <c r="S10040" s="13">
        <v>283369466</v>
      </c>
      <c r="T10040">
        <v>5667389</v>
      </c>
      <c r="U10040" t="s">
        <v>7538</v>
      </c>
      <c r="V10040" t="s">
        <v>3722</v>
      </c>
      <c r="W10040">
        <v>5016</v>
      </c>
      <c r="X10040">
        <v>2317</v>
      </c>
      <c r="Y10040">
        <v>368156</v>
      </c>
      <c r="Z10040">
        <v>20240913</v>
      </c>
      <c r="AA10040">
        <v>2405290710</v>
      </c>
      <c r="AB10040">
        <v>1</v>
      </c>
      <c r="AC10040" t="s">
        <v>2281</v>
      </c>
      <c r="AD10040" t="s">
        <v>2281</v>
      </c>
      <c r="AE10040">
        <v>12106</v>
      </c>
      <c r="AF10040" t="s">
        <v>7353</v>
      </c>
      <c r="AG10040" t="s">
        <v>106</v>
      </c>
      <c r="AH10040">
        <v>331</v>
      </c>
    </row>
    <row r="10041" spans="1:34" hidden="1" x14ac:dyDescent="0.25">
      <c r="A10041" t="str">
        <f t="shared" si="468"/>
        <v>36 1 3 33 1 5 34 0 0 4301037 368680</v>
      </c>
      <c r="B10041" t="str">
        <f t="shared" si="469"/>
        <v>36 1 3 33 1 5 34 0 0 4301037 368056</v>
      </c>
      <c r="C10041" t="str">
        <f t="shared" si="470"/>
        <v>36 1 3 33 1 5 34 0 0 4301037</v>
      </c>
      <c r="D10041">
        <v>36</v>
      </c>
      <c r="E10041">
        <v>1</v>
      </c>
      <c r="F10041">
        <v>3</v>
      </c>
      <c r="G10041">
        <v>33</v>
      </c>
      <c r="H10041">
        <v>1</v>
      </c>
      <c r="I10041">
        <v>5</v>
      </c>
      <c r="J10041">
        <v>34</v>
      </c>
      <c r="K10041">
        <v>0</v>
      </c>
      <c r="L10041" t="s">
        <v>147</v>
      </c>
      <c r="M10041" t="s">
        <v>232</v>
      </c>
      <c r="N10041" s="13">
        <v>2900000</v>
      </c>
      <c r="O10041">
        <v>368680</v>
      </c>
      <c r="P10041">
        <v>2024</v>
      </c>
      <c r="Q10041">
        <v>75000657</v>
      </c>
      <c r="R10041" t="s">
        <v>2151</v>
      </c>
      <c r="S10041" s="13">
        <v>2900000</v>
      </c>
      <c r="T10041">
        <v>0</v>
      </c>
      <c r="U10041" t="s">
        <v>7539</v>
      </c>
      <c r="V10041" t="s">
        <v>2295</v>
      </c>
      <c r="W10041">
        <v>5004</v>
      </c>
      <c r="X10041">
        <v>0</v>
      </c>
      <c r="Y10041">
        <v>368056</v>
      </c>
      <c r="Z10041">
        <v>20240916</v>
      </c>
      <c r="AA10041">
        <v>2404120551</v>
      </c>
      <c r="AB10041">
        <v>5</v>
      </c>
      <c r="AC10041" t="s">
        <v>2281</v>
      </c>
      <c r="AD10041" t="s">
        <v>2281</v>
      </c>
      <c r="AE10041">
        <v>13161</v>
      </c>
      <c r="AF10041" t="s">
        <v>2538</v>
      </c>
      <c r="AG10041" t="s">
        <v>110</v>
      </c>
      <c r="AH10041">
        <v>260</v>
      </c>
    </row>
    <row r="10042" spans="1:34" hidden="1" x14ac:dyDescent="0.25">
      <c r="A10042" t="str">
        <f t="shared" si="468"/>
        <v>36 1 3 33 1 5 34 0 0 4301037 368681</v>
      </c>
      <c r="B10042" t="str">
        <f t="shared" si="469"/>
        <v>36 1 3 33 1 5 34 0 0 4301037 368031</v>
      </c>
      <c r="C10042" t="str">
        <f t="shared" si="470"/>
        <v>36 1 3 33 1 5 34 0 0 4301037</v>
      </c>
      <c r="D10042">
        <v>36</v>
      </c>
      <c r="E10042">
        <v>1</v>
      </c>
      <c r="F10042">
        <v>3</v>
      </c>
      <c r="G10042">
        <v>33</v>
      </c>
      <c r="H10042">
        <v>1</v>
      </c>
      <c r="I10042">
        <v>5</v>
      </c>
      <c r="J10042">
        <v>34</v>
      </c>
      <c r="K10042">
        <v>0</v>
      </c>
      <c r="L10042" t="s">
        <v>147</v>
      </c>
      <c r="M10042" t="s">
        <v>232</v>
      </c>
      <c r="N10042" s="13">
        <v>2900000</v>
      </c>
      <c r="O10042">
        <v>368681</v>
      </c>
      <c r="P10042">
        <v>2024</v>
      </c>
      <c r="Q10042">
        <v>1053766211</v>
      </c>
      <c r="R10042" t="s">
        <v>2138</v>
      </c>
      <c r="S10042" s="13">
        <v>2900000</v>
      </c>
      <c r="T10042">
        <v>0</v>
      </c>
      <c r="U10042" t="s">
        <v>7540</v>
      </c>
      <c r="V10042" t="s">
        <v>2295</v>
      </c>
      <c r="W10042">
        <v>5004</v>
      </c>
      <c r="X10042">
        <v>0</v>
      </c>
      <c r="Y10042">
        <v>368031</v>
      </c>
      <c r="Z10042">
        <v>20240916</v>
      </c>
      <c r="AA10042">
        <v>2402290407</v>
      </c>
      <c r="AB10042">
        <v>4</v>
      </c>
      <c r="AC10042" t="s">
        <v>2281</v>
      </c>
      <c r="AD10042" t="s">
        <v>2281</v>
      </c>
      <c r="AE10042">
        <v>13161</v>
      </c>
      <c r="AF10042" t="s">
        <v>2538</v>
      </c>
      <c r="AG10042" t="s">
        <v>110</v>
      </c>
      <c r="AH10042">
        <v>260</v>
      </c>
    </row>
    <row r="10043" spans="1:34" hidden="1" x14ac:dyDescent="0.25">
      <c r="A10043" t="str">
        <f t="shared" si="468"/>
        <v>36 1 3 11 1 403 34 40 0 4301037 368682</v>
      </c>
      <c r="B10043" t="str">
        <f t="shared" si="469"/>
        <v>36 1 3 11 1 403 34 40 0 4301037 368177</v>
      </c>
      <c r="C10043" t="str">
        <f t="shared" si="470"/>
        <v>36 1 3 11 1 403 34 40 0 4301037</v>
      </c>
      <c r="D10043">
        <v>36</v>
      </c>
      <c r="E10043">
        <v>1</v>
      </c>
      <c r="F10043">
        <v>3</v>
      </c>
      <c r="G10043">
        <v>11</v>
      </c>
      <c r="H10043">
        <v>1</v>
      </c>
      <c r="I10043">
        <v>403</v>
      </c>
      <c r="J10043">
        <v>34</v>
      </c>
      <c r="K10043">
        <v>40</v>
      </c>
      <c r="L10043" t="s">
        <v>147</v>
      </c>
      <c r="M10043" t="s">
        <v>232</v>
      </c>
      <c r="N10043" s="13">
        <v>3000000</v>
      </c>
      <c r="O10043">
        <v>368682</v>
      </c>
      <c r="P10043">
        <v>2024</v>
      </c>
      <c r="Q10043">
        <v>75074178</v>
      </c>
      <c r="R10043" t="s">
        <v>2119</v>
      </c>
      <c r="S10043" s="13">
        <v>3000000</v>
      </c>
      <c r="T10043">
        <v>0</v>
      </c>
      <c r="U10043" t="s">
        <v>7541</v>
      </c>
      <c r="V10043" t="s">
        <v>2295</v>
      </c>
      <c r="W10043">
        <v>5004</v>
      </c>
      <c r="X10043">
        <v>0</v>
      </c>
      <c r="Y10043">
        <v>368177</v>
      </c>
      <c r="Z10043">
        <v>20240916</v>
      </c>
      <c r="AA10043">
        <v>2407100876</v>
      </c>
      <c r="AB10043">
        <v>2</v>
      </c>
      <c r="AC10043" t="s">
        <v>2281</v>
      </c>
      <c r="AD10043" t="s">
        <v>2281</v>
      </c>
      <c r="AE10043">
        <v>11101</v>
      </c>
      <c r="AF10043" t="s">
        <v>2281</v>
      </c>
      <c r="AG10043" t="s">
        <v>549</v>
      </c>
      <c r="AH10043">
        <v>260</v>
      </c>
    </row>
    <row r="10044" spans="1:34" hidden="1" x14ac:dyDescent="0.25">
      <c r="A10044" t="str">
        <f t="shared" si="468"/>
        <v>36 1 3 82 1 403 34 40 0 4301037 368683</v>
      </c>
      <c r="B10044" t="str">
        <f t="shared" si="469"/>
        <v>36 1 3 82 1 403 34 40 0 4301037 368255</v>
      </c>
      <c r="C10044" t="str">
        <f t="shared" si="470"/>
        <v>36 1 3 82 1 403 34 40 0 4301037</v>
      </c>
      <c r="D10044">
        <v>36</v>
      </c>
      <c r="E10044">
        <v>1</v>
      </c>
      <c r="F10044">
        <v>3</v>
      </c>
      <c r="G10044">
        <v>82</v>
      </c>
      <c r="H10044">
        <v>1</v>
      </c>
      <c r="I10044">
        <v>403</v>
      </c>
      <c r="J10044">
        <v>34</v>
      </c>
      <c r="K10044">
        <v>40</v>
      </c>
      <c r="L10044" t="s">
        <v>147</v>
      </c>
      <c r="M10044" t="s">
        <v>232</v>
      </c>
      <c r="N10044" s="13">
        <v>189283780</v>
      </c>
      <c r="O10044">
        <v>368683</v>
      </c>
      <c r="P10044">
        <v>2024</v>
      </c>
      <c r="Q10044">
        <v>800139928</v>
      </c>
      <c r="R10044" t="s">
        <v>1014</v>
      </c>
      <c r="S10044" s="13">
        <v>189283780</v>
      </c>
      <c r="T10044">
        <v>0</v>
      </c>
      <c r="U10044" t="s">
        <v>7542</v>
      </c>
      <c r="V10044" t="s">
        <v>7543</v>
      </c>
      <c r="W10044">
        <v>5007</v>
      </c>
      <c r="X10044">
        <v>0</v>
      </c>
      <c r="Y10044">
        <v>368255</v>
      </c>
      <c r="Z10044">
        <v>20240916</v>
      </c>
      <c r="AA10044">
        <v>2406270802</v>
      </c>
      <c r="AB10044">
        <v>199</v>
      </c>
      <c r="AC10044" t="s">
        <v>2281</v>
      </c>
      <c r="AD10044" t="s">
        <v>2281</v>
      </c>
      <c r="AE10044">
        <v>25323</v>
      </c>
      <c r="AF10044" t="s">
        <v>7353</v>
      </c>
      <c r="AG10044" t="s">
        <v>111</v>
      </c>
      <c r="AH10044">
        <v>141</v>
      </c>
    </row>
    <row r="10045" spans="1:34" hidden="1" x14ac:dyDescent="0.25">
      <c r="A10045" t="str">
        <f t="shared" si="468"/>
        <v>36 1 3 11 1 5 35 2 0 4301003 368685</v>
      </c>
      <c r="B10045" t="str">
        <f t="shared" si="469"/>
        <v>36 1 3 11 1 5 35 2 0 4301003 368018</v>
      </c>
      <c r="C10045" t="str">
        <f t="shared" si="470"/>
        <v>36 1 3 11 1 5 35 2 0 4301003</v>
      </c>
      <c r="D10045">
        <v>36</v>
      </c>
      <c r="E10045">
        <v>1</v>
      </c>
      <c r="F10045">
        <v>3</v>
      </c>
      <c r="G10045">
        <v>11</v>
      </c>
      <c r="H10045">
        <v>1</v>
      </c>
      <c r="I10045">
        <v>5</v>
      </c>
      <c r="J10045">
        <v>35</v>
      </c>
      <c r="K10045">
        <v>2</v>
      </c>
      <c r="L10045" t="s">
        <v>147</v>
      </c>
      <c r="M10045" t="s">
        <v>233</v>
      </c>
      <c r="N10045" s="13">
        <v>8144</v>
      </c>
      <c r="O10045">
        <v>368685</v>
      </c>
      <c r="P10045">
        <v>2024</v>
      </c>
      <c r="Q10045">
        <v>890803239</v>
      </c>
      <c r="R10045" t="s">
        <v>924</v>
      </c>
      <c r="S10045" s="13">
        <v>8144</v>
      </c>
      <c r="T10045">
        <v>0</v>
      </c>
      <c r="U10045" t="s">
        <v>7544</v>
      </c>
      <c r="V10045" t="s">
        <v>2283</v>
      </c>
      <c r="W10045">
        <v>5004</v>
      </c>
      <c r="X10045">
        <v>0</v>
      </c>
      <c r="Y10045">
        <v>368018</v>
      </c>
      <c r="Z10045">
        <v>20240916</v>
      </c>
      <c r="AA10045">
        <v>0</v>
      </c>
      <c r="AB10045">
        <v>0</v>
      </c>
      <c r="AC10045" t="s">
        <v>2281</v>
      </c>
      <c r="AD10045" t="s">
        <v>2281</v>
      </c>
      <c r="AE10045">
        <v>11101</v>
      </c>
      <c r="AF10045" t="s">
        <v>2281</v>
      </c>
      <c r="AG10045" t="s">
        <v>549</v>
      </c>
      <c r="AH10045">
        <v>335</v>
      </c>
    </row>
    <row r="10046" spans="1:34" hidden="1" x14ac:dyDescent="0.25">
      <c r="A10046" t="str">
        <f t="shared" si="468"/>
        <v>36 1 3 22 1 5 35 1 0 4301003 368687</v>
      </c>
      <c r="B10046" t="str">
        <f t="shared" si="469"/>
        <v>36 1 3 22 1 5 35 1 0 4301003 368151</v>
      </c>
      <c r="C10046" t="str">
        <f t="shared" si="470"/>
        <v>36 1 3 22 1 5 35 1 0 4301003</v>
      </c>
      <c r="D10046">
        <v>36</v>
      </c>
      <c r="E10046">
        <v>1</v>
      </c>
      <c r="F10046">
        <v>3</v>
      </c>
      <c r="G10046">
        <v>22</v>
      </c>
      <c r="H10046">
        <v>1</v>
      </c>
      <c r="I10046">
        <v>5</v>
      </c>
      <c r="J10046">
        <v>35</v>
      </c>
      <c r="K10046">
        <v>1</v>
      </c>
      <c r="L10046" t="s">
        <v>147</v>
      </c>
      <c r="M10046" t="s">
        <v>233</v>
      </c>
      <c r="N10046" s="13">
        <v>4233</v>
      </c>
      <c r="O10046">
        <v>368687</v>
      </c>
      <c r="P10046">
        <v>2024</v>
      </c>
      <c r="Q10046">
        <v>800202395</v>
      </c>
      <c r="R10046" t="s">
        <v>812</v>
      </c>
      <c r="S10046" s="13">
        <v>4233</v>
      </c>
      <c r="T10046">
        <v>0</v>
      </c>
      <c r="U10046" t="s">
        <v>7545</v>
      </c>
      <c r="V10046" t="s">
        <v>2283</v>
      </c>
      <c r="W10046">
        <v>5004</v>
      </c>
      <c r="X10046">
        <v>0</v>
      </c>
      <c r="Y10046">
        <v>368151</v>
      </c>
      <c r="Z10046">
        <v>20240916</v>
      </c>
      <c r="AA10046">
        <v>0</v>
      </c>
      <c r="AB10046">
        <v>0</v>
      </c>
      <c r="AC10046" t="s">
        <v>2281</v>
      </c>
      <c r="AD10046" t="s">
        <v>2281</v>
      </c>
      <c r="AE10046">
        <v>12106</v>
      </c>
      <c r="AF10046" t="s">
        <v>7353</v>
      </c>
      <c r="AG10046" t="s">
        <v>106</v>
      </c>
      <c r="AH10046">
        <v>335</v>
      </c>
    </row>
    <row r="10047" spans="1:34" hidden="1" x14ac:dyDescent="0.25">
      <c r="A10047" t="str">
        <f t="shared" si="468"/>
        <v>36 1 3 22 1 5 35 1 0 4301003 368688</v>
      </c>
      <c r="B10047" t="str">
        <f t="shared" si="469"/>
        <v>36 1 3 22 1 5 35 1 0 4301003 368149</v>
      </c>
      <c r="C10047" t="str">
        <f t="shared" si="470"/>
        <v>36 1 3 22 1 5 35 1 0 4301003</v>
      </c>
      <c r="D10047">
        <v>36</v>
      </c>
      <c r="E10047">
        <v>1</v>
      </c>
      <c r="F10047">
        <v>3</v>
      </c>
      <c r="G10047">
        <v>22</v>
      </c>
      <c r="H10047">
        <v>1</v>
      </c>
      <c r="I10047">
        <v>5</v>
      </c>
      <c r="J10047">
        <v>35</v>
      </c>
      <c r="K10047">
        <v>1</v>
      </c>
      <c r="L10047" t="s">
        <v>147</v>
      </c>
      <c r="M10047" t="s">
        <v>233</v>
      </c>
      <c r="N10047" s="13">
        <v>159146</v>
      </c>
      <c r="O10047">
        <v>368688</v>
      </c>
      <c r="P10047">
        <v>2024</v>
      </c>
      <c r="Q10047">
        <v>810000598</v>
      </c>
      <c r="R10047" t="s">
        <v>2278</v>
      </c>
      <c r="S10047" s="13">
        <v>159146</v>
      </c>
      <c r="T10047">
        <v>0</v>
      </c>
      <c r="U10047" t="s">
        <v>7386</v>
      </c>
      <c r="V10047" t="s">
        <v>2283</v>
      </c>
      <c r="W10047">
        <v>5004</v>
      </c>
      <c r="X10047">
        <v>0</v>
      </c>
      <c r="Y10047">
        <v>368149</v>
      </c>
      <c r="Z10047">
        <v>20240916</v>
      </c>
      <c r="AA10047">
        <v>0</v>
      </c>
      <c r="AB10047">
        <v>0</v>
      </c>
      <c r="AC10047" t="s">
        <v>2281</v>
      </c>
      <c r="AD10047" t="s">
        <v>2281</v>
      </c>
      <c r="AE10047">
        <v>12106</v>
      </c>
      <c r="AF10047" t="s">
        <v>7353</v>
      </c>
      <c r="AG10047" t="s">
        <v>106</v>
      </c>
      <c r="AH10047">
        <v>335</v>
      </c>
    </row>
    <row r="10048" spans="1:34" hidden="1" x14ac:dyDescent="0.25">
      <c r="A10048" t="str">
        <f t="shared" si="468"/>
        <v>36 1 3 33 1 5 34 0 0 4301037 368689</v>
      </c>
      <c r="B10048" t="str">
        <f t="shared" si="469"/>
        <v>36 1 3 33 1 5 34 0 0 4301037 368029</v>
      </c>
      <c r="C10048" t="str">
        <f t="shared" si="470"/>
        <v>36 1 3 33 1 5 34 0 0 4301037</v>
      </c>
      <c r="D10048">
        <v>36</v>
      </c>
      <c r="E10048">
        <v>1</v>
      </c>
      <c r="F10048">
        <v>3</v>
      </c>
      <c r="G10048">
        <v>33</v>
      </c>
      <c r="H10048">
        <v>1</v>
      </c>
      <c r="I10048">
        <v>5</v>
      </c>
      <c r="J10048">
        <v>34</v>
      </c>
      <c r="K10048">
        <v>0</v>
      </c>
      <c r="L10048" t="s">
        <v>147</v>
      </c>
      <c r="M10048" t="s">
        <v>232</v>
      </c>
      <c r="N10048" s="13">
        <v>2900000</v>
      </c>
      <c r="O10048">
        <v>368689</v>
      </c>
      <c r="P10048">
        <v>2024</v>
      </c>
      <c r="Q10048">
        <v>1053800845</v>
      </c>
      <c r="R10048" t="s">
        <v>2136</v>
      </c>
      <c r="S10048" s="13">
        <v>2900000</v>
      </c>
      <c r="T10048">
        <v>0</v>
      </c>
      <c r="U10048" t="s">
        <v>7546</v>
      </c>
      <c r="V10048" t="s">
        <v>2295</v>
      </c>
      <c r="W10048">
        <v>5004</v>
      </c>
      <c r="X10048">
        <v>0</v>
      </c>
      <c r="Y10048">
        <v>368029</v>
      </c>
      <c r="Z10048">
        <v>20240916</v>
      </c>
      <c r="AA10048">
        <v>2402280401</v>
      </c>
      <c r="AB10048">
        <v>7</v>
      </c>
      <c r="AC10048" t="s">
        <v>2281</v>
      </c>
      <c r="AD10048" t="s">
        <v>2281</v>
      </c>
      <c r="AE10048">
        <v>13161</v>
      </c>
      <c r="AF10048" t="s">
        <v>2538</v>
      </c>
      <c r="AG10048" t="s">
        <v>110</v>
      </c>
      <c r="AH10048">
        <v>260</v>
      </c>
    </row>
    <row r="10049" spans="1:34" hidden="1" x14ac:dyDescent="0.25">
      <c r="A10049" t="str">
        <f t="shared" si="468"/>
        <v>36 1 3 33 1 5 34 0 0 4301037 368690</v>
      </c>
      <c r="B10049" t="str">
        <f t="shared" si="469"/>
        <v>36 1 3 33 1 5 34 0 0 4301037 368035</v>
      </c>
      <c r="C10049" t="str">
        <f t="shared" si="470"/>
        <v>36 1 3 33 1 5 34 0 0 4301037</v>
      </c>
      <c r="D10049">
        <v>36</v>
      </c>
      <c r="E10049">
        <v>1</v>
      </c>
      <c r="F10049">
        <v>3</v>
      </c>
      <c r="G10049">
        <v>33</v>
      </c>
      <c r="H10049">
        <v>1</v>
      </c>
      <c r="I10049">
        <v>5</v>
      </c>
      <c r="J10049">
        <v>34</v>
      </c>
      <c r="K10049">
        <v>0</v>
      </c>
      <c r="L10049" t="s">
        <v>147</v>
      </c>
      <c r="M10049" t="s">
        <v>232</v>
      </c>
      <c r="N10049" s="13">
        <v>2900000</v>
      </c>
      <c r="O10049">
        <v>368690</v>
      </c>
      <c r="P10049">
        <v>2024</v>
      </c>
      <c r="Q10049">
        <v>16075801</v>
      </c>
      <c r="R10049" t="s">
        <v>2140</v>
      </c>
      <c r="S10049" s="13">
        <v>2900000</v>
      </c>
      <c r="T10049">
        <v>0</v>
      </c>
      <c r="U10049" t="s">
        <v>7547</v>
      </c>
      <c r="V10049" t="s">
        <v>2295</v>
      </c>
      <c r="W10049">
        <v>5004</v>
      </c>
      <c r="X10049">
        <v>0</v>
      </c>
      <c r="Y10049">
        <v>368035</v>
      </c>
      <c r="Z10049">
        <v>20240916</v>
      </c>
      <c r="AA10049">
        <v>2402290422</v>
      </c>
      <c r="AB10049">
        <v>6</v>
      </c>
      <c r="AC10049" t="s">
        <v>2281</v>
      </c>
      <c r="AD10049" t="s">
        <v>2281</v>
      </c>
      <c r="AE10049">
        <v>13161</v>
      </c>
      <c r="AF10049" t="s">
        <v>2538</v>
      </c>
      <c r="AG10049" t="s">
        <v>110</v>
      </c>
      <c r="AH10049">
        <v>260</v>
      </c>
    </row>
    <row r="10050" spans="1:34" hidden="1" x14ac:dyDescent="0.25">
      <c r="A10050" t="str">
        <f t="shared" ref="A10050:A10113" si="471">+CONCATENATE(,D10050," ",E10050," ",F10050," ",G10050," ",H10050," ",I10050," ",J10050," ",K10050," ",L10050," ",M10050," ",O10050)</f>
        <v>36 1 3 11 1 5 35 2 0 4301003 368691</v>
      </c>
      <c r="B10050" t="str">
        <f t="shared" ref="B10050:B10113" si="472">+CONCATENATE(,D10050," ",E10050," ",F10050," ",G10050," ",H10050," ",I10050," ",J10050," ",K10050," ",L10050," ",M10050," ",Y10050)</f>
        <v>36 1 3 11 1 5 35 2 0 4301003 368052</v>
      </c>
      <c r="C10050" t="str">
        <f t="shared" ref="C10050:C10113" si="473">+CONCATENATE(,D10050," ",E10050," ",F10050," ",G10050," ",H10050," ",I10050," ",J10050," ",K10050," ",L10050," ",M10050)</f>
        <v>36 1 3 11 1 5 35 2 0 4301003</v>
      </c>
      <c r="D10050">
        <v>36</v>
      </c>
      <c r="E10050">
        <v>1</v>
      </c>
      <c r="F10050">
        <v>3</v>
      </c>
      <c r="G10050">
        <v>11</v>
      </c>
      <c r="H10050">
        <v>1</v>
      </c>
      <c r="I10050">
        <v>5</v>
      </c>
      <c r="J10050">
        <v>35</v>
      </c>
      <c r="K10050">
        <v>2</v>
      </c>
      <c r="L10050" t="s">
        <v>147</v>
      </c>
      <c r="M10050" t="s">
        <v>233</v>
      </c>
      <c r="N10050" s="13">
        <v>2600000</v>
      </c>
      <c r="O10050">
        <v>368691</v>
      </c>
      <c r="P10050">
        <v>2024</v>
      </c>
      <c r="Q10050">
        <v>1060653412</v>
      </c>
      <c r="R10050" t="s">
        <v>2106</v>
      </c>
      <c r="S10050" s="13">
        <v>2600000</v>
      </c>
      <c r="T10050">
        <v>0</v>
      </c>
      <c r="U10050" t="s">
        <v>7548</v>
      </c>
      <c r="V10050" t="s">
        <v>2295</v>
      </c>
      <c r="W10050">
        <v>5004</v>
      </c>
      <c r="X10050">
        <v>0</v>
      </c>
      <c r="Y10050">
        <v>368052</v>
      </c>
      <c r="Z10050">
        <v>20240916</v>
      </c>
      <c r="AA10050">
        <v>2404110547</v>
      </c>
      <c r="AB10050">
        <v>5</v>
      </c>
      <c r="AC10050" t="s">
        <v>2281</v>
      </c>
      <c r="AD10050" t="s">
        <v>2281</v>
      </c>
      <c r="AE10050">
        <v>11101</v>
      </c>
      <c r="AF10050" t="s">
        <v>2281</v>
      </c>
      <c r="AG10050" t="s">
        <v>549</v>
      </c>
      <c r="AH10050">
        <v>260</v>
      </c>
    </row>
    <row r="10051" spans="1:34" hidden="1" x14ac:dyDescent="0.25">
      <c r="A10051" t="str">
        <f t="shared" si="471"/>
        <v>36 1 3 11 1 401 35 40 0 4301003 368692</v>
      </c>
      <c r="B10051" t="str">
        <f t="shared" si="472"/>
        <v>36 1 3 11 1 401 35 40 0 4301003 368185</v>
      </c>
      <c r="C10051" t="str">
        <f t="shared" si="473"/>
        <v>36 1 3 11 1 401 35 40 0 4301003</v>
      </c>
      <c r="D10051">
        <v>36</v>
      </c>
      <c r="E10051">
        <v>1</v>
      </c>
      <c r="F10051">
        <v>3</v>
      </c>
      <c r="G10051">
        <v>11</v>
      </c>
      <c r="H10051">
        <v>1</v>
      </c>
      <c r="I10051">
        <v>401</v>
      </c>
      <c r="J10051">
        <v>35</v>
      </c>
      <c r="K10051">
        <v>40</v>
      </c>
      <c r="L10051" t="s">
        <v>147</v>
      </c>
      <c r="M10051" t="s">
        <v>233</v>
      </c>
      <c r="N10051" s="13">
        <v>3695652.1</v>
      </c>
      <c r="O10051">
        <v>368692</v>
      </c>
      <c r="P10051">
        <v>2024</v>
      </c>
      <c r="Q10051">
        <v>30329037</v>
      </c>
      <c r="R10051" t="s">
        <v>2113</v>
      </c>
      <c r="S10051" s="13">
        <v>3695652.1</v>
      </c>
      <c r="T10051">
        <v>0</v>
      </c>
      <c r="U10051" t="s">
        <v>7549</v>
      </c>
      <c r="V10051" t="s">
        <v>2291</v>
      </c>
      <c r="W10051">
        <v>5004</v>
      </c>
      <c r="X10051">
        <v>0</v>
      </c>
      <c r="Y10051">
        <v>368185</v>
      </c>
      <c r="Z10051">
        <v>20240916</v>
      </c>
      <c r="AA10051">
        <v>2408140943</v>
      </c>
      <c r="AB10051">
        <v>1</v>
      </c>
      <c r="AC10051" t="s">
        <v>2281</v>
      </c>
      <c r="AD10051" t="s">
        <v>2281</v>
      </c>
      <c r="AE10051">
        <v>11101</v>
      </c>
      <c r="AF10051" t="s">
        <v>2281</v>
      </c>
      <c r="AG10051" t="s">
        <v>549</v>
      </c>
      <c r="AH10051">
        <v>260</v>
      </c>
    </row>
    <row r="10052" spans="1:34" hidden="1" x14ac:dyDescent="0.25">
      <c r="A10052" t="str">
        <f t="shared" si="471"/>
        <v>36 1 3 33 1 5 34 0 0 4301037 368693</v>
      </c>
      <c r="B10052" t="str">
        <f t="shared" si="472"/>
        <v>36 1 3 33 1 5 34 0 0 4301037 368028</v>
      </c>
      <c r="C10052" t="str">
        <f t="shared" si="473"/>
        <v>36 1 3 33 1 5 34 0 0 4301037</v>
      </c>
      <c r="D10052">
        <v>36</v>
      </c>
      <c r="E10052">
        <v>1</v>
      </c>
      <c r="F10052">
        <v>3</v>
      </c>
      <c r="G10052">
        <v>33</v>
      </c>
      <c r="H10052">
        <v>1</v>
      </c>
      <c r="I10052">
        <v>5</v>
      </c>
      <c r="J10052">
        <v>34</v>
      </c>
      <c r="K10052">
        <v>0</v>
      </c>
      <c r="L10052" t="s">
        <v>147</v>
      </c>
      <c r="M10052" t="s">
        <v>232</v>
      </c>
      <c r="N10052" s="13">
        <v>2900000</v>
      </c>
      <c r="O10052">
        <v>368693</v>
      </c>
      <c r="P10052">
        <v>2024</v>
      </c>
      <c r="Q10052">
        <v>75063147</v>
      </c>
      <c r="R10052" t="s">
        <v>2135</v>
      </c>
      <c r="S10052" s="13">
        <v>2900000</v>
      </c>
      <c r="T10052">
        <v>0</v>
      </c>
      <c r="U10052" t="s">
        <v>7550</v>
      </c>
      <c r="V10052" t="s">
        <v>2295</v>
      </c>
      <c r="W10052">
        <v>5004</v>
      </c>
      <c r="X10052">
        <v>0</v>
      </c>
      <c r="Y10052">
        <v>368028</v>
      </c>
      <c r="Z10052">
        <v>20240917</v>
      </c>
      <c r="AA10052">
        <v>2402270397</v>
      </c>
      <c r="AB10052">
        <v>7</v>
      </c>
      <c r="AC10052" t="s">
        <v>2281</v>
      </c>
      <c r="AD10052" t="s">
        <v>2281</v>
      </c>
      <c r="AE10052">
        <v>13161</v>
      </c>
      <c r="AF10052" t="s">
        <v>2538</v>
      </c>
      <c r="AG10052" t="s">
        <v>110</v>
      </c>
      <c r="AH10052">
        <v>260</v>
      </c>
    </row>
    <row r="10053" spans="1:34" hidden="1" x14ac:dyDescent="0.25">
      <c r="A10053" t="str">
        <f t="shared" si="471"/>
        <v>36 1 3 33 1 5 34 0 0 4301037 368694</v>
      </c>
      <c r="B10053" t="str">
        <f t="shared" si="472"/>
        <v>36 1 3 33 1 5 34 0 0 4301037 368038</v>
      </c>
      <c r="C10053" t="str">
        <f t="shared" si="473"/>
        <v>36 1 3 33 1 5 34 0 0 4301037</v>
      </c>
      <c r="D10053">
        <v>36</v>
      </c>
      <c r="E10053">
        <v>1</v>
      </c>
      <c r="F10053">
        <v>3</v>
      </c>
      <c r="G10053">
        <v>33</v>
      </c>
      <c r="H10053">
        <v>1</v>
      </c>
      <c r="I10053">
        <v>5</v>
      </c>
      <c r="J10053">
        <v>34</v>
      </c>
      <c r="K10053">
        <v>0</v>
      </c>
      <c r="L10053" t="s">
        <v>147</v>
      </c>
      <c r="M10053" t="s">
        <v>232</v>
      </c>
      <c r="N10053" s="13">
        <v>2900000</v>
      </c>
      <c r="O10053">
        <v>368694</v>
      </c>
      <c r="P10053">
        <v>2024</v>
      </c>
      <c r="Q10053">
        <v>1053838941</v>
      </c>
      <c r="R10053" t="s">
        <v>2143</v>
      </c>
      <c r="S10053" s="13">
        <v>2900000</v>
      </c>
      <c r="T10053">
        <v>0</v>
      </c>
      <c r="U10053" t="s">
        <v>7551</v>
      </c>
      <c r="V10053" t="s">
        <v>2295</v>
      </c>
      <c r="W10053">
        <v>5004</v>
      </c>
      <c r="X10053">
        <v>0</v>
      </c>
      <c r="Y10053">
        <v>368038</v>
      </c>
      <c r="Z10053">
        <v>20240917</v>
      </c>
      <c r="AA10053">
        <v>2403070435</v>
      </c>
      <c r="AB10053">
        <v>6</v>
      </c>
      <c r="AC10053" t="s">
        <v>2281</v>
      </c>
      <c r="AD10053" t="s">
        <v>2281</v>
      </c>
      <c r="AE10053">
        <v>13161</v>
      </c>
      <c r="AF10053" t="s">
        <v>2538</v>
      </c>
      <c r="AG10053" t="s">
        <v>110</v>
      </c>
      <c r="AH10053">
        <v>260</v>
      </c>
    </row>
    <row r="10054" spans="1:34" hidden="1" x14ac:dyDescent="0.25">
      <c r="A10054" t="str">
        <f t="shared" si="471"/>
        <v>36 1 3 81 1 5 35 0 0 4301015 368695</v>
      </c>
      <c r="B10054" t="str">
        <f t="shared" si="472"/>
        <v>36 1 3 81 1 5 35 0 0 4301015 368173</v>
      </c>
      <c r="C10054" t="str">
        <f t="shared" si="473"/>
        <v>36 1 3 81 1 5 35 0 0 4301015</v>
      </c>
      <c r="D10054">
        <v>36</v>
      </c>
      <c r="E10054">
        <v>1</v>
      </c>
      <c r="F10054">
        <v>3</v>
      </c>
      <c r="G10054">
        <v>81</v>
      </c>
      <c r="H10054">
        <v>1</v>
      </c>
      <c r="I10054">
        <v>5</v>
      </c>
      <c r="J10054">
        <v>35</v>
      </c>
      <c r="K10054">
        <v>0</v>
      </c>
      <c r="L10054" t="s">
        <v>147</v>
      </c>
      <c r="M10054" t="s">
        <v>234</v>
      </c>
      <c r="N10054" s="13">
        <v>797779297.5</v>
      </c>
      <c r="O10054">
        <v>368695</v>
      </c>
      <c r="P10054">
        <v>2024</v>
      </c>
      <c r="Q10054">
        <v>901846500</v>
      </c>
      <c r="R10054" t="s">
        <v>791</v>
      </c>
      <c r="S10054" s="13">
        <v>797779297.5</v>
      </c>
      <c r="T10054">
        <v>15955586</v>
      </c>
      <c r="U10054" t="s">
        <v>7552</v>
      </c>
      <c r="V10054" t="s">
        <v>2291</v>
      </c>
      <c r="W10054">
        <v>5016</v>
      </c>
      <c r="X10054">
        <v>2317</v>
      </c>
      <c r="Y10054">
        <v>368173</v>
      </c>
      <c r="Z10054">
        <v>20240917</v>
      </c>
      <c r="AA10054">
        <v>2407080844</v>
      </c>
      <c r="AB10054">
        <v>0</v>
      </c>
      <c r="AC10054" t="s">
        <v>2281</v>
      </c>
      <c r="AD10054" t="s">
        <v>2281</v>
      </c>
      <c r="AE10054">
        <v>25101</v>
      </c>
      <c r="AF10054" t="s">
        <v>2281</v>
      </c>
      <c r="AG10054" t="s">
        <v>61</v>
      </c>
      <c r="AH10054">
        <v>331</v>
      </c>
    </row>
    <row r="10055" spans="1:34" hidden="1" x14ac:dyDescent="0.25">
      <c r="A10055" t="str">
        <f t="shared" si="471"/>
        <v>36 1 3 82 1 403 34 40 0 4301037 368696</v>
      </c>
      <c r="B10055" t="str">
        <f t="shared" si="472"/>
        <v>36 1 3 82 1 403 34 40 0 4301037 368182</v>
      </c>
      <c r="C10055" t="str">
        <f t="shared" si="473"/>
        <v>36 1 3 82 1 403 34 40 0 4301037</v>
      </c>
      <c r="D10055">
        <v>36</v>
      </c>
      <c r="E10055">
        <v>1</v>
      </c>
      <c r="F10055">
        <v>3</v>
      </c>
      <c r="G10055">
        <v>82</v>
      </c>
      <c r="H10055">
        <v>1</v>
      </c>
      <c r="I10055">
        <v>403</v>
      </c>
      <c r="J10055">
        <v>34</v>
      </c>
      <c r="K10055">
        <v>40</v>
      </c>
      <c r="L10055" t="s">
        <v>147</v>
      </c>
      <c r="M10055" t="s">
        <v>232</v>
      </c>
      <c r="N10055" s="13">
        <v>97233281</v>
      </c>
      <c r="O10055">
        <v>368696</v>
      </c>
      <c r="P10055">
        <v>2024</v>
      </c>
      <c r="Q10055">
        <v>900600965</v>
      </c>
      <c r="R10055" t="s">
        <v>1484</v>
      </c>
      <c r="S10055" s="13">
        <v>97233281</v>
      </c>
      <c r="T10055">
        <v>0</v>
      </c>
      <c r="U10055" t="s">
        <v>7553</v>
      </c>
      <c r="V10055" t="s">
        <v>7554</v>
      </c>
      <c r="W10055">
        <v>5016</v>
      </c>
      <c r="X10055">
        <v>0</v>
      </c>
      <c r="Y10055">
        <v>368182</v>
      </c>
      <c r="Z10055">
        <v>20240917</v>
      </c>
      <c r="AA10055">
        <v>2408060925</v>
      </c>
      <c r="AB10055">
        <v>1</v>
      </c>
      <c r="AC10055" t="s">
        <v>2281</v>
      </c>
      <c r="AD10055" t="s">
        <v>2281</v>
      </c>
      <c r="AE10055">
        <v>25323</v>
      </c>
      <c r="AF10055" t="s">
        <v>7353</v>
      </c>
      <c r="AG10055" t="s">
        <v>111</v>
      </c>
      <c r="AH10055">
        <v>250</v>
      </c>
    </row>
    <row r="10056" spans="1:34" hidden="1" x14ac:dyDescent="0.25">
      <c r="A10056" t="str">
        <f t="shared" si="471"/>
        <v>36 1 3 33 1 5 34 0 0 4301037 368697</v>
      </c>
      <c r="B10056" t="str">
        <f t="shared" si="472"/>
        <v>36 1 3 33 1 5 34 0 0 4301037 368036</v>
      </c>
      <c r="C10056" t="str">
        <f t="shared" si="473"/>
        <v>36 1 3 33 1 5 34 0 0 4301037</v>
      </c>
      <c r="D10056">
        <v>36</v>
      </c>
      <c r="E10056">
        <v>1</v>
      </c>
      <c r="F10056">
        <v>3</v>
      </c>
      <c r="G10056">
        <v>33</v>
      </c>
      <c r="H10056">
        <v>1</v>
      </c>
      <c r="I10056">
        <v>5</v>
      </c>
      <c r="J10056">
        <v>34</v>
      </c>
      <c r="K10056">
        <v>0</v>
      </c>
      <c r="L10056" t="s">
        <v>147</v>
      </c>
      <c r="M10056" t="s">
        <v>232</v>
      </c>
      <c r="N10056" s="13">
        <v>2900000</v>
      </c>
      <c r="O10056">
        <v>368697</v>
      </c>
      <c r="P10056">
        <v>2024</v>
      </c>
      <c r="Q10056">
        <v>1053823141</v>
      </c>
      <c r="R10056" t="s">
        <v>2141</v>
      </c>
      <c r="S10056" s="13">
        <v>2900000</v>
      </c>
      <c r="T10056">
        <v>0</v>
      </c>
      <c r="U10056" t="s">
        <v>7555</v>
      </c>
      <c r="V10056" t="s">
        <v>2295</v>
      </c>
      <c r="W10056">
        <v>5004</v>
      </c>
      <c r="X10056">
        <v>0</v>
      </c>
      <c r="Y10056">
        <v>368036</v>
      </c>
      <c r="Z10056">
        <v>20240917</v>
      </c>
      <c r="AA10056">
        <v>2402290423</v>
      </c>
      <c r="AB10056">
        <v>7</v>
      </c>
      <c r="AC10056" t="s">
        <v>2281</v>
      </c>
      <c r="AD10056" t="s">
        <v>2281</v>
      </c>
      <c r="AE10056">
        <v>13161</v>
      </c>
      <c r="AF10056" t="s">
        <v>2538</v>
      </c>
      <c r="AG10056" t="s">
        <v>110</v>
      </c>
      <c r="AH10056">
        <v>260</v>
      </c>
    </row>
    <row r="10057" spans="1:34" hidden="1" x14ac:dyDescent="0.25">
      <c r="A10057" t="str">
        <f t="shared" si="471"/>
        <v>36 1 3 33 1 5 34 0 0 4301037 368698</v>
      </c>
      <c r="B10057" t="str">
        <f t="shared" si="472"/>
        <v>36 1 3 33 1 5 34 0 0 4301037 368039</v>
      </c>
      <c r="C10057" t="str">
        <f t="shared" si="473"/>
        <v>36 1 3 33 1 5 34 0 0 4301037</v>
      </c>
      <c r="D10057">
        <v>36</v>
      </c>
      <c r="E10057">
        <v>1</v>
      </c>
      <c r="F10057">
        <v>3</v>
      </c>
      <c r="G10057">
        <v>33</v>
      </c>
      <c r="H10057">
        <v>1</v>
      </c>
      <c r="I10057">
        <v>5</v>
      </c>
      <c r="J10057">
        <v>34</v>
      </c>
      <c r="K10057">
        <v>0</v>
      </c>
      <c r="L10057" t="s">
        <v>147</v>
      </c>
      <c r="M10057" t="s">
        <v>232</v>
      </c>
      <c r="N10057" s="13">
        <v>2900000</v>
      </c>
      <c r="O10057">
        <v>368698</v>
      </c>
      <c r="P10057">
        <v>2024</v>
      </c>
      <c r="Q10057">
        <v>1053798927</v>
      </c>
      <c r="R10057" t="s">
        <v>2144</v>
      </c>
      <c r="S10057" s="13">
        <v>2900000</v>
      </c>
      <c r="T10057">
        <v>0</v>
      </c>
      <c r="U10057" t="s">
        <v>7556</v>
      </c>
      <c r="V10057" t="s">
        <v>2295</v>
      </c>
      <c r="W10057">
        <v>5004</v>
      </c>
      <c r="X10057">
        <v>0</v>
      </c>
      <c r="Y10057">
        <v>368039</v>
      </c>
      <c r="Z10057">
        <v>20240917</v>
      </c>
      <c r="AA10057">
        <v>2403070436</v>
      </c>
      <c r="AB10057">
        <v>6</v>
      </c>
      <c r="AC10057" t="s">
        <v>2281</v>
      </c>
      <c r="AD10057" t="s">
        <v>2281</v>
      </c>
      <c r="AE10057">
        <v>13161</v>
      </c>
      <c r="AF10057" t="s">
        <v>2538</v>
      </c>
      <c r="AG10057" t="s">
        <v>110</v>
      </c>
      <c r="AH10057">
        <v>260</v>
      </c>
    </row>
    <row r="10058" spans="1:34" hidden="1" x14ac:dyDescent="0.25">
      <c r="A10058" t="str">
        <f t="shared" si="471"/>
        <v>36 1 3 33 1 403 34 40 0 4301037 368700</v>
      </c>
      <c r="B10058" t="str">
        <f t="shared" si="472"/>
        <v>36 1 3 33 1 403 34 40 0 4301037 368180</v>
      </c>
      <c r="C10058" t="str">
        <f t="shared" si="473"/>
        <v>36 1 3 33 1 403 34 40 0 4301037</v>
      </c>
      <c r="D10058">
        <v>36</v>
      </c>
      <c r="E10058">
        <v>1</v>
      </c>
      <c r="F10058">
        <v>3</v>
      </c>
      <c r="G10058">
        <v>33</v>
      </c>
      <c r="H10058">
        <v>1</v>
      </c>
      <c r="I10058">
        <v>403</v>
      </c>
      <c r="J10058">
        <v>34</v>
      </c>
      <c r="K10058">
        <v>40</v>
      </c>
      <c r="L10058" t="s">
        <v>147</v>
      </c>
      <c r="M10058" t="s">
        <v>232</v>
      </c>
      <c r="N10058" s="13">
        <v>2200000</v>
      </c>
      <c r="O10058">
        <v>368700</v>
      </c>
      <c r="P10058">
        <v>2024</v>
      </c>
      <c r="Q10058">
        <v>75072257</v>
      </c>
      <c r="R10058" t="s">
        <v>2155</v>
      </c>
      <c r="S10058" s="13">
        <v>2200000</v>
      </c>
      <c r="T10058">
        <v>0</v>
      </c>
      <c r="U10058" t="s">
        <v>7557</v>
      </c>
      <c r="V10058" t="s">
        <v>2295</v>
      </c>
      <c r="W10058">
        <v>5004</v>
      </c>
      <c r="X10058">
        <v>0</v>
      </c>
      <c r="Y10058">
        <v>368180</v>
      </c>
      <c r="Z10058">
        <v>20240919</v>
      </c>
      <c r="AA10058">
        <v>2407300913</v>
      </c>
      <c r="AB10058">
        <v>1</v>
      </c>
      <c r="AC10058" t="s">
        <v>2281</v>
      </c>
      <c r="AD10058" t="s">
        <v>2281</v>
      </c>
      <c r="AE10058">
        <v>13161</v>
      </c>
      <c r="AF10058" t="s">
        <v>2538</v>
      </c>
      <c r="AG10058" t="s">
        <v>110</v>
      </c>
      <c r="AH10058">
        <v>260</v>
      </c>
    </row>
    <row r="10059" spans="1:34" hidden="1" x14ac:dyDescent="0.25">
      <c r="A10059" t="str">
        <f t="shared" si="471"/>
        <v>36 1 3 11 1 5 34 0 0 4301037 368701</v>
      </c>
      <c r="B10059" t="str">
        <f t="shared" si="472"/>
        <v>36 1 3 11 1 5 34 0 0 4301037 368163</v>
      </c>
      <c r="C10059" t="str">
        <f t="shared" si="473"/>
        <v>36 1 3 11 1 5 34 0 0 4301037</v>
      </c>
      <c r="D10059">
        <v>36</v>
      </c>
      <c r="E10059">
        <v>1</v>
      </c>
      <c r="F10059">
        <v>3</v>
      </c>
      <c r="G10059">
        <v>11</v>
      </c>
      <c r="H10059">
        <v>1</v>
      </c>
      <c r="I10059">
        <v>5</v>
      </c>
      <c r="J10059">
        <v>34</v>
      </c>
      <c r="K10059">
        <v>0</v>
      </c>
      <c r="L10059" t="s">
        <v>147</v>
      </c>
      <c r="M10059" t="s">
        <v>232</v>
      </c>
      <c r="N10059" s="13">
        <v>872100</v>
      </c>
      <c r="O10059">
        <v>368701</v>
      </c>
      <c r="P10059">
        <v>2024</v>
      </c>
      <c r="Q10059">
        <v>900230503</v>
      </c>
      <c r="R10059" t="s">
        <v>1018</v>
      </c>
      <c r="S10059" s="13">
        <v>872100</v>
      </c>
      <c r="T10059">
        <v>30524</v>
      </c>
      <c r="U10059" t="s">
        <v>3328</v>
      </c>
      <c r="V10059" t="s">
        <v>3380</v>
      </c>
      <c r="W10059">
        <v>5007</v>
      </c>
      <c r="X10059">
        <v>2305</v>
      </c>
      <c r="Y10059">
        <v>368163</v>
      </c>
      <c r="Z10059">
        <v>20240920</v>
      </c>
      <c r="AA10059">
        <v>2406070740</v>
      </c>
      <c r="AB10059">
        <v>3</v>
      </c>
      <c r="AC10059" t="s">
        <v>2281</v>
      </c>
      <c r="AD10059" t="s">
        <v>2281</v>
      </c>
      <c r="AE10059">
        <v>11101</v>
      </c>
      <c r="AF10059" t="s">
        <v>2281</v>
      </c>
      <c r="AG10059" t="s">
        <v>549</v>
      </c>
      <c r="AH10059">
        <v>258</v>
      </c>
    </row>
    <row r="10060" spans="1:34" hidden="1" x14ac:dyDescent="0.25">
      <c r="A10060" t="str">
        <f t="shared" si="471"/>
        <v>36 1 3 11 1 5 34 0 0 4301037 368702</v>
      </c>
      <c r="B10060" t="str">
        <f t="shared" si="472"/>
        <v>36 1 3 11 1 5 34 0 0 4301037 368134</v>
      </c>
      <c r="C10060" t="str">
        <f t="shared" si="473"/>
        <v>36 1 3 11 1 5 34 0 0 4301037</v>
      </c>
      <c r="D10060">
        <v>36</v>
      </c>
      <c r="E10060">
        <v>1</v>
      </c>
      <c r="F10060">
        <v>3</v>
      </c>
      <c r="G10060">
        <v>11</v>
      </c>
      <c r="H10060">
        <v>1</v>
      </c>
      <c r="I10060">
        <v>5</v>
      </c>
      <c r="J10060">
        <v>34</v>
      </c>
      <c r="K10060">
        <v>0</v>
      </c>
      <c r="L10060" t="s">
        <v>147</v>
      </c>
      <c r="M10060" t="s">
        <v>232</v>
      </c>
      <c r="N10060" s="13">
        <v>786816</v>
      </c>
      <c r="O10060">
        <v>368702</v>
      </c>
      <c r="P10060">
        <v>2024</v>
      </c>
      <c r="Q10060">
        <v>800250029</v>
      </c>
      <c r="R10060" t="s">
        <v>789</v>
      </c>
      <c r="S10060" s="13">
        <v>786816</v>
      </c>
      <c r="T10060">
        <v>0</v>
      </c>
      <c r="U10060" t="s">
        <v>3331</v>
      </c>
      <c r="V10060" t="s">
        <v>3381</v>
      </c>
      <c r="W10060">
        <v>5016</v>
      </c>
      <c r="X10060">
        <v>0</v>
      </c>
      <c r="Y10060">
        <v>368134</v>
      </c>
      <c r="Z10060">
        <v>20240920</v>
      </c>
      <c r="AA10060">
        <v>2405150655</v>
      </c>
      <c r="AB10060">
        <v>2</v>
      </c>
      <c r="AC10060" t="s">
        <v>2281</v>
      </c>
      <c r="AD10060" t="s">
        <v>2281</v>
      </c>
      <c r="AE10060">
        <v>11101</v>
      </c>
      <c r="AF10060" t="s">
        <v>2281</v>
      </c>
      <c r="AG10060" t="s">
        <v>549</v>
      </c>
      <c r="AH10060">
        <v>251</v>
      </c>
    </row>
    <row r="10061" spans="1:34" hidden="1" x14ac:dyDescent="0.25">
      <c r="A10061" t="str">
        <f t="shared" si="471"/>
        <v>36 1 3 11 1 5 35 2 0 4301003 368703</v>
      </c>
      <c r="B10061" t="str">
        <f t="shared" si="472"/>
        <v>36 1 3 11 1 5 35 2 0 4301003 368053</v>
      </c>
      <c r="C10061" t="str">
        <f t="shared" si="473"/>
        <v>36 1 3 11 1 5 35 2 0 4301003</v>
      </c>
      <c r="D10061">
        <v>36</v>
      </c>
      <c r="E10061">
        <v>1</v>
      </c>
      <c r="F10061">
        <v>3</v>
      </c>
      <c r="G10061">
        <v>11</v>
      </c>
      <c r="H10061">
        <v>1</v>
      </c>
      <c r="I10061">
        <v>5</v>
      </c>
      <c r="J10061">
        <v>35</v>
      </c>
      <c r="K10061">
        <v>2</v>
      </c>
      <c r="L10061" t="s">
        <v>147</v>
      </c>
      <c r="M10061" t="s">
        <v>233</v>
      </c>
      <c r="N10061" s="13">
        <v>2600000</v>
      </c>
      <c r="O10061">
        <v>368703</v>
      </c>
      <c r="P10061">
        <v>2024</v>
      </c>
      <c r="Q10061">
        <v>75081921</v>
      </c>
      <c r="R10061" t="s">
        <v>2107</v>
      </c>
      <c r="S10061" s="13">
        <v>2600000</v>
      </c>
      <c r="T10061">
        <v>0</v>
      </c>
      <c r="U10061" t="s">
        <v>7558</v>
      </c>
      <c r="V10061" t="s">
        <v>2295</v>
      </c>
      <c r="W10061">
        <v>5004</v>
      </c>
      <c r="X10061">
        <v>0</v>
      </c>
      <c r="Y10061">
        <v>368053</v>
      </c>
      <c r="Z10061">
        <v>20240923</v>
      </c>
      <c r="AA10061">
        <v>2404110546</v>
      </c>
      <c r="AB10061">
        <v>5</v>
      </c>
      <c r="AC10061" t="s">
        <v>2281</v>
      </c>
      <c r="AD10061" t="s">
        <v>2281</v>
      </c>
      <c r="AE10061">
        <v>11101</v>
      </c>
      <c r="AF10061" t="s">
        <v>2281</v>
      </c>
      <c r="AG10061" t="s">
        <v>549</v>
      </c>
      <c r="AH10061">
        <v>260</v>
      </c>
    </row>
    <row r="10062" spans="1:34" hidden="1" x14ac:dyDescent="0.25">
      <c r="A10062" t="str">
        <f t="shared" si="471"/>
        <v>36 1 3 11 1 5 35 2 0 4301003 368704</v>
      </c>
      <c r="B10062" t="str">
        <f t="shared" si="472"/>
        <v>36 1 3 11 1 5 35 2 0 4301003 368058</v>
      </c>
      <c r="C10062" t="str">
        <f t="shared" si="473"/>
        <v>36 1 3 11 1 5 35 2 0 4301003</v>
      </c>
      <c r="D10062">
        <v>36</v>
      </c>
      <c r="E10062">
        <v>1</v>
      </c>
      <c r="F10062">
        <v>3</v>
      </c>
      <c r="G10062">
        <v>11</v>
      </c>
      <c r="H10062">
        <v>1</v>
      </c>
      <c r="I10062">
        <v>5</v>
      </c>
      <c r="J10062">
        <v>35</v>
      </c>
      <c r="K10062">
        <v>2</v>
      </c>
      <c r="L10062" t="s">
        <v>147</v>
      </c>
      <c r="M10062" t="s">
        <v>233</v>
      </c>
      <c r="N10062" s="13">
        <v>2600000</v>
      </c>
      <c r="O10062">
        <v>368704</v>
      </c>
      <c r="P10062">
        <v>2024</v>
      </c>
      <c r="Q10062">
        <v>16072012</v>
      </c>
      <c r="R10062" t="s">
        <v>7343</v>
      </c>
      <c r="S10062" s="13">
        <v>2600000</v>
      </c>
      <c r="T10062">
        <v>0</v>
      </c>
      <c r="U10062" t="s">
        <v>7559</v>
      </c>
      <c r="V10062" t="s">
        <v>2295</v>
      </c>
      <c r="W10062">
        <v>5004</v>
      </c>
      <c r="X10062">
        <v>0</v>
      </c>
      <c r="Y10062">
        <v>368058</v>
      </c>
      <c r="Z10062">
        <v>20240924</v>
      </c>
      <c r="AA10062">
        <v>2404150557</v>
      </c>
      <c r="AB10062">
        <v>5</v>
      </c>
      <c r="AC10062" t="s">
        <v>2281</v>
      </c>
      <c r="AD10062" t="s">
        <v>2281</v>
      </c>
      <c r="AE10062">
        <v>11101</v>
      </c>
      <c r="AF10062" t="s">
        <v>2281</v>
      </c>
      <c r="AG10062" t="s">
        <v>549</v>
      </c>
      <c r="AH10062">
        <v>260</v>
      </c>
    </row>
    <row r="10063" spans="1:34" hidden="1" x14ac:dyDescent="0.25">
      <c r="A10063" t="str">
        <f t="shared" si="471"/>
        <v>36 1 3 33 1 5 34 0 0 4301037 368705</v>
      </c>
      <c r="B10063" t="str">
        <f t="shared" si="472"/>
        <v>36 1 3 33 1 5 34 0 0 4301037 368165</v>
      </c>
      <c r="C10063" t="str">
        <f t="shared" si="473"/>
        <v>36 1 3 33 1 5 34 0 0 4301037</v>
      </c>
      <c r="D10063">
        <v>36</v>
      </c>
      <c r="E10063">
        <v>1</v>
      </c>
      <c r="F10063">
        <v>3</v>
      </c>
      <c r="G10063">
        <v>33</v>
      </c>
      <c r="H10063">
        <v>1</v>
      </c>
      <c r="I10063">
        <v>5</v>
      </c>
      <c r="J10063">
        <v>34</v>
      </c>
      <c r="K10063">
        <v>0</v>
      </c>
      <c r="L10063" t="s">
        <v>147</v>
      </c>
      <c r="M10063" t="s">
        <v>232</v>
      </c>
      <c r="N10063" s="13">
        <v>77849800</v>
      </c>
      <c r="O10063">
        <v>368705</v>
      </c>
      <c r="P10063">
        <v>2024</v>
      </c>
      <c r="Q10063">
        <v>810005685</v>
      </c>
      <c r="R10063" t="s">
        <v>2121</v>
      </c>
      <c r="S10063" s="13">
        <v>77849800</v>
      </c>
      <c r="T10063">
        <v>0</v>
      </c>
      <c r="U10063" t="s">
        <v>7473</v>
      </c>
      <c r="V10063" t="s">
        <v>7560</v>
      </c>
      <c r="W10063">
        <v>5004</v>
      </c>
      <c r="X10063">
        <v>0</v>
      </c>
      <c r="Y10063">
        <v>368165</v>
      </c>
      <c r="Z10063">
        <v>20240924</v>
      </c>
      <c r="AA10063">
        <v>2406070743</v>
      </c>
      <c r="AB10063">
        <v>2</v>
      </c>
      <c r="AC10063" t="s">
        <v>2281</v>
      </c>
      <c r="AD10063" t="s">
        <v>2281</v>
      </c>
      <c r="AE10063">
        <v>13161</v>
      </c>
      <c r="AF10063" t="s">
        <v>2538</v>
      </c>
      <c r="AG10063" t="s">
        <v>110</v>
      </c>
      <c r="AH10063">
        <v>261</v>
      </c>
    </row>
    <row r="10064" spans="1:34" hidden="1" x14ac:dyDescent="0.25">
      <c r="A10064" t="str">
        <f t="shared" si="471"/>
        <v>36 1 3 22 1 5 35 0 0 4301003 368706</v>
      </c>
      <c r="B10064" t="str">
        <f t="shared" si="472"/>
        <v>36 1 3 22 1 5 35 0 0 4301003 368041</v>
      </c>
      <c r="C10064" t="str">
        <f t="shared" si="473"/>
        <v>36 1 3 22 1 5 35 0 0 4301003</v>
      </c>
      <c r="D10064">
        <v>36</v>
      </c>
      <c r="E10064">
        <v>1</v>
      </c>
      <c r="F10064">
        <v>3</v>
      </c>
      <c r="G10064">
        <v>22</v>
      </c>
      <c r="H10064">
        <v>1</v>
      </c>
      <c r="I10064">
        <v>5</v>
      </c>
      <c r="J10064">
        <v>35</v>
      </c>
      <c r="K10064">
        <v>0</v>
      </c>
      <c r="L10064" t="s">
        <v>147</v>
      </c>
      <c r="M10064" t="s">
        <v>233</v>
      </c>
      <c r="N10064" s="13">
        <v>7608210</v>
      </c>
      <c r="O10064">
        <v>368706</v>
      </c>
      <c r="P10064">
        <v>2024</v>
      </c>
      <c r="Q10064">
        <v>800202395</v>
      </c>
      <c r="R10064" t="s">
        <v>812</v>
      </c>
      <c r="S10064" s="13">
        <v>7608210</v>
      </c>
      <c r="T10064">
        <v>0</v>
      </c>
      <c r="U10064" t="s">
        <v>7500</v>
      </c>
      <c r="V10064" t="s">
        <v>2280</v>
      </c>
      <c r="W10064">
        <v>5004</v>
      </c>
      <c r="X10064">
        <v>0</v>
      </c>
      <c r="Y10064">
        <v>368041</v>
      </c>
      <c r="Z10064">
        <v>20240925</v>
      </c>
      <c r="AA10064">
        <v>0</v>
      </c>
      <c r="AB10064">
        <v>0</v>
      </c>
      <c r="AC10064" t="s">
        <v>2281</v>
      </c>
      <c r="AD10064" t="s">
        <v>2281</v>
      </c>
      <c r="AE10064">
        <v>11206</v>
      </c>
      <c r="AF10064" t="s">
        <v>2394</v>
      </c>
      <c r="AG10064" t="s">
        <v>109</v>
      </c>
      <c r="AH10064">
        <v>335</v>
      </c>
    </row>
    <row r="10065" spans="1:34" hidden="1" x14ac:dyDescent="0.25">
      <c r="A10065" t="str">
        <f t="shared" si="471"/>
        <v>36 1 3 22 1 5 35 0 0 4301003 368707</v>
      </c>
      <c r="B10065" t="str">
        <f t="shared" si="472"/>
        <v>36 1 3 22 1 5 35 0 0 4301003 368043</v>
      </c>
      <c r="C10065" t="str">
        <f t="shared" si="473"/>
        <v>36 1 3 22 1 5 35 0 0 4301003</v>
      </c>
      <c r="D10065">
        <v>36</v>
      </c>
      <c r="E10065">
        <v>1</v>
      </c>
      <c r="F10065">
        <v>3</v>
      </c>
      <c r="G10065">
        <v>22</v>
      </c>
      <c r="H10065">
        <v>1</v>
      </c>
      <c r="I10065">
        <v>5</v>
      </c>
      <c r="J10065">
        <v>35</v>
      </c>
      <c r="K10065">
        <v>0</v>
      </c>
      <c r="L10065" t="s">
        <v>147</v>
      </c>
      <c r="M10065" t="s">
        <v>233</v>
      </c>
      <c r="N10065" s="13">
        <v>8572622</v>
      </c>
      <c r="O10065">
        <v>368707</v>
      </c>
      <c r="P10065">
        <v>2024</v>
      </c>
      <c r="Q10065">
        <v>810000598</v>
      </c>
      <c r="R10065" t="s">
        <v>2278</v>
      </c>
      <c r="S10065" s="13">
        <v>8572622</v>
      </c>
      <c r="T10065">
        <v>0</v>
      </c>
      <c r="U10065" t="s">
        <v>7561</v>
      </c>
      <c r="V10065" t="s">
        <v>2280</v>
      </c>
      <c r="W10065">
        <v>5004</v>
      </c>
      <c r="X10065">
        <v>0</v>
      </c>
      <c r="Y10065">
        <v>368043</v>
      </c>
      <c r="Z10065">
        <v>20240926</v>
      </c>
      <c r="AA10065">
        <v>0</v>
      </c>
      <c r="AB10065">
        <v>0</v>
      </c>
      <c r="AC10065" t="s">
        <v>2281</v>
      </c>
      <c r="AD10065" t="s">
        <v>2281</v>
      </c>
      <c r="AE10065">
        <v>11206</v>
      </c>
      <c r="AF10065" t="s">
        <v>2394</v>
      </c>
      <c r="AG10065" t="s">
        <v>109</v>
      </c>
      <c r="AH10065">
        <v>335</v>
      </c>
    </row>
    <row r="10066" spans="1:34" hidden="1" x14ac:dyDescent="0.25">
      <c r="A10066" t="str">
        <f t="shared" si="471"/>
        <v>36 1 3 22 1 5 35 1 0 4301003 368708</v>
      </c>
      <c r="B10066" t="str">
        <f t="shared" si="472"/>
        <v>36 1 3 22 1 5 35 1 0 4301003 368149</v>
      </c>
      <c r="C10066" t="str">
        <f t="shared" si="473"/>
        <v>36 1 3 22 1 5 35 1 0 4301003</v>
      </c>
      <c r="D10066">
        <v>36</v>
      </c>
      <c r="E10066">
        <v>1</v>
      </c>
      <c r="F10066">
        <v>3</v>
      </c>
      <c r="G10066">
        <v>22</v>
      </c>
      <c r="H10066">
        <v>1</v>
      </c>
      <c r="I10066">
        <v>5</v>
      </c>
      <c r="J10066">
        <v>35</v>
      </c>
      <c r="K10066">
        <v>1</v>
      </c>
      <c r="L10066" t="s">
        <v>147</v>
      </c>
      <c r="M10066" t="s">
        <v>233</v>
      </c>
      <c r="N10066" s="13">
        <v>1244654</v>
      </c>
      <c r="O10066">
        <v>368708</v>
      </c>
      <c r="P10066">
        <v>2024</v>
      </c>
      <c r="Q10066">
        <v>810000598</v>
      </c>
      <c r="R10066" t="s">
        <v>2278</v>
      </c>
      <c r="S10066" s="13">
        <v>1244654</v>
      </c>
      <c r="T10066">
        <v>0</v>
      </c>
      <c r="U10066" t="s">
        <v>7561</v>
      </c>
      <c r="V10066" t="s">
        <v>2280</v>
      </c>
      <c r="W10066">
        <v>5004</v>
      </c>
      <c r="X10066">
        <v>0</v>
      </c>
      <c r="Y10066">
        <v>368149</v>
      </c>
      <c r="Z10066">
        <v>20240926</v>
      </c>
      <c r="AA10066">
        <v>0</v>
      </c>
      <c r="AB10066">
        <v>0</v>
      </c>
      <c r="AC10066" t="s">
        <v>2281</v>
      </c>
      <c r="AD10066" t="s">
        <v>2281</v>
      </c>
      <c r="AE10066">
        <v>12106</v>
      </c>
      <c r="AF10066" t="s">
        <v>7353</v>
      </c>
      <c r="AG10066" t="s">
        <v>106</v>
      </c>
      <c r="AH10066">
        <v>335</v>
      </c>
    </row>
    <row r="10067" spans="1:34" hidden="1" x14ac:dyDescent="0.25">
      <c r="A10067" t="str">
        <f t="shared" si="471"/>
        <v>36 1 3 22 1 5 35 1 0 4301003 368709</v>
      </c>
      <c r="B10067" t="str">
        <f t="shared" si="472"/>
        <v>36 1 3 22 1 5 35 1 0 4301003 368150</v>
      </c>
      <c r="C10067" t="str">
        <f t="shared" si="473"/>
        <v>36 1 3 22 1 5 35 1 0 4301003</v>
      </c>
      <c r="D10067">
        <v>36</v>
      </c>
      <c r="E10067">
        <v>1</v>
      </c>
      <c r="F10067">
        <v>3</v>
      </c>
      <c r="G10067">
        <v>22</v>
      </c>
      <c r="H10067">
        <v>1</v>
      </c>
      <c r="I10067">
        <v>5</v>
      </c>
      <c r="J10067">
        <v>35</v>
      </c>
      <c r="K10067">
        <v>1</v>
      </c>
      <c r="L10067" t="s">
        <v>147</v>
      </c>
      <c r="M10067" t="s">
        <v>233</v>
      </c>
      <c r="N10067" s="13">
        <v>21455523</v>
      </c>
      <c r="O10067">
        <v>368709</v>
      </c>
      <c r="P10067">
        <v>2024</v>
      </c>
      <c r="Q10067">
        <v>890800128</v>
      </c>
      <c r="R10067" t="s">
        <v>838</v>
      </c>
      <c r="S10067" s="13">
        <v>21455523</v>
      </c>
      <c r="T10067">
        <v>0</v>
      </c>
      <c r="U10067" t="s">
        <v>7562</v>
      </c>
      <c r="V10067" t="s">
        <v>2280</v>
      </c>
      <c r="W10067">
        <v>5004</v>
      </c>
      <c r="X10067">
        <v>0</v>
      </c>
      <c r="Y10067">
        <v>368150</v>
      </c>
      <c r="Z10067">
        <v>20240926</v>
      </c>
      <c r="AA10067">
        <v>0</v>
      </c>
      <c r="AB10067">
        <v>0</v>
      </c>
      <c r="AC10067" t="s">
        <v>2281</v>
      </c>
      <c r="AD10067" t="s">
        <v>2281</v>
      </c>
      <c r="AE10067">
        <v>12106</v>
      </c>
      <c r="AF10067" t="s">
        <v>7353</v>
      </c>
      <c r="AG10067" t="s">
        <v>106</v>
      </c>
      <c r="AH10067">
        <v>335</v>
      </c>
    </row>
    <row r="10068" spans="1:34" hidden="1" x14ac:dyDescent="0.25">
      <c r="A10068" t="str">
        <f t="shared" si="471"/>
        <v>36 1 3 11 1 5 34 0 0 4301037 368710</v>
      </c>
      <c r="B10068" t="str">
        <f t="shared" si="472"/>
        <v>36 1 3 11 1 5 34 0 0 4301037 368047</v>
      </c>
      <c r="C10068" t="str">
        <f t="shared" si="473"/>
        <v>36 1 3 11 1 5 34 0 0 4301037</v>
      </c>
      <c r="D10068">
        <v>36</v>
      </c>
      <c r="E10068">
        <v>1</v>
      </c>
      <c r="F10068">
        <v>3</v>
      </c>
      <c r="G10068">
        <v>11</v>
      </c>
      <c r="H10068">
        <v>1</v>
      </c>
      <c r="I10068">
        <v>5</v>
      </c>
      <c r="J10068">
        <v>34</v>
      </c>
      <c r="K10068">
        <v>0</v>
      </c>
      <c r="L10068" t="s">
        <v>147</v>
      </c>
      <c r="M10068" t="s">
        <v>232</v>
      </c>
      <c r="N10068" s="13">
        <v>6395583</v>
      </c>
      <c r="O10068">
        <v>368710</v>
      </c>
      <c r="P10068">
        <v>2024</v>
      </c>
      <c r="Q10068">
        <v>890801053</v>
      </c>
      <c r="R10068" t="s">
        <v>784</v>
      </c>
      <c r="S10068" s="13">
        <v>6395583</v>
      </c>
      <c r="T10068">
        <v>0</v>
      </c>
      <c r="U10068" t="s">
        <v>7563</v>
      </c>
      <c r="V10068" t="s">
        <v>2345</v>
      </c>
      <c r="W10068">
        <v>5001</v>
      </c>
      <c r="X10068">
        <v>0</v>
      </c>
      <c r="Y10068">
        <v>368047</v>
      </c>
      <c r="Z10068">
        <v>20240927</v>
      </c>
      <c r="AA10068">
        <v>2024092020</v>
      </c>
      <c r="AB10068">
        <v>0</v>
      </c>
      <c r="AC10068" t="s">
        <v>2281</v>
      </c>
      <c r="AD10068" t="s">
        <v>2281</v>
      </c>
      <c r="AE10068">
        <v>11101</v>
      </c>
      <c r="AF10068" t="s">
        <v>2281</v>
      </c>
      <c r="AG10068" t="s">
        <v>549</v>
      </c>
      <c r="AH10068">
        <v>100</v>
      </c>
    </row>
    <row r="10069" spans="1:34" hidden="1" x14ac:dyDescent="0.25">
      <c r="A10069" t="str">
        <f t="shared" si="471"/>
        <v>36 1 3 11 1 5 35 0 0 4301017 368711</v>
      </c>
      <c r="B10069" t="str">
        <f t="shared" si="472"/>
        <v>36 1 3 11 1 5 35 0 0 4301017 368166</v>
      </c>
      <c r="C10069" t="str">
        <f t="shared" si="473"/>
        <v>36 1 3 11 1 5 35 0 0 4301017</v>
      </c>
      <c r="D10069">
        <v>36</v>
      </c>
      <c r="E10069">
        <v>1</v>
      </c>
      <c r="F10069">
        <v>3</v>
      </c>
      <c r="G10069">
        <v>11</v>
      </c>
      <c r="H10069">
        <v>1</v>
      </c>
      <c r="I10069">
        <v>5</v>
      </c>
      <c r="J10069">
        <v>35</v>
      </c>
      <c r="K10069">
        <v>0</v>
      </c>
      <c r="L10069" t="s">
        <v>147</v>
      </c>
      <c r="M10069" t="s">
        <v>235</v>
      </c>
      <c r="N10069" s="13">
        <v>24351830</v>
      </c>
      <c r="O10069">
        <v>368711</v>
      </c>
      <c r="P10069">
        <v>2024</v>
      </c>
      <c r="Q10069">
        <v>900604040</v>
      </c>
      <c r="R10069" t="s">
        <v>837</v>
      </c>
      <c r="S10069" s="13">
        <v>24351830</v>
      </c>
      <c r="T10069">
        <v>487037</v>
      </c>
      <c r="U10069" t="s">
        <v>7533</v>
      </c>
      <c r="V10069" t="s">
        <v>7564</v>
      </c>
      <c r="W10069">
        <v>5016</v>
      </c>
      <c r="X10069">
        <v>2317</v>
      </c>
      <c r="Y10069">
        <v>368166</v>
      </c>
      <c r="Z10069">
        <v>20240927</v>
      </c>
      <c r="AA10069">
        <v>2406070741</v>
      </c>
      <c r="AB10069">
        <v>2</v>
      </c>
      <c r="AC10069" t="s">
        <v>2281</v>
      </c>
      <c r="AD10069" t="s">
        <v>2281</v>
      </c>
      <c r="AE10069">
        <v>11101</v>
      </c>
      <c r="AF10069" t="s">
        <v>2281</v>
      </c>
      <c r="AG10069" t="s">
        <v>549</v>
      </c>
      <c r="AH10069">
        <v>331</v>
      </c>
    </row>
    <row r="10070" spans="1:34" hidden="1" x14ac:dyDescent="0.25">
      <c r="A10070" t="str">
        <f t="shared" si="471"/>
        <v>36 1 3 33 1 5 34 0 0 4301037 368712</v>
      </c>
      <c r="B10070" t="str">
        <f t="shared" si="472"/>
        <v>36 1 3 33 1 5 34 0 0 4301037 368051</v>
      </c>
      <c r="C10070" t="str">
        <f t="shared" si="473"/>
        <v>36 1 3 33 1 5 34 0 0 4301037</v>
      </c>
      <c r="D10070">
        <v>36</v>
      </c>
      <c r="E10070">
        <v>1</v>
      </c>
      <c r="F10070">
        <v>3</v>
      </c>
      <c r="G10070">
        <v>33</v>
      </c>
      <c r="H10070">
        <v>1</v>
      </c>
      <c r="I10070">
        <v>5</v>
      </c>
      <c r="J10070">
        <v>34</v>
      </c>
      <c r="K10070">
        <v>0</v>
      </c>
      <c r="L10070" t="s">
        <v>147</v>
      </c>
      <c r="M10070" t="s">
        <v>232</v>
      </c>
      <c r="N10070" s="13">
        <v>2900000</v>
      </c>
      <c r="O10070">
        <v>368712</v>
      </c>
      <c r="P10070">
        <v>2024</v>
      </c>
      <c r="Q10070">
        <v>1060647667</v>
      </c>
      <c r="R10070" t="s">
        <v>2149</v>
      </c>
      <c r="S10070" s="13">
        <v>2900000</v>
      </c>
      <c r="T10070">
        <v>0</v>
      </c>
      <c r="U10070" t="s">
        <v>7565</v>
      </c>
      <c r="V10070" t="s">
        <v>2295</v>
      </c>
      <c r="W10070">
        <v>5004</v>
      </c>
      <c r="X10070">
        <v>0</v>
      </c>
      <c r="Y10070">
        <v>368051</v>
      </c>
      <c r="Z10070">
        <v>20240930</v>
      </c>
      <c r="AA10070">
        <v>2404100538</v>
      </c>
      <c r="AB10070">
        <v>6</v>
      </c>
      <c r="AC10070" t="s">
        <v>2281</v>
      </c>
      <c r="AD10070" t="s">
        <v>2281</v>
      </c>
      <c r="AE10070">
        <v>13161</v>
      </c>
      <c r="AF10070" t="s">
        <v>2538</v>
      </c>
      <c r="AG10070" t="s">
        <v>110</v>
      </c>
      <c r="AH10070">
        <v>260</v>
      </c>
    </row>
    <row r="10071" spans="1:34" hidden="1" x14ac:dyDescent="0.25">
      <c r="A10071" t="str">
        <f t="shared" si="471"/>
        <v>36 1 3 11 1 5 35 2 0 4301003 368713</v>
      </c>
      <c r="B10071" t="str">
        <f t="shared" si="472"/>
        <v>36 1 3 11 1 5 35 2 0 4301003 368062</v>
      </c>
      <c r="C10071" t="str">
        <f t="shared" si="473"/>
        <v>36 1 3 11 1 5 35 2 0 4301003</v>
      </c>
      <c r="D10071">
        <v>36</v>
      </c>
      <c r="E10071">
        <v>1</v>
      </c>
      <c r="F10071">
        <v>3</v>
      </c>
      <c r="G10071">
        <v>11</v>
      </c>
      <c r="H10071">
        <v>1</v>
      </c>
      <c r="I10071">
        <v>5</v>
      </c>
      <c r="J10071">
        <v>35</v>
      </c>
      <c r="K10071">
        <v>2</v>
      </c>
      <c r="L10071" t="s">
        <v>147</v>
      </c>
      <c r="M10071" t="s">
        <v>233</v>
      </c>
      <c r="N10071" s="13">
        <v>2600000</v>
      </c>
      <c r="O10071">
        <v>368713</v>
      </c>
      <c r="P10071">
        <v>2024</v>
      </c>
      <c r="Q10071">
        <v>75106666</v>
      </c>
      <c r="R10071" t="s">
        <v>2109</v>
      </c>
      <c r="S10071" s="13">
        <v>2600000</v>
      </c>
      <c r="T10071">
        <v>0</v>
      </c>
      <c r="U10071" t="s">
        <v>7566</v>
      </c>
      <c r="V10071" t="s">
        <v>2295</v>
      </c>
      <c r="W10071">
        <v>5004</v>
      </c>
      <c r="X10071">
        <v>0</v>
      </c>
      <c r="Y10071">
        <v>368062</v>
      </c>
      <c r="Z10071">
        <v>20240930</v>
      </c>
      <c r="AA10071">
        <v>2404170568</v>
      </c>
      <c r="AB10071">
        <v>5</v>
      </c>
      <c r="AC10071" t="s">
        <v>2281</v>
      </c>
      <c r="AD10071" t="s">
        <v>2281</v>
      </c>
      <c r="AE10071">
        <v>11101</v>
      </c>
      <c r="AF10071" t="s">
        <v>2281</v>
      </c>
      <c r="AG10071" t="s">
        <v>549</v>
      </c>
      <c r="AH10071">
        <v>260</v>
      </c>
    </row>
    <row r="10072" spans="1:34" hidden="1" x14ac:dyDescent="0.25">
      <c r="A10072" t="str">
        <f t="shared" si="471"/>
        <v>36 1 3 22 1 5 34 1 0 4301037 368714</v>
      </c>
      <c r="B10072" t="str">
        <f t="shared" si="472"/>
        <v>36 1 3 22 1 5 34 1 0 4301037 368073</v>
      </c>
      <c r="C10072" t="str">
        <f t="shared" si="473"/>
        <v>36 1 3 22 1 5 34 1 0 4301037</v>
      </c>
      <c r="D10072">
        <v>36</v>
      </c>
      <c r="E10072">
        <v>1</v>
      </c>
      <c r="F10072">
        <v>3</v>
      </c>
      <c r="G10072">
        <v>22</v>
      </c>
      <c r="H10072">
        <v>1</v>
      </c>
      <c r="I10072">
        <v>5</v>
      </c>
      <c r="J10072">
        <v>34</v>
      </c>
      <c r="K10072">
        <v>1</v>
      </c>
      <c r="L10072" t="s">
        <v>147</v>
      </c>
      <c r="M10072" t="s">
        <v>232</v>
      </c>
      <c r="N10072" s="13">
        <v>2698667</v>
      </c>
      <c r="O10072">
        <v>368714</v>
      </c>
      <c r="P10072">
        <v>2024</v>
      </c>
      <c r="Q10072">
        <v>75065135</v>
      </c>
      <c r="R10072" t="s">
        <v>2127</v>
      </c>
      <c r="S10072" s="13">
        <v>2698667</v>
      </c>
      <c r="T10072">
        <v>0</v>
      </c>
      <c r="U10072" t="s">
        <v>7567</v>
      </c>
      <c r="V10072" t="s">
        <v>2295</v>
      </c>
      <c r="W10072">
        <v>5004</v>
      </c>
      <c r="X10072">
        <v>0</v>
      </c>
      <c r="Y10072">
        <v>368073</v>
      </c>
      <c r="Z10072">
        <v>20240930</v>
      </c>
      <c r="AA10072">
        <v>2405080628</v>
      </c>
      <c r="AB10072">
        <v>5</v>
      </c>
      <c r="AC10072" t="s">
        <v>2281</v>
      </c>
      <c r="AD10072" t="s">
        <v>2281</v>
      </c>
      <c r="AE10072">
        <v>13204</v>
      </c>
      <c r="AF10072" t="s">
        <v>7360</v>
      </c>
      <c r="AG10072" t="s">
        <v>107</v>
      </c>
      <c r="AH10072">
        <v>260</v>
      </c>
    </row>
    <row r="10073" spans="1:34" hidden="1" x14ac:dyDescent="0.25">
      <c r="A10073" t="str">
        <f t="shared" si="471"/>
        <v>36 1 3 33 1 5 34 0 0 4301037 368715</v>
      </c>
      <c r="B10073" t="str">
        <f t="shared" si="472"/>
        <v>36 1 3 33 1 5 34 0 0 4301037 368073</v>
      </c>
      <c r="C10073" t="str">
        <f t="shared" si="473"/>
        <v>36 1 3 33 1 5 34 0 0 4301037</v>
      </c>
      <c r="D10073">
        <v>36</v>
      </c>
      <c r="E10073">
        <v>1</v>
      </c>
      <c r="F10073">
        <v>3</v>
      </c>
      <c r="G10073">
        <v>33</v>
      </c>
      <c r="H10073">
        <v>1</v>
      </c>
      <c r="I10073">
        <v>5</v>
      </c>
      <c r="J10073">
        <v>34</v>
      </c>
      <c r="K10073">
        <v>0</v>
      </c>
      <c r="L10073" t="s">
        <v>147</v>
      </c>
      <c r="M10073" t="s">
        <v>232</v>
      </c>
      <c r="N10073" s="13">
        <v>1501333</v>
      </c>
      <c r="O10073">
        <v>368715</v>
      </c>
      <c r="P10073">
        <v>2024</v>
      </c>
      <c r="Q10073">
        <v>75065135</v>
      </c>
      <c r="R10073" t="s">
        <v>2127</v>
      </c>
      <c r="S10073" s="13">
        <v>1501333</v>
      </c>
      <c r="T10073">
        <v>0</v>
      </c>
      <c r="U10073" t="s">
        <v>7567</v>
      </c>
      <c r="V10073" t="s">
        <v>2295</v>
      </c>
      <c r="W10073">
        <v>5004</v>
      </c>
      <c r="X10073">
        <v>0</v>
      </c>
      <c r="Y10073">
        <v>368073</v>
      </c>
      <c r="Z10073">
        <v>20240930</v>
      </c>
      <c r="AA10073">
        <v>2405080628</v>
      </c>
      <c r="AB10073">
        <v>5</v>
      </c>
      <c r="AC10073" t="s">
        <v>2281</v>
      </c>
      <c r="AD10073" t="s">
        <v>2281</v>
      </c>
      <c r="AE10073">
        <v>13161</v>
      </c>
      <c r="AF10073" t="s">
        <v>2538</v>
      </c>
      <c r="AG10073" t="s">
        <v>110</v>
      </c>
      <c r="AH10073">
        <v>260</v>
      </c>
    </row>
    <row r="10074" spans="1:34" hidden="1" x14ac:dyDescent="0.25">
      <c r="A10074" t="str">
        <f t="shared" si="471"/>
        <v>36 1 3 33 1 5 34 0 0 4301037 368716</v>
      </c>
      <c r="B10074" t="str">
        <f t="shared" si="472"/>
        <v>36 1 3 33 1 5 34 0 0 4301037 368054</v>
      </c>
      <c r="C10074" t="str">
        <f t="shared" si="473"/>
        <v>36 1 3 33 1 5 34 0 0 4301037</v>
      </c>
      <c r="D10074">
        <v>36</v>
      </c>
      <c r="E10074">
        <v>1</v>
      </c>
      <c r="F10074">
        <v>3</v>
      </c>
      <c r="G10074">
        <v>33</v>
      </c>
      <c r="H10074">
        <v>1</v>
      </c>
      <c r="I10074">
        <v>5</v>
      </c>
      <c r="J10074">
        <v>34</v>
      </c>
      <c r="K10074">
        <v>0</v>
      </c>
      <c r="L10074" t="s">
        <v>147</v>
      </c>
      <c r="M10074" t="s">
        <v>232</v>
      </c>
      <c r="N10074" s="13">
        <v>2900000</v>
      </c>
      <c r="O10074">
        <v>368716</v>
      </c>
      <c r="P10074">
        <v>2024</v>
      </c>
      <c r="Q10074">
        <v>10289172</v>
      </c>
      <c r="R10074" t="s">
        <v>2150</v>
      </c>
      <c r="S10074" s="13">
        <v>2900000</v>
      </c>
      <c r="T10074">
        <v>0</v>
      </c>
      <c r="U10074" t="s">
        <v>7568</v>
      </c>
      <c r="V10074" t="s">
        <v>2295</v>
      </c>
      <c r="W10074">
        <v>5004</v>
      </c>
      <c r="X10074">
        <v>0</v>
      </c>
      <c r="Y10074">
        <v>368054</v>
      </c>
      <c r="Z10074">
        <v>20240930</v>
      </c>
      <c r="AA10074">
        <v>2404120550</v>
      </c>
      <c r="AB10074">
        <v>6</v>
      </c>
      <c r="AC10074" t="s">
        <v>2281</v>
      </c>
      <c r="AD10074" t="s">
        <v>2281</v>
      </c>
      <c r="AE10074">
        <v>13161</v>
      </c>
      <c r="AF10074" t="s">
        <v>2538</v>
      </c>
      <c r="AG10074" t="s">
        <v>110</v>
      </c>
      <c r="AH10074">
        <v>260</v>
      </c>
    </row>
    <row r="10075" spans="1:34" hidden="1" x14ac:dyDescent="0.25">
      <c r="A10075" t="str">
        <f t="shared" si="471"/>
        <v>36 1 3 33 1 5 34 0 0 4301037 368717</v>
      </c>
      <c r="B10075" t="str">
        <f t="shared" si="472"/>
        <v>36 1 3 33 1 5 34 0 0 4301037 368045</v>
      </c>
      <c r="C10075" t="str">
        <f t="shared" si="473"/>
        <v>36 1 3 33 1 5 34 0 0 4301037</v>
      </c>
      <c r="D10075">
        <v>36</v>
      </c>
      <c r="E10075">
        <v>1</v>
      </c>
      <c r="F10075">
        <v>3</v>
      </c>
      <c r="G10075">
        <v>33</v>
      </c>
      <c r="H10075">
        <v>1</v>
      </c>
      <c r="I10075">
        <v>5</v>
      </c>
      <c r="J10075">
        <v>34</v>
      </c>
      <c r="K10075">
        <v>0</v>
      </c>
      <c r="L10075" t="s">
        <v>147</v>
      </c>
      <c r="M10075" t="s">
        <v>232</v>
      </c>
      <c r="N10075" s="13">
        <v>2900000</v>
      </c>
      <c r="O10075">
        <v>368717</v>
      </c>
      <c r="P10075">
        <v>2024</v>
      </c>
      <c r="Q10075">
        <v>24334835</v>
      </c>
      <c r="R10075" t="s">
        <v>2146</v>
      </c>
      <c r="S10075" s="13">
        <v>2900000</v>
      </c>
      <c r="T10075">
        <v>0</v>
      </c>
      <c r="U10075" t="s">
        <v>7569</v>
      </c>
      <c r="V10075" t="s">
        <v>2295</v>
      </c>
      <c r="W10075">
        <v>5004</v>
      </c>
      <c r="X10075">
        <v>0</v>
      </c>
      <c r="Y10075">
        <v>368045</v>
      </c>
      <c r="Z10075">
        <v>20240930</v>
      </c>
      <c r="AA10075">
        <v>2403150473</v>
      </c>
      <c r="AB10075">
        <v>7</v>
      </c>
      <c r="AC10075" t="s">
        <v>2281</v>
      </c>
      <c r="AD10075" t="s">
        <v>2281</v>
      </c>
      <c r="AE10075">
        <v>13161</v>
      </c>
      <c r="AF10075" t="s">
        <v>2538</v>
      </c>
      <c r="AG10075" t="s">
        <v>110</v>
      </c>
      <c r="AH10075">
        <v>260</v>
      </c>
    </row>
    <row r="10076" spans="1:34" hidden="1" x14ac:dyDescent="0.25">
      <c r="A10076" t="str">
        <f t="shared" si="471"/>
        <v>36 1 3 33 1 5 34 0 0 4301037 368718</v>
      </c>
      <c r="B10076" t="str">
        <f t="shared" si="472"/>
        <v>36 1 3 33 1 5 34 0 0 4301037 368256</v>
      </c>
      <c r="C10076" t="str">
        <f t="shared" si="473"/>
        <v>36 1 3 33 1 5 34 0 0 4301037</v>
      </c>
      <c r="D10076">
        <v>36</v>
      </c>
      <c r="E10076">
        <v>1</v>
      </c>
      <c r="F10076">
        <v>3</v>
      </c>
      <c r="G10076">
        <v>33</v>
      </c>
      <c r="H10076">
        <v>1</v>
      </c>
      <c r="I10076">
        <v>5</v>
      </c>
      <c r="J10076">
        <v>34</v>
      </c>
      <c r="K10076">
        <v>0</v>
      </c>
      <c r="L10076" t="s">
        <v>147</v>
      </c>
      <c r="M10076" t="s">
        <v>232</v>
      </c>
      <c r="N10076" s="13">
        <v>112002900</v>
      </c>
      <c r="O10076">
        <v>368718</v>
      </c>
      <c r="P10076">
        <v>2024</v>
      </c>
      <c r="Q10076">
        <v>900023618</v>
      </c>
      <c r="R10076" t="s">
        <v>2153</v>
      </c>
      <c r="S10076" s="13">
        <v>112002900</v>
      </c>
      <c r="T10076">
        <v>0</v>
      </c>
      <c r="U10076" t="s">
        <v>7570</v>
      </c>
      <c r="V10076" t="s">
        <v>7571</v>
      </c>
      <c r="W10076">
        <v>5004</v>
      </c>
      <c r="X10076">
        <v>0</v>
      </c>
      <c r="Y10076">
        <v>368256</v>
      </c>
      <c r="Z10076">
        <v>20240930</v>
      </c>
      <c r="AA10076">
        <v>2408280988</v>
      </c>
      <c r="AB10076">
        <v>1</v>
      </c>
      <c r="AC10076" t="s">
        <v>2281</v>
      </c>
      <c r="AD10076" t="s">
        <v>2281</v>
      </c>
      <c r="AE10076">
        <v>13161</v>
      </c>
      <c r="AF10076" t="s">
        <v>2538</v>
      </c>
      <c r="AG10076" t="s">
        <v>110</v>
      </c>
      <c r="AH10076">
        <v>261</v>
      </c>
    </row>
    <row r="10077" spans="1:34" hidden="1" x14ac:dyDescent="0.25">
      <c r="A10077" t="str">
        <f t="shared" si="471"/>
        <v>36 1 3 11 1 5 35 2 0 4301003 368719</v>
      </c>
      <c r="B10077" t="str">
        <f t="shared" si="472"/>
        <v>36 1 3 11 1 5 35 2 0 4301003 368072</v>
      </c>
      <c r="C10077" t="str">
        <f t="shared" si="473"/>
        <v>36 1 3 11 1 5 35 2 0 4301003</v>
      </c>
      <c r="D10077">
        <v>36</v>
      </c>
      <c r="E10077">
        <v>1</v>
      </c>
      <c r="F10077">
        <v>3</v>
      </c>
      <c r="G10077">
        <v>11</v>
      </c>
      <c r="H10077">
        <v>1</v>
      </c>
      <c r="I10077">
        <v>5</v>
      </c>
      <c r="J10077">
        <v>35</v>
      </c>
      <c r="K10077">
        <v>2</v>
      </c>
      <c r="L10077" t="s">
        <v>147</v>
      </c>
      <c r="M10077" t="s">
        <v>233</v>
      </c>
      <c r="N10077" s="13">
        <v>3841440</v>
      </c>
      <c r="O10077">
        <v>368719</v>
      </c>
      <c r="P10077">
        <v>2024</v>
      </c>
      <c r="Q10077">
        <v>900319291</v>
      </c>
      <c r="R10077" t="s">
        <v>785</v>
      </c>
      <c r="S10077" s="13">
        <v>3841440</v>
      </c>
      <c r="T10077">
        <v>0</v>
      </c>
      <c r="U10077" t="s">
        <v>7572</v>
      </c>
      <c r="V10077" t="s">
        <v>2345</v>
      </c>
      <c r="W10077">
        <v>5011</v>
      </c>
      <c r="X10077">
        <v>0</v>
      </c>
      <c r="Y10077">
        <v>368072</v>
      </c>
      <c r="Z10077">
        <v>20240930</v>
      </c>
      <c r="AA10077">
        <v>2024091070</v>
      </c>
      <c r="AB10077">
        <v>0</v>
      </c>
      <c r="AC10077" t="s">
        <v>2281</v>
      </c>
      <c r="AD10077" t="s">
        <v>2281</v>
      </c>
      <c r="AE10077">
        <v>11101</v>
      </c>
      <c r="AF10077" t="s">
        <v>2281</v>
      </c>
      <c r="AG10077" t="s">
        <v>549</v>
      </c>
      <c r="AH10077">
        <v>100</v>
      </c>
    </row>
    <row r="10078" spans="1:34" hidden="1" x14ac:dyDescent="0.25">
      <c r="A10078" t="str">
        <f t="shared" si="471"/>
        <v>36 1 3 11 1 5 35 2 0 4301003 368722</v>
      </c>
      <c r="B10078" t="str">
        <f t="shared" si="472"/>
        <v>36 1 3 11 1 5 35 2 0 4301003 368060</v>
      </c>
      <c r="C10078" t="str">
        <f t="shared" si="473"/>
        <v>36 1 3 11 1 5 35 2 0 4301003</v>
      </c>
      <c r="D10078">
        <v>36</v>
      </c>
      <c r="E10078">
        <v>1</v>
      </c>
      <c r="F10078">
        <v>3</v>
      </c>
      <c r="G10078">
        <v>11</v>
      </c>
      <c r="H10078">
        <v>1</v>
      </c>
      <c r="I10078">
        <v>5</v>
      </c>
      <c r="J10078">
        <v>35</v>
      </c>
      <c r="K10078">
        <v>2</v>
      </c>
      <c r="L10078" t="s">
        <v>147</v>
      </c>
      <c r="M10078" t="s">
        <v>233</v>
      </c>
      <c r="N10078" s="13">
        <v>4500000</v>
      </c>
      <c r="O10078">
        <v>368722</v>
      </c>
      <c r="P10078">
        <v>2024</v>
      </c>
      <c r="Q10078">
        <v>1053814860</v>
      </c>
      <c r="R10078" t="s">
        <v>2108</v>
      </c>
      <c r="S10078" s="13">
        <v>4500000</v>
      </c>
      <c r="T10078">
        <v>0</v>
      </c>
      <c r="U10078" t="s">
        <v>7327</v>
      </c>
      <c r="V10078" t="s">
        <v>2291</v>
      </c>
      <c r="W10078">
        <v>5004</v>
      </c>
      <c r="X10078">
        <v>0</v>
      </c>
      <c r="Y10078">
        <v>368060</v>
      </c>
      <c r="Z10078">
        <v>20240930</v>
      </c>
      <c r="AA10078">
        <v>2404160563</v>
      </c>
      <c r="AB10078">
        <v>6</v>
      </c>
      <c r="AC10078" t="s">
        <v>2281</v>
      </c>
      <c r="AD10078" t="s">
        <v>2281</v>
      </c>
      <c r="AE10078">
        <v>11101</v>
      </c>
      <c r="AF10078" t="s">
        <v>2281</v>
      </c>
      <c r="AG10078" t="s">
        <v>549</v>
      </c>
      <c r="AH10078">
        <v>260</v>
      </c>
    </row>
    <row r="10079" spans="1:34" hidden="1" x14ac:dyDescent="0.25">
      <c r="A10079" t="str">
        <f t="shared" si="471"/>
        <v>36 1 3 22 1 402 34 40 0 4301037 368723</v>
      </c>
      <c r="B10079" t="str">
        <f t="shared" si="472"/>
        <v>36 1 3 22 1 402 34 40 0 4301037 368176</v>
      </c>
      <c r="C10079" t="str">
        <f t="shared" si="473"/>
        <v>36 1 3 22 1 402 34 40 0 4301037</v>
      </c>
      <c r="D10079">
        <v>36</v>
      </c>
      <c r="E10079">
        <v>1</v>
      </c>
      <c r="F10079">
        <v>3</v>
      </c>
      <c r="G10079">
        <v>22</v>
      </c>
      <c r="H10079">
        <v>1</v>
      </c>
      <c r="I10079">
        <v>402</v>
      </c>
      <c r="J10079">
        <v>34</v>
      </c>
      <c r="K10079">
        <v>40</v>
      </c>
      <c r="L10079" t="s">
        <v>147</v>
      </c>
      <c r="M10079" t="s">
        <v>232</v>
      </c>
      <c r="N10079" s="13">
        <v>2900000</v>
      </c>
      <c r="O10079">
        <v>368723</v>
      </c>
      <c r="P10079">
        <v>2024</v>
      </c>
      <c r="Q10079">
        <v>1053850625</v>
      </c>
      <c r="R10079" t="s">
        <v>2134</v>
      </c>
      <c r="S10079" s="13">
        <v>2900000</v>
      </c>
      <c r="T10079">
        <v>0</v>
      </c>
      <c r="U10079" t="s">
        <v>7573</v>
      </c>
      <c r="V10079" t="s">
        <v>2295</v>
      </c>
      <c r="W10079">
        <v>5004</v>
      </c>
      <c r="X10079">
        <v>0</v>
      </c>
      <c r="Y10079">
        <v>368176</v>
      </c>
      <c r="Z10079">
        <v>20240930</v>
      </c>
      <c r="AA10079">
        <v>2407100862</v>
      </c>
      <c r="AB10079">
        <v>3</v>
      </c>
      <c r="AC10079" t="s">
        <v>2281</v>
      </c>
      <c r="AD10079" t="s">
        <v>2281</v>
      </c>
      <c r="AE10079">
        <v>12106</v>
      </c>
      <c r="AF10079" t="s">
        <v>7353</v>
      </c>
      <c r="AG10079" t="s">
        <v>106</v>
      </c>
      <c r="AH10079">
        <v>260</v>
      </c>
    </row>
    <row r="10080" spans="1:34" hidden="1" x14ac:dyDescent="0.25">
      <c r="A10080" t="str">
        <f t="shared" si="471"/>
        <v>36 1 3 33 1 5 34 0 0 4301037 368724</v>
      </c>
      <c r="B10080" t="str">
        <f t="shared" si="472"/>
        <v>36 1 3 33 1 5 34 0 0 4301037 368031</v>
      </c>
      <c r="C10080" t="str">
        <f t="shared" si="473"/>
        <v>36 1 3 33 1 5 34 0 0 4301037</v>
      </c>
      <c r="D10080">
        <v>36</v>
      </c>
      <c r="E10080">
        <v>1</v>
      </c>
      <c r="F10080">
        <v>3</v>
      </c>
      <c r="G10080">
        <v>33</v>
      </c>
      <c r="H10080">
        <v>1</v>
      </c>
      <c r="I10080">
        <v>5</v>
      </c>
      <c r="J10080">
        <v>34</v>
      </c>
      <c r="K10080">
        <v>0</v>
      </c>
      <c r="L10080" t="s">
        <v>147</v>
      </c>
      <c r="M10080" t="s">
        <v>232</v>
      </c>
      <c r="N10080" s="13">
        <v>2900000</v>
      </c>
      <c r="O10080">
        <v>368724</v>
      </c>
      <c r="P10080">
        <v>2024</v>
      </c>
      <c r="Q10080">
        <v>1053766211</v>
      </c>
      <c r="R10080" t="s">
        <v>2138</v>
      </c>
      <c r="S10080" s="13">
        <v>2900000</v>
      </c>
      <c r="T10080">
        <v>0</v>
      </c>
      <c r="U10080" t="s">
        <v>7574</v>
      </c>
      <c r="V10080" t="s">
        <v>2295</v>
      </c>
      <c r="W10080">
        <v>5004</v>
      </c>
      <c r="X10080">
        <v>0</v>
      </c>
      <c r="Y10080">
        <v>368031</v>
      </c>
      <c r="Z10080">
        <v>20240930</v>
      </c>
      <c r="AA10080">
        <v>2402290407</v>
      </c>
      <c r="AB10080">
        <v>5</v>
      </c>
      <c r="AC10080" t="s">
        <v>2281</v>
      </c>
      <c r="AD10080" t="s">
        <v>2281</v>
      </c>
      <c r="AE10080">
        <v>13161</v>
      </c>
      <c r="AF10080" t="s">
        <v>2538</v>
      </c>
      <c r="AG10080" t="s">
        <v>110</v>
      </c>
      <c r="AH10080">
        <v>260</v>
      </c>
    </row>
    <row r="10081" spans="1:34" hidden="1" x14ac:dyDescent="0.25">
      <c r="A10081" t="str">
        <f t="shared" si="471"/>
        <v>36 1 3 33 1 5 34 0 0 4301037 368725</v>
      </c>
      <c r="B10081" t="str">
        <f t="shared" si="472"/>
        <v>36 1 3 33 1 5 34 0 0 4301037 368044</v>
      </c>
      <c r="C10081" t="str">
        <f t="shared" si="473"/>
        <v>36 1 3 33 1 5 34 0 0 4301037</v>
      </c>
      <c r="D10081">
        <v>36</v>
      </c>
      <c r="E10081">
        <v>1</v>
      </c>
      <c r="F10081">
        <v>3</v>
      </c>
      <c r="G10081">
        <v>33</v>
      </c>
      <c r="H10081">
        <v>1</v>
      </c>
      <c r="I10081">
        <v>5</v>
      </c>
      <c r="J10081">
        <v>34</v>
      </c>
      <c r="K10081">
        <v>0</v>
      </c>
      <c r="L10081" t="s">
        <v>147</v>
      </c>
      <c r="M10081" t="s">
        <v>232</v>
      </c>
      <c r="N10081" s="13">
        <v>2900000</v>
      </c>
      <c r="O10081">
        <v>368725</v>
      </c>
      <c r="P10081">
        <v>2024</v>
      </c>
      <c r="Q10081">
        <v>1058818343</v>
      </c>
      <c r="R10081" t="s">
        <v>2145</v>
      </c>
      <c r="S10081" s="13">
        <v>2900000</v>
      </c>
      <c r="T10081">
        <v>0</v>
      </c>
      <c r="U10081" t="s">
        <v>7575</v>
      </c>
      <c r="V10081" t="s">
        <v>2295</v>
      </c>
      <c r="W10081">
        <v>5004</v>
      </c>
      <c r="X10081">
        <v>0</v>
      </c>
      <c r="Y10081">
        <v>368044</v>
      </c>
      <c r="Z10081">
        <v>20240930</v>
      </c>
      <c r="AA10081">
        <v>2403150474</v>
      </c>
      <c r="AB10081">
        <v>7</v>
      </c>
      <c r="AC10081" t="s">
        <v>2281</v>
      </c>
      <c r="AD10081" t="s">
        <v>2281</v>
      </c>
      <c r="AE10081">
        <v>13161</v>
      </c>
      <c r="AF10081" t="s">
        <v>2538</v>
      </c>
      <c r="AG10081" t="s">
        <v>110</v>
      </c>
      <c r="AH10081">
        <v>260</v>
      </c>
    </row>
    <row r="10082" spans="1:34" hidden="1" x14ac:dyDescent="0.25">
      <c r="A10082" t="str">
        <f t="shared" si="471"/>
        <v>36 1 3 22 1 5 35 0 0 4301003 368726</v>
      </c>
      <c r="B10082" t="str">
        <f t="shared" si="472"/>
        <v>36 1 3 22 1 5 35 0 0 4301003 368070</v>
      </c>
      <c r="C10082" t="str">
        <f t="shared" si="473"/>
        <v>36 1 3 22 1 5 35 0 0 4301003</v>
      </c>
      <c r="D10082">
        <v>36</v>
      </c>
      <c r="E10082">
        <v>1</v>
      </c>
      <c r="F10082">
        <v>3</v>
      </c>
      <c r="G10082">
        <v>22</v>
      </c>
      <c r="H10082">
        <v>1</v>
      </c>
      <c r="I10082">
        <v>5</v>
      </c>
      <c r="J10082">
        <v>35</v>
      </c>
      <c r="K10082">
        <v>0</v>
      </c>
      <c r="L10082" t="s">
        <v>147</v>
      </c>
      <c r="M10082" t="s">
        <v>233</v>
      </c>
      <c r="N10082" s="13">
        <v>34334341.890000001</v>
      </c>
      <c r="O10082">
        <v>368726</v>
      </c>
      <c r="P10082">
        <v>2024</v>
      </c>
      <c r="Q10082">
        <v>800028582</v>
      </c>
      <c r="R10082" t="s">
        <v>833</v>
      </c>
      <c r="S10082" s="13">
        <v>34334341.890000001</v>
      </c>
      <c r="T10082">
        <v>0</v>
      </c>
      <c r="U10082" t="s">
        <v>2411</v>
      </c>
      <c r="V10082" t="s">
        <v>7576</v>
      </c>
      <c r="W10082">
        <v>5004</v>
      </c>
      <c r="X10082">
        <v>0</v>
      </c>
      <c r="Y10082">
        <v>368070</v>
      </c>
      <c r="Z10082">
        <v>20240930</v>
      </c>
      <c r="AA10082">
        <v>2405020606</v>
      </c>
      <c r="AB10082">
        <v>5</v>
      </c>
      <c r="AC10082" t="s">
        <v>2281</v>
      </c>
      <c r="AD10082" t="s">
        <v>2281</v>
      </c>
      <c r="AE10082">
        <v>11206</v>
      </c>
      <c r="AF10082" t="s">
        <v>2394</v>
      </c>
      <c r="AG10082" t="s">
        <v>109</v>
      </c>
      <c r="AH10082">
        <v>121</v>
      </c>
    </row>
    <row r="10083" spans="1:34" hidden="1" x14ac:dyDescent="0.25">
      <c r="A10083" t="str">
        <f t="shared" si="471"/>
        <v>36 1 3 22 1 5 35 0 0 4301003 368727</v>
      </c>
      <c r="B10083" t="str">
        <f t="shared" si="472"/>
        <v>36 1 3 22 1 5 35 0 0 4301003 368070</v>
      </c>
      <c r="C10083" t="str">
        <f t="shared" si="473"/>
        <v>36 1 3 22 1 5 35 0 0 4301003</v>
      </c>
      <c r="D10083">
        <v>36</v>
      </c>
      <c r="E10083">
        <v>1</v>
      </c>
      <c r="F10083">
        <v>3</v>
      </c>
      <c r="G10083">
        <v>22</v>
      </c>
      <c r="H10083">
        <v>1</v>
      </c>
      <c r="I10083">
        <v>5</v>
      </c>
      <c r="J10083">
        <v>35</v>
      </c>
      <c r="K10083">
        <v>0</v>
      </c>
      <c r="L10083" t="s">
        <v>147</v>
      </c>
      <c r="M10083" t="s">
        <v>233</v>
      </c>
      <c r="N10083" s="13">
        <v>4539763.1100000003</v>
      </c>
      <c r="O10083">
        <v>368727</v>
      </c>
      <c r="P10083">
        <v>2024</v>
      </c>
      <c r="Q10083">
        <v>800028582</v>
      </c>
      <c r="R10083" t="s">
        <v>833</v>
      </c>
      <c r="S10083" s="13">
        <v>4539763.1100000003</v>
      </c>
      <c r="T10083">
        <v>0</v>
      </c>
      <c r="U10083" t="s">
        <v>2411</v>
      </c>
      <c r="V10083" t="s">
        <v>7576</v>
      </c>
      <c r="W10083">
        <v>5004</v>
      </c>
      <c r="X10083">
        <v>0</v>
      </c>
      <c r="Y10083">
        <v>368070</v>
      </c>
      <c r="Z10083">
        <v>20240930</v>
      </c>
      <c r="AA10083">
        <v>2405020606</v>
      </c>
      <c r="AB10083">
        <v>5</v>
      </c>
      <c r="AC10083" t="s">
        <v>2281</v>
      </c>
      <c r="AD10083" t="s">
        <v>2281</v>
      </c>
      <c r="AE10083">
        <v>11206</v>
      </c>
      <c r="AF10083" t="s">
        <v>2394</v>
      </c>
      <c r="AG10083" t="s">
        <v>109</v>
      </c>
      <c r="AH10083">
        <v>121</v>
      </c>
    </row>
    <row r="10084" spans="1:34" hidden="1" x14ac:dyDescent="0.25">
      <c r="A10084" t="str">
        <f t="shared" si="471"/>
        <v>36 1 3 11 1 5 35 2 0 4301003 368728</v>
      </c>
      <c r="B10084" t="str">
        <f t="shared" si="472"/>
        <v>36 1 3 11 1 5 35 2 0 4301003 368068</v>
      </c>
      <c r="C10084" t="str">
        <f t="shared" si="473"/>
        <v>36 1 3 11 1 5 35 2 0 4301003</v>
      </c>
      <c r="D10084">
        <v>36</v>
      </c>
      <c r="E10084">
        <v>1</v>
      </c>
      <c r="F10084">
        <v>3</v>
      </c>
      <c r="G10084">
        <v>11</v>
      </c>
      <c r="H10084">
        <v>1</v>
      </c>
      <c r="I10084">
        <v>5</v>
      </c>
      <c r="J10084">
        <v>35</v>
      </c>
      <c r="K10084">
        <v>2</v>
      </c>
      <c r="L10084" t="s">
        <v>147</v>
      </c>
      <c r="M10084" t="s">
        <v>233</v>
      </c>
      <c r="N10084" s="13">
        <v>33572000</v>
      </c>
      <c r="O10084">
        <v>368728</v>
      </c>
      <c r="P10084">
        <v>2024</v>
      </c>
      <c r="Q10084">
        <v>900233026</v>
      </c>
      <c r="R10084" t="s">
        <v>823</v>
      </c>
      <c r="S10084" s="13">
        <v>33572000</v>
      </c>
      <c r="T10084">
        <v>0</v>
      </c>
      <c r="U10084" t="s">
        <v>2413</v>
      </c>
      <c r="V10084" t="s">
        <v>2414</v>
      </c>
      <c r="W10084">
        <v>5004</v>
      </c>
      <c r="X10084">
        <v>0</v>
      </c>
      <c r="Y10084">
        <v>368068</v>
      </c>
      <c r="Z10084">
        <v>20241004</v>
      </c>
      <c r="AA10084">
        <v>2404300602</v>
      </c>
      <c r="AB10084">
        <v>5</v>
      </c>
      <c r="AC10084" t="s">
        <v>2281</v>
      </c>
      <c r="AD10084" t="s">
        <v>2281</v>
      </c>
      <c r="AE10084">
        <v>11101</v>
      </c>
      <c r="AF10084" t="s">
        <v>2281</v>
      </c>
      <c r="AG10084" t="s">
        <v>549</v>
      </c>
      <c r="AH10084">
        <v>121</v>
      </c>
    </row>
    <row r="10085" spans="1:34" hidden="1" x14ac:dyDescent="0.25">
      <c r="A10085" t="str">
        <f t="shared" si="471"/>
        <v>36 1 3 33 1 5 34 0 0 4301037 368729</v>
      </c>
      <c r="B10085" t="str">
        <f t="shared" si="472"/>
        <v>36 1 3 33 1 5 34 0 0 4301037 368059</v>
      </c>
      <c r="C10085" t="str">
        <f t="shared" si="473"/>
        <v>36 1 3 33 1 5 34 0 0 4301037</v>
      </c>
      <c r="D10085">
        <v>36</v>
      </c>
      <c r="E10085">
        <v>1</v>
      </c>
      <c r="F10085">
        <v>3</v>
      </c>
      <c r="G10085">
        <v>33</v>
      </c>
      <c r="H10085">
        <v>1</v>
      </c>
      <c r="I10085">
        <v>5</v>
      </c>
      <c r="J10085">
        <v>34</v>
      </c>
      <c r="K10085">
        <v>0</v>
      </c>
      <c r="L10085" t="s">
        <v>147</v>
      </c>
      <c r="M10085" t="s">
        <v>232</v>
      </c>
      <c r="N10085" s="13">
        <v>2900000</v>
      </c>
      <c r="O10085">
        <v>368729</v>
      </c>
      <c r="P10085">
        <v>2024</v>
      </c>
      <c r="Q10085">
        <v>1053840617</v>
      </c>
      <c r="R10085" t="s">
        <v>2152</v>
      </c>
      <c r="S10085" s="13">
        <v>2900000</v>
      </c>
      <c r="T10085">
        <v>0</v>
      </c>
      <c r="U10085" t="s">
        <v>7577</v>
      </c>
      <c r="V10085" t="s">
        <v>2295</v>
      </c>
      <c r="W10085">
        <v>5004</v>
      </c>
      <c r="X10085">
        <v>0</v>
      </c>
      <c r="Y10085">
        <v>368059</v>
      </c>
      <c r="Z10085">
        <v>20241007</v>
      </c>
      <c r="AA10085">
        <v>2404150556</v>
      </c>
      <c r="AB10085">
        <v>6</v>
      </c>
      <c r="AC10085" t="s">
        <v>2281</v>
      </c>
      <c r="AD10085" t="s">
        <v>2281</v>
      </c>
      <c r="AE10085">
        <v>13161</v>
      </c>
      <c r="AF10085" t="s">
        <v>2538</v>
      </c>
      <c r="AG10085" t="s">
        <v>110</v>
      </c>
      <c r="AH10085">
        <v>260</v>
      </c>
    </row>
    <row r="10086" spans="1:34" hidden="1" x14ac:dyDescent="0.25">
      <c r="A10086" t="str">
        <f t="shared" si="471"/>
        <v>36 1 3 33 1 5 34 0 0 4301037 368730</v>
      </c>
      <c r="B10086" t="str">
        <f t="shared" si="472"/>
        <v>36 1 3 33 1 5 34 0 0 4301037 368046</v>
      </c>
      <c r="C10086" t="str">
        <f t="shared" si="473"/>
        <v>36 1 3 33 1 5 34 0 0 4301037</v>
      </c>
      <c r="D10086">
        <v>36</v>
      </c>
      <c r="E10086">
        <v>1</v>
      </c>
      <c r="F10086">
        <v>3</v>
      </c>
      <c r="G10086">
        <v>33</v>
      </c>
      <c r="H10086">
        <v>1</v>
      </c>
      <c r="I10086">
        <v>5</v>
      </c>
      <c r="J10086">
        <v>34</v>
      </c>
      <c r="K10086">
        <v>0</v>
      </c>
      <c r="L10086" t="s">
        <v>147</v>
      </c>
      <c r="M10086" t="s">
        <v>232</v>
      </c>
      <c r="N10086" s="13">
        <v>2900000</v>
      </c>
      <c r="O10086">
        <v>368730</v>
      </c>
      <c r="P10086">
        <v>2024</v>
      </c>
      <c r="Q10086">
        <v>30336958</v>
      </c>
      <c r="R10086" t="s">
        <v>2147</v>
      </c>
      <c r="S10086" s="13">
        <v>2900000</v>
      </c>
      <c r="T10086">
        <v>0</v>
      </c>
      <c r="U10086" t="s">
        <v>7578</v>
      </c>
      <c r="V10086" t="s">
        <v>2295</v>
      </c>
      <c r="W10086">
        <v>5004</v>
      </c>
      <c r="X10086">
        <v>0</v>
      </c>
      <c r="Y10086">
        <v>368046</v>
      </c>
      <c r="Z10086">
        <v>20241007</v>
      </c>
      <c r="AA10086">
        <v>2403220500</v>
      </c>
      <c r="AB10086">
        <v>6</v>
      </c>
      <c r="AC10086" t="s">
        <v>2281</v>
      </c>
      <c r="AD10086" t="s">
        <v>2281</v>
      </c>
      <c r="AE10086">
        <v>13161</v>
      </c>
      <c r="AF10086" t="s">
        <v>2538</v>
      </c>
      <c r="AG10086" t="s">
        <v>110</v>
      </c>
      <c r="AH10086">
        <v>260</v>
      </c>
    </row>
    <row r="10087" spans="1:34" hidden="1" x14ac:dyDescent="0.25">
      <c r="A10087" t="str">
        <f t="shared" si="471"/>
        <v>36 1 3 22 1 5 34 1 0 4301037 368731</v>
      </c>
      <c r="B10087" t="str">
        <f t="shared" si="472"/>
        <v>36 1 3 22 1 5 34 1 0 4301037 368064</v>
      </c>
      <c r="C10087" t="str">
        <f t="shared" si="473"/>
        <v>36 1 3 22 1 5 34 1 0 4301037</v>
      </c>
      <c r="D10087">
        <v>36</v>
      </c>
      <c r="E10087">
        <v>1</v>
      </c>
      <c r="F10087">
        <v>3</v>
      </c>
      <c r="G10087">
        <v>22</v>
      </c>
      <c r="H10087">
        <v>1</v>
      </c>
      <c r="I10087">
        <v>5</v>
      </c>
      <c r="J10087">
        <v>34</v>
      </c>
      <c r="K10087">
        <v>1</v>
      </c>
      <c r="L10087" t="s">
        <v>147</v>
      </c>
      <c r="M10087" t="s">
        <v>232</v>
      </c>
      <c r="N10087" s="13">
        <v>2900000</v>
      </c>
      <c r="O10087">
        <v>368731</v>
      </c>
      <c r="P10087">
        <v>2024</v>
      </c>
      <c r="Q10087">
        <v>75091893</v>
      </c>
      <c r="R10087" t="s">
        <v>2123</v>
      </c>
      <c r="S10087" s="13">
        <v>2900000</v>
      </c>
      <c r="T10087">
        <v>0</v>
      </c>
      <c r="U10087" t="s">
        <v>7579</v>
      </c>
      <c r="V10087" t="s">
        <v>2295</v>
      </c>
      <c r="W10087">
        <v>5004</v>
      </c>
      <c r="X10087">
        <v>0</v>
      </c>
      <c r="Y10087">
        <v>368064</v>
      </c>
      <c r="Z10087">
        <v>20241007</v>
      </c>
      <c r="AA10087">
        <v>2404290597</v>
      </c>
      <c r="AB10087">
        <v>5</v>
      </c>
      <c r="AC10087" t="s">
        <v>2281</v>
      </c>
      <c r="AD10087" t="s">
        <v>2281</v>
      </c>
      <c r="AE10087">
        <v>13204</v>
      </c>
      <c r="AF10087" t="s">
        <v>7360</v>
      </c>
      <c r="AG10087" t="s">
        <v>107</v>
      </c>
      <c r="AH10087">
        <v>260</v>
      </c>
    </row>
    <row r="10088" spans="1:34" hidden="1" x14ac:dyDescent="0.25">
      <c r="A10088" t="str">
        <f t="shared" si="471"/>
        <v>36 1 3 22 1 5 34 1 0 4301037 368732</v>
      </c>
      <c r="B10088" t="str">
        <f t="shared" si="472"/>
        <v>36 1 3 22 1 5 34 1 0 4301037 368063</v>
      </c>
      <c r="C10088" t="str">
        <f t="shared" si="473"/>
        <v>36 1 3 22 1 5 34 1 0 4301037</v>
      </c>
      <c r="D10088">
        <v>36</v>
      </c>
      <c r="E10088">
        <v>1</v>
      </c>
      <c r="F10088">
        <v>3</v>
      </c>
      <c r="G10088">
        <v>22</v>
      </c>
      <c r="H10088">
        <v>1</v>
      </c>
      <c r="I10088">
        <v>5</v>
      </c>
      <c r="J10088">
        <v>34</v>
      </c>
      <c r="K10088">
        <v>1</v>
      </c>
      <c r="L10088" t="s">
        <v>147</v>
      </c>
      <c r="M10088" t="s">
        <v>232</v>
      </c>
      <c r="N10088" s="13">
        <v>2900000</v>
      </c>
      <c r="O10088">
        <v>368732</v>
      </c>
      <c r="P10088">
        <v>2024</v>
      </c>
      <c r="Q10088">
        <v>1053871878</v>
      </c>
      <c r="R10088" t="s">
        <v>2122</v>
      </c>
      <c r="S10088" s="13">
        <v>2900000</v>
      </c>
      <c r="T10088">
        <v>0</v>
      </c>
      <c r="U10088" t="s">
        <v>7580</v>
      </c>
      <c r="V10088" t="s">
        <v>2295</v>
      </c>
      <c r="W10088">
        <v>5004</v>
      </c>
      <c r="X10088">
        <v>0</v>
      </c>
      <c r="Y10088">
        <v>368063</v>
      </c>
      <c r="Z10088">
        <v>20241007</v>
      </c>
      <c r="AA10088">
        <v>2404250591</v>
      </c>
      <c r="AB10088">
        <v>5</v>
      </c>
      <c r="AC10088" t="s">
        <v>2281</v>
      </c>
      <c r="AD10088" t="s">
        <v>2281</v>
      </c>
      <c r="AE10088">
        <v>13204</v>
      </c>
      <c r="AF10088" t="s">
        <v>7360</v>
      </c>
      <c r="AG10088" t="s">
        <v>107</v>
      </c>
      <c r="AH10088">
        <v>260</v>
      </c>
    </row>
    <row r="10089" spans="1:34" hidden="1" x14ac:dyDescent="0.25">
      <c r="A10089" t="str">
        <f t="shared" si="471"/>
        <v>36 1 3 22 1 5 34 1 0 4301037 368733</v>
      </c>
      <c r="B10089" t="str">
        <f t="shared" si="472"/>
        <v>36 1 3 22 1 5 34 1 0 4301037 368067</v>
      </c>
      <c r="C10089" t="str">
        <f t="shared" si="473"/>
        <v>36 1 3 22 1 5 34 1 0 4301037</v>
      </c>
      <c r="D10089">
        <v>36</v>
      </c>
      <c r="E10089">
        <v>1</v>
      </c>
      <c r="F10089">
        <v>3</v>
      </c>
      <c r="G10089">
        <v>22</v>
      </c>
      <c r="H10089">
        <v>1</v>
      </c>
      <c r="I10089">
        <v>5</v>
      </c>
      <c r="J10089">
        <v>34</v>
      </c>
      <c r="K10089">
        <v>1</v>
      </c>
      <c r="L10089" t="s">
        <v>147</v>
      </c>
      <c r="M10089" t="s">
        <v>232</v>
      </c>
      <c r="N10089" s="13">
        <v>4200000</v>
      </c>
      <c r="O10089">
        <v>368733</v>
      </c>
      <c r="P10089">
        <v>2024</v>
      </c>
      <c r="Q10089">
        <v>75105664</v>
      </c>
      <c r="R10089" t="s">
        <v>2126</v>
      </c>
      <c r="S10089" s="13">
        <v>4200000</v>
      </c>
      <c r="T10089">
        <v>0</v>
      </c>
      <c r="U10089" t="s">
        <v>7581</v>
      </c>
      <c r="V10089" t="s">
        <v>2295</v>
      </c>
      <c r="W10089">
        <v>5004</v>
      </c>
      <c r="X10089">
        <v>0</v>
      </c>
      <c r="Y10089">
        <v>368067</v>
      </c>
      <c r="Z10089">
        <v>20241007</v>
      </c>
      <c r="AA10089">
        <v>2404300601</v>
      </c>
      <c r="AB10089">
        <v>5</v>
      </c>
      <c r="AC10089" t="s">
        <v>2281</v>
      </c>
      <c r="AD10089" t="s">
        <v>2281</v>
      </c>
      <c r="AE10089">
        <v>13204</v>
      </c>
      <c r="AF10089" t="s">
        <v>7360</v>
      </c>
      <c r="AG10089" t="s">
        <v>107</v>
      </c>
      <c r="AH10089">
        <v>260</v>
      </c>
    </row>
    <row r="10090" spans="1:34" hidden="1" x14ac:dyDescent="0.25">
      <c r="A10090" t="str">
        <f t="shared" si="471"/>
        <v>36 1 3 22 1 5 34 1 0 4301037 368734</v>
      </c>
      <c r="B10090" t="str">
        <f t="shared" si="472"/>
        <v>36 1 3 22 1 5 34 1 0 4301037 368065</v>
      </c>
      <c r="C10090" t="str">
        <f t="shared" si="473"/>
        <v>36 1 3 22 1 5 34 1 0 4301037</v>
      </c>
      <c r="D10090">
        <v>36</v>
      </c>
      <c r="E10090">
        <v>1</v>
      </c>
      <c r="F10090">
        <v>3</v>
      </c>
      <c r="G10090">
        <v>22</v>
      </c>
      <c r="H10090">
        <v>1</v>
      </c>
      <c r="I10090">
        <v>5</v>
      </c>
      <c r="J10090">
        <v>34</v>
      </c>
      <c r="K10090">
        <v>1</v>
      </c>
      <c r="L10090" t="s">
        <v>147</v>
      </c>
      <c r="M10090" t="s">
        <v>232</v>
      </c>
      <c r="N10090" s="13">
        <v>2900000</v>
      </c>
      <c r="O10090">
        <v>368734</v>
      </c>
      <c r="P10090">
        <v>2024</v>
      </c>
      <c r="Q10090">
        <v>10287752</v>
      </c>
      <c r="R10090" t="s">
        <v>2124</v>
      </c>
      <c r="S10090" s="13">
        <v>2900000</v>
      </c>
      <c r="T10090">
        <v>0</v>
      </c>
      <c r="U10090" t="s">
        <v>7582</v>
      </c>
      <c r="V10090" t="s">
        <v>2295</v>
      </c>
      <c r="W10090">
        <v>5004</v>
      </c>
      <c r="X10090">
        <v>0</v>
      </c>
      <c r="Y10090">
        <v>368065</v>
      </c>
      <c r="Z10090">
        <v>20241007</v>
      </c>
      <c r="AA10090">
        <v>2404290598</v>
      </c>
      <c r="AB10090">
        <v>5</v>
      </c>
      <c r="AC10090" t="s">
        <v>2281</v>
      </c>
      <c r="AD10090" t="s">
        <v>2281</v>
      </c>
      <c r="AE10090">
        <v>13204</v>
      </c>
      <c r="AF10090" t="s">
        <v>7360</v>
      </c>
      <c r="AG10090" t="s">
        <v>107</v>
      </c>
      <c r="AH10090">
        <v>260</v>
      </c>
    </row>
    <row r="10091" spans="1:34" hidden="1" x14ac:dyDescent="0.25">
      <c r="A10091" t="str">
        <f t="shared" si="471"/>
        <v>36 1 3 22 1 5 34 1 0 4301037 368735</v>
      </c>
      <c r="B10091" t="str">
        <f t="shared" si="472"/>
        <v>36 1 3 22 1 5 34 1 0 4301037 368162</v>
      </c>
      <c r="C10091" t="str">
        <f t="shared" si="473"/>
        <v>36 1 3 22 1 5 34 1 0 4301037</v>
      </c>
      <c r="D10091">
        <v>36</v>
      </c>
      <c r="E10091">
        <v>1</v>
      </c>
      <c r="F10091">
        <v>3</v>
      </c>
      <c r="G10091">
        <v>22</v>
      </c>
      <c r="H10091">
        <v>1</v>
      </c>
      <c r="I10091">
        <v>5</v>
      </c>
      <c r="J10091">
        <v>34</v>
      </c>
      <c r="K10091">
        <v>1</v>
      </c>
      <c r="L10091" t="s">
        <v>147</v>
      </c>
      <c r="M10091" t="s">
        <v>232</v>
      </c>
      <c r="N10091" s="13">
        <v>2900000</v>
      </c>
      <c r="O10091">
        <v>368735</v>
      </c>
      <c r="P10091">
        <v>2024</v>
      </c>
      <c r="Q10091">
        <v>75105595</v>
      </c>
      <c r="R10091" t="s">
        <v>2130</v>
      </c>
      <c r="S10091" s="13">
        <v>2900000</v>
      </c>
      <c r="T10091">
        <v>0</v>
      </c>
      <c r="U10091" t="s">
        <v>7580</v>
      </c>
      <c r="V10091" t="s">
        <v>2295</v>
      </c>
      <c r="W10091">
        <v>5004</v>
      </c>
      <c r="X10091">
        <v>0</v>
      </c>
      <c r="Y10091">
        <v>368162</v>
      </c>
      <c r="Z10091">
        <v>20241007</v>
      </c>
      <c r="AA10091">
        <v>2405310737</v>
      </c>
      <c r="AB10091">
        <v>4</v>
      </c>
      <c r="AC10091" t="s">
        <v>2281</v>
      </c>
      <c r="AD10091" t="s">
        <v>2281</v>
      </c>
      <c r="AE10091">
        <v>13204</v>
      </c>
      <c r="AF10091" t="s">
        <v>7360</v>
      </c>
      <c r="AG10091" t="s">
        <v>107</v>
      </c>
      <c r="AH10091">
        <v>260</v>
      </c>
    </row>
    <row r="10092" spans="1:34" hidden="1" x14ac:dyDescent="0.25">
      <c r="A10092" t="str">
        <f t="shared" si="471"/>
        <v>36 1 3 22 1 5 34 1 0 4301037 368736</v>
      </c>
      <c r="B10092" t="str">
        <f t="shared" si="472"/>
        <v>36 1 3 22 1 5 34 1 0 4301037 368158</v>
      </c>
      <c r="C10092" t="str">
        <f t="shared" si="473"/>
        <v>36 1 3 22 1 5 34 1 0 4301037</v>
      </c>
      <c r="D10092">
        <v>36</v>
      </c>
      <c r="E10092">
        <v>1</v>
      </c>
      <c r="F10092">
        <v>3</v>
      </c>
      <c r="G10092">
        <v>22</v>
      </c>
      <c r="H10092">
        <v>1</v>
      </c>
      <c r="I10092">
        <v>5</v>
      </c>
      <c r="J10092">
        <v>34</v>
      </c>
      <c r="K10092">
        <v>1</v>
      </c>
      <c r="L10092" t="s">
        <v>147</v>
      </c>
      <c r="M10092" t="s">
        <v>232</v>
      </c>
      <c r="N10092" s="13">
        <v>2900000</v>
      </c>
      <c r="O10092">
        <v>368736</v>
      </c>
      <c r="P10092">
        <v>2024</v>
      </c>
      <c r="Q10092">
        <v>30405073</v>
      </c>
      <c r="R10092" t="s">
        <v>2128</v>
      </c>
      <c r="S10092" s="13">
        <v>2900000</v>
      </c>
      <c r="T10092">
        <v>0</v>
      </c>
      <c r="U10092" t="s">
        <v>7583</v>
      </c>
      <c r="V10092" t="s">
        <v>2295</v>
      </c>
      <c r="W10092">
        <v>5004</v>
      </c>
      <c r="X10092">
        <v>0</v>
      </c>
      <c r="Y10092">
        <v>368158</v>
      </c>
      <c r="Z10092">
        <v>20241007</v>
      </c>
      <c r="AA10092">
        <v>2405300721</v>
      </c>
      <c r="AB10092">
        <v>4</v>
      </c>
      <c r="AC10092" t="s">
        <v>2281</v>
      </c>
      <c r="AD10092" t="s">
        <v>2281</v>
      </c>
      <c r="AE10092">
        <v>13204</v>
      </c>
      <c r="AF10092" t="s">
        <v>7360</v>
      </c>
      <c r="AG10092" t="s">
        <v>107</v>
      </c>
      <c r="AH10092">
        <v>260</v>
      </c>
    </row>
    <row r="10093" spans="1:34" hidden="1" x14ac:dyDescent="0.25">
      <c r="A10093" t="str">
        <f t="shared" si="471"/>
        <v>36 1 3 33 1 403 34 40 0 4301037 368737</v>
      </c>
      <c r="B10093" t="str">
        <f t="shared" si="472"/>
        <v>36 1 3 33 1 403 34 40 0 4301037 368181</v>
      </c>
      <c r="C10093" t="str">
        <f t="shared" si="473"/>
        <v>36 1 3 33 1 403 34 40 0 4301037</v>
      </c>
      <c r="D10093">
        <v>36</v>
      </c>
      <c r="E10093">
        <v>1</v>
      </c>
      <c r="F10093">
        <v>3</v>
      </c>
      <c r="G10093">
        <v>33</v>
      </c>
      <c r="H10093">
        <v>1</v>
      </c>
      <c r="I10093">
        <v>403</v>
      </c>
      <c r="J10093">
        <v>34</v>
      </c>
      <c r="K10093">
        <v>40</v>
      </c>
      <c r="L10093" t="s">
        <v>147</v>
      </c>
      <c r="M10093" t="s">
        <v>232</v>
      </c>
      <c r="N10093" s="13">
        <v>2200000</v>
      </c>
      <c r="O10093">
        <v>368737</v>
      </c>
      <c r="P10093">
        <v>2024</v>
      </c>
      <c r="Q10093">
        <v>16751224</v>
      </c>
      <c r="R10093" t="s">
        <v>2156</v>
      </c>
      <c r="S10093" s="13">
        <v>2200000</v>
      </c>
      <c r="T10093">
        <v>0</v>
      </c>
      <c r="U10093" t="s">
        <v>7584</v>
      </c>
      <c r="V10093" t="s">
        <v>2295</v>
      </c>
      <c r="W10093">
        <v>5004</v>
      </c>
      <c r="X10093">
        <v>0</v>
      </c>
      <c r="Y10093">
        <v>368181</v>
      </c>
      <c r="Z10093">
        <v>20241007</v>
      </c>
      <c r="AA10093">
        <v>2407300915</v>
      </c>
      <c r="AB10093">
        <v>2</v>
      </c>
      <c r="AC10093" t="s">
        <v>2281</v>
      </c>
      <c r="AD10093" t="s">
        <v>2281</v>
      </c>
      <c r="AE10093">
        <v>13161</v>
      </c>
      <c r="AF10093" t="s">
        <v>2538</v>
      </c>
      <c r="AG10093" t="s">
        <v>110</v>
      </c>
      <c r="AH10093">
        <v>260</v>
      </c>
    </row>
    <row r="10094" spans="1:34" hidden="1" x14ac:dyDescent="0.25">
      <c r="A10094" t="str">
        <f t="shared" si="471"/>
        <v>36 1 3 33 1 403 34 40 0 4301037 368738</v>
      </c>
      <c r="B10094" t="str">
        <f t="shared" si="472"/>
        <v>36 1 3 33 1 403 34 40 0 4301037 368179</v>
      </c>
      <c r="C10094" t="str">
        <f t="shared" si="473"/>
        <v>36 1 3 33 1 403 34 40 0 4301037</v>
      </c>
      <c r="D10094">
        <v>36</v>
      </c>
      <c r="E10094">
        <v>1</v>
      </c>
      <c r="F10094">
        <v>3</v>
      </c>
      <c r="G10094">
        <v>33</v>
      </c>
      <c r="H10094">
        <v>1</v>
      </c>
      <c r="I10094">
        <v>403</v>
      </c>
      <c r="J10094">
        <v>34</v>
      </c>
      <c r="K10094">
        <v>40</v>
      </c>
      <c r="L10094" t="s">
        <v>147</v>
      </c>
      <c r="M10094" t="s">
        <v>232</v>
      </c>
      <c r="N10094" s="13">
        <v>2900000</v>
      </c>
      <c r="O10094">
        <v>368738</v>
      </c>
      <c r="P10094">
        <v>2024</v>
      </c>
      <c r="Q10094">
        <v>75101027</v>
      </c>
      <c r="R10094" t="s">
        <v>2154</v>
      </c>
      <c r="S10094" s="13">
        <v>2900000</v>
      </c>
      <c r="T10094">
        <v>0</v>
      </c>
      <c r="U10094" t="s">
        <v>7585</v>
      </c>
      <c r="V10094" t="s">
        <v>2295</v>
      </c>
      <c r="W10094">
        <v>5004</v>
      </c>
      <c r="X10094">
        <v>0</v>
      </c>
      <c r="Y10094">
        <v>368179</v>
      </c>
      <c r="Z10094">
        <v>20241007</v>
      </c>
      <c r="AA10094">
        <v>2407240897</v>
      </c>
      <c r="AB10094">
        <v>2</v>
      </c>
      <c r="AC10094" t="s">
        <v>2281</v>
      </c>
      <c r="AD10094" t="s">
        <v>2281</v>
      </c>
      <c r="AE10094">
        <v>13161</v>
      </c>
      <c r="AF10094" t="s">
        <v>2538</v>
      </c>
      <c r="AG10094" t="s">
        <v>110</v>
      </c>
      <c r="AH10094">
        <v>260</v>
      </c>
    </row>
    <row r="10095" spans="1:34" hidden="1" x14ac:dyDescent="0.25">
      <c r="A10095" t="str">
        <f t="shared" si="471"/>
        <v>36 1 3 22 1 5 35 1 0 4301003 368739</v>
      </c>
      <c r="B10095" t="str">
        <f t="shared" si="472"/>
        <v>36 1 3 22 1 5 35 1 0 4301003 368150</v>
      </c>
      <c r="C10095" t="str">
        <f t="shared" si="473"/>
        <v>36 1 3 22 1 5 35 1 0 4301003</v>
      </c>
      <c r="D10095">
        <v>36</v>
      </c>
      <c r="E10095">
        <v>1</v>
      </c>
      <c r="F10095">
        <v>3</v>
      </c>
      <c r="G10095">
        <v>22</v>
      </c>
      <c r="H10095">
        <v>1</v>
      </c>
      <c r="I10095">
        <v>5</v>
      </c>
      <c r="J10095">
        <v>35</v>
      </c>
      <c r="K10095">
        <v>1</v>
      </c>
      <c r="L10095" t="s">
        <v>147</v>
      </c>
      <c r="M10095" t="s">
        <v>233</v>
      </c>
      <c r="N10095" s="13">
        <v>4535607</v>
      </c>
      <c r="O10095">
        <v>368739</v>
      </c>
      <c r="P10095">
        <v>2024</v>
      </c>
      <c r="Q10095">
        <v>890800128</v>
      </c>
      <c r="R10095" t="s">
        <v>838</v>
      </c>
      <c r="S10095" s="13">
        <v>4535607</v>
      </c>
      <c r="T10095">
        <v>0</v>
      </c>
      <c r="U10095" t="s">
        <v>7586</v>
      </c>
      <c r="V10095" t="s">
        <v>2283</v>
      </c>
      <c r="W10095">
        <v>5004</v>
      </c>
      <c r="X10095">
        <v>0</v>
      </c>
      <c r="Y10095">
        <v>368150</v>
      </c>
      <c r="Z10095">
        <v>20241007</v>
      </c>
      <c r="AA10095">
        <v>0</v>
      </c>
      <c r="AB10095">
        <v>0</v>
      </c>
      <c r="AC10095" t="s">
        <v>2281</v>
      </c>
      <c r="AD10095" t="s">
        <v>2281</v>
      </c>
      <c r="AE10095">
        <v>12106</v>
      </c>
      <c r="AF10095" t="s">
        <v>7353</v>
      </c>
      <c r="AG10095" t="s">
        <v>106</v>
      </c>
      <c r="AH10095">
        <v>335</v>
      </c>
    </row>
    <row r="10096" spans="1:34" hidden="1" x14ac:dyDescent="0.25">
      <c r="A10096" t="str">
        <f t="shared" si="471"/>
        <v>36 1 3 33 1 5 34 0 0 4301037 368741</v>
      </c>
      <c r="B10096" t="str">
        <f t="shared" si="472"/>
        <v>36 1 3 33 1 5 34 0 0 4301037 368030</v>
      </c>
      <c r="C10096" t="str">
        <f t="shared" si="473"/>
        <v>36 1 3 33 1 5 34 0 0 4301037</v>
      </c>
      <c r="D10096">
        <v>36</v>
      </c>
      <c r="E10096">
        <v>1</v>
      </c>
      <c r="F10096">
        <v>3</v>
      </c>
      <c r="G10096">
        <v>33</v>
      </c>
      <c r="H10096">
        <v>1</v>
      </c>
      <c r="I10096">
        <v>5</v>
      </c>
      <c r="J10096">
        <v>34</v>
      </c>
      <c r="K10096">
        <v>0</v>
      </c>
      <c r="L10096" t="s">
        <v>147</v>
      </c>
      <c r="M10096" t="s">
        <v>232</v>
      </c>
      <c r="N10096" s="13">
        <v>2900000</v>
      </c>
      <c r="O10096">
        <v>368741</v>
      </c>
      <c r="P10096">
        <v>2024</v>
      </c>
      <c r="Q10096">
        <v>1053861778</v>
      </c>
      <c r="R10096" t="s">
        <v>2137</v>
      </c>
      <c r="S10096" s="13">
        <v>2900000</v>
      </c>
      <c r="T10096">
        <v>0</v>
      </c>
      <c r="U10096" t="s">
        <v>7587</v>
      </c>
      <c r="V10096" t="s">
        <v>2295</v>
      </c>
      <c r="W10096">
        <v>5004</v>
      </c>
      <c r="X10096">
        <v>0</v>
      </c>
      <c r="Y10096">
        <v>368030</v>
      </c>
      <c r="Z10096">
        <v>20241008</v>
      </c>
      <c r="AA10096">
        <v>2402280402</v>
      </c>
      <c r="AB10096">
        <v>7</v>
      </c>
      <c r="AC10096" t="s">
        <v>2281</v>
      </c>
      <c r="AD10096" t="s">
        <v>2281</v>
      </c>
      <c r="AE10096">
        <v>13161</v>
      </c>
      <c r="AF10096" t="s">
        <v>2538</v>
      </c>
      <c r="AG10096" t="s">
        <v>110</v>
      </c>
      <c r="AH10096">
        <v>260</v>
      </c>
    </row>
    <row r="10097" spans="1:34" hidden="1" x14ac:dyDescent="0.25">
      <c r="A10097" t="str">
        <f t="shared" si="471"/>
        <v>36 1 3 33 1 5 34 0 0 4301037 368742</v>
      </c>
      <c r="B10097" t="str">
        <f t="shared" si="472"/>
        <v>36 1 3 33 1 5 34 0 0 4301037 368037</v>
      </c>
      <c r="C10097" t="str">
        <f t="shared" si="473"/>
        <v>36 1 3 33 1 5 34 0 0 4301037</v>
      </c>
      <c r="D10097">
        <v>36</v>
      </c>
      <c r="E10097">
        <v>1</v>
      </c>
      <c r="F10097">
        <v>3</v>
      </c>
      <c r="G10097">
        <v>33</v>
      </c>
      <c r="H10097">
        <v>1</v>
      </c>
      <c r="I10097">
        <v>5</v>
      </c>
      <c r="J10097">
        <v>34</v>
      </c>
      <c r="K10097">
        <v>0</v>
      </c>
      <c r="L10097" t="s">
        <v>147</v>
      </c>
      <c r="M10097" t="s">
        <v>232</v>
      </c>
      <c r="N10097" s="13">
        <v>2900000</v>
      </c>
      <c r="O10097">
        <v>368742</v>
      </c>
      <c r="P10097">
        <v>2024</v>
      </c>
      <c r="Q10097">
        <v>75105122</v>
      </c>
      <c r="R10097" t="s">
        <v>2142</v>
      </c>
      <c r="S10097" s="13">
        <v>2900000</v>
      </c>
      <c r="T10097">
        <v>0</v>
      </c>
      <c r="U10097" t="s">
        <v>7588</v>
      </c>
      <c r="V10097" t="s">
        <v>2295</v>
      </c>
      <c r="W10097">
        <v>5004</v>
      </c>
      <c r="X10097">
        <v>0</v>
      </c>
      <c r="Y10097">
        <v>368037</v>
      </c>
      <c r="Z10097">
        <v>20241008</v>
      </c>
      <c r="AA10097">
        <v>2403060429</v>
      </c>
      <c r="AB10097">
        <v>7</v>
      </c>
      <c r="AC10097" t="s">
        <v>2281</v>
      </c>
      <c r="AD10097" t="s">
        <v>2281</v>
      </c>
      <c r="AE10097">
        <v>13161</v>
      </c>
      <c r="AF10097" t="s">
        <v>2538</v>
      </c>
      <c r="AG10097" t="s">
        <v>110</v>
      </c>
      <c r="AH10097">
        <v>260</v>
      </c>
    </row>
    <row r="10098" spans="1:34" hidden="1" x14ac:dyDescent="0.25">
      <c r="A10098" t="str">
        <f t="shared" si="471"/>
        <v>36 1 3 11 1 5 35 2 0 4301003 368743</v>
      </c>
      <c r="B10098" t="str">
        <f t="shared" si="472"/>
        <v>36 1 3 11 1 5 35 2 0 4301003 368160</v>
      </c>
      <c r="C10098" t="str">
        <f t="shared" si="473"/>
        <v>36 1 3 11 1 5 35 2 0 4301003</v>
      </c>
      <c r="D10098">
        <v>36</v>
      </c>
      <c r="E10098">
        <v>1</v>
      </c>
      <c r="F10098">
        <v>3</v>
      </c>
      <c r="G10098">
        <v>11</v>
      </c>
      <c r="H10098">
        <v>1</v>
      </c>
      <c r="I10098">
        <v>5</v>
      </c>
      <c r="J10098">
        <v>35</v>
      </c>
      <c r="K10098">
        <v>2</v>
      </c>
      <c r="L10098" t="s">
        <v>147</v>
      </c>
      <c r="M10098" t="s">
        <v>233</v>
      </c>
      <c r="N10098" s="13">
        <v>1800000</v>
      </c>
      <c r="O10098">
        <v>368743</v>
      </c>
      <c r="P10098">
        <v>2024</v>
      </c>
      <c r="Q10098">
        <v>75096779</v>
      </c>
      <c r="R10098" t="s">
        <v>2111</v>
      </c>
      <c r="S10098" s="13">
        <v>1800000</v>
      </c>
      <c r="T10098">
        <v>0</v>
      </c>
      <c r="U10098" t="s">
        <v>7589</v>
      </c>
      <c r="V10098" t="s">
        <v>2295</v>
      </c>
      <c r="W10098">
        <v>5004</v>
      </c>
      <c r="X10098">
        <v>0</v>
      </c>
      <c r="Y10098">
        <v>368160</v>
      </c>
      <c r="Z10098">
        <v>20241009</v>
      </c>
      <c r="AA10098">
        <v>2405310733</v>
      </c>
      <c r="AB10098">
        <v>4</v>
      </c>
      <c r="AC10098" t="s">
        <v>2281</v>
      </c>
      <c r="AD10098" t="s">
        <v>2281</v>
      </c>
      <c r="AE10098">
        <v>11101</v>
      </c>
      <c r="AF10098" t="s">
        <v>2281</v>
      </c>
      <c r="AG10098" t="s">
        <v>549</v>
      </c>
      <c r="AH10098">
        <v>260</v>
      </c>
    </row>
    <row r="10099" spans="1:34" hidden="1" x14ac:dyDescent="0.25">
      <c r="A10099" t="str">
        <f t="shared" si="471"/>
        <v>36 1 3 22 1 5 34 1 0 4301037 368744</v>
      </c>
      <c r="B10099" t="str">
        <f t="shared" si="472"/>
        <v>36 1 3 22 1 5 34 1 0 4301037 368159</v>
      </c>
      <c r="C10099" t="str">
        <f t="shared" si="473"/>
        <v>36 1 3 22 1 5 34 1 0 4301037</v>
      </c>
      <c r="D10099">
        <v>36</v>
      </c>
      <c r="E10099">
        <v>1</v>
      </c>
      <c r="F10099">
        <v>3</v>
      </c>
      <c r="G10099">
        <v>22</v>
      </c>
      <c r="H10099">
        <v>1</v>
      </c>
      <c r="I10099">
        <v>5</v>
      </c>
      <c r="J10099">
        <v>34</v>
      </c>
      <c r="K10099">
        <v>1</v>
      </c>
      <c r="L10099" t="s">
        <v>147</v>
      </c>
      <c r="M10099" t="s">
        <v>232</v>
      </c>
      <c r="N10099" s="13">
        <v>2200000</v>
      </c>
      <c r="O10099">
        <v>368744</v>
      </c>
      <c r="P10099">
        <v>2024</v>
      </c>
      <c r="Q10099">
        <v>79220555</v>
      </c>
      <c r="R10099" t="s">
        <v>2129</v>
      </c>
      <c r="S10099" s="13">
        <v>2200000</v>
      </c>
      <c r="T10099">
        <v>0</v>
      </c>
      <c r="U10099" t="s">
        <v>7590</v>
      </c>
      <c r="V10099" t="s">
        <v>2295</v>
      </c>
      <c r="W10099">
        <v>5004</v>
      </c>
      <c r="X10099">
        <v>0</v>
      </c>
      <c r="Y10099">
        <v>368159</v>
      </c>
      <c r="Z10099">
        <v>20241009</v>
      </c>
      <c r="AA10099">
        <v>2405300722</v>
      </c>
      <c r="AB10099">
        <v>4</v>
      </c>
      <c r="AC10099" t="s">
        <v>2281</v>
      </c>
      <c r="AD10099" t="s">
        <v>2281</v>
      </c>
      <c r="AE10099">
        <v>13204</v>
      </c>
      <c r="AF10099" t="s">
        <v>7360</v>
      </c>
      <c r="AG10099" t="s">
        <v>107</v>
      </c>
      <c r="AH10099">
        <v>260</v>
      </c>
    </row>
    <row r="10100" spans="1:34" hidden="1" x14ac:dyDescent="0.25">
      <c r="A10100" t="str">
        <f t="shared" si="471"/>
        <v>36 1 3 83 1 403 34 40 0 4301037 368745</v>
      </c>
      <c r="B10100" t="str">
        <f t="shared" si="472"/>
        <v>36 1 3 83 1 403 34 40 0 4301037 368202</v>
      </c>
      <c r="C10100" t="str">
        <f t="shared" si="473"/>
        <v>36 1 3 83 1 403 34 40 0 4301037</v>
      </c>
      <c r="D10100">
        <v>36</v>
      </c>
      <c r="E10100">
        <v>1</v>
      </c>
      <c r="F10100">
        <v>3</v>
      </c>
      <c r="G10100">
        <v>83</v>
      </c>
      <c r="H10100">
        <v>1</v>
      </c>
      <c r="I10100">
        <v>403</v>
      </c>
      <c r="J10100">
        <v>34</v>
      </c>
      <c r="K10100">
        <v>40</v>
      </c>
      <c r="L10100" t="s">
        <v>147</v>
      </c>
      <c r="M10100" t="s">
        <v>232</v>
      </c>
      <c r="N10100" s="13">
        <v>650000</v>
      </c>
      <c r="O10100">
        <v>368745</v>
      </c>
      <c r="P10100">
        <v>2024</v>
      </c>
      <c r="Q10100">
        <v>1054873062</v>
      </c>
      <c r="R10100" t="s">
        <v>2054</v>
      </c>
      <c r="S10100" s="13">
        <v>650000</v>
      </c>
      <c r="T10100">
        <v>0</v>
      </c>
      <c r="U10100" t="s">
        <v>7338</v>
      </c>
      <c r="V10100" t="s">
        <v>2291</v>
      </c>
      <c r="W10100">
        <v>5004</v>
      </c>
      <c r="X10100">
        <v>0</v>
      </c>
      <c r="Y10100">
        <v>368202</v>
      </c>
      <c r="Z10100">
        <v>20241009</v>
      </c>
      <c r="AA10100">
        <v>0</v>
      </c>
      <c r="AB10100">
        <v>0</v>
      </c>
      <c r="AC10100" t="s">
        <v>2281</v>
      </c>
      <c r="AD10100" t="s">
        <v>2281</v>
      </c>
      <c r="AE10100">
        <v>25243</v>
      </c>
      <c r="AF10100" t="s">
        <v>2538</v>
      </c>
      <c r="AG10100" t="s">
        <v>649</v>
      </c>
      <c r="AH10100">
        <v>337</v>
      </c>
    </row>
    <row r="10101" spans="1:34" hidden="1" x14ac:dyDescent="0.25">
      <c r="A10101" t="str">
        <f t="shared" si="471"/>
        <v>36 1 3 11 1 5 34 0 0 4301037 368746</v>
      </c>
      <c r="B10101" t="str">
        <f t="shared" si="472"/>
        <v>36 1 3 11 1 5 34 0 0 4301037 368134</v>
      </c>
      <c r="C10101" t="str">
        <f t="shared" si="473"/>
        <v>36 1 3 11 1 5 34 0 0 4301037</v>
      </c>
      <c r="D10101">
        <v>36</v>
      </c>
      <c r="E10101">
        <v>1</v>
      </c>
      <c r="F10101">
        <v>3</v>
      </c>
      <c r="G10101">
        <v>11</v>
      </c>
      <c r="H10101">
        <v>1</v>
      </c>
      <c r="I10101">
        <v>5</v>
      </c>
      <c r="J10101">
        <v>34</v>
      </c>
      <c r="K10101">
        <v>0</v>
      </c>
      <c r="L10101" t="s">
        <v>147</v>
      </c>
      <c r="M10101" t="s">
        <v>232</v>
      </c>
      <c r="N10101" s="13">
        <v>4447696</v>
      </c>
      <c r="O10101">
        <v>368746</v>
      </c>
      <c r="P10101">
        <v>2024</v>
      </c>
      <c r="Q10101">
        <v>800250029</v>
      </c>
      <c r="R10101" t="s">
        <v>789</v>
      </c>
      <c r="S10101" s="13">
        <v>4447696</v>
      </c>
      <c r="T10101">
        <v>0</v>
      </c>
      <c r="U10101" t="s">
        <v>3331</v>
      </c>
      <c r="V10101" t="s">
        <v>4199</v>
      </c>
      <c r="W10101">
        <v>5016</v>
      </c>
      <c r="X10101">
        <v>0</v>
      </c>
      <c r="Y10101">
        <v>368134</v>
      </c>
      <c r="Z10101">
        <v>20241010</v>
      </c>
      <c r="AA10101">
        <v>2405150655</v>
      </c>
      <c r="AB10101">
        <v>3</v>
      </c>
      <c r="AC10101" t="s">
        <v>2281</v>
      </c>
      <c r="AD10101" t="s">
        <v>2281</v>
      </c>
      <c r="AE10101">
        <v>11101</v>
      </c>
      <c r="AF10101" t="s">
        <v>2281</v>
      </c>
      <c r="AG10101" t="s">
        <v>549</v>
      </c>
      <c r="AH10101">
        <v>251</v>
      </c>
    </row>
    <row r="10102" spans="1:34" hidden="1" x14ac:dyDescent="0.25">
      <c r="A10102" t="str">
        <f t="shared" si="471"/>
        <v>36 1 3 11 1 401 35 40 0 4301017 368749</v>
      </c>
      <c r="B10102" t="str">
        <f t="shared" si="472"/>
        <v>36 1 3 11 1 401 35 40 0 4301017 368172</v>
      </c>
      <c r="C10102" t="str">
        <f t="shared" si="473"/>
        <v>36 1 3 11 1 401 35 40 0 4301017</v>
      </c>
      <c r="D10102">
        <v>36</v>
      </c>
      <c r="E10102">
        <v>1</v>
      </c>
      <c r="F10102">
        <v>3</v>
      </c>
      <c r="G10102">
        <v>11</v>
      </c>
      <c r="H10102">
        <v>1</v>
      </c>
      <c r="I10102">
        <v>401</v>
      </c>
      <c r="J10102">
        <v>35</v>
      </c>
      <c r="K10102">
        <v>40</v>
      </c>
      <c r="L10102" t="s">
        <v>147</v>
      </c>
      <c r="M10102" t="s">
        <v>235</v>
      </c>
      <c r="N10102" s="13">
        <v>7226000</v>
      </c>
      <c r="O10102">
        <v>368749</v>
      </c>
      <c r="P10102">
        <v>2024</v>
      </c>
      <c r="Q10102">
        <v>901835221</v>
      </c>
      <c r="R10102" t="s">
        <v>2102</v>
      </c>
      <c r="S10102" s="13">
        <v>7226000</v>
      </c>
      <c r="T10102">
        <v>364336</v>
      </c>
      <c r="U10102" t="s">
        <v>7439</v>
      </c>
      <c r="V10102" t="s">
        <v>7591</v>
      </c>
      <c r="W10102">
        <v>5016</v>
      </c>
      <c r="X10102">
        <v>2305</v>
      </c>
      <c r="Y10102">
        <v>368172</v>
      </c>
      <c r="Z10102">
        <v>20241010</v>
      </c>
      <c r="AA10102">
        <v>2405280705</v>
      </c>
      <c r="AB10102">
        <v>199</v>
      </c>
      <c r="AC10102" t="s">
        <v>2281</v>
      </c>
      <c r="AD10102" t="s">
        <v>2281</v>
      </c>
      <c r="AE10102">
        <v>11101</v>
      </c>
      <c r="AF10102" t="s">
        <v>2281</v>
      </c>
      <c r="AG10102" t="s">
        <v>549</v>
      </c>
      <c r="AH10102">
        <v>332</v>
      </c>
    </row>
    <row r="10103" spans="1:34" hidden="1" x14ac:dyDescent="0.25">
      <c r="A10103" t="str">
        <f t="shared" si="471"/>
        <v>36 1 3 11 1 401 35 40 0 4301003 368750</v>
      </c>
      <c r="B10103" t="str">
        <f t="shared" si="472"/>
        <v>36 1 3 11 1 401 35 40 0 4301003 368174</v>
      </c>
      <c r="C10103" t="str">
        <f t="shared" si="473"/>
        <v>36 1 3 11 1 401 35 40 0 4301003</v>
      </c>
      <c r="D10103">
        <v>36</v>
      </c>
      <c r="E10103">
        <v>1</v>
      </c>
      <c r="F10103">
        <v>3</v>
      </c>
      <c r="G10103">
        <v>11</v>
      </c>
      <c r="H10103">
        <v>1</v>
      </c>
      <c r="I10103">
        <v>401</v>
      </c>
      <c r="J10103">
        <v>35</v>
      </c>
      <c r="K10103">
        <v>40</v>
      </c>
      <c r="L10103" t="s">
        <v>147</v>
      </c>
      <c r="M10103" t="s">
        <v>233</v>
      </c>
      <c r="N10103" s="13">
        <v>3344444</v>
      </c>
      <c r="O10103">
        <v>368750</v>
      </c>
      <c r="P10103">
        <v>2024</v>
      </c>
      <c r="Q10103">
        <v>71265773</v>
      </c>
      <c r="R10103" t="s">
        <v>2112</v>
      </c>
      <c r="S10103" s="13">
        <v>3344444</v>
      </c>
      <c r="T10103">
        <v>0</v>
      </c>
      <c r="U10103" t="s">
        <v>7592</v>
      </c>
      <c r="V10103" t="s">
        <v>2295</v>
      </c>
      <c r="W10103">
        <v>5004</v>
      </c>
      <c r="X10103">
        <v>0</v>
      </c>
      <c r="Y10103">
        <v>368174</v>
      </c>
      <c r="Z10103">
        <v>20241011</v>
      </c>
      <c r="AA10103">
        <v>2407090856</v>
      </c>
      <c r="AB10103">
        <v>199</v>
      </c>
      <c r="AC10103" t="s">
        <v>2281</v>
      </c>
      <c r="AD10103" t="s">
        <v>2281</v>
      </c>
      <c r="AE10103">
        <v>11101</v>
      </c>
      <c r="AF10103" t="s">
        <v>2281</v>
      </c>
      <c r="AG10103" t="s">
        <v>549</v>
      </c>
      <c r="AH10103">
        <v>260</v>
      </c>
    </row>
    <row r="10104" spans="1:34" hidden="1" x14ac:dyDescent="0.25">
      <c r="A10104" t="str">
        <f t="shared" si="471"/>
        <v>36 1 3 22 1 5 35 1 0 4301017 368751</v>
      </c>
      <c r="B10104" t="str">
        <f t="shared" si="472"/>
        <v>36 1 3 22 1 5 35 1 0 4301017 368061</v>
      </c>
      <c r="C10104" t="str">
        <f t="shared" si="473"/>
        <v>36 1 3 22 1 5 35 1 0 4301017</v>
      </c>
      <c r="D10104">
        <v>36</v>
      </c>
      <c r="E10104">
        <v>1</v>
      </c>
      <c r="F10104">
        <v>3</v>
      </c>
      <c r="G10104">
        <v>22</v>
      </c>
      <c r="H10104">
        <v>1</v>
      </c>
      <c r="I10104">
        <v>5</v>
      </c>
      <c r="J10104">
        <v>35</v>
      </c>
      <c r="K10104">
        <v>1</v>
      </c>
      <c r="L10104" t="s">
        <v>147</v>
      </c>
      <c r="M10104" t="s">
        <v>235</v>
      </c>
      <c r="N10104" s="13">
        <v>60108504</v>
      </c>
      <c r="O10104">
        <v>368751</v>
      </c>
      <c r="P10104">
        <v>2024</v>
      </c>
      <c r="Q10104">
        <v>10283252</v>
      </c>
      <c r="R10104" t="s">
        <v>2131</v>
      </c>
      <c r="S10104" s="13">
        <v>60108504</v>
      </c>
      <c r="T10104">
        <v>1202170</v>
      </c>
      <c r="U10104" t="s">
        <v>7593</v>
      </c>
      <c r="V10104" t="s">
        <v>7594</v>
      </c>
      <c r="W10104">
        <v>5016</v>
      </c>
      <c r="X10104">
        <v>2317</v>
      </c>
      <c r="Y10104">
        <v>368061</v>
      </c>
      <c r="Z10104">
        <v>20241011</v>
      </c>
      <c r="AA10104">
        <v>2404170567</v>
      </c>
      <c r="AB10104">
        <v>199</v>
      </c>
      <c r="AC10104" t="s">
        <v>2281</v>
      </c>
      <c r="AD10104" t="s">
        <v>2281</v>
      </c>
      <c r="AE10104">
        <v>12106</v>
      </c>
      <c r="AF10104" t="s">
        <v>7353</v>
      </c>
      <c r="AG10104" t="s">
        <v>106</v>
      </c>
      <c r="AH10104">
        <v>331</v>
      </c>
    </row>
    <row r="10105" spans="1:34" hidden="1" x14ac:dyDescent="0.25">
      <c r="A10105" t="str">
        <f t="shared" si="471"/>
        <v>36 1 3 11 1 5 35 2 0 4301003 368753</v>
      </c>
      <c r="B10105" t="str">
        <f t="shared" si="472"/>
        <v>36 1 3 11 1 5 35 2 0 4301003 368018</v>
      </c>
      <c r="C10105" t="str">
        <f t="shared" si="473"/>
        <v>36 1 3 11 1 5 35 2 0 4301003</v>
      </c>
      <c r="D10105">
        <v>36</v>
      </c>
      <c r="E10105">
        <v>1</v>
      </c>
      <c r="F10105">
        <v>3</v>
      </c>
      <c r="G10105">
        <v>11</v>
      </c>
      <c r="H10105">
        <v>1</v>
      </c>
      <c r="I10105">
        <v>5</v>
      </c>
      <c r="J10105">
        <v>35</v>
      </c>
      <c r="K10105">
        <v>2</v>
      </c>
      <c r="L10105" t="s">
        <v>147</v>
      </c>
      <c r="M10105" t="s">
        <v>233</v>
      </c>
      <c r="N10105" s="13">
        <v>10500</v>
      </c>
      <c r="O10105">
        <v>368753</v>
      </c>
      <c r="P10105">
        <v>2024</v>
      </c>
      <c r="Q10105">
        <v>890803239</v>
      </c>
      <c r="R10105" t="s">
        <v>924</v>
      </c>
      <c r="S10105" s="13">
        <v>10500</v>
      </c>
      <c r="T10105">
        <v>0</v>
      </c>
      <c r="U10105" t="s">
        <v>7544</v>
      </c>
      <c r="V10105" t="s">
        <v>2283</v>
      </c>
      <c r="W10105">
        <v>5004</v>
      </c>
      <c r="X10105">
        <v>0</v>
      </c>
      <c r="Y10105">
        <v>368018</v>
      </c>
      <c r="Z10105">
        <v>20241011</v>
      </c>
      <c r="AA10105">
        <v>0</v>
      </c>
      <c r="AB10105">
        <v>0</v>
      </c>
      <c r="AC10105" t="s">
        <v>2281</v>
      </c>
      <c r="AD10105" t="s">
        <v>2281</v>
      </c>
      <c r="AE10105">
        <v>11101</v>
      </c>
      <c r="AF10105" t="s">
        <v>2281</v>
      </c>
      <c r="AG10105" t="s">
        <v>549</v>
      </c>
      <c r="AH10105">
        <v>335</v>
      </c>
    </row>
    <row r="10106" spans="1:34" hidden="1" x14ac:dyDescent="0.25">
      <c r="A10106" t="str">
        <f t="shared" si="471"/>
        <v>36 1 3 22 1 5 35 0 0 4301003 368754</v>
      </c>
      <c r="B10106" t="str">
        <f t="shared" si="472"/>
        <v>36 1 3 22 1 5 35 0 0 4301003 368041</v>
      </c>
      <c r="C10106" t="str">
        <f t="shared" si="473"/>
        <v>36 1 3 22 1 5 35 0 0 4301003</v>
      </c>
      <c r="D10106">
        <v>36</v>
      </c>
      <c r="E10106">
        <v>1</v>
      </c>
      <c r="F10106">
        <v>3</v>
      </c>
      <c r="G10106">
        <v>22</v>
      </c>
      <c r="H10106">
        <v>1</v>
      </c>
      <c r="I10106">
        <v>5</v>
      </c>
      <c r="J10106">
        <v>35</v>
      </c>
      <c r="K10106">
        <v>0</v>
      </c>
      <c r="L10106" t="s">
        <v>147</v>
      </c>
      <c r="M10106" t="s">
        <v>233</v>
      </c>
      <c r="N10106" s="13">
        <v>4228</v>
      </c>
      <c r="O10106">
        <v>368754</v>
      </c>
      <c r="P10106">
        <v>2024</v>
      </c>
      <c r="Q10106">
        <v>800202395</v>
      </c>
      <c r="R10106" t="s">
        <v>812</v>
      </c>
      <c r="S10106" s="13">
        <v>4228</v>
      </c>
      <c r="T10106">
        <v>0</v>
      </c>
      <c r="U10106" t="s">
        <v>7595</v>
      </c>
      <c r="V10106" t="s">
        <v>2283</v>
      </c>
      <c r="W10106">
        <v>5004</v>
      </c>
      <c r="X10106">
        <v>0</v>
      </c>
      <c r="Y10106">
        <v>368041</v>
      </c>
      <c r="Z10106">
        <v>20241011</v>
      </c>
      <c r="AA10106">
        <v>0</v>
      </c>
      <c r="AB10106">
        <v>0</v>
      </c>
      <c r="AC10106" t="s">
        <v>2281</v>
      </c>
      <c r="AD10106" t="s">
        <v>2281</v>
      </c>
      <c r="AE10106">
        <v>11206</v>
      </c>
      <c r="AF10106" t="s">
        <v>2394</v>
      </c>
      <c r="AG10106" t="s">
        <v>109</v>
      </c>
      <c r="AH10106">
        <v>335</v>
      </c>
    </row>
    <row r="10107" spans="1:34" hidden="1" x14ac:dyDescent="0.25">
      <c r="A10107" t="str">
        <f t="shared" si="471"/>
        <v>36 1 3 11 1 5 34 0 0 4301037 368755</v>
      </c>
      <c r="B10107" t="str">
        <f t="shared" si="472"/>
        <v>36 1 3 11 1 5 34 0 0 4301037 368047</v>
      </c>
      <c r="C10107" t="str">
        <f t="shared" si="473"/>
        <v>36 1 3 11 1 5 34 0 0 4301037</v>
      </c>
      <c r="D10107">
        <v>36</v>
      </c>
      <c r="E10107">
        <v>1</v>
      </c>
      <c r="F10107">
        <v>3</v>
      </c>
      <c r="G10107">
        <v>11</v>
      </c>
      <c r="H10107">
        <v>1</v>
      </c>
      <c r="I10107">
        <v>5</v>
      </c>
      <c r="J10107">
        <v>34</v>
      </c>
      <c r="K10107">
        <v>0</v>
      </c>
      <c r="L10107" t="s">
        <v>147</v>
      </c>
      <c r="M10107" t="s">
        <v>232</v>
      </c>
      <c r="N10107" s="13">
        <v>6395583</v>
      </c>
      <c r="O10107">
        <v>368755</v>
      </c>
      <c r="P10107">
        <v>2024</v>
      </c>
      <c r="Q10107">
        <v>890801053</v>
      </c>
      <c r="R10107" t="s">
        <v>784</v>
      </c>
      <c r="S10107" s="13">
        <v>6395583</v>
      </c>
      <c r="T10107">
        <v>0</v>
      </c>
      <c r="U10107" t="s">
        <v>7596</v>
      </c>
      <c r="V10107" t="s">
        <v>2342</v>
      </c>
      <c r="W10107">
        <v>5001</v>
      </c>
      <c r="X10107">
        <v>0</v>
      </c>
      <c r="Y10107">
        <v>368047</v>
      </c>
      <c r="Z10107">
        <v>20241015</v>
      </c>
      <c r="AA10107">
        <v>2024101020</v>
      </c>
      <c r="AB10107">
        <v>0</v>
      </c>
      <c r="AC10107" t="s">
        <v>2281</v>
      </c>
      <c r="AD10107" t="s">
        <v>2281</v>
      </c>
      <c r="AE10107">
        <v>11101</v>
      </c>
      <c r="AF10107" t="s">
        <v>2281</v>
      </c>
      <c r="AG10107" t="s">
        <v>549</v>
      </c>
      <c r="AH10107">
        <v>100</v>
      </c>
    </row>
    <row r="10108" spans="1:34" hidden="1" x14ac:dyDescent="0.25">
      <c r="A10108" t="str">
        <f t="shared" si="471"/>
        <v>36 1 3 33 1 5 34 0 0 4301037 368757</v>
      </c>
      <c r="B10108" t="str">
        <f t="shared" si="472"/>
        <v>36 1 3 33 1 5 34 0 0 4301037 368033</v>
      </c>
      <c r="C10108" t="str">
        <f t="shared" si="473"/>
        <v>36 1 3 33 1 5 34 0 0 4301037</v>
      </c>
      <c r="D10108">
        <v>36</v>
      </c>
      <c r="E10108">
        <v>1</v>
      </c>
      <c r="F10108">
        <v>3</v>
      </c>
      <c r="G10108">
        <v>33</v>
      </c>
      <c r="H10108">
        <v>1</v>
      </c>
      <c r="I10108">
        <v>5</v>
      </c>
      <c r="J10108">
        <v>34</v>
      </c>
      <c r="K10108">
        <v>0</v>
      </c>
      <c r="L10108" t="s">
        <v>147</v>
      </c>
      <c r="M10108" t="s">
        <v>232</v>
      </c>
      <c r="N10108" s="13">
        <v>2900000</v>
      </c>
      <c r="O10108">
        <v>368757</v>
      </c>
      <c r="P10108">
        <v>2024</v>
      </c>
      <c r="Q10108">
        <v>1053828434</v>
      </c>
      <c r="R10108" t="s">
        <v>7296</v>
      </c>
      <c r="S10108" s="13">
        <v>2900000</v>
      </c>
      <c r="T10108">
        <v>0</v>
      </c>
      <c r="U10108" t="s">
        <v>7597</v>
      </c>
      <c r="V10108" t="s">
        <v>2295</v>
      </c>
      <c r="W10108">
        <v>5004</v>
      </c>
      <c r="X10108">
        <v>0</v>
      </c>
      <c r="Y10108">
        <v>368033</v>
      </c>
      <c r="Z10108">
        <v>20241015</v>
      </c>
      <c r="AA10108">
        <v>2402290418</v>
      </c>
      <c r="AB10108">
        <v>7</v>
      </c>
      <c r="AC10108" t="s">
        <v>2281</v>
      </c>
      <c r="AD10108" t="s">
        <v>2281</v>
      </c>
      <c r="AE10108">
        <v>13161</v>
      </c>
      <c r="AF10108" t="s">
        <v>2538</v>
      </c>
      <c r="AG10108" t="s">
        <v>110</v>
      </c>
      <c r="AH10108">
        <v>260</v>
      </c>
    </row>
    <row r="10109" spans="1:34" hidden="1" x14ac:dyDescent="0.25">
      <c r="A10109" t="str">
        <f t="shared" si="471"/>
        <v>36 1 3 22 1 5 35 1 0 4301003 368758</v>
      </c>
      <c r="B10109" t="str">
        <f t="shared" si="472"/>
        <v>36 1 3 22 1 5 35 1 0 4301003 368149</v>
      </c>
      <c r="C10109" t="str">
        <f t="shared" si="473"/>
        <v>36 1 3 22 1 5 35 1 0 4301003</v>
      </c>
      <c r="D10109">
        <v>36</v>
      </c>
      <c r="E10109">
        <v>1</v>
      </c>
      <c r="F10109">
        <v>3</v>
      </c>
      <c r="G10109">
        <v>22</v>
      </c>
      <c r="H10109">
        <v>1</v>
      </c>
      <c r="I10109">
        <v>5</v>
      </c>
      <c r="J10109">
        <v>35</v>
      </c>
      <c r="K10109">
        <v>1</v>
      </c>
      <c r="L10109" t="s">
        <v>147</v>
      </c>
      <c r="M10109" t="s">
        <v>233</v>
      </c>
      <c r="N10109" s="13">
        <v>1761953</v>
      </c>
      <c r="O10109">
        <v>368758</v>
      </c>
      <c r="P10109">
        <v>2024</v>
      </c>
      <c r="Q10109">
        <v>810000598</v>
      </c>
      <c r="R10109" t="s">
        <v>2278</v>
      </c>
      <c r="S10109" s="13">
        <v>1761953</v>
      </c>
      <c r="T10109">
        <v>0</v>
      </c>
      <c r="U10109" t="s">
        <v>7386</v>
      </c>
      <c r="V10109" t="s">
        <v>2280</v>
      </c>
      <c r="W10109">
        <v>5004</v>
      </c>
      <c r="X10109">
        <v>0</v>
      </c>
      <c r="Y10109">
        <v>368149</v>
      </c>
      <c r="Z10109">
        <v>20241015</v>
      </c>
      <c r="AA10109">
        <v>0</v>
      </c>
      <c r="AB10109">
        <v>0</v>
      </c>
      <c r="AC10109" t="s">
        <v>2281</v>
      </c>
      <c r="AD10109" t="s">
        <v>2281</v>
      </c>
      <c r="AE10109">
        <v>12106</v>
      </c>
      <c r="AF10109" t="s">
        <v>7353</v>
      </c>
      <c r="AG10109" t="s">
        <v>106</v>
      </c>
      <c r="AH10109">
        <v>335</v>
      </c>
    </row>
    <row r="10110" spans="1:34" hidden="1" x14ac:dyDescent="0.25">
      <c r="A10110" t="str">
        <f t="shared" si="471"/>
        <v>36 1 3 33 1 403 34 40 0 4301037 368759</v>
      </c>
      <c r="B10110" t="str">
        <f t="shared" si="472"/>
        <v>36 1 3 33 1 403 34 40 0 4301037 368186</v>
      </c>
      <c r="C10110" t="str">
        <f t="shared" si="473"/>
        <v>36 1 3 33 1 403 34 40 0 4301037</v>
      </c>
      <c r="D10110">
        <v>36</v>
      </c>
      <c r="E10110">
        <v>1</v>
      </c>
      <c r="F10110">
        <v>3</v>
      </c>
      <c r="G10110">
        <v>33</v>
      </c>
      <c r="H10110">
        <v>1</v>
      </c>
      <c r="I10110">
        <v>403</v>
      </c>
      <c r="J10110">
        <v>34</v>
      </c>
      <c r="K10110">
        <v>40</v>
      </c>
      <c r="L10110" t="s">
        <v>147</v>
      </c>
      <c r="M10110" t="s">
        <v>232</v>
      </c>
      <c r="N10110" s="13">
        <v>2600000</v>
      </c>
      <c r="O10110">
        <v>368759</v>
      </c>
      <c r="P10110">
        <v>2024</v>
      </c>
      <c r="Q10110">
        <v>1106632721</v>
      </c>
      <c r="R10110" t="s">
        <v>2038</v>
      </c>
      <c r="S10110" s="13">
        <v>2600000</v>
      </c>
      <c r="T10110">
        <v>0</v>
      </c>
      <c r="U10110" t="s">
        <v>7338</v>
      </c>
      <c r="V10110" t="s">
        <v>2291</v>
      </c>
      <c r="W10110">
        <v>5004</v>
      </c>
      <c r="X10110">
        <v>0</v>
      </c>
      <c r="Y10110">
        <v>368186</v>
      </c>
      <c r="Z10110">
        <v>20241015</v>
      </c>
      <c r="AA10110">
        <v>0</v>
      </c>
      <c r="AB10110">
        <v>0</v>
      </c>
      <c r="AC10110" t="s">
        <v>2281</v>
      </c>
      <c r="AD10110" t="s">
        <v>2281</v>
      </c>
      <c r="AE10110">
        <v>13161</v>
      </c>
      <c r="AF10110" t="s">
        <v>2538</v>
      </c>
      <c r="AG10110" t="s">
        <v>110</v>
      </c>
      <c r="AH10110">
        <v>337</v>
      </c>
    </row>
    <row r="10111" spans="1:34" hidden="1" x14ac:dyDescent="0.25">
      <c r="A10111" t="str">
        <f t="shared" si="471"/>
        <v>36 1 3 83 1 403 34 40 0 4301037 368761</v>
      </c>
      <c r="B10111" t="str">
        <f t="shared" si="472"/>
        <v>36 1 3 83 1 403 34 40 0 4301037 368188</v>
      </c>
      <c r="C10111" t="str">
        <f t="shared" si="473"/>
        <v>36 1 3 83 1 403 34 40 0 4301037</v>
      </c>
      <c r="D10111">
        <v>36</v>
      </c>
      <c r="E10111">
        <v>1</v>
      </c>
      <c r="F10111">
        <v>3</v>
      </c>
      <c r="G10111">
        <v>83</v>
      </c>
      <c r="H10111">
        <v>1</v>
      </c>
      <c r="I10111">
        <v>403</v>
      </c>
      <c r="J10111">
        <v>34</v>
      </c>
      <c r="K10111">
        <v>40</v>
      </c>
      <c r="L10111" t="s">
        <v>147</v>
      </c>
      <c r="M10111" t="s">
        <v>232</v>
      </c>
      <c r="N10111" s="13">
        <v>2600000</v>
      </c>
      <c r="O10111">
        <v>368761</v>
      </c>
      <c r="P10111">
        <v>2024</v>
      </c>
      <c r="Q10111">
        <v>75069921</v>
      </c>
      <c r="R10111" t="s">
        <v>2040</v>
      </c>
      <c r="S10111" s="13">
        <v>2600000</v>
      </c>
      <c r="T10111">
        <v>0</v>
      </c>
      <c r="U10111" t="s">
        <v>7338</v>
      </c>
      <c r="V10111" t="s">
        <v>2291</v>
      </c>
      <c r="W10111">
        <v>5004</v>
      </c>
      <c r="X10111">
        <v>0</v>
      </c>
      <c r="Y10111">
        <v>368188</v>
      </c>
      <c r="Z10111">
        <v>20241015</v>
      </c>
      <c r="AA10111">
        <v>0</v>
      </c>
      <c r="AB10111">
        <v>0</v>
      </c>
      <c r="AC10111" t="s">
        <v>2281</v>
      </c>
      <c r="AD10111" t="s">
        <v>2281</v>
      </c>
      <c r="AE10111">
        <v>25243</v>
      </c>
      <c r="AF10111" t="s">
        <v>2538</v>
      </c>
      <c r="AG10111" t="s">
        <v>649</v>
      </c>
      <c r="AH10111">
        <v>337</v>
      </c>
    </row>
    <row r="10112" spans="1:34" hidden="1" x14ac:dyDescent="0.25">
      <c r="A10112" t="str">
        <f t="shared" si="471"/>
        <v>36 1 3 83 1 403 34 40 0 4301037 368762</v>
      </c>
      <c r="B10112" t="str">
        <f t="shared" si="472"/>
        <v>36 1 3 83 1 403 34 40 0 4301037 368189</v>
      </c>
      <c r="C10112" t="str">
        <f t="shared" si="473"/>
        <v>36 1 3 83 1 403 34 40 0 4301037</v>
      </c>
      <c r="D10112">
        <v>36</v>
      </c>
      <c r="E10112">
        <v>1</v>
      </c>
      <c r="F10112">
        <v>3</v>
      </c>
      <c r="G10112">
        <v>83</v>
      </c>
      <c r="H10112">
        <v>1</v>
      </c>
      <c r="I10112">
        <v>403</v>
      </c>
      <c r="J10112">
        <v>34</v>
      </c>
      <c r="K10112">
        <v>40</v>
      </c>
      <c r="L10112" t="s">
        <v>147</v>
      </c>
      <c r="M10112" t="s">
        <v>232</v>
      </c>
      <c r="N10112" s="13">
        <v>2600000</v>
      </c>
      <c r="O10112">
        <v>368762</v>
      </c>
      <c r="P10112">
        <v>2024</v>
      </c>
      <c r="Q10112">
        <v>1053828005</v>
      </c>
      <c r="R10112" t="s">
        <v>2041</v>
      </c>
      <c r="S10112" s="13">
        <v>2600000</v>
      </c>
      <c r="T10112">
        <v>0</v>
      </c>
      <c r="U10112" t="s">
        <v>7338</v>
      </c>
      <c r="V10112" t="s">
        <v>2291</v>
      </c>
      <c r="W10112">
        <v>5004</v>
      </c>
      <c r="X10112">
        <v>0</v>
      </c>
      <c r="Y10112">
        <v>368189</v>
      </c>
      <c r="Z10112">
        <v>20241015</v>
      </c>
      <c r="AA10112">
        <v>0</v>
      </c>
      <c r="AB10112">
        <v>0</v>
      </c>
      <c r="AC10112" t="s">
        <v>2281</v>
      </c>
      <c r="AD10112" t="s">
        <v>2281</v>
      </c>
      <c r="AE10112">
        <v>25243</v>
      </c>
      <c r="AF10112" t="s">
        <v>2538</v>
      </c>
      <c r="AG10112" t="s">
        <v>649</v>
      </c>
      <c r="AH10112">
        <v>337</v>
      </c>
    </row>
    <row r="10113" spans="1:34" hidden="1" x14ac:dyDescent="0.25">
      <c r="A10113" t="str">
        <f t="shared" si="471"/>
        <v>36 1 3 83 1 403 34 40 0 4301037 368763</v>
      </c>
      <c r="B10113" t="str">
        <f t="shared" si="472"/>
        <v>36 1 3 83 1 403 34 40 0 4301037 368190</v>
      </c>
      <c r="C10113" t="str">
        <f t="shared" si="473"/>
        <v>36 1 3 83 1 403 34 40 0 4301037</v>
      </c>
      <c r="D10113">
        <v>36</v>
      </c>
      <c r="E10113">
        <v>1</v>
      </c>
      <c r="F10113">
        <v>3</v>
      </c>
      <c r="G10113">
        <v>83</v>
      </c>
      <c r="H10113">
        <v>1</v>
      </c>
      <c r="I10113">
        <v>403</v>
      </c>
      <c r="J10113">
        <v>34</v>
      </c>
      <c r="K10113">
        <v>40</v>
      </c>
      <c r="L10113" t="s">
        <v>147</v>
      </c>
      <c r="M10113" t="s">
        <v>232</v>
      </c>
      <c r="N10113" s="13">
        <v>2600000</v>
      </c>
      <c r="O10113">
        <v>368763</v>
      </c>
      <c r="P10113">
        <v>2024</v>
      </c>
      <c r="Q10113">
        <v>1055751651</v>
      </c>
      <c r="R10113" t="s">
        <v>2042</v>
      </c>
      <c r="S10113" s="13">
        <v>2600000</v>
      </c>
      <c r="T10113">
        <v>0</v>
      </c>
      <c r="U10113" t="s">
        <v>7338</v>
      </c>
      <c r="V10113" t="s">
        <v>2291</v>
      </c>
      <c r="W10113">
        <v>5004</v>
      </c>
      <c r="X10113">
        <v>0</v>
      </c>
      <c r="Y10113">
        <v>368190</v>
      </c>
      <c r="Z10113">
        <v>20241015</v>
      </c>
      <c r="AA10113">
        <v>0</v>
      </c>
      <c r="AB10113">
        <v>0</v>
      </c>
      <c r="AC10113" t="s">
        <v>2281</v>
      </c>
      <c r="AD10113" t="s">
        <v>2281</v>
      </c>
      <c r="AE10113">
        <v>25243</v>
      </c>
      <c r="AF10113" t="s">
        <v>2538</v>
      </c>
      <c r="AG10113" t="s">
        <v>649</v>
      </c>
      <c r="AH10113">
        <v>337</v>
      </c>
    </row>
    <row r="10114" spans="1:34" hidden="1" x14ac:dyDescent="0.25">
      <c r="A10114" t="str">
        <f t="shared" ref="A10114:A10177" si="474">+CONCATENATE(,D10114," ",E10114," ",F10114," ",G10114," ",H10114," ",I10114," ",J10114," ",K10114," ",L10114," ",M10114," ",O10114)</f>
        <v>36 1 3 83 1 403 34 40 0 4301037 368764</v>
      </c>
      <c r="B10114" t="str">
        <f t="shared" ref="B10114:B10177" si="475">+CONCATENATE(,D10114," ",E10114," ",F10114," ",G10114," ",H10114," ",I10114," ",J10114," ",K10114," ",L10114," ",M10114," ",Y10114)</f>
        <v>36 1 3 83 1 403 34 40 0 4301037 368191</v>
      </c>
      <c r="C10114" t="str">
        <f t="shared" ref="C10114:C10177" si="476">+CONCATENATE(,D10114," ",E10114," ",F10114," ",G10114," ",H10114," ",I10114," ",J10114," ",K10114," ",L10114," ",M10114)</f>
        <v>36 1 3 83 1 403 34 40 0 4301037</v>
      </c>
      <c r="D10114">
        <v>36</v>
      </c>
      <c r="E10114">
        <v>1</v>
      </c>
      <c r="F10114">
        <v>3</v>
      </c>
      <c r="G10114">
        <v>83</v>
      </c>
      <c r="H10114">
        <v>1</v>
      </c>
      <c r="I10114">
        <v>403</v>
      </c>
      <c r="J10114">
        <v>34</v>
      </c>
      <c r="K10114">
        <v>40</v>
      </c>
      <c r="L10114" t="s">
        <v>147</v>
      </c>
      <c r="M10114" t="s">
        <v>232</v>
      </c>
      <c r="N10114" s="13">
        <v>2600000</v>
      </c>
      <c r="O10114">
        <v>368764</v>
      </c>
      <c r="P10114">
        <v>2024</v>
      </c>
      <c r="Q10114">
        <v>1006466031</v>
      </c>
      <c r="R10114" t="s">
        <v>2043</v>
      </c>
      <c r="S10114" s="13">
        <v>2600000</v>
      </c>
      <c r="T10114">
        <v>0</v>
      </c>
      <c r="U10114" t="s">
        <v>7338</v>
      </c>
      <c r="V10114" t="s">
        <v>2291</v>
      </c>
      <c r="W10114">
        <v>5004</v>
      </c>
      <c r="X10114">
        <v>0</v>
      </c>
      <c r="Y10114">
        <v>368191</v>
      </c>
      <c r="Z10114">
        <v>20241015</v>
      </c>
      <c r="AA10114">
        <v>0</v>
      </c>
      <c r="AB10114">
        <v>0</v>
      </c>
      <c r="AC10114" t="s">
        <v>2281</v>
      </c>
      <c r="AD10114" t="s">
        <v>2281</v>
      </c>
      <c r="AE10114">
        <v>25243</v>
      </c>
      <c r="AF10114" t="s">
        <v>2538</v>
      </c>
      <c r="AG10114" t="s">
        <v>649</v>
      </c>
      <c r="AH10114">
        <v>337</v>
      </c>
    </row>
    <row r="10115" spans="1:34" hidden="1" x14ac:dyDescent="0.25">
      <c r="A10115" t="str">
        <f t="shared" si="474"/>
        <v>36 1 3 83 1 403 34 40 0 4301037 368765</v>
      </c>
      <c r="B10115" t="str">
        <f t="shared" si="475"/>
        <v>36 1 3 83 1 403 34 40 0 4301037 368192</v>
      </c>
      <c r="C10115" t="str">
        <f t="shared" si="476"/>
        <v>36 1 3 83 1 403 34 40 0 4301037</v>
      </c>
      <c r="D10115">
        <v>36</v>
      </c>
      <c r="E10115">
        <v>1</v>
      </c>
      <c r="F10115">
        <v>3</v>
      </c>
      <c r="G10115">
        <v>83</v>
      </c>
      <c r="H10115">
        <v>1</v>
      </c>
      <c r="I10115">
        <v>403</v>
      </c>
      <c r="J10115">
        <v>34</v>
      </c>
      <c r="K10115">
        <v>40</v>
      </c>
      <c r="L10115" t="s">
        <v>147</v>
      </c>
      <c r="M10115" t="s">
        <v>232</v>
      </c>
      <c r="N10115" s="13">
        <v>1300000</v>
      </c>
      <c r="O10115">
        <v>368765</v>
      </c>
      <c r="P10115">
        <v>2024</v>
      </c>
      <c r="Q10115">
        <v>1001979260</v>
      </c>
      <c r="R10115" t="s">
        <v>2044</v>
      </c>
      <c r="S10115" s="13">
        <v>1300000</v>
      </c>
      <c r="T10115">
        <v>0</v>
      </c>
      <c r="U10115" t="s">
        <v>7338</v>
      </c>
      <c r="V10115" t="s">
        <v>2291</v>
      </c>
      <c r="W10115">
        <v>5004</v>
      </c>
      <c r="X10115">
        <v>0</v>
      </c>
      <c r="Y10115">
        <v>368192</v>
      </c>
      <c r="Z10115">
        <v>20241015</v>
      </c>
      <c r="AA10115">
        <v>0</v>
      </c>
      <c r="AB10115">
        <v>0</v>
      </c>
      <c r="AC10115" t="s">
        <v>2281</v>
      </c>
      <c r="AD10115" t="s">
        <v>2281</v>
      </c>
      <c r="AE10115">
        <v>25243</v>
      </c>
      <c r="AF10115" t="s">
        <v>2538</v>
      </c>
      <c r="AG10115" t="s">
        <v>649</v>
      </c>
      <c r="AH10115">
        <v>337</v>
      </c>
    </row>
    <row r="10116" spans="1:34" hidden="1" x14ac:dyDescent="0.25">
      <c r="A10116" t="str">
        <f t="shared" si="474"/>
        <v>36 1 3 83 1 403 34 40 0 4301037 368766</v>
      </c>
      <c r="B10116" t="str">
        <f t="shared" si="475"/>
        <v>36 1 3 83 1 403 34 40 0 4301037 368193</v>
      </c>
      <c r="C10116" t="str">
        <f t="shared" si="476"/>
        <v>36 1 3 83 1 403 34 40 0 4301037</v>
      </c>
      <c r="D10116">
        <v>36</v>
      </c>
      <c r="E10116">
        <v>1</v>
      </c>
      <c r="F10116">
        <v>3</v>
      </c>
      <c r="G10116">
        <v>83</v>
      </c>
      <c r="H10116">
        <v>1</v>
      </c>
      <c r="I10116">
        <v>403</v>
      </c>
      <c r="J10116">
        <v>34</v>
      </c>
      <c r="K10116">
        <v>40</v>
      </c>
      <c r="L10116" t="s">
        <v>147</v>
      </c>
      <c r="M10116" t="s">
        <v>232</v>
      </c>
      <c r="N10116" s="13">
        <v>1300000</v>
      </c>
      <c r="O10116">
        <v>368766</v>
      </c>
      <c r="P10116">
        <v>2024</v>
      </c>
      <c r="Q10116">
        <v>1054866977</v>
      </c>
      <c r="R10116" t="s">
        <v>2045</v>
      </c>
      <c r="S10116" s="13">
        <v>1300000</v>
      </c>
      <c r="T10116">
        <v>0</v>
      </c>
      <c r="U10116" t="s">
        <v>7338</v>
      </c>
      <c r="V10116" t="s">
        <v>2291</v>
      </c>
      <c r="W10116">
        <v>5004</v>
      </c>
      <c r="X10116">
        <v>0</v>
      </c>
      <c r="Y10116">
        <v>368193</v>
      </c>
      <c r="Z10116">
        <v>20241015</v>
      </c>
      <c r="AA10116">
        <v>0</v>
      </c>
      <c r="AB10116">
        <v>0</v>
      </c>
      <c r="AC10116" t="s">
        <v>2281</v>
      </c>
      <c r="AD10116" t="s">
        <v>2281</v>
      </c>
      <c r="AE10116">
        <v>25243</v>
      </c>
      <c r="AF10116" t="s">
        <v>2538</v>
      </c>
      <c r="AG10116" t="s">
        <v>649</v>
      </c>
      <c r="AH10116">
        <v>337</v>
      </c>
    </row>
    <row r="10117" spans="1:34" hidden="1" x14ac:dyDescent="0.25">
      <c r="A10117" t="str">
        <f t="shared" si="474"/>
        <v>36 1 3 83 1 403 34 40 0 4301037 368767</v>
      </c>
      <c r="B10117" t="str">
        <f t="shared" si="475"/>
        <v>36 1 3 83 1 403 34 40 0 4301037 368194</v>
      </c>
      <c r="C10117" t="str">
        <f t="shared" si="476"/>
        <v>36 1 3 83 1 403 34 40 0 4301037</v>
      </c>
      <c r="D10117">
        <v>36</v>
      </c>
      <c r="E10117">
        <v>1</v>
      </c>
      <c r="F10117">
        <v>3</v>
      </c>
      <c r="G10117">
        <v>83</v>
      </c>
      <c r="H10117">
        <v>1</v>
      </c>
      <c r="I10117">
        <v>403</v>
      </c>
      <c r="J10117">
        <v>34</v>
      </c>
      <c r="K10117">
        <v>40</v>
      </c>
      <c r="L10117" t="s">
        <v>147</v>
      </c>
      <c r="M10117" t="s">
        <v>232</v>
      </c>
      <c r="N10117" s="13">
        <v>1300000</v>
      </c>
      <c r="O10117">
        <v>368767</v>
      </c>
      <c r="P10117">
        <v>2024</v>
      </c>
      <c r="Q10117">
        <v>1193255911</v>
      </c>
      <c r="R10117" t="s">
        <v>2046</v>
      </c>
      <c r="S10117" s="13">
        <v>1300000</v>
      </c>
      <c r="T10117">
        <v>0</v>
      </c>
      <c r="U10117" t="s">
        <v>7338</v>
      </c>
      <c r="V10117" t="s">
        <v>2291</v>
      </c>
      <c r="W10117">
        <v>5004</v>
      </c>
      <c r="X10117">
        <v>0</v>
      </c>
      <c r="Y10117">
        <v>368194</v>
      </c>
      <c r="Z10117">
        <v>20241015</v>
      </c>
      <c r="AA10117">
        <v>0</v>
      </c>
      <c r="AB10117">
        <v>0</v>
      </c>
      <c r="AC10117" t="s">
        <v>2281</v>
      </c>
      <c r="AD10117" t="s">
        <v>2281</v>
      </c>
      <c r="AE10117">
        <v>25243</v>
      </c>
      <c r="AF10117" t="s">
        <v>2538</v>
      </c>
      <c r="AG10117" t="s">
        <v>649</v>
      </c>
      <c r="AH10117">
        <v>337</v>
      </c>
    </row>
    <row r="10118" spans="1:34" hidden="1" x14ac:dyDescent="0.25">
      <c r="A10118" t="str">
        <f t="shared" si="474"/>
        <v>36 1 3 83 1 403 34 40 0 4301037 368768</v>
      </c>
      <c r="B10118" t="str">
        <f t="shared" si="475"/>
        <v>36 1 3 83 1 403 34 40 0 4301037 368195</v>
      </c>
      <c r="C10118" t="str">
        <f t="shared" si="476"/>
        <v>36 1 3 83 1 403 34 40 0 4301037</v>
      </c>
      <c r="D10118">
        <v>36</v>
      </c>
      <c r="E10118">
        <v>1</v>
      </c>
      <c r="F10118">
        <v>3</v>
      </c>
      <c r="G10118">
        <v>83</v>
      </c>
      <c r="H10118">
        <v>1</v>
      </c>
      <c r="I10118">
        <v>403</v>
      </c>
      <c r="J10118">
        <v>34</v>
      </c>
      <c r="K10118">
        <v>40</v>
      </c>
      <c r="L10118" t="s">
        <v>147</v>
      </c>
      <c r="M10118" t="s">
        <v>232</v>
      </c>
      <c r="N10118" s="13">
        <v>1300000</v>
      </c>
      <c r="O10118">
        <v>368768</v>
      </c>
      <c r="P10118">
        <v>2024</v>
      </c>
      <c r="Q10118">
        <v>1053866617</v>
      </c>
      <c r="R10118" t="s">
        <v>2047</v>
      </c>
      <c r="S10118" s="13">
        <v>1300000</v>
      </c>
      <c r="T10118">
        <v>0</v>
      </c>
      <c r="U10118" t="s">
        <v>7338</v>
      </c>
      <c r="V10118" t="s">
        <v>2291</v>
      </c>
      <c r="W10118">
        <v>5004</v>
      </c>
      <c r="X10118">
        <v>0</v>
      </c>
      <c r="Y10118">
        <v>368195</v>
      </c>
      <c r="Z10118">
        <v>20241015</v>
      </c>
      <c r="AA10118">
        <v>0</v>
      </c>
      <c r="AB10118">
        <v>0</v>
      </c>
      <c r="AC10118" t="s">
        <v>2281</v>
      </c>
      <c r="AD10118" t="s">
        <v>2281</v>
      </c>
      <c r="AE10118">
        <v>25243</v>
      </c>
      <c r="AF10118" t="s">
        <v>2538</v>
      </c>
      <c r="AG10118" t="s">
        <v>649</v>
      </c>
      <c r="AH10118">
        <v>337</v>
      </c>
    </row>
    <row r="10119" spans="1:34" hidden="1" x14ac:dyDescent="0.25">
      <c r="A10119" t="str">
        <f t="shared" si="474"/>
        <v>36 1 3 83 1 403 34 40 0 4301037 368769</v>
      </c>
      <c r="B10119" t="str">
        <f t="shared" si="475"/>
        <v>36 1 3 83 1 403 34 40 0 4301037 368196</v>
      </c>
      <c r="C10119" t="str">
        <f t="shared" si="476"/>
        <v>36 1 3 83 1 403 34 40 0 4301037</v>
      </c>
      <c r="D10119">
        <v>36</v>
      </c>
      <c r="E10119">
        <v>1</v>
      </c>
      <c r="F10119">
        <v>3</v>
      </c>
      <c r="G10119">
        <v>83</v>
      </c>
      <c r="H10119">
        <v>1</v>
      </c>
      <c r="I10119">
        <v>403</v>
      </c>
      <c r="J10119">
        <v>34</v>
      </c>
      <c r="K10119">
        <v>40</v>
      </c>
      <c r="L10119" t="s">
        <v>147</v>
      </c>
      <c r="M10119" t="s">
        <v>232</v>
      </c>
      <c r="N10119" s="13">
        <v>1300000</v>
      </c>
      <c r="O10119">
        <v>368769</v>
      </c>
      <c r="P10119">
        <v>2024</v>
      </c>
      <c r="Q10119">
        <v>75071751</v>
      </c>
      <c r="R10119" t="s">
        <v>2048</v>
      </c>
      <c r="S10119" s="13">
        <v>1300000</v>
      </c>
      <c r="T10119">
        <v>0</v>
      </c>
      <c r="U10119" t="s">
        <v>7338</v>
      </c>
      <c r="V10119" t="s">
        <v>2291</v>
      </c>
      <c r="W10119">
        <v>5004</v>
      </c>
      <c r="X10119">
        <v>0</v>
      </c>
      <c r="Y10119">
        <v>368196</v>
      </c>
      <c r="Z10119">
        <v>20241015</v>
      </c>
      <c r="AA10119">
        <v>0</v>
      </c>
      <c r="AB10119">
        <v>0</v>
      </c>
      <c r="AC10119" t="s">
        <v>2281</v>
      </c>
      <c r="AD10119" t="s">
        <v>2281</v>
      </c>
      <c r="AE10119">
        <v>25243</v>
      </c>
      <c r="AF10119" t="s">
        <v>2538</v>
      </c>
      <c r="AG10119" t="s">
        <v>649</v>
      </c>
      <c r="AH10119">
        <v>337</v>
      </c>
    </row>
    <row r="10120" spans="1:34" hidden="1" x14ac:dyDescent="0.25">
      <c r="A10120" t="str">
        <f t="shared" si="474"/>
        <v>36 1 3 83 1 403 34 40 0 4301037 368770</v>
      </c>
      <c r="B10120" t="str">
        <f t="shared" si="475"/>
        <v>36 1 3 83 1 403 34 40 0 4301037 368197</v>
      </c>
      <c r="C10120" t="str">
        <f t="shared" si="476"/>
        <v>36 1 3 83 1 403 34 40 0 4301037</v>
      </c>
      <c r="D10120">
        <v>36</v>
      </c>
      <c r="E10120">
        <v>1</v>
      </c>
      <c r="F10120">
        <v>3</v>
      </c>
      <c r="G10120">
        <v>83</v>
      </c>
      <c r="H10120">
        <v>1</v>
      </c>
      <c r="I10120">
        <v>403</v>
      </c>
      <c r="J10120">
        <v>34</v>
      </c>
      <c r="K10120">
        <v>40</v>
      </c>
      <c r="L10120" t="s">
        <v>147</v>
      </c>
      <c r="M10120" t="s">
        <v>232</v>
      </c>
      <c r="N10120" s="13">
        <v>1300000</v>
      </c>
      <c r="O10120">
        <v>368770</v>
      </c>
      <c r="P10120">
        <v>2024</v>
      </c>
      <c r="Q10120">
        <v>1054863765</v>
      </c>
      <c r="R10120" t="s">
        <v>2049</v>
      </c>
      <c r="S10120" s="13">
        <v>1300000</v>
      </c>
      <c r="T10120">
        <v>0</v>
      </c>
      <c r="U10120" t="s">
        <v>7338</v>
      </c>
      <c r="V10120" t="s">
        <v>2291</v>
      </c>
      <c r="W10120">
        <v>5004</v>
      </c>
      <c r="X10120">
        <v>0</v>
      </c>
      <c r="Y10120">
        <v>368197</v>
      </c>
      <c r="Z10120">
        <v>20241015</v>
      </c>
      <c r="AA10120">
        <v>0</v>
      </c>
      <c r="AB10120">
        <v>0</v>
      </c>
      <c r="AC10120" t="s">
        <v>2281</v>
      </c>
      <c r="AD10120" t="s">
        <v>2281</v>
      </c>
      <c r="AE10120">
        <v>25243</v>
      </c>
      <c r="AF10120" t="s">
        <v>2538</v>
      </c>
      <c r="AG10120" t="s">
        <v>649</v>
      </c>
      <c r="AH10120">
        <v>337</v>
      </c>
    </row>
    <row r="10121" spans="1:34" hidden="1" x14ac:dyDescent="0.25">
      <c r="A10121" t="str">
        <f t="shared" si="474"/>
        <v>36 1 3 83 1 403 34 40 0 4301037 368771</v>
      </c>
      <c r="B10121" t="str">
        <f t="shared" si="475"/>
        <v>36 1 3 83 1 403 34 40 0 4301037 368198</v>
      </c>
      <c r="C10121" t="str">
        <f t="shared" si="476"/>
        <v>36 1 3 83 1 403 34 40 0 4301037</v>
      </c>
      <c r="D10121">
        <v>36</v>
      </c>
      <c r="E10121">
        <v>1</v>
      </c>
      <c r="F10121">
        <v>3</v>
      </c>
      <c r="G10121">
        <v>83</v>
      </c>
      <c r="H10121">
        <v>1</v>
      </c>
      <c r="I10121">
        <v>403</v>
      </c>
      <c r="J10121">
        <v>34</v>
      </c>
      <c r="K10121">
        <v>40</v>
      </c>
      <c r="L10121" t="s">
        <v>147</v>
      </c>
      <c r="M10121" t="s">
        <v>232</v>
      </c>
      <c r="N10121" s="13">
        <v>1300000</v>
      </c>
      <c r="O10121">
        <v>368771</v>
      </c>
      <c r="P10121">
        <v>2024</v>
      </c>
      <c r="Q10121">
        <v>1056124534</v>
      </c>
      <c r="R10121" t="s">
        <v>2050</v>
      </c>
      <c r="S10121" s="13">
        <v>1300000</v>
      </c>
      <c r="T10121">
        <v>0</v>
      </c>
      <c r="U10121" t="s">
        <v>7338</v>
      </c>
      <c r="V10121" t="s">
        <v>2291</v>
      </c>
      <c r="W10121">
        <v>5004</v>
      </c>
      <c r="X10121">
        <v>0</v>
      </c>
      <c r="Y10121">
        <v>368198</v>
      </c>
      <c r="Z10121">
        <v>20241015</v>
      </c>
      <c r="AA10121">
        <v>0</v>
      </c>
      <c r="AB10121">
        <v>0</v>
      </c>
      <c r="AC10121" t="s">
        <v>2281</v>
      </c>
      <c r="AD10121" t="s">
        <v>2281</v>
      </c>
      <c r="AE10121">
        <v>25243</v>
      </c>
      <c r="AF10121" t="s">
        <v>2538</v>
      </c>
      <c r="AG10121" t="s">
        <v>649</v>
      </c>
      <c r="AH10121">
        <v>337</v>
      </c>
    </row>
    <row r="10122" spans="1:34" hidden="1" x14ac:dyDescent="0.25">
      <c r="A10122" t="str">
        <f t="shared" si="474"/>
        <v>36 1 3 83 1 403 34 40 0 4301037 368772</v>
      </c>
      <c r="B10122" t="str">
        <f t="shared" si="475"/>
        <v>36 1 3 83 1 403 34 40 0 4301037 368199</v>
      </c>
      <c r="C10122" t="str">
        <f t="shared" si="476"/>
        <v>36 1 3 83 1 403 34 40 0 4301037</v>
      </c>
      <c r="D10122">
        <v>36</v>
      </c>
      <c r="E10122">
        <v>1</v>
      </c>
      <c r="F10122">
        <v>3</v>
      </c>
      <c r="G10122">
        <v>83</v>
      </c>
      <c r="H10122">
        <v>1</v>
      </c>
      <c r="I10122">
        <v>403</v>
      </c>
      <c r="J10122">
        <v>34</v>
      </c>
      <c r="K10122">
        <v>40</v>
      </c>
      <c r="L10122" t="s">
        <v>147</v>
      </c>
      <c r="M10122" t="s">
        <v>232</v>
      </c>
      <c r="N10122" s="13">
        <v>1300000</v>
      </c>
      <c r="O10122">
        <v>368772</v>
      </c>
      <c r="P10122">
        <v>2024</v>
      </c>
      <c r="Q10122">
        <v>1053868348</v>
      </c>
      <c r="R10122" t="s">
        <v>2051</v>
      </c>
      <c r="S10122" s="13">
        <v>1300000</v>
      </c>
      <c r="T10122">
        <v>0</v>
      </c>
      <c r="U10122" t="s">
        <v>7338</v>
      </c>
      <c r="V10122" t="s">
        <v>2291</v>
      </c>
      <c r="W10122">
        <v>5004</v>
      </c>
      <c r="X10122">
        <v>0</v>
      </c>
      <c r="Y10122">
        <v>368199</v>
      </c>
      <c r="Z10122">
        <v>20241015</v>
      </c>
      <c r="AA10122">
        <v>0</v>
      </c>
      <c r="AB10122">
        <v>0</v>
      </c>
      <c r="AC10122" t="s">
        <v>2281</v>
      </c>
      <c r="AD10122" t="s">
        <v>2281</v>
      </c>
      <c r="AE10122">
        <v>25243</v>
      </c>
      <c r="AF10122" t="s">
        <v>2538</v>
      </c>
      <c r="AG10122" t="s">
        <v>649</v>
      </c>
      <c r="AH10122">
        <v>337</v>
      </c>
    </row>
    <row r="10123" spans="1:34" hidden="1" x14ac:dyDescent="0.25">
      <c r="A10123" t="str">
        <f t="shared" si="474"/>
        <v>36 1 3 83 1 403 34 40 0 4301037 368773</v>
      </c>
      <c r="B10123" t="str">
        <f t="shared" si="475"/>
        <v>36 1 3 83 1 403 34 40 0 4301037 368200</v>
      </c>
      <c r="C10123" t="str">
        <f t="shared" si="476"/>
        <v>36 1 3 83 1 403 34 40 0 4301037</v>
      </c>
      <c r="D10123">
        <v>36</v>
      </c>
      <c r="E10123">
        <v>1</v>
      </c>
      <c r="F10123">
        <v>3</v>
      </c>
      <c r="G10123">
        <v>83</v>
      </c>
      <c r="H10123">
        <v>1</v>
      </c>
      <c r="I10123">
        <v>403</v>
      </c>
      <c r="J10123">
        <v>34</v>
      </c>
      <c r="K10123">
        <v>40</v>
      </c>
      <c r="L10123" t="s">
        <v>147</v>
      </c>
      <c r="M10123" t="s">
        <v>232</v>
      </c>
      <c r="N10123" s="13">
        <v>1300000</v>
      </c>
      <c r="O10123">
        <v>368773</v>
      </c>
      <c r="P10123">
        <v>2024</v>
      </c>
      <c r="Q10123">
        <v>1002592836</v>
      </c>
      <c r="R10123" t="s">
        <v>2052</v>
      </c>
      <c r="S10123" s="13">
        <v>1300000</v>
      </c>
      <c r="T10123">
        <v>0</v>
      </c>
      <c r="U10123" t="s">
        <v>7338</v>
      </c>
      <c r="V10123" t="s">
        <v>2291</v>
      </c>
      <c r="W10123">
        <v>5004</v>
      </c>
      <c r="X10123">
        <v>0</v>
      </c>
      <c r="Y10123">
        <v>368200</v>
      </c>
      <c r="Z10123">
        <v>20241015</v>
      </c>
      <c r="AA10123">
        <v>0</v>
      </c>
      <c r="AB10123">
        <v>0</v>
      </c>
      <c r="AC10123" t="s">
        <v>2281</v>
      </c>
      <c r="AD10123" t="s">
        <v>2281</v>
      </c>
      <c r="AE10123">
        <v>25243</v>
      </c>
      <c r="AF10123" t="s">
        <v>2538</v>
      </c>
      <c r="AG10123" t="s">
        <v>649</v>
      </c>
      <c r="AH10123">
        <v>337</v>
      </c>
    </row>
    <row r="10124" spans="1:34" hidden="1" x14ac:dyDescent="0.25">
      <c r="A10124" t="str">
        <f t="shared" si="474"/>
        <v>36 1 3 83 1 403 34 40 0 4301037 368774</v>
      </c>
      <c r="B10124" t="str">
        <f t="shared" si="475"/>
        <v>36 1 3 83 1 403 34 40 0 4301037 368201</v>
      </c>
      <c r="C10124" t="str">
        <f t="shared" si="476"/>
        <v>36 1 3 83 1 403 34 40 0 4301037</v>
      </c>
      <c r="D10124">
        <v>36</v>
      </c>
      <c r="E10124">
        <v>1</v>
      </c>
      <c r="F10124">
        <v>3</v>
      </c>
      <c r="G10124">
        <v>83</v>
      </c>
      <c r="H10124">
        <v>1</v>
      </c>
      <c r="I10124">
        <v>403</v>
      </c>
      <c r="J10124">
        <v>34</v>
      </c>
      <c r="K10124">
        <v>40</v>
      </c>
      <c r="L10124" t="s">
        <v>147</v>
      </c>
      <c r="M10124" t="s">
        <v>232</v>
      </c>
      <c r="N10124" s="13">
        <v>1300000</v>
      </c>
      <c r="O10124">
        <v>368774</v>
      </c>
      <c r="P10124">
        <v>2024</v>
      </c>
      <c r="Q10124">
        <v>1053837822</v>
      </c>
      <c r="R10124" t="s">
        <v>2053</v>
      </c>
      <c r="S10124" s="13">
        <v>1300000</v>
      </c>
      <c r="T10124">
        <v>0</v>
      </c>
      <c r="U10124" t="s">
        <v>7338</v>
      </c>
      <c r="V10124" t="s">
        <v>2291</v>
      </c>
      <c r="W10124">
        <v>5004</v>
      </c>
      <c r="X10124">
        <v>0</v>
      </c>
      <c r="Y10124">
        <v>368201</v>
      </c>
      <c r="Z10124">
        <v>20241015</v>
      </c>
      <c r="AA10124">
        <v>0</v>
      </c>
      <c r="AB10124">
        <v>0</v>
      </c>
      <c r="AC10124" t="s">
        <v>2281</v>
      </c>
      <c r="AD10124" t="s">
        <v>2281</v>
      </c>
      <c r="AE10124">
        <v>25243</v>
      </c>
      <c r="AF10124" t="s">
        <v>2538</v>
      </c>
      <c r="AG10124" t="s">
        <v>649</v>
      </c>
      <c r="AH10124">
        <v>337</v>
      </c>
    </row>
    <row r="10125" spans="1:34" hidden="1" x14ac:dyDescent="0.25">
      <c r="A10125" t="str">
        <f t="shared" si="474"/>
        <v>36 1 3 83 1 403 34 40 0 4301037 368775</v>
      </c>
      <c r="B10125" t="str">
        <f t="shared" si="475"/>
        <v>36 1 3 83 1 403 34 40 0 4301037 368202</v>
      </c>
      <c r="C10125" t="str">
        <f t="shared" si="476"/>
        <v>36 1 3 83 1 403 34 40 0 4301037</v>
      </c>
      <c r="D10125">
        <v>36</v>
      </c>
      <c r="E10125">
        <v>1</v>
      </c>
      <c r="F10125">
        <v>3</v>
      </c>
      <c r="G10125">
        <v>83</v>
      </c>
      <c r="H10125">
        <v>1</v>
      </c>
      <c r="I10125">
        <v>403</v>
      </c>
      <c r="J10125">
        <v>34</v>
      </c>
      <c r="K10125">
        <v>40</v>
      </c>
      <c r="L10125" t="s">
        <v>147</v>
      </c>
      <c r="M10125" t="s">
        <v>232</v>
      </c>
      <c r="N10125" s="13">
        <v>650000</v>
      </c>
      <c r="O10125">
        <v>368775</v>
      </c>
      <c r="P10125">
        <v>2024</v>
      </c>
      <c r="Q10125">
        <v>1054873062</v>
      </c>
      <c r="R10125" t="s">
        <v>2054</v>
      </c>
      <c r="S10125" s="13">
        <v>650000</v>
      </c>
      <c r="T10125">
        <v>0</v>
      </c>
      <c r="U10125" t="s">
        <v>7338</v>
      </c>
      <c r="V10125" t="s">
        <v>2291</v>
      </c>
      <c r="W10125">
        <v>5004</v>
      </c>
      <c r="X10125">
        <v>0</v>
      </c>
      <c r="Y10125">
        <v>368202</v>
      </c>
      <c r="Z10125">
        <v>20241015</v>
      </c>
      <c r="AA10125">
        <v>0</v>
      </c>
      <c r="AB10125">
        <v>0</v>
      </c>
      <c r="AC10125" t="s">
        <v>2281</v>
      </c>
      <c r="AD10125" t="s">
        <v>2281</v>
      </c>
      <c r="AE10125">
        <v>25243</v>
      </c>
      <c r="AF10125" t="s">
        <v>2538</v>
      </c>
      <c r="AG10125" t="s">
        <v>649</v>
      </c>
      <c r="AH10125">
        <v>337</v>
      </c>
    </row>
    <row r="10126" spans="1:34" hidden="1" x14ac:dyDescent="0.25">
      <c r="A10126" t="str">
        <f t="shared" si="474"/>
        <v>36 1 3 83 1 403 34 40 0 4301037 368776</v>
      </c>
      <c r="B10126" t="str">
        <f t="shared" si="475"/>
        <v>36 1 3 83 1 403 34 40 0 4301037 368203</v>
      </c>
      <c r="C10126" t="str">
        <f t="shared" si="476"/>
        <v>36 1 3 83 1 403 34 40 0 4301037</v>
      </c>
      <c r="D10126">
        <v>36</v>
      </c>
      <c r="E10126">
        <v>1</v>
      </c>
      <c r="F10126">
        <v>3</v>
      </c>
      <c r="G10126">
        <v>83</v>
      </c>
      <c r="H10126">
        <v>1</v>
      </c>
      <c r="I10126">
        <v>403</v>
      </c>
      <c r="J10126">
        <v>34</v>
      </c>
      <c r="K10126">
        <v>40</v>
      </c>
      <c r="L10126" t="s">
        <v>147</v>
      </c>
      <c r="M10126" t="s">
        <v>232</v>
      </c>
      <c r="N10126" s="13">
        <v>650000</v>
      </c>
      <c r="O10126">
        <v>368776</v>
      </c>
      <c r="P10126">
        <v>2024</v>
      </c>
      <c r="Q10126">
        <v>1055759576</v>
      </c>
      <c r="R10126" t="s">
        <v>2158</v>
      </c>
      <c r="S10126" s="13">
        <v>650000</v>
      </c>
      <c r="T10126">
        <v>0</v>
      </c>
      <c r="U10126" t="s">
        <v>7338</v>
      </c>
      <c r="V10126" t="s">
        <v>2291</v>
      </c>
      <c r="W10126">
        <v>5004</v>
      </c>
      <c r="X10126">
        <v>0</v>
      </c>
      <c r="Y10126">
        <v>368203</v>
      </c>
      <c r="Z10126">
        <v>20241015</v>
      </c>
      <c r="AA10126">
        <v>0</v>
      </c>
      <c r="AB10126">
        <v>0</v>
      </c>
      <c r="AC10126" t="s">
        <v>2281</v>
      </c>
      <c r="AD10126" t="s">
        <v>2281</v>
      </c>
      <c r="AE10126">
        <v>25243</v>
      </c>
      <c r="AF10126" t="s">
        <v>2538</v>
      </c>
      <c r="AG10126" t="s">
        <v>649</v>
      </c>
      <c r="AH10126">
        <v>337</v>
      </c>
    </row>
    <row r="10127" spans="1:34" hidden="1" x14ac:dyDescent="0.25">
      <c r="A10127" t="str">
        <f t="shared" si="474"/>
        <v>36 1 3 83 1 403 34 40 0 4301037 368777</v>
      </c>
      <c r="B10127" t="str">
        <f t="shared" si="475"/>
        <v>36 1 3 83 1 403 34 40 0 4301037 368187</v>
      </c>
      <c r="C10127" t="str">
        <f t="shared" si="476"/>
        <v>36 1 3 83 1 403 34 40 0 4301037</v>
      </c>
      <c r="D10127">
        <v>36</v>
      </c>
      <c r="E10127">
        <v>1</v>
      </c>
      <c r="F10127">
        <v>3</v>
      </c>
      <c r="G10127">
        <v>83</v>
      </c>
      <c r="H10127">
        <v>1</v>
      </c>
      <c r="I10127">
        <v>403</v>
      </c>
      <c r="J10127">
        <v>34</v>
      </c>
      <c r="K10127">
        <v>40</v>
      </c>
      <c r="L10127" t="s">
        <v>147</v>
      </c>
      <c r="M10127" t="s">
        <v>232</v>
      </c>
      <c r="N10127" s="13">
        <v>2600000</v>
      </c>
      <c r="O10127">
        <v>368777</v>
      </c>
      <c r="P10127">
        <v>2024</v>
      </c>
      <c r="Q10127">
        <v>1053806644</v>
      </c>
      <c r="R10127" t="s">
        <v>2039</v>
      </c>
      <c r="S10127" s="13">
        <v>2600000</v>
      </c>
      <c r="T10127">
        <v>0</v>
      </c>
      <c r="U10127" t="s">
        <v>7338</v>
      </c>
      <c r="V10127" t="s">
        <v>2291</v>
      </c>
      <c r="W10127">
        <v>5004</v>
      </c>
      <c r="X10127">
        <v>0</v>
      </c>
      <c r="Y10127">
        <v>368187</v>
      </c>
      <c r="Z10127">
        <v>20241015</v>
      </c>
      <c r="AA10127">
        <v>0</v>
      </c>
      <c r="AB10127">
        <v>0</v>
      </c>
      <c r="AC10127" t="s">
        <v>2281</v>
      </c>
      <c r="AD10127" t="s">
        <v>2281</v>
      </c>
      <c r="AE10127">
        <v>25243</v>
      </c>
      <c r="AF10127" t="s">
        <v>2538</v>
      </c>
      <c r="AG10127" t="s">
        <v>649</v>
      </c>
      <c r="AH10127">
        <v>337</v>
      </c>
    </row>
    <row r="10128" spans="1:34" hidden="1" x14ac:dyDescent="0.25">
      <c r="A10128" t="str">
        <f t="shared" si="474"/>
        <v>36 1 3 11 1 403 34 40 0 4301037 368778</v>
      </c>
      <c r="B10128" t="str">
        <f t="shared" si="475"/>
        <v>36 1 3 11 1 403 34 40 0 4301037 368177</v>
      </c>
      <c r="C10128" t="str">
        <f t="shared" si="476"/>
        <v>36 1 3 11 1 403 34 40 0 4301037</v>
      </c>
      <c r="D10128">
        <v>36</v>
      </c>
      <c r="E10128">
        <v>1</v>
      </c>
      <c r="F10128">
        <v>3</v>
      </c>
      <c r="G10128">
        <v>11</v>
      </c>
      <c r="H10128">
        <v>1</v>
      </c>
      <c r="I10128">
        <v>403</v>
      </c>
      <c r="J10128">
        <v>34</v>
      </c>
      <c r="K10128">
        <v>40</v>
      </c>
      <c r="L10128" t="s">
        <v>147</v>
      </c>
      <c r="M10128" t="s">
        <v>232</v>
      </c>
      <c r="N10128" s="13">
        <v>3000000</v>
      </c>
      <c r="O10128">
        <v>368778</v>
      </c>
      <c r="P10128">
        <v>2024</v>
      </c>
      <c r="Q10128">
        <v>75074178</v>
      </c>
      <c r="R10128" t="s">
        <v>2119</v>
      </c>
      <c r="S10128" s="13">
        <v>3000000</v>
      </c>
      <c r="T10128">
        <v>0</v>
      </c>
      <c r="U10128" t="s">
        <v>7598</v>
      </c>
      <c r="V10128" t="s">
        <v>2295</v>
      </c>
      <c r="W10128">
        <v>5004</v>
      </c>
      <c r="X10128">
        <v>0</v>
      </c>
      <c r="Y10128">
        <v>368177</v>
      </c>
      <c r="Z10128">
        <v>20241015</v>
      </c>
      <c r="AA10128">
        <v>2407100876</v>
      </c>
      <c r="AB10128">
        <v>3</v>
      </c>
      <c r="AC10128" t="s">
        <v>2281</v>
      </c>
      <c r="AD10128" t="s">
        <v>2281</v>
      </c>
      <c r="AE10128">
        <v>11101</v>
      </c>
      <c r="AF10128" t="s">
        <v>2281</v>
      </c>
      <c r="AG10128" t="s">
        <v>549</v>
      </c>
      <c r="AH10128">
        <v>260</v>
      </c>
    </row>
    <row r="10129" spans="1:34" hidden="1" x14ac:dyDescent="0.25">
      <c r="A10129" t="str">
        <f t="shared" si="474"/>
        <v>36 1 3 83 1 403 34 40 0 4301037 368779</v>
      </c>
      <c r="B10129" t="str">
        <f t="shared" si="475"/>
        <v>36 1 3 83 1 403 34 40 0 4301037 368204</v>
      </c>
      <c r="C10129" t="str">
        <f t="shared" si="476"/>
        <v>36 1 3 83 1 403 34 40 0 4301037</v>
      </c>
      <c r="D10129">
        <v>36</v>
      </c>
      <c r="E10129">
        <v>1</v>
      </c>
      <c r="F10129">
        <v>3</v>
      </c>
      <c r="G10129">
        <v>83</v>
      </c>
      <c r="H10129">
        <v>1</v>
      </c>
      <c r="I10129">
        <v>403</v>
      </c>
      <c r="J10129">
        <v>34</v>
      </c>
      <c r="K10129">
        <v>40</v>
      </c>
      <c r="L10129" t="s">
        <v>147</v>
      </c>
      <c r="M10129" t="s">
        <v>232</v>
      </c>
      <c r="N10129" s="13">
        <v>650000</v>
      </c>
      <c r="O10129">
        <v>368779</v>
      </c>
      <c r="P10129">
        <v>2024</v>
      </c>
      <c r="Q10129">
        <v>1002653214</v>
      </c>
      <c r="R10129" t="s">
        <v>2055</v>
      </c>
      <c r="S10129" s="13">
        <v>650000</v>
      </c>
      <c r="T10129">
        <v>0</v>
      </c>
      <c r="U10129" t="s">
        <v>7338</v>
      </c>
      <c r="V10129" t="s">
        <v>2291</v>
      </c>
      <c r="W10129">
        <v>5004</v>
      </c>
      <c r="X10129">
        <v>0</v>
      </c>
      <c r="Y10129">
        <v>368204</v>
      </c>
      <c r="Z10129">
        <v>20241015</v>
      </c>
      <c r="AA10129">
        <v>0</v>
      </c>
      <c r="AB10129">
        <v>0</v>
      </c>
      <c r="AC10129" t="s">
        <v>2281</v>
      </c>
      <c r="AD10129" t="s">
        <v>2281</v>
      </c>
      <c r="AE10129">
        <v>25243</v>
      </c>
      <c r="AF10129" t="s">
        <v>2538</v>
      </c>
      <c r="AG10129" t="s">
        <v>649</v>
      </c>
      <c r="AH10129">
        <v>337</v>
      </c>
    </row>
    <row r="10130" spans="1:34" hidden="1" x14ac:dyDescent="0.25">
      <c r="A10130" t="str">
        <f t="shared" si="474"/>
        <v>36 1 3 83 1 403 34 40 0 4301037 368780</v>
      </c>
      <c r="B10130" t="str">
        <f t="shared" si="475"/>
        <v>36 1 3 83 1 403 34 40 0 4301037 368205</v>
      </c>
      <c r="C10130" t="str">
        <f t="shared" si="476"/>
        <v>36 1 3 83 1 403 34 40 0 4301037</v>
      </c>
      <c r="D10130">
        <v>36</v>
      </c>
      <c r="E10130">
        <v>1</v>
      </c>
      <c r="F10130">
        <v>3</v>
      </c>
      <c r="G10130">
        <v>83</v>
      </c>
      <c r="H10130">
        <v>1</v>
      </c>
      <c r="I10130">
        <v>403</v>
      </c>
      <c r="J10130">
        <v>34</v>
      </c>
      <c r="K10130">
        <v>40</v>
      </c>
      <c r="L10130" t="s">
        <v>147</v>
      </c>
      <c r="M10130" t="s">
        <v>232</v>
      </c>
      <c r="N10130" s="13">
        <v>650000</v>
      </c>
      <c r="O10130">
        <v>368780</v>
      </c>
      <c r="P10130">
        <v>2024</v>
      </c>
      <c r="Q10130">
        <v>1053866747</v>
      </c>
      <c r="R10130" t="s">
        <v>2056</v>
      </c>
      <c r="S10130" s="13">
        <v>650000</v>
      </c>
      <c r="T10130">
        <v>0</v>
      </c>
      <c r="U10130" t="s">
        <v>7338</v>
      </c>
      <c r="V10130" t="s">
        <v>2291</v>
      </c>
      <c r="W10130">
        <v>5004</v>
      </c>
      <c r="X10130">
        <v>0</v>
      </c>
      <c r="Y10130">
        <v>368205</v>
      </c>
      <c r="Z10130">
        <v>20241015</v>
      </c>
      <c r="AA10130">
        <v>0</v>
      </c>
      <c r="AB10130">
        <v>0</v>
      </c>
      <c r="AC10130" t="s">
        <v>2281</v>
      </c>
      <c r="AD10130" t="s">
        <v>2281</v>
      </c>
      <c r="AE10130">
        <v>25243</v>
      </c>
      <c r="AF10130" t="s">
        <v>2538</v>
      </c>
      <c r="AG10130" t="s">
        <v>649</v>
      </c>
      <c r="AH10130">
        <v>337</v>
      </c>
    </row>
    <row r="10131" spans="1:34" hidden="1" x14ac:dyDescent="0.25">
      <c r="A10131" t="str">
        <f t="shared" si="474"/>
        <v>36 1 3 83 1 403 34 40 0 4301037 368781</v>
      </c>
      <c r="B10131" t="str">
        <f t="shared" si="475"/>
        <v>36 1 3 83 1 403 34 40 0 4301037 368206</v>
      </c>
      <c r="C10131" t="str">
        <f t="shared" si="476"/>
        <v>36 1 3 83 1 403 34 40 0 4301037</v>
      </c>
      <c r="D10131">
        <v>36</v>
      </c>
      <c r="E10131">
        <v>1</v>
      </c>
      <c r="F10131">
        <v>3</v>
      </c>
      <c r="G10131">
        <v>83</v>
      </c>
      <c r="H10131">
        <v>1</v>
      </c>
      <c r="I10131">
        <v>403</v>
      </c>
      <c r="J10131">
        <v>34</v>
      </c>
      <c r="K10131">
        <v>40</v>
      </c>
      <c r="L10131" t="s">
        <v>147</v>
      </c>
      <c r="M10131" t="s">
        <v>232</v>
      </c>
      <c r="N10131" s="13">
        <v>650000</v>
      </c>
      <c r="O10131">
        <v>368781</v>
      </c>
      <c r="P10131">
        <v>2024</v>
      </c>
      <c r="Q10131">
        <v>1054866902</v>
      </c>
      <c r="R10131" t="s">
        <v>2057</v>
      </c>
      <c r="S10131" s="13">
        <v>650000</v>
      </c>
      <c r="T10131">
        <v>0</v>
      </c>
      <c r="U10131" t="s">
        <v>7338</v>
      </c>
      <c r="V10131" t="s">
        <v>2291</v>
      </c>
      <c r="W10131">
        <v>5004</v>
      </c>
      <c r="X10131">
        <v>0</v>
      </c>
      <c r="Y10131">
        <v>368206</v>
      </c>
      <c r="Z10131">
        <v>20241015</v>
      </c>
      <c r="AA10131">
        <v>0</v>
      </c>
      <c r="AB10131">
        <v>0</v>
      </c>
      <c r="AC10131" t="s">
        <v>2281</v>
      </c>
      <c r="AD10131" t="s">
        <v>2281</v>
      </c>
      <c r="AE10131">
        <v>25243</v>
      </c>
      <c r="AF10131" t="s">
        <v>2538</v>
      </c>
      <c r="AG10131" t="s">
        <v>649</v>
      </c>
      <c r="AH10131">
        <v>337</v>
      </c>
    </row>
    <row r="10132" spans="1:34" hidden="1" x14ac:dyDescent="0.25">
      <c r="A10132" t="str">
        <f t="shared" si="474"/>
        <v>36 1 3 83 1 403 34 40 0 4301037 368782</v>
      </c>
      <c r="B10132" t="str">
        <f t="shared" si="475"/>
        <v>36 1 3 83 1 403 34 40 0 4301037 368207</v>
      </c>
      <c r="C10132" t="str">
        <f t="shared" si="476"/>
        <v>36 1 3 83 1 403 34 40 0 4301037</v>
      </c>
      <c r="D10132">
        <v>36</v>
      </c>
      <c r="E10132">
        <v>1</v>
      </c>
      <c r="F10132">
        <v>3</v>
      </c>
      <c r="G10132">
        <v>83</v>
      </c>
      <c r="H10132">
        <v>1</v>
      </c>
      <c r="I10132">
        <v>403</v>
      </c>
      <c r="J10132">
        <v>34</v>
      </c>
      <c r="K10132">
        <v>40</v>
      </c>
      <c r="L10132" t="s">
        <v>147</v>
      </c>
      <c r="M10132" t="s">
        <v>232</v>
      </c>
      <c r="N10132" s="13">
        <v>650000</v>
      </c>
      <c r="O10132">
        <v>368782</v>
      </c>
      <c r="P10132">
        <v>2024</v>
      </c>
      <c r="Q10132">
        <v>1054875368</v>
      </c>
      <c r="R10132" t="s">
        <v>2058</v>
      </c>
      <c r="S10132" s="13">
        <v>650000</v>
      </c>
      <c r="T10132">
        <v>0</v>
      </c>
      <c r="U10132" t="s">
        <v>7338</v>
      </c>
      <c r="V10132" t="s">
        <v>7599</v>
      </c>
      <c r="W10132">
        <v>5004</v>
      </c>
      <c r="X10132">
        <v>0</v>
      </c>
      <c r="Y10132">
        <v>368207</v>
      </c>
      <c r="Z10132">
        <v>20241015</v>
      </c>
      <c r="AA10132">
        <v>0</v>
      </c>
      <c r="AB10132">
        <v>0</v>
      </c>
      <c r="AC10132" t="s">
        <v>2281</v>
      </c>
      <c r="AD10132" t="s">
        <v>2281</v>
      </c>
      <c r="AE10132">
        <v>25243</v>
      </c>
      <c r="AF10132" t="s">
        <v>2538</v>
      </c>
      <c r="AG10132" t="s">
        <v>649</v>
      </c>
      <c r="AH10132">
        <v>337</v>
      </c>
    </row>
    <row r="10133" spans="1:34" hidden="1" x14ac:dyDescent="0.25">
      <c r="A10133" t="str">
        <f t="shared" si="474"/>
        <v>36 1 3 83 1 403 34 40 0 4301037 368783</v>
      </c>
      <c r="B10133" t="str">
        <f t="shared" si="475"/>
        <v>36 1 3 83 1 403 34 40 0 4301037 368208</v>
      </c>
      <c r="C10133" t="str">
        <f t="shared" si="476"/>
        <v>36 1 3 83 1 403 34 40 0 4301037</v>
      </c>
      <c r="D10133">
        <v>36</v>
      </c>
      <c r="E10133">
        <v>1</v>
      </c>
      <c r="F10133">
        <v>3</v>
      </c>
      <c r="G10133">
        <v>83</v>
      </c>
      <c r="H10133">
        <v>1</v>
      </c>
      <c r="I10133">
        <v>403</v>
      </c>
      <c r="J10133">
        <v>34</v>
      </c>
      <c r="K10133">
        <v>40</v>
      </c>
      <c r="L10133" t="s">
        <v>147</v>
      </c>
      <c r="M10133" t="s">
        <v>232</v>
      </c>
      <c r="N10133" s="13">
        <v>650000</v>
      </c>
      <c r="O10133">
        <v>368783</v>
      </c>
      <c r="P10133">
        <v>2024</v>
      </c>
      <c r="Q10133">
        <v>1077234265</v>
      </c>
      <c r="R10133" t="s">
        <v>2059</v>
      </c>
      <c r="S10133" s="13">
        <v>650000</v>
      </c>
      <c r="T10133">
        <v>0</v>
      </c>
      <c r="U10133" t="s">
        <v>7338</v>
      </c>
      <c r="V10133" t="s">
        <v>2291</v>
      </c>
      <c r="W10133">
        <v>5004</v>
      </c>
      <c r="X10133">
        <v>0</v>
      </c>
      <c r="Y10133">
        <v>368208</v>
      </c>
      <c r="Z10133">
        <v>20241015</v>
      </c>
      <c r="AA10133">
        <v>0</v>
      </c>
      <c r="AB10133">
        <v>0</v>
      </c>
      <c r="AC10133" t="s">
        <v>2281</v>
      </c>
      <c r="AD10133" t="s">
        <v>2281</v>
      </c>
      <c r="AE10133">
        <v>25243</v>
      </c>
      <c r="AF10133" t="s">
        <v>2538</v>
      </c>
      <c r="AG10133" t="s">
        <v>649</v>
      </c>
      <c r="AH10133">
        <v>337</v>
      </c>
    </row>
    <row r="10134" spans="1:34" hidden="1" x14ac:dyDescent="0.25">
      <c r="A10134" t="str">
        <f t="shared" si="474"/>
        <v>36 1 3 83 1 403 34 40 0 4301037 368784</v>
      </c>
      <c r="B10134" t="str">
        <f t="shared" si="475"/>
        <v>36 1 3 83 1 403 34 40 0 4301037 368209</v>
      </c>
      <c r="C10134" t="str">
        <f t="shared" si="476"/>
        <v>36 1 3 83 1 403 34 40 0 4301037</v>
      </c>
      <c r="D10134">
        <v>36</v>
      </c>
      <c r="E10134">
        <v>1</v>
      </c>
      <c r="F10134">
        <v>3</v>
      </c>
      <c r="G10134">
        <v>83</v>
      </c>
      <c r="H10134">
        <v>1</v>
      </c>
      <c r="I10134">
        <v>403</v>
      </c>
      <c r="J10134">
        <v>34</v>
      </c>
      <c r="K10134">
        <v>40</v>
      </c>
      <c r="L10134" t="s">
        <v>147</v>
      </c>
      <c r="M10134" t="s">
        <v>232</v>
      </c>
      <c r="N10134" s="13">
        <v>650000</v>
      </c>
      <c r="O10134">
        <v>368784</v>
      </c>
      <c r="P10134">
        <v>2024</v>
      </c>
      <c r="Q10134">
        <v>1028493946</v>
      </c>
      <c r="R10134" t="s">
        <v>2060</v>
      </c>
      <c r="S10134" s="13">
        <v>650000</v>
      </c>
      <c r="T10134">
        <v>0</v>
      </c>
      <c r="U10134" t="s">
        <v>7338</v>
      </c>
      <c r="V10134" t="s">
        <v>2291</v>
      </c>
      <c r="W10134">
        <v>5004</v>
      </c>
      <c r="X10134">
        <v>0</v>
      </c>
      <c r="Y10134">
        <v>368209</v>
      </c>
      <c r="Z10134">
        <v>20241015</v>
      </c>
      <c r="AA10134">
        <v>0</v>
      </c>
      <c r="AB10134">
        <v>0</v>
      </c>
      <c r="AC10134" t="s">
        <v>2281</v>
      </c>
      <c r="AD10134" t="s">
        <v>2281</v>
      </c>
      <c r="AE10134">
        <v>25243</v>
      </c>
      <c r="AF10134" t="s">
        <v>2538</v>
      </c>
      <c r="AG10134" t="s">
        <v>649</v>
      </c>
      <c r="AH10134">
        <v>337</v>
      </c>
    </row>
    <row r="10135" spans="1:34" hidden="1" x14ac:dyDescent="0.25">
      <c r="A10135" t="str">
        <f t="shared" si="474"/>
        <v>36 1 3 83 1 403 34 40 0 4301037 368785</v>
      </c>
      <c r="B10135" t="str">
        <f t="shared" si="475"/>
        <v>36 1 3 83 1 403 34 40 0 4301037 368210</v>
      </c>
      <c r="C10135" t="str">
        <f t="shared" si="476"/>
        <v>36 1 3 83 1 403 34 40 0 4301037</v>
      </c>
      <c r="D10135">
        <v>36</v>
      </c>
      <c r="E10135">
        <v>1</v>
      </c>
      <c r="F10135">
        <v>3</v>
      </c>
      <c r="G10135">
        <v>83</v>
      </c>
      <c r="H10135">
        <v>1</v>
      </c>
      <c r="I10135">
        <v>403</v>
      </c>
      <c r="J10135">
        <v>34</v>
      </c>
      <c r="K10135">
        <v>40</v>
      </c>
      <c r="L10135" t="s">
        <v>147</v>
      </c>
      <c r="M10135" t="s">
        <v>232</v>
      </c>
      <c r="N10135" s="13">
        <v>650000</v>
      </c>
      <c r="O10135">
        <v>368785</v>
      </c>
      <c r="P10135">
        <v>2024</v>
      </c>
      <c r="Q10135">
        <v>1034519266</v>
      </c>
      <c r="R10135" t="s">
        <v>2061</v>
      </c>
      <c r="S10135" s="13">
        <v>650000</v>
      </c>
      <c r="T10135">
        <v>0</v>
      </c>
      <c r="U10135" t="s">
        <v>7338</v>
      </c>
      <c r="V10135" t="s">
        <v>2291</v>
      </c>
      <c r="W10135">
        <v>5004</v>
      </c>
      <c r="X10135">
        <v>0</v>
      </c>
      <c r="Y10135">
        <v>368210</v>
      </c>
      <c r="Z10135">
        <v>20241015</v>
      </c>
      <c r="AA10135">
        <v>0</v>
      </c>
      <c r="AB10135">
        <v>0</v>
      </c>
      <c r="AC10135" t="s">
        <v>2281</v>
      </c>
      <c r="AD10135" t="s">
        <v>2281</v>
      </c>
      <c r="AE10135">
        <v>25243</v>
      </c>
      <c r="AF10135" t="s">
        <v>2538</v>
      </c>
      <c r="AG10135" t="s">
        <v>649</v>
      </c>
      <c r="AH10135">
        <v>337</v>
      </c>
    </row>
    <row r="10136" spans="1:34" hidden="1" x14ac:dyDescent="0.25">
      <c r="A10136" t="str">
        <f t="shared" si="474"/>
        <v>36 1 3 83 1 403 34 40 0 4301037 368786</v>
      </c>
      <c r="B10136" t="str">
        <f t="shared" si="475"/>
        <v>36 1 3 83 1 403 34 40 0 4301037 368211</v>
      </c>
      <c r="C10136" t="str">
        <f t="shared" si="476"/>
        <v>36 1 3 83 1 403 34 40 0 4301037</v>
      </c>
      <c r="D10136">
        <v>36</v>
      </c>
      <c r="E10136">
        <v>1</v>
      </c>
      <c r="F10136">
        <v>3</v>
      </c>
      <c r="G10136">
        <v>83</v>
      </c>
      <c r="H10136">
        <v>1</v>
      </c>
      <c r="I10136">
        <v>403</v>
      </c>
      <c r="J10136">
        <v>34</v>
      </c>
      <c r="K10136">
        <v>40</v>
      </c>
      <c r="L10136" t="s">
        <v>147</v>
      </c>
      <c r="M10136" t="s">
        <v>232</v>
      </c>
      <c r="N10136" s="13">
        <v>650000</v>
      </c>
      <c r="O10136">
        <v>368786</v>
      </c>
      <c r="P10136">
        <v>2024</v>
      </c>
      <c r="Q10136">
        <v>1054864150</v>
      </c>
      <c r="R10136" t="s">
        <v>2062</v>
      </c>
      <c r="S10136" s="13">
        <v>650000</v>
      </c>
      <c r="T10136">
        <v>0</v>
      </c>
      <c r="U10136" t="s">
        <v>7338</v>
      </c>
      <c r="V10136" t="s">
        <v>2291</v>
      </c>
      <c r="W10136">
        <v>5004</v>
      </c>
      <c r="X10136">
        <v>0</v>
      </c>
      <c r="Y10136">
        <v>368211</v>
      </c>
      <c r="Z10136">
        <v>20241015</v>
      </c>
      <c r="AA10136">
        <v>0</v>
      </c>
      <c r="AB10136">
        <v>0</v>
      </c>
      <c r="AC10136" t="s">
        <v>2281</v>
      </c>
      <c r="AD10136" t="s">
        <v>2281</v>
      </c>
      <c r="AE10136">
        <v>25243</v>
      </c>
      <c r="AF10136" t="s">
        <v>2538</v>
      </c>
      <c r="AG10136" t="s">
        <v>649</v>
      </c>
      <c r="AH10136">
        <v>337</v>
      </c>
    </row>
    <row r="10137" spans="1:34" hidden="1" x14ac:dyDescent="0.25">
      <c r="A10137" t="str">
        <f t="shared" si="474"/>
        <v>36 1 3 83 1 403 34 40 0 4301037 368787</v>
      </c>
      <c r="B10137" t="str">
        <f t="shared" si="475"/>
        <v>36 1 3 83 1 403 34 40 0 4301037 368212</v>
      </c>
      <c r="C10137" t="str">
        <f t="shared" si="476"/>
        <v>36 1 3 83 1 403 34 40 0 4301037</v>
      </c>
      <c r="D10137">
        <v>36</v>
      </c>
      <c r="E10137">
        <v>1</v>
      </c>
      <c r="F10137">
        <v>3</v>
      </c>
      <c r="G10137">
        <v>83</v>
      </c>
      <c r="H10137">
        <v>1</v>
      </c>
      <c r="I10137">
        <v>403</v>
      </c>
      <c r="J10137">
        <v>34</v>
      </c>
      <c r="K10137">
        <v>40</v>
      </c>
      <c r="L10137" t="s">
        <v>147</v>
      </c>
      <c r="M10137" t="s">
        <v>232</v>
      </c>
      <c r="N10137" s="13">
        <v>650000</v>
      </c>
      <c r="O10137">
        <v>368787</v>
      </c>
      <c r="P10137">
        <v>2024</v>
      </c>
      <c r="Q10137">
        <v>1054865681</v>
      </c>
      <c r="R10137" t="s">
        <v>2063</v>
      </c>
      <c r="S10137" s="13">
        <v>650000</v>
      </c>
      <c r="T10137">
        <v>0</v>
      </c>
      <c r="U10137" t="s">
        <v>7338</v>
      </c>
      <c r="V10137" t="s">
        <v>2291</v>
      </c>
      <c r="W10137">
        <v>5004</v>
      </c>
      <c r="X10137">
        <v>0</v>
      </c>
      <c r="Y10137">
        <v>368212</v>
      </c>
      <c r="Z10137">
        <v>20241015</v>
      </c>
      <c r="AA10137">
        <v>0</v>
      </c>
      <c r="AB10137">
        <v>0</v>
      </c>
      <c r="AC10137" t="s">
        <v>2281</v>
      </c>
      <c r="AD10137" t="s">
        <v>2281</v>
      </c>
      <c r="AE10137">
        <v>25243</v>
      </c>
      <c r="AF10137" t="s">
        <v>2538</v>
      </c>
      <c r="AG10137" t="s">
        <v>649</v>
      </c>
      <c r="AH10137">
        <v>337</v>
      </c>
    </row>
    <row r="10138" spans="1:34" hidden="1" x14ac:dyDescent="0.25">
      <c r="A10138" t="str">
        <f t="shared" si="474"/>
        <v>36 1 3 83 1 403 34 40 0 4301037 368788</v>
      </c>
      <c r="B10138" t="str">
        <f t="shared" si="475"/>
        <v>36 1 3 83 1 403 34 40 0 4301037 368213</v>
      </c>
      <c r="C10138" t="str">
        <f t="shared" si="476"/>
        <v>36 1 3 83 1 403 34 40 0 4301037</v>
      </c>
      <c r="D10138">
        <v>36</v>
      </c>
      <c r="E10138">
        <v>1</v>
      </c>
      <c r="F10138">
        <v>3</v>
      </c>
      <c r="G10138">
        <v>83</v>
      </c>
      <c r="H10138">
        <v>1</v>
      </c>
      <c r="I10138">
        <v>403</v>
      </c>
      <c r="J10138">
        <v>34</v>
      </c>
      <c r="K10138">
        <v>40</v>
      </c>
      <c r="L10138" t="s">
        <v>147</v>
      </c>
      <c r="M10138" t="s">
        <v>232</v>
      </c>
      <c r="N10138" s="13">
        <v>650000</v>
      </c>
      <c r="O10138">
        <v>368788</v>
      </c>
      <c r="P10138">
        <v>2024</v>
      </c>
      <c r="Q10138">
        <v>1054873165</v>
      </c>
      <c r="R10138" t="s">
        <v>2090</v>
      </c>
      <c r="S10138" s="13">
        <v>650000</v>
      </c>
      <c r="T10138">
        <v>0</v>
      </c>
      <c r="U10138" t="s">
        <v>7338</v>
      </c>
      <c r="V10138" t="s">
        <v>2291</v>
      </c>
      <c r="W10138">
        <v>5004</v>
      </c>
      <c r="X10138">
        <v>0</v>
      </c>
      <c r="Y10138">
        <v>368213</v>
      </c>
      <c r="Z10138">
        <v>20241015</v>
      </c>
      <c r="AA10138">
        <v>0</v>
      </c>
      <c r="AB10138">
        <v>0</v>
      </c>
      <c r="AC10138" t="s">
        <v>2281</v>
      </c>
      <c r="AD10138" t="s">
        <v>2281</v>
      </c>
      <c r="AE10138">
        <v>25243</v>
      </c>
      <c r="AF10138" t="s">
        <v>2538</v>
      </c>
      <c r="AG10138" t="s">
        <v>649</v>
      </c>
      <c r="AH10138">
        <v>337</v>
      </c>
    </row>
    <row r="10139" spans="1:34" hidden="1" x14ac:dyDescent="0.25">
      <c r="A10139" t="str">
        <f t="shared" si="474"/>
        <v>36 1 3 83 1 403 34 40 0 4301037 368789</v>
      </c>
      <c r="B10139" t="str">
        <f t="shared" si="475"/>
        <v>36 1 3 83 1 403 34 40 0 4301037 368214</v>
      </c>
      <c r="C10139" t="str">
        <f t="shared" si="476"/>
        <v>36 1 3 83 1 403 34 40 0 4301037</v>
      </c>
      <c r="D10139">
        <v>36</v>
      </c>
      <c r="E10139">
        <v>1</v>
      </c>
      <c r="F10139">
        <v>3</v>
      </c>
      <c r="G10139">
        <v>83</v>
      </c>
      <c r="H10139">
        <v>1</v>
      </c>
      <c r="I10139">
        <v>403</v>
      </c>
      <c r="J10139">
        <v>34</v>
      </c>
      <c r="K10139">
        <v>40</v>
      </c>
      <c r="L10139" t="s">
        <v>147</v>
      </c>
      <c r="M10139" t="s">
        <v>232</v>
      </c>
      <c r="N10139" s="13">
        <v>650000</v>
      </c>
      <c r="O10139">
        <v>368789</v>
      </c>
      <c r="P10139">
        <v>2024</v>
      </c>
      <c r="Q10139">
        <v>1000766450</v>
      </c>
      <c r="R10139" t="s">
        <v>2064</v>
      </c>
      <c r="S10139" s="13">
        <v>650000</v>
      </c>
      <c r="T10139">
        <v>0</v>
      </c>
      <c r="U10139" t="s">
        <v>7338</v>
      </c>
      <c r="V10139" t="s">
        <v>2291</v>
      </c>
      <c r="W10139">
        <v>5004</v>
      </c>
      <c r="X10139">
        <v>0</v>
      </c>
      <c r="Y10139">
        <v>368214</v>
      </c>
      <c r="Z10139">
        <v>20241015</v>
      </c>
      <c r="AA10139">
        <v>0</v>
      </c>
      <c r="AB10139">
        <v>0</v>
      </c>
      <c r="AC10139" t="s">
        <v>2281</v>
      </c>
      <c r="AD10139" t="s">
        <v>2281</v>
      </c>
      <c r="AE10139">
        <v>25243</v>
      </c>
      <c r="AF10139" t="s">
        <v>2538</v>
      </c>
      <c r="AG10139" t="s">
        <v>649</v>
      </c>
      <c r="AH10139">
        <v>337</v>
      </c>
    </row>
    <row r="10140" spans="1:34" hidden="1" x14ac:dyDescent="0.25">
      <c r="A10140" t="str">
        <f t="shared" si="474"/>
        <v>36 1 3 83 1 403 34 40 0 4301037 368790</v>
      </c>
      <c r="B10140" t="str">
        <f t="shared" si="475"/>
        <v>36 1 3 83 1 403 34 40 0 4301037 368215</v>
      </c>
      <c r="C10140" t="str">
        <f t="shared" si="476"/>
        <v>36 1 3 83 1 403 34 40 0 4301037</v>
      </c>
      <c r="D10140">
        <v>36</v>
      </c>
      <c r="E10140">
        <v>1</v>
      </c>
      <c r="F10140">
        <v>3</v>
      </c>
      <c r="G10140">
        <v>83</v>
      </c>
      <c r="H10140">
        <v>1</v>
      </c>
      <c r="I10140">
        <v>403</v>
      </c>
      <c r="J10140">
        <v>34</v>
      </c>
      <c r="K10140">
        <v>40</v>
      </c>
      <c r="L10140" t="s">
        <v>147</v>
      </c>
      <c r="M10140" t="s">
        <v>232</v>
      </c>
      <c r="N10140" s="13">
        <v>650000</v>
      </c>
      <c r="O10140">
        <v>368790</v>
      </c>
      <c r="P10140">
        <v>2024</v>
      </c>
      <c r="Q10140">
        <v>1054875436</v>
      </c>
      <c r="R10140" t="s">
        <v>2065</v>
      </c>
      <c r="S10140" s="13">
        <v>650000</v>
      </c>
      <c r="T10140">
        <v>0</v>
      </c>
      <c r="U10140" t="s">
        <v>7338</v>
      </c>
      <c r="V10140" t="s">
        <v>3698</v>
      </c>
      <c r="W10140">
        <v>5004</v>
      </c>
      <c r="X10140">
        <v>0</v>
      </c>
      <c r="Y10140">
        <v>368215</v>
      </c>
      <c r="Z10140">
        <v>20241015</v>
      </c>
      <c r="AA10140">
        <v>0</v>
      </c>
      <c r="AB10140">
        <v>0</v>
      </c>
      <c r="AC10140" t="s">
        <v>2281</v>
      </c>
      <c r="AD10140" t="s">
        <v>2281</v>
      </c>
      <c r="AE10140">
        <v>25243</v>
      </c>
      <c r="AF10140" t="s">
        <v>2538</v>
      </c>
      <c r="AG10140" t="s">
        <v>649</v>
      </c>
      <c r="AH10140">
        <v>337</v>
      </c>
    </row>
    <row r="10141" spans="1:34" hidden="1" x14ac:dyDescent="0.25">
      <c r="A10141" t="str">
        <f t="shared" si="474"/>
        <v>36 1 3 83 1 403 34 40 0 4301037 368791</v>
      </c>
      <c r="B10141" t="str">
        <f t="shared" si="475"/>
        <v>36 1 3 83 1 403 34 40 0 4301037 368216</v>
      </c>
      <c r="C10141" t="str">
        <f t="shared" si="476"/>
        <v>36 1 3 83 1 403 34 40 0 4301037</v>
      </c>
      <c r="D10141">
        <v>36</v>
      </c>
      <c r="E10141">
        <v>1</v>
      </c>
      <c r="F10141">
        <v>3</v>
      </c>
      <c r="G10141">
        <v>83</v>
      </c>
      <c r="H10141">
        <v>1</v>
      </c>
      <c r="I10141">
        <v>403</v>
      </c>
      <c r="J10141">
        <v>34</v>
      </c>
      <c r="K10141">
        <v>40</v>
      </c>
      <c r="L10141" t="s">
        <v>147</v>
      </c>
      <c r="M10141" t="s">
        <v>232</v>
      </c>
      <c r="N10141" s="13">
        <v>650000</v>
      </c>
      <c r="O10141">
        <v>368791</v>
      </c>
      <c r="P10141">
        <v>2024</v>
      </c>
      <c r="Q10141">
        <v>1054857922</v>
      </c>
      <c r="R10141" t="s">
        <v>2066</v>
      </c>
      <c r="S10141" s="13">
        <v>650000</v>
      </c>
      <c r="T10141">
        <v>0</v>
      </c>
      <c r="U10141" t="s">
        <v>7338</v>
      </c>
      <c r="V10141" t="s">
        <v>2291</v>
      </c>
      <c r="W10141">
        <v>5004</v>
      </c>
      <c r="X10141">
        <v>0</v>
      </c>
      <c r="Y10141">
        <v>368216</v>
      </c>
      <c r="Z10141">
        <v>20241015</v>
      </c>
      <c r="AA10141">
        <v>0</v>
      </c>
      <c r="AB10141">
        <v>0</v>
      </c>
      <c r="AC10141" t="s">
        <v>2281</v>
      </c>
      <c r="AD10141" t="s">
        <v>2281</v>
      </c>
      <c r="AE10141">
        <v>25243</v>
      </c>
      <c r="AF10141" t="s">
        <v>2538</v>
      </c>
      <c r="AG10141" t="s">
        <v>649</v>
      </c>
      <c r="AH10141">
        <v>337</v>
      </c>
    </row>
    <row r="10142" spans="1:34" hidden="1" x14ac:dyDescent="0.25">
      <c r="A10142" t="str">
        <f t="shared" si="474"/>
        <v>36 1 3 83 1 403 34 40 0 4301037 368792</v>
      </c>
      <c r="B10142" t="str">
        <f t="shared" si="475"/>
        <v>36 1 3 83 1 403 34 40 0 4301037 368217</v>
      </c>
      <c r="C10142" t="str">
        <f t="shared" si="476"/>
        <v>36 1 3 83 1 403 34 40 0 4301037</v>
      </c>
      <c r="D10142">
        <v>36</v>
      </c>
      <c r="E10142">
        <v>1</v>
      </c>
      <c r="F10142">
        <v>3</v>
      </c>
      <c r="G10142">
        <v>83</v>
      </c>
      <c r="H10142">
        <v>1</v>
      </c>
      <c r="I10142">
        <v>403</v>
      </c>
      <c r="J10142">
        <v>34</v>
      </c>
      <c r="K10142">
        <v>40</v>
      </c>
      <c r="L10142" t="s">
        <v>147</v>
      </c>
      <c r="M10142" t="s">
        <v>232</v>
      </c>
      <c r="N10142" s="13">
        <v>650000</v>
      </c>
      <c r="O10142">
        <v>368792</v>
      </c>
      <c r="P10142">
        <v>2024</v>
      </c>
      <c r="Q10142">
        <v>1054873067</v>
      </c>
      <c r="R10142" t="s">
        <v>2091</v>
      </c>
      <c r="S10142" s="13">
        <v>650000</v>
      </c>
      <c r="T10142">
        <v>0</v>
      </c>
      <c r="U10142" t="s">
        <v>7338</v>
      </c>
      <c r="V10142" t="s">
        <v>2291</v>
      </c>
      <c r="W10142">
        <v>5004</v>
      </c>
      <c r="X10142">
        <v>0</v>
      </c>
      <c r="Y10142">
        <v>368217</v>
      </c>
      <c r="Z10142">
        <v>20241015</v>
      </c>
      <c r="AA10142">
        <v>0</v>
      </c>
      <c r="AB10142">
        <v>0</v>
      </c>
      <c r="AC10142" t="s">
        <v>2281</v>
      </c>
      <c r="AD10142" t="s">
        <v>2281</v>
      </c>
      <c r="AE10142">
        <v>25243</v>
      </c>
      <c r="AF10142" t="s">
        <v>2538</v>
      </c>
      <c r="AG10142" t="s">
        <v>649</v>
      </c>
      <c r="AH10142">
        <v>337</v>
      </c>
    </row>
    <row r="10143" spans="1:34" hidden="1" x14ac:dyDescent="0.25">
      <c r="A10143" t="str">
        <f t="shared" si="474"/>
        <v>36 1 3 83 1 403 34 40 0 4301037 368793</v>
      </c>
      <c r="B10143" t="str">
        <f t="shared" si="475"/>
        <v>36 1 3 83 1 403 34 40 0 4301037 368218</v>
      </c>
      <c r="C10143" t="str">
        <f t="shared" si="476"/>
        <v>36 1 3 83 1 403 34 40 0 4301037</v>
      </c>
      <c r="D10143">
        <v>36</v>
      </c>
      <c r="E10143">
        <v>1</v>
      </c>
      <c r="F10143">
        <v>3</v>
      </c>
      <c r="G10143">
        <v>83</v>
      </c>
      <c r="H10143">
        <v>1</v>
      </c>
      <c r="I10143">
        <v>403</v>
      </c>
      <c r="J10143">
        <v>34</v>
      </c>
      <c r="K10143">
        <v>40</v>
      </c>
      <c r="L10143" t="s">
        <v>147</v>
      </c>
      <c r="M10143" t="s">
        <v>232</v>
      </c>
      <c r="N10143" s="13">
        <v>650000</v>
      </c>
      <c r="O10143">
        <v>368793</v>
      </c>
      <c r="P10143">
        <v>2024</v>
      </c>
      <c r="Q10143">
        <v>1034303930</v>
      </c>
      <c r="R10143" t="s">
        <v>2067</v>
      </c>
      <c r="S10143" s="13">
        <v>650000</v>
      </c>
      <c r="T10143">
        <v>0</v>
      </c>
      <c r="U10143" t="s">
        <v>7338</v>
      </c>
      <c r="V10143" t="s">
        <v>2291</v>
      </c>
      <c r="W10143">
        <v>5004</v>
      </c>
      <c r="X10143">
        <v>0</v>
      </c>
      <c r="Y10143">
        <v>368218</v>
      </c>
      <c r="Z10143">
        <v>20241015</v>
      </c>
      <c r="AA10143">
        <v>0</v>
      </c>
      <c r="AB10143">
        <v>0</v>
      </c>
      <c r="AC10143" t="s">
        <v>2281</v>
      </c>
      <c r="AD10143" t="s">
        <v>2281</v>
      </c>
      <c r="AE10143">
        <v>25243</v>
      </c>
      <c r="AF10143" t="s">
        <v>2538</v>
      </c>
      <c r="AG10143" t="s">
        <v>649</v>
      </c>
      <c r="AH10143">
        <v>337</v>
      </c>
    </row>
    <row r="10144" spans="1:34" hidden="1" x14ac:dyDescent="0.25">
      <c r="A10144" t="str">
        <f t="shared" si="474"/>
        <v>36 1 3 83 1 403 34 40 0 4301037 368794</v>
      </c>
      <c r="B10144" t="str">
        <f t="shared" si="475"/>
        <v>36 1 3 83 1 403 34 40 0 4301037 368219</v>
      </c>
      <c r="C10144" t="str">
        <f t="shared" si="476"/>
        <v>36 1 3 83 1 403 34 40 0 4301037</v>
      </c>
      <c r="D10144">
        <v>36</v>
      </c>
      <c r="E10144">
        <v>1</v>
      </c>
      <c r="F10144">
        <v>3</v>
      </c>
      <c r="G10144">
        <v>83</v>
      </c>
      <c r="H10144">
        <v>1</v>
      </c>
      <c r="I10144">
        <v>403</v>
      </c>
      <c r="J10144">
        <v>34</v>
      </c>
      <c r="K10144">
        <v>40</v>
      </c>
      <c r="L10144" t="s">
        <v>147</v>
      </c>
      <c r="M10144" t="s">
        <v>232</v>
      </c>
      <c r="N10144" s="13">
        <v>650000</v>
      </c>
      <c r="O10144">
        <v>368794</v>
      </c>
      <c r="P10144">
        <v>2024</v>
      </c>
      <c r="Q10144">
        <v>1055758299</v>
      </c>
      <c r="R10144" t="s">
        <v>2068</v>
      </c>
      <c r="S10144" s="13">
        <v>650000</v>
      </c>
      <c r="T10144">
        <v>0</v>
      </c>
      <c r="U10144" t="s">
        <v>7338</v>
      </c>
      <c r="V10144" t="s">
        <v>2291</v>
      </c>
      <c r="W10144">
        <v>5004</v>
      </c>
      <c r="X10144">
        <v>0</v>
      </c>
      <c r="Y10144">
        <v>368219</v>
      </c>
      <c r="Z10144">
        <v>20241015</v>
      </c>
      <c r="AA10144">
        <v>0</v>
      </c>
      <c r="AB10144">
        <v>0</v>
      </c>
      <c r="AC10144" t="s">
        <v>2281</v>
      </c>
      <c r="AD10144" t="s">
        <v>2281</v>
      </c>
      <c r="AE10144">
        <v>25243</v>
      </c>
      <c r="AF10144" t="s">
        <v>2538</v>
      </c>
      <c r="AG10144" t="s">
        <v>649</v>
      </c>
      <c r="AH10144">
        <v>337</v>
      </c>
    </row>
    <row r="10145" spans="1:34" hidden="1" x14ac:dyDescent="0.25">
      <c r="A10145" t="str">
        <f t="shared" si="474"/>
        <v>36 1 3 83 1 403 34 40 0 4301037 368795</v>
      </c>
      <c r="B10145" t="str">
        <f t="shared" si="475"/>
        <v>36 1 3 83 1 403 34 40 0 4301037 368220</v>
      </c>
      <c r="C10145" t="str">
        <f t="shared" si="476"/>
        <v>36 1 3 83 1 403 34 40 0 4301037</v>
      </c>
      <c r="D10145">
        <v>36</v>
      </c>
      <c r="E10145">
        <v>1</v>
      </c>
      <c r="F10145">
        <v>3</v>
      </c>
      <c r="G10145">
        <v>83</v>
      </c>
      <c r="H10145">
        <v>1</v>
      </c>
      <c r="I10145">
        <v>403</v>
      </c>
      <c r="J10145">
        <v>34</v>
      </c>
      <c r="K10145">
        <v>40</v>
      </c>
      <c r="L10145" t="s">
        <v>147</v>
      </c>
      <c r="M10145" t="s">
        <v>232</v>
      </c>
      <c r="N10145" s="13">
        <v>650000</v>
      </c>
      <c r="O10145">
        <v>368795</v>
      </c>
      <c r="P10145">
        <v>2024</v>
      </c>
      <c r="Q10145">
        <v>1058817178</v>
      </c>
      <c r="R10145" t="s">
        <v>2099</v>
      </c>
      <c r="S10145" s="13">
        <v>650000</v>
      </c>
      <c r="T10145">
        <v>0</v>
      </c>
      <c r="U10145" t="s">
        <v>7338</v>
      </c>
      <c r="V10145" t="s">
        <v>2291</v>
      </c>
      <c r="W10145">
        <v>5004</v>
      </c>
      <c r="X10145">
        <v>0</v>
      </c>
      <c r="Y10145">
        <v>368220</v>
      </c>
      <c r="Z10145">
        <v>20241015</v>
      </c>
      <c r="AA10145">
        <v>0</v>
      </c>
      <c r="AB10145">
        <v>0</v>
      </c>
      <c r="AC10145" t="s">
        <v>2281</v>
      </c>
      <c r="AD10145" t="s">
        <v>2281</v>
      </c>
      <c r="AE10145">
        <v>25243</v>
      </c>
      <c r="AF10145" t="s">
        <v>2538</v>
      </c>
      <c r="AG10145" t="s">
        <v>649</v>
      </c>
      <c r="AH10145">
        <v>337</v>
      </c>
    </row>
    <row r="10146" spans="1:34" hidden="1" x14ac:dyDescent="0.25">
      <c r="A10146" t="str">
        <f t="shared" si="474"/>
        <v>36 1 3 33 1 5 34 0 0 4301037 368796</v>
      </c>
      <c r="B10146" t="str">
        <f t="shared" si="475"/>
        <v>36 1 3 33 1 5 34 0 0 4301037 368028</v>
      </c>
      <c r="C10146" t="str">
        <f t="shared" si="476"/>
        <v>36 1 3 33 1 5 34 0 0 4301037</v>
      </c>
      <c r="D10146">
        <v>36</v>
      </c>
      <c r="E10146">
        <v>1</v>
      </c>
      <c r="F10146">
        <v>3</v>
      </c>
      <c r="G10146">
        <v>33</v>
      </c>
      <c r="H10146">
        <v>1</v>
      </c>
      <c r="I10146">
        <v>5</v>
      </c>
      <c r="J10146">
        <v>34</v>
      </c>
      <c r="K10146">
        <v>0</v>
      </c>
      <c r="L10146" t="s">
        <v>147</v>
      </c>
      <c r="M10146" t="s">
        <v>232</v>
      </c>
      <c r="N10146" s="13">
        <v>2900000</v>
      </c>
      <c r="O10146">
        <v>368796</v>
      </c>
      <c r="P10146">
        <v>2024</v>
      </c>
      <c r="Q10146">
        <v>75063147</v>
      </c>
      <c r="R10146" t="s">
        <v>2135</v>
      </c>
      <c r="S10146" s="13">
        <v>2900000</v>
      </c>
      <c r="T10146">
        <v>0</v>
      </c>
      <c r="U10146" t="s">
        <v>7600</v>
      </c>
      <c r="V10146" t="s">
        <v>2295</v>
      </c>
      <c r="W10146">
        <v>5004</v>
      </c>
      <c r="X10146">
        <v>0</v>
      </c>
      <c r="Y10146">
        <v>368028</v>
      </c>
      <c r="Z10146">
        <v>20241016</v>
      </c>
      <c r="AA10146">
        <v>2402270397</v>
      </c>
      <c r="AB10146">
        <v>8</v>
      </c>
      <c r="AC10146" t="s">
        <v>2281</v>
      </c>
      <c r="AD10146" t="s">
        <v>2281</v>
      </c>
      <c r="AE10146">
        <v>13161</v>
      </c>
      <c r="AF10146" t="s">
        <v>2538</v>
      </c>
      <c r="AG10146" t="s">
        <v>110</v>
      </c>
      <c r="AH10146">
        <v>260</v>
      </c>
    </row>
    <row r="10147" spans="1:34" hidden="1" x14ac:dyDescent="0.25">
      <c r="A10147" t="str">
        <f t="shared" si="474"/>
        <v>36 1 3 83 1 403 34 40 0 4301037 368798</v>
      </c>
      <c r="B10147" t="str">
        <f t="shared" si="475"/>
        <v>36 1 3 83 1 403 34 40 0 4301037 368221</v>
      </c>
      <c r="C10147" t="str">
        <f t="shared" si="476"/>
        <v>36 1 3 83 1 403 34 40 0 4301037</v>
      </c>
      <c r="D10147">
        <v>36</v>
      </c>
      <c r="E10147">
        <v>1</v>
      </c>
      <c r="F10147">
        <v>3</v>
      </c>
      <c r="G10147">
        <v>83</v>
      </c>
      <c r="H10147">
        <v>1</v>
      </c>
      <c r="I10147">
        <v>403</v>
      </c>
      <c r="J10147">
        <v>34</v>
      </c>
      <c r="K10147">
        <v>40</v>
      </c>
      <c r="L10147" t="s">
        <v>147</v>
      </c>
      <c r="M10147" t="s">
        <v>232</v>
      </c>
      <c r="N10147" s="13">
        <v>650000</v>
      </c>
      <c r="O10147">
        <v>368798</v>
      </c>
      <c r="P10147">
        <v>2024</v>
      </c>
      <c r="Q10147">
        <v>1056124763</v>
      </c>
      <c r="R10147" t="s">
        <v>2069</v>
      </c>
      <c r="S10147" s="13">
        <v>650000</v>
      </c>
      <c r="T10147">
        <v>0</v>
      </c>
      <c r="U10147" t="s">
        <v>7338</v>
      </c>
      <c r="V10147" t="s">
        <v>2291</v>
      </c>
      <c r="W10147">
        <v>5004</v>
      </c>
      <c r="X10147">
        <v>0</v>
      </c>
      <c r="Y10147">
        <v>368221</v>
      </c>
      <c r="Z10147">
        <v>20241016</v>
      </c>
      <c r="AA10147">
        <v>0</v>
      </c>
      <c r="AB10147">
        <v>0</v>
      </c>
      <c r="AC10147" t="s">
        <v>2281</v>
      </c>
      <c r="AD10147" t="s">
        <v>2281</v>
      </c>
      <c r="AE10147">
        <v>25243</v>
      </c>
      <c r="AF10147" t="s">
        <v>2538</v>
      </c>
      <c r="AG10147" t="s">
        <v>649</v>
      </c>
      <c r="AH10147">
        <v>337</v>
      </c>
    </row>
    <row r="10148" spans="1:34" hidden="1" x14ac:dyDescent="0.25">
      <c r="A10148" t="str">
        <f t="shared" si="474"/>
        <v>36 1 3 83 1 403 34 40 0 4301037 368799</v>
      </c>
      <c r="B10148" t="str">
        <f t="shared" si="475"/>
        <v>36 1 3 83 1 403 34 40 0 4301037 368222</v>
      </c>
      <c r="C10148" t="str">
        <f t="shared" si="476"/>
        <v>36 1 3 83 1 403 34 40 0 4301037</v>
      </c>
      <c r="D10148">
        <v>36</v>
      </c>
      <c r="E10148">
        <v>1</v>
      </c>
      <c r="F10148">
        <v>3</v>
      </c>
      <c r="G10148">
        <v>83</v>
      </c>
      <c r="H10148">
        <v>1</v>
      </c>
      <c r="I10148">
        <v>403</v>
      </c>
      <c r="J10148">
        <v>34</v>
      </c>
      <c r="K10148">
        <v>40</v>
      </c>
      <c r="L10148" t="s">
        <v>147</v>
      </c>
      <c r="M10148" t="s">
        <v>232</v>
      </c>
      <c r="N10148" s="13">
        <v>650000</v>
      </c>
      <c r="O10148">
        <v>368799</v>
      </c>
      <c r="P10148">
        <v>2024</v>
      </c>
      <c r="Q10148">
        <v>1054479319</v>
      </c>
      <c r="R10148" t="s">
        <v>2070</v>
      </c>
      <c r="S10148" s="13">
        <v>650000</v>
      </c>
      <c r="T10148">
        <v>0</v>
      </c>
      <c r="U10148" t="s">
        <v>7338</v>
      </c>
      <c r="V10148" t="s">
        <v>2291</v>
      </c>
      <c r="W10148">
        <v>5004</v>
      </c>
      <c r="X10148">
        <v>0</v>
      </c>
      <c r="Y10148">
        <v>368222</v>
      </c>
      <c r="Z10148">
        <v>20241016</v>
      </c>
      <c r="AA10148">
        <v>0</v>
      </c>
      <c r="AB10148">
        <v>0</v>
      </c>
      <c r="AC10148" t="s">
        <v>2281</v>
      </c>
      <c r="AD10148" t="s">
        <v>2281</v>
      </c>
      <c r="AE10148">
        <v>25243</v>
      </c>
      <c r="AF10148" t="s">
        <v>2538</v>
      </c>
      <c r="AG10148" t="s">
        <v>649</v>
      </c>
      <c r="AH10148">
        <v>337</v>
      </c>
    </row>
    <row r="10149" spans="1:34" hidden="1" x14ac:dyDescent="0.25">
      <c r="A10149" t="str">
        <f t="shared" si="474"/>
        <v>36 1 3 83 1 403 34 40 0 4301037 368800</v>
      </c>
      <c r="B10149" t="str">
        <f t="shared" si="475"/>
        <v>36 1 3 83 1 403 34 40 0 4301037 368223</v>
      </c>
      <c r="C10149" t="str">
        <f t="shared" si="476"/>
        <v>36 1 3 83 1 403 34 40 0 4301037</v>
      </c>
      <c r="D10149">
        <v>36</v>
      </c>
      <c r="E10149">
        <v>1</v>
      </c>
      <c r="F10149">
        <v>3</v>
      </c>
      <c r="G10149">
        <v>83</v>
      </c>
      <c r="H10149">
        <v>1</v>
      </c>
      <c r="I10149">
        <v>403</v>
      </c>
      <c r="J10149">
        <v>34</v>
      </c>
      <c r="K10149">
        <v>40</v>
      </c>
      <c r="L10149" t="s">
        <v>147</v>
      </c>
      <c r="M10149" t="s">
        <v>232</v>
      </c>
      <c r="N10149" s="13">
        <v>650000</v>
      </c>
      <c r="O10149">
        <v>368800</v>
      </c>
      <c r="P10149">
        <v>2024</v>
      </c>
      <c r="Q10149">
        <v>1054871711</v>
      </c>
      <c r="R10149" t="s">
        <v>2092</v>
      </c>
      <c r="S10149" s="13">
        <v>650000</v>
      </c>
      <c r="T10149">
        <v>0</v>
      </c>
      <c r="U10149" t="s">
        <v>7338</v>
      </c>
      <c r="V10149" t="s">
        <v>2291</v>
      </c>
      <c r="W10149">
        <v>5004</v>
      </c>
      <c r="X10149">
        <v>0</v>
      </c>
      <c r="Y10149">
        <v>368223</v>
      </c>
      <c r="Z10149">
        <v>20241016</v>
      </c>
      <c r="AA10149">
        <v>0</v>
      </c>
      <c r="AB10149">
        <v>0</v>
      </c>
      <c r="AC10149" t="s">
        <v>2281</v>
      </c>
      <c r="AD10149" t="s">
        <v>2281</v>
      </c>
      <c r="AE10149">
        <v>25243</v>
      </c>
      <c r="AF10149" t="s">
        <v>2538</v>
      </c>
      <c r="AG10149" t="s">
        <v>649</v>
      </c>
      <c r="AH10149">
        <v>337</v>
      </c>
    </row>
    <row r="10150" spans="1:34" hidden="1" x14ac:dyDescent="0.25">
      <c r="A10150" t="str">
        <f t="shared" si="474"/>
        <v>36 1 3 83 1 403 34 40 0 4301037 368801</v>
      </c>
      <c r="B10150" t="str">
        <f t="shared" si="475"/>
        <v>36 1 3 83 1 403 34 40 0 4301037 368225</v>
      </c>
      <c r="C10150" t="str">
        <f t="shared" si="476"/>
        <v>36 1 3 83 1 403 34 40 0 4301037</v>
      </c>
      <c r="D10150">
        <v>36</v>
      </c>
      <c r="E10150">
        <v>1</v>
      </c>
      <c r="F10150">
        <v>3</v>
      </c>
      <c r="G10150">
        <v>83</v>
      </c>
      <c r="H10150">
        <v>1</v>
      </c>
      <c r="I10150">
        <v>403</v>
      </c>
      <c r="J10150">
        <v>34</v>
      </c>
      <c r="K10150">
        <v>40</v>
      </c>
      <c r="L10150" t="s">
        <v>147</v>
      </c>
      <c r="M10150" t="s">
        <v>232</v>
      </c>
      <c r="N10150" s="13">
        <v>650000</v>
      </c>
      <c r="O10150">
        <v>368801</v>
      </c>
      <c r="P10150">
        <v>2024</v>
      </c>
      <c r="Q10150">
        <v>1055359675</v>
      </c>
      <c r="R10150" t="s">
        <v>2071</v>
      </c>
      <c r="S10150" s="13">
        <v>650000</v>
      </c>
      <c r="T10150">
        <v>0</v>
      </c>
      <c r="U10150" t="s">
        <v>7338</v>
      </c>
      <c r="V10150" t="s">
        <v>2291</v>
      </c>
      <c r="W10150">
        <v>5004</v>
      </c>
      <c r="X10150">
        <v>0</v>
      </c>
      <c r="Y10150">
        <v>368225</v>
      </c>
      <c r="Z10150">
        <v>20241016</v>
      </c>
      <c r="AA10150">
        <v>0</v>
      </c>
      <c r="AB10150">
        <v>0</v>
      </c>
      <c r="AC10150" t="s">
        <v>2281</v>
      </c>
      <c r="AD10150" t="s">
        <v>2281</v>
      </c>
      <c r="AE10150">
        <v>25243</v>
      </c>
      <c r="AF10150" t="s">
        <v>2538</v>
      </c>
      <c r="AG10150" t="s">
        <v>649</v>
      </c>
      <c r="AH10150">
        <v>337</v>
      </c>
    </row>
    <row r="10151" spans="1:34" hidden="1" x14ac:dyDescent="0.25">
      <c r="A10151" t="str">
        <f t="shared" si="474"/>
        <v>36 1 3 83 1 403 34 40 0 4301037 368802</v>
      </c>
      <c r="B10151" t="str">
        <f t="shared" si="475"/>
        <v>36 1 3 83 1 403 34 40 0 4301037 368226</v>
      </c>
      <c r="C10151" t="str">
        <f t="shared" si="476"/>
        <v>36 1 3 83 1 403 34 40 0 4301037</v>
      </c>
      <c r="D10151">
        <v>36</v>
      </c>
      <c r="E10151">
        <v>1</v>
      </c>
      <c r="F10151">
        <v>3</v>
      </c>
      <c r="G10151">
        <v>83</v>
      </c>
      <c r="H10151">
        <v>1</v>
      </c>
      <c r="I10151">
        <v>403</v>
      </c>
      <c r="J10151">
        <v>34</v>
      </c>
      <c r="K10151">
        <v>40</v>
      </c>
      <c r="L10151" t="s">
        <v>147</v>
      </c>
      <c r="M10151" t="s">
        <v>232</v>
      </c>
      <c r="N10151" s="13">
        <v>650000</v>
      </c>
      <c r="O10151">
        <v>368802</v>
      </c>
      <c r="P10151">
        <v>2024</v>
      </c>
      <c r="Q10151">
        <v>1054866507</v>
      </c>
      <c r="R10151" t="s">
        <v>2094</v>
      </c>
      <c r="S10151" s="13">
        <v>650000</v>
      </c>
      <c r="T10151">
        <v>0</v>
      </c>
      <c r="U10151" t="s">
        <v>7338</v>
      </c>
      <c r="V10151" t="s">
        <v>2291</v>
      </c>
      <c r="W10151">
        <v>5004</v>
      </c>
      <c r="X10151">
        <v>0</v>
      </c>
      <c r="Y10151">
        <v>368226</v>
      </c>
      <c r="Z10151">
        <v>20241016</v>
      </c>
      <c r="AA10151">
        <v>0</v>
      </c>
      <c r="AB10151">
        <v>0</v>
      </c>
      <c r="AC10151" t="s">
        <v>2281</v>
      </c>
      <c r="AD10151" t="s">
        <v>2281</v>
      </c>
      <c r="AE10151">
        <v>25243</v>
      </c>
      <c r="AF10151" t="s">
        <v>2538</v>
      </c>
      <c r="AG10151" t="s">
        <v>649</v>
      </c>
      <c r="AH10151">
        <v>337</v>
      </c>
    </row>
    <row r="10152" spans="1:34" hidden="1" x14ac:dyDescent="0.25">
      <c r="A10152" t="str">
        <f t="shared" si="474"/>
        <v>36 1 3 83 1 403 34 40 0 4301037 368803</v>
      </c>
      <c r="B10152" t="str">
        <f t="shared" si="475"/>
        <v>36 1 3 83 1 403 34 40 0 4301037 368227</v>
      </c>
      <c r="C10152" t="str">
        <f t="shared" si="476"/>
        <v>36 1 3 83 1 403 34 40 0 4301037</v>
      </c>
      <c r="D10152">
        <v>36</v>
      </c>
      <c r="E10152">
        <v>1</v>
      </c>
      <c r="F10152">
        <v>3</v>
      </c>
      <c r="G10152">
        <v>83</v>
      </c>
      <c r="H10152">
        <v>1</v>
      </c>
      <c r="I10152">
        <v>403</v>
      </c>
      <c r="J10152">
        <v>34</v>
      </c>
      <c r="K10152">
        <v>40</v>
      </c>
      <c r="L10152" t="s">
        <v>147</v>
      </c>
      <c r="M10152" t="s">
        <v>232</v>
      </c>
      <c r="N10152" s="13">
        <v>650000</v>
      </c>
      <c r="O10152">
        <v>368803</v>
      </c>
      <c r="P10152">
        <v>2024</v>
      </c>
      <c r="Q10152">
        <v>1054858571</v>
      </c>
      <c r="R10152" t="s">
        <v>2072</v>
      </c>
      <c r="S10152" s="13">
        <v>650000</v>
      </c>
      <c r="T10152">
        <v>0</v>
      </c>
      <c r="U10152" t="s">
        <v>7338</v>
      </c>
      <c r="V10152" t="s">
        <v>2291</v>
      </c>
      <c r="W10152">
        <v>5004</v>
      </c>
      <c r="X10152">
        <v>0</v>
      </c>
      <c r="Y10152">
        <v>368227</v>
      </c>
      <c r="Z10152">
        <v>20241016</v>
      </c>
      <c r="AA10152">
        <v>0</v>
      </c>
      <c r="AB10152">
        <v>0</v>
      </c>
      <c r="AC10152" t="s">
        <v>2281</v>
      </c>
      <c r="AD10152" t="s">
        <v>2281</v>
      </c>
      <c r="AE10152">
        <v>25243</v>
      </c>
      <c r="AF10152" t="s">
        <v>2538</v>
      </c>
      <c r="AG10152" t="s">
        <v>649</v>
      </c>
      <c r="AH10152">
        <v>337</v>
      </c>
    </row>
    <row r="10153" spans="1:34" hidden="1" x14ac:dyDescent="0.25">
      <c r="A10153" t="str">
        <f t="shared" si="474"/>
        <v>36 1 3 83 1 403 34 40 0 4301037 368804</v>
      </c>
      <c r="B10153" t="str">
        <f t="shared" si="475"/>
        <v>36 1 3 83 1 403 34 40 0 4301037 368228</v>
      </c>
      <c r="C10153" t="str">
        <f t="shared" si="476"/>
        <v>36 1 3 83 1 403 34 40 0 4301037</v>
      </c>
      <c r="D10153">
        <v>36</v>
      </c>
      <c r="E10153">
        <v>1</v>
      </c>
      <c r="F10153">
        <v>3</v>
      </c>
      <c r="G10153">
        <v>83</v>
      </c>
      <c r="H10153">
        <v>1</v>
      </c>
      <c r="I10153">
        <v>403</v>
      </c>
      <c r="J10153">
        <v>34</v>
      </c>
      <c r="K10153">
        <v>40</v>
      </c>
      <c r="L10153" t="s">
        <v>147</v>
      </c>
      <c r="M10153" t="s">
        <v>232</v>
      </c>
      <c r="N10153" s="13">
        <v>650000</v>
      </c>
      <c r="O10153">
        <v>368804</v>
      </c>
      <c r="P10153">
        <v>2024</v>
      </c>
      <c r="Q10153">
        <v>1054872377</v>
      </c>
      <c r="R10153" t="s">
        <v>2073</v>
      </c>
      <c r="S10153" s="13">
        <v>650000</v>
      </c>
      <c r="T10153">
        <v>0</v>
      </c>
      <c r="U10153" t="s">
        <v>7338</v>
      </c>
      <c r="V10153" t="s">
        <v>2291</v>
      </c>
      <c r="W10153">
        <v>5004</v>
      </c>
      <c r="X10153">
        <v>0</v>
      </c>
      <c r="Y10153">
        <v>368228</v>
      </c>
      <c r="Z10153">
        <v>20241016</v>
      </c>
      <c r="AA10153">
        <v>0</v>
      </c>
      <c r="AB10153">
        <v>0</v>
      </c>
      <c r="AC10153" t="s">
        <v>2281</v>
      </c>
      <c r="AD10153" t="s">
        <v>2281</v>
      </c>
      <c r="AE10153">
        <v>25243</v>
      </c>
      <c r="AF10153" t="s">
        <v>2538</v>
      </c>
      <c r="AG10153" t="s">
        <v>649</v>
      </c>
      <c r="AH10153">
        <v>337</v>
      </c>
    </row>
    <row r="10154" spans="1:34" hidden="1" x14ac:dyDescent="0.25">
      <c r="A10154" t="str">
        <f t="shared" si="474"/>
        <v>36 1 3 83 1 403 34 40 0 4301037 368805</v>
      </c>
      <c r="B10154" t="str">
        <f t="shared" si="475"/>
        <v>36 1 3 83 1 403 34 40 0 4301037 368229</v>
      </c>
      <c r="C10154" t="str">
        <f t="shared" si="476"/>
        <v>36 1 3 83 1 403 34 40 0 4301037</v>
      </c>
      <c r="D10154">
        <v>36</v>
      </c>
      <c r="E10154">
        <v>1</v>
      </c>
      <c r="F10154">
        <v>3</v>
      </c>
      <c r="G10154">
        <v>83</v>
      </c>
      <c r="H10154">
        <v>1</v>
      </c>
      <c r="I10154">
        <v>403</v>
      </c>
      <c r="J10154">
        <v>34</v>
      </c>
      <c r="K10154">
        <v>40</v>
      </c>
      <c r="L10154" t="s">
        <v>147</v>
      </c>
      <c r="M10154" t="s">
        <v>232</v>
      </c>
      <c r="N10154" s="13">
        <v>650000</v>
      </c>
      <c r="O10154">
        <v>368805</v>
      </c>
      <c r="P10154">
        <v>2024</v>
      </c>
      <c r="Q10154">
        <v>1053854048</v>
      </c>
      <c r="R10154" t="s">
        <v>2074</v>
      </c>
      <c r="S10154" s="13">
        <v>650000</v>
      </c>
      <c r="T10154">
        <v>0</v>
      </c>
      <c r="U10154" t="s">
        <v>7338</v>
      </c>
      <c r="V10154" t="s">
        <v>2291</v>
      </c>
      <c r="W10154">
        <v>5004</v>
      </c>
      <c r="X10154">
        <v>0</v>
      </c>
      <c r="Y10154">
        <v>368229</v>
      </c>
      <c r="Z10154">
        <v>20241016</v>
      </c>
      <c r="AA10154">
        <v>0</v>
      </c>
      <c r="AB10154">
        <v>0</v>
      </c>
      <c r="AC10154" t="s">
        <v>2281</v>
      </c>
      <c r="AD10154" t="s">
        <v>2281</v>
      </c>
      <c r="AE10154">
        <v>25243</v>
      </c>
      <c r="AF10154" t="s">
        <v>2538</v>
      </c>
      <c r="AG10154" t="s">
        <v>649</v>
      </c>
      <c r="AH10154">
        <v>337</v>
      </c>
    </row>
    <row r="10155" spans="1:34" hidden="1" x14ac:dyDescent="0.25">
      <c r="A10155" t="str">
        <f t="shared" si="474"/>
        <v>36 1 3 83 1 403 34 40 0 4301037 368806</v>
      </c>
      <c r="B10155" t="str">
        <f t="shared" si="475"/>
        <v>36 1 3 83 1 403 34 40 0 4301037 368230</v>
      </c>
      <c r="C10155" t="str">
        <f t="shared" si="476"/>
        <v>36 1 3 83 1 403 34 40 0 4301037</v>
      </c>
      <c r="D10155">
        <v>36</v>
      </c>
      <c r="E10155">
        <v>1</v>
      </c>
      <c r="F10155">
        <v>3</v>
      </c>
      <c r="G10155">
        <v>83</v>
      </c>
      <c r="H10155">
        <v>1</v>
      </c>
      <c r="I10155">
        <v>403</v>
      </c>
      <c r="J10155">
        <v>34</v>
      </c>
      <c r="K10155">
        <v>40</v>
      </c>
      <c r="L10155" t="s">
        <v>147</v>
      </c>
      <c r="M10155" t="s">
        <v>232</v>
      </c>
      <c r="N10155" s="13">
        <v>650000</v>
      </c>
      <c r="O10155">
        <v>368806</v>
      </c>
      <c r="P10155">
        <v>2024</v>
      </c>
      <c r="Q10155">
        <v>1002635509</v>
      </c>
      <c r="R10155" t="s">
        <v>2075</v>
      </c>
      <c r="S10155" s="13">
        <v>650000</v>
      </c>
      <c r="T10155">
        <v>0</v>
      </c>
      <c r="U10155" t="s">
        <v>7338</v>
      </c>
      <c r="V10155" t="s">
        <v>2291</v>
      </c>
      <c r="W10155">
        <v>5004</v>
      </c>
      <c r="X10155">
        <v>0</v>
      </c>
      <c r="Y10155">
        <v>368230</v>
      </c>
      <c r="Z10155">
        <v>20241016</v>
      </c>
      <c r="AA10155">
        <v>0</v>
      </c>
      <c r="AB10155">
        <v>0</v>
      </c>
      <c r="AC10155" t="s">
        <v>2281</v>
      </c>
      <c r="AD10155" t="s">
        <v>2281</v>
      </c>
      <c r="AE10155">
        <v>25243</v>
      </c>
      <c r="AF10155" t="s">
        <v>2538</v>
      </c>
      <c r="AG10155" t="s">
        <v>649</v>
      </c>
      <c r="AH10155">
        <v>337</v>
      </c>
    </row>
    <row r="10156" spans="1:34" hidden="1" x14ac:dyDescent="0.25">
      <c r="A10156" t="str">
        <f t="shared" si="474"/>
        <v>36 1 3 83 1 403 34 40 0 4301037 368807</v>
      </c>
      <c r="B10156" t="str">
        <f t="shared" si="475"/>
        <v>36 1 3 83 1 403 34 40 0 4301037 368231</v>
      </c>
      <c r="C10156" t="str">
        <f t="shared" si="476"/>
        <v>36 1 3 83 1 403 34 40 0 4301037</v>
      </c>
      <c r="D10156">
        <v>36</v>
      </c>
      <c r="E10156">
        <v>1</v>
      </c>
      <c r="F10156">
        <v>3</v>
      </c>
      <c r="G10156">
        <v>83</v>
      </c>
      <c r="H10156">
        <v>1</v>
      </c>
      <c r="I10156">
        <v>403</v>
      </c>
      <c r="J10156">
        <v>34</v>
      </c>
      <c r="K10156">
        <v>40</v>
      </c>
      <c r="L10156" t="s">
        <v>147</v>
      </c>
      <c r="M10156" t="s">
        <v>232</v>
      </c>
      <c r="N10156" s="13">
        <v>650000</v>
      </c>
      <c r="O10156">
        <v>368807</v>
      </c>
      <c r="P10156">
        <v>2024</v>
      </c>
      <c r="Q10156">
        <v>1002634734</v>
      </c>
      <c r="R10156" t="s">
        <v>2095</v>
      </c>
      <c r="S10156" s="13">
        <v>650000</v>
      </c>
      <c r="T10156">
        <v>0</v>
      </c>
      <c r="U10156" t="s">
        <v>7338</v>
      </c>
      <c r="V10156" t="s">
        <v>2291</v>
      </c>
      <c r="W10156">
        <v>5004</v>
      </c>
      <c r="X10156">
        <v>0</v>
      </c>
      <c r="Y10156">
        <v>368231</v>
      </c>
      <c r="Z10156">
        <v>20241016</v>
      </c>
      <c r="AA10156">
        <v>0</v>
      </c>
      <c r="AB10156">
        <v>0</v>
      </c>
      <c r="AC10156" t="s">
        <v>2281</v>
      </c>
      <c r="AD10156" t="s">
        <v>2281</v>
      </c>
      <c r="AE10156">
        <v>25243</v>
      </c>
      <c r="AF10156" t="s">
        <v>2538</v>
      </c>
      <c r="AG10156" t="s">
        <v>649</v>
      </c>
      <c r="AH10156">
        <v>337</v>
      </c>
    </row>
    <row r="10157" spans="1:34" hidden="1" x14ac:dyDescent="0.25">
      <c r="A10157" t="str">
        <f t="shared" si="474"/>
        <v>36 1 3 83 1 403 34 40 0 4301037 368808</v>
      </c>
      <c r="B10157" t="str">
        <f t="shared" si="475"/>
        <v>36 1 3 83 1 403 34 40 0 4301037 368232</v>
      </c>
      <c r="C10157" t="str">
        <f t="shared" si="476"/>
        <v>36 1 3 83 1 403 34 40 0 4301037</v>
      </c>
      <c r="D10157">
        <v>36</v>
      </c>
      <c r="E10157">
        <v>1</v>
      </c>
      <c r="F10157">
        <v>3</v>
      </c>
      <c r="G10157">
        <v>83</v>
      </c>
      <c r="H10157">
        <v>1</v>
      </c>
      <c r="I10157">
        <v>403</v>
      </c>
      <c r="J10157">
        <v>34</v>
      </c>
      <c r="K10157">
        <v>40</v>
      </c>
      <c r="L10157" t="s">
        <v>147</v>
      </c>
      <c r="M10157" t="s">
        <v>232</v>
      </c>
      <c r="N10157" s="13">
        <v>650000</v>
      </c>
      <c r="O10157">
        <v>368808</v>
      </c>
      <c r="P10157">
        <v>2024</v>
      </c>
      <c r="Q10157">
        <v>1053772656</v>
      </c>
      <c r="R10157" t="s">
        <v>2076</v>
      </c>
      <c r="S10157" s="13">
        <v>650000</v>
      </c>
      <c r="T10157">
        <v>0</v>
      </c>
      <c r="U10157" t="s">
        <v>7338</v>
      </c>
      <c r="V10157" t="s">
        <v>2291</v>
      </c>
      <c r="W10157">
        <v>5004</v>
      </c>
      <c r="X10157">
        <v>0</v>
      </c>
      <c r="Y10157">
        <v>368232</v>
      </c>
      <c r="Z10157">
        <v>20241016</v>
      </c>
      <c r="AA10157">
        <v>0</v>
      </c>
      <c r="AB10157">
        <v>0</v>
      </c>
      <c r="AC10157" t="s">
        <v>2281</v>
      </c>
      <c r="AD10157" t="s">
        <v>2281</v>
      </c>
      <c r="AE10157">
        <v>25243</v>
      </c>
      <c r="AF10157" t="s">
        <v>2538</v>
      </c>
      <c r="AG10157" t="s">
        <v>649</v>
      </c>
      <c r="AH10157">
        <v>337</v>
      </c>
    </row>
    <row r="10158" spans="1:34" hidden="1" x14ac:dyDescent="0.25">
      <c r="A10158" t="str">
        <f t="shared" si="474"/>
        <v>36 1 3 83 1 403 34 40 0 4301037 368809</v>
      </c>
      <c r="B10158" t="str">
        <f t="shared" si="475"/>
        <v>36 1 3 83 1 403 34 40 0 4301037 368233</v>
      </c>
      <c r="C10158" t="str">
        <f t="shared" si="476"/>
        <v>36 1 3 83 1 403 34 40 0 4301037</v>
      </c>
      <c r="D10158">
        <v>36</v>
      </c>
      <c r="E10158">
        <v>1</v>
      </c>
      <c r="F10158">
        <v>3</v>
      </c>
      <c r="G10158">
        <v>83</v>
      </c>
      <c r="H10158">
        <v>1</v>
      </c>
      <c r="I10158">
        <v>403</v>
      </c>
      <c r="J10158">
        <v>34</v>
      </c>
      <c r="K10158">
        <v>40</v>
      </c>
      <c r="L10158" t="s">
        <v>147</v>
      </c>
      <c r="M10158" t="s">
        <v>232</v>
      </c>
      <c r="N10158" s="13">
        <v>650000</v>
      </c>
      <c r="O10158">
        <v>368809</v>
      </c>
      <c r="P10158">
        <v>2024</v>
      </c>
      <c r="Q10158">
        <v>75107531</v>
      </c>
      <c r="R10158" t="s">
        <v>7341</v>
      </c>
      <c r="S10158" s="13">
        <v>650000</v>
      </c>
      <c r="T10158">
        <v>0</v>
      </c>
      <c r="U10158" t="s">
        <v>7338</v>
      </c>
      <c r="V10158" t="s">
        <v>2291</v>
      </c>
      <c r="W10158">
        <v>5004</v>
      </c>
      <c r="X10158">
        <v>0</v>
      </c>
      <c r="Y10158">
        <v>368233</v>
      </c>
      <c r="Z10158">
        <v>20241016</v>
      </c>
      <c r="AA10158">
        <v>0</v>
      </c>
      <c r="AB10158">
        <v>0</v>
      </c>
      <c r="AC10158" t="s">
        <v>2281</v>
      </c>
      <c r="AD10158" t="s">
        <v>2281</v>
      </c>
      <c r="AE10158">
        <v>25243</v>
      </c>
      <c r="AF10158" t="s">
        <v>2538</v>
      </c>
      <c r="AG10158" t="s">
        <v>649</v>
      </c>
      <c r="AH10158">
        <v>337</v>
      </c>
    </row>
    <row r="10159" spans="1:34" hidden="1" x14ac:dyDescent="0.25">
      <c r="A10159" t="str">
        <f t="shared" si="474"/>
        <v>36 1 3 83 1 403 34 40 0 4301037 368810</v>
      </c>
      <c r="B10159" t="str">
        <f t="shared" si="475"/>
        <v>36 1 3 83 1 403 34 40 0 4301037 368234</v>
      </c>
      <c r="C10159" t="str">
        <f t="shared" si="476"/>
        <v>36 1 3 83 1 403 34 40 0 4301037</v>
      </c>
      <c r="D10159">
        <v>36</v>
      </c>
      <c r="E10159">
        <v>1</v>
      </c>
      <c r="F10159">
        <v>3</v>
      </c>
      <c r="G10159">
        <v>83</v>
      </c>
      <c r="H10159">
        <v>1</v>
      </c>
      <c r="I10159">
        <v>403</v>
      </c>
      <c r="J10159">
        <v>34</v>
      </c>
      <c r="K10159">
        <v>40</v>
      </c>
      <c r="L10159" t="s">
        <v>147</v>
      </c>
      <c r="M10159" t="s">
        <v>232</v>
      </c>
      <c r="N10159" s="13">
        <v>650000</v>
      </c>
      <c r="O10159">
        <v>368810</v>
      </c>
      <c r="P10159">
        <v>2024</v>
      </c>
      <c r="Q10159">
        <v>1054862002</v>
      </c>
      <c r="R10159" t="s">
        <v>2077</v>
      </c>
      <c r="S10159" s="13">
        <v>650000</v>
      </c>
      <c r="T10159">
        <v>0</v>
      </c>
      <c r="U10159" t="s">
        <v>7338</v>
      </c>
      <c r="V10159" t="s">
        <v>2291</v>
      </c>
      <c r="W10159">
        <v>5004</v>
      </c>
      <c r="X10159">
        <v>0</v>
      </c>
      <c r="Y10159">
        <v>368234</v>
      </c>
      <c r="Z10159">
        <v>20241016</v>
      </c>
      <c r="AA10159">
        <v>0</v>
      </c>
      <c r="AB10159">
        <v>0</v>
      </c>
      <c r="AC10159" t="s">
        <v>2281</v>
      </c>
      <c r="AD10159" t="s">
        <v>2281</v>
      </c>
      <c r="AE10159">
        <v>25243</v>
      </c>
      <c r="AF10159" t="s">
        <v>2538</v>
      </c>
      <c r="AG10159" t="s">
        <v>649</v>
      </c>
      <c r="AH10159">
        <v>337</v>
      </c>
    </row>
    <row r="10160" spans="1:34" hidden="1" x14ac:dyDescent="0.25">
      <c r="A10160" t="str">
        <f t="shared" si="474"/>
        <v>36 1 3 83 1 403 34 40 0 4301037 368811</v>
      </c>
      <c r="B10160" t="str">
        <f t="shared" si="475"/>
        <v>36 1 3 83 1 403 34 40 0 4301037 368235</v>
      </c>
      <c r="C10160" t="str">
        <f t="shared" si="476"/>
        <v>36 1 3 83 1 403 34 40 0 4301037</v>
      </c>
      <c r="D10160">
        <v>36</v>
      </c>
      <c r="E10160">
        <v>1</v>
      </c>
      <c r="F10160">
        <v>3</v>
      </c>
      <c r="G10160">
        <v>83</v>
      </c>
      <c r="H10160">
        <v>1</v>
      </c>
      <c r="I10160">
        <v>403</v>
      </c>
      <c r="J10160">
        <v>34</v>
      </c>
      <c r="K10160">
        <v>40</v>
      </c>
      <c r="L10160" t="s">
        <v>147</v>
      </c>
      <c r="M10160" t="s">
        <v>232</v>
      </c>
      <c r="N10160" s="13">
        <v>650000</v>
      </c>
      <c r="O10160">
        <v>368811</v>
      </c>
      <c r="P10160">
        <v>2024</v>
      </c>
      <c r="Q10160">
        <v>75104978</v>
      </c>
      <c r="R10160" t="s">
        <v>2096</v>
      </c>
      <c r="S10160" s="13">
        <v>650000</v>
      </c>
      <c r="T10160">
        <v>0</v>
      </c>
      <c r="U10160" t="s">
        <v>7338</v>
      </c>
      <c r="V10160" t="s">
        <v>2291</v>
      </c>
      <c r="W10160">
        <v>5004</v>
      </c>
      <c r="X10160">
        <v>0</v>
      </c>
      <c r="Y10160">
        <v>368235</v>
      </c>
      <c r="Z10160">
        <v>20241016</v>
      </c>
      <c r="AA10160">
        <v>0</v>
      </c>
      <c r="AB10160">
        <v>0</v>
      </c>
      <c r="AC10160" t="s">
        <v>2281</v>
      </c>
      <c r="AD10160" t="s">
        <v>2281</v>
      </c>
      <c r="AE10160">
        <v>25243</v>
      </c>
      <c r="AF10160" t="s">
        <v>2538</v>
      </c>
      <c r="AG10160" t="s">
        <v>649</v>
      </c>
      <c r="AH10160">
        <v>337</v>
      </c>
    </row>
    <row r="10161" spans="1:34" hidden="1" x14ac:dyDescent="0.25">
      <c r="A10161" t="str">
        <f t="shared" si="474"/>
        <v>36 1 3 83 1 403 34 40 0 4301037 368812</v>
      </c>
      <c r="B10161" t="str">
        <f t="shared" si="475"/>
        <v>36 1 3 83 1 403 34 40 0 4301037 368236</v>
      </c>
      <c r="C10161" t="str">
        <f t="shared" si="476"/>
        <v>36 1 3 83 1 403 34 40 0 4301037</v>
      </c>
      <c r="D10161">
        <v>36</v>
      </c>
      <c r="E10161">
        <v>1</v>
      </c>
      <c r="F10161">
        <v>3</v>
      </c>
      <c r="G10161">
        <v>83</v>
      </c>
      <c r="H10161">
        <v>1</v>
      </c>
      <c r="I10161">
        <v>403</v>
      </c>
      <c r="J10161">
        <v>34</v>
      </c>
      <c r="K10161">
        <v>40</v>
      </c>
      <c r="L10161" t="s">
        <v>147</v>
      </c>
      <c r="M10161" t="s">
        <v>232</v>
      </c>
      <c r="N10161" s="13">
        <v>650000</v>
      </c>
      <c r="O10161">
        <v>368812</v>
      </c>
      <c r="P10161">
        <v>2024</v>
      </c>
      <c r="Q10161">
        <v>1053832430</v>
      </c>
      <c r="R10161" t="s">
        <v>2078</v>
      </c>
      <c r="S10161" s="13">
        <v>650000</v>
      </c>
      <c r="T10161">
        <v>0</v>
      </c>
      <c r="U10161" t="s">
        <v>7338</v>
      </c>
      <c r="V10161" t="s">
        <v>2291</v>
      </c>
      <c r="W10161">
        <v>5004</v>
      </c>
      <c r="X10161">
        <v>0</v>
      </c>
      <c r="Y10161">
        <v>368236</v>
      </c>
      <c r="Z10161">
        <v>20241016</v>
      </c>
      <c r="AA10161">
        <v>0</v>
      </c>
      <c r="AB10161">
        <v>0</v>
      </c>
      <c r="AC10161" t="s">
        <v>2281</v>
      </c>
      <c r="AD10161" t="s">
        <v>2281</v>
      </c>
      <c r="AE10161">
        <v>25243</v>
      </c>
      <c r="AF10161" t="s">
        <v>2538</v>
      </c>
      <c r="AG10161" t="s">
        <v>649</v>
      </c>
      <c r="AH10161">
        <v>337</v>
      </c>
    </row>
    <row r="10162" spans="1:34" hidden="1" x14ac:dyDescent="0.25">
      <c r="A10162" t="str">
        <f t="shared" si="474"/>
        <v>36 1 3 11 1 5 35 2 0 4301003 368813</v>
      </c>
      <c r="B10162" t="str">
        <f t="shared" si="475"/>
        <v>36 1 3 11 1 5 35 2 0 4301003 368050</v>
      </c>
      <c r="C10162" t="str">
        <f t="shared" si="476"/>
        <v>36 1 3 11 1 5 35 2 0 4301003</v>
      </c>
      <c r="D10162">
        <v>36</v>
      </c>
      <c r="E10162">
        <v>1</v>
      </c>
      <c r="F10162">
        <v>3</v>
      </c>
      <c r="G10162">
        <v>11</v>
      </c>
      <c r="H10162">
        <v>1</v>
      </c>
      <c r="I10162">
        <v>5</v>
      </c>
      <c r="J10162">
        <v>35</v>
      </c>
      <c r="K10162">
        <v>2</v>
      </c>
      <c r="L10162" t="s">
        <v>147</v>
      </c>
      <c r="M10162" t="s">
        <v>233</v>
      </c>
      <c r="N10162" s="13">
        <v>500000</v>
      </c>
      <c r="O10162">
        <v>368813</v>
      </c>
      <c r="P10162">
        <v>2024</v>
      </c>
      <c r="Q10162">
        <v>1053839544</v>
      </c>
      <c r="R10162" t="s">
        <v>2105</v>
      </c>
      <c r="S10162" s="13">
        <v>500000</v>
      </c>
      <c r="T10162">
        <v>0</v>
      </c>
      <c r="U10162" t="s">
        <v>7601</v>
      </c>
      <c r="V10162" t="s">
        <v>2291</v>
      </c>
      <c r="W10162">
        <v>5004</v>
      </c>
      <c r="X10162">
        <v>0</v>
      </c>
      <c r="Y10162">
        <v>368050</v>
      </c>
      <c r="Z10162">
        <v>20241016</v>
      </c>
      <c r="AA10162">
        <v>2404100536</v>
      </c>
      <c r="AB10162">
        <v>6</v>
      </c>
      <c r="AC10162" t="s">
        <v>2281</v>
      </c>
      <c r="AD10162" t="s">
        <v>2281</v>
      </c>
      <c r="AE10162">
        <v>11101</v>
      </c>
      <c r="AF10162" t="s">
        <v>2281</v>
      </c>
      <c r="AG10162" t="s">
        <v>549</v>
      </c>
      <c r="AH10162">
        <v>260</v>
      </c>
    </row>
    <row r="10163" spans="1:34" hidden="1" x14ac:dyDescent="0.25">
      <c r="A10163" t="str">
        <f t="shared" si="474"/>
        <v>36 1 3 22 1 5 35 0 0 4301003 368814</v>
      </c>
      <c r="B10163" t="str">
        <f t="shared" si="475"/>
        <v>36 1 3 22 1 5 35 0 0 4301003 368147</v>
      </c>
      <c r="C10163" t="str">
        <f t="shared" si="476"/>
        <v>36 1 3 22 1 5 35 0 0 4301003</v>
      </c>
      <c r="D10163">
        <v>36</v>
      </c>
      <c r="E10163">
        <v>1</v>
      </c>
      <c r="F10163">
        <v>3</v>
      </c>
      <c r="G10163">
        <v>22</v>
      </c>
      <c r="H10163">
        <v>1</v>
      </c>
      <c r="I10163">
        <v>5</v>
      </c>
      <c r="J10163">
        <v>35</v>
      </c>
      <c r="K10163">
        <v>0</v>
      </c>
      <c r="L10163" t="s">
        <v>147</v>
      </c>
      <c r="M10163" t="s">
        <v>233</v>
      </c>
      <c r="N10163" s="13">
        <v>8580000</v>
      </c>
      <c r="O10163">
        <v>368814</v>
      </c>
      <c r="P10163">
        <v>2024</v>
      </c>
      <c r="Q10163">
        <v>810004561</v>
      </c>
      <c r="R10163" t="s">
        <v>795</v>
      </c>
      <c r="S10163" s="13">
        <v>8580000</v>
      </c>
      <c r="T10163">
        <v>0</v>
      </c>
      <c r="U10163" t="s">
        <v>2352</v>
      </c>
      <c r="V10163" t="s">
        <v>7602</v>
      </c>
      <c r="W10163">
        <v>5004</v>
      </c>
      <c r="X10163">
        <v>0</v>
      </c>
      <c r="Y10163">
        <v>368147</v>
      </c>
      <c r="Z10163">
        <v>20241016</v>
      </c>
      <c r="AA10163">
        <v>2405160660</v>
      </c>
      <c r="AB10163">
        <v>5</v>
      </c>
      <c r="AC10163" t="s">
        <v>2281</v>
      </c>
      <c r="AD10163" t="s">
        <v>2281</v>
      </c>
      <c r="AE10163">
        <v>11206</v>
      </c>
      <c r="AF10163" t="s">
        <v>2394</v>
      </c>
      <c r="AG10163" t="s">
        <v>109</v>
      </c>
      <c r="AH10163">
        <v>261</v>
      </c>
    </row>
    <row r="10164" spans="1:34" hidden="1" x14ac:dyDescent="0.25">
      <c r="A10164" t="str">
        <f t="shared" si="474"/>
        <v>36 1 3 33 1 5 34 0 0 4301037 368815</v>
      </c>
      <c r="B10164" t="str">
        <f t="shared" si="475"/>
        <v>36 1 3 33 1 5 34 0 0 4301037 368029</v>
      </c>
      <c r="C10164" t="str">
        <f t="shared" si="476"/>
        <v>36 1 3 33 1 5 34 0 0 4301037</v>
      </c>
      <c r="D10164">
        <v>36</v>
      </c>
      <c r="E10164">
        <v>1</v>
      </c>
      <c r="F10164">
        <v>3</v>
      </c>
      <c r="G10164">
        <v>33</v>
      </c>
      <c r="H10164">
        <v>1</v>
      </c>
      <c r="I10164">
        <v>5</v>
      </c>
      <c r="J10164">
        <v>34</v>
      </c>
      <c r="K10164">
        <v>0</v>
      </c>
      <c r="L10164" t="s">
        <v>147</v>
      </c>
      <c r="M10164" t="s">
        <v>232</v>
      </c>
      <c r="N10164" s="13">
        <v>2900000</v>
      </c>
      <c r="O10164">
        <v>368815</v>
      </c>
      <c r="P10164">
        <v>2024</v>
      </c>
      <c r="Q10164">
        <v>1053800845</v>
      </c>
      <c r="R10164" t="s">
        <v>2136</v>
      </c>
      <c r="S10164" s="13">
        <v>2900000</v>
      </c>
      <c r="T10164">
        <v>0</v>
      </c>
      <c r="U10164" t="s">
        <v>7603</v>
      </c>
      <c r="V10164" t="s">
        <v>2295</v>
      </c>
      <c r="W10164">
        <v>5004</v>
      </c>
      <c r="X10164">
        <v>0</v>
      </c>
      <c r="Y10164">
        <v>368029</v>
      </c>
      <c r="Z10164">
        <v>20241016</v>
      </c>
      <c r="AA10164">
        <v>2402280401</v>
      </c>
      <c r="AB10164">
        <v>8</v>
      </c>
      <c r="AC10164" t="s">
        <v>2281</v>
      </c>
      <c r="AD10164" t="s">
        <v>2281</v>
      </c>
      <c r="AE10164">
        <v>13161</v>
      </c>
      <c r="AF10164" t="s">
        <v>2538</v>
      </c>
      <c r="AG10164" t="s">
        <v>110</v>
      </c>
      <c r="AH10164">
        <v>260</v>
      </c>
    </row>
    <row r="10165" spans="1:34" hidden="1" x14ac:dyDescent="0.25">
      <c r="A10165" t="str">
        <f t="shared" si="474"/>
        <v>36 1 3 33 1 5 34 0 0 4301037 368816</v>
      </c>
      <c r="B10165" t="str">
        <f t="shared" si="475"/>
        <v>36 1 3 33 1 5 34 0 0 4301037 368038</v>
      </c>
      <c r="C10165" t="str">
        <f t="shared" si="476"/>
        <v>36 1 3 33 1 5 34 0 0 4301037</v>
      </c>
      <c r="D10165">
        <v>36</v>
      </c>
      <c r="E10165">
        <v>1</v>
      </c>
      <c r="F10165">
        <v>3</v>
      </c>
      <c r="G10165">
        <v>33</v>
      </c>
      <c r="H10165">
        <v>1</v>
      </c>
      <c r="I10165">
        <v>5</v>
      </c>
      <c r="J10165">
        <v>34</v>
      </c>
      <c r="K10165">
        <v>0</v>
      </c>
      <c r="L10165" t="s">
        <v>147</v>
      </c>
      <c r="M10165" t="s">
        <v>232</v>
      </c>
      <c r="N10165" s="13">
        <v>2900000</v>
      </c>
      <c r="O10165">
        <v>368816</v>
      </c>
      <c r="P10165">
        <v>2024</v>
      </c>
      <c r="Q10165">
        <v>1053838941</v>
      </c>
      <c r="R10165" t="s">
        <v>2143</v>
      </c>
      <c r="S10165" s="13">
        <v>2900000</v>
      </c>
      <c r="T10165">
        <v>0</v>
      </c>
      <c r="U10165" t="s">
        <v>7604</v>
      </c>
      <c r="V10165" t="s">
        <v>2295</v>
      </c>
      <c r="W10165">
        <v>5004</v>
      </c>
      <c r="X10165">
        <v>0</v>
      </c>
      <c r="Y10165">
        <v>368038</v>
      </c>
      <c r="Z10165">
        <v>20241016</v>
      </c>
      <c r="AA10165">
        <v>2403070435</v>
      </c>
      <c r="AB10165">
        <v>7</v>
      </c>
      <c r="AC10165" t="s">
        <v>2281</v>
      </c>
      <c r="AD10165" t="s">
        <v>2281</v>
      </c>
      <c r="AE10165">
        <v>13161</v>
      </c>
      <c r="AF10165" t="s">
        <v>2538</v>
      </c>
      <c r="AG10165" t="s">
        <v>110</v>
      </c>
      <c r="AH10165">
        <v>260</v>
      </c>
    </row>
    <row r="10166" spans="1:34" hidden="1" x14ac:dyDescent="0.25">
      <c r="A10166" t="str">
        <f t="shared" si="474"/>
        <v>36 1 3 11 1 5 35 2 0 4301003 368817</v>
      </c>
      <c r="B10166" t="str">
        <f t="shared" si="475"/>
        <v>36 1 3 11 1 5 35 2 0 4301003 368052</v>
      </c>
      <c r="C10166" t="str">
        <f t="shared" si="476"/>
        <v>36 1 3 11 1 5 35 2 0 4301003</v>
      </c>
      <c r="D10166">
        <v>36</v>
      </c>
      <c r="E10166">
        <v>1</v>
      </c>
      <c r="F10166">
        <v>3</v>
      </c>
      <c r="G10166">
        <v>11</v>
      </c>
      <c r="H10166">
        <v>1</v>
      </c>
      <c r="I10166">
        <v>5</v>
      </c>
      <c r="J10166">
        <v>35</v>
      </c>
      <c r="K10166">
        <v>2</v>
      </c>
      <c r="L10166" t="s">
        <v>147</v>
      </c>
      <c r="M10166" t="s">
        <v>233</v>
      </c>
      <c r="N10166" s="13">
        <v>2600000</v>
      </c>
      <c r="O10166">
        <v>368817</v>
      </c>
      <c r="P10166">
        <v>2024</v>
      </c>
      <c r="Q10166">
        <v>1060653412</v>
      </c>
      <c r="R10166" t="s">
        <v>2106</v>
      </c>
      <c r="S10166" s="13">
        <v>2600000</v>
      </c>
      <c r="T10166">
        <v>0</v>
      </c>
      <c r="U10166" t="s">
        <v>7605</v>
      </c>
      <c r="V10166" t="s">
        <v>2295</v>
      </c>
      <c r="W10166">
        <v>5004</v>
      </c>
      <c r="X10166">
        <v>0</v>
      </c>
      <c r="Y10166">
        <v>368052</v>
      </c>
      <c r="Z10166">
        <v>20241016</v>
      </c>
      <c r="AA10166">
        <v>2404110547</v>
      </c>
      <c r="AB10166">
        <v>6</v>
      </c>
      <c r="AC10166" t="s">
        <v>2281</v>
      </c>
      <c r="AD10166" t="s">
        <v>2281</v>
      </c>
      <c r="AE10166">
        <v>11101</v>
      </c>
      <c r="AF10166" t="s">
        <v>2281</v>
      </c>
      <c r="AG10166" t="s">
        <v>549</v>
      </c>
      <c r="AH10166">
        <v>260</v>
      </c>
    </row>
    <row r="10167" spans="1:34" hidden="1" x14ac:dyDescent="0.25">
      <c r="A10167" t="str">
        <f t="shared" si="474"/>
        <v>36 1 3 33 1 5 34 0 0 4301037 368818</v>
      </c>
      <c r="B10167" t="str">
        <f t="shared" si="475"/>
        <v>36 1 3 33 1 5 34 0 0 4301037 368056</v>
      </c>
      <c r="C10167" t="str">
        <f t="shared" si="476"/>
        <v>36 1 3 33 1 5 34 0 0 4301037</v>
      </c>
      <c r="D10167">
        <v>36</v>
      </c>
      <c r="E10167">
        <v>1</v>
      </c>
      <c r="F10167">
        <v>3</v>
      </c>
      <c r="G10167">
        <v>33</v>
      </c>
      <c r="H10167">
        <v>1</v>
      </c>
      <c r="I10167">
        <v>5</v>
      </c>
      <c r="J10167">
        <v>34</v>
      </c>
      <c r="K10167">
        <v>0</v>
      </c>
      <c r="L10167" t="s">
        <v>147</v>
      </c>
      <c r="M10167" t="s">
        <v>232</v>
      </c>
      <c r="N10167" s="13">
        <v>2900000</v>
      </c>
      <c r="O10167">
        <v>368818</v>
      </c>
      <c r="P10167">
        <v>2024</v>
      </c>
      <c r="Q10167">
        <v>75000657</v>
      </c>
      <c r="R10167" t="s">
        <v>2151</v>
      </c>
      <c r="S10167" s="13">
        <v>2900000</v>
      </c>
      <c r="T10167">
        <v>0</v>
      </c>
      <c r="U10167" t="s">
        <v>7606</v>
      </c>
      <c r="V10167" t="s">
        <v>2295</v>
      </c>
      <c r="W10167">
        <v>5004</v>
      </c>
      <c r="X10167">
        <v>0</v>
      </c>
      <c r="Y10167">
        <v>368056</v>
      </c>
      <c r="Z10167">
        <v>20241016</v>
      </c>
      <c r="AA10167">
        <v>2404120551</v>
      </c>
      <c r="AB10167">
        <v>6</v>
      </c>
      <c r="AC10167" t="s">
        <v>2281</v>
      </c>
      <c r="AD10167" t="s">
        <v>2281</v>
      </c>
      <c r="AE10167">
        <v>13161</v>
      </c>
      <c r="AF10167" t="s">
        <v>2538</v>
      </c>
      <c r="AG10167" t="s">
        <v>110</v>
      </c>
      <c r="AH10167">
        <v>260</v>
      </c>
    </row>
    <row r="10168" spans="1:34" hidden="1" x14ac:dyDescent="0.25">
      <c r="A10168" t="str">
        <f t="shared" si="474"/>
        <v>36 1 3 22 1 402 34 40 0 4301037 368819</v>
      </c>
      <c r="B10168" t="str">
        <f t="shared" si="475"/>
        <v>36 1 3 22 1 402 34 40 0 4301037 368182</v>
      </c>
      <c r="C10168" t="str">
        <f t="shared" si="476"/>
        <v>36 1 3 22 1 402 34 40 0 4301037</v>
      </c>
      <c r="D10168">
        <v>36</v>
      </c>
      <c r="E10168">
        <v>1</v>
      </c>
      <c r="F10168">
        <v>3</v>
      </c>
      <c r="G10168">
        <v>22</v>
      </c>
      <c r="H10168">
        <v>1</v>
      </c>
      <c r="I10168">
        <v>402</v>
      </c>
      <c r="J10168">
        <v>34</v>
      </c>
      <c r="K10168">
        <v>40</v>
      </c>
      <c r="L10168" t="s">
        <v>147</v>
      </c>
      <c r="M10168" t="s">
        <v>232</v>
      </c>
      <c r="N10168" s="13">
        <v>70243000</v>
      </c>
      <c r="O10168">
        <v>368819</v>
      </c>
      <c r="P10168">
        <v>2024</v>
      </c>
      <c r="Q10168">
        <v>900600965</v>
      </c>
      <c r="R10168" t="s">
        <v>1484</v>
      </c>
      <c r="S10168" s="13">
        <v>70243000</v>
      </c>
      <c r="T10168">
        <v>0</v>
      </c>
      <c r="U10168" t="s">
        <v>7607</v>
      </c>
      <c r="V10168" t="s">
        <v>7608</v>
      </c>
      <c r="W10168">
        <v>5016</v>
      </c>
      <c r="X10168">
        <v>0</v>
      </c>
      <c r="Y10168">
        <v>368182</v>
      </c>
      <c r="Z10168">
        <v>20241016</v>
      </c>
      <c r="AA10168">
        <v>2408060925</v>
      </c>
      <c r="AB10168">
        <v>2</v>
      </c>
      <c r="AC10168" t="s">
        <v>2281</v>
      </c>
      <c r="AD10168" t="s">
        <v>2281</v>
      </c>
      <c r="AE10168">
        <v>12106</v>
      </c>
      <c r="AF10168" t="s">
        <v>7353</v>
      </c>
      <c r="AG10168" t="s">
        <v>106</v>
      </c>
      <c r="AH10168">
        <v>250</v>
      </c>
    </row>
    <row r="10169" spans="1:34" hidden="1" x14ac:dyDescent="0.25">
      <c r="A10169" t="str">
        <f t="shared" si="474"/>
        <v>36 1 3 33 1 5 34 0 0 4301037 368820</v>
      </c>
      <c r="B10169" t="str">
        <f t="shared" si="475"/>
        <v>36 1 3 33 1 5 34 0 0 4301037 368036</v>
      </c>
      <c r="C10169" t="str">
        <f t="shared" si="476"/>
        <v>36 1 3 33 1 5 34 0 0 4301037</v>
      </c>
      <c r="D10169">
        <v>36</v>
      </c>
      <c r="E10169">
        <v>1</v>
      </c>
      <c r="F10169">
        <v>3</v>
      </c>
      <c r="G10169">
        <v>33</v>
      </c>
      <c r="H10169">
        <v>1</v>
      </c>
      <c r="I10169">
        <v>5</v>
      </c>
      <c r="J10169">
        <v>34</v>
      </c>
      <c r="K10169">
        <v>0</v>
      </c>
      <c r="L10169" t="s">
        <v>147</v>
      </c>
      <c r="M10169" t="s">
        <v>232</v>
      </c>
      <c r="N10169" s="13">
        <v>2900000</v>
      </c>
      <c r="O10169">
        <v>368820</v>
      </c>
      <c r="P10169">
        <v>2024</v>
      </c>
      <c r="Q10169">
        <v>1053823141</v>
      </c>
      <c r="R10169" t="s">
        <v>2141</v>
      </c>
      <c r="S10169" s="13">
        <v>2900000</v>
      </c>
      <c r="T10169">
        <v>0</v>
      </c>
      <c r="U10169" t="s">
        <v>7609</v>
      </c>
      <c r="V10169" t="s">
        <v>2295</v>
      </c>
      <c r="W10169">
        <v>5004</v>
      </c>
      <c r="X10169">
        <v>0</v>
      </c>
      <c r="Y10169">
        <v>368036</v>
      </c>
      <c r="Z10169">
        <v>20241017</v>
      </c>
      <c r="AA10169">
        <v>2402290423</v>
      </c>
      <c r="AB10169">
        <v>8</v>
      </c>
      <c r="AC10169" t="s">
        <v>2281</v>
      </c>
      <c r="AD10169" t="s">
        <v>2281</v>
      </c>
      <c r="AE10169">
        <v>13161</v>
      </c>
      <c r="AF10169" t="s">
        <v>2538</v>
      </c>
      <c r="AG10169" t="s">
        <v>110</v>
      </c>
      <c r="AH10169">
        <v>260</v>
      </c>
    </row>
    <row r="10170" spans="1:34" hidden="1" x14ac:dyDescent="0.25">
      <c r="A10170" t="str">
        <f t="shared" si="474"/>
        <v>36 1 3 33 1 5 34 0 0 4301037 368821</v>
      </c>
      <c r="B10170" t="str">
        <f t="shared" si="475"/>
        <v>36 1 3 33 1 5 34 0 0 4301037 368048</v>
      </c>
      <c r="C10170" t="str">
        <f t="shared" si="476"/>
        <v>36 1 3 33 1 5 34 0 0 4301037</v>
      </c>
      <c r="D10170">
        <v>36</v>
      </c>
      <c r="E10170">
        <v>1</v>
      </c>
      <c r="F10170">
        <v>3</v>
      </c>
      <c r="G10170">
        <v>33</v>
      </c>
      <c r="H10170">
        <v>1</v>
      </c>
      <c r="I10170">
        <v>5</v>
      </c>
      <c r="J10170">
        <v>34</v>
      </c>
      <c r="K10170">
        <v>0</v>
      </c>
      <c r="L10170" t="s">
        <v>147</v>
      </c>
      <c r="M10170" t="s">
        <v>232</v>
      </c>
      <c r="N10170" s="13">
        <v>2900000</v>
      </c>
      <c r="O10170">
        <v>368821</v>
      </c>
      <c r="P10170">
        <v>2024</v>
      </c>
      <c r="Q10170">
        <v>1053802145</v>
      </c>
      <c r="R10170" t="s">
        <v>2148</v>
      </c>
      <c r="S10170" s="13">
        <v>2900000</v>
      </c>
      <c r="T10170">
        <v>0</v>
      </c>
      <c r="U10170" t="s">
        <v>7610</v>
      </c>
      <c r="V10170" t="s">
        <v>2295</v>
      </c>
      <c r="W10170">
        <v>5004</v>
      </c>
      <c r="X10170">
        <v>0</v>
      </c>
      <c r="Y10170">
        <v>368048</v>
      </c>
      <c r="Z10170">
        <v>20241017</v>
      </c>
      <c r="AA10170">
        <v>2404080525</v>
      </c>
      <c r="AB10170">
        <v>6</v>
      </c>
      <c r="AC10170" t="s">
        <v>2281</v>
      </c>
      <c r="AD10170" t="s">
        <v>2281</v>
      </c>
      <c r="AE10170">
        <v>13161</v>
      </c>
      <c r="AF10170" t="s">
        <v>2538</v>
      </c>
      <c r="AG10170" t="s">
        <v>110</v>
      </c>
      <c r="AH10170">
        <v>260</v>
      </c>
    </row>
    <row r="10171" spans="1:34" hidden="1" x14ac:dyDescent="0.25">
      <c r="A10171" t="str">
        <f t="shared" si="474"/>
        <v>36 1 3 22 1 5 35 1 0 4301017 368822</v>
      </c>
      <c r="B10171" t="str">
        <f t="shared" si="475"/>
        <v>36 1 3 22 1 5 35 1 0 4301017 368156</v>
      </c>
      <c r="C10171" t="str">
        <f t="shared" si="476"/>
        <v>36 1 3 22 1 5 35 1 0 4301017</v>
      </c>
      <c r="D10171">
        <v>36</v>
      </c>
      <c r="E10171">
        <v>1</v>
      </c>
      <c r="F10171">
        <v>3</v>
      </c>
      <c r="G10171">
        <v>22</v>
      </c>
      <c r="H10171">
        <v>1</v>
      </c>
      <c r="I10171">
        <v>5</v>
      </c>
      <c r="J10171">
        <v>35</v>
      </c>
      <c r="K10171">
        <v>1</v>
      </c>
      <c r="L10171" t="s">
        <v>147</v>
      </c>
      <c r="M10171" t="s">
        <v>235</v>
      </c>
      <c r="N10171" s="13">
        <v>88131225</v>
      </c>
      <c r="O10171">
        <v>368822</v>
      </c>
      <c r="P10171">
        <v>2024</v>
      </c>
      <c r="Q10171">
        <v>901834719</v>
      </c>
      <c r="R10171" t="s">
        <v>2116</v>
      </c>
      <c r="S10171" s="13">
        <v>88131225</v>
      </c>
      <c r="T10171">
        <v>1762625</v>
      </c>
      <c r="U10171" t="s">
        <v>7538</v>
      </c>
      <c r="V10171" t="s">
        <v>3734</v>
      </c>
      <c r="W10171">
        <v>5016</v>
      </c>
      <c r="X10171">
        <v>2317</v>
      </c>
      <c r="Y10171">
        <v>368156</v>
      </c>
      <c r="Z10171">
        <v>20241017</v>
      </c>
      <c r="AA10171">
        <v>2405290710</v>
      </c>
      <c r="AB10171">
        <v>2</v>
      </c>
      <c r="AC10171" t="s">
        <v>2281</v>
      </c>
      <c r="AD10171" t="s">
        <v>2281</v>
      </c>
      <c r="AE10171">
        <v>12106</v>
      </c>
      <c r="AF10171" t="s">
        <v>7353</v>
      </c>
      <c r="AG10171" t="s">
        <v>106</v>
      </c>
      <c r="AH10171">
        <v>331</v>
      </c>
    </row>
    <row r="10172" spans="1:34" hidden="1" x14ac:dyDescent="0.25">
      <c r="A10172" t="str">
        <f t="shared" si="474"/>
        <v>36 1 3 82 1 5 35 2 0 4301017 368823</v>
      </c>
      <c r="B10172" t="str">
        <f t="shared" si="475"/>
        <v>36 1 3 82 1 5 35 2 0 4301017 368157</v>
      </c>
      <c r="C10172" t="str">
        <f t="shared" si="476"/>
        <v>36 1 3 82 1 5 35 2 0 4301017</v>
      </c>
      <c r="D10172">
        <v>36</v>
      </c>
      <c r="E10172">
        <v>1</v>
      </c>
      <c r="F10172">
        <v>3</v>
      </c>
      <c r="G10172">
        <v>82</v>
      </c>
      <c r="H10172">
        <v>1</v>
      </c>
      <c r="I10172">
        <v>5</v>
      </c>
      <c r="J10172">
        <v>35</v>
      </c>
      <c r="K10172">
        <v>2</v>
      </c>
      <c r="L10172" t="s">
        <v>147</v>
      </c>
      <c r="M10172" t="s">
        <v>235</v>
      </c>
      <c r="N10172" s="13">
        <v>68623936</v>
      </c>
      <c r="O10172">
        <v>368823</v>
      </c>
      <c r="P10172">
        <v>2024</v>
      </c>
      <c r="Q10172">
        <v>901834719</v>
      </c>
      <c r="R10172" t="s">
        <v>2116</v>
      </c>
      <c r="S10172" s="13">
        <v>68623936</v>
      </c>
      <c r="T10172">
        <v>1372479</v>
      </c>
      <c r="U10172" t="s">
        <v>7538</v>
      </c>
      <c r="V10172" t="s">
        <v>3734</v>
      </c>
      <c r="W10172">
        <v>5016</v>
      </c>
      <c r="X10172">
        <v>2317</v>
      </c>
      <c r="Y10172">
        <v>368157</v>
      </c>
      <c r="Z10172">
        <v>20241017</v>
      </c>
      <c r="AA10172">
        <v>2405290710</v>
      </c>
      <c r="AB10172">
        <v>2</v>
      </c>
      <c r="AC10172" t="s">
        <v>2281</v>
      </c>
      <c r="AD10172" t="s">
        <v>2281</v>
      </c>
      <c r="AE10172">
        <v>25305</v>
      </c>
      <c r="AF10172" t="s">
        <v>2394</v>
      </c>
      <c r="AG10172" t="s">
        <v>112</v>
      </c>
      <c r="AH10172">
        <v>331</v>
      </c>
    </row>
    <row r="10173" spans="1:34" hidden="1" x14ac:dyDescent="0.25">
      <c r="A10173" t="str">
        <f t="shared" si="474"/>
        <v>36 1 3 11 1 401 35 40 0 4301017 368824</v>
      </c>
      <c r="B10173" t="str">
        <f t="shared" si="475"/>
        <v>36 1 3 11 1 401 35 40 0 4301017 368258</v>
      </c>
      <c r="C10173" t="str">
        <f t="shared" si="476"/>
        <v>36 1 3 11 1 401 35 40 0 4301017</v>
      </c>
      <c r="D10173">
        <v>36</v>
      </c>
      <c r="E10173">
        <v>1</v>
      </c>
      <c r="F10173">
        <v>3</v>
      </c>
      <c r="G10173">
        <v>11</v>
      </c>
      <c r="H10173">
        <v>1</v>
      </c>
      <c r="I10173">
        <v>401</v>
      </c>
      <c r="J10173">
        <v>35</v>
      </c>
      <c r="K10173">
        <v>40</v>
      </c>
      <c r="L10173" t="s">
        <v>147</v>
      </c>
      <c r="M10173" t="s">
        <v>235</v>
      </c>
      <c r="N10173" s="13">
        <v>1823565</v>
      </c>
      <c r="O10173">
        <v>368824</v>
      </c>
      <c r="P10173">
        <v>2024</v>
      </c>
      <c r="Q10173">
        <v>901834719</v>
      </c>
      <c r="R10173" t="s">
        <v>2116</v>
      </c>
      <c r="S10173" s="13">
        <v>1823565</v>
      </c>
      <c r="T10173">
        <v>36471</v>
      </c>
      <c r="U10173" t="s">
        <v>7538</v>
      </c>
      <c r="V10173" t="s">
        <v>3734</v>
      </c>
      <c r="W10173">
        <v>5016</v>
      </c>
      <c r="X10173">
        <v>2317</v>
      </c>
      <c r="Y10173">
        <v>368258</v>
      </c>
      <c r="Z10173">
        <v>20241017</v>
      </c>
      <c r="AA10173">
        <v>2405290710</v>
      </c>
      <c r="AB10173">
        <v>2</v>
      </c>
      <c r="AC10173" t="s">
        <v>2281</v>
      </c>
      <c r="AD10173" t="s">
        <v>2281</v>
      </c>
      <c r="AE10173">
        <v>11101</v>
      </c>
      <c r="AF10173" t="s">
        <v>2281</v>
      </c>
      <c r="AG10173" t="s">
        <v>549</v>
      </c>
      <c r="AH10173">
        <v>331</v>
      </c>
    </row>
    <row r="10174" spans="1:34" hidden="1" x14ac:dyDescent="0.25">
      <c r="A10174" t="str">
        <f t="shared" si="474"/>
        <v>36 1 3 22 1 5 35 1 0 4301003 368825</v>
      </c>
      <c r="B10174" t="str">
        <f t="shared" si="475"/>
        <v>36 1 3 22 1 5 35 1 0 4301003 368264</v>
      </c>
      <c r="C10174" t="str">
        <f t="shared" si="476"/>
        <v>36 1 3 22 1 5 35 1 0 4301003</v>
      </c>
      <c r="D10174">
        <v>36</v>
      </c>
      <c r="E10174">
        <v>1</v>
      </c>
      <c r="F10174">
        <v>3</v>
      </c>
      <c r="G10174">
        <v>22</v>
      </c>
      <c r="H10174">
        <v>1</v>
      </c>
      <c r="I10174">
        <v>5</v>
      </c>
      <c r="J10174">
        <v>35</v>
      </c>
      <c r="K10174">
        <v>1</v>
      </c>
      <c r="L10174" t="s">
        <v>147</v>
      </c>
      <c r="M10174" t="s">
        <v>233</v>
      </c>
      <c r="N10174" s="13">
        <v>99481</v>
      </c>
      <c r="O10174">
        <v>368825</v>
      </c>
      <c r="P10174">
        <v>2024</v>
      </c>
      <c r="Q10174">
        <v>830122566</v>
      </c>
      <c r="R10174" t="s">
        <v>1178</v>
      </c>
      <c r="S10174" s="13">
        <v>99481</v>
      </c>
      <c r="T10174">
        <v>0</v>
      </c>
      <c r="U10174" t="s">
        <v>7611</v>
      </c>
      <c r="V10174" t="s">
        <v>2283</v>
      </c>
      <c r="W10174">
        <v>5004</v>
      </c>
      <c r="X10174">
        <v>0</v>
      </c>
      <c r="Y10174">
        <v>368264</v>
      </c>
      <c r="Z10174">
        <v>20241021</v>
      </c>
      <c r="AA10174">
        <v>0</v>
      </c>
      <c r="AB10174">
        <v>0</v>
      </c>
      <c r="AC10174" t="s">
        <v>2281</v>
      </c>
      <c r="AD10174" t="s">
        <v>2281</v>
      </c>
      <c r="AE10174">
        <v>12106</v>
      </c>
      <c r="AF10174" t="s">
        <v>7353</v>
      </c>
      <c r="AG10174" t="s">
        <v>106</v>
      </c>
      <c r="AH10174">
        <v>335</v>
      </c>
    </row>
    <row r="10175" spans="1:34" hidden="1" x14ac:dyDescent="0.25">
      <c r="A10175" t="str">
        <f t="shared" si="474"/>
        <v>36 1 3 33 1 5 34 0 0 4301037 368826</v>
      </c>
      <c r="B10175" t="str">
        <f t="shared" si="475"/>
        <v>36 1 3 33 1 5 34 0 0 4301037 368035</v>
      </c>
      <c r="C10175" t="str">
        <f t="shared" si="476"/>
        <v>36 1 3 33 1 5 34 0 0 4301037</v>
      </c>
      <c r="D10175">
        <v>36</v>
      </c>
      <c r="E10175">
        <v>1</v>
      </c>
      <c r="F10175">
        <v>3</v>
      </c>
      <c r="G10175">
        <v>33</v>
      </c>
      <c r="H10175">
        <v>1</v>
      </c>
      <c r="I10175">
        <v>5</v>
      </c>
      <c r="J10175">
        <v>34</v>
      </c>
      <c r="K10175">
        <v>0</v>
      </c>
      <c r="L10175" t="s">
        <v>147</v>
      </c>
      <c r="M10175" t="s">
        <v>232</v>
      </c>
      <c r="N10175" s="13">
        <v>2900000</v>
      </c>
      <c r="O10175">
        <v>368826</v>
      </c>
      <c r="P10175">
        <v>2024</v>
      </c>
      <c r="Q10175">
        <v>16075801</v>
      </c>
      <c r="R10175" t="s">
        <v>2140</v>
      </c>
      <c r="S10175" s="13">
        <v>2900000</v>
      </c>
      <c r="T10175">
        <v>0</v>
      </c>
      <c r="U10175" t="s">
        <v>7612</v>
      </c>
      <c r="V10175" t="s">
        <v>2295</v>
      </c>
      <c r="W10175">
        <v>5004</v>
      </c>
      <c r="X10175">
        <v>0</v>
      </c>
      <c r="Y10175">
        <v>368035</v>
      </c>
      <c r="Z10175">
        <v>20241021</v>
      </c>
      <c r="AA10175">
        <v>2402290422</v>
      </c>
      <c r="AB10175">
        <v>7</v>
      </c>
      <c r="AC10175" t="s">
        <v>2281</v>
      </c>
      <c r="AD10175" t="s">
        <v>2281</v>
      </c>
      <c r="AE10175">
        <v>13161</v>
      </c>
      <c r="AF10175" t="s">
        <v>2538</v>
      </c>
      <c r="AG10175" t="s">
        <v>110</v>
      </c>
      <c r="AH10175">
        <v>260</v>
      </c>
    </row>
    <row r="10176" spans="1:34" hidden="1" x14ac:dyDescent="0.25">
      <c r="A10176" t="str">
        <f t="shared" si="474"/>
        <v>36 1 3 11 1 5 35 2 0 4301003 368827</v>
      </c>
      <c r="B10176" t="str">
        <f t="shared" si="475"/>
        <v>36 1 3 11 1 5 35 2 0 4301003 368058</v>
      </c>
      <c r="C10176" t="str">
        <f t="shared" si="476"/>
        <v>36 1 3 11 1 5 35 2 0 4301003</v>
      </c>
      <c r="D10176">
        <v>36</v>
      </c>
      <c r="E10176">
        <v>1</v>
      </c>
      <c r="F10176">
        <v>3</v>
      </c>
      <c r="G10176">
        <v>11</v>
      </c>
      <c r="H10176">
        <v>1</v>
      </c>
      <c r="I10176">
        <v>5</v>
      </c>
      <c r="J10176">
        <v>35</v>
      </c>
      <c r="K10176">
        <v>2</v>
      </c>
      <c r="L10176" t="s">
        <v>147</v>
      </c>
      <c r="M10176" t="s">
        <v>233</v>
      </c>
      <c r="N10176" s="13">
        <v>2600000</v>
      </c>
      <c r="O10176">
        <v>368827</v>
      </c>
      <c r="P10176">
        <v>2024</v>
      </c>
      <c r="Q10176">
        <v>16072012</v>
      </c>
      <c r="R10176" t="s">
        <v>7343</v>
      </c>
      <c r="S10176" s="13">
        <v>2600000</v>
      </c>
      <c r="T10176">
        <v>0</v>
      </c>
      <c r="U10176" t="s">
        <v>7613</v>
      </c>
      <c r="V10176" t="s">
        <v>2295</v>
      </c>
      <c r="W10176">
        <v>5004</v>
      </c>
      <c r="X10176">
        <v>0</v>
      </c>
      <c r="Y10176">
        <v>368058</v>
      </c>
      <c r="Z10176">
        <v>20241021</v>
      </c>
      <c r="AA10176">
        <v>2404150557</v>
      </c>
      <c r="AB10176">
        <v>6</v>
      </c>
      <c r="AC10176" t="s">
        <v>2281</v>
      </c>
      <c r="AD10176" t="s">
        <v>2281</v>
      </c>
      <c r="AE10176">
        <v>11101</v>
      </c>
      <c r="AF10176" t="s">
        <v>2281</v>
      </c>
      <c r="AG10176" t="s">
        <v>549</v>
      </c>
      <c r="AH10176">
        <v>260</v>
      </c>
    </row>
    <row r="10177" spans="1:34" hidden="1" x14ac:dyDescent="0.25">
      <c r="A10177" t="str">
        <f t="shared" si="474"/>
        <v>36 1 3 11 1 5 35 2 0 4301003 368828</v>
      </c>
      <c r="B10177" t="str">
        <f t="shared" si="475"/>
        <v>36 1 3 11 1 5 35 2 0 4301003 368053</v>
      </c>
      <c r="C10177" t="str">
        <f t="shared" si="476"/>
        <v>36 1 3 11 1 5 35 2 0 4301003</v>
      </c>
      <c r="D10177">
        <v>36</v>
      </c>
      <c r="E10177">
        <v>1</v>
      </c>
      <c r="F10177">
        <v>3</v>
      </c>
      <c r="G10177">
        <v>11</v>
      </c>
      <c r="H10177">
        <v>1</v>
      </c>
      <c r="I10177">
        <v>5</v>
      </c>
      <c r="J10177">
        <v>35</v>
      </c>
      <c r="K10177">
        <v>2</v>
      </c>
      <c r="L10177" t="s">
        <v>147</v>
      </c>
      <c r="M10177" t="s">
        <v>233</v>
      </c>
      <c r="N10177" s="13">
        <v>2600000</v>
      </c>
      <c r="O10177">
        <v>368828</v>
      </c>
      <c r="P10177">
        <v>2024</v>
      </c>
      <c r="Q10177">
        <v>75081921</v>
      </c>
      <c r="R10177" t="s">
        <v>2107</v>
      </c>
      <c r="S10177" s="13">
        <v>2600000</v>
      </c>
      <c r="T10177">
        <v>0</v>
      </c>
      <c r="U10177" t="s">
        <v>7614</v>
      </c>
      <c r="V10177" t="s">
        <v>2295</v>
      </c>
      <c r="W10177">
        <v>5004</v>
      </c>
      <c r="X10177">
        <v>0</v>
      </c>
      <c r="Y10177">
        <v>368053</v>
      </c>
      <c r="Z10177">
        <v>20241021</v>
      </c>
      <c r="AA10177">
        <v>2404110546</v>
      </c>
      <c r="AB10177">
        <v>6</v>
      </c>
      <c r="AC10177" t="s">
        <v>2281</v>
      </c>
      <c r="AD10177" t="s">
        <v>2281</v>
      </c>
      <c r="AE10177">
        <v>11101</v>
      </c>
      <c r="AF10177" t="s">
        <v>2281</v>
      </c>
      <c r="AG10177" t="s">
        <v>549</v>
      </c>
      <c r="AH10177">
        <v>260</v>
      </c>
    </row>
    <row r="10178" spans="1:34" hidden="1" x14ac:dyDescent="0.25">
      <c r="A10178" t="str">
        <f t="shared" ref="A10178:A10241" si="477">+CONCATENATE(,D10178," ",E10178," ",F10178," ",G10178," ",H10178," ",I10178," ",J10178," ",K10178," ",L10178," ",M10178," ",O10178)</f>
        <v>36 1 3 11 1 401 35 40 0 4301003 368829</v>
      </c>
      <c r="B10178" t="str">
        <f t="shared" ref="B10178:B10241" si="478">+CONCATENATE(,D10178," ",E10178," ",F10178," ",G10178," ",H10178," ",I10178," ",J10178," ",K10178," ",L10178," ",M10178," ",Y10178)</f>
        <v>36 1 3 11 1 401 35 40 0 4301003 368185</v>
      </c>
      <c r="C10178" t="str">
        <f t="shared" ref="C10178:C10241" si="479">+CONCATENATE(,D10178," ",E10178," ",F10178," ",G10178," ",H10178," ",I10178," ",J10178," ",K10178," ",L10178," ",M10178)</f>
        <v>36 1 3 11 1 401 35 40 0 4301003</v>
      </c>
      <c r="D10178">
        <v>36</v>
      </c>
      <c r="E10178">
        <v>1</v>
      </c>
      <c r="F10178">
        <v>3</v>
      </c>
      <c r="G10178">
        <v>11</v>
      </c>
      <c r="H10178">
        <v>1</v>
      </c>
      <c r="I10178">
        <v>401</v>
      </c>
      <c r="J10178">
        <v>35</v>
      </c>
      <c r="K10178">
        <v>40</v>
      </c>
      <c r="L10178" t="s">
        <v>147</v>
      </c>
      <c r="M10178" t="s">
        <v>233</v>
      </c>
      <c r="N10178" s="13">
        <v>6521739</v>
      </c>
      <c r="O10178">
        <v>368829</v>
      </c>
      <c r="P10178">
        <v>2024</v>
      </c>
      <c r="Q10178">
        <v>30329037</v>
      </c>
      <c r="R10178" t="s">
        <v>2113</v>
      </c>
      <c r="S10178" s="13">
        <v>6521739</v>
      </c>
      <c r="T10178">
        <v>0</v>
      </c>
      <c r="U10178" t="s">
        <v>7549</v>
      </c>
      <c r="V10178" t="s">
        <v>2291</v>
      </c>
      <c r="W10178">
        <v>5004</v>
      </c>
      <c r="X10178">
        <v>0</v>
      </c>
      <c r="Y10178">
        <v>368185</v>
      </c>
      <c r="Z10178">
        <v>20241022</v>
      </c>
      <c r="AA10178">
        <v>2408140943</v>
      </c>
      <c r="AB10178">
        <v>2</v>
      </c>
      <c r="AC10178" t="s">
        <v>2281</v>
      </c>
      <c r="AD10178" t="s">
        <v>2281</v>
      </c>
      <c r="AE10178">
        <v>11101</v>
      </c>
      <c r="AF10178" t="s">
        <v>2281</v>
      </c>
      <c r="AG10178" t="s">
        <v>549</v>
      </c>
      <c r="AH10178">
        <v>260</v>
      </c>
    </row>
    <row r="10179" spans="1:34" hidden="1" x14ac:dyDescent="0.25">
      <c r="A10179" t="str">
        <f t="shared" si="477"/>
        <v>36 1 3 33 1 403 34 40 0 4301037 368830</v>
      </c>
      <c r="B10179" t="str">
        <f t="shared" si="478"/>
        <v>36 1 3 33 1 403 34 40 0 4301037 368180</v>
      </c>
      <c r="C10179" t="str">
        <f t="shared" si="479"/>
        <v>36 1 3 33 1 403 34 40 0 4301037</v>
      </c>
      <c r="D10179">
        <v>36</v>
      </c>
      <c r="E10179">
        <v>1</v>
      </c>
      <c r="F10179">
        <v>3</v>
      </c>
      <c r="G10179">
        <v>33</v>
      </c>
      <c r="H10179">
        <v>1</v>
      </c>
      <c r="I10179">
        <v>403</v>
      </c>
      <c r="J10179">
        <v>34</v>
      </c>
      <c r="K10179">
        <v>40</v>
      </c>
      <c r="L10179" t="s">
        <v>147</v>
      </c>
      <c r="M10179" t="s">
        <v>232</v>
      </c>
      <c r="N10179" s="13">
        <v>2200000</v>
      </c>
      <c r="O10179">
        <v>368830</v>
      </c>
      <c r="P10179">
        <v>2024</v>
      </c>
      <c r="Q10179">
        <v>75072257</v>
      </c>
      <c r="R10179" t="s">
        <v>2155</v>
      </c>
      <c r="S10179" s="13">
        <v>2200000</v>
      </c>
      <c r="T10179">
        <v>0</v>
      </c>
      <c r="U10179" t="s">
        <v>7615</v>
      </c>
      <c r="V10179" t="s">
        <v>2295</v>
      </c>
      <c r="W10179">
        <v>5004</v>
      </c>
      <c r="X10179">
        <v>0</v>
      </c>
      <c r="Y10179">
        <v>368180</v>
      </c>
      <c r="Z10179">
        <v>20241022</v>
      </c>
      <c r="AA10179">
        <v>2407300913</v>
      </c>
      <c r="AB10179">
        <v>2</v>
      </c>
      <c r="AC10179" t="s">
        <v>2281</v>
      </c>
      <c r="AD10179" t="s">
        <v>2281</v>
      </c>
      <c r="AE10179">
        <v>13161</v>
      </c>
      <c r="AF10179" t="s">
        <v>2538</v>
      </c>
      <c r="AG10179" t="s">
        <v>110</v>
      </c>
      <c r="AH10179">
        <v>260</v>
      </c>
    </row>
    <row r="10180" spans="1:34" hidden="1" x14ac:dyDescent="0.25">
      <c r="A10180" t="str">
        <f t="shared" si="477"/>
        <v>36 1 3 33 1 5 34 0 0 4301037 368831</v>
      </c>
      <c r="B10180" t="str">
        <f t="shared" si="478"/>
        <v>36 1 3 33 1 5 34 0 0 4301037 368039</v>
      </c>
      <c r="C10180" t="str">
        <f t="shared" si="479"/>
        <v>36 1 3 33 1 5 34 0 0 4301037</v>
      </c>
      <c r="D10180">
        <v>36</v>
      </c>
      <c r="E10180">
        <v>1</v>
      </c>
      <c r="F10180">
        <v>3</v>
      </c>
      <c r="G10180">
        <v>33</v>
      </c>
      <c r="H10180">
        <v>1</v>
      </c>
      <c r="I10180">
        <v>5</v>
      </c>
      <c r="J10180">
        <v>34</v>
      </c>
      <c r="K10180">
        <v>0</v>
      </c>
      <c r="L10180" t="s">
        <v>147</v>
      </c>
      <c r="M10180" t="s">
        <v>232</v>
      </c>
      <c r="N10180" s="13">
        <v>2900000</v>
      </c>
      <c r="O10180">
        <v>368831</v>
      </c>
      <c r="P10180">
        <v>2024</v>
      </c>
      <c r="Q10180">
        <v>1053798927</v>
      </c>
      <c r="R10180" t="s">
        <v>2144</v>
      </c>
      <c r="S10180" s="13">
        <v>2900000</v>
      </c>
      <c r="T10180">
        <v>0</v>
      </c>
      <c r="U10180" t="s">
        <v>7616</v>
      </c>
      <c r="V10180" t="s">
        <v>2295</v>
      </c>
      <c r="W10180">
        <v>5004</v>
      </c>
      <c r="X10180">
        <v>0</v>
      </c>
      <c r="Y10180">
        <v>368039</v>
      </c>
      <c r="Z10180">
        <v>20241023</v>
      </c>
      <c r="AA10180">
        <v>2403070436</v>
      </c>
      <c r="AB10180">
        <v>7</v>
      </c>
      <c r="AC10180" t="s">
        <v>2281</v>
      </c>
      <c r="AD10180" t="s">
        <v>2281</v>
      </c>
      <c r="AE10180">
        <v>13161</v>
      </c>
      <c r="AF10180" t="s">
        <v>2538</v>
      </c>
      <c r="AG10180" t="s">
        <v>110</v>
      </c>
      <c r="AH10180">
        <v>260</v>
      </c>
    </row>
    <row r="10181" spans="1:34" hidden="1" x14ac:dyDescent="0.25">
      <c r="A10181" t="str">
        <f t="shared" si="477"/>
        <v>36 1 3 22 1 5 35 1 0 4301003 368832</v>
      </c>
      <c r="B10181" t="str">
        <f t="shared" si="478"/>
        <v>36 1 3 22 1 5 35 1 0 4301003 368150</v>
      </c>
      <c r="C10181" t="str">
        <f t="shared" si="479"/>
        <v>36 1 3 22 1 5 35 1 0 4301003</v>
      </c>
      <c r="D10181">
        <v>36</v>
      </c>
      <c r="E10181">
        <v>1</v>
      </c>
      <c r="F10181">
        <v>3</v>
      </c>
      <c r="G10181">
        <v>22</v>
      </c>
      <c r="H10181">
        <v>1</v>
      </c>
      <c r="I10181">
        <v>5</v>
      </c>
      <c r="J10181">
        <v>35</v>
      </c>
      <c r="K10181">
        <v>1</v>
      </c>
      <c r="L10181" t="s">
        <v>147</v>
      </c>
      <c r="M10181" t="s">
        <v>233</v>
      </c>
      <c r="N10181" s="13">
        <v>1892973</v>
      </c>
      <c r="O10181">
        <v>368832</v>
      </c>
      <c r="P10181">
        <v>2024</v>
      </c>
      <c r="Q10181">
        <v>890800128</v>
      </c>
      <c r="R10181" t="s">
        <v>838</v>
      </c>
      <c r="S10181" s="13">
        <v>1892973</v>
      </c>
      <c r="T10181">
        <v>0</v>
      </c>
      <c r="U10181" t="s">
        <v>7617</v>
      </c>
      <c r="V10181" t="s">
        <v>2280</v>
      </c>
      <c r="W10181">
        <v>5004</v>
      </c>
      <c r="X10181">
        <v>0</v>
      </c>
      <c r="Y10181">
        <v>368150</v>
      </c>
      <c r="Z10181">
        <v>20241023</v>
      </c>
      <c r="AA10181">
        <v>0</v>
      </c>
      <c r="AB10181">
        <v>0</v>
      </c>
      <c r="AC10181" t="s">
        <v>2281</v>
      </c>
      <c r="AD10181" t="s">
        <v>2281</v>
      </c>
      <c r="AE10181">
        <v>12106</v>
      </c>
      <c r="AF10181" t="s">
        <v>7353</v>
      </c>
      <c r="AG10181" t="s">
        <v>106</v>
      </c>
      <c r="AH10181">
        <v>335</v>
      </c>
    </row>
    <row r="10182" spans="1:34" hidden="1" x14ac:dyDescent="0.25">
      <c r="A10182" t="str">
        <f t="shared" si="477"/>
        <v>36 1 3 11 1 5 35 1 0 4301017 368834</v>
      </c>
      <c r="B10182" t="str">
        <f t="shared" si="478"/>
        <v>36 1 3 11 1 5 35 1 0 4301017 368153</v>
      </c>
      <c r="C10182" t="str">
        <f t="shared" si="479"/>
        <v>36 1 3 11 1 5 35 1 0 4301017</v>
      </c>
      <c r="D10182">
        <v>36</v>
      </c>
      <c r="E10182">
        <v>1</v>
      </c>
      <c r="F10182">
        <v>3</v>
      </c>
      <c r="G10182">
        <v>11</v>
      </c>
      <c r="H10182">
        <v>1</v>
      </c>
      <c r="I10182">
        <v>5</v>
      </c>
      <c r="J10182">
        <v>35</v>
      </c>
      <c r="K10182">
        <v>1</v>
      </c>
      <c r="L10182" t="s">
        <v>147</v>
      </c>
      <c r="M10182" t="s">
        <v>235</v>
      </c>
      <c r="N10182" s="13">
        <v>37528530</v>
      </c>
      <c r="O10182">
        <v>368834</v>
      </c>
      <c r="P10182">
        <v>2024</v>
      </c>
      <c r="Q10182">
        <v>10278579</v>
      </c>
      <c r="R10182" t="s">
        <v>1688</v>
      </c>
      <c r="S10182" s="13">
        <v>37528530</v>
      </c>
      <c r="T10182">
        <v>1892195</v>
      </c>
      <c r="U10182" t="s">
        <v>7618</v>
      </c>
      <c r="V10182" t="s">
        <v>6810</v>
      </c>
      <c r="W10182">
        <v>5016</v>
      </c>
      <c r="X10182">
        <v>2305</v>
      </c>
      <c r="Y10182">
        <v>368153</v>
      </c>
      <c r="Z10182">
        <v>20241023</v>
      </c>
      <c r="AA10182">
        <v>2405280706</v>
      </c>
      <c r="AB10182">
        <v>1</v>
      </c>
      <c r="AC10182" t="s">
        <v>2281</v>
      </c>
      <c r="AD10182" t="s">
        <v>2281</v>
      </c>
      <c r="AE10182">
        <v>11101</v>
      </c>
      <c r="AF10182" t="s">
        <v>2281</v>
      </c>
      <c r="AG10182" t="s">
        <v>549</v>
      </c>
      <c r="AH10182">
        <v>332</v>
      </c>
    </row>
    <row r="10183" spans="1:34" hidden="1" x14ac:dyDescent="0.25">
      <c r="A10183" t="str">
        <f t="shared" si="477"/>
        <v>36 1 3 22 1 5 35 1 0 4301003 368836</v>
      </c>
      <c r="B10183" t="str">
        <f t="shared" si="478"/>
        <v>36 1 3 22 1 5 35 1 0 4301003 368149</v>
      </c>
      <c r="C10183" t="str">
        <f t="shared" si="479"/>
        <v>36 1 3 22 1 5 35 1 0 4301003</v>
      </c>
      <c r="D10183">
        <v>36</v>
      </c>
      <c r="E10183">
        <v>1</v>
      </c>
      <c r="F10183">
        <v>3</v>
      </c>
      <c r="G10183">
        <v>22</v>
      </c>
      <c r="H10183">
        <v>1</v>
      </c>
      <c r="I10183">
        <v>5</v>
      </c>
      <c r="J10183">
        <v>35</v>
      </c>
      <c r="K10183">
        <v>1</v>
      </c>
      <c r="L10183" t="s">
        <v>147</v>
      </c>
      <c r="M10183" t="s">
        <v>233</v>
      </c>
      <c r="N10183" s="13">
        <v>10410046</v>
      </c>
      <c r="O10183">
        <v>368836</v>
      </c>
      <c r="P10183">
        <v>2024</v>
      </c>
      <c r="Q10183">
        <v>810000598</v>
      </c>
      <c r="R10183" t="s">
        <v>2278</v>
      </c>
      <c r="S10183" s="13">
        <v>10410046</v>
      </c>
      <c r="T10183">
        <v>0</v>
      </c>
      <c r="U10183" t="s">
        <v>7386</v>
      </c>
      <c r="V10183" t="s">
        <v>2280</v>
      </c>
      <c r="W10183">
        <v>5004</v>
      </c>
      <c r="X10183">
        <v>0</v>
      </c>
      <c r="Y10183">
        <v>368149</v>
      </c>
      <c r="Z10183">
        <v>20241025</v>
      </c>
      <c r="AA10183">
        <v>0</v>
      </c>
      <c r="AB10183">
        <v>0</v>
      </c>
      <c r="AC10183" t="s">
        <v>2281</v>
      </c>
      <c r="AD10183" t="s">
        <v>2281</v>
      </c>
      <c r="AE10183">
        <v>12106</v>
      </c>
      <c r="AF10183" t="s">
        <v>7353</v>
      </c>
      <c r="AG10183" t="s">
        <v>106</v>
      </c>
      <c r="AH10183">
        <v>335</v>
      </c>
    </row>
    <row r="10184" spans="1:34" hidden="1" x14ac:dyDescent="0.25">
      <c r="A10184" t="str">
        <f t="shared" si="477"/>
        <v>36 1 3 11 1 5 35 2 0 4301003 368838</v>
      </c>
      <c r="B10184" t="str">
        <f t="shared" si="478"/>
        <v>36 1 3 11 1 5 35 2 0 4301003 368050</v>
      </c>
      <c r="C10184" t="str">
        <f t="shared" si="479"/>
        <v>36 1 3 11 1 5 35 2 0 4301003</v>
      </c>
      <c r="D10184">
        <v>36</v>
      </c>
      <c r="E10184">
        <v>1</v>
      </c>
      <c r="F10184">
        <v>3</v>
      </c>
      <c r="G10184">
        <v>11</v>
      </c>
      <c r="H10184">
        <v>1</v>
      </c>
      <c r="I10184">
        <v>5</v>
      </c>
      <c r="J10184">
        <v>35</v>
      </c>
      <c r="K10184">
        <v>2</v>
      </c>
      <c r="L10184" t="s">
        <v>147</v>
      </c>
      <c r="M10184" t="s">
        <v>233</v>
      </c>
      <c r="N10184" s="13">
        <v>5000000</v>
      </c>
      <c r="O10184">
        <v>368838</v>
      </c>
      <c r="P10184">
        <v>2024</v>
      </c>
      <c r="Q10184">
        <v>1053869742</v>
      </c>
      <c r="R10184" t="s">
        <v>2114</v>
      </c>
      <c r="S10184" s="13">
        <v>5000000</v>
      </c>
      <c r="T10184">
        <v>0</v>
      </c>
      <c r="U10184" t="s">
        <v>7619</v>
      </c>
      <c r="V10184" t="s">
        <v>2295</v>
      </c>
      <c r="W10184">
        <v>5004</v>
      </c>
      <c r="X10184">
        <v>0</v>
      </c>
      <c r="Y10184">
        <v>368050</v>
      </c>
      <c r="Z10184">
        <v>20241028</v>
      </c>
      <c r="AA10184">
        <v>2404100536</v>
      </c>
      <c r="AB10184">
        <v>7</v>
      </c>
      <c r="AC10184" t="s">
        <v>2281</v>
      </c>
      <c r="AD10184" t="s">
        <v>2281</v>
      </c>
      <c r="AE10184">
        <v>11101</v>
      </c>
      <c r="AF10184" t="s">
        <v>2281</v>
      </c>
      <c r="AG10184" t="s">
        <v>549</v>
      </c>
      <c r="AH10184">
        <v>260</v>
      </c>
    </row>
    <row r="10185" spans="1:34" hidden="1" x14ac:dyDescent="0.25">
      <c r="A10185" t="str">
        <f t="shared" si="477"/>
        <v>36 1 3 22 1 5 35 0 0 4301003 368839</v>
      </c>
      <c r="B10185" t="str">
        <f t="shared" si="478"/>
        <v>36 1 3 22 1 5 35 0 0 4301003 368041</v>
      </c>
      <c r="C10185" t="str">
        <f t="shared" si="479"/>
        <v>36 1 3 22 1 5 35 0 0 4301003</v>
      </c>
      <c r="D10185">
        <v>36</v>
      </c>
      <c r="E10185">
        <v>1</v>
      </c>
      <c r="F10185">
        <v>3</v>
      </c>
      <c r="G10185">
        <v>22</v>
      </c>
      <c r="H10185">
        <v>1</v>
      </c>
      <c r="I10185">
        <v>5</v>
      </c>
      <c r="J10185">
        <v>35</v>
      </c>
      <c r="K10185">
        <v>0</v>
      </c>
      <c r="L10185" t="s">
        <v>147</v>
      </c>
      <c r="M10185" t="s">
        <v>233</v>
      </c>
      <c r="N10185" s="13">
        <v>1751195</v>
      </c>
      <c r="O10185">
        <v>368839</v>
      </c>
      <c r="P10185">
        <v>2024</v>
      </c>
      <c r="Q10185">
        <v>800202395</v>
      </c>
      <c r="R10185" t="s">
        <v>812</v>
      </c>
      <c r="S10185" s="13">
        <v>1751195</v>
      </c>
      <c r="T10185">
        <v>0</v>
      </c>
      <c r="U10185" t="s">
        <v>7620</v>
      </c>
      <c r="V10185" t="s">
        <v>2283</v>
      </c>
      <c r="W10185">
        <v>5004</v>
      </c>
      <c r="X10185">
        <v>0</v>
      </c>
      <c r="Y10185">
        <v>368041</v>
      </c>
      <c r="Z10185">
        <v>20241028</v>
      </c>
      <c r="AA10185">
        <v>0</v>
      </c>
      <c r="AB10185">
        <v>0</v>
      </c>
      <c r="AC10185" t="s">
        <v>2281</v>
      </c>
      <c r="AD10185" t="s">
        <v>2281</v>
      </c>
      <c r="AE10185">
        <v>11206</v>
      </c>
      <c r="AF10185" t="s">
        <v>2394</v>
      </c>
      <c r="AG10185" t="s">
        <v>109</v>
      </c>
      <c r="AH10185">
        <v>335</v>
      </c>
    </row>
    <row r="10186" spans="1:34" hidden="1" x14ac:dyDescent="0.25">
      <c r="A10186" t="str">
        <f t="shared" si="477"/>
        <v>36 1 3 22 1 401 35 40 0 4301013 368840</v>
      </c>
      <c r="B10186" t="str">
        <f t="shared" si="478"/>
        <v>36 1 3 22 1 401 35 40 0 4301013 368267</v>
      </c>
      <c r="C10186" t="str">
        <f t="shared" si="479"/>
        <v>36 1 3 22 1 401 35 40 0 4301013</v>
      </c>
      <c r="D10186">
        <v>36</v>
      </c>
      <c r="E10186">
        <v>1</v>
      </c>
      <c r="F10186">
        <v>3</v>
      </c>
      <c r="G10186">
        <v>22</v>
      </c>
      <c r="H10186">
        <v>1</v>
      </c>
      <c r="I10186">
        <v>401</v>
      </c>
      <c r="J10186">
        <v>35</v>
      </c>
      <c r="K10186">
        <v>40</v>
      </c>
      <c r="L10186" t="s">
        <v>147</v>
      </c>
      <c r="M10186" t="s">
        <v>723</v>
      </c>
      <c r="N10186" s="13">
        <v>21402759</v>
      </c>
      <c r="O10186">
        <v>368840</v>
      </c>
      <c r="P10186">
        <v>2024</v>
      </c>
      <c r="Q10186">
        <v>890800128</v>
      </c>
      <c r="R10186" t="s">
        <v>838</v>
      </c>
      <c r="S10186" s="13">
        <v>21402759</v>
      </c>
      <c r="T10186">
        <v>0</v>
      </c>
      <c r="U10186" t="s">
        <v>7621</v>
      </c>
      <c r="V10186" t="s">
        <v>2280</v>
      </c>
      <c r="W10186">
        <v>5004</v>
      </c>
      <c r="X10186">
        <v>0</v>
      </c>
      <c r="Y10186">
        <v>368267</v>
      </c>
      <c r="Z10186">
        <v>20241028</v>
      </c>
      <c r="AA10186">
        <v>0</v>
      </c>
      <c r="AB10186">
        <v>0</v>
      </c>
      <c r="AC10186" t="s">
        <v>2281</v>
      </c>
      <c r="AD10186" t="s">
        <v>2281</v>
      </c>
      <c r="AE10186">
        <v>12106</v>
      </c>
      <c r="AF10186" t="s">
        <v>2281</v>
      </c>
      <c r="AG10186" t="s">
        <v>106</v>
      </c>
      <c r="AH10186">
        <v>335</v>
      </c>
    </row>
    <row r="10187" spans="1:34" hidden="1" x14ac:dyDescent="0.25">
      <c r="A10187" t="str">
        <f t="shared" si="477"/>
        <v>36 1 3 11 1 401 35 40 0 4301015 368841</v>
      </c>
      <c r="B10187" t="str">
        <f t="shared" si="478"/>
        <v>36 1 3 11 1 401 35 40 0 4301015 368254</v>
      </c>
      <c r="C10187" t="str">
        <f t="shared" si="479"/>
        <v>36 1 3 11 1 401 35 40 0 4301015</v>
      </c>
      <c r="D10187">
        <v>36</v>
      </c>
      <c r="E10187">
        <v>1</v>
      </c>
      <c r="F10187">
        <v>3</v>
      </c>
      <c r="G10187">
        <v>11</v>
      </c>
      <c r="H10187">
        <v>1</v>
      </c>
      <c r="I10187">
        <v>401</v>
      </c>
      <c r="J10187">
        <v>35</v>
      </c>
      <c r="K10187">
        <v>40</v>
      </c>
      <c r="L10187" t="s">
        <v>147</v>
      </c>
      <c r="M10187" t="s">
        <v>234</v>
      </c>
      <c r="N10187" s="13">
        <v>359734702</v>
      </c>
      <c r="O10187">
        <v>368841</v>
      </c>
      <c r="P10187">
        <v>2024</v>
      </c>
      <c r="Q10187">
        <v>901863473</v>
      </c>
      <c r="R10187" t="s">
        <v>7622</v>
      </c>
      <c r="S10187" s="13">
        <v>359734702</v>
      </c>
      <c r="T10187">
        <v>7194694</v>
      </c>
      <c r="U10187" t="s">
        <v>7623</v>
      </c>
      <c r="V10187" t="s">
        <v>7624</v>
      </c>
      <c r="W10187">
        <v>5016</v>
      </c>
      <c r="X10187">
        <v>2317</v>
      </c>
      <c r="Y10187">
        <v>368254</v>
      </c>
      <c r="Z10187">
        <v>20241028</v>
      </c>
      <c r="AA10187">
        <v>2408260982</v>
      </c>
      <c r="AB10187">
        <v>1</v>
      </c>
      <c r="AC10187" t="s">
        <v>2281</v>
      </c>
      <c r="AD10187" t="s">
        <v>2281</v>
      </c>
      <c r="AE10187">
        <v>11101</v>
      </c>
      <c r="AF10187" t="s">
        <v>2281</v>
      </c>
      <c r="AG10187" t="s">
        <v>549</v>
      </c>
      <c r="AH10187">
        <v>331</v>
      </c>
    </row>
    <row r="10188" spans="1:34" hidden="1" x14ac:dyDescent="0.25">
      <c r="A10188" t="str">
        <f t="shared" si="477"/>
        <v>36 1 3 82 1 403 34 41 0 4301037 368842</v>
      </c>
      <c r="B10188" t="str">
        <f t="shared" si="478"/>
        <v>36 1 3 82 1 403 34 41 0 4301037 368261</v>
      </c>
      <c r="C10188" t="str">
        <f t="shared" si="479"/>
        <v>36 1 3 82 1 403 34 41 0 4301037</v>
      </c>
      <c r="D10188">
        <v>36</v>
      </c>
      <c r="E10188">
        <v>1</v>
      </c>
      <c r="F10188">
        <v>3</v>
      </c>
      <c r="G10188">
        <v>82</v>
      </c>
      <c r="H10188">
        <v>1</v>
      </c>
      <c r="I10188">
        <v>403</v>
      </c>
      <c r="J10188">
        <v>34</v>
      </c>
      <c r="K10188">
        <v>41</v>
      </c>
      <c r="L10188" t="s">
        <v>147</v>
      </c>
      <c r="M10188" t="s">
        <v>232</v>
      </c>
      <c r="N10188" s="13">
        <v>48198000</v>
      </c>
      <c r="O10188">
        <v>368842</v>
      </c>
      <c r="P10188">
        <v>2024</v>
      </c>
      <c r="Q10188">
        <v>900129866</v>
      </c>
      <c r="R10188" t="s">
        <v>7625</v>
      </c>
      <c r="S10188" s="13">
        <v>48198000</v>
      </c>
      <c r="T10188">
        <v>0</v>
      </c>
      <c r="U10188" t="s">
        <v>7626</v>
      </c>
      <c r="V10188" t="s">
        <v>7627</v>
      </c>
      <c r="W10188">
        <v>5007</v>
      </c>
      <c r="X10188">
        <v>0</v>
      </c>
      <c r="Y10188">
        <v>368261</v>
      </c>
      <c r="Z10188">
        <v>20241028</v>
      </c>
      <c r="AA10188">
        <v>2409301109</v>
      </c>
      <c r="AB10188">
        <v>1</v>
      </c>
      <c r="AC10188" t="s">
        <v>2281</v>
      </c>
      <c r="AD10188" t="s">
        <v>2281</v>
      </c>
      <c r="AE10188">
        <v>25364</v>
      </c>
      <c r="AF10188" t="s">
        <v>7360</v>
      </c>
      <c r="AG10188" t="s">
        <v>660</v>
      </c>
      <c r="AH10188">
        <v>250</v>
      </c>
    </row>
    <row r="10189" spans="1:34" hidden="1" x14ac:dyDescent="0.25">
      <c r="A10189" t="str">
        <f t="shared" si="477"/>
        <v>36 1 3 22 1 401 35 40 0 4301013 368843</v>
      </c>
      <c r="B10189" t="str">
        <f t="shared" si="478"/>
        <v>36 1 3 22 1 401 35 40 0 4301013 368268</v>
      </c>
      <c r="C10189" t="str">
        <f t="shared" si="479"/>
        <v>36 1 3 22 1 401 35 40 0 4301013</v>
      </c>
      <c r="D10189">
        <v>36</v>
      </c>
      <c r="E10189">
        <v>1</v>
      </c>
      <c r="F10189">
        <v>3</v>
      </c>
      <c r="G10189">
        <v>22</v>
      </c>
      <c r="H10189">
        <v>1</v>
      </c>
      <c r="I10189">
        <v>401</v>
      </c>
      <c r="J10189">
        <v>35</v>
      </c>
      <c r="K10189">
        <v>40</v>
      </c>
      <c r="L10189" t="s">
        <v>147</v>
      </c>
      <c r="M10189" t="s">
        <v>723</v>
      </c>
      <c r="N10189" s="13">
        <v>15507770</v>
      </c>
      <c r="O10189">
        <v>368843</v>
      </c>
      <c r="P10189">
        <v>2024</v>
      </c>
      <c r="Q10189">
        <v>800202395</v>
      </c>
      <c r="R10189" t="s">
        <v>812</v>
      </c>
      <c r="S10189" s="13">
        <v>15507770</v>
      </c>
      <c r="T10189">
        <v>0</v>
      </c>
      <c r="U10189" t="s">
        <v>7628</v>
      </c>
      <c r="V10189" t="s">
        <v>2280</v>
      </c>
      <c r="W10189">
        <v>5004</v>
      </c>
      <c r="X10189">
        <v>0</v>
      </c>
      <c r="Y10189">
        <v>368268</v>
      </c>
      <c r="Z10189">
        <v>20241028</v>
      </c>
      <c r="AA10189">
        <v>0</v>
      </c>
      <c r="AB10189">
        <v>0</v>
      </c>
      <c r="AC10189" t="s">
        <v>2281</v>
      </c>
      <c r="AD10189" t="s">
        <v>2281</v>
      </c>
      <c r="AE10189">
        <v>12106</v>
      </c>
      <c r="AF10189" t="s">
        <v>2281</v>
      </c>
      <c r="AG10189" t="s">
        <v>106</v>
      </c>
      <c r="AH10189">
        <v>335</v>
      </c>
    </row>
    <row r="10190" spans="1:34" hidden="1" x14ac:dyDescent="0.25">
      <c r="A10190" t="str">
        <f t="shared" si="477"/>
        <v>36 1 3 33 1 5 34 0 0 4301037 368844</v>
      </c>
      <c r="B10190" t="str">
        <f t="shared" si="478"/>
        <v>36 1 3 33 1 5 34 0 0 4301037 368045</v>
      </c>
      <c r="C10190" t="str">
        <f t="shared" si="479"/>
        <v>36 1 3 33 1 5 34 0 0 4301037</v>
      </c>
      <c r="D10190">
        <v>36</v>
      </c>
      <c r="E10190">
        <v>1</v>
      </c>
      <c r="F10190">
        <v>3</v>
      </c>
      <c r="G10190">
        <v>33</v>
      </c>
      <c r="H10190">
        <v>1</v>
      </c>
      <c r="I10190">
        <v>5</v>
      </c>
      <c r="J10190">
        <v>34</v>
      </c>
      <c r="K10190">
        <v>0</v>
      </c>
      <c r="L10190" t="s">
        <v>147</v>
      </c>
      <c r="M10190" t="s">
        <v>232</v>
      </c>
      <c r="N10190" s="13">
        <v>2900000</v>
      </c>
      <c r="O10190">
        <v>368844</v>
      </c>
      <c r="P10190">
        <v>2024</v>
      </c>
      <c r="Q10190">
        <v>24334835</v>
      </c>
      <c r="R10190" t="s">
        <v>2146</v>
      </c>
      <c r="S10190" s="13">
        <v>2900000</v>
      </c>
      <c r="T10190">
        <v>0</v>
      </c>
      <c r="U10190" t="s">
        <v>7629</v>
      </c>
      <c r="V10190" t="s">
        <v>2295</v>
      </c>
      <c r="W10190">
        <v>5004</v>
      </c>
      <c r="X10190">
        <v>0</v>
      </c>
      <c r="Y10190">
        <v>368045</v>
      </c>
      <c r="Z10190">
        <v>20241029</v>
      </c>
      <c r="AA10190">
        <v>2403150473</v>
      </c>
      <c r="AB10190">
        <v>8</v>
      </c>
      <c r="AC10190" t="s">
        <v>2281</v>
      </c>
      <c r="AD10190" t="s">
        <v>2281</v>
      </c>
      <c r="AE10190">
        <v>13161</v>
      </c>
      <c r="AF10190" t="s">
        <v>2538</v>
      </c>
      <c r="AG10190" t="s">
        <v>110</v>
      </c>
      <c r="AH10190">
        <v>260</v>
      </c>
    </row>
    <row r="10191" spans="1:34" hidden="1" x14ac:dyDescent="0.25">
      <c r="A10191" t="str">
        <f t="shared" si="477"/>
        <v>36 1 3 33 1 5 34 0 0 4301037 368845</v>
      </c>
      <c r="B10191" t="str">
        <f t="shared" si="478"/>
        <v>36 1 3 33 1 5 34 0 0 4301037 368054</v>
      </c>
      <c r="C10191" t="str">
        <f t="shared" si="479"/>
        <v>36 1 3 33 1 5 34 0 0 4301037</v>
      </c>
      <c r="D10191">
        <v>36</v>
      </c>
      <c r="E10191">
        <v>1</v>
      </c>
      <c r="F10191">
        <v>3</v>
      </c>
      <c r="G10191">
        <v>33</v>
      </c>
      <c r="H10191">
        <v>1</v>
      </c>
      <c r="I10191">
        <v>5</v>
      </c>
      <c r="J10191">
        <v>34</v>
      </c>
      <c r="K10191">
        <v>0</v>
      </c>
      <c r="L10191" t="s">
        <v>147</v>
      </c>
      <c r="M10191" t="s">
        <v>232</v>
      </c>
      <c r="N10191" s="13">
        <v>2900000</v>
      </c>
      <c r="O10191">
        <v>368845</v>
      </c>
      <c r="P10191">
        <v>2024</v>
      </c>
      <c r="Q10191">
        <v>10289172</v>
      </c>
      <c r="R10191" t="s">
        <v>2150</v>
      </c>
      <c r="S10191" s="13">
        <v>2900000</v>
      </c>
      <c r="T10191">
        <v>0</v>
      </c>
      <c r="U10191" t="s">
        <v>7630</v>
      </c>
      <c r="V10191" t="s">
        <v>2295</v>
      </c>
      <c r="W10191">
        <v>5004</v>
      </c>
      <c r="X10191">
        <v>0</v>
      </c>
      <c r="Y10191">
        <v>368054</v>
      </c>
      <c r="Z10191">
        <v>20241029</v>
      </c>
      <c r="AA10191">
        <v>2404120550</v>
      </c>
      <c r="AB10191">
        <v>7</v>
      </c>
      <c r="AC10191" t="s">
        <v>2281</v>
      </c>
      <c r="AD10191" t="s">
        <v>2281</v>
      </c>
      <c r="AE10191">
        <v>13161</v>
      </c>
      <c r="AF10191" t="s">
        <v>2538</v>
      </c>
      <c r="AG10191" t="s">
        <v>110</v>
      </c>
      <c r="AH10191">
        <v>260</v>
      </c>
    </row>
    <row r="10192" spans="1:34" hidden="1" x14ac:dyDescent="0.25">
      <c r="A10192" t="str">
        <f t="shared" si="477"/>
        <v>36 1 3 11 1 5 35 2 0 4301003 368846</v>
      </c>
      <c r="B10192" t="str">
        <f t="shared" si="478"/>
        <v>36 1 3 11 1 5 35 2 0 4301003 368062</v>
      </c>
      <c r="C10192" t="str">
        <f t="shared" si="479"/>
        <v>36 1 3 11 1 5 35 2 0 4301003</v>
      </c>
      <c r="D10192">
        <v>36</v>
      </c>
      <c r="E10192">
        <v>1</v>
      </c>
      <c r="F10192">
        <v>3</v>
      </c>
      <c r="G10192">
        <v>11</v>
      </c>
      <c r="H10192">
        <v>1</v>
      </c>
      <c r="I10192">
        <v>5</v>
      </c>
      <c r="J10192">
        <v>35</v>
      </c>
      <c r="K10192">
        <v>2</v>
      </c>
      <c r="L10192" t="s">
        <v>147</v>
      </c>
      <c r="M10192" t="s">
        <v>233</v>
      </c>
      <c r="N10192" s="13">
        <v>2600000</v>
      </c>
      <c r="O10192">
        <v>368846</v>
      </c>
      <c r="P10192">
        <v>2024</v>
      </c>
      <c r="Q10192">
        <v>75106666</v>
      </c>
      <c r="R10192" t="s">
        <v>2109</v>
      </c>
      <c r="S10192" s="13">
        <v>2600000</v>
      </c>
      <c r="T10192">
        <v>0</v>
      </c>
      <c r="U10192" t="s">
        <v>7631</v>
      </c>
      <c r="V10192" t="s">
        <v>2295</v>
      </c>
      <c r="W10192">
        <v>5004</v>
      </c>
      <c r="X10192">
        <v>0</v>
      </c>
      <c r="Y10192">
        <v>368062</v>
      </c>
      <c r="Z10192">
        <v>20241029</v>
      </c>
      <c r="AA10192">
        <v>2404170568</v>
      </c>
      <c r="AB10192">
        <v>6</v>
      </c>
      <c r="AC10192" t="s">
        <v>2281</v>
      </c>
      <c r="AD10192" t="s">
        <v>2281</v>
      </c>
      <c r="AE10192">
        <v>11101</v>
      </c>
      <c r="AF10192" t="s">
        <v>2281</v>
      </c>
      <c r="AG10192" t="s">
        <v>549</v>
      </c>
      <c r="AH10192">
        <v>260</v>
      </c>
    </row>
    <row r="10193" spans="1:34" hidden="1" x14ac:dyDescent="0.25">
      <c r="A10193" t="str">
        <f t="shared" si="477"/>
        <v>36 1 3 11 1 5 34 0 0 4301037 368847</v>
      </c>
      <c r="B10193" t="str">
        <f t="shared" si="478"/>
        <v>36 1 3 11 1 5 34 0 0 4301037 368047</v>
      </c>
      <c r="C10193" t="str">
        <f t="shared" si="479"/>
        <v>36 1 3 11 1 5 34 0 0 4301037</v>
      </c>
      <c r="D10193">
        <v>36</v>
      </c>
      <c r="E10193">
        <v>1</v>
      </c>
      <c r="F10193">
        <v>3</v>
      </c>
      <c r="G10193">
        <v>11</v>
      </c>
      <c r="H10193">
        <v>1</v>
      </c>
      <c r="I10193">
        <v>5</v>
      </c>
      <c r="J10193">
        <v>34</v>
      </c>
      <c r="K10193">
        <v>0</v>
      </c>
      <c r="L10193" t="s">
        <v>147</v>
      </c>
      <c r="M10193" t="s">
        <v>232</v>
      </c>
      <c r="N10193" s="13">
        <v>6395583</v>
      </c>
      <c r="O10193">
        <v>368847</v>
      </c>
      <c r="P10193">
        <v>2024</v>
      </c>
      <c r="Q10193">
        <v>890801053</v>
      </c>
      <c r="R10193" t="s">
        <v>784</v>
      </c>
      <c r="S10193" s="13">
        <v>6395583</v>
      </c>
      <c r="T10193">
        <v>0</v>
      </c>
      <c r="U10193" t="s">
        <v>7632</v>
      </c>
      <c r="V10193" t="s">
        <v>2342</v>
      </c>
      <c r="W10193">
        <v>5001</v>
      </c>
      <c r="X10193">
        <v>0</v>
      </c>
      <c r="Y10193">
        <v>368047</v>
      </c>
      <c r="Z10193">
        <v>20241030</v>
      </c>
      <c r="AA10193">
        <v>2024102020</v>
      </c>
      <c r="AB10193">
        <v>0</v>
      </c>
      <c r="AC10193" t="s">
        <v>2281</v>
      </c>
      <c r="AD10193" t="s">
        <v>2281</v>
      </c>
      <c r="AE10193">
        <v>11101</v>
      </c>
      <c r="AF10193" t="s">
        <v>2281</v>
      </c>
      <c r="AG10193" t="s">
        <v>549</v>
      </c>
      <c r="AH10193">
        <v>100</v>
      </c>
    </row>
    <row r="10194" spans="1:34" hidden="1" x14ac:dyDescent="0.25">
      <c r="A10194" t="str">
        <f t="shared" si="477"/>
        <v>36 1 3 33 1 5 34 0 0 4301037 368848</v>
      </c>
      <c r="B10194" t="str">
        <f t="shared" si="478"/>
        <v>36 1 3 33 1 5 34 0 0 4301037 368051</v>
      </c>
      <c r="C10194" t="str">
        <f t="shared" si="479"/>
        <v>36 1 3 33 1 5 34 0 0 4301037</v>
      </c>
      <c r="D10194">
        <v>36</v>
      </c>
      <c r="E10194">
        <v>1</v>
      </c>
      <c r="F10194">
        <v>3</v>
      </c>
      <c r="G10194">
        <v>33</v>
      </c>
      <c r="H10194">
        <v>1</v>
      </c>
      <c r="I10194">
        <v>5</v>
      </c>
      <c r="J10194">
        <v>34</v>
      </c>
      <c r="K10194">
        <v>0</v>
      </c>
      <c r="L10194" t="s">
        <v>147</v>
      </c>
      <c r="M10194" t="s">
        <v>232</v>
      </c>
      <c r="N10194" s="13">
        <v>2900000</v>
      </c>
      <c r="O10194">
        <v>368848</v>
      </c>
      <c r="P10194">
        <v>2024</v>
      </c>
      <c r="Q10194">
        <v>1060647667</v>
      </c>
      <c r="R10194" t="s">
        <v>2149</v>
      </c>
      <c r="S10194" s="13">
        <v>2900000</v>
      </c>
      <c r="T10194">
        <v>0</v>
      </c>
      <c r="U10194" t="s">
        <v>7633</v>
      </c>
      <c r="V10194" t="s">
        <v>2295</v>
      </c>
      <c r="W10194">
        <v>5004</v>
      </c>
      <c r="X10194">
        <v>0</v>
      </c>
      <c r="Y10194">
        <v>368051</v>
      </c>
      <c r="Z10194">
        <v>20241030</v>
      </c>
      <c r="AA10194">
        <v>2404100538</v>
      </c>
      <c r="AB10194">
        <v>7</v>
      </c>
      <c r="AC10194" t="s">
        <v>2281</v>
      </c>
      <c r="AD10194" t="s">
        <v>2281</v>
      </c>
      <c r="AE10194">
        <v>13161</v>
      </c>
      <c r="AF10194" t="s">
        <v>2538</v>
      </c>
      <c r="AG10194" t="s">
        <v>110</v>
      </c>
      <c r="AH10194">
        <v>260</v>
      </c>
    </row>
    <row r="10195" spans="1:34" hidden="1" x14ac:dyDescent="0.25">
      <c r="A10195" t="str">
        <f t="shared" si="477"/>
        <v>36 1 3 33 1 5 34 0 0 4301037 368849</v>
      </c>
      <c r="B10195" t="str">
        <f t="shared" si="478"/>
        <v>36 1 3 33 1 5 34 0 0 4301037 368073</v>
      </c>
      <c r="C10195" t="str">
        <f t="shared" si="479"/>
        <v>36 1 3 33 1 5 34 0 0 4301037</v>
      </c>
      <c r="D10195">
        <v>36</v>
      </c>
      <c r="E10195">
        <v>1</v>
      </c>
      <c r="F10195">
        <v>3</v>
      </c>
      <c r="G10195">
        <v>33</v>
      </c>
      <c r="H10195">
        <v>1</v>
      </c>
      <c r="I10195">
        <v>5</v>
      </c>
      <c r="J10195">
        <v>34</v>
      </c>
      <c r="K10195">
        <v>0</v>
      </c>
      <c r="L10195" t="s">
        <v>147</v>
      </c>
      <c r="M10195" t="s">
        <v>232</v>
      </c>
      <c r="N10195" s="13">
        <v>4200000</v>
      </c>
      <c r="O10195">
        <v>368849</v>
      </c>
      <c r="P10195">
        <v>2024</v>
      </c>
      <c r="Q10195">
        <v>75065135</v>
      </c>
      <c r="R10195" t="s">
        <v>2127</v>
      </c>
      <c r="S10195" s="13">
        <v>4200000</v>
      </c>
      <c r="T10195">
        <v>0</v>
      </c>
      <c r="U10195" t="s">
        <v>7634</v>
      </c>
      <c r="V10195" t="s">
        <v>2295</v>
      </c>
      <c r="W10195">
        <v>5004</v>
      </c>
      <c r="X10195">
        <v>0</v>
      </c>
      <c r="Y10195">
        <v>368073</v>
      </c>
      <c r="Z10195">
        <v>20241030</v>
      </c>
      <c r="AA10195">
        <v>2405080628</v>
      </c>
      <c r="AB10195">
        <v>6</v>
      </c>
      <c r="AC10195" t="s">
        <v>2281</v>
      </c>
      <c r="AD10195" t="s">
        <v>2281</v>
      </c>
      <c r="AE10195">
        <v>13161</v>
      </c>
      <c r="AF10195" t="s">
        <v>2538</v>
      </c>
      <c r="AG10195" t="s">
        <v>110</v>
      </c>
      <c r="AH10195">
        <v>260</v>
      </c>
    </row>
    <row r="10196" spans="1:34" hidden="1" x14ac:dyDescent="0.25">
      <c r="A10196" t="str">
        <f t="shared" si="477"/>
        <v>36 1 3 33 1 5 34 0 0 4301037 368850</v>
      </c>
      <c r="B10196" t="str">
        <f t="shared" si="478"/>
        <v>36 1 3 33 1 5 34 0 0 4301037 368256</v>
      </c>
      <c r="C10196" t="str">
        <f t="shared" si="479"/>
        <v>36 1 3 33 1 5 34 0 0 4301037</v>
      </c>
      <c r="D10196">
        <v>36</v>
      </c>
      <c r="E10196">
        <v>1</v>
      </c>
      <c r="F10196">
        <v>3</v>
      </c>
      <c r="G10196">
        <v>33</v>
      </c>
      <c r="H10196">
        <v>1</v>
      </c>
      <c r="I10196">
        <v>5</v>
      </c>
      <c r="J10196">
        <v>34</v>
      </c>
      <c r="K10196">
        <v>0</v>
      </c>
      <c r="L10196" t="s">
        <v>147</v>
      </c>
      <c r="M10196" t="s">
        <v>232</v>
      </c>
      <c r="N10196" s="13">
        <v>146659998</v>
      </c>
      <c r="O10196">
        <v>368850</v>
      </c>
      <c r="P10196">
        <v>2024</v>
      </c>
      <c r="Q10196">
        <v>900023618</v>
      </c>
      <c r="R10196" t="s">
        <v>2153</v>
      </c>
      <c r="S10196" s="13">
        <v>146659998</v>
      </c>
      <c r="T10196">
        <v>0</v>
      </c>
      <c r="U10196" t="s">
        <v>7570</v>
      </c>
      <c r="V10196" t="s">
        <v>7635</v>
      </c>
      <c r="W10196">
        <v>5004</v>
      </c>
      <c r="X10196">
        <v>0</v>
      </c>
      <c r="Y10196">
        <v>368256</v>
      </c>
      <c r="Z10196">
        <v>20241030</v>
      </c>
      <c r="AA10196">
        <v>2408280988</v>
      </c>
      <c r="AB10196">
        <v>2</v>
      </c>
      <c r="AC10196" t="s">
        <v>2281</v>
      </c>
      <c r="AD10196" t="s">
        <v>2281</v>
      </c>
      <c r="AE10196">
        <v>13161</v>
      </c>
      <c r="AF10196" t="s">
        <v>2538</v>
      </c>
      <c r="AG10196" t="s">
        <v>110</v>
      </c>
      <c r="AH10196">
        <v>261</v>
      </c>
    </row>
    <row r="10197" spans="1:34" hidden="1" x14ac:dyDescent="0.25">
      <c r="A10197" t="str">
        <f t="shared" si="477"/>
        <v>36 1 3 22 1 5 35 0 0 4301003 368851</v>
      </c>
      <c r="B10197" t="str">
        <f t="shared" si="478"/>
        <v>36 1 3 22 1 5 35 0 0 4301003 368070</v>
      </c>
      <c r="C10197" t="str">
        <f t="shared" si="479"/>
        <v>36 1 3 22 1 5 35 0 0 4301003</v>
      </c>
      <c r="D10197">
        <v>36</v>
      </c>
      <c r="E10197">
        <v>1</v>
      </c>
      <c r="F10197">
        <v>3</v>
      </c>
      <c r="G10197">
        <v>22</v>
      </c>
      <c r="H10197">
        <v>1</v>
      </c>
      <c r="I10197">
        <v>5</v>
      </c>
      <c r="J10197">
        <v>35</v>
      </c>
      <c r="K10197">
        <v>0</v>
      </c>
      <c r="L10197" t="s">
        <v>147</v>
      </c>
      <c r="M10197" t="s">
        <v>233</v>
      </c>
      <c r="N10197" s="13">
        <v>49992251.030000001</v>
      </c>
      <c r="O10197">
        <v>368851</v>
      </c>
      <c r="P10197">
        <v>2024</v>
      </c>
      <c r="Q10197">
        <v>800028582</v>
      </c>
      <c r="R10197" t="s">
        <v>833</v>
      </c>
      <c r="S10197" s="13">
        <v>49992251.030000001</v>
      </c>
      <c r="T10197">
        <v>0</v>
      </c>
      <c r="U10197" t="s">
        <v>2411</v>
      </c>
      <c r="V10197" t="s">
        <v>7636</v>
      </c>
      <c r="W10197">
        <v>5004</v>
      </c>
      <c r="X10197">
        <v>0</v>
      </c>
      <c r="Y10197">
        <v>368070</v>
      </c>
      <c r="Z10197">
        <v>20241030</v>
      </c>
      <c r="AA10197">
        <v>2405020606</v>
      </c>
      <c r="AB10197">
        <v>6</v>
      </c>
      <c r="AC10197" t="s">
        <v>2281</v>
      </c>
      <c r="AD10197" t="s">
        <v>2281</v>
      </c>
      <c r="AE10197">
        <v>11206</v>
      </c>
      <c r="AF10197" t="s">
        <v>2394</v>
      </c>
      <c r="AG10197" t="s">
        <v>109</v>
      </c>
      <c r="AH10197">
        <v>121</v>
      </c>
    </row>
    <row r="10198" spans="1:34" hidden="1" x14ac:dyDescent="0.25">
      <c r="A10198" t="str">
        <f t="shared" si="477"/>
        <v>36 1 3 22 1 5 35 0 0 4301003 368852</v>
      </c>
      <c r="B10198" t="str">
        <f t="shared" si="478"/>
        <v>36 1 3 22 1 5 35 0 0 4301003 368070</v>
      </c>
      <c r="C10198" t="str">
        <f t="shared" si="479"/>
        <v>36 1 3 22 1 5 35 0 0 4301003</v>
      </c>
      <c r="D10198">
        <v>36</v>
      </c>
      <c r="E10198">
        <v>1</v>
      </c>
      <c r="F10198">
        <v>3</v>
      </c>
      <c r="G10198">
        <v>22</v>
      </c>
      <c r="H10198">
        <v>1</v>
      </c>
      <c r="I10198">
        <v>5</v>
      </c>
      <c r="J10198">
        <v>35</v>
      </c>
      <c r="K10198">
        <v>0</v>
      </c>
      <c r="L10198" t="s">
        <v>147</v>
      </c>
      <c r="M10198" t="s">
        <v>233</v>
      </c>
      <c r="N10198" s="13">
        <v>6610086.9699999997</v>
      </c>
      <c r="O10198">
        <v>368852</v>
      </c>
      <c r="P10198">
        <v>2024</v>
      </c>
      <c r="Q10198">
        <v>800028582</v>
      </c>
      <c r="R10198" t="s">
        <v>833</v>
      </c>
      <c r="S10198" s="13">
        <v>6610086.9699999997</v>
      </c>
      <c r="T10198">
        <v>0</v>
      </c>
      <c r="U10198" t="s">
        <v>2411</v>
      </c>
      <c r="V10198" t="s">
        <v>7636</v>
      </c>
      <c r="W10198">
        <v>5004</v>
      </c>
      <c r="X10198">
        <v>0</v>
      </c>
      <c r="Y10198">
        <v>368070</v>
      </c>
      <c r="Z10198">
        <v>20241030</v>
      </c>
      <c r="AA10198">
        <v>2405020606</v>
      </c>
      <c r="AB10198">
        <v>6</v>
      </c>
      <c r="AC10198" t="s">
        <v>2281</v>
      </c>
      <c r="AD10198" t="s">
        <v>2281</v>
      </c>
      <c r="AE10198">
        <v>11206</v>
      </c>
      <c r="AF10198" t="s">
        <v>2394</v>
      </c>
      <c r="AG10198" t="s">
        <v>109</v>
      </c>
      <c r="AH10198">
        <v>121</v>
      </c>
    </row>
    <row r="10199" spans="1:34" hidden="1" x14ac:dyDescent="0.25">
      <c r="A10199" t="str">
        <f t="shared" si="477"/>
        <v>36 1 3 22 1 5 35 0 0 4301003 368853</v>
      </c>
      <c r="B10199" t="str">
        <f t="shared" si="478"/>
        <v>36 1 3 22 1 5 35 0 0 4301003 368068</v>
      </c>
      <c r="C10199" t="str">
        <f t="shared" si="479"/>
        <v>36 1 3 22 1 5 35 0 0 4301003</v>
      </c>
      <c r="D10199">
        <v>36</v>
      </c>
      <c r="E10199">
        <v>1</v>
      </c>
      <c r="F10199">
        <v>3</v>
      </c>
      <c r="G10199">
        <v>22</v>
      </c>
      <c r="H10199">
        <v>1</v>
      </c>
      <c r="I10199">
        <v>5</v>
      </c>
      <c r="J10199">
        <v>35</v>
      </c>
      <c r="K10199">
        <v>0</v>
      </c>
      <c r="L10199" t="s">
        <v>147</v>
      </c>
      <c r="M10199" t="s">
        <v>233</v>
      </c>
      <c r="N10199" s="13">
        <v>33572000</v>
      </c>
      <c r="O10199">
        <v>368853</v>
      </c>
      <c r="P10199">
        <v>2024</v>
      </c>
      <c r="Q10199">
        <v>900233026</v>
      </c>
      <c r="R10199" t="s">
        <v>823</v>
      </c>
      <c r="S10199" s="13">
        <v>33572000</v>
      </c>
      <c r="T10199">
        <v>0</v>
      </c>
      <c r="U10199" t="s">
        <v>2413</v>
      </c>
      <c r="V10199" t="s">
        <v>2427</v>
      </c>
      <c r="W10199">
        <v>5004</v>
      </c>
      <c r="X10199">
        <v>0</v>
      </c>
      <c r="Y10199">
        <v>368068</v>
      </c>
      <c r="Z10199">
        <v>20241031</v>
      </c>
      <c r="AA10199">
        <v>2404300602</v>
      </c>
      <c r="AB10199">
        <v>6</v>
      </c>
      <c r="AC10199" t="s">
        <v>2281</v>
      </c>
      <c r="AD10199" t="s">
        <v>2281</v>
      </c>
      <c r="AE10199">
        <v>11206</v>
      </c>
      <c r="AF10199" t="s">
        <v>2394</v>
      </c>
      <c r="AG10199" t="s">
        <v>109</v>
      </c>
      <c r="AH10199">
        <v>121</v>
      </c>
    </row>
    <row r="10200" spans="1:34" hidden="1" x14ac:dyDescent="0.25">
      <c r="A10200" t="str">
        <f t="shared" si="477"/>
        <v>36 1 3 33 1 5 34 0 0 4301037 368854</v>
      </c>
      <c r="B10200" t="str">
        <f t="shared" si="478"/>
        <v>36 1 3 33 1 5 34 0 0 4301037 368044</v>
      </c>
      <c r="C10200" t="str">
        <f t="shared" si="479"/>
        <v>36 1 3 33 1 5 34 0 0 4301037</v>
      </c>
      <c r="D10200">
        <v>36</v>
      </c>
      <c r="E10200">
        <v>1</v>
      </c>
      <c r="F10200">
        <v>3</v>
      </c>
      <c r="G10200">
        <v>33</v>
      </c>
      <c r="H10200">
        <v>1</v>
      </c>
      <c r="I10200">
        <v>5</v>
      </c>
      <c r="J10200">
        <v>34</v>
      </c>
      <c r="K10200">
        <v>0</v>
      </c>
      <c r="L10200" t="s">
        <v>147</v>
      </c>
      <c r="M10200" t="s">
        <v>232</v>
      </c>
      <c r="N10200" s="13">
        <v>2900000</v>
      </c>
      <c r="O10200">
        <v>368854</v>
      </c>
      <c r="P10200">
        <v>2024</v>
      </c>
      <c r="Q10200">
        <v>1058818343</v>
      </c>
      <c r="R10200" t="s">
        <v>2145</v>
      </c>
      <c r="S10200" s="13">
        <v>2900000</v>
      </c>
      <c r="T10200">
        <v>0</v>
      </c>
      <c r="U10200" t="s">
        <v>7637</v>
      </c>
      <c r="V10200" t="s">
        <v>2295</v>
      </c>
      <c r="W10200">
        <v>5004</v>
      </c>
      <c r="X10200">
        <v>0</v>
      </c>
      <c r="Y10200">
        <v>368044</v>
      </c>
      <c r="Z10200">
        <v>20241031</v>
      </c>
      <c r="AA10200">
        <v>2403150474</v>
      </c>
      <c r="AB10200">
        <v>8</v>
      </c>
      <c r="AC10200" t="s">
        <v>2281</v>
      </c>
      <c r="AD10200" t="s">
        <v>2281</v>
      </c>
      <c r="AE10200">
        <v>13161</v>
      </c>
      <c r="AF10200" t="s">
        <v>2538</v>
      </c>
      <c r="AG10200" t="s">
        <v>110</v>
      </c>
      <c r="AH10200">
        <v>260</v>
      </c>
    </row>
    <row r="10201" spans="1:34" hidden="1" x14ac:dyDescent="0.25">
      <c r="A10201" t="str">
        <f t="shared" si="477"/>
        <v>36 1 3 33 1 5 34 0 0 4301037 368855</v>
      </c>
      <c r="B10201" t="str">
        <f t="shared" si="478"/>
        <v>36 1 3 33 1 5 34 0 0 4301037 368059</v>
      </c>
      <c r="C10201" t="str">
        <f t="shared" si="479"/>
        <v>36 1 3 33 1 5 34 0 0 4301037</v>
      </c>
      <c r="D10201">
        <v>36</v>
      </c>
      <c r="E10201">
        <v>1</v>
      </c>
      <c r="F10201">
        <v>3</v>
      </c>
      <c r="G10201">
        <v>33</v>
      </c>
      <c r="H10201">
        <v>1</v>
      </c>
      <c r="I10201">
        <v>5</v>
      </c>
      <c r="J10201">
        <v>34</v>
      </c>
      <c r="K10201">
        <v>0</v>
      </c>
      <c r="L10201" t="s">
        <v>147</v>
      </c>
      <c r="M10201" t="s">
        <v>232</v>
      </c>
      <c r="N10201" s="13">
        <v>2900000</v>
      </c>
      <c r="O10201">
        <v>368855</v>
      </c>
      <c r="P10201">
        <v>2024</v>
      </c>
      <c r="Q10201">
        <v>1053840617</v>
      </c>
      <c r="R10201" t="s">
        <v>2152</v>
      </c>
      <c r="S10201" s="13">
        <v>2900000</v>
      </c>
      <c r="T10201">
        <v>0</v>
      </c>
      <c r="U10201" t="s">
        <v>7638</v>
      </c>
      <c r="V10201" t="s">
        <v>2295</v>
      </c>
      <c r="W10201">
        <v>5004</v>
      </c>
      <c r="X10201">
        <v>0</v>
      </c>
      <c r="Y10201">
        <v>368059</v>
      </c>
      <c r="Z10201">
        <v>20241031</v>
      </c>
      <c r="AA10201">
        <v>2404150556</v>
      </c>
      <c r="AB10201">
        <v>7</v>
      </c>
      <c r="AC10201" t="s">
        <v>2281</v>
      </c>
      <c r="AD10201" t="s">
        <v>2281</v>
      </c>
      <c r="AE10201">
        <v>13161</v>
      </c>
      <c r="AF10201" t="s">
        <v>2538</v>
      </c>
      <c r="AG10201" t="s">
        <v>110</v>
      </c>
      <c r="AH10201">
        <v>260</v>
      </c>
    </row>
    <row r="10202" spans="1:34" hidden="1" x14ac:dyDescent="0.25">
      <c r="A10202" t="str">
        <f t="shared" si="477"/>
        <v>36 1 3 22 1 5 34 1 0 4301037 368856</v>
      </c>
      <c r="B10202" t="str">
        <f t="shared" si="478"/>
        <v>36 1 3 22 1 5 34 1 0 4301037 368063</v>
      </c>
      <c r="C10202" t="str">
        <f t="shared" si="479"/>
        <v>36 1 3 22 1 5 34 1 0 4301037</v>
      </c>
      <c r="D10202">
        <v>36</v>
      </c>
      <c r="E10202">
        <v>1</v>
      </c>
      <c r="F10202">
        <v>3</v>
      </c>
      <c r="G10202">
        <v>22</v>
      </c>
      <c r="H10202">
        <v>1</v>
      </c>
      <c r="I10202">
        <v>5</v>
      </c>
      <c r="J10202">
        <v>34</v>
      </c>
      <c r="K10202">
        <v>1</v>
      </c>
      <c r="L10202" t="s">
        <v>147</v>
      </c>
      <c r="M10202" t="s">
        <v>232</v>
      </c>
      <c r="N10202" s="13">
        <v>2900000</v>
      </c>
      <c r="O10202">
        <v>368856</v>
      </c>
      <c r="P10202">
        <v>2024</v>
      </c>
      <c r="Q10202">
        <v>1053871878</v>
      </c>
      <c r="R10202" t="s">
        <v>2122</v>
      </c>
      <c r="S10202" s="13">
        <v>2900000</v>
      </c>
      <c r="T10202">
        <v>0</v>
      </c>
      <c r="U10202" t="s">
        <v>7639</v>
      </c>
      <c r="V10202" t="s">
        <v>2295</v>
      </c>
      <c r="W10202">
        <v>5004</v>
      </c>
      <c r="X10202">
        <v>0</v>
      </c>
      <c r="Y10202">
        <v>368063</v>
      </c>
      <c r="Z10202">
        <v>20241031</v>
      </c>
      <c r="AA10202">
        <v>2404250591</v>
      </c>
      <c r="AB10202">
        <v>6</v>
      </c>
      <c r="AC10202" t="s">
        <v>2281</v>
      </c>
      <c r="AD10202" t="s">
        <v>2281</v>
      </c>
      <c r="AE10202">
        <v>13204</v>
      </c>
      <c r="AF10202" t="s">
        <v>7360</v>
      </c>
      <c r="AG10202" t="s">
        <v>107</v>
      </c>
      <c r="AH10202">
        <v>260</v>
      </c>
    </row>
    <row r="10203" spans="1:34" hidden="1" x14ac:dyDescent="0.25">
      <c r="A10203" t="str">
        <f t="shared" si="477"/>
        <v>36 1 3 22 1 5 34 1 0 4301037 368857</v>
      </c>
      <c r="B10203" t="str">
        <f t="shared" si="478"/>
        <v>36 1 3 22 1 5 34 1 0 4301037 368162</v>
      </c>
      <c r="C10203" t="str">
        <f t="shared" si="479"/>
        <v>36 1 3 22 1 5 34 1 0 4301037</v>
      </c>
      <c r="D10203">
        <v>36</v>
      </c>
      <c r="E10203">
        <v>1</v>
      </c>
      <c r="F10203">
        <v>3</v>
      </c>
      <c r="G10203">
        <v>22</v>
      </c>
      <c r="H10203">
        <v>1</v>
      </c>
      <c r="I10203">
        <v>5</v>
      </c>
      <c r="J10203">
        <v>34</v>
      </c>
      <c r="K10203">
        <v>1</v>
      </c>
      <c r="L10203" t="s">
        <v>147</v>
      </c>
      <c r="M10203" t="s">
        <v>232</v>
      </c>
      <c r="N10203" s="13">
        <v>2900000</v>
      </c>
      <c r="O10203">
        <v>368857</v>
      </c>
      <c r="P10203">
        <v>2024</v>
      </c>
      <c r="Q10203">
        <v>75105595</v>
      </c>
      <c r="R10203" t="s">
        <v>2130</v>
      </c>
      <c r="S10203" s="13">
        <v>2900000</v>
      </c>
      <c r="T10203">
        <v>0</v>
      </c>
      <c r="U10203" t="s">
        <v>7639</v>
      </c>
      <c r="V10203" t="s">
        <v>2295</v>
      </c>
      <c r="W10203">
        <v>5004</v>
      </c>
      <c r="X10203">
        <v>0</v>
      </c>
      <c r="Y10203">
        <v>368162</v>
      </c>
      <c r="Z10203">
        <v>20241031</v>
      </c>
      <c r="AA10203">
        <v>2405310737</v>
      </c>
      <c r="AB10203">
        <v>5</v>
      </c>
      <c r="AC10203" t="s">
        <v>2281</v>
      </c>
      <c r="AD10203" t="s">
        <v>2281</v>
      </c>
      <c r="AE10203">
        <v>13204</v>
      </c>
      <c r="AF10203" t="s">
        <v>7360</v>
      </c>
      <c r="AG10203" t="s">
        <v>107</v>
      </c>
      <c r="AH10203">
        <v>260</v>
      </c>
    </row>
    <row r="10204" spans="1:34" hidden="1" x14ac:dyDescent="0.25">
      <c r="A10204" t="str">
        <f t="shared" si="477"/>
        <v>36 1 3 22 1 402 34 40 0 4301037 368858</v>
      </c>
      <c r="B10204" t="str">
        <f t="shared" si="478"/>
        <v>36 1 3 22 1 402 34 40 0 4301037 368176</v>
      </c>
      <c r="C10204" t="str">
        <f t="shared" si="479"/>
        <v>36 1 3 22 1 402 34 40 0 4301037</v>
      </c>
      <c r="D10204">
        <v>36</v>
      </c>
      <c r="E10204">
        <v>1</v>
      </c>
      <c r="F10204">
        <v>3</v>
      </c>
      <c r="G10204">
        <v>22</v>
      </c>
      <c r="H10204">
        <v>1</v>
      </c>
      <c r="I10204">
        <v>402</v>
      </c>
      <c r="J10204">
        <v>34</v>
      </c>
      <c r="K10204">
        <v>40</v>
      </c>
      <c r="L10204" t="s">
        <v>147</v>
      </c>
      <c r="M10204" t="s">
        <v>232</v>
      </c>
      <c r="N10204" s="13">
        <v>2900000</v>
      </c>
      <c r="O10204">
        <v>368858</v>
      </c>
      <c r="P10204">
        <v>2024</v>
      </c>
      <c r="Q10204">
        <v>1053850625</v>
      </c>
      <c r="R10204" t="s">
        <v>2134</v>
      </c>
      <c r="S10204" s="13">
        <v>2900000</v>
      </c>
      <c r="T10204">
        <v>0</v>
      </c>
      <c r="U10204" t="s">
        <v>7640</v>
      </c>
      <c r="V10204" t="s">
        <v>2295</v>
      </c>
      <c r="W10204">
        <v>5004</v>
      </c>
      <c r="X10204">
        <v>0</v>
      </c>
      <c r="Y10204">
        <v>368176</v>
      </c>
      <c r="Z10204">
        <v>20241031</v>
      </c>
      <c r="AA10204">
        <v>2407100862</v>
      </c>
      <c r="AB10204">
        <v>4</v>
      </c>
      <c r="AC10204" t="s">
        <v>2281</v>
      </c>
      <c r="AD10204" t="s">
        <v>2281</v>
      </c>
      <c r="AE10204">
        <v>12106</v>
      </c>
      <c r="AF10204" t="s">
        <v>7353</v>
      </c>
      <c r="AG10204" t="s">
        <v>106</v>
      </c>
      <c r="AH10204">
        <v>260</v>
      </c>
    </row>
    <row r="10205" spans="1:34" hidden="1" x14ac:dyDescent="0.25">
      <c r="A10205" t="str">
        <f t="shared" si="477"/>
        <v>36 1 3 11 1 5 35 2 0 4301003 368860</v>
      </c>
      <c r="B10205" t="str">
        <f t="shared" si="478"/>
        <v>36 1 3 11 1 5 35 2 0 4301003 368060</v>
      </c>
      <c r="C10205" t="str">
        <f t="shared" si="479"/>
        <v>36 1 3 11 1 5 35 2 0 4301003</v>
      </c>
      <c r="D10205">
        <v>36</v>
      </c>
      <c r="E10205">
        <v>1</v>
      </c>
      <c r="F10205">
        <v>3</v>
      </c>
      <c r="G10205">
        <v>11</v>
      </c>
      <c r="H10205">
        <v>1</v>
      </c>
      <c r="I10205">
        <v>5</v>
      </c>
      <c r="J10205">
        <v>35</v>
      </c>
      <c r="K10205">
        <v>2</v>
      </c>
      <c r="L10205" t="s">
        <v>147</v>
      </c>
      <c r="M10205" t="s">
        <v>233</v>
      </c>
      <c r="N10205" s="13">
        <v>4500000</v>
      </c>
      <c r="O10205">
        <v>368860</v>
      </c>
      <c r="P10205">
        <v>2024</v>
      </c>
      <c r="Q10205">
        <v>1053814860</v>
      </c>
      <c r="R10205" t="s">
        <v>2108</v>
      </c>
      <c r="S10205" s="13">
        <v>4500000</v>
      </c>
      <c r="T10205">
        <v>0</v>
      </c>
      <c r="U10205" t="s">
        <v>7327</v>
      </c>
      <c r="V10205" t="s">
        <v>2291</v>
      </c>
      <c r="W10205">
        <v>5004</v>
      </c>
      <c r="X10205">
        <v>0</v>
      </c>
      <c r="Y10205">
        <v>368060</v>
      </c>
      <c r="Z10205">
        <v>20241031</v>
      </c>
      <c r="AA10205">
        <v>2404160563</v>
      </c>
      <c r="AB10205">
        <v>7</v>
      </c>
      <c r="AC10205" t="s">
        <v>2281</v>
      </c>
      <c r="AD10205" t="s">
        <v>2281</v>
      </c>
      <c r="AE10205">
        <v>11101</v>
      </c>
      <c r="AF10205" t="s">
        <v>2281</v>
      </c>
      <c r="AG10205" t="s">
        <v>549</v>
      </c>
      <c r="AH10205">
        <v>260</v>
      </c>
    </row>
    <row r="10206" spans="1:34" hidden="1" x14ac:dyDescent="0.25">
      <c r="A10206" t="str">
        <f t="shared" si="477"/>
        <v>36 1 3 11 1 5 35 2 0 4301003 368861</v>
      </c>
      <c r="B10206" t="str">
        <f t="shared" si="478"/>
        <v>36 1 3 11 1 5 35 2 0 4301003 368072</v>
      </c>
      <c r="C10206" t="str">
        <f t="shared" si="479"/>
        <v>36 1 3 11 1 5 35 2 0 4301003</v>
      </c>
      <c r="D10206">
        <v>36</v>
      </c>
      <c r="E10206">
        <v>1</v>
      </c>
      <c r="F10206">
        <v>3</v>
      </c>
      <c r="G10206">
        <v>11</v>
      </c>
      <c r="H10206">
        <v>1</v>
      </c>
      <c r="I10206">
        <v>5</v>
      </c>
      <c r="J10206">
        <v>35</v>
      </c>
      <c r="K10206">
        <v>2</v>
      </c>
      <c r="L10206" t="s">
        <v>147</v>
      </c>
      <c r="M10206" t="s">
        <v>233</v>
      </c>
      <c r="N10206" s="13">
        <v>3841440</v>
      </c>
      <c r="O10206">
        <v>368861</v>
      </c>
      <c r="P10206">
        <v>2024</v>
      </c>
      <c r="Q10206">
        <v>900319291</v>
      </c>
      <c r="R10206" t="s">
        <v>785</v>
      </c>
      <c r="S10206" s="13">
        <v>3841440</v>
      </c>
      <c r="T10206">
        <v>0</v>
      </c>
      <c r="U10206" t="s">
        <v>7641</v>
      </c>
      <c r="V10206" t="s">
        <v>2342</v>
      </c>
      <c r="W10206">
        <v>5011</v>
      </c>
      <c r="X10206">
        <v>0</v>
      </c>
      <c r="Y10206">
        <v>368072</v>
      </c>
      <c r="Z10206">
        <v>20241031</v>
      </c>
      <c r="AA10206">
        <v>2024101070</v>
      </c>
      <c r="AB10206">
        <v>0</v>
      </c>
      <c r="AC10206" t="s">
        <v>2281</v>
      </c>
      <c r="AD10206" t="s">
        <v>2281</v>
      </c>
      <c r="AE10206">
        <v>11101</v>
      </c>
      <c r="AF10206" t="s">
        <v>2281</v>
      </c>
      <c r="AG10206" t="s">
        <v>549</v>
      </c>
      <c r="AH10206">
        <v>100</v>
      </c>
    </row>
    <row r="10207" spans="1:34" hidden="1" x14ac:dyDescent="0.25">
      <c r="A10207" t="str">
        <f t="shared" si="477"/>
        <v>36 1 3 22 1 5 34 1 0 4301037 368862</v>
      </c>
      <c r="B10207" t="str">
        <f t="shared" si="478"/>
        <v>36 1 3 22 1 5 34 1 0 4301037 368158</v>
      </c>
      <c r="C10207" t="str">
        <f t="shared" si="479"/>
        <v>36 1 3 22 1 5 34 1 0 4301037</v>
      </c>
      <c r="D10207">
        <v>36</v>
      </c>
      <c r="E10207">
        <v>1</v>
      </c>
      <c r="F10207">
        <v>3</v>
      </c>
      <c r="G10207">
        <v>22</v>
      </c>
      <c r="H10207">
        <v>1</v>
      </c>
      <c r="I10207">
        <v>5</v>
      </c>
      <c r="J10207">
        <v>34</v>
      </c>
      <c r="K10207">
        <v>1</v>
      </c>
      <c r="L10207" t="s">
        <v>147</v>
      </c>
      <c r="M10207" t="s">
        <v>232</v>
      </c>
      <c r="N10207" s="13">
        <v>2900000</v>
      </c>
      <c r="O10207">
        <v>368862</v>
      </c>
      <c r="P10207">
        <v>2024</v>
      </c>
      <c r="Q10207">
        <v>30405073</v>
      </c>
      <c r="R10207" t="s">
        <v>2128</v>
      </c>
      <c r="S10207" s="13">
        <v>2900000</v>
      </c>
      <c r="T10207">
        <v>0</v>
      </c>
      <c r="U10207" t="s">
        <v>7642</v>
      </c>
      <c r="V10207" t="s">
        <v>2295</v>
      </c>
      <c r="W10207">
        <v>5004</v>
      </c>
      <c r="X10207">
        <v>0</v>
      </c>
      <c r="Y10207">
        <v>368158</v>
      </c>
      <c r="Z10207">
        <v>20241031</v>
      </c>
      <c r="AA10207">
        <v>2405300721</v>
      </c>
      <c r="AB10207">
        <v>5</v>
      </c>
      <c r="AC10207" t="s">
        <v>2281</v>
      </c>
      <c r="AD10207" t="s">
        <v>2281</v>
      </c>
      <c r="AE10207">
        <v>13204</v>
      </c>
      <c r="AF10207" t="s">
        <v>7360</v>
      </c>
      <c r="AG10207" t="s">
        <v>107</v>
      </c>
      <c r="AH10207">
        <v>260</v>
      </c>
    </row>
    <row r="10208" spans="1:34" hidden="1" x14ac:dyDescent="0.25">
      <c r="A10208" t="str">
        <f t="shared" si="477"/>
        <v>36 1 3 22 1 5 34 1 0 4301037 368863</v>
      </c>
      <c r="B10208" t="str">
        <f t="shared" si="478"/>
        <v>36 1 3 22 1 5 34 1 0 4301037 368064</v>
      </c>
      <c r="C10208" t="str">
        <f t="shared" si="479"/>
        <v>36 1 3 22 1 5 34 1 0 4301037</v>
      </c>
      <c r="D10208">
        <v>36</v>
      </c>
      <c r="E10208">
        <v>1</v>
      </c>
      <c r="F10208">
        <v>3</v>
      </c>
      <c r="G10208">
        <v>22</v>
      </c>
      <c r="H10208">
        <v>1</v>
      </c>
      <c r="I10208">
        <v>5</v>
      </c>
      <c r="J10208">
        <v>34</v>
      </c>
      <c r="K10208">
        <v>1</v>
      </c>
      <c r="L10208" t="s">
        <v>147</v>
      </c>
      <c r="M10208" t="s">
        <v>232</v>
      </c>
      <c r="N10208" s="13">
        <v>2900000</v>
      </c>
      <c r="O10208">
        <v>368863</v>
      </c>
      <c r="P10208">
        <v>2024</v>
      </c>
      <c r="Q10208">
        <v>75091893</v>
      </c>
      <c r="R10208" t="s">
        <v>2123</v>
      </c>
      <c r="S10208" s="13">
        <v>2900000</v>
      </c>
      <c r="T10208">
        <v>0</v>
      </c>
      <c r="U10208" t="s">
        <v>7643</v>
      </c>
      <c r="V10208" t="s">
        <v>2295</v>
      </c>
      <c r="W10208">
        <v>5004</v>
      </c>
      <c r="X10208">
        <v>0</v>
      </c>
      <c r="Y10208">
        <v>368064</v>
      </c>
      <c r="Z10208">
        <v>20241031</v>
      </c>
      <c r="AA10208">
        <v>2404290597</v>
      </c>
      <c r="AB10208">
        <v>6</v>
      </c>
      <c r="AC10208" t="s">
        <v>2281</v>
      </c>
      <c r="AD10208" t="s">
        <v>2281</v>
      </c>
      <c r="AE10208">
        <v>13204</v>
      </c>
      <c r="AF10208" t="s">
        <v>7360</v>
      </c>
      <c r="AG10208" t="s">
        <v>107</v>
      </c>
      <c r="AH10208">
        <v>260</v>
      </c>
    </row>
    <row r="10209" spans="1:34" hidden="1" x14ac:dyDescent="0.25">
      <c r="A10209" t="str">
        <f t="shared" si="477"/>
        <v>36 1 3 33 1 5 34 0 0 4301037 368864</v>
      </c>
      <c r="B10209" t="str">
        <f t="shared" si="478"/>
        <v>36 1 3 33 1 5 34 0 0 4301037 368046</v>
      </c>
      <c r="C10209" t="str">
        <f t="shared" si="479"/>
        <v>36 1 3 33 1 5 34 0 0 4301037</v>
      </c>
      <c r="D10209">
        <v>36</v>
      </c>
      <c r="E10209">
        <v>1</v>
      </c>
      <c r="F10209">
        <v>3</v>
      </c>
      <c r="G10209">
        <v>33</v>
      </c>
      <c r="H10209">
        <v>1</v>
      </c>
      <c r="I10209">
        <v>5</v>
      </c>
      <c r="J10209">
        <v>34</v>
      </c>
      <c r="K10209">
        <v>0</v>
      </c>
      <c r="L10209" t="s">
        <v>147</v>
      </c>
      <c r="M10209" t="s">
        <v>232</v>
      </c>
      <c r="N10209" s="13">
        <v>2900000</v>
      </c>
      <c r="O10209">
        <v>368864</v>
      </c>
      <c r="P10209">
        <v>2024</v>
      </c>
      <c r="Q10209">
        <v>30336958</v>
      </c>
      <c r="R10209" t="s">
        <v>2147</v>
      </c>
      <c r="S10209" s="13">
        <v>2900000</v>
      </c>
      <c r="T10209">
        <v>0</v>
      </c>
      <c r="U10209" t="s">
        <v>7644</v>
      </c>
      <c r="V10209" t="s">
        <v>2295</v>
      </c>
      <c r="W10209">
        <v>5004</v>
      </c>
      <c r="X10209">
        <v>0</v>
      </c>
      <c r="Y10209">
        <v>368046</v>
      </c>
      <c r="Z10209">
        <v>20241031</v>
      </c>
      <c r="AA10209">
        <v>2403220500</v>
      </c>
      <c r="AB10209">
        <v>7</v>
      </c>
      <c r="AC10209" t="s">
        <v>2281</v>
      </c>
      <c r="AD10209" t="s">
        <v>2281</v>
      </c>
      <c r="AE10209">
        <v>13161</v>
      </c>
      <c r="AF10209" t="s">
        <v>2538</v>
      </c>
      <c r="AG10209" t="s">
        <v>110</v>
      </c>
      <c r="AH10209">
        <v>260</v>
      </c>
    </row>
    <row r="10210" spans="1:34" hidden="1" x14ac:dyDescent="0.25">
      <c r="A10210" t="str">
        <f t="shared" si="477"/>
        <v>36 1 3 33 1 403 34 40 0 4301037 368865</v>
      </c>
      <c r="B10210" t="str">
        <f t="shared" si="478"/>
        <v>36 1 3 33 1 403 34 40 0 4301037 368179</v>
      </c>
      <c r="C10210" t="str">
        <f t="shared" si="479"/>
        <v>36 1 3 33 1 403 34 40 0 4301037</v>
      </c>
      <c r="D10210">
        <v>36</v>
      </c>
      <c r="E10210">
        <v>1</v>
      </c>
      <c r="F10210">
        <v>3</v>
      </c>
      <c r="G10210">
        <v>33</v>
      </c>
      <c r="H10210">
        <v>1</v>
      </c>
      <c r="I10210">
        <v>403</v>
      </c>
      <c r="J10210">
        <v>34</v>
      </c>
      <c r="K10210">
        <v>40</v>
      </c>
      <c r="L10210" t="s">
        <v>147</v>
      </c>
      <c r="M10210" t="s">
        <v>232</v>
      </c>
      <c r="N10210" s="13">
        <v>2900000</v>
      </c>
      <c r="O10210">
        <v>368865</v>
      </c>
      <c r="P10210">
        <v>2024</v>
      </c>
      <c r="Q10210">
        <v>75101027</v>
      </c>
      <c r="R10210" t="s">
        <v>2154</v>
      </c>
      <c r="S10210" s="13">
        <v>2900000</v>
      </c>
      <c r="T10210">
        <v>0</v>
      </c>
      <c r="U10210" t="s">
        <v>7645</v>
      </c>
      <c r="V10210" t="s">
        <v>2295</v>
      </c>
      <c r="W10210">
        <v>5004</v>
      </c>
      <c r="X10210">
        <v>0</v>
      </c>
      <c r="Y10210">
        <v>368179</v>
      </c>
      <c r="Z10210">
        <v>20241031</v>
      </c>
      <c r="AA10210">
        <v>2407240897</v>
      </c>
      <c r="AB10210">
        <v>3</v>
      </c>
      <c r="AC10210" t="s">
        <v>2281</v>
      </c>
      <c r="AD10210" t="s">
        <v>2281</v>
      </c>
      <c r="AE10210">
        <v>13161</v>
      </c>
      <c r="AF10210" t="s">
        <v>2538</v>
      </c>
      <c r="AG10210" t="s">
        <v>110</v>
      </c>
      <c r="AH10210">
        <v>260</v>
      </c>
    </row>
    <row r="10211" spans="1:34" hidden="1" x14ac:dyDescent="0.25">
      <c r="A10211" t="str">
        <f t="shared" si="477"/>
        <v>36 1 3 33 1 5 34 0 0 4301037 368866</v>
      </c>
      <c r="B10211" t="str">
        <f t="shared" si="478"/>
        <v>36 1 3 33 1 5 34 0 0 4301037 368031</v>
      </c>
      <c r="C10211" t="str">
        <f t="shared" si="479"/>
        <v>36 1 3 33 1 5 34 0 0 4301037</v>
      </c>
      <c r="D10211">
        <v>36</v>
      </c>
      <c r="E10211">
        <v>1</v>
      </c>
      <c r="F10211">
        <v>3</v>
      </c>
      <c r="G10211">
        <v>33</v>
      </c>
      <c r="H10211">
        <v>1</v>
      </c>
      <c r="I10211">
        <v>5</v>
      </c>
      <c r="J10211">
        <v>34</v>
      </c>
      <c r="K10211">
        <v>0</v>
      </c>
      <c r="L10211" t="s">
        <v>147</v>
      </c>
      <c r="M10211" t="s">
        <v>232</v>
      </c>
      <c r="N10211" s="13">
        <v>2900000</v>
      </c>
      <c r="O10211">
        <v>368866</v>
      </c>
      <c r="P10211">
        <v>2024</v>
      </c>
      <c r="Q10211">
        <v>1053766211</v>
      </c>
      <c r="R10211" t="s">
        <v>2138</v>
      </c>
      <c r="S10211" s="13">
        <v>2900000</v>
      </c>
      <c r="T10211">
        <v>0</v>
      </c>
      <c r="U10211" t="s">
        <v>7646</v>
      </c>
      <c r="V10211" t="s">
        <v>2295</v>
      </c>
      <c r="W10211">
        <v>5004</v>
      </c>
      <c r="X10211">
        <v>0</v>
      </c>
      <c r="Y10211">
        <v>368031</v>
      </c>
      <c r="Z10211">
        <v>20241031</v>
      </c>
      <c r="AA10211">
        <v>2402290407</v>
      </c>
      <c r="AB10211">
        <v>6</v>
      </c>
      <c r="AC10211" t="s">
        <v>2281</v>
      </c>
      <c r="AD10211" t="s">
        <v>2281</v>
      </c>
      <c r="AE10211">
        <v>13161</v>
      </c>
      <c r="AF10211" t="s">
        <v>2538</v>
      </c>
      <c r="AG10211" t="s">
        <v>110</v>
      </c>
      <c r="AH10211">
        <v>260</v>
      </c>
    </row>
    <row r="10212" spans="1:34" hidden="1" x14ac:dyDescent="0.25">
      <c r="A10212" t="str">
        <f t="shared" si="477"/>
        <v>36 1 3 11 1 5 35 1 0 4301017 368867</v>
      </c>
      <c r="B10212" t="str">
        <f t="shared" si="478"/>
        <v>36 1 3 11 1 5 35 1 0 4301017 368155</v>
      </c>
      <c r="C10212" t="str">
        <f t="shared" si="479"/>
        <v>36 1 3 11 1 5 35 1 0 4301017</v>
      </c>
      <c r="D10212">
        <v>36</v>
      </c>
      <c r="E10212">
        <v>1</v>
      </c>
      <c r="F10212">
        <v>3</v>
      </c>
      <c r="G10212">
        <v>11</v>
      </c>
      <c r="H10212">
        <v>1</v>
      </c>
      <c r="I10212">
        <v>5</v>
      </c>
      <c r="J10212">
        <v>35</v>
      </c>
      <c r="K10212">
        <v>1</v>
      </c>
      <c r="L10212" t="s">
        <v>147</v>
      </c>
      <c r="M10212" t="s">
        <v>235</v>
      </c>
      <c r="N10212" s="13">
        <v>11355615</v>
      </c>
      <c r="O10212">
        <v>368867</v>
      </c>
      <c r="P10212">
        <v>2024</v>
      </c>
      <c r="Q10212">
        <v>901278341</v>
      </c>
      <c r="R10212" t="s">
        <v>7461</v>
      </c>
      <c r="S10212" s="13">
        <v>11355615</v>
      </c>
      <c r="T10212">
        <v>0</v>
      </c>
      <c r="U10212" t="s">
        <v>7462</v>
      </c>
      <c r="V10212" t="s">
        <v>7647</v>
      </c>
      <c r="W10212">
        <v>5016</v>
      </c>
      <c r="X10212">
        <v>0</v>
      </c>
      <c r="Y10212">
        <v>368155</v>
      </c>
      <c r="Z10212">
        <v>20241031</v>
      </c>
      <c r="AA10212">
        <v>2405290709</v>
      </c>
      <c r="AB10212">
        <v>199</v>
      </c>
      <c r="AC10212" t="s">
        <v>2281</v>
      </c>
      <c r="AD10212" t="s">
        <v>2281</v>
      </c>
      <c r="AE10212">
        <v>11101</v>
      </c>
      <c r="AF10212" t="s">
        <v>2281</v>
      </c>
      <c r="AG10212" t="s">
        <v>549</v>
      </c>
      <c r="AH10212">
        <v>331</v>
      </c>
    </row>
    <row r="10213" spans="1:34" hidden="1" x14ac:dyDescent="0.25">
      <c r="A10213" t="str">
        <f t="shared" si="477"/>
        <v>36 1 3 11 1 5 35 2 0 4301003 368868</v>
      </c>
      <c r="B10213" t="str">
        <f t="shared" si="478"/>
        <v>36 1 3 11 1 5 35 2 0 4301003 368018</v>
      </c>
      <c r="C10213" t="str">
        <f t="shared" si="479"/>
        <v>36 1 3 11 1 5 35 2 0 4301003</v>
      </c>
      <c r="D10213">
        <v>36</v>
      </c>
      <c r="E10213">
        <v>1</v>
      </c>
      <c r="F10213">
        <v>3</v>
      </c>
      <c r="G10213">
        <v>11</v>
      </c>
      <c r="H10213">
        <v>1</v>
      </c>
      <c r="I10213">
        <v>5</v>
      </c>
      <c r="J10213">
        <v>35</v>
      </c>
      <c r="K10213">
        <v>2</v>
      </c>
      <c r="L10213" t="s">
        <v>147</v>
      </c>
      <c r="M10213" t="s">
        <v>233</v>
      </c>
      <c r="N10213" s="13">
        <v>8144</v>
      </c>
      <c r="O10213">
        <v>368868</v>
      </c>
      <c r="P10213">
        <v>2024</v>
      </c>
      <c r="Q10213">
        <v>890803239</v>
      </c>
      <c r="R10213" t="s">
        <v>924</v>
      </c>
      <c r="S10213" s="13">
        <v>8144</v>
      </c>
      <c r="T10213">
        <v>0</v>
      </c>
      <c r="U10213" t="s">
        <v>7648</v>
      </c>
      <c r="V10213" t="s">
        <v>2283</v>
      </c>
      <c r="W10213">
        <v>5004</v>
      </c>
      <c r="X10213">
        <v>0</v>
      </c>
      <c r="Y10213">
        <v>368018</v>
      </c>
      <c r="Z10213">
        <v>20241031</v>
      </c>
      <c r="AA10213">
        <v>0</v>
      </c>
      <c r="AB10213">
        <v>0</v>
      </c>
      <c r="AC10213" t="s">
        <v>2281</v>
      </c>
      <c r="AD10213" t="s">
        <v>2281</v>
      </c>
      <c r="AE10213">
        <v>11101</v>
      </c>
      <c r="AF10213" t="s">
        <v>2281</v>
      </c>
      <c r="AG10213" t="s">
        <v>549</v>
      </c>
      <c r="AH10213">
        <v>335</v>
      </c>
    </row>
    <row r="10214" spans="1:34" hidden="1" x14ac:dyDescent="0.25">
      <c r="A10214" t="str">
        <f t="shared" si="477"/>
        <v>36 1 3 33 1 5 34 0 0 4301037 368869</v>
      </c>
      <c r="B10214" t="str">
        <f t="shared" si="478"/>
        <v>36 1 3 33 1 5 34 0 0 4301037 368030</v>
      </c>
      <c r="C10214" t="str">
        <f t="shared" si="479"/>
        <v>36 1 3 33 1 5 34 0 0 4301037</v>
      </c>
      <c r="D10214">
        <v>36</v>
      </c>
      <c r="E10214">
        <v>1</v>
      </c>
      <c r="F10214">
        <v>3</v>
      </c>
      <c r="G10214">
        <v>33</v>
      </c>
      <c r="H10214">
        <v>1</v>
      </c>
      <c r="I10214">
        <v>5</v>
      </c>
      <c r="J10214">
        <v>34</v>
      </c>
      <c r="K10214">
        <v>0</v>
      </c>
      <c r="L10214" t="s">
        <v>147</v>
      </c>
      <c r="M10214" t="s">
        <v>232</v>
      </c>
      <c r="N10214" s="13">
        <v>2900000</v>
      </c>
      <c r="O10214">
        <v>368869</v>
      </c>
      <c r="P10214">
        <v>2024</v>
      </c>
      <c r="Q10214">
        <v>1053861778</v>
      </c>
      <c r="R10214" t="s">
        <v>2137</v>
      </c>
      <c r="S10214" s="13">
        <v>2900000</v>
      </c>
      <c r="T10214">
        <v>0</v>
      </c>
      <c r="U10214" t="s">
        <v>7649</v>
      </c>
      <c r="V10214" t="s">
        <v>2295</v>
      </c>
      <c r="W10214">
        <v>5004</v>
      </c>
      <c r="X10214">
        <v>0</v>
      </c>
      <c r="Y10214">
        <v>368030</v>
      </c>
      <c r="Z10214">
        <v>20241107</v>
      </c>
      <c r="AA10214">
        <v>2402280402</v>
      </c>
      <c r="AB10214">
        <v>8</v>
      </c>
      <c r="AC10214" t="s">
        <v>2281</v>
      </c>
      <c r="AD10214" t="s">
        <v>2281</v>
      </c>
      <c r="AE10214">
        <v>13161</v>
      </c>
      <c r="AF10214" t="s">
        <v>2538</v>
      </c>
      <c r="AG10214" t="s">
        <v>110</v>
      </c>
      <c r="AH10214">
        <v>260</v>
      </c>
    </row>
    <row r="10215" spans="1:34" hidden="1" x14ac:dyDescent="0.25">
      <c r="A10215" t="str">
        <f t="shared" si="477"/>
        <v>36 1 3 22 1 5 34 1 0 4301037 368870</v>
      </c>
      <c r="B10215" t="str">
        <f t="shared" si="478"/>
        <v>36 1 3 22 1 5 34 1 0 4301037 368065</v>
      </c>
      <c r="C10215" t="str">
        <f t="shared" si="479"/>
        <v>36 1 3 22 1 5 34 1 0 4301037</v>
      </c>
      <c r="D10215">
        <v>36</v>
      </c>
      <c r="E10215">
        <v>1</v>
      </c>
      <c r="F10215">
        <v>3</v>
      </c>
      <c r="G10215">
        <v>22</v>
      </c>
      <c r="H10215">
        <v>1</v>
      </c>
      <c r="I10215">
        <v>5</v>
      </c>
      <c r="J10215">
        <v>34</v>
      </c>
      <c r="K10215">
        <v>1</v>
      </c>
      <c r="L10215" t="s">
        <v>147</v>
      </c>
      <c r="M10215" t="s">
        <v>232</v>
      </c>
      <c r="N10215" s="13">
        <v>2900000</v>
      </c>
      <c r="O10215">
        <v>368870</v>
      </c>
      <c r="P10215">
        <v>2024</v>
      </c>
      <c r="Q10215">
        <v>10287752</v>
      </c>
      <c r="R10215" t="s">
        <v>2124</v>
      </c>
      <c r="S10215" s="13">
        <v>2900000</v>
      </c>
      <c r="T10215">
        <v>0</v>
      </c>
      <c r="U10215" t="s">
        <v>7650</v>
      </c>
      <c r="V10215" t="s">
        <v>2295</v>
      </c>
      <c r="W10215">
        <v>5004</v>
      </c>
      <c r="X10215">
        <v>0</v>
      </c>
      <c r="Y10215">
        <v>368065</v>
      </c>
      <c r="Z10215">
        <v>20241107</v>
      </c>
      <c r="AA10215">
        <v>2404290598</v>
      </c>
      <c r="AB10215">
        <v>6</v>
      </c>
      <c r="AC10215" t="s">
        <v>2281</v>
      </c>
      <c r="AD10215" t="s">
        <v>2281</v>
      </c>
      <c r="AE10215">
        <v>13204</v>
      </c>
      <c r="AF10215" t="s">
        <v>7360</v>
      </c>
      <c r="AG10215" t="s">
        <v>107</v>
      </c>
      <c r="AH10215">
        <v>260</v>
      </c>
    </row>
    <row r="10216" spans="1:34" hidden="1" x14ac:dyDescent="0.25">
      <c r="A10216" t="str">
        <f t="shared" si="477"/>
        <v>36 1 3 33 1 5 34 0 0 4301037 368871</v>
      </c>
      <c r="B10216" t="str">
        <f t="shared" si="478"/>
        <v>36 1 3 33 1 5 34 0 0 4301037 368037</v>
      </c>
      <c r="C10216" t="str">
        <f t="shared" si="479"/>
        <v>36 1 3 33 1 5 34 0 0 4301037</v>
      </c>
      <c r="D10216">
        <v>36</v>
      </c>
      <c r="E10216">
        <v>1</v>
      </c>
      <c r="F10216">
        <v>3</v>
      </c>
      <c r="G10216">
        <v>33</v>
      </c>
      <c r="H10216">
        <v>1</v>
      </c>
      <c r="I10216">
        <v>5</v>
      </c>
      <c r="J10216">
        <v>34</v>
      </c>
      <c r="K10216">
        <v>0</v>
      </c>
      <c r="L10216" t="s">
        <v>147</v>
      </c>
      <c r="M10216" t="s">
        <v>232</v>
      </c>
      <c r="N10216" s="13">
        <v>2900000</v>
      </c>
      <c r="O10216">
        <v>368871</v>
      </c>
      <c r="P10216">
        <v>2024</v>
      </c>
      <c r="Q10216">
        <v>75105122</v>
      </c>
      <c r="R10216" t="s">
        <v>2142</v>
      </c>
      <c r="S10216" s="13">
        <v>2900000</v>
      </c>
      <c r="T10216">
        <v>0</v>
      </c>
      <c r="U10216" t="s">
        <v>7651</v>
      </c>
      <c r="V10216" t="s">
        <v>2295</v>
      </c>
      <c r="W10216">
        <v>5004</v>
      </c>
      <c r="X10216">
        <v>0</v>
      </c>
      <c r="Y10216">
        <v>368037</v>
      </c>
      <c r="Z10216">
        <v>20241112</v>
      </c>
      <c r="AA10216">
        <v>2403060429</v>
      </c>
      <c r="AB10216">
        <v>8</v>
      </c>
      <c r="AC10216" t="s">
        <v>2281</v>
      </c>
      <c r="AD10216" t="s">
        <v>2281</v>
      </c>
      <c r="AE10216">
        <v>13161</v>
      </c>
      <c r="AF10216" t="s">
        <v>2538</v>
      </c>
      <c r="AG10216" t="s">
        <v>110</v>
      </c>
      <c r="AH10216">
        <v>260</v>
      </c>
    </row>
    <row r="10217" spans="1:34" hidden="1" x14ac:dyDescent="0.25">
      <c r="A10217" t="str">
        <f t="shared" si="477"/>
        <v>36 1 3 33 1 5 34 0 0 4301037 368872</v>
      </c>
      <c r="B10217" t="str">
        <f t="shared" si="478"/>
        <v>36 1 3 33 1 5 34 0 0 4301037 368048</v>
      </c>
      <c r="C10217" t="str">
        <f t="shared" si="479"/>
        <v>36 1 3 33 1 5 34 0 0 4301037</v>
      </c>
      <c r="D10217">
        <v>36</v>
      </c>
      <c r="E10217">
        <v>1</v>
      </c>
      <c r="F10217">
        <v>3</v>
      </c>
      <c r="G10217">
        <v>33</v>
      </c>
      <c r="H10217">
        <v>1</v>
      </c>
      <c r="I10217">
        <v>5</v>
      </c>
      <c r="J10217">
        <v>34</v>
      </c>
      <c r="K10217">
        <v>0</v>
      </c>
      <c r="L10217" t="s">
        <v>147</v>
      </c>
      <c r="M10217" t="s">
        <v>232</v>
      </c>
      <c r="N10217" s="13">
        <v>2900000</v>
      </c>
      <c r="O10217">
        <v>368872</v>
      </c>
      <c r="P10217">
        <v>2024</v>
      </c>
      <c r="Q10217">
        <v>1053802145</v>
      </c>
      <c r="R10217" t="s">
        <v>2148</v>
      </c>
      <c r="S10217" s="13">
        <v>2900000</v>
      </c>
      <c r="T10217">
        <v>0</v>
      </c>
      <c r="U10217" t="s">
        <v>7652</v>
      </c>
      <c r="V10217" t="s">
        <v>2295</v>
      </c>
      <c r="W10217">
        <v>5004</v>
      </c>
      <c r="X10217">
        <v>0</v>
      </c>
      <c r="Y10217">
        <v>368048</v>
      </c>
      <c r="Z10217">
        <v>20241112</v>
      </c>
      <c r="AA10217">
        <v>2404080525</v>
      </c>
      <c r="AB10217">
        <v>7</v>
      </c>
      <c r="AC10217" t="s">
        <v>2281</v>
      </c>
      <c r="AD10217" t="s">
        <v>2281</v>
      </c>
      <c r="AE10217">
        <v>13161</v>
      </c>
      <c r="AF10217" t="s">
        <v>2538</v>
      </c>
      <c r="AG10217" t="s">
        <v>110</v>
      </c>
      <c r="AH10217">
        <v>260</v>
      </c>
    </row>
    <row r="10218" spans="1:34" hidden="1" x14ac:dyDescent="0.25">
      <c r="A10218" t="str">
        <f t="shared" si="477"/>
        <v>36 1 3 22 1 5 34 1 0 4301037 368873</v>
      </c>
      <c r="B10218" t="str">
        <f t="shared" si="478"/>
        <v>36 1 3 22 1 5 34 1 0 4301037 368067</v>
      </c>
      <c r="C10218" t="str">
        <f t="shared" si="479"/>
        <v>36 1 3 22 1 5 34 1 0 4301037</v>
      </c>
      <c r="D10218">
        <v>36</v>
      </c>
      <c r="E10218">
        <v>1</v>
      </c>
      <c r="F10218">
        <v>3</v>
      </c>
      <c r="G10218">
        <v>22</v>
      </c>
      <c r="H10218">
        <v>1</v>
      </c>
      <c r="I10218">
        <v>5</v>
      </c>
      <c r="J10218">
        <v>34</v>
      </c>
      <c r="K10218">
        <v>1</v>
      </c>
      <c r="L10218" t="s">
        <v>147</v>
      </c>
      <c r="M10218" t="s">
        <v>232</v>
      </c>
      <c r="N10218" s="13">
        <v>4200000</v>
      </c>
      <c r="O10218">
        <v>368873</v>
      </c>
      <c r="P10218">
        <v>2024</v>
      </c>
      <c r="Q10218">
        <v>75105664</v>
      </c>
      <c r="R10218" t="s">
        <v>2126</v>
      </c>
      <c r="S10218" s="13">
        <v>4200000</v>
      </c>
      <c r="T10218">
        <v>0</v>
      </c>
      <c r="U10218" t="s">
        <v>7653</v>
      </c>
      <c r="V10218" t="s">
        <v>2295</v>
      </c>
      <c r="W10218">
        <v>5004</v>
      </c>
      <c r="X10218">
        <v>0</v>
      </c>
      <c r="Y10218">
        <v>368067</v>
      </c>
      <c r="Z10218">
        <v>20241112</v>
      </c>
      <c r="AA10218">
        <v>2404300601</v>
      </c>
      <c r="AB10218">
        <v>6</v>
      </c>
      <c r="AC10218" t="s">
        <v>2281</v>
      </c>
      <c r="AD10218" t="s">
        <v>2281</v>
      </c>
      <c r="AE10218">
        <v>13204</v>
      </c>
      <c r="AF10218" t="s">
        <v>7360</v>
      </c>
      <c r="AG10218" t="s">
        <v>107</v>
      </c>
      <c r="AH10218">
        <v>260</v>
      </c>
    </row>
    <row r="10219" spans="1:34" hidden="1" x14ac:dyDescent="0.25">
      <c r="A10219" t="str">
        <f t="shared" si="477"/>
        <v>36 1 3 11 1 5 35 2 0 4301003 368874</v>
      </c>
      <c r="B10219" t="str">
        <f t="shared" si="478"/>
        <v>36 1 3 11 1 5 35 2 0 4301003 368160</v>
      </c>
      <c r="C10219" t="str">
        <f t="shared" si="479"/>
        <v>36 1 3 11 1 5 35 2 0 4301003</v>
      </c>
      <c r="D10219">
        <v>36</v>
      </c>
      <c r="E10219">
        <v>1</v>
      </c>
      <c r="F10219">
        <v>3</v>
      </c>
      <c r="G10219">
        <v>11</v>
      </c>
      <c r="H10219">
        <v>1</v>
      </c>
      <c r="I10219">
        <v>5</v>
      </c>
      <c r="J10219">
        <v>35</v>
      </c>
      <c r="K10219">
        <v>2</v>
      </c>
      <c r="L10219" t="s">
        <v>147</v>
      </c>
      <c r="M10219" t="s">
        <v>233</v>
      </c>
      <c r="N10219" s="13">
        <v>1800000</v>
      </c>
      <c r="O10219">
        <v>368874</v>
      </c>
      <c r="P10219">
        <v>2024</v>
      </c>
      <c r="Q10219">
        <v>75096779</v>
      </c>
      <c r="R10219" t="s">
        <v>2111</v>
      </c>
      <c r="S10219" s="13">
        <v>1800000</v>
      </c>
      <c r="T10219">
        <v>0</v>
      </c>
      <c r="U10219" t="s">
        <v>7654</v>
      </c>
      <c r="V10219" t="s">
        <v>2295</v>
      </c>
      <c r="W10219">
        <v>5004</v>
      </c>
      <c r="X10219">
        <v>0</v>
      </c>
      <c r="Y10219">
        <v>368160</v>
      </c>
      <c r="Z10219">
        <v>20241112</v>
      </c>
      <c r="AA10219">
        <v>2405310733</v>
      </c>
      <c r="AB10219">
        <v>5</v>
      </c>
      <c r="AC10219" t="s">
        <v>2281</v>
      </c>
      <c r="AD10219" t="s">
        <v>2281</v>
      </c>
      <c r="AE10219">
        <v>11101</v>
      </c>
      <c r="AF10219" t="s">
        <v>2281</v>
      </c>
      <c r="AG10219" t="s">
        <v>549</v>
      </c>
      <c r="AH10219">
        <v>260</v>
      </c>
    </row>
    <row r="10220" spans="1:34" hidden="1" x14ac:dyDescent="0.25">
      <c r="A10220" t="str">
        <f t="shared" si="477"/>
        <v>36 1 3 22 1 5 34 1 0 4301037 368875</v>
      </c>
      <c r="B10220" t="str">
        <f t="shared" si="478"/>
        <v>36 1 3 22 1 5 34 1 0 4301037 368159</v>
      </c>
      <c r="C10220" t="str">
        <f t="shared" si="479"/>
        <v>36 1 3 22 1 5 34 1 0 4301037</v>
      </c>
      <c r="D10220">
        <v>36</v>
      </c>
      <c r="E10220">
        <v>1</v>
      </c>
      <c r="F10220">
        <v>3</v>
      </c>
      <c r="G10220">
        <v>22</v>
      </c>
      <c r="H10220">
        <v>1</v>
      </c>
      <c r="I10220">
        <v>5</v>
      </c>
      <c r="J10220">
        <v>34</v>
      </c>
      <c r="K10220">
        <v>1</v>
      </c>
      <c r="L10220" t="s">
        <v>147</v>
      </c>
      <c r="M10220" t="s">
        <v>232</v>
      </c>
      <c r="N10220" s="13">
        <v>2200000</v>
      </c>
      <c r="O10220">
        <v>368875</v>
      </c>
      <c r="P10220">
        <v>2024</v>
      </c>
      <c r="Q10220">
        <v>79220555</v>
      </c>
      <c r="R10220" t="s">
        <v>2129</v>
      </c>
      <c r="S10220" s="13">
        <v>2200000</v>
      </c>
      <c r="T10220">
        <v>0</v>
      </c>
      <c r="U10220" t="s">
        <v>7655</v>
      </c>
      <c r="V10220" t="s">
        <v>2295</v>
      </c>
      <c r="W10220">
        <v>5004</v>
      </c>
      <c r="X10220">
        <v>0</v>
      </c>
      <c r="Y10220">
        <v>368159</v>
      </c>
      <c r="Z10220">
        <v>20241112</v>
      </c>
      <c r="AA10220">
        <v>2405300722</v>
      </c>
      <c r="AB10220">
        <v>5</v>
      </c>
      <c r="AC10220" t="s">
        <v>2281</v>
      </c>
      <c r="AD10220" t="s">
        <v>2281</v>
      </c>
      <c r="AE10220">
        <v>13204</v>
      </c>
      <c r="AF10220" t="s">
        <v>7360</v>
      </c>
      <c r="AG10220" t="s">
        <v>107</v>
      </c>
      <c r="AH10220">
        <v>260</v>
      </c>
    </row>
    <row r="10221" spans="1:34" hidden="1" x14ac:dyDescent="0.25">
      <c r="A10221" t="str">
        <f t="shared" si="477"/>
        <v>36 1 3 33 1 5 34 0 0 4301037 368876</v>
      </c>
      <c r="B10221" t="str">
        <f t="shared" si="478"/>
        <v>36 1 3 33 1 5 34 0 0 4301037 368033</v>
      </c>
      <c r="C10221" t="str">
        <f t="shared" si="479"/>
        <v>36 1 3 33 1 5 34 0 0 4301037</v>
      </c>
      <c r="D10221">
        <v>36</v>
      </c>
      <c r="E10221">
        <v>1</v>
      </c>
      <c r="F10221">
        <v>3</v>
      </c>
      <c r="G10221">
        <v>33</v>
      </c>
      <c r="H10221">
        <v>1</v>
      </c>
      <c r="I10221">
        <v>5</v>
      </c>
      <c r="J10221">
        <v>34</v>
      </c>
      <c r="K10221">
        <v>0</v>
      </c>
      <c r="L10221" t="s">
        <v>147</v>
      </c>
      <c r="M10221" t="s">
        <v>232</v>
      </c>
      <c r="N10221" s="13">
        <v>2900000</v>
      </c>
      <c r="O10221">
        <v>368876</v>
      </c>
      <c r="P10221">
        <v>2024</v>
      </c>
      <c r="Q10221">
        <v>1053828434</v>
      </c>
      <c r="R10221" t="s">
        <v>7296</v>
      </c>
      <c r="S10221" s="13">
        <v>2900000</v>
      </c>
      <c r="T10221">
        <v>0</v>
      </c>
      <c r="U10221" t="s">
        <v>7656</v>
      </c>
      <c r="V10221" t="s">
        <v>2295</v>
      </c>
      <c r="W10221">
        <v>5004</v>
      </c>
      <c r="X10221">
        <v>0</v>
      </c>
      <c r="Y10221">
        <v>368033</v>
      </c>
      <c r="Z10221">
        <v>20241112</v>
      </c>
      <c r="AA10221">
        <v>2402290418</v>
      </c>
      <c r="AB10221">
        <v>8</v>
      </c>
      <c r="AC10221" t="s">
        <v>2281</v>
      </c>
      <c r="AD10221" t="s">
        <v>2281</v>
      </c>
      <c r="AE10221">
        <v>13161</v>
      </c>
      <c r="AF10221" t="s">
        <v>2538</v>
      </c>
      <c r="AG10221" t="s">
        <v>110</v>
      </c>
      <c r="AH10221">
        <v>260</v>
      </c>
    </row>
    <row r="10222" spans="1:34" hidden="1" x14ac:dyDescent="0.25">
      <c r="A10222" t="str">
        <f t="shared" si="477"/>
        <v>36 1 3 11 1 5 34 0 0 4301037 368877</v>
      </c>
      <c r="B10222" t="str">
        <f t="shared" si="478"/>
        <v>36 1 3 11 1 5 34 0 0 4301037 368134</v>
      </c>
      <c r="C10222" t="str">
        <f t="shared" si="479"/>
        <v>36 1 3 11 1 5 34 0 0 4301037</v>
      </c>
      <c r="D10222">
        <v>36</v>
      </c>
      <c r="E10222">
        <v>1</v>
      </c>
      <c r="F10222">
        <v>3</v>
      </c>
      <c r="G10222">
        <v>11</v>
      </c>
      <c r="H10222">
        <v>1</v>
      </c>
      <c r="I10222">
        <v>5</v>
      </c>
      <c r="J10222">
        <v>34</v>
      </c>
      <c r="K10222">
        <v>0</v>
      </c>
      <c r="L10222" t="s">
        <v>147</v>
      </c>
      <c r="M10222" t="s">
        <v>232</v>
      </c>
      <c r="N10222" s="13">
        <v>1160553</v>
      </c>
      <c r="O10222">
        <v>368877</v>
      </c>
      <c r="P10222">
        <v>2024</v>
      </c>
      <c r="Q10222">
        <v>800250029</v>
      </c>
      <c r="R10222" t="s">
        <v>789</v>
      </c>
      <c r="S10222" s="13">
        <v>1160553</v>
      </c>
      <c r="T10222">
        <v>0</v>
      </c>
      <c r="U10222" t="s">
        <v>3331</v>
      </c>
      <c r="V10222" t="s">
        <v>2283</v>
      </c>
      <c r="W10222">
        <v>5016</v>
      </c>
      <c r="X10222">
        <v>0</v>
      </c>
      <c r="Y10222">
        <v>368134</v>
      </c>
      <c r="Z10222">
        <v>20241112</v>
      </c>
      <c r="AA10222">
        <v>2405150655</v>
      </c>
      <c r="AB10222">
        <v>4</v>
      </c>
      <c r="AC10222" t="s">
        <v>2281</v>
      </c>
      <c r="AD10222" t="s">
        <v>2281</v>
      </c>
      <c r="AE10222">
        <v>11101</v>
      </c>
      <c r="AF10222" t="s">
        <v>2281</v>
      </c>
      <c r="AG10222" t="s">
        <v>549</v>
      </c>
      <c r="AH10222">
        <v>251</v>
      </c>
    </row>
    <row r="10223" spans="1:34" hidden="1" x14ac:dyDescent="0.25">
      <c r="A10223" t="str">
        <f t="shared" si="477"/>
        <v>36 1 3 81 1 5 35 1 0 4301015 368878</v>
      </c>
      <c r="B10223" t="str">
        <f t="shared" si="478"/>
        <v>36 1 3 81 1 5 35 1 0 4301015 368168</v>
      </c>
      <c r="C10223" t="str">
        <f t="shared" si="479"/>
        <v>36 1 3 81 1 5 35 1 0 4301015</v>
      </c>
      <c r="D10223">
        <v>36</v>
      </c>
      <c r="E10223">
        <v>1</v>
      </c>
      <c r="F10223">
        <v>3</v>
      </c>
      <c r="G10223">
        <v>81</v>
      </c>
      <c r="H10223">
        <v>1</v>
      </c>
      <c r="I10223">
        <v>5</v>
      </c>
      <c r="J10223">
        <v>35</v>
      </c>
      <c r="K10223">
        <v>1</v>
      </c>
      <c r="L10223" t="s">
        <v>147</v>
      </c>
      <c r="M10223" t="s">
        <v>234</v>
      </c>
      <c r="N10223" s="13">
        <v>68225354</v>
      </c>
      <c r="O10223">
        <v>368878</v>
      </c>
      <c r="P10223">
        <v>2024</v>
      </c>
      <c r="Q10223">
        <v>901526157</v>
      </c>
      <c r="R10223" t="s">
        <v>1413</v>
      </c>
      <c r="S10223" s="13">
        <v>68225354</v>
      </c>
      <c r="T10223">
        <v>3439934</v>
      </c>
      <c r="U10223" t="s">
        <v>7657</v>
      </c>
      <c r="V10223" t="s">
        <v>7658</v>
      </c>
      <c r="W10223">
        <v>5016</v>
      </c>
      <c r="X10223">
        <v>2305</v>
      </c>
      <c r="Y10223">
        <v>368168</v>
      </c>
      <c r="Z10223">
        <v>20241112</v>
      </c>
      <c r="AA10223">
        <v>2406210764</v>
      </c>
      <c r="AB10223">
        <v>1</v>
      </c>
      <c r="AC10223" t="s">
        <v>2281</v>
      </c>
      <c r="AD10223" t="s">
        <v>2281</v>
      </c>
      <c r="AE10223">
        <v>25101</v>
      </c>
      <c r="AF10223" t="s">
        <v>2281</v>
      </c>
      <c r="AG10223" t="s">
        <v>61</v>
      </c>
      <c r="AH10223">
        <v>332</v>
      </c>
    </row>
    <row r="10224" spans="1:34" hidden="1" x14ac:dyDescent="0.25">
      <c r="A10224" t="str">
        <f t="shared" si="477"/>
        <v>36 1 3 33 1 5 34 0 0 4301037 368879</v>
      </c>
      <c r="B10224" t="str">
        <f t="shared" si="478"/>
        <v>36 1 3 33 1 5 34 0 0 4301037 368056</v>
      </c>
      <c r="C10224" t="str">
        <f t="shared" si="479"/>
        <v>36 1 3 33 1 5 34 0 0 4301037</v>
      </c>
      <c r="D10224">
        <v>36</v>
      </c>
      <c r="E10224">
        <v>1</v>
      </c>
      <c r="F10224">
        <v>3</v>
      </c>
      <c r="G10224">
        <v>33</v>
      </c>
      <c r="H10224">
        <v>1</v>
      </c>
      <c r="I10224">
        <v>5</v>
      </c>
      <c r="J10224">
        <v>34</v>
      </c>
      <c r="K10224">
        <v>0</v>
      </c>
      <c r="L10224" t="s">
        <v>147</v>
      </c>
      <c r="M10224" t="s">
        <v>232</v>
      </c>
      <c r="N10224" s="13">
        <v>2900000</v>
      </c>
      <c r="O10224">
        <v>368879</v>
      </c>
      <c r="P10224">
        <v>2024</v>
      </c>
      <c r="Q10224">
        <v>75000657</v>
      </c>
      <c r="R10224" t="s">
        <v>2151</v>
      </c>
      <c r="S10224" s="13">
        <v>2900000</v>
      </c>
      <c r="T10224">
        <v>0</v>
      </c>
      <c r="U10224" t="s">
        <v>7659</v>
      </c>
      <c r="V10224" t="s">
        <v>2295</v>
      </c>
      <c r="W10224">
        <v>5004</v>
      </c>
      <c r="X10224">
        <v>0</v>
      </c>
      <c r="Y10224">
        <v>368056</v>
      </c>
      <c r="Z10224">
        <v>20241112</v>
      </c>
      <c r="AA10224">
        <v>2404120551</v>
      </c>
      <c r="AB10224">
        <v>7</v>
      </c>
      <c r="AC10224" t="s">
        <v>2281</v>
      </c>
      <c r="AD10224" t="s">
        <v>2281</v>
      </c>
      <c r="AE10224">
        <v>13161</v>
      </c>
      <c r="AF10224" t="s">
        <v>2538</v>
      </c>
      <c r="AG10224" t="s">
        <v>110</v>
      </c>
      <c r="AH10224">
        <v>260</v>
      </c>
    </row>
    <row r="10225" spans="1:34" hidden="1" x14ac:dyDescent="0.25">
      <c r="A10225" t="str">
        <f t="shared" si="477"/>
        <v>36 1 3 22 1 5 35 0 0 4301003 368881</v>
      </c>
      <c r="B10225" t="str">
        <f t="shared" si="478"/>
        <v>36 1 3 22 1 5 35 0 0 4301003 368041</v>
      </c>
      <c r="C10225" t="str">
        <f t="shared" si="479"/>
        <v>36 1 3 22 1 5 35 0 0 4301003</v>
      </c>
      <c r="D10225">
        <v>36</v>
      </c>
      <c r="E10225">
        <v>1</v>
      </c>
      <c r="F10225">
        <v>3</v>
      </c>
      <c r="G10225">
        <v>22</v>
      </c>
      <c r="H10225">
        <v>1</v>
      </c>
      <c r="I10225">
        <v>5</v>
      </c>
      <c r="J10225">
        <v>35</v>
      </c>
      <c r="K10225">
        <v>0</v>
      </c>
      <c r="L10225" t="s">
        <v>147</v>
      </c>
      <c r="M10225" t="s">
        <v>233</v>
      </c>
      <c r="N10225" s="13">
        <v>4232</v>
      </c>
      <c r="O10225">
        <v>368881</v>
      </c>
      <c r="P10225">
        <v>2024</v>
      </c>
      <c r="Q10225">
        <v>800202395</v>
      </c>
      <c r="R10225" t="s">
        <v>812</v>
      </c>
      <c r="S10225" s="13">
        <v>4232</v>
      </c>
      <c r="T10225">
        <v>0</v>
      </c>
      <c r="U10225" t="s">
        <v>7660</v>
      </c>
      <c r="V10225" t="s">
        <v>2283</v>
      </c>
      <c r="W10225">
        <v>5004</v>
      </c>
      <c r="X10225">
        <v>0</v>
      </c>
      <c r="Y10225">
        <v>368041</v>
      </c>
      <c r="Z10225">
        <v>20241112</v>
      </c>
      <c r="AA10225">
        <v>0</v>
      </c>
      <c r="AB10225">
        <v>0</v>
      </c>
      <c r="AC10225" t="s">
        <v>2281</v>
      </c>
      <c r="AD10225" t="s">
        <v>2281</v>
      </c>
      <c r="AE10225">
        <v>11206</v>
      </c>
      <c r="AF10225" t="s">
        <v>2394</v>
      </c>
      <c r="AG10225" t="s">
        <v>109</v>
      </c>
      <c r="AH10225">
        <v>335</v>
      </c>
    </row>
    <row r="10226" spans="1:34" hidden="1" x14ac:dyDescent="0.25">
      <c r="A10226" t="str">
        <f t="shared" si="477"/>
        <v>36 1 3 33 1 403 34 40 0 4301037 368882</v>
      </c>
      <c r="B10226" t="str">
        <f t="shared" si="478"/>
        <v>36 1 3 33 1 403 34 40 0 4301037 368181</v>
      </c>
      <c r="C10226" t="str">
        <f t="shared" si="479"/>
        <v>36 1 3 33 1 403 34 40 0 4301037</v>
      </c>
      <c r="D10226">
        <v>36</v>
      </c>
      <c r="E10226">
        <v>1</v>
      </c>
      <c r="F10226">
        <v>3</v>
      </c>
      <c r="G10226">
        <v>33</v>
      </c>
      <c r="H10226">
        <v>1</v>
      </c>
      <c r="I10226">
        <v>403</v>
      </c>
      <c r="J10226">
        <v>34</v>
      </c>
      <c r="K10226">
        <v>40</v>
      </c>
      <c r="L10226" t="s">
        <v>147</v>
      </c>
      <c r="M10226" t="s">
        <v>232</v>
      </c>
      <c r="N10226" s="13">
        <v>2200000</v>
      </c>
      <c r="O10226">
        <v>368882</v>
      </c>
      <c r="P10226">
        <v>2024</v>
      </c>
      <c r="Q10226">
        <v>16751224</v>
      </c>
      <c r="R10226" t="s">
        <v>2156</v>
      </c>
      <c r="S10226" s="13">
        <v>2200000</v>
      </c>
      <c r="T10226">
        <v>0</v>
      </c>
      <c r="U10226" t="s">
        <v>7661</v>
      </c>
      <c r="V10226" t="s">
        <v>2295</v>
      </c>
      <c r="W10226">
        <v>5004</v>
      </c>
      <c r="X10226">
        <v>0</v>
      </c>
      <c r="Y10226">
        <v>368181</v>
      </c>
      <c r="Z10226">
        <v>20241112</v>
      </c>
      <c r="AA10226">
        <v>2407300915</v>
      </c>
      <c r="AB10226">
        <v>3</v>
      </c>
      <c r="AC10226" t="s">
        <v>2281</v>
      </c>
      <c r="AD10226" t="s">
        <v>2281</v>
      </c>
      <c r="AE10226">
        <v>13161</v>
      </c>
      <c r="AF10226" t="s">
        <v>2538</v>
      </c>
      <c r="AG10226" t="s">
        <v>110</v>
      </c>
      <c r="AH10226">
        <v>260</v>
      </c>
    </row>
    <row r="10227" spans="1:34" hidden="1" x14ac:dyDescent="0.25">
      <c r="A10227" t="str">
        <f t="shared" si="477"/>
        <v>36 1 3 82 1 403 34 41 0 4301037 368883</v>
      </c>
      <c r="B10227" t="str">
        <f t="shared" si="478"/>
        <v>36 1 3 82 1 403 34 41 0 4301037 368261</v>
      </c>
      <c r="C10227" t="str">
        <f t="shared" si="479"/>
        <v>36 1 3 82 1 403 34 41 0 4301037</v>
      </c>
      <c r="D10227">
        <v>36</v>
      </c>
      <c r="E10227">
        <v>1</v>
      </c>
      <c r="F10227">
        <v>3</v>
      </c>
      <c r="G10227">
        <v>82</v>
      </c>
      <c r="H10227">
        <v>1</v>
      </c>
      <c r="I10227">
        <v>403</v>
      </c>
      <c r="J10227">
        <v>34</v>
      </c>
      <c r="K10227">
        <v>41</v>
      </c>
      <c r="L10227" t="s">
        <v>147</v>
      </c>
      <c r="M10227" t="s">
        <v>232</v>
      </c>
      <c r="N10227" s="13">
        <v>43178453</v>
      </c>
      <c r="O10227">
        <v>368883</v>
      </c>
      <c r="P10227">
        <v>2024</v>
      </c>
      <c r="Q10227">
        <v>900129866</v>
      </c>
      <c r="R10227" t="s">
        <v>7625</v>
      </c>
      <c r="S10227" s="13">
        <v>43178453</v>
      </c>
      <c r="T10227">
        <v>0</v>
      </c>
      <c r="U10227" t="s">
        <v>7626</v>
      </c>
      <c r="V10227" t="s">
        <v>7662</v>
      </c>
      <c r="W10227">
        <v>5007</v>
      </c>
      <c r="X10227">
        <v>0</v>
      </c>
      <c r="Y10227">
        <v>368261</v>
      </c>
      <c r="Z10227">
        <v>20241112</v>
      </c>
      <c r="AA10227">
        <v>2409301109</v>
      </c>
      <c r="AB10227">
        <v>2</v>
      </c>
      <c r="AC10227" t="s">
        <v>2281</v>
      </c>
      <c r="AD10227" t="s">
        <v>2281</v>
      </c>
      <c r="AE10227">
        <v>25364</v>
      </c>
      <c r="AF10227" t="s">
        <v>7360</v>
      </c>
      <c r="AG10227" t="s">
        <v>660</v>
      </c>
      <c r="AH10227">
        <v>250</v>
      </c>
    </row>
    <row r="10228" spans="1:34" hidden="1" x14ac:dyDescent="0.25">
      <c r="A10228" t="str">
        <f t="shared" si="477"/>
        <v>36 1 3 33 1 403 34 40 0 4301037 368884</v>
      </c>
      <c r="B10228" t="str">
        <f t="shared" si="478"/>
        <v>36 1 3 33 1 403 34 40 0 4301037 368180</v>
      </c>
      <c r="C10228" t="str">
        <f t="shared" si="479"/>
        <v>36 1 3 33 1 403 34 40 0 4301037</v>
      </c>
      <c r="D10228">
        <v>36</v>
      </c>
      <c r="E10228">
        <v>1</v>
      </c>
      <c r="F10228">
        <v>3</v>
      </c>
      <c r="G10228">
        <v>33</v>
      </c>
      <c r="H10228">
        <v>1</v>
      </c>
      <c r="I10228">
        <v>403</v>
      </c>
      <c r="J10228">
        <v>34</v>
      </c>
      <c r="K10228">
        <v>40</v>
      </c>
      <c r="L10228" t="s">
        <v>147</v>
      </c>
      <c r="M10228" t="s">
        <v>232</v>
      </c>
      <c r="N10228" s="13">
        <v>2200000</v>
      </c>
      <c r="O10228">
        <v>368884</v>
      </c>
      <c r="P10228">
        <v>2024</v>
      </c>
      <c r="Q10228">
        <v>75072257</v>
      </c>
      <c r="R10228" t="s">
        <v>2155</v>
      </c>
      <c r="S10228" s="13">
        <v>2200000</v>
      </c>
      <c r="T10228">
        <v>0</v>
      </c>
      <c r="U10228" t="s">
        <v>7663</v>
      </c>
      <c r="V10228" t="s">
        <v>2295</v>
      </c>
      <c r="W10228">
        <v>5004</v>
      </c>
      <c r="X10228">
        <v>0</v>
      </c>
      <c r="Y10228">
        <v>368180</v>
      </c>
      <c r="Z10228">
        <v>20241112</v>
      </c>
      <c r="AA10228">
        <v>2407300913</v>
      </c>
      <c r="AB10228">
        <v>3</v>
      </c>
      <c r="AC10228" t="s">
        <v>2281</v>
      </c>
      <c r="AD10228" t="s">
        <v>2281</v>
      </c>
      <c r="AE10228">
        <v>13161</v>
      </c>
      <c r="AF10228" t="s">
        <v>2538</v>
      </c>
      <c r="AG10228" t="s">
        <v>110</v>
      </c>
      <c r="AH10228">
        <v>260</v>
      </c>
    </row>
    <row r="10229" spans="1:34" hidden="1" x14ac:dyDescent="0.25">
      <c r="A10229" t="str">
        <f t="shared" si="477"/>
        <v>36 1 3 11 1 5 35 0 0 4301015 368885</v>
      </c>
      <c r="B10229" t="str">
        <f t="shared" si="478"/>
        <v>36 1 3 11 1 5 35 0 0 4301015 368169</v>
      </c>
      <c r="C10229" t="str">
        <f t="shared" si="479"/>
        <v>36 1 3 11 1 5 35 0 0 4301015</v>
      </c>
      <c r="D10229">
        <v>36</v>
      </c>
      <c r="E10229">
        <v>1</v>
      </c>
      <c r="F10229">
        <v>3</v>
      </c>
      <c r="G10229">
        <v>11</v>
      </c>
      <c r="H10229">
        <v>1</v>
      </c>
      <c r="I10229">
        <v>5</v>
      </c>
      <c r="J10229">
        <v>35</v>
      </c>
      <c r="K10229">
        <v>0</v>
      </c>
      <c r="L10229" t="s">
        <v>147</v>
      </c>
      <c r="M10229" t="s">
        <v>234</v>
      </c>
      <c r="N10229" s="13">
        <v>49682690</v>
      </c>
      <c r="O10229">
        <v>368885</v>
      </c>
      <c r="P10229">
        <v>2024</v>
      </c>
      <c r="Q10229">
        <v>901526157</v>
      </c>
      <c r="R10229" t="s">
        <v>1413</v>
      </c>
      <c r="S10229" s="13">
        <v>49682690</v>
      </c>
      <c r="T10229">
        <v>2505010</v>
      </c>
      <c r="U10229" t="s">
        <v>7664</v>
      </c>
      <c r="V10229" t="s">
        <v>7665</v>
      </c>
      <c r="W10229">
        <v>5016</v>
      </c>
      <c r="X10229">
        <v>2305</v>
      </c>
      <c r="Y10229">
        <v>368169</v>
      </c>
      <c r="Z10229">
        <v>20241113</v>
      </c>
      <c r="AA10229">
        <v>2406270790</v>
      </c>
      <c r="AB10229">
        <v>1</v>
      </c>
      <c r="AC10229" t="s">
        <v>2281</v>
      </c>
      <c r="AD10229" t="s">
        <v>2281</v>
      </c>
      <c r="AE10229">
        <v>11101</v>
      </c>
      <c r="AF10229" t="s">
        <v>2281</v>
      </c>
      <c r="AG10229" t="s">
        <v>549</v>
      </c>
      <c r="AH10229">
        <v>332</v>
      </c>
    </row>
    <row r="10230" spans="1:34" hidden="1" x14ac:dyDescent="0.25">
      <c r="A10230" t="str">
        <f t="shared" si="477"/>
        <v>36 1 3 33 1 5 34 0 0 4301037 368886</v>
      </c>
      <c r="B10230" t="str">
        <f t="shared" si="478"/>
        <v>36 1 3 33 1 5 34 0 0 4301037 368035</v>
      </c>
      <c r="C10230" t="str">
        <f t="shared" si="479"/>
        <v>36 1 3 33 1 5 34 0 0 4301037</v>
      </c>
      <c r="D10230">
        <v>36</v>
      </c>
      <c r="E10230">
        <v>1</v>
      </c>
      <c r="F10230">
        <v>3</v>
      </c>
      <c r="G10230">
        <v>33</v>
      </c>
      <c r="H10230">
        <v>1</v>
      </c>
      <c r="I10230">
        <v>5</v>
      </c>
      <c r="J10230">
        <v>34</v>
      </c>
      <c r="K10230">
        <v>0</v>
      </c>
      <c r="L10230" t="s">
        <v>147</v>
      </c>
      <c r="M10230" t="s">
        <v>232</v>
      </c>
      <c r="N10230" s="13">
        <v>2900000</v>
      </c>
      <c r="O10230">
        <v>368886</v>
      </c>
      <c r="P10230">
        <v>2024</v>
      </c>
      <c r="Q10230">
        <v>16075801</v>
      </c>
      <c r="R10230" t="s">
        <v>2140</v>
      </c>
      <c r="S10230" s="13">
        <v>2900000</v>
      </c>
      <c r="T10230">
        <v>0</v>
      </c>
      <c r="U10230" t="s">
        <v>7666</v>
      </c>
      <c r="V10230" t="s">
        <v>2295</v>
      </c>
      <c r="W10230">
        <v>5004</v>
      </c>
      <c r="X10230">
        <v>0</v>
      </c>
      <c r="Y10230">
        <v>368035</v>
      </c>
      <c r="Z10230">
        <v>20241113</v>
      </c>
      <c r="AA10230">
        <v>2402290422</v>
      </c>
      <c r="AB10230">
        <v>8</v>
      </c>
      <c r="AC10230" t="s">
        <v>2281</v>
      </c>
      <c r="AD10230" t="s">
        <v>2281</v>
      </c>
      <c r="AE10230">
        <v>13161</v>
      </c>
      <c r="AF10230" t="s">
        <v>2538</v>
      </c>
      <c r="AG10230" t="s">
        <v>110</v>
      </c>
      <c r="AH10230">
        <v>260</v>
      </c>
    </row>
    <row r="10231" spans="1:34" hidden="1" x14ac:dyDescent="0.25">
      <c r="A10231" t="str">
        <f t="shared" si="477"/>
        <v>36 1 3 11 1 5 35 2 0 4301003 368887</v>
      </c>
      <c r="B10231" t="str">
        <f t="shared" si="478"/>
        <v>36 1 3 11 1 5 35 2 0 4301003 368050</v>
      </c>
      <c r="C10231" t="str">
        <f t="shared" si="479"/>
        <v>36 1 3 11 1 5 35 2 0 4301003</v>
      </c>
      <c r="D10231">
        <v>36</v>
      </c>
      <c r="E10231">
        <v>1</v>
      </c>
      <c r="F10231">
        <v>3</v>
      </c>
      <c r="G10231">
        <v>11</v>
      </c>
      <c r="H10231">
        <v>1</v>
      </c>
      <c r="I10231">
        <v>5</v>
      </c>
      <c r="J10231">
        <v>35</v>
      </c>
      <c r="K10231">
        <v>2</v>
      </c>
      <c r="L10231" t="s">
        <v>147</v>
      </c>
      <c r="M10231" t="s">
        <v>233</v>
      </c>
      <c r="N10231" s="13">
        <v>5000000</v>
      </c>
      <c r="O10231">
        <v>368887</v>
      </c>
      <c r="P10231">
        <v>2024</v>
      </c>
      <c r="Q10231">
        <v>1053869742</v>
      </c>
      <c r="R10231" t="s">
        <v>2114</v>
      </c>
      <c r="S10231" s="13">
        <v>5000000</v>
      </c>
      <c r="T10231">
        <v>0</v>
      </c>
      <c r="U10231" t="s">
        <v>7667</v>
      </c>
      <c r="V10231" t="s">
        <v>2342</v>
      </c>
      <c r="W10231">
        <v>5004</v>
      </c>
      <c r="X10231">
        <v>0</v>
      </c>
      <c r="Y10231">
        <v>368050</v>
      </c>
      <c r="Z10231">
        <v>20241113</v>
      </c>
      <c r="AA10231">
        <v>2404100536</v>
      </c>
      <c r="AB10231">
        <v>8</v>
      </c>
      <c r="AC10231" t="s">
        <v>2281</v>
      </c>
      <c r="AD10231" t="s">
        <v>2281</v>
      </c>
      <c r="AE10231">
        <v>11101</v>
      </c>
      <c r="AF10231" t="s">
        <v>2281</v>
      </c>
      <c r="AG10231" t="s">
        <v>549</v>
      </c>
      <c r="AH10231">
        <v>260</v>
      </c>
    </row>
    <row r="10232" spans="1:34" hidden="1" x14ac:dyDescent="0.25">
      <c r="A10232" t="str">
        <f t="shared" si="477"/>
        <v>36 1 3 11 1 5 35 2 0 4301003 368888</v>
      </c>
      <c r="B10232" t="str">
        <f t="shared" si="478"/>
        <v>36 1 3 11 1 5 35 2 0 4301003 368133</v>
      </c>
      <c r="C10232" t="str">
        <f t="shared" si="479"/>
        <v>36 1 3 11 1 5 35 2 0 4301003</v>
      </c>
      <c r="D10232">
        <v>36</v>
      </c>
      <c r="E10232">
        <v>1</v>
      </c>
      <c r="F10232">
        <v>3</v>
      </c>
      <c r="G10232">
        <v>11</v>
      </c>
      <c r="H10232">
        <v>1</v>
      </c>
      <c r="I10232">
        <v>5</v>
      </c>
      <c r="J10232">
        <v>35</v>
      </c>
      <c r="K10232">
        <v>2</v>
      </c>
      <c r="L10232" t="s">
        <v>147</v>
      </c>
      <c r="M10232" t="s">
        <v>233</v>
      </c>
      <c r="N10232" s="13">
        <v>1800000</v>
      </c>
      <c r="O10232">
        <v>368888</v>
      </c>
      <c r="P10232">
        <v>2024</v>
      </c>
      <c r="Q10232">
        <v>16076641</v>
      </c>
      <c r="R10232" t="s">
        <v>2110</v>
      </c>
      <c r="S10232" s="13">
        <v>1800000</v>
      </c>
      <c r="T10232">
        <v>0</v>
      </c>
      <c r="U10232" t="s">
        <v>7668</v>
      </c>
      <c r="V10232" t="s">
        <v>2295</v>
      </c>
      <c r="W10232">
        <v>5004</v>
      </c>
      <c r="X10232">
        <v>0</v>
      </c>
      <c r="Y10232">
        <v>368133</v>
      </c>
      <c r="Z10232">
        <v>20241114</v>
      </c>
      <c r="AA10232">
        <v>2405150650</v>
      </c>
      <c r="AB10232">
        <v>4</v>
      </c>
      <c r="AC10232" t="s">
        <v>2281</v>
      </c>
      <c r="AD10232" t="s">
        <v>2281</v>
      </c>
      <c r="AE10232">
        <v>11101</v>
      </c>
      <c r="AF10232" t="s">
        <v>2281</v>
      </c>
      <c r="AG10232" t="s">
        <v>549</v>
      </c>
      <c r="AH10232">
        <v>260</v>
      </c>
    </row>
    <row r="10233" spans="1:34" hidden="1" x14ac:dyDescent="0.25">
      <c r="A10233" t="str">
        <f t="shared" si="477"/>
        <v>36 1 3 11 1 5 34 0 0 4301037 368889</v>
      </c>
      <c r="B10233" t="str">
        <f t="shared" si="478"/>
        <v>36 1 3 11 1 5 34 0 0 4301037 368047</v>
      </c>
      <c r="C10233" t="str">
        <f t="shared" si="479"/>
        <v>36 1 3 11 1 5 34 0 0 4301037</v>
      </c>
      <c r="D10233">
        <v>36</v>
      </c>
      <c r="E10233">
        <v>1</v>
      </c>
      <c r="F10233">
        <v>3</v>
      </c>
      <c r="G10233">
        <v>11</v>
      </c>
      <c r="H10233">
        <v>1</v>
      </c>
      <c r="I10233">
        <v>5</v>
      </c>
      <c r="J10233">
        <v>34</v>
      </c>
      <c r="K10233">
        <v>0</v>
      </c>
      <c r="L10233" t="s">
        <v>147</v>
      </c>
      <c r="M10233" t="s">
        <v>232</v>
      </c>
      <c r="N10233" s="13">
        <v>6395583</v>
      </c>
      <c r="O10233">
        <v>368889</v>
      </c>
      <c r="P10233">
        <v>2024</v>
      </c>
      <c r="Q10233">
        <v>890801053</v>
      </c>
      <c r="R10233" t="s">
        <v>784</v>
      </c>
      <c r="S10233" s="13">
        <v>6395583</v>
      </c>
      <c r="T10233">
        <v>0</v>
      </c>
      <c r="U10233" t="s">
        <v>7669</v>
      </c>
      <c r="V10233" t="s">
        <v>2342</v>
      </c>
      <c r="W10233">
        <v>5001</v>
      </c>
      <c r="X10233">
        <v>0</v>
      </c>
      <c r="Y10233">
        <v>368047</v>
      </c>
      <c r="Z10233">
        <v>20241114</v>
      </c>
      <c r="AA10233">
        <v>2024111020</v>
      </c>
      <c r="AB10233">
        <v>0</v>
      </c>
      <c r="AC10233" t="s">
        <v>2281</v>
      </c>
      <c r="AD10233" t="s">
        <v>2281</v>
      </c>
      <c r="AE10233">
        <v>11101</v>
      </c>
      <c r="AF10233" t="s">
        <v>2281</v>
      </c>
      <c r="AG10233" t="s">
        <v>549</v>
      </c>
      <c r="AH10233">
        <v>100</v>
      </c>
    </row>
    <row r="10234" spans="1:34" hidden="1" x14ac:dyDescent="0.25">
      <c r="A10234" t="str">
        <f t="shared" si="477"/>
        <v>36 1 3 33 1 403 34 40 0 4301037 368890</v>
      </c>
      <c r="B10234" t="str">
        <f t="shared" si="478"/>
        <v>36 1 3 33 1 403 34 40 0 4301037 368186</v>
      </c>
      <c r="C10234" t="str">
        <f t="shared" si="479"/>
        <v>36 1 3 33 1 403 34 40 0 4301037</v>
      </c>
      <c r="D10234">
        <v>36</v>
      </c>
      <c r="E10234">
        <v>1</v>
      </c>
      <c r="F10234">
        <v>3</v>
      </c>
      <c r="G10234">
        <v>33</v>
      </c>
      <c r="H10234">
        <v>1</v>
      </c>
      <c r="I10234">
        <v>403</v>
      </c>
      <c r="J10234">
        <v>34</v>
      </c>
      <c r="K10234">
        <v>40</v>
      </c>
      <c r="L10234" t="s">
        <v>147</v>
      </c>
      <c r="M10234" t="s">
        <v>232</v>
      </c>
      <c r="N10234" s="13">
        <v>2600000</v>
      </c>
      <c r="O10234">
        <v>368890</v>
      </c>
      <c r="P10234">
        <v>2024</v>
      </c>
      <c r="Q10234">
        <v>1106632721</v>
      </c>
      <c r="R10234" t="s">
        <v>2038</v>
      </c>
      <c r="S10234" s="13">
        <v>2600000</v>
      </c>
      <c r="T10234">
        <v>0</v>
      </c>
      <c r="U10234" t="s">
        <v>7338</v>
      </c>
      <c r="V10234" t="s">
        <v>2295</v>
      </c>
      <c r="W10234">
        <v>5004</v>
      </c>
      <c r="X10234">
        <v>0</v>
      </c>
      <c r="Y10234">
        <v>368186</v>
      </c>
      <c r="Z10234">
        <v>20241114</v>
      </c>
      <c r="AA10234">
        <v>0</v>
      </c>
      <c r="AB10234">
        <v>0</v>
      </c>
      <c r="AC10234" t="s">
        <v>2281</v>
      </c>
      <c r="AD10234" t="s">
        <v>2281</v>
      </c>
      <c r="AE10234">
        <v>13161</v>
      </c>
      <c r="AF10234" t="s">
        <v>2538</v>
      </c>
      <c r="AG10234" t="s">
        <v>110</v>
      </c>
      <c r="AH10234">
        <v>337</v>
      </c>
    </row>
    <row r="10235" spans="1:34" hidden="1" x14ac:dyDescent="0.25">
      <c r="A10235" t="str">
        <f t="shared" si="477"/>
        <v>36 1 3 83 1 403 34 40 0 4301037 368891</v>
      </c>
      <c r="B10235" t="str">
        <f t="shared" si="478"/>
        <v>36 1 3 83 1 403 34 40 0 4301037 368187</v>
      </c>
      <c r="C10235" t="str">
        <f t="shared" si="479"/>
        <v>36 1 3 83 1 403 34 40 0 4301037</v>
      </c>
      <c r="D10235">
        <v>36</v>
      </c>
      <c r="E10235">
        <v>1</v>
      </c>
      <c r="F10235">
        <v>3</v>
      </c>
      <c r="G10235">
        <v>83</v>
      </c>
      <c r="H10235">
        <v>1</v>
      </c>
      <c r="I10235">
        <v>403</v>
      </c>
      <c r="J10235">
        <v>34</v>
      </c>
      <c r="K10235">
        <v>40</v>
      </c>
      <c r="L10235" t="s">
        <v>147</v>
      </c>
      <c r="M10235" t="s">
        <v>232</v>
      </c>
      <c r="N10235" s="13">
        <v>2600000</v>
      </c>
      <c r="O10235">
        <v>368891</v>
      </c>
      <c r="P10235">
        <v>2024</v>
      </c>
      <c r="Q10235">
        <v>1053806644</v>
      </c>
      <c r="R10235" t="s">
        <v>2039</v>
      </c>
      <c r="S10235" s="13">
        <v>2600000</v>
      </c>
      <c r="T10235">
        <v>0</v>
      </c>
      <c r="U10235" t="s">
        <v>7338</v>
      </c>
      <c r="V10235" t="s">
        <v>2295</v>
      </c>
      <c r="W10235">
        <v>5004</v>
      </c>
      <c r="X10235">
        <v>0</v>
      </c>
      <c r="Y10235">
        <v>368187</v>
      </c>
      <c r="Z10235">
        <v>20241114</v>
      </c>
      <c r="AA10235">
        <v>0</v>
      </c>
      <c r="AB10235">
        <v>0</v>
      </c>
      <c r="AC10235" t="s">
        <v>2281</v>
      </c>
      <c r="AD10235" t="s">
        <v>2281</v>
      </c>
      <c r="AE10235">
        <v>25243</v>
      </c>
      <c r="AF10235" t="s">
        <v>2538</v>
      </c>
      <c r="AG10235" t="s">
        <v>649</v>
      </c>
      <c r="AH10235">
        <v>337</v>
      </c>
    </row>
    <row r="10236" spans="1:34" hidden="1" x14ac:dyDescent="0.25">
      <c r="A10236" t="str">
        <f t="shared" si="477"/>
        <v>36 1 3 83 1 403 34 40 0 4301037 368892</v>
      </c>
      <c r="B10236" t="str">
        <f t="shared" si="478"/>
        <v>36 1 3 83 1 403 34 40 0 4301037 368188</v>
      </c>
      <c r="C10236" t="str">
        <f t="shared" si="479"/>
        <v>36 1 3 83 1 403 34 40 0 4301037</v>
      </c>
      <c r="D10236">
        <v>36</v>
      </c>
      <c r="E10236">
        <v>1</v>
      </c>
      <c r="F10236">
        <v>3</v>
      </c>
      <c r="G10236">
        <v>83</v>
      </c>
      <c r="H10236">
        <v>1</v>
      </c>
      <c r="I10236">
        <v>403</v>
      </c>
      <c r="J10236">
        <v>34</v>
      </c>
      <c r="K10236">
        <v>40</v>
      </c>
      <c r="L10236" t="s">
        <v>147</v>
      </c>
      <c r="M10236" t="s">
        <v>232</v>
      </c>
      <c r="N10236" s="13">
        <v>2600000</v>
      </c>
      <c r="O10236">
        <v>368892</v>
      </c>
      <c r="P10236">
        <v>2024</v>
      </c>
      <c r="Q10236">
        <v>75069921</v>
      </c>
      <c r="R10236" t="s">
        <v>2040</v>
      </c>
      <c r="S10236" s="13">
        <v>2600000</v>
      </c>
      <c r="T10236">
        <v>0</v>
      </c>
      <c r="U10236" t="s">
        <v>7338</v>
      </c>
      <c r="V10236" t="s">
        <v>2295</v>
      </c>
      <c r="W10236">
        <v>5004</v>
      </c>
      <c r="X10236">
        <v>0</v>
      </c>
      <c r="Y10236">
        <v>368188</v>
      </c>
      <c r="Z10236">
        <v>20241114</v>
      </c>
      <c r="AA10236">
        <v>0</v>
      </c>
      <c r="AB10236">
        <v>0</v>
      </c>
      <c r="AC10236" t="s">
        <v>2281</v>
      </c>
      <c r="AD10236" t="s">
        <v>2281</v>
      </c>
      <c r="AE10236">
        <v>25243</v>
      </c>
      <c r="AF10236" t="s">
        <v>2538</v>
      </c>
      <c r="AG10236" t="s">
        <v>649</v>
      </c>
      <c r="AH10236">
        <v>337</v>
      </c>
    </row>
    <row r="10237" spans="1:34" hidden="1" x14ac:dyDescent="0.25">
      <c r="A10237" t="str">
        <f t="shared" si="477"/>
        <v>36 1 3 83 1 403 34 40 0 4301037 368893</v>
      </c>
      <c r="B10237" t="str">
        <f t="shared" si="478"/>
        <v>36 1 3 83 1 403 34 40 0 4301037 368189</v>
      </c>
      <c r="C10237" t="str">
        <f t="shared" si="479"/>
        <v>36 1 3 83 1 403 34 40 0 4301037</v>
      </c>
      <c r="D10237">
        <v>36</v>
      </c>
      <c r="E10237">
        <v>1</v>
      </c>
      <c r="F10237">
        <v>3</v>
      </c>
      <c r="G10237">
        <v>83</v>
      </c>
      <c r="H10237">
        <v>1</v>
      </c>
      <c r="I10237">
        <v>403</v>
      </c>
      <c r="J10237">
        <v>34</v>
      </c>
      <c r="K10237">
        <v>40</v>
      </c>
      <c r="L10237" t="s">
        <v>147</v>
      </c>
      <c r="M10237" t="s">
        <v>232</v>
      </c>
      <c r="N10237" s="13">
        <v>2600000</v>
      </c>
      <c r="O10237">
        <v>368893</v>
      </c>
      <c r="P10237">
        <v>2024</v>
      </c>
      <c r="Q10237">
        <v>1053828005</v>
      </c>
      <c r="R10237" t="s">
        <v>2041</v>
      </c>
      <c r="S10237" s="13">
        <v>2600000</v>
      </c>
      <c r="T10237">
        <v>0</v>
      </c>
      <c r="U10237" t="s">
        <v>7338</v>
      </c>
      <c r="V10237" t="s">
        <v>2295</v>
      </c>
      <c r="W10237">
        <v>5004</v>
      </c>
      <c r="X10237">
        <v>0</v>
      </c>
      <c r="Y10237">
        <v>368189</v>
      </c>
      <c r="Z10237">
        <v>20241114</v>
      </c>
      <c r="AA10237">
        <v>0</v>
      </c>
      <c r="AB10237">
        <v>0</v>
      </c>
      <c r="AC10237" t="s">
        <v>2281</v>
      </c>
      <c r="AD10237" t="s">
        <v>2281</v>
      </c>
      <c r="AE10237">
        <v>25243</v>
      </c>
      <c r="AF10237" t="s">
        <v>2538</v>
      </c>
      <c r="AG10237" t="s">
        <v>649</v>
      </c>
      <c r="AH10237">
        <v>337</v>
      </c>
    </row>
    <row r="10238" spans="1:34" hidden="1" x14ac:dyDescent="0.25">
      <c r="A10238" t="str">
        <f t="shared" si="477"/>
        <v>36 1 3 83 1 403 34 40 0 4301037 368894</v>
      </c>
      <c r="B10238" t="str">
        <f t="shared" si="478"/>
        <v>36 1 3 83 1 403 34 40 0 4301037 368190</v>
      </c>
      <c r="C10238" t="str">
        <f t="shared" si="479"/>
        <v>36 1 3 83 1 403 34 40 0 4301037</v>
      </c>
      <c r="D10238">
        <v>36</v>
      </c>
      <c r="E10238">
        <v>1</v>
      </c>
      <c r="F10238">
        <v>3</v>
      </c>
      <c r="G10238">
        <v>83</v>
      </c>
      <c r="H10238">
        <v>1</v>
      </c>
      <c r="I10238">
        <v>403</v>
      </c>
      <c r="J10238">
        <v>34</v>
      </c>
      <c r="K10238">
        <v>40</v>
      </c>
      <c r="L10238" t="s">
        <v>147</v>
      </c>
      <c r="M10238" t="s">
        <v>232</v>
      </c>
      <c r="N10238" s="13">
        <v>2600000</v>
      </c>
      <c r="O10238">
        <v>368894</v>
      </c>
      <c r="P10238">
        <v>2024</v>
      </c>
      <c r="Q10238">
        <v>1055751651</v>
      </c>
      <c r="R10238" t="s">
        <v>2042</v>
      </c>
      <c r="S10238" s="13">
        <v>2600000</v>
      </c>
      <c r="T10238">
        <v>0</v>
      </c>
      <c r="U10238" t="s">
        <v>7338</v>
      </c>
      <c r="V10238" t="s">
        <v>2295</v>
      </c>
      <c r="W10238">
        <v>5004</v>
      </c>
      <c r="X10238">
        <v>0</v>
      </c>
      <c r="Y10238">
        <v>368190</v>
      </c>
      <c r="Z10238">
        <v>20241114</v>
      </c>
      <c r="AA10238">
        <v>0</v>
      </c>
      <c r="AB10238">
        <v>0</v>
      </c>
      <c r="AC10238" t="s">
        <v>2281</v>
      </c>
      <c r="AD10238" t="s">
        <v>2281</v>
      </c>
      <c r="AE10238">
        <v>25243</v>
      </c>
      <c r="AF10238" t="s">
        <v>2538</v>
      </c>
      <c r="AG10238" t="s">
        <v>649</v>
      </c>
      <c r="AH10238">
        <v>337</v>
      </c>
    </row>
    <row r="10239" spans="1:34" hidden="1" x14ac:dyDescent="0.25">
      <c r="A10239" t="str">
        <f t="shared" si="477"/>
        <v>36 1 3 83 1 403 34 40 0 4301037 368895</v>
      </c>
      <c r="B10239" t="str">
        <f t="shared" si="478"/>
        <v>36 1 3 83 1 403 34 40 0 4301037 368191</v>
      </c>
      <c r="C10239" t="str">
        <f t="shared" si="479"/>
        <v>36 1 3 83 1 403 34 40 0 4301037</v>
      </c>
      <c r="D10239">
        <v>36</v>
      </c>
      <c r="E10239">
        <v>1</v>
      </c>
      <c r="F10239">
        <v>3</v>
      </c>
      <c r="G10239">
        <v>83</v>
      </c>
      <c r="H10239">
        <v>1</v>
      </c>
      <c r="I10239">
        <v>403</v>
      </c>
      <c r="J10239">
        <v>34</v>
      </c>
      <c r="K10239">
        <v>40</v>
      </c>
      <c r="L10239" t="s">
        <v>147</v>
      </c>
      <c r="M10239" t="s">
        <v>232</v>
      </c>
      <c r="N10239" s="13">
        <v>2600000</v>
      </c>
      <c r="O10239">
        <v>368895</v>
      </c>
      <c r="P10239">
        <v>2024</v>
      </c>
      <c r="Q10239">
        <v>1006466031</v>
      </c>
      <c r="R10239" t="s">
        <v>2043</v>
      </c>
      <c r="S10239" s="13">
        <v>2600000</v>
      </c>
      <c r="T10239">
        <v>0</v>
      </c>
      <c r="U10239" t="s">
        <v>7338</v>
      </c>
      <c r="V10239" t="s">
        <v>2295</v>
      </c>
      <c r="W10239">
        <v>5004</v>
      </c>
      <c r="X10239">
        <v>0</v>
      </c>
      <c r="Y10239">
        <v>368191</v>
      </c>
      <c r="Z10239">
        <v>20241114</v>
      </c>
      <c r="AA10239">
        <v>0</v>
      </c>
      <c r="AB10239">
        <v>0</v>
      </c>
      <c r="AC10239" t="s">
        <v>2281</v>
      </c>
      <c r="AD10239" t="s">
        <v>2281</v>
      </c>
      <c r="AE10239">
        <v>25243</v>
      </c>
      <c r="AF10239" t="s">
        <v>2538</v>
      </c>
      <c r="AG10239" t="s">
        <v>649</v>
      </c>
      <c r="AH10239">
        <v>337</v>
      </c>
    </row>
    <row r="10240" spans="1:34" hidden="1" x14ac:dyDescent="0.25">
      <c r="A10240" t="str">
        <f t="shared" si="477"/>
        <v>36 1 3 83 1 403 34 40 0 4301037 368897</v>
      </c>
      <c r="B10240" t="str">
        <f t="shared" si="478"/>
        <v>36 1 3 83 1 403 34 40 0 4301037 368192</v>
      </c>
      <c r="C10240" t="str">
        <f t="shared" si="479"/>
        <v>36 1 3 83 1 403 34 40 0 4301037</v>
      </c>
      <c r="D10240">
        <v>36</v>
      </c>
      <c r="E10240">
        <v>1</v>
      </c>
      <c r="F10240">
        <v>3</v>
      </c>
      <c r="G10240">
        <v>83</v>
      </c>
      <c r="H10240">
        <v>1</v>
      </c>
      <c r="I10240">
        <v>403</v>
      </c>
      <c r="J10240">
        <v>34</v>
      </c>
      <c r="K10240">
        <v>40</v>
      </c>
      <c r="L10240" t="s">
        <v>147</v>
      </c>
      <c r="M10240" t="s">
        <v>232</v>
      </c>
      <c r="N10240" s="13">
        <v>1300000</v>
      </c>
      <c r="O10240">
        <v>368897</v>
      </c>
      <c r="P10240">
        <v>2024</v>
      </c>
      <c r="Q10240">
        <v>1001979260</v>
      </c>
      <c r="R10240" t="s">
        <v>2044</v>
      </c>
      <c r="S10240" s="13">
        <v>1300000</v>
      </c>
      <c r="T10240">
        <v>0</v>
      </c>
      <c r="U10240" t="s">
        <v>7338</v>
      </c>
      <c r="V10240" t="s">
        <v>2295</v>
      </c>
      <c r="W10240">
        <v>5004</v>
      </c>
      <c r="X10240">
        <v>0</v>
      </c>
      <c r="Y10240">
        <v>368192</v>
      </c>
      <c r="Z10240">
        <v>20241114</v>
      </c>
      <c r="AA10240">
        <v>0</v>
      </c>
      <c r="AB10240">
        <v>0</v>
      </c>
      <c r="AC10240" t="s">
        <v>2281</v>
      </c>
      <c r="AD10240" t="s">
        <v>2281</v>
      </c>
      <c r="AE10240">
        <v>25243</v>
      </c>
      <c r="AF10240" t="s">
        <v>2538</v>
      </c>
      <c r="AG10240" t="s">
        <v>649</v>
      </c>
      <c r="AH10240">
        <v>337</v>
      </c>
    </row>
    <row r="10241" spans="1:34" hidden="1" x14ac:dyDescent="0.25">
      <c r="A10241" t="str">
        <f t="shared" si="477"/>
        <v>36 1 3 83 1 403 34 40 0 4301037 368898</v>
      </c>
      <c r="B10241" t="str">
        <f t="shared" si="478"/>
        <v>36 1 3 83 1 403 34 40 0 4301037 368193</v>
      </c>
      <c r="C10241" t="str">
        <f t="shared" si="479"/>
        <v>36 1 3 83 1 403 34 40 0 4301037</v>
      </c>
      <c r="D10241">
        <v>36</v>
      </c>
      <c r="E10241">
        <v>1</v>
      </c>
      <c r="F10241">
        <v>3</v>
      </c>
      <c r="G10241">
        <v>83</v>
      </c>
      <c r="H10241">
        <v>1</v>
      </c>
      <c r="I10241">
        <v>403</v>
      </c>
      <c r="J10241">
        <v>34</v>
      </c>
      <c r="K10241">
        <v>40</v>
      </c>
      <c r="L10241" t="s">
        <v>147</v>
      </c>
      <c r="M10241" t="s">
        <v>232</v>
      </c>
      <c r="N10241" s="13">
        <v>1300000</v>
      </c>
      <c r="O10241">
        <v>368898</v>
      </c>
      <c r="P10241">
        <v>2024</v>
      </c>
      <c r="Q10241">
        <v>1054866977</v>
      </c>
      <c r="R10241" t="s">
        <v>2045</v>
      </c>
      <c r="S10241" s="13">
        <v>1300000</v>
      </c>
      <c r="T10241">
        <v>0</v>
      </c>
      <c r="U10241" t="s">
        <v>7338</v>
      </c>
      <c r="V10241" t="s">
        <v>2295</v>
      </c>
      <c r="W10241">
        <v>5004</v>
      </c>
      <c r="X10241">
        <v>0</v>
      </c>
      <c r="Y10241">
        <v>368193</v>
      </c>
      <c r="Z10241">
        <v>20241114</v>
      </c>
      <c r="AA10241">
        <v>0</v>
      </c>
      <c r="AB10241">
        <v>0</v>
      </c>
      <c r="AC10241" t="s">
        <v>2281</v>
      </c>
      <c r="AD10241" t="s">
        <v>2281</v>
      </c>
      <c r="AE10241">
        <v>25243</v>
      </c>
      <c r="AF10241" t="s">
        <v>2538</v>
      </c>
      <c r="AG10241" t="s">
        <v>649</v>
      </c>
      <c r="AH10241">
        <v>337</v>
      </c>
    </row>
    <row r="10242" spans="1:34" hidden="1" x14ac:dyDescent="0.25">
      <c r="A10242" t="str">
        <f t="shared" ref="A10242:A10305" si="480">+CONCATENATE(,D10242," ",E10242," ",F10242," ",G10242," ",H10242," ",I10242," ",J10242," ",K10242," ",L10242," ",M10242," ",O10242)</f>
        <v>36 1 3 83 1 403 34 40 0 4301037 368899</v>
      </c>
      <c r="B10242" t="str">
        <f t="shared" ref="B10242:B10305" si="481">+CONCATENATE(,D10242," ",E10242," ",F10242," ",G10242," ",H10242," ",I10242," ",J10242," ",K10242," ",L10242," ",M10242," ",Y10242)</f>
        <v>36 1 3 83 1 403 34 40 0 4301037 368194</v>
      </c>
      <c r="C10242" t="str">
        <f t="shared" ref="C10242:C10305" si="482">+CONCATENATE(,D10242," ",E10242," ",F10242," ",G10242," ",H10242," ",I10242," ",J10242," ",K10242," ",L10242," ",M10242)</f>
        <v>36 1 3 83 1 403 34 40 0 4301037</v>
      </c>
      <c r="D10242">
        <v>36</v>
      </c>
      <c r="E10242">
        <v>1</v>
      </c>
      <c r="F10242">
        <v>3</v>
      </c>
      <c r="G10242">
        <v>83</v>
      </c>
      <c r="H10242">
        <v>1</v>
      </c>
      <c r="I10242">
        <v>403</v>
      </c>
      <c r="J10242">
        <v>34</v>
      </c>
      <c r="K10242">
        <v>40</v>
      </c>
      <c r="L10242" t="s">
        <v>147</v>
      </c>
      <c r="M10242" t="s">
        <v>232</v>
      </c>
      <c r="N10242" s="13">
        <v>1300000</v>
      </c>
      <c r="O10242">
        <v>368899</v>
      </c>
      <c r="P10242">
        <v>2024</v>
      </c>
      <c r="Q10242">
        <v>1193255911</v>
      </c>
      <c r="R10242" t="s">
        <v>2046</v>
      </c>
      <c r="S10242" s="13">
        <v>1300000</v>
      </c>
      <c r="T10242">
        <v>0</v>
      </c>
      <c r="U10242" t="s">
        <v>7338</v>
      </c>
      <c r="V10242" t="s">
        <v>2295</v>
      </c>
      <c r="W10242">
        <v>5004</v>
      </c>
      <c r="X10242">
        <v>0</v>
      </c>
      <c r="Y10242">
        <v>368194</v>
      </c>
      <c r="Z10242">
        <v>20241114</v>
      </c>
      <c r="AA10242">
        <v>0</v>
      </c>
      <c r="AB10242">
        <v>0</v>
      </c>
      <c r="AC10242" t="s">
        <v>2281</v>
      </c>
      <c r="AD10242" t="s">
        <v>2281</v>
      </c>
      <c r="AE10242">
        <v>25243</v>
      </c>
      <c r="AF10242" t="s">
        <v>2538</v>
      </c>
      <c r="AG10242" t="s">
        <v>649</v>
      </c>
      <c r="AH10242">
        <v>337</v>
      </c>
    </row>
    <row r="10243" spans="1:34" hidden="1" x14ac:dyDescent="0.25">
      <c r="A10243" t="str">
        <f t="shared" si="480"/>
        <v>36 1 3 83 1 403 34 40 0 4301037 368900</v>
      </c>
      <c r="B10243" t="str">
        <f t="shared" si="481"/>
        <v>36 1 3 83 1 403 34 40 0 4301037 368195</v>
      </c>
      <c r="C10243" t="str">
        <f t="shared" si="482"/>
        <v>36 1 3 83 1 403 34 40 0 4301037</v>
      </c>
      <c r="D10243">
        <v>36</v>
      </c>
      <c r="E10243">
        <v>1</v>
      </c>
      <c r="F10243">
        <v>3</v>
      </c>
      <c r="G10243">
        <v>83</v>
      </c>
      <c r="H10243">
        <v>1</v>
      </c>
      <c r="I10243">
        <v>403</v>
      </c>
      <c r="J10243">
        <v>34</v>
      </c>
      <c r="K10243">
        <v>40</v>
      </c>
      <c r="L10243" t="s">
        <v>147</v>
      </c>
      <c r="M10243" t="s">
        <v>232</v>
      </c>
      <c r="N10243" s="13">
        <v>1300000</v>
      </c>
      <c r="O10243">
        <v>368900</v>
      </c>
      <c r="P10243">
        <v>2024</v>
      </c>
      <c r="Q10243">
        <v>1053866617</v>
      </c>
      <c r="R10243" t="s">
        <v>2047</v>
      </c>
      <c r="S10243" s="13">
        <v>1300000</v>
      </c>
      <c r="T10243">
        <v>0</v>
      </c>
      <c r="U10243" t="s">
        <v>7338</v>
      </c>
      <c r="V10243" t="s">
        <v>2295</v>
      </c>
      <c r="W10243">
        <v>5004</v>
      </c>
      <c r="X10243">
        <v>0</v>
      </c>
      <c r="Y10243">
        <v>368195</v>
      </c>
      <c r="Z10243">
        <v>20241114</v>
      </c>
      <c r="AA10243">
        <v>0</v>
      </c>
      <c r="AB10243">
        <v>0</v>
      </c>
      <c r="AC10243" t="s">
        <v>2281</v>
      </c>
      <c r="AD10243" t="s">
        <v>2281</v>
      </c>
      <c r="AE10243">
        <v>25243</v>
      </c>
      <c r="AF10243" t="s">
        <v>2538</v>
      </c>
      <c r="AG10243" t="s">
        <v>649</v>
      </c>
      <c r="AH10243">
        <v>337</v>
      </c>
    </row>
    <row r="10244" spans="1:34" hidden="1" x14ac:dyDescent="0.25">
      <c r="A10244" t="str">
        <f t="shared" si="480"/>
        <v>36 1 3 83 1 403 34 40 0 4301037 368901</v>
      </c>
      <c r="B10244" t="str">
        <f t="shared" si="481"/>
        <v>36 1 3 83 1 403 34 40 0 4301037 368196</v>
      </c>
      <c r="C10244" t="str">
        <f t="shared" si="482"/>
        <v>36 1 3 83 1 403 34 40 0 4301037</v>
      </c>
      <c r="D10244">
        <v>36</v>
      </c>
      <c r="E10244">
        <v>1</v>
      </c>
      <c r="F10244">
        <v>3</v>
      </c>
      <c r="G10244">
        <v>83</v>
      </c>
      <c r="H10244">
        <v>1</v>
      </c>
      <c r="I10244">
        <v>403</v>
      </c>
      <c r="J10244">
        <v>34</v>
      </c>
      <c r="K10244">
        <v>40</v>
      </c>
      <c r="L10244" t="s">
        <v>147</v>
      </c>
      <c r="M10244" t="s">
        <v>232</v>
      </c>
      <c r="N10244" s="13">
        <v>1300000</v>
      </c>
      <c r="O10244">
        <v>368901</v>
      </c>
      <c r="P10244">
        <v>2024</v>
      </c>
      <c r="Q10244">
        <v>75071751</v>
      </c>
      <c r="R10244" t="s">
        <v>2048</v>
      </c>
      <c r="S10244" s="13">
        <v>1300000</v>
      </c>
      <c r="T10244">
        <v>0</v>
      </c>
      <c r="U10244" t="s">
        <v>7338</v>
      </c>
      <c r="V10244" t="s">
        <v>2295</v>
      </c>
      <c r="W10244">
        <v>5004</v>
      </c>
      <c r="X10244">
        <v>0</v>
      </c>
      <c r="Y10244">
        <v>368196</v>
      </c>
      <c r="Z10244">
        <v>20241114</v>
      </c>
      <c r="AA10244">
        <v>0</v>
      </c>
      <c r="AB10244">
        <v>0</v>
      </c>
      <c r="AC10244" t="s">
        <v>2281</v>
      </c>
      <c r="AD10244" t="s">
        <v>2281</v>
      </c>
      <c r="AE10244">
        <v>25243</v>
      </c>
      <c r="AF10244" t="s">
        <v>2538</v>
      </c>
      <c r="AG10244" t="s">
        <v>649</v>
      </c>
      <c r="AH10244">
        <v>337</v>
      </c>
    </row>
    <row r="10245" spans="1:34" hidden="1" x14ac:dyDescent="0.25">
      <c r="A10245" t="str">
        <f t="shared" si="480"/>
        <v>36 1 3 83 1 403 34 40 0 4301037 368902</v>
      </c>
      <c r="B10245" t="str">
        <f t="shared" si="481"/>
        <v>36 1 3 83 1 403 34 40 0 4301037 368197</v>
      </c>
      <c r="C10245" t="str">
        <f t="shared" si="482"/>
        <v>36 1 3 83 1 403 34 40 0 4301037</v>
      </c>
      <c r="D10245">
        <v>36</v>
      </c>
      <c r="E10245">
        <v>1</v>
      </c>
      <c r="F10245">
        <v>3</v>
      </c>
      <c r="G10245">
        <v>83</v>
      </c>
      <c r="H10245">
        <v>1</v>
      </c>
      <c r="I10245">
        <v>403</v>
      </c>
      <c r="J10245">
        <v>34</v>
      </c>
      <c r="K10245">
        <v>40</v>
      </c>
      <c r="L10245" t="s">
        <v>147</v>
      </c>
      <c r="M10245" t="s">
        <v>232</v>
      </c>
      <c r="N10245" s="13">
        <v>1300000</v>
      </c>
      <c r="O10245">
        <v>368902</v>
      </c>
      <c r="P10245">
        <v>2024</v>
      </c>
      <c r="Q10245">
        <v>1054863765</v>
      </c>
      <c r="R10245" t="s">
        <v>2049</v>
      </c>
      <c r="S10245" s="13">
        <v>1300000</v>
      </c>
      <c r="T10245">
        <v>0</v>
      </c>
      <c r="U10245" t="s">
        <v>7338</v>
      </c>
      <c r="V10245" t="s">
        <v>2295</v>
      </c>
      <c r="W10245">
        <v>5004</v>
      </c>
      <c r="X10245">
        <v>0</v>
      </c>
      <c r="Y10245">
        <v>368197</v>
      </c>
      <c r="Z10245">
        <v>20241114</v>
      </c>
      <c r="AA10245">
        <v>0</v>
      </c>
      <c r="AB10245">
        <v>0</v>
      </c>
      <c r="AC10245" t="s">
        <v>2281</v>
      </c>
      <c r="AD10245" t="s">
        <v>2281</v>
      </c>
      <c r="AE10245">
        <v>25243</v>
      </c>
      <c r="AF10245" t="s">
        <v>2538</v>
      </c>
      <c r="AG10245" t="s">
        <v>649</v>
      </c>
      <c r="AH10245">
        <v>337</v>
      </c>
    </row>
    <row r="10246" spans="1:34" hidden="1" x14ac:dyDescent="0.25">
      <c r="A10246" t="str">
        <f t="shared" si="480"/>
        <v>36 1 3 83 1 403 34 40 0 4301037 368903</v>
      </c>
      <c r="B10246" t="str">
        <f t="shared" si="481"/>
        <v>36 1 3 83 1 403 34 40 0 4301037 368198</v>
      </c>
      <c r="C10246" t="str">
        <f t="shared" si="482"/>
        <v>36 1 3 83 1 403 34 40 0 4301037</v>
      </c>
      <c r="D10246">
        <v>36</v>
      </c>
      <c r="E10246">
        <v>1</v>
      </c>
      <c r="F10246">
        <v>3</v>
      </c>
      <c r="G10246">
        <v>83</v>
      </c>
      <c r="H10246">
        <v>1</v>
      </c>
      <c r="I10246">
        <v>403</v>
      </c>
      <c r="J10246">
        <v>34</v>
      </c>
      <c r="K10246">
        <v>40</v>
      </c>
      <c r="L10246" t="s">
        <v>147</v>
      </c>
      <c r="M10246" t="s">
        <v>232</v>
      </c>
      <c r="N10246" s="13">
        <v>1300000</v>
      </c>
      <c r="O10246">
        <v>368903</v>
      </c>
      <c r="P10246">
        <v>2024</v>
      </c>
      <c r="Q10246">
        <v>1056124534</v>
      </c>
      <c r="R10246" t="s">
        <v>2050</v>
      </c>
      <c r="S10246" s="13">
        <v>1300000</v>
      </c>
      <c r="T10246">
        <v>0</v>
      </c>
      <c r="U10246" t="s">
        <v>7338</v>
      </c>
      <c r="V10246" t="s">
        <v>2295</v>
      </c>
      <c r="W10246">
        <v>5004</v>
      </c>
      <c r="X10246">
        <v>0</v>
      </c>
      <c r="Y10246">
        <v>368198</v>
      </c>
      <c r="Z10246">
        <v>20241114</v>
      </c>
      <c r="AA10246">
        <v>0</v>
      </c>
      <c r="AB10246">
        <v>0</v>
      </c>
      <c r="AC10246" t="s">
        <v>2281</v>
      </c>
      <c r="AD10246" t="s">
        <v>2281</v>
      </c>
      <c r="AE10246">
        <v>25243</v>
      </c>
      <c r="AF10246" t="s">
        <v>2538</v>
      </c>
      <c r="AG10246" t="s">
        <v>649</v>
      </c>
      <c r="AH10246">
        <v>337</v>
      </c>
    </row>
    <row r="10247" spans="1:34" hidden="1" x14ac:dyDescent="0.25">
      <c r="A10247" t="str">
        <f t="shared" si="480"/>
        <v>36 1 3 83 1 403 34 40 0 4301037 368904</v>
      </c>
      <c r="B10247" t="str">
        <f t="shared" si="481"/>
        <v>36 1 3 83 1 403 34 40 0 4301037 368199</v>
      </c>
      <c r="C10247" t="str">
        <f t="shared" si="482"/>
        <v>36 1 3 83 1 403 34 40 0 4301037</v>
      </c>
      <c r="D10247">
        <v>36</v>
      </c>
      <c r="E10247">
        <v>1</v>
      </c>
      <c r="F10247">
        <v>3</v>
      </c>
      <c r="G10247">
        <v>83</v>
      </c>
      <c r="H10247">
        <v>1</v>
      </c>
      <c r="I10247">
        <v>403</v>
      </c>
      <c r="J10247">
        <v>34</v>
      </c>
      <c r="K10247">
        <v>40</v>
      </c>
      <c r="L10247" t="s">
        <v>147</v>
      </c>
      <c r="M10247" t="s">
        <v>232</v>
      </c>
      <c r="N10247" s="13">
        <v>1300000</v>
      </c>
      <c r="O10247">
        <v>368904</v>
      </c>
      <c r="P10247">
        <v>2024</v>
      </c>
      <c r="Q10247">
        <v>1053868348</v>
      </c>
      <c r="R10247" t="s">
        <v>2051</v>
      </c>
      <c r="S10247" s="13">
        <v>1300000</v>
      </c>
      <c r="T10247">
        <v>0</v>
      </c>
      <c r="U10247" t="s">
        <v>7338</v>
      </c>
      <c r="V10247" t="s">
        <v>2295</v>
      </c>
      <c r="W10247">
        <v>5004</v>
      </c>
      <c r="X10247">
        <v>0</v>
      </c>
      <c r="Y10247">
        <v>368199</v>
      </c>
      <c r="Z10247">
        <v>20241114</v>
      </c>
      <c r="AA10247">
        <v>0</v>
      </c>
      <c r="AB10247">
        <v>0</v>
      </c>
      <c r="AC10247" t="s">
        <v>2281</v>
      </c>
      <c r="AD10247" t="s">
        <v>2281</v>
      </c>
      <c r="AE10247">
        <v>25243</v>
      </c>
      <c r="AF10247" t="s">
        <v>2538</v>
      </c>
      <c r="AG10247" t="s">
        <v>649</v>
      </c>
      <c r="AH10247">
        <v>337</v>
      </c>
    </row>
    <row r="10248" spans="1:34" hidden="1" x14ac:dyDescent="0.25">
      <c r="A10248" t="str">
        <f t="shared" si="480"/>
        <v>36 1 3 83 1 403 34 40 0 4301037 368905</v>
      </c>
      <c r="B10248" t="str">
        <f t="shared" si="481"/>
        <v>36 1 3 83 1 403 34 40 0 4301037 368200</v>
      </c>
      <c r="C10248" t="str">
        <f t="shared" si="482"/>
        <v>36 1 3 83 1 403 34 40 0 4301037</v>
      </c>
      <c r="D10248">
        <v>36</v>
      </c>
      <c r="E10248">
        <v>1</v>
      </c>
      <c r="F10248">
        <v>3</v>
      </c>
      <c r="G10248">
        <v>83</v>
      </c>
      <c r="H10248">
        <v>1</v>
      </c>
      <c r="I10248">
        <v>403</v>
      </c>
      <c r="J10248">
        <v>34</v>
      </c>
      <c r="K10248">
        <v>40</v>
      </c>
      <c r="L10248" t="s">
        <v>147</v>
      </c>
      <c r="M10248" t="s">
        <v>232</v>
      </c>
      <c r="N10248" s="13">
        <v>1300000</v>
      </c>
      <c r="O10248">
        <v>368905</v>
      </c>
      <c r="P10248">
        <v>2024</v>
      </c>
      <c r="Q10248">
        <v>1002592836</v>
      </c>
      <c r="R10248" t="s">
        <v>2052</v>
      </c>
      <c r="S10248" s="13">
        <v>1300000</v>
      </c>
      <c r="T10248">
        <v>0</v>
      </c>
      <c r="U10248" t="s">
        <v>7338</v>
      </c>
      <c r="V10248" t="s">
        <v>2295</v>
      </c>
      <c r="W10248">
        <v>5004</v>
      </c>
      <c r="X10248">
        <v>0</v>
      </c>
      <c r="Y10248">
        <v>368200</v>
      </c>
      <c r="Z10248">
        <v>20241114</v>
      </c>
      <c r="AA10248">
        <v>0</v>
      </c>
      <c r="AB10248">
        <v>0</v>
      </c>
      <c r="AC10248" t="s">
        <v>2281</v>
      </c>
      <c r="AD10248" t="s">
        <v>2281</v>
      </c>
      <c r="AE10248">
        <v>25243</v>
      </c>
      <c r="AF10248" t="s">
        <v>2538</v>
      </c>
      <c r="AG10248" t="s">
        <v>649</v>
      </c>
      <c r="AH10248">
        <v>337</v>
      </c>
    </row>
    <row r="10249" spans="1:34" hidden="1" x14ac:dyDescent="0.25">
      <c r="A10249" t="str">
        <f t="shared" si="480"/>
        <v>36 1 3 83 1 403 34 40 0 4301037 368906</v>
      </c>
      <c r="B10249" t="str">
        <f t="shared" si="481"/>
        <v>36 1 3 83 1 403 34 40 0 4301037 368201</v>
      </c>
      <c r="C10249" t="str">
        <f t="shared" si="482"/>
        <v>36 1 3 83 1 403 34 40 0 4301037</v>
      </c>
      <c r="D10249">
        <v>36</v>
      </c>
      <c r="E10249">
        <v>1</v>
      </c>
      <c r="F10249">
        <v>3</v>
      </c>
      <c r="G10249">
        <v>83</v>
      </c>
      <c r="H10249">
        <v>1</v>
      </c>
      <c r="I10249">
        <v>403</v>
      </c>
      <c r="J10249">
        <v>34</v>
      </c>
      <c r="K10249">
        <v>40</v>
      </c>
      <c r="L10249" t="s">
        <v>147</v>
      </c>
      <c r="M10249" t="s">
        <v>232</v>
      </c>
      <c r="N10249" s="13">
        <v>1300000</v>
      </c>
      <c r="O10249">
        <v>368906</v>
      </c>
      <c r="P10249">
        <v>2024</v>
      </c>
      <c r="Q10249">
        <v>1053837822</v>
      </c>
      <c r="R10249" t="s">
        <v>2053</v>
      </c>
      <c r="S10249" s="13">
        <v>1300000</v>
      </c>
      <c r="T10249">
        <v>0</v>
      </c>
      <c r="U10249" t="s">
        <v>7338</v>
      </c>
      <c r="V10249" t="s">
        <v>2295</v>
      </c>
      <c r="W10249">
        <v>5004</v>
      </c>
      <c r="X10249">
        <v>0</v>
      </c>
      <c r="Y10249">
        <v>368201</v>
      </c>
      <c r="Z10249">
        <v>20241114</v>
      </c>
      <c r="AA10249">
        <v>0</v>
      </c>
      <c r="AB10249">
        <v>0</v>
      </c>
      <c r="AC10249" t="s">
        <v>2281</v>
      </c>
      <c r="AD10249" t="s">
        <v>2281</v>
      </c>
      <c r="AE10249">
        <v>25243</v>
      </c>
      <c r="AF10249" t="s">
        <v>2538</v>
      </c>
      <c r="AG10249" t="s">
        <v>649</v>
      </c>
      <c r="AH10249">
        <v>337</v>
      </c>
    </row>
    <row r="10250" spans="1:34" hidden="1" x14ac:dyDescent="0.25">
      <c r="A10250" t="str">
        <f t="shared" si="480"/>
        <v>36 1 3 83 1 403 34 40 0 4301037 368907</v>
      </c>
      <c r="B10250" t="str">
        <f t="shared" si="481"/>
        <v>36 1 3 83 1 403 34 40 0 4301037 368202</v>
      </c>
      <c r="C10250" t="str">
        <f t="shared" si="482"/>
        <v>36 1 3 83 1 403 34 40 0 4301037</v>
      </c>
      <c r="D10250">
        <v>36</v>
      </c>
      <c r="E10250">
        <v>1</v>
      </c>
      <c r="F10250">
        <v>3</v>
      </c>
      <c r="G10250">
        <v>83</v>
      </c>
      <c r="H10250">
        <v>1</v>
      </c>
      <c r="I10250">
        <v>403</v>
      </c>
      <c r="J10250">
        <v>34</v>
      </c>
      <c r="K10250">
        <v>40</v>
      </c>
      <c r="L10250" t="s">
        <v>147</v>
      </c>
      <c r="M10250" t="s">
        <v>232</v>
      </c>
      <c r="N10250" s="13">
        <v>650000</v>
      </c>
      <c r="O10250">
        <v>368907</v>
      </c>
      <c r="P10250">
        <v>2024</v>
      </c>
      <c r="Q10250">
        <v>1054873062</v>
      </c>
      <c r="R10250" t="s">
        <v>2054</v>
      </c>
      <c r="S10250" s="13">
        <v>650000</v>
      </c>
      <c r="T10250">
        <v>0</v>
      </c>
      <c r="U10250" t="s">
        <v>7338</v>
      </c>
      <c r="V10250" t="s">
        <v>2295</v>
      </c>
      <c r="W10250">
        <v>5004</v>
      </c>
      <c r="X10250">
        <v>0</v>
      </c>
      <c r="Y10250">
        <v>368202</v>
      </c>
      <c r="Z10250">
        <v>20241114</v>
      </c>
      <c r="AA10250">
        <v>0</v>
      </c>
      <c r="AB10250">
        <v>0</v>
      </c>
      <c r="AC10250" t="s">
        <v>2281</v>
      </c>
      <c r="AD10250" t="s">
        <v>2281</v>
      </c>
      <c r="AE10250">
        <v>25243</v>
      </c>
      <c r="AF10250" t="s">
        <v>2538</v>
      </c>
      <c r="AG10250" t="s">
        <v>649</v>
      </c>
      <c r="AH10250">
        <v>337</v>
      </c>
    </row>
    <row r="10251" spans="1:34" hidden="1" x14ac:dyDescent="0.25">
      <c r="A10251" t="str">
        <f t="shared" si="480"/>
        <v>36 1 3 83 1 403 34 40 0 4301037 368908</v>
      </c>
      <c r="B10251" t="str">
        <f t="shared" si="481"/>
        <v>36 1 3 83 1 403 34 40 0 4301037 368203</v>
      </c>
      <c r="C10251" t="str">
        <f t="shared" si="482"/>
        <v>36 1 3 83 1 403 34 40 0 4301037</v>
      </c>
      <c r="D10251">
        <v>36</v>
      </c>
      <c r="E10251">
        <v>1</v>
      </c>
      <c r="F10251">
        <v>3</v>
      </c>
      <c r="G10251">
        <v>83</v>
      </c>
      <c r="H10251">
        <v>1</v>
      </c>
      <c r="I10251">
        <v>403</v>
      </c>
      <c r="J10251">
        <v>34</v>
      </c>
      <c r="K10251">
        <v>40</v>
      </c>
      <c r="L10251" t="s">
        <v>147</v>
      </c>
      <c r="M10251" t="s">
        <v>232</v>
      </c>
      <c r="N10251" s="13">
        <v>650000</v>
      </c>
      <c r="O10251">
        <v>368908</v>
      </c>
      <c r="P10251">
        <v>2024</v>
      </c>
      <c r="Q10251">
        <v>1055759576</v>
      </c>
      <c r="R10251" t="s">
        <v>2158</v>
      </c>
      <c r="S10251" s="13">
        <v>650000</v>
      </c>
      <c r="T10251">
        <v>0</v>
      </c>
      <c r="U10251" t="s">
        <v>7338</v>
      </c>
      <c r="V10251" t="s">
        <v>2295</v>
      </c>
      <c r="W10251">
        <v>5004</v>
      </c>
      <c r="X10251">
        <v>0</v>
      </c>
      <c r="Y10251">
        <v>368203</v>
      </c>
      <c r="Z10251">
        <v>20241114</v>
      </c>
      <c r="AA10251">
        <v>0</v>
      </c>
      <c r="AB10251">
        <v>0</v>
      </c>
      <c r="AC10251" t="s">
        <v>2281</v>
      </c>
      <c r="AD10251" t="s">
        <v>2281</v>
      </c>
      <c r="AE10251">
        <v>25243</v>
      </c>
      <c r="AF10251" t="s">
        <v>2538</v>
      </c>
      <c r="AG10251" t="s">
        <v>649</v>
      </c>
      <c r="AH10251">
        <v>337</v>
      </c>
    </row>
    <row r="10252" spans="1:34" hidden="1" x14ac:dyDescent="0.25">
      <c r="A10252" t="str">
        <f t="shared" si="480"/>
        <v>36 1 3 83 1 403 34 40 0 4301037 368909</v>
      </c>
      <c r="B10252" t="str">
        <f t="shared" si="481"/>
        <v>36 1 3 83 1 403 34 40 0 4301037 368204</v>
      </c>
      <c r="C10252" t="str">
        <f t="shared" si="482"/>
        <v>36 1 3 83 1 403 34 40 0 4301037</v>
      </c>
      <c r="D10252">
        <v>36</v>
      </c>
      <c r="E10252">
        <v>1</v>
      </c>
      <c r="F10252">
        <v>3</v>
      </c>
      <c r="G10252">
        <v>83</v>
      </c>
      <c r="H10252">
        <v>1</v>
      </c>
      <c r="I10252">
        <v>403</v>
      </c>
      <c r="J10252">
        <v>34</v>
      </c>
      <c r="K10252">
        <v>40</v>
      </c>
      <c r="L10252" t="s">
        <v>147</v>
      </c>
      <c r="M10252" t="s">
        <v>232</v>
      </c>
      <c r="N10252" s="13">
        <v>650000</v>
      </c>
      <c r="O10252">
        <v>368909</v>
      </c>
      <c r="P10252">
        <v>2024</v>
      </c>
      <c r="Q10252">
        <v>1002653214</v>
      </c>
      <c r="R10252" t="s">
        <v>2055</v>
      </c>
      <c r="S10252" s="13">
        <v>650000</v>
      </c>
      <c r="T10252">
        <v>0</v>
      </c>
      <c r="U10252" t="s">
        <v>7338</v>
      </c>
      <c r="V10252" t="s">
        <v>2295</v>
      </c>
      <c r="W10252">
        <v>5004</v>
      </c>
      <c r="X10252">
        <v>0</v>
      </c>
      <c r="Y10252">
        <v>368204</v>
      </c>
      <c r="Z10252">
        <v>20241114</v>
      </c>
      <c r="AA10252">
        <v>0</v>
      </c>
      <c r="AB10252">
        <v>0</v>
      </c>
      <c r="AC10252" t="s">
        <v>2281</v>
      </c>
      <c r="AD10252" t="s">
        <v>2281</v>
      </c>
      <c r="AE10252">
        <v>25243</v>
      </c>
      <c r="AF10252" t="s">
        <v>2538</v>
      </c>
      <c r="AG10252" t="s">
        <v>649</v>
      </c>
      <c r="AH10252">
        <v>337</v>
      </c>
    </row>
    <row r="10253" spans="1:34" hidden="1" x14ac:dyDescent="0.25">
      <c r="A10253" t="str">
        <f t="shared" si="480"/>
        <v>36 1 3 83 1 403 34 40 0 4301037 368910</v>
      </c>
      <c r="B10253" t="str">
        <f t="shared" si="481"/>
        <v>36 1 3 83 1 403 34 40 0 4301037 368205</v>
      </c>
      <c r="C10253" t="str">
        <f t="shared" si="482"/>
        <v>36 1 3 83 1 403 34 40 0 4301037</v>
      </c>
      <c r="D10253">
        <v>36</v>
      </c>
      <c r="E10253">
        <v>1</v>
      </c>
      <c r="F10253">
        <v>3</v>
      </c>
      <c r="G10253">
        <v>83</v>
      </c>
      <c r="H10253">
        <v>1</v>
      </c>
      <c r="I10253">
        <v>403</v>
      </c>
      <c r="J10253">
        <v>34</v>
      </c>
      <c r="K10253">
        <v>40</v>
      </c>
      <c r="L10253" t="s">
        <v>147</v>
      </c>
      <c r="M10253" t="s">
        <v>232</v>
      </c>
      <c r="N10253" s="13">
        <v>650000</v>
      </c>
      <c r="O10253">
        <v>368910</v>
      </c>
      <c r="P10253">
        <v>2024</v>
      </c>
      <c r="Q10253">
        <v>1053866747</v>
      </c>
      <c r="R10253" t="s">
        <v>2056</v>
      </c>
      <c r="S10253" s="13">
        <v>650000</v>
      </c>
      <c r="T10253">
        <v>0</v>
      </c>
      <c r="U10253" t="s">
        <v>7338</v>
      </c>
      <c r="V10253" t="s">
        <v>2295</v>
      </c>
      <c r="W10253">
        <v>5004</v>
      </c>
      <c r="X10253">
        <v>0</v>
      </c>
      <c r="Y10253">
        <v>368205</v>
      </c>
      <c r="Z10253">
        <v>20241114</v>
      </c>
      <c r="AA10253">
        <v>0</v>
      </c>
      <c r="AB10253">
        <v>0</v>
      </c>
      <c r="AC10253" t="s">
        <v>2281</v>
      </c>
      <c r="AD10253" t="s">
        <v>2281</v>
      </c>
      <c r="AE10253">
        <v>25243</v>
      </c>
      <c r="AF10253" t="s">
        <v>2538</v>
      </c>
      <c r="AG10253" t="s">
        <v>649</v>
      </c>
      <c r="AH10253">
        <v>337</v>
      </c>
    </row>
    <row r="10254" spans="1:34" hidden="1" x14ac:dyDescent="0.25">
      <c r="A10254" t="str">
        <f t="shared" si="480"/>
        <v>36 1 3 83 1 403 34 40 0 4301037 368911</v>
      </c>
      <c r="B10254" t="str">
        <f t="shared" si="481"/>
        <v>36 1 3 83 1 403 34 40 0 4301037 368206</v>
      </c>
      <c r="C10254" t="str">
        <f t="shared" si="482"/>
        <v>36 1 3 83 1 403 34 40 0 4301037</v>
      </c>
      <c r="D10254">
        <v>36</v>
      </c>
      <c r="E10254">
        <v>1</v>
      </c>
      <c r="F10254">
        <v>3</v>
      </c>
      <c r="G10254">
        <v>83</v>
      </c>
      <c r="H10254">
        <v>1</v>
      </c>
      <c r="I10254">
        <v>403</v>
      </c>
      <c r="J10254">
        <v>34</v>
      </c>
      <c r="K10254">
        <v>40</v>
      </c>
      <c r="L10254" t="s">
        <v>147</v>
      </c>
      <c r="M10254" t="s">
        <v>232</v>
      </c>
      <c r="N10254" s="13">
        <v>650000</v>
      </c>
      <c r="O10254">
        <v>368911</v>
      </c>
      <c r="P10254">
        <v>2024</v>
      </c>
      <c r="Q10254">
        <v>1054866902</v>
      </c>
      <c r="R10254" t="s">
        <v>2057</v>
      </c>
      <c r="S10254" s="13">
        <v>650000</v>
      </c>
      <c r="T10254">
        <v>0</v>
      </c>
      <c r="U10254" t="s">
        <v>7338</v>
      </c>
      <c r="V10254" t="s">
        <v>2295</v>
      </c>
      <c r="W10254">
        <v>5004</v>
      </c>
      <c r="X10254">
        <v>0</v>
      </c>
      <c r="Y10254">
        <v>368206</v>
      </c>
      <c r="Z10254">
        <v>20241114</v>
      </c>
      <c r="AA10254">
        <v>0</v>
      </c>
      <c r="AB10254">
        <v>0</v>
      </c>
      <c r="AC10254" t="s">
        <v>2281</v>
      </c>
      <c r="AD10254" t="s">
        <v>2281</v>
      </c>
      <c r="AE10254">
        <v>25243</v>
      </c>
      <c r="AF10254" t="s">
        <v>2538</v>
      </c>
      <c r="AG10254" t="s">
        <v>649</v>
      </c>
      <c r="AH10254">
        <v>337</v>
      </c>
    </row>
    <row r="10255" spans="1:34" hidden="1" x14ac:dyDescent="0.25">
      <c r="A10255" t="str">
        <f t="shared" si="480"/>
        <v>36 1 3 83 1 403 34 40 0 4301037 368912</v>
      </c>
      <c r="B10255" t="str">
        <f t="shared" si="481"/>
        <v>36 1 3 83 1 403 34 40 0 4301037 368207</v>
      </c>
      <c r="C10255" t="str">
        <f t="shared" si="482"/>
        <v>36 1 3 83 1 403 34 40 0 4301037</v>
      </c>
      <c r="D10255">
        <v>36</v>
      </c>
      <c r="E10255">
        <v>1</v>
      </c>
      <c r="F10255">
        <v>3</v>
      </c>
      <c r="G10255">
        <v>83</v>
      </c>
      <c r="H10255">
        <v>1</v>
      </c>
      <c r="I10255">
        <v>403</v>
      </c>
      <c r="J10255">
        <v>34</v>
      </c>
      <c r="K10255">
        <v>40</v>
      </c>
      <c r="L10255" t="s">
        <v>147</v>
      </c>
      <c r="M10255" t="s">
        <v>232</v>
      </c>
      <c r="N10255" s="13">
        <v>650000</v>
      </c>
      <c r="O10255">
        <v>368912</v>
      </c>
      <c r="P10255">
        <v>2024</v>
      </c>
      <c r="Q10255">
        <v>1054875368</v>
      </c>
      <c r="R10255" t="s">
        <v>2058</v>
      </c>
      <c r="S10255" s="13">
        <v>650000</v>
      </c>
      <c r="T10255">
        <v>0</v>
      </c>
      <c r="U10255" t="s">
        <v>7338</v>
      </c>
      <c r="V10255" t="s">
        <v>2295</v>
      </c>
      <c r="W10255">
        <v>5004</v>
      </c>
      <c r="X10255">
        <v>0</v>
      </c>
      <c r="Y10255">
        <v>368207</v>
      </c>
      <c r="Z10255">
        <v>20241114</v>
      </c>
      <c r="AA10255">
        <v>0</v>
      </c>
      <c r="AB10255">
        <v>0</v>
      </c>
      <c r="AC10255" t="s">
        <v>2281</v>
      </c>
      <c r="AD10255" t="s">
        <v>2281</v>
      </c>
      <c r="AE10255">
        <v>25243</v>
      </c>
      <c r="AF10255" t="s">
        <v>2538</v>
      </c>
      <c r="AG10255" t="s">
        <v>649</v>
      </c>
      <c r="AH10255">
        <v>337</v>
      </c>
    </row>
    <row r="10256" spans="1:34" hidden="1" x14ac:dyDescent="0.25">
      <c r="A10256" t="str">
        <f t="shared" si="480"/>
        <v>36 1 3 83 1 403 34 40 0 4301037 368913</v>
      </c>
      <c r="B10256" t="str">
        <f t="shared" si="481"/>
        <v>36 1 3 83 1 403 34 40 0 4301037 368208</v>
      </c>
      <c r="C10256" t="str">
        <f t="shared" si="482"/>
        <v>36 1 3 83 1 403 34 40 0 4301037</v>
      </c>
      <c r="D10256">
        <v>36</v>
      </c>
      <c r="E10256">
        <v>1</v>
      </c>
      <c r="F10256">
        <v>3</v>
      </c>
      <c r="G10256">
        <v>83</v>
      </c>
      <c r="H10256">
        <v>1</v>
      </c>
      <c r="I10256">
        <v>403</v>
      </c>
      <c r="J10256">
        <v>34</v>
      </c>
      <c r="K10256">
        <v>40</v>
      </c>
      <c r="L10256" t="s">
        <v>147</v>
      </c>
      <c r="M10256" t="s">
        <v>232</v>
      </c>
      <c r="N10256" s="13">
        <v>650000</v>
      </c>
      <c r="O10256">
        <v>368913</v>
      </c>
      <c r="P10256">
        <v>2024</v>
      </c>
      <c r="Q10256">
        <v>1077234265</v>
      </c>
      <c r="R10256" t="s">
        <v>2059</v>
      </c>
      <c r="S10256" s="13">
        <v>650000</v>
      </c>
      <c r="T10256">
        <v>0</v>
      </c>
      <c r="U10256" t="s">
        <v>7338</v>
      </c>
      <c r="V10256" t="s">
        <v>2295</v>
      </c>
      <c r="W10256">
        <v>5004</v>
      </c>
      <c r="X10256">
        <v>0</v>
      </c>
      <c r="Y10256">
        <v>368208</v>
      </c>
      <c r="Z10256">
        <v>20241114</v>
      </c>
      <c r="AA10256">
        <v>0</v>
      </c>
      <c r="AB10256">
        <v>0</v>
      </c>
      <c r="AC10256" t="s">
        <v>2281</v>
      </c>
      <c r="AD10256" t="s">
        <v>2281</v>
      </c>
      <c r="AE10256">
        <v>25243</v>
      </c>
      <c r="AF10256" t="s">
        <v>2538</v>
      </c>
      <c r="AG10256" t="s">
        <v>649</v>
      </c>
      <c r="AH10256">
        <v>337</v>
      </c>
    </row>
    <row r="10257" spans="1:34" hidden="1" x14ac:dyDescent="0.25">
      <c r="A10257" t="str">
        <f t="shared" si="480"/>
        <v>36 1 3 83 1 403 34 40 0 4301037 368914</v>
      </c>
      <c r="B10257" t="str">
        <f t="shared" si="481"/>
        <v>36 1 3 83 1 403 34 40 0 4301037 368209</v>
      </c>
      <c r="C10257" t="str">
        <f t="shared" si="482"/>
        <v>36 1 3 83 1 403 34 40 0 4301037</v>
      </c>
      <c r="D10257">
        <v>36</v>
      </c>
      <c r="E10257">
        <v>1</v>
      </c>
      <c r="F10257">
        <v>3</v>
      </c>
      <c r="G10257">
        <v>83</v>
      </c>
      <c r="H10257">
        <v>1</v>
      </c>
      <c r="I10257">
        <v>403</v>
      </c>
      <c r="J10257">
        <v>34</v>
      </c>
      <c r="K10257">
        <v>40</v>
      </c>
      <c r="L10257" t="s">
        <v>147</v>
      </c>
      <c r="M10257" t="s">
        <v>232</v>
      </c>
      <c r="N10257" s="13">
        <v>650000</v>
      </c>
      <c r="O10257">
        <v>368914</v>
      </c>
      <c r="P10257">
        <v>2024</v>
      </c>
      <c r="Q10257">
        <v>1028493946</v>
      </c>
      <c r="R10257" t="s">
        <v>2060</v>
      </c>
      <c r="S10257" s="13">
        <v>650000</v>
      </c>
      <c r="T10257">
        <v>0</v>
      </c>
      <c r="U10257" t="s">
        <v>7338</v>
      </c>
      <c r="V10257" t="s">
        <v>2295</v>
      </c>
      <c r="W10257">
        <v>5004</v>
      </c>
      <c r="X10257">
        <v>0</v>
      </c>
      <c r="Y10257">
        <v>368209</v>
      </c>
      <c r="Z10257">
        <v>20241114</v>
      </c>
      <c r="AA10257">
        <v>0</v>
      </c>
      <c r="AB10257">
        <v>0</v>
      </c>
      <c r="AC10257" t="s">
        <v>2281</v>
      </c>
      <c r="AD10257" t="s">
        <v>2281</v>
      </c>
      <c r="AE10257">
        <v>25243</v>
      </c>
      <c r="AF10257" t="s">
        <v>2538</v>
      </c>
      <c r="AG10257" t="s">
        <v>649</v>
      </c>
      <c r="AH10257">
        <v>337</v>
      </c>
    </row>
    <row r="10258" spans="1:34" hidden="1" x14ac:dyDescent="0.25">
      <c r="A10258" t="str">
        <f t="shared" si="480"/>
        <v>36 1 3 83 1 403 34 40 0 4301037 368915</v>
      </c>
      <c r="B10258" t="str">
        <f t="shared" si="481"/>
        <v>36 1 3 83 1 403 34 40 0 4301037 368210</v>
      </c>
      <c r="C10258" t="str">
        <f t="shared" si="482"/>
        <v>36 1 3 83 1 403 34 40 0 4301037</v>
      </c>
      <c r="D10258">
        <v>36</v>
      </c>
      <c r="E10258">
        <v>1</v>
      </c>
      <c r="F10258">
        <v>3</v>
      </c>
      <c r="G10258">
        <v>83</v>
      </c>
      <c r="H10258">
        <v>1</v>
      </c>
      <c r="I10258">
        <v>403</v>
      </c>
      <c r="J10258">
        <v>34</v>
      </c>
      <c r="K10258">
        <v>40</v>
      </c>
      <c r="L10258" t="s">
        <v>147</v>
      </c>
      <c r="M10258" t="s">
        <v>232</v>
      </c>
      <c r="N10258" s="13">
        <v>650000</v>
      </c>
      <c r="O10258">
        <v>368915</v>
      </c>
      <c r="P10258">
        <v>2024</v>
      </c>
      <c r="Q10258">
        <v>1034519266</v>
      </c>
      <c r="R10258" t="s">
        <v>2061</v>
      </c>
      <c r="S10258" s="13">
        <v>650000</v>
      </c>
      <c r="T10258">
        <v>0</v>
      </c>
      <c r="U10258" t="s">
        <v>7338</v>
      </c>
      <c r="V10258" t="s">
        <v>2295</v>
      </c>
      <c r="W10258">
        <v>5004</v>
      </c>
      <c r="X10258">
        <v>0</v>
      </c>
      <c r="Y10258">
        <v>368210</v>
      </c>
      <c r="Z10258">
        <v>20241114</v>
      </c>
      <c r="AA10258">
        <v>0</v>
      </c>
      <c r="AB10258">
        <v>0</v>
      </c>
      <c r="AC10258" t="s">
        <v>2281</v>
      </c>
      <c r="AD10258" t="s">
        <v>2281</v>
      </c>
      <c r="AE10258">
        <v>25243</v>
      </c>
      <c r="AF10258" t="s">
        <v>2538</v>
      </c>
      <c r="AG10258" t="s">
        <v>649</v>
      </c>
      <c r="AH10258">
        <v>337</v>
      </c>
    </row>
    <row r="10259" spans="1:34" hidden="1" x14ac:dyDescent="0.25">
      <c r="A10259" t="str">
        <f t="shared" si="480"/>
        <v>36 1 3 83 1 403 34 40 0 4301037 368916</v>
      </c>
      <c r="B10259" t="str">
        <f t="shared" si="481"/>
        <v>36 1 3 83 1 403 34 40 0 4301037 368211</v>
      </c>
      <c r="C10259" t="str">
        <f t="shared" si="482"/>
        <v>36 1 3 83 1 403 34 40 0 4301037</v>
      </c>
      <c r="D10259">
        <v>36</v>
      </c>
      <c r="E10259">
        <v>1</v>
      </c>
      <c r="F10259">
        <v>3</v>
      </c>
      <c r="G10259">
        <v>83</v>
      </c>
      <c r="H10259">
        <v>1</v>
      </c>
      <c r="I10259">
        <v>403</v>
      </c>
      <c r="J10259">
        <v>34</v>
      </c>
      <c r="K10259">
        <v>40</v>
      </c>
      <c r="L10259" t="s">
        <v>147</v>
      </c>
      <c r="M10259" t="s">
        <v>232</v>
      </c>
      <c r="N10259" s="13">
        <v>650000</v>
      </c>
      <c r="O10259">
        <v>368916</v>
      </c>
      <c r="P10259">
        <v>2024</v>
      </c>
      <c r="Q10259">
        <v>1054864150</v>
      </c>
      <c r="R10259" t="s">
        <v>2062</v>
      </c>
      <c r="S10259" s="13">
        <v>650000</v>
      </c>
      <c r="T10259">
        <v>0</v>
      </c>
      <c r="U10259" t="s">
        <v>7338</v>
      </c>
      <c r="V10259" t="s">
        <v>2295</v>
      </c>
      <c r="W10259">
        <v>5004</v>
      </c>
      <c r="X10259">
        <v>0</v>
      </c>
      <c r="Y10259">
        <v>368211</v>
      </c>
      <c r="Z10259">
        <v>20241114</v>
      </c>
      <c r="AA10259">
        <v>0</v>
      </c>
      <c r="AB10259">
        <v>0</v>
      </c>
      <c r="AC10259" t="s">
        <v>2281</v>
      </c>
      <c r="AD10259" t="s">
        <v>2281</v>
      </c>
      <c r="AE10259">
        <v>25243</v>
      </c>
      <c r="AF10259" t="s">
        <v>2538</v>
      </c>
      <c r="AG10259" t="s">
        <v>649</v>
      </c>
      <c r="AH10259">
        <v>337</v>
      </c>
    </row>
    <row r="10260" spans="1:34" hidden="1" x14ac:dyDescent="0.25">
      <c r="A10260" t="str">
        <f t="shared" si="480"/>
        <v>36 1 3 83 1 403 34 40 0 4301037 368917</v>
      </c>
      <c r="B10260" t="str">
        <f t="shared" si="481"/>
        <v>36 1 3 83 1 403 34 40 0 4301037 368212</v>
      </c>
      <c r="C10260" t="str">
        <f t="shared" si="482"/>
        <v>36 1 3 83 1 403 34 40 0 4301037</v>
      </c>
      <c r="D10260">
        <v>36</v>
      </c>
      <c r="E10260">
        <v>1</v>
      </c>
      <c r="F10260">
        <v>3</v>
      </c>
      <c r="G10260">
        <v>83</v>
      </c>
      <c r="H10260">
        <v>1</v>
      </c>
      <c r="I10260">
        <v>403</v>
      </c>
      <c r="J10260">
        <v>34</v>
      </c>
      <c r="K10260">
        <v>40</v>
      </c>
      <c r="L10260" t="s">
        <v>147</v>
      </c>
      <c r="M10260" t="s">
        <v>232</v>
      </c>
      <c r="N10260" s="13">
        <v>650000</v>
      </c>
      <c r="O10260">
        <v>368917</v>
      </c>
      <c r="P10260">
        <v>2024</v>
      </c>
      <c r="Q10260">
        <v>1054865681</v>
      </c>
      <c r="R10260" t="s">
        <v>2063</v>
      </c>
      <c r="S10260" s="13">
        <v>650000</v>
      </c>
      <c r="T10260">
        <v>0</v>
      </c>
      <c r="U10260" t="s">
        <v>7338</v>
      </c>
      <c r="V10260" t="s">
        <v>2295</v>
      </c>
      <c r="W10260">
        <v>5004</v>
      </c>
      <c r="X10260">
        <v>0</v>
      </c>
      <c r="Y10260">
        <v>368212</v>
      </c>
      <c r="Z10260">
        <v>20241114</v>
      </c>
      <c r="AA10260">
        <v>0</v>
      </c>
      <c r="AB10260">
        <v>0</v>
      </c>
      <c r="AC10260" t="s">
        <v>2281</v>
      </c>
      <c r="AD10260" t="s">
        <v>2281</v>
      </c>
      <c r="AE10260">
        <v>25243</v>
      </c>
      <c r="AF10260" t="s">
        <v>2538</v>
      </c>
      <c r="AG10260" t="s">
        <v>649</v>
      </c>
      <c r="AH10260">
        <v>337</v>
      </c>
    </row>
    <row r="10261" spans="1:34" hidden="1" x14ac:dyDescent="0.25">
      <c r="A10261" t="str">
        <f t="shared" si="480"/>
        <v>36 1 3 83 1 403 34 40 0 4301037 368918</v>
      </c>
      <c r="B10261" t="str">
        <f t="shared" si="481"/>
        <v>36 1 3 83 1 403 34 40 0 4301037 368213</v>
      </c>
      <c r="C10261" t="str">
        <f t="shared" si="482"/>
        <v>36 1 3 83 1 403 34 40 0 4301037</v>
      </c>
      <c r="D10261">
        <v>36</v>
      </c>
      <c r="E10261">
        <v>1</v>
      </c>
      <c r="F10261">
        <v>3</v>
      </c>
      <c r="G10261">
        <v>83</v>
      </c>
      <c r="H10261">
        <v>1</v>
      </c>
      <c r="I10261">
        <v>403</v>
      </c>
      <c r="J10261">
        <v>34</v>
      </c>
      <c r="K10261">
        <v>40</v>
      </c>
      <c r="L10261" t="s">
        <v>147</v>
      </c>
      <c r="M10261" t="s">
        <v>232</v>
      </c>
      <c r="N10261" s="13">
        <v>650000</v>
      </c>
      <c r="O10261">
        <v>368918</v>
      </c>
      <c r="P10261">
        <v>2024</v>
      </c>
      <c r="Q10261">
        <v>1054873165</v>
      </c>
      <c r="R10261" t="s">
        <v>2090</v>
      </c>
      <c r="S10261" s="13">
        <v>650000</v>
      </c>
      <c r="T10261">
        <v>0</v>
      </c>
      <c r="U10261" t="s">
        <v>7338</v>
      </c>
      <c r="V10261" t="s">
        <v>2295</v>
      </c>
      <c r="W10261">
        <v>5004</v>
      </c>
      <c r="X10261">
        <v>0</v>
      </c>
      <c r="Y10261">
        <v>368213</v>
      </c>
      <c r="Z10261">
        <v>20241114</v>
      </c>
      <c r="AA10261">
        <v>0</v>
      </c>
      <c r="AB10261">
        <v>0</v>
      </c>
      <c r="AC10261" t="s">
        <v>2281</v>
      </c>
      <c r="AD10261" t="s">
        <v>2281</v>
      </c>
      <c r="AE10261">
        <v>25243</v>
      </c>
      <c r="AF10261" t="s">
        <v>2538</v>
      </c>
      <c r="AG10261" t="s">
        <v>649</v>
      </c>
      <c r="AH10261">
        <v>337</v>
      </c>
    </row>
    <row r="10262" spans="1:34" hidden="1" x14ac:dyDescent="0.25">
      <c r="A10262" t="str">
        <f t="shared" si="480"/>
        <v>36 1 3 83 1 403 34 40 0 4301037 368919</v>
      </c>
      <c r="B10262" t="str">
        <f t="shared" si="481"/>
        <v>36 1 3 83 1 403 34 40 0 4301037 368214</v>
      </c>
      <c r="C10262" t="str">
        <f t="shared" si="482"/>
        <v>36 1 3 83 1 403 34 40 0 4301037</v>
      </c>
      <c r="D10262">
        <v>36</v>
      </c>
      <c r="E10262">
        <v>1</v>
      </c>
      <c r="F10262">
        <v>3</v>
      </c>
      <c r="G10262">
        <v>83</v>
      </c>
      <c r="H10262">
        <v>1</v>
      </c>
      <c r="I10262">
        <v>403</v>
      </c>
      <c r="J10262">
        <v>34</v>
      </c>
      <c r="K10262">
        <v>40</v>
      </c>
      <c r="L10262" t="s">
        <v>147</v>
      </c>
      <c r="M10262" t="s">
        <v>232</v>
      </c>
      <c r="N10262" s="13">
        <v>650000</v>
      </c>
      <c r="O10262">
        <v>368919</v>
      </c>
      <c r="P10262">
        <v>2024</v>
      </c>
      <c r="Q10262">
        <v>1000766450</v>
      </c>
      <c r="R10262" t="s">
        <v>2064</v>
      </c>
      <c r="S10262" s="13">
        <v>650000</v>
      </c>
      <c r="T10262">
        <v>0</v>
      </c>
      <c r="U10262" t="s">
        <v>7338</v>
      </c>
      <c r="V10262" t="s">
        <v>2295</v>
      </c>
      <c r="W10262">
        <v>5004</v>
      </c>
      <c r="X10262">
        <v>0</v>
      </c>
      <c r="Y10262">
        <v>368214</v>
      </c>
      <c r="Z10262">
        <v>20241114</v>
      </c>
      <c r="AA10262">
        <v>0</v>
      </c>
      <c r="AB10262">
        <v>0</v>
      </c>
      <c r="AC10262" t="s">
        <v>2281</v>
      </c>
      <c r="AD10262" t="s">
        <v>2281</v>
      </c>
      <c r="AE10262">
        <v>25243</v>
      </c>
      <c r="AF10262" t="s">
        <v>2538</v>
      </c>
      <c r="AG10262" t="s">
        <v>649</v>
      </c>
      <c r="AH10262">
        <v>337</v>
      </c>
    </row>
    <row r="10263" spans="1:34" hidden="1" x14ac:dyDescent="0.25">
      <c r="A10263" t="str">
        <f t="shared" si="480"/>
        <v>36 1 3 83 1 403 34 40 0 4301037 368920</v>
      </c>
      <c r="B10263" t="str">
        <f t="shared" si="481"/>
        <v>36 1 3 83 1 403 34 40 0 4301037 368215</v>
      </c>
      <c r="C10263" t="str">
        <f t="shared" si="482"/>
        <v>36 1 3 83 1 403 34 40 0 4301037</v>
      </c>
      <c r="D10263">
        <v>36</v>
      </c>
      <c r="E10263">
        <v>1</v>
      </c>
      <c r="F10263">
        <v>3</v>
      </c>
      <c r="G10263">
        <v>83</v>
      </c>
      <c r="H10263">
        <v>1</v>
      </c>
      <c r="I10263">
        <v>403</v>
      </c>
      <c r="J10263">
        <v>34</v>
      </c>
      <c r="K10263">
        <v>40</v>
      </c>
      <c r="L10263" t="s">
        <v>147</v>
      </c>
      <c r="M10263" t="s">
        <v>232</v>
      </c>
      <c r="N10263" s="13">
        <v>650000</v>
      </c>
      <c r="O10263">
        <v>368920</v>
      </c>
      <c r="P10263">
        <v>2024</v>
      </c>
      <c r="Q10263">
        <v>1054875436</v>
      </c>
      <c r="R10263" t="s">
        <v>2065</v>
      </c>
      <c r="S10263" s="13">
        <v>650000</v>
      </c>
      <c r="T10263">
        <v>0</v>
      </c>
      <c r="U10263" t="s">
        <v>7338</v>
      </c>
      <c r="V10263" t="s">
        <v>2295</v>
      </c>
      <c r="W10263">
        <v>5004</v>
      </c>
      <c r="X10263">
        <v>0</v>
      </c>
      <c r="Y10263">
        <v>368215</v>
      </c>
      <c r="Z10263">
        <v>20241114</v>
      </c>
      <c r="AA10263">
        <v>0</v>
      </c>
      <c r="AB10263">
        <v>0</v>
      </c>
      <c r="AC10263" t="s">
        <v>2281</v>
      </c>
      <c r="AD10263" t="s">
        <v>2281</v>
      </c>
      <c r="AE10263">
        <v>25243</v>
      </c>
      <c r="AF10263" t="s">
        <v>2538</v>
      </c>
      <c r="AG10263" t="s">
        <v>649</v>
      </c>
      <c r="AH10263">
        <v>337</v>
      </c>
    </row>
    <row r="10264" spans="1:34" hidden="1" x14ac:dyDescent="0.25">
      <c r="A10264" t="str">
        <f t="shared" si="480"/>
        <v>36 1 3 83 1 403 34 40 0 4301037 368921</v>
      </c>
      <c r="B10264" t="str">
        <f t="shared" si="481"/>
        <v>36 1 3 83 1 403 34 40 0 4301037 368216</v>
      </c>
      <c r="C10264" t="str">
        <f t="shared" si="482"/>
        <v>36 1 3 83 1 403 34 40 0 4301037</v>
      </c>
      <c r="D10264">
        <v>36</v>
      </c>
      <c r="E10264">
        <v>1</v>
      </c>
      <c r="F10264">
        <v>3</v>
      </c>
      <c r="G10264">
        <v>83</v>
      </c>
      <c r="H10264">
        <v>1</v>
      </c>
      <c r="I10264">
        <v>403</v>
      </c>
      <c r="J10264">
        <v>34</v>
      </c>
      <c r="K10264">
        <v>40</v>
      </c>
      <c r="L10264" t="s">
        <v>147</v>
      </c>
      <c r="M10264" t="s">
        <v>232</v>
      </c>
      <c r="N10264" s="13">
        <v>650000</v>
      </c>
      <c r="O10264">
        <v>368921</v>
      </c>
      <c r="P10264">
        <v>2024</v>
      </c>
      <c r="Q10264">
        <v>1054857922</v>
      </c>
      <c r="R10264" t="s">
        <v>2066</v>
      </c>
      <c r="S10264" s="13">
        <v>650000</v>
      </c>
      <c r="T10264">
        <v>0</v>
      </c>
      <c r="U10264" t="s">
        <v>7338</v>
      </c>
      <c r="V10264" t="s">
        <v>2295</v>
      </c>
      <c r="W10264">
        <v>5004</v>
      </c>
      <c r="X10264">
        <v>0</v>
      </c>
      <c r="Y10264">
        <v>368216</v>
      </c>
      <c r="Z10264">
        <v>20241114</v>
      </c>
      <c r="AA10264">
        <v>0</v>
      </c>
      <c r="AB10264">
        <v>0</v>
      </c>
      <c r="AC10264" t="s">
        <v>2281</v>
      </c>
      <c r="AD10264" t="s">
        <v>2281</v>
      </c>
      <c r="AE10264">
        <v>25243</v>
      </c>
      <c r="AF10264" t="s">
        <v>2538</v>
      </c>
      <c r="AG10264" t="s">
        <v>649</v>
      </c>
      <c r="AH10264">
        <v>337</v>
      </c>
    </row>
    <row r="10265" spans="1:34" hidden="1" x14ac:dyDescent="0.25">
      <c r="A10265" t="str">
        <f t="shared" si="480"/>
        <v>36 1 3 83 1 403 34 40 0 4301037 368922</v>
      </c>
      <c r="B10265" t="str">
        <f t="shared" si="481"/>
        <v>36 1 3 83 1 403 34 40 0 4301037 368217</v>
      </c>
      <c r="C10265" t="str">
        <f t="shared" si="482"/>
        <v>36 1 3 83 1 403 34 40 0 4301037</v>
      </c>
      <c r="D10265">
        <v>36</v>
      </c>
      <c r="E10265">
        <v>1</v>
      </c>
      <c r="F10265">
        <v>3</v>
      </c>
      <c r="G10265">
        <v>83</v>
      </c>
      <c r="H10265">
        <v>1</v>
      </c>
      <c r="I10265">
        <v>403</v>
      </c>
      <c r="J10265">
        <v>34</v>
      </c>
      <c r="K10265">
        <v>40</v>
      </c>
      <c r="L10265" t="s">
        <v>147</v>
      </c>
      <c r="M10265" t="s">
        <v>232</v>
      </c>
      <c r="N10265" s="13">
        <v>650000</v>
      </c>
      <c r="O10265">
        <v>368922</v>
      </c>
      <c r="P10265">
        <v>2024</v>
      </c>
      <c r="Q10265">
        <v>1054873067</v>
      </c>
      <c r="R10265" t="s">
        <v>2091</v>
      </c>
      <c r="S10265" s="13">
        <v>650000</v>
      </c>
      <c r="T10265">
        <v>0</v>
      </c>
      <c r="U10265" t="s">
        <v>7338</v>
      </c>
      <c r="V10265" t="s">
        <v>2295</v>
      </c>
      <c r="W10265">
        <v>5004</v>
      </c>
      <c r="X10265">
        <v>0</v>
      </c>
      <c r="Y10265">
        <v>368217</v>
      </c>
      <c r="Z10265">
        <v>20241114</v>
      </c>
      <c r="AA10265">
        <v>0</v>
      </c>
      <c r="AB10265">
        <v>0</v>
      </c>
      <c r="AC10265" t="s">
        <v>2281</v>
      </c>
      <c r="AD10265" t="s">
        <v>2281</v>
      </c>
      <c r="AE10265">
        <v>25243</v>
      </c>
      <c r="AF10265" t="s">
        <v>2538</v>
      </c>
      <c r="AG10265" t="s">
        <v>649</v>
      </c>
      <c r="AH10265">
        <v>337</v>
      </c>
    </row>
    <row r="10266" spans="1:34" hidden="1" x14ac:dyDescent="0.25">
      <c r="A10266" t="str">
        <f t="shared" si="480"/>
        <v>36 1 3 83 1 403 34 40 0 4301037 368923</v>
      </c>
      <c r="B10266" t="str">
        <f t="shared" si="481"/>
        <v>36 1 3 83 1 403 34 40 0 4301037 368218</v>
      </c>
      <c r="C10266" t="str">
        <f t="shared" si="482"/>
        <v>36 1 3 83 1 403 34 40 0 4301037</v>
      </c>
      <c r="D10266">
        <v>36</v>
      </c>
      <c r="E10266">
        <v>1</v>
      </c>
      <c r="F10266">
        <v>3</v>
      </c>
      <c r="G10266">
        <v>83</v>
      </c>
      <c r="H10266">
        <v>1</v>
      </c>
      <c r="I10266">
        <v>403</v>
      </c>
      <c r="J10266">
        <v>34</v>
      </c>
      <c r="K10266">
        <v>40</v>
      </c>
      <c r="L10266" t="s">
        <v>147</v>
      </c>
      <c r="M10266" t="s">
        <v>232</v>
      </c>
      <c r="N10266" s="13">
        <v>650000</v>
      </c>
      <c r="O10266">
        <v>368923</v>
      </c>
      <c r="P10266">
        <v>2024</v>
      </c>
      <c r="Q10266">
        <v>1034303930</v>
      </c>
      <c r="R10266" t="s">
        <v>2067</v>
      </c>
      <c r="S10266" s="13">
        <v>650000</v>
      </c>
      <c r="T10266">
        <v>0</v>
      </c>
      <c r="U10266" t="s">
        <v>7338</v>
      </c>
      <c r="V10266" t="s">
        <v>2295</v>
      </c>
      <c r="W10266">
        <v>5004</v>
      </c>
      <c r="X10266">
        <v>0</v>
      </c>
      <c r="Y10266">
        <v>368218</v>
      </c>
      <c r="Z10266">
        <v>20241114</v>
      </c>
      <c r="AA10266">
        <v>0</v>
      </c>
      <c r="AB10266">
        <v>0</v>
      </c>
      <c r="AC10266" t="s">
        <v>2281</v>
      </c>
      <c r="AD10266" t="s">
        <v>2281</v>
      </c>
      <c r="AE10266">
        <v>25243</v>
      </c>
      <c r="AF10266" t="s">
        <v>2538</v>
      </c>
      <c r="AG10266" t="s">
        <v>649</v>
      </c>
      <c r="AH10266">
        <v>337</v>
      </c>
    </row>
    <row r="10267" spans="1:34" hidden="1" x14ac:dyDescent="0.25">
      <c r="A10267" t="str">
        <f t="shared" si="480"/>
        <v>36 1 3 83 1 403 34 40 0 4301037 368924</v>
      </c>
      <c r="B10267" t="str">
        <f t="shared" si="481"/>
        <v>36 1 3 83 1 403 34 40 0 4301037 368219</v>
      </c>
      <c r="C10267" t="str">
        <f t="shared" si="482"/>
        <v>36 1 3 83 1 403 34 40 0 4301037</v>
      </c>
      <c r="D10267">
        <v>36</v>
      </c>
      <c r="E10267">
        <v>1</v>
      </c>
      <c r="F10267">
        <v>3</v>
      </c>
      <c r="G10267">
        <v>83</v>
      </c>
      <c r="H10267">
        <v>1</v>
      </c>
      <c r="I10267">
        <v>403</v>
      </c>
      <c r="J10267">
        <v>34</v>
      </c>
      <c r="K10267">
        <v>40</v>
      </c>
      <c r="L10267" t="s">
        <v>147</v>
      </c>
      <c r="M10267" t="s">
        <v>232</v>
      </c>
      <c r="N10267" s="13">
        <v>650000</v>
      </c>
      <c r="O10267">
        <v>368924</v>
      </c>
      <c r="P10267">
        <v>2024</v>
      </c>
      <c r="Q10267">
        <v>1055758299</v>
      </c>
      <c r="R10267" t="s">
        <v>2068</v>
      </c>
      <c r="S10267" s="13">
        <v>650000</v>
      </c>
      <c r="T10267">
        <v>0</v>
      </c>
      <c r="U10267" t="s">
        <v>7338</v>
      </c>
      <c r="V10267" t="s">
        <v>2295</v>
      </c>
      <c r="W10267">
        <v>5004</v>
      </c>
      <c r="X10267">
        <v>0</v>
      </c>
      <c r="Y10267">
        <v>368219</v>
      </c>
      <c r="Z10267">
        <v>20241114</v>
      </c>
      <c r="AA10267">
        <v>0</v>
      </c>
      <c r="AB10267">
        <v>0</v>
      </c>
      <c r="AC10267" t="s">
        <v>2281</v>
      </c>
      <c r="AD10267" t="s">
        <v>2281</v>
      </c>
      <c r="AE10267">
        <v>25243</v>
      </c>
      <c r="AF10267" t="s">
        <v>2538</v>
      </c>
      <c r="AG10267" t="s">
        <v>649</v>
      </c>
      <c r="AH10267">
        <v>337</v>
      </c>
    </row>
    <row r="10268" spans="1:34" hidden="1" x14ac:dyDescent="0.25">
      <c r="A10268" t="str">
        <f t="shared" si="480"/>
        <v>36 1 3 83 1 403 34 40 0 4301037 368925</v>
      </c>
      <c r="B10268" t="str">
        <f t="shared" si="481"/>
        <v>36 1 3 83 1 403 34 40 0 4301037 368220</v>
      </c>
      <c r="C10268" t="str">
        <f t="shared" si="482"/>
        <v>36 1 3 83 1 403 34 40 0 4301037</v>
      </c>
      <c r="D10268">
        <v>36</v>
      </c>
      <c r="E10268">
        <v>1</v>
      </c>
      <c r="F10268">
        <v>3</v>
      </c>
      <c r="G10268">
        <v>83</v>
      </c>
      <c r="H10268">
        <v>1</v>
      </c>
      <c r="I10268">
        <v>403</v>
      </c>
      <c r="J10268">
        <v>34</v>
      </c>
      <c r="K10268">
        <v>40</v>
      </c>
      <c r="L10268" t="s">
        <v>147</v>
      </c>
      <c r="M10268" t="s">
        <v>232</v>
      </c>
      <c r="N10268" s="13">
        <v>650000</v>
      </c>
      <c r="O10268">
        <v>368925</v>
      </c>
      <c r="P10268">
        <v>2024</v>
      </c>
      <c r="Q10268">
        <v>1058817178</v>
      </c>
      <c r="R10268" t="s">
        <v>2099</v>
      </c>
      <c r="S10268" s="13">
        <v>650000</v>
      </c>
      <c r="T10268">
        <v>0</v>
      </c>
      <c r="U10268" t="s">
        <v>7338</v>
      </c>
      <c r="V10268" t="s">
        <v>2295</v>
      </c>
      <c r="W10268">
        <v>5004</v>
      </c>
      <c r="X10268">
        <v>0</v>
      </c>
      <c r="Y10268">
        <v>368220</v>
      </c>
      <c r="Z10268">
        <v>20241114</v>
      </c>
      <c r="AA10268">
        <v>0</v>
      </c>
      <c r="AB10268">
        <v>0</v>
      </c>
      <c r="AC10268" t="s">
        <v>2281</v>
      </c>
      <c r="AD10268" t="s">
        <v>2281</v>
      </c>
      <c r="AE10268">
        <v>25243</v>
      </c>
      <c r="AF10268" t="s">
        <v>2538</v>
      </c>
      <c r="AG10268" t="s">
        <v>649</v>
      </c>
      <c r="AH10268">
        <v>337</v>
      </c>
    </row>
    <row r="10269" spans="1:34" hidden="1" x14ac:dyDescent="0.25">
      <c r="A10269" t="str">
        <f t="shared" si="480"/>
        <v>36 1 3 83 1 403 34 40 0 4301037 368926</v>
      </c>
      <c r="B10269" t="str">
        <f t="shared" si="481"/>
        <v>36 1 3 83 1 403 34 40 0 4301037 368221</v>
      </c>
      <c r="C10269" t="str">
        <f t="shared" si="482"/>
        <v>36 1 3 83 1 403 34 40 0 4301037</v>
      </c>
      <c r="D10269">
        <v>36</v>
      </c>
      <c r="E10269">
        <v>1</v>
      </c>
      <c r="F10269">
        <v>3</v>
      </c>
      <c r="G10269">
        <v>83</v>
      </c>
      <c r="H10269">
        <v>1</v>
      </c>
      <c r="I10269">
        <v>403</v>
      </c>
      <c r="J10269">
        <v>34</v>
      </c>
      <c r="K10269">
        <v>40</v>
      </c>
      <c r="L10269" t="s">
        <v>147</v>
      </c>
      <c r="M10269" t="s">
        <v>232</v>
      </c>
      <c r="N10269" s="13">
        <v>650000</v>
      </c>
      <c r="O10269">
        <v>368926</v>
      </c>
      <c r="P10269">
        <v>2024</v>
      </c>
      <c r="Q10269">
        <v>1056124763</v>
      </c>
      <c r="R10269" t="s">
        <v>2069</v>
      </c>
      <c r="S10269" s="13">
        <v>650000</v>
      </c>
      <c r="T10269">
        <v>0</v>
      </c>
      <c r="U10269" t="s">
        <v>7338</v>
      </c>
      <c r="V10269" t="s">
        <v>2295</v>
      </c>
      <c r="W10269">
        <v>5004</v>
      </c>
      <c r="X10269">
        <v>0</v>
      </c>
      <c r="Y10269">
        <v>368221</v>
      </c>
      <c r="Z10269">
        <v>20241114</v>
      </c>
      <c r="AA10269">
        <v>0</v>
      </c>
      <c r="AB10269">
        <v>0</v>
      </c>
      <c r="AC10269" t="s">
        <v>2281</v>
      </c>
      <c r="AD10269" t="s">
        <v>2281</v>
      </c>
      <c r="AE10269">
        <v>25243</v>
      </c>
      <c r="AF10269" t="s">
        <v>2538</v>
      </c>
      <c r="AG10269" t="s">
        <v>649</v>
      </c>
      <c r="AH10269">
        <v>337</v>
      </c>
    </row>
    <row r="10270" spans="1:34" hidden="1" x14ac:dyDescent="0.25">
      <c r="A10270" t="str">
        <f t="shared" si="480"/>
        <v>36 1 3 83 1 403 34 40 0 4301037 368927</v>
      </c>
      <c r="B10270" t="str">
        <f t="shared" si="481"/>
        <v>36 1 3 83 1 403 34 40 0 4301037 368222</v>
      </c>
      <c r="C10270" t="str">
        <f t="shared" si="482"/>
        <v>36 1 3 83 1 403 34 40 0 4301037</v>
      </c>
      <c r="D10270">
        <v>36</v>
      </c>
      <c r="E10270">
        <v>1</v>
      </c>
      <c r="F10270">
        <v>3</v>
      </c>
      <c r="G10270">
        <v>83</v>
      </c>
      <c r="H10270">
        <v>1</v>
      </c>
      <c r="I10270">
        <v>403</v>
      </c>
      <c r="J10270">
        <v>34</v>
      </c>
      <c r="K10270">
        <v>40</v>
      </c>
      <c r="L10270" t="s">
        <v>147</v>
      </c>
      <c r="M10270" t="s">
        <v>232</v>
      </c>
      <c r="N10270" s="13">
        <v>650000</v>
      </c>
      <c r="O10270">
        <v>368927</v>
      </c>
      <c r="P10270">
        <v>2024</v>
      </c>
      <c r="Q10270">
        <v>1054479319</v>
      </c>
      <c r="R10270" t="s">
        <v>2070</v>
      </c>
      <c r="S10270" s="13">
        <v>650000</v>
      </c>
      <c r="T10270">
        <v>0</v>
      </c>
      <c r="U10270" t="s">
        <v>7338</v>
      </c>
      <c r="V10270" t="s">
        <v>2295</v>
      </c>
      <c r="W10270">
        <v>5004</v>
      </c>
      <c r="X10270">
        <v>0</v>
      </c>
      <c r="Y10270">
        <v>368222</v>
      </c>
      <c r="Z10270">
        <v>20241114</v>
      </c>
      <c r="AA10270">
        <v>0</v>
      </c>
      <c r="AB10270">
        <v>0</v>
      </c>
      <c r="AC10270" t="s">
        <v>2281</v>
      </c>
      <c r="AD10270" t="s">
        <v>2281</v>
      </c>
      <c r="AE10270">
        <v>25243</v>
      </c>
      <c r="AF10270" t="s">
        <v>2538</v>
      </c>
      <c r="AG10270" t="s">
        <v>649</v>
      </c>
      <c r="AH10270">
        <v>337</v>
      </c>
    </row>
    <row r="10271" spans="1:34" hidden="1" x14ac:dyDescent="0.25">
      <c r="A10271" t="str">
        <f t="shared" si="480"/>
        <v>36 1 3 83 1 403 34 40 0 4301037 368928</v>
      </c>
      <c r="B10271" t="str">
        <f t="shared" si="481"/>
        <v>36 1 3 83 1 403 34 40 0 4301037 368223</v>
      </c>
      <c r="C10271" t="str">
        <f t="shared" si="482"/>
        <v>36 1 3 83 1 403 34 40 0 4301037</v>
      </c>
      <c r="D10271">
        <v>36</v>
      </c>
      <c r="E10271">
        <v>1</v>
      </c>
      <c r="F10271">
        <v>3</v>
      </c>
      <c r="G10271">
        <v>83</v>
      </c>
      <c r="H10271">
        <v>1</v>
      </c>
      <c r="I10271">
        <v>403</v>
      </c>
      <c r="J10271">
        <v>34</v>
      </c>
      <c r="K10271">
        <v>40</v>
      </c>
      <c r="L10271" t="s">
        <v>147</v>
      </c>
      <c r="M10271" t="s">
        <v>232</v>
      </c>
      <c r="N10271" s="13">
        <v>650000</v>
      </c>
      <c r="O10271">
        <v>368928</v>
      </c>
      <c r="P10271">
        <v>2024</v>
      </c>
      <c r="Q10271">
        <v>1054871711</v>
      </c>
      <c r="R10271" t="s">
        <v>2092</v>
      </c>
      <c r="S10271" s="13">
        <v>650000</v>
      </c>
      <c r="T10271">
        <v>0</v>
      </c>
      <c r="U10271" t="s">
        <v>7338</v>
      </c>
      <c r="V10271" t="s">
        <v>2295</v>
      </c>
      <c r="W10271">
        <v>5004</v>
      </c>
      <c r="X10271">
        <v>0</v>
      </c>
      <c r="Y10271">
        <v>368223</v>
      </c>
      <c r="Z10271">
        <v>20241114</v>
      </c>
      <c r="AA10271">
        <v>0</v>
      </c>
      <c r="AB10271">
        <v>0</v>
      </c>
      <c r="AC10271" t="s">
        <v>2281</v>
      </c>
      <c r="AD10271" t="s">
        <v>2281</v>
      </c>
      <c r="AE10271">
        <v>25243</v>
      </c>
      <c r="AF10271" t="s">
        <v>2538</v>
      </c>
      <c r="AG10271" t="s">
        <v>649</v>
      </c>
      <c r="AH10271">
        <v>337</v>
      </c>
    </row>
    <row r="10272" spans="1:34" hidden="1" x14ac:dyDescent="0.25">
      <c r="A10272" t="str">
        <f t="shared" si="480"/>
        <v>36 1 3 83 1 403 34 40 0 4301037 368929</v>
      </c>
      <c r="B10272" t="str">
        <f t="shared" si="481"/>
        <v>36 1 3 83 1 403 34 40 0 4301037 368225</v>
      </c>
      <c r="C10272" t="str">
        <f t="shared" si="482"/>
        <v>36 1 3 83 1 403 34 40 0 4301037</v>
      </c>
      <c r="D10272">
        <v>36</v>
      </c>
      <c r="E10272">
        <v>1</v>
      </c>
      <c r="F10272">
        <v>3</v>
      </c>
      <c r="G10272">
        <v>83</v>
      </c>
      <c r="H10272">
        <v>1</v>
      </c>
      <c r="I10272">
        <v>403</v>
      </c>
      <c r="J10272">
        <v>34</v>
      </c>
      <c r="K10272">
        <v>40</v>
      </c>
      <c r="L10272" t="s">
        <v>147</v>
      </c>
      <c r="M10272" t="s">
        <v>232</v>
      </c>
      <c r="N10272" s="13">
        <v>650000</v>
      </c>
      <c r="O10272">
        <v>368929</v>
      </c>
      <c r="P10272">
        <v>2024</v>
      </c>
      <c r="Q10272">
        <v>1055359675</v>
      </c>
      <c r="R10272" t="s">
        <v>2071</v>
      </c>
      <c r="S10272" s="13">
        <v>650000</v>
      </c>
      <c r="T10272">
        <v>0</v>
      </c>
      <c r="U10272" t="s">
        <v>7338</v>
      </c>
      <c r="V10272" t="s">
        <v>2295</v>
      </c>
      <c r="W10272">
        <v>5004</v>
      </c>
      <c r="X10272">
        <v>0</v>
      </c>
      <c r="Y10272">
        <v>368225</v>
      </c>
      <c r="Z10272">
        <v>20241114</v>
      </c>
      <c r="AA10272">
        <v>0</v>
      </c>
      <c r="AB10272">
        <v>0</v>
      </c>
      <c r="AC10272" t="s">
        <v>2281</v>
      </c>
      <c r="AD10272" t="s">
        <v>2281</v>
      </c>
      <c r="AE10272">
        <v>25243</v>
      </c>
      <c r="AF10272" t="s">
        <v>2538</v>
      </c>
      <c r="AG10272" t="s">
        <v>649</v>
      </c>
      <c r="AH10272">
        <v>337</v>
      </c>
    </row>
    <row r="10273" spans="1:34" hidden="1" x14ac:dyDescent="0.25">
      <c r="A10273" t="str">
        <f t="shared" si="480"/>
        <v>36 1 3 83 1 403 34 40 0 4301037 368930</v>
      </c>
      <c r="B10273" t="str">
        <f t="shared" si="481"/>
        <v>36 1 3 83 1 403 34 40 0 4301037 368226</v>
      </c>
      <c r="C10273" t="str">
        <f t="shared" si="482"/>
        <v>36 1 3 83 1 403 34 40 0 4301037</v>
      </c>
      <c r="D10273">
        <v>36</v>
      </c>
      <c r="E10273">
        <v>1</v>
      </c>
      <c r="F10273">
        <v>3</v>
      </c>
      <c r="G10273">
        <v>83</v>
      </c>
      <c r="H10273">
        <v>1</v>
      </c>
      <c r="I10273">
        <v>403</v>
      </c>
      <c r="J10273">
        <v>34</v>
      </c>
      <c r="K10273">
        <v>40</v>
      </c>
      <c r="L10273" t="s">
        <v>147</v>
      </c>
      <c r="M10273" t="s">
        <v>232</v>
      </c>
      <c r="N10273" s="13">
        <v>650000</v>
      </c>
      <c r="O10273">
        <v>368930</v>
      </c>
      <c r="P10273">
        <v>2024</v>
      </c>
      <c r="Q10273">
        <v>1054866507</v>
      </c>
      <c r="R10273" t="s">
        <v>2094</v>
      </c>
      <c r="S10273" s="13">
        <v>650000</v>
      </c>
      <c r="T10273">
        <v>0</v>
      </c>
      <c r="U10273" t="s">
        <v>7338</v>
      </c>
      <c r="V10273" t="s">
        <v>2295</v>
      </c>
      <c r="W10273">
        <v>5004</v>
      </c>
      <c r="X10273">
        <v>0</v>
      </c>
      <c r="Y10273">
        <v>368226</v>
      </c>
      <c r="Z10273">
        <v>20241114</v>
      </c>
      <c r="AA10273">
        <v>0</v>
      </c>
      <c r="AB10273">
        <v>0</v>
      </c>
      <c r="AC10273" t="s">
        <v>2281</v>
      </c>
      <c r="AD10273" t="s">
        <v>2281</v>
      </c>
      <c r="AE10273">
        <v>25243</v>
      </c>
      <c r="AF10273" t="s">
        <v>2538</v>
      </c>
      <c r="AG10273" t="s">
        <v>649</v>
      </c>
      <c r="AH10273">
        <v>337</v>
      </c>
    </row>
    <row r="10274" spans="1:34" hidden="1" x14ac:dyDescent="0.25">
      <c r="A10274" t="str">
        <f t="shared" si="480"/>
        <v>36 1 3 83 1 403 34 40 0 4301037 368931</v>
      </c>
      <c r="B10274" t="str">
        <f t="shared" si="481"/>
        <v>36 1 3 83 1 403 34 40 0 4301037 368227</v>
      </c>
      <c r="C10274" t="str">
        <f t="shared" si="482"/>
        <v>36 1 3 83 1 403 34 40 0 4301037</v>
      </c>
      <c r="D10274">
        <v>36</v>
      </c>
      <c r="E10274">
        <v>1</v>
      </c>
      <c r="F10274">
        <v>3</v>
      </c>
      <c r="G10274">
        <v>83</v>
      </c>
      <c r="H10274">
        <v>1</v>
      </c>
      <c r="I10274">
        <v>403</v>
      </c>
      <c r="J10274">
        <v>34</v>
      </c>
      <c r="K10274">
        <v>40</v>
      </c>
      <c r="L10274" t="s">
        <v>147</v>
      </c>
      <c r="M10274" t="s">
        <v>232</v>
      </c>
      <c r="N10274" s="13">
        <v>650000</v>
      </c>
      <c r="O10274">
        <v>368931</v>
      </c>
      <c r="P10274">
        <v>2024</v>
      </c>
      <c r="Q10274">
        <v>1054858571</v>
      </c>
      <c r="R10274" t="s">
        <v>2072</v>
      </c>
      <c r="S10274" s="13">
        <v>650000</v>
      </c>
      <c r="T10274">
        <v>0</v>
      </c>
      <c r="U10274" t="s">
        <v>7338</v>
      </c>
      <c r="V10274" t="s">
        <v>2295</v>
      </c>
      <c r="W10274">
        <v>5004</v>
      </c>
      <c r="X10274">
        <v>0</v>
      </c>
      <c r="Y10274">
        <v>368227</v>
      </c>
      <c r="Z10274">
        <v>20241114</v>
      </c>
      <c r="AA10274">
        <v>0</v>
      </c>
      <c r="AB10274">
        <v>0</v>
      </c>
      <c r="AC10274" t="s">
        <v>2281</v>
      </c>
      <c r="AD10274" t="s">
        <v>2281</v>
      </c>
      <c r="AE10274">
        <v>25243</v>
      </c>
      <c r="AF10274" t="s">
        <v>2538</v>
      </c>
      <c r="AG10274" t="s">
        <v>649</v>
      </c>
      <c r="AH10274">
        <v>337</v>
      </c>
    </row>
    <row r="10275" spans="1:34" hidden="1" x14ac:dyDescent="0.25">
      <c r="A10275" t="str">
        <f t="shared" si="480"/>
        <v>36 1 3 83 1 403 34 40 0 4301037 368932</v>
      </c>
      <c r="B10275" t="str">
        <f t="shared" si="481"/>
        <v>36 1 3 83 1 403 34 40 0 4301037 368228</v>
      </c>
      <c r="C10275" t="str">
        <f t="shared" si="482"/>
        <v>36 1 3 83 1 403 34 40 0 4301037</v>
      </c>
      <c r="D10275">
        <v>36</v>
      </c>
      <c r="E10275">
        <v>1</v>
      </c>
      <c r="F10275">
        <v>3</v>
      </c>
      <c r="G10275">
        <v>83</v>
      </c>
      <c r="H10275">
        <v>1</v>
      </c>
      <c r="I10275">
        <v>403</v>
      </c>
      <c r="J10275">
        <v>34</v>
      </c>
      <c r="K10275">
        <v>40</v>
      </c>
      <c r="L10275" t="s">
        <v>147</v>
      </c>
      <c r="M10275" t="s">
        <v>232</v>
      </c>
      <c r="N10275" s="13">
        <v>650000</v>
      </c>
      <c r="O10275">
        <v>368932</v>
      </c>
      <c r="P10275">
        <v>2024</v>
      </c>
      <c r="Q10275">
        <v>1054872377</v>
      </c>
      <c r="R10275" t="s">
        <v>2073</v>
      </c>
      <c r="S10275" s="13">
        <v>650000</v>
      </c>
      <c r="T10275">
        <v>0</v>
      </c>
      <c r="U10275" t="s">
        <v>7338</v>
      </c>
      <c r="V10275" t="s">
        <v>2295</v>
      </c>
      <c r="W10275">
        <v>5004</v>
      </c>
      <c r="X10275">
        <v>0</v>
      </c>
      <c r="Y10275">
        <v>368228</v>
      </c>
      <c r="Z10275">
        <v>20241114</v>
      </c>
      <c r="AA10275">
        <v>0</v>
      </c>
      <c r="AB10275">
        <v>0</v>
      </c>
      <c r="AC10275" t="s">
        <v>2281</v>
      </c>
      <c r="AD10275" t="s">
        <v>2281</v>
      </c>
      <c r="AE10275">
        <v>25243</v>
      </c>
      <c r="AF10275" t="s">
        <v>2538</v>
      </c>
      <c r="AG10275" t="s">
        <v>649</v>
      </c>
      <c r="AH10275">
        <v>337</v>
      </c>
    </row>
    <row r="10276" spans="1:34" hidden="1" x14ac:dyDescent="0.25">
      <c r="A10276" t="str">
        <f t="shared" si="480"/>
        <v>36 1 3 83 1 403 34 40 0 4301037 368933</v>
      </c>
      <c r="B10276" t="str">
        <f t="shared" si="481"/>
        <v>36 1 3 83 1 403 34 40 0 4301037 368229</v>
      </c>
      <c r="C10276" t="str">
        <f t="shared" si="482"/>
        <v>36 1 3 83 1 403 34 40 0 4301037</v>
      </c>
      <c r="D10276">
        <v>36</v>
      </c>
      <c r="E10276">
        <v>1</v>
      </c>
      <c r="F10276">
        <v>3</v>
      </c>
      <c r="G10276">
        <v>83</v>
      </c>
      <c r="H10276">
        <v>1</v>
      </c>
      <c r="I10276">
        <v>403</v>
      </c>
      <c r="J10276">
        <v>34</v>
      </c>
      <c r="K10276">
        <v>40</v>
      </c>
      <c r="L10276" t="s">
        <v>147</v>
      </c>
      <c r="M10276" t="s">
        <v>232</v>
      </c>
      <c r="N10276" s="13">
        <v>650000</v>
      </c>
      <c r="O10276">
        <v>368933</v>
      </c>
      <c r="P10276">
        <v>2024</v>
      </c>
      <c r="Q10276">
        <v>1053854048</v>
      </c>
      <c r="R10276" t="s">
        <v>2074</v>
      </c>
      <c r="S10276" s="13">
        <v>650000</v>
      </c>
      <c r="T10276">
        <v>0</v>
      </c>
      <c r="U10276" t="s">
        <v>7338</v>
      </c>
      <c r="V10276" t="s">
        <v>2295</v>
      </c>
      <c r="W10276">
        <v>5004</v>
      </c>
      <c r="X10276">
        <v>0</v>
      </c>
      <c r="Y10276">
        <v>368229</v>
      </c>
      <c r="Z10276">
        <v>20241114</v>
      </c>
      <c r="AA10276">
        <v>0</v>
      </c>
      <c r="AB10276">
        <v>0</v>
      </c>
      <c r="AC10276" t="s">
        <v>2281</v>
      </c>
      <c r="AD10276" t="s">
        <v>2281</v>
      </c>
      <c r="AE10276">
        <v>25243</v>
      </c>
      <c r="AF10276" t="s">
        <v>2538</v>
      </c>
      <c r="AG10276" t="s">
        <v>649</v>
      </c>
      <c r="AH10276">
        <v>337</v>
      </c>
    </row>
    <row r="10277" spans="1:34" hidden="1" x14ac:dyDescent="0.25">
      <c r="A10277" t="str">
        <f t="shared" si="480"/>
        <v>36 1 3 83 1 403 34 40 0 4301037 368934</v>
      </c>
      <c r="B10277" t="str">
        <f t="shared" si="481"/>
        <v>36 1 3 83 1 403 34 40 0 4301037 368230</v>
      </c>
      <c r="C10277" t="str">
        <f t="shared" si="482"/>
        <v>36 1 3 83 1 403 34 40 0 4301037</v>
      </c>
      <c r="D10277">
        <v>36</v>
      </c>
      <c r="E10277">
        <v>1</v>
      </c>
      <c r="F10277">
        <v>3</v>
      </c>
      <c r="G10277">
        <v>83</v>
      </c>
      <c r="H10277">
        <v>1</v>
      </c>
      <c r="I10277">
        <v>403</v>
      </c>
      <c r="J10277">
        <v>34</v>
      </c>
      <c r="K10277">
        <v>40</v>
      </c>
      <c r="L10277" t="s">
        <v>147</v>
      </c>
      <c r="M10277" t="s">
        <v>232</v>
      </c>
      <c r="N10277" s="13">
        <v>650000</v>
      </c>
      <c r="O10277">
        <v>368934</v>
      </c>
      <c r="P10277">
        <v>2024</v>
      </c>
      <c r="Q10277">
        <v>1002635509</v>
      </c>
      <c r="R10277" t="s">
        <v>2075</v>
      </c>
      <c r="S10277" s="13">
        <v>650000</v>
      </c>
      <c r="T10277">
        <v>0</v>
      </c>
      <c r="U10277" t="s">
        <v>7338</v>
      </c>
      <c r="V10277" t="s">
        <v>2295</v>
      </c>
      <c r="W10277">
        <v>5004</v>
      </c>
      <c r="X10277">
        <v>0</v>
      </c>
      <c r="Y10277">
        <v>368230</v>
      </c>
      <c r="Z10277">
        <v>20241114</v>
      </c>
      <c r="AA10277">
        <v>0</v>
      </c>
      <c r="AB10277">
        <v>0</v>
      </c>
      <c r="AC10277" t="s">
        <v>2281</v>
      </c>
      <c r="AD10277" t="s">
        <v>2281</v>
      </c>
      <c r="AE10277">
        <v>25243</v>
      </c>
      <c r="AF10277" t="s">
        <v>2538</v>
      </c>
      <c r="AG10277" t="s">
        <v>649</v>
      </c>
      <c r="AH10277">
        <v>337</v>
      </c>
    </row>
    <row r="10278" spans="1:34" hidden="1" x14ac:dyDescent="0.25">
      <c r="A10278" t="str">
        <f t="shared" si="480"/>
        <v>36 1 3 83 1 403 34 40 0 4301037 368935</v>
      </c>
      <c r="B10278" t="str">
        <f t="shared" si="481"/>
        <v>36 1 3 83 1 403 34 40 0 4301037 368231</v>
      </c>
      <c r="C10278" t="str">
        <f t="shared" si="482"/>
        <v>36 1 3 83 1 403 34 40 0 4301037</v>
      </c>
      <c r="D10278">
        <v>36</v>
      </c>
      <c r="E10278">
        <v>1</v>
      </c>
      <c r="F10278">
        <v>3</v>
      </c>
      <c r="G10278">
        <v>83</v>
      </c>
      <c r="H10278">
        <v>1</v>
      </c>
      <c r="I10278">
        <v>403</v>
      </c>
      <c r="J10278">
        <v>34</v>
      </c>
      <c r="K10278">
        <v>40</v>
      </c>
      <c r="L10278" t="s">
        <v>147</v>
      </c>
      <c r="M10278" t="s">
        <v>232</v>
      </c>
      <c r="N10278" s="13">
        <v>650000</v>
      </c>
      <c r="O10278">
        <v>368935</v>
      </c>
      <c r="P10278">
        <v>2024</v>
      </c>
      <c r="Q10278">
        <v>1002634734</v>
      </c>
      <c r="R10278" t="s">
        <v>2095</v>
      </c>
      <c r="S10278" s="13">
        <v>650000</v>
      </c>
      <c r="T10278">
        <v>0</v>
      </c>
      <c r="U10278" t="s">
        <v>7338</v>
      </c>
      <c r="V10278" t="s">
        <v>2295</v>
      </c>
      <c r="W10278">
        <v>5004</v>
      </c>
      <c r="X10278">
        <v>0</v>
      </c>
      <c r="Y10278">
        <v>368231</v>
      </c>
      <c r="Z10278">
        <v>20241114</v>
      </c>
      <c r="AA10278">
        <v>0</v>
      </c>
      <c r="AB10278">
        <v>0</v>
      </c>
      <c r="AC10278" t="s">
        <v>2281</v>
      </c>
      <c r="AD10278" t="s">
        <v>2281</v>
      </c>
      <c r="AE10278">
        <v>25243</v>
      </c>
      <c r="AF10278" t="s">
        <v>2538</v>
      </c>
      <c r="AG10278" t="s">
        <v>649</v>
      </c>
      <c r="AH10278">
        <v>337</v>
      </c>
    </row>
    <row r="10279" spans="1:34" hidden="1" x14ac:dyDescent="0.25">
      <c r="A10279" t="str">
        <f t="shared" si="480"/>
        <v>36 1 3 83 1 403 34 40 0 4301037 368936</v>
      </c>
      <c r="B10279" t="str">
        <f t="shared" si="481"/>
        <v>36 1 3 83 1 403 34 40 0 4301037 368232</v>
      </c>
      <c r="C10279" t="str">
        <f t="shared" si="482"/>
        <v>36 1 3 83 1 403 34 40 0 4301037</v>
      </c>
      <c r="D10279">
        <v>36</v>
      </c>
      <c r="E10279">
        <v>1</v>
      </c>
      <c r="F10279">
        <v>3</v>
      </c>
      <c r="G10279">
        <v>83</v>
      </c>
      <c r="H10279">
        <v>1</v>
      </c>
      <c r="I10279">
        <v>403</v>
      </c>
      <c r="J10279">
        <v>34</v>
      </c>
      <c r="K10279">
        <v>40</v>
      </c>
      <c r="L10279" t="s">
        <v>147</v>
      </c>
      <c r="M10279" t="s">
        <v>232</v>
      </c>
      <c r="N10279" s="13">
        <v>650000</v>
      </c>
      <c r="O10279">
        <v>368936</v>
      </c>
      <c r="P10279">
        <v>2024</v>
      </c>
      <c r="Q10279">
        <v>1053772656</v>
      </c>
      <c r="R10279" t="s">
        <v>2076</v>
      </c>
      <c r="S10279" s="13">
        <v>650000</v>
      </c>
      <c r="T10279">
        <v>0</v>
      </c>
      <c r="U10279" t="s">
        <v>7338</v>
      </c>
      <c r="V10279" t="s">
        <v>2295</v>
      </c>
      <c r="W10279">
        <v>5004</v>
      </c>
      <c r="X10279">
        <v>0</v>
      </c>
      <c r="Y10279">
        <v>368232</v>
      </c>
      <c r="Z10279">
        <v>20241114</v>
      </c>
      <c r="AA10279">
        <v>0</v>
      </c>
      <c r="AB10279">
        <v>0</v>
      </c>
      <c r="AC10279" t="s">
        <v>2281</v>
      </c>
      <c r="AD10279" t="s">
        <v>2281</v>
      </c>
      <c r="AE10279">
        <v>25243</v>
      </c>
      <c r="AF10279" t="s">
        <v>2538</v>
      </c>
      <c r="AG10279" t="s">
        <v>649</v>
      </c>
      <c r="AH10279">
        <v>337</v>
      </c>
    </row>
    <row r="10280" spans="1:34" hidden="1" x14ac:dyDescent="0.25">
      <c r="A10280" t="str">
        <f t="shared" si="480"/>
        <v>36 1 3 83 1 403 34 40 0 4301037 368937</v>
      </c>
      <c r="B10280" t="str">
        <f t="shared" si="481"/>
        <v>36 1 3 83 1 403 34 40 0 4301037 368233</v>
      </c>
      <c r="C10280" t="str">
        <f t="shared" si="482"/>
        <v>36 1 3 83 1 403 34 40 0 4301037</v>
      </c>
      <c r="D10280">
        <v>36</v>
      </c>
      <c r="E10280">
        <v>1</v>
      </c>
      <c r="F10280">
        <v>3</v>
      </c>
      <c r="G10280">
        <v>83</v>
      </c>
      <c r="H10280">
        <v>1</v>
      </c>
      <c r="I10280">
        <v>403</v>
      </c>
      <c r="J10280">
        <v>34</v>
      </c>
      <c r="K10280">
        <v>40</v>
      </c>
      <c r="L10280" t="s">
        <v>147</v>
      </c>
      <c r="M10280" t="s">
        <v>232</v>
      </c>
      <c r="N10280" s="13">
        <v>650000</v>
      </c>
      <c r="O10280">
        <v>368937</v>
      </c>
      <c r="P10280">
        <v>2024</v>
      </c>
      <c r="Q10280">
        <v>75107531</v>
      </c>
      <c r="R10280" t="s">
        <v>7341</v>
      </c>
      <c r="S10280" s="13">
        <v>650000</v>
      </c>
      <c r="T10280">
        <v>0</v>
      </c>
      <c r="U10280" t="s">
        <v>7338</v>
      </c>
      <c r="V10280" t="s">
        <v>2295</v>
      </c>
      <c r="W10280">
        <v>5004</v>
      </c>
      <c r="X10280">
        <v>0</v>
      </c>
      <c r="Y10280">
        <v>368233</v>
      </c>
      <c r="Z10280">
        <v>20241114</v>
      </c>
      <c r="AA10280">
        <v>0</v>
      </c>
      <c r="AB10280">
        <v>0</v>
      </c>
      <c r="AC10280" t="s">
        <v>2281</v>
      </c>
      <c r="AD10280" t="s">
        <v>2281</v>
      </c>
      <c r="AE10280">
        <v>25243</v>
      </c>
      <c r="AF10280" t="s">
        <v>2538</v>
      </c>
      <c r="AG10280" t="s">
        <v>649</v>
      </c>
      <c r="AH10280">
        <v>337</v>
      </c>
    </row>
    <row r="10281" spans="1:34" hidden="1" x14ac:dyDescent="0.25">
      <c r="A10281" t="str">
        <f t="shared" si="480"/>
        <v>36 1 3 83 1 403 34 40 0 4301037 368938</v>
      </c>
      <c r="B10281" t="str">
        <f t="shared" si="481"/>
        <v>36 1 3 83 1 403 34 40 0 4301037 368234</v>
      </c>
      <c r="C10281" t="str">
        <f t="shared" si="482"/>
        <v>36 1 3 83 1 403 34 40 0 4301037</v>
      </c>
      <c r="D10281">
        <v>36</v>
      </c>
      <c r="E10281">
        <v>1</v>
      </c>
      <c r="F10281">
        <v>3</v>
      </c>
      <c r="G10281">
        <v>83</v>
      </c>
      <c r="H10281">
        <v>1</v>
      </c>
      <c r="I10281">
        <v>403</v>
      </c>
      <c r="J10281">
        <v>34</v>
      </c>
      <c r="K10281">
        <v>40</v>
      </c>
      <c r="L10281" t="s">
        <v>147</v>
      </c>
      <c r="M10281" t="s">
        <v>232</v>
      </c>
      <c r="N10281" s="13">
        <v>650000</v>
      </c>
      <c r="O10281">
        <v>368938</v>
      </c>
      <c r="P10281">
        <v>2024</v>
      </c>
      <c r="Q10281">
        <v>1054862002</v>
      </c>
      <c r="R10281" t="s">
        <v>2077</v>
      </c>
      <c r="S10281" s="13">
        <v>650000</v>
      </c>
      <c r="T10281">
        <v>0</v>
      </c>
      <c r="U10281" t="s">
        <v>7338</v>
      </c>
      <c r="V10281" t="s">
        <v>2295</v>
      </c>
      <c r="W10281">
        <v>5004</v>
      </c>
      <c r="X10281">
        <v>0</v>
      </c>
      <c r="Y10281">
        <v>368234</v>
      </c>
      <c r="Z10281">
        <v>20241114</v>
      </c>
      <c r="AA10281">
        <v>0</v>
      </c>
      <c r="AB10281">
        <v>0</v>
      </c>
      <c r="AC10281" t="s">
        <v>2281</v>
      </c>
      <c r="AD10281" t="s">
        <v>2281</v>
      </c>
      <c r="AE10281">
        <v>25243</v>
      </c>
      <c r="AF10281" t="s">
        <v>2538</v>
      </c>
      <c r="AG10281" t="s">
        <v>649</v>
      </c>
      <c r="AH10281">
        <v>337</v>
      </c>
    </row>
    <row r="10282" spans="1:34" hidden="1" x14ac:dyDescent="0.25">
      <c r="A10282" t="str">
        <f t="shared" si="480"/>
        <v>36 1 3 83 1 403 34 40 0 4301037 368939</v>
      </c>
      <c r="B10282" t="str">
        <f t="shared" si="481"/>
        <v>36 1 3 83 1 403 34 40 0 4301037 368235</v>
      </c>
      <c r="C10282" t="str">
        <f t="shared" si="482"/>
        <v>36 1 3 83 1 403 34 40 0 4301037</v>
      </c>
      <c r="D10282">
        <v>36</v>
      </c>
      <c r="E10282">
        <v>1</v>
      </c>
      <c r="F10282">
        <v>3</v>
      </c>
      <c r="G10282">
        <v>83</v>
      </c>
      <c r="H10282">
        <v>1</v>
      </c>
      <c r="I10282">
        <v>403</v>
      </c>
      <c r="J10282">
        <v>34</v>
      </c>
      <c r="K10282">
        <v>40</v>
      </c>
      <c r="L10282" t="s">
        <v>147</v>
      </c>
      <c r="M10282" t="s">
        <v>232</v>
      </c>
      <c r="N10282" s="13">
        <v>650000</v>
      </c>
      <c r="O10282">
        <v>368939</v>
      </c>
      <c r="P10282">
        <v>2024</v>
      </c>
      <c r="Q10282">
        <v>75104978</v>
      </c>
      <c r="R10282" t="s">
        <v>2096</v>
      </c>
      <c r="S10282" s="13">
        <v>650000</v>
      </c>
      <c r="T10282">
        <v>0</v>
      </c>
      <c r="U10282" t="s">
        <v>7338</v>
      </c>
      <c r="V10282" t="s">
        <v>2295</v>
      </c>
      <c r="W10282">
        <v>5004</v>
      </c>
      <c r="X10282">
        <v>0</v>
      </c>
      <c r="Y10282">
        <v>368235</v>
      </c>
      <c r="Z10282">
        <v>20241114</v>
      </c>
      <c r="AA10282">
        <v>0</v>
      </c>
      <c r="AB10282">
        <v>0</v>
      </c>
      <c r="AC10282" t="s">
        <v>2281</v>
      </c>
      <c r="AD10282" t="s">
        <v>2281</v>
      </c>
      <c r="AE10282">
        <v>25243</v>
      </c>
      <c r="AF10282" t="s">
        <v>2538</v>
      </c>
      <c r="AG10282" t="s">
        <v>649</v>
      </c>
      <c r="AH10282">
        <v>337</v>
      </c>
    </row>
    <row r="10283" spans="1:34" hidden="1" x14ac:dyDescent="0.25">
      <c r="A10283" t="str">
        <f t="shared" si="480"/>
        <v>36 1 3 83 1 403 34 40 0 4301037 368940</v>
      </c>
      <c r="B10283" t="str">
        <f t="shared" si="481"/>
        <v>36 1 3 83 1 403 34 40 0 4301037 368236</v>
      </c>
      <c r="C10283" t="str">
        <f t="shared" si="482"/>
        <v>36 1 3 83 1 403 34 40 0 4301037</v>
      </c>
      <c r="D10283">
        <v>36</v>
      </c>
      <c r="E10283">
        <v>1</v>
      </c>
      <c r="F10283">
        <v>3</v>
      </c>
      <c r="G10283">
        <v>83</v>
      </c>
      <c r="H10283">
        <v>1</v>
      </c>
      <c r="I10283">
        <v>403</v>
      </c>
      <c r="J10283">
        <v>34</v>
      </c>
      <c r="K10283">
        <v>40</v>
      </c>
      <c r="L10283" t="s">
        <v>147</v>
      </c>
      <c r="M10283" t="s">
        <v>232</v>
      </c>
      <c r="N10283" s="13">
        <v>650000</v>
      </c>
      <c r="O10283">
        <v>368940</v>
      </c>
      <c r="P10283">
        <v>2024</v>
      </c>
      <c r="Q10283">
        <v>1053832430</v>
      </c>
      <c r="R10283" t="s">
        <v>2078</v>
      </c>
      <c r="S10283" s="13">
        <v>650000</v>
      </c>
      <c r="T10283">
        <v>0</v>
      </c>
      <c r="U10283" t="s">
        <v>7338</v>
      </c>
      <c r="V10283" t="s">
        <v>2295</v>
      </c>
      <c r="W10283">
        <v>5004</v>
      </c>
      <c r="X10283">
        <v>0</v>
      </c>
      <c r="Y10283">
        <v>368236</v>
      </c>
      <c r="Z10283">
        <v>20241114</v>
      </c>
      <c r="AA10283">
        <v>0</v>
      </c>
      <c r="AB10283">
        <v>0</v>
      </c>
      <c r="AC10283" t="s">
        <v>2281</v>
      </c>
      <c r="AD10283" t="s">
        <v>2281</v>
      </c>
      <c r="AE10283">
        <v>25243</v>
      </c>
      <c r="AF10283" t="s">
        <v>2538</v>
      </c>
      <c r="AG10283" t="s">
        <v>649</v>
      </c>
      <c r="AH10283">
        <v>337</v>
      </c>
    </row>
    <row r="10284" spans="1:34" hidden="1" x14ac:dyDescent="0.25">
      <c r="A10284" t="str">
        <f t="shared" si="480"/>
        <v>36 1 3 11 1 5 35 2 0 4301003 368941</v>
      </c>
      <c r="B10284" t="str">
        <f t="shared" si="481"/>
        <v>36 1 3 11 1 5 35 2 0 4301003 368052</v>
      </c>
      <c r="C10284" t="str">
        <f t="shared" si="482"/>
        <v>36 1 3 11 1 5 35 2 0 4301003</v>
      </c>
      <c r="D10284">
        <v>36</v>
      </c>
      <c r="E10284">
        <v>1</v>
      </c>
      <c r="F10284">
        <v>3</v>
      </c>
      <c r="G10284">
        <v>11</v>
      </c>
      <c r="H10284">
        <v>1</v>
      </c>
      <c r="I10284">
        <v>5</v>
      </c>
      <c r="J10284">
        <v>35</v>
      </c>
      <c r="K10284">
        <v>2</v>
      </c>
      <c r="L10284" t="s">
        <v>147</v>
      </c>
      <c r="M10284" t="s">
        <v>233</v>
      </c>
      <c r="N10284" s="13">
        <v>2600000</v>
      </c>
      <c r="O10284">
        <v>368941</v>
      </c>
      <c r="P10284">
        <v>2024</v>
      </c>
      <c r="Q10284">
        <v>1060653412</v>
      </c>
      <c r="R10284" t="s">
        <v>2106</v>
      </c>
      <c r="S10284" s="13">
        <v>2600000</v>
      </c>
      <c r="T10284">
        <v>0</v>
      </c>
      <c r="U10284" t="s">
        <v>7670</v>
      </c>
      <c r="V10284" t="s">
        <v>2295</v>
      </c>
      <c r="W10284">
        <v>5004</v>
      </c>
      <c r="X10284">
        <v>0</v>
      </c>
      <c r="Y10284">
        <v>368052</v>
      </c>
      <c r="Z10284">
        <v>20241114</v>
      </c>
      <c r="AA10284">
        <v>2404110547</v>
      </c>
      <c r="AB10284">
        <v>7</v>
      </c>
      <c r="AC10284" t="s">
        <v>2281</v>
      </c>
      <c r="AD10284" t="s">
        <v>2281</v>
      </c>
      <c r="AE10284">
        <v>11101</v>
      </c>
      <c r="AF10284" t="s">
        <v>2281</v>
      </c>
      <c r="AG10284" t="s">
        <v>549</v>
      </c>
      <c r="AH10284">
        <v>260</v>
      </c>
    </row>
    <row r="10285" spans="1:34" hidden="1" x14ac:dyDescent="0.25">
      <c r="A10285" t="str">
        <f t="shared" si="480"/>
        <v>36 1 3 11 1 5 34 0 0 4301037 368942</v>
      </c>
      <c r="B10285" t="str">
        <f t="shared" si="481"/>
        <v>36 1 3 11 1 5 34 0 0 4301037 368163</v>
      </c>
      <c r="C10285" t="str">
        <f t="shared" si="482"/>
        <v>36 1 3 11 1 5 34 0 0 4301037</v>
      </c>
      <c r="D10285">
        <v>36</v>
      </c>
      <c r="E10285">
        <v>1</v>
      </c>
      <c r="F10285">
        <v>3</v>
      </c>
      <c r="G10285">
        <v>11</v>
      </c>
      <c r="H10285">
        <v>1</v>
      </c>
      <c r="I10285">
        <v>5</v>
      </c>
      <c r="J10285">
        <v>34</v>
      </c>
      <c r="K10285">
        <v>0</v>
      </c>
      <c r="L10285" t="s">
        <v>147</v>
      </c>
      <c r="M10285" t="s">
        <v>232</v>
      </c>
      <c r="N10285" s="13">
        <v>4123980</v>
      </c>
      <c r="O10285">
        <v>368942</v>
      </c>
      <c r="P10285">
        <v>2024</v>
      </c>
      <c r="Q10285">
        <v>900230503</v>
      </c>
      <c r="R10285" t="s">
        <v>1018</v>
      </c>
      <c r="S10285" s="13">
        <v>4123980</v>
      </c>
      <c r="T10285">
        <v>52058</v>
      </c>
      <c r="U10285" t="s">
        <v>3328</v>
      </c>
      <c r="V10285" t="s">
        <v>3445</v>
      </c>
      <c r="W10285">
        <v>5007</v>
      </c>
      <c r="X10285">
        <v>2305</v>
      </c>
      <c r="Y10285">
        <v>368163</v>
      </c>
      <c r="Z10285">
        <v>20241115</v>
      </c>
      <c r="AA10285">
        <v>2406070740</v>
      </c>
      <c r="AB10285">
        <v>5</v>
      </c>
      <c r="AC10285" t="s">
        <v>2281</v>
      </c>
      <c r="AD10285" t="s">
        <v>2281</v>
      </c>
      <c r="AE10285">
        <v>11101</v>
      </c>
      <c r="AF10285" t="s">
        <v>2281</v>
      </c>
      <c r="AG10285" t="s">
        <v>549</v>
      </c>
      <c r="AH10285">
        <v>258</v>
      </c>
    </row>
    <row r="10286" spans="1:34" hidden="1" x14ac:dyDescent="0.25">
      <c r="A10286" t="str">
        <f t="shared" si="480"/>
        <v>36 1 3 33 1 5 34 0 0 4301037 368943</v>
      </c>
      <c r="B10286" t="str">
        <f t="shared" si="481"/>
        <v>36 1 3 33 1 5 34 0 0 4301037 368036</v>
      </c>
      <c r="C10286" t="str">
        <f t="shared" si="482"/>
        <v>36 1 3 33 1 5 34 0 0 4301037</v>
      </c>
      <c r="D10286">
        <v>36</v>
      </c>
      <c r="E10286">
        <v>1</v>
      </c>
      <c r="F10286">
        <v>3</v>
      </c>
      <c r="G10286">
        <v>33</v>
      </c>
      <c r="H10286">
        <v>1</v>
      </c>
      <c r="I10286">
        <v>5</v>
      </c>
      <c r="J10286">
        <v>34</v>
      </c>
      <c r="K10286">
        <v>0</v>
      </c>
      <c r="L10286" t="s">
        <v>147</v>
      </c>
      <c r="M10286" t="s">
        <v>232</v>
      </c>
      <c r="N10286" s="13">
        <v>2900000</v>
      </c>
      <c r="O10286">
        <v>368943</v>
      </c>
      <c r="P10286">
        <v>2024</v>
      </c>
      <c r="Q10286">
        <v>1053823141</v>
      </c>
      <c r="R10286" t="s">
        <v>2141</v>
      </c>
      <c r="S10286" s="13">
        <v>2900000</v>
      </c>
      <c r="T10286">
        <v>0</v>
      </c>
      <c r="U10286" t="s">
        <v>7671</v>
      </c>
      <c r="V10286" t="s">
        <v>2295</v>
      </c>
      <c r="W10286">
        <v>5004</v>
      </c>
      <c r="X10286">
        <v>0</v>
      </c>
      <c r="Y10286">
        <v>368036</v>
      </c>
      <c r="Z10286">
        <v>20241115</v>
      </c>
      <c r="AA10286">
        <v>2402290423</v>
      </c>
      <c r="AB10286">
        <v>9</v>
      </c>
      <c r="AC10286" t="s">
        <v>2281</v>
      </c>
      <c r="AD10286" t="s">
        <v>2281</v>
      </c>
      <c r="AE10286">
        <v>13161</v>
      </c>
      <c r="AF10286" t="s">
        <v>2538</v>
      </c>
      <c r="AG10286" t="s">
        <v>110</v>
      </c>
      <c r="AH10286">
        <v>260</v>
      </c>
    </row>
    <row r="10287" spans="1:34" hidden="1" x14ac:dyDescent="0.25">
      <c r="A10287" t="str">
        <f t="shared" si="480"/>
        <v>36 1 3 33 1 5 34 0 0 4301037 368944</v>
      </c>
      <c r="B10287" t="str">
        <f t="shared" si="481"/>
        <v>36 1 3 33 1 5 34 0 0 4301037 368029</v>
      </c>
      <c r="C10287" t="str">
        <f t="shared" si="482"/>
        <v>36 1 3 33 1 5 34 0 0 4301037</v>
      </c>
      <c r="D10287">
        <v>36</v>
      </c>
      <c r="E10287">
        <v>1</v>
      </c>
      <c r="F10287">
        <v>3</v>
      </c>
      <c r="G10287">
        <v>33</v>
      </c>
      <c r="H10287">
        <v>1</v>
      </c>
      <c r="I10287">
        <v>5</v>
      </c>
      <c r="J10287">
        <v>34</v>
      </c>
      <c r="K10287">
        <v>0</v>
      </c>
      <c r="L10287" t="s">
        <v>147</v>
      </c>
      <c r="M10287" t="s">
        <v>232</v>
      </c>
      <c r="N10287" s="13">
        <v>2900000</v>
      </c>
      <c r="O10287">
        <v>368944</v>
      </c>
      <c r="P10287">
        <v>2024</v>
      </c>
      <c r="Q10287">
        <v>1053800845</v>
      </c>
      <c r="R10287" t="s">
        <v>2136</v>
      </c>
      <c r="S10287" s="13">
        <v>2900000</v>
      </c>
      <c r="T10287">
        <v>0</v>
      </c>
      <c r="U10287" t="s">
        <v>7672</v>
      </c>
      <c r="V10287" t="s">
        <v>2295</v>
      </c>
      <c r="W10287">
        <v>5004</v>
      </c>
      <c r="X10287">
        <v>0</v>
      </c>
      <c r="Y10287">
        <v>368029</v>
      </c>
      <c r="Z10287">
        <v>20241115</v>
      </c>
      <c r="AA10287">
        <v>2402280401</v>
      </c>
      <c r="AB10287">
        <v>9</v>
      </c>
      <c r="AC10287" t="s">
        <v>2281</v>
      </c>
      <c r="AD10287" t="s">
        <v>2281</v>
      </c>
      <c r="AE10287">
        <v>13161</v>
      </c>
      <c r="AF10287" t="s">
        <v>2538</v>
      </c>
      <c r="AG10287" t="s">
        <v>110</v>
      </c>
      <c r="AH10287">
        <v>260</v>
      </c>
    </row>
    <row r="10288" spans="1:34" hidden="1" x14ac:dyDescent="0.25">
      <c r="A10288" t="str">
        <f t="shared" si="480"/>
        <v>36 1 3 33 1 5 34 0 0 4301037 368945</v>
      </c>
      <c r="B10288" t="str">
        <f t="shared" si="481"/>
        <v>36 1 3 33 1 5 34 0 0 4301037 368028</v>
      </c>
      <c r="C10288" t="str">
        <f t="shared" si="482"/>
        <v>36 1 3 33 1 5 34 0 0 4301037</v>
      </c>
      <c r="D10288">
        <v>36</v>
      </c>
      <c r="E10288">
        <v>1</v>
      </c>
      <c r="F10288">
        <v>3</v>
      </c>
      <c r="G10288">
        <v>33</v>
      </c>
      <c r="H10288">
        <v>1</v>
      </c>
      <c r="I10288">
        <v>5</v>
      </c>
      <c r="J10288">
        <v>34</v>
      </c>
      <c r="K10288">
        <v>0</v>
      </c>
      <c r="L10288" t="s">
        <v>147</v>
      </c>
      <c r="M10288" t="s">
        <v>232</v>
      </c>
      <c r="N10288" s="13">
        <v>2900000</v>
      </c>
      <c r="O10288">
        <v>368945</v>
      </c>
      <c r="P10288">
        <v>2024</v>
      </c>
      <c r="Q10288">
        <v>75063147</v>
      </c>
      <c r="R10288" t="s">
        <v>2135</v>
      </c>
      <c r="S10288" s="13">
        <v>2900000</v>
      </c>
      <c r="T10288">
        <v>0</v>
      </c>
      <c r="U10288" t="s">
        <v>7673</v>
      </c>
      <c r="V10288" t="s">
        <v>2295</v>
      </c>
      <c r="W10288">
        <v>5004</v>
      </c>
      <c r="X10288">
        <v>0</v>
      </c>
      <c r="Y10288">
        <v>368028</v>
      </c>
      <c r="Z10288">
        <v>20241118</v>
      </c>
      <c r="AA10288">
        <v>2402270397</v>
      </c>
      <c r="AB10288">
        <v>9</v>
      </c>
      <c r="AC10288" t="s">
        <v>2281</v>
      </c>
      <c r="AD10288" t="s">
        <v>2281</v>
      </c>
      <c r="AE10288">
        <v>13161</v>
      </c>
      <c r="AF10288" t="s">
        <v>2538</v>
      </c>
      <c r="AG10288" t="s">
        <v>110</v>
      </c>
      <c r="AH10288">
        <v>260</v>
      </c>
    </row>
    <row r="10289" spans="1:34" hidden="1" x14ac:dyDescent="0.25">
      <c r="A10289" t="str">
        <f t="shared" si="480"/>
        <v>36 1 3 33 1 5 34 0 0 4301037 368946</v>
      </c>
      <c r="B10289" t="str">
        <f t="shared" si="481"/>
        <v>36 1 3 33 1 5 34 0 0 4301037 368039</v>
      </c>
      <c r="C10289" t="str">
        <f t="shared" si="482"/>
        <v>36 1 3 33 1 5 34 0 0 4301037</v>
      </c>
      <c r="D10289">
        <v>36</v>
      </c>
      <c r="E10289">
        <v>1</v>
      </c>
      <c r="F10289">
        <v>3</v>
      </c>
      <c r="G10289">
        <v>33</v>
      </c>
      <c r="H10289">
        <v>1</v>
      </c>
      <c r="I10289">
        <v>5</v>
      </c>
      <c r="J10289">
        <v>34</v>
      </c>
      <c r="K10289">
        <v>0</v>
      </c>
      <c r="L10289" t="s">
        <v>147</v>
      </c>
      <c r="M10289" t="s">
        <v>232</v>
      </c>
      <c r="N10289" s="13">
        <v>2900000</v>
      </c>
      <c r="O10289">
        <v>368946</v>
      </c>
      <c r="P10289">
        <v>2024</v>
      </c>
      <c r="Q10289">
        <v>1053798927</v>
      </c>
      <c r="R10289" t="s">
        <v>2144</v>
      </c>
      <c r="S10289" s="13">
        <v>2900000</v>
      </c>
      <c r="T10289">
        <v>0</v>
      </c>
      <c r="U10289" t="s">
        <v>7674</v>
      </c>
      <c r="V10289" t="s">
        <v>2295</v>
      </c>
      <c r="W10289">
        <v>5004</v>
      </c>
      <c r="X10289">
        <v>0</v>
      </c>
      <c r="Y10289">
        <v>368039</v>
      </c>
      <c r="Z10289">
        <v>20241118</v>
      </c>
      <c r="AA10289">
        <v>2403070436</v>
      </c>
      <c r="AB10289">
        <v>8</v>
      </c>
      <c r="AC10289" t="s">
        <v>2281</v>
      </c>
      <c r="AD10289" t="s">
        <v>2281</v>
      </c>
      <c r="AE10289">
        <v>13161</v>
      </c>
      <c r="AF10289" t="s">
        <v>2538</v>
      </c>
      <c r="AG10289" t="s">
        <v>110</v>
      </c>
      <c r="AH10289">
        <v>260</v>
      </c>
    </row>
    <row r="10290" spans="1:34" hidden="1" x14ac:dyDescent="0.25">
      <c r="A10290" t="str">
        <f t="shared" si="480"/>
        <v>36 1 3 33 1 5 34 0 0 4301037 368947</v>
      </c>
      <c r="B10290" t="str">
        <f t="shared" si="481"/>
        <v>36 1 3 33 1 5 34 0 0 4301037 368038</v>
      </c>
      <c r="C10290" t="str">
        <f t="shared" si="482"/>
        <v>36 1 3 33 1 5 34 0 0 4301037</v>
      </c>
      <c r="D10290">
        <v>36</v>
      </c>
      <c r="E10290">
        <v>1</v>
      </c>
      <c r="F10290">
        <v>3</v>
      </c>
      <c r="G10290">
        <v>33</v>
      </c>
      <c r="H10290">
        <v>1</v>
      </c>
      <c r="I10290">
        <v>5</v>
      </c>
      <c r="J10290">
        <v>34</v>
      </c>
      <c r="K10290">
        <v>0</v>
      </c>
      <c r="L10290" t="s">
        <v>147</v>
      </c>
      <c r="M10290" t="s">
        <v>232</v>
      </c>
      <c r="N10290" s="13">
        <v>2900000</v>
      </c>
      <c r="O10290">
        <v>368947</v>
      </c>
      <c r="P10290">
        <v>2024</v>
      </c>
      <c r="Q10290">
        <v>1053838941</v>
      </c>
      <c r="R10290" t="s">
        <v>2143</v>
      </c>
      <c r="S10290" s="13">
        <v>2900000</v>
      </c>
      <c r="T10290">
        <v>0</v>
      </c>
      <c r="U10290" t="s">
        <v>7675</v>
      </c>
      <c r="V10290" t="s">
        <v>2295</v>
      </c>
      <c r="W10290">
        <v>5004</v>
      </c>
      <c r="X10290">
        <v>0</v>
      </c>
      <c r="Y10290">
        <v>368038</v>
      </c>
      <c r="Z10290">
        <v>20241118</v>
      </c>
      <c r="AA10290">
        <v>2403070435</v>
      </c>
      <c r="AB10290">
        <v>8</v>
      </c>
      <c r="AC10290" t="s">
        <v>2281</v>
      </c>
      <c r="AD10290" t="s">
        <v>2281</v>
      </c>
      <c r="AE10290">
        <v>13161</v>
      </c>
      <c r="AF10290" t="s">
        <v>2538</v>
      </c>
      <c r="AG10290" t="s">
        <v>110</v>
      </c>
      <c r="AH10290">
        <v>260</v>
      </c>
    </row>
    <row r="10291" spans="1:34" hidden="1" x14ac:dyDescent="0.25">
      <c r="A10291" t="str">
        <f t="shared" si="480"/>
        <v>36 1 3 11 1 5 34 0 0 4301037 368948</v>
      </c>
      <c r="B10291" t="str">
        <f t="shared" si="481"/>
        <v>36 1 3 11 1 5 34 0 0 4301037 368132</v>
      </c>
      <c r="C10291" t="str">
        <f t="shared" si="482"/>
        <v>36 1 3 11 1 5 34 0 0 4301037</v>
      </c>
      <c r="D10291">
        <v>36</v>
      </c>
      <c r="E10291">
        <v>1</v>
      </c>
      <c r="F10291">
        <v>3</v>
      </c>
      <c r="G10291">
        <v>11</v>
      </c>
      <c r="H10291">
        <v>1</v>
      </c>
      <c r="I10291">
        <v>5</v>
      </c>
      <c r="J10291">
        <v>34</v>
      </c>
      <c r="K10291">
        <v>0</v>
      </c>
      <c r="L10291" t="s">
        <v>147</v>
      </c>
      <c r="M10291" t="s">
        <v>232</v>
      </c>
      <c r="N10291" s="13">
        <v>114558999</v>
      </c>
      <c r="O10291">
        <v>368948</v>
      </c>
      <c r="P10291">
        <v>2024</v>
      </c>
      <c r="Q10291">
        <v>800250029</v>
      </c>
      <c r="R10291" t="s">
        <v>789</v>
      </c>
      <c r="S10291" s="13">
        <v>114558999</v>
      </c>
      <c r="T10291">
        <v>0</v>
      </c>
      <c r="U10291" t="s">
        <v>7374</v>
      </c>
      <c r="V10291" t="s">
        <v>7676</v>
      </c>
      <c r="W10291">
        <v>5016</v>
      </c>
      <c r="X10291">
        <v>0</v>
      </c>
      <c r="Y10291">
        <v>368132</v>
      </c>
      <c r="Z10291">
        <v>20241118</v>
      </c>
      <c r="AA10291">
        <v>2405140648</v>
      </c>
      <c r="AB10291">
        <v>2</v>
      </c>
      <c r="AC10291" t="s">
        <v>2281</v>
      </c>
      <c r="AD10291" t="s">
        <v>2281</v>
      </c>
      <c r="AE10291">
        <v>11101</v>
      </c>
      <c r="AF10291" t="s">
        <v>2281</v>
      </c>
      <c r="AG10291" t="s">
        <v>549</v>
      </c>
      <c r="AH10291">
        <v>251</v>
      </c>
    </row>
    <row r="10292" spans="1:34" hidden="1" x14ac:dyDescent="0.25">
      <c r="A10292" t="str">
        <f t="shared" si="480"/>
        <v>36 1 3 11 1 5 34 0 0 4301037 368949</v>
      </c>
      <c r="B10292" t="str">
        <f t="shared" si="481"/>
        <v>36 1 3 11 1 5 34 0 0 4301037 368027</v>
      </c>
      <c r="C10292" t="str">
        <f t="shared" si="482"/>
        <v>36 1 3 11 1 5 34 0 0 4301037</v>
      </c>
      <c r="D10292">
        <v>36</v>
      </c>
      <c r="E10292">
        <v>1</v>
      </c>
      <c r="F10292">
        <v>3</v>
      </c>
      <c r="G10292">
        <v>11</v>
      </c>
      <c r="H10292">
        <v>1</v>
      </c>
      <c r="I10292">
        <v>5</v>
      </c>
      <c r="J10292">
        <v>34</v>
      </c>
      <c r="K10292">
        <v>0</v>
      </c>
      <c r="L10292" t="s">
        <v>147</v>
      </c>
      <c r="M10292" t="s">
        <v>232</v>
      </c>
      <c r="N10292" s="13">
        <v>5380846</v>
      </c>
      <c r="O10292">
        <v>368949</v>
      </c>
      <c r="P10292">
        <v>2024</v>
      </c>
      <c r="Q10292">
        <v>890807724</v>
      </c>
      <c r="R10292" t="s">
        <v>822</v>
      </c>
      <c r="S10292" s="13">
        <v>5380846</v>
      </c>
      <c r="T10292">
        <v>0</v>
      </c>
      <c r="U10292" t="s">
        <v>2339</v>
      </c>
      <c r="V10292" t="s">
        <v>2445</v>
      </c>
      <c r="W10292">
        <v>5016</v>
      </c>
      <c r="X10292">
        <v>0</v>
      </c>
      <c r="Y10292">
        <v>368027</v>
      </c>
      <c r="Z10292">
        <v>20241118</v>
      </c>
      <c r="AA10292">
        <v>2402190350</v>
      </c>
      <c r="AB10292">
        <v>7</v>
      </c>
      <c r="AC10292" t="s">
        <v>2281</v>
      </c>
      <c r="AD10292" t="s">
        <v>2281</v>
      </c>
      <c r="AE10292">
        <v>11101</v>
      </c>
      <c r="AF10292" t="s">
        <v>2281</v>
      </c>
      <c r="AG10292" t="s">
        <v>549</v>
      </c>
      <c r="AH10292">
        <v>252</v>
      </c>
    </row>
    <row r="10293" spans="1:34" hidden="1" x14ac:dyDescent="0.25">
      <c r="A10293" t="str">
        <f t="shared" si="480"/>
        <v>36 1 3 11 1 5 35 2 0 4301003 368950</v>
      </c>
      <c r="B10293" t="str">
        <f t="shared" si="481"/>
        <v>36 1 3 11 1 5 35 2 0 4301003 368058</v>
      </c>
      <c r="C10293" t="str">
        <f t="shared" si="482"/>
        <v>36 1 3 11 1 5 35 2 0 4301003</v>
      </c>
      <c r="D10293">
        <v>36</v>
      </c>
      <c r="E10293">
        <v>1</v>
      </c>
      <c r="F10293">
        <v>3</v>
      </c>
      <c r="G10293">
        <v>11</v>
      </c>
      <c r="H10293">
        <v>1</v>
      </c>
      <c r="I10293">
        <v>5</v>
      </c>
      <c r="J10293">
        <v>35</v>
      </c>
      <c r="K10293">
        <v>2</v>
      </c>
      <c r="L10293" t="s">
        <v>147</v>
      </c>
      <c r="M10293" t="s">
        <v>233</v>
      </c>
      <c r="N10293" s="13">
        <v>2600000</v>
      </c>
      <c r="O10293">
        <v>368950</v>
      </c>
      <c r="P10293">
        <v>2024</v>
      </c>
      <c r="Q10293">
        <v>16072012</v>
      </c>
      <c r="R10293" t="s">
        <v>7343</v>
      </c>
      <c r="S10293" s="13">
        <v>2600000</v>
      </c>
      <c r="T10293">
        <v>0</v>
      </c>
      <c r="U10293" t="s">
        <v>7677</v>
      </c>
      <c r="V10293" t="s">
        <v>2295</v>
      </c>
      <c r="W10293">
        <v>5004</v>
      </c>
      <c r="X10293">
        <v>0</v>
      </c>
      <c r="Y10293">
        <v>368058</v>
      </c>
      <c r="Z10293">
        <v>20241119</v>
      </c>
      <c r="AA10293">
        <v>2404150557</v>
      </c>
      <c r="AB10293">
        <v>7</v>
      </c>
      <c r="AC10293" t="s">
        <v>2281</v>
      </c>
      <c r="AD10293" t="s">
        <v>2281</v>
      </c>
      <c r="AE10293">
        <v>11101</v>
      </c>
      <c r="AF10293" t="s">
        <v>2281</v>
      </c>
      <c r="AG10293" t="s">
        <v>549</v>
      </c>
      <c r="AH10293">
        <v>260</v>
      </c>
    </row>
    <row r="10294" spans="1:34" hidden="1" x14ac:dyDescent="0.25">
      <c r="A10294" t="str">
        <f t="shared" si="480"/>
        <v>36 1 3 11 1 5 35 2 0 4301003 368951</v>
      </c>
      <c r="B10294" t="str">
        <f t="shared" si="481"/>
        <v>36 1 3 11 1 5 35 2 0 4301003 368133</v>
      </c>
      <c r="C10294" t="str">
        <f t="shared" si="482"/>
        <v>36 1 3 11 1 5 35 2 0 4301003</v>
      </c>
      <c r="D10294">
        <v>36</v>
      </c>
      <c r="E10294">
        <v>1</v>
      </c>
      <c r="F10294">
        <v>3</v>
      </c>
      <c r="G10294">
        <v>11</v>
      </c>
      <c r="H10294">
        <v>1</v>
      </c>
      <c r="I10294">
        <v>5</v>
      </c>
      <c r="J10294">
        <v>35</v>
      </c>
      <c r="K10294">
        <v>2</v>
      </c>
      <c r="L10294" t="s">
        <v>147</v>
      </c>
      <c r="M10294" t="s">
        <v>233</v>
      </c>
      <c r="N10294" s="13">
        <v>1800000</v>
      </c>
      <c r="O10294">
        <v>368951</v>
      </c>
      <c r="P10294">
        <v>2024</v>
      </c>
      <c r="Q10294">
        <v>16076641</v>
      </c>
      <c r="R10294" t="s">
        <v>2110</v>
      </c>
      <c r="S10294" s="13">
        <v>1800000</v>
      </c>
      <c r="T10294">
        <v>0</v>
      </c>
      <c r="U10294" t="s">
        <v>7678</v>
      </c>
      <c r="V10294" t="s">
        <v>2295</v>
      </c>
      <c r="W10294">
        <v>5004</v>
      </c>
      <c r="X10294">
        <v>0</v>
      </c>
      <c r="Y10294">
        <v>368133</v>
      </c>
      <c r="Z10294">
        <v>20241119</v>
      </c>
      <c r="AA10294">
        <v>2405150650</v>
      </c>
      <c r="AB10294">
        <v>5</v>
      </c>
      <c r="AC10294" t="s">
        <v>2281</v>
      </c>
      <c r="AD10294" t="s">
        <v>2281</v>
      </c>
      <c r="AE10294">
        <v>11101</v>
      </c>
      <c r="AF10294" t="s">
        <v>2281</v>
      </c>
      <c r="AG10294" t="s">
        <v>549</v>
      </c>
      <c r="AH10294">
        <v>260</v>
      </c>
    </row>
    <row r="10295" spans="1:34" hidden="1" x14ac:dyDescent="0.25">
      <c r="A10295" t="str">
        <f t="shared" si="480"/>
        <v>36 1 3 11 1 403 34 40 0 4301037 368952</v>
      </c>
      <c r="B10295" t="str">
        <f t="shared" si="481"/>
        <v>36 1 3 11 1 403 34 40 0 4301037 368177</v>
      </c>
      <c r="C10295" t="str">
        <f t="shared" si="482"/>
        <v>36 1 3 11 1 403 34 40 0 4301037</v>
      </c>
      <c r="D10295">
        <v>36</v>
      </c>
      <c r="E10295">
        <v>1</v>
      </c>
      <c r="F10295">
        <v>3</v>
      </c>
      <c r="G10295">
        <v>11</v>
      </c>
      <c r="H10295">
        <v>1</v>
      </c>
      <c r="I10295">
        <v>403</v>
      </c>
      <c r="J10295">
        <v>34</v>
      </c>
      <c r="K10295">
        <v>40</v>
      </c>
      <c r="L10295" t="s">
        <v>147</v>
      </c>
      <c r="M10295" t="s">
        <v>232</v>
      </c>
      <c r="N10295" s="13">
        <v>3000000</v>
      </c>
      <c r="O10295">
        <v>368952</v>
      </c>
      <c r="P10295">
        <v>2024</v>
      </c>
      <c r="Q10295">
        <v>75074178</v>
      </c>
      <c r="R10295" t="s">
        <v>2119</v>
      </c>
      <c r="S10295" s="13">
        <v>3000000</v>
      </c>
      <c r="T10295">
        <v>0</v>
      </c>
      <c r="U10295" t="s">
        <v>7679</v>
      </c>
      <c r="V10295" t="s">
        <v>2295</v>
      </c>
      <c r="W10295">
        <v>5004</v>
      </c>
      <c r="X10295">
        <v>0</v>
      </c>
      <c r="Y10295">
        <v>368177</v>
      </c>
      <c r="Z10295">
        <v>20241119</v>
      </c>
      <c r="AA10295">
        <v>2407100876</v>
      </c>
      <c r="AB10295">
        <v>4</v>
      </c>
      <c r="AC10295" t="s">
        <v>2281</v>
      </c>
      <c r="AD10295" t="s">
        <v>2281</v>
      </c>
      <c r="AE10295">
        <v>11101</v>
      </c>
      <c r="AF10295" t="s">
        <v>2281</v>
      </c>
      <c r="AG10295" t="s">
        <v>549</v>
      </c>
      <c r="AH10295">
        <v>260</v>
      </c>
    </row>
    <row r="10296" spans="1:34" hidden="1" x14ac:dyDescent="0.25">
      <c r="A10296" t="str">
        <f t="shared" si="480"/>
        <v>36 1 3 22 1 5 35 0 0 4301003 368953</v>
      </c>
      <c r="B10296" t="str">
        <f t="shared" si="481"/>
        <v>36 1 3 22 1 5 35 0 0 4301003 368147</v>
      </c>
      <c r="C10296" t="str">
        <f t="shared" si="482"/>
        <v>36 1 3 22 1 5 35 0 0 4301003</v>
      </c>
      <c r="D10296">
        <v>36</v>
      </c>
      <c r="E10296">
        <v>1</v>
      </c>
      <c r="F10296">
        <v>3</v>
      </c>
      <c r="G10296">
        <v>22</v>
      </c>
      <c r="H10296">
        <v>1</v>
      </c>
      <c r="I10296">
        <v>5</v>
      </c>
      <c r="J10296">
        <v>35</v>
      </c>
      <c r="K10296">
        <v>0</v>
      </c>
      <c r="L10296" t="s">
        <v>147</v>
      </c>
      <c r="M10296" t="s">
        <v>233</v>
      </c>
      <c r="N10296" s="13">
        <v>14810000</v>
      </c>
      <c r="O10296">
        <v>368953</v>
      </c>
      <c r="P10296">
        <v>2024</v>
      </c>
      <c r="Q10296">
        <v>810004561</v>
      </c>
      <c r="R10296" t="s">
        <v>795</v>
      </c>
      <c r="S10296" s="13">
        <v>14810000</v>
      </c>
      <c r="T10296">
        <v>0</v>
      </c>
      <c r="U10296" t="s">
        <v>2352</v>
      </c>
      <c r="V10296" t="s">
        <v>7680</v>
      </c>
      <c r="W10296">
        <v>5004</v>
      </c>
      <c r="X10296">
        <v>0</v>
      </c>
      <c r="Y10296">
        <v>368147</v>
      </c>
      <c r="Z10296">
        <v>20241120</v>
      </c>
      <c r="AA10296">
        <v>2405160660</v>
      </c>
      <c r="AB10296">
        <v>6</v>
      </c>
      <c r="AC10296" t="s">
        <v>2281</v>
      </c>
      <c r="AD10296" t="s">
        <v>2281</v>
      </c>
      <c r="AE10296">
        <v>11206</v>
      </c>
      <c r="AF10296" t="s">
        <v>2394</v>
      </c>
      <c r="AG10296" t="s">
        <v>109</v>
      </c>
      <c r="AH10296">
        <v>261</v>
      </c>
    </row>
    <row r="10297" spans="1:34" hidden="1" x14ac:dyDescent="0.25">
      <c r="A10297" t="str">
        <f t="shared" si="480"/>
        <v>36 1 3 33 1 5 34 0 0 4301037 368954</v>
      </c>
      <c r="B10297" t="str">
        <f t="shared" si="481"/>
        <v>36 1 3 33 1 5 34 0 0 4301037 368165</v>
      </c>
      <c r="C10297" t="str">
        <f t="shared" si="482"/>
        <v>36 1 3 33 1 5 34 0 0 4301037</v>
      </c>
      <c r="D10297">
        <v>36</v>
      </c>
      <c r="E10297">
        <v>1</v>
      </c>
      <c r="F10297">
        <v>3</v>
      </c>
      <c r="G10297">
        <v>33</v>
      </c>
      <c r="H10297">
        <v>1</v>
      </c>
      <c r="I10297">
        <v>5</v>
      </c>
      <c r="J10297">
        <v>34</v>
      </c>
      <c r="K10297">
        <v>0</v>
      </c>
      <c r="L10297" t="s">
        <v>147</v>
      </c>
      <c r="M10297" t="s">
        <v>232</v>
      </c>
      <c r="N10297" s="13">
        <v>125718904</v>
      </c>
      <c r="O10297">
        <v>368954</v>
      </c>
      <c r="P10297">
        <v>2024</v>
      </c>
      <c r="Q10297">
        <v>810005685</v>
      </c>
      <c r="R10297" t="s">
        <v>2121</v>
      </c>
      <c r="S10297" s="13">
        <v>125718904</v>
      </c>
      <c r="T10297">
        <v>0</v>
      </c>
      <c r="U10297" t="s">
        <v>7473</v>
      </c>
      <c r="V10297" t="s">
        <v>7681</v>
      </c>
      <c r="W10297">
        <v>5004</v>
      </c>
      <c r="X10297">
        <v>0</v>
      </c>
      <c r="Y10297">
        <v>368165</v>
      </c>
      <c r="Z10297">
        <v>20241121</v>
      </c>
      <c r="AA10297">
        <v>2406070743</v>
      </c>
      <c r="AB10297">
        <v>3</v>
      </c>
      <c r="AC10297" t="s">
        <v>2281</v>
      </c>
      <c r="AD10297" t="s">
        <v>2281</v>
      </c>
      <c r="AE10297">
        <v>13161</v>
      </c>
      <c r="AF10297" t="s">
        <v>2538</v>
      </c>
      <c r="AG10297" t="s">
        <v>110</v>
      </c>
      <c r="AH10297">
        <v>261</v>
      </c>
    </row>
    <row r="10298" spans="1:34" hidden="1" x14ac:dyDescent="0.25">
      <c r="A10298" t="str">
        <f t="shared" si="480"/>
        <v>36 1 3 22 1 5 35 1 0 4301003 368956</v>
      </c>
      <c r="B10298" t="str">
        <f t="shared" si="481"/>
        <v>36 1 3 22 1 5 35 1 0 4301003 368151</v>
      </c>
      <c r="C10298" t="str">
        <f t="shared" si="482"/>
        <v>36 1 3 22 1 5 35 1 0 4301003</v>
      </c>
      <c r="D10298">
        <v>36</v>
      </c>
      <c r="E10298">
        <v>1</v>
      </c>
      <c r="F10298">
        <v>3</v>
      </c>
      <c r="G10298">
        <v>22</v>
      </c>
      <c r="H10298">
        <v>1</v>
      </c>
      <c r="I10298">
        <v>5</v>
      </c>
      <c r="J10298">
        <v>35</v>
      </c>
      <c r="K10298">
        <v>1</v>
      </c>
      <c r="L10298" t="s">
        <v>147</v>
      </c>
      <c r="M10298" t="s">
        <v>233</v>
      </c>
      <c r="N10298" s="13">
        <v>2621646</v>
      </c>
      <c r="O10298">
        <v>368956</v>
      </c>
      <c r="P10298">
        <v>2024</v>
      </c>
      <c r="Q10298">
        <v>800202395</v>
      </c>
      <c r="R10298" t="s">
        <v>812</v>
      </c>
      <c r="S10298" s="13">
        <v>2621646</v>
      </c>
      <c r="T10298">
        <v>0</v>
      </c>
      <c r="U10298" t="s">
        <v>7682</v>
      </c>
      <c r="V10298" t="s">
        <v>2283</v>
      </c>
      <c r="W10298">
        <v>5004</v>
      </c>
      <c r="X10298">
        <v>0</v>
      </c>
      <c r="Y10298">
        <v>368151</v>
      </c>
      <c r="Z10298">
        <v>20241121</v>
      </c>
      <c r="AA10298">
        <v>0</v>
      </c>
      <c r="AB10298">
        <v>0</v>
      </c>
      <c r="AC10298" t="s">
        <v>2281</v>
      </c>
      <c r="AD10298" t="s">
        <v>2281</v>
      </c>
      <c r="AE10298">
        <v>12106</v>
      </c>
      <c r="AF10298" t="s">
        <v>7353</v>
      </c>
      <c r="AG10298" t="s">
        <v>106</v>
      </c>
      <c r="AH10298">
        <v>335</v>
      </c>
    </row>
    <row r="10299" spans="1:34" hidden="1" x14ac:dyDescent="0.25">
      <c r="A10299" t="str">
        <f t="shared" si="480"/>
        <v>36 1 3 22 1 5 35 0 0 4301003 368957</v>
      </c>
      <c r="B10299" t="str">
        <f t="shared" si="481"/>
        <v>36 1 3 22 1 5 35 0 0 4301003 368041</v>
      </c>
      <c r="C10299" t="str">
        <f t="shared" si="482"/>
        <v>36 1 3 22 1 5 35 0 0 4301003</v>
      </c>
      <c r="D10299">
        <v>36</v>
      </c>
      <c r="E10299">
        <v>1</v>
      </c>
      <c r="F10299">
        <v>3</v>
      </c>
      <c r="G10299">
        <v>22</v>
      </c>
      <c r="H10299">
        <v>1</v>
      </c>
      <c r="I10299">
        <v>5</v>
      </c>
      <c r="J10299">
        <v>35</v>
      </c>
      <c r="K10299">
        <v>0</v>
      </c>
      <c r="L10299" t="s">
        <v>147</v>
      </c>
      <c r="M10299" t="s">
        <v>233</v>
      </c>
      <c r="N10299" s="13">
        <v>3108954</v>
      </c>
      <c r="O10299">
        <v>368957</v>
      </c>
      <c r="P10299">
        <v>2024</v>
      </c>
      <c r="Q10299">
        <v>800202395</v>
      </c>
      <c r="R10299" t="s">
        <v>812</v>
      </c>
      <c r="S10299" s="13">
        <v>3108954</v>
      </c>
      <c r="T10299">
        <v>0</v>
      </c>
      <c r="U10299" t="s">
        <v>7682</v>
      </c>
      <c r="V10299" t="s">
        <v>2283</v>
      </c>
      <c r="W10299">
        <v>5004</v>
      </c>
      <c r="X10299">
        <v>0</v>
      </c>
      <c r="Y10299">
        <v>368041</v>
      </c>
      <c r="Z10299">
        <v>20241121</v>
      </c>
      <c r="AA10299">
        <v>0</v>
      </c>
      <c r="AB10299">
        <v>0</v>
      </c>
      <c r="AC10299" t="s">
        <v>2281</v>
      </c>
      <c r="AD10299" t="s">
        <v>2281</v>
      </c>
      <c r="AE10299">
        <v>11206</v>
      </c>
      <c r="AF10299" t="s">
        <v>2394</v>
      </c>
      <c r="AG10299" t="s">
        <v>109</v>
      </c>
      <c r="AH10299">
        <v>335</v>
      </c>
    </row>
    <row r="10300" spans="1:34" hidden="1" x14ac:dyDescent="0.25">
      <c r="A10300" t="str">
        <f t="shared" si="480"/>
        <v>36 1 3 22 1 401 35 40 0 4301013 368958</v>
      </c>
      <c r="B10300" t="str">
        <f t="shared" si="481"/>
        <v>36 1 3 22 1 401 35 40 0 4301013 368268</v>
      </c>
      <c r="C10300" t="str">
        <f t="shared" si="482"/>
        <v>36 1 3 22 1 401 35 40 0 4301013</v>
      </c>
      <c r="D10300">
        <v>36</v>
      </c>
      <c r="E10300">
        <v>1</v>
      </c>
      <c r="F10300">
        <v>3</v>
      </c>
      <c r="G10300">
        <v>22</v>
      </c>
      <c r="H10300">
        <v>1</v>
      </c>
      <c r="I10300">
        <v>401</v>
      </c>
      <c r="J10300">
        <v>35</v>
      </c>
      <c r="K10300">
        <v>40</v>
      </c>
      <c r="L10300" t="s">
        <v>147</v>
      </c>
      <c r="M10300" t="s">
        <v>723</v>
      </c>
      <c r="N10300" s="13">
        <v>953554</v>
      </c>
      <c r="O10300">
        <v>368958</v>
      </c>
      <c r="P10300">
        <v>2024</v>
      </c>
      <c r="Q10300">
        <v>800202395</v>
      </c>
      <c r="R10300" t="s">
        <v>812</v>
      </c>
      <c r="S10300" s="13">
        <v>953554</v>
      </c>
      <c r="T10300">
        <v>0</v>
      </c>
      <c r="U10300" t="s">
        <v>7682</v>
      </c>
      <c r="V10300" t="s">
        <v>2283</v>
      </c>
      <c r="W10300">
        <v>5004</v>
      </c>
      <c r="X10300">
        <v>0</v>
      </c>
      <c r="Y10300">
        <v>368268</v>
      </c>
      <c r="Z10300">
        <v>20241121</v>
      </c>
      <c r="AA10300">
        <v>0</v>
      </c>
      <c r="AB10300">
        <v>0</v>
      </c>
      <c r="AC10300" t="s">
        <v>2281</v>
      </c>
      <c r="AD10300" t="s">
        <v>2281</v>
      </c>
      <c r="AE10300">
        <v>12106</v>
      </c>
      <c r="AF10300" t="s">
        <v>2281</v>
      </c>
      <c r="AG10300" t="s">
        <v>106</v>
      </c>
      <c r="AH10300">
        <v>335</v>
      </c>
    </row>
    <row r="10301" spans="1:34" hidden="1" x14ac:dyDescent="0.25">
      <c r="A10301" t="str">
        <f t="shared" si="480"/>
        <v>36 1 3 11 1 401 35 40 0 4301017 368959</v>
      </c>
      <c r="B10301" t="str">
        <f t="shared" si="481"/>
        <v>36 1 3 11 1 401 35 40 0 4301017 368258</v>
      </c>
      <c r="C10301" t="str">
        <f t="shared" si="482"/>
        <v>36 1 3 11 1 401 35 40 0 4301017</v>
      </c>
      <c r="D10301">
        <v>36</v>
      </c>
      <c r="E10301">
        <v>1</v>
      </c>
      <c r="F10301">
        <v>3</v>
      </c>
      <c r="G10301">
        <v>11</v>
      </c>
      <c r="H10301">
        <v>1</v>
      </c>
      <c r="I10301">
        <v>401</v>
      </c>
      <c r="J10301">
        <v>35</v>
      </c>
      <c r="K10301">
        <v>40</v>
      </c>
      <c r="L10301" t="s">
        <v>147</v>
      </c>
      <c r="M10301" t="s">
        <v>235</v>
      </c>
      <c r="N10301" s="13">
        <v>82830720</v>
      </c>
      <c r="O10301">
        <v>368959</v>
      </c>
      <c r="P10301">
        <v>2024</v>
      </c>
      <c r="Q10301">
        <v>901834719</v>
      </c>
      <c r="R10301" t="s">
        <v>2116</v>
      </c>
      <c r="S10301" s="13">
        <v>82830720</v>
      </c>
      <c r="T10301">
        <v>1656614</v>
      </c>
      <c r="U10301" t="s">
        <v>7538</v>
      </c>
      <c r="V10301" t="s">
        <v>3752</v>
      </c>
      <c r="W10301">
        <v>5016</v>
      </c>
      <c r="X10301">
        <v>2317</v>
      </c>
      <c r="Y10301">
        <v>368258</v>
      </c>
      <c r="Z10301">
        <v>20241121</v>
      </c>
      <c r="AA10301">
        <v>2405290710</v>
      </c>
      <c r="AB10301">
        <v>3</v>
      </c>
      <c r="AC10301" t="s">
        <v>2281</v>
      </c>
      <c r="AD10301" t="s">
        <v>2281</v>
      </c>
      <c r="AE10301">
        <v>11101</v>
      </c>
      <c r="AF10301" t="s">
        <v>2281</v>
      </c>
      <c r="AG10301" t="s">
        <v>549</v>
      </c>
      <c r="AH10301">
        <v>331</v>
      </c>
    </row>
    <row r="10302" spans="1:34" hidden="1" x14ac:dyDescent="0.25">
      <c r="A10302" t="str">
        <f t="shared" si="480"/>
        <v>36 1 3 11 1 401 35 40 0 4301015 368960</v>
      </c>
      <c r="B10302" t="str">
        <f t="shared" si="481"/>
        <v>36 1 3 11 1 401 35 40 0 4301015 368254</v>
      </c>
      <c r="C10302" t="str">
        <f t="shared" si="482"/>
        <v>36 1 3 11 1 401 35 40 0 4301015</v>
      </c>
      <c r="D10302">
        <v>36</v>
      </c>
      <c r="E10302">
        <v>1</v>
      </c>
      <c r="F10302">
        <v>3</v>
      </c>
      <c r="G10302">
        <v>11</v>
      </c>
      <c r="H10302">
        <v>1</v>
      </c>
      <c r="I10302">
        <v>401</v>
      </c>
      <c r="J10302">
        <v>35</v>
      </c>
      <c r="K10302">
        <v>40</v>
      </c>
      <c r="L10302" t="s">
        <v>147</v>
      </c>
      <c r="M10302" t="s">
        <v>234</v>
      </c>
      <c r="N10302" s="13">
        <v>318052724</v>
      </c>
      <c r="O10302">
        <v>368960</v>
      </c>
      <c r="P10302">
        <v>2024</v>
      </c>
      <c r="Q10302">
        <v>901863473</v>
      </c>
      <c r="R10302" t="s">
        <v>7622</v>
      </c>
      <c r="S10302" s="13">
        <v>318052724</v>
      </c>
      <c r="T10302">
        <v>6361054</v>
      </c>
      <c r="U10302" t="s">
        <v>7623</v>
      </c>
      <c r="V10302" t="s">
        <v>7683</v>
      </c>
      <c r="W10302">
        <v>5016</v>
      </c>
      <c r="X10302">
        <v>2317</v>
      </c>
      <c r="Y10302">
        <v>368254</v>
      </c>
      <c r="Z10302">
        <v>20241121</v>
      </c>
      <c r="AA10302">
        <v>2408260982</v>
      </c>
      <c r="AB10302">
        <v>2</v>
      </c>
      <c r="AC10302" t="s">
        <v>2281</v>
      </c>
      <c r="AD10302" t="s">
        <v>2281</v>
      </c>
      <c r="AE10302">
        <v>11101</v>
      </c>
      <c r="AF10302" t="s">
        <v>2281</v>
      </c>
      <c r="AG10302" t="s">
        <v>549</v>
      </c>
      <c r="AH10302">
        <v>331</v>
      </c>
    </row>
    <row r="10303" spans="1:34" hidden="1" x14ac:dyDescent="0.25">
      <c r="A10303" t="str">
        <f t="shared" si="480"/>
        <v>36 1 3 11 1 5 35 2 0 4301003 368961</v>
      </c>
      <c r="B10303" t="str">
        <f t="shared" si="481"/>
        <v>36 1 3 11 1 5 35 2 0 4301003 368053</v>
      </c>
      <c r="C10303" t="str">
        <f t="shared" si="482"/>
        <v>36 1 3 11 1 5 35 2 0 4301003</v>
      </c>
      <c r="D10303">
        <v>36</v>
      </c>
      <c r="E10303">
        <v>1</v>
      </c>
      <c r="F10303">
        <v>3</v>
      </c>
      <c r="G10303">
        <v>11</v>
      </c>
      <c r="H10303">
        <v>1</v>
      </c>
      <c r="I10303">
        <v>5</v>
      </c>
      <c r="J10303">
        <v>35</v>
      </c>
      <c r="K10303">
        <v>2</v>
      </c>
      <c r="L10303" t="s">
        <v>147</v>
      </c>
      <c r="M10303" t="s">
        <v>233</v>
      </c>
      <c r="N10303" s="13">
        <v>2600000</v>
      </c>
      <c r="O10303">
        <v>368961</v>
      </c>
      <c r="P10303">
        <v>2024</v>
      </c>
      <c r="Q10303">
        <v>75081921</v>
      </c>
      <c r="R10303" t="s">
        <v>2107</v>
      </c>
      <c r="S10303" s="13">
        <v>2600000</v>
      </c>
      <c r="T10303">
        <v>0</v>
      </c>
      <c r="U10303" t="s">
        <v>7684</v>
      </c>
      <c r="V10303" t="s">
        <v>2295</v>
      </c>
      <c r="W10303">
        <v>5004</v>
      </c>
      <c r="X10303">
        <v>0</v>
      </c>
      <c r="Y10303">
        <v>368053</v>
      </c>
      <c r="Z10303">
        <v>20241125</v>
      </c>
      <c r="AA10303">
        <v>2404110546</v>
      </c>
      <c r="AB10303">
        <v>7</v>
      </c>
      <c r="AC10303" t="s">
        <v>2281</v>
      </c>
      <c r="AD10303" t="s">
        <v>2281</v>
      </c>
      <c r="AE10303">
        <v>11101</v>
      </c>
      <c r="AF10303" t="s">
        <v>2281</v>
      </c>
      <c r="AG10303" t="s">
        <v>549</v>
      </c>
      <c r="AH10303">
        <v>260</v>
      </c>
    </row>
    <row r="10304" spans="1:34" hidden="1" x14ac:dyDescent="0.25">
      <c r="A10304" t="str">
        <f t="shared" si="480"/>
        <v>36 1 3 22 1 401 35 40 0 4301013 368962</v>
      </c>
      <c r="B10304" t="str">
        <f t="shared" si="481"/>
        <v>36 1 3 22 1 401 35 40 0 4301013 368265</v>
      </c>
      <c r="C10304" t="str">
        <f t="shared" si="482"/>
        <v>36 1 3 22 1 401 35 40 0 4301013</v>
      </c>
      <c r="D10304">
        <v>36</v>
      </c>
      <c r="E10304">
        <v>1</v>
      </c>
      <c r="F10304">
        <v>3</v>
      </c>
      <c r="G10304">
        <v>22</v>
      </c>
      <c r="H10304">
        <v>1</v>
      </c>
      <c r="I10304">
        <v>401</v>
      </c>
      <c r="J10304">
        <v>35</v>
      </c>
      <c r="K10304">
        <v>40</v>
      </c>
      <c r="L10304" t="s">
        <v>147</v>
      </c>
      <c r="M10304" t="s">
        <v>723</v>
      </c>
      <c r="N10304" s="13">
        <v>66671</v>
      </c>
      <c r="O10304">
        <v>368962</v>
      </c>
      <c r="P10304">
        <v>2024</v>
      </c>
      <c r="Q10304">
        <v>830122566</v>
      </c>
      <c r="R10304" t="s">
        <v>1178</v>
      </c>
      <c r="S10304" s="13">
        <v>66671</v>
      </c>
      <c r="T10304">
        <v>0</v>
      </c>
      <c r="U10304" t="s">
        <v>7611</v>
      </c>
      <c r="V10304" t="s">
        <v>2283</v>
      </c>
      <c r="W10304">
        <v>5004</v>
      </c>
      <c r="X10304">
        <v>0</v>
      </c>
      <c r="Y10304">
        <v>368265</v>
      </c>
      <c r="Z10304">
        <v>20241125</v>
      </c>
      <c r="AA10304">
        <v>0</v>
      </c>
      <c r="AB10304">
        <v>0</v>
      </c>
      <c r="AC10304" t="s">
        <v>2281</v>
      </c>
      <c r="AD10304" t="s">
        <v>2281</v>
      </c>
      <c r="AE10304">
        <v>12106</v>
      </c>
      <c r="AF10304" t="s">
        <v>2281</v>
      </c>
      <c r="AG10304" t="s">
        <v>106</v>
      </c>
      <c r="AH10304">
        <v>335</v>
      </c>
    </row>
    <row r="10305" spans="1:34" hidden="1" x14ac:dyDescent="0.25">
      <c r="A10305" t="str">
        <f t="shared" si="480"/>
        <v>36 1 3 22 1 5 35 1 0 4301003 368963</v>
      </c>
      <c r="B10305" t="str">
        <f t="shared" si="481"/>
        <v>36 1 3 22 1 5 35 1 0 4301003 368149</v>
      </c>
      <c r="C10305" t="str">
        <f t="shared" si="482"/>
        <v>36 1 3 22 1 5 35 1 0 4301003</v>
      </c>
      <c r="D10305">
        <v>36</v>
      </c>
      <c r="E10305">
        <v>1</v>
      </c>
      <c r="F10305">
        <v>3</v>
      </c>
      <c r="G10305">
        <v>22</v>
      </c>
      <c r="H10305">
        <v>1</v>
      </c>
      <c r="I10305">
        <v>5</v>
      </c>
      <c r="J10305">
        <v>35</v>
      </c>
      <c r="K10305">
        <v>1</v>
      </c>
      <c r="L10305" t="s">
        <v>147</v>
      </c>
      <c r="M10305" t="s">
        <v>233</v>
      </c>
      <c r="N10305" s="13">
        <v>212826</v>
      </c>
      <c r="O10305">
        <v>368963</v>
      </c>
      <c r="P10305">
        <v>2024</v>
      </c>
      <c r="Q10305">
        <v>810000598</v>
      </c>
      <c r="R10305" t="s">
        <v>2278</v>
      </c>
      <c r="S10305" s="13">
        <v>212826</v>
      </c>
      <c r="T10305">
        <v>0</v>
      </c>
      <c r="U10305" t="s">
        <v>7386</v>
      </c>
      <c r="V10305" t="s">
        <v>2280</v>
      </c>
      <c r="W10305">
        <v>5004</v>
      </c>
      <c r="X10305">
        <v>0</v>
      </c>
      <c r="Y10305">
        <v>368149</v>
      </c>
      <c r="Z10305">
        <v>20241125</v>
      </c>
      <c r="AA10305">
        <v>0</v>
      </c>
      <c r="AB10305">
        <v>0</v>
      </c>
      <c r="AC10305" t="s">
        <v>2281</v>
      </c>
      <c r="AD10305" t="s">
        <v>2281</v>
      </c>
      <c r="AE10305">
        <v>12106</v>
      </c>
      <c r="AF10305" t="s">
        <v>7353</v>
      </c>
      <c r="AG10305" t="s">
        <v>106</v>
      </c>
      <c r="AH10305">
        <v>335</v>
      </c>
    </row>
    <row r="10306" spans="1:34" hidden="1" x14ac:dyDescent="0.25">
      <c r="A10306" t="str">
        <f t="shared" ref="A10306:A10369" si="483">+CONCATENATE(,D10306," ",E10306," ",F10306," ",G10306," ",H10306," ",I10306," ",J10306," ",K10306," ",L10306," ",M10306," ",O10306)</f>
        <v>36 1 3 22 1 401 35 40 0 4301013 368964</v>
      </c>
      <c r="B10306" t="str">
        <f t="shared" ref="B10306:B10369" si="484">+CONCATENATE(,D10306," ",E10306," ",F10306," ",G10306," ",H10306," ",I10306," ",J10306," ",K10306," ",L10306," ",M10306," ",Y10306)</f>
        <v>36 1 3 22 1 401 35 40 0 4301013 368268</v>
      </c>
      <c r="C10306" t="str">
        <f t="shared" ref="C10306:C10369" si="485">+CONCATENATE(,D10306," ",E10306," ",F10306," ",G10306," ",H10306," ",I10306," ",J10306," ",K10306," ",L10306," ",M10306)</f>
        <v>36 1 3 22 1 401 35 40 0 4301013</v>
      </c>
      <c r="D10306">
        <v>36</v>
      </c>
      <c r="E10306">
        <v>1</v>
      </c>
      <c r="F10306">
        <v>3</v>
      </c>
      <c r="G10306">
        <v>22</v>
      </c>
      <c r="H10306">
        <v>1</v>
      </c>
      <c r="I10306">
        <v>401</v>
      </c>
      <c r="J10306">
        <v>35</v>
      </c>
      <c r="K10306">
        <v>40</v>
      </c>
      <c r="L10306" t="s">
        <v>147</v>
      </c>
      <c r="M10306" t="s">
        <v>723</v>
      </c>
      <c r="N10306" s="13">
        <v>90024</v>
      </c>
      <c r="O10306">
        <v>368964</v>
      </c>
      <c r="P10306">
        <v>2024</v>
      </c>
      <c r="Q10306">
        <v>800202395</v>
      </c>
      <c r="R10306" t="s">
        <v>812</v>
      </c>
      <c r="S10306" s="13">
        <v>90024</v>
      </c>
      <c r="T10306">
        <v>0</v>
      </c>
      <c r="U10306" t="s">
        <v>7685</v>
      </c>
      <c r="V10306" t="s">
        <v>2280</v>
      </c>
      <c r="W10306">
        <v>5004</v>
      </c>
      <c r="X10306">
        <v>0</v>
      </c>
      <c r="Y10306">
        <v>368268</v>
      </c>
      <c r="Z10306">
        <v>20241125</v>
      </c>
      <c r="AA10306">
        <v>0</v>
      </c>
      <c r="AB10306">
        <v>0</v>
      </c>
      <c r="AC10306" t="s">
        <v>2281</v>
      </c>
      <c r="AD10306" t="s">
        <v>2281</v>
      </c>
      <c r="AE10306">
        <v>12106</v>
      </c>
      <c r="AF10306" t="s">
        <v>2281</v>
      </c>
      <c r="AG10306" t="s">
        <v>106</v>
      </c>
      <c r="AH10306">
        <v>335</v>
      </c>
    </row>
    <row r="10307" spans="1:34" hidden="1" x14ac:dyDescent="0.25">
      <c r="A10307" t="str">
        <f t="shared" si="483"/>
        <v>36 1 3 22 1 401 35 40 0 4301013 368965</v>
      </c>
      <c r="B10307" t="str">
        <f t="shared" si="484"/>
        <v>36 1 3 22 1 401 35 40 0 4301013 368267</v>
      </c>
      <c r="C10307" t="str">
        <f t="shared" si="485"/>
        <v>36 1 3 22 1 401 35 40 0 4301013</v>
      </c>
      <c r="D10307">
        <v>36</v>
      </c>
      <c r="E10307">
        <v>1</v>
      </c>
      <c r="F10307">
        <v>3</v>
      </c>
      <c r="G10307">
        <v>22</v>
      </c>
      <c r="H10307">
        <v>1</v>
      </c>
      <c r="I10307">
        <v>401</v>
      </c>
      <c r="J10307">
        <v>35</v>
      </c>
      <c r="K10307">
        <v>40</v>
      </c>
      <c r="L10307" t="s">
        <v>147</v>
      </c>
      <c r="M10307" t="s">
        <v>723</v>
      </c>
      <c r="N10307" s="13">
        <v>3624155</v>
      </c>
      <c r="O10307">
        <v>368965</v>
      </c>
      <c r="P10307">
        <v>2024</v>
      </c>
      <c r="Q10307">
        <v>890800128</v>
      </c>
      <c r="R10307" t="s">
        <v>838</v>
      </c>
      <c r="S10307" s="13">
        <v>3624155</v>
      </c>
      <c r="T10307">
        <v>0</v>
      </c>
      <c r="U10307" t="s">
        <v>7686</v>
      </c>
      <c r="V10307" t="s">
        <v>2280</v>
      </c>
      <c r="W10307">
        <v>5004</v>
      </c>
      <c r="X10307">
        <v>0</v>
      </c>
      <c r="Y10307">
        <v>368267</v>
      </c>
      <c r="Z10307">
        <v>20241125</v>
      </c>
      <c r="AA10307">
        <v>0</v>
      </c>
      <c r="AB10307">
        <v>0</v>
      </c>
      <c r="AC10307" t="s">
        <v>2281</v>
      </c>
      <c r="AD10307" t="s">
        <v>2281</v>
      </c>
      <c r="AE10307">
        <v>12106</v>
      </c>
      <c r="AF10307" t="s">
        <v>2281</v>
      </c>
      <c r="AG10307" t="s">
        <v>106</v>
      </c>
      <c r="AH10307">
        <v>335</v>
      </c>
    </row>
    <row r="10308" spans="1:34" hidden="1" x14ac:dyDescent="0.25">
      <c r="A10308" t="str">
        <f t="shared" si="483"/>
        <v>36 1 3 22 1 401 35 40 0 4301013 368967</v>
      </c>
      <c r="B10308" t="str">
        <f t="shared" si="484"/>
        <v>36 1 3 22 1 401 35 40 0 4301013 368266</v>
      </c>
      <c r="C10308" t="str">
        <f t="shared" si="485"/>
        <v>36 1 3 22 1 401 35 40 0 4301013</v>
      </c>
      <c r="D10308">
        <v>36</v>
      </c>
      <c r="E10308">
        <v>1</v>
      </c>
      <c r="F10308">
        <v>3</v>
      </c>
      <c r="G10308">
        <v>22</v>
      </c>
      <c r="H10308">
        <v>1</v>
      </c>
      <c r="I10308">
        <v>401</v>
      </c>
      <c r="J10308">
        <v>35</v>
      </c>
      <c r="K10308">
        <v>40</v>
      </c>
      <c r="L10308" t="s">
        <v>147</v>
      </c>
      <c r="M10308" t="s">
        <v>723</v>
      </c>
      <c r="N10308" s="13">
        <v>1594822</v>
      </c>
      <c r="O10308">
        <v>368967</v>
      </c>
      <c r="P10308">
        <v>2024</v>
      </c>
      <c r="Q10308">
        <v>810000598</v>
      </c>
      <c r="R10308" t="s">
        <v>2278</v>
      </c>
      <c r="S10308" s="13">
        <v>1594822</v>
      </c>
      <c r="T10308">
        <v>0</v>
      </c>
      <c r="U10308" t="s">
        <v>7687</v>
      </c>
      <c r="V10308" t="s">
        <v>2280</v>
      </c>
      <c r="W10308">
        <v>5004</v>
      </c>
      <c r="X10308">
        <v>0</v>
      </c>
      <c r="Y10308">
        <v>368266</v>
      </c>
      <c r="Z10308">
        <v>20241125</v>
      </c>
      <c r="AA10308">
        <v>0</v>
      </c>
      <c r="AB10308">
        <v>0</v>
      </c>
      <c r="AC10308" t="s">
        <v>2281</v>
      </c>
      <c r="AD10308" t="s">
        <v>2281</v>
      </c>
      <c r="AE10308">
        <v>12106</v>
      </c>
      <c r="AF10308" t="s">
        <v>2281</v>
      </c>
      <c r="AG10308" t="s">
        <v>106</v>
      </c>
      <c r="AH10308">
        <v>335</v>
      </c>
    </row>
    <row r="10309" spans="1:34" hidden="1" x14ac:dyDescent="0.25">
      <c r="A10309" t="str">
        <f t="shared" si="483"/>
        <v>36 1 3 22 1 401 35 40 0 4301017 368969</v>
      </c>
      <c r="B10309" t="str">
        <f t="shared" si="484"/>
        <v>36 1 3 22 1 401 35 40 0 4301017 368260</v>
      </c>
      <c r="C10309" t="str">
        <f t="shared" si="485"/>
        <v>36 1 3 22 1 401 35 40 0 4301017</v>
      </c>
      <c r="D10309">
        <v>36</v>
      </c>
      <c r="E10309">
        <v>1</v>
      </c>
      <c r="F10309">
        <v>3</v>
      </c>
      <c r="G10309">
        <v>22</v>
      </c>
      <c r="H10309">
        <v>1</v>
      </c>
      <c r="I10309">
        <v>401</v>
      </c>
      <c r="J10309">
        <v>35</v>
      </c>
      <c r="K10309">
        <v>40</v>
      </c>
      <c r="L10309" t="s">
        <v>147</v>
      </c>
      <c r="M10309" t="s">
        <v>235</v>
      </c>
      <c r="N10309" s="13">
        <v>139423599</v>
      </c>
      <c r="O10309">
        <v>368969</v>
      </c>
      <c r="P10309">
        <v>2024</v>
      </c>
      <c r="Q10309">
        <v>901248079</v>
      </c>
      <c r="R10309" t="s">
        <v>1669</v>
      </c>
      <c r="S10309" s="13">
        <v>139423599</v>
      </c>
      <c r="T10309">
        <v>2788472</v>
      </c>
      <c r="U10309" t="s">
        <v>7688</v>
      </c>
      <c r="V10309" t="s">
        <v>7689</v>
      </c>
      <c r="W10309">
        <v>5016</v>
      </c>
      <c r="X10309">
        <v>2317</v>
      </c>
      <c r="Y10309">
        <v>368260</v>
      </c>
      <c r="Z10309">
        <v>20241126</v>
      </c>
      <c r="AA10309">
        <v>2409191072</v>
      </c>
      <c r="AB10309">
        <v>1</v>
      </c>
      <c r="AC10309" t="s">
        <v>2281</v>
      </c>
      <c r="AD10309" t="s">
        <v>2281</v>
      </c>
      <c r="AE10309">
        <v>12106</v>
      </c>
      <c r="AF10309" t="s">
        <v>7353</v>
      </c>
      <c r="AG10309" t="s">
        <v>106</v>
      </c>
      <c r="AH10309">
        <v>331</v>
      </c>
    </row>
    <row r="10310" spans="1:34" hidden="1" x14ac:dyDescent="0.25">
      <c r="A10310" t="str">
        <f t="shared" si="483"/>
        <v>36 1 3 11 1 5 34 0 0 4301037 368970</v>
      </c>
      <c r="B10310" t="str">
        <f t="shared" si="484"/>
        <v>36 1 3 11 1 5 34 0 0 4301037 368047</v>
      </c>
      <c r="C10310" t="str">
        <f t="shared" si="485"/>
        <v>36 1 3 11 1 5 34 0 0 4301037</v>
      </c>
      <c r="D10310">
        <v>36</v>
      </c>
      <c r="E10310">
        <v>1</v>
      </c>
      <c r="F10310">
        <v>3</v>
      </c>
      <c r="G10310">
        <v>11</v>
      </c>
      <c r="H10310">
        <v>1</v>
      </c>
      <c r="I10310">
        <v>5</v>
      </c>
      <c r="J10310">
        <v>34</v>
      </c>
      <c r="K10310">
        <v>0</v>
      </c>
      <c r="L10310" t="s">
        <v>147</v>
      </c>
      <c r="M10310" t="s">
        <v>232</v>
      </c>
      <c r="N10310" s="13">
        <v>6395583</v>
      </c>
      <c r="O10310">
        <v>368970</v>
      </c>
      <c r="P10310">
        <v>2024</v>
      </c>
      <c r="Q10310">
        <v>890801053</v>
      </c>
      <c r="R10310" t="s">
        <v>784</v>
      </c>
      <c r="S10310" s="13">
        <v>6395583</v>
      </c>
      <c r="T10310">
        <v>0</v>
      </c>
      <c r="U10310" t="s">
        <v>7690</v>
      </c>
      <c r="V10310" t="s">
        <v>2342</v>
      </c>
      <c r="W10310">
        <v>5001</v>
      </c>
      <c r="X10310">
        <v>0</v>
      </c>
      <c r="Y10310">
        <v>368047</v>
      </c>
      <c r="Z10310">
        <v>20241126</v>
      </c>
      <c r="AA10310">
        <v>2024112020</v>
      </c>
      <c r="AB10310">
        <v>0</v>
      </c>
      <c r="AC10310" t="s">
        <v>2281</v>
      </c>
      <c r="AD10310" t="s">
        <v>2281</v>
      </c>
      <c r="AE10310">
        <v>11101</v>
      </c>
      <c r="AF10310" t="s">
        <v>2281</v>
      </c>
      <c r="AG10310" t="s">
        <v>549</v>
      </c>
      <c r="AH10310">
        <v>100</v>
      </c>
    </row>
    <row r="10311" spans="1:34" hidden="1" x14ac:dyDescent="0.25">
      <c r="A10311" t="str">
        <f t="shared" si="483"/>
        <v>36 1 3 11 1 5 35 2 0 4301003 368973</v>
      </c>
      <c r="B10311" t="str">
        <f t="shared" si="484"/>
        <v>36 1 3 11 1 5 35 2 0 4301003 368062</v>
      </c>
      <c r="C10311" t="str">
        <f t="shared" si="485"/>
        <v>36 1 3 11 1 5 35 2 0 4301003</v>
      </c>
      <c r="D10311">
        <v>36</v>
      </c>
      <c r="E10311">
        <v>1</v>
      </c>
      <c r="F10311">
        <v>3</v>
      </c>
      <c r="G10311">
        <v>11</v>
      </c>
      <c r="H10311">
        <v>1</v>
      </c>
      <c r="I10311">
        <v>5</v>
      </c>
      <c r="J10311">
        <v>35</v>
      </c>
      <c r="K10311">
        <v>2</v>
      </c>
      <c r="L10311" t="s">
        <v>147</v>
      </c>
      <c r="M10311" t="s">
        <v>233</v>
      </c>
      <c r="N10311" s="13">
        <v>2600000</v>
      </c>
      <c r="O10311">
        <v>368973</v>
      </c>
      <c r="P10311">
        <v>2024</v>
      </c>
      <c r="Q10311">
        <v>75106666</v>
      </c>
      <c r="R10311" t="s">
        <v>2109</v>
      </c>
      <c r="S10311" s="13">
        <v>2600000</v>
      </c>
      <c r="T10311">
        <v>0</v>
      </c>
      <c r="U10311" t="s">
        <v>7691</v>
      </c>
      <c r="V10311" t="s">
        <v>2295</v>
      </c>
      <c r="W10311">
        <v>5004</v>
      </c>
      <c r="X10311">
        <v>0</v>
      </c>
      <c r="Y10311">
        <v>368062</v>
      </c>
      <c r="Z10311">
        <v>20241127</v>
      </c>
      <c r="AA10311">
        <v>2404170568</v>
      </c>
      <c r="AB10311">
        <v>7</v>
      </c>
      <c r="AC10311" t="s">
        <v>2281</v>
      </c>
      <c r="AD10311" t="s">
        <v>2281</v>
      </c>
      <c r="AE10311">
        <v>11101</v>
      </c>
      <c r="AF10311" t="s">
        <v>2281</v>
      </c>
      <c r="AG10311" t="s">
        <v>549</v>
      </c>
      <c r="AH10311">
        <v>260</v>
      </c>
    </row>
    <row r="10312" spans="1:34" hidden="1" x14ac:dyDescent="0.25">
      <c r="A10312" t="str">
        <f t="shared" si="483"/>
        <v>36 1 3 22 1 402 34 40 0 4301037 368974</v>
      </c>
      <c r="B10312" t="str">
        <f t="shared" si="484"/>
        <v>36 1 3 22 1 402 34 40 0 4301037 368257</v>
      </c>
      <c r="C10312" t="str">
        <f t="shared" si="485"/>
        <v>36 1 3 22 1 402 34 40 0 4301037</v>
      </c>
      <c r="D10312">
        <v>36</v>
      </c>
      <c r="E10312">
        <v>1</v>
      </c>
      <c r="F10312">
        <v>3</v>
      </c>
      <c r="G10312">
        <v>22</v>
      </c>
      <c r="H10312">
        <v>1</v>
      </c>
      <c r="I10312">
        <v>402</v>
      </c>
      <c r="J10312">
        <v>34</v>
      </c>
      <c r="K10312">
        <v>40</v>
      </c>
      <c r="L10312" t="s">
        <v>147</v>
      </c>
      <c r="M10312" t="s">
        <v>232</v>
      </c>
      <c r="N10312" s="13">
        <v>40000000</v>
      </c>
      <c r="O10312">
        <v>368974</v>
      </c>
      <c r="P10312">
        <v>2024</v>
      </c>
      <c r="Q10312">
        <v>890807375</v>
      </c>
      <c r="R10312" t="s">
        <v>2035</v>
      </c>
      <c r="S10312" s="13">
        <v>40000000</v>
      </c>
      <c r="T10312">
        <v>1600000</v>
      </c>
      <c r="U10312" t="s">
        <v>7692</v>
      </c>
      <c r="V10312" t="s">
        <v>7693</v>
      </c>
      <c r="W10312">
        <v>5004</v>
      </c>
      <c r="X10312">
        <v>2305</v>
      </c>
      <c r="Y10312">
        <v>368257</v>
      </c>
      <c r="Z10312">
        <v>20241127</v>
      </c>
      <c r="AA10312">
        <v>2407190891</v>
      </c>
      <c r="AB10312">
        <v>199</v>
      </c>
      <c r="AC10312" t="s">
        <v>2281</v>
      </c>
      <c r="AD10312" t="s">
        <v>2281</v>
      </c>
      <c r="AE10312">
        <v>12106</v>
      </c>
      <c r="AF10312" t="s">
        <v>7353</v>
      </c>
      <c r="AG10312" t="s">
        <v>106</v>
      </c>
      <c r="AH10312">
        <v>261</v>
      </c>
    </row>
    <row r="10313" spans="1:34" hidden="1" x14ac:dyDescent="0.25">
      <c r="A10313" t="str">
        <f t="shared" si="483"/>
        <v>36 1 3 82 1 403 34 41 0 4301037 368975</v>
      </c>
      <c r="B10313" t="str">
        <f t="shared" si="484"/>
        <v>36 1 3 82 1 403 34 41 0 4301037 368261</v>
      </c>
      <c r="C10313" t="str">
        <f t="shared" si="485"/>
        <v>36 1 3 82 1 403 34 41 0 4301037</v>
      </c>
      <c r="D10313">
        <v>36</v>
      </c>
      <c r="E10313">
        <v>1</v>
      </c>
      <c r="F10313">
        <v>3</v>
      </c>
      <c r="G10313">
        <v>82</v>
      </c>
      <c r="H10313">
        <v>1</v>
      </c>
      <c r="I10313">
        <v>403</v>
      </c>
      <c r="J10313">
        <v>34</v>
      </c>
      <c r="K10313">
        <v>41</v>
      </c>
      <c r="L10313" t="s">
        <v>147</v>
      </c>
      <c r="M10313" t="s">
        <v>232</v>
      </c>
      <c r="N10313" s="13">
        <v>18465419</v>
      </c>
      <c r="O10313">
        <v>368975</v>
      </c>
      <c r="P10313">
        <v>2024</v>
      </c>
      <c r="Q10313">
        <v>900129866</v>
      </c>
      <c r="R10313" t="s">
        <v>7625</v>
      </c>
      <c r="S10313" s="13">
        <v>18465419</v>
      </c>
      <c r="T10313">
        <v>0</v>
      </c>
      <c r="U10313" t="s">
        <v>7626</v>
      </c>
      <c r="V10313" t="s">
        <v>7694</v>
      </c>
      <c r="W10313">
        <v>5007</v>
      </c>
      <c r="X10313">
        <v>0</v>
      </c>
      <c r="Y10313">
        <v>368261</v>
      </c>
      <c r="Z10313">
        <v>20241128</v>
      </c>
      <c r="AA10313">
        <v>2409301109</v>
      </c>
      <c r="AB10313">
        <v>3</v>
      </c>
      <c r="AC10313" t="s">
        <v>2281</v>
      </c>
      <c r="AD10313" t="s">
        <v>2281</v>
      </c>
      <c r="AE10313">
        <v>25364</v>
      </c>
      <c r="AF10313" t="s">
        <v>7360</v>
      </c>
      <c r="AG10313" t="s">
        <v>660</v>
      </c>
      <c r="AH10313">
        <v>250</v>
      </c>
    </row>
    <row r="10314" spans="1:34" hidden="1" x14ac:dyDescent="0.25">
      <c r="A10314" t="str">
        <f t="shared" si="483"/>
        <v>36 1 3 22 1 402 34 41 0 4301037 368976</v>
      </c>
      <c r="B10314" t="str">
        <f t="shared" si="484"/>
        <v>36 1 3 22 1 402 34 41 0 4301037 368261</v>
      </c>
      <c r="C10314" t="str">
        <f t="shared" si="485"/>
        <v>36 1 3 22 1 402 34 41 0 4301037</v>
      </c>
      <c r="D10314">
        <v>36</v>
      </c>
      <c r="E10314">
        <v>1</v>
      </c>
      <c r="F10314">
        <v>3</v>
      </c>
      <c r="G10314">
        <v>22</v>
      </c>
      <c r="H10314">
        <v>1</v>
      </c>
      <c r="I10314">
        <v>402</v>
      </c>
      <c r="J10314">
        <v>34</v>
      </c>
      <c r="K10314">
        <v>41</v>
      </c>
      <c r="L10314" t="s">
        <v>147</v>
      </c>
      <c r="M10314" t="s">
        <v>232</v>
      </c>
      <c r="N10314" s="13">
        <v>35469369</v>
      </c>
      <c r="O10314">
        <v>368976</v>
      </c>
      <c r="P10314">
        <v>2024</v>
      </c>
      <c r="Q10314">
        <v>900129866</v>
      </c>
      <c r="R10314" t="s">
        <v>7625</v>
      </c>
      <c r="S10314" s="13">
        <v>35469369</v>
      </c>
      <c r="T10314">
        <v>0</v>
      </c>
      <c r="U10314" t="s">
        <v>7626</v>
      </c>
      <c r="V10314" t="s">
        <v>7694</v>
      </c>
      <c r="W10314">
        <v>5007</v>
      </c>
      <c r="X10314">
        <v>0</v>
      </c>
      <c r="Y10314">
        <v>368261</v>
      </c>
      <c r="Z10314">
        <v>20241128</v>
      </c>
      <c r="AA10314">
        <v>2409301109</v>
      </c>
      <c r="AB10314">
        <v>3</v>
      </c>
      <c r="AC10314" t="s">
        <v>2281</v>
      </c>
      <c r="AD10314" t="s">
        <v>2281</v>
      </c>
      <c r="AE10314">
        <v>13204</v>
      </c>
      <c r="AF10314" t="s">
        <v>7360</v>
      </c>
      <c r="AG10314" t="s">
        <v>107</v>
      </c>
      <c r="AH10314">
        <v>250</v>
      </c>
    </row>
    <row r="10315" spans="1:34" hidden="1" x14ac:dyDescent="0.25">
      <c r="A10315" t="str">
        <f t="shared" si="483"/>
        <v>36 1 3 11 1 5 35 2 0 4301003 368977</v>
      </c>
      <c r="B10315" t="str">
        <f t="shared" si="484"/>
        <v>36 1 3 11 1 5 35 2 0 4301003 368072</v>
      </c>
      <c r="C10315" t="str">
        <f t="shared" si="485"/>
        <v>36 1 3 11 1 5 35 2 0 4301003</v>
      </c>
      <c r="D10315">
        <v>36</v>
      </c>
      <c r="E10315">
        <v>1</v>
      </c>
      <c r="F10315">
        <v>3</v>
      </c>
      <c r="G10315">
        <v>11</v>
      </c>
      <c r="H10315">
        <v>1</v>
      </c>
      <c r="I10315">
        <v>5</v>
      </c>
      <c r="J10315">
        <v>35</v>
      </c>
      <c r="K10315">
        <v>2</v>
      </c>
      <c r="L10315" t="s">
        <v>147</v>
      </c>
      <c r="M10315" t="s">
        <v>233</v>
      </c>
      <c r="N10315" s="13">
        <v>3841440</v>
      </c>
      <c r="O10315">
        <v>368977</v>
      </c>
      <c r="P10315">
        <v>2024</v>
      </c>
      <c r="Q10315">
        <v>900319291</v>
      </c>
      <c r="R10315" t="s">
        <v>785</v>
      </c>
      <c r="S10315" s="13">
        <v>3841440</v>
      </c>
      <c r="T10315">
        <v>0</v>
      </c>
      <c r="U10315" t="s">
        <v>7695</v>
      </c>
      <c r="V10315" t="s">
        <v>2345</v>
      </c>
      <c r="W10315">
        <v>5011</v>
      </c>
      <c r="X10315">
        <v>0</v>
      </c>
      <c r="Y10315">
        <v>368072</v>
      </c>
      <c r="Z10315">
        <v>20241128</v>
      </c>
      <c r="AA10315">
        <v>2024111070</v>
      </c>
      <c r="AB10315">
        <v>0</v>
      </c>
      <c r="AC10315" t="s">
        <v>2281</v>
      </c>
      <c r="AD10315" t="s">
        <v>2281</v>
      </c>
      <c r="AE10315">
        <v>11101</v>
      </c>
      <c r="AF10315" t="s">
        <v>2281</v>
      </c>
      <c r="AG10315" t="s">
        <v>549</v>
      </c>
      <c r="AH10315">
        <v>100</v>
      </c>
    </row>
    <row r="10316" spans="1:34" hidden="1" x14ac:dyDescent="0.25">
      <c r="A10316" t="str">
        <f t="shared" si="483"/>
        <v>36 1 3 11 1 5 34 0 0 4301037 368978</v>
      </c>
      <c r="B10316" t="str">
        <f t="shared" si="484"/>
        <v>36 1 3 11 1 5 34 0 0 4301037 368027</v>
      </c>
      <c r="C10316" t="str">
        <f t="shared" si="485"/>
        <v>36 1 3 11 1 5 34 0 0 4301037</v>
      </c>
      <c r="D10316">
        <v>36</v>
      </c>
      <c r="E10316">
        <v>1</v>
      </c>
      <c r="F10316">
        <v>3</v>
      </c>
      <c r="G10316">
        <v>11</v>
      </c>
      <c r="H10316">
        <v>1</v>
      </c>
      <c r="I10316">
        <v>5</v>
      </c>
      <c r="J10316">
        <v>34</v>
      </c>
      <c r="K10316">
        <v>0</v>
      </c>
      <c r="L10316" t="s">
        <v>147</v>
      </c>
      <c r="M10316" t="s">
        <v>232</v>
      </c>
      <c r="N10316" s="13">
        <v>8992600</v>
      </c>
      <c r="O10316">
        <v>368978</v>
      </c>
      <c r="P10316">
        <v>2024</v>
      </c>
      <c r="Q10316">
        <v>890807724</v>
      </c>
      <c r="R10316" t="s">
        <v>822</v>
      </c>
      <c r="S10316" s="13">
        <v>8992600</v>
      </c>
      <c r="T10316">
        <v>0</v>
      </c>
      <c r="U10316" t="s">
        <v>2339</v>
      </c>
      <c r="V10316" t="s">
        <v>2455</v>
      </c>
      <c r="W10316">
        <v>5016</v>
      </c>
      <c r="X10316">
        <v>0</v>
      </c>
      <c r="Y10316">
        <v>368027</v>
      </c>
      <c r="Z10316">
        <v>20241128</v>
      </c>
      <c r="AA10316">
        <v>2402190350</v>
      </c>
      <c r="AB10316">
        <v>8</v>
      </c>
      <c r="AC10316" t="s">
        <v>2281</v>
      </c>
      <c r="AD10316" t="s">
        <v>2281</v>
      </c>
      <c r="AE10316">
        <v>11101</v>
      </c>
      <c r="AF10316" t="s">
        <v>2281</v>
      </c>
      <c r="AG10316" t="s">
        <v>549</v>
      </c>
      <c r="AH10316">
        <v>252</v>
      </c>
    </row>
    <row r="10317" spans="1:34" hidden="1" x14ac:dyDescent="0.25">
      <c r="A10317" t="str">
        <f t="shared" si="483"/>
        <v>36 1 3 33 1 5 34 0 0 4301037 368979</v>
      </c>
      <c r="B10317" t="str">
        <f t="shared" si="484"/>
        <v>36 1 3 33 1 5 34 0 0 4301037 368054</v>
      </c>
      <c r="C10317" t="str">
        <f t="shared" si="485"/>
        <v>36 1 3 33 1 5 34 0 0 4301037</v>
      </c>
      <c r="D10317">
        <v>36</v>
      </c>
      <c r="E10317">
        <v>1</v>
      </c>
      <c r="F10317">
        <v>3</v>
      </c>
      <c r="G10317">
        <v>33</v>
      </c>
      <c r="H10317">
        <v>1</v>
      </c>
      <c r="I10317">
        <v>5</v>
      </c>
      <c r="J10317">
        <v>34</v>
      </c>
      <c r="K10317">
        <v>0</v>
      </c>
      <c r="L10317" t="s">
        <v>147</v>
      </c>
      <c r="M10317" t="s">
        <v>232</v>
      </c>
      <c r="N10317" s="13">
        <v>2900000</v>
      </c>
      <c r="O10317">
        <v>368979</v>
      </c>
      <c r="P10317">
        <v>2024</v>
      </c>
      <c r="Q10317">
        <v>10289172</v>
      </c>
      <c r="R10317" t="s">
        <v>2150</v>
      </c>
      <c r="S10317" s="13">
        <v>2900000</v>
      </c>
      <c r="T10317">
        <v>0</v>
      </c>
      <c r="U10317" t="s">
        <v>7696</v>
      </c>
      <c r="V10317" t="s">
        <v>2295</v>
      </c>
      <c r="W10317">
        <v>5004</v>
      </c>
      <c r="X10317">
        <v>0</v>
      </c>
      <c r="Y10317">
        <v>368054</v>
      </c>
      <c r="Z10317">
        <v>20241129</v>
      </c>
      <c r="AA10317">
        <v>2404120550</v>
      </c>
      <c r="AB10317">
        <v>8</v>
      </c>
      <c r="AC10317" t="s">
        <v>2281</v>
      </c>
      <c r="AD10317" t="s">
        <v>2281</v>
      </c>
      <c r="AE10317">
        <v>13161</v>
      </c>
      <c r="AF10317" t="s">
        <v>2538</v>
      </c>
      <c r="AG10317" t="s">
        <v>110</v>
      </c>
      <c r="AH10317">
        <v>260</v>
      </c>
    </row>
    <row r="10318" spans="1:34" hidden="1" x14ac:dyDescent="0.25">
      <c r="A10318" t="str">
        <f t="shared" si="483"/>
        <v>36 1 3 22 1 401 35 40 0 4301013 368980</v>
      </c>
      <c r="B10318" t="str">
        <f t="shared" si="484"/>
        <v>36 1 3 22 1 401 35 40 0 4301013 368266</v>
      </c>
      <c r="C10318" t="str">
        <f t="shared" si="485"/>
        <v>36 1 3 22 1 401 35 40 0 4301013</v>
      </c>
      <c r="D10318">
        <v>36</v>
      </c>
      <c r="E10318">
        <v>1</v>
      </c>
      <c r="F10318">
        <v>3</v>
      </c>
      <c r="G10318">
        <v>22</v>
      </c>
      <c r="H10318">
        <v>1</v>
      </c>
      <c r="I10318">
        <v>401</v>
      </c>
      <c r="J10318">
        <v>35</v>
      </c>
      <c r="K10318">
        <v>40</v>
      </c>
      <c r="L10318" t="s">
        <v>147</v>
      </c>
      <c r="M10318" t="s">
        <v>723</v>
      </c>
      <c r="N10318" s="13">
        <v>11861914</v>
      </c>
      <c r="O10318">
        <v>368980</v>
      </c>
      <c r="P10318">
        <v>2024</v>
      </c>
      <c r="Q10318">
        <v>810000598</v>
      </c>
      <c r="R10318" t="s">
        <v>2278</v>
      </c>
      <c r="S10318" s="13">
        <v>11861914</v>
      </c>
      <c r="T10318">
        <v>0</v>
      </c>
      <c r="U10318" t="s">
        <v>7687</v>
      </c>
      <c r="V10318" t="s">
        <v>2280</v>
      </c>
      <c r="W10318">
        <v>5004</v>
      </c>
      <c r="X10318">
        <v>0</v>
      </c>
      <c r="Y10318">
        <v>368266</v>
      </c>
      <c r="Z10318">
        <v>20241129</v>
      </c>
      <c r="AA10318">
        <v>0</v>
      </c>
      <c r="AB10318">
        <v>0</v>
      </c>
      <c r="AC10318" t="s">
        <v>2281</v>
      </c>
      <c r="AD10318" t="s">
        <v>2281</v>
      </c>
      <c r="AE10318">
        <v>12106</v>
      </c>
      <c r="AF10318" t="s">
        <v>2281</v>
      </c>
      <c r="AG10318" t="s">
        <v>106</v>
      </c>
      <c r="AH10318">
        <v>335</v>
      </c>
    </row>
    <row r="10319" spans="1:34" hidden="1" x14ac:dyDescent="0.25">
      <c r="A10319" t="str">
        <f t="shared" si="483"/>
        <v>36 1 3 33 1 5 34 0 0 4301037 368981</v>
      </c>
      <c r="B10319" t="str">
        <f t="shared" si="484"/>
        <v>36 1 3 33 1 5 34 0 0 4301037 368045</v>
      </c>
      <c r="C10319" t="str">
        <f t="shared" si="485"/>
        <v>36 1 3 33 1 5 34 0 0 4301037</v>
      </c>
      <c r="D10319">
        <v>36</v>
      </c>
      <c r="E10319">
        <v>1</v>
      </c>
      <c r="F10319">
        <v>3</v>
      </c>
      <c r="G10319">
        <v>33</v>
      </c>
      <c r="H10319">
        <v>1</v>
      </c>
      <c r="I10319">
        <v>5</v>
      </c>
      <c r="J10319">
        <v>34</v>
      </c>
      <c r="K10319">
        <v>0</v>
      </c>
      <c r="L10319" t="s">
        <v>147</v>
      </c>
      <c r="M10319" t="s">
        <v>232</v>
      </c>
      <c r="N10319" s="13">
        <v>2900000</v>
      </c>
      <c r="O10319">
        <v>368981</v>
      </c>
      <c r="P10319">
        <v>2024</v>
      </c>
      <c r="Q10319">
        <v>24334835</v>
      </c>
      <c r="R10319" t="s">
        <v>2146</v>
      </c>
      <c r="S10319" s="13">
        <v>2900000</v>
      </c>
      <c r="T10319">
        <v>0</v>
      </c>
      <c r="U10319" t="s">
        <v>7697</v>
      </c>
      <c r="V10319" t="s">
        <v>2295</v>
      </c>
      <c r="W10319">
        <v>5004</v>
      </c>
      <c r="X10319">
        <v>0</v>
      </c>
      <c r="Y10319">
        <v>368045</v>
      </c>
      <c r="Z10319">
        <v>20241129</v>
      </c>
      <c r="AA10319">
        <v>2403150473</v>
      </c>
      <c r="AB10319">
        <v>9</v>
      </c>
      <c r="AC10319" t="s">
        <v>2281</v>
      </c>
      <c r="AD10319" t="s">
        <v>2281</v>
      </c>
      <c r="AE10319">
        <v>13161</v>
      </c>
      <c r="AF10319" t="s">
        <v>2538</v>
      </c>
      <c r="AG10319" t="s">
        <v>110</v>
      </c>
      <c r="AH10319">
        <v>260</v>
      </c>
    </row>
    <row r="10320" spans="1:34" hidden="1" x14ac:dyDescent="0.25">
      <c r="A10320" t="str">
        <f t="shared" si="483"/>
        <v>36 1 3 33 1 5 34 0 0 4301037 368982</v>
      </c>
      <c r="B10320" t="str">
        <f t="shared" si="484"/>
        <v>36 1 3 33 1 5 34 0 0 4301037 368051</v>
      </c>
      <c r="C10320" t="str">
        <f t="shared" si="485"/>
        <v>36 1 3 33 1 5 34 0 0 4301037</v>
      </c>
      <c r="D10320">
        <v>36</v>
      </c>
      <c r="E10320">
        <v>1</v>
      </c>
      <c r="F10320">
        <v>3</v>
      </c>
      <c r="G10320">
        <v>33</v>
      </c>
      <c r="H10320">
        <v>1</v>
      </c>
      <c r="I10320">
        <v>5</v>
      </c>
      <c r="J10320">
        <v>34</v>
      </c>
      <c r="K10320">
        <v>0</v>
      </c>
      <c r="L10320" t="s">
        <v>147</v>
      </c>
      <c r="M10320" t="s">
        <v>232</v>
      </c>
      <c r="N10320" s="13">
        <v>2900000</v>
      </c>
      <c r="O10320">
        <v>368982</v>
      </c>
      <c r="P10320">
        <v>2024</v>
      </c>
      <c r="Q10320">
        <v>1060647667</v>
      </c>
      <c r="R10320" t="s">
        <v>2149</v>
      </c>
      <c r="S10320" s="13">
        <v>2900000</v>
      </c>
      <c r="T10320">
        <v>0</v>
      </c>
      <c r="U10320" t="s">
        <v>7698</v>
      </c>
      <c r="V10320" t="s">
        <v>2295</v>
      </c>
      <c r="W10320">
        <v>5004</v>
      </c>
      <c r="X10320">
        <v>0</v>
      </c>
      <c r="Y10320">
        <v>368051</v>
      </c>
      <c r="Z10320">
        <v>20241129</v>
      </c>
      <c r="AA10320">
        <v>2404100538</v>
      </c>
      <c r="AB10320">
        <v>8</v>
      </c>
      <c r="AC10320" t="s">
        <v>2281</v>
      </c>
      <c r="AD10320" t="s">
        <v>2281</v>
      </c>
      <c r="AE10320">
        <v>13161</v>
      </c>
      <c r="AF10320" t="s">
        <v>2538</v>
      </c>
      <c r="AG10320" t="s">
        <v>110</v>
      </c>
      <c r="AH10320">
        <v>260</v>
      </c>
    </row>
    <row r="10321" spans="1:34" hidden="1" x14ac:dyDescent="0.25">
      <c r="A10321" t="str">
        <f t="shared" si="483"/>
        <v>36 1 3 33 1 5 34 0 0 4301037 368983</v>
      </c>
      <c r="B10321" t="str">
        <f t="shared" si="484"/>
        <v>36 1 3 33 1 5 34 0 0 4301037 368073</v>
      </c>
      <c r="C10321" t="str">
        <f t="shared" si="485"/>
        <v>36 1 3 33 1 5 34 0 0 4301037</v>
      </c>
      <c r="D10321">
        <v>36</v>
      </c>
      <c r="E10321">
        <v>1</v>
      </c>
      <c r="F10321">
        <v>3</v>
      </c>
      <c r="G10321">
        <v>33</v>
      </c>
      <c r="H10321">
        <v>1</v>
      </c>
      <c r="I10321">
        <v>5</v>
      </c>
      <c r="J10321">
        <v>34</v>
      </c>
      <c r="K10321">
        <v>0</v>
      </c>
      <c r="L10321" t="s">
        <v>147</v>
      </c>
      <c r="M10321" t="s">
        <v>232</v>
      </c>
      <c r="N10321" s="13">
        <v>4200000</v>
      </c>
      <c r="O10321">
        <v>368983</v>
      </c>
      <c r="P10321">
        <v>2024</v>
      </c>
      <c r="Q10321">
        <v>75065135</v>
      </c>
      <c r="R10321" t="s">
        <v>2127</v>
      </c>
      <c r="S10321" s="13">
        <v>4200000</v>
      </c>
      <c r="T10321">
        <v>0</v>
      </c>
      <c r="U10321" t="s">
        <v>7699</v>
      </c>
      <c r="V10321" t="s">
        <v>2295</v>
      </c>
      <c r="W10321">
        <v>5004</v>
      </c>
      <c r="X10321">
        <v>0</v>
      </c>
      <c r="Y10321">
        <v>368073</v>
      </c>
      <c r="Z10321">
        <v>20241129</v>
      </c>
      <c r="AA10321">
        <v>2405080628</v>
      </c>
      <c r="AB10321">
        <v>7</v>
      </c>
      <c r="AC10321" t="s">
        <v>2281</v>
      </c>
      <c r="AD10321" t="s">
        <v>2281</v>
      </c>
      <c r="AE10321">
        <v>13161</v>
      </c>
      <c r="AF10321" t="s">
        <v>2538</v>
      </c>
      <c r="AG10321" t="s">
        <v>110</v>
      </c>
      <c r="AH10321">
        <v>260</v>
      </c>
    </row>
    <row r="10322" spans="1:34" hidden="1" x14ac:dyDescent="0.25">
      <c r="A10322" t="str">
        <f t="shared" si="483"/>
        <v>36 1 3 33 1 403 34 40 0 4301037 368984</v>
      </c>
      <c r="B10322" t="str">
        <f t="shared" si="484"/>
        <v>36 1 3 33 1 403 34 40 0 4301037 368184</v>
      </c>
      <c r="C10322" t="str">
        <f t="shared" si="485"/>
        <v>36 1 3 33 1 403 34 40 0 4301037</v>
      </c>
      <c r="D10322">
        <v>36</v>
      </c>
      <c r="E10322">
        <v>1</v>
      </c>
      <c r="F10322">
        <v>3</v>
      </c>
      <c r="G10322">
        <v>33</v>
      </c>
      <c r="H10322">
        <v>1</v>
      </c>
      <c r="I10322">
        <v>403</v>
      </c>
      <c r="J10322">
        <v>34</v>
      </c>
      <c r="K10322">
        <v>40</v>
      </c>
      <c r="L10322" t="s">
        <v>147</v>
      </c>
      <c r="M10322" t="s">
        <v>232</v>
      </c>
      <c r="N10322" s="13">
        <v>2200000</v>
      </c>
      <c r="O10322">
        <v>368984</v>
      </c>
      <c r="P10322">
        <v>2024</v>
      </c>
      <c r="Q10322">
        <v>75075291</v>
      </c>
      <c r="R10322" t="s">
        <v>2157</v>
      </c>
      <c r="S10322" s="13">
        <v>2200000</v>
      </c>
      <c r="T10322">
        <v>0</v>
      </c>
      <c r="U10322" t="s">
        <v>7700</v>
      </c>
      <c r="V10322" t="s">
        <v>2295</v>
      </c>
      <c r="W10322">
        <v>5004</v>
      </c>
      <c r="X10322">
        <v>0</v>
      </c>
      <c r="Y10322">
        <v>368184</v>
      </c>
      <c r="Z10322">
        <v>20241129</v>
      </c>
      <c r="AA10322">
        <v>2408060926</v>
      </c>
      <c r="AB10322">
        <v>1</v>
      </c>
      <c r="AC10322" t="s">
        <v>2281</v>
      </c>
      <c r="AD10322" t="s">
        <v>2281</v>
      </c>
      <c r="AE10322">
        <v>13161</v>
      </c>
      <c r="AF10322" t="s">
        <v>2538</v>
      </c>
      <c r="AG10322" t="s">
        <v>110</v>
      </c>
      <c r="AH10322">
        <v>260</v>
      </c>
    </row>
    <row r="10323" spans="1:34" hidden="1" x14ac:dyDescent="0.25">
      <c r="A10323" t="str">
        <f t="shared" si="483"/>
        <v>36 1 3 22 1 401 35 40 0 4301013 368985</v>
      </c>
      <c r="B10323" t="str">
        <f t="shared" si="484"/>
        <v>36 1 3 22 1 401 35 40 0 4301013 368267</v>
      </c>
      <c r="C10323" t="str">
        <f t="shared" si="485"/>
        <v>36 1 3 22 1 401 35 40 0 4301013</v>
      </c>
      <c r="D10323">
        <v>36</v>
      </c>
      <c r="E10323">
        <v>1</v>
      </c>
      <c r="F10323">
        <v>3</v>
      </c>
      <c r="G10323">
        <v>22</v>
      </c>
      <c r="H10323">
        <v>1</v>
      </c>
      <c r="I10323">
        <v>401</v>
      </c>
      <c r="J10323">
        <v>35</v>
      </c>
      <c r="K10323">
        <v>40</v>
      </c>
      <c r="L10323" t="s">
        <v>147</v>
      </c>
      <c r="M10323" t="s">
        <v>723</v>
      </c>
      <c r="N10323" s="13">
        <v>19672742</v>
      </c>
      <c r="O10323">
        <v>368985</v>
      </c>
      <c r="P10323">
        <v>2024</v>
      </c>
      <c r="Q10323">
        <v>890800128</v>
      </c>
      <c r="R10323" t="s">
        <v>838</v>
      </c>
      <c r="S10323" s="13">
        <v>19672742</v>
      </c>
      <c r="T10323">
        <v>0</v>
      </c>
      <c r="U10323" t="s">
        <v>7686</v>
      </c>
      <c r="V10323" t="s">
        <v>2280</v>
      </c>
      <c r="W10323">
        <v>5004</v>
      </c>
      <c r="X10323">
        <v>0</v>
      </c>
      <c r="Y10323">
        <v>368267</v>
      </c>
      <c r="Z10323">
        <v>20241129</v>
      </c>
      <c r="AA10323">
        <v>0</v>
      </c>
      <c r="AB10323">
        <v>0</v>
      </c>
      <c r="AC10323" t="s">
        <v>2281</v>
      </c>
      <c r="AD10323" t="s">
        <v>2281</v>
      </c>
      <c r="AE10323">
        <v>12106</v>
      </c>
      <c r="AF10323" t="s">
        <v>2281</v>
      </c>
      <c r="AG10323" t="s">
        <v>106</v>
      </c>
      <c r="AH10323">
        <v>122</v>
      </c>
    </row>
    <row r="10324" spans="1:34" hidden="1" x14ac:dyDescent="0.25">
      <c r="A10324" t="str">
        <f t="shared" si="483"/>
        <v>36 1 3 33 1 5 34 0 0 4301037 368986</v>
      </c>
      <c r="B10324" t="str">
        <f t="shared" si="484"/>
        <v>36 1 3 33 1 5 34 0 0 4301037 368031</v>
      </c>
      <c r="C10324" t="str">
        <f t="shared" si="485"/>
        <v>36 1 3 33 1 5 34 0 0 4301037</v>
      </c>
      <c r="D10324">
        <v>36</v>
      </c>
      <c r="E10324">
        <v>1</v>
      </c>
      <c r="F10324">
        <v>3</v>
      </c>
      <c r="G10324">
        <v>33</v>
      </c>
      <c r="H10324">
        <v>1</v>
      </c>
      <c r="I10324">
        <v>5</v>
      </c>
      <c r="J10324">
        <v>34</v>
      </c>
      <c r="K10324">
        <v>0</v>
      </c>
      <c r="L10324" t="s">
        <v>147</v>
      </c>
      <c r="M10324" t="s">
        <v>232</v>
      </c>
      <c r="N10324" s="13">
        <v>2900000</v>
      </c>
      <c r="O10324">
        <v>368986</v>
      </c>
      <c r="P10324">
        <v>2024</v>
      </c>
      <c r="Q10324">
        <v>1053766211</v>
      </c>
      <c r="R10324" t="s">
        <v>2138</v>
      </c>
      <c r="S10324" s="13">
        <v>2900000</v>
      </c>
      <c r="T10324">
        <v>0</v>
      </c>
      <c r="U10324" t="s">
        <v>7701</v>
      </c>
      <c r="V10324" t="s">
        <v>2295</v>
      </c>
      <c r="W10324">
        <v>5004</v>
      </c>
      <c r="X10324">
        <v>0</v>
      </c>
      <c r="Y10324">
        <v>368031</v>
      </c>
      <c r="Z10324">
        <v>20241129</v>
      </c>
      <c r="AA10324">
        <v>2402290407</v>
      </c>
      <c r="AB10324">
        <v>7</v>
      </c>
      <c r="AC10324" t="s">
        <v>2281</v>
      </c>
      <c r="AD10324" t="s">
        <v>2281</v>
      </c>
      <c r="AE10324">
        <v>13161</v>
      </c>
      <c r="AF10324" t="s">
        <v>2538</v>
      </c>
      <c r="AG10324" t="s">
        <v>110</v>
      </c>
      <c r="AH10324">
        <v>260</v>
      </c>
    </row>
    <row r="10325" spans="1:34" hidden="1" x14ac:dyDescent="0.25">
      <c r="A10325" t="str">
        <f t="shared" si="483"/>
        <v>36 1 3 33 1 5 34 0 0 4301037 368987</v>
      </c>
      <c r="B10325" t="str">
        <f t="shared" si="484"/>
        <v>36 1 3 33 1 5 34 0 0 4301037 368059</v>
      </c>
      <c r="C10325" t="str">
        <f t="shared" si="485"/>
        <v>36 1 3 33 1 5 34 0 0 4301037</v>
      </c>
      <c r="D10325">
        <v>36</v>
      </c>
      <c r="E10325">
        <v>1</v>
      </c>
      <c r="F10325">
        <v>3</v>
      </c>
      <c r="G10325">
        <v>33</v>
      </c>
      <c r="H10325">
        <v>1</v>
      </c>
      <c r="I10325">
        <v>5</v>
      </c>
      <c r="J10325">
        <v>34</v>
      </c>
      <c r="K10325">
        <v>0</v>
      </c>
      <c r="L10325" t="s">
        <v>147</v>
      </c>
      <c r="M10325" t="s">
        <v>232</v>
      </c>
      <c r="N10325" s="13">
        <v>2900000</v>
      </c>
      <c r="O10325">
        <v>368987</v>
      </c>
      <c r="P10325">
        <v>2024</v>
      </c>
      <c r="Q10325">
        <v>1053840617</v>
      </c>
      <c r="R10325" t="s">
        <v>2152</v>
      </c>
      <c r="S10325" s="13">
        <v>2900000</v>
      </c>
      <c r="T10325">
        <v>0</v>
      </c>
      <c r="U10325" t="s">
        <v>7702</v>
      </c>
      <c r="V10325" t="s">
        <v>2295</v>
      </c>
      <c r="W10325">
        <v>5004</v>
      </c>
      <c r="X10325">
        <v>0</v>
      </c>
      <c r="Y10325">
        <v>368059</v>
      </c>
      <c r="Z10325">
        <v>20241129</v>
      </c>
      <c r="AA10325">
        <v>2404150556</v>
      </c>
      <c r="AB10325">
        <v>8</v>
      </c>
      <c r="AC10325" t="s">
        <v>2281</v>
      </c>
      <c r="AD10325" t="s">
        <v>2281</v>
      </c>
      <c r="AE10325">
        <v>13161</v>
      </c>
      <c r="AF10325" t="s">
        <v>2538</v>
      </c>
      <c r="AG10325" t="s">
        <v>110</v>
      </c>
      <c r="AH10325">
        <v>260</v>
      </c>
    </row>
    <row r="10326" spans="1:34" hidden="1" x14ac:dyDescent="0.25">
      <c r="A10326" t="str">
        <f t="shared" si="483"/>
        <v>36 1 3 22 1 5 34 1 0 4301037 368988</v>
      </c>
      <c r="B10326" t="str">
        <f t="shared" si="484"/>
        <v>36 1 3 22 1 5 34 1 0 4301037 368063</v>
      </c>
      <c r="C10326" t="str">
        <f t="shared" si="485"/>
        <v>36 1 3 22 1 5 34 1 0 4301037</v>
      </c>
      <c r="D10326">
        <v>36</v>
      </c>
      <c r="E10326">
        <v>1</v>
      </c>
      <c r="F10326">
        <v>3</v>
      </c>
      <c r="G10326">
        <v>22</v>
      </c>
      <c r="H10326">
        <v>1</v>
      </c>
      <c r="I10326">
        <v>5</v>
      </c>
      <c r="J10326">
        <v>34</v>
      </c>
      <c r="K10326">
        <v>1</v>
      </c>
      <c r="L10326" t="s">
        <v>147</v>
      </c>
      <c r="M10326" t="s">
        <v>232</v>
      </c>
      <c r="N10326" s="13">
        <v>2900000</v>
      </c>
      <c r="O10326">
        <v>368988</v>
      </c>
      <c r="P10326">
        <v>2024</v>
      </c>
      <c r="Q10326">
        <v>1053871878</v>
      </c>
      <c r="R10326" t="s">
        <v>2122</v>
      </c>
      <c r="S10326" s="13">
        <v>2900000</v>
      </c>
      <c r="T10326">
        <v>0</v>
      </c>
      <c r="U10326" t="s">
        <v>7703</v>
      </c>
      <c r="V10326" t="s">
        <v>2295</v>
      </c>
      <c r="W10326">
        <v>5004</v>
      </c>
      <c r="X10326">
        <v>0</v>
      </c>
      <c r="Y10326">
        <v>368063</v>
      </c>
      <c r="Z10326">
        <v>20241129</v>
      </c>
      <c r="AA10326">
        <v>2404250591</v>
      </c>
      <c r="AB10326">
        <v>7</v>
      </c>
      <c r="AC10326" t="s">
        <v>2281</v>
      </c>
      <c r="AD10326" t="s">
        <v>2281</v>
      </c>
      <c r="AE10326">
        <v>13204</v>
      </c>
      <c r="AF10326" t="s">
        <v>7360</v>
      </c>
      <c r="AG10326" t="s">
        <v>107</v>
      </c>
      <c r="AH10326">
        <v>260</v>
      </c>
    </row>
    <row r="10327" spans="1:34" hidden="1" x14ac:dyDescent="0.25">
      <c r="A10327" t="str">
        <f t="shared" si="483"/>
        <v>36 1 3 33 1 5 34 0 0 4301037 368989</v>
      </c>
      <c r="B10327" t="str">
        <f t="shared" si="484"/>
        <v>36 1 3 33 1 5 34 0 0 4301037 368046</v>
      </c>
      <c r="C10327" t="str">
        <f t="shared" si="485"/>
        <v>36 1 3 33 1 5 34 0 0 4301037</v>
      </c>
      <c r="D10327">
        <v>36</v>
      </c>
      <c r="E10327">
        <v>1</v>
      </c>
      <c r="F10327">
        <v>3</v>
      </c>
      <c r="G10327">
        <v>33</v>
      </c>
      <c r="H10327">
        <v>1</v>
      </c>
      <c r="I10327">
        <v>5</v>
      </c>
      <c r="J10327">
        <v>34</v>
      </c>
      <c r="K10327">
        <v>0</v>
      </c>
      <c r="L10327" t="s">
        <v>147</v>
      </c>
      <c r="M10327" t="s">
        <v>232</v>
      </c>
      <c r="N10327" s="13">
        <v>2900000</v>
      </c>
      <c r="O10327">
        <v>368989</v>
      </c>
      <c r="P10327">
        <v>2024</v>
      </c>
      <c r="Q10327">
        <v>30336958</v>
      </c>
      <c r="R10327" t="s">
        <v>2147</v>
      </c>
      <c r="S10327" s="13">
        <v>2900000</v>
      </c>
      <c r="T10327">
        <v>0</v>
      </c>
      <c r="U10327" t="s">
        <v>7704</v>
      </c>
      <c r="V10327" t="s">
        <v>2295</v>
      </c>
      <c r="W10327">
        <v>5004</v>
      </c>
      <c r="X10327">
        <v>0</v>
      </c>
      <c r="Y10327">
        <v>368046</v>
      </c>
      <c r="Z10327">
        <v>20241129</v>
      </c>
      <c r="AA10327">
        <v>2403220500</v>
      </c>
      <c r="AB10327">
        <v>8</v>
      </c>
      <c r="AC10327" t="s">
        <v>2281</v>
      </c>
      <c r="AD10327" t="s">
        <v>2281</v>
      </c>
      <c r="AE10327">
        <v>13161</v>
      </c>
      <c r="AF10327" t="s">
        <v>2538</v>
      </c>
      <c r="AG10327" t="s">
        <v>110</v>
      </c>
      <c r="AH10327">
        <v>260</v>
      </c>
    </row>
    <row r="10328" spans="1:34" hidden="1" x14ac:dyDescent="0.25">
      <c r="A10328" t="str">
        <f t="shared" si="483"/>
        <v>36 1 3 22 1 5 34 1 0 4301037 368990</v>
      </c>
      <c r="B10328" t="str">
        <f t="shared" si="484"/>
        <v>36 1 3 22 1 5 34 1 0 4301037 368162</v>
      </c>
      <c r="C10328" t="str">
        <f t="shared" si="485"/>
        <v>36 1 3 22 1 5 34 1 0 4301037</v>
      </c>
      <c r="D10328">
        <v>36</v>
      </c>
      <c r="E10328">
        <v>1</v>
      </c>
      <c r="F10328">
        <v>3</v>
      </c>
      <c r="G10328">
        <v>22</v>
      </c>
      <c r="H10328">
        <v>1</v>
      </c>
      <c r="I10328">
        <v>5</v>
      </c>
      <c r="J10328">
        <v>34</v>
      </c>
      <c r="K10328">
        <v>1</v>
      </c>
      <c r="L10328" t="s">
        <v>147</v>
      </c>
      <c r="M10328" t="s">
        <v>232</v>
      </c>
      <c r="N10328" s="13">
        <v>2900000</v>
      </c>
      <c r="O10328">
        <v>368990</v>
      </c>
      <c r="P10328">
        <v>2024</v>
      </c>
      <c r="Q10328">
        <v>75105595</v>
      </c>
      <c r="R10328" t="s">
        <v>2130</v>
      </c>
      <c r="S10328" s="13">
        <v>2900000</v>
      </c>
      <c r="T10328">
        <v>0</v>
      </c>
      <c r="U10328" t="s">
        <v>7705</v>
      </c>
      <c r="V10328" t="s">
        <v>2295</v>
      </c>
      <c r="W10328">
        <v>5004</v>
      </c>
      <c r="X10328">
        <v>0</v>
      </c>
      <c r="Y10328">
        <v>368162</v>
      </c>
      <c r="Z10328">
        <v>20241129</v>
      </c>
      <c r="AA10328">
        <v>2405310737</v>
      </c>
      <c r="AB10328">
        <v>6</v>
      </c>
      <c r="AC10328" t="s">
        <v>2281</v>
      </c>
      <c r="AD10328" t="s">
        <v>2281</v>
      </c>
      <c r="AE10328">
        <v>13204</v>
      </c>
      <c r="AF10328" t="s">
        <v>7360</v>
      </c>
      <c r="AG10328" t="s">
        <v>107</v>
      </c>
      <c r="AH10328">
        <v>260</v>
      </c>
    </row>
    <row r="10329" spans="1:34" hidden="1" x14ac:dyDescent="0.25">
      <c r="A10329" t="str">
        <f t="shared" si="483"/>
        <v>36 1 3 11 1 5 34 0 0 4301037 368991</v>
      </c>
      <c r="B10329" t="str">
        <f t="shared" si="484"/>
        <v>36 1 3 11 1 5 34 0 0 4301037 368047</v>
      </c>
      <c r="C10329" t="str">
        <f t="shared" si="485"/>
        <v>36 1 3 11 1 5 34 0 0 4301037</v>
      </c>
      <c r="D10329">
        <v>36</v>
      </c>
      <c r="E10329">
        <v>1</v>
      </c>
      <c r="F10329">
        <v>3</v>
      </c>
      <c r="G10329">
        <v>11</v>
      </c>
      <c r="H10329">
        <v>1</v>
      </c>
      <c r="I10329">
        <v>5</v>
      </c>
      <c r="J10329">
        <v>34</v>
      </c>
      <c r="K10329">
        <v>0</v>
      </c>
      <c r="L10329" t="s">
        <v>147</v>
      </c>
      <c r="M10329" t="s">
        <v>232</v>
      </c>
      <c r="N10329" s="13">
        <v>6395583</v>
      </c>
      <c r="O10329">
        <v>368991</v>
      </c>
      <c r="P10329">
        <v>2024</v>
      </c>
      <c r="Q10329">
        <v>890801053</v>
      </c>
      <c r="R10329" t="s">
        <v>784</v>
      </c>
      <c r="S10329" s="13">
        <v>14323041</v>
      </c>
      <c r="T10329">
        <v>0</v>
      </c>
      <c r="U10329" t="s">
        <v>7706</v>
      </c>
      <c r="V10329" t="s">
        <v>2345</v>
      </c>
      <c r="W10329">
        <v>5001</v>
      </c>
      <c r="X10329">
        <v>0</v>
      </c>
      <c r="Y10329">
        <v>368047</v>
      </c>
      <c r="Z10329">
        <v>20241204</v>
      </c>
      <c r="AA10329">
        <v>2024121020</v>
      </c>
      <c r="AB10329">
        <v>0</v>
      </c>
      <c r="AC10329" t="s">
        <v>2281</v>
      </c>
      <c r="AD10329" t="s">
        <v>2281</v>
      </c>
      <c r="AE10329">
        <v>11101</v>
      </c>
      <c r="AF10329" t="s">
        <v>2281</v>
      </c>
      <c r="AG10329" t="s">
        <v>549</v>
      </c>
      <c r="AH10329">
        <v>100</v>
      </c>
    </row>
    <row r="10330" spans="1:34" hidden="1" x14ac:dyDescent="0.25">
      <c r="A10330" t="str">
        <f t="shared" si="483"/>
        <v>36 1 3 11 1 5 35 2 0 4301003 368991</v>
      </c>
      <c r="B10330" t="str">
        <f t="shared" si="484"/>
        <v>36 1 3 11 1 5 35 2 0 4301003 368047</v>
      </c>
      <c r="C10330" t="str">
        <f t="shared" si="485"/>
        <v>36 1 3 11 1 5 35 2 0 4301003</v>
      </c>
      <c r="D10330">
        <v>36</v>
      </c>
      <c r="E10330">
        <v>1</v>
      </c>
      <c r="F10330">
        <v>3</v>
      </c>
      <c r="G10330">
        <v>11</v>
      </c>
      <c r="H10330">
        <v>1</v>
      </c>
      <c r="I10330">
        <v>5</v>
      </c>
      <c r="J10330">
        <v>35</v>
      </c>
      <c r="K10330">
        <v>2</v>
      </c>
      <c r="L10330" t="s">
        <v>147</v>
      </c>
      <c r="M10330" t="s">
        <v>233</v>
      </c>
      <c r="N10330" s="13">
        <v>7927458</v>
      </c>
      <c r="O10330">
        <v>368991</v>
      </c>
      <c r="P10330">
        <v>2024</v>
      </c>
      <c r="Q10330">
        <v>890801053</v>
      </c>
      <c r="R10330" t="s">
        <v>784</v>
      </c>
      <c r="S10330" s="13">
        <v>14323041</v>
      </c>
      <c r="T10330">
        <v>0</v>
      </c>
      <c r="U10330" t="s">
        <v>7706</v>
      </c>
      <c r="V10330" t="s">
        <v>2345</v>
      </c>
      <c r="W10330">
        <v>5001</v>
      </c>
      <c r="X10330">
        <v>0</v>
      </c>
      <c r="Y10330">
        <v>368047</v>
      </c>
      <c r="Z10330">
        <v>20241204</v>
      </c>
      <c r="AA10330">
        <v>2024121020</v>
      </c>
      <c r="AB10330">
        <v>0</v>
      </c>
      <c r="AC10330" t="s">
        <v>2281</v>
      </c>
      <c r="AD10330" t="s">
        <v>2281</v>
      </c>
      <c r="AE10330">
        <v>11101</v>
      </c>
      <c r="AF10330" t="s">
        <v>2281</v>
      </c>
      <c r="AG10330" t="s">
        <v>549</v>
      </c>
      <c r="AH10330">
        <v>100</v>
      </c>
    </row>
    <row r="10331" spans="1:34" hidden="1" x14ac:dyDescent="0.25">
      <c r="A10331" t="str">
        <f t="shared" si="483"/>
        <v>36 1 3 11 1 5 35 2 0 4301003 368992</v>
      </c>
      <c r="B10331" t="str">
        <f t="shared" si="484"/>
        <v>36 1 3 11 1 5 35 2 0 4301003 368060</v>
      </c>
      <c r="C10331" t="str">
        <f t="shared" si="485"/>
        <v>36 1 3 11 1 5 35 2 0 4301003</v>
      </c>
      <c r="D10331">
        <v>36</v>
      </c>
      <c r="E10331">
        <v>1</v>
      </c>
      <c r="F10331">
        <v>3</v>
      </c>
      <c r="G10331">
        <v>11</v>
      </c>
      <c r="H10331">
        <v>1</v>
      </c>
      <c r="I10331">
        <v>5</v>
      </c>
      <c r="J10331">
        <v>35</v>
      </c>
      <c r="K10331">
        <v>2</v>
      </c>
      <c r="L10331" t="s">
        <v>147</v>
      </c>
      <c r="M10331" t="s">
        <v>233</v>
      </c>
      <c r="N10331" s="13">
        <v>4500000</v>
      </c>
      <c r="O10331">
        <v>368992</v>
      </c>
      <c r="P10331">
        <v>2024</v>
      </c>
      <c r="Q10331">
        <v>1053814860</v>
      </c>
      <c r="R10331" t="s">
        <v>2108</v>
      </c>
      <c r="S10331" s="13">
        <v>4500000</v>
      </c>
      <c r="T10331">
        <v>0</v>
      </c>
      <c r="U10331" t="s">
        <v>7327</v>
      </c>
      <c r="V10331" t="s">
        <v>2291</v>
      </c>
      <c r="W10331">
        <v>5004</v>
      </c>
      <c r="X10331">
        <v>0</v>
      </c>
      <c r="Y10331">
        <v>368060</v>
      </c>
      <c r="Z10331">
        <v>20241204</v>
      </c>
      <c r="AA10331">
        <v>2404160563</v>
      </c>
      <c r="AB10331">
        <v>8</v>
      </c>
      <c r="AC10331" t="s">
        <v>2281</v>
      </c>
      <c r="AD10331" t="s">
        <v>2281</v>
      </c>
      <c r="AE10331">
        <v>11101</v>
      </c>
      <c r="AF10331" t="s">
        <v>2281</v>
      </c>
      <c r="AG10331" t="s">
        <v>549</v>
      </c>
      <c r="AH10331">
        <v>260</v>
      </c>
    </row>
    <row r="10332" spans="1:34" hidden="1" x14ac:dyDescent="0.25">
      <c r="A10332" t="str">
        <f t="shared" si="483"/>
        <v>36 1 3 33 1 5 34 0 0 4301037 368993</v>
      </c>
      <c r="B10332" t="str">
        <f t="shared" si="484"/>
        <v>36 1 3 33 1 5 34 0 0 4301037 368044</v>
      </c>
      <c r="C10332" t="str">
        <f t="shared" si="485"/>
        <v>36 1 3 33 1 5 34 0 0 4301037</v>
      </c>
      <c r="D10332">
        <v>36</v>
      </c>
      <c r="E10332">
        <v>1</v>
      </c>
      <c r="F10332">
        <v>3</v>
      </c>
      <c r="G10332">
        <v>33</v>
      </c>
      <c r="H10332">
        <v>1</v>
      </c>
      <c r="I10332">
        <v>5</v>
      </c>
      <c r="J10332">
        <v>34</v>
      </c>
      <c r="K10332">
        <v>0</v>
      </c>
      <c r="L10332" t="s">
        <v>147</v>
      </c>
      <c r="M10332" t="s">
        <v>232</v>
      </c>
      <c r="N10332" s="13">
        <v>2900000</v>
      </c>
      <c r="O10332">
        <v>368993</v>
      </c>
      <c r="P10332">
        <v>2024</v>
      </c>
      <c r="Q10332">
        <v>1058818343</v>
      </c>
      <c r="R10332" t="s">
        <v>2145</v>
      </c>
      <c r="S10332" s="13">
        <v>2900000</v>
      </c>
      <c r="T10332">
        <v>0</v>
      </c>
      <c r="U10332" t="s">
        <v>7707</v>
      </c>
      <c r="V10332" t="s">
        <v>2295</v>
      </c>
      <c r="W10332">
        <v>5004</v>
      </c>
      <c r="X10332">
        <v>0</v>
      </c>
      <c r="Y10332">
        <v>368044</v>
      </c>
      <c r="Z10332">
        <v>20241204</v>
      </c>
      <c r="AA10332">
        <v>2403150474</v>
      </c>
      <c r="AB10332">
        <v>9</v>
      </c>
      <c r="AC10332" t="s">
        <v>2281</v>
      </c>
      <c r="AD10332" t="s">
        <v>2281</v>
      </c>
      <c r="AE10332">
        <v>13161</v>
      </c>
      <c r="AF10332" t="s">
        <v>2538</v>
      </c>
      <c r="AG10332" t="s">
        <v>110</v>
      </c>
      <c r="AH10332">
        <v>260</v>
      </c>
    </row>
    <row r="10333" spans="1:34" hidden="1" x14ac:dyDescent="0.25">
      <c r="A10333" t="str">
        <f t="shared" si="483"/>
        <v>36 1 3 22 1 5 34 1 0 4301037 368994</v>
      </c>
      <c r="B10333" t="str">
        <f t="shared" si="484"/>
        <v>36 1 3 22 1 5 34 1 0 4301037 368064</v>
      </c>
      <c r="C10333" t="str">
        <f t="shared" si="485"/>
        <v>36 1 3 22 1 5 34 1 0 4301037</v>
      </c>
      <c r="D10333">
        <v>36</v>
      </c>
      <c r="E10333">
        <v>1</v>
      </c>
      <c r="F10333">
        <v>3</v>
      </c>
      <c r="G10333">
        <v>22</v>
      </c>
      <c r="H10333">
        <v>1</v>
      </c>
      <c r="I10333">
        <v>5</v>
      </c>
      <c r="J10333">
        <v>34</v>
      </c>
      <c r="K10333">
        <v>1</v>
      </c>
      <c r="L10333" t="s">
        <v>147</v>
      </c>
      <c r="M10333" t="s">
        <v>232</v>
      </c>
      <c r="N10333" s="13">
        <v>2900000</v>
      </c>
      <c r="O10333">
        <v>368994</v>
      </c>
      <c r="P10333">
        <v>2024</v>
      </c>
      <c r="Q10333">
        <v>75091893</v>
      </c>
      <c r="R10333" t="s">
        <v>2123</v>
      </c>
      <c r="S10333" s="13">
        <v>2900000</v>
      </c>
      <c r="T10333">
        <v>0</v>
      </c>
      <c r="U10333" t="s">
        <v>7708</v>
      </c>
      <c r="V10333" t="s">
        <v>2295</v>
      </c>
      <c r="W10333">
        <v>5004</v>
      </c>
      <c r="X10333">
        <v>0</v>
      </c>
      <c r="Y10333">
        <v>368064</v>
      </c>
      <c r="Z10333">
        <v>20241204</v>
      </c>
      <c r="AA10333">
        <v>2404290597</v>
      </c>
      <c r="AB10333">
        <v>7</v>
      </c>
      <c r="AC10333" t="s">
        <v>2281</v>
      </c>
      <c r="AD10333" t="s">
        <v>2281</v>
      </c>
      <c r="AE10333">
        <v>13204</v>
      </c>
      <c r="AF10333" t="s">
        <v>7360</v>
      </c>
      <c r="AG10333" t="s">
        <v>107</v>
      </c>
      <c r="AH10333">
        <v>260</v>
      </c>
    </row>
    <row r="10334" spans="1:34" hidden="1" x14ac:dyDescent="0.25">
      <c r="A10334" t="str">
        <f t="shared" si="483"/>
        <v>36 1 3 11 1 5 35 2 0 4301003 368995</v>
      </c>
      <c r="B10334" t="str">
        <f t="shared" si="484"/>
        <v>36 1 3 11 1 5 35 2 0 4301003 368133</v>
      </c>
      <c r="C10334" t="str">
        <f t="shared" si="485"/>
        <v>36 1 3 11 1 5 35 2 0 4301003</v>
      </c>
      <c r="D10334">
        <v>36</v>
      </c>
      <c r="E10334">
        <v>1</v>
      </c>
      <c r="F10334">
        <v>3</v>
      </c>
      <c r="G10334">
        <v>11</v>
      </c>
      <c r="H10334">
        <v>1</v>
      </c>
      <c r="I10334">
        <v>5</v>
      </c>
      <c r="J10334">
        <v>35</v>
      </c>
      <c r="K10334">
        <v>2</v>
      </c>
      <c r="L10334" t="s">
        <v>147</v>
      </c>
      <c r="M10334" t="s">
        <v>233</v>
      </c>
      <c r="N10334" s="13">
        <v>1800000</v>
      </c>
      <c r="O10334">
        <v>368995</v>
      </c>
      <c r="P10334">
        <v>2024</v>
      </c>
      <c r="Q10334">
        <v>16076641</v>
      </c>
      <c r="R10334" t="s">
        <v>2110</v>
      </c>
      <c r="S10334" s="13">
        <v>1800000</v>
      </c>
      <c r="T10334">
        <v>0</v>
      </c>
      <c r="U10334" t="s">
        <v>7678</v>
      </c>
      <c r="V10334" t="s">
        <v>2295</v>
      </c>
      <c r="W10334">
        <v>5004</v>
      </c>
      <c r="X10334">
        <v>0</v>
      </c>
      <c r="Y10334">
        <v>368133</v>
      </c>
      <c r="Z10334">
        <v>20241204</v>
      </c>
      <c r="AA10334">
        <v>2405150650</v>
      </c>
      <c r="AB10334">
        <v>6</v>
      </c>
      <c r="AC10334" t="s">
        <v>2281</v>
      </c>
      <c r="AD10334" t="s">
        <v>2281</v>
      </c>
      <c r="AE10334">
        <v>11101</v>
      </c>
      <c r="AF10334" t="s">
        <v>2281</v>
      </c>
      <c r="AG10334" t="s">
        <v>549</v>
      </c>
      <c r="AH10334">
        <v>260</v>
      </c>
    </row>
    <row r="10335" spans="1:34" hidden="1" x14ac:dyDescent="0.25">
      <c r="A10335" t="str">
        <f t="shared" si="483"/>
        <v>36 1 3 22 1 402 34 40 0 4301037 368996</v>
      </c>
      <c r="B10335" t="str">
        <f t="shared" si="484"/>
        <v>36 1 3 22 1 402 34 40 0 4301037 368176</v>
      </c>
      <c r="C10335" t="str">
        <f t="shared" si="485"/>
        <v>36 1 3 22 1 402 34 40 0 4301037</v>
      </c>
      <c r="D10335">
        <v>36</v>
      </c>
      <c r="E10335">
        <v>1</v>
      </c>
      <c r="F10335">
        <v>3</v>
      </c>
      <c r="G10335">
        <v>22</v>
      </c>
      <c r="H10335">
        <v>1</v>
      </c>
      <c r="I10335">
        <v>402</v>
      </c>
      <c r="J10335">
        <v>34</v>
      </c>
      <c r="K10335">
        <v>40</v>
      </c>
      <c r="L10335" t="s">
        <v>147</v>
      </c>
      <c r="M10335" t="s">
        <v>232</v>
      </c>
      <c r="N10335" s="13">
        <v>2900000</v>
      </c>
      <c r="O10335">
        <v>368996</v>
      </c>
      <c r="P10335">
        <v>2024</v>
      </c>
      <c r="Q10335">
        <v>1053850625</v>
      </c>
      <c r="R10335" t="s">
        <v>2134</v>
      </c>
      <c r="S10335" s="13">
        <v>2900000</v>
      </c>
      <c r="T10335">
        <v>0</v>
      </c>
      <c r="U10335" t="s">
        <v>7709</v>
      </c>
      <c r="V10335" t="s">
        <v>2295</v>
      </c>
      <c r="W10335">
        <v>5004</v>
      </c>
      <c r="X10335">
        <v>0</v>
      </c>
      <c r="Y10335">
        <v>368176</v>
      </c>
      <c r="Z10335">
        <v>20241204</v>
      </c>
      <c r="AA10335">
        <v>2407100862</v>
      </c>
      <c r="AB10335">
        <v>5</v>
      </c>
      <c r="AC10335" t="s">
        <v>2281</v>
      </c>
      <c r="AD10335" t="s">
        <v>2281</v>
      </c>
      <c r="AE10335">
        <v>12106</v>
      </c>
      <c r="AF10335" t="s">
        <v>7353</v>
      </c>
      <c r="AG10335" t="s">
        <v>106</v>
      </c>
      <c r="AH10335">
        <v>260</v>
      </c>
    </row>
    <row r="10336" spans="1:34" hidden="1" x14ac:dyDescent="0.25">
      <c r="A10336" t="str">
        <f t="shared" si="483"/>
        <v>36 1 3 22 1 5 34 1 0 4301037 368997</v>
      </c>
      <c r="B10336" t="str">
        <f t="shared" si="484"/>
        <v>36 1 3 22 1 5 34 1 0 4301037 368065</v>
      </c>
      <c r="C10336" t="str">
        <f t="shared" si="485"/>
        <v>36 1 3 22 1 5 34 1 0 4301037</v>
      </c>
      <c r="D10336">
        <v>36</v>
      </c>
      <c r="E10336">
        <v>1</v>
      </c>
      <c r="F10336">
        <v>3</v>
      </c>
      <c r="G10336">
        <v>22</v>
      </c>
      <c r="H10336">
        <v>1</v>
      </c>
      <c r="I10336">
        <v>5</v>
      </c>
      <c r="J10336">
        <v>34</v>
      </c>
      <c r="K10336">
        <v>1</v>
      </c>
      <c r="L10336" t="s">
        <v>147</v>
      </c>
      <c r="M10336" t="s">
        <v>232</v>
      </c>
      <c r="N10336" s="13">
        <v>2900000</v>
      </c>
      <c r="O10336">
        <v>368997</v>
      </c>
      <c r="P10336">
        <v>2024</v>
      </c>
      <c r="Q10336">
        <v>10287752</v>
      </c>
      <c r="R10336" t="s">
        <v>2124</v>
      </c>
      <c r="S10336" s="13">
        <v>2900000</v>
      </c>
      <c r="T10336">
        <v>0</v>
      </c>
      <c r="U10336" t="s">
        <v>7710</v>
      </c>
      <c r="V10336" t="s">
        <v>2295</v>
      </c>
      <c r="W10336">
        <v>5004</v>
      </c>
      <c r="X10336">
        <v>0</v>
      </c>
      <c r="Y10336">
        <v>368065</v>
      </c>
      <c r="Z10336">
        <v>20241204</v>
      </c>
      <c r="AA10336">
        <v>2404290598</v>
      </c>
      <c r="AB10336">
        <v>7</v>
      </c>
      <c r="AC10336" t="s">
        <v>2281</v>
      </c>
      <c r="AD10336" t="s">
        <v>2281</v>
      </c>
      <c r="AE10336">
        <v>13204</v>
      </c>
      <c r="AF10336" t="s">
        <v>7360</v>
      </c>
      <c r="AG10336" t="s">
        <v>107</v>
      </c>
      <c r="AH10336">
        <v>260</v>
      </c>
    </row>
    <row r="10337" spans="1:34" hidden="1" x14ac:dyDescent="0.25">
      <c r="A10337" t="str">
        <f t="shared" si="483"/>
        <v>36 1 3 22 1 5 35 0 0 4301003 368998</v>
      </c>
      <c r="B10337" t="str">
        <f t="shared" si="484"/>
        <v>36 1 3 22 1 5 35 0 0 4301003 368068</v>
      </c>
      <c r="C10337" t="str">
        <f t="shared" si="485"/>
        <v>36 1 3 22 1 5 35 0 0 4301003</v>
      </c>
      <c r="D10337">
        <v>36</v>
      </c>
      <c r="E10337">
        <v>1</v>
      </c>
      <c r="F10337">
        <v>3</v>
      </c>
      <c r="G10337">
        <v>22</v>
      </c>
      <c r="H10337">
        <v>1</v>
      </c>
      <c r="I10337">
        <v>5</v>
      </c>
      <c r="J10337">
        <v>35</v>
      </c>
      <c r="K10337">
        <v>0</v>
      </c>
      <c r="L10337" t="s">
        <v>147</v>
      </c>
      <c r="M10337" t="s">
        <v>233</v>
      </c>
      <c r="N10337" s="13">
        <v>48221599</v>
      </c>
      <c r="O10337">
        <v>368998</v>
      </c>
      <c r="P10337">
        <v>2024</v>
      </c>
      <c r="Q10337">
        <v>900233026</v>
      </c>
      <c r="R10337" t="s">
        <v>823</v>
      </c>
      <c r="S10337" s="13">
        <v>48221599</v>
      </c>
      <c r="T10337">
        <v>0</v>
      </c>
      <c r="U10337" t="s">
        <v>2413</v>
      </c>
      <c r="V10337" t="s">
        <v>2459</v>
      </c>
      <c r="W10337">
        <v>5004</v>
      </c>
      <c r="X10337">
        <v>0</v>
      </c>
      <c r="Y10337">
        <v>368068</v>
      </c>
      <c r="Z10337">
        <v>20241204</v>
      </c>
      <c r="AA10337">
        <v>2404300602</v>
      </c>
      <c r="AB10337">
        <v>7</v>
      </c>
      <c r="AC10337" t="s">
        <v>2281</v>
      </c>
      <c r="AD10337" t="s">
        <v>2281</v>
      </c>
      <c r="AE10337">
        <v>11206</v>
      </c>
      <c r="AF10337" t="s">
        <v>2394</v>
      </c>
      <c r="AG10337" t="s">
        <v>109</v>
      </c>
      <c r="AH10337">
        <v>121</v>
      </c>
    </row>
    <row r="10338" spans="1:34" hidden="1" x14ac:dyDescent="0.25">
      <c r="A10338" t="str">
        <f t="shared" si="483"/>
        <v>36 1 3 33 1 403 34 40 0 4301037 368999</v>
      </c>
      <c r="B10338" t="str">
        <f t="shared" si="484"/>
        <v>36 1 3 33 1 403 34 40 0 4301037 368181</v>
      </c>
      <c r="C10338" t="str">
        <f t="shared" si="485"/>
        <v>36 1 3 33 1 403 34 40 0 4301037</v>
      </c>
      <c r="D10338">
        <v>36</v>
      </c>
      <c r="E10338">
        <v>1</v>
      </c>
      <c r="F10338">
        <v>3</v>
      </c>
      <c r="G10338">
        <v>33</v>
      </c>
      <c r="H10338">
        <v>1</v>
      </c>
      <c r="I10338">
        <v>403</v>
      </c>
      <c r="J10338">
        <v>34</v>
      </c>
      <c r="K10338">
        <v>40</v>
      </c>
      <c r="L10338" t="s">
        <v>147</v>
      </c>
      <c r="M10338" t="s">
        <v>232</v>
      </c>
      <c r="N10338" s="13">
        <v>2200000</v>
      </c>
      <c r="O10338">
        <v>368999</v>
      </c>
      <c r="P10338">
        <v>2024</v>
      </c>
      <c r="Q10338">
        <v>16751224</v>
      </c>
      <c r="R10338" t="s">
        <v>2156</v>
      </c>
      <c r="S10338" s="13">
        <v>2200000</v>
      </c>
      <c r="T10338">
        <v>0</v>
      </c>
      <c r="U10338" t="s">
        <v>7711</v>
      </c>
      <c r="V10338" t="s">
        <v>2295</v>
      </c>
      <c r="W10338">
        <v>5004</v>
      </c>
      <c r="X10338">
        <v>0</v>
      </c>
      <c r="Y10338">
        <v>368181</v>
      </c>
      <c r="Z10338">
        <v>20241205</v>
      </c>
      <c r="AA10338">
        <v>2407300915</v>
      </c>
      <c r="AB10338">
        <v>4</v>
      </c>
      <c r="AC10338" t="s">
        <v>2281</v>
      </c>
      <c r="AD10338" t="s">
        <v>2281</v>
      </c>
      <c r="AE10338">
        <v>13161</v>
      </c>
      <c r="AF10338" t="s">
        <v>2538</v>
      </c>
      <c r="AG10338" t="s">
        <v>110</v>
      </c>
      <c r="AH10338">
        <v>260</v>
      </c>
    </row>
    <row r="10339" spans="1:34" hidden="1" x14ac:dyDescent="0.25">
      <c r="A10339" t="str">
        <f t="shared" si="483"/>
        <v>36 1 3 11 1 401 35 40 0 4301003 369000</v>
      </c>
      <c r="B10339" t="str">
        <f t="shared" si="484"/>
        <v>36 1 3 11 1 401 35 40 0 4301003 368185</v>
      </c>
      <c r="C10339" t="str">
        <f t="shared" si="485"/>
        <v>36 1 3 11 1 401 35 40 0 4301003</v>
      </c>
      <c r="D10339">
        <v>36</v>
      </c>
      <c r="E10339">
        <v>1</v>
      </c>
      <c r="F10339">
        <v>3</v>
      </c>
      <c r="G10339">
        <v>11</v>
      </c>
      <c r="H10339">
        <v>1</v>
      </c>
      <c r="I10339">
        <v>401</v>
      </c>
      <c r="J10339">
        <v>35</v>
      </c>
      <c r="K10339">
        <v>40</v>
      </c>
      <c r="L10339" t="s">
        <v>147</v>
      </c>
      <c r="M10339" t="s">
        <v>233</v>
      </c>
      <c r="N10339" s="13">
        <v>6521739</v>
      </c>
      <c r="O10339">
        <v>369000</v>
      </c>
      <c r="P10339">
        <v>2024</v>
      </c>
      <c r="Q10339">
        <v>30329037</v>
      </c>
      <c r="R10339" t="s">
        <v>2113</v>
      </c>
      <c r="S10339" s="13">
        <v>6521739</v>
      </c>
      <c r="T10339">
        <v>0</v>
      </c>
      <c r="U10339" t="s">
        <v>7549</v>
      </c>
      <c r="V10339" t="s">
        <v>2291</v>
      </c>
      <c r="W10339">
        <v>5004</v>
      </c>
      <c r="X10339">
        <v>0</v>
      </c>
      <c r="Y10339">
        <v>368185</v>
      </c>
      <c r="Z10339">
        <v>20241205</v>
      </c>
      <c r="AA10339">
        <v>2408140943</v>
      </c>
      <c r="AB10339">
        <v>3</v>
      </c>
      <c r="AC10339" t="s">
        <v>2281</v>
      </c>
      <c r="AD10339" t="s">
        <v>2281</v>
      </c>
      <c r="AE10339">
        <v>11101</v>
      </c>
      <c r="AF10339" t="s">
        <v>2281</v>
      </c>
      <c r="AG10339" t="s">
        <v>549</v>
      </c>
      <c r="AH10339">
        <v>260</v>
      </c>
    </row>
    <row r="10340" spans="1:34" hidden="1" x14ac:dyDescent="0.25">
      <c r="A10340" t="str">
        <f t="shared" si="483"/>
        <v>36 1 3 22 1 5 35 0 0 4301003 369001</v>
      </c>
      <c r="B10340" t="str">
        <f t="shared" si="484"/>
        <v>36 1 3 22 1 5 35 0 0 4301003 368070</v>
      </c>
      <c r="C10340" t="str">
        <f t="shared" si="485"/>
        <v>36 1 3 22 1 5 35 0 0 4301003</v>
      </c>
      <c r="D10340">
        <v>36</v>
      </c>
      <c r="E10340">
        <v>1</v>
      </c>
      <c r="F10340">
        <v>3</v>
      </c>
      <c r="G10340">
        <v>22</v>
      </c>
      <c r="H10340">
        <v>1</v>
      </c>
      <c r="I10340">
        <v>5</v>
      </c>
      <c r="J10340">
        <v>35</v>
      </c>
      <c r="K10340">
        <v>0</v>
      </c>
      <c r="L10340" t="s">
        <v>147</v>
      </c>
      <c r="M10340" t="s">
        <v>233</v>
      </c>
      <c r="N10340" s="13">
        <v>33948496</v>
      </c>
      <c r="O10340">
        <v>369001</v>
      </c>
      <c r="P10340">
        <v>2024</v>
      </c>
      <c r="Q10340">
        <v>800028582</v>
      </c>
      <c r="R10340" t="s">
        <v>833</v>
      </c>
      <c r="S10340" s="13">
        <v>33948496</v>
      </c>
      <c r="T10340">
        <v>0</v>
      </c>
      <c r="U10340" t="s">
        <v>2411</v>
      </c>
      <c r="V10340" t="s">
        <v>7712</v>
      </c>
      <c r="W10340">
        <v>5004</v>
      </c>
      <c r="X10340">
        <v>0</v>
      </c>
      <c r="Y10340">
        <v>368070</v>
      </c>
      <c r="Z10340">
        <v>20241205</v>
      </c>
      <c r="AA10340">
        <v>2405020606</v>
      </c>
      <c r="AB10340">
        <v>7</v>
      </c>
      <c r="AC10340" t="s">
        <v>2281</v>
      </c>
      <c r="AD10340" t="s">
        <v>2281</v>
      </c>
      <c r="AE10340">
        <v>11206</v>
      </c>
      <c r="AF10340" t="s">
        <v>2394</v>
      </c>
      <c r="AG10340" t="s">
        <v>109</v>
      </c>
      <c r="AH10340">
        <v>121</v>
      </c>
    </row>
    <row r="10341" spans="1:34" hidden="1" x14ac:dyDescent="0.25">
      <c r="A10341" t="str">
        <f t="shared" si="483"/>
        <v>36 1 3 11 1 401 35 40 0 4301003 369002</v>
      </c>
      <c r="B10341" t="str">
        <f t="shared" si="484"/>
        <v>36 1 3 11 1 401 35 40 0 4301003 368287</v>
      </c>
      <c r="C10341" t="str">
        <f t="shared" si="485"/>
        <v>36 1 3 11 1 401 35 40 0 4301003</v>
      </c>
      <c r="D10341">
        <v>36</v>
      </c>
      <c r="E10341">
        <v>1</v>
      </c>
      <c r="F10341">
        <v>3</v>
      </c>
      <c r="G10341">
        <v>11</v>
      </c>
      <c r="H10341">
        <v>1</v>
      </c>
      <c r="I10341">
        <v>401</v>
      </c>
      <c r="J10341">
        <v>35</v>
      </c>
      <c r="K10341">
        <v>40</v>
      </c>
      <c r="L10341" t="s">
        <v>147</v>
      </c>
      <c r="M10341" t="s">
        <v>233</v>
      </c>
      <c r="N10341" s="13">
        <v>11830626.85</v>
      </c>
      <c r="O10341">
        <v>369002</v>
      </c>
      <c r="P10341">
        <v>2024</v>
      </c>
      <c r="Q10341">
        <v>800028582</v>
      </c>
      <c r="R10341" t="s">
        <v>833</v>
      </c>
      <c r="S10341" s="13">
        <v>11830626.85</v>
      </c>
      <c r="T10341">
        <v>0</v>
      </c>
      <c r="U10341" t="s">
        <v>2411</v>
      </c>
      <c r="V10341" t="s">
        <v>7712</v>
      </c>
      <c r="W10341">
        <v>5004</v>
      </c>
      <c r="X10341">
        <v>0</v>
      </c>
      <c r="Y10341">
        <v>368287</v>
      </c>
      <c r="Z10341">
        <v>20241205</v>
      </c>
      <c r="AA10341">
        <v>2405020606</v>
      </c>
      <c r="AB10341">
        <v>7</v>
      </c>
      <c r="AC10341" t="s">
        <v>2281</v>
      </c>
      <c r="AD10341" t="s">
        <v>2281</v>
      </c>
      <c r="AE10341">
        <v>11101</v>
      </c>
      <c r="AF10341" t="s">
        <v>2281</v>
      </c>
      <c r="AG10341" t="s">
        <v>549</v>
      </c>
      <c r="AH10341">
        <v>121</v>
      </c>
    </row>
    <row r="10342" spans="1:34" hidden="1" x14ac:dyDescent="0.25">
      <c r="A10342" t="str">
        <f t="shared" si="483"/>
        <v>36 1 3 11 1 401 35 40 0 4301003 369003</v>
      </c>
      <c r="B10342" t="str">
        <f t="shared" si="484"/>
        <v>36 1 3 11 1 401 35 40 0 4301003 368287</v>
      </c>
      <c r="C10342" t="str">
        <f t="shared" si="485"/>
        <v>36 1 3 11 1 401 35 40 0 4301003</v>
      </c>
      <c r="D10342">
        <v>36</v>
      </c>
      <c r="E10342">
        <v>1</v>
      </c>
      <c r="F10342">
        <v>3</v>
      </c>
      <c r="G10342">
        <v>11</v>
      </c>
      <c r="H10342">
        <v>1</v>
      </c>
      <c r="I10342">
        <v>401</v>
      </c>
      <c r="J10342">
        <v>35</v>
      </c>
      <c r="K10342">
        <v>40</v>
      </c>
      <c r="L10342" t="s">
        <v>147</v>
      </c>
      <c r="M10342" t="s">
        <v>233</v>
      </c>
      <c r="N10342" s="13">
        <v>6053017.1500000004</v>
      </c>
      <c r="O10342">
        <v>369003</v>
      </c>
      <c r="P10342">
        <v>2024</v>
      </c>
      <c r="Q10342">
        <v>800028582</v>
      </c>
      <c r="R10342" t="s">
        <v>833</v>
      </c>
      <c r="S10342" s="13">
        <v>6053017.1500000004</v>
      </c>
      <c r="T10342">
        <v>0</v>
      </c>
      <c r="U10342" t="s">
        <v>2411</v>
      </c>
      <c r="V10342" t="s">
        <v>7712</v>
      </c>
      <c r="W10342">
        <v>5004</v>
      </c>
      <c r="X10342">
        <v>0</v>
      </c>
      <c r="Y10342">
        <v>368287</v>
      </c>
      <c r="Z10342">
        <v>20241205</v>
      </c>
      <c r="AA10342">
        <v>2405020606</v>
      </c>
      <c r="AB10342">
        <v>7</v>
      </c>
      <c r="AC10342" t="s">
        <v>2281</v>
      </c>
      <c r="AD10342" t="s">
        <v>2281</v>
      </c>
      <c r="AE10342">
        <v>11101</v>
      </c>
      <c r="AF10342" t="s">
        <v>2281</v>
      </c>
      <c r="AG10342" t="s">
        <v>549</v>
      </c>
      <c r="AH10342">
        <v>121</v>
      </c>
    </row>
    <row r="10343" spans="1:34" hidden="1" x14ac:dyDescent="0.25">
      <c r="A10343" t="str">
        <f t="shared" si="483"/>
        <v>36 1 3 33 1 403 34 40 0 4301037 369004</v>
      </c>
      <c r="B10343" t="str">
        <f t="shared" si="484"/>
        <v>36 1 3 33 1 403 34 40 0 4301037 368179</v>
      </c>
      <c r="C10343" t="str">
        <f t="shared" si="485"/>
        <v>36 1 3 33 1 403 34 40 0 4301037</v>
      </c>
      <c r="D10343">
        <v>36</v>
      </c>
      <c r="E10343">
        <v>1</v>
      </c>
      <c r="F10343">
        <v>3</v>
      </c>
      <c r="G10343">
        <v>33</v>
      </c>
      <c r="H10343">
        <v>1</v>
      </c>
      <c r="I10343">
        <v>403</v>
      </c>
      <c r="J10343">
        <v>34</v>
      </c>
      <c r="K10343">
        <v>40</v>
      </c>
      <c r="L10343" t="s">
        <v>147</v>
      </c>
      <c r="M10343" t="s">
        <v>232</v>
      </c>
      <c r="N10343" s="13">
        <v>2900000</v>
      </c>
      <c r="O10343">
        <v>369004</v>
      </c>
      <c r="P10343">
        <v>2024</v>
      </c>
      <c r="Q10343">
        <v>75101027</v>
      </c>
      <c r="R10343" t="s">
        <v>2154</v>
      </c>
      <c r="S10343" s="13">
        <v>2900000</v>
      </c>
      <c r="T10343">
        <v>0</v>
      </c>
      <c r="U10343" t="s">
        <v>7713</v>
      </c>
      <c r="V10343" t="s">
        <v>2295</v>
      </c>
      <c r="W10343">
        <v>5004</v>
      </c>
      <c r="X10343">
        <v>0</v>
      </c>
      <c r="Y10343">
        <v>368179</v>
      </c>
      <c r="Z10343">
        <v>20241209</v>
      </c>
      <c r="AA10343">
        <v>2407240897</v>
      </c>
      <c r="AB10343">
        <v>4</v>
      </c>
      <c r="AC10343" t="s">
        <v>2281</v>
      </c>
      <c r="AD10343" t="s">
        <v>2281</v>
      </c>
      <c r="AE10343">
        <v>13161</v>
      </c>
      <c r="AF10343" t="s">
        <v>2538</v>
      </c>
      <c r="AG10343" t="s">
        <v>110</v>
      </c>
      <c r="AH10343">
        <v>260</v>
      </c>
    </row>
    <row r="10344" spans="1:34" hidden="1" x14ac:dyDescent="0.25">
      <c r="A10344" t="str">
        <f t="shared" si="483"/>
        <v>36 1 3 22 1 5 34 1 0 4301037 369005</v>
      </c>
      <c r="B10344" t="str">
        <f t="shared" si="484"/>
        <v>36 1 3 22 1 5 34 1 0 4301037 368158</v>
      </c>
      <c r="C10344" t="str">
        <f t="shared" si="485"/>
        <v>36 1 3 22 1 5 34 1 0 4301037</v>
      </c>
      <c r="D10344">
        <v>36</v>
      </c>
      <c r="E10344">
        <v>1</v>
      </c>
      <c r="F10344">
        <v>3</v>
      </c>
      <c r="G10344">
        <v>22</v>
      </c>
      <c r="H10344">
        <v>1</v>
      </c>
      <c r="I10344">
        <v>5</v>
      </c>
      <c r="J10344">
        <v>34</v>
      </c>
      <c r="K10344">
        <v>1</v>
      </c>
      <c r="L10344" t="s">
        <v>147</v>
      </c>
      <c r="M10344" t="s">
        <v>232</v>
      </c>
      <c r="N10344" s="13">
        <v>2900000</v>
      </c>
      <c r="O10344">
        <v>369005</v>
      </c>
      <c r="P10344">
        <v>2024</v>
      </c>
      <c r="Q10344">
        <v>30405073</v>
      </c>
      <c r="R10344" t="s">
        <v>2128</v>
      </c>
      <c r="S10344" s="13">
        <v>2900000</v>
      </c>
      <c r="T10344">
        <v>0</v>
      </c>
      <c r="U10344" t="s">
        <v>7714</v>
      </c>
      <c r="V10344" t="s">
        <v>2295</v>
      </c>
      <c r="W10344">
        <v>5004</v>
      </c>
      <c r="X10344">
        <v>0</v>
      </c>
      <c r="Y10344">
        <v>368158</v>
      </c>
      <c r="Z10344">
        <v>20241209</v>
      </c>
      <c r="AA10344">
        <v>2405300721</v>
      </c>
      <c r="AB10344">
        <v>6</v>
      </c>
      <c r="AC10344" t="s">
        <v>2281</v>
      </c>
      <c r="AD10344" t="s">
        <v>2281</v>
      </c>
      <c r="AE10344">
        <v>13204</v>
      </c>
      <c r="AF10344" t="s">
        <v>7360</v>
      </c>
      <c r="AG10344" t="s">
        <v>107</v>
      </c>
      <c r="AH10344">
        <v>260</v>
      </c>
    </row>
    <row r="10345" spans="1:34" hidden="1" x14ac:dyDescent="0.25">
      <c r="A10345" t="str">
        <f t="shared" si="483"/>
        <v>36 1 3 81 1 5 35 1 0 4301015 369006</v>
      </c>
      <c r="B10345" t="str">
        <f t="shared" si="484"/>
        <v>36 1 3 81 1 5 35 1 0 4301015 368168</v>
      </c>
      <c r="C10345" t="str">
        <f t="shared" si="485"/>
        <v>36 1 3 81 1 5 35 1 0 4301015</v>
      </c>
      <c r="D10345">
        <v>36</v>
      </c>
      <c r="E10345">
        <v>1</v>
      </c>
      <c r="F10345">
        <v>3</v>
      </c>
      <c r="G10345">
        <v>81</v>
      </c>
      <c r="H10345">
        <v>1</v>
      </c>
      <c r="I10345">
        <v>5</v>
      </c>
      <c r="J10345">
        <v>35</v>
      </c>
      <c r="K10345">
        <v>1</v>
      </c>
      <c r="L10345" t="s">
        <v>147</v>
      </c>
      <c r="M10345" t="s">
        <v>234</v>
      </c>
      <c r="N10345" s="13">
        <v>40919654</v>
      </c>
      <c r="O10345">
        <v>369006</v>
      </c>
      <c r="P10345">
        <v>2024</v>
      </c>
      <c r="Q10345">
        <v>901526157</v>
      </c>
      <c r="R10345" t="s">
        <v>1413</v>
      </c>
      <c r="S10345" s="13">
        <v>40919654</v>
      </c>
      <c r="T10345">
        <v>2063176</v>
      </c>
      <c r="U10345" t="s">
        <v>7657</v>
      </c>
      <c r="V10345" t="s">
        <v>7715</v>
      </c>
      <c r="W10345">
        <v>5016</v>
      </c>
      <c r="X10345">
        <v>2305</v>
      </c>
      <c r="Y10345">
        <v>368168</v>
      </c>
      <c r="Z10345">
        <v>20241209</v>
      </c>
      <c r="AA10345">
        <v>2406210764</v>
      </c>
      <c r="AB10345">
        <v>2</v>
      </c>
      <c r="AC10345" t="s">
        <v>2281</v>
      </c>
      <c r="AD10345" t="s">
        <v>2281</v>
      </c>
      <c r="AE10345">
        <v>25101</v>
      </c>
      <c r="AF10345" t="s">
        <v>2281</v>
      </c>
      <c r="AG10345" t="s">
        <v>61</v>
      </c>
      <c r="AH10345">
        <v>332</v>
      </c>
    </row>
    <row r="10346" spans="1:34" hidden="1" x14ac:dyDescent="0.25">
      <c r="A10346" t="str">
        <f t="shared" si="483"/>
        <v>36 1 3 11 1 401 35 40 0 4301017 369007</v>
      </c>
      <c r="B10346" t="str">
        <f t="shared" si="484"/>
        <v>36 1 3 11 1 401 35 40 0 4301017 368253</v>
      </c>
      <c r="C10346" t="str">
        <f t="shared" si="485"/>
        <v>36 1 3 11 1 401 35 40 0 4301017</v>
      </c>
      <c r="D10346">
        <v>36</v>
      </c>
      <c r="E10346">
        <v>1</v>
      </c>
      <c r="F10346">
        <v>3</v>
      </c>
      <c r="G10346">
        <v>11</v>
      </c>
      <c r="H10346">
        <v>1</v>
      </c>
      <c r="I10346">
        <v>401</v>
      </c>
      <c r="J10346">
        <v>35</v>
      </c>
      <c r="K10346">
        <v>40</v>
      </c>
      <c r="L10346" t="s">
        <v>147</v>
      </c>
      <c r="M10346" t="s">
        <v>235</v>
      </c>
      <c r="N10346" s="13">
        <v>181327915</v>
      </c>
      <c r="O10346">
        <v>369007</v>
      </c>
      <c r="P10346">
        <v>2024</v>
      </c>
      <c r="Q10346">
        <v>10255857</v>
      </c>
      <c r="R10346" t="s">
        <v>2115</v>
      </c>
      <c r="S10346" s="13">
        <v>181327915</v>
      </c>
      <c r="T10346">
        <v>3626558</v>
      </c>
      <c r="U10346" t="s">
        <v>7716</v>
      </c>
      <c r="V10346" t="s">
        <v>7717</v>
      </c>
      <c r="W10346">
        <v>5004</v>
      </c>
      <c r="X10346">
        <v>2317</v>
      </c>
      <c r="Y10346">
        <v>368253</v>
      </c>
      <c r="Z10346">
        <v>20241209</v>
      </c>
      <c r="AA10346">
        <v>2408260981</v>
      </c>
      <c r="AB10346">
        <v>1</v>
      </c>
      <c r="AC10346" t="s">
        <v>2281</v>
      </c>
      <c r="AD10346" t="s">
        <v>2281</v>
      </c>
      <c r="AE10346">
        <v>11101</v>
      </c>
      <c r="AF10346" t="s">
        <v>2281</v>
      </c>
      <c r="AG10346" t="s">
        <v>549</v>
      </c>
      <c r="AH10346">
        <v>331</v>
      </c>
    </row>
    <row r="10347" spans="1:34" hidden="1" x14ac:dyDescent="0.25">
      <c r="A10347" t="str">
        <f t="shared" si="483"/>
        <v>36 1 3 22 1 5 34 1 0 4301037 369008</v>
      </c>
      <c r="B10347" t="str">
        <f t="shared" si="484"/>
        <v>36 1 3 22 1 5 34 1 0 4301037 368067</v>
      </c>
      <c r="C10347" t="str">
        <f t="shared" si="485"/>
        <v>36 1 3 22 1 5 34 1 0 4301037</v>
      </c>
      <c r="D10347">
        <v>36</v>
      </c>
      <c r="E10347">
        <v>1</v>
      </c>
      <c r="F10347">
        <v>3</v>
      </c>
      <c r="G10347">
        <v>22</v>
      </c>
      <c r="H10347">
        <v>1</v>
      </c>
      <c r="I10347">
        <v>5</v>
      </c>
      <c r="J10347">
        <v>34</v>
      </c>
      <c r="K10347">
        <v>1</v>
      </c>
      <c r="L10347" t="s">
        <v>147</v>
      </c>
      <c r="M10347" t="s">
        <v>232</v>
      </c>
      <c r="N10347" s="13">
        <v>4200000</v>
      </c>
      <c r="O10347">
        <v>369008</v>
      </c>
      <c r="P10347">
        <v>2024</v>
      </c>
      <c r="Q10347">
        <v>75105664</v>
      </c>
      <c r="R10347" t="s">
        <v>2126</v>
      </c>
      <c r="S10347" s="13">
        <v>4200000</v>
      </c>
      <c r="T10347">
        <v>0</v>
      </c>
      <c r="U10347" t="s">
        <v>7718</v>
      </c>
      <c r="V10347" t="s">
        <v>2295</v>
      </c>
      <c r="W10347">
        <v>5004</v>
      </c>
      <c r="X10347">
        <v>0</v>
      </c>
      <c r="Y10347">
        <v>368067</v>
      </c>
      <c r="Z10347">
        <v>20241209</v>
      </c>
      <c r="AA10347">
        <v>2404300601</v>
      </c>
      <c r="AB10347">
        <v>7</v>
      </c>
      <c r="AC10347" t="s">
        <v>2281</v>
      </c>
      <c r="AD10347" t="s">
        <v>2281</v>
      </c>
      <c r="AE10347">
        <v>13204</v>
      </c>
      <c r="AF10347" t="s">
        <v>7360</v>
      </c>
      <c r="AG10347" t="s">
        <v>107</v>
      </c>
      <c r="AH10347">
        <v>260</v>
      </c>
    </row>
    <row r="10348" spans="1:34" hidden="1" x14ac:dyDescent="0.25">
      <c r="A10348" t="str">
        <f t="shared" si="483"/>
        <v>36 1 3 33 1 5 34 0 0 4301037 369009</v>
      </c>
      <c r="B10348" t="str">
        <f t="shared" si="484"/>
        <v>36 1 3 33 1 5 34 0 0 4301037 368037</v>
      </c>
      <c r="C10348" t="str">
        <f t="shared" si="485"/>
        <v>36 1 3 33 1 5 34 0 0 4301037</v>
      </c>
      <c r="D10348">
        <v>36</v>
      </c>
      <c r="E10348">
        <v>1</v>
      </c>
      <c r="F10348">
        <v>3</v>
      </c>
      <c r="G10348">
        <v>33</v>
      </c>
      <c r="H10348">
        <v>1</v>
      </c>
      <c r="I10348">
        <v>5</v>
      </c>
      <c r="J10348">
        <v>34</v>
      </c>
      <c r="K10348">
        <v>0</v>
      </c>
      <c r="L10348" t="s">
        <v>147</v>
      </c>
      <c r="M10348" t="s">
        <v>232</v>
      </c>
      <c r="N10348" s="13">
        <v>2900000</v>
      </c>
      <c r="O10348">
        <v>369009</v>
      </c>
      <c r="P10348">
        <v>2024</v>
      </c>
      <c r="Q10348">
        <v>75105122</v>
      </c>
      <c r="R10348" t="s">
        <v>2142</v>
      </c>
      <c r="S10348" s="13">
        <v>2900000</v>
      </c>
      <c r="T10348">
        <v>0</v>
      </c>
      <c r="U10348" t="s">
        <v>7719</v>
      </c>
      <c r="V10348" t="s">
        <v>2295</v>
      </c>
      <c r="W10348">
        <v>5004</v>
      </c>
      <c r="X10348">
        <v>0</v>
      </c>
      <c r="Y10348">
        <v>368037</v>
      </c>
      <c r="Z10348">
        <v>20241210</v>
      </c>
      <c r="AA10348">
        <v>2403060429</v>
      </c>
      <c r="AB10348">
        <v>9</v>
      </c>
      <c r="AC10348" t="s">
        <v>2281</v>
      </c>
      <c r="AD10348" t="s">
        <v>2281</v>
      </c>
      <c r="AE10348">
        <v>13161</v>
      </c>
      <c r="AF10348" t="s">
        <v>2538</v>
      </c>
      <c r="AG10348" t="s">
        <v>110</v>
      </c>
      <c r="AH10348">
        <v>260</v>
      </c>
    </row>
    <row r="10349" spans="1:34" hidden="1" x14ac:dyDescent="0.25">
      <c r="A10349" t="str">
        <f t="shared" si="483"/>
        <v>36 1 3 11 1 5 35 2 0 4301003 369010</v>
      </c>
      <c r="B10349" t="str">
        <f t="shared" si="484"/>
        <v>36 1 3 11 1 5 35 2 0 4301003 368160</v>
      </c>
      <c r="C10349" t="str">
        <f t="shared" si="485"/>
        <v>36 1 3 11 1 5 35 2 0 4301003</v>
      </c>
      <c r="D10349">
        <v>36</v>
      </c>
      <c r="E10349">
        <v>1</v>
      </c>
      <c r="F10349">
        <v>3</v>
      </c>
      <c r="G10349">
        <v>11</v>
      </c>
      <c r="H10349">
        <v>1</v>
      </c>
      <c r="I10349">
        <v>5</v>
      </c>
      <c r="J10349">
        <v>35</v>
      </c>
      <c r="K10349">
        <v>2</v>
      </c>
      <c r="L10349" t="s">
        <v>147</v>
      </c>
      <c r="M10349" t="s">
        <v>233</v>
      </c>
      <c r="N10349" s="13">
        <v>1800000</v>
      </c>
      <c r="O10349">
        <v>369010</v>
      </c>
      <c r="P10349">
        <v>2024</v>
      </c>
      <c r="Q10349">
        <v>75096779</v>
      </c>
      <c r="R10349" t="s">
        <v>2111</v>
      </c>
      <c r="S10349" s="13">
        <v>1800000</v>
      </c>
      <c r="T10349">
        <v>0</v>
      </c>
      <c r="U10349" t="s">
        <v>7720</v>
      </c>
      <c r="V10349" t="s">
        <v>2295</v>
      </c>
      <c r="W10349">
        <v>5004</v>
      </c>
      <c r="X10349">
        <v>0</v>
      </c>
      <c r="Y10349">
        <v>368160</v>
      </c>
      <c r="Z10349">
        <v>20241210</v>
      </c>
      <c r="AA10349">
        <v>2405310733</v>
      </c>
      <c r="AB10349">
        <v>6</v>
      </c>
      <c r="AC10349" t="s">
        <v>2281</v>
      </c>
      <c r="AD10349" t="s">
        <v>2281</v>
      </c>
      <c r="AE10349">
        <v>11101</v>
      </c>
      <c r="AF10349" t="s">
        <v>2281</v>
      </c>
      <c r="AG10349" t="s">
        <v>549</v>
      </c>
      <c r="AH10349">
        <v>260</v>
      </c>
    </row>
    <row r="10350" spans="1:34" hidden="1" x14ac:dyDescent="0.25">
      <c r="A10350" t="str">
        <f t="shared" si="483"/>
        <v>36 1 3 11 1 5 35 0 0 4301015 369011</v>
      </c>
      <c r="B10350" t="str">
        <f t="shared" si="484"/>
        <v>36 1 3 11 1 5 35 0 0 4301015 368169</v>
      </c>
      <c r="C10350" t="str">
        <f t="shared" si="485"/>
        <v>36 1 3 11 1 5 35 0 0 4301015</v>
      </c>
      <c r="D10350">
        <v>36</v>
      </c>
      <c r="E10350">
        <v>1</v>
      </c>
      <c r="F10350">
        <v>3</v>
      </c>
      <c r="G10350">
        <v>11</v>
      </c>
      <c r="H10350">
        <v>1</v>
      </c>
      <c r="I10350">
        <v>5</v>
      </c>
      <c r="J10350">
        <v>35</v>
      </c>
      <c r="K10350">
        <v>0</v>
      </c>
      <c r="L10350" t="s">
        <v>147</v>
      </c>
      <c r="M10350" t="s">
        <v>234</v>
      </c>
      <c r="N10350" s="13">
        <v>28068530</v>
      </c>
      <c r="O10350">
        <v>369011</v>
      </c>
      <c r="P10350">
        <v>2024</v>
      </c>
      <c r="Q10350">
        <v>901526157</v>
      </c>
      <c r="R10350" t="s">
        <v>1413</v>
      </c>
      <c r="S10350" s="13">
        <v>28068530</v>
      </c>
      <c r="T10350">
        <v>1415220</v>
      </c>
      <c r="U10350" t="s">
        <v>7664</v>
      </c>
      <c r="V10350" t="s">
        <v>7721</v>
      </c>
      <c r="W10350">
        <v>5016</v>
      </c>
      <c r="X10350">
        <v>2305</v>
      </c>
      <c r="Y10350">
        <v>368169</v>
      </c>
      <c r="Z10350">
        <v>20241210</v>
      </c>
      <c r="AA10350">
        <v>2406270790</v>
      </c>
      <c r="AB10350">
        <v>2</v>
      </c>
      <c r="AC10350" t="s">
        <v>2281</v>
      </c>
      <c r="AD10350" t="s">
        <v>2281</v>
      </c>
      <c r="AE10350">
        <v>11101</v>
      </c>
      <c r="AF10350" t="s">
        <v>2281</v>
      </c>
      <c r="AG10350" t="s">
        <v>549</v>
      </c>
      <c r="AH10350">
        <v>332</v>
      </c>
    </row>
    <row r="10351" spans="1:34" hidden="1" x14ac:dyDescent="0.25">
      <c r="A10351" t="str">
        <f t="shared" si="483"/>
        <v>36 1 3 11 1 5 34 0 0 4301037 369012</v>
      </c>
      <c r="B10351" t="str">
        <f t="shared" si="484"/>
        <v>36 1 3 11 1 5 34 0 0 4301037 368163</v>
      </c>
      <c r="C10351" t="str">
        <f t="shared" si="485"/>
        <v>36 1 3 11 1 5 34 0 0 4301037</v>
      </c>
      <c r="D10351">
        <v>36</v>
      </c>
      <c r="E10351">
        <v>1</v>
      </c>
      <c r="F10351">
        <v>3</v>
      </c>
      <c r="G10351">
        <v>11</v>
      </c>
      <c r="H10351">
        <v>1</v>
      </c>
      <c r="I10351">
        <v>5</v>
      </c>
      <c r="J10351">
        <v>34</v>
      </c>
      <c r="K10351">
        <v>0</v>
      </c>
      <c r="L10351" t="s">
        <v>147</v>
      </c>
      <c r="M10351" t="s">
        <v>232</v>
      </c>
      <c r="N10351" s="13">
        <v>14504400</v>
      </c>
      <c r="O10351">
        <v>369012</v>
      </c>
      <c r="P10351">
        <v>2024</v>
      </c>
      <c r="Q10351">
        <v>900230503</v>
      </c>
      <c r="R10351" t="s">
        <v>1018</v>
      </c>
      <c r="S10351" s="13">
        <v>14504400</v>
      </c>
      <c r="T10351">
        <v>443855</v>
      </c>
      <c r="U10351" t="s">
        <v>3328</v>
      </c>
      <c r="V10351" t="s">
        <v>3477</v>
      </c>
      <c r="W10351">
        <v>5007</v>
      </c>
      <c r="X10351">
        <v>2305</v>
      </c>
      <c r="Y10351">
        <v>368163</v>
      </c>
      <c r="Z10351">
        <v>20241210</v>
      </c>
      <c r="AA10351">
        <v>2406070740</v>
      </c>
      <c r="AB10351">
        <v>6</v>
      </c>
      <c r="AC10351" t="s">
        <v>2281</v>
      </c>
      <c r="AD10351" t="s">
        <v>2281</v>
      </c>
      <c r="AE10351">
        <v>11101</v>
      </c>
      <c r="AF10351" t="s">
        <v>2281</v>
      </c>
      <c r="AG10351" t="s">
        <v>549</v>
      </c>
      <c r="AH10351">
        <v>258</v>
      </c>
    </row>
    <row r="10352" spans="1:34" hidden="1" x14ac:dyDescent="0.25">
      <c r="A10352" t="str">
        <f t="shared" si="483"/>
        <v>36 1 3 22 1 401 35 40 0 4301013 369014</v>
      </c>
      <c r="B10352" t="str">
        <f t="shared" si="484"/>
        <v>36 1 3 22 1 401 35 40 0 4301013 368266</v>
      </c>
      <c r="C10352" t="str">
        <f t="shared" si="485"/>
        <v>36 1 3 22 1 401 35 40 0 4301013</v>
      </c>
      <c r="D10352">
        <v>36</v>
      </c>
      <c r="E10352">
        <v>1</v>
      </c>
      <c r="F10352">
        <v>3</v>
      </c>
      <c r="G10352">
        <v>22</v>
      </c>
      <c r="H10352">
        <v>1</v>
      </c>
      <c r="I10352">
        <v>401</v>
      </c>
      <c r="J10352">
        <v>35</v>
      </c>
      <c r="K10352">
        <v>40</v>
      </c>
      <c r="L10352" t="s">
        <v>147</v>
      </c>
      <c r="M10352" t="s">
        <v>723</v>
      </c>
      <c r="N10352" s="13">
        <v>511697</v>
      </c>
      <c r="O10352">
        <v>369014</v>
      </c>
      <c r="P10352">
        <v>2024</v>
      </c>
      <c r="Q10352">
        <v>810000598</v>
      </c>
      <c r="R10352" t="s">
        <v>2278</v>
      </c>
      <c r="S10352" s="13">
        <v>511697</v>
      </c>
      <c r="T10352">
        <v>0</v>
      </c>
      <c r="U10352" t="s">
        <v>7687</v>
      </c>
      <c r="V10352" t="s">
        <v>2280</v>
      </c>
      <c r="W10352">
        <v>5004</v>
      </c>
      <c r="X10352">
        <v>0</v>
      </c>
      <c r="Y10352">
        <v>368266</v>
      </c>
      <c r="Z10352">
        <v>20241210</v>
      </c>
      <c r="AA10352">
        <v>0</v>
      </c>
      <c r="AB10352">
        <v>0</v>
      </c>
      <c r="AC10352" t="s">
        <v>2281</v>
      </c>
      <c r="AD10352" t="s">
        <v>2281</v>
      </c>
      <c r="AE10352">
        <v>12106</v>
      </c>
      <c r="AF10352" t="s">
        <v>2281</v>
      </c>
      <c r="AG10352" t="s">
        <v>106</v>
      </c>
      <c r="AH10352">
        <v>335</v>
      </c>
    </row>
    <row r="10353" spans="1:34" hidden="1" x14ac:dyDescent="0.25">
      <c r="A10353" t="str">
        <f t="shared" si="483"/>
        <v>36 1 3 22 1 401 35 40 0 4301013 369015</v>
      </c>
      <c r="B10353" t="str">
        <f t="shared" si="484"/>
        <v>36 1 3 22 1 401 35 40 0 4301013 368268</v>
      </c>
      <c r="C10353" t="str">
        <f t="shared" si="485"/>
        <v>36 1 3 22 1 401 35 40 0 4301013</v>
      </c>
      <c r="D10353">
        <v>36</v>
      </c>
      <c r="E10353">
        <v>1</v>
      </c>
      <c r="F10353">
        <v>3</v>
      </c>
      <c r="G10353">
        <v>22</v>
      </c>
      <c r="H10353">
        <v>1</v>
      </c>
      <c r="I10353">
        <v>401</v>
      </c>
      <c r="J10353">
        <v>35</v>
      </c>
      <c r="K10353">
        <v>40</v>
      </c>
      <c r="L10353" t="s">
        <v>147</v>
      </c>
      <c r="M10353" t="s">
        <v>723</v>
      </c>
      <c r="N10353" s="13">
        <v>17645682</v>
      </c>
      <c r="O10353">
        <v>369015</v>
      </c>
      <c r="P10353">
        <v>2024</v>
      </c>
      <c r="Q10353">
        <v>800202395</v>
      </c>
      <c r="R10353" t="s">
        <v>812</v>
      </c>
      <c r="S10353" s="13">
        <v>17645682</v>
      </c>
      <c r="T10353">
        <v>0</v>
      </c>
      <c r="U10353" t="s">
        <v>7685</v>
      </c>
      <c r="V10353" t="s">
        <v>2280</v>
      </c>
      <c r="W10353">
        <v>5004</v>
      </c>
      <c r="X10353">
        <v>0</v>
      </c>
      <c r="Y10353">
        <v>368268</v>
      </c>
      <c r="Z10353">
        <v>20241210</v>
      </c>
      <c r="AA10353">
        <v>0</v>
      </c>
      <c r="AB10353">
        <v>0</v>
      </c>
      <c r="AC10353" t="s">
        <v>2281</v>
      </c>
      <c r="AD10353" t="s">
        <v>2281</v>
      </c>
      <c r="AE10353">
        <v>12106</v>
      </c>
      <c r="AF10353" t="s">
        <v>2281</v>
      </c>
      <c r="AG10353" t="s">
        <v>106</v>
      </c>
      <c r="AH10353">
        <v>335</v>
      </c>
    </row>
    <row r="10354" spans="1:34" hidden="1" x14ac:dyDescent="0.25">
      <c r="A10354" t="str">
        <f t="shared" si="483"/>
        <v>36 1 3 33 1 5 34 0 0 4301037 369016</v>
      </c>
      <c r="B10354" t="str">
        <f t="shared" si="484"/>
        <v>36 1 3 33 1 5 34 0 0 4301037 368033</v>
      </c>
      <c r="C10354" t="str">
        <f t="shared" si="485"/>
        <v>36 1 3 33 1 5 34 0 0 4301037</v>
      </c>
      <c r="D10354">
        <v>36</v>
      </c>
      <c r="E10354">
        <v>1</v>
      </c>
      <c r="F10354">
        <v>3</v>
      </c>
      <c r="G10354">
        <v>33</v>
      </c>
      <c r="H10354">
        <v>1</v>
      </c>
      <c r="I10354">
        <v>5</v>
      </c>
      <c r="J10354">
        <v>34</v>
      </c>
      <c r="K10354">
        <v>0</v>
      </c>
      <c r="L10354" t="s">
        <v>147</v>
      </c>
      <c r="M10354" t="s">
        <v>232</v>
      </c>
      <c r="N10354" s="13">
        <v>2900000</v>
      </c>
      <c r="O10354">
        <v>369016</v>
      </c>
      <c r="P10354">
        <v>2024</v>
      </c>
      <c r="Q10354">
        <v>1053828434</v>
      </c>
      <c r="R10354" t="s">
        <v>7296</v>
      </c>
      <c r="S10354" s="13">
        <v>2900000</v>
      </c>
      <c r="T10354">
        <v>0</v>
      </c>
      <c r="U10354" t="s">
        <v>7722</v>
      </c>
      <c r="V10354" t="s">
        <v>2295</v>
      </c>
      <c r="W10354">
        <v>5004</v>
      </c>
      <c r="X10354">
        <v>0</v>
      </c>
      <c r="Y10354">
        <v>368033</v>
      </c>
      <c r="Z10354">
        <v>20241210</v>
      </c>
      <c r="AA10354">
        <v>2402290418</v>
      </c>
      <c r="AB10354">
        <v>9</v>
      </c>
      <c r="AC10354" t="s">
        <v>2281</v>
      </c>
      <c r="AD10354" t="s">
        <v>2281</v>
      </c>
      <c r="AE10354">
        <v>13161</v>
      </c>
      <c r="AF10354" t="s">
        <v>2538</v>
      </c>
      <c r="AG10354" t="s">
        <v>110</v>
      </c>
      <c r="AH10354">
        <v>260</v>
      </c>
    </row>
    <row r="10355" spans="1:34" hidden="1" x14ac:dyDescent="0.25">
      <c r="A10355" t="str">
        <f t="shared" si="483"/>
        <v>36 1 3 11 1 401 35 40 0 4301003 369017</v>
      </c>
      <c r="B10355" t="str">
        <f t="shared" si="484"/>
        <v>36 1 3 11 1 401 35 40 0 4301003 368175</v>
      </c>
      <c r="C10355" t="str">
        <f t="shared" si="485"/>
        <v>36 1 3 11 1 401 35 40 0 4301003</v>
      </c>
      <c r="D10355">
        <v>36</v>
      </c>
      <c r="E10355">
        <v>1</v>
      </c>
      <c r="F10355">
        <v>3</v>
      </c>
      <c r="G10355">
        <v>11</v>
      </c>
      <c r="H10355">
        <v>1</v>
      </c>
      <c r="I10355">
        <v>401</v>
      </c>
      <c r="J10355">
        <v>35</v>
      </c>
      <c r="K10355">
        <v>40</v>
      </c>
      <c r="L10355" t="s">
        <v>147</v>
      </c>
      <c r="M10355" t="s">
        <v>233</v>
      </c>
      <c r="N10355" s="13">
        <v>5079365</v>
      </c>
      <c r="O10355">
        <v>369017</v>
      </c>
      <c r="P10355">
        <v>2024</v>
      </c>
      <c r="Q10355">
        <v>1088242108</v>
      </c>
      <c r="R10355" t="s">
        <v>2104</v>
      </c>
      <c r="S10355" s="13">
        <v>5079365</v>
      </c>
      <c r="T10355">
        <v>0</v>
      </c>
      <c r="U10355" t="s">
        <v>7723</v>
      </c>
      <c r="V10355" t="s">
        <v>2295</v>
      </c>
      <c r="W10355">
        <v>5004</v>
      </c>
      <c r="X10355">
        <v>0</v>
      </c>
      <c r="Y10355">
        <v>368175</v>
      </c>
      <c r="Z10355">
        <v>20241210</v>
      </c>
      <c r="AA10355">
        <v>2407100863</v>
      </c>
      <c r="AB10355">
        <v>2</v>
      </c>
      <c r="AC10355" t="s">
        <v>2281</v>
      </c>
      <c r="AD10355" t="s">
        <v>2281</v>
      </c>
      <c r="AE10355">
        <v>11101</v>
      </c>
      <c r="AF10355" t="s">
        <v>2281</v>
      </c>
      <c r="AG10355" t="s">
        <v>549</v>
      </c>
      <c r="AH10355">
        <v>260</v>
      </c>
    </row>
    <row r="10356" spans="1:34" hidden="1" x14ac:dyDescent="0.25">
      <c r="A10356" t="str">
        <f t="shared" si="483"/>
        <v>36 1 3 11 1 5 34 0 0 4301037 369018</v>
      </c>
      <c r="B10356" t="str">
        <f t="shared" si="484"/>
        <v>36 1 3 11 1 5 34 0 0 4301037 368134</v>
      </c>
      <c r="C10356" t="str">
        <f t="shared" si="485"/>
        <v>36 1 3 11 1 5 34 0 0 4301037</v>
      </c>
      <c r="D10356">
        <v>36</v>
      </c>
      <c r="E10356">
        <v>1</v>
      </c>
      <c r="F10356">
        <v>3</v>
      </c>
      <c r="G10356">
        <v>11</v>
      </c>
      <c r="H10356">
        <v>1</v>
      </c>
      <c r="I10356">
        <v>5</v>
      </c>
      <c r="J10356">
        <v>34</v>
      </c>
      <c r="K10356">
        <v>0</v>
      </c>
      <c r="L10356" t="s">
        <v>147</v>
      </c>
      <c r="M10356" t="s">
        <v>232</v>
      </c>
      <c r="N10356" s="13">
        <v>2032608</v>
      </c>
      <c r="O10356">
        <v>369018</v>
      </c>
      <c r="P10356">
        <v>2024</v>
      </c>
      <c r="Q10356">
        <v>800250029</v>
      </c>
      <c r="R10356" t="s">
        <v>789</v>
      </c>
      <c r="S10356" s="13">
        <v>2032608</v>
      </c>
      <c r="T10356">
        <v>0</v>
      </c>
      <c r="U10356" t="s">
        <v>3331</v>
      </c>
      <c r="V10356" t="s">
        <v>3482</v>
      </c>
      <c r="W10356">
        <v>5016</v>
      </c>
      <c r="X10356">
        <v>0</v>
      </c>
      <c r="Y10356">
        <v>368134</v>
      </c>
      <c r="Z10356">
        <v>20241210</v>
      </c>
      <c r="AA10356">
        <v>2405150655</v>
      </c>
      <c r="AB10356">
        <v>5</v>
      </c>
      <c r="AC10356" t="s">
        <v>2281</v>
      </c>
      <c r="AD10356" t="s">
        <v>2281</v>
      </c>
      <c r="AE10356">
        <v>11101</v>
      </c>
      <c r="AF10356" t="s">
        <v>2281</v>
      </c>
      <c r="AG10356" t="s">
        <v>549</v>
      </c>
      <c r="AH10356">
        <v>251</v>
      </c>
    </row>
    <row r="10357" spans="1:34" hidden="1" x14ac:dyDescent="0.25">
      <c r="A10357" t="str">
        <f t="shared" si="483"/>
        <v>36 1 3 33 1 5 34 0 0 4301037 369019</v>
      </c>
      <c r="B10357" t="str">
        <f t="shared" si="484"/>
        <v>36 1 3 33 1 5 34 0 0 4301037 368030</v>
      </c>
      <c r="C10357" t="str">
        <f t="shared" si="485"/>
        <v>36 1 3 33 1 5 34 0 0 4301037</v>
      </c>
      <c r="D10357">
        <v>36</v>
      </c>
      <c r="E10357">
        <v>1</v>
      </c>
      <c r="F10357">
        <v>3</v>
      </c>
      <c r="G10357">
        <v>33</v>
      </c>
      <c r="H10357">
        <v>1</v>
      </c>
      <c r="I10357">
        <v>5</v>
      </c>
      <c r="J10357">
        <v>34</v>
      </c>
      <c r="K10357">
        <v>0</v>
      </c>
      <c r="L10357" t="s">
        <v>147</v>
      </c>
      <c r="M10357" t="s">
        <v>232</v>
      </c>
      <c r="N10357" s="13">
        <v>2900000</v>
      </c>
      <c r="O10357">
        <v>369019</v>
      </c>
      <c r="P10357">
        <v>2024</v>
      </c>
      <c r="Q10357">
        <v>1053861778</v>
      </c>
      <c r="R10357" t="s">
        <v>2137</v>
      </c>
      <c r="S10357" s="13">
        <v>2900000</v>
      </c>
      <c r="T10357">
        <v>0</v>
      </c>
      <c r="U10357" t="s">
        <v>7724</v>
      </c>
      <c r="V10357" t="s">
        <v>2295</v>
      </c>
      <c r="W10357">
        <v>5004</v>
      </c>
      <c r="X10357">
        <v>0</v>
      </c>
      <c r="Y10357">
        <v>368030</v>
      </c>
      <c r="Z10357">
        <v>20241210</v>
      </c>
      <c r="AA10357">
        <v>2402280402</v>
      </c>
      <c r="AB10357">
        <v>9</v>
      </c>
      <c r="AC10357" t="s">
        <v>2281</v>
      </c>
      <c r="AD10357" t="s">
        <v>2281</v>
      </c>
      <c r="AE10357">
        <v>13161</v>
      </c>
      <c r="AF10357" t="s">
        <v>2538</v>
      </c>
      <c r="AG10357" t="s">
        <v>110</v>
      </c>
      <c r="AH10357">
        <v>260</v>
      </c>
    </row>
    <row r="10358" spans="1:34" hidden="1" x14ac:dyDescent="0.25">
      <c r="A10358" t="str">
        <f t="shared" si="483"/>
        <v>36 1 3 11 1 403 34 40 0 4301037 369020</v>
      </c>
      <c r="B10358" t="str">
        <f t="shared" si="484"/>
        <v>36 1 3 11 1 403 34 40 0 4301037 368177</v>
      </c>
      <c r="C10358" t="str">
        <f t="shared" si="485"/>
        <v>36 1 3 11 1 403 34 40 0 4301037</v>
      </c>
      <c r="D10358">
        <v>36</v>
      </c>
      <c r="E10358">
        <v>1</v>
      </c>
      <c r="F10358">
        <v>3</v>
      </c>
      <c r="G10358">
        <v>11</v>
      </c>
      <c r="H10358">
        <v>1</v>
      </c>
      <c r="I10358">
        <v>403</v>
      </c>
      <c r="J10358">
        <v>34</v>
      </c>
      <c r="K10358">
        <v>40</v>
      </c>
      <c r="L10358" t="s">
        <v>147</v>
      </c>
      <c r="M10358" t="s">
        <v>232</v>
      </c>
      <c r="N10358" s="13">
        <v>3000000</v>
      </c>
      <c r="O10358">
        <v>369020</v>
      </c>
      <c r="P10358">
        <v>2024</v>
      </c>
      <c r="Q10358">
        <v>75074178</v>
      </c>
      <c r="R10358" t="s">
        <v>2119</v>
      </c>
      <c r="S10358" s="13">
        <v>3000000</v>
      </c>
      <c r="T10358">
        <v>0</v>
      </c>
      <c r="U10358" t="s">
        <v>7725</v>
      </c>
      <c r="V10358" t="s">
        <v>2295</v>
      </c>
      <c r="W10358">
        <v>5004</v>
      </c>
      <c r="X10358">
        <v>0</v>
      </c>
      <c r="Y10358">
        <v>368177</v>
      </c>
      <c r="Z10358">
        <v>20241210</v>
      </c>
      <c r="AA10358">
        <v>2407100876</v>
      </c>
      <c r="AB10358">
        <v>5</v>
      </c>
      <c r="AC10358" t="s">
        <v>2281</v>
      </c>
      <c r="AD10358" t="s">
        <v>2281</v>
      </c>
      <c r="AE10358">
        <v>11101</v>
      </c>
      <c r="AF10358" t="s">
        <v>2281</v>
      </c>
      <c r="AG10358" t="s">
        <v>549</v>
      </c>
      <c r="AH10358">
        <v>260</v>
      </c>
    </row>
    <row r="10359" spans="1:34" hidden="1" x14ac:dyDescent="0.25">
      <c r="A10359" t="str">
        <f t="shared" si="483"/>
        <v>36 1 3 33 1 5 34 0 0 4301037 369021</v>
      </c>
      <c r="B10359" t="str">
        <f t="shared" si="484"/>
        <v>36 1 3 33 1 5 34 0 0 4301037 368035</v>
      </c>
      <c r="C10359" t="str">
        <f t="shared" si="485"/>
        <v>36 1 3 33 1 5 34 0 0 4301037</v>
      </c>
      <c r="D10359">
        <v>36</v>
      </c>
      <c r="E10359">
        <v>1</v>
      </c>
      <c r="F10359">
        <v>3</v>
      </c>
      <c r="G10359">
        <v>33</v>
      </c>
      <c r="H10359">
        <v>1</v>
      </c>
      <c r="I10359">
        <v>5</v>
      </c>
      <c r="J10359">
        <v>34</v>
      </c>
      <c r="K10359">
        <v>0</v>
      </c>
      <c r="L10359" t="s">
        <v>147</v>
      </c>
      <c r="M10359" t="s">
        <v>232</v>
      </c>
      <c r="N10359" s="13">
        <v>2900000</v>
      </c>
      <c r="O10359">
        <v>369021</v>
      </c>
      <c r="P10359">
        <v>2024</v>
      </c>
      <c r="Q10359">
        <v>16075801</v>
      </c>
      <c r="R10359" t="s">
        <v>2140</v>
      </c>
      <c r="S10359" s="13">
        <v>2900000</v>
      </c>
      <c r="T10359">
        <v>0</v>
      </c>
      <c r="U10359" t="s">
        <v>7726</v>
      </c>
      <c r="V10359" t="s">
        <v>2295</v>
      </c>
      <c r="W10359">
        <v>5004</v>
      </c>
      <c r="X10359">
        <v>0</v>
      </c>
      <c r="Y10359">
        <v>368035</v>
      </c>
      <c r="Z10359">
        <v>20241211</v>
      </c>
      <c r="AA10359">
        <v>2402290422</v>
      </c>
      <c r="AB10359">
        <v>9</v>
      </c>
      <c r="AC10359" t="s">
        <v>2281</v>
      </c>
      <c r="AD10359" t="s">
        <v>2281</v>
      </c>
      <c r="AE10359">
        <v>13161</v>
      </c>
      <c r="AF10359" t="s">
        <v>2538</v>
      </c>
      <c r="AG10359" t="s">
        <v>110</v>
      </c>
      <c r="AH10359">
        <v>260</v>
      </c>
    </row>
    <row r="10360" spans="1:34" hidden="1" x14ac:dyDescent="0.25">
      <c r="A10360" t="str">
        <f t="shared" si="483"/>
        <v>36 1 3 33 1 403 34 40 0 4301037 369022</v>
      </c>
      <c r="B10360" t="str">
        <f t="shared" si="484"/>
        <v>36 1 3 33 1 403 34 40 0 4301037 368180</v>
      </c>
      <c r="C10360" t="str">
        <f t="shared" si="485"/>
        <v>36 1 3 33 1 403 34 40 0 4301037</v>
      </c>
      <c r="D10360">
        <v>36</v>
      </c>
      <c r="E10360">
        <v>1</v>
      </c>
      <c r="F10360">
        <v>3</v>
      </c>
      <c r="G10360">
        <v>33</v>
      </c>
      <c r="H10360">
        <v>1</v>
      </c>
      <c r="I10360">
        <v>403</v>
      </c>
      <c r="J10360">
        <v>34</v>
      </c>
      <c r="K10360">
        <v>40</v>
      </c>
      <c r="L10360" t="s">
        <v>147</v>
      </c>
      <c r="M10360" t="s">
        <v>232</v>
      </c>
      <c r="N10360" s="13">
        <v>2200000</v>
      </c>
      <c r="O10360">
        <v>369022</v>
      </c>
      <c r="P10360">
        <v>2024</v>
      </c>
      <c r="Q10360">
        <v>75072257</v>
      </c>
      <c r="R10360" t="s">
        <v>2155</v>
      </c>
      <c r="S10360" s="13">
        <v>2200000</v>
      </c>
      <c r="T10360">
        <v>0</v>
      </c>
      <c r="U10360" t="s">
        <v>7727</v>
      </c>
      <c r="V10360" t="s">
        <v>2295</v>
      </c>
      <c r="W10360">
        <v>5004</v>
      </c>
      <c r="X10360">
        <v>0</v>
      </c>
      <c r="Y10360">
        <v>368180</v>
      </c>
      <c r="Z10360">
        <v>20241211</v>
      </c>
      <c r="AA10360">
        <v>2407300913</v>
      </c>
      <c r="AB10360">
        <v>4</v>
      </c>
      <c r="AC10360" t="s">
        <v>2281</v>
      </c>
      <c r="AD10360" t="s">
        <v>2281</v>
      </c>
      <c r="AE10360">
        <v>13161</v>
      </c>
      <c r="AF10360" t="s">
        <v>2538</v>
      </c>
      <c r="AG10360" t="s">
        <v>110</v>
      </c>
      <c r="AH10360">
        <v>260</v>
      </c>
    </row>
    <row r="10361" spans="1:34" hidden="1" x14ac:dyDescent="0.25">
      <c r="A10361" t="str">
        <f t="shared" si="483"/>
        <v>36 1 3 11 1 5 34 0 0 4301037 369023</v>
      </c>
      <c r="B10361" t="str">
        <f t="shared" si="484"/>
        <v>36 1 3 11 1 5 34 0 0 4301037 368027</v>
      </c>
      <c r="C10361" t="str">
        <f t="shared" si="485"/>
        <v>36 1 3 11 1 5 34 0 0 4301037</v>
      </c>
      <c r="D10361">
        <v>36</v>
      </c>
      <c r="E10361">
        <v>1</v>
      </c>
      <c r="F10361">
        <v>3</v>
      </c>
      <c r="G10361">
        <v>11</v>
      </c>
      <c r="H10361">
        <v>1</v>
      </c>
      <c r="I10361">
        <v>5</v>
      </c>
      <c r="J10361">
        <v>34</v>
      </c>
      <c r="K10361">
        <v>0</v>
      </c>
      <c r="L10361" t="s">
        <v>147</v>
      </c>
      <c r="M10361" t="s">
        <v>232</v>
      </c>
      <c r="N10361" s="13">
        <v>1789404</v>
      </c>
      <c r="O10361">
        <v>369023</v>
      </c>
      <c r="P10361">
        <v>2024</v>
      </c>
      <c r="Q10361">
        <v>890807724</v>
      </c>
      <c r="R10361" t="s">
        <v>822</v>
      </c>
      <c r="S10361" s="13">
        <v>1789404</v>
      </c>
      <c r="T10361">
        <v>0</v>
      </c>
      <c r="U10361" t="s">
        <v>2339</v>
      </c>
      <c r="V10361" t="s">
        <v>3667</v>
      </c>
      <c r="W10361">
        <v>5016</v>
      </c>
      <c r="X10361">
        <v>0</v>
      </c>
      <c r="Y10361">
        <v>368027</v>
      </c>
      <c r="Z10361">
        <v>20241211</v>
      </c>
      <c r="AA10361">
        <v>2402190350</v>
      </c>
      <c r="AB10361">
        <v>9</v>
      </c>
      <c r="AC10361" t="s">
        <v>2281</v>
      </c>
      <c r="AD10361" t="s">
        <v>2281</v>
      </c>
      <c r="AE10361">
        <v>11101</v>
      </c>
      <c r="AF10361" t="s">
        <v>2281</v>
      </c>
      <c r="AG10361" t="s">
        <v>549</v>
      </c>
      <c r="AH10361">
        <v>252</v>
      </c>
    </row>
    <row r="10362" spans="1:34" hidden="1" x14ac:dyDescent="0.25">
      <c r="A10362" t="str">
        <f t="shared" si="483"/>
        <v>36 1 3 33 1 5 34 0 0 4301037 369024</v>
      </c>
      <c r="B10362" t="str">
        <f t="shared" si="484"/>
        <v>36 1 3 33 1 5 34 0 0 4301037 368048</v>
      </c>
      <c r="C10362" t="str">
        <f t="shared" si="485"/>
        <v>36 1 3 33 1 5 34 0 0 4301037</v>
      </c>
      <c r="D10362">
        <v>36</v>
      </c>
      <c r="E10362">
        <v>1</v>
      </c>
      <c r="F10362">
        <v>3</v>
      </c>
      <c r="G10362">
        <v>33</v>
      </c>
      <c r="H10362">
        <v>1</v>
      </c>
      <c r="I10362">
        <v>5</v>
      </c>
      <c r="J10362">
        <v>34</v>
      </c>
      <c r="K10362">
        <v>0</v>
      </c>
      <c r="L10362" t="s">
        <v>147</v>
      </c>
      <c r="M10362" t="s">
        <v>232</v>
      </c>
      <c r="N10362" s="13">
        <v>2900000</v>
      </c>
      <c r="O10362">
        <v>369024</v>
      </c>
      <c r="P10362">
        <v>2024</v>
      </c>
      <c r="Q10362">
        <v>1053802145</v>
      </c>
      <c r="R10362" t="s">
        <v>2148</v>
      </c>
      <c r="S10362" s="13">
        <v>2900000</v>
      </c>
      <c r="T10362">
        <v>0</v>
      </c>
      <c r="U10362" t="s">
        <v>7728</v>
      </c>
      <c r="V10362" t="s">
        <v>2295</v>
      </c>
      <c r="W10362">
        <v>5004</v>
      </c>
      <c r="X10362">
        <v>0</v>
      </c>
      <c r="Y10362">
        <v>368048</v>
      </c>
      <c r="Z10362">
        <v>20241212</v>
      </c>
      <c r="AA10362">
        <v>2404080525</v>
      </c>
      <c r="AB10362">
        <v>8</v>
      </c>
      <c r="AC10362" t="s">
        <v>2281</v>
      </c>
      <c r="AD10362" t="s">
        <v>2281</v>
      </c>
      <c r="AE10362">
        <v>13161</v>
      </c>
      <c r="AF10362" t="s">
        <v>2538</v>
      </c>
      <c r="AG10362" t="s">
        <v>110</v>
      </c>
      <c r="AH10362">
        <v>260</v>
      </c>
    </row>
    <row r="10363" spans="1:34" hidden="1" x14ac:dyDescent="0.25">
      <c r="A10363" t="str">
        <f t="shared" si="483"/>
        <v>36 1 3 22 1 5 35 0 0 4301003 369025</v>
      </c>
      <c r="B10363" t="str">
        <f t="shared" si="484"/>
        <v>36 1 3 22 1 5 35 0 0 4301003 368147</v>
      </c>
      <c r="C10363" t="str">
        <f t="shared" si="485"/>
        <v>36 1 3 22 1 5 35 0 0 4301003</v>
      </c>
      <c r="D10363">
        <v>36</v>
      </c>
      <c r="E10363">
        <v>1</v>
      </c>
      <c r="F10363">
        <v>3</v>
      </c>
      <c r="G10363">
        <v>22</v>
      </c>
      <c r="H10363">
        <v>1</v>
      </c>
      <c r="I10363">
        <v>5</v>
      </c>
      <c r="J10363">
        <v>35</v>
      </c>
      <c r="K10363">
        <v>0</v>
      </c>
      <c r="L10363" t="s">
        <v>147</v>
      </c>
      <c r="M10363" t="s">
        <v>233</v>
      </c>
      <c r="N10363" s="13">
        <v>9490000</v>
      </c>
      <c r="O10363">
        <v>369025</v>
      </c>
      <c r="P10363">
        <v>2024</v>
      </c>
      <c r="Q10363">
        <v>810004561</v>
      </c>
      <c r="R10363" t="s">
        <v>795</v>
      </c>
      <c r="S10363" s="13">
        <v>9490000</v>
      </c>
      <c r="T10363">
        <v>0</v>
      </c>
      <c r="U10363" t="s">
        <v>2352</v>
      </c>
      <c r="V10363" t="s">
        <v>7729</v>
      </c>
      <c r="W10363">
        <v>5004</v>
      </c>
      <c r="X10363">
        <v>0</v>
      </c>
      <c r="Y10363">
        <v>368147</v>
      </c>
      <c r="Z10363">
        <v>20241213</v>
      </c>
      <c r="AA10363">
        <v>2405160660</v>
      </c>
      <c r="AB10363">
        <v>7</v>
      </c>
      <c r="AC10363" t="s">
        <v>2281</v>
      </c>
      <c r="AD10363" t="s">
        <v>2281</v>
      </c>
      <c r="AE10363">
        <v>11206</v>
      </c>
      <c r="AF10363" t="s">
        <v>2394</v>
      </c>
      <c r="AG10363" t="s">
        <v>109</v>
      </c>
      <c r="AH10363">
        <v>261</v>
      </c>
    </row>
    <row r="10364" spans="1:34" hidden="1" x14ac:dyDescent="0.25">
      <c r="A10364" t="str">
        <f t="shared" si="483"/>
        <v>36 1 3 33 1 5 34 0 0 4301037 369026</v>
      </c>
      <c r="B10364" t="str">
        <f t="shared" si="484"/>
        <v>36 1 3 33 1 5 34 0 0 4301037 368056</v>
      </c>
      <c r="C10364" t="str">
        <f t="shared" si="485"/>
        <v>36 1 3 33 1 5 34 0 0 4301037</v>
      </c>
      <c r="D10364">
        <v>36</v>
      </c>
      <c r="E10364">
        <v>1</v>
      </c>
      <c r="F10364">
        <v>3</v>
      </c>
      <c r="G10364">
        <v>33</v>
      </c>
      <c r="H10364">
        <v>1</v>
      </c>
      <c r="I10364">
        <v>5</v>
      </c>
      <c r="J10364">
        <v>34</v>
      </c>
      <c r="K10364">
        <v>0</v>
      </c>
      <c r="L10364" t="s">
        <v>147</v>
      </c>
      <c r="M10364" t="s">
        <v>232</v>
      </c>
      <c r="N10364" s="13">
        <v>2900000</v>
      </c>
      <c r="O10364">
        <v>369026</v>
      </c>
      <c r="P10364">
        <v>2024</v>
      </c>
      <c r="Q10364">
        <v>75000657</v>
      </c>
      <c r="R10364" t="s">
        <v>2151</v>
      </c>
      <c r="S10364" s="13">
        <v>2900000</v>
      </c>
      <c r="T10364">
        <v>0</v>
      </c>
      <c r="U10364" t="s">
        <v>7730</v>
      </c>
      <c r="V10364" t="s">
        <v>2295</v>
      </c>
      <c r="W10364">
        <v>5004</v>
      </c>
      <c r="X10364">
        <v>0</v>
      </c>
      <c r="Y10364">
        <v>368056</v>
      </c>
      <c r="Z10364">
        <v>20241216</v>
      </c>
      <c r="AA10364">
        <v>2404120551</v>
      </c>
      <c r="AB10364">
        <v>8</v>
      </c>
      <c r="AC10364" t="s">
        <v>2281</v>
      </c>
      <c r="AD10364" t="s">
        <v>2281</v>
      </c>
      <c r="AE10364">
        <v>13161</v>
      </c>
      <c r="AF10364" t="s">
        <v>2538</v>
      </c>
      <c r="AG10364" t="s">
        <v>110</v>
      </c>
      <c r="AH10364">
        <v>260</v>
      </c>
    </row>
    <row r="10365" spans="1:34" hidden="1" x14ac:dyDescent="0.25">
      <c r="A10365" t="str">
        <f t="shared" si="483"/>
        <v>36 1 3 22 1 5 34 1 0 4301037 369027</v>
      </c>
      <c r="B10365" t="str">
        <f t="shared" si="484"/>
        <v>36 1 3 22 1 5 34 1 0 4301037 368159</v>
      </c>
      <c r="C10365" t="str">
        <f t="shared" si="485"/>
        <v>36 1 3 22 1 5 34 1 0 4301037</v>
      </c>
      <c r="D10365">
        <v>36</v>
      </c>
      <c r="E10365">
        <v>1</v>
      </c>
      <c r="F10365">
        <v>3</v>
      </c>
      <c r="G10365">
        <v>22</v>
      </c>
      <c r="H10365">
        <v>1</v>
      </c>
      <c r="I10365">
        <v>5</v>
      </c>
      <c r="J10365">
        <v>34</v>
      </c>
      <c r="K10365">
        <v>1</v>
      </c>
      <c r="L10365" t="s">
        <v>147</v>
      </c>
      <c r="M10365" t="s">
        <v>232</v>
      </c>
      <c r="N10365" s="13">
        <v>2200000</v>
      </c>
      <c r="O10365">
        <v>369027</v>
      </c>
      <c r="P10365">
        <v>2024</v>
      </c>
      <c r="Q10365">
        <v>79220555</v>
      </c>
      <c r="R10365" t="s">
        <v>2129</v>
      </c>
      <c r="S10365" s="13">
        <v>2200000</v>
      </c>
      <c r="T10365">
        <v>0</v>
      </c>
      <c r="U10365" t="s">
        <v>7731</v>
      </c>
      <c r="V10365" t="s">
        <v>2295</v>
      </c>
      <c r="W10365">
        <v>5004</v>
      </c>
      <c r="X10365">
        <v>0</v>
      </c>
      <c r="Y10365">
        <v>368159</v>
      </c>
      <c r="Z10365">
        <v>20241216</v>
      </c>
      <c r="AA10365">
        <v>2405300722</v>
      </c>
      <c r="AB10365">
        <v>6</v>
      </c>
      <c r="AC10365" t="s">
        <v>2281</v>
      </c>
      <c r="AD10365" t="s">
        <v>2281</v>
      </c>
      <c r="AE10365">
        <v>13204</v>
      </c>
      <c r="AF10365" t="s">
        <v>7360</v>
      </c>
      <c r="AG10365" t="s">
        <v>107</v>
      </c>
      <c r="AH10365">
        <v>260</v>
      </c>
    </row>
    <row r="10366" spans="1:34" hidden="1" x14ac:dyDescent="0.25">
      <c r="A10366" t="str">
        <f t="shared" si="483"/>
        <v>36 1 3 11 1 401 35 40 0 4301003 369028</v>
      </c>
      <c r="B10366" t="str">
        <f t="shared" si="484"/>
        <v>36 1 3 11 1 401 35 40 0 4301003 368185</v>
      </c>
      <c r="C10366" t="str">
        <f t="shared" si="485"/>
        <v>36 1 3 11 1 401 35 40 0 4301003</v>
      </c>
      <c r="D10366">
        <v>36</v>
      </c>
      <c r="E10366">
        <v>1</v>
      </c>
      <c r="F10366">
        <v>3</v>
      </c>
      <c r="G10366">
        <v>11</v>
      </c>
      <c r="H10366">
        <v>1</v>
      </c>
      <c r="I10366">
        <v>401</v>
      </c>
      <c r="J10366">
        <v>35</v>
      </c>
      <c r="K10366">
        <v>40</v>
      </c>
      <c r="L10366" t="s">
        <v>147</v>
      </c>
      <c r="M10366" t="s">
        <v>233</v>
      </c>
      <c r="N10366" s="13">
        <v>6521739</v>
      </c>
      <c r="O10366">
        <v>369028</v>
      </c>
      <c r="P10366">
        <v>2024</v>
      </c>
      <c r="Q10366">
        <v>30329037</v>
      </c>
      <c r="R10366" t="s">
        <v>2113</v>
      </c>
      <c r="S10366" s="13">
        <v>6521739</v>
      </c>
      <c r="T10366">
        <v>0</v>
      </c>
      <c r="U10366" t="s">
        <v>7732</v>
      </c>
      <c r="V10366" t="s">
        <v>2291</v>
      </c>
      <c r="W10366">
        <v>5004</v>
      </c>
      <c r="X10366">
        <v>0</v>
      </c>
      <c r="Y10366">
        <v>368185</v>
      </c>
      <c r="Z10366">
        <v>20241216</v>
      </c>
      <c r="AA10366">
        <v>2408140943</v>
      </c>
      <c r="AB10366">
        <v>4</v>
      </c>
      <c r="AC10366" t="s">
        <v>2281</v>
      </c>
      <c r="AD10366" t="s">
        <v>2281</v>
      </c>
      <c r="AE10366">
        <v>11101</v>
      </c>
      <c r="AF10366" t="s">
        <v>2281</v>
      </c>
      <c r="AG10366" t="s">
        <v>549</v>
      </c>
      <c r="AH10366">
        <v>260</v>
      </c>
    </row>
    <row r="10367" spans="1:34" hidden="1" x14ac:dyDescent="0.25">
      <c r="A10367" t="str">
        <f t="shared" si="483"/>
        <v>36 1 3 33 1 403 34 40 0 4301037 369029</v>
      </c>
      <c r="B10367" t="str">
        <f t="shared" si="484"/>
        <v>36 1 3 33 1 403 34 40 0 4301037 368184</v>
      </c>
      <c r="C10367" t="str">
        <f t="shared" si="485"/>
        <v>36 1 3 33 1 403 34 40 0 4301037</v>
      </c>
      <c r="D10367">
        <v>36</v>
      </c>
      <c r="E10367">
        <v>1</v>
      </c>
      <c r="F10367">
        <v>3</v>
      </c>
      <c r="G10367">
        <v>33</v>
      </c>
      <c r="H10367">
        <v>1</v>
      </c>
      <c r="I10367">
        <v>403</v>
      </c>
      <c r="J10367">
        <v>34</v>
      </c>
      <c r="K10367">
        <v>40</v>
      </c>
      <c r="L10367" t="s">
        <v>147</v>
      </c>
      <c r="M10367" t="s">
        <v>232</v>
      </c>
      <c r="N10367" s="13">
        <v>2200000</v>
      </c>
      <c r="O10367">
        <v>369029</v>
      </c>
      <c r="P10367">
        <v>2024</v>
      </c>
      <c r="Q10367">
        <v>75075291</v>
      </c>
      <c r="R10367" t="s">
        <v>2157</v>
      </c>
      <c r="S10367" s="13">
        <v>2200000</v>
      </c>
      <c r="T10367">
        <v>0</v>
      </c>
      <c r="U10367" t="s">
        <v>7733</v>
      </c>
      <c r="V10367" t="s">
        <v>2295</v>
      </c>
      <c r="W10367">
        <v>5004</v>
      </c>
      <c r="X10367">
        <v>0</v>
      </c>
      <c r="Y10367">
        <v>368184</v>
      </c>
      <c r="Z10367">
        <v>20241216</v>
      </c>
      <c r="AA10367">
        <v>2408060926</v>
      </c>
      <c r="AB10367">
        <v>2</v>
      </c>
      <c r="AC10367" t="s">
        <v>2281</v>
      </c>
      <c r="AD10367" t="s">
        <v>2281</v>
      </c>
      <c r="AE10367">
        <v>13161</v>
      </c>
      <c r="AF10367" t="s">
        <v>2538</v>
      </c>
      <c r="AG10367" t="s">
        <v>110</v>
      </c>
      <c r="AH10367">
        <v>260</v>
      </c>
    </row>
    <row r="10368" spans="1:34" hidden="1" x14ac:dyDescent="0.25">
      <c r="A10368" t="str">
        <f t="shared" si="483"/>
        <v>36 1 3 11 1 401 35 40 0 4301003 369030</v>
      </c>
      <c r="B10368" t="str">
        <f t="shared" si="484"/>
        <v>36 1 3 11 1 401 35 40 0 4301003 368175</v>
      </c>
      <c r="C10368" t="str">
        <f t="shared" si="485"/>
        <v>36 1 3 11 1 401 35 40 0 4301003</v>
      </c>
      <c r="D10368">
        <v>36</v>
      </c>
      <c r="E10368">
        <v>1</v>
      </c>
      <c r="F10368">
        <v>3</v>
      </c>
      <c r="G10368">
        <v>11</v>
      </c>
      <c r="H10368">
        <v>1</v>
      </c>
      <c r="I10368">
        <v>401</v>
      </c>
      <c r="J10368">
        <v>35</v>
      </c>
      <c r="K10368">
        <v>40</v>
      </c>
      <c r="L10368" t="s">
        <v>147</v>
      </c>
      <c r="M10368" t="s">
        <v>233</v>
      </c>
      <c r="N10368" s="13">
        <v>3386243</v>
      </c>
      <c r="O10368">
        <v>369030</v>
      </c>
      <c r="P10368">
        <v>2024</v>
      </c>
      <c r="Q10368">
        <v>1088242108</v>
      </c>
      <c r="R10368" t="s">
        <v>2104</v>
      </c>
      <c r="S10368" s="13">
        <v>3386243</v>
      </c>
      <c r="T10368">
        <v>0</v>
      </c>
      <c r="U10368" t="s">
        <v>7734</v>
      </c>
      <c r="V10368" t="s">
        <v>2295</v>
      </c>
      <c r="W10368">
        <v>5004</v>
      </c>
      <c r="X10368">
        <v>0</v>
      </c>
      <c r="Y10368">
        <v>368175</v>
      </c>
      <c r="Z10368">
        <v>20241216</v>
      </c>
      <c r="AA10368">
        <v>2407100863</v>
      </c>
      <c r="AB10368">
        <v>1</v>
      </c>
      <c r="AC10368" t="s">
        <v>2281</v>
      </c>
      <c r="AD10368" t="s">
        <v>2281</v>
      </c>
      <c r="AE10368">
        <v>11101</v>
      </c>
      <c r="AF10368" t="s">
        <v>2281</v>
      </c>
      <c r="AG10368" t="s">
        <v>549</v>
      </c>
      <c r="AH10368">
        <v>260</v>
      </c>
    </row>
    <row r="10369" spans="1:34" hidden="1" x14ac:dyDescent="0.25">
      <c r="A10369" t="str">
        <f t="shared" si="483"/>
        <v>36 1 3 33 1 403 34 40 0 4301037 369031</v>
      </c>
      <c r="B10369" t="str">
        <f t="shared" si="484"/>
        <v>36 1 3 33 1 403 34 40 0 4301037 368186</v>
      </c>
      <c r="C10369" t="str">
        <f t="shared" si="485"/>
        <v>36 1 3 33 1 403 34 40 0 4301037</v>
      </c>
      <c r="D10369">
        <v>36</v>
      </c>
      <c r="E10369">
        <v>1</v>
      </c>
      <c r="F10369">
        <v>3</v>
      </c>
      <c r="G10369">
        <v>33</v>
      </c>
      <c r="H10369">
        <v>1</v>
      </c>
      <c r="I10369">
        <v>403</v>
      </c>
      <c r="J10369">
        <v>34</v>
      </c>
      <c r="K10369">
        <v>40</v>
      </c>
      <c r="L10369" t="s">
        <v>147</v>
      </c>
      <c r="M10369" t="s">
        <v>232</v>
      </c>
      <c r="N10369" s="13">
        <v>2600000</v>
      </c>
      <c r="O10369">
        <v>369031</v>
      </c>
      <c r="P10369">
        <v>2024</v>
      </c>
      <c r="Q10369">
        <v>1106632721</v>
      </c>
      <c r="R10369" t="s">
        <v>2038</v>
      </c>
      <c r="S10369" s="13">
        <v>2600000</v>
      </c>
      <c r="T10369">
        <v>0</v>
      </c>
      <c r="U10369" t="s">
        <v>7338</v>
      </c>
      <c r="V10369" t="s">
        <v>2295</v>
      </c>
      <c r="W10369">
        <v>5004</v>
      </c>
      <c r="X10369">
        <v>0</v>
      </c>
      <c r="Y10369">
        <v>368186</v>
      </c>
      <c r="Z10369">
        <v>20241216</v>
      </c>
      <c r="AA10369">
        <v>0</v>
      </c>
      <c r="AB10369">
        <v>0</v>
      </c>
      <c r="AC10369" t="s">
        <v>2281</v>
      </c>
      <c r="AD10369" t="s">
        <v>2281</v>
      </c>
      <c r="AE10369">
        <v>13161</v>
      </c>
      <c r="AF10369" t="s">
        <v>2538</v>
      </c>
      <c r="AG10369" t="s">
        <v>110</v>
      </c>
      <c r="AH10369">
        <v>337</v>
      </c>
    </row>
    <row r="10370" spans="1:34" hidden="1" x14ac:dyDescent="0.25">
      <c r="A10370" t="str">
        <f t="shared" ref="A10370:A10433" si="486">+CONCATENATE(,D10370," ",E10370," ",F10370," ",G10370," ",H10370," ",I10370," ",J10370," ",K10370," ",L10370," ",M10370," ",O10370)</f>
        <v>36 1 3 83 1 403 34 40 0 4301037 369032</v>
      </c>
      <c r="B10370" t="str">
        <f t="shared" ref="B10370:B10433" si="487">+CONCATENATE(,D10370," ",E10370," ",F10370," ",G10370," ",H10370," ",I10370," ",J10370," ",K10370," ",L10370," ",M10370," ",Y10370)</f>
        <v>36 1 3 83 1 403 34 40 0 4301037 368187</v>
      </c>
      <c r="C10370" t="str">
        <f t="shared" ref="C10370:C10433" si="488">+CONCATENATE(,D10370," ",E10370," ",F10370," ",G10370," ",H10370," ",I10370," ",J10370," ",K10370," ",L10370," ",M10370)</f>
        <v>36 1 3 83 1 403 34 40 0 4301037</v>
      </c>
      <c r="D10370">
        <v>36</v>
      </c>
      <c r="E10370">
        <v>1</v>
      </c>
      <c r="F10370">
        <v>3</v>
      </c>
      <c r="G10370">
        <v>83</v>
      </c>
      <c r="H10370">
        <v>1</v>
      </c>
      <c r="I10370">
        <v>403</v>
      </c>
      <c r="J10370">
        <v>34</v>
      </c>
      <c r="K10370">
        <v>40</v>
      </c>
      <c r="L10370" t="s">
        <v>147</v>
      </c>
      <c r="M10370" t="s">
        <v>232</v>
      </c>
      <c r="N10370" s="13">
        <v>2600000</v>
      </c>
      <c r="O10370">
        <v>369032</v>
      </c>
      <c r="P10370">
        <v>2024</v>
      </c>
      <c r="Q10370">
        <v>1053806644</v>
      </c>
      <c r="R10370" t="s">
        <v>2039</v>
      </c>
      <c r="S10370" s="13">
        <v>2600000</v>
      </c>
      <c r="T10370">
        <v>0</v>
      </c>
      <c r="U10370" t="s">
        <v>7338</v>
      </c>
      <c r="V10370" t="s">
        <v>2295</v>
      </c>
      <c r="W10370">
        <v>5004</v>
      </c>
      <c r="X10370">
        <v>0</v>
      </c>
      <c r="Y10370">
        <v>368187</v>
      </c>
      <c r="Z10370">
        <v>20241216</v>
      </c>
      <c r="AA10370">
        <v>0</v>
      </c>
      <c r="AB10370">
        <v>0</v>
      </c>
      <c r="AC10370" t="s">
        <v>2281</v>
      </c>
      <c r="AD10370" t="s">
        <v>2281</v>
      </c>
      <c r="AE10370">
        <v>25243</v>
      </c>
      <c r="AF10370" t="s">
        <v>2538</v>
      </c>
      <c r="AG10370" t="s">
        <v>649</v>
      </c>
      <c r="AH10370">
        <v>337</v>
      </c>
    </row>
    <row r="10371" spans="1:34" hidden="1" x14ac:dyDescent="0.25">
      <c r="A10371" t="str">
        <f t="shared" si="486"/>
        <v>36 1 3 83 1 403 34 40 0 4301037 369033</v>
      </c>
      <c r="B10371" t="str">
        <f t="shared" si="487"/>
        <v>36 1 3 83 1 403 34 40 0 4301037 368188</v>
      </c>
      <c r="C10371" t="str">
        <f t="shared" si="488"/>
        <v>36 1 3 83 1 403 34 40 0 4301037</v>
      </c>
      <c r="D10371">
        <v>36</v>
      </c>
      <c r="E10371">
        <v>1</v>
      </c>
      <c r="F10371">
        <v>3</v>
      </c>
      <c r="G10371">
        <v>83</v>
      </c>
      <c r="H10371">
        <v>1</v>
      </c>
      <c r="I10371">
        <v>403</v>
      </c>
      <c r="J10371">
        <v>34</v>
      </c>
      <c r="K10371">
        <v>40</v>
      </c>
      <c r="L10371" t="s">
        <v>147</v>
      </c>
      <c r="M10371" t="s">
        <v>232</v>
      </c>
      <c r="N10371" s="13">
        <v>2600000</v>
      </c>
      <c r="O10371">
        <v>369033</v>
      </c>
      <c r="P10371">
        <v>2024</v>
      </c>
      <c r="Q10371">
        <v>75069921</v>
      </c>
      <c r="R10371" t="s">
        <v>2040</v>
      </c>
      <c r="S10371" s="13">
        <v>2600000</v>
      </c>
      <c r="T10371">
        <v>0</v>
      </c>
      <c r="U10371" t="s">
        <v>7338</v>
      </c>
      <c r="V10371" t="s">
        <v>2295</v>
      </c>
      <c r="W10371">
        <v>5004</v>
      </c>
      <c r="X10371">
        <v>0</v>
      </c>
      <c r="Y10371">
        <v>368188</v>
      </c>
      <c r="Z10371">
        <v>20241216</v>
      </c>
      <c r="AA10371">
        <v>0</v>
      </c>
      <c r="AB10371">
        <v>0</v>
      </c>
      <c r="AC10371" t="s">
        <v>2281</v>
      </c>
      <c r="AD10371" t="s">
        <v>2281</v>
      </c>
      <c r="AE10371">
        <v>25243</v>
      </c>
      <c r="AF10371" t="s">
        <v>2538</v>
      </c>
      <c r="AG10371" t="s">
        <v>649</v>
      </c>
      <c r="AH10371">
        <v>337</v>
      </c>
    </row>
    <row r="10372" spans="1:34" hidden="1" x14ac:dyDescent="0.25">
      <c r="A10372" t="str">
        <f t="shared" si="486"/>
        <v>36 1 3 83 1 403 34 40 0 4301037 369034</v>
      </c>
      <c r="B10372" t="str">
        <f t="shared" si="487"/>
        <v>36 1 3 83 1 403 34 40 0 4301037 368189</v>
      </c>
      <c r="C10372" t="str">
        <f t="shared" si="488"/>
        <v>36 1 3 83 1 403 34 40 0 4301037</v>
      </c>
      <c r="D10372">
        <v>36</v>
      </c>
      <c r="E10372">
        <v>1</v>
      </c>
      <c r="F10372">
        <v>3</v>
      </c>
      <c r="G10372">
        <v>83</v>
      </c>
      <c r="H10372">
        <v>1</v>
      </c>
      <c r="I10372">
        <v>403</v>
      </c>
      <c r="J10372">
        <v>34</v>
      </c>
      <c r="K10372">
        <v>40</v>
      </c>
      <c r="L10372" t="s">
        <v>147</v>
      </c>
      <c r="M10372" t="s">
        <v>232</v>
      </c>
      <c r="N10372" s="13">
        <v>2600000</v>
      </c>
      <c r="O10372">
        <v>369034</v>
      </c>
      <c r="P10372">
        <v>2024</v>
      </c>
      <c r="Q10372">
        <v>1053828005</v>
      </c>
      <c r="R10372" t="s">
        <v>2041</v>
      </c>
      <c r="S10372" s="13">
        <v>2600000</v>
      </c>
      <c r="T10372">
        <v>0</v>
      </c>
      <c r="U10372" t="s">
        <v>7338</v>
      </c>
      <c r="V10372" t="s">
        <v>2295</v>
      </c>
      <c r="W10372">
        <v>5004</v>
      </c>
      <c r="X10372">
        <v>0</v>
      </c>
      <c r="Y10372">
        <v>368189</v>
      </c>
      <c r="Z10372">
        <v>20241216</v>
      </c>
      <c r="AA10372">
        <v>0</v>
      </c>
      <c r="AB10372">
        <v>0</v>
      </c>
      <c r="AC10372" t="s">
        <v>2281</v>
      </c>
      <c r="AD10372" t="s">
        <v>2281</v>
      </c>
      <c r="AE10372">
        <v>25243</v>
      </c>
      <c r="AF10372" t="s">
        <v>2538</v>
      </c>
      <c r="AG10372" t="s">
        <v>649</v>
      </c>
      <c r="AH10372">
        <v>337</v>
      </c>
    </row>
    <row r="10373" spans="1:34" hidden="1" x14ac:dyDescent="0.25">
      <c r="A10373" t="str">
        <f t="shared" si="486"/>
        <v>36 1 3 83 1 403 34 40 0 4301037 369035</v>
      </c>
      <c r="B10373" t="str">
        <f t="shared" si="487"/>
        <v>36 1 3 83 1 403 34 40 0 4301037 368190</v>
      </c>
      <c r="C10373" t="str">
        <f t="shared" si="488"/>
        <v>36 1 3 83 1 403 34 40 0 4301037</v>
      </c>
      <c r="D10373">
        <v>36</v>
      </c>
      <c r="E10373">
        <v>1</v>
      </c>
      <c r="F10373">
        <v>3</v>
      </c>
      <c r="G10373">
        <v>83</v>
      </c>
      <c r="H10373">
        <v>1</v>
      </c>
      <c r="I10373">
        <v>403</v>
      </c>
      <c r="J10373">
        <v>34</v>
      </c>
      <c r="K10373">
        <v>40</v>
      </c>
      <c r="L10373" t="s">
        <v>147</v>
      </c>
      <c r="M10373" t="s">
        <v>232</v>
      </c>
      <c r="N10373" s="13">
        <v>2600000</v>
      </c>
      <c r="O10373">
        <v>369035</v>
      </c>
      <c r="P10373">
        <v>2024</v>
      </c>
      <c r="Q10373">
        <v>1055751651</v>
      </c>
      <c r="R10373" t="s">
        <v>2042</v>
      </c>
      <c r="S10373" s="13">
        <v>2600000</v>
      </c>
      <c r="T10373">
        <v>0</v>
      </c>
      <c r="U10373" t="s">
        <v>7338</v>
      </c>
      <c r="V10373" t="s">
        <v>2295</v>
      </c>
      <c r="W10373">
        <v>5004</v>
      </c>
      <c r="X10373">
        <v>0</v>
      </c>
      <c r="Y10373">
        <v>368190</v>
      </c>
      <c r="Z10373">
        <v>20241216</v>
      </c>
      <c r="AA10373">
        <v>0</v>
      </c>
      <c r="AB10373">
        <v>0</v>
      </c>
      <c r="AC10373" t="s">
        <v>2281</v>
      </c>
      <c r="AD10373" t="s">
        <v>2281</v>
      </c>
      <c r="AE10373">
        <v>25243</v>
      </c>
      <c r="AF10373" t="s">
        <v>2538</v>
      </c>
      <c r="AG10373" t="s">
        <v>649</v>
      </c>
      <c r="AH10373">
        <v>337</v>
      </c>
    </row>
    <row r="10374" spans="1:34" hidden="1" x14ac:dyDescent="0.25">
      <c r="A10374" t="str">
        <f t="shared" si="486"/>
        <v>36 1 3 83 1 403 34 40 0 4301037 369036</v>
      </c>
      <c r="B10374" t="str">
        <f t="shared" si="487"/>
        <v>36 1 3 83 1 403 34 40 0 4301037 368191</v>
      </c>
      <c r="C10374" t="str">
        <f t="shared" si="488"/>
        <v>36 1 3 83 1 403 34 40 0 4301037</v>
      </c>
      <c r="D10374">
        <v>36</v>
      </c>
      <c r="E10374">
        <v>1</v>
      </c>
      <c r="F10374">
        <v>3</v>
      </c>
      <c r="G10374">
        <v>83</v>
      </c>
      <c r="H10374">
        <v>1</v>
      </c>
      <c r="I10374">
        <v>403</v>
      </c>
      <c r="J10374">
        <v>34</v>
      </c>
      <c r="K10374">
        <v>40</v>
      </c>
      <c r="L10374" t="s">
        <v>147</v>
      </c>
      <c r="M10374" t="s">
        <v>232</v>
      </c>
      <c r="N10374" s="13">
        <v>2600000</v>
      </c>
      <c r="O10374">
        <v>369036</v>
      </c>
      <c r="P10374">
        <v>2024</v>
      </c>
      <c r="Q10374">
        <v>1006466031</v>
      </c>
      <c r="R10374" t="s">
        <v>2043</v>
      </c>
      <c r="S10374" s="13">
        <v>2600000</v>
      </c>
      <c r="T10374">
        <v>0</v>
      </c>
      <c r="U10374" t="s">
        <v>7338</v>
      </c>
      <c r="V10374" t="s">
        <v>2295</v>
      </c>
      <c r="W10374">
        <v>5004</v>
      </c>
      <c r="X10374">
        <v>0</v>
      </c>
      <c r="Y10374">
        <v>368191</v>
      </c>
      <c r="Z10374">
        <v>20241216</v>
      </c>
      <c r="AA10374">
        <v>0</v>
      </c>
      <c r="AB10374">
        <v>0</v>
      </c>
      <c r="AC10374" t="s">
        <v>2281</v>
      </c>
      <c r="AD10374" t="s">
        <v>2281</v>
      </c>
      <c r="AE10374">
        <v>25243</v>
      </c>
      <c r="AF10374" t="s">
        <v>2538</v>
      </c>
      <c r="AG10374" t="s">
        <v>649</v>
      </c>
      <c r="AH10374">
        <v>337</v>
      </c>
    </row>
    <row r="10375" spans="1:34" hidden="1" x14ac:dyDescent="0.25">
      <c r="A10375" t="str">
        <f t="shared" si="486"/>
        <v>36 1 3 83 1 403 34 40 0 4301037 369037</v>
      </c>
      <c r="B10375" t="str">
        <f t="shared" si="487"/>
        <v>36 1 3 83 1 403 34 40 0 4301037 368192</v>
      </c>
      <c r="C10375" t="str">
        <f t="shared" si="488"/>
        <v>36 1 3 83 1 403 34 40 0 4301037</v>
      </c>
      <c r="D10375">
        <v>36</v>
      </c>
      <c r="E10375">
        <v>1</v>
      </c>
      <c r="F10375">
        <v>3</v>
      </c>
      <c r="G10375">
        <v>83</v>
      </c>
      <c r="H10375">
        <v>1</v>
      </c>
      <c r="I10375">
        <v>403</v>
      </c>
      <c r="J10375">
        <v>34</v>
      </c>
      <c r="K10375">
        <v>40</v>
      </c>
      <c r="L10375" t="s">
        <v>147</v>
      </c>
      <c r="M10375" t="s">
        <v>232</v>
      </c>
      <c r="N10375" s="13">
        <v>1300000</v>
      </c>
      <c r="O10375">
        <v>369037</v>
      </c>
      <c r="P10375">
        <v>2024</v>
      </c>
      <c r="Q10375">
        <v>1001979260</v>
      </c>
      <c r="R10375" t="s">
        <v>2044</v>
      </c>
      <c r="S10375" s="13">
        <v>1300000</v>
      </c>
      <c r="T10375">
        <v>0</v>
      </c>
      <c r="U10375" t="s">
        <v>7338</v>
      </c>
      <c r="V10375" t="s">
        <v>2295</v>
      </c>
      <c r="W10375">
        <v>5004</v>
      </c>
      <c r="X10375">
        <v>0</v>
      </c>
      <c r="Y10375">
        <v>368192</v>
      </c>
      <c r="Z10375">
        <v>20241216</v>
      </c>
      <c r="AA10375">
        <v>0</v>
      </c>
      <c r="AB10375">
        <v>0</v>
      </c>
      <c r="AC10375" t="s">
        <v>2281</v>
      </c>
      <c r="AD10375" t="s">
        <v>2281</v>
      </c>
      <c r="AE10375">
        <v>25243</v>
      </c>
      <c r="AF10375" t="s">
        <v>2538</v>
      </c>
      <c r="AG10375" t="s">
        <v>649</v>
      </c>
      <c r="AH10375">
        <v>337</v>
      </c>
    </row>
    <row r="10376" spans="1:34" hidden="1" x14ac:dyDescent="0.25">
      <c r="A10376" t="str">
        <f t="shared" si="486"/>
        <v>36 1 3 83 1 403 34 40 0 4301037 369038</v>
      </c>
      <c r="B10376" t="str">
        <f t="shared" si="487"/>
        <v>36 1 3 83 1 403 34 40 0 4301037 368194</v>
      </c>
      <c r="C10376" t="str">
        <f t="shared" si="488"/>
        <v>36 1 3 83 1 403 34 40 0 4301037</v>
      </c>
      <c r="D10376">
        <v>36</v>
      </c>
      <c r="E10376">
        <v>1</v>
      </c>
      <c r="F10376">
        <v>3</v>
      </c>
      <c r="G10376">
        <v>83</v>
      </c>
      <c r="H10376">
        <v>1</v>
      </c>
      <c r="I10376">
        <v>403</v>
      </c>
      <c r="J10376">
        <v>34</v>
      </c>
      <c r="K10376">
        <v>40</v>
      </c>
      <c r="L10376" t="s">
        <v>147</v>
      </c>
      <c r="M10376" t="s">
        <v>232</v>
      </c>
      <c r="N10376" s="13">
        <v>1300000</v>
      </c>
      <c r="O10376">
        <v>369038</v>
      </c>
      <c r="P10376">
        <v>2024</v>
      </c>
      <c r="Q10376">
        <v>1193255911</v>
      </c>
      <c r="R10376" t="s">
        <v>2046</v>
      </c>
      <c r="S10376" s="13">
        <v>1300000</v>
      </c>
      <c r="T10376">
        <v>0</v>
      </c>
      <c r="U10376" t="s">
        <v>7338</v>
      </c>
      <c r="V10376" t="s">
        <v>2295</v>
      </c>
      <c r="W10376">
        <v>5004</v>
      </c>
      <c r="X10376">
        <v>0</v>
      </c>
      <c r="Y10376">
        <v>368194</v>
      </c>
      <c r="Z10376">
        <v>20241216</v>
      </c>
      <c r="AA10376">
        <v>0</v>
      </c>
      <c r="AB10376">
        <v>0</v>
      </c>
      <c r="AC10376" t="s">
        <v>2281</v>
      </c>
      <c r="AD10376" t="s">
        <v>2281</v>
      </c>
      <c r="AE10376">
        <v>25243</v>
      </c>
      <c r="AF10376" t="s">
        <v>2538</v>
      </c>
      <c r="AG10376" t="s">
        <v>649</v>
      </c>
      <c r="AH10376">
        <v>337</v>
      </c>
    </row>
    <row r="10377" spans="1:34" hidden="1" x14ac:dyDescent="0.25">
      <c r="A10377" t="str">
        <f t="shared" si="486"/>
        <v>36 1 3 83 1 403 34 40 0 4301037 369039</v>
      </c>
      <c r="B10377" t="str">
        <f t="shared" si="487"/>
        <v>36 1 3 83 1 403 34 40 0 4301037 368195</v>
      </c>
      <c r="C10377" t="str">
        <f t="shared" si="488"/>
        <v>36 1 3 83 1 403 34 40 0 4301037</v>
      </c>
      <c r="D10377">
        <v>36</v>
      </c>
      <c r="E10377">
        <v>1</v>
      </c>
      <c r="F10377">
        <v>3</v>
      </c>
      <c r="G10377">
        <v>83</v>
      </c>
      <c r="H10377">
        <v>1</v>
      </c>
      <c r="I10377">
        <v>403</v>
      </c>
      <c r="J10377">
        <v>34</v>
      </c>
      <c r="K10377">
        <v>40</v>
      </c>
      <c r="L10377" t="s">
        <v>147</v>
      </c>
      <c r="M10377" t="s">
        <v>232</v>
      </c>
      <c r="N10377" s="13">
        <v>1300000</v>
      </c>
      <c r="O10377">
        <v>369039</v>
      </c>
      <c r="P10377">
        <v>2024</v>
      </c>
      <c r="Q10377">
        <v>1053866617</v>
      </c>
      <c r="R10377" t="s">
        <v>2047</v>
      </c>
      <c r="S10377" s="13">
        <v>1300000</v>
      </c>
      <c r="T10377">
        <v>0</v>
      </c>
      <c r="U10377" t="s">
        <v>7338</v>
      </c>
      <c r="V10377" t="s">
        <v>2295</v>
      </c>
      <c r="W10377">
        <v>5004</v>
      </c>
      <c r="X10377">
        <v>0</v>
      </c>
      <c r="Y10377">
        <v>368195</v>
      </c>
      <c r="Z10377">
        <v>20241216</v>
      </c>
      <c r="AA10377">
        <v>0</v>
      </c>
      <c r="AB10377">
        <v>0</v>
      </c>
      <c r="AC10377" t="s">
        <v>2281</v>
      </c>
      <c r="AD10377" t="s">
        <v>2281</v>
      </c>
      <c r="AE10377">
        <v>25243</v>
      </c>
      <c r="AF10377" t="s">
        <v>2538</v>
      </c>
      <c r="AG10377" t="s">
        <v>649</v>
      </c>
      <c r="AH10377">
        <v>337</v>
      </c>
    </row>
    <row r="10378" spans="1:34" hidden="1" x14ac:dyDescent="0.25">
      <c r="A10378" t="str">
        <f t="shared" si="486"/>
        <v>36 1 3 83 1 403 34 40 0 4301037 369040</v>
      </c>
      <c r="B10378" t="str">
        <f t="shared" si="487"/>
        <v>36 1 3 83 1 403 34 40 0 4301037 368196</v>
      </c>
      <c r="C10378" t="str">
        <f t="shared" si="488"/>
        <v>36 1 3 83 1 403 34 40 0 4301037</v>
      </c>
      <c r="D10378">
        <v>36</v>
      </c>
      <c r="E10378">
        <v>1</v>
      </c>
      <c r="F10378">
        <v>3</v>
      </c>
      <c r="G10378">
        <v>83</v>
      </c>
      <c r="H10378">
        <v>1</v>
      </c>
      <c r="I10378">
        <v>403</v>
      </c>
      <c r="J10378">
        <v>34</v>
      </c>
      <c r="K10378">
        <v>40</v>
      </c>
      <c r="L10378" t="s">
        <v>147</v>
      </c>
      <c r="M10378" t="s">
        <v>232</v>
      </c>
      <c r="N10378" s="13">
        <v>1300000</v>
      </c>
      <c r="O10378">
        <v>369040</v>
      </c>
      <c r="P10378">
        <v>2024</v>
      </c>
      <c r="Q10378">
        <v>75071751</v>
      </c>
      <c r="R10378" t="s">
        <v>2048</v>
      </c>
      <c r="S10378" s="13">
        <v>1300000</v>
      </c>
      <c r="T10378">
        <v>0</v>
      </c>
      <c r="U10378" t="s">
        <v>7338</v>
      </c>
      <c r="V10378" t="s">
        <v>2280</v>
      </c>
      <c r="W10378">
        <v>5004</v>
      </c>
      <c r="X10378">
        <v>0</v>
      </c>
      <c r="Y10378">
        <v>368196</v>
      </c>
      <c r="Z10378">
        <v>20241216</v>
      </c>
      <c r="AA10378">
        <v>0</v>
      </c>
      <c r="AB10378">
        <v>0</v>
      </c>
      <c r="AC10378" t="s">
        <v>2281</v>
      </c>
      <c r="AD10378" t="s">
        <v>2281</v>
      </c>
      <c r="AE10378">
        <v>25243</v>
      </c>
      <c r="AF10378" t="s">
        <v>2538</v>
      </c>
      <c r="AG10378" t="s">
        <v>649</v>
      </c>
      <c r="AH10378">
        <v>337</v>
      </c>
    </row>
    <row r="10379" spans="1:34" hidden="1" x14ac:dyDescent="0.25">
      <c r="A10379" t="str">
        <f t="shared" si="486"/>
        <v>36 1 3 83 1 403 34 40 0 4301037 369041</v>
      </c>
      <c r="B10379" t="str">
        <f t="shared" si="487"/>
        <v>36 1 3 83 1 403 34 40 0 4301037 368197</v>
      </c>
      <c r="C10379" t="str">
        <f t="shared" si="488"/>
        <v>36 1 3 83 1 403 34 40 0 4301037</v>
      </c>
      <c r="D10379">
        <v>36</v>
      </c>
      <c r="E10379">
        <v>1</v>
      </c>
      <c r="F10379">
        <v>3</v>
      </c>
      <c r="G10379">
        <v>83</v>
      </c>
      <c r="H10379">
        <v>1</v>
      </c>
      <c r="I10379">
        <v>403</v>
      </c>
      <c r="J10379">
        <v>34</v>
      </c>
      <c r="K10379">
        <v>40</v>
      </c>
      <c r="L10379" t="s">
        <v>147</v>
      </c>
      <c r="M10379" t="s">
        <v>232</v>
      </c>
      <c r="N10379" s="13">
        <v>1300000</v>
      </c>
      <c r="O10379">
        <v>369041</v>
      </c>
      <c r="P10379">
        <v>2024</v>
      </c>
      <c r="Q10379">
        <v>1054863765</v>
      </c>
      <c r="R10379" t="s">
        <v>2049</v>
      </c>
      <c r="S10379" s="13">
        <v>1300000</v>
      </c>
      <c r="T10379">
        <v>0</v>
      </c>
      <c r="U10379" t="s">
        <v>7338</v>
      </c>
      <c r="V10379" t="s">
        <v>2295</v>
      </c>
      <c r="W10379">
        <v>5004</v>
      </c>
      <c r="X10379">
        <v>0</v>
      </c>
      <c r="Y10379">
        <v>368197</v>
      </c>
      <c r="Z10379">
        <v>20241216</v>
      </c>
      <c r="AA10379">
        <v>0</v>
      </c>
      <c r="AB10379">
        <v>0</v>
      </c>
      <c r="AC10379" t="s">
        <v>2281</v>
      </c>
      <c r="AD10379" t="s">
        <v>2281</v>
      </c>
      <c r="AE10379">
        <v>25243</v>
      </c>
      <c r="AF10379" t="s">
        <v>2538</v>
      </c>
      <c r="AG10379" t="s">
        <v>649</v>
      </c>
      <c r="AH10379">
        <v>337</v>
      </c>
    </row>
    <row r="10380" spans="1:34" hidden="1" x14ac:dyDescent="0.25">
      <c r="A10380" t="str">
        <f t="shared" si="486"/>
        <v>36 1 3 83 1 403 34 40 0 4301037 369042</v>
      </c>
      <c r="B10380" t="str">
        <f t="shared" si="487"/>
        <v>36 1 3 83 1 403 34 40 0 4301037 368198</v>
      </c>
      <c r="C10380" t="str">
        <f t="shared" si="488"/>
        <v>36 1 3 83 1 403 34 40 0 4301037</v>
      </c>
      <c r="D10380">
        <v>36</v>
      </c>
      <c r="E10380">
        <v>1</v>
      </c>
      <c r="F10380">
        <v>3</v>
      </c>
      <c r="G10380">
        <v>83</v>
      </c>
      <c r="H10380">
        <v>1</v>
      </c>
      <c r="I10380">
        <v>403</v>
      </c>
      <c r="J10380">
        <v>34</v>
      </c>
      <c r="K10380">
        <v>40</v>
      </c>
      <c r="L10380" t="s">
        <v>147</v>
      </c>
      <c r="M10380" t="s">
        <v>232</v>
      </c>
      <c r="N10380" s="13">
        <v>1300000</v>
      </c>
      <c r="O10380">
        <v>369042</v>
      </c>
      <c r="P10380">
        <v>2024</v>
      </c>
      <c r="Q10380">
        <v>1056124534</v>
      </c>
      <c r="R10380" t="s">
        <v>2050</v>
      </c>
      <c r="S10380" s="13">
        <v>1300000</v>
      </c>
      <c r="T10380">
        <v>0</v>
      </c>
      <c r="U10380" t="s">
        <v>7338</v>
      </c>
      <c r="V10380" t="s">
        <v>2295</v>
      </c>
      <c r="W10380">
        <v>5004</v>
      </c>
      <c r="X10380">
        <v>0</v>
      </c>
      <c r="Y10380">
        <v>368198</v>
      </c>
      <c r="Z10380">
        <v>20241216</v>
      </c>
      <c r="AA10380">
        <v>0</v>
      </c>
      <c r="AB10380">
        <v>0</v>
      </c>
      <c r="AC10380" t="s">
        <v>2281</v>
      </c>
      <c r="AD10380" t="s">
        <v>2281</v>
      </c>
      <c r="AE10380">
        <v>25243</v>
      </c>
      <c r="AF10380" t="s">
        <v>2538</v>
      </c>
      <c r="AG10380" t="s">
        <v>649</v>
      </c>
      <c r="AH10380">
        <v>337</v>
      </c>
    </row>
    <row r="10381" spans="1:34" hidden="1" x14ac:dyDescent="0.25">
      <c r="A10381" t="str">
        <f t="shared" si="486"/>
        <v>36 1 3 83 1 403 34 40 0 4301037 369043</v>
      </c>
      <c r="B10381" t="str">
        <f t="shared" si="487"/>
        <v>36 1 3 83 1 403 34 40 0 4301037 368199</v>
      </c>
      <c r="C10381" t="str">
        <f t="shared" si="488"/>
        <v>36 1 3 83 1 403 34 40 0 4301037</v>
      </c>
      <c r="D10381">
        <v>36</v>
      </c>
      <c r="E10381">
        <v>1</v>
      </c>
      <c r="F10381">
        <v>3</v>
      </c>
      <c r="G10381">
        <v>83</v>
      </c>
      <c r="H10381">
        <v>1</v>
      </c>
      <c r="I10381">
        <v>403</v>
      </c>
      <c r="J10381">
        <v>34</v>
      </c>
      <c r="K10381">
        <v>40</v>
      </c>
      <c r="L10381" t="s">
        <v>147</v>
      </c>
      <c r="M10381" t="s">
        <v>232</v>
      </c>
      <c r="N10381" s="13">
        <v>1300000</v>
      </c>
      <c r="O10381">
        <v>369043</v>
      </c>
      <c r="P10381">
        <v>2024</v>
      </c>
      <c r="Q10381">
        <v>1053868348</v>
      </c>
      <c r="R10381" t="s">
        <v>2051</v>
      </c>
      <c r="S10381" s="13">
        <v>1300000</v>
      </c>
      <c r="T10381">
        <v>0</v>
      </c>
      <c r="U10381" t="s">
        <v>7338</v>
      </c>
      <c r="V10381" t="s">
        <v>2295</v>
      </c>
      <c r="W10381">
        <v>5004</v>
      </c>
      <c r="X10381">
        <v>0</v>
      </c>
      <c r="Y10381">
        <v>368199</v>
      </c>
      <c r="Z10381">
        <v>20241216</v>
      </c>
      <c r="AA10381">
        <v>0</v>
      </c>
      <c r="AB10381">
        <v>0</v>
      </c>
      <c r="AC10381" t="s">
        <v>2281</v>
      </c>
      <c r="AD10381" t="s">
        <v>2281</v>
      </c>
      <c r="AE10381">
        <v>25243</v>
      </c>
      <c r="AF10381" t="s">
        <v>2538</v>
      </c>
      <c r="AG10381" t="s">
        <v>649</v>
      </c>
      <c r="AH10381">
        <v>337</v>
      </c>
    </row>
    <row r="10382" spans="1:34" hidden="1" x14ac:dyDescent="0.25">
      <c r="A10382" t="str">
        <f t="shared" si="486"/>
        <v>36 1 3 83 1 403 34 40 0 4301037 369044</v>
      </c>
      <c r="B10382" t="str">
        <f t="shared" si="487"/>
        <v>36 1 3 83 1 403 34 40 0 4301037 368200</v>
      </c>
      <c r="C10382" t="str">
        <f t="shared" si="488"/>
        <v>36 1 3 83 1 403 34 40 0 4301037</v>
      </c>
      <c r="D10382">
        <v>36</v>
      </c>
      <c r="E10382">
        <v>1</v>
      </c>
      <c r="F10382">
        <v>3</v>
      </c>
      <c r="G10382">
        <v>83</v>
      </c>
      <c r="H10382">
        <v>1</v>
      </c>
      <c r="I10382">
        <v>403</v>
      </c>
      <c r="J10382">
        <v>34</v>
      </c>
      <c r="K10382">
        <v>40</v>
      </c>
      <c r="L10382" t="s">
        <v>147</v>
      </c>
      <c r="M10382" t="s">
        <v>232</v>
      </c>
      <c r="N10382" s="13">
        <v>1300000</v>
      </c>
      <c r="O10382">
        <v>369044</v>
      </c>
      <c r="P10382">
        <v>2024</v>
      </c>
      <c r="Q10382">
        <v>1002592836</v>
      </c>
      <c r="R10382" t="s">
        <v>2052</v>
      </c>
      <c r="S10382" s="13">
        <v>1300000</v>
      </c>
      <c r="T10382">
        <v>0</v>
      </c>
      <c r="U10382" t="s">
        <v>7338</v>
      </c>
      <c r="V10382" t="s">
        <v>2295</v>
      </c>
      <c r="W10382">
        <v>5004</v>
      </c>
      <c r="X10382">
        <v>0</v>
      </c>
      <c r="Y10382">
        <v>368200</v>
      </c>
      <c r="Z10382">
        <v>20241216</v>
      </c>
      <c r="AA10382">
        <v>0</v>
      </c>
      <c r="AB10382">
        <v>0</v>
      </c>
      <c r="AC10382" t="s">
        <v>2281</v>
      </c>
      <c r="AD10382" t="s">
        <v>2281</v>
      </c>
      <c r="AE10382">
        <v>25243</v>
      </c>
      <c r="AF10382" t="s">
        <v>2538</v>
      </c>
      <c r="AG10382" t="s">
        <v>649</v>
      </c>
      <c r="AH10382">
        <v>337</v>
      </c>
    </row>
    <row r="10383" spans="1:34" hidden="1" x14ac:dyDescent="0.25">
      <c r="A10383" t="str">
        <f t="shared" si="486"/>
        <v>36 1 3 83 1 403 34 40 0 4301037 369045</v>
      </c>
      <c r="B10383" t="str">
        <f t="shared" si="487"/>
        <v>36 1 3 83 1 403 34 40 0 4301037 368201</v>
      </c>
      <c r="C10383" t="str">
        <f t="shared" si="488"/>
        <v>36 1 3 83 1 403 34 40 0 4301037</v>
      </c>
      <c r="D10383">
        <v>36</v>
      </c>
      <c r="E10383">
        <v>1</v>
      </c>
      <c r="F10383">
        <v>3</v>
      </c>
      <c r="G10383">
        <v>83</v>
      </c>
      <c r="H10383">
        <v>1</v>
      </c>
      <c r="I10383">
        <v>403</v>
      </c>
      <c r="J10383">
        <v>34</v>
      </c>
      <c r="K10383">
        <v>40</v>
      </c>
      <c r="L10383" t="s">
        <v>147</v>
      </c>
      <c r="M10383" t="s">
        <v>232</v>
      </c>
      <c r="N10383" s="13">
        <v>1300000</v>
      </c>
      <c r="O10383">
        <v>369045</v>
      </c>
      <c r="P10383">
        <v>2024</v>
      </c>
      <c r="Q10383">
        <v>1053837822</v>
      </c>
      <c r="R10383" t="s">
        <v>2053</v>
      </c>
      <c r="S10383" s="13">
        <v>1300000</v>
      </c>
      <c r="T10383">
        <v>0</v>
      </c>
      <c r="U10383" t="s">
        <v>7338</v>
      </c>
      <c r="V10383" t="s">
        <v>2295</v>
      </c>
      <c r="W10383">
        <v>5004</v>
      </c>
      <c r="X10383">
        <v>0</v>
      </c>
      <c r="Y10383">
        <v>368201</v>
      </c>
      <c r="Z10383">
        <v>20241216</v>
      </c>
      <c r="AA10383">
        <v>0</v>
      </c>
      <c r="AB10383">
        <v>0</v>
      </c>
      <c r="AC10383" t="s">
        <v>2281</v>
      </c>
      <c r="AD10383" t="s">
        <v>2281</v>
      </c>
      <c r="AE10383">
        <v>25243</v>
      </c>
      <c r="AF10383" t="s">
        <v>2538</v>
      </c>
      <c r="AG10383" t="s">
        <v>649</v>
      </c>
      <c r="AH10383">
        <v>337</v>
      </c>
    </row>
    <row r="10384" spans="1:34" hidden="1" x14ac:dyDescent="0.25">
      <c r="A10384" t="str">
        <f t="shared" si="486"/>
        <v>36 1 3 83 1 403 34 40 0 4301037 369046</v>
      </c>
      <c r="B10384" t="str">
        <f t="shared" si="487"/>
        <v>36 1 3 83 1 403 34 40 0 4301037 368202</v>
      </c>
      <c r="C10384" t="str">
        <f t="shared" si="488"/>
        <v>36 1 3 83 1 403 34 40 0 4301037</v>
      </c>
      <c r="D10384">
        <v>36</v>
      </c>
      <c r="E10384">
        <v>1</v>
      </c>
      <c r="F10384">
        <v>3</v>
      </c>
      <c r="G10384">
        <v>83</v>
      </c>
      <c r="H10384">
        <v>1</v>
      </c>
      <c r="I10384">
        <v>403</v>
      </c>
      <c r="J10384">
        <v>34</v>
      </c>
      <c r="K10384">
        <v>40</v>
      </c>
      <c r="L10384" t="s">
        <v>147</v>
      </c>
      <c r="M10384" t="s">
        <v>232</v>
      </c>
      <c r="N10384" s="13">
        <v>650000</v>
      </c>
      <c r="O10384">
        <v>369046</v>
      </c>
      <c r="P10384">
        <v>2024</v>
      </c>
      <c r="Q10384">
        <v>1054873062</v>
      </c>
      <c r="R10384" t="s">
        <v>2054</v>
      </c>
      <c r="S10384" s="13">
        <v>650000</v>
      </c>
      <c r="T10384">
        <v>0</v>
      </c>
      <c r="U10384" t="s">
        <v>7338</v>
      </c>
      <c r="V10384" t="s">
        <v>2295</v>
      </c>
      <c r="W10384">
        <v>5004</v>
      </c>
      <c r="X10384">
        <v>0</v>
      </c>
      <c r="Y10384">
        <v>368202</v>
      </c>
      <c r="Z10384">
        <v>20241216</v>
      </c>
      <c r="AA10384">
        <v>0</v>
      </c>
      <c r="AB10384">
        <v>0</v>
      </c>
      <c r="AC10384" t="s">
        <v>2281</v>
      </c>
      <c r="AD10384" t="s">
        <v>2281</v>
      </c>
      <c r="AE10384">
        <v>25243</v>
      </c>
      <c r="AF10384" t="s">
        <v>2538</v>
      </c>
      <c r="AG10384" t="s">
        <v>649</v>
      </c>
      <c r="AH10384">
        <v>337</v>
      </c>
    </row>
    <row r="10385" spans="1:34" hidden="1" x14ac:dyDescent="0.25">
      <c r="A10385" t="str">
        <f t="shared" si="486"/>
        <v>36 1 3 83 1 403 34 40 0 4301037 369047</v>
      </c>
      <c r="B10385" t="str">
        <f t="shared" si="487"/>
        <v>36 1 3 83 1 403 34 40 0 4301037 368203</v>
      </c>
      <c r="C10385" t="str">
        <f t="shared" si="488"/>
        <v>36 1 3 83 1 403 34 40 0 4301037</v>
      </c>
      <c r="D10385">
        <v>36</v>
      </c>
      <c r="E10385">
        <v>1</v>
      </c>
      <c r="F10385">
        <v>3</v>
      </c>
      <c r="G10385">
        <v>83</v>
      </c>
      <c r="H10385">
        <v>1</v>
      </c>
      <c r="I10385">
        <v>403</v>
      </c>
      <c r="J10385">
        <v>34</v>
      </c>
      <c r="K10385">
        <v>40</v>
      </c>
      <c r="L10385" t="s">
        <v>147</v>
      </c>
      <c r="M10385" t="s">
        <v>232</v>
      </c>
      <c r="N10385" s="13">
        <v>650000</v>
      </c>
      <c r="O10385">
        <v>369047</v>
      </c>
      <c r="P10385">
        <v>2024</v>
      </c>
      <c r="Q10385">
        <v>1055759576</v>
      </c>
      <c r="R10385" t="s">
        <v>2158</v>
      </c>
      <c r="S10385" s="13">
        <v>650000</v>
      </c>
      <c r="T10385">
        <v>0</v>
      </c>
      <c r="U10385" t="s">
        <v>7338</v>
      </c>
      <c r="V10385" t="s">
        <v>2295</v>
      </c>
      <c r="W10385">
        <v>5004</v>
      </c>
      <c r="X10385">
        <v>0</v>
      </c>
      <c r="Y10385">
        <v>368203</v>
      </c>
      <c r="Z10385">
        <v>20241216</v>
      </c>
      <c r="AA10385">
        <v>0</v>
      </c>
      <c r="AB10385">
        <v>0</v>
      </c>
      <c r="AC10385" t="s">
        <v>2281</v>
      </c>
      <c r="AD10385" t="s">
        <v>2281</v>
      </c>
      <c r="AE10385">
        <v>25243</v>
      </c>
      <c r="AF10385" t="s">
        <v>2538</v>
      </c>
      <c r="AG10385" t="s">
        <v>649</v>
      </c>
      <c r="AH10385">
        <v>337</v>
      </c>
    </row>
    <row r="10386" spans="1:34" hidden="1" x14ac:dyDescent="0.25">
      <c r="A10386" t="str">
        <f t="shared" si="486"/>
        <v>36 1 3 83 1 403 34 40 0 4301037 369048</v>
      </c>
      <c r="B10386" t="str">
        <f t="shared" si="487"/>
        <v>36 1 3 83 1 403 34 40 0 4301037 368204</v>
      </c>
      <c r="C10386" t="str">
        <f t="shared" si="488"/>
        <v>36 1 3 83 1 403 34 40 0 4301037</v>
      </c>
      <c r="D10386">
        <v>36</v>
      </c>
      <c r="E10386">
        <v>1</v>
      </c>
      <c r="F10386">
        <v>3</v>
      </c>
      <c r="G10386">
        <v>83</v>
      </c>
      <c r="H10386">
        <v>1</v>
      </c>
      <c r="I10386">
        <v>403</v>
      </c>
      <c r="J10386">
        <v>34</v>
      </c>
      <c r="K10386">
        <v>40</v>
      </c>
      <c r="L10386" t="s">
        <v>147</v>
      </c>
      <c r="M10386" t="s">
        <v>232</v>
      </c>
      <c r="N10386" s="13">
        <v>650000</v>
      </c>
      <c r="O10386">
        <v>369048</v>
      </c>
      <c r="P10386">
        <v>2024</v>
      </c>
      <c r="Q10386">
        <v>1002653214</v>
      </c>
      <c r="R10386" t="s">
        <v>2055</v>
      </c>
      <c r="S10386" s="13">
        <v>650000</v>
      </c>
      <c r="T10386">
        <v>0</v>
      </c>
      <c r="U10386" t="s">
        <v>7338</v>
      </c>
      <c r="V10386" t="s">
        <v>2295</v>
      </c>
      <c r="W10386">
        <v>5004</v>
      </c>
      <c r="X10386">
        <v>0</v>
      </c>
      <c r="Y10386">
        <v>368204</v>
      </c>
      <c r="Z10386">
        <v>20241216</v>
      </c>
      <c r="AA10386">
        <v>0</v>
      </c>
      <c r="AB10386">
        <v>0</v>
      </c>
      <c r="AC10386" t="s">
        <v>2281</v>
      </c>
      <c r="AD10386" t="s">
        <v>2281</v>
      </c>
      <c r="AE10386">
        <v>25243</v>
      </c>
      <c r="AF10386" t="s">
        <v>2538</v>
      </c>
      <c r="AG10386" t="s">
        <v>649</v>
      </c>
      <c r="AH10386">
        <v>337</v>
      </c>
    </row>
    <row r="10387" spans="1:34" hidden="1" x14ac:dyDescent="0.25">
      <c r="A10387" t="str">
        <f t="shared" si="486"/>
        <v>36 1 3 83 1 403 34 40 0 4301037 369049</v>
      </c>
      <c r="B10387" t="str">
        <f t="shared" si="487"/>
        <v>36 1 3 83 1 403 34 40 0 4301037 368205</v>
      </c>
      <c r="C10387" t="str">
        <f t="shared" si="488"/>
        <v>36 1 3 83 1 403 34 40 0 4301037</v>
      </c>
      <c r="D10387">
        <v>36</v>
      </c>
      <c r="E10387">
        <v>1</v>
      </c>
      <c r="F10387">
        <v>3</v>
      </c>
      <c r="G10387">
        <v>83</v>
      </c>
      <c r="H10387">
        <v>1</v>
      </c>
      <c r="I10387">
        <v>403</v>
      </c>
      <c r="J10387">
        <v>34</v>
      </c>
      <c r="K10387">
        <v>40</v>
      </c>
      <c r="L10387" t="s">
        <v>147</v>
      </c>
      <c r="M10387" t="s">
        <v>232</v>
      </c>
      <c r="N10387" s="13">
        <v>650000</v>
      </c>
      <c r="O10387">
        <v>369049</v>
      </c>
      <c r="P10387">
        <v>2024</v>
      </c>
      <c r="Q10387">
        <v>1053866747</v>
      </c>
      <c r="R10387" t="s">
        <v>2056</v>
      </c>
      <c r="S10387" s="13">
        <v>650000</v>
      </c>
      <c r="T10387">
        <v>0</v>
      </c>
      <c r="U10387" t="s">
        <v>7338</v>
      </c>
      <c r="V10387" t="s">
        <v>2295</v>
      </c>
      <c r="W10387">
        <v>5004</v>
      </c>
      <c r="X10387">
        <v>0</v>
      </c>
      <c r="Y10387">
        <v>368205</v>
      </c>
      <c r="Z10387">
        <v>20241216</v>
      </c>
      <c r="AA10387">
        <v>0</v>
      </c>
      <c r="AB10387">
        <v>0</v>
      </c>
      <c r="AC10387" t="s">
        <v>2281</v>
      </c>
      <c r="AD10387" t="s">
        <v>2281</v>
      </c>
      <c r="AE10387">
        <v>25243</v>
      </c>
      <c r="AF10387" t="s">
        <v>2538</v>
      </c>
      <c r="AG10387" t="s">
        <v>649</v>
      </c>
      <c r="AH10387">
        <v>337</v>
      </c>
    </row>
    <row r="10388" spans="1:34" hidden="1" x14ac:dyDescent="0.25">
      <c r="A10388" t="str">
        <f t="shared" si="486"/>
        <v>36 1 3 83 1 403 34 40 0 4301037 369050</v>
      </c>
      <c r="B10388" t="str">
        <f t="shared" si="487"/>
        <v>36 1 3 83 1 403 34 40 0 4301037 368206</v>
      </c>
      <c r="C10388" t="str">
        <f t="shared" si="488"/>
        <v>36 1 3 83 1 403 34 40 0 4301037</v>
      </c>
      <c r="D10388">
        <v>36</v>
      </c>
      <c r="E10388">
        <v>1</v>
      </c>
      <c r="F10388">
        <v>3</v>
      </c>
      <c r="G10388">
        <v>83</v>
      </c>
      <c r="H10388">
        <v>1</v>
      </c>
      <c r="I10388">
        <v>403</v>
      </c>
      <c r="J10388">
        <v>34</v>
      </c>
      <c r="K10388">
        <v>40</v>
      </c>
      <c r="L10388" t="s">
        <v>147</v>
      </c>
      <c r="M10388" t="s">
        <v>232</v>
      </c>
      <c r="N10388" s="13">
        <v>650000</v>
      </c>
      <c r="O10388">
        <v>369050</v>
      </c>
      <c r="P10388">
        <v>2024</v>
      </c>
      <c r="Q10388">
        <v>1054866902</v>
      </c>
      <c r="R10388" t="s">
        <v>2057</v>
      </c>
      <c r="S10388" s="13">
        <v>650000</v>
      </c>
      <c r="T10388">
        <v>0</v>
      </c>
      <c r="U10388" t="s">
        <v>7338</v>
      </c>
      <c r="V10388" t="s">
        <v>2295</v>
      </c>
      <c r="W10388">
        <v>5004</v>
      </c>
      <c r="X10388">
        <v>0</v>
      </c>
      <c r="Y10388">
        <v>368206</v>
      </c>
      <c r="Z10388">
        <v>20241216</v>
      </c>
      <c r="AA10388">
        <v>0</v>
      </c>
      <c r="AB10388">
        <v>0</v>
      </c>
      <c r="AC10388" t="s">
        <v>2281</v>
      </c>
      <c r="AD10388" t="s">
        <v>2281</v>
      </c>
      <c r="AE10388">
        <v>25243</v>
      </c>
      <c r="AF10388" t="s">
        <v>2538</v>
      </c>
      <c r="AG10388" t="s">
        <v>649</v>
      </c>
      <c r="AH10388">
        <v>337</v>
      </c>
    </row>
    <row r="10389" spans="1:34" hidden="1" x14ac:dyDescent="0.25">
      <c r="A10389" t="str">
        <f t="shared" si="486"/>
        <v>36 1 3 83 1 403 34 40 0 4301037 369051</v>
      </c>
      <c r="B10389" t="str">
        <f t="shared" si="487"/>
        <v>36 1 3 83 1 403 34 40 0 4301037 368207</v>
      </c>
      <c r="C10389" t="str">
        <f t="shared" si="488"/>
        <v>36 1 3 83 1 403 34 40 0 4301037</v>
      </c>
      <c r="D10389">
        <v>36</v>
      </c>
      <c r="E10389">
        <v>1</v>
      </c>
      <c r="F10389">
        <v>3</v>
      </c>
      <c r="G10389">
        <v>83</v>
      </c>
      <c r="H10389">
        <v>1</v>
      </c>
      <c r="I10389">
        <v>403</v>
      </c>
      <c r="J10389">
        <v>34</v>
      </c>
      <c r="K10389">
        <v>40</v>
      </c>
      <c r="L10389" t="s">
        <v>147</v>
      </c>
      <c r="M10389" t="s">
        <v>232</v>
      </c>
      <c r="N10389" s="13">
        <v>650000</v>
      </c>
      <c r="O10389">
        <v>369051</v>
      </c>
      <c r="P10389">
        <v>2024</v>
      </c>
      <c r="Q10389">
        <v>1054875368</v>
      </c>
      <c r="R10389" t="s">
        <v>2058</v>
      </c>
      <c r="S10389" s="13">
        <v>650000</v>
      </c>
      <c r="T10389">
        <v>0</v>
      </c>
      <c r="U10389" t="s">
        <v>7338</v>
      </c>
      <c r="V10389" t="s">
        <v>2295</v>
      </c>
      <c r="W10389">
        <v>5004</v>
      </c>
      <c r="X10389">
        <v>0</v>
      </c>
      <c r="Y10389">
        <v>368207</v>
      </c>
      <c r="Z10389">
        <v>20241216</v>
      </c>
      <c r="AA10389">
        <v>0</v>
      </c>
      <c r="AB10389">
        <v>0</v>
      </c>
      <c r="AC10389" t="s">
        <v>2281</v>
      </c>
      <c r="AD10389" t="s">
        <v>2281</v>
      </c>
      <c r="AE10389">
        <v>25243</v>
      </c>
      <c r="AF10389" t="s">
        <v>2538</v>
      </c>
      <c r="AG10389" t="s">
        <v>649</v>
      </c>
      <c r="AH10389">
        <v>337</v>
      </c>
    </row>
    <row r="10390" spans="1:34" hidden="1" x14ac:dyDescent="0.25">
      <c r="A10390" t="str">
        <f t="shared" si="486"/>
        <v>36 1 3 83 1 403 34 40 0 4301037 369052</v>
      </c>
      <c r="B10390" t="str">
        <f t="shared" si="487"/>
        <v>36 1 3 83 1 403 34 40 0 4301037 368208</v>
      </c>
      <c r="C10390" t="str">
        <f t="shared" si="488"/>
        <v>36 1 3 83 1 403 34 40 0 4301037</v>
      </c>
      <c r="D10390">
        <v>36</v>
      </c>
      <c r="E10390">
        <v>1</v>
      </c>
      <c r="F10390">
        <v>3</v>
      </c>
      <c r="G10390">
        <v>83</v>
      </c>
      <c r="H10390">
        <v>1</v>
      </c>
      <c r="I10390">
        <v>403</v>
      </c>
      <c r="J10390">
        <v>34</v>
      </c>
      <c r="K10390">
        <v>40</v>
      </c>
      <c r="L10390" t="s">
        <v>147</v>
      </c>
      <c r="M10390" t="s">
        <v>232</v>
      </c>
      <c r="N10390" s="13">
        <v>650000</v>
      </c>
      <c r="O10390">
        <v>369052</v>
      </c>
      <c r="P10390">
        <v>2024</v>
      </c>
      <c r="Q10390">
        <v>1077234265</v>
      </c>
      <c r="R10390" t="s">
        <v>2059</v>
      </c>
      <c r="S10390" s="13">
        <v>650000</v>
      </c>
      <c r="T10390">
        <v>0</v>
      </c>
      <c r="U10390" t="s">
        <v>7338</v>
      </c>
      <c r="V10390" t="s">
        <v>2295</v>
      </c>
      <c r="W10390">
        <v>5004</v>
      </c>
      <c r="X10390">
        <v>0</v>
      </c>
      <c r="Y10390">
        <v>368208</v>
      </c>
      <c r="Z10390">
        <v>20241216</v>
      </c>
      <c r="AA10390">
        <v>0</v>
      </c>
      <c r="AB10390">
        <v>0</v>
      </c>
      <c r="AC10390" t="s">
        <v>2281</v>
      </c>
      <c r="AD10390" t="s">
        <v>2281</v>
      </c>
      <c r="AE10390">
        <v>25243</v>
      </c>
      <c r="AF10390" t="s">
        <v>2538</v>
      </c>
      <c r="AG10390" t="s">
        <v>649</v>
      </c>
      <c r="AH10390">
        <v>337</v>
      </c>
    </row>
    <row r="10391" spans="1:34" hidden="1" x14ac:dyDescent="0.25">
      <c r="A10391" t="str">
        <f t="shared" si="486"/>
        <v>36 1 3 83 1 403 34 40 0 4301037 369053</v>
      </c>
      <c r="B10391" t="str">
        <f t="shared" si="487"/>
        <v>36 1 3 83 1 403 34 40 0 4301037 368209</v>
      </c>
      <c r="C10391" t="str">
        <f t="shared" si="488"/>
        <v>36 1 3 83 1 403 34 40 0 4301037</v>
      </c>
      <c r="D10391">
        <v>36</v>
      </c>
      <c r="E10391">
        <v>1</v>
      </c>
      <c r="F10391">
        <v>3</v>
      </c>
      <c r="G10391">
        <v>83</v>
      </c>
      <c r="H10391">
        <v>1</v>
      </c>
      <c r="I10391">
        <v>403</v>
      </c>
      <c r="J10391">
        <v>34</v>
      </c>
      <c r="K10391">
        <v>40</v>
      </c>
      <c r="L10391" t="s">
        <v>147</v>
      </c>
      <c r="M10391" t="s">
        <v>232</v>
      </c>
      <c r="N10391" s="13">
        <v>650000</v>
      </c>
      <c r="O10391">
        <v>369053</v>
      </c>
      <c r="P10391">
        <v>2024</v>
      </c>
      <c r="Q10391">
        <v>1028493946</v>
      </c>
      <c r="R10391" t="s">
        <v>2060</v>
      </c>
      <c r="S10391" s="13">
        <v>650000</v>
      </c>
      <c r="T10391">
        <v>0</v>
      </c>
      <c r="U10391" t="s">
        <v>7338</v>
      </c>
      <c r="V10391" t="s">
        <v>7735</v>
      </c>
      <c r="W10391">
        <v>5001</v>
      </c>
      <c r="X10391">
        <v>0</v>
      </c>
      <c r="Y10391">
        <v>368209</v>
      </c>
      <c r="Z10391">
        <v>20241216</v>
      </c>
      <c r="AA10391">
        <v>0</v>
      </c>
      <c r="AB10391">
        <v>0</v>
      </c>
      <c r="AC10391" t="s">
        <v>2281</v>
      </c>
      <c r="AD10391" t="s">
        <v>2281</v>
      </c>
      <c r="AE10391">
        <v>25243</v>
      </c>
      <c r="AF10391" t="s">
        <v>2538</v>
      </c>
      <c r="AG10391" t="s">
        <v>649</v>
      </c>
      <c r="AH10391">
        <v>337</v>
      </c>
    </row>
    <row r="10392" spans="1:34" hidden="1" x14ac:dyDescent="0.25">
      <c r="A10392" t="str">
        <f t="shared" si="486"/>
        <v>36 1 3 83 1 403 34 40 0 4301037 369054</v>
      </c>
      <c r="B10392" t="str">
        <f t="shared" si="487"/>
        <v>36 1 3 83 1 403 34 40 0 4301037 368210</v>
      </c>
      <c r="C10392" t="str">
        <f t="shared" si="488"/>
        <v>36 1 3 83 1 403 34 40 0 4301037</v>
      </c>
      <c r="D10392">
        <v>36</v>
      </c>
      <c r="E10392">
        <v>1</v>
      </c>
      <c r="F10392">
        <v>3</v>
      </c>
      <c r="G10392">
        <v>83</v>
      </c>
      <c r="H10392">
        <v>1</v>
      </c>
      <c r="I10392">
        <v>403</v>
      </c>
      <c r="J10392">
        <v>34</v>
      </c>
      <c r="K10392">
        <v>40</v>
      </c>
      <c r="L10392" t="s">
        <v>147</v>
      </c>
      <c r="M10392" t="s">
        <v>232</v>
      </c>
      <c r="N10392" s="13">
        <v>650000</v>
      </c>
      <c r="O10392">
        <v>369054</v>
      </c>
      <c r="P10392">
        <v>2024</v>
      </c>
      <c r="Q10392">
        <v>1034519266</v>
      </c>
      <c r="R10392" t="s">
        <v>2061</v>
      </c>
      <c r="S10392" s="13">
        <v>650000</v>
      </c>
      <c r="T10392">
        <v>0</v>
      </c>
      <c r="U10392" t="s">
        <v>7338</v>
      </c>
      <c r="V10392" t="s">
        <v>2295</v>
      </c>
      <c r="W10392">
        <v>5004</v>
      </c>
      <c r="X10392">
        <v>0</v>
      </c>
      <c r="Y10392">
        <v>368210</v>
      </c>
      <c r="Z10392">
        <v>20241216</v>
      </c>
      <c r="AA10392">
        <v>0</v>
      </c>
      <c r="AB10392">
        <v>0</v>
      </c>
      <c r="AC10392" t="s">
        <v>2281</v>
      </c>
      <c r="AD10392" t="s">
        <v>2281</v>
      </c>
      <c r="AE10392">
        <v>25243</v>
      </c>
      <c r="AF10392" t="s">
        <v>2538</v>
      </c>
      <c r="AG10392" t="s">
        <v>649</v>
      </c>
      <c r="AH10392">
        <v>337</v>
      </c>
    </row>
    <row r="10393" spans="1:34" hidden="1" x14ac:dyDescent="0.25">
      <c r="A10393" t="str">
        <f t="shared" si="486"/>
        <v>36 1 3 83 1 403 34 40 0 4301037 369055</v>
      </c>
      <c r="B10393" t="str">
        <f t="shared" si="487"/>
        <v>36 1 3 83 1 403 34 40 0 4301037 368211</v>
      </c>
      <c r="C10393" t="str">
        <f t="shared" si="488"/>
        <v>36 1 3 83 1 403 34 40 0 4301037</v>
      </c>
      <c r="D10393">
        <v>36</v>
      </c>
      <c r="E10393">
        <v>1</v>
      </c>
      <c r="F10393">
        <v>3</v>
      </c>
      <c r="G10393">
        <v>83</v>
      </c>
      <c r="H10393">
        <v>1</v>
      </c>
      <c r="I10393">
        <v>403</v>
      </c>
      <c r="J10393">
        <v>34</v>
      </c>
      <c r="K10393">
        <v>40</v>
      </c>
      <c r="L10393" t="s">
        <v>147</v>
      </c>
      <c r="M10393" t="s">
        <v>232</v>
      </c>
      <c r="N10393" s="13">
        <v>650000</v>
      </c>
      <c r="O10393">
        <v>369055</v>
      </c>
      <c r="P10393">
        <v>2024</v>
      </c>
      <c r="Q10393">
        <v>1054864150</v>
      </c>
      <c r="R10393" t="s">
        <v>2062</v>
      </c>
      <c r="S10393" s="13">
        <v>650000</v>
      </c>
      <c r="T10393">
        <v>0</v>
      </c>
      <c r="U10393" t="s">
        <v>7338</v>
      </c>
      <c r="V10393" t="s">
        <v>2295</v>
      </c>
      <c r="W10393">
        <v>5004</v>
      </c>
      <c r="X10393">
        <v>0</v>
      </c>
      <c r="Y10393">
        <v>368211</v>
      </c>
      <c r="Z10393">
        <v>20241216</v>
      </c>
      <c r="AA10393">
        <v>0</v>
      </c>
      <c r="AB10393">
        <v>0</v>
      </c>
      <c r="AC10393" t="s">
        <v>2281</v>
      </c>
      <c r="AD10393" t="s">
        <v>2281</v>
      </c>
      <c r="AE10393">
        <v>25243</v>
      </c>
      <c r="AF10393" t="s">
        <v>2538</v>
      </c>
      <c r="AG10393" t="s">
        <v>649</v>
      </c>
      <c r="AH10393">
        <v>337</v>
      </c>
    </row>
    <row r="10394" spans="1:34" hidden="1" x14ac:dyDescent="0.25">
      <c r="A10394" t="str">
        <f t="shared" si="486"/>
        <v>36 1 3 83 1 403 34 40 0 4301037 369056</v>
      </c>
      <c r="B10394" t="str">
        <f t="shared" si="487"/>
        <v>36 1 3 83 1 403 34 40 0 4301037 368212</v>
      </c>
      <c r="C10394" t="str">
        <f t="shared" si="488"/>
        <v>36 1 3 83 1 403 34 40 0 4301037</v>
      </c>
      <c r="D10394">
        <v>36</v>
      </c>
      <c r="E10394">
        <v>1</v>
      </c>
      <c r="F10394">
        <v>3</v>
      </c>
      <c r="G10394">
        <v>83</v>
      </c>
      <c r="H10394">
        <v>1</v>
      </c>
      <c r="I10394">
        <v>403</v>
      </c>
      <c r="J10394">
        <v>34</v>
      </c>
      <c r="K10394">
        <v>40</v>
      </c>
      <c r="L10394" t="s">
        <v>147</v>
      </c>
      <c r="M10394" t="s">
        <v>232</v>
      </c>
      <c r="N10394" s="13">
        <v>650000</v>
      </c>
      <c r="O10394">
        <v>369056</v>
      </c>
      <c r="P10394">
        <v>2024</v>
      </c>
      <c r="Q10394">
        <v>1054865681</v>
      </c>
      <c r="R10394" t="s">
        <v>2063</v>
      </c>
      <c r="S10394" s="13">
        <v>650000</v>
      </c>
      <c r="T10394">
        <v>0</v>
      </c>
      <c r="U10394" t="s">
        <v>7338</v>
      </c>
      <c r="V10394" t="s">
        <v>2295</v>
      </c>
      <c r="W10394">
        <v>5004</v>
      </c>
      <c r="X10394">
        <v>0</v>
      </c>
      <c r="Y10394">
        <v>368212</v>
      </c>
      <c r="Z10394">
        <v>20241216</v>
      </c>
      <c r="AA10394">
        <v>0</v>
      </c>
      <c r="AB10394">
        <v>0</v>
      </c>
      <c r="AC10394" t="s">
        <v>2281</v>
      </c>
      <c r="AD10394" t="s">
        <v>2281</v>
      </c>
      <c r="AE10394">
        <v>25243</v>
      </c>
      <c r="AF10394" t="s">
        <v>2538</v>
      </c>
      <c r="AG10394" t="s">
        <v>649</v>
      </c>
      <c r="AH10394">
        <v>337</v>
      </c>
    </row>
    <row r="10395" spans="1:34" hidden="1" x14ac:dyDescent="0.25">
      <c r="A10395" t="str">
        <f t="shared" si="486"/>
        <v>36 1 3 83 1 403 34 40 0 4301037 369057</v>
      </c>
      <c r="B10395" t="str">
        <f t="shared" si="487"/>
        <v>36 1 3 83 1 403 34 40 0 4301037 368213</v>
      </c>
      <c r="C10395" t="str">
        <f t="shared" si="488"/>
        <v>36 1 3 83 1 403 34 40 0 4301037</v>
      </c>
      <c r="D10395">
        <v>36</v>
      </c>
      <c r="E10395">
        <v>1</v>
      </c>
      <c r="F10395">
        <v>3</v>
      </c>
      <c r="G10395">
        <v>83</v>
      </c>
      <c r="H10395">
        <v>1</v>
      </c>
      <c r="I10395">
        <v>403</v>
      </c>
      <c r="J10395">
        <v>34</v>
      </c>
      <c r="K10395">
        <v>40</v>
      </c>
      <c r="L10395" t="s">
        <v>147</v>
      </c>
      <c r="M10395" t="s">
        <v>232</v>
      </c>
      <c r="N10395" s="13">
        <v>650000</v>
      </c>
      <c r="O10395">
        <v>369057</v>
      </c>
      <c r="P10395">
        <v>2024</v>
      </c>
      <c r="Q10395">
        <v>1054873165</v>
      </c>
      <c r="R10395" t="s">
        <v>2090</v>
      </c>
      <c r="S10395" s="13">
        <v>650000</v>
      </c>
      <c r="T10395">
        <v>0</v>
      </c>
      <c r="U10395" t="s">
        <v>7338</v>
      </c>
      <c r="V10395" t="s">
        <v>2295</v>
      </c>
      <c r="W10395">
        <v>5004</v>
      </c>
      <c r="X10395">
        <v>0</v>
      </c>
      <c r="Y10395">
        <v>368213</v>
      </c>
      <c r="Z10395">
        <v>20241216</v>
      </c>
      <c r="AA10395">
        <v>0</v>
      </c>
      <c r="AB10395">
        <v>0</v>
      </c>
      <c r="AC10395" t="s">
        <v>2281</v>
      </c>
      <c r="AD10395" t="s">
        <v>2281</v>
      </c>
      <c r="AE10395">
        <v>25243</v>
      </c>
      <c r="AF10395" t="s">
        <v>2538</v>
      </c>
      <c r="AG10395" t="s">
        <v>649</v>
      </c>
      <c r="AH10395">
        <v>337</v>
      </c>
    </row>
    <row r="10396" spans="1:34" hidden="1" x14ac:dyDescent="0.25">
      <c r="A10396" t="str">
        <f t="shared" si="486"/>
        <v>36 1 3 83 1 403 34 40 0 4301037 369058</v>
      </c>
      <c r="B10396" t="str">
        <f t="shared" si="487"/>
        <v>36 1 3 83 1 403 34 40 0 4301037 368214</v>
      </c>
      <c r="C10396" t="str">
        <f t="shared" si="488"/>
        <v>36 1 3 83 1 403 34 40 0 4301037</v>
      </c>
      <c r="D10396">
        <v>36</v>
      </c>
      <c r="E10396">
        <v>1</v>
      </c>
      <c r="F10396">
        <v>3</v>
      </c>
      <c r="G10396">
        <v>83</v>
      </c>
      <c r="H10396">
        <v>1</v>
      </c>
      <c r="I10396">
        <v>403</v>
      </c>
      <c r="J10396">
        <v>34</v>
      </c>
      <c r="K10396">
        <v>40</v>
      </c>
      <c r="L10396" t="s">
        <v>147</v>
      </c>
      <c r="M10396" t="s">
        <v>232</v>
      </c>
      <c r="N10396" s="13">
        <v>650000</v>
      </c>
      <c r="O10396">
        <v>369058</v>
      </c>
      <c r="P10396">
        <v>2024</v>
      </c>
      <c r="Q10396">
        <v>1000766450</v>
      </c>
      <c r="R10396" t="s">
        <v>2064</v>
      </c>
      <c r="S10396" s="13">
        <v>650000</v>
      </c>
      <c r="T10396">
        <v>0</v>
      </c>
      <c r="U10396" t="s">
        <v>7338</v>
      </c>
      <c r="V10396" t="s">
        <v>2295</v>
      </c>
      <c r="W10396">
        <v>5004</v>
      </c>
      <c r="X10396">
        <v>0</v>
      </c>
      <c r="Y10396">
        <v>368214</v>
      </c>
      <c r="Z10396">
        <v>20241216</v>
      </c>
      <c r="AA10396">
        <v>0</v>
      </c>
      <c r="AB10396">
        <v>0</v>
      </c>
      <c r="AC10396" t="s">
        <v>2281</v>
      </c>
      <c r="AD10396" t="s">
        <v>2281</v>
      </c>
      <c r="AE10396">
        <v>25243</v>
      </c>
      <c r="AF10396" t="s">
        <v>2538</v>
      </c>
      <c r="AG10396" t="s">
        <v>649</v>
      </c>
      <c r="AH10396">
        <v>337</v>
      </c>
    </row>
    <row r="10397" spans="1:34" hidden="1" x14ac:dyDescent="0.25">
      <c r="A10397" t="str">
        <f t="shared" si="486"/>
        <v>36 1 3 83 1 403 34 40 0 4301037 369059</v>
      </c>
      <c r="B10397" t="str">
        <f t="shared" si="487"/>
        <v>36 1 3 83 1 403 34 40 0 4301037 368215</v>
      </c>
      <c r="C10397" t="str">
        <f t="shared" si="488"/>
        <v>36 1 3 83 1 403 34 40 0 4301037</v>
      </c>
      <c r="D10397">
        <v>36</v>
      </c>
      <c r="E10397">
        <v>1</v>
      </c>
      <c r="F10397">
        <v>3</v>
      </c>
      <c r="G10397">
        <v>83</v>
      </c>
      <c r="H10397">
        <v>1</v>
      </c>
      <c r="I10397">
        <v>403</v>
      </c>
      <c r="J10397">
        <v>34</v>
      </c>
      <c r="K10397">
        <v>40</v>
      </c>
      <c r="L10397" t="s">
        <v>147</v>
      </c>
      <c r="M10397" t="s">
        <v>232</v>
      </c>
      <c r="N10397" s="13">
        <v>650000</v>
      </c>
      <c r="O10397">
        <v>369059</v>
      </c>
      <c r="P10397">
        <v>2024</v>
      </c>
      <c r="Q10397">
        <v>1054875436</v>
      </c>
      <c r="R10397" t="s">
        <v>2065</v>
      </c>
      <c r="S10397" s="13">
        <v>650000</v>
      </c>
      <c r="T10397">
        <v>0</v>
      </c>
      <c r="U10397" t="s">
        <v>7338</v>
      </c>
      <c r="V10397" t="s">
        <v>2295</v>
      </c>
      <c r="W10397">
        <v>5004</v>
      </c>
      <c r="X10397">
        <v>0</v>
      </c>
      <c r="Y10397">
        <v>368215</v>
      </c>
      <c r="Z10397">
        <v>20241216</v>
      </c>
      <c r="AA10397">
        <v>0</v>
      </c>
      <c r="AB10397">
        <v>0</v>
      </c>
      <c r="AC10397" t="s">
        <v>2281</v>
      </c>
      <c r="AD10397" t="s">
        <v>2281</v>
      </c>
      <c r="AE10397">
        <v>25243</v>
      </c>
      <c r="AF10397" t="s">
        <v>2538</v>
      </c>
      <c r="AG10397" t="s">
        <v>649</v>
      </c>
      <c r="AH10397">
        <v>337</v>
      </c>
    </row>
    <row r="10398" spans="1:34" hidden="1" x14ac:dyDescent="0.25">
      <c r="A10398" t="str">
        <f t="shared" si="486"/>
        <v>36 1 3 83 1 403 34 40 0 4301037 369060</v>
      </c>
      <c r="B10398" t="str">
        <f t="shared" si="487"/>
        <v>36 1 3 83 1 403 34 40 0 4301037 368216</v>
      </c>
      <c r="C10398" t="str">
        <f t="shared" si="488"/>
        <v>36 1 3 83 1 403 34 40 0 4301037</v>
      </c>
      <c r="D10398">
        <v>36</v>
      </c>
      <c r="E10398">
        <v>1</v>
      </c>
      <c r="F10398">
        <v>3</v>
      </c>
      <c r="G10398">
        <v>83</v>
      </c>
      <c r="H10398">
        <v>1</v>
      </c>
      <c r="I10398">
        <v>403</v>
      </c>
      <c r="J10398">
        <v>34</v>
      </c>
      <c r="K10398">
        <v>40</v>
      </c>
      <c r="L10398" t="s">
        <v>147</v>
      </c>
      <c r="M10398" t="s">
        <v>232</v>
      </c>
      <c r="N10398" s="13">
        <v>650000</v>
      </c>
      <c r="O10398">
        <v>369060</v>
      </c>
      <c r="P10398">
        <v>2024</v>
      </c>
      <c r="Q10398">
        <v>1054857922</v>
      </c>
      <c r="R10398" t="s">
        <v>2066</v>
      </c>
      <c r="S10398" s="13">
        <v>650000</v>
      </c>
      <c r="T10398">
        <v>0</v>
      </c>
      <c r="U10398" t="s">
        <v>7338</v>
      </c>
      <c r="V10398" t="s">
        <v>2295</v>
      </c>
      <c r="W10398">
        <v>5004</v>
      </c>
      <c r="X10398">
        <v>0</v>
      </c>
      <c r="Y10398">
        <v>368216</v>
      </c>
      <c r="Z10398">
        <v>20241216</v>
      </c>
      <c r="AA10398">
        <v>0</v>
      </c>
      <c r="AB10398">
        <v>0</v>
      </c>
      <c r="AC10398" t="s">
        <v>2281</v>
      </c>
      <c r="AD10398" t="s">
        <v>2281</v>
      </c>
      <c r="AE10398">
        <v>25243</v>
      </c>
      <c r="AF10398" t="s">
        <v>2538</v>
      </c>
      <c r="AG10398" t="s">
        <v>649</v>
      </c>
      <c r="AH10398">
        <v>337</v>
      </c>
    </row>
    <row r="10399" spans="1:34" hidden="1" x14ac:dyDescent="0.25">
      <c r="A10399" t="str">
        <f t="shared" si="486"/>
        <v>36 1 3 83 1 403 34 40 0 4301037 369061</v>
      </c>
      <c r="B10399" t="str">
        <f t="shared" si="487"/>
        <v>36 1 3 83 1 403 34 40 0 4301037 368217</v>
      </c>
      <c r="C10399" t="str">
        <f t="shared" si="488"/>
        <v>36 1 3 83 1 403 34 40 0 4301037</v>
      </c>
      <c r="D10399">
        <v>36</v>
      </c>
      <c r="E10399">
        <v>1</v>
      </c>
      <c r="F10399">
        <v>3</v>
      </c>
      <c r="G10399">
        <v>83</v>
      </c>
      <c r="H10399">
        <v>1</v>
      </c>
      <c r="I10399">
        <v>403</v>
      </c>
      <c r="J10399">
        <v>34</v>
      </c>
      <c r="K10399">
        <v>40</v>
      </c>
      <c r="L10399" t="s">
        <v>147</v>
      </c>
      <c r="M10399" t="s">
        <v>232</v>
      </c>
      <c r="N10399" s="13">
        <v>650000</v>
      </c>
      <c r="O10399">
        <v>369061</v>
      </c>
      <c r="P10399">
        <v>2024</v>
      </c>
      <c r="Q10399">
        <v>1054873067</v>
      </c>
      <c r="R10399" t="s">
        <v>2091</v>
      </c>
      <c r="S10399" s="13">
        <v>650000</v>
      </c>
      <c r="T10399">
        <v>0</v>
      </c>
      <c r="U10399" t="s">
        <v>7338</v>
      </c>
      <c r="V10399" t="s">
        <v>2295</v>
      </c>
      <c r="W10399">
        <v>5004</v>
      </c>
      <c r="X10399">
        <v>0</v>
      </c>
      <c r="Y10399">
        <v>368217</v>
      </c>
      <c r="Z10399">
        <v>20241216</v>
      </c>
      <c r="AA10399">
        <v>0</v>
      </c>
      <c r="AB10399">
        <v>0</v>
      </c>
      <c r="AC10399" t="s">
        <v>2281</v>
      </c>
      <c r="AD10399" t="s">
        <v>2281</v>
      </c>
      <c r="AE10399">
        <v>25243</v>
      </c>
      <c r="AF10399" t="s">
        <v>2538</v>
      </c>
      <c r="AG10399" t="s">
        <v>649</v>
      </c>
      <c r="AH10399">
        <v>337</v>
      </c>
    </row>
    <row r="10400" spans="1:34" hidden="1" x14ac:dyDescent="0.25">
      <c r="A10400" t="str">
        <f t="shared" si="486"/>
        <v>36 1 3 83 1 403 34 40 0 4301037 369062</v>
      </c>
      <c r="B10400" t="str">
        <f t="shared" si="487"/>
        <v>36 1 3 83 1 403 34 40 0 4301037 368218</v>
      </c>
      <c r="C10400" t="str">
        <f t="shared" si="488"/>
        <v>36 1 3 83 1 403 34 40 0 4301037</v>
      </c>
      <c r="D10400">
        <v>36</v>
      </c>
      <c r="E10400">
        <v>1</v>
      </c>
      <c r="F10400">
        <v>3</v>
      </c>
      <c r="G10400">
        <v>83</v>
      </c>
      <c r="H10400">
        <v>1</v>
      </c>
      <c r="I10400">
        <v>403</v>
      </c>
      <c r="J10400">
        <v>34</v>
      </c>
      <c r="K10400">
        <v>40</v>
      </c>
      <c r="L10400" t="s">
        <v>147</v>
      </c>
      <c r="M10400" t="s">
        <v>232</v>
      </c>
      <c r="N10400" s="13">
        <v>650000</v>
      </c>
      <c r="O10400">
        <v>369062</v>
      </c>
      <c r="P10400">
        <v>2024</v>
      </c>
      <c r="Q10400">
        <v>1034303930</v>
      </c>
      <c r="R10400" t="s">
        <v>2067</v>
      </c>
      <c r="S10400" s="13">
        <v>650000</v>
      </c>
      <c r="T10400">
        <v>0</v>
      </c>
      <c r="U10400" t="s">
        <v>7338</v>
      </c>
      <c r="V10400" t="s">
        <v>2295</v>
      </c>
      <c r="W10400">
        <v>5004</v>
      </c>
      <c r="X10400">
        <v>0</v>
      </c>
      <c r="Y10400">
        <v>368218</v>
      </c>
      <c r="Z10400">
        <v>20241216</v>
      </c>
      <c r="AA10400">
        <v>0</v>
      </c>
      <c r="AB10400">
        <v>0</v>
      </c>
      <c r="AC10400" t="s">
        <v>2281</v>
      </c>
      <c r="AD10400" t="s">
        <v>2281</v>
      </c>
      <c r="AE10400">
        <v>25243</v>
      </c>
      <c r="AF10400" t="s">
        <v>2538</v>
      </c>
      <c r="AG10400" t="s">
        <v>649</v>
      </c>
      <c r="AH10400">
        <v>337</v>
      </c>
    </row>
    <row r="10401" spans="1:34" hidden="1" x14ac:dyDescent="0.25">
      <c r="A10401" t="str">
        <f t="shared" si="486"/>
        <v>36 1 3 83 1 403 34 40 0 4301037 369063</v>
      </c>
      <c r="B10401" t="str">
        <f t="shared" si="487"/>
        <v>36 1 3 83 1 403 34 40 0 4301037 368219</v>
      </c>
      <c r="C10401" t="str">
        <f t="shared" si="488"/>
        <v>36 1 3 83 1 403 34 40 0 4301037</v>
      </c>
      <c r="D10401">
        <v>36</v>
      </c>
      <c r="E10401">
        <v>1</v>
      </c>
      <c r="F10401">
        <v>3</v>
      </c>
      <c r="G10401">
        <v>83</v>
      </c>
      <c r="H10401">
        <v>1</v>
      </c>
      <c r="I10401">
        <v>403</v>
      </c>
      <c r="J10401">
        <v>34</v>
      </c>
      <c r="K10401">
        <v>40</v>
      </c>
      <c r="L10401" t="s">
        <v>147</v>
      </c>
      <c r="M10401" t="s">
        <v>232</v>
      </c>
      <c r="N10401" s="13">
        <v>650000</v>
      </c>
      <c r="O10401">
        <v>369063</v>
      </c>
      <c r="P10401">
        <v>2024</v>
      </c>
      <c r="Q10401">
        <v>1055758299</v>
      </c>
      <c r="R10401" t="s">
        <v>2068</v>
      </c>
      <c r="S10401" s="13">
        <v>650000</v>
      </c>
      <c r="T10401">
        <v>0</v>
      </c>
      <c r="U10401" t="s">
        <v>7338</v>
      </c>
      <c r="V10401" t="s">
        <v>2295</v>
      </c>
      <c r="W10401">
        <v>5004</v>
      </c>
      <c r="X10401">
        <v>0</v>
      </c>
      <c r="Y10401">
        <v>368219</v>
      </c>
      <c r="Z10401">
        <v>20241216</v>
      </c>
      <c r="AA10401">
        <v>0</v>
      </c>
      <c r="AB10401">
        <v>0</v>
      </c>
      <c r="AC10401" t="s">
        <v>2281</v>
      </c>
      <c r="AD10401" t="s">
        <v>2281</v>
      </c>
      <c r="AE10401">
        <v>25243</v>
      </c>
      <c r="AF10401" t="s">
        <v>2538</v>
      </c>
      <c r="AG10401" t="s">
        <v>649</v>
      </c>
      <c r="AH10401">
        <v>337</v>
      </c>
    </row>
    <row r="10402" spans="1:34" hidden="1" x14ac:dyDescent="0.25">
      <c r="A10402" t="str">
        <f t="shared" si="486"/>
        <v>36 1 3 83 1 403 34 40 0 4301037 369064</v>
      </c>
      <c r="B10402" t="str">
        <f t="shared" si="487"/>
        <v>36 1 3 83 1 403 34 40 0 4301037 368220</v>
      </c>
      <c r="C10402" t="str">
        <f t="shared" si="488"/>
        <v>36 1 3 83 1 403 34 40 0 4301037</v>
      </c>
      <c r="D10402">
        <v>36</v>
      </c>
      <c r="E10402">
        <v>1</v>
      </c>
      <c r="F10402">
        <v>3</v>
      </c>
      <c r="G10402">
        <v>83</v>
      </c>
      <c r="H10402">
        <v>1</v>
      </c>
      <c r="I10402">
        <v>403</v>
      </c>
      <c r="J10402">
        <v>34</v>
      </c>
      <c r="K10402">
        <v>40</v>
      </c>
      <c r="L10402" t="s">
        <v>147</v>
      </c>
      <c r="M10402" t="s">
        <v>232</v>
      </c>
      <c r="N10402" s="13">
        <v>650000</v>
      </c>
      <c r="O10402">
        <v>369064</v>
      </c>
      <c r="P10402">
        <v>2024</v>
      </c>
      <c r="Q10402">
        <v>1058817178</v>
      </c>
      <c r="R10402" t="s">
        <v>2099</v>
      </c>
      <c r="S10402" s="13">
        <v>650000</v>
      </c>
      <c r="T10402">
        <v>0</v>
      </c>
      <c r="U10402" t="s">
        <v>7338</v>
      </c>
      <c r="V10402" t="s">
        <v>2295</v>
      </c>
      <c r="W10402">
        <v>5004</v>
      </c>
      <c r="X10402">
        <v>0</v>
      </c>
      <c r="Y10402">
        <v>368220</v>
      </c>
      <c r="Z10402">
        <v>20241216</v>
      </c>
      <c r="AA10402">
        <v>0</v>
      </c>
      <c r="AB10402">
        <v>0</v>
      </c>
      <c r="AC10402" t="s">
        <v>2281</v>
      </c>
      <c r="AD10402" t="s">
        <v>2281</v>
      </c>
      <c r="AE10402">
        <v>25243</v>
      </c>
      <c r="AF10402" t="s">
        <v>2538</v>
      </c>
      <c r="AG10402" t="s">
        <v>649</v>
      </c>
      <c r="AH10402">
        <v>337</v>
      </c>
    </row>
    <row r="10403" spans="1:34" hidden="1" x14ac:dyDescent="0.25">
      <c r="A10403" t="str">
        <f t="shared" si="486"/>
        <v>36 1 3 83 1 403 34 40 0 4301037 369065</v>
      </c>
      <c r="B10403" t="str">
        <f t="shared" si="487"/>
        <v>36 1 3 83 1 403 34 40 0 4301037 368221</v>
      </c>
      <c r="C10403" t="str">
        <f t="shared" si="488"/>
        <v>36 1 3 83 1 403 34 40 0 4301037</v>
      </c>
      <c r="D10403">
        <v>36</v>
      </c>
      <c r="E10403">
        <v>1</v>
      </c>
      <c r="F10403">
        <v>3</v>
      </c>
      <c r="G10403">
        <v>83</v>
      </c>
      <c r="H10403">
        <v>1</v>
      </c>
      <c r="I10403">
        <v>403</v>
      </c>
      <c r="J10403">
        <v>34</v>
      </c>
      <c r="K10403">
        <v>40</v>
      </c>
      <c r="L10403" t="s">
        <v>147</v>
      </c>
      <c r="M10403" t="s">
        <v>232</v>
      </c>
      <c r="N10403" s="13">
        <v>650000</v>
      </c>
      <c r="O10403">
        <v>369065</v>
      </c>
      <c r="P10403">
        <v>2024</v>
      </c>
      <c r="Q10403">
        <v>1056124763</v>
      </c>
      <c r="R10403" t="s">
        <v>2069</v>
      </c>
      <c r="S10403" s="13">
        <v>650000</v>
      </c>
      <c r="T10403">
        <v>0</v>
      </c>
      <c r="U10403" t="s">
        <v>7338</v>
      </c>
      <c r="V10403" t="s">
        <v>2295</v>
      </c>
      <c r="W10403">
        <v>5004</v>
      </c>
      <c r="X10403">
        <v>0</v>
      </c>
      <c r="Y10403">
        <v>368221</v>
      </c>
      <c r="Z10403">
        <v>20241216</v>
      </c>
      <c r="AA10403">
        <v>0</v>
      </c>
      <c r="AB10403">
        <v>0</v>
      </c>
      <c r="AC10403" t="s">
        <v>2281</v>
      </c>
      <c r="AD10403" t="s">
        <v>2281</v>
      </c>
      <c r="AE10403">
        <v>25243</v>
      </c>
      <c r="AF10403" t="s">
        <v>2538</v>
      </c>
      <c r="AG10403" t="s">
        <v>649</v>
      </c>
      <c r="AH10403">
        <v>337</v>
      </c>
    </row>
    <row r="10404" spans="1:34" hidden="1" x14ac:dyDescent="0.25">
      <c r="A10404" t="str">
        <f t="shared" si="486"/>
        <v>36 1 3 83 1 403 34 40 0 4301037 369066</v>
      </c>
      <c r="B10404" t="str">
        <f t="shared" si="487"/>
        <v>36 1 3 83 1 403 34 40 0 4301037 368222</v>
      </c>
      <c r="C10404" t="str">
        <f t="shared" si="488"/>
        <v>36 1 3 83 1 403 34 40 0 4301037</v>
      </c>
      <c r="D10404">
        <v>36</v>
      </c>
      <c r="E10404">
        <v>1</v>
      </c>
      <c r="F10404">
        <v>3</v>
      </c>
      <c r="G10404">
        <v>83</v>
      </c>
      <c r="H10404">
        <v>1</v>
      </c>
      <c r="I10404">
        <v>403</v>
      </c>
      <c r="J10404">
        <v>34</v>
      </c>
      <c r="K10404">
        <v>40</v>
      </c>
      <c r="L10404" t="s">
        <v>147</v>
      </c>
      <c r="M10404" t="s">
        <v>232</v>
      </c>
      <c r="N10404" s="13">
        <v>650000</v>
      </c>
      <c r="O10404">
        <v>369066</v>
      </c>
      <c r="P10404">
        <v>2024</v>
      </c>
      <c r="Q10404">
        <v>1054479319</v>
      </c>
      <c r="R10404" t="s">
        <v>2070</v>
      </c>
      <c r="S10404" s="13">
        <v>650000</v>
      </c>
      <c r="T10404">
        <v>0</v>
      </c>
      <c r="U10404" t="s">
        <v>7338</v>
      </c>
      <c r="V10404" t="s">
        <v>2295</v>
      </c>
      <c r="W10404">
        <v>5004</v>
      </c>
      <c r="X10404">
        <v>0</v>
      </c>
      <c r="Y10404">
        <v>368222</v>
      </c>
      <c r="Z10404">
        <v>20241216</v>
      </c>
      <c r="AA10404">
        <v>0</v>
      </c>
      <c r="AB10404">
        <v>0</v>
      </c>
      <c r="AC10404" t="s">
        <v>2281</v>
      </c>
      <c r="AD10404" t="s">
        <v>2281</v>
      </c>
      <c r="AE10404">
        <v>25243</v>
      </c>
      <c r="AF10404" t="s">
        <v>2538</v>
      </c>
      <c r="AG10404" t="s">
        <v>649</v>
      </c>
      <c r="AH10404">
        <v>337</v>
      </c>
    </row>
    <row r="10405" spans="1:34" hidden="1" x14ac:dyDescent="0.25">
      <c r="A10405" t="str">
        <f t="shared" si="486"/>
        <v>36 1 3 83 1 403 34 40 0 4301037 369067</v>
      </c>
      <c r="B10405" t="str">
        <f t="shared" si="487"/>
        <v>36 1 3 83 1 403 34 40 0 4301037 368223</v>
      </c>
      <c r="C10405" t="str">
        <f t="shared" si="488"/>
        <v>36 1 3 83 1 403 34 40 0 4301037</v>
      </c>
      <c r="D10405">
        <v>36</v>
      </c>
      <c r="E10405">
        <v>1</v>
      </c>
      <c r="F10405">
        <v>3</v>
      </c>
      <c r="G10405">
        <v>83</v>
      </c>
      <c r="H10405">
        <v>1</v>
      </c>
      <c r="I10405">
        <v>403</v>
      </c>
      <c r="J10405">
        <v>34</v>
      </c>
      <c r="K10405">
        <v>40</v>
      </c>
      <c r="L10405" t="s">
        <v>147</v>
      </c>
      <c r="M10405" t="s">
        <v>232</v>
      </c>
      <c r="N10405" s="13">
        <v>650000</v>
      </c>
      <c r="O10405">
        <v>369067</v>
      </c>
      <c r="P10405">
        <v>2024</v>
      </c>
      <c r="Q10405">
        <v>1054871711</v>
      </c>
      <c r="R10405" t="s">
        <v>2092</v>
      </c>
      <c r="S10405" s="13">
        <v>650000</v>
      </c>
      <c r="T10405">
        <v>0</v>
      </c>
      <c r="U10405" t="s">
        <v>7338</v>
      </c>
      <c r="V10405" t="s">
        <v>2295</v>
      </c>
      <c r="W10405">
        <v>5004</v>
      </c>
      <c r="X10405">
        <v>0</v>
      </c>
      <c r="Y10405">
        <v>368223</v>
      </c>
      <c r="Z10405">
        <v>20241216</v>
      </c>
      <c r="AA10405">
        <v>0</v>
      </c>
      <c r="AB10405">
        <v>0</v>
      </c>
      <c r="AC10405" t="s">
        <v>2281</v>
      </c>
      <c r="AD10405" t="s">
        <v>2281</v>
      </c>
      <c r="AE10405">
        <v>25243</v>
      </c>
      <c r="AF10405" t="s">
        <v>2538</v>
      </c>
      <c r="AG10405" t="s">
        <v>649</v>
      </c>
      <c r="AH10405">
        <v>337</v>
      </c>
    </row>
    <row r="10406" spans="1:34" hidden="1" x14ac:dyDescent="0.25">
      <c r="A10406" t="str">
        <f t="shared" si="486"/>
        <v>36 1 3 83 1 403 34 40 0 4301037 369068</v>
      </c>
      <c r="B10406" t="str">
        <f t="shared" si="487"/>
        <v>36 1 3 83 1 403 34 40 0 4301037 368225</v>
      </c>
      <c r="C10406" t="str">
        <f t="shared" si="488"/>
        <v>36 1 3 83 1 403 34 40 0 4301037</v>
      </c>
      <c r="D10406">
        <v>36</v>
      </c>
      <c r="E10406">
        <v>1</v>
      </c>
      <c r="F10406">
        <v>3</v>
      </c>
      <c r="G10406">
        <v>83</v>
      </c>
      <c r="H10406">
        <v>1</v>
      </c>
      <c r="I10406">
        <v>403</v>
      </c>
      <c r="J10406">
        <v>34</v>
      </c>
      <c r="K10406">
        <v>40</v>
      </c>
      <c r="L10406" t="s">
        <v>147</v>
      </c>
      <c r="M10406" t="s">
        <v>232</v>
      </c>
      <c r="N10406" s="13">
        <v>650000</v>
      </c>
      <c r="O10406">
        <v>369068</v>
      </c>
      <c r="P10406">
        <v>2024</v>
      </c>
      <c r="Q10406">
        <v>1055359675</v>
      </c>
      <c r="R10406" t="s">
        <v>2071</v>
      </c>
      <c r="S10406" s="13">
        <v>650000</v>
      </c>
      <c r="T10406">
        <v>0</v>
      </c>
      <c r="U10406" t="s">
        <v>7338</v>
      </c>
      <c r="V10406" t="s">
        <v>2295</v>
      </c>
      <c r="W10406">
        <v>5004</v>
      </c>
      <c r="X10406">
        <v>0</v>
      </c>
      <c r="Y10406">
        <v>368225</v>
      </c>
      <c r="Z10406">
        <v>20241216</v>
      </c>
      <c r="AA10406">
        <v>0</v>
      </c>
      <c r="AB10406">
        <v>0</v>
      </c>
      <c r="AC10406" t="s">
        <v>2281</v>
      </c>
      <c r="AD10406" t="s">
        <v>2281</v>
      </c>
      <c r="AE10406">
        <v>25243</v>
      </c>
      <c r="AF10406" t="s">
        <v>2538</v>
      </c>
      <c r="AG10406" t="s">
        <v>649</v>
      </c>
      <c r="AH10406">
        <v>337</v>
      </c>
    </row>
    <row r="10407" spans="1:34" hidden="1" x14ac:dyDescent="0.25">
      <c r="A10407" t="str">
        <f t="shared" si="486"/>
        <v>36 1 3 83 1 403 34 40 0 4301037 369069</v>
      </c>
      <c r="B10407" t="str">
        <f t="shared" si="487"/>
        <v>36 1 3 83 1 403 34 40 0 4301037 368226</v>
      </c>
      <c r="C10407" t="str">
        <f t="shared" si="488"/>
        <v>36 1 3 83 1 403 34 40 0 4301037</v>
      </c>
      <c r="D10407">
        <v>36</v>
      </c>
      <c r="E10407">
        <v>1</v>
      </c>
      <c r="F10407">
        <v>3</v>
      </c>
      <c r="G10407">
        <v>83</v>
      </c>
      <c r="H10407">
        <v>1</v>
      </c>
      <c r="I10407">
        <v>403</v>
      </c>
      <c r="J10407">
        <v>34</v>
      </c>
      <c r="K10407">
        <v>40</v>
      </c>
      <c r="L10407" t="s">
        <v>147</v>
      </c>
      <c r="M10407" t="s">
        <v>232</v>
      </c>
      <c r="N10407" s="13">
        <v>650000</v>
      </c>
      <c r="O10407">
        <v>369069</v>
      </c>
      <c r="P10407">
        <v>2024</v>
      </c>
      <c r="Q10407">
        <v>1054866507</v>
      </c>
      <c r="R10407" t="s">
        <v>2094</v>
      </c>
      <c r="S10407" s="13">
        <v>650000</v>
      </c>
      <c r="T10407">
        <v>0</v>
      </c>
      <c r="U10407" t="s">
        <v>7338</v>
      </c>
      <c r="V10407" t="s">
        <v>2295</v>
      </c>
      <c r="W10407">
        <v>5004</v>
      </c>
      <c r="X10407">
        <v>0</v>
      </c>
      <c r="Y10407">
        <v>368226</v>
      </c>
      <c r="Z10407">
        <v>20241216</v>
      </c>
      <c r="AA10407">
        <v>0</v>
      </c>
      <c r="AB10407">
        <v>0</v>
      </c>
      <c r="AC10407" t="s">
        <v>2281</v>
      </c>
      <c r="AD10407" t="s">
        <v>2281</v>
      </c>
      <c r="AE10407">
        <v>25243</v>
      </c>
      <c r="AF10407" t="s">
        <v>2538</v>
      </c>
      <c r="AG10407" t="s">
        <v>649</v>
      </c>
      <c r="AH10407">
        <v>337</v>
      </c>
    </row>
    <row r="10408" spans="1:34" hidden="1" x14ac:dyDescent="0.25">
      <c r="A10408" t="str">
        <f t="shared" si="486"/>
        <v>36 1 3 83 1 403 34 40 0 4301037 369070</v>
      </c>
      <c r="B10408" t="str">
        <f t="shared" si="487"/>
        <v>36 1 3 83 1 403 34 40 0 4301037 368227</v>
      </c>
      <c r="C10408" t="str">
        <f t="shared" si="488"/>
        <v>36 1 3 83 1 403 34 40 0 4301037</v>
      </c>
      <c r="D10408">
        <v>36</v>
      </c>
      <c r="E10408">
        <v>1</v>
      </c>
      <c r="F10408">
        <v>3</v>
      </c>
      <c r="G10408">
        <v>83</v>
      </c>
      <c r="H10408">
        <v>1</v>
      </c>
      <c r="I10408">
        <v>403</v>
      </c>
      <c r="J10408">
        <v>34</v>
      </c>
      <c r="K10408">
        <v>40</v>
      </c>
      <c r="L10408" t="s">
        <v>147</v>
      </c>
      <c r="M10408" t="s">
        <v>232</v>
      </c>
      <c r="N10408" s="13">
        <v>650000</v>
      </c>
      <c r="O10408">
        <v>369070</v>
      </c>
      <c r="P10408">
        <v>2024</v>
      </c>
      <c r="Q10408">
        <v>1054858571</v>
      </c>
      <c r="R10408" t="s">
        <v>2072</v>
      </c>
      <c r="S10408" s="13">
        <v>650000</v>
      </c>
      <c r="T10408">
        <v>0</v>
      </c>
      <c r="U10408" t="s">
        <v>7338</v>
      </c>
      <c r="V10408" t="s">
        <v>2295</v>
      </c>
      <c r="W10408">
        <v>5004</v>
      </c>
      <c r="X10408">
        <v>0</v>
      </c>
      <c r="Y10408">
        <v>368227</v>
      </c>
      <c r="Z10408">
        <v>20241216</v>
      </c>
      <c r="AA10408">
        <v>0</v>
      </c>
      <c r="AB10408">
        <v>0</v>
      </c>
      <c r="AC10408" t="s">
        <v>2281</v>
      </c>
      <c r="AD10408" t="s">
        <v>2281</v>
      </c>
      <c r="AE10408">
        <v>25243</v>
      </c>
      <c r="AF10408" t="s">
        <v>2538</v>
      </c>
      <c r="AG10408" t="s">
        <v>649</v>
      </c>
      <c r="AH10408">
        <v>337</v>
      </c>
    </row>
    <row r="10409" spans="1:34" hidden="1" x14ac:dyDescent="0.25">
      <c r="A10409" t="str">
        <f t="shared" si="486"/>
        <v>36 1 3 83 1 403 34 40 0 4301037 369071</v>
      </c>
      <c r="B10409" t="str">
        <f t="shared" si="487"/>
        <v>36 1 3 83 1 403 34 40 0 4301037 368228</v>
      </c>
      <c r="C10409" t="str">
        <f t="shared" si="488"/>
        <v>36 1 3 83 1 403 34 40 0 4301037</v>
      </c>
      <c r="D10409">
        <v>36</v>
      </c>
      <c r="E10409">
        <v>1</v>
      </c>
      <c r="F10409">
        <v>3</v>
      </c>
      <c r="G10409">
        <v>83</v>
      </c>
      <c r="H10409">
        <v>1</v>
      </c>
      <c r="I10409">
        <v>403</v>
      </c>
      <c r="J10409">
        <v>34</v>
      </c>
      <c r="K10409">
        <v>40</v>
      </c>
      <c r="L10409" t="s">
        <v>147</v>
      </c>
      <c r="M10409" t="s">
        <v>232</v>
      </c>
      <c r="N10409" s="13">
        <v>650000</v>
      </c>
      <c r="O10409">
        <v>369071</v>
      </c>
      <c r="P10409">
        <v>2024</v>
      </c>
      <c r="Q10409">
        <v>1054872377</v>
      </c>
      <c r="R10409" t="s">
        <v>2073</v>
      </c>
      <c r="S10409" s="13">
        <v>650000</v>
      </c>
      <c r="T10409">
        <v>0</v>
      </c>
      <c r="U10409" t="s">
        <v>7338</v>
      </c>
      <c r="V10409" t="s">
        <v>2295</v>
      </c>
      <c r="W10409">
        <v>5004</v>
      </c>
      <c r="X10409">
        <v>0</v>
      </c>
      <c r="Y10409">
        <v>368228</v>
      </c>
      <c r="Z10409">
        <v>20241216</v>
      </c>
      <c r="AA10409">
        <v>0</v>
      </c>
      <c r="AB10409">
        <v>0</v>
      </c>
      <c r="AC10409" t="s">
        <v>2281</v>
      </c>
      <c r="AD10409" t="s">
        <v>2281</v>
      </c>
      <c r="AE10409">
        <v>25243</v>
      </c>
      <c r="AF10409" t="s">
        <v>2538</v>
      </c>
      <c r="AG10409" t="s">
        <v>649</v>
      </c>
      <c r="AH10409">
        <v>337</v>
      </c>
    </row>
    <row r="10410" spans="1:34" hidden="1" x14ac:dyDescent="0.25">
      <c r="A10410" t="str">
        <f t="shared" si="486"/>
        <v>36 1 3 83 1 403 34 40 0 4301037 369072</v>
      </c>
      <c r="B10410" t="str">
        <f t="shared" si="487"/>
        <v>36 1 3 83 1 403 34 40 0 4301037 368229</v>
      </c>
      <c r="C10410" t="str">
        <f t="shared" si="488"/>
        <v>36 1 3 83 1 403 34 40 0 4301037</v>
      </c>
      <c r="D10410">
        <v>36</v>
      </c>
      <c r="E10410">
        <v>1</v>
      </c>
      <c r="F10410">
        <v>3</v>
      </c>
      <c r="G10410">
        <v>83</v>
      </c>
      <c r="H10410">
        <v>1</v>
      </c>
      <c r="I10410">
        <v>403</v>
      </c>
      <c r="J10410">
        <v>34</v>
      </c>
      <c r="K10410">
        <v>40</v>
      </c>
      <c r="L10410" t="s">
        <v>147</v>
      </c>
      <c r="M10410" t="s">
        <v>232</v>
      </c>
      <c r="N10410" s="13">
        <v>650000</v>
      </c>
      <c r="O10410">
        <v>369072</v>
      </c>
      <c r="P10410">
        <v>2024</v>
      </c>
      <c r="Q10410">
        <v>1053854048</v>
      </c>
      <c r="R10410" t="s">
        <v>2074</v>
      </c>
      <c r="S10410" s="13">
        <v>650000</v>
      </c>
      <c r="T10410">
        <v>0</v>
      </c>
      <c r="U10410" t="s">
        <v>7338</v>
      </c>
      <c r="V10410" t="s">
        <v>2295</v>
      </c>
      <c r="W10410">
        <v>5004</v>
      </c>
      <c r="X10410">
        <v>0</v>
      </c>
      <c r="Y10410">
        <v>368229</v>
      </c>
      <c r="Z10410">
        <v>20241216</v>
      </c>
      <c r="AA10410">
        <v>0</v>
      </c>
      <c r="AB10410">
        <v>0</v>
      </c>
      <c r="AC10410" t="s">
        <v>2281</v>
      </c>
      <c r="AD10410" t="s">
        <v>2281</v>
      </c>
      <c r="AE10410">
        <v>25243</v>
      </c>
      <c r="AF10410" t="s">
        <v>2538</v>
      </c>
      <c r="AG10410" t="s">
        <v>649</v>
      </c>
      <c r="AH10410">
        <v>337</v>
      </c>
    </row>
    <row r="10411" spans="1:34" hidden="1" x14ac:dyDescent="0.25">
      <c r="A10411" t="str">
        <f t="shared" si="486"/>
        <v>36 1 3 83 1 403 34 40 0 4301037 369073</v>
      </c>
      <c r="B10411" t="str">
        <f t="shared" si="487"/>
        <v>36 1 3 83 1 403 34 40 0 4301037 368230</v>
      </c>
      <c r="C10411" t="str">
        <f t="shared" si="488"/>
        <v>36 1 3 83 1 403 34 40 0 4301037</v>
      </c>
      <c r="D10411">
        <v>36</v>
      </c>
      <c r="E10411">
        <v>1</v>
      </c>
      <c r="F10411">
        <v>3</v>
      </c>
      <c r="G10411">
        <v>83</v>
      </c>
      <c r="H10411">
        <v>1</v>
      </c>
      <c r="I10411">
        <v>403</v>
      </c>
      <c r="J10411">
        <v>34</v>
      </c>
      <c r="K10411">
        <v>40</v>
      </c>
      <c r="L10411" t="s">
        <v>147</v>
      </c>
      <c r="M10411" t="s">
        <v>232</v>
      </c>
      <c r="N10411" s="13">
        <v>650000</v>
      </c>
      <c r="O10411">
        <v>369073</v>
      </c>
      <c r="P10411">
        <v>2024</v>
      </c>
      <c r="Q10411">
        <v>1002635509</v>
      </c>
      <c r="R10411" t="s">
        <v>2075</v>
      </c>
      <c r="S10411" s="13">
        <v>650000</v>
      </c>
      <c r="T10411">
        <v>0</v>
      </c>
      <c r="U10411" t="s">
        <v>7338</v>
      </c>
      <c r="V10411" t="s">
        <v>2295</v>
      </c>
      <c r="W10411">
        <v>5004</v>
      </c>
      <c r="X10411">
        <v>0</v>
      </c>
      <c r="Y10411">
        <v>368230</v>
      </c>
      <c r="Z10411">
        <v>20241216</v>
      </c>
      <c r="AA10411">
        <v>0</v>
      </c>
      <c r="AB10411">
        <v>0</v>
      </c>
      <c r="AC10411" t="s">
        <v>2281</v>
      </c>
      <c r="AD10411" t="s">
        <v>2281</v>
      </c>
      <c r="AE10411">
        <v>25243</v>
      </c>
      <c r="AF10411" t="s">
        <v>2538</v>
      </c>
      <c r="AG10411" t="s">
        <v>649</v>
      </c>
      <c r="AH10411">
        <v>337</v>
      </c>
    </row>
    <row r="10412" spans="1:34" hidden="1" x14ac:dyDescent="0.25">
      <c r="A10412" t="str">
        <f t="shared" si="486"/>
        <v>36 1 3 83 1 403 34 40 0 4301037 369074</v>
      </c>
      <c r="B10412" t="str">
        <f t="shared" si="487"/>
        <v>36 1 3 83 1 403 34 40 0 4301037 368231</v>
      </c>
      <c r="C10412" t="str">
        <f t="shared" si="488"/>
        <v>36 1 3 83 1 403 34 40 0 4301037</v>
      </c>
      <c r="D10412">
        <v>36</v>
      </c>
      <c r="E10412">
        <v>1</v>
      </c>
      <c r="F10412">
        <v>3</v>
      </c>
      <c r="G10412">
        <v>83</v>
      </c>
      <c r="H10412">
        <v>1</v>
      </c>
      <c r="I10412">
        <v>403</v>
      </c>
      <c r="J10412">
        <v>34</v>
      </c>
      <c r="K10412">
        <v>40</v>
      </c>
      <c r="L10412" t="s">
        <v>147</v>
      </c>
      <c r="M10412" t="s">
        <v>232</v>
      </c>
      <c r="N10412" s="13">
        <v>650000</v>
      </c>
      <c r="O10412">
        <v>369074</v>
      </c>
      <c r="P10412">
        <v>2024</v>
      </c>
      <c r="Q10412">
        <v>1002634734</v>
      </c>
      <c r="R10412" t="s">
        <v>2095</v>
      </c>
      <c r="S10412" s="13">
        <v>650000</v>
      </c>
      <c r="T10412">
        <v>0</v>
      </c>
      <c r="U10412" t="s">
        <v>7338</v>
      </c>
      <c r="V10412" t="s">
        <v>2295</v>
      </c>
      <c r="W10412">
        <v>5004</v>
      </c>
      <c r="X10412">
        <v>0</v>
      </c>
      <c r="Y10412">
        <v>368231</v>
      </c>
      <c r="Z10412">
        <v>20241216</v>
      </c>
      <c r="AA10412">
        <v>0</v>
      </c>
      <c r="AB10412">
        <v>0</v>
      </c>
      <c r="AC10412" t="s">
        <v>2281</v>
      </c>
      <c r="AD10412" t="s">
        <v>2281</v>
      </c>
      <c r="AE10412">
        <v>25243</v>
      </c>
      <c r="AF10412" t="s">
        <v>2538</v>
      </c>
      <c r="AG10412" t="s">
        <v>649</v>
      </c>
      <c r="AH10412">
        <v>337</v>
      </c>
    </row>
    <row r="10413" spans="1:34" hidden="1" x14ac:dyDescent="0.25">
      <c r="A10413" t="str">
        <f t="shared" si="486"/>
        <v>36 1 3 83 1 403 34 40 0 4301037 369075</v>
      </c>
      <c r="B10413" t="str">
        <f t="shared" si="487"/>
        <v>36 1 3 83 1 403 34 40 0 4301037 368232</v>
      </c>
      <c r="C10413" t="str">
        <f t="shared" si="488"/>
        <v>36 1 3 83 1 403 34 40 0 4301037</v>
      </c>
      <c r="D10413">
        <v>36</v>
      </c>
      <c r="E10413">
        <v>1</v>
      </c>
      <c r="F10413">
        <v>3</v>
      </c>
      <c r="G10413">
        <v>83</v>
      </c>
      <c r="H10413">
        <v>1</v>
      </c>
      <c r="I10413">
        <v>403</v>
      </c>
      <c r="J10413">
        <v>34</v>
      </c>
      <c r="K10413">
        <v>40</v>
      </c>
      <c r="L10413" t="s">
        <v>147</v>
      </c>
      <c r="M10413" t="s">
        <v>232</v>
      </c>
      <c r="N10413" s="13">
        <v>650000</v>
      </c>
      <c r="O10413">
        <v>369075</v>
      </c>
      <c r="P10413">
        <v>2024</v>
      </c>
      <c r="Q10413">
        <v>1053772656</v>
      </c>
      <c r="R10413" t="s">
        <v>2076</v>
      </c>
      <c r="S10413" s="13">
        <v>650000</v>
      </c>
      <c r="T10413">
        <v>0</v>
      </c>
      <c r="U10413" t="s">
        <v>7338</v>
      </c>
      <c r="V10413" t="s">
        <v>2295</v>
      </c>
      <c r="W10413">
        <v>5004</v>
      </c>
      <c r="X10413">
        <v>0</v>
      </c>
      <c r="Y10413">
        <v>368232</v>
      </c>
      <c r="Z10413">
        <v>20241216</v>
      </c>
      <c r="AA10413">
        <v>0</v>
      </c>
      <c r="AB10413">
        <v>0</v>
      </c>
      <c r="AC10413" t="s">
        <v>2281</v>
      </c>
      <c r="AD10413" t="s">
        <v>2281</v>
      </c>
      <c r="AE10413">
        <v>25243</v>
      </c>
      <c r="AF10413" t="s">
        <v>2538</v>
      </c>
      <c r="AG10413" t="s">
        <v>649</v>
      </c>
      <c r="AH10413">
        <v>337</v>
      </c>
    </row>
    <row r="10414" spans="1:34" hidden="1" x14ac:dyDescent="0.25">
      <c r="A10414" t="str">
        <f t="shared" si="486"/>
        <v>36 1 3 83 1 403 34 40 0 4301037 369076</v>
      </c>
      <c r="B10414" t="str">
        <f t="shared" si="487"/>
        <v>36 1 3 83 1 403 34 40 0 4301037 368233</v>
      </c>
      <c r="C10414" t="str">
        <f t="shared" si="488"/>
        <v>36 1 3 83 1 403 34 40 0 4301037</v>
      </c>
      <c r="D10414">
        <v>36</v>
      </c>
      <c r="E10414">
        <v>1</v>
      </c>
      <c r="F10414">
        <v>3</v>
      </c>
      <c r="G10414">
        <v>83</v>
      </c>
      <c r="H10414">
        <v>1</v>
      </c>
      <c r="I10414">
        <v>403</v>
      </c>
      <c r="J10414">
        <v>34</v>
      </c>
      <c r="K10414">
        <v>40</v>
      </c>
      <c r="L10414" t="s">
        <v>147</v>
      </c>
      <c r="M10414" t="s">
        <v>232</v>
      </c>
      <c r="N10414" s="13">
        <v>650000</v>
      </c>
      <c r="O10414">
        <v>369076</v>
      </c>
      <c r="P10414">
        <v>2024</v>
      </c>
      <c r="Q10414">
        <v>75107531</v>
      </c>
      <c r="R10414" t="s">
        <v>7341</v>
      </c>
      <c r="S10414" s="13">
        <v>650000</v>
      </c>
      <c r="T10414">
        <v>0</v>
      </c>
      <c r="U10414" t="s">
        <v>7338</v>
      </c>
      <c r="V10414" t="s">
        <v>2295</v>
      </c>
      <c r="W10414">
        <v>5004</v>
      </c>
      <c r="X10414">
        <v>0</v>
      </c>
      <c r="Y10414">
        <v>368233</v>
      </c>
      <c r="Z10414">
        <v>20241216</v>
      </c>
      <c r="AA10414">
        <v>0</v>
      </c>
      <c r="AB10414">
        <v>0</v>
      </c>
      <c r="AC10414" t="s">
        <v>2281</v>
      </c>
      <c r="AD10414" t="s">
        <v>2281</v>
      </c>
      <c r="AE10414">
        <v>25243</v>
      </c>
      <c r="AF10414" t="s">
        <v>2538</v>
      </c>
      <c r="AG10414" t="s">
        <v>649</v>
      </c>
      <c r="AH10414">
        <v>337</v>
      </c>
    </row>
    <row r="10415" spans="1:34" hidden="1" x14ac:dyDescent="0.25">
      <c r="A10415" t="str">
        <f t="shared" si="486"/>
        <v>36 1 3 83 1 403 34 40 0 4301037 369077</v>
      </c>
      <c r="B10415" t="str">
        <f t="shared" si="487"/>
        <v>36 1 3 83 1 403 34 40 0 4301037 368234</v>
      </c>
      <c r="C10415" t="str">
        <f t="shared" si="488"/>
        <v>36 1 3 83 1 403 34 40 0 4301037</v>
      </c>
      <c r="D10415">
        <v>36</v>
      </c>
      <c r="E10415">
        <v>1</v>
      </c>
      <c r="F10415">
        <v>3</v>
      </c>
      <c r="G10415">
        <v>83</v>
      </c>
      <c r="H10415">
        <v>1</v>
      </c>
      <c r="I10415">
        <v>403</v>
      </c>
      <c r="J10415">
        <v>34</v>
      </c>
      <c r="K10415">
        <v>40</v>
      </c>
      <c r="L10415" t="s">
        <v>147</v>
      </c>
      <c r="M10415" t="s">
        <v>232</v>
      </c>
      <c r="N10415" s="13">
        <v>650000</v>
      </c>
      <c r="O10415">
        <v>369077</v>
      </c>
      <c r="P10415">
        <v>2024</v>
      </c>
      <c r="Q10415">
        <v>1054862002</v>
      </c>
      <c r="R10415" t="s">
        <v>2077</v>
      </c>
      <c r="S10415" s="13">
        <v>650000</v>
      </c>
      <c r="T10415">
        <v>0</v>
      </c>
      <c r="U10415" t="s">
        <v>7338</v>
      </c>
      <c r="V10415" t="s">
        <v>2295</v>
      </c>
      <c r="W10415">
        <v>5004</v>
      </c>
      <c r="X10415">
        <v>0</v>
      </c>
      <c r="Y10415">
        <v>368234</v>
      </c>
      <c r="Z10415">
        <v>20241216</v>
      </c>
      <c r="AA10415">
        <v>0</v>
      </c>
      <c r="AB10415">
        <v>0</v>
      </c>
      <c r="AC10415" t="s">
        <v>2281</v>
      </c>
      <c r="AD10415" t="s">
        <v>2281</v>
      </c>
      <c r="AE10415">
        <v>25243</v>
      </c>
      <c r="AF10415" t="s">
        <v>2538</v>
      </c>
      <c r="AG10415" t="s">
        <v>649</v>
      </c>
      <c r="AH10415">
        <v>337</v>
      </c>
    </row>
    <row r="10416" spans="1:34" hidden="1" x14ac:dyDescent="0.25">
      <c r="A10416" t="str">
        <f t="shared" si="486"/>
        <v>36 1 3 83 1 403 34 40 0 4301037 369078</v>
      </c>
      <c r="B10416" t="str">
        <f t="shared" si="487"/>
        <v>36 1 3 83 1 403 34 40 0 4301037 368235</v>
      </c>
      <c r="C10416" t="str">
        <f t="shared" si="488"/>
        <v>36 1 3 83 1 403 34 40 0 4301037</v>
      </c>
      <c r="D10416">
        <v>36</v>
      </c>
      <c r="E10416">
        <v>1</v>
      </c>
      <c r="F10416">
        <v>3</v>
      </c>
      <c r="G10416">
        <v>83</v>
      </c>
      <c r="H10416">
        <v>1</v>
      </c>
      <c r="I10416">
        <v>403</v>
      </c>
      <c r="J10416">
        <v>34</v>
      </c>
      <c r="K10416">
        <v>40</v>
      </c>
      <c r="L10416" t="s">
        <v>147</v>
      </c>
      <c r="M10416" t="s">
        <v>232</v>
      </c>
      <c r="N10416" s="13">
        <v>650000</v>
      </c>
      <c r="O10416">
        <v>369078</v>
      </c>
      <c r="P10416">
        <v>2024</v>
      </c>
      <c r="Q10416">
        <v>75104978</v>
      </c>
      <c r="R10416" t="s">
        <v>2096</v>
      </c>
      <c r="S10416" s="13">
        <v>650000</v>
      </c>
      <c r="T10416">
        <v>0</v>
      </c>
      <c r="U10416" t="s">
        <v>7338</v>
      </c>
      <c r="V10416" t="s">
        <v>2295</v>
      </c>
      <c r="W10416">
        <v>5004</v>
      </c>
      <c r="X10416">
        <v>0</v>
      </c>
      <c r="Y10416">
        <v>368235</v>
      </c>
      <c r="Z10416">
        <v>20241216</v>
      </c>
      <c r="AA10416">
        <v>0</v>
      </c>
      <c r="AB10416">
        <v>0</v>
      </c>
      <c r="AC10416" t="s">
        <v>2281</v>
      </c>
      <c r="AD10416" t="s">
        <v>2281</v>
      </c>
      <c r="AE10416">
        <v>25243</v>
      </c>
      <c r="AF10416" t="s">
        <v>2538</v>
      </c>
      <c r="AG10416" t="s">
        <v>649</v>
      </c>
      <c r="AH10416">
        <v>337</v>
      </c>
    </row>
    <row r="10417" spans="1:34" hidden="1" x14ac:dyDescent="0.25">
      <c r="A10417" t="str">
        <f t="shared" si="486"/>
        <v>36 1 3 83 1 403 34 40 0 4301037 369079</v>
      </c>
      <c r="B10417" t="str">
        <f t="shared" si="487"/>
        <v>36 1 3 83 1 403 34 40 0 4301037 368236</v>
      </c>
      <c r="C10417" t="str">
        <f t="shared" si="488"/>
        <v>36 1 3 83 1 403 34 40 0 4301037</v>
      </c>
      <c r="D10417">
        <v>36</v>
      </c>
      <c r="E10417">
        <v>1</v>
      </c>
      <c r="F10417">
        <v>3</v>
      </c>
      <c r="G10417">
        <v>83</v>
      </c>
      <c r="H10417">
        <v>1</v>
      </c>
      <c r="I10417">
        <v>403</v>
      </c>
      <c r="J10417">
        <v>34</v>
      </c>
      <c r="K10417">
        <v>40</v>
      </c>
      <c r="L10417" t="s">
        <v>147</v>
      </c>
      <c r="M10417" t="s">
        <v>232</v>
      </c>
      <c r="N10417" s="13">
        <v>650000</v>
      </c>
      <c r="O10417">
        <v>369079</v>
      </c>
      <c r="P10417">
        <v>2024</v>
      </c>
      <c r="Q10417">
        <v>1053832430</v>
      </c>
      <c r="R10417" t="s">
        <v>2078</v>
      </c>
      <c r="S10417" s="13">
        <v>650000</v>
      </c>
      <c r="T10417">
        <v>0</v>
      </c>
      <c r="U10417" t="s">
        <v>7338</v>
      </c>
      <c r="V10417" t="s">
        <v>2295</v>
      </c>
      <c r="W10417">
        <v>5004</v>
      </c>
      <c r="X10417">
        <v>0</v>
      </c>
      <c r="Y10417">
        <v>368236</v>
      </c>
      <c r="Z10417">
        <v>20241216</v>
      </c>
      <c r="AA10417">
        <v>0</v>
      </c>
      <c r="AB10417">
        <v>0</v>
      </c>
      <c r="AC10417" t="s">
        <v>2281</v>
      </c>
      <c r="AD10417" t="s">
        <v>2281</v>
      </c>
      <c r="AE10417">
        <v>25243</v>
      </c>
      <c r="AF10417" t="s">
        <v>2538</v>
      </c>
      <c r="AG10417" t="s">
        <v>649</v>
      </c>
      <c r="AH10417">
        <v>337</v>
      </c>
    </row>
    <row r="10418" spans="1:34" hidden="1" x14ac:dyDescent="0.25">
      <c r="A10418" t="str">
        <f t="shared" si="486"/>
        <v>36 1 3 33 1 5 34 0 0 4301037 369080</v>
      </c>
      <c r="B10418" t="str">
        <f t="shared" si="487"/>
        <v>36 1 3 33 1 5 34 0 0 4301037 368029</v>
      </c>
      <c r="C10418" t="str">
        <f t="shared" si="488"/>
        <v>36 1 3 33 1 5 34 0 0 4301037</v>
      </c>
      <c r="D10418">
        <v>36</v>
      </c>
      <c r="E10418">
        <v>1</v>
      </c>
      <c r="F10418">
        <v>3</v>
      </c>
      <c r="G10418">
        <v>33</v>
      </c>
      <c r="H10418">
        <v>1</v>
      </c>
      <c r="I10418">
        <v>5</v>
      </c>
      <c r="J10418">
        <v>34</v>
      </c>
      <c r="K10418">
        <v>0</v>
      </c>
      <c r="L10418" t="s">
        <v>147</v>
      </c>
      <c r="M10418" t="s">
        <v>232</v>
      </c>
      <c r="N10418" s="13">
        <v>2900000</v>
      </c>
      <c r="O10418">
        <v>369080</v>
      </c>
      <c r="P10418">
        <v>2024</v>
      </c>
      <c r="Q10418">
        <v>1053800845</v>
      </c>
      <c r="R10418" t="s">
        <v>2136</v>
      </c>
      <c r="S10418" s="13">
        <v>2900000</v>
      </c>
      <c r="T10418">
        <v>0</v>
      </c>
      <c r="U10418" t="s">
        <v>7736</v>
      </c>
      <c r="V10418" t="s">
        <v>2295</v>
      </c>
      <c r="W10418">
        <v>5004</v>
      </c>
      <c r="X10418">
        <v>0</v>
      </c>
      <c r="Y10418">
        <v>368029</v>
      </c>
      <c r="Z10418">
        <v>20241216</v>
      </c>
      <c r="AA10418">
        <v>2402280401</v>
      </c>
      <c r="AB10418">
        <v>199</v>
      </c>
      <c r="AC10418" t="s">
        <v>2281</v>
      </c>
      <c r="AD10418" t="s">
        <v>2281</v>
      </c>
      <c r="AE10418">
        <v>13161</v>
      </c>
      <c r="AF10418" t="s">
        <v>2538</v>
      </c>
      <c r="AG10418" t="s">
        <v>110</v>
      </c>
      <c r="AH10418">
        <v>260</v>
      </c>
    </row>
    <row r="10419" spans="1:34" hidden="1" x14ac:dyDescent="0.25">
      <c r="A10419" t="str">
        <f t="shared" si="486"/>
        <v>36 1 3 33 1 5 34 0 0 4301037 369081</v>
      </c>
      <c r="B10419" t="str">
        <f t="shared" si="487"/>
        <v>36 1 3 33 1 5 34 0 0 4301037 368036</v>
      </c>
      <c r="C10419" t="str">
        <f t="shared" si="488"/>
        <v>36 1 3 33 1 5 34 0 0 4301037</v>
      </c>
      <c r="D10419">
        <v>36</v>
      </c>
      <c r="E10419">
        <v>1</v>
      </c>
      <c r="F10419">
        <v>3</v>
      </c>
      <c r="G10419">
        <v>33</v>
      </c>
      <c r="H10419">
        <v>1</v>
      </c>
      <c r="I10419">
        <v>5</v>
      </c>
      <c r="J10419">
        <v>34</v>
      </c>
      <c r="K10419">
        <v>0</v>
      </c>
      <c r="L10419" t="s">
        <v>147</v>
      </c>
      <c r="M10419" t="s">
        <v>232</v>
      </c>
      <c r="N10419" s="13">
        <v>2900000</v>
      </c>
      <c r="O10419">
        <v>369081</v>
      </c>
      <c r="P10419">
        <v>2024</v>
      </c>
      <c r="Q10419">
        <v>1053823141</v>
      </c>
      <c r="R10419" t="s">
        <v>2141</v>
      </c>
      <c r="S10419" s="13">
        <v>2900000</v>
      </c>
      <c r="T10419">
        <v>0</v>
      </c>
      <c r="U10419" t="s">
        <v>7737</v>
      </c>
      <c r="V10419" t="s">
        <v>2295</v>
      </c>
      <c r="W10419">
        <v>5004</v>
      </c>
      <c r="X10419">
        <v>0</v>
      </c>
      <c r="Y10419">
        <v>368036</v>
      </c>
      <c r="Z10419">
        <v>20241216</v>
      </c>
      <c r="AA10419">
        <v>2402290423</v>
      </c>
      <c r="AB10419">
        <v>199</v>
      </c>
      <c r="AC10419" t="s">
        <v>2281</v>
      </c>
      <c r="AD10419" t="s">
        <v>2281</v>
      </c>
      <c r="AE10419">
        <v>13161</v>
      </c>
      <c r="AF10419" t="s">
        <v>2538</v>
      </c>
      <c r="AG10419" t="s">
        <v>110</v>
      </c>
      <c r="AH10419">
        <v>260</v>
      </c>
    </row>
    <row r="10420" spans="1:34" hidden="1" x14ac:dyDescent="0.25">
      <c r="A10420" t="str">
        <f t="shared" si="486"/>
        <v>36 1 3 33 1 5 34 0 0 4301037 369082</v>
      </c>
      <c r="B10420" t="str">
        <f t="shared" si="487"/>
        <v>36 1 3 33 1 5 34 0 0 4301037 368028</v>
      </c>
      <c r="C10420" t="str">
        <f t="shared" si="488"/>
        <v>36 1 3 33 1 5 34 0 0 4301037</v>
      </c>
      <c r="D10420">
        <v>36</v>
      </c>
      <c r="E10420">
        <v>1</v>
      </c>
      <c r="F10420">
        <v>3</v>
      </c>
      <c r="G10420">
        <v>33</v>
      </c>
      <c r="H10420">
        <v>1</v>
      </c>
      <c r="I10420">
        <v>5</v>
      </c>
      <c r="J10420">
        <v>34</v>
      </c>
      <c r="K10420">
        <v>0</v>
      </c>
      <c r="L10420" t="s">
        <v>147</v>
      </c>
      <c r="M10420" t="s">
        <v>232</v>
      </c>
      <c r="N10420" s="13">
        <v>2900000</v>
      </c>
      <c r="O10420">
        <v>369082</v>
      </c>
      <c r="P10420">
        <v>2024</v>
      </c>
      <c r="Q10420">
        <v>75063147</v>
      </c>
      <c r="R10420" t="s">
        <v>2135</v>
      </c>
      <c r="S10420" s="13">
        <v>2900000</v>
      </c>
      <c r="T10420">
        <v>0</v>
      </c>
      <c r="U10420" t="s">
        <v>7738</v>
      </c>
      <c r="V10420" t="s">
        <v>2295</v>
      </c>
      <c r="W10420">
        <v>5004</v>
      </c>
      <c r="X10420">
        <v>0</v>
      </c>
      <c r="Y10420">
        <v>368028</v>
      </c>
      <c r="Z10420">
        <v>20241216</v>
      </c>
      <c r="AA10420">
        <v>2402270397</v>
      </c>
      <c r="AB10420">
        <v>199</v>
      </c>
      <c r="AC10420" t="s">
        <v>2281</v>
      </c>
      <c r="AD10420" t="s">
        <v>2281</v>
      </c>
      <c r="AE10420">
        <v>13161</v>
      </c>
      <c r="AF10420" t="s">
        <v>2538</v>
      </c>
      <c r="AG10420" t="s">
        <v>110</v>
      </c>
      <c r="AH10420">
        <v>260</v>
      </c>
    </row>
    <row r="10421" spans="1:34" hidden="1" x14ac:dyDescent="0.25">
      <c r="A10421" t="str">
        <f t="shared" si="486"/>
        <v>36 1 3 33 1 5 34 0 0 4301037 369083</v>
      </c>
      <c r="B10421" t="str">
        <f t="shared" si="487"/>
        <v>36 1 3 33 1 5 34 0 0 4301037 368038</v>
      </c>
      <c r="C10421" t="str">
        <f t="shared" si="488"/>
        <v>36 1 3 33 1 5 34 0 0 4301037</v>
      </c>
      <c r="D10421">
        <v>36</v>
      </c>
      <c r="E10421">
        <v>1</v>
      </c>
      <c r="F10421">
        <v>3</v>
      </c>
      <c r="G10421">
        <v>33</v>
      </c>
      <c r="H10421">
        <v>1</v>
      </c>
      <c r="I10421">
        <v>5</v>
      </c>
      <c r="J10421">
        <v>34</v>
      </c>
      <c r="K10421">
        <v>0</v>
      </c>
      <c r="L10421" t="s">
        <v>147</v>
      </c>
      <c r="M10421" t="s">
        <v>232</v>
      </c>
      <c r="N10421" s="13">
        <v>2900000</v>
      </c>
      <c r="O10421">
        <v>369083</v>
      </c>
      <c r="P10421">
        <v>2024</v>
      </c>
      <c r="Q10421">
        <v>1053838941</v>
      </c>
      <c r="R10421" t="s">
        <v>2143</v>
      </c>
      <c r="S10421" s="13">
        <v>2900000</v>
      </c>
      <c r="T10421">
        <v>0</v>
      </c>
      <c r="U10421" t="s">
        <v>7739</v>
      </c>
      <c r="V10421" t="s">
        <v>2295</v>
      </c>
      <c r="W10421">
        <v>5004</v>
      </c>
      <c r="X10421">
        <v>0</v>
      </c>
      <c r="Y10421">
        <v>368038</v>
      </c>
      <c r="Z10421">
        <v>20241216</v>
      </c>
      <c r="AA10421">
        <v>2403070435</v>
      </c>
      <c r="AB10421">
        <v>199</v>
      </c>
      <c r="AC10421" t="s">
        <v>2281</v>
      </c>
      <c r="AD10421" t="s">
        <v>2281</v>
      </c>
      <c r="AE10421">
        <v>13161</v>
      </c>
      <c r="AF10421" t="s">
        <v>2538</v>
      </c>
      <c r="AG10421" t="s">
        <v>110</v>
      </c>
      <c r="AH10421">
        <v>260</v>
      </c>
    </row>
    <row r="10422" spans="1:34" hidden="1" x14ac:dyDescent="0.25">
      <c r="A10422" t="str">
        <f t="shared" si="486"/>
        <v>36 1 3 33 1 5 34 0 0 4301037 369086</v>
      </c>
      <c r="B10422" t="str">
        <f t="shared" si="487"/>
        <v>36 1 3 33 1 5 34 0 0 4301037 368039</v>
      </c>
      <c r="C10422" t="str">
        <f t="shared" si="488"/>
        <v>36 1 3 33 1 5 34 0 0 4301037</v>
      </c>
      <c r="D10422">
        <v>36</v>
      </c>
      <c r="E10422">
        <v>1</v>
      </c>
      <c r="F10422">
        <v>3</v>
      </c>
      <c r="G10422">
        <v>33</v>
      </c>
      <c r="H10422">
        <v>1</v>
      </c>
      <c r="I10422">
        <v>5</v>
      </c>
      <c r="J10422">
        <v>34</v>
      </c>
      <c r="K10422">
        <v>0</v>
      </c>
      <c r="L10422" t="s">
        <v>147</v>
      </c>
      <c r="M10422" t="s">
        <v>232</v>
      </c>
      <c r="N10422" s="13">
        <v>2900000</v>
      </c>
      <c r="O10422">
        <v>369086</v>
      </c>
      <c r="P10422">
        <v>2024</v>
      </c>
      <c r="Q10422">
        <v>1053798927</v>
      </c>
      <c r="R10422" t="s">
        <v>2144</v>
      </c>
      <c r="S10422" s="13">
        <v>2900000</v>
      </c>
      <c r="T10422">
        <v>0</v>
      </c>
      <c r="U10422" t="s">
        <v>7740</v>
      </c>
      <c r="V10422" t="s">
        <v>2295</v>
      </c>
      <c r="W10422">
        <v>5004</v>
      </c>
      <c r="X10422">
        <v>0</v>
      </c>
      <c r="Y10422">
        <v>368039</v>
      </c>
      <c r="Z10422">
        <v>20241216</v>
      </c>
      <c r="AA10422">
        <v>2403070436</v>
      </c>
      <c r="AB10422">
        <v>199</v>
      </c>
      <c r="AC10422" t="s">
        <v>2281</v>
      </c>
      <c r="AD10422" t="s">
        <v>2281</v>
      </c>
      <c r="AE10422">
        <v>13161</v>
      </c>
      <c r="AF10422" t="s">
        <v>2538</v>
      </c>
      <c r="AG10422" t="s">
        <v>110</v>
      </c>
      <c r="AH10422">
        <v>260</v>
      </c>
    </row>
    <row r="10423" spans="1:34" hidden="1" x14ac:dyDescent="0.25">
      <c r="A10423" t="str">
        <f t="shared" si="486"/>
        <v>36 1 3 11 1 5 35 2 0 4301003 369087</v>
      </c>
      <c r="B10423" t="str">
        <f t="shared" si="487"/>
        <v>36 1 3 11 1 5 35 2 0 4301003 368060</v>
      </c>
      <c r="C10423" t="str">
        <f t="shared" si="488"/>
        <v>36 1 3 11 1 5 35 2 0 4301003</v>
      </c>
      <c r="D10423">
        <v>36</v>
      </c>
      <c r="E10423">
        <v>1</v>
      </c>
      <c r="F10423">
        <v>3</v>
      </c>
      <c r="G10423">
        <v>11</v>
      </c>
      <c r="H10423">
        <v>1</v>
      </c>
      <c r="I10423">
        <v>5</v>
      </c>
      <c r="J10423">
        <v>35</v>
      </c>
      <c r="K10423">
        <v>2</v>
      </c>
      <c r="L10423" t="s">
        <v>147</v>
      </c>
      <c r="M10423" t="s">
        <v>233</v>
      </c>
      <c r="N10423" s="13">
        <v>4500000</v>
      </c>
      <c r="O10423">
        <v>369087</v>
      </c>
      <c r="P10423">
        <v>2024</v>
      </c>
      <c r="Q10423">
        <v>1053814860</v>
      </c>
      <c r="R10423" t="s">
        <v>2108</v>
      </c>
      <c r="S10423" s="13">
        <v>4500000</v>
      </c>
      <c r="T10423">
        <v>0</v>
      </c>
      <c r="U10423" t="s">
        <v>7327</v>
      </c>
      <c r="V10423" t="s">
        <v>2291</v>
      </c>
      <c r="W10423">
        <v>5004</v>
      </c>
      <c r="X10423">
        <v>0</v>
      </c>
      <c r="Y10423">
        <v>368060</v>
      </c>
      <c r="Z10423">
        <v>20241216</v>
      </c>
      <c r="AA10423">
        <v>2404160563</v>
      </c>
      <c r="AB10423">
        <v>199</v>
      </c>
      <c r="AC10423" t="s">
        <v>2281</v>
      </c>
      <c r="AD10423" t="s">
        <v>2281</v>
      </c>
      <c r="AE10423">
        <v>11101</v>
      </c>
      <c r="AF10423" t="s">
        <v>2281</v>
      </c>
      <c r="AG10423" t="s">
        <v>549</v>
      </c>
      <c r="AH10423">
        <v>260</v>
      </c>
    </row>
    <row r="10424" spans="1:34" hidden="1" x14ac:dyDescent="0.25">
      <c r="A10424" t="str">
        <f t="shared" si="486"/>
        <v>36 1 3 11 1 5 35 2 0 4301003 369088</v>
      </c>
      <c r="B10424" t="str">
        <f t="shared" si="487"/>
        <v>36 1 3 11 1 5 35 2 0 4301003 368018</v>
      </c>
      <c r="C10424" t="str">
        <f t="shared" si="488"/>
        <v>36 1 3 11 1 5 35 2 0 4301003</v>
      </c>
      <c r="D10424">
        <v>36</v>
      </c>
      <c r="E10424">
        <v>1</v>
      </c>
      <c r="F10424">
        <v>3</v>
      </c>
      <c r="G10424">
        <v>11</v>
      </c>
      <c r="H10424">
        <v>1</v>
      </c>
      <c r="I10424">
        <v>5</v>
      </c>
      <c r="J10424">
        <v>35</v>
      </c>
      <c r="K10424">
        <v>2</v>
      </c>
      <c r="L10424" t="s">
        <v>147</v>
      </c>
      <c r="M10424" t="s">
        <v>233</v>
      </c>
      <c r="N10424" s="13">
        <v>8144</v>
      </c>
      <c r="O10424">
        <v>369088</v>
      </c>
      <c r="P10424">
        <v>2024</v>
      </c>
      <c r="Q10424">
        <v>890803239</v>
      </c>
      <c r="R10424" t="s">
        <v>924</v>
      </c>
      <c r="S10424" s="13">
        <v>8144</v>
      </c>
      <c r="T10424">
        <v>0</v>
      </c>
      <c r="U10424" t="s">
        <v>7648</v>
      </c>
      <c r="V10424" t="s">
        <v>2280</v>
      </c>
      <c r="W10424">
        <v>5004</v>
      </c>
      <c r="X10424">
        <v>0</v>
      </c>
      <c r="Y10424">
        <v>368018</v>
      </c>
      <c r="Z10424">
        <v>20241216</v>
      </c>
      <c r="AA10424">
        <v>0</v>
      </c>
      <c r="AB10424">
        <v>0</v>
      </c>
      <c r="AC10424" t="s">
        <v>2281</v>
      </c>
      <c r="AD10424" t="s">
        <v>2281</v>
      </c>
      <c r="AE10424">
        <v>11101</v>
      </c>
      <c r="AF10424" t="s">
        <v>2281</v>
      </c>
      <c r="AG10424" t="s">
        <v>549</v>
      </c>
      <c r="AH10424">
        <v>335</v>
      </c>
    </row>
    <row r="10425" spans="1:34" hidden="1" x14ac:dyDescent="0.25">
      <c r="A10425" t="str">
        <f t="shared" si="486"/>
        <v>36 1 3 22 1 401 35 40 0 4301013 369089</v>
      </c>
      <c r="B10425" t="str">
        <f t="shared" si="487"/>
        <v>36 1 3 22 1 401 35 40 0 4301013 368266</v>
      </c>
      <c r="C10425" t="str">
        <f t="shared" si="488"/>
        <v>36 1 3 22 1 401 35 40 0 4301013</v>
      </c>
      <c r="D10425">
        <v>36</v>
      </c>
      <c r="E10425">
        <v>1</v>
      </c>
      <c r="F10425">
        <v>3</v>
      </c>
      <c r="G10425">
        <v>22</v>
      </c>
      <c r="H10425">
        <v>1</v>
      </c>
      <c r="I10425">
        <v>401</v>
      </c>
      <c r="J10425">
        <v>35</v>
      </c>
      <c r="K10425">
        <v>40</v>
      </c>
      <c r="L10425" t="s">
        <v>147</v>
      </c>
      <c r="M10425" t="s">
        <v>723</v>
      </c>
      <c r="N10425" s="13">
        <v>221982</v>
      </c>
      <c r="O10425">
        <v>369089</v>
      </c>
      <c r="P10425">
        <v>2024</v>
      </c>
      <c r="Q10425">
        <v>810000598</v>
      </c>
      <c r="R10425" t="s">
        <v>2278</v>
      </c>
      <c r="S10425" s="13">
        <v>221982</v>
      </c>
      <c r="T10425">
        <v>0</v>
      </c>
      <c r="U10425" t="s">
        <v>7687</v>
      </c>
      <c r="V10425" t="s">
        <v>2280</v>
      </c>
      <c r="W10425">
        <v>5004</v>
      </c>
      <c r="X10425">
        <v>0</v>
      </c>
      <c r="Y10425">
        <v>368266</v>
      </c>
      <c r="Z10425">
        <v>20241217</v>
      </c>
      <c r="AA10425">
        <v>0</v>
      </c>
      <c r="AB10425">
        <v>0</v>
      </c>
      <c r="AC10425" t="s">
        <v>2281</v>
      </c>
      <c r="AD10425" t="s">
        <v>2281</v>
      </c>
      <c r="AE10425">
        <v>12106</v>
      </c>
      <c r="AF10425" t="s">
        <v>2281</v>
      </c>
      <c r="AG10425" t="s">
        <v>106</v>
      </c>
      <c r="AH10425">
        <v>335</v>
      </c>
    </row>
    <row r="10426" spans="1:34" hidden="1" x14ac:dyDescent="0.25">
      <c r="A10426" t="str">
        <f t="shared" si="486"/>
        <v>36 1 3 83 1 403 34 40 0 4301037 369090</v>
      </c>
      <c r="B10426" t="str">
        <f t="shared" si="487"/>
        <v>36 1 3 83 1 403 34 40 0 4301037 368193</v>
      </c>
      <c r="C10426" t="str">
        <f t="shared" si="488"/>
        <v>36 1 3 83 1 403 34 40 0 4301037</v>
      </c>
      <c r="D10426">
        <v>36</v>
      </c>
      <c r="E10426">
        <v>1</v>
      </c>
      <c r="F10426">
        <v>3</v>
      </c>
      <c r="G10426">
        <v>83</v>
      </c>
      <c r="H10426">
        <v>1</v>
      </c>
      <c r="I10426">
        <v>403</v>
      </c>
      <c r="J10426">
        <v>34</v>
      </c>
      <c r="K10426">
        <v>40</v>
      </c>
      <c r="L10426" t="s">
        <v>147</v>
      </c>
      <c r="M10426" t="s">
        <v>232</v>
      </c>
      <c r="N10426" s="13">
        <v>1300000</v>
      </c>
      <c r="O10426">
        <v>369090</v>
      </c>
      <c r="P10426">
        <v>2024</v>
      </c>
      <c r="Q10426">
        <v>1054866977</v>
      </c>
      <c r="R10426" t="s">
        <v>2045</v>
      </c>
      <c r="S10426" s="13">
        <v>1300000</v>
      </c>
      <c r="T10426">
        <v>0</v>
      </c>
      <c r="U10426" t="s">
        <v>7338</v>
      </c>
      <c r="V10426" t="s">
        <v>2295</v>
      </c>
      <c r="W10426">
        <v>5004</v>
      </c>
      <c r="X10426">
        <v>0</v>
      </c>
      <c r="Y10426">
        <v>368193</v>
      </c>
      <c r="Z10426">
        <v>20241217</v>
      </c>
      <c r="AA10426">
        <v>0</v>
      </c>
      <c r="AB10426">
        <v>0</v>
      </c>
      <c r="AC10426" t="s">
        <v>2281</v>
      </c>
      <c r="AD10426" t="s">
        <v>2281</v>
      </c>
      <c r="AE10426">
        <v>25243</v>
      </c>
      <c r="AF10426" t="s">
        <v>2538</v>
      </c>
      <c r="AG10426" t="s">
        <v>649</v>
      </c>
      <c r="AH10426">
        <v>337</v>
      </c>
    </row>
    <row r="10427" spans="1:34" hidden="1" x14ac:dyDescent="0.25">
      <c r="A10427" t="str">
        <f t="shared" si="486"/>
        <v>36 1 3 11 1 401 35 40 0 4301017 369091</v>
      </c>
      <c r="B10427" t="str">
        <f t="shared" si="487"/>
        <v>36 1 3 11 1 401 35 40 0 4301017 368270</v>
      </c>
      <c r="C10427" t="str">
        <f t="shared" si="488"/>
        <v>36 1 3 11 1 401 35 40 0 4301017</v>
      </c>
      <c r="D10427">
        <v>36</v>
      </c>
      <c r="E10427">
        <v>1</v>
      </c>
      <c r="F10427">
        <v>3</v>
      </c>
      <c r="G10427">
        <v>11</v>
      </c>
      <c r="H10427">
        <v>1</v>
      </c>
      <c r="I10427">
        <v>401</v>
      </c>
      <c r="J10427">
        <v>35</v>
      </c>
      <c r="K10427">
        <v>40</v>
      </c>
      <c r="L10427" t="s">
        <v>147</v>
      </c>
      <c r="M10427" t="s">
        <v>235</v>
      </c>
      <c r="N10427" s="13">
        <v>48980000</v>
      </c>
      <c r="O10427">
        <v>369091</v>
      </c>
      <c r="P10427">
        <v>2024</v>
      </c>
      <c r="Q10427">
        <v>71311832</v>
      </c>
      <c r="R10427" t="s">
        <v>1015</v>
      </c>
      <c r="S10427" s="13">
        <v>48980000</v>
      </c>
      <c r="T10427">
        <v>1028992</v>
      </c>
      <c r="U10427" t="s">
        <v>7741</v>
      </c>
      <c r="V10427" t="s">
        <v>7742</v>
      </c>
      <c r="W10427">
        <v>5007</v>
      </c>
      <c r="X10427">
        <v>2302</v>
      </c>
      <c r="Y10427">
        <v>368270</v>
      </c>
      <c r="Z10427">
        <v>20241217</v>
      </c>
      <c r="AA10427">
        <v>2410281184</v>
      </c>
      <c r="AB10427">
        <v>1</v>
      </c>
      <c r="AC10427" t="s">
        <v>2281</v>
      </c>
      <c r="AD10427" t="s">
        <v>2281</v>
      </c>
      <c r="AE10427">
        <v>11101</v>
      </c>
      <c r="AF10427" t="s">
        <v>2281</v>
      </c>
      <c r="AG10427" t="s">
        <v>549</v>
      </c>
      <c r="AH10427">
        <v>258</v>
      </c>
    </row>
    <row r="10428" spans="1:34" hidden="1" x14ac:dyDescent="0.25">
      <c r="A10428" t="str">
        <f t="shared" si="486"/>
        <v>36 1 3 11 1 5 35 2 0 4301003 369094</v>
      </c>
      <c r="B10428" t="str">
        <f t="shared" si="487"/>
        <v>36 1 3 11 1 5 35 2 0 4301003 368050</v>
      </c>
      <c r="C10428" t="str">
        <f t="shared" si="488"/>
        <v>36 1 3 11 1 5 35 2 0 4301003</v>
      </c>
      <c r="D10428">
        <v>36</v>
      </c>
      <c r="E10428">
        <v>1</v>
      </c>
      <c r="F10428">
        <v>3</v>
      </c>
      <c r="G10428">
        <v>11</v>
      </c>
      <c r="H10428">
        <v>1</v>
      </c>
      <c r="I10428">
        <v>5</v>
      </c>
      <c r="J10428">
        <v>35</v>
      </c>
      <c r="K10428">
        <v>2</v>
      </c>
      <c r="L10428" t="s">
        <v>147</v>
      </c>
      <c r="M10428" t="s">
        <v>233</v>
      </c>
      <c r="N10428" s="13">
        <v>4500000</v>
      </c>
      <c r="O10428">
        <v>369094</v>
      </c>
      <c r="P10428">
        <v>2024</v>
      </c>
      <c r="Q10428">
        <v>1053869742</v>
      </c>
      <c r="R10428" t="s">
        <v>2114</v>
      </c>
      <c r="S10428" s="13">
        <v>4500000</v>
      </c>
      <c r="T10428">
        <v>0</v>
      </c>
      <c r="U10428" t="s">
        <v>7743</v>
      </c>
      <c r="V10428" t="s">
        <v>2295</v>
      </c>
      <c r="W10428">
        <v>5004</v>
      </c>
      <c r="X10428">
        <v>0</v>
      </c>
      <c r="Y10428">
        <v>368050</v>
      </c>
      <c r="Z10428">
        <v>20241217</v>
      </c>
      <c r="AA10428">
        <v>2404100536</v>
      </c>
      <c r="AB10428">
        <v>9</v>
      </c>
      <c r="AC10428" t="s">
        <v>2281</v>
      </c>
      <c r="AD10428" t="s">
        <v>2281</v>
      </c>
      <c r="AE10428">
        <v>11101</v>
      </c>
      <c r="AF10428" t="s">
        <v>2281</v>
      </c>
      <c r="AG10428" t="s">
        <v>549</v>
      </c>
      <c r="AH10428">
        <v>260</v>
      </c>
    </row>
    <row r="10429" spans="1:34" hidden="1" x14ac:dyDescent="0.25">
      <c r="A10429" t="str">
        <f t="shared" si="486"/>
        <v>36 1 3 11 1 401 35 40 0 4301003 369095</v>
      </c>
      <c r="B10429" t="str">
        <f t="shared" si="487"/>
        <v>36 1 3 11 1 401 35 40 0 4301003 368288</v>
      </c>
      <c r="C10429" t="str">
        <f t="shared" si="488"/>
        <v>36 1 3 11 1 401 35 40 0 4301003</v>
      </c>
      <c r="D10429">
        <v>36</v>
      </c>
      <c r="E10429">
        <v>1</v>
      </c>
      <c r="F10429">
        <v>3</v>
      </c>
      <c r="G10429">
        <v>11</v>
      </c>
      <c r="H10429">
        <v>1</v>
      </c>
      <c r="I10429">
        <v>401</v>
      </c>
      <c r="J10429">
        <v>35</v>
      </c>
      <c r="K10429">
        <v>40</v>
      </c>
      <c r="L10429" t="s">
        <v>147</v>
      </c>
      <c r="M10429" t="s">
        <v>233</v>
      </c>
      <c r="N10429" s="13">
        <v>500000</v>
      </c>
      <c r="O10429">
        <v>369095</v>
      </c>
      <c r="P10429">
        <v>2024</v>
      </c>
      <c r="Q10429">
        <v>1053869742</v>
      </c>
      <c r="R10429" t="s">
        <v>2114</v>
      </c>
      <c r="S10429" s="13">
        <v>500000</v>
      </c>
      <c r="T10429">
        <v>0</v>
      </c>
      <c r="U10429" t="s">
        <v>7743</v>
      </c>
      <c r="V10429" t="s">
        <v>2295</v>
      </c>
      <c r="W10429">
        <v>5004</v>
      </c>
      <c r="X10429">
        <v>0</v>
      </c>
      <c r="Y10429">
        <v>368288</v>
      </c>
      <c r="Z10429">
        <v>20241217</v>
      </c>
      <c r="AA10429">
        <v>2404100536</v>
      </c>
      <c r="AB10429">
        <v>9</v>
      </c>
      <c r="AC10429" t="s">
        <v>2281</v>
      </c>
      <c r="AD10429" t="s">
        <v>2281</v>
      </c>
      <c r="AE10429">
        <v>11101</v>
      </c>
      <c r="AF10429" t="s">
        <v>2281</v>
      </c>
      <c r="AG10429" t="s">
        <v>549</v>
      </c>
      <c r="AH10429">
        <v>260</v>
      </c>
    </row>
    <row r="10430" spans="1:34" hidden="1" x14ac:dyDescent="0.25">
      <c r="A10430" t="str">
        <f t="shared" si="486"/>
        <v>36 1 3 11 1 5 35 2 0 4301003 369097</v>
      </c>
      <c r="B10430" t="str">
        <f t="shared" si="487"/>
        <v>36 1 3 11 1 5 35 2 0 4301003 368053</v>
      </c>
      <c r="C10430" t="str">
        <f t="shared" si="488"/>
        <v>36 1 3 11 1 5 35 2 0 4301003</v>
      </c>
      <c r="D10430">
        <v>36</v>
      </c>
      <c r="E10430">
        <v>1</v>
      </c>
      <c r="F10430">
        <v>3</v>
      </c>
      <c r="G10430">
        <v>11</v>
      </c>
      <c r="H10430">
        <v>1</v>
      </c>
      <c r="I10430">
        <v>5</v>
      </c>
      <c r="J10430">
        <v>35</v>
      </c>
      <c r="K10430">
        <v>2</v>
      </c>
      <c r="L10430" t="s">
        <v>147</v>
      </c>
      <c r="M10430" t="s">
        <v>233</v>
      </c>
      <c r="N10430" s="13">
        <v>2600000</v>
      </c>
      <c r="O10430">
        <v>369097</v>
      </c>
      <c r="P10430">
        <v>2024</v>
      </c>
      <c r="Q10430">
        <v>75081921</v>
      </c>
      <c r="R10430" t="s">
        <v>2107</v>
      </c>
      <c r="S10430" s="13">
        <v>2600000</v>
      </c>
      <c r="T10430">
        <v>0</v>
      </c>
      <c r="U10430" t="s">
        <v>7744</v>
      </c>
      <c r="V10430" t="s">
        <v>2295</v>
      </c>
      <c r="W10430">
        <v>5004</v>
      </c>
      <c r="X10430">
        <v>0</v>
      </c>
      <c r="Y10430">
        <v>368053</v>
      </c>
      <c r="Z10430">
        <v>20241218</v>
      </c>
      <c r="AA10430">
        <v>2404110546</v>
      </c>
      <c r="AB10430">
        <v>8</v>
      </c>
      <c r="AC10430" t="s">
        <v>2281</v>
      </c>
      <c r="AD10430" t="s">
        <v>2281</v>
      </c>
      <c r="AE10430">
        <v>11101</v>
      </c>
      <c r="AF10430" t="s">
        <v>2281</v>
      </c>
      <c r="AG10430" t="s">
        <v>549</v>
      </c>
      <c r="AH10430">
        <v>260</v>
      </c>
    </row>
    <row r="10431" spans="1:34" hidden="1" x14ac:dyDescent="0.25">
      <c r="A10431" t="str">
        <f t="shared" si="486"/>
        <v>36 1 3 11 1 5 35 2 0 4301003 369098</v>
      </c>
      <c r="B10431" t="str">
        <f t="shared" si="487"/>
        <v>36 1 3 11 1 5 35 2 0 4301003 368133</v>
      </c>
      <c r="C10431" t="str">
        <f t="shared" si="488"/>
        <v>36 1 3 11 1 5 35 2 0 4301003</v>
      </c>
      <c r="D10431">
        <v>36</v>
      </c>
      <c r="E10431">
        <v>1</v>
      </c>
      <c r="F10431">
        <v>3</v>
      </c>
      <c r="G10431">
        <v>11</v>
      </c>
      <c r="H10431">
        <v>1</v>
      </c>
      <c r="I10431">
        <v>5</v>
      </c>
      <c r="J10431">
        <v>35</v>
      </c>
      <c r="K10431">
        <v>2</v>
      </c>
      <c r="L10431" t="s">
        <v>147</v>
      </c>
      <c r="M10431" t="s">
        <v>233</v>
      </c>
      <c r="N10431" s="13">
        <v>1800000</v>
      </c>
      <c r="O10431">
        <v>369098</v>
      </c>
      <c r="P10431">
        <v>2024</v>
      </c>
      <c r="Q10431">
        <v>16076641</v>
      </c>
      <c r="R10431" t="s">
        <v>2110</v>
      </c>
      <c r="S10431" s="13">
        <v>1800000</v>
      </c>
      <c r="T10431">
        <v>0</v>
      </c>
      <c r="U10431" t="s">
        <v>7745</v>
      </c>
      <c r="V10431" t="s">
        <v>2295</v>
      </c>
      <c r="W10431">
        <v>5004</v>
      </c>
      <c r="X10431">
        <v>0</v>
      </c>
      <c r="Y10431">
        <v>368133</v>
      </c>
      <c r="Z10431">
        <v>20241218</v>
      </c>
      <c r="AA10431">
        <v>2405150650</v>
      </c>
      <c r="AB10431">
        <v>7</v>
      </c>
      <c r="AC10431" t="s">
        <v>2281</v>
      </c>
      <c r="AD10431" t="s">
        <v>2281</v>
      </c>
      <c r="AE10431">
        <v>11101</v>
      </c>
      <c r="AF10431" t="s">
        <v>2281</v>
      </c>
      <c r="AG10431" t="s">
        <v>549</v>
      </c>
      <c r="AH10431">
        <v>260</v>
      </c>
    </row>
    <row r="10432" spans="1:34" hidden="1" x14ac:dyDescent="0.25">
      <c r="A10432" t="str">
        <f t="shared" si="486"/>
        <v>36 1 3 81 1 5 35 1 0 4301015 369100</v>
      </c>
      <c r="B10432" t="str">
        <f t="shared" si="487"/>
        <v>36 1 3 81 1 5 35 1 0 4301015 368170</v>
      </c>
      <c r="C10432" t="str">
        <f t="shared" si="488"/>
        <v>36 1 3 81 1 5 35 1 0 4301015</v>
      </c>
      <c r="D10432">
        <v>36</v>
      </c>
      <c r="E10432">
        <v>1</v>
      </c>
      <c r="F10432">
        <v>3</v>
      </c>
      <c r="G10432">
        <v>81</v>
      </c>
      <c r="H10432">
        <v>1</v>
      </c>
      <c r="I10432">
        <v>5</v>
      </c>
      <c r="J10432">
        <v>35</v>
      </c>
      <c r="K10432">
        <v>1</v>
      </c>
      <c r="L10432" t="s">
        <v>147</v>
      </c>
      <c r="M10432" t="s">
        <v>234</v>
      </c>
      <c r="N10432" s="13">
        <v>955342219</v>
      </c>
      <c r="O10432">
        <v>369100</v>
      </c>
      <c r="P10432">
        <v>2024</v>
      </c>
      <c r="Q10432">
        <v>901843987</v>
      </c>
      <c r="R10432" t="s">
        <v>2132</v>
      </c>
      <c r="S10432" s="13">
        <v>955342219</v>
      </c>
      <c r="T10432">
        <v>19106844</v>
      </c>
      <c r="U10432" t="s">
        <v>8135</v>
      </c>
      <c r="V10432" t="s">
        <v>8136</v>
      </c>
      <c r="W10432">
        <v>5016</v>
      </c>
      <c r="X10432">
        <v>2317</v>
      </c>
      <c r="Y10432">
        <v>368170</v>
      </c>
      <c r="Z10432">
        <v>20241218</v>
      </c>
      <c r="AA10432">
        <v>2406270791</v>
      </c>
      <c r="AB10432">
        <v>1</v>
      </c>
      <c r="AC10432" t="s">
        <v>2281</v>
      </c>
      <c r="AD10432" t="s">
        <v>2281</v>
      </c>
      <c r="AE10432">
        <v>25101</v>
      </c>
      <c r="AF10432" t="s">
        <v>2281</v>
      </c>
      <c r="AG10432" t="s">
        <v>61</v>
      </c>
      <c r="AH10432">
        <v>331</v>
      </c>
    </row>
    <row r="10433" spans="1:34" hidden="1" x14ac:dyDescent="0.25">
      <c r="A10433" t="str">
        <f t="shared" si="486"/>
        <v>36 1 3 22 1 401 35 40 0 4301017 369101</v>
      </c>
      <c r="B10433" t="str">
        <f t="shared" si="487"/>
        <v>36 1 3 22 1 401 35 40 0 4301017 368271</v>
      </c>
      <c r="C10433" t="str">
        <f t="shared" si="488"/>
        <v>36 1 3 22 1 401 35 40 0 4301017</v>
      </c>
      <c r="D10433">
        <v>36</v>
      </c>
      <c r="E10433">
        <v>1</v>
      </c>
      <c r="F10433">
        <v>3</v>
      </c>
      <c r="G10433">
        <v>22</v>
      </c>
      <c r="H10433">
        <v>1</v>
      </c>
      <c r="I10433">
        <v>401</v>
      </c>
      <c r="J10433">
        <v>35</v>
      </c>
      <c r="K10433">
        <v>40</v>
      </c>
      <c r="L10433" t="s">
        <v>147</v>
      </c>
      <c r="M10433" t="s">
        <v>235</v>
      </c>
      <c r="N10433" s="13">
        <v>135131423.19999999</v>
      </c>
      <c r="O10433">
        <v>369101</v>
      </c>
      <c r="P10433">
        <v>2024</v>
      </c>
      <c r="Q10433">
        <v>901843987</v>
      </c>
      <c r="R10433" t="s">
        <v>2132</v>
      </c>
      <c r="S10433" s="13">
        <v>135131423.19999999</v>
      </c>
      <c r="T10433">
        <v>2702628</v>
      </c>
      <c r="U10433" t="s">
        <v>8137</v>
      </c>
      <c r="V10433" t="s">
        <v>8136</v>
      </c>
      <c r="W10433">
        <v>5016</v>
      </c>
      <c r="X10433">
        <v>2317</v>
      </c>
      <c r="Y10433">
        <v>368271</v>
      </c>
      <c r="Z10433">
        <v>20241218</v>
      </c>
      <c r="AA10433">
        <v>2406270791</v>
      </c>
      <c r="AB10433">
        <v>1</v>
      </c>
      <c r="AC10433" t="s">
        <v>2281</v>
      </c>
      <c r="AD10433" t="s">
        <v>2281</v>
      </c>
      <c r="AE10433">
        <v>12106</v>
      </c>
      <c r="AF10433" t="s">
        <v>7353</v>
      </c>
      <c r="AG10433" t="s">
        <v>106</v>
      </c>
      <c r="AH10433">
        <v>331</v>
      </c>
    </row>
    <row r="10434" spans="1:34" hidden="1" x14ac:dyDescent="0.25">
      <c r="A10434" t="str">
        <f t="shared" ref="A10434:A10497" si="489">+CONCATENATE(,D10434," ",E10434," ",F10434," ",G10434," ",H10434," ",I10434," ",J10434," ",K10434," ",L10434," ",M10434," ",O10434)</f>
        <v>36 1 3 81 1 5 35 1 0 4301015 369104</v>
      </c>
      <c r="B10434" t="str">
        <f t="shared" ref="B10434:B10497" si="490">+CONCATENATE(,D10434," ",E10434," ",F10434," ",G10434," ",H10434," ",I10434," ",J10434," ",K10434," ",L10434," ",M10434," ",Y10434)</f>
        <v>36 1 3 81 1 5 35 1 0 4301015 368168</v>
      </c>
      <c r="C10434" t="str">
        <f t="shared" ref="C10434:C10497" si="491">+CONCATENATE(,D10434," ",E10434," ",F10434," ",G10434," ",H10434," ",I10434," ",J10434," ",K10434," ",L10434," ",M10434)</f>
        <v>36 1 3 81 1 5 35 1 0 4301015</v>
      </c>
      <c r="D10434">
        <v>36</v>
      </c>
      <c r="E10434">
        <v>1</v>
      </c>
      <c r="F10434">
        <v>3</v>
      </c>
      <c r="G10434">
        <v>81</v>
      </c>
      <c r="H10434">
        <v>1</v>
      </c>
      <c r="I10434">
        <v>5</v>
      </c>
      <c r="J10434">
        <v>35</v>
      </c>
      <c r="K10434">
        <v>1</v>
      </c>
      <c r="L10434" t="s">
        <v>147</v>
      </c>
      <c r="M10434" t="s">
        <v>234</v>
      </c>
      <c r="N10434" s="13">
        <v>38313002</v>
      </c>
      <c r="O10434">
        <v>369104</v>
      </c>
      <c r="P10434">
        <v>2024</v>
      </c>
      <c r="Q10434">
        <v>901526157</v>
      </c>
      <c r="R10434" t="s">
        <v>1413</v>
      </c>
      <c r="S10434" s="13">
        <v>38313002</v>
      </c>
      <c r="T10434">
        <v>1931748</v>
      </c>
      <c r="U10434" t="s">
        <v>7657</v>
      </c>
      <c r="V10434" t="s">
        <v>7746</v>
      </c>
      <c r="W10434">
        <v>5016</v>
      </c>
      <c r="X10434">
        <v>2305</v>
      </c>
      <c r="Y10434">
        <v>368168</v>
      </c>
      <c r="Z10434">
        <v>20241218</v>
      </c>
      <c r="AA10434">
        <v>2406210764</v>
      </c>
      <c r="AB10434">
        <v>3</v>
      </c>
      <c r="AC10434" t="s">
        <v>2281</v>
      </c>
      <c r="AD10434" t="s">
        <v>2281</v>
      </c>
      <c r="AE10434">
        <v>25101</v>
      </c>
      <c r="AF10434" t="s">
        <v>2281</v>
      </c>
      <c r="AG10434" t="s">
        <v>61</v>
      </c>
      <c r="AH10434">
        <v>332</v>
      </c>
    </row>
    <row r="10435" spans="1:34" hidden="1" x14ac:dyDescent="0.25">
      <c r="A10435" t="str">
        <f t="shared" si="489"/>
        <v>36 1 3 22 1 401 35 40 0 4301013 369106</v>
      </c>
      <c r="B10435" t="str">
        <f t="shared" si="490"/>
        <v>36 1 3 22 1 401 35 40 0 4301013 368267</v>
      </c>
      <c r="C10435" t="str">
        <f t="shared" si="491"/>
        <v>36 1 3 22 1 401 35 40 0 4301013</v>
      </c>
      <c r="D10435">
        <v>36</v>
      </c>
      <c r="E10435">
        <v>1</v>
      </c>
      <c r="F10435">
        <v>3</v>
      </c>
      <c r="G10435">
        <v>22</v>
      </c>
      <c r="H10435">
        <v>1</v>
      </c>
      <c r="I10435">
        <v>401</v>
      </c>
      <c r="J10435">
        <v>35</v>
      </c>
      <c r="K10435">
        <v>40</v>
      </c>
      <c r="L10435" t="s">
        <v>147</v>
      </c>
      <c r="M10435" t="s">
        <v>723</v>
      </c>
      <c r="N10435" s="13">
        <v>1842153</v>
      </c>
      <c r="O10435">
        <v>369106</v>
      </c>
      <c r="P10435">
        <v>2024</v>
      </c>
      <c r="Q10435">
        <v>890800128</v>
      </c>
      <c r="R10435" t="s">
        <v>838</v>
      </c>
      <c r="S10435" s="13">
        <v>1842153</v>
      </c>
      <c r="T10435">
        <v>0</v>
      </c>
      <c r="U10435" t="s">
        <v>7686</v>
      </c>
      <c r="V10435" t="s">
        <v>2280</v>
      </c>
      <c r="W10435">
        <v>5004</v>
      </c>
      <c r="X10435">
        <v>0</v>
      </c>
      <c r="Y10435">
        <v>368267</v>
      </c>
      <c r="Z10435">
        <v>20241218</v>
      </c>
      <c r="AA10435">
        <v>0</v>
      </c>
      <c r="AB10435">
        <v>0</v>
      </c>
      <c r="AC10435" t="s">
        <v>2281</v>
      </c>
      <c r="AD10435" t="s">
        <v>2281</v>
      </c>
      <c r="AE10435">
        <v>12106</v>
      </c>
      <c r="AF10435" t="s">
        <v>2281</v>
      </c>
      <c r="AG10435" t="s">
        <v>106</v>
      </c>
      <c r="AH10435">
        <v>335</v>
      </c>
    </row>
    <row r="10436" spans="1:34" hidden="1" x14ac:dyDescent="0.25">
      <c r="A10436" t="str">
        <f t="shared" si="489"/>
        <v>36 1 3 11 1 5 34 0 0 4301037 369107</v>
      </c>
      <c r="B10436" t="str">
        <f t="shared" si="490"/>
        <v>36 1 3 11 1 5 34 0 0 4301037 368132</v>
      </c>
      <c r="C10436" t="str">
        <f t="shared" si="491"/>
        <v>36 1 3 11 1 5 34 0 0 4301037</v>
      </c>
      <c r="D10436">
        <v>36</v>
      </c>
      <c r="E10436">
        <v>1</v>
      </c>
      <c r="F10436">
        <v>3</v>
      </c>
      <c r="G10436">
        <v>11</v>
      </c>
      <c r="H10436">
        <v>1</v>
      </c>
      <c r="I10436">
        <v>5</v>
      </c>
      <c r="J10436">
        <v>34</v>
      </c>
      <c r="K10436">
        <v>0</v>
      </c>
      <c r="L10436" t="s">
        <v>147</v>
      </c>
      <c r="M10436" t="s">
        <v>232</v>
      </c>
      <c r="N10436" s="13">
        <v>215497500</v>
      </c>
      <c r="O10436">
        <v>369107</v>
      </c>
      <c r="P10436">
        <v>2024</v>
      </c>
      <c r="Q10436">
        <v>800250029</v>
      </c>
      <c r="R10436" t="s">
        <v>789</v>
      </c>
      <c r="S10436" s="13">
        <v>215497500</v>
      </c>
      <c r="T10436">
        <v>0</v>
      </c>
      <c r="U10436" t="s">
        <v>7374</v>
      </c>
      <c r="V10436" t="s">
        <v>7747</v>
      </c>
      <c r="W10436">
        <v>5016</v>
      </c>
      <c r="X10436">
        <v>0</v>
      </c>
      <c r="Y10436">
        <v>368132</v>
      </c>
      <c r="Z10436">
        <v>20241219</v>
      </c>
      <c r="AA10436">
        <v>2405140648</v>
      </c>
      <c r="AB10436">
        <v>3</v>
      </c>
      <c r="AC10436" t="s">
        <v>2281</v>
      </c>
      <c r="AD10436" t="s">
        <v>2281</v>
      </c>
      <c r="AE10436">
        <v>11101</v>
      </c>
      <c r="AF10436" t="s">
        <v>2281</v>
      </c>
      <c r="AG10436" t="s">
        <v>549</v>
      </c>
      <c r="AH10436">
        <v>251</v>
      </c>
    </row>
    <row r="10437" spans="1:34" hidden="1" x14ac:dyDescent="0.25">
      <c r="A10437" t="str">
        <f t="shared" si="489"/>
        <v>36 1 3 22 1 402 34 41 0 4301037 369108</v>
      </c>
      <c r="B10437" t="str">
        <f t="shared" si="490"/>
        <v>36 1 3 22 1 402 34 41 0 4301037 368261</v>
      </c>
      <c r="C10437" t="str">
        <f t="shared" si="491"/>
        <v>36 1 3 22 1 402 34 41 0 4301037</v>
      </c>
      <c r="D10437">
        <v>36</v>
      </c>
      <c r="E10437">
        <v>1</v>
      </c>
      <c r="F10437">
        <v>3</v>
      </c>
      <c r="G10437">
        <v>22</v>
      </c>
      <c r="H10437">
        <v>1</v>
      </c>
      <c r="I10437">
        <v>402</v>
      </c>
      <c r="J10437">
        <v>34</v>
      </c>
      <c r="K10437">
        <v>41</v>
      </c>
      <c r="L10437" t="s">
        <v>147</v>
      </c>
      <c r="M10437" t="s">
        <v>232</v>
      </c>
      <c r="N10437" s="13">
        <v>83688759</v>
      </c>
      <c r="O10437">
        <v>369108</v>
      </c>
      <c r="P10437">
        <v>2024</v>
      </c>
      <c r="Q10437">
        <v>900129866</v>
      </c>
      <c r="R10437" t="s">
        <v>7625</v>
      </c>
      <c r="S10437" s="13">
        <v>83688759</v>
      </c>
      <c r="T10437">
        <v>0</v>
      </c>
      <c r="U10437" t="s">
        <v>7626</v>
      </c>
      <c r="V10437" t="s">
        <v>7748</v>
      </c>
      <c r="W10437">
        <v>5007</v>
      </c>
      <c r="X10437">
        <v>0</v>
      </c>
      <c r="Y10437">
        <v>368261</v>
      </c>
      <c r="Z10437">
        <v>20241220</v>
      </c>
      <c r="AA10437">
        <v>2409301109</v>
      </c>
      <c r="AB10437">
        <v>199</v>
      </c>
      <c r="AC10437" t="s">
        <v>2281</v>
      </c>
      <c r="AD10437" t="s">
        <v>2281</v>
      </c>
      <c r="AE10437">
        <v>13204</v>
      </c>
      <c r="AF10437" t="s">
        <v>7360</v>
      </c>
      <c r="AG10437" t="s">
        <v>107</v>
      </c>
      <c r="AH10437">
        <v>250</v>
      </c>
    </row>
    <row r="10438" spans="1:34" hidden="1" x14ac:dyDescent="0.25">
      <c r="A10438" t="str">
        <f t="shared" si="489"/>
        <v>36 1 3 11 1 5 35 2 0 4301003 369109</v>
      </c>
      <c r="B10438" t="str">
        <f t="shared" si="490"/>
        <v>36 1 3 11 1 5 35 2 0 4301003 368052</v>
      </c>
      <c r="C10438" t="str">
        <f t="shared" si="491"/>
        <v>36 1 3 11 1 5 35 2 0 4301003</v>
      </c>
      <c r="D10438">
        <v>36</v>
      </c>
      <c r="E10438">
        <v>1</v>
      </c>
      <c r="F10438">
        <v>3</v>
      </c>
      <c r="G10438">
        <v>11</v>
      </c>
      <c r="H10438">
        <v>1</v>
      </c>
      <c r="I10438">
        <v>5</v>
      </c>
      <c r="J10438">
        <v>35</v>
      </c>
      <c r="K10438">
        <v>2</v>
      </c>
      <c r="L10438" t="s">
        <v>147</v>
      </c>
      <c r="M10438" t="s">
        <v>233</v>
      </c>
      <c r="N10438" s="13">
        <v>2600000</v>
      </c>
      <c r="O10438">
        <v>369109</v>
      </c>
      <c r="P10438">
        <v>2024</v>
      </c>
      <c r="Q10438">
        <v>1060653412</v>
      </c>
      <c r="R10438" t="s">
        <v>2106</v>
      </c>
      <c r="S10438" s="13">
        <v>2600000</v>
      </c>
      <c r="T10438">
        <v>0</v>
      </c>
      <c r="U10438" t="s">
        <v>7749</v>
      </c>
      <c r="V10438" t="s">
        <v>2295</v>
      </c>
      <c r="W10438">
        <v>5004</v>
      </c>
      <c r="X10438">
        <v>0</v>
      </c>
      <c r="Y10438">
        <v>368052</v>
      </c>
      <c r="Z10438">
        <v>20241220</v>
      </c>
      <c r="AA10438">
        <v>2404110547</v>
      </c>
      <c r="AB10438">
        <v>8</v>
      </c>
      <c r="AC10438" t="s">
        <v>2281</v>
      </c>
      <c r="AD10438" t="s">
        <v>2281</v>
      </c>
      <c r="AE10438">
        <v>11101</v>
      </c>
      <c r="AF10438" t="s">
        <v>2281</v>
      </c>
      <c r="AG10438" t="s">
        <v>549</v>
      </c>
      <c r="AH10438">
        <v>260</v>
      </c>
    </row>
    <row r="10439" spans="1:34" hidden="1" x14ac:dyDescent="0.25">
      <c r="A10439" t="str">
        <f t="shared" si="489"/>
        <v>36 1 3 11 1 401 35 40 0 4301003 369110</v>
      </c>
      <c r="B10439" t="str">
        <f t="shared" si="490"/>
        <v>36 1 3 11 1 401 35 40 0 4301003 368287</v>
      </c>
      <c r="C10439" t="str">
        <f t="shared" si="491"/>
        <v>36 1 3 11 1 401 35 40 0 4301003</v>
      </c>
      <c r="D10439">
        <v>36</v>
      </c>
      <c r="E10439">
        <v>1</v>
      </c>
      <c r="F10439">
        <v>3</v>
      </c>
      <c r="G10439">
        <v>11</v>
      </c>
      <c r="H10439">
        <v>1</v>
      </c>
      <c r="I10439">
        <v>401</v>
      </c>
      <c r="J10439">
        <v>35</v>
      </c>
      <c r="K10439">
        <v>40</v>
      </c>
      <c r="L10439" t="s">
        <v>147</v>
      </c>
      <c r="M10439" t="s">
        <v>233</v>
      </c>
      <c r="N10439" s="13">
        <v>37197958.75</v>
      </c>
      <c r="O10439">
        <v>369110</v>
      </c>
      <c r="P10439">
        <v>2024</v>
      </c>
      <c r="Q10439">
        <v>800028582</v>
      </c>
      <c r="R10439" t="s">
        <v>833</v>
      </c>
      <c r="S10439" s="13">
        <v>37197958.75</v>
      </c>
      <c r="T10439">
        <v>0</v>
      </c>
      <c r="U10439" t="s">
        <v>2411</v>
      </c>
      <c r="V10439" t="s">
        <v>2769</v>
      </c>
      <c r="W10439">
        <v>5004</v>
      </c>
      <c r="X10439">
        <v>0</v>
      </c>
      <c r="Y10439">
        <v>368287</v>
      </c>
      <c r="Z10439">
        <v>20241220</v>
      </c>
      <c r="AA10439">
        <v>2405020606</v>
      </c>
      <c r="AB10439">
        <v>8</v>
      </c>
      <c r="AC10439" t="s">
        <v>2281</v>
      </c>
      <c r="AD10439" t="s">
        <v>2281</v>
      </c>
      <c r="AE10439">
        <v>11101</v>
      </c>
      <c r="AF10439" t="s">
        <v>2281</v>
      </c>
      <c r="AG10439" t="s">
        <v>549</v>
      </c>
      <c r="AH10439">
        <v>121</v>
      </c>
    </row>
    <row r="10440" spans="1:34" hidden="1" x14ac:dyDescent="0.25">
      <c r="A10440" t="str">
        <f t="shared" si="489"/>
        <v>36 1 3 11 1 401 35 40 0 4301003 369111</v>
      </c>
      <c r="B10440" t="str">
        <f t="shared" si="490"/>
        <v>36 1 3 11 1 401 35 40 0 4301003 368287</v>
      </c>
      <c r="C10440" t="str">
        <f t="shared" si="491"/>
        <v>36 1 3 11 1 401 35 40 0 4301003</v>
      </c>
      <c r="D10440">
        <v>36</v>
      </c>
      <c r="E10440">
        <v>1</v>
      </c>
      <c r="F10440">
        <v>3</v>
      </c>
      <c r="G10440">
        <v>11</v>
      </c>
      <c r="H10440">
        <v>1</v>
      </c>
      <c r="I10440">
        <v>401</v>
      </c>
      <c r="J10440">
        <v>35</v>
      </c>
      <c r="K10440">
        <v>40</v>
      </c>
      <c r="L10440" t="s">
        <v>147</v>
      </c>
      <c r="M10440" t="s">
        <v>233</v>
      </c>
      <c r="N10440" s="13">
        <v>4918397.25</v>
      </c>
      <c r="O10440">
        <v>369111</v>
      </c>
      <c r="P10440">
        <v>2024</v>
      </c>
      <c r="Q10440">
        <v>800028582</v>
      </c>
      <c r="R10440" t="s">
        <v>833</v>
      </c>
      <c r="S10440" s="13">
        <v>4918397.25</v>
      </c>
      <c r="T10440">
        <v>0</v>
      </c>
      <c r="U10440" t="s">
        <v>2411</v>
      </c>
      <c r="V10440" t="s">
        <v>2769</v>
      </c>
      <c r="W10440">
        <v>5004</v>
      </c>
      <c r="X10440">
        <v>0</v>
      </c>
      <c r="Y10440">
        <v>368287</v>
      </c>
      <c r="Z10440">
        <v>20241220</v>
      </c>
      <c r="AA10440">
        <v>2405020606</v>
      </c>
      <c r="AB10440">
        <v>8</v>
      </c>
      <c r="AC10440" t="s">
        <v>2281</v>
      </c>
      <c r="AD10440" t="s">
        <v>2281</v>
      </c>
      <c r="AE10440">
        <v>11101</v>
      </c>
      <c r="AF10440" t="s">
        <v>2281</v>
      </c>
      <c r="AG10440" t="s">
        <v>549</v>
      </c>
      <c r="AH10440">
        <v>121</v>
      </c>
    </row>
    <row r="10441" spans="1:34" hidden="1" x14ac:dyDescent="0.25">
      <c r="A10441" t="str">
        <f t="shared" si="489"/>
        <v>36 1 3 11 1 5 35 2 0 4301003 369112</v>
      </c>
      <c r="B10441" t="str">
        <f t="shared" si="490"/>
        <v>36 1 3 11 1 5 35 2 0 4301003 368058</v>
      </c>
      <c r="C10441" t="str">
        <f t="shared" si="491"/>
        <v>36 1 3 11 1 5 35 2 0 4301003</v>
      </c>
      <c r="D10441">
        <v>36</v>
      </c>
      <c r="E10441">
        <v>1</v>
      </c>
      <c r="F10441">
        <v>3</v>
      </c>
      <c r="G10441">
        <v>11</v>
      </c>
      <c r="H10441">
        <v>1</v>
      </c>
      <c r="I10441">
        <v>5</v>
      </c>
      <c r="J10441">
        <v>35</v>
      </c>
      <c r="K10441">
        <v>2</v>
      </c>
      <c r="L10441" t="s">
        <v>147</v>
      </c>
      <c r="M10441" t="s">
        <v>233</v>
      </c>
      <c r="N10441" s="13">
        <v>2600000</v>
      </c>
      <c r="O10441">
        <v>369112</v>
      </c>
      <c r="P10441">
        <v>2024</v>
      </c>
      <c r="Q10441">
        <v>16072012</v>
      </c>
      <c r="R10441" t="s">
        <v>7343</v>
      </c>
      <c r="S10441" s="13">
        <v>2600000</v>
      </c>
      <c r="T10441">
        <v>0</v>
      </c>
      <c r="U10441" t="s">
        <v>7750</v>
      </c>
      <c r="V10441" t="s">
        <v>2295</v>
      </c>
      <c r="W10441">
        <v>5004</v>
      </c>
      <c r="X10441">
        <v>0</v>
      </c>
      <c r="Y10441">
        <v>368058</v>
      </c>
      <c r="Z10441">
        <v>20241220</v>
      </c>
      <c r="AA10441">
        <v>2404150557</v>
      </c>
      <c r="AB10441">
        <v>8</v>
      </c>
      <c r="AC10441" t="s">
        <v>2281</v>
      </c>
      <c r="AD10441" t="s">
        <v>2281</v>
      </c>
      <c r="AE10441">
        <v>11101</v>
      </c>
      <c r="AF10441" t="s">
        <v>2281</v>
      </c>
      <c r="AG10441" t="s">
        <v>549</v>
      </c>
      <c r="AH10441">
        <v>260</v>
      </c>
    </row>
    <row r="10442" spans="1:34" hidden="1" x14ac:dyDescent="0.25">
      <c r="A10442" t="str">
        <f t="shared" si="489"/>
        <v>36 1 3 82 1 403 34 40 0 4301037 369113</v>
      </c>
      <c r="B10442" t="str">
        <f t="shared" si="490"/>
        <v>36 1 3 82 1 403 34 40 0 4301037 368182</v>
      </c>
      <c r="C10442" t="str">
        <f t="shared" si="491"/>
        <v>36 1 3 82 1 403 34 40 0 4301037</v>
      </c>
      <c r="D10442">
        <v>36</v>
      </c>
      <c r="E10442">
        <v>1</v>
      </c>
      <c r="F10442">
        <v>3</v>
      </c>
      <c r="G10442">
        <v>82</v>
      </c>
      <c r="H10442">
        <v>1</v>
      </c>
      <c r="I10442">
        <v>403</v>
      </c>
      <c r="J10442">
        <v>34</v>
      </c>
      <c r="K10442">
        <v>40</v>
      </c>
      <c r="L10442" t="s">
        <v>147</v>
      </c>
      <c r="M10442" t="s">
        <v>232</v>
      </c>
      <c r="N10442" s="13">
        <v>52766719</v>
      </c>
      <c r="O10442">
        <v>369113</v>
      </c>
      <c r="P10442">
        <v>2024</v>
      </c>
      <c r="Q10442">
        <v>900600965</v>
      </c>
      <c r="R10442" t="s">
        <v>1484</v>
      </c>
      <c r="S10442" s="13">
        <v>52766719</v>
      </c>
      <c r="T10442">
        <v>0</v>
      </c>
      <c r="U10442" t="s">
        <v>7607</v>
      </c>
      <c r="V10442" t="s">
        <v>7751</v>
      </c>
      <c r="W10442">
        <v>5016</v>
      </c>
      <c r="X10442">
        <v>0</v>
      </c>
      <c r="Y10442">
        <v>368182</v>
      </c>
      <c r="Z10442">
        <v>20241220</v>
      </c>
      <c r="AA10442">
        <v>2408060925</v>
      </c>
      <c r="AB10442">
        <v>199</v>
      </c>
      <c r="AC10442" t="s">
        <v>2281</v>
      </c>
      <c r="AD10442" t="s">
        <v>2281</v>
      </c>
      <c r="AE10442">
        <v>25323</v>
      </c>
      <c r="AF10442" t="s">
        <v>7353</v>
      </c>
      <c r="AG10442" t="s">
        <v>111</v>
      </c>
      <c r="AH10442">
        <v>250</v>
      </c>
    </row>
    <row r="10443" spans="1:34" hidden="1" x14ac:dyDescent="0.25">
      <c r="A10443" t="str">
        <f t="shared" si="489"/>
        <v>36 1 3 22 1 402 34 40 0 4301037 369114</v>
      </c>
      <c r="B10443" t="str">
        <f t="shared" si="490"/>
        <v>36 1 3 22 1 402 34 40 0 4301037 368182</v>
      </c>
      <c r="C10443" t="str">
        <f t="shared" si="491"/>
        <v>36 1 3 22 1 402 34 40 0 4301037</v>
      </c>
      <c r="D10443">
        <v>36</v>
      </c>
      <c r="E10443">
        <v>1</v>
      </c>
      <c r="F10443">
        <v>3</v>
      </c>
      <c r="G10443">
        <v>22</v>
      </c>
      <c r="H10443">
        <v>1</v>
      </c>
      <c r="I10443">
        <v>402</v>
      </c>
      <c r="J10443">
        <v>34</v>
      </c>
      <c r="K10443">
        <v>40</v>
      </c>
      <c r="L10443" t="s">
        <v>147</v>
      </c>
      <c r="M10443" t="s">
        <v>232</v>
      </c>
      <c r="N10443" s="13">
        <v>4757000</v>
      </c>
      <c r="O10443">
        <v>369114</v>
      </c>
      <c r="P10443">
        <v>2024</v>
      </c>
      <c r="Q10443">
        <v>900600965</v>
      </c>
      <c r="R10443" t="s">
        <v>1484</v>
      </c>
      <c r="S10443" s="13">
        <v>4757000</v>
      </c>
      <c r="T10443">
        <v>0</v>
      </c>
      <c r="U10443" t="s">
        <v>7607</v>
      </c>
      <c r="V10443" t="s">
        <v>7751</v>
      </c>
      <c r="W10443">
        <v>5016</v>
      </c>
      <c r="X10443">
        <v>0</v>
      </c>
      <c r="Y10443">
        <v>368182</v>
      </c>
      <c r="Z10443">
        <v>20241220</v>
      </c>
      <c r="AA10443">
        <v>2408060925</v>
      </c>
      <c r="AB10443">
        <v>199</v>
      </c>
      <c r="AC10443" t="s">
        <v>2281</v>
      </c>
      <c r="AD10443" t="s">
        <v>2281</v>
      </c>
      <c r="AE10443">
        <v>12106</v>
      </c>
      <c r="AF10443" t="s">
        <v>7353</v>
      </c>
      <c r="AG10443" t="s">
        <v>106</v>
      </c>
      <c r="AH10443">
        <v>250</v>
      </c>
    </row>
    <row r="10444" spans="1:34" hidden="1" x14ac:dyDescent="0.25">
      <c r="A10444" t="str">
        <f t="shared" si="489"/>
        <v>36 1 3 33 1 403 34 40 0 4301037 369115</v>
      </c>
      <c r="B10444" t="str">
        <f t="shared" si="490"/>
        <v>36 1 3 33 1 403 34 40 0 4301037 368184</v>
      </c>
      <c r="C10444" t="str">
        <f t="shared" si="491"/>
        <v>36 1 3 33 1 403 34 40 0 4301037</v>
      </c>
      <c r="D10444">
        <v>36</v>
      </c>
      <c r="E10444">
        <v>1</v>
      </c>
      <c r="F10444">
        <v>3</v>
      </c>
      <c r="G10444">
        <v>33</v>
      </c>
      <c r="H10444">
        <v>1</v>
      </c>
      <c r="I10444">
        <v>403</v>
      </c>
      <c r="J10444">
        <v>34</v>
      </c>
      <c r="K10444">
        <v>40</v>
      </c>
      <c r="L10444" t="s">
        <v>147</v>
      </c>
      <c r="M10444" t="s">
        <v>232</v>
      </c>
      <c r="N10444" s="13">
        <v>2200000</v>
      </c>
      <c r="O10444">
        <v>369115</v>
      </c>
      <c r="P10444">
        <v>2024</v>
      </c>
      <c r="Q10444">
        <v>75075291</v>
      </c>
      <c r="R10444" t="s">
        <v>2157</v>
      </c>
      <c r="S10444" s="13">
        <v>2200000</v>
      </c>
      <c r="T10444">
        <v>0</v>
      </c>
      <c r="U10444" t="s">
        <v>7752</v>
      </c>
      <c r="V10444" t="s">
        <v>2295</v>
      </c>
      <c r="W10444">
        <v>5004</v>
      </c>
      <c r="X10444">
        <v>0</v>
      </c>
      <c r="Y10444">
        <v>368184</v>
      </c>
      <c r="Z10444">
        <v>20241220</v>
      </c>
      <c r="AA10444">
        <v>2408060926</v>
      </c>
      <c r="AB10444">
        <v>3</v>
      </c>
      <c r="AC10444" t="s">
        <v>2281</v>
      </c>
      <c r="AD10444" t="s">
        <v>2281</v>
      </c>
      <c r="AE10444">
        <v>13161</v>
      </c>
      <c r="AF10444" t="s">
        <v>2538</v>
      </c>
      <c r="AG10444" t="s">
        <v>110</v>
      </c>
      <c r="AH10444">
        <v>260</v>
      </c>
    </row>
    <row r="10445" spans="1:34" hidden="1" x14ac:dyDescent="0.25">
      <c r="A10445" t="str">
        <f t="shared" si="489"/>
        <v>36 1 3 22 1 401 35 40 0 4301013 369116</v>
      </c>
      <c r="B10445" t="str">
        <f t="shared" si="490"/>
        <v>36 1 3 22 1 401 35 40 0 4301013 368266</v>
      </c>
      <c r="C10445" t="str">
        <f t="shared" si="491"/>
        <v>36 1 3 22 1 401 35 40 0 4301013</v>
      </c>
      <c r="D10445">
        <v>36</v>
      </c>
      <c r="E10445">
        <v>1</v>
      </c>
      <c r="F10445">
        <v>3</v>
      </c>
      <c r="G10445">
        <v>22</v>
      </c>
      <c r="H10445">
        <v>1</v>
      </c>
      <c r="I10445">
        <v>401</v>
      </c>
      <c r="J10445">
        <v>35</v>
      </c>
      <c r="K10445">
        <v>40</v>
      </c>
      <c r="L10445" t="s">
        <v>147</v>
      </c>
      <c r="M10445" t="s">
        <v>723</v>
      </c>
      <c r="N10445" s="13">
        <v>779167</v>
      </c>
      <c r="O10445">
        <v>369116</v>
      </c>
      <c r="P10445">
        <v>2024</v>
      </c>
      <c r="Q10445">
        <v>810000598</v>
      </c>
      <c r="R10445" t="s">
        <v>2278</v>
      </c>
      <c r="S10445" s="13">
        <v>779167</v>
      </c>
      <c r="T10445">
        <v>0</v>
      </c>
      <c r="U10445" t="s">
        <v>7753</v>
      </c>
      <c r="V10445" t="s">
        <v>2280</v>
      </c>
      <c r="W10445">
        <v>5004</v>
      </c>
      <c r="X10445">
        <v>0</v>
      </c>
      <c r="Y10445">
        <v>368266</v>
      </c>
      <c r="Z10445">
        <v>20241220</v>
      </c>
      <c r="AA10445">
        <v>0</v>
      </c>
      <c r="AB10445">
        <v>0</v>
      </c>
      <c r="AC10445" t="s">
        <v>2281</v>
      </c>
      <c r="AD10445" t="s">
        <v>2281</v>
      </c>
      <c r="AE10445">
        <v>12106</v>
      </c>
      <c r="AF10445" t="s">
        <v>2281</v>
      </c>
      <c r="AG10445" t="s">
        <v>106</v>
      </c>
      <c r="AH10445">
        <v>335</v>
      </c>
    </row>
    <row r="10446" spans="1:34" hidden="1" x14ac:dyDescent="0.25">
      <c r="A10446" t="str">
        <f t="shared" si="489"/>
        <v>36 1 3 11 1 401 35 40 0 4301003 369119</v>
      </c>
      <c r="B10446" t="str">
        <f t="shared" si="490"/>
        <v>36 1 3 11 1 401 35 40 0 4301003 368175</v>
      </c>
      <c r="C10446" t="str">
        <f t="shared" si="491"/>
        <v>36 1 3 11 1 401 35 40 0 4301003</v>
      </c>
      <c r="D10446">
        <v>36</v>
      </c>
      <c r="E10446">
        <v>1</v>
      </c>
      <c r="F10446">
        <v>3</v>
      </c>
      <c r="G10446">
        <v>11</v>
      </c>
      <c r="H10446">
        <v>1</v>
      </c>
      <c r="I10446">
        <v>401</v>
      </c>
      <c r="J10446">
        <v>35</v>
      </c>
      <c r="K10446">
        <v>40</v>
      </c>
      <c r="L10446" t="s">
        <v>147</v>
      </c>
      <c r="M10446" t="s">
        <v>233</v>
      </c>
      <c r="N10446" s="13">
        <v>5079365</v>
      </c>
      <c r="O10446">
        <v>369119</v>
      </c>
      <c r="P10446">
        <v>2024</v>
      </c>
      <c r="Q10446">
        <v>1088242108</v>
      </c>
      <c r="R10446" t="s">
        <v>2104</v>
      </c>
      <c r="S10446" s="13">
        <v>5079365</v>
      </c>
      <c r="T10446">
        <v>0</v>
      </c>
      <c r="U10446" t="s">
        <v>7754</v>
      </c>
      <c r="V10446" t="s">
        <v>2295</v>
      </c>
      <c r="W10446">
        <v>5004</v>
      </c>
      <c r="X10446">
        <v>0</v>
      </c>
      <c r="Y10446">
        <v>368175</v>
      </c>
      <c r="Z10446">
        <v>20241220</v>
      </c>
      <c r="AA10446">
        <v>2407100863</v>
      </c>
      <c r="AB10446">
        <v>3</v>
      </c>
      <c r="AC10446" t="s">
        <v>2281</v>
      </c>
      <c r="AD10446" t="s">
        <v>2281</v>
      </c>
      <c r="AE10446">
        <v>11101</v>
      </c>
      <c r="AF10446" t="s">
        <v>2281</v>
      </c>
      <c r="AG10446" t="s">
        <v>549</v>
      </c>
      <c r="AH10446">
        <v>260</v>
      </c>
    </row>
    <row r="10447" spans="1:34" hidden="1" x14ac:dyDescent="0.25">
      <c r="A10447" t="str">
        <f t="shared" si="489"/>
        <v>36 1 3 11 1 401 35 40 0 4301003 369120</v>
      </c>
      <c r="B10447" t="str">
        <f t="shared" si="490"/>
        <v>36 1 3 11 1 401 35 40 0 4301003 368175</v>
      </c>
      <c r="C10447" t="str">
        <f t="shared" si="491"/>
        <v>36 1 3 11 1 401 35 40 0 4301003</v>
      </c>
      <c r="D10447">
        <v>36</v>
      </c>
      <c r="E10447">
        <v>1</v>
      </c>
      <c r="F10447">
        <v>3</v>
      </c>
      <c r="G10447">
        <v>11</v>
      </c>
      <c r="H10447">
        <v>1</v>
      </c>
      <c r="I10447">
        <v>401</v>
      </c>
      <c r="J10447">
        <v>35</v>
      </c>
      <c r="K10447">
        <v>40</v>
      </c>
      <c r="L10447" t="s">
        <v>147</v>
      </c>
      <c r="M10447" t="s">
        <v>233</v>
      </c>
      <c r="N10447" s="13">
        <v>5079365</v>
      </c>
      <c r="O10447">
        <v>369120</v>
      </c>
      <c r="P10447">
        <v>2024</v>
      </c>
      <c r="Q10447">
        <v>1088242108</v>
      </c>
      <c r="R10447" t="s">
        <v>2104</v>
      </c>
      <c r="S10447" s="13">
        <v>5079365</v>
      </c>
      <c r="T10447">
        <v>0</v>
      </c>
      <c r="U10447" t="s">
        <v>7755</v>
      </c>
      <c r="V10447" t="s">
        <v>2295</v>
      </c>
      <c r="W10447">
        <v>5004</v>
      </c>
      <c r="X10447">
        <v>0</v>
      </c>
      <c r="Y10447">
        <v>368175</v>
      </c>
      <c r="Z10447">
        <v>20241220</v>
      </c>
      <c r="AA10447">
        <v>2407100863</v>
      </c>
      <c r="AB10447">
        <v>4</v>
      </c>
      <c r="AC10447" t="s">
        <v>2281</v>
      </c>
      <c r="AD10447" t="s">
        <v>2281</v>
      </c>
      <c r="AE10447">
        <v>11101</v>
      </c>
      <c r="AF10447" t="s">
        <v>2281</v>
      </c>
      <c r="AG10447" t="s">
        <v>549</v>
      </c>
      <c r="AH10447">
        <v>260</v>
      </c>
    </row>
    <row r="10448" spans="1:34" hidden="1" x14ac:dyDescent="0.25">
      <c r="A10448" t="str">
        <f t="shared" si="489"/>
        <v>36 1 3 11 1 401 35 40 0 4301003 369121</v>
      </c>
      <c r="B10448" t="str">
        <f t="shared" si="490"/>
        <v>36 1 3 11 1 401 35 40 0 4301003 368175</v>
      </c>
      <c r="C10448" t="str">
        <f t="shared" si="491"/>
        <v>36 1 3 11 1 401 35 40 0 4301003</v>
      </c>
      <c r="D10448">
        <v>36</v>
      </c>
      <c r="E10448">
        <v>1</v>
      </c>
      <c r="F10448">
        <v>3</v>
      </c>
      <c r="G10448">
        <v>11</v>
      </c>
      <c r="H10448">
        <v>1</v>
      </c>
      <c r="I10448">
        <v>401</v>
      </c>
      <c r="J10448">
        <v>35</v>
      </c>
      <c r="K10448">
        <v>40</v>
      </c>
      <c r="L10448" t="s">
        <v>147</v>
      </c>
      <c r="M10448" t="s">
        <v>233</v>
      </c>
      <c r="N10448" s="13">
        <v>5079365</v>
      </c>
      <c r="O10448">
        <v>369121</v>
      </c>
      <c r="P10448">
        <v>2024</v>
      </c>
      <c r="Q10448">
        <v>1088242108</v>
      </c>
      <c r="R10448" t="s">
        <v>2104</v>
      </c>
      <c r="S10448" s="13">
        <v>5079365</v>
      </c>
      <c r="T10448">
        <v>0</v>
      </c>
      <c r="U10448" t="s">
        <v>7756</v>
      </c>
      <c r="V10448" t="s">
        <v>2295</v>
      </c>
      <c r="W10448">
        <v>5004</v>
      </c>
      <c r="X10448">
        <v>0</v>
      </c>
      <c r="Y10448">
        <v>368175</v>
      </c>
      <c r="Z10448">
        <v>20241220</v>
      </c>
      <c r="AA10448">
        <v>2407100863</v>
      </c>
      <c r="AB10448">
        <v>5</v>
      </c>
      <c r="AC10448" t="s">
        <v>2281</v>
      </c>
      <c r="AD10448" t="s">
        <v>2281</v>
      </c>
      <c r="AE10448">
        <v>11101</v>
      </c>
      <c r="AF10448" t="s">
        <v>2281</v>
      </c>
      <c r="AG10448" t="s">
        <v>549</v>
      </c>
      <c r="AH10448">
        <v>260</v>
      </c>
    </row>
    <row r="10449" spans="1:34" hidden="1" x14ac:dyDescent="0.25">
      <c r="A10449" t="str">
        <f t="shared" si="489"/>
        <v>36 1 3 11 1 401 35 40 0 4301003 369122</v>
      </c>
      <c r="B10449" t="str">
        <f t="shared" si="490"/>
        <v>36 1 3 11 1 401 35 40 0 4301003 368175</v>
      </c>
      <c r="C10449" t="str">
        <f t="shared" si="491"/>
        <v>36 1 3 11 1 401 35 40 0 4301003</v>
      </c>
      <c r="D10449">
        <v>36</v>
      </c>
      <c r="E10449">
        <v>1</v>
      </c>
      <c r="F10449">
        <v>3</v>
      </c>
      <c r="G10449">
        <v>11</v>
      </c>
      <c r="H10449">
        <v>1</v>
      </c>
      <c r="I10449">
        <v>401</v>
      </c>
      <c r="J10449">
        <v>35</v>
      </c>
      <c r="K10449">
        <v>40</v>
      </c>
      <c r="L10449" t="s">
        <v>147</v>
      </c>
      <c r="M10449" t="s">
        <v>233</v>
      </c>
      <c r="N10449" s="13">
        <v>5079365</v>
      </c>
      <c r="O10449">
        <v>369122</v>
      </c>
      <c r="P10449">
        <v>2024</v>
      </c>
      <c r="Q10449">
        <v>1088242108</v>
      </c>
      <c r="R10449" t="s">
        <v>2104</v>
      </c>
      <c r="S10449" s="13">
        <v>5079365</v>
      </c>
      <c r="T10449">
        <v>0</v>
      </c>
      <c r="U10449" t="s">
        <v>7757</v>
      </c>
      <c r="V10449" t="s">
        <v>2295</v>
      </c>
      <c r="W10449">
        <v>5004</v>
      </c>
      <c r="X10449">
        <v>0</v>
      </c>
      <c r="Y10449">
        <v>368175</v>
      </c>
      <c r="Z10449">
        <v>20241220</v>
      </c>
      <c r="AA10449">
        <v>2407100863</v>
      </c>
      <c r="AB10449">
        <v>199</v>
      </c>
      <c r="AC10449" t="s">
        <v>2281</v>
      </c>
      <c r="AD10449" t="s">
        <v>2281</v>
      </c>
      <c r="AE10449">
        <v>11101</v>
      </c>
      <c r="AF10449" t="s">
        <v>2281</v>
      </c>
      <c r="AG10449" t="s">
        <v>549</v>
      </c>
      <c r="AH10449">
        <v>260</v>
      </c>
    </row>
    <row r="10450" spans="1:34" hidden="1" x14ac:dyDescent="0.25">
      <c r="A10450" t="str">
        <f t="shared" si="489"/>
        <v>36 1 3 81 1 5 35 0 0 4301015 369123</v>
      </c>
      <c r="B10450" t="str">
        <f t="shared" si="490"/>
        <v>36 1 3 81 1 5 35 0 0 4301015 368173</v>
      </c>
      <c r="C10450" t="str">
        <f t="shared" si="491"/>
        <v>36 1 3 81 1 5 35 0 0 4301015</v>
      </c>
      <c r="D10450">
        <v>36</v>
      </c>
      <c r="E10450">
        <v>1</v>
      </c>
      <c r="F10450">
        <v>3</v>
      </c>
      <c r="G10450">
        <v>81</v>
      </c>
      <c r="H10450">
        <v>1</v>
      </c>
      <c r="I10450">
        <v>5</v>
      </c>
      <c r="J10450">
        <v>35</v>
      </c>
      <c r="K10450">
        <v>0</v>
      </c>
      <c r="L10450" t="s">
        <v>147</v>
      </c>
      <c r="M10450" t="s">
        <v>234</v>
      </c>
      <c r="N10450" s="13">
        <v>899990238</v>
      </c>
      <c r="O10450">
        <v>369123</v>
      </c>
      <c r="P10450">
        <v>2024</v>
      </c>
      <c r="Q10450">
        <v>901846500</v>
      </c>
      <c r="R10450" t="s">
        <v>791</v>
      </c>
      <c r="S10450" s="13">
        <v>899990238</v>
      </c>
      <c r="T10450">
        <v>17999805</v>
      </c>
      <c r="U10450" t="s">
        <v>7552</v>
      </c>
      <c r="V10450" t="s">
        <v>7758</v>
      </c>
      <c r="W10450">
        <v>5016</v>
      </c>
      <c r="X10450">
        <v>2317</v>
      </c>
      <c r="Y10450">
        <v>368173</v>
      </c>
      <c r="Z10450">
        <v>20241223</v>
      </c>
      <c r="AA10450">
        <v>2407080844</v>
      </c>
      <c r="AB10450">
        <v>1</v>
      </c>
      <c r="AC10450" t="s">
        <v>2281</v>
      </c>
      <c r="AD10450" t="s">
        <v>2281</v>
      </c>
      <c r="AE10450">
        <v>25101</v>
      </c>
      <c r="AF10450" t="s">
        <v>2281</v>
      </c>
      <c r="AG10450" t="s">
        <v>61</v>
      </c>
      <c r="AH10450">
        <v>331</v>
      </c>
    </row>
    <row r="10451" spans="1:34" hidden="1" x14ac:dyDescent="0.25">
      <c r="A10451" t="str">
        <f t="shared" si="489"/>
        <v>36 1 3 11 1 401 35 40 0 4301017 369124</v>
      </c>
      <c r="B10451" t="str">
        <f t="shared" si="490"/>
        <v>36 1 3 11 1 401 35 40 0 4301017 368258</v>
      </c>
      <c r="C10451" t="str">
        <f t="shared" si="491"/>
        <v>36 1 3 11 1 401 35 40 0 4301017</v>
      </c>
      <c r="D10451">
        <v>36</v>
      </c>
      <c r="E10451">
        <v>1</v>
      </c>
      <c r="F10451">
        <v>3</v>
      </c>
      <c r="G10451">
        <v>11</v>
      </c>
      <c r="H10451">
        <v>1</v>
      </c>
      <c r="I10451">
        <v>401</v>
      </c>
      <c r="J10451">
        <v>35</v>
      </c>
      <c r="K10451">
        <v>40</v>
      </c>
      <c r="L10451" t="s">
        <v>147</v>
      </c>
      <c r="M10451" t="s">
        <v>235</v>
      </c>
      <c r="N10451" s="13">
        <v>58330429</v>
      </c>
      <c r="O10451">
        <v>369124</v>
      </c>
      <c r="P10451">
        <v>2024</v>
      </c>
      <c r="Q10451">
        <v>901834719</v>
      </c>
      <c r="R10451" t="s">
        <v>2116</v>
      </c>
      <c r="S10451" s="13">
        <v>58330429</v>
      </c>
      <c r="T10451">
        <v>1166609</v>
      </c>
      <c r="U10451" t="s">
        <v>7538</v>
      </c>
      <c r="V10451" t="s">
        <v>3768</v>
      </c>
      <c r="W10451">
        <v>5016</v>
      </c>
      <c r="X10451">
        <v>2317</v>
      </c>
      <c r="Y10451">
        <v>368258</v>
      </c>
      <c r="Z10451">
        <v>20241223</v>
      </c>
      <c r="AA10451">
        <v>2405290710</v>
      </c>
      <c r="AB10451">
        <v>199</v>
      </c>
      <c r="AC10451" t="s">
        <v>2281</v>
      </c>
      <c r="AD10451" t="s">
        <v>2281</v>
      </c>
      <c r="AE10451">
        <v>11101</v>
      </c>
      <c r="AF10451" t="s">
        <v>2281</v>
      </c>
      <c r="AG10451" t="s">
        <v>549</v>
      </c>
      <c r="AH10451">
        <v>331</v>
      </c>
    </row>
    <row r="10452" spans="1:34" hidden="1" x14ac:dyDescent="0.25">
      <c r="A10452" t="str">
        <f t="shared" si="489"/>
        <v>36 1 3 11 1 5 35 1 0 4301017 369125</v>
      </c>
      <c r="B10452" t="str">
        <f t="shared" si="490"/>
        <v>36 1 3 11 1 5 35 1 0 4301017 368153</v>
      </c>
      <c r="C10452" t="str">
        <f t="shared" si="491"/>
        <v>36 1 3 11 1 5 35 1 0 4301017</v>
      </c>
      <c r="D10452">
        <v>36</v>
      </c>
      <c r="E10452">
        <v>1</v>
      </c>
      <c r="F10452">
        <v>3</v>
      </c>
      <c r="G10452">
        <v>11</v>
      </c>
      <c r="H10452">
        <v>1</v>
      </c>
      <c r="I10452">
        <v>5</v>
      </c>
      <c r="J10452">
        <v>35</v>
      </c>
      <c r="K10452">
        <v>1</v>
      </c>
      <c r="L10452" t="s">
        <v>147</v>
      </c>
      <c r="M10452" t="s">
        <v>235</v>
      </c>
      <c r="N10452" s="13">
        <v>6013689</v>
      </c>
      <c r="O10452">
        <v>369125</v>
      </c>
      <c r="P10452">
        <v>2024</v>
      </c>
      <c r="Q10452">
        <v>10278579</v>
      </c>
      <c r="R10452" t="s">
        <v>1688</v>
      </c>
      <c r="S10452" s="13">
        <v>6013689</v>
      </c>
      <c r="T10452">
        <v>277396</v>
      </c>
      <c r="U10452" t="s">
        <v>7618</v>
      </c>
      <c r="V10452" t="s">
        <v>5648</v>
      </c>
      <c r="W10452">
        <v>5016</v>
      </c>
      <c r="X10452">
        <v>2305</v>
      </c>
      <c r="Y10452">
        <v>368153</v>
      </c>
      <c r="Z10452">
        <v>20241223</v>
      </c>
      <c r="AA10452">
        <v>2405280706</v>
      </c>
      <c r="AB10452">
        <v>2</v>
      </c>
      <c r="AC10452" t="s">
        <v>2281</v>
      </c>
      <c r="AD10452" t="s">
        <v>2281</v>
      </c>
      <c r="AE10452">
        <v>11101</v>
      </c>
      <c r="AF10452" t="s">
        <v>2281</v>
      </c>
      <c r="AG10452" t="s">
        <v>549</v>
      </c>
      <c r="AH10452">
        <v>332</v>
      </c>
    </row>
    <row r="10453" spans="1:34" hidden="1" x14ac:dyDescent="0.25">
      <c r="A10453" t="str">
        <f t="shared" si="489"/>
        <v>36 1 3 81 1 401 35 40 0 4301017 369126</v>
      </c>
      <c r="B10453" t="str">
        <f t="shared" si="490"/>
        <v>36 1 3 81 1 401 35 40 0 4301017 368259</v>
      </c>
      <c r="C10453" t="str">
        <f t="shared" si="491"/>
        <v>36 1 3 81 1 401 35 40 0 4301017</v>
      </c>
      <c r="D10453">
        <v>36</v>
      </c>
      <c r="E10453">
        <v>1</v>
      </c>
      <c r="F10453">
        <v>3</v>
      </c>
      <c r="G10453">
        <v>81</v>
      </c>
      <c r="H10453">
        <v>1</v>
      </c>
      <c r="I10453">
        <v>401</v>
      </c>
      <c r="J10453">
        <v>35</v>
      </c>
      <c r="K10453">
        <v>40</v>
      </c>
      <c r="L10453" t="s">
        <v>147</v>
      </c>
      <c r="M10453" t="s">
        <v>235</v>
      </c>
      <c r="N10453" s="13">
        <v>2694755</v>
      </c>
      <c r="O10453">
        <v>369126</v>
      </c>
      <c r="P10453">
        <v>2024</v>
      </c>
      <c r="Q10453">
        <v>10278579</v>
      </c>
      <c r="R10453" t="s">
        <v>1688</v>
      </c>
      <c r="S10453" s="13">
        <v>2694755</v>
      </c>
      <c r="T10453">
        <v>161685</v>
      </c>
      <c r="U10453" t="s">
        <v>7618</v>
      </c>
      <c r="V10453" t="s">
        <v>7759</v>
      </c>
      <c r="W10453">
        <v>5016</v>
      </c>
      <c r="X10453">
        <v>2305</v>
      </c>
      <c r="Y10453">
        <v>368259</v>
      </c>
      <c r="Z10453">
        <v>20241223</v>
      </c>
      <c r="AA10453">
        <v>2405280706</v>
      </c>
      <c r="AB10453">
        <v>2</v>
      </c>
      <c r="AC10453" t="s">
        <v>2281</v>
      </c>
      <c r="AD10453" t="s">
        <v>2281</v>
      </c>
      <c r="AE10453">
        <v>25101</v>
      </c>
      <c r="AF10453" t="s">
        <v>2281</v>
      </c>
      <c r="AG10453" t="s">
        <v>61</v>
      </c>
      <c r="AH10453">
        <v>332</v>
      </c>
    </row>
    <row r="10454" spans="1:34" hidden="1" x14ac:dyDescent="0.25">
      <c r="A10454" t="str">
        <f t="shared" si="489"/>
        <v>36 1 3 11 1 5 34 0 0 4301037 369127</v>
      </c>
      <c r="B10454" t="str">
        <f t="shared" si="490"/>
        <v>36 1 3 11 1 5 34 0 0 4301037 368047</v>
      </c>
      <c r="C10454" t="str">
        <f t="shared" si="491"/>
        <v>36 1 3 11 1 5 34 0 0 4301037</v>
      </c>
      <c r="D10454">
        <v>36</v>
      </c>
      <c r="E10454">
        <v>1</v>
      </c>
      <c r="F10454">
        <v>3</v>
      </c>
      <c r="G10454">
        <v>11</v>
      </c>
      <c r="H10454">
        <v>1</v>
      </c>
      <c r="I10454">
        <v>5</v>
      </c>
      <c r="J10454">
        <v>34</v>
      </c>
      <c r="K10454">
        <v>0</v>
      </c>
      <c r="L10454" t="s">
        <v>147</v>
      </c>
      <c r="M10454" t="s">
        <v>232</v>
      </c>
      <c r="N10454" s="13">
        <v>6395583</v>
      </c>
      <c r="O10454">
        <v>369127</v>
      </c>
      <c r="P10454">
        <v>2024</v>
      </c>
      <c r="Q10454">
        <v>890801053</v>
      </c>
      <c r="R10454" t="s">
        <v>784</v>
      </c>
      <c r="S10454" s="13">
        <v>6395583</v>
      </c>
      <c r="T10454">
        <v>0</v>
      </c>
      <c r="U10454" t="s">
        <v>7760</v>
      </c>
      <c r="V10454" t="s">
        <v>2342</v>
      </c>
      <c r="W10454">
        <v>5001</v>
      </c>
      <c r="X10454">
        <v>0</v>
      </c>
      <c r="Y10454">
        <v>368047</v>
      </c>
      <c r="Z10454">
        <v>20241223</v>
      </c>
      <c r="AA10454">
        <v>2024122020</v>
      </c>
      <c r="AB10454">
        <v>0</v>
      </c>
      <c r="AC10454" t="s">
        <v>2281</v>
      </c>
      <c r="AD10454" t="s">
        <v>2281</v>
      </c>
      <c r="AE10454">
        <v>11101</v>
      </c>
      <c r="AF10454" t="s">
        <v>2281</v>
      </c>
      <c r="AG10454" t="s">
        <v>549</v>
      </c>
      <c r="AH10454">
        <v>100</v>
      </c>
    </row>
    <row r="10455" spans="1:34" hidden="1" x14ac:dyDescent="0.25">
      <c r="A10455" t="str">
        <f t="shared" si="489"/>
        <v>36 1 3 33 1 5 34 0 0 4301037 369128</v>
      </c>
      <c r="B10455" t="str">
        <f t="shared" si="490"/>
        <v>36 1 3 33 1 5 34 0 0 4301037 368030</v>
      </c>
      <c r="C10455" t="str">
        <f t="shared" si="491"/>
        <v>36 1 3 33 1 5 34 0 0 4301037</v>
      </c>
      <c r="D10455">
        <v>36</v>
      </c>
      <c r="E10455">
        <v>1</v>
      </c>
      <c r="F10455">
        <v>3</v>
      </c>
      <c r="G10455">
        <v>33</v>
      </c>
      <c r="H10455">
        <v>1</v>
      </c>
      <c r="I10455">
        <v>5</v>
      </c>
      <c r="J10455">
        <v>34</v>
      </c>
      <c r="K10455">
        <v>0</v>
      </c>
      <c r="L10455" t="s">
        <v>147</v>
      </c>
      <c r="M10455" t="s">
        <v>232</v>
      </c>
      <c r="N10455" s="13">
        <v>1450000</v>
      </c>
      <c r="O10455">
        <v>369128</v>
      </c>
      <c r="P10455">
        <v>2024</v>
      </c>
      <c r="Q10455">
        <v>1053861778</v>
      </c>
      <c r="R10455" t="s">
        <v>2137</v>
      </c>
      <c r="S10455" s="13">
        <v>1450000</v>
      </c>
      <c r="T10455">
        <v>0</v>
      </c>
      <c r="U10455" t="s">
        <v>7761</v>
      </c>
      <c r="V10455" t="s">
        <v>2295</v>
      </c>
      <c r="W10455">
        <v>5004</v>
      </c>
      <c r="X10455">
        <v>0</v>
      </c>
      <c r="Y10455">
        <v>368030</v>
      </c>
      <c r="Z10455">
        <v>20241223</v>
      </c>
      <c r="AA10455">
        <v>2402280402</v>
      </c>
      <c r="AB10455">
        <v>199</v>
      </c>
      <c r="AC10455" t="s">
        <v>2281</v>
      </c>
      <c r="AD10455" t="s">
        <v>2281</v>
      </c>
      <c r="AE10455">
        <v>13161</v>
      </c>
      <c r="AF10455" t="s">
        <v>2538</v>
      </c>
      <c r="AG10455" t="s">
        <v>110</v>
      </c>
      <c r="AH10455">
        <v>260</v>
      </c>
    </row>
    <row r="10456" spans="1:34" hidden="1" x14ac:dyDescent="0.25">
      <c r="A10456" t="str">
        <f t="shared" si="489"/>
        <v>36 1 3 33 1 5 34 0 0 4301037 369129</v>
      </c>
      <c r="B10456" t="str">
        <f t="shared" si="490"/>
        <v>36 1 3 33 1 5 34 0 0 4301037 368037</v>
      </c>
      <c r="C10456" t="str">
        <f t="shared" si="491"/>
        <v>36 1 3 33 1 5 34 0 0 4301037</v>
      </c>
      <c r="D10456">
        <v>36</v>
      </c>
      <c r="E10456">
        <v>1</v>
      </c>
      <c r="F10456">
        <v>3</v>
      </c>
      <c r="G10456">
        <v>33</v>
      </c>
      <c r="H10456">
        <v>1</v>
      </c>
      <c r="I10456">
        <v>5</v>
      </c>
      <c r="J10456">
        <v>34</v>
      </c>
      <c r="K10456">
        <v>0</v>
      </c>
      <c r="L10456" t="s">
        <v>147</v>
      </c>
      <c r="M10456" t="s">
        <v>232</v>
      </c>
      <c r="N10456" s="13">
        <v>1450000</v>
      </c>
      <c r="O10456">
        <v>369129</v>
      </c>
      <c r="P10456">
        <v>2024</v>
      </c>
      <c r="Q10456">
        <v>75105122</v>
      </c>
      <c r="R10456" t="s">
        <v>2142</v>
      </c>
      <c r="S10456" s="13">
        <v>1450000</v>
      </c>
      <c r="T10456">
        <v>0</v>
      </c>
      <c r="U10456" t="s">
        <v>7762</v>
      </c>
      <c r="V10456" t="s">
        <v>2295</v>
      </c>
      <c r="W10456">
        <v>5004</v>
      </c>
      <c r="X10456">
        <v>0</v>
      </c>
      <c r="Y10456">
        <v>368037</v>
      </c>
      <c r="Z10456">
        <v>20241223</v>
      </c>
      <c r="AA10456">
        <v>2403060429</v>
      </c>
      <c r="AB10456">
        <v>199</v>
      </c>
      <c r="AC10456" t="s">
        <v>2281</v>
      </c>
      <c r="AD10456" t="s">
        <v>2281</v>
      </c>
      <c r="AE10456">
        <v>13161</v>
      </c>
      <c r="AF10456" t="s">
        <v>2538</v>
      </c>
      <c r="AG10456" t="s">
        <v>110</v>
      </c>
      <c r="AH10456">
        <v>260</v>
      </c>
    </row>
    <row r="10457" spans="1:34" hidden="1" x14ac:dyDescent="0.25">
      <c r="A10457" t="str">
        <f t="shared" si="489"/>
        <v>36 1 3 11 1 403 34 40 0 4301037 369130</v>
      </c>
      <c r="B10457" t="str">
        <f t="shared" si="490"/>
        <v>36 1 3 11 1 403 34 40 0 4301037 368252</v>
      </c>
      <c r="C10457" t="str">
        <f t="shared" si="491"/>
        <v>36 1 3 11 1 403 34 40 0 4301037</v>
      </c>
      <c r="D10457">
        <v>36</v>
      </c>
      <c r="E10457">
        <v>1</v>
      </c>
      <c r="F10457">
        <v>3</v>
      </c>
      <c r="G10457">
        <v>11</v>
      </c>
      <c r="H10457">
        <v>1</v>
      </c>
      <c r="I10457">
        <v>403</v>
      </c>
      <c r="J10457">
        <v>34</v>
      </c>
      <c r="K10457">
        <v>40</v>
      </c>
      <c r="L10457" t="s">
        <v>147</v>
      </c>
      <c r="M10457" t="s">
        <v>232</v>
      </c>
      <c r="N10457" s="13">
        <v>500000000</v>
      </c>
      <c r="O10457">
        <v>369130</v>
      </c>
      <c r="P10457">
        <v>2024</v>
      </c>
      <c r="Q10457">
        <v>900786719</v>
      </c>
      <c r="R10457" t="s">
        <v>2120</v>
      </c>
      <c r="S10457" s="13">
        <v>500000000</v>
      </c>
      <c r="T10457">
        <v>0</v>
      </c>
      <c r="U10457" t="s">
        <v>7763</v>
      </c>
      <c r="V10457" t="s">
        <v>7764</v>
      </c>
      <c r="W10457">
        <v>5004</v>
      </c>
      <c r="X10457">
        <v>0</v>
      </c>
      <c r="Y10457">
        <v>368252</v>
      </c>
      <c r="Z10457">
        <v>20241224</v>
      </c>
      <c r="AA10457">
        <v>2408260979</v>
      </c>
      <c r="AB10457">
        <v>199</v>
      </c>
      <c r="AC10457" t="s">
        <v>2281</v>
      </c>
      <c r="AD10457" t="s">
        <v>2281</v>
      </c>
      <c r="AE10457">
        <v>11101</v>
      </c>
      <c r="AF10457" t="s">
        <v>2281</v>
      </c>
      <c r="AG10457" t="s">
        <v>549</v>
      </c>
      <c r="AH10457">
        <v>261</v>
      </c>
    </row>
    <row r="10458" spans="1:34" hidden="1" x14ac:dyDescent="0.25">
      <c r="A10458" t="str">
        <f t="shared" si="489"/>
        <v>36 1 3 22 1 5 35 0 0 4301003 369132</v>
      </c>
      <c r="B10458" t="str">
        <f t="shared" si="490"/>
        <v>36 1 3 22 1 5 35 0 0 4301003 368023</v>
      </c>
      <c r="C10458" t="str">
        <f t="shared" si="491"/>
        <v>36 1 3 22 1 5 35 0 0 4301003</v>
      </c>
      <c r="D10458">
        <v>36</v>
      </c>
      <c r="E10458">
        <v>1</v>
      </c>
      <c r="F10458">
        <v>3</v>
      </c>
      <c r="G10458">
        <v>22</v>
      </c>
      <c r="H10458">
        <v>1</v>
      </c>
      <c r="I10458">
        <v>5</v>
      </c>
      <c r="J10458">
        <v>35</v>
      </c>
      <c r="K10458">
        <v>0</v>
      </c>
      <c r="L10458" t="s">
        <v>147</v>
      </c>
      <c r="M10458" t="s">
        <v>233</v>
      </c>
      <c r="N10458" s="13">
        <v>19233608</v>
      </c>
      <c r="O10458">
        <v>369132</v>
      </c>
      <c r="P10458">
        <v>2024</v>
      </c>
      <c r="Q10458">
        <v>813005241</v>
      </c>
      <c r="R10458" t="s">
        <v>798</v>
      </c>
      <c r="S10458" s="13">
        <v>19233608</v>
      </c>
      <c r="T10458">
        <v>0</v>
      </c>
      <c r="U10458" t="s">
        <v>3283</v>
      </c>
      <c r="V10458" t="s">
        <v>3510</v>
      </c>
      <c r="W10458">
        <v>5004</v>
      </c>
      <c r="X10458">
        <v>0</v>
      </c>
      <c r="Y10458">
        <v>368023</v>
      </c>
      <c r="Z10458">
        <v>20241226</v>
      </c>
      <c r="AA10458">
        <v>2009100348</v>
      </c>
      <c r="AB10458">
        <v>199</v>
      </c>
      <c r="AC10458" t="s">
        <v>2281</v>
      </c>
      <c r="AD10458" t="s">
        <v>2281</v>
      </c>
      <c r="AE10458">
        <v>11206</v>
      </c>
      <c r="AF10458" t="s">
        <v>2394</v>
      </c>
      <c r="AG10458" t="s">
        <v>109</v>
      </c>
      <c r="AH10458">
        <v>334</v>
      </c>
    </row>
    <row r="10459" spans="1:34" hidden="1" x14ac:dyDescent="0.25">
      <c r="A10459" t="str">
        <f t="shared" si="489"/>
        <v>36 1 3 22 1 5 35 0 0 4301003 369133</v>
      </c>
      <c r="B10459" t="str">
        <f t="shared" si="490"/>
        <v>36 1 3 22 1 5 35 0 0 4301003 368023</v>
      </c>
      <c r="C10459" t="str">
        <f t="shared" si="491"/>
        <v>36 1 3 22 1 5 35 0 0 4301003</v>
      </c>
      <c r="D10459">
        <v>36</v>
      </c>
      <c r="E10459">
        <v>1</v>
      </c>
      <c r="F10459">
        <v>3</v>
      </c>
      <c r="G10459">
        <v>22</v>
      </c>
      <c r="H10459">
        <v>1</v>
      </c>
      <c r="I10459">
        <v>5</v>
      </c>
      <c r="J10459">
        <v>35</v>
      </c>
      <c r="K10459">
        <v>0</v>
      </c>
      <c r="L10459" t="s">
        <v>147</v>
      </c>
      <c r="M10459" t="s">
        <v>233</v>
      </c>
      <c r="N10459" s="13">
        <v>3204319.09</v>
      </c>
      <c r="O10459">
        <v>369133</v>
      </c>
      <c r="P10459">
        <v>2024</v>
      </c>
      <c r="Q10459">
        <v>813005241</v>
      </c>
      <c r="R10459" t="s">
        <v>798</v>
      </c>
      <c r="S10459" s="13">
        <v>3204319.09</v>
      </c>
      <c r="T10459">
        <v>53854</v>
      </c>
      <c r="U10459" t="s">
        <v>3283</v>
      </c>
      <c r="V10459" t="s">
        <v>3510</v>
      </c>
      <c r="W10459">
        <v>5004</v>
      </c>
      <c r="X10459">
        <v>2305</v>
      </c>
      <c r="Y10459">
        <v>368023</v>
      </c>
      <c r="Z10459">
        <v>20241226</v>
      </c>
      <c r="AA10459">
        <v>2009100348</v>
      </c>
      <c r="AB10459">
        <v>199</v>
      </c>
      <c r="AC10459" t="s">
        <v>2281</v>
      </c>
      <c r="AD10459" t="s">
        <v>2281</v>
      </c>
      <c r="AE10459">
        <v>11206</v>
      </c>
      <c r="AF10459" t="s">
        <v>2394</v>
      </c>
      <c r="AG10459" t="s">
        <v>109</v>
      </c>
      <c r="AH10459">
        <v>334</v>
      </c>
    </row>
    <row r="10460" spans="1:34" hidden="1" x14ac:dyDescent="0.25">
      <c r="A10460" t="str">
        <f t="shared" si="489"/>
        <v>36 1 3 11 1 5 35 2 0 4301003 369134</v>
      </c>
      <c r="B10460" t="str">
        <f t="shared" si="490"/>
        <v>36 1 3 11 1 5 35 2 0 4301003 368068</v>
      </c>
      <c r="C10460" t="str">
        <f t="shared" si="491"/>
        <v>36 1 3 11 1 5 35 2 0 4301003</v>
      </c>
      <c r="D10460">
        <v>36</v>
      </c>
      <c r="E10460">
        <v>1</v>
      </c>
      <c r="F10460">
        <v>3</v>
      </c>
      <c r="G10460">
        <v>11</v>
      </c>
      <c r="H10460">
        <v>1</v>
      </c>
      <c r="I10460">
        <v>5</v>
      </c>
      <c r="J10460">
        <v>35</v>
      </c>
      <c r="K10460">
        <v>2</v>
      </c>
      <c r="L10460" t="s">
        <v>147</v>
      </c>
      <c r="M10460" t="s">
        <v>233</v>
      </c>
      <c r="N10460" s="13">
        <v>1259078</v>
      </c>
      <c r="O10460">
        <v>369134</v>
      </c>
      <c r="P10460">
        <v>2024</v>
      </c>
      <c r="Q10460">
        <v>900233026</v>
      </c>
      <c r="R10460" t="s">
        <v>823</v>
      </c>
      <c r="S10460" s="13">
        <v>1259078</v>
      </c>
      <c r="T10460">
        <v>0</v>
      </c>
      <c r="U10460" t="s">
        <v>2413</v>
      </c>
      <c r="V10460" t="s">
        <v>2485</v>
      </c>
      <c r="W10460">
        <v>5004</v>
      </c>
      <c r="X10460">
        <v>0</v>
      </c>
      <c r="Y10460">
        <v>368068</v>
      </c>
      <c r="Z10460">
        <v>20241226</v>
      </c>
      <c r="AA10460">
        <v>2404300602</v>
      </c>
      <c r="AB10460">
        <v>8</v>
      </c>
      <c r="AC10460" t="s">
        <v>2281</v>
      </c>
      <c r="AD10460" t="s">
        <v>2281</v>
      </c>
      <c r="AE10460">
        <v>11101</v>
      </c>
      <c r="AF10460" t="s">
        <v>2281</v>
      </c>
      <c r="AG10460" t="s">
        <v>549</v>
      </c>
      <c r="AH10460">
        <v>121</v>
      </c>
    </row>
    <row r="10461" spans="1:34" hidden="1" x14ac:dyDescent="0.25">
      <c r="A10461" t="str">
        <f t="shared" si="489"/>
        <v>36 1 3 22 1 5 35 0 0 4301003 369135</v>
      </c>
      <c r="B10461" t="str">
        <f t="shared" si="490"/>
        <v>36 1 3 22 1 5 35 0 0 4301003 368068</v>
      </c>
      <c r="C10461" t="str">
        <f t="shared" si="491"/>
        <v>36 1 3 22 1 5 35 0 0 4301003</v>
      </c>
      <c r="D10461">
        <v>36</v>
      </c>
      <c r="E10461">
        <v>1</v>
      </c>
      <c r="F10461">
        <v>3</v>
      </c>
      <c r="G10461">
        <v>22</v>
      </c>
      <c r="H10461">
        <v>1</v>
      </c>
      <c r="I10461">
        <v>5</v>
      </c>
      <c r="J10461">
        <v>35</v>
      </c>
      <c r="K10461">
        <v>0</v>
      </c>
      <c r="L10461" t="s">
        <v>147</v>
      </c>
      <c r="M10461" t="s">
        <v>233</v>
      </c>
      <c r="N10461" s="13">
        <v>23206401</v>
      </c>
      <c r="O10461">
        <v>369135</v>
      </c>
      <c r="P10461">
        <v>2024</v>
      </c>
      <c r="Q10461">
        <v>900233026</v>
      </c>
      <c r="R10461" t="s">
        <v>823</v>
      </c>
      <c r="S10461" s="13">
        <v>23206401</v>
      </c>
      <c r="T10461">
        <v>0</v>
      </c>
      <c r="U10461" t="s">
        <v>2413</v>
      </c>
      <c r="V10461" t="s">
        <v>2485</v>
      </c>
      <c r="W10461">
        <v>5004</v>
      </c>
      <c r="X10461">
        <v>0</v>
      </c>
      <c r="Y10461">
        <v>368068</v>
      </c>
      <c r="Z10461">
        <v>20241226</v>
      </c>
      <c r="AA10461">
        <v>2404300602</v>
      </c>
      <c r="AB10461">
        <v>8</v>
      </c>
      <c r="AC10461" t="s">
        <v>2281</v>
      </c>
      <c r="AD10461" t="s">
        <v>2281</v>
      </c>
      <c r="AE10461">
        <v>11206</v>
      </c>
      <c r="AF10461" t="s">
        <v>2394</v>
      </c>
      <c r="AG10461" t="s">
        <v>109</v>
      </c>
      <c r="AH10461">
        <v>121</v>
      </c>
    </row>
    <row r="10462" spans="1:34" hidden="1" x14ac:dyDescent="0.25">
      <c r="A10462" t="str">
        <f t="shared" si="489"/>
        <v>36 1 3 11 1 401 35 40 0 4301003 369136</v>
      </c>
      <c r="B10462" t="str">
        <f t="shared" si="490"/>
        <v>36 1 3 11 1 401 35 40 0 4301003 368289</v>
      </c>
      <c r="C10462" t="str">
        <f t="shared" si="491"/>
        <v>36 1 3 11 1 401 35 40 0 4301003</v>
      </c>
      <c r="D10462">
        <v>36</v>
      </c>
      <c r="E10462">
        <v>1</v>
      </c>
      <c r="F10462">
        <v>3</v>
      </c>
      <c r="G10462">
        <v>11</v>
      </c>
      <c r="H10462">
        <v>1</v>
      </c>
      <c r="I10462">
        <v>401</v>
      </c>
      <c r="J10462">
        <v>35</v>
      </c>
      <c r="K10462">
        <v>40</v>
      </c>
      <c r="L10462" t="s">
        <v>147</v>
      </c>
      <c r="M10462" t="s">
        <v>233</v>
      </c>
      <c r="N10462" s="13">
        <v>28639319</v>
      </c>
      <c r="O10462">
        <v>369136</v>
      </c>
      <c r="P10462">
        <v>2024</v>
      </c>
      <c r="Q10462">
        <v>900233026</v>
      </c>
      <c r="R10462" t="s">
        <v>823</v>
      </c>
      <c r="S10462" s="13">
        <v>28639319</v>
      </c>
      <c r="T10462">
        <v>0</v>
      </c>
      <c r="U10462" t="s">
        <v>2413</v>
      </c>
      <c r="V10462" t="s">
        <v>2485</v>
      </c>
      <c r="W10462">
        <v>5004</v>
      </c>
      <c r="X10462">
        <v>0</v>
      </c>
      <c r="Y10462">
        <v>368289</v>
      </c>
      <c r="Z10462">
        <v>20241226</v>
      </c>
      <c r="AA10462">
        <v>2404300602</v>
      </c>
      <c r="AB10462">
        <v>8</v>
      </c>
      <c r="AC10462" t="s">
        <v>2281</v>
      </c>
      <c r="AD10462" t="s">
        <v>2281</v>
      </c>
      <c r="AE10462">
        <v>11101</v>
      </c>
      <c r="AF10462" t="s">
        <v>2281</v>
      </c>
      <c r="AG10462" t="s">
        <v>549</v>
      </c>
      <c r="AH10462">
        <v>121</v>
      </c>
    </row>
    <row r="10463" spans="1:34" hidden="1" x14ac:dyDescent="0.25">
      <c r="A10463" t="str">
        <f t="shared" si="489"/>
        <v>36 1 3 11 1 5 35 2 0 4301003 369137</v>
      </c>
      <c r="B10463" t="str">
        <f t="shared" si="490"/>
        <v>36 1 3 11 1 5 35 2 0 4301003 368053</v>
      </c>
      <c r="C10463" t="str">
        <f t="shared" si="491"/>
        <v>36 1 3 11 1 5 35 2 0 4301003</v>
      </c>
      <c r="D10463">
        <v>36</v>
      </c>
      <c r="E10463">
        <v>1</v>
      </c>
      <c r="F10463">
        <v>3</v>
      </c>
      <c r="G10463">
        <v>11</v>
      </c>
      <c r="H10463">
        <v>1</v>
      </c>
      <c r="I10463">
        <v>5</v>
      </c>
      <c r="J10463">
        <v>35</v>
      </c>
      <c r="K10463">
        <v>2</v>
      </c>
      <c r="L10463" t="s">
        <v>147</v>
      </c>
      <c r="M10463" t="s">
        <v>233</v>
      </c>
      <c r="N10463" s="13">
        <v>1733333</v>
      </c>
      <c r="O10463">
        <v>369137</v>
      </c>
      <c r="P10463">
        <v>2024</v>
      </c>
      <c r="Q10463">
        <v>75081921</v>
      </c>
      <c r="R10463" t="s">
        <v>2107</v>
      </c>
      <c r="S10463" s="13">
        <v>1733333</v>
      </c>
      <c r="T10463">
        <v>0</v>
      </c>
      <c r="U10463" t="s">
        <v>7767</v>
      </c>
      <c r="V10463" t="s">
        <v>2295</v>
      </c>
      <c r="W10463">
        <v>5004</v>
      </c>
      <c r="X10463">
        <v>0</v>
      </c>
      <c r="Y10463">
        <v>368053</v>
      </c>
      <c r="Z10463">
        <v>20241226</v>
      </c>
      <c r="AA10463">
        <v>2404110546</v>
      </c>
      <c r="AB10463">
        <v>199</v>
      </c>
      <c r="AC10463" t="s">
        <v>2281</v>
      </c>
      <c r="AD10463" t="s">
        <v>2281</v>
      </c>
      <c r="AE10463">
        <v>11101</v>
      </c>
      <c r="AF10463" t="s">
        <v>2281</v>
      </c>
      <c r="AG10463" t="s">
        <v>549</v>
      </c>
      <c r="AH10463">
        <v>260</v>
      </c>
    </row>
    <row r="10464" spans="1:34" hidden="1" x14ac:dyDescent="0.25">
      <c r="A10464" t="str">
        <f t="shared" si="489"/>
        <v>36 1 3 11 1 401 35 40 0 4301003 369138</v>
      </c>
      <c r="B10464" t="str">
        <f t="shared" si="490"/>
        <v>36 1 3 11 1 401 35 40 0 4301003 368185</v>
      </c>
      <c r="C10464" t="str">
        <f t="shared" si="491"/>
        <v>36 1 3 11 1 401 35 40 0 4301003</v>
      </c>
      <c r="D10464">
        <v>36</v>
      </c>
      <c r="E10464">
        <v>1</v>
      </c>
      <c r="F10464">
        <v>3</v>
      </c>
      <c r="G10464">
        <v>11</v>
      </c>
      <c r="H10464">
        <v>1</v>
      </c>
      <c r="I10464">
        <v>401</v>
      </c>
      <c r="J10464">
        <v>35</v>
      </c>
      <c r="K10464">
        <v>40</v>
      </c>
      <c r="L10464" t="s">
        <v>147</v>
      </c>
      <c r="M10464" t="s">
        <v>233</v>
      </c>
      <c r="N10464" s="13">
        <v>6739130</v>
      </c>
      <c r="O10464">
        <v>369138</v>
      </c>
      <c r="P10464">
        <v>2024</v>
      </c>
      <c r="Q10464">
        <v>30329037</v>
      </c>
      <c r="R10464" t="s">
        <v>2113</v>
      </c>
      <c r="S10464" s="13">
        <v>6739130</v>
      </c>
      <c r="T10464">
        <v>0</v>
      </c>
      <c r="U10464" t="s">
        <v>7768</v>
      </c>
      <c r="V10464" t="s">
        <v>2291</v>
      </c>
      <c r="W10464">
        <v>5004</v>
      </c>
      <c r="X10464">
        <v>0</v>
      </c>
      <c r="Y10464">
        <v>368185</v>
      </c>
      <c r="Z10464">
        <v>20241226</v>
      </c>
      <c r="AA10464">
        <v>2408140943</v>
      </c>
      <c r="AB10464">
        <v>199</v>
      </c>
      <c r="AC10464" t="s">
        <v>2281</v>
      </c>
      <c r="AD10464" t="s">
        <v>2281</v>
      </c>
      <c r="AE10464">
        <v>11101</v>
      </c>
      <c r="AF10464" t="s">
        <v>2281</v>
      </c>
      <c r="AG10464" t="s">
        <v>549</v>
      </c>
      <c r="AH10464">
        <v>260</v>
      </c>
    </row>
    <row r="10465" spans="1:34" hidden="1" x14ac:dyDescent="0.25">
      <c r="A10465" t="str">
        <f t="shared" si="489"/>
        <v>36 1 3 11 1 5 35 0 0 4301015 369139</v>
      </c>
      <c r="B10465" t="str">
        <f t="shared" si="490"/>
        <v>36 1 3 11 1 5 35 0 0 4301015 368169</v>
      </c>
      <c r="C10465" t="str">
        <f t="shared" si="491"/>
        <v>36 1 3 11 1 5 35 0 0 4301015</v>
      </c>
      <c r="D10465">
        <v>36</v>
      </c>
      <c r="E10465">
        <v>1</v>
      </c>
      <c r="F10465">
        <v>3</v>
      </c>
      <c r="G10465">
        <v>11</v>
      </c>
      <c r="H10465">
        <v>1</v>
      </c>
      <c r="I10465">
        <v>5</v>
      </c>
      <c r="J10465">
        <v>35</v>
      </c>
      <c r="K10465">
        <v>0</v>
      </c>
      <c r="L10465" t="s">
        <v>147</v>
      </c>
      <c r="M10465" t="s">
        <v>234</v>
      </c>
      <c r="N10465" s="13">
        <v>12832175</v>
      </c>
      <c r="O10465">
        <v>369139</v>
      </c>
      <c r="P10465">
        <v>2024</v>
      </c>
      <c r="Q10465">
        <v>901526157</v>
      </c>
      <c r="R10465" t="s">
        <v>1413</v>
      </c>
      <c r="S10465" s="13">
        <v>12832175</v>
      </c>
      <c r="T10465">
        <v>524897</v>
      </c>
      <c r="U10465" t="s">
        <v>7664</v>
      </c>
      <c r="V10465" t="s">
        <v>7769</v>
      </c>
      <c r="W10465">
        <v>5016</v>
      </c>
      <c r="X10465">
        <v>2305</v>
      </c>
      <c r="Y10465">
        <v>368169</v>
      </c>
      <c r="Z10465">
        <v>20241226</v>
      </c>
      <c r="AA10465">
        <v>2406270790</v>
      </c>
      <c r="AB10465">
        <v>3</v>
      </c>
      <c r="AC10465" t="s">
        <v>2281</v>
      </c>
      <c r="AD10465" t="s">
        <v>2281</v>
      </c>
      <c r="AE10465">
        <v>11101</v>
      </c>
      <c r="AF10465" t="s">
        <v>2281</v>
      </c>
      <c r="AG10465" t="s">
        <v>549</v>
      </c>
      <c r="AH10465">
        <v>332</v>
      </c>
    </row>
    <row r="10466" spans="1:34" hidden="1" x14ac:dyDescent="0.25">
      <c r="A10466" t="str">
        <f t="shared" si="489"/>
        <v>36 1 3 22 1 401 35 41 0 4301017 369140</v>
      </c>
      <c r="B10466" t="str">
        <f t="shared" si="490"/>
        <v>36 1 3 22 1 401 35 41 0 4301017 368273</v>
      </c>
      <c r="C10466" t="str">
        <f t="shared" si="491"/>
        <v>36 1 3 22 1 401 35 41 0 4301017</v>
      </c>
      <c r="D10466">
        <v>36</v>
      </c>
      <c r="E10466">
        <v>1</v>
      </c>
      <c r="F10466">
        <v>3</v>
      </c>
      <c r="G10466">
        <v>22</v>
      </c>
      <c r="H10466">
        <v>1</v>
      </c>
      <c r="I10466">
        <v>401</v>
      </c>
      <c r="J10466">
        <v>35</v>
      </c>
      <c r="K10466">
        <v>41</v>
      </c>
      <c r="L10466" t="s">
        <v>147</v>
      </c>
      <c r="M10466" t="s">
        <v>235</v>
      </c>
      <c r="N10466" s="13">
        <v>12745923</v>
      </c>
      <c r="O10466">
        <v>369140</v>
      </c>
      <c r="P10466">
        <v>2024</v>
      </c>
      <c r="Q10466">
        <v>901526157</v>
      </c>
      <c r="R10466" t="s">
        <v>1413</v>
      </c>
      <c r="S10466" s="13">
        <v>12745923</v>
      </c>
      <c r="T10466">
        <v>764755</v>
      </c>
      <c r="U10466" t="s">
        <v>7664</v>
      </c>
      <c r="V10466" t="s">
        <v>7770</v>
      </c>
      <c r="W10466">
        <v>5016</v>
      </c>
      <c r="X10466">
        <v>2305</v>
      </c>
      <c r="Y10466">
        <v>368273</v>
      </c>
      <c r="Z10466">
        <v>20241226</v>
      </c>
      <c r="AA10466">
        <v>2406270790</v>
      </c>
      <c r="AB10466">
        <v>3</v>
      </c>
      <c r="AC10466" t="s">
        <v>2281</v>
      </c>
      <c r="AD10466" t="s">
        <v>2281</v>
      </c>
      <c r="AE10466">
        <v>12106</v>
      </c>
      <c r="AF10466" t="s">
        <v>7353</v>
      </c>
      <c r="AG10466" t="s">
        <v>106</v>
      </c>
      <c r="AH10466">
        <v>332</v>
      </c>
    </row>
    <row r="10467" spans="1:34" hidden="1" x14ac:dyDescent="0.25">
      <c r="A10467" t="str">
        <f t="shared" si="489"/>
        <v>36 1 3 33 1 5 34 0 0 4301037 369141</v>
      </c>
      <c r="B10467" t="str">
        <f t="shared" si="490"/>
        <v>36 1 3 33 1 5 34 0 0 4301037 368056</v>
      </c>
      <c r="C10467" t="str">
        <f t="shared" si="491"/>
        <v>36 1 3 33 1 5 34 0 0 4301037</v>
      </c>
      <c r="D10467">
        <v>36</v>
      </c>
      <c r="E10467">
        <v>1</v>
      </c>
      <c r="F10467">
        <v>3</v>
      </c>
      <c r="G10467">
        <v>33</v>
      </c>
      <c r="H10467">
        <v>1</v>
      </c>
      <c r="I10467">
        <v>5</v>
      </c>
      <c r="J10467">
        <v>34</v>
      </c>
      <c r="K10467">
        <v>0</v>
      </c>
      <c r="L10467" t="s">
        <v>147</v>
      </c>
      <c r="M10467" t="s">
        <v>232</v>
      </c>
      <c r="N10467" s="13">
        <v>1450000</v>
      </c>
      <c r="O10467">
        <v>369141</v>
      </c>
      <c r="P10467">
        <v>2024</v>
      </c>
      <c r="Q10467">
        <v>75000657</v>
      </c>
      <c r="R10467" t="s">
        <v>2151</v>
      </c>
      <c r="S10467" s="13">
        <v>1450000</v>
      </c>
      <c r="T10467">
        <v>0</v>
      </c>
      <c r="U10467" t="s">
        <v>7771</v>
      </c>
      <c r="V10467" t="s">
        <v>2295</v>
      </c>
      <c r="W10467">
        <v>5004</v>
      </c>
      <c r="X10467">
        <v>0</v>
      </c>
      <c r="Y10467">
        <v>368056</v>
      </c>
      <c r="Z10467">
        <v>20241227</v>
      </c>
      <c r="AA10467">
        <v>2404120551</v>
      </c>
      <c r="AB10467">
        <v>199</v>
      </c>
      <c r="AC10467" t="s">
        <v>2281</v>
      </c>
      <c r="AD10467" t="s">
        <v>2281</v>
      </c>
      <c r="AE10467">
        <v>13161</v>
      </c>
      <c r="AF10467" t="s">
        <v>2538</v>
      </c>
      <c r="AG10467" t="s">
        <v>110</v>
      </c>
      <c r="AH10467">
        <v>260</v>
      </c>
    </row>
    <row r="10468" spans="1:34" hidden="1" x14ac:dyDescent="0.25">
      <c r="A10468" t="str">
        <f t="shared" si="489"/>
        <v>36 1 3 33 1 5 34 0 0 4301037 369142</v>
      </c>
      <c r="B10468" t="str">
        <f t="shared" si="490"/>
        <v>36 1 3 33 1 5 34 0 0 4301037 368031</v>
      </c>
      <c r="C10468" t="str">
        <f t="shared" si="491"/>
        <v>36 1 3 33 1 5 34 0 0 4301037</v>
      </c>
      <c r="D10468">
        <v>36</v>
      </c>
      <c r="E10468">
        <v>1</v>
      </c>
      <c r="F10468">
        <v>3</v>
      </c>
      <c r="G10468">
        <v>33</v>
      </c>
      <c r="H10468">
        <v>1</v>
      </c>
      <c r="I10468">
        <v>5</v>
      </c>
      <c r="J10468">
        <v>34</v>
      </c>
      <c r="K10468">
        <v>0</v>
      </c>
      <c r="L10468" t="s">
        <v>147</v>
      </c>
      <c r="M10468" t="s">
        <v>232</v>
      </c>
      <c r="N10468" s="13">
        <v>1450000</v>
      </c>
      <c r="O10468">
        <v>369142</v>
      </c>
      <c r="P10468">
        <v>2024</v>
      </c>
      <c r="Q10468">
        <v>1053766211</v>
      </c>
      <c r="R10468" t="s">
        <v>2138</v>
      </c>
      <c r="S10468" s="13">
        <v>1450000</v>
      </c>
      <c r="T10468">
        <v>0</v>
      </c>
      <c r="U10468" t="s">
        <v>7772</v>
      </c>
      <c r="V10468" t="s">
        <v>2295</v>
      </c>
      <c r="W10468">
        <v>5004</v>
      </c>
      <c r="X10468">
        <v>0</v>
      </c>
      <c r="Y10468">
        <v>368031</v>
      </c>
      <c r="Z10468">
        <v>20241227</v>
      </c>
      <c r="AA10468">
        <v>2402290407</v>
      </c>
      <c r="AB10468">
        <v>199</v>
      </c>
      <c r="AC10468" t="s">
        <v>2281</v>
      </c>
      <c r="AD10468" t="s">
        <v>2281</v>
      </c>
      <c r="AE10468">
        <v>13161</v>
      </c>
      <c r="AF10468" t="s">
        <v>2538</v>
      </c>
      <c r="AG10468" t="s">
        <v>110</v>
      </c>
      <c r="AH10468">
        <v>260</v>
      </c>
    </row>
    <row r="10469" spans="1:34" hidden="1" x14ac:dyDescent="0.25">
      <c r="A10469" t="str">
        <f t="shared" si="489"/>
        <v>36 1 3 11 1 5 34 0 0 4301037 369143</v>
      </c>
      <c r="B10469" t="str">
        <f t="shared" si="490"/>
        <v>36 1 3 11 1 5 34 0 0 4301037 368132</v>
      </c>
      <c r="C10469" t="str">
        <f t="shared" si="491"/>
        <v>36 1 3 11 1 5 34 0 0 4301037</v>
      </c>
      <c r="D10469">
        <v>36</v>
      </c>
      <c r="E10469">
        <v>1</v>
      </c>
      <c r="F10469">
        <v>3</v>
      </c>
      <c r="G10469">
        <v>11</v>
      </c>
      <c r="H10469">
        <v>1</v>
      </c>
      <c r="I10469">
        <v>5</v>
      </c>
      <c r="J10469">
        <v>34</v>
      </c>
      <c r="K10469">
        <v>0</v>
      </c>
      <c r="L10469" t="s">
        <v>147</v>
      </c>
      <c r="M10469" t="s">
        <v>232</v>
      </c>
      <c r="N10469" s="13">
        <v>39508000</v>
      </c>
      <c r="O10469">
        <v>369143</v>
      </c>
      <c r="P10469">
        <v>2024</v>
      </c>
      <c r="Q10469">
        <v>800250029</v>
      </c>
      <c r="R10469" t="s">
        <v>789</v>
      </c>
      <c r="S10469" s="13">
        <v>39508000</v>
      </c>
      <c r="T10469">
        <v>0</v>
      </c>
      <c r="U10469" t="s">
        <v>7374</v>
      </c>
      <c r="V10469" t="s">
        <v>7773</v>
      </c>
      <c r="W10469">
        <v>5016</v>
      </c>
      <c r="X10469">
        <v>0</v>
      </c>
      <c r="Y10469">
        <v>368132</v>
      </c>
      <c r="Z10469">
        <v>20241227</v>
      </c>
      <c r="AA10469">
        <v>2405140648</v>
      </c>
      <c r="AB10469">
        <v>199</v>
      </c>
      <c r="AC10469" t="s">
        <v>2281</v>
      </c>
      <c r="AD10469" t="s">
        <v>2281</v>
      </c>
      <c r="AE10469">
        <v>11101</v>
      </c>
      <c r="AF10469" t="s">
        <v>2281</v>
      </c>
      <c r="AG10469" t="s">
        <v>549</v>
      </c>
      <c r="AH10469">
        <v>251</v>
      </c>
    </row>
    <row r="10470" spans="1:34" hidden="1" x14ac:dyDescent="0.25">
      <c r="A10470" t="str">
        <f t="shared" si="489"/>
        <v>36 1 3 83 1 401 35 40 0 4301017 369144</v>
      </c>
      <c r="B10470" t="str">
        <f t="shared" si="490"/>
        <v>36 1 3 83 1 401 35 40 0 4301017 368279</v>
      </c>
      <c r="C10470" t="str">
        <f t="shared" si="491"/>
        <v>36 1 3 83 1 401 35 40 0 4301017</v>
      </c>
      <c r="D10470">
        <v>36</v>
      </c>
      <c r="E10470">
        <v>1</v>
      </c>
      <c r="F10470">
        <v>3</v>
      </c>
      <c r="G10470">
        <v>83</v>
      </c>
      <c r="H10470">
        <v>1</v>
      </c>
      <c r="I10470">
        <v>401</v>
      </c>
      <c r="J10470">
        <v>35</v>
      </c>
      <c r="K10470">
        <v>40</v>
      </c>
      <c r="L10470" t="s">
        <v>147</v>
      </c>
      <c r="M10470" t="s">
        <v>235</v>
      </c>
      <c r="N10470" s="13">
        <v>88284106</v>
      </c>
      <c r="O10470">
        <v>369144</v>
      </c>
      <c r="P10470">
        <v>2024</v>
      </c>
      <c r="Q10470">
        <v>901004483</v>
      </c>
      <c r="R10470" t="s">
        <v>1767</v>
      </c>
      <c r="S10470" s="13">
        <v>88284106</v>
      </c>
      <c r="T10470">
        <v>1765682</v>
      </c>
      <c r="U10470" t="s">
        <v>7774</v>
      </c>
      <c r="V10470" t="s">
        <v>7775</v>
      </c>
      <c r="W10470">
        <v>5016</v>
      </c>
      <c r="X10470">
        <v>2317</v>
      </c>
      <c r="Y10470">
        <v>368279</v>
      </c>
      <c r="Z10470">
        <v>20241227</v>
      </c>
      <c r="AA10470">
        <v>2411181227</v>
      </c>
      <c r="AB10470">
        <v>1</v>
      </c>
      <c r="AC10470" t="s">
        <v>2281</v>
      </c>
      <c r="AD10470" t="s">
        <v>2281</v>
      </c>
      <c r="AE10470">
        <v>25242</v>
      </c>
      <c r="AF10470" t="s">
        <v>2538</v>
      </c>
      <c r="AG10470" t="s">
        <v>648</v>
      </c>
      <c r="AH10470">
        <v>331</v>
      </c>
    </row>
    <row r="10471" spans="1:34" hidden="1" x14ac:dyDescent="0.25">
      <c r="A10471" t="str">
        <f t="shared" si="489"/>
        <v>36 1 3 22 1 401 35 40 0 4301013 369146</v>
      </c>
      <c r="B10471" t="str">
        <f t="shared" si="490"/>
        <v>36 1 3 22 1 401 35 40 0 4301013 368268</v>
      </c>
      <c r="C10471" t="str">
        <f t="shared" si="491"/>
        <v>36 1 3 22 1 401 35 40 0 4301013</v>
      </c>
      <c r="D10471">
        <v>36</v>
      </c>
      <c r="E10471">
        <v>1</v>
      </c>
      <c r="F10471">
        <v>3</v>
      </c>
      <c r="G10471">
        <v>22</v>
      </c>
      <c r="H10471">
        <v>1</v>
      </c>
      <c r="I10471">
        <v>401</v>
      </c>
      <c r="J10471">
        <v>35</v>
      </c>
      <c r="K10471">
        <v>40</v>
      </c>
      <c r="L10471" t="s">
        <v>147</v>
      </c>
      <c r="M10471" t="s">
        <v>723</v>
      </c>
      <c r="N10471" s="13">
        <v>11636286</v>
      </c>
      <c r="O10471">
        <v>369146</v>
      </c>
      <c r="P10471">
        <v>2024</v>
      </c>
      <c r="Q10471">
        <v>800202395</v>
      </c>
      <c r="R10471" t="s">
        <v>812</v>
      </c>
      <c r="S10471" s="13">
        <v>11636286</v>
      </c>
      <c r="T10471">
        <v>0</v>
      </c>
      <c r="U10471" t="s">
        <v>7777</v>
      </c>
      <c r="V10471" t="s">
        <v>2280</v>
      </c>
      <c r="W10471">
        <v>5004</v>
      </c>
      <c r="X10471">
        <v>0</v>
      </c>
      <c r="Y10471">
        <v>368268</v>
      </c>
      <c r="Z10471">
        <v>20241227</v>
      </c>
      <c r="AA10471">
        <v>0</v>
      </c>
      <c r="AB10471">
        <v>0</v>
      </c>
      <c r="AC10471" t="s">
        <v>2281</v>
      </c>
      <c r="AD10471" t="s">
        <v>2281</v>
      </c>
      <c r="AE10471">
        <v>12106</v>
      </c>
      <c r="AF10471" t="s">
        <v>2281</v>
      </c>
      <c r="AG10471" t="s">
        <v>106</v>
      </c>
      <c r="AH10471">
        <v>335</v>
      </c>
    </row>
    <row r="10472" spans="1:34" hidden="1" x14ac:dyDescent="0.25">
      <c r="A10472" t="str">
        <f t="shared" si="489"/>
        <v>36 1 3 33 1 5 34 0 0 4301037 369148</v>
      </c>
      <c r="B10472" t="str">
        <f t="shared" si="490"/>
        <v>36 1 3 33 1 5 34 0 0 4301037 368033</v>
      </c>
      <c r="C10472" t="str">
        <f t="shared" si="491"/>
        <v>36 1 3 33 1 5 34 0 0 4301037</v>
      </c>
      <c r="D10472">
        <v>36</v>
      </c>
      <c r="E10472">
        <v>1</v>
      </c>
      <c r="F10472">
        <v>3</v>
      </c>
      <c r="G10472">
        <v>33</v>
      </c>
      <c r="H10472">
        <v>1</v>
      </c>
      <c r="I10472">
        <v>5</v>
      </c>
      <c r="J10472">
        <v>34</v>
      </c>
      <c r="K10472">
        <v>0</v>
      </c>
      <c r="L10472" t="s">
        <v>147</v>
      </c>
      <c r="M10472" t="s">
        <v>232</v>
      </c>
      <c r="N10472" s="13">
        <v>1450000</v>
      </c>
      <c r="O10472">
        <v>369148</v>
      </c>
      <c r="P10472">
        <v>2024</v>
      </c>
      <c r="Q10472">
        <v>1053828434</v>
      </c>
      <c r="R10472" t="s">
        <v>7296</v>
      </c>
      <c r="S10472" s="13">
        <v>1450000</v>
      </c>
      <c r="T10472">
        <v>0</v>
      </c>
      <c r="U10472" t="s">
        <v>7761</v>
      </c>
      <c r="V10472" t="s">
        <v>2295</v>
      </c>
      <c r="W10472">
        <v>5004</v>
      </c>
      <c r="X10472">
        <v>0</v>
      </c>
      <c r="Y10472">
        <v>368033</v>
      </c>
      <c r="Z10472">
        <v>20241227</v>
      </c>
      <c r="AA10472">
        <v>2402290418</v>
      </c>
      <c r="AB10472">
        <v>199</v>
      </c>
      <c r="AC10472" t="s">
        <v>2281</v>
      </c>
      <c r="AD10472" t="s">
        <v>2281</v>
      </c>
      <c r="AE10472">
        <v>13161</v>
      </c>
      <c r="AF10472" t="s">
        <v>2538</v>
      </c>
      <c r="AG10472" t="s">
        <v>110</v>
      </c>
      <c r="AH10472">
        <v>260</v>
      </c>
    </row>
    <row r="10473" spans="1:34" hidden="1" x14ac:dyDescent="0.25">
      <c r="A10473" t="str">
        <f t="shared" si="489"/>
        <v>36 1 3 81 1 401 35 40 0 4301017 369149</v>
      </c>
      <c r="B10473" t="str">
        <f t="shared" si="490"/>
        <v>36 1 3 81 1 401 35 40 0 4301017 368280</v>
      </c>
      <c r="C10473" t="str">
        <f t="shared" si="491"/>
        <v>36 1 3 81 1 401 35 40 0 4301017</v>
      </c>
      <c r="D10473">
        <v>36</v>
      </c>
      <c r="E10473">
        <v>1</v>
      </c>
      <c r="F10473">
        <v>3</v>
      </c>
      <c r="G10473">
        <v>81</v>
      </c>
      <c r="H10473">
        <v>1</v>
      </c>
      <c r="I10473">
        <v>401</v>
      </c>
      <c r="J10473">
        <v>35</v>
      </c>
      <c r="K10473">
        <v>40</v>
      </c>
      <c r="L10473" t="s">
        <v>147</v>
      </c>
      <c r="M10473" t="s">
        <v>235</v>
      </c>
      <c r="N10473" s="13">
        <v>19767772</v>
      </c>
      <c r="O10473">
        <v>369149</v>
      </c>
      <c r="P10473">
        <v>2024</v>
      </c>
      <c r="Q10473">
        <v>901887499</v>
      </c>
      <c r="R10473" t="s">
        <v>2117</v>
      </c>
      <c r="S10473" s="13">
        <v>19767772</v>
      </c>
      <c r="T10473">
        <v>395355</v>
      </c>
      <c r="U10473" t="s">
        <v>7778</v>
      </c>
      <c r="V10473" t="s">
        <v>7779</v>
      </c>
      <c r="W10473">
        <v>5016</v>
      </c>
      <c r="X10473">
        <v>2317</v>
      </c>
      <c r="Y10473">
        <v>368280</v>
      </c>
      <c r="Z10473">
        <v>20241227</v>
      </c>
      <c r="AA10473">
        <v>2411181228</v>
      </c>
      <c r="AB10473">
        <v>1</v>
      </c>
      <c r="AC10473" t="s">
        <v>2281</v>
      </c>
      <c r="AD10473" t="s">
        <v>2281</v>
      </c>
      <c r="AE10473">
        <v>25101</v>
      </c>
      <c r="AF10473" t="s">
        <v>2281</v>
      </c>
      <c r="AG10473" t="s">
        <v>61</v>
      </c>
      <c r="AH10473">
        <v>331</v>
      </c>
    </row>
    <row r="10474" spans="1:34" hidden="1" x14ac:dyDescent="0.25">
      <c r="A10474" t="str">
        <f t="shared" si="489"/>
        <v>36 1 3 82 1 401 35 40 0 4301017 369150</v>
      </c>
      <c r="B10474" t="str">
        <f t="shared" si="490"/>
        <v>36 1 3 82 1 401 35 40 0 4301017 368280</v>
      </c>
      <c r="C10474" t="str">
        <f t="shared" si="491"/>
        <v>36 1 3 82 1 401 35 40 0 4301017</v>
      </c>
      <c r="D10474">
        <v>36</v>
      </c>
      <c r="E10474">
        <v>1</v>
      </c>
      <c r="F10474">
        <v>3</v>
      </c>
      <c r="G10474">
        <v>82</v>
      </c>
      <c r="H10474">
        <v>1</v>
      </c>
      <c r="I10474">
        <v>401</v>
      </c>
      <c r="J10474">
        <v>35</v>
      </c>
      <c r="K10474">
        <v>40</v>
      </c>
      <c r="L10474" t="s">
        <v>147</v>
      </c>
      <c r="M10474" t="s">
        <v>235</v>
      </c>
      <c r="N10474" s="13">
        <v>18617809</v>
      </c>
      <c r="O10474">
        <v>369150</v>
      </c>
      <c r="P10474">
        <v>2024</v>
      </c>
      <c r="Q10474">
        <v>901887499</v>
      </c>
      <c r="R10474" t="s">
        <v>2117</v>
      </c>
      <c r="S10474" s="13">
        <v>18617809</v>
      </c>
      <c r="T10474">
        <v>372356</v>
      </c>
      <c r="U10474" t="s">
        <v>7778</v>
      </c>
      <c r="V10474" t="s">
        <v>7779</v>
      </c>
      <c r="W10474">
        <v>5016</v>
      </c>
      <c r="X10474">
        <v>2317</v>
      </c>
      <c r="Y10474">
        <v>368280</v>
      </c>
      <c r="Z10474">
        <v>20241227</v>
      </c>
      <c r="AA10474">
        <v>2411181228</v>
      </c>
      <c r="AB10474">
        <v>1</v>
      </c>
      <c r="AC10474" t="s">
        <v>2281</v>
      </c>
      <c r="AD10474" t="s">
        <v>2281</v>
      </c>
      <c r="AE10474">
        <v>25305</v>
      </c>
      <c r="AF10474" t="s">
        <v>2394</v>
      </c>
      <c r="AG10474" t="s">
        <v>112</v>
      </c>
      <c r="AH10474">
        <v>331</v>
      </c>
    </row>
    <row r="10475" spans="1:34" hidden="1" x14ac:dyDescent="0.25">
      <c r="A10475" t="str">
        <f t="shared" si="489"/>
        <v>36 1 3 82 1 401 35 41 0 4301017 369151</v>
      </c>
      <c r="B10475" t="str">
        <f t="shared" si="490"/>
        <v>36 1 3 82 1 401 35 41 0 4301017 368280</v>
      </c>
      <c r="C10475" t="str">
        <f t="shared" si="491"/>
        <v>36 1 3 82 1 401 35 41 0 4301017</v>
      </c>
      <c r="D10475">
        <v>36</v>
      </c>
      <c r="E10475">
        <v>1</v>
      </c>
      <c r="F10475">
        <v>3</v>
      </c>
      <c r="G10475">
        <v>82</v>
      </c>
      <c r="H10475">
        <v>1</v>
      </c>
      <c r="I10475">
        <v>401</v>
      </c>
      <c r="J10475">
        <v>35</v>
      </c>
      <c r="K10475">
        <v>41</v>
      </c>
      <c r="L10475" t="s">
        <v>147</v>
      </c>
      <c r="M10475" t="s">
        <v>235</v>
      </c>
      <c r="N10475" s="13">
        <v>74544416</v>
      </c>
      <c r="O10475">
        <v>369151</v>
      </c>
      <c r="P10475">
        <v>2024</v>
      </c>
      <c r="Q10475">
        <v>901887499</v>
      </c>
      <c r="R10475" t="s">
        <v>2117</v>
      </c>
      <c r="S10475" s="13">
        <v>74544416</v>
      </c>
      <c r="T10475">
        <v>1490888</v>
      </c>
      <c r="U10475" t="s">
        <v>7778</v>
      </c>
      <c r="V10475" t="s">
        <v>7779</v>
      </c>
      <c r="W10475">
        <v>5016</v>
      </c>
      <c r="X10475">
        <v>2317</v>
      </c>
      <c r="Y10475">
        <v>368280</v>
      </c>
      <c r="Z10475">
        <v>20241227</v>
      </c>
      <c r="AA10475">
        <v>2411181228</v>
      </c>
      <c r="AB10475">
        <v>1</v>
      </c>
      <c r="AC10475" t="s">
        <v>2281</v>
      </c>
      <c r="AD10475" t="s">
        <v>2281</v>
      </c>
      <c r="AE10475">
        <v>25305</v>
      </c>
      <c r="AF10475" t="s">
        <v>2394</v>
      </c>
      <c r="AG10475" t="s">
        <v>112</v>
      </c>
      <c r="AH10475">
        <v>331</v>
      </c>
    </row>
    <row r="10476" spans="1:34" hidden="1" x14ac:dyDescent="0.25">
      <c r="A10476" t="str">
        <f t="shared" si="489"/>
        <v>36 1 3 83 1 401 35 40 0 4301017 369152</v>
      </c>
      <c r="B10476" t="str">
        <f t="shared" si="490"/>
        <v>36 1 3 83 1 401 35 40 0 4301017 368280</v>
      </c>
      <c r="C10476" t="str">
        <f t="shared" si="491"/>
        <v>36 1 3 83 1 401 35 40 0 4301017</v>
      </c>
      <c r="D10476">
        <v>36</v>
      </c>
      <c r="E10476">
        <v>1</v>
      </c>
      <c r="F10476">
        <v>3</v>
      </c>
      <c r="G10476">
        <v>83</v>
      </c>
      <c r="H10476">
        <v>1</v>
      </c>
      <c r="I10476">
        <v>401</v>
      </c>
      <c r="J10476">
        <v>35</v>
      </c>
      <c r="K10476">
        <v>40</v>
      </c>
      <c r="L10476" t="s">
        <v>147</v>
      </c>
      <c r="M10476" t="s">
        <v>235</v>
      </c>
      <c r="N10476" s="13">
        <v>31133503</v>
      </c>
      <c r="O10476">
        <v>369152</v>
      </c>
      <c r="P10476">
        <v>2024</v>
      </c>
      <c r="Q10476">
        <v>901887499</v>
      </c>
      <c r="R10476" t="s">
        <v>2117</v>
      </c>
      <c r="S10476" s="13">
        <v>31133503</v>
      </c>
      <c r="T10476">
        <v>622670</v>
      </c>
      <c r="U10476" t="s">
        <v>7778</v>
      </c>
      <c r="V10476" t="s">
        <v>7779</v>
      </c>
      <c r="W10476">
        <v>5016</v>
      </c>
      <c r="X10476">
        <v>2317</v>
      </c>
      <c r="Y10476">
        <v>368280</v>
      </c>
      <c r="Z10476">
        <v>20241227</v>
      </c>
      <c r="AA10476">
        <v>2411181228</v>
      </c>
      <c r="AB10476">
        <v>1</v>
      </c>
      <c r="AC10476" t="s">
        <v>2281</v>
      </c>
      <c r="AD10476" t="s">
        <v>2281</v>
      </c>
      <c r="AE10476">
        <v>25242</v>
      </c>
      <c r="AF10476" t="s">
        <v>2538</v>
      </c>
      <c r="AG10476" t="s">
        <v>648</v>
      </c>
      <c r="AH10476">
        <v>331</v>
      </c>
    </row>
    <row r="10477" spans="1:34" hidden="1" x14ac:dyDescent="0.25">
      <c r="A10477" t="str">
        <f t="shared" si="489"/>
        <v>36 1 3 11 1 5 35 2 0 4301003 369153</v>
      </c>
      <c r="B10477" t="str">
        <f t="shared" si="490"/>
        <v>36 1 3 11 1 5 35 2 0 4301003 368072</v>
      </c>
      <c r="C10477" t="str">
        <f t="shared" si="491"/>
        <v>36 1 3 11 1 5 35 2 0 4301003</v>
      </c>
      <c r="D10477">
        <v>36</v>
      </c>
      <c r="E10477">
        <v>1</v>
      </c>
      <c r="F10477">
        <v>3</v>
      </c>
      <c r="G10477">
        <v>11</v>
      </c>
      <c r="H10477">
        <v>1</v>
      </c>
      <c r="I10477">
        <v>5</v>
      </c>
      <c r="J10477">
        <v>35</v>
      </c>
      <c r="K10477">
        <v>2</v>
      </c>
      <c r="L10477" t="s">
        <v>147</v>
      </c>
      <c r="M10477" t="s">
        <v>233</v>
      </c>
      <c r="N10477" s="13">
        <v>3841440</v>
      </c>
      <c r="O10477">
        <v>369153</v>
      </c>
      <c r="P10477">
        <v>2024</v>
      </c>
      <c r="Q10477">
        <v>900319291</v>
      </c>
      <c r="R10477" t="s">
        <v>785</v>
      </c>
      <c r="S10477" s="13">
        <v>3841440</v>
      </c>
      <c r="T10477">
        <v>0</v>
      </c>
      <c r="U10477" t="s">
        <v>7780</v>
      </c>
      <c r="V10477" t="s">
        <v>2342</v>
      </c>
      <c r="W10477">
        <v>5011</v>
      </c>
      <c r="X10477">
        <v>0</v>
      </c>
      <c r="Y10477">
        <v>368072</v>
      </c>
      <c r="Z10477">
        <v>20241231</v>
      </c>
      <c r="AA10477">
        <v>2024121070</v>
      </c>
      <c r="AB10477">
        <v>0</v>
      </c>
      <c r="AC10477" t="s">
        <v>2281</v>
      </c>
      <c r="AD10477" t="s">
        <v>2281</v>
      </c>
      <c r="AE10477">
        <v>11101</v>
      </c>
      <c r="AF10477" t="s">
        <v>2281</v>
      </c>
      <c r="AG10477" t="s">
        <v>549</v>
      </c>
      <c r="AH10477">
        <v>100</v>
      </c>
    </row>
    <row r="10478" spans="1:34" hidden="1" x14ac:dyDescent="0.25">
      <c r="A10478" t="str">
        <f t="shared" si="489"/>
        <v>36 1 3 33 1 5 34 0 0 4301037 369154</v>
      </c>
      <c r="B10478" t="str">
        <f t="shared" si="490"/>
        <v>36 1 3 33 1 5 34 0 0 4301037 368045</v>
      </c>
      <c r="C10478" t="str">
        <f t="shared" si="491"/>
        <v>36 1 3 33 1 5 34 0 0 4301037</v>
      </c>
      <c r="D10478">
        <v>36</v>
      </c>
      <c r="E10478">
        <v>1</v>
      </c>
      <c r="F10478">
        <v>3</v>
      </c>
      <c r="G10478">
        <v>33</v>
      </c>
      <c r="H10478">
        <v>1</v>
      </c>
      <c r="I10478">
        <v>5</v>
      </c>
      <c r="J10478">
        <v>34</v>
      </c>
      <c r="K10478">
        <v>0</v>
      </c>
      <c r="L10478" t="s">
        <v>147</v>
      </c>
      <c r="M10478" t="s">
        <v>232</v>
      </c>
      <c r="N10478" s="13">
        <v>2900000</v>
      </c>
      <c r="O10478">
        <v>369154</v>
      </c>
      <c r="P10478">
        <v>2024</v>
      </c>
      <c r="Q10478">
        <v>24334835</v>
      </c>
      <c r="R10478" t="s">
        <v>2146</v>
      </c>
      <c r="S10478" s="13">
        <v>2900000</v>
      </c>
      <c r="T10478">
        <v>0</v>
      </c>
      <c r="U10478" t="s">
        <v>7738</v>
      </c>
      <c r="V10478" t="s">
        <v>2295</v>
      </c>
      <c r="W10478">
        <v>5004</v>
      </c>
      <c r="X10478">
        <v>0</v>
      </c>
      <c r="Y10478">
        <v>368045</v>
      </c>
      <c r="Z10478">
        <v>20241231</v>
      </c>
      <c r="AA10478">
        <v>2403150473</v>
      </c>
      <c r="AB10478">
        <v>199</v>
      </c>
      <c r="AC10478" t="s">
        <v>2281</v>
      </c>
      <c r="AD10478" t="s">
        <v>2281</v>
      </c>
      <c r="AE10478">
        <v>13161</v>
      </c>
      <c r="AF10478" t="s">
        <v>2538</v>
      </c>
      <c r="AG10478" t="s">
        <v>110</v>
      </c>
      <c r="AH10478">
        <v>260</v>
      </c>
    </row>
    <row r="10479" spans="1:34" hidden="1" x14ac:dyDescent="0.25">
      <c r="A10479" t="str">
        <f t="shared" si="489"/>
        <v>36 1 3 33 1 5 34 0 0 4301037 369155</v>
      </c>
      <c r="B10479" t="str">
        <f t="shared" si="490"/>
        <v>36 1 3 33 1 5 34 0 0 4301037 368044</v>
      </c>
      <c r="C10479" t="str">
        <f t="shared" si="491"/>
        <v>36 1 3 33 1 5 34 0 0 4301037</v>
      </c>
      <c r="D10479">
        <v>36</v>
      </c>
      <c r="E10479">
        <v>1</v>
      </c>
      <c r="F10479">
        <v>3</v>
      </c>
      <c r="G10479">
        <v>33</v>
      </c>
      <c r="H10479">
        <v>1</v>
      </c>
      <c r="I10479">
        <v>5</v>
      </c>
      <c r="J10479">
        <v>34</v>
      </c>
      <c r="K10479">
        <v>0</v>
      </c>
      <c r="L10479" t="s">
        <v>147</v>
      </c>
      <c r="M10479" t="s">
        <v>232</v>
      </c>
      <c r="N10479" s="13">
        <v>2900000</v>
      </c>
      <c r="O10479">
        <v>369155</v>
      </c>
      <c r="P10479">
        <v>2024</v>
      </c>
      <c r="Q10479">
        <v>1058818343</v>
      </c>
      <c r="R10479" t="s">
        <v>2145</v>
      </c>
      <c r="S10479" s="13">
        <v>2900000</v>
      </c>
      <c r="T10479">
        <v>0</v>
      </c>
      <c r="U10479" t="s">
        <v>7738</v>
      </c>
      <c r="V10479" t="s">
        <v>2295</v>
      </c>
      <c r="W10479">
        <v>5004</v>
      </c>
      <c r="X10479">
        <v>0</v>
      </c>
      <c r="Y10479">
        <v>368044</v>
      </c>
      <c r="Z10479">
        <v>20241231</v>
      </c>
      <c r="AA10479">
        <v>2403150474</v>
      </c>
      <c r="AB10479">
        <v>199</v>
      </c>
      <c r="AC10479" t="s">
        <v>2281</v>
      </c>
      <c r="AD10479" t="s">
        <v>2281</v>
      </c>
      <c r="AE10479">
        <v>13161</v>
      </c>
      <c r="AF10479" t="s">
        <v>2538</v>
      </c>
      <c r="AG10479" t="s">
        <v>110</v>
      </c>
      <c r="AH10479">
        <v>260</v>
      </c>
    </row>
    <row r="10480" spans="1:34" hidden="1" x14ac:dyDescent="0.25">
      <c r="A10480" t="str">
        <f t="shared" si="489"/>
        <v>36 1 3 22 1 401 35 40 0 4301013 369156</v>
      </c>
      <c r="B10480" t="str">
        <f t="shared" si="490"/>
        <v>36 1 3 22 1 401 35 40 0 4301013 368267</v>
      </c>
      <c r="C10480" t="str">
        <f t="shared" si="491"/>
        <v>36 1 3 22 1 401 35 40 0 4301013</v>
      </c>
      <c r="D10480">
        <v>36</v>
      </c>
      <c r="E10480">
        <v>1</v>
      </c>
      <c r="F10480">
        <v>3</v>
      </c>
      <c r="G10480">
        <v>22</v>
      </c>
      <c r="H10480">
        <v>1</v>
      </c>
      <c r="I10480">
        <v>401</v>
      </c>
      <c r="J10480">
        <v>35</v>
      </c>
      <c r="K10480">
        <v>40</v>
      </c>
      <c r="L10480" t="s">
        <v>147</v>
      </c>
      <c r="M10480" t="s">
        <v>723</v>
      </c>
      <c r="N10480" s="13">
        <v>26027651</v>
      </c>
      <c r="O10480">
        <v>369156</v>
      </c>
      <c r="P10480">
        <v>2024</v>
      </c>
      <c r="Q10480">
        <v>890800128</v>
      </c>
      <c r="R10480" t="s">
        <v>838</v>
      </c>
      <c r="S10480" s="13">
        <v>26027651</v>
      </c>
      <c r="T10480">
        <v>0</v>
      </c>
      <c r="U10480" t="s">
        <v>7781</v>
      </c>
      <c r="V10480" t="s">
        <v>2283</v>
      </c>
      <c r="W10480">
        <v>5004</v>
      </c>
      <c r="X10480">
        <v>0</v>
      </c>
      <c r="Y10480">
        <v>368267</v>
      </c>
      <c r="Z10480">
        <v>20241231</v>
      </c>
      <c r="AA10480">
        <v>0</v>
      </c>
      <c r="AB10480">
        <v>0</v>
      </c>
      <c r="AC10480" t="s">
        <v>2281</v>
      </c>
      <c r="AD10480" t="s">
        <v>2281</v>
      </c>
      <c r="AE10480">
        <v>12106</v>
      </c>
      <c r="AF10480" t="s">
        <v>2281</v>
      </c>
      <c r="AG10480" t="s">
        <v>106</v>
      </c>
      <c r="AH10480">
        <v>335</v>
      </c>
    </row>
    <row r="10481" spans="1:34" hidden="1" x14ac:dyDescent="0.25">
      <c r="A10481" t="str">
        <f t="shared" si="489"/>
        <v>36 1 3 33 1 5 34 0 0 4301037 369157</v>
      </c>
      <c r="B10481" t="str">
        <f t="shared" si="490"/>
        <v>36 1 3 33 1 5 34 0 0 4301037 368035</v>
      </c>
      <c r="C10481" t="str">
        <f t="shared" si="491"/>
        <v>36 1 3 33 1 5 34 0 0 4301037</v>
      </c>
      <c r="D10481">
        <v>36</v>
      </c>
      <c r="E10481">
        <v>1</v>
      </c>
      <c r="F10481">
        <v>3</v>
      </c>
      <c r="G10481">
        <v>33</v>
      </c>
      <c r="H10481">
        <v>1</v>
      </c>
      <c r="I10481">
        <v>5</v>
      </c>
      <c r="J10481">
        <v>34</v>
      </c>
      <c r="K10481">
        <v>0</v>
      </c>
      <c r="L10481" t="s">
        <v>147</v>
      </c>
      <c r="M10481" t="s">
        <v>232</v>
      </c>
      <c r="N10481" s="13">
        <v>1450000</v>
      </c>
      <c r="O10481">
        <v>369157</v>
      </c>
      <c r="P10481">
        <v>2024</v>
      </c>
      <c r="Q10481">
        <v>16075801</v>
      </c>
      <c r="R10481" t="s">
        <v>2140</v>
      </c>
      <c r="S10481" s="13">
        <v>1450000</v>
      </c>
      <c r="T10481">
        <v>0</v>
      </c>
      <c r="U10481" t="s">
        <v>7782</v>
      </c>
      <c r="V10481" t="s">
        <v>2295</v>
      </c>
      <c r="W10481">
        <v>5004</v>
      </c>
      <c r="X10481">
        <v>0</v>
      </c>
      <c r="Y10481">
        <v>368035</v>
      </c>
      <c r="Z10481">
        <v>20241231</v>
      </c>
      <c r="AA10481">
        <v>2402290422</v>
      </c>
      <c r="AB10481">
        <v>199</v>
      </c>
      <c r="AC10481" t="s">
        <v>2281</v>
      </c>
      <c r="AD10481" t="s">
        <v>2281</v>
      </c>
      <c r="AE10481">
        <v>13161</v>
      </c>
      <c r="AF10481" t="s">
        <v>2538</v>
      </c>
      <c r="AG10481" t="s">
        <v>110</v>
      </c>
      <c r="AH10481">
        <v>260</v>
      </c>
    </row>
    <row r="10482" spans="1:34" hidden="1" x14ac:dyDescent="0.25">
      <c r="A10482" t="str">
        <f t="shared" si="489"/>
        <v>36 1 3 33 1 5 34 0 0 4301037 369158</v>
      </c>
      <c r="B10482" t="str">
        <f t="shared" si="490"/>
        <v>36 1 3 33 1 5 34 0 0 4301037 368054</v>
      </c>
      <c r="C10482" t="str">
        <f t="shared" si="491"/>
        <v>36 1 3 33 1 5 34 0 0 4301037</v>
      </c>
      <c r="D10482">
        <v>36</v>
      </c>
      <c r="E10482">
        <v>1</v>
      </c>
      <c r="F10482">
        <v>3</v>
      </c>
      <c r="G10482">
        <v>33</v>
      </c>
      <c r="H10482">
        <v>1</v>
      </c>
      <c r="I10482">
        <v>5</v>
      </c>
      <c r="J10482">
        <v>34</v>
      </c>
      <c r="K10482">
        <v>0</v>
      </c>
      <c r="L10482" t="s">
        <v>147</v>
      </c>
      <c r="M10482" t="s">
        <v>232</v>
      </c>
      <c r="N10482" s="13">
        <v>2900000</v>
      </c>
      <c r="O10482">
        <v>369158</v>
      </c>
      <c r="P10482">
        <v>2024</v>
      </c>
      <c r="Q10482">
        <v>10289172</v>
      </c>
      <c r="R10482" t="s">
        <v>2150</v>
      </c>
      <c r="S10482" s="13">
        <v>2900000</v>
      </c>
      <c r="T10482">
        <v>0</v>
      </c>
      <c r="U10482" t="s">
        <v>7783</v>
      </c>
      <c r="V10482" t="s">
        <v>2295</v>
      </c>
      <c r="W10482">
        <v>5004</v>
      </c>
      <c r="X10482">
        <v>0</v>
      </c>
      <c r="Y10482">
        <v>368054</v>
      </c>
      <c r="Z10482">
        <v>20241231</v>
      </c>
      <c r="AA10482">
        <v>2404120550</v>
      </c>
      <c r="AB10482">
        <v>199</v>
      </c>
      <c r="AC10482" t="s">
        <v>2281</v>
      </c>
      <c r="AD10482" t="s">
        <v>2281</v>
      </c>
      <c r="AE10482">
        <v>13161</v>
      </c>
      <c r="AF10482" t="s">
        <v>2538</v>
      </c>
      <c r="AG10482" t="s">
        <v>110</v>
      </c>
      <c r="AH10482">
        <v>260</v>
      </c>
    </row>
    <row r="10483" spans="1:34" hidden="1" x14ac:dyDescent="0.25">
      <c r="A10483" t="str">
        <f t="shared" si="489"/>
        <v>36 1 3 33 1 5 34 0 0 4301037 369159</v>
      </c>
      <c r="B10483" t="str">
        <f t="shared" si="490"/>
        <v>36 1 3 33 1 5 34 0 0 4301037 368051</v>
      </c>
      <c r="C10483" t="str">
        <f t="shared" si="491"/>
        <v>36 1 3 33 1 5 34 0 0 4301037</v>
      </c>
      <c r="D10483">
        <v>36</v>
      </c>
      <c r="E10483">
        <v>1</v>
      </c>
      <c r="F10483">
        <v>3</v>
      </c>
      <c r="G10483">
        <v>33</v>
      </c>
      <c r="H10483">
        <v>1</v>
      </c>
      <c r="I10483">
        <v>5</v>
      </c>
      <c r="J10483">
        <v>34</v>
      </c>
      <c r="K10483">
        <v>0</v>
      </c>
      <c r="L10483" t="s">
        <v>147</v>
      </c>
      <c r="M10483" t="s">
        <v>232</v>
      </c>
      <c r="N10483" s="13">
        <v>2900000</v>
      </c>
      <c r="O10483">
        <v>369159</v>
      </c>
      <c r="P10483">
        <v>2024</v>
      </c>
      <c r="Q10483">
        <v>1060647667</v>
      </c>
      <c r="R10483" t="s">
        <v>2149</v>
      </c>
      <c r="S10483" s="13">
        <v>2900000</v>
      </c>
      <c r="T10483">
        <v>0</v>
      </c>
      <c r="U10483" t="s">
        <v>7783</v>
      </c>
      <c r="V10483" t="s">
        <v>2295</v>
      </c>
      <c r="W10483">
        <v>5004</v>
      </c>
      <c r="X10483">
        <v>0</v>
      </c>
      <c r="Y10483">
        <v>368051</v>
      </c>
      <c r="Z10483">
        <v>20241231</v>
      </c>
      <c r="AA10483">
        <v>2404100538</v>
      </c>
      <c r="AB10483">
        <v>199</v>
      </c>
      <c r="AC10483" t="s">
        <v>2281</v>
      </c>
      <c r="AD10483" t="s">
        <v>2281</v>
      </c>
      <c r="AE10483">
        <v>13161</v>
      </c>
      <c r="AF10483" t="s">
        <v>2538</v>
      </c>
      <c r="AG10483" t="s">
        <v>110</v>
      </c>
      <c r="AH10483">
        <v>260</v>
      </c>
    </row>
    <row r="10484" spans="1:34" hidden="1" x14ac:dyDescent="0.25">
      <c r="A10484" t="str">
        <f t="shared" si="489"/>
        <v>36 1 3 33 1 5 34 0 0 4301037 369160</v>
      </c>
      <c r="B10484" t="str">
        <f t="shared" si="490"/>
        <v>36 1 3 33 1 5 34 0 0 4301037 368059</v>
      </c>
      <c r="C10484" t="str">
        <f t="shared" si="491"/>
        <v>36 1 3 33 1 5 34 0 0 4301037</v>
      </c>
      <c r="D10484">
        <v>36</v>
      </c>
      <c r="E10484">
        <v>1</v>
      </c>
      <c r="F10484">
        <v>3</v>
      </c>
      <c r="G10484">
        <v>33</v>
      </c>
      <c r="H10484">
        <v>1</v>
      </c>
      <c r="I10484">
        <v>5</v>
      </c>
      <c r="J10484">
        <v>34</v>
      </c>
      <c r="K10484">
        <v>0</v>
      </c>
      <c r="L10484" t="s">
        <v>147</v>
      </c>
      <c r="M10484" t="s">
        <v>232</v>
      </c>
      <c r="N10484" s="13">
        <v>2706666</v>
      </c>
      <c r="O10484">
        <v>369160</v>
      </c>
      <c r="P10484">
        <v>2024</v>
      </c>
      <c r="Q10484">
        <v>1053840617</v>
      </c>
      <c r="R10484" t="s">
        <v>2152</v>
      </c>
      <c r="S10484" s="13">
        <v>2706666</v>
      </c>
      <c r="T10484">
        <v>0</v>
      </c>
      <c r="U10484" t="s">
        <v>7783</v>
      </c>
      <c r="V10484" t="s">
        <v>2295</v>
      </c>
      <c r="W10484">
        <v>5004</v>
      </c>
      <c r="X10484">
        <v>0</v>
      </c>
      <c r="Y10484">
        <v>368059</v>
      </c>
      <c r="Z10484">
        <v>20241231</v>
      </c>
      <c r="AA10484">
        <v>2404150556</v>
      </c>
      <c r="AB10484">
        <v>199</v>
      </c>
      <c r="AC10484" t="s">
        <v>2281</v>
      </c>
      <c r="AD10484" t="s">
        <v>2281</v>
      </c>
      <c r="AE10484">
        <v>13161</v>
      </c>
      <c r="AF10484" t="s">
        <v>2538</v>
      </c>
      <c r="AG10484" t="s">
        <v>110</v>
      </c>
      <c r="AH10484">
        <v>260</v>
      </c>
    </row>
    <row r="10485" spans="1:34" hidden="1" x14ac:dyDescent="0.25">
      <c r="A10485" t="str">
        <f t="shared" si="489"/>
        <v>36 1 3 33 1 5 34 0 0 4301037 369161</v>
      </c>
      <c r="B10485" t="str">
        <f t="shared" si="490"/>
        <v>36 1 3 33 1 5 34 0 0 4301037 368046</v>
      </c>
      <c r="C10485" t="str">
        <f t="shared" si="491"/>
        <v>36 1 3 33 1 5 34 0 0 4301037</v>
      </c>
      <c r="D10485">
        <v>36</v>
      </c>
      <c r="E10485">
        <v>1</v>
      </c>
      <c r="F10485">
        <v>3</v>
      </c>
      <c r="G10485">
        <v>33</v>
      </c>
      <c r="H10485">
        <v>1</v>
      </c>
      <c r="I10485">
        <v>5</v>
      </c>
      <c r="J10485">
        <v>34</v>
      </c>
      <c r="K10485">
        <v>0</v>
      </c>
      <c r="L10485" t="s">
        <v>147</v>
      </c>
      <c r="M10485" t="s">
        <v>232</v>
      </c>
      <c r="N10485" s="13">
        <v>2900000</v>
      </c>
      <c r="O10485">
        <v>369161</v>
      </c>
      <c r="P10485">
        <v>2024</v>
      </c>
      <c r="Q10485">
        <v>30336958</v>
      </c>
      <c r="R10485" t="s">
        <v>2147</v>
      </c>
      <c r="S10485" s="13">
        <v>2900000</v>
      </c>
      <c r="T10485">
        <v>0</v>
      </c>
      <c r="U10485" t="s">
        <v>7761</v>
      </c>
      <c r="V10485" t="s">
        <v>2295</v>
      </c>
      <c r="W10485">
        <v>5004</v>
      </c>
      <c r="X10485">
        <v>0</v>
      </c>
      <c r="Y10485">
        <v>368046</v>
      </c>
      <c r="Z10485">
        <v>20241231</v>
      </c>
      <c r="AA10485">
        <v>2403220500</v>
      </c>
      <c r="AB10485">
        <v>199</v>
      </c>
      <c r="AC10485" t="s">
        <v>2281</v>
      </c>
      <c r="AD10485" t="s">
        <v>2281</v>
      </c>
      <c r="AE10485">
        <v>13161</v>
      </c>
      <c r="AF10485" t="s">
        <v>2538</v>
      </c>
      <c r="AG10485" t="s">
        <v>110</v>
      </c>
      <c r="AH10485">
        <v>260</v>
      </c>
    </row>
    <row r="10486" spans="1:34" hidden="1" x14ac:dyDescent="0.25">
      <c r="A10486" t="str">
        <f t="shared" si="489"/>
        <v>36 1 3 11 1 401 35 40 0 4301003 369162</v>
      </c>
      <c r="B10486" t="str">
        <f t="shared" si="490"/>
        <v>36 1 3 11 1 401 35 40 0 4301003 368288</v>
      </c>
      <c r="C10486" t="str">
        <f t="shared" si="491"/>
        <v>36 1 3 11 1 401 35 40 0 4301003</v>
      </c>
      <c r="D10486">
        <v>36</v>
      </c>
      <c r="E10486">
        <v>1</v>
      </c>
      <c r="F10486">
        <v>3</v>
      </c>
      <c r="G10486">
        <v>11</v>
      </c>
      <c r="H10486">
        <v>1</v>
      </c>
      <c r="I10486">
        <v>401</v>
      </c>
      <c r="J10486">
        <v>35</v>
      </c>
      <c r="K10486">
        <v>40</v>
      </c>
      <c r="L10486" t="s">
        <v>147</v>
      </c>
      <c r="M10486" t="s">
        <v>233</v>
      </c>
      <c r="N10486" s="13">
        <v>2833333</v>
      </c>
      <c r="O10486">
        <v>369162</v>
      </c>
      <c r="P10486">
        <v>2024</v>
      </c>
      <c r="Q10486">
        <v>1053869742</v>
      </c>
      <c r="R10486" t="s">
        <v>2114</v>
      </c>
      <c r="S10486" s="13">
        <v>2833333</v>
      </c>
      <c r="T10486">
        <v>0</v>
      </c>
      <c r="U10486" t="s">
        <v>7784</v>
      </c>
      <c r="V10486" t="s">
        <v>2295</v>
      </c>
      <c r="W10486">
        <v>5004</v>
      </c>
      <c r="X10486">
        <v>0</v>
      </c>
      <c r="Y10486">
        <v>368288</v>
      </c>
      <c r="Z10486">
        <v>20241231</v>
      </c>
      <c r="AA10486">
        <v>2404100536</v>
      </c>
      <c r="AB10486">
        <v>199</v>
      </c>
      <c r="AC10486" t="s">
        <v>2281</v>
      </c>
      <c r="AD10486" t="s">
        <v>2281</v>
      </c>
      <c r="AE10486">
        <v>11101</v>
      </c>
      <c r="AF10486" t="s">
        <v>2281</v>
      </c>
      <c r="AG10486" t="s">
        <v>549</v>
      </c>
      <c r="AH10486">
        <v>260</v>
      </c>
    </row>
    <row r="10487" spans="1:34" hidden="1" x14ac:dyDescent="0.25">
      <c r="A10487" t="str">
        <f t="shared" si="489"/>
        <v>36 1 3 11 1 5 35 2 0 4301003 369163</v>
      </c>
      <c r="B10487" t="str">
        <f t="shared" si="490"/>
        <v>36 1 3 11 1 5 35 2 0 4301003 368052</v>
      </c>
      <c r="C10487" t="str">
        <f t="shared" si="491"/>
        <v>36 1 3 11 1 5 35 2 0 4301003</v>
      </c>
      <c r="D10487">
        <v>36</v>
      </c>
      <c r="E10487">
        <v>1</v>
      </c>
      <c r="F10487">
        <v>3</v>
      </c>
      <c r="G10487">
        <v>11</v>
      </c>
      <c r="H10487">
        <v>1</v>
      </c>
      <c r="I10487">
        <v>5</v>
      </c>
      <c r="J10487">
        <v>35</v>
      </c>
      <c r="K10487">
        <v>2</v>
      </c>
      <c r="L10487" t="s">
        <v>147</v>
      </c>
      <c r="M10487" t="s">
        <v>233</v>
      </c>
      <c r="N10487" s="13">
        <v>1733333</v>
      </c>
      <c r="O10487">
        <v>369163</v>
      </c>
      <c r="P10487">
        <v>2024</v>
      </c>
      <c r="Q10487">
        <v>1060653412</v>
      </c>
      <c r="R10487" t="s">
        <v>2106</v>
      </c>
      <c r="S10487" s="13">
        <v>1733333</v>
      </c>
      <c r="T10487">
        <v>0</v>
      </c>
      <c r="U10487" t="s">
        <v>7785</v>
      </c>
      <c r="V10487" t="s">
        <v>2295</v>
      </c>
      <c r="W10487">
        <v>5004</v>
      </c>
      <c r="X10487">
        <v>0</v>
      </c>
      <c r="Y10487">
        <v>368052</v>
      </c>
      <c r="Z10487">
        <v>20241231</v>
      </c>
      <c r="AA10487">
        <v>2404110547</v>
      </c>
      <c r="AB10487">
        <v>199</v>
      </c>
      <c r="AC10487" t="s">
        <v>2281</v>
      </c>
      <c r="AD10487" t="s">
        <v>2281</v>
      </c>
      <c r="AE10487">
        <v>11101</v>
      </c>
      <c r="AF10487" t="s">
        <v>2281</v>
      </c>
      <c r="AG10487" t="s">
        <v>549</v>
      </c>
      <c r="AH10487">
        <v>260</v>
      </c>
    </row>
    <row r="10488" spans="1:34" hidden="1" x14ac:dyDescent="0.25">
      <c r="A10488" t="str">
        <f t="shared" si="489"/>
        <v>36 1 3 33 1 5 34 0 0 4301037 369164</v>
      </c>
      <c r="B10488" t="str">
        <f t="shared" si="490"/>
        <v>36 1 3 33 1 5 34 0 0 4301037 368048</v>
      </c>
      <c r="C10488" t="str">
        <f t="shared" si="491"/>
        <v>36 1 3 33 1 5 34 0 0 4301037</v>
      </c>
      <c r="D10488">
        <v>36</v>
      </c>
      <c r="E10488">
        <v>1</v>
      </c>
      <c r="F10488">
        <v>3</v>
      </c>
      <c r="G10488">
        <v>33</v>
      </c>
      <c r="H10488">
        <v>1</v>
      </c>
      <c r="I10488">
        <v>5</v>
      </c>
      <c r="J10488">
        <v>34</v>
      </c>
      <c r="K10488">
        <v>0</v>
      </c>
      <c r="L10488" t="s">
        <v>147</v>
      </c>
      <c r="M10488" t="s">
        <v>232</v>
      </c>
      <c r="N10488" s="13">
        <v>1934000</v>
      </c>
      <c r="O10488">
        <v>369164</v>
      </c>
      <c r="P10488">
        <v>2024</v>
      </c>
      <c r="Q10488">
        <v>1053802145</v>
      </c>
      <c r="R10488" t="s">
        <v>2148</v>
      </c>
      <c r="S10488" s="13">
        <v>1934000</v>
      </c>
      <c r="T10488">
        <v>0</v>
      </c>
      <c r="U10488" t="s">
        <v>7786</v>
      </c>
      <c r="V10488" t="s">
        <v>2295</v>
      </c>
      <c r="W10488">
        <v>5004</v>
      </c>
      <c r="X10488">
        <v>0</v>
      </c>
      <c r="Y10488">
        <v>368048</v>
      </c>
      <c r="Z10488">
        <v>20241231</v>
      </c>
      <c r="AA10488">
        <v>2404080525</v>
      </c>
      <c r="AB10488">
        <v>199</v>
      </c>
      <c r="AC10488" t="s">
        <v>2281</v>
      </c>
      <c r="AD10488" t="s">
        <v>2281</v>
      </c>
      <c r="AE10488">
        <v>13161</v>
      </c>
      <c r="AF10488" t="s">
        <v>2538</v>
      </c>
      <c r="AG10488" t="s">
        <v>110</v>
      </c>
      <c r="AH10488">
        <v>260</v>
      </c>
    </row>
    <row r="10489" spans="1:34" hidden="1" x14ac:dyDescent="0.25">
      <c r="A10489" t="str">
        <f t="shared" si="489"/>
        <v>36 1 3 11 1 5 35 2 0 4301003 369165</v>
      </c>
      <c r="B10489" t="str">
        <f t="shared" si="490"/>
        <v>36 1 3 11 1 5 35 2 0 4301003 368058</v>
      </c>
      <c r="C10489" t="str">
        <f t="shared" si="491"/>
        <v>36 1 3 11 1 5 35 2 0 4301003</v>
      </c>
      <c r="D10489">
        <v>36</v>
      </c>
      <c r="E10489">
        <v>1</v>
      </c>
      <c r="F10489">
        <v>3</v>
      </c>
      <c r="G10489">
        <v>11</v>
      </c>
      <c r="H10489">
        <v>1</v>
      </c>
      <c r="I10489">
        <v>5</v>
      </c>
      <c r="J10489">
        <v>35</v>
      </c>
      <c r="K10489">
        <v>2</v>
      </c>
      <c r="L10489" t="s">
        <v>147</v>
      </c>
      <c r="M10489" t="s">
        <v>233</v>
      </c>
      <c r="N10489" s="13">
        <v>1300000</v>
      </c>
      <c r="O10489">
        <v>369165</v>
      </c>
      <c r="P10489">
        <v>2024</v>
      </c>
      <c r="Q10489">
        <v>16072012</v>
      </c>
      <c r="R10489" t="s">
        <v>7343</v>
      </c>
      <c r="S10489" s="13">
        <v>1300000</v>
      </c>
      <c r="T10489">
        <v>0</v>
      </c>
      <c r="U10489" t="s">
        <v>7787</v>
      </c>
      <c r="V10489" t="s">
        <v>2295</v>
      </c>
      <c r="W10489">
        <v>5004</v>
      </c>
      <c r="X10489">
        <v>0</v>
      </c>
      <c r="Y10489">
        <v>368058</v>
      </c>
      <c r="Z10489">
        <v>20241231</v>
      </c>
      <c r="AA10489">
        <v>2404150557</v>
      </c>
      <c r="AB10489">
        <v>199</v>
      </c>
      <c r="AC10489" t="s">
        <v>2281</v>
      </c>
      <c r="AD10489" t="s">
        <v>2281</v>
      </c>
      <c r="AE10489">
        <v>11101</v>
      </c>
      <c r="AF10489" t="s">
        <v>2281</v>
      </c>
      <c r="AG10489" t="s">
        <v>549</v>
      </c>
      <c r="AH10489">
        <v>260</v>
      </c>
    </row>
    <row r="10490" spans="1:34" hidden="1" x14ac:dyDescent="0.25">
      <c r="A10490" t="str">
        <f t="shared" si="489"/>
        <v>36 1 3 22 1 5 34 1 0 4301037 369166</v>
      </c>
      <c r="B10490" t="str">
        <f t="shared" si="490"/>
        <v>36 1 3 22 1 5 34 1 0 4301037 368064</v>
      </c>
      <c r="C10490" t="str">
        <f t="shared" si="491"/>
        <v>36 1 3 22 1 5 34 1 0 4301037</v>
      </c>
      <c r="D10490">
        <v>36</v>
      </c>
      <c r="E10490">
        <v>1</v>
      </c>
      <c r="F10490">
        <v>3</v>
      </c>
      <c r="G10490">
        <v>22</v>
      </c>
      <c r="H10490">
        <v>1</v>
      </c>
      <c r="I10490">
        <v>5</v>
      </c>
      <c r="J10490">
        <v>34</v>
      </c>
      <c r="K10490">
        <v>1</v>
      </c>
      <c r="L10490" t="s">
        <v>147</v>
      </c>
      <c r="M10490" t="s">
        <v>232</v>
      </c>
      <c r="N10490" s="13">
        <v>2900000</v>
      </c>
      <c r="O10490">
        <v>369166</v>
      </c>
      <c r="P10490">
        <v>2024</v>
      </c>
      <c r="Q10490">
        <v>75091893</v>
      </c>
      <c r="R10490" t="s">
        <v>2123</v>
      </c>
      <c r="S10490" s="13">
        <v>2900000</v>
      </c>
      <c r="T10490">
        <v>0</v>
      </c>
      <c r="U10490" t="s">
        <v>7788</v>
      </c>
      <c r="V10490" t="s">
        <v>2295</v>
      </c>
      <c r="W10490">
        <v>5004</v>
      </c>
      <c r="X10490">
        <v>0</v>
      </c>
      <c r="Y10490">
        <v>368064</v>
      </c>
      <c r="Z10490">
        <v>20241231</v>
      </c>
      <c r="AA10490">
        <v>2404290597</v>
      </c>
      <c r="AB10490">
        <v>199</v>
      </c>
      <c r="AC10490" t="s">
        <v>2281</v>
      </c>
      <c r="AD10490" t="s">
        <v>2281</v>
      </c>
      <c r="AE10490">
        <v>13204</v>
      </c>
      <c r="AF10490" t="s">
        <v>7360</v>
      </c>
      <c r="AG10490" t="s">
        <v>107</v>
      </c>
      <c r="AH10490">
        <v>260</v>
      </c>
    </row>
    <row r="10491" spans="1:34" hidden="1" x14ac:dyDescent="0.25">
      <c r="A10491" t="str">
        <f t="shared" si="489"/>
        <v>36 1 3 33 1 5 34 0 0 4301037 369167</v>
      </c>
      <c r="B10491" t="str">
        <f t="shared" si="490"/>
        <v>36 1 3 33 1 5 34 0 0 4301037 368073</v>
      </c>
      <c r="C10491" t="str">
        <f t="shared" si="491"/>
        <v>36 1 3 33 1 5 34 0 0 4301037</v>
      </c>
      <c r="D10491">
        <v>36</v>
      </c>
      <c r="E10491">
        <v>1</v>
      </c>
      <c r="F10491">
        <v>3</v>
      </c>
      <c r="G10491">
        <v>33</v>
      </c>
      <c r="H10491">
        <v>1</v>
      </c>
      <c r="I10491">
        <v>5</v>
      </c>
      <c r="J10491">
        <v>34</v>
      </c>
      <c r="K10491">
        <v>0</v>
      </c>
      <c r="L10491" t="s">
        <v>147</v>
      </c>
      <c r="M10491" t="s">
        <v>232</v>
      </c>
      <c r="N10491" s="13">
        <v>4200000</v>
      </c>
      <c r="O10491">
        <v>369167</v>
      </c>
      <c r="P10491">
        <v>2024</v>
      </c>
      <c r="Q10491">
        <v>75065135</v>
      </c>
      <c r="R10491" t="s">
        <v>2127</v>
      </c>
      <c r="S10491" s="13">
        <v>4200000</v>
      </c>
      <c r="T10491">
        <v>0</v>
      </c>
      <c r="U10491" t="s">
        <v>7789</v>
      </c>
      <c r="V10491" t="s">
        <v>2295</v>
      </c>
      <c r="W10491">
        <v>5004</v>
      </c>
      <c r="X10491">
        <v>0</v>
      </c>
      <c r="Y10491">
        <v>368073</v>
      </c>
      <c r="Z10491">
        <v>20241231</v>
      </c>
      <c r="AA10491">
        <v>2405080628</v>
      </c>
      <c r="AB10491">
        <v>199</v>
      </c>
      <c r="AC10491" t="s">
        <v>2281</v>
      </c>
      <c r="AD10491" t="s">
        <v>2281</v>
      </c>
      <c r="AE10491">
        <v>13161</v>
      </c>
      <c r="AF10491" t="s">
        <v>2538</v>
      </c>
      <c r="AG10491" t="s">
        <v>110</v>
      </c>
      <c r="AH10491">
        <v>260</v>
      </c>
    </row>
    <row r="10492" spans="1:34" hidden="1" x14ac:dyDescent="0.25">
      <c r="A10492" t="str">
        <f t="shared" si="489"/>
        <v>36 1 3 22 1 5 34 1 0 4301037 369168</v>
      </c>
      <c r="B10492" t="str">
        <f t="shared" si="490"/>
        <v>36 1 3 22 1 5 34 1 0 4301037 368063</v>
      </c>
      <c r="C10492" t="str">
        <f t="shared" si="491"/>
        <v>36 1 3 22 1 5 34 1 0 4301037</v>
      </c>
      <c r="D10492">
        <v>36</v>
      </c>
      <c r="E10492">
        <v>1</v>
      </c>
      <c r="F10492">
        <v>3</v>
      </c>
      <c r="G10492">
        <v>22</v>
      </c>
      <c r="H10492">
        <v>1</v>
      </c>
      <c r="I10492">
        <v>5</v>
      </c>
      <c r="J10492">
        <v>34</v>
      </c>
      <c r="K10492">
        <v>1</v>
      </c>
      <c r="L10492" t="s">
        <v>147</v>
      </c>
      <c r="M10492" t="s">
        <v>232</v>
      </c>
      <c r="N10492" s="13">
        <v>2900000</v>
      </c>
      <c r="O10492">
        <v>369168</v>
      </c>
      <c r="P10492">
        <v>2024</v>
      </c>
      <c r="Q10492">
        <v>1053871878</v>
      </c>
      <c r="R10492" t="s">
        <v>2122</v>
      </c>
      <c r="S10492" s="13">
        <v>2900000</v>
      </c>
      <c r="T10492">
        <v>0</v>
      </c>
      <c r="U10492" t="s">
        <v>7790</v>
      </c>
      <c r="V10492" t="s">
        <v>2295</v>
      </c>
      <c r="W10492">
        <v>5004</v>
      </c>
      <c r="X10492">
        <v>0</v>
      </c>
      <c r="Y10492">
        <v>368063</v>
      </c>
      <c r="Z10492">
        <v>20241231</v>
      </c>
      <c r="AA10492">
        <v>2404250591</v>
      </c>
      <c r="AB10492">
        <v>199</v>
      </c>
      <c r="AC10492" t="s">
        <v>2281</v>
      </c>
      <c r="AD10492" t="s">
        <v>2281</v>
      </c>
      <c r="AE10492">
        <v>13204</v>
      </c>
      <c r="AF10492" t="s">
        <v>7360</v>
      </c>
      <c r="AG10492" t="s">
        <v>107</v>
      </c>
      <c r="AH10492">
        <v>260</v>
      </c>
    </row>
    <row r="10493" spans="1:34" hidden="1" x14ac:dyDescent="0.25">
      <c r="A10493" t="str">
        <f t="shared" si="489"/>
        <v>36 1 3 22 1 5 34 1 0 4301037 369169</v>
      </c>
      <c r="B10493" t="str">
        <f t="shared" si="490"/>
        <v>36 1 3 22 1 5 34 1 0 4301037 368067</v>
      </c>
      <c r="C10493" t="str">
        <f t="shared" si="491"/>
        <v>36 1 3 22 1 5 34 1 0 4301037</v>
      </c>
      <c r="D10493">
        <v>36</v>
      </c>
      <c r="E10493">
        <v>1</v>
      </c>
      <c r="F10493">
        <v>3</v>
      </c>
      <c r="G10493">
        <v>22</v>
      </c>
      <c r="H10493">
        <v>1</v>
      </c>
      <c r="I10493">
        <v>5</v>
      </c>
      <c r="J10493">
        <v>34</v>
      </c>
      <c r="K10493">
        <v>1</v>
      </c>
      <c r="L10493" t="s">
        <v>147</v>
      </c>
      <c r="M10493" t="s">
        <v>232</v>
      </c>
      <c r="N10493" s="13">
        <v>4200000</v>
      </c>
      <c r="O10493">
        <v>369169</v>
      </c>
      <c r="P10493">
        <v>2024</v>
      </c>
      <c r="Q10493">
        <v>75105664</v>
      </c>
      <c r="R10493" t="s">
        <v>2126</v>
      </c>
      <c r="S10493" s="13">
        <v>4200000</v>
      </c>
      <c r="T10493">
        <v>0</v>
      </c>
      <c r="U10493" t="s">
        <v>7791</v>
      </c>
      <c r="V10493" t="s">
        <v>2295</v>
      </c>
      <c r="W10493">
        <v>5004</v>
      </c>
      <c r="X10493">
        <v>0</v>
      </c>
      <c r="Y10493">
        <v>368067</v>
      </c>
      <c r="Z10493">
        <v>20241231</v>
      </c>
      <c r="AA10493">
        <v>2404300601</v>
      </c>
      <c r="AB10493">
        <v>199</v>
      </c>
      <c r="AC10493" t="s">
        <v>2281</v>
      </c>
      <c r="AD10493" t="s">
        <v>2281</v>
      </c>
      <c r="AE10493">
        <v>13204</v>
      </c>
      <c r="AF10493" t="s">
        <v>7360</v>
      </c>
      <c r="AG10493" t="s">
        <v>107</v>
      </c>
      <c r="AH10493">
        <v>260</v>
      </c>
    </row>
    <row r="10494" spans="1:34" hidden="1" x14ac:dyDescent="0.25">
      <c r="A10494" t="str">
        <f t="shared" si="489"/>
        <v>36 1 3 11 1 5 35 2 0 4301003 369170</v>
      </c>
      <c r="B10494" t="str">
        <f t="shared" si="490"/>
        <v>36 1 3 11 1 5 35 2 0 4301003 368062</v>
      </c>
      <c r="C10494" t="str">
        <f t="shared" si="491"/>
        <v>36 1 3 11 1 5 35 2 0 4301003</v>
      </c>
      <c r="D10494">
        <v>36</v>
      </c>
      <c r="E10494">
        <v>1</v>
      </c>
      <c r="F10494">
        <v>3</v>
      </c>
      <c r="G10494">
        <v>11</v>
      </c>
      <c r="H10494">
        <v>1</v>
      </c>
      <c r="I10494">
        <v>5</v>
      </c>
      <c r="J10494">
        <v>35</v>
      </c>
      <c r="K10494">
        <v>2</v>
      </c>
      <c r="L10494" t="s">
        <v>147</v>
      </c>
      <c r="M10494" t="s">
        <v>233</v>
      </c>
      <c r="N10494" s="13">
        <v>3033333</v>
      </c>
      <c r="O10494">
        <v>369170</v>
      </c>
      <c r="P10494">
        <v>2024</v>
      </c>
      <c r="Q10494">
        <v>75106666</v>
      </c>
      <c r="R10494" t="s">
        <v>2109</v>
      </c>
      <c r="S10494" s="13">
        <v>3033333</v>
      </c>
      <c r="T10494">
        <v>0</v>
      </c>
      <c r="U10494" t="s">
        <v>7792</v>
      </c>
      <c r="V10494" t="s">
        <v>2295</v>
      </c>
      <c r="W10494">
        <v>5004</v>
      </c>
      <c r="X10494">
        <v>0</v>
      </c>
      <c r="Y10494">
        <v>368062</v>
      </c>
      <c r="Z10494">
        <v>20241231</v>
      </c>
      <c r="AA10494">
        <v>2404170568</v>
      </c>
      <c r="AB10494">
        <v>199</v>
      </c>
      <c r="AC10494" t="s">
        <v>2281</v>
      </c>
      <c r="AD10494" t="s">
        <v>2281</v>
      </c>
      <c r="AE10494">
        <v>11101</v>
      </c>
      <c r="AF10494" t="s">
        <v>2281</v>
      </c>
      <c r="AG10494" t="s">
        <v>549</v>
      </c>
      <c r="AH10494">
        <v>260</v>
      </c>
    </row>
    <row r="10495" spans="1:34" hidden="1" x14ac:dyDescent="0.25">
      <c r="A10495" t="str">
        <f t="shared" si="489"/>
        <v>36 1 3 22 1 5 34 1 0 4301037 369171</v>
      </c>
      <c r="B10495" t="str">
        <f t="shared" si="490"/>
        <v>36 1 3 22 1 5 34 1 0 4301037 368065</v>
      </c>
      <c r="C10495" t="str">
        <f t="shared" si="491"/>
        <v>36 1 3 22 1 5 34 1 0 4301037</v>
      </c>
      <c r="D10495">
        <v>36</v>
      </c>
      <c r="E10495">
        <v>1</v>
      </c>
      <c r="F10495">
        <v>3</v>
      </c>
      <c r="G10495">
        <v>22</v>
      </c>
      <c r="H10495">
        <v>1</v>
      </c>
      <c r="I10495">
        <v>5</v>
      </c>
      <c r="J10495">
        <v>34</v>
      </c>
      <c r="K10495">
        <v>1</v>
      </c>
      <c r="L10495" t="s">
        <v>147</v>
      </c>
      <c r="M10495" t="s">
        <v>232</v>
      </c>
      <c r="N10495" s="13">
        <v>2706666</v>
      </c>
      <c r="O10495">
        <v>369171</v>
      </c>
      <c r="P10495">
        <v>2024</v>
      </c>
      <c r="Q10495">
        <v>10287752</v>
      </c>
      <c r="R10495" t="s">
        <v>2124</v>
      </c>
      <c r="S10495" s="13">
        <v>2706666</v>
      </c>
      <c r="T10495">
        <v>0</v>
      </c>
      <c r="U10495" t="s">
        <v>7793</v>
      </c>
      <c r="V10495" t="s">
        <v>2295</v>
      </c>
      <c r="W10495">
        <v>5004</v>
      </c>
      <c r="X10495">
        <v>0</v>
      </c>
      <c r="Y10495">
        <v>368065</v>
      </c>
      <c r="Z10495">
        <v>20241231</v>
      </c>
      <c r="AA10495">
        <v>2404290598</v>
      </c>
      <c r="AB10495">
        <v>199</v>
      </c>
      <c r="AC10495" t="s">
        <v>2281</v>
      </c>
      <c r="AD10495" t="s">
        <v>2281</v>
      </c>
      <c r="AE10495">
        <v>13204</v>
      </c>
      <c r="AF10495" t="s">
        <v>7360</v>
      </c>
      <c r="AG10495" t="s">
        <v>107</v>
      </c>
      <c r="AH10495">
        <v>260</v>
      </c>
    </row>
    <row r="10496" spans="1:34" hidden="1" x14ac:dyDescent="0.25">
      <c r="A10496" t="str">
        <f t="shared" si="489"/>
        <v>36 1 3 22 1 5 34 1 0 4301037 369172</v>
      </c>
      <c r="B10496" t="str">
        <f t="shared" si="490"/>
        <v>36 1 3 22 1 5 34 1 0 4301037 368162</v>
      </c>
      <c r="C10496" t="str">
        <f t="shared" si="491"/>
        <v>36 1 3 22 1 5 34 1 0 4301037</v>
      </c>
      <c r="D10496">
        <v>36</v>
      </c>
      <c r="E10496">
        <v>1</v>
      </c>
      <c r="F10496">
        <v>3</v>
      </c>
      <c r="G10496">
        <v>22</v>
      </c>
      <c r="H10496">
        <v>1</v>
      </c>
      <c r="I10496">
        <v>5</v>
      </c>
      <c r="J10496">
        <v>34</v>
      </c>
      <c r="K10496">
        <v>1</v>
      </c>
      <c r="L10496" t="s">
        <v>147</v>
      </c>
      <c r="M10496" t="s">
        <v>232</v>
      </c>
      <c r="N10496" s="13">
        <v>2900000</v>
      </c>
      <c r="O10496">
        <v>369172</v>
      </c>
      <c r="P10496">
        <v>2024</v>
      </c>
      <c r="Q10496">
        <v>75105595</v>
      </c>
      <c r="R10496" t="s">
        <v>2130</v>
      </c>
      <c r="S10496" s="13">
        <v>2900000</v>
      </c>
      <c r="T10496">
        <v>0</v>
      </c>
      <c r="U10496" t="s">
        <v>7790</v>
      </c>
      <c r="V10496" t="s">
        <v>2295</v>
      </c>
      <c r="W10496">
        <v>5004</v>
      </c>
      <c r="X10496">
        <v>0</v>
      </c>
      <c r="Y10496">
        <v>368162</v>
      </c>
      <c r="Z10496">
        <v>20241231</v>
      </c>
      <c r="AA10496">
        <v>2405310737</v>
      </c>
      <c r="AB10496">
        <v>199</v>
      </c>
      <c r="AC10496" t="s">
        <v>2281</v>
      </c>
      <c r="AD10496" t="s">
        <v>2281</v>
      </c>
      <c r="AE10496">
        <v>13204</v>
      </c>
      <c r="AF10496" t="s">
        <v>7360</v>
      </c>
      <c r="AG10496" t="s">
        <v>107</v>
      </c>
      <c r="AH10496">
        <v>260</v>
      </c>
    </row>
    <row r="10497" spans="1:34" hidden="1" x14ac:dyDescent="0.25">
      <c r="A10497" t="str">
        <f t="shared" si="489"/>
        <v>36 1 3 22 1 5 34 1 0 4301037 369173</v>
      </c>
      <c r="B10497" t="str">
        <f t="shared" si="490"/>
        <v>36 1 3 22 1 5 34 1 0 4301037 368158</v>
      </c>
      <c r="C10497" t="str">
        <f t="shared" si="491"/>
        <v>36 1 3 22 1 5 34 1 0 4301037</v>
      </c>
      <c r="D10497">
        <v>36</v>
      </c>
      <c r="E10497">
        <v>1</v>
      </c>
      <c r="F10497">
        <v>3</v>
      </c>
      <c r="G10497">
        <v>22</v>
      </c>
      <c r="H10497">
        <v>1</v>
      </c>
      <c r="I10497">
        <v>5</v>
      </c>
      <c r="J10497">
        <v>34</v>
      </c>
      <c r="K10497">
        <v>1</v>
      </c>
      <c r="L10497" t="s">
        <v>147</v>
      </c>
      <c r="M10497" t="s">
        <v>232</v>
      </c>
      <c r="N10497" s="13">
        <v>2900000</v>
      </c>
      <c r="O10497">
        <v>369173</v>
      </c>
      <c r="P10497">
        <v>2024</v>
      </c>
      <c r="Q10497">
        <v>30405073</v>
      </c>
      <c r="R10497" t="s">
        <v>2128</v>
      </c>
      <c r="S10497" s="13">
        <v>2900000</v>
      </c>
      <c r="T10497">
        <v>0</v>
      </c>
      <c r="U10497" t="s">
        <v>7794</v>
      </c>
      <c r="V10497" t="s">
        <v>2295</v>
      </c>
      <c r="W10497">
        <v>5004</v>
      </c>
      <c r="X10497">
        <v>0</v>
      </c>
      <c r="Y10497">
        <v>368158</v>
      </c>
      <c r="Z10497">
        <v>20241231</v>
      </c>
      <c r="AA10497">
        <v>2405300721</v>
      </c>
      <c r="AB10497">
        <v>199</v>
      </c>
      <c r="AC10497" t="s">
        <v>2281</v>
      </c>
      <c r="AD10497" t="s">
        <v>2281</v>
      </c>
      <c r="AE10497">
        <v>13204</v>
      </c>
      <c r="AF10497" t="s">
        <v>7360</v>
      </c>
      <c r="AG10497" t="s">
        <v>107</v>
      </c>
      <c r="AH10497">
        <v>260</v>
      </c>
    </row>
    <row r="10498" spans="1:34" hidden="1" x14ac:dyDescent="0.25">
      <c r="A10498" t="str">
        <f t="shared" ref="A10498:A10561" si="492">+CONCATENATE(,D10498," ",E10498," ",F10498," ",G10498," ",H10498," ",I10498," ",J10498," ",K10498," ",L10498," ",M10498," ",O10498)</f>
        <v>36 1 3 11 1 5 35 2 0 4301003 369174</v>
      </c>
      <c r="B10498" t="str">
        <f t="shared" ref="B10498:B10561" si="493">+CONCATENATE(,D10498," ",E10498," ",F10498," ",G10498," ",H10498," ",I10498," ",J10498," ",K10498," ",L10498," ",M10498," ",Y10498)</f>
        <v>36 1 3 11 1 5 35 2 0 4301003 368133</v>
      </c>
      <c r="C10498" t="str">
        <f t="shared" ref="C10498:C10561" si="494">+CONCATENATE(,D10498," ",E10498," ",F10498," ",G10498," ",H10498," ",I10498," ",J10498," ",K10498," ",L10498," ",M10498)</f>
        <v>36 1 3 11 1 5 35 2 0 4301003</v>
      </c>
      <c r="D10498">
        <v>36</v>
      </c>
      <c r="E10498">
        <v>1</v>
      </c>
      <c r="F10498">
        <v>3</v>
      </c>
      <c r="G10498">
        <v>11</v>
      </c>
      <c r="H10498">
        <v>1</v>
      </c>
      <c r="I10498">
        <v>5</v>
      </c>
      <c r="J10498">
        <v>35</v>
      </c>
      <c r="K10498">
        <v>2</v>
      </c>
      <c r="L10498" t="s">
        <v>147</v>
      </c>
      <c r="M10498" t="s">
        <v>233</v>
      </c>
      <c r="N10498" s="13">
        <v>840000</v>
      </c>
      <c r="O10498">
        <v>369174</v>
      </c>
      <c r="P10498">
        <v>2024</v>
      </c>
      <c r="Q10498">
        <v>16076641</v>
      </c>
      <c r="R10498" t="s">
        <v>2110</v>
      </c>
      <c r="S10498" s="13">
        <v>840000</v>
      </c>
      <c r="T10498">
        <v>0</v>
      </c>
      <c r="U10498" t="s">
        <v>7795</v>
      </c>
      <c r="V10498" t="s">
        <v>2295</v>
      </c>
      <c r="W10498">
        <v>5004</v>
      </c>
      <c r="X10498">
        <v>0</v>
      </c>
      <c r="Y10498">
        <v>368133</v>
      </c>
      <c r="Z10498">
        <v>20241231</v>
      </c>
      <c r="AA10498">
        <v>2405150650</v>
      </c>
      <c r="AB10498">
        <v>199</v>
      </c>
      <c r="AC10498" t="s">
        <v>2281</v>
      </c>
      <c r="AD10498" t="s">
        <v>2281</v>
      </c>
      <c r="AE10498">
        <v>11101</v>
      </c>
      <c r="AF10498" t="s">
        <v>2281</v>
      </c>
      <c r="AG10498" t="s">
        <v>549</v>
      </c>
      <c r="AH10498">
        <v>260</v>
      </c>
    </row>
    <row r="10499" spans="1:34" hidden="1" x14ac:dyDescent="0.25">
      <c r="A10499" t="str">
        <f t="shared" si="492"/>
        <v>36 1 3 11 1 5 35 2 0 4301003 369175</v>
      </c>
      <c r="B10499" t="str">
        <f t="shared" si="493"/>
        <v>36 1 3 11 1 5 35 2 0 4301003 368160</v>
      </c>
      <c r="C10499" t="str">
        <f t="shared" si="494"/>
        <v>36 1 3 11 1 5 35 2 0 4301003</v>
      </c>
      <c r="D10499">
        <v>36</v>
      </c>
      <c r="E10499">
        <v>1</v>
      </c>
      <c r="F10499">
        <v>3</v>
      </c>
      <c r="G10499">
        <v>11</v>
      </c>
      <c r="H10499">
        <v>1</v>
      </c>
      <c r="I10499">
        <v>5</v>
      </c>
      <c r="J10499">
        <v>35</v>
      </c>
      <c r="K10499">
        <v>2</v>
      </c>
      <c r="L10499" t="s">
        <v>147</v>
      </c>
      <c r="M10499" t="s">
        <v>233</v>
      </c>
      <c r="N10499" s="13">
        <v>1560000</v>
      </c>
      <c r="O10499">
        <v>369175</v>
      </c>
      <c r="P10499">
        <v>2024</v>
      </c>
      <c r="Q10499">
        <v>75096779</v>
      </c>
      <c r="R10499" t="s">
        <v>2111</v>
      </c>
      <c r="S10499" s="13">
        <v>1560000</v>
      </c>
      <c r="T10499">
        <v>0</v>
      </c>
      <c r="U10499" t="s">
        <v>7796</v>
      </c>
      <c r="V10499" t="s">
        <v>2295</v>
      </c>
      <c r="W10499">
        <v>5004</v>
      </c>
      <c r="X10499">
        <v>0</v>
      </c>
      <c r="Y10499">
        <v>368160</v>
      </c>
      <c r="Z10499">
        <v>20241231</v>
      </c>
      <c r="AA10499">
        <v>2405310733</v>
      </c>
      <c r="AB10499">
        <v>199</v>
      </c>
      <c r="AC10499" t="s">
        <v>2281</v>
      </c>
      <c r="AD10499" t="s">
        <v>2281</v>
      </c>
      <c r="AE10499">
        <v>11101</v>
      </c>
      <c r="AF10499" t="s">
        <v>2281</v>
      </c>
      <c r="AG10499" t="s">
        <v>549</v>
      </c>
      <c r="AH10499">
        <v>260</v>
      </c>
    </row>
    <row r="10500" spans="1:34" hidden="1" x14ac:dyDescent="0.25">
      <c r="A10500" t="str">
        <f t="shared" si="492"/>
        <v>36 1 3 22 1 5 34 1 0 4301037 369176</v>
      </c>
      <c r="B10500" t="str">
        <f t="shared" si="493"/>
        <v>36 1 3 22 1 5 34 1 0 4301037 368159</v>
      </c>
      <c r="C10500" t="str">
        <f t="shared" si="494"/>
        <v>36 1 3 22 1 5 34 1 0 4301037</v>
      </c>
      <c r="D10500">
        <v>36</v>
      </c>
      <c r="E10500">
        <v>1</v>
      </c>
      <c r="F10500">
        <v>3</v>
      </c>
      <c r="G10500">
        <v>22</v>
      </c>
      <c r="H10500">
        <v>1</v>
      </c>
      <c r="I10500">
        <v>5</v>
      </c>
      <c r="J10500">
        <v>34</v>
      </c>
      <c r="K10500">
        <v>1</v>
      </c>
      <c r="L10500" t="s">
        <v>147</v>
      </c>
      <c r="M10500" t="s">
        <v>232</v>
      </c>
      <c r="N10500" s="13">
        <v>2200000</v>
      </c>
      <c r="O10500">
        <v>369176</v>
      </c>
      <c r="P10500">
        <v>2024</v>
      </c>
      <c r="Q10500">
        <v>79220555</v>
      </c>
      <c r="R10500" t="s">
        <v>2129</v>
      </c>
      <c r="S10500" s="13">
        <v>2200000</v>
      </c>
      <c r="T10500">
        <v>0</v>
      </c>
      <c r="U10500" t="s">
        <v>7797</v>
      </c>
      <c r="V10500" t="s">
        <v>2295</v>
      </c>
      <c r="W10500">
        <v>5004</v>
      </c>
      <c r="X10500">
        <v>0</v>
      </c>
      <c r="Y10500">
        <v>368159</v>
      </c>
      <c r="Z10500">
        <v>20241231</v>
      </c>
      <c r="AA10500">
        <v>2405300722</v>
      </c>
      <c r="AB10500">
        <v>199</v>
      </c>
      <c r="AC10500" t="s">
        <v>2281</v>
      </c>
      <c r="AD10500" t="s">
        <v>2281</v>
      </c>
      <c r="AE10500">
        <v>13204</v>
      </c>
      <c r="AF10500" t="s">
        <v>7360</v>
      </c>
      <c r="AG10500" t="s">
        <v>107</v>
      </c>
      <c r="AH10500">
        <v>260</v>
      </c>
    </row>
    <row r="10501" spans="1:34" hidden="1" x14ac:dyDescent="0.25">
      <c r="A10501" t="str">
        <f t="shared" si="492"/>
        <v>36 1 3 33 1 5 34 0 0 4301037 369177</v>
      </c>
      <c r="B10501" t="str">
        <f t="shared" si="493"/>
        <v>36 1 3 33 1 5 34 0 0 4301037 368165</v>
      </c>
      <c r="C10501" t="str">
        <f t="shared" si="494"/>
        <v>36 1 3 33 1 5 34 0 0 4301037</v>
      </c>
      <c r="D10501">
        <v>36</v>
      </c>
      <c r="E10501">
        <v>1</v>
      </c>
      <c r="F10501">
        <v>3</v>
      </c>
      <c r="G10501">
        <v>33</v>
      </c>
      <c r="H10501">
        <v>1</v>
      </c>
      <c r="I10501">
        <v>5</v>
      </c>
      <c r="J10501">
        <v>34</v>
      </c>
      <c r="K10501">
        <v>0</v>
      </c>
      <c r="L10501" t="s">
        <v>147</v>
      </c>
      <c r="M10501" t="s">
        <v>232</v>
      </c>
      <c r="N10501" s="13">
        <v>94048020</v>
      </c>
      <c r="O10501">
        <v>369177</v>
      </c>
      <c r="P10501">
        <v>2024</v>
      </c>
      <c r="Q10501">
        <v>810005685</v>
      </c>
      <c r="R10501" t="s">
        <v>2121</v>
      </c>
      <c r="S10501" s="13">
        <v>94048020</v>
      </c>
      <c r="T10501">
        <v>0</v>
      </c>
      <c r="U10501" t="s">
        <v>7473</v>
      </c>
      <c r="V10501" t="s">
        <v>7798</v>
      </c>
      <c r="W10501">
        <v>5004</v>
      </c>
      <c r="X10501">
        <v>0</v>
      </c>
      <c r="Y10501">
        <v>368165</v>
      </c>
      <c r="Z10501">
        <v>20241231</v>
      </c>
      <c r="AA10501">
        <v>2406070743</v>
      </c>
      <c r="AB10501">
        <v>199</v>
      </c>
      <c r="AC10501" t="s">
        <v>2281</v>
      </c>
      <c r="AD10501" t="s">
        <v>2281</v>
      </c>
      <c r="AE10501">
        <v>13161</v>
      </c>
      <c r="AF10501" t="s">
        <v>2538</v>
      </c>
      <c r="AG10501" t="s">
        <v>110</v>
      </c>
      <c r="AH10501">
        <v>261</v>
      </c>
    </row>
    <row r="10502" spans="1:34" hidden="1" x14ac:dyDescent="0.25">
      <c r="A10502" t="str">
        <f t="shared" si="492"/>
        <v>36 1 3 22 1 402 34 40 0 4301037 369178</v>
      </c>
      <c r="B10502" t="str">
        <f t="shared" si="493"/>
        <v>36 1 3 22 1 402 34 40 0 4301037 368176</v>
      </c>
      <c r="C10502" t="str">
        <f t="shared" si="494"/>
        <v>36 1 3 22 1 402 34 40 0 4301037</v>
      </c>
      <c r="D10502">
        <v>36</v>
      </c>
      <c r="E10502">
        <v>1</v>
      </c>
      <c r="F10502">
        <v>3</v>
      </c>
      <c r="G10502">
        <v>22</v>
      </c>
      <c r="H10502">
        <v>1</v>
      </c>
      <c r="I10502">
        <v>402</v>
      </c>
      <c r="J10502">
        <v>34</v>
      </c>
      <c r="K10502">
        <v>40</v>
      </c>
      <c r="L10502" t="s">
        <v>147</v>
      </c>
      <c r="M10502" t="s">
        <v>232</v>
      </c>
      <c r="N10502" s="13">
        <v>2900000</v>
      </c>
      <c r="O10502">
        <v>369178</v>
      </c>
      <c r="P10502">
        <v>2024</v>
      </c>
      <c r="Q10502">
        <v>1053850625</v>
      </c>
      <c r="R10502" t="s">
        <v>2134</v>
      </c>
      <c r="S10502" s="13">
        <v>2900000</v>
      </c>
      <c r="T10502">
        <v>0</v>
      </c>
      <c r="U10502" t="s">
        <v>7799</v>
      </c>
      <c r="V10502" t="s">
        <v>2295</v>
      </c>
      <c r="W10502">
        <v>5004</v>
      </c>
      <c r="X10502">
        <v>0</v>
      </c>
      <c r="Y10502">
        <v>368176</v>
      </c>
      <c r="Z10502">
        <v>20241231</v>
      </c>
      <c r="AA10502">
        <v>2407100862</v>
      </c>
      <c r="AB10502">
        <v>199</v>
      </c>
      <c r="AC10502" t="s">
        <v>2281</v>
      </c>
      <c r="AD10502" t="s">
        <v>2281</v>
      </c>
      <c r="AE10502">
        <v>12106</v>
      </c>
      <c r="AF10502" t="s">
        <v>7353</v>
      </c>
      <c r="AG10502" t="s">
        <v>106</v>
      </c>
      <c r="AH10502">
        <v>260</v>
      </c>
    </row>
    <row r="10503" spans="1:34" hidden="1" x14ac:dyDescent="0.25">
      <c r="A10503" t="str">
        <f t="shared" si="492"/>
        <v>36 1 3 11 1 403 34 40 0 4301037 369179</v>
      </c>
      <c r="B10503" t="str">
        <f t="shared" si="493"/>
        <v>36 1 3 11 1 403 34 40 0 4301037 368177</v>
      </c>
      <c r="C10503" t="str">
        <f t="shared" si="494"/>
        <v>36 1 3 11 1 403 34 40 0 4301037</v>
      </c>
      <c r="D10503">
        <v>36</v>
      </c>
      <c r="E10503">
        <v>1</v>
      </c>
      <c r="F10503">
        <v>3</v>
      </c>
      <c r="G10503">
        <v>11</v>
      </c>
      <c r="H10503">
        <v>1</v>
      </c>
      <c r="I10503">
        <v>403</v>
      </c>
      <c r="J10503">
        <v>34</v>
      </c>
      <c r="K10503">
        <v>40</v>
      </c>
      <c r="L10503" t="s">
        <v>147</v>
      </c>
      <c r="M10503" t="s">
        <v>232</v>
      </c>
      <c r="N10503" s="13">
        <v>2000000</v>
      </c>
      <c r="O10503">
        <v>369179</v>
      </c>
      <c r="P10503">
        <v>2024</v>
      </c>
      <c r="Q10503">
        <v>75074178</v>
      </c>
      <c r="R10503" t="s">
        <v>2119</v>
      </c>
      <c r="S10503" s="13">
        <v>2000000</v>
      </c>
      <c r="T10503">
        <v>0</v>
      </c>
      <c r="U10503" t="s">
        <v>7800</v>
      </c>
      <c r="V10503" t="s">
        <v>2295</v>
      </c>
      <c r="W10503">
        <v>5004</v>
      </c>
      <c r="X10503">
        <v>0</v>
      </c>
      <c r="Y10503">
        <v>368177</v>
      </c>
      <c r="Z10503">
        <v>20241231</v>
      </c>
      <c r="AA10503">
        <v>2407100876</v>
      </c>
      <c r="AB10503">
        <v>199</v>
      </c>
      <c r="AC10503" t="s">
        <v>2281</v>
      </c>
      <c r="AD10503" t="s">
        <v>2281</v>
      </c>
      <c r="AE10503">
        <v>11101</v>
      </c>
      <c r="AF10503" t="s">
        <v>2281</v>
      </c>
      <c r="AG10503" t="s">
        <v>549</v>
      </c>
      <c r="AH10503">
        <v>260</v>
      </c>
    </row>
    <row r="10504" spans="1:34" hidden="1" x14ac:dyDescent="0.25">
      <c r="A10504" t="str">
        <f t="shared" si="492"/>
        <v>36 1 3 33 1 403 34 40 0 4301037 369180</v>
      </c>
      <c r="B10504" t="str">
        <f t="shared" si="493"/>
        <v>36 1 3 33 1 403 34 40 0 4301037 368181</v>
      </c>
      <c r="C10504" t="str">
        <f t="shared" si="494"/>
        <v>36 1 3 33 1 403 34 40 0 4301037</v>
      </c>
      <c r="D10504">
        <v>36</v>
      </c>
      <c r="E10504">
        <v>1</v>
      </c>
      <c r="F10504">
        <v>3</v>
      </c>
      <c r="G10504">
        <v>33</v>
      </c>
      <c r="H10504">
        <v>1</v>
      </c>
      <c r="I10504">
        <v>403</v>
      </c>
      <c r="J10504">
        <v>34</v>
      </c>
      <c r="K10504">
        <v>40</v>
      </c>
      <c r="L10504" t="s">
        <v>147</v>
      </c>
      <c r="M10504" t="s">
        <v>232</v>
      </c>
      <c r="N10504" s="13">
        <v>2200000</v>
      </c>
      <c r="O10504">
        <v>369180</v>
      </c>
      <c r="P10504">
        <v>2024</v>
      </c>
      <c r="Q10504">
        <v>16751224</v>
      </c>
      <c r="R10504" t="s">
        <v>2156</v>
      </c>
      <c r="S10504" s="13">
        <v>2200000</v>
      </c>
      <c r="T10504">
        <v>0</v>
      </c>
      <c r="U10504" t="s">
        <v>7801</v>
      </c>
      <c r="V10504" t="s">
        <v>2295</v>
      </c>
      <c r="W10504">
        <v>5004</v>
      </c>
      <c r="X10504">
        <v>0</v>
      </c>
      <c r="Y10504">
        <v>368181</v>
      </c>
      <c r="Z10504">
        <v>20241231</v>
      </c>
      <c r="AA10504">
        <v>2407300915</v>
      </c>
      <c r="AB10504">
        <v>199</v>
      </c>
      <c r="AC10504" t="s">
        <v>2281</v>
      </c>
      <c r="AD10504" t="s">
        <v>2281</v>
      </c>
      <c r="AE10504">
        <v>13161</v>
      </c>
      <c r="AF10504" t="s">
        <v>2538</v>
      </c>
      <c r="AG10504" t="s">
        <v>110</v>
      </c>
      <c r="AH10504">
        <v>260</v>
      </c>
    </row>
    <row r="10505" spans="1:34" hidden="1" x14ac:dyDescent="0.25">
      <c r="A10505" t="str">
        <f t="shared" si="492"/>
        <v>36 1 3 33 1 403 34 40 0 4301037 369181</v>
      </c>
      <c r="B10505" t="str">
        <f t="shared" si="493"/>
        <v>36 1 3 33 1 403 34 40 0 4301037 368179</v>
      </c>
      <c r="C10505" t="str">
        <f t="shared" si="494"/>
        <v>36 1 3 33 1 403 34 40 0 4301037</v>
      </c>
      <c r="D10505">
        <v>36</v>
      </c>
      <c r="E10505">
        <v>1</v>
      </c>
      <c r="F10505">
        <v>3</v>
      </c>
      <c r="G10505">
        <v>33</v>
      </c>
      <c r="H10505">
        <v>1</v>
      </c>
      <c r="I10505">
        <v>403</v>
      </c>
      <c r="J10505">
        <v>34</v>
      </c>
      <c r="K10505">
        <v>40</v>
      </c>
      <c r="L10505" t="s">
        <v>147</v>
      </c>
      <c r="M10505" t="s">
        <v>232</v>
      </c>
      <c r="N10505" s="13">
        <v>2803333</v>
      </c>
      <c r="O10505">
        <v>369181</v>
      </c>
      <c r="P10505">
        <v>2024</v>
      </c>
      <c r="Q10505">
        <v>75101027</v>
      </c>
      <c r="R10505" t="s">
        <v>2154</v>
      </c>
      <c r="S10505" s="13">
        <v>2803333</v>
      </c>
      <c r="T10505">
        <v>0</v>
      </c>
      <c r="U10505" t="s">
        <v>7802</v>
      </c>
      <c r="V10505" t="s">
        <v>2295</v>
      </c>
      <c r="W10505">
        <v>5004</v>
      </c>
      <c r="X10505">
        <v>0</v>
      </c>
      <c r="Y10505">
        <v>368179</v>
      </c>
      <c r="Z10505">
        <v>20241231</v>
      </c>
      <c r="AA10505">
        <v>2407240897</v>
      </c>
      <c r="AB10505">
        <v>199</v>
      </c>
      <c r="AC10505" t="s">
        <v>2281</v>
      </c>
      <c r="AD10505" t="s">
        <v>2281</v>
      </c>
      <c r="AE10505">
        <v>13161</v>
      </c>
      <c r="AF10505" t="s">
        <v>2538</v>
      </c>
      <c r="AG10505" t="s">
        <v>110</v>
      </c>
      <c r="AH10505">
        <v>260</v>
      </c>
    </row>
    <row r="10506" spans="1:34" hidden="1" x14ac:dyDescent="0.25">
      <c r="A10506" t="str">
        <f t="shared" si="492"/>
        <v>36 1 3 33 1 403 34 40 0 4301037 369182</v>
      </c>
      <c r="B10506" t="str">
        <f t="shared" si="493"/>
        <v>36 1 3 33 1 403 34 40 0 4301037 368180</v>
      </c>
      <c r="C10506" t="str">
        <f t="shared" si="494"/>
        <v>36 1 3 33 1 403 34 40 0 4301037</v>
      </c>
      <c r="D10506">
        <v>36</v>
      </c>
      <c r="E10506">
        <v>1</v>
      </c>
      <c r="F10506">
        <v>3</v>
      </c>
      <c r="G10506">
        <v>33</v>
      </c>
      <c r="H10506">
        <v>1</v>
      </c>
      <c r="I10506">
        <v>403</v>
      </c>
      <c r="J10506">
        <v>34</v>
      </c>
      <c r="K10506">
        <v>40</v>
      </c>
      <c r="L10506" t="s">
        <v>147</v>
      </c>
      <c r="M10506" t="s">
        <v>232</v>
      </c>
      <c r="N10506" s="13">
        <v>2200000</v>
      </c>
      <c r="O10506">
        <v>369182</v>
      </c>
      <c r="P10506">
        <v>2024</v>
      </c>
      <c r="Q10506">
        <v>75072257</v>
      </c>
      <c r="R10506" t="s">
        <v>2155</v>
      </c>
      <c r="S10506" s="13">
        <v>2200000</v>
      </c>
      <c r="T10506">
        <v>0</v>
      </c>
      <c r="U10506" t="s">
        <v>7803</v>
      </c>
      <c r="V10506" t="s">
        <v>2295</v>
      </c>
      <c r="W10506">
        <v>5004</v>
      </c>
      <c r="X10506">
        <v>0</v>
      </c>
      <c r="Y10506">
        <v>368180</v>
      </c>
      <c r="Z10506">
        <v>20241231</v>
      </c>
      <c r="AA10506">
        <v>2407300913</v>
      </c>
      <c r="AB10506">
        <v>199</v>
      </c>
      <c r="AC10506" t="s">
        <v>2281</v>
      </c>
      <c r="AD10506" t="s">
        <v>2281</v>
      </c>
      <c r="AE10506">
        <v>13161</v>
      </c>
      <c r="AF10506" t="s">
        <v>2538</v>
      </c>
      <c r="AG10506" t="s">
        <v>110</v>
      </c>
      <c r="AH10506">
        <v>260</v>
      </c>
    </row>
    <row r="10507" spans="1:34" hidden="1" x14ac:dyDescent="0.25">
      <c r="A10507" t="str">
        <f t="shared" si="492"/>
        <v>36 1 3 33 1 5 34 0 0 4301037 369184</v>
      </c>
      <c r="B10507" t="str">
        <f t="shared" si="493"/>
        <v>36 1 3 33 1 5 34 0 0 4301037 368256</v>
      </c>
      <c r="C10507" t="str">
        <f t="shared" si="494"/>
        <v>36 1 3 33 1 5 34 0 0 4301037</v>
      </c>
      <c r="D10507">
        <v>36</v>
      </c>
      <c r="E10507">
        <v>1</v>
      </c>
      <c r="F10507">
        <v>3</v>
      </c>
      <c r="G10507">
        <v>33</v>
      </c>
      <c r="H10507">
        <v>1</v>
      </c>
      <c r="I10507">
        <v>5</v>
      </c>
      <c r="J10507">
        <v>34</v>
      </c>
      <c r="K10507">
        <v>0</v>
      </c>
      <c r="L10507" t="s">
        <v>147</v>
      </c>
      <c r="M10507" t="s">
        <v>232</v>
      </c>
      <c r="N10507" s="13">
        <v>168970102</v>
      </c>
      <c r="O10507">
        <v>369184</v>
      </c>
      <c r="P10507">
        <v>2024</v>
      </c>
      <c r="Q10507">
        <v>900023618</v>
      </c>
      <c r="R10507" t="s">
        <v>2153</v>
      </c>
      <c r="S10507" s="13">
        <v>168970102</v>
      </c>
      <c r="T10507">
        <v>0</v>
      </c>
      <c r="U10507" t="s">
        <v>7570</v>
      </c>
      <c r="V10507" t="s">
        <v>7804</v>
      </c>
      <c r="W10507">
        <v>5004</v>
      </c>
      <c r="X10507">
        <v>0</v>
      </c>
      <c r="Y10507">
        <v>368256</v>
      </c>
      <c r="Z10507">
        <v>20241231</v>
      </c>
      <c r="AA10507">
        <v>2408280988</v>
      </c>
      <c r="AB10507">
        <v>199</v>
      </c>
      <c r="AC10507" t="s">
        <v>2281</v>
      </c>
      <c r="AD10507" t="s">
        <v>2281</v>
      </c>
      <c r="AE10507">
        <v>13161</v>
      </c>
      <c r="AF10507" t="s">
        <v>2538</v>
      </c>
      <c r="AG10507" t="s">
        <v>110</v>
      </c>
      <c r="AH10507">
        <v>261</v>
      </c>
    </row>
    <row r="10508" spans="1:34" hidden="1" x14ac:dyDescent="0.25">
      <c r="A10508" t="str">
        <f t="shared" si="492"/>
        <v>36 1 3 11 1 5 35 0 0 4301017 369185</v>
      </c>
      <c r="B10508" t="str">
        <f t="shared" si="493"/>
        <v>36 1 3 11 1 5 35 0 0 4301017 368166</v>
      </c>
      <c r="C10508" t="str">
        <f t="shared" si="494"/>
        <v>36 1 3 11 1 5 35 0 0 4301017</v>
      </c>
      <c r="D10508">
        <v>36</v>
      </c>
      <c r="E10508">
        <v>1</v>
      </c>
      <c r="F10508">
        <v>3</v>
      </c>
      <c r="G10508">
        <v>11</v>
      </c>
      <c r="H10508">
        <v>1</v>
      </c>
      <c r="I10508">
        <v>5</v>
      </c>
      <c r="J10508">
        <v>35</v>
      </c>
      <c r="K10508">
        <v>0</v>
      </c>
      <c r="L10508" t="s">
        <v>147</v>
      </c>
      <c r="M10508" t="s">
        <v>235</v>
      </c>
      <c r="N10508" s="13">
        <v>23126919</v>
      </c>
      <c r="O10508">
        <v>369185</v>
      </c>
      <c r="P10508">
        <v>2024</v>
      </c>
      <c r="Q10508">
        <v>900604040</v>
      </c>
      <c r="R10508" t="s">
        <v>837</v>
      </c>
      <c r="S10508" s="13">
        <v>23126919</v>
      </c>
      <c r="T10508">
        <v>462538</v>
      </c>
      <c r="U10508" t="s">
        <v>7533</v>
      </c>
      <c r="V10508" t="s">
        <v>7805</v>
      </c>
      <c r="W10508">
        <v>5016</v>
      </c>
      <c r="X10508">
        <v>2317</v>
      </c>
      <c r="Y10508">
        <v>368166</v>
      </c>
      <c r="Z10508">
        <v>20241231</v>
      </c>
      <c r="AA10508">
        <v>2406070741</v>
      </c>
      <c r="AB10508">
        <v>199</v>
      </c>
      <c r="AC10508" t="s">
        <v>2281</v>
      </c>
      <c r="AD10508" t="s">
        <v>2281</v>
      </c>
      <c r="AE10508">
        <v>11101</v>
      </c>
      <c r="AF10508" t="s">
        <v>2281</v>
      </c>
      <c r="AG10508" t="s">
        <v>549</v>
      </c>
      <c r="AH10508">
        <v>331</v>
      </c>
    </row>
    <row r="10509" spans="1:34" hidden="1" x14ac:dyDescent="0.25">
      <c r="A10509" t="str">
        <f t="shared" si="492"/>
        <v>36 1 3 22 1 5 35 1 0 4301003 369186</v>
      </c>
      <c r="B10509" t="str">
        <f t="shared" si="493"/>
        <v>36 1 3 22 1 5 35 1 0 4301003 368167</v>
      </c>
      <c r="C10509" t="str">
        <f t="shared" si="494"/>
        <v>36 1 3 22 1 5 35 1 0 4301003</v>
      </c>
      <c r="D10509">
        <v>36</v>
      </c>
      <c r="E10509">
        <v>1</v>
      </c>
      <c r="F10509">
        <v>3</v>
      </c>
      <c r="G10509">
        <v>22</v>
      </c>
      <c r="H10509">
        <v>1</v>
      </c>
      <c r="I10509">
        <v>5</v>
      </c>
      <c r="J10509">
        <v>35</v>
      </c>
      <c r="K10509">
        <v>1</v>
      </c>
      <c r="L10509" t="s">
        <v>147</v>
      </c>
      <c r="M10509" t="s">
        <v>233</v>
      </c>
      <c r="N10509" s="13">
        <v>11288015</v>
      </c>
      <c r="O10509">
        <v>369186</v>
      </c>
      <c r="P10509">
        <v>2024</v>
      </c>
      <c r="Q10509">
        <v>901658281</v>
      </c>
      <c r="R10509" t="s">
        <v>1726</v>
      </c>
      <c r="S10509" s="13">
        <v>11288015</v>
      </c>
      <c r="T10509">
        <v>225760</v>
      </c>
      <c r="U10509" t="s">
        <v>7537</v>
      </c>
      <c r="V10509" t="s">
        <v>3813</v>
      </c>
      <c r="W10509">
        <v>5016</v>
      </c>
      <c r="X10509">
        <v>2317</v>
      </c>
      <c r="Y10509">
        <v>368167</v>
      </c>
      <c r="Z10509">
        <v>20241231</v>
      </c>
      <c r="AA10509">
        <v>2406200760</v>
      </c>
      <c r="AB10509">
        <v>199</v>
      </c>
      <c r="AC10509" t="s">
        <v>2281</v>
      </c>
      <c r="AD10509" t="s">
        <v>2281</v>
      </c>
      <c r="AE10509">
        <v>12106</v>
      </c>
      <c r="AF10509" t="s">
        <v>7353</v>
      </c>
      <c r="AG10509" t="s">
        <v>106</v>
      </c>
      <c r="AH10509">
        <v>331</v>
      </c>
    </row>
    <row r="10510" spans="1:34" hidden="1" x14ac:dyDescent="0.25">
      <c r="A10510" t="str">
        <f t="shared" si="492"/>
        <v>36 1 3 81 1 401 35 40 0 4301017 369187</v>
      </c>
      <c r="B10510" t="str">
        <f t="shared" si="493"/>
        <v>36 1 3 81 1 401 35 40 0 4301017 368259</v>
      </c>
      <c r="C10510" t="str">
        <f t="shared" si="494"/>
        <v>36 1 3 81 1 401 35 40 0 4301017</v>
      </c>
      <c r="D10510">
        <v>36</v>
      </c>
      <c r="E10510">
        <v>1</v>
      </c>
      <c r="F10510">
        <v>3</v>
      </c>
      <c r="G10510">
        <v>81</v>
      </c>
      <c r="H10510">
        <v>1</v>
      </c>
      <c r="I10510">
        <v>401</v>
      </c>
      <c r="J10510">
        <v>35</v>
      </c>
      <c r="K10510">
        <v>40</v>
      </c>
      <c r="L10510" t="s">
        <v>147</v>
      </c>
      <c r="M10510" t="s">
        <v>235</v>
      </c>
      <c r="N10510" s="13">
        <v>7250341</v>
      </c>
      <c r="O10510">
        <v>369187</v>
      </c>
      <c r="P10510">
        <v>2024</v>
      </c>
      <c r="Q10510">
        <v>10278579</v>
      </c>
      <c r="R10510" t="s">
        <v>1688</v>
      </c>
      <c r="S10510" s="13">
        <v>7250341</v>
      </c>
      <c r="T10510">
        <v>435020</v>
      </c>
      <c r="U10510" t="s">
        <v>7618</v>
      </c>
      <c r="V10510" t="s">
        <v>7806</v>
      </c>
      <c r="W10510">
        <v>5016</v>
      </c>
      <c r="X10510">
        <v>2305</v>
      </c>
      <c r="Y10510">
        <v>368259</v>
      </c>
      <c r="Z10510">
        <v>20241231</v>
      </c>
      <c r="AA10510">
        <v>2405280706</v>
      </c>
      <c r="AB10510">
        <v>199</v>
      </c>
      <c r="AC10510" t="s">
        <v>2281</v>
      </c>
      <c r="AD10510" t="s">
        <v>2281</v>
      </c>
      <c r="AE10510">
        <v>25101</v>
      </c>
      <c r="AF10510" t="s">
        <v>2281</v>
      </c>
      <c r="AG10510" t="s">
        <v>61</v>
      </c>
      <c r="AH10510">
        <v>332</v>
      </c>
    </row>
    <row r="10511" spans="1:34" hidden="1" x14ac:dyDescent="0.25">
      <c r="A10511" t="str">
        <f t="shared" si="492"/>
        <v>36 1 3 11 1 401 35 40 0 4301015 369188</v>
      </c>
      <c r="B10511" t="str">
        <f t="shared" si="493"/>
        <v>36 1 3 11 1 401 35 40 0 4301015 368254</v>
      </c>
      <c r="C10511" t="str">
        <f t="shared" si="494"/>
        <v>36 1 3 11 1 401 35 40 0 4301015</v>
      </c>
      <c r="D10511">
        <v>36</v>
      </c>
      <c r="E10511">
        <v>1</v>
      </c>
      <c r="F10511">
        <v>3</v>
      </c>
      <c r="G10511">
        <v>11</v>
      </c>
      <c r="H10511">
        <v>1</v>
      </c>
      <c r="I10511">
        <v>401</v>
      </c>
      <c r="J10511">
        <v>35</v>
      </c>
      <c r="K10511">
        <v>40</v>
      </c>
      <c r="L10511" t="s">
        <v>147</v>
      </c>
      <c r="M10511" t="s">
        <v>234</v>
      </c>
      <c r="N10511" s="13">
        <v>104099633</v>
      </c>
      <c r="O10511">
        <v>369188</v>
      </c>
      <c r="P10511">
        <v>2024</v>
      </c>
      <c r="Q10511">
        <v>901863473</v>
      </c>
      <c r="R10511" t="s">
        <v>7622</v>
      </c>
      <c r="S10511" s="13">
        <v>104099633</v>
      </c>
      <c r="T10511">
        <v>2081993</v>
      </c>
      <c r="U10511" t="s">
        <v>7623</v>
      </c>
      <c r="V10511" t="s">
        <v>7807</v>
      </c>
      <c r="W10511">
        <v>5016</v>
      </c>
      <c r="X10511">
        <v>2317</v>
      </c>
      <c r="Y10511">
        <v>368254</v>
      </c>
      <c r="Z10511">
        <v>20241231</v>
      </c>
      <c r="AA10511">
        <v>2408260982</v>
      </c>
      <c r="AB10511">
        <v>199</v>
      </c>
      <c r="AC10511" t="s">
        <v>2281</v>
      </c>
      <c r="AD10511" t="s">
        <v>2281</v>
      </c>
      <c r="AE10511">
        <v>11101</v>
      </c>
      <c r="AF10511" t="s">
        <v>2281</v>
      </c>
      <c r="AG10511" t="s">
        <v>549</v>
      </c>
      <c r="AH10511">
        <v>331</v>
      </c>
    </row>
    <row r="10512" spans="1:34" hidden="1" x14ac:dyDescent="0.25">
      <c r="A10512" t="str">
        <f t="shared" si="492"/>
        <v>36 1 3 11 1 401 35 40 0 4301017 369190</v>
      </c>
      <c r="B10512" t="str">
        <f t="shared" si="493"/>
        <v>36 1 3 11 1 401 35 40 0 4301017 368270</v>
      </c>
      <c r="C10512" t="str">
        <f t="shared" si="494"/>
        <v>36 1 3 11 1 401 35 40 0 4301017</v>
      </c>
      <c r="D10512">
        <v>36</v>
      </c>
      <c r="E10512">
        <v>1</v>
      </c>
      <c r="F10512">
        <v>3</v>
      </c>
      <c r="G10512">
        <v>11</v>
      </c>
      <c r="H10512">
        <v>1</v>
      </c>
      <c r="I10512">
        <v>401</v>
      </c>
      <c r="J10512">
        <v>35</v>
      </c>
      <c r="K10512">
        <v>40</v>
      </c>
      <c r="L10512" t="s">
        <v>147</v>
      </c>
      <c r="M10512" t="s">
        <v>235</v>
      </c>
      <c r="N10512" s="13">
        <v>48980000</v>
      </c>
      <c r="O10512">
        <v>369190</v>
      </c>
      <c r="P10512">
        <v>2024</v>
      </c>
      <c r="Q10512">
        <v>71311832</v>
      </c>
      <c r="R10512" t="s">
        <v>1015</v>
      </c>
      <c r="S10512" s="13">
        <v>48980000</v>
      </c>
      <c r="T10512">
        <v>1028992</v>
      </c>
      <c r="U10512" t="s">
        <v>7741</v>
      </c>
      <c r="V10512" t="s">
        <v>2283</v>
      </c>
      <c r="W10512">
        <v>5007</v>
      </c>
      <c r="X10512">
        <v>2302</v>
      </c>
      <c r="Y10512">
        <v>368270</v>
      </c>
      <c r="Z10512">
        <v>20241231</v>
      </c>
      <c r="AA10512">
        <v>2410281184</v>
      </c>
      <c r="AB10512">
        <v>199</v>
      </c>
      <c r="AC10512" t="s">
        <v>2281</v>
      </c>
      <c r="AD10512" t="s">
        <v>2281</v>
      </c>
      <c r="AE10512">
        <v>11101</v>
      </c>
      <c r="AF10512" t="s">
        <v>2281</v>
      </c>
      <c r="AG10512" t="s">
        <v>549</v>
      </c>
      <c r="AH10512">
        <v>258</v>
      </c>
    </row>
    <row r="10513" spans="1:34" hidden="1" x14ac:dyDescent="0.25">
      <c r="A10513" t="str">
        <f t="shared" si="492"/>
        <v>36 1 3 83 1 401 35 40 0 4301017 369191</v>
      </c>
      <c r="B10513" t="str">
        <f t="shared" si="493"/>
        <v>36 1 3 83 1 401 35 40 0 4301017 368279</v>
      </c>
      <c r="C10513" t="str">
        <f t="shared" si="494"/>
        <v>36 1 3 83 1 401 35 40 0 4301017</v>
      </c>
      <c r="D10513">
        <v>36</v>
      </c>
      <c r="E10513">
        <v>1</v>
      </c>
      <c r="F10513">
        <v>3</v>
      </c>
      <c r="G10513">
        <v>83</v>
      </c>
      <c r="H10513">
        <v>1</v>
      </c>
      <c r="I10513">
        <v>401</v>
      </c>
      <c r="J10513">
        <v>35</v>
      </c>
      <c r="K10513">
        <v>40</v>
      </c>
      <c r="L10513" t="s">
        <v>147</v>
      </c>
      <c r="M10513" t="s">
        <v>235</v>
      </c>
      <c r="N10513" s="13">
        <v>91326970</v>
      </c>
      <c r="O10513">
        <v>369191</v>
      </c>
      <c r="P10513">
        <v>2024</v>
      </c>
      <c r="Q10513">
        <v>901004483</v>
      </c>
      <c r="R10513" t="s">
        <v>1767</v>
      </c>
      <c r="S10513" s="13">
        <v>91326970</v>
      </c>
      <c r="T10513">
        <v>1826539</v>
      </c>
      <c r="U10513" t="s">
        <v>7774</v>
      </c>
      <c r="V10513" t="s">
        <v>7808</v>
      </c>
      <c r="W10513">
        <v>5016</v>
      </c>
      <c r="X10513">
        <v>2317</v>
      </c>
      <c r="Y10513">
        <v>368279</v>
      </c>
      <c r="Z10513">
        <v>20241231</v>
      </c>
      <c r="AA10513">
        <v>2411181227</v>
      </c>
      <c r="AB10513">
        <v>199</v>
      </c>
      <c r="AC10513" t="s">
        <v>2281</v>
      </c>
      <c r="AD10513" t="s">
        <v>2281</v>
      </c>
      <c r="AE10513">
        <v>25242</v>
      </c>
      <c r="AF10513" t="s">
        <v>2538</v>
      </c>
      <c r="AG10513" t="s">
        <v>648</v>
      </c>
      <c r="AH10513">
        <v>331</v>
      </c>
    </row>
    <row r="10514" spans="1:34" hidden="1" x14ac:dyDescent="0.25">
      <c r="A10514" t="str">
        <f t="shared" si="492"/>
        <v>36 1 3 11 1 401 35 40 0 4301017 369193</v>
      </c>
      <c r="B10514" t="str">
        <f t="shared" si="493"/>
        <v>36 1 3 11 1 401 35 40 0 4301017 368280</v>
      </c>
      <c r="C10514" t="str">
        <f t="shared" si="494"/>
        <v>36 1 3 11 1 401 35 40 0 4301017</v>
      </c>
      <c r="D10514">
        <v>36</v>
      </c>
      <c r="E10514">
        <v>1</v>
      </c>
      <c r="F10514">
        <v>3</v>
      </c>
      <c r="G10514">
        <v>11</v>
      </c>
      <c r="H10514">
        <v>1</v>
      </c>
      <c r="I10514">
        <v>401</v>
      </c>
      <c r="J10514">
        <v>35</v>
      </c>
      <c r="K10514">
        <v>40</v>
      </c>
      <c r="L10514" t="s">
        <v>147</v>
      </c>
      <c r="M10514" t="s">
        <v>235</v>
      </c>
      <c r="N10514" s="13">
        <v>132367613</v>
      </c>
      <c r="O10514">
        <v>369193</v>
      </c>
      <c r="P10514">
        <v>2024</v>
      </c>
      <c r="Q10514">
        <v>901887499</v>
      </c>
      <c r="R10514" t="s">
        <v>2117</v>
      </c>
      <c r="S10514" s="13">
        <v>132367613</v>
      </c>
      <c r="T10514">
        <v>2647352</v>
      </c>
      <c r="U10514" t="s">
        <v>7778</v>
      </c>
      <c r="V10514" t="s">
        <v>7758</v>
      </c>
      <c r="W10514">
        <v>5016</v>
      </c>
      <c r="X10514">
        <v>2317</v>
      </c>
      <c r="Y10514">
        <v>368280</v>
      </c>
      <c r="Z10514">
        <v>20241231</v>
      </c>
      <c r="AA10514">
        <v>2411181228</v>
      </c>
      <c r="AB10514">
        <v>199</v>
      </c>
      <c r="AC10514" t="s">
        <v>2281</v>
      </c>
      <c r="AD10514" t="s">
        <v>2281</v>
      </c>
      <c r="AE10514">
        <v>11101</v>
      </c>
      <c r="AF10514" t="s">
        <v>2281</v>
      </c>
      <c r="AG10514" t="s">
        <v>549</v>
      </c>
      <c r="AH10514">
        <v>331</v>
      </c>
    </row>
    <row r="10515" spans="1:34" hidden="1" x14ac:dyDescent="0.25">
      <c r="A10515" t="str">
        <f t="shared" si="492"/>
        <v>36 1 3 83 1 401 35 40 0 4301017 369194</v>
      </c>
      <c r="B10515" t="str">
        <f t="shared" si="493"/>
        <v>36 1 3 83 1 401 35 40 0 4301017 368280</v>
      </c>
      <c r="C10515" t="str">
        <f t="shared" si="494"/>
        <v>36 1 3 83 1 401 35 40 0 4301017</v>
      </c>
      <c r="D10515">
        <v>36</v>
      </c>
      <c r="E10515">
        <v>1</v>
      </c>
      <c r="F10515">
        <v>3</v>
      </c>
      <c r="G10515">
        <v>83</v>
      </c>
      <c r="H10515">
        <v>1</v>
      </c>
      <c r="I10515">
        <v>401</v>
      </c>
      <c r="J10515">
        <v>35</v>
      </c>
      <c r="K10515">
        <v>40</v>
      </c>
      <c r="L10515" t="s">
        <v>147</v>
      </c>
      <c r="M10515" t="s">
        <v>235</v>
      </c>
      <c r="N10515" s="13">
        <v>21545767</v>
      </c>
      <c r="O10515">
        <v>369194</v>
      </c>
      <c r="P10515">
        <v>2024</v>
      </c>
      <c r="Q10515">
        <v>901887499</v>
      </c>
      <c r="R10515" t="s">
        <v>2117</v>
      </c>
      <c r="S10515" s="13">
        <v>21545767</v>
      </c>
      <c r="T10515">
        <v>430915</v>
      </c>
      <c r="U10515" t="s">
        <v>7778</v>
      </c>
      <c r="V10515" t="s">
        <v>7758</v>
      </c>
      <c r="W10515">
        <v>5016</v>
      </c>
      <c r="X10515">
        <v>2317</v>
      </c>
      <c r="Y10515">
        <v>368280</v>
      </c>
      <c r="Z10515">
        <v>20241231</v>
      </c>
      <c r="AA10515">
        <v>2411181228</v>
      </c>
      <c r="AB10515">
        <v>199</v>
      </c>
      <c r="AC10515" t="s">
        <v>2281</v>
      </c>
      <c r="AD10515" t="s">
        <v>2281</v>
      </c>
      <c r="AE10515">
        <v>25242</v>
      </c>
      <c r="AF10515" t="s">
        <v>2538</v>
      </c>
      <c r="AG10515" t="s">
        <v>648</v>
      </c>
      <c r="AH10515">
        <v>331</v>
      </c>
    </row>
    <row r="10516" spans="1:34" hidden="1" x14ac:dyDescent="0.25">
      <c r="A10516" t="str">
        <f t="shared" si="492"/>
        <v>36 1 3 22 1 402 34 40 0 4301037 369195</v>
      </c>
      <c r="B10516" t="str">
        <f t="shared" si="493"/>
        <v>36 1 3 22 1 402 34 40 0 4301037 368276</v>
      </c>
      <c r="C10516" t="str">
        <f t="shared" si="494"/>
        <v>36 1 3 22 1 402 34 40 0 4301037</v>
      </c>
      <c r="D10516">
        <v>36</v>
      </c>
      <c r="E10516">
        <v>1</v>
      </c>
      <c r="F10516">
        <v>3</v>
      </c>
      <c r="G10516">
        <v>22</v>
      </c>
      <c r="H10516">
        <v>1</v>
      </c>
      <c r="I10516">
        <v>402</v>
      </c>
      <c r="J10516">
        <v>34</v>
      </c>
      <c r="K10516">
        <v>40</v>
      </c>
      <c r="L10516" t="s">
        <v>147</v>
      </c>
      <c r="M10516" t="s">
        <v>232</v>
      </c>
      <c r="N10516" s="13">
        <v>39999990</v>
      </c>
      <c r="O10516">
        <v>369195</v>
      </c>
      <c r="P10516">
        <v>2024</v>
      </c>
      <c r="Q10516">
        <v>890802783</v>
      </c>
      <c r="R10516" t="s">
        <v>2033</v>
      </c>
      <c r="S10516" s="13">
        <v>39999990</v>
      </c>
      <c r="T10516">
        <v>0</v>
      </c>
      <c r="U10516" t="s">
        <v>7810</v>
      </c>
      <c r="V10516" t="s">
        <v>7811</v>
      </c>
      <c r="W10516">
        <v>5016</v>
      </c>
      <c r="X10516">
        <v>0</v>
      </c>
      <c r="Y10516">
        <v>368276</v>
      </c>
      <c r="Z10516">
        <v>20241231</v>
      </c>
      <c r="AA10516">
        <v>2410311193</v>
      </c>
      <c r="AB10516">
        <v>199</v>
      </c>
      <c r="AC10516" t="s">
        <v>2281</v>
      </c>
      <c r="AD10516" t="s">
        <v>2281</v>
      </c>
      <c r="AE10516">
        <v>12106</v>
      </c>
      <c r="AF10516" t="s">
        <v>7353</v>
      </c>
      <c r="AG10516" t="s">
        <v>106</v>
      </c>
      <c r="AH10516">
        <v>250</v>
      </c>
    </row>
    <row r="10517" spans="1:34" hidden="1" x14ac:dyDescent="0.25">
      <c r="A10517" t="str">
        <f t="shared" si="492"/>
        <v>36 1 3 11 1 5 34 0 0 4301037 369196</v>
      </c>
      <c r="B10517" t="str">
        <f t="shared" si="493"/>
        <v>36 1 3 11 1 5 34 0 0 4301037 368134</v>
      </c>
      <c r="C10517" t="str">
        <f t="shared" si="494"/>
        <v>36 1 3 11 1 5 34 0 0 4301037</v>
      </c>
      <c r="D10517">
        <v>36</v>
      </c>
      <c r="E10517">
        <v>1</v>
      </c>
      <c r="F10517">
        <v>3</v>
      </c>
      <c r="G10517">
        <v>11</v>
      </c>
      <c r="H10517">
        <v>1</v>
      </c>
      <c r="I10517">
        <v>5</v>
      </c>
      <c r="J10517">
        <v>34</v>
      </c>
      <c r="K10517">
        <v>0</v>
      </c>
      <c r="L10517" t="s">
        <v>147</v>
      </c>
      <c r="M10517" t="s">
        <v>232</v>
      </c>
      <c r="N10517" s="13">
        <v>4539489.5999999996</v>
      </c>
      <c r="O10517">
        <v>369196</v>
      </c>
      <c r="P10517">
        <v>2024</v>
      </c>
      <c r="Q10517">
        <v>800250029</v>
      </c>
      <c r="R10517" t="s">
        <v>789</v>
      </c>
      <c r="S10517" s="13">
        <v>4539489.5999999996</v>
      </c>
      <c r="T10517">
        <v>0</v>
      </c>
      <c r="U10517" t="s">
        <v>3331</v>
      </c>
      <c r="V10517" t="s">
        <v>3529</v>
      </c>
      <c r="W10517">
        <v>5016</v>
      </c>
      <c r="X10517">
        <v>0</v>
      </c>
      <c r="Y10517">
        <v>368134</v>
      </c>
      <c r="Z10517">
        <v>20241231</v>
      </c>
      <c r="AA10517">
        <v>2405150655</v>
      </c>
      <c r="AB10517">
        <v>6</v>
      </c>
      <c r="AC10517" t="s">
        <v>2281</v>
      </c>
      <c r="AD10517" t="s">
        <v>2281</v>
      </c>
      <c r="AE10517">
        <v>11101</v>
      </c>
      <c r="AF10517" t="s">
        <v>2281</v>
      </c>
      <c r="AG10517" t="s">
        <v>549</v>
      </c>
      <c r="AH10517">
        <v>251</v>
      </c>
    </row>
    <row r="10518" spans="1:34" hidden="1" x14ac:dyDescent="0.25">
      <c r="A10518" t="str">
        <f t="shared" si="492"/>
        <v>36 1 3 11 1 5 34 0 0 4301037 369197</v>
      </c>
      <c r="B10518" t="str">
        <f t="shared" si="493"/>
        <v>36 1 3 11 1 5 34 0 0 4301037 368134</v>
      </c>
      <c r="C10518" t="str">
        <f t="shared" si="494"/>
        <v>36 1 3 11 1 5 34 0 0 4301037</v>
      </c>
      <c r="D10518">
        <v>36</v>
      </c>
      <c r="E10518">
        <v>1</v>
      </c>
      <c r="F10518">
        <v>3</v>
      </c>
      <c r="G10518">
        <v>11</v>
      </c>
      <c r="H10518">
        <v>1</v>
      </c>
      <c r="I10518">
        <v>5</v>
      </c>
      <c r="J10518">
        <v>34</v>
      </c>
      <c r="K10518">
        <v>0</v>
      </c>
      <c r="L10518" t="s">
        <v>147</v>
      </c>
      <c r="M10518" t="s">
        <v>232</v>
      </c>
      <c r="N10518" s="13">
        <v>786815.89</v>
      </c>
      <c r="O10518">
        <v>369197</v>
      </c>
      <c r="P10518">
        <v>2024</v>
      </c>
      <c r="Q10518">
        <v>800250029</v>
      </c>
      <c r="R10518" t="s">
        <v>789</v>
      </c>
      <c r="S10518" s="13">
        <v>786815.89</v>
      </c>
      <c r="T10518">
        <v>0</v>
      </c>
      <c r="U10518" t="s">
        <v>3331</v>
      </c>
      <c r="V10518" t="s">
        <v>3530</v>
      </c>
      <c r="W10518">
        <v>5016</v>
      </c>
      <c r="X10518">
        <v>0</v>
      </c>
      <c r="Y10518">
        <v>368134</v>
      </c>
      <c r="Z10518">
        <v>20241231</v>
      </c>
      <c r="AA10518">
        <v>2405150655</v>
      </c>
      <c r="AB10518">
        <v>199</v>
      </c>
      <c r="AC10518" t="s">
        <v>2281</v>
      </c>
      <c r="AD10518" t="s">
        <v>2281</v>
      </c>
      <c r="AE10518">
        <v>11101</v>
      </c>
      <c r="AF10518" t="s">
        <v>2281</v>
      </c>
      <c r="AG10518" t="s">
        <v>549</v>
      </c>
      <c r="AH10518">
        <v>251</v>
      </c>
    </row>
    <row r="10519" spans="1:34" hidden="1" x14ac:dyDescent="0.25">
      <c r="A10519" t="str">
        <f t="shared" si="492"/>
        <v>36 1 3 22 1 5 35 0 0 4301003 369198</v>
      </c>
      <c r="B10519" t="str">
        <f t="shared" si="493"/>
        <v>36 1 3 22 1 5 35 0 0 4301003 368019</v>
      </c>
      <c r="C10519" t="str">
        <f t="shared" si="494"/>
        <v>36 1 3 22 1 5 35 0 0 4301003</v>
      </c>
      <c r="D10519">
        <v>36</v>
      </c>
      <c r="E10519">
        <v>1</v>
      </c>
      <c r="F10519">
        <v>3</v>
      </c>
      <c r="G10519">
        <v>22</v>
      </c>
      <c r="H10519">
        <v>1</v>
      </c>
      <c r="I10519">
        <v>5</v>
      </c>
      <c r="J10519">
        <v>35</v>
      </c>
      <c r="K10519">
        <v>0</v>
      </c>
      <c r="L10519" t="s">
        <v>147</v>
      </c>
      <c r="M10519" t="s">
        <v>233</v>
      </c>
      <c r="N10519" s="13">
        <v>45769912</v>
      </c>
      <c r="O10519">
        <v>369198</v>
      </c>
      <c r="P10519">
        <v>2024</v>
      </c>
      <c r="Q10519">
        <v>860513971</v>
      </c>
      <c r="R10519" t="s">
        <v>797</v>
      </c>
      <c r="S10519" s="13">
        <v>45769912</v>
      </c>
      <c r="T10519">
        <v>0</v>
      </c>
      <c r="U10519" t="s">
        <v>2312</v>
      </c>
      <c r="V10519" t="s">
        <v>7812</v>
      </c>
      <c r="W10519">
        <v>5004</v>
      </c>
      <c r="X10519">
        <v>0</v>
      </c>
      <c r="Y10519">
        <v>368019</v>
      </c>
      <c r="Z10519">
        <v>20241231</v>
      </c>
      <c r="AA10519">
        <v>2005130218</v>
      </c>
      <c r="AB10519">
        <v>199</v>
      </c>
      <c r="AC10519" t="s">
        <v>2281</v>
      </c>
      <c r="AD10519" t="s">
        <v>2281</v>
      </c>
      <c r="AE10519">
        <v>11206</v>
      </c>
      <c r="AF10519" t="s">
        <v>2394</v>
      </c>
      <c r="AG10519" t="s">
        <v>109</v>
      </c>
      <c r="AH10519">
        <v>261</v>
      </c>
    </row>
    <row r="10520" spans="1:34" hidden="1" x14ac:dyDescent="0.25">
      <c r="A10520" t="str">
        <f t="shared" si="492"/>
        <v>36 1 3 22 1 5 35 0 0 4301003 369199</v>
      </c>
      <c r="B10520" t="str">
        <f t="shared" si="493"/>
        <v>36 1 3 22 1 5 35 0 0 4301003 368019</v>
      </c>
      <c r="C10520" t="str">
        <f t="shared" si="494"/>
        <v>36 1 3 22 1 5 35 0 0 4301003</v>
      </c>
      <c r="D10520">
        <v>36</v>
      </c>
      <c r="E10520">
        <v>1</v>
      </c>
      <c r="F10520">
        <v>3</v>
      </c>
      <c r="G10520">
        <v>22</v>
      </c>
      <c r="H10520">
        <v>1</v>
      </c>
      <c r="I10520">
        <v>5</v>
      </c>
      <c r="J10520">
        <v>35</v>
      </c>
      <c r="K10520">
        <v>0</v>
      </c>
      <c r="L10520" t="s">
        <v>147</v>
      </c>
      <c r="M10520" t="s">
        <v>233</v>
      </c>
      <c r="N10520" s="13">
        <v>6051800</v>
      </c>
      <c r="O10520">
        <v>369199</v>
      </c>
      <c r="P10520">
        <v>2024</v>
      </c>
      <c r="Q10520">
        <v>860513971</v>
      </c>
      <c r="R10520" t="s">
        <v>797</v>
      </c>
      <c r="S10520" s="13">
        <v>6051800</v>
      </c>
      <c r="T10520">
        <v>101711</v>
      </c>
      <c r="U10520" t="s">
        <v>2312</v>
      </c>
      <c r="V10520" t="s">
        <v>7812</v>
      </c>
      <c r="W10520">
        <v>5004</v>
      </c>
      <c r="X10520">
        <v>2305</v>
      </c>
      <c r="Y10520">
        <v>368019</v>
      </c>
      <c r="Z10520">
        <v>20241231</v>
      </c>
      <c r="AA10520">
        <v>2005130218</v>
      </c>
      <c r="AB10520">
        <v>199</v>
      </c>
      <c r="AC10520" t="s">
        <v>2281</v>
      </c>
      <c r="AD10520" t="s">
        <v>2281</v>
      </c>
      <c r="AE10520">
        <v>11206</v>
      </c>
      <c r="AF10520" t="s">
        <v>2394</v>
      </c>
      <c r="AG10520" t="s">
        <v>109</v>
      </c>
      <c r="AH10520">
        <v>261</v>
      </c>
    </row>
    <row r="10521" spans="1:34" hidden="1" x14ac:dyDescent="0.25">
      <c r="A10521" t="str">
        <f t="shared" si="492"/>
        <v>36 1 3 22 1 401 35 44 0 4301017 369200</v>
      </c>
      <c r="B10521" t="str">
        <f t="shared" si="493"/>
        <v>36 1 3 22 1 401 35 44 0 4301017 368273</v>
      </c>
      <c r="C10521" t="str">
        <f t="shared" si="494"/>
        <v>36 1 3 22 1 401 35 44 0 4301017</v>
      </c>
      <c r="D10521">
        <v>36</v>
      </c>
      <c r="E10521">
        <v>1</v>
      </c>
      <c r="F10521">
        <v>3</v>
      </c>
      <c r="G10521">
        <v>22</v>
      </c>
      <c r="H10521">
        <v>1</v>
      </c>
      <c r="I10521">
        <v>401</v>
      </c>
      <c r="J10521">
        <v>35</v>
      </c>
      <c r="K10521">
        <v>44</v>
      </c>
      <c r="L10521" t="s">
        <v>147</v>
      </c>
      <c r="M10521" t="s">
        <v>235</v>
      </c>
      <c r="N10521" s="13">
        <v>11000000</v>
      </c>
      <c r="O10521">
        <v>369200</v>
      </c>
      <c r="P10521">
        <v>2024</v>
      </c>
      <c r="Q10521">
        <v>901526157</v>
      </c>
      <c r="R10521" t="s">
        <v>1413</v>
      </c>
      <c r="S10521" s="13">
        <v>11000000</v>
      </c>
      <c r="T10521">
        <v>534610</v>
      </c>
      <c r="U10521" t="s">
        <v>7664</v>
      </c>
      <c r="V10521" t="s">
        <v>7813</v>
      </c>
      <c r="W10521">
        <v>5016</v>
      </c>
      <c r="X10521">
        <v>2305</v>
      </c>
      <c r="Y10521">
        <v>368273</v>
      </c>
      <c r="Z10521">
        <v>20241231</v>
      </c>
      <c r="AA10521">
        <v>2406270790</v>
      </c>
      <c r="AB10521">
        <v>199</v>
      </c>
      <c r="AC10521" t="s">
        <v>2281</v>
      </c>
      <c r="AD10521" t="s">
        <v>2281</v>
      </c>
      <c r="AE10521">
        <v>22323</v>
      </c>
      <c r="AF10521" t="s">
        <v>7353</v>
      </c>
      <c r="AG10521" t="s">
        <v>493</v>
      </c>
      <c r="AH10521">
        <v>332</v>
      </c>
    </row>
    <row r="10522" spans="1:34" hidden="1" x14ac:dyDescent="0.25">
      <c r="A10522" t="str">
        <f t="shared" si="492"/>
        <v>36 1 3 22 1 401 35 41 0 4301017 369201</v>
      </c>
      <c r="B10522" t="str">
        <f t="shared" si="493"/>
        <v>36 1 3 22 1 401 35 41 0 4301017 368273</v>
      </c>
      <c r="C10522" t="str">
        <f t="shared" si="494"/>
        <v>36 1 3 22 1 401 35 41 0 4301017</v>
      </c>
      <c r="D10522">
        <v>36</v>
      </c>
      <c r="E10522">
        <v>1</v>
      </c>
      <c r="F10522">
        <v>3</v>
      </c>
      <c r="G10522">
        <v>22</v>
      </c>
      <c r="H10522">
        <v>1</v>
      </c>
      <c r="I10522">
        <v>401</v>
      </c>
      <c r="J10522">
        <v>35</v>
      </c>
      <c r="K10522">
        <v>41</v>
      </c>
      <c r="L10522" t="s">
        <v>147</v>
      </c>
      <c r="M10522" t="s">
        <v>235</v>
      </c>
      <c r="N10522" s="13">
        <v>2015776</v>
      </c>
      <c r="O10522">
        <v>369201</v>
      </c>
      <c r="P10522">
        <v>2024</v>
      </c>
      <c r="Q10522">
        <v>901526157</v>
      </c>
      <c r="R10522" t="s">
        <v>1413</v>
      </c>
      <c r="S10522" s="13">
        <v>2015776</v>
      </c>
      <c r="T10522">
        <v>120947</v>
      </c>
      <c r="U10522" t="s">
        <v>7664</v>
      </c>
      <c r="V10522" t="s">
        <v>7813</v>
      </c>
      <c r="W10522">
        <v>5016</v>
      </c>
      <c r="X10522">
        <v>2305</v>
      </c>
      <c r="Y10522">
        <v>368273</v>
      </c>
      <c r="Z10522">
        <v>20241231</v>
      </c>
      <c r="AA10522">
        <v>2406270790</v>
      </c>
      <c r="AB10522">
        <v>199</v>
      </c>
      <c r="AC10522" t="s">
        <v>2281</v>
      </c>
      <c r="AD10522" t="s">
        <v>2281</v>
      </c>
      <c r="AE10522">
        <v>12106</v>
      </c>
      <c r="AF10522" t="s">
        <v>7353</v>
      </c>
      <c r="AG10522" t="s">
        <v>106</v>
      </c>
      <c r="AH10522">
        <v>332</v>
      </c>
    </row>
    <row r="10523" spans="1:34" hidden="1" x14ac:dyDescent="0.25">
      <c r="A10523" t="str">
        <f t="shared" si="492"/>
        <v>36 1 3 22 1 401 35 43 0 4301017 369202</v>
      </c>
      <c r="B10523" t="str">
        <f t="shared" si="493"/>
        <v>36 1 3 22 1 401 35 43 0 4301017 368273</v>
      </c>
      <c r="C10523" t="str">
        <f t="shared" si="494"/>
        <v>36 1 3 22 1 401 35 43 0 4301017</v>
      </c>
      <c r="D10523">
        <v>36</v>
      </c>
      <c r="E10523">
        <v>1</v>
      </c>
      <c r="F10523">
        <v>3</v>
      </c>
      <c r="G10523">
        <v>22</v>
      </c>
      <c r="H10523">
        <v>1</v>
      </c>
      <c r="I10523">
        <v>401</v>
      </c>
      <c r="J10523">
        <v>35</v>
      </c>
      <c r="K10523">
        <v>43</v>
      </c>
      <c r="L10523" t="s">
        <v>147</v>
      </c>
      <c r="M10523" t="s">
        <v>235</v>
      </c>
      <c r="N10523" s="13">
        <v>73153</v>
      </c>
      <c r="O10523">
        <v>369202</v>
      </c>
      <c r="P10523">
        <v>2024</v>
      </c>
      <c r="Q10523">
        <v>901526157</v>
      </c>
      <c r="R10523" t="s">
        <v>1413</v>
      </c>
      <c r="S10523" s="13">
        <v>73153</v>
      </c>
      <c r="T10523">
        <v>4389</v>
      </c>
      <c r="U10523" t="s">
        <v>7664</v>
      </c>
      <c r="V10523" t="s">
        <v>7813</v>
      </c>
      <c r="W10523">
        <v>5016</v>
      </c>
      <c r="X10523">
        <v>2305</v>
      </c>
      <c r="Y10523">
        <v>368273</v>
      </c>
      <c r="Z10523">
        <v>20241231</v>
      </c>
      <c r="AA10523">
        <v>2406270790</v>
      </c>
      <c r="AB10523">
        <v>199</v>
      </c>
      <c r="AC10523" t="s">
        <v>2281</v>
      </c>
      <c r="AD10523" t="s">
        <v>2281</v>
      </c>
      <c r="AE10523">
        <v>22306</v>
      </c>
      <c r="AF10523" t="s">
        <v>7814</v>
      </c>
      <c r="AG10523" t="s">
        <v>108</v>
      </c>
      <c r="AH10523">
        <v>332</v>
      </c>
    </row>
    <row r="10524" spans="1:34" hidden="1" x14ac:dyDescent="0.25">
      <c r="A10524" t="str">
        <f t="shared" si="492"/>
        <v>36 1 3 11 1 401 35 40 0 4301017 369203</v>
      </c>
      <c r="B10524" t="str">
        <f t="shared" si="493"/>
        <v>36 1 3 11 1 401 35 40 0 4301017 368269</v>
      </c>
      <c r="C10524" t="str">
        <f t="shared" si="494"/>
        <v>36 1 3 11 1 401 35 40 0 4301017</v>
      </c>
      <c r="D10524">
        <v>36</v>
      </c>
      <c r="E10524">
        <v>1</v>
      </c>
      <c r="F10524">
        <v>3</v>
      </c>
      <c r="G10524">
        <v>11</v>
      </c>
      <c r="H10524">
        <v>1</v>
      </c>
      <c r="I10524">
        <v>401</v>
      </c>
      <c r="J10524">
        <v>35</v>
      </c>
      <c r="K10524">
        <v>40</v>
      </c>
      <c r="L10524" t="s">
        <v>147</v>
      </c>
      <c r="M10524" t="s">
        <v>235</v>
      </c>
      <c r="N10524" s="13">
        <v>3351900</v>
      </c>
      <c r="O10524">
        <v>369203</v>
      </c>
      <c r="P10524">
        <v>2024</v>
      </c>
      <c r="Q10524">
        <v>800139928</v>
      </c>
      <c r="R10524" t="s">
        <v>1014</v>
      </c>
      <c r="S10524" s="13">
        <v>3351900</v>
      </c>
      <c r="T10524">
        <v>0</v>
      </c>
      <c r="U10524" t="s">
        <v>7815</v>
      </c>
      <c r="V10524" t="s">
        <v>5892</v>
      </c>
      <c r="W10524">
        <v>5007</v>
      </c>
      <c r="X10524">
        <v>0</v>
      </c>
      <c r="Y10524">
        <v>368269</v>
      </c>
      <c r="Z10524">
        <v>20241231</v>
      </c>
      <c r="AA10524">
        <v>2410281183</v>
      </c>
      <c r="AB10524">
        <v>199</v>
      </c>
      <c r="AC10524" t="s">
        <v>2281</v>
      </c>
      <c r="AD10524" t="s">
        <v>2281</v>
      </c>
      <c r="AE10524">
        <v>11101</v>
      </c>
      <c r="AF10524" t="s">
        <v>2281</v>
      </c>
      <c r="AG10524" t="s">
        <v>549</v>
      </c>
      <c r="AH10524">
        <v>141</v>
      </c>
    </row>
    <row r="10525" spans="1:34" hidden="1" x14ac:dyDescent="0.25">
      <c r="A10525" t="str">
        <f t="shared" si="492"/>
        <v>36 1 3 11 1 403 34 40 0 4301037 369204</v>
      </c>
      <c r="B10525" t="str">
        <f t="shared" si="493"/>
        <v>36 1 3 11 1 403 34 40 0 4301037 368296</v>
      </c>
      <c r="C10525" t="str">
        <f t="shared" si="494"/>
        <v>36 1 3 11 1 403 34 40 0 4301037</v>
      </c>
      <c r="D10525">
        <v>36</v>
      </c>
      <c r="E10525">
        <v>1</v>
      </c>
      <c r="F10525">
        <v>3</v>
      </c>
      <c r="G10525">
        <v>11</v>
      </c>
      <c r="H10525">
        <v>1</v>
      </c>
      <c r="I10525">
        <v>403</v>
      </c>
      <c r="J10525">
        <v>34</v>
      </c>
      <c r="K10525">
        <v>40</v>
      </c>
      <c r="L10525" t="s">
        <v>147</v>
      </c>
      <c r="M10525" t="s">
        <v>232</v>
      </c>
      <c r="N10525" s="13">
        <v>75000000</v>
      </c>
      <c r="O10525">
        <v>369204</v>
      </c>
      <c r="P10525">
        <v>2024</v>
      </c>
      <c r="Q10525">
        <v>900023618</v>
      </c>
      <c r="R10525" t="s">
        <v>2153</v>
      </c>
      <c r="S10525" s="13">
        <v>75000000</v>
      </c>
      <c r="T10525">
        <v>0</v>
      </c>
      <c r="U10525" t="s">
        <v>7816</v>
      </c>
      <c r="V10525" t="s">
        <v>7817</v>
      </c>
      <c r="W10525">
        <v>5004</v>
      </c>
      <c r="X10525">
        <v>0</v>
      </c>
      <c r="Y10525">
        <v>368296</v>
      </c>
      <c r="Z10525">
        <v>20241231</v>
      </c>
      <c r="AA10525">
        <v>2412261345</v>
      </c>
      <c r="AB10525">
        <v>199</v>
      </c>
      <c r="AC10525" t="s">
        <v>2281</v>
      </c>
      <c r="AD10525" t="s">
        <v>2281</v>
      </c>
      <c r="AE10525">
        <v>11101</v>
      </c>
      <c r="AF10525" t="s">
        <v>2281</v>
      </c>
      <c r="AG10525" t="s">
        <v>549</v>
      </c>
      <c r="AH10525">
        <v>261</v>
      </c>
    </row>
    <row r="10526" spans="1:34" hidden="1" x14ac:dyDescent="0.25">
      <c r="A10526" t="str">
        <f t="shared" si="492"/>
        <v>36 1 3 22 1 401 35 40 0 4301017 369205</v>
      </c>
      <c r="B10526" t="str">
        <f t="shared" si="493"/>
        <v>36 1 3 22 1 401 35 40 0 4301017 368271</v>
      </c>
      <c r="C10526" t="str">
        <f t="shared" si="494"/>
        <v>36 1 3 22 1 401 35 40 0 4301017</v>
      </c>
      <c r="D10526">
        <v>36</v>
      </c>
      <c r="E10526">
        <v>1</v>
      </c>
      <c r="F10526">
        <v>3</v>
      </c>
      <c r="G10526">
        <v>22</v>
      </c>
      <c r="H10526">
        <v>1</v>
      </c>
      <c r="I10526">
        <v>401</v>
      </c>
      <c r="J10526">
        <v>35</v>
      </c>
      <c r="K10526">
        <v>40</v>
      </c>
      <c r="L10526" t="s">
        <v>147</v>
      </c>
      <c r="M10526" t="s">
        <v>235</v>
      </c>
      <c r="N10526" s="13">
        <v>87985425.799999997</v>
      </c>
      <c r="O10526">
        <v>369205</v>
      </c>
      <c r="P10526">
        <v>2024</v>
      </c>
      <c r="Q10526">
        <v>901843987</v>
      </c>
      <c r="R10526" t="s">
        <v>2132</v>
      </c>
      <c r="S10526" s="13">
        <v>87985425.799999997</v>
      </c>
      <c r="T10526">
        <v>1759709</v>
      </c>
      <c r="U10526" t="s">
        <v>8137</v>
      </c>
      <c r="V10526" t="s">
        <v>7818</v>
      </c>
      <c r="W10526">
        <v>5016</v>
      </c>
      <c r="X10526">
        <v>2317</v>
      </c>
      <c r="Y10526">
        <v>368271</v>
      </c>
      <c r="Z10526">
        <v>20241231</v>
      </c>
      <c r="AA10526">
        <v>2406270791</v>
      </c>
      <c r="AB10526">
        <v>199</v>
      </c>
      <c r="AC10526" t="s">
        <v>2281</v>
      </c>
      <c r="AD10526" t="s">
        <v>2281</v>
      </c>
      <c r="AE10526">
        <v>12106</v>
      </c>
      <c r="AF10526" t="s">
        <v>7353</v>
      </c>
      <c r="AG10526" t="s">
        <v>106</v>
      </c>
      <c r="AH10526">
        <v>331</v>
      </c>
    </row>
    <row r="10527" spans="1:34" hidden="1" x14ac:dyDescent="0.25">
      <c r="A10527" t="str">
        <f t="shared" si="492"/>
        <v>36 1 3 82 1 401 35 42 0 4301017 369206</v>
      </c>
      <c r="B10527" t="str">
        <f t="shared" si="493"/>
        <v>36 1 3 82 1 401 35 42 0 4301017 368271</v>
      </c>
      <c r="C10527" t="str">
        <f t="shared" si="494"/>
        <v>36 1 3 82 1 401 35 42 0 4301017</v>
      </c>
      <c r="D10527">
        <v>36</v>
      </c>
      <c r="E10527">
        <v>1</v>
      </c>
      <c r="F10527">
        <v>3</v>
      </c>
      <c r="G10527">
        <v>82</v>
      </c>
      <c r="H10527">
        <v>1</v>
      </c>
      <c r="I10527">
        <v>401</v>
      </c>
      <c r="J10527">
        <v>35</v>
      </c>
      <c r="K10527">
        <v>42</v>
      </c>
      <c r="L10527" t="s">
        <v>147</v>
      </c>
      <c r="M10527" t="s">
        <v>235</v>
      </c>
      <c r="N10527" s="13">
        <v>207024106.19999999</v>
      </c>
      <c r="O10527">
        <v>369206</v>
      </c>
      <c r="P10527">
        <v>2024</v>
      </c>
      <c r="Q10527">
        <v>901843987</v>
      </c>
      <c r="R10527" t="s">
        <v>2132</v>
      </c>
      <c r="S10527" s="13">
        <v>207024106.19999999</v>
      </c>
      <c r="T10527">
        <v>4140482</v>
      </c>
      <c r="U10527" t="s">
        <v>8137</v>
      </c>
      <c r="V10527" t="s">
        <v>7818</v>
      </c>
      <c r="W10527">
        <v>5016</v>
      </c>
      <c r="X10527">
        <v>2317</v>
      </c>
      <c r="Y10527">
        <v>368271</v>
      </c>
      <c r="Z10527">
        <v>20241231</v>
      </c>
      <c r="AA10527">
        <v>2406270791</v>
      </c>
      <c r="AB10527">
        <v>199</v>
      </c>
      <c r="AC10527" t="s">
        <v>2281</v>
      </c>
      <c r="AD10527" t="s">
        <v>2281</v>
      </c>
      <c r="AE10527">
        <v>25323</v>
      </c>
      <c r="AF10527" t="s">
        <v>2281</v>
      </c>
      <c r="AG10527" t="s">
        <v>111</v>
      </c>
      <c r="AH10527">
        <v>331</v>
      </c>
    </row>
    <row r="10528" spans="1:34" hidden="1" x14ac:dyDescent="0.25">
      <c r="A10528" t="str">
        <f t="shared" si="492"/>
        <v>36 1 3 11 1 401 35 40 0 4301017 369207</v>
      </c>
      <c r="B10528" t="str">
        <f t="shared" si="493"/>
        <v>36 1 3 11 1 401 35 40 0 4301017 368253</v>
      </c>
      <c r="C10528" t="str">
        <f t="shared" si="494"/>
        <v>36 1 3 11 1 401 35 40 0 4301017</v>
      </c>
      <c r="D10528">
        <v>36</v>
      </c>
      <c r="E10528">
        <v>1</v>
      </c>
      <c r="F10528">
        <v>3</v>
      </c>
      <c r="G10528">
        <v>11</v>
      </c>
      <c r="H10528">
        <v>1</v>
      </c>
      <c r="I10528">
        <v>401</v>
      </c>
      <c r="J10528">
        <v>35</v>
      </c>
      <c r="K10528">
        <v>40</v>
      </c>
      <c r="L10528" t="s">
        <v>147</v>
      </c>
      <c r="M10528" t="s">
        <v>235</v>
      </c>
      <c r="N10528" s="13">
        <v>68660080</v>
      </c>
      <c r="O10528">
        <v>369207</v>
      </c>
      <c r="P10528">
        <v>2024</v>
      </c>
      <c r="Q10528">
        <v>10255857</v>
      </c>
      <c r="R10528" t="s">
        <v>2115</v>
      </c>
      <c r="S10528" s="13">
        <v>68660080</v>
      </c>
      <c r="T10528">
        <v>1373202</v>
      </c>
      <c r="U10528" t="s">
        <v>7716</v>
      </c>
      <c r="V10528" t="s">
        <v>7819</v>
      </c>
      <c r="W10528">
        <v>5004</v>
      </c>
      <c r="X10528">
        <v>2317</v>
      </c>
      <c r="Y10528">
        <v>368253</v>
      </c>
      <c r="Z10528">
        <v>20241231</v>
      </c>
      <c r="AA10528">
        <v>2408260981</v>
      </c>
      <c r="AB10528">
        <v>199</v>
      </c>
      <c r="AC10528" t="s">
        <v>2281</v>
      </c>
      <c r="AD10528" t="s">
        <v>2281</v>
      </c>
      <c r="AE10528">
        <v>11101</v>
      </c>
      <c r="AF10528" t="s">
        <v>2281</v>
      </c>
      <c r="AG10528" t="s">
        <v>549</v>
      </c>
      <c r="AH10528">
        <v>331</v>
      </c>
    </row>
    <row r="10529" spans="1:34" hidden="1" x14ac:dyDescent="0.25">
      <c r="A10529" t="str">
        <f t="shared" si="492"/>
        <v>36 1 3 33 1 403 34 40 0 4301037 369208</v>
      </c>
      <c r="B10529" t="str">
        <f t="shared" si="493"/>
        <v>36 1 3 33 1 403 34 40 0 4301037 368184</v>
      </c>
      <c r="C10529" t="str">
        <f t="shared" si="494"/>
        <v>36 1 3 33 1 403 34 40 0 4301037</v>
      </c>
      <c r="D10529">
        <v>36</v>
      </c>
      <c r="E10529">
        <v>1</v>
      </c>
      <c r="F10529">
        <v>3</v>
      </c>
      <c r="G10529">
        <v>33</v>
      </c>
      <c r="H10529">
        <v>1</v>
      </c>
      <c r="I10529">
        <v>403</v>
      </c>
      <c r="J10529">
        <v>34</v>
      </c>
      <c r="K10529">
        <v>40</v>
      </c>
      <c r="L10529" t="s">
        <v>147</v>
      </c>
      <c r="M10529" t="s">
        <v>232</v>
      </c>
      <c r="N10529" s="13">
        <v>4400000</v>
      </c>
      <c r="O10529">
        <v>369208</v>
      </c>
      <c r="P10529">
        <v>2024</v>
      </c>
      <c r="Q10529">
        <v>75075291</v>
      </c>
      <c r="R10529" t="s">
        <v>2157</v>
      </c>
      <c r="S10529" s="13">
        <v>4400000</v>
      </c>
      <c r="T10529">
        <v>0</v>
      </c>
      <c r="U10529" t="s">
        <v>7820</v>
      </c>
      <c r="V10529" t="s">
        <v>2295</v>
      </c>
      <c r="W10529">
        <v>5004</v>
      </c>
      <c r="X10529">
        <v>0</v>
      </c>
      <c r="Y10529">
        <v>368184</v>
      </c>
      <c r="Z10529">
        <v>20241231</v>
      </c>
      <c r="AA10529">
        <v>2408060926</v>
      </c>
      <c r="AB10529">
        <v>199</v>
      </c>
      <c r="AC10529" t="s">
        <v>2281</v>
      </c>
      <c r="AD10529" t="s">
        <v>2281</v>
      </c>
      <c r="AE10529">
        <v>13161</v>
      </c>
      <c r="AF10529" t="s">
        <v>2538</v>
      </c>
      <c r="AG10529" t="s">
        <v>110</v>
      </c>
      <c r="AH10529">
        <v>260</v>
      </c>
    </row>
    <row r="10530" spans="1:34" hidden="1" x14ac:dyDescent="0.25">
      <c r="A10530" t="str">
        <f t="shared" si="492"/>
        <v>36 1 3 82 1 5 35 2 0 4301017 369209</v>
      </c>
      <c r="B10530" t="str">
        <f t="shared" si="493"/>
        <v>36 1 3 82 1 5 35 2 0 4301017 368026</v>
      </c>
      <c r="C10530" t="str">
        <f t="shared" si="494"/>
        <v>36 1 3 82 1 5 35 2 0 4301017</v>
      </c>
      <c r="D10530">
        <v>36</v>
      </c>
      <c r="E10530">
        <v>1</v>
      </c>
      <c r="F10530">
        <v>3</v>
      </c>
      <c r="G10530">
        <v>82</v>
      </c>
      <c r="H10530">
        <v>1</v>
      </c>
      <c r="I10530">
        <v>5</v>
      </c>
      <c r="J10530">
        <v>35</v>
      </c>
      <c r="K10530">
        <v>2</v>
      </c>
      <c r="L10530" t="s">
        <v>147</v>
      </c>
      <c r="M10530" t="s">
        <v>235</v>
      </c>
      <c r="N10530" s="13">
        <v>132000000</v>
      </c>
      <c r="O10530">
        <v>369209</v>
      </c>
      <c r="P10530">
        <v>2024</v>
      </c>
      <c r="Q10530">
        <v>800249174</v>
      </c>
      <c r="R10530" t="s">
        <v>788</v>
      </c>
      <c r="S10530" s="13">
        <v>132000000</v>
      </c>
      <c r="T10530">
        <v>0</v>
      </c>
      <c r="U10530" t="s">
        <v>2360</v>
      </c>
      <c r="V10530" t="s">
        <v>2529</v>
      </c>
      <c r="W10530">
        <v>5016</v>
      </c>
      <c r="X10530">
        <v>0</v>
      </c>
      <c r="Y10530">
        <v>368026</v>
      </c>
      <c r="Z10530">
        <v>20241231</v>
      </c>
      <c r="AA10530">
        <v>2402140333</v>
      </c>
      <c r="AB10530">
        <v>199</v>
      </c>
      <c r="AC10530" t="s">
        <v>2281</v>
      </c>
      <c r="AD10530" t="s">
        <v>2281</v>
      </c>
      <c r="AE10530">
        <v>25305</v>
      </c>
      <c r="AF10530" t="s">
        <v>2394</v>
      </c>
      <c r="AG10530" t="s">
        <v>112</v>
      </c>
      <c r="AH10530">
        <v>251</v>
      </c>
    </row>
    <row r="10531" spans="1:34" hidden="1" x14ac:dyDescent="0.25">
      <c r="A10531" t="str">
        <f t="shared" si="492"/>
        <v>36 1 3 81 1 401 35 40 0 4301017 369210</v>
      </c>
      <c r="B10531" t="str">
        <f t="shared" si="493"/>
        <v>36 1 3 81 1 401 35 40 0 4301017 368263</v>
      </c>
      <c r="C10531" t="str">
        <f t="shared" si="494"/>
        <v>36 1 3 81 1 401 35 40 0 4301017</v>
      </c>
      <c r="D10531">
        <v>36</v>
      </c>
      <c r="E10531">
        <v>1</v>
      </c>
      <c r="F10531">
        <v>3</v>
      </c>
      <c r="G10531">
        <v>81</v>
      </c>
      <c r="H10531">
        <v>1</v>
      </c>
      <c r="I10531">
        <v>401</v>
      </c>
      <c r="J10531">
        <v>35</v>
      </c>
      <c r="K10531">
        <v>40</v>
      </c>
      <c r="L10531" t="s">
        <v>147</v>
      </c>
      <c r="M10531" t="s">
        <v>235</v>
      </c>
      <c r="N10531" s="13">
        <v>124119244.68000001</v>
      </c>
      <c r="O10531">
        <v>369210</v>
      </c>
      <c r="P10531">
        <v>2024</v>
      </c>
      <c r="Q10531">
        <v>800249174</v>
      </c>
      <c r="R10531" t="s">
        <v>788</v>
      </c>
      <c r="S10531" s="13">
        <v>124119244.68000001</v>
      </c>
      <c r="T10531">
        <v>0</v>
      </c>
      <c r="U10531" t="s">
        <v>2360</v>
      </c>
      <c r="V10531" t="s">
        <v>2529</v>
      </c>
      <c r="W10531">
        <v>5016</v>
      </c>
      <c r="X10531">
        <v>0</v>
      </c>
      <c r="Y10531">
        <v>368263</v>
      </c>
      <c r="Z10531">
        <v>20241231</v>
      </c>
      <c r="AA10531">
        <v>2402140333</v>
      </c>
      <c r="AB10531">
        <v>199</v>
      </c>
      <c r="AC10531" t="s">
        <v>2281</v>
      </c>
      <c r="AD10531" t="s">
        <v>2281</v>
      </c>
      <c r="AE10531">
        <v>25101</v>
      </c>
      <c r="AF10531" t="s">
        <v>2281</v>
      </c>
      <c r="AG10531" t="s">
        <v>61</v>
      </c>
      <c r="AH10531">
        <v>251</v>
      </c>
    </row>
    <row r="10532" spans="1:34" hidden="1" x14ac:dyDescent="0.25">
      <c r="A10532" t="str">
        <f t="shared" si="492"/>
        <v>36 1 3 22 1 401 35 40 0 4301017 369211</v>
      </c>
      <c r="B10532" t="str">
        <f t="shared" si="493"/>
        <v>36 1 3 22 1 401 35 40 0 4301017 368260</v>
      </c>
      <c r="C10532" t="str">
        <f t="shared" si="494"/>
        <v>36 1 3 22 1 401 35 40 0 4301017</v>
      </c>
      <c r="D10532">
        <v>36</v>
      </c>
      <c r="E10532">
        <v>1</v>
      </c>
      <c r="F10532">
        <v>3</v>
      </c>
      <c r="G10532">
        <v>22</v>
      </c>
      <c r="H10532">
        <v>1</v>
      </c>
      <c r="I10532">
        <v>401</v>
      </c>
      <c r="J10532">
        <v>35</v>
      </c>
      <c r="K10532">
        <v>40</v>
      </c>
      <c r="L10532" t="s">
        <v>147</v>
      </c>
      <c r="M10532" t="s">
        <v>235</v>
      </c>
      <c r="N10532" s="13">
        <v>15386407</v>
      </c>
      <c r="O10532">
        <v>369211</v>
      </c>
      <c r="P10532">
        <v>2024</v>
      </c>
      <c r="Q10532">
        <v>901248079</v>
      </c>
      <c r="R10532" t="s">
        <v>1669</v>
      </c>
      <c r="S10532" s="13">
        <v>15386407</v>
      </c>
      <c r="T10532">
        <v>307728</v>
      </c>
      <c r="U10532" t="s">
        <v>7688</v>
      </c>
      <c r="V10532" t="s">
        <v>8072</v>
      </c>
      <c r="W10532">
        <v>5016</v>
      </c>
      <c r="X10532">
        <v>2317</v>
      </c>
      <c r="Y10532">
        <v>368260</v>
      </c>
      <c r="Z10532">
        <v>20241231</v>
      </c>
      <c r="AA10532">
        <v>2409191072</v>
      </c>
      <c r="AB10532">
        <v>199</v>
      </c>
      <c r="AC10532" t="s">
        <v>2281</v>
      </c>
      <c r="AD10532" t="s">
        <v>2281</v>
      </c>
      <c r="AE10532">
        <v>12106</v>
      </c>
      <c r="AF10532" t="s">
        <v>7353</v>
      </c>
      <c r="AG10532" t="s">
        <v>106</v>
      </c>
      <c r="AH10532">
        <v>331</v>
      </c>
    </row>
    <row r="10533" spans="1:34" hidden="1" x14ac:dyDescent="0.25">
      <c r="A10533" t="str">
        <f t="shared" si="492"/>
        <v>36 1 3 11 1 401 35 40 0 4301015 369212</v>
      </c>
      <c r="B10533" t="str">
        <f t="shared" si="493"/>
        <v>36 1 3 11 1 401 35 40 0 4301015 368277</v>
      </c>
      <c r="C10533" t="str">
        <f t="shared" si="494"/>
        <v>36 1 3 11 1 401 35 40 0 4301015</v>
      </c>
      <c r="D10533">
        <v>36</v>
      </c>
      <c r="E10533">
        <v>1</v>
      </c>
      <c r="F10533">
        <v>3</v>
      </c>
      <c r="G10533">
        <v>11</v>
      </c>
      <c r="H10533">
        <v>1</v>
      </c>
      <c r="I10533">
        <v>401</v>
      </c>
      <c r="J10533">
        <v>35</v>
      </c>
      <c r="K10533">
        <v>40</v>
      </c>
      <c r="L10533" t="s">
        <v>147</v>
      </c>
      <c r="M10533" t="s">
        <v>234</v>
      </c>
      <c r="N10533" s="13">
        <v>37866990</v>
      </c>
      <c r="O10533">
        <v>369212</v>
      </c>
      <c r="P10533">
        <v>2024</v>
      </c>
      <c r="Q10533">
        <v>901050639</v>
      </c>
      <c r="R10533" t="s">
        <v>1731</v>
      </c>
      <c r="S10533" s="13">
        <v>37866990</v>
      </c>
      <c r="T10533">
        <v>1909260</v>
      </c>
      <c r="U10533" t="s">
        <v>7765</v>
      </c>
      <c r="V10533" t="s">
        <v>7766</v>
      </c>
      <c r="W10533">
        <v>5016</v>
      </c>
      <c r="X10533">
        <v>2305</v>
      </c>
      <c r="Y10533">
        <v>368277</v>
      </c>
      <c r="Z10533">
        <v>20241231</v>
      </c>
      <c r="AA10533">
        <v>2411181225</v>
      </c>
      <c r="AB10533">
        <v>1</v>
      </c>
      <c r="AC10533" t="s">
        <v>2281</v>
      </c>
      <c r="AD10533" t="s">
        <v>2281</v>
      </c>
      <c r="AE10533">
        <v>11101</v>
      </c>
      <c r="AF10533" t="s">
        <v>2281</v>
      </c>
      <c r="AG10533" t="s">
        <v>549</v>
      </c>
      <c r="AH10533">
        <v>332</v>
      </c>
    </row>
    <row r="10534" spans="1:34" hidden="1" x14ac:dyDescent="0.25">
      <c r="A10534" t="str">
        <f t="shared" si="492"/>
        <v>36 1 3 11 1 401 35 40 0 4301015 369213</v>
      </c>
      <c r="B10534" t="str">
        <f t="shared" si="493"/>
        <v>36 1 3 11 1 401 35 40 0 4301015 368277</v>
      </c>
      <c r="C10534" t="str">
        <f t="shared" si="494"/>
        <v>36 1 3 11 1 401 35 40 0 4301015</v>
      </c>
      <c r="D10534">
        <v>36</v>
      </c>
      <c r="E10534">
        <v>1</v>
      </c>
      <c r="F10534">
        <v>3</v>
      </c>
      <c r="G10534">
        <v>11</v>
      </c>
      <c r="H10534">
        <v>1</v>
      </c>
      <c r="I10534">
        <v>401</v>
      </c>
      <c r="J10534">
        <v>35</v>
      </c>
      <c r="K10534">
        <v>40</v>
      </c>
      <c r="L10534" t="s">
        <v>147</v>
      </c>
      <c r="M10534" t="s">
        <v>234</v>
      </c>
      <c r="N10534" s="13">
        <v>34656846</v>
      </c>
      <c r="O10534">
        <v>369213</v>
      </c>
      <c r="P10534">
        <v>2024</v>
      </c>
      <c r="Q10534">
        <v>901050639</v>
      </c>
      <c r="R10534" t="s">
        <v>1731</v>
      </c>
      <c r="S10534" s="13">
        <v>34656846</v>
      </c>
      <c r="T10534">
        <v>1747404</v>
      </c>
      <c r="U10534" t="s">
        <v>7765</v>
      </c>
      <c r="V10534" t="s">
        <v>7766</v>
      </c>
      <c r="W10534">
        <v>5016</v>
      </c>
      <c r="X10534">
        <v>2305</v>
      </c>
      <c r="Y10534">
        <v>368277</v>
      </c>
      <c r="Z10534">
        <v>20241231</v>
      </c>
      <c r="AA10534">
        <v>2411181225</v>
      </c>
      <c r="AB10534">
        <v>199</v>
      </c>
      <c r="AC10534" t="s">
        <v>2281</v>
      </c>
      <c r="AD10534" t="s">
        <v>2281</v>
      </c>
      <c r="AE10534">
        <v>11101</v>
      </c>
      <c r="AF10534" t="s">
        <v>2281</v>
      </c>
      <c r="AG10534" t="s">
        <v>549</v>
      </c>
      <c r="AH10534">
        <v>332</v>
      </c>
    </row>
    <row r="10535" spans="1:34" hidden="1" x14ac:dyDescent="0.25">
      <c r="A10535" t="str">
        <f t="shared" si="492"/>
        <v>36 1 3 81 1 401 35 40 0 4301017 369214</v>
      </c>
      <c r="B10535" t="str">
        <f t="shared" si="493"/>
        <v>36 1 3 81 1 401 35 40 0 4301017 368278</v>
      </c>
      <c r="C10535" t="str">
        <f t="shared" si="494"/>
        <v>36 1 3 81 1 401 35 40 0 4301017</v>
      </c>
      <c r="D10535">
        <v>36</v>
      </c>
      <c r="E10535">
        <v>1</v>
      </c>
      <c r="F10535">
        <v>3</v>
      </c>
      <c r="G10535">
        <v>81</v>
      </c>
      <c r="H10535">
        <v>1</v>
      </c>
      <c r="I10535">
        <v>401</v>
      </c>
      <c r="J10535">
        <v>35</v>
      </c>
      <c r="K10535">
        <v>40</v>
      </c>
      <c r="L10535" t="s">
        <v>147</v>
      </c>
      <c r="M10535" t="s">
        <v>235</v>
      </c>
      <c r="N10535" s="13">
        <v>203775686</v>
      </c>
      <c r="O10535">
        <v>369214</v>
      </c>
      <c r="P10535">
        <v>2024</v>
      </c>
      <c r="Q10535">
        <v>901658281</v>
      </c>
      <c r="R10535" t="s">
        <v>1726</v>
      </c>
      <c r="S10535" s="13">
        <v>203775686</v>
      </c>
      <c r="T10535">
        <v>4075514</v>
      </c>
      <c r="U10535" t="s">
        <v>7776</v>
      </c>
      <c r="V10535" t="s">
        <v>8108</v>
      </c>
      <c r="W10535">
        <v>5016</v>
      </c>
      <c r="X10535">
        <v>2317</v>
      </c>
      <c r="Y10535">
        <v>368278</v>
      </c>
      <c r="Z10535">
        <v>20241231</v>
      </c>
      <c r="AA10535">
        <v>2411181226</v>
      </c>
      <c r="AB10535">
        <v>1</v>
      </c>
      <c r="AC10535" t="s">
        <v>2281</v>
      </c>
      <c r="AD10535" t="s">
        <v>2281</v>
      </c>
      <c r="AE10535">
        <v>25101</v>
      </c>
      <c r="AF10535" t="s">
        <v>2281</v>
      </c>
      <c r="AG10535" t="s">
        <v>61</v>
      </c>
      <c r="AH10535">
        <v>331</v>
      </c>
    </row>
    <row r="10536" spans="1:34" hidden="1" x14ac:dyDescent="0.25">
      <c r="A10536" t="str">
        <f t="shared" si="492"/>
        <v>36 1 3 81 1 401 35 40 0 4301017 369215</v>
      </c>
      <c r="B10536" t="str">
        <f t="shared" si="493"/>
        <v>36 1 3 81 1 401 35 40 0 4301017 368278</v>
      </c>
      <c r="C10536" t="str">
        <f t="shared" si="494"/>
        <v>36 1 3 81 1 401 35 40 0 4301017</v>
      </c>
      <c r="D10536">
        <v>36</v>
      </c>
      <c r="E10536">
        <v>1</v>
      </c>
      <c r="F10536">
        <v>3</v>
      </c>
      <c r="G10536">
        <v>81</v>
      </c>
      <c r="H10536">
        <v>1</v>
      </c>
      <c r="I10536">
        <v>401</v>
      </c>
      <c r="J10536">
        <v>35</v>
      </c>
      <c r="K10536">
        <v>40</v>
      </c>
      <c r="L10536" t="s">
        <v>147</v>
      </c>
      <c r="M10536" t="s">
        <v>235</v>
      </c>
      <c r="N10536" s="13">
        <v>180095234</v>
      </c>
      <c r="O10536">
        <v>369215</v>
      </c>
      <c r="P10536">
        <v>2024</v>
      </c>
      <c r="Q10536">
        <v>901658281</v>
      </c>
      <c r="R10536" t="s">
        <v>1726</v>
      </c>
      <c r="S10536" s="13">
        <v>180095234</v>
      </c>
      <c r="T10536">
        <v>3601905</v>
      </c>
      <c r="U10536" t="s">
        <v>7776</v>
      </c>
      <c r="V10536" t="s">
        <v>7809</v>
      </c>
      <c r="W10536">
        <v>5016</v>
      </c>
      <c r="X10536">
        <v>2317</v>
      </c>
      <c r="Y10536">
        <v>368278</v>
      </c>
      <c r="Z10536">
        <v>20241231</v>
      </c>
      <c r="AA10536">
        <v>2411181226</v>
      </c>
      <c r="AB10536">
        <v>199</v>
      </c>
      <c r="AC10536" t="s">
        <v>2281</v>
      </c>
      <c r="AD10536" t="s">
        <v>2281</v>
      </c>
      <c r="AE10536">
        <v>25101</v>
      </c>
      <c r="AF10536" t="s">
        <v>2281</v>
      </c>
      <c r="AG10536" t="s">
        <v>61</v>
      </c>
      <c r="AH10536">
        <v>331</v>
      </c>
    </row>
    <row r="10537" spans="1:34" hidden="1" x14ac:dyDescent="0.25">
      <c r="A10537" t="str">
        <f t="shared" si="492"/>
        <v>36 1 3 11 1 401 35 40 0 4301017 369216</v>
      </c>
      <c r="B10537" t="str">
        <f t="shared" si="493"/>
        <v>36 1 3 11 1 401 35 40 0 4301017 368294</v>
      </c>
      <c r="C10537" t="str">
        <f t="shared" si="494"/>
        <v>36 1 3 11 1 401 35 40 0 4301017</v>
      </c>
      <c r="D10537">
        <v>36</v>
      </c>
      <c r="E10537">
        <v>1</v>
      </c>
      <c r="F10537">
        <v>3</v>
      </c>
      <c r="G10537">
        <v>11</v>
      </c>
      <c r="H10537">
        <v>1</v>
      </c>
      <c r="I10537">
        <v>401</v>
      </c>
      <c r="J10537">
        <v>35</v>
      </c>
      <c r="K10537">
        <v>40</v>
      </c>
      <c r="L10537" t="s">
        <v>147</v>
      </c>
      <c r="M10537" t="s">
        <v>235</v>
      </c>
      <c r="N10537" s="13">
        <v>2951495262</v>
      </c>
      <c r="O10537">
        <v>369216</v>
      </c>
      <c r="P10537">
        <v>2024</v>
      </c>
      <c r="Q10537">
        <v>809002625</v>
      </c>
      <c r="R10537" t="s">
        <v>2118</v>
      </c>
      <c r="S10537" s="13">
        <v>2951495262</v>
      </c>
      <c r="T10537">
        <v>61448268</v>
      </c>
      <c r="U10537" t="s">
        <v>8109</v>
      </c>
      <c r="V10537" t="s">
        <v>8110</v>
      </c>
      <c r="W10537">
        <v>5007</v>
      </c>
      <c r="X10537">
        <v>2302</v>
      </c>
      <c r="Y10537">
        <v>368294</v>
      </c>
      <c r="Z10537">
        <v>20241231</v>
      </c>
      <c r="AA10537">
        <v>2412161307</v>
      </c>
      <c r="AB10537">
        <v>199</v>
      </c>
      <c r="AC10537" t="s">
        <v>2281</v>
      </c>
      <c r="AD10537" t="s">
        <v>2281</v>
      </c>
      <c r="AE10537">
        <v>11101</v>
      </c>
      <c r="AF10537" t="s">
        <v>2281</v>
      </c>
      <c r="AG10537" t="s">
        <v>549</v>
      </c>
      <c r="AH10537">
        <v>258</v>
      </c>
    </row>
    <row r="10538" spans="1:34" hidden="1" x14ac:dyDescent="0.25">
      <c r="A10538" t="str">
        <f t="shared" si="492"/>
        <v>36 1 3 81 1 401 35 40 0 4301017 369217</v>
      </c>
      <c r="B10538" t="str">
        <f t="shared" si="493"/>
        <v>36 1 3 81 1 401 35 40 0 4301017 368294</v>
      </c>
      <c r="C10538" t="str">
        <f t="shared" si="494"/>
        <v>36 1 3 81 1 401 35 40 0 4301017</v>
      </c>
      <c r="D10538">
        <v>36</v>
      </c>
      <c r="E10538">
        <v>1</v>
      </c>
      <c r="F10538">
        <v>3</v>
      </c>
      <c r="G10538">
        <v>81</v>
      </c>
      <c r="H10538">
        <v>1</v>
      </c>
      <c r="I10538">
        <v>401</v>
      </c>
      <c r="J10538">
        <v>35</v>
      </c>
      <c r="K10538">
        <v>40</v>
      </c>
      <c r="L10538" t="s">
        <v>147</v>
      </c>
      <c r="M10538" t="s">
        <v>235</v>
      </c>
      <c r="N10538" s="13">
        <v>139777340</v>
      </c>
      <c r="O10538">
        <v>369217</v>
      </c>
      <c r="P10538">
        <v>2024</v>
      </c>
      <c r="Q10538">
        <v>809002625</v>
      </c>
      <c r="R10538" t="s">
        <v>2118</v>
      </c>
      <c r="S10538" s="13">
        <v>139777340</v>
      </c>
      <c r="T10538">
        <v>3494434</v>
      </c>
      <c r="U10538" t="s">
        <v>8109</v>
      </c>
      <c r="V10538" t="s">
        <v>8110</v>
      </c>
      <c r="W10538">
        <v>5007</v>
      </c>
      <c r="X10538">
        <v>2302</v>
      </c>
      <c r="Y10538">
        <v>368294</v>
      </c>
      <c r="Z10538">
        <v>20241231</v>
      </c>
      <c r="AA10538">
        <v>2412161307</v>
      </c>
      <c r="AB10538">
        <v>199</v>
      </c>
      <c r="AC10538" t="s">
        <v>2281</v>
      </c>
      <c r="AD10538" t="s">
        <v>2281</v>
      </c>
      <c r="AE10538">
        <v>25101</v>
      </c>
      <c r="AF10538" t="s">
        <v>2281</v>
      </c>
      <c r="AG10538" t="s">
        <v>61</v>
      </c>
      <c r="AH10538">
        <v>258</v>
      </c>
    </row>
    <row r="10539" spans="1:34" hidden="1" x14ac:dyDescent="0.25">
      <c r="A10539" t="str">
        <f t="shared" si="492"/>
        <v>36 1 3 22 1 401 35 40 0 4301017 369218</v>
      </c>
      <c r="B10539" t="str">
        <f t="shared" si="493"/>
        <v>36 1 3 22 1 401 35 40 0 4301017 368292</v>
      </c>
      <c r="C10539" t="str">
        <f t="shared" si="494"/>
        <v>36 1 3 22 1 401 35 40 0 4301017</v>
      </c>
      <c r="D10539">
        <v>36</v>
      </c>
      <c r="E10539">
        <v>1</v>
      </c>
      <c r="F10539">
        <v>3</v>
      </c>
      <c r="G10539">
        <v>22</v>
      </c>
      <c r="H10539">
        <v>1</v>
      </c>
      <c r="I10539">
        <v>401</v>
      </c>
      <c r="J10539">
        <v>35</v>
      </c>
      <c r="K10539">
        <v>40</v>
      </c>
      <c r="L10539" t="s">
        <v>147</v>
      </c>
      <c r="M10539" t="s">
        <v>235</v>
      </c>
      <c r="N10539" s="13">
        <v>140379782</v>
      </c>
      <c r="O10539">
        <v>369218</v>
      </c>
      <c r="P10539">
        <v>2024</v>
      </c>
      <c r="Q10539">
        <v>901892837</v>
      </c>
      <c r="R10539" t="s">
        <v>2133</v>
      </c>
      <c r="S10539" s="13">
        <v>140379782</v>
      </c>
      <c r="T10539">
        <v>3509495</v>
      </c>
      <c r="U10539" t="s">
        <v>8111</v>
      </c>
      <c r="V10539" t="s">
        <v>2280</v>
      </c>
      <c r="W10539">
        <v>5007</v>
      </c>
      <c r="X10539">
        <v>2302</v>
      </c>
      <c r="Y10539">
        <v>368292</v>
      </c>
      <c r="Z10539">
        <v>20241231</v>
      </c>
      <c r="AA10539">
        <v>2412121299</v>
      </c>
      <c r="AB10539">
        <v>199</v>
      </c>
      <c r="AC10539" t="s">
        <v>2281</v>
      </c>
      <c r="AD10539" t="s">
        <v>2281</v>
      </c>
      <c r="AE10539">
        <v>12106</v>
      </c>
      <c r="AF10539" t="s">
        <v>7353</v>
      </c>
      <c r="AG10539" t="s">
        <v>106</v>
      </c>
      <c r="AH10539">
        <v>258</v>
      </c>
    </row>
    <row r="10540" spans="1:34" hidden="1" x14ac:dyDescent="0.25">
      <c r="A10540" t="str">
        <f t="shared" si="492"/>
        <v>36 1 3 22 1 5 35 0 0 4301003 369219</v>
      </c>
      <c r="B10540" t="str">
        <f t="shared" si="493"/>
        <v>36 1 3 22 1 5 35 0 0 4301003 368147</v>
      </c>
      <c r="C10540" t="str">
        <f t="shared" si="494"/>
        <v>36 1 3 22 1 5 35 0 0 4301003</v>
      </c>
      <c r="D10540">
        <v>36</v>
      </c>
      <c r="E10540">
        <v>1</v>
      </c>
      <c r="F10540">
        <v>3</v>
      </c>
      <c r="G10540">
        <v>22</v>
      </c>
      <c r="H10540">
        <v>1</v>
      </c>
      <c r="I10540">
        <v>5</v>
      </c>
      <c r="J10540">
        <v>35</v>
      </c>
      <c r="K10540">
        <v>0</v>
      </c>
      <c r="L10540" t="s">
        <v>147</v>
      </c>
      <c r="M10540" t="s">
        <v>233</v>
      </c>
      <c r="N10540" s="13">
        <v>34375000</v>
      </c>
      <c r="O10540">
        <v>369219</v>
      </c>
      <c r="P10540">
        <v>2024</v>
      </c>
      <c r="Q10540">
        <v>810004561</v>
      </c>
      <c r="R10540" t="s">
        <v>795</v>
      </c>
      <c r="S10540" s="13">
        <v>34375000</v>
      </c>
      <c r="T10540">
        <v>0</v>
      </c>
      <c r="U10540" t="s">
        <v>2352</v>
      </c>
      <c r="V10540" t="s">
        <v>8131</v>
      </c>
      <c r="W10540">
        <v>5004</v>
      </c>
      <c r="X10540">
        <v>0</v>
      </c>
      <c r="Y10540">
        <v>368147</v>
      </c>
      <c r="Z10540">
        <v>20241231</v>
      </c>
      <c r="AA10540">
        <v>2405160660</v>
      </c>
      <c r="AB10540">
        <v>8</v>
      </c>
      <c r="AC10540" t="s">
        <v>2281</v>
      </c>
      <c r="AD10540" t="s">
        <v>2281</v>
      </c>
      <c r="AE10540">
        <v>11206</v>
      </c>
      <c r="AF10540" t="s">
        <v>2394</v>
      </c>
      <c r="AG10540" t="s">
        <v>109</v>
      </c>
      <c r="AH10540">
        <v>261</v>
      </c>
    </row>
    <row r="10541" spans="1:34" hidden="1" x14ac:dyDescent="0.25">
      <c r="A10541" t="str">
        <f t="shared" si="492"/>
        <v>40 4 1 22 2 1 17 0 2150206 0 408001</v>
      </c>
      <c r="B10541" t="str">
        <f t="shared" si="493"/>
        <v>40 4 1 22 2 1 17 0 2150206 0 408005</v>
      </c>
      <c r="C10541" t="str">
        <f t="shared" si="494"/>
        <v>40 4 1 22 2 1 17 0 2150206 0</v>
      </c>
      <c r="D10541">
        <v>40</v>
      </c>
      <c r="E10541">
        <v>4</v>
      </c>
      <c r="F10541">
        <v>1</v>
      </c>
      <c r="G10541">
        <v>22</v>
      </c>
      <c r="H10541">
        <v>2</v>
      </c>
      <c r="I10541">
        <v>1</v>
      </c>
      <c r="J10541">
        <v>17</v>
      </c>
      <c r="K10541">
        <v>0</v>
      </c>
      <c r="L10541" t="s">
        <v>780</v>
      </c>
      <c r="M10541" t="s">
        <v>147</v>
      </c>
      <c r="N10541" s="13">
        <v>2116616.2799999998</v>
      </c>
      <c r="O10541">
        <v>408001</v>
      </c>
      <c r="P10541">
        <v>2024</v>
      </c>
      <c r="Q10541">
        <v>800153993</v>
      </c>
      <c r="R10541" t="s">
        <v>810</v>
      </c>
      <c r="S10541" s="13">
        <v>2116616.2799999998</v>
      </c>
      <c r="T10541">
        <v>0</v>
      </c>
      <c r="U10541" t="s">
        <v>7821</v>
      </c>
      <c r="V10541" t="s">
        <v>2280</v>
      </c>
      <c r="W10541">
        <v>5004</v>
      </c>
      <c r="X10541">
        <v>0</v>
      </c>
      <c r="Y10541">
        <v>408005</v>
      </c>
      <c r="Z10541">
        <v>20240131</v>
      </c>
      <c r="AA10541">
        <v>0</v>
      </c>
      <c r="AB10541">
        <v>0</v>
      </c>
      <c r="AC10541" t="s">
        <v>2281</v>
      </c>
      <c r="AD10541" t="s">
        <v>2281</v>
      </c>
      <c r="AE10541">
        <v>44140</v>
      </c>
      <c r="AF10541" t="s">
        <v>7822</v>
      </c>
      <c r="AG10541" t="s">
        <v>120</v>
      </c>
      <c r="AH10541">
        <v>122</v>
      </c>
    </row>
    <row r="10542" spans="1:34" hidden="1" x14ac:dyDescent="0.25">
      <c r="A10542" t="str">
        <f t="shared" si="492"/>
        <v>40 4 1 22 2 1 17 0 2150206 0 408002</v>
      </c>
      <c r="B10542" t="str">
        <f t="shared" si="493"/>
        <v>40 4 1 22 2 1 17 0 2150206 0 408006</v>
      </c>
      <c r="C10542" t="str">
        <f t="shared" si="494"/>
        <v>40 4 1 22 2 1 17 0 2150206 0</v>
      </c>
      <c r="D10542">
        <v>40</v>
      </c>
      <c r="E10542">
        <v>4</v>
      </c>
      <c r="F10542">
        <v>1</v>
      </c>
      <c r="G10542">
        <v>22</v>
      </c>
      <c r="H10542">
        <v>2</v>
      </c>
      <c r="I10542">
        <v>1</v>
      </c>
      <c r="J10542">
        <v>17</v>
      </c>
      <c r="K10542">
        <v>0</v>
      </c>
      <c r="L10542" t="s">
        <v>780</v>
      </c>
      <c r="M10542" t="s">
        <v>147</v>
      </c>
      <c r="N10542" s="13">
        <v>132900</v>
      </c>
      <c r="O10542">
        <v>408002</v>
      </c>
      <c r="P10542">
        <v>2024</v>
      </c>
      <c r="Q10542">
        <v>800153993</v>
      </c>
      <c r="R10542" t="s">
        <v>810</v>
      </c>
      <c r="S10542" s="13">
        <v>132900</v>
      </c>
      <c r="T10542">
        <v>0</v>
      </c>
      <c r="U10542" t="s">
        <v>7823</v>
      </c>
      <c r="V10542" t="s">
        <v>2280</v>
      </c>
      <c r="W10542">
        <v>5004</v>
      </c>
      <c r="X10542">
        <v>0</v>
      </c>
      <c r="Y10542">
        <v>408006</v>
      </c>
      <c r="Z10542">
        <v>20240131</v>
      </c>
      <c r="AA10542">
        <v>0</v>
      </c>
      <c r="AB10542">
        <v>0</v>
      </c>
      <c r="AC10542" t="s">
        <v>2281</v>
      </c>
      <c r="AD10542" t="s">
        <v>2281</v>
      </c>
      <c r="AE10542">
        <v>44140</v>
      </c>
      <c r="AF10542" t="s">
        <v>7822</v>
      </c>
      <c r="AG10542" t="s">
        <v>120</v>
      </c>
      <c r="AH10542">
        <v>122</v>
      </c>
    </row>
    <row r="10543" spans="1:34" hidden="1" x14ac:dyDescent="0.25">
      <c r="A10543" t="str">
        <f t="shared" si="492"/>
        <v>40 4 3 11 1 3 51 1 0 1906004 408003</v>
      </c>
      <c r="B10543" t="str">
        <f t="shared" si="493"/>
        <v>40 4 3 11 1 3 51 1 0 1906004 408011</v>
      </c>
      <c r="C10543" t="str">
        <f t="shared" si="494"/>
        <v>40 4 3 11 1 3 51 1 0 1906004</v>
      </c>
      <c r="D10543">
        <v>40</v>
      </c>
      <c r="E10543">
        <v>4</v>
      </c>
      <c r="F10543">
        <v>3</v>
      </c>
      <c r="G10543">
        <v>11</v>
      </c>
      <c r="H10543">
        <v>1</v>
      </c>
      <c r="I10543">
        <v>3</v>
      </c>
      <c r="J10543">
        <v>51</v>
      </c>
      <c r="K10543">
        <v>1</v>
      </c>
      <c r="L10543" t="s">
        <v>147</v>
      </c>
      <c r="M10543" t="s">
        <v>236</v>
      </c>
      <c r="N10543" s="13">
        <v>210522246</v>
      </c>
      <c r="O10543">
        <v>408003</v>
      </c>
      <c r="P10543">
        <v>2024</v>
      </c>
      <c r="Q10543">
        <v>900095612</v>
      </c>
      <c r="R10543" t="s">
        <v>2215</v>
      </c>
      <c r="S10543" s="13">
        <v>210522246</v>
      </c>
      <c r="T10543">
        <v>0</v>
      </c>
      <c r="U10543" t="s">
        <v>7824</v>
      </c>
      <c r="V10543" t="s">
        <v>2345</v>
      </c>
      <c r="W10543">
        <v>5004</v>
      </c>
      <c r="X10543">
        <v>0</v>
      </c>
      <c r="Y10543">
        <v>408011</v>
      </c>
      <c r="Z10543">
        <v>20240131</v>
      </c>
      <c r="AA10543">
        <v>0</v>
      </c>
      <c r="AB10543">
        <v>0</v>
      </c>
      <c r="AC10543" t="s">
        <v>2281</v>
      </c>
      <c r="AD10543" t="s">
        <v>2281</v>
      </c>
      <c r="AE10543">
        <v>11101</v>
      </c>
      <c r="AF10543" t="s">
        <v>2281</v>
      </c>
      <c r="AG10543" t="s">
        <v>549</v>
      </c>
      <c r="AH10543">
        <v>337</v>
      </c>
    </row>
    <row r="10544" spans="1:34" hidden="1" x14ac:dyDescent="0.25">
      <c r="A10544" t="str">
        <f t="shared" si="492"/>
        <v>40 4 3 11 1 3 51 1 0 1906004 408004</v>
      </c>
      <c r="B10544" t="str">
        <f t="shared" si="493"/>
        <v>40 4 3 11 1 3 51 1 0 1906004 408011</v>
      </c>
      <c r="C10544" t="str">
        <f t="shared" si="494"/>
        <v>40 4 3 11 1 3 51 1 0 1906004</v>
      </c>
      <c r="D10544">
        <v>40</v>
      </c>
      <c r="E10544">
        <v>4</v>
      </c>
      <c r="F10544">
        <v>3</v>
      </c>
      <c r="G10544">
        <v>11</v>
      </c>
      <c r="H10544">
        <v>1</v>
      </c>
      <c r="I10544">
        <v>3</v>
      </c>
      <c r="J10544">
        <v>51</v>
      </c>
      <c r="K10544">
        <v>1</v>
      </c>
      <c r="L10544" t="s">
        <v>147</v>
      </c>
      <c r="M10544" t="s">
        <v>236</v>
      </c>
      <c r="N10544" s="13">
        <v>15348872</v>
      </c>
      <c r="O10544">
        <v>408004</v>
      </c>
      <c r="P10544">
        <v>2024</v>
      </c>
      <c r="Q10544">
        <v>900095612</v>
      </c>
      <c r="R10544" t="s">
        <v>2215</v>
      </c>
      <c r="S10544" s="13">
        <v>15348872</v>
      </c>
      <c r="T10544">
        <v>0</v>
      </c>
      <c r="U10544" t="s">
        <v>7825</v>
      </c>
      <c r="V10544" t="s">
        <v>2345</v>
      </c>
      <c r="W10544">
        <v>5004</v>
      </c>
      <c r="X10544">
        <v>0</v>
      </c>
      <c r="Y10544">
        <v>408011</v>
      </c>
      <c r="Z10544">
        <v>20240131</v>
      </c>
      <c r="AA10544">
        <v>0</v>
      </c>
      <c r="AB10544">
        <v>0</v>
      </c>
      <c r="AC10544" t="s">
        <v>2281</v>
      </c>
      <c r="AD10544" t="s">
        <v>2281</v>
      </c>
      <c r="AE10544">
        <v>11101</v>
      </c>
      <c r="AF10544" t="s">
        <v>2281</v>
      </c>
      <c r="AG10544" t="s">
        <v>549</v>
      </c>
      <c r="AH10544">
        <v>337</v>
      </c>
    </row>
    <row r="10545" spans="1:34" hidden="1" x14ac:dyDescent="0.25">
      <c r="A10545" t="str">
        <f t="shared" si="492"/>
        <v>40 1 3 22 1 3 51 2 0 1906004 408005</v>
      </c>
      <c r="B10545" t="str">
        <f t="shared" si="493"/>
        <v>40 1 3 22 1 3 51 2 0 1906004 408013</v>
      </c>
      <c r="C10545" t="str">
        <f t="shared" si="494"/>
        <v>40 1 3 22 1 3 51 2 0 1906004</v>
      </c>
      <c r="D10545">
        <v>40</v>
      </c>
      <c r="E10545">
        <v>1</v>
      </c>
      <c r="F10545">
        <v>3</v>
      </c>
      <c r="G10545">
        <v>22</v>
      </c>
      <c r="H10545">
        <v>1</v>
      </c>
      <c r="I10545">
        <v>3</v>
      </c>
      <c r="J10545">
        <v>51</v>
      </c>
      <c r="K10545">
        <v>2</v>
      </c>
      <c r="L10545" t="s">
        <v>147</v>
      </c>
      <c r="M10545" t="s">
        <v>236</v>
      </c>
      <c r="N10545" s="13">
        <v>141001</v>
      </c>
      <c r="O10545">
        <v>408005</v>
      </c>
      <c r="P10545">
        <v>2024</v>
      </c>
      <c r="Q10545">
        <v>817000248</v>
      </c>
      <c r="R10545" t="s">
        <v>2159</v>
      </c>
      <c r="S10545" s="13">
        <v>170539.38</v>
      </c>
      <c r="T10545">
        <v>0</v>
      </c>
      <c r="U10545" t="s">
        <v>7826</v>
      </c>
      <c r="V10545" t="s">
        <v>2960</v>
      </c>
      <c r="W10545">
        <v>5004</v>
      </c>
      <c r="X10545">
        <v>0</v>
      </c>
      <c r="Y10545">
        <v>408013</v>
      </c>
      <c r="Z10545">
        <v>20240131</v>
      </c>
      <c r="AA10545">
        <v>0</v>
      </c>
      <c r="AB10545">
        <v>0</v>
      </c>
      <c r="AC10545" t="s">
        <v>2281</v>
      </c>
      <c r="AD10545" t="s">
        <v>2281</v>
      </c>
      <c r="AE10545">
        <v>41143</v>
      </c>
      <c r="AF10545" t="s">
        <v>2281</v>
      </c>
      <c r="AG10545" t="s">
        <v>113</v>
      </c>
      <c r="AH10545">
        <v>400</v>
      </c>
    </row>
    <row r="10546" spans="1:34" hidden="1" x14ac:dyDescent="0.25">
      <c r="A10546" t="str">
        <f t="shared" si="492"/>
        <v>40 1 3 22 1 3 51 4 0 1906004 408005</v>
      </c>
      <c r="B10546" t="str">
        <f t="shared" si="493"/>
        <v>40 1 3 22 1 3 51 4 0 1906004 408013</v>
      </c>
      <c r="C10546" t="str">
        <f t="shared" si="494"/>
        <v>40 1 3 22 1 3 51 4 0 1906004</v>
      </c>
      <c r="D10546">
        <v>40</v>
      </c>
      <c r="E10546">
        <v>1</v>
      </c>
      <c r="F10546">
        <v>3</v>
      </c>
      <c r="G10546">
        <v>22</v>
      </c>
      <c r="H10546">
        <v>1</v>
      </c>
      <c r="I10546">
        <v>3</v>
      </c>
      <c r="J10546">
        <v>51</v>
      </c>
      <c r="K10546">
        <v>4</v>
      </c>
      <c r="L10546" t="s">
        <v>147</v>
      </c>
      <c r="M10546" t="s">
        <v>236</v>
      </c>
      <c r="N10546" s="13">
        <v>22862.61</v>
      </c>
      <c r="O10546">
        <v>408005</v>
      </c>
      <c r="P10546">
        <v>2024</v>
      </c>
      <c r="Q10546">
        <v>817000248</v>
      </c>
      <c r="R10546" t="s">
        <v>2159</v>
      </c>
      <c r="S10546" s="13">
        <v>170539.38</v>
      </c>
      <c r="T10546">
        <v>0</v>
      </c>
      <c r="U10546" t="s">
        <v>7826</v>
      </c>
      <c r="V10546" t="s">
        <v>2960</v>
      </c>
      <c r="W10546">
        <v>5004</v>
      </c>
      <c r="X10546">
        <v>0</v>
      </c>
      <c r="Y10546">
        <v>408013</v>
      </c>
      <c r="Z10546">
        <v>20240131</v>
      </c>
      <c r="AA10546">
        <v>0</v>
      </c>
      <c r="AB10546">
        <v>0</v>
      </c>
      <c r="AC10546" t="s">
        <v>2281</v>
      </c>
      <c r="AD10546" t="s">
        <v>2281</v>
      </c>
      <c r="AE10546">
        <v>41151</v>
      </c>
      <c r="AF10546" t="s">
        <v>2281</v>
      </c>
      <c r="AG10546" t="s">
        <v>115</v>
      </c>
      <c r="AH10546">
        <v>400</v>
      </c>
    </row>
    <row r="10547" spans="1:34" hidden="1" x14ac:dyDescent="0.25">
      <c r="A10547" t="str">
        <f t="shared" si="492"/>
        <v>40 1 3 22 1 3 51 5 0 1906004 408005</v>
      </c>
      <c r="B10547" t="str">
        <f t="shared" si="493"/>
        <v>40 1 3 22 1 3 51 5 0 1906004 408013</v>
      </c>
      <c r="C10547" t="str">
        <f t="shared" si="494"/>
        <v>40 1 3 22 1 3 51 5 0 1906004</v>
      </c>
      <c r="D10547">
        <v>40</v>
      </c>
      <c r="E10547">
        <v>1</v>
      </c>
      <c r="F10547">
        <v>3</v>
      </c>
      <c r="G10547">
        <v>22</v>
      </c>
      <c r="H10547">
        <v>1</v>
      </c>
      <c r="I10547">
        <v>3</v>
      </c>
      <c r="J10547">
        <v>51</v>
      </c>
      <c r="K10547">
        <v>5</v>
      </c>
      <c r="L10547" t="s">
        <v>147</v>
      </c>
      <c r="M10547" t="s">
        <v>236</v>
      </c>
      <c r="N10547" s="13">
        <v>2600.89</v>
      </c>
      <c r="O10547">
        <v>408005</v>
      </c>
      <c r="P10547">
        <v>2024</v>
      </c>
      <c r="Q10547">
        <v>817000248</v>
      </c>
      <c r="R10547" t="s">
        <v>2159</v>
      </c>
      <c r="S10547" s="13">
        <v>170539.38</v>
      </c>
      <c r="T10547">
        <v>0</v>
      </c>
      <c r="U10547" t="s">
        <v>7826</v>
      </c>
      <c r="V10547" t="s">
        <v>2960</v>
      </c>
      <c r="W10547">
        <v>5004</v>
      </c>
      <c r="X10547">
        <v>0</v>
      </c>
      <c r="Y10547">
        <v>408013</v>
      </c>
      <c r="Z10547">
        <v>20240131</v>
      </c>
      <c r="AA10547">
        <v>0</v>
      </c>
      <c r="AB10547">
        <v>0</v>
      </c>
      <c r="AC10547" t="s">
        <v>2281</v>
      </c>
      <c r="AD10547" t="s">
        <v>2281</v>
      </c>
      <c r="AE10547">
        <v>41162</v>
      </c>
      <c r="AF10547" t="s">
        <v>2281</v>
      </c>
      <c r="AG10547" t="s">
        <v>116</v>
      </c>
      <c r="AH10547">
        <v>400</v>
      </c>
    </row>
    <row r="10548" spans="1:34" hidden="1" x14ac:dyDescent="0.25">
      <c r="A10548" t="str">
        <f t="shared" si="492"/>
        <v>40 1 3 22 1 3 51 6 0 1906004 408005</v>
      </c>
      <c r="B10548" t="str">
        <f t="shared" si="493"/>
        <v>40 1 3 22 1 3 51 6 0 1906004 408013</v>
      </c>
      <c r="C10548" t="str">
        <f t="shared" si="494"/>
        <v>40 1 3 22 1 3 51 6 0 1906004</v>
      </c>
      <c r="D10548">
        <v>40</v>
      </c>
      <c r="E10548">
        <v>1</v>
      </c>
      <c r="F10548">
        <v>3</v>
      </c>
      <c r="G10548">
        <v>22</v>
      </c>
      <c r="H10548">
        <v>1</v>
      </c>
      <c r="I10548">
        <v>3</v>
      </c>
      <c r="J10548">
        <v>51</v>
      </c>
      <c r="K10548">
        <v>6</v>
      </c>
      <c r="L10548" t="s">
        <v>147</v>
      </c>
      <c r="M10548" t="s">
        <v>236</v>
      </c>
      <c r="N10548" s="13">
        <v>1308.31</v>
      </c>
      <c r="O10548">
        <v>408005</v>
      </c>
      <c r="P10548">
        <v>2024</v>
      </c>
      <c r="Q10548">
        <v>817000248</v>
      </c>
      <c r="R10548" t="s">
        <v>2159</v>
      </c>
      <c r="S10548" s="13">
        <v>170539.38</v>
      </c>
      <c r="T10548">
        <v>0</v>
      </c>
      <c r="U10548" t="s">
        <v>7826</v>
      </c>
      <c r="V10548" t="s">
        <v>2960</v>
      </c>
      <c r="W10548">
        <v>5004</v>
      </c>
      <c r="X10548">
        <v>0</v>
      </c>
      <c r="Y10548">
        <v>408013</v>
      </c>
      <c r="Z10548">
        <v>20240131</v>
      </c>
      <c r="AA10548">
        <v>0</v>
      </c>
      <c r="AB10548">
        <v>0</v>
      </c>
      <c r="AC10548" t="s">
        <v>2281</v>
      </c>
      <c r="AD10548" t="s">
        <v>2281</v>
      </c>
      <c r="AE10548">
        <v>41163</v>
      </c>
      <c r="AF10548" t="s">
        <v>7827</v>
      </c>
      <c r="AG10548" t="s">
        <v>601</v>
      </c>
      <c r="AH10548">
        <v>400</v>
      </c>
    </row>
    <row r="10549" spans="1:34" hidden="1" x14ac:dyDescent="0.25">
      <c r="A10549" t="str">
        <f t="shared" si="492"/>
        <v>40 1 3 22 1 3 51 7 0 1906004 408005</v>
      </c>
      <c r="B10549" t="str">
        <f t="shared" si="493"/>
        <v>40 1 3 22 1 3 51 7 0 1906004 408013</v>
      </c>
      <c r="C10549" t="str">
        <f t="shared" si="494"/>
        <v>40 1 3 22 1 3 51 7 0 1906004</v>
      </c>
      <c r="D10549">
        <v>40</v>
      </c>
      <c r="E10549">
        <v>1</v>
      </c>
      <c r="F10549">
        <v>3</v>
      </c>
      <c r="G10549">
        <v>22</v>
      </c>
      <c r="H10549">
        <v>1</v>
      </c>
      <c r="I10549">
        <v>3</v>
      </c>
      <c r="J10549">
        <v>51</v>
      </c>
      <c r="K10549">
        <v>7</v>
      </c>
      <c r="L10549" t="s">
        <v>147</v>
      </c>
      <c r="M10549" t="s">
        <v>236</v>
      </c>
      <c r="N10549" s="13">
        <v>2766.57</v>
      </c>
      <c r="O10549">
        <v>408005</v>
      </c>
      <c r="P10549">
        <v>2024</v>
      </c>
      <c r="Q10549">
        <v>817000248</v>
      </c>
      <c r="R10549" t="s">
        <v>2159</v>
      </c>
      <c r="S10549" s="13">
        <v>170539.38</v>
      </c>
      <c r="T10549">
        <v>0</v>
      </c>
      <c r="U10549" t="s">
        <v>7826</v>
      </c>
      <c r="V10549" t="s">
        <v>2960</v>
      </c>
      <c r="W10549">
        <v>5004</v>
      </c>
      <c r="X10549">
        <v>0</v>
      </c>
      <c r="Y10549">
        <v>408013</v>
      </c>
      <c r="Z10549">
        <v>20240131</v>
      </c>
      <c r="AA10549">
        <v>0</v>
      </c>
      <c r="AB10549">
        <v>0</v>
      </c>
      <c r="AC10549" t="s">
        <v>2281</v>
      </c>
      <c r="AD10549" t="s">
        <v>2281</v>
      </c>
      <c r="AE10549">
        <v>41140</v>
      </c>
      <c r="AF10549" t="s">
        <v>7827</v>
      </c>
      <c r="AG10549" t="s">
        <v>600</v>
      </c>
      <c r="AH10549">
        <v>400</v>
      </c>
    </row>
    <row r="10550" spans="1:34" hidden="1" x14ac:dyDescent="0.25">
      <c r="A10550" t="str">
        <f t="shared" si="492"/>
        <v>40 1 3 22 1 3 51 2 0 1906004 408006</v>
      </c>
      <c r="B10550" t="str">
        <f t="shared" si="493"/>
        <v>40 1 3 22 1 3 51 2 0 1906004 408014</v>
      </c>
      <c r="C10550" t="str">
        <f t="shared" si="494"/>
        <v>40 1 3 22 1 3 51 2 0 1906004</v>
      </c>
      <c r="D10550">
        <v>40</v>
      </c>
      <c r="E10550">
        <v>1</v>
      </c>
      <c r="F10550">
        <v>3</v>
      </c>
      <c r="G10550">
        <v>22</v>
      </c>
      <c r="H10550">
        <v>1</v>
      </c>
      <c r="I10550">
        <v>3</v>
      </c>
      <c r="J10550">
        <v>51</v>
      </c>
      <c r="K10550">
        <v>2</v>
      </c>
      <c r="L10550" t="s">
        <v>147</v>
      </c>
      <c r="M10550" t="s">
        <v>236</v>
      </c>
      <c r="N10550" s="13">
        <v>487863346.19</v>
      </c>
      <c r="O10550">
        <v>408006</v>
      </c>
      <c r="P10550">
        <v>2024</v>
      </c>
      <c r="Q10550">
        <v>830003564</v>
      </c>
      <c r="R10550" t="s">
        <v>2160</v>
      </c>
      <c r="S10550" s="13">
        <v>590066166.63</v>
      </c>
      <c r="T10550">
        <v>0</v>
      </c>
      <c r="U10550" t="s">
        <v>7828</v>
      </c>
      <c r="V10550" t="s">
        <v>2960</v>
      </c>
      <c r="W10550">
        <v>5004</v>
      </c>
      <c r="X10550">
        <v>0</v>
      </c>
      <c r="Y10550">
        <v>408014</v>
      </c>
      <c r="Z10550">
        <v>20240131</v>
      </c>
      <c r="AA10550">
        <v>0</v>
      </c>
      <c r="AB10550">
        <v>0</v>
      </c>
      <c r="AC10550" t="s">
        <v>2281</v>
      </c>
      <c r="AD10550" t="s">
        <v>2281</v>
      </c>
      <c r="AE10550">
        <v>41143</v>
      </c>
      <c r="AF10550" t="s">
        <v>2281</v>
      </c>
      <c r="AG10550" t="s">
        <v>113</v>
      </c>
      <c r="AH10550">
        <v>400</v>
      </c>
    </row>
    <row r="10551" spans="1:34" hidden="1" x14ac:dyDescent="0.25">
      <c r="A10551" t="str">
        <f t="shared" si="492"/>
        <v>40 1 3 22 1 3 51 4 0 1906004 408006</v>
      </c>
      <c r="B10551" t="str">
        <f t="shared" si="493"/>
        <v>40 1 3 22 1 3 51 4 0 1906004 408014</v>
      </c>
      <c r="C10551" t="str">
        <f t="shared" si="494"/>
        <v>40 1 3 22 1 3 51 4 0 1906004</v>
      </c>
      <c r="D10551">
        <v>40</v>
      </c>
      <c r="E10551">
        <v>1</v>
      </c>
      <c r="F10551">
        <v>3</v>
      </c>
      <c r="G10551">
        <v>22</v>
      </c>
      <c r="H10551">
        <v>1</v>
      </c>
      <c r="I10551">
        <v>3</v>
      </c>
      <c r="J10551">
        <v>51</v>
      </c>
      <c r="K10551">
        <v>4</v>
      </c>
      <c r="L10551" t="s">
        <v>147</v>
      </c>
      <c r="M10551" t="s">
        <v>236</v>
      </c>
      <c r="N10551" s="13">
        <v>79104635.769999996</v>
      </c>
      <c r="O10551">
        <v>408006</v>
      </c>
      <c r="P10551">
        <v>2024</v>
      </c>
      <c r="Q10551">
        <v>830003564</v>
      </c>
      <c r="R10551" t="s">
        <v>2160</v>
      </c>
      <c r="S10551" s="13">
        <v>590066166.63</v>
      </c>
      <c r="T10551">
        <v>0</v>
      </c>
      <c r="U10551" t="s">
        <v>7828</v>
      </c>
      <c r="V10551" t="s">
        <v>2960</v>
      </c>
      <c r="W10551">
        <v>5004</v>
      </c>
      <c r="X10551">
        <v>0</v>
      </c>
      <c r="Y10551">
        <v>408014</v>
      </c>
      <c r="Z10551">
        <v>20240131</v>
      </c>
      <c r="AA10551">
        <v>0</v>
      </c>
      <c r="AB10551">
        <v>0</v>
      </c>
      <c r="AC10551" t="s">
        <v>2281</v>
      </c>
      <c r="AD10551" t="s">
        <v>2281</v>
      </c>
      <c r="AE10551">
        <v>41151</v>
      </c>
      <c r="AF10551" t="s">
        <v>2281</v>
      </c>
      <c r="AG10551" t="s">
        <v>115</v>
      </c>
      <c r="AH10551">
        <v>400</v>
      </c>
    </row>
    <row r="10552" spans="1:34" hidden="1" x14ac:dyDescent="0.25">
      <c r="A10552" t="str">
        <f t="shared" si="492"/>
        <v>40 1 3 22 1 3 51 5 0 1906004 408006</v>
      </c>
      <c r="B10552" t="str">
        <f t="shared" si="493"/>
        <v>40 1 3 22 1 3 51 5 0 1906004 408014</v>
      </c>
      <c r="C10552" t="str">
        <f t="shared" si="494"/>
        <v>40 1 3 22 1 3 51 5 0 1906004</v>
      </c>
      <c r="D10552">
        <v>40</v>
      </c>
      <c r="E10552">
        <v>1</v>
      </c>
      <c r="F10552">
        <v>3</v>
      </c>
      <c r="G10552">
        <v>22</v>
      </c>
      <c r="H10552">
        <v>1</v>
      </c>
      <c r="I10552">
        <v>3</v>
      </c>
      <c r="J10552">
        <v>51</v>
      </c>
      <c r="K10552">
        <v>5</v>
      </c>
      <c r="L10552" t="s">
        <v>147</v>
      </c>
      <c r="M10552" t="s">
        <v>236</v>
      </c>
      <c r="N10552" s="13">
        <v>8999083.9299999997</v>
      </c>
      <c r="O10552">
        <v>408006</v>
      </c>
      <c r="P10552">
        <v>2024</v>
      </c>
      <c r="Q10552">
        <v>830003564</v>
      </c>
      <c r="R10552" t="s">
        <v>2160</v>
      </c>
      <c r="S10552" s="13">
        <v>590066166.63</v>
      </c>
      <c r="T10552">
        <v>0</v>
      </c>
      <c r="U10552" t="s">
        <v>7828</v>
      </c>
      <c r="V10552" t="s">
        <v>2960</v>
      </c>
      <c r="W10552">
        <v>5004</v>
      </c>
      <c r="X10552">
        <v>0</v>
      </c>
      <c r="Y10552">
        <v>408014</v>
      </c>
      <c r="Z10552">
        <v>20240131</v>
      </c>
      <c r="AA10552">
        <v>0</v>
      </c>
      <c r="AB10552">
        <v>0</v>
      </c>
      <c r="AC10552" t="s">
        <v>2281</v>
      </c>
      <c r="AD10552" t="s">
        <v>2281</v>
      </c>
      <c r="AE10552">
        <v>41162</v>
      </c>
      <c r="AF10552" t="s">
        <v>2281</v>
      </c>
      <c r="AG10552" t="s">
        <v>116</v>
      </c>
      <c r="AH10552">
        <v>400</v>
      </c>
    </row>
    <row r="10553" spans="1:34" hidden="1" x14ac:dyDescent="0.25">
      <c r="A10553" t="str">
        <f t="shared" si="492"/>
        <v>40 1 3 22 1 3 51 6 0 1906004 408006</v>
      </c>
      <c r="B10553" t="str">
        <f t="shared" si="493"/>
        <v>40 1 3 22 1 3 51 6 0 1906004 408014</v>
      </c>
      <c r="C10553" t="str">
        <f t="shared" si="494"/>
        <v>40 1 3 22 1 3 51 6 0 1906004</v>
      </c>
      <c r="D10553">
        <v>40</v>
      </c>
      <c r="E10553">
        <v>1</v>
      </c>
      <c r="F10553">
        <v>3</v>
      </c>
      <c r="G10553">
        <v>22</v>
      </c>
      <c r="H10553">
        <v>1</v>
      </c>
      <c r="I10553">
        <v>3</v>
      </c>
      <c r="J10553">
        <v>51</v>
      </c>
      <c r="K10553">
        <v>6</v>
      </c>
      <c r="L10553" t="s">
        <v>147</v>
      </c>
      <c r="M10553" t="s">
        <v>236</v>
      </c>
      <c r="N10553" s="13">
        <v>4526754.37</v>
      </c>
      <c r="O10553">
        <v>408006</v>
      </c>
      <c r="P10553">
        <v>2024</v>
      </c>
      <c r="Q10553">
        <v>830003564</v>
      </c>
      <c r="R10553" t="s">
        <v>2160</v>
      </c>
      <c r="S10553" s="13">
        <v>590066166.63</v>
      </c>
      <c r="T10553">
        <v>0</v>
      </c>
      <c r="U10553" t="s">
        <v>7828</v>
      </c>
      <c r="V10553" t="s">
        <v>2960</v>
      </c>
      <c r="W10553">
        <v>5004</v>
      </c>
      <c r="X10553">
        <v>0</v>
      </c>
      <c r="Y10553">
        <v>408014</v>
      </c>
      <c r="Z10553">
        <v>20240131</v>
      </c>
      <c r="AA10553">
        <v>0</v>
      </c>
      <c r="AB10553">
        <v>0</v>
      </c>
      <c r="AC10553" t="s">
        <v>2281</v>
      </c>
      <c r="AD10553" t="s">
        <v>2281</v>
      </c>
      <c r="AE10553">
        <v>41163</v>
      </c>
      <c r="AF10553" t="s">
        <v>7827</v>
      </c>
      <c r="AG10553" t="s">
        <v>601</v>
      </c>
      <c r="AH10553">
        <v>400</v>
      </c>
    </row>
    <row r="10554" spans="1:34" hidden="1" x14ac:dyDescent="0.25">
      <c r="A10554" t="str">
        <f t="shared" si="492"/>
        <v>40 1 3 22 1 3 51 7 0 1906004 408006</v>
      </c>
      <c r="B10554" t="str">
        <f t="shared" si="493"/>
        <v>40 1 3 22 1 3 51 7 0 1906004 408014</v>
      </c>
      <c r="C10554" t="str">
        <f t="shared" si="494"/>
        <v>40 1 3 22 1 3 51 7 0 1906004</v>
      </c>
      <c r="D10554">
        <v>40</v>
      </c>
      <c r="E10554">
        <v>1</v>
      </c>
      <c r="F10554">
        <v>3</v>
      </c>
      <c r="G10554">
        <v>22</v>
      </c>
      <c r="H10554">
        <v>1</v>
      </c>
      <c r="I10554">
        <v>3</v>
      </c>
      <c r="J10554">
        <v>51</v>
      </c>
      <c r="K10554">
        <v>7</v>
      </c>
      <c r="L10554" t="s">
        <v>147</v>
      </c>
      <c r="M10554" t="s">
        <v>236</v>
      </c>
      <c r="N10554" s="13">
        <v>9572346.3699999992</v>
      </c>
      <c r="O10554">
        <v>408006</v>
      </c>
      <c r="P10554">
        <v>2024</v>
      </c>
      <c r="Q10554">
        <v>830003564</v>
      </c>
      <c r="R10554" t="s">
        <v>2160</v>
      </c>
      <c r="S10554" s="13">
        <v>590066166.63</v>
      </c>
      <c r="T10554">
        <v>0</v>
      </c>
      <c r="U10554" t="s">
        <v>7828</v>
      </c>
      <c r="V10554" t="s">
        <v>2960</v>
      </c>
      <c r="W10554">
        <v>5004</v>
      </c>
      <c r="X10554">
        <v>0</v>
      </c>
      <c r="Y10554">
        <v>408014</v>
      </c>
      <c r="Z10554">
        <v>20240131</v>
      </c>
      <c r="AA10554">
        <v>0</v>
      </c>
      <c r="AB10554">
        <v>0</v>
      </c>
      <c r="AC10554" t="s">
        <v>2281</v>
      </c>
      <c r="AD10554" t="s">
        <v>2281</v>
      </c>
      <c r="AE10554">
        <v>41140</v>
      </c>
      <c r="AF10554" t="s">
        <v>7827</v>
      </c>
      <c r="AG10554" t="s">
        <v>600</v>
      </c>
      <c r="AH10554">
        <v>400</v>
      </c>
    </row>
    <row r="10555" spans="1:34" hidden="1" x14ac:dyDescent="0.25">
      <c r="A10555" t="str">
        <f t="shared" si="492"/>
        <v>40 1 3 22 1 3 51 2 0 1906004 408007</v>
      </c>
      <c r="B10555" t="str">
        <f t="shared" si="493"/>
        <v>40 1 3 22 1 3 51 2 0 1906004 408015</v>
      </c>
      <c r="C10555" t="str">
        <f t="shared" si="494"/>
        <v>40 1 3 22 1 3 51 2 0 1906004</v>
      </c>
      <c r="D10555">
        <v>40</v>
      </c>
      <c r="E10555">
        <v>1</v>
      </c>
      <c r="F10555">
        <v>3</v>
      </c>
      <c r="G10555">
        <v>22</v>
      </c>
      <c r="H10555">
        <v>1</v>
      </c>
      <c r="I10555">
        <v>3</v>
      </c>
      <c r="J10555">
        <v>51</v>
      </c>
      <c r="K10555">
        <v>2</v>
      </c>
      <c r="L10555" t="s">
        <v>147</v>
      </c>
      <c r="M10555" t="s">
        <v>236</v>
      </c>
      <c r="N10555" s="13">
        <v>2824683388.5300002</v>
      </c>
      <c r="O10555">
        <v>408007</v>
      </c>
      <c r="P10555">
        <v>2024</v>
      </c>
      <c r="Q10555">
        <v>800088702</v>
      </c>
      <c r="R10555" t="s">
        <v>2161</v>
      </c>
      <c r="S10555" s="13">
        <v>3416428210.9400001</v>
      </c>
      <c r="T10555">
        <v>0</v>
      </c>
      <c r="U10555" t="s">
        <v>7828</v>
      </c>
      <c r="V10555" t="s">
        <v>2960</v>
      </c>
      <c r="W10555">
        <v>5004</v>
      </c>
      <c r="X10555">
        <v>0</v>
      </c>
      <c r="Y10555">
        <v>408015</v>
      </c>
      <c r="Z10555">
        <v>20240131</v>
      </c>
      <c r="AA10555">
        <v>0</v>
      </c>
      <c r="AB10555">
        <v>0</v>
      </c>
      <c r="AC10555" t="s">
        <v>2281</v>
      </c>
      <c r="AD10555" t="s">
        <v>2281</v>
      </c>
      <c r="AE10555">
        <v>41143</v>
      </c>
      <c r="AF10555" t="s">
        <v>2281</v>
      </c>
      <c r="AG10555" t="s">
        <v>113</v>
      </c>
      <c r="AH10555">
        <v>400</v>
      </c>
    </row>
    <row r="10556" spans="1:34" hidden="1" x14ac:dyDescent="0.25">
      <c r="A10556" t="str">
        <f t="shared" si="492"/>
        <v>40 1 3 22 1 3 51 4 0 1906004 408007</v>
      </c>
      <c r="B10556" t="str">
        <f t="shared" si="493"/>
        <v>40 1 3 22 1 3 51 4 0 1906004 408015</v>
      </c>
      <c r="C10556" t="str">
        <f t="shared" si="494"/>
        <v>40 1 3 22 1 3 51 4 0 1906004</v>
      </c>
      <c r="D10556">
        <v>40</v>
      </c>
      <c r="E10556">
        <v>1</v>
      </c>
      <c r="F10556">
        <v>3</v>
      </c>
      <c r="G10556">
        <v>22</v>
      </c>
      <c r="H10556">
        <v>1</v>
      </c>
      <c r="I10556">
        <v>3</v>
      </c>
      <c r="J10556">
        <v>51</v>
      </c>
      <c r="K10556">
        <v>4</v>
      </c>
      <c r="L10556" t="s">
        <v>147</v>
      </c>
      <c r="M10556" t="s">
        <v>236</v>
      </c>
      <c r="N10556" s="13">
        <v>458008482</v>
      </c>
      <c r="O10556">
        <v>408007</v>
      </c>
      <c r="P10556">
        <v>2024</v>
      </c>
      <c r="Q10556">
        <v>800088702</v>
      </c>
      <c r="R10556" t="s">
        <v>2161</v>
      </c>
      <c r="S10556" s="13">
        <v>3416428210.9400001</v>
      </c>
      <c r="T10556">
        <v>0</v>
      </c>
      <c r="U10556" t="s">
        <v>7828</v>
      </c>
      <c r="V10556" t="s">
        <v>2960</v>
      </c>
      <c r="W10556">
        <v>5004</v>
      </c>
      <c r="X10556">
        <v>0</v>
      </c>
      <c r="Y10556">
        <v>408015</v>
      </c>
      <c r="Z10556">
        <v>20240131</v>
      </c>
      <c r="AA10556">
        <v>0</v>
      </c>
      <c r="AB10556">
        <v>0</v>
      </c>
      <c r="AC10556" t="s">
        <v>2281</v>
      </c>
      <c r="AD10556" t="s">
        <v>2281</v>
      </c>
      <c r="AE10556">
        <v>41151</v>
      </c>
      <c r="AF10556" t="s">
        <v>2281</v>
      </c>
      <c r="AG10556" t="s">
        <v>115</v>
      </c>
      <c r="AH10556">
        <v>400</v>
      </c>
    </row>
    <row r="10557" spans="1:34" hidden="1" x14ac:dyDescent="0.25">
      <c r="A10557" t="str">
        <f t="shared" si="492"/>
        <v>40 1 3 22 1 3 51 5 0 1906004 408007</v>
      </c>
      <c r="B10557" t="str">
        <f t="shared" si="493"/>
        <v>40 1 3 22 1 3 51 5 0 1906004 408015</v>
      </c>
      <c r="C10557" t="str">
        <f t="shared" si="494"/>
        <v>40 1 3 22 1 3 51 5 0 1906004</v>
      </c>
      <c r="D10557">
        <v>40</v>
      </c>
      <c r="E10557">
        <v>1</v>
      </c>
      <c r="F10557">
        <v>3</v>
      </c>
      <c r="G10557">
        <v>22</v>
      </c>
      <c r="H10557">
        <v>1</v>
      </c>
      <c r="I10557">
        <v>3</v>
      </c>
      <c r="J10557">
        <v>51</v>
      </c>
      <c r="K10557">
        <v>5</v>
      </c>
      <c r="L10557" t="s">
        <v>147</v>
      </c>
      <c r="M10557" t="s">
        <v>236</v>
      </c>
      <c r="N10557" s="13">
        <v>52103858.780000001</v>
      </c>
      <c r="O10557">
        <v>408007</v>
      </c>
      <c r="P10557">
        <v>2024</v>
      </c>
      <c r="Q10557">
        <v>800088702</v>
      </c>
      <c r="R10557" t="s">
        <v>2161</v>
      </c>
      <c r="S10557" s="13">
        <v>3416428210.9400001</v>
      </c>
      <c r="T10557">
        <v>0</v>
      </c>
      <c r="U10557" t="s">
        <v>7828</v>
      </c>
      <c r="V10557" t="s">
        <v>2960</v>
      </c>
      <c r="W10557">
        <v>5004</v>
      </c>
      <c r="X10557">
        <v>0</v>
      </c>
      <c r="Y10557">
        <v>408015</v>
      </c>
      <c r="Z10557">
        <v>20240131</v>
      </c>
      <c r="AA10557">
        <v>0</v>
      </c>
      <c r="AB10557">
        <v>0</v>
      </c>
      <c r="AC10557" t="s">
        <v>2281</v>
      </c>
      <c r="AD10557" t="s">
        <v>2281</v>
      </c>
      <c r="AE10557">
        <v>41162</v>
      </c>
      <c r="AF10557" t="s">
        <v>2281</v>
      </c>
      <c r="AG10557" t="s">
        <v>116</v>
      </c>
      <c r="AH10557">
        <v>400</v>
      </c>
    </row>
    <row r="10558" spans="1:34" hidden="1" x14ac:dyDescent="0.25">
      <c r="A10558" t="str">
        <f t="shared" si="492"/>
        <v>40 1 3 22 1 3 51 6 0 1906004 408007</v>
      </c>
      <c r="B10558" t="str">
        <f t="shared" si="493"/>
        <v>40 1 3 22 1 3 51 6 0 1906004 408015</v>
      </c>
      <c r="C10558" t="str">
        <f t="shared" si="494"/>
        <v>40 1 3 22 1 3 51 6 0 1906004</v>
      </c>
      <c r="D10558">
        <v>40</v>
      </c>
      <c r="E10558">
        <v>1</v>
      </c>
      <c r="F10558">
        <v>3</v>
      </c>
      <c r="G10558">
        <v>22</v>
      </c>
      <c r="H10558">
        <v>1</v>
      </c>
      <c r="I10558">
        <v>3</v>
      </c>
      <c r="J10558">
        <v>51</v>
      </c>
      <c r="K10558">
        <v>6</v>
      </c>
      <c r="L10558" t="s">
        <v>147</v>
      </c>
      <c r="M10558" t="s">
        <v>236</v>
      </c>
      <c r="N10558" s="13">
        <v>26209486.68</v>
      </c>
      <c r="O10558">
        <v>408007</v>
      </c>
      <c r="P10558">
        <v>2024</v>
      </c>
      <c r="Q10558">
        <v>800088702</v>
      </c>
      <c r="R10558" t="s">
        <v>2161</v>
      </c>
      <c r="S10558" s="13">
        <v>3416428210.9400001</v>
      </c>
      <c r="T10558">
        <v>0</v>
      </c>
      <c r="U10558" t="s">
        <v>7828</v>
      </c>
      <c r="V10558" t="s">
        <v>2960</v>
      </c>
      <c r="W10558">
        <v>5004</v>
      </c>
      <c r="X10558">
        <v>0</v>
      </c>
      <c r="Y10558">
        <v>408015</v>
      </c>
      <c r="Z10558">
        <v>20240131</v>
      </c>
      <c r="AA10558">
        <v>0</v>
      </c>
      <c r="AB10558">
        <v>0</v>
      </c>
      <c r="AC10558" t="s">
        <v>2281</v>
      </c>
      <c r="AD10558" t="s">
        <v>2281</v>
      </c>
      <c r="AE10558">
        <v>41163</v>
      </c>
      <c r="AF10558" t="s">
        <v>7827</v>
      </c>
      <c r="AG10558" t="s">
        <v>601</v>
      </c>
      <c r="AH10558">
        <v>400</v>
      </c>
    </row>
    <row r="10559" spans="1:34" hidden="1" x14ac:dyDescent="0.25">
      <c r="A10559" t="str">
        <f t="shared" si="492"/>
        <v>40 1 3 22 1 3 51 7 0 1906004 408007</v>
      </c>
      <c r="B10559" t="str">
        <f t="shared" si="493"/>
        <v>40 1 3 22 1 3 51 7 0 1906004 408015</v>
      </c>
      <c r="C10559" t="str">
        <f t="shared" si="494"/>
        <v>40 1 3 22 1 3 51 7 0 1906004</v>
      </c>
      <c r="D10559">
        <v>40</v>
      </c>
      <c r="E10559">
        <v>1</v>
      </c>
      <c r="F10559">
        <v>3</v>
      </c>
      <c r="G10559">
        <v>22</v>
      </c>
      <c r="H10559">
        <v>1</v>
      </c>
      <c r="I10559">
        <v>3</v>
      </c>
      <c r="J10559">
        <v>51</v>
      </c>
      <c r="K10559">
        <v>7</v>
      </c>
      <c r="L10559" t="s">
        <v>147</v>
      </c>
      <c r="M10559" t="s">
        <v>236</v>
      </c>
      <c r="N10559" s="13">
        <v>55422994.950000003</v>
      </c>
      <c r="O10559">
        <v>408007</v>
      </c>
      <c r="P10559">
        <v>2024</v>
      </c>
      <c r="Q10559">
        <v>800088702</v>
      </c>
      <c r="R10559" t="s">
        <v>2161</v>
      </c>
      <c r="S10559" s="13">
        <v>3416428210.9400001</v>
      </c>
      <c r="T10559">
        <v>0</v>
      </c>
      <c r="U10559" t="s">
        <v>7828</v>
      </c>
      <c r="V10559" t="s">
        <v>2960</v>
      </c>
      <c r="W10559">
        <v>5004</v>
      </c>
      <c r="X10559">
        <v>0</v>
      </c>
      <c r="Y10559">
        <v>408015</v>
      </c>
      <c r="Z10559">
        <v>20240131</v>
      </c>
      <c r="AA10559">
        <v>0</v>
      </c>
      <c r="AB10559">
        <v>0</v>
      </c>
      <c r="AC10559" t="s">
        <v>2281</v>
      </c>
      <c r="AD10559" t="s">
        <v>2281</v>
      </c>
      <c r="AE10559">
        <v>41140</v>
      </c>
      <c r="AF10559" t="s">
        <v>7827</v>
      </c>
      <c r="AG10559" t="s">
        <v>600</v>
      </c>
      <c r="AH10559">
        <v>400</v>
      </c>
    </row>
    <row r="10560" spans="1:34" hidden="1" x14ac:dyDescent="0.25">
      <c r="A10560" t="str">
        <f t="shared" si="492"/>
        <v>40 1 3 22 1 3 51 2 0 1906004 408008</v>
      </c>
      <c r="B10560" t="str">
        <f t="shared" si="493"/>
        <v>40 1 3 22 1 3 51 2 0 1906004 408016</v>
      </c>
      <c r="C10560" t="str">
        <f t="shared" si="494"/>
        <v>40 1 3 22 1 3 51 2 0 1906004</v>
      </c>
      <c r="D10560">
        <v>40</v>
      </c>
      <c r="E10560">
        <v>1</v>
      </c>
      <c r="F10560">
        <v>3</v>
      </c>
      <c r="G10560">
        <v>22</v>
      </c>
      <c r="H10560">
        <v>1</v>
      </c>
      <c r="I10560">
        <v>3</v>
      </c>
      <c r="J10560">
        <v>51</v>
      </c>
      <c r="K10560">
        <v>2</v>
      </c>
      <c r="L10560" t="s">
        <v>147</v>
      </c>
      <c r="M10560" t="s">
        <v>236</v>
      </c>
      <c r="N10560" s="13">
        <v>4389204031.6000004</v>
      </c>
      <c r="O10560">
        <v>408008</v>
      </c>
      <c r="P10560">
        <v>2024</v>
      </c>
      <c r="Q10560">
        <v>900156264</v>
      </c>
      <c r="R10560" t="s">
        <v>2162</v>
      </c>
      <c r="S10560" s="13">
        <v>5308701335.5200005</v>
      </c>
      <c r="T10560">
        <v>0</v>
      </c>
      <c r="U10560" t="s">
        <v>7828</v>
      </c>
      <c r="V10560" t="s">
        <v>2960</v>
      </c>
      <c r="W10560">
        <v>5004</v>
      </c>
      <c r="X10560">
        <v>0</v>
      </c>
      <c r="Y10560">
        <v>408016</v>
      </c>
      <c r="Z10560">
        <v>20240131</v>
      </c>
      <c r="AA10560">
        <v>0</v>
      </c>
      <c r="AB10560">
        <v>0</v>
      </c>
      <c r="AC10560" t="s">
        <v>2281</v>
      </c>
      <c r="AD10560" t="s">
        <v>2281</v>
      </c>
      <c r="AE10560">
        <v>41143</v>
      </c>
      <c r="AF10560" t="s">
        <v>2281</v>
      </c>
      <c r="AG10560" t="s">
        <v>113</v>
      </c>
      <c r="AH10560">
        <v>400</v>
      </c>
    </row>
    <row r="10561" spans="1:34" hidden="1" x14ac:dyDescent="0.25">
      <c r="A10561" t="str">
        <f t="shared" si="492"/>
        <v>40 1 3 22 1 3 51 4 0 1906004 408008</v>
      </c>
      <c r="B10561" t="str">
        <f t="shared" si="493"/>
        <v>40 1 3 22 1 3 51 4 0 1906004 408016</v>
      </c>
      <c r="C10561" t="str">
        <f t="shared" si="494"/>
        <v>40 1 3 22 1 3 51 4 0 1906004</v>
      </c>
      <c r="D10561">
        <v>40</v>
      </c>
      <c r="E10561">
        <v>1</v>
      </c>
      <c r="F10561">
        <v>3</v>
      </c>
      <c r="G10561">
        <v>22</v>
      </c>
      <c r="H10561">
        <v>1</v>
      </c>
      <c r="I10561">
        <v>3</v>
      </c>
      <c r="J10561">
        <v>51</v>
      </c>
      <c r="K10561">
        <v>4</v>
      </c>
      <c r="L10561" t="s">
        <v>147</v>
      </c>
      <c r="M10561" t="s">
        <v>236</v>
      </c>
      <c r="N10561" s="13">
        <v>711687789.10000002</v>
      </c>
      <c r="O10561">
        <v>408008</v>
      </c>
      <c r="P10561">
        <v>2024</v>
      </c>
      <c r="Q10561">
        <v>900156264</v>
      </c>
      <c r="R10561" t="s">
        <v>2162</v>
      </c>
      <c r="S10561" s="13">
        <v>5308701335.5200005</v>
      </c>
      <c r="T10561">
        <v>0</v>
      </c>
      <c r="U10561" t="s">
        <v>7828</v>
      </c>
      <c r="V10561" t="s">
        <v>2960</v>
      </c>
      <c r="W10561">
        <v>5004</v>
      </c>
      <c r="X10561">
        <v>0</v>
      </c>
      <c r="Y10561">
        <v>408016</v>
      </c>
      <c r="Z10561">
        <v>20240131</v>
      </c>
      <c r="AA10561">
        <v>0</v>
      </c>
      <c r="AB10561">
        <v>0</v>
      </c>
      <c r="AC10561" t="s">
        <v>2281</v>
      </c>
      <c r="AD10561" t="s">
        <v>2281</v>
      </c>
      <c r="AE10561">
        <v>41151</v>
      </c>
      <c r="AF10561" t="s">
        <v>2281</v>
      </c>
      <c r="AG10561" t="s">
        <v>115</v>
      </c>
      <c r="AH10561">
        <v>400</v>
      </c>
    </row>
    <row r="10562" spans="1:34" hidden="1" x14ac:dyDescent="0.25">
      <c r="A10562" t="str">
        <f t="shared" ref="A10562:A10625" si="495">+CONCATENATE(,D10562," ",E10562," ",F10562," ",G10562," ",H10562," ",I10562," ",J10562," ",K10562," ",L10562," ",M10562," ",O10562)</f>
        <v>40 1 3 22 1 3 51 5 0 1906004 408008</v>
      </c>
      <c r="B10562" t="str">
        <f t="shared" ref="B10562:B10625" si="496">+CONCATENATE(,D10562," ",E10562," ",F10562," ",G10562," ",H10562," ",I10562," ",J10562," ",K10562," ",L10562," ",M10562," ",Y10562)</f>
        <v>40 1 3 22 1 3 51 5 0 1906004 408016</v>
      </c>
      <c r="C10562" t="str">
        <f t="shared" ref="C10562:C10625" si="497">+CONCATENATE(,D10562," ",E10562," ",F10562," ",G10562," ",H10562," ",I10562," ",J10562," ",K10562," ",L10562," ",M10562)</f>
        <v>40 1 3 22 1 3 51 5 0 1906004</v>
      </c>
      <c r="D10562">
        <v>40</v>
      </c>
      <c r="E10562">
        <v>1</v>
      </c>
      <c r="F10562">
        <v>3</v>
      </c>
      <c r="G10562">
        <v>22</v>
      </c>
      <c r="H10562">
        <v>1</v>
      </c>
      <c r="I10562">
        <v>3</v>
      </c>
      <c r="J10562">
        <v>51</v>
      </c>
      <c r="K10562">
        <v>5</v>
      </c>
      <c r="L10562" t="s">
        <v>147</v>
      </c>
      <c r="M10562" t="s">
        <v>236</v>
      </c>
      <c r="N10562" s="13">
        <v>80962867.540000007</v>
      </c>
      <c r="O10562">
        <v>408008</v>
      </c>
      <c r="P10562">
        <v>2024</v>
      </c>
      <c r="Q10562">
        <v>900156264</v>
      </c>
      <c r="R10562" t="s">
        <v>2162</v>
      </c>
      <c r="S10562" s="13">
        <v>5308701335.5200005</v>
      </c>
      <c r="T10562">
        <v>0</v>
      </c>
      <c r="U10562" t="s">
        <v>7828</v>
      </c>
      <c r="V10562" t="s">
        <v>2960</v>
      </c>
      <c r="W10562">
        <v>5004</v>
      </c>
      <c r="X10562">
        <v>0</v>
      </c>
      <c r="Y10562">
        <v>408016</v>
      </c>
      <c r="Z10562">
        <v>20240131</v>
      </c>
      <c r="AA10562">
        <v>0</v>
      </c>
      <c r="AB10562">
        <v>0</v>
      </c>
      <c r="AC10562" t="s">
        <v>2281</v>
      </c>
      <c r="AD10562" t="s">
        <v>2281</v>
      </c>
      <c r="AE10562">
        <v>41162</v>
      </c>
      <c r="AF10562" t="s">
        <v>2281</v>
      </c>
      <c r="AG10562" t="s">
        <v>116</v>
      </c>
      <c r="AH10562">
        <v>400</v>
      </c>
    </row>
    <row r="10563" spans="1:34" hidden="1" x14ac:dyDescent="0.25">
      <c r="A10563" t="str">
        <f t="shared" si="495"/>
        <v>40 1 3 22 1 3 51 6 0 1906004 408008</v>
      </c>
      <c r="B10563" t="str">
        <f t="shared" si="496"/>
        <v>40 1 3 22 1 3 51 6 0 1906004 408016</v>
      </c>
      <c r="C10563" t="str">
        <f t="shared" si="497"/>
        <v>40 1 3 22 1 3 51 6 0 1906004</v>
      </c>
      <c r="D10563">
        <v>40</v>
      </c>
      <c r="E10563">
        <v>1</v>
      </c>
      <c r="F10563">
        <v>3</v>
      </c>
      <c r="G10563">
        <v>22</v>
      </c>
      <c r="H10563">
        <v>1</v>
      </c>
      <c r="I10563">
        <v>3</v>
      </c>
      <c r="J10563">
        <v>51</v>
      </c>
      <c r="K10563">
        <v>6</v>
      </c>
      <c r="L10563" t="s">
        <v>147</v>
      </c>
      <c r="M10563" t="s">
        <v>236</v>
      </c>
      <c r="N10563" s="13">
        <v>40726258.049999997</v>
      </c>
      <c r="O10563">
        <v>408008</v>
      </c>
      <c r="P10563">
        <v>2024</v>
      </c>
      <c r="Q10563">
        <v>900156264</v>
      </c>
      <c r="R10563" t="s">
        <v>2162</v>
      </c>
      <c r="S10563" s="13">
        <v>5308701335.5200005</v>
      </c>
      <c r="T10563">
        <v>0</v>
      </c>
      <c r="U10563" t="s">
        <v>7828</v>
      </c>
      <c r="V10563" t="s">
        <v>2960</v>
      </c>
      <c r="W10563">
        <v>5004</v>
      </c>
      <c r="X10563">
        <v>0</v>
      </c>
      <c r="Y10563">
        <v>408016</v>
      </c>
      <c r="Z10563">
        <v>20240131</v>
      </c>
      <c r="AA10563">
        <v>0</v>
      </c>
      <c r="AB10563">
        <v>0</v>
      </c>
      <c r="AC10563" t="s">
        <v>2281</v>
      </c>
      <c r="AD10563" t="s">
        <v>2281</v>
      </c>
      <c r="AE10563">
        <v>41163</v>
      </c>
      <c r="AF10563" t="s">
        <v>7827</v>
      </c>
      <c r="AG10563" t="s">
        <v>601</v>
      </c>
      <c r="AH10563">
        <v>400</v>
      </c>
    </row>
    <row r="10564" spans="1:34" hidden="1" x14ac:dyDescent="0.25">
      <c r="A10564" t="str">
        <f t="shared" si="495"/>
        <v>40 1 3 22 1 3 51 7 0 1906004 408008</v>
      </c>
      <c r="B10564" t="str">
        <f t="shared" si="496"/>
        <v>40 1 3 22 1 3 51 7 0 1906004 408016</v>
      </c>
      <c r="C10564" t="str">
        <f t="shared" si="497"/>
        <v>40 1 3 22 1 3 51 7 0 1906004</v>
      </c>
      <c r="D10564">
        <v>40</v>
      </c>
      <c r="E10564">
        <v>1</v>
      </c>
      <c r="F10564">
        <v>3</v>
      </c>
      <c r="G10564">
        <v>22</v>
      </c>
      <c r="H10564">
        <v>1</v>
      </c>
      <c r="I10564">
        <v>3</v>
      </c>
      <c r="J10564">
        <v>51</v>
      </c>
      <c r="K10564">
        <v>7</v>
      </c>
      <c r="L10564" t="s">
        <v>147</v>
      </c>
      <c r="M10564" t="s">
        <v>236</v>
      </c>
      <c r="N10564" s="13">
        <v>86120389.230000004</v>
      </c>
      <c r="O10564">
        <v>408008</v>
      </c>
      <c r="P10564">
        <v>2024</v>
      </c>
      <c r="Q10564">
        <v>900156264</v>
      </c>
      <c r="R10564" t="s">
        <v>2162</v>
      </c>
      <c r="S10564" s="13">
        <v>5308701335.5200005</v>
      </c>
      <c r="T10564">
        <v>0</v>
      </c>
      <c r="U10564" t="s">
        <v>7828</v>
      </c>
      <c r="V10564" t="s">
        <v>2960</v>
      </c>
      <c r="W10564">
        <v>5004</v>
      </c>
      <c r="X10564">
        <v>0</v>
      </c>
      <c r="Y10564">
        <v>408016</v>
      </c>
      <c r="Z10564">
        <v>20240131</v>
      </c>
      <c r="AA10564">
        <v>0</v>
      </c>
      <c r="AB10564">
        <v>0</v>
      </c>
      <c r="AC10564" t="s">
        <v>2281</v>
      </c>
      <c r="AD10564" t="s">
        <v>2281</v>
      </c>
      <c r="AE10564">
        <v>41140</v>
      </c>
      <c r="AF10564" t="s">
        <v>7827</v>
      </c>
      <c r="AG10564" t="s">
        <v>600</v>
      </c>
      <c r="AH10564">
        <v>400</v>
      </c>
    </row>
    <row r="10565" spans="1:34" hidden="1" x14ac:dyDescent="0.25">
      <c r="A10565" t="str">
        <f t="shared" si="495"/>
        <v>40 1 3 22 1 3 51 2 0 1906004 408009</v>
      </c>
      <c r="B10565" t="str">
        <f t="shared" si="496"/>
        <v>40 1 3 22 1 3 51 2 0 1906004 408017</v>
      </c>
      <c r="C10565" t="str">
        <f t="shared" si="497"/>
        <v>40 1 3 22 1 3 51 2 0 1906004</v>
      </c>
      <c r="D10565">
        <v>40</v>
      </c>
      <c r="E10565">
        <v>1</v>
      </c>
      <c r="F10565">
        <v>3</v>
      </c>
      <c r="G10565">
        <v>22</v>
      </c>
      <c r="H10565">
        <v>1</v>
      </c>
      <c r="I10565">
        <v>3</v>
      </c>
      <c r="J10565">
        <v>51</v>
      </c>
      <c r="K10565">
        <v>2</v>
      </c>
      <c r="L10565" t="s">
        <v>147</v>
      </c>
      <c r="M10565" t="s">
        <v>236</v>
      </c>
      <c r="N10565" s="13">
        <v>3618789265</v>
      </c>
      <c r="O10565">
        <v>408009</v>
      </c>
      <c r="P10565">
        <v>2024</v>
      </c>
      <c r="Q10565">
        <v>800130907</v>
      </c>
      <c r="R10565" t="s">
        <v>2163</v>
      </c>
      <c r="S10565" s="13">
        <v>4376891861.5100002</v>
      </c>
      <c r="T10565">
        <v>0</v>
      </c>
      <c r="U10565" t="s">
        <v>7828</v>
      </c>
      <c r="V10565" t="s">
        <v>2960</v>
      </c>
      <c r="W10565">
        <v>5004</v>
      </c>
      <c r="X10565">
        <v>0</v>
      </c>
      <c r="Y10565">
        <v>408017</v>
      </c>
      <c r="Z10565">
        <v>20240131</v>
      </c>
      <c r="AA10565">
        <v>0</v>
      </c>
      <c r="AB10565">
        <v>0</v>
      </c>
      <c r="AC10565" t="s">
        <v>2281</v>
      </c>
      <c r="AD10565" t="s">
        <v>2281</v>
      </c>
      <c r="AE10565">
        <v>41143</v>
      </c>
      <c r="AF10565" t="s">
        <v>2281</v>
      </c>
      <c r="AG10565" t="s">
        <v>113</v>
      </c>
      <c r="AH10565">
        <v>400</v>
      </c>
    </row>
    <row r="10566" spans="1:34" hidden="1" x14ac:dyDescent="0.25">
      <c r="A10566" t="str">
        <f t="shared" si="495"/>
        <v>40 1 3 22 1 3 51 4 0 1906004 408009</v>
      </c>
      <c r="B10566" t="str">
        <f t="shared" si="496"/>
        <v>40 1 3 22 1 3 51 4 0 1906004 408017</v>
      </c>
      <c r="C10566" t="str">
        <f t="shared" si="497"/>
        <v>40 1 3 22 1 3 51 4 0 1906004</v>
      </c>
      <c r="D10566">
        <v>40</v>
      </c>
      <c r="E10566">
        <v>1</v>
      </c>
      <c r="F10566">
        <v>3</v>
      </c>
      <c r="G10566">
        <v>22</v>
      </c>
      <c r="H10566">
        <v>1</v>
      </c>
      <c r="I10566">
        <v>3</v>
      </c>
      <c r="J10566">
        <v>51</v>
      </c>
      <c r="K10566">
        <v>4</v>
      </c>
      <c r="L10566" t="s">
        <v>147</v>
      </c>
      <c r="M10566" t="s">
        <v>236</v>
      </c>
      <c r="N10566" s="13">
        <v>586768833.92999995</v>
      </c>
      <c r="O10566">
        <v>408009</v>
      </c>
      <c r="P10566">
        <v>2024</v>
      </c>
      <c r="Q10566">
        <v>800130907</v>
      </c>
      <c r="R10566" t="s">
        <v>2163</v>
      </c>
      <c r="S10566" s="13">
        <v>4376891861.5100002</v>
      </c>
      <c r="T10566">
        <v>0</v>
      </c>
      <c r="U10566" t="s">
        <v>7828</v>
      </c>
      <c r="V10566" t="s">
        <v>2960</v>
      </c>
      <c r="W10566">
        <v>5004</v>
      </c>
      <c r="X10566">
        <v>0</v>
      </c>
      <c r="Y10566">
        <v>408017</v>
      </c>
      <c r="Z10566">
        <v>20240131</v>
      </c>
      <c r="AA10566">
        <v>0</v>
      </c>
      <c r="AB10566">
        <v>0</v>
      </c>
      <c r="AC10566" t="s">
        <v>2281</v>
      </c>
      <c r="AD10566" t="s">
        <v>2281</v>
      </c>
      <c r="AE10566">
        <v>41151</v>
      </c>
      <c r="AF10566" t="s">
        <v>2281</v>
      </c>
      <c r="AG10566" t="s">
        <v>115</v>
      </c>
      <c r="AH10566">
        <v>400</v>
      </c>
    </row>
    <row r="10567" spans="1:34" hidden="1" x14ac:dyDescent="0.25">
      <c r="A10567" t="str">
        <f t="shared" si="495"/>
        <v>40 1 3 22 1 3 51 5 0 1906004 408009</v>
      </c>
      <c r="B10567" t="str">
        <f t="shared" si="496"/>
        <v>40 1 3 22 1 3 51 5 0 1906004 408017</v>
      </c>
      <c r="C10567" t="str">
        <f t="shared" si="497"/>
        <v>40 1 3 22 1 3 51 5 0 1906004</v>
      </c>
      <c r="D10567">
        <v>40</v>
      </c>
      <c r="E10567">
        <v>1</v>
      </c>
      <c r="F10567">
        <v>3</v>
      </c>
      <c r="G10567">
        <v>22</v>
      </c>
      <c r="H10567">
        <v>1</v>
      </c>
      <c r="I10567">
        <v>3</v>
      </c>
      <c r="J10567">
        <v>51</v>
      </c>
      <c r="K10567">
        <v>5</v>
      </c>
      <c r="L10567" t="s">
        <v>147</v>
      </c>
      <c r="M10567" t="s">
        <v>236</v>
      </c>
      <c r="N10567" s="13">
        <v>66751865.219999999</v>
      </c>
      <c r="O10567">
        <v>408009</v>
      </c>
      <c r="P10567">
        <v>2024</v>
      </c>
      <c r="Q10567">
        <v>800130907</v>
      </c>
      <c r="R10567" t="s">
        <v>2163</v>
      </c>
      <c r="S10567" s="13">
        <v>4376891861.5100002</v>
      </c>
      <c r="T10567">
        <v>0</v>
      </c>
      <c r="U10567" t="s">
        <v>7828</v>
      </c>
      <c r="V10567" t="s">
        <v>2960</v>
      </c>
      <c r="W10567">
        <v>5004</v>
      </c>
      <c r="X10567">
        <v>0</v>
      </c>
      <c r="Y10567">
        <v>408017</v>
      </c>
      <c r="Z10567">
        <v>20240131</v>
      </c>
      <c r="AA10567">
        <v>0</v>
      </c>
      <c r="AB10567">
        <v>0</v>
      </c>
      <c r="AC10567" t="s">
        <v>2281</v>
      </c>
      <c r="AD10567" t="s">
        <v>2281</v>
      </c>
      <c r="AE10567">
        <v>41162</v>
      </c>
      <c r="AF10567" t="s">
        <v>2281</v>
      </c>
      <c r="AG10567" t="s">
        <v>116</v>
      </c>
      <c r="AH10567">
        <v>400</v>
      </c>
    </row>
    <row r="10568" spans="1:34" hidden="1" x14ac:dyDescent="0.25">
      <c r="A10568" t="str">
        <f t="shared" si="495"/>
        <v>40 1 3 22 1 3 51 6 0 1906004 408009</v>
      </c>
      <c r="B10568" t="str">
        <f t="shared" si="496"/>
        <v>40 1 3 22 1 3 51 6 0 1906004 408017</v>
      </c>
      <c r="C10568" t="str">
        <f t="shared" si="497"/>
        <v>40 1 3 22 1 3 51 6 0 1906004</v>
      </c>
      <c r="D10568">
        <v>40</v>
      </c>
      <c r="E10568">
        <v>1</v>
      </c>
      <c r="F10568">
        <v>3</v>
      </c>
      <c r="G10568">
        <v>22</v>
      </c>
      <c r="H10568">
        <v>1</v>
      </c>
      <c r="I10568">
        <v>3</v>
      </c>
      <c r="J10568">
        <v>51</v>
      </c>
      <c r="K10568">
        <v>6</v>
      </c>
      <c r="L10568" t="s">
        <v>147</v>
      </c>
      <c r="M10568" t="s">
        <v>236</v>
      </c>
      <c r="N10568" s="13">
        <v>33577784.119999997</v>
      </c>
      <c r="O10568">
        <v>408009</v>
      </c>
      <c r="P10568">
        <v>2024</v>
      </c>
      <c r="Q10568">
        <v>800130907</v>
      </c>
      <c r="R10568" t="s">
        <v>2163</v>
      </c>
      <c r="S10568" s="13">
        <v>4376891861.5100002</v>
      </c>
      <c r="T10568">
        <v>0</v>
      </c>
      <c r="U10568" t="s">
        <v>7828</v>
      </c>
      <c r="V10568" t="s">
        <v>2960</v>
      </c>
      <c r="W10568">
        <v>5004</v>
      </c>
      <c r="X10568">
        <v>0</v>
      </c>
      <c r="Y10568">
        <v>408017</v>
      </c>
      <c r="Z10568">
        <v>20240131</v>
      </c>
      <c r="AA10568">
        <v>0</v>
      </c>
      <c r="AB10568">
        <v>0</v>
      </c>
      <c r="AC10568" t="s">
        <v>2281</v>
      </c>
      <c r="AD10568" t="s">
        <v>2281</v>
      </c>
      <c r="AE10568">
        <v>41163</v>
      </c>
      <c r="AF10568" t="s">
        <v>7827</v>
      </c>
      <c r="AG10568" t="s">
        <v>601</v>
      </c>
      <c r="AH10568">
        <v>400</v>
      </c>
    </row>
    <row r="10569" spans="1:34" hidden="1" x14ac:dyDescent="0.25">
      <c r="A10569" t="str">
        <f t="shared" si="495"/>
        <v>40 1 3 22 1 3 51 7 0 1906004 408009</v>
      </c>
      <c r="B10569" t="str">
        <f t="shared" si="496"/>
        <v>40 1 3 22 1 3 51 7 0 1906004 408017</v>
      </c>
      <c r="C10569" t="str">
        <f t="shared" si="497"/>
        <v>40 1 3 22 1 3 51 7 0 1906004</v>
      </c>
      <c r="D10569">
        <v>40</v>
      </c>
      <c r="E10569">
        <v>1</v>
      </c>
      <c r="F10569">
        <v>3</v>
      </c>
      <c r="G10569">
        <v>22</v>
      </c>
      <c r="H10569">
        <v>1</v>
      </c>
      <c r="I10569">
        <v>3</v>
      </c>
      <c r="J10569">
        <v>51</v>
      </c>
      <c r="K10569">
        <v>7</v>
      </c>
      <c r="L10569" t="s">
        <v>147</v>
      </c>
      <c r="M10569" t="s">
        <v>236</v>
      </c>
      <c r="N10569" s="13">
        <v>71004113.239999995</v>
      </c>
      <c r="O10569">
        <v>408009</v>
      </c>
      <c r="P10569">
        <v>2024</v>
      </c>
      <c r="Q10569">
        <v>800130907</v>
      </c>
      <c r="R10569" t="s">
        <v>2163</v>
      </c>
      <c r="S10569" s="13">
        <v>4376891861.5100002</v>
      </c>
      <c r="T10569">
        <v>0</v>
      </c>
      <c r="U10569" t="s">
        <v>7828</v>
      </c>
      <c r="V10569" t="s">
        <v>2960</v>
      </c>
      <c r="W10569">
        <v>5004</v>
      </c>
      <c r="X10569">
        <v>0</v>
      </c>
      <c r="Y10569">
        <v>408017</v>
      </c>
      <c r="Z10569">
        <v>20240131</v>
      </c>
      <c r="AA10569">
        <v>0</v>
      </c>
      <c r="AB10569">
        <v>0</v>
      </c>
      <c r="AC10569" t="s">
        <v>2281</v>
      </c>
      <c r="AD10569" t="s">
        <v>2281</v>
      </c>
      <c r="AE10569">
        <v>41140</v>
      </c>
      <c r="AF10569" t="s">
        <v>7827</v>
      </c>
      <c r="AG10569" t="s">
        <v>600</v>
      </c>
      <c r="AH10569">
        <v>400</v>
      </c>
    </row>
    <row r="10570" spans="1:34" hidden="1" x14ac:dyDescent="0.25">
      <c r="A10570" t="str">
        <f t="shared" si="495"/>
        <v>40 1 3 22 1 3 51 2 0 1906004 408010</v>
      </c>
      <c r="B10570" t="str">
        <f t="shared" si="496"/>
        <v>40 1 3 22 1 3 51 2 0 1906004 408018</v>
      </c>
      <c r="C10570" t="str">
        <f t="shared" si="497"/>
        <v>40 1 3 22 1 3 51 2 0 1906004</v>
      </c>
      <c r="D10570">
        <v>40</v>
      </c>
      <c r="E10570">
        <v>1</v>
      </c>
      <c r="F10570">
        <v>3</v>
      </c>
      <c r="G10570">
        <v>22</v>
      </c>
      <c r="H10570">
        <v>1</v>
      </c>
      <c r="I10570">
        <v>3</v>
      </c>
      <c r="J10570">
        <v>51</v>
      </c>
      <c r="K10570">
        <v>2</v>
      </c>
      <c r="L10570" t="s">
        <v>147</v>
      </c>
      <c r="M10570" t="s">
        <v>236</v>
      </c>
      <c r="N10570" s="13">
        <v>1393320256.46</v>
      </c>
      <c r="O10570">
        <v>408010</v>
      </c>
      <c r="P10570">
        <v>2024</v>
      </c>
      <c r="Q10570">
        <v>800251440</v>
      </c>
      <c r="R10570" t="s">
        <v>2164</v>
      </c>
      <c r="S10570" s="13">
        <v>1685207852.9400001</v>
      </c>
      <c r="T10570">
        <v>0</v>
      </c>
      <c r="U10570" t="s">
        <v>7828</v>
      </c>
      <c r="V10570" t="s">
        <v>2280</v>
      </c>
      <c r="W10570">
        <v>5004</v>
      </c>
      <c r="X10570">
        <v>0</v>
      </c>
      <c r="Y10570">
        <v>408018</v>
      </c>
      <c r="Z10570">
        <v>20240131</v>
      </c>
      <c r="AA10570">
        <v>0</v>
      </c>
      <c r="AB10570">
        <v>0</v>
      </c>
      <c r="AC10570" t="s">
        <v>2281</v>
      </c>
      <c r="AD10570" t="s">
        <v>2281</v>
      </c>
      <c r="AE10570">
        <v>41143</v>
      </c>
      <c r="AF10570" t="s">
        <v>2281</v>
      </c>
      <c r="AG10570" t="s">
        <v>113</v>
      </c>
      <c r="AH10570">
        <v>400</v>
      </c>
    </row>
    <row r="10571" spans="1:34" hidden="1" x14ac:dyDescent="0.25">
      <c r="A10571" t="str">
        <f t="shared" si="495"/>
        <v>40 1 3 22 1 3 51 4 0 1906004 408010</v>
      </c>
      <c r="B10571" t="str">
        <f t="shared" si="496"/>
        <v>40 1 3 22 1 3 51 4 0 1906004 408018</v>
      </c>
      <c r="C10571" t="str">
        <f t="shared" si="497"/>
        <v>40 1 3 22 1 3 51 4 0 1906004</v>
      </c>
      <c r="D10571">
        <v>40</v>
      </c>
      <c r="E10571">
        <v>1</v>
      </c>
      <c r="F10571">
        <v>3</v>
      </c>
      <c r="G10571">
        <v>22</v>
      </c>
      <c r="H10571">
        <v>1</v>
      </c>
      <c r="I10571">
        <v>3</v>
      </c>
      <c r="J10571">
        <v>51</v>
      </c>
      <c r="K10571">
        <v>4</v>
      </c>
      <c r="L10571" t="s">
        <v>147</v>
      </c>
      <c r="M10571" t="s">
        <v>236</v>
      </c>
      <c r="N10571" s="13">
        <v>225920008.66</v>
      </c>
      <c r="O10571">
        <v>408010</v>
      </c>
      <c r="P10571">
        <v>2024</v>
      </c>
      <c r="Q10571">
        <v>800251440</v>
      </c>
      <c r="R10571" t="s">
        <v>2164</v>
      </c>
      <c r="S10571" s="13">
        <v>1685207852.9400001</v>
      </c>
      <c r="T10571">
        <v>0</v>
      </c>
      <c r="U10571" t="s">
        <v>7828</v>
      </c>
      <c r="V10571" t="s">
        <v>2280</v>
      </c>
      <c r="W10571">
        <v>5004</v>
      </c>
      <c r="X10571">
        <v>0</v>
      </c>
      <c r="Y10571">
        <v>408018</v>
      </c>
      <c r="Z10571">
        <v>20240131</v>
      </c>
      <c r="AA10571">
        <v>0</v>
      </c>
      <c r="AB10571">
        <v>0</v>
      </c>
      <c r="AC10571" t="s">
        <v>2281</v>
      </c>
      <c r="AD10571" t="s">
        <v>2281</v>
      </c>
      <c r="AE10571">
        <v>41151</v>
      </c>
      <c r="AF10571" t="s">
        <v>2281</v>
      </c>
      <c r="AG10571" t="s">
        <v>115</v>
      </c>
      <c r="AH10571">
        <v>400</v>
      </c>
    </row>
    <row r="10572" spans="1:34" hidden="1" x14ac:dyDescent="0.25">
      <c r="A10572" t="str">
        <f t="shared" si="495"/>
        <v>40 1 3 22 1 3 51 5 0 1906004 408010</v>
      </c>
      <c r="B10572" t="str">
        <f t="shared" si="496"/>
        <v>40 1 3 22 1 3 51 5 0 1906004 408018</v>
      </c>
      <c r="C10572" t="str">
        <f t="shared" si="497"/>
        <v>40 1 3 22 1 3 51 5 0 1906004</v>
      </c>
      <c r="D10572">
        <v>40</v>
      </c>
      <c r="E10572">
        <v>1</v>
      </c>
      <c r="F10572">
        <v>3</v>
      </c>
      <c r="G10572">
        <v>22</v>
      </c>
      <c r="H10572">
        <v>1</v>
      </c>
      <c r="I10572">
        <v>3</v>
      </c>
      <c r="J10572">
        <v>51</v>
      </c>
      <c r="K10572">
        <v>5</v>
      </c>
      <c r="L10572" t="s">
        <v>147</v>
      </c>
      <c r="M10572" t="s">
        <v>236</v>
      </c>
      <c r="N10572" s="13">
        <v>25701061.640000001</v>
      </c>
      <c r="O10572">
        <v>408010</v>
      </c>
      <c r="P10572">
        <v>2024</v>
      </c>
      <c r="Q10572">
        <v>800251440</v>
      </c>
      <c r="R10572" t="s">
        <v>2164</v>
      </c>
      <c r="S10572" s="13">
        <v>1685207852.9400001</v>
      </c>
      <c r="T10572">
        <v>0</v>
      </c>
      <c r="U10572" t="s">
        <v>7828</v>
      </c>
      <c r="V10572" t="s">
        <v>2280</v>
      </c>
      <c r="W10572">
        <v>5004</v>
      </c>
      <c r="X10572">
        <v>0</v>
      </c>
      <c r="Y10572">
        <v>408018</v>
      </c>
      <c r="Z10572">
        <v>20240131</v>
      </c>
      <c r="AA10572">
        <v>0</v>
      </c>
      <c r="AB10572">
        <v>0</v>
      </c>
      <c r="AC10572" t="s">
        <v>2281</v>
      </c>
      <c r="AD10572" t="s">
        <v>2281</v>
      </c>
      <c r="AE10572">
        <v>41162</v>
      </c>
      <c r="AF10572" t="s">
        <v>2281</v>
      </c>
      <c r="AG10572" t="s">
        <v>116</v>
      </c>
      <c r="AH10572">
        <v>400</v>
      </c>
    </row>
    <row r="10573" spans="1:34" hidden="1" x14ac:dyDescent="0.25">
      <c r="A10573" t="str">
        <f t="shared" si="495"/>
        <v>40 1 3 22 1 3 51 6 0 1906004 408010</v>
      </c>
      <c r="B10573" t="str">
        <f t="shared" si="496"/>
        <v>40 1 3 22 1 3 51 6 0 1906004 408018</v>
      </c>
      <c r="C10573" t="str">
        <f t="shared" si="497"/>
        <v>40 1 3 22 1 3 51 6 0 1906004</v>
      </c>
      <c r="D10573">
        <v>40</v>
      </c>
      <c r="E10573">
        <v>1</v>
      </c>
      <c r="F10573">
        <v>3</v>
      </c>
      <c r="G10573">
        <v>22</v>
      </c>
      <c r="H10573">
        <v>1</v>
      </c>
      <c r="I10573">
        <v>3</v>
      </c>
      <c r="J10573">
        <v>51</v>
      </c>
      <c r="K10573">
        <v>6</v>
      </c>
      <c r="L10573" t="s">
        <v>147</v>
      </c>
      <c r="M10573" t="s">
        <v>236</v>
      </c>
      <c r="N10573" s="13">
        <v>12928248.470000001</v>
      </c>
      <c r="O10573">
        <v>408010</v>
      </c>
      <c r="P10573">
        <v>2024</v>
      </c>
      <c r="Q10573">
        <v>800251440</v>
      </c>
      <c r="R10573" t="s">
        <v>2164</v>
      </c>
      <c r="S10573" s="13">
        <v>1685207852.9400001</v>
      </c>
      <c r="T10573">
        <v>0</v>
      </c>
      <c r="U10573" t="s">
        <v>7828</v>
      </c>
      <c r="V10573" t="s">
        <v>2280</v>
      </c>
      <c r="W10573">
        <v>5004</v>
      </c>
      <c r="X10573">
        <v>0</v>
      </c>
      <c r="Y10573">
        <v>408018</v>
      </c>
      <c r="Z10573">
        <v>20240131</v>
      </c>
      <c r="AA10573">
        <v>0</v>
      </c>
      <c r="AB10573">
        <v>0</v>
      </c>
      <c r="AC10573" t="s">
        <v>2281</v>
      </c>
      <c r="AD10573" t="s">
        <v>2281</v>
      </c>
      <c r="AE10573">
        <v>41163</v>
      </c>
      <c r="AF10573" t="s">
        <v>7827</v>
      </c>
      <c r="AG10573" t="s">
        <v>601</v>
      </c>
      <c r="AH10573">
        <v>400</v>
      </c>
    </row>
    <row r="10574" spans="1:34" hidden="1" x14ac:dyDescent="0.25">
      <c r="A10574" t="str">
        <f t="shared" si="495"/>
        <v>40 1 3 22 1 3 51 7 0 1906004 408010</v>
      </c>
      <c r="B10574" t="str">
        <f t="shared" si="496"/>
        <v>40 1 3 22 1 3 51 7 0 1906004 408018</v>
      </c>
      <c r="C10574" t="str">
        <f t="shared" si="497"/>
        <v>40 1 3 22 1 3 51 7 0 1906004</v>
      </c>
      <c r="D10574">
        <v>40</v>
      </c>
      <c r="E10574">
        <v>1</v>
      </c>
      <c r="F10574">
        <v>3</v>
      </c>
      <c r="G10574">
        <v>22</v>
      </c>
      <c r="H10574">
        <v>1</v>
      </c>
      <c r="I10574">
        <v>3</v>
      </c>
      <c r="J10574">
        <v>51</v>
      </c>
      <c r="K10574">
        <v>7</v>
      </c>
      <c r="L10574" t="s">
        <v>147</v>
      </c>
      <c r="M10574" t="s">
        <v>236</v>
      </c>
      <c r="N10574" s="13">
        <v>27338278.640000001</v>
      </c>
      <c r="O10574">
        <v>408010</v>
      </c>
      <c r="P10574">
        <v>2024</v>
      </c>
      <c r="Q10574">
        <v>800251440</v>
      </c>
      <c r="R10574" t="s">
        <v>2164</v>
      </c>
      <c r="S10574" s="13">
        <v>1685207852.9400001</v>
      </c>
      <c r="T10574">
        <v>0</v>
      </c>
      <c r="U10574" t="s">
        <v>7828</v>
      </c>
      <c r="V10574" t="s">
        <v>2280</v>
      </c>
      <c r="W10574">
        <v>5004</v>
      </c>
      <c r="X10574">
        <v>0</v>
      </c>
      <c r="Y10574">
        <v>408018</v>
      </c>
      <c r="Z10574">
        <v>20240131</v>
      </c>
      <c r="AA10574">
        <v>0</v>
      </c>
      <c r="AB10574">
        <v>0</v>
      </c>
      <c r="AC10574" t="s">
        <v>2281</v>
      </c>
      <c r="AD10574" t="s">
        <v>2281</v>
      </c>
      <c r="AE10574">
        <v>41140</v>
      </c>
      <c r="AF10574" t="s">
        <v>7827</v>
      </c>
      <c r="AG10574" t="s">
        <v>600</v>
      </c>
      <c r="AH10574">
        <v>400</v>
      </c>
    </row>
    <row r="10575" spans="1:34" hidden="1" x14ac:dyDescent="0.25">
      <c r="A10575" t="str">
        <f t="shared" si="495"/>
        <v>40 4 1 22 2 1 17 0 2150206 0 408011</v>
      </c>
      <c r="B10575" t="str">
        <f t="shared" si="496"/>
        <v>40 4 1 22 2 1 17 0 2150206 0 408022</v>
      </c>
      <c r="C10575" t="str">
        <f t="shared" si="497"/>
        <v>40 4 1 22 2 1 17 0 2150206 0</v>
      </c>
      <c r="D10575">
        <v>40</v>
      </c>
      <c r="E10575">
        <v>4</v>
      </c>
      <c r="F10575">
        <v>1</v>
      </c>
      <c r="G10575">
        <v>22</v>
      </c>
      <c r="H10575">
        <v>2</v>
      </c>
      <c r="I10575">
        <v>1</v>
      </c>
      <c r="J10575">
        <v>17</v>
      </c>
      <c r="K10575">
        <v>0</v>
      </c>
      <c r="L10575" t="s">
        <v>780</v>
      </c>
      <c r="M10575" t="s">
        <v>147</v>
      </c>
      <c r="N10575" s="13">
        <v>144861</v>
      </c>
      <c r="O10575">
        <v>408011</v>
      </c>
      <c r="P10575">
        <v>2024</v>
      </c>
      <c r="Q10575">
        <v>800153993</v>
      </c>
      <c r="R10575" t="s">
        <v>810</v>
      </c>
      <c r="S10575" s="13">
        <v>144861</v>
      </c>
      <c r="T10575">
        <v>0</v>
      </c>
      <c r="U10575" t="s">
        <v>7823</v>
      </c>
      <c r="V10575" t="s">
        <v>2280</v>
      </c>
      <c r="W10575">
        <v>5004</v>
      </c>
      <c r="X10575">
        <v>0</v>
      </c>
      <c r="Y10575">
        <v>408022</v>
      </c>
      <c r="Z10575">
        <v>20240212</v>
      </c>
      <c r="AA10575">
        <v>0</v>
      </c>
      <c r="AB10575">
        <v>0</v>
      </c>
      <c r="AC10575" t="s">
        <v>2281</v>
      </c>
      <c r="AD10575" t="s">
        <v>2281</v>
      </c>
      <c r="AE10575">
        <v>44140</v>
      </c>
      <c r="AF10575" t="s">
        <v>7822</v>
      </c>
      <c r="AG10575" t="s">
        <v>120</v>
      </c>
      <c r="AH10575">
        <v>122</v>
      </c>
    </row>
    <row r="10576" spans="1:34" hidden="1" x14ac:dyDescent="0.25">
      <c r="A10576" t="str">
        <f t="shared" si="495"/>
        <v>40 2 3 33 1 3 44 1 0 1903045 408012</v>
      </c>
      <c r="B10576" t="str">
        <f t="shared" si="496"/>
        <v>40 2 3 33 1 3 44 1 0 1903045 408007</v>
      </c>
      <c r="C10576" t="str">
        <f t="shared" si="497"/>
        <v>40 2 3 33 1 3 44 1 0 1903045</v>
      </c>
      <c r="D10576">
        <v>40</v>
      </c>
      <c r="E10576">
        <v>2</v>
      </c>
      <c r="F10576">
        <v>3</v>
      </c>
      <c r="G10576">
        <v>33</v>
      </c>
      <c r="H10576">
        <v>1</v>
      </c>
      <c r="I10576">
        <v>3</v>
      </c>
      <c r="J10576">
        <v>44</v>
      </c>
      <c r="K10576">
        <v>1</v>
      </c>
      <c r="L10576" t="s">
        <v>147</v>
      </c>
      <c r="M10576" t="s">
        <v>247</v>
      </c>
      <c r="N10576" s="13">
        <v>4028064</v>
      </c>
      <c r="O10576">
        <v>408012</v>
      </c>
      <c r="P10576">
        <v>2024</v>
      </c>
      <c r="Q10576">
        <v>30399352</v>
      </c>
      <c r="R10576" t="s">
        <v>2173</v>
      </c>
      <c r="S10576" s="13">
        <v>4028064</v>
      </c>
      <c r="T10576">
        <v>0</v>
      </c>
      <c r="U10576" t="s">
        <v>7829</v>
      </c>
      <c r="V10576" t="s">
        <v>2345</v>
      </c>
      <c r="W10576">
        <v>5004</v>
      </c>
      <c r="X10576">
        <v>0</v>
      </c>
      <c r="Y10576">
        <v>408007</v>
      </c>
      <c r="Z10576">
        <v>20240220</v>
      </c>
      <c r="AA10576">
        <v>2401230212</v>
      </c>
      <c r="AB10576">
        <v>1</v>
      </c>
      <c r="AC10576" t="s">
        <v>2281</v>
      </c>
      <c r="AD10576" t="s">
        <v>2281</v>
      </c>
      <c r="AE10576">
        <v>42130</v>
      </c>
      <c r="AF10576" t="s">
        <v>7830</v>
      </c>
      <c r="AG10576" t="s">
        <v>118</v>
      </c>
      <c r="AH10576">
        <v>260</v>
      </c>
    </row>
    <row r="10577" spans="1:34" hidden="1" x14ac:dyDescent="0.25">
      <c r="A10577" t="str">
        <f t="shared" si="495"/>
        <v>40 4 1 22 2 1 17 0 2150206 0 408014</v>
      </c>
      <c r="B10577" t="str">
        <f t="shared" si="496"/>
        <v>40 4 1 22 2 1 17 0 2150206 0 408027</v>
      </c>
      <c r="C10577" t="str">
        <f t="shared" si="497"/>
        <v>40 4 1 22 2 1 17 0 2150206 0</v>
      </c>
      <c r="D10577">
        <v>40</v>
      </c>
      <c r="E10577">
        <v>4</v>
      </c>
      <c r="F10577">
        <v>1</v>
      </c>
      <c r="G10577">
        <v>22</v>
      </c>
      <c r="H10577">
        <v>2</v>
      </c>
      <c r="I10577">
        <v>1</v>
      </c>
      <c r="J10577">
        <v>17</v>
      </c>
      <c r="K10577">
        <v>0</v>
      </c>
      <c r="L10577" t="s">
        <v>780</v>
      </c>
      <c r="M10577" t="s">
        <v>147</v>
      </c>
      <c r="N10577" s="13">
        <v>956682.63</v>
      </c>
      <c r="O10577">
        <v>408014</v>
      </c>
      <c r="P10577">
        <v>2024</v>
      </c>
      <c r="Q10577">
        <v>800153993</v>
      </c>
      <c r="R10577" t="s">
        <v>810</v>
      </c>
      <c r="S10577" s="13">
        <v>956682.63</v>
      </c>
      <c r="T10577">
        <v>0</v>
      </c>
      <c r="U10577" t="s">
        <v>7821</v>
      </c>
      <c r="V10577" t="s">
        <v>2280</v>
      </c>
      <c r="W10577">
        <v>5004</v>
      </c>
      <c r="X10577">
        <v>0</v>
      </c>
      <c r="Y10577">
        <v>408027</v>
      </c>
      <c r="Z10577">
        <v>20240221</v>
      </c>
      <c r="AA10577">
        <v>0</v>
      </c>
      <c r="AB10577">
        <v>0</v>
      </c>
      <c r="AC10577" t="s">
        <v>2281</v>
      </c>
      <c r="AD10577" t="s">
        <v>2281</v>
      </c>
      <c r="AE10577">
        <v>44140</v>
      </c>
      <c r="AF10577" t="s">
        <v>7822</v>
      </c>
      <c r="AG10577" t="s">
        <v>120</v>
      </c>
      <c r="AH10577">
        <v>122</v>
      </c>
    </row>
    <row r="10578" spans="1:34" hidden="1" x14ac:dyDescent="0.25">
      <c r="A10578" t="str">
        <f t="shared" si="495"/>
        <v>40 4 3 11 1 3 51 1 0 1906004 408015</v>
      </c>
      <c r="B10578" t="str">
        <f t="shared" si="496"/>
        <v>40 4 3 11 1 3 51 1 0 1906004 408030</v>
      </c>
      <c r="C10578" t="str">
        <f t="shared" si="497"/>
        <v>40 4 3 11 1 3 51 1 0 1906004</v>
      </c>
      <c r="D10578">
        <v>40</v>
      </c>
      <c r="E10578">
        <v>4</v>
      </c>
      <c r="F10578">
        <v>3</v>
      </c>
      <c r="G10578">
        <v>11</v>
      </c>
      <c r="H10578">
        <v>1</v>
      </c>
      <c r="I10578">
        <v>3</v>
      </c>
      <c r="J10578">
        <v>51</v>
      </c>
      <c r="K10578">
        <v>1</v>
      </c>
      <c r="L10578" t="s">
        <v>147</v>
      </c>
      <c r="M10578" t="s">
        <v>236</v>
      </c>
      <c r="N10578" s="13">
        <v>209093356</v>
      </c>
      <c r="O10578">
        <v>408015</v>
      </c>
      <c r="P10578">
        <v>2024</v>
      </c>
      <c r="Q10578">
        <v>900095612</v>
      </c>
      <c r="R10578" t="s">
        <v>2215</v>
      </c>
      <c r="S10578" s="13">
        <v>209093356</v>
      </c>
      <c r="T10578">
        <v>0</v>
      </c>
      <c r="U10578" t="s">
        <v>7831</v>
      </c>
      <c r="V10578" t="s">
        <v>2342</v>
      </c>
      <c r="W10578">
        <v>5001</v>
      </c>
      <c r="X10578">
        <v>0</v>
      </c>
      <c r="Y10578">
        <v>408030</v>
      </c>
      <c r="Z10578">
        <v>20240229</v>
      </c>
      <c r="AA10578">
        <v>0</v>
      </c>
      <c r="AB10578">
        <v>0</v>
      </c>
      <c r="AC10578" t="s">
        <v>2281</v>
      </c>
      <c r="AD10578" t="s">
        <v>2281</v>
      </c>
      <c r="AE10578">
        <v>11101</v>
      </c>
      <c r="AF10578" t="s">
        <v>2281</v>
      </c>
      <c r="AG10578" t="s">
        <v>549</v>
      </c>
      <c r="AH10578">
        <v>337</v>
      </c>
    </row>
    <row r="10579" spans="1:34" hidden="1" x14ac:dyDescent="0.25">
      <c r="A10579" t="str">
        <f t="shared" si="495"/>
        <v>40 4 3 11 1 3 51 1 0 1906004 408016</v>
      </c>
      <c r="B10579" t="str">
        <f t="shared" si="496"/>
        <v>40 4 3 11 1 3 51 1 0 1906004 408030</v>
      </c>
      <c r="C10579" t="str">
        <f t="shared" si="497"/>
        <v>40 4 3 11 1 3 51 1 0 1906004</v>
      </c>
      <c r="D10579">
        <v>40</v>
      </c>
      <c r="E10579">
        <v>4</v>
      </c>
      <c r="F10579">
        <v>3</v>
      </c>
      <c r="G10579">
        <v>11</v>
      </c>
      <c r="H10579">
        <v>1</v>
      </c>
      <c r="I10579">
        <v>3</v>
      </c>
      <c r="J10579">
        <v>51</v>
      </c>
      <c r="K10579">
        <v>1</v>
      </c>
      <c r="L10579" t="s">
        <v>147</v>
      </c>
      <c r="M10579" t="s">
        <v>236</v>
      </c>
      <c r="N10579" s="13">
        <v>15348872</v>
      </c>
      <c r="O10579">
        <v>408016</v>
      </c>
      <c r="P10579">
        <v>2024</v>
      </c>
      <c r="Q10579">
        <v>900095612</v>
      </c>
      <c r="R10579" t="s">
        <v>2215</v>
      </c>
      <c r="S10579" s="13">
        <v>15348872</v>
      </c>
      <c r="T10579">
        <v>0</v>
      </c>
      <c r="U10579" t="s">
        <v>7832</v>
      </c>
      <c r="V10579" t="s">
        <v>2345</v>
      </c>
      <c r="W10579">
        <v>5001</v>
      </c>
      <c r="X10579">
        <v>0</v>
      </c>
      <c r="Y10579">
        <v>408030</v>
      </c>
      <c r="Z10579">
        <v>20240229</v>
      </c>
      <c r="AA10579">
        <v>0</v>
      </c>
      <c r="AB10579">
        <v>0</v>
      </c>
      <c r="AC10579" t="s">
        <v>2281</v>
      </c>
      <c r="AD10579" t="s">
        <v>2281</v>
      </c>
      <c r="AE10579">
        <v>11101</v>
      </c>
      <c r="AF10579" t="s">
        <v>2281</v>
      </c>
      <c r="AG10579" t="s">
        <v>549</v>
      </c>
      <c r="AH10579">
        <v>337</v>
      </c>
    </row>
    <row r="10580" spans="1:34" hidden="1" x14ac:dyDescent="0.25">
      <c r="A10580" t="str">
        <f t="shared" si="495"/>
        <v>40 2 3 33 1 3 44 0 0 1903031 408019</v>
      </c>
      <c r="B10580" t="str">
        <f t="shared" si="496"/>
        <v>40 2 3 33 1 3 44 0 0 1903031 408010</v>
      </c>
      <c r="C10580" t="str">
        <f t="shared" si="497"/>
        <v>40 2 3 33 1 3 44 0 0 1903031</v>
      </c>
      <c r="D10580">
        <v>40</v>
      </c>
      <c r="E10580">
        <v>2</v>
      </c>
      <c r="F10580">
        <v>3</v>
      </c>
      <c r="G10580">
        <v>33</v>
      </c>
      <c r="H10580">
        <v>1</v>
      </c>
      <c r="I10580">
        <v>3</v>
      </c>
      <c r="J10580">
        <v>44</v>
      </c>
      <c r="K10580">
        <v>0</v>
      </c>
      <c r="L10580" t="s">
        <v>147</v>
      </c>
      <c r="M10580" t="s">
        <v>246</v>
      </c>
      <c r="N10580" s="13">
        <v>2877188</v>
      </c>
      <c r="O10580">
        <v>408019</v>
      </c>
      <c r="P10580">
        <v>2024</v>
      </c>
      <c r="Q10580">
        <v>30319784</v>
      </c>
      <c r="R10580" t="s">
        <v>2171</v>
      </c>
      <c r="S10580" s="13">
        <v>2877188</v>
      </c>
      <c r="T10580">
        <v>0</v>
      </c>
      <c r="U10580" t="s">
        <v>7833</v>
      </c>
      <c r="V10580" t="s">
        <v>2345</v>
      </c>
      <c r="W10580">
        <v>5004</v>
      </c>
      <c r="X10580">
        <v>0</v>
      </c>
      <c r="Y10580">
        <v>408010</v>
      </c>
      <c r="Z10580">
        <v>20240306</v>
      </c>
      <c r="AA10580">
        <v>2401310274</v>
      </c>
      <c r="AB10580">
        <v>1</v>
      </c>
      <c r="AC10580" t="s">
        <v>2281</v>
      </c>
      <c r="AD10580" t="s">
        <v>2281</v>
      </c>
      <c r="AE10580">
        <v>42130</v>
      </c>
      <c r="AF10580" t="s">
        <v>7830</v>
      </c>
      <c r="AG10580" t="s">
        <v>118</v>
      </c>
      <c r="AH10580">
        <v>260</v>
      </c>
    </row>
    <row r="10581" spans="1:34" hidden="1" x14ac:dyDescent="0.25">
      <c r="A10581" t="str">
        <f t="shared" si="495"/>
        <v>40 2 3 33 1 3 50 1 0 1905019 408020</v>
      </c>
      <c r="B10581" t="str">
        <f t="shared" si="496"/>
        <v>40 2 3 33 1 3 50 1 0 1905019 408009</v>
      </c>
      <c r="C10581" t="str">
        <f t="shared" si="497"/>
        <v>40 2 3 33 1 3 50 1 0 1905019</v>
      </c>
      <c r="D10581">
        <v>40</v>
      </c>
      <c r="E10581">
        <v>2</v>
      </c>
      <c r="F10581">
        <v>3</v>
      </c>
      <c r="G10581">
        <v>33</v>
      </c>
      <c r="H10581">
        <v>1</v>
      </c>
      <c r="I10581">
        <v>3</v>
      </c>
      <c r="J10581">
        <v>50</v>
      </c>
      <c r="K10581">
        <v>1</v>
      </c>
      <c r="L10581" t="s">
        <v>147</v>
      </c>
      <c r="M10581" t="s">
        <v>240</v>
      </c>
      <c r="N10581" s="13">
        <v>5322799</v>
      </c>
      <c r="O10581">
        <v>408020</v>
      </c>
      <c r="P10581">
        <v>2024</v>
      </c>
      <c r="Q10581">
        <v>1053837757</v>
      </c>
      <c r="R10581" t="s">
        <v>2182</v>
      </c>
      <c r="S10581" s="13">
        <v>5322799</v>
      </c>
      <c r="T10581">
        <v>0</v>
      </c>
      <c r="U10581" t="s">
        <v>7834</v>
      </c>
      <c r="V10581" t="s">
        <v>2342</v>
      </c>
      <c r="W10581">
        <v>5004</v>
      </c>
      <c r="X10581">
        <v>0</v>
      </c>
      <c r="Y10581">
        <v>408009</v>
      </c>
      <c r="Z10581">
        <v>20240306</v>
      </c>
      <c r="AA10581">
        <v>2401250236</v>
      </c>
      <c r="AB10581">
        <v>1</v>
      </c>
      <c r="AC10581" t="s">
        <v>2281</v>
      </c>
      <c r="AD10581" t="s">
        <v>2281</v>
      </c>
      <c r="AE10581">
        <v>42130</v>
      </c>
      <c r="AF10581" t="s">
        <v>7830</v>
      </c>
      <c r="AG10581" t="s">
        <v>118</v>
      </c>
      <c r="AH10581">
        <v>260</v>
      </c>
    </row>
    <row r="10582" spans="1:34" hidden="1" x14ac:dyDescent="0.25">
      <c r="A10582" t="str">
        <f t="shared" si="495"/>
        <v>40 4 1 22 2 1 17 0 2150206 0 408021</v>
      </c>
      <c r="B10582" t="str">
        <f t="shared" si="496"/>
        <v>40 4 1 22 2 1 17 0 2150206 0 408033</v>
      </c>
      <c r="C10582" t="str">
        <f t="shared" si="497"/>
        <v>40 4 1 22 2 1 17 0 2150206 0</v>
      </c>
      <c r="D10582">
        <v>40</v>
      </c>
      <c r="E10582">
        <v>4</v>
      </c>
      <c r="F10582">
        <v>1</v>
      </c>
      <c r="G10582">
        <v>22</v>
      </c>
      <c r="H10582">
        <v>2</v>
      </c>
      <c r="I10582">
        <v>1</v>
      </c>
      <c r="J10582">
        <v>17</v>
      </c>
      <c r="K10582">
        <v>0</v>
      </c>
      <c r="L10582" t="s">
        <v>780</v>
      </c>
      <c r="M10582" t="s">
        <v>147</v>
      </c>
      <c r="N10582" s="13">
        <v>144861</v>
      </c>
      <c r="O10582">
        <v>408021</v>
      </c>
      <c r="P10582">
        <v>2024</v>
      </c>
      <c r="Q10582">
        <v>800153993</v>
      </c>
      <c r="R10582" t="s">
        <v>810</v>
      </c>
      <c r="S10582" s="13">
        <v>144861</v>
      </c>
      <c r="T10582">
        <v>0</v>
      </c>
      <c r="U10582" t="s">
        <v>7823</v>
      </c>
      <c r="V10582" t="s">
        <v>2283</v>
      </c>
      <c r="W10582">
        <v>5004</v>
      </c>
      <c r="X10582">
        <v>0</v>
      </c>
      <c r="Y10582">
        <v>408033</v>
      </c>
      <c r="Z10582">
        <v>20240306</v>
      </c>
      <c r="AA10582">
        <v>0</v>
      </c>
      <c r="AB10582">
        <v>0</v>
      </c>
      <c r="AC10582" t="s">
        <v>2281</v>
      </c>
      <c r="AD10582" t="s">
        <v>2281</v>
      </c>
      <c r="AE10582">
        <v>44140</v>
      </c>
      <c r="AF10582" t="s">
        <v>7822</v>
      </c>
      <c r="AG10582" t="s">
        <v>120</v>
      </c>
      <c r="AH10582">
        <v>122</v>
      </c>
    </row>
    <row r="10583" spans="1:34" hidden="1" x14ac:dyDescent="0.25">
      <c r="A10583" t="str">
        <f t="shared" si="495"/>
        <v>40 4 1 22 1 1 1 0 211010100101 0 408022</v>
      </c>
      <c r="B10583" t="str">
        <f t="shared" si="496"/>
        <v>40 4 1 22 1 1 1 0 211010100101 0 408049</v>
      </c>
      <c r="C10583" t="str">
        <f t="shared" si="497"/>
        <v>40 4 1 22 1 1 1 0 211010100101 0</v>
      </c>
      <c r="D10583">
        <v>40</v>
      </c>
      <c r="E10583">
        <v>4</v>
      </c>
      <c r="F10583">
        <v>1</v>
      </c>
      <c r="G10583">
        <v>22</v>
      </c>
      <c r="H10583">
        <v>1</v>
      </c>
      <c r="I10583">
        <v>1</v>
      </c>
      <c r="J10583">
        <v>1</v>
      </c>
      <c r="K10583">
        <v>0</v>
      </c>
      <c r="L10583" t="s">
        <v>731</v>
      </c>
      <c r="M10583" t="s">
        <v>147</v>
      </c>
      <c r="N10583" s="13">
        <v>141688365</v>
      </c>
      <c r="O10583">
        <v>408022</v>
      </c>
      <c r="P10583">
        <v>2024</v>
      </c>
      <c r="Q10583">
        <v>890801053</v>
      </c>
      <c r="R10583" t="s">
        <v>784</v>
      </c>
      <c r="S10583" s="13">
        <v>141688365</v>
      </c>
      <c r="T10583">
        <v>0</v>
      </c>
      <c r="U10583" t="s">
        <v>7835</v>
      </c>
      <c r="V10583" t="s">
        <v>2342</v>
      </c>
      <c r="W10583">
        <v>5001</v>
      </c>
      <c r="X10583">
        <v>0</v>
      </c>
      <c r="Y10583">
        <v>408049</v>
      </c>
      <c r="Z10583">
        <v>20240313</v>
      </c>
      <c r="AA10583">
        <v>2024031010</v>
      </c>
      <c r="AB10583">
        <v>0</v>
      </c>
      <c r="AC10583" t="s">
        <v>2281</v>
      </c>
      <c r="AD10583" t="s">
        <v>2281</v>
      </c>
      <c r="AE10583">
        <v>44140</v>
      </c>
      <c r="AF10583" t="s">
        <v>7822</v>
      </c>
      <c r="AG10583" t="s">
        <v>120</v>
      </c>
      <c r="AH10583">
        <v>100</v>
      </c>
    </row>
    <row r="10584" spans="1:34" hidden="1" x14ac:dyDescent="0.25">
      <c r="A10584" t="str">
        <f t="shared" si="495"/>
        <v>40 2 3 33 1 3 50 1 0 1905019 408023</v>
      </c>
      <c r="B10584" t="str">
        <f t="shared" si="496"/>
        <v>40 2 3 33 1 3 50 1 0 1905019 408023</v>
      </c>
      <c r="C10584" t="str">
        <f t="shared" si="497"/>
        <v>40 2 3 33 1 3 50 1 0 1905019</v>
      </c>
      <c r="D10584">
        <v>40</v>
      </c>
      <c r="E10584">
        <v>2</v>
      </c>
      <c r="F10584">
        <v>3</v>
      </c>
      <c r="G10584">
        <v>33</v>
      </c>
      <c r="H10584">
        <v>1</v>
      </c>
      <c r="I10584">
        <v>3</v>
      </c>
      <c r="J10584">
        <v>50</v>
      </c>
      <c r="K10584">
        <v>1</v>
      </c>
      <c r="L10584" t="s">
        <v>147</v>
      </c>
      <c r="M10584" t="s">
        <v>240</v>
      </c>
      <c r="N10584" s="13">
        <v>4315783</v>
      </c>
      <c r="O10584">
        <v>408023</v>
      </c>
      <c r="P10584">
        <v>2024</v>
      </c>
      <c r="Q10584">
        <v>1053832827</v>
      </c>
      <c r="R10584" t="s">
        <v>2183</v>
      </c>
      <c r="S10584" s="13">
        <v>4315783</v>
      </c>
      <c r="T10584">
        <v>0</v>
      </c>
      <c r="U10584" t="s">
        <v>7836</v>
      </c>
      <c r="V10584" t="s">
        <v>2342</v>
      </c>
      <c r="W10584">
        <v>5004</v>
      </c>
      <c r="X10584">
        <v>0</v>
      </c>
      <c r="Y10584">
        <v>408023</v>
      </c>
      <c r="Z10584">
        <v>20240315</v>
      </c>
      <c r="AA10584">
        <v>2402140332</v>
      </c>
      <c r="AB10584">
        <v>1</v>
      </c>
      <c r="AC10584" t="s">
        <v>2281</v>
      </c>
      <c r="AD10584" t="s">
        <v>2281</v>
      </c>
      <c r="AE10584">
        <v>42130</v>
      </c>
      <c r="AF10584" t="s">
        <v>7830</v>
      </c>
      <c r="AG10584" t="s">
        <v>118</v>
      </c>
      <c r="AH10584">
        <v>260</v>
      </c>
    </row>
    <row r="10585" spans="1:34" hidden="1" x14ac:dyDescent="0.25">
      <c r="A10585" t="str">
        <f t="shared" si="495"/>
        <v>40 2 3 33 1 3 44 1 0 1903045 408025</v>
      </c>
      <c r="B10585" t="str">
        <f t="shared" si="496"/>
        <v>40 2 3 33 1 3 44 1 0 1903045 408026</v>
      </c>
      <c r="C10585" t="str">
        <f t="shared" si="497"/>
        <v>40 2 3 33 1 3 44 1 0 1903045</v>
      </c>
      <c r="D10585">
        <v>40</v>
      </c>
      <c r="E10585">
        <v>2</v>
      </c>
      <c r="F10585">
        <v>3</v>
      </c>
      <c r="G10585">
        <v>33</v>
      </c>
      <c r="H10585">
        <v>1</v>
      </c>
      <c r="I10585">
        <v>3</v>
      </c>
      <c r="J10585">
        <v>44</v>
      </c>
      <c r="K10585">
        <v>1</v>
      </c>
      <c r="L10585" t="s">
        <v>147</v>
      </c>
      <c r="M10585" t="s">
        <v>247</v>
      </c>
      <c r="N10585" s="13">
        <v>2589469</v>
      </c>
      <c r="O10585">
        <v>408025</v>
      </c>
      <c r="P10585">
        <v>2024</v>
      </c>
      <c r="Q10585">
        <v>1060649405</v>
      </c>
      <c r="R10585" t="s">
        <v>2174</v>
      </c>
      <c r="S10585" s="13">
        <v>2589469</v>
      </c>
      <c r="T10585">
        <v>0</v>
      </c>
      <c r="U10585" t="s">
        <v>7837</v>
      </c>
      <c r="V10585" t="s">
        <v>2345</v>
      </c>
      <c r="W10585">
        <v>5004</v>
      </c>
      <c r="X10585">
        <v>0</v>
      </c>
      <c r="Y10585">
        <v>408026</v>
      </c>
      <c r="Z10585">
        <v>20240319</v>
      </c>
      <c r="AA10585">
        <v>2402200357</v>
      </c>
      <c r="AB10585">
        <v>1</v>
      </c>
      <c r="AC10585" t="s">
        <v>2281</v>
      </c>
      <c r="AD10585" t="s">
        <v>2281</v>
      </c>
      <c r="AE10585">
        <v>42130</v>
      </c>
      <c r="AF10585" t="s">
        <v>7830</v>
      </c>
      <c r="AG10585" t="s">
        <v>118</v>
      </c>
      <c r="AH10585">
        <v>260</v>
      </c>
    </row>
    <row r="10586" spans="1:34" hidden="1" x14ac:dyDescent="0.25">
      <c r="A10586" t="str">
        <f t="shared" si="495"/>
        <v>40 4 1 22 2 1 17 0 2150206 0 408026</v>
      </c>
      <c r="B10586" t="str">
        <f t="shared" si="496"/>
        <v>40 4 1 22 2 1 17 0 2150206 0 408056</v>
      </c>
      <c r="C10586" t="str">
        <f t="shared" si="497"/>
        <v>40 4 1 22 2 1 17 0 2150206 0</v>
      </c>
      <c r="D10586">
        <v>40</v>
      </c>
      <c r="E10586">
        <v>4</v>
      </c>
      <c r="F10586">
        <v>1</v>
      </c>
      <c r="G10586">
        <v>22</v>
      </c>
      <c r="H10586">
        <v>2</v>
      </c>
      <c r="I10586">
        <v>1</v>
      </c>
      <c r="J10586">
        <v>17</v>
      </c>
      <c r="K10586">
        <v>0</v>
      </c>
      <c r="L10586" t="s">
        <v>780</v>
      </c>
      <c r="M10586" t="s">
        <v>147</v>
      </c>
      <c r="N10586" s="13">
        <v>1330949.1299999999</v>
      </c>
      <c r="O10586">
        <v>408026</v>
      </c>
      <c r="P10586">
        <v>2024</v>
      </c>
      <c r="Q10586">
        <v>800153993</v>
      </c>
      <c r="R10586" t="s">
        <v>810</v>
      </c>
      <c r="S10586" s="13">
        <v>1330949.1299999999</v>
      </c>
      <c r="T10586">
        <v>0</v>
      </c>
      <c r="U10586" t="s">
        <v>7821</v>
      </c>
      <c r="V10586" t="s">
        <v>2280</v>
      </c>
      <c r="W10586">
        <v>5004</v>
      </c>
      <c r="X10586">
        <v>0</v>
      </c>
      <c r="Y10586">
        <v>408056</v>
      </c>
      <c r="Z10586">
        <v>20240319</v>
      </c>
      <c r="AA10586">
        <v>0</v>
      </c>
      <c r="AB10586">
        <v>0</v>
      </c>
      <c r="AC10586" t="s">
        <v>2281</v>
      </c>
      <c r="AD10586" t="s">
        <v>2281</v>
      </c>
      <c r="AE10586">
        <v>44140</v>
      </c>
      <c r="AF10586" t="s">
        <v>7822</v>
      </c>
      <c r="AG10586" t="s">
        <v>120</v>
      </c>
      <c r="AH10586">
        <v>122</v>
      </c>
    </row>
    <row r="10587" spans="1:34" hidden="1" x14ac:dyDescent="0.25">
      <c r="A10587" t="str">
        <f t="shared" si="495"/>
        <v>40 2 3 33 1 3 44 1 0 1903045 408027</v>
      </c>
      <c r="B10587" t="str">
        <f t="shared" si="496"/>
        <v>40 2 3 33 1 3 44 1 0 1903045 408007</v>
      </c>
      <c r="C10587" t="str">
        <f t="shared" si="497"/>
        <v>40 2 3 33 1 3 44 1 0 1903045</v>
      </c>
      <c r="D10587">
        <v>40</v>
      </c>
      <c r="E10587">
        <v>2</v>
      </c>
      <c r="F10587">
        <v>3</v>
      </c>
      <c r="G10587">
        <v>33</v>
      </c>
      <c r="H10587">
        <v>1</v>
      </c>
      <c r="I10587">
        <v>3</v>
      </c>
      <c r="J10587">
        <v>44</v>
      </c>
      <c r="K10587">
        <v>1</v>
      </c>
      <c r="L10587" t="s">
        <v>147</v>
      </c>
      <c r="M10587" t="s">
        <v>247</v>
      </c>
      <c r="N10587" s="13">
        <v>4315783</v>
      </c>
      <c r="O10587">
        <v>408027</v>
      </c>
      <c r="P10587">
        <v>2024</v>
      </c>
      <c r="Q10587">
        <v>30399352</v>
      </c>
      <c r="R10587" t="s">
        <v>2173</v>
      </c>
      <c r="S10587" s="13">
        <v>4315783</v>
      </c>
      <c r="T10587">
        <v>0</v>
      </c>
      <c r="U10587" t="s">
        <v>7829</v>
      </c>
      <c r="V10587" t="s">
        <v>2345</v>
      </c>
      <c r="W10587">
        <v>5004</v>
      </c>
      <c r="X10587">
        <v>0</v>
      </c>
      <c r="Y10587">
        <v>408007</v>
      </c>
      <c r="Z10587">
        <v>20240322</v>
      </c>
      <c r="AA10587">
        <v>2401230212</v>
      </c>
      <c r="AB10587">
        <v>2</v>
      </c>
      <c r="AC10587" t="s">
        <v>2281</v>
      </c>
      <c r="AD10587" t="s">
        <v>2281</v>
      </c>
      <c r="AE10587">
        <v>42130</v>
      </c>
      <c r="AF10587" t="s">
        <v>7830</v>
      </c>
      <c r="AG10587" t="s">
        <v>118</v>
      </c>
      <c r="AH10587">
        <v>260</v>
      </c>
    </row>
    <row r="10588" spans="1:34" hidden="1" x14ac:dyDescent="0.25">
      <c r="A10588" t="str">
        <f t="shared" si="495"/>
        <v>40 4 3 11 1 3 81 0 0 1905036 408028</v>
      </c>
      <c r="B10588" t="str">
        <f t="shared" si="496"/>
        <v>40 4 3 11 1 3 81 0 0 1905036 408028</v>
      </c>
      <c r="C10588" t="str">
        <f t="shared" si="497"/>
        <v>40 4 3 11 1 3 81 0 0 1905036</v>
      </c>
      <c r="D10588">
        <v>40</v>
      </c>
      <c r="E10588">
        <v>4</v>
      </c>
      <c r="F10588">
        <v>3</v>
      </c>
      <c r="G10588">
        <v>11</v>
      </c>
      <c r="H10588">
        <v>1</v>
      </c>
      <c r="I10588">
        <v>3</v>
      </c>
      <c r="J10588">
        <v>81</v>
      </c>
      <c r="K10588">
        <v>0</v>
      </c>
      <c r="L10588" t="s">
        <v>147</v>
      </c>
      <c r="M10588" t="s">
        <v>243</v>
      </c>
      <c r="N10588" s="13">
        <v>4315783</v>
      </c>
      <c r="O10588">
        <v>408028</v>
      </c>
      <c r="P10588">
        <v>2024</v>
      </c>
      <c r="Q10588">
        <v>1053848539</v>
      </c>
      <c r="R10588" t="s">
        <v>2216</v>
      </c>
      <c r="S10588" s="13">
        <v>4315783</v>
      </c>
      <c r="T10588">
        <v>0</v>
      </c>
      <c r="U10588" t="s">
        <v>7838</v>
      </c>
      <c r="V10588" t="s">
        <v>2345</v>
      </c>
      <c r="W10588">
        <v>5004</v>
      </c>
      <c r="X10588">
        <v>0</v>
      </c>
      <c r="Y10588">
        <v>408028</v>
      </c>
      <c r="Z10588">
        <v>20240322</v>
      </c>
      <c r="AA10588">
        <v>2402220368</v>
      </c>
      <c r="AB10588">
        <v>1</v>
      </c>
      <c r="AC10588" t="s">
        <v>2281</v>
      </c>
      <c r="AD10588" t="s">
        <v>2281</v>
      </c>
      <c r="AE10588">
        <v>11101</v>
      </c>
      <c r="AF10588" t="s">
        <v>2281</v>
      </c>
      <c r="AG10588" t="s">
        <v>549</v>
      </c>
      <c r="AH10588">
        <v>260</v>
      </c>
    </row>
    <row r="10589" spans="1:34" hidden="1" x14ac:dyDescent="0.25">
      <c r="A10589" t="str">
        <f t="shared" si="495"/>
        <v>40 4 3 11 1 3 51 1 0 1906004 408029</v>
      </c>
      <c r="B10589" t="str">
        <f t="shared" si="496"/>
        <v>40 4 3 11 1 3 51 1 0 1906004 408142</v>
      </c>
      <c r="C10589" t="str">
        <f t="shared" si="497"/>
        <v>40 4 3 11 1 3 51 1 0 1906004</v>
      </c>
      <c r="D10589">
        <v>40</v>
      </c>
      <c r="E10589">
        <v>4</v>
      </c>
      <c r="F10589">
        <v>3</v>
      </c>
      <c r="G10589">
        <v>11</v>
      </c>
      <c r="H10589">
        <v>1</v>
      </c>
      <c r="I10589">
        <v>3</v>
      </c>
      <c r="J10589">
        <v>51</v>
      </c>
      <c r="K10589">
        <v>1</v>
      </c>
      <c r="L10589" t="s">
        <v>147</v>
      </c>
      <c r="M10589" t="s">
        <v>236</v>
      </c>
      <c r="N10589" s="13">
        <v>209088609</v>
      </c>
      <c r="O10589">
        <v>408029</v>
      </c>
      <c r="P10589">
        <v>2024</v>
      </c>
      <c r="Q10589">
        <v>900095612</v>
      </c>
      <c r="R10589" t="s">
        <v>2215</v>
      </c>
      <c r="S10589" s="13">
        <v>209088609</v>
      </c>
      <c r="T10589">
        <v>0</v>
      </c>
      <c r="U10589" t="s">
        <v>7839</v>
      </c>
      <c r="V10589" t="s">
        <v>2342</v>
      </c>
      <c r="W10589">
        <v>5001</v>
      </c>
      <c r="X10589">
        <v>0</v>
      </c>
      <c r="Y10589">
        <v>408142</v>
      </c>
      <c r="Z10589">
        <v>20240322</v>
      </c>
      <c r="AA10589">
        <v>0</v>
      </c>
      <c r="AB10589">
        <v>0</v>
      </c>
      <c r="AC10589" t="s">
        <v>2281</v>
      </c>
      <c r="AD10589" t="s">
        <v>2281</v>
      </c>
      <c r="AE10589">
        <v>11101</v>
      </c>
      <c r="AF10589" t="s">
        <v>2281</v>
      </c>
      <c r="AG10589" t="s">
        <v>549</v>
      </c>
      <c r="AH10589">
        <v>337</v>
      </c>
    </row>
    <row r="10590" spans="1:34" hidden="1" x14ac:dyDescent="0.25">
      <c r="A10590" t="str">
        <f t="shared" si="495"/>
        <v>40 4 3 11 1 3 51 1 0 1906004 408030</v>
      </c>
      <c r="B10590" t="str">
        <f t="shared" si="496"/>
        <v>40 4 3 11 1 3 51 1 0 1906004 408142</v>
      </c>
      <c r="C10590" t="str">
        <f t="shared" si="497"/>
        <v>40 4 3 11 1 3 51 1 0 1906004</v>
      </c>
      <c r="D10590">
        <v>40</v>
      </c>
      <c r="E10590">
        <v>4</v>
      </c>
      <c r="F10590">
        <v>3</v>
      </c>
      <c r="G10590">
        <v>11</v>
      </c>
      <c r="H10590">
        <v>1</v>
      </c>
      <c r="I10590">
        <v>3</v>
      </c>
      <c r="J10590">
        <v>51</v>
      </c>
      <c r="K10590">
        <v>1</v>
      </c>
      <c r="L10590" t="s">
        <v>147</v>
      </c>
      <c r="M10590" t="s">
        <v>236</v>
      </c>
      <c r="N10590" s="13">
        <v>15348872</v>
      </c>
      <c r="O10590">
        <v>408030</v>
      </c>
      <c r="P10590">
        <v>2024</v>
      </c>
      <c r="Q10590">
        <v>900095612</v>
      </c>
      <c r="R10590" t="s">
        <v>2215</v>
      </c>
      <c r="S10590" s="13">
        <v>15348872</v>
      </c>
      <c r="T10590">
        <v>0</v>
      </c>
      <c r="U10590" t="s">
        <v>7840</v>
      </c>
      <c r="V10590" t="s">
        <v>2345</v>
      </c>
      <c r="W10590">
        <v>5001</v>
      </c>
      <c r="X10590">
        <v>0</v>
      </c>
      <c r="Y10590">
        <v>408142</v>
      </c>
      <c r="Z10590">
        <v>20240322</v>
      </c>
      <c r="AA10590">
        <v>0</v>
      </c>
      <c r="AB10590">
        <v>0</v>
      </c>
      <c r="AC10590" t="s">
        <v>2281</v>
      </c>
      <c r="AD10590" t="s">
        <v>2281</v>
      </c>
      <c r="AE10590">
        <v>11101</v>
      </c>
      <c r="AF10590" t="s">
        <v>2281</v>
      </c>
      <c r="AG10590" t="s">
        <v>549</v>
      </c>
      <c r="AH10590">
        <v>337</v>
      </c>
    </row>
    <row r="10591" spans="1:34" hidden="1" x14ac:dyDescent="0.25">
      <c r="A10591" t="str">
        <f t="shared" si="495"/>
        <v>40 4 3 11 1 3 39 0 0 1906004 408031</v>
      </c>
      <c r="B10591" t="str">
        <f t="shared" si="496"/>
        <v>40 4 3 11 1 3 39 0 0 1906004 408003</v>
      </c>
      <c r="C10591" t="str">
        <f t="shared" si="497"/>
        <v>40 4 3 11 1 3 39 0 0 1906004</v>
      </c>
      <c r="D10591">
        <v>40</v>
      </c>
      <c r="E10591">
        <v>4</v>
      </c>
      <c r="F10591">
        <v>3</v>
      </c>
      <c r="G10591">
        <v>11</v>
      </c>
      <c r="H10591">
        <v>1</v>
      </c>
      <c r="I10591">
        <v>3</v>
      </c>
      <c r="J10591">
        <v>39</v>
      </c>
      <c r="K10591">
        <v>0</v>
      </c>
      <c r="L10591" t="s">
        <v>147</v>
      </c>
      <c r="M10591" t="s">
        <v>236</v>
      </c>
      <c r="N10591" s="13">
        <v>19764955</v>
      </c>
      <c r="O10591">
        <v>408031</v>
      </c>
      <c r="P10591">
        <v>2024</v>
      </c>
      <c r="Q10591">
        <v>900952473</v>
      </c>
      <c r="R10591" t="s">
        <v>2009</v>
      </c>
      <c r="S10591" s="13">
        <v>19764955</v>
      </c>
      <c r="T10591">
        <v>0</v>
      </c>
      <c r="U10591" t="s">
        <v>7841</v>
      </c>
      <c r="V10591" t="s">
        <v>7842</v>
      </c>
      <c r="W10591">
        <v>5004</v>
      </c>
      <c r="X10591">
        <v>0</v>
      </c>
      <c r="Y10591">
        <v>408003</v>
      </c>
      <c r="Z10591">
        <v>20240322</v>
      </c>
      <c r="AA10591">
        <v>2401110144</v>
      </c>
      <c r="AB10591">
        <v>1</v>
      </c>
      <c r="AC10591" t="s">
        <v>2281</v>
      </c>
      <c r="AD10591" t="s">
        <v>2281</v>
      </c>
      <c r="AE10591">
        <v>11101</v>
      </c>
      <c r="AF10591" t="s">
        <v>2281</v>
      </c>
      <c r="AG10591" t="s">
        <v>549</v>
      </c>
      <c r="AH10591">
        <v>261</v>
      </c>
    </row>
    <row r="10592" spans="1:34" hidden="1" x14ac:dyDescent="0.25">
      <c r="A10592" t="str">
        <f t="shared" si="495"/>
        <v>40 2 3 33 1 3 44 0 0 1903031 408032</v>
      </c>
      <c r="B10592" t="str">
        <f t="shared" si="496"/>
        <v>40 2 3 33 1 3 44 0 0 1903031 408010</v>
      </c>
      <c r="C10592" t="str">
        <f t="shared" si="497"/>
        <v>40 2 3 33 1 3 44 0 0 1903031</v>
      </c>
      <c r="D10592">
        <v>40</v>
      </c>
      <c r="E10592">
        <v>2</v>
      </c>
      <c r="F10592">
        <v>3</v>
      </c>
      <c r="G10592">
        <v>33</v>
      </c>
      <c r="H10592">
        <v>1</v>
      </c>
      <c r="I10592">
        <v>3</v>
      </c>
      <c r="J10592">
        <v>44</v>
      </c>
      <c r="K10592">
        <v>0</v>
      </c>
      <c r="L10592" t="s">
        <v>147</v>
      </c>
      <c r="M10592" t="s">
        <v>246</v>
      </c>
      <c r="N10592" s="13">
        <v>4315783</v>
      </c>
      <c r="O10592">
        <v>408032</v>
      </c>
      <c r="P10592">
        <v>2024</v>
      </c>
      <c r="Q10592">
        <v>30319784</v>
      </c>
      <c r="R10592" t="s">
        <v>2171</v>
      </c>
      <c r="S10592" s="13">
        <v>4315783</v>
      </c>
      <c r="T10592">
        <v>0</v>
      </c>
      <c r="U10592" t="s">
        <v>7833</v>
      </c>
      <c r="V10592" t="s">
        <v>2345</v>
      </c>
      <c r="W10592">
        <v>5004</v>
      </c>
      <c r="X10592">
        <v>0</v>
      </c>
      <c r="Y10592">
        <v>408010</v>
      </c>
      <c r="Z10592">
        <v>20240322</v>
      </c>
      <c r="AA10592">
        <v>2401310274</v>
      </c>
      <c r="AB10592">
        <v>2</v>
      </c>
      <c r="AC10592" t="s">
        <v>2281</v>
      </c>
      <c r="AD10592" t="s">
        <v>2281</v>
      </c>
      <c r="AE10592">
        <v>42130</v>
      </c>
      <c r="AF10592" t="s">
        <v>7830</v>
      </c>
      <c r="AG10592" t="s">
        <v>118</v>
      </c>
      <c r="AH10592">
        <v>260</v>
      </c>
    </row>
    <row r="10593" spans="1:34" hidden="1" x14ac:dyDescent="0.25">
      <c r="A10593" t="str">
        <f t="shared" si="495"/>
        <v>40 1 3 33 1 3 51 0 0 1906004 408033</v>
      </c>
      <c r="B10593" t="str">
        <f t="shared" si="496"/>
        <v>40 1 3 33 1 3 51 0 0 1906004 408050</v>
      </c>
      <c r="C10593" t="str">
        <f t="shared" si="497"/>
        <v>40 1 3 33 1 3 51 0 0 1906004</v>
      </c>
      <c r="D10593">
        <v>40</v>
      </c>
      <c r="E10593">
        <v>1</v>
      </c>
      <c r="F10593">
        <v>3</v>
      </c>
      <c r="G10593">
        <v>33</v>
      </c>
      <c r="H10593">
        <v>1</v>
      </c>
      <c r="I10593">
        <v>3</v>
      </c>
      <c r="J10593">
        <v>51</v>
      </c>
      <c r="K10593">
        <v>0</v>
      </c>
      <c r="L10593" t="s">
        <v>147</v>
      </c>
      <c r="M10593" t="s">
        <v>236</v>
      </c>
      <c r="N10593" s="13">
        <v>167649.65</v>
      </c>
      <c r="O10593">
        <v>408033</v>
      </c>
      <c r="P10593">
        <v>2024</v>
      </c>
      <c r="Q10593">
        <v>817000248</v>
      </c>
      <c r="R10593" t="s">
        <v>2159</v>
      </c>
      <c r="S10593" s="13">
        <v>167649.65</v>
      </c>
      <c r="T10593">
        <v>0</v>
      </c>
      <c r="U10593" t="s">
        <v>7843</v>
      </c>
      <c r="V10593" t="s">
        <v>2342</v>
      </c>
      <c r="W10593">
        <v>5004</v>
      </c>
      <c r="X10593">
        <v>0</v>
      </c>
      <c r="Y10593">
        <v>408050</v>
      </c>
      <c r="Z10593">
        <v>20240331</v>
      </c>
      <c r="AA10593">
        <v>0</v>
      </c>
      <c r="AB10593">
        <v>0</v>
      </c>
      <c r="AC10593" t="s">
        <v>2281</v>
      </c>
      <c r="AD10593" t="s">
        <v>2281</v>
      </c>
      <c r="AE10593">
        <v>41131</v>
      </c>
      <c r="AF10593" t="s">
        <v>2281</v>
      </c>
      <c r="AG10593" t="s">
        <v>117</v>
      </c>
      <c r="AH10593">
        <v>400</v>
      </c>
    </row>
    <row r="10594" spans="1:34" hidden="1" x14ac:dyDescent="0.25">
      <c r="A10594" t="str">
        <f t="shared" si="495"/>
        <v>40 1 3 22 1 3 51 2 0 1906004 408035</v>
      </c>
      <c r="B10594" t="str">
        <f t="shared" si="496"/>
        <v>40 1 3 22 1 3 51 2 0 1906004 408059</v>
      </c>
      <c r="C10594" t="str">
        <f t="shared" si="497"/>
        <v>40 1 3 22 1 3 51 2 0 1906004</v>
      </c>
      <c r="D10594">
        <v>40</v>
      </c>
      <c r="E10594">
        <v>1</v>
      </c>
      <c r="F10594">
        <v>3</v>
      </c>
      <c r="G10594">
        <v>22</v>
      </c>
      <c r="H10594">
        <v>1</v>
      </c>
      <c r="I10594">
        <v>3</v>
      </c>
      <c r="J10594">
        <v>51</v>
      </c>
      <c r="K10594">
        <v>2</v>
      </c>
      <c r="L10594" t="s">
        <v>147</v>
      </c>
      <c r="M10594" t="s">
        <v>236</v>
      </c>
      <c r="N10594" s="13">
        <v>246723778.63</v>
      </c>
      <c r="O10594">
        <v>408035</v>
      </c>
      <c r="P10594">
        <v>2024</v>
      </c>
      <c r="Q10594">
        <v>830003564</v>
      </c>
      <c r="R10594" t="s">
        <v>2160</v>
      </c>
      <c r="S10594" s="13">
        <v>593054081.33000004</v>
      </c>
      <c r="T10594">
        <v>0</v>
      </c>
      <c r="U10594" t="s">
        <v>7843</v>
      </c>
      <c r="V10594" t="s">
        <v>2342</v>
      </c>
      <c r="W10594">
        <v>5004</v>
      </c>
      <c r="X10594">
        <v>0</v>
      </c>
      <c r="Y10594">
        <v>408059</v>
      </c>
      <c r="Z10594">
        <v>20240331</v>
      </c>
      <c r="AA10594">
        <v>0</v>
      </c>
      <c r="AB10594">
        <v>0</v>
      </c>
      <c r="AC10594" t="s">
        <v>2281</v>
      </c>
      <c r="AD10594" t="s">
        <v>2281</v>
      </c>
      <c r="AE10594">
        <v>41143</v>
      </c>
      <c r="AF10594" t="s">
        <v>2281</v>
      </c>
      <c r="AG10594" t="s">
        <v>113</v>
      </c>
      <c r="AH10594">
        <v>400</v>
      </c>
    </row>
    <row r="10595" spans="1:34" hidden="1" x14ac:dyDescent="0.25">
      <c r="A10595" t="str">
        <f t="shared" si="495"/>
        <v>40 1 3 22 1 3 51 4 0 1906004 408035</v>
      </c>
      <c r="B10595" t="str">
        <f t="shared" si="496"/>
        <v>40 1 3 22 1 3 51 4 0 1906004 408059</v>
      </c>
      <c r="C10595" t="str">
        <f t="shared" si="497"/>
        <v>40 1 3 22 1 3 51 4 0 1906004</v>
      </c>
      <c r="D10595">
        <v>40</v>
      </c>
      <c r="E10595">
        <v>1</v>
      </c>
      <c r="F10595">
        <v>3</v>
      </c>
      <c r="G10595">
        <v>22</v>
      </c>
      <c r="H10595">
        <v>1</v>
      </c>
      <c r="I10595">
        <v>3</v>
      </c>
      <c r="J10595">
        <v>51</v>
      </c>
      <c r="K10595">
        <v>4</v>
      </c>
      <c r="L10595" t="s">
        <v>147</v>
      </c>
      <c r="M10595" t="s">
        <v>236</v>
      </c>
      <c r="N10595" s="13">
        <v>65936482.530000001</v>
      </c>
      <c r="O10595">
        <v>408035</v>
      </c>
      <c r="P10595">
        <v>2024</v>
      </c>
      <c r="Q10595">
        <v>830003564</v>
      </c>
      <c r="R10595" t="s">
        <v>2160</v>
      </c>
      <c r="S10595" s="13">
        <v>593054081.33000004</v>
      </c>
      <c r="T10595">
        <v>0</v>
      </c>
      <c r="U10595" t="s">
        <v>7843</v>
      </c>
      <c r="V10595" t="s">
        <v>2342</v>
      </c>
      <c r="W10595">
        <v>5004</v>
      </c>
      <c r="X10595">
        <v>0</v>
      </c>
      <c r="Y10595">
        <v>408059</v>
      </c>
      <c r="Z10595">
        <v>20240331</v>
      </c>
      <c r="AA10595">
        <v>0</v>
      </c>
      <c r="AB10595">
        <v>0</v>
      </c>
      <c r="AC10595" t="s">
        <v>2281</v>
      </c>
      <c r="AD10595" t="s">
        <v>2281</v>
      </c>
      <c r="AE10595">
        <v>41151</v>
      </c>
      <c r="AF10595" t="s">
        <v>2281</v>
      </c>
      <c r="AG10595" t="s">
        <v>115</v>
      </c>
      <c r="AH10595">
        <v>400</v>
      </c>
    </row>
    <row r="10596" spans="1:34" hidden="1" x14ac:dyDescent="0.25">
      <c r="A10596" t="str">
        <f t="shared" si="495"/>
        <v>40 1 3 22 1 3 51 5 0 1906004 408035</v>
      </c>
      <c r="B10596" t="str">
        <f t="shared" si="496"/>
        <v>40 1 3 22 1 3 51 5 0 1906004 408059</v>
      </c>
      <c r="C10596" t="str">
        <f t="shared" si="497"/>
        <v>40 1 3 22 1 3 51 5 0 1906004</v>
      </c>
      <c r="D10596">
        <v>40</v>
      </c>
      <c r="E10596">
        <v>1</v>
      </c>
      <c r="F10596">
        <v>3</v>
      </c>
      <c r="G10596">
        <v>22</v>
      </c>
      <c r="H10596">
        <v>1</v>
      </c>
      <c r="I10596">
        <v>3</v>
      </c>
      <c r="J10596">
        <v>51</v>
      </c>
      <c r="K10596">
        <v>5</v>
      </c>
      <c r="L10596" t="s">
        <v>147</v>
      </c>
      <c r="M10596" t="s">
        <v>236</v>
      </c>
      <c r="N10596" s="13">
        <v>8017008.1200000001</v>
      </c>
      <c r="O10596">
        <v>408035</v>
      </c>
      <c r="P10596">
        <v>2024</v>
      </c>
      <c r="Q10596">
        <v>830003564</v>
      </c>
      <c r="R10596" t="s">
        <v>2160</v>
      </c>
      <c r="S10596" s="13">
        <v>593054081.33000004</v>
      </c>
      <c r="T10596">
        <v>0</v>
      </c>
      <c r="U10596" t="s">
        <v>7843</v>
      </c>
      <c r="V10596" t="s">
        <v>2342</v>
      </c>
      <c r="W10596">
        <v>5004</v>
      </c>
      <c r="X10596">
        <v>0</v>
      </c>
      <c r="Y10596">
        <v>408059</v>
      </c>
      <c r="Z10596">
        <v>20240331</v>
      </c>
      <c r="AA10596">
        <v>0</v>
      </c>
      <c r="AB10596">
        <v>0</v>
      </c>
      <c r="AC10596" t="s">
        <v>2281</v>
      </c>
      <c r="AD10596" t="s">
        <v>2281</v>
      </c>
      <c r="AE10596">
        <v>41162</v>
      </c>
      <c r="AF10596" t="s">
        <v>2281</v>
      </c>
      <c r="AG10596" t="s">
        <v>116</v>
      </c>
      <c r="AH10596">
        <v>400</v>
      </c>
    </row>
    <row r="10597" spans="1:34" hidden="1" x14ac:dyDescent="0.25">
      <c r="A10597" t="str">
        <f t="shared" si="495"/>
        <v>40 1 3 22 1 3 51 6 0 1906004 408035</v>
      </c>
      <c r="B10597" t="str">
        <f t="shared" si="496"/>
        <v>40 1 3 22 1 3 51 6 0 1906004 408059</v>
      </c>
      <c r="C10597" t="str">
        <f t="shared" si="497"/>
        <v>40 1 3 22 1 3 51 6 0 1906004</v>
      </c>
      <c r="D10597">
        <v>40</v>
      </c>
      <c r="E10597">
        <v>1</v>
      </c>
      <c r="F10597">
        <v>3</v>
      </c>
      <c r="G10597">
        <v>22</v>
      </c>
      <c r="H10597">
        <v>1</v>
      </c>
      <c r="I10597">
        <v>3</v>
      </c>
      <c r="J10597">
        <v>51</v>
      </c>
      <c r="K10597">
        <v>6</v>
      </c>
      <c r="L10597" t="s">
        <v>147</v>
      </c>
      <c r="M10597" t="s">
        <v>236</v>
      </c>
      <c r="N10597" s="13">
        <v>7294069.79</v>
      </c>
      <c r="O10597">
        <v>408035</v>
      </c>
      <c r="P10597">
        <v>2024</v>
      </c>
      <c r="Q10597">
        <v>830003564</v>
      </c>
      <c r="R10597" t="s">
        <v>2160</v>
      </c>
      <c r="S10597" s="13">
        <v>593054081.33000004</v>
      </c>
      <c r="T10597">
        <v>0</v>
      </c>
      <c r="U10597" t="s">
        <v>7843</v>
      </c>
      <c r="V10597" t="s">
        <v>2342</v>
      </c>
      <c r="W10597">
        <v>5004</v>
      </c>
      <c r="X10597">
        <v>0</v>
      </c>
      <c r="Y10597">
        <v>408059</v>
      </c>
      <c r="Z10597">
        <v>20240331</v>
      </c>
      <c r="AA10597">
        <v>0</v>
      </c>
      <c r="AB10597">
        <v>0</v>
      </c>
      <c r="AC10597" t="s">
        <v>2281</v>
      </c>
      <c r="AD10597" t="s">
        <v>2281</v>
      </c>
      <c r="AE10597">
        <v>41163</v>
      </c>
      <c r="AF10597" t="s">
        <v>7827</v>
      </c>
      <c r="AG10597" t="s">
        <v>601</v>
      </c>
      <c r="AH10597">
        <v>400</v>
      </c>
    </row>
    <row r="10598" spans="1:34" hidden="1" x14ac:dyDescent="0.25">
      <c r="A10598" t="str">
        <f t="shared" si="495"/>
        <v>40 1 3 22 1 3 51 7 0 1906004 408035</v>
      </c>
      <c r="B10598" t="str">
        <f t="shared" si="496"/>
        <v>40 1 3 22 1 3 51 7 0 1906004 408059</v>
      </c>
      <c r="C10598" t="str">
        <f t="shared" si="497"/>
        <v>40 1 3 22 1 3 51 7 0 1906004</v>
      </c>
      <c r="D10598">
        <v>40</v>
      </c>
      <c r="E10598">
        <v>1</v>
      </c>
      <c r="F10598">
        <v>3</v>
      </c>
      <c r="G10598">
        <v>22</v>
      </c>
      <c r="H10598">
        <v>1</v>
      </c>
      <c r="I10598">
        <v>3</v>
      </c>
      <c r="J10598">
        <v>51</v>
      </c>
      <c r="K10598">
        <v>7</v>
      </c>
      <c r="L10598" t="s">
        <v>147</v>
      </c>
      <c r="M10598" t="s">
        <v>236</v>
      </c>
      <c r="N10598" s="13">
        <v>35802657.009999998</v>
      </c>
      <c r="O10598">
        <v>408035</v>
      </c>
      <c r="P10598">
        <v>2024</v>
      </c>
      <c r="Q10598">
        <v>830003564</v>
      </c>
      <c r="R10598" t="s">
        <v>2160</v>
      </c>
      <c r="S10598" s="13">
        <v>593054081.33000004</v>
      </c>
      <c r="T10598">
        <v>0</v>
      </c>
      <c r="U10598" t="s">
        <v>7843</v>
      </c>
      <c r="V10598" t="s">
        <v>2342</v>
      </c>
      <c r="W10598">
        <v>5004</v>
      </c>
      <c r="X10598">
        <v>0</v>
      </c>
      <c r="Y10598">
        <v>408059</v>
      </c>
      <c r="Z10598">
        <v>20240331</v>
      </c>
      <c r="AA10598">
        <v>0</v>
      </c>
      <c r="AB10598">
        <v>0</v>
      </c>
      <c r="AC10598" t="s">
        <v>2281</v>
      </c>
      <c r="AD10598" t="s">
        <v>2281</v>
      </c>
      <c r="AE10598">
        <v>41140</v>
      </c>
      <c r="AF10598" t="s">
        <v>7827</v>
      </c>
      <c r="AG10598" t="s">
        <v>600</v>
      </c>
      <c r="AH10598">
        <v>400</v>
      </c>
    </row>
    <row r="10599" spans="1:34" hidden="1" x14ac:dyDescent="0.25">
      <c r="A10599" t="str">
        <f t="shared" si="495"/>
        <v>40 1 3 33 1 3 51 0 0 1906004 408035</v>
      </c>
      <c r="B10599" t="str">
        <f t="shared" si="496"/>
        <v>40 1 3 33 1 3 51 0 0 1906004 408059</v>
      </c>
      <c r="C10599" t="str">
        <f t="shared" si="497"/>
        <v>40 1 3 33 1 3 51 0 0 1906004</v>
      </c>
      <c r="D10599">
        <v>40</v>
      </c>
      <c r="E10599">
        <v>1</v>
      </c>
      <c r="F10599">
        <v>3</v>
      </c>
      <c r="G10599">
        <v>33</v>
      </c>
      <c r="H10599">
        <v>1</v>
      </c>
      <c r="I10599">
        <v>3</v>
      </c>
      <c r="J10599">
        <v>51</v>
      </c>
      <c r="K10599">
        <v>0</v>
      </c>
      <c r="L10599" t="s">
        <v>147</v>
      </c>
      <c r="M10599" t="s">
        <v>236</v>
      </c>
      <c r="N10599" s="13">
        <v>229280085.25</v>
      </c>
      <c r="O10599">
        <v>408035</v>
      </c>
      <c r="P10599">
        <v>2024</v>
      </c>
      <c r="Q10599">
        <v>830003564</v>
      </c>
      <c r="R10599" t="s">
        <v>2160</v>
      </c>
      <c r="S10599" s="13">
        <v>593054081.33000004</v>
      </c>
      <c r="T10599">
        <v>0</v>
      </c>
      <c r="U10599" t="s">
        <v>7843</v>
      </c>
      <c r="V10599" t="s">
        <v>2342</v>
      </c>
      <c r="W10599">
        <v>5004</v>
      </c>
      <c r="X10599">
        <v>0</v>
      </c>
      <c r="Y10599">
        <v>408059</v>
      </c>
      <c r="Z10599">
        <v>20240331</v>
      </c>
      <c r="AA10599">
        <v>0</v>
      </c>
      <c r="AB10599">
        <v>0</v>
      </c>
      <c r="AC10599" t="s">
        <v>2281</v>
      </c>
      <c r="AD10599" t="s">
        <v>2281</v>
      </c>
      <c r="AE10599">
        <v>41131</v>
      </c>
      <c r="AF10599" t="s">
        <v>2281</v>
      </c>
      <c r="AG10599" t="s">
        <v>117</v>
      </c>
      <c r="AH10599">
        <v>400</v>
      </c>
    </row>
    <row r="10600" spans="1:34" hidden="1" x14ac:dyDescent="0.25">
      <c r="A10600" t="str">
        <f t="shared" si="495"/>
        <v>40 1 3 22 1 3 51 2 0 1906004 408036</v>
      </c>
      <c r="B10600" t="str">
        <f t="shared" si="496"/>
        <v>40 1 3 22 1 3 51 2 0 1906004 408060</v>
      </c>
      <c r="C10600" t="str">
        <f t="shared" si="497"/>
        <v>40 1 3 22 1 3 51 2 0 1906004</v>
      </c>
      <c r="D10600">
        <v>40</v>
      </c>
      <c r="E10600">
        <v>1</v>
      </c>
      <c r="F10600">
        <v>3</v>
      </c>
      <c r="G10600">
        <v>22</v>
      </c>
      <c r="H10600">
        <v>1</v>
      </c>
      <c r="I10600">
        <v>3</v>
      </c>
      <c r="J10600">
        <v>51</v>
      </c>
      <c r="K10600">
        <v>2</v>
      </c>
      <c r="L10600" t="s">
        <v>147</v>
      </c>
      <c r="M10600" t="s">
        <v>236</v>
      </c>
      <c r="N10600" s="13">
        <v>1454943567.22</v>
      </c>
      <c r="O10600">
        <v>408036</v>
      </c>
      <c r="P10600">
        <v>2024</v>
      </c>
      <c r="Q10600">
        <v>800088702</v>
      </c>
      <c r="R10600" t="s">
        <v>2161</v>
      </c>
      <c r="S10600" s="13">
        <v>3497272234.6500001</v>
      </c>
      <c r="T10600">
        <v>0</v>
      </c>
      <c r="U10600" t="s">
        <v>7843</v>
      </c>
      <c r="V10600" t="s">
        <v>2342</v>
      </c>
      <c r="W10600">
        <v>5004</v>
      </c>
      <c r="X10600">
        <v>0</v>
      </c>
      <c r="Y10600">
        <v>408060</v>
      </c>
      <c r="Z10600">
        <v>20240331</v>
      </c>
      <c r="AA10600">
        <v>0</v>
      </c>
      <c r="AB10600">
        <v>0</v>
      </c>
      <c r="AC10600" t="s">
        <v>2281</v>
      </c>
      <c r="AD10600" t="s">
        <v>2281</v>
      </c>
      <c r="AE10600">
        <v>41143</v>
      </c>
      <c r="AF10600" t="s">
        <v>2281</v>
      </c>
      <c r="AG10600" t="s">
        <v>113</v>
      </c>
      <c r="AH10600">
        <v>400</v>
      </c>
    </row>
    <row r="10601" spans="1:34" hidden="1" x14ac:dyDescent="0.25">
      <c r="A10601" t="str">
        <f t="shared" si="495"/>
        <v>40 1 3 22 1 3 51 4 0 1906004 408036</v>
      </c>
      <c r="B10601" t="str">
        <f t="shared" si="496"/>
        <v>40 1 3 22 1 3 51 4 0 1906004 408060</v>
      </c>
      <c r="C10601" t="str">
        <f t="shared" si="497"/>
        <v>40 1 3 22 1 3 51 4 0 1906004</v>
      </c>
      <c r="D10601">
        <v>40</v>
      </c>
      <c r="E10601">
        <v>1</v>
      </c>
      <c r="F10601">
        <v>3</v>
      </c>
      <c r="G10601">
        <v>22</v>
      </c>
      <c r="H10601">
        <v>1</v>
      </c>
      <c r="I10601">
        <v>3</v>
      </c>
      <c r="J10601">
        <v>51</v>
      </c>
      <c r="K10601">
        <v>4</v>
      </c>
      <c r="L10601" t="s">
        <v>147</v>
      </c>
      <c r="M10601" t="s">
        <v>236</v>
      </c>
      <c r="N10601" s="13">
        <v>388831030.50999999</v>
      </c>
      <c r="O10601">
        <v>408036</v>
      </c>
      <c r="P10601">
        <v>2024</v>
      </c>
      <c r="Q10601">
        <v>800088702</v>
      </c>
      <c r="R10601" t="s">
        <v>2161</v>
      </c>
      <c r="S10601" s="13">
        <v>3497272234.6500001</v>
      </c>
      <c r="T10601">
        <v>0</v>
      </c>
      <c r="U10601" t="s">
        <v>7843</v>
      </c>
      <c r="V10601" t="s">
        <v>2342</v>
      </c>
      <c r="W10601">
        <v>5004</v>
      </c>
      <c r="X10601">
        <v>0</v>
      </c>
      <c r="Y10601">
        <v>408060</v>
      </c>
      <c r="Z10601">
        <v>20240331</v>
      </c>
      <c r="AA10601">
        <v>0</v>
      </c>
      <c r="AB10601">
        <v>0</v>
      </c>
      <c r="AC10601" t="s">
        <v>2281</v>
      </c>
      <c r="AD10601" t="s">
        <v>2281</v>
      </c>
      <c r="AE10601">
        <v>41151</v>
      </c>
      <c r="AF10601" t="s">
        <v>2281</v>
      </c>
      <c r="AG10601" t="s">
        <v>115</v>
      </c>
      <c r="AH10601">
        <v>400</v>
      </c>
    </row>
    <row r="10602" spans="1:34" hidden="1" x14ac:dyDescent="0.25">
      <c r="A10602" t="str">
        <f t="shared" si="495"/>
        <v>40 1 3 22 1 3 51 5 0 1906004 408036</v>
      </c>
      <c r="B10602" t="str">
        <f t="shared" si="496"/>
        <v>40 1 3 22 1 3 51 5 0 1906004 408060</v>
      </c>
      <c r="C10602" t="str">
        <f t="shared" si="497"/>
        <v>40 1 3 22 1 3 51 5 0 1906004</v>
      </c>
      <c r="D10602">
        <v>40</v>
      </c>
      <c r="E10602">
        <v>1</v>
      </c>
      <c r="F10602">
        <v>3</v>
      </c>
      <c r="G10602">
        <v>22</v>
      </c>
      <c r="H10602">
        <v>1</v>
      </c>
      <c r="I10602">
        <v>3</v>
      </c>
      <c r="J10602">
        <v>51</v>
      </c>
      <c r="K10602">
        <v>5</v>
      </c>
      <c r="L10602" t="s">
        <v>147</v>
      </c>
      <c r="M10602" t="s">
        <v>236</v>
      </c>
      <c r="N10602" s="13">
        <v>47276733.740000002</v>
      </c>
      <c r="O10602">
        <v>408036</v>
      </c>
      <c r="P10602">
        <v>2024</v>
      </c>
      <c r="Q10602">
        <v>800088702</v>
      </c>
      <c r="R10602" t="s">
        <v>2161</v>
      </c>
      <c r="S10602" s="13">
        <v>3497272234.6500001</v>
      </c>
      <c r="T10602">
        <v>0</v>
      </c>
      <c r="U10602" t="s">
        <v>7843</v>
      </c>
      <c r="V10602" t="s">
        <v>2342</v>
      </c>
      <c r="W10602">
        <v>5004</v>
      </c>
      <c r="X10602">
        <v>0</v>
      </c>
      <c r="Y10602">
        <v>408060</v>
      </c>
      <c r="Z10602">
        <v>20240331</v>
      </c>
      <c r="AA10602">
        <v>0</v>
      </c>
      <c r="AB10602">
        <v>0</v>
      </c>
      <c r="AC10602" t="s">
        <v>2281</v>
      </c>
      <c r="AD10602" t="s">
        <v>2281</v>
      </c>
      <c r="AE10602">
        <v>41162</v>
      </c>
      <c r="AF10602" t="s">
        <v>2281</v>
      </c>
      <c r="AG10602" t="s">
        <v>116</v>
      </c>
      <c r="AH10602">
        <v>400</v>
      </c>
    </row>
    <row r="10603" spans="1:34" hidden="1" x14ac:dyDescent="0.25">
      <c r="A10603" t="str">
        <f t="shared" si="495"/>
        <v>40 1 3 22 1 3 51 6 0 1906004 408036</v>
      </c>
      <c r="B10603" t="str">
        <f t="shared" si="496"/>
        <v>40 1 3 22 1 3 51 6 0 1906004 408060</v>
      </c>
      <c r="C10603" t="str">
        <f t="shared" si="497"/>
        <v>40 1 3 22 1 3 51 6 0 1906004</v>
      </c>
      <c r="D10603">
        <v>40</v>
      </c>
      <c r="E10603">
        <v>1</v>
      </c>
      <c r="F10603">
        <v>3</v>
      </c>
      <c r="G10603">
        <v>22</v>
      </c>
      <c r="H10603">
        <v>1</v>
      </c>
      <c r="I10603">
        <v>3</v>
      </c>
      <c r="J10603">
        <v>51</v>
      </c>
      <c r="K10603">
        <v>6</v>
      </c>
      <c r="L10603" t="s">
        <v>147</v>
      </c>
      <c r="M10603" t="s">
        <v>236</v>
      </c>
      <c r="N10603" s="13">
        <v>43013527.020000003</v>
      </c>
      <c r="O10603">
        <v>408036</v>
      </c>
      <c r="P10603">
        <v>2024</v>
      </c>
      <c r="Q10603">
        <v>800088702</v>
      </c>
      <c r="R10603" t="s">
        <v>2161</v>
      </c>
      <c r="S10603" s="13">
        <v>3497272234.6500001</v>
      </c>
      <c r="T10603">
        <v>0</v>
      </c>
      <c r="U10603" t="s">
        <v>7843</v>
      </c>
      <c r="V10603" t="s">
        <v>2342</v>
      </c>
      <c r="W10603">
        <v>5004</v>
      </c>
      <c r="X10603">
        <v>0</v>
      </c>
      <c r="Y10603">
        <v>408060</v>
      </c>
      <c r="Z10603">
        <v>20240331</v>
      </c>
      <c r="AA10603">
        <v>0</v>
      </c>
      <c r="AB10603">
        <v>0</v>
      </c>
      <c r="AC10603" t="s">
        <v>2281</v>
      </c>
      <c r="AD10603" t="s">
        <v>2281</v>
      </c>
      <c r="AE10603">
        <v>41163</v>
      </c>
      <c r="AF10603" t="s">
        <v>7827</v>
      </c>
      <c r="AG10603" t="s">
        <v>601</v>
      </c>
      <c r="AH10603">
        <v>400</v>
      </c>
    </row>
    <row r="10604" spans="1:34" hidden="1" x14ac:dyDescent="0.25">
      <c r="A10604" t="str">
        <f t="shared" si="495"/>
        <v>40 1 3 22 1 3 51 7 0 1906004 408036</v>
      </c>
      <c r="B10604" t="str">
        <f t="shared" si="496"/>
        <v>40 1 3 22 1 3 51 7 0 1906004 408060</v>
      </c>
      <c r="C10604" t="str">
        <f t="shared" si="497"/>
        <v>40 1 3 22 1 3 51 7 0 1906004</v>
      </c>
      <c r="D10604">
        <v>40</v>
      </c>
      <c r="E10604">
        <v>1</v>
      </c>
      <c r="F10604">
        <v>3</v>
      </c>
      <c r="G10604">
        <v>22</v>
      </c>
      <c r="H10604">
        <v>1</v>
      </c>
      <c r="I10604">
        <v>3</v>
      </c>
      <c r="J10604">
        <v>51</v>
      </c>
      <c r="K10604">
        <v>7</v>
      </c>
      <c r="L10604" t="s">
        <v>147</v>
      </c>
      <c r="M10604" t="s">
        <v>236</v>
      </c>
      <c r="N10604" s="13">
        <v>211130219.38999999</v>
      </c>
      <c r="O10604">
        <v>408036</v>
      </c>
      <c r="P10604">
        <v>2024</v>
      </c>
      <c r="Q10604">
        <v>800088702</v>
      </c>
      <c r="R10604" t="s">
        <v>2161</v>
      </c>
      <c r="S10604" s="13">
        <v>3497272234.6500001</v>
      </c>
      <c r="T10604">
        <v>0</v>
      </c>
      <c r="U10604" t="s">
        <v>7843</v>
      </c>
      <c r="V10604" t="s">
        <v>2342</v>
      </c>
      <c r="W10604">
        <v>5004</v>
      </c>
      <c r="X10604">
        <v>0</v>
      </c>
      <c r="Y10604">
        <v>408060</v>
      </c>
      <c r="Z10604">
        <v>20240331</v>
      </c>
      <c r="AA10604">
        <v>0</v>
      </c>
      <c r="AB10604">
        <v>0</v>
      </c>
      <c r="AC10604" t="s">
        <v>2281</v>
      </c>
      <c r="AD10604" t="s">
        <v>2281</v>
      </c>
      <c r="AE10604">
        <v>41140</v>
      </c>
      <c r="AF10604" t="s">
        <v>7827</v>
      </c>
      <c r="AG10604" t="s">
        <v>600</v>
      </c>
      <c r="AH10604">
        <v>400</v>
      </c>
    </row>
    <row r="10605" spans="1:34" hidden="1" x14ac:dyDescent="0.25">
      <c r="A10605" t="str">
        <f t="shared" si="495"/>
        <v>40 1 3 33 1 3 51 0 0 1906004 408036</v>
      </c>
      <c r="B10605" t="str">
        <f t="shared" si="496"/>
        <v>40 1 3 33 1 3 51 0 0 1906004 408060</v>
      </c>
      <c r="C10605" t="str">
        <f t="shared" si="497"/>
        <v>40 1 3 33 1 3 51 0 0 1906004</v>
      </c>
      <c r="D10605">
        <v>40</v>
      </c>
      <c r="E10605">
        <v>1</v>
      </c>
      <c r="F10605">
        <v>3</v>
      </c>
      <c r="G10605">
        <v>33</v>
      </c>
      <c r="H10605">
        <v>1</v>
      </c>
      <c r="I10605">
        <v>3</v>
      </c>
      <c r="J10605">
        <v>51</v>
      </c>
      <c r="K10605">
        <v>0</v>
      </c>
      <c r="L10605" t="s">
        <v>147</v>
      </c>
      <c r="M10605" t="s">
        <v>236</v>
      </c>
      <c r="N10605" s="13">
        <v>1352077156.77</v>
      </c>
      <c r="O10605">
        <v>408036</v>
      </c>
      <c r="P10605">
        <v>2024</v>
      </c>
      <c r="Q10605">
        <v>800088702</v>
      </c>
      <c r="R10605" t="s">
        <v>2161</v>
      </c>
      <c r="S10605" s="13">
        <v>3497272234.6500001</v>
      </c>
      <c r="T10605">
        <v>0</v>
      </c>
      <c r="U10605" t="s">
        <v>7843</v>
      </c>
      <c r="V10605" t="s">
        <v>2342</v>
      </c>
      <c r="W10605">
        <v>5004</v>
      </c>
      <c r="X10605">
        <v>0</v>
      </c>
      <c r="Y10605">
        <v>408060</v>
      </c>
      <c r="Z10605">
        <v>20240331</v>
      </c>
      <c r="AA10605">
        <v>0</v>
      </c>
      <c r="AB10605">
        <v>0</v>
      </c>
      <c r="AC10605" t="s">
        <v>2281</v>
      </c>
      <c r="AD10605" t="s">
        <v>2281</v>
      </c>
      <c r="AE10605">
        <v>41131</v>
      </c>
      <c r="AF10605" t="s">
        <v>2281</v>
      </c>
      <c r="AG10605" t="s">
        <v>117</v>
      </c>
      <c r="AH10605">
        <v>400</v>
      </c>
    </row>
    <row r="10606" spans="1:34" hidden="1" x14ac:dyDescent="0.25">
      <c r="A10606" t="str">
        <f t="shared" si="495"/>
        <v>40 1 3 22 1 3 51 2 0 1906004 408037</v>
      </c>
      <c r="B10606" t="str">
        <f t="shared" si="496"/>
        <v>40 1 3 22 1 3 51 2 0 1906004 408061</v>
      </c>
      <c r="C10606" t="str">
        <f t="shared" si="497"/>
        <v>40 1 3 22 1 3 51 2 0 1906004</v>
      </c>
      <c r="D10606">
        <v>40</v>
      </c>
      <c r="E10606">
        <v>1</v>
      </c>
      <c r="F10606">
        <v>3</v>
      </c>
      <c r="G10606">
        <v>22</v>
      </c>
      <c r="H10606">
        <v>1</v>
      </c>
      <c r="I10606">
        <v>3</v>
      </c>
      <c r="J10606">
        <v>51</v>
      </c>
      <c r="K10606">
        <v>2</v>
      </c>
      <c r="L10606" t="s">
        <v>147</v>
      </c>
      <c r="M10606" t="s">
        <v>236</v>
      </c>
      <c r="N10606" s="13">
        <v>2223099612.96</v>
      </c>
      <c r="O10606">
        <v>408037</v>
      </c>
      <c r="P10606">
        <v>2024</v>
      </c>
      <c r="Q10606">
        <v>900156264</v>
      </c>
      <c r="R10606" t="s">
        <v>2162</v>
      </c>
      <c r="S10606" s="13">
        <v>5343701794.6400003</v>
      </c>
      <c r="T10606">
        <v>0</v>
      </c>
      <c r="U10606" t="s">
        <v>7843</v>
      </c>
      <c r="V10606" t="s">
        <v>2342</v>
      </c>
      <c r="W10606">
        <v>5004</v>
      </c>
      <c r="X10606">
        <v>0</v>
      </c>
      <c r="Y10606">
        <v>408061</v>
      </c>
      <c r="Z10606">
        <v>20240331</v>
      </c>
      <c r="AA10606">
        <v>0</v>
      </c>
      <c r="AB10606">
        <v>0</v>
      </c>
      <c r="AC10606" t="s">
        <v>2281</v>
      </c>
      <c r="AD10606" t="s">
        <v>2281</v>
      </c>
      <c r="AE10606">
        <v>41143</v>
      </c>
      <c r="AF10606" t="s">
        <v>2281</v>
      </c>
      <c r="AG10606" t="s">
        <v>113</v>
      </c>
      <c r="AH10606">
        <v>400</v>
      </c>
    </row>
    <row r="10607" spans="1:34" hidden="1" x14ac:dyDescent="0.25">
      <c r="A10607" t="str">
        <f t="shared" si="495"/>
        <v>40 1 3 22 1 3 51 4 0 1906004 408037</v>
      </c>
      <c r="B10607" t="str">
        <f t="shared" si="496"/>
        <v>40 1 3 22 1 3 51 4 0 1906004 408061</v>
      </c>
      <c r="C10607" t="str">
        <f t="shared" si="497"/>
        <v>40 1 3 22 1 3 51 4 0 1906004</v>
      </c>
      <c r="D10607">
        <v>40</v>
      </c>
      <c r="E10607">
        <v>1</v>
      </c>
      <c r="F10607">
        <v>3</v>
      </c>
      <c r="G10607">
        <v>22</v>
      </c>
      <c r="H10607">
        <v>1</v>
      </c>
      <c r="I10607">
        <v>3</v>
      </c>
      <c r="J10607">
        <v>51</v>
      </c>
      <c r="K10607">
        <v>4</v>
      </c>
      <c r="L10607" t="s">
        <v>147</v>
      </c>
      <c r="M10607" t="s">
        <v>236</v>
      </c>
      <c r="N10607" s="13">
        <v>594119341.05999994</v>
      </c>
      <c r="O10607">
        <v>408037</v>
      </c>
      <c r="P10607">
        <v>2024</v>
      </c>
      <c r="Q10607">
        <v>900156264</v>
      </c>
      <c r="R10607" t="s">
        <v>2162</v>
      </c>
      <c r="S10607" s="13">
        <v>5343701794.6400003</v>
      </c>
      <c r="T10607">
        <v>0</v>
      </c>
      <c r="U10607" t="s">
        <v>7843</v>
      </c>
      <c r="V10607" t="s">
        <v>2342</v>
      </c>
      <c r="W10607">
        <v>5004</v>
      </c>
      <c r="X10607">
        <v>0</v>
      </c>
      <c r="Y10607">
        <v>408061</v>
      </c>
      <c r="Z10607">
        <v>20240331</v>
      </c>
      <c r="AA10607">
        <v>0</v>
      </c>
      <c r="AB10607">
        <v>0</v>
      </c>
      <c r="AC10607" t="s">
        <v>2281</v>
      </c>
      <c r="AD10607" t="s">
        <v>2281</v>
      </c>
      <c r="AE10607">
        <v>41151</v>
      </c>
      <c r="AF10607" t="s">
        <v>2281</v>
      </c>
      <c r="AG10607" t="s">
        <v>115</v>
      </c>
      <c r="AH10607">
        <v>400</v>
      </c>
    </row>
    <row r="10608" spans="1:34" hidden="1" x14ac:dyDescent="0.25">
      <c r="A10608" t="str">
        <f t="shared" si="495"/>
        <v>40 1 3 22 1 3 51 5 0 1906004 408037</v>
      </c>
      <c r="B10608" t="str">
        <f t="shared" si="496"/>
        <v>40 1 3 22 1 3 51 5 0 1906004 408061</v>
      </c>
      <c r="C10608" t="str">
        <f t="shared" si="497"/>
        <v>40 1 3 22 1 3 51 5 0 1906004</v>
      </c>
      <c r="D10608">
        <v>40</v>
      </c>
      <c r="E10608">
        <v>1</v>
      </c>
      <c r="F10608">
        <v>3</v>
      </c>
      <c r="G10608">
        <v>22</v>
      </c>
      <c r="H10608">
        <v>1</v>
      </c>
      <c r="I10608">
        <v>3</v>
      </c>
      <c r="J10608">
        <v>51</v>
      </c>
      <c r="K10608">
        <v>5</v>
      </c>
      <c r="L10608" t="s">
        <v>147</v>
      </c>
      <c r="M10608" t="s">
        <v>236</v>
      </c>
      <c r="N10608" s="13">
        <v>72237089.370000005</v>
      </c>
      <c r="O10608">
        <v>408037</v>
      </c>
      <c r="P10608">
        <v>2024</v>
      </c>
      <c r="Q10608">
        <v>900156264</v>
      </c>
      <c r="R10608" t="s">
        <v>2162</v>
      </c>
      <c r="S10608" s="13">
        <v>5343701794.6400003</v>
      </c>
      <c r="T10608">
        <v>0</v>
      </c>
      <c r="U10608" t="s">
        <v>7843</v>
      </c>
      <c r="V10608" t="s">
        <v>2342</v>
      </c>
      <c r="W10608">
        <v>5004</v>
      </c>
      <c r="X10608">
        <v>0</v>
      </c>
      <c r="Y10608">
        <v>408061</v>
      </c>
      <c r="Z10608">
        <v>20240331</v>
      </c>
      <c r="AA10608">
        <v>0</v>
      </c>
      <c r="AB10608">
        <v>0</v>
      </c>
      <c r="AC10608" t="s">
        <v>2281</v>
      </c>
      <c r="AD10608" t="s">
        <v>2281</v>
      </c>
      <c r="AE10608">
        <v>41162</v>
      </c>
      <c r="AF10608" t="s">
        <v>2281</v>
      </c>
      <c r="AG10608" t="s">
        <v>116</v>
      </c>
      <c r="AH10608">
        <v>400</v>
      </c>
    </row>
    <row r="10609" spans="1:34" hidden="1" x14ac:dyDescent="0.25">
      <c r="A10609" t="str">
        <f t="shared" si="495"/>
        <v>40 1 3 22 1 3 51 6 0 1906004 408037</v>
      </c>
      <c r="B10609" t="str">
        <f t="shared" si="496"/>
        <v>40 1 3 22 1 3 51 6 0 1906004 408061</v>
      </c>
      <c r="C10609" t="str">
        <f t="shared" si="497"/>
        <v>40 1 3 22 1 3 51 6 0 1906004</v>
      </c>
      <c r="D10609">
        <v>40</v>
      </c>
      <c r="E10609">
        <v>1</v>
      </c>
      <c r="F10609">
        <v>3</v>
      </c>
      <c r="G10609">
        <v>22</v>
      </c>
      <c r="H10609">
        <v>1</v>
      </c>
      <c r="I10609">
        <v>3</v>
      </c>
      <c r="J10609">
        <v>51</v>
      </c>
      <c r="K10609">
        <v>6</v>
      </c>
      <c r="L10609" t="s">
        <v>147</v>
      </c>
      <c r="M10609" t="s">
        <v>236</v>
      </c>
      <c r="N10609" s="13">
        <v>65723068.18</v>
      </c>
      <c r="O10609">
        <v>408037</v>
      </c>
      <c r="P10609">
        <v>2024</v>
      </c>
      <c r="Q10609">
        <v>900156264</v>
      </c>
      <c r="R10609" t="s">
        <v>2162</v>
      </c>
      <c r="S10609" s="13">
        <v>5343701794.6400003</v>
      </c>
      <c r="T10609">
        <v>0</v>
      </c>
      <c r="U10609" t="s">
        <v>7843</v>
      </c>
      <c r="V10609" t="s">
        <v>2342</v>
      </c>
      <c r="W10609">
        <v>5004</v>
      </c>
      <c r="X10609">
        <v>0</v>
      </c>
      <c r="Y10609">
        <v>408061</v>
      </c>
      <c r="Z10609">
        <v>20240331</v>
      </c>
      <c r="AA10609">
        <v>0</v>
      </c>
      <c r="AB10609">
        <v>0</v>
      </c>
      <c r="AC10609" t="s">
        <v>2281</v>
      </c>
      <c r="AD10609" t="s">
        <v>2281</v>
      </c>
      <c r="AE10609">
        <v>41163</v>
      </c>
      <c r="AF10609" t="s">
        <v>7827</v>
      </c>
      <c r="AG10609" t="s">
        <v>601</v>
      </c>
      <c r="AH10609">
        <v>400</v>
      </c>
    </row>
    <row r="10610" spans="1:34" hidden="1" x14ac:dyDescent="0.25">
      <c r="A10610" t="str">
        <f t="shared" si="495"/>
        <v>40 1 3 22 1 3 51 7 0 1906004 408037</v>
      </c>
      <c r="B10610" t="str">
        <f t="shared" si="496"/>
        <v>40 1 3 22 1 3 51 7 0 1906004 408061</v>
      </c>
      <c r="C10610" t="str">
        <f t="shared" si="497"/>
        <v>40 1 3 22 1 3 51 7 0 1906004</v>
      </c>
      <c r="D10610">
        <v>40</v>
      </c>
      <c r="E10610">
        <v>1</v>
      </c>
      <c r="F10610">
        <v>3</v>
      </c>
      <c r="G10610">
        <v>22</v>
      </c>
      <c r="H10610">
        <v>1</v>
      </c>
      <c r="I10610">
        <v>3</v>
      </c>
      <c r="J10610">
        <v>51</v>
      </c>
      <c r="K10610">
        <v>7</v>
      </c>
      <c r="L10610" t="s">
        <v>147</v>
      </c>
      <c r="M10610" t="s">
        <v>236</v>
      </c>
      <c r="N10610" s="13">
        <v>322599116.26999998</v>
      </c>
      <c r="O10610">
        <v>408037</v>
      </c>
      <c r="P10610">
        <v>2024</v>
      </c>
      <c r="Q10610">
        <v>900156264</v>
      </c>
      <c r="R10610" t="s">
        <v>2162</v>
      </c>
      <c r="S10610" s="13">
        <v>5343701794.6400003</v>
      </c>
      <c r="T10610">
        <v>0</v>
      </c>
      <c r="U10610" t="s">
        <v>7843</v>
      </c>
      <c r="V10610" t="s">
        <v>2342</v>
      </c>
      <c r="W10610">
        <v>5004</v>
      </c>
      <c r="X10610">
        <v>0</v>
      </c>
      <c r="Y10610">
        <v>408061</v>
      </c>
      <c r="Z10610">
        <v>20240331</v>
      </c>
      <c r="AA10610">
        <v>0</v>
      </c>
      <c r="AB10610">
        <v>0</v>
      </c>
      <c r="AC10610" t="s">
        <v>2281</v>
      </c>
      <c r="AD10610" t="s">
        <v>2281</v>
      </c>
      <c r="AE10610">
        <v>41140</v>
      </c>
      <c r="AF10610" t="s">
        <v>7827</v>
      </c>
      <c r="AG10610" t="s">
        <v>600</v>
      </c>
      <c r="AH10610">
        <v>400</v>
      </c>
    </row>
    <row r="10611" spans="1:34" hidden="1" x14ac:dyDescent="0.25">
      <c r="A10611" t="str">
        <f t="shared" si="495"/>
        <v>40 1 3 33 1 3 51 0 0 1906004 408037</v>
      </c>
      <c r="B10611" t="str">
        <f t="shared" si="496"/>
        <v>40 1 3 33 1 3 51 0 0 1906004 408061</v>
      </c>
      <c r="C10611" t="str">
        <f t="shared" si="497"/>
        <v>40 1 3 33 1 3 51 0 0 1906004</v>
      </c>
      <c r="D10611">
        <v>40</v>
      </c>
      <c r="E10611">
        <v>1</v>
      </c>
      <c r="F10611">
        <v>3</v>
      </c>
      <c r="G10611">
        <v>33</v>
      </c>
      <c r="H10611">
        <v>1</v>
      </c>
      <c r="I10611">
        <v>3</v>
      </c>
      <c r="J10611">
        <v>51</v>
      </c>
      <c r="K10611">
        <v>0</v>
      </c>
      <c r="L10611" t="s">
        <v>147</v>
      </c>
      <c r="M10611" t="s">
        <v>236</v>
      </c>
      <c r="N10611" s="13">
        <v>2065923566.8</v>
      </c>
      <c r="O10611">
        <v>408037</v>
      </c>
      <c r="P10611">
        <v>2024</v>
      </c>
      <c r="Q10611">
        <v>900156264</v>
      </c>
      <c r="R10611" t="s">
        <v>2162</v>
      </c>
      <c r="S10611" s="13">
        <v>5343701794.6400003</v>
      </c>
      <c r="T10611">
        <v>0</v>
      </c>
      <c r="U10611" t="s">
        <v>7843</v>
      </c>
      <c r="V10611" t="s">
        <v>2342</v>
      </c>
      <c r="W10611">
        <v>5004</v>
      </c>
      <c r="X10611">
        <v>0</v>
      </c>
      <c r="Y10611">
        <v>408061</v>
      </c>
      <c r="Z10611">
        <v>20240331</v>
      </c>
      <c r="AA10611">
        <v>0</v>
      </c>
      <c r="AB10611">
        <v>0</v>
      </c>
      <c r="AC10611" t="s">
        <v>2281</v>
      </c>
      <c r="AD10611" t="s">
        <v>2281</v>
      </c>
      <c r="AE10611">
        <v>41131</v>
      </c>
      <c r="AF10611" t="s">
        <v>2281</v>
      </c>
      <c r="AG10611" t="s">
        <v>117</v>
      </c>
      <c r="AH10611">
        <v>400</v>
      </c>
    </row>
    <row r="10612" spans="1:34" hidden="1" x14ac:dyDescent="0.25">
      <c r="A10612" t="str">
        <f t="shared" si="495"/>
        <v>40 1 3 22 1 3 51 2 0 1906004 408038</v>
      </c>
      <c r="B10612" t="str">
        <f t="shared" si="496"/>
        <v>40 1 3 22 1 3 51 2 0 1906004 408097</v>
      </c>
      <c r="C10612" t="str">
        <f t="shared" si="497"/>
        <v>40 1 3 22 1 3 51 2 0 1906004</v>
      </c>
      <c r="D10612">
        <v>40</v>
      </c>
      <c r="E10612">
        <v>1</v>
      </c>
      <c r="F10612">
        <v>3</v>
      </c>
      <c r="G10612">
        <v>22</v>
      </c>
      <c r="H10612">
        <v>1</v>
      </c>
      <c r="I10612">
        <v>3</v>
      </c>
      <c r="J10612">
        <v>51</v>
      </c>
      <c r="K10612">
        <v>2</v>
      </c>
      <c r="L10612" t="s">
        <v>147</v>
      </c>
      <c r="M10612" t="s">
        <v>236</v>
      </c>
      <c r="N10612" s="13">
        <v>1851280807.9200001</v>
      </c>
      <c r="O10612">
        <v>408038</v>
      </c>
      <c r="P10612">
        <v>2024</v>
      </c>
      <c r="Q10612">
        <v>800130907</v>
      </c>
      <c r="R10612" t="s">
        <v>2163</v>
      </c>
      <c r="S10612" s="13">
        <v>4449954701.9799995</v>
      </c>
      <c r="T10612">
        <v>0</v>
      </c>
      <c r="U10612" t="s">
        <v>7843</v>
      </c>
      <c r="V10612" t="s">
        <v>2342</v>
      </c>
      <c r="W10612">
        <v>5004</v>
      </c>
      <c r="X10612">
        <v>0</v>
      </c>
      <c r="Y10612">
        <v>408097</v>
      </c>
      <c r="Z10612">
        <v>20240331</v>
      </c>
      <c r="AA10612">
        <v>0</v>
      </c>
      <c r="AB10612">
        <v>0</v>
      </c>
      <c r="AC10612" t="s">
        <v>2281</v>
      </c>
      <c r="AD10612" t="s">
        <v>2281</v>
      </c>
      <c r="AE10612">
        <v>41143</v>
      </c>
      <c r="AF10612" t="s">
        <v>2281</v>
      </c>
      <c r="AG10612" t="s">
        <v>113</v>
      </c>
      <c r="AH10612">
        <v>400</v>
      </c>
    </row>
    <row r="10613" spans="1:34" hidden="1" x14ac:dyDescent="0.25">
      <c r="A10613" t="str">
        <f t="shared" si="495"/>
        <v>40 1 3 22 1 3 51 4 0 1906004 408038</v>
      </c>
      <c r="B10613" t="str">
        <f t="shared" si="496"/>
        <v>40 1 3 22 1 3 51 4 0 1906004 408097</v>
      </c>
      <c r="C10613" t="str">
        <f t="shared" si="497"/>
        <v>40 1 3 22 1 3 51 4 0 1906004</v>
      </c>
      <c r="D10613">
        <v>40</v>
      </c>
      <c r="E10613">
        <v>1</v>
      </c>
      <c r="F10613">
        <v>3</v>
      </c>
      <c r="G10613">
        <v>22</v>
      </c>
      <c r="H10613">
        <v>1</v>
      </c>
      <c r="I10613">
        <v>3</v>
      </c>
      <c r="J10613">
        <v>51</v>
      </c>
      <c r="K10613">
        <v>4</v>
      </c>
      <c r="L10613" t="s">
        <v>147</v>
      </c>
      <c r="M10613" t="s">
        <v>236</v>
      </c>
      <c r="N10613" s="13">
        <v>494751439.52999997</v>
      </c>
      <c r="O10613">
        <v>408038</v>
      </c>
      <c r="P10613">
        <v>2024</v>
      </c>
      <c r="Q10613">
        <v>800130907</v>
      </c>
      <c r="R10613" t="s">
        <v>2163</v>
      </c>
      <c r="S10613" s="13">
        <v>4449954701.9799995</v>
      </c>
      <c r="T10613">
        <v>0</v>
      </c>
      <c r="U10613" t="s">
        <v>7843</v>
      </c>
      <c r="V10613" t="s">
        <v>2342</v>
      </c>
      <c r="W10613">
        <v>5004</v>
      </c>
      <c r="X10613">
        <v>0</v>
      </c>
      <c r="Y10613">
        <v>408097</v>
      </c>
      <c r="Z10613">
        <v>20240331</v>
      </c>
      <c r="AA10613">
        <v>0</v>
      </c>
      <c r="AB10613">
        <v>0</v>
      </c>
      <c r="AC10613" t="s">
        <v>2281</v>
      </c>
      <c r="AD10613" t="s">
        <v>2281</v>
      </c>
      <c r="AE10613">
        <v>41151</v>
      </c>
      <c r="AF10613" t="s">
        <v>2281</v>
      </c>
      <c r="AG10613" t="s">
        <v>115</v>
      </c>
      <c r="AH10613">
        <v>400</v>
      </c>
    </row>
    <row r="10614" spans="1:34" hidden="1" x14ac:dyDescent="0.25">
      <c r="A10614" t="str">
        <f t="shared" si="495"/>
        <v>40 1 3 22 1 3 51 5 0 1906004 408038</v>
      </c>
      <c r="B10614" t="str">
        <f t="shared" si="496"/>
        <v>40 1 3 22 1 3 51 5 0 1906004 408097</v>
      </c>
      <c r="C10614" t="str">
        <f t="shared" si="497"/>
        <v>40 1 3 22 1 3 51 5 0 1906004</v>
      </c>
      <c r="D10614">
        <v>40</v>
      </c>
      <c r="E10614">
        <v>1</v>
      </c>
      <c r="F10614">
        <v>3</v>
      </c>
      <c r="G10614">
        <v>22</v>
      </c>
      <c r="H10614">
        <v>1</v>
      </c>
      <c r="I10614">
        <v>3</v>
      </c>
      <c r="J10614">
        <v>51</v>
      </c>
      <c r="K10614">
        <v>5</v>
      </c>
      <c r="L10614" t="s">
        <v>147</v>
      </c>
      <c r="M10614" t="s">
        <v>236</v>
      </c>
      <c r="N10614" s="13">
        <v>60155260.869999997</v>
      </c>
      <c r="O10614">
        <v>408038</v>
      </c>
      <c r="P10614">
        <v>2024</v>
      </c>
      <c r="Q10614">
        <v>800130907</v>
      </c>
      <c r="R10614" t="s">
        <v>2163</v>
      </c>
      <c r="S10614" s="13">
        <v>4449954701.9799995</v>
      </c>
      <c r="T10614">
        <v>0</v>
      </c>
      <c r="U10614" t="s">
        <v>7843</v>
      </c>
      <c r="V10614" t="s">
        <v>2342</v>
      </c>
      <c r="W10614">
        <v>5004</v>
      </c>
      <c r="X10614">
        <v>0</v>
      </c>
      <c r="Y10614">
        <v>408097</v>
      </c>
      <c r="Z10614">
        <v>20240331</v>
      </c>
      <c r="AA10614">
        <v>0</v>
      </c>
      <c r="AB10614">
        <v>0</v>
      </c>
      <c r="AC10614" t="s">
        <v>2281</v>
      </c>
      <c r="AD10614" t="s">
        <v>2281</v>
      </c>
      <c r="AE10614">
        <v>41162</v>
      </c>
      <c r="AF10614" t="s">
        <v>2281</v>
      </c>
      <c r="AG10614" t="s">
        <v>116</v>
      </c>
      <c r="AH10614">
        <v>400</v>
      </c>
    </row>
    <row r="10615" spans="1:34" hidden="1" x14ac:dyDescent="0.25">
      <c r="A10615" t="str">
        <f t="shared" si="495"/>
        <v>40 1 3 22 1 3 51 6 0 1906004 408038</v>
      </c>
      <c r="B10615" t="str">
        <f t="shared" si="496"/>
        <v>40 1 3 22 1 3 51 6 0 1906004 408097</v>
      </c>
      <c r="C10615" t="str">
        <f t="shared" si="497"/>
        <v>40 1 3 22 1 3 51 6 0 1906004</v>
      </c>
      <c r="D10615">
        <v>40</v>
      </c>
      <c r="E10615">
        <v>1</v>
      </c>
      <c r="F10615">
        <v>3</v>
      </c>
      <c r="G10615">
        <v>22</v>
      </c>
      <c r="H10615">
        <v>1</v>
      </c>
      <c r="I10615">
        <v>3</v>
      </c>
      <c r="J10615">
        <v>51</v>
      </c>
      <c r="K10615">
        <v>6</v>
      </c>
      <c r="L10615" t="s">
        <v>147</v>
      </c>
      <c r="M10615" t="s">
        <v>236</v>
      </c>
      <c r="N10615" s="13">
        <v>54730725.530000001</v>
      </c>
      <c r="O10615">
        <v>408038</v>
      </c>
      <c r="P10615">
        <v>2024</v>
      </c>
      <c r="Q10615">
        <v>800130907</v>
      </c>
      <c r="R10615" t="s">
        <v>2163</v>
      </c>
      <c r="S10615" s="13">
        <v>4449954701.9799995</v>
      </c>
      <c r="T10615">
        <v>0</v>
      </c>
      <c r="U10615" t="s">
        <v>7843</v>
      </c>
      <c r="V10615" t="s">
        <v>2342</v>
      </c>
      <c r="W10615">
        <v>5004</v>
      </c>
      <c r="X10615">
        <v>0</v>
      </c>
      <c r="Y10615">
        <v>408097</v>
      </c>
      <c r="Z10615">
        <v>20240331</v>
      </c>
      <c r="AA10615">
        <v>0</v>
      </c>
      <c r="AB10615">
        <v>0</v>
      </c>
      <c r="AC10615" t="s">
        <v>2281</v>
      </c>
      <c r="AD10615" t="s">
        <v>2281</v>
      </c>
      <c r="AE10615">
        <v>41163</v>
      </c>
      <c r="AF10615" t="s">
        <v>7827</v>
      </c>
      <c r="AG10615" t="s">
        <v>601</v>
      </c>
      <c r="AH10615">
        <v>400</v>
      </c>
    </row>
    <row r="10616" spans="1:34" hidden="1" x14ac:dyDescent="0.25">
      <c r="A10616" t="str">
        <f t="shared" si="495"/>
        <v>40 1 3 22 1 3 51 7 0 1906004 408038</v>
      </c>
      <c r="B10616" t="str">
        <f t="shared" si="496"/>
        <v>40 1 3 22 1 3 51 7 0 1906004 408097</v>
      </c>
      <c r="C10616" t="str">
        <f t="shared" si="497"/>
        <v>40 1 3 22 1 3 51 7 0 1906004</v>
      </c>
      <c r="D10616">
        <v>40</v>
      </c>
      <c r="E10616">
        <v>1</v>
      </c>
      <c r="F10616">
        <v>3</v>
      </c>
      <c r="G10616">
        <v>22</v>
      </c>
      <c r="H10616">
        <v>1</v>
      </c>
      <c r="I10616">
        <v>3</v>
      </c>
      <c r="J10616">
        <v>51</v>
      </c>
      <c r="K10616">
        <v>7</v>
      </c>
      <c r="L10616" t="s">
        <v>147</v>
      </c>
      <c r="M10616" t="s">
        <v>236</v>
      </c>
      <c r="N10616" s="13">
        <v>268643631.23000002</v>
      </c>
      <c r="O10616">
        <v>408038</v>
      </c>
      <c r="P10616">
        <v>2024</v>
      </c>
      <c r="Q10616">
        <v>800130907</v>
      </c>
      <c r="R10616" t="s">
        <v>2163</v>
      </c>
      <c r="S10616" s="13">
        <v>4449954701.9799995</v>
      </c>
      <c r="T10616">
        <v>0</v>
      </c>
      <c r="U10616" t="s">
        <v>7843</v>
      </c>
      <c r="V10616" t="s">
        <v>2342</v>
      </c>
      <c r="W10616">
        <v>5004</v>
      </c>
      <c r="X10616">
        <v>0</v>
      </c>
      <c r="Y10616">
        <v>408097</v>
      </c>
      <c r="Z10616">
        <v>20240331</v>
      </c>
      <c r="AA10616">
        <v>0</v>
      </c>
      <c r="AB10616">
        <v>0</v>
      </c>
      <c r="AC10616" t="s">
        <v>2281</v>
      </c>
      <c r="AD10616" t="s">
        <v>2281</v>
      </c>
      <c r="AE10616">
        <v>41140</v>
      </c>
      <c r="AF10616" t="s">
        <v>7827</v>
      </c>
      <c r="AG10616" t="s">
        <v>600</v>
      </c>
      <c r="AH10616">
        <v>400</v>
      </c>
    </row>
    <row r="10617" spans="1:34" hidden="1" x14ac:dyDescent="0.25">
      <c r="A10617" t="str">
        <f t="shared" si="495"/>
        <v>40 1 3 33 1 3 51 0 0 1906004 408038</v>
      </c>
      <c r="B10617" t="str">
        <f t="shared" si="496"/>
        <v>40 1 3 33 1 3 51 0 0 1906004 408097</v>
      </c>
      <c r="C10617" t="str">
        <f t="shared" si="497"/>
        <v>40 1 3 33 1 3 51 0 0 1906004</v>
      </c>
      <c r="D10617">
        <v>40</v>
      </c>
      <c r="E10617">
        <v>1</v>
      </c>
      <c r="F10617">
        <v>3</v>
      </c>
      <c r="G10617">
        <v>33</v>
      </c>
      <c r="H10617">
        <v>1</v>
      </c>
      <c r="I10617">
        <v>3</v>
      </c>
      <c r="J10617">
        <v>51</v>
      </c>
      <c r="K10617">
        <v>0</v>
      </c>
      <c r="L10617" t="s">
        <v>147</v>
      </c>
      <c r="M10617" t="s">
        <v>236</v>
      </c>
      <c r="N10617" s="13">
        <v>1720392836.9000001</v>
      </c>
      <c r="O10617">
        <v>408038</v>
      </c>
      <c r="P10617">
        <v>2024</v>
      </c>
      <c r="Q10617">
        <v>800130907</v>
      </c>
      <c r="R10617" t="s">
        <v>2163</v>
      </c>
      <c r="S10617" s="13">
        <v>4449954701.9799995</v>
      </c>
      <c r="T10617">
        <v>0</v>
      </c>
      <c r="U10617" t="s">
        <v>7843</v>
      </c>
      <c r="V10617" t="s">
        <v>2342</v>
      </c>
      <c r="W10617">
        <v>5004</v>
      </c>
      <c r="X10617">
        <v>0</v>
      </c>
      <c r="Y10617">
        <v>408097</v>
      </c>
      <c r="Z10617">
        <v>20240331</v>
      </c>
      <c r="AA10617">
        <v>0</v>
      </c>
      <c r="AB10617">
        <v>0</v>
      </c>
      <c r="AC10617" t="s">
        <v>2281</v>
      </c>
      <c r="AD10617" t="s">
        <v>2281</v>
      </c>
      <c r="AE10617">
        <v>41131</v>
      </c>
      <c r="AF10617" t="s">
        <v>2281</v>
      </c>
      <c r="AG10617" t="s">
        <v>117</v>
      </c>
      <c r="AH10617">
        <v>400</v>
      </c>
    </row>
    <row r="10618" spans="1:34" hidden="1" x14ac:dyDescent="0.25">
      <c r="A10618" t="str">
        <f t="shared" si="495"/>
        <v>40 1 3 22 1 3 51 2 0 1906004 408039</v>
      </c>
      <c r="B10618" t="str">
        <f t="shared" si="496"/>
        <v>40 1 3 22 1 3 51 2 0 1906004 408098</v>
      </c>
      <c r="C10618" t="str">
        <f t="shared" si="497"/>
        <v>40 1 3 22 1 3 51 2 0 1906004</v>
      </c>
      <c r="D10618">
        <v>40</v>
      </c>
      <c r="E10618">
        <v>1</v>
      </c>
      <c r="F10618">
        <v>3</v>
      </c>
      <c r="G10618">
        <v>22</v>
      </c>
      <c r="H10618">
        <v>1</v>
      </c>
      <c r="I10618">
        <v>3</v>
      </c>
      <c r="J10618">
        <v>51</v>
      </c>
      <c r="K10618">
        <v>2</v>
      </c>
      <c r="L10618" t="s">
        <v>147</v>
      </c>
      <c r="M10618" t="s">
        <v>236</v>
      </c>
      <c r="N10618" s="13">
        <v>724100777.32000005</v>
      </c>
      <c r="O10618">
        <v>408039</v>
      </c>
      <c r="P10618">
        <v>2024</v>
      </c>
      <c r="Q10618">
        <v>800251440</v>
      </c>
      <c r="R10618" t="s">
        <v>2164</v>
      </c>
      <c r="S10618" s="13">
        <v>1740533173</v>
      </c>
      <c r="T10618">
        <v>0</v>
      </c>
      <c r="U10618" t="s">
        <v>7843</v>
      </c>
      <c r="V10618" t="s">
        <v>2342</v>
      </c>
      <c r="W10618">
        <v>5004</v>
      </c>
      <c r="X10618">
        <v>0</v>
      </c>
      <c r="Y10618">
        <v>408098</v>
      </c>
      <c r="Z10618">
        <v>20240331</v>
      </c>
      <c r="AA10618">
        <v>0</v>
      </c>
      <c r="AB10618">
        <v>0</v>
      </c>
      <c r="AC10618" t="s">
        <v>2281</v>
      </c>
      <c r="AD10618" t="s">
        <v>2281</v>
      </c>
      <c r="AE10618">
        <v>41143</v>
      </c>
      <c r="AF10618" t="s">
        <v>2281</v>
      </c>
      <c r="AG10618" t="s">
        <v>113</v>
      </c>
      <c r="AH10618">
        <v>400</v>
      </c>
    </row>
    <row r="10619" spans="1:34" hidden="1" x14ac:dyDescent="0.25">
      <c r="A10619" t="str">
        <f t="shared" si="495"/>
        <v>40 1 3 22 1 3 51 4 0 1906004 408039</v>
      </c>
      <c r="B10619" t="str">
        <f t="shared" si="496"/>
        <v>40 1 3 22 1 3 51 4 0 1906004 408098</v>
      </c>
      <c r="C10619" t="str">
        <f t="shared" si="497"/>
        <v>40 1 3 22 1 3 51 4 0 1906004</v>
      </c>
      <c r="D10619">
        <v>40</v>
      </c>
      <c r="E10619">
        <v>1</v>
      </c>
      <c r="F10619">
        <v>3</v>
      </c>
      <c r="G10619">
        <v>22</v>
      </c>
      <c r="H10619">
        <v>1</v>
      </c>
      <c r="I10619">
        <v>3</v>
      </c>
      <c r="J10619">
        <v>51</v>
      </c>
      <c r="K10619">
        <v>4</v>
      </c>
      <c r="L10619" t="s">
        <v>147</v>
      </c>
      <c r="M10619" t="s">
        <v>236</v>
      </c>
      <c r="N10619" s="13">
        <v>193514619.94</v>
      </c>
      <c r="O10619">
        <v>408039</v>
      </c>
      <c r="P10619">
        <v>2024</v>
      </c>
      <c r="Q10619">
        <v>800251440</v>
      </c>
      <c r="R10619" t="s">
        <v>2164</v>
      </c>
      <c r="S10619" s="13">
        <v>1740533173</v>
      </c>
      <c r="T10619">
        <v>0</v>
      </c>
      <c r="U10619" t="s">
        <v>7843</v>
      </c>
      <c r="V10619" t="s">
        <v>2342</v>
      </c>
      <c r="W10619">
        <v>5004</v>
      </c>
      <c r="X10619">
        <v>0</v>
      </c>
      <c r="Y10619">
        <v>408098</v>
      </c>
      <c r="Z10619">
        <v>20240331</v>
      </c>
      <c r="AA10619">
        <v>0</v>
      </c>
      <c r="AB10619">
        <v>0</v>
      </c>
      <c r="AC10619" t="s">
        <v>2281</v>
      </c>
      <c r="AD10619" t="s">
        <v>2281</v>
      </c>
      <c r="AE10619">
        <v>41151</v>
      </c>
      <c r="AF10619" t="s">
        <v>2281</v>
      </c>
      <c r="AG10619" t="s">
        <v>115</v>
      </c>
      <c r="AH10619">
        <v>400</v>
      </c>
    </row>
    <row r="10620" spans="1:34" hidden="1" x14ac:dyDescent="0.25">
      <c r="A10620" t="str">
        <f t="shared" si="495"/>
        <v>40 1 3 22 1 3 51 5 0 1906004 408039</v>
      </c>
      <c r="B10620" t="str">
        <f t="shared" si="496"/>
        <v>40 1 3 22 1 3 51 5 0 1906004 408098</v>
      </c>
      <c r="C10620" t="str">
        <f t="shared" si="497"/>
        <v>40 1 3 22 1 3 51 5 0 1906004</v>
      </c>
      <c r="D10620">
        <v>40</v>
      </c>
      <c r="E10620">
        <v>1</v>
      </c>
      <c r="F10620">
        <v>3</v>
      </c>
      <c r="G10620">
        <v>22</v>
      </c>
      <c r="H10620">
        <v>1</v>
      </c>
      <c r="I10620">
        <v>3</v>
      </c>
      <c r="J10620">
        <v>51</v>
      </c>
      <c r="K10620">
        <v>5</v>
      </c>
      <c r="L10620" t="s">
        <v>147</v>
      </c>
      <c r="M10620" t="s">
        <v>236</v>
      </c>
      <c r="N10620" s="13">
        <v>23528829.859999999</v>
      </c>
      <c r="O10620">
        <v>408039</v>
      </c>
      <c r="P10620">
        <v>2024</v>
      </c>
      <c r="Q10620">
        <v>800251440</v>
      </c>
      <c r="R10620" t="s">
        <v>2164</v>
      </c>
      <c r="S10620" s="13">
        <v>1740533173</v>
      </c>
      <c r="T10620">
        <v>0</v>
      </c>
      <c r="U10620" t="s">
        <v>7843</v>
      </c>
      <c r="V10620" t="s">
        <v>2342</v>
      </c>
      <c r="W10620">
        <v>5004</v>
      </c>
      <c r="X10620">
        <v>0</v>
      </c>
      <c r="Y10620">
        <v>408098</v>
      </c>
      <c r="Z10620">
        <v>20240331</v>
      </c>
      <c r="AA10620">
        <v>0</v>
      </c>
      <c r="AB10620">
        <v>0</v>
      </c>
      <c r="AC10620" t="s">
        <v>2281</v>
      </c>
      <c r="AD10620" t="s">
        <v>2281</v>
      </c>
      <c r="AE10620">
        <v>41162</v>
      </c>
      <c r="AF10620" t="s">
        <v>2281</v>
      </c>
      <c r="AG10620" t="s">
        <v>116</v>
      </c>
      <c r="AH10620">
        <v>400</v>
      </c>
    </row>
    <row r="10621" spans="1:34" hidden="1" x14ac:dyDescent="0.25">
      <c r="A10621" t="str">
        <f t="shared" si="495"/>
        <v>40 1 3 22 1 3 51 6 0 1906004 408039</v>
      </c>
      <c r="B10621" t="str">
        <f t="shared" si="496"/>
        <v>40 1 3 22 1 3 51 6 0 1906004 408098</v>
      </c>
      <c r="C10621" t="str">
        <f t="shared" si="497"/>
        <v>40 1 3 22 1 3 51 6 0 1906004</v>
      </c>
      <c r="D10621">
        <v>40</v>
      </c>
      <c r="E10621">
        <v>1</v>
      </c>
      <c r="F10621">
        <v>3</v>
      </c>
      <c r="G10621">
        <v>22</v>
      </c>
      <c r="H10621">
        <v>1</v>
      </c>
      <c r="I10621">
        <v>3</v>
      </c>
      <c r="J10621">
        <v>51</v>
      </c>
      <c r="K10621">
        <v>6</v>
      </c>
      <c r="L10621" t="s">
        <v>147</v>
      </c>
      <c r="M10621" t="s">
        <v>236</v>
      </c>
      <c r="N10621" s="13">
        <v>21407104.059999999</v>
      </c>
      <c r="O10621">
        <v>408039</v>
      </c>
      <c r="P10621">
        <v>2024</v>
      </c>
      <c r="Q10621">
        <v>800251440</v>
      </c>
      <c r="R10621" t="s">
        <v>2164</v>
      </c>
      <c r="S10621" s="13">
        <v>1740533173</v>
      </c>
      <c r="T10621">
        <v>0</v>
      </c>
      <c r="U10621" t="s">
        <v>7843</v>
      </c>
      <c r="V10621" t="s">
        <v>2342</v>
      </c>
      <c r="W10621">
        <v>5004</v>
      </c>
      <c r="X10621">
        <v>0</v>
      </c>
      <c r="Y10621">
        <v>408098</v>
      </c>
      <c r="Z10621">
        <v>20240331</v>
      </c>
      <c r="AA10621">
        <v>0</v>
      </c>
      <c r="AB10621">
        <v>0</v>
      </c>
      <c r="AC10621" t="s">
        <v>2281</v>
      </c>
      <c r="AD10621" t="s">
        <v>2281</v>
      </c>
      <c r="AE10621">
        <v>41163</v>
      </c>
      <c r="AF10621" t="s">
        <v>7827</v>
      </c>
      <c r="AG10621" t="s">
        <v>601</v>
      </c>
      <c r="AH10621">
        <v>400</v>
      </c>
    </row>
    <row r="10622" spans="1:34" hidden="1" x14ac:dyDescent="0.25">
      <c r="A10622" t="str">
        <f t="shared" si="495"/>
        <v>40 1 3 22 1 3 51 7 0 1906004 408039</v>
      </c>
      <c r="B10622" t="str">
        <f t="shared" si="496"/>
        <v>40 1 3 22 1 3 51 7 0 1906004 408098</v>
      </c>
      <c r="C10622" t="str">
        <f t="shared" si="497"/>
        <v>40 1 3 22 1 3 51 7 0 1906004</v>
      </c>
      <c r="D10622">
        <v>40</v>
      </c>
      <c r="E10622">
        <v>1</v>
      </c>
      <c r="F10622">
        <v>3</v>
      </c>
      <c r="G10622">
        <v>22</v>
      </c>
      <c r="H10622">
        <v>1</v>
      </c>
      <c r="I10622">
        <v>3</v>
      </c>
      <c r="J10622">
        <v>51</v>
      </c>
      <c r="K10622">
        <v>7</v>
      </c>
      <c r="L10622" t="s">
        <v>147</v>
      </c>
      <c r="M10622" t="s">
        <v>236</v>
      </c>
      <c r="N10622" s="13">
        <v>105075935.19</v>
      </c>
      <c r="O10622">
        <v>408039</v>
      </c>
      <c r="P10622">
        <v>2024</v>
      </c>
      <c r="Q10622">
        <v>800251440</v>
      </c>
      <c r="R10622" t="s">
        <v>2164</v>
      </c>
      <c r="S10622" s="13">
        <v>1740533173</v>
      </c>
      <c r="T10622">
        <v>0</v>
      </c>
      <c r="U10622" t="s">
        <v>7843</v>
      </c>
      <c r="V10622" t="s">
        <v>2342</v>
      </c>
      <c r="W10622">
        <v>5004</v>
      </c>
      <c r="X10622">
        <v>0</v>
      </c>
      <c r="Y10622">
        <v>408098</v>
      </c>
      <c r="Z10622">
        <v>20240331</v>
      </c>
      <c r="AA10622">
        <v>0</v>
      </c>
      <c r="AB10622">
        <v>0</v>
      </c>
      <c r="AC10622" t="s">
        <v>2281</v>
      </c>
      <c r="AD10622" t="s">
        <v>2281</v>
      </c>
      <c r="AE10622">
        <v>41140</v>
      </c>
      <c r="AF10622" t="s">
        <v>7827</v>
      </c>
      <c r="AG10622" t="s">
        <v>600</v>
      </c>
      <c r="AH10622">
        <v>400</v>
      </c>
    </row>
    <row r="10623" spans="1:34" hidden="1" x14ac:dyDescent="0.25">
      <c r="A10623" t="str">
        <f t="shared" si="495"/>
        <v>40 1 3 33 1 3 51 0 0 1906004 408039</v>
      </c>
      <c r="B10623" t="str">
        <f t="shared" si="496"/>
        <v>40 1 3 33 1 3 51 0 0 1906004 408098</v>
      </c>
      <c r="C10623" t="str">
        <f t="shared" si="497"/>
        <v>40 1 3 33 1 3 51 0 0 1906004</v>
      </c>
      <c r="D10623">
        <v>40</v>
      </c>
      <c r="E10623">
        <v>1</v>
      </c>
      <c r="F10623">
        <v>3</v>
      </c>
      <c r="G10623">
        <v>33</v>
      </c>
      <c r="H10623">
        <v>1</v>
      </c>
      <c r="I10623">
        <v>3</v>
      </c>
      <c r="J10623">
        <v>51</v>
      </c>
      <c r="K10623">
        <v>0</v>
      </c>
      <c r="L10623" t="s">
        <v>147</v>
      </c>
      <c r="M10623" t="s">
        <v>236</v>
      </c>
      <c r="N10623" s="13">
        <v>672905906.63</v>
      </c>
      <c r="O10623">
        <v>408039</v>
      </c>
      <c r="P10623">
        <v>2024</v>
      </c>
      <c r="Q10623">
        <v>800251440</v>
      </c>
      <c r="R10623" t="s">
        <v>2164</v>
      </c>
      <c r="S10623" s="13">
        <v>1740533173</v>
      </c>
      <c r="T10623">
        <v>0</v>
      </c>
      <c r="U10623" t="s">
        <v>7843</v>
      </c>
      <c r="V10623" t="s">
        <v>2342</v>
      </c>
      <c r="W10623">
        <v>5004</v>
      </c>
      <c r="X10623">
        <v>0</v>
      </c>
      <c r="Y10623">
        <v>408098</v>
      </c>
      <c r="Z10623">
        <v>20240331</v>
      </c>
      <c r="AA10623">
        <v>0</v>
      </c>
      <c r="AB10623">
        <v>0</v>
      </c>
      <c r="AC10623" t="s">
        <v>2281</v>
      </c>
      <c r="AD10623" t="s">
        <v>2281</v>
      </c>
      <c r="AE10623">
        <v>41131</v>
      </c>
      <c r="AF10623" t="s">
        <v>2281</v>
      </c>
      <c r="AG10623" t="s">
        <v>117</v>
      </c>
      <c r="AH10623">
        <v>400</v>
      </c>
    </row>
    <row r="10624" spans="1:34" hidden="1" x14ac:dyDescent="0.25">
      <c r="A10624" t="str">
        <f t="shared" si="495"/>
        <v>40 1 3 22 1 3 51 2 0 1906004 408040</v>
      </c>
      <c r="B10624" t="str">
        <f t="shared" si="496"/>
        <v>40 1 3 22 1 3 51 2 0 1906004 408051</v>
      </c>
      <c r="C10624" t="str">
        <f t="shared" si="497"/>
        <v>40 1 3 22 1 3 51 2 0 1906004</v>
      </c>
      <c r="D10624">
        <v>40</v>
      </c>
      <c r="E10624">
        <v>1</v>
      </c>
      <c r="F10624">
        <v>3</v>
      </c>
      <c r="G10624">
        <v>22</v>
      </c>
      <c r="H10624">
        <v>1</v>
      </c>
      <c r="I10624">
        <v>3</v>
      </c>
      <c r="J10624">
        <v>51</v>
      </c>
      <c r="K10624">
        <v>2</v>
      </c>
      <c r="L10624" t="s">
        <v>147</v>
      </c>
      <c r="M10624" t="s">
        <v>236</v>
      </c>
      <c r="N10624" s="13">
        <v>180404.48000000001</v>
      </c>
      <c r="O10624">
        <v>408040</v>
      </c>
      <c r="P10624">
        <v>2024</v>
      </c>
      <c r="Q10624">
        <v>817000248</v>
      </c>
      <c r="R10624" t="s">
        <v>2159</v>
      </c>
      <c r="S10624" s="13">
        <v>265991.63</v>
      </c>
      <c r="T10624">
        <v>0</v>
      </c>
      <c r="U10624" t="s">
        <v>7843</v>
      </c>
      <c r="V10624" t="s">
        <v>2342</v>
      </c>
      <c r="W10624">
        <v>5004</v>
      </c>
      <c r="X10624">
        <v>0</v>
      </c>
      <c r="Y10624">
        <v>408051</v>
      </c>
      <c r="Z10624">
        <v>20240331</v>
      </c>
      <c r="AA10624">
        <v>0</v>
      </c>
      <c r="AB10624">
        <v>0</v>
      </c>
      <c r="AC10624" t="s">
        <v>2281</v>
      </c>
      <c r="AD10624" t="s">
        <v>2281</v>
      </c>
      <c r="AE10624">
        <v>41143</v>
      </c>
      <c r="AF10624" t="s">
        <v>2281</v>
      </c>
      <c r="AG10624" t="s">
        <v>113</v>
      </c>
      <c r="AH10624">
        <v>400</v>
      </c>
    </row>
    <row r="10625" spans="1:34" hidden="1" x14ac:dyDescent="0.25">
      <c r="A10625" t="str">
        <f t="shared" si="495"/>
        <v>40 1 3 22 1 3 51 4 0 1906004 408040</v>
      </c>
      <c r="B10625" t="str">
        <f t="shared" si="496"/>
        <v>40 1 3 22 1 3 51 4 0 1906004 408051</v>
      </c>
      <c r="C10625" t="str">
        <f t="shared" si="497"/>
        <v>40 1 3 22 1 3 51 4 0 1906004</v>
      </c>
      <c r="D10625">
        <v>40</v>
      </c>
      <c r="E10625">
        <v>1</v>
      </c>
      <c r="F10625">
        <v>3</v>
      </c>
      <c r="G10625">
        <v>22</v>
      </c>
      <c r="H10625">
        <v>1</v>
      </c>
      <c r="I10625">
        <v>3</v>
      </c>
      <c r="J10625">
        <v>51</v>
      </c>
      <c r="K10625">
        <v>4</v>
      </c>
      <c r="L10625" t="s">
        <v>147</v>
      </c>
      <c r="M10625" t="s">
        <v>236</v>
      </c>
      <c r="N10625" s="13">
        <v>48212.77</v>
      </c>
      <c r="O10625">
        <v>408040</v>
      </c>
      <c r="P10625">
        <v>2024</v>
      </c>
      <c r="Q10625">
        <v>817000248</v>
      </c>
      <c r="R10625" t="s">
        <v>2159</v>
      </c>
      <c r="S10625" s="13">
        <v>265991.63</v>
      </c>
      <c r="T10625">
        <v>0</v>
      </c>
      <c r="U10625" t="s">
        <v>7843</v>
      </c>
      <c r="V10625" t="s">
        <v>2342</v>
      </c>
      <c r="W10625">
        <v>5004</v>
      </c>
      <c r="X10625">
        <v>0</v>
      </c>
      <c r="Y10625">
        <v>408051</v>
      </c>
      <c r="Z10625">
        <v>20240331</v>
      </c>
      <c r="AA10625">
        <v>0</v>
      </c>
      <c r="AB10625">
        <v>0</v>
      </c>
      <c r="AC10625" t="s">
        <v>2281</v>
      </c>
      <c r="AD10625" t="s">
        <v>2281</v>
      </c>
      <c r="AE10625">
        <v>41151</v>
      </c>
      <c r="AF10625" t="s">
        <v>2281</v>
      </c>
      <c r="AG10625" t="s">
        <v>115</v>
      </c>
      <c r="AH10625">
        <v>400</v>
      </c>
    </row>
    <row r="10626" spans="1:34" hidden="1" x14ac:dyDescent="0.25">
      <c r="A10626" t="str">
        <f t="shared" ref="A10626:A10689" si="498">+CONCATENATE(,D10626," ",E10626," ",F10626," ",G10626," ",H10626," ",I10626," ",J10626," ",K10626," ",L10626," ",M10626," ",O10626)</f>
        <v>40 1 3 22 1 3 51 5 0 1906004 408040</v>
      </c>
      <c r="B10626" t="str">
        <f t="shared" ref="B10626:B10689" si="499">+CONCATENATE(,D10626," ",E10626," ",F10626," ",G10626," ",H10626," ",I10626," ",J10626," ",K10626," ",L10626," ",M10626," ",Y10626)</f>
        <v>40 1 3 22 1 3 51 5 0 1906004 408051</v>
      </c>
      <c r="C10626" t="str">
        <f t="shared" ref="C10626:C10689" si="500">+CONCATENATE(,D10626," ",E10626," ",F10626," ",G10626," ",H10626," ",I10626," ",J10626," ",K10626," ",L10626," ",M10626)</f>
        <v>40 1 3 22 1 3 51 5 0 1906004</v>
      </c>
      <c r="D10626">
        <v>40</v>
      </c>
      <c r="E10626">
        <v>1</v>
      </c>
      <c r="F10626">
        <v>3</v>
      </c>
      <c r="G10626">
        <v>22</v>
      </c>
      <c r="H10626">
        <v>1</v>
      </c>
      <c r="I10626">
        <v>3</v>
      </c>
      <c r="J10626">
        <v>51</v>
      </c>
      <c r="K10626">
        <v>5</v>
      </c>
      <c r="L10626" t="s">
        <v>147</v>
      </c>
      <c r="M10626" t="s">
        <v>236</v>
      </c>
      <c r="N10626" s="13">
        <v>5862.04</v>
      </c>
      <c r="O10626">
        <v>408040</v>
      </c>
      <c r="P10626">
        <v>2024</v>
      </c>
      <c r="Q10626">
        <v>817000248</v>
      </c>
      <c r="R10626" t="s">
        <v>2159</v>
      </c>
      <c r="S10626" s="13">
        <v>265991.63</v>
      </c>
      <c r="T10626">
        <v>0</v>
      </c>
      <c r="U10626" t="s">
        <v>7843</v>
      </c>
      <c r="V10626" t="s">
        <v>2342</v>
      </c>
      <c r="W10626">
        <v>5004</v>
      </c>
      <c r="X10626">
        <v>0</v>
      </c>
      <c r="Y10626">
        <v>408051</v>
      </c>
      <c r="Z10626">
        <v>20240331</v>
      </c>
      <c r="AA10626">
        <v>0</v>
      </c>
      <c r="AB10626">
        <v>0</v>
      </c>
      <c r="AC10626" t="s">
        <v>2281</v>
      </c>
      <c r="AD10626" t="s">
        <v>2281</v>
      </c>
      <c r="AE10626">
        <v>41162</v>
      </c>
      <c r="AF10626" t="s">
        <v>2281</v>
      </c>
      <c r="AG10626" t="s">
        <v>116</v>
      </c>
      <c r="AH10626">
        <v>400</v>
      </c>
    </row>
    <row r="10627" spans="1:34" hidden="1" x14ac:dyDescent="0.25">
      <c r="A10627" t="str">
        <f t="shared" si="498"/>
        <v>40 1 3 22 1 3 51 6 0 1906004 408040</v>
      </c>
      <c r="B10627" t="str">
        <f t="shared" si="499"/>
        <v>40 1 3 22 1 3 51 6 0 1906004 408051</v>
      </c>
      <c r="C10627" t="str">
        <f t="shared" si="500"/>
        <v>40 1 3 22 1 3 51 6 0 1906004</v>
      </c>
      <c r="D10627">
        <v>40</v>
      </c>
      <c r="E10627">
        <v>1</v>
      </c>
      <c r="F10627">
        <v>3</v>
      </c>
      <c r="G10627">
        <v>22</v>
      </c>
      <c r="H10627">
        <v>1</v>
      </c>
      <c r="I10627">
        <v>3</v>
      </c>
      <c r="J10627">
        <v>51</v>
      </c>
      <c r="K10627">
        <v>6</v>
      </c>
      <c r="L10627" t="s">
        <v>147</v>
      </c>
      <c r="M10627" t="s">
        <v>236</v>
      </c>
      <c r="N10627" s="13">
        <v>5333.43</v>
      </c>
      <c r="O10627">
        <v>408040</v>
      </c>
      <c r="P10627">
        <v>2024</v>
      </c>
      <c r="Q10627">
        <v>817000248</v>
      </c>
      <c r="R10627" t="s">
        <v>2159</v>
      </c>
      <c r="S10627" s="13">
        <v>265991.63</v>
      </c>
      <c r="T10627">
        <v>0</v>
      </c>
      <c r="U10627" t="s">
        <v>7843</v>
      </c>
      <c r="V10627" t="s">
        <v>2342</v>
      </c>
      <c r="W10627">
        <v>5004</v>
      </c>
      <c r="X10627">
        <v>0</v>
      </c>
      <c r="Y10627">
        <v>408051</v>
      </c>
      <c r="Z10627">
        <v>20240331</v>
      </c>
      <c r="AA10627">
        <v>0</v>
      </c>
      <c r="AB10627">
        <v>0</v>
      </c>
      <c r="AC10627" t="s">
        <v>2281</v>
      </c>
      <c r="AD10627" t="s">
        <v>2281</v>
      </c>
      <c r="AE10627">
        <v>41163</v>
      </c>
      <c r="AF10627" t="s">
        <v>7827</v>
      </c>
      <c r="AG10627" t="s">
        <v>601</v>
      </c>
      <c r="AH10627">
        <v>400</v>
      </c>
    </row>
    <row r="10628" spans="1:34" hidden="1" x14ac:dyDescent="0.25">
      <c r="A10628" t="str">
        <f t="shared" si="498"/>
        <v>40 1 3 22 1 3 51 7 0 1906004 408040</v>
      </c>
      <c r="B10628" t="str">
        <f t="shared" si="499"/>
        <v>40 1 3 22 1 3 51 7 0 1906004 408051</v>
      </c>
      <c r="C10628" t="str">
        <f t="shared" si="500"/>
        <v>40 1 3 22 1 3 51 7 0 1906004</v>
      </c>
      <c r="D10628">
        <v>40</v>
      </c>
      <c r="E10628">
        <v>1</v>
      </c>
      <c r="F10628">
        <v>3</v>
      </c>
      <c r="G10628">
        <v>22</v>
      </c>
      <c r="H10628">
        <v>1</v>
      </c>
      <c r="I10628">
        <v>3</v>
      </c>
      <c r="J10628">
        <v>51</v>
      </c>
      <c r="K10628">
        <v>7</v>
      </c>
      <c r="L10628" t="s">
        <v>147</v>
      </c>
      <c r="M10628" t="s">
        <v>236</v>
      </c>
      <c r="N10628" s="13">
        <v>26178.91</v>
      </c>
      <c r="O10628">
        <v>408040</v>
      </c>
      <c r="P10628">
        <v>2024</v>
      </c>
      <c r="Q10628">
        <v>817000248</v>
      </c>
      <c r="R10628" t="s">
        <v>2159</v>
      </c>
      <c r="S10628" s="13">
        <v>265991.63</v>
      </c>
      <c r="T10628">
        <v>0</v>
      </c>
      <c r="U10628" t="s">
        <v>7843</v>
      </c>
      <c r="V10628" t="s">
        <v>2342</v>
      </c>
      <c r="W10628">
        <v>5004</v>
      </c>
      <c r="X10628">
        <v>0</v>
      </c>
      <c r="Y10628">
        <v>408051</v>
      </c>
      <c r="Z10628">
        <v>20240331</v>
      </c>
      <c r="AA10628">
        <v>0</v>
      </c>
      <c r="AB10628">
        <v>0</v>
      </c>
      <c r="AC10628" t="s">
        <v>2281</v>
      </c>
      <c r="AD10628" t="s">
        <v>2281</v>
      </c>
      <c r="AE10628">
        <v>41140</v>
      </c>
      <c r="AF10628" t="s">
        <v>7827</v>
      </c>
      <c r="AG10628" t="s">
        <v>600</v>
      </c>
      <c r="AH10628">
        <v>400</v>
      </c>
    </row>
    <row r="10629" spans="1:34" hidden="1" x14ac:dyDescent="0.25">
      <c r="A10629" t="str">
        <f t="shared" si="498"/>
        <v>40 1 3 22 1 3 51 2 0 1906004 408041</v>
      </c>
      <c r="B10629" t="str">
        <f t="shared" si="499"/>
        <v>40 1 3 22 1 3 51 2 0 1906004 408099</v>
      </c>
      <c r="C10629" t="str">
        <f t="shared" si="500"/>
        <v>40 1 3 22 1 3 51 2 0 1906004</v>
      </c>
      <c r="D10629">
        <v>40</v>
      </c>
      <c r="E10629">
        <v>1</v>
      </c>
      <c r="F10629">
        <v>3</v>
      </c>
      <c r="G10629">
        <v>22</v>
      </c>
      <c r="H10629">
        <v>1</v>
      </c>
      <c r="I10629">
        <v>3</v>
      </c>
      <c r="J10629">
        <v>51</v>
      </c>
      <c r="K10629">
        <v>2</v>
      </c>
      <c r="L10629" t="s">
        <v>147</v>
      </c>
      <c r="M10629" t="s">
        <v>236</v>
      </c>
      <c r="N10629" s="13">
        <v>61147.74</v>
      </c>
      <c r="O10629">
        <v>408041</v>
      </c>
      <c r="P10629">
        <v>2024</v>
      </c>
      <c r="Q10629">
        <v>817000248</v>
      </c>
      <c r="R10629" t="s">
        <v>2159</v>
      </c>
      <c r="S10629" s="13">
        <v>186104.99</v>
      </c>
      <c r="T10629">
        <v>0</v>
      </c>
      <c r="U10629" t="s">
        <v>7844</v>
      </c>
      <c r="V10629" t="s">
        <v>2342</v>
      </c>
      <c r="W10629">
        <v>5004</v>
      </c>
      <c r="X10629">
        <v>0</v>
      </c>
      <c r="Y10629">
        <v>408099</v>
      </c>
      <c r="Z10629">
        <v>20240331</v>
      </c>
      <c r="AA10629">
        <v>0</v>
      </c>
      <c r="AB10629">
        <v>0</v>
      </c>
      <c r="AC10629" t="s">
        <v>2281</v>
      </c>
      <c r="AD10629" t="s">
        <v>2281</v>
      </c>
      <c r="AE10629">
        <v>41143</v>
      </c>
      <c r="AF10629" t="s">
        <v>2281</v>
      </c>
      <c r="AG10629" t="s">
        <v>113</v>
      </c>
      <c r="AH10629">
        <v>400</v>
      </c>
    </row>
    <row r="10630" spans="1:34" hidden="1" x14ac:dyDescent="0.25">
      <c r="A10630" t="str">
        <f t="shared" si="498"/>
        <v>40 1 3 22 1 3 51 4 0 1906004 408041</v>
      </c>
      <c r="B10630" t="str">
        <f t="shared" si="499"/>
        <v>40 1 3 22 1 3 51 4 0 1906004 408099</v>
      </c>
      <c r="C10630" t="str">
        <f t="shared" si="500"/>
        <v>40 1 3 22 1 3 51 4 0 1906004</v>
      </c>
      <c r="D10630">
        <v>40</v>
      </c>
      <c r="E10630">
        <v>1</v>
      </c>
      <c r="F10630">
        <v>3</v>
      </c>
      <c r="G10630">
        <v>22</v>
      </c>
      <c r="H10630">
        <v>1</v>
      </c>
      <c r="I10630">
        <v>3</v>
      </c>
      <c r="J10630">
        <v>51</v>
      </c>
      <c r="K10630">
        <v>4</v>
      </c>
      <c r="L10630" t="s">
        <v>147</v>
      </c>
      <c r="M10630" t="s">
        <v>236</v>
      </c>
      <c r="N10630" s="13">
        <v>13755.49</v>
      </c>
      <c r="O10630">
        <v>408041</v>
      </c>
      <c r="P10630">
        <v>2024</v>
      </c>
      <c r="Q10630">
        <v>817000248</v>
      </c>
      <c r="R10630" t="s">
        <v>2159</v>
      </c>
      <c r="S10630" s="13">
        <v>186104.99</v>
      </c>
      <c r="T10630">
        <v>0</v>
      </c>
      <c r="U10630" t="s">
        <v>7844</v>
      </c>
      <c r="V10630" t="s">
        <v>2342</v>
      </c>
      <c r="W10630">
        <v>5004</v>
      </c>
      <c r="X10630">
        <v>0</v>
      </c>
      <c r="Y10630">
        <v>408099</v>
      </c>
      <c r="Z10630">
        <v>20240331</v>
      </c>
      <c r="AA10630">
        <v>0</v>
      </c>
      <c r="AB10630">
        <v>0</v>
      </c>
      <c r="AC10630" t="s">
        <v>2281</v>
      </c>
      <c r="AD10630" t="s">
        <v>2281</v>
      </c>
      <c r="AE10630">
        <v>41151</v>
      </c>
      <c r="AF10630" t="s">
        <v>2281</v>
      </c>
      <c r="AG10630" t="s">
        <v>115</v>
      </c>
      <c r="AH10630">
        <v>400</v>
      </c>
    </row>
    <row r="10631" spans="1:34" hidden="1" x14ac:dyDescent="0.25">
      <c r="A10631" t="str">
        <f t="shared" si="498"/>
        <v>40 1 3 22 1 3 51 5 0 1906004 408041</v>
      </c>
      <c r="B10631" t="str">
        <f t="shared" si="499"/>
        <v>40 1 3 22 1 3 51 5 0 1906004 408099</v>
      </c>
      <c r="C10631" t="str">
        <f t="shared" si="500"/>
        <v>40 1 3 22 1 3 51 5 0 1906004</v>
      </c>
      <c r="D10631">
        <v>40</v>
      </c>
      <c r="E10631">
        <v>1</v>
      </c>
      <c r="F10631">
        <v>3</v>
      </c>
      <c r="G10631">
        <v>22</v>
      </c>
      <c r="H10631">
        <v>1</v>
      </c>
      <c r="I10631">
        <v>3</v>
      </c>
      <c r="J10631">
        <v>51</v>
      </c>
      <c r="K10631">
        <v>5</v>
      </c>
      <c r="L10631" t="s">
        <v>147</v>
      </c>
      <c r="M10631" t="s">
        <v>236</v>
      </c>
      <c r="N10631" s="13">
        <v>2894.63</v>
      </c>
      <c r="O10631">
        <v>408041</v>
      </c>
      <c r="P10631">
        <v>2024</v>
      </c>
      <c r="Q10631">
        <v>817000248</v>
      </c>
      <c r="R10631" t="s">
        <v>2159</v>
      </c>
      <c r="S10631" s="13">
        <v>186104.99</v>
      </c>
      <c r="T10631">
        <v>0</v>
      </c>
      <c r="U10631" t="s">
        <v>7844</v>
      </c>
      <c r="V10631" t="s">
        <v>2342</v>
      </c>
      <c r="W10631">
        <v>5004</v>
      </c>
      <c r="X10631">
        <v>0</v>
      </c>
      <c r="Y10631">
        <v>408099</v>
      </c>
      <c r="Z10631">
        <v>20240331</v>
      </c>
      <c r="AA10631">
        <v>0</v>
      </c>
      <c r="AB10631">
        <v>0</v>
      </c>
      <c r="AC10631" t="s">
        <v>2281</v>
      </c>
      <c r="AD10631" t="s">
        <v>2281</v>
      </c>
      <c r="AE10631">
        <v>41162</v>
      </c>
      <c r="AF10631" t="s">
        <v>2281</v>
      </c>
      <c r="AG10631" t="s">
        <v>116</v>
      </c>
      <c r="AH10631">
        <v>400</v>
      </c>
    </row>
    <row r="10632" spans="1:34" hidden="1" x14ac:dyDescent="0.25">
      <c r="A10632" t="str">
        <f t="shared" si="498"/>
        <v>40 1 3 22 1 3 51 6 0 1906004 408041</v>
      </c>
      <c r="B10632" t="str">
        <f t="shared" si="499"/>
        <v>40 1 3 22 1 3 51 6 0 1906004 408099</v>
      </c>
      <c r="C10632" t="str">
        <f t="shared" si="500"/>
        <v>40 1 3 22 1 3 51 6 0 1906004</v>
      </c>
      <c r="D10632">
        <v>40</v>
      </c>
      <c r="E10632">
        <v>1</v>
      </c>
      <c r="F10632">
        <v>3</v>
      </c>
      <c r="G10632">
        <v>22</v>
      </c>
      <c r="H10632">
        <v>1</v>
      </c>
      <c r="I10632">
        <v>3</v>
      </c>
      <c r="J10632">
        <v>51</v>
      </c>
      <c r="K10632">
        <v>6</v>
      </c>
      <c r="L10632" t="s">
        <v>147</v>
      </c>
      <c r="M10632" t="s">
        <v>236</v>
      </c>
      <c r="N10632" s="13">
        <v>719.58</v>
      </c>
      <c r="O10632">
        <v>408041</v>
      </c>
      <c r="P10632">
        <v>2024</v>
      </c>
      <c r="Q10632">
        <v>817000248</v>
      </c>
      <c r="R10632" t="s">
        <v>2159</v>
      </c>
      <c r="S10632" s="13">
        <v>186104.99</v>
      </c>
      <c r="T10632">
        <v>0</v>
      </c>
      <c r="U10632" t="s">
        <v>7844</v>
      </c>
      <c r="V10632" t="s">
        <v>2342</v>
      </c>
      <c r="W10632">
        <v>5004</v>
      </c>
      <c r="X10632">
        <v>0</v>
      </c>
      <c r="Y10632">
        <v>408099</v>
      </c>
      <c r="Z10632">
        <v>20240331</v>
      </c>
      <c r="AA10632">
        <v>0</v>
      </c>
      <c r="AB10632">
        <v>0</v>
      </c>
      <c r="AC10632" t="s">
        <v>2281</v>
      </c>
      <c r="AD10632" t="s">
        <v>2281</v>
      </c>
      <c r="AE10632">
        <v>41163</v>
      </c>
      <c r="AF10632" t="s">
        <v>7827</v>
      </c>
      <c r="AG10632" t="s">
        <v>601</v>
      </c>
      <c r="AH10632">
        <v>400</v>
      </c>
    </row>
    <row r="10633" spans="1:34" hidden="1" x14ac:dyDescent="0.25">
      <c r="A10633" t="str">
        <f t="shared" si="498"/>
        <v>40 1 3 22 1 3 51 7 0 1906004 408041</v>
      </c>
      <c r="B10633" t="str">
        <f t="shared" si="499"/>
        <v>40 1 3 22 1 3 51 7 0 1906004 408099</v>
      </c>
      <c r="C10633" t="str">
        <f t="shared" si="500"/>
        <v>40 1 3 22 1 3 51 7 0 1906004</v>
      </c>
      <c r="D10633">
        <v>40</v>
      </c>
      <c r="E10633">
        <v>1</v>
      </c>
      <c r="F10633">
        <v>3</v>
      </c>
      <c r="G10633">
        <v>22</v>
      </c>
      <c r="H10633">
        <v>1</v>
      </c>
      <c r="I10633">
        <v>3</v>
      </c>
      <c r="J10633">
        <v>51</v>
      </c>
      <c r="K10633">
        <v>7</v>
      </c>
      <c r="L10633" t="s">
        <v>147</v>
      </c>
      <c r="M10633" t="s">
        <v>236</v>
      </c>
      <c r="N10633" s="13">
        <v>3463.75</v>
      </c>
      <c r="O10633">
        <v>408041</v>
      </c>
      <c r="P10633">
        <v>2024</v>
      </c>
      <c r="Q10633">
        <v>817000248</v>
      </c>
      <c r="R10633" t="s">
        <v>2159</v>
      </c>
      <c r="S10633" s="13">
        <v>186104.99</v>
      </c>
      <c r="T10633">
        <v>0</v>
      </c>
      <c r="U10633" t="s">
        <v>7844</v>
      </c>
      <c r="V10633" t="s">
        <v>2342</v>
      </c>
      <c r="W10633">
        <v>5004</v>
      </c>
      <c r="X10633">
        <v>0</v>
      </c>
      <c r="Y10633">
        <v>408099</v>
      </c>
      <c r="Z10633">
        <v>20240331</v>
      </c>
      <c r="AA10633">
        <v>0</v>
      </c>
      <c r="AB10633">
        <v>0</v>
      </c>
      <c r="AC10633" t="s">
        <v>2281</v>
      </c>
      <c r="AD10633" t="s">
        <v>2281</v>
      </c>
      <c r="AE10633">
        <v>41140</v>
      </c>
      <c r="AF10633" t="s">
        <v>7827</v>
      </c>
      <c r="AG10633" t="s">
        <v>600</v>
      </c>
      <c r="AH10633">
        <v>400</v>
      </c>
    </row>
    <row r="10634" spans="1:34" hidden="1" x14ac:dyDescent="0.25">
      <c r="A10634" t="str">
        <f t="shared" si="498"/>
        <v>40 1 3 33 1 3 51 0 0 1906004 408041</v>
      </c>
      <c r="B10634" t="str">
        <f t="shared" si="499"/>
        <v>40 1 3 33 1 3 51 0 0 1906004 408099</v>
      </c>
      <c r="C10634" t="str">
        <f t="shared" si="500"/>
        <v>40 1 3 33 1 3 51 0 0 1906004</v>
      </c>
      <c r="D10634">
        <v>40</v>
      </c>
      <c r="E10634">
        <v>1</v>
      </c>
      <c r="F10634">
        <v>3</v>
      </c>
      <c r="G10634">
        <v>33</v>
      </c>
      <c r="H10634">
        <v>1</v>
      </c>
      <c r="I10634">
        <v>3</v>
      </c>
      <c r="J10634">
        <v>51</v>
      </c>
      <c r="K10634">
        <v>0</v>
      </c>
      <c r="L10634" t="s">
        <v>147</v>
      </c>
      <c r="M10634" t="s">
        <v>236</v>
      </c>
      <c r="N10634" s="13">
        <v>104123.8</v>
      </c>
      <c r="O10634">
        <v>408041</v>
      </c>
      <c r="P10634">
        <v>2024</v>
      </c>
      <c r="Q10634">
        <v>817000248</v>
      </c>
      <c r="R10634" t="s">
        <v>2159</v>
      </c>
      <c r="S10634" s="13">
        <v>186104.99</v>
      </c>
      <c r="T10634">
        <v>0</v>
      </c>
      <c r="U10634" t="s">
        <v>7844</v>
      </c>
      <c r="V10634" t="s">
        <v>2342</v>
      </c>
      <c r="W10634">
        <v>5004</v>
      </c>
      <c r="X10634">
        <v>0</v>
      </c>
      <c r="Y10634">
        <v>408099</v>
      </c>
      <c r="Z10634">
        <v>20240331</v>
      </c>
      <c r="AA10634">
        <v>0</v>
      </c>
      <c r="AB10634">
        <v>0</v>
      </c>
      <c r="AC10634" t="s">
        <v>2281</v>
      </c>
      <c r="AD10634" t="s">
        <v>2281</v>
      </c>
      <c r="AE10634">
        <v>41131</v>
      </c>
      <c r="AF10634" t="s">
        <v>2281</v>
      </c>
      <c r="AG10634" t="s">
        <v>117</v>
      </c>
      <c r="AH10634">
        <v>400</v>
      </c>
    </row>
    <row r="10635" spans="1:34" hidden="1" x14ac:dyDescent="0.25">
      <c r="A10635" t="str">
        <f t="shared" si="498"/>
        <v>40 1 3 33 1 3 51 0 0 1906004 408042</v>
      </c>
      <c r="B10635" t="str">
        <f t="shared" si="499"/>
        <v>40 1 3 33 1 3 51 0 0 1906004 408145</v>
      </c>
      <c r="C10635" t="str">
        <f t="shared" si="500"/>
        <v>40 1 3 33 1 3 51 0 0 1906004</v>
      </c>
      <c r="D10635">
        <v>40</v>
      </c>
      <c r="E10635">
        <v>1</v>
      </c>
      <c r="F10635">
        <v>3</v>
      </c>
      <c r="G10635">
        <v>33</v>
      </c>
      <c r="H10635">
        <v>1</v>
      </c>
      <c r="I10635">
        <v>3</v>
      </c>
      <c r="J10635">
        <v>51</v>
      </c>
      <c r="K10635">
        <v>0</v>
      </c>
      <c r="L10635" t="s">
        <v>147</v>
      </c>
      <c r="M10635" t="s">
        <v>236</v>
      </c>
      <c r="N10635" s="13">
        <v>108578264.62</v>
      </c>
      <c r="O10635">
        <v>408042</v>
      </c>
      <c r="P10635">
        <v>2024</v>
      </c>
      <c r="Q10635">
        <v>830003564</v>
      </c>
      <c r="R10635" t="s">
        <v>2160</v>
      </c>
      <c r="S10635" s="13">
        <v>108578264.62</v>
      </c>
      <c r="T10635">
        <v>0</v>
      </c>
      <c r="U10635" t="s">
        <v>7844</v>
      </c>
      <c r="V10635" t="s">
        <v>2342</v>
      </c>
      <c r="W10635">
        <v>5004</v>
      </c>
      <c r="X10635">
        <v>0</v>
      </c>
      <c r="Y10635">
        <v>408145</v>
      </c>
      <c r="Z10635">
        <v>20240331</v>
      </c>
      <c r="AA10635">
        <v>0</v>
      </c>
      <c r="AB10635">
        <v>0</v>
      </c>
      <c r="AC10635" t="s">
        <v>2281</v>
      </c>
      <c r="AD10635" t="s">
        <v>2281</v>
      </c>
      <c r="AE10635">
        <v>41131</v>
      </c>
      <c r="AF10635" t="s">
        <v>2281</v>
      </c>
      <c r="AG10635" t="s">
        <v>117</v>
      </c>
      <c r="AH10635">
        <v>400</v>
      </c>
    </row>
    <row r="10636" spans="1:34" hidden="1" x14ac:dyDescent="0.25">
      <c r="A10636" t="str">
        <f t="shared" si="498"/>
        <v>40 1 3 22 1 3 51 2 0 1906004 408043</v>
      </c>
      <c r="B10636" t="str">
        <f t="shared" si="499"/>
        <v>40 1 3 22 1 3 51 2 0 1906004 408101</v>
      </c>
      <c r="C10636" t="str">
        <f t="shared" si="500"/>
        <v>40 1 3 22 1 3 51 2 0 1906004</v>
      </c>
      <c r="D10636">
        <v>40</v>
      </c>
      <c r="E10636">
        <v>1</v>
      </c>
      <c r="F10636">
        <v>3</v>
      </c>
      <c r="G10636">
        <v>22</v>
      </c>
      <c r="H10636">
        <v>1</v>
      </c>
      <c r="I10636">
        <v>3</v>
      </c>
      <c r="J10636">
        <v>51</v>
      </c>
      <c r="K10636">
        <v>2</v>
      </c>
      <c r="L10636" t="s">
        <v>147</v>
      </c>
      <c r="M10636" t="s">
        <v>236</v>
      </c>
      <c r="N10636" s="13">
        <v>1163130045.26</v>
      </c>
      <c r="O10636">
        <v>408043</v>
      </c>
      <c r="P10636">
        <v>2024</v>
      </c>
      <c r="Q10636">
        <v>800088702</v>
      </c>
      <c r="R10636" t="s">
        <v>2161</v>
      </c>
      <c r="S10636" s="13">
        <v>3540211727.6700001</v>
      </c>
      <c r="T10636">
        <v>0</v>
      </c>
      <c r="U10636" t="s">
        <v>7844</v>
      </c>
      <c r="V10636" t="s">
        <v>2342</v>
      </c>
      <c r="W10636">
        <v>5004</v>
      </c>
      <c r="X10636">
        <v>0</v>
      </c>
      <c r="Y10636">
        <v>408101</v>
      </c>
      <c r="Z10636">
        <v>20240331</v>
      </c>
      <c r="AA10636">
        <v>0</v>
      </c>
      <c r="AB10636">
        <v>0</v>
      </c>
      <c r="AC10636" t="s">
        <v>2281</v>
      </c>
      <c r="AD10636" t="s">
        <v>2281</v>
      </c>
      <c r="AE10636">
        <v>41143</v>
      </c>
      <c r="AF10636" t="s">
        <v>2281</v>
      </c>
      <c r="AG10636" t="s">
        <v>113</v>
      </c>
      <c r="AH10636">
        <v>400</v>
      </c>
    </row>
    <row r="10637" spans="1:34" hidden="1" x14ac:dyDescent="0.25">
      <c r="A10637" t="str">
        <f t="shared" si="498"/>
        <v>40 1 3 22 1 3 51 4 0 1906004 408043</v>
      </c>
      <c r="B10637" t="str">
        <f t="shared" si="499"/>
        <v>40 1 3 22 1 3 51 4 0 1906004 408101</v>
      </c>
      <c r="C10637" t="str">
        <f t="shared" si="500"/>
        <v>40 1 3 22 1 3 51 4 0 1906004</v>
      </c>
      <c r="D10637">
        <v>40</v>
      </c>
      <c r="E10637">
        <v>1</v>
      </c>
      <c r="F10637">
        <v>3</v>
      </c>
      <c r="G10637">
        <v>22</v>
      </c>
      <c r="H10637">
        <v>1</v>
      </c>
      <c r="I10637">
        <v>3</v>
      </c>
      <c r="J10637">
        <v>51</v>
      </c>
      <c r="K10637">
        <v>4</v>
      </c>
      <c r="L10637" t="s">
        <v>147</v>
      </c>
      <c r="M10637" t="s">
        <v>236</v>
      </c>
      <c r="N10637" s="13">
        <v>261651991.30000001</v>
      </c>
      <c r="O10637">
        <v>408043</v>
      </c>
      <c r="P10637">
        <v>2024</v>
      </c>
      <c r="Q10637">
        <v>800088702</v>
      </c>
      <c r="R10637" t="s">
        <v>2161</v>
      </c>
      <c r="S10637" s="13">
        <v>3540211727.6700001</v>
      </c>
      <c r="T10637">
        <v>0</v>
      </c>
      <c r="U10637" t="s">
        <v>7844</v>
      </c>
      <c r="V10637" t="s">
        <v>2342</v>
      </c>
      <c r="W10637">
        <v>5004</v>
      </c>
      <c r="X10637">
        <v>0</v>
      </c>
      <c r="Y10637">
        <v>408101</v>
      </c>
      <c r="Z10637">
        <v>20240331</v>
      </c>
      <c r="AA10637">
        <v>0</v>
      </c>
      <c r="AB10637">
        <v>0</v>
      </c>
      <c r="AC10637" t="s">
        <v>2281</v>
      </c>
      <c r="AD10637" t="s">
        <v>2281</v>
      </c>
      <c r="AE10637">
        <v>41151</v>
      </c>
      <c r="AF10637" t="s">
        <v>2281</v>
      </c>
      <c r="AG10637" t="s">
        <v>115</v>
      </c>
      <c r="AH10637">
        <v>400</v>
      </c>
    </row>
    <row r="10638" spans="1:34" hidden="1" x14ac:dyDescent="0.25">
      <c r="A10638" t="str">
        <f t="shared" si="498"/>
        <v>40 1 3 22 1 3 51 5 0 1906004 408043</v>
      </c>
      <c r="B10638" t="str">
        <f t="shared" si="499"/>
        <v>40 1 3 22 1 3 51 5 0 1906004 408101</v>
      </c>
      <c r="C10638" t="str">
        <f t="shared" si="500"/>
        <v>40 1 3 22 1 3 51 5 0 1906004</v>
      </c>
      <c r="D10638">
        <v>40</v>
      </c>
      <c r="E10638">
        <v>1</v>
      </c>
      <c r="F10638">
        <v>3</v>
      </c>
      <c r="G10638">
        <v>22</v>
      </c>
      <c r="H10638">
        <v>1</v>
      </c>
      <c r="I10638">
        <v>3</v>
      </c>
      <c r="J10638">
        <v>51</v>
      </c>
      <c r="K10638">
        <v>5</v>
      </c>
      <c r="L10638" t="s">
        <v>147</v>
      </c>
      <c r="M10638" t="s">
        <v>236</v>
      </c>
      <c r="N10638" s="13">
        <v>55060607.310000002</v>
      </c>
      <c r="O10638">
        <v>408043</v>
      </c>
      <c r="P10638">
        <v>2024</v>
      </c>
      <c r="Q10638">
        <v>800088702</v>
      </c>
      <c r="R10638" t="s">
        <v>2161</v>
      </c>
      <c r="S10638" s="13">
        <v>3540211727.6700001</v>
      </c>
      <c r="T10638">
        <v>0</v>
      </c>
      <c r="U10638" t="s">
        <v>7844</v>
      </c>
      <c r="V10638" t="s">
        <v>2342</v>
      </c>
      <c r="W10638">
        <v>5004</v>
      </c>
      <c r="X10638">
        <v>0</v>
      </c>
      <c r="Y10638">
        <v>408101</v>
      </c>
      <c r="Z10638">
        <v>20240331</v>
      </c>
      <c r="AA10638">
        <v>0</v>
      </c>
      <c r="AB10638">
        <v>0</v>
      </c>
      <c r="AC10638" t="s">
        <v>2281</v>
      </c>
      <c r="AD10638" t="s">
        <v>2281</v>
      </c>
      <c r="AE10638">
        <v>41162</v>
      </c>
      <c r="AF10638" t="s">
        <v>2281</v>
      </c>
      <c r="AG10638" t="s">
        <v>116</v>
      </c>
      <c r="AH10638">
        <v>400</v>
      </c>
    </row>
    <row r="10639" spans="1:34" hidden="1" x14ac:dyDescent="0.25">
      <c r="A10639" t="str">
        <f t="shared" si="498"/>
        <v>40 1 3 22 1 3 51 6 0 1906004 408043</v>
      </c>
      <c r="B10639" t="str">
        <f t="shared" si="499"/>
        <v>40 1 3 22 1 3 51 6 0 1906004 408101</v>
      </c>
      <c r="C10639" t="str">
        <f t="shared" si="500"/>
        <v>40 1 3 22 1 3 51 6 0 1906004</v>
      </c>
      <c r="D10639">
        <v>40</v>
      </c>
      <c r="E10639">
        <v>1</v>
      </c>
      <c r="F10639">
        <v>3</v>
      </c>
      <c r="G10639">
        <v>22</v>
      </c>
      <c r="H10639">
        <v>1</v>
      </c>
      <c r="I10639">
        <v>3</v>
      </c>
      <c r="J10639">
        <v>51</v>
      </c>
      <c r="K10639">
        <v>6</v>
      </c>
      <c r="L10639" t="s">
        <v>147</v>
      </c>
      <c r="M10639" t="s">
        <v>236</v>
      </c>
      <c r="N10639" s="13">
        <v>13877844.640000001</v>
      </c>
      <c r="O10639">
        <v>408043</v>
      </c>
      <c r="P10639">
        <v>2024</v>
      </c>
      <c r="Q10639">
        <v>800088702</v>
      </c>
      <c r="R10639" t="s">
        <v>2161</v>
      </c>
      <c r="S10639" s="13">
        <v>3540211727.6700001</v>
      </c>
      <c r="T10639">
        <v>0</v>
      </c>
      <c r="U10639" t="s">
        <v>7844</v>
      </c>
      <c r="V10639" t="s">
        <v>2342</v>
      </c>
      <c r="W10639">
        <v>5004</v>
      </c>
      <c r="X10639">
        <v>0</v>
      </c>
      <c r="Y10639">
        <v>408101</v>
      </c>
      <c r="Z10639">
        <v>20240331</v>
      </c>
      <c r="AA10639">
        <v>0</v>
      </c>
      <c r="AB10639">
        <v>0</v>
      </c>
      <c r="AC10639" t="s">
        <v>2281</v>
      </c>
      <c r="AD10639" t="s">
        <v>2281</v>
      </c>
      <c r="AE10639">
        <v>41163</v>
      </c>
      <c r="AF10639" t="s">
        <v>7827</v>
      </c>
      <c r="AG10639" t="s">
        <v>601</v>
      </c>
      <c r="AH10639">
        <v>400</v>
      </c>
    </row>
    <row r="10640" spans="1:34" hidden="1" x14ac:dyDescent="0.25">
      <c r="A10640" t="str">
        <f t="shared" si="498"/>
        <v>40 1 3 22 1 3 51 7 0 1906004 408043</v>
      </c>
      <c r="B10640" t="str">
        <f t="shared" si="499"/>
        <v>40 1 3 22 1 3 51 7 0 1906004 408101</v>
      </c>
      <c r="C10640" t="str">
        <f t="shared" si="500"/>
        <v>40 1 3 22 1 3 51 7 0 1906004</v>
      </c>
      <c r="D10640">
        <v>40</v>
      </c>
      <c r="E10640">
        <v>1</v>
      </c>
      <c r="F10640">
        <v>3</v>
      </c>
      <c r="G10640">
        <v>22</v>
      </c>
      <c r="H10640">
        <v>1</v>
      </c>
      <c r="I10640">
        <v>3</v>
      </c>
      <c r="J10640">
        <v>51</v>
      </c>
      <c r="K10640">
        <v>7</v>
      </c>
      <c r="L10640" t="s">
        <v>147</v>
      </c>
      <c r="M10640" t="s">
        <v>236</v>
      </c>
      <c r="N10640" s="13">
        <v>65886265.759999998</v>
      </c>
      <c r="O10640">
        <v>408043</v>
      </c>
      <c r="P10640">
        <v>2024</v>
      </c>
      <c r="Q10640">
        <v>800088702</v>
      </c>
      <c r="R10640" t="s">
        <v>2161</v>
      </c>
      <c r="S10640" s="13">
        <v>3540211727.6700001</v>
      </c>
      <c r="T10640">
        <v>0</v>
      </c>
      <c r="U10640" t="s">
        <v>7844</v>
      </c>
      <c r="V10640" t="s">
        <v>2342</v>
      </c>
      <c r="W10640">
        <v>5004</v>
      </c>
      <c r="X10640">
        <v>0</v>
      </c>
      <c r="Y10640">
        <v>408101</v>
      </c>
      <c r="Z10640">
        <v>20240331</v>
      </c>
      <c r="AA10640">
        <v>0</v>
      </c>
      <c r="AB10640">
        <v>0</v>
      </c>
      <c r="AC10640" t="s">
        <v>2281</v>
      </c>
      <c r="AD10640" t="s">
        <v>2281</v>
      </c>
      <c r="AE10640">
        <v>41140</v>
      </c>
      <c r="AF10640" t="s">
        <v>7827</v>
      </c>
      <c r="AG10640" t="s">
        <v>600</v>
      </c>
      <c r="AH10640">
        <v>400</v>
      </c>
    </row>
    <row r="10641" spans="1:34" hidden="1" x14ac:dyDescent="0.25">
      <c r="A10641" t="str">
        <f t="shared" si="498"/>
        <v>40 1 3 33 1 3 51 0 0 1906004 408043</v>
      </c>
      <c r="B10641" t="str">
        <f t="shared" si="499"/>
        <v>40 1 3 33 1 3 51 0 0 1906004 408101</v>
      </c>
      <c r="C10641" t="str">
        <f t="shared" si="500"/>
        <v>40 1 3 33 1 3 51 0 0 1906004</v>
      </c>
      <c r="D10641">
        <v>40</v>
      </c>
      <c r="E10641">
        <v>1</v>
      </c>
      <c r="F10641">
        <v>3</v>
      </c>
      <c r="G10641">
        <v>33</v>
      </c>
      <c r="H10641">
        <v>1</v>
      </c>
      <c r="I10641">
        <v>3</v>
      </c>
      <c r="J10641">
        <v>51</v>
      </c>
      <c r="K10641">
        <v>0</v>
      </c>
      <c r="L10641" t="s">
        <v>147</v>
      </c>
      <c r="M10641" t="s">
        <v>236</v>
      </c>
      <c r="N10641" s="13">
        <v>1980604973.4000001</v>
      </c>
      <c r="O10641">
        <v>408043</v>
      </c>
      <c r="P10641">
        <v>2024</v>
      </c>
      <c r="Q10641">
        <v>800088702</v>
      </c>
      <c r="R10641" t="s">
        <v>2161</v>
      </c>
      <c r="S10641" s="13">
        <v>3540211727.6700001</v>
      </c>
      <c r="T10641">
        <v>0</v>
      </c>
      <c r="U10641" t="s">
        <v>7844</v>
      </c>
      <c r="V10641" t="s">
        <v>2342</v>
      </c>
      <c r="W10641">
        <v>5004</v>
      </c>
      <c r="X10641">
        <v>0</v>
      </c>
      <c r="Y10641">
        <v>408101</v>
      </c>
      <c r="Z10641">
        <v>20240331</v>
      </c>
      <c r="AA10641">
        <v>0</v>
      </c>
      <c r="AB10641">
        <v>0</v>
      </c>
      <c r="AC10641" t="s">
        <v>2281</v>
      </c>
      <c r="AD10641" t="s">
        <v>2281</v>
      </c>
      <c r="AE10641">
        <v>41131</v>
      </c>
      <c r="AF10641" t="s">
        <v>2281</v>
      </c>
      <c r="AG10641" t="s">
        <v>117</v>
      </c>
      <c r="AH10641">
        <v>400</v>
      </c>
    </row>
    <row r="10642" spans="1:34" hidden="1" x14ac:dyDescent="0.25">
      <c r="A10642" t="str">
        <f t="shared" si="498"/>
        <v>40 1 3 22 1 3 51 2 0 1906004 408044</v>
      </c>
      <c r="B10642" t="str">
        <f t="shared" si="499"/>
        <v>40 1 3 22 1 3 51 2 0 1906004 408102</v>
      </c>
      <c r="C10642" t="str">
        <f t="shared" si="500"/>
        <v>40 1 3 22 1 3 51 2 0 1906004</v>
      </c>
      <c r="D10642">
        <v>40</v>
      </c>
      <c r="E10642">
        <v>1</v>
      </c>
      <c r="F10642">
        <v>3</v>
      </c>
      <c r="G10642">
        <v>22</v>
      </c>
      <c r="H10642">
        <v>1</v>
      </c>
      <c r="I10642">
        <v>3</v>
      </c>
      <c r="J10642">
        <v>51</v>
      </c>
      <c r="K10642">
        <v>2</v>
      </c>
      <c r="L10642" t="s">
        <v>147</v>
      </c>
      <c r="M10642" t="s">
        <v>236</v>
      </c>
      <c r="N10642" s="13">
        <v>1780385072.26</v>
      </c>
      <c r="O10642">
        <v>408044</v>
      </c>
      <c r="P10642">
        <v>2024</v>
      </c>
      <c r="Q10642">
        <v>900156264</v>
      </c>
      <c r="R10642" t="s">
        <v>2162</v>
      </c>
      <c r="S10642" s="13">
        <v>5418947037.1300001</v>
      </c>
      <c r="T10642">
        <v>0</v>
      </c>
      <c r="U10642" t="s">
        <v>7845</v>
      </c>
      <c r="V10642" t="s">
        <v>2342</v>
      </c>
      <c r="W10642">
        <v>5004</v>
      </c>
      <c r="X10642">
        <v>0</v>
      </c>
      <c r="Y10642">
        <v>408102</v>
      </c>
      <c r="Z10642">
        <v>20240331</v>
      </c>
      <c r="AA10642">
        <v>0</v>
      </c>
      <c r="AB10642">
        <v>0</v>
      </c>
      <c r="AC10642" t="s">
        <v>2281</v>
      </c>
      <c r="AD10642" t="s">
        <v>2281</v>
      </c>
      <c r="AE10642">
        <v>41143</v>
      </c>
      <c r="AF10642" t="s">
        <v>2281</v>
      </c>
      <c r="AG10642" t="s">
        <v>113</v>
      </c>
      <c r="AH10642">
        <v>400</v>
      </c>
    </row>
    <row r="10643" spans="1:34" hidden="1" x14ac:dyDescent="0.25">
      <c r="A10643" t="str">
        <f t="shared" si="498"/>
        <v>40 1 3 22 1 3 51 4 0 1906004 408044</v>
      </c>
      <c r="B10643" t="str">
        <f t="shared" si="499"/>
        <v>40 1 3 22 1 3 51 4 0 1906004 408102</v>
      </c>
      <c r="C10643" t="str">
        <f t="shared" si="500"/>
        <v>40 1 3 22 1 3 51 4 0 1906004</v>
      </c>
      <c r="D10643">
        <v>40</v>
      </c>
      <c r="E10643">
        <v>1</v>
      </c>
      <c r="F10643">
        <v>3</v>
      </c>
      <c r="G10643">
        <v>22</v>
      </c>
      <c r="H10643">
        <v>1</v>
      </c>
      <c r="I10643">
        <v>3</v>
      </c>
      <c r="J10643">
        <v>51</v>
      </c>
      <c r="K10643">
        <v>4</v>
      </c>
      <c r="L10643" t="s">
        <v>147</v>
      </c>
      <c r="M10643" t="s">
        <v>236</v>
      </c>
      <c r="N10643" s="13">
        <v>400506634.08999997</v>
      </c>
      <c r="O10643">
        <v>408044</v>
      </c>
      <c r="P10643">
        <v>2024</v>
      </c>
      <c r="Q10643">
        <v>900156264</v>
      </c>
      <c r="R10643" t="s">
        <v>2162</v>
      </c>
      <c r="S10643" s="13">
        <v>5418947037.1300001</v>
      </c>
      <c r="T10643">
        <v>0</v>
      </c>
      <c r="U10643" t="s">
        <v>7845</v>
      </c>
      <c r="V10643" t="s">
        <v>2342</v>
      </c>
      <c r="W10643">
        <v>5004</v>
      </c>
      <c r="X10643">
        <v>0</v>
      </c>
      <c r="Y10643">
        <v>408102</v>
      </c>
      <c r="Z10643">
        <v>20240331</v>
      </c>
      <c r="AA10643">
        <v>0</v>
      </c>
      <c r="AB10643">
        <v>0</v>
      </c>
      <c r="AC10643" t="s">
        <v>2281</v>
      </c>
      <c r="AD10643" t="s">
        <v>2281</v>
      </c>
      <c r="AE10643">
        <v>41151</v>
      </c>
      <c r="AF10643" t="s">
        <v>2281</v>
      </c>
      <c r="AG10643" t="s">
        <v>115</v>
      </c>
      <c r="AH10643">
        <v>400</v>
      </c>
    </row>
    <row r="10644" spans="1:34" hidden="1" x14ac:dyDescent="0.25">
      <c r="A10644" t="str">
        <f t="shared" si="498"/>
        <v>40 1 3 22 1 3 51 5 0 1906004 408044</v>
      </c>
      <c r="B10644" t="str">
        <f t="shared" si="499"/>
        <v>40 1 3 22 1 3 51 5 0 1906004 408102</v>
      </c>
      <c r="C10644" t="str">
        <f t="shared" si="500"/>
        <v>40 1 3 22 1 3 51 5 0 1906004</v>
      </c>
      <c r="D10644">
        <v>40</v>
      </c>
      <c r="E10644">
        <v>1</v>
      </c>
      <c r="F10644">
        <v>3</v>
      </c>
      <c r="G10644">
        <v>22</v>
      </c>
      <c r="H10644">
        <v>1</v>
      </c>
      <c r="I10644">
        <v>3</v>
      </c>
      <c r="J10644">
        <v>51</v>
      </c>
      <c r="K10644">
        <v>5</v>
      </c>
      <c r="L10644" t="s">
        <v>147</v>
      </c>
      <c r="M10644" t="s">
        <v>236</v>
      </c>
      <c r="N10644" s="13">
        <v>84280415.349999994</v>
      </c>
      <c r="O10644">
        <v>408044</v>
      </c>
      <c r="P10644">
        <v>2024</v>
      </c>
      <c r="Q10644">
        <v>900156264</v>
      </c>
      <c r="R10644" t="s">
        <v>2162</v>
      </c>
      <c r="S10644" s="13">
        <v>5418947037.1300001</v>
      </c>
      <c r="T10644">
        <v>0</v>
      </c>
      <c r="U10644" t="s">
        <v>7845</v>
      </c>
      <c r="V10644" t="s">
        <v>2342</v>
      </c>
      <c r="W10644">
        <v>5004</v>
      </c>
      <c r="X10644">
        <v>0</v>
      </c>
      <c r="Y10644">
        <v>408102</v>
      </c>
      <c r="Z10644">
        <v>20240331</v>
      </c>
      <c r="AA10644">
        <v>0</v>
      </c>
      <c r="AB10644">
        <v>0</v>
      </c>
      <c r="AC10644" t="s">
        <v>2281</v>
      </c>
      <c r="AD10644" t="s">
        <v>2281</v>
      </c>
      <c r="AE10644">
        <v>41162</v>
      </c>
      <c r="AF10644" t="s">
        <v>2281</v>
      </c>
      <c r="AG10644" t="s">
        <v>116</v>
      </c>
      <c r="AH10644">
        <v>400</v>
      </c>
    </row>
    <row r="10645" spans="1:34" hidden="1" x14ac:dyDescent="0.25">
      <c r="A10645" t="str">
        <f t="shared" si="498"/>
        <v>40 1 3 22 1 3 51 6 0 1906004 408044</v>
      </c>
      <c r="B10645" t="str">
        <f t="shared" si="499"/>
        <v>40 1 3 22 1 3 51 6 0 1906004 408102</v>
      </c>
      <c r="C10645" t="str">
        <f t="shared" si="500"/>
        <v>40 1 3 22 1 3 51 6 0 1906004</v>
      </c>
      <c r="D10645">
        <v>40</v>
      </c>
      <c r="E10645">
        <v>1</v>
      </c>
      <c r="F10645">
        <v>3</v>
      </c>
      <c r="G10645">
        <v>22</v>
      </c>
      <c r="H10645">
        <v>1</v>
      </c>
      <c r="I10645">
        <v>3</v>
      </c>
      <c r="J10645">
        <v>51</v>
      </c>
      <c r="K10645">
        <v>6</v>
      </c>
      <c r="L10645" t="s">
        <v>147</v>
      </c>
      <c r="M10645" t="s">
        <v>236</v>
      </c>
      <c r="N10645" s="13">
        <v>21242600.969999999</v>
      </c>
      <c r="O10645">
        <v>408044</v>
      </c>
      <c r="P10645">
        <v>2024</v>
      </c>
      <c r="Q10645">
        <v>900156264</v>
      </c>
      <c r="R10645" t="s">
        <v>2162</v>
      </c>
      <c r="S10645" s="13">
        <v>5418947037.1300001</v>
      </c>
      <c r="T10645">
        <v>0</v>
      </c>
      <c r="U10645" t="s">
        <v>7845</v>
      </c>
      <c r="V10645" t="s">
        <v>2342</v>
      </c>
      <c r="W10645">
        <v>5004</v>
      </c>
      <c r="X10645">
        <v>0</v>
      </c>
      <c r="Y10645">
        <v>408102</v>
      </c>
      <c r="Z10645">
        <v>20240331</v>
      </c>
      <c r="AA10645">
        <v>0</v>
      </c>
      <c r="AB10645">
        <v>0</v>
      </c>
      <c r="AC10645" t="s">
        <v>2281</v>
      </c>
      <c r="AD10645" t="s">
        <v>2281</v>
      </c>
      <c r="AE10645">
        <v>41163</v>
      </c>
      <c r="AF10645" t="s">
        <v>7827</v>
      </c>
      <c r="AG10645" t="s">
        <v>601</v>
      </c>
      <c r="AH10645">
        <v>400</v>
      </c>
    </row>
    <row r="10646" spans="1:34" hidden="1" x14ac:dyDescent="0.25">
      <c r="A10646" t="str">
        <f t="shared" si="498"/>
        <v>40 1 3 22 1 3 51 7 0 1906004 408044</v>
      </c>
      <c r="B10646" t="str">
        <f t="shared" si="499"/>
        <v>40 1 3 22 1 3 51 7 0 1906004 408102</v>
      </c>
      <c r="C10646" t="str">
        <f t="shared" si="500"/>
        <v>40 1 3 22 1 3 51 7 0 1906004</v>
      </c>
      <c r="D10646">
        <v>40</v>
      </c>
      <c r="E10646">
        <v>1</v>
      </c>
      <c r="F10646">
        <v>3</v>
      </c>
      <c r="G10646">
        <v>22</v>
      </c>
      <c r="H10646">
        <v>1</v>
      </c>
      <c r="I10646">
        <v>3</v>
      </c>
      <c r="J10646">
        <v>51</v>
      </c>
      <c r="K10646">
        <v>7</v>
      </c>
      <c r="L10646" t="s">
        <v>147</v>
      </c>
      <c r="M10646" t="s">
        <v>236</v>
      </c>
      <c r="N10646" s="13">
        <v>100851082.38</v>
      </c>
      <c r="O10646">
        <v>408044</v>
      </c>
      <c r="P10646">
        <v>2024</v>
      </c>
      <c r="Q10646">
        <v>900156264</v>
      </c>
      <c r="R10646" t="s">
        <v>2162</v>
      </c>
      <c r="S10646" s="13">
        <v>5418947037.1300001</v>
      </c>
      <c r="T10646">
        <v>0</v>
      </c>
      <c r="U10646" t="s">
        <v>7845</v>
      </c>
      <c r="V10646" t="s">
        <v>2342</v>
      </c>
      <c r="W10646">
        <v>5004</v>
      </c>
      <c r="X10646">
        <v>0</v>
      </c>
      <c r="Y10646">
        <v>408102</v>
      </c>
      <c r="Z10646">
        <v>20240331</v>
      </c>
      <c r="AA10646">
        <v>0</v>
      </c>
      <c r="AB10646">
        <v>0</v>
      </c>
      <c r="AC10646" t="s">
        <v>2281</v>
      </c>
      <c r="AD10646" t="s">
        <v>2281</v>
      </c>
      <c r="AE10646">
        <v>41140</v>
      </c>
      <c r="AF10646" t="s">
        <v>7827</v>
      </c>
      <c r="AG10646" t="s">
        <v>600</v>
      </c>
      <c r="AH10646">
        <v>400</v>
      </c>
    </row>
    <row r="10647" spans="1:34" hidden="1" x14ac:dyDescent="0.25">
      <c r="A10647" t="str">
        <f t="shared" si="498"/>
        <v>40 1 3 33 1 3 51 0 0 1906004 408044</v>
      </c>
      <c r="B10647" t="str">
        <f t="shared" si="499"/>
        <v>40 1 3 33 1 3 51 0 0 1906004 408102</v>
      </c>
      <c r="C10647" t="str">
        <f t="shared" si="500"/>
        <v>40 1 3 33 1 3 51 0 0 1906004</v>
      </c>
      <c r="D10647">
        <v>40</v>
      </c>
      <c r="E10647">
        <v>1</v>
      </c>
      <c r="F10647">
        <v>3</v>
      </c>
      <c r="G10647">
        <v>33</v>
      </c>
      <c r="H10647">
        <v>1</v>
      </c>
      <c r="I10647">
        <v>3</v>
      </c>
      <c r="J10647">
        <v>51</v>
      </c>
      <c r="K10647">
        <v>0</v>
      </c>
      <c r="L10647" t="s">
        <v>147</v>
      </c>
      <c r="M10647" t="s">
        <v>236</v>
      </c>
      <c r="N10647" s="13">
        <v>3031681232.0799999</v>
      </c>
      <c r="O10647">
        <v>408044</v>
      </c>
      <c r="P10647">
        <v>2024</v>
      </c>
      <c r="Q10647">
        <v>900156264</v>
      </c>
      <c r="R10647" t="s">
        <v>2162</v>
      </c>
      <c r="S10647" s="13">
        <v>5418947037.1300001</v>
      </c>
      <c r="T10647">
        <v>0</v>
      </c>
      <c r="U10647" t="s">
        <v>7845</v>
      </c>
      <c r="V10647" t="s">
        <v>2342</v>
      </c>
      <c r="W10647">
        <v>5004</v>
      </c>
      <c r="X10647">
        <v>0</v>
      </c>
      <c r="Y10647">
        <v>408102</v>
      </c>
      <c r="Z10647">
        <v>20240331</v>
      </c>
      <c r="AA10647">
        <v>0</v>
      </c>
      <c r="AB10647">
        <v>0</v>
      </c>
      <c r="AC10647" t="s">
        <v>2281</v>
      </c>
      <c r="AD10647" t="s">
        <v>2281</v>
      </c>
      <c r="AE10647">
        <v>41131</v>
      </c>
      <c r="AF10647" t="s">
        <v>2281</v>
      </c>
      <c r="AG10647" t="s">
        <v>117</v>
      </c>
      <c r="AH10647">
        <v>400</v>
      </c>
    </row>
    <row r="10648" spans="1:34" hidden="1" x14ac:dyDescent="0.25">
      <c r="A10648" t="str">
        <f t="shared" si="498"/>
        <v>40 1 3 22 1 3 51 2 0 1906004 408045</v>
      </c>
      <c r="B10648" t="str">
        <f t="shared" si="499"/>
        <v>40 1 3 22 1 3 51 2 0 1906004 408104</v>
      </c>
      <c r="C10648" t="str">
        <f t="shared" si="500"/>
        <v>40 1 3 22 1 3 51 2 0 1906004</v>
      </c>
      <c r="D10648">
        <v>40</v>
      </c>
      <c r="E10648">
        <v>1</v>
      </c>
      <c r="F10648">
        <v>3</v>
      </c>
      <c r="G10648">
        <v>22</v>
      </c>
      <c r="H10648">
        <v>1</v>
      </c>
      <c r="I10648">
        <v>3</v>
      </c>
      <c r="J10648">
        <v>51</v>
      </c>
      <c r="K10648">
        <v>2</v>
      </c>
      <c r="L10648" t="s">
        <v>147</v>
      </c>
      <c r="M10648" t="s">
        <v>236</v>
      </c>
      <c r="N10648" s="13">
        <v>581032525.49000001</v>
      </c>
      <c r="O10648">
        <v>408045</v>
      </c>
      <c r="P10648">
        <v>2024</v>
      </c>
      <c r="Q10648">
        <v>800251440</v>
      </c>
      <c r="R10648" t="s">
        <v>2164</v>
      </c>
      <c r="S10648" s="13">
        <v>1768485105.5699999</v>
      </c>
      <c r="T10648">
        <v>0</v>
      </c>
      <c r="U10648" t="s">
        <v>7844</v>
      </c>
      <c r="V10648" t="s">
        <v>2342</v>
      </c>
      <c r="W10648">
        <v>5004</v>
      </c>
      <c r="X10648">
        <v>0</v>
      </c>
      <c r="Y10648">
        <v>408104</v>
      </c>
      <c r="Z10648">
        <v>20240331</v>
      </c>
      <c r="AA10648">
        <v>0</v>
      </c>
      <c r="AB10648">
        <v>0</v>
      </c>
      <c r="AC10648" t="s">
        <v>2281</v>
      </c>
      <c r="AD10648" t="s">
        <v>2281</v>
      </c>
      <c r="AE10648">
        <v>41143</v>
      </c>
      <c r="AF10648" t="s">
        <v>2281</v>
      </c>
      <c r="AG10648" t="s">
        <v>113</v>
      </c>
      <c r="AH10648">
        <v>400</v>
      </c>
    </row>
    <row r="10649" spans="1:34" hidden="1" x14ac:dyDescent="0.25">
      <c r="A10649" t="str">
        <f t="shared" si="498"/>
        <v>40 1 3 22 1 3 51 4 0 1906004 408045</v>
      </c>
      <c r="B10649" t="str">
        <f t="shared" si="499"/>
        <v>40 1 3 22 1 3 51 4 0 1906004 408104</v>
      </c>
      <c r="C10649" t="str">
        <f t="shared" si="500"/>
        <v>40 1 3 22 1 3 51 4 0 1906004</v>
      </c>
      <c r="D10649">
        <v>40</v>
      </c>
      <c r="E10649">
        <v>1</v>
      </c>
      <c r="F10649">
        <v>3</v>
      </c>
      <c r="G10649">
        <v>22</v>
      </c>
      <c r="H10649">
        <v>1</v>
      </c>
      <c r="I10649">
        <v>3</v>
      </c>
      <c r="J10649">
        <v>51</v>
      </c>
      <c r="K10649">
        <v>4</v>
      </c>
      <c r="L10649" t="s">
        <v>147</v>
      </c>
      <c r="M10649" t="s">
        <v>236</v>
      </c>
      <c r="N10649" s="13">
        <v>130706207.72</v>
      </c>
      <c r="O10649">
        <v>408045</v>
      </c>
      <c r="P10649">
        <v>2024</v>
      </c>
      <c r="Q10649">
        <v>800251440</v>
      </c>
      <c r="R10649" t="s">
        <v>2164</v>
      </c>
      <c r="S10649" s="13">
        <v>1768485105.5699999</v>
      </c>
      <c r="T10649">
        <v>0</v>
      </c>
      <c r="U10649" t="s">
        <v>7844</v>
      </c>
      <c r="V10649" t="s">
        <v>2342</v>
      </c>
      <c r="W10649">
        <v>5004</v>
      </c>
      <c r="X10649">
        <v>0</v>
      </c>
      <c r="Y10649">
        <v>408104</v>
      </c>
      <c r="Z10649">
        <v>20240331</v>
      </c>
      <c r="AA10649">
        <v>0</v>
      </c>
      <c r="AB10649">
        <v>0</v>
      </c>
      <c r="AC10649" t="s">
        <v>2281</v>
      </c>
      <c r="AD10649" t="s">
        <v>2281</v>
      </c>
      <c r="AE10649">
        <v>41151</v>
      </c>
      <c r="AF10649" t="s">
        <v>2281</v>
      </c>
      <c r="AG10649" t="s">
        <v>115</v>
      </c>
      <c r="AH10649">
        <v>400</v>
      </c>
    </row>
    <row r="10650" spans="1:34" hidden="1" x14ac:dyDescent="0.25">
      <c r="A10650" t="str">
        <f t="shared" si="498"/>
        <v>40 1 3 22 1 3 51 5 0 1906004 408045</v>
      </c>
      <c r="B10650" t="str">
        <f t="shared" si="499"/>
        <v>40 1 3 22 1 3 51 5 0 1906004 408104</v>
      </c>
      <c r="C10650" t="str">
        <f t="shared" si="500"/>
        <v>40 1 3 22 1 3 51 5 0 1906004</v>
      </c>
      <c r="D10650">
        <v>40</v>
      </c>
      <c r="E10650">
        <v>1</v>
      </c>
      <c r="F10650">
        <v>3</v>
      </c>
      <c r="G10650">
        <v>22</v>
      </c>
      <c r="H10650">
        <v>1</v>
      </c>
      <c r="I10650">
        <v>3</v>
      </c>
      <c r="J10650">
        <v>51</v>
      </c>
      <c r="K10650">
        <v>5</v>
      </c>
      <c r="L10650" t="s">
        <v>147</v>
      </c>
      <c r="M10650" t="s">
        <v>236</v>
      </c>
      <c r="N10650" s="13">
        <v>27505096.140000001</v>
      </c>
      <c r="O10650">
        <v>408045</v>
      </c>
      <c r="P10650">
        <v>2024</v>
      </c>
      <c r="Q10650">
        <v>800251440</v>
      </c>
      <c r="R10650" t="s">
        <v>2164</v>
      </c>
      <c r="S10650" s="13">
        <v>1768485105.5699999</v>
      </c>
      <c r="T10650">
        <v>0</v>
      </c>
      <c r="U10650" t="s">
        <v>7844</v>
      </c>
      <c r="V10650" t="s">
        <v>2342</v>
      </c>
      <c r="W10650">
        <v>5004</v>
      </c>
      <c r="X10650">
        <v>0</v>
      </c>
      <c r="Y10650">
        <v>408104</v>
      </c>
      <c r="Z10650">
        <v>20240331</v>
      </c>
      <c r="AA10650">
        <v>0</v>
      </c>
      <c r="AB10650">
        <v>0</v>
      </c>
      <c r="AC10650" t="s">
        <v>2281</v>
      </c>
      <c r="AD10650" t="s">
        <v>2281</v>
      </c>
      <c r="AE10650">
        <v>41162</v>
      </c>
      <c r="AF10650" t="s">
        <v>2281</v>
      </c>
      <c r="AG10650" t="s">
        <v>116</v>
      </c>
      <c r="AH10650">
        <v>400</v>
      </c>
    </row>
    <row r="10651" spans="1:34" hidden="1" x14ac:dyDescent="0.25">
      <c r="A10651" t="str">
        <f t="shared" si="498"/>
        <v>40 1 3 22 1 3 51 6 0 1906004 408045</v>
      </c>
      <c r="B10651" t="str">
        <f t="shared" si="499"/>
        <v>40 1 3 22 1 3 51 6 0 1906004 408104</v>
      </c>
      <c r="C10651" t="str">
        <f t="shared" si="500"/>
        <v>40 1 3 22 1 3 51 6 0 1906004</v>
      </c>
      <c r="D10651">
        <v>40</v>
      </c>
      <c r="E10651">
        <v>1</v>
      </c>
      <c r="F10651">
        <v>3</v>
      </c>
      <c r="G10651">
        <v>22</v>
      </c>
      <c r="H10651">
        <v>1</v>
      </c>
      <c r="I10651">
        <v>3</v>
      </c>
      <c r="J10651">
        <v>51</v>
      </c>
      <c r="K10651">
        <v>6</v>
      </c>
      <c r="L10651" t="s">
        <v>147</v>
      </c>
      <c r="M10651" t="s">
        <v>236</v>
      </c>
      <c r="N10651" s="13">
        <v>6932568.8499999996</v>
      </c>
      <c r="O10651">
        <v>408045</v>
      </c>
      <c r="P10651">
        <v>2024</v>
      </c>
      <c r="Q10651">
        <v>800251440</v>
      </c>
      <c r="R10651" t="s">
        <v>2164</v>
      </c>
      <c r="S10651" s="13">
        <v>1768485105.5699999</v>
      </c>
      <c r="T10651">
        <v>0</v>
      </c>
      <c r="U10651" t="s">
        <v>7844</v>
      </c>
      <c r="V10651" t="s">
        <v>2342</v>
      </c>
      <c r="W10651">
        <v>5004</v>
      </c>
      <c r="X10651">
        <v>0</v>
      </c>
      <c r="Y10651">
        <v>408104</v>
      </c>
      <c r="Z10651">
        <v>20240331</v>
      </c>
      <c r="AA10651">
        <v>0</v>
      </c>
      <c r="AB10651">
        <v>0</v>
      </c>
      <c r="AC10651" t="s">
        <v>2281</v>
      </c>
      <c r="AD10651" t="s">
        <v>2281</v>
      </c>
      <c r="AE10651">
        <v>41163</v>
      </c>
      <c r="AF10651" t="s">
        <v>7827</v>
      </c>
      <c r="AG10651" t="s">
        <v>601</v>
      </c>
      <c r="AH10651">
        <v>400</v>
      </c>
    </row>
    <row r="10652" spans="1:34" hidden="1" x14ac:dyDescent="0.25">
      <c r="A10652" t="str">
        <f t="shared" si="498"/>
        <v>40 1 3 22 1 3 51 7 0 1906004 408045</v>
      </c>
      <c r="B10652" t="str">
        <f t="shared" si="499"/>
        <v>40 1 3 22 1 3 51 7 0 1906004 408104</v>
      </c>
      <c r="C10652" t="str">
        <f t="shared" si="500"/>
        <v>40 1 3 22 1 3 51 7 0 1906004</v>
      </c>
      <c r="D10652">
        <v>40</v>
      </c>
      <c r="E10652">
        <v>1</v>
      </c>
      <c r="F10652">
        <v>3</v>
      </c>
      <c r="G10652">
        <v>22</v>
      </c>
      <c r="H10652">
        <v>1</v>
      </c>
      <c r="I10652">
        <v>3</v>
      </c>
      <c r="J10652">
        <v>51</v>
      </c>
      <c r="K10652">
        <v>7</v>
      </c>
      <c r="L10652" t="s">
        <v>147</v>
      </c>
      <c r="M10652" t="s">
        <v>236</v>
      </c>
      <c r="N10652" s="13">
        <v>32912969.23</v>
      </c>
      <c r="O10652">
        <v>408045</v>
      </c>
      <c r="P10652">
        <v>2024</v>
      </c>
      <c r="Q10652">
        <v>800251440</v>
      </c>
      <c r="R10652" t="s">
        <v>2164</v>
      </c>
      <c r="S10652" s="13">
        <v>1768485105.5699999</v>
      </c>
      <c r="T10652">
        <v>0</v>
      </c>
      <c r="U10652" t="s">
        <v>7844</v>
      </c>
      <c r="V10652" t="s">
        <v>2342</v>
      </c>
      <c r="W10652">
        <v>5004</v>
      </c>
      <c r="X10652">
        <v>0</v>
      </c>
      <c r="Y10652">
        <v>408104</v>
      </c>
      <c r="Z10652">
        <v>20240331</v>
      </c>
      <c r="AA10652">
        <v>0</v>
      </c>
      <c r="AB10652">
        <v>0</v>
      </c>
      <c r="AC10652" t="s">
        <v>2281</v>
      </c>
      <c r="AD10652" t="s">
        <v>2281</v>
      </c>
      <c r="AE10652">
        <v>41140</v>
      </c>
      <c r="AF10652" t="s">
        <v>7827</v>
      </c>
      <c r="AG10652" t="s">
        <v>600</v>
      </c>
      <c r="AH10652">
        <v>400</v>
      </c>
    </row>
    <row r="10653" spans="1:34" hidden="1" x14ac:dyDescent="0.25">
      <c r="A10653" t="str">
        <f t="shared" si="498"/>
        <v>40 1 3 33 1 3 51 0 0 1906004 408045</v>
      </c>
      <c r="B10653" t="str">
        <f t="shared" si="499"/>
        <v>40 1 3 33 1 3 51 0 0 1906004 408104</v>
      </c>
      <c r="C10653" t="str">
        <f t="shared" si="500"/>
        <v>40 1 3 33 1 3 51 0 0 1906004</v>
      </c>
      <c r="D10653">
        <v>40</v>
      </c>
      <c r="E10653">
        <v>1</v>
      </c>
      <c r="F10653">
        <v>3</v>
      </c>
      <c r="G10653">
        <v>33</v>
      </c>
      <c r="H10653">
        <v>1</v>
      </c>
      <c r="I10653">
        <v>3</v>
      </c>
      <c r="J10653">
        <v>51</v>
      </c>
      <c r="K10653">
        <v>0</v>
      </c>
      <c r="L10653" t="s">
        <v>147</v>
      </c>
      <c r="M10653" t="s">
        <v>236</v>
      </c>
      <c r="N10653" s="13">
        <v>989395738.13999999</v>
      </c>
      <c r="O10653">
        <v>408045</v>
      </c>
      <c r="P10653">
        <v>2024</v>
      </c>
      <c r="Q10653">
        <v>800251440</v>
      </c>
      <c r="R10653" t="s">
        <v>2164</v>
      </c>
      <c r="S10653" s="13">
        <v>1768485105.5699999</v>
      </c>
      <c r="T10653">
        <v>0</v>
      </c>
      <c r="U10653" t="s">
        <v>7844</v>
      </c>
      <c r="V10653" t="s">
        <v>2342</v>
      </c>
      <c r="W10653">
        <v>5004</v>
      </c>
      <c r="X10653">
        <v>0</v>
      </c>
      <c r="Y10653">
        <v>408104</v>
      </c>
      <c r="Z10653">
        <v>20240331</v>
      </c>
      <c r="AA10653">
        <v>0</v>
      </c>
      <c r="AB10653">
        <v>0</v>
      </c>
      <c r="AC10653" t="s">
        <v>2281</v>
      </c>
      <c r="AD10653" t="s">
        <v>2281</v>
      </c>
      <c r="AE10653">
        <v>41131</v>
      </c>
      <c r="AF10653" t="s">
        <v>2281</v>
      </c>
      <c r="AG10653" t="s">
        <v>117</v>
      </c>
      <c r="AH10653">
        <v>400</v>
      </c>
    </row>
    <row r="10654" spans="1:34" hidden="1" x14ac:dyDescent="0.25">
      <c r="A10654" t="str">
        <f t="shared" si="498"/>
        <v>40 1 3 22 1 3 51 2 0 1906004 408046</v>
      </c>
      <c r="B10654" t="str">
        <f t="shared" si="499"/>
        <v>40 1 3 22 1 3 51 2 0 1906004 408100</v>
      </c>
      <c r="C10654" t="str">
        <f t="shared" si="500"/>
        <v>40 1 3 22 1 3 51 2 0 1906004</v>
      </c>
      <c r="D10654">
        <v>40</v>
      </c>
      <c r="E10654">
        <v>1</v>
      </c>
      <c r="F10654">
        <v>3</v>
      </c>
      <c r="G10654">
        <v>22</v>
      </c>
      <c r="H10654">
        <v>1</v>
      </c>
      <c r="I10654">
        <v>3</v>
      </c>
      <c r="J10654">
        <v>51</v>
      </c>
      <c r="K10654">
        <v>2</v>
      </c>
      <c r="L10654" t="s">
        <v>147</v>
      </c>
      <c r="M10654" t="s">
        <v>236</v>
      </c>
      <c r="N10654" s="13">
        <v>192700763.50999999</v>
      </c>
      <c r="O10654">
        <v>408046</v>
      </c>
      <c r="P10654">
        <v>2024</v>
      </c>
      <c r="Q10654">
        <v>830003564</v>
      </c>
      <c r="R10654" t="s">
        <v>2160</v>
      </c>
      <c r="S10654" s="13">
        <v>258386767.28</v>
      </c>
      <c r="T10654">
        <v>0</v>
      </c>
      <c r="U10654" t="s">
        <v>7844</v>
      </c>
      <c r="V10654" t="s">
        <v>2342</v>
      </c>
      <c r="W10654">
        <v>5004</v>
      </c>
      <c r="X10654">
        <v>0</v>
      </c>
      <c r="Y10654">
        <v>408100</v>
      </c>
      <c r="Z10654">
        <v>20240331</v>
      </c>
      <c r="AA10654">
        <v>0</v>
      </c>
      <c r="AB10654">
        <v>0</v>
      </c>
      <c r="AC10654" t="s">
        <v>2281</v>
      </c>
      <c r="AD10654" t="s">
        <v>2281</v>
      </c>
      <c r="AE10654">
        <v>41143</v>
      </c>
      <c r="AF10654" t="s">
        <v>2281</v>
      </c>
      <c r="AG10654" t="s">
        <v>113</v>
      </c>
      <c r="AH10654">
        <v>400</v>
      </c>
    </row>
    <row r="10655" spans="1:34" hidden="1" x14ac:dyDescent="0.25">
      <c r="A10655" t="str">
        <f t="shared" si="498"/>
        <v>40 1 3 22 1 3 51 4 0 1906004 408046</v>
      </c>
      <c r="B10655" t="str">
        <f t="shared" si="499"/>
        <v>40 1 3 22 1 3 51 4 0 1906004 408100</v>
      </c>
      <c r="C10655" t="str">
        <f t="shared" si="500"/>
        <v>40 1 3 22 1 3 51 4 0 1906004</v>
      </c>
      <c r="D10655">
        <v>40</v>
      </c>
      <c r="E10655">
        <v>1</v>
      </c>
      <c r="F10655">
        <v>3</v>
      </c>
      <c r="G10655">
        <v>22</v>
      </c>
      <c r="H10655">
        <v>1</v>
      </c>
      <c r="I10655">
        <v>3</v>
      </c>
      <c r="J10655">
        <v>51</v>
      </c>
      <c r="K10655">
        <v>4</v>
      </c>
      <c r="L10655" t="s">
        <v>147</v>
      </c>
      <c r="M10655" t="s">
        <v>236</v>
      </c>
      <c r="N10655" s="13">
        <v>43349012.18</v>
      </c>
      <c r="O10655">
        <v>408046</v>
      </c>
      <c r="P10655">
        <v>2024</v>
      </c>
      <c r="Q10655">
        <v>830003564</v>
      </c>
      <c r="R10655" t="s">
        <v>2160</v>
      </c>
      <c r="S10655" s="13">
        <v>258386767.28</v>
      </c>
      <c r="T10655">
        <v>0</v>
      </c>
      <c r="U10655" t="s">
        <v>7844</v>
      </c>
      <c r="V10655" t="s">
        <v>2342</v>
      </c>
      <c r="W10655">
        <v>5004</v>
      </c>
      <c r="X10655">
        <v>0</v>
      </c>
      <c r="Y10655">
        <v>408100</v>
      </c>
      <c r="Z10655">
        <v>20240331</v>
      </c>
      <c r="AA10655">
        <v>0</v>
      </c>
      <c r="AB10655">
        <v>0</v>
      </c>
      <c r="AC10655" t="s">
        <v>2281</v>
      </c>
      <c r="AD10655" t="s">
        <v>2281</v>
      </c>
      <c r="AE10655">
        <v>41151</v>
      </c>
      <c r="AF10655" t="s">
        <v>2281</v>
      </c>
      <c r="AG10655" t="s">
        <v>115</v>
      </c>
      <c r="AH10655">
        <v>400</v>
      </c>
    </row>
    <row r="10656" spans="1:34" hidden="1" x14ac:dyDescent="0.25">
      <c r="A10656" t="str">
        <f t="shared" si="498"/>
        <v>40 1 3 22 1 3 51 5 0 1906004 408046</v>
      </c>
      <c r="B10656" t="str">
        <f t="shared" si="499"/>
        <v>40 1 3 22 1 3 51 5 0 1906004 408100</v>
      </c>
      <c r="C10656" t="str">
        <f t="shared" si="500"/>
        <v>40 1 3 22 1 3 51 5 0 1906004</v>
      </c>
      <c r="D10656">
        <v>40</v>
      </c>
      <c r="E10656">
        <v>1</v>
      </c>
      <c r="F10656">
        <v>3</v>
      </c>
      <c r="G10656">
        <v>22</v>
      </c>
      <c r="H10656">
        <v>1</v>
      </c>
      <c r="I10656">
        <v>3</v>
      </c>
      <c r="J10656">
        <v>51</v>
      </c>
      <c r="K10656">
        <v>5</v>
      </c>
      <c r="L10656" t="s">
        <v>147</v>
      </c>
      <c r="M10656" t="s">
        <v>236</v>
      </c>
      <c r="N10656" s="13">
        <v>9122127.9299999997</v>
      </c>
      <c r="O10656">
        <v>408046</v>
      </c>
      <c r="P10656">
        <v>2024</v>
      </c>
      <c r="Q10656">
        <v>830003564</v>
      </c>
      <c r="R10656" t="s">
        <v>2160</v>
      </c>
      <c r="S10656" s="13">
        <v>258386767.28</v>
      </c>
      <c r="T10656">
        <v>0</v>
      </c>
      <c r="U10656" t="s">
        <v>7844</v>
      </c>
      <c r="V10656" t="s">
        <v>2342</v>
      </c>
      <c r="W10656">
        <v>5004</v>
      </c>
      <c r="X10656">
        <v>0</v>
      </c>
      <c r="Y10656">
        <v>408100</v>
      </c>
      <c r="Z10656">
        <v>20240331</v>
      </c>
      <c r="AA10656">
        <v>0</v>
      </c>
      <c r="AB10656">
        <v>0</v>
      </c>
      <c r="AC10656" t="s">
        <v>2281</v>
      </c>
      <c r="AD10656" t="s">
        <v>2281</v>
      </c>
      <c r="AE10656">
        <v>41162</v>
      </c>
      <c r="AF10656" t="s">
        <v>2281</v>
      </c>
      <c r="AG10656" t="s">
        <v>116</v>
      </c>
      <c r="AH10656">
        <v>400</v>
      </c>
    </row>
    <row r="10657" spans="1:34" hidden="1" x14ac:dyDescent="0.25">
      <c r="A10657" t="str">
        <f t="shared" si="498"/>
        <v>40 1 3 22 1 3 51 6 0 1906004 408046</v>
      </c>
      <c r="B10657" t="str">
        <f t="shared" si="499"/>
        <v>40 1 3 22 1 3 51 6 0 1906004 408100</v>
      </c>
      <c r="C10657" t="str">
        <f t="shared" si="500"/>
        <v>40 1 3 22 1 3 51 6 0 1906004</v>
      </c>
      <c r="D10657">
        <v>40</v>
      </c>
      <c r="E10657">
        <v>1</v>
      </c>
      <c r="F10657">
        <v>3</v>
      </c>
      <c r="G10657">
        <v>22</v>
      </c>
      <c r="H10657">
        <v>1</v>
      </c>
      <c r="I10657">
        <v>3</v>
      </c>
      <c r="J10657">
        <v>51</v>
      </c>
      <c r="K10657">
        <v>6</v>
      </c>
      <c r="L10657" t="s">
        <v>147</v>
      </c>
      <c r="M10657" t="s">
        <v>236</v>
      </c>
      <c r="N10657" s="13">
        <v>2299202.2799999998</v>
      </c>
      <c r="O10657">
        <v>408046</v>
      </c>
      <c r="P10657">
        <v>2024</v>
      </c>
      <c r="Q10657">
        <v>830003564</v>
      </c>
      <c r="R10657" t="s">
        <v>2160</v>
      </c>
      <c r="S10657" s="13">
        <v>258386767.28</v>
      </c>
      <c r="T10657">
        <v>0</v>
      </c>
      <c r="U10657" t="s">
        <v>7844</v>
      </c>
      <c r="V10657" t="s">
        <v>2342</v>
      </c>
      <c r="W10657">
        <v>5004</v>
      </c>
      <c r="X10657">
        <v>0</v>
      </c>
      <c r="Y10657">
        <v>408100</v>
      </c>
      <c r="Z10657">
        <v>20240331</v>
      </c>
      <c r="AA10657">
        <v>0</v>
      </c>
      <c r="AB10657">
        <v>0</v>
      </c>
      <c r="AC10657" t="s">
        <v>2281</v>
      </c>
      <c r="AD10657" t="s">
        <v>2281</v>
      </c>
      <c r="AE10657">
        <v>41163</v>
      </c>
      <c r="AF10657" t="s">
        <v>7827</v>
      </c>
      <c r="AG10657" t="s">
        <v>601</v>
      </c>
      <c r="AH10657">
        <v>400</v>
      </c>
    </row>
    <row r="10658" spans="1:34" hidden="1" x14ac:dyDescent="0.25">
      <c r="A10658" t="str">
        <f t="shared" si="498"/>
        <v>40 1 3 22 1 3 51 7 0 1906004 408046</v>
      </c>
      <c r="B10658" t="str">
        <f t="shared" si="499"/>
        <v>40 1 3 22 1 3 51 7 0 1906004 408100</v>
      </c>
      <c r="C10658" t="str">
        <f t="shared" si="500"/>
        <v>40 1 3 22 1 3 51 7 0 1906004</v>
      </c>
      <c r="D10658">
        <v>40</v>
      </c>
      <c r="E10658">
        <v>1</v>
      </c>
      <c r="F10658">
        <v>3</v>
      </c>
      <c r="G10658">
        <v>22</v>
      </c>
      <c r="H10658">
        <v>1</v>
      </c>
      <c r="I10658">
        <v>3</v>
      </c>
      <c r="J10658">
        <v>51</v>
      </c>
      <c r="K10658">
        <v>7</v>
      </c>
      <c r="L10658" t="s">
        <v>147</v>
      </c>
      <c r="M10658" t="s">
        <v>236</v>
      </c>
      <c r="N10658" s="13">
        <v>10915661.380000001</v>
      </c>
      <c r="O10658">
        <v>408046</v>
      </c>
      <c r="P10658">
        <v>2024</v>
      </c>
      <c r="Q10658">
        <v>830003564</v>
      </c>
      <c r="R10658" t="s">
        <v>2160</v>
      </c>
      <c r="S10658" s="13">
        <v>258386767.28</v>
      </c>
      <c r="T10658">
        <v>0</v>
      </c>
      <c r="U10658" t="s">
        <v>7844</v>
      </c>
      <c r="V10658" t="s">
        <v>2342</v>
      </c>
      <c r="W10658">
        <v>5004</v>
      </c>
      <c r="X10658">
        <v>0</v>
      </c>
      <c r="Y10658">
        <v>408100</v>
      </c>
      <c r="Z10658">
        <v>20240331</v>
      </c>
      <c r="AA10658">
        <v>0</v>
      </c>
      <c r="AB10658">
        <v>0</v>
      </c>
      <c r="AC10658" t="s">
        <v>2281</v>
      </c>
      <c r="AD10658" t="s">
        <v>2281</v>
      </c>
      <c r="AE10658">
        <v>41140</v>
      </c>
      <c r="AF10658" t="s">
        <v>7827</v>
      </c>
      <c r="AG10658" t="s">
        <v>600</v>
      </c>
      <c r="AH10658">
        <v>400</v>
      </c>
    </row>
    <row r="10659" spans="1:34" hidden="1" x14ac:dyDescent="0.25">
      <c r="A10659" t="str">
        <f t="shared" si="498"/>
        <v>40 1 3 22 1 3 51 2 0 1906004 408047</v>
      </c>
      <c r="B10659" t="str">
        <f t="shared" si="499"/>
        <v>40 1 3 22 1 3 51 2 0 1906004 408103</v>
      </c>
      <c r="C10659" t="str">
        <f t="shared" si="500"/>
        <v>40 1 3 22 1 3 51 2 0 1906004</v>
      </c>
      <c r="D10659">
        <v>40</v>
      </c>
      <c r="E10659">
        <v>1</v>
      </c>
      <c r="F10659">
        <v>3</v>
      </c>
      <c r="G10659">
        <v>22</v>
      </c>
      <c r="H10659">
        <v>1</v>
      </c>
      <c r="I10659">
        <v>3</v>
      </c>
      <c r="J10659">
        <v>51</v>
      </c>
      <c r="K10659">
        <v>2</v>
      </c>
      <c r="L10659" t="s">
        <v>147</v>
      </c>
      <c r="M10659" t="s">
        <v>236</v>
      </c>
      <c r="N10659" s="13">
        <v>1475506524.47</v>
      </c>
      <c r="O10659">
        <v>408047</v>
      </c>
      <c r="P10659">
        <v>2024</v>
      </c>
      <c r="Q10659">
        <v>800130907</v>
      </c>
      <c r="R10659" t="s">
        <v>2163</v>
      </c>
      <c r="S10659" s="13">
        <v>4490990086.1000004</v>
      </c>
      <c r="T10659">
        <v>0</v>
      </c>
      <c r="U10659" t="s">
        <v>7844</v>
      </c>
      <c r="V10659" t="s">
        <v>2342</v>
      </c>
      <c r="W10659">
        <v>5004</v>
      </c>
      <c r="X10659">
        <v>0</v>
      </c>
      <c r="Y10659">
        <v>408103</v>
      </c>
      <c r="Z10659">
        <v>20240331</v>
      </c>
      <c r="AA10659">
        <v>0</v>
      </c>
      <c r="AB10659">
        <v>0</v>
      </c>
      <c r="AC10659" t="s">
        <v>2281</v>
      </c>
      <c r="AD10659" t="s">
        <v>2281</v>
      </c>
      <c r="AE10659">
        <v>41143</v>
      </c>
      <c r="AF10659" t="s">
        <v>2281</v>
      </c>
      <c r="AG10659" t="s">
        <v>113</v>
      </c>
      <c r="AH10659">
        <v>400</v>
      </c>
    </row>
    <row r="10660" spans="1:34" hidden="1" x14ac:dyDescent="0.25">
      <c r="A10660" t="str">
        <f t="shared" si="498"/>
        <v>40 1 3 22 1 3 51 4 0 1906004 408047</v>
      </c>
      <c r="B10660" t="str">
        <f t="shared" si="499"/>
        <v>40 1 3 22 1 3 51 4 0 1906004 408103</v>
      </c>
      <c r="C10660" t="str">
        <f t="shared" si="500"/>
        <v>40 1 3 22 1 3 51 4 0 1906004</v>
      </c>
      <c r="D10660">
        <v>40</v>
      </c>
      <c r="E10660">
        <v>1</v>
      </c>
      <c r="F10660">
        <v>3</v>
      </c>
      <c r="G10660">
        <v>22</v>
      </c>
      <c r="H10660">
        <v>1</v>
      </c>
      <c r="I10660">
        <v>3</v>
      </c>
      <c r="J10660">
        <v>51</v>
      </c>
      <c r="K10660">
        <v>4</v>
      </c>
      <c r="L10660" t="s">
        <v>147</v>
      </c>
      <c r="M10660" t="s">
        <v>236</v>
      </c>
      <c r="N10660" s="13">
        <v>331922661.50999999</v>
      </c>
      <c r="O10660">
        <v>408047</v>
      </c>
      <c r="P10660">
        <v>2024</v>
      </c>
      <c r="Q10660">
        <v>800130907</v>
      </c>
      <c r="R10660" t="s">
        <v>2163</v>
      </c>
      <c r="S10660" s="13">
        <v>4490990086.1000004</v>
      </c>
      <c r="T10660">
        <v>0</v>
      </c>
      <c r="U10660" t="s">
        <v>7844</v>
      </c>
      <c r="V10660" t="s">
        <v>2342</v>
      </c>
      <c r="W10660">
        <v>5004</v>
      </c>
      <c r="X10660">
        <v>0</v>
      </c>
      <c r="Y10660">
        <v>408103</v>
      </c>
      <c r="Z10660">
        <v>20240331</v>
      </c>
      <c r="AA10660">
        <v>0</v>
      </c>
      <c r="AB10660">
        <v>0</v>
      </c>
      <c r="AC10660" t="s">
        <v>2281</v>
      </c>
      <c r="AD10660" t="s">
        <v>2281</v>
      </c>
      <c r="AE10660">
        <v>41151</v>
      </c>
      <c r="AF10660" t="s">
        <v>2281</v>
      </c>
      <c r="AG10660" t="s">
        <v>115</v>
      </c>
      <c r="AH10660">
        <v>400</v>
      </c>
    </row>
    <row r="10661" spans="1:34" hidden="1" x14ac:dyDescent="0.25">
      <c r="A10661" t="str">
        <f t="shared" si="498"/>
        <v>40 1 3 22 1 3 51 5 0 1906004 408047</v>
      </c>
      <c r="B10661" t="str">
        <f t="shared" si="499"/>
        <v>40 1 3 22 1 3 51 5 0 1906004 408103</v>
      </c>
      <c r="C10661" t="str">
        <f t="shared" si="500"/>
        <v>40 1 3 22 1 3 51 5 0 1906004</v>
      </c>
      <c r="D10661">
        <v>40</v>
      </c>
      <c r="E10661">
        <v>1</v>
      </c>
      <c r="F10661">
        <v>3</v>
      </c>
      <c r="G10661">
        <v>22</v>
      </c>
      <c r="H10661">
        <v>1</v>
      </c>
      <c r="I10661">
        <v>3</v>
      </c>
      <c r="J10661">
        <v>51</v>
      </c>
      <c r="K10661">
        <v>5</v>
      </c>
      <c r="L10661" t="s">
        <v>147</v>
      </c>
      <c r="M10661" t="s">
        <v>236</v>
      </c>
      <c r="N10661" s="13">
        <v>69847981.019999996</v>
      </c>
      <c r="O10661">
        <v>408047</v>
      </c>
      <c r="P10661">
        <v>2024</v>
      </c>
      <c r="Q10661">
        <v>800130907</v>
      </c>
      <c r="R10661" t="s">
        <v>2163</v>
      </c>
      <c r="S10661" s="13">
        <v>4490990086.1000004</v>
      </c>
      <c r="T10661">
        <v>0</v>
      </c>
      <c r="U10661" t="s">
        <v>7844</v>
      </c>
      <c r="V10661" t="s">
        <v>2342</v>
      </c>
      <c r="W10661">
        <v>5004</v>
      </c>
      <c r="X10661">
        <v>0</v>
      </c>
      <c r="Y10661">
        <v>408103</v>
      </c>
      <c r="Z10661">
        <v>20240331</v>
      </c>
      <c r="AA10661">
        <v>0</v>
      </c>
      <c r="AB10661">
        <v>0</v>
      </c>
      <c r="AC10661" t="s">
        <v>2281</v>
      </c>
      <c r="AD10661" t="s">
        <v>2281</v>
      </c>
      <c r="AE10661">
        <v>41162</v>
      </c>
      <c r="AF10661" t="s">
        <v>2281</v>
      </c>
      <c r="AG10661" t="s">
        <v>116</v>
      </c>
      <c r="AH10661">
        <v>400</v>
      </c>
    </row>
    <row r="10662" spans="1:34" hidden="1" x14ac:dyDescent="0.25">
      <c r="A10662" t="str">
        <f t="shared" si="498"/>
        <v>40 1 3 22 1 3 51 6 0 1906004 408047</v>
      </c>
      <c r="B10662" t="str">
        <f t="shared" si="499"/>
        <v>40 1 3 22 1 3 51 6 0 1906004 408103</v>
      </c>
      <c r="C10662" t="str">
        <f t="shared" si="500"/>
        <v>40 1 3 22 1 3 51 6 0 1906004</v>
      </c>
      <c r="D10662">
        <v>40</v>
      </c>
      <c r="E10662">
        <v>1</v>
      </c>
      <c r="F10662">
        <v>3</v>
      </c>
      <c r="G10662">
        <v>22</v>
      </c>
      <c r="H10662">
        <v>1</v>
      </c>
      <c r="I10662">
        <v>3</v>
      </c>
      <c r="J10662">
        <v>51</v>
      </c>
      <c r="K10662">
        <v>6</v>
      </c>
      <c r="L10662" t="s">
        <v>147</v>
      </c>
      <c r="M10662" t="s">
        <v>236</v>
      </c>
      <c r="N10662" s="13">
        <v>17604953.449999999</v>
      </c>
      <c r="O10662">
        <v>408047</v>
      </c>
      <c r="P10662">
        <v>2024</v>
      </c>
      <c r="Q10662">
        <v>800130907</v>
      </c>
      <c r="R10662" t="s">
        <v>2163</v>
      </c>
      <c r="S10662" s="13">
        <v>4490990086.1000004</v>
      </c>
      <c r="T10662">
        <v>0</v>
      </c>
      <c r="U10662" t="s">
        <v>7844</v>
      </c>
      <c r="V10662" t="s">
        <v>2342</v>
      </c>
      <c r="W10662">
        <v>5004</v>
      </c>
      <c r="X10662">
        <v>0</v>
      </c>
      <c r="Y10662">
        <v>408103</v>
      </c>
      <c r="Z10662">
        <v>20240331</v>
      </c>
      <c r="AA10662">
        <v>0</v>
      </c>
      <c r="AB10662">
        <v>0</v>
      </c>
      <c r="AC10662" t="s">
        <v>2281</v>
      </c>
      <c r="AD10662" t="s">
        <v>2281</v>
      </c>
      <c r="AE10662">
        <v>41163</v>
      </c>
      <c r="AF10662" t="s">
        <v>7827</v>
      </c>
      <c r="AG10662" t="s">
        <v>601</v>
      </c>
      <c r="AH10662">
        <v>400</v>
      </c>
    </row>
    <row r="10663" spans="1:34" hidden="1" x14ac:dyDescent="0.25">
      <c r="A10663" t="str">
        <f t="shared" si="498"/>
        <v>40 1 3 22 1 3 51 7 0 1906004 408047</v>
      </c>
      <c r="B10663" t="str">
        <f t="shared" si="499"/>
        <v>40 1 3 22 1 3 51 7 0 1906004 408103</v>
      </c>
      <c r="C10663" t="str">
        <f t="shared" si="500"/>
        <v>40 1 3 22 1 3 51 7 0 1906004</v>
      </c>
      <c r="D10663">
        <v>40</v>
      </c>
      <c r="E10663">
        <v>1</v>
      </c>
      <c r="F10663">
        <v>3</v>
      </c>
      <c r="G10663">
        <v>22</v>
      </c>
      <c r="H10663">
        <v>1</v>
      </c>
      <c r="I10663">
        <v>3</v>
      </c>
      <c r="J10663">
        <v>51</v>
      </c>
      <c r="K10663">
        <v>7</v>
      </c>
      <c r="L10663" t="s">
        <v>147</v>
      </c>
      <c r="M10663" t="s">
        <v>236</v>
      </c>
      <c r="N10663" s="13">
        <v>83581036.689999998</v>
      </c>
      <c r="O10663">
        <v>408047</v>
      </c>
      <c r="P10663">
        <v>2024</v>
      </c>
      <c r="Q10663">
        <v>800130907</v>
      </c>
      <c r="R10663" t="s">
        <v>2163</v>
      </c>
      <c r="S10663" s="13">
        <v>4490990086.1000004</v>
      </c>
      <c r="T10663">
        <v>0</v>
      </c>
      <c r="U10663" t="s">
        <v>7844</v>
      </c>
      <c r="V10663" t="s">
        <v>2342</v>
      </c>
      <c r="W10663">
        <v>5004</v>
      </c>
      <c r="X10663">
        <v>0</v>
      </c>
      <c r="Y10663">
        <v>408103</v>
      </c>
      <c r="Z10663">
        <v>20240331</v>
      </c>
      <c r="AA10663">
        <v>0</v>
      </c>
      <c r="AB10663">
        <v>0</v>
      </c>
      <c r="AC10663" t="s">
        <v>2281</v>
      </c>
      <c r="AD10663" t="s">
        <v>2281</v>
      </c>
      <c r="AE10663">
        <v>41140</v>
      </c>
      <c r="AF10663" t="s">
        <v>7827</v>
      </c>
      <c r="AG10663" t="s">
        <v>600</v>
      </c>
      <c r="AH10663">
        <v>400</v>
      </c>
    </row>
    <row r="10664" spans="1:34" hidden="1" x14ac:dyDescent="0.25">
      <c r="A10664" t="str">
        <f t="shared" si="498"/>
        <v>40 1 3 33 1 3 51 0 0 1906004 408047</v>
      </c>
      <c r="B10664" t="str">
        <f t="shared" si="499"/>
        <v>40 1 3 33 1 3 51 0 0 1906004 408103</v>
      </c>
      <c r="C10664" t="str">
        <f t="shared" si="500"/>
        <v>40 1 3 33 1 3 51 0 0 1906004</v>
      </c>
      <c r="D10664">
        <v>40</v>
      </c>
      <c r="E10664">
        <v>1</v>
      </c>
      <c r="F10664">
        <v>3</v>
      </c>
      <c r="G10664">
        <v>33</v>
      </c>
      <c r="H10664">
        <v>1</v>
      </c>
      <c r="I10664">
        <v>3</v>
      </c>
      <c r="J10664">
        <v>51</v>
      </c>
      <c r="K10664">
        <v>0</v>
      </c>
      <c r="L10664" t="s">
        <v>147</v>
      </c>
      <c r="M10664" t="s">
        <v>236</v>
      </c>
      <c r="N10664" s="13">
        <v>2512526928.96</v>
      </c>
      <c r="O10664">
        <v>408047</v>
      </c>
      <c r="P10664">
        <v>2024</v>
      </c>
      <c r="Q10664">
        <v>800130907</v>
      </c>
      <c r="R10664" t="s">
        <v>2163</v>
      </c>
      <c r="S10664" s="13">
        <v>4490990086.1000004</v>
      </c>
      <c r="T10664">
        <v>0</v>
      </c>
      <c r="U10664" t="s">
        <v>7844</v>
      </c>
      <c r="V10664" t="s">
        <v>2342</v>
      </c>
      <c r="W10664">
        <v>5004</v>
      </c>
      <c r="X10664">
        <v>0</v>
      </c>
      <c r="Y10664">
        <v>408103</v>
      </c>
      <c r="Z10664">
        <v>20240331</v>
      </c>
      <c r="AA10664">
        <v>0</v>
      </c>
      <c r="AB10664">
        <v>0</v>
      </c>
      <c r="AC10664" t="s">
        <v>2281</v>
      </c>
      <c r="AD10664" t="s">
        <v>2281</v>
      </c>
      <c r="AE10664">
        <v>41131</v>
      </c>
      <c r="AF10664" t="s">
        <v>2281</v>
      </c>
      <c r="AG10664" t="s">
        <v>117</v>
      </c>
      <c r="AH10664">
        <v>400</v>
      </c>
    </row>
    <row r="10665" spans="1:34" hidden="1" x14ac:dyDescent="0.25">
      <c r="A10665" t="str">
        <f t="shared" si="498"/>
        <v>40 1 3 22 1 3 51 6 0 1906004 408048</v>
      </c>
      <c r="B10665" t="str">
        <f t="shared" si="499"/>
        <v>40 1 3 22 1 3 51 6 0 1906004 408146</v>
      </c>
      <c r="C10665" t="str">
        <f t="shared" si="500"/>
        <v>40 1 3 22 1 3 51 6 0 1906004</v>
      </c>
      <c r="D10665">
        <v>40</v>
      </c>
      <c r="E10665">
        <v>1</v>
      </c>
      <c r="F10665">
        <v>3</v>
      </c>
      <c r="G10665">
        <v>22</v>
      </c>
      <c r="H10665">
        <v>1</v>
      </c>
      <c r="I10665">
        <v>3</v>
      </c>
      <c r="J10665">
        <v>51</v>
      </c>
      <c r="K10665">
        <v>6</v>
      </c>
      <c r="L10665" t="s">
        <v>147</v>
      </c>
      <c r="M10665" t="s">
        <v>236</v>
      </c>
      <c r="N10665" s="13">
        <v>10</v>
      </c>
      <c r="O10665">
        <v>408048</v>
      </c>
      <c r="P10665">
        <v>2024</v>
      </c>
      <c r="Q10665">
        <v>817000248</v>
      </c>
      <c r="R10665" t="s">
        <v>2159</v>
      </c>
      <c r="S10665" s="13">
        <v>10</v>
      </c>
      <c r="T10665">
        <v>0</v>
      </c>
      <c r="U10665" t="s">
        <v>7846</v>
      </c>
      <c r="V10665" t="s">
        <v>2342</v>
      </c>
      <c r="W10665">
        <v>5004</v>
      </c>
      <c r="X10665">
        <v>0</v>
      </c>
      <c r="Y10665">
        <v>408146</v>
      </c>
      <c r="Z10665">
        <v>20240331</v>
      </c>
      <c r="AA10665">
        <v>0</v>
      </c>
      <c r="AB10665">
        <v>0</v>
      </c>
      <c r="AC10665" t="s">
        <v>2281</v>
      </c>
      <c r="AD10665" t="s">
        <v>2281</v>
      </c>
      <c r="AE10665">
        <v>41163</v>
      </c>
      <c r="AF10665" t="s">
        <v>7827</v>
      </c>
      <c r="AG10665" t="s">
        <v>601</v>
      </c>
      <c r="AH10665">
        <v>400</v>
      </c>
    </row>
    <row r="10666" spans="1:34" hidden="1" x14ac:dyDescent="0.25">
      <c r="A10666" t="str">
        <f t="shared" si="498"/>
        <v>40 1 3 33 1 3 51 0 0 1906004 408049</v>
      </c>
      <c r="B10666" t="str">
        <f t="shared" si="499"/>
        <v>40 1 3 33 1 3 51 0 0 1906004 408147</v>
      </c>
      <c r="C10666" t="str">
        <f t="shared" si="500"/>
        <v>40 1 3 33 1 3 51 0 0 1906004</v>
      </c>
      <c r="D10666">
        <v>40</v>
      </c>
      <c r="E10666">
        <v>1</v>
      </c>
      <c r="F10666">
        <v>3</v>
      </c>
      <c r="G10666">
        <v>33</v>
      </c>
      <c r="H10666">
        <v>1</v>
      </c>
      <c r="I10666">
        <v>3</v>
      </c>
      <c r="J10666">
        <v>51</v>
      </c>
      <c r="K10666">
        <v>0</v>
      </c>
      <c r="L10666" t="s">
        <v>147</v>
      </c>
      <c r="M10666" t="s">
        <v>236</v>
      </c>
      <c r="N10666" s="13">
        <v>219557090.62</v>
      </c>
      <c r="O10666">
        <v>408049</v>
      </c>
      <c r="P10666">
        <v>2024</v>
      </c>
      <c r="Q10666">
        <v>830003564</v>
      </c>
      <c r="R10666" t="s">
        <v>2160</v>
      </c>
      <c r="S10666" s="13">
        <v>219557090.62</v>
      </c>
      <c r="T10666">
        <v>0</v>
      </c>
      <c r="U10666" t="s">
        <v>7847</v>
      </c>
      <c r="V10666" t="s">
        <v>2342</v>
      </c>
      <c r="W10666">
        <v>5004</v>
      </c>
      <c r="X10666">
        <v>0</v>
      </c>
      <c r="Y10666">
        <v>408147</v>
      </c>
      <c r="Z10666">
        <v>20240331</v>
      </c>
      <c r="AA10666">
        <v>0</v>
      </c>
      <c r="AB10666">
        <v>0</v>
      </c>
      <c r="AC10666" t="s">
        <v>2281</v>
      </c>
      <c r="AD10666" t="s">
        <v>2281</v>
      </c>
      <c r="AE10666">
        <v>41131</v>
      </c>
      <c r="AF10666" t="s">
        <v>2281</v>
      </c>
      <c r="AG10666" t="s">
        <v>117</v>
      </c>
      <c r="AH10666">
        <v>400</v>
      </c>
    </row>
    <row r="10667" spans="1:34" hidden="1" x14ac:dyDescent="0.25">
      <c r="A10667" t="str">
        <f t="shared" si="498"/>
        <v>40 2 3 33 1 3 50 1 0 1905019 408050</v>
      </c>
      <c r="B10667" t="str">
        <f t="shared" si="499"/>
        <v>40 2 3 33 1 3 50 1 0 1905019 408009</v>
      </c>
      <c r="C10667" t="str">
        <f t="shared" si="500"/>
        <v>40 2 3 33 1 3 50 1 0 1905019</v>
      </c>
      <c r="D10667">
        <v>40</v>
      </c>
      <c r="E10667">
        <v>2</v>
      </c>
      <c r="F10667">
        <v>3</v>
      </c>
      <c r="G10667">
        <v>33</v>
      </c>
      <c r="H10667">
        <v>1</v>
      </c>
      <c r="I10667">
        <v>3</v>
      </c>
      <c r="J10667">
        <v>50</v>
      </c>
      <c r="K10667">
        <v>1</v>
      </c>
      <c r="L10667" t="s">
        <v>147</v>
      </c>
      <c r="M10667" t="s">
        <v>240</v>
      </c>
      <c r="N10667" s="13">
        <v>4315783</v>
      </c>
      <c r="O10667">
        <v>408050</v>
      </c>
      <c r="P10667">
        <v>2024</v>
      </c>
      <c r="Q10667">
        <v>1053837757</v>
      </c>
      <c r="R10667" t="s">
        <v>2182</v>
      </c>
      <c r="S10667" s="13">
        <v>4315783</v>
      </c>
      <c r="T10667">
        <v>0</v>
      </c>
      <c r="U10667" t="s">
        <v>7834</v>
      </c>
      <c r="V10667" t="s">
        <v>2342</v>
      </c>
      <c r="W10667">
        <v>5004</v>
      </c>
      <c r="X10667">
        <v>0</v>
      </c>
      <c r="Y10667">
        <v>408009</v>
      </c>
      <c r="Z10667">
        <v>20240405</v>
      </c>
      <c r="AA10667">
        <v>2401250236</v>
      </c>
      <c r="AB10667">
        <v>2</v>
      </c>
      <c r="AC10667" t="s">
        <v>2281</v>
      </c>
      <c r="AD10667" t="s">
        <v>2281</v>
      </c>
      <c r="AE10667">
        <v>42130</v>
      </c>
      <c r="AF10667" t="s">
        <v>7830</v>
      </c>
      <c r="AG10667" t="s">
        <v>118</v>
      </c>
      <c r="AH10667">
        <v>260</v>
      </c>
    </row>
    <row r="10668" spans="1:34" hidden="1" x14ac:dyDescent="0.25">
      <c r="A10668" t="str">
        <f t="shared" si="498"/>
        <v>40 4 1 22 2 1 17 0 2150206 0 408051</v>
      </c>
      <c r="B10668" t="str">
        <f t="shared" si="499"/>
        <v>40 4 1 22 2 1 17 0 2150206 0 408149</v>
      </c>
      <c r="C10668" t="str">
        <f t="shared" si="500"/>
        <v>40 4 1 22 2 1 17 0 2150206 0</v>
      </c>
      <c r="D10668">
        <v>40</v>
      </c>
      <c r="E10668">
        <v>4</v>
      </c>
      <c r="F10668">
        <v>1</v>
      </c>
      <c r="G10668">
        <v>22</v>
      </c>
      <c r="H10668">
        <v>2</v>
      </c>
      <c r="I10668">
        <v>1</v>
      </c>
      <c r="J10668">
        <v>17</v>
      </c>
      <c r="K10668">
        <v>0</v>
      </c>
      <c r="L10668" t="s">
        <v>780</v>
      </c>
      <c r="M10668" t="s">
        <v>147</v>
      </c>
      <c r="N10668" s="13">
        <v>144861</v>
      </c>
      <c r="O10668">
        <v>408051</v>
      </c>
      <c r="P10668">
        <v>2024</v>
      </c>
      <c r="Q10668">
        <v>800153993</v>
      </c>
      <c r="R10668" t="s">
        <v>810</v>
      </c>
      <c r="S10668" s="13">
        <v>144861</v>
      </c>
      <c r="T10668">
        <v>0</v>
      </c>
      <c r="U10668" t="s">
        <v>7823</v>
      </c>
      <c r="V10668" t="s">
        <v>2283</v>
      </c>
      <c r="W10668">
        <v>5004</v>
      </c>
      <c r="X10668">
        <v>0</v>
      </c>
      <c r="Y10668">
        <v>408149</v>
      </c>
      <c r="Z10668">
        <v>20240408</v>
      </c>
      <c r="AA10668">
        <v>0</v>
      </c>
      <c r="AB10668">
        <v>0</v>
      </c>
      <c r="AC10668" t="s">
        <v>2281</v>
      </c>
      <c r="AD10668" t="s">
        <v>2281</v>
      </c>
      <c r="AE10668">
        <v>44140</v>
      </c>
      <c r="AF10668" t="s">
        <v>7822</v>
      </c>
      <c r="AG10668" t="s">
        <v>120</v>
      </c>
      <c r="AH10668">
        <v>122</v>
      </c>
    </row>
    <row r="10669" spans="1:34" hidden="1" x14ac:dyDescent="0.25">
      <c r="A10669" t="str">
        <f t="shared" si="498"/>
        <v>40 4 3 11 1 3 51 0 0 1906004 408052</v>
      </c>
      <c r="B10669" t="str">
        <f t="shared" si="499"/>
        <v>40 4 3 11 1 3 51 0 0 1906004 408037</v>
      </c>
      <c r="C10669" t="str">
        <f t="shared" si="500"/>
        <v>40 4 3 11 1 3 51 0 0 1906004</v>
      </c>
      <c r="D10669">
        <v>40</v>
      </c>
      <c r="E10669">
        <v>4</v>
      </c>
      <c r="F10669">
        <v>3</v>
      </c>
      <c r="G10669">
        <v>11</v>
      </c>
      <c r="H10669">
        <v>1</v>
      </c>
      <c r="I10669">
        <v>3</v>
      </c>
      <c r="J10669">
        <v>51</v>
      </c>
      <c r="K10669">
        <v>0</v>
      </c>
      <c r="L10669" t="s">
        <v>147</v>
      </c>
      <c r="M10669" t="s">
        <v>236</v>
      </c>
      <c r="N10669" s="13">
        <v>4315783</v>
      </c>
      <c r="O10669">
        <v>408052</v>
      </c>
      <c r="P10669">
        <v>2024</v>
      </c>
      <c r="Q10669">
        <v>10288684</v>
      </c>
      <c r="R10669" t="s">
        <v>2211</v>
      </c>
      <c r="S10669" s="13">
        <v>4315783</v>
      </c>
      <c r="T10669">
        <v>0</v>
      </c>
      <c r="U10669" t="s">
        <v>7848</v>
      </c>
      <c r="V10669" t="s">
        <v>2345</v>
      </c>
      <c r="W10669">
        <v>5004</v>
      </c>
      <c r="X10669">
        <v>0</v>
      </c>
      <c r="Y10669">
        <v>408037</v>
      </c>
      <c r="Z10669">
        <v>20240416</v>
      </c>
      <c r="AA10669">
        <v>2403110449</v>
      </c>
      <c r="AB10669">
        <v>1</v>
      </c>
      <c r="AC10669" t="s">
        <v>2281</v>
      </c>
      <c r="AD10669" t="s">
        <v>2281</v>
      </c>
      <c r="AE10669">
        <v>11101</v>
      </c>
      <c r="AF10669" t="s">
        <v>2281</v>
      </c>
      <c r="AG10669" t="s">
        <v>549</v>
      </c>
      <c r="AH10669">
        <v>260</v>
      </c>
    </row>
    <row r="10670" spans="1:34" hidden="1" x14ac:dyDescent="0.25">
      <c r="A10670" t="str">
        <f t="shared" si="498"/>
        <v>40 2 3 33 1 3 50 1 0 1905019 408053</v>
      </c>
      <c r="B10670" t="str">
        <f t="shared" si="499"/>
        <v>40 2 3 33 1 3 50 1 0 1905019 408023</v>
      </c>
      <c r="C10670" t="str">
        <f t="shared" si="500"/>
        <v>40 2 3 33 1 3 50 1 0 1905019</v>
      </c>
      <c r="D10670">
        <v>40</v>
      </c>
      <c r="E10670">
        <v>2</v>
      </c>
      <c r="F10670">
        <v>3</v>
      </c>
      <c r="G10670">
        <v>33</v>
      </c>
      <c r="H10670">
        <v>1</v>
      </c>
      <c r="I10670">
        <v>3</v>
      </c>
      <c r="J10670">
        <v>50</v>
      </c>
      <c r="K10670">
        <v>1</v>
      </c>
      <c r="L10670" t="s">
        <v>147</v>
      </c>
      <c r="M10670" t="s">
        <v>240</v>
      </c>
      <c r="N10670" s="13">
        <v>4315783</v>
      </c>
      <c r="O10670">
        <v>408053</v>
      </c>
      <c r="P10670">
        <v>2024</v>
      </c>
      <c r="Q10670">
        <v>1053832827</v>
      </c>
      <c r="R10670" t="s">
        <v>2183</v>
      </c>
      <c r="S10670" s="13">
        <v>4315783</v>
      </c>
      <c r="T10670">
        <v>0</v>
      </c>
      <c r="U10670" t="s">
        <v>7836</v>
      </c>
      <c r="V10670" t="s">
        <v>2342</v>
      </c>
      <c r="W10670">
        <v>5004</v>
      </c>
      <c r="X10670">
        <v>0</v>
      </c>
      <c r="Y10670">
        <v>408023</v>
      </c>
      <c r="Z10670">
        <v>20240416</v>
      </c>
      <c r="AA10670">
        <v>2402140332</v>
      </c>
      <c r="AB10670">
        <v>2</v>
      </c>
      <c r="AC10670" t="s">
        <v>2281</v>
      </c>
      <c r="AD10670" t="s">
        <v>2281</v>
      </c>
      <c r="AE10670">
        <v>42130</v>
      </c>
      <c r="AF10670" t="s">
        <v>7830</v>
      </c>
      <c r="AG10670" t="s">
        <v>118</v>
      </c>
      <c r="AH10670">
        <v>260</v>
      </c>
    </row>
    <row r="10671" spans="1:34" hidden="1" x14ac:dyDescent="0.25">
      <c r="A10671" t="str">
        <f t="shared" si="498"/>
        <v>40 2 3 33 1 3 50 1 0 1905019 408054</v>
      </c>
      <c r="B10671" t="str">
        <f t="shared" si="499"/>
        <v>40 2 3 33 1 3 50 1 0 1905019 408034</v>
      </c>
      <c r="C10671" t="str">
        <f t="shared" si="500"/>
        <v>40 2 3 33 1 3 50 1 0 1905019</v>
      </c>
      <c r="D10671">
        <v>40</v>
      </c>
      <c r="E10671">
        <v>2</v>
      </c>
      <c r="F10671">
        <v>3</v>
      </c>
      <c r="G10671">
        <v>33</v>
      </c>
      <c r="H10671">
        <v>1</v>
      </c>
      <c r="I10671">
        <v>3</v>
      </c>
      <c r="J10671">
        <v>50</v>
      </c>
      <c r="K10671">
        <v>1</v>
      </c>
      <c r="L10671" t="s">
        <v>147</v>
      </c>
      <c r="M10671" t="s">
        <v>240</v>
      </c>
      <c r="N10671" s="13">
        <v>4315783</v>
      </c>
      <c r="O10671">
        <v>408054</v>
      </c>
      <c r="P10671">
        <v>2024</v>
      </c>
      <c r="Q10671">
        <v>75087764</v>
      </c>
      <c r="R10671" t="s">
        <v>2184</v>
      </c>
      <c r="S10671" s="13">
        <v>4315783</v>
      </c>
      <c r="T10671">
        <v>0</v>
      </c>
      <c r="U10671" t="s">
        <v>7849</v>
      </c>
      <c r="V10671" t="s">
        <v>2345</v>
      </c>
      <c r="W10671">
        <v>5004</v>
      </c>
      <c r="X10671">
        <v>0</v>
      </c>
      <c r="Y10671">
        <v>408034</v>
      </c>
      <c r="Z10671">
        <v>20240416</v>
      </c>
      <c r="AA10671">
        <v>2403070440</v>
      </c>
      <c r="AB10671">
        <v>1</v>
      </c>
      <c r="AC10671" t="s">
        <v>2281</v>
      </c>
      <c r="AD10671" t="s">
        <v>2281</v>
      </c>
      <c r="AE10671">
        <v>42130</v>
      </c>
      <c r="AF10671" t="s">
        <v>7830</v>
      </c>
      <c r="AG10671" t="s">
        <v>118</v>
      </c>
      <c r="AH10671">
        <v>260</v>
      </c>
    </row>
    <row r="10672" spans="1:34" hidden="1" x14ac:dyDescent="0.25">
      <c r="A10672" t="str">
        <f t="shared" si="498"/>
        <v>40 2 3 33 1 3 50 0 0 1905014 408055</v>
      </c>
      <c r="B10672" t="str">
        <f t="shared" si="499"/>
        <v>40 2 3 33 1 3 50 0 0 1905014 408032</v>
      </c>
      <c r="C10672" t="str">
        <f t="shared" si="500"/>
        <v>40 2 3 33 1 3 50 0 0 1905014</v>
      </c>
      <c r="D10672">
        <v>40</v>
      </c>
      <c r="E10672">
        <v>2</v>
      </c>
      <c r="F10672">
        <v>3</v>
      </c>
      <c r="G10672">
        <v>33</v>
      </c>
      <c r="H10672">
        <v>1</v>
      </c>
      <c r="I10672">
        <v>3</v>
      </c>
      <c r="J10672">
        <v>50</v>
      </c>
      <c r="K10672">
        <v>0</v>
      </c>
      <c r="L10672" t="s">
        <v>147</v>
      </c>
      <c r="M10672" t="s">
        <v>237</v>
      </c>
      <c r="N10672" s="13">
        <v>4315783</v>
      </c>
      <c r="O10672">
        <v>408055</v>
      </c>
      <c r="P10672">
        <v>2024</v>
      </c>
      <c r="Q10672">
        <v>9976981</v>
      </c>
      <c r="R10672" t="s">
        <v>2181</v>
      </c>
      <c r="S10672" s="13">
        <v>4315783</v>
      </c>
      <c r="T10672">
        <v>0</v>
      </c>
      <c r="U10672" t="s">
        <v>7850</v>
      </c>
      <c r="V10672" t="s">
        <v>2345</v>
      </c>
      <c r="W10672">
        <v>5004</v>
      </c>
      <c r="X10672">
        <v>0</v>
      </c>
      <c r="Y10672">
        <v>408032</v>
      </c>
      <c r="Z10672">
        <v>20240416</v>
      </c>
      <c r="AA10672">
        <v>2403060427</v>
      </c>
      <c r="AB10672">
        <v>1</v>
      </c>
      <c r="AC10672" t="s">
        <v>2281</v>
      </c>
      <c r="AD10672" t="s">
        <v>2281</v>
      </c>
      <c r="AE10672">
        <v>42130</v>
      </c>
      <c r="AF10672" t="s">
        <v>7830</v>
      </c>
      <c r="AG10672" t="s">
        <v>118</v>
      </c>
      <c r="AH10672">
        <v>260</v>
      </c>
    </row>
    <row r="10673" spans="1:34" hidden="1" x14ac:dyDescent="0.25">
      <c r="A10673" t="str">
        <f t="shared" si="498"/>
        <v>40 2 3 33 1 3 44 1 0 1903045 408056</v>
      </c>
      <c r="B10673" t="str">
        <f t="shared" si="499"/>
        <v>40 2 3 33 1 3 44 1 0 1903045 408026</v>
      </c>
      <c r="C10673" t="str">
        <f t="shared" si="500"/>
        <v>40 2 3 33 1 3 44 1 0 1903045</v>
      </c>
      <c r="D10673">
        <v>40</v>
      </c>
      <c r="E10673">
        <v>2</v>
      </c>
      <c r="F10673">
        <v>3</v>
      </c>
      <c r="G10673">
        <v>33</v>
      </c>
      <c r="H10673">
        <v>1</v>
      </c>
      <c r="I10673">
        <v>3</v>
      </c>
      <c r="J10673">
        <v>44</v>
      </c>
      <c r="K10673">
        <v>1</v>
      </c>
      <c r="L10673" t="s">
        <v>147</v>
      </c>
      <c r="M10673" t="s">
        <v>247</v>
      </c>
      <c r="N10673" s="13">
        <v>4315783</v>
      </c>
      <c r="O10673">
        <v>408056</v>
      </c>
      <c r="P10673">
        <v>2024</v>
      </c>
      <c r="Q10673">
        <v>1060649405</v>
      </c>
      <c r="R10673" t="s">
        <v>2174</v>
      </c>
      <c r="S10673" s="13">
        <v>4315783</v>
      </c>
      <c r="T10673">
        <v>0</v>
      </c>
      <c r="U10673" t="s">
        <v>7837</v>
      </c>
      <c r="V10673" t="s">
        <v>2345</v>
      </c>
      <c r="W10673">
        <v>5004</v>
      </c>
      <c r="X10673">
        <v>0</v>
      </c>
      <c r="Y10673">
        <v>408026</v>
      </c>
      <c r="Z10673">
        <v>20240417</v>
      </c>
      <c r="AA10673">
        <v>2402200357</v>
      </c>
      <c r="AB10673">
        <v>2</v>
      </c>
      <c r="AC10673" t="s">
        <v>2281</v>
      </c>
      <c r="AD10673" t="s">
        <v>2281</v>
      </c>
      <c r="AE10673">
        <v>42130</v>
      </c>
      <c r="AF10673" t="s">
        <v>7830</v>
      </c>
      <c r="AG10673" t="s">
        <v>118</v>
      </c>
      <c r="AH10673">
        <v>260</v>
      </c>
    </row>
    <row r="10674" spans="1:34" hidden="1" x14ac:dyDescent="0.25">
      <c r="A10674" t="str">
        <f t="shared" si="498"/>
        <v>40 4 3 11 1 3 39 0 0 1906004 408057</v>
      </c>
      <c r="B10674" t="str">
        <f t="shared" si="499"/>
        <v>40 4 3 11 1 3 39 0 0 1906004 408021</v>
      </c>
      <c r="C10674" t="str">
        <f t="shared" si="500"/>
        <v>40 4 3 11 1 3 39 0 0 1906004</v>
      </c>
      <c r="D10674">
        <v>40</v>
      </c>
      <c r="E10674">
        <v>4</v>
      </c>
      <c r="F10674">
        <v>3</v>
      </c>
      <c r="G10674">
        <v>11</v>
      </c>
      <c r="H10674">
        <v>1</v>
      </c>
      <c r="I10674">
        <v>3</v>
      </c>
      <c r="J10674">
        <v>39</v>
      </c>
      <c r="K10674">
        <v>0</v>
      </c>
      <c r="L10674" t="s">
        <v>147</v>
      </c>
      <c r="M10674" t="s">
        <v>236</v>
      </c>
      <c r="N10674" s="13">
        <v>9882478</v>
      </c>
      <c r="O10674">
        <v>408057</v>
      </c>
      <c r="P10674">
        <v>2024</v>
      </c>
      <c r="Q10674">
        <v>900952473</v>
      </c>
      <c r="R10674" t="s">
        <v>2009</v>
      </c>
      <c r="S10674" s="13">
        <v>9882478</v>
      </c>
      <c r="T10674">
        <v>0</v>
      </c>
      <c r="U10674" t="s">
        <v>7841</v>
      </c>
      <c r="V10674" t="s">
        <v>7851</v>
      </c>
      <c r="W10674">
        <v>5004</v>
      </c>
      <c r="X10674">
        <v>0</v>
      </c>
      <c r="Y10674">
        <v>408021</v>
      </c>
      <c r="Z10674">
        <v>20240419</v>
      </c>
      <c r="AA10674">
        <v>2401110144</v>
      </c>
      <c r="AB10674">
        <v>199</v>
      </c>
      <c r="AC10674" t="s">
        <v>2281</v>
      </c>
      <c r="AD10674" t="s">
        <v>2281</v>
      </c>
      <c r="AE10674">
        <v>11101</v>
      </c>
      <c r="AF10674" t="s">
        <v>2281</v>
      </c>
      <c r="AG10674" t="s">
        <v>549</v>
      </c>
      <c r="AH10674">
        <v>261</v>
      </c>
    </row>
    <row r="10675" spans="1:34" hidden="1" x14ac:dyDescent="0.25">
      <c r="A10675" t="str">
        <f t="shared" si="498"/>
        <v>40 4 3 11 1 3 51 0 0 1906004 408058</v>
      </c>
      <c r="B10675" t="str">
        <f t="shared" si="499"/>
        <v>40 4 3 11 1 3 51 0 0 1906004 408057</v>
      </c>
      <c r="C10675" t="str">
        <f t="shared" si="500"/>
        <v>40 4 3 11 1 3 51 0 0 1906004</v>
      </c>
      <c r="D10675">
        <v>40</v>
      </c>
      <c r="E10675">
        <v>4</v>
      </c>
      <c r="F10675">
        <v>3</v>
      </c>
      <c r="G10675">
        <v>11</v>
      </c>
      <c r="H10675">
        <v>1</v>
      </c>
      <c r="I10675">
        <v>3</v>
      </c>
      <c r="J10675">
        <v>51</v>
      </c>
      <c r="K10675">
        <v>0</v>
      </c>
      <c r="L10675" t="s">
        <v>147</v>
      </c>
      <c r="M10675" t="s">
        <v>236</v>
      </c>
      <c r="N10675" s="13">
        <v>4315783</v>
      </c>
      <c r="O10675">
        <v>408058</v>
      </c>
      <c r="P10675">
        <v>2024</v>
      </c>
      <c r="Q10675">
        <v>30405343</v>
      </c>
      <c r="R10675" t="s">
        <v>2212</v>
      </c>
      <c r="S10675" s="13">
        <v>4315783</v>
      </c>
      <c r="T10675">
        <v>0</v>
      </c>
      <c r="U10675" t="s">
        <v>7852</v>
      </c>
      <c r="V10675" t="s">
        <v>2345</v>
      </c>
      <c r="W10675">
        <v>5004</v>
      </c>
      <c r="X10675">
        <v>0</v>
      </c>
      <c r="Y10675">
        <v>408057</v>
      </c>
      <c r="Z10675">
        <v>20240423</v>
      </c>
      <c r="AA10675">
        <v>2403190481</v>
      </c>
      <c r="AB10675">
        <v>1</v>
      </c>
      <c r="AC10675" t="s">
        <v>2281</v>
      </c>
      <c r="AD10675" t="s">
        <v>2281</v>
      </c>
      <c r="AE10675">
        <v>11101</v>
      </c>
      <c r="AF10675" t="s">
        <v>2281</v>
      </c>
      <c r="AG10675" t="s">
        <v>549</v>
      </c>
      <c r="AH10675">
        <v>260</v>
      </c>
    </row>
    <row r="10676" spans="1:34" hidden="1" x14ac:dyDescent="0.25">
      <c r="A10676" t="str">
        <f t="shared" si="498"/>
        <v>40 4 3 11 1 3 51 0 0 1906004 408059</v>
      </c>
      <c r="B10676" t="str">
        <f t="shared" si="499"/>
        <v>40 4 3 11 1 3 51 0 0 1906004 408074</v>
      </c>
      <c r="C10676" t="str">
        <f t="shared" si="500"/>
        <v>40 4 3 11 1 3 51 0 0 1906004</v>
      </c>
      <c r="D10676">
        <v>40</v>
      </c>
      <c r="E10676">
        <v>4</v>
      </c>
      <c r="F10676">
        <v>3</v>
      </c>
      <c r="G10676">
        <v>11</v>
      </c>
      <c r="H10676">
        <v>1</v>
      </c>
      <c r="I10676">
        <v>3</v>
      </c>
      <c r="J10676">
        <v>51</v>
      </c>
      <c r="K10676">
        <v>0</v>
      </c>
      <c r="L10676" t="s">
        <v>147</v>
      </c>
      <c r="M10676" t="s">
        <v>236</v>
      </c>
      <c r="N10676" s="13">
        <v>4315783</v>
      </c>
      <c r="O10676">
        <v>408059</v>
      </c>
      <c r="P10676">
        <v>2024</v>
      </c>
      <c r="Q10676">
        <v>1053777842</v>
      </c>
      <c r="R10676" t="s">
        <v>2213</v>
      </c>
      <c r="S10676" s="13">
        <v>4315783</v>
      </c>
      <c r="T10676">
        <v>0</v>
      </c>
      <c r="U10676" t="s">
        <v>7852</v>
      </c>
      <c r="V10676" t="s">
        <v>2345</v>
      </c>
      <c r="W10676">
        <v>5004</v>
      </c>
      <c r="X10676">
        <v>0</v>
      </c>
      <c r="Y10676">
        <v>408074</v>
      </c>
      <c r="Z10676">
        <v>20240423</v>
      </c>
      <c r="AA10676">
        <v>2403210489</v>
      </c>
      <c r="AB10676">
        <v>1</v>
      </c>
      <c r="AC10676" t="s">
        <v>2281</v>
      </c>
      <c r="AD10676" t="s">
        <v>2281</v>
      </c>
      <c r="AE10676">
        <v>11101</v>
      </c>
      <c r="AF10676" t="s">
        <v>2281</v>
      </c>
      <c r="AG10676" t="s">
        <v>549</v>
      </c>
      <c r="AH10676">
        <v>260</v>
      </c>
    </row>
    <row r="10677" spans="1:34" hidden="1" x14ac:dyDescent="0.25">
      <c r="A10677" t="str">
        <f t="shared" si="498"/>
        <v>40 2 3 33 1 3 45 0 0 1905019 408060</v>
      </c>
      <c r="B10677" t="str">
        <f t="shared" si="499"/>
        <v>40 2 3 33 1 3 45 0 0 1905019 408075</v>
      </c>
      <c r="C10677" t="str">
        <f t="shared" si="500"/>
        <v>40 2 3 33 1 3 45 0 0 1905019</v>
      </c>
      <c r="D10677">
        <v>40</v>
      </c>
      <c r="E10677">
        <v>2</v>
      </c>
      <c r="F10677">
        <v>3</v>
      </c>
      <c r="G10677">
        <v>33</v>
      </c>
      <c r="H10677">
        <v>1</v>
      </c>
      <c r="I10677">
        <v>3</v>
      </c>
      <c r="J10677">
        <v>45</v>
      </c>
      <c r="K10677">
        <v>0</v>
      </c>
      <c r="L10677" t="s">
        <v>147</v>
      </c>
      <c r="M10677" t="s">
        <v>240</v>
      </c>
      <c r="N10677" s="13">
        <v>4315783</v>
      </c>
      <c r="O10677">
        <v>408060</v>
      </c>
      <c r="P10677">
        <v>2024</v>
      </c>
      <c r="Q10677">
        <v>10273587</v>
      </c>
      <c r="R10677" t="s">
        <v>2175</v>
      </c>
      <c r="S10677" s="13">
        <v>4315783</v>
      </c>
      <c r="T10677">
        <v>0</v>
      </c>
      <c r="U10677" t="s">
        <v>7853</v>
      </c>
      <c r="V10677" t="s">
        <v>2345</v>
      </c>
      <c r="W10677">
        <v>5004</v>
      </c>
      <c r="X10677">
        <v>0</v>
      </c>
      <c r="Y10677">
        <v>408075</v>
      </c>
      <c r="Z10677">
        <v>20240423</v>
      </c>
      <c r="AA10677">
        <v>2403210491</v>
      </c>
      <c r="AB10677">
        <v>1</v>
      </c>
      <c r="AC10677" t="s">
        <v>2281</v>
      </c>
      <c r="AD10677" t="s">
        <v>2281</v>
      </c>
      <c r="AE10677">
        <v>42130</v>
      </c>
      <c r="AF10677" t="s">
        <v>7830</v>
      </c>
      <c r="AG10677" t="s">
        <v>118</v>
      </c>
      <c r="AH10677">
        <v>260</v>
      </c>
    </row>
    <row r="10678" spans="1:34" hidden="1" x14ac:dyDescent="0.25">
      <c r="A10678" t="str">
        <f t="shared" si="498"/>
        <v>40 2 3 33 1 3 44 1 0 1903045 408061</v>
      </c>
      <c r="B10678" t="str">
        <f t="shared" si="499"/>
        <v>40 2 3 33 1 3 44 1 0 1903045 408007</v>
      </c>
      <c r="C10678" t="str">
        <f t="shared" si="500"/>
        <v>40 2 3 33 1 3 44 1 0 1903045</v>
      </c>
      <c r="D10678">
        <v>40</v>
      </c>
      <c r="E10678">
        <v>2</v>
      </c>
      <c r="F10678">
        <v>3</v>
      </c>
      <c r="G10678">
        <v>33</v>
      </c>
      <c r="H10678">
        <v>1</v>
      </c>
      <c r="I10678">
        <v>3</v>
      </c>
      <c r="J10678">
        <v>44</v>
      </c>
      <c r="K10678">
        <v>1</v>
      </c>
      <c r="L10678" t="s">
        <v>147</v>
      </c>
      <c r="M10678" t="s">
        <v>247</v>
      </c>
      <c r="N10678" s="13">
        <v>4315783</v>
      </c>
      <c r="O10678">
        <v>408061</v>
      </c>
      <c r="P10678">
        <v>2024</v>
      </c>
      <c r="Q10678">
        <v>30399352</v>
      </c>
      <c r="R10678" t="s">
        <v>2173</v>
      </c>
      <c r="S10678" s="13">
        <v>4315783</v>
      </c>
      <c r="T10678">
        <v>0</v>
      </c>
      <c r="U10678" t="s">
        <v>7829</v>
      </c>
      <c r="V10678" t="s">
        <v>2345</v>
      </c>
      <c r="W10678">
        <v>5004</v>
      </c>
      <c r="X10678">
        <v>0</v>
      </c>
      <c r="Y10678">
        <v>408007</v>
      </c>
      <c r="Z10678">
        <v>20240423</v>
      </c>
      <c r="AA10678">
        <v>2401230212</v>
      </c>
      <c r="AB10678">
        <v>3</v>
      </c>
      <c r="AC10678" t="s">
        <v>2281</v>
      </c>
      <c r="AD10678" t="s">
        <v>2281</v>
      </c>
      <c r="AE10678">
        <v>42130</v>
      </c>
      <c r="AF10678" t="s">
        <v>7830</v>
      </c>
      <c r="AG10678" t="s">
        <v>118</v>
      </c>
      <c r="AH10678">
        <v>260</v>
      </c>
    </row>
    <row r="10679" spans="1:34" hidden="1" x14ac:dyDescent="0.25">
      <c r="A10679" t="str">
        <f t="shared" si="498"/>
        <v>40 2 3 33 1 3 48 2 0 1905036 408062</v>
      </c>
      <c r="B10679" t="str">
        <f t="shared" si="499"/>
        <v>40 2 3 33 1 3 48 2 0 1905036 408035</v>
      </c>
      <c r="C10679" t="str">
        <f t="shared" si="500"/>
        <v>40 2 3 33 1 3 48 2 0 1905036</v>
      </c>
      <c r="D10679">
        <v>40</v>
      </c>
      <c r="E10679">
        <v>2</v>
      </c>
      <c r="F10679">
        <v>3</v>
      </c>
      <c r="G10679">
        <v>33</v>
      </c>
      <c r="H10679">
        <v>1</v>
      </c>
      <c r="I10679">
        <v>3</v>
      </c>
      <c r="J10679">
        <v>48</v>
      </c>
      <c r="K10679">
        <v>2</v>
      </c>
      <c r="L10679" t="s">
        <v>147</v>
      </c>
      <c r="M10679" t="s">
        <v>243</v>
      </c>
      <c r="N10679" s="13">
        <v>5610518</v>
      </c>
      <c r="O10679">
        <v>408062</v>
      </c>
      <c r="P10679">
        <v>2024</v>
      </c>
      <c r="Q10679">
        <v>1054996959</v>
      </c>
      <c r="R10679" t="s">
        <v>2179</v>
      </c>
      <c r="S10679" s="13">
        <v>5610518</v>
      </c>
      <c r="T10679">
        <v>0</v>
      </c>
      <c r="U10679" t="s">
        <v>7854</v>
      </c>
      <c r="V10679" t="s">
        <v>2345</v>
      </c>
      <c r="W10679">
        <v>5004</v>
      </c>
      <c r="X10679">
        <v>0</v>
      </c>
      <c r="Y10679">
        <v>408035</v>
      </c>
      <c r="Z10679">
        <v>20240424</v>
      </c>
      <c r="AA10679">
        <v>2403110448</v>
      </c>
      <c r="AB10679">
        <v>1</v>
      </c>
      <c r="AC10679" t="s">
        <v>2281</v>
      </c>
      <c r="AD10679" t="s">
        <v>2281</v>
      </c>
      <c r="AE10679">
        <v>42130</v>
      </c>
      <c r="AF10679" t="s">
        <v>7830</v>
      </c>
      <c r="AG10679" t="s">
        <v>118</v>
      </c>
      <c r="AH10679">
        <v>260</v>
      </c>
    </row>
    <row r="10680" spans="1:34" hidden="1" x14ac:dyDescent="0.25">
      <c r="A10680" t="str">
        <f t="shared" si="498"/>
        <v>40 4 1 22 2 1 17 0 2150206 0 408063</v>
      </c>
      <c r="B10680" t="str">
        <f t="shared" si="499"/>
        <v>40 4 1 22 2 1 17 0 2150206 0 408155</v>
      </c>
      <c r="C10680" t="str">
        <f t="shared" si="500"/>
        <v>40 4 1 22 2 1 17 0 2150206 0</v>
      </c>
      <c r="D10680">
        <v>40</v>
      </c>
      <c r="E10680">
        <v>4</v>
      </c>
      <c r="F10680">
        <v>1</v>
      </c>
      <c r="G10680">
        <v>22</v>
      </c>
      <c r="H10680">
        <v>2</v>
      </c>
      <c r="I10680">
        <v>1</v>
      </c>
      <c r="J10680">
        <v>17</v>
      </c>
      <c r="K10680">
        <v>0</v>
      </c>
      <c r="L10680" t="s">
        <v>780</v>
      </c>
      <c r="M10680" t="s">
        <v>147</v>
      </c>
      <c r="N10680" s="13">
        <v>1732655.49</v>
      </c>
      <c r="O10680">
        <v>408063</v>
      </c>
      <c r="P10680">
        <v>2024</v>
      </c>
      <c r="Q10680">
        <v>800153993</v>
      </c>
      <c r="R10680" t="s">
        <v>810</v>
      </c>
      <c r="S10680" s="13">
        <v>1732655.49</v>
      </c>
      <c r="T10680">
        <v>0</v>
      </c>
      <c r="U10680" t="s">
        <v>7821</v>
      </c>
      <c r="V10680" t="s">
        <v>2280</v>
      </c>
      <c r="W10680">
        <v>5004</v>
      </c>
      <c r="X10680">
        <v>0</v>
      </c>
      <c r="Y10680">
        <v>408155</v>
      </c>
      <c r="Z10680">
        <v>20240425</v>
      </c>
      <c r="AA10680">
        <v>0</v>
      </c>
      <c r="AB10680">
        <v>0</v>
      </c>
      <c r="AC10680" t="s">
        <v>2281</v>
      </c>
      <c r="AD10680" t="s">
        <v>2281</v>
      </c>
      <c r="AE10680">
        <v>44140</v>
      </c>
      <c r="AF10680" t="s">
        <v>7822</v>
      </c>
      <c r="AG10680" t="s">
        <v>120</v>
      </c>
      <c r="AH10680">
        <v>122</v>
      </c>
    </row>
    <row r="10681" spans="1:34" hidden="1" x14ac:dyDescent="0.25">
      <c r="A10681" t="str">
        <f t="shared" si="498"/>
        <v>40 2 3 33 1 3 44 0 0 1903031 408064</v>
      </c>
      <c r="B10681" t="str">
        <f t="shared" si="499"/>
        <v>40 2 3 33 1 3 44 0 0 1903031 408010</v>
      </c>
      <c r="C10681" t="str">
        <f t="shared" si="500"/>
        <v>40 2 3 33 1 3 44 0 0 1903031</v>
      </c>
      <c r="D10681">
        <v>40</v>
      </c>
      <c r="E10681">
        <v>2</v>
      </c>
      <c r="F10681">
        <v>3</v>
      </c>
      <c r="G10681">
        <v>33</v>
      </c>
      <c r="H10681">
        <v>1</v>
      </c>
      <c r="I10681">
        <v>3</v>
      </c>
      <c r="J10681">
        <v>44</v>
      </c>
      <c r="K10681">
        <v>0</v>
      </c>
      <c r="L10681" t="s">
        <v>147</v>
      </c>
      <c r="M10681" t="s">
        <v>246</v>
      </c>
      <c r="N10681" s="13">
        <v>4315783</v>
      </c>
      <c r="O10681">
        <v>408064</v>
      </c>
      <c r="P10681">
        <v>2024</v>
      </c>
      <c r="Q10681">
        <v>30319784</v>
      </c>
      <c r="R10681" t="s">
        <v>2171</v>
      </c>
      <c r="S10681" s="13">
        <v>4315783</v>
      </c>
      <c r="T10681">
        <v>0</v>
      </c>
      <c r="U10681" t="s">
        <v>7833</v>
      </c>
      <c r="V10681" t="s">
        <v>2345</v>
      </c>
      <c r="W10681">
        <v>5004</v>
      </c>
      <c r="X10681">
        <v>0</v>
      </c>
      <c r="Y10681">
        <v>408010</v>
      </c>
      <c r="Z10681">
        <v>20240426</v>
      </c>
      <c r="AA10681">
        <v>2401310274</v>
      </c>
      <c r="AB10681">
        <v>3</v>
      </c>
      <c r="AC10681" t="s">
        <v>2281</v>
      </c>
      <c r="AD10681" t="s">
        <v>2281</v>
      </c>
      <c r="AE10681">
        <v>42130</v>
      </c>
      <c r="AF10681" t="s">
        <v>7830</v>
      </c>
      <c r="AG10681" t="s">
        <v>118</v>
      </c>
      <c r="AH10681">
        <v>260</v>
      </c>
    </row>
    <row r="10682" spans="1:34" hidden="1" x14ac:dyDescent="0.25">
      <c r="A10682" t="str">
        <f t="shared" si="498"/>
        <v>40 4 3 11 1 3 51 0 0 1906004 408066</v>
      </c>
      <c r="B10682" t="str">
        <f t="shared" si="499"/>
        <v>40 4 3 11 1 3 51 0 0 1906004 408044</v>
      </c>
      <c r="C10682" t="str">
        <f t="shared" si="500"/>
        <v>40 4 3 11 1 3 51 0 0 1906004</v>
      </c>
      <c r="D10682">
        <v>40</v>
      </c>
      <c r="E10682">
        <v>4</v>
      </c>
      <c r="F10682">
        <v>3</v>
      </c>
      <c r="G10682">
        <v>11</v>
      </c>
      <c r="H10682">
        <v>1</v>
      </c>
      <c r="I10682">
        <v>3</v>
      </c>
      <c r="J10682">
        <v>51</v>
      </c>
      <c r="K10682">
        <v>0</v>
      </c>
      <c r="L10682" t="s">
        <v>147</v>
      </c>
      <c r="M10682" t="s">
        <v>236</v>
      </c>
      <c r="N10682" s="13">
        <v>1117045</v>
      </c>
      <c r="O10682">
        <v>408066</v>
      </c>
      <c r="P10682">
        <v>2024</v>
      </c>
      <c r="Q10682">
        <v>890801053</v>
      </c>
      <c r="R10682" t="s">
        <v>784</v>
      </c>
      <c r="S10682" s="13">
        <v>1117045</v>
      </c>
      <c r="T10682">
        <v>0</v>
      </c>
      <c r="U10682" t="s">
        <v>7855</v>
      </c>
      <c r="V10682" t="s">
        <v>2342</v>
      </c>
      <c r="W10682">
        <v>5001</v>
      </c>
      <c r="X10682">
        <v>0</v>
      </c>
      <c r="Y10682">
        <v>408044</v>
      </c>
      <c r="Z10682">
        <v>20240429</v>
      </c>
      <c r="AA10682">
        <v>2024042020</v>
      </c>
      <c r="AB10682">
        <v>0</v>
      </c>
      <c r="AC10682" t="s">
        <v>2281</v>
      </c>
      <c r="AD10682" t="s">
        <v>2281</v>
      </c>
      <c r="AE10682">
        <v>11101</v>
      </c>
      <c r="AF10682" t="s">
        <v>2281</v>
      </c>
      <c r="AG10682" t="s">
        <v>549</v>
      </c>
      <c r="AH10682">
        <v>100</v>
      </c>
    </row>
    <row r="10683" spans="1:34" hidden="1" x14ac:dyDescent="0.25">
      <c r="A10683" t="str">
        <f t="shared" si="498"/>
        <v>40 4 3 11 1 3 51 1 0 1906004 408067</v>
      </c>
      <c r="B10683" t="str">
        <f t="shared" si="499"/>
        <v>40 4 3 11 1 3 51 1 0 1906004 408186</v>
      </c>
      <c r="C10683" t="str">
        <f t="shared" si="500"/>
        <v>40 4 3 11 1 3 51 1 0 1906004</v>
      </c>
      <c r="D10683">
        <v>40</v>
      </c>
      <c r="E10683">
        <v>4</v>
      </c>
      <c r="F10683">
        <v>3</v>
      </c>
      <c r="G10683">
        <v>11</v>
      </c>
      <c r="H10683">
        <v>1</v>
      </c>
      <c r="I10683">
        <v>3</v>
      </c>
      <c r="J10683">
        <v>51</v>
      </c>
      <c r="K10683">
        <v>1</v>
      </c>
      <c r="L10683" t="s">
        <v>147</v>
      </c>
      <c r="M10683" t="s">
        <v>236</v>
      </c>
      <c r="N10683" s="13">
        <v>209088609</v>
      </c>
      <c r="O10683">
        <v>408067</v>
      </c>
      <c r="P10683">
        <v>2024</v>
      </c>
      <c r="Q10683">
        <v>900095612</v>
      </c>
      <c r="R10683" t="s">
        <v>2215</v>
      </c>
      <c r="S10683" s="13">
        <v>209088609</v>
      </c>
      <c r="T10683">
        <v>0</v>
      </c>
      <c r="U10683" t="s">
        <v>7856</v>
      </c>
      <c r="V10683" t="s">
        <v>2280</v>
      </c>
      <c r="W10683">
        <v>5001</v>
      </c>
      <c r="X10683">
        <v>0</v>
      </c>
      <c r="Y10683">
        <v>408186</v>
      </c>
      <c r="Z10683">
        <v>20240429</v>
      </c>
      <c r="AA10683">
        <v>0</v>
      </c>
      <c r="AB10683">
        <v>0</v>
      </c>
      <c r="AC10683" t="s">
        <v>2281</v>
      </c>
      <c r="AD10683" t="s">
        <v>2281</v>
      </c>
      <c r="AE10683">
        <v>11101</v>
      </c>
      <c r="AF10683" t="s">
        <v>2281</v>
      </c>
      <c r="AG10683" t="s">
        <v>549</v>
      </c>
      <c r="AH10683">
        <v>337</v>
      </c>
    </row>
    <row r="10684" spans="1:34" hidden="1" x14ac:dyDescent="0.25">
      <c r="A10684" t="str">
        <f t="shared" si="498"/>
        <v>40 4 3 11 1 3 51 1 0 1906004 408068</v>
      </c>
      <c r="B10684" t="str">
        <f t="shared" si="499"/>
        <v>40 4 3 11 1 3 51 1 0 1906004 408186</v>
      </c>
      <c r="C10684" t="str">
        <f t="shared" si="500"/>
        <v>40 4 3 11 1 3 51 1 0 1906004</v>
      </c>
      <c r="D10684">
        <v>40</v>
      </c>
      <c r="E10684">
        <v>4</v>
      </c>
      <c r="F10684">
        <v>3</v>
      </c>
      <c r="G10684">
        <v>11</v>
      </c>
      <c r="H10684">
        <v>1</v>
      </c>
      <c r="I10684">
        <v>3</v>
      </c>
      <c r="J10684">
        <v>51</v>
      </c>
      <c r="K10684">
        <v>1</v>
      </c>
      <c r="L10684" t="s">
        <v>147</v>
      </c>
      <c r="M10684" t="s">
        <v>236</v>
      </c>
      <c r="N10684" s="13">
        <v>17048115</v>
      </c>
      <c r="O10684">
        <v>408068</v>
      </c>
      <c r="P10684">
        <v>2024</v>
      </c>
      <c r="Q10684">
        <v>900095612</v>
      </c>
      <c r="R10684" t="s">
        <v>2215</v>
      </c>
      <c r="S10684" s="13">
        <v>17048115</v>
      </c>
      <c r="T10684">
        <v>0</v>
      </c>
      <c r="U10684" t="s">
        <v>7857</v>
      </c>
      <c r="V10684" t="s">
        <v>2345</v>
      </c>
      <c r="W10684">
        <v>5001</v>
      </c>
      <c r="X10684">
        <v>0</v>
      </c>
      <c r="Y10684">
        <v>408186</v>
      </c>
      <c r="Z10684">
        <v>20240429</v>
      </c>
      <c r="AA10684">
        <v>0</v>
      </c>
      <c r="AB10684">
        <v>0</v>
      </c>
      <c r="AC10684" t="s">
        <v>2281</v>
      </c>
      <c r="AD10684" t="s">
        <v>2281</v>
      </c>
      <c r="AE10684">
        <v>11101</v>
      </c>
      <c r="AF10684" t="s">
        <v>2281</v>
      </c>
      <c r="AG10684" t="s">
        <v>549</v>
      </c>
      <c r="AH10684">
        <v>337</v>
      </c>
    </row>
    <row r="10685" spans="1:34" hidden="1" x14ac:dyDescent="0.25">
      <c r="A10685" t="str">
        <f t="shared" si="498"/>
        <v>40 1 3 22 1 3 51 2 0 1906004 408069</v>
      </c>
      <c r="B10685" t="str">
        <f t="shared" si="499"/>
        <v>40 1 3 22 1 3 51 2 0 1906004 408156</v>
      </c>
      <c r="C10685" t="str">
        <f t="shared" si="500"/>
        <v>40 1 3 22 1 3 51 2 0 1906004</v>
      </c>
      <c r="D10685">
        <v>40</v>
      </c>
      <c r="E10685">
        <v>1</v>
      </c>
      <c r="F10685">
        <v>3</v>
      </c>
      <c r="G10685">
        <v>22</v>
      </c>
      <c r="H10685">
        <v>1</v>
      </c>
      <c r="I10685">
        <v>3</v>
      </c>
      <c r="J10685">
        <v>51</v>
      </c>
      <c r="K10685">
        <v>2</v>
      </c>
      <c r="L10685" t="s">
        <v>147</v>
      </c>
      <c r="M10685" t="s">
        <v>236</v>
      </c>
      <c r="N10685" s="13">
        <v>325751406.86000001</v>
      </c>
      <c r="O10685">
        <v>408069</v>
      </c>
      <c r="P10685">
        <v>2024</v>
      </c>
      <c r="Q10685">
        <v>830003564</v>
      </c>
      <c r="R10685" t="s">
        <v>2160</v>
      </c>
      <c r="S10685" s="13">
        <v>573364237.20000005</v>
      </c>
      <c r="T10685">
        <v>0</v>
      </c>
      <c r="U10685" t="s">
        <v>7858</v>
      </c>
      <c r="V10685" t="s">
        <v>2345</v>
      </c>
      <c r="W10685">
        <v>5004</v>
      </c>
      <c r="X10685">
        <v>0</v>
      </c>
      <c r="Y10685">
        <v>408156</v>
      </c>
      <c r="Z10685">
        <v>20240429</v>
      </c>
      <c r="AA10685">
        <v>0</v>
      </c>
      <c r="AB10685">
        <v>0</v>
      </c>
      <c r="AC10685" t="s">
        <v>2281</v>
      </c>
      <c r="AD10685" t="s">
        <v>2281</v>
      </c>
      <c r="AE10685">
        <v>41143</v>
      </c>
      <c r="AF10685" t="s">
        <v>2281</v>
      </c>
      <c r="AG10685" t="s">
        <v>113</v>
      </c>
      <c r="AH10685">
        <v>400</v>
      </c>
    </row>
    <row r="10686" spans="1:34" hidden="1" x14ac:dyDescent="0.25">
      <c r="A10686" t="str">
        <f t="shared" si="498"/>
        <v>40 1 3 22 1 3 51 4 0 1906004 408069</v>
      </c>
      <c r="B10686" t="str">
        <f t="shared" si="499"/>
        <v>40 1 3 22 1 3 51 4 0 1906004 408156</v>
      </c>
      <c r="C10686" t="str">
        <f t="shared" si="500"/>
        <v>40 1 3 22 1 3 51 4 0 1906004</v>
      </c>
      <c r="D10686">
        <v>40</v>
      </c>
      <c r="E10686">
        <v>1</v>
      </c>
      <c r="F10686">
        <v>3</v>
      </c>
      <c r="G10686">
        <v>22</v>
      </c>
      <c r="H10686">
        <v>1</v>
      </c>
      <c r="I10686">
        <v>3</v>
      </c>
      <c r="J10686">
        <v>51</v>
      </c>
      <c r="K10686">
        <v>4</v>
      </c>
      <c r="L10686" t="s">
        <v>147</v>
      </c>
      <c r="M10686" t="s">
        <v>236</v>
      </c>
      <c r="N10686" s="13">
        <v>67596635.439999998</v>
      </c>
      <c r="O10686">
        <v>408069</v>
      </c>
      <c r="P10686">
        <v>2024</v>
      </c>
      <c r="Q10686">
        <v>830003564</v>
      </c>
      <c r="R10686" t="s">
        <v>2160</v>
      </c>
      <c r="S10686" s="13">
        <v>573364237.20000005</v>
      </c>
      <c r="T10686">
        <v>0</v>
      </c>
      <c r="U10686" t="s">
        <v>7858</v>
      </c>
      <c r="V10686" t="s">
        <v>2345</v>
      </c>
      <c r="W10686">
        <v>5004</v>
      </c>
      <c r="X10686">
        <v>0</v>
      </c>
      <c r="Y10686">
        <v>408156</v>
      </c>
      <c r="Z10686">
        <v>20240429</v>
      </c>
      <c r="AA10686">
        <v>0</v>
      </c>
      <c r="AB10686">
        <v>0</v>
      </c>
      <c r="AC10686" t="s">
        <v>2281</v>
      </c>
      <c r="AD10686" t="s">
        <v>2281</v>
      </c>
      <c r="AE10686">
        <v>41151</v>
      </c>
      <c r="AF10686" t="s">
        <v>2281</v>
      </c>
      <c r="AG10686" t="s">
        <v>115</v>
      </c>
      <c r="AH10686">
        <v>400</v>
      </c>
    </row>
    <row r="10687" spans="1:34" hidden="1" x14ac:dyDescent="0.25">
      <c r="A10687" t="str">
        <f t="shared" si="498"/>
        <v>40 1 3 22 1 3 51 5 0 1906004 408069</v>
      </c>
      <c r="B10687" t="str">
        <f t="shared" si="499"/>
        <v>40 1 3 22 1 3 51 5 0 1906004 408156</v>
      </c>
      <c r="C10687" t="str">
        <f t="shared" si="500"/>
        <v>40 1 3 22 1 3 51 5 0 1906004</v>
      </c>
      <c r="D10687">
        <v>40</v>
      </c>
      <c r="E10687">
        <v>1</v>
      </c>
      <c r="F10687">
        <v>3</v>
      </c>
      <c r="G10687">
        <v>22</v>
      </c>
      <c r="H10687">
        <v>1</v>
      </c>
      <c r="I10687">
        <v>3</v>
      </c>
      <c r="J10687">
        <v>51</v>
      </c>
      <c r="K10687">
        <v>5</v>
      </c>
      <c r="L10687" t="s">
        <v>147</v>
      </c>
      <c r="M10687" t="s">
        <v>236</v>
      </c>
      <c r="N10687" s="13">
        <v>7248528.6500000004</v>
      </c>
      <c r="O10687">
        <v>408069</v>
      </c>
      <c r="P10687">
        <v>2024</v>
      </c>
      <c r="Q10687">
        <v>830003564</v>
      </c>
      <c r="R10687" t="s">
        <v>2160</v>
      </c>
      <c r="S10687" s="13">
        <v>573364237.20000005</v>
      </c>
      <c r="T10687">
        <v>0</v>
      </c>
      <c r="U10687" t="s">
        <v>7858</v>
      </c>
      <c r="V10687" t="s">
        <v>2345</v>
      </c>
      <c r="W10687">
        <v>5004</v>
      </c>
      <c r="X10687">
        <v>0</v>
      </c>
      <c r="Y10687">
        <v>408156</v>
      </c>
      <c r="Z10687">
        <v>20240429</v>
      </c>
      <c r="AA10687">
        <v>0</v>
      </c>
      <c r="AB10687">
        <v>0</v>
      </c>
      <c r="AC10687" t="s">
        <v>2281</v>
      </c>
      <c r="AD10687" t="s">
        <v>2281</v>
      </c>
      <c r="AE10687">
        <v>41162</v>
      </c>
      <c r="AF10687" t="s">
        <v>2281</v>
      </c>
      <c r="AG10687" t="s">
        <v>116</v>
      </c>
      <c r="AH10687">
        <v>400</v>
      </c>
    </row>
    <row r="10688" spans="1:34" hidden="1" x14ac:dyDescent="0.25">
      <c r="A10688" t="str">
        <f t="shared" si="498"/>
        <v>40 1 3 22 1 3 51 6 0 1906004 408069</v>
      </c>
      <c r="B10688" t="str">
        <f t="shared" si="499"/>
        <v>40 1 3 22 1 3 51 6 0 1906004 408156</v>
      </c>
      <c r="C10688" t="str">
        <f t="shared" si="500"/>
        <v>40 1 3 22 1 3 51 6 0 1906004</v>
      </c>
      <c r="D10688">
        <v>40</v>
      </c>
      <c r="E10688">
        <v>1</v>
      </c>
      <c r="F10688">
        <v>3</v>
      </c>
      <c r="G10688">
        <v>22</v>
      </c>
      <c r="H10688">
        <v>1</v>
      </c>
      <c r="I10688">
        <v>3</v>
      </c>
      <c r="J10688">
        <v>51</v>
      </c>
      <c r="K10688">
        <v>6</v>
      </c>
      <c r="L10688" t="s">
        <v>147</v>
      </c>
      <c r="M10688" t="s">
        <v>236</v>
      </c>
      <c r="N10688" s="13">
        <v>3510091.65</v>
      </c>
      <c r="O10688">
        <v>408069</v>
      </c>
      <c r="P10688">
        <v>2024</v>
      </c>
      <c r="Q10688">
        <v>830003564</v>
      </c>
      <c r="R10688" t="s">
        <v>2160</v>
      </c>
      <c r="S10688" s="13">
        <v>573364237.20000005</v>
      </c>
      <c r="T10688">
        <v>0</v>
      </c>
      <c r="U10688" t="s">
        <v>7858</v>
      </c>
      <c r="V10688" t="s">
        <v>2345</v>
      </c>
      <c r="W10688">
        <v>5004</v>
      </c>
      <c r="X10688">
        <v>0</v>
      </c>
      <c r="Y10688">
        <v>408156</v>
      </c>
      <c r="Z10688">
        <v>20240429</v>
      </c>
      <c r="AA10688">
        <v>0</v>
      </c>
      <c r="AB10688">
        <v>0</v>
      </c>
      <c r="AC10688" t="s">
        <v>2281</v>
      </c>
      <c r="AD10688" t="s">
        <v>2281</v>
      </c>
      <c r="AE10688">
        <v>41163</v>
      </c>
      <c r="AF10688" t="s">
        <v>7827</v>
      </c>
      <c r="AG10688" t="s">
        <v>601</v>
      </c>
      <c r="AH10688">
        <v>400</v>
      </c>
    </row>
    <row r="10689" spans="1:34" hidden="1" x14ac:dyDescent="0.25">
      <c r="A10689" t="str">
        <f t="shared" si="498"/>
        <v>40 1 3 22 1 3 51 7 0 1906004 408069</v>
      </c>
      <c r="B10689" t="str">
        <f t="shared" si="499"/>
        <v>40 1 3 22 1 3 51 7 0 1906004 408156</v>
      </c>
      <c r="C10689" t="str">
        <f t="shared" si="500"/>
        <v>40 1 3 22 1 3 51 7 0 1906004</v>
      </c>
      <c r="D10689">
        <v>40</v>
      </c>
      <c r="E10689">
        <v>1</v>
      </c>
      <c r="F10689">
        <v>3</v>
      </c>
      <c r="G10689">
        <v>22</v>
      </c>
      <c r="H10689">
        <v>1</v>
      </c>
      <c r="I10689">
        <v>3</v>
      </c>
      <c r="J10689">
        <v>51</v>
      </c>
      <c r="K10689">
        <v>7</v>
      </c>
      <c r="L10689" t="s">
        <v>147</v>
      </c>
      <c r="M10689" t="s">
        <v>236</v>
      </c>
      <c r="N10689" s="13">
        <v>9155024.8900000006</v>
      </c>
      <c r="O10689">
        <v>408069</v>
      </c>
      <c r="P10689">
        <v>2024</v>
      </c>
      <c r="Q10689">
        <v>830003564</v>
      </c>
      <c r="R10689" t="s">
        <v>2160</v>
      </c>
      <c r="S10689" s="13">
        <v>573364237.20000005</v>
      </c>
      <c r="T10689">
        <v>0</v>
      </c>
      <c r="U10689" t="s">
        <v>7858</v>
      </c>
      <c r="V10689" t="s">
        <v>2345</v>
      </c>
      <c r="W10689">
        <v>5004</v>
      </c>
      <c r="X10689">
        <v>0</v>
      </c>
      <c r="Y10689">
        <v>408156</v>
      </c>
      <c r="Z10689">
        <v>20240429</v>
      </c>
      <c r="AA10689">
        <v>0</v>
      </c>
      <c r="AB10689">
        <v>0</v>
      </c>
      <c r="AC10689" t="s">
        <v>2281</v>
      </c>
      <c r="AD10689" t="s">
        <v>2281</v>
      </c>
      <c r="AE10689">
        <v>41140</v>
      </c>
      <c r="AF10689" t="s">
        <v>7827</v>
      </c>
      <c r="AG10689" t="s">
        <v>600</v>
      </c>
      <c r="AH10689">
        <v>400</v>
      </c>
    </row>
    <row r="10690" spans="1:34" hidden="1" x14ac:dyDescent="0.25">
      <c r="A10690" t="str">
        <f t="shared" ref="A10690:A10753" si="501">+CONCATENATE(,D10690," ",E10690," ",F10690," ",G10690," ",H10690," ",I10690," ",J10690," ",K10690," ",L10690," ",M10690," ",O10690)</f>
        <v>40 1 3 33 1 3 51 0 0 1906004 408069</v>
      </c>
      <c r="B10690" t="str">
        <f t="shared" ref="B10690:B10753" si="502">+CONCATENATE(,D10690," ",E10690," ",F10690," ",G10690," ",H10690," ",I10690," ",J10690," ",K10690," ",L10690," ",M10690," ",Y10690)</f>
        <v>40 1 3 33 1 3 51 0 0 1906004 408156</v>
      </c>
      <c r="C10690" t="str">
        <f t="shared" ref="C10690:C10753" si="503">+CONCATENATE(,D10690," ",E10690," ",F10690," ",G10690," ",H10690," ",I10690," ",J10690," ",K10690," ",L10690," ",M10690)</f>
        <v>40 1 3 33 1 3 51 0 0 1906004</v>
      </c>
      <c r="D10690">
        <v>40</v>
      </c>
      <c r="E10690">
        <v>1</v>
      </c>
      <c r="F10690">
        <v>3</v>
      </c>
      <c r="G10690">
        <v>33</v>
      </c>
      <c r="H10690">
        <v>1</v>
      </c>
      <c r="I10690">
        <v>3</v>
      </c>
      <c r="J10690">
        <v>51</v>
      </c>
      <c r="K10690">
        <v>0</v>
      </c>
      <c r="L10690" t="s">
        <v>147</v>
      </c>
      <c r="M10690" t="s">
        <v>236</v>
      </c>
      <c r="N10690" s="13">
        <v>160102549.71000001</v>
      </c>
      <c r="O10690">
        <v>408069</v>
      </c>
      <c r="P10690">
        <v>2024</v>
      </c>
      <c r="Q10690">
        <v>830003564</v>
      </c>
      <c r="R10690" t="s">
        <v>2160</v>
      </c>
      <c r="S10690" s="13">
        <v>573364237.20000005</v>
      </c>
      <c r="T10690">
        <v>0</v>
      </c>
      <c r="U10690" t="s">
        <v>7858</v>
      </c>
      <c r="V10690" t="s">
        <v>2345</v>
      </c>
      <c r="W10690">
        <v>5004</v>
      </c>
      <c r="X10690">
        <v>0</v>
      </c>
      <c r="Y10690">
        <v>408156</v>
      </c>
      <c r="Z10690">
        <v>20240429</v>
      </c>
      <c r="AA10690">
        <v>0</v>
      </c>
      <c r="AB10690">
        <v>0</v>
      </c>
      <c r="AC10690" t="s">
        <v>2281</v>
      </c>
      <c r="AD10690" t="s">
        <v>2281</v>
      </c>
      <c r="AE10690">
        <v>41131</v>
      </c>
      <c r="AF10690" t="s">
        <v>2281</v>
      </c>
      <c r="AG10690" t="s">
        <v>117</v>
      </c>
      <c r="AH10690">
        <v>400</v>
      </c>
    </row>
    <row r="10691" spans="1:34" hidden="1" x14ac:dyDescent="0.25">
      <c r="A10691" t="str">
        <f t="shared" si="501"/>
        <v>40 1 3 22 1 3 51 2 0 1906004 408070</v>
      </c>
      <c r="B10691" t="str">
        <f t="shared" si="502"/>
        <v>40 1 3 22 1 3 51 2 0 1906004 408157</v>
      </c>
      <c r="C10691" t="str">
        <f t="shared" si="503"/>
        <v>40 1 3 22 1 3 51 2 0 1906004</v>
      </c>
      <c r="D10691">
        <v>40</v>
      </c>
      <c r="E10691">
        <v>1</v>
      </c>
      <c r="F10691">
        <v>3</v>
      </c>
      <c r="G10691">
        <v>22</v>
      </c>
      <c r="H10691">
        <v>1</v>
      </c>
      <c r="I10691">
        <v>3</v>
      </c>
      <c r="J10691">
        <v>51</v>
      </c>
      <c r="K10691">
        <v>2</v>
      </c>
      <c r="L10691" t="s">
        <v>147</v>
      </c>
      <c r="M10691" t="s">
        <v>236</v>
      </c>
      <c r="N10691" s="13">
        <v>1978951302.1300001</v>
      </c>
      <c r="O10691">
        <v>408070</v>
      </c>
      <c r="P10691">
        <v>2024</v>
      </c>
      <c r="Q10691">
        <v>800088702</v>
      </c>
      <c r="R10691" t="s">
        <v>2161</v>
      </c>
      <c r="S10691" s="13">
        <v>3483207991.9899998</v>
      </c>
      <c r="T10691">
        <v>0</v>
      </c>
      <c r="U10691" t="s">
        <v>7858</v>
      </c>
      <c r="V10691" t="s">
        <v>2345</v>
      </c>
      <c r="W10691">
        <v>5004</v>
      </c>
      <c r="X10691">
        <v>0</v>
      </c>
      <c r="Y10691">
        <v>408157</v>
      </c>
      <c r="Z10691">
        <v>20240429</v>
      </c>
      <c r="AA10691">
        <v>0</v>
      </c>
      <c r="AB10691">
        <v>0</v>
      </c>
      <c r="AC10691" t="s">
        <v>2281</v>
      </c>
      <c r="AD10691" t="s">
        <v>2281</v>
      </c>
      <c r="AE10691">
        <v>41143</v>
      </c>
      <c r="AF10691" t="s">
        <v>2281</v>
      </c>
      <c r="AG10691" t="s">
        <v>113</v>
      </c>
      <c r="AH10691">
        <v>400</v>
      </c>
    </row>
    <row r="10692" spans="1:34" hidden="1" x14ac:dyDescent="0.25">
      <c r="A10692" t="str">
        <f t="shared" si="501"/>
        <v>40 1 3 22 1 3 51 4 0 1906004 408070</v>
      </c>
      <c r="B10692" t="str">
        <f t="shared" si="502"/>
        <v>40 1 3 22 1 3 51 4 0 1906004 408157</v>
      </c>
      <c r="C10692" t="str">
        <f t="shared" si="503"/>
        <v>40 1 3 22 1 3 51 4 0 1906004</v>
      </c>
      <c r="D10692">
        <v>40</v>
      </c>
      <c r="E10692">
        <v>1</v>
      </c>
      <c r="F10692">
        <v>3</v>
      </c>
      <c r="G10692">
        <v>22</v>
      </c>
      <c r="H10692">
        <v>1</v>
      </c>
      <c r="I10692">
        <v>3</v>
      </c>
      <c r="J10692">
        <v>51</v>
      </c>
      <c r="K10692">
        <v>4</v>
      </c>
      <c r="L10692" t="s">
        <v>147</v>
      </c>
      <c r="M10692" t="s">
        <v>236</v>
      </c>
      <c r="N10692" s="13">
        <v>410651947.80000001</v>
      </c>
      <c r="O10692">
        <v>408070</v>
      </c>
      <c r="P10692">
        <v>2024</v>
      </c>
      <c r="Q10692">
        <v>800088702</v>
      </c>
      <c r="R10692" t="s">
        <v>2161</v>
      </c>
      <c r="S10692" s="13">
        <v>3483207991.9899998</v>
      </c>
      <c r="T10692">
        <v>0</v>
      </c>
      <c r="U10692" t="s">
        <v>7858</v>
      </c>
      <c r="V10692" t="s">
        <v>2345</v>
      </c>
      <c r="W10692">
        <v>5004</v>
      </c>
      <c r="X10692">
        <v>0</v>
      </c>
      <c r="Y10692">
        <v>408157</v>
      </c>
      <c r="Z10692">
        <v>20240429</v>
      </c>
      <c r="AA10692">
        <v>0</v>
      </c>
      <c r="AB10692">
        <v>0</v>
      </c>
      <c r="AC10692" t="s">
        <v>2281</v>
      </c>
      <c r="AD10692" t="s">
        <v>2281</v>
      </c>
      <c r="AE10692">
        <v>41151</v>
      </c>
      <c r="AF10692" t="s">
        <v>2281</v>
      </c>
      <c r="AG10692" t="s">
        <v>115</v>
      </c>
      <c r="AH10692">
        <v>400</v>
      </c>
    </row>
    <row r="10693" spans="1:34" hidden="1" x14ac:dyDescent="0.25">
      <c r="A10693" t="str">
        <f t="shared" si="501"/>
        <v>40 1 3 22 1 3 51 5 0 1906004 408070</v>
      </c>
      <c r="B10693" t="str">
        <f t="shared" si="502"/>
        <v>40 1 3 22 1 3 51 5 0 1906004 408157</v>
      </c>
      <c r="C10693" t="str">
        <f t="shared" si="503"/>
        <v>40 1 3 22 1 3 51 5 0 1906004</v>
      </c>
      <c r="D10693">
        <v>40</v>
      </c>
      <c r="E10693">
        <v>1</v>
      </c>
      <c r="F10693">
        <v>3</v>
      </c>
      <c r="G10693">
        <v>22</v>
      </c>
      <c r="H10693">
        <v>1</v>
      </c>
      <c r="I10693">
        <v>3</v>
      </c>
      <c r="J10693">
        <v>51</v>
      </c>
      <c r="K10693">
        <v>5</v>
      </c>
      <c r="L10693" t="s">
        <v>147</v>
      </c>
      <c r="M10693" t="s">
        <v>236</v>
      </c>
      <c r="N10693" s="13">
        <v>44035067.57</v>
      </c>
      <c r="O10693">
        <v>408070</v>
      </c>
      <c r="P10693">
        <v>2024</v>
      </c>
      <c r="Q10693">
        <v>800088702</v>
      </c>
      <c r="R10693" t="s">
        <v>2161</v>
      </c>
      <c r="S10693" s="13">
        <v>3483207991.9899998</v>
      </c>
      <c r="T10693">
        <v>0</v>
      </c>
      <c r="U10693" t="s">
        <v>7858</v>
      </c>
      <c r="V10693" t="s">
        <v>2345</v>
      </c>
      <c r="W10693">
        <v>5004</v>
      </c>
      <c r="X10693">
        <v>0</v>
      </c>
      <c r="Y10693">
        <v>408157</v>
      </c>
      <c r="Z10693">
        <v>20240429</v>
      </c>
      <c r="AA10693">
        <v>0</v>
      </c>
      <c r="AB10693">
        <v>0</v>
      </c>
      <c r="AC10693" t="s">
        <v>2281</v>
      </c>
      <c r="AD10693" t="s">
        <v>2281</v>
      </c>
      <c r="AE10693">
        <v>41162</v>
      </c>
      <c r="AF10693" t="s">
        <v>2281</v>
      </c>
      <c r="AG10693" t="s">
        <v>116</v>
      </c>
      <c r="AH10693">
        <v>400</v>
      </c>
    </row>
    <row r="10694" spans="1:34" hidden="1" x14ac:dyDescent="0.25">
      <c r="A10694" t="str">
        <f t="shared" si="501"/>
        <v>40 1 3 22 1 3 51 6 0 1906004 408070</v>
      </c>
      <c r="B10694" t="str">
        <f t="shared" si="502"/>
        <v>40 1 3 22 1 3 51 6 0 1906004 408157</v>
      </c>
      <c r="C10694" t="str">
        <f t="shared" si="503"/>
        <v>40 1 3 22 1 3 51 6 0 1906004</v>
      </c>
      <c r="D10694">
        <v>40</v>
      </c>
      <c r="E10694">
        <v>1</v>
      </c>
      <c r="F10694">
        <v>3</v>
      </c>
      <c r="G10694">
        <v>22</v>
      </c>
      <c r="H10694">
        <v>1</v>
      </c>
      <c r="I10694">
        <v>3</v>
      </c>
      <c r="J10694">
        <v>51</v>
      </c>
      <c r="K10694">
        <v>6</v>
      </c>
      <c r="L10694" t="s">
        <v>147</v>
      </c>
      <c r="M10694" t="s">
        <v>236</v>
      </c>
      <c r="N10694" s="13">
        <v>21323930.739999998</v>
      </c>
      <c r="O10694">
        <v>408070</v>
      </c>
      <c r="P10694">
        <v>2024</v>
      </c>
      <c r="Q10694">
        <v>800088702</v>
      </c>
      <c r="R10694" t="s">
        <v>2161</v>
      </c>
      <c r="S10694" s="13">
        <v>3483207991.9899998</v>
      </c>
      <c r="T10694">
        <v>0</v>
      </c>
      <c r="U10694" t="s">
        <v>7858</v>
      </c>
      <c r="V10694" t="s">
        <v>2345</v>
      </c>
      <c r="W10694">
        <v>5004</v>
      </c>
      <c r="X10694">
        <v>0</v>
      </c>
      <c r="Y10694">
        <v>408157</v>
      </c>
      <c r="Z10694">
        <v>20240429</v>
      </c>
      <c r="AA10694">
        <v>0</v>
      </c>
      <c r="AB10694">
        <v>0</v>
      </c>
      <c r="AC10694" t="s">
        <v>2281</v>
      </c>
      <c r="AD10694" t="s">
        <v>2281</v>
      </c>
      <c r="AE10694">
        <v>41163</v>
      </c>
      <c r="AF10694" t="s">
        <v>7827</v>
      </c>
      <c r="AG10694" t="s">
        <v>601</v>
      </c>
      <c r="AH10694">
        <v>400</v>
      </c>
    </row>
    <row r="10695" spans="1:34" hidden="1" x14ac:dyDescent="0.25">
      <c r="A10695" t="str">
        <f t="shared" si="501"/>
        <v>40 1 3 22 1 3 51 7 0 1906004 408070</v>
      </c>
      <c r="B10695" t="str">
        <f t="shared" si="502"/>
        <v>40 1 3 22 1 3 51 7 0 1906004 408157</v>
      </c>
      <c r="C10695" t="str">
        <f t="shared" si="503"/>
        <v>40 1 3 22 1 3 51 7 0 1906004</v>
      </c>
      <c r="D10695">
        <v>40</v>
      </c>
      <c r="E10695">
        <v>1</v>
      </c>
      <c r="F10695">
        <v>3</v>
      </c>
      <c r="G10695">
        <v>22</v>
      </c>
      <c r="H10695">
        <v>1</v>
      </c>
      <c r="I10695">
        <v>3</v>
      </c>
      <c r="J10695">
        <v>51</v>
      </c>
      <c r="K10695">
        <v>7</v>
      </c>
      <c r="L10695" t="s">
        <v>147</v>
      </c>
      <c r="M10695" t="s">
        <v>236</v>
      </c>
      <c r="N10695" s="13">
        <v>55617099.530000001</v>
      </c>
      <c r="O10695">
        <v>408070</v>
      </c>
      <c r="P10695">
        <v>2024</v>
      </c>
      <c r="Q10695">
        <v>800088702</v>
      </c>
      <c r="R10695" t="s">
        <v>2161</v>
      </c>
      <c r="S10695" s="13">
        <v>3483207991.9899998</v>
      </c>
      <c r="T10695">
        <v>0</v>
      </c>
      <c r="U10695" t="s">
        <v>7858</v>
      </c>
      <c r="V10695" t="s">
        <v>2345</v>
      </c>
      <c r="W10695">
        <v>5004</v>
      </c>
      <c r="X10695">
        <v>0</v>
      </c>
      <c r="Y10695">
        <v>408157</v>
      </c>
      <c r="Z10695">
        <v>20240429</v>
      </c>
      <c r="AA10695">
        <v>0</v>
      </c>
      <c r="AB10695">
        <v>0</v>
      </c>
      <c r="AC10695" t="s">
        <v>2281</v>
      </c>
      <c r="AD10695" t="s">
        <v>2281</v>
      </c>
      <c r="AE10695">
        <v>41140</v>
      </c>
      <c r="AF10695" t="s">
        <v>7827</v>
      </c>
      <c r="AG10695" t="s">
        <v>600</v>
      </c>
      <c r="AH10695">
        <v>400</v>
      </c>
    </row>
    <row r="10696" spans="1:34" hidden="1" x14ac:dyDescent="0.25">
      <c r="A10696" t="str">
        <f t="shared" si="501"/>
        <v>40 1 3 33 1 3 51 0 0 1906004 408070</v>
      </c>
      <c r="B10696" t="str">
        <f t="shared" si="502"/>
        <v>40 1 3 33 1 3 51 0 0 1906004 408157</v>
      </c>
      <c r="C10696" t="str">
        <f t="shared" si="503"/>
        <v>40 1 3 33 1 3 51 0 0 1906004</v>
      </c>
      <c r="D10696">
        <v>40</v>
      </c>
      <c r="E10696">
        <v>1</v>
      </c>
      <c r="F10696">
        <v>3</v>
      </c>
      <c r="G10696">
        <v>33</v>
      </c>
      <c r="H10696">
        <v>1</v>
      </c>
      <c r="I10696">
        <v>3</v>
      </c>
      <c r="J10696">
        <v>51</v>
      </c>
      <c r="K10696">
        <v>0</v>
      </c>
      <c r="L10696" t="s">
        <v>147</v>
      </c>
      <c r="M10696" t="s">
        <v>236</v>
      </c>
      <c r="N10696" s="13">
        <v>972628644.22000003</v>
      </c>
      <c r="O10696">
        <v>408070</v>
      </c>
      <c r="P10696">
        <v>2024</v>
      </c>
      <c r="Q10696">
        <v>800088702</v>
      </c>
      <c r="R10696" t="s">
        <v>2161</v>
      </c>
      <c r="S10696" s="13">
        <v>3483207991.9899998</v>
      </c>
      <c r="T10696">
        <v>0</v>
      </c>
      <c r="U10696" t="s">
        <v>7858</v>
      </c>
      <c r="V10696" t="s">
        <v>2345</v>
      </c>
      <c r="W10696">
        <v>5004</v>
      </c>
      <c r="X10696">
        <v>0</v>
      </c>
      <c r="Y10696">
        <v>408157</v>
      </c>
      <c r="Z10696">
        <v>20240429</v>
      </c>
      <c r="AA10696">
        <v>0</v>
      </c>
      <c r="AB10696">
        <v>0</v>
      </c>
      <c r="AC10696" t="s">
        <v>2281</v>
      </c>
      <c r="AD10696" t="s">
        <v>2281</v>
      </c>
      <c r="AE10696">
        <v>41131</v>
      </c>
      <c r="AF10696" t="s">
        <v>2281</v>
      </c>
      <c r="AG10696" t="s">
        <v>117</v>
      </c>
      <c r="AH10696">
        <v>400</v>
      </c>
    </row>
    <row r="10697" spans="1:34" hidden="1" x14ac:dyDescent="0.25">
      <c r="A10697" t="str">
        <f t="shared" si="501"/>
        <v>40 1 3 22 1 3 51 2 0 1906004 408071</v>
      </c>
      <c r="B10697" t="str">
        <f t="shared" si="502"/>
        <v>40 1 3 22 1 3 51 2 0 1906004 408158</v>
      </c>
      <c r="C10697" t="str">
        <f t="shared" si="503"/>
        <v>40 1 3 22 1 3 51 2 0 1906004</v>
      </c>
      <c r="D10697">
        <v>40</v>
      </c>
      <c r="E10697">
        <v>1</v>
      </c>
      <c r="F10697">
        <v>3</v>
      </c>
      <c r="G10697">
        <v>22</v>
      </c>
      <c r="H10697">
        <v>1</v>
      </c>
      <c r="I10697">
        <v>3</v>
      </c>
      <c r="J10697">
        <v>51</v>
      </c>
      <c r="K10697">
        <v>2</v>
      </c>
      <c r="L10697" t="s">
        <v>147</v>
      </c>
      <c r="M10697" t="s">
        <v>236</v>
      </c>
      <c r="N10697" s="13">
        <v>3136840136.27</v>
      </c>
      <c r="O10697">
        <v>408071</v>
      </c>
      <c r="P10697">
        <v>2024</v>
      </c>
      <c r="Q10697">
        <v>900156264</v>
      </c>
      <c r="R10697" t="s">
        <v>2162</v>
      </c>
      <c r="S10697" s="13">
        <v>5521240780.6999998</v>
      </c>
      <c r="T10697">
        <v>0</v>
      </c>
      <c r="U10697" t="s">
        <v>7858</v>
      </c>
      <c r="V10697" t="s">
        <v>2345</v>
      </c>
      <c r="W10697">
        <v>5004</v>
      </c>
      <c r="X10697">
        <v>0</v>
      </c>
      <c r="Y10697">
        <v>408158</v>
      </c>
      <c r="Z10697">
        <v>20240429</v>
      </c>
      <c r="AA10697">
        <v>0</v>
      </c>
      <c r="AB10697">
        <v>0</v>
      </c>
      <c r="AC10697" t="s">
        <v>2281</v>
      </c>
      <c r="AD10697" t="s">
        <v>2281</v>
      </c>
      <c r="AE10697">
        <v>41143</v>
      </c>
      <c r="AF10697" t="s">
        <v>2281</v>
      </c>
      <c r="AG10697" t="s">
        <v>113</v>
      </c>
      <c r="AH10697">
        <v>400</v>
      </c>
    </row>
    <row r="10698" spans="1:34" hidden="1" x14ac:dyDescent="0.25">
      <c r="A10698" t="str">
        <f t="shared" si="501"/>
        <v>40 1 3 22 1 3 51 4 0 1906004 408071</v>
      </c>
      <c r="B10698" t="str">
        <f t="shared" si="502"/>
        <v>40 1 3 22 1 3 51 4 0 1906004 408158</v>
      </c>
      <c r="C10698" t="str">
        <f t="shared" si="503"/>
        <v>40 1 3 22 1 3 51 4 0 1906004</v>
      </c>
      <c r="D10698">
        <v>40</v>
      </c>
      <c r="E10698">
        <v>1</v>
      </c>
      <c r="F10698">
        <v>3</v>
      </c>
      <c r="G10698">
        <v>22</v>
      </c>
      <c r="H10698">
        <v>1</v>
      </c>
      <c r="I10698">
        <v>3</v>
      </c>
      <c r="J10698">
        <v>51</v>
      </c>
      <c r="K10698">
        <v>4</v>
      </c>
      <c r="L10698" t="s">
        <v>147</v>
      </c>
      <c r="M10698" t="s">
        <v>236</v>
      </c>
      <c r="N10698" s="13">
        <v>650925321.16999996</v>
      </c>
      <c r="O10698">
        <v>408071</v>
      </c>
      <c r="P10698">
        <v>2024</v>
      </c>
      <c r="Q10698">
        <v>900156264</v>
      </c>
      <c r="R10698" t="s">
        <v>2162</v>
      </c>
      <c r="S10698" s="13">
        <v>5521240780.6999998</v>
      </c>
      <c r="T10698">
        <v>0</v>
      </c>
      <c r="U10698" t="s">
        <v>7858</v>
      </c>
      <c r="V10698" t="s">
        <v>2345</v>
      </c>
      <c r="W10698">
        <v>5004</v>
      </c>
      <c r="X10698">
        <v>0</v>
      </c>
      <c r="Y10698">
        <v>408158</v>
      </c>
      <c r="Z10698">
        <v>20240429</v>
      </c>
      <c r="AA10698">
        <v>0</v>
      </c>
      <c r="AB10698">
        <v>0</v>
      </c>
      <c r="AC10698" t="s">
        <v>2281</v>
      </c>
      <c r="AD10698" t="s">
        <v>2281</v>
      </c>
      <c r="AE10698">
        <v>41151</v>
      </c>
      <c r="AF10698" t="s">
        <v>2281</v>
      </c>
      <c r="AG10698" t="s">
        <v>115</v>
      </c>
      <c r="AH10698">
        <v>400</v>
      </c>
    </row>
    <row r="10699" spans="1:34" hidden="1" x14ac:dyDescent="0.25">
      <c r="A10699" t="str">
        <f t="shared" si="501"/>
        <v>40 1 3 22 1 3 51 5 0 1906004 408071</v>
      </c>
      <c r="B10699" t="str">
        <f t="shared" si="502"/>
        <v>40 1 3 22 1 3 51 5 0 1906004 408158</v>
      </c>
      <c r="C10699" t="str">
        <f t="shared" si="503"/>
        <v>40 1 3 22 1 3 51 5 0 1906004</v>
      </c>
      <c r="D10699">
        <v>40</v>
      </c>
      <c r="E10699">
        <v>1</v>
      </c>
      <c r="F10699">
        <v>3</v>
      </c>
      <c r="G10699">
        <v>22</v>
      </c>
      <c r="H10699">
        <v>1</v>
      </c>
      <c r="I10699">
        <v>3</v>
      </c>
      <c r="J10699">
        <v>51</v>
      </c>
      <c r="K10699">
        <v>5</v>
      </c>
      <c r="L10699" t="s">
        <v>147</v>
      </c>
      <c r="M10699" t="s">
        <v>236</v>
      </c>
      <c r="N10699" s="13">
        <v>69800084.120000005</v>
      </c>
      <c r="O10699">
        <v>408071</v>
      </c>
      <c r="P10699">
        <v>2024</v>
      </c>
      <c r="Q10699">
        <v>900156264</v>
      </c>
      <c r="R10699" t="s">
        <v>2162</v>
      </c>
      <c r="S10699" s="13">
        <v>5521240780.6999998</v>
      </c>
      <c r="T10699">
        <v>0</v>
      </c>
      <c r="U10699" t="s">
        <v>7858</v>
      </c>
      <c r="V10699" t="s">
        <v>2345</v>
      </c>
      <c r="W10699">
        <v>5004</v>
      </c>
      <c r="X10699">
        <v>0</v>
      </c>
      <c r="Y10699">
        <v>408158</v>
      </c>
      <c r="Z10699">
        <v>20240429</v>
      </c>
      <c r="AA10699">
        <v>0</v>
      </c>
      <c r="AB10699">
        <v>0</v>
      </c>
      <c r="AC10699" t="s">
        <v>2281</v>
      </c>
      <c r="AD10699" t="s">
        <v>2281</v>
      </c>
      <c r="AE10699">
        <v>41162</v>
      </c>
      <c r="AF10699" t="s">
        <v>2281</v>
      </c>
      <c r="AG10699" t="s">
        <v>116</v>
      </c>
      <c r="AH10699">
        <v>400</v>
      </c>
    </row>
    <row r="10700" spans="1:34" hidden="1" x14ac:dyDescent="0.25">
      <c r="A10700" t="str">
        <f t="shared" si="501"/>
        <v>40 1 3 22 1 3 51 6 0 1906004 408071</v>
      </c>
      <c r="B10700" t="str">
        <f t="shared" si="502"/>
        <v>40 1 3 22 1 3 51 6 0 1906004 408158</v>
      </c>
      <c r="C10700" t="str">
        <f t="shared" si="503"/>
        <v>40 1 3 22 1 3 51 6 0 1906004</v>
      </c>
      <c r="D10700">
        <v>40</v>
      </c>
      <c r="E10700">
        <v>1</v>
      </c>
      <c r="F10700">
        <v>3</v>
      </c>
      <c r="G10700">
        <v>22</v>
      </c>
      <c r="H10700">
        <v>1</v>
      </c>
      <c r="I10700">
        <v>3</v>
      </c>
      <c r="J10700">
        <v>51</v>
      </c>
      <c r="K10700">
        <v>6</v>
      </c>
      <c r="L10700" t="s">
        <v>147</v>
      </c>
      <c r="M10700" t="s">
        <v>236</v>
      </c>
      <c r="N10700" s="13">
        <v>33800610.329999998</v>
      </c>
      <c r="O10700">
        <v>408071</v>
      </c>
      <c r="P10700">
        <v>2024</v>
      </c>
      <c r="Q10700">
        <v>900156264</v>
      </c>
      <c r="R10700" t="s">
        <v>2162</v>
      </c>
      <c r="S10700" s="13">
        <v>5521240780.6999998</v>
      </c>
      <c r="T10700">
        <v>0</v>
      </c>
      <c r="U10700" t="s">
        <v>7858</v>
      </c>
      <c r="V10700" t="s">
        <v>2345</v>
      </c>
      <c r="W10700">
        <v>5004</v>
      </c>
      <c r="X10700">
        <v>0</v>
      </c>
      <c r="Y10700">
        <v>408158</v>
      </c>
      <c r="Z10700">
        <v>20240429</v>
      </c>
      <c r="AA10700">
        <v>0</v>
      </c>
      <c r="AB10700">
        <v>0</v>
      </c>
      <c r="AC10700" t="s">
        <v>2281</v>
      </c>
      <c r="AD10700" t="s">
        <v>2281</v>
      </c>
      <c r="AE10700">
        <v>41163</v>
      </c>
      <c r="AF10700" t="s">
        <v>7827</v>
      </c>
      <c r="AG10700" t="s">
        <v>601</v>
      </c>
      <c r="AH10700">
        <v>400</v>
      </c>
    </row>
    <row r="10701" spans="1:34" hidden="1" x14ac:dyDescent="0.25">
      <c r="A10701" t="str">
        <f t="shared" si="501"/>
        <v>40 1 3 22 1 3 51 7 0 1906004 408071</v>
      </c>
      <c r="B10701" t="str">
        <f t="shared" si="502"/>
        <v>40 1 3 22 1 3 51 7 0 1906004 408158</v>
      </c>
      <c r="C10701" t="str">
        <f t="shared" si="503"/>
        <v>40 1 3 22 1 3 51 7 0 1906004</v>
      </c>
      <c r="D10701">
        <v>40</v>
      </c>
      <c r="E10701">
        <v>1</v>
      </c>
      <c r="F10701">
        <v>3</v>
      </c>
      <c r="G10701">
        <v>22</v>
      </c>
      <c r="H10701">
        <v>1</v>
      </c>
      <c r="I10701">
        <v>3</v>
      </c>
      <c r="J10701">
        <v>51</v>
      </c>
      <c r="K10701">
        <v>7</v>
      </c>
      <c r="L10701" t="s">
        <v>147</v>
      </c>
      <c r="M10701" t="s">
        <v>236</v>
      </c>
      <c r="N10701" s="13">
        <v>88158788.900000006</v>
      </c>
      <c r="O10701">
        <v>408071</v>
      </c>
      <c r="P10701">
        <v>2024</v>
      </c>
      <c r="Q10701">
        <v>900156264</v>
      </c>
      <c r="R10701" t="s">
        <v>2162</v>
      </c>
      <c r="S10701" s="13">
        <v>5521240780.6999998</v>
      </c>
      <c r="T10701">
        <v>0</v>
      </c>
      <c r="U10701" t="s">
        <v>7858</v>
      </c>
      <c r="V10701" t="s">
        <v>2345</v>
      </c>
      <c r="W10701">
        <v>5004</v>
      </c>
      <c r="X10701">
        <v>0</v>
      </c>
      <c r="Y10701">
        <v>408158</v>
      </c>
      <c r="Z10701">
        <v>20240429</v>
      </c>
      <c r="AA10701">
        <v>0</v>
      </c>
      <c r="AB10701">
        <v>0</v>
      </c>
      <c r="AC10701" t="s">
        <v>2281</v>
      </c>
      <c r="AD10701" t="s">
        <v>2281</v>
      </c>
      <c r="AE10701">
        <v>41140</v>
      </c>
      <c r="AF10701" t="s">
        <v>7827</v>
      </c>
      <c r="AG10701" t="s">
        <v>600</v>
      </c>
      <c r="AH10701">
        <v>400</v>
      </c>
    </row>
    <row r="10702" spans="1:34" hidden="1" x14ac:dyDescent="0.25">
      <c r="A10702" t="str">
        <f t="shared" si="501"/>
        <v>40 1 3 33 1 3 51 0 0 1906004 408071</v>
      </c>
      <c r="B10702" t="str">
        <f t="shared" si="502"/>
        <v>40 1 3 33 1 3 51 0 0 1906004 408158</v>
      </c>
      <c r="C10702" t="str">
        <f t="shared" si="503"/>
        <v>40 1 3 33 1 3 51 0 0 1906004</v>
      </c>
      <c r="D10702">
        <v>40</v>
      </c>
      <c r="E10702">
        <v>1</v>
      </c>
      <c r="F10702">
        <v>3</v>
      </c>
      <c r="G10702">
        <v>33</v>
      </c>
      <c r="H10702">
        <v>1</v>
      </c>
      <c r="I10702">
        <v>3</v>
      </c>
      <c r="J10702">
        <v>51</v>
      </c>
      <c r="K10702">
        <v>0</v>
      </c>
      <c r="L10702" t="s">
        <v>147</v>
      </c>
      <c r="M10702" t="s">
        <v>236</v>
      </c>
      <c r="N10702" s="13">
        <v>1541715839.9100001</v>
      </c>
      <c r="O10702">
        <v>408071</v>
      </c>
      <c r="P10702">
        <v>2024</v>
      </c>
      <c r="Q10702">
        <v>900156264</v>
      </c>
      <c r="R10702" t="s">
        <v>2162</v>
      </c>
      <c r="S10702" s="13">
        <v>5521240780.6999998</v>
      </c>
      <c r="T10702">
        <v>0</v>
      </c>
      <c r="U10702" t="s">
        <v>7858</v>
      </c>
      <c r="V10702" t="s">
        <v>2345</v>
      </c>
      <c r="W10702">
        <v>5004</v>
      </c>
      <c r="X10702">
        <v>0</v>
      </c>
      <c r="Y10702">
        <v>408158</v>
      </c>
      <c r="Z10702">
        <v>20240429</v>
      </c>
      <c r="AA10702">
        <v>0</v>
      </c>
      <c r="AB10702">
        <v>0</v>
      </c>
      <c r="AC10702" t="s">
        <v>2281</v>
      </c>
      <c r="AD10702" t="s">
        <v>2281</v>
      </c>
      <c r="AE10702">
        <v>41131</v>
      </c>
      <c r="AF10702" t="s">
        <v>2281</v>
      </c>
      <c r="AG10702" t="s">
        <v>117</v>
      </c>
      <c r="AH10702">
        <v>400</v>
      </c>
    </row>
    <row r="10703" spans="1:34" hidden="1" x14ac:dyDescent="0.25">
      <c r="A10703" t="str">
        <f t="shared" si="501"/>
        <v>40 1 3 22 1 3 51 2 0 1906004 408072</v>
      </c>
      <c r="B10703" t="str">
        <f t="shared" si="502"/>
        <v>40 1 3 22 1 3 51 2 0 1906004 408159</v>
      </c>
      <c r="C10703" t="str">
        <f t="shared" si="503"/>
        <v>40 1 3 22 1 3 51 2 0 1906004</v>
      </c>
      <c r="D10703">
        <v>40</v>
      </c>
      <c r="E10703">
        <v>1</v>
      </c>
      <c r="F10703">
        <v>3</v>
      </c>
      <c r="G10703">
        <v>22</v>
      </c>
      <c r="H10703">
        <v>1</v>
      </c>
      <c r="I10703">
        <v>3</v>
      </c>
      <c r="J10703">
        <v>51</v>
      </c>
      <c r="K10703">
        <v>2</v>
      </c>
      <c r="L10703" t="s">
        <v>147</v>
      </c>
      <c r="M10703" t="s">
        <v>236</v>
      </c>
      <c r="N10703" s="13">
        <v>2567333334.8899999</v>
      </c>
      <c r="O10703">
        <v>408072</v>
      </c>
      <c r="P10703">
        <v>2024</v>
      </c>
      <c r="Q10703">
        <v>800130907</v>
      </c>
      <c r="R10703" t="s">
        <v>2163</v>
      </c>
      <c r="S10703" s="13">
        <v>4518835799.8199997</v>
      </c>
      <c r="T10703">
        <v>0</v>
      </c>
      <c r="U10703" t="s">
        <v>7858</v>
      </c>
      <c r="V10703" t="s">
        <v>2345</v>
      </c>
      <c r="W10703">
        <v>5004</v>
      </c>
      <c r="X10703">
        <v>0</v>
      </c>
      <c r="Y10703">
        <v>408159</v>
      </c>
      <c r="Z10703">
        <v>20240429</v>
      </c>
      <c r="AA10703">
        <v>0</v>
      </c>
      <c r="AB10703">
        <v>0</v>
      </c>
      <c r="AC10703" t="s">
        <v>2281</v>
      </c>
      <c r="AD10703" t="s">
        <v>2281</v>
      </c>
      <c r="AE10703">
        <v>41143</v>
      </c>
      <c r="AF10703" t="s">
        <v>2281</v>
      </c>
      <c r="AG10703" t="s">
        <v>113</v>
      </c>
      <c r="AH10703">
        <v>400</v>
      </c>
    </row>
    <row r="10704" spans="1:34" hidden="1" x14ac:dyDescent="0.25">
      <c r="A10704" t="str">
        <f t="shared" si="501"/>
        <v>40 1 3 22 1 3 51 4 0 1906004 408072</v>
      </c>
      <c r="B10704" t="str">
        <f t="shared" si="502"/>
        <v>40 1 3 22 1 3 51 4 0 1906004 408159</v>
      </c>
      <c r="C10704" t="str">
        <f t="shared" si="503"/>
        <v>40 1 3 22 1 3 51 4 0 1906004</v>
      </c>
      <c r="D10704">
        <v>40</v>
      </c>
      <c r="E10704">
        <v>1</v>
      </c>
      <c r="F10704">
        <v>3</v>
      </c>
      <c r="G10704">
        <v>22</v>
      </c>
      <c r="H10704">
        <v>1</v>
      </c>
      <c r="I10704">
        <v>3</v>
      </c>
      <c r="J10704">
        <v>51</v>
      </c>
      <c r="K10704">
        <v>4</v>
      </c>
      <c r="L10704" t="s">
        <v>147</v>
      </c>
      <c r="M10704" t="s">
        <v>236</v>
      </c>
      <c r="N10704" s="13">
        <v>532747032.97000003</v>
      </c>
      <c r="O10704">
        <v>408072</v>
      </c>
      <c r="P10704">
        <v>2024</v>
      </c>
      <c r="Q10704">
        <v>800130907</v>
      </c>
      <c r="R10704" t="s">
        <v>2163</v>
      </c>
      <c r="S10704" s="13">
        <v>4518835799.8199997</v>
      </c>
      <c r="T10704">
        <v>0</v>
      </c>
      <c r="U10704" t="s">
        <v>7858</v>
      </c>
      <c r="V10704" t="s">
        <v>2345</v>
      </c>
      <c r="W10704">
        <v>5004</v>
      </c>
      <c r="X10704">
        <v>0</v>
      </c>
      <c r="Y10704">
        <v>408159</v>
      </c>
      <c r="Z10704">
        <v>20240429</v>
      </c>
      <c r="AA10704">
        <v>0</v>
      </c>
      <c r="AB10704">
        <v>0</v>
      </c>
      <c r="AC10704" t="s">
        <v>2281</v>
      </c>
      <c r="AD10704" t="s">
        <v>2281</v>
      </c>
      <c r="AE10704">
        <v>41151</v>
      </c>
      <c r="AF10704" t="s">
        <v>2281</v>
      </c>
      <c r="AG10704" t="s">
        <v>115</v>
      </c>
      <c r="AH10704">
        <v>400</v>
      </c>
    </row>
    <row r="10705" spans="1:34" hidden="1" x14ac:dyDescent="0.25">
      <c r="A10705" t="str">
        <f t="shared" si="501"/>
        <v>40 1 3 22 1 3 51 5 0 1906004 408072</v>
      </c>
      <c r="B10705" t="str">
        <f t="shared" si="502"/>
        <v>40 1 3 22 1 3 51 5 0 1906004 408159</v>
      </c>
      <c r="C10705" t="str">
        <f t="shared" si="503"/>
        <v>40 1 3 22 1 3 51 5 0 1906004</v>
      </c>
      <c r="D10705">
        <v>40</v>
      </c>
      <c r="E10705">
        <v>1</v>
      </c>
      <c r="F10705">
        <v>3</v>
      </c>
      <c r="G10705">
        <v>22</v>
      </c>
      <c r="H10705">
        <v>1</v>
      </c>
      <c r="I10705">
        <v>3</v>
      </c>
      <c r="J10705">
        <v>51</v>
      </c>
      <c r="K10705">
        <v>5</v>
      </c>
      <c r="L10705" t="s">
        <v>147</v>
      </c>
      <c r="M10705" t="s">
        <v>236</v>
      </c>
      <c r="N10705" s="13">
        <v>57127579.009999998</v>
      </c>
      <c r="O10705">
        <v>408072</v>
      </c>
      <c r="P10705">
        <v>2024</v>
      </c>
      <c r="Q10705">
        <v>800130907</v>
      </c>
      <c r="R10705" t="s">
        <v>2163</v>
      </c>
      <c r="S10705" s="13">
        <v>4518835799.8199997</v>
      </c>
      <c r="T10705">
        <v>0</v>
      </c>
      <c r="U10705" t="s">
        <v>7858</v>
      </c>
      <c r="V10705" t="s">
        <v>2345</v>
      </c>
      <c r="W10705">
        <v>5004</v>
      </c>
      <c r="X10705">
        <v>0</v>
      </c>
      <c r="Y10705">
        <v>408159</v>
      </c>
      <c r="Z10705">
        <v>20240429</v>
      </c>
      <c r="AA10705">
        <v>0</v>
      </c>
      <c r="AB10705">
        <v>0</v>
      </c>
      <c r="AC10705" t="s">
        <v>2281</v>
      </c>
      <c r="AD10705" t="s">
        <v>2281</v>
      </c>
      <c r="AE10705">
        <v>41162</v>
      </c>
      <c r="AF10705" t="s">
        <v>2281</v>
      </c>
      <c r="AG10705" t="s">
        <v>116</v>
      </c>
      <c r="AH10705">
        <v>400</v>
      </c>
    </row>
    <row r="10706" spans="1:34" hidden="1" x14ac:dyDescent="0.25">
      <c r="A10706" t="str">
        <f t="shared" si="501"/>
        <v>40 1 3 22 1 3 51 6 0 1906004 408072</v>
      </c>
      <c r="B10706" t="str">
        <f t="shared" si="502"/>
        <v>40 1 3 22 1 3 51 6 0 1906004 408159</v>
      </c>
      <c r="C10706" t="str">
        <f t="shared" si="503"/>
        <v>40 1 3 22 1 3 51 6 0 1906004</v>
      </c>
      <c r="D10706">
        <v>40</v>
      </c>
      <c r="E10706">
        <v>1</v>
      </c>
      <c r="F10706">
        <v>3</v>
      </c>
      <c r="G10706">
        <v>22</v>
      </c>
      <c r="H10706">
        <v>1</v>
      </c>
      <c r="I10706">
        <v>3</v>
      </c>
      <c r="J10706">
        <v>51</v>
      </c>
      <c r="K10706">
        <v>6</v>
      </c>
      <c r="L10706" t="s">
        <v>147</v>
      </c>
      <c r="M10706" t="s">
        <v>236</v>
      </c>
      <c r="N10706" s="13">
        <v>27663964.329999998</v>
      </c>
      <c r="O10706">
        <v>408072</v>
      </c>
      <c r="P10706">
        <v>2024</v>
      </c>
      <c r="Q10706">
        <v>800130907</v>
      </c>
      <c r="R10706" t="s">
        <v>2163</v>
      </c>
      <c r="S10706" s="13">
        <v>4518835799.8199997</v>
      </c>
      <c r="T10706">
        <v>0</v>
      </c>
      <c r="U10706" t="s">
        <v>7858</v>
      </c>
      <c r="V10706" t="s">
        <v>2345</v>
      </c>
      <c r="W10706">
        <v>5004</v>
      </c>
      <c r="X10706">
        <v>0</v>
      </c>
      <c r="Y10706">
        <v>408159</v>
      </c>
      <c r="Z10706">
        <v>20240429</v>
      </c>
      <c r="AA10706">
        <v>0</v>
      </c>
      <c r="AB10706">
        <v>0</v>
      </c>
      <c r="AC10706" t="s">
        <v>2281</v>
      </c>
      <c r="AD10706" t="s">
        <v>2281</v>
      </c>
      <c r="AE10706">
        <v>41163</v>
      </c>
      <c r="AF10706" t="s">
        <v>7827</v>
      </c>
      <c r="AG10706" t="s">
        <v>601</v>
      </c>
      <c r="AH10706">
        <v>400</v>
      </c>
    </row>
    <row r="10707" spans="1:34" hidden="1" x14ac:dyDescent="0.25">
      <c r="A10707" t="str">
        <f t="shared" si="501"/>
        <v>40 1 3 22 1 3 51 7 0 1906004 408072</v>
      </c>
      <c r="B10707" t="str">
        <f t="shared" si="502"/>
        <v>40 1 3 22 1 3 51 7 0 1906004 408159</v>
      </c>
      <c r="C10707" t="str">
        <f t="shared" si="503"/>
        <v>40 1 3 22 1 3 51 7 0 1906004</v>
      </c>
      <c r="D10707">
        <v>40</v>
      </c>
      <c r="E10707">
        <v>1</v>
      </c>
      <c r="F10707">
        <v>3</v>
      </c>
      <c r="G10707">
        <v>22</v>
      </c>
      <c r="H10707">
        <v>1</v>
      </c>
      <c r="I10707">
        <v>3</v>
      </c>
      <c r="J10707">
        <v>51</v>
      </c>
      <c r="K10707">
        <v>7</v>
      </c>
      <c r="L10707" t="s">
        <v>147</v>
      </c>
      <c r="M10707" t="s">
        <v>236</v>
      </c>
      <c r="N10707" s="13">
        <v>72153182.069999993</v>
      </c>
      <c r="O10707">
        <v>408072</v>
      </c>
      <c r="P10707">
        <v>2024</v>
      </c>
      <c r="Q10707">
        <v>800130907</v>
      </c>
      <c r="R10707" t="s">
        <v>2163</v>
      </c>
      <c r="S10707" s="13">
        <v>4518835799.8199997</v>
      </c>
      <c r="T10707">
        <v>0</v>
      </c>
      <c r="U10707" t="s">
        <v>7858</v>
      </c>
      <c r="V10707" t="s">
        <v>2345</v>
      </c>
      <c r="W10707">
        <v>5004</v>
      </c>
      <c r="X10707">
        <v>0</v>
      </c>
      <c r="Y10707">
        <v>408159</v>
      </c>
      <c r="Z10707">
        <v>20240429</v>
      </c>
      <c r="AA10707">
        <v>0</v>
      </c>
      <c r="AB10707">
        <v>0</v>
      </c>
      <c r="AC10707" t="s">
        <v>2281</v>
      </c>
      <c r="AD10707" t="s">
        <v>2281</v>
      </c>
      <c r="AE10707">
        <v>41140</v>
      </c>
      <c r="AF10707" t="s">
        <v>7827</v>
      </c>
      <c r="AG10707" t="s">
        <v>600</v>
      </c>
      <c r="AH10707">
        <v>400</v>
      </c>
    </row>
    <row r="10708" spans="1:34" hidden="1" x14ac:dyDescent="0.25">
      <c r="A10708" t="str">
        <f t="shared" si="501"/>
        <v>40 1 3 33 1 3 51 0 0 1906004 408072</v>
      </c>
      <c r="B10708" t="str">
        <f t="shared" si="502"/>
        <v>40 1 3 33 1 3 51 0 0 1906004 408159</v>
      </c>
      <c r="C10708" t="str">
        <f t="shared" si="503"/>
        <v>40 1 3 33 1 3 51 0 0 1906004</v>
      </c>
      <c r="D10708">
        <v>40</v>
      </c>
      <c r="E10708">
        <v>1</v>
      </c>
      <c r="F10708">
        <v>3</v>
      </c>
      <c r="G10708">
        <v>33</v>
      </c>
      <c r="H10708">
        <v>1</v>
      </c>
      <c r="I10708">
        <v>3</v>
      </c>
      <c r="J10708">
        <v>51</v>
      </c>
      <c r="K10708">
        <v>0</v>
      </c>
      <c r="L10708" t="s">
        <v>147</v>
      </c>
      <c r="M10708" t="s">
        <v>236</v>
      </c>
      <c r="N10708" s="13">
        <v>1261810706.55</v>
      </c>
      <c r="O10708">
        <v>408072</v>
      </c>
      <c r="P10708">
        <v>2024</v>
      </c>
      <c r="Q10708">
        <v>800130907</v>
      </c>
      <c r="R10708" t="s">
        <v>2163</v>
      </c>
      <c r="S10708" s="13">
        <v>4518835799.8199997</v>
      </c>
      <c r="T10708">
        <v>0</v>
      </c>
      <c r="U10708" t="s">
        <v>7858</v>
      </c>
      <c r="V10708" t="s">
        <v>2345</v>
      </c>
      <c r="W10708">
        <v>5004</v>
      </c>
      <c r="X10708">
        <v>0</v>
      </c>
      <c r="Y10708">
        <v>408159</v>
      </c>
      <c r="Z10708">
        <v>20240429</v>
      </c>
      <c r="AA10708">
        <v>0</v>
      </c>
      <c r="AB10708">
        <v>0</v>
      </c>
      <c r="AC10708" t="s">
        <v>2281</v>
      </c>
      <c r="AD10708" t="s">
        <v>2281</v>
      </c>
      <c r="AE10708">
        <v>41131</v>
      </c>
      <c r="AF10708" t="s">
        <v>2281</v>
      </c>
      <c r="AG10708" t="s">
        <v>117</v>
      </c>
      <c r="AH10708">
        <v>400</v>
      </c>
    </row>
    <row r="10709" spans="1:34" hidden="1" x14ac:dyDescent="0.25">
      <c r="A10709" t="str">
        <f t="shared" si="501"/>
        <v>40 1 3 22 1 3 51 2 0 1906004 408073</v>
      </c>
      <c r="B10709" t="str">
        <f t="shared" si="502"/>
        <v>40 1 3 22 1 3 51 2 0 1906004 408160</v>
      </c>
      <c r="C10709" t="str">
        <f t="shared" si="503"/>
        <v>40 1 3 22 1 3 51 2 0 1906004</v>
      </c>
      <c r="D10709">
        <v>40</v>
      </c>
      <c r="E10709">
        <v>1</v>
      </c>
      <c r="F10709">
        <v>3</v>
      </c>
      <c r="G10709">
        <v>22</v>
      </c>
      <c r="H10709">
        <v>1</v>
      </c>
      <c r="I10709">
        <v>3</v>
      </c>
      <c r="J10709">
        <v>51</v>
      </c>
      <c r="K10709">
        <v>2</v>
      </c>
      <c r="L10709" t="s">
        <v>147</v>
      </c>
      <c r="M10709" t="s">
        <v>236</v>
      </c>
      <c r="N10709" s="13">
        <v>986943007.27999997</v>
      </c>
      <c r="O10709">
        <v>408073</v>
      </c>
      <c r="P10709">
        <v>2024</v>
      </c>
      <c r="Q10709">
        <v>800251440</v>
      </c>
      <c r="R10709" t="s">
        <v>2164</v>
      </c>
      <c r="S10709" s="13">
        <v>1737146218.25</v>
      </c>
      <c r="T10709">
        <v>0</v>
      </c>
      <c r="U10709" t="s">
        <v>7858</v>
      </c>
      <c r="V10709" t="s">
        <v>2345</v>
      </c>
      <c r="W10709">
        <v>5004</v>
      </c>
      <c r="X10709">
        <v>0</v>
      </c>
      <c r="Y10709">
        <v>408160</v>
      </c>
      <c r="Z10709">
        <v>20240429</v>
      </c>
      <c r="AA10709">
        <v>0</v>
      </c>
      <c r="AB10709">
        <v>0</v>
      </c>
      <c r="AC10709" t="s">
        <v>2281</v>
      </c>
      <c r="AD10709" t="s">
        <v>2281</v>
      </c>
      <c r="AE10709">
        <v>41143</v>
      </c>
      <c r="AF10709" t="s">
        <v>2281</v>
      </c>
      <c r="AG10709" t="s">
        <v>113</v>
      </c>
      <c r="AH10709">
        <v>400</v>
      </c>
    </row>
    <row r="10710" spans="1:34" hidden="1" x14ac:dyDescent="0.25">
      <c r="A10710" t="str">
        <f t="shared" si="501"/>
        <v>40 1 3 22 1 3 51 4 0 1906004 408073</v>
      </c>
      <c r="B10710" t="str">
        <f t="shared" si="502"/>
        <v>40 1 3 22 1 3 51 4 0 1906004 408160</v>
      </c>
      <c r="C10710" t="str">
        <f t="shared" si="503"/>
        <v>40 1 3 22 1 3 51 4 0 1906004</v>
      </c>
      <c r="D10710">
        <v>40</v>
      </c>
      <c r="E10710">
        <v>1</v>
      </c>
      <c r="F10710">
        <v>3</v>
      </c>
      <c r="G10710">
        <v>22</v>
      </c>
      <c r="H10710">
        <v>1</v>
      </c>
      <c r="I10710">
        <v>3</v>
      </c>
      <c r="J10710">
        <v>51</v>
      </c>
      <c r="K10710">
        <v>4</v>
      </c>
      <c r="L10710" t="s">
        <v>147</v>
      </c>
      <c r="M10710" t="s">
        <v>236</v>
      </c>
      <c r="N10710" s="13">
        <v>204800425.28999999</v>
      </c>
      <c r="O10710">
        <v>408073</v>
      </c>
      <c r="P10710">
        <v>2024</v>
      </c>
      <c r="Q10710">
        <v>800251440</v>
      </c>
      <c r="R10710" t="s">
        <v>2164</v>
      </c>
      <c r="S10710" s="13">
        <v>1737146218.25</v>
      </c>
      <c r="T10710">
        <v>0</v>
      </c>
      <c r="U10710" t="s">
        <v>7858</v>
      </c>
      <c r="V10710" t="s">
        <v>2345</v>
      </c>
      <c r="W10710">
        <v>5004</v>
      </c>
      <c r="X10710">
        <v>0</v>
      </c>
      <c r="Y10710">
        <v>408160</v>
      </c>
      <c r="Z10710">
        <v>20240429</v>
      </c>
      <c r="AA10710">
        <v>0</v>
      </c>
      <c r="AB10710">
        <v>0</v>
      </c>
      <c r="AC10710" t="s">
        <v>2281</v>
      </c>
      <c r="AD10710" t="s">
        <v>2281</v>
      </c>
      <c r="AE10710">
        <v>41151</v>
      </c>
      <c r="AF10710" t="s">
        <v>2281</v>
      </c>
      <c r="AG10710" t="s">
        <v>115</v>
      </c>
      <c r="AH10710">
        <v>400</v>
      </c>
    </row>
    <row r="10711" spans="1:34" hidden="1" x14ac:dyDescent="0.25">
      <c r="A10711" t="str">
        <f t="shared" si="501"/>
        <v>40 1 3 22 1 3 51 5 0 1906004 408073</v>
      </c>
      <c r="B10711" t="str">
        <f t="shared" si="502"/>
        <v>40 1 3 22 1 3 51 5 0 1906004 408160</v>
      </c>
      <c r="C10711" t="str">
        <f t="shared" si="503"/>
        <v>40 1 3 22 1 3 51 5 0 1906004</v>
      </c>
      <c r="D10711">
        <v>40</v>
      </c>
      <c r="E10711">
        <v>1</v>
      </c>
      <c r="F10711">
        <v>3</v>
      </c>
      <c r="G10711">
        <v>22</v>
      </c>
      <c r="H10711">
        <v>1</v>
      </c>
      <c r="I10711">
        <v>3</v>
      </c>
      <c r="J10711">
        <v>51</v>
      </c>
      <c r="K10711">
        <v>5</v>
      </c>
      <c r="L10711" t="s">
        <v>147</v>
      </c>
      <c r="M10711" t="s">
        <v>236</v>
      </c>
      <c r="N10711" s="13">
        <v>21961178.109999999</v>
      </c>
      <c r="O10711">
        <v>408073</v>
      </c>
      <c r="P10711">
        <v>2024</v>
      </c>
      <c r="Q10711">
        <v>800251440</v>
      </c>
      <c r="R10711" t="s">
        <v>2164</v>
      </c>
      <c r="S10711" s="13">
        <v>1737146218.25</v>
      </c>
      <c r="T10711">
        <v>0</v>
      </c>
      <c r="U10711" t="s">
        <v>7858</v>
      </c>
      <c r="V10711" t="s">
        <v>2345</v>
      </c>
      <c r="W10711">
        <v>5004</v>
      </c>
      <c r="X10711">
        <v>0</v>
      </c>
      <c r="Y10711">
        <v>408160</v>
      </c>
      <c r="Z10711">
        <v>20240429</v>
      </c>
      <c r="AA10711">
        <v>0</v>
      </c>
      <c r="AB10711">
        <v>0</v>
      </c>
      <c r="AC10711" t="s">
        <v>2281</v>
      </c>
      <c r="AD10711" t="s">
        <v>2281</v>
      </c>
      <c r="AE10711">
        <v>41162</v>
      </c>
      <c r="AF10711" t="s">
        <v>2281</v>
      </c>
      <c r="AG10711" t="s">
        <v>116</v>
      </c>
      <c r="AH10711">
        <v>400</v>
      </c>
    </row>
    <row r="10712" spans="1:34" hidden="1" x14ac:dyDescent="0.25">
      <c r="A10712" t="str">
        <f t="shared" si="501"/>
        <v>40 1 3 22 1 3 51 6 0 1906004 408073</v>
      </c>
      <c r="B10712" t="str">
        <f t="shared" si="502"/>
        <v>40 1 3 22 1 3 51 6 0 1906004 408160</v>
      </c>
      <c r="C10712" t="str">
        <f t="shared" si="503"/>
        <v>40 1 3 22 1 3 51 6 0 1906004</v>
      </c>
      <c r="D10712">
        <v>40</v>
      </c>
      <c r="E10712">
        <v>1</v>
      </c>
      <c r="F10712">
        <v>3</v>
      </c>
      <c r="G10712">
        <v>22</v>
      </c>
      <c r="H10712">
        <v>1</v>
      </c>
      <c r="I10712">
        <v>3</v>
      </c>
      <c r="J10712">
        <v>51</v>
      </c>
      <c r="K10712">
        <v>6</v>
      </c>
      <c r="L10712" t="s">
        <v>147</v>
      </c>
      <c r="M10712" t="s">
        <v>236</v>
      </c>
      <c r="N10712" s="13">
        <v>10634675.199999999</v>
      </c>
      <c r="O10712">
        <v>408073</v>
      </c>
      <c r="P10712">
        <v>2024</v>
      </c>
      <c r="Q10712">
        <v>800251440</v>
      </c>
      <c r="R10712" t="s">
        <v>2164</v>
      </c>
      <c r="S10712" s="13">
        <v>1737146218.25</v>
      </c>
      <c r="T10712">
        <v>0</v>
      </c>
      <c r="U10712" t="s">
        <v>7858</v>
      </c>
      <c r="V10712" t="s">
        <v>2345</v>
      </c>
      <c r="W10712">
        <v>5004</v>
      </c>
      <c r="X10712">
        <v>0</v>
      </c>
      <c r="Y10712">
        <v>408160</v>
      </c>
      <c r="Z10712">
        <v>20240429</v>
      </c>
      <c r="AA10712">
        <v>0</v>
      </c>
      <c r="AB10712">
        <v>0</v>
      </c>
      <c r="AC10712" t="s">
        <v>2281</v>
      </c>
      <c r="AD10712" t="s">
        <v>2281</v>
      </c>
      <c r="AE10712">
        <v>41163</v>
      </c>
      <c r="AF10712" t="s">
        <v>7827</v>
      </c>
      <c r="AG10712" t="s">
        <v>601</v>
      </c>
      <c r="AH10712">
        <v>400</v>
      </c>
    </row>
    <row r="10713" spans="1:34" hidden="1" x14ac:dyDescent="0.25">
      <c r="A10713" t="str">
        <f t="shared" si="501"/>
        <v>40 1 3 22 1 3 51 7 0 1906004 408073</v>
      </c>
      <c r="B10713" t="str">
        <f t="shared" si="502"/>
        <v>40 1 3 22 1 3 51 7 0 1906004 408160</v>
      </c>
      <c r="C10713" t="str">
        <f t="shared" si="503"/>
        <v>40 1 3 22 1 3 51 7 0 1906004</v>
      </c>
      <c r="D10713">
        <v>40</v>
      </c>
      <c r="E10713">
        <v>1</v>
      </c>
      <c r="F10713">
        <v>3</v>
      </c>
      <c r="G10713">
        <v>22</v>
      </c>
      <c r="H10713">
        <v>1</v>
      </c>
      <c r="I10713">
        <v>3</v>
      </c>
      <c r="J10713">
        <v>51</v>
      </c>
      <c r="K10713">
        <v>7</v>
      </c>
      <c r="L10713" t="s">
        <v>147</v>
      </c>
      <c r="M10713" t="s">
        <v>236</v>
      </c>
      <c r="N10713" s="13">
        <v>27737371.510000002</v>
      </c>
      <c r="O10713">
        <v>408073</v>
      </c>
      <c r="P10713">
        <v>2024</v>
      </c>
      <c r="Q10713">
        <v>800251440</v>
      </c>
      <c r="R10713" t="s">
        <v>2164</v>
      </c>
      <c r="S10713" s="13">
        <v>1737146218.25</v>
      </c>
      <c r="T10713">
        <v>0</v>
      </c>
      <c r="U10713" t="s">
        <v>7858</v>
      </c>
      <c r="V10713" t="s">
        <v>2345</v>
      </c>
      <c r="W10713">
        <v>5004</v>
      </c>
      <c r="X10713">
        <v>0</v>
      </c>
      <c r="Y10713">
        <v>408160</v>
      </c>
      <c r="Z10713">
        <v>20240429</v>
      </c>
      <c r="AA10713">
        <v>0</v>
      </c>
      <c r="AB10713">
        <v>0</v>
      </c>
      <c r="AC10713" t="s">
        <v>2281</v>
      </c>
      <c r="AD10713" t="s">
        <v>2281</v>
      </c>
      <c r="AE10713">
        <v>41140</v>
      </c>
      <c r="AF10713" t="s">
        <v>7827</v>
      </c>
      <c r="AG10713" t="s">
        <v>600</v>
      </c>
      <c r="AH10713">
        <v>400</v>
      </c>
    </row>
    <row r="10714" spans="1:34" hidden="1" x14ac:dyDescent="0.25">
      <c r="A10714" t="str">
        <f t="shared" si="501"/>
        <v>40 1 3 33 1 3 51 0 0 1906004 408073</v>
      </c>
      <c r="B10714" t="str">
        <f t="shared" si="502"/>
        <v>40 1 3 33 1 3 51 0 0 1906004 408160</v>
      </c>
      <c r="C10714" t="str">
        <f t="shared" si="503"/>
        <v>40 1 3 33 1 3 51 0 0 1906004</v>
      </c>
      <c r="D10714">
        <v>40</v>
      </c>
      <c r="E10714">
        <v>1</v>
      </c>
      <c r="F10714">
        <v>3</v>
      </c>
      <c r="G10714">
        <v>33</v>
      </c>
      <c r="H10714">
        <v>1</v>
      </c>
      <c r="I10714">
        <v>3</v>
      </c>
      <c r="J10714">
        <v>51</v>
      </c>
      <c r="K10714">
        <v>0</v>
      </c>
      <c r="L10714" t="s">
        <v>147</v>
      </c>
      <c r="M10714" t="s">
        <v>236</v>
      </c>
      <c r="N10714" s="13">
        <v>485069560.86000001</v>
      </c>
      <c r="O10714">
        <v>408073</v>
      </c>
      <c r="P10714">
        <v>2024</v>
      </c>
      <c r="Q10714">
        <v>800251440</v>
      </c>
      <c r="R10714" t="s">
        <v>2164</v>
      </c>
      <c r="S10714" s="13">
        <v>1737146218.25</v>
      </c>
      <c r="T10714">
        <v>0</v>
      </c>
      <c r="U10714" t="s">
        <v>7858</v>
      </c>
      <c r="V10714" t="s">
        <v>2345</v>
      </c>
      <c r="W10714">
        <v>5004</v>
      </c>
      <c r="X10714">
        <v>0</v>
      </c>
      <c r="Y10714">
        <v>408160</v>
      </c>
      <c r="Z10714">
        <v>20240429</v>
      </c>
      <c r="AA10714">
        <v>0</v>
      </c>
      <c r="AB10714">
        <v>0</v>
      </c>
      <c r="AC10714" t="s">
        <v>2281</v>
      </c>
      <c r="AD10714" t="s">
        <v>2281</v>
      </c>
      <c r="AE10714">
        <v>41131</v>
      </c>
      <c r="AF10714" t="s">
        <v>2281</v>
      </c>
      <c r="AG10714" t="s">
        <v>117</v>
      </c>
      <c r="AH10714">
        <v>400</v>
      </c>
    </row>
    <row r="10715" spans="1:34" hidden="1" x14ac:dyDescent="0.25">
      <c r="A10715" t="str">
        <f t="shared" si="501"/>
        <v>40 4 3 11 1 3 81 0 0 1905036 408074</v>
      </c>
      <c r="B10715" t="str">
        <f t="shared" si="502"/>
        <v>40 4 3 11 1 3 81 0 0 1905036 408028</v>
      </c>
      <c r="C10715" t="str">
        <f t="shared" si="503"/>
        <v>40 4 3 11 1 3 81 0 0 1905036</v>
      </c>
      <c r="D10715">
        <v>40</v>
      </c>
      <c r="E10715">
        <v>4</v>
      </c>
      <c r="F10715">
        <v>3</v>
      </c>
      <c r="G10715">
        <v>11</v>
      </c>
      <c r="H10715">
        <v>1</v>
      </c>
      <c r="I10715">
        <v>3</v>
      </c>
      <c r="J10715">
        <v>81</v>
      </c>
      <c r="K10715">
        <v>0</v>
      </c>
      <c r="L10715" t="s">
        <v>147</v>
      </c>
      <c r="M10715" t="s">
        <v>243</v>
      </c>
      <c r="N10715" s="13">
        <v>4315783</v>
      </c>
      <c r="O10715">
        <v>408074</v>
      </c>
      <c r="P10715">
        <v>2024</v>
      </c>
      <c r="Q10715">
        <v>1053848539</v>
      </c>
      <c r="R10715" t="s">
        <v>2216</v>
      </c>
      <c r="S10715" s="13">
        <v>4315783</v>
      </c>
      <c r="T10715">
        <v>0</v>
      </c>
      <c r="U10715" t="s">
        <v>7838</v>
      </c>
      <c r="V10715" t="s">
        <v>2345</v>
      </c>
      <c r="W10715">
        <v>5004</v>
      </c>
      <c r="X10715">
        <v>0</v>
      </c>
      <c r="Y10715">
        <v>408028</v>
      </c>
      <c r="Z10715">
        <v>20240430</v>
      </c>
      <c r="AA10715">
        <v>2402220368</v>
      </c>
      <c r="AB10715">
        <v>2</v>
      </c>
      <c r="AC10715" t="s">
        <v>2281</v>
      </c>
      <c r="AD10715" t="s">
        <v>2281</v>
      </c>
      <c r="AE10715">
        <v>11101</v>
      </c>
      <c r="AF10715" t="s">
        <v>2281</v>
      </c>
      <c r="AG10715" t="s">
        <v>549</v>
      </c>
      <c r="AH10715">
        <v>260</v>
      </c>
    </row>
    <row r="10716" spans="1:34" hidden="1" x14ac:dyDescent="0.25">
      <c r="A10716" t="str">
        <f t="shared" si="501"/>
        <v>40 3 3 22 1 3 39 0 0 1906004 408075</v>
      </c>
      <c r="B10716" t="str">
        <f t="shared" si="502"/>
        <v>40 3 3 22 1 3 39 0 0 1906004 408188</v>
      </c>
      <c r="C10716" t="str">
        <f t="shared" si="503"/>
        <v>40 3 3 22 1 3 39 0 0 1906004</v>
      </c>
      <c r="D10716">
        <v>40</v>
      </c>
      <c r="E10716">
        <v>3</v>
      </c>
      <c r="F10716">
        <v>3</v>
      </c>
      <c r="G10716">
        <v>22</v>
      </c>
      <c r="H10716">
        <v>1</v>
      </c>
      <c r="I10716">
        <v>3</v>
      </c>
      <c r="J10716">
        <v>39</v>
      </c>
      <c r="K10716">
        <v>0</v>
      </c>
      <c r="L10716" t="s">
        <v>147</v>
      </c>
      <c r="M10716" t="s">
        <v>236</v>
      </c>
      <c r="N10716" s="13">
        <v>19254</v>
      </c>
      <c r="O10716">
        <v>408075</v>
      </c>
      <c r="P10716">
        <v>2024</v>
      </c>
      <c r="Q10716">
        <v>800058016</v>
      </c>
      <c r="R10716" t="s">
        <v>2208</v>
      </c>
      <c r="S10716" s="13">
        <v>19254</v>
      </c>
      <c r="T10716">
        <v>0</v>
      </c>
      <c r="U10716" t="s">
        <v>7859</v>
      </c>
      <c r="V10716" t="s">
        <v>7860</v>
      </c>
      <c r="W10716">
        <v>5004</v>
      </c>
      <c r="X10716">
        <v>0</v>
      </c>
      <c r="Y10716">
        <v>408188</v>
      </c>
      <c r="Z10716">
        <v>20240430</v>
      </c>
      <c r="AA10716">
        <v>0</v>
      </c>
      <c r="AB10716">
        <v>0</v>
      </c>
      <c r="AC10716" t="s">
        <v>2281</v>
      </c>
      <c r="AD10716" t="s">
        <v>2281</v>
      </c>
      <c r="AE10716">
        <v>43219</v>
      </c>
      <c r="AF10716" t="s">
        <v>7861</v>
      </c>
      <c r="AG10716" t="s">
        <v>119</v>
      </c>
      <c r="AH10716">
        <v>122</v>
      </c>
    </row>
    <row r="10717" spans="1:34" hidden="1" x14ac:dyDescent="0.25">
      <c r="A10717" t="str">
        <f t="shared" si="501"/>
        <v>40 2 3 11 1 3 50 1 0 1905019 408076</v>
      </c>
      <c r="B10717" t="str">
        <f t="shared" si="502"/>
        <v>40 2 3 11 1 3 50 1 0 1905019 408058</v>
      </c>
      <c r="C10717" t="str">
        <f t="shared" si="503"/>
        <v>40 2 3 11 1 3 50 1 0 1905019</v>
      </c>
      <c r="D10717">
        <v>40</v>
      </c>
      <c r="E10717">
        <v>2</v>
      </c>
      <c r="F10717">
        <v>3</v>
      </c>
      <c r="G10717">
        <v>11</v>
      </c>
      <c r="H10717">
        <v>1</v>
      </c>
      <c r="I10717">
        <v>3</v>
      </c>
      <c r="J10717">
        <v>50</v>
      </c>
      <c r="K10717">
        <v>1</v>
      </c>
      <c r="L10717" t="s">
        <v>147</v>
      </c>
      <c r="M10717" t="s">
        <v>240</v>
      </c>
      <c r="N10717" s="13">
        <v>4315783</v>
      </c>
      <c r="O10717">
        <v>408076</v>
      </c>
      <c r="P10717">
        <v>2024</v>
      </c>
      <c r="Q10717">
        <v>10262019</v>
      </c>
      <c r="R10717" t="s">
        <v>2166</v>
      </c>
      <c r="S10717" s="13">
        <v>4315783</v>
      </c>
      <c r="T10717">
        <v>0</v>
      </c>
      <c r="U10717" t="s">
        <v>7862</v>
      </c>
      <c r="V10717" t="s">
        <v>2342</v>
      </c>
      <c r="W10717">
        <v>5004</v>
      </c>
      <c r="X10717">
        <v>0</v>
      </c>
      <c r="Y10717">
        <v>408058</v>
      </c>
      <c r="Z10717">
        <v>20240430</v>
      </c>
      <c r="AA10717">
        <v>2403190482</v>
      </c>
      <c r="AB10717">
        <v>1</v>
      </c>
      <c r="AC10717" t="s">
        <v>2281</v>
      </c>
      <c r="AD10717" t="s">
        <v>2281</v>
      </c>
      <c r="AE10717">
        <v>11101</v>
      </c>
      <c r="AF10717" t="s">
        <v>2281</v>
      </c>
      <c r="AG10717" t="s">
        <v>549</v>
      </c>
      <c r="AH10717">
        <v>260</v>
      </c>
    </row>
    <row r="10718" spans="1:34" hidden="1" x14ac:dyDescent="0.25">
      <c r="A10718" t="str">
        <f t="shared" si="501"/>
        <v>40 2 3 33 1 3 50 1 0 1905019 408077</v>
      </c>
      <c r="B10718" t="str">
        <f t="shared" si="502"/>
        <v>40 2 3 33 1 3 50 1 0 1905019 408009</v>
      </c>
      <c r="C10718" t="str">
        <f t="shared" si="503"/>
        <v>40 2 3 33 1 3 50 1 0 1905019</v>
      </c>
      <c r="D10718">
        <v>40</v>
      </c>
      <c r="E10718">
        <v>2</v>
      </c>
      <c r="F10718">
        <v>3</v>
      </c>
      <c r="G10718">
        <v>33</v>
      </c>
      <c r="H10718">
        <v>1</v>
      </c>
      <c r="I10718">
        <v>3</v>
      </c>
      <c r="J10718">
        <v>50</v>
      </c>
      <c r="K10718">
        <v>1</v>
      </c>
      <c r="L10718" t="s">
        <v>147</v>
      </c>
      <c r="M10718" t="s">
        <v>240</v>
      </c>
      <c r="N10718" s="13">
        <v>4315783</v>
      </c>
      <c r="O10718">
        <v>408077</v>
      </c>
      <c r="P10718">
        <v>2024</v>
      </c>
      <c r="Q10718">
        <v>1053837757</v>
      </c>
      <c r="R10718" t="s">
        <v>2182</v>
      </c>
      <c r="S10718" s="13">
        <v>4315783</v>
      </c>
      <c r="T10718">
        <v>0</v>
      </c>
      <c r="U10718" t="s">
        <v>7834</v>
      </c>
      <c r="V10718" t="s">
        <v>2342</v>
      </c>
      <c r="W10718">
        <v>5004</v>
      </c>
      <c r="X10718">
        <v>0</v>
      </c>
      <c r="Y10718">
        <v>408009</v>
      </c>
      <c r="Z10718">
        <v>20240508</v>
      </c>
      <c r="AA10718">
        <v>2401250236</v>
      </c>
      <c r="AB10718">
        <v>3</v>
      </c>
      <c r="AC10718" t="s">
        <v>2281</v>
      </c>
      <c r="AD10718" t="s">
        <v>2281</v>
      </c>
      <c r="AE10718">
        <v>42130</v>
      </c>
      <c r="AF10718" t="s">
        <v>7830</v>
      </c>
      <c r="AG10718" t="s">
        <v>118</v>
      </c>
      <c r="AH10718">
        <v>260</v>
      </c>
    </row>
    <row r="10719" spans="1:34" hidden="1" x14ac:dyDescent="0.25">
      <c r="A10719" t="str">
        <f t="shared" si="501"/>
        <v>40 2 3 33 1 3 50 1 0 1905019 408078</v>
      </c>
      <c r="B10719" t="str">
        <f t="shared" si="502"/>
        <v>40 2 3 33 1 3 50 1 0 1905019 408148</v>
      </c>
      <c r="C10719" t="str">
        <f t="shared" si="503"/>
        <v>40 2 3 33 1 3 50 1 0 1905019</v>
      </c>
      <c r="D10719">
        <v>40</v>
      </c>
      <c r="E10719">
        <v>2</v>
      </c>
      <c r="F10719">
        <v>3</v>
      </c>
      <c r="G10719">
        <v>33</v>
      </c>
      <c r="H10719">
        <v>1</v>
      </c>
      <c r="I10719">
        <v>3</v>
      </c>
      <c r="J10719">
        <v>50</v>
      </c>
      <c r="K10719">
        <v>1</v>
      </c>
      <c r="L10719" t="s">
        <v>147</v>
      </c>
      <c r="M10719" t="s">
        <v>240</v>
      </c>
      <c r="N10719" s="13">
        <v>1657365</v>
      </c>
      <c r="O10719">
        <v>408078</v>
      </c>
      <c r="P10719">
        <v>2024</v>
      </c>
      <c r="Q10719">
        <v>1053788081</v>
      </c>
      <c r="R10719" t="s">
        <v>2185</v>
      </c>
      <c r="S10719" s="13">
        <v>1657365</v>
      </c>
      <c r="T10719">
        <v>0</v>
      </c>
      <c r="U10719" t="s">
        <v>7863</v>
      </c>
      <c r="V10719" t="s">
        <v>766</v>
      </c>
      <c r="W10719">
        <v>5004</v>
      </c>
      <c r="X10719">
        <v>0</v>
      </c>
      <c r="Y10719">
        <v>408148</v>
      </c>
      <c r="Z10719">
        <v>20240508</v>
      </c>
      <c r="AA10719">
        <v>2404050512</v>
      </c>
      <c r="AB10719">
        <v>1</v>
      </c>
      <c r="AC10719" t="s">
        <v>2281</v>
      </c>
      <c r="AD10719" t="s">
        <v>2281</v>
      </c>
      <c r="AE10719">
        <v>42130</v>
      </c>
      <c r="AF10719" t="s">
        <v>7830</v>
      </c>
      <c r="AG10719" t="s">
        <v>118</v>
      </c>
      <c r="AH10719">
        <v>260</v>
      </c>
    </row>
    <row r="10720" spans="1:34" hidden="1" x14ac:dyDescent="0.25">
      <c r="A10720" t="str">
        <f t="shared" si="501"/>
        <v>40 2 3 11 1 3 38 3 0 1905031 408080</v>
      </c>
      <c r="B10720" t="str">
        <f t="shared" si="502"/>
        <v>40 2 3 11 1 3 38 3 0 1905031 408025</v>
      </c>
      <c r="C10720" t="str">
        <f t="shared" si="503"/>
        <v>40 2 3 11 1 3 38 3 0 1905031</v>
      </c>
      <c r="D10720">
        <v>40</v>
      </c>
      <c r="E10720">
        <v>2</v>
      </c>
      <c r="F10720">
        <v>3</v>
      </c>
      <c r="G10720">
        <v>11</v>
      </c>
      <c r="H10720">
        <v>1</v>
      </c>
      <c r="I10720">
        <v>3</v>
      </c>
      <c r="J10720">
        <v>38</v>
      </c>
      <c r="K10720">
        <v>3</v>
      </c>
      <c r="L10720" t="s">
        <v>147</v>
      </c>
      <c r="M10720" t="s">
        <v>239</v>
      </c>
      <c r="N10720" s="13">
        <v>6097525</v>
      </c>
      <c r="O10720">
        <v>408080</v>
      </c>
      <c r="P10720">
        <v>2024</v>
      </c>
      <c r="Q10720">
        <v>890807724</v>
      </c>
      <c r="R10720" t="s">
        <v>822</v>
      </c>
      <c r="S10720" s="13">
        <v>6097525</v>
      </c>
      <c r="T10720">
        <v>0</v>
      </c>
      <c r="U10720" t="s">
        <v>2339</v>
      </c>
      <c r="V10720" t="s">
        <v>2340</v>
      </c>
      <c r="W10720">
        <v>5016</v>
      </c>
      <c r="X10720">
        <v>0</v>
      </c>
      <c r="Y10720">
        <v>408025</v>
      </c>
      <c r="Z10720">
        <v>20240508</v>
      </c>
      <c r="AA10720">
        <v>2402190350</v>
      </c>
      <c r="AB10720">
        <v>1</v>
      </c>
      <c r="AC10720" t="s">
        <v>2281</v>
      </c>
      <c r="AD10720" t="s">
        <v>2281</v>
      </c>
      <c r="AE10720">
        <v>11101</v>
      </c>
      <c r="AF10720" t="s">
        <v>2281</v>
      </c>
      <c r="AG10720" t="s">
        <v>549</v>
      </c>
      <c r="AH10720">
        <v>252</v>
      </c>
    </row>
    <row r="10721" spans="1:34" hidden="1" x14ac:dyDescent="0.25">
      <c r="A10721" t="str">
        <f t="shared" si="501"/>
        <v>40 4 1 22 2 1 17 0 2150206 0 408082</v>
      </c>
      <c r="B10721" t="str">
        <f t="shared" si="502"/>
        <v>40 4 1 22 2 1 17 0 2150206 0 408190</v>
      </c>
      <c r="C10721" t="str">
        <f t="shared" si="503"/>
        <v>40 4 1 22 2 1 17 0 2150206 0</v>
      </c>
      <c r="D10721">
        <v>40</v>
      </c>
      <c r="E10721">
        <v>4</v>
      </c>
      <c r="F10721">
        <v>1</v>
      </c>
      <c r="G10721">
        <v>22</v>
      </c>
      <c r="H10721">
        <v>2</v>
      </c>
      <c r="I10721">
        <v>1</v>
      </c>
      <c r="J10721">
        <v>17</v>
      </c>
      <c r="K10721">
        <v>0</v>
      </c>
      <c r="L10721" t="s">
        <v>780</v>
      </c>
      <c r="M10721" t="s">
        <v>147</v>
      </c>
      <c r="N10721" s="13">
        <v>144861</v>
      </c>
      <c r="O10721">
        <v>408082</v>
      </c>
      <c r="P10721">
        <v>2024</v>
      </c>
      <c r="Q10721">
        <v>800153993</v>
      </c>
      <c r="R10721" t="s">
        <v>810</v>
      </c>
      <c r="S10721" s="13">
        <v>144861</v>
      </c>
      <c r="T10721">
        <v>0</v>
      </c>
      <c r="U10721" t="s">
        <v>7823</v>
      </c>
      <c r="V10721" t="s">
        <v>2283</v>
      </c>
      <c r="W10721">
        <v>5004</v>
      </c>
      <c r="X10721">
        <v>0</v>
      </c>
      <c r="Y10721">
        <v>408190</v>
      </c>
      <c r="Z10721">
        <v>20240509</v>
      </c>
      <c r="AA10721">
        <v>0</v>
      </c>
      <c r="AB10721">
        <v>0</v>
      </c>
      <c r="AC10721" t="s">
        <v>2281</v>
      </c>
      <c r="AD10721" t="s">
        <v>2281</v>
      </c>
      <c r="AE10721">
        <v>44140</v>
      </c>
      <c r="AF10721" t="s">
        <v>7822</v>
      </c>
      <c r="AG10721" t="s">
        <v>120</v>
      </c>
      <c r="AH10721">
        <v>122</v>
      </c>
    </row>
    <row r="10722" spans="1:34" hidden="1" x14ac:dyDescent="0.25">
      <c r="A10722" t="str">
        <f t="shared" si="501"/>
        <v>40 4 3 11 1 3 36 0 0 1906025 408084</v>
      </c>
      <c r="B10722" t="str">
        <f t="shared" si="502"/>
        <v>40 4 3 11 1 3 36 0 0 1906025 408191</v>
      </c>
      <c r="C10722" t="str">
        <f t="shared" si="503"/>
        <v>40 4 3 11 1 3 36 0 0 1906025</v>
      </c>
      <c r="D10722">
        <v>40</v>
      </c>
      <c r="E10722">
        <v>4</v>
      </c>
      <c r="F10722">
        <v>3</v>
      </c>
      <c r="G10722">
        <v>11</v>
      </c>
      <c r="H10722">
        <v>1</v>
      </c>
      <c r="I10722">
        <v>3</v>
      </c>
      <c r="J10722">
        <v>36</v>
      </c>
      <c r="K10722">
        <v>0</v>
      </c>
      <c r="L10722" t="s">
        <v>147</v>
      </c>
      <c r="M10722" t="s">
        <v>250</v>
      </c>
      <c r="N10722" s="13">
        <v>500000000</v>
      </c>
      <c r="O10722">
        <v>408084</v>
      </c>
      <c r="P10722">
        <v>2024</v>
      </c>
      <c r="Q10722">
        <v>800139366</v>
      </c>
      <c r="R10722" t="s">
        <v>1026</v>
      </c>
      <c r="S10722" s="13">
        <v>500000000</v>
      </c>
      <c r="T10722">
        <v>0</v>
      </c>
      <c r="U10722" t="s">
        <v>7864</v>
      </c>
      <c r="V10722" t="s">
        <v>7865</v>
      </c>
      <c r="W10722">
        <v>5016</v>
      </c>
      <c r="X10722">
        <v>0</v>
      </c>
      <c r="Y10722">
        <v>408191</v>
      </c>
      <c r="Z10722">
        <v>20240510</v>
      </c>
      <c r="AA10722">
        <v>2405100643</v>
      </c>
      <c r="AB10722">
        <v>1</v>
      </c>
      <c r="AC10722" t="s">
        <v>2281</v>
      </c>
      <c r="AD10722" t="s">
        <v>2281</v>
      </c>
      <c r="AE10722">
        <v>11101</v>
      </c>
      <c r="AF10722" t="s">
        <v>2281</v>
      </c>
      <c r="AG10722" t="s">
        <v>549</v>
      </c>
      <c r="AH10722">
        <v>251</v>
      </c>
    </row>
    <row r="10723" spans="1:34" hidden="1" x14ac:dyDescent="0.25">
      <c r="A10723" t="str">
        <f t="shared" si="501"/>
        <v>40 4 3 11 1 3 51 0 0 1906004 408086</v>
      </c>
      <c r="B10723" t="str">
        <f t="shared" si="502"/>
        <v>40 4 3 11 1 3 51 0 0 1906004 408047</v>
      </c>
      <c r="C10723" t="str">
        <f t="shared" si="503"/>
        <v>40 4 3 11 1 3 51 0 0 1906004</v>
      </c>
      <c r="D10723">
        <v>40</v>
      </c>
      <c r="E10723">
        <v>4</v>
      </c>
      <c r="F10723">
        <v>3</v>
      </c>
      <c r="G10723">
        <v>11</v>
      </c>
      <c r="H10723">
        <v>1</v>
      </c>
      <c r="I10723">
        <v>3</v>
      </c>
      <c r="J10723">
        <v>51</v>
      </c>
      <c r="K10723">
        <v>0</v>
      </c>
      <c r="L10723" t="s">
        <v>147</v>
      </c>
      <c r="M10723" t="s">
        <v>236</v>
      </c>
      <c r="N10723" s="13">
        <v>335740</v>
      </c>
      <c r="O10723">
        <v>408086</v>
      </c>
      <c r="P10723">
        <v>2024</v>
      </c>
      <c r="Q10723">
        <v>900319291</v>
      </c>
      <c r="R10723" t="s">
        <v>785</v>
      </c>
      <c r="S10723" s="13">
        <v>335740</v>
      </c>
      <c r="T10723">
        <v>0</v>
      </c>
      <c r="U10723" t="s">
        <v>7866</v>
      </c>
      <c r="V10723" t="s">
        <v>2280</v>
      </c>
      <c r="W10723">
        <v>5001</v>
      </c>
      <c r="X10723">
        <v>0</v>
      </c>
      <c r="Y10723">
        <v>408047</v>
      </c>
      <c r="Z10723">
        <v>20240514</v>
      </c>
      <c r="AA10723">
        <v>2024041070</v>
      </c>
      <c r="AB10723">
        <v>0</v>
      </c>
      <c r="AC10723" t="s">
        <v>2281</v>
      </c>
      <c r="AD10723" t="s">
        <v>2281</v>
      </c>
      <c r="AE10723">
        <v>11101</v>
      </c>
      <c r="AF10723" t="s">
        <v>2281</v>
      </c>
      <c r="AG10723" t="s">
        <v>549</v>
      </c>
      <c r="AH10723">
        <v>100</v>
      </c>
    </row>
    <row r="10724" spans="1:34" hidden="1" x14ac:dyDescent="0.25">
      <c r="A10724" t="str">
        <f t="shared" si="501"/>
        <v>40 4 3 11 1 3 51 0 0 1906004 408087</v>
      </c>
      <c r="B10724" t="str">
        <f t="shared" si="502"/>
        <v>40 4 3 11 1 3 51 0 0 1906004 408044</v>
      </c>
      <c r="C10724" t="str">
        <f t="shared" si="503"/>
        <v>40 4 3 11 1 3 51 0 0 1906004</v>
      </c>
      <c r="D10724">
        <v>40</v>
      </c>
      <c r="E10724">
        <v>4</v>
      </c>
      <c r="F10724">
        <v>3</v>
      </c>
      <c r="G10724">
        <v>11</v>
      </c>
      <c r="H10724">
        <v>1</v>
      </c>
      <c r="I10724">
        <v>3</v>
      </c>
      <c r="J10724">
        <v>51</v>
      </c>
      <c r="K10724">
        <v>0</v>
      </c>
      <c r="L10724" t="s">
        <v>147</v>
      </c>
      <c r="M10724" t="s">
        <v>236</v>
      </c>
      <c r="N10724" s="13">
        <v>2094460</v>
      </c>
      <c r="O10724">
        <v>408087</v>
      </c>
      <c r="P10724">
        <v>2024</v>
      </c>
      <c r="Q10724">
        <v>890801053</v>
      </c>
      <c r="R10724" t="s">
        <v>784</v>
      </c>
      <c r="S10724" s="13">
        <v>2094460</v>
      </c>
      <c r="T10724">
        <v>0</v>
      </c>
      <c r="U10724" t="s">
        <v>7867</v>
      </c>
      <c r="V10724" t="s">
        <v>2345</v>
      </c>
      <c r="W10724">
        <v>5001</v>
      </c>
      <c r="X10724">
        <v>0</v>
      </c>
      <c r="Y10724">
        <v>408044</v>
      </c>
      <c r="Z10724">
        <v>20240514</v>
      </c>
      <c r="AA10724">
        <v>2024051020</v>
      </c>
      <c r="AB10724">
        <v>0</v>
      </c>
      <c r="AC10724" t="s">
        <v>2281</v>
      </c>
      <c r="AD10724" t="s">
        <v>2281</v>
      </c>
      <c r="AE10724">
        <v>11101</v>
      </c>
      <c r="AF10724" t="s">
        <v>2281</v>
      </c>
      <c r="AG10724" t="s">
        <v>549</v>
      </c>
      <c r="AH10724">
        <v>100</v>
      </c>
    </row>
    <row r="10725" spans="1:34" hidden="1" x14ac:dyDescent="0.25">
      <c r="A10725" t="str">
        <f t="shared" si="501"/>
        <v>40 2 3 11 1 3 38 1 0 1905014 408088</v>
      </c>
      <c r="B10725" t="str">
        <f t="shared" si="502"/>
        <v>40 2 3 11 1 3 38 1 0 1905014 408040</v>
      </c>
      <c r="C10725" t="str">
        <f t="shared" si="503"/>
        <v>40 2 3 11 1 3 38 1 0 1905014</v>
      </c>
      <c r="D10725">
        <v>40</v>
      </c>
      <c r="E10725">
        <v>2</v>
      </c>
      <c r="F10725">
        <v>3</v>
      </c>
      <c r="G10725">
        <v>11</v>
      </c>
      <c r="H10725">
        <v>1</v>
      </c>
      <c r="I10725">
        <v>3</v>
      </c>
      <c r="J10725">
        <v>38</v>
      </c>
      <c r="K10725">
        <v>1</v>
      </c>
      <c r="L10725" t="s">
        <v>147</v>
      </c>
      <c r="M10725" t="s">
        <v>237</v>
      </c>
      <c r="N10725" s="13">
        <v>1954828</v>
      </c>
      <c r="O10725">
        <v>408088</v>
      </c>
      <c r="P10725">
        <v>2024</v>
      </c>
      <c r="Q10725">
        <v>890801053</v>
      </c>
      <c r="R10725" t="s">
        <v>784</v>
      </c>
      <c r="S10725" s="13">
        <v>1954828</v>
      </c>
      <c r="T10725">
        <v>0</v>
      </c>
      <c r="U10725" t="s">
        <v>7867</v>
      </c>
      <c r="V10725" t="s">
        <v>2345</v>
      </c>
      <c r="W10725">
        <v>5001</v>
      </c>
      <c r="X10725">
        <v>0</v>
      </c>
      <c r="Y10725">
        <v>408040</v>
      </c>
      <c r="Z10725">
        <v>20240514</v>
      </c>
      <c r="AA10725">
        <v>2024051020</v>
      </c>
      <c r="AB10725">
        <v>0</v>
      </c>
      <c r="AC10725" t="s">
        <v>2281</v>
      </c>
      <c r="AD10725" t="s">
        <v>2281</v>
      </c>
      <c r="AE10725">
        <v>11101</v>
      </c>
      <c r="AF10725" t="s">
        <v>2281</v>
      </c>
      <c r="AG10725" t="s">
        <v>549</v>
      </c>
      <c r="AH10725">
        <v>100</v>
      </c>
    </row>
    <row r="10726" spans="1:34" hidden="1" x14ac:dyDescent="0.25">
      <c r="A10726" t="str">
        <f t="shared" si="501"/>
        <v>40 2 3 33 1 3 50 1 0 1905019 408089</v>
      </c>
      <c r="B10726" t="str">
        <f t="shared" si="502"/>
        <v>40 2 3 33 1 3 50 1 0 1905019 408023</v>
      </c>
      <c r="C10726" t="str">
        <f t="shared" si="503"/>
        <v>40 2 3 33 1 3 50 1 0 1905019</v>
      </c>
      <c r="D10726">
        <v>40</v>
      </c>
      <c r="E10726">
        <v>2</v>
      </c>
      <c r="F10726">
        <v>3</v>
      </c>
      <c r="G10726">
        <v>33</v>
      </c>
      <c r="H10726">
        <v>1</v>
      </c>
      <c r="I10726">
        <v>3</v>
      </c>
      <c r="J10726">
        <v>50</v>
      </c>
      <c r="K10726">
        <v>1</v>
      </c>
      <c r="L10726" t="s">
        <v>147</v>
      </c>
      <c r="M10726" t="s">
        <v>240</v>
      </c>
      <c r="N10726" s="13">
        <v>4315783</v>
      </c>
      <c r="O10726">
        <v>408089</v>
      </c>
      <c r="P10726">
        <v>2024</v>
      </c>
      <c r="Q10726">
        <v>1053832827</v>
      </c>
      <c r="R10726" t="s">
        <v>2183</v>
      </c>
      <c r="S10726" s="13">
        <v>4315783</v>
      </c>
      <c r="T10726">
        <v>0</v>
      </c>
      <c r="U10726" t="s">
        <v>7836</v>
      </c>
      <c r="V10726" t="s">
        <v>2342</v>
      </c>
      <c r="W10726">
        <v>5004</v>
      </c>
      <c r="X10726">
        <v>0</v>
      </c>
      <c r="Y10726">
        <v>408023</v>
      </c>
      <c r="Z10726">
        <v>20240514</v>
      </c>
      <c r="AA10726">
        <v>2402140332</v>
      </c>
      <c r="AB10726">
        <v>3</v>
      </c>
      <c r="AC10726" t="s">
        <v>2281</v>
      </c>
      <c r="AD10726" t="s">
        <v>2281</v>
      </c>
      <c r="AE10726">
        <v>42130</v>
      </c>
      <c r="AF10726" t="s">
        <v>7830</v>
      </c>
      <c r="AG10726" t="s">
        <v>118</v>
      </c>
      <c r="AH10726">
        <v>260</v>
      </c>
    </row>
    <row r="10727" spans="1:34" hidden="1" x14ac:dyDescent="0.25">
      <c r="A10727" t="str">
        <f t="shared" si="501"/>
        <v>40 2 3 33 1 3 50 0 0 1905014 408090</v>
      </c>
      <c r="B10727" t="str">
        <f t="shared" si="502"/>
        <v>40 2 3 33 1 3 50 0 0 1905014 408032</v>
      </c>
      <c r="C10727" t="str">
        <f t="shared" si="503"/>
        <v>40 2 3 33 1 3 50 0 0 1905014</v>
      </c>
      <c r="D10727">
        <v>40</v>
      </c>
      <c r="E10727">
        <v>2</v>
      </c>
      <c r="F10727">
        <v>3</v>
      </c>
      <c r="G10727">
        <v>33</v>
      </c>
      <c r="H10727">
        <v>1</v>
      </c>
      <c r="I10727">
        <v>3</v>
      </c>
      <c r="J10727">
        <v>50</v>
      </c>
      <c r="K10727">
        <v>0</v>
      </c>
      <c r="L10727" t="s">
        <v>147</v>
      </c>
      <c r="M10727" t="s">
        <v>237</v>
      </c>
      <c r="N10727" s="13">
        <v>4315783</v>
      </c>
      <c r="O10727">
        <v>408090</v>
      </c>
      <c r="P10727">
        <v>2024</v>
      </c>
      <c r="Q10727">
        <v>9976981</v>
      </c>
      <c r="R10727" t="s">
        <v>2181</v>
      </c>
      <c r="S10727" s="13">
        <v>4315783</v>
      </c>
      <c r="T10727">
        <v>0</v>
      </c>
      <c r="U10727" t="s">
        <v>7850</v>
      </c>
      <c r="V10727" t="s">
        <v>2345</v>
      </c>
      <c r="W10727">
        <v>5004</v>
      </c>
      <c r="X10727">
        <v>0</v>
      </c>
      <c r="Y10727">
        <v>408032</v>
      </c>
      <c r="Z10727">
        <v>20240514</v>
      </c>
      <c r="AA10727">
        <v>2403060427</v>
      </c>
      <c r="AB10727">
        <v>2</v>
      </c>
      <c r="AC10727" t="s">
        <v>2281</v>
      </c>
      <c r="AD10727" t="s">
        <v>2281</v>
      </c>
      <c r="AE10727">
        <v>42130</v>
      </c>
      <c r="AF10727" t="s">
        <v>7830</v>
      </c>
      <c r="AG10727" t="s">
        <v>118</v>
      </c>
      <c r="AH10727">
        <v>260</v>
      </c>
    </row>
    <row r="10728" spans="1:34" hidden="1" x14ac:dyDescent="0.25">
      <c r="A10728" t="str">
        <f t="shared" si="501"/>
        <v>40 2 3 33 1 3 50 1 0 1905019 408091</v>
      </c>
      <c r="B10728" t="str">
        <f t="shared" si="502"/>
        <v>40 2 3 33 1 3 50 1 0 1905019 408034</v>
      </c>
      <c r="C10728" t="str">
        <f t="shared" si="503"/>
        <v>40 2 3 33 1 3 50 1 0 1905019</v>
      </c>
      <c r="D10728">
        <v>40</v>
      </c>
      <c r="E10728">
        <v>2</v>
      </c>
      <c r="F10728">
        <v>3</v>
      </c>
      <c r="G10728">
        <v>33</v>
      </c>
      <c r="H10728">
        <v>1</v>
      </c>
      <c r="I10728">
        <v>3</v>
      </c>
      <c r="J10728">
        <v>50</v>
      </c>
      <c r="K10728">
        <v>1</v>
      </c>
      <c r="L10728" t="s">
        <v>147</v>
      </c>
      <c r="M10728" t="s">
        <v>240</v>
      </c>
      <c r="N10728" s="13">
        <v>4315783</v>
      </c>
      <c r="O10728">
        <v>408091</v>
      </c>
      <c r="P10728">
        <v>2024</v>
      </c>
      <c r="Q10728">
        <v>75087764</v>
      </c>
      <c r="R10728" t="s">
        <v>2184</v>
      </c>
      <c r="S10728" s="13">
        <v>4315783</v>
      </c>
      <c r="T10728">
        <v>0</v>
      </c>
      <c r="U10728" t="s">
        <v>7849</v>
      </c>
      <c r="V10728" t="s">
        <v>2345</v>
      </c>
      <c r="W10728">
        <v>5004</v>
      </c>
      <c r="X10728">
        <v>0</v>
      </c>
      <c r="Y10728">
        <v>408034</v>
      </c>
      <c r="Z10728">
        <v>20240514</v>
      </c>
      <c r="AA10728">
        <v>2403070440</v>
      </c>
      <c r="AB10728">
        <v>2</v>
      </c>
      <c r="AC10728" t="s">
        <v>2281</v>
      </c>
      <c r="AD10728" t="s">
        <v>2281</v>
      </c>
      <c r="AE10728">
        <v>42130</v>
      </c>
      <c r="AF10728" t="s">
        <v>7830</v>
      </c>
      <c r="AG10728" t="s">
        <v>118</v>
      </c>
      <c r="AH10728">
        <v>260</v>
      </c>
    </row>
    <row r="10729" spans="1:34" hidden="1" x14ac:dyDescent="0.25">
      <c r="A10729" t="str">
        <f t="shared" si="501"/>
        <v>40 4 3 11 1 3 51 0 0 1906004 408092</v>
      </c>
      <c r="B10729" t="str">
        <f t="shared" si="502"/>
        <v>40 4 3 11 1 3 51 0 0 1906004 408037</v>
      </c>
      <c r="C10729" t="str">
        <f t="shared" si="503"/>
        <v>40 4 3 11 1 3 51 0 0 1906004</v>
      </c>
      <c r="D10729">
        <v>40</v>
      </c>
      <c r="E10729">
        <v>4</v>
      </c>
      <c r="F10729">
        <v>3</v>
      </c>
      <c r="G10729">
        <v>11</v>
      </c>
      <c r="H10729">
        <v>1</v>
      </c>
      <c r="I10729">
        <v>3</v>
      </c>
      <c r="J10729">
        <v>51</v>
      </c>
      <c r="K10729">
        <v>0</v>
      </c>
      <c r="L10729" t="s">
        <v>147</v>
      </c>
      <c r="M10729" t="s">
        <v>236</v>
      </c>
      <c r="N10729" s="13">
        <v>4315783</v>
      </c>
      <c r="O10729">
        <v>408092</v>
      </c>
      <c r="P10729">
        <v>2024</v>
      </c>
      <c r="Q10729">
        <v>10288684</v>
      </c>
      <c r="R10729" t="s">
        <v>2211</v>
      </c>
      <c r="S10729" s="13">
        <v>4315783</v>
      </c>
      <c r="T10729">
        <v>0</v>
      </c>
      <c r="U10729" t="s">
        <v>7848</v>
      </c>
      <c r="V10729" t="s">
        <v>2345</v>
      </c>
      <c r="W10729">
        <v>5004</v>
      </c>
      <c r="X10729">
        <v>0</v>
      </c>
      <c r="Y10729">
        <v>408037</v>
      </c>
      <c r="Z10729">
        <v>20240514</v>
      </c>
      <c r="AA10729">
        <v>2403110449</v>
      </c>
      <c r="AB10729">
        <v>2</v>
      </c>
      <c r="AC10729" t="s">
        <v>2281</v>
      </c>
      <c r="AD10729" t="s">
        <v>2281</v>
      </c>
      <c r="AE10729">
        <v>11101</v>
      </c>
      <c r="AF10729" t="s">
        <v>2281</v>
      </c>
      <c r="AG10729" t="s">
        <v>549</v>
      </c>
      <c r="AH10729">
        <v>260</v>
      </c>
    </row>
    <row r="10730" spans="1:34" hidden="1" x14ac:dyDescent="0.25">
      <c r="A10730" t="str">
        <f t="shared" si="501"/>
        <v>40 4 3 11 1 3 51 0 0 1906004 408093</v>
      </c>
      <c r="B10730" t="str">
        <f t="shared" si="502"/>
        <v>40 4 3 11 1 3 51 0 0 1906004 408057</v>
      </c>
      <c r="C10730" t="str">
        <f t="shared" si="503"/>
        <v>40 4 3 11 1 3 51 0 0 1906004</v>
      </c>
      <c r="D10730">
        <v>40</v>
      </c>
      <c r="E10730">
        <v>4</v>
      </c>
      <c r="F10730">
        <v>3</v>
      </c>
      <c r="G10730">
        <v>11</v>
      </c>
      <c r="H10730">
        <v>1</v>
      </c>
      <c r="I10730">
        <v>3</v>
      </c>
      <c r="J10730">
        <v>51</v>
      </c>
      <c r="K10730">
        <v>0</v>
      </c>
      <c r="L10730" t="s">
        <v>147</v>
      </c>
      <c r="M10730" t="s">
        <v>236</v>
      </c>
      <c r="N10730" s="13">
        <v>4315783</v>
      </c>
      <c r="O10730">
        <v>408093</v>
      </c>
      <c r="P10730">
        <v>2024</v>
      </c>
      <c r="Q10730">
        <v>30405343</v>
      </c>
      <c r="R10730" t="s">
        <v>2212</v>
      </c>
      <c r="S10730" s="13">
        <v>4315783</v>
      </c>
      <c r="T10730">
        <v>0</v>
      </c>
      <c r="U10730" t="s">
        <v>7852</v>
      </c>
      <c r="V10730" t="s">
        <v>2345</v>
      </c>
      <c r="W10730">
        <v>5004</v>
      </c>
      <c r="X10730">
        <v>0</v>
      </c>
      <c r="Y10730">
        <v>408057</v>
      </c>
      <c r="Z10730">
        <v>20240520</v>
      </c>
      <c r="AA10730">
        <v>2403190481</v>
      </c>
      <c r="AB10730">
        <v>2</v>
      </c>
      <c r="AC10730" t="s">
        <v>2281</v>
      </c>
      <c r="AD10730" t="s">
        <v>2281</v>
      </c>
      <c r="AE10730">
        <v>11101</v>
      </c>
      <c r="AF10730" t="s">
        <v>2281</v>
      </c>
      <c r="AG10730" t="s">
        <v>549</v>
      </c>
      <c r="AH10730">
        <v>260</v>
      </c>
    </row>
    <row r="10731" spans="1:34" hidden="1" x14ac:dyDescent="0.25">
      <c r="A10731" t="str">
        <f t="shared" si="501"/>
        <v>40 4 3 11 1 3 51 0 0 1906004 408094</v>
      </c>
      <c r="B10731" t="str">
        <f t="shared" si="502"/>
        <v>40 4 3 11 1 3 51 0 0 1906004 408074</v>
      </c>
      <c r="C10731" t="str">
        <f t="shared" si="503"/>
        <v>40 4 3 11 1 3 51 0 0 1906004</v>
      </c>
      <c r="D10731">
        <v>40</v>
      </c>
      <c r="E10731">
        <v>4</v>
      </c>
      <c r="F10731">
        <v>3</v>
      </c>
      <c r="G10731">
        <v>11</v>
      </c>
      <c r="H10731">
        <v>1</v>
      </c>
      <c r="I10731">
        <v>3</v>
      </c>
      <c r="J10731">
        <v>51</v>
      </c>
      <c r="K10731">
        <v>0</v>
      </c>
      <c r="L10731" t="s">
        <v>147</v>
      </c>
      <c r="M10731" t="s">
        <v>236</v>
      </c>
      <c r="N10731" s="13">
        <v>4315783</v>
      </c>
      <c r="O10731">
        <v>408094</v>
      </c>
      <c r="P10731">
        <v>2024</v>
      </c>
      <c r="Q10731">
        <v>1053777842</v>
      </c>
      <c r="R10731" t="s">
        <v>2213</v>
      </c>
      <c r="S10731" s="13">
        <v>4315783</v>
      </c>
      <c r="T10731">
        <v>0</v>
      </c>
      <c r="U10731" t="s">
        <v>7852</v>
      </c>
      <c r="V10731" t="s">
        <v>2345</v>
      </c>
      <c r="W10731">
        <v>5004</v>
      </c>
      <c r="X10731">
        <v>0</v>
      </c>
      <c r="Y10731">
        <v>408074</v>
      </c>
      <c r="Z10731">
        <v>20240520</v>
      </c>
      <c r="AA10731">
        <v>2403210489</v>
      </c>
      <c r="AB10731">
        <v>2</v>
      </c>
      <c r="AC10731" t="s">
        <v>2281</v>
      </c>
      <c r="AD10731" t="s">
        <v>2281</v>
      </c>
      <c r="AE10731">
        <v>11101</v>
      </c>
      <c r="AF10731" t="s">
        <v>2281</v>
      </c>
      <c r="AG10731" t="s">
        <v>549</v>
      </c>
      <c r="AH10731">
        <v>260</v>
      </c>
    </row>
    <row r="10732" spans="1:34" hidden="1" x14ac:dyDescent="0.25">
      <c r="A10732" t="str">
        <f t="shared" si="501"/>
        <v>40 4 3 11 1 3 51 0 0 1906004 408095</v>
      </c>
      <c r="B10732" t="str">
        <f t="shared" si="502"/>
        <v>40 4 3 11 1 3 51 0 0 1906004 408152</v>
      </c>
      <c r="C10732" t="str">
        <f t="shared" si="503"/>
        <v>40 4 3 11 1 3 51 0 0 1906004</v>
      </c>
      <c r="D10732">
        <v>40</v>
      </c>
      <c r="E10732">
        <v>4</v>
      </c>
      <c r="F10732">
        <v>3</v>
      </c>
      <c r="G10732">
        <v>11</v>
      </c>
      <c r="H10732">
        <v>1</v>
      </c>
      <c r="I10732">
        <v>3</v>
      </c>
      <c r="J10732">
        <v>51</v>
      </c>
      <c r="K10732">
        <v>0</v>
      </c>
      <c r="L10732" t="s">
        <v>147</v>
      </c>
      <c r="M10732" t="s">
        <v>236</v>
      </c>
      <c r="N10732" s="13">
        <v>4315783</v>
      </c>
      <c r="O10732">
        <v>408095</v>
      </c>
      <c r="P10732">
        <v>2024</v>
      </c>
      <c r="Q10732">
        <v>30333678</v>
      </c>
      <c r="R10732" t="s">
        <v>2214</v>
      </c>
      <c r="S10732" s="13">
        <v>4315783</v>
      </c>
      <c r="T10732">
        <v>0</v>
      </c>
      <c r="U10732" t="s">
        <v>7852</v>
      </c>
      <c r="V10732" t="s">
        <v>2345</v>
      </c>
      <c r="W10732">
        <v>5004</v>
      </c>
      <c r="X10732">
        <v>0</v>
      </c>
      <c r="Y10732">
        <v>408152</v>
      </c>
      <c r="Z10732">
        <v>20240520</v>
      </c>
      <c r="AA10732">
        <v>2404190577</v>
      </c>
      <c r="AB10732">
        <v>1</v>
      </c>
      <c r="AC10732" t="s">
        <v>2281</v>
      </c>
      <c r="AD10732" t="s">
        <v>2281</v>
      </c>
      <c r="AE10732">
        <v>11101</v>
      </c>
      <c r="AF10732" t="s">
        <v>2281</v>
      </c>
      <c r="AG10732" t="s">
        <v>549</v>
      </c>
      <c r="AH10732">
        <v>260</v>
      </c>
    </row>
    <row r="10733" spans="1:34" hidden="1" x14ac:dyDescent="0.25">
      <c r="A10733" t="str">
        <f t="shared" si="501"/>
        <v>40 2 3 33 1 3 45 0 0 1905019 408096</v>
      </c>
      <c r="B10733" t="str">
        <f t="shared" si="502"/>
        <v>40 2 3 33 1 3 45 0 0 1905019 408075</v>
      </c>
      <c r="C10733" t="str">
        <f t="shared" si="503"/>
        <v>40 2 3 33 1 3 45 0 0 1905019</v>
      </c>
      <c r="D10733">
        <v>40</v>
      </c>
      <c r="E10733">
        <v>2</v>
      </c>
      <c r="F10733">
        <v>3</v>
      </c>
      <c r="G10733">
        <v>33</v>
      </c>
      <c r="H10733">
        <v>1</v>
      </c>
      <c r="I10733">
        <v>3</v>
      </c>
      <c r="J10733">
        <v>45</v>
      </c>
      <c r="K10733">
        <v>0</v>
      </c>
      <c r="L10733" t="s">
        <v>147</v>
      </c>
      <c r="M10733" t="s">
        <v>240</v>
      </c>
      <c r="N10733" s="13">
        <v>4315783</v>
      </c>
      <c r="O10733">
        <v>408096</v>
      </c>
      <c r="P10733">
        <v>2024</v>
      </c>
      <c r="Q10733">
        <v>10273587</v>
      </c>
      <c r="R10733" t="s">
        <v>2175</v>
      </c>
      <c r="S10733" s="13">
        <v>4315783</v>
      </c>
      <c r="T10733">
        <v>0</v>
      </c>
      <c r="U10733" t="s">
        <v>7853</v>
      </c>
      <c r="V10733" t="s">
        <v>2345</v>
      </c>
      <c r="W10733">
        <v>5004</v>
      </c>
      <c r="X10733">
        <v>0</v>
      </c>
      <c r="Y10733">
        <v>408075</v>
      </c>
      <c r="Z10733">
        <v>20240521</v>
      </c>
      <c r="AA10733">
        <v>2403210491</v>
      </c>
      <c r="AB10733">
        <v>2</v>
      </c>
      <c r="AC10733" t="s">
        <v>2281</v>
      </c>
      <c r="AD10733" t="s">
        <v>2281</v>
      </c>
      <c r="AE10733">
        <v>42130</v>
      </c>
      <c r="AF10733" t="s">
        <v>7830</v>
      </c>
      <c r="AG10733" t="s">
        <v>118</v>
      </c>
      <c r="AH10733">
        <v>260</v>
      </c>
    </row>
    <row r="10734" spans="1:34" hidden="1" x14ac:dyDescent="0.25">
      <c r="A10734" t="str">
        <f t="shared" si="501"/>
        <v>40 2 3 33 1 3 44 1 0 1903045 408097</v>
      </c>
      <c r="B10734" t="str">
        <f t="shared" si="502"/>
        <v>40 2 3 33 1 3 44 1 0 1903045 408026</v>
      </c>
      <c r="C10734" t="str">
        <f t="shared" si="503"/>
        <v>40 2 3 33 1 3 44 1 0 1903045</v>
      </c>
      <c r="D10734">
        <v>40</v>
      </c>
      <c r="E10734">
        <v>2</v>
      </c>
      <c r="F10734">
        <v>3</v>
      </c>
      <c r="G10734">
        <v>33</v>
      </c>
      <c r="H10734">
        <v>1</v>
      </c>
      <c r="I10734">
        <v>3</v>
      </c>
      <c r="J10734">
        <v>44</v>
      </c>
      <c r="K10734">
        <v>1</v>
      </c>
      <c r="L10734" t="s">
        <v>147</v>
      </c>
      <c r="M10734" t="s">
        <v>247</v>
      </c>
      <c r="N10734" s="13">
        <v>4315783</v>
      </c>
      <c r="O10734">
        <v>408097</v>
      </c>
      <c r="P10734">
        <v>2024</v>
      </c>
      <c r="Q10734">
        <v>1060649405</v>
      </c>
      <c r="R10734" t="s">
        <v>2174</v>
      </c>
      <c r="S10734" s="13">
        <v>4315783</v>
      </c>
      <c r="T10734">
        <v>0</v>
      </c>
      <c r="U10734" t="s">
        <v>7837</v>
      </c>
      <c r="V10734" t="s">
        <v>2345</v>
      </c>
      <c r="W10734">
        <v>5004</v>
      </c>
      <c r="X10734">
        <v>0</v>
      </c>
      <c r="Y10734">
        <v>408026</v>
      </c>
      <c r="Z10734">
        <v>20240522</v>
      </c>
      <c r="AA10734">
        <v>2402200357</v>
      </c>
      <c r="AB10734">
        <v>3</v>
      </c>
      <c r="AC10734" t="s">
        <v>2281</v>
      </c>
      <c r="AD10734" t="s">
        <v>2281</v>
      </c>
      <c r="AE10734">
        <v>42130</v>
      </c>
      <c r="AF10734" t="s">
        <v>7830</v>
      </c>
      <c r="AG10734" t="s">
        <v>118</v>
      </c>
      <c r="AH10734">
        <v>260</v>
      </c>
    </row>
    <row r="10735" spans="1:34" hidden="1" x14ac:dyDescent="0.25">
      <c r="A10735" t="str">
        <f t="shared" si="501"/>
        <v>40 4 3 11 1 3 51 0 0 1906004 408098</v>
      </c>
      <c r="B10735" t="str">
        <f t="shared" si="502"/>
        <v>40 4 3 11 1 3 51 0 0 1906004 408153</v>
      </c>
      <c r="C10735" t="str">
        <f t="shared" si="503"/>
        <v>40 4 3 11 1 3 51 0 0 1906004</v>
      </c>
      <c r="D10735">
        <v>40</v>
      </c>
      <c r="E10735">
        <v>4</v>
      </c>
      <c r="F10735">
        <v>3</v>
      </c>
      <c r="G10735">
        <v>11</v>
      </c>
      <c r="H10735">
        <v>1</v>
      </c>
      <c r="I10735">
        <v>3</v>
      </c>
      <c r="J10735">
        <v>51</v>
      </c>
      <c r="K10735">
        <v>0</v>
      </c>
      <c r="L10735" t="s">
        <v>147</v>
      </c>
      <c r="M10735" t="s">
        <v>236</v>
      </c>
      <c r="N10735" s="13">
        <v>4315783</v>
      </c>
      <c r="O10735">
        <v>408098</v>
      </c>
      <c r="P10735">
        <v>2024</v>
      </c>
      <c r="Q10735">
        <v>24347925</v>
      </c>
      <c r="R10735" t="s">
        <v>7868</v>
      </c>
      <c r="S10735" s="13">
        <v>4315783</v>
      </c>
      <c r="T10735">
        <v>0</v>
      </c>
      <c r="U10735" t="s">
        <v>7869</v>
      </c>
      <c r="V10735" t="s">
        <v>766</v>
      </c>
      <c r="W10735">
        <v>5004</v>
      </c>
      <c r="X10735">
        <v>0</v>
      </c>
      <c r="Y10735">
        <v>408153</v>
      </c>
      <c r="Z10735">
        <v>20240522</v>
      </c>
      <c r="AA10735">
        <v>2404230584</v>
      </c>
      <c r="AB10735">
        <v>1</v>
      </c>
      <c r="AC10735" t="s">
        <v>2281</v>
      </c>
      <c r="AD10735" t="s">
        <v>2281</v>
      </c>
      <c r="AE10735">
        <v>11101</v>
      </c>
      <c r="AF10735" t="s">
        <v>2281</v>
      </c>
      <c r="AG10735" t="s">
        <v>549</v>
      </c>
      <c r="AH10735">
        <v>260</v>
      </c>
    </row>
    <row r="10736" spans="1:34" hidden="1" x14ac:dyDescent="0.25">
      <c r="A10736" t="str">
        <f t="shared" si="501"/>
        <v>40 2 3 33 1 3 44 1 0 1903045 408099</v>
      </c>
      <c r="B10736" t="str">
        <f t="shared" si="502"/>
        <v>40 2 3 33 1 3 44 1 0 1903045 408007</v>
      </c>
      <c r="C10736" t="str">
        <f t="shared" si="503"/>
        <v>40 2 3 33 1 3 44 1 0 1903045</v>
      </c>
      <c r="D10736">
        <v>40</v>
      </c>
      <c r="E10736">
        <v>2</v>
      </c>
      <c r="F10736">
        <v>3</v>
      </c>
      <c r="G10736">
        <v>33</v>
      </c>
      <c r="H10736">
        <v>1</v>
      </c>
      <c r="I10736">
        <v>3</v>
      </c>
      <c r="J10736">
        <v>44</v>
      </c>
      <c r="K10736">
        <v>1</v>
      </c>
      <c r="L10736" t="s">
        <v>147</v>
      </c>
      <c r="M10736" t="s">
        <v>247</v>
      </c>
      <c r="N10736" s="13">
        <v>4315783</v>
      </c>
      <c r="O10736">
        <v>408099</v>
      </c>
      <c r="P10736">
        <v>2024</v>
      </c>
      <c r="Q10736">
        <v>30399352</v>
      </c>
      <c r="R10736" t="s">
        <v>2173</v>
      </c>
      <c r="S10736" s="13">
        <v>4315783</v>
      </c>
      <c r="T10736">
        <v>0</v>
      </c>
      <c r="U10736" t="s">
        <v>7829</v>
      </c>
      <c r="V10736" t="s">
        <v>2345</v>
      </c>
      <c r="W10736">
        <v>5004</v>
      </c>
      <c r="X10736">
        <v>0</v>
      </c>
      <c r="Y10736">
        <v>408007</v>
      </c>
      <c r="Z10736">
        <v>20240523</v>
      </c>
      <c r="AA10736">
        <v>2401230212</v>
      </c>
      <c r="AB10736">
        <v>4</v>
      </c>
      <c r="AC10736" t="s">
        <v>2281</v>
      </c>
      <c r="AD10736" t="s">
        <v>2281</v>
      </c>
      <c r="AE10736">
        <v>42130</v>
      </c>
      <c r="AF10736" t="s">
        <v>7830</v>
      </c>
      <c r="AG10736" t="s">
        <v>118</v>
      </c>
      <c r="AH10736">
        <v>260</v>
      </c>
    </row>
    <row r="10737" spans="1:34" hidden="1" x14ac:dyDescent="0.25">
      <c r="A10737" t="str">
        <f t="shared" si="501"/>
        <v>40 2 3 33 1 3 50 1 0 1905019 408100</v>
      </c>
      <c r="B10737" t="str">
        <f t="shared" si="502"/>
        <v>40 2 3 33 1 3 50 1 0 1905019 408154</v>
      </c>
      <c r="C10737" t="str">
        <f t="shared" si="503"/>
        <v>40 2 3 33 1 3 50 1 0 1905019</v>
      </c>
      <c r="D10737">
        <v>40</v>
      </c>
      <c r="E10737">
        <v>2</v>
      </c>
      <c r="F10737">
        <v>3</v>
      </c>
      <c r="G10737">
        <v>33</v>
      </c>
      <c r="H10737">
        <v>1</v>
      </c>
      <c r="I10737">
        <v>3</v>
      </c>
      <c r="J10737">
        <v>50</v>
      </c>
      <c r="K10737">
        <v>1</v>
      </c>
      <c r="L10737" t="s">
        <v>147</v>
      </c>
      <c r="M10737" t="s">
        <v>240</v>
      </c>
      <c r="N10737" s="13">
        <v>2983261</v>
      </c>
      <c r="O10737">
        <v>408100</v>
      </c>
      <c r="P10737">
        <v>2024</v>
      </c>
      <c r="Q10737">
        <v>1056121113</v>
      </c>
      <c r="R10737" t="s">
        <v>2186</v>
      </c>
      <c r="S10737" s="13">
        <v>2983261</v>
      </c>
      <c r="T10737">
        <v>0</v>
      </c>
      <c r="U10737" t="s">
        <v>7870</v>
      </c>
      <c r="V10737" t="s">
        <v>2345</v>
      </c>
      <c r="W10737">
        <v>5004</v>
      </c>
      <c r="X10737">
        <v>0</v>
      </c>
      <c r="Y10737">
        <v>408154</v>
      </c>
      <c r="Z10737">
        <v>20240524</v>
      </c>
      <c r="AA10737">
        <v>2404230585</v>
      </c>
      <c r="AB10737">
        <v>1</v>
      </c>
      <c r="AC10737" t="s">
        <v>2281</v>
      </c>
      <c r="AD10737" t="s">
        <v>2281</v>
      </c>
      <c r="AE10737">
        <v>42130</v>
      </c>
      <c r="AF10737" t="s">
        <v>7830</v>
      </c>
      <c r="AG10737" t="s">
        <v>118</v>
      </c>
      <c r="AH10737">
        <v>260</v>
      </c>
    </row>
    <row r="10738" spans="1:34" hidden="1" x14ac:dyDescent="0.25">
      <c r="A10738" t="str">
        <f t="shared" si="501"/>
        <v>40 2 3 33 1 3 48 2 0 1905036 408101</v>
      </c>
      <c r="B10738" t="str">
        <f t="shared" si="502"/>
        <v>40 2 3 33 1 3 48 2 0 1905036 408035</v>
      </c>
      <c r="C10738" t="str">
        <f t="shared" si="503"/>
        <v>40 2 3 33 1 3 48 2 0 1905036</v>
      </c>
      <c r="D10738">
        <v>40</v>
      </c>
      <c r="E10738">
        <v>2</v>
      </c>
      <c r="F10738">
        <v>3</v>
      </c>
      <c r="G10738">
        <v>33</v>
      </c>
      <c r="H10738">
        <v>1</v>
      </c>
      <c r="I10738">
        <v>3</v>
      </c>
      <c r="J10738">
        <v>48</v>
      </c>
      <c r="K10738">
        <v>2</v>
      </c>
      <c r="L10738" t="s">
        <v>147</v>
      </c>
      <c r="M10738" t="s">
        <v>243</v>
      </c>
      <c r="N10738" s="13">
        <v>4315783</v>
      </c>
      <c r="O10738">
        <v>408101</v>
      </c>
      <c r="P10738">
        <v>2024</v>
      </c>
      <c r="Q10738">
        <v>1054996959</v>
      </c>
      <c r="R10738" t="s">
        <v>2179</v>
      </c>
      <c r="S10738" s="13">
        <v>4315783</v>
      </c>
      <c r="T10738">
        <v>0</v>
      </c>
      <c r="U10738" t="s">
        <v>7854</v>
      </c>
      <c r="V10738" t="s">
        <v>2345</v>
      </c>
      <c r="W10738">
        <v>5004</v>
      </c>
      <c r="X10738">
        <v>0</v>
      </c>
      <c r="Y10738">
        <v>408035</v>
      </c>
      <c r="Z10738">
        <v>20240524</v>
      </c>
      <c r="AA10738">
        <v>2403110448</v>
      </c>
      <c r="AB10738">
        <v>2</v>
      </c>
      <c r="AC10738" t="s">
        <v>2281</v>
      </c>
      <c r="AD10738" t="s">
        <v>2281</v>
      </c>
      <c r="AE10738">
        <v>42130</v>
      </c>
      <c r="AF10738" t="s">
        <v>7830</v>
      </c>
      <c r="AG10738" t="s">
        <v>118</v>
      </c>
      <c r="AH10738">
        <v>260</v>
      </c>
    </row>
    <row r="10739" spans="1:34" hidden="1" x14ac:dyDescent="0.25">
      <c r="A10739" t="str">
        <f t="shared" si="501"/>
        <v>40 2 3 33 1 3 50 1 0 1905019 408102</v>
      </c>
      <c r="B10739" t="str">
        <f t="shared" si="502"/>
        <v>40 2 3 33 1 3 50 1 0 1905019 408148</v>
      </c>
      <c r="C10739" t="str">
        <f t="shared" si="503"/>
        <v>40 2 3 33 1 3 50 1 0 1905019</v>
      </c>
      <c r="D10739">
        <v>40</v>
      </c>
      <c r="E10739">
        <v>2</v>
      </c>
      <c r="F10739">
        <v>3</v>
      </c>
      <c r="G10739">
        <v>33</v>
      </c>
      <c r="H10739">
        <v>1</v>
      </c>
      <c r="I10739">
        <v>3</v>
      </c>
      <c r="J10739">
        <v>50</v>
      </c>
      <c r="K10739">
        <v>1</v>
      </c>
      <c r="L10739" t="s">
        <v>147</v>
      </c>
      <c r="M10739" t="s">
        <v>240</v>
      </c>
      <c r="N10739" s="13">
        <v>3314734</v>
      </c>
      <c r="O10739">
        <v>408102</v>
      </c>
      <c r="P10739">
        <v>2024</v>
      </c>
      <c r="Q10739">
        <v>1053788081</v>
      </c>
      <c r="R10739" t="s">
        <v>2185</v>
      </c>
      <c r="S10739" s="13">
        <v>3314734</v>
      </c>
      <c r="T10739">
        <v>0</v>
      </c>
      <c r="U10739" t="s">
        <v>7863</v>
      </c>
      <c r="V10739" t="s">
        <v>766</v>
      </c>
      <c r="W10739">
        <v>5004</v>
      </c>
      <c r="X10739">
        <v>0</v>
      </c>
      <c r="Y10739">
        <v>408148</v>
      </c>
      <c r="Z10739">
        <v>20240527</v>
      </c>
      <c r="AA10739">
        <v>2404050512</v>
      </c>
      <c r="AB10739">
        <v>2</v>
      </c>
      <c r="AC10739" t="s">
        <v>2281</v>
      </c>
      <c r="AD10739" t="s">
        <v>2281</v>
      </c>
      <c r="AE10739">
        <v>42130</v>
      </c>
      <c r="AF10739" t="s">
        <v>7830</v>
      </c>
      <c r="AG10739" t="s">
        <v>118</v>
      </c>
      <c r="AH10739">
        <v>260</v>
      </c>
    </row>
    <row r="10740" spans="1:34" hidden="1" x14ac:dyDescent="0.25">
      <c r="A10740" t="str">
        <f t="shared" si="501"/>
        <v>40 4 3 11 1 3 81 0 0 1905036 408103</v>
      </c>
      <c r="B10740" t="str">
        <f t="shared" si="502"/>
        <v>40 4 3 11 1 3 81 0 0 1905036 408028</v>
      </c>
      <c r="C10740" t="str">
        <f t="shared" si="503"/>
        <v>40 4 3 11 1 3 81 0 0 1905036</v>
      </c>
      <c r="D10740">
        <v>40</v>
      </c>
      <c r="E10740">
        <v>4</v>
      </c>
      <c r="F10740">
        <v>3</v>
      </c>
      <c r="G10740">
        <v>11</v>
      </c>
      <c r="H10740">
        <v>1</v>
      </c>
      <c r="I10740">
        <v>3</v>
      </c>
      <c r="J10740">
        <v>81</v>
      </c>
      <c r="K10740">
        <v>0</v>
      </c>
      <c r="L10740" t="s">
        <v>147</v>
      </c>
      <c r="M10740" t="s">
        <v>243</v>
      </c>
      <c r="N10740" s="13">
        <v>3452626</v>
      </c>
      <c r="O10740">
        <v>408103</v>
      </c>
      <c r="P10740">
        <v>2024</v>
      </c>
      <c r="Q10740">
        <v>1053848539</v>
      </c>
      <c r="R10740" t="s">
        <v>2216</v>
      </c>
      <c r="S10740" s="13">
        <v>3452626</v>
      </c>
      <c r="T10740">
        <v>0</v>
      </c>
      <c r="U10740" t="s">
        <v>7838</v>
      </c>
      <c r="V10740" t="s">
        <v>2345</v>
      </c>
      <c r="W10740">
        <v>5004</v>
      </c>
      <c r="X10740">
        <v>0</v>
      </c>
      <c r="Y10740">
        <v>408028</v>
      </c>
      <c r="Z10740">
        <v>20240527</v>
      </c>
      <c r="AA10740">
        <v>2402220368</v>
      </c>
      <c r="AB10740">
        <v>3</v>
      </c>
      <c r="AC10740" t="s">
        <v>2281</v>
      </c>
      <c r="AD10740" t="s">
        <v>2281</v>
      </c>
      <c r="AE10740">
        <v>11101</v>
      </c>
      <c r="AF10740" t="s">
        <v>2281</v>
      </c>
      <c r="AG10740" t="s">
        <v>549</v>
      </c>
      <c r="AH10740">
        <v>260</v>
      </c>
    </row>
    <row r="10741" spans="1:34" hidden="1" x14ac:dyDescent="0.25">
      <c r="A10741" t="str">
        <f t="shared" si="501"/>
        <v>40 2 3 33 1 3 44 0 0 1903031 408104</v>
      </c>
      <c r="B10741" t="str">
        <f t="shared" si="502"/>
        <v>40 2 3 33 1 3 44 0 0 1903031 408010</v>
      </c>
      <c r="C10741" t="str">
        <f t="shared" si="503"/>
        <v>40 2 3 33 1 3 44 0 0 1903031</v>
      </c>
      <c r="D10741">
        <v>40</v>
      </c>
      <c r="E10741">
        <v>2</v>
      </c>
      <c r="F10741">
        <v>3</v>
      </c>
      <c r="G10741">
        <v>33</v>
      </c>
      <c r="H10741">
        <v>1</v>
      </c>
      <c r="I10741">
        <v>3</v>
      </c>
      <c r="J10741">
        <v>44</v>
      </c>
      <c r="K10741">
        <v>0</v>
      </c>
      <c r="L10741" t="s">
        <v>147</v>
      </c>
      <c r="M10741" t="s">
        <v>246</v>
      </c>
      <c r="N10741" s="13">
        <v>4315783</v>
      </c>
      <c r="O10741">
        <v>408104</v>
      </c>
      <c r="P10741">
        <v>2024</v>
      </c>
      <c r="Q10741">
        <v>30319784</v>
      </c>
      <c r="R10741" t="s">
        <v>2171</v>
      </c>
      <c r="S10741" s="13">
        <v>4315783</v>
      </c>
      <c r="T10741">
        <v>0</v>
      </c>
      <c r="U10741" t="s">
        <v>7833</v>
      </c>
      <c r="V10741" t="s">
        <v>2345</v>
      </c>
      <c r="W10741">
        <v>5004</v>
      </c>
      <c r="X10741">
        <v>0</v>
      </c>
      <c r="Y10741">
        <v>408010</v>
      </c>
      <c r="Z10741">
        <v>20240529</v>
      </c>
      <c r="AA10741">
        <v>2401310274</v>
      </c>
      <c r="AB10741">
        <v>4</v>
      </c>
      <c r="AC10741" t="s">
        <v>2281</v>
      </c>
      <c r="AD10741" t="s">
        <v>2281</v>
      </c>
      <c r="AE10741">
        <v>42130</v>
      </c>
      <c r="AF10741" t="s">
        <v>7830</v>
      </c>
      <c r="AG10741" t="s">
        <v>118</v>
      </c>
      <c r="AH10741">
        <v>260</v>
      </c>
    </row>
    <row r="10742" spans="1:34" hidden="1" x14ac:dyDescent="0.25">
      <c r="A10742" t="str">
        <f t="shared" si="501"/>
        <v>40 4 3 11 1 3 51 0 0 1906004 408105</v>
      </c>
      <c r="B10742" t="str">
        <f t="shared" si="502"/>
        <v>40 4 3 11 1 3 51 0 0 1906004 408044</v>
      </c>
      <c r="C10742" t="str">
        <f t="shared" si="503"/>
        <v>40 4 3 11 1 3 51 0 0 1906004</v>
      </c>
      <c r="D10742">
        <v>40</v>
      </c>
      <c r="E10742">
        <v>4</v>
      </c>
      <c r="F10742">
        <v>3</v>
      </c>
      <c r="G10742">
        <v>11</v>
      </c>
      <c r="H10742">
        <v>1</v>
      </c>
      <c r="I10742">
        <v>3</v>
      </c>
      <c r="J10742">
        <v>51</v>
      </c>
      <c r="K10742">
        <v>0</v>
      </c>
      <c r="L10742" t="s">
        <v>147</v>
      </c>
      <c r="M10742" t="s">
        <v>236</v>
      </c>
      <c r="N10742" s="13">
        <v>2094460</v>
      </c>
      <c r="O10742">
        <v>408105</v>
      </c>
      <c r="P10742">
        <v>2024</v>
      </c>
      <c r="Q10742">
        <v>890801053</v>
      </c>
      <c r="R10742" t="s">
        <v>784</v>
      </c>
      <c r="S10742" s="13">
        <v>2094460</v>
      </c>
      <c r="T10742">
        <v>0</v>
      </c>
      <c r="U10742" t="s">
        <v>7871</v>
      </c>
      <c r="V10742" t="s">
        <v>2345</v>
      </c>
      <c r="W10742">
        <v>5001</v>
      </c>
      <c r="X10742">
        <v>0</v>
      </c>
      <c r="Y10742">
        <v>408044</v>
      </c>
      <c r="Z10742">
        <v>20240529</v>
      </c>
      <c r="AA10742">
        <v>2024052020</v>
      </c>
      <c r="AB10742">
        <v>0</v>
      </c>
      <c r="AC10742" t="s">
        <v>2281</v>
      </c>
      <c r="AD10742" t="s">
        <v>2281</v>
      </c>
      <c r="AE10742">
        <v>11101</v>
      </c>
      <c r="AF10742" t="s">
        <v>2281</v>
      </c>
      <c r="AG10742" t="s">
        <v>549</v>
      </c>
      <c r="AH10742">
        <v>100</v>
      </c>
    </row>
    <row r="10743" spans="1:34" hidden="1" x14ac:dyDescent="0.25">
      <c r="A10743" t="str">
        <f t="shared" si="501"/>
        <v>40 2 3 11 1 3 38 1 0 1905014 408106</v>
      </c>
      <c r="B10743" t="str">
        <f t="shared" si="502"/>
        <v>40 2 3 11 1 3 38 1 0 1905014 408040</v>
      </c>
      <c r="C10743" t="str">
        <f t="shared" si="503"/>
        <v>40 2 3 11 1 3 38 1 0 1905014</v>
      </c>
      <c r="D10743">
        <v>40</v>
      </c>
      <c r="E10743">
        <v>2</v>
      </c>
      <c r="F10743">
        <v>3</v>
      </c>
      <c r="G10743">
        <v>11</v>
      </c>
      <c r="H10743">
        <v>1</v>
      </c>
      <c r="I10743">
        <v>3</v>
      </c>
      <c r="J10743">
        <v>38</v>
      </c>
      <c r="K10743">
        <v>1</v>
      </c>
      <c r="L10743" t="s">
        <v>147</v>
      </c>
      <c r="M10743" t="s">
        <v>237</v>
      </c>
      <c r="N10743" s="13">
        <v>4188920</v>
      </c>
      <c r="O10743">
        <v>408106</v>
      </c>
      <c r="P10743">
        <v>2024</v>
      </c>
      <c r="Q10743">
        <v>890801053</v>
      </c>
      <c r="R10743" t="s">
        <v>784</v>
      </c>
      <c r="S10743" s="13">
        <v>4188920</v>
      </c>
      <c r="T10743">
        <v>0</v>
      </c>
      <c r="U10743" t="s">
        <v>7871</v>
      </c>
      <c r="V10743" t="s">
        <v>2345</v>
      </c>
      <c r="W10743">
        <v>5001</v>
      </c>
      <c r="X10743">
        <v>0</v>
      </c>
      <c r="Y10743">
        <v>408040</v>
      </c>
      <c r="Z10743">
        <v>20240529</v>
      </c>
      <c r="AA10743">
        <v>2024052020</v>
      </c>
      <c r="AB10743">
        <v>0</v>
      </c>
      <c r="AC10743" t="s">
        <v>2281</v>
      </c>
      <c r="AD10743" t="s">
        <v>2281</v>
      </c>
      <c r="AE10743">
        <v>11101</v>
      </c>
      <c r="AF10743" t="s">
        <v>2281</v>
      </c>
      <c r="AG10743" t="s">
        <v>549</v>
      </c>
      <c r="AH10743">
        <v>100</v>
      </c>
    </row>
    <row r="10744" spans="1:34" hidden="1" x14ac:dyDescent="0.25">
      <c r="A10744" t="str">
        <f t="shared" si="501"/>
        <v>40 2 3 11 1 3 48 0 0 1905036 408107</v>
      </c>
      <c r="B10744" t="str">
        <f t="shared" si="502"/>
        <v>40 2 3 11 1 3 48 0 0 1905036 408042</v>
      </c>
      <c r="C10744" t="str">
        <f t="shared" si="503"/>
        <v>40 2 3 11 1 3 48 0 0 1905036</v>
      </c>
      <c r="D10744">
        <v>40</v>
      </c>
      <c r="E10744">
        <v>2</v>
      </c>
      <c r="F10744">
        <v>3</v>
      </c>
      <c r="G10744">
        <v>11</v>
      </c>
      <c r="H10744">
        <v>1</v>
      </c>
      <c r="I10744">
        <v>3</v>
      </c>
      <c r="J10744">
        <v>48</v>
      </c>
      <c r="K10744">
        <v>0</v>
      </c>
      <c r="L10744" t="s">
        <v>147</v>
      </c>
      <c r="M10744" t="s">
        <v>243</v>
      </c>
      <c r="N10744" s="13">
        <v>1256676</v>
      </c>
      <c r="O10744">
        <v>408107</v>
      </c>
      <c r="P10744">
        <v>2024</v>
      </c>
      <c r="Q10744">
        <v>890801053</v>
      </c>
      <c r="R10744" t="s">
        <v>784</v>
      </c>
      <c r="S10744" s="13">
        <v>1256676</v>
      </c>
      <c r="T10744">
        <v>0</v>
      </c>
      <c r="U10744" t="s">
        <v>7871</v>
      </c>
      <c r="V10744" t="s">
        <v>2345</v>
      </c>
      <c r="W10744">
        <v>5001</v>
      </c>
      <c r="X10744">
        <v>0</v>
      </c>
      <c r="Y10744">
        <v>408042</v>
      </c>
      <c r="Z10744">
        <v>20240529</v>
      </c>
      <c r="AA10744">
        <v>2024052020</v>
      </c>
      <c r="AB10744">
        <v>0</v>
      </c>
      <c r="AC10744" t="s">
        <v>2281</v>
      </c>
      <c r="AD10744" t="s">
        <v>2281</v>
      </c>
      <c r="AE10744">
        <v>11101</v>
      </c>
      <c r="AF10744" t="s">
        <v>2281</v>
      </c>
      <c r="AG10744" t="s">
        <v>549</v>
      </c>
      <c r="AH10744">
        <v>100</v>
      </c>
    </row>
    <row r="10745" spans="1:34" hidden="1" x14ac:dyDescent="0.25">
      <c r="A10745" t="str">
        <f t="shared" si="501"/>
        <v>40 4 3 11 1 3 51 1 0 1906004 408108</v>
      </c>
      <c r="B10745" t="str">
        <f t="shared" si="502"/>
        <v>40 4 3 11 1 3 51 1 0 1906004 408221</v>
      </c>
      <c r="C10745" t="str">
        <f t="shared" si="503"/>
        <v>40 4 3 11 1 3 51 1 0 1906004</v>
      </c>
      <c r="D10745">
        <v>40</v>
      </c>
      <c r="E10745">
        <v>4</v>
      </c>
      <c r="F10745">
        <v>3</v>
      </c>
      <c r="G10745">
        <v>11</v>
      </c>
      <c r="H10745">
        <v>1</v>
      </c>
      <c r="I10745">
        <v>3</v>
      </c>
      <c r="J10745">
        <v>51</v>
      </c>
      <c r="K10745">
        <v>1</v>
      </c>
      <c r="L10745" t="s">
        <v>147</v>
      </c>
      <c r="M10745" t="s">
        <v>236</v>
      </c>
      <c r="N10745" s="13">
        <v>209088609</v>
      </c>
      <c r="O10745">
        <v>408108</v>
      </c>
      <c r="P10745">
        <v>2024</v>
      </c>
      <c r="Q10745">
        <v>900095612</v>
      </c>
      <c r="R10745" t="s">
        <v>2215</v>
      </c>
      <c r="S10745" s="13">
        <v>209088609</v>
      </c>
      <c r="T10745">
        <v>0</v>
      </c>
      <c r="U10745" t="s">
        <v>7872</v>
      </c>
      <c r="V10745" t="s">
        <v>2345</v>
      </c>
      <c r="W10745">
        <v>5001</v>
      </c>
      <c r="X10745">
        <v>0</v>
      </c>
      <c r="Y10745">
        <v>408221</v>
      </c>
      <c r="Z10745">
        <v>20240530</v>
      </c>
      <c r="AA10745">
        <v>0</v>
      </c>
      <c r="AB10745">
        <v>0</v>
      </c>
      <c r="AC10745" t="s">
        <v>2281</v>
      </c>
      <c r="AD10745" t="s">
        <v>2281</v>
      </c>
      <c r="AE10745">
        <v>11101</v>
      </c>
      <c r="AF10745" t="s">
        <v>2281</v>
      </c>
      <c r="AG10745" t="s">
        <v>549</v>
      </c>
      <c r="AH10745">
        <v>337</v>
      </c>
    </row>
    <row r="10746" spans="1:34" hidden="1" x14ac:dyDescent="0.25">
      <c r="A10746" t="str">
        <f t="shared" si="501"/>
        <v>40 4 3 11 1 3 51 1 0 1906004 408109</v>
      </c>
      <c r="B10746" t="str">
        <f t="shared" si="502"/>
        <v>40 4 3 11 1 3 51 1 0 1906004 408221</v>
      </c>
      <c r="C10746" t="str">
        <f t="shared" si="503"/>
        <v>40 4 3 11 1 3 51 1 0 1906004</v>
      </c>
      <c r="D10746">
        <v>40</v>
      </c>
      <c r="E10746">
        <v>4</v>
      </c>
      <c r="F10746">
        <v>3</v>
      </c>
      <c r="G10746">
        <v>11</v>
      </c>
      <c r="H10746">
        <v>1</v>
      </c>
      <c r="I10746">
        <v>3</v>
      </c>
      <c r="J10746">
        <v>51</v>
      </c>
      <c r="K10746">
        <v>1</v>
      </c>
      <c r="L10746" t="s">
        <v>147</v>
      </c>
      <c r="M10746" t="s">
        <v>236</v>
      </c>
      <c r="N10746" s="13">
        <v>15600789</v>
      </c>
      <c r="O10746">
        <v>408109</v>
      </c>
      <c r="P10746">
        <v>2024</v>
      </c>
      <c r="Q10746">
        <v>900095612</v>
      </c>
      <c r="R10746" t="s">
        <v>2215</v>
      </c>
      <c r="S10746" s="13">
        <v>15600789</v>
      </c>
      <c r="T10746">
        <v>0</v>
      </c>
      <c r="U10746" t="s">
        <v>7873</v>
      </c>
      <c r="V10746" t="s">
        <v>2345</v>
      </c>
      <c r="W10746">
        <v>5001</v>
      </c>
      <c r="X10746">
        <v>0</v>
      </c>
      <c r="Y10746">
        <v>408221</v>
      </c>
      <c r="Z10746">
        <v>20240530</v>
      </c>
      <c r="AA10746">
        <v>0</v>
      </c>
      <c r="AB10746">
        <v>0</v>
      </c>
      <c r="AC10746" t="s">
        <v>2281</v>
      </c>
      <c r="AD10746" t="s">
        <v>2281</v>
      </c>
      <c r="AE10746">
        <v>11101</v>
      </c>
      <c r="AF10746" t="s">
        <v>2281</v>
      </c>
      <c r="AG10746" t="s">
        <v>549</v>
      </c>
      <c r="AH10746">
        <v>337</v>
      </c>
    </row>
    <row r="10747" spans="1:34" hidden="1" x14ac:dyDescent="0.25">
      <c r="A10747" t="str">
        <f t="shared" si="501"/>
        <v>40 1 3 22 1 3 51 2 0 1906004 408110</v>
      </c>
      <c r="B10747" t="str">
        <f t="shared" si="502"/>
        <v>40 1 3 22 1 3 51 2 0 1906004 408194</v>
      </c>
      <c r="C10747" t="str">
        <f t="shared" si="503"/>
        <v>40 1 3 22 1 3 51 2 0 1906004</v>
      </c>
      <c r="D10747">
        <v>40</v>
      </c>
      <c r="E10747">
        <v>1</v>
      </c>
      <c r="F10747">
        <v>3</v>
      </c>
      <c r="G10747">
        <v>22</v>
      </c>
      <c r="H10747">
        <v>1</v>
      </c>
      <c r="I10747">
        <v>3</v>
      </c>
      <c r="J10747">
        <v>51</v>
      </c>
      <c r="K10747">
        <v>2</v>
      </c>
      <c r="L10747" t="s">
        <v>147</v>
      </c>
      <c r="M10747" t="s">
        <v>236</v>
      </c>
      <c r="N10747" s="13">
        <v>511255.67</v>
      </c>
      <c r="O10747">
        <v>408110</v>
      </c>
      <c r="P10747">
        <v>2024</v>
      </c>
      <c r="Q10747">
        <v>817000248</v>
      </c>
      <c r="R10747" t="s">
        <v>2159</v>
      </c>
      <c r="S10747" s="13">
        <v>859162.28</v>
      </c>
      <c r="T10747">
        <v>0</v>
      </c>
      <c r="U10747" t="s">
        <v>7874</v>
      </c>
      <c r="V10747" t="s">
        <v>2345</v>
      </c>
      <c r="W10747">
        <v>5004</v>
      </c>
      <c r="X10747">
        <v>0</v>
      </c>
      <c r="Y10747">
        <v>408194</v>
      </c>
      <c r="Z10747">
        <v>20240531</v>
      </c>
      <c r="AA10747">
        <v>0</v>
      </c>
      <c r="AB10747">
        <v>0</v>
      </c>
      <c r="AC10747" t="s">
        <v>2281</v>
      </c>
      <c r="AD10747" t="s">
        <v>2281</v>
      </c>
      <c r="AE10747">
        <v>41143</v>
      </c>
      <c r="AF10747" t="s">
        <v>2281</v>
      </c>
      <c r="AG10747" t="s">
        <v>113</v>
      </c>
      <c r="AH10747">
        <v>400</v>
      </c>
    </row>
    <row r="10748" spans="1:34" hidden="1" x14ac:dyDescent="0.25">
      <c r="A10748" t="str">
        <f t="shared" si="501"/>
        <v>40 1 3 22 1 3 51 4 0 1906004 408110</v>
      </c>
      <c r="B10748" t="str">
        <f t="shared" si="502"/>
        <v>40 1 3 22 1 3 51 4 0 1906004 408194</v>
      </c>
      <c r="C10748" t="str">
        <f t="shared" si="503"/>
        <v>40 1 3 22 1 3 51 4 0 1906004</v>
      </c>
      <c r="D10748">
        <v>40</v>
      </c>
      <c r="E10748">
        <v>1</v>
      </c>
      <c r="F10748">
        <v>3</v>
      </c>
      <c r="G10748">
        <v>22</v>
      </c>
      <c r="H10748">
        <v>1</v>
      </c>
      <c r="I10748">
        <v>3</v>
      </c>
      <c r="J10748">
        <v>51</v>
      </c>
      <c r="K10748">
        <v>4</v>
      </c>
      <c r="L10748" t="s">
        <v>147</v>
      </c>
      <c r="M10748" t="s">
        <v>236</v>
      </c>
      <c r="N10748" s="13">
        <v>64108.59</v>
      </c>
      <c r="O10748">
        <v>408110</v>
      </c>
      <c r="P10748">
        <v>2024</v>
      </c>
      <c r="Q10748">
        <v>817000248</v>
      </c>
      <c r="R10748" t="s">
        <v>2159</v>
      </c>
      <c r="S10748" s="13">
        <v>859162.28</v>
      </c>
      <c r="T10748">
        <v>0</v>
      </c>
      <c r="U10748" t="s">
        <v>7874</v>
      </c>
      <c r="V10748" t="s">
        <v>2345</v>
      </c>
      <c r="W10748">
        <v>5004</v>
      </c>
      <c r="X10748">
        <v>0</v>
      </c>
      <c r="Y10748">
        <v>408194</v>
      </c>
      <c r="Z10748">
        <v>20240531</v>
      </c>
      <c r="AA10748">
        <v>0</v>
      </c>
      <c r="AB10748">
        <v>0</v>
      </c>
      <c r="AC10748" t="s">
        <v>2281</v>
      </c>
      <c r="AD10748" t="s">
        <v>2281</v>
      </c>
      <c r="AE10748">
        <v>41151</v>
      </c>
      <c r="AF10748" t="s">
        <v>2281</v>
      </c>
      <c r="AG10748" t="s">
        <v>115</v>
      </c>
      <c r="AH10748">
        <v>400</v>
      </c>
    </row>
    <row r="10749" spans="1:34" hidden="1" x14ac:dyDescent="0.25">
      <c r="A10749" t="str">
        <f t="shared" si="501"/>
        <v>40 1 3 22 1 3 51 5 0 1906004 408110</v>
      </c>
      <c r="B10749" t="str">
        <f t="shared" si="502"/>
        <v>40 1 3 22 1 3 51 5 0 1906004 408194</v>
      </c>
      <c r="C10749" t="str">
        <f t="shared" si="503"/>
        <v>40 1 3 22 1 3 51 5 0 1906004</v>
      </c>
      <c r="D10749">
        <v>40</v>
      </c>
      <c r="E10749">
        <v>1</v>
      </c>
      <c r="F10749">
        <v>3</v>
      </c>
      <c r="G10749">
        <v>22</v>
      </c>
      <c r="H10749">
        <v>1</v>
      </c>
      <c r="I10749">
        <v>3</v>
      </c>
      <c r="J10749">
        <v>51</v>
      </c>
      <c r="K10749">
        <v>5</v>
      </c>
      <c r="L10749" t="s">
        <v>147</v>
      </c>
      <c r="M10749" t="s">
        <v>236</v>
      </c>
      <c r="N10749" s="13">
        <v>10680.59</v>
      </c>
      <c r="O10749">
        <v>408110</v>
      </c>
      <c r="P10749">
        <v>2024</v>
      </c>
      <c r="Q10749">
        <v>817000248</v>
      </c>
      <c r="R10749" t="s">
        <v>2159</v>
      </c>
      <c r="S10749" s="13">
        <v>859162.28</v>
      </c>
      <c r="T10749">
        <v>0</v>
      </c>
      <c r="U10749" t="s">
        <v>7874</v>
      </c>
      <c r="V10749" t="s">
        <v>2345</v>
      </c>
      <c r="W10749">
        <v>5004</v>
      </c>
      <c r="X10749">
        <v>0</v>
      </c>
      <c r="Y10749">
        <v>408194</v>
      </c>
      <c r="Z10749">
        <v>20240531</v>
      </c>
      <c r="AA10749">
        <v>0</v>
      </c>
      <c r="AB10749">
        <v>0</v>
      </c>
      <c r="AC10749" t="s">
        <v>2281</v>
      </c>
      <c r="AD10749" t="s">
        <v>2281</v>
      </c>
      <c r="AE10749">
        <v>41162</v>
      </c>
      <c r="AF10749" t="s">
        <v>2281</v>
      </c>
      <c r="AG10749" t="s">
        <v>116</v>
      </c>
      <c r="AH10749">
        <v>400</v>
      </c>
    </row>
    <row r="10750" spans="1:34" hidden="1" x14ac:dyDescent="0.25">
      <c r="A10750" t="str">
        <f t="shared" si="501"/>
        <v>40 1 3 22 1 3 51 6 0 1906004 408110</v>
      </c>
      <c r="B10750" t="str">
        <f t="shared" si="502"/>
        <v>40 1 3 22 1 3 51 6 0 1906004 408194</v>
      </c>
      <c r="C10750" t="str">
        <f t="shared" si="503"/>
        <v>40 1 3 22 1 3 51 6 0 1906004</v>
      </c>
      <c r="D10750">
        <v>40</v>
      </c>
      <c r="E10750">
        <v>1</v>
      </c>
      <c r="F10750">
        <v>3</v>
      </c>
      <c r="G10750">
        <v>22</v>
      </c>
      <c r="H10750">
        <v>1</v>
      </c>
      <c r="I10750">
        <v>3</v>
      </c>
      <c r="J10750">
        <v>51</v>
      </c>
      <c r="K10750">
        <v>6</v>
      </c>
      <c r="L10750" t="s">
        <v>147</v>
      </c>
      <c r="M10750" t="s">
        <v>236</v>
      </c>
      <c r="N10750" s="13">
        <v>18333.66</v>
      </c>
      <c r="O10750">
        <v>408110</v>
      </c>
      <c r="P10750">
        <v>2024</v>
      </c>
      <c r="Q10750">
        <v>817000248</v>
      </c>
      <c r="R10750" t="s">
        <v>2159</v>
      </c>
      <c r="S10750" s="13">
        <v>859162.28</v>
      </c>
      <c r="T10750">
        <v>0</v>
      </c>
      <c r="U10750" t="s">
        <v>7874</v>
      </c>
      <c r="V10750" t="s">
        <v>2345</v>
      </c>
      <c r="W10750">
        <v>5004</v>
      </c>
      <c r="X10750">
        <v>0</v>
      </c>
      <c r="Y10750">
        <v>408194</v>
      </c>
      <c r="Z10750">
        <v>20240531</v>
      </c>
      <c r="AA10750">
        <v>0</v>
      </c>
      <c r="AB10750">
        <v>0</v>
      </c>
      <c r="AC10750" t="s">
        <v>2281</v>
      </c>
      <c r="AD10750" t="s">
        <v>2281</v>
      </c>
      <c r="AE10750">
        <v>41163</v>
      </c>
      <c r="AF10750" t="s">
        <v>7827</v>
      </c>
      <c r="AG10750" t="s">
        <v>601</v>
      </c>
      <c r="AH10750">
        <v>400</v>
      </c>
    </row>
    <row r="10751" spans="1:34" hidden="1" x14ac:dyDescent="0.25">
      <c r="A10751" t="str">
        <f t="shared" si="501"/>
        <v>40 1 3 22 1 3 51 7 0 1906004 408110</v>
      </c>
      <c r="B10751" t="str">
        <f t="shared" si="502"/>
        <v>40 1 3 22 1 3 51 7 0 1906004 408194</v>
      </c>
      <c r="C10751" t="str">
        <f t="shared" si="503"/>
        <v>40 1 3 22 1 3 51 7 0 1906004</v>
      </c>
      <c r="D10751">
        <v>40</v>
      </c>
      <c r="E10751">
        <v>1</v>
      </c>
      <c r="F10751">
        <v>3</v>
      </c>
      <c r="G10751">
        <v>22</v>
      </c>
      <c r="H10751">
        <v>1</v>
      </c>
      <c r="I10751">
        <v>3</v>
      </c>
      <c r="J10751">
        <v>51</v>
      </c>
      <c r="K10751">
        <v>7</v>
      </c>
      <c r="L10751" t="s">
        <v>147</v>
      </c>
      <c r="M10751" t="s">
        <v>236</v>
      </c>
      <c r="N10751" s="13">
        <v>13000.17</v>
      </c>
      <c r="O10751">
        <v>408110</v>
      </c>
      <c r="P10751">
        <v>2024</v>
      </c>
      <c r="Q10751">
        <v>817000248</v>
      </c>
      <c r="R10751" t="s">
        <v>2159</v>
      </c>
      <c r="S10751" s="13">
        <v>859162.28</v>
      </c>
      <c r="T10751">
        <v>0</v>
      </c>
      <c r="U10751" t="s">
        <v>7874</v>
      </c>
      <c r="V10751" t="s">
        <v>2345</v>
      </c>
      <c r="W10751">
        <v>5004</v>
      </c>
      <c r="X10751">
        <v>0</v>
      </c>
      <c r="Y10751">
        <v>408194</v>
      </c>
      <c r="Z10751">
        <v>20240531</v>
      </c>
      <c r="AA10751">
        <v>0</v>
      </c>
      <c r="AB10751">
        <v>0</v>
      </c>
      <c r="AC10751" t="s">
        <v>2281</v>
      </c>
      <c r="AD10751" t="s">
        <v>2281</v>
      </c>
      <c r="AE10751">
        <v>41140</v>
      </c>
      <c r="AF10751" t="s">
        <v>7827</v>
      </c>
      <c r="AG10751" t="s">
        <v>600</v>
      </c>
      <c r="AH10751">
        <v>400</v>
      </c>
    </row>
    <row r="10752" spans="1:34" hidden="1" x14ac:dyDescent="0.25">
      <c r="A10752" t="str">
        <f t="shared" si="501"/>
        <v>40 1 3 33 1 3 51 0 0 1906004 408110</v>
      </c>
      <c r="B10752" t="str">
        <f t="shared" si="502"/>
        <v>40 1 3 33 1 3 51 0 0 1906004 408194</v>
      </c>
      <c r="C10752" t="str">
        <f t="shared" si="503"/>
        <v>40 1 3 33 1 3 51 0 0 1906004</v>
      </c>
      <c r="D10752">
        <v>40</v>
      </c>
      <c r="E10752">
        <v>1</v>
      </c>
      <c r="F10752">
        <v>3</v>
      </c>
      <c r="G10752">
        <v>33</v>
      </c>
      <c r="H10752">
        <v>1</v>
      </c>
      <c r="I10752">
        <v>3</v>
      </c>
      <c r="J10752">
        <v>51</v>
      </c>
      <c r="K10752">
        <v>0</v>
      </c>
      <c r="L10752" t="s">
        <v>147</v>
      </c>
      <c r="M10752" t="s">
        <v>236</v>
      </c>
      <c r="N10752" s="13">
        <v>241783.6</v>
      </c>
      <c r="O10752">
        <v>408110</v>
      </c>
      <c r="P10752">
        <v>2024</v>
      </c>
      <c r="Q10752">
        <v>817000248</v>
      </c>
      <c r="R10752" t="s">
        <v>2159</v>
      </c>
      <c r="S10752" s="13">
        <v>859162.28</v>
      </c>
      <c r="T10752">
        <v>0</v>
      </c>
      <c r="U10752" t="s">
        <v>7874</v>
      </c>
      <c r="V10752" t="s">
        <v>2345</v>
      </c>
      <c r="W10752">
        <v>5004</v>
      </c>
      <c r="X10752">
        <v>0</v>
      </c>
      <c r="Y10752">
        <v>408194</v>
      </c>
      <c r="Z10752">
        <v>20240531</v>
      </c>
      <c r="AA10752">
        <v>0</v>
      </c>
      <c r="AB10752">
        <v>0</v>
      </c>
      <c r="AC10752" t="s">
        <v>2281</v>
      </c>
      <c r="AD10752" t="s">
        <v>2281</v>
      </c>
      <c r="AE10752">
        <v>41131</v>
      </c>
      <c r="AF10752" t="s">
        <v>2281</v>
      </c>
      <c r="AG10752" t="s">
        <v>117</v>
      </c>
      <c r="AH10752">
        <v>400</v>
      </c>
    </row>
    <row r="10753" spans="1:34" hidden="1" x14ac:dyDescent="0.25">
      <c r="A10753" t="str">
        <f t="shared" si="501"/>
        <v>40 1 3 22 1 3 51 2 0 1906004 408111</v>
      </c>
      <c r="B10753" t="str">
        <f t="shared" si="502"/>
        <v>40 1 3 22 1 3 51 2 0 1906004 408195</v>
      </c>
      <c r="C10753" t="str">
        <f t="shared" si="503"/>
        <v>40 1 3 22 1 3 51 2 0 1906004</v>
      </c>
      <c r="D10753">
        <v>40</v>
      </c>
      <c r="E10753">
        <v>1</v>
      </c>
      <c r="F10753">
        <v>3</v>
      </c>
      <c r="G10753">
        <v>22</v>
      </c>
      <c r="H10753">
        <v>1</v>
      </c>
      <c r="I10753">
        <v>3</v>
      </c>
      <c r="J10753">
        <v>51</v>
      </c>
      <c r="K10753">
        <v>2</v>
      </c>
      <c r="L10753" t="s">
        <v>147</v>
      </c>
      <c r="M10753" t="s">
        <v>236</v>
      </c>
      <c r="N10753" s="13">
        <v>339207609.25999999</v>
      </c>
      <c r="O10753">
        <v>408111</v>
      </c>
      <c r="P10753">
        <v>2024</v>
      </c>
      <c r="Q10753">
        <v>830003564</v>
      </c>
      <c r="R10753" t="s">
        <v>2160</v>
      </c>
      <c r="S10753" s="13">
        <v>570036486.5</v>
      </c>
      <c r="T10753">
        <v>0</v>
      </c>
      <c r="U10753" t="s">
        <v>7874</v>
      </c>
      <c r="V10753" t="s">
        <v>2345</v>
      </c>
      <c r="W10753">
        <v>5004</v>
      </c>
      <c r="X10753">
        <v>0</v>
      </c>
      <c r="Y10753">
        <v>408195</v>
      </c>
      <c r="Z10753">
        <v>20240531</v>
      </c>
      <c r="AA10753">
        <v>0</v>
      </c>
      <c r="AB10753">
        <v>0</v>
      </c>
      <c r="AC10753" t="s">
        <v>2281</v>
      </c>
      <c r="AD10753" t="s">
        <v>2281</v>
      </c>
      <c r="AE10753">
        <v>41143</v>
      </c>
      <c r="AF10753" t="s">
        <v>2281</v>
      </c>
      <c r="AG10753" t="s">
        <v>113</v>
      </c>
      <c r="AH10753">
        <v>400</v>
      </c>
    </row>
    <row r="10754" spans="1:34" hidden="1" x14ac:dyDescent="0.25">
      <c r="A10754" t="str">
        <f t="shared" ref="A10754:A10817" si="504">+CONCATENATE(,D10754," ",E10754," ",F10754," ",G10754," ",H10754," ",I10754," ",J10754," ",K10754," ",L10754," ",M10754," ",O10754)</f>
        <v>40 1 3 22 1 3 51 4 0 1906004 408111</v>
      </c>
      <c r="B10754" t="str">
        <f t="shared" ref="B10754:B10817" si="505">+CONCATENATE(,D10754," ",E10754," ",F10754," ",G10754," ",H10754," ",I10754," ",J10754," ",K10754," ",L10754," ",M10754," ",Y10754)</f>
        <v>40 1 3 22 1 3 51 4 0 1906004 408195</v>
      </c>
      <c r="C10754" t="str">
        <f t="shared" ref="C10754:C10817" si="506">+CONCATENATE(,D10754," ",E10754," ",F10754," ",G10754," ",H10754," ",I10754," ",J10754," ",K10754," ",L10754," ",M10754)</f>
        <v>40 1 3 22 1 3 51 4 0 1906004</v>
      </c>
      <c r="D10754">
        <v>40</v>
      </c>
      <c r="E10754">
        <v>1</v>
      </c>
      <c r="F10754">
        <v>3</v>
      </c>
      <c r="G10754">
        <v>22</v>
      </c>
      <c r="H10754">
        <v>1</v>
      </c>
      <c r="I10754">
        <v>3</v>
      </c>
      <c r="J10754">
        <v>51</v>
      </c>
      <c r="K10754">
        <v>4</v>
      </c>
      <c r="L10754" t="s">
        <v>147</v>
      </c>
      <c r="M10754" t="s">
        <v>236</v>
      </c>
      <c r="N10754" s="13">
        <v>42534733.850000001</v>
      </c>
      <c r="O10754">
        <v>408111</v>
      </c>
      <c r="P10754">
        <v>2024</v>
      </c>
      <c r="Q10754">
        <v>830003564</v>
      </c>
      <c r="R10754" t="s">
        <v>2160</v>
      </c>
      <c r="S10754" s="13">
        <v>570036486.5</v>
      </c>
      <c r="T10754">
        <v>0</v>
      </c>
      <c r="U10754" t="s">
        <v>7874</v>
      </c>
      <c r="V10754" t="s">
        <v>2345</v>
      </c>
      <c r="W10754">
        <v>5004</v>
      </c>
      <c r="X10754">
        <v>0</v>
      </c>
      <c r="Y10754">
        <v>408195</v>
      </c>
      <c r="Z10754">
        <v>20240531</v>
      </c>
      <c r="AA10754">
        <v>0</v>
      </c>
      <c r="AB10754">
        <v>0</v>
      </c>
      <c r="AC10754" t="s">
        <v>2281</v>
      </c>
      <c r="AD10754" t="s">
        <v>2281</v>
      </c>
      <c r="AE10754">
        <v>41151</v>
      </c>
      <c r="AF10754" t="s">
        <v>2281</v>
      </c>
      <c r="AG10754" t="s">
        <v>115</v>
      </c>
      <c r="AH10754">
        <v>400</v>
      </c>
    </row>
    <row r="10755" spans="1:34" hidden="1" x14ac:dyDescent="0.25">
      <c r="A10755" t="str">
        <f t="shared" si="504"/>
        <v>40 1 3 22 1 3 51 5 0 1906004 408111</v>
      </c>
      <c r="B10755" t="str">
        <f t="shared" si="505"/>
        <v>40 1 3 22 1 3 51 5 0 1906004 408195</v>
      </c>
      <c r="C10755" t="str">
        <f t="shared" si="506"/>
        <v>40 1 3 22 1 3 51 5 0 1906004</v>
      </c>
      <c r="D10755">
        <v>40</v>
      </c>
      <c r="E10755">
        <v>1</v>
      </c>
      <c r="F10755">
        <v>3</v>
      </c>
      <c r="G10755">
        <v>22</v>
      </c>
      <c r="H10755">
        <v>1</v>
      </c>
      <c r="I10755">
        <v>3</v>
      </c>
      <c r="J10755">
        <v>51</v>
      </c>
      <c r="K10755">
        <v>5</v>
      </c>
      <c r="L10755" t="s">
        <v>147</v>
      </c>
      <c r="M10755" t="s">
        <v>236</v>
      </c>
      <c r="N10755" s="13">
        <v>7086350</v>
      </c>
      <c r="O10755">
        <v>408111</v>
      </c>
      <c r="P10755">
        <v>2024</v>
      </c>
      <c r="Q10755">
        <v>830003564</v>
      </c>
      <c r="R10755" t="s">
        <v>2160</v>
      </c>
      <c r="S10755" s="13">
        <v>570036486.5</v>
      </c>
      <c r="T10755">
        <v>0</v>
      </c>
      <c r="U10755" t="s">
        <v>7874</v>
      </c>
      <c r="V10755" t="s">
        <v>2345</v>
      </c>
      <c r="W10755">
        <v>5004</v>
      </c>
      <c r="X10755">
        <v>0</v>
      </c>
      <c r="Y10755">
        <v>408195</v>
      </c>
      <c r="Z10755">
        <v>20240531</v>
      </c>
      <c r="AA10755">
        <v>0</v>
      </c>
      <c r="AB10755">
        <v>0</v>
      </c>
      <c r="AC10755" t="s">
        <v>2281</v>
      </c>
      <c r="AD10755" t="s">
        <v>2281</v>
      </c>
      <c r="AE10755">
        <v>41162</v>
      </c>
      <c r="AF10755" t="s">
        <v>2281</v>
      </c>
      <c r="AG10755" t="s">
        <v>116</v>
      </c>
      <c r="AH10755">
        <v>400</v>
      </c>
    </row>
    <row r="10756" spans="1:34" hidden="1" x14ac:dyDescent="0.25">
      <c r="A10756" t="str">
        <f t="shared" si="504"/>
        <v>40 1 3 22 1 3 51 6 0 1906004 408111</v>
      </c>
      <c r="B10756" t="str">
        <f t="shared" si="505"/>
        <v>40 1 3 22 1 3 51 6 0 1906004 408195</v>
      </c>
      <c r="C10756" t="str">
        <f t="shared" si="506"/>
        <v>40 1 3 22 1 3 51 6 0 1906004</v>
      </c>
      <c r="D10756">
        <v>40</v>
      </c>
      <c r="E10756">
        <v>1</v>
      </c>
      <c r="F10756">
        <v>3</v>
      </c>
      <c r="G10756">
        <v>22</v>
      </c>
      <c r="H10756">
        <v>1</v>
      </c>
      <c r="I10756">
        <v>3</v>
      </c>
      <c r="J10756">
        <v>51</v>
      </c>
      <c r="K10756">
        <v>6</v>
      </c>
      <c r="L10756" t="s">
        <v>147</v>
      </c>
      <c r="M10756" t="s">
        <v>236</v>
      </c>
      <c r="N10756" s="13">
        <v>12164004.970000001</v>
      </c>
      <c r="O10756">
        <v>408111</v>
      </c>
      <c r="P10756">
        <v>2024</v>
      </c>
      <c r="Q10756">
        <v>830003564</v>
      </c>
      <c r="R10756" t="s">
        <v>2160</v>
      </c>
      <c r="S10756" s="13">
        <v>570036486.5</v>
      </c>
      <c r="T10756">
        <v>0</v>
      </c>
      <c r="U10756" t="s">
        <v>7874</v>
      </c>
      <c r="V10756" t="s">
        <v>2345</v>
      </c>
      <c r="W10756">
        <v>5004</v>
      </c>
      <c r="X10756">
        <v>0</v>
      </c>
      <c r="Y10756">
        <v>408195</v>
      </c>
      <c r="Z10756">
        <v>20240531</v>
      </c>
      <c r="AA10756">
        <v>0</v>
      </c>
      <c r="AB10756">
        <v>0</v>
      </c>
      <c r="AC10756" t="s">
        <v>2281</v>
      </c>
      <c r="AD10756" t="s">
        <v>2281</v>
      </c>
      <c r="AE10756">
        <v>41163</v>
      </c>
      <c r="AF10756" t="s">
        <v>7827</v>
      </c>
      <c r="AG10756" t="s">
        <v>601</v>
      </c>
      <c r="AH10756">
        <v>400</v>
      </c>
    </row>
    <row r="10757" spans="1:34" hidden="1" x14ac:dyDescent="0.25">
      <c r="A10757" t="str">
        <f t="shared" si="504"/>
        <v>40 1 3 22 1 3 51 7 0 1906004 408111</v>
      </c>
      <c r="B10757" t="str">
        <f t="shared" si="505"/>
        <v>40 1 3 22 1 3 51 7 0 1906004 408195</v>
      </c>
      <c r="C10757" t="str">
        <f t="shared" si="506"/>
        <v>40 1 3 22 1 3 51 7 0 1906004</v>
      </c>
      <c r="D10757">
        <v>40</v>
      </c>
      <c r="E10757">
        <v>1</v>
      </c>
      <c r="F10757">
        <v>3</v>
      </c>
      <c r="G10757">
        <v>22</v>
      </c>
      <c r="H10757">
        <v>1</v>
      </c>
      <c r="I10757">
        <v>3</v>
      </c>
      <c r="J10757">
        <v>51</v>
      </c>
      <c r="K10757">
        <v>7</v>
      </c>
      <c r="L10757" t="s">
        <v>147</v>
      </c>
      <c r="M10757" t="s">
        <v>236</v>
      </c>
      <c r="N10757" s="13">
        <v>8625346.5600000005</v>
      </c>
      <c r="O10757">
        <v>408111</v>
      </c>
      <c r="P10757">
        <v>2024</v>
      </c>
      <c r="Q10757">
        <v>830003564</v>
      </c>
      <c r="R10757" t="s">
        <v>2160</v>
      </c>
      <c r="S10757" s="13">
        <v>570036486.5</v>
      </c>
      <c r="T10757">
        <v>0</v>
      </c>
      <c r="U10757" t="s">
        <v>7874</v>
      </c>
      <c r="V10757" t="s">
        <v>2345</v>
      </c>
      <c r="W10757">
        <v>5004</v>
      </c>
      <c r="X10757">
        <v>0</v>
      </c>
      <c r="Y10757">
        <v>408195</v>
      </c>
      <c r="Z10757">
        <v>20240531</v>
      </c>
      <c r="AA10757">
        <v>0</v>
      </c>
      <c r="AB10757">
        <v>0</v>
      </c>
      <c r="AC10757" t="s">
        <v>2281</v>
      </c>
      <c r="AD10757" t="s">
        <v>2281</v>
      </c>
      <c r="AE10757">
        <v>41140</v>
      </c>
      <c r="AF10757" t="s">
        <v>7827</v>
      </c>
      <c r="AG10757" t="s">
        <v>600</v>
      </c>
      <c r="AH10757">
        <v>400</v>
      </c>
    </row>
    <row r="10758" spans="1:34" hidden="1" x14ac:dyDescent="0.25">
      <c r="A10758" t="str">
        <f t="shared" si="504"/>
        <v>40 1 3 33 1 3 51 0 0 1906004 408111</v>
      </c>
      <c r="B10758" t="str">
        <f t="shared" si="505"/>
        <v>40 1 3 33 1 3 51 0 0 1906004 408195</v>
      </c>
      <c r="C10758" t="str">
        <f t="shared" si="506"/>
        <v>40 1 3 33 1 3 51 0 0 1906004</v>
      </c>
      <c r="D10758">
        <v>40</v>
      </c>
      <c r="E10758">
        <v>1</v>
      </c>
      <c r="F10758">
        <v>3</v>
      </c>
      <c r="G10758">
        <v>33</v>
      </c>
      <c r="H10758">
        <v>1</v>
      </c>
      <c r="I10758">
        <v>3</v>
      </c>
      <c r="J10758">
        <v>51</v>
      </c>
      <c r="K10758">
        <v>0</v>
      </c>
      <c r="L10758" t="s">
        <v>147</v>
      </c>
      <c r="M10758" t="s">
        <v>236</v>
      </c>
      <c r="N10758" s="13">
        <v>160418441.86000001</v>
      </c>
      <c r="O10758">
        <v>408111</v>
      </c>
      <c r="P10758">
        <v>2024</v>
      </c>
      <c r="Q10758">
        <v>830003564</v>
      </c>
      <c r="R10758" t="s">
        <v>2160</v>
      </c>
      <c r="S10758" s="13">
        <v>570036486.5</v>
      </c>
      <c r="T10758">
        <v>0</v>
      </c>
      <c r="U10758" t="s">
        <v>7874</v>
      </c>
      <c r="V10758" t="s">
        <v>2345</v>
      </c>
      <c r="W10758">
        <v>5004</v>
      </c>
      <c r="X10758">
        <v>0</v>
      </c>
      <c r="Y10758">
        <v>408195</v>
      </c>
      <c r="Z10758">
        <v>20240531</v>
      </c>
      <c r="AA10758">
        <v>0</v>
      </c>
      <c r="AB10758">
        <v>0</v>
      </c>
      <c r="AC10758" t="s">
        <v>2281</v>
      </c>
      <c r="AD10758" t="s">
        <v>2281</v>
      </c>
      <c r="AE10758">
        <v>41131</v>
      </c>
      <c r="AF10758" t="s">
        <v>2281</v>
      </c>
      <c r="AG10758" t="s">
        <v>117</v>
      </c>
      <c r="AH10758">
        <v>400</v>
      </c>
    </row>
    <row r="10759" spans="1:34" hidden="1" x14ac:dyDescent="0.25">
      <c r="A10759" t="str">
        <f t="shared" si="504"/>
        <v>40 1 3 22 1 3 51 2 0 1906004 408112</v>
      </c>
      <c r="B10759" t="str">
        <f t="shared" si="505"/>
        <v>40 1 3 22 1 3 51 2 0 1906004 408196</v>
      </c>
      <c r="C10759" t="str">
        <f t="shared" si="506"/>
        <v>40 1 3 22 1 3 51 2 0 1906004</v>
      </c>
      <c r="D10759">
        <v>40</v>
      </c>
      <c r="E10759">
        <v>1</v>
      </c>
      <c r="F10759">
        <v>3</v>
      </c>
      <c r="G10759">
        <v>22</v>
      </c>
      <c r="H10759">
        <v>1</v>
      </c>
      <c r="I10759">
        <v>3</v>
      </c>
      <c r="J10759">
        <v>51</v>
      </c>
      <c r="K10759">
        <v>2</v>
      </c>
      <c r="L10759" t="s">
        <v>147</v>
      </c>
      <c r="M10759" t="s">
        <v>236</v>
      </c>
      <c r="N10759" s="13">
        <v>2063015695.46</v>
      </c>
      <c r="O10759">
        <v>408112</v>
      </c>
      <c r="P10759">
        <v>2024</v>
      </c>
      <c r="Q10759">
        <v>800088702</v>
      </c>
      <c r="R10759" t="s">
        <v>2161</v>
      </c>
      <c r="S10759" s="13">
        <v>3466886316.5100002</v>
      </c>
      <c r="T10759">
        <v>0</v>
      </c>
      <c r="U10759" t="s">
        <v>7874</v>
      </c>
      <c r="V10759" t="s">
        <v>2345</v>
      </c>
      <c r="W10759">
        <v>5004</v>
      </c>
      <c r="X10759">
        <v>0</v>
      </c>
      <c r="Y10759">
        <v>408196</v>
      </c>
      <c r="Z10759">
        <v>20240531</v>
      </c>
      <c r="AA10759">
        <v>0</v>
      </c>
      <c r="AB10759">
        <v>0</v>
      </c>
      <c r="AC10759" t="s">
        <v>2281</v>
      </c>
      <c r="AD10759" t="s">
        <v>2281</v>
      </c>
      <c r="AE10759">
        <v>41143</v>
      </c>
      <c r="AF10759" t="s">
        <v>2281</v>
      </c>
      <c r="AG10759" t="s">
        <v>113</v>
      </c>
      <c r="AH10759">
        <v>400</v>
      </c>
    </row>
    <row r="10760" spans="1:34" hidden="1" x14ac:dyDescent="0.25">
      <c r="A10760" t="str">
        <f t="shared" si="504"/>
        <v>40 1 3 22 1 3 51 4 0 1906004 408112</v>
      </c>
      <c r="B10760" t="str">
        <f t="shared" si="505"/>
        <v>40 1 3 22 1 3 51 4 0 1906004 408196</v>
      </c>
      <c r="C10760" t="str">
        <f t="shared" si="506"/>
        <v>40 1 3 22 1 3 51 4 0 1906004</v>
      </c>
      <c r="D10760">
        <v>40</v>
      </c>
      <c r="E10760">
        <v>1</v>
      </c>
      <c r="F10760">
        <v>3</v>
      </c>
      <c r="G10760">
        <v>22</v>
      </c>
      <c r="H10760">
        <v>1</v>
      </c>
      <c r="I10760">
        <v>3</v>
      </c>
      <c r="J10760">
        <v>51</v>
      </c>
      <c r="K10760">
        <v>4</v>
      </c>
      <c r="L10760" t="s">
        <v>147</v>
      </c>
      <c r="M10760" t="s">
        <v>236</v>
      </c>
      <c r="N10760" s="13">
        <v>258690610.56</v>
      </c>
      <c r="O10760">
        <v>408112</v>
      </c>
      <c r="P10760">
        <v>2024</v>
      </c>
      <c r="Q10760">
        <v>800088702</v>
      </c>
      <c r="R10760" t="s">
        <v>2161</v>
      </c>
      <c r="S10760" s="13">
        <v>3466886316.5100002</v>
      </c>
      <c r="T10760">
        <v>0</v>
      </c>
      <c r="U10760" t="s">
        <v>7874</v>
      </c>
      <c r="V10760" t="s">
        <v>2345</v>
      </c>
      <c r="W10760">
        <v>5004</v>
      </c>
      <c r="X10760">
        <v>0</v>
      </c>
      <c r="Y10760">
        <v>408196</v>
      </c>
      <c r="Z10760">
        <v>20240531</v>
      </c>
      <c r="AA10760">
        <v>0</v>
      </c>
      <c r="AB10760">
        <v>0</v>
      </c>
      <c r="AC10760" t="s">
        <v>2281</v>
      </c>
      <c r="AD10760" t="s">
        <v>2281</v>
      </c>
      <c r="AE10760">
        <v>41151</v>
      </c>
      <c r="AF10760" t="s">
        <v>2281</v>
      </c>
      <c r="AG10760" t="s">
        <v>115</v>
      </c>
      <c r="AH10760">
        <v>400</v>
      </c>
    </row>
    <row r="10761" spans="1:34" hidden="1" x14ac:dyDescent="0.25">
      <c r="A10761" t="str">
        <f t="shared" si="504"/>
        <v>40 1 3 22 1 3 51 5 0 1906004 408112</v>
      </c>
      <c r="B10761" t="str">
        <f t="shared" si="505"/>
        <v>40 1 3 22 1 3 51 5 0 1906004 408196</v>
      </c>
      <c r="C10761" t="str">
        <f t="shared" si="506"/>
        <v>40 1 3 22 1 3 51 5 0 1906004</v>
      </c>
      <c r="D10761">
        <v>40</v>
      </c>
      <c r="E10761">
        <v>1</v>
      </c>
      <c r="F10761">
        <v>3</v>
      </c>
      <c r="G10761">
        <v>22</v>
      </c>
      <c r="H10761">
        <v>1</v>
      </c>
      <c r="I10761">
        <v>3</v>
      </c>
      <c r="J10761">
        <v>51</v>
      </c>
      <c r="K10761">
        <v>5</v>
      </c>
      <c r="L10761" t="s">
        <v>147</v>
      </c>
      <c r="M10761" t="s">
        <v>236</v>
      </c>
      <c r="N10761" s="13">
        <v>43098241.920000002</v>
      </c>
      <c r="O10761">
        <v>408112</v>
      </c>
      <c r="P10761">
        <v>2024</v>
      </c>
      <c r="Q10761">
        <v>800088702</v>
      </c>
      <c r="R10761" t="s">
        <v>2161</v>
      </c>
      <c r="S10761" s="13">
        <v>3466886316.5100002</v>
      </c>
      <c r="T10761">
        <v>0</v>
      </c>
      <c r="U10761" t="s">
        <v>7874</v>
      </c>
      <c r="V10761" t="s">
        <v>2345</v>
      </c>
      <c r="W10761">
        <v>5004</v>
      </c>
      <c r="X10761">
        <v>0</v>
      </c>
      <c r="Y10761">
        <v>408196</v>
      </c>
      <c r="Z10761">
        <v>20240531</v>
      </c>
      <c r="AA10761">
        <v>0</v>
      </c>
      <c r="AB10761">
        <v>0</v>
      </c>
      <c r="AC10761" t="s">
        <v>2281</v>
      </c>
      <c r="AD10761" t="s">
        <v>2281</v>
      </c>
      <c r="AE10761">
        <v>41162</v>
      </c>
      <c r="AF10761" t="s">
        <v>2281</v>
      </c>
      <c r="AG10761" t="s">
        <v>116</v>
      </c>
      <c r="AH10761">
        <v>400</v>
      </c>
    </row>
    <row r="10762" spans="1:34" hidden="1" x14ac:dyDescent="0.25">
      <c r="A10762" t="str">
        <f t="shared" si="504"/>
        <v>40 1 3 22 1 3 51 6 0 1906004 408112</v>
      </c>
      <c r="B10762" t="str">
        <f t="shared" si="505"/>
        <v>40 1 3 22 1 3 51 6 0 1906004 408196</v>
      </c>
      <c r="C10762" t="str">
        <f t="shared" si="506"/>
        <v>40 1 3 22 1 3 51 6 0 1906004</v>
      </c>
      <c r="D10762">
        <v>40</v>
      </c>
      <c r="E10762">
        <v>1</v>
      </c>
      <c r="F10762">
        <v>3</v>
      </c>
      <c r="G10762">
        <v>22</v>
      </c>
      <c r="H10762">
        <v>1</v>
      </c>
      <c r="I10762">
        <v>3</v>
      </c>
      <c r="J10762">
        <v>51</v>
      </c>
      <c r="K10762">
        <v>6</v>
      </c>
      <c r="L10762" t="s">
        <v>147</v>
      </c>
      <c r="M10762" t="s">
        <v>236</v>
      </c>
      <c r="N10762" s="13">
        <v>73979865.120000005</v>
      </c>
      <c r="O10762">
        <v>408112</v>
      </c>
      <c r="P10762">
        <v>2024</v>
      </c>
      <c r="Q10762">
        <v>800088702</v>
      </c>
      <c r="R10762" t="s">
        <v>2161</v>
      </c>
      <c r="S10762" s="13">
        <v>3466886316.5100002</v>
      </c>
      <c r="T10762">
        <v>0</v>
      </c>
      <c r="U10762" t="s">
        <v>7874</v>
      </c>
      <c r="V10762" t="s">
        <v>2345</v>
      </c>
      <c r="W10762">
        <v>5004</v>
      </c>
      <c r="X10762">
        <v>0</v>
      </c>
      <c r="Y10762">
        <v>408196</v>
      </c>
      <c r="Z10762">
        <v>20240531</v>
      </c>
      <c r="AA10762">
        <v>0</v>
      </c>
      <c r="AB10762">
        <v>0</v>
      </c>
      <c r="AC10762" t="s">
        <v>2281</v>
      </c>
      <c r="AD10762" t="s">
        <v>2281</v>
      </c>
      <c r="AE10762">
        <v>41163</v>
      </c>
      <c r="AF10762" t="s">
        <v>7827</v>
      </c>
      <c r="AG10762" t="s">
        <v>601</v>
      </c>
      <c r="AH10762">
        <v>400</v>
      </c>
    </row>
    <row r="10763" spans="1:34" hidden="1" x14ac:dyDescent="0.25">
      <c r="A10763" t="str">
        <f t="shared" si="504"/>
        <v>40 1 3 22 1 3 51 7 0 1906004 408112</v>
      </c>
      <c r="B10763" t="str">
        <f t="shared" si="505"/>
        <v>40 1 3 22 1 3 51 7 0 1906004 408196</v>
      </c>
      <c r="C10763" t="str">
        <f t="shared" si="506"/>
        <v>40 1 3 22 1 3 51 7 0 1906004</v>
      </c>
      <c r="D10763">
        <v>40</v>
      </c>
      <c r="E10763">
        <v>1</v>
      </c>
      <c r="F10763">
        <v>3</v>
      </c>
      <c r="G10763">
        <v>22</v>
      </c>
      <c r="H10763">
        <v>1</v>
      </c>
      <c r="I10763">
        <v>3</v>
      </c>
      <c r="J10763">
        <v>51</v>
      </c>
      <c r="K10763">
        <v>7</v>
      </c>
      <c r="L10763" t="s">
        <v>147</v>
      </c>
      <c r="M10763" t="s">
        <v>236</v>
      </c>
      <c r="N10763" s="13">
        <v>52458213.960000001</v>
      </c>
      <c r="O10763">
        <v>408112</v>
      </c>
      <c r="P10763">
        <v>2024</v>
      </c>
      <c r="Q10763">
        <v>800088702</v>
      </c>
      <c r="R10763" t="s">
        <v>2161</v>
      </c>
      <c r="S10763" s="13">
        <v>3466886316.5100002</v>
      </c>
      <c r="T10763">
        <v>0</v>
      </c>
      <c r="U10763" t="s">
        <v>7874</v>
      </c>
      <c r="V10763" t="s">
        <v>2345</v>
      </c>
      <c r="W10763">
        <v>5004</v>
      </c>
      <c r="X10763">
        <v>0</v>
      </c>
      <c r="Y10763">
        <v>408196</v>
      </c>
      <c r="Z10763">
        <v>20240531</v>
      </c>
      <c r="AA10763">
        <v>0</v>
      </c>
      <c r="AB10763">
        <v>0</v>
      </c>
      <c r="AC10763" t="s">
        <v>2281</v>
      </c>
      <c r="AD10763" t="s">
        <v>2281</v>
      </c>
      <c r="AE10763">
        <v>41140</v>
      </c>
      <c r="AF10763" t="s">
        <v>7827</v>
      </c>
      <c r="AG10763" t="s">
        <v>600</v>
      </c>
      <c r="AH10763">
        <v>400</v>
      </c>
    </row>
    <row r="10764" spans="1:34" hidden="1" x14ac:dyDescent="0.25">
      <c r="A10764" t="str">
        <f t="shared" si="504"/>
        <v>40 1 3 33 1 3 51 0 0 1906004 408112</v>
      </c>
      <c r="B10764" t="str">
        <f t="shared" si="505"/>
        <v>40 1 3 33 1 3 51 0 0 1906004 408196</v>
      </c>
      <c r="C10764" t="str">
        <f t="shared" si="506"/>
        <v>40 1 3 33 1 3 51 0 0 1906004</v>
      </c>
      <c r="D10764">
        <v>40</v>
      </c>
      <c r="E10764">
        <v>1</v>
      </c>
      <c r="F10764">
        <v>3</v>
      </c>
      <c r="G10764">
        <v>33</v>
      </c>
      <c r="H10764">
        <v>1</v>
      </c>
      <c r="I10764">
        <v>3</v>
      </c>
      <c r="J10764">
        <v>51</v>
      </c>
      <c r="K10764">
        <v>0</v>
      </c>
      <c r="L10764" t="s">
        <v>147</v>
      </c>
      <c r="M10764" t="s">
        <v>236</v>
      </c>
      <c r="N10764" s="13">
        <v>975643689.49000001</v>
      </c>
      <c r="O10764">
        <v>408112</v>
      </c>
      <c r="P10764">
        <v>2024</v>
      </c>
      <c r="Q10764">
        <v>800088702</v>
      </c>
      <c r="R10764" t="s">
        <v>2161</v>
      </c>
      <c r="S10764" s="13">
        <v>3466886316.5100002</v>
      </c>
      <c r="T10764">
        <v>0</v>
      </c>
      <c r="U10764" t="s">
        <v>7874</v>
      </c>
      <c r="V10764" t="s">
        <v>2345</v>
      </c>
      <c r="W10764">
        <v>5004</v>
      </c>
      <c r="X10764">
        <v>0</v>
      </c>
      <c r="Y10764">
        <v>408196</v>
      </c>
      <c r="Z10764">
        <v>20240531</v>
      </c>
      <c r="AA10764">
        <v>0</v>
      </c>
      <c r="AB10764">
        <v>0</v>
      </c>
      <c r="AC10764" t="s">
        <v>2281</v>
      </c>
      <c r="AD10764" t="s">
        <v>2281</v>
      </c>
      <c r="AE10764">
        <v>41131</v>
      </c>
      <c r="AF10764" t="s">
        <v>2281</v>
      </c>
      <c r="AG10764" t="s">
        <v>117</v>
      </c>
      <c r="AH10764">
        <v>400</v>
      </c>
    </row>
    <row r="10765" spans="1:34" hidden="1" x14ac:dyDescent="0.25">
      <c r="A10765" t="str">
        <f t="shared" si="504"/>
        <v>40 1 3 22 1 3 51 2 0 1906004 408113</v>
      </c>
      <c r="B10765" t="str">
        <f t="shared" si="505"/>
        <v>40 1 3 22 1 3 51 2 0 1906004 408197</v>
      </c>
      <c r="C10765" t="str">
        <f t="shared" si="506"/>
        <v>40 1 3 22 1 3 51 2 0 1906004</v>
      </c>
      <c r="D10765">
        <v>40</v>
      </c>
      <c r="E10765">
        <v>1</v>
      </c>
      <c r="F10765">
        <v>3</v>
      </c>
      <c r="G10765">
        <v>22</v>
      </c>
      <c r="H10765">
        <v>1</v>
      </c>
      <c r="I10765">
        <v>3</v>
      </c>
      <c r="J10765">
        <v>51</v>
      </c>
      <c r="K10765">
        <v>2</v>
      </c>
      <c r="L10765" t="s">
        <v>147</v>
      </c>
      <c r="M10765" t="s">
        <v>236</v>
      </c>
      <c r="N10765" s="13">
        <v>3259475679.8400002</v>
      </c>
      <c r="O10765">
        <v>408113</v>
      </c>
      <c r="P10765">
        <v>2024</v>
      </c>
      <c r="Q10765">
        <v>900156264</v>
      </c>
      <c r="R10765" t="s">
        <v>2162</v>
      </c>
      <c r="S10765" s="13">
        <v>5477530616.1400003</v>
      </c>
      <c r="T10765">
        <v>0</v>
      </c>
      <c r="U10765" t="s">
        <v>7874</v>
      </c>
      <c r="V10765" t="s">
        <v>2345</v>
      </c>
      <c r="W10765">
        <v>5004</v>
      </c>
      <c r="X10765">
        <v>0</v>
      </c>
      <c r="Y10765">
        <v>408197</v>
      </c>
      <c r="Z10765">
        <v>20240531</v>
      </c>
      <c r="AA10765">
        <v>0</v>
      </c>
      <c r="AB10765">
        <v>0</v>
      </c>
      <c r="AC10765" t="s">
        <v>2281</v>
      </c>
      <c r="AD10765" t="s">
        <v>2281</v>
      </c>
      <c r="AE10765">
        <v>41143</v>
      </c>
      <c r="AF10765" t="s">
        <v>2281</v>
      </c>
      <c r="AG10765" t="s">
        <v>113</v>
      </c>
      <c r="AH10765">
        <v>400</v>
      </c>
    </row>
    <row r="10766" spans="1:34" hidden="1" x14ac:dyDescent="0.25">
      <c r="A10766" t="str">
        <f t="shared" si="504"/>
        <v>40 1 3 22 1 3 51 4 0 1906004 408113</v>
      </c>
      <c r="B10766" t="str">
        <f t="shared" si="505"/>
        <v>40 1 3 22 1 3 51 4 0 1906004 408197</v>
      </c>
      <c r="C10766" t="str">
        <f t="shared" si="506"/>
        <v>40 1 3 22 1 3 51 4 0 1906004</v>
      </c>
      <c r="D10766">
        <v>40</v>
      </c>
      <c r="E10766">
        <v>1</v>
      </c>
      <c r="F10766">
        <v>3</v>
      </c>
      <c r="G10766">
        <v>22</v>
      </c>
      <c r="H10766">
        <v>1</v>
      </c>
      <c r="I10766">
        <v>3</v>
      </c>
      <c r="J10766">
        <v>51</v>
      </c>
      <c r="K10766">
        <v>4</v>
      </c>
      <c r="L10766" t="s">
        <v>147</v>
      </c>
      <c r="M10766" t="s">
        <v>236</v>
      </c>
      <c r="N10766" s="13">
        <v>408719989.67000002</v>
      </c>
      <c r="O10766">
        <v>408113</v>
      </c>
      <c r="P10766">
        <v>2024</v>
      </c>
      <c r="Q10766">
        <v>900156264</v>
      </c>
      <c r="R10766" t="s">
        <v>2162</v>
      </c>
      <c r="S10766" s="13">
        <v>5477530616.1400003</v>
      </c>
      <c r="T10766">
        <v>0</v>
      </c>
      <c r="U10766" t="s">
        <v>7874</v>
      </c>
      <c r="V10766" t="s">
        <v>2345</v>
      </c>
      <c r="W10766">
        <v>5004</v>
      </c>
      <c r="X10766">
        <v>0</v>
      </c>
      <c r="Y10766">
        <v>408197</v>
      </c>
      <c r="Z10766">
        <v>20240531</v>
      </c>
      <c r="AA10766">
        <v>0</v>
      </c>
      <c r="AB10766">
        <v>0</v>
      </c>
      <c r="AC10766" t="s">
        <v>2281</v>
      </c>
      <c r="AD10766" t="s">
        <v>2281</v>
      </c>
      <c r="AE10766">
        <v>41151</v>
      </c>
      <c r="AF10766" t="s">
        <v>2281</v>
      </c>
      <c r="AG10766" t="s">
        <v>115</v>
      </c>
      <c r="AH10766">
        <v>400</v>
      </c>
    </row>
    <row r="10767" spans="1:34" hidden="1" x14ac:dyDescent="0.25">
      <c r="A10767" t="str">
        <f t="shared" si="504"/>
        <v>40 1 3 22 1 3 51 5 0 1906004 408113</v>
      </c>
      <c r="B10767" t="str">
        <f t="shared" si="505"/>
        <v>40 1 3 22 1 3 51 5 0 1906004 408197</v>
      </c>
      <c r="C10767" t="str">
        <f t="shared" si="506"/>
        <v>40 1 3 22 1 3 51 5 0 1906004</v>
      </c>
      <c r="D10767">
        <v>40</v>
      </c>
      <c r="E10767">
        <v>1</v>
      </c>
      <c r="F10767">
        <v>3</v>
      </c>
      <c r="G10767">
        <v>22</v>
      </c>
      <c r="H10767">
        <v>1</v>
      </c>
      <c r="I10767">
        <v>3</v>
      </c>
      <c r="J10767">
        <v>51</v>
      </c>
      <c r="K10767">
        <v>5</v>
      </c>
      <c r="L10767" t="s">
        <v>147</v>
      </c>
      <c r="M10767" t="s">
        <v>236</v>
      </c>
      <c r="N10767" s="13">
        <v>68093360.450000003</v>
      </c>
      <c r="O10767">
        <v>408113</v>
      </c>
      <c r="P10767">
        <v>2024</v>
      </c>
      <c r="Q10767">
        <v>900156264</v>
      </c>
      <c r="R10767" t="s">
        <v>2162</v>
      </c>
      <c r="S10767" s="13">
        <v>5477530616.1400003</v>
      </c>
      <c r="T10767">
        <v>0</v>
      </c>
      <c r="U10767" t="s">
        <v>7874</v>
      </c>
      <c r="V10767" t="s">
        <v>2345</v>
      </c>
      <c r="W10767">
        <v>5004</v>
      </c>
      <c r="X10767">
        <v>0</v>
      </c>
      <c r="Y10767">
        <v>408197</v>
      </c>
      <c r="Z10767">
        <v>20240531</v>
      </c>
      <c r="AA10767">
        <v>0</v>
      </c>
      <c r="AB10767">
        <v>0</v>
      </c>
      <c r="AC10767" t="s">
        <v>2281</v>
      </c>
      <c r="AD10767" t="s">
        <v>2281</v>
      </c>
      <c r="AE10767">
        <v>41162</v>
      </c>
      <c r="AF10767" t="s">
        <v>2281</v>
      </c>
      <c r="AG10767" t="s">
        <v>116</v>
      </c>
      <c r="AH10767">
        <v>400</v>
      </c>
    </row>
    <row r="10768" spans="1:34" hidden="1" x14ac:dyDescent="0.25">
      <c r="A10768" t="str">
        <f t="shared" si="504"/>
        <v>40 1 3 22 1 3 51 6 0 1906004 408113</v>
      </c>
      <c r="B10768" t="str">
        <f t="shared" si="505"/>
        <v>40 1 3 22 1 3 51 6 0 1906004 408197</v>
      </c>
      <c r="C10768" t="str">
        <f t="shared" si="506"/>
        <v>40 1 3 22 1 3 51 6 0 1906004</v>
      </c>
      <c r="D10768">
        <v>40</v>
      </c>
      <c r="E10768">
        <v>1</v>
      </c>
      <c r="F10768">
        <v>3</v>
      </c>
      <c r="G10768">
        <v>22</v>
      </c>
      <c r="H10768">
        <v>1</v>
      </c>
      <c r="I10768">
        <v>3</v>
      </c>
      <c r="J10768">
        <v>51</v>
      </c>
      <c r="K10768">
        <v>6</v>
      </c>
      <c r="L10768" t="s">
        <v>147</v>
      </c>
      <c r="M10768" t="s">
        <v>236</v>
      </c>
      <c r="N10768" s="13">
        <v>116884991.06999999</v>
      </c>
      <c r="O10768">
        <v>408113</v>
      </c>
      <c r="P10768">
        <v>2024</v>
      </c>
      <c r="Q10768">
        <v>900156264</v>
      </c>
      <c r="R10768" t="s">
        <v>2162</v>
      </c>
      <c r="S10768" s="13">
        <v>5477530616.1400003</v>
      </c>
      <c r="T10768">
        <v>0</v>
      </c>
      <c r="U10768" t="s">
        <v>7874</v>
      </c>
      <c r="V10768" t="s">
        <v>2345</v>
      </c>
      <c r="W10768">
        <v>5004</v>
      </c>
      <c r="X10768">
        <v>0</v>
      </c>
      <c r="Y10768">
        <v>408197</v>
      </c>
      <c r="Z10768">
        <v>20240531</v>
      </c>
      <c r="AA10768">
        <v>0</v>
      </c>
      <c r="AB10768">
        <v>0</v>
      </c>
      <c r="AC10768" t="s">
        <v>2281</v>
      </c>
      <c r="AD10768" t="s">
        <v>2281</v>
      </c>
      <c r="AE10768">
        <v>41163</v>
      </c>
      <c r="AF10768" t="s">
        <v>7827</v>
      </c>
      <c r="AG10768" t="s">
        <v>601</v>
      </c>
      <c r="AH10768">
        <v>400</v>
      </c>
    </row>
    <row r="10769" spans="1:34" hidden="1" x14ac:dyDescent="0.25">
      <c r="A10769" t="str">
        <f t="shared" si="504"/>
        <v>40 1 3 22 1 3 51 7 0 1906004 408113</v>
      </c>
      <c r="B10769" t="str">
        <f t="shared" si="505"/>
        <v>40 1 3 22 1 3 51 7 0 1906004 408197</v>
      </c>
      <c r="C10769" t="str">
        <f t="shared" si="506"/>
        <v>40 1 3 22 1 3 51 7 0 1906004</v>
      </c>
      <c r="D10769">
        <v>40</v>
      </c>
      <c r="E10769">
        <v>1</v>
      </c>
      <c r="F10769">
        <v>3</v>
      </c>
      <c r="G10769">
        <v>22</v>
      </c>
      <c r="H10769">
        <v>1</v>
      </c>
      <c r="I10769">
        <v>3</v>
      </c>
      <c r="J10769">
        <v>51</v>
      </c>
      <c r="K10769">
        <v>7</v>
      </c>
      <c r="L10769" t="s">
        <v>147</v>
      </c>
      <c r="M10769" t="s">
        <v>236</v>
      </c>
      <c r="N10769" s="13">
        <v>82881711.950000003</v>
      </c>
      <c r="O10769">
        <v>408113</v>
      </c>
      <c r="P10769">
        <v>2024</v>
      </c>
      <c r="Q10769">
        <v>900156264</v>
      </c>
      <c r="R10769" t="s">
        <v>2162</v>
      </c>
      <c r="S10769" s="13">
        <v>5477530616.1400003</v>
      </c>
      <c r="T10769">
        <v>0</v>
      </c>
      <c r="U10769" t="s">
        <v>7874</v>
      </c>
      <c r="V10769" t="s">
        <v>2345</v>
      </c>
      <c r="W10769">
        <v>5004</v>
      </c>
      <c r="X10769">
        <v>0</v>
      </c>
      <c r="Y10769">
        <v>408197</v>
      </c>
      <c r="Z10769">
        <v>20240531</v>
      </c>
      <c r="AA10769">
        <v>0</v>
      </c>
      <c r="AB10769">
        <v>0</v>
      </c>
      <c r="AC10769" t="s">
        <v>2281</v>
      </c>
      <c r="AD10769" t="s">
        <v>2281</v>
      </c>
      <c r="AE10769">
        <v>41140</v>
      </c>
      <c r="AF10769" t="s">
        <v>7827</v>
      </c>
      <c r="AG10769" t="s">
        <v>600</v>
      </c>
      <c r="AH10769">
        <v>400</v>
      </c>
    </row>
    <row r="10770" spans="1:34" hidden="1" x14ac:dyDescent="0.25">
      <c r="A10770" t="str">
        <f t="shared" si="504"/>
        <v>40 1 3 33 1 3 51 0 0 1906004 408113</v>
      </c>
      <c r="B10770" t="str">
        <f t="shared" si="505"/>
        <v>40 1 3 33 1 3 51 0 0 1906004 408197</v>
      </c>
      <c r="C10770" t="str">
        <f t="shared" si="506"/>
        <v>40 1 3 33 1 3 51 0 0 1906004</v>
      </c>
      <c r="D10770">
        <v>40</v>
      </c>
      <c r="E10770">
        <v>1</v>
      </c>
      <c r="F10770">
        <v>3</v>
      </c>
      <c r="G10770">
        <v>33</v>
      </c>
      <c r="H10770">
        <v>1</v>
      </c>
      <c r="I10770">
        <v>3</v>
      </c>
      <c r="J10770">
        <v>51</v>
      </c>
      <c r="K10770">
        <v>0</v>
      </c>
      <c r="L10770" t="s">
        <v>147</v>
      </c>
      <c r="M10770" t="s">
        <v>236</v>
      </c>
      <c r="N10770" s="13">
        <v>1541474883.1600001</v>
      </c>
      <c r="O10770">
        <v>408113</v>
      </c>
      <c r="P10770">
        <v>2024</v>
      </c>
      <c r="Q10770">
        <v>900156264</v>
      </c>
      <c r="R10770" t="s">
        <v>2162</v>
      </c>
      <c r="S10770" s="13">
        <v>5477530616.1400003</v>
      </c>
      <c r="T10770">
        <v>0</v>
      </c>
      <c r="U10770" t="s">
        <v>7874</v>
      </c>
      <c r="V10770" t="s">
        <v>2345</v>
      </c>
      <c r="W10770">
        <v>5004</v>
      </c>
      <c r="X10770">
        <v>0</v>
      </c>
      <c r="Y10770">
        <v>408197</v>
      </c>
      <c r="Z10770">
        <v>20240531</v>
      </c>
      <c r="AA10770">
        <v>0</v>
      </c>
      <c r="AB10770">
        <v>0</v>
      </c>
      <c r="AC10770" t="s">
        <v>2281</v>
      </c>
      <c r="AD10770" t="s">
        <v>2281</v>
      </c>
      <c r="AE10770">
        <v>41131</v>
      </c>
      <c r="AF10770" t="s">
        <v>2281</v>
      </c>
      <c r="AG10770" t="s">
        <v>117</v>
      </c>
      <c r="AH10770">
        <v>400</v>
      </c>
    </row>
    <row r="10771" spans="1:34" hidden="1" x14ac:dyDescent="0.25">
      <c r="A10771" t="str">
        <f t="shared" si="504"/>
        <v>40 1 3 22 1 3 51 2 0 1906004 408114</v>
      </c>
      <c r="B10771" t="str">
        <f t="shared" si="505"/>
        <v>40 1 3 22 1 3 51 2 0 1906004 408198</v>
      </c>
      <c r="C10771" t="str">
        <f t="shared" si="506"/>
        <v>40 1 3 22 1 3 51 2 0 1906004</v>
      </c>
      <c r="D10771">
        <v>40</v>
      </c>
      <c r="E10771">
        <v>1</v>
      </c>
      <c r="F10771">
        <v>3</v>
      </c>
      <c r="G10771">
        <v>22</v>
      </c>
      <c r="H10771">
        <v>1</v>
      </c>
      <c r="I10771">
        <v>3</v>
      </c>
      <c r="J10771">
        <v>51</v>
      </c>
      <c r="K10771">
        <v>2</v>
      </c>
      <c r="L10771" t="s">
        <v>147</v>
      </c>
      <c r="M10771" t="s">
        <v>236</v>
      </c>
      <c r="N10771" s="13">
        <v>2652218034.2399998</v>
      </c>
      <c r="O10771">
        <v>408114</v>
      </c>
      <c r="P10771">
        <v>2024</v>
      </c>
      <c r="Q10771">
        <v>800130907</v>
      </c>
      <c r="R10771" t="s">
        <v>2163</v>
      </c>
      <c r="S10771" s="13">
        <v>4457037545.3400002</v>
      </c>
      <c r="T10771">
        <v>0</v>
      </c>
      <c r="U10771" t="s">
        <v>7874</v>
      </c>
      <c r="V10771" t="s">
        <v>2345</v>
      </c>
      <c r="W10771">
        <v>5004</v>
      </c>
      <c r="X10771">
        <v>0</v>
      </c>
      <c r="Y10771">
        <v>408198</v>
      </c>
      <c r="Z10771">
        <v>20240531</v>
      </c>
      <c r="AA10771">
        <v>0</v>
      </c>
      <c r="AB10771">
        <v>0</v>
      </c>
      <c r="AC10771" t="s">
        <v>2281</v>
      </c>
      <c r="AD10771" t="s">
        <v>2281</v>
      </c>
      <c r="AE10771">
        <v>41143</v>
      </c>
      <c r="AF10771" t="s">
        <v>2281</v>
      </c>
      <c r="AG10771" t="s">
        <v>113</v>
      </c>
      <c r="AH10771">
        <v>400</v>
      </c>
    </row>
    <row r="10772" spans="1:34" hidden="1" x14ac:dyDescent="0.25">
      <c r="A10772" t="str">
        <f t="shared" si="504"/>
        <v>40 1 3 22 1 3 51 4 0 1906004 408114</v>
      </c>
      <c r="B10772" t="str">
        <f t="shared" si="505"/>
        <v>40 1 3 22 1 3 51 4 0 1906004 408198</v>
      </c>
      <c r="C10772" t="str">
        <f t="shared" si="506"/>
        <v>40 1 3 22 1 3 51 4 0 1906004</v>
      </c>
      <c r="D10772">
        <v>40</v>
      </c>
      <c r="E10772">
        <v>1</v>
      </c>
      <c r="F10772">
        <v>3</v>
      </c>
      <c r="G10772">
        <v>22</v>
      </c>
      <c r="H10772">
        <v>1</v>
      </c>
      <c r="I10772">
        <v>3</v>
      </c>
      <c r="J10772">
        <v>51</v>
      </c>
      <c r="K10772">
        <v>4</v>
      </c>
      <c r="L10772" t="s">
        <v>147</v>
      </c>
      <c r="M10772" t="s">
        <v>236</v>
      </c>
      <c r="N10772" s="13">
        <v>332573282.94999999</v>
      </c>
      <c r="O10772">
        <v>408114</v>
      </c>
      <c r="P10772">
        <v>2024</v>
      </c>
      <c r="Q10772">
        <v>800130907</v>
      </c>
      <c r="R10772" t="s">
        <v>2163</v>
      </c>
      <c r="S10772" s="13">
        <v>4457037545.3400002</v>
      </c>
      <c r="T10772">
        <v>0</v>
      </c>
      <c r="U10772" t="s">
        <v>7874</v>
      </c>
      <c r="V10772" t="s">
        <v>2345</v>
      </c>
      <c r="W10772">
        <v>5004</v>
      </c>
      <c r="X10772">
        <v>0</v>
      </c>
      <c r="Y10772">
        <v>408198</v>
      </c>
      <c r="Z10772">
        <v>20240531</v>
      </c>
      <c r="AA10772">
        <v>0</v>
      </c>
      <c r="AB10772">
        <v>0</v>
      </c>
      <c r="AC10772" t="s">
        <v>2281</v>
      </c>
      <c r="AD10772" t="s">
        <v>2281</v>
      </c>
      <c r="AE10772">
        <v>41151</v>
      </c>
      <c r="AF10772" t="s">
        <v>2281</v>
      </c>
      <c r="AG10772" t="s">
        <v>115</v>
      </c>
      <c r="AH10772">
        <v>400</v>
      </c>
    </row>
    <row r="10773" spans="1:34" hidden="1" x14ac:dyDescent="0.25">
      <c r="A10773" t="str">
        <f t="shared" si="504"/>
        <v>40 1 3 22 1 3 51 5 0 1906004 408114</v>
      </c>
      <c r="B10773" t="str">
        <f t="shared" si="505"/>
        <v>40 1 3 22 1 3 51 5 0 1906004 408198</v>
      </c>
      <c r="C10773" t="str">
        <f t="shared" si="506"/>
        <v>40 1 3 22 1 3 51 5 0 1906004</v>
      </c>
      <c r="D10773">
        <v>40</v>
      </c>
      <c r="E10773">
        <v>1</v>
      </c>
      <c r="F10773">
        <v>3</v>
      </c>
      <c r="G10773">
        <v>22</v>
      </c>
      <c r="H10773">
        <v>1</v>
      </c>
      <c r="I10773">
        <v>3</v>
      </c>
      <c r="J10773">
        <v>51</v>
      </c>
      <c r="K10773">
        <v>5</v>
      </c>
      <c r="L10773" t="s">
        <v>147</v>
      </c>
      <c r="M10773" t="s">
        <v>236</v>
      </c>
      <c r="N10773" s="13">
        <v>55407205.43</v>
      </c>
      <c r="O10773">
        <v>408114</v>
      </c>
      <c r="P10773">
        <v>2024</v>
      </c>
      <c r="Q10773">
        <v>800130907</v>
      </c>
      <c r="R10773" t="s">
        <v>2163</v>
      </c>
      <c r="S10773" s="13">
        <v>4457037545.3400002</v>
      </c>
      <c r="T10773">
        <v>0</v>
      </c>
      <c r="U10773" t="s">
        <v>7874</v>
      </c>
      <c r="V10773" t="s">
        <v>2345</v>
      </c>
      <c r="W10773">
        <v>5004</v>
      </c>
      <c r="X10773">
        <v>0</v>
      </c>
      <c r="Y10773">
        <v>408198</v>
      </c>
      <c r="Z10773">
        <v>20240531</v>
      </c>
      <c r="AA10773">
        <v>0</v>
      </c>
      <c r="AB10773">
        <v>0</v>
      </c>
      <c r="AC10773" t="s">
        <v>2281</v>
      </c>
      <c r="AD10773" t="s">
        <v>2281</v>
      </c>
      <c r="AE10773">
        <v>41162</v>
      </c>
      <c r="AF10773" t="s">
        <v>2281</v>
      </c>
      <c r="AG10773" t="s">
        <v>116</v>
      </c>
      <c r="AH10773">
        <v>400</v>
      </c>
    </row>
    <row r="10774" spans="1:34" hidden="1" x14ac:dyDescent="0.25">
      <c r="A10774" t="str">
        <f t="shared" si="504"/>
        <v>40 1 3 22 1 3 51 6 0 1906004 408114</v>
      </c>
      <c r="B10774" t="str">
        <f t="shared" si="505"/>
        <v>40 1 3 22 1 3 51 6 0 1906004 408198</v>
      </c>
      <c r="C10774" t="str">
        <f t="shared" si="506"/>
        <v>40 1 3 22 1 3 51 6 0 1906004</v>
      </c>
      <c r="D10774">
        <v>40</v>
      </c>
      <c r="E10774">
        <v>1</v>
      </c>
      <c r="F10774">
        <v>3</v>
      </c>
      <c r="G10774">
        <v>22</v>
      </c>
      <c r="H10774">
        <v>1</v>
      </c>
      <c r="I10774">
        <v>3</v>
      </c>
      <c r="J10774">
        <v>51</v>
      </c>
      <c r="K10774">
        <v>6</v>
      </c>
      <c r="L10774" t="s">
        <v>147</v>
      </c>
      <c r="M10774" t="s">
        <v>236</v>
      </c>
      <c r="N10774" s="13">
        <v>95108695.909999996</v>
      </c>
      <c r="O10774">
        <v>408114</v>
      </c>
      <c r="P10774">
        <v>2024</v>
      </c>
      <c r="Q10774">
        <v>800130907</v>
      </c>
      <c r="R10774" t="s">
        <v>2163</v>
      </c>
      <c r="S10774" s="13">
        <v>4457037545.3400002</v>
      </c>
      <c r="T10774">
        <v>0</v>
      </c>
      <c r="U10774" t="s">
        <v>7874</v>
      </c>
      <c r="V10774" t="s">
        <v>2345</v>
      </c>
      <c r="W10774">
        <v>5004</v>
      </c>
      <c r="X10774">
        <v>0</v>
      </c>
      <c r="Y10774">
        <v>408198</v>
      </c>
      <c r="Z10774">
        <v>20240531</v>
      </c>
      <c r="AA10774">
        <v>0</v>
      </c>
      <c r="AB10774">
        <v>0</v>
      </c>
      <c r="AC10774" t="s">
        <v>2281</v>
      </c>
      <c r="AD10774" t="s">
        <v>2281</v>
      </c>
      <c r="AE10774">
        <v>41163</v>
      </c>
      <c r="AF10774" t="s">
        <v>7827</v>
      </c>
      <c r="AG10774" t="s">
        <v>601</v>
      </c>
      <c r="AH10774">
        <v>400</v>
      </c>
    </row>
    <row r="10775" spans="1:34" hidden="1" x14ac:dyDescent="0.25">
      <c r="A10775" t="str">
        <f t="shared" si="504"/>
        <v>40 1 3 22 1 3 51 7 0 1906004 408114</v>
      </c>
      <c r="B10775" t="str">
        <f t="shared" si="505"/>
        <v>40 1 3 22 1 3 51 7 0 1906004 408198</v>
      </c>
      <c r="C10775" t="str">
        <f t="shared" si="506"/>
        <v>40 1 3 22 1 3 51 7 0 1906004</v>
      </c>
      <c r="D10775">
        <v>40</v>
      </c>
      <c r="E10775">
        <v>1</v>
      </c>
      <c r="F10775">
        <v>3</v>
      </c>
      <c r="G10775">
        <v>22</v>
      </c>
      <c r="H10775">
        <v>1</v>
      </c>
      <c r="I10775">
        <v>3</v>
      </c>
      <c r="J10775">
        <v>51</v>
      </c>
      <c r="K10775">
        <v>7</v>
      </c>
      <c r="L10775" t="s">
        <v>147</v>
      </c>
      <c r="M10775" t="s">
        <v>236</v>
      </c>
      <c r="N10775" s="13">
        <v>67440408.430000007</v>
      </c>
      <c r="O10775">
        <v>408114</v>
      </c>
      <c r="P10775">
        <v>2024</v>
      </c>
      <c r="Q10775">
        <v>800130907</v>
      </c>
      <c r="R10775" t="s">
        <v>2163</v>
      </c>
      <c r="S10775" s="13">
        <v>4457037545.3400002</v>
      </c>
      <c r="T10775">
        <v>0</v>
      </c>
      <c r="U10775" t="s">
        <v>7874</v>
      </c>
      <c r="V10775" t="s">
        <v>2345</v>
      </c>
      <c r="W10775">
        <v>5004</v>
      </c>
      <c r="X10775">
        <v>0</v>
      </c>
      <c r="Y10775">
        <v>408198</v>
      </c>
      <c r="Z10775">
        <v>20240531</v>
      </c>
      <c r="AA10775">
        <v>0</v>
      </c>
      <c r="AB10775">
        <v>0</v>
      </c>
      <c r="AC10775" t="s">
        <v>2281</v>
      </c>
      <c r="AD10775" t="s">
        <v>2281</v>
      </c>
      <c r="AE10775">
        <v>41140</v>
      </c>
      <c r="AF10775" t="s">
        <v>7827</v>
      </c>
      <c r="AG10775" t="s">
        <v>600</v>
      </c>
      <c r="AH10775">
        <v>400</v>
      </c>
    </row>
    <row r="10776" spans="1:34" hidden="1" x14ac:dyDescent="0.25">
      <c r="A10776" t="str">
        <f t="shared" si="504"/>
        <v>40 1 3 33 1 3 51 0 0 1906004 408114</v>
      </c>
      <c r="B10776" t="str">
        <f t="shared" si="505"/>
        <v>40 1 3 33 1 3 51 0 0 1906004 408198</v>
      </c>
      <c r="C10776" t="str">
        <f t="shared" si="506"/>
        <v>40 1 3 33 1 3 51 0 0 1906004</v>
      </c>
      <c r="D10776">
        <v>40</v>
      </c>
      <c r="E10776">
        <v>1</v>
      </c>
      <c r="F10776">
        <v>3</v>
      </c>
      <c r="G10776">
        <v>33</v>
      </c>
      <c r="H10776">
        <v>1</v>
      </c>
      <c r="I10776">
        <v>3</v>
      </c>
      <c r="J10776">
        <v>51</v>
      </c>
      <c r="K10776">
        <v>0</v>
      </c>
      <c r="L10776" t="s">
        <v>147</v>
      </c>
      <c r="M10776" t="s">
        <v>236</v>
      </c>
      <c r="N10776" s="13">
        <v>1254289918.3800001</v>
      </c>
      <c r="O10776">
        <v>408114</v>
      </c>
      <c r="P10776">
        <v>2024</v>
      </c>
      <c r="Q10776">
        <v>800130907</v>
      </c>
      <c r="R10776" t="s">
        <v>2163</v>
      </c>
      <c r="S10776" s="13">
        <v>4457037545.3400002</v>
      </c>
      <c r="T10776">
        <v>0</v>
      </c>
      <c r="U10776" t="s">
        <v>7874</v>
      </c>
      <c r="V10776" t="s">
        <v>2345</v>
      </c>
      <c r="W10776">
        <v>5004</v>
      </c>
      <c r="X10776">
        <v>0</v>
      </c>
      <c r="Y10776">
        <v>408198</v>
      </c>
      <c r="Z10776">
        <v>20240531</v>
      </c>
      <c r="AA10776">
        <v>0</v>
      </c>
      <c r="AB10776">
        <v>0</v>
      </c>
      <c r="AC10776" t="s">
        <v>2281</v>
      </c>
      <c r="AD10776" t="s">
        <v>2281</v>
      </c>
      <c r="AE10776">
        <v>41131</v>
      </c>
      <c r="AF10776" t="s">
        <v>2281</v>
      </c>
      <c r="AG10776" t="s">
        <v>117</v>
      </c>
      <c r="AH10776">
        <v>400</v>
      </c>
    </row>
    <row r="10777" spans="1:34" hidden="1" x14ac:dyDescent="0.25">
      <c r="A10777" t="str">
        <f t="shared" si="504"/>
        <v>40 1 3 22 1 3 51 2 0 1906004 408115</v>
      </c>
      <c r="B10777" t="str">
        <f t="shared" si="505"/>
        <v>40 1 3 22 1 3 51 2 0 1906004 408199</v>
      </c>
      <c r="C10777" t="str">
        <f t="shared" si="506"/>
        <v>40 1 3 22 1 3 51 2 0 1906004</v>
      </c>
      <c r="D10777">
        <v>40</v>
      </c>
      <c r="E10777">
        <v>1</v>
      </c>
      <c r="F10777">
        <v>3</v>
      </c>
      <c r="G10777">
        <v>22</v>
      </c>
      <c r="H10777">
        <v>1</v>
      </c>
      <c r="I10777">
        <v>3</v>
      </c>
      <c r="J10777">
        <v>51</v>
      </c>
      <c r="K10777">
        <v>2</v>
      </c>
      <c r="L10777" t="s">
        <v>147</v>
      </c>
      <c r="M10777" t="s">
        <v>236</v>
      </c>
      <c r="N10777" s="13">
        <v>1034547377.38</v>
      </c>
      <c r="O10777">
        <v>408115</v>
      </c>
      <c r="P10777">
        <v>2024</v>
      </c>
      <c r="Q10777">
        <v>800251440</v>
      </c>
      <c r="R10777" t="s">
        <v>2164</v>
      </c>
      <c r="S10777" s="13">
        <v>1738551070.8</v>
      </c>
      <c r="T10777">
        <v>0</v>
      </c>
      <c r="U10777" t="s">
        <v>7874</v>
      </c>
      <c r="V10777" t="s">
        <v>2345</v>
      </c>
      <c r="W10777">
        <v>5004</v>
      </c>
      <c r="X10777">
        <v>0</v>
      </c>
      <c r="Y10777">
        <v>408199</v>
      </c>
      <c r="Z10777">
        <v>20240531</v>
      </c>
      <c r="AA10777">
        <v>0</v>
      </c>
      <c r="AB10777">
        <v>0</v>
      </c>
      <c r="AC10777" t="s">
        <v>2281</v>
      </c>
      <c r="AD10777" t="s">
        <v>2281</v>
      </c>
      <c r="AE10777">
        <v>41143</v>
      </c>
      <c r="AF10777" t="s">
        <v>2281</v>
      </c>
      <c r="AG10777" t="s">
        <v>113</v>
      </c>
      <c r="AH10777">
        <v>400</v>
      </c>
    </row>
    <row r="10778" spans="1:34" hidden="1" x14ac:dyDescent="0.25">
      <c r="A10778" t="str">
        <f t="shared" si="504"/>
        <v>40 1 3 22 1 3 51 4 0 1906004 408115</v>
      </c>
      <c r="B10778" t="str">
        <f t="shared" si="505"/>
        <v>40 1 3 22 1 3 51 4 0 1906004 408199</v>
      </c>
      <c r="C10778" t="str">
        <f t="shared" si="506"/>
        <v>40 1 3 22 1 3 51 4 0 1906004</v>
      </c>
      <c r="D10778">
        <v>40</v>
      </c>
      <c r="E10778">
        <v>1</v>
      </c>
      <c r="F10778">
        <v>3</v>
      </c>
      <c r="G10778">
        <v>22</v>
      </c>
      <c r="H10778">
        <v>1</v>
      </c>
      <c r="I10778">
        <v>3</v>
      </c>
      <c r="J10778">
        <v>51</v>
      </c>
      <c r="K10778">
        <v>4</v>
      </c>
      <c r="L10778" t="s">
        <v>147</v>
      </c>
      <c r="M10778" t="s">
        <v>236</v>
      </c>
      <c r="N10778" s="13">
        <v>129726445.27</v>
      </c>
      <c r="O10778">
        <v>408115</v>
      </c>
      <c r="P10778">
        <v>2024</v>
      </c>
      <c r="Q10778">
        <v>800251440</v>
      </c>
      <c r="R10778" t="s">
        <v>2164</v>
      </c>
      <c r="S10778" s="13">
        <v>1738551070.8</v>
      </c>
      <c r="T10778">
        <v>0</v>
      </c>
      <c r="U10778" t="s">
        <v>7874</v>
      </c>
      <c r="V10778" t="s">
        <v>2345</v>
      </c>
      <c r="W10778">
        <v>5004</v>
      </c>
      <c r="X10778">
        <v>0</v>
      </c>
      <c r="Y10778">
        <v>408199</v>
      </c>
      <c r="Z10778">
        <v>20240531</v>
      </c>
      <c r="AA10778">
        <v>0</v>
      </c>
      <c r="AB10778">
        <v>0</v>
      </c>
      <c r="AC10778" t="s">
        <v>2281</v>
      </c>
      <c r="AD10778" t="s">
        <v>2281</v>
      </c>
      <c r="AE10778">
        <v>41151</v>
      </c>
      <c r="AF10778" t="s">
        <v>2281</v>
      </c>
      <c r="AG10778" t="s">
        <v>115</v>
      </c>
      <c r="AH10778">
        <v>400</v>
      </c>
    </row>
    <row r="10779" spans="1:34" hidden="1" x14ac:dyDescent="0.25">
      <c r="A10779" t="str">
        <f t="shared" si="504"/>
        <v>40 1 3 22 1 3 51 5 0 1906004 408115</v>
      </c>
      <c r="B10779" t="str">
        <f t="shared" si="505"/>
        <v>40 1 3 22 1 3 51 5 0 1906004 408199</v>
      </c>
      <c r="C10779" t="str">
        <f t="shared" si="506"/>
        <v>40 1 3 22 1 3 51 5 0 1906004</v>
      </c>
      <c r="D10779">
        <v>40</v>
      </c>
      <c r="E10779">
        <v>1</v>
      </c>
      <c r="F10779">
        <v>3</v>
      </c>
      <c r="G10779">
        <v>22</v>
      </c>
      <c r="H10779">
        <v>1</v>
      </c>
      <c r="I10779">
        <v>3</v>
      </c>
      <c r="J10779">
        <v>51</v>
      </c>
      <c r="K10779">
        <v>5</v>
      </c>
      <c r="L10779" t="s">
        <v>147</v>
      </c>
      <c r="M10779" t="s">
        <v>236</v>
      </c>
      <c r="N10779" s="13">
        <v>21612619.449999999</v>
      </c>
      <c r="O10779">
        <v>408115</v>
      </c>
      <c r="P10779">
        <v>2024</v>
      </c>
      <c r="Q10779">
        <v>800251440</v>
      </c>
      <c r="R10779" t="s">
        <v>2164</v>
      </c>
      <c r="S10779" s="13">
        <v>1738551070.8</v>
      </c>
      <c r="T10779">
        <v>0</v>
      </c>
      <c r="U10779" t="s">
        <v>7874</v>
      </c>
      <c r="V10779" t="s">
        <v>2345</v>
      </c>
      <c r="W10779">
        <v>5004</v>
      </c>
      <c r="X10779">
        <v>0</v>
      </c>
      <c r="Y10779">
        <v>408199</v>
      </c>
      <c r="Z10779">
        <v>20240531</v>
      </c>
      <c r="AA10779">
        <v>0</v>
      </c>
      <c r="AB10779">
        <v>0</v>
      </c>
      <c r="AC10779" t="s">
        <v>2281</v>
      </c>
      <c r="AD10779" t="s">
        <v>2281</v>
      </c>
      <c r="AE10779">
        <v>41162</v>
      </c>
      <c r="AF10779" t="s">
        <v>2281</v>
      </c>
      <c r="AG10779" t="s">
        <v>116</v>
      </c>
      <c r="AH10779">
        <v>400</v>
      </c>
    </row>
    <row r="10780" spans="1:34" hidden="1" x14ac:dyDescent="0.25">
      <c r="A10780" t="str">
        <f t="shared" si="504"/>
        <v>40 1 3 22 1 3 51 6 0 1906004 408115</v>
      </c>
      <c r="B10780" t="str">
        <f t="shared" si="505"/>
        <v>40 1 3 22 1 3 51 6 0 1906004 408199</v>
      </c>
      <c r="C10780" t="str">
        <f t="shared" si="506"/>
        <v>40 1 3 22 1 3 51 6 0 1906004</v>
      </c>
      <c r="D10780">
        <v>40</v>
      </c>
      <c r="E10780">
        <v>1</v>
      </c>
      <c r="F10780">
        <v>3</v>
      </c>
      <c r="G10780">
        <v>22</v>
      </c>
      <c r="H10780">
        <v>1</v>
      </c>
      <c r="I10780">
        <v>3</v>
      </c>
      <c r="J10780">
        <v>51</v>
      </c>
      <c r="K10780">
        <v>6</v>
      </c>
      <c r="L10780" t="s">
        <v>147</v>
      </c>
      <c r="M10780" t="s">
        <v>236</v>
      </c>
      <c r="N10780" s="13">
        <v>37098930.270000003</v>
      </c>
      <c r="O10780">
        <v>408115</v>
      </c>
      <c r="P10780">
        <v>2024</v>
      </c>
      <c r="Q10780">
        <v>800251440</v>
      </c>
      <c r="R10780" t="s">
        <v>2164</v>
      </c>
      <c r="S10780" s="13">
        <v>1738551070.8</v>
      </c>
      <c r="T10780">
        <v>0</v>
      </c>
      <c r="U10780" t="s">
        <v>7874</v>
      </c>
      <c r="V10780" t="s">
        <v>2345</v>
      </c>
      <c r="W10780">
        <v>5004</v>
      </c>
      <c r="X10780">
        <v>0</v>
      </c>
      <c r="Y10780">
        <v>408199</v>
      </c>
      <c r="Z10780">
        <v>20240531</v>
      </c>
      <c r="AA10780">
        <v>0</v>
      </c>
      <c r="AB10780">
        <v>0</v>
      </c>
      <c r="AC10780" t="s">
        <v>2281</v>
      </c>
      <c r="AD10780" t="s">
        <v>2281</v>
      </c>
      <c r="AE10780">
        <v>41163</v>
      </c>
      <c r="AF10780" t="s">
        <v>7827</v>
      </c>
      <c r="AG10780" t="s">
        <v>601</v>
      </c>
      <c r="AH10780">
        <v>400</v>
      </c>
    </row>
    <row r="10781" spans="1:34" hidden="1" x14ac:dyDescent="0.25">
      <c r="A10781" t="str">
        <f t="shared" si="504"/>
        <v>40 1 3 22 1 3 51 7 0 1906004 408115</v>
      </c>
      <c r="B10781" t="str">
        <f t="shared" si="505"/>
        <v>40 1 3 22 1 3 51 7 0 1906004 408199</v>
      </c>
      <c r="C10781" t="str">
        <f t="shared" si="506"/>
        <v>40 1 3 22 1 3 51 7 0 1906004</v>
      </c>
      <c r="D10781">
        <v>40</v>
      </c>
      <c r="E10781">
        <v>1</v>
      </c>
      <c r="F10781">
        <v>3</v>
      </c>
      <c r="G10781">
        <v>22</v>
      </c>
      <c r="H10781">
        <v>1</v>
      </c>
      <c r="I10781">
        <v>3</v>
      </c>
      <c r="J10781">
        <v>51</v>
      </c>
      <c r="K10781">
        <v>7</v>
      </c>
      <c r="L10781" t="s">
        <v>147</v>
      </c>
      <c r="M10781" t="s">
        <v>236</v>
      </c>
      <c r="N10781" s="13">
        <v>26306395.920000002</v>
      </c>
      <c r="O10781">
        <v>408115</v>
      </c>
      <c r="P10781">
        <v>2024</v>
      </c>
      <c r="Q10781">
        <v>800251440</v>
      </c>
      <c r="R10781" t="s">
        <v>2164</v>
      </c>
      <c r="S10781" s="13">
        <v>1738551070.8</v>
      </c>
      <c r="T10781">
        <v>0</v>
      </c>
      <c r="U10781" t="s">
        <v>7874</v>
      </c>
      <c r="V10781" t="s">
        <v>2345</v>
      </c>
      <c r="W10781">
        <v>5004</v>
      </c>
      <c r="X10781">
        <v>0</v>
      </c>
      <c r="Y10781">
        <v>408199</v>
      </c>
      <c r="Z10781">
        <v>20240531</v>
      </c>
      <c r="AA10781">
        <v>0</v>
      </c>
      <c r="AB10781">
        <v>0</v>
      </c>
      <c r="AC10781" t="s">
        <v>2281</v>
      </c>
      <c r="AD10781" t="s">
        <v>2281</v>
      </c>
      <c r="AE10781">
        <v>41140</v>
      </c>
      <c r="AF10781" t="s">
        <v>7827</v>
      </c>
      <c r="AG10781" t="s">
        <v>600</v>
      </c>
      <c r="AH10781">
        <v>400</v>
      </c>
    </row>
    <row r="10782" spans="1:34" hidden="1" x14ac:dyDescent="0.25">
      <c r="A10782" t="str">
        <f t="shared" si="504"/>
        <v>40 1 3 33 1 3 51 0 0 1906004 408115</v>
      </c>
      <c r="B10782" t="str">
        <f t="shared" si="505"/>
        <v>40 1 3 33 1 3 51 0 0 1906004 408199</v>
      </c>
      <c r="C10782" t="str">
        <f t="shared" si="506"/>
        <v>40 1 3 33 1 3 51 0 0 1906004</v>
      </c>
      <c r="D10782">
        <v>40</v>
      </c>
      <c r="E10782">
        <v>1</v>
      </c>
      <c r="F10782">
        <v>3</v>
      </c>
      <c r="G10782">
        <v>33</v>
      </c>
      <c r="H10782">
        <v>1</v>
      </c>
      <c r="I10782">
        <v>3</v>
      </c>
      <c r="J10782">
        <v>51</v>
      </c>
      <c r="K10782">
        <v>0</v>
      </c>
      <c r="L10782" t="s">
        <v>147</v>
      </c>
      <c r="M10782" t="s">
        <v>236</v>
      </c>
      <c r="N10782" s="13">
        <v>489259302.50999999</v>
      </c>
      <c r="O10782">
        <v>408115</v>
      </c>
      <c r="P10782">
        <v>2024</v>
      </c>
      <c r="Q10782">
        <v>800251440</v>
      </c>
      <c r="R10782" t="s">
        <v>2164</v>
      </c>
      <c r="S10782" s="13">
        <v>1738551070.8</v>
      </c>
      <c r="T10782">
        <v>0</v>
      </c>
      <c r="U10782" t="s">
        <v>7874</v>
      </c>
      <c r="V10782" t="s">
        <v>2345</v>
      </c>
      <c r="W10782">
        <v>5004</v>
      </c>
      <c r="X10782">
        <v>0</v>
      </c>
      <c r="Y10782">
        <v>408199</v>
      </c>
      <c r="Z10782">
        <v>20240531</v>
      </c>
      <c r="AA10782">
        <v>0</v>
      </c>
      <c r="AB10782">
        <v>0</v>
      </c>
      <c r="AC10782" t="s">
        <v>2281</v>
      </c>
      <c r="AD10782" t="s">
        <v>2281</v>
      </c>
      <c r="AE10782">
        <v>41131</v>
      </c>
      <c r="AF10782" t="s">
        <v>2281</v>
      </c>
      <c r="AG10782" t="s">
        <v>117</v>
      </c>
      <c r="AH10782">
        <v>400</v>
      </c>
    </row>
    <row r="10783" spans="1:34" hidden="1" x14ac:dyDescent="0.25">
      <c r="A10783" t="str">
        <f t="shared" si="504"/>
        <v>40 2 3 11 1 3 50 1 0 1905019 408116</v>
      </c>
      <c r="B10783" t="str">
        <f t="shared" si="505"/>
        <v>40 2 3 11 1 3 50 1 0 1905019 408058</v>
      </c>
      <c r="C10783" t="str">
        <f t="shared" si="506"/>
        <v>40 2 3 11 1 3 50 1 0 1905019</v>
      </c>
      <c r="D10783">
        <v>40</v>
      </c>
      <c r="E10783">
        <v>2</v>
      </c>
      <c r="F10783">
        <v>3</v>
      </c>
      <c r="G10783">
        <v>11</v>
      </c>
      <c r="H10783">
        <v>1</v>
      </c>
      <c r="I10783">
        <v>3</v>
      </c>
      <c r="J10783">
        <v>50</v>
      </c>
      <c r="K10783">
        <v>1</v>
      </c>
      <c r="L10783" t="s">
        <v>147</v>
      </c>
      <c r="M10783" t="s">
        <v>240</v>
      </c>
      <c r="N10783" s="13">
        <v>4315783</v>
      </c>
      <c r="O10783">
        <v>408116</v>
      </c>
      <c r="P10783">
        <v>2024</v>
      </c>
      <c r="Q10783">
        <v>10262019</v>
      </c>
      <c r="R10783" t="s">
        <v>2166</v>
      </c>
      <c r="S10783" s="13">
        <v>4315783</v>
      </c>
      <c r="T10783">
        <v>0</v>
      </c>
      <c r="U10783" t="s">
        <v>7862</v>
      </c>
      <c r="V10783" t="s">
        <v>2342</v>
      </c>
      <c r="W10783">
        <v>5004</v>
      </c>
      <c r="X10783">
        <v>0</v>
      </c>
      <c r="Y10783">
        <v>408058</v>
      </c>
      <c r="Z10783">
        <v>20240531</v>
      </c>
      <c r="AA10783">
        <v>2403190482</v>
      </c>
      <c r="AB10783">
        <v>2</v>
      </c>
      <c r="AC10783" t="s">
        <v>2281</v>
      </c>
      <c r="AD10783" t="s">
        <v>2281</v>
      </c>
      <c r="AE10783">
        <v>11101</v>
      </c>
      <c r="AF10783" t="s">
        <v>2281</v>
      </c>
      <c r="AG10783" t="s">
        <v>549</v>
      </c>
      <c r="AH10783">
        <v>260</v>
      </c>
    </row>
    <row r="10784" spans="1:34" hidden="1" x14ac:dyDescent="0.25">
      <c r="A10784" t="str">
        <f t="shared" si="504"/>
        <v>40 4 3 11 1 3 46 0 0 1905031 408117</v>
      </c>
      <c r="B10784" t="str">
        <f t="shared" si="505"/>
        <v>40 4 3 11 1 3 46 0 0 1905031 408151</v>
      </c>
      <c r="C10784" t="str">
        <f t="shared" si="506"/>
        <v>40 4 3 11 1 3 46 0 0 1905031</v>
      </c>
      <c r="D10784">
        <v>40</v>
      </c>
      <c r="E10784">
        <v>4</v>
      </c>
      <c r="F10784">
        <v>3</v>
      </c>
      <c r="G10784">
        <v>11</v>
      </c>
      <c r="H10784">
        <v>1</v>
      </c>
      <c r="I10784">
        <v>3</v>
      </c>
      <c r="J10784">
        <v>46</v>
      </c>
      <c r="K10784">
        <v>0</v>
      </c>
      <c r="L10784" t="s">
        <v>147</v>
      </c>
      <c r="M10784" t="s">
        <v>239</v>
      </c>
      <c r="N10784" s="13">
        <v>36847086.450000003</v>
      </c>
      <c r="O10784">
        <v>408117</v>
      </c>
      <c r="P10784">
        <v>2024</v>
      </c>
      <c r="Q10784">
        <v>890802356</v>
      </c>
      <c r="R10784" t="s">
        <v>1027</v>
      </c>
      <c r="S10784" s="13">
        <v>36847086.450000003</v>
      </c>
      <c r="T10784">
        <v>0</v>
      </c>
      <c r="U10784" t="s">
        <v>7875</v>
      </c>
      <c r="V10784" t="s">
        <v>7876</v>
      </c>
      <c r="W10784">
        <v>5016</v>
      </c>
      <c r="X10784">
        <v>0</v>
      </c>
      <c r="Y10784">
        <v>408151</v>
      </c>
      <c r="Z10784">
        <v>20240531</v>
      </c>
      <c r="AA10784">
        <v>2404120553</v>
      </c>
      <c r="AB10784">
        <v>1</v>
      </c>
      <c r="AC10784" t="s">
        <v>2281</v>
      </c>
      <c r="AD10784" t="s">
        <v>2281</v>
      </c>
      <c r="AE10784">
        <v>11101</v>
      </c>
      <c r="AF10784" t="s">
        <v>2281</v>
      </c>
      <c r="AG10784" t="s">
        <v>549</v>
      </c>
      <c r="AH10784">
        <v>250</v>
      </c>
    </row>
    <row r="10785" spans="1:34" hidden="1" x14ac:dyDescent="0.25">
      <c r="A10785" t="str">
        <f t="shared" si="504"/>
        <v>40 4 3 11 1 3 51 0 0 1906004 408118</v>
      </c>
      <c r="B10785" t="str">
        <f t="shared" si="505"/>
        <v>40 4 3 11 1 3 51 0 0 1906004 408045</v>
      </c>
      <c r="C10785" t="str">
        <f t="shared" si="506"/>
        <v>40 4 3 11 1 3 51 0 0 1906004</v>
      </c>
      <c r="D10785">
        <v>40</v>
      </c>
      <c r="E10785">
        <v>4</v>
      </c>
      <c r="F10785">
        <v>3</v>
      </c>
      <c r="G10785">
        <v>11</v>
      </c>
      <c r="H10785">
        <v>1</v>
      </c>
      <c r="I10785">
        <v>3</v>
      </c>
      <c r="J10785">
        <v>51</v>
      </c>
      <c r="K10785">
        <v>0</v>
      </c>
      <c r="L10785" t="s">
        <v>147</v>
      </c>
      <c r="M10785" t="s">
        <v>236</v>
      </c>
      <c r="N10785" s="13">
        <v>1257980</v>
      </c>
      <c r="O10785">
        <v>408118</v>
      </c>
      <c r="P10785">
        <v>2024</v>
      </c>
      <c r="Q10785">
        <v>900319291</v>
      </c>
      <c r="R10785" t="s">
        <v>785</v>
      </c>
      <c r="S10785" s="13">
        <v>1257980</v>
      </c>
      <c r="T10785">
        <v>0</v>
      </c>
      <c r="U10785" t="s">
        <v>7877</v>
      </c>
      <c r="V10785" t="s">
        <v>2345</v>
      </c>
      <c r="W10785">
        <v>5001</v>
      </c>
      <c r="X10785">
        <v>0</v>
      </c>
      <c r="Y10785">
        <v>408045</v>
      </c>
      <c r="Z10785">
        <v>20240531</v>
      </c>
      <c r="AA10785">
        <v>2024051070</v>
      </c>
      <c r="AB10785">
        <v>0</v>
      </c>
      <c r="AC10785" t="s">
        <v>2281</v>
      </c>
      <c r="AD10785" t="s">
        <v>2281</v>
      </c>
      <c r="AE10785">
        <v>11101</v>
      </c>
      <c r="AF10785" t="s">
        <v>2281</v>
      </c>
      <c r="AG10785" t="s">
        <v>549</v>
      </c>
      <c r="AH10785">
        <v>100</v>
      </c>
    </row>
    <row r="10786" spans="1:34" hidden="1" x14ac:dyDescent="0.25">
      <c r="A10786" t="str">
        <f t="shared" si="504"/>
        <v>40 2 3 11 1 3 48 0 0 1905036 408119</v>
      </c>
      <c r="B10786" t="str">
        <f t="shared" si="505"/>
        <v>40 2 3 11 1 3 48 0 0 1905036 408043</v>
      </c>
      <c r="C10786" t="str">
        <f t="shared" si="506"/>
        <v>40 2 3 11 1 3 48 0 0 1905036</v>
      </c>
      <c r="D10786">
        <v>40</v>
      </c>
      <c r="E10786">
        <v>2</v>
      </c>
      <c r="F10786">
        <v>3</v>
      </c>
      <c r="G10786">
        <v>11</v>
      </c>
      <c r="H10786">
        <v>1</v>
      </c>
      <c r="I10786">
        <v>3</v>
      </c>
      <c r="J10786">
        <v>48</v>
      </c>
      <c r="K10786">
        <v>0</v>
      </c>
      <c r="L10786" t="s">
        <v>147</v>
      </c>
      <c r="M10786" t="s">
        <v>243</v>
      </c>
      <c r="N10786" s="13">
        <v>377540</v>
      </c>
      <c r="O10786">
        <v>408119</v>
      </c>
      <c r="P10786">
        <v>2024</v>
      </c>
      <c r="Q10786">
        <v>900319291</v>
      </c>
      <c r="R10786" t="s">
        <v>785</v>
      </c>
      <c r="S10786" s="13">
        <v>377540</v>
      </c>
      <c r="T10786">
        <v>0</v>
      </c>
      <c r="U10786" t="s">
        <v>7877</v>
      </c>
      <c r="V10786" t="s">
        <v>2342</v>
      </c>
      <c r="W10786">
        <v>5001</v>
      </c>
      <c r="X10786">
        <v>0</v>
      </c>
      <c r="Y10786">
        <v>408043</v>
      </c>
      <c r="Z10786">
        <v>20240531</v>
      </c>
      <c r="AA10786">
        <v>2024051070</v>
      </c>
      <c r="AB10786">
        <v>0</v>
      </c>
      <c r="AC10786" t="s">
        <v>2281</v>
      </c>
      <c r="AD10786" t="s">
        <v>2281</v>
      </c>
      <c r="AE10786">
        <v>11101</v>
      </c>
      <c r="AF10786" t="s">
        <v>2281</v>
      </c>
      <c r="AG10786" t="s">
        <v>549</v>
      </c>
      <c r="AH10786">
        <v>100</v>
      </c>
    </row>
    <row r="10787" spans="1:34" hidden="1" x14ac:dyDescent="0.25">
      <c r="A10787" t="str">
        <f t="shared" si="504"/>
        <v>40 2 3 11 1 3 48 0 0 1905036 408120</v>
      </c>
      <c r="B10787" t="str">
        <f t="shared" si="505"/>
        <v>40 2 3 11 1 3 48 0 0 1905036 408043</v>
      </c>
      <c r="C10787" t="str">
        <f t="shared" si="506"/>
        <v>40 2 3 11 1 3 48 0 0 1905036</v>
      </c>
      <c r="D10787">
        <v>40</v>
      </c>
      <c r="E10787">
        <v>2</v>
      </c>
      <c r="F10787">
        <v>3</v>
      </c>
      <c r="G10787">
        <v>11</v>
      </c>
      <c r="H10787">
        <v>1</v>
      </c>
      <c r="I10787">
        <v>3</v>
      </c>
      <c r="J10787">
        <v>48</v>
      </c>
      <c r="K10787">
        <v>0</v>
      </c>
      <c r="L10787" t="s">
        <v>147</v>
      </c>
      <c r="M10787" t="s">
        <v>243</v>
      </c>
      <c r="N10787" s="13">
        <v>1845080</v>
      </c>
      <c r="O10787">
        <v>408120</v>
      </c>
      <c r="P10787">
        <v>2024</v>
      </c>
      <c r="Q10787">
        <v>900319291</v>
      </c>
      <c r="R10787" t="s">
        <v>785</v>
      </c>
      <c r="S10787" s="13">
        <v>1845080</v>
      </c>
      <c r="T10787">
        <v>0</v>
      </c>
      <c r="U10787" t="s">
        <v>7877</v>
      </c>
      <c r="V10787" t="s">
        <v>2342</v>
      </c>
      <c r="W10787">
        <v>5001</v>
      </c>
      <c r="X10787">
        <v>0</v>
      </c>
      <c r="Y10787">
        <v>408043</v>
      </c>
      <c r="Z10787">
        <v>20240531</v>
      </c>
      <c r="AA10787">
        <v>2024051070</v>
      </c>
      <c r="AB10787">
        <v>0</v>
      </c>
      <c r="AC10787" t="s">
        <v>2281</v>
      </c>
      <c r="AD10787" t="s">
        <v>2281</v>
      </c>
      <c r="AE10787">
        <v>11101</v>
      </c>
      <c r="AF10787" t="s">
        <v>2281</v>
      </c>
      <c r="AG10787" t="s">
        <v>549</v>
      </c>
      <c r="AH10787">
        <v>100</v>
      </c>
    </row>
    <row r="10788" spans="1:34" hidden="1" x14ac:dyDescent="0.25">
      <c r="A10788" t="str">
        <f t="shared" si="504"/>
        <v>40 4 1 22 2 1 17 0 2150206 0 408121</v>
      </c>
      <c r="B10788" t="str">
        <f t="shared" si="505"/>
        <v>40 4 1 22 2 1 17 0 2150206 0 408192</v>
      </c>
      <c r="C10788" t="str">
        <f t="shared" si="506"/>
        <v>40 4 1 22 2 1 17 0 2150206 0</v>
      </c>
      <c r="D10788">
        <v>40</v>
      </c>
      <c r="E10788">
        <v>4</v>
      </c>
      <c r="F10788">
        <v>1</v>
      </c>
      <c r="G10788">
        <v>22</v>
      </c>
      <c r="H10788">
        <v>2</v>
      </c>
      <c r="I10788">
        <v>1</v>
      </c>
      <c r="J10788">
        <v>17</v>
      </c>
      <c r="K10788">
        <v>0</v>
      </c>
      <c r="L10788" t="s">
        <v>780</v>
      </c>
      <c r="M10788" t="s">
        <v>147</v>
      </c>
      <c r="N10788" s="13">
        <v>965231.39</v>
      </c>
      <c r="O10788">
        <v>408121</v>
      </c>
      <c r="P10788">
        <v>2024</v>
      </c>
      <c r="Q10788">
        <v>800153993</v>
      </c>
      <c r="R10788" t="s">
        <v>810</v>
      </c>
      <c r="S10788" s="13">
        <v>965231.39</v>
      </c>
      <c r="T10788">
        <v>0</v>
      </c>
      <c r="U10788" t="s">
        <v>7821</v>
      </c>
      <c r="V10788" t="s">
        <v>2280</v>
      </c>
      <c r="W10788">
        <v>5004</v>
      </c>
      <c r="X10788">
        <v>0</v>
      </c>
      <c r="Y10788">
        <v>408192</v>
      </c>
      <c r="Z10788">
        <v>20240531</v>
      </c>
      <c r="AA10788">
        <v>0</v>
      </c>
      <c r="AB10788">
        <v>0</v>
      </c>
      <c r="AC10788" t="s">
        <v>2281</v>
      </c>
      <c r="AD10788" t="s">
        <v>2281</v>
      </c>
      <c r="AE10788">
        <v>44140</v>
      </c>
      <c r="AF10788" t="s">
        <v>7822</v>
      </c>
      <c r="AG10788" t="s">
        <v>120</v>
      </c>
      <c r="AH10788">
        <v>122</v>
      </c>
    </row>
    <row r="10789" spans="1:34" hidden="1" x14ac:dyDescent="0.25">
      <c r="A10789" t="str">
        <f t="shared" si="504"/>
        <v>40 4 3 82 1 3 46 0 0 1905031 408122</v>
      </c>
      <c r="B10789" t="str">
        <f t="shared" si="505"/>
        <v>40 4 3 82 1 3 46 0 0 1905031 408036</v>
      </c>
      <c r="C10789" t="str">
        <f t="shared" si="506"/>
        <v>40 4 3 82 1 3 46 0 0 1905031</v>
      </c>
      <c r="D10789">
        <v>40</v>
      </c>
      <c r="E10789">
        <v>4</v>
      </c>
      <c r="F10789">
        <v>3</v>
      </c>
      <c r="G10789">
        <v>82</v>
      </c>
      <c r="H10789">
        <v>1</v>
      </c>
      <c r="I10789">
        <v>3</v>
      </c>
      <c r="J10789">
        <v>46</v>
      </c>
      <c r="K10789">
        <v>0</v>
      </c>
      <c r="L10789" t="s">
        <v>147</v>
      </c>
      <c r="M10789" t="s">
        <v>239</v>
      </c>
      <c r="N10789" s="13">
        <v>33710670</v>
      </c>
      <c r="O10789">
        <v>408122</v>
      </c>
      <c r="P10789">
        <v>2024</v>
      </c>
      <c r="Q10789">
        <v>800139366</v>
      </c>
      <c r="R10789" t="s">
        <v>1026</v>
      </c>
      <c r="S10789" s="13">
        <v>33710670</v>
      </c>
      <c r="T10789">
        <v>0</v>
      </c>
      <c r="U10789" t="s">
        <v>7878</v>
      </c>
      <c r="V10789" t="s">
        <v>7879</v>
      </c>
      <c r="W10789">
        <v>5016</v>
      </c>
      <c r="X10789">
        <v>0</v>
      </c>
      <c r="Y10789">
        <v>408036</v>
      </c>
      <c r="Z10789">
        <v>20240531</v>
      </c>
      <c r="AA10789">
        <v>2403110447</v>
      </c>
      <c r="AB10789">
        <v>1</v>
      </c>
      <c r="AC10789" t="s">
        <v>2281</v>
      </c>
      <c r="AD10789" t="s">
        <v>2281</v>
      </c>
      <c r="AE10789">
        <v>44267</v>
      </c>
      <c r="AF10789" t="s">
        <v>7880</v>
      </c>
      <c r="AG10789" t="s">
        <v>123</v>
      </c>
      <c r="AH10789">
        <v>251</v>
      </c>
    </row>
    <row r="10790" spans="1:34" hidden="1" x14ac:dyDescent="0.25">
      <c r="A10790" t="str">
        <f t="shared" si="504"/>
        <v>40 4 1 22 2 1 24 80 2120202008 0 408123</v>
      </c>
      <c r="B10790" t="str">
        <f t="shared" si="505"/>
        <v>40 4 1 22 2 1 24 80 2120202008 0 408187</v>
      </c>
      <c r="C10790" t="str">
        <f t="shared" si="506"/>
        <v>40 4 1 22 2 1 24 80 2120202008 0</v>
      </c>
      <c r="D10790">
        <v>40</v>
      </c>
      <c r="E10790">
        <v>4</v>
      </c>
      <c r="F10790">
        <v>1</v>
      </c>
      <c r="G10790">
        <v>22</v>
      </c>
      <c r="H10790">
        <v>2</v>
      </c>
      <c r="I10790">
        <v>1</v>
      </c>
      <c r="J10790">
        <v>24</v>
      </c>
      <c r="K10790">
        <v>80</v>
      </c>
      <c r="L10790" t="s">
        <v>755</v>
      </c>
      <c r="M10790" t="s">
        <v>147</v>
      </c>
      <c r="N10790" s="13">
        <v>5884446</v>
      </c>
      <c r="O10790">
        <v>408123</v>
      </c>
      <c r="P10790">
        <v>2024</v>
      </c>
      <c r="Q10790">
        <v>900233026</v>
      </c>
      <c r="R10790" t="s">
        <v>823</v>
      </c>
      <c r="S10790" s="13">
        <v>5884446</v>
      </c>
      <c r="T10790">
        <v>0</v>
      </c>
      <c r="U10790" t="s">
        <v>2413</v>
      </c>
      <c r="V10790" t="s">
        <v>3228</v>
      </c>
      <c r="W10790">
        <v>5004</v>
      </c>
      <c r="X10790">
        <v>0</v>
      </c>
      <c r="Y10790">
        <v>408187</v>
      </c>
      <c r="Z10790">
        <v>20240531</v>
      </c>
      <c r="AA10790">
        <v>2404300602</v>
      </c>
      <c r="AB10790">
        <v>1</v>
      </c>
      <c r="AC10790" t="s">
        <v>2281</v>
      </c>
      <c r="AD10790" t="s">
        <v>2281</v>
      </c>
      <c r="AE10790">
        <v>44160</v>
      </c>
      <c r="AF10790" t="s">
        <v>7822</v>
      </c>
      <c r="AG10790" t="s">
        <v>121</v>
      </c>
      <c r="AH10790">
        <v>121</v>
      </c>
    </row>
    <row r="10791" spans="1:34" hidden="1" x14ac:dyDescent="0.25">
      <c r="A10791" t="str">
        <f t="shared" si="504"/>
        <v>40 2 3 33 1 3 50 1 0 1905019 408124</v>
      </c>
      <c r="B10791" t="str">
        <f t="shared" si="505"/>
        <v>40 2 3 33 1 3 50 1 0 1905019 408009</v>
      </c>
      <c r="C10791" t="str">
        <f t="shared" si="506"/>
        <v>40 2 3 33 1 3 50 1 0 1905019</v>
      </c>
      <c r="D10791">
        <v>40</v>
      </c>
      <c r="E10791">
        <v>2</v>
      </c>
      <c r="F10791">
        <v>3</v>
      </c>
      <c r="G10791">
        <v>33</v>
      </c>
      <c r="H10791">
        <v>1</v>
      </c>
      <c r="I10791">
        <v>3</v>
      </c>
      <c r="J10791">
        <v>50</v>
      </c>
      <c r="K10791">
        <v>1</v>
      </c>
      <c r="L10791" t="s">
        <v>147</v>
      </c>
      <c r="M10791" t="s">
        <v>240</v>
      </c>
      <c r="N10791" s="13">
        <v>4315783</v>
      </c>
      <c r="O10791">
        <v>408124</v>
      </c>
      <c r="P10791">
        <v>2024</v>
      </c>
      <c r="Q10791">
        <v>1053837757</v>
      </c>
      <c r="R10791" t="s">
        <v>2182</v>
      </c>
      <c r="S10791" s="13">
        <v>4315783</v>
      </c>
      <c r="T10791">
        <v>0</v>
      </c>
      <c r="U10791" t="s">
        <v>7834</v>
      </c>
      <c r="V10791" t="s">
        <v>2342</v>
      </c>
      <c r="W10791">
        <v>5004</v>
      </c>
      <c r="X10791">
        <v>0</v>
      </c>
      <c r="Y10791">
        <v>408009</v>
      </c>
      <c r="Z10791">
        <v>20240613</v>
      </c>
      <c r="AA10791">
        <v>2401250236</v>
      </c>
      <c r="AB10791">
        <v>4</v>
      </c>
      <c r="AC10791" t="s">
        <v>2281</v>
      </c>
      <c r="AD10791" t="s">
        <v>2281</v>
      </c>
      <c r="AE10791">
        <v>42130</v>
      </c>
      <c r="AF10791" t="s">
        <v>7830</v>
      </c>
      <c r="AG10791" t="s">
        <v>118</v>
      </c>
      <c r="AH10791">
        <v>260</v>
      </c>
    </row>
    <row r="10792" spans="1:34" hidden="1" x14ac:dyDescent="0.25">
      <c r="A10792" t="str">
        <f t="shared" si="504"/>
        <v>40 4 1 22 2 1 17 0 2150206 0 408125</v>
      </c>
      <c r="B10792" t="str">
        <f t="shared" si="505"/>
        <v>40 4 1 22 2 1 17 0 2150206 0 408192</v>
      </c>
      <c r="C10792" t="str">
        <f t="shared" si="506"/>
        <v>40 4 1 22 2 1 17 0 2150206 0</v>
      </c>
      <c r="D10792">
        <v>40</v>
      </c>
      <c r="E10792">
        <v>4</v>
      </c>
      <c r="F10792">
        <v>1</v>
      </c>
      <c r="G10792">
        <v>22</v>
      </c>
      <c r="H10792">
        <v>2</v>
      </c>
      <c r="I10792">
        <v>1</v>
      </c>
      <c r="J10792">
        <v>17</v>
      </c>
      <c r="K10792">
        <v>0</v>
      </c>
      <c r="L10792" t="s">
        <v>780</v>
      </c>
      <c r="M10792" t="s">
        <v>147</v>
      </c>
      <c r="N10792" s="13">
        <v>144861</v>
      </c>
      <c r="O10792">
        <v>408125</v>
      </c>
      <c r="P10792">
        <v>2024</v>
      </c>
      <c r="Q10792">
        <v>800153993</v>
      </c>
      <c r="R10792" t="s">
        <v>810</v>
      </c>
      <c r="S10792" s="13">
        <v>144861</v>
      </c>
      <c r="T10792">
        <v>0</v>
      </c>
      <c r="U10792" t="s">
        <v>7823</v>
      </c>
      <c r="V10792" t="s">
        <v>2283</v>
      </c>
      <c r="W10792">
        <v>5001</v>
      </c>
      <c r="X10792">
        <v>0</v>
      </c>
      <c r="Y10792">
        <v>408192</v>
      </c>
      <c r="Z10792">
        <v>20240613</v>
      </c>
      <c r="AA10792">
        <v>0</v>
      </c>
      <c r="AB10792">
        <v>0</v>
      </c>
      <c r="AC10792" t="s">
        <v>2281</v>
      </c>
      <c r="AD10792" t="s">
        <v>2281</v>
      </c>
      <c r="AE10792">
        <v>44140</v>
      </c>
      <c r="AF10792" t="s">
        <v>7822</v>
      </c>
      <c r="AG10792" t="s">
        <v>120</v>
      </c>
      <c r="AH10792">
        <v>122</v>
      </c>
    </row>
    <row r="10793" spans="1:34" hidden="1" x14ac:dyDescent="0.25">
      <c r="A10793" t="str">
        <f t="shared" si="504"/>
        <v>40 2 3 11 1 3 48 0 0 1905036 408126</v>
      </c>
      <c r="B10793" t="str">
        <f t="shared" si="505"/>
        <v>40 2 3 11 1 3 48 0 0 1905036 408042</v>
      </c>
      <c r="C10793" t="str">
        <f t="shared" si="506"/>
        <v>40 2 3 11 1 3 48 0 0 1905036</v>
      </c>
      <c r="D10793">
        <v>40</v>
      </c>
      <c r="E10793">
        <v>2</v>
      </c>
      <c r="F10793">
        <v>3</v>
      </c>
      <c r="G10793">
        <v>11</v>
      </c>
      <c r="H10793">
        <v>1</v>
      </c>
      <c r="I10793">
        <v>3</v>
      </c>
      <c r="J10793">
        <v>48</v>
      </c>
      <c r="K10793">
        <v>0</v>
      </c>
      <c r="L10793" t="s">
        <v>147</v>
      </c>
      <c r="M10793" t="s">
        <v>243</v>
      </c>
      <c r="N10793" s="13">
        <v>2094460</v>
      </c>
      <c r="O10793">
        <v>408126</v>
      </c>
      <c r="P10793">
        <v>2024</v>
      </c>
      <c r="Q10793">
        <v>890801053</v>
      </c>
      <c r="R10793" t="s">
        <v>784</v>
      </c>
      <c r="S10793" s="13">
        <v>2094460</v>
      </c>
      <c r="T10793">
        <v>0</v>
      </c>
      <c r="U10793" t="s">
        <v>7881</v>
      </c>
      <c r="V10793" t="s">
        <v>2345</v>
      </c>
      <c r="W10793">
        <v>5001</v>
      </c>
      <c r="X10793">
        <v>0</v>
      </c>
      <c r="Y10793">
        <v>408042</v>
      </c>
      <c r="Z10793">
        <v>20240613</v>
      </c>
      <c r="AA10793">
        <v>2024061020</v>
      </c>
      <c r="AB10793">
        <v>0</v>
      </c>
      <c r="AC10793" t="s">
        <v>2281</v>
      </c>
      <c r="AD10793" t="s">
        <v>2281</v>
      </c>
      <c r="AE10793">
        <v>11101</v>
      </c>
      <c r="AF10793" t="s">
        <v>2281</v>
      </c>
      <c r="AG10793" t="s">
        <v>549</v>
      </c>
      <c r="AH10793">
        <v>100</v>
      </c>
    </row>
    <row r="10794" spans="1:34" hidden="1" x14ac:dyDescent="0.25">
      <c r="A10794" t="str">
        <f t="shared" si="504"/>
        <v>40 2 3 11 1 3 38 1 0 1905014 408127</v>
      </c>
      <c r="B10794" t="str">
        <f t="shared" si="505"/>
        <v>40 2 3 11 1 3 38 1 0 1905014 408040</v>
      </c>
      <c r="C10794" t="str">
        <f t="shared" si="506"/>
        <v>40 2 3 11 1 3 38 1 0 1905014</v>
      </c>
      <c r="D10794">
        <v>40</v>
      </c>
      <c r="E10794">
        <v>2</v>
      </c>
      <c r="F10794">
        <v>3</v>
      </c>
      <c r="G10794">
        <v>11</v>
      </c>
      <c r="H10794">
        <v>1</v>
      </c>
      <c r="I10794">
        <v>3</v>
      </c>
      <c r="J10794">
        <v>38</v>
      </c>
      <c r="K10794">
        <v>1</v>
      </c>
      <c r="L10794" t="s">
        <v>147</v>
      </c>
      <c r="M10794" t="s">
        <v>237</v>
      </c>
      <c r="N10794" s="13">
        <v>4188920</v>
      </c>
      <c r="O10794">
        <v>408127</v>
      </c>
      <c r="P10794">
        <v>2024</v>
      </c>
      <c r="Q10794">
        <v>890801053</v>
      </c>
      <c r="R10794" t="s">
        <v>784</v>
      </c>
      <c r="S10794" s="13">
        <v>4188920</v>
      </c>
      <c r="T10794">
        <v>0</v>
      </c>
      <c r="U10794" t="s">
        <v>7881</v>
      </c>
      <c r="V10794" t="s">
        <v>2345</v>
      </c>
      <c r="W10794">
        <v>5001</v>
      </c>
      <c r="X10794">
        <v>0</v>
      </c>
      <c r="Y10794">
        <v>408040</v>
      </c>
      <c r="Z10794">
        <v>20240613</v>
      </c>
      <c r="AA10794">
        <v>2024061020</v>
      </c>
      <c r="AB10794">
        <v>0</v>
      </c>
      <c r="AC10794" t="s">
        <v>2281</v>
      </c>
      <c r="AD10794" t="s">
        <v>2281</v>
      </c>
      <c r="AE10794">
        <v>11101</v>
      </c>
      <c r="AF10794" t="s">
        <v>2281</v>
      </c>
      <c r="AG10794" t="s">
        <v>549</v>
      </c>
      <c r="AH10794">
        <v>100</v>
      </c>
    </row>
    <row r="10795" spans="1:34" hidden="1" x14ac:dyDescent="0.25">
      <c r="A10795" t="str">
        <f t="shared" si="504"/>
        <v>40 4 3 11 1 3 51 0 0 1906004 408128</v>
      </c>
      <c r="B10795" t="str">
        <f t="shared" si="505"/>
        <v>40 4 3 11 1 3 51 0 0 1906004 408044</v>
      </c>
      <c r="C10795" t="str">
        <f t="shared" si="506"/>
        <v>40 4 3 11 1 3 51 0 0 1906004</v>
      </c>
      <c r="D10795">
        <v>40</v>
      </c>
      <c r="E10795">
        <v>4</v>
      </c>
      <c r="F10795">
        <v>3</v>
      </c>
      <c r="G10795">
        <v>11</v>
      </c>
      <c r="H10795">
        <v>1</v>
      </c>
      <c r="I10795">
        <v>3</v>
      </c>
      <c r="J10795">
        <v>51</v>
      </c>
      <c r="K10795">
        <v>0</v>
      </c>
      <c r="L10795" t="s">
        <v>147</v>
      </c>
      <c r="M10795" t="s">
        <v>236</v>
      </c>
      <c r="N10795" s="13">
        <v>2094460</v>
      </c>
      <c r="O10795">
        <v>408128</v>
      </c>
      <c r="P10795">
        <v>2024</v>
      </c>
      <c r="Q10795">
        <v>890801053</v>
      </c>
      <c r="R10795" t="s">
        <v>784</v>
      </c>
      <c r="S10795" s="13">
        <v>2094460</v>
      </c>
      <c r="T10795">
        <v>0</v>
      </c>
      <c r="U10795" t="s">
        <v>7881</v>
      </c>
      <c r="V10795" t="s">
        <v>2345</v>
      </c>
      <c r="W10795">
        <v>5001</v>
      </c>
      <c r="X10795">
        <v>0</v>
      </c>
      <c r="Y10795">
        <v>408044</v>
      </c>
      <c r="Z10795">
        <v>20240613</v>
      </c>
      <c r="AA10795">
        <v>2024061020</v>
      </c>
      <c r="AB10795">
        <v>0</v>
      </c>
      <c r="AC10795" t="s">
        <v>2281</v>
      </c>
      <c r="AD10795" t="s">
        <v>2281</v>
      </c>
      <c r="AE10795">
        <v>11101</v>
      </c>
      <c r="AF10795" t="s">
        <v>2281</v>
      </c>
      <c r="AG10795" t="s">
        <v>549</v>
      </c>
      <c r="AH10795">
        <v>100</v>
      </c>
    </row>
    <row r="10796" spans="1:34" hidden="1" x14ac:dyDescent="0.25">
      <c r="A10796" t="str">
        <f t="shared" si="504"/>
        <v>40 4 3 11 1 3 51 0 0 1906004 408129</v>
      </c>
      <c r="B10796" t="str">
        <f t="shared" si="505"/>
        <v>40 4 3 11 1 3 51 0 0 1906004 408037</v>
      </c>
      <c r="C10796" t="str">
        <f t="shared" si="506"/>
        <v>40 4 3 11 1 3 51 0 0 1906004</v>
      </c>
      <c r="D10796">
        <v>40</v>
      </c>
      <c r="E10796">
        <v>4</v>
      </c>
      <c r="F10796">
        <v>3</v>
      </c>
      <c r="G10796">
        <v>11</v>
      </c>
      <c r="H10796">
        <v>1</v>
      </c>
      <c r="I10796">
        <v>3</v>
      </c>
      <c r="J10796">
        <v>51</v>
      </c>
      <c r="K10796">
        <v>0</v>
      </c>
      <c r="L10796" t="s">
        <v>147</v>
      </c>
      <c r="M10796" t="s">
        <v>236</v>
      </c>
      <c r="N10796" s="13">
        <v>4315783</v>
      </c>
      <c r="O10796">
        <v>408129</v>
      </c>
      <c r="P10796">
        <v>2024</v>
      </c>
      <c r="Q10796">
        <v>10288684</v>
      </c>
      <c r="R10796" t="s">
        <v>2211</v>
      </c>
      <c r="S10796" s="13">
        <v>4315783</v>
      </c>
      <c r="T10796">
        <v>0</v>
      </c>
      <c r="U10796" t="s">
        <v>7848</v>
      </c>
      <c r="V10796" t="s">
        <v>2345</v>
      </c>
      <c r="W10796">
        <v>5004</v>
      </c>
      <c r="X10796">
        <v>0</v>
      </c>
      <c r="Y10796">
        <v>408037</v>
      </c>
      <c r="Z10796">
        <v>20240617</v>
      </c>
      <c r="AA10796">
        <v>2403110449</v>
      </c>
      <c r="AB10796">
        <v>3</v>
      </c>
      <c r="AC10796" t="s">
        <v>2281</v>
      </c>
      <c r="AD10796" t="s">
        <v>2281</v>
      </c>
      <c r="AE10796">
        <v>11101</v>
      </c>
      <c r="AF10796" t="s">
        <v>2281</v>
      </c>
      <c r="AG10796" t="s">
        <v>549</v>
      </c>
      <c r="AH10796">
        <v>260</v>
      </c>
    </row>
    <row r="10797" spans="1:34" hidden="1" x14ac:dyDescent="0.25">
      <c r="A10797" t="str">
        <f t="shared" si="504"/>
        <v>40 2 3 33 1 3 44 0 0 1903031 408130</v>
      </c>
      <c r="B10797" t="str">
        <f t="shared" si="505"/>
        <v>40 2 3 33 1 3 44 0 0 1903031 408150</v>
      </c>
      <c r="C10797" t="str">
        <f t="shared" si="506"/>
        <v>40 2 3 33 1 3 44 0 0 1903031</v>
      </c>
      <c r="D10797">
        <v>40</v>
      </c>
      <c r="E10797">
        <v>2</v>
      </c>
      <c r="F10797">
        <v>3</v>
      </c>
      <c r="G10797">
        <v>33</v>
      </c>
      <c r="H10797">
        <v>1</v>
      </c>
      <c r="I10797">
        <v>3</v>
      </c>
      <c r="J10797">
        <v>44</v>
      </c>
      <c r="K10797">
        <v>0</v>
      </c>
      <c r="L10797" t="s">
        <v>147</v>
      </c>
      <c r="M10797" t="s">
        <v>246</v>
      </c>
      <c r="N10797" s="13">
        <v>3919248</v>
      </c>
      <c r="O10797">
        <v>408130</v>
      </c>
      <c r="P10797">
        <v>2024</v>
      </c>
      <c r="Q10797">
        <v>800044967</v>
      </c>
      <c r="R10797" t="s">
        <v>1108</v>
      </c>
      <c r="S10797" s="13">
        <v>3919248</v>
      </c>
      <c r="T10797">
        <v>0</v>
      </c>
      <c r="U10797" t="s">
        <v>7882</v>
      </c>
      <c r="V10797" t="s">
        <v>7883</v>
      </c>
      <c r="W10797">
        <v>5016</v>
      </c>
      <c r="X10797">
        <v>0</v>
      </c>
      <c r="Y10797">
        <v>408150</v>
      </c>
      <c r="Z10797">
        <v>20240617</v>
      </c>
      <c r="AA10797">
        <v>2404120549</v>
      </c>
      <c r="AB10797">
        <v>1</v>
      </c>
      <c r="AC10797" t="s">
        <v>2281</v>
      </c>
      <c r="AD10797" t="s">
        <v>2281</v>
      </c>
      <c r="AE10797">
        <v>42130</v>
      </c>
      <c r="AF10797" t="s">
        <v>7830</v>
      </c>
      <c r="AG10797" t="s">
        <v>118</v>
      </c>
      <c r="AH10797">
        <v>251</v>
      </c>
    </row>
    <row r="10798" spans="1:34" hidden="1" x14ac:dyDescent="0.25">
      <c r="A10798" t="str">
        <f t="shared" si="504"/>
        <v>40 2 3 33 1 3 50 0 0 1905014 408132</v>
      </c>
      <c r="B10798" t="str">
        <f t="shared" si="505"/>
        <v>40 2 3 33 1 3 50 0 0 1905014 408032</v>
      </c>
      <c r="C10798" t="str">
        <f t="shared" si="506"/>
        <v>40 2 3 33 1 3 50 0 0 1905014</v>
      </c>
      <c r="D10798">
        <v>40</v>
      </c>
      <c r="E10798">
        <v>2</v>
      </c>
      <c r="F10798">
        <v>3</v>
      </c>
      <c r="G10798">
        <v>33</v>
      </c>
      <c r="H10798">
        <v>1</v>
      </c>
      <c r="I10798">
        <v>3</v>
      </c>
      <c r="J10798">
        <v>50</v>
      </c>
      <c r="K10798">
        <v>0</v>
      </c>
      <c r="L10798" t="s">
        <v>147</v>
      </c>
      <c r="M10798" t="s">
        <v>237</v>
      </c>
      <c r="N10798" s="13">
        <v>4315783</v>
      </c>
      <c r="O10798">
        <v>408132</v>
      </c>
      <c r="P10798">
        <v>2024</v>
      </c>
      <c r="Q10798">
        <v>9976981</v>
      </c>
      <c r="R10798" t="s">
        <v>2181</v>
      </c>
      <c r="S10798" s="13">
        <v>4315783</v>
      </c>
      <c r="T10798">
        <v>0</v>
      </c>
      <c r="U10798" t="s">
        <v>7850</v>
      </c>
      <c r="V10798" t="s">
        <v>2345</v>
      </c>
      <c r="W10798">
        <v>5004</v>
      </c>
      <c r="X10798">
        <v>0</v>
      </c>
      <c r="Y10798">
        <v>408032</v>
      </c>
      <c r="Z10798">
        <v>20240618</v>
      </c>
      <c r="AA10798">
        <v>2403060427</v>
      </c>
      <c r="AB10798">
        <v>3</v>
      </c>
      <c r="AC10798" t="s">
        <v>2281</v>
      </c>
      <c r="AD10798" t="s">
        <v>2281</v>
      </c>
      <c r="AE10798">
        <v>42130</v>
      </c>
      <c r="AF10798" t="s">
        <v>7830</v>
      </c>
      <c r="AG10798" t="s">
        <v>118</v>
      </c>
      <c r="AH10798">
        <v>260</v>
      </c>
    </row>
    <row r="10799" spans="1:34" hidden="1" x14ac:dyDescent="0.25">
      <c r="A10799" t="str">
        <f t="shared" si="504"/>
        <v>40 2 3 33 1 3 50 1 0 1905019 408133</v>
      </c>
      <c r="B10799" t="str">
        <f t="shared" si="505"/>
        <v>40 2 3 33 1 3 50 1 0 1905019 408034</v>
      </c>
      <c r="C10799" t="str">
        <f t="shared" si="506"/>
        <v>40 2 3 33 1 3 50 1 0 1905019</v>
      </c>
      <c r="D10799">
        <v>40</v>
      </c>
      <c r="E10799">
        <v>2</v>
      </c>
      <c r="F10799">
        <v>3</v>
      </c>
      <c r="G10799">
        <v>33</v>
      </c>
      <c r="H10799">
        <v>1</v>
      </c>
      <c r="I10799">
        <v>3</v>
      </c>
      <c r="J10799">
        <v>50</v>
      </c>
      <c r="K10799">
        <v>1</v>
      </c>
      <c r="L10799" t="s">
        <v>147</v>
      </c>
      <c r="M10799" t="s">
        <v>240</v>
      </c>
      <c r="N10799" s="13">
        <v>4315783</v>
      </c>
      <c r="O10799">
        <v>408133</v>
      </c>
      <c r="P10799">
        <v>2024</v>
      </c>
      <c r="Q10799">
        <v>75087764</v>
      </c>
      <c r="R10799" t="s">
        <v>2184</v>
      </c>
      <c r="S10799" s="13">
        <v>4315783</v>
      </c>
      <c r="T10799">
        <v>0</v>
      </c>
      <c r="U10799" t="s">
        <v>7849</v>
      </c>
      <c r="V10799" t="s">
        <v>2345</v>
      </c>
      <c r="W10799">
        <v>5004</v>
      </c>
      <c r="X10799">
        <v>0</v>
      </c>
      <c r="Y10799">
        <v>408034</v>
      </c>
      <c r="Z10799">
        <v>20240618</v>
      </c>
      <c r="AA10799">
        <v>2403070440</v>
      </c>
      <c r="AB10799">
        <v>3</v>
      </c>
      <c r="AC10799" t="s">
        <v>2281</v>
      </c>
      <c r="AD10799" t="s">
        <v>2281</v>
      </c>
      <c r="AE10799">
        <v>42130</v>
      </c>
      <c r="AF10799" t="s">
        <v>7830</v>
      </c>
      <c r="AG10799" t="s">
        <v>118</v>
      </c>
      <c r="AH10799">
        <v>260</v>
      </c>
    </row>
    <row r="10800" spans="1:34" hidden="1" x14ac:dyDescent="0.25">
      <c r="A10800" t="str">
        <f t="shared" si="504"/>
        <v>40 2 3 33 1 3 44 1 0 1903045 408134</v>
      </c>
      <c r="B10800" t="str">
        <f t="shared" si="505"/>
        <v>40 2 3 33 1 3 44 1 0 1903045 408026</v>
      </c>
      <c r="C10800" t="str">
        <f t="shared" si="506"/>
        <v>40 2 3 33 1 3 44 1 0 1903045</v>
      </c>
      <c r="D10800">
        <v>40</v>
      </c>
      <c r="E10800">
        <v>2</v>
      </c>
      <c r="F10800">
        <v>3</v>
      </c>
      <c r="G10800">
        <v>33</v>
      </c>
      <c r="H10800">
        <v>1</v>
      </c>
      <c r="I10800">
        <v>3</v>
      </c>
      <c r="J10800">
        <v>44</v>
      </c>
      <c r="K10800">
        <v>1</v>
      </c>
      <c r="L10800" t="s">
        <v>147</v>
      </c>
      <c r="M10800" t="s">
        <v>247</v>
      </c>
      <c r="N10800" s="13">
        <v>4315783</v>
      </c>
      <c r="O10800">
        <v>408134</v>
      </c>
      <c r="P10800">
        <v>2024</v>
      </c>
      <c r="Q10800">
        <v>1060649405</v>
      </c>
      <c r="R10800" t="s">
        <v>2174</v>
      </c>
      <c r="S10800" s="13">
        <v>4315783</v>
      </c>
      <c r="T10800">
        <v>0</v>
      </c>
      <c r="U10800" t="s">
        <v>7837</v>
      </c>
      <c r="V10800" t="s">
        <v>2345</v>
      </c>
      <c r="W10800">
        <v>5004</v>
      </c>
      <c r="X10800">
        <v>0</v>
      </c>
      <c r="Y10800">
        <v>408026</v>
      </c>
      <c r="Z10800">
        <v>20240618</v>
      </c>
      <c r="AA10800">
        <v>2402200357</v>
      </c>
      <c r="AB10800">
        <v>4</v>
      </c>
      <c r="AC10800" t="s">
        <v>2281</v>
      </c>
      <c r="AD10800" t="s">
        <v>2281</v>
      </c>
      <c r="AE10800">
        <v>42130</v>
      </c>
      <c r="AF10800" t="s">
        <v>7830</v>
      </c>
      <c r="AG10800" t="s">
        <v>118</v>
      </c>
      <c r="AH10800">
        <v>260</v>
      </c>
    </row>
    <row r="10801" spans="1:34" hidden="1" x14ac:dyDescent="0.25">
      <c r="A10801" t="str">
        <f t="shared" si="504"/>
        <v>40 2 3 33 1 3 50 1 0 1905019 408135</v>
      </c>
      <c r="B10801" t="str">
        <f t="shared" si="505"/>
        <v>40 2 3 33 1 3 50 1 0 1905019 408023</v>
      </c>
      <c r="C10801" t="str">
        <f t="shared" si="506"/>
        <v>40 2 3 33 1 3 50 1 0 1905019</v>
      </c>
      <c r="D10801">
        <v>40</v>
      </c>
      <c r="E10801">
        <v>2</v>
      </c>
      <c r="F10801">
        <v>3</v>
      </c>
      <c r="G10801">
        <v>33</v>
      </c>
      <c r="H10801">
        <v>1</v>
      </c>
      <c r="I10801">
        <v>3</v>
      </c>
      <c r="J10801">
        <v>50</v>
      </c>
      <c r="K10801">
        <v>1</v>
      </c>
      <c r="L10801" t="s">
        <v>147</v>
      </c>
      <c r="M10801" t="s">
        <v>240</v>
      </c>
      <c r="N10801" s="13">
        <v>4315783</v>
      </c>
      <c r="O10801">
        <v>408135</v>
      </c>
      <c r="P10801">
        <v>2024</v>
      </c>
      <c r="Q10801">
        <v>1053832827</v>
      </c>
      <c r="R10801" t="s">
        <v>2183</v>
      </c>
      <c r="S10801" s="13">
        <v>4315783</v>
      </c>
      <c r="T10801">
        <v>0</v>
      </c>
      <c r="U10801" t="s">
        <v>7836</v>
      </c>
      <c r="V10801" t="s">
        <v>2342</v>
      </c>
      <c r="W10801">
        <v>5004</v>
      </c>
      <c r="X10801">
        <v>0</v>
      </c>
      <c r="Y10801">
        <v>408023</v>
      </c>
      <c r="Z10801">
        <v>20240619</v>
      </c>
      <c r="AA10801">
        <v>2402140332</v>
      </c>
      <c r="AB10801">
        <v>4</v>
      </c>
      <c r="AC10801" t="s">
        <v>2281</v>
      </c>
      <c r="AD10801" t="s">
        <v>2281</v>
      </c>
      <c r="AE10801">
        <v>42130</v>
      </c>
      <c r="AF10801" t="s">
        <v>7830</v>
      </c>
      <c r="AG10801" t="s">
        <v>118</v>
      </c>
      <c r="AH10801">
        <v>260</v>
      </c>
    </row>
    <row r="10802" spans="1:34" hidden="1" x14ac:dyDescent="0.25">
      <c r="A10802" t="str">
        <f t="shared" si="504"/>
        <v>40 4 3 11 1 3 51 0 0 1906004 408136</v>
      </c>
      <c r="B10802" t="str">
        <f t="shared" si="505"/>
        <v>40 4 3 11 1 3 51 0 0 1906004 408152</v>
      </c>
      <c r="C10802" t="str">
        <f t="shared" si="506"/>
        <v>40 4 3 11 1 3 51 0 0 1906004</v>
      </c>
      <c r="D10802">
        <v>40</v>
      </c>
      <c r="E10802">
        <v>4</v>
      </c>
      <c r="F10802">
        <v>3</v>
      </c>
      <c r="G10802">
        <v>11</v>
      </c>
      <c r="H10802">
        <v>1</v>
      </c>
      <c r="I10802">
        <v>3</v>
      </c>
      <c r="J10802">
        <v>51</v>
      </c>
      <c r="K10802">
        <v>0</v>
      </c>
      <c r="L10802" t="s">
        <v>147</v>
      </c>
      <c r="M10802" t="s">
        <v>236</v>
      </c>
      <c r="N10802" s="13">
        <v>4315783</v>
      </c>
      <c r="O10802">
        <v>408136</v>
      </c>
      <c r="P10802">
        <v>2024</v>
      </c>
      <c r="Q10802">
        <v>30333678</v>
      </c>
      <c r="R10802" t="s">
        <v>2214</v>
      </c>
      <c r="S10802" s="13">
        <v>4315783</v>
      </c>
      <c r="T10802">
        <v>0</v>
      </c>
      <c r="U10802" t="s">
        <v>7852</v>
      </c>
      <c r="V10802" t="s">
        <v>2345</v>
      </c>
      <c r="W10802">
        <v>5004</v>
      </c>
      <c r="X10802">
        <v>0</v>
      </c>
      <c r="Y10802">
        <v>408152</v>
      </c>
      <c r="Z10802">
        <v>20240620</v>
      </c>
      <c r="AA10802">
        <v>2404190577</v>
      </c>
      <c r="AB10802">
        <v>2</v>
      </c>
      <c r="AC10802" t="s">
        <v>2281</v>
      </c>
      <c r="AD10802" t="s">
        <v>2281</v>
      </c>
      <c r="AE10802">
        <v>11101</v>
      </c>
      <c r="AF10802" t="s">
        <v>2281</v>
      </c>
      <c r="AG10802" t="s">
        <v>549</v>
      </c>
      <c r="AH10802">
        <v>260</v>
      </c>
    </row>
    <row r="10803" spans="1:34" hidden="1" x14ac:dyDescent="0.25">
      <c r="A10803" t="str">
        <f t="shared" si="504"/>
        <v>40 4 3 11 1 3 51 0 0 1906004 408137</v>
      </c>
      <c r="B10803" t="str">
        <f t="shared" si="505"/>
        <v>40 4 3 11 1 3 51 0 0 1906004 408057</v>
      </c>
      <c r="C10803" t="str">
        <f t="shared" si="506"/>
        <v>40 4 3 11 1 3 51 0 0 1906004</v>
      </c>
      <c r="D10803">
        <v>40</v>
      </c>
      <c r="E10803">
        <v>4</v>
      </c>
      <c r="F10803">
        <v>3</v>
      </c>
      <c r="G10803">
        <v>11</v>
      </c>
      <c r="H10803">
        <v>1</v>
      </c>
      <c r="I10803">
        <v>3</v>
      </c>
      <c r="J10803">
        <v>51</v>
      </c>
      <c r="K10803">
        <v>0</v>
      </c>
      <c r="L10803" t="s">
        <v>147</v>
      </c>
      <c r="M10803" t="s">
        <v>236</v>
      </c>
      <c r="N10803" s="13">
        <v>4315783</v>
      </c>
      <c r="O10803">
        <v>408137</v>
      </c>
      <c r="P10803">
        <v>2024</v>
      </c>
      <c r="Q10803">
        <v>30405343</v>
      </c>
      <c r="R10803" t="s">
        <v>2212</v>
      </c>
      <c r="S10803" s="13">
        <v>4315783</v>
      </c>
      <c r="T10803">
        <v>0</v>
      </c>
      <c r="U10803" t="s">
        <v>7852</v>
      </c>
      <c r="V10803" t="s">
        <v>2345</v>
      </c>
      <c r="W10803">
        <v>5004</v>
      </c>
      <c r="X10803">
        <v>0</v>
      </c>
      <c r="Y10803">
        <v>408057</v>
      </c>
      <c r="Z10803">
        <v>20240620</v>
      </c>
      <c r="AA10803">
        <v>2403190481</v>
      </c>
      <c r="AB10803">
        <v>3</v>
      </c>
      <c r="AC10803" t="s">
        <v>2281</v>
      </c>
      <c r="AD10803" t="s">
        <v>2281</v>
      </c>
      <c r="AE10803">
        <v>11101</v>
      </c>
      <c r="AF10803" t="s">
        <v>2281</v>
      </c>
      <c r="AG10803" t="s">
        <v>549</v>
      </c>
      <c r="AH10803">
        <v>260</v>
      </c>
    </row>
    <row r="10804" spans="1:34" hidden="1" x14ac:dyDescent="0.25">
      <c r="A10804" t="str">
        <f t="shared" si="504"/>
        <v>40 4 3 11 1 3 51 0 0 1906004 408138</v>
      </c>
      <c r="B10804" t="str">
        <f t="shared" si="505"/>
        <v>40 4 3 11 1 3 51 0 0 1906004 408074</v>
      </c>
      <c r="C10804" t="str">
        <f t="shared" si="506"/>
        <v>40 4 3 11 1 3 51 0 0 1906004</v>
      </c>
      <c r="D10804">
        <v>40</v>
      </c>
      <c r="E10804">
        <v>4</v>
      </c>
      <c r="F10804">
        <v>3</v>
      </c>
      <c r="G10804">
        <v>11</v>
      </c>
      <c r="H10804">
        <v>1</v>
      </c>
      <c r="I10804">
        <v>3</v>
      </c>
      <c r="J10804">
        <v>51</v>
      </c>
      <c r="K10804">
        <v>0</v>
      </c>
      <c r="L10804" t="s">
        <v>147</v>
      </c>
      <c r="M10804" t="s">
        <v>236</v>
      </c>
      <c r="N10804" s="13">
        <v>4315783</v>
      </c>
      <c r="O10804">
        <v>408138</v>
      </c>
      <c r="P10804">
        <v>2024</v>
      </c>
      <c r="Q10804">
        <v>1053777842</v>
      </c>
      <c r="R10804" t="s">
        <v>2213</v>
      </c>
      <c r="S10804" s="13">
        <v>4315783</v>
      </c>
      <c r="T10804">
        <v>0</v>
      </c>
      <c r="U10804" t="s">
        <v>7852</v>
      </c>
      <c r="V10804" t="s">
        <v>2345</v>
      </c>
      <c r="W10804">
        <v>5004</v>
      </c>
      <c r="X10804">
        <v>0</v>
      </c>
      <c r="Y10804">
        <v>408074</v>
      </c>
      <c r="Z10804">
        <v>20240620</v>
      </c>
      <c r="AA10804">
        <v>2403210489</v>
      </c>
      <c r="AB10804">
        <v>3</v>
      </c>
      <c r="AC10804" t="s">
        <v>2281</v>
      </c>
      <c r="AD10804" t="s">
        <v>2281</v>
      </c>
      <c r="AE10804">
        <v>11101</v>
      </c>
      <c r="AF10804" t="s">
        <v>2281</v>
      </c>
      <c r="AG10804" t="s">
        <v>549</v>
      </c>
      <c r="AH10804">
        <v>260</v>
      </c>
    </row>
    <row r="10805" spans="1:34" hidden="1" x14ac:dyDescent="0.25">
      <c r="A10805" t="str">
        <f t="shared" si="504"/>
        <v>40 4 1 22 2 1 28 0 2120202007 0 408139</v>
      </c>
      <c r="B10805" t="str">
        <f t="shared" si="505"/>
        <v>40 4 1 22 2 1 28 0 2120202007 0 408008</v>
      </c>
      <c r="C10805" t="str">
        <f t="shared" si="506"/>
        <v>40 4 1 22 2 1 28 0 2120202007 0</v>
      </c>
      <c r="D10805">
        <v>40</v>
      </c>
      <c r="E10805">
        <v>4</v>
      </c>
      <c r="F10805">
        <v>1</v>
      </c>
      <c r="G10805">
        <v>22</v>
      </c>
      <c r="H10805">
        <v>2</v>
      </c>
      <c r="I10805">
        <v>1</v>
      </c>
      <c r="J10805">
        <v>28</v>
      </c>
      <c r="K10805">
        <v>0</v>
      </c>
      <c r="L10805" t="s">
        <v>756</v>
      </c>
      <c r="M10805" t="s">
        <v>147</v>
      </c>
      <c r="N10805" s="13">
        <v>106303157</v>
      </c>
      <c r="O10805">
        <v>408139</v>
      </c>
      <c r="P10805">
        <v>2024</v>
      </c>
      <c r="Q10805">
        <v>890801059</v>
      </c>
      <c r="R10805" t="s">
        <v>1185</v>
      </c>
      <c r="S10805" s="13">
        <v>106303157</v>
      </c>
      <c r="T10805">
        <v>0</v>
      </c>
      <c r="U10805" t="s">
        <v>3281</v>
      </c>
      <c r="V10805" t="s">
        <v>7884</v>
      </c>
      <c r="W10805">
        <v>5016</v>
      </c>
      <c r="X10805">
        <v>0</v>
      </c>
      <c r="Y10805">
        <v>408008</v>
      </c>
      <c r="Z10805">
        <v>20240620</v>
      </c>
      <c r="AA10805">
        <v>2401250237</v>
      </c>
      <c r="AB10805">
        <v>2</v>
      </c>
      <c r="AC10805" t="s">
        <v>2281</v>
      </c>
      <c r="AD10805" t="s">
        <v>2281</v>
      </c>
      <c r="AE10805">
        <v>44140</v>
      </c>
      <c r="AF10805" t="s">
        <v>7822</v>
      </c>
      <c r="AG10805" t="s">
        <v>120</v>
      </c>
      <c r="AH10805">
        <v>251</v>
      </c>
    </row>
    <row r="10806" spans="1:34" hidden="1" x14ac:dyDescent="0.25">
      <c r="A10806" t="str">
        <f t="shared" si="504"/>
        <v>40 4 3 82 1 3 46 0 0 1905031 408140</v>
      </c>
      <c r="B10806" t="str">
        <f t="shared" si="505"/>
        <v>40 4 3 82 1 3 46 0 0 1905031 408036</v>
      </c>
      <c r="C10806" t="str">
        <f t="shared" si="506"/>
        <v>40 4 3 82 1 3 46 0 0 1905031</v>
      </c>
      <c r="D10806">
        <v>40</v>
      </c>
      <c r="E10806">
        <v>4</v>
      </c>
      <c r="F10806">
        <v>3</v>
      </c>
      <c r="G10806">
        <v>82</v>
      </c>
      <c r="H10806">
        <v>1</v>
      </c>
      <c r="I10806">
        <v>3</v>
      </c>
      <c r="J10806">
        <v>46</v>
      </c>
      <c r="K10806">
        <v>0</v>
      </c>
      <c r="L10806" t="s">
        <v>147</v>
      </c>
      <c r="M10806" t="s">
        <v>239</v>
      </c>
      <c r="N10806" s="13">
        <v>15571119</v>
      </c>
      <c r="O10806">
        <v>408140</v>
      </c>
      <c r="P10806">
        <v>2024</v>
      </c>
      <c r="Q10806">
        <v>800139366</v>
      </c>
      <c r="R10806" t="s">
        <v>1026</v>
      </c>
      <c r="S10806" s="13">
        <v>15571119</v>
      </c>
      <c r="T10806">
        <v>0</v>
      </c>
      <c r="U10806" t="s">
        <v>7878</v>
      </c>
      <c r="V10806" t="s">
        <v>7885</v>
      </c>
      <c r="W10806">
        <v>5016</v>
      </c>
      <c r="X10806">
        <v>0</v>
      </c>
      <c r="Y10806">
        <v>408036</v>
      </c>
      <c r="Z10806">
        <v>20240621</v>
      </c>
      <c r="AA10806">
        <v>2403110447</v>
      </c>
      <c r="AB10806">
        <v>2</v>
      </c>
      <c r="AC10806" t="s">
        <v>2281</v>
      </c>
      <c r="AD10806" t="s">
        <v>2281</v>
      </c>
      <c r="AE10806">
        <v>44267</v>
      </c>
      <c r="AF10806" t="s">
        <v>7880</v>
      </c>
      <c r="AG10806" t="s">
        <v>123</v>
      </c>
      <c r="AH10806">
        <v>251</v>
      </c>
    </row>
    <row r="10807" spans="1:34" hidden="1" x14ac:dyDescent="0.25">
      <c r="A10807" t="str">
        <f t="shared" si="504"/>
        <v>40 2 3 33 1 3 45 0 0 1905019 408141</v>
      </c>
      <c r="B10807" t="str">
        <f t="shared" si="505"/>
        <v>40 2 3 33 1 3 45 0 0 1905019 408075</v>
      </c>
      <c r="C10807" t="str">
        <f t="shared" si="506"/>
        <v>40 2 3 33 1 3 45 0 0 1905019</v>
      </c>
      <c r="D10807">
        <v>40</v>
      </c>
      <c r="E10807">
        <v>2</v>
      </c>
      <c r="F10807">
        <v>3</v>
      </c>
      <c r="G10807">
        <v>33</v>
      </c>
      <c r="H10807">
        <v>1</v>
      </c>
      <c r="I10807">
        <v>3</v>
      </c>
      <c r="J10807">
        <v>45</v>
      </c>
      <c r="K10807">
        <v>0</v>
      </c>
      <c r="L10807" t="s">
        <v>147</v>
      </c>
      <c r="M10807" t="s">
        <v>240</v>
      </c>
      <c r="N10807" s="13">
        <v>4315783</v>
      </c>
      <c r="O10807">
        <v>408141</v>
      </c>
      <c r="P10807">
        <v>2024</v>
      </c>
      <c r="Q10807">
        <v>10273587</v>
      </c>
      <c r="R10807" t="s">
        <v>2175</v>
      </c>
      <c r="S10807" s="13">
        <v>4315783</v>
      </c>
      <c r="T10807">
        <v>0</v>
      </c>
      <c r="U10807" t="s">
        <v>7853</v>
      </c>
      <c r="V10807" t="s">
        <v>2345</v>
      </c>
      <c r="W10807">
        <v>5004</v>
      </c>
      <c r="X10807">
        <v>0</v>
      </c>
      <c r="Y10807">
        <v>408075</v>
      </c>
      <c r="Z10807">
        <v>20240625</v>
      </c>
      <c r="AA10807">
        <v>2403210491</v>
      </c>
      <c r="AB10807">
        <v>3</v>
      </c>
      <c r="AC10807" t="s">
        <v>2281</v>
      </c>
      <c r="AD10807" t="s">
        <v>2281</v>
      </c>
      <c r="AE10807">
        <v>42130</v>
      </c>
      <c r="AF10807" t="s">
        <v>7830</v>
      </c>
      <c r="AG10807" t="s">
        <v>118</v>
      </c>
      <c r="AH10807">
        <v>260</v>
      </c>
    </row>
    <row r="10808" spans="1:34" hidden="1" x14ac:dyDescent="0.25">
      <c r="A10808" t="str">
        <f t="shared" si="504"/>
        <v>40 4 3 11 1 3 51 0 0 1906004 408142</v>
      </c>
      <c r="B10808" t="str">
        <f t="shared" si="505"/>
        <v>40 4 3 11 1 3 51 0 0 1906004 408153</v>
      </c>
      <c r="C10808" t="str">
        <f t="shared" si="506"/>
        <v>40 4 3 11 1 3 51 0 0 1906004</v>
      </c>
      <c r="D10808">
        <v>40</v>
      </c>
      <c r="E10808">
        <v>4</v>
      </c>
      <c r="F10808">
        <v>3</v>
      </c>
      <c r="G10808">
        <v>11</v>
      </c>
      <c r="H10808">
        <v>1</v>
      </c>
      <c r="I10808">
        <v>3</v>
      </c>
      <c r="J10808">
        <v>51</v>
      </c>
      <c r="K10808">
        <v>0</v>
      </c>
      <c r="L10808" t="s">
        <v>147</v>
      </c>
      <c r="M10808" t="s">
        <v>236</v>
      </c>
      <c r="N10808" s="13">
        <v>4315783</v>
      </c>
      <c r="O10808">
        <v>408142</v>
      </c>
      <c r="P10808">
        <v>2024</v>
      </c>
      <c r="Q10808">
        <v>24347925</v>
      </c>
      <c r="R10808" t="s">
        <v>7868</v>
      </c>
      <c r="S10808" s="13">
        <v>4315783</v>
      </c>
      <c r="T10808">
        <v>0</v>
      </c>
      <c r="U10808" t="s">
        <v>7869</v>
      </c>
      <c r="V10808" t="s">
        <v>766</v>
      </c>
      <c r="W10808">
        <v>5004</v>
      </c>
      <c r="X10808">
        <v>0</v>
      </c>
      <c r="Y10808">
        <v>408153</v>
      </c>
      <c r="Z10808">
        <v>20240625</v>
      </c>
      <c r="AA10808">
        <v>2404230584</v>
      </c>
      <c r="AB10808">
        <v>2</v>
      </c>
      <c r="AC10808" t="s">
        <v>2281</v>
      </c>
      <c r="AD10808" t="s">
        <v>2281</v>
      </c>
      <c r="AE10808">
        <v>11101</v>
      </c>
      <c r="AF10808" t="s">
        <v>2281</v>
      </c>
      <c r="AG10808" t="s">
        <v>549</v>
      </c>
      <c r="AH10808">
        <v>260</v>
      </c>
    </row>
    <row r="10809" spans="1:34" hidden="1" x14ac:dyDescent="0.25">
      <c r="A10809" t="str">
        <f t="shared" si="504"/>
        <v>40 2 3 33 1 3 50 1 0 1905019 408144</v>
      </c>
      <c r="B10809" t="str">
        <f t="shared" si="505"/>
        <v>40 2 3 33 1 3 50 1 0 1905019 408148</v>
      </c>
      <c r="C10809" t="str">
        <f t="shared" si="506"/>
        <v>40 2 3 33 1 3 50 1 0 1905019</v>
      </c>
      <c r="D10809">
        <v>40</v>
      </c>
      <c r="E10809">
        <v>2</v>
      </c>
      <c r="F10809">
        <v>3</v>
      </c>
      <c r="G10809">
        <v>33</v>
      </c>
      <c r="H10809">
        <v>1</v>
      </c>
      <c r="I10809">
        <v>3</v>
      </c>
      <c r="J10809">
        <v>50</v>
      </c>
      <c r="K10809">
        <v>1</v>
      </c>
      <c r="L10809" t="s">
        <v>147</v>
      </c>
      <c r="M10809" t="s">
        <v>240</v>
      </c>
      <c r="N10809" s="13">
        <v>3314734</v>
      </c>
      <c r="O10809">
        <v>408144</v>
      </c>
      <c r="P10809">
        <v>2024</v>
      </c>
      <c r="Q10809">
        <v>1053788081</v>
      </c>
      <c r="R10809" t="s">
        <v>2185</v>
      </c>
      <c r="S10809" s="13">
        <v>3314734</v>
      </c>
      <c r="T10809">
        <v>0</v>
      </c>
      <c r="U10809" t="s">
        <v>7863</v>
      </c>
      <c r="V10809" t="s">
        <v>766</v>
      </c>
      <c r="W10809">
        <v>5004</v>
      </c>
      <c r="X10809">
        <v>0</v>
      </c>
      <c r="Y10809">
        <v>408148</v>
      </c>
      <c r="Z10809">
        <v>20240625</v>
      </c>
      <c r="AA10809">
        <v>2404050512</v>
      </c>
      <c r="AB10809">
        <v>3</v>
      </c>
      <c r="AC10809" t="s">
        <v>2281</v>
      </c>
      <c r="AD10809" t="s">
        <v>2281</v>
      </c>
      <c r="AE10809">
        <v>42130</v>
      </c>
      <c r="AF10809" t="s">
        <v>7830</v>
      </c>
      <c r="AG10809" t="s">
        <v>118</v>
      </c>
      <c r="AH10809">
        <v>260</v>
      </c>
    </row>
    <row r="10810" spans="1:34" hidden="1" x14ac:dyDescent="0.25">
      <c r="A10810" t="str">
        <f t="shared" si="504"/>
        <v>40 2 3 33 1 3 50 1 0 1905019 408145</v>
      </c>
      <c r="B10810" t="str">
        <f t="shared" si="505"/>
        <v>40 2 3 33 1 3 50 1 0 1905019 408154</v>
      </c>
      <c r="C10810" t="str">
        <f t="shared" si="506"/>
        <v>40 2 3 33 1 3 50 1 0 1905019</v>
      </c>
      <c r="D10810">
        <v>40</v>
      </c>
      <c r="E10810">
        <v>2</v>
      </c>
      <c r="F10810">
        <v>3</v>
      </c>
      <c r="G10810">
        <v>33</v>
      </c>
      <c r="H10810">
        <v>1</v>
      </c>
      <c r="I10810">
        <v>3</v>
      </c>
      <c r="J10810">
        <v>50</v>
      </c>
      <c r="K10810">
        <v>1</v>
      </c>
      <c r="L10810" t="s">
        <v>147</v>
      </c>
      <c r="M10810" t="s">
        <v>240</v>
      </c>
      <c r="N10810" s="13">
        <v>3300000</v>
      </c>
      <c r="O10810">
        <v>408145</v>
      </c>
      <c r="P10810">
        <v>2024</v>
      </c>
      <c r="Q10810">
        <v>1056121113</v>
      </c>
      <c r="R10810" t="s">
        <v>2186</v>
      </c>
      <c r="S10810" s="13">
        <v>3300000</v>
      </c>
      <c r="T10810">
        <v>0</v>
      </c>
      <c r="U10810" t="s">
        <v>7870</v>
      </c>
      <c r="V10810" t="s">
        <v>2345</v>
      </c>
      <c r="W10810">
        <v>5004</v>
      </c>
      <c r="X10810">
        <v>0</v>
      </c>
      <c r="Y10810">
        <v>408154</v>
      </c>
      <c r="Z10810">
        <v>20240626</v>
      </c>
      <c r="AA10810">
        <v>2404230585</v>
      </c>
      <c r="AB10810">
        <v>2</v>
      </c>
      <c r="AC10810" t="s">
        <v>2281</v>
      </c>
      <c r="AD10810" t="s">
        <v>2281</v>
      </c>
      <c r="AE10810">
        <v>42130</v>
      </c>
      <c r="AF10810" t="s">
        <v>7830</v>
      </c>
      <c r="AG10810" t="s">
        <v>118</v>
      </c>
      <c r="AH10810">
        <v>260</v>
      </c>
    </row>
    <row r="10811" spans="1:34" hidden="1" x14ac:dyDescent="0.25">
      <c r="A10811" t="str">
        <f t="shared" si="504"/>
        <v>40 2 3 33 1 3 48 2 0 1905036 408146</v>
      </c>
      <c r="B10811" t="str">
        <f t="shared" si="505"/>
        <v>40 2 3 33 1 3 48 2 0 1905036 408035</v>
      </c>
      <c r="C10811" t="str">
        <f t="shared" si="506"/>
        <v>40 2 3 33 1 3 48 2 0 1905036</v>
      </c>
      <c r="D10811">
        <v>40</v>
      </c>
      <c r="E10811">
        <v>2</v>
      </c>
      <c r="F10811">
        <v>3</v>
      </c>
      <c r="G10811">
        <v>33</v>
      </c>
      <c r="H10811">
        <v>1</v>
      </c>
      <c r="I10811">
        <v>3</v>
      </c>
      <c r="J10811">
        <v>48</v>
      </c>
      <c r="K10811">
        <v>2</v>
      </c>
      <c r="L10811" t="s">
        <v>147</v>
      </c>
      <c r="M10811" t="s">
        <v>243</v>
      </c>
      <c r="N10811" s="13">
        <v>4315783</v>
      </c>
      <c r="O10811">
        <v>408146</v>
      </c>
      <c r="P10811">
        <v>2024</v>
      </c>
      <c r="Q10811">
        <v>1054996959</v>
      </c>
      <c r="R10811" t="s">
        <v>2179</v>
      </c>
      <c r="S10811" s="13">
        <v>4315783</v>
      </c>
      <c r="T10811">
        <v>0</v>
      </c>
      <c r="U10811" t="s">
        <v>7854</v>
      </c>
      <c r="V10811" t="s">
        <v>2345</v>
      </c>
      <c r="W10811">
        <v>5004</v>
      </c>
      <c r="X10811">
        <v>0</v>
      </c>
      <c r="Y10811">
        <v>408035</v>
      </c>
      <c r="Z10811">
        <v>20240626</v>
      </c>
      <c r="AA10811">
        <v>2403110448</v>
      </c>
      <c r="AB10811">
        <v>3</v>
      </c>
      <c r="AC10811" t="s">
        <v>2281</v>
      </c>
      <c r="AD10811" t="s">
        <v>2281</v>
      </c>
      <c r="AE10811">
        <v>42130</v>
      </c>
      <c r="AF10811" t="s">
        <v>7830</v>
      </c>
      <c r="AG10811" t="s">
        <v>118</v>
      </c>
      <c r="AH10811">
        <v>260</v>
      </c>
    </row>
    <row r="10812" spans="1:34" hidden="1" x14ac:dyDescent="0.25">
      <c r="A10812" t="str">
        <f t="shared" si="504"/>
        <v>40 2 3 33 1 3 48 2 0 1905036 408147</v>
      </c>
      <c r="B10812" t="str">
        <f t="shared" si="505"/>
        <v>40 2 3 33 1 3 48 2 0 1905036 408189</v>
      </c>
      <c r="C10812" t="str">
        <f t="shared" si="506"/>
        <v>40 2 3 33 1 3 48 2 0 1905036</v>
      </c>
      <c r="D10812">
        <v>40</v>
      </c>
      <c r="E10812">
        <v>2</v>
      </c>
      <c r="F10812">
        <v>3</v>
      </c>
      <c r="G10812">
        <v>33</v>
      </c>
      <c r="H10812">
        <v>1</v>
      </c>
      <c r="I10812">
        <v>3</v>
      </c>
      <c r="J10812">
        <v>48</v>
      </c>
      <c r="K10812">
        <v>2</v>
      </c>
      <c r="L10812" t="s">
        <v>147</v>
      </c>
      <c r="M10812" t="s">
        <v>243</v>
      </c>
      <c r="N10812" s="13">
        <v>5898236</v>
      </c>
      <c r="O10812">
        <v>408147</v>
      </c>
      <c r="P10812">
        <v>2024</v>
      </c>
      <c r="Q10812">
        <v>1053863825</v>
      </c>
      <c r="R10812" t="s">
        <v>2180</v>
      </c>
      <c r="S10812" s="13">
        <v>5898236</v>
      </c>
      <c r="T10812">
        <v>0</v>
      </c>
      <c r="U10812" t="s">
        <v>7886</v>
      </c>
      <c r="V10812" t="s">
        <v>2345</v>
      </c>
      <c r="W10812">
        <v>5004</v>
      </c>
      <c r="X10812">
        <v>0</v>
      </c>
      <c r="Y10812">
        <v>408189</v>
      </c>
      <c r="Z10812">
        <v>20240626</v>
      </c>
      <c r="AA10812">
        <v>2405090633</v>
      </c>
      <c r="AB10812">
        <v>1</v>
      </c>
      <c r="AC10812" t="s">
        <v>2281</v>
      </c>
      <c r="AD10812" t="s">
        <v>2281</v>
      </c>
      <c r="AE10812">
        <v>42130</v>
      </c>
      <c r="AF10812" t="s">
        <v>7830</v>
      </c>
      <c r="AG10812" t="s">
        <v>118</v>
      </c>
      <c r="AH10812">
        <v>260</v>
      </c>
    </row>
    <row r="10813" spans="1:34" hidden="1" x14ac:dyDescent="0.25">
      <c r="A10813" t="str">
        <f t="shared" si="504"/>
        <v>40 4 3 11 1 3 46 0 0 1905031 408148</v>
      </c>
      <c r="B10813" t="str">
        <f t="shared" si="505"/>
        <v>40 4 3 11 1 3 46 0 0 1905031 408151</v>
      </c>
      <c r="C10813" t="str">
        <f t="shared" si="506"/>
        <v>40 4 3 11 1 3 46 0 0 1905031</v>
      </c>
      <c r="D10813">
        <v>40</v>
      </c>
      <c r="E10813">
        <v>4</v>
      </c>
      <c r="F10813">
        <v>3</v>
      </c>
      <c r="G10813">
        <v>11</v>
      </c>
      <c r="H10813">
        <v>1</v>
      </c>
      <c r="I10813">
        <v>3</v>
      </c>
      <c r="J10813">
        <v>46</v>
      </c>
      <c r="K10813">
        <v>0</v>
      </c>
      <c r="L10813" t="s">
        <v>147</v>
      </c>
      <c r="M10813" t="s">
        <v>239</v>
      </c>
      <c r="N10813" s="13">
        <v>53857701.200000003</v>
      </c>
      <c r="O10813">
        <v>408148</v>
      </c>
      <c r="P10813">
        <v>2024</v>
      </c>
      <c r="Q10813">
        <v>890802356</v>
      </c>
      <c r="R10813" t="s">
        <v>1027</v>
      </c>
      <c r="S10813" s="13">
        <v>53857701.200000003</v>
      </c>
      <c r="T10813">
        <v>0</v>
      </c>
      <c r="U10813" t="s">
        <v>7875</v>
      </c>
      <c r="V10813" t="s">
        <v>7887</v>
      </c>
      <c r="W10813">
        <v>5016</v>
      </c>
      <c r="X10813">
        <v>0</v>
      </c>
      <c r="Y10813">
        <v>408151</v>
      </c>
      <c r="Z10813">
        <v>20240626</v>
      </c>
      <c r="AA10813">
        <v>2404120553</v>
      </c>
      <c r="AB10813">
        <v>2</v>
      </c>
      <c r="AC10813" t="s">
        <v>2281</v>
      </c>
      <c r="AD10813" t="s">
        <v>2281</v>
      </c>
      <c r="AE10813">
        <v>11101</v>
      </c>
      <c r="AF10813" t="s">
        <v>2281</v>
      </c>
      <c r="AG10813" t="s">
        <v>549</v>
      </c>
      <c r="AH10813">
        <v>250</v>
      </c>
    </row>
    <row r="10814" spans="1:34" hidden="1" x14ac:dyDescent="0.25">
      <c r="A10814" t="str">
        <f t="shared" si="504"/>
        <v>40 2 3 33 1 3 44 0 0 1903031 408149</v>
      </c>
      <c r="B10814" t="str">
        <f t="shared" si="505"/>
        <v>40 2 3 33 1 3 44 0 0 1903031 408010</v>
      </c>
      <c r="C10814" t="str">
        <f t="shared" si="506"/>
        <v>40 2 3 33 1 3 44 0 0 1903031</v>
      </c>
      <c r="D10814">
        <v>40</v>
      </c>
      <c r="E10814">
        <v>2</v>
      </c>
      <c r="F10814">
        <v>3</v>
      </c>
      <c r="G10814">
        <v>33</v>
      </c>
      <c r="H10814">
        <v>1</v>
      </c>
      <c r="I10814">
        <v>3</v>
      </c>
      <c r="J10814">
        <v>44</v>
      </c>
      <c r="K10814">
        <v>0</v>
      </c>
      <c r="L10814" t="s">
        <v>147</v>
      </c>
      <c r="M10814" t="s">
        <v>246</v>
      </c>
      <c r="N10814" s="13">
        <v>4315783</v>
      </c>
      <c r="O10814">
        <v>408149</v>
      </c>
      <c r="P10814">
        <v>2024</v>
      </c>
      <c r="Q10814">
        <v>30319784</v>
      </c>
      <c r="R10814" t="s">
        <v>2171</v>
      </c>
      <c r="S10814" s="13">
        <v>4315783</v>
      </c>
      <c r="T10814">
        <v>0</v>
      </c>
      <c r="U10814" t="s">
        <v>7833</v>
      </c>
      <c r="V10814" t="s">
        <v>2345</v>
      </c>
      <c r="W10814">
        <v>5004</v>
      </c>
      <c r="X10814">
        <v>0</v>
      </c>
      <c r="Y10814">
        <v>408010</v>
      </c>
      <c r="Z10814">
        <v>20240627</v>
      </c>
      <c r="AA10814">
        <v>2401310274</v>
      </c>
      <c r="AB10814">
        <v>5</v>
      </c>
      <c r="AC10814" t="s">
        <v>2281</v>
      </c>
      <c r="AD10814" t="s">
        <v>2281</v>
      </c>
      <c r="AE10814">
        <v>42130</v>
      </c>
      <c r="AF10814" t="s">
        <v>7830</v>
      </c>
      <c r="AG10814" t="s">
        <v>118</v>
      </c>
      <c r="AH10814">
        <v>260</v>
      </c>
    </row>
    <row r="10815" spans="1:34" hidden="1" x14ac:dyDescent="0.25">
      <c r="A10815" t="str">
        <f t="shared" si="504"/>
        <v>40 2 3 11 1 3 38 1 0 1905014 408154</v>
      </c>
      <c r="B10815" t="str">
        <f t="shared" si="505"/>
        <v>40 2 3 11 1 3 38 1 0 1905014 408040</v>
      </c>
      <c r="C10815" t="str">
        <f t="shared" si="506"/>
        <v>40 2 3 11 1 3 38 1 0 1905014</v>
      </c>
      <c r="D10815">
        <v>40</v>
      </c>
      <c r="E10815">
        <v>2</v>
      </c>
      <c r="F10815">
        <v>3</v>
      </c>
      <c r="G10815">
        <v>11</v>
      </c>
      <c r="H10815">
        <v>1</v>
      </c>
      <c r="I10815">
        <v>3</v>
      </c>
      <c r="J10815">
        <v>38</v>
      </c>
      <c r="K10815">
        <v>1</v>
      </c>
      <c r="L10815" t="s">
        <v>147</v>
      </c>
      <c r="M10815" t="s">
        <v>237</v>
      </c>
      <c r="N10815" s="13">
        <v>4142367</v>
      </c>
      <c r="O10815">
        <v>408154</v>
      </c>
      <c r="P10815">
        <v>2024</v>
      </c>
      <c r="Q10815">
        <v>890801053</v>
      </c>
      <c r="R10815" t="s">
        <v>784</v>
      </c>
      <c r="S10815" s="13">
        <v>4142367</v>
      </c>
      <c r="T10815">
        <v>0</v>
      </c>
      <c r="U10815" t="s">
        <v>7888</v>
      </c>
      <c r="V10815" t="s">
        <v>2342</v>
      </c>
      <c r="W10815">
        <v>5001</v>
      </c>
      <c r="X10815">
        <v>0</v>
      </c>
      <c r="Y10815">
        <v>408040</v>
      </c>
      <c r="Z10815">
        <v>20240627</v>
      </c>
      <c r="AA10815">
        <v>2024062020</v>
      </c>
      <c r="AB10815">
        <v>0</v>
      </c>
      <c r="AC10815" t="s">
        <v>2281</v>
      </c>
      <c r="AD10815" t="s">
        <v>2281</v>
      </c>
      <c r="AE10815">
        <v>11101</v>
      </c>
      <c r="AF10815" t="s">
        <v>2281</v>
      </c>
      <c r="AG10815" t="s">
        <v>549</v>
      </c>
      <c r="AH10815">
        <v>100</v>
      </c>
    </row>
    <row r="10816" spans="1:34" hidden="1" x14ac:dyDescent="0.25">
      <c r="A10816" t="str">
        <f t="shared" si="504"/>
        <v>40 2 3 11 1 3 48 0 0 1905036 408155</v>
      </c>
      <c r="B10816" t="str">
        <f t="shared" si="505"/>
        <v>40 2 3 11 1 3 48 0 0 1905036 408042</v>
      </c>
      <c r="C10816" t="str">
        <f t="shared" si="506"/>
        <v>40 2 3 11 1 3 48 0 0 1905036</v>
      </c>
      <c r="D10816">
        <v>40</v>
      </c>
      <c r="E10816">
        <v>2</v>
      </c>
      <c r="F10816">
        <v>3</v>
      </c>
      <c r="G10816">
        <v>11</v>
      </c>
      <c r="H10816">
        <v>1</v>
      </c>
      <c r="I10816">
        <v>3</v>
      </c>
      <c r="J10816">
        <v>48</v>
      </c>
      <c r="K10816">
        <v>0</v>
      </c>
      <c r="L10816" t="s">
        <v>147</v>
      </c>
      <c r="M10816" t="s">
        <v>243</v>
      </c>
      <c r="N10816" s="13">
        <v>2321360</v>
      </c>
      <c r="O10816">
        <v>408155</v>
      </c>
      <c r="P10816">
        <v>2024</v>
      </c>
      <c r="Q10816">
        <v>890801053</v>
      </c>
      <c r="R10816" t="s">
        <v>784</v>
      </c>
      <c r="S10816" s="13">
        <v>2321360</v>
      </c>
      <c r="T10816">
        <v>0</v>
      </c>
      <c r="U10816" t="s">
        <v>7889</v>
      </c>
      <c r="V10816" t="s">
        <v>2342</v>
      </c>
      <c r="W10816">
        <v>5001</v>
      </c>
      <c r="X10816">
        <v>0</v>
      </c>
      <c r="Y10816">
        <v>408042</v>
      </c>
      <c r="Z10816">
        <v>20240627</v>
      </c>
      <c r="AA10816">
        <v>2024062020</v>
      </c>
      <c r="AB10816">
        <v>0</v>
      </c>
      <c r="AC10816" t="s">
        <v>2281</v>
      </c>
      <c r="AD10816" t="s">
        <v>2281</v>
      </c>
      <c r="AE10816">
        <v>11101</v>
      </c>
      <c r="AF10816" t="s">
        <v>2281</v>
      </c>
      <c r="AG10816" t="s">
        <v>549</v>
      </c>
      <c r="AH10816">
        <v>100</v>
      </c>
    </row>
    <row r="10817" spans="1:34" hidden="1" x14ac:dyDescent="0.25">
      <c r="A10817" t="str">
        <f t="shared" si="504"/>
        <v>40 2 3 11 1 3 38 1 0 1905014 408156</v>
      </c>
      <c r="B10817" t="str">
        <f t="shared" si="505"/>
        <v>40 2 3 11 1 3 38 1 0 1905014 408041</v>
      </c>
      <c r="C10817" t="str">
        <f t="shared" si="506"/>
        <v>40 2 3 11 1 3 38 1 0 1905014</v>
      </c>
      <c r="D10817">
        <v>40</v>
      </c>
      <c r="E10817">
        <v>2</v>
      </c>
      <c r="F10817">
        <v>3</v>
      </c>
      <c r="G10817">
        <v>11</v>
      </c>
      <c r="H10817">
        <v>1</v>
      </c>
      <c r="I10817">
        <v>3</v>
      </c>
      <c r="J10817">
        <v>38</v>
      </c>
      <c r="K10817">
        <v>1</v>
      </c>
      <c r="L10817" t="s">
        <v>147</v>
      </c>
      <c r="M10817" t="s">
        <v>237</v>
      </c>
      <c r="N10817" s="13">
        <v>4188920</v>
      </c>
      <c r="O10817">
        <v>408156</v>
      </c>
      <c r="P10817">
        <v>2024</v>
      </c>
      <c r="Q10817">
        <v>890801053</v>
      </c>
      <c r="R10817" t="s">
        <v>784</v>
      </c>
      <c r="S10817" s="13">
        <v>4188920</v>
      </c>
      <c r="T10817">
        <v>0</v>
      </c>
      <c r="U10817" t="s">
        <v>7890</v>
      </c>
      <c r="V10817" t="s">
        <v>2342</v>
      </c>
      <c r="W10817">
        <v>5001</v>
      </c>
      <c r="X10817">
        <v>0</v>
      </c>
      <c r="Y10817">
        <v>408041</v>
      </c>
      <c r="Z10817">
        <v>20240627</v>
      </c>
      <c r="AA10817">
        <v>2024062020</v>
      </c>
      <c r="AB10817">
        <v>0</v>
      </c>
      <c r="AC10817" t="s">
        <v>2281</v>
      </c>
      <c r="AD10817" t="s">
        <v>2281</v>
      </c>
      <c r="AE10817">
        <v>11101</v>
      </c>
      <c r="AF10817" t="s">
        <v>2281</v>
      </c>
      <c r="AG10817" t="s">
        <v>549</v>
      </c>
      <c r="AH10817">
        <v>100</v>
      </c>
    </row>
    <row r="10818" spans="1:34" hidden="1" x14ac:dyDescent="0.25">
      <c r="A10818" t="str">
        <f t="shared" ref="A10818:A10881" si="507">+CONCATENATE(,D10818," ",E10818," ",F10818," ",G10818," ",H10818," ",I10818," ",J10818," ",K10818," ",L10818," ",M10818," ",O10818)</f>
        <v>40 4 3 11 1 3 51 0 0 1906004 408157</v>
      </c>
      <c r="B10818" t="str">
        <f t="shared" ref="B10818:B10881" si="508">+CONCATENATE(,D10818," ",E10818," ",F10818," ",G10818," ",H10818," ",I10818," ",J10818," ",K10818," ",L10818," ",M10818," ",Y10818)</f>
        <v>40 4 3 11 1 3 51 0 0 1906004 408044</v>
      </c>
      <c r="C10818" t="str">
        <f t="shared" ref="C10818:C10881" si="509">+CONCATENATE(,D10818," ",E10818," ",F10818," ",G10818," ",H10818," ",I10818," ",J10818," ",K10818," ",L10818," ",M10818)</f>
        <v>40 4 3 11 1 3 51 0 0 1906004</v>
      </c>
      <c r="D10818">
        <v>40</v>
      </c>
      <c r="E10818">
        <v>4</v>
      </c>
      <c r="F10818">
        <v>3</v>
      </c>
      <c r="G10818">
        <v>11</v>
      </c>
      <c r="H10818">
        <v>1</v>
      </c>
      <c r="I10818">
        <v>3</v>
      </c>
      <c r="J10818">
        <v>51</v>
      </c>
      <c r="K10818">
        <v>0</v>
      </c>
      <c r="L10818" t="s">
        <v>147</v>
      </c>
      <c r="M10818" t="s">
        <v>236</v>
      </c>
      <c r="N10818" s="13">
        <v>4188920</v>
      </c>
      <c r="O10818">
        <v>408157</v>
      </c>
      <c r="P10818">
        <v>2024</v>
      </c>
      <c r="Q10818">
        <v>890801053</v>
      </c>
      <c r="R10818" t="s">
        <v>784</v>
      </c>
      <c r="S10818" s="13">
        <v>4188920</v>
      </c>
      <c r="T10818">
        <v>0</v>
      </c>
      <c r="U10818" t="s">
        <v>7889</v>
      </c>
      <c r="V10818" t="s">
        <v>2342</v>
      </c>
      <c r="W10818">
        <v>5001</v>
      </c>
      <c r="X10818">
        <v>0</v>
      </c>
      <c r="Y10818">
        <v>408044</v>
      </c>
      <c r="Z10818">
        <v>20240627</v>
      </c>
      <c r="AA10818">
        <v>2024062020</v>
      </c>
      <c r="AB10818">
        <v>0</v>
      </c>
      <c r="AC10818" t="s">
        <v>2281</v>
      </c>
      <c r="AD10818" t="s">
        <v>2281</v>
      </c>
      <c r="AE10818">
        <v>11101</v>
      </c>
      <c r="AF10818" t="s">
        <v>2281</v>
      </c>
      <c r="AG10818" t="s">
        <v>549</v>
      </c>
      <c r="AH10818">
        <v>100</v>
      </c>
    </row>
    <row r="10819" spans="1:34" hidden="1" x14ac:dyDescent="0.25">
      <c r="A10819" t="str">
        <f t="shared" si="507"/>
        <v>40 4 1 22 1 1 1 0 211010100101 0 408158</v>
      </c>
      <c r="B10819" t="str">
        <f t="shared" si="508"/>
        <v>40 4 1 22 1 1 1 0 211010100101 0 408236</v>
      </c>
      <c r="C10819" t="str">
        <f t="shared" si="509"/>
        <v>40 4 1 22 1 1 1 0 211010100101 0</v>
      </c>
      <c r="D10819">
        <v>40</v>
      </c>
      <c r="E10819">
        <v>4</v>
      </c>
      <c r="F10819">
        <v>1</v>
      </c>
      <c r="G10819">
        <v>22</v>
      </c>
      <c r="H10819">
        <v>1</v>
      </c>
      <c r="I10819">
        <v>1</v>
      </c>
      <c r="J10819">
        <v>1</v>
      </c>
      <c r="K10819">
        <v>0</v>
      </c>
      <c r="L10819" t="s">
        <v>731</v>
      </c>
      <c r="M10819" t="s">
        <v>147</v>
      </c>
      <c r="N10819" s="13">
        <v>246959769</v>
      </c>
      <c r="O10819">
        <v>408158</v>
      </c>
      <c r="P10819">
        <v>2024</v>
      </c>
      <c r="Q10819">
        <v>890801053</v>
      </c>
      <c r="R10819" t="s">
        <v>784</v>
      </c>
      <c r="S10819" s="13">
        <v>246959769</v>
      </c>
      <c r="T10819">
        <v>0</v>
      </c>
      <c r="U10819" t="s">
        <v>7891</v>
      </c>
      <c r="V10819" t="s">
        <v>2342</v>
      </c>
      <c r="W10819">
        <v>5001</v>
      </c>
      <c r="X10819">
        <v>0</v>
      </c>
      <c r="Y10819">
        <v>408236</v>
      </c>
      <c r="Z10819">
        <v>20240628</v>
      </c>
      <c r="AA10819">
        <v>2024062010</v>
      </c>
      <c r="AB10819">
        <v>0</v>
      </c>
      <c r="AC10819" t="s">
        <v>2281</v>
      </c>
      <c r="AD10819" t="s">
        <v>2281</v>
      </c>
      <c r="AE10819">
        <v>44140</v>
      </c>
      <c r="AF10819" t="s">
        <v>7822</v>
      </c>
      <c r="AG10819" t="s">
        <v>120</v>
      </c>
      <c r="AH10819">
        <v>100</v>
      </c>
    </row>
    <row r="10820" spans="1:34" hidden="1" x14ac:dyDescent="0.25">
      <c r="A10820" t="str">
        <f t="shared" si="507"/>
        <v>40 4 3 11 1 203 51 41 0 1906004 408159</v>
      </c>
      <c r="B10820" t="str">
        <f t="shared" si="508"/>
        <v>40 4 3 11 1 203 51 41 0 1906004 408237</v>
      </c>
      <c r="C10820" t="str">
        <f t="shared" si="509"/>
        <v>40 4 3 11 1 203 51 41 0 1906004</v>
      </c>
      <c r="D10820">
        <v>40</v>
      </c>
      <c r="E10820">
        <v>4</v>
      </c>
      <c r="F10820">
        <v>3</v>
      </c>
      <c r="G10820">
        <v>11</v>
      </c>
      <c r="H10820">
        <v>1</v>
      </c>
      <c r="I10820">
        <v>203</v>
      </c>
      <c r="J10820">
        <v>51</v>
      </c>
      <c r="K10820">
        <v>41</v>
      </c>
      <c r="L10820" t="s">
        <v>147</v>
      </c>
      <c r="M10820" t="s">
        <v>236</v>
      </c>
      <c r="N10820" s="13">
        <v>417827922</v>
      </c>
      <c r="O10820">
        <v>408159</v>
      </c>
      <c r="P10820">
        <v>2024</v>
      </c>
      <c r="Q10820">
        <v>900095612</v>
      </c>
      <c r="R10820" t="s">
        <v>2215</v>
      </c>
      <c r="S10820" s="13">
        <v>417827922</v>
      </c>
      <c r="T10820">
        <v>0</v>
      </c>
      <c r="U10820" t="s">
        <v>7892</v>
      </c>
      <c r="V10820" t="s">
        <v>2342</v>
      </c>
      <c r="W10820">
        <v>5001</v>
      </c>
      <c r="X10820">
        <v>0</v>
      </c>
      <c r="Y10820">
        <v>408237</v>
      </c>
      <c r="Z10820">
        <v>20240628</v>
      </c>
      <c r="AA10820">
        <v>0</v>
      </c>
      <c r="AB10820">
        <v>0</v>
      </c>
      <c r="AC10820" t="s">
        <v>2281</v>
      </c>
      <c r="AD10820" t="s">
        <v>2281</v>
      </c>
      <c r="AE10820">
        <v>11101</v>
      </c>
      <c r="AF10820" t="s">
        <v>2281</v>
      </c>
      <c r="AG10820" t="s">
        <v>549</v>
      </c>
      <c r="AH10820">
        <v>337</v>
      </c>
    </row>
    <row r="10821" spans="1:34" hidden="1" x14ac:dyDescent="0.25">
      <c r="A10821" t="str">
        <f t="shared" si="507"/>
        <v>40 4 3 11 1 203 51 41 0 1906004 408160</v>
      </c>
      <c r="B10821" t="str">
        <f t="shared" si="508"/>
        <v>40 4 3 11 1 203 51 41 0 1906004 408237</v>
      </c>
      <c r="C10821" t="str">
        <f t="shared" si="509"/>
        <v>40 4 3 11 1 203 51 41 0 1906004</v>
      </c>
      <c r="D10821">
        <v>40</v>
      </c>
      <c r="E10821">
        <v>4</v>
      </c>
      <c r="F10821">
        <v>3</v>
      </c>
      <c r="G10821">
        <v>11</v>
      </c>
      <c r="H10821">
        <v>1</v>
      </c>
      <c r="I10821">
        <v>203</v>
      </c>
      <c r="J10821">
        <v>51</v>
      </c>
      <c r="K10821">
        <v>41</v>
      </c>
      <c r="L10821" t="s">
        <v>147</v>
      </c>
      <c r="M10821" t="s">
        <v>236</v>
      </c>
      <c r="N10821" s="13">
        <v>31201758</v>
      </c>
      <c r="O10821">
        <v>408160</v>
      </c>
      <c r="P10821">
        <v>2024</v>
      </c>
      <c r="Q10821">
        <v>900095612</v>
      </c>
      <c r="R10821" t="s">
        <v>2215</v>
      </c>
      <c r="S10821" s="13">
        <v>31201758</v>
      </c>
      <c r="T10821">
        <v>0</v>
      </c>
      <c r="U10821" t="s">
        <v>7893</v>
      </c>
      <c r="V10821" t="s">
        <v>2342</v>
      </c>
      <c r="W10821">
        <v>5001</v>
      </c>
      <c r="X10821">
        <v>0</v>
      </c>
      <c r="Y10821">
        <v>408237</v>
      </c>
      <c r="Z10821">
        <v>20240628</v>
      </c>
      <c r="AA10821">
        <v>0</v>
      </c>
      <c r="AB10821">
        <v>0</v>
      </c>
      <c r="AC10821" t="s">
        <v>2281</v>
      </c>
      <c r="AD10821" t="s">
        <v>2281</v>
      </c>
      <c r="AE10821">
        <v>11101</v>
      </c>
      <c r="AF10821" t="s">
        <v>2281</v>
      </c>
      <c r="AG10821" t="s">
        <v>549</v>
      </c>
      <c r="AH10821">
        <v>337</v>
      </c>
    </row>
    <row r="10822" spans="1:34" hidden="1" x14ac:dyDescent="0.25">
      <c r="A10822" t="str">
        <f t="shared" si="507"/>
        <v>40 4 3 11 1 3 81 0 0 1905036 408161</v>
      </c>
      <c r="B10822" t="str">
        <f t="shared" si="508"/>
        <v>40 4 3 11 1 3 81 0 0 1905036 408028</v>
      </c>
      <c r="C10822" t="str">
        <f t="shared" si="509"/>
        <v>40 4 3 11 1 3 81 0 0 1905036</v>
      </c>
      <c r="D10822">
        <v>40</v>
      </c>
      <c r="E10822">
        <v>4</v>
      </c>
      <c r="F10822">
        <v>3</v>
      </c>
      <c r="G10822">
        <v>11</v>
      </c>
      <c r="H10822">
        <v>1</v>
      </c>
      <c r="I10822">
        <v>3</v>
      </c>
      <c r="J10822">
        <v>81</v>
      </c>
      <c r="K10822">
        <v>0</v>
      </c>
      <c r="L10822" t="s">
        <v>147</v>
      </c>
      <c r="M10822" t="s">
        <v>243</v>
      </c>
      <c r="N10822" s="13">
        <v>5178940</v>
      </c>
      <c r="O10822">
        <v>408161</v>
      </c>
      <c r="P10822">
        <v>2024</v>
      </c>
      <c r="Q10822">
        <v>1053836330</v>
      </c>
      <c r="R10822" t="s">
        <v>2218</v>
      </c>
      <c r="S10822" s="13">
        <v>5178940</v>
      </c>
      <c r="T10822">
        <v>0</v>
      </c>
      <c r="U10822" t="s">
        <v>7838</v>
      </c>
      <c r="V10822" t="s">
        <v>2342</v>
      </c>
      <c r="W10822">
        <v>5004</v>
      </c>
      <c r="X10822">
        <v>0</v>
      </c>
      <c r="Y10822">
        <v>408028</v>
      </c>
      <c r="Z10822">
        <v>20240628</v>
      </c>
      <c r="AA10822">
        <v>2402220368</v>
      </c>
      <c r="AB10822">
        <v>4</v>
      </c>
      <c r="AC10822" t="s">
        <v>2281</v>
      </c>
      <c r="AD10822" t="s">
        <v>2281</v>
      </c>
      <c r="AE10822">
        <v>11101</v>
      </c>
      <c r="AF10822" t="s">
        <v>2281</v>
      </c>
      <c r="AG10822" t="s">
        <v>549</v>
      </c>
      <c r="AH10822">
        <v>260</v>
      </c>
    </row>
    <row r="10823" spans="1:34" hidden="1" x14ac:dyDescent="0.25">
      <c r="A10823" t="str">
        <f t="shared" si="507"/>
        <v>40 2 3 11 1 3 50 1 0 1905019 408162</v>
      </c>
      <c r="B10823" t="str">
        <f t="shared" si="508"/>
        <v>40 2 3 11 1 3 50 1 0 1905019 408058</v>
      </c>
      <c r="C10823" t="str">
        <f t="shared" si="509"/>
        <v>40 2 3 11 1 3 50 1 0 1905019</v>
      </c>
      <c r="D10823">
        <v>40</v>
      </c>
      <c r="E10823">
        <v>2</v>
      </c>
      <c r="F10823">
        <v>3</v>
      </c>
      <c r="G10823">
        <v>11</v>
      </c>
      <c r="H10823">
        <v>1</v>
      </c>
      <c r="I10823">
        <v>3</v>
      </c>
      <c r="J10823">
        <v>50</v>
      </c>
      <c r="K10823">
        <v>1</v>
      </c>
      <c r="L10823" t="s">
        <v>147</v>
      </c>
      <c r="M10823" t="s">
        <v>240</v>
      </c>
      <c r="N10823" s="13">
        <v>4315783</v>
      </c>
      <c r="O10823">
        <v>408162</v>
      </c>
      <c r="P10823">
        <v>2024</v>
      </c>
      <c r="Q10823">
        <v>10262019</v>
      </c>
      <c r="R10823" t="s">
        <v>2166</v>
      </c>
      <c r="S10823" s="13">
        <v>4315783</v>
      </c>
      <c r="T10823">
        <v>0</v>
      </c>
      <c r="U10823" t="s">
        <v>7862</v>
      </c>
      <c r="V10823" t="s">
        <v>2342</v>
      </c>
      <c r="W10823">
        <v>5004</v>
      </c>
      <c r="X10823">
        <v>0</v>
      </c>
      <c r="Y10823">
        <v>408058</v>
      </c>
      <c r="Z10823">
        <v>20240628</v>
      </c>
      <c r="AA10823">
        <v>2403190482</v>
      </c>
      <c r="AB10823">
        <v>3</v>
      </c>
      <c r="AC10823" t="s">
        <v>2281</v>
      </c>
      <c r="AD10823" t="s">
        <v>2281</v>
      </c>
      <c r="AE10823">
        <v>11101</v>
      </c>
      <c r="AF10823" t="s">
        <v>2281</v>
      </c>
      <c r="AG10823" t="s">
        <v>549</v>
      </c>
      <c r="AH10823">
        <v>260</v>
      </c>
    </row>
    <row r="10824" spans="1:34" hidden="1" x14ac:dyDescent="0.25">
      <c r="A10824" t="str">
        <f t="shared" si="507"/>
        <v>40 2 3 33 1 3 45 0 0 1905019 408163</v>
      </c>
      <c r="B10824" t="str">
        <f t="shared" si="508"/>
        <v>40 2 3 33 1 3 45 0 0 1905019 408230</v>
      </c>
      <c r="C10824" t="str">
        <f t="shared" si="509"/>
        <v>40 2 3 33 1 3 45 0 0 1905019</v>
      </c>
      <c r="D10824">
        <v>40</v>
      </c>
      <c r="E10824">
        <v>2</v>
      </c>
      <c r="F10824">
        <v>3</v>
      </c>
      <c r="G10824">
        <v>33</v>
      </c>
      <c r="H10824">
        <v>1</v>
      </c>
      <c r="I10824">
        <v>3</v>
      </c>
      <c r="J10824">
        <v>45</v>
      </c>
      <c r="K10824">
        <v>0</v>
      </c>
      <c r="L10824" t="s">
        <v>147</v>
      </c>
      <c r="M10824" t="s">
        <v>240</v>
      </c>
      <c r="N10824" s="13">
        <v>2014032</v>
      </c>
      <c r="O10824">
        <v>408163</v>
      </c>
      <c r="P10824">
        <v>2024</v>
      </c>
      <c r="Q10824">
        <v>1057757865</v>
      </c>
      <c r="R10824" t="s">
        <v>2177</v>
      </c>
      <c r="S10824" s="13">
        <v>2014032</v>
      </c>
      <c r="T10824">
        <v>0</v>
      </c>
      <c r="U10824" t="s">
        <v>7894</v>
      </c>
      <c r="V10824" t="s">
        <v>2291</v>
      </c>
      <c r="W10824">
        <v>5004</v>
      </c>
      <c r="X10824">
        <v>0</v>
      </c>
      <c r="Y10824">
        <v>408230</v>
      </c>
      <c r="Z10824">
        <v>20240628</v>
      </c>
      <c r="AA10824">
        <v>2405310735</v>
      </c>
      <c r="AB10824">
        <v>1</v>
      </c>
      <c r="AC10824" t="s">
        <v>2281</v>
      </c>
      <c r="AD10824" t="s">
        <v>2281</v>
      </c>
      <c r="AE10824">
        <v>42130</v>
      </c>
      <c r="AF10824" t="s">
        <v>7830</v>
      </c>
      <c r="AG10824" t="s">
        <v>118</v>
      </c>
      <c r="AH10824">
        <v>260</v>
      </c>
    </row>
    <row r="10825" spans="1:34" hidden="1" x14ac:dyDescent="0.25">
      <c r="A10825" t="str">
        <f t="shared" si="507"/>
        <v>40 2 3 33 1 3 44 1 0 1903045 408164</v>
      </c>
      <c r="B10825" t="str">
        <f t="shared" si="508"/>
        <v>40 2 3 33 1 3 44 1 0 1903045 408007</v>
      </c>
      <c r="C10825" t="str">
        <f t="shared" si="509"/>
        <v>40 2 3 33 1 3 44 1 0 1903045</v>
      </c>
      <c r="D10825">
        <v>40</v>
      </c>
      <c r="E10825">
        <v>2</v>
      </c>
      <c r="F10825">
        <v>3</v>
      </c>
      <c r="G10825">
        <v>33</v>
      </c>
      <c r="H10825">
        <v>1</v>
      </c>
      <c r="I10825">
        <v>3</v>
      </c>
      <c r="J10825">
        <v>44</v>
      </c>
      <c r="K10825">
        <v>1</v>
      </c>
      <c r="L10825" t="s">
        <v>147</v>
      </c>
      <c r="M10825" t="s">
        <v>247</v>
      </c>
      <c r="N10825" s="13">
        <v>4315783</v>
      </c>
      <c r="O10825">
        <v>408164</v>
      </c>
      <c r="P10825">
        <v>2024</v>
      </c>
      <c r="Q10825">
        <v>30399352</v>
      </c>
      <c r="R10825" t="s">
        <v>2173</v>
      </c>
      <c r="S10825" s="13">
        <v>4315783</v>
      </c>
      <c r="T10825">
        <v>0</v>
      </c>
      <c r="U10825" t="s">
        <v>7829</v>
      </c>
      <c r="V10825" t="s">
        <v>2345</v>
      </c>
      <c r="W10825">
        <v>5004</v>
      </c>
      <c r="X10825">
        <v>0</v>
      </c>
      <c r="Y10825">
        <v>408007</v>
      </c>
      <c r="Z10825">
        <v>20240628</v>
      </c>
      <c r="AA10825">
        <v>2401230212</v>
      </c>
      <c r="AB10825">
        <v>5</v>
      </c>
      <c r="AC10825" t="s">
        <v>2281</v>
      </c>
      <c r="AD10825" t="s">
        <v>2281</v>
      </c>
      <c r="AE10825">
        <v>42130</v>
      </c>
      <c r="AF10825" t="s">
        <v>7830</v>
      </c>
      <c r="AG10825" t="s">
        <v>118</v>
      </c>
      <c r="AH10825">
        <v>260</v>
      </c>
    </row>
    <row r="10826" spans="1:34" hidden="1" x14ac:dyDescent="0.25">
      <c r="A10826" t="str">
        <f t="shared" si="507"/>
        <v>40 4 1 22 2 1 17 0 2150206 0 408166</v>
      </c>
      <c r="B10826" t="str">
        <f t="shared" si="508"/>
        <v>40 4 1 22 2 1 17 0 2150206 0 408192</v>
      </c>
      <c r="C10826" t="str">
        <f t="shared" si="509"/>
        <v>40 4 1 22 2 1 17 0 2150206 0</v>
      </c>
      <c r="D10826">
        <v>40</v>
      </c>
      <c r="E10826">
        <v>4</v>
      </c>
      <c r="F10826">
        <v>1</v>
      </c>
      <c r="G10826">
        <v>22</v>
      </c>
      <c r="H10826">
        <v>2</v>
      </c>
      <c r="I10826">
        <v>1</v>
      </c>
      <c r="J10826">
        <v>17</v>
      </c>
      <c r="K10826">
        <v>0</v>
      </c>
      <c r="L10826" t="s">
        <v>780</v>
      </c>
      <c r="M10826" t="s">
        <v>147</v>
      </c>
      <c r="N10826" s="13">
        <v>984188.46</v>
      </c>
      <c r="O10826">
        <v>408166</v>
      </c>
      <c r="P10826">
        <v>2024</v>
      </c>
      <c r="Q10826">
        <v>800153993</v>
      </c>
      <c r="R10826" t="s">
        <v>810</v>
      </c>
      <c r="S10826" s="13">
        <v>984188.46</v>
      </c>
      <c r="T10826">
        <v>0</v>
      </c>
      <c r="U10826" t="s">
        <v>7895</v>
      </c>
      <c r="V10826" t="s">
        <v>3262</v>
      </c>
      <c r="W10826">
        <v>5004</v>
      </c>
      <c r="X10826">
        <v>0</v>
      </c>
      <c r="Y10826">
        <v>408192</v>
      </c>
      <c r="Z10826">
        <v>20240628</v>
      </c>
      <c r="AA10826">
        <v>0</v>
      </c>
      <c r="AB10826">
        <v>0</v>
      </c>
      <c r="AC10826" t="s">
        <v>2281</v>
      </c>
      <c r="AD10826" t="s">
        <v>2281</v>
      </c>
      <c r="AE10826">
        <v>44140</v>
      </c>
      <c r="AF10826" t="s">
        <v>7822</v>
      </c>
      <c r="AG10826" t="s">
        <v>120</v>
      </c>
      <c r="AH10826">
        <v>335</v>
      </c>
    </row>
    <row r="10827" spans="1:34" hidden="1" x14ac:dyDescent="0.25">
      <c r="A10827" t="str">
        <f t="shared" si="507"/>
        <v>40 4 1 22 2 1 24 80 2120202008 0 408167</v>
      </c>
      <c r="B10827" t="str">
        <f t="shared" si="508"/>
        <v>40 4 1 22 2 1 24 80 2120202008 0 408187</v>
      </c>
      <c r="C10827" t="str">
        <f t="shared" si="509"/>
        <v>40 4 1 22 2 1 24 80 2120202008 0</v>
      </c>
      <c r="D10827">
        <v>40</v>
      </c>
      <c r="E10827">
        <v>4</v>
      </c>
      <c r="F10827">
        <v>1</v>
      </c>
      <c r="G10827">
        <v>22</v>
      </c>
      <c r="H10827">
        <v>2</v>
      </c>
      <c r="I10827">
        <v>1</v>
      </c>
      <c r="J10827">
        <v>24</v>
      </c>
      <c r="K10827">
        <v>80</v>
      </c>
      <c r="L10827" t="s">
        <v>755</v>
      </c>
      <c r="M10827" t="s">
        <v>147</v>
      </c>
      <c r="N10827" s="13">
        <v>6087357</v>
      </c>
      <c r="O10827">
        <v>408167</v>
      </c>
      <c r="P10827">
        <v>2024</v>
      </c>
      <c r="Q10827">
        <v>900233026</v>
      </c>
      <c r="R10827" t="s">
        <v>823</v>
      </c>
      <c r="S10827" s="13">
        <v>6087357</v>
      </c>
      <c r="T10827">
        <v>0</v>
      </c>
      <c r="U10827" t="s">
        <v>2413</v>
      </c>
      <c r="V10827" t="s">
        <v>3261</v>
      </c>
      <c r="W10827">
        <v>5004</v>
      </c>
      <c r="X10827">
        <v>0</v>
      </c>
      <c r="Y10827">
        <v>408187</v>
      </c>
      <c r="Z10827">
        <v>20240628</v>
      </c>
      <c r="AA10827">
        <v>2404300602</v>
      </c>
      <c r="AB10827">
        <v>2</v>
      </c>
      <c r="AC10827" t="s">
        <v>2281</v>
      </c>
      <c r="AD10827" t="s">
        <v>2281</v>
      </c>
      <c r="AE10827">
        <v>44160</v>
      </c>
      <c r="AF10827" t="s">
        <v>7822</v>
      </c>
      <c r="AG10827" t="s">
        <v>121</v>
      </c>
      <c r="AH10827">
        <v>121</v>
      </c>
    </row>
    <row r="10828" spans="1:34" hidden="1" x14ac:dyDescent="0.25">
      <c r="A10828" t="str">
        <f t="shared" si="507"/>
        <v>40 2 3 11 1 3 38 3 0 1905031 408168</v>
      </c>
      <c r="B10828" t="str">
        <f t="shared" si="508"/>
        <v>40 2 3 11 1 3 38 3 0 1905031 408025</v>
      </c>
      <c r="C10828" t="str">
        <f t="shared" si="509"/>
        <v>40 2 3 11 1 3 38 3 0 1905031</v>
      </c>
      <c r="D10828">
        <v>40</v>
      </c>
      <c r="E10828">
        <v>2</v>
      </c>
      <c r="F10828">
        <v>3</v>
      </c>
      <c r="G10828">
        <v>11</v>
      </c>
      <c r="H10828">
        <v>1</v>
      </c>
      <c r="I10828">
        <v>3</v>
      </c>
      <c r="J10828">
        <v>38</v>
      </c>
      <c r="K10828">
        <v>3</v>
      </c>
      <c r="L10828" t="s">
        <v>147</v>
      </c>
      <c r="M10828" t="s">
        <v>239</v>
      </c>
      <c r="N10828" s="13">
        <v>2541486</v>
      </c>
      <c r="O10828">
        <v>408168</v>
      </c>
      <c r="P10828">
        <v>2024</v>
      </c>
      <c r="Q10828">
        <v>890807724</v>
      </c>
      <c r="R10828" t="s">
        <v>822</v>
      </c>
      <c r="S10828" s="13">
        <v>2541486</v>
      </c>
      <c r="T10828">
        <v>0</v>
      </c>
      <c r="U10828" t="s">
        <v>2339</v>
      </c>
      <c r="V10828" t="s">
        <v>2362</v>
      </c>
      <c r="W10828">
        <v>5016</v>
      </c>
      <c r="X10828">
        <v>0</v>
      </c>
      <c r="Y10828">
        <v>408025</v>
      </c>
      <c r="Z10828">
        <v>20240628</v>
      </c>
      <c r="AA10828">
        <v>2402190350</v>
      </c>
      <c r="AB10828">
        <v>2</v>
      </c>
      <c r="AC10828" t="s">
        <v>2281</v>
      </c>
      <c r="AD10828" t="s">
        <v>2281</v>
      </c>
      <c r="AE10828">
        <v>11101</v>
      </c>
      <c r="AF10828" t="s">
        <v>2281</v>
      </c>
      <c r="AG10828" t="s">
        <v>549</v>
      </c>
      <c r="AH10828">
        <v>252</v>
      </c>
    </row>
    <row r="10829" spans="1:34" hidden="1" x14ac:dyDescent="0.25">
      <c r="A10829" t="str">
        <f t="shared" si="507"/>
        <v>40 2 3 11 1 3 48 0 0 1905036 408169</v>
      </c>
      <c r="B10829" t="str">
        <f t="shared" si="508"/>
        <v>40 2 3 11 1 3 48 0 0 1905036 408043</v>
      </c>
      <c r="C10829" t="str">
        <f t="shared" si="509"/>
        <v>40 2 3 11 1 3 48 0 0 1905036</v>
      </c>
      <c r="D10829">
        <v>40</v>
      </c>
      <c r="E10829">
        <v>2</v>
      </c>
      <c r="F10829">
        <v>3</v>
      </c>
      <c r="G10829">
        <v>11</v>
      </c>
      <c r="H10829">
        <v>1</v>
      </c>
      <c r="I10829">
        <v>3</v>
      </c>
      <c r="J10829">
        <v>48</v>
      </c>
      <c r="K10829">
        <v>0</v>
      </c>
      <c r="L10829" t="s">
        <v>147</v>
      </c>
      <c r="M10829" t="s">
        <v>243</v>
      </c>
      <c r="N10829" s="13">
        <v>5568980</v>
      </c>
      <c r="O10829">
        <v>408169</v>
      </c>
      <c r="P10829">
        <v>2024</v>
      </c>
      <c r="Q10829">
        <v>900319291</v>
      </c>
      <c r="R10829" t="s">
        <v>785</v>
      </c>
      <c r="S10829" s="13">
        <v>5568980</v>
      </c>
      <c r="T10829">
        <v>0</v>
      </c>
      <c r="U10829" t="s">
        <v>7896</v>
      </c>
      <c r="V10829" t="s">
        <v>2342</v>
      </c>
      <c r="W10829">
        <v>5010</v>
      </c>
      <c r="X10829">
        <v>0</v>
      </c>
      <c r="Y10829">
        <v>408043</v>
      </c>
      <c r="Z10829">
        <v>20240628</v>
      </c>
      <c r="AA10829">
        <v>2024061070</v>
      </c>
      <c r="AB10829">
        <v>0</v>
      </c>
      <c r="AC10829" t="s">
        <v>2281</v>
      </c>
      <c r="AD10829" t="s">
        <v>2281</v>
      </c>
      <c r="AE10829">
        <v>11101</v>
      </c>
      <c r="AF10829" t="s">
        <v>2281</v>
      </c>
      <c r="AG10829" t="s">
        <v>549</v>
      </c>
      <c r="AH10829">
        <v>100</v>
      </c>
    </row>
    <row r="10830" spans="1:34" hidden="1" x14ac:dyDescent="0.25">
      <c r="A10830" t="str">
        <f t="shared" si="507"/>
        <v>40 2 3 33 1 3 50 1 0 1905019 408170</v>
      </c>
      <c r="B10830" t="str">
        <f t="shared" si="508"/>
        <v>40 2 3 33 1 3 50 1 0 1905019 408009</v>
      </c>
      <c r="C10830" t="str">
        <f t="shared" si="509"/>
        <v>40 2 3 33 1 3 50 1 0 1905019</v>
      </c>
      <c r="D10830">
        <v>40</v>
      </c>
      <c r="E10830">
        <v>2</v>
      </c>
      <c r="F10830">
        <v>3</v>
      </c>
      <c r="G10830">
        <v>33</v>
      </c>
      <c r="H10830">
        <v>1</v>
      </c>
      <c r="I10830">
        <v>3</v>
      </c>
      <c r="J10830">
        <v>50</v>
      </c>
      <c r="K10830">
        <v>1</v>
      </c>
      <c r="L10830" t="s">
        <v>147</v>
      </c>
      <c r="M10830" t="s">
        <v>240</v>
      </c>
      <c r="N10830" s="13">
        <v>4315783</v>
      </c>
      <c r="O10830">
        <v>408170</v>
      </c>
      <c r="P10830">
        <v>2024</v>
      </c>
      <c r="Q10830">
        <v>1053837757</v>
      </c>
      <c r="R10830" t="s">
        <v>2182</v>
      </c>
      <c r="S10830" s="13">
        <v>4315783</v>
      </c>
      <c r="T10830">
        <v>0</v>
      </c>
      <c r="U10830" t="s">
        <v>7834</v>
      </c>
      <c r="V10830" t="s">
        <v>2342</v>
      </c>
      <c r="W10830">
        <v>5004</v>
      </c>
      <c r="X10830">
        <v>0</v>
      </c>
      <c r="Y10830">
        <v>408009</v>
      </c>
      <c r="Z10830">
        <v>20240708</v>
      </c>
      <c r="AA10830">
        <v>2401250236</v>
      </c>
      <c r="AB10830">
        <v>5</v>
      </c>
      <c r="AC10830" t="s">
        <v>2281</v>
      </c>
      <c r="AD10830" t="s">
        <v>2281</v>
      </c>
      <c r="AE10830">
        <v>42130</v>
      </c>
      <c r="AF10830" t="s">
        <v>7830</v>
      </c>
      <c r="AG10830" t="s">
        <v>118</v>
      </c>
      <c r="AH10830">
        <v>260</v>
      </c>
    </row>
    <row r="10831" spans="1:34" hidden="1" x14ac:dyDescent="0.25">
      <c r="A10831" t="str">
        <f t="shared" si="507"/>
        <v>40 2 3 11 1 3 48 0 0 1905036 408171</v>
      </c>
      <c r="B10831" t="str">
        <f t="shared" si="508"/>
        <v>40 2 3 11 1 3 48 0 0 1905036 408042</v>
      </c>
      <c r="C10831" t="str">
        <f t="shared" si="509"/>
        <v>40 2 3 11 1 3 48 0 0 1905036</v>
      </c>
      <c r="D10831">
        <v>40</v>
      </c>
      <c r="E10831">
        <v>2</v>
      </c>
      <c r="F10831">
        <v>3</v>
      </c>
      <c r="G10831">
        <v>11</v>
      </c>
      <c r="H10831">
        <v>1</v>
      </c>
      <c r="I10831">
        <v>3</v>
      </c>
      <c r="J10831">
        <v>48</v>
      </c>
      <c r="K10831">
        <v>0</v>
      </c>
      <c r="L10831" t="s">
        <v>147</v>
      </c>
      <c r="M10831" t="s">
        <v>243</v>
      </c>
      <c r="N10831" s="13">
        <v>2094460</v>
      </c>
      <c r="O10831">
        <v>408171</v>
      </c>
      <c r="P10831">
        <v>2024</v>
      </c>
      <c r="Q10831">
        <v>890801053</v>
      </c>
      <c r="R10831" t="s">
        <v>784</v>
      </c>
      <c r="S10831" s="13">
        <v>2094460</v>
      </c>
      <c r="T10831">
        <v>0</v>
      </c>
      <c r="U10831" t="s">
        <v>7897</v>
      </c>
      <c r="V10831" t="s">
        <v>2342</v>
      </c>
      <c r="W10831">
        <v>5001</v>
      </c>
      <c r="X10831">
        <v>0</v>
      </c>
      <c r="Y10831">
        <v>408042</v>
      </c>
      <c r="Z10831">
        <v>20240711</v>
      </c>
      <c r="AA10831">
        <v>2024071020</v>
      </c>
      <c r="AB10831">
        <v>0</v>
      </c>
      <c r="AC10831" t="s">
        <v>2281</v>
      </c>
      <c r="AD10831" t="s">
        <v>2281</v>
      </c>
      <c r="AE10831">
        <v>11101</v>
      </c>
      <c r="AF10831" t="s">
        <v>2281</v>
      </c>
      <c r="AG10831" t="s">
        <v>549</v>
      </c>
      <c r="AH10831">
        <v>100</v>
      </c>
    </row>
    <row r="10832" spans="1:34" hidden="1" x14ac:dyDescent="0.25">
      <c r="A10832" t="str">
        <f t="shared" si="507"/>
        <v>40 4 3 11 1 3 51 0 0 1906004 408172</v>
      </c>
      <c r="B10832" t="str">
        <f t="shared" si="508"/>
        <v>40 4 3 11 1 3 51 0 0 1906004 408044</v>
      </c>
      <c r="C10832" t="str">
        <f t="shared" si="509"/>
        <v>40 4 3 11 1 3 51 0 0 1906004</v>
      </c>
      <c r="D10832">
        <v>40</v>
      </c>
      <c r="E10832">
        <v>4</v>
      </c>
      <c r="F10832">
        <v>3</v>
      </c>
      <c r="G10832">
        <v>11</v>
      </c>
      <c r="H10832">
        <v>1</v>
      </c>
      <c r="I10832">
        <v>3</v>
      </c>
      <c r="J10832">
        <v>51</v>
      </c>
      <c r="K10832">
        <v>0</v>
      </c>
      <c r="L10832" t="s">
        <v>147</v>
      </c>
      <c r="M10832" t="s">
        <v>236</v>
      </c>
      <c r="N10832" s="13">
        <v>2094460</v>
      </c>
      <c r="O10832">
        <v>408172</v>
      </c>
      <c r="P10832">
        <v>2024</v>
      </c>
      <c r="Q10832">
        <v>890801053</v>
      </c>
      <c r="R10832" t="s">
        <v>784</v>
      </c>
      <c r="S10832" s="13">
        <v>2094460</v>
      </c>
      <c r="T10832">
        <v>0</v>
      </c>
      <c r="U10832" t="s">
        <v>7898</v>
      </c>
      <c r="V10832" t="s">
        <v>2342</v>
      </c>
      <c r="W10832">
        <v>5001</v>
      </c>
      <c r="X10832">
        <v>0</v>
      </c>
      <c r="Y10832">
        <v>408044</v>
      </c>
      <c r="Z10832">
        <v>20240711</v>
      </c>
      <c r="AA10832">
        <v>2024071020</v>
      </c>
      <c r="AB10832">
        <v>0</v>
      </c>
      <c r="AC10832" t="s">
        <v>2281</v>
      </c>
      <c r="AD10832" t="s">
        <v>2281</v>
      </c>
      <c r="AE10832">
        <v>11101</v>
      </c>
      <c r="AF10832" t="s">
        <v>2281</v>
      </c>
      <c r="AG10832" t="s">
        <v>549</v>
      </c>
      <c r="AH10832">
        <v>100</v>
      </c>
    </row>
    <row r="10833" spans="1:34" hidden="1" x14ac:dyDescent="0.25">
      <c r="A10833" t="str">
        <f t="shared" si="507"/>
        <v>40 2 3 11 1 3 38 1 0 1905014 408173</v>
      </c>
      <c r="B10833" t="str">
        <f t="shared" si="508"/>
        <v>40 2 3 11 1 3 38 1 0 1905014 408041</v>
      </c>
      <c r="C10833" t="str">
        <f t="shared" si="509"/>
        <v>40 2 3 11 1 3 38 1 0 1905014</v>
      </c>
      <c r="D10833">
        <v>40</v>
      </c>
      <c r="E10833">
        <v>2</v>
      </c>
      <c r="F10833">
        <v>3</v>
      </c>
      <c r="G10833">
        <v>11</v>
      </c>
      <c r="H10833">
        <v>1</v>
      </c>
      <c r="I10833">
        <v>3</v>
      </c>
      <c r="J10833">
        <v>38</v>
      </c>
      <c r="K10833">
        <v>1</v>
      </c>
      <c r="L10833" t="s">
        <v>147</v>
      </c>
      <c r="M10833" t="s">
        <v>237</v>
      </c>
      <c r="N10833" s="13">
        <v>4188920</v>
      </c>
      <c r="O10833">
        <v>408173</v>
      </c>
      <c r="P10833">
        <v>2024</v>
      </c>
      <c r="Q10833">
        <v>890801053</v>
      </c>
      <c r="R10833" t="s">
        <v>784</v>
      </c>
      <c r="S10833" s="13">
        <v>4188920</v>
      </c>
      <c r="T10833">
        <v>0</v>
      </c>
      <c r="U10833" t="s">
        <v>7899</v>
      </c>
      <c r="V10833" t="s">
        <v>2342</v>
      </c>
      <c r="W10833">
        <v>5001</v>
      </c>
      <c r="X10833">
        <v>0</v>
      </c>
      <c r="Y10833">
        <v>408041</v>
      </c>
      <c r="Z10833">
        <v>20240711</v>
      </c>
      <c r="AA10833">
        <v>2024071020</v>
      </c>
      <c r="AB10833">
        <v>0</v>
      </c>
      <c r="AC10833" t="s">
        <v>2281</v>
      </c>
      <c r="AD10833" t="s">
        <v>2281</v>
      </c>
      <c r="AE10833">
        <v>11101</v>
      </c>
      <c r="AF10833" t="s">
        <v>2281</v>
      </c>
      <c r="AG10833" t="s">
        <v>549</v>
      </c>
      <c r="AH10833">
        <v>100</v>
      </c>
    </row>
    <row r="10834" spans="1:34" hidden="1" x14ac:dyDescent="0.25">
      <c r="A10834" t="str">
        <f t="shared" si="507"/>
        <v>40 4 3 11 1 3 51 0 0 1906004 408174</v>
      </c>
      <c r="B10834" t="str">
        <f t="shared" si="508"/>
        <v>40 4 3 11 1 3 51 0 0 1906004 408046</v>
      </c>
      <c r="C10834" t="str">
        <f t="shared" si="509"/>
        <v>40 4 3 11 1 3 51 0 0 1906004</v>
      </c>
      <c r="D10834">
        <v>40</v>
      </c>
      <c r="E10834">
        <v>4</v>
      </c>
      <c r="F10834">
        <v>3</v>
      </c>
      <c r="G10834">
        <v>11</v>
      </c>
      <c r="H10834">
        <v>1</v>
      </c>
      <c r="I10834">
        <v>3</v>
      </c>
      <c r="J10834">
        <v>51</v>
      </c>
      <c r="K10834">
        <v>0</v>
      </c>
      <c r="L10834" t="s">
        <v>147</v>
      </c>
      <c r="M10834" t="s">
        <v>236</v>
      </c>
      <c r="N10834" s="13">
        <v>904798</v>
      </c>
      <c r="O10834">
        <v>408174</v>
      </c>
      <c r="P10834">
        <v>2024</v>
      </c>
      <c r="Q10834">
        <v>890801053</v>
      </c>
      <c r="R10834" t="s">
        <v>784</v>
      </c>
      <c r="S10834" s="13">
        <v>904798</v>
      </c>
      <c r="T10834">
        <v>0</v>
      </c>
      <c r="U10834" t="s">
        <v>7900</v>
      </c>
      <c r="V10834" t="s">
        <v>2342</v>
      </c>
      <c r="W10834">
        <v>5001</v>
      </c>
      <c r="X10834">
        <v>0</v>
      </c>
      <c r="Y10834">
        <v>408046</v>
      </c>
      <c r="Z10834">
        <v>20240711</v>
      </c>
      <c r="AA10834">
        <v>2024071020</v>
      </c>
      <c r="AB10834">
        <v>0</v>
      </c>
      <c r="AC10834" t="s">
        <v>2281</v>
      </c>
      <c r="AD10834" t="s">
        <v>2281</v>
      </c>
      <c r="AE10834">
        <v>11101</v>
      </c>
      <c r="AF10834" t="s">
        <v>2281</v>
      </c>
      <c r="AG10834" t="s">
        <v>549</v>
      </c>
      <c r="AH10834">
        <v>100</v>
      </c>
    </row>
    <row r="10835" spans="1:34" hidden="1" x14ac:dyDescent="0.25">
      <c r="A10835" t="str">
        <f t="shared" si="507"/>
        <v>40 4 1 22 1 1 1 0 211010100101 0 408175</v>
      </c>
      <c r="B10835" t="str">
        <f t="shared" si="508"/>
        <v>40 4 1 22 1 1 1 0 211010100101 0 408240</v>
      </c>
      <c r="C10835" t="str">
        <f t="shared" si="509"/>
        <v>40 4 1 22 1 1 1 0 211010100101 0</v>
      </c>
      <c r="D10835">
        <v>40</v>
      </c>
      <c r="E10835">
        <v>4</v>
      </c>
      <c r="F10835">
        <v>1</v>
      </c>
      <c r="G10835">
        <v>22</v>
      </c>
      <c r="H10835">
        <v>1</v>
      </c>
      <c r="I10835">
        <v>1</v>
      </c>
      <c r="J10835">
        <v>1</v>
      </c>
      <c r="K10835">
        <v>0</v>
      </c>
      <c r="L10835" t="s">
        <v>731</v>
      </c>
      <c r="M10835" t="s">
        <v>147</v>
      </c>
      <c r="N10835" s="13">
        <v>156833451</v>
      </c>
      <c r="O10835">
        <v>408175</v>
      </c>
      <c r="P10835">
        <v>2024</v>
      </c>
      <c r="Q10835">
        <v>890801053</v>
      </c>
      <c r="R10835" t="s">
        <v>784</v>
      </c>
      <c r="S10835" s="13">
        <v>156833451</v>
      </c>
      <c r="T10835">
        <v>0</v>
      </c>
      <c r="U10835" t="s">
        <v>7901</v>
      </c>
      <c r="V10835" t="s">
        <v>2342</v>
      </c>
      <c r="W10835">
        <v>5001</v>
      </c>
      <c r="X10835">
        <v>0</v>
      </c>
      <c r="Y10835">
        <v>408240</v>
      </c>
      <c r="Z10835">
        <v>20240715</v>
      </c>
      <c r="AA10835">
        <v>2024071010</v>
      </c>
      <c r="AB10835">
        <v>0</v>
      </c>
      <c r="AC10835" t="s">
        <v>2281</v>
      </c>
      <c r="AD10835" t="s">
        <v>2281</v>
      </c>
      <c r="AE10835">
        <v>44140</v>
      </c>
      <c r="AF10835" t="s">
        <v>7822</v>
      </c>
      <c r="AG10835" t="s">
        <v>120</v>
      </c>
      <c r="AH10835">
        <v>100</v>
      </c>
    </row>
    <row r="10836" spans="1:34" hidden="1" x14ac:dyDescent="0.25">
      <c r="A10836" t="str">
        <f t="shared" si="507"/>
        <v>40 2 3 11 1 3 38 3 0 1905031 408176</v>
      </c>
      <c r="B10836" t="str">
        <f t="shared" si="508"/>
        <v>40 2 3 11 1 3 38 3 0 1905031 408025</v>
      </c>
      <c r="C10836" t="str">
        <f t="shared" si="509"/>
        <v>40 2 3 11 1 3 38 3 0 1905031</v>
      </c>
      <c r="D10836">
        <v>40</v>
      </c>
      <c r="E10836">
        <v>2</v>
      </c>
      <c r="F10836">
        <v>3</v>
      </c>
      <c r="G10836">
        <v>11</v>
      </c>
      <c r="H10836">
        <v>1</v>
      </c>
      <c r="I10836">
        <v>3</v>
      </c>
      <c r="J10836">
        <v>38</v>
      </c>
      <c r="K10836">
        <v>3</v>
      </c>
      <c r="L10836" t="s">
        <v>147</v>
      </c>
      <c r="M10836" t="s">
        <v>239</v>
      </c>
      <c r="N10836" s="13">
        <v>3993090</v>
      </c>
      <c r="O10836">
        <v>408176</v>
      </c>
      <c r="P10836">
        <v>2024</v>
      </c>
      <c r="Q10836">
        <v>890807724</v>
      </c>
      <c r="R10836" t="s">
        <v>822</v>
      </c>
      <c r="S10836" s="13">
        <v>3993090</v>
      </c>
      <c r="T10836">
        <v>0</v>
      </c>
      <c r="U10836" t="s">
        <v>2339</v>
      </c>
      <c r="V10836" t="s">
        <v>2370</v>
      </c>
      <c r="W10836">
        <v>5016</v>
      </c>
      <c r="X10836">
        <v>0</v>
      </c>
      <c r="Y10836">
        <v>408025</v>
      </c>
      <c r="Z10836">
        <v>20240716</v>
      </c>
      <c r="AA10836">
        <v>2402190350</v>
      </c>
      <c r="AB10836">
        <v>3</v>
      </c>
      <c r="AC10836" t="s">
        <v>2281</v>
      </c>
      <c r="AD10836" t="s">
        <v>2281</v>
      </c>
      <c r="AE10836">
        <v>11101</v>
      </c>
      <c r="AF10836" t="s">
        <v>2281</v>
      </c>
      <c r="AG10836" t="s">
        <v>549</v>
      </c>
      <c r="AH10836">
        <v>252</v>
      </c>
    </row>
    <row r="10837" spans="1:34" hidden="1" x14ac:dyDescent="0.25">
      <c r="A10837" t="str">
        <f t="shared" si="507"/>
        <v>40 4 3 11 1 3 51 0 0 1906004 408177</v>
      </c>
      <c r="B10837" t="str">
        <f t="shared" si="508"/>
        <v>40 4 3 11 1 3 51 0 0 1906004 408037</v>
      </c>
      <c r="C10837" t="str">
        <f t="shared" si="509"/>
        <v>40 4 3 11 1 3 51 0 0 1906004</v>
      </c>
      <c r="D10837">
        <v>40</v>
      </c>
      <c r="E10837">
        <v>4</v>
      </c>
      <c r="F10837">
        <v>3</v>
      </c>
      <c r="G10837">
        <v>11</v>
      </c>
      <c r="H10837">
        <v>1</v>
      </c>
      <c r="I10837">
        <v>3</v>
      </c>
      <c r="J10837">
        <v>51</v>
      </c>
      <c r="K10837">
        <v>0</v>
      </c>
      <c r="L10837" t="s">
        <v>147</v>
      </c>
      <c r="M10837" t="s">
        <v>236</v>
      </c>
      <c r="N10837" s="13">
        <v>4315783</v>
      </c>
      <c r="O10837">
        <v>408177</v>
      </c>
      <c r="P10837">
        <v>2024</v>
      </c>
      <c r="Q10837">
        <v>10288684</v>
      </c>
      <c r="R10837" t="s">
        <v>2211</v>
      </c>
      <c r="S10837" s="13">
        <v>4315783</v>
      </c>
      <c r="T10837">
        <v>0</v>
      </c>
      <c r="U10837" t="s">
        <v>7848</v>
      </c>
      <c r="V10837" t="s">
        <v>2345</v>
      </c>
      <c r="W10837">
        <v>5004</v>
      </c>
      <c r="X10837">
        <v>0</v>
      </c>
      <c r="Y10837">
        <v>408037</v>
      </c>
      <c r="Z10837">
        <v>20240716</v>
      </c>
      <c r="AA10837">
        <v>2403110449</v>
      </c>
      <c r="AB10837">
        <v>4</v>
      </c>
      <c r="AC10837" t="s">
        <v>2281</v>
      </c>
      <c r="AD10837" t="s">
        <v>2281</v>
      </c>
      <c r="AE10837">
        <v>11101</v>
      </c>
      <c r="AF10837" t="s">
        <v>2281</v>
      </c>
      <c r="AG10837" t="s">
        <v>549</v>
      </c>
      <c r="AH10837">
        <v>260</v>
      </c>
    </row>
    <row r="10838" spans="1:34" hidden="1" x14ac:dyDescent="0.25">
      <c r="A10838" t="str">
        <f t="shared" si="507"/>
        <v>40 2 3 33 1 3 50 1 0 1905019 408178</v>
      </c>
      <c r="B10838" t="str">
        <f t="shared" si="508"/>
        <v>40 2 3 33 1 3 50 1 0 1905019 408023</v>
      </c>
      <c r="C10838" t="str">
        <f t="shared" si="509"/>
        <v>40 2 3 33 1 3 50 1 0 1905019</v>
      </c>
      <c r="D10838">
        <v>40</v>
      </c>
      <c r="E10838">
        <v>2</v>
      </c>
      <c r="F10838">
        <v>3</v>
      </c>
      <c r="G10838">
        <v>33</v>
      </c>
      <c r="H10838">
        <v>1</v>
      </c>
      <c r="I10838">
        <v>3</v>
      </c>
      <c r="J10838">
        <v>50</v>
      </c>
      <c r="K10838">
        <v>1</v>
      </c>
      <c r="L10838" t="s">
        <v>147</v>
      </c>
      <c r="M10838" t="s">
        <v>240</v>
      </c>
      <c r="N10838" s="13">
        <v>4315783</v>
      </c>
      <c r="O10838">
        <v>408178</v>
      </c>
      <c r="P10838">
        <v>2024</v>
      </c>
      <c r="Q10838">
        <v>1053832827</v>
      </c>
      <c r="R10838" t="s">
        <v>2183</v>
      </c>
      <c r="S10838" s="13">
        <v>4315783</v>
      </c>
      <c r="T10838">
        <v>0</v>
      </c>
      <c r="U10838" t="s">
        <v>7836</v>
      </c>
      <c r="V10838" t="s">
        <v>2342</v>
      </c>
      <c r="W10838">
        <v>5004</v>
      </c>
      <c r="X10838">
        <v>0</v>
      </c>
      <c r="Y10838">
        <v>408023</v>
      </c>
      <c r="Z10838">
        <v>20240717</v>
      </c>
      <c r="AA10838">
        <v>2402140332</v>
      </c>
      <c r="AB10838">
        <v>5</v>
      </c>
      <c r="AC10838" t="s">
        <v>2281</v>
      </c>
      <c r="AD10838" t="s">
        <v>2281</v>
      </c>
      <c r="AE10838">
        <v>42130</v>
      </c>
      <c r="AF10838" t="s">
        <v>7830</v>
      </c>
      <c r="AG10838" t="s">
        <v>118</v>
      </c>
      <c r="AH10838">
        <v>260</v>
      </c>
    </row>
    <row r="10839" spans="1:34" hidden="1" x14ac:dyDescent="0.25">
      <c r="A10839" t="str">
        <f t="shared" si="507"/>
        <v>40 4 1 22 2 1 17 0 2150206 0 408179</v>
      </c>
      <c r="B10839" t="str">
        <f t="shared" si="508"/>
        <v>40 4 1 22 2 1 17 0 2150206 0 408192</v>
      </c>
      <c r="C10839" t="str">
        <f t="shared" si="509"/>
        <v>40 4 1 22 2 1 17 0 2150206 0</v>
      </c>
      <c r="D10839">
        <v>40</v>
      </c>
      <c r="E10839">
        <v>4</v>
      </c>
      <c r="F10839">
        <v>1</v>
      </c>
      <c r="G10839">
        <v>22</v>
      </c>
      <c r="H10839">
        <v>2</v>
      </c>
      <c r="I10839">
        <v>1</v>
      </c>
      <c r="J10839">
        <v>17</v>
      </c>
      <c r="K10839">
        <v>0</v>
      </c>
      <c r="L10839" t="s">
        <v>780</v>
      </c>
      <c r="M10839" t="s">
        <v>147</v>
      </c>
      <c r="N10839" s="13">
        <v>144861</v>
      </c>
      <c r="O10839">
        <v>408179</v>
      </c>
      <c r="P10839">
        <v>2024</v>
      </c>
      <c r="Q10839">
        <v>800153993</v>
      </c>
      <c r="R10839" t="s">
        <v>810</v>
      </c>
      <c r="S10839" s="13">
        <v>144861</v>
      </c>
      <c r="T10839">
        <v>0</v>
      </c>
      <c r="U10839" t="s">
        <v>7823</v>
      </c>
      <c r="V10839" t="s">
        <v>2283</v>
      </c>
      <c r="W10839">
        <v>5004</v>
      </c>
      <c r="X10839">
        <v>0</v>
      </c>
      <c r="Y10839">
        <v>408192</v>
      </c>
      <c r="Z10839">
        <v>20240717</v>
      </c>
      <c r="AA10839">
        <v>0</v>
      </c>
      <c r="AB10839">
        <v>0</v>
      </c>
      <c r="AC10839" t="s">
        <v>2281</v>
      </c>
      <c r="AD10839" t="s">
        <v>2281</v>
      </c>
      <c r="AE10839">
        <v>44140</v>
      </c>
      <c r="AF10839" t="s">
        <v>7822</v>
      </c>
      <c r="AG10839" t="s">
        <v>120</v>
      </c>
      <c r="AH10839">
        <v>335</v>
      </c>
    </row>
    <row r="10840" spans="1:34" hidden="1" x14ac:dyDescent="0.25">
      <c r="A10840" t="str">
        <f t="shared" si="507"/>
        <v>40 2 3 33 1 3 45 0 0 1905019 408180</v>
      </c>
      <c r="B10840" t="str">
        <f t="shared" si="508"/>
        <v>40 2 3 33 1 3 45 0 0 1905019 408193</v>
      </c>
      <c r="C10840" t="str">
        <f t="shared" si="509"/>
        <v>40 2 3 33 1 3 45 0 0 1905019</v>
      </c>
      <c r="D10840">
        <v>40</v>
      </c>
      <c r="E10840">
        <v>2</v>
      </c>
      <c r="F10840">
        <v>3</v>
      </c>
      <c r="G10840">
        <v>33</v>
      </c>
      <c r="H10840">
        <v>1</v>
      </c>
      <c r="I10840">
        <v>3</v>
      </c>
      <c r="J10840">
        <v>45</v>
      </c>
      <c r="K10840">
        <v>0</v>
      </c>
      <c r="L10840" t="s">
        <v>147</v>
      </c>
      <c r="M10840" t="s">
        <v>240</v>
      </c>
      <c r="N10840" s="13">
        <v>6473674</v>
      </c>
      <c r="O10840">
        <v>408180</v>
      </c>
      <c r="P10840">
        <v>2024</v>
      </c>
      <c r="Q10840">
        <v>1060651616</v>
      </c>
      <c r="R10840" t="s">
        <v>2176</v>
      </c>
      <c r="S10840" s="13">
        <v>6473674</v>
      </c>
      <c r="T10840">
        <v>0</v>
      </c>
      <c r="U10840" t="s">
        <v>7902</v>
      </c>
      <c r="V10840" t="s">
        <v>2291</v>
      </c>
      <c r="W10840">
        <v>5004</v>
      </c>
      <c r="X10840">
        <v>0</v>
      </c>
      <c r="Y10840">
        <v>408193</v>
      </c>
      <c r="Z10840">
        <v>20240719</v>
      </c>
      <c r="AA10840">
        <v>2405300716</v>
      </c>
      <c r="AB10840">
        <v>1</v>
      </c>
      <c r="AC10840" t="s">
        <v>2281</v>
      </c>
      <c r="AD10840" t="s">
        <v>2281</v>
      </c>
      <c r="AE10840">
        <v>42130</v>
      </c>
      <c r="AF10840" t="s">
        <v>7830</v>
      </c>
      <c r="AG10840" t="s">
        <v>118</v>
      </c>
      <c r="AH10840">
        <v>260</v>
      </c>
    </row>
    <row r="10841" spans="1:34" hidden="1" x14ac:dyDescent="0.25">
      <c r="A10841" t="str">
        <f t="shared" si="507"/>
        <v>40 2 3 33 1 3 44 1 0 1903045 408181</v>
      </c>
      <c r="B10841" t="str">
        <f t="shared" si="508"/>
        <v>40 2 3 33 1 3 44 1 0 1903045 408026</v>
      </c>
      <c r="C10841" t="str">
        <f t="shared" si="509"/>
        <v>40 2 3 33 1 3 44 1 0 1903045</v>
      </c>
      <c r="D10841">
        <v>40</v>
      </c>
      <c r="E10841">
        <v>2</v>
      </c>
      <c r="F10841">
        <v>3</v>
      </c>
      <c r="G10841">
        <v>33</v>
      </c>
      <c r="H10841">
        <v>1</v>
      </c>
      <c r="I10841">
        <v>3</v>
      </c>
      <c r="J10841">
        <v>44</v>
      </c>
      <c r="K10841">
        <v>1</v>
      </c>
      <c r="L10841" t="s">
        <v>147</v>
      </c>
      <c r="M10841" t="s">
        <v>247</v>
      </c>
      <c r="N10841" s="13">
        <v>4315783</v>
      </c>
      <c r="O10841">
        <v>408181</v>
      </c>
      <c r="P10841">
        <v>2024</v>
      </c>
      <c r="Q10841">
        <v>1060649405</v>
      </c>
      <c r="R10841" t="s">
        <v>2174</v>
      </c>
      <c r="S10841" s="13">
        <v>4315783</v>
      </c>
      <c r="T10841">
        <v>0</v>
      </c>
      <c r="U10841" t="s">
        <v>7837</v>
      </c>
      <c r="V10841" t="s">
        <v>2345</v>
      </c>
      <c r="W10841">
        <v>5004</v>
      </c>
      <c r="X10841">
        <v>0</v>
      </c>
      <c r="Y10841">
        <v>408026</v>
      </c>
      <c r="Z10841">
        <v>20240719</v>
      </c>
      <c r="AA10841">
        <v>2402200357</v>
      </c>
      <c r="AB10841">
        <v>5</v>
      </c>
      <c r="AC10841" t="s">
        <v>2281</v>
      </c>
      <c r="AD10841" t="s">
        <v>2281</v>
      </c>
      <c r="AE10841">
        <v>42130</v>
      </c>
      <c r="AF10841" t="s">
        <v>7830</v>
      </c>
      <c r="AG10841" t="s">
        <v>118</v>
      </c>
      <c r="AH10841">
        <v>260</v>
      </c>
    </row>
    <row r="10842" spans="1:34" hidden="1" x14ac:dyDescent="0.25">
      <c r="A10842" t="str">
        <f t="shared" si="507"/>
        <v>40 2 3 33 1 3 50 0 0 1905014 408182</v>
      </c>
      <c r="B10842" t="str">
        <f t="shared" si="508"/>
        <v>40 2 3 33 1 3 50 0 0 1905014 408032</v>
      </c>
      <c r="C10842" t="str">
        <f t="shared" si="509"/>
        <v>40 2 3 33 1 3 50 0 0 1905014</v>
      </c>
      <c r="D10842">
        <v>40</v>
      </c>
      <c r="E10842">
        <v>2</v>
      </c>
      <c r="F10842">
        <v>3</v>
      </c>
      <c r="G10842">
        <v>33</v>
      </c>
      <c r="H10842">
        <v>1</v>
      </c>
      <c r="I10842">
        <v>3</v>
      </c>
      <c r="J10842">
        <v>50</v>
      </c>
      <c r="K10842">
        <v>0</v>
      </c>
      <c r="L10842" t="s">
        <v>147</v>
      </c>
      <c r="M10842" t="s">
        <v>237</v>
      </c>
      <c r="N10842" s="13">
        <v>4315783</v>
      </c>
      <c r="O10842">
        <v>408182</v>
      </c>
      <c r="P10842">
        <v>2024</v>
      </c>
      <c r="Q10842">
        <v>9976981</v>
      </c>
      <c r="R10842" t="s">
        <v>2181</v>
      </c>
      <c r="S10842" s="13">
        <v>4315783</v>
      </c>
      <c r="T10842">
        <v>0</v>
      </c>
      <c r="U10842" t="s">
        <v>7850</v>
      </c>
      <c r="V10842" t="s">
        <v>2345</v>
      </c>
      <c r="W10842">
        <v>5004</v>
      </c>
      <c r="X10842">
        <v>0</v>
      </c>
      <c r="Y10842">
        <v>408032</v>
      </c>
      <c r="Z10842">
        <v>20240719</v>
      </c>
      <c r="AA10842">
        <v>2403060427</v>
      </c>
      <c r="AB10842">
        <v>4</v>
      </c>
      <c r="AC10842" t="s">
        <v>2281</v>
      </c>
      <c r="AD10842" t="s">
        <v>2281</v>
      </c>
      <c r="AE10842">
        <v>42130</v>
      </c>
      <c r="AF10842" t="s">
        <v>7830</v>
      </c>
      <c r="AG10842" t="s">
        <v>118</v>
      </c>
      <c r="AH10842">
        <v>260</v>
      </c>
    </row>
    <row r="10843" spans="1:34" hidden="1" x14ac:dyDescent="0.25">
      <c r="A10843" t="str">
        <f t="shared" si="507"/>
        <v>40 2 3 33 1 3 50 1 0 1905019 408183</v>
      </c>
      <c r="B10843" t="str">
        <f t="shared" si="508"/>
        <v>40 2 3 33 1 3 50 1 0 1905019 408034</v>
      </c>
      <c r="C10843" t="str">
        <f t="shared" si="509"/>
        <v>40 2 3 33 1 3 50 1 0 1905019</v>
      </c>
      <c r="D10843">
        <v>40</v>
      </c>
      <c r="E10843">
        <v>2</v>
      </c>
      <c r="F10843">
        <v>3</v>
      </c>
      <c r="G10843">
        <v>33</v>
      </c>
      <c r="H10843">
        <v>1</v>
      </c>
      <c r="I10843">
        <v>3</v>
      </c>
      <c r="J10843">
        <v>50</v>
      </c>
      <c r="K10843">
        <v>1</v>
      </c>
      <c r="L10843" t="s">
        <v>147</v>
      </c>
      <c r="M10843" t="s">
        <v>240</v>
      </c>
      <c r="N10843" s="13">
        <v>4315783</v>
      </c>
      <c r="O10843">
        <v>408183</v>
      </c>
      <c r="P10843">
        <v>2024</v>
      </c>
      <c r="Q10843">
        <v>75087764</v>
      </c>
      <c r="R10843" t="s">
        <v>2184</v>
      </c>
      <c r="S10843" s="13">
        <v>4315783</v>
      </c>
      <c r="T10843">
        <v>0</v>
      </c>
      <c r="U10843" t="s">
        <v>7849</v>
      </c>
      <c r="V10843" t="s">
        <v>2345</v>
      </c>
      <c r="W10843">
        <v>5004</v>
      </c>
      <c r="X10843">
        <v>0</v>
      </c>
      <c r="Y10843">
        <v>408034</v>
      </c>
      <c r="Z10843">
        <v>20240719</v>
      </c>
      <c r="AA10843">
        <v>2403070440</v>
      </c>
      <c r="AB10843">
        <v>4</v>
      </c>
      <c r="AC10843" t="s">
        <v>2281</v>
      </c>
      <c r="AD10843" t="s">
        <v>2281</v>
      </c>
      <c r="AE10843">
        <v>42130</v>
      </c>
      <c r="AF10843" t="s">
        <v>7830</v>
      </c>
      <c r="AG10843" t="s">
        <v>118</v>
      </c>
      <c r="AH10843">
        <v>260</v>
      </c>
    </row>
    <row r="10844" spans="1:34" hidden="1" x14ac:dyDescent="0.25">
      <c r="A10844" t="str">
        <f t="shared" si="507"/>
        <v>40 4 3 11 1 3 51 0 0 1906004 408184</v>
      </c>
      <c r="B10844" t="str">
        <f t="shared" si="508"/>
        <v>40 4 3 11 1 3 51 0 0 1906004 408152</v>
      </c>
      <c r="C10844" t="str">
        <f t="shared" si="509"/>
        <v>40 4 3 11 1 3 51 0 0 1906004</v>
      </c>
      <c r="D10844">
        <v>40</v>
      </c>
      <c r="E10844">
        <v>4</v>
      </c>
      <c r="F10844">
        <v>3</v>
      </c>
      <c r="G10844">
        <v>11</v>
      </c>
      <c r="H10844">
        <v>1</v>
      </c>
      <c r="I10844">
        <v>3</v>
      </c>
      <c r="J10844">
        <v>51</v>
      </c>
      <c r="K10844">
        <v>0</v>
      </c>
      <c r="L10844" t="s">
        <v>147</v>
      </c>
      <c r="M10844" t="s">
        <v>236</v>
      </c>
      <c r="N10844" s="13">
        <v>4315783</v>
      </c>
      <c r="O10844">
        <v>408184</v>
      </c>
      <c r="P10844">
        <v>2024</v>
      </c>
      <c r="Q10844">
        <v>30333678</v>
      </c>
      <c r="R10844" t="s">
        <v>2214</v>
      </c>
      <c r="S10844" s="13">
        <v>4315783</v>
      </c>
      <c r="T10844">
        <v>0</v>
      </c>
      <c r="U10844" t="s">
        <v>7852</v>
      </c>
      <c r="V10844" t="s">
        <v>2345</v>
      </c>
      <c r="W10844">
        <v>5004</v>
      </c>
      <c r="X10844">
        <v>0</v>
      </c>
      <c r="Y10844">
        <v>408152</v>
      </c>
      <c r="Z10844">
        <v>20240719</v>
      </c>
      <c r="AA10844">
        <v>2404190577</v>
      </c>
      <c r="AB10844">
        <v>3</v>
      </c>
      <c r="AC10844" t="s">
        <v>2281</v>
      </c>
      <c r="AD10844" t="s">
        <v>2281</v>
      </c>
      <c r="AE10844">
        <v>11101</v>
      </c>
      <c r="AF10844" t="s">
        <v>2281</v>
      </c>
      <c r="AG10844" t="s">
        <v>549</v>
      </c>
      <c r="AH10844">
        <v>260</v>
      </c>
    </row>
    <row r="10845" spans="1:34" hidden="1" x14ac:dyDescent="0.25">
      <c r="A10845" t="str">
        <f t="shared" si="507"/>
        <v>40 4 3 82 1 3 46 0 0 1905031 408185</v>
      </c>
      <c r="B10845" t="str">
        <f t="shared" si="508"/>
        <v>40 4 3 82 1 3 46 0 0 1905031 408036</v>
      </c>
      <c r="C10845" t="str">
        <f t="shared" si="509"/>
        <v>40 4 3 82 1 3 46 0 0 1905031</v>
      </c>
      <c r="D10845">
        <v>40</v>
      </c>
      <c r="E10845">
        <v>4</v>
      </c>
      <c r="F10845">
        <v>3</v>
      </c>
      <c r="G10845">
        <v>82</v>
      </c>
      <c r="H10845">
        <v>1</v>
      </c>
      <c r="I10845">
        <v>3</v>
      </c>
      <c r="J10845">
        <v>46</v>
      </c>
      <c r="K10845">
        <v>0</v>
      </c>
      <c r="L10845" t="s">
        <v>147</v>
      </c>
      <c r="M10845" t="s">
        <v>239</v>
      </c>
      <c r="N10845" s="13">
        <v>32426454</v>
      </c>
      <c r="O10845">
        <v>408185</v>
      </c>
      <c r="P10845">
        <v>2024</v>
      </c>
      <c r="Q10845">
        <v>800139366</v>
      </c>
      <c r="R10845" t="s">
        <v>1026</v>
      </c>
      <c r="S10845" s="13">
        <v>32426454</v>
      </c>
      <c r="T10845">
        <v>0</v>
      </c>
      <c r="U10845" t="s">
        <v>7878</v>
      </c>
      <c r="V10845" t="s">
        <v>7903</v>
      </c>
      <c r="W10845">
        <v>5004</v>
      </c>
      <c r="X10845">
        <v>0</v>
      </c>
      <c r="Y10845">
        <v>408036</v>
      </c>
      <c r="Z10845">
        <v>20240722</v>
      </c>
      <c r="AA10845">
        <v>2403110447</v>
      </c>
      <c r="AB10845">
        <v>3</v>
      </c>
      <c r="AC10845" t="s">
        <v>2281</v>
      </c>
      <c r="AD10845" t="s">
        <v>2281</v>
      </c>
      <c r="AE10845">
        <v>44267</v>
      </c>
      <c r="AF10845" t="s">
        <v>7880</v>
      </c>
      <c r="AG10845" t="s">
        <v>123</v>
      </c>
      <c r="AH10845">
        <v>251</v>
      </c>
    </row>
    <row r="10846" spans="1:34" hidden="1" x14ac:dyDescent="0.25">
      <c r="A10846" t="str">
        <f t="shared" si="507"/>
        <v>40 4 3 11 1 3 51 0 0 1906004 408186</v>
      </c>
      <c r="B10846" t="str">
        <f t="shared" si="508"/>
        <v>40 4 3 11 1 3 51 0 0 1906004 408057</v>
      </c>
      <c r="C10846" t="str">
        <f t="shared" si="509"/>
        <v>40 4 3 11 1 3 51 0 0 1906004</v>
      </c>
      <c r="D10846">
        <v>40</v>
      </c>
      <c r="E10846">
        <v>4</v>
      </c>
      <c r="F10846">
        <v>3</v>
      </c>
      <c r="G10846">
        <v>11</v>
      </c>
      <c r="H10846">
        <v>1</v>
      </c>
      <c r="I10846">
        <v>3</v>
      </c>
      <c r="J10846">
        <v>51</v>
      </c>
      <c r="K10846">
        <v>0</v>
      </c>
      <c r="L10846" t="s">
        <v>147</v>
      </c>
      <c r="M10846" t="s">
        <v>236</v>
      </c>
      <c r="N10846" s="13">
        <v>4315783</v>
      </c>
      <c r="O10846">
        <v>408186</v>
      </c>
      <c r="P10846">
        <v>2024</v>
      </c>
      <c r="Q10846">
        <v>30405343</v>
      </c>
      <c r="R10846" t="s">
        <v>2212</v>
      </c>
      <c r="S10846" s="13">
        <v>4315783</v>
      </c>
      <c r="T10846">
        <v>0</v>
      </c>
      <c r="U10846" t="s">
        <v>7852</v>
      </c>
      <c r="V10846" t="s">
        <v>2345</v>
      </c>
      <c r="W10846">
        <v>5004</v>
      </c>
      <c r="X10846">
        <v>0</v>
      </c>
      <c r="Y10846">
        <v>408057</v>
      </c>
      <c r="Z10846">
        <v>20240722</v>
      </c>
      <c r="AA10846">
        <v>2403190481</v>
      </c>
      <c r="AB10846">
        <v>4</v>
      </c>
      <c r="AC10846" t="s">
        <v>2281</v>
      </c>
      <c r="AD10846" t="s">
        <v>2281</v>
      </c>
      <c r="AE10846">
        <v>11101</v>
      </c>
      <c r="AF10846" t="s">
        <v>2281</v>
      </c>
      <c r="AG10846" t="s">
        <v>549</v>
      </c>
      <c r="AH10846">
        <v>260</v>
      </c>
    </row>
    <row r="10847" spans="1:34" hidden="1" x14ac:dyDescent="0.25">
      <c r="A10847" t="str">
        <f t="shared" si="507"/>
        <v>40 2 3 33 1 3 45 0 0 1905019 408187</v>
      </c>
      <c r="B10847" t="str">
        <f t="shared" si="508"/>
        <v>40 2 3 33 1 3 45 0 0 1905019 408075</v>
      </c>
      <c r="C10847" t="str">
        <f t="shared" si="509"/>
        <v>40 2 3 33 1 3 45 0 0 1905019</v>
      </c>
      <c r="D10847">
        <v>40</v>
      </c>
      <c r="E10847">
        <v>2</v>
      </c>
      <c r="F10847">
        <v>3</v>
      </c>
      <c r="G10847">
        <v>33</v>
      </c>
      <c r="H10847">
        <v>1</v>
      </c>
      <c r="I10847">
        <v>3</v>
      </c>
      <c r="J10847">
        <v>45</v>
      </c>
      <c r="K10847">
        <v>0</v>
      </c>
      <c r="L10847" t="s">
        <v>147</v>
      </c>
      <c r="M10847" t="s">
        <v>240</v>
      </c>
      <c r="N10847" s="13">
        <v>4315783</v>
      </c>
      <c r="O10847">
        <v>408187</v>
      </c>
      <c r="P10847">
        <v>2024</v>
      </c>
      <c r="Q10847">
        <v>10273587</v>
      </c>
      <c r="R10847" t="s">
        <v>2175</v>
      </c>
      <c r="S10847" s="13">
        <v>4315783</v>
      </c>
      <c r="T10847">
        <v>0</v>
      </c>
      <c r="U10847" t="s">
        <v>7853</v>
      </c>
      <c r="V10847" t="s">
        <v>2345</v>
      </c>
      <c r="W10847">
        <v>5004</v>
      </c>
      <c r="X10847">
        <v>0</v>
      </c>
      <c r="Y10847">
        <v>408075</v>
      </c>
      <c r="Z10847">
        <v>20240722</v>
      </c>
      <c r="AA10847">
        <v>2403210491</v>
      </c>
      <c r="AB10847">
        <v>4</v>
      </c>
      <c r="AC10847" t="s">
        <v>2281</v>
      </c>
      <c r="AD10847" t="s">
        <v>2281</v>
      </c>
      <c r="AE10847">
        <v>42130</v>
      </c>
      <c r="AF10847" t="s">
        <v>7830</v>
      </c>
      <c r="AG10847" t="s">
        <v>118</v>
      </c>
      <c r="AH10847">
        <v>260</v>
      </c>
    </row>
    <row r="10848" spans="1:34" hidden="1" x14ac:dyDescent="0.25">
      <c r="A10848" t="str">
        <f t="shared" si="507"/>
        <v>40 4 3 11 1 3 51 0 0 1906004 408188</v>
      </c>
      <c r="B10848" t="str">
        <f t="shared" si="508"/>
        <v>40 4 3 11 1 3 51 0 0 1906004 408074</v>
      </c>
      <c r="C10848" t="str">
        <f t="shared" si="509"/>
        <v>40 4 3 11 1 3 51 0 0 1906004</v>
      </c>
      <c r="D10848">
        <v>40</v>
      </c>
      <c r="E10848">
        <v>4</v>
      </c>
      <c r="F10848">
        <v>3</v>
      </c>
      <c r="G10848">
        <v>11</v>
      </c>
      <c r="H10848">
        <v>1</v>
      </c>
      <c r="I10848">
        <v>3</v>
      </c>
      <c r="J10848">
        <v>51</v>
      </c>
      <c r="K10848">
        <v>0</v>
      </c>
      <c r="L10848" t="s">
        <v>147</v>
      </c>
      <c r="M10848" t="s">
        <v>236</v>
      </c>
      <c r="N10848" s="13">
        <v>4315783</v>
      </c>
      <c r="O10848">
        <v>408188</v>
      </c>
      <c r="P10848">
        <v>2024</v>
      </c>
      <c r="Q10848">
        <v>1053777842</v>
      </c>
      <c r="R10848" t="s">
        <v>2213</v>
      </c>
      <c r="S10848" s="13">
        <v>4315783</v>
      </c>
      <c r="T10848">
        <v>0</v>
      </c>
      <c r="U10848" t="s">
        <v>7852</v>
      </c>
      <c r="V10848" t="s">
        <v>2345</v>
      </c>
      <c r="W10848">
        <v>5004</v>
      </c>
      <c r="X10848">
        <v>0</v>
      </c>
      <c r="Y10848">
        <v>408074</v>
      </c>
      <c r="Z10848">
        <v>20240722</v>
      </c>
      <c r="AA10848">
        <v>2403210489</v>
      </c>
      <c r="AB10848">
        <v>4</v>
      </c>
      <c r="AC10848" t="s">
        <v>2281</v>
      </c>
      <c r="AD10848" t="s">
        <v>2281</v>
      </c>
      <c r="AE10848">
        <v>11101</v>
      </c>
      <c r="AF10848" t="s">
        <v>2281</v>
      </c>
      <c r="AG10848" t="s">
        <v>549</v>
      </c>
      <c r="AH10848">
        <v>260</v>
      </c>
    </row>
    <row r="10849" spans="1:34" hidden="1" x14ac:dyDescent="0.25">
      <c r="A10849" t="str">
        <f t="shared" si="507"/>
        <v>40 4 3 11 1 3 51 0 0 1906004 408190</v>
      </c>
      <c r="B10849" t="str">
        <f t="shared" si="508"/>
        <v>40 4 3 11 1 3 51 0 0 1906004 408153</v>
      </c>
      <c r="C10849" t="str">
        <f t="shared" si="509"/>
        <v>40 4 3 11 1 3 51 0 0 1906004</v>
      </c>
      <c r="D10849">
        <v>40</v>
      </c>
      <c r="E10849">
        <v>4</v>
      </c>
      <c r="F10849">
        <v>3</v>
      </c>
      <c r="G10849">
        <v>11</v>
      </c>
      <c r="H10849">
        <v>1</v>
      </c>
      <c r="I10849">
        <v>3</v>
      </c>
      <c r="J10849">
        <v>51</v>
      </c>
      <c r="K10849">
        <v>0</v>
      </c>
      <c r="L10849" t="s">
        <v>147</v>
      </c>
      <c r="M10849" t="s">
        <v>236</v>
      </c>
      <c r="N10849" s="13">
        <v>4315783</v>
      </c>
      <c r="O10849">
        <v>408190</v>
      </c>
      <c r="P10849">
        <v>2024</v>
      </c>
      <c r="Q10849">
        <v>24347925</v>
      </c>
      <c r="R10849" t="s">
        <v>7868</v>
      </c>
      <c r="S10849" s="13">
        <v>4315783</v>
      </c>
      <c r="T10849">
        <v>0</v>
      </c>
      <c r="U10849" t="s">
        <v>7869</v>
      </c>
      <c r="V10849" t="s">
        <v>766</v>
      </c>
      <c r="W10849">
        <v>5004</v>
      </c>
      <c r="X10849">
        <v>0</v>
      </c>
      <c r="Y10849">
        <v>408153</v>
      </c>
      <c r="Z10849">
        <v>20240723</v>
      </c>
      <c r="AA10849">
        <v>2404230584</v>
      </c>
      <c r="AB10849">
        <v>3</v>
      </c>
      <c r="AC10849" t="s">
        <v>2281</v>
      </c>
      <c r="AD10849" t="s">
        <v>2281</v>
      </c>
      <c r="AE10849">
        <v>11101</v>
      </c>
      <c r="AF10849" t="s">
        <v>2281</v>
      </c>
      <c r="AG10849" t="s">
        <v>549</v>
      </c>
      <c r="AH10849">
        <v>260</v>
      </c>
    </row>
    <row r="10850" spans="1:34" hidden="1" x14ac:dyDescent="0.25">
      <c r="A10850" t="str">
        <f t="shared" si="507"/>
        <v>40 2 3 33 1 3 38 0 0 1905014 408191</v>
      </c>
      <c r="B10850" t="str">
        <f t="shared" si="508"/>
        <v>40 2 3 33 1 3 38 0 0 1905014 408229</v>
      </c>
      <c r="C10850" t="str">
        <f t="shared" si="509"/>
        <v>40 2 3 33 1 3 38 0 0 1905014</v>
      </c>
      <c r="D10850">
        <v>40</v>
      </c>
      <c r="E10850">
        <v>2</v>
      </c>
      <c r="F10850">
        <v>3</v>
      </c>
      <c r="G10850">
        <v>33</v>
      </c>
      <c r="H10850">
        <v>1</v>
      </c>
      <c r="I10850">
        <v>3</v>
      </c>
      <c r="J10850">
        <v>38</v>
      </c>
      <c r="K10850">
        <v>0</v>
      </c>
      <c r="L10850" t="s">
        <v>147</v>
      </c>
      <c r="M10850" t="s">
        <v>237</v>
      </c>
      <c r="N10850" s="13">
        <v>6093900</v>
      </c>
      <c r="O10850">
        <v>408191</v>
      </c>
      <c r="P10850">
        <v>2024</v>
      </c>
      <c r="Q10850">
        <v>1054563309</v>
      </c>
      <c r="R10850" t="s">
        <v>2169</v>
      </c>
      <c r="S10850" s="13">
        <v>6093900</v>
      </c>
      <c r="T10850">
        <v>0</v>
      </c>
      <c r="U10850" t="s">
        <v>7904</v>
      </c>
      <c r="V10850" t="s">
        <v>2291</v>
      </c>
      <c r="W10850">
        <v>5004</v>
      </c>
      <c r="X10850">
        <v>0</v>
      </c>
      <c r="Y10850">
        <v>408229</v>
      </c>
      <c r="Z10850">
        <v>20240723</v>
      </c>
      <c r="AA10850">
        <v>2405310734</v>
      </c>
      <c r="AB10850">
        <v>1</v>
      </c>
      <c r="AC10850" t="s">
        <v>2281</v>
      </c>
      <c r="AD10850" t="s">
        <v>2281</v>
      </c>
      <c r="AE10850">
        <v>42130</v>
      </c>
      <c r="AF10850" t="s">
        <v>7830</v>
      </c>
      <c r="AG10850" t="s">
        <v>118</v>
      </c>
      <c r="AH10850">
        <v>260</v>
      </c>
    </row>
    <row r="10851" spans="1:34" hidden="1" x14ac:dyDescent="0.25">
      <c r="A10851" t="str">
        <f t="shared" si="507"/>
        <v>40 2 3 33 1 3 50 1 0 1905019 408192</v>
      </c>
      <c r="B10851" t="str">
        <f t="shared" si="508"/>
        <v>40 2 3 33 1 3 50 1 0 1905019 408154</v>
      </c>
      <c r="C10851" t="str">
        <f t="shared" si="509"/>
        <v>40 2 3 33 1 3 50 1 0 1905019</v>
      </c>
      <c r="D10851">
        <v>40</v>
      </c>
      <c r="E10851">
        <v>2</v>
      </c>
      <c r="F10851">
        <v>3</v>
      </c>
      <c r="G10851">
        <v>33</v>
      </c>
      <c r="H10851">
        <v>1</v>
      </c>
      <c r="I10851">
        <v>3</v>
      </c>
      <c r="J10851">
        <v>50</v>
      </c>
      <c r="K10851">
        <v>1</v>
      </c>
      <c r="L10851" t="s">
        <v>147</v>
      </c>
      <c r="M10851" t="s">
        <v>240</v>
      </c>
      <c r="N10851" s="13">
        <v>3300000</v>
      </c>
      <c r="O10851">
        <v>408192</v>
      </c>
      <c r="P10851">
        <v>2024</v>
      </c>
      <c r="Q10851">
        <v>1056121113</v>
      </c>
      <c r="R10851" t="s">
        <v>2186</v>
      </c>
      <c r="S10851" s="13">
        <v>3300000</v>
      </c>
      <c r="T10851">
        <v>0</v>
      </c>
      <c r="U10851" t="s">
        <v>7870</v>
      </c>
      <c r="V10851" t="s">
        <v>2345</v>
      </c>
      <c r="W10851">
        <v>5004</v>
      </c>
      <c r="X10851">
        <v>0</v>
      </c>
      <c r="Y10851">
        <v>408154</v>
      </c>
      <c r="Z10851">
        <v>20240723</v>
      </c>
      <c r="AA10851">
        <v>2404230585</v>
      </c>
      <c r="AB10851">
        <v>3</v>
      </c>
      <c r="AC10851" t="s">
        <v>2281</v>
      </c>
      <c r="AD10851" t="s">
        <v>2281</v>
      </c>
      <c r="AE10851">
        <v>42130</v>
      </c>
      <c r="AF10851" t="s">
        <v>7830</v>
      </c>
      <c r="AG10851" t="s">
        <v>118</v>
      </c>
      <c r="AH10851">
        <v>260</v>
      </c>
    </row>
    <row r="10852" spans="1:34" hidden="1" x14ac:dyDescent="0.25">
      <c r="A10852" t="str">
        <f t="shared" si="507"/>
        <v>40 2 3 11 1 6 41 0 0 1903047 408193</v>
      </c>
      <c r="B10852" t="str">
        <f t="shared" si="508"/>
        <v>40 2 3 11 1 6 41 0 0 1903047 408234</v>
      </c>
      <c r="C10852" t="str">
        <f t="shared" si="509"/>
        <v>40 2 3 11 1 6 41 0 0 1903047</v>
      </c>
      <c r="D10852">
        <v>40</v>
      </c>
      <c r="E10852">
        <v>2</v>
      </c>
      <c r="F10852">
        <v>3</v>
      </c>
      <c r="G10852">
        <v>11</v>
      </c>
      <c r="H10852">
        <v>1</v>
      </c>
      <c r="I10852">
        <v>6</v>
      </c>
      <c r="J10852">
        <v>41</v>
      </c>
      <c r="K10852">
        <v>0</v>
      </c>
      <c r="L10852" t="s">
        <v>147</v>
      </c>
      <c r="M10852" t="s">
        <v>249</v>
      </c>
      <c r="N10852" s="13">
        <v>3596475</v>
      </c>
      <c r="O10852">
        <v>408193</v>
      </c>
      <c r="P10852">
        <v>2024</v>
      </c>
      <c r="Q10852">
        <v>1060651018</v>
      </c>
      <c r="R10852" t="s">
        <v>2167</v>
      </c>
      <c r="S10852" s="13">
        <v>3596475</v>
      </c>
      <c r="T10852">
        <v>0</v>
      </c>
      <c r="U10852" t="s">
        <v>7905</v>
      </c>
      <c r="V10852" t="s">
        <v>2291</v>
      </c>
      <c r="W10852">
        <v>5004</v>
      </c>
      <c r="X10852">
        <v>0</v>
      </c>
      <c r="Y10852">
        <v>408234</v>
      </c>
      <c r="Z10852">
        <v>20240724</v>
      </c>
      <c r="AA10852">
        <v>2406250771</v>
      </c>
      <c r="AB10852">
        <v>1</v>
      </c>
      <c r="AC10852" t="s">
        <v>2281</v>
      </c>
      <c r="AD10852" t="s">
        <v>2281</v>
      </c>
      <c r="AE10852">
        <v>11101</v>
      </c>
      <c r="AF10852" t="s">
        <v>2281</v>
      </c>
      <c r="AG10852" t="s">
        <v>549</v>
      </c>
      <c r="AH10852">
        <v>260</v>
      </c>
    </row>
    <row r="10853" spans="1:34" hidden="1" x14ac:dyDescent="0.25">
      <c r="A10853" t="str">
        <f t="shared" si="507"/>
        <v>40 2 3 11 1 3 38 3 0 1905031 408194</v>
      </c>
      <c r="B10853" t="str">
        <f t="shared" si="508"/>
        <v>40 2 3 11 1 3 38 3 0 1905031 408025</v>
      </c>
      <c r="C10853" t="str">
        <f t="shared" si="509"/>
        <v>40 2 3 11 1 3 38 3 0 1905031</v>
      </c>
      <c r="D10853">
        <v>40</v>
      </c>
      <c r="E10853">
        <v>2</v>
      </c>
      <c r="F10853">
        <v>3</v>
      </c>
      <c r="G10853">
        <v>11</v>
      </c>
      <c r="H10853">
        <v>1</v>
      </c>
      <c r="I10853">
        <v>3</v>
      </c>
      <c r="J10853">
        <v>38</v>
      </c>
      <c r="K10853">
        <v>3</v>
      </c>
      <c r="L10853" t="s">
        <v>147</v>
      </c>
      <c r="M10853" t="s">
        <v>239</v>
      </c>
      <c r="N10853" s="13">
        <v>8169447</v>
      </c>
      <c r="O10853">
        <v>408194</v>
      </c>
      <c r="P10853">
        <v>2024</v>
      </c>
      <c r="Q10853">
        <v>890807724</v>
      </c>
      <c r="R10853" t="s">
        <v>822</v>
      </c>
      <c r="S10853" s="13">
        <v>8169447</v>
      </c>
      <c r="T10853">
        <v>0</v>
      </c>
      <c r="U10853" t="s">
        <v>2339</v>
      </c>
      <c r="V10853" t="s">
        <v>2376</v>
      </c>
      <c r="W10853">
        <v>5016</v>
      </c>
      <c r="X10853">
        <v>0</v>
      </c>
      <c r="Y10853">
        <v>408025</v>
      </c>
      <c r="Z10853">
        <v>20240724</v>
      </c>
      <c r="AA10853">
        <v>2402190350</v>
      </c>
      <c r="AB10853">
        <v>4</v>
      </c>
      <c r="AC10853" t="s">
        <v>2281</v>
      </c>
      <c r="AD10853" t="s">
        <v>2281</v>
      </c>
      <c r="AE10853">
        <v>11101</v>
      </c>
      <c r="AF10853" t="s">
        <v>2281</v>
      </c>
      <c r="AG10853" t="s">
        <v>549</v>
      </c>
      <c r="AH10853">
        <v>252</v>
      </c>
    </row>
    <row r="10854" spans="1:34" hidden="1" x14ac:dyDescent="0.25">
      <c r="A10854" t="str">
        <f t="shared" si="507"/>
        <v>40 2 3 33 1 3 44 0 0 1903031 408195</v>
      </c>
      <c r="B10854" t="str">
        <f t="shared" si="508"/>
        <v>40 2 3 33 1 3 44 0 0 1903031 408150</v>
      </c>
      <c r="C10854" t="str">
        <f t="shared" si="509"/>
        <v>40 2 3 33 1 3 44 0 0 1903031</v>
      </c>
      <c r="D10854">
        <v>40</v>
      </c>
      <c r="E10854">
        <v>2</v>
      </c>
      <c r="F10854">
        <v>3</v>
      </c>
      <c r="G10854">
        <v>33</v>
      </c>
      <c r="H10854">
        <v>1</v>
      </c>
      <c r="I10854">
        <v>3</v>
      </c>
      <c r="J10854">
        <v>44</v>
      </c>
      <c r="K10854">
        <v>0</v>
      </c>
      <c r="L10854" t="s">
        <v>147</v>
      </c>
      <c r="M10854" t="s">
        <v>246</v>
      </c>
      <c r="N10854" s="13">
        <v>8501606</v>
      </c>
      <c r="O10854">
        <v>408195</v>
      </c>
      <c r="P10854">
        <v>2024</v>
      </c>
      <c r="Q10854">
        <v>800044967</v>
      </c>
      <c r="R10854" t="s">
        <v>1108</v>
      </c>
      <c r="S10854" s="13">
        <v>8501606</v>
      </c>
      <c r="T10854">
        <v>0</v>
      </c>
      <c r="U10854" t="s">
        <v>7882</v>
      </c>
      <c r="V10854" t="s">
        <v>7906</v>
      </c>
      <c r="W10854">
        <v>5016</v>
      </c>
      <c r="X10854">
        <v>0</v>
      </c>
      <c r="Y10854">
        <v>408150</v>
      </c>
      <c r="Z10854">
        <v>20240725</v>
      </c>
      <c r="AA10854">
        <v>2404120549</v>
      </c>
      <c r="AB10854">
        <v>2</v>
      </c>
      <c r="AC10854" t="s">
        <v>2281</v>
      </c>
      <c r="AD10854" t="s">
        <v>2281</v>
      </c>
      <c r="AE10854">
        <v>42130</v>
      </c>
      <c r="AF10854" t="s">
        <v>7830</v>
      </c>
      <c r="AG10854" t="s">
        <v>118</v>
      </c>
      <c r="AH10854">
        <v>251</v>
      </c>
    </row>
    <row r="10855" spans="1:34" hidden="1" x14ac:dyDescent="0.25">
      <c r="A10855" t="str">
        <f t="shared" si="507"/>
        <v>40 4 3 11 1 3 46 0 0 1905031 408196</v>
      </c>
      <c r="B10855" t="str">
        <f t="shared" si="508"/>
        <v>40 4 3 11 1 3 46 0 0 1905031 408151</v>
      </c>
      <c r="C10855" t="str">
        <f t="shared" si="509"/>
        <v>40 4 3 11 1 3 46 0 0 1905031</v>
      </c>
      <c r="D10855">
        <v>40</v>
      </c>
      <c r="E10855">
        <v>4</v>
      </c>
      <c r="F10855">
        <v>3</v>
      </c>
      <c r="G10855">
        <v>11</v>
      </c>
      <c r="H10855">
        <v>1</v>
      </c>
      <c r="I10855">
        <v>3</v>
      </c>
      <c r="J10855">
        <v>46</v>
      </c>
      <c r="K10855">
        <v>0</v>
      </c>
      <c r="L10855" t="s">
        <v>147</v>
      </c>
      <c r="M10855" t="s">
        <v>239</v>
      </c>
      <c r="N10855" s="13">
        <v>57447425.869999997</v>
      </c>
      <c r="O10855">
        <v>408196</v>
      </c>
      <c r="P10855">
        <v>2024</v>
      </c>
      <c r="Q10855">
        <v>890802356</v>
      </c>
      <c r="R10855" t="s">
        <v>1027</v>
      </c>
      <c r="S10855" s="13">
        <v>57447425.869999997</v>
      </c>
      <c r="T10855">
        <v>0</v>
      </c>
      <c r="U10855" t="s">
        <v>7875</v>
      </c>
      <c r="V10855" t="s">
        <v>7907</v>
      </c>
      <c r="W10855">
        <v>5016</v>
      </c>
      <c r="X10855">
        <v>0</v>
      </c>
      <c r="Y10855">
        <v>408151</v>
      </c>
      <c r="Z10855">
        <v>20240725</v>
      </c>
      <c r="AA10855">
        <v>2404120553</v>
      </c>
      <c r="AB10855">
        <v>3</v>
      </c>
      <c r="AC10855" t="s">
        <v>2281</v>
      </c>
      <c r="AD10855" t="s">
        <v>2281</v>
      </c>
      <c r="AE10855">
        <v>11101</v>
      </c>
      <c r="AF10855" t="s">
        <v>2281</v>
      </c>
      <c r="AG10855" t="s">
        <v>549</v>
      </c>
      <c r="AH10855">
        <v>250</v>
      </c>
    </row>
    <row r="10856" spans="1:34" hidden="1" x14ac:dyDescent="0.25">
      <c r="A10856" t="str">
        <f t="shared" si="507"/>
        <v>40 2 3 33 1 3 50 1 0 1905019 408197</v>
      </c>
      <c r="B10856" t="str">
        <f t="shared" si="508"/>
        <v>40 2 3 33 1 3 50 1 0 1905019 408148</v>
      </c>
      <c r="C10856" t="str">
        <f t="shared" si="509"/>
        <v>40 2 3 33 1 3 50 1 0 1905019</v>
      </c>
      <c r="D10856">
        <v>40</v>
      </c>
      <c r="E10856">
        <v>2</v>
      </c>
      <c r="F10856">
        <v>3</v>
      </c>
      <c r="G10856">
        <v>33</v>
      </c>
      <c r="H10856">
        <v>1</v>
      </c>
      <c r="I10856">
        <v>3</v>
      </c>
      <c r="J10856">
        <v>50</v>
      </c>
      <c r="K10856">
        <v>1</v>
      </c>
      <c r="L10856" t="s">
        <v>147</v>
      </c>
      <c r="M10856" t="s">
        <v>240</v>
      </c>
      <c r="N10856" s="13">
        <v>3314734</v>
      </c>
      <c r="O10856">
        <v>408197</v>
      </c>
      <c r="P10856">
        <v>2024</v>
      </c>
      <c r="Q10856">
        <v>1053788081</v>
      </c>
      <c r="R10856" t="s">
        <v>2185</v>
      </c>
      <c r="S10856" s="13">
        <v>3314734</v>
      </c>
      <c r="T10856">
        <v>0</v>
      </c>
      <c r="U10856" t="s">
        <v>7863</v>
      </c>
      <c r="V10856" t="s">
        <v>766</v>
      </c>
      <c r="W10856">
        <v>5004</v>
      </c>
      <c r="X10856">
        <v>0</v>
      </c>
      <c r="Y10856">
        <v>408148</v>
      </c>
      <c r="Z10856">
        <v>20240725</v>
      </c>
      <c r="AA10856">
        <v>2404050512</v>
      </c>
      <c r="AB10856">
        <v>4</v>
      </c>
      <c r="AC10856" t="s">
        <v>2281</v>
      </c>
      <c r="AD10856" t="s">
        <v>2281</v>
      </c>
      <c r="AE10856">
        <v>42130</v>
      </c>
      <c r="AF10856" t="s">
        <v>7830</v>
      </c>
      <c r="AG10856" t="s">
        <v>118</v>
      </c>
      <c r="AH10856">
        <v>260</v>
      </c>
    </row>
    <row r="10857" spans="1:34" hidden="1" x14ac:dyDescent="0.25">
      <c r="A10857" t="str">
        <f t="shared" si="507"/>
        <v>40 2 3 33 1 3 48 2 0 1905036 408198</v>
      </c>
      <c r="B10857" t="str">
        <f t="shared" si="508"/>
        <v>40 2 3 33 1 3 48 2 0 1905036 408189</v>
      </c>
      <c r="C10857" t="str">
        <f t="shared" si="509"/>
        <v>40 2 3 33 1 3 48 2 0 1905036</v>
      </c>
      <c r="D10857">
        <v>40</v>
      </c>
      <c r="E10857">
        <v>2</v>
      </c>
      <c r="F10857">
        <v>3</v>
      </c>
      <c r="G10857">
        <v>33</v>
      </c>
      <c r="H10857">
        <v>1</v>
      </c>
      <c r="I10857">
        <v>3</v>
      </c>
      <c r="J10857">
        <v>48</v>
      </c>
      <c r="K10857">
        <v>2</v>
      </c>
      <c r="L10857" t="s">
        <v>147</v>
      </c>
      <c r="M10857" t="s">
        <v>243</v>
      </c>
      <c r="N10857" s="13">
        <v>4315783</v>
      </c>
      <c r="O10857">
        <v>408198</v>
      </c>
      <c r="P10857">
        <v>2024</v>
      </c>
      <c r="Q10857">
        <v>1053863825</v>
      </c>
      <c r="R10857" t="s">
        <v>2180</v>
      </c>
      <c r="S10857" s="13">
        <v>4315783</v>
      </c>
      <c r="T10857">
        <v>0</v>
      </c>
      <c r="U10857" t="s">
        <v>7886</v>
      </c>
      <c r="V10857" t="s">
        <v>2345</v>
      </c>
      <c r="W10857">
        <v>5004</v>
      </c>
      <c r="X10857">
        <v>0</v>
      </c>
      <c r="Y10857">
        <v>408189</v>
      </c>
      <c r="Z10857">
        <v>20240725</v>
      </c>
      <c r="AA10857">
        <v>2405090633</v>
      </c>
      <c r="AB10857">
        <v>2</v>
      </c>
      <c r="AC10857" t="s">
        <v>2281</v>
      </c>
      <c r="AD10857" t="s">
        <v>2281</v>
      </c>
      <c r="AE10857">
        <v>42130</v>
      </c>
      <c r="AF10857" t="s">
        <v>7830</v>
      </c>
      <c r="AG10857" t="s">
        <v>118</v>
      </c>
      <c r="AH10857">
        <v>260</v>
      </c>
    </row>
    <row r="10858" spans="1:34" hidden="1" x14ac:dyDescent="0.25">
      <c r="A10858" t="str">
        <f t="shared" si="507"/>
        <v>40 2 3 33 1 3 48 2 0 1905036 408199</v>
      </c>
      <c r="B10858" t="str">
        <f t="shared" si="508"/>
        <v>40 2 3 33 1 3 48 2 0 1905036 408035</v>
      </c>
      <c r="C10858" t="str">
        <f t="shared" si="509"/>
        <v>40 2 3 33 1 3 48 2 0 1905036</v>
      </c>
      <c r="D10858">
        <v>40</v>
      </c>
      <c r="E10858">
        <v>2</v>
      </c>
      <c r="F10858">
        <v>3</v>
      </c>
      <c r="G10858">
        <v>33</v>
      </c>
      <c r="H10858">
        <v>1</v>
      </c>
      <c r="I10858">
        <v>3</v>
      </c>
      <c r="J10858">
        <v>48</v>
      </c>
      <c r="K10858">
        <v>2</v>
      </c>
      <c r="L10858" t="s">
        <v>147</v>
      </c>
      <c r="M10858" t="s">
        <v>243</v>
      </c>
      <c r="N10858" s="13">
        <v>4315783</v>
      </c>
      <c r="O10858">
        <v>408199</v>
      </c>
      <c r="P10858">
        <v>2024</v>
      </c>
      <c r="Q10858">
        <v>1054996959</v>
      </c>
      <c r="R10858" t="s">
        <v>2179</v>
      </c>
      <c r="S10858" s="13">
        <v>4315783</v>
      </c>
      <c r="T10858">
        <v>0</v>
      </c>
      <c r="U10858" t="s">
        <v>7854</v>
      </c>
      <c r="V10858" t="s">
        <v>2345</v>
      </c>
      <c r="W10858">
        <v>5004</v>
      </c>
      <c r="X10858">
        <v>0</v>
      </c>
      <c r="Y10858">
        <v>408035</v>
      </c>
      <c r="Z10858">
        <v>20240725</v>
      </c>
      <c r="AA10858">
        <v>2403110448</v>
      </c>
      <c r="AB10858">
        <v>4</v>
      </c>
      <c r="AC10858" t="s">
        <v>2281</v>
      </c>
      <c r="AD10858" t="s">
        <v>2281</v>
      </c>
      <c r="AE10858">
        <v>42130</v>
      </c>
      <c r="AF10858" t="s">
        <v>7830</v>
      </c>
      <c r="AG10858" t="s">
        <v>118</v>
      </c>
      <c r="AH10858">
        <v>260</v>
      </c>
    </row>
    <row r="10859" spans="1:34" hidden="1" x14ac:dyDescent="0.25">
      <c r="A10859" t="str">
        <f t="shared" si="507"/>
        <v>40 2 3 33 1 3 45 0 0 1905019 408200</v>
      </c>
      <c r="B10859" t="str">
        <f t="shared" si="508"/>
        <v>40 2 3 33 1 3 45 0 0 1905019 408230</v>
      </c>
      <c r="C10859" t="str">
        <f t="shared" si="509"/>
        <v>40 2 3 33 1 3 45 0 0 1905019</v>
      </c>
      <c r="D10859">
        <v>40</v>
      </c>
      <c r="E10859">
        <v>2</v>
      </c>
      <c r="F10859">
        <v>3</v>
      </c>
      <c r="G10859">
        <v>33</v>
      </c>
      <c r="H10859">
        <v>1</v>
      </c>
      <c r="I10859">
        <v>3</v>
      </c>
      <c r="J10859">
        <v>45</v>
      </c>
      <c r="K10859">
        <v>0</v>
      </c>
      <c r="L10859" t="s">
        <v>147</v>
      </c>
      <c r="M10859" t="s">
        <v>240</v>
      </c>
      <c r="N10859" s="13">
        <v>4315783</v>
      </c>
      <c r="O10859">
        <v>408200</v>
      </c>
      <c r="P10859">
        <v>2024</v>
      </c>
      <c r="Q10859">
        <v>1057757865</v>
      </c>
      <c r="R10859" t="s">
        <v>2177</v>
      </c>
      <c r="S10859" s="13">
        <v>4315783</v>
      </c>
      <c r="T10859">
        <v>0</v>
      </c>
      <c r="U10859" t="s">
        <v>7894</v>
      </c>
      <c r="V10859" t="s">
        <v>2291</v>
      </c>
      <c r="W10859">
        <v>5004</v>
      </c>
      <c r="X10859">
        <v>0</v>
      </c>
      <c r="Y10859">
        <v>408230</v>
      </c>
      <c r="Z10859">
        <v>20240725</v>
      </c>
      <c r="AA10859">
        <v>2405310735</v>
      </c>
      <c r="AB10859">
        <v>2</v>
      </c>
      <c r="AC10859" t="s">
        <v>2281</v>
      </c>
      <c r="AD10859" t="s">
        <v>2281</v>
      </c>
      <c r="AE10859">
        <v>42130</v>
      </c>
      <c r="AF10859" t="s">
        <v>7830</v>
      </c>
      <c r="AG10859" t="s">
        <v>118</v>
      </c>
      <c r="AH10859">
        <v>260</v>
      </c>
    </row>
    <row r="10860" spans="1:34" hidden="1" x14ac:dyDescent="0.25">
      <c r="A10860" t="str">
        <f t="shared" si="507"/>
        <v>40 2 3 33 1 3 44 1 0 1903045 408201</v>
      </c>
      <c r="B10860" t="str">
        <f t="shared" si="508"/>
        <v>40 2 3 33 1 3 44 1 0 1903045 408007</v>
      </c>
      <c r="C10860" t="str">
        <f t="shared" si="509"/>
        <v>40 2 3 33 1 3 44 1 0 1903045</v>
      </c>
      <c r="D10860">
        <v>40</v>
      </c>
      <c r="E10860">
        <v>2</v>
      </c>
      <c r="F10860">
        <v>3</v>
      </c>
      <c r="G10860">
        <v>33</v>
      </c>
      <c r="H10860">
        <v>1</v>
      </c>
      <c r="I10860">
        <v>3</v>
      </c>
      <c r="J10860">
        <v>44</v>
      </c>
      <c r="K10860">
        <v>1</v>
      </c>
      <c r="L10860" t="s">
        <v>147</v>
      </c>
      <c r="M10860" t="s">
        <v>247</v>
      </c>
      <c r="N10860" s="13">
        <v>4315783</v>
      </c>
      <c r="O10860">
        <v>408201</v>
      </c>
      <c r="P10860">
        <v>2024</v>
      </c>
      <c r="Q10860">
        <v>30399352</v>
      </c>
      <c r="R10860" t="s">
        <v>2173</v>
      </c>
      <c r="S10860" s="13">
        <v>4315783</v>
      </c>
      <c r="T10860">
        <v>0</v>
      </c>
      <c r="U10860" t="s">
        <v>7829</v>
      </c>
      <c r="V10860" t="s">
        <v>2345</v>
      </c>
      <c r="W10860">
        <v>5004</v>
      </c>
      <c r="X10860">
        <v>0</v>
      </c>
      <c r="Y10860">
        <v>408007</v>
      </c>
      <c r="Z10860">
        <v>20240725</v>
      </c>
      <c r="AA10860">
        <v>2401230212</v>
      </c>
      <c r="AB10860">
        <v>6</v>
      </c>
      <c r="AC10860" t="s">
        <v>2281</v>
      </c>
      <c r="AD10860" t="s">
        <v>2281</v>
      </c>
      <c r="AE10860">
        <v>42130</v>
      </c>
      <c r="AF10860" t="s">
        <v>7830</v>
      </c>
      <c r="AG10860" t="s">
        <v>118</v>
      </c>
      <c r="AH10860">
        <v>260</v>
      </c>
    </row>
    <row r="10861" spans="1:34" hidden="1" x14ac:dyDescent="0.25">
      <c r="A10861" t="str">
        <f t="shared" si="507"/>
        <v>40 4 3 11 1 202 36 40 0 1906025 408202</v>
      </c>
      <c r="B10861" t="str">
        <f t="shared" si="508"/>
        <v>40 4 3 11 1 202 36 40 0 1906025 408242</v>
      </c>
      <c r="C10861" t="str">
        <f t="shared" si="509"/>
        <v>40 4 3 11 1 202 36 40 0 1906025</v>
      </c>
      <c r="D10861">
        <v>40</v>
      </c>
      <c r="E10861">
        <v>4</v>
      </c>
      <c r="F10861">
        <v>3</v>
      </c>
      <c r="G10861">
        <v>11</v>
      </c>
      <c r="H10861">
        <v>1</v>
      </c>
      <c r="I10861">
        <v>202</v>
      </c>
      <c r="J10861">
        <v>36</v>
      </c>
      <c r="K10861">
        <v>40</v>
      </c>
      <c r="L10861" t="s">
        <v>147</v>
      </c>
      <c r="M10861" t="s">
        <v>250</v>
      </c>
      <c r="N10861" s="13">
        <v>500000000</v>
      </c>
      <c r="O10861">
        <v>408202</v>
      </c>
      <c r="P10861">
        <v>2024</v>
      </c>
      <c r="Q10861">
        <v>800139366</v>
      </c>
      <c r="R10861" t="s">
        <v>1026</v>
      </c>
      <c r="S10861" s="13">
        <v>500000000</v>
      </c>
      <c r="T10861">
        <v>0</v>
      </c>
      <c r="U10861" t="s">
        <v>7864</v>
      </c>
      <c r="V10861" t="s">
        <v>7908</v>
      </c>
      <c r="W10861">
        <v>5016</v>
      </c>
      <c r="X10861">
        <v>0</v>
      </c>
      <c r="Y10861">
        <v>408242</v>
      </c>
      <c r="Z10861">
        <v>20240726</v>
      </c>
      <c r="AA10861">
        <v>2407260905</v>
      </c>
      <c r="AB10861">
        <v>1</v>
      </c>
      <c r="AC10861" t="s">
        <v>2281</v>
      </c>
      <c r="AD10861" t="s">
        <v>2281</v>
      </c>
      <c r="AE10861">
        <v>11101</v>
      </c>
      <c r="AF10861" t="s">
        <v>2281</v>
      </c>
      <c r="AG10861" t="s">
        <v>549</v>
      </c>
      <c r="AH10861">
        <v>251</v>
      </c>
    </row>
    <row r="10862" spans="1:34" hidden="1" x14ac:dyDescent="0.25">
      <c r="A10862" t="str">
        <f t="shared" si="507"/>
        <v>40 4 3 11 1 202 36 40 0 1906025 408203</v>
      </c>
      <c r="B10862" t="str">
        <f t="shared" si="508"/>
        <v>40 4 3 11 1 202 36 40 0 1906025 408243</v>
      </c>
      <c r="C10862" t="str">
        <f t="shared" si="509"/>
        <v>40 4 3 11 1 202 36 40 0 1906025</v>
      </c>
      <c r="D10862">
        <v>40</v>
      </c>
      <c r="E10862">
        <v>4</v>
      </c>
      <c r="F10862">
        <v>3</v>
      </c>
      <c r="G10862">
        <v>11</v>
      </c>
      <c r="H10862">
        <v>1</v>
      </c>
      <c r="I10862">
        <v>202</v>
      </c>
      <c r="J10862">
        <v>36</v>
      </c>
      <c r="K10862">
        <v>40</v>
      </c>
      <c r="L10862" t="s">
        <v>147</v>
      </c>
      <c r="M10862" t="s">
        <v>250</v>
      </c>
      <c r="N10862" s="13">
        <v>1000000000</v>
      </c>
      <c r="O10862">
        <v>408203</v>
      </c>
      <c r="P10862">
        <v>2024</v>
      </c>
      <c r="Q10862">
        <v>800044967</v>
      </c>
      <c r="R10862" t="s">
        <v>1108</v>
      </c>
      <c r="S10862" s="13">
        <v>1000000000</v>
      </c>
      <c r="T10862">
        <v>0</v>
      </c>
      <c r="U10862" t="s">
        <v>7909</v>
      </c>
      <c r="V10862" t="s">
        <v>7910</v>
      </c>
      <c r="W10862">
        <v>5016</v>
      </c>
      <c r="X10862">
        <v>0</v>
      </c>
      <c r="Y10862">
        <v>408243</v>
      </c>
      <c r="Z10862">
        <v>20240726</v>
      </c>
      <c r="AA10862">
        <v>2407260906</v>
      </c>
      <c r="AB10862">
        <v>1</v>
      </c>
      <c r="AC10862" t="s">
        <v>2281</v>
      </c>
      <c r="AD10862" t="s">
        <v>2281</v>
      </c>
      <c r="AE10862">
        <v>11101</v>
      </c>
      <c r="AF10862" t="s">
        <v>2281</v>
      </c>
      <c r="AG10862" t="s">
        <v>549</v>
      </c>
      <c r="AH10862">
        <v>251</v>
      </c>
    </row>
    <row r="10863" spans="1:34" hidden="1" x14ac:dyDescent="0.25">
      <c r="A10863" t="str">
        <f t="shared" si="507"/>
        <v>40 4 3 11 1 3 51 0 0 1906004 408204</v>
      </c>
      <c r="B10863" t="str">
        <f t="shared" si="508"/>
        <v>40 4 3 11 1 3 51 0 0 1906004 408044</v>
      </c>
      <c r="C10863" t="str">
        <f t="shared" si="509"/>
        <v>40 4 3 11 1 3 51 0 0 1906004</v>
      </c>
      <c r="D10863">
        <v>40</v>
      </c>
      <c r="E10863">
        <v>4</v>
      </c>
      <c r="F10863">
        <v>3</v>
      </c>
      <c r="G10863">
        <v>11</v>
      </c>
      <c r="H10863">
        <v>1</v>
      </c>
      <c r="I10863">
        <v>3</v>
      </c>
      <c r="J10863">
        <v>51</v>
      </c>
      <c r="K10863">
        <v>0</v>
      </c>
      <c r="L10863" t="s">
        <v>147</v>
      </c>
      <c r="M10863" t="s">
        <v>236</v>
      </c>
      <c r="N10863" s="13">
        <v>2376220</v>
      </c>
      <c r="O10863">
        <v>408204</v>
      </c>
      <c r="P10863">
        <v>2024</v>
      </c>
      <c r="Q10863">
        <v>890801053</v>
      </c>
      <c r="R10863" t="s">
        <v>784</v>
      </c>
      <c r="S10863" s="13">
        <v>2376220</v>
      </c>
      <c r="T10863">
        <v>0</v>
      </c>
      <c r="U10863" t="s">
        <v>7911</v>
      </c>
      <c r="V10863" t="s">
        <v>2345</v>
      </c>
      <c r="W10863">
        <v>5001</v>
      </c>
      <c r="X10863">
        <v>0</v>
      </c>
      <c r="Y10863">
        <v>408044</v>
      </c>
      <c r="Z10863">
        <v>20240729</v>
      </c>
      <c r="AA10863">
        <v>2024072020</v>
      </c>
      <c r="AB10863">
        <v>0</v>
      </c>
      <c r="AC10863" t="s">
        <v>2281</v>
      </c>
      <c r="AD10863" t="s">
        <v>2281</v>
      </c>
      <c r="AE10863">
        <v>11101</v>
      </c>
      <c r="AF10863" t="s">
        <v>2281</v>
      </c>
      <c r="AG10863" t="s">
        <v>549</v>
      </c>
      <c r="AH10863">
        <v>100</v>
      </c>
    </row>
    <row r="10864" spans="1:34" hidden="1" x14ac:dyDescent="0.25">
      <c r="A10864" t="str">
        <f t="shared" si="507"/>
        <v>40 2 3 11 1 3 38 1 0 1905014 408206</v>
      </c>
      <c r="B10864" t="str">
        <f t="shared" si="508"/>
        <v>40 2 3 11 1 3 38 1 0 1905014 408040</v>
      </c>
      <c r="C10864" t="str">
        <f t="shared" si="509"/>
        <v>40 2 3 11 1 3 38 1 0 1905014</v>
      </c>
      <c r="D10864">
        <v>40</v>
      </c>
      <c r="E10864">
        <v>2</v>
      </c>
      <c r="F10864">
        <v>3</v>
      </c>
      <c r="G10864">
        <v>11</v>
      </c>
      <c r="H10864">
        <v>1</v>
      </c>
      <c r="I10864">
        <v>3</v>
      </c>
      <c r="J10864">
        <v>38</v>
      </c>
      <c r="K10864">
        <v>1</v>
      </c>
      <c r="L10864" t="s">
        <v>147</v>
      </c>
      <c r="M10864" t="s">
        <v>237</v>
      </c>
      <c r="N10864" s="13">
        <v>4597014</v>
      </c>
      <c r="O10864">
        <v>408206</v>
      </c>
      <c r="P10864">
        <v>2024</v>
      </c>
      <c r="Q10864">
        <v>890801053</v>
      </c>
      <c r="R10864" t="s">
        <v>784</v>
      </c>
      <c r="S10864" s="13">
        <v>4597014</v>
      </c>
      <c r="T10864">
        <v>0</v>
      </c>
      <c r="U10864" t="s">
        <v>7911</v>
      </c>
      <c r="V10864" t="s">
        <v>2345</v>
      </c>
      <c r="W10864">
        <v>5001</v>
      </c>
      <c r="X10864">
        <v>0</v>
      </c>
      <c r="Y10864">
        <v>408040</v>
      </c>
      <c r="Z10864">
        <v>20240729</v>
      </c>
      <c r="AA10864">
        <v>2024072020</v>
      </c>
      <c r="AB10864">
        <v>0</v>
      </c>
      <c r="AC10864" t="s">
        <v>2281</v>
      </c>
      <c r="AD10864" t="s">
        <v>2281</v>
      </c>
      <c r="AE10864">
        <v>11101</v>
      </c>
      <c r="AF10864" t="s">
        <v>2281</v>
      </c>
      <c r="AG10864" t="s">
        <v>549</v>
      </c>
      <c r="AH10864">
        <v>100</v>
      </c>
    </row>
    <row r="10865" spans="1:34" hidden="1" x14ac:dyDescent="0.25">
      <c r="A10865" t="str">
        <f t="shared" si="507"/>
        <v>40 2 3 11 1 3 38 1 0 1905014 408207</v>
      </c>
      <c r="B10865" t="str">
        <f t="shared" si="508"/>
        <v>40 2 3 11 1 3 38 1 0 1905014 408041</v>
      </c>
      <c r="C10865" t="str">
        <f t="shared" si="509"/>
        <v>40 2 3 11 1 3 38 1 0 1905014</v>
      </c>
      <c r="D10865">
        <v>40</v>
      </c>
      <c r="E10865">
        <v>2</v>
      </c>
      <c r="F10865">
        <v>3</v>
      </c>
      <c r="G10865">
        <v>11</v>
      </c>
      <c r="H10865">
        <v>1</v>
      </c>
      <c r="I10865">
        <v>3</v>
      </c>
      <c r="J10865">
        <v>38</v>
      </c>
      <c r="K10865">
        <v>1</v>
      </c>
      <c r="L10865" t="s">
        <v>147</v>
      </c>
      <c r="M10865" t="s">
        <v>237</v>
      </c>
      <c r="N10865" s="13">
        <v>74804</v>
      </c>
      <c r="O10865">
        <v>408207</v>
      </c>
      <c r="P10865">
        <v>2024</v>
      </c>
      <c r="Q10865">
        <v>890801053</v>
      </c>
      <c r="R10865" t="s">
        <v>784</v>
      </c>
      <c r="S10865" s="13">
        <v>74804</v>
      </c>
      <c r="T10865">
        <v>0</v>
      </c>
      <c r="U10865" t="s">
        <v>7911</v>
      </c>
      <c r="V10865" t="s">
        <v>2345</v>
      </c>
      <c r="W10865">
        <v>5001</v>
      </c>
      <c r="X10865">
        <v>0</v>
      </c>
      <c r="Y10865">
        <v>408041</v>
      </c>
      <c r="Z10865">
        <v>20240729</v>
      </c>
      <c r="AA10865">
        <v>2024072020</v>
      </c>
      <c r="AB10865">
        <v>0</v>
      </c>
      <c r="AC10865" t="s">
        <v>2281</v>
      </c>
      <c r="AD10865" t="s">
        <v>2281</v>
      </c>
      <c r="AE10865">
        <v>11101</v>
      </c>
      <c r="AF10865" t="s">
        <v>2281</v>
      </c>
      <c r="AG10865" t="s">
        <v>549</v>
      </c>
      <c r="AH10865">
        <v>100</v>
      </c>
    </row>
    <row r="10866" spans="1:34" hidden="1" x14ac:dyDescent="0.25">
      <c r="A10866" t="str">
        <f t="shared" si="507"/>
        <v>40 2 3 11 1 3 48 0 0 1905036 408208</v>
      </c>
      <c r="B10866" t="str">
        <f t="shared" si="508"/>
        <v>40 2 3 11 1 3 48 0 0 1905036 408042</v>
      </c>
      <c r="C10866" t="str">
        <f t="shared" si="509"/>
        <v>40 2 3 11 1 3 48 0 0 1905036</v>
      </c>
      <c r="D10866">
        <v>40</v>
      </c>
      <c r="E10866">
        <v>2</v>
      </c>
      <c r="F10866">
        <v>3</v>
      </c>
      <c r="G10866">
        <v>11</v>
      </c>
      <c r="H10866">
        <v>1</v>
      </c>
      <c r="I10866">
        <v>3</v>
      </c>
      <c r="J10866">
        <v>48</v>
      </c>
      <c r="K10866">
        <v>0</v>
      </c>
      <c r="L10866" t="s">
        <v>147</v>
      </c>
      <c r="M10866" t="s">
        <v>243</v>
      </c>
      <c r="N10866" s="13">
        <v>2270560</v>
      </c>
      <c r="O10866">
        <v>408208</v>
      </c>
      <c r="P10866">
        <v>2024</v>
      </c>
      <c r="Q10866">
        <v>890801053</v>
      </c>
      <c r="R10866" t="s">
        <v>784</v>
      </c>
      <c r="S10866" s="13">
        <v>2270560</v>
      </c>
      <c r="T10866">
        <v>0</v>
      </c>
      <c r="U10866" t="s">
        <v>7911</v>
      </c>
      <c r="V10866" t="s">
        <v>2342</v>
      </c>
      <c r="W10866">
        <v>5001</v>
      </c>
      <c r="X10866">
        <v>0</v>
      </c>
      <c r="Y10866">
        <v>408042</v>
      </c>
      <c r="Z10866">
        <v>20240729</v>
      </c>
      <c r="AA10866">
        <v>2024072020</v>
      </c>
      <c r="AB10866">
        <v>0</v>
      </c>
      <c r="AC10866" t="s">
        <v>2281</v>
      </c>
      <c r="AD10866" t="s">
        <v>2281</v>
      </c>
      <c r="AE10866">
        <v>11101</v>
      </c>
      <c r="AF10866" t="s">
        <v>2281</v>
      </c>
      <c r="AG10866" t="s">
        <v>549</v>
      </c>
      <c r="AH10866">
        <v>100</v>
      </c>
    </row>
    <row r="10867" spans="1:34" hidden="1" x14ac:dyDescent="0.25">
      <c r="A10867" t="str">
        <f t="shared" si="507"/>
        <v>40 4 3 11 1 3 51 0 0 1906004 408209</v>
      </c>
      <c r="B10867" t="str">
        <f t="shared" si="508"/>
        <v>40 4 3 11 1 3 51 0 0 1906004 408046</v>
      </c>
      <c r="C10867" t="str">
        <f t="shared" si="509"/>
        <v>40 4 3 11 1 3 51 0 0 1906004</v>
      </c>
      <c r="D10867">
        <v>40</v>
      </c>
      <c r="E10867">
        <v>4</v>
      </c>
      <c r="F10867">
        <v>3</v>
      </c>
      <c r="G10867">
        <v>11</v>
      </c>
      <c r="H10867">
        <v>1</v>
      </c>
      <c r="I10867">
        <v>3</v>
      </c>
      <c r="J10867">
        <v>51</v>
      </c>
      <c r="K10867">
        <v>0</v>
      </c>
      <c r="L10867" t="s">
        <v>147</v>
      </c>
      <c r="M10867" t="s">
        <v>236</v>
      </c>
      <c r="N10867" s="13">
        <v>1074557</v>
      </c>
      <c r="O10867">
        <v>408209</v>
      </c>
      <c r="P10867">
        <v>2024</v>
      </c>
      <c r="Q10867">
        <v>890801053</v>
      </c>
      <c r="R10867" t="s">
        <v>784</v>
      </c>
      <c r="S10867" s="13">
        <v>1074557</v>
      </c>
      <c r="T10867">
        <v>0</v>
      </c>
      <c r="U10867" t="s">
        <v>7911</v>
      </c>
      <c r="V10867" t="s">
        <v>2345</v>
      </c>
      <c r="W10867">
        <v>5001</v>
      </c>
      <c r="X10867">
        <v>0</v>
      </c>
      <c r="Y10867">
        <v>408046</v>
      </c>
      <c r="Z10867">
        <v>20240729</v>
      </c>
      <c r="AA10867">
        <v>2024072020</v>
      </c>
      <c r="AB10867">
        <v>0</v>
      </c>
      <c r="AC10867" t="s">
        <v>2281</v>
      </c>
      <c r="AD10867" t="s">
        <v>2281</v>
      </c>
      <c r="AE10867">
        <v>11101</v>
      </c>
      <c r="AF10867" t="s">
        <v>2281</v>
      </c>
      <c r="AG10867" t="s">
        <v>549</v>
      </c>
      <c r="AH10867">
        <v>100</v>
      </c>
    </row>
    <row r="10868" spans="1:34" hidden="1" x14ac:dyDescent="0.25">
      <c r="A10868" t="str">
        <f t="shared" si="507"/>
        <v>40 2 3 33 1 3 48 0 0 1905023 408210</v>
      </c>
      <c r="B10868" t="str">
        <f t="shared" si="508"/>
        <v>40 2 3 33 1 3 48 0 0 1905023 408076</v>
      </c>
      <c r="C10868" t="str">
        <f t="shared" si="509"/>
        <v>40 2 3 33 1 3 48 0 0 1905023</v>
      </c>
      <c r="D10868">
        <v>40</v>
      </c>
      <c r="E10868">
        <v>2</v>
      </c>
      <c r="F10868">
        <v>3</v>
      </c>
      <c r="G10868">
        <v>33</v>
      </c>
      <c r="H10868">
        <v>1</v>
      </c>
      <c r="I10868">
        <v>3</v>
      </c>
      <c r="J10868">
        <v>48</v>
      </c>
      <c r="K10868">
        <v>0</v>
      </c>
      <c r="L10868" t="s">
        <v>147</v>
      </c>
      <c r="M10868" t="s">
        <v>242</v>
      </c>
      <c r="N10868" s="13">
        <v>6094883</v>
      </c>
      <c r="O10868">
        <v>408210</v>
      </c>
      <c r="P10868">
        <v>2024</v>
      </c>
      <c r="Q10868">
        <v>800044967</v>
      </c>
      <c r="R10868" t="s">
        <v>1108</v>
      </c>
      <c r="S10868" s="13">
        <v>6094883</v>
      </c>
      <c r="T10868">
        <v>0</v>
      </c>
      <c r="U10868" t="s">
        <v>7912</v>
      </c>
      <c r="V10868" t="s">
        <v>7913</v>
      </c>
      <c r="W10868">
        <v>5016</v>
      </c>
      <c r="X10868">
        <v>0</v>
      </c>
      <c r="Y10868">
        <v>408076</v>
      </c>
      <c r="Z10868">
        <v>20240729</v>
      </c>
      <c r="AA10868">
        <v>2403220495</v>
      </c>
      <c r="AB10868">
        <v>1</v>
      </c>
      <c r="AC10868" t="s">
        <v>2281</v>
      </c>
      <c r="AD10868" t="s">
        <v>2281</v>
      </c>
      <c r="AE10868">
        <v>42130</v>
      </c>
      <c r="AF10868" t="s">
        <v>7830</v>
      </c>
      <c r="AG10868" t="s">
        <v>118</v>
      </c>
      <c r="AH10868">
        <v>251</v>
      </c>
    </row>
    <row r="10869" spans="1:34" hidden="1" x14ac:dyDescent="0.25">
      <c r="A10869" t="str">
        <f t="shared" si="507"/>
        <v>40 2 3 33 1 3 44 0 0 1903031 408211</v>
      </c>
      <c r="B10869" t="str">
        <f t="shared" si="508"/>
        <v>40 2 3 33 1 3 44 0 0 1903031 408010</v>
      </c>
      <c r="C10869" t="str">
        <f t="shared" si="509"/>
        <v>40 2 3 33 1 3 44 0 0 1903031</v>
      </c>
      <c r="D10869">
        <v>40</v>
      </c>
      <c r="E10869">
        <v>2</v>
      </c>
      <c r="F10869">
        <v>3</v>
      </c>
      <c r="G10869">
        <v>33</v>
      </c>
      <c r="H10869">
        <v>1</v>
      </c>
      <c r="I10869">
        <v>3</v>
      </c>
      <c r="J10869">
        <v>44</v>
      </c>
      <c r="K10869">
        <v>0</v>
      </c>
      <c r="L10869" t="s">
        <v>147</v>
      </c>
      <c r="M10869" t="s">
        <v>246</v>
      </c>
      <c r="N10869" s="13">
        <v>4315783</v>
      </c>
      <c r="O10869">
        <v>408211</v>
      </c>
      <c r="P10869">
        <v>2024</v>
      </c>
      <c r="Q10869">
        <v>30319784</v>
      </c>
      <c r="R10869" t="s">
        <v>2171</v>
      </c>
      <c r="S10869" s="13">
        <v>4315783</v>
      </c>
      <c r="T10869">
        <v>0</v>
      </c>
      <c r="U10869" t="s">
        <v>7833</v>
      </c>
      <c r="V10869" t="s">
        <v>2345</v>
      </c>
      <c r="W10869">
        <v>5004</v>
      </c>
      <c r="X10869">
        <v>0</v>
      </c>
      <c r="Y10869">
        <v>408010</v>
      </c>
      <c r="Z10869">
        <v>20240729</v>
      </c>
      <c r="AA10869">
        <v>2401310274</v>
      </c>
      <c r="AB10869">
        <v>6</v>
      </c>
      <c r="AC10869" t="s">
        <v>2281</v>
      </c>
      <c r="AD10869" t="s">
        <v>2281</v>
      </c>
      <c r="AE10869">
        <v>42130</v>
      </c>
      <c r="AF10869" t="s">
        <v>7830</v>
      </c>
      <c r="AG10869" t="s">
        <v>118</v>
      </c>
      <c r="AH10869">
        <v>260</v>
      </c>
    </row>
    <row r="10870" spans="1:34" hidden="1" x14ac:dyDescent="0.25">
      <c r="A10870" t="str">
        <f t="shared" si="507"/>
        <v>40 4 3 11 1 3 81 0 0 1905036 408212</v>
      </c>
      <c r="B10870" t="str">
        <f t="shared" si="508"/>
        <v>40 4 3 11 1 3 81 0 0 1905036 408028</v>
      </c>
      <c r="C10870" t="str">
        <f t="shared" si="509"/>
        <v>40 4 3 11 1 3 81 0 0 1905036</v>
      </c>
      <c r="D10870">
        <v>40</v>
      </c>
      <c r="E10870">
        <v>4</v>
      </c>
      <c r="F10870">
        <v>3</v>
      </c>
      <c r="G10870">
        <v>11</v>
      </c>
      <c r="H10870">
        <v>1</v>
      </c>
      <c r="I10870">
        <v>3</v>
      </c>
      <c r="J10870">
        <v>81</v>
      </c>
      <c r="K10870">
        <v>0</v>
      </c>
      <c r="L10870" t="s">
        <v>147</v>
      </c>
      <c r="M10870" t="s">
        <v>243</v>
      </c>
      <c r="N10870" s="13">
        <v>4315783</v>
      </c>
      <c r="O10870">
        <v>408212</v>
      </c>
      <c r="P10870">
        <v>2024</v>
      </c>
      <c r="Q10870">
        <v>1053836330</v>
      </c>
      <c r="R10870" t="s">
        <v>2218</v>
      </c>
      <c r="S10870" s="13">
        <v>4315783</v>
      </c>
      <c r="T10870">
        <v>0</v>
      </c>
      <c r="U10870" t="s">
        <v>7838</v>
      </c>
      <c r="V10870" t="s">
        <v>2345</v>
      </c>
      <c r="W10870">
        <v>5004</v>
      </c>
      <c r="X10870">
        <v>0</v>
      </c>
      <c r="Y10870">
        <v>408028</v>
      </c>
      <c r="Z10870">
        <v>20240729</v>
      </c>
      <c r="AA10870">
        <v>2402220368</v>
      </c>
      <c r="AB10870">
        <v>5</v>
      </c>
      <c r="AC10870" t="s">
        <v>2281</v>
      </c>
      <c r="AD10870" t="s">
        <v>2281</v>
      </c>
      <c r="AE10870">
        <v>11101</v>
      </c>
      <c r="AF10870" t="s">
        <v>2281</v>
      </c>
      <c r="AG10870" t="s">
        <v>549</v>
      </c>
      <c r="AH10870">
        <v>260</v>
      </c>
    </row>
    <row r="10871" spans="1:34" hidden="1" x14ac:dyDescent="0.25">
      <c r="A10871" t="str">
        <f t="shared" si="507"/>
        <v>40 4 1 22 1 1 1 0 211010100101 0 408213</v>
      </c>
      <c r="B10871" t="str">
        <f t="shared" si="508"/>
        <v>40 4 1 22 1 1 1 0 211010100101 0 408249</v>
      </c>
      <c r="C10871" t="str">
        <f t="shared" si="509"/>
        <v>40 4 1 22 1 1 1 0 211010100101 0</v>
      </c>
      <c r="D10871">
        <v>40</v>
      </c>
      <c r="E10871">
        <v>4</v>
      </c>
      <c r="F10871">
        <v>1</v>
      </c>
      <c r="G10871">
        <v>22</v>
      </c>
      <c r="H10871">
        <v>1</v>
      </c>
      <c r="I10871">
        <v>1</v>
      </c>
      <c r="J10871">
        <v>1</v>
      </c>
      <c r="K10871">
        <v>0</v>
      </c>
      <c r="L10871" t="s">
        <v>731</v>
      </c>
      <c r="M10871" t="s">
        <v>147</v>
      </c>
      <c r="N10871" s="13">
        <v>191734131</v>
      </c>
      <c r="O10871">
        <v>408213</v>
      </c>
      <c r="P10871">
        <v>2024</v>
      </c>
      <c r="Q10871">
        <v>890801053</v>
      </c>
      <c r="R10871" t="s">
        <v>784</v>
      </c>
      <c r="S10871" s="13">
        <v>191734131</v>
      </c>
      <c r="T10871">
        <v>0</v>
      </c>
      <c r="U10871" t="s">
        <v>7914</v>
      </c>
      <c r="V10871" t="s">
        <v>2345</v>
      </c>
      <c r="W10871">
        <v>5001</v>
      </c>
      <c r="X10871">
        <v>0</v>
      </c>
      <c r="Y10871">
        <v>408249</v>
      </c>
      <c r="Z10871">
        <v>20240730</v>
      </c>
      <c r="AA10871">
        <v>2024072010</v>
      </c>
      <c r="AB10871">
        <v>0</v>
      </c>
      <c r="AC10871" t="s">
        <v>2281</v>
      </c>
      <c r="AD10871" t="s">
        <v>2281</v>
      </c>
      <c r="AE10871">
        <v>44140</v>
      </c>
      <c r="AF10871" t="s">
        <v>7822</v>
      </c>
      <c r="AG10871" t="s">
        <v>120</v>
      </c>
      <c r="AH10871">
        <v>100</v>
      </c>
    </row>
    <row r="10872" spans="1:34" hidden="1" x14ac:dyDescent="0.25">
      <c r="A10872" t="str">
        <f t="shared" si="507"/>
        <v>40 2 3 33 1 3 45 0 0 1905019 408215</v>
      </c>
      <c r="B10872" t="str">
        <f t="shared" si="508"/>
        <v>40 2 3 33 1 3 45 0 0 1905019 408235</v>
      </c>
      <c r="C10872" t="str">
        <f t="shared" si="509"/>
        <v>40 2 3 33 1 3 45 0 0 1905019</v>
      </c>
      <c r="D10872">
        <v>40</v>
      </c>
      <c r="E10872">
        <v>2</v>
      </c>
      <c r="F10872">
        <v>3</v>
      </c>
      <c r="G10872">
        <v>33</v>
      </c>
      <c r="H10872">
        <v>1</v>
      </c>
      <c r="I10872">
        <v>3</v>
      </c>
      <c r="J10872">
        <v>45</v>
      </c>
      <c r="K10872">
        <v>0</v>
      </c>
      <c r="L10872" t="s">
        <v>147</v>
      </c>
      <c r="M10872" t="s">
        <v>240</v>
      </c>
      <c r="N10872" s="13">
        <v>3308766</v>
      </c>
      <c r="O10872">
        <v>408215</v>
      </c>
      <c r="P10872">
        <v>2024</v>
      </c>
      <c r="Q10872">
        <v>1053830046</v>
      </c>
      <c r="R10872" t="s">
        <v>2178</v>
      </c>
      <c r="S10872" s="13">
        <v>3308766</v>
      </c>
      <c r="T10872">
        <v>0</v>
      </c>
      <c r="U10872" t="s">
        <v>7915</v>
      </c>
      <c r="V10872" t="s">
        <v>2345</v>
      </c>
      <c r="W10872">
        <v>5004</v>
      </c>
      <c r="X10872">
        <v>0</v>
      </c>
      <c r="Y10872">
        <v>408235</v>
      </c>
      <c r="Z10872">
        <v>20240730</v>
      </c>
      <c r="AA10872">
        <v>2406270805</v>
      </c>
      <c r="AB10872">
        <v>1</v>
      </c>
      <c r="AC10872" t="s">
        <v>2281</v>
      </c>
      <c r="AD10872" t="s">
        <v>2281</v>
      </c>
      <c r="AE10872">
        <v>42130</v>
      </c>
      <c r="AF10872" t="s">
        <v>7830</v>
      </c>
      <c r="AG10872" t="s">
        <v>118</v>
      </c>
      <c r="AH10872">
        <v>260</v>
      </c>
    </row>
    <row r="10873" spans="1:34" hidden="1" x14ac:dyDescent="0.25">
      <c r="A10873" t="str">
        <f t="shared" si="507"/>
        <v>40 2 3 83 1 3 44 1 0 1903031 408216</v>
      </c>
      <c r="B10873" t="str">
        <f t="shared" si="508"/>
        <v>40 2 3 83 1 3 44 1 0 1903031 408232</v>
      </c>
      <c r="C10873" t="str">
        <f t="shared" si="509"/>
        <v>40 2 3 83 1 3 44 1 0 1903031</v>
      </c>
      <c r="D10873">
        <v>40</v>
      </c>
      <c r="E10873">
        <v>2</v>
      </c>
      <c r="F10873">
        <v>3</v>
      </c>
      <c r="G10873">
        <v>83</v>
      </c>
      <c r="H10873">
        <v>1</v>
      </c>
      <c r="I10873">
        <v>3</v>
      </c>
      <c r="J10873">
        <v>44</v>
      </c>
      <c r="K10873">
        <v>1</v>
      </c>
      <c r="L10873" t="s">
        <v>147</v>
      </c>
      <c r="M10873" t="s">
        <v>246</v>
      </c>
      <c r="N10873" s="13">
        <v>3596486</v>
      </c>
      <c r="O10873">
        <v>408216</v>
      </c>
      <c r="P10873">
        <v>2024</v>
      </c>
      <c r="Q10873">
        <v>1058847077</v>
      </c>
      <c r="R10873" t="s">
        <v>2200</v>
      </c>
      <c r="S10873" s="13">
        <v>3596486</v>
      </c>
      <c r="T10873">
        <v>0</v>
      </c>
      <c r="U10873" t="s">
        <v>7916</v>
      </c>
      <c r="V10873" t="s">
        <v>2345</v>
      </c>
      <c r="W10873">
        <v>5004</v>
      </c>
      <c r="X10873">
        <v>0</v>
      </c>
      <c r="Y10873">
        <v>408232</v>
      </c>
      <c r="Z10873">
        <v>20240730</v>
      </c>
      <c r="AA10873">
        <v>2406200762</v>
      </c>
      <c r="AB10873">
        <v>1</v>
      </c>
      <c r="AC10873" t="s">
        <v>2281</v>
      </c>
      <c r="AD10873" t="s">
        <v>2281</v>
      </c>
      <c r="AE10873">
        <v>42253</v>
      </c>
      <c r="AF10873" t="s">
        <v>7830</v>
      </c>
      <c r="AG10873" t="s">
        <v>606</v>
      </c>
      <c r="AH10873">
        <v>260</v>
      </c>
    </row>
    <row r="10874" spans="1:34" hidden="1" x14ac:dyDescent="0.25">
      <c r="A10874" t="str">
        <f t="shared" si="507"/>
        <v>40 2 3 33 1 3 38 0 0 1905014 408217</v>
      </c>
      <c r="B10874" t="str">
        <f t="shared" si="508"/>
        <v>40 2 3 33 1 3 38 0 0 1905014 408233</v>
      </c>
      <c r="C10874" t="str">
        <f t="shared" si="509"/>
        <v>40 2 3 33 1 3 38 0 0 1905014</v>
      </c>
      <c r="D10874">
        <v>40</v>
      </c>
      <c r="E10874">
        <v>2</v>
      </c>
      <c r="F10874">
        <v>3</v>
      </c>
      <c r="G10874">
        <v>33</v>
      </c>
      <c r="H10874">
        <v>1</v>
      </c>
      <c r="I10874">
        <v>3</v>
      </c>
      <c r="J10874">
        <v>38</v>
      </c>
      <c r="K10874">
        <v>0</v>
      </c>
      <c r="L10874" t="s">
        <v>147</v>
      </c>
      <c r="M10874" t="s">
        <v>237</v>
      </c>
      <c r="N10874" s="13">
        <v>3596485</v>
      </c>
      <c r="O10874">
        <v>408217</v>
      </c>
      <c r="P10874">
        <v>2024</v>
      </c>
      <c r="Q10874">
        <v>1053789627</v>
      </c>
      <c r="R10874" t="s">
        <v>2170</v>
      </c>
      <c r="S10874" s="13">
        <v>3596485</v>
      </c>
      <c r="T10874">
        <v>0</v>
      </c>
      <c r="U10874" t="s">
        <v>7917</v>
      </c>
      <c r="V10874" t="s">
        <v>2345</v>
      </c>
      <c r="W10874">
        <v>5004</v>
      </c>
      <c r="X10874">
        <v>0</v>
      </c>
      <c r="Y10874">
        <v>408233</v>
      </c>
      <c r="Z10874">
        <v>20240730</v>
      </c>
      <c r="AA10874">
        <v>2406250769</v>
      </c>
      <c r="AB10874">
        <v>1</v>
      </c>
      <c r="AC10874" t="s">
        <v>2281</v>
      </c>
      <c r="AD10874" t="s">
        <v>2281</v>
      </c>
      <c r="AE10874">
        <v>42130</v>
      </c>
      <c r="AF10874" t="s">
        <v>7830</v>
      </c>
      <c r="AG10874" t="s">
        <v>118</v>
      </c>
      <c r="AH10874">
        <v>260</v>
      </c>
    </row>
    <row r="10875" spans="1:34" hidden="1" x14ac:dyDescent="0.25">
      <c r="A10875" t="str">
        <f t="shared" si="507"/>
        <v>40 4 1 22 2 1 24 80 2120202008 0 408219</v>
      </c>
      <c r="B10875" t="str">
        <f t="shared" si="508"/>
        <v>40 4 1 22 2 1 24 80 2120202008 0 408187</v>
      </c>
      <c r="C10875" t="str">
        <f t="shared" si="509"/>
        <v>40 4 1 22 2 1 24 80 2120202008 0</v>
      </c>
      <c r="D10875">
        <v>40</v>
      </c>
      <c r="E10875">
        <v>4</v>
      </c>
      <c r="F10875">
        <v>1</v>
      </c>
      <c r="G10875">
        <v>22</v>
      </c>
      <c r="H10875">
        <v>2</v>
      </c>
      <c r="I10875">
        <v>1</v>
      </c>
      <c r="J10875">
        <v>24</v>
      </c>
      <c r="K10875">
        <v>80</v>
      </c>
      <c r="L10875" t="s">
        <v>755</v>
      </c>
      <c r="M10875" t="s">
        <v>147</v>
      </c>
      <c r="N10875" s="13">
        <v>6087358</v>
      </c>
      <c r="O10875">
        <v>408219</v>
      </c>
      <c r="P10875">
        <v>2024</v>
      </c>
      <c r="Q10875">
        <v>900233026</v>
      </c>
      <c r="R10875" t="s">
        <v>823</v>
      </c>
      <c r="S10875" s="13">
        <v>6087358</v>
      </c>
      <c r="T10875">
        <v>0</v>
      </c>
      <c r="U10875" t="s">
        <v>2413</v>
      </c>
      <c r="V10875" t="s">
        <v>3296</v>
      </c>
      <c r="W10875">
        <v>5004</v>
      </c>
      <c r="X10875">
        <v>0</v>
      </c>
      <c r="Y10875">
        <v>408187</v>
      </c>
      <c r="Z10875">
        <v>20240731</v>
      </c>
      <c r="AA10875">
        <v>2404300602</v>
      </c>
      <c r="AB10875">
        <v>3</v>
      </c>
      <c r="AC10875" t="s">
        <v>2281</v>
      </c>
      <c r="AD10875" t="s">
        <v>2281</v>
      </c>
      <c r="AE10875">
        <v>44160</v>
      </c>
      <c r="AF10875" t="s">
        <v>7822</v>
      </c>
      <c r="AG10875" t="s">
        <v>121</v>
      </c>
      <c r="AH10875">
        <v>121</v>
      </c>
    </row>
    <row r="10876" spans="1:34" hidden="1" x14ac:dyDescent="0.25">
      <c r="A10876" t="str">
        <f t="shared" si="507"/>
        <v>40 4 3 11 1 203 51 41 0 1906004 408220</v>
      </c>
      <c r="B10876" t="str">
        <f t="shared" si="508"/>
        <v>40 4 3 11 1 203 51 41 0 1906004 408268</v>
      </c>
      <c r="C10876" t="str">
        <f t="shared" si="509"/>
        <v>40 4 3 11 1 203 51 41 0 1906004</v>
      </c>
      <c r="D10876">
        <v>40</v>
      </c>
      <c r="E10876">
        <v>4</v>
      </c>
      <c r="F10876">
        <v>3</v>
      </c>
      <c r="G10876">
        <v>11</v>
      </c>
      <c r="H10876">
        <v>1</v>
      </c>
      <c r="I10876">
        <v>203</v>
      </c>
      <c r="J10876">
        <v>51</v>
      </c>
      <c r="K10876">
        <v>41</v>
      </c>
      <c r="L10876" t="s">
        <v>147</v>
      </c>
      <c r="M10876" t="s">
        <v>236</v>
      </c>
      <c r="N10876" s="13">
        <v>208794133</v>
      </c>
      <c r="O10876">
        <v>408220</v>
      </c>
      <c r="P10876">
        <v>2024</v>
      </c>
      <c r="Q10876">
        <v>900095612</v>
      </c>
      <c r="R10876" t="s">
        <v>2215</v>
      </c>
      <c r="S10876" s="13">
        <v>208794133</v>
      </c>
      <c r="T10876">
        <v>0</v>
      </c>
      <c r="U10876" t="s">
        <v>7918</v>
      </c>
      <c r="V10876" t="s">
        <v>2345</v>
      </c>
      <c r="W10876">
        <v>5001</v>
      </c>
      <c r="X10876">
        <v>0</v>
      </c>
      <c r="Y10876">
        <v>408268</v>
      </c>
      <c r="Z10876">
        <v>20240731</v>
      </c>
      <c r="AA10876">
        <v>0</v>
      </c>
      <c r="AB10876">
        <v>0</v>
      </c>
      <c r="AC10876" t="s">
        <v>2281</v>
      </c>
      <c r="AD10876" t="s">
        <v>2281</v>
      </c>
      <c r="AE10876">
        <v>11101</v>
      </c>
      <c r="AF10876" t="s">
        <v>2281</v>
      </c>
      <c r="AG10876" t="s">
        <v>549</v>
      </c>
      <c r="AH10876">
        <v>337</v>
      </c>
    </row>
    <row r="10877" spans="1:34" hidden="1" x14ac:dyDescent="0.25">
      <c r="A10877" t="str">
        <f t="shared" si="507"/>
        <v>40 4 3 11 1 203 51 41 0 1906004 408221</v>
      </c>
      <c r="B10877" t="str">
        <f t="shared" si="508"/>
        <v>40 4 3 11 1 203 51 41 0 1906004 408268</v>
      </c>
      <c r="C10877" t="str">
        <f t="shared" si="509"/>
        <v>40 4 3 11 1 203 51 41 0 1906004</v>
      </c>
      <c r="D10877">
        <v>40</v>
      </c>
      <c r="E10877">
        <v>4</v>
      </c>
      <c r="F10877">
        <v>3</v>
      </c>
      <c r="G10877">
        <v>11</v>
      </c>
      <c r="H10877">
        <v>1</v>
      </c>
      <c r="I10877">
        <v>203</v>
      </c>
      <c r="J10877">
        <v>51</v>
      </c>
      <c r="K10877">
        <v>41</v>
      </c>
      <c r="L10877" t="s">
        <v>147</v>
      </c>
      <c r="M10877" t="s">
        <v>236</v>
      </c>
      <c r="N10877" s="13">
        <v>15600789</v>
      </c>
      <c r="O10877">
        <v>408221</v>
      </c>
      <c r="P10877">
        <v>2024</v>
      </c>
      <c r="Q10877">
        <v>900095612</v>
      </c>
      <c r="R10877" t="s">
        <v>2215</v>
      </c>
      <c r="S10877" s="13">
        <v>15600789</v>
      </c>
      <c r="T10877">
        <v>0</v>
      </c>
      <c r="U10877" t="s">
        <v>7919</v>
      </c>
      <c r="V10877" t="s">
        <v>2345</v>
      </c>
      <c r="W10877">
        <v>5001</v>
      </c>
      <c r="X10877">
        <v>0</v>
      </c>
      <c r="Y10877">
        <v>408268</v>
      </c>
      <c r="Z10877">
        <v>20240731</v>
      </c>
      <c r="AA10877">
        <v>0</v>
      </c>
      <c r="AB10877">
        <v>0</v>
      </c>
      <c r="AC10877" t="s">
        <v>2281</v>
      </c>
      <c r="AD10877" t="s">
        <v>2281</v>
      </c>
      <c r="AE10877">
        <v>11101</v>
      </c>
      <c r="AF10877" t="s">
        <v>2281</v>
      </c>
      <c r="AG10877" t="s">
        <v>549</v>
      </c>
      <c r="AH10877">
        <v>337</v>
      </c>
    </row>
    <row r="10878" spans="1:34" hidden="1" x14ac:dyDescent="0.25">
      <c r="A10878" t="str">
        <f t="shared" si="507"/>
        <v>40 2 3 11 1 3 38 3 0 1905022 408222</v>
      </c>
      <c r="B10878" t="str">
        <f t="shared" si="508"/>
        <v>40 2 3 11 1 3 38 3 0 1905022 408020</v>
      </c>
      <c r="C10878" t="str">
        <f t="shared" si="509"/>
        <v>40 2 3 11 1 3 38 3 0 1905022</v>
      </c>
      <c r="D10878">
        <v>40</v>
      </c>
      <c r="E10878">
        <v>2</v>
      </c>
      <c r="F10878">
        <v>3</v>
      </c>
      <c r="G10878">
        <v>11</v>
      </c>
      <c r="H10878">
        <v>1</v>
      </c>
      <c r="I10878">
        <v>3</v>
      </c>
      <c r="J10878">
        <v>38</v>
      </c>
      <c r="K10878">
        <v>3</v>
      </c>
      <c r="L10878" t="s">
        <v>147</v>
      </c>
      <c r="M10878" t="s">
        <v>238</v>
      </c>
      <c r="N10878" s="13">
        <v>4363636</v>
      </c>
      <c r="O10878">
        <v>408222</v>
      </c>
      <c r="P10878">
        <v>2024</v>
      </c>
      <c r="Q10878">
        <v>900159106</v>
      </c>
      <c r="R10878" t="s">
        <v>796</v>
      </c>
      <c r="S10878" s="13">
        <v>4363636</v>
      </c>
      <c r="T10878">
        <v>174545</v>
      </c>
      <c r="U10878" t="s">
        <v>2380</v>
      </c>
      <c r="V10878" t="s">
        <v>2381</v>
      </c>
      <c r="W10878">
        <v>5016</v>
      </c>
      <c r="X10878">
        <v>2305</v>
      </c>
      <c r="Y10878">
        <v>408020</v>
      </c>
      <c r="Z10878">
        <v>20240731</v>
      </c>
      <c r="AA10878">
        <v>2402050305</v>
      </c>
      <c r="AB10878">
        <v>1</v>
      </c>
      <c r="AC10878" t="s">
        <v>2281</v>
      </c>
      <c r="AD10878" t="s">
        <v>2281</v>
      </c>
      <c r="AE10878">
        <v>11101</v>
      </c>
      <c r="AF10878" t="s">
        <v>2281</v>
      </c>
      <c r="AG10878" t="s">
        <v>549</v>
      </c>
      <c r="AH10878">
        <v>251</v>
      </c>
    </row>
    <row r="10879" spans="1:34" hidden="1" x14ac:dyDescent="0.25">
      <c r="A10879" t="str">
        <f t="shared" si="507"/>
        <v>40 2 3 11 1 3 38 3 0 1905022 408223</v>
      </c>
      <c r="B10879" t="str">
        <f t="shared" si="508"/>
        <v>40 2 3 11 1 3 38 3 0 1905022 408020</v>
      </c>
      <c r="C10879" t="str">
        <f t="shared" si="509"/>
        <v>40 2 3 11 1 3 38 3 0 1905022</v>
      </c>
      <c r="D10879">
        <v>40</v>
      </c>
      <c r="E10879">
        <v>2</v>
      </c>
      <c r="F10879">
        <v>3</v>
      </c>
      <c r="G10879">
        <v>11</v>
      </c>
      <c r="H10879">
        <v>1</v>
      </c>
      <c r="I10879">
        <v>3</v>
      </c>
      <c r="J10879">
        <v>38</v>
      </c>
      <c r="K10879">
        <v>3</v>
      </c>
      <c r="L10879" t="s">
        <v>147</v>
      </c>
      <c r="M10879" t="s">
        <v>238</v>
      </c>
      <c r="N10879" s="13">
        <v>4363636</v>
      </c>
      <c r="O10879">
        <v>408223</v>
      </c>
      <c r="P10879">
        <v>2024</v>
      </c>
      <c r="Q10879">
        <v>900159106</v>
      </c>
      <c r="R10879" t="s">
        <v>796</v>
      </c>
      <c r="S10879" s="13">
        <v>4363636</v>
      </c>
      <c r="T10879">
        <v>174545</v>
      </c>
      <c r="U10879" t="s">
        <v>2380</v>
      </c>
      <c r="V10879" t="s">
        <v>2382</v>
      </c>
      <c r="W10879">
        <v>5016</v>
      </c>
      <c r="X10879">
        <v>2305</v>
      </c>
      <c r="Y10879">
        <v>408020</v>
      </c>
      <c r="Z10879">
        <v>20240731</v>
      </c>
      <c r="AA10879">
        <v>2402050305</v>
      </c>
      <c r="AB10879">
        <v>2</v>
      </c>
      <c r="AC10879" t="s">
        <v>2281</v>
      </c>
      <c r="AD10879" t="s">
        <v>2281</v>
      </c>
      <c r="AE10879">
        <v>11101</v>
      </c>
      <c r="AF10879" t="s">
        <v>2281</v>
      </c>
      <c r="AG10879" t="s">
        <v>549</v>
      </c>
      <c r="AH10879">
        <v>251</v>
      </c>
    </row>
    <row r="10880" spans="1:34" hidden="1" x14ac:dyDescent="0.25">
      <c r="A10880" t="str">
        <f t="shared" si="507"/>
        <v>40 2 3 11 1 3 38 3 0 1905022 408224</v>
      </c>
      <c r="B10880" t="str">
        <f t="shared" si="508"/>
        <v>40 2 3 11 1 3 38 3 0 1905022 408020</v>
      </c>
      <c r="C10880" t="str">
        <f t="shared" si="509"/>
        <v>40 2 3 11 1 3 38 3 0 1905022</v>
      </c>
      <c r="D10880">
        <v>40</v>
      </c>
      <c r="E10880">
        <v>2</v>
      </c>
      <c r="F10880">
        <v>3</v>
      </c>
      <c r="G10880">
        <v>11</v>
      </c>
      <c r="H10880">
        <v>1</v>
      </c>
      <c r="I10880">
        <v>3</v>
      </c>
      <c r="J10880">
        <v>38</v>
      </c>
      <c r="K10880">
        <v>3</v>
      </c>
      <c r="L10880" t="s">
        <v>147</v>
      </c>
      <c r="M10880" t="s">
        <v>238</v>
      </c>
      <c r="N10880" s="13">
        <v>4363636</v>
      </c>
      <c r="O10880">
        <v>408224</v>
      </c>
      <c r="P10880">
        <v>2024</v>
      </c>
      <c r="Q10880">
        <v>900159106</v>
      </c>
      <c r="R10880" t="s">
        <v>796</v>
      </c>
      <c r="S10880" s="13">
        <v>4363636</v>
      </c>
      <c r="T10880">
        <v>174545</v>
      </c>
      <c r="U10880" t="s">
        <v>2380</v>
      </c>
      <c r="V10880" t="s">
        <v>2383</v>
      </c>
      <c r="W10880">
        <v>5016</v>
      </c>
      <c r="X10880">
        <v>2305</v>
      </c>
      <c r="Y10880">
        <v>408020</v>
      </c>
      <c r="Z10880">
        <v>20240731</v>
      </c>
      <c r="AA10880">
        <v>2402050305</v>
      </c>
      <c r="AB10880">
        <v>3</v>
      </c>
      <c r="AC10880" t="s">
        <v>2281</v>
      </c>
      <c r="AD10880" t="s">
        <v>2281</v>
      </c>
      <c r="AE10880">
        <v>11101</v>
      </c>
      <c r="AF10880" t="s">
        <v>2281</v>
      </c>
      <c r="AG10880" t="s">
        <v>549</v>
      </c>
      <c r="AH10880">
        <v>251</v>
      </c>
    </row>
    <row r="10881" spans="1:34" hidden="1" x14ac:dyDescent="0.25">
      <c r="A10881" t="str">
        <f t="shared" si="507"/>
        <v>40 4 3 11 1 3 51 0 0 1906004 408225</v>
      </c>
      <c r="B10881" t="str">
        <f t="shared" si="508"/>
        <v>40 4 3 11 1 3 51 0 0 1906004 408045</v>
      </c>
      <c r="C10881" t="str">
        <f t="shared" si="509"/>
        <v>40 4 3 11 1 3 51 0 0 1906004</v>
      </c>
      <c r="D10881">
        <v>40</v>
      </c>
      <c r="E10881">
        <v>4</v>
      </c>
      <c r="F10881">
        <v>3</v>
      </c>
      <c r="G10881">
        <v>11</v>
      </c>
      <c r="H10881">
        <v>1</v>
      </c>
      <c r="I10881">
        <v>3</v>
      </c>
      <c r="J10881">
        <v>51</v>
      </c>
      <c r="K10881">
        <v>0</v>
      </c>
      <c r="L10881" t="s">
        <v>147</v>
      </c>
      <c r="M10881" t="s">
        <v>236</v>
      </c>
      <c r="N10881" s="13">
        <v>3188760</v>
      </c>
      <c r="O10881">
        <v>408225</v>
      </c>
      <c r="P10881">
        <v>2024</v>
      </c>
      <c r="Q10881">
        <v>900319291</v>
      </c>
      <c r="R10881" t="s">
        <v>785</v>
      </c>
      <c r="S10881" s="13">
        <v>3188760</v>
      </c>
      <c r="T10881">
        <v>0</v>
      </c>
      <c r="U10881" t="s">
        <v>7920</v>
      </c>
      <c r="V10881" t="s">
        <v>2345</v>
      </c>
      <c r="W10881">
        <v>5001</v>
      </c>
      <c r="X10881">
        <v>0</v>
      </c>
      <c r="Y10881">
        <v>408045</v>
      </c>
      <c r="Z10881">
        <v>20240731</v>
      </c>
      <c r="AA10881">
        <v>2024071070</v>
      </c>
      <c r="AB10881">
        <v>0</v>
      </c>
      <c r="AC10881" t="s">
        <v>2281</v>
      </c>
      <c r="AD10881" t="s">
        <v>2281</v>
      </c>
      <c r="AE10881">
        <v>11101</v>
      </c>
      <c r="AF10881" t="s">
        <v>2281</v>
      </c>
      <c r="AG10881" t="s">
        <v>549</v>
      </c>
      <c r="AH10881">
        <v>100</v>
      </c>
    </row>
    <row r="10882" spans="1:34" hidden="1" x14ac:dyDescent="0.25">
      <c r="A10882" t="str">
        <f t="shared" ref="A10882:A10945" si="510">+CONCATENATE(,D10882," ",E10882," ",F10882," ",G10882," ",H10882," ",I10882," ",J10882," ",K10882," ",L10882," ",M10882," ",O10882)</f>
        <v>40 2 3 11 1 3 38 1 0 1905014 408226</v>
      </c>
      <c r="B10882" t="str">
        <f t="shared" ref="B10882:B10945" si="511">+CONCATENATE(,D10882," ",E10882," ",F10882," ",G10882," ",H10882," ",I10882," ",J10882," ",K10882," ",L10882," ",M10882," ",Y10882)</f>
        <v>40 2 3 11 1 3 38 1 0 1905014 408048</v>
      </c>
      <c r="C10882" t="str">
        <f t="shared" ref="C10882:C10945" si="512">+CONCATENATE(,D10882," ",E10882," ",F10882," ",G10882," ",H10882," ",I10882," ",J10882," ",K10882," ",L10882," ",M10882)</f>
        <v>40 2 3 11 1 3 38 1 0 1905014</v>
      </c>
      <c r="D10882">
        <v>40</v>
      </c>
      <c r="E10882">
        <v>2</v>
      </c>
      <c r="F10882">
        <v>3</v>
      </c>
      <c r="G10882">
        <v>11</v>
      </c>
      <c r="H10882">
        <v>1</v>
      </c>
      <c r="I10882">
        <v>3</v>
      </c>
      <c r="J10882">
        <v>38</v>
      </c>
      <c r="K10882">
        <v>1</v>
      </c>
      <c r="L10882" t="s">
        <v>147</v>
      </c>
      <c r="M10882" t="s">
        <v>237</v>
      </c>
      <c r="N10882" s="13">
        <v>2632080</v>
      </c>
      <c r="O10882">
        <v>408226</v>
      </c>
      <c r="P10882">
        <v>2024</v>
      </c>
      <c r="Q10882">
        <v>900319291</v>
      </c>
      <c r="R10882" t="s">
        <v>785</v>
      </c>
      <c r="S10882" s="13">
        <v>2632080</v>
      </c>
      <c r="T10882">
        <v>0</v>
      </c>
      <c r="U10882" t="s">
        <v>7920</v>
      </c>
      <c r="V10882" t="s">
        <v>2345</v>
      </c>
      <c r="W10882">
        <v>5001</v>
      </c>
      <c r="X10882">
        <v>0</v>
      </c>
      <c r="Y10882">
        <v>408048</v>
      </c>
      <c r="Z10882">
        <v>20240731</v>
      </c>
      <c r="AA10882">
        <v>2024071070</v>
      </c>
      <c r="AB10882">
        <v>0</v>
      </c>
      <c r="AC10882" t="s">
        <v>2281</v>
      </c>
      <c r="AD10882" t="s">
        <v>2281</v>
      </c>
      <c r="AE10882">
        <v>11101</v>
      </c>
      <c r="AF10882" t="s">
        <v>2281</v>
      </c>
      <c r="AG10882" t="s">
        <v>549</v>
      </c>
      <c r="AH10882">
        <v>100</v>
      </c>
    </row>
    <row r="10883" spans="1:34" hidden="1" x14ac:dyDescent="0.25">
      <c r="A10883" t="str">
        <f t="shared" si="510"/>
        <v>40 2 3 11 1 3 50 1 0 1905019 408227</v>
      </c>
      <c r="B10883" t="str">
        <f t="shared" si="511"/>
        <v>40 2 3 11 1 3 50 1 0 1905019 408058</v>
      </c>
      <c r="C10883" t="str">
        <f t="shared" si="512"/>
        <v>40 2 3 11 1 3 50 1 0 1905019</v>
      </c>
      <c r="D10883">
        <v>40</v>
      </c>
      <c r="E10883">
        <v>2</v>
      </c>
      <c r="F10883">
        <v>3</v>
      </c>
      <c r="G10883">
        <v>11</v>
      </c>
      <c r="H10883">
        <v>1</v>
      </c>
      <c r="I10883">
        <v>3</v>
      </c>
      <c r="J10883">
        <v>50</v>
      </c>
      <c r="K10883">
        <v>1</v>
      </c>
      <c r="L10883" t="s">
        <v>147</v>
      </c>
      <c r="M10883" t="s">
        <v>240</v>
      </c>
      <c r="N10883" s="13">
        <v>4315783</v>
      </c>
      <c r="O10883">
        <v>408227</v>
      </c>
      <c r="P10883">
        <v>2024</v>
      </c>
      <c r="Q10883">
        <v>10262019</v>
      </c>
      <c r="R10883" t="s">
        <v>2166</v>
      </c>
      <c r="S10883" s="13">
        <v>4315783</v>
      </c>
      <c r="T10883">
        <v>0</v>
      </c>
      <c r="U10883" t="s">
        <v>7862</v>
      </c>
      <c r="V10883" t="s">
        <v>2342</v>
      </c>
      <c r="W10883">
        <v>5004</v>
      </c>
      <c r="X10883">
        <v>0</v>
      </c>
      <c r="Y10883">
        <v>408058</v>
      </c>
      <c r="Z10883">
        <v>20240731</v>
      </c>
      <c r="AA10883">
        <v>2403190482</v>
      </c>
      <c r="AB10883">
        <v>4</v>
      </c>
      <c r="AC10883" t="s">
        <v>2281</v>
      </c>
      <c r="AD10883" t="s">
        <v>2281</v>
      </c>
      <c r="AE10883">
        <v>11101</v>
      </c>
      <c r="AF10883" t="s">
        <v>2281</v>
      </c>
      <c r="AG10883" t="s">
        <v>549</v>
      </c>
      <c r="AH10883">
        <v>260</v>
      </c>
    </row>
    <row r="10884" spans="1:34" hidden="1" x14ac:dyDescent="0.25">
      <c r="A10884" t="str">
        <f t="shared" si="510"/>
        <v>40 1 3 22 1 203 51 42 0 1906004 408228</v>
      </c>
      <c r="B10884" t="str">
        <f t="shared" si="511"/>
        <v>40 1 3 22 1 203 51 42 0 1906004 408250</v>
      </c>
      <c r="C10884" t="str">
        <f t="shared" si="512"/>
        <v>40 1 3 22 1 203 51 42 0 1906004</v>
      </c>
      <c r="D10884">
        <v>40</v>
      </c>
      <c r="E10884">
        <v>1</v>
      </c>
      <c r="F10884">
        <v>3</v>
      </c>
      <c r="G10884">
        <v>22</v>
      </c>
      <c r="H10884">
        <v>1</v>
      </c>
      <c r="I10884">
        <v>203</v>
      </c>
      <c r="J10884">
        <v>51</v>
      </c>
      <c r="K10884">
        <v>42</v>
      </c>
      <c r="L10884" t="s">
        <v>147</v>
      </c>
      <c r="M10884" t="s">
        <v>236</v>
      </c>
      <c r="N10884" s="13">
        <v>631481.52</v>
      </c>
      <c r="O10884">
        <v>408228</v>
      </c>
      <c r="P10884">
        <v>2024</v>
      </c>
      <c r="Q10884">
        <v>817000248</v>
      </c>
      <c r="R10884" t="s">
        <v>2159</v>
      </c>
      <c r="S10884" s="13">
        <v>1111507.3400000001</v>
      </c>
      <c r="T10884">
        <v>0</v>
      </c>
      <c r="U10884" t="s">
        <v>7921</v>
      </c>
      <c r="V10884" t="s">
        <v>2345</v>
      </c>
      <c r="W10884">
        <v>5004</v>
      </c>
      <c r="X10884">
        <v>0</v>
      </c>
      <c r="Y10884">
        <v>408250</v>
      </c>
      <c r="Z10884">
        <v>20240731</v>
      </c>
      <c r="AA10884">
        <v>0</v>
      </c>
      <c r="AB10884">
        <v>0</v>
      </c>
      <c r="AC10884" t="s">
        <v>2281</v>
      </c>
      <c r="AD10884" t="s">
        <v>2281</v>
      </c>
      <c r="AE10884">
        <v>41143</v>
      </c>
      <c r="AF10884" t="s">
        <v>2281</v>
      </c>
      <c r="AG10884" t="s">
        <v>113</v>
      </c>
      <c r="AH10884">
        <v>400</v>
      </c>
    </row>
    <row r="10885" spans="1:34" hidden="1" x14ac:dyDescent="0.25">
      <c r="A10885" t="str">
        <f t="shared" si="510"/>
        <v>40 1 3 22 1 203 51 44 0 1906004 408228</v>
      </c>
      <c r="B10885" t="str">
        <f t="shared" si="511"/>
        <v>40 1 3 22 1 203 51 44 0 1906004 408250</v>
      </c>
      <c r="C10885" t="str">
        <f t="shared" si="512"/>
        <v>40 1 3 22 1 203 51 44 0 1906004</v>
      </c>
      <c r="D10885">
        <v>40</v>
      </c>
      <c r="E10885">
        <v>1</v>
      </c>
      <c r="F10885">
        <v>3</v>
      </c>
      <c r="G10885">
        <v>22</v>
      </c>
      <c r="H10885">
        <v>1</v>
      </c>
      <c r="I10885">
        <v>203</v>
      </c>
      <c r="J10885">
        <v>51</v>
      </c>
      <c r="K10885">
        <v>44</v>
      </c>
      <c r="L10885" t="s">
        <v>147</v>
      </c>
      <c r="M10885" t="s">
        <v>236</v>
      </c>
      <c r="N10885" s="13">
        <v>108847.03999999999</v>
      </c>
      <c r="O10885">
        <v>408228</v>
      </c>
      <c r="P10885">
        <v>2024</v>
      </c>
      <c r="Q10885">
        <v>817000248</v>
      </c>
      <c r="R10885" t="s">
        <v>2159</v>
      </c>
      <c r="S10885" s="13">
        <v>1111507.3400000001</v>
      </c>
      <c r="T10885">
        <v>0</v>
      </c>
      <c r="U10885" t="s">
        <v>7921</v>
      </c>
      <c r="V10885" t="s">
        <v>2345</v>
      </c>
      <c r="W10885">
        <v>5004</v>
      </c>
      <c r="X10885">
        <v>0</v>
      </c>
      <c r="Y10885">
        <v>408250</v>
      </c>
      <c r="Z10885">
        <v>20240731</v>
      </c>
      <c r="AA10885">
        <v>0</v>
      </c>
      <c r="AB10885">
        <v>0</v>
      </c>
      <c r="AC10885" t="s">
        <v>2281</v>
      </c>
      <c r="AD10885" t="s">
        <v>2281</v>
      </c>
      <c r="AE10885">
        <v>41151</v>
      </c>
      <c r="AF10885" t="s">
        <v>2281</v>
      </c>
      <c r="AG10885" t="s">
        <v>115</v>
      </c>
      <c r="AH10885">
        <v>400</v>
      </c>
    </row>
    <row r="10886" spans="1:34" hidden="1" x14ac:dyDescent="0.25">
      <c r="A10886" t="str">
        <f t="shared" si="510"/>
        <v>40 1 3 22 1 203 51 45 0 1906004 408228</v>
      </c>
      <c r="B10886" t="str">
        <f t="shared" si="511"/>
        <v>40 1 3 22 1 203 51 45 0 1906004 408250</v>
      </c>
      <c r="C10886" t="str">
        <f t="shared" si="512"/>
        <v>40 1 3 22 1 203 51 45 0 1906004</v>
      </c>
      <c r="D10886">
        <v>40</v>
      </c>
      <c r="E10886">
        <v>1</v>
      </c>
      <c r="F10886">
        <v>3</v>
      </c>
      <c r="G10886">
        <v>22</v>
      </c>
      <c r="H10886">
        <v>1</v>
      </c>
      <c r="I10886">
        <v>203</v>
      </c>
      <c r="J10886">
        <v>51</v>
      </c>
      <c r="K10886">
        <v>45</v>
      </c>
      <c r="L10886" t="s">
        <v>147</v>
      </c>
      <c r="M10886" t="s">
        <v>236</v>
      </c>
      <c r="N10886" s="13">
        <v>33158.89</v>
      </c>
      <c r="O10886">
        <v>408228</v>
      </c>
      <c r="P10886">
        <v>2024</v>
      </c>
      <c r="Q10886">
        <v>817000248</v>
      </c>
      <c r="R10886" t="s">
        <v>2159</v>
      </c>
      <c r="S10886" s="13">
        <v>1111507.3400000001</v>
      </c>
      <c r="T10886">
        <v>0</v>
      </c>
      <c r="U10886" t="s">
        <v>7921</v>
      </c>
      <c r="V10886" t="s">
        <v>2345</v>
      </c>
      <c r="W10886">
        <v>5004</v>
      </c>
      <c r="X10886">
        <v>0</v>
      </c>
      <c r="Y10886">
        <v>408250</v>
      </c>
      <c r="Z10886">
        <v>20240731</v>
      </c>
      <c r="AA10886">
        <v>0</v>
      </c>
      <c r="AB10886">
        <v>0</v>
      </c>
      <c r="AC10886" t="s">
        <v>2281</v>
      </c>
      <c r="AD10886" t="s">
        <v>2281</v>
      </c>
      <c r="AE10886">
        <v>41162</v>
      </c>
      <c r="AF10886" t="s">
        <v>2281</v>
      </c>
      <c r="AG10886" t="s">
        <v>116</v>
      </c>
      <c r="AH10886">
        <v>400</v>
      </c>
    </row>
    <row r="10887" spans="1:34" hidden="1" x14ac:dyDescent="0.25">
      <c r="A10887" t="str">
        <f t="shared" si="510"/>
        <v>40 1 3 22 1 203 51 46 0 1906004 408228</v>
      </c>
      <c r="B10887" t="str">
        <f t="shared" si="511"/>
        <v>40 1 3 22 1 203 51 46 0 1906004 408250</v>
      </c>
      <c r="C10887" t="str">
        <f t="shared" si="512"/>
        <v>40 1 3 22 1 203 51 46 0 1906004</v>
      </c>
      <c r="D10887">
        <v>40</v>
      </c>
      <c r="E10887">
        <v>1</v>
      </c>
      <c r="F10887">
        <v>3</v>
      </c>
      <c r="G10887">
        <v>22</v>
      </c>
      <c r="H10887">
        <v>1</v>
      </c>
      <c r="I10887">
        <v>203</v>
      </c>
      <c r="J10887">
        <v>51</v>
      </c>
      <c r="K10887">
        <v>46</v>
      </c>
      <c r="L10887" t="s">
        <v>147</v>
      </c>
      <c r="M10887" t="s">
        <v>236</v>
      </c>
      <c r="N10887" s="13">
        <v>9767.8700000000008</v>
      </c>
      <c r="O10887">
        <v>408228</v>
      </c>
      <c r="P10887">
        <v>2024</v>
      </c>
      <c r="Q10887">
        <v>817000248</v>
      </c>
      <c r="R10887" t="s">
        <v>2159</v>
      </c>
      <c r="S10887" s="13">
        <v>1111507.3400000001</v>
      </c>
      <c r="T10887">
        <v>0</v>
      </c>
      <c r="U10887" t="s">
        <v>7921</v>
      </c>
      <c r="V10887" t="s">
        <v>2345</v>
      </c>
      <c r="W10887">
        <v>5004</v>
      </c>
      <c r="X10887">
        <v>0</v>
      </c>
      <c r="Y10887">
        <v>408250</v>
      </c>
      <c r="Z10887">
        <v>20240731</v>
      </c>
      <c r="AA10887">
        <v>0</v>
      </c>
      <c r="AB10887">
        <v>0</v>
      </c>
      <c r="AC10887" t="s">
        <v>2281</v>
      </c>
      <c r="AD10887" t="s">
        <v>2281</v>
      </c>
      <c r="AE10887">
        <v>41163</v>
      </c>
      <c r="AF10887" t="s">
        <v>7827</v>
      </c>
      <c r="AG10887" t="s">
        <v>601</v>
      </c>
      <c r="AH10887">
        <v>400</v>
      </c>
    </row>
    <row r="10888" spans="1:34" hidden="1" x14ac:dyDescent="0.25">
      <c r="A10888" t="str">
        <f t="shared" si="510"/>
        <v>40 1 3 22 1 203 51 47 0 1906004 408228</v>
      </c>
      <c r="B10888" t="str">
        <f t="shared" si="511"/>
        <v>40 1 3 22 1 203 51 47 0 1906004 408250</v>
      </c>
      <c r="C10888" t="str">
        <f t="shared" si="512"/>
        <v>40 1 3 22 1 203 51 47 0 1906004</v>
      </c>
      <c r="D10888">
        <v>40</v>
      </c>
      <c r="E10888">
        <v>1</v>
      </c>
      <c r="F10888">
        <v>3</v>
      </c>
      <c r="G10888">
        <v>22</v>
      </c>
      <c r="H10888">
        <v>1</v>
      </c>
      <c r="I10888">
        <v>203</v>
      </c>
      <c r="J10888">
        <v>51</v>
      </c>
      <c r="K10888">
        <v>47</v>
      </c>
      <c r="L10888" t="s">
        <v>147</v>
      </c>
      <c r="M10888" t="s">
        <v>236</v>
      </c>
      <c r="N10888" s="13">
        <v>18023.66</v>
      </c>
      <c r="O10888">
        <v>408228</v>
      </c>
      <c r="P10888">
        <v>2024</v>
      </c>
      <c r="Q10888">
        <v>817000248</v>
      </c>
      <c r="R10888" t="s">
        <v>2159</v>
      </c>
      <c r="S10888" s="13">
        <v>1111507.3400000001</v>
      </c>
      <c r="T10888">
        <v>0</v>
      </c>
      <c r="U10888" t="s">
        <v>7921</v>
      </c>
      <c r="V10888" t="s">
        <v>2345</v>
      </c>
      <c r="W10888">
        <v>5004</v>
      </c>
      <c r="X10888">
        <v>0</v>
      </c>
      <c r="Y10888">
        <v>408250</v>
      </c>
      <c r="Z10888">
        <v>20240731</v>
      </c>
      <c r="AA10888">
        <v>0</v>
      </c>
      <c r="AB10888">
        <v>0</v>
      </c>
      <c r="AC10888" t="s">
        <v>2281</v>
      </c>
      <c r="AD10888" t="s">
        <v>2281</v>
      </c>
      <c r="AE10888">
        <v>41140</v>
      </c>
      <c r="AF10888" t="s">
        <v>7827</v>
      </c>
      <c r="AG10888" t="s">
        <v>600</v>
      </c>
      <c r="AH10888">
        <v>400</v>
      </c>
    </row>
    <row r="10889" spans="1:34" hidden="1" x14ac:dyDescent="0.25">
      <c r="A10889" t="str">
        <f t="shared" si="510"/>
        <v>40 1 3 33 1 203 51 41 0 1906004 408228</v>
      </c>
      <c r="B10889" t="str">
        <f t="shared" si="511"/>
        <v>40 1 3 33 1 203 51 41 0 1906004 408250</v>
      </c>
      <c r="C10889" t="str">
        <f t="shared" si="512"/>
        <v>40 1 3 33 1 203 51 41 0 1906004</v>
      </c>
      <c r="D10889">
        <v>40</v>
      </c>
      <c r="E10889">
        <v>1</v>
      </c>
      <c r="F10889">
        <v>3</v>
      </c>
      <c r="G10889">
        <v>33</v>
      </c>
      <c r="H10889">
        <v>1</v>
      </c>
      <c r="I10889">
        <v>203</v>
      </c>
      <c r="J10889">
        <v>51</v>
      </c>
      <c r="K10889">
        <v>41</v>
      </c>
      <c r="L10889" t="s">
        <v>147</v>
      </c>
      <c r="M10889" t="s">
        <v>236</v>
      </c>
      <c r="N10889" s="13">
        <v>310228.36</v>
      </c>
      <c r="O10889">
        <v>408228</v>
      </c>
      <c r="P10889">
        <v>2024</v>
      </c>
      <c r="Q10889">
        <v>817000248</v>
      </c>
      <c r="R10889" t="s">
        <v>2159</v>
      </c>
      <c r="S10889" s="13">
        <v>1111507.3400000001</v>
      </c>
      <c r="T10889">
        <v>0</v>
      </c>
      <c r="U10889" t="s">
        <v>7921</v>
      </c>
      <c r="V10889" t="s">
        <v>2345</v>
      </c>
      <c r="W10889">
        <v>5004</v>
      </c>
      <c r="X10889">
        <v>0</v>
      </c>
      <c r="Y10889">
        <v>408250</v>
      </c>
      <c r="Z10889">
        <v>20240731</v>
      </c>
      <c r="AA10889">
        <v>0</v>
      </c>
      <c r="AB10889">
        <v>0</v>
      </c>
      <c r="AC10889" t="s">
        <v>2281</v>
      </c>
      <c r="AD10889" t="s">
        <v>2281</v>
      </c>
      <c r="AE10889">
        <v>41131</v>
      </c>
      <c r="AF10889" t="s">
        <v>2281</v>
      </c>
      <c r="AG10889" t="s">
        <v>117</v>
      </c>
      <c r="AH10889">
        <v>400</v>
      </c>
    </row>
    <row r="10890" spans="1:34" hidden="1" x14ac:dyDescent="0.25">
      <c r="A10890" t="str">
        <f t="shared" si="510"/>
        <v>40 1 3 22 1 203 51 42 0 1906004 408229</v>
      </c>
      <c r="B10890" t="str">
        <f t="shared" si="511"/>
        <v>40 1 3 22 1 203 51 42 0 1906004 408251</v>
      </c>
      <c r="C10890" t="str">
        <f t="shared" si="512"/>
        <v>40 1 3 22 1 203 51 42 0 1906004</v>
      </c>
      <c r="D10890">
        <v>40</v>
      </c>
      <c r="E10890">
        <v>1</v>
      </c>
      <c r="F10890">
        <v>3</v>
      </c>
      <c r="G10890">
        <v>22</v>
      </c>
      <c r="H10890">
        <v>1</v>
      </c>
      <c r="I10890">
        <v>203</v>
      </c>
      <c r="J10890">
        <v>51</v>
      </c>
      <c r="K10890">
        <v>42</v>
      </c>
      <c r="L10890" t="s">
        <v>147</v>
      </c>
      <c r="M10890" t="s">
        <v>236</v>
      </c>
      <c r="N10890" s="13">
        <v>319922777.44</v>
      </c>
      <c r="O10890">
        <v>408229</v>
      </c>
      <c r="P10890">
        <v>2024</v>
      </c>
      <c r="Q10890">
        <v>830003564</v>
      </c>
      <c r="R10890" t="s">
        <v>2160</v>
      </c>
      <c r="S10890" s="13">
        <v>563114684.67999995</v>
      </c>
      <c r="T10890">
        <v>0</v>
      </c>
      <c r="U10890" t="s">
        <v>7921</v>
      </c>
      <c r="V10890" t="s">
        <v>2345</v>
      </c>
      <c r="W10890">
        <v>5004</v>
      </c>
      <c r="X10890">
        <v>0</v>
      </c>
      <c r="Y10890">
        <v>408251</v>
      </c>
      <c r="Z10890">
        <v>20240731</v>
      </c>
      <c r="AA10890">
        <v>0</v>
      </c>
      <c r="AB10890">
        <v>0</v>
      </c>
      <c r="AC10890" t="s">
        <v>2281</v>
      </c>
      <c r="AD10890" t="s">
        <v>2281</v>
      </c>
      <c r="AE10890">
        <v>41143</v>
      </c>
      <c r="AF10890" t="s">
        <v>2281</v>
      </c>
      <c r="AG10890" t="s">
        <v>113</v>
      </c>
      <c r="AH10890">
        <v>400</v>
      </c>
    </row>
    <row r="10891" spans="1:34" hidden="1" x14ac:dyDescent="0.25">
      <c r="A10891" t="str">
        <f t="shared" si="510"/>
        <v>40 1 3 22 1 203 51 44 0 1906004 408229</v>
      </c>
      <c r="B10891" t="str">
        <f t="shared" si="511"/>
        <v>40 1 3 22 1 203 51 44 0 1906004 408251</v>
      </c>
      <c r="C10891" t="str">
        <f t="shared" si="512"/>
        <v>40 1 3 22 1 203 51 44 0 1906004</v>
      </c>
      <c r="D10891">
        <v>40</v>
      </c>
      <c r="E10891">
        <v>1</v>
      </c>
      <c r="F10891">
        <v>3</v>
      </c>
      <c r="G10891">
        <v>22</v>
      </c>
      <c r="H10891">
        <v>1</v>
      </c>
      <c r="I10891">
        <v>203</v>
      </c>
      <c r="J10891">
        <v>51</v>
      </c>
      <c r="K10891">
        <v>44</v>
      </c>
      <c r="L10891" t="s">
        <v>147</v>
      </c>
      <c r="M10891" t="s">
        <v>236</v>
      </c>
      <c r="N10891" s="13">
        <v>55144367.159999996</v>
      </c>
      <c r="O10891">
        <v>408229</v>
      </c>
      <c r="P10891">
        <v>2024</v>
      </c>
      <c r="Q10891">
        <v>830003564</v>
      </c>
      <c r="R10891" t="s">
        <v>2160</v>
      </c>
      <c r="S10891" s="13">
        <v>563114684.67999995</v>
      </c>
      <c r="T10891">
        <v>0</v>
      </c>
      <c r="U10891" t="s">
        <v>7921</v>
      </c>
      <c r="V10891" t="s">
        <v>2345</v>
      </c>
      <c r="W10891">
        <v>5004</v>
      </c>
      <c r="X10891">
        <v>0</v>
      </c>
      <c r="Y10891">
        <v>408251</v>
      </c>
      <c r="Z10891">
        <v>20240731</v>
      </c>
      <c r="AA10891">
        <v>0</v>
      </c>
      <c r="AB10891">
        <v>0</v>
      </c>
      <c r="AC10891" t="s">
        <v>2281</v>
      </c>
      <c r="AD10891" t="s">
        <v>2281</v>
      </c>
      <c r="AE10891">
        <v>41151</v>
      </c>
      <c r="AF10891" t="s">
        <v>2281</v>
      </c>
      <c r="AG10891" t="s">
        <v>115</v>
      </c>
      <c r="AH10891">
        <v>400</v>
      </c>
    </row>
    <row r="10892" spans="1:34" hidden="1" x14ac:dyDescent="0.25">
      <c r="A10892" t="str">
        <f t="shared" si="510"/>
        <v>40 1 3 22 1 203 51 45 0 1906004 408229</v>
      </c>
      <c r="B10892" t="str">
        <f t="shared" si="511"/>
        <v>40 1 3 22 1 203 51 45 0 1906004 408251</v>
      </c>
      <c r="C10892" t="str">
        <f t="shared" si="512"/>
        <v>40 1 3 22 1 203 51 45 0 1906004</v>
      </c>
      <c r="D10892">
        <v>40</v>
      </c>
      <c r="E10892">
        <v>1</v>
      </c>
      <c r="F10892">
        <v>3</v>
      </c>
      <c r="G10892">
        <v>22</v>
      </c>
      <c r="H10892">
        <v>1</v>
      </c>
      <c r="I10892">
        <v>203</v>
      </c>
      <c r="J10892">
        <v>51</v>
      </c>
      <c r="K10892">
        <v>45</v>
      </c>
      <c r="L10892" t="s">
        <v>147</v>
      </c>
      <c r="M10892" t="s">
        <v>236</v>
      </c>
      <c r="N10892" s="13">
        <v>16799042.960000001</v>
      </c>
      <c r="O10892">
        <v>408229</v>
      </c>
      <c r="P10892">
        <v>2024</v>
      </c>
      <c r="Q10892">
        <v>830003564</v>
      </c>
      <c r="R10892" t="s">
        <v>2160</v>
      </c>
      <c r="S10892" s="13">
        <v>563114684.67999995</v>
      </c>
      <c r="T10892">
        <v>0</v>
      </c>
      <c r="U10892" t="s">
        <v>7921</v>
      </c>
      <c r="V10892" t="s">
        <v>2345</v>
      </c>
      <c r="W10892">
        <v>5004</v>
      </c>
      <c r="X10892">
        <v>0</v>
      </c>
      <c r="Y10892">
        <v>408251</v>
      </c>
      <c r="Z10892">
        <v>20240731</v>
      </c>
      <c r="AA10892">
        <v>0</v>
      </c>
      <c r="AB10892">
        <v>0</v>
      </c>
      <c r="AC10892" t="s">
        <v>2281</v>
      </c>
      <c r="AD10892" t="s">
        <v>2281</v>
      </c>
      <c r="AE10892">
        <v>41162</v>
      </c>
      <c r="AF10892" t="s">
        <v>2281</v>
      </c>
      <c r="AG10892" t="s">
        <v>116</v>
      </c>
      <c r="AH10892">
        <v>400</v>
      </c>
    </row>
    <row r="10893" spans="1:34" hidden="1" x14ac:dyDescent="0.25">
      <c r="A10893" t="str">
        <f t="shared" si="510"/>
        <v>40 1 3 22 1 203 51 46 0 1906004 408229</v>
      </c>
      <c r="B10893" t="str">
        <f t="shared" si="511"/>
        <v>40 1 3 22 1 203 51 46 0 1906004 408251</v>
      </c>
      <c r="C10893" t="str">
        <f t="shared" si="512"/>
        <v>40 1 3 22 1 203 51 46 0 1906004</v>
      </c>
      <c r="D10893">
        <v>40</v>
      </c>
      <c r="E10893">
        <v>1</v>
      </c>
      <c r="F10893">
        <v>3</v>
      </c>
      <c r="G10893">
        <v>22</v>
      </c>
      <c r="H10893">
        <v>1</v>
      </c>
      <c r="I10893">
        <v>203</v>
      </c>
      <c r="J10893">
        <v>51</v>
      </c>
      <c r="K10893">
        <v>46</v>
      </c>
      <c r="L10893" t="s">
        <v>147</v>
      </c>
      <c r="M10893" t="s">
        <v>236</v>
      </c>
      <c r="N10893" s="13">
        <v>4948624.0199999996</v>
      </c>
      <c r="O10893">
        <v>408229</v>
      </c>
      <c r="P10893">
        <v>2024</v>
      </c>
      <c r="Q10893">
        <v>830003564</v>
      </c>
      <c r="R10893" t="s">
        <v>2160</v>
      </c>
      <c r="S10893" s="13">
        <v>563114684.67999995</v>
      </c>
      <c r="T10893">
        <v>0</v>
      </c>
      <c r="U10893" t="s">
        <v>7921</v>
      </c>
      <c r="V10893" t="s">
        <v>2345</v>
      </c>
      <c r="W10893">
        <v>5004</v>
      </c>
      <c r="X10893">
        <v>0</v>
      </c>
      <c r="Y10893">
        <v>408251</v>
      </c>
      <c r="Z10893">
        <v>20240731</v>
      </c>
      <c r="AA10893">
        <v>0</v>
      </c>
      <c r="AB10893">
        <v>0</v>
      </c>
      <c r="AC10893" t="s">
        <v>2281</v>
      </c>
      <c r="AD10893" t="s">
        <v>2281</v>
      </c>
      <c r="AE10893">
        <v>41163</v>
      </c>
      <c r="AF10893" t="s">
        <v>7827</v>
      </c>
      <c r="AG10893" t="s">
        <v>601</v>
      </c>
      <c r="AH10893">
        <v>400</v>
      </c>
    </row>
    <row r="10894" spans="1:34" hidden="1" x14ac:dyDescent="0.25">
      <c r="A10894" t="str">
        <f t="shared" si="510"/>
        <v>40 1 3 22 1 203 51 47 0 1906004 408229</v>
      </c>
      <c r="B10894" t="str">
        <f t="shared" si="511"/>
        <v>40 1 3 22 1 203 51 47 0 1906004 408251</v>
      </c>
      <c r="C10894" t="str">
        <f t="shared" si="512"/>
        <v>40 1 3 22 1 203 51 47 0 1906004</v>
      </c>
      <c r="D10894">
        <v>40</v>
      </c>
      <c r="E10894">
        <v>1</v>
      </c>
      <c r="F10894">
        <v>3</v>
      </c>
      <c r="G10894">
        <v>22</v>
      </c>
      <c r="H10894">
        <v>1</v>
      </c>
      <c r="I10894">
        <v>203</v>
      </c>
      <c r="J10894">
        <v>51</v>
      </c>
      <c r="K10894">
        <v>47</v>
      </c>
      <c r="L10894" t="s">
        <v>147</v>
      </c>
      <c r="M10894" t="s">
        <v>236</v>
      </c>
      <c r="N10894" s="13">
        <v>9131192.8000000007</v>
      </c>
      <c r="O10894">
        <v>408229</v>
      </c>
      <c r="P10894">
        <v>2024</v>
      </c>
      <c r="Q10894">
        <v>830003564</v>
      </c>
      <c r="R10894" t="s">
        <v>2160</v>
      </c>
      <c r="S10894" s="13">
        <v>563114684.67999995</v>
      </c>
      <c r="T10894">
        <v>0</v>
      </c>
      <c r="U10894" t="s">
        <v>7921</v>
      </c>
      <c r="V10894" t="s">
        <v>2345</v>
      </c>
      <c r="W10894">
        <v>5004</v>
      </c>
      <c r="X10894">
        <v>0</v>
      </c>
      <c r="Y10894">
        <v>408251</v>
      </c>
      <c r="Z10894">
        <v>20240731</v>
      </c>
      <c r="AA10894">
        <v>0</v>
      </c>
      <c r="AB10894">
        <v>0</v>
      </c>
      <c r="AC10894" t="s">
        <v>2281</v>
      </c>
      <c r="AD10894" t="s">
        <v>2281</v>
      </c>
      <c r="AE10894">
        <v>41140</v>
      </c>
      <c r="AF10894" t="s">
        <v>7827</v>
      </c>
      <c r="AG10894" t="s">
        <v>600</v>
      </c>
      <c r="AH10894">
        <v>400</v>
      </c>
    </row>
    <row r="10895" spans="1:34" hidden="1" x14ac:dyDescent="0.25">
      <c r="A10895" t="str">
        <f t="shared" si="510"/>
        <v>40 1 3 33 1 203 51 41 0 1906004 408229</v>
      </c>
      <c r="B10895" t="str">
        <f t="shared" si="511"/>
        <v>40 1 3 33 1 203 51 41 0 1906004 408251</v>
      </c>
      <c r="C10895" t="str">
        <f t="shared" si="512"/>
        <v>40 1 3 33 1 203 51 41 0 1906004</v>
      </c>
      <c r="D10895">
        <v>40</v>
      </c>
      <c r="E10895">
        <v>1</v>
      </c>
      <c r="F10895">
        <v>3</v>
      </c>
      <c r="G10895">
        <v>33</v>
      </c>
      <c r="H10895">
        <v>1</v>
      </c>
      <c r="I10895">
        <v>203</v>
      </c>
      <c r="J10895">
        <v>51</v>
      </c>
      <c r="K10895">
        <v>41</v>
      </c>
      <c r="L10895" t="s">
        <v>147</v>
      </c>
      <c r="M10895" t="s">
        <v>236</v>
      </c>
      <c r="N10895" s="13">
        <v>157168680.30000001</v>
      </c>
      <c r="O10895">
        <v>408229</v>
      </c>
      <c r="P10895">
        <v>2024</v>
      </c>
      <c r="Q10895">
        <v>830003564</v>
      </c>
      <c r="R10895" t="s">
        <v>2160</v>
      </c>
      <c r="S10895" s="13">
        <v>563114684.67999995</v>
      </c>
      <c r="T10895">
        <v>0</v>
      </c>
      <c r="U10895" t="s">
        <v>7921</v>
      </c>
      <c r="V10895" t="s">
        <v>2345</v>
      </c>
      <c r="W10895">
        <v>5004</v>
      </c>
      <c r="X10895">
        <v>0</v>
      </c>
      <c r="Y10895">
        <v>408251</v>
      </c>
      <c r="Z10895">
        <v>20240731</v>
      </c>
      <c r="AA10895">
        <v>0</v>
      </c>
      <c r="AB10895">
        <v>0</v>
      </c>
      <c r="AC10895" t="s">
        <v>2281</v>
      </c>
      <c r="AD10895" t="s">
        <v>2281</v>
      </c>
      <c r="AE10895">
        <v>41131</v>
      </c>
      <c r="AF10895" t="s">
        <v>2281</v>
      </c>
      <c r="AG10895" t="s">
        <v>117</v>
      </c>
      <c r="AH10895">
        <v>400</v>
      </c>
    </row>
    <row r="10896" spans="1:34" hidden="1" x14ac:dyDescent="0.25">
      <c r="A10896" t="str">
        <f t="shared" si="510"/>
        <v>40 1 3 22 1 203 51 42 0 1906004 408230</v>
      </c>
      <c r="B10896" t="str">
        <f t="shared" si="511"/>
        <v>40 1 3 22 1 203 51 42 0 1906004 408252</v>
      </c>
      <c r="C10896" t="str">
        <f t="shared" si="512"/>
        <v>40 1 3 22 1 203 51 42 0 1906004</v>
      </c>
      <c r="D10896">
        <v>40</v>
      </c>
      <c r="E10896">
        <v>1</v>
      </c>
      <c r="F10896">
        <v>3</v>
      </c>
      <c r="G10896">
        <v>22</v>
      </c>
      <c r="H10896">
        <v>1</v>
      </c>
      <c r="I10896">
        <v>203</v>
      </c>
      <c r="J10896">
        <v>51</v>
      </c>
      <c r="K10896">
        <v>42</v>
      </c>
      <c r="L10896" t="s">
        <v>147</v>
      </c>
      <c r="M10896" t="s">
        <v>236</v>
      </c>
      <c r="N10896" s="13">
        <v>1965470474.0699999</v>
      </c>
      <c r="O10896">
        <v>408230</v>
      </c>
      <c r="P10896">
        <v>2024</v>
      </c>
      <c r="Q10896">
        <v>800088702</v>
      </c>
      <c r="R10896" t="s">
        <v>2161</v>
      </c>
      <c r="S10896" s="13">
        <v>3459538877.1700001</v>
      </c>
      <c r="T10896">
        <v>0</v>
      </c>
      <c r="U10896" t="s">
        <v>7921</v>
      </c>
      <c r="V10896" t="s">
        <v>2345</v>
      </c>
      <c r="W10896">
        <v>5004</v>
      </c>
      <c r="X10896">
        <v>0</v>
      </c>
      <c r="Y10896">
        <v>408252</v>
      </c>
      <c r="Z10896">
        <v>20240731</v>
      </c>
      <c r="AA10896">
        <v>0</v>
      </c>
      <c r="AB10896">
        <v>0</v>
      </c>
      <c r="AC10896" t="s">
        <v>2281</v>
      </c>
      <c r="AD10896" t="s">
        <v>2281</v>
      </c>
      <c r="AE10896">
        <v>41143</v>
      </c>
      <c r="AF10896" t="s">
        <v>2281</v>
      </c>
      <c r="AG10896" t="s">
        <v>113</v>
      </c>
      <c r="AH10896">
        <v>400</v>
      </c>
    </row>
    <row r="10897" spans="1:34" hidden="1" x14ac:dyDescent="0.25">
      <c r="A10897" t="str">
        <f t="shared" si="510"/>
        <v>40 1 3 22 1 203 51 44 0 1906004 408230</v>
      </c>
      <c r="B10897" t="str">
        <f t="shared" si="511"/>
        <v>40 1 3 22 1 203 51 44 0 1906004 408252</v>
      </c>
      <c r="C10897" t="str">
        <f t="shared" si="512"/>
        <v>40 1 3 22 1 203 51 44 0 1906004</v>
      </c>
      <c r="D10897">
        <v>40</v>
      </c>
      <c r="E10897">
        <v>1</v>
      </c>
      <c r="F10897">
        <v>3</v>
      </c>
      <c r="G10897">
        <v>22</v>
      </c>
      <c r="H10897">
        <v>1</v>
      </c>
      <c r="I10897">
        <v>203</v>
      </c>
      <c r="J10897">
        <v>51</v>
      </c>
      <c r="K10897">
        <v>44</v>
      </c>
      <c r="L10897" t="s">
        <v>147</v>
      </c>
      <c r="M10897" t="s">
        <v>236</v>
      </c>
      <c r="N10897" s="13">
        <v>338783710.02999997</v>
      </c>
      <c r="O10897">
        <v>408230</v>
      </c>
      <c r="P10897">
        <v>2024</v>
      </c>
      <c r="Q10897">
        <v>800088702</v>
      </c>
      <c r="R10897" t="s">
        <v>2161</v>
      </c>
      <c r="S10897" s="13">
        <v>3459538877.1700001</v>
      </c>
      <c r="T10897">
        <v>0</v>
      </c>
      <c r="U10897" t="s">
        <v>7921</v>
      </c>
      <c r="V10897" t="s">
        <v>2345</v>
      </c>
      <c r="W10897">
        <v>5004</v>
      </c>
      <c r="X10897">
        <v>0</v>
      </c>
      <c r="Y10897">
        <v>408252</v>
      </c>
      <c r="Z10897">
        <v>20240731</v>
      </c>
      <c r="AA10897">
        <v>0</v>
      </c>
      <c r="AB10897">
        <v>0</v>
      </c>
      <c r="AC10897" t="s">
        <v>2281</v>
      </c>
      <c r="AD10897" t="s">
        <v>2281</v>
      </c>
      <c r="AE10897">
        <v>41151</v>
      </c>
      <c r="AF10897" t="s">
        <v>2281</v>
      </c>
      <c r="AG10897" t="s">
        <v>115</v>
      </c>
      <c r="AH10897">
        <v>400</v>
      </c>
    </row>
    <row r="10898" spans="1:34" hidden="1" x14ac:dyDescent="0.25">
      <c r="A10898" t="str">
        <f t="shared" si="510"/>
        <v>40 1 3 22 1 203 51 45 0 1906004 408230</v>
      </c>
      <c r="B10898" t="str">
        <f t="shared" si="511"/>
        <v>40 1 3 22 1 203 51 45 0 1906004 408252</v>
      </c>
      <c r="C10898" t="str">
        <f t="shared" si="512"/>
        <v>40 1 3 22 1 203 51 45 0 1906004</v>
      </c>
      <c r="D10898">
        <v>40</v>
      </c>
      <c r="E10898">
        <v>1</v>
      </c>
      <c r="F10898">
        <v>3</v>
      </c>
      <c r="G10898">
        <v>22</v>
      </c>
      <c r="H10898">
        <v>1</v>
      </c>
      <c r="I10898">
        <v>203</v>
      </c>
      <c r="J10898">
        <v>51</v>
      </c>
      <c r="K10898">
        <v>45</v>
      </c>
      <c r="L10898" t="s">
        <v>147</v>
      </c>
      <c r="M10898" t="s">
        <v>236</v>
      </c>
      <c r="N10898" s="13">
        <v>103206227.40000001</v>
      </c>
      <c r="O10898">
        <v>408230</v>
      </c>
      <c r="P10898">
        <v>2024</v>
      </c>
      <c r="Q10898">
        <v>800088702</v>
      </c>
      <c r="R10898" t="s">
        <v>2161</v>
      </c>
      <c r="S10898" s="13">
        <v>3459538877.1700001</v>
      </c>
      <c r="T10898">
        <v>0</v>
      </c>
      <c r="U10898" t="s">
        <v>7921</v>
      </c>
      <c r="V10898" t="s">
        <v>2345</v>
      </c>
      <c r="W10898">
        <v>5004</v>
      </c>
      <c r="X10898">
        <v>0</v>
      </c>
      <c r="Y10898">
        <v>408252</v>
      </c>
      <c r="Z10898">
        <v>20240731</v>
      </c>
      <c r="AA10898">
        <v>0</v>
      </c>
      <c r="AB10898">
        <v>0</v>
      </c>
      <c r="AC10898" t="s">
        <v>2281</v>
      </c>
      <c r="AD10898" t="s">
        <v>2281</v>
      </c>
      <c r="AE10898">
        <v>41162</v>
      </c>
      <c r="AF10898" t="s">
        <v>2281</v>
      </c>
      <c r="AG10898" t="s">
        <v>116</v>
      </c>
      <c r="AH10898">
        <v>400</v>
      </c>
    </row>
    <row r="10899" spans="1:34" hidden="1" x14ac:dyDescent="0.25">
      <c r="A10899" t="str">
        <f t="shared" si="510"/>
        <v>40 1 3 22 1 203 51 46 0 1906004 408230</v>
      </c>
      <c r="B10899" t="str">
        <f t="shared" si="511"/>
        <v>40 1 3 22 1 203 51 46 0 1906004 408252</v>
      </c>
      <c r="C10899" t="str">
        <f t="shared" si="512"/>
        <v>40 1 3 22 1 203 51 46 0 1906004</v>
      </c>
      <c r="D10899">
        <v>40</v>
      </c>
      <c r="E10899">
        <v>1</v>
      </c>
      <c r="F10899">
        <v>3</v>
      </c>
      <c r="G10899">
        <v>22</v>
      </c>
      <c r="H10899">
        <v>1</v>
      </c>
      <c r="I10899">
        <v>203</v>
      </c>
      <c r="J10899">
        <v>51</v>
      </c>
      <c r="K10899">
        <v>46</v>
      </c>
      <c r="L10899" t="s">
        <v>147</v>
      </c>
      <c r="M10899" t="s">
        <v>236</v>
      </c>
      <c r="N10899" s="13">
        <v>30402256.66</v>
      </c>
      <c r="O10899">
        <v>408230</v>
      </c>
      <c r="P10899">
        <v>2024</v>
      </c>
      <c r="Q10899">
        <v>800088702</v>
      </c>
      <c r="R10899" t="s">
        <v>2161</v>
      </c>
      <c r="S10899" s="13">
        <v>3459538877.1700001</v>
      </c>
      <c r="T10899">
        <v>0</v>
      </c>
      <c r="U10899" t="s">
        <v>7921</v>
      </c>
      <c r="V10899" t="s">
        <v>2345</v>
      </c>
      <c r="W10899">
        <v>5004</v>
      </c>
      <c r="X10899">
        <v>0</v>
      </c>
      <c r="Y10899">
        <v>408252</v>
      </c>
      <c r="Z10899">
        <v>20240731</v>
      </c>
      <c r="AA10899">
        <v>0</v>
      </c>
      <c r="AB10899">
        <v>0</v>
      </c>
      <c r="AC10899" t="s">
        <v>2281</v>
      </c>
      <c r="AD10899" t="s">
        <v>2281</v>
      </c>
      <c r="AE10899">
        <v>41163</v>
      </c>
      <c r="AF10899" t="s">
        <v>7827</v>
      </c>
      <c r="AG10899" t="s">
        <v>601</v>
      </c>
      <c r="AH10899">
        <v>400</v>
      </c>
    </row>
    <row r="10900" spans="1:34" hidden="1" x14ac:dyDescent="0.25">
      <c r="A10900" t="str">
        <f t="shared" si="510"/>
        <v>40 1 3 22 1 203 51 47 0 1906004 408230</v>
      </c>
      <c r="B10900" t="str">
        <f t="shared" si="511"/>
        <v>40 1 3 22 1 203 51 47 0 1906004 408252</v>
      </c>
      <c r="C10900" t="str">
        <f t="shared" si="512"/>
        <v>40 1 3 22 1 203 51 47 0 1906004</v>
      </c>
      <c r="D10900">
        <v>40</v>
      </c>
      <c r="E10900">
        <v>1</v>
      </c>
      <c r="F10900">
        <v>3</v>
      </c>
      <c r="G10900">
        <v>22</v>
      </c>
      <c r="H10900">
        <v>1</v>
      </c>
      <c r="I10900">
        <v>203</v>
      </c>
      <c r="J10900">
        <v>51</v>
      </c>
      <c r="K10900">
        <v>47</v>
      </c>
      <c r="L10900" t="s">
        <v>147</v>
      </c>
      <c r="M10900" t="s">
        <v>236</v>
      </c>
      <c r="N10900" s="13">
        <v>56098193.43</v>
      </c>
      <c r="O10900">
        <v>408230</v>
      </c>
      <c r="P10900">
        <v>2024</v>
      </c>
      <c r="Q10900">
        <v>800088702</v>
      </c>
      <c r="R10900" t="s">
        <v>2161</v>
      </c>
      <c r="S10900" s="13">
        <v>3459538877.1700001</v>
      </c>
      <c r="T10900">
        <v>0</v>
      </c>
      <c r="U10900" t="s">
        <v>7921</v>
      </c>
      <c r="V10900" t="s">
        <v>2345</v>
      </c>
      <c r="W10900">
        <v>5004</v>
      </c>
      <c r="X10900">
        <v>0</v>
      </c>
      <c r="Y10900">
        <v>408252</v>
      </c>
      <c r="Z10900">
        <v>20240731</v>
      </c>
      <c r="AA10900">
        <v>0</v>
      </c>
      <c r="AB10900">
        <v>0</v>
      </c>
      <c r="AC10900" t="s">
        <v>2281</v>
      </c>
      <c r="AD10900" t="s">
        <v>2281</v>
      </c>
      <c r="AE10900">
        <v>41140</v>
      </c>
      <c r="AF10900" t="s">
        <v>7827</v>
      </c>
      <c r="AG10900" t="s">
        <v>600</v>
      </c>
      <c r="AH10900">
        <v>400</v>
      </c>
    </row>
    <row r="10901" spans="1:34" hidden="1" x14ac:dyDescent="0.25">
      <c r="A10901" t="str">
        <f t="shared" si="510"/>
        <v>40 1 3 33 1 203 51 41 0 1906004 408230</v>
      </c>
      <c r="B10901" t="str">
        <f t="shared" si="511"/>
        <v>40 1 3 33 1 203 51 41 0 1906004 408252</v>
      </c>
      <c r="C10901" t="str">
        <f t="shared" si="512"/>
        <v>40 1 3 33 1 203 51 41 0 1906004</v>
      </c>
      <c r="D10901">
        <v>40</v>
      </c>
      <c r="E10901">
        <v>1</v>
      </c>
      <c r="F10901">
        <v>3</v>
      </c>
      <c r="G10901">
        <v>33</v>
      </c>
      <c r="H10901">
        <v>1</v>
      </c>
      <c r="I10901">
        <v>203</v>
      </c>
      <c r="J10901">
        <v>51</v>
      </c>
      <c r="K10901">
        <v>41</v>
      </c>
      <c r="L10901" t="s">
        <v>147</v>
      </c>
      <c r="M10901" t="s">
        <v>236</v>
      </c>
      <c r="N10901" s="13">
        <v>965578015.58000004</v>
      </c>
      <c r="O10901">
        <v>408230</v>
      </c>
      <c r="P10901">
        <v>2024</v>
      </c>
      <c r="Q10901">
        <v>800088702</v>
      </c>
      <c r="R10901" t="s">
        <v>2161</v>
      </c>
      <c r="S10901" s="13">
        <v>3459538877.1700001</v>
      </c>
      <c r="T10901">
        <v>0</v>
      </c>
      <c r="U10901" t="s">
        <v>7921</v>
      </c>
      <c r="V10901" t="s">
        <v>2345</v>
      </c>
      <c r="W10901">
        <v>5004</v>
      </c>
      <c r="X10901">
        <v>0</v>
      </c>
      <c r="Y10901">
        <v>408252</v>
      </c>
      <c r="Z10901">
        <v>20240731</v>
      </c>
      <c r="AA10901">
        <v>0</v>
      </c>
      <c r="AB10901">
        <v>0</v>
      </c>
      <c r="AC10901" t="s">
        <v>2281</v>
      </c>
      <c r="AD10901" t="s">
        <v>2281</v>
      </c>
      <c r="AE10901">
        <v>41131</v>
      </c>
      <c r="AF10901" t="s">
        <v>2281</v>
      </c>
      <c r="AG10901" t="s">
        <v>117</v>
      </c>
      <c r="AH10901">
        <v>400</v>
      </c>
    </row>
    <row r="10902" spans="1:34" hidden="1" x14ac:dyDescent="0.25">
      <c r="A10902" t="str">
        <f t="shared" si="510"/>
        <v>40 1 3 22 1 203 51 42 0 1906004 408231</v>
      </c>
      <c r="B10902" t="str">
        <f t="shared" si="511"/>
        <v>40 1 3 22 1 203 51 42 0 1906004 408269</v>
      </c>
      <c r="C10902" t="str">
        <f t="shared" si="512"/>
        <v>40 1 3 22 1 203 51 42 0 1906004</v>
      </c>
      <c r="D10902">
        <v>40</v>
      </c>
      <c r="E10902">
        <v>1</v>
      </c>
      <c r="F10902">
        <v>3</v>
      </c>
      <c r="G10902">
        <v>22</v>
      </c>
      <c r="H10902">
        <v>1</v>
      </c>
      <c r="I10902">
        <v>203</v>
      </c>
      <c r="J10902">
        <v>51</v>
      </c>
      <c r="K10902">
        <v>42</v>
      </c>
      <c r="L10902" t="s">
        <v>147</v>
      </c>
      <c r="M10902" t="s">
        <v>236</v>
      </c>
      <c r="N10902" s="13">
        <v>3155157164.3200002</v>
      </c>
      <c r="O10902">
        <v>408231</v>
      </c>
      <c r="P10902">
        <v>2024</v>
      </c>
      <c r="Q10902">
        <v>900156264</v>
      </c>
      <c r="R10902" t="s">
        <v>2162</v>
      </c>
      <c r="S10902" s="13">
        <v>5553575603.1899996</v>
      </c>
      <c r="T10902">
        <v>0</v>
      </c>
      <c r="U10902" t="s">
        <v>7921</v>
      </c>
      <c r="V10902" t="s">
        <v>2345</v>
      </c>
      <c r="W10902">
        <v>5004</v>
      </c>
      <c r="X10902">
        <v>0</v>
      </c>
      <c r="Y10902">
        <v>408269</v>
      </c>
      <c r="Z10902">
        <v>20240731</v>
      </c>
      <c r="AA10902">
        <v>0</v>
      </c>
      <c r="AB10902">
        <v>0</v>
      </c>
      <c r="AC10902" t="s">
        <v>2281</v>
      </c>
      <c r="AD10902" t="s">
        <v>2281</v>
      </c>
      <c r="AE10902">
        <v>41143</v>
      </c>
      <c r="AF10902" t="s">
        <v>2281</v>
      </c>
      <c r="AG10902" t="s">
        <v>113</v>
      </c>
      <c r="AH10902">
        <v>400</v>
      </c>
    </row>
    <row r="10903" spans="1:34" hidden="1" x14ac:dyDescent="0.25">
      <c r="A10903" t="str">
        <f t="shared" si="510"/>
        <v>40 1 3 22 1 203 51 44 0 1906004 408231</v>
      </c>
      <c r="B10903" t="str">
        <f t="shared" si="511"/>
        <v>40 1 3 22 1 203 51 44 0 1906004 408269</v>
      </c>
      <c r="C10903" t="str">
        <f t="shared" si="512"/>
        <v>40 1 3 22 1 203 51 44 0 1906004</v>
      </c>
      <c r="D10903">
        <v>40</v>
      </c>
      <c r="E10903">
        <v>1</v>
      </c>
      <c r="F10903">
        <v>3</v>
      </c>
      <c r="G10903">
        <v>22</v>
      </c>
      <c r="H10903">
        <v>1</v>
      </c>
      <c r="I10903">
        <v>203</v>
      </c>
      <c r="J10903">
        <v>51</v>
      </c>
      <c r="K10903">
        <v>44</v>
      </c>
      <c r="L10903" t="s">
        <v>147</v>
      </c>
      <c r="M10903" t="s">
        <v>236</v>
      </c>
      <c r="N10903" s="13">
        <v>543847320</v>
      </c>
      <c r="O10903">
        <v>408231</v>
      </c>
      <c r="P10903">
        <v>2024</v>
      </c>
      <c r="Q10903">
        <v>900156264</v>
      </c>
      <c r="R10903" t="s">
        <v>2162</v>
      </c>
      <c r="S10903" s="13">
        <v>5553575603.1899996</v>
      </c>
      <c r="T10903">
        <v>0</v>
      </c>
      <c r="U10903" t="s">
        <v>7921</v>
      </c>
      <c r="V10903" t="s">
        <v>2345</v>
      </c>
      <c r="W10903">
        <v>5004</v>
      </c>
      <c r="X10903">
        <v>0</v>
      </c>
      <c r="Y10903">
        <v>408269</v>
      </c>
      <c r="Z10903">
        <v>20240731</v>
      </c>
      <c r="AA10903">
        <v>0</v>
      </c>
      <c r="AB10903">
        <v>0</v>
      </c>
      <c r="AC10903" t="s">
        <v>2281</v>
      </c>
      <c r="AD10903" t="s">
        <v>2281</v>
      </c>
      <c r="AE10903">
        <v>41151</v>
      </c>
      <c r="AF10903" t="s">
        <v>2281</v>
      </c>
      <c r="AG10903" t="s">
        <v>115</v>
      </c>
      <c r="AH10903">
        <v>400</v>
      </c>
    </row>
    <row r="10904" spans="1:34" hidden="1" x14ac:dyDescent="0.25">
      <c r="A10904" t="str">
        <f t="shared" si="510"/>
        <v>40 1 3 22 1 203 51 45 0 1906004 408231</v>
      </c>
      <c r="B10904" t="str">
        <f t="shared" si="511"/>
        <v>40 1 3 22 1 203 51 45 0 1906004 408269</v>
      </c>
      <c r="C10904" t="str">
        <f t="shared" si="512"/>
        <v>40 1 3 22 1 203 51 45 0 1906004</v>
      </c>
      <c r="D10904">
        <v>40</v>
      </c>
      <c r="E10904">
        <v>1</v>
      </c>
      <c r="F10904">
        <v>3</v>
      </c>
      <c r="G10904">
        <v>22</v>
      </c>
      <c r="H10904">
        <v>1</v>
      </c>
      <c r="I10904">
        <v>203</v>
      </c>
      <c r="J10904">
        <v>51</v>
      </c>
      <c r="K10904">
        <v>45</v>
      </c>
      <c r="L10904" t="s">
        <v>147</v>
      </c>
      <c r="M10904" t="s">
        <v>236</v>
      </c>
      <c r="N10904" s="13">
        <v>165676295.88</v>
      </c>
      <c r="O10904">
        <v>408231</v>
      </c>
      <c r="P10904">
        <v>2024</v>
      </c>
      <c r="Q10904">
        <v>900156264</v>
      </c>
      <c r="R10904" t="s">
        <v>2162</v>
      </c>
      <c r="S10904" s="13">
        <v>5553575603.1899996</v>
      </c>
      <c r="T10904">
        <v>0</v>
      </c>
      <c r="U10904" t="s">
        <v>7921</v>
      </c>
      <c r="V10904" t="s">
        <v>2345</v>
      </c>
      <c r="W10904">
        <v>5004</v>
      </c>
      <c r="X10904">
        <v>0</v>
      </c>
      <c r="Y10904">
        <v>408269</v>
      </c>
      <c r="Z10904">
        <v>20240731</v>
      </c>
      <c r="AA10904">
        <v>0</v>
      </c>
      <c r="AB10904">
        <v>0</v>
      </c>
      <c r="AC10904" t="s">
        <v>2281</v>
      </c>
      <c r="AD10904" t="s">
        <v>2281</v>
      </c>
      <c r="AE10904">
        <v>41162</v>
      </c>
      <c r="AF10904" t="s">
        <v>2281</v>
      </c>
      <c r="AG10904" t="s">
        <v>116</v>
      </c>
      <c r="AH10904">
        <v>400</v>
      </c>
    </row>
    <row r="10905" spans="1:34" hidden="1" x14ac:dyDescent="0.25">
      <c r="A10905" t="str">
        <f t="shared" si="510"/>
        <v>40 1 3 22 1 203 51 46 0 1906004 408231</v>
      </c>
      <c r="B10905" t="str">
        <f t="shared" si="511"/>
        <v>40 1 3 22 1 203 51 46 0 1906004 408269</v>
      </c>
      <c r="C10905" t="str">
        <f t="shared" si="512"/>
        <v>40 1 3 22 1 203 51 46 0 1906004</v>
      </c>
      <c r="D10905">
        <v>40</v>
      </c>
      <c r="E10905">
        <v>1</v>
      </c>
      <c r="F10905">
        <v>3</v>
      </c>
      <c r="G10905">
        <v>22</v>
      </c>
      <c r="H10905">
        <v>1</v>
      </c>
      <c r="I10905">
        <v>203</v>
      </c>
      <c r="J10905">
        <v>51</v>
      </c>
      <c r="K10905">
        <v>46</v>
      </c>
      <c r="L10905" t="s">
        <v>147</v>
      </c>
      <c r="M10905" t="s">
        <v>236</v>
      </c>
      <c r="N10905" s="13">
        <v>48804547.909999996</v>
      </c>
      <c r="O10905">
        <v>408231</v>
      </c>
      <c r="P10905">
        <v>2024</v>
      </c>
      <c r="Q10905">
        <v>900156264</v>
      </c>
      <c r="R10905" t="s">
        <v>2162</v>
      </c>
      <c r="S10905" s="13">
        <v>5553575603.1899996</v>
      </c>
      <c r="T10905">
        <v>0</v>
      </c>
      <c r="U10905" t="s">
        <v>7921</v>
      </c>
      <c r="V10905" t="s">
        <v>2345</v>
      </c>
      <c r="W10905">
        <v>5004</v>
      </c>
      <c r="X10905">
        <v>0</v>
      </c>
      <c r="Y10905">
        <v>408269</v>
      </c>
      <c r="Z10905">
        <v>20240731</v>
      </c>
      <c r="AA10905">
        <v>0</v>
      </c>
      <c r="AB10905">
        <v>0</v>
      </c>
      <c r="AC10905" t="s">
        <v>2281</v>
      </c>
      <c r="AD10905" t="s">
        <v>2281</v>
      </c>
      <c r="AE10905">
        <v>41163</v>
      </c>
      <c r="AF10905" t="s">
        <v>7827</v>
      </c>
      <c r="AG10905" t="s">
        <v>601</v>
      </c>
      <c r="AH10905">
        <v>400</v>
      </c>
    </row>
    <row r="10906" spans="1:34" hidden="1" x14ac:dyDescent="0.25">
      <c r="A10906" t="str">
        <f t="shared" si="510"/>
        <v>40 1 3 22 1 203 51 47 0 1906004 408231</v>
      </c>
      <c r="B10906" t="str">
        <f t="shared" si="511"/>
        <v>40 1 3 22 1 203 51 47 0 1906004 408269</v>
      </c>
      <c r="C10906" t="str">
        <f t="shared" si="512"/>
        <v>40 1 3 22 1 203 51 47 0 1906004</v>
      </c>
      <c r="D10906">
        <v>40</v>
      </c>
      <c r="E10906">
        <v>1</v>
      </c>
      <c r="F10906">
        <v>3</v>
      </c>
      <c r="G10906">
        <v>22</v>
      </c>
      <c r="H10906">
        <v>1</v>
      </c>
      <c r="I10906">
        <v>203</v>
      </c>
      <c r="J10906">
        <v>51</v>
      </c>
      <c r="K10906">
        <v>47</v>
      </c>
      <c r="L10906" t="s">
        <v>147</v>
      </c>
      <c r="M10906" t="s">
        <v>236</v>
      </c>
      <c r="N10906" s="13">
        <v>90054070.629999995</v>
      </c>
      <c r="O10906">
        <v>408231</v>
      </c>
      <c r="P10906">
        <v>2024</v>
      </c>
      <c r="Q10906">
        <v>900156264</v>
      </c>
      <c r="R10906" t="s">
        <v>2162</v>
      </c>
      <c r="S10906" s="13">
        <v>5553575603.1899996</v>
      </c>
      <c r="T10906">
        <v>0</v>
      </c>
      <c r="U10906" t="s">
        <v>7921</v>
      </c>
      <c r="V10906" t="s">
        <v>2345</v>
      </c>
      <c r="W10906">
        <v>5004</v>
      </c>
      <c r="X10906">
        <v>0</v>
      </c>
      <c r="Y10906">
        <v>408269</v>
      </c>
      <c r="Z10906">
        <v>20240731</v>
      </c>
      <c r="AA10906">
        <v>0</v>
      </c>
      <c r="AB10906">
        <v>0</v>
      </c>
      <c r="AC10906" t="s">
        <v>2281</v>
      </c>
      <c r="AD10906" t="s">
        <v>2281</v>
      </c>
      <c r="AE10906">
        <v>41140</v>
      </c>
      <c r="AF10906" t="s">
        <v>7827</v>
      </c>
      <c r="AG10906" t="s">
        <v>600</v>
      </c>
      <c r="AH10906">
        <v>400</v>
      </c>
    </row>
    <row r="10907" spans="1:34" hidden="1" x14ac:dyDescent="0.25">
      <c r="A10907" t="str">
        <f t="shared" si="510"/>
        <v>40 1 3 33 1 203 51 41 0 1906004 408231</v>
      </c>
      <c r="B10907" t="str">
        <f t="shared" si="511"/>
        <v>40 1 3 33 1 203 51 41 0 1906004 408269</v>
      </c>
      <c r="C10907" t="str">
        <f t="shared" si="512"/>
        <v>40 1 3 33 1 203 51 41 0 1906004</v>
      </c>
      <c r="D10907">
        <v>40</v>
      </c>
      <c r="E10907">
        <v>1</v>
      </c>
      <c r="F10907">
        <v>3</v>
      </c>
      <c r="G10907">
        <v>33</v>
      </c>
      <c r="H10907">
        <v>1</v>
      </c>
      <c r="I10907">
        <v>203</v>
      </c>
      <c r="J10907">
        <v>51</v>
      </c>
      <c r="K10907">
        <v>41</v>
      </c>
      <c r="L10907" t="s">
        <v>147</v>
      </c>
      <c r="M10907" t="s">
        <v>236</v>
      </c>
      <c r="N10907" s="13">
        <v>1550036204.45</v>
      </c>
      <c r="O10907">
        <v>408231</v>
      </c>
      <c r="P10907">
        <v>2024</v>
      </c>
      <c r="Q10907">
        <v>900156264</v>
      </c>
      <c r="R10907" t="s">
        <v>2162</v>
      </c>
      <c r="S10907" s="13">
        <v>5553575603.1899996</v>
      </c>
      <c r="T10907">
        <v>0</v>
      </c>
      <c r="U10907" t="s">
        <v>7921</v>
      </c>
      <c r="V10907" t="s">
        <v>2345</v>
      </c>
      <c r="W10907">
        <v>5004</v>
      </c>
      <c r="X10907">
        <v>0</v>
      </c>
      <c r="Y10907">
        <v>408269</v>
      </c>
      <c r="Z10907">
        <v>20240731</v>
      </c>
      <c r="AA10907">
        <v>0</v>
      </c>
      <c r="AB10907">
        <v>0</v>
      </c>
      <c r="AC10907" t="s">
        <v>2281</v>
      </c>
      <c r="AD10907" t="s">
        <v>2281</v>
      </c>
      <c r="AE10907">
        <v>41131</v>
      </c>
      <c r="AF10907" t="s">
        <v>2281</v>
      </c>
      <c r="AG10907" t="s">
        <v>117</v>
      </c>
      <c r="AH10907">
        <v>400</v>
      </c>
    </row>
    <row r="10908" spans="1:34" hidden="1" x14ac:dyDescent="0.25">
      <c r="A10908" t="str">
        <f t="shared" si="510"/>
        <v>40 1 3 22 1 203 51 42 0 1906004 408232</v>
      </c>
      <c r="B10908" t="str">
        <f t="shared" si="511"/>
        <v>40 1 3 22 1 203 51 42 0 1906004 408271</v>
      </c>
      <c r="C10908" t="str">
        <f t="shared" si="512"/>
        <v>40 1 3 22 1 203 51 42 0 1906004</v>
      </c>
      <c r="D10908">
        <v>40</v>
      </c>
      <c r="E10908">
        <v>1</v>
      </c>
      <c r="F10908">
        <v>3</v>
      </c>
      <c r="G10908">
        <v>22</v>
      </c>
      <c r="H10908">
        <v>1</v>
      </c>
      <c r="I10908">
        <v>203</v>
      </c>
      <c r="J10908">
        <v>51</v>
      </c>
      <c r="K10908">
        <v>42</v>
      </c>
      <c r="L10908" t="s">
        <v>147</v>
      </c>
      <c r="M10908" t="s">
        <v>236</v>
      </c>
      <c r="N10908" s="13">
        <v>987904415.38999999</v>
      </c>
      <c r="O10908">
        <v>408232</v>
      </c>
      <c r="P10908">
        <v>2024</v>
      </c>
      <c r="Q10908">
        <v>800251440</v>
      </c>
      <c r="R10908" t="s">
        <v>2164</v>
      </c>
      <c r="S10908" s="13">
        <v>1225342901.75</v>
      </c>
      <c r="T10908">
        <v>0</v>
      </c>
      <c r="U10908" t="s">
        <v>7921</v>
      </c>
      <c r="V10908" t="s">
        <v>2345</v>
      </c>
      <c r="W10908">
        <v>5004</v>
      </c>
      <c r="X10908">
        <v>0</v>
      </c>
      <c r="Y10908">
        <v>408271</v>
      </c>
      <c r="Z10908">
        <v>20240731</v>
      </c>
      <c r="AA10908">
        <v>0</v>
      </c>
      <c r="AB10908">
        <v>0</v>
      </c>
      <c r="AC10908" t="s">
        <v>2281</v>
      </c>
      <c r="AD10908" t="s">
        <v>2281</v>
      </c>
      <c r="AE10908">
        <v>41143</v>
      </c>
      <c r="AF10908" t="s">
        <v>2281</v>
      </c>
      <c r="AG10908" t="s">
        <v>113</v>
      </c>
      <c r="AH10908">
        <v>400</v>
      </c>
    </row>
    <row r="10909" spans="1:34" hidden="1" x14ac:dyDescent="0.25">
      <c r="A10909" t="str">
        <f t="shared" si="510"/>
        <v>40 1 3 22 1 203 51 44 0 1906004 408232</v>
      </c>
      <c r="B10909" t="str">
        <f t="shared" si="511"/>
        <v>40 1 3 22 1 203 51 44 0 1906004 408271</v>
      </c>
      <c r="C10909" t="str">
        <f t="shared" si="512"/>
        <v>40 1 3 22 1 203 51 44 0 1906004</v>
      </c>
      <c r="D10909">
        <v>40</v>
      </c>
      <c r="E10909">
        <v>1</v>
      </c>
      <c r="F10909">
        <v>3</v>
      </c>
      <c r="G10909">
        <v>22</v>
      </c>
      <c r="H10909">
        <v>1</v>
      </c>
      <c r="I10909">
        <v>203</v>
      </c>
      <c r="J10909">
        <v>51</v>
      </c>
      <c r="K10909">
        <v>44</v>
      </c>
      <c r="L10909" t="s">
        <v>147</v>
      </c>
      <c r="M10909" t="s">
        <v>236</v>
      </c>
      <c r="N10909" s="13">
        <v>170282854.62</v>
      </c>
      <c r="O10909">
        <v>408232</v>
      </c>
      <c r="P10909">
        <v>2024</v>
      </c>
      <c r="Q10909">
        <v>800251440</v>
      </c>
      <c r="R10909" t="s">
        <v>2164</v>
      </c>
      <c r="S10909" s="13">
        <v>1225342901.75</v>
      </c>
      <c r="T10909">
        <v>0</v>
      </c>
      <c r="U10909" t="s">
        <v>7921</v>
      </c>
      <c r="V10909" t="s">
        <v>2345</v>
      </c>
      <c r="W10909">
        <v>5004</v>
      </c>
      <c r="X10909">
        <v>0</v>
      </c>
      <c r="Y10909">
        <v>408271</v>
      </c>
      <c r="Z10909">
        <v>20240731</v>
      </c>
      <c r="AA10909">
        <v>0</v>
      </c>
      <c r="AB10909">
        <v>0</v>
      </c>
      <c r="AC10909" t="s">
        <v>2281</v>
      </c>
      <c r="AD10909" t="s">
        <v>2281</v>
      </c>
      <c r="AE10909">
        <v>41151</v>
      </c>
      <c r="AF10909" t="s">
        <v>2281</v>
      </c>
      <c r="AG10909" t="s">
        <v>115</v>
      </c>
      <c r="AH10909">
        <v>400</v>
      </c>
    </row>
    <row r="10910" spans="1:34" hidden="1" x14ac:dyDescent="0.25">
      <c r="A10910" t="str">
        <f t="shared" si="510"/>
        <v>40 1 3 22 1 203 51 45 0 1906004 408232</v>
      </c>
      <c r="B10910" t="str">
        <f t="shared" si="511"/>
        <v>40 1 3 22 1 203 51 45 0 1906004 408271</v>
      </c>
      <c r="C10910" t="str">
        <f t="shared" si="512"/>
        <v>40 1 3 22 1 203 51 45 0 1906004</v>
      </c>
      <c r="D10910">
        <v>40</v>
      </c>
      <c r="E10910">
        <v>1</v>
      </c>
      <c r="F10910">
        <v>3</v>
      </c>
      <c r="G10910">
        <v>22</v>
      </c>
      <c r="H10910">
        <v>1</v>
      </c>
      <c r="I10910">
        <v>203</v>
      </c>
      <c r="J10910">
        <v>51</v>
      </c>
      <c r="K10910">
        <v>45</v>
      </c>
      <c r="L10910" t="s">
        <v>147</v>
      </c>
      <c r="M10910" t="s">
        <v>236</v>
      </c>
      <c r="N10910" s="13">
        <v>51874545.609999999</v>
      </c>
      <c r="O10910">
        <v>408232</v>
      </c>
      <c r="P10910">
        <v>2024</v>
      </c>
      <c r="Q10910">
        <v>800251440</v>
      </c>
      <c r="R10910" t="s">
        <v>2164</v>
      </c>
      <c r="S10910" s="13">
        <v>1225342901.75</v>
      </c>
      <c r="T10910">
        <v>0</v>
      </c>
      <c r="U10910" t="s">
        <v>7921</v>
      </c>
      <c r="V10910" t="s">
        <v>2345</v>
      </c>
      <c r="W10910">
        <v>5004</v>
      </c>
      <c r="X10910">
        <v>0</v>
      </c>
      <c r="Y10910">
        <v>408271</v>
      </c>
      <c r="Z10910">
        <v>20240731</v>
      </c>
      <c r="AA10910">
        <v>0</v>
      </c>
      <c r="AB10910">
        <v>0</v>
      </c>
      <c r="AC10910" t="s">
        <v>2281</v>
      </c>
      <c r="AD10910" t="s">
        <v>2281</v>
      </c>
      <c r="AE10910">
        <v>41162</v>
      </c>
      <c r="AF10910" t="s">
        <v>2281</v>
      </c>
      <c r="AG10910" t="s">
        <v>116</v>
      </c>
      <c r="AH10910">
        <v>400</v>
      </c>
    </row>
    <row r="10911" spans="1:34" hidden="1" x14ac:dyDescent="0.25">
      <c r="A10911" t="str">
        <f t="shared" si="510"/>
        <v>40 1 3 22 1 203 51 46 0 1906004 408232</v>
      </c>
      <c r="B10911" t="str">
        <f t="shared" si="511"/>
        <v>40 1 3 22 1 203 51 46 0 1906004 408271</v>
      </c>
      <c r="C10911" t="str">
        <f t="shared" si="512"/>
        <v>40 1 3 22 1 203 51 46 0 1906004</v>
      </c>
      <c r="D10911">
        <v>40</v>
      </c>
      <c r="E10911">
        <v>1</v>
      </c>
      <c r="F10911">
        <v>3</v>
      </c>
      <c r="G10911">
        <v>22</v>
      </c>
      <c r="H10911">
        <v>1</v>
      </c>
      <c r="I10911">
        <v>203</v>
      </c>
      <c r="J10911">
        <v>51</v>
      </c>
      <c r="K10911">
        <v>46</v>
      </c>
      <c r="L10911" t="s">
        <v>147</v>
      </c>
      <c r="M10911" t="s">
        <v>236</v>
      </c>
      <c r="N10911" s="13">
        <v>15281086.130000001</v>
      </c>
      <c r="O10911">
        <v>408232</v>
      </c>
      <c r="P10911">
        <v>2024</v>
      </c>
      <c r="Q10911">
        <v>800251440</v>
      </c>
      <c r="R10911" t="s">
        <v>2164</v>
      </c>
      <c r="S10911" s="13">
        <v>1225342901.75</v>
      </c>
      <c r="T10911">
        <v>0</v>
      </c>
      <c r="U10911" t="s">
        <v>7921</v>
      </c>
      <c r="V10911" t="s">
        <v>2345</v>
      </c>
      <c r="W10911">
        <v>5004</v>
      </c>
      <c r="X10911">
        <v>0</v>
      </c>
      <c r="Y10911">
        <v>408271</v>
      </c>
      <c r="Z10911">
        <v>20240731</v>
      </c>
      <c r="AA10911">
        <v>0</v>
      </c>
      <c r="AB10911">
        <v>0</v>
      </c>
      <c r="AC10911" t="s">
        <v>2281</v>
      </c>
      <c r="AD10911" t="s">
        <v>2281</v>
      </c>
      <c r="AE10911">
        <v>41163</v>
      </c>
      <c r="AF10911" t="s">
        <v>7827</v>
      </c>
      <c r="AG10911" t="s">
        <v>601</v>
      </c>
      <c r="AH10911">
        <v>400</v>
      </c>
    </row>
    <row r="10912" spans="1:34" hidden="1" x14ac:dyDescent="0.25">
      <c r="A10912" t="str">
        <f t="shared" si="510"/>
        <v>40 1 3 22 1 203 51 47 0 1906004 408233</v>
      </c>
      <c r="B10912" t="str">
        <f t="shared" si="511"/>
        <v>40 1 3 22 1 203 51 47 0 1906004 408283</v>
      </c>
      <c r="C10912" t="str">
        <f t="shared" si="512"/>
        <v>40 1 3 22 1 203 51 47 0 1906004</v>
      </c>
      <c r="D10912">
        <v>40</v>
      </c>
      <c r="E10912">
        <v>1</v>
      </c>
      <c r="F10912">
        <v>3</v>
      </c>
      <c r="G10912">
        <v>22</v>
      </c>
      <c r="H10912">
        <v>1</v>
      </c>
      <c r="I10912">
        <v>203</v>
      </c>
      <c r="J10912">
        <v>51</v>
      </c>
      <c r="K10912">
        <v>47</v>
      </c>
      <c r="L10912" t="s">
        <v>147</v>
      </c>
      <c r="M10912" t="s">
        <v>236</v>
      </c>
      <c r="N10912" s="13">
        <v>28196634.699999999</v>
      </c>
      <c r="O10912">
        <v>408233</v>
      </c>
      <c r="P10912">
        <v>2024</v>
      </c>
      <c r="Q10912">
        <v>800251440</v>
      </c>
      <c r="R10912" t="s">
        <v>2164</v>
      </c>
      <c r="S10912" s="13">
        <v>28196634.699999999</v>
      </c>
      <c r="T10912">
        <v>0</v>
      </c>
      <c r="U10912" t="s">
        <v>7921</v>
      </c>
      <c r="V10912" t="s">
        <v>2345</v>
      </c>
      <c r="W10912">
        <v>5004</v>
      </c>
      <c r="X10912">
        <v>0</v>
      </c>
      <c r="Y10912">
        <v>408283</v>
      </c>
      <c r="Z10912">
        <v>20240731</v>
      </c>
      <c r="AA10912">
        <v>0</v>
      </c>
      <c r="AB10912">
        <v>0</v>
      </c>
      <c r="AC10912" t="s">
        <v>2281</v>
      </c>
      <c r="AD10912" t="s">
        <v>2281</v>
      </c>
      <c r="AE10912">
        <v>41140</v>
      </c>
      <c r="AF10912" t="s">
        <v>7827</v>
      </c>
      <c r="AG10912" t="s">
        <v>600</v>
      </c>
      <c r="AH10912">
        <v>400</v>
      </c>
    </row>
    <row r="10913" spans="1:34" hidden="1" x14ac:dyDescent="0.25">
      <c r="A10913" t="str">
        <f t="shared" si="510"/>
        <v>40 1 3 22 1 203 51 42 0 1906004 408234</v>
      </c>
      <c r="B10913" t="str">
        <f t="shared" si="511"/>
        <v>40 1 3 22 1 203 51 42 0 1906004 408270</v>
      </c>
      <c r="C10913" t="str">
        <f t="shared" si="512"/>
        <v>40 1 3 22 1 203 51 42 0 1906004</v>
      </c>
      <c r="D10913">
        <v>40</v>
      </c>
      <c r="E10913">
        <v>1</v>
      </c>
      <c r="F10913">
        <v>3</v>
      </c>
      <c r="G10913">
        <v>22</v>
      </c>
      <c r="H10913">
        <v>1</v>
      </c>
      <c r="I10913">
        <v>203</v>
      </c>
      <c r="J10913">
        <v>51</v>
      </c>
      <c r="K10913">
        <v>42</v>
      </c>
      <c r="L10913" t="s">
        <v>147</v>
      </c>
      <c r="M10913" t="s">
        <v>236</v>
      </c>
      <c r="N10913" s="13">
        <v>2570693650.4000001</v>
      </c>
      <c r="O10913">
        <v>408234</v>
      </c>
      <c r="P10913">
        <v>2024</v>
      </c>
      <c r="Q10913">
        <v>800130907</v>
      </c>
      <c r="R10913" t="s">
        <v>2163</v>
      </c>
      <c r="S10913" s="13">
        <v>4524827384.6999998</v>
      </c>
      <c r="T10913">
        <v>0</v>
      </c>
      <c r="U10913" t="s">
        <v>7921</v>
      </c>
      <c r="V10913" t="s">
        <v>2345</v>
      </c>
      <c r="W10913">
        <v>5004</v>
      </c>
      <c r="X10913">
        <v>0</v>
      </c>
      <c r="Y10913">
        <v>408270</v>
      </c>
      <c r="Z10913">
        <v>20240731</v>
      </c>
      <c r="AA10913">
        <v>0</v>
      </c>
      <c r="AB10913">
        <v>0</v>
      </c>
      <c r="AC10913" t="s">
        <v>2281</v>
      </c>
      <c r="AD10913" t="s">
        <v>2281</v>
      </c>
      <c r="AE10913">
        <v>41143</v>
      </c>
      <c r="AF10913" t="s">
        <v>2281</v>
      </c>
      <c r="AG10913" t="s">
        <v>113</v>
      </c>
      <c r="AH10913">
        <v>400</v>
      </c>
    </row>
    <row r="10914" spans="1:34" hidden="1" x14ac:dyDescent="0.25">
      <c r="A10914" t="str">
        <f t="shared" si="510"/>
        <v>40 1 3 22 1 203 51 44 0 1906004 408234</v>
      </c>
      <c r="B10914" t="str">
        <f t="shared" si="511"/>
        <v>40 1 3 22 1 203 51 44 0 1906004 408270</v>
      </c>
      <c r="C10914" t="str">
        <f t="shared" si="512"/>
        <v>40 1 3 22 1 203 51 44 0 1906004</v>
      </c>
      <c r="D10914">
        <v>40</v>
      </c>
      <c r="E10914">
        <v>1</v>
      </c>
      <c r="F10914">
        <v>3</v>
      </c>
      <c r="G10914">
        <v>22</v>
      </c>
      <c r="H10914">
        <v>1</v>
      </c>
      <c r="I10914">
        <v>203</v>
      </c>
      <c r="J10914">
        <v>51</v>
      </c>
      <c r="K10914">
        <v>44</v>
      </c>
      <c r="L10914" t="s">
        <v>147</v>
      </c>
      <c r="M10914" t="s">
        <v>236</v>
      </c>
      <c r="N10914" s="13">
        <v>443104663.10000002</v>
      </c>
      <c r="O10914">
        <v>408234</v>
      </c>
      <c r="P10914">
        <v>2024</v>
      </c>
      <c r="Q10914">
        <v>800130907</v>
      </c>
      <c r="R10914" t="s">
        <v>2163</v>
      </c>
      <c r="S10914" s="13">
        <v>4524827384.6999998</v>
      </c>
      <c r="T10914">
        <v>0</v>
      </c>
      <c r="U10914" t="s">
        <v>7921</v>
      </c>
      <c r="V10914" t="s">
        <v>2345</v>
      </c>
      <c r="W10914">
        <v>5004</v>
      </c>
      <c r="X10914">
        <v>0</v>
      </c>
      <c r="Y10914">
        <v>408270</v>
      </c>
      <c r="Z10914">
        <v>20240731</v>
      </c>
      <c r="AA10914">
        <v>0</v>
      </c>
      <c r="AB10914">
        <v>0</v>
      </c>
      <c r="AC10914" t="s">
        <v>2281</v>
      </c>
      <c r="AD10914" t="s">
        <v>2281</v>
      </c>
      <c r="AE10914">
        <v>41151</v>
      </c>
      <c r="AF10914" t="s">
        <v>2281</v>
      </c>
      <c r="AG10914" t="s">
        <v>115</v>
      </c>
      <c r="AH10914">
        <v>400</v>
      </c>
    </row>
    <row r="10915" spans="1:34" hidden="1" x14ac:dyDescent="0.25">
      <c r="A10915" t="str">
        <f t="shared" si="510"/>
        <v>40 1 3 22 1 203 51 45 0 1906004 408234</v>
      </c>
      <c r="B10915" t="str">
        <f t="shared" si="511"/>
        <v>40 1 3 22 1 203 51 45 0 1906004 408270</v>
      </c>
      <c r="C10915" t="str">
        <f t="shared" si="512"/>
        <v>40 1 3 22 1 203 51 45 0 1906004</v>
      </c>
      <c r="D10915">
        <v>40</v>
      </c>
      <c r="E10915">
        <v>1</v>
      </c>
      <c r="F10915">
        <v>3</v>
      </c>
      <c r="G10915">
        <v>22</v>
      </c>
      <c r="H10915">
        <v>1</v>
      </c>
      <c r="I10915">
        <v>203</v>
      </c>
      <c r="J10915">
        <v>51</v>
      </c>
      <c r="K10915">
        <v>45</v>
      </c>
      <c r="L10915" t="s">
        <v>147</v>
      </c>
      <c r="M10915" t="s">
        <v>236</v>
      </c>
      <c r="N10915" s="13">
        <v>134986303.25999999</v>
      </c>
      <c r="O10915">
        <v>408234</v>
      </c>
      <c r="P10915">
        <v>2024</v>
      </c>
      <c r="Q10915">
        <v>800130907</v>
      </c>
      <c r="R10915" t="s">
        <v>2163</v>
      </c>
      <c r="S10915" s="13">
        <v>4524827384.6999998</v>
      </c>
      <c r="T10915">
        <v>0</v>
      </c>
      <c r="U10915" t="s">
        <v>7921</v>
      </c>
      <c r="V10915" t="s">
        <v>2345</v>
      </c>
      <c r="W10915">
        <v>5004</v>
      </c>
      <c r="X10915">
        <v>0</v>
      </c>
      <c r="Y10915">
        <v>408270</v>
      </c>
      <c r="Z10915">
        <v>20240731</v>
      </c>
      <c r="AA10915">
        <v>0</v>
      </c>
      <c r="AB10915">
        <v>0</v>
      </c>
      <c r="AC10915" t="s">
        <v>2281</v>
      </c>
      <c r="AD10915" t="s">
        <v>2281</v>
      </c>
      <c r="AE10915">
        <v>41162</v>
      </c>
      <c r="AF10915" t="s">
        <v>2281</v>
      </c>
      <c r="AG10915" t="s">
        <v>116</v>
      </c>
      <c r="AH10915">
        <v>400</v>
      </c>
    </row>
    <row r="10916" spans="1:34" hidden="1" x14ac:dyDescent="0.25">
      <c r="A10916" t="str">
        <f t="shared" si="510"/>
        <v>40 1 3 22 1 203 51 46 0 1906004 408234</v>
      </c>
      <c r="B10916" t="str">
        <f t="shared" si="511"/>
        <v>40 1 3 22 1 203 51 46 0 1906004 408270</v>
      </c>
      <c r="C10916" t="str">
        <f t="shared" si="512"/>
        <v>40 1 3 22 1 203 51 46 0 1906004</v>
      </c>
      <c r="D10916">
        <v>40</v>
      </c>
      <c r="E10916">
        <v>1</v>
      </c>
      <c r="F10916">
        <v>3</v>
      </c>
      <c r="G10916">
        <v>22</v>
      </c>
      <c r="H10916">
        <v>1</v>
      </c>
      <c r="I10916">
        <v>203</v>
      </c>
      <c r="J10916">
        <v>51</v>
      </c>
      <c r="K10916">
        <v>46</v>
      </c>
      <c r="L10916" t="s">
        <v>147</v>
      </c>
      <c r="M10916" t="s">
        <v>236</v>
      </c>
      <c r="N10916" s="13">
        <v>39763959.409999996</v>
      </c>
      <c r="O10916">
        <v>408234</v>
      </c>
      <c r="P10916">
        <v>2024</v>
      </c>
      <c r="Q10916">
        <v>800130907</v>
      </c>
      <c r="R10916" t="s">
        <v>2163</v>
      </c>
      <c r="S10916" s="13">
        <v>4524827384.6999998</v>
      </c>
      <c r="T10916">
        <v>0</v>
      </c>
      <c r="U10916" t="s">
        <v>7921</v>
      </c>
      <c r="V10916" t="s">
        <v>2345</v>
      </c>
      <c r="W10916">
        <v>5004</v>
      </c>
      <c r="X10916">
        <v>0</v>
      </c>
      <c r="Y10916">
        <v>408270</v>
      </c>
      <c r="Z10916">
        <v>20240731</v>
      </c>
      <c r="AA10916">
        <v>0</v>
      </c>
      <c r="AB10916">
        <v>0</v>
      </c>
      <c r="AC10916" t="s">
        <v>2281</v>
      </c>
      <c r="AD10916" t="s">
        <v>2281</v>
      </c>
      <c r="AE10916">
        <v>41163</v>
      </c>
      <c r="AF10916" t="s">
        <v>7827</v>
      </c>
      <c r="AG10916" t="s">
        <v>601</v>
      </c>
      <c r="AH10916">
        <v>400</v>
      </c>
    </row>
    <row r="10917" spans="1:34" hidden="1" x14ac:dyDescent="0.25">
      <c r="A10917" t="str">
        <f t="shared" si="510"/>
        <v>40 1 3 22 1 203 51 47 0 1906004 408234</v>
      </c>
      <c r="B10917" t="str">
        <f t="shared" si="511"/>
        <v>40 1 3 22 1 203 51 47 0 1906004 408270</v>
      </c>
      <c r="C10917" t="str">
        <f t="shared" si="512"/>
        <v>40 1 3 22 1 203 51 47 0 1906004</v>
      </c>
      <c r="D10917">
        <v>40</v>
      </c>
      <c r="E10917">
        <v>1</v>
      </c>
      <c r="F10917">
        <v>3</v>
      </c>
      <c r="G10917">
        <v>22</v>
      </c>
      <c r="H10917">
        <v>1</v>
      </c>
      <c r="I10917">
        <v>203</v>
      </c>
      <c r="J10917">
        <v>51</v>
      </c>
      <c r="K10917">
        <v>47</v>
      </c>
      <c r="L10917" t="s">
        <v>147</v>
      </c>
      <c r="M10917" t="s">
        <v>236</v>
      </c>
      <c r="N10917" s="13">
        <v>73372391.769999996</v>
      </c>
      <c r="O10917">
        <v>408234</v>
      </c>
      <c r="P10917">
        <v>2024</v>
      </c>
      <c r="Q10917">
        <v>800130907</v>
      </c>
      <c r="R10917" t="s">
        <v>2163</v>
      </c>
      <c r="S10917" s="13">
        <v>4524827384.6999998</v>
      </c>
      <c r="T10917">
        <v>0</v>
      </c>
      <c r="U10917" t="s">
        <v>7921</v>
      </c>
      <c r="V10917" t="s">
        <v>2345</v>
      </c>
      <c r="W10917">
        <v>5004</v>
      </c>
      <c r="X10917">
        <v>0</v>
      </c>
      <c r="Y10917">
        <v>408270</v>
      </c>
      <c r="Z10917">
        <v>20240731</v>
      </c>
      <c r="AA10917">
        <v>0</v>
      </c>
      <c r="AB10917">
        <v>0</v>
      </c>
      <c r="AC10917" t="s">
        <v>2281</v>
      </c>
      <c r="AD10917" t="s">
        <v>2281</v>
      </c>
      <c r="AE10917">
        <v>41140</v>
      </c>
      <c r="AF10917" t="s">
        <v>7827</v>
      </c>
      <c r="AG10917" t="s">
        <v>600</v>
      </c>
      <c r="AH10917">
        <v>400</v>
      </c>
    </row>
    <row r="10918" spans="1:34" hidden="1" x14ac:dyDescent="0.25">
      <c r="A10918" t="str">
        <f t="shared" si="510"/>
        <v>40 1 3 33 1 203 51 41 0 1906004 408234</v>
      </c>
      <c r="B10918" t="str">
        <f t="shared" si="511"/>
        <v>40 1 3 33 1 203 51 41 0 1906004 408270</v>
      </c>
      <c r="C10918" t="str">
        <f t="shared" si="512"/>
        <v>40 1 3 33 1 203 51 41 0 1906004</v>
      </c>
      <c r="D10918">
        <v>40</v>
      </c>
      <c r="E10918">
        <v>1</v>
      </c>
      <c r="F10918">
        <v>3</v>
      </c>
      <c r="G10918">
        <v>33</v>
      </c>
      <c r="H10918">
        <v>1</v>
      </c>
      <c r="I10918">
        <v>203</v>
      </c>
      <c r="J10918">
        <v>51</v>
      </c>
      <c r="K10918">
        <v>41</v>
      </c>
      <c r="L10918" t="s">
        <v>147</v>
      </c>
      <c r="M10918" t="s">
        <v>236</v>
      </c>
      <c r="N10918" s="13">
        <v>1262906416.76</v>
      </c>
      <c r="O10918">
        <v>408234</v>
      </c>
      <c r="P10918">
        <v>2024</v>
      </c>
      <c r="Q10918">
        <v>800130907</v>
      </c>
      <c r="R10918" t="s">
        <v>2163</v>
      </c>
      <c r="S10918" s="13">
        <v>4524827384.6999998</v>
      </c>
      <c r="T10918">
        <v>0</v>
      </c>
      <c r="U10918" t="s">
        <v>7921</v>
      </c>
      <c r="V10918" t="s">
        <v>2345</v>
      </c>
      <c r="W10918">
        <v>5004</v>
      </c>
      <c r="X10918">
        <v>0</v>
      </c>
      <c r="Y10918">
        <v>408270</v>
      </c>
      <c r="Z10918">
        <v>20240731</v>
      </c>
      <c r="AA10918">
        <v>0</v>
      </c>
      <c r="AB10918">
        <v>0</v>
      </c>
      <c r="AC10918" t="s">
        <v>2281</v>
      </c>
      <c r="AD10918" t="s">
        <v>2281</v>
      </c>
      <c r="AE10918">
        <v>41131</v>
      </c>
      <c r="AF10918" t="s">
        <v>2281</v>
      </c>
      <c r="AG10918" t="s">
        <v>117</v>
      </c>
      <c r="AH10918">
        <v>400</v>
      </c>
    </row>
    <row r="10919" spans="1:34" hidden="1" x14ac:dyDescent="0.25">
      <c r="A10919" t="str">
        <f t="shared" si="510"/>
        <v>40 1 3 33 1 203 51 40 0 1906004 408235</v>
      </c>
      <c r="B10919" t="str">
        <f t="shared" si="511"/>
        <v>40 1 3 33 1 203 51 40 0 1906004 408299</v>
      </c>
      <c r="C10919" t="str">
        <f t="shared" si="512"/>
        <v>40 1 3 33 1 203 51 40 0 1906004</v>
      </c>
      <c r="D10919">
        <v>40</v>
      </c>
      <c r="E10919">
        <v>1</v>
      </c>
      <c r="F10919">
        <v>3</v>
      </c>
      <c r="G10919">
        <v>33</v>
      </c>
      <c r="H10919">
        <v>1</v>
      </c>
      <c r="I10919">
        <v>203</v>
      </c>
      <c r="J10919">
        <v>51</v>
      </c>
      <c r="K10919">
        <v>40</v>
      </c>
      <c r="L10919" t="s">
        <v>147</v>
      </c>
      <c r="M10919" t="s">
        <v>236</v>
      </c>
      <c r="N10919" s="13">
        <v>485328473.55000001</v>
      </c>
      <c r="O10919">
        <v>408235</v>
      </c>
      <c r="P10919">
        <v>2024</v>
      </c>
      <c r="Q10919">
        <v>800251440</v>
      </c>
      <c r="R10919" t="s">
        <v>2164</v>
      </c>
      <c r="S10919" s="13">
        <v>485328473.55000001</v>
      </c>
      <c r="T10919">
        <v>0</v>
      </c>
      <c r="U10919" t="s">
        <v>7921</v>
      </c>
      <c r="V10919" t="s">
        <v>2345</v>
      </c>
      <c r="W10919">
        <v>5004</v>
      </c>
      <c r="X10919">
        <v>0</v>
      </c>
      <c r="Y10919">
        <v>408299</v>
      </c>
      <c r="Z10919">
        <v>20240731</v>
      </c>
      <c r="AA10919">
        <v>0</v>
      </c>
      <c r="AB10919">
        <v>0</v>
      </c>
      <c r="AC10919" t="s">
        <v>2281</v>
      </c>
      <c r="AD10919" t="s">
        <v>2281</v>
      </c>
      <c r="AE10919">
        <v>41131</v>
      </c>
      <c r="AF10919" t="s">
        <v>2281</v>
      </c>
      <c r="AG10919" t="s">
        <v>117</v>
      </c>
      <c r="AH10919">
        <v>400</v>
      </c>
    </row>
    <row r="10920" spans="1:34" hidden="1" x14ac:dyDescent="0.25">
      <c r="A10920" t="str">
        <f t="shared" si="510"/>
        <v>40 2 3 33 1 3 50 1 0 1905019 408236</v>
      </c>
      <c r="B10920" t="str">
        <f t="shared" si="511"/>
        <v>40 2 3 33 1 3 50 1 0 1905019 408009</v>
      </c>
      <c r="C10920" t="str">
        <f t="shared" si="512"/>
        <v>40 2 3 33 1 3 50 1 0 1905019</v>
      </c>
      <c r="D10920">
        <v>40</v>
      </c>
      <c r="E10920">
        <v>2</v>
      </c>
      <c r="F10920">
        <v>3</v>
      </c>
      <c r="G10920">
        <v>33</v>
      </c>
      <c r="H10920">
        <v>1</v>
      </c>
      <c r="I10920">
        <v>3</v>
      </c>
      <c r="J10920">
        <v>50</v>
      </c>
      <c r="K10920">
        <v>1</v>
      </c>
      <c r="L10920" t="s">
        <v>147</v>
      </c>
      <c r="M10920" t="s">
        <v>240</v>
      </c>
      <c r="N10920" s="13">
        <v>4315783</v>
      </c>
      <c r="O10920">
        <v>408236</v>
      </c>
      <c r="P10920">
        <v>2024</v>
      </c>
      <c r="Q10920">
        <v>1053837757</v>
      </c>
      <c r="R10920" t="s">
        <v>2182</v>
      </c>
      <c r="S10920" s="13">
        <v>4315783</v>
      </c>
      <c r="T10920">
        <v>0</v>
      </c>
      <c r="U10920" t="s">
        <v>7834</v>
      </c>
      <c r="V10920" t="s">
        <v>2342</v>
      </c>
      <c r="W10920">
        <v>5004</v>
      </c>
      <c r="X10920">
        <v>0</v>
      </c>
      <c r="Y10920">
        <v>408009</v>
      </c>
      <c r="Z10920">
        <v>20240805</v>
      </c>
      <c r="AA10920">
        <v>2401250236</v>
      </c>
      <c r="AB10920">
        <v>6</v>
      </c>
      <c r="AC10920" t="s">
        <v>2281</v>
      </c>
      <c r="AD10920" t="s">
        <v>2281</v>
      </c>
      <c r="AE10920">
        <v>42130</v>
      </c>
      <c r="AF10920" t="s">
        <v>7830</v>
      </c>
      <c r="AG10920" t="s">
        <v>118</v>
      </c>
      <c r="AH10920">
        <v>260</v>
      </c>
    </row>
    <row r="10921" spans="1:34" hidden="1" x14ac:dyDescent="0.25">
      <c r="A10921" t="str">
        <f t="shared" si="510"/>
        <v>40 2 3 33 1 3 45 0 0 1905019 408237</v>
      </c>
      <c r="B10921" t="str">
        <f t="shared" si="511"/>
        <v>40 2 3 33 1 3 45 0 0 1905019 408230</v>
      </c>
      <c r="C10921" t="str">
        <f t="shared" si="512"/>
        <v>40 2 3 33 1 3 45 0 0 1905019</v>
      </c>
      <c r="D10921">
        <v>40</v>
      </c>
      <c r="E10921">
        <v>2</v>
      </c>
      <c r="F10921">
        <v>3</v>
      </c>
      <c r="G10921">
        <v>33</v>
      </c>
      <c r="H10921">
        <v>1</v>
      </c>
      <c r="I10921">
        <v>3</v>
      </c>
      <c r="J10921">
        <v>45</v>
      </c>
      <c r="K10921">
        <v>0</v>
      </c>
      <c r="L10921" t="s">
        <v>147</v>
      </c>
      <c r="M10921" t="s">
        <v>240</v>
      </c>
      <c r="N10921" s="13">
        <v>1438594</v>
      </c>
      <c r="O10921">
        <v>408237</v>
      </c>
      <c r="P10921">
        <v>2024</v>
      </c>
      <c r="Q10921">
        <v>1057757865</v>
      </c>
      <c r="R10921" t="s">
        <v>2177</v>
      </c>
      <c r="S10921" s="13">
        <v>1438594</v>
      </c>
      <c r="T10921">
        <v>0</v>
      </c>
      <c r="U10921" t="s">
        <v>7894</v>
      </c>
      <c r="V10921" t="s">
        <v>2291</v>
      </c>
      <c r="W10921">
        <v>5004</v>
      </c>
      <c r="X10921">
        <v>0</v>
      </c>
      <c r="Y10921">
        <v>408230</v>
      </c>
      <c r="Z10921">
        <v>20240806</v>
      </c>
      <c r="AA10921">
        <v>2405310735</v>
      </c>
      <c r="AB10921">
        <v>3</v>
      </c>
      <c r="AC10921" t="s">
        <v>2281</v>
      </c>
      <c r="AD10921" t="s">
        <v>2281</v>
      </c>
      <c r="AE10921">
        <v>42130</v>
      </c>
      <c r="AF10921" t="s">
        <v>7830</v>
      </c>
      <c r="AG10921" t="s">
        <v>118</v>
      </c>
      <c r="AH10921">
        <v>260</v>
      </c>
    </row>
    <row r="10922" spans="1:34" hidden="1" x14ac:dyDescent="0.25">
      <c r="A10922" t="str">
        <f t="shared" si="510"/>
        <v>40 4 1 22 2 1 17 0 2150206 0 408239</v>
      </c>
      <c r="B10922" t="str">
        <f t="shared" si="511"/>
        <v>40 4 1 22 2 1 17 0 2150206 0 408192</v>
      </c>
      <c r="C10922" t="str">
        <f t="shared" si="512"/>
        <v>40 4 1 22 2 1 17 0 2150206 0</v>
      </c>
      <c r="D10922">
        <v>40</v>
      </c>
      <c r="E10922">
        <v>4</v>
      </c>
      <c r="F10922">
        <v>1</v>
      </c>
      <c r="G10922">
        <v>22</v>
      </c>
      <c r="H10922">
        <v>2</v>
      </c>
      <c r="I10922">
        <v>1</v>
      </c>
      <c r="J10922">
        <v>17</v>
      </c>
      <c r="K10922">
        <v>0</v>
      </c>
      <c r="L10922" t="s">
        <v>780</v>
      </c>
      <c r="M10922" t="s">
        <v>147</v>
      </c>
      <c r="N10922" s="13">
        <v>965231.39</v>
      </c>
      <c r="O10922">
        <v>408239</v>
      </c>
      <c r="P10922">
        <v>2024</v>
      </c>
      <c r="Q10922">
        <v>800153993</v>
      </c>
      <c r="R10922" t="s">
        <v>810</v>
      </c>
      <c r="S10922" s="13">
        <v>965231.39</v>
      </c>
      <c r="T10922">
        <v>0</v>
      </c>
      <c r="U10922" t="s">
        <v>7821</v>
      </c>
      <c r="V10922" t="s">
        <v>2280</v>
      </c>
      <c r="W10922">
        <v>5004</v>
      </c>
      <c r="X10922">
        <v>0</v>
      </c>
      <c r="Y10922">
        <v>408192</v>
      </c>
      <c r="Z10922">
        <v>20240806</v>
      </c>
      <c r="AA10922">
        <v>0</v>
      </c>
      <c r="AB10922">
        <v>0</v>
      </c>
      <c r="AC10922" t="s">
        <v>2281</v>
      </c>
      <c r="AD10922" t="s">
        <v>2281</v>
      </c>
      <c r="AE10922">
        <v>44140</v>
      </c>
      <c r="AF10922" t="s">
        <v>7822</v>
      </c>
      <c r="AG10922" t="s">
        <v>120</v>
      </c>
      <c r="AH10922">
        <v>335</v>
      </c>
    </row>
    <row r="10923" spans="1:34" hidden="1" x14ac:dyDescent="0.25">
      <c r="A10923" t="str">
        <f t="shared" si="510"/>
        <v>40 2 3 33 1 3 44 0 0 1903031 408240</v>
      </c>
      <c r="B10923" t="str">
        <f t="shared" si="511"/>
        <v>40 2 3 33 1 3 44 0 0 1903031 408239</v>
      </c>
      <c r="C10923" t="str">
        <f t="shared" si="512"/>
        <v>40 2 3 33 1 3 44 0 0 1903031</v>
      </c>
      <c r="D10923">
        <v>40</v>
      </c>
      <c r="E10923">
        <v>2</v>
      </c>
      <c r="F10923">
        <v>3</v>
      </c>
      <c r="G10923">
        <v>33</v>
      </c>
      <c r="H10923">
        <v>1</v>
      </c>
      <c r="I10923">
        <v>3</v>
      </c>
      <c r="J10923">
        <v>44</v>
      </c>
      <c r="K10923">
        <v>0</v>
      </c>
      <c r="L10923" t="s">
        <v>147</v>
      </c>
      <c r="M10923" t="s">
        <v>246</v>
      </c>
      <c r="N10923" s="13">
        <v>2589469</v>
      </c>
      <c r="O10923">
        <v>408240</v>
      </c>
      <c r="P10923">
        <v>2024</v>
      </c>
      <c r="Q10923">
        <v>30396061</v>
      </c>
      <c r="R10923" t="s">
        <v>2172</v>
      </c>
      <c r="S10923" s="13">
        <v>2589469</v>
      </c>
      <c r="T10923">
        <v>0</v>
      </c>
      <c r="U10923" t="s">
        <v>7922</v>
      </c>
      <c r="V10923" t="s">
        <v>2342</v>
      </c>
      <c r="W10923">
        <v>5004</v>
      </c>
      <c r="X10923">
        <v>0</v>
      </c>
      <c r="Y10923">
        <v>408239</v>
      </c>
      <c r="Z10923">
        <v>20240808</v>
      </c>
      <c r="AA10923">
        <v>2406280835</v>
      </c>
      <c r="AB10923">
        <v>1</v>
      </c>
      <c r="AC10923" t="s">
        <v>2281</v>
      </c>
      <c r="AD10923" t="s">
        <v>2281</v>
      </c>
      <c r="AE10923">
        <v>42130</v>
      </c>
      <c r="AF10923" t="s">
        <v>7830</v>
      </c>
      <c r="AG10923" t="s">
        <v>118</v>
      </c>
      <c r="AH10923">
        <v>260</v>
      </c>
    </row>
    <row r="10924" spans="1:34" hidden="1" x14ac:dyDescent="0.25">
      <c r="A10924" t="str">
        <f t="shared" si="510"/>
        <v>40 4 1 22 2 1 17 0 2150206 0 408241</v>
      </c>
      <c r="B10924" t="str">
        <f t="shared" si="511"/>
        <v>40 4 1 22 2 1 17 0 2150206 0 408192</v>
      </c>
      <c r="C10924" t="str">
        <f t="shared" si="512"/>
        <v>40 4 1 22 2 1 17 0 2150206 0</v>
      </c>
      <c r="D10924">
        <v>40</v>
      </c>
      <c r="E10924">
        <v>4</v>
      </c>
      <c r="F10924">
        <v>1</v>
      </c>
      <c r="G10924">
        <v>22</v>
      </c>
      <c r="H10924">
        <v>2</v>
      </c>
      <c r="I10924">
        <v>1</v>
      </c>
      <c r="J10924">
        <v>17</v>
      </c>
      <c r="K10924">
        <v>0</v>
      </c>
      <c r="L10924" t="s">
        <v>780</v>
      </c>
      <c r="M10924" t="s">
        <v>147</v>
      </c>
      <c r="N10924" s="13">
        <v>144861</v>
      </c>
      <c r="O10924">
        <v>408241</v>
      </c>
      <c r="P10924">
        <v>2024</v>
      </c>
      <c r="Q10924">
        <v>800153993</v>
      </c>
      <c r="R10924" t="s">
        <v>810</v>
      </c>
      <c r="S10924" s="13">
        <v>144861</v>
      </c>
      <c r="T10924">
        <v>0</v>
      </c>
      <c r="U10924" t="s">
        <v>7823</v>
      </c>
      <c r="V10924" t="s">
        <v>2345</v>
      </c>
      <c r="W10924">
        <v>5004</v>
      </c>
      <c r="X10924">
        <v>0</v>
      </c>
      <c r="Y10924">
        <v>408192</v>
      </c>
      <c r="Z10924">
        <v>20240808</v>
      </c>
      <c r="AA10924">
        <v>0</v>
      </c>
      <c r="AB10924">
        <v>0</v>
      </c>
      <c r="AC10924" t="s">
        <v>2281</v>
      </c>
      <c r="AD10924" t="s">
        <v>2281</v>
      </c>
      <c r="AE10924">
        <v>44140</v>
      </c>
      <c r="AF10924" t="s">
        <v>7822</v>
      </c>
      <c r="AG10924" t="s">
        <v>120</v>
      </c>
      <c r="AH10924">
        <v>335</v>
      </c>
    </row>
    <row r="10925" spans="1:34" hidden="1" x14ac:dyDescent="0.25">
      <c r="A10925" t="str">
        <f t="shared" si="510"/>
        <v>40 2 3 33 1 3 50 0 0 1905014 408242</v>
      </c>
      <c r="B10925" t="str">
        <f t="shared" si="511"/>
        <v>40 2 3 33 1 3 50 0 0 1905014 408032</v>
      </c>
      <c r="C10925" t="str">
        <f t="shared" si="512"/>
        <v>40 2 3 33 1 3 50 0 0 1905014</v>
      </c>
      <c r="D10925">
        <v>40</v>
      </c>
      <c r="E10925">
        <v>2</v>
      </c>
      <c r="F10925">
        <v>3</v>
      </c>
      <c r="G10925">
        <v>33</v>
      </c>
      <c r="H10925">
        <v>1</v>
      </c>
      <c r="I10925">
        <v>3</v>
      </c>
      <c r="J10925">
        <v>50</v>
      </c>
      <c r="K10925">
        <v>0</v>
      </c>
      <c r="L10925" t="s">
        <v>147</v>
      </c>
      <c r="M10925" t="s">
        <v>237</v>
      </c>
      <c r="N10925" s="13">
        <v>4315783</v>
      </c>
      <c r="O10925">
        <v>408242</v>
      </c>
      <c r="P10925">
        <v>2024</v>
      </c>
      <c r="Q10925">
        <v>9976981</v>
      </c>
      <c r="R10925" t="s">
        <v>2181</v>
      </c>
      <c r="S10925" s="13">
        <v>4315783</v>
      </c>
      <c r="T10925">
        <v>0</v>
      </c>
      <c r="U10925" t="s">
        <v>7850</v>
      </c>
      <c r="V10925" t="s">
        <v>2345</v>
      </c>
      <c r="W10925">
        <v>5004</v>
      </c>
      <c r="X10925">
        <v>0</v>
      </c>
      <c r="Y10925">
        <v>408032</v>
      </c>
      <c r="Z10925">
        <v>20240813</v>
      </c>
      <c r="AA10925">
        <v>2403060427</v>
      </c>
      <c r="AB10925">
        <v>5</v>
      </c>
      <c r="AC10925" t="s">
        <v>2281</v>
      </c>
      <c r="AD10925" t="s">
        <v>2281</v>
      </c>
      <c r="AE10925">
        <v>42130</v>
      </c>
      <c r="AF10925" t="s">
        <v>7830</v>
      </c>
      <c r="AG10925" t="s">
        <v>118</v>
      </c>
      <c r="AH10925">
        <v>260</v>
      </c>
    </row>
    <row r="10926" spans="1:34" hidden="1" x14ac:dyDescent="0.25">
      <c r="A10926" t="str">
        <f t="shared" si="510"/>
        <v>40 4 3 11 1 3 51 0 0 1906004 408243</v>
      </c>
      <c r="B10926" t="str">
        <f t="shared" si="511"/>
        <v>40 4 3 11 1 3 51 0 0 1906004 408044</v>
      </c>
      <c r="C10926" t="str">
        <f t="shared" si="512"/>
        <v>40 4 3 11 1 3 51 0 0 1906004</v>
      </c>
      <c r="D10926">
        <v>40</v>
      </c>
      <c r="E10926">
        <v>4</v>
      </c>
      <c r="F10926">
        <v>3</v>
      </c>
      <c r="G10926">
        <v>11</v>
      </c>
      <c r="H10926">
        <v>1</v>
      </c>
      <c r="I10926">
        <v>3</v>
      </c>
      <c r="J10926">
        <v>51</v>
      </c>
      <c r="K10926">
        <v>0</v>
      </c>
      <c r="L10926" t="s">
        <v>147</v>
      </c>
      <c r="M10926" t="s">
        <v>236</v>
      </c>
      <c r="N10926" s="13">
        <v>1894941</v>
      </c>
      <c r="O10926">
        <v>408243</v>
      </c>
      <c r="P10926">
        <v>2024</v>
      </c>
      <c r="Q10926">
        <v>890801053</v>
      </c>
      <c r="R10926" t="s">
        <v>784</v>
      </c>
      <c r="S10926" s="13">
        <v>1894941</v>
      </c>
      <c r="T10926">
        <v>0</v>
      </c>
      <c r="U10926" t="s">
        <v>7923</v>
      </c>
      <c r="V10926" t="s">
        <v>2345</v>
      </c>
      <c r="W10926">
        <v>5001</v>
      </c>
      <c r="X10926">
        <v>0</v>
      </c>
      <c r="Y10926">
        <v>408044</v>
      </c>
      <c r="Z10926">
        <v>20240813</v>
      </c>
      <c r="AA10926">
        <v>2024081020</v>
      </c>
      <c r="AB10926">
        <v>0</v>
      </c>
      <c r="AC10926" t="s">
        <v>2281</v>
      </c>
      <c r="AD10926" t="s">
        <v>2281</v>
      </c>
      <c r="AE10926">
        <v>11101</v>
      </c>
      <c r="AF10926" t="s">
        <v>2281</v>
      </c>
      <c r="AG10926" t="s">
        <v>549</v>
      </c>
      <c r="AH10926">
        <v>100</v>
      </c>
    </row>
    <row r="10927" spans="1:34" hidden="1" x14ac:dyDescent="0.25">
      <c r="A10927" t="str">
        <f t="shared" si="510"/>
        <v>40 2 3 11 1 3 38 1 0 1905014 408244</v>
      </c>
      <c r="B10927" t="str">
        <f t="shared" si="511"/>
        <v>40 2 3 11 1 3 38 1 0 1905014 408040</v>
      </c>
      <c r="C10927" t="str">
        <f t="shared" si="512"/>
        <v>40 2 3 11 1 3 38 1 0 1905014</v>
      </c>
      <c r="D10927">
        <v>40</v>
      </c>
      <c r="E10927">
        <v>2</v>
      </c>
      <c r="F10927">
        <v>3</v>
      </c>
      <c r="G10927">
        <v>11</v>
      </c>
      <c r="H10927">
        <v>1</v>
      </c>
      <c r="I10927">
        <v>3</v>
      </c>
      <c r="J10927">
        <v>38</v>
      </c>
      <c r="K10927">
        <v>1</v>
      </c>
      <c r="L10927" t="s">
        <v>147</v>
      </c>
      <c r="M10927" t="s">
        <v>237</v>
      </c>
      <c r="N10927" s="13">
        <v>4263722</v>
      </c>
      <c r="O10927">
        <v>408244</v>
      </c>
      <c r="P10927">
        <v>2024</v>
      </c>
      <c r="Q10927">
        <v>890801053</v>
      </c>
      <c r="R10927" t="s">
        <v>784</v>
      </c>
      <c r="S10927" s="13">
        <v>4263722</v>
      </c>
      <c r="T10927">
        <v>0</v>
      </c>
      <c r="U10927" t="s">
        <v>7923</v>
      </c>
      <c r="V10927" t="s">
        <v>2345</v>
      </c>
      <c r="W10927">
        <v>5001</v>
      </c>
      <c r="X10927">
        <v>0</v>
      </c>
      <c r="Y10927">
        <v>408040</v>
      </c>
      <c r="Z10927">
        <v>20240813</v>
      </c>
      <c r="AA10927">
        <v>2024081020</v>
      </c>
      <c r="AB10927">
        <v>0</v>
      </c>
      <c r="AC10927" t="s">
        <v>2281</v>
      </c>
      <c r="AD10927" t="s">
        <v>2281</v>
      </c>
      <c r="AE10927">
        <v>11101</v>
      </c>
      <c r="AF10927" t="s">
        <v>2281</v>
      </c>
      <c r="AG10927" t="s">
        <v>549</v>
      </c>
      <c r="AH10927">
        <v>100</v>
      </c>
    </row>
    <row r="10928" spans="1:34" hidden="1" x14ac:dyDescent="0.25">
      <c r="A10928" t="str">
        <f t="shared" si="510"/>
        <v>40 2 3 11 1 3 48 0 0 1905036 408245</v>
      </c>
      <c r="B10928" t="str">
        <f t="shared" si="511"/>
        <v>40 2 3 11 1 3 48 0 0 1905036 408042</v>
      </c>
      <c r="C10928" t="str">
        <f t="shared" si="512"/>
        <v>40 2 3 11 1 3 48 0 0 1905036</v>
      </c>
      <c r="D10928">
        <v>40</v>
      </c>
      <c r="E10928">
        <v>2</v>
      </c>
      <c r="F10928">
        <v>3</v>
      </c>
      <c r="G10928">
        <v>11</v>
      </c>
      <c r="H10928">
        <v>1</v>
      </c>
      <c r="I10928">
        <v>3</v>
      </c>
      <c r="J10928">
        <v>48</v>
      </c>
      <c r="K10928">
        <v>0</v>
      </c>
      <c r="L10928" t="s">
        <v>147</v>
      </c>
      <c r="M10928" t="s">
        <v>243</v>
      </c>
      <c r="N10928" s="13">
        <v>2131861</v>
      </c>
      <c r="O10928">
        <v>408245</v>
      </c>
      <c r="P10928">
        <v>2024</v>
      </c>
      <c r="Q10928">
        <v>890801053</v>
      </c>
      <c r="R10928" t="s">
        <v>784</v>
      </c>
      <c r="S10928" s="13">
        <v>2131861</v>
      </c>
      <c r="T10928">
        <v>0</v>
      </c>
      <c r="U10928" t="s">
        <v>7923</v>
      </c>
      <c r="V10928" t="s">
        <v>2345</v>
      </c>
      <c r="W10928">
        <v>5001</v>
      </c>
      <c r="X10928">
        <v>0</v>
      </c>
      <c r="Y10928">
        <v>408042</v>
      </c>
      <c r="Z10928">
        <v>20240813</v>
      </c>
      <c r="AA10928">
        <v>2024081020</v>
      </c>
      <c r="AB10928">
        <v>0</v>
      </c>
      <c r="AC10928" t="s">
        <v>2281</v>
      </c>
      <c r="AD10928" t="s">
        <v>2281</v>
      </c>
      <c r="AE10928">
        <v>11101</v>
      </c>
      <c r="AF10928" t="s">
        <v>2281</v>
      </c>
      <c r="AG10928" t="s">
        <v>549</v>
      </c>
      <c r="AH10928">
        <v>100</v>
      </c>
    </row>
    <row r="10929" spans="1:34" hidden="1" x14ac:dyDescent="0.25">
      <c r="A10929" t="str">
        <f t="shared" si="510"/>
        <v>40 4 3 11 1 3 51 0 0 1906004 408246</v>
      </c>
      <c r="B10929" t="str">
        <f t="shared" si="511"/>
        <v>40 4 3 11 1 3 51 0 0 1906004 408046</v>
      </c>
      <c r="C10929" t="str">
        <f t="shared" si="512"/>
        <v>40 4 3 11 1 3 51 0 0 1906004</v>
      </c>
      <c r="D10929">
        <v>40</v>
      </c>
      <c r="E10929">
        <v>4</v>
      </c>
      <c r="F10929">
        <v>3</v>
      </c>
      <c r="G10929">
        <v>11</v>
      </c>
      <c r="H10929">
        <v>1</v>
      </c>
      <c r="I10929">
        <v>3</v>
      </c>
      <c r="J10929">
        <v>51</v>
      </c>
      <c r="K10929">
        <v>0</v>
      </c>
      <c r="L10929" t="s">
        <v>147</v>
      </c>
      <c r="M10929" t="s">
        <v>236</v>
      </c>
      <c r="N10929" s="13">
        <v>1060369</v>
      </c>
      <c r="O10929">
        <v>408246</v>
      </c>
      <c r="P10929">
        <v>2024</v>
      </c>
      <c r="Q10929">
        <v>890801053</v>
      </c>
      <c r="R10929" t="s">
        <v>784</v>
      </c>
      <c r="S10929" s="13">
        <v>1060369</v>
      </c>
      <c r="T10929">
        <v>0</v>
      </c>
      <c r="U10929" t="s">
        <v>7923</v>
      </c>
      <c r="V10929" t="s">
        <v>2345</v>
      </c>
      <c r="W10929">
        <v>5001</v>
      </c>
      <c r="X10929">
        <v>0</v>
      </c>
      <c r="Y10929">
        <v>408046</v>
      </c>
      <c r="Z10929">
        <v>20240813</v>
      </c>
      <c r="AA10929">
        <v>2024081020</v>
      </c>
      <c r="AB10929">
        <v>0</v>
      </c>
      <c r="AC10929" t="s">
        <v>2281</v>
      </c>
      <c r="AD10929" t="s">
        <v>2281</v>
      </c>
      <c r="AE10929">
        <v>11101</v>
      </c>
      <c r="AF10929" t="s">
        <v>2281</v>
      </c>
      <c r="AG10929" t="s">
        <v>549</v>
      </c>
      <c r="AH10929">
        <v>100</v>
      </c>
    </row>
    <row r="10930" spans="1:34" hidden="1" x14ac:dyDescent="0.25">
      <c r="A10930" t="str">
        <f t="shared" si="510"/>
        <v>40 4 3 11 1 3 51 0 0 1906004 408247</v>
      </c>
      <c r="B10930" t="str">
        <f t="shared" si="511"/>
        <v>40 4 3 11 1 3 51 0 0 1906004 408037</v>
      </c>
      <c r="C10930" t="str">
        <f t="shared" si="512"/>
        <v>40 4 3 11 1 3 51 0 0 1906004</v>
      </c>
      <c r="D10930">
        <v>40</v>
      </c>
      <c r="E10930">
        <v>4</v>
      </c>
      <c r="F10930">
        <v>3</v>
      </c>
      <c r="G10930">
        <v>11</v>
      </c>
      <c r="H10930">
        <v>1</v>
      </c>
      <c r="I10930">
        <v>3</v>
      </c>
      <c r="J10930">
        <v>51</v>
      </c>
      <c r="K10930">
        <v>0</v>
      </c>
      <c r="L10930" t="s">
        <v>147</v>
      </c>
      <c r="M10930" t="s">
        <v>236</v>
      </c>
      <c r="N10930" s="13">
        <v>4315783</v>
      </c>
      <c r="O10930">
        <v>408247</v>
      </c>
      <c r="P10930">
        <v>2024</v>
      </c>
      <c r="Q10930">
        <v>10288684</v>
      </c>
      <c r="R10930" t="s">
        <v>2211</v>
      </c>
      <c r="S10930" s="13">
        <v>4315783</v>
      </c>
      <c r="T10930">
        <v>0</v>
      </c>
      <c r="U10930" t="s">
        <v>7848</v>
      </c>
      <c r="V10930" t="s">
        <v>2345</v>
      </c>
      <c r="W10930">
        <v>5004</v>
      </c>
      <c r="X10930">
        <v>0</v>
      </c>
      <c r="Y10930">
        <v>408037</v>
      </c>
      <c r="Z10930">
        <v>20240814</v>
      </c>
      <c r="AA10930">
        <v>2403110449</v>
      </c>
      <c r="AB10930">
        <v>199</v>
      </c>
      <c r="AC10930" t="s">
        <v>2281</v>
      </c>
      <c r="AD10930" t="s">
        <v>2281</v>
      </c>
      <c r="AE10930">
        <v>11101</v>
      </c>
      <c r="AF10930" t="s">
        <v>2281</v>
      </c>
      <c r="AG10930" t="s">
        <v>549</v>
      </c>
      <c r="AH10930">
        <v>260</v>
      </c>
    </row>
    <row r="10931" spans="1:34" hidden="1" x14ac:dyDescent="0.25">
      <c r="A10931" t="str">
        <f t="shared" si="510"/>
        <v>40 2 3 33 1 3 50 1 0 1905019 408248</v>
      </c>
      <c r="B10931" t="str">
        <f t="shared" si="511"/>
        <v>40 2 3 33 1 3 50 1 0 1905019 408034</v>
      </c>
      <c r="C10931" t="str">
        <f t="shared" si="512"/>
        <v>40 2 3 33 1 3 50 1 0 1905019</v>
      </c>
      <c r="D10931">
        <v>40</v>
      </c>
      <c r="E10931">
        <v>2</v>
      </c>
      <c r="F10931">
        <v>3</v>
      </c>
      <c r="G10931">
        <v>33</v>
      </c>
      <c r="H10931">
        <v>1</v>
      </c>
      <c r="I10931">
        <v>3</v>
      </c>
      <c r="J10931">
        <v>50</v>
      </c>
      <c r="K10931">
        <v>1</v>
      </c>
      <c r="L10931" t="s">
        <v>147</v>
      </c>
      <c r="M10931" t="s">
        <v>240</v>
      </c>
      <c r="N10931" s="13">
        <v>4315783</v>
      </c>
      <c r="O10931">
        <v>408248</v>
      </c>
      <c r="P10931">
        <v>2024</v>
      </c>
      <c r="Q10931">
        <v>75087764</v>
      </c>
      <c r="R10931" t="s">
        <v>2184</v>
      </c>
      <c r="S10931" s="13">
        <v>4315783</v>
      </c>
      <c r="T10931">
        <v>0</v>
      </c>
      <c r="U10931" t="s">
        <v>7849</v>
      </c>
      <c r="V10931" t="s">
        <v>2345</v>
      </c>
      <c r="W10931">
        <v>5004</v>
      </c>
      <c r="X10931">
        <v>0</v>
      </c>
      <c r="Y10931">
        <v>408034</v>
      </c>
      <c r="Z10931">
        <v>20240814</v>
      </c>
      <c r="AA10931">
        <v>2403070440</v>
      </c>
      <c r="AB10931">
        <v>5</v>
      </c>
      <c r="AC10931" t="s">
        <v>2281</v>
      </c>
      <c r="AD10931" t="s">
        <v>2281</v>
      </c>
      <c r="AE10931">
        <v>42130</v>
      </c>
      <c r="AF10931" t="s">
        <v>7830</v>
      </c>
      <c r="AG10931" t="s">
        <v>118</v>
      </c>
      <c r="AH10931">
        <v>260</v>
      </c>
    </row>
    <row r="10932" spans="1:34" hidden="1" x14ac:dyDescent="0.25">
      <c r="A10932" t="str">
        <f t="shared" si="510"/>
        <v>40 4 1 22 1 1 1 0 211010100101 0 408249</v>
      </c>
      <c r="B10932" t="str">
        <f t="shared" si="511"/>
        <v>40 4 1 22 1 1 1 0 211010100101 0 408308</v>
      </c>
      <c r="C10932" t="str">
        <f t="shared" si="512"/>
        <v>40 4 1 22 1 1 1 0 211010100101 0</v>
      </c>
      <c r="D10932">
        <v>40</v>
      </c>
      <c r="E10932">
        <v>4</v>
      </c>
      <c r="F10932">
        <v>1</v>
      </c>
      <c r="G10932">
        <v>22</v>
      </c>
      <c r="H10932">
        <v>1</v>
      </c>
      <c r="I10932">
        <v>1</v>
      </c>
      <c r="J10932">
        <v>1</v>
      </c>
      <c r="K10932">
        <v>0</v>
      </c>
      <c r="L10932" t="s">
        <v>731</v>
      </c>
      <c r="M10932" t="s">
        <v>147</v>
      </c>
      <c r="N10932" s="13">
        <v>146128753</v>
      </c>
      <c r="O10932">
        <v>408249</v>
      </c>
      <c r="P10932">
        <v>2024</v>
      </c>
      <c r="Q10932">
        <v>890801053</v>
      </c>
      <c r="R10932" t="s">
        <v>784</v>
      </c>
      <c r="S10932" s="13">
        <v>146128753</v>
      </c>
      <c r="T10932">
        <v>0</v>
      </c>
      <c r="U10932" t="s">
        <v>7924</v>
      </c>
      <c r="V10932" t="s">
        <v>2342</v>
      </c>
      <c r="W10932">
        <v>5001</v>
      </c>
      <c r="X10932">
        <v>0</v>
      </c>
      <c r="Y10932">
        <v>408308</v>
      </c>
      <c r="Z10932">
        <v>20240814</v>
      </c>
      <c r="AA10932">
        <v>2024081010</v>
      </c>
      <c r="AB10932">
        <v>0</v>
      </c>
      <c r="AC10932" t="s">
        <v>2281</v>
      </c>
      <c r="AD10932" t="s">
        <v>2281</v>
      </c>
      <c r="AE10932">
        <v>44140</v>
      </c>
      <c r="AF10932" t="s">
        <v>7822</v>
      </c>
      <c r="AG10932" t="s">
        <v>120</v>
      </c>
      <c r="AH10932">
        <v>100</v>
      </c>
    </row>
    <row r="10933" spans="1:34" hidden="1" x14ac:dyDescent="0.25">
      <c r="A10933" t="str">
        <f t="shared" si="510"/>
        <v>40 2 3 33 1 3 50 1 0 1905019 408250</v>
      </c>
      <c r="B10933" t="str">
        <f t="shared" si="511"/>
        <v>40 2 3 33 1 3 50 1 0 1905019 408023</v>
      </c>
      <c r="C10933" t="str">
        <f t="shared" si="512"/>
        <v>40 2 3 33 1 3 50 1 0 1905019</v>
      </c>
      <c r="D10933">
        <v>40</v>
      </c>
      <c r="E10933">
        <v>2</v>
      </c>
      <c r="F10933">
        <v>3</v>
      </c>
      <c r="G10933">
        <v>33</v>
      </c>
      <c r="H10933">
        <v>1</v>
      </c>
      <c r="I10933">
        <v>3</v>
      </c>
      <c r="J10933">
        <v>50</v>
      </c>
      <c r="K10933">
        <v>1</v>
      </c>
      <c r="L10933" t="s">
        <v>147</v>
      </c>
      <c r="M10933" t="s">
        <v>240</v>
      </c>
      <c r="N10933" s="13">
        <v>4315783</v>
      </c>
      <c r="O10933">
        <v>408250</v>
      </c>
      <c r="P10933">
        <v>2024</v>
      </c>
      <c r="Q10933">
        <v>1053832827</v>
      </c>
      <c r="R10933" t="s">
        <v>2183</v>
      </c>
      <c r="S10933" s="13">
        <v>4315783</v>
      </c>
      <c r="T10933">
        <v>0</v>
      </c>
      <c r="U10933" t="s">
        <v>7836</v>
      </c>
      <c r="V10933" t="s">
        <v>2342</v>
      </c>
      <c r="W10933">
        <v>5004</v>
      </c>
      <c r="X10933">
        <v>0</v>
      </c>
      <c r="Y10933">
        <v>408023</v>
      </c>
      <c r="Z10933">
        <v>20240815</v>
      </c>
      <c r="AA10933">
        <v>2402140332</v>
      </c>
      <c r="AB10933">
        <v>6</v>
      </c>
      <c r="AC10933" t="s">
        <v>2281</v>
      </c>
      <c r="AD10933" t="s">
        <v>2281</v>
      </c>
      <c r="AE10933">
        <v>42130</v>
      </c>
      <c r="AF10933" t="s">
        <v>7830</v>
      </c>
      <c r="AG10933" t="s">
        <v>118</v>
      </c>
      <c r="AH10933">
        <v>260</v>
      </c>
    </row>
    <row r="10934" spans="1:34" hidden="1" x14ac:dyDescent="0.25">
      <c r="A10934" t="str">
        <f t="shared" si="510"/>
        <v>40 4 3 11 1 3 51 0 0 1906004 408252</v>
      </c>
      <c r="B10934" t="str">
        <f t="shared" si="511"/>
        <v>40 4 3 11 1 3 51 0 0 1906004 408057</v>
      </c>
      <c r="C10934" t="str">
        <f t="shared" si="512"/>
        <v>40 4 3 11 1 3 51 0 0 1906004</v>
      </c>
      <c r="D10934">
        <v>40</v>
      </c>
      <c r="E10934">
        <v>4</v>
      </c>
      <c r="F10934">
        <v>3</v>
      </c>
      <c r="G10934">
        <v>11</v>
      </c>
      <c r="H10934">
        <v>1</v>
      </c>
      <c r="I10934">
        <v>3</v>
      </c>
      <c r="J10934">
        <v>51</v>
      </c>
      <c r="K10934">
        <v>0</v>
      </c>
      <c r="L10934" t="s">
        <v>147</v>
      </c>
      <c r="M10934" t="s">
        <v>236</v>
      </c>
      <c r="N10934" s="13">
        <v>4315783</v>
      </c>
      <c r="O10934">
        <v>408252</v>
      </c>
      <c r="P10934">
        <v>2024</v>
      </c>
      <c r="Q10934">
        <v>30405343</v>
      </c>
      <c r="R10934" t="s">
        <v>2212</v>
      </c>
      <c r="S10934" s="13">
        <v>4315783</v>
      </c>
      <c r="T10934">
        <v>0</v>
      </c>
      <c r="U10934" t="s">
        <v>7852</v>
      </c>
      <c r="V10934" t="s">
        <v>2345</v>
      </c>
      <c r="W10934">
        <v>5004</v>
      </c>
      <c r="X10934">
        <v>0</v>
      </c>
      <c r="Y10934">
        <v>408057</v>
      </c>
      <c r="Z10934">
        <v>20240820</v>
      </c>
      <c r="AA10934">
        <v>2403190481</v>
      </c>
      <c r="AB10934">
        <v>199</v>
      </c>
      <c r="AC10934" t="s">
        <v>2281</v>
      </c>
      <c r="AD10934" t="s">
        <v>2281</v>
      </c>
      <c r="AE10934">
        <v>11101</v>
      </c>
      <c r="AF10934" t="s">
        <v>2281</v>
      </c>
      <c r="AG10934" t="s">
        <v>549</v>
      </c>
      <c r="AH10934">
        <v>260</v>
      </c>
    </row>
    <row r="10935" spans="1:34" hidden="1" x14ac:dyDescent="0.25">
      <c r="A10935" t="str">
        <f t="shared" si="510"/>
        <v>40 4 3 11 1 3 51 0 0 1906004 408253</v>
      </c>
      <c r="B10935" t="str">
        <f t="shared" si="511"/>
        <v>40 4 3 11 1 3 51 0 0 1906004 408074</v>
      </c>
      <c r="C10935" t="str">
        <f t="shared" si="512"/>
        <v>40 4 3 11 1 3 51 0 0 1906004</v>
      </c>
      <c r="D10935">
        <v>40</v>
      </c>
      <c r="E10935">
        <v>4</v>
      </c>
      <c r="F10935">
        <v>3</v>
      </c>
      <c r="G10935">
        <v>11</v>
      </c>
      <c r="H10935">
        <v>1</v>
      </c>
      <c r="I10935">
        <v>3</v>
      </c>
      <c r="J10935">
        <v>51</v>
      </c>
      <c r="K10935">
        <v>0</v>
      </c>
      <c r="L10935" t="s">
        <v>147</v>
      </c>
      <c r="M10935" t="s">
        <v>236</v>
      </c>
      <c r="N10935" s="13">
        <v>4315783</v>
      </c>
      <c r="O10935">
        <v>408253</v>
      </c>
      <c r="P10935">
        <v>2024</v>
      </c>
      <c r="Q10935">
        <v>1053777842</v>
      </c>
      <c r="R10935" t="s">
        <v>2213</v>
      </c>
      <c r="S10935" s="13">
        <v>4315783</v>
      </c>
      <c r="T10935">
        <v>0</v>
      </c>
      <c r="U10935" t="s">
        <v>7852</v>
      </c>
      <c r="V10935" t="s">
        <v>2345</v>
      </c>
      <c r="W10935">
        <v>5004</v>
      </c>
      <c r="X10935">
        <v>0</v>
      </c>
      <c r="Y10935">
        <v>408074</v>
      </c>
      <c r="Z10935">
        <v>20240820</v>
      </c>
      <c r="AA10935">
        <v>2403210489</v>
      </c>
      <c r="AB10935">
        <v>199</v>
      </c>
      <c r="AC10935" t="s">
        <v>2281</v>
      </c>
      <c r="AD10935" t="s">
        <v>2281</v>
      </c>
      <c r="AE10935">
        <v>11101</v>
      </c>
      <c r="AF10935" t="s">
        <v>2281</v>
      </c>
      <c r="AG10935" t="s">
        <v>549</v>
      </c>
      <c r="AH10935">
        <v>260</v>
      </c>
    </row>
    <row r="10936" spans="1:34" hidden="1" x14ac:dyDescent="0.25">
      <c r="A10936" t="str">
        <f t="shared" si="510"/>
        <v>40 4 3 11 1 3 51 0 0 1906004 408254</v>
      </c>
      <c r="B10936" t="str">
        <f t="shared" si="511"/>
        <v>40 4 3 11 1 3 51 0 0 1906004 408152</v>
      </c>
      <c r="C10936" t="str">
        <f t="shared" si="512"/>
        <v>40 4 3 11 1 3 51 0 0 1906004</v>
      </c>
      <c r="D10936">
        <v>40</v>
      </c>
      <c r="E10936">
        <v>4</v>
      </c>
      <c r="F10936">
        <v>3</v>
      </c>
      <c r="G10936">
        <v>11</v>
      </c>
      <c r="H10936">
        <v>1</v>
      </c>
      <c r="I10936">
        <v>3</v>
      </c>
      <c r="J10936">
        <v>51</v>
      </c>
      <c r="K10936">
        <v>0</v>
      </c>
      <c r="L10936" t="s">
        <v>147</v>
      </c>
      <c r="M10936" t="s">
        <v>236</v>
      </c>
      <c r="N10936" s="13">
        <v>4315783</v>
      </c>
      <c r="O10936">
        <v>408254</v>
      </c>
      <c r="P10936">
        <v>2024</v>
      </c>
      <c r="Q10936">
        <v>30333678</v>
      </c>
      <c r="R10936" t="s">
        <v>2214</v>
      </c>
      <c r="S10936" s="13">
        <v>4315783</v>
      </c>
      <c r="T10936">
        <v>0</v>
      </c>
      <c r="U10936" t="s">
        <v>7852</v>
      </c>
      <c r="V10936" t="s">
        <v>2345</v>
      </c>
      <c r="W10936">
        <v>5004</v>
      </c>
      <c r="X10936">
        <v>0</v>
      </c>
      <c r="Y10936">
        <v>408152</v>
      </c>
      <c r="Z10936">
        <v>20240820</v>
      </c>
      <c r="AA10936">
        <v>2404190577</v>
      </c>
      <c r="AB10936">
        <v>4</v>
      </c>
      <c r="AC10936" t="s">
        <v>2281</v>
      </c>
      <c r="AD10936" t="s">
        <v>2281</v>
      </c>
      <c r="AE10936">
        <v>11101</v>
      </c>
      <c r="AF10936" t="s">
        <v>2281</v>
      </c>
      <c r="AG10936" t="s">
        <v>549</v>
      </c>
      <c r="AH10936">
        <v>260</v>
      </c>
    </row>
    <row r="10937" spans="1:34" hidden="1" x14ac:dyDescent="0.25">
      <c r="A10937" t="str">
        <f t="shared" si="510"/>
        <v>40 2 3 33 1 3 45 0 0 1905019 408255</v>
      </c>
      <c r="B10937" t="str">
        <f t="shared" si="511"/>
        <v>40 2 3 33 1 3 45 0 0 1905019 408193</v>
      </c>
      <c r="C10937" t="str">
        <f t="shared" si="512"/>
        <v>40 2 3 33 1 3 45 0 0 1905019</v>
      </c>
      <c r="D10937">
        <v>40</v>
      </c>
      <c r="E10937">
        <v>2</v>
      </c>
      <c r="F10937">
        <v>3</v>
      </c>
      <c r="G10937">
        <v>33</v>
      </c>
      <c r="H10937">
        <v>1</v>
      </c>
      <c r="I10937">
        <v>3</v>
      </c>
      <c r="J10937">
        <v>45</v>
      </c>
      <c r="K10937">
        <v>0</v>
      </c>
      <c r="L10937" t="s">
        <v>147</v>
      </c>
      <c r="M10937" t="s">
        <v>240</v>
      </c>
      <c r="N10937" s="13">
        <v>4315783</v>
      </c>
      <c r="O10937">
        <v>408255</v>
      </c>
      <c r="P10937">
        <v>2024</v>
      </c>
      <c r="Q10937">
        <v>1060651616</v>
      </c>
      <c r="R10937" t="s">
        <v>2176</v>
      </c>
      <c r="S10937" s="13">
        <v>4315783</v>
      </c>
      <c r="T10937">
        <v>0</v>
      </c>
      <c r="U10937" t="s">
        <v>7902</v>
      </c>
      <c r="V10937" t="s">
        <v>2291</v>
      </c>
      <c r="W10937">
        <v>5004</v>
      </c>
      <c r="X10937">
        <v>0</v>
      </c>
      <c r="Y10937">
        <v>408193</v>
      </c>
      <c r="Z10937">
        <v>20240821</v>
      </c>
      <c r="AA10937">
        <v>2405300716</v>
      </c>
      <c r="AB10937">
        <v>2</v>
      </c>
      <c r="AC10937" t="s">
        <v>2281</v>
      </c>
      <c r="AD10937" t="s">
        <v>2281</v>
      </c>
      <c r="AE10937">
        <v>42130</v>
      </c>
      <c r="AF10937" t="s">
        <v>7830</v>
      </c>
      <c r="AG10937" t="s">
        <v>118</v>
      </c>
      <c r="AH10937">
        <v>260</v>
      </c>
    </row>
    <row r="10938" spans="1:34" hidden="1" x14ac:dyDescent="0.25">
      <c r="A10938" t="str">
        <f t="shared" si="510"/>
        <v>40 2 3 33 1 3 45 0 0 1905019 408256</v>
      </c>
      <c r="B10938" t="str">
        <f t="shared" si="511"/>
        <v>40 2 3 33 1 3 45 0 0 1905019 408075</v>
      </c>
      <c r="C10938" t="str">
        <f t="shared" si="512"/>
        <v>40 2 3 33 1 3 45 0 0 1905019</v>
      </c>
      <c r="D10938">
        <v>40</v>
      </c>
      <c r="E10938">
        <v>2</v>
      </c>
      <c r="F10938">
        <v>3</v>
      </c>
      <c r="G10938">
        <v>33</v>
      </c>
      <c r="H10938">
        <v>1</v>
      </c>
      <c r="I10938">
        <v>3</v>
      </c>
      <c r="J10938">
        <v>45</v>
      </c>
      <c r="K10938">
        <v>0</v>
      </c>
      <c r="L10938" t="s">
        <v>147</v>
      </c>
      <c r="M10938" t="s">
        <v>240</v>
      </c>
      <c r="N10938" s="13">
        <v>4315783</v>
      </c>
      <c r="O10938">
        <v>408256</v>
      </c>
      <c r="P10938">
        <v>2024</v>
      </c>
      <c r="Q10938">
        <v>10273587</v>
      </c>
      <c r="R10938" t="s">
        <v>2175</v>
      </c>
      <c r="S10938" s="13">
        <v>4315783</v>
      </c>
      <c r="T10938">
        <v>0</v>
      </c>
      <c r="U10938" t="s">
        <v>7853</v>
      </c>
      <c r="V10938" t="s">
        <v>2345</v>
      </c>
      <c r="W10938">
        <v>5004</v>
      </c>
      <c r="X10938">
        <v>0</v>
      </c>
      <c r="Y10938">
        <v>408075</v>
      </c>
      <c r="Z10938">
        <v>20240821</v>
      </c>
      <c r="AA10938">
        <v>2403210491</v>
      </c>
      <c r="AB10938">
        <v>5</v>
      </c>
      <c r="AC10938" t="s">
        <v>2281</v>
      </c>
      <c r="AD10938" t="s">
        <v>2281</v>
      </c>
      <c r="AE10938">
        <v>42130</v>
      </c>
      <c r="AF10938" t="s">
        <v>7830</v>
      </c>
      <c r="AG10938" t="s">
        <v>118</v>
      </c>
      <c r="AH10938">
        <v>260</v>
      </c>
    </row>
    <row r="10939" spans="1:34" hidden="1" x14ac:dyDescent="0.25">
      <c r="A10939" t="str">
        <f t="shared" si="510"/>
        <v>40 2 3 11 1 6 41 0 0 1903047 408257</v>
      </c>
      <c r="B10939" t="str">
        <f t="shared" si="511"/>
        <v>40 2 3 11 1 6 41 0 0 1903047 408234</v>
      </c>
      <c r="C10939" t="str">
        <f t="shared" si="512"/>
        <v>40 2 3 11 1 6 41 0 0 1903047</v>
      </c>
      <c r="D10939">
        <v>40</v>
      </c>
      <c r="E10939">
        <v>2</v>
      </c>
      <c r="F10939">
        <v>3</v>
      </c>
      <c r="G10939">
        <v>11</v>
      </c>
      <c r="H10939">
        <v>1</v>
      </c>
      <c r="I10939">
        <v>6</v>
      </c>
      <c r="J10939">
        <v>41</v>
      </c>
      <c r="K10939">
        <v>0</v>
      </c>
      <c r="L10939" t="s">
        <v>147</v>
      </c>
      <c r="M10939" t="s">
        <v>249</v>
      </c>
      <c r="N10939" s="13">
        <v>4315783</v>
      </c>
      <c r="O10939">
        <v>408257</v>
      </c>
      <c r="P10939">
        <v>2024</v>
      </c>
      <c r="Q10939">
        <v>1060651018</v>
      </c>
      <c r="R10939" t="s">
        <v>2167</v>
      </c>
      <c r="S10939" s="13">
        <v>4315783</v>
      </c>
      <c r="T10939">
        <v>0</v>
      </c>
      <c r="U10939" t="s">
        <v>7905</v>
      </c>
      <c r="V10939" t="s">
        <v>2291</v>
      </c>
      <c r="W10939">
        <v>5004</v>
      </c>
      <c r="X10939">
        <v>0</v>
      </c>
      <c r="Y10939">
        <v>408234</v>
      </c>
      <c r="Z10939">
        <v>20240821</v>
      </c>
      <c r="AA10939">
        <v>2406250771</v>
      </c>
      <c r="AB10939">
        <v>2</v>
      </c>
      <c r="AC10939" t="s">
        <v>2281</v>
      </c>
      <c r="AD10939" t="s">
        <v>2281</v>
      </c>
      <c r="AE10939">
        <v>11101</v>
      </c>
      <c r="AF10939" t="s">
        <v>2281</v>
      </c>
      <c r="AG10939" t="s">
        <v>549</v>
      </c>
      <c r="AH10939">
        <v>260</v>
      </c>
    </row>
    <row r="10940" spans="1:34" hidden="1" x14ac:dyDescent="0.25">
      <c r="A10940" t="str">
        <f t="shared" si="510"/>
        <v>40 2 3 33 1 6 40 0 0 1905014 408258</v>
      </c>
      <c r="B10940" t="str">
        <f t="shared" si="511"/>
        <v>40 2 3 33 1 6 40 0 0 1905014 408238</v>
      </c>
      <c r="C10940" t="str">
        <f t="shared" si="512"/>
        <v>40 2 3 33 1 6 40 0 0 1905014</v>
      </c>
      <c r="D10940">
        <v>40</v>
      </c>
      <c r="E10940">
        <v>2</v>
      </c>
      <c r="F10940">
        <v>3</v>
      </c>
      <c r="G10940">
        <v>33</v>
      </c>
      <c r="H10940">
        <v>1</v>
      </c>
      <c r="I10940">
        <v>6</v>
      </c>
      <c r="J10940">
        <v>40</v>
      </c>
      <c r="K10940">
        <v>0</v>
      </c>
      <c r="L10940" t="s">
        <v>147</v>
      </c>
      <c r="M10940" t="s">
        <v>237</v>
      </c>
      <c r="N10940" s="13">
        <v>1726313</v>
      </c>
      <c r="O10940">
        <v>408258</v>
      </c>
      <c r="P10940">
        <v>2024</v>
      </c>
      <c r="Q10940">
        <v>30303425</v>
      </c>
      <c r="R10940" t="s">
        <v>2187</v>
      </c>
      <c r="S10940" s="13">
        <v>1726313</v>
      </c>
      <c r="T10940">
        <v>0</v>
      </c>
      <c r="U10940" t="s">
        <v>7925</v>
      </c>
      <c r="V10940" t="s">
        <v>2342</v>
      </c>
      <c r="W10940">
        <v>5004</v>
      </c>
      <c r="X10940">
        <v>0</v>
      </c>
      <c r="Y10940">
        <v>408238</v>
      </c>
      <c r="Z10940">
        <v>20240822</v>
      </c>
      <c r="AA10940">
        <v>2406280809</v>
      </c>
      <c r="AB10940">
        <v>1</v>
      </c>
      <c r="AC10940" t="s">
        <v>2281</v>
      </c>
      <c r="AD10940" t="s">
        <v>2281</v>
      </c>
      <c r="AE10940">
        <v>42130</v>
      </c>
      <c r="AF10940" t="s">
        <v>7830</v>
      </c>
      <c r="AG10940" t="s">
        <v>118</v>
      </c>
      <c r="AH10940">
        <v>260</v>
      </c>
    </row>
    <row r="10941" spans="1:34" hidden="1" x14ac:dyDescent="0.25">
      <c r="A10941" t="str">
        <f t="shared" si="510"/>
        <v>40 2 3 33 1 3 44 1 0 1903045 408259</v>
      </c>
      <c r="B10941" t="str">
        <f t="shared" si="511"/>
        <v>40 2 3 33 1 3 44 1 0 1903045 408007</v>
      </c>
      <c r="C10941" t="str">
        <f t="shared" si="512"/>
        <v>40 2 3 33 1 3 44 1 0 1903045</v>
      </c>
      <c r="D10941">
        <v>40</v>
      </c>
      <c r="E10941">
        <v>2</v>
      </c>
      <c r="F10941">
        <v>3</v>
      </c>
      <c r="G10941">
        <v>33</v>
      </c>
      <c r="H10941">
        <v>1</v>
      </c>
      <c r="I10941">
        <v>3</v>
      </c>
      <c r="J10941">
        <v>44</v>
      </c>
      <c r="K10941">
        <v>1</v>
      </c>
      <c r="L10941" t="s">
        <v>147</v>
      </c>
      <c r="M10941" t="s">
        <v>247</v>
      </c>
      <c r="N10941" s="13">
        <v>4315783</v>
      </c>
      <c r="O10941">
        <v>408259</v>
      </c>
      <c r="P10941">
        <v>2024</v>
      </c>
      <c r="Q10941">
        <v>30399352</v>
      </c>
      <c r="R10941" t="s">
        <v>2173</v>
      </c>
      <c r="S10941" s="13">
        <v>4315783</v>
      </c>
      <c r="T10941">
        <v>0</v>
      </c>
      <c r="U10941" t="s">
        <v>7829</v>
      </c>
      <c r="V10941" t="s">
        <v>2345</v>
      </c>
      <c r="W10941">
        <v>5004</v>
      </c>
      <c r="X10941">
        <v>0</v>
      </c>
      <c r="Y10941">
        <v>408007</v>
      </c>
      <c r="Z10941">
        <v>20240822</v>
      </c>
      <c r="AA10941">
        <v>2401230212</v>
      </c>
      <c r="AB10941">
        <v>7</v>
      </c>
      <c r="AC10941" t="s">
        <v>2281</v>
      </c>
      <c r="AD10941" t="s">
        <v>2281</v>
      </c>
      <c r="AE10941">
        <v>42130</v>
      </c>
      <c r="AF10941" t="s">
        <v>7830</v>
      </c>
      <c r="AG10941" t="s">
        <v>118</v>
      </c>
      <c r="AH10941">
        <v>260</v>
      </c>
    </row>
    <row r="10942" spans="1:34" hidden="1" x14ac:dyDescent="0.25">
      <c r="A10942" t="str">
        <f t="shared" si="510"/>
        <v>40 4 3 11 1 3 51 0 0 1906004 408260</v>
      </c>
      <c r="B10942" t="str">
        <f t="shared" si="511"/>
        <v>40 4 3 11 1 3 51 0 0 1906004 408153</v>
      </c>
      <c r="C10942" t="str">
        <f t="shared" si="512"/>
        <v>40 4 3 11 1 3 51 0 0 1906004</v>
      </c>
      <c r="D10942">
        <v>40</v>
      </c>
      <c r="E10942">
        <v>4</v>
      </c>
      <c r="F10942">
        <v>3</v>
      </c>
      <c r="G10942">
        <v>11</v>
      </c>
      <c r="H10942">
        <v>1</v>
      </c>
      <c r="I10942">
        <v>3</v>
      </c>
      <c r="J10942">
        <v>51</v>
      </c>
      <c r="K10942">
        <v>0</v>
      </c>
      <c r="L10942" t="s">
        <v>147</v>
      </c>
      <c r="M10942" t="s">
        <v>236</v>
      </c>
      <c r="N10942" s="13">
        <v>4315783</v>
      </c>
      <c r="O10942">
        <v>408260</v>
      </c>
      <c r="P10942">
        <v>2024</v>
      </c>
      <c r="Q10942">
        <v>24347925</v>
      </c>
      <c r="R10942" t="s">
        <v>7868</v>
      </c>
      <c r="S10942" s="13">
        <v>4315783</v>
      </c>
      <c r="T10942">
        <v>0</v>
      </c>
      <c r="U10942" t="s">
        <v>7869</v>
      </c>
      <c r="V10942" t="s">
        <v>766</v>
      </c>
      <c r="W10942">
        <v>5004</v>
      </c>
      <c r="X10942">
        <v>0</v>
      </c>
      <c r="Y10942">
        <v>408153</v>
      </c>
      <c r="Z10942">
        <v>20240822</v>
      </c>
      <c r="AA10942">
        <v>2404230584</v>
      </c>
      <c r="AB10942">
        <v>4</v>
      </c>
      <c r="AC10942" t="s">
        <v>2281</v>
      </c>
      <c r="AD10942" t="s">
        <v>2281</v>
      </c>
      <c r="AE10942">
        <v>11101</v>
      </c>
      <c r="AF10942" t="s">
        <v>2281</v>
      </c>
      <c r="AG10942" t="s">
        <v>549</v>
      </c>
      <c r="AH10942">
        <v>260</v>
      </c>
    </row>
    <row r="10943" spans="1:34" hidden="1" x14ac:dyDescent="0.25">
      <c r="A10943" t="str">
        <f t="shared" si="510"/>
        <v>40 2 3 33 1 202 42 41 0 1905019 408261</v>
      </c>
      <c r="B10943" t="str">
        <f t="shared" si="511"/>
        <v>40 2 3 33 1 202 42 41 0 1905019 408304</v>
      </c>
      <c r="C10943" t="str">
        <f t="shared" si="512"/>
        <v>40 2 3 33 1 202 42 41 0 1905019</v>
      </c>
      <c r="D10943">
        <v>40</v>
      </c>
      <c r="E10943">
        <v>2</v>
      </c>
      <c r="F10943">
        <v>3</v>
      </c>
      <c r="G10943">
        <v>33</v>
      </c>
      <c r="H10943">
        <v>1</v>
      </c>
      <c r="I10943">
        <v>202</v>
      </c>
      <c r="J10943">
        <v>42</v>
      </c>
      <c r="K10943">
        <v>41</v>
      </c>
      <c r="L10943" t="s">
        <v>147</v>
      </c>
      <c r="M10943" t="s">
        <v>240</v>
      </c>
      <c r="N10943" s="13">
        <v>2157891</v>
      </c>
      <c r="O10943">
        <v>408261</v>
      </c>
      <c r="P10943">
        <v>2024</v>
      </c>
      <c r="Q10943">
        <v>30337805</v>
      </c>
      <c r="R10943" t="s">
        <v>2192</v>
      </c>
      <c r="S10943" s="13">
        <v>2157891</v>
      </c>
      <c r="T10943">
        <v>0</v>
      </c>
      <c r="U10943" t="s">
        <v>7926</v>
      </c>
      <c r="V10943" t="s">
        <v>2345</v>
      </c>
      <c r="W10943">
        <v>5004</v>
      </c>
      <c r="X10943">
        <v>0</v>
      </c>
      <c r="Y10943">
        <v>408304</v>
      </c>
      <c r="Z10943">
        <v>20240822</v>
      </c>
      <c r="AA10943">
        <v>2408060927</v>
      </c>
      <c r="AB10943">
        <v>1</v>
      </c>
      <c r="AC10943" t="s">
        <v>2281</v>
      </c>
      <c r="AD10943" t="s">
        <v>2281</v>
      </c>
      <c r="AE10943">
        <v>42130</v>
      </c>
      <c r="AF10943" t="s">
        <v>7830</v>
      </c>
      <c r="AG10943" t="s">
        <v>118</v>
      </c>
      <c r="AH10943">
        <v>260</v>
      </c>
    </row>
    <row r="10944" spans="1:34" hidden="1" x14ac:dyDescent="0.25">
      <c r="A10944" t="str">
        <f t="shared" si="510"/>
        <v>40 2 3 33 1 3 48 0 0 1905023 408262</v>
      </c>
      <c r="B10944" t="str">
        <f t="shared" si="511"/>
        <v>40 2 3 33 1 3 48 0 0 1905023 408076</v>
      </c>
      <c r="C10944" t="str">
        <f t="shared" si="512"/>
        <v>40 2 3 33 1 3 48 0 0 1905023</v>
      </c>
      <c r="D10944">
        <v>40</v>
      </c>
      <c r="E10944">
        <v>2</v>
      </c>
      <c r="F10944">
        <v>3</v>
      </c>
      <c r="G10944">
        <v>33</v>
      </c>
      <c r="H10944">
        <v>1</v>
      </c>
      <c r="I10944">
        <v>3</v>
      </c>
      <c r="J10944">
        <v>48</v>
      </c>
      <c r="K10944">
        <v>0</v>
      </c>
      <c r="L10944" t="s">
        <v>147</v>
      </c>
      <c r="M10944" t="s">
        <v>242</v>
      </c>
      <c r="N10944" s="13">
        <v>58140990.799999997</v>
      </c>
      <c r="O10944">
        <v>408262</v>
      </c>
      <c r="P10944">
        <v>2024</v>
      </c>
      <c r="Q10944">
        <v>800044967</v>
      </c>
      <c r="R10944" t="s">
        <v>1108</v>
      </c>
      <c r="S10944" s="13">
        <v>98708620</v>
      </c>
      <c r="T10944">
        <v>0</v>
      </c>
      <c r="U10944" t="s">
        <v>7912</v>
      </c>
      <c r="V10944" t="s">
        <v>7927</v>
      </c>
      <c r="W10944">
        <v>5016</v>
      </c>
      <c r="X10944">
        <v>0</v>
      </c>
      <c r="Y10944">
        <v>408076</v>
      </c>
      <c r="Z10944">
        <v>20240822</v>
      </c>
      <c r="AA10944">
        <v>2403220495</v>
      </c>
      <c r="AB10944">
        <v>2</v>
      </c>
      <c r="AC10944" t="s">
        <v>2281</v>
      </c>
      <c r="AD10944" t="s">
        <v>2281</v>
      </c>
      <c r="AE10944">
        <v>42130</v>
      </c>
      <c r="AF10944" t="s">
        <v>7830</v>
      </c>
      <c r="AG10944" t="s">
        <v>118</v>
      </c>
      <c r="AH10944">
        <v>251</v>
      </c>
    </row>
    <row r="10945" spans="1:34" hidden="1" x14ac:dyDescent="0.25">
      <c r="A10945" t="str">
        <f t="shared" si="510"/>
        <v>40 2 3 33 1 3 48 3 0 1905031 408262</v>
      </c>
      <c r="B10945" t="str">
        <f t="shared" si="511"/>
        <v>40 2 3 33 1 3 48 3 0 1905031 408076</v>
      </c>
      <c r="C10945" t="str">
        <f t="shared" si="512"/>
        <v>40 2 3 33 1 3 48 3 0 1905031</v>
      </c>
      <c r="D10945">
        <v>40</v>
      </c>
      <c r="E10945">
        <v>2</v>
      </c>
      <c r="F10945">
        <v>3</v>
      </c>
      <c r="G10945">
        <v>33</v>
      </c>
      <c r="H10945">
        <v>1</v>
      </c>
      <c r="I10945">
        <v>3</v>
      </c>
      <c r="J10945">
        <v>48</v>
      </c>
      <c r="K10945">
        <v>3</v>
      </c>
      <c r="L10945" t="s">
        <v>147</v>
      </c>
      <c r="M10945" t="s">
        <v>239</v>
      </c>
      <c r="N10945" s="13">
        <v>40567629.200000003</v>
      </c>
      <c r="O10945">
        <v>408262</v>
      </c>
      <c r="P10945">
        <v>2024</v>
      </c>
      <c r="Q10945">
        <v>800044967</v>
      </c>
      <c r="R10945" t="s">
        <v>1108</v>
      </c>
      <c r="S10945" s="13">
        <v>98708620</v>
      </c>
      <c r="T10945">
        <v>0</v>
      </c>
      <c r="U10945" t="s">
        <v>7912</v>
      </c>
      <c r="V10945" t="s">
        <v>7927</v>
      </c>
      <c r="W10945">
        <v>5016</v>
      </c>
      <c r="X10945">
        <v>0</v>
      </c>
      <c r="Y10945">
        <v>408076</v>
      </c>
      <c r="Z10945">
        <v>20240822</v>
      </c>
      <c r="AA10945">
        <v>2403220495</v>
      </c>
      <c r="AB10945">
        <v>2</v>
      </c>
      <c r="AC10945" t="s">
        <v>2281</v>
      </c>
      <c r="AD10945" t="s">
        <v>2281</v>
      </c>
      <c r="AE10945">
        <v>42130</v>
      </c>
      <c r="AF10945" t="s">
        <v>7830</v>
      </c>
      <c r="AG10945" t="s">
        <v>118</v>
      </c>
      <c r="AH10945">
        <v>251</v>
      </c>
    </row>
    <row r="10946" spans="1:34" hidden="1" x14ac:dyDescent="0.25">
      <c r="A10946" t="str">
        <f t="shared" ref="A10946:A11009" si="513">+CONCATENATE(,D10946," ",E10946," ",F10946," ",G10946," ",H10946," ",I10946," ",J10946," ",K10946," ",L10946," ",M10946," ",O10946)</f>
        <v>40 2 3 33 1 3 38 0 0 1905014 408264</v>
      </c>
      <c r="B10946" t="str">
        <f t="shared" ref="B10946:B11009" si="514">+CONCATENATE(,D10946," ",E10946," ",F10946," ",G10946," ",H10946," ",I10946," ",J10946," ",K10946," ",L10946," ",M10946," ",Y10946)</f>
        <v>40 2 3 33 1 3 38 0 0 1905014 408095</v>
      </c>
      <c r="C10946" t="str">
        <f t="shared" ref="C10946:C11009" si="515">+CONCATENATE(,D10946," ",E10946," ",F10946," ",G10946," ",H10946," ",I10946," ",J10946," ",K10946," ",L10946," ",M10946)</f>
        <v>40 2 3 33 1 3 38 0 0 1905014</v>
      </c>
      <c r="D10946">
        <v>40</v>
      </c>
      <c r="E10946">
        <v>2</v>
      </c>
      <c r="F10946">
        <v>3</v>
      </c>
      <c r="G10946">
        <v>33</v>
      </c>
      <c r="H10946">
        <v>1</v>
      </c>
      <c r="I10946">
        <v>3</v>
      </c>
      <c r="J10946">
        <v>38</v>
      </c>
      <c r="K10946">
        <v>0</v>
      </c>
      <c r="L10946" t="s">
        <v>147</v>
      </c>
      <c r="M10946" t="s">
        <v>237</v>
      </c>
      <c r="N10946" s="13">
        <v>8947402</v>
      </c>
      <c r="O10946">
        <v>408264</v>
      </c>
      <c r="P10946">
        <v>2024</v>
      </c>
      <c r="Q10946">
        <v>800044967</v>
      </c>
      <c r="R10946" t="s">
        <v>1108</v>
      </c>
      <c r="S10946" s="13">
        <v>8947402</v>
      </c>
      <c r="T10946">
        <v>0</v>
      </c>
      <c r="U10946" t="s">
        <v>7912</v>
      </c>
      <c r="V10946" t="s">
        <v>7927</v>
      </c>
      <c r="W10946">
        <v>5016</v>
      </c>
      <c r="X10946">
        <v>0</v>
      </c>
      <c r="Y10946">
        <v>408095</v>
      </c>
      <c r="Z10946">
        <v>20240822</v>
      </c>
      <c r="AA10946">
        <v>2403220495</v>
      </c>
      <c r="AB10946">
        <v>2</v>
      </c>
      <c r="AC10946" t="s">
        <v>2281</v>
      </c>
      <c r="AD10946" t="s">
        <v>2281</v>
      </c>
      <c r="AE10946">
        <v>42130</v>
      </c>
      <c r="AF10946" t="s">
        <v>7830</v>
      </c>
      <c r="AG10946" t="s">
        <v>118</v>
      </c>
      <c r="AH10946">
        <v>251</v>
      </c>
    </row>
    <row r="10947" spans="1:34" hidden="1" x14ac:dyDescent="0.25">
      <c r="A10947" t="str">
        <f t="shared" si="513"/>
        <v>40 2 3 83 1 3 44 0 0 1903031 408265</v>
      </c>
      <c r="B10947" t="str">
        <f t="shared" si="514"/>
        <v>40 2 3 83 1 3 44 0 0 1903031 408085</v>
      </c>
      <c r="C10947" t="str">
        <f t="shared" si="515"/>
        <v>40 2 3 83 1 3 44 0 0 1903031</v>
      </c>
      <c r="D10947">
        <v>40</v>
      </c>
      <c r="E10947">
        <v>2</v>
      </c>
      <c r="F10947">
        <v>3</v>
      </c>
      <c r="G10947">
        <v>83</v>
      </c>
      <c r="H10947">
        <v>1</v>
      </c>
      <c r="I10947">
        <v>3</v>
      </c>
      <c r="J10947">
        <v>44</v>
      </c>
      <c r="K10947">
        <v>0</v>
      </c>
      <c r="L10947" t="s">
        <v>147</v>
      </c>
      <c r="M10947" t="s">
        <v>246</v>
      </c>
      <c r="N10947" s="13">
        <v>5413933</v>
      </c>
      <c r="O10947">
        <v>408265</v>
      </c>
      <c r="P10947">
        <v>2024</v>
      </c>
      <c r="Q10947">
        <v>800044967</v>
      </c>
      <c r="R10947" t="s">
        <v>1108</v>
      </c>
      <c r="S10947" s="13">
        <v>26269341</v>
      </c>
      <c r="T10947">
        <v>0</v>
      </c>
      <c r="U10947" t="s">
        <v>7912</v>
      </c>
      <c r="V10947" t="s">
        <v>7927</v>
      </c>
      <c r="W10947">
        <v>5016</v>
      </c>
      <c r="X10947">
        <v>0</v>
      </c>
      <c r="Y10947">
        <v>408085</v>
      </c>
      <c r="Z10947">
        <v>20240822</v>
      </c>
      <c r="AA10947">
        <v>2403220495</v>
      </c>
      <c r="AB10947">
        <v>2</v>
      </c>
      <c r="AC10947" t="s">
        <v>2281</v>
      </c>
      <c r="AD10947" t="s">
        <v>2281</v>
      </c>
      <c r="AE10947">
        <v>42253</v>
      </c>
      <c r="AF10947" t="s">
        <v>7830</v>
      </c>
      <c r="AG10947" t="s">
        <v>606</v>
      </c>
      <c r="AH10947">
        <v>251</v>
      </c>
    </row>
    <row r="10948" spans="1:34" hidden="1" x14ac:dyDescent="0.25">
      <c r="A10948" t="str">
        <f t="shared" si="513"/>
        <v>40 2 3 83 1 3 58 1 0 1905027 408265</v>
      </c>
      <c r="B10948" t="str">
        <f t="shared" si="514"/>
        <v>40 2 3 83 1 3 58 1 0 1905027 408085</v>
      </c>
      <c r="C10948" t="str">
        <f t="shared" si="515"/>
        <v>40 2 3 83 1 3 58 1 0 1905027</v>
      </c>
      <c r="D10948">
        <v>40</v>
      </c>
      <c r="E10948">
        <v>2</v>
      </c>
      <c r="F10948">
        <v>3</v>
      </c>
      <c r="G10948">
        <v>83</v>
      </c>
      <c r="H10948">
        <v>1</v>
      </c>
      <c r="I10948">
        <v>3</v>
      </c>
      <c r="J10948">
        <v>58</v>
      </c>
      <c r="K10948">
        <v>1</v>
      </c>
      <c r="L10948" t="s">
        <v>147</v>
      </c>
      <c r="M10948" t="s">
        <v>244</v>
      </c>
      <c r="N10948" s="13">
        <v>20855408</v>
      </c>
      <c r="O10948">
        <v>408265</v>
      </c>
      <c r="P10948">
        <v>2024</v>
      </c>
      <c r="Q10948">
        <v>800044967</v>
      </c>
      <c r="R10948" t="s">
        <v>1108</v>
      </c>
      <c r="S10948" s="13">
        <v>26269341</v>
      </c>
      <c r="T10948">
        <v>0</v>
      </c>
      <c r="U10948" t="s">
        <v>7912</v>
      </c>
      <c r="V10948" t="s">
        <v>7927</v>
      </c>
      <c r="W10948">
        <v>5016</v>
      </c>
      <c r="X10948">
        <v>0</v>
      </c>
      <c r="Y10948">
        <v>408085</v>
      </c>
      <c r="Z10948">
        <v>20240822</v>
      </c>
      <c r="AA10948">
        <v>2403220495</v>
      </c>
      <c r="AB10948">
        <v>2</v>
      </c>
      <c r="AC10948" t="s">
        <v>2281</v>
      </c>
      <c r="AD10948" t="s">
        <v>2281</v>
      </c>
      <c r="AE10948">
        <v>42253</v>
      </c>
      <c r="AF10948" t="s">
        <v>7830</v>
      </c>
      <c r="AG10948" t="s">
        <v>606</v>
      </c>
      <c r="AH10948">
        <v>251</v>
      </c>
    </row>
    <row r="10949" spans="1:34" hidden="1" x14ac:dyDescent="0.25">
      <c r="A10949" t="str">
        <f t="shared" si="513"/>
        <v>40 4 1 22 2 2 3 1 2120202009 0 408266</v>
      </c>
      <c r="B10949" t="str">
        <f t="shared" si="514"/>
        <v>40 4 1 22 2 2 3 1 2120202009 0 408241</v>
      </c>
      <c r="C10949" t="str">
        <f t="shared" si="515"/>
        <v>40 4 1 22 2 2 3 1 2120202009 0</v>
      </c>
      <c r="D10949">
        <v>40</v>
      </c>
      <c r="E10949">
        <v>4</v>
      </c>
      <c r="F10949">
        <v>1</v>
      </c>
      <c r="G10949">
        <v>22</v>
      </c>
      <c r="H10949">
        <v>2</v>
      </c>
      <c r="I10949">
        <v>2</v>
      </c>
      <c r="J10949">
        <v>3</v>
      </c>
      <c r="K10949">
        <v>1</v>
      </c>
      <c r="L10949" t="s">
        <v>730</v>
      </c>
      <c r="M10949" t="s">
        <v>147</v>
      </c>
      <c r="N10949" s="13">
        <v>23000000</v>
      </c>
      <c r="O10949">
        <v>408266</v>
      </c>
      <c r="P10949">
        <v>2024</v>
      </c>
      <c r="Q10949">
        <v>830122983</v>
      </c>
      <c r="R10949" t="s">
        <v>840</v>
      </c>
      <c r="S10949" s="13">
        <v>23000000</v>
      </c>
      <c r="T10949">
        <v>0</v>
      </c>
      <c r="U10949" t="s">
        <v>2392</v>
      </c>
      <c r="V10949" t="s">
        <v>7928</v>
      </c>
      <c r="W10949">
        <v>5004</v>
      </c>
      <c r="X10949">
        <v>0</v>
      </c>
      <c r="Y10949">
        <v>408241</v>
      </c>
      <c r="Z10949">
        <v>20240822</v>
      </c>
      <c r="AA10949">
        <v>2407170880</v>
      </c>
      <c r="AB10949">
        <v>199</v>
      </c>
      <c r="AC10949" t="s">
        <v>2281</v>
      </c>
      <c r="AD10949" t="s">
        <v>2281</v>
      </c>
      <c r="AE10949">
        <v>44160</v>
      </c>
      <c r="AF10949" t="s">
        <v>7822</v>
      </c>
      <c r="AG10949" t="s">
        <v>121</v>
      </c>
      <c r="AH10949">
        <v>261</v>
      </c>
    </row>
    <row r="10950" spans="1:34" hidden="1" x14ac:dyDescent="0.25">
      <c r="A10950" t="str">
        <f t="shared" si="513"/>
        <v>40 2 3 33 1 3 48 2 0 1905036 408267</v>
      </c>
      <c r="B10950" t="str">
        <f t="shared" si="514"/>
        <v>40 2 3 33 1 3 48 2 0 1905036 408035</v>
      </c>
      <c r="C10950" t="str">
        <f t="shared" si="515"/>
        <v>40 2 3 33 1 3 48 2 0 1905036</v>
      </c>
      <c r="D10950">
        <v>40</v>
      </c>
      <c r="E10950">
        <v>2</v>
      </c>
      <c r="F10950">
        <v>3</v>
      </c>
      <c r="G10950">
        <v>33</v>
      </c>
      <c r="H10950">
        <v>1</v>
      </c>
      <c r="I10950">
        <v>3</v>
      </c>
      <c r="J10950">
        <v>48</v>
      </c>
      <c r="K10950">
        <v>2</v>
      </c>
      <c r="L10950" t="s">
        <v>147</v>
      </c>
      <c r="M10950" t="s">
        <v>243</v>
      </c>
      <c r="N10950" s="13">
        <v>4315783</v>
      </c>
      <c r="O10950">
        <v>408267</v>
      </c>
      <c r="P10950">
        <v>2024</v>
      </c>
      <c r="Q10950">
        <v>1054996959</v>
      </c>
      <c r="R10950" t="s">
        <v>2179</v>
      </c>
      <c r="S10950" s="13">
        <v>4315783</v>
      </c>
      <c r="T10950">
        <v>0</v>
      </c>
      <c r="U10950" t="s">
        <v>7854</v>
      </c>
      <c r="V10950" t="s">
        <v>2345</v>
      </c>
      <c r="W10950">
        <v>5004</v>
      </c>
      <c r="X10950">
        <v>0</v>
      </c>
      <c r="Y10950">
        <v>408035</v>
      </c>
      <c r="Z10950">
        <v>20240822</v>
      </c>
      <c r="AA10950">
        <v>2403110448</v>
      </c>
      <c r="AB10950">
        <v>5</v>
      </c>
      <c r="AC10950" t="s">
        <v>2281</v>
      </c>
      <c r="AD10950" t="s">
        <v>2281</v>
      </c>
      <c r="AE10950">
        <v>42130</v>
      </c>
      <c r="AF10950" t="s">
        <v>7830</v>
      </c>
      <c r="AG10950" t="s">
        <v>118</v>
      </c>
      <c r="AH10950">
        <v>260</v>
      </c>
    </row>
    <row r="10951" spans="1:34" hidden="1" x14ac:dyDescent="0.25">
      <c r="A10951" t="str">
        <f t="shared" si="513"/>
        <v>40 2 3 33 1 3 48 2 0 1905036 408268</v>
      </c>
      <c r="B10951" t="str">
        <f t="shared" si="514"/>
        <v>40 2 3 33 1 3 48 2 0 1905036 408189</v>
      </c>
      <c r="C10951" t="str">
        <f t="shared" si="515"/>
        <v>40 2 3 33 1 3 48 2 0 1905036</v>
      </c>
      <c r="D10951">
        <v>40</v>
      </c>
      <c r="E10951">
        <v>2</v>
      </c>
      <c r="F10951">
        <v>3</v>
      </c>
      <c r="G10951">
        <v>33</v>
      </c>
      <c r="H10951">
        <v>1</v>
      </c>
      <c r="I10951">
        <v>3</v>
      </c>
      <c r="J10951">
        <v>48</v>
      </c>
      <c r="K10951">
        <v>2</v>
      </c>
      <c r="L10951" t="s">
        <v>147</v>
      </c>
      <c r="M10951" t="s">
        <v>243</v>
      </c>
      <c r="N10951" s="13">
        <v>4315783</v>
      </c>
      <c r="O10951">
        <v>408268</v>
      </c>
      <c r="P10951">
        <v>2024</v>
      </c>
      <c r="Q10951">
        <v>1053863825</v>
      </c>
      <c r="R10951" t="s">
        <v>2180</v>
      </c>
      <c r="S10951" s="13">
        <v>4315783</v>
      </c>
      <c r="T10951">
        <v>0</v>
      </c>
      <c r="U10951" t="s">
        <v>7886</v>
      </c>
      <c r="V10951" t="s">
        <v>2345</v>
      </c>
      <c r="W10951">
        <v>5004</v>
      </c>
      <c r="X10951">
        <v>0</v>
      </c>
      <c r="Y10951">
        <v>408189</v>
      </c>
      <c r="Z10951">
        <v>20240822</v>
      </c>
      <c r="AA10951">
        <v>2405090633</v>
      </c>
      <c r="AB10951">
        <v>3</v>
      </c>
      <c r="AC10951" t="s">
        <v>2281</v>
      </c>
      <c r="AD10951" t="s">
        <v>2281</v>
      </c>
      <c r="AE10951">
        <v>42130</v>
      </c>
      <c r="AF10951" t="s">
        <v>7830</v>
      </c>
      <c r="AG10951" t="s">
        <v>118</v>
      </c>
      <c r="AH10951">
        <v>260</v>
      </c>
    </row>
    <row r="10952" spans="1:34" hidden="1" x14ac:dyDescent="0.25">
      <c r="A10952" t="str">
        <f t="shared" si="513"/>
        <v>40 2 3 33 1 3 44 1 0 1903045 408269</v>
      </c>
      <c r="B10952" t="str">
        <f t="shared" si="514"/>
        <v>40 2 3 33 1 3 44 1 0 1903045 408026</v>
      </c>
      <c r="C10952" t="str">
        <f t="shared" si="515"/>
        <v>40 2 3 33 1 3 44 1 0 1903045</v>
      </c>
      <c r="D10952">
        <v>40</v>
      </c>
      <c r="E10952">
        <v>2</v>
      </c>
      <c r="F10952">
        <v>3</v>
      </c>
      <c r="G10952">
        <v>33</v>
      </c>
      <c r="H10952">
        <v>1</v>
      </c>
      <c r="I10952">
        <v>3</v>
      </c>
      <c r="J10952">
        <v>44</v>
      </c>
      <c r="K10952">
        <v>1</v>
      </c>
      <c r="L10952" t="s">
        <v>147</v>
      </c>
      <c r="M10952" t="s">
        <v>247</v>
      </c>
      <c r="N10952" s="13">
        <v>4315783</v>
      </c>
      <c r="O10952">
        <v>408269</v>
      </c>
      <c r="P10952">
        <v>2024</v>
      </c>
      <c r="Q10952">
        <v>1060649405</v>
      </c>
      <c r="R10952" t="s">
        <v>2174</v>
      </c>
      <c r="S10952" s="13">
        <v>4315783</v>
      </c>
      <c r="T10952">
        <v>0</v>
      </c>
      <c r="U10952" t="s">
        <v>7837</v>
      </c>
      <c r="V10952" t="s">
        <v>2345</v>
      </c>
      <c r="W10952">
        <v>5004</v>
      </c>
      <c r="X10952">
        <v>0</v>
      </c>
      <c r="Y10952">
        <v>408026</v>
      </c>
      <c r="Z10952">
        <v>20240823</v>
      </c>
      <c r="AA10952">
        <v>2402200357</v>
      </c>
      <c r="AB10952">
        <v>6</v>
      </c>
      <c r="AC10952" t="s">
        <v>2281</v>
      </c>
      <c r="AD10952" t="s">
        <v>2281</v>
      </c>
      <c r="AE10952">
        <v>42130</v>
      </c>
      <c r="AF10952" t="s">
        <v>7830</v>
      </c>
      <c r="AG10952" t="s">
        <v>118</v>
      </c>
      <c r="AH10952">
        <v>260</v>
      </c>
    </row>
    <row r="10953" spans="1:34" hidden="1" x14ac:dyDescent="0.25">
      <c r="A10953" t="str">
        <f t="shared" si="513"/>
        <v>40 2 3 33 1 3 45 0 0 1905019 408271</v>
      </c>
      <c r="B10953" t="str">
        <f t="shared" si="514"/>
        <v>40 2 3 33 1 3 45 0 0 1905019 408235</v>
      </c>
      <c r="C10953" t="str">
        <f t="shared" si="515"/>
        <v>40 2 3 33 1 3 45 0 0 1905019</v>
      </c>
      <c r="D10953">
        <v>40</v>
      </c>
      <c r="E10953">
        <v>2</v>
      </c>
      <c r="F10953">
        <v>3</v>
      </c>
      <c r="G10953">
        <v>33</v>
      </c>
      <c r="H10953">
        <v>1</v>
      </c>
      <c r="I10953">
        <v>3</v>
      </c>
      <c r="J10953">
        <v>45</v>
      </c>
      <c r="K10953">
        <v>0</v>
      </c>
      <c r="L10953" t="s">
        <v>147</v>
      </c>
      <c r="M10953" t="s">
        <v>240</v>
      </c>
      <c r="N10953" s="13">
        <v>4315783</v>
      </c>
      <c r="O10953">
        <v>408271</v>
      </c>
      <c r="P10953">
        <v>2024</v>
      </c>
      <c r="Q10953">
        <v>1053830046</v>
      </c>
      <c r="R10953" t="s">
        <v>2178</v>
      </c>
      <c r="S10953" s="13">
        <v>4315783</v>
      </c>
      <c r="T10953">
        <v>0</v>
      </c>
      <c r="U10953" t="s">
        <v>7915</v>
      </c>
      <c r="V10953" t="s">
        <v>2345</v>
      </c>
      <c r="W10953">
        <v>5004</v>
      </c>
      <c r="X10953">
        <v>0</v>
      </c>
      <c r="Y10953">
        <v>408235</v>
      </c>
      <c r="Z10953">
        <v>20240826</v>
      </c>
      <c r="AA10953">
        <v>2406270805</v>
      </c>
      <c r="AB10953">
        <v>2</v>
      </c>
      <c r="AC10953" t="s">
        <v>2281</v>
      </c>
      <c r="AD10953" t="s">
        <v>2281</v>
      </c>
      <c r="AE10953">
        <v>42130</v>
      </c>
      <c r="AF10953" t="s">
        <v>7830</v>
      </c>
      <c r="AG10953" t="s">
        <v>118</v>
      </c>
      <c r="AH10953">
        <v>260</v>
      </c>
    </row>
    <row r="10954" spans="1:34" hidden="1" x14ac:dyDescent="0.25">
      <c r="A10954" t="str">
        <f t="shared" si="513"/>
        <v>40 1 3 22 1 203 51 42 0 1906004 408272</v>
      </c>
      <c r="B10954" t="str">
        <f t="shared" si="514"/>
        <v>40 1 3 22 1 203 51 42 0 1906004 408272</v>
      </c>
      <c r="C10954" t="str">
        <f t="shared" si="515"/>
        <v>40 1 3 22 1 203 51 42 0 1906004</v>
      </c>
      <c r="D10954">
        <v>40</v>
      </c>
      <c r="E10954">
        <v>1</v>
      </c>
      <c r="F10954">
        <v>3</v>
      </c>
      <c r="G10954">
        <v>22</v>
      </c>
      <c r="H10954">
        <v>1</v>
      </c>
      <c r="I10954">
        <v>203</v>
      </c>
      <c r="J10954">
        <v>51</v>
      </c>
      <c r="K10954">
        <v>42</v>
      </c>
      <c r="L10954" t="s">
        <v>147</v>
      </c>
      <c r="M10954" t="s">
        <v>236</v>
      </c>
      <c r="N10954" s="13">
        <v>485950.01</v>
      </c>
      <c r="O10954">
        <v>408272</v>
      </c>
      <c r="P10954">
        <v>2024</v>
      </c>
      <c r="Q10954">
        <v>817000248</v>
      </c>
      <c r="R10954" t="s">
        <v>2159</v>
      </c>
      <c r="S10954" s="13">
        <v>720779.69</v>
      </c>
      <c r="T10954">
        <v>0</v>
      </c>
      <c r="U10954" t="s">
        <v>7929</v>
      </c>
      <c r="V10954" t="s">
        <v>2342</v>
      </c>
      <c r="W10954">
        <v>5004</v>
      </c>
      <c r="X10954">
        <v>0</v>
      </c>
      <c r="Y10954">
        <v>408272</v>
      </c>
      <c r="Z10954">
        <v>20240826</v>
      </c>
      <c r="AA10954">
        <v>0</v>
      </c>
      <c r="AB10954">
        <v>0</v>
      </c>
      <c r="AC10954" t="s">
        <v>2281</v>
      </c>
      <c r="AD10954" t="s">
        <v>2281</v>
      </c>
      <c r="AE10954">
        <v>41143</v>
      </c>
      <c r="AF10954" t="s">
        <v>2281</v>
      </c>
      <c r="AG10954" t="s">
        <v>113</v>
      </c>
      <c r="AH10954">
        <v>400</v>
      </c>
    </row>
    <row r="10955" spans="1:34" hidden="1" x14ac:dyDescent="0.25">
      <c r="A10955" t="str">
        <f t="shared" si="513"/>
        <v>40 1 3 33 1 203 51 41 0 1906004 408272</v>
      </c>
      <c r="B10955" t="str">
        <f t="shared" si="514"/>
        <v>40 1 3 33 1 203 51 41 0 1906004 408272</v>
      </c>
      <c r="C10955" t="str">
        <f t="shared" si="515"/>
        <v>40 1 3 33 1 203 51 41 0 1906004</v>
      </c>
      <c r="D10955">
        <v>40</v>
      </c>
      <c r="E10955">
        <v>1</v>
      </c>
      <c r="F10955">
        <v>3</v>
      </c>
      <c r="G10955">
        <v>33</v>
      </c>
      <c r="H10955">
        <v>1</v>
      </c>
      <c r="I10955">
        <v>203</v>
      </c>
      <c r="J10955">
        <v>51</v>
      </c>
      <c r="K10955">
        <v>41</v>
      </c>
      <c r="L10955" t="s">
        <v>147</v>
      </c>
      <c r="M10955" t="s">
        <v>236</v>
      </c>
      <c r="N10955" s="13">
        <v>234829.68</v>
      </c>
      <c r="O10955">
        <v>408272</v>
      </c>
      <c r="P10955">
        <v>2024</v>
      </c>
      <c r="Q10955">
        <v>817000248</v>
      </c>
      <c r="R10955" t="s">
        <v>2159</v>
      </c>
      <c r="S10955" s="13">
        <v>720779.69</v>
      </c>
      <c r="T10955">
        <v>0</v>
      </c>
      <c r="U10955" t="s">
        <v>7929</v>
      </c>
      <c r="V10955" t="s">
        <v>2342</v>
      </c>
      <c r="W10955">
        <v>5004</v>
      </c>
      <c r="X10955">
        <v>0</v>
      </c>
      <c r="Y10955">
        <v>408272</v>
      </c>
      <c r="Z10955">
        <v>20240826</v>
      </c>
      <c r="AA10955">
        <v>0</v>
      </c>
      <c r="AB10955">
        <v>0</v>
      </c>
      <c r="AC10955" t="s">
        <v>2281</v>
      </c>
      <c r="AD10955" t="s">
        <v>2281</v>
      </c>
      <c r="AE10955">
        <v>41131</v>
      </c>
      <c r="AF10955" t="s">
        <v>2281</v>
      </c>
      <c r="AG10955" t="s">
        <v>117</v>
      </c>
      <c r="AH10955">
        <v>400</v>
      </c>
    </row>
    <row r="10956" spans="1:34" hidden="1" x14ac:dyDescent="0.25">
      <c r="A10956" t="str">
        <f t="shared" si="513"/>
        <v>40 1 3 22 1 203 51 44 0 1906004 408273</v>
      </c>
      <c r="B10956" t="str">
        <f t="shared" si="514"/>
        <v>40 1 3 22 1 203 51 44 0 1906004 408311</v>
      </c>
      <c r="C10956" t="str">
        <f t="shared" si="515"/>
        <v>40 1 3 22 1 203 51 44 0 1906004</v>
      </c>
      <c r="D10956">
        <v>40</v>
      </c>
      <c r="E10956">
        <v>1</v>
      </c>
      <c r="F10956">
        <v>3</v>
      </c>
      <c r="G10956">
        <v>22</v>
      </c>
      <c r="H10956">
        <v>1</v>
      </c>
      <c r="I10956">
        <v>203</v>
      </c>
      <c r="J10956">
        <v>51</v>
      </c>
      <c r="K10956">
        <v>44</v>
      </c>
      <c r="L10956" t="s">
        <v>147</v>
      </c>
      <c r="M10956" t="s">
        <v>236</v>
      </c>
      <c r="N10956" s="13">
        <v>93438.05</v>
      </c>
      <c r="O10956">
        <v>408273</v>
      </c>
      <c r="P10956">
        <v>2024</v>
      </c>
      <c r="Q10956">
        <v>817000248</v>
      </c>
      <c r="R10956" t="s">
        <v>2159</v>
      </c>
      <c r="S10956" s="13">
        <v>125205.75</v>
      </c>
      <c r="T10956">
        <v>0</v>
      </c>
      <c r="U10956" t="s">
        <v>7929</v>
      </c>
      <c r="V10956" t="s">
        <v>2342</v>
      </c>
      <c r="W10956">
        <v>5004</v>
      </c>
      <c r="X10956">
        <v>0</v>
      </c>
      <c r="Y10956">
        <v>408311</v>
      </c>
      <c r="Z10956">
        <v>20240826</v>
      </c>
      <c r="AA10956">
        <v>0</v>
      </c>
      <c r="AB10956">
        <v>0</v>
      </c>
      <c r="AC10956" t="s">
        <v>2281</v>
      </c>
      <c r="AD10956" t="s">
        <v>2281</v>
      </c>
      <c r="AE10956">
        <v>41151</v>
      </c>
      <c r="AF10956" t="s">
        <v>2281</v>
      </c>
      <c r="AG10956" t="s">
        <v>115</v>
      </c>
      <c r="AH10956">
        <v>400</v>
      </c>
    </row>
    <row r="10957" spans="1:34" hidden="1" x14ac:dyDescent="0.25">
      <c r="A10957" t="str">
        <f t="shared" si="513"/>
        <v>40 1 3 22 1 203 51 45 0 1906004 408273</v>
      </c>
      <c r="B10957" t="str">
        <f t="shared" si="514"/>
        <v>40 1 3 22 1 203 51 45 0 1906004 408311</v>
      </c>
      <c r="C10957" t="str">
        <f t="shared" si="515"/>
        <v>40 1 3 22 1 203 51 45 0 1906004</v>
      </c>
      <c r="D10957">
        <v>40</v>
      </c>
      <c r="E10957">
        <v>1</v>
      </c>
      <c r="F10957">
        <v>3</v>
      </c>
      <c r="G10957">
        <v>22</v>
      </c>
      <c r="H10957">
        <v>1</v>
      </c>
      <c r="I10957">
        <v>203</v>
      </c>
      <c r="J10957">
        <v>51</v>
      </c>
      <c r="K10957">
        <v>45</v>
      </c>
      <c r="L10957" t="s">
        <v>147</v>
      </c>
      <c r="M10957" t="s">
        <v>236</v>
      </c>
      <c r="N10957" s="13">
        <v>12441.42</v>
      </c>
      <c r="O10957">
        <v>408273</v>
      </c>
      <c r="P10957">
        <v>2024</v>
      </c>
      <c r="Q10957">
        <v>817000248</v>
      </c>
      <c r="R10957" t="s">
        <v>2159</v>
      </c>
      <c r="S10957" s="13">
        <v>125205.75</v>
      </c>
      <c r="T10957">
        <v>0</v>
      </c>
      <c r="U10957" t="s">
        <v>7929</v>
      </c>
      <c r="V10957" t="s">
        <v>2342</v>
      </c>
      <c r="W10957">
        <v>5004</v>
      </c>
      <c r="X10957">
        <v>0</v>
      </c>
      <c r="Y10957">
        <v>408311</v>
      </c>
      <c r="Z10957">
        <v>20240826</v>
      </c>
      <c r="AA10957">
        <v>0</v>
      </c>
      <c r="AB10957">
        <v>0</v>
      </c>
      <c r="AC10957" t="s">
        <v>2281</v>
      </c>
      <c r="AD10957" t="s">
        <v>2281</v>
      </c>
      <c r="AE10957">
        <v>41162</v>
      </c>
      <c r="AF10957" t="s">
        <v>2281</v>
      </c>
      <c r="AG10957" t="s">
        <v>116</v>
      </c>
      <c r="AH10957">
        <v>400</v>
      </c>
    </row>
    <row r="10958" spans="1:34" hidden="1" x14ac:dyDescent="0.25">
      <c r="A10958" t="str">
        <f t="shared" si="513"/>
        <v>40 1 3 22 1 203 51 46 0 1906004 408273</v>
      </c>
      <c r="B10958" t="str">
        <f t="shared" si="514"/>
        <v>40 1 3 22 1 203 51 46 0 1906004 408311</v>
      </c>
      <c r="C10958" t="str">
        <f t="shared" si="515"/>
        <v>40 1 3 22 1 203 51 46 0 1906004</v>
      </c>
      <c r="D10958">
        <v>40</v>
      </c>
      <c r="E10958">
        <v>1</v>
      </c>
      <c r="F10958">
        <v>3</v>
      </c>
      <c r="G10958">
        <v>22</v>
      </c>
      <c r="H10958">
        <v>1</v>
      </c>
      <c r="I10958">
        <v>203</v>
      </c>
      <c r="J10958">
        <v>51</v>
      </c>
      <c r="K10958">
        <v>46</v>
      </c>
      <c r="L10958" t="s">
        <v>147</v>
      </c>
      <c r="M10958" t="s">
        <v>236</v>
      </c>
      <c r="N10958" s="13">
        <v>6053.76</v>
      </c>
      <c r="O10958">
        <v>408273</v>
      </c>
      <c r="P10958">
        <v>2024</v>
      </c>
      <c r="Q10958">
        <v>817000248</v>
      </c>
      <c r="R10958" t="s">
        <v>2159</v>
      </c>
      <c r="S10958" s="13">
        <v>125205.75</v>
      </c>
      <c r="T10958">
        <v>0</v>
      </c>
      <c r="U10958" t="s">
        <v>7929</v>
      </c>
      <c r="V10958" t="s">
        <v>2342</v>
      </c>
      <c r="W10958">
        <v>5004</v>
      </c>
      <c r="X10958">
        <v>0</v>
      </c>
      <c r="Y10958">
        <v>408311</v>
      </c>
      <c r="Z10958">
        <v>20240826</v>
      </c>
      <c r="AA10958">
        <v>0</v>
      </c>
      <c r="AB10958">
        <v>0</v>
      </c>
      <c r="AC10958" t="s">
        <v>2281</v>
      </c>
      <c r="AD10958" t="s">
        <v>2281</v>
      </c>
      <c r="AE10958">
        <v>41163</v>
      </c>
      <c r="AF10958" t="s">
        <v>7827</v>
      </c>
      <c r="AG10958" t="s">
        <v>601</v>
      </c>
      <c r="AH10958">
        <v>400</v>
      </c>
    </row>
    <row r="10959" spans="1:34" hidden="1" x14ac:dyDescent="0.25">
      <c r="A10959" t="str">
        <f t="shared" si="513"/>
        <v>40 1 3 22 1 203 51 47 0 1906004 408273</v>
      </c>
      <c r="B10959" t="str">
        <f t="shared" si="514"/>
        <v>40 1 3 22 1 203 51 47 0 1906004 408311</v>
      </c>
      <c r="C10959" t="str">
        <f t="shared" si="515"/>
        <v>40 1 3 22 1 203 51 47 0 1906004</v>
      </c>
      <c r="D10959">
        <v>40</v>
      </c>
      <c r="E10959">
        <v>1</v>
      </c>
      <c r="F10959">
        <v>3</v>
      </c>
      <c r="G10959">
        <v>22</v>
      </c>
      <c r="H10959">
        <v>1</v>
      </c>
      <c r="I10959">
        <v>203</v>
      </c>
      <c r="J10959">
        <v>51</v>
      </c>
      <c r="K10959">
        <v>47</v>
      </c>
      <c r="L10959" t="s">
        <v>147</v>
      </c>
      <c r="M10959" t="s">
        <v>236</v>
      </c>
      <c r="N10959" s="13">
        <v>13272.52</v>
      </c>
      <c r="O10959">
        <v>408273</v>
      </c>
      <c r="P10959">
        <v>2024</v>
      </c>
      <c r="Q10959">
        <v>817000248</v>
      </c>
      <c r="R10959" t="s">
        <v>2159</v>
      </c>
      <c r="S10959" s="13">
        <v>125205.75</v>
      </c>
      <c r="T10959">
        <v>0</v>
      </c>
      <c r="U10959" t="s">
        <v>7929</v>
      </c>
      <c r="V10959" t="s">
        <v>2342</v>
      </c>
      <c r="W10959">
        <v>5004</v>
      </c>
      <c r="X10959">
        <v>0</v>
      </c>
      <c r="Y10959">
        <v>408311</v>
      </c>
      <c r="Z10959">
        <v>20240826</v>
      </c>
      <c r="AA10959">
        <v>0</v>
      </c>
      <c r="AB10959">
        <v>0</v>
      </c>
      <c r="AC10959" t="s">
        <v>2281</v>
      </c>
      <c r="AD10959" t="s">
        <v>2281</v>
      </c>
      <c r="AE10959">
        <v>41140</v>
      </c>
      <c r="AF10959" t="s">
        <v>7827</v>
      </c>
      <c r="AG10959" t="s">
        <v>600</v>
      </c>
      <c r="AH10959">
        <v>400</v>
      </c>
    </row>
    <row r="10960" spans="1:34" hidden="1" x14ac:dyDescent="0.25">
      <c r="A10960" t="str">
        <f t="shared" si="513"/>
        <v>40 1 3 22 1 203 51 42 0 1906004 408274</v>
      </c>
      <c r="B10960" t="str">
        <f t="shared" si="514"/>
        <v>40 1 3 22 1 203 51 42 0 1906004 408273</v>
      </c>
      <c r="C10960" t="str">
        <f t="shared" si="515"/>
        <v>40 1 3 22 1 203 51 42 0 1906004</v>
      </c>
      <c r="D10960">
        <v>40</v>
      </c>
      <c r="E10960">
        <v>1</v>
      </c>
      <c r="F10960">
        <v>3</v>
      </c>
      <c r="G10960">
        <v>22</v>
      </c>
      <c r="H10960">
        <v>1</v>
      </c>
      <c r="I10960">
        <v>203</v>
      </c>
      <c r="J10960">
        <v>51</v>
      </c>
      <c r="K10960">
        <v>42</v>
      </c>
      <c r="L10960" t="s">
        <v>147</v>
      </c>
      <c r="M10960" t="s">
        <v>236</v>
      </c>
      <c r="N10960" s="13">
        <v>322765662.73000002</v>
      </c>
      <c r="O10960">
        <v>408274</v>
      </c>
      <c r="P10960">
        <v>2024</v>
      </c>
      <c r="Q10960">
        <v>830003564</v>
      </c>
      <c r="R10960" t="s">
        <v>2160</v>
      </c>
      <c r="S10960" s="13">
        <v>478738410.5</v>
      </c>
      <c r="T10960">
        <v>0</v>
      </c>
      <c r="U10960" t="s">
        <v>7929</v>
      </c>
      <c r="V10960" t="s">
        <v>2342</v>
      </c>
      <c r="W10960">
        <v>5004</v>
      </c>
      <c r="X10960">
        <v>0</v>
      </c>
      <c r="Y10960">
        <v>408273</v>
      </c>
      <c r="Z10960">
        <v>20240826</v>
      </c>
      <c r="AA10960">
        <v>0</v>
      </c>
      <c r="AB10960">
        <v>0</v>
      </c>
      <c r="AC10960" t="s">
        <v>2281</v>
      </c>
      <c r="AD10960" t="s">
        <v>2281</v>
      </c>
      <c r="AE10960">
        <v>41143</v>
      </c>
      <c r="AF10960" t="s">
        <v>2281</v>
      </c>
      <c r="AG10960" t="s">
        <v>113</v>
      </c>
      <c r="AH10960">
        <v>400</v>
      </c>
    </row>
    <row r="10961" spans="1:34" hidden="1" x14ac:dyDescent="0.25">
      <c r="A10961" t="str">
        <f t="shared" si="513"/>
        <v>40 1 3 33 1 203 51 41 0 1906004 408274</v>
      </c>
      <c r="B10961" t="str">
        <f t="shared" si="514"/>
        <v>40 1 3 33 1 203 51 41 0 1906004 408273</v>
      </c>
      <c r="C10961" t="str">
        <f t="shared" si="515"/>
        <v>40 1 3 33 1 203 51 41 0 1906004</v>
      </c>
      <c r="D10961">
        <v>40</v>
      </c>
      <c r="E10961">
        <v>1</v>
      </c>
      <c r="F10961">
        <v>3</v>
      </c>
      <c r="G10961">
        <v>33</v>
      </c>
      <c r="H10961">
        <v>1</v>
      </c>
      <c r="I10961">
        <v>203</v>
      </c>
      <c r="J10961">
        <v>51</v>
      </c>
      <c r="K10961">
        <v>41</v>
      </c>
      <c r="L10961" t="s">
        <v>147</v>
      </c>
      <c r="M10961" t="s">
        <v>236</v>
      </c>
      <c r="N10961" s="13">
        <v>155972747.77000001</v>
      </c>
      <c r="O10961">
        <v>408274</v>
      </c>
      <c r="P10961">
        <v>2024</v>
      </c>
      <c r="Q10961">
        <v>830003564</v>
      </c>
      <c r="R10961" t="s">
        <v>2160</v>
      </c>
      <c r="S10961" s="13">
        <v>478738410.5</v>
      </c>
      <c r="T10961">
        <v>0</v>
      </c>
      <c r="U10961" t="s">
        <v>7929</v>
      </c>
      <c r="V10961" t="s">
        <v>2342</v>
      </c>
      <c r="W10961">
        <v>5004</v>
      </c>
      <c r="X10961">
        <v>0</v>
      </c>
      <c r="Y10961">
        <v>408273</v>
      </c>
      <c r="Z10961">
        <v>20240826</v>
      </c>
      <c r="AA10961">
        <v>0</v>
      </c>
      <c r="AB10961">
        <v>0</v>
      </c>
      <c r="AC10961" t="s">
        <v>2281</v>
      </c>
      <c r="AD10961" t="s">
        <v>2281</v>
      </c>
      <c r="AE10961">
        <v>41131</v>
      </c>
      <c r="AF10961" t="s">
        <v>2281</v>
      </c>
      <c r="AG10961" t="s">
        <v>117</v>
      </c>
      <c r="AH10961">
        <v>400</v>
      </c>
    </row>
    <row r="10962" spans="1:34" hidden="1" x14ac:dyDescent="0.25">
      <c r="A10962" t="str">
        <f t="shared" si="513"/>
        <v>40 1 3 22 1 203 51 44 0 1906004 408275</v>
      </c>
      <c r="B10962" t="str">
        <f t="shared" si="514"/>
        <v>40 1 3 22 1 203 51 44 0 1906004 408312</v>
      </c>
      <c r="C10962" t="str">
        <f t="shared" si="515"/>
        <v>40 1 3 22 1 203 51 44 0 1906004</v>
      </c>
      <c r="D10962">
        <v>40</v>
      </c>
      <c r="E10962">
        <v>1</v>
      </c>
      <c r="F10962">
        <v>3</v>
      </c>
      <c r="G10962">
        <v>22</v>
      </c>
      <c r="H10962">
        <v>1</v>
      </c>
      <c r="I10962">
        <v>203</v>
      </c>
      <c r="J10962">
        <v>51</v>
      </c>
      <c r="K10962">
        <v>44</v>
      </c>
      <c r="L10962" t="s">
        <v>147</v>
      </c>
      <c r="M10962" t="s">
        <v>236</v>
      </c>
      <c r="N10962" s="13">
        <v>62061103.799999997</v>
      </c>
      <c r="O10962">
        <v>408275</v>
      </c>
      <c r="P10962">
        <v>2024</v>
      </c>
      <c r="Q10962">
        <v>830003564</v>
      </c>
      <c r="R10962" t="s">
        <v>2160</v>
      </c>
      <c r="S10962" s="13">
        <v>83161061.799999997</v>
      </c>
      <c r="T10962">
        <v>0</v>
      </c>
      <c r="U10962" t="s">
        <v>7929</v>
      </c>
      <c r="V10962" t="s">
        <v>2342</v>
      </c>
      <c r="W10962">
        <v>5004</v>
      </c>
      <c r="X10962">
        <v>0</v>
      </c>
      <c r="Y10962">
        <v>408312</v>
      </c>
      <c r="Z10962">
        <v>20240826</v>
      </c>
      <c r="AA10962">
        <v>0</v>
      </c>
      <c r="AB10962">
        <v>0</v>
      </c>
      <c r="AC10962" t="s">
        <v>2281</v>
      </c>
      <c r="AD10962" t="s">
        <v>2281</v>
      </c>
      <c r="AE10962">
        <v>41151</v>
      </c>
      <c r="AF10962" t="s">
        <v>2281</v>
      </c>
      <c r="AG10962" t="s">
        <v>115</v>
      </c>
      <c r="AH10962">
        <v>400</v>
      </c>
    </row>
    <row r="10963" spans="1:34" hidden="1" x14ac:dyDescent="0.25">
      <c r="A10963" t="str">
        <f t="shared" si="513"/>
        <v>40 1 3 22 1 203 51 45 0 1906004 408275</v>
      </c>
      <c r="B10963" t="str">
        <f t="shared" si="514"/>
        <v>40 1 3 22 1 203 51 45 0 1906004 408312</v>
      </c>
      <c r="C10963" t="str">
        <f t="shared" si="515"/>
        <v>40 1 3 22 1 203 51 45 0 1906004</v>
      </c>
      <c r="D10963">
        <v>40</v>
      </c>
      <c r="E10963">
        <v>1</v>
      </c>
      <c r="F10963">
        <v>3</v>
      </c>
      <c r="G10963">
        <v>22</v>
      </c>
      <c r="H10963">
        <v>1</v>
      </c>
      <c r="I10963">
        <v>203</v>
      </c>
      <c r="J10963">
        <v>51</v>
      </c>
      <c r="K10963">
        <v>45</v>
      </c>
      <c r="L10963" t="s">
        <v>147</v>
      </c>
      <c r="M10963" t="s">
        <v>236</v>
      </c>
      <c r="N10963" s="13">
        <v>8263533.3899999997</v>
      </c>
      <c r="O10963">
        <v>408275</v>
      </c>
      <c r="P10963">
        <v>2024</v>
      </c>
      <c r="Q10963">
        <v>830003564</v>
      </c>
      <c r="R10963" t="s">
        <v>2160</v>
      </c>
      <c r="S10963" s="13">
        <v>83161061.799999997</v>
      </c>
      <c r="T10963">
        <v>0</v>
      </c>
      <c r="U10963" t="s">
        <v>7929</v>
      </c>
      <c r="V10963" t="s">
        <v>2342</v>
      </c>
      <c r="W10963">
        <v>5004</v>
      </c>
      <c r="X10963">
        <v>0</v>
      </c>
      <c r="Y10963">
        <v>408312</v>
      </c>
      <c r="Z10963">
        <v>20240826</v>
      </c>
      <c r="AA10963">
        <v>0</v>
      </c>
      <c r="AB10963">
        <v>0</v>
      </c>
      <c r="AC10963" t="s">
        <v>2281</v>
      </c>
      <c r="AD10963" t="s">
        <v>2281</v>
      </c>
      <c r="AE10963">
        <v>41162</v>
      </c>
      <c r="AF10963" t="s">
        <v>2281</v>
      </c>
      <c r="AG10963" t="s">
        <v>116</v>
      </c>
      <c r="AH10963">
        <v>400</v>
      </c>
    </row>
    <row r="10964" spans="1:34" hidden="1" x14ac:dyDescent="0.25">
      <c r="A10964" t="str">
        <f t="shared" si="513"/>
        <v>40 1 3 22 1 203 51 46 0 1906004 408275</v>
      </c>
      <c r="B10964" t="str">
        <f t="shared" si="514"/>
        <v>40 1 3 22 1 203 51 46 0 1906004 408312</v>
      </c>
      <c r="C10964" t="str">
        <f t="shared" si="515"/>
        <v>40 1 3 22 1 203 51 46 0 1906004</v>
      </c>
      <c r="D10964">
        <v>40</v>
      </c>
      <c r="E10964">
        <v>1</v>
      </c>
      <c r="F10964">
        <v>3</v>
      </c>
      <c r="G10964">
        <v>22</v>
      </c>
      <c r="H10964">
        <v>1</v>
      </c>
      <c r="I10964">
        <v>203</v>
      </c>
      <c r="J10964">
        <v>51</v>
      </c>
      <c r="K10964">
        <v>46</v>
      </c>
      <c r="L10964" t="s">
        <v>147</v>
      </c>
      <c r="M10964" t="s">
        <v>236</v>
      </c>
      <c r="N10964" s="13">
        <v>4020877.52</v>
      </c>
      <c r="O10964">
        <v>408275</v>
      </c>
      <c r="P10964">
        <v>2024</v>
      </c>
      <c r="Q10964">
        <v>830003564</v>
      </c>
      <c r="R10964" t="s">
        <v>2160</v>
      </c>
      <c r="S10964" s="13">
        <v>83161061.799999997</v>
      </c>
      <c r="T10964">
        <v>0</v>
      </c>
      <c r="U10964" t="s">
        <v>7929</v>
      </c>
      <c r="V10964" t="s">
        <v>2342</v>
      </c>
      <c r="W10964">
        <v>5004</v>
      </c>
      <c r="X10964">
        <v>0</v>
      </c>
      <c r="Y10964">
        <v>408312</v>
      </c>
      <c r="Z10964">
        <v>20240826</v>
      </c>
      <c r="AA10964">
        <v>0</v>
      </c>
      <c r="AB10964">
        <v>0</v>
      </c>
      <c r="AC10964" t="s">
        <v>2281</v>
      </c>
      <c r="AD10964" t="s">
        <v>2281</v>
      </c>
      <c r="AE10964">
        <v>41163</v>
      </c>
      <c r="AF10964" t="s">
        <v>7827</v>
      </c>
      <c r="AG10964" t="s">
        <v>601</v>
      </c>
      <c r="AH10964">
        <v>400</v>
      </c>
    </row>
    <row r="10965" spans="1:34" hidden="1" x14ac:dyDescent="0.25">
      <c r="A10965" t="str">
        <f t="shared" si="513"/>
        <v>40 1 3 22 1 203 51 47 0 1906004 408275</v>
      </c>
      <c r="B10965" t="str">
        <f t="shared" si="514"/>
        <v>40 1 3 22 1 203 51 47 0 1906004 408312</v>
      </c>
      <c r="C10965" t="str">
        <f t="shared" si="515"/>
        <v>40 1 3 22 1 203 51 47 0 1906004</v>
      </c>
      <c r="D10965">
        <v>40</v>
      </c>
      <c r="E10965">
        <v>1</v>
      </c>
      <c r="F10965">
        <v>3</v>
      </c>
      <c r="G10965">
        <v>22</v>
      </c>
      <c r="H10965">
        <v>1</v>
      </c>
      <c r="I10965">
        <v>203</v>
      </c>
      <c r="J10965">
        <v>51</v>
      </c>
      <c r="K10965">
        <v>47</v>
      </c>
      <c r="L10965" t="s">
        <v>147</v>
      </c>
      <c r="M10965" t="s">
        <v>236</v>
      </c>
      <c r="N10965" s="13">
        <v>8815547.0899999999</v>
      </c>
      <c r="O10965">
        <v>408275</v>
      </c>
      <c r="P10965">
        <v>2024</v>
      </c>
      <c r="Q10965">
        <v>830003564</v>
      </c>
      <c r="R10965" t="s">
        <v>2160</v>
      </c>
      <c r="S10965" s="13">
        <v>83161061.799999997</v>
      </c>
      <c r="T10965">
        <v>0</v>
      </c>
      <c r="U10965" t="s">
        <v>7929</v>
      </c>
      <c r="V10965" t="s">
        <v>2342</v>
      </c>
      <c r="W10965">
        <v>5004</v>
      </c>
      <c r="X10965">
        <v>0</v>
      </c>
      <c r="Y10965">
        <v>408312</v>
      </c>
      <c r="Z10965">
        <v>20240826</v>
      </c>
      <c r="AA10965">
        <v>0</v>
      </c>
      <c r="AB10965">
        <v>0</v>
      </c>
      <c r="AC10965" t="s">
        <v>2281</v>
      </c>
      <c r="AD10965" t="s">
        <v>2281</v>
      </c>
      <c r="AE10965">
        <v>41140</v>
      </c>
      <c r="AF10965" t="s">
        <v>7827</v>
      </c>
      <c r="AG10965" t="s">
        <v>600</v>
      </c>
      <c r="AH10965">
        <v>400</v>
      </c>
    </row>
    <row r="10966" spans="1:34" hidden="1" x14ac:dyDescent="0.25">
      <c r="A10966" t="str">
        <f t="shared" si="513"/>
        <v>40 1 3 22 1 203 51 42 0 1906004 408276</v>
      </c>
      <c r="B10966" t="str">
        <f t="shared" si="514"/>
        <v>40 1 3 22 1 203 51 42 0 1906004 408274</v>
      </c>
      <c r="C10966" t="str">
        <f t="shared" si="515"/>
        <v>40 1 3 22 1 203 51 42 0 1906004</v>
      </c>
      <c r="D10966">
        <v>40</v>
      </c>
      <c r="E10966">
        <v>1</v>
      </c>
      <c r="F10966">
        <v>3</v>
      </c>
      <c r="G10966">
        <v>22</v>
      </c>
      <c r="H10966">
        <v>1</v>
      </c>
      <c r="I10966">
        <v>203</v>
      </c>
      <c r="J10966">
        <v>51</v>
      </c>
      <c r="K10966">
        <v>42</v>
      </c>
      <c r="L10966" t="s">
        <v>147</v>
      </c>
      <c r="M10966" t="s">
        <v>236</v>
      </c>
      <c r="N10966" s="13">
        <v>2013669577.51</v>
      </c>
      <c r="O10966">
        <v>408276</v>
      </c>
      <c r="P10966">
        <v>2024</v>
      </c>
      <c r="Q10966">
        <v>800088702</v>
      </c>
      <c r="R10966" t="s">
        <v>2161</v>
      </c>
      <c r="S10966" s="13">
        <v>2986751950.8099999</v>
      </c>
      <c r="T10966">
        <v>0</v>
      </c>
      <c r="U10966" t="s">
        <v>7929</v>
      </c>
      <c r="V10966" t="s">
        <v>2342</v>
      </c>
      <c r="W10966">
        <v>5004</v>
      </c>
      <c r="X10966">
        <v>0</v>
      </c>
      <c r="Y10966">
        <v>408274</v>
      </c>
      <c r="Z10966">
        <v>20240826</v>
      </c>
      <c r="AA10966">
        <v>0</v>
      </c>
      <c r="AB10966">
        <v>0</v>
      </c>
      <c r="AC10966" t="s">
        <v>2281</v>
      </c>
      <c r="AD10966" t="s">
        <v>2281</v>
      </c>
      <c r="AE10966">
        <v>41143</v>
      </c>
      <c r="AF10966" t="s">
        <v>2281</v>
      </c>
      <c r="AG10966" t="s">
        <v>113</v>
      </c>
      <c r="AH10966">
        <v>400</v>
      </c>
    </row>
    <row r="10967" spans="1:34" hidden="1" x14ac:dyDescent="0.25">
      <c r="A10967" t="str">
        <f t="shared" si="513"/>
        <v>40 1 3 33 1 203 51 41 0 1906004 408276</v>
      </c>
      <c r="B10967" t="str">
        <f t="shared" si="514"/>
        <v>40 1 3 33 1 203 51 41 0 1906004 408274</v>
      </c>
      <c r="C10967" t="str">
        <f t="shared" si="515"/>
        <v>40 1 3 33 1 203 51 41 0 1906004</v>
      </c>
      <c r="D10967">
        <v>40</v>
      </c>
      <c r="E10967">
        <v>1</v>
      </c>
      <c r="F10967">
        <v>3</v>
      </c>
      <c r="G10967">
        <v>33</v>
      </c>
      <c r="H10967">
        <v>1</v>
      </c>
      <c r="I10967">
        <v>203</v>
      </c>
      <c r="J10967">
        <v>51</v>
      </c>
      <c r="K10967">
        <v>41</v>
      </c>
      <c r="L10967" t="s">
        <v>147</v>
      </c>
      <c r="M10967" t="s">
        <v>236</v>
      </c>
      <c r="N10967" s="13">
        <v>973082373.29999995</v>
      </c>
      <c r="O10967">
        <v>408276</v>
      </c>
      <c r="P10967">
        <v>2024</v>
      </c>
      <c r="Q10967">
        <v>800088702</v>
      </c>
      <c r="R10967" t="s">
        <v>2161</v>
      </c>
      <c r="S10967" s="13">
        <v>2986751950.8099999</v>
      </c>
      <c r="T10967">
        <v>0</v>
      </c>
      <c r="U10967" t="s">
        <v>7929</v>
      </c>
      <c r="V10967" t="s">
        <v>2342</v>
      </c>
      <c r="W10967">
        <v>5004</v>
      </c>
      <c r="X10967">
        <v>0</v>
      </c>
      <c r="Y10967">
        <v>408274</v>
      </c>
      <c r="Z10967">
        <v>20240826</v>
      </c>
      <c r="AA10967">
        <v>0</v>
      </c>
      <c r="AB10967">
        <v>0</v>
      </c>
      <c r="AC10967" t="s">
        <v>2281</v>
      </c>
      <c r="AD10967" t="s">
        <v>2281</v>
      </c>
      <c r="AE10967">
        <v>41131</v>
      </c>
      <c r="AF10967" t="s">
        <v>2281</v>
      </c>
      <c r="AG10967" t="s">
        <v>117</v>
      </c>
      <c r="AH10967">
        <v>400</v>
      </c>
    </row>
    <row r="10968" spans="1:34" hidden="1" x14ac:dyDescent="0.25">
      <c r="A10968" t="str">
        <f t="shared" si="513"/>
        <v>40 1 3 22 1 203 51 44 0 1906004 408277</v>
      </c>
      <c r="B10968" t="str">
        <f t="shared" si="514"/>
        <v>40 1 3 22 1 203 51 44 0 1906004 408313</v>
      </c>
      <c r="C10968" t="str">
        <f t="shared" si="515"/>
        <v>40 1 3 22 1 203 51 44 0 1906004</v>
      </c>
      <c r="D10968">
        <v>40</v>
      </c>
      <c r="E10968">
        <v>1</v>
      </c>
      <c r="F10968">
        <v>3</v>
      </c>
      <c r="G10968">
        <v>22</v>
      </c>
      <c r="H10968">
        <v>1</v>
      </c>
      <c r="I10968">
        <v>203</v>
      </c>
      <c r="J10968">
        <v>51</v>
      </c>
      <c r="K10968">
        <v>44</v>
      </c>
      <c r="L10968" t="s">
        <v>147</v>
      </c>
      <c r="M10968" t="s">
        <v>236</v>
      </c>
      <c r="N10968" s="13">
        <v>387186653.02999997</v>
      </c>
      <c r="O10968">
        <v>408277</v>
      </c>
      <c r="P10968">
        <v>2024</v>
      </c>
      <c r="Q10968">
        <v>800088702</v>
      </c>
      <c r="R10968" t="s">
        <v>2161</v>
      </c>
      <c r="S10968" s="13">
        <v>518825016.19</v>
      </c>
      <c r="T10968">
        <v>0</v>
      </c>
      <c r="U10968" t="s">
        <v>7929</v>
      </c>
      <c r="V10968" t="s">
        <v>2342</v>
      </c>
      <c r="W10968">
        <v>5004</v>
      </c>
      <c r="X10968">
        <v>0</v>
      </c>
      <c r="Y10968">
        <v>408313</v>
      </c>
      <c r="Z10968">
        <v>20240826</v>
      </c>
      <c r="AA10968">
        <v>0</v>
      </c>
      <c r="AB10968">
        <v>0</v>
      </c>
      <c r="AC10968" t="s">
        <v>2281</v>
      </c>
      <c r="AD10968" t="s">
        <v>2281</v>
      </c>
      <c r="AE10968">
        <v>41151</v>
      </c>
      <c r="AF10968" t="s">
        <v>2281</v>
      </c>
      <c r="AG10968" t="s">
        <v>115</v>
      </c>
      <c r="AH10968">
        <v>400</v>
      </c>
    </row>
    <row r="10969" spans="1:34" hidden="1" x14ac:dyDescent="0.25">
      <c r="A10969" t="str">
        <f t="shared" si="513"/>
        <v>40 1 3 22 1 203 51 45 0 1906004 408277</v>
      </c>
      <c r="B10969" t="str">
        <f t="shared" si="514"/>
        <v>40 1 3 22 1 203 51 45 0 1906004 408313</v>
      </c>
      <c r="C10969" t="str">
        <f t="shared" si="515"/>
        <v>40 1 3 22 1 203 51 45 0 1906004</v>
      </c>
      <c r="D10969">
        <v>40</v>
      </c>
      <c r="E10969">
        <v>1</v>
      </c>
      <c r="F10969">
        <v>3</v>
      </c>
      <c r="G10969">
        <v>22</v>
      </c>
      <c r="H10969">
        <v>1</v>
      </c>
      <c r="I10969">
        <v>203</v>
      </c>
      <c r="J10969">
        <v>51</v>
      </c>
      <c r="K10969">
        <v>45</v>
      </c>
      <c r="L10969" t="s">
        <v>147</v>
      </c>
      <c r="M10969" t="s">
        <v>236</v>
      </c>
      <c r="N10969" s="13">
        <v>51554510.640000001</v>
      </c>
      <c r="O10969">
        <v>408277</v>
      </c>
      <c r="P10969">
        <v>2024</v>
      </c>
      <c r="Q10969">
        <v>800088702</v>
      </c>
      <c r="R10969" t="s">
        <v>2161</v>
      </c>
      <c r="S10969" s="13">
        <v>518825016.19</v>
      </c>
      <c r="T10969">
        <v>0</v>
      </c>
      <c r="U10969" t="s">
        <v>7929</v>
      </c>
      <c r="V10969" t="s">
        <v>2342</v>
      </c>
      <c r="W10969">
        <v>5004</v>
      </c>
      <c r="X10969">
        <v>0</v>
      </c>
      <c r="Y10969">
        <v>408313</v>
      </c>
      <c r="Z10969">
        <v>20240826</v>
      </c>
      <c r="AA10969">
        <v>0</v>
      </c>
      <c r="AB10969">
        <v>0</v>
      </c>
      <c r="AC10969" t="s">
        <v>2281</v>
      </c>
      <c r="AD10969" t="s">
        <v>2281</v>
      </c>
      <c r="AE10969">
        <v>41162</v>
      </c>
      <c r="AF10969" t="s">
        <v>2281</v>
      </c>
      <c r="AG10969" t="s">
        <v>116</v>
      </c>
      <c r="AH10969">
        <v>400</v>
      </c>
    </row>
    <row r="10970" spans="1:34" hidden="1" x14ac:dyDescent="0.25">
      <c r="A10970" t="str">
        <f t="shared" si="513"/>
        <v>40 1 3 22 1 203 51 46 0 1906004 408277</v>
      </c>
      <c r="B10970" t="str">
        <f t="shared" si="514"/>
        <v>40 1 3 22 1 203 51 46 0 1906004 408313</v>
      </c>
      <c r="C10970" t="str">
        <f t="shared" si="515"/>
        <v>40 1 3 22 1 203 51 46 0 1906004</v>
      </c>
      <c r="D10970">
        <v>40</v>
      </c>
      <c r="E10970">
        <v>1</v>
      </c>
      <c r="F10970">
        <v>3</v>
      </c>
      <c r="G10970">
        <v>22</v>
      </c>
      <c r="H10970">
        <v>1</v>
      </c>
      <c r="I10970">
        <v>203</v>
      </c>
      <c r="J10970">
        <v>51</v>
      </c>
      <c r="K10970">
        <v>46</v>
      </c>
      <c r="L10970" t="s">
        <v>147</v>
      </c>
      <c r="M10970" t="s">
        <v>236</v>
      </c>
      <c r="N10970" s="13">
        <v>25085440.239999998</v>
      </c>
      <c r="O10970">
        <v>408277</v>
      </c>
      <c r="P10970">
        <v>2024</v>
      </c>
      <c r="Q10970">
        <v>800088702</v>
      </c>
      <c r="R10970" t="s">
        <v>2161</v>
      </c>
      <c r="S10970" s="13">
        <v>518825016.19</v>
      </c>
      <c r="T10970">
        <v>0</v>
      </c>
      <c r="U10970" t="s">
        <v>7929</v>
      </c>
      <c r="V10970" t="s">
        <v>2342</v>
      </c>
      <c r="W10970">
        <v>5004</v>
      </c>
      <c r="X10970">
        <v>0</v>
      </c>
      <c r="Y10970">
        <v>408313</v>
      </c>
      <c r="Z10970">
        <v>20240826</v>
      </c>
      <c r="AA10970">
        <v>0</v>
      </c>
      <c r="AB10970">
        <v>0</v>
      </c>
      <c r="AC10970" t="s">
        <v>2281</v>
      </c>
      <c r="AD10970" t="s">
        <v>2281</v>
      </c>
      <c r="AE10970">
        <v>41163</v>
      </c>
      <c r="AF10970" t="s">
        <v>7827</v>
      </c>
      <c r="AG10970" t="s">
        <v>601</v>
      </c>
      <c r="AH10970">
        <v>400</v>
      </c>
    </row>
    <row r="10971" spans="1:34" hidden="1" x14ac:dyDescent="0.25">
      <c r="A10971" t="str">
        <f t="shared" si="513"/>
        <v>40 1 3 22 1 203 51 47 0 1906004 408277</v>
      </c>
      <c r="B10971" t="str">
        <f t="shared" si="514"/>
        <v>40 1 3 22 1 203 51 47 0 1906004 408313</v>
      </c>
      <c r="C10971" t="str">
        <f t="shared" si="515"/>
        <v>40 1 3 22 1 203 51 47 0 1906004</v>
      </c>
      <c r="D10971">
        <v>40</v>
      </c>
      <c r="E10971">
        <v>1</v>
      </c>
      <c r="F10971">
        <v>3</v>
      </c>
      <c r="G10971">
        <v>22</v>
      </c>
      <c r="H10971">
        <v>1</v>
      </c>
      <c r="I10971">
        <v>203</v>
      </c>
      <c r="J10971">
        <v>51</v>
      </c>
      <c r="K10971">
        <v>47</v>
      </c>
      <c r="L10971" t="s">
        <v>147</v>
      </c>
      <c r="M10971" t="s">
        <v>236</v>
      </c>
      <c r="N10971" s="13">
        <v>54998412.280000001</v>
      </c>
      <c r="O10971">
        <v>408277</v>
      </c>
      <c r="P10971">
        <v>2024</v>
      </c>
      <c r="Q10971">
        <v>800088702</v>
      </c>
      <c r="R10971" t="s">
        <v>2161</v>
      </c>
      <c r="S10971" s="13">
        <v>518825016.19</v>
      </c>
      <c r="T10971">
        <v>0</v>
      </c>
      <c r="U10971" t="s">
        <v>7929</v>
      </c>
      <c r="V10971" t="s">
        <v>2342</v>
      </c>
      <c r="W10971">
        <v>5004</v>
      </c>
      <c r="X10971">
        <v>0</v>
      </c>
      <c r="Y10971">
        <v>408313</v>
      </c>
      <c r="Z10971">
        <v>20240826</v>
      </c>
      <c r="AA10971">
        <v>0</v>
      </c>
      <c r="AB10971">
        <v>0</v>
      </c>
      <c r="AC10971" t="s">
        <v>2281</v>
      </c>
      <c r="AD10971" t="s">
        <v>2281</v>
      </c>
      <c r="AE10971">
        <v>41140</v>
      </c>
      <c r="AF10971" t="s">
        <v>7827</v>
      </c>
      <c r="AG10971" t="s">
        <v>600</v>
      </c>
      <c r="AH10971">
        <v>400</v>
      </c>
    </row>
    <row r="10972" spans="1:34" hidden="1" x14ac:dyDescent="0.25">
      <c r="A10972" t="str">
        <f t="shared" si="513"/>
        <v>40 1 3 22 1 203 51 42 0 1906004 408278</v>
      </c>
      <c r="B10972" t="str">
        <f t="shared" si="514"/>
        <v>40 1 3 22 1 203 51 42 0 1906004 408275</v>
      </c>
      <c r="C10972" t="str">
        <f t="shared" si="515"/>
        <v>40 1 3 22 1 203 51 42 0 1906004</v>
      </c>
      <c r="D10972">
        <v>40</v>
      </c>
      <c r="E10972">
        <v>1</v>
      </c>
      <c r="F10972">
        <v>3</v>
      </c>
      <c r="G10972">
        <v>22</v>
      </c>
      <c r="H10972">
        <v>1</v>
      </c>
      <c r="I10972">
        <v>203</v>
      </c>
      <c r="J10972">
        <v>51</v>
      </c>
      <c r="K10972">
        <v>42</v>
      </c>
      <c r="L10972" t="s">
        <v>147</v>
      </c>
      <c r="M10972" t="s">
        <v>236</v>
      </c>
      <c r="N10972" s="13">
        <v>3190013522.8800001</v>
      </c>
      <c r="O10972">
        <v>408278</v>
      </c>
      <c r="P10972">
        <v>2024</v>
      </c>
      <c r="Q10972">
        <v>900156264</v>
      </c>
      <c r="R10972" t="s">
        <v>2162</v>
      </c>
      <c r="S10972" s="13">
        <v>4731550408.75</v>
      </c>
      <c r="T10972">
        <v>0</v>
      </c>
      <c r="U10972" t="s">
        <v>7929</v>
      </c>
      <c r="V10972" t="s">
        <v>2342</v>
      </c>
      <c r="W10972">
        <v>5004</v>
      </c>
      <c r="X10972">
        <v>0</v>
      </c>
      <c r="Y10972">
        <v>408275</v>
      </c>
      <c r="Z10972">
        <v>20240826</v>
      </c>
      <c r="AA10972">
        <v>0</v>
      </c>
      <c r="AB10972">
        <v>0</v>
      </c>
      <c r="AC10972" t="s">
        <v>2281</v>
      </c>
      <c r="AD10972" t="s">
        <v>2281</v>
      </c>
      <c r="AE10972">
        <v>41143</v>
      </c>
      <c r="AF10972" t="s">
        <v>2281</v>
      </c>
      <c r="AG10972" t="s">
        <v>113</v>
      </c>
      <c r="AH10972">
        <v>400</v>
      </c>
    </row>
    <row r="10973" spans="1:34" hidden="1" x14ac:dyDescent="0.25">
      <c r="A10973" t="str">
        <f t="shared" si="513"/>
        <v>40 1 3 33 1 203 51 40 0 1906004 408278</v>
      </c>
      <c r="B10973" t="str">
        <f t="shared" si="514"/>
        <v>40 1 3 33 1 203 51 40 0 1906004 408275</v>
      </c>
      <c r="C10973" t="str">
        <f t="shared" si="515"/>
        <v>40 1 3 33 1 203 51 40 0 1906004</v>
      </c>
      <c r="D10973">
        <v>40</v>
      </c>
      <c r="E10973">
        <v>1</v>
      </c>
      <c r="F10973">
        <v>3</v>
      </c>
      <c r="G10973">
        <v>33</v>
      </c>
      <c r="H10973">
        <v>1</v>
      </c>
      <c r="I10973">
        <v>203</v>
      </c>
      <c r="J10973">
        <v>51</v>
      </c>
      <c r="K10973">
        <v>40</v>
      </c>
      <c r="L10973" t="s">
        <v>147</v>
      </c>
      <c r="M10973" t="s">
        <v>236</v>
      </c>
      <c r="N10973" s="13">
        <v>1541536885.8699999</v>
      </c>
      <c r="O10973">
        <v>408278</v>
      </c>
      <c r="P10973">
        <v>2024</v>
      </c>
      <c r="Q10973">
        <v>900156264</v>
      </c>
      <c r="R10973" t="s">
        <v>2162</v>
      </c>
      <c r="S10973" s="13">
        <v>4731550408.75</v>
      </c>
      <c r="T10973">
        <v>0</v>
      </c>
      <c r="U10973" t="s">
        <v>7929</v>
      </c>
      <c r="V10973" t="s">
        <v>2342</v>
      </c>
      <c r="W10973">
        <v>5004</v>
      </c>
      <c r="X10973">
        <v>0</v>
      </c>
      <c r="Y10973">
        <v>408275</v>
      </c>
      <c r="Z10973">
        <v>20240826</v>
      </c>
      <c r="AA10973">
        <v>0</v>
      </c>
      <c r="AB10973">
        <v>0</v>
      </c>
      <c r="AC10973" t="s">
        <v>2281</v>
      </c>
      <c r="AD10973" t="s">
        <v>2281</v>
      </c>
      <c r="AE10973">
        <v>41131</v>
      </c>
      <c r="AF10973" t="s">
        <v>2281</v>
      </c>
      <c r="AG10973" t="s">
        <v>117</v>
      </c>
      <c r="AH10973">
        <v>400</v>
      </c>
    </row>
    <row r="10974" spans="1:34" hidden="1" x14ac:dyDescent="0.25">
      <c r="A10974" t="str">
        <f t="shared" si="513"/>
        <v>40 1 3 22 1 203 51 44 0 1906004 408279</v>
      </c>
      <c r="B10974" t="str">
        <f t="shared" si="514"/>
        <v>40 1 3 22 1 203 51 44 0 1906004 408314</v>
      </c>
      <c r="C10974" t="str">
        <f t="shared" si="515"/>
        <v>40 1 3 22 1 203 51 44 0 1906004</v>
      </c>
      <c r="D10974">
        <v>40</v>
      </c>
      <c r="E10974">
        <v>1</v>
      </c>
      <c r="F10974">
        <v>3</v>
      </c>
      <c r="G10974">
        <v>22</v>
      </c>
      <c r="H10974">
        <v>1</v>
      </c>
      <c r="I10974">
        <v>203</v>
      </c>
      <c r="J10974">
        <v>51</v>
      </c>
      <c r="K10974">
        <v>44</v>
      </c>
      <c r="L10974" t="s">
        <v>147</v>
      </c>
      <c r="M10974" t="s">
        <v>236</v>
      </c>
      <c r="N10974" s="13">
        <v>613373054.25</v>
      </c>
      <c r="O10974">
        <v>408279</v>
      </c>
      <c r="P10974">
        <v>2024</v>
      </c>
      <c r="Q10974">
        <v>900156264</v>
      </c>
      <c r="R10974" t="s">
        <v>2162</v>
      </c>
      <c r="S10974" s="13">
        <v>821911815.16999996</v>
      </c>
      <c r="T10974">
        <v>0</v>
      </c>
      <c r="U10974" t="s">
        <v>7929</v>
      </c>
      <c r="V10974" t="s">
        <v>2342</v>
      </c>
      <c r="W10974">
        <v>5004</v>
      </c>
      <c r="X10974">
        <v>0</v>
      </c>
      <c r="Y10974">
        <v>408314</v>
      </c>
      <c r="Z10974">
        <v>20240826</v>
      </c>
      <c r="AA10974">
        <v>0</v>
      </c>
      <c r="AB10974">
        <v>0</v>
      </c>
      <c r="AC10974" t="s">
        <v>2281</v>
      </c>
      <c r="AD10974" t="s">
        <v>2281</v>
      </c>
      <c r="AE10974">
        <v>41151</v>
      </c>
      <c r="AF10974" t="s">
        <v>2281</v>
      </c>
      <c r="AG10974" t="s">
        <v>115</v>
      </c>
      <c r="AH10974">
        <v>400</v>
      </c>
    </row>
    <row r="10975" spans="1:34" hidden="1" x14ac:dyDescent="0.25">
      <c r="A10975" t="str">
        <f t="shared" si="513"/>
        <v>40 1 3 22 1 203 51 45 0 1906004 408279</v>
      </c>
      <c r="B10975" t="str">
        <f t="shared" si="514"/>
        <v>40 1 3 22 1 203 51 45 0 1906004 408314</v>
      </c>
      <c r="C10975" t="str">
        <f t="shared" si="515"/>
        <v>40 1 3 22 1 203 51 45 0 1906004</v>
      </c>
      <c r="D10975">
        <v>40</v>
      </c>
      <c r="E10975">
        <v>1</v>
      </c>
      <c r="F10975">
        <v>3</v>
      </c>
      <c r="G10975">
        <v>22</v>
      </c>
      <c r="H10975">
        <v>1</v>
      </c>
      <c r="I10975">
        <v>203</v>
      </c>
      <c r="J10975">
        <v>51</v>
      </c>
      <c r="K10975">
        <v>45</v>
      </c>
      <c r="L10975" t="s">
        <v>147</v>
      </c>
      <c r="M10975" t="s">
        <v>236</v>
      </c>
      <c r="N10975" s="13">
        <v>81671585.019999996</v>
      </c>
      <c r="O10975">
        <v>408279</v>
      </c>
      <c r="P10975">
        <v>2024</v>
      </c>
      <c r="Q10975">
        <v>900156264</v>
      </c>
      <c r="R10975" t="s">
        <v>2162</v>
      </c>
      <c r="S10975" s="13">
        <v>821911815.16999996</v>
      </c>
      <c r="T10975">
        <v>0</v>
      </c>
      <c r="U10975" t="s">
        <v>7929</v>
      </c>
      <c r="V10975" t="s">
        <v>2342</v>
      </c>
      <c r="W10975">
        <v>5004</v>
      </c>
      <c r="X10975">
        <v>0</v>
      </c>
      <c r="Y10975">
        <v>408314</v>
      </c>
      <c r="Z10975">
        <v>20240826</v>
      </c>
      <c r="AA10975">
        <v>0</v>
      </c>
      <c r="AB10975">
        <v>0</v>
      </c>
      <c r="AC10975" t="s">
        <v>2281</v>
      </c>
      <c r="AD10975" t="s">
        <v>2281</v>
      </c>
      <c r="AE10975">
        <v>41162</v>
      </c>
      <c r="AF10975" t="s">
        <v>2281</v>
      </c>
      <c r="AG10975" t="s">
        <v>116</v>
      </c>
      <c r="AH10975">
        <v>400</v>
      </c>
    </row>
    <row r="10976" spans="1:34" hidden="1" x14ac:dyDescent="0.25">
      <c r="A10976" t="str">
        <f t="shared" si="513"/>
        <v>40 1 3 22 1 203 51 46 0 1906004 408279</v>
      </c>
      <c r="B10976" t="str">
        <f t="shared" si="514"/>
        <v>40 1 3 22 1 203 51 46 0 1906004 408314</v>
      </c>
      <c r="C10976" t="str">
        <f t="shared" si="515"/>
        <v>40 1 3 22 1 203 51 46 0 1906004</v>
      </c>
      <c r="D10976">
        <v>40</v>
      </c>
      <c r="E10976">
        <v>1</v>
      </c>
      <c r="F10976">
        <v>3</v>
      </c>
      <c r="G10976">
        <v>22</v>
      </c>
      <c r="H10976">
        <v>1</v>
      </c>
      <c r="I10976">
        <v>203</v>
      </c>
      <c r="J10976">
        <v>51</v>
      </c>
      <c r="K10976">
        <v>46</v>
      </c>
      <c r="L10976" t="s">
        <v>147</v>
      </c>
      <c r="M10976" t="s">
        <v>236</v>
      </c>
      <c r="N10976" s="13">
        <v>39739833.43</v>
      </c>
      <c r="O10976">
        <v>408279</v>
      </c>
      <c r="P10976">
        <v>2024</v>
      </c>
      <c r="Q10976">
        <v>900156264</v>
      </c>
      <c r="R10976" t="s">
        <v>2162</v>
      </c>
      <c r="S10976" s="13">
        <v>821911815.16999996</v>
      </c>
      <c r="T10976">
        <v>0</v>
      </c>
      <c r="U10976" t="s">
        <v>7929</v>
      </c>
      <c r="V10976" t="s">
        <v>2342</v>
      </c>
      <c r="W10976">
        <v>5004</v>
      </c>
      <c r="X10976">
        <v>0</v>
      </c>
      <c r="Y10976">
        <v>408314</v>
      </c>
      <c r="Z10976">
        <v>20240826</v>
      </c>
      <c r="AA10976">
        <v>0</v>
      </c>
      <c r="AB10976">
        <v>0</v>
      </c>
      <c r="AC10976" t="s">
        <v>2281</v>
      </c>
      <c r="AD10976" t="s">
        <v>2281</v>
      </c>
      <c r="AE10976">
        <v>41163</v>
      </c>
      <c r="AF10976" t="s">
        <v>7827</v>
      </c>
      <c r="AG10976" t="s">
        <v>601</v>
      </c>
      <c r="AH10976">
        <v>400</v>
      </c>
    </row>
    <row r="10977" spans="1:34" hidden="1" x14ac:dyDescent="0.25">
      <c r="A10977" t="str">
        <f t="shared" si="513"/>
        <v>40 1 3 22 1 203 51 47 0 1906004 408279</v>
      </c>
      <c r="B10977" t="str">
        <f t="shared" si="514"/>
        <v>40 1 3 22 1 203 51 47 0 1906004 408314</v>
      </c>
      <c r="C10977" t="str">
        <f t="shared" si="515"/>
        <v>40 1 3 22 1 203 51 47 0 1906004</v>
      </c>
      <c r="D10977">
        <v>40</v>
      </c>
      <c r="E10977">
        <v>1</v>
      </c>
      <c r="F10977">
        <v>3</v>
      </c>
      <c r="G10977">
        <v>22</v>
      </c>
      <c r="H10977">
        <v>1</v>
      </c>
      <c r="I10977">
        <v>203</v>
      </c>
      <c r="J10977">
        <v>51</v>
      </c>
      <c r="K10977">
        <v>47</v>
      </c>
      <c r="L10977" t="s">
        <v>147</v>
      </c>
      <c r="M10977" t="s">
        <v>236</v>
      </c>
      <c r="N10977" s="13">
        <v>87127342.469999999</v>
      </c>
      <c r="O10977">
        <v>408279</v>
      </c>
      <c r="P10977">
        <v>2024</v>
      </c>
      <c r="Q10977">
        <v>900156264</v>
      </c>
      <c r="R10977" t="s">
        <v>2162</v>
      </c>
      <c r="S10977" s="13">
        <v>821911815.16999996</v>
      </c>
      <c r="T10977">
        <v>0</v>
      </c>
      <c r="U10977" t="s">
        <v>7929</v>
      </c>
      <c r="V10977" t="s">
        <v>2342</v>
      </c>
      <c r="W10977">
        <v>5004</v>
      </c>
      <c r="X10977">
        <v>0</v>
      </c>
      <c r="Y10977">
        <v>408314</v>
      </c>
      <c r="Z10977">
        <v>20240826</v>
      </c>
      <c r="AA10977">
        <v>0</v>
      </c>
      <c r="AB10977">
        <v>0</v>
      </c>
      <c r="AC10977" t="s">
        <v>2281</v>
      </c>
      <c r="AD10977" t="s">
        <v>2281</v>
      </c>
      <c r="AE10977">
        <v>41140</v>
      </c>
      <c r="AF10977" t="s">
        <v>7827</v>
      </c>
      <c r="AG10977" t="s">
        <v>600</v>
      </c>
      <c r="AH10977">
        <v>400</v>
      </c>
    </row>
    <row r="10978" spans="1:34" hidden="1" x14ac:dyDescent="0.25">
      <c r="A10978" t="str">
        <f t="shared" si="513"/>
        <v>40 1 3 22 1 203 51 42 0 1906004 408280</v>
      </c>
      <c r="B10978" t="str">
        <f t="shared" si="514"/>
        <v>40 1 3 22 1 203 51 42 0 1906004 408276</v>
      </c>
      <c r="C10978" t="str">
        <f t="shared" si="515"/>
        <v>40 1 3 22 1 203 51 42 0 1906004</v>
      </c>
      <c r="D10978">
        <v>40</v>
      </c>
      <c r="E10978">
        <v>1</v>
      </c>
      <c r="F10978">
        <v>3</v>
      </c>
      <c r="G10978">
        <v>22</v>
      </c>
      <c r="H10978">
        <v>1</v>
      </c>
      <c r="I10978">
        <v>203</v>
      </c>
      <c r="J10978">
        <v>51</v>
      </c>
      <c r="K10978">
        <v>42</v>
      </c>
      <c r="L10978" t="s">
        <v>147</v>
      </c>
      <c r="M10978" t="s">
        <v>236</v>
      </c>
      <c r="N10978" s="13">
        <v>2602757585.02</v>
      </c>
      <c r="O10978">
        <v>408280</v>
      </c>
      <c r="P10978">
        <v>2024</v>
      </c>
      <c r="Q10978">
        <v>800130907</v>
      </c>
      <c r="R10978" t="s">
        <v>2163</v>
      </c>
      <c r="S10978" s="13">
        <v>3860509877.7800002</v>
      </c>
      <c r="T10978">
        <v>0</v>
      </c>
      <c r="U10978" t="s">
        <v>7929</v>
      </c>
      <c r="V10978" t="s">
        <v>2342</v>
      </c>
      <c r="W10978">
        <v>5004</v>
      </c>
      <c r="X10978">
        <v>0</v>
      </c>
      <c r="Y10978">
        <v>408276</v>
      </c>
      <c r="Z10978">
        <v>20240826</v>
      </c>
      <c r="AA10978">
        <v>0</v>
      </c>
      <c r="AB10978">
        <v>0</v>
      </c>
      <c r="AC10978" t="s">
        <v>2281</v>
      </c>
      <c r="AD10978" t="s">
        <v>2281</v>
      </c>
      <c r="AE10978">
        <v>41143</v>
      </c>
      <c r="AF10978" t="s">
        <v>2281</v>
      </c>
      <c r="AG10978" t="s">
        <v>113</v>
      </c>
      <c r="AH10978">
        <v>400</v>
      </c>
    </row>
    <row r="10979" spans="1:34" hidden="1" x14ac:dyDescent="0.25">
      <c r="A10979" t="str">
        <f t="shared" si="513"/>
        <v>40 1 3 33 1 203 51 40 0 1906004 408280</v>
      </c>
      <c r="B10979" t="str">
        <f t="shared" si="514"/>
        <v>40 1 3 33 1 203 51 40 0 1906004 408276</v>
      </c>
      <c r="C10979" t="str">
        <f t="shared" si="515"/>
        <v>40 1 3 33 1 203 51 40 0 1906004</v>
      </c>
      <c r="D10979">
        <v>40</v>
      </c>
      <c r="E10979">
        <v>1</v>
      </c>
      <c r="F10979">
        <v>3</v>
      </c>
      <c r="G10979">
        <v>33</v>
      </c>
      <c r="H10979">
        <v>1</v>
      </c>
      <c r="I10979">
        <v>203</v>
      </c>
      <c r="J10979">
        <v>51</v>
      </c>
      <c r="K10979">
        <v>40</v>
      </c>
      <c r="L10979" t="s">
        <v>147</v>
      </c>
      <c r="M10979" t="s">
        <v>236</v>
      </c>
      <c r="N10979" s="13">
        <v>1257752292.76</v>
      </c>
      <c r="O10979">
        <v>408280</v>
      </c>
      <c r="P10979">
        <v>2024</v>
      </c>
      <c r="Q10979">
        <v>800130907</v>
      </c>
      <c r="R10979" t="s">
        <v>2163</v>
      </c>
      <c r="S10979" s="13">
        <v>3860509877.7800002</v>
      </c>
      <c r="T10979">
        <v>0</v>
      </c>
      <c r="U10979" t="s">
        <v>7929</v>
      </c>
      <c r="V10979" t="s">
        <v>2342</v>
      </c>
      <c r="W10979">
        <v>5004</v>
      </c>
      <c r="X10979">
        <v>0</v>
      </c>
      <c r="Y10979">
        <v>408276</v>
      </c>
      <c r="Z10979">
        <v>20240826</v>
      </c>
      <c r="AA10979">
        <v>0</v>
      </c>
      <c r="AB10979">
        <v>0</v>
      </c>
      <c r="AC10979" t="s">
        <v>2281</v>
      </c>
      <c r="AD10979" t="s">
        <v>2281</v>
      </c>
      <c r="AE10979">
        <v>41131</v>
      </c>
      <c r="AF10979" t="s">
        <v>2281</v>
      </c>
      <c r="AG10979" t="s">
        <v>117</v>
      </c>
      <c r="AH10979">
        <v>400</v>
      </c>
    </row>
    <row r="10980" spans="1:34" hidden="1" x14ac:dyDescent="0.25">
      <c r="A10980" t="str">
        <f t="shared" si="513"/>
        <v>40 1 3 22 1 203 51 44 0 1906004 408281</v>
      </c>
      <c r="B10980" t="str">
        <f t="shared" si="514"/>
        <v>40 1 3 22 1 203 51 44 0 1906004 408315</v>
      </c>
      <c r="C10980" t="str">
        <f t="shared" si="515"/>
        <v>40 1 3 22 1 203 51 44 0 1906004</v>
      </c>
      <c r="D10980">
        <v>40</v>
      </c>
      <c r="E10980">
        <v>1</v>
      </c>
      <c r="F10980">
        <v>3</v>
      </c>
      <c r="G10980">
        <v>22</v>
      </c>
      <c r="H10980">
        <v>1</v>
      </c>
      <c r="I10980">
        <v>203</v>
      </c>
      <c r="J10980">
        <v>51</v>
      </c>
      <c r="K10980">
        <v>44</v>
      </c>
      <c r="L10980" t="s">
        <v>147</v>
      </c>
      <c r="M10980" t="s">
        <v>236</v>
      </c>
      <c r="N10980" s="13">
        <v>500455988.04000002</v>
      </c>
      <c r="O10980">
        <v>408281</v>
      </c>
      <c r="P10980">
        <v>2024</v>
      </c>
      <c r="Q10980">
        <v>800130907</v>
      </c>
      <c r="R10980" t="s">
        <v>2163</v>
      </c>
      <c r="S10980" s="13">
        <v>670604433.45000005</v>
      </c>
      <c r="T10980">
        <v>0</v>
      </c>
      <c r="U10980" t="s">
        <v>7929</v>
      </c>
      <c r="V10980" t="s">
        <v>2342</v>
      </c>
      <c r="W10980">
        <v>5004</v>
      </c>
      <c r="X10980">
        <v>0</v>
      </c>
      <c r="Y10980">
        <v>408315</v>
      </c>
      <c r="Z10980">
        <v>20240826</v>
      </c>
      <c r="AA10980">
        <v>0</v>
      </c>
      <c r="AB10980">
        <v>0</v>
      </c>
      <c r="AC10980" t="s">
        <v>2281</v>
      </c>
      <c r="AD10980" t="s">
        <v>2281</v>
      </c>
      <c r="AE10980">
        <v>41151</v>
      </c>
      <c r="AF10980" t="s">
        <v>2281</v>
      </c>
      <c r="AG10980" t="s">
        <v>115</v>
      </c>
      <c r="AH10980">
        <v>400</v>
      </c>
    </row>
    <row r="10981" spans="1:34" hidden="1" x14ac:dyDescent="0.25">
      <c r="A10981" t="str">
        <f t="shared" si="513"/>
        <v>40 1 3 22 1 203 51 45 0 1906004 408281</v>
      </c>
      <c r="B10981" t="str">
        <f t="shared" si="514"/>
        <v>40 1 3 22 1 203 51 45 0 1906004 408315</v>
      </c>
      <c r="C10981" t="str">
        <f t="shared" si="515"/>
        <v>40 1 3 22 1 203 51 45 0 1906004</v>
      </c>
      <c r="D10981">
        <v>40</v>
      </c>
      <c r="E10981">
        <v>1</v>
      </c>
      <c r="F10981">
        <v>3</v>
      </c>
      <c r="G10981">
        <v>22</v>
      </c>
      <c r="H10981">
        <v>1</v>
      </c>
      <c r="I10981">
        <v>203</v>
      </c>
      <c r="J10981">
        <v>51</v>
      </c>
      <c r="K10981">
        <v>45</v>
      </c>
      <c r="L10981" t="s">
        <v>147</v>
      </c>
      <c r="M10981" t="s">
        <v>236</v>
      </c>
      <c r="N10981" s="13">
        <v>66636500.399999999</v>
      </c>
      <c r="O10981">
        <v>408281</v>
      </c>
      <c r="P10981">
        <v>2024</v>
      </c>
      <c r="Q10981">
        <v>800130907</v>
      </c>
      <c r="R10981" t="s">
        <v>2163</v>
      </c>
      <c r="S10981" s="13">
        <v>670604433.45000005</v>
      </c>
      <c r="T10981">
        <v>0</v>
      </c>
      <c r="U10981" t="s">
        <v>7929</v>
      </c>
      <c r="V10981" t="s">
        <v>2342</v>
      </c>
      <c r="W10981">
        <v>5004</v>
      </c>
      <c r="X10981">
        <v>0</v>
      </c>
      <c r="Y10981">
        <v>408315</v>
      </c>
      <c r="Z10981">
        <v>20240826</v>
      </c>
      <c r="AA10981">
        <v>0</v>
      </c>
      <c r="AB10981">
        <v>0</v>
      </c>
      <c r="AC10981" t="s">
        <v>2281</v>
      </c>
      <c r="AD10981" t="s">
        <v>2281</v>
      </c>
      <c r="AE10981">
        <v>41162</v>
      </c>
      <c r="AF10981" t="s">
        <v>2281</v>
      </c>
      <c r="AG10981" t="s">
        <v>116</v>
      </c>
      <c r="AH10981">
        <v>400</v>
      </c>
    </row>
    <row r="10982" spans="1:34" hidden="1" x14ac:dyDescent="0.25">
      <c r="A10982" t="str">
        <f t="shared" si="513"/>
        <v>40 1 3 22 1 203 51 46 0 1906004 408281</v>
      </c>
      <c r="B10982" t="str">
        <f t="shared" si="514"/>
        <v>40 1 3 22 1 203 51 46 0 1906004 408315</v>
      </c>
      <c r="C10982" t="str">
        <f t="shared" si="515"/>
        <v>40 1 3 22 1 203 51 46 0 1906004</v>
      </c>
      <c r="D10982">
        <v>40</v>
      </c>
      <c r="E10982">
        <v>1</v>
      </c>
      <c r="F10982">
        <v>3</v>
      </c>
      <c r="G10982">
        <v>22</v>
      </c>
      <c r="H10982">
        <v>1</v>
      </c>
      <c r="I10982">
        <v>203</v>
      </c>
      <c r="J10982">
        <v>51</v>
      </c>
      <c r="K10982">
        <v>46</v>
      </c>
      <c r="L10982" t="s">
        <v>147</v>
      </c>
      <c r="M10982" t="s">
        <v>236</v>
      </c>
      <c r="N10982" s="13">
        <v>32424048.41</v>
      </c>
      <c r="O10982">
        <v>408281</v>
      </c>
      <c r="P10982">
        <v>2024</v>
      </c>
      <c r="Q10982">
        <v>800130907</v>
      </c>
      <c r="R10982" t="s">
        <v>2163</v>
      </c>
      <c r="S10982" s="13">
        <v>670604433.45000005</v>
      </c>
      <c r="T10982">
        <v>0</v>
      </c>
      <c r="U10982" t="s">
        <v>7929</v>
      </c>
      <c r="V10982" t="s">
        <v>2342</v>
      </c>
      <c r="W10982">
        <v>5004</v>
      </c>
      <c r="X10982">
        <v>0</v>
      </c>
      <c r="Y10982">
        <v>408315</v>
      </c>
      <c r="Z10982">
        <v>20240826</v>
      </c>
      <c r="AA10982">
        <v>0</v>
      </c>
      <c r="AB10982">
        <v>0</v>
      </c>
      <c r="AC10982" t="s">
        <v>2281</v>
      </c>
      <c r="AD10982" t="s">
        <v>2281</v>
      </c>
      <c r="AE10982">
        <v>41163</v>
      </c>
      <c r="AF10982" t="s">
        <v>7827</v>
      </c>
      <c r="AG10982" t="s">
        <v>601</v>
      </c>
      <c r="AH10982">
        <v>400</v>
      </c>
    </row>
    <row r="10983" spans="1:34" hidden="1" x14ac:dyDescent="0.25">
      <c r="A10983" t="str">
        <f t="shared" si="513"/>
        <v>40 1 3 22 1 203 51 47 0 1906004 408281</v>
      </c>
      <c r="B10983" t="str">
        <f t="shared" si="514"/>
        <v>40 1 3 22 1 203 51 47 0 1906004 408315</v>
      </c>
      <c r="C10983" t="str">
        <f t="shared" si="515"/>
        <v>40 1 3 22 1 203 51 47 0 1906004</v>
      </c>
      <c r="D10983">
        <v>40</v>
      </c>
      <c r="E10983">
        <v>1</v>
      </c>
      <c r="F10983">
        <v>3</v>
      </c>
      <c r="G10983">
        <v>22</v>
      </c>
      <c r="H10983">
        <v>1</v>
      </c>
      <c r="I10983">
        <v>203</v>
      </c>
      <c r="J10983">
        <v>51</v>
      </c>
      <c r="K10983">
        <v>47</v>
      </c>
      <c r="L10983" t="s">
        <v>147</v>
      </c>
      <c r="M10983" t="s">
        <v>236</v>
      </c>
      <c r="N10983" s="13">
        <v>71087896.599999994</v>
      </c>
      <c r="O10983">
        <v>408281</v>
      </c>
      <c r="P10983">
        <v>2024</v>
      </c>
      <c r="Q10983">
        <v>800130907</v>
      </c>
      <c r="R10983" t="s">
        <v>2163</v>
      </c>
      <c r="S10983" s="13">
        <v>670604433.45000005</v>
      </c>
      <c r="T10983">
        <v>0</v>
      </c>
      <c r="U10983" t="s">
        <v>7929</v>
      </c>
      <c r="V10983" t="s">
        <v>2342</v>
      </c>
      <c r="W10983">
        <v>5004</v>
      </c>
      <c r="X10983">
        <v>0</v>
      </c>
      <c r="Y10983">
        <v>408315</v>
      </c>
      <c r="Z10983">
        <v>20240826</v>
      </c>
      <c r="AA10983">
        <v>0</v>
      </c>
      <c r="AB10983">
        <v>0</v>
      </c>
      <c r="AC10983" t="s">
        <v>2281</v>
      </c>
      <c r="AD10983" t="s">
        <v>2281</v>
      </c>
      <c r="AE10983">
        <v>41140</v>
      </c>
      <c r="AF10983" t="s">
        <v>7827</v>
      </c>
      <c r="AG10983" t="s">
        <v>600</v>
      </c>
      <c r="AH10983">
        <v>400</v>
      </c>
    </row>
    <row r="10984" spans="1:34" hidden="1" x14ac:dyDescent="0.25">
      <c r="A10984" t="str">
        <f t="shared" si="513"/>
        <v>40 1 3 22 1 203 51 42 0 1906004 408282</v>
      </c>
      <c r="B10984" t="str">
        <f t="shared" si="514"/>
        <v>40 1 3 22 1 203 51 42 0 1906004 408277</v>
      </c>
      <c r="C10984" t="str">
        <f t="shared" si="515"/>
        <v>40 1 3 22 1 203 51 42 0 1906004</v>
      </c>
      <c r="D10984">
        <v>40</v>
      </c>
      <c r="E10984">
        <v>1</v>
      </c>
      <c r="F10984">
        <v>3</v>
      </c>
      <c r="G10984">
        <v>22</v>
      </c>
      <c r="H10984">
        <v>1</v>
      </c>
      <c r="I10984">
        <v>203</v>
      </c>
      <c r="J10984">
        <v>51</v>
      </c>
      <c r="K10984">
        <v>42</v>
      </c>
      <c r="L10984" t="s">
        <v>147</v>
      </c>
      <c r="M10984" t="s">
        <v>236</v>
      </c>
      <c r="N10984" s="13">
        <v>1019607346.72</v>
      </c>
      <c r="O10984">
        <v>408282</v>
      </c>
      <c r="P10984">
        <v>2024</v>
      </c>
      <c r="Q10984">
        <v>800251440</v>
      </c>
      <c r="R10984" t="s">
        <v>2164</v>
      </c>
      <c r="S10984" s="13">
        <v>1512320723.27</v>
      </c>
      <c r="T10984">
        <v>0</v>
      </c>
      <c r="U10984" t="s">
        <v>7929</v>
      </c>
      <c r="V10984" t="s">
        <v>2342</v>
      </c>
      <c r="W10984">
        <v>5004</v>
      </c>
      <c r="X10984">
        <v>0</v>
      </c>
      <c r="Y10984">
        <v>408277</v>
      </c>
      <c r="Z10984">
        <v>20240826</v>
      </c>
      <c r="AA10984">
        <v>0</v>
      </c>
      <c r="AB10984">
        <v>0</v>
      </c>
      <c r="AC10984" t="s">
        <v>2281</v>
      </c>
      <c r="AD10984" t="s">
        <v>2281</v>
      </c>
      <c r="AE10984">
        <v>41143</v>
      </c>
      <c r="AF10984" t="s">
        <v>2281</v>
      </c>
      <c r="AG10984" t="s">
        <v>113</v>
      </c>
      <c r="AH10984">
        <v>400</v>
      </c>
    </row>
    <row r="10985" spans="1:34" hidden="1" x14ac:dyDescent="0.25">
      <c r="A10985" t="str">
        <f t="shared" si="513"/>
        <v>40 1 3 33 1 203 51 41 0 1906004 408282</v>
      </c>
      <c r="B10985" t="str">
        <f t="shared" si="514"/>
        <v>40 1 3 33 1 203 51 41 0 1906004 408277</v>
      </c>
      <c r="C10985" t="str">
        <f t="shared" si="515"/>
        <v>40 1 3 33 1 203 51 41 0 1906004</v>
      </c>
      <c r="D10985">
        <v>40</v>
      </c>
      <c r="E10985">
        <v>1</v>
      </c>
      <c r="F10985">
        <v>3</v>
      </c>
      <c r="G10985">
        <v>33</v>
      </c>
      <c r="H10985">
        <v>1</v>
      </c>
      <c r="I10985">
        <v>203</v>
      </c>
      <c r="J10985">
        <v>51</v>
      </c>
      <c r="K10985">
        <v>41</v>
      </c>
      <c r="L10985" t="s">
        <v>147</v>
      </c>
      <c r="M10985" t="s">
        <v>236</v>
      </c>
      <c r="N10985" s="13">
        <v>492713376.55000001</v>
      </c>
      <c r="O10985">
        <v>408282</v>
      </c>
      <c r="P10985">
        <v>2024</v>
      </c>
      <c r="Q10985">
        <v>800251440</v>
      </c>
      <c r="R10985" t="s">
        <v>2164</v>
      </c>
      <c r="S10985" s="13">
        <v>1512320723.27</v>
      </c>
      <c r="T10985">
        <v>0</v>
      </c>
      <c r="U10985" t="s">
        <v>7929</v>
      </c>
      <c r="V10985" t="s">
        <v>2342</v>
      </c>
      <c r="W10985">
        <v>5004</v>
      </c>
      <c r="X10985">
        <v>0</v>
      </c>
      <c r="Y10985">
        <v>408277</v>
      </c>
      <c r="Z10985">
        <v>20240826</v>
      </c>
      <c r="AA10985">
        <v>0</v>
      </c>
      <c r="AB10985">
        <v>0</v>
      </c>
      <c r="AC10985" t="s">
        <v>2281</v>
      </c>
      <c r="AD10985" t="s">
        <v>2281</v>
      </c>
      <c r="AE10985">
        <v>41131</v>
      </c>
      <c r="AF10985" t="s">
        <v>2281</v>
      </c>
      <c r="AG10985" t="s">
        <v>117</v>
      </c>
      <c r="AH10985">
        <v>400</v>
      </c>
    </row>
    <row r="10986" spans="1:34" hidden="1" x14ac:dyDescent="0.25">
      <c r="A10986" t="str">
        <f t="shared" si="513"/>
        <v>40 1 3 22 1 203 51 44 0 1906004 408283</v>
      </c>
      <c r="B10986" t="str">
        <f t="shared" si="514"/>
        <v>40 1 3 22 1 203 51 44 0 1906004 408316</v>
      </c>
      <c r="C10986" t="str">
        <f t="shared" si="515"/>
        <v>40 1 3 22 1 203 51 44 0 1906004</v>
      </c>
      <c r="D10986">
        <v>40</v>
      </c>
      <c r="E10986">
        <v>1</v>
      </c>
      <c r="F10986">
        <v>3</v>
      </c>
      <c r="G10986">
        <v>22</v>
      </c>
      <c r="H10986">
        <v>1</v>
      </c>
      <c r="I10986">
        <v>203</v>
      </c>
      <c r="J10986">
        <v>51</v>
      </c>
      <c r="K10986">
        <v>44</v>
      </c>
      <c r="L10986" t="s">
        <v>147</v>
      </c>
      <c r="M10986" t="s">
        <v>236</v>
      </c>
      <c r="N10986" s="13">
        <v>196049222.96000001</v>
      </c>
      <c r="O10986">
        <v>408283</v>
      </c>
      <c r="P10986">
        <v>2024</v>
      </c>
      <c r="Q10986">
        <v>800251440</v>
      </c>
      <c r="R10986" t="s">
        <v>2164</v>
      </c>
      <c r="S10986" s="13">
        <v>262703376.99000001</v>
      </c>
      <c r="T10986">
        <v>0</v>
      </c>
      <c r="U10986" t="s">
        <v>7929</v>
      </c>
      <c r="V10986" t="s">
        <v>2342</v>
      </c>
      <c r="W10986">
        <v>5004</v>
      </c>
      <c r="X10986">
        <v>0</v>
      </c>
      <c r="Y10986">
        <v>408316</v>
      </c>
      <c r="Z10986">
        <v>20240826</v>
      </c>
      <c r="AA10986">
        <v>0</v>
      </c>
      <c r="AB10986">
        <v>0</v>
      </c>
      <c r="AC10986" t="s">
        <v>2281</v>
      </c>
      <c r="AD10986" t="s">
        <v>2281</v>
      </c>
      <c r="AE10986">
        <v>41151</v>
      </c>
      <c r="AF10986" t="s">
        <v>2281</v>
      </c>
      <c r="AG10986" t="s">
        <v>115</v>
      </c>
      <c r="AH10986">
        <v>400</v>
      </c>
    </row>
    <row r="10987" spans="1:34" hidden="1" x14ac:dyDescent="0.25">
      <c r="A10987" t="str">
        <f t="shared" si="513"/>
        <v>40 1 3 22 1 203 51 45 0 1906004 408283</v>
      </c>
      <c r="B10987" t="str">
        <f t="shared" si="514"/>
        <v>40 1 3 22 1 203 51 45 0 1906004 408316</v>
      </c>
      <c r="C10987" t="str">
        <f t="shared" si="515"/>
        <v>40 1 3 22 1 203 51 45 0 1906004</v>
      </c>
      <c r="D10987">
        <v>40</v>
      </c>
      <c r="E10987">
        <v>1</v>
      </c>
      <c r="F10987">
        <v>3</v>
      </c>
      <c r="G10987">
        <v>22</v>
      </c>
      <c r="H10987">
        <v>1</v>
      </c>
      <c r="I10987">
        <v>203</v>
      </c>
      <c r="J10987">
        <v>51</v>
      </c>
      <c r="K10987">
        <v>45</v>
      </c>
      <c r="L10987" t="s">
        <v>147</v>
      </c>
      <c r="M10987" t="s">
        <v>236</v>
      </c>
      <c r="N10987" s="13">
        <v>26104261.789999999</v>
      </c>
      <c r="O10987">
        <v>408283</v>
      </c>
      <c r="P10987">
        <v>2024</v>
      </c>
      <c r="Q10987">
        <v>800251440</v>
      </c>
      <c r="R10987" t="s">
        <v>2164</v>
      </c>
      <c r="S10987" s="13">
        <v>262703376.99000001</v>
      </c>
      <c r="T10987">
        <v>0</v>
      </c>
      <c r="U10987" t="s">
        <v>7929</v>
      </c>
      <c r="V10987" t="s">
        <v>2342</v>
      </c>
      <c r="W10987">
        <v>5004</v>
      </c>
      <c r="X10987">
        <v>0</v>
      </c>
      <c r="Y10987">
        <v>408316</v>
      </c>
      <c r="Z10987">
        <v>20240826</v>
      </c>
      <c r="AA10987">
        <v>0</v>
      </c>
      <c r="AB10987">
        <v>0</v>
      </c>
      <c r="AC10987" t="s">
        <v>2281</v>
      </c>
      <c r="AD10987" t="s">
        <v>2281</v>
      </c>
      <c r="AE10987">
        <v>41162</v>
      </c>
      <c r="AF10987" t="s">
        <v>2281</v>
      </c>
      <c r="AG10987" t="s">
        <v>116</v>
      </c>
      <c r="AH10987">
        <v>400</v>
      </c>
    </row>
    <row r="10988" spans="1:34" hidden="1" x14ac:dyDescent="0.25">
      <c r="A10988" t="str">
        <f t="shared" si="513"/>
        <v>40 1 3 22 1 203 51 46 0 1906004 408283</v>
      </c>
      <c r="B10988" t="str">
        <f t="shared" si="514"/>
        <v>40 1 3 22 1 203 51 46 0 1906004 408316</v>
      </c>
      <c r="C10988" t="str">
        <f t="shared" si="515"/>
        <v>40 1 3 22 1 203 51 46 0 1906004</v>
      </c>
      <c r="D10988">
        <v>40</v>
      </c>
      <c r="E10988">
        <v>1</v>
      </c>
      <c r="F10988">
        <v>3</v>
      </c>
      <c r="G10988">
        <v>22</v>
      </c>
      <c r="H10988">
        <v>1</v>
      </c>
      <c r="I10988">
        <v>203</v>
      </c>
      <c r="J10988">
        <v>51</v>
      </c>
      <c r="K10988">
        <v>46</v>
      </c>
      <c r="L10988" t="s">
        <v>147</v>
      </c>
      <c r="M10988" t="s">
        <v>236</v>
      </c>
      <c r="N10988" s="13">
        <v>12701835.220000001</v>
      </c>
      <c r="O10988">
        <v>408283</v>
      </c>
      <c r="P10988">
        <v>2024</v>
      </c>
      <c r="Q10988">
        <v>800251440</v>
      </c>
      <c r="R10988" t="s">
        <v>2164</v>
      </c>
      <c r="S10988" s="13">
        <v>262703376.99000001</v>
      </c>
      <c r="T10988">
        <v>0</v>
      </c>
      <c r="U10988" t="s">
        <v>7929</v>
      </c>
      <c r="V10988" t="s">
        <v>2342</v>
      </c>
      <c r="W10988">
        <v>5004</v>
      </c>
      <c r="X10988">
        <v>0</v>
      </c>
      <c r="Y10988">
        <v>408316</v>
      </c>
      <c r="Z10988">
        <v>20240826</v>
      </c>
      <c r="AA10988">
        <v>0</v>
      </c>
      <c r="AB10988">
        <v>0</v>
      </c>
      <c r="AC10988" t="s">
        <v>2281</v>
      </c>
      <c r="AD10988" t="s">
        <v>2281</v>
      </c>
      <c r="AE10988">
        <v>41163</v>
      </c>
      <c r="AF10988" t="s">
        <v>7827</v>
      </c>
      <c r="AG10988" t="s">
        <v>601</v>
      </c>
      <c r="AH10988">
        <v>400</v>
      </c>
    </row>
    <row r="10989" spans="1:34" hidden="1" x14ac:dyDescent="0.25">
      <c r="A10989" t="str">
        <f t="shared" si="513"/>
        <v>40 1 3 22 1 203 51 47 0 1906004 408283</v>
      </c>
      <c r="B10989" t="str">
        <f t="shared" si="514"/>
        <v>40 1 3 22 1 203 51 47 0 1906004 408316</v>
      </c>
      <c r="C10989" t="str">
        <f t="shared" si="515"/>
        <v>40 1 3 22 1 203 51 47 0 1906004</v>
      </c>
      <c r="D10989">
        <v>40</v>
      </c>
      <c r="E10989">
        <v>1</v>
      </c>
      <c r="F10989">
        <v>3</v>
      </c>
      <c r="G10989">
        <v>22</v>
      </c>
      <c r="H10989">
        <v>1</v>
      </c>
      <c r="I10989">
        <v>203</v>
      </c>
      <c r="J10989">
        <v>51</v>
      </c>
      <c r="K10989">
        <v>47</v>
      </c>
      <c r="L10989" t="s">
        <v>147</v>
      </c>
      <c r="M10989" t="s">
        <v>236</v>
      </c>
      <c r="N10989" s="13">
        <v>27848057.02</v>
      </c>
      <c r="O10989">
        <v>408283</v>
      </c>
      <c r="P10989">
        <v>2024</v>
      </c>
      <c r="Q10989">
        <v>800251440</v>
      </c>
      <c r="R10989" t="s">
        <v>2164</v>
      </c>
      <c r="S10989" s="13">
        <v>262703376.99000001</v>
      </c>
      <c r="T10989">
        <v>0</v>
      </c>
      <c r="U10989" t="s">
        <v>7929</v>
      </c>
      <c r="V10989" t="s">
        <v>2342</v>
      </c>
      <c r="W10989">
        <v>5004</v>
      </c>
      <c r="X10989">
        <v>0</v>
      </c>
      <c r="Y10989">
        <v>408316</v>
      </c>
      <c r="Z10989">
        <v>20240826</v>
      </c>
      <c r="AA10989">
        <v>0</v>
      </c>
      <c r="AB10989">
        <v>0</v>
      </c>
      <c r="AC10989" t="s">
        <v>2281</v>
      </c>
      <c r="AD10989" t="s">
        <v>2281</v>
      </c>
      <c r="AE10989">
        <v>41140</v>
      </c>
      <c r="AF10989" t="s">
        <v>7827</v>
      </c>
      <c r="AG10989" t="s">
        <v>600</v>
      </c>
      <c r="AH10989">
        <v>400</v>
      </c>
    </row>
    <row r="10990" spans="1:34" hidden="1" x14ac:dyDescent="0.25">
      <c r="A10990" t="str">
        <f t="shared" si="513"/>
        <v>40 2 3 33 1 3 50 1 0 1905019 408285</v>
      </c>
      <c r="B10990" t="str">
        <f t="shared" si="514"/>
        <v>40 2 3 33 1 3 50 1 0 1905019 408148</v>
      </c>
      <c r="C10990" t="str">
        <f t="shared" si="515"/>
        <v>40 2 3 33 1 3 50 1 0 1905019</v>
      </c>
      <c r="D10990">
        <v>40</v>
      </c>
      <c r="E10990">
        <v>2</v>
      </c>
      <c r="F10990">
        <v>3</v>
      </c>
      <c r="G10990">
        <v>33</v>
      </c>
      <c r="H10990">
        <v>1</v>
      </c>
      <c r="I10990">
        <v>3</v>
      </c>
      <c r="J10990">
        <v>50</v>
      </c>
      <c r="K10990">
        <v>1</v>
      </c>
      <c r="L10990" t="s">
        <v>147</v>
      </c>
      <c r="M10990" t="s">
        <v>240</v>
      </c>
      <c r="N10990" s="13">
        <v>3314734</v>
      </c>
      <c r="O10990">
        <v>408285</v>
      </c>
      <c r="P10990">
        <v>2024</v>
      </c>
      <c r="Q10990">
        <v>1053788081</v>
      </c>
      <c r="R10990" t="s">
        <v>2185</v>
      </c>
      <c r="S10990" s="13">
        <v>3314734</v>
      </c>
      <c r="T10990">
        <v>0</v>
      </c>
      <c r="U10990" t="s">
        <v>7863</v>
      </c>
      <c r="V10990" t="s">
        <v>766</v>
      </c>
      <c r="W10990">
        <v>5004</v>
      </c>
      <c r="X10990">
        <v>0</v>
      </c>
      <c r="Y10990">
        <v>408148</v>
      </c>
      <c r="Z10990">
        <v>20240826</v>
      </c>
      <c r="AA10990">
        <v>2404050512</v>
      </c>
      <c r="AB10990">
        <v>5</v>
      </c>
      <c r="AC10990" t="s">
        <v>2281</v>
      </c>
      <c r="AD10990" t="s">
        <v>2281</v>
      </c>
      <c r="AE10990">
        <v>42130</v>
      </c>
      <c r="AF10990" t="s">
        <v>7830</v>
      </c>
      <c r="AG10990" t="s">
        <v>118</v>
      </c>
      <c r="AH10990">
        <v>260</v>
      </c>
    </row>
    <row r="10991" spans="1:34" hidden="1" x14ac:dyDescent="0.25">
      <c r="A10991" t="str">
        <f t="shared" si="513"/>
        <v>40 2 3 33 1 3 50 1 0 1905019 408286</v>
      </c>
      <c r="B10991" t="str">
        <f t="shared" si="514"/>
        <v>40 2 3 33 1 3 50 1 0 1905019 408154</v>
      </c>
      <c r="C10991" t="str">
        <f t="shared" si="515"/>
        <v>40 2 3 33 1 3 50 1 0 1905019</v>
      </c>
      <c r="D10991">
        <v>40</v>
      </c>
      <c r="E10991">
        <v>2</v>
      </c>
      <c r="F10991">
        <v>3</v>
      </c>
      <c r="G10991">
        <v>33</v>
      </c>
      <c r="H10991">
        <v>1</v>
      </c>
      <c r="I10991">
        <v>3</v>
      </c>
      <c r="J10991">
        <v>50</v>
      </c>
      <c r="K10991">
        <v>1</v>
      </c>
      <c r="L10991" t="s">
        <v>147</v>
      </c>
      <c r="M10991" t="s">
        <v>240</v>
      </c>
      <c r="N10991" s="13">
        <v>3300000</v>
      </c>
      <c r="O10991">
        <v>408286</v>
      </c>
      <c r="P10991">
        <v>2024</v>
      </c>
      <c r="Q10991">
        <v>1056121113</v>
      </c>
      <c r="R10991" t="s">
        <v>2186</v>
      </c>
      <c r="S10991" s="13">
        <v>3300000</v>
      </c>
      <c r="T10991">
        <v>0</v>
      </c>
      <c r="U10991" t="s">
        <v>7870</v>
      </c>
      <c r="V10991" t="s">
        <v>2345</v>
      </c>
      <c r="W10991">
        <v>5004</v>
      </c>
      <c r="X10991">
        <v>0</v>
      </c>
      <c r="Y10991">
        <v>408154</v>
      </c>
      <c r="Z10991">
        <v>20240827</v>
      </c>
      <c r="AA10991">
        <v>2404230585</v>
      </c>
      <c r="AB10991">
        <v>4</v>
      </c>
      <c r="AC10991" t="s">
        <v>2281</v>
      </c>
      <c r="AD10991" t="s">
        <v>2281</v>
      </c>
      <c r="AE10991">
        <v>42130</v>
      </c>
      <c r="AF10991" t="s">
        <v>7830</v>
      </c>
      <c r="AG10991" t="s">
        <v>118</v>
      </c>
      <c r="AH10991">
        <v>260</v>
      </c>
    </row>
    <row r="10992" spans="1:34" hidden="1" x14ac:dyDescent="0.25">
      <c r="A10992" t="str">
        <f t="shared" si="513"/>
        <v>40 2 3 33 1 3 45 0 0 1905019 408287</v>
      </c>
      <c r="B10992" t="str">
        <f t="shared" si="514"/>
        <v>40 2 3 33 1 3 45 0 0 1905019 408230</v>
      </c>
      <c r="C10992" t="str">
        <f t="shared" si="515"/>
        <v>40 2 3 33 1 3 45 0 0 1905019</v>
      </c>
      <c r="D10992">
        <v>40</v>
      </c>
      <c r="E10992">
        <v>2</v>
      </c>
      <c r="F10992">
        <v>3</v>
      </c>
      <c r="G10992">
        <v>33</v>
      </c>
      <c r="H10992">
        <v>1</v>
      </c>
      <c r="I10992">
        <v>3</v>
      </c>
      <c r="J10992">
        <v>45</v>
      </c>
      <c r="K10992">
        <v>0</v>
      </c>
      <c r="L10992" t="s">
        <v>147</v>
      </c>
      <c r="M10992" t="s">
        <v>240</v>
      </c>
      <c r="N10992" s="13">
        <v>2877188</v>
      </c>
      <c r="O10992">
        <v>408287</v>
      </c>
      <c r="P10992">
        <v>2024</v>
      </c>
      <c r="Q10992">
        <v>1053778340</v>
      </c>
      <c r="R10992" t="s">
        <v>7930</v>
      </c>
      <c r="S10992" s="13">
        <v>2877188</v>
      </c>
      <c r="T10992">
        <v>0</v>
      </c>
      <c r="U10992" t="s">
        <v>7894</v>
      </c>
      <c r="V10992" t="s">
        <v>2291</v>
      </c>
      <c r="W10992">
        <v>5004</v>
      </c>
      <c r="X10992">
        <v>0</v>
      </c>
      <c r="Y10992">
        <v>408230</v>
      </c>
      <c r="Z10992">
        <v>20240827</v>
      </c>
      <c r="AA10992">
        <v>2405310735</v>
      </c>
      <c r="AB10992">
        <v>4</v>
      </c>
      <c r="AC10992" t="s">
        <v>2281</v>
      </c>
      <c r="AD10992" t="s">
        <v>2281</v>
      </c>
      <c r="AE10992">
        <v>42130</v>
      </c>
      <c r="AF10992" t="s">
        <v>7830</v>
      </c>
      <c r="AG10992" t="s">
        <v>118</v>
      </c>
      <c r="AH10992">
        <v>260</v>
      </c>
    </row>
    <row r="10993" spans="1:34" hidden="1" x14ac:dyDescent="0.25">
      <c r="A10993" t="str">
        <f t="shared" si="513"/>
        <v>40 4 3 11 1 3 81 0 0 1905036 408288</v>
      </c>
      <c r="B10993" t="str">
        <f t="shared" si="514"/>
        <v>40 4 3 11 1 3 81 0 0 1905036 408028</v>
      </c>
      <c r="C10993" t="str">
        <f t="shared" si="515"/>
        <v>40 4 3 11 1 3 81 0 0 1905036</v>
      </c>
      <c r="D10993">
        <v>40</v>
      </c>
      <c r="E10993">
        <v>4</v>
      </c>
      <c r="F10993">
        <v>3</v>
      </c>
      <c r="G10993">
        <v>11</v>
      </c>
      <c r="H10993">
        <v>1</v>
      </c>
      <c r="I10993">
        <v>3</v>
      </c>
      <c r="J10993">
        <v>81</v>
      </c>
      <c r="K10993">
        <v>0</v>
      </c>
      <c r="L10993" t="s">
        <v>147</v>
      </c>
      <c r="M10993" t="s">
        <v>243</v>
      </c>
      <c r="N10993" s="13">
        <v>4315783</v>
      </c>
      <c r="O10993">
        <v>408288</v>
      </c>
      <c r="P10993">
        <v>2024</v>
      </c>
      <c r="Q10993">
        <v>1053836330</v>
      </c>
      <c r="R10993" t="s">
        <v>2218</v>
      </c>
      <c r="S10993" s="13">
        <v>4315783</v>
      </c>
      <c r="T10993">
        <v>0</v>
      </c>
      <c r="U10993" t="s">
        <v>7838</v>
      </c>
      <c r="V10993" t="s">
        <v>2342</v>
      </c>
      <c r="W10993">
        <v>5004</v>
      </c>
      <c r="X10993">
        <v>0</v>
      </c>
      <c r="Y10993">
        <v>408028</v>
      </c>
      <c r="Z10993">
        <v>20240828</v>
      </c>
      <c r="AA10993">
        <v>2402220368</v>
      </c>
      <c r="AB10993">
        <v>6</v>
      </c>
      <c r="AC10993" t="s">
        <v>2281</v>
      </c>
      <c r="AD10993" t="s">
        <v>2281</v>
      </c>
      <c r="AE10993">
        <v>11101</v>
      </c>
      <c r="AF10993" t="s">
        <v>2281</v>
      </c>
      <c r="AG10993" t="s">
        <v>549</v>
      </c>
      <c r="AH10993">
        <v>260</v>
      </c>
    </row>
    <row r="10994" spans="1:34" hidden="1" x14ac:dyDescent="0.25">
      <c r="A10994" t="str">
        <f t="shared" si="513"/>
        <v>40 2 3 33 1 3 38 0 0 1905014 408289</v>
      </c>
      <c r="B10994" t="str">
        <f t="shared" si="514"/>
        <v>40 2 3 33 1 3 38 0 0 1905014 408233</v>
      </c>
      <c r="C10994" t="str">
        <f t="shared" si="515"/>
        <v>40 2 3 33 1 3 38 0 0 1905014</v>
      </c>
      <c r="D10994">
        <v>40</v>
      </c>
      <c r="E10994">
        <v>2</v>
      </c>
      <c r="F10994">
        <v>3</v>
      </c>
      <c r="G10994">
        <v>33</v>
      </c>
      <c r="H10994">
        <v>1</v>
      </c>
      <c r="I10994">
        <v>3</v>
      </c>
      <c r="J10994">
        <v>38</v>
      </c>
      <c r="K10994">
        <v>0</v>
      </c>
      <c r="L10994" t="s">
        <v>147</v>
      </c>
      <c r="M10994" t="s">
        <v>237</v>
      </c>
      <c r="N10994" s="13">
        <v>4315783</v>
      </c>
      <c r="O10994">
        <v>408289</v>
      </c>
      <c r="P10994">
        <v>2024</v>
      </c>
      <c r="Q10994">
        <v>1053789627</v>
      </c>
      <c r="R10994" t="s">
        <v>2170</v>
      </c>
      <c r="S10994" s="13">
        <v>4315783</v>
      </c>
      <c r="T10994">
        <v>0</v>
      </c>
      <c r="U10994" t="s">
        <v>7917</v>
      </c>
      <c r="V10994" t="s">
        <v>2345</v>
      </c>
      <c r="W10994">
        <v>5004</v>
      </c>
      <c r="X10994">
        <v>0</v>
      </c>
      <c r="Y10994">
        <v>408233</v>
      </c>
      <c r="Z10994">
        <v>20240828</v>
      </c>
      <c r="AA10994">
        <v>2406250769</v>
      </c>
      <c r="AB10994">
        <v>2</v>
      </c>
      <c r="AC10994" t="s">
        <v>2281</v>
      </c>
      <c r="AD10994" t="s">
        <v>2281</v>
      </c>
      <c r="AE10994">
        <v>42130</v>
      </c>
      <c r="AF10994" t="s">
        <v>7830</v>
      </c>
      <c r="AG10994" t="s">
        <v>118</v>
      </c>
      <c r="AH10994">
        <v>260</v>
      </c>
    </row>
    <row r="10995" spans="1:34" hidden="1" x14ac:dyDescent="0.25">
      <c r="A10995" t="str">
        <f t="shared" si="513"/>
        <v>40 2 3 83 1 202 58 41 0 1905027 408290</v>
      </c>
      <c r="B10995" t="str">
        <f t="shared" si="514"/>
        <v>40 2 3 83 1 202 58 41 0 1905027 408302</v>
      </c>
      <c r="C10995" t="str">
        <f t="shared" si="515"/>
        <v>40 2 3 83 1 202 58 41 0 1905027</v>
      </c>
      <c r="D10995">
        <v>40</v>
      </c>
      <c r="E10995">
        <v>2</v>
      </c>
      <c r="F10995">
        <v>3</v>
      </c>
      <c r="G10995">
        <v>83</v>
      </c>
      <c r="H10995">
        <v>1</v>
      </c>
      <c r="I10995">
        <v>202</v>
      </c>
      <c r="J10995">
        <v>58</v>
      </c>
      <c r="K10995">
        <v>41</v>
      </c>
      <c r="L10995" t="s">
        <v>147</v>
      </c>
      <c r="M10995" t="s">
        <v>244</v>
      </c>
      <c r="N10995" s="13">
        <v>2157892</v>
      </c>
      <c r="O10995">
        <v>408290</v>
      </c>
      <c r="P10995">
        <v>2024</v>
      </c>
      <c r="Q10995">
        <v>1060656796</v>
      </c>
      <c r="R10995" t="s">
        <v>2204</v>
      </c>
      <c r="S10995" s="13">
        <v>2157892</v>
      </c>
      <c r="T10995">
        <v>0</v>
      </c>
      <c r="U10995" t="s">
        <v>7931</v>
      </c>
      <c r="V10995" t="s">
        <v>2345</v>
      </c>
      <c r="W10995">
        <v>5004</v>
      </c>
      <c r="X10995">
        <v>0</v>
      </c>
      <c r="Y10995">
        <v>408302</v>
      </c>
      <c r="Z10995">
        <v>20240829</v>
      </c>
      <c r="AA10995">
        <v>2408050923</v>
      </c>
      <c r="AB10995">
        <v>1</v>
      </c>
      <c r="AC10995" t="s">
        <v>2281</v>
      </c>
      <c r="AD10995" t="s">
        <v>2281</v>
      </c>
      <c r="AE10995">
        <v>42253</v>
      </c>
      <c r="AF10995" t="s">
        <v>7830</v>
      </c>
      <c r="AG10995" t="s">
        <v>606</v>
      </c>
      <c r="AH10995">
        <v>260</v>
      </c>
    </row>
    <row r="10996" spans="1:34" hidden="1" x14ac:dyDescent="0.25">
      <c r="A10996" t="str">
        <f t="shared" si="513"/>
        <v>40 2 3 33 1 6 40 0 0 1905014 408291</v>
      </c>
      <c r="B10996" t="str">
        <f t="shared" si="514"/>
        <v>40 2 3 33 1 6 40 0 0 1905014 408238</v>
      </c>
      <c r="C10996" t="str">
        <f t="shared" si="515"/>
        <v>40 2 3 33 1 6 40 0 0 1905014</v>
      </c>
      <c r="D10996">
        <v>40</v>
      </c>
      <c r="E10996">
        <v>2</v>
      </c>
      <c r="F10996">
        <v>3</v>
      </c>
      <c r="G10996">
        <v>33</v>
      </c>
      <c r="H10996">
        <v>1</v>
      </c>
      <c r="I10996">
        <v>6</v>
      </c>
      <c r="J10996">
        <v>40</v>
      </c>
      <c r="K10996">
        <v>0</v>
      </c>
      <c r="L10996" t="s">
        <v>147</v>
      </c>
      <c r="M10996" t="s">
        <v>237</v>
      </c>
      <c r="N10996" s="13">
        <v>4315783</v>
      </c>
      <c r="O10996">
        <v>408291</v>
      </c>
      <c r="P10996">
        <v>2024</v>
      </c>
      <c r="Q10996">
        <v>30303425</v>
      </c>
      <c r="R10996" t="s">
        <v>2187</v>
      </c>
      <c r="S10996" s="13">
        <v>4315783</v>
      </c>
      <c r="T10996">
        <v>0</v>
      </c>
      <c r="U10996" t="s">
        <v>7925</v>
      </c>
      <c r="V10996" t="s">
        <v>2342</v>
      </c>
      <c r="W10996">
        <v>5004</v>
      </c>
      <c r="X10996">
        <v>0</v>
      </c>
      <c r="Y10996">
        <v>408238</v>
      </c>
      <c r="Z10996">
        <v>20240829</v>
      </c>
      <c r="AA10996">
        <v>2406280809</v>
      </c>
      <c r="AB10996">
        <v>2</v>
      </c>
      <c r="AC10996" t="s">
        <v>2281</v>
      </c>
      <c r="AD10996" t="s">
        <v>2281</v>
      </c>
      <c r="AE10996">
        <v>42130</v>
      </c>
      <c r="AF10996" t="s">
        <v>7830</v>
      </c>
      <c r="AG10996" t="s">
        <v>118</v>
      </c>
      <c r="AH10996">
        <v>260</v>
      </c>
    </row>
    <row r="10997" spans="1:34" hidden="1" x14ac:dyDescent="0.25">
      <c r="A10997" t="str">
        <f t="shared" si="513"/>
        <v>40 2 3 33 1 201 44 40 0 1903031 408292</v>
      </c>
      <c r="B10997" t="str">
        <f t="shared" si="514"/>
        <v>40 2 3 33 1 201 44 40 0 1903031 408301</v>
      </c>
      <c r="C10997" t="str">
        <f t="shared" si="515"/>
        <v>40 2 3 33 1 201 44 40 0 1903031</v>
      </c>
      <c r="D10997">
        <v>40</v>
      </c>
      <c r="E10997">
        <v>2</v>
      </c>
      <c r="F10997">
        <v>3</v>
      </c>
      <c r="G10997">
        <v>33</v>
      </c>
      <c r="H10997">
        <v>1</v>
      </c>
      <c r="I10997">
        <v>201</v>
      </c>
      <c r="J10997">
        <v>44</v>
      </c>
      <c r="K10997">
        <v>40</v>
      </c>
      <c r="L10997" t="s">
        <v>147</v>
      </c>
      <c r="M10997" t="s">
        <v>246</v>
      </c>
      <c r="N10997" s="13">
        <v>1870172</v>
      </c>
      <c r="O10997">
        <v>408292</v>
      </c>
      <c r="P10997">
        <v>2024</v>
      </c>
      <c r="Q10997">
        <v>10261366</v>
      </c>
      <c r="R10997" t="s">
        <v>2188</v>
      </c>
      <c r="S10997" s="13">
        <v>1870172</v>
      </c>
      <c r="T10997">
        <v>0</v>
      </c>
      <c r="U10997" t="s">
        <v>7932</v>
      </c>
      <c r="V10997" t="s">
        <v>2342</v>
      </c>
      <c r="W10997">
        <v>5004</v>
      </c>
      <c r="X10997">
        <v>0</v>
      </c>
      <c r="Y10997">
        <v>408301</v>
      </c>
      <c r="Z10997">
        <v>20240829</v>
      </c>
      <c r="AA10997">
        <v>2407310921</v>
      </c>
      <c r="AB10997">
        <v>1</v>
      </c>
      <c r="AC10997" t="s">
        <v>2281</v>
      </c>
      <c r="AD10997" t="s">
        <v>2281</v>
      </c>
      <c r="AE10997">
        <v>42130</v>
      </c>
      <c r="AF10997" t="s">
        <v>7830</v>
      </c>
      <c r="AG10997" t="s">
        <v>118</v>
      </c>
      <c r="AH10997">
        <v>260</v>
      </c>
    </row>
    <row r="10998" spans="1:34" hidden="1" x14ac:dyDescent="0.25">
      <c r="A10998" t="str">
        <f t="shared" si="513"/>
        <v>40 2 3 33 1 3 44 0 0 1903031 408293</v>
      </c>
      <c r="B10998" t="str">
        <f t="shared" si="514"/>
        <v>40 2 3 33 1 3 44 0 0 1903031 408010</v>
      </c>
      <c r="C10998" t="str">
        <f t="shared" si="515"/>
        <v>40 2 3 33 1 3 44 0 0 1903031</v>
      </c>
      <c r="D10998">
        <v>40</v>
      </c>
      <c r="E10998">
        <v>2</v>
      </c>
      <c r="F10998">
        <v>3</v>
      </c>
      <c r="G10998">
        <v>33</v>
      </c>
      <c r="H10998">
        <v>1</v>
      </c>
      <c r="I10998">
        <v>3</v>
      </c>
      <c r="J10998">
        <v>44</v>
      </c>
      <c r="K10998">
        <v>0</v>
      </c>
      <c r="L10998" t="s">
        <v>147</v>
      </c>
      <c r="M10998" t="s">
        <v>246</v>
      </c>
      <c r="N10998" s="13">
        <v>4315783</v>
      </c>
      <c r="O10998">
        <v>408293</v>
      </c>
      <c r="P10998">
        <v>2024</v>
      </c>
      <c r="Q10998">
        <v>30319784</v>
      </c>
      <c r="R10998" t="s">
        <v>2171</v>
      </c>
      <c r="S10998" s="13">
        <v>4315783</v>
      </c>
      <c r="T10998">
        <v>0</v>
      </c>
      <c r="U10998" t="s">
        <v>7833</v>
      </c>
      <c r="V10998" t="s">
        <v>2345</v>
      </c>
      <c r="W10998">
        <v>5004</v>
      </c>
      <c r="X10998">
        <v>0</v>
      </c>
      <c r="Y10998">
        <v>408010</v>
      </c>
      <c r="Z10998">
        <v>20240829</v>
      </c>
      <c r="AA10998">
        <v>2401310274</v>
      </c>
      <c r="AB10998">
        <v>7</v>
      </c>
      <c r="AC10998" t="s">
        <v>2281</v>
      </c>
      <c r="AD10998" t="s">
        <v>2281</v>
      </c>
      <c r="AE10998">
        <v>42130</v>
      </c>
      <c r="AF10998" t="s">
        <v>7830</v>
      </c>
      <c r="AG10998" t="s">
        <v>118</v>
      </c>
      <c r="AH10998">
        <v>260</v>
      </c>
    </row>
    <row r="10999" spans="1:34" hidden="1" x14ac:dyDescent="0.25">
      <c r="A10999" t="str">
        <f t="shared" si="513"/>
        <v>40 4 3 11 1 3 51 0 0 1906004 408294</v>
      </c>
      <c r="B10999" t="str">
        <f t="shared" si="514"/>
        <v>40 4 3 11 1 3 51 0 0 1906004 408044</v>
      </c>
      <c r="C10999" t="str">
        <f t="shared" si="515"/>
        <v>40 4 3 11 1 3 51 0 0 1906004</v>
      </c>
      <c r="D10999">
        <v>40</v>
      </c>
      <c r="E10999">
        <v>4</v>
      </c>
      <c r="F10999">
        <v>3</v>
      </c>
      <c r="G10999">
        <v>11</v>
      </c>
      <c r="H10999">
        <v>1</v>
      </c>
      <c r="I10999">
        <v>3</v>
      </c>
      <c r="J10999">
        <v>51</v>
      </c>
      <c r="K10999">
        <v>0</v>
      </c>
      <c r="L10999" t="s">
        <v>147</v>
      </c>
      <c r="M10999" t="s">
        <v>236</v>
      </c>
      <c r="N10999" s="13">
        <v>2131861</v>
      </c>
      <c r="O10999">
        <v>408294</v>
      </c>
      <c r="P10999">
        <v>2024</v>
      </c>
      <c r="Q10999">
        <v>890801053</v>
      </c>
      <c r="R10999" t="s">
        <v>784</v>
      </c>
      <c r="S10999" s="13">
        <v>2131861</v>
      </c>
      <c r="T10999">
        <v>0</v>
      </c>
      <c r="U10999" t="s">
        <v>7933</v>
      </c>
      <c r="V10999" t="s">
        <v>2342</v>
      </c>
      <c r="W10999">
        <v>5001</v>
      </c>
      <c r="X10999">
        <v>0</v>
      </c>
      <c r="Y10999">
        <v>408044</v>
      </c>
      <c r="Z10999">
        <v>20240829</v>
      </c>
      <c r="AA10999">
        <v>2024082020</v>
      </c>
      <c r="AB10999">
        <v>0</v>
      </c>
      <c r="AC10999" t="s">
        <v>2281</v>
      </c>
      <c r="AD10999" t="s">
        <v>2281</v>
      </c>
      <c r="AE10999">
        <v>11101</v>
      </c>
      <c r="AF10999" t="s">
        <v>2281</v>
      </c>
      <c r="AG10999" t="s">
        <v>549</v>
      </c>
      <c r="AH10999">
        <v>100</v>
      </c>
    </row>
    <row r="11000" spans="1:34" hidden="1" x14ac:dyDescent="0.25">
      <c r="A11000" t="str">
        <f t="shared" si="513"/>
        <v>40 2 3 11 1 3 38 1 0 1905014 408295</v>
      </c>
      <c r="B11000" t="str">
        <f t="shared" si="514"/>
        <v>40 2 3 11 1 3 38 1 0 1905014 408040</v>
      </c>
      <c r="C11000" t="str">
        <f t="shared" si="515"/>
        <v>40 2 3 11 1 3 38 1 0 1905014</v>
      </c>
      <c r="D11000">
        <v>40</v>
      </c>
      <c r="E11000">
        <v>2</v>
      </c>
      <c r="F11000">
        <v>3</v>
      </c>
      <c r="G11000">
        <v>11</v>
      </c>
      <c r="H11000">
        <v>1</v>
      </c>
      <c r="I11000">
        <v>3</v>
      </c>
      <c r="J11000">
        <v>38</v>
      </c>
      <c r="K11000">
        <v>1</v>
      </c>
      <c r="L11000" t="s">
        <v>147</v>
      </c>
      <c r="M11000" t="s">
        <v>237</v>
      </c>
      <c r="N11000" s="13">
        <v>4263722</v>
      </c>
      <c r="O11000">
        <v>408295</v>
      </c>
      <c r="P11000">
        <v>2024</v>
      </c>
      <c r="Q11000">
        <v>890801053</v>
      </c>
      <c r="R11000" t="s">
        <v>784</v>
      </c>
      <c r="S11000" s="13">
        <v>4263722</v>
      </c>
      <c r="T11000">
        <v>0</v>
      </c>
      <c r="U11000" t="s">
        <v>7933</v>
      </c>
      <c r="V11000" t="s">
        <v>2342</v>
      </c>
      <c r="W11000">
        <v>5001</v>
      </c>
      <c r="X11000">
        <v>0</v>
      </c>
      <c r="Y11000">
        <v>408040</v>
      </c>
      <c r="Z11000">
        <v>20240829</v>
      </c>
      <c r="AA11000">
        <v>2024082020</v>
      </c>
      <c r="AB11000">
        <v>0</v>
      </c>
      <c r="AC11000" t="s">
        <v>2281</v>
      </c>
      <c r="AD11000" t="s">
        <v>2281</v>
      </c>
      <c r="AE11000">
        <v>11101</v>
      </c>
      <c r="AF11000" t="s">
        <v>2281</v>
      </c>
      <c r="AG11000" t="s">
        <v>549</v>
      </c>
      <c r="AH11000">
        <v>100</v>
      </c>
    </row>
    <row r="11001" spans="1:34" hidden="1" x14ac:dyDescent="0.25">
      <c r="A11001" t="str">
        <f t="shared" si="513"/>
        <v>40 2 3 11 1 3 38 1 0 1905014 408296</v>
      </c>
      <c r="B11001" t="str">
        <f t="shared" si="514"/>
        <v>40 2 3 11 1 3 38 1 0 1905014 408041</v>
      </c>
      <c r="C11001" t="str">
        <f t="shared" si="515"/>
        <v>40 2 3 11 1 3 38 1 0 1905014</v>
      </c>
      <c r="D11001">
        <v>40</v>
      </c>
      <c r="E11001">
        <v>2</v>
      </c>
      <c r="F11001">
        <v>3</v>
      </c>
      <c r="G11001">
        <v>11</v>
      </c>
      <c r="H11001">
        <v>1</v>
      </c>
      <c r="I11001">
        <v>3</v>
      </c>
      <c r="J11001">
        <v>38</v>
      </c>
      <c r="K11001">
        <v>1</v>
      </c>
      <c r="L11001" t="s">
        <v>147</v>
      </c>
      <c r="M11001" t="s">
        <v>237</v>
      </c>
      <c r="N11001" s="13">
        <v>1492303</v>
      </c>
      <c r="O11001">
        <v>408296</v>
      </c>
      <c r="P11001">
        <v>2024</v>
      </c>
      <c r="Q11001">
        <v>890801053</v>
      </c>
      <c r="R11001" t="s">
        <v>784</v>
      </c>
      <c r="S11001" s="13">
        <v>1492303</v>
      </c>
      <c r="T11001">
        <v>0</v>
      </c>
      <c r="U11001" t="s">
        <v>7933</v>
      </c>
      <c r="V11001" t="s">
        <v>2342</v>
      </c>
      <c r="W11001">
        <v>5001</v>
      </c>
      <c r="X11001">
        <v>0</v>
      </c>
      <c r="Y11001">
        <v>408041</v>
      </c>
      <c r="Z11001">
        <v>20240829</v>
      </c>
      <c r="AA11001">
        <v>2024082020</v>
      </c>
      <c r="AB11001">
        <v>0</v>
      </c>
      <c r="AC11001" t="s">
        <v>2281</v>
      </c>
      <c r="AD11001" t="s">
        <v>2281</v>
      </c>
      <c r="AE11001">
        <v>11101</v>
      </c>
      <c r="AF11001" t="s">
        <v>2281</v>
      </c>
      <c r="AG11001" t="s">
        <v>549</v>
      </c>
      <c r="AH11001">
        <v>100</v>
      </c>
    </row>
    <row r="11002" spans="1:34" hidden="1" x14ac:dyDescent="0.25">
      <c r="A11002" t="str">
        <f t="shared" si="513"/>
        <v>40 2 3 11 1 3 48 0 0 1905036 408297</v>
      </c>
      <c r="B11002" t="str">
        <f t="shared" si="514"/>
        <v>40 2 3 11 1 3 48 0 0 1905036 408042</v>
      </c>
      <c r="C11002" t="str">
        <f t="shared" si="515"/>
        <v>40 2 3 11 1 3 48 0 0 1905036</v>
      </c>
      <c r="D11002">
        <v>40</v>
      </c>
      <c r="E11002">
        <v>2</v>
      </c>
      <c r="F11002">
        <v>3</v>
      </c>
      <c r="G11002">
        <v>11</v>
      </c>
      <c r="H11002">
        <v>1</v>
      </c>
      <c r="I11002">
        <v>3</v>
      </c>
      <c r="J11002">
        <v>48</v>
      </c>
      <c r="K11002">
        <v>0</v>
      </c>
      <c r="L11002" t="s">
        <v>147</v>
      </c>
      <c r="M11002" t="s">
        <v>243</v>
      </c>
      <c r="N11002" s="13">
        <v>2131861</v>
      </c>
      <c r="O11002">
        <v>408297</v>
      </c>
      <c r="P11002">
        <v>2024</v>
      </c>
      <c r="Q11002">
        <v>890801053</v>
      </c>
      <c r="R11002" t="s">
        <v>784</v>
      </c>
      <c r="S11002" s="13">
        <v>2131861</v>
      </c>
      <c r="T11002">
        <v>0</v>
      </c>
      <c r="U11002" t="s">
        <v>7933</v>
      </c>
      <c r="V11002" t="s">
        <v>2342</v>
      </c>
      <c r="W11002">
        <v>5001</v>
      </c>
      <c r="X11002">
        <v>0</v>
      </c>
      <c r="Y11002">
        <v>408042</v>
      </c>
      <c r="Z11002">
        <v>20240829</v>
      </c>
      <c r="AA11002">
        <v>2024082020</v>
      </c>
      <c r="AB11002">
        <v>0</v>
      </c>
      <c r="AC11002" t="s">
        <v>2281</v>
      </c>
      <c r="AD11002" t="s">
        <v>2281</v>
      </c>
      <c r="AE11002">
        <v>11101</v>
      </c>
      <c r="AF11002" t="s">
        <v>2281</v>
      </c>
      <c r="AG11002" t="s">
        <v>549</v>
      </c>
      <c r="AH11002">
        <v>100</v>
      </c>
    </row>
    <row r="11003" spans="1:34" hidden="1" x14ac:dyDescent="0.25">
      <c r="A11003" t="str">
        <f t="shared" si="513"/>
        <v>40 4 3 11 1 3 51 0 0 1906004 408298</v>
      </c>
      <c r="B11003" t="str">
        <f t="shared" si="514"/>
        <v>40 4 3 11 1 3 51 0 0 1906004 408046</v>
      </c>
      <c r="C11003" t="str">
        <f t="shared" si="515"/>
        <v>40 4 3 11 1 3 51 0 0 1906004</v>
      </c>
      <c r="D11003">
        <v>40</v>
      </c>
      <c r="E11003">
        <v>4</v>
      </c>
      <c r="F11003">
        <v>3</v>
      </c>
      <c r="G11003">
        <v>11</v>
      </c>
      <c r="H11003">
        <v>1</v>
      </c>
      <c r="I11003">
        <v>3</v>
      </c>
      <c r="J11003">
        <v>51</v>
      </c>
      <c r="K11003">
        <v>0</v>
      </c>
      <c r="L11003" t="s">
        <v>147</v>
      </c>
      <c r="M11003" t="s">
        <v>236</v>
      </c>
      <c r="N11003" s="13">
        <v>1016047</v>
      </c>
      <c r="O11003">
        <v>408298</v>
      </c>
      <c r="P11003">
        <v>2024</v>
      </c>
      <c r="Q11003">
        <v>890801053</v>
      </c>
      <c r="R11003" t="s">
        <v>784</v>
      </c>
      <c r="S11003" s="13">
        <v>1016047</v>
      </c>
      <c r="T11003">
        <v>0</v>
      </c>
      <c r="U11003" t="s">
        <v>7933</v>
      </c>
      <c r="V11003" t="s">
        <v>2342</v>
      </c>
      <c r="W11003">
        <v>5001</v>
      </c>
      <c r="X11003">
        <v>0</v>
      </c>
      <c r="Y11003">
        <v>408046</v>
      </c>
      <c r="Z11003">
        <v>20240829</v>
      </c>
      <c r="AA11003">
        <v>2024082020</v>
      </c>
      <c r="AB11003">
        <v>0</v>
      </c>
      <c r="AC11003" t="s">
        <v>2281</v>
      </c>
      <c r="AD11003" t="s">
        <v>2281</v>
      </c>
      <c r="AE11003">
        <v>11101</v>
      </c>
      <c r="AF11003" t="s">
        <v>2281</v>
      </c>
      <c r="AG11003" t="s">
        <v>549</v>
      </c>
      <c r="AH11003">
        <v>100</v>
      </c>
    </row>
    <row r="11004" spans="1:34" hidden="1" x14ac:dyDescent="0.25">
      <c r="A11004" t="str">
        <f t="shared" si="513"/>
        <v>40 1 3 22 1 203 51 42 0 1906004 408299</v>
      </c>
      <c r="B11004" t="str">
        <f t="shared" si="514"/>
        <v>40 1 3 22 1 203 51 42 0 1906004 408336</v>
      </c>
      <c r="C11004" t="str">
        <f t="shared" si="515"/>
        <v>40 1 3 22 1 203 51 42 0 1906004</v>
      </c>
      <c r="D11004">
        <v>40</v>
      </c>
      <c r="E11004">
        <v>1</v>
      </c>
      <c r="F11004">
        <v>3</v>
      </c>
      <c r="G11004">
        <v>22</v>
      </c>
      <c r="H11004">
        <v>1</v>
      </c>
      <c r="I11004">
        <v>203</v>
      </c>
      <c r="J11004">
        <v>51</v>
      </c>
      <c r="K11004">
        <v>42</v>
      </c>
      <c r="L11004" t="s">
        <v>147</v>
      </c>
      <c r="M11004" t="s">
        <v>236</v>
      </c>
      <c r="N11004" s="13">
        <v>530461.5</v>
      </c>
      <c r="O11004">
        <v>408299</v>
      </c>
      <c r="P11004">
        <v>2024</v>
      </c>
      <c r="Q11004">
        <v>817000248</v>
      </c>
      <c r="R11004" t="s">
        <v>2159</v>
      </c>
      <c r="S11004" s="13">
        <v>1040815.93</v>
      </c>
      <c r="T11004">
        <v>0</v>
      </c>
      <c r="U11004" t="s">
        <v>7934</v>
      </c>
      <c r="V11004" t="s">
        <v>2342</v>
      </c>
      <c r="W11004">
        <v>5004</v>
      </c>
      <c r="X11004">
        <v>0</v>
      </c>
      <c r="Y11004">
        <v>408336</v>
      </c>
      <c r="Z11004">
        <v>20240829</v>
      </c>
      <c r="AA11004">
        <v>0</v>
      </c>
      <c r="AB11004">
        <v>0</v>
      </c>
      <c r="AC11004" t="s">
        <v>2281</v>
      </c>
      <c r="AD11004" t="s">
        <v>2281</v>
      </c>
      <c r="AE11004">
        <v>41143</v>
      </c>
      <c r="AF11004" t="s">
        <v>2281</v>
      </c>
      <c r="AG11004" t="s">
        <v>113</v>
      </c>
      <c r="AH11004">
        <v>400</v>
      </c>
    </row>
    <row r="11005" spans="1:34" hidden="1" x14ac:dyDescent="0.25">
      <c r="A11005" t="str">
        <f t="shared" si="513"/>
        <v>40 1 3 22 1 203 51 44 0 1906004 408299</v>
      </c>
      <c r="B11005" t="str">
        <f t="shared" si="514"/>
        <v>40 1 3 22 1 203 51 44 0 1906004 408336</v>
      </c>
      <c r="C11005" t="str">
        <f t="shared" si="515"/>
        <v>40 1 3 22 1 203 51 44 0 1906004</v>
      </c>
      <c r="D11005">
        <v>40</v>
      </c>
      <c r="E11005">
        <v>1</v>
      </c>
      <c r="F11005">
        <v>3</v>
      </c>
      <c r="G11005">
        <v>22</v>
      </c>
      <c r="H11005">
        <v>1</v>
      </c>
      <c r="I11005">
        <v>203</v>
      </c>
      <c r="J11005">
        <v>51</v>
      </c>
      <c r="K11005">
        <v>44</v>
      </c>
      <c r="L11005" t="s">
        <v>147</v>
      </c>
      <c r="M11005" t="s">
        <v>236</v>
      </c>
      <c r="N11005" s="13">
        <v>117626.71</v>
      </c>
      <c r="O11005">
        <v>408299</v>
      </c>
      <c r="P11005">
        <v>2024</v>
      </c>
      <c r="Q11005">
        <v>817000248</v>
      </c>
      <c r="R11005" t="s">
        <v>2159</v>
      </c>
      <c r="S11005" s="13">
        <v>1040815.93</v>
      </c>
      <c r="T11005">
        <v>0</v>
      </c>
      <c r="U11005" t="s">
        <v>7934</v>
      </c>
      <c r="V11005" t="s">
        <v>2342</v>
      </c>
      <c r="W11005">
        <v>5004</v>
      </c>
      <c r="X11005">
        <v>0</v>
      </c>
      <c r="Y11005">
        <v>408336</v>
      </c>
      <c r="Z11005">
        <v>20240829</v>
      </c>
      <c r="AA11005">
        <v>0</v>
      </c>
      <c r="AB11005">
        <v>0</v>
      </c>
      <c r="AC11005" t="s">
        <v>2281</v>
      </c>
      <c r="AD11005" t="s">
        <v>2281</v>
      </c>
      <c r="AE11005">
        <v>41151</v>
      </c>
      <c r="AF11005" t="s">
        <v>2281</v>
      </c>
      <c r="AG11005" t="s">
        <v>115</v>
      </c>
      <c r="AH11005">
        <v>400</v>
      </c>
    </row>
    <row r="11006" spans="1:34" hidden="1" x14ac:dyDescent="0.25">
      <c r="A11006" t="str">
        <f t="shared" si="513"/>
        <v>40 1 3 22 1 203 51 45 0 1906004 408299</v>
      </c>
      <c r="B11006" t="str">
        <f t="shared" si="514"/>
        <v>40 1 3 22 1 203 51 45 0 1906004 408336</v>
      </c>
      <c r="C11006" t="str">
        <f t="shared" si="515"/>
        <v>40 1 3 22 1 203 51 45 0 1906004</v>
      </c>
      <c r="D11006">
        <v>40</v>
      </c>
      <c r="E11006">
        <v>1</v>
      </c>
      <c r="F11006">
        <v>3</v>
      </c>
      <c r="G11006">
        <v>22</v>
      </c>
      <c r="H11006">
        <v>1</v>
      </c>
      <c r="I11006">
        <v>203</v>
      </c>
      <c r="J11006">
        <v>51</v>
      </c>
      <c r="K11006">
        <v>45</v>
      </c>
      <c r="L11006" t="s">
        <v>147</v>
      </c>
      <c r="M11006" t="s">
        <v>236</v>
      </c>
      <c r="N11006" s="13">
        <v>13288.01</v>
      </c>
      <c r="O11006">
        <v>408299</v>
      </c>
      <c r="P11006">
        <v>2024</v>
      </c>
      <c r="Q11006">
        <v>817000248</v>
      </c>
      <c r="R11006" t="s">
        <v>2159</v>
      </c>
      <c r="S11006" s="13">
        <v>1040815.93</v>
      </c>
      <c r="T11006">
        <v>0</v>
      </c>
      <c r="U11006" t="s">
        <v>7934</v>
      </c>
      <c r="V11006" t="s">
        <v>2342</v>
      </c>
      <c r="W11006">
        <v>5004</v>
      </c>
      <c r="X11006">
        <v>0</v>
      </c>
      <c r="Y11006">
        <v>408336</v>
      </c>
      <c r="Z11006">
        <v>20240829</v>
      </c>
      <c r="AA11006">
        <v>0</v>
      </c>
      <c r="AB11006">
        <v>0</v>
      </c>
      <c r="AC11006" t="s">
        <v>2281</v>
      </c>
      <c r="AD11006" t="s">
        <v>2281</v>
      </c>
      <c r="AE11006">
        <v>41162</v>
      </c>
      <c r="AF11006" t="s">
        <v>2281</v>
      </c>
      <c r="AG11006" t="s">
        <v>116</v>
      </c>
      <c r="AH11006">
        <v>400</v>
      </c>
    </row>
    <row r="11007" spans="1:34" hidden="1" x14ac:dyDescent="0.25">
      <c r="A11007" t="str">
        <f t="shared" si="513"/>
        <v>40 1 3 22 1 203 51 46 0 1906004 408299</v>
      </c>
      <c r="B11007" t="str">
        <f t="shared" si="514"/>
        <v>40 1 3 22 1 203 51 46 0 1906004 408336</v>
      </c>
      <c r="C11007" t="str">
        <f t="shared" si="515"/>
        <v>40 1 3 22 1 203 51 46 0 1906004</v>
      </c>
      <c r="D11007">
        <v>40</v>
      </c>
      <c r="E11007">
        <v>1</v>
      </c>
      <c r="F11007">
        <v>3</v>
      </c>
      <c r="G11007">
        <v>22</v>
      </c>
      <c r="H11007">
        <v>1</v>
      </c>
      <c r="I11007">
        <v>203</v>
      </c>
      <c r="J11007">
        <v>51</v>
      </c>
      <c r="K11007">
        <v>46</v>
      </c>
      <c r="L11007" t="s">
        <v>147</v>
      </c>
      <c r="M11007" t="s">
        <v>236</v>
      </c>
      <c r="N11007" s="13">
        <v>14586.49</v>
      </c>
      <c r="O11007">
        <v>408299</v>
      </c>
      <c r="P11007">
        <v>2024</v>
      </c>
      <c r="Q11007">
        <v>817000248</v>
      </c>
      <c r="R11007" t="s">
        <v>2159</v>
      </c>
      <c r="S11007" s="13">
        <v>1040815.93</v>
      </c>
      <c r="T11007">
        <v>0</v>
      </c>
      <c r="U11007" t="s">
        <v>7934</v>
      </c>
      <c r="V11007" t="s">
        <v>2342</v>
      </c>
      <c r="W11007">
        <v>5004</v>
      </c>
      <c r="X11007">
        <v>0</v>
      </c>
      <c r="Y11007">
        <v>408336</v>
      </c>
      <c r="Z11007">
        <v>20240829</v>
      </c>
      <c r="AA11007">
        <v>0</v>
      </c>
      <c r="AB11007">
        <v>0</v>
      </c>
      <c r="AC11007" t="s">
        <v>2281</v>
      </c>
      <c r="AD11007" t="s">
        <v>2281</v>
      </c>
      <c r="AE11007">
        <v>41163</v>
      </c>
      <c r="AF11007" t="s">
        <v>7827</v>
      </c>
      <c r="AG11007" t="s">
        <v>601</v>
      </c>
      <c r="AH11007">
        <v>400</v>
      </c>
    </row>
    <row r="11008" spans="1:34" hidden="1" x14ac:dyDescent="0.25">
      <c r="A11008" t="str">
        <f t="shared" si="513"/>
        <v>40 1 3 22 1 203 51 47 0 1906004 408299</v>
      </c>
      <c r="B11008" t="str">
        <f t="shared" si="514"/>
        <v>40 1 3 22 1 203 51 47 0 1906004 408336</v>
      </c>
      <c r="C11008" t="str">
        <f t="shared" si="515"/>
        <v>40 1 3 22 1 203 51 47 0 1906004</v>
      </c>
      <c r="D11008">
        <v>40</v>
      </c>
      <c r="E11008">
        <v>1</v>
      </c>
      <c r="F11008">
        <v>3</v>
      </c>
      <c r="G11008">
        <v>22</v>
      </c>
      <c r="H11008">
        <v>1</v>
      </c>
      <c r="I11008">
        <v>203</v>
      </c>
      <c r="J11008">
        <v>51</v>
      </c>
      <c r="K11008">
        <v>47</v>
      </c>
      <c r="L11008" t="s">
        <v>147</v>
      </c>
      <c r="M11008" t="s">
        <v>236</v>
      </c>
      <c r="N11008" s="13">
        <v>76131.86</v>
      </c>
      <c r="O11008">
        <v>408299</v>
      </c>
      <c r="P11008">
        <v>2024</v>
      </c>
      <c r="Q11008">
        <v>817000248</v>
      </c>
      <c r="R11008" t="s">
        <v>2159</v>
      </c>
      <c r="S11008" s="13">
        <v>1040815.93</v>
      </c>
      <c r="T11008">
        <v>0</v>
      </c>
      <c r="U11008" t="s">
        <v>7934</v>
      </c>
      <c r="V11008" t="s">
        <v>2342</v>
      </c>
      <c r="W11008">
        <v>5004</v>
      </c>
      <c r="X11008">
        <v>0</v>
      </c>
      <c r="Y11008">
        <v>408336</v>
      </c>
      <c r="Z11008">
        <v>20240829</v>
      </c>
      <c r="AA11008">
        <v>0</v>
      </c>
      <c r="AB11008">
        <v>0</v>
      </c>
      <c r="AC11008" t="s">
        <v>2281</v>
      </c>
      <c r="AD11008" t="s">
        <v>2281</v>
      </c>
      <c r="AE11008">
        <v>41140</v>
      </c>
      <c r="AF11008" t="s">
        <v>7827</v>
      </c>
      <c r="AG11008" t="s">
        <v>600</v>
      </c>
      <c r="AH11008">
        <v>400</v>
      </c>
    </row>
    <row r="11009" spans="1:34" hidden="1" x14ac:dyDescent="0.25">
      <c r="A11009" t="str">
        <f t="shared" si="513"/>
        <v>40 1 3 33 1 203 51 40 0 1906004 408299</v>
      </c>
      <c r="B11009" t="str">
        <f t="shared" si="514"/>
        <v>40 1 3 33 1 203 51 40 0 1906004 408336</v>
      </c>
      <c r="C11009" t="str">
        <f t="shared" si="515"/>
        <v>40 1 3 33 1 203 51 40 0 1906004</v>
      </c>
      <c r="D11009">
        <v>40</v>
      </c>
      <c r="E11009">
        <v>1</v>
      </c>
      <c r="F11009">
        <v>3</v>
      </c>
      <c r="G11009">
        <v>33</v>
      </c>
      <c r="H11009">
        <v>1</v>
      </c>
      <c r="I11009">
        <v>203</v>
      </c>
      <c r="J11009">
        <v>51</v>
      </c>
      <c r="K11009">
        <v>40</v>
      </c>
      <c r="L11009" t="s">
        <v>147</v>
      </c>
      <c r="M11009" t="s">
        <v>236</v>
      </c>
      <c r="N11009" s="13">
        <v>288721.36</v>
      </c>
      <c r="O11009">
        <v>408299</v>
      </c>
      <c r="P11009">
        <v>2024</v>
      </c>
      <c r="Q11009">
        <v>817000248</v>
      </c>
      <c r="R11009" t="s">
        <v>2159</v>
      </c>
      <c r="S11009" s="13">
        <v>1040815.93</v>
      </c>
      <c r="T11009">
        <v>0</v>
      </c>
      <c r="U11009" t="s">
        <v>7934</v>
      </c>
      <c r="V11009" t="s">
        <v>2342</v>
      </c>
      <c r="W11009">
        <v>5004</v>
      </c>
      <c r="X11009">
        <v>0</v>
      </c>
      <c r="Y11009">
        <v>408336</v>
      </c>
      <c r="Z11009">
        <v>20240829</v>
      </c>
      <c r="AA11009">
        <v>0</v>
      </c>
      <c r="AB11009">
        <v>0</v>
      </c>
      <c r="AC11009" t="s">
        <v>2281</v>
      </c>
      <c r="AD11009" t="s">
        <v>2281</v>
      </c>
      <c r="AE11009">
        <v>41131</v>
      </c>
      <c r="AF11009" t="s">
        <v>2281</v>
      </c>
      <c r="AG11009" t="s">
        <v>117</v>
      </c>
      <c r="AH11009">
        <v>400</v>
      </c>
    </row>
    <row r="11010" spans="1:34" hidden="1" x14ac:dyDescent="0.25">
      <c r="A11010" t="str">
        <f t="shared" ref="A11010:A11073" si="516">+CONCATENATE(,D11010," ",E11010," ",F11010," ",G11010," ",H11010," ",I11010," ",J11010," ",K11010," ",L11010," ",M11010," ",O11010)</f>
        <v>40 1 3 22 1 203 51 42 0 1906004 408300</v>
      </c>
      <c r="B11010" t="str">
        <f t="shared" ref="B11010:B11073" si="517">+CONCATENATE(,D11010," ",E11010," ",F11010," ",G11010," ",H11010," ",I11010," ",J11010," ",K11010," ",L11010," ",M11010," ",Y11010)</f>
        <v>40 1 3 22 1 203 51 42 0 1906004 408337</v>
      </c>
      <c r="C11010" t="str">
        <f t="shared" ref="C11010:C11073" si="518">+CONCATENATE(,D11010," ",E11010," ",F11010," ",G11010," ",H11010," ",I11010," ",J11010," ",K11010," ",L11010," ",M11010)</f>
        <v>40 1 3 22 1 203 51 42 0 1906004</v>
      </c>
      <c r="D11010">
        <v>40</v>
      </c>
      <c r="E11010">
        <v>1</v>
      </c>
      <c r="F11010">
        <v>3</v>
      </c>
      <c r="G11010">
        <v>22</v>
      </c>
      <c r="H11010">
        <v>1</v>
      </c>
      <c r="I11010">
        <v>203</v>
      </c>
      <c r="J11010">
        <v>51</v>
      </c>
      <c r="K11010">
        <v>42</v>
      </c>
      <c r="L11010" t="s">
        <v>147</v>
      </c>
      <c r="M11010" t="s">
        <v>236</v>
      </c>
      <c r="N11010" s="13">
        <v>288286144.19</v>
      </c>
      <c r="O11010">
        <v>408300</v>
      </c>
      <c r="P11010">
        <v>2024</v>
      </c>
      <c r="Q11010">
        <v>830003564</v>
      </c>
      <c r="R11010" t="s">
        <v>2160</v>
      </c>
      <c r="S11010" s="13">
        <v>565644833.38</v>
      </c>
      <c r="T11010">
        <v>0</v>
      </c>
      <c r="U11010" t="s">
        <v>7934</v>
      </c>
      <c r="V11010" t="s">
        <v>2342</v>
      </c>
      <c r="W11010">
        <v>5004</v>
      </c>
      <c r="X11010">
        <v>0</v>
      </c>
      <c r="Y11010">
        <v>408337</v>
      </c>
      <c r="Z11010">
        <v>20240829</v>
      </c>
      <c r="AA11010">
        <v>0</v>
      </c>
      <c r="AB11010">
        <v>0</v>
      </c>
      <c r="AC11010" t="s">
        <v>2281</v>
      </c>
      <c r="AD11010" t="s">
        <v>2281</v>
      </c>
      <c r="AE11010">
        <v>41143</v>
      </c>
      <c r="AF11010" t="s">
        <v>2281</v>
      </c>
      <c r="AG11010" t="s">
        <v>113</v>
      </c>
      <c r="AH11010">
        <v>400</v>
      </c>
    </row>
    <row r="11011" spans="1:34" hidden="1" x14ac:dyDescent="0.25">
      <c r="A11011" t="str">
        <f t="shared" si="516"/>
        <v>40 1 3 22 1 203 51 44 0 1906004 408300</v>
      </c>
      <c r="B11011" t="str">
        <f t="shared" si="517"/>
        <v>40 1 3 22 1 203 51 44 0 1906004 408337</v>
      </c>
      <c r="C11011" t="str">
        <f t="shared" si="518"/>
        <v>40 1 3 22 1 203 51 44 0 1906004</v>
      </c>
      <c r="D11011">
        <v>40</v>
      </c>
      <c r="E11011">
        <v>1</v>
      </c>
      <c r="F11011">
        <v>3</v>
      </c>
      <c r="G11011">
        <v>22</v>
      </c>
      <c r="H11011">
        <v>1</v>
      </c>
      <c r="I11011">
        <v>203</v>
      </c>
      <c r="J11011">
        <v>51</v>
      </c>
      <c r="K11011">
        <v>44</v>
      </c>
      <c r="L11011" t="s">
        <v>147</v>
      </c>
      <c r="M11011" t="s">
        <v>236</v>
      </c>
      <c r="N11011" s="13">
        <v>63925750.380000003</v>
      </c>
      <c r="O11011">
        <v>408300</v>
      </c>
      <c r="P11011">
        <v>2024</v>
      </c>
      <c r="Q11011">
        <v>830003564</v>
      </c>
      <c r="R11011" t="s">
        <v>2160</v>
      </c>
      <c r="S11011" s="13">
        <v>565644833.38</v>
      </c>
      <c r="T11011">
        <v>0</v>
      </c>
      <c r="U11011" t="s">
        <v>7934</v>
      </c>
      <c r="V11011" t="s">
        <v>2342</v>
      </c>
      <c r="W11011">
        <v>5004</v>
      </c>
      <c r="X11011">
        <v>0</v>
      </c>
      <c r="Y11011">
        <v>408337</v>
      </c>
      <c r="Z11011">
        <v>20240829</v>
      </c>
      <c r="AA11011">
        <v>0</v>
      </c>
      <c r="AB11011">
        <v>0</v>
      </c>
      <c r="AC11011" t="s">
        <v>2281</v>
      </c>
      <c r="AD11011" t="s">
        <v>2281</v>
      </c>
      <c r="AE11011">
        <v>41151</v>
      </c>
      <c r="AF11011" t="s">
        <v>2281</v>
      </c>
      <c r="AG11011" t="s">
        <v>115</v>
      </c>
      <c r="AH11011">
        <v>400</v>
      </c>
    </row>
    <row r="11012" spans="1:34" hidden="1" x14ac:dyDescent="0.25">
      <c r="A11012" t="str">
        <f t="shared" si="516"/>
        <v>40 1 3 22 1 203 51 45 0 1906004 408300</v>
      </c>
      <c r="B11012" t="str">
        <f t="shared" si="517"/>
        <v>40 1 3 22 1 203 51 45 0 1906004 408337</v>
      </c>
      <c r="C11012" t="str">
        <f t="shared" si="518"/>
        <v>40 1 3 22 1 203 51 45 0 1906004</v>
      </c>
      <c r="D11012">
        <v>40</v>
      </c>
      <c r="E11012">
        <v>1</v>
      </c>
      <c r="F11012">
        <v>3</v>
      </c>
      <c r="G11012">
        <v>22</v>
      </c>
      <c r="H11012">
        <v>1</v>
      </c>
      <c r="I11012">
        <v>203</v>
      </c>
      <c r="J11012">
        <v>51</v>
      </c>
      <c r="K11012">
        <v>45</v>
      </c>
      <c r="L11012" t="s">
        <v>147</v>
      </c>
      <c r="M11012" t="s">
        <v>236</v>
      </c>
      <c r="N11012" s="13">
        <v>7221540.6500000004</v>
      </c>
      <c r="O11012">
        <v>408300</v>
      </c>
      <c r="P11012">
        <v>2024</v>
      </c>
      <c r="Q11012">
        <v>830003564</v>
      </c>
      <c r="R11012" t="s">
        <v>2160</v>
      </c>
      <c r="S11012" s="13">
        <v>565644833.38</v>
      </c>
      <c r="T11012">
        <v>0</v>
      </c>
      <c r="U11012" t="s">
        <v>7934</v>
      </c>
      <c r="V11012" t="s">
        <v>2342</v>
      </c>
      <c r="W11012">
        <v>5004</v>
      </c>
      <c r="X11012">
        <v>0</v>
      </c>
      <c r="Y11012">
        <v>408337</v>
      </c>
      <c r="Z11012">
        <v>20240829</v>
      </c>
      <c r="AA11012">
        <v>0</v>
      </c>
      <c r="AB11012">
        <v>0</v>
      </c>
      <c r="AC11012" t="s">
        <v>2281</v>
      </c>
      <c r="AD11012" t="s">
        <v>2281</v>
      </c>
      <c r="AE11012">
        <v>41162</v>
      </c>
      <c r="AF11012" t="s">
        <v>2281</v>
      </c>
      <c r="AG11012" t="s">
        <v>116</v>
      </c>
      <c r="AH11012">
        <v>400</v>
      </c>
    </row>
    <row r="11013" spans="1:34" hidden="1" x14ac:dyDescent="0.25">
      <c r="A11013" t="str">
        <f t="shared" si="516"/>
        <v>40 1 3 22 1 203 51 46 0 1906004 408300</v>
      </c>
      <c r="B11013" t="str">
        <f t="shared" si="517"/>
        <v>40 1 3 22 1 203 51 46 0 1906004 408337</v>
      </c>
      <c r="C11013" t="str">
        <f t="shared" si="518"/>
        <v>40 1 3 22 1 203 51 46 0 1906004</v>
      </c>
      <c r="D11013">
        <v>40</v>
      </c>
      <c r="E11013">
        <v>1</v>
      </c>
      <c r="F11013">
        <v>3</v>
      </c>
      <c r="G11013">
        <v>22</v>
      </c>
      <c r="H11013">
        <v>1</v>
      </c>
      <c r="I11013">
        <v>203</v>
      </c>
      <c r="J11013">
        <v>51</v>
      </c>
      <c r="K11013">
        <v>46</v>
      </c>
      <c r="L11013" t="s">
        <v>147</v>
      </c>
      <c r="M11013" t="s">
        <v>236</v>
      </c>
      <c r="N11013" s="13">
        <v>7927213.2400000002</v>
      </c>
      <c r="O11013">
        <v>408300</v>
      </c>
      <c r="P11013">
        <v>2024</v>
      </c>
      <c r="Q11013">
        <v>830003564</v>
      </c>
      <c r="R11013" t="s">
        <v>2160</v>
      </c>
      <c r="S11013" s="13">
        <v>565644833.38</v>
      </c>
      <c r="T11013">
        <v>0</v>
      </c>
      <c r="U11013" t="s">
        <v>7934</v>
      </c>
      <c r="V11013" t="s">
        <v>2342</v>
      </c>
      <c r="W11013">
        <v>5004</v>
      </c>
      <c r="X11013">
        <v>0</v>
      </c>
      <c r="Y11013">
        <v>408337</v>
      </c>
      <c r="Z11013">
        <v>20240829</v>
      </c>
      <c r="AA11013">
        <v>0</v>
      </c>
      <c r="AB11013">
        <v>0</v>
      </c>
      <c r="AC11013" t="s">
        <v>2281</v>
      </c>
      <c r="AD11013" t="s">
        <v>2281</v>
      </c>
      <c r="AE11013">
        <v>41163</v>
      </c>
      <c r="AF11013" t="s">
        <v>7827</v>
      </c>
      <c r="AG11013" t="s">
        <v>601</v>
      </c>
      <c r="AH11013">
        <v>400</v>
      </c>
    </row>
    <row r="11014" spans="1:34" hidden="1" x14ac:dyDescent="0.25">
      <c r="A11014" t="str">
        <f t="shared" si="516"/>
        <v>40 1 3 22 1 203 51 47 0 1906004 408300</v>
      </c>
      <c r="B11014" t="str">
        <f t="shared" si="517"/>
        <v>40 1 3 22 1 203 51 47 0 1906004 408337</v>
      </c>
      <c r="C11014" t="str">
        <f t="shared" si="518"/>
        <v>40 1 3 22 1 203 51 47 0 1906004</v>
      </c>
      <c r="D11014">
        <v>40</v>
      </c>
      <c r="E11014">
        <v>1</v>
      </c>
      <c r="F11014">
        <v>3</v>
      </c>
      <c r="G11014">
        <v>22</v>
      </c>
      <c r="H11014">
        <v>1</v>
      </c>
      <c r="I11014">
        <v>203</v>
      </c>
      <c r="J11014">
        <v>51</v>
      </c>
      <c r="K11014">
        <v>47</v>
      </c>
      <c r="L11014" t="s">
        <v>147</v>
      </c>
      <c r="M11014" t="s">
        <v>236</v>
      </c>
      <c r="N11014" s="13">
        <v>41374837.700000003</v>
      </c>
      <c r="O11014">
        <v>408300</v>
      </c>
      <c r="P11014">
        <v>2024</v>
      </c>
      <c r="Q11014">
        <v>830003564</v>
      </c>
      <c r="R11014" t="s">
        <v>2160</v>
      </c>
      <c r="S11014" s="13">
        <v>565644833.38</v>
      </c>
      <c r="T11014">
        <v>0</v>
      </c>
      <c r="U11014" t="s">
        <v>7934</v>
      </c>
      <c r="V11014" t="s">
        <v>2342</v>
      </c>
      <c r="W11014">
        <v>5004</v>
      </c>
      <c r="X11014">
        <v>0</v>
      </c>
      <c r="Y11014">
        <v>408337</v>
      </c>
      <c r="Z11014">
        <v>20240829</v>
      </c>
      <c r="AA11014">
        <v>0</v>
      </c>
      <c r="AB11014">
        <v>0</v>
      </c>
      <c r="AC11014" t="s">
        <v>2281</v>
      </c>
      <c r="AD11014" t="s">
        <v>2281</v>
      </c>
      <c r="AE11014">
        <v>41140</v>
      </c>
      <c r="AF11014" t="s">
        <v>7827</v>
      </c>
      <c r="AG11014" t="s">
        <v>600</v>
      </c>
      <c r="AH11014">
        <v>400</v>
      </c>
    </row>
    <row r="11015" spans="1:34" hidden="1" x14ac:dyDescent="0.25">
      <c r="A11015" t="str">
        <f t="shared" si="516"/>
        <v>40 1 3 33 1 203 51 40 0 1906004 408300</v>
      </c>
      <c r="B11015" t="str">
        <f t="shared" si="517"/>
        <v>40 1 3 33 1 203 51 40 0 1906004 408337</v>
      </c>
      <c r="C11015" t="str">
        <f t="shared" si="518"/>
        <v>40 1 3 33 1 203 51 40 0 1906004</v>
      </c>
      <c r="D11015">
        <v>40</v>
      </c>
      <c r="E11015">
        <v>1</v>
      </c>
      <c r="F11015">
        <v>3</v>
      </c>
      <c r="G11015">
        <v>33</v>
      </c>
      <c r="H11015">
        <v>1</v>
      </c>
      <c r="I11015">
        <v>203</v>
      </c>
      <c r="J11015">
        <v>51</v>
      </c>
      <c r="K11015">
        <v>40</v>
      </c>
      <c r="L11015" t="s">
        <v>147</v>
      </c>
      <c r="M11015" t="s">
        <v>236</v>
      </c>
      <c r="N11015" s="13">
        <v>156909347.22</v>
      </c>
      <c r="O11015">
        <v>408300</v>
      </c>
      <c r="P11015">
        <v>2024</v>
      </c>
      <c r="Q11015">
        <v>830003564</v>
      </c>
      <c r="R11015" t="s">
        <v>2160</v>
      </c>
      <c r="S11015" s="13">
        <v>565644833.38</v>
      </c>
      <c r="T11015">
        <v>0</v>
      </c>
      <c r="U11015" t="s">
        <v>7934</v>
      </c>
      <c r="V11015" t="s">
        <v>2342</v>
      </c>
      <c r="W11015">
        <v>5004</v>
      </c>
      <c r="X11015">
        <v>0</v>
      </c>
      <c r="Y11015">
        <v>408337</v>
      </c>
      <c r="Z11015">
        <v>20240829</v>
      </c>
      <c r="AA11015">
        <v>0</v>
      </c>
      <c r="AB11015">
        <v>0</v>
      </c>
      <c r="AC11015" t="s">
        <v>2281</v>
      </c>
      <c r="AD11015" t="s">
        <v>2281</v>
      </c>
      <c r="AE11015">
        <v>41131</v>
      </c>
      <c r="AF11015" t="s">
        <v>2281</v>
      </c>
      <c r="AG11015" t="s">
        <v>117</v>
      </c>
      <c r="AH11015">
        <v>400</v>
      </c>
    </row>
    <row r="11016" spans="1:34" hidden="1" x14ac:dyDescent="0.25">
      <c r="A11016" t="str">
        <f t="shared" si="516"/>
        <v>40 1 3 22 1 203 51 42 0 1906004 408301</v>
      </c>
      <c r="B11016" t="str">
        <f t="shared" si="517"/>
        <v>40 1 3 22 1 203 51 42 0 1906004 408338</v>
      </c>
      <c r="C11016" t="str">
        <f t="shared" si="518"/>
        <v>40 1 3 22 1 203 51 42 0 1906004</v>
      </c>
      <c r="D11016">
        <v>40</v>
      </c>
      <c r="E11016">
        <v>1</v>
      </c>
      <c r="F11016">
        <v>3</v>
      </c>
      <c r="G11016">
        <v>22</v>
      </c>
      <c r="H11016">
        <v>1</v>
      </c>
      <c r="I11016">
        <v>203</v>
      </c>
      <c r="J11016">
        <v>51</v>
      </c>
      <c r="K11016">
        <v>42</v>
      </c>
      <c r="L11016" t="s">
        <v>147</v>
      </c>
      <c r="M11016" t="s">
        <v>236</v>
      </c>
      <c r="N11016" s="13">
        <v>1776261946.3599999</v>
      </c>
      <c r="O11016">
        <v>408301</v>
      </c>
      <c r="P11016">
        <v>2024</v>
      </c>
      <c r="Q11016">
        <v>800088702</v>
      </c>
      <c r="R11016" t="s">
        <v>2161</v>
      </c>
      <c r="S11016" s="13">
        <v>3485194876.4899998</v>
      </c>
      <c r="T11016">
        <v>0</v>
      </c>
      <c r="U11016" t="s">
        <v>7934</v>
      </c>
      <c r="V11016" t="s">
        <v>2342</v>
      </c>
      <c r="W11016">
        <v>5004</v>
      </c>
      <c r="X11016">
        <v>0</v>
      </c>
      <c r="Y11016">
        <v>408338</v>
      </c>
      <c r="Z11016">
        <v>20240829</v>
      </c>
      <c r="AA11016">
        <v>0</v>
      </c>
      <c r="AB11016">
        <v>0</v>
      </c>
      <c r="AC11016" t="s">
        <v>2281</v>
      </c>
      <c r="AD11016" t="s">
        <v>2281</v>
      </c>
      <c r="AE11016">
        <v>41143</v>
      </c>
      <c r="AF11016" t="s">
        <v>2281</v>
      </c>
      <c r="AG11016" t="s">
        <v>113</v>
      </c>
      <c r="AH11016">
        <v>400</v>
      </c>
    </row>
    <row r="11017" spans="1:34" hidden="1" x14ac:dyDescent="0.25">
      <c r="A11017" t="str">
        <f t="shared" si="516"/>
        <v>40 1 3 22 1 203 51 44 0 1906004 408301</v>
      </c>
      <c r="B11017" t="str">
        <f t="shared" si="517"/>
        <v>40 1 3 22 1 203 51 44 0 1906004 408338</v>
      </c>
      <c r="C11017" t="str">
        <f t="shared" si="518"/>
        <v>40 1 3 22 1 203 51 44 0 1906004</v>
      </c>
      <c r="D11017">
        <v>40</v>
      </c>
      <c r="E11017">
        <v>1</v>
      </c>
      <c r="F11017">
        <v>3</v>
      </c>
      <c r="G11017">
        <v>22</v>
      </c>
      <c r="H11017">
        <v>1</v>
      </c>
      <c r="I11017">
        <v>203</v>
      </c>
      <c r="J11017">
        <v>51</v>
      </c>
      <c r="K11017">
        <v>44</v>
      </c>
      <c r="L11017" t="s">
        <v>147</v>
      </c>
      <c r="M11017" t="s">
        <v>236</v>
      </c>
      <c r="N11017" s="13">
        <v>393875599.25</v>
      </c>
      <c r="O11017">
        <v>408301</v>
      </c>
      <c r="P11017">
        <v>2024</v>
      </c>
      <c r="Q11017">
        <v>800088702</v>
      </c>
      <c r="R11017" t="s">
        <v>2161</v>
      </c>
      <c r="S11017" s="13">
        <v>3485194876.4899998</v>
      </c>
      <c r="T11017">
        <v>0</v>
      </c>
      <c r="U11017" t="s">
        <v>7934</v>
      </c>
      <c r="V11017" t="s">
        <v>2342</v>
      </c>
      <c r="W11017">
        <v>5004</v>
      </c>
      <c r="X11017">
        <v>0</v>
      </c>
      <c r="Y11017">
        <v>408338</v>
      </c>
      <c r="Z11017">
        <v>20240829</v>
      </c>
      <c r="AA11017">
        <v>0</v>
      </c>
      <c r="AB11017">
        <v>0</v>
      </c>
      <c r="AC11017" t="s">
        <v>2281</v>
      </c>
      <c r="AD11017" t="s">
        <v>2281</v>
      </c>
      <c r="AE11017">
        <v>41151</v>
      </c>
      <c r="AF11017" t="s">
        <v>2281</v>
      </c>
      <c r="AG11017" t="s">
        <v>115</v>
      </c>
      <c r="AH11017">
        <v>400</v>
      </c>
    </row>
    <row r="11018" spans="1:34" hidden="1" x14ac:dyDescent="0.25">
      <c r="A11018" t="str">
        <f t="shared" si="516"/>
        <v>40 1 3 22 1 203 51 45 0 1906004 408301</v>
      </c>
      <c r="B11018" t="str">
        <f t="shared" si="517"/>
        <v>40 1 3 22 1 203 51 45 0 1906004 408338</v>
      </c>
      <c r="C11018" t="str">
        <f t="shared" si="518"/>
        <v>40 1 3 22 1 203 51 45 0 1906004</v>
      </c>
      <c r="D11018">
        <v>40</v>
      </c>
      <c r="E11018">
        <v>1</v>
      </c>
      <c r="F11018">
        <v>3</v>
      </c>
      <c r="G11018">
        <v>22</v>
      </c>
      <c r="H11018">
        <v>1</v>
      </c>
      <c r="I11018">
        <v>203</v>
      </c>
      <c r="J11018">
        <v>51</v>
      </c>
      <c r="K11018">
        <v>45</v>
      </c>
      <c r="L11018" t="s">
        <v>147</v>
      </c>
      <c r="M11018" t="s">
        <v>236</v>
      </c>
      <c r="N11018" s="13">
        <v>44495193.759999998</v>
      </c>
      <c r="O11018">
        <v>408301</v>
      </c>
      <c r="P11018">
        <v>2024</v>
      </c>
      <c r="Q11018">
        <v>800088702</v>
      </c>
      <c r="R11018" t="s">
        <v>2161</v>
      </c>
      <c r="S11018" s="13">
        <v>3485194876.4899998</v>
      </c>
      <c r="T11018">
        <v>0</v>
      </c>
      <c r="U11018" t="s">
        <v>7934</v>
      </c>
      <c r="V11018" t="s">
        <v>2342</v>
      </c>
      <c r="W11018">
        <v>5004</v>
      </c>
      <c r="X11018">
        <v>0</v>
      </c>
      <c r="Y11018">
        <v>408338</v>
      </c>
      <c r="Z11018">
        <v>20240829</v>
      </c>
      <c r="AA11018">
        <v>0</v>
      </c>
      <c r="AB11018">
        <v>0</v>
      </c>
      <c r="AC11018" t="s">
        <v>2281</v>
      </c>
      <c r="AD11018" t="s">
        <v>2281</v>
      </c>
      <c r="AE11018">
        <v>41162</v>
      </c>
      <c r="AF11018" t="s">
        <v>2281</v>
      </c>
      <c r="AG11018" t="s">
        <v>116</v>
      </c>
      <c r="AH11018">
        <v>400</v>
      </c>
    </row>
    <row r="11019" spans="1:34" hidden="1" x14ac:dyDescent="0.25">
      <c r="A11019" t="str">
        <f t="shared" si="516"/>
        <v>40 1 3 22 1 203 51 46 0 1906004 408301</v>
      </c>
      <c r="B11019" t="str">
        <f t="shared" si="517"/>
        <v>40 1 3 22 1 203 51 46 0 1906004 408338</v>
      </c>
      <c r="C11019" t="str">
        <f t="shared" si="518"/>
        <v>40 1 3 22 1 203 51 46 0 1906004</v>
      </c>
      <c r="D11019">
        <v>40</v>
      </c>
      <c r="E11019">
        <v>1</v>
      </c>
      <c r="F11019">
        <v>3</v>
      </c>
      <c r="G11019">
        <v>22</v>
      </c>
      <c r="H11019">
        <v>1</v>
      </c>
      <c r="I11019">
        <v>203</v>
      </c>
      <c r="J11019">
        <v>51</v>
      </c>
      <c r="K11019">
        <v>46</v>
      </c>
      <c r="L11019" t="s">
        <v>147</v>
      </c>
      <c r="M11019" t="s">
        <v>236</v>
      </c>
      <c r="N11019" s="13">
        <v>48843163.280000001</v>
      </c>
      <c r="O11019">
        <v>408301</v>
      </c>
      <c r="P11019">
        <v>2024</v>
      </c>
      <c r="Q11019">
        <v>800088702</v>
      </c>
      <c r="R11019" t="s">
        <v>2161</v>
      </c>
      <c r="S11019" s="13">
        <v>3485194876.4899998</v>
      </c>
      <c r="T11019">
        <v>0</v>
      </c>
      <c r="U11019" t="s">
        <v>7934</v>
      </c>
      <c r="V11019" t="s">
        <v>2342</v>
      </c>
      <c r="W11019">
        <v>5004</v>
      </c>
      <c r="X11019">
        <v>0</v>
      </c>
      <c r="Y11019">
        <v>408338</v>
      </c>
      <c r="Z11019">
        <v>20240829</v>
      </c>
      <c r="AA11019">
        <v>0</v>
      </c>
      <c r="AB11019">
        <v>0</v>
      </c>
      <c r="AC11019" t="s">
        <v>2281</v>
      </c>
      <c r="AD11019" t="s">
        <v>2281</v>
      </c>
      <c r="AE11019">
        <v>41163</v>
      </c>
      <c r="AF11019" t="s">
        <v>7827</v>
      </c>
      <c r="AG11019" t="s">
        <v>601</v>
      </c>
      <c r="AH11019">
        <v>400</v>
      </c>
    </row>
    <row r="11020" spans="1:34" hidden="1" x14ac:dyDescent="0.25">
      <c r="A11020" t="str">
        <f t="shared" si="516"/>
        <v>40 1 3 22 1 203 51 47 0 1906004 408301</v>
      </c>
      <c r="B11020" t="str">
        <f t="shared" si="517"/>
        <v>40 1 3 22 1 203 51 47 0 1906004 408338</v>
      </c>
      <c r="C11020" t="str">
        <f t="shared" si="518"/>
        <v>40 1 3 22 1 203 51 47 0 1906004</v>
      </c>
      <c r="D11020">
        <v>40</v>
      </c>
      <c r="E11020">
        <v>1</v>
      </c>
      <c r="F11020">
        <v>3</v>
      </c>
      <c r="G11020">
        <v>22</v>
      </c>
      <c r="H11020">
        <v>1</v>
      </c>
      <c r="I11020">
        <v>203</v>
      </c>
      <c r="J11020">
        <v>51</v>
      </c>
      <c r="K11020">
        <v>47</v>
      </c>
      <c r="L11020" t="s">
        <v>147</v>
      </c>
      <c r="M11020" t="s">
        <v>236</v>
      </c>
      <c r="N11020" s="13">
        <v>254929177.94</v>
      </c>
      <c r="O11020">
        <v>408301</v>
      </c>
      <c r="P11020">
        <v>2024</v>
      </c>
      <c r="Q11020">
        <v>800088702</v>
      </c>
      <c r="R11020" t="s">
        <v>2161</v>
      </c>
      <c r="S11020" s="13">
        <v>3485194876.4899998</v>
      </c>
      <c r="T11020">
        <v>0</v>
      </c>
      <c r="U11020" t="s">
        <v>7934</v>
      </c>
      <c r="V11020" t="s">
        <v>2342</v>
      </c>
      <c r="W11020">
        <v>5004</v>
      </c>
      <c r="X11020">
        <v>0</v>
      </c>
      <c r="Y11020">
        <v>408338</v>
      </c>
      <c r="Z11020">
        <v>20240829</v>
      </c>
      <c r="AA11020">
        <v>0</v>
      </c>
      <c r="AB11020">
        <v>0</v>
      </c>
      <c r="AC11020" t="s">
        <v>2281</v>
      </c>
      <c r="AD11020" t="s">
        <v>2281</v>
      </c>
      <c r="AE11020">
        <v>41140</v>
      </c>
      <c r="AF11020" t="s">
        <v>7827</v>
      </c>
      <c r="AG11020" t="s">
        <v>600</v>
      </c>
      <c r="AH11020">
        <v>400</v>
      </c>
    </row>
    <row r="11021" spans="1:34" hidden="1" x14ac:dyDescent="0.25">
      <c r="A11021" t="str">
        <f t="shared" si="516"/>
        <v>40 1 3 33 1 203 51 40 0 1906004 408301</v>
      </c>
      <c r="B11021" t="str">
        <f t="shared" si="517"/>
        <v>40 1 3 33 1 203 51 40 0 1906004 408338</v>
      </c>
      <c r="C11021" t="str">
        <f t="shared" si="518"/>
        <v>40 1 3 33 1 203 51 40 0 1906004</v>
      </c>
      <c r="D11021">
        <v>40</v>
      </c>
      <c r="E11021">
        <v>1</v>
      </c>
      <c r="F11021">
        <v>3</v>
      </c>
      <c r="G11021">
        <v>33</v>
      </c>
      <c r="H11021">
        <v>1</v>
      </c>
      <c r="I11021">
        <v>203</v>
      </c>
      <c r="J11021">
        <v>51</v>
      </c>
      <c r="K11021">
        <v>40</v>
      </c>
      <c r="L11021" t="s">
        <v>147</v>
      </c>
      <c r="M11021" t="s">
        <v>236</v>
      </c>
      <c r="N11021" s="13">
        <v>966789795.89999998</v>
      </c>
      <c r="O11021">
        <v>408301</v>
      </c>
      <c r="P11021">
        <v>2024</v>
      </c>
      <c r="Q11021">
        <v>800088702</v>
      </c>
      <c r="R11021" t="s">
        <v>2161</v>
      </c>
      <c r="S11021" s="13">
        <v>3485194876.4899998</v>
      </c>
      <c r="T11021">
        <v>0</v>
      </c>
      <c r="U11021" t="s">
        <v>7934</v>
      </c>
      <c r="V11021" t="s">
        <v>2342</v>
      </c>
      <c r="W11021">
        <v>5004</v>
      </c>
      <c r="X11021">
        <v>0</v>
      </c>
      <c r="Y11021">
        <v>408338</v>
      </c>
      <c r="Z11021">
        <v>20240829</v>
      </c>
      <c r="AA11021">
        <v>0</v>
      </c>
      <c r="AB11021">
        <v>0</v>
      </c>
      <c r="AC11021" t="s">
        <v>2281</v>
      </c>
      <c r="AD11021" t="s">
        <v>2281</v>
      </c>
      <c r="AE11021">
        <v>41131</v>
      </c>
      <c r="AF11021" t="s">
        <v>2281</v>
      </c>
      <c r="AG11021" t="s">
        <v>117</v>
      </c>
      <c r="AH11021">
        <v>400</v>
      </c>
    </row>
    <row r="11022" spans="1:34" hidden="1" x14ac:dyDescent="0.25">
      <c r="A11022" t="str">
        <f t="shared" si="516"/>
        <v>40 1 3 22 1 203 51 42 0 1906004 408302</v>
      </c>
      <c r="B11022" t="str">
        <f t="shared" si="517"/>
        <v>40 1 3 22 1 203 51 42 0 1906004 408354</v>
      </c>
      <c r="C11022" t="str">
        <f t="shared" si="518"/>
        <v>40 1 3 22 1 203 51 42 0 1906004</v>
      </c>
      <c r="D11022">
        <v>40</v>
      </c>
      <c r="E11022">
        <v>1</v>
      </c>
      <c r="F11022">
        <v>3</v>
      </c>
      <c r="G11022">
        <v>22</v>
      </c>
      <c r="H11022">
        <v>1</v>
      </c>
      <c r="I11022">
        <v>203</v>
      </c>
      <c r="J11022">
        <v>51</v>
      </c>
      <c r="K11022">
        <v>42</v>
      </c>
      <c r="L11022" t="s">
        <v>147</v>
      </c>
      <c r="M11022" t="s">
        <v>236</v>
      </c>
      <c r="N11022" s="13">
        <v>2843632127.9699998</v>
      </c>
      <c r="O11022">
        <v>408302</v>
      </c>
      <c r="P11022">
        <v>2024</v>
      </c>
      <c r="Q11022">
        <v>900156264</v>
      </c>
      <c r="R11022" t="s">
        <v>2162</v>
      </c>
      <c r="S11022" s="13">
        <v>5579476688.8500004</v>
      </c>
      <c r="T11022">
        <v>0</v>
      </c>
      <c r="U11022" t="s">
        <v>7934</v>
      </c>
      <c r="V11022" t="s">
        <v>2342</v>
      </c>
      <c r="W11022">
        <v>5004</v>
      </c>
      <c r="X11022">
        <v>0</v>
      </c>
      <c r="Y11022">
        <v>408354</v>
      </c>
      <c r="Z11022">
        <v>20240829</v>
      </c>
      <c r="AA11022">
        <v>0</v>
      </c>
      <c r="AB11022">
        <v>0</v>
      </c>
      <c r="AC11022" t="s">
        <v>2281</v>
      </c>
      <c r="AD11022" t="s">
        <v>2281</v>
      </c>
      <c r="AE11022">
        <v>41143</v>
      </c>
      <c r="AF11022" t="s">
        <v>2281</v>
      </c>
      <c r="AG11022" t="s">
        <v>113</v>
      </c>
      <c r="AH11022">
        <v>400</v>
      </c>
    </row>
    <row r="11023" spans="1:34" hidden="1" x14ac:dyDescent="0.25">
      <c r="A11023" t="str">
        <f t="shared" si="516"/>
        <v>40 1 3 22 1 203 51 44 0 1906004 408302</v>
      </c>
      <c r="B11023" t="str">
        <f t="shared" si="517"/>
        <v>40 1 3 22 1 203 51 44 0 1906004 408354</v>
      </c>
      <c r="C11023" t="str">
        <f t="shared" si="518"/>
        <v>40 1 3 22 1 203 51 44 0 1906004</v>
      </c>
      <c r="D11023">
        <v>40</v>
      </c>
      <c r="E11023">
        <v>1</v>
      </c>
      <c r="F11023">
        <v>3</v>
      </c>
      <c r="G11023">
        <v>22</v>
      </c>
      <c r="H11023">
        <v>1</v>
      </c>
      <c r="I11023">
        <v>203</v>
      </c>
      <c r="J11023">
        <v>51</v>
      </c>
      <c r="K11023">
        <v>44</v>
      </c>
      <c r="L11023" t="s">
        <v>147</v>
      </c>
      <c r="M11023" t="s">
        <v>236</v>
      </c>
      <c r="N11023" s="13">
        <v>630558635.08000004</v>
      </c>
      <c r="O11023">
        <v>408302</v>
      </c>
      <c r="P11023">
        <v>2024</v>
      </c>
      <c r="Q11023">
        <v>900156264</v>
      </c>
      <c r="R11023" t="s">
        <v>2162</v>
      </c>
      <c r="S11023" s="13">
        <v>5579476688.8500004</v>
      </c>
      <c r="T11023">
        <v>0</v>
      </c>
      <c r="U11023" t="s">
        <v>7934</v>
      </c>
      <c r="V11023" t="s">
        <v>2342</v>
      </c>
      <c r="W11023">
        <v>5004</v>
      </c>
      <c r="X11023">
        <v>0</v>
      </c>
      <c r="Y11023">
        <v>408354</v>
      </c>
      <c r="Z11023">
        <v>20240829</v>
      </c>
      <c r="AA11023">
        <v>0</v>
      </c>
      <c r="AB11023">
        <v>0</v>
      </c>
      <c r="AC11023" t="s">
        <v>2281</v>
      </c>
      <c r="AD11023" t="s">
        <v>2281</v>
      </c>
      <c r="AE11023">
        <v>41151</v>
      </c>
      <c r="AF11023" t="s">
        <v>2281</v>
      </c>
      <c r="AG11023" t="s">
        <v>115</v>
      </c>
      <c r="AH11023">
        <v>400</v>
      </c>
    </row>
    <row r="11024" spans="1:34" hidden="1" x14ac:dyDescent="0.25">
      <c r="A11024" t="str">
        <f t="shared" si="516"/>
        <v>40 1 3 22 1 203 51 45 0 1906004 408302</v>
      </c>
      <c r="B11024" t="str">
        <f t="shared" si="517"/>
        <v>40 1 3 22 1 203 51 45 0 1906004 408354</v>
      </c>
      <c r="C11024" t="str">
        <f t="shared" si="518"/>
        <v>40 1 3 22 1 203 51 45 0 1906004</v>
      </c>
      <c r="D11024">
        <v>40</v>
      </c>
      <c r="E11024">
        <v>1</v>
      </c>
      <c r="F11024">
        <v>3</v>
      </c>
      <c r="G11024">
        <v>22</v>
      </c>
      <c r="H11024">
        <v>1</v>
      </c>
      <c r="I11024">
        <v>203</v>
      </c>
      <c r="J11024">
        <v>51</v>
      </c>
      <c r="K11024">
        <v>45</v>
      </c>
      <c r="L11024" t="s">
        <v>147</v>
      </c>
      <c r="M11024" t="s">
        <v>236</v>
      </c>
      <c r="N11024" s="13">
        <v>71232715.859999999</v>
      </c>
      <c r="O11024">
        <v>408302</v>
      </c>
      <c r="P11024">
        <v>2024</v>
      </c>
      <c r="Q11024">
        <v>900156264</v>
      </c>
      <c r="R11024" t="s">
        <v>2162</v>
      </c>
      <c r="S11024" s="13">
        <v>5579476688.8500004</v>
      </c>
      <c r="T11024">
        <v>0</v>
      </c>
      <c r="U11024" t="s">
        <v>7934</v>
      </c>
      <c r="V11024" t="s">
        <v>2342</v>
      </c>
      <c r="W11024">
        <v>5004</v>
      </c>
      <c r="X11024">
        <v>0</v>
      </c>
      <c r="Y11024">
        <v>408354</v>
      </c>
      <c r="Z11024">
        <v>20240829</v>
      </c>
      <c r="AA11024">
        <v>0</v>
      </c>
      <c r="AB11024">
        <v>0</v>
      </c>
      <c r="AC11024" t="s">
        <v>2281</v>
      </c>
      <c r="AD11024" t="s">
        <v>2281</v>
      </c>
      <c r="AE11024">
        <v>41162</v>
      </c>
      <c r="AF11024" t="s">
        <v>2281</v>
      </c>
      <c r="AG11024" t="s">
        <v>116</v>
      </c>
      <c r="AH11024">
        <v>400</v>
      </c>
    </row>
    <row r="11025" spans="1:34" hidden="1" x14ac:dyDescent="0.25">
      <c r="A11025" t="str">
        <f t="shared" si="516"/>
        <v>40 1 3 22 1 203 51 46 0 1906004 408302</v>
      </c>
      <c r="B11025" t="str">
        <f t="shared" si="517"/>
        <v>40 1 3 22 1 203 51 46 0 1906004 408354</v>
      </c>
      <c r="C11025" t="str">
        <f t="shared" si="518"/>
        <v>40 1 3 22 1 203 51 46 0 1906004</v>
      </c>
      <c r="D11025">
        <v>40</v>
      </c>
      <c r="E11025">
        <v>1</v>
      </c>
      <c r="F11025">
        <v>3</v>
      </c>
      <c r="G11025">
        <v>22</v>
      </c>
      <c r="H11025">
        <v>1</v>
      </c>
      <c r="I11025">
        <v>203</v>
      </c>
      <c r="J11025">
        <v>51</v>
      </c>
      <c r="K11025">
        <v>46</v>
      </c>
      <c r="L11025" t="s">
        <v>147</v>
      </c>
      <c r="M11025" t="s">
        <v>236</v>
      </c>
      <c r="N11025" s="13">
        <v>78193415.459999993</v>
      </c>
      <c r="O11025">
        <v>408302</v>
      </c>
      <c r="P11025">
        <v>2024</v>
      </c>
      <c r="Q11025">
        <v>900156264</v>
      </c>
      <c r="R11025" t="s">
        <v>2162</v>
      </c>
      <c r="S11025" s="13">
        <v>5579476688.8500004</v>
      </c>
      <c r="T11025">
        <v>0</v>
      </c>
      <c r="U11025" t="s">
        <v>7934</v>
      </c>
      <c r="V11025" t="s">
        <v>2342</v>
      </c>
      <c r="W11025">
        <v>5004</v>
      </c>
      <c r="X11025">
        <v>0</v>
      </c>
      <c r="Y11025">
        <v>408354</v>
      </c>
      <c r="Z11025">
        <v>20240829</v>
      </c>
      <c r="AA11025">
        <v>0</v>
      </c>
      <c r="AB11025">
        <v>0</v>
      </c>
      <c r="AC11025" t="s">
        <v>2281</v>
      </c>
      <c r="AD11025" t="s">
        <v>2281</v>
      </c>
      <c r="AE11025">
        <v>41163</v>
      </c>
      <c r="AF11025" t="s">
        <v>7827</v>
      </c>
      <c r="AG11025" t="s">
        <v>601</v>
      </c>
      <c r="AH11025">
        <v>400</v>
      </c>
    </row>
    <row r="11026" spans="1:34" hidden="1" x14ac:dyDescent="0.25">
      <c r="A11026" t="str">
        <f t="shared" si="516"/>
        <v>40 1 3 22 1 203 51 47 0 1906004 408302</v>
      </c>
      <c r="B11026" t="str">
        <f t="shared" si="517"/>
        <v>40 1 3 22 1 203 51 47 0 1906004 408354</v>
      </c>
      <c r="C11026" t="str">
        <f t="shared" si="518"/>
        <v>40 1 3 22 1 203 51 47 0 1906004</v>
      </c>
      <c r="D11026">
        <v>40</v>
      </c>
      <c r="E11026">
        <v>1</v>
      </c>
      <c r="F11026">
        <v>3</v>
      </c>
      <c r="G11026">
        <v>22</v>
      </c>
      <c r="H11026">
        <v>1</v>
      </c>
      <c r="I11026">
        <v>203</v>
      </c>
      <c r="J11026">
        <v>51</v>
      </c>
      <c r="K11026">
        <v>47</v>
      </c>
      <c r="L11026" t="s">
        <v>147</v>
      </c>
      <c r="M11026" t="s">
        <v>236</v>
      </c>
      <c r="N11026" s="13">
        <v>408118184.5</v>
      </c>
      <c r="O11026">
        <v>408302</v>
      </c>
      <c r="P11026">
        <v>2024</v>
      </c>
      <c r="Q11026">
        <v>900156264</v>
      </c>
      <c r="R11026" t="s">
        <v>2162</v>
      </c>
      <c r="S11026" s="13">
        <v>5579476688.8500004</v>
      </c>
      <c r="T11026">
        <v>0</v>
      </c>
      <c r="U11026" t="s">
        <v>7934</v>
      </c>
      <c r="V11026" t="s">
        <v>2342</v>
      </c>
      <c r="W11026">
        <v>5004</v>
      </c>
      <c r="X11026">
        <v>0</v>
      </c>
      <c r="Y11026">
        <v>408354</v>
      </c>
      <c r="Z11026">
        <v>20240829</v>
      </c>
      <c r="AA11026">
        <v>0</v>
      </c>
      <c r="AB11026">
        <v>0</v>
      </c>
      <c r="AC11026" t="s">
        <v>2281</v>
      </c>
      <c r="AD11026" t="s">
        <v>2281</v>
      </c>
      <c r="AE11026">
        <v>41140</v>
      </c>
      <c r="AF11026" t="s">
        <v>7827</v>
      </c>
      <c r="AG11026" t="s">
        <v>600</v>
      </c>
      <c r="AH11026">
        <v>400</v>
      </c>
    </row>
    <row r="11027" spans="1:34" hidden="1" x14ac:dyDescent="0.25">
      <c r="A11027" t="str">
        <f t="shared" si="516"/>
        <v>40 1 3 33 1 203 51 40 0 1906004 408302</v>
      </c>
      <c r="B11027" t="str">
        <f t="shared" si="517"/>
        <v>40 1 3 33 1 203 51 40 0 1906004 408354</v>
      </c>
      <c r="C11027" t="str">
        <f t="shared" si="518"/>
        <v>40 1 3 33 1 203 51 40 0 1906004</v>
      </c>
      <c r="D11027">
        <v>40</v>
      </c>
      <c r="E11027">
        <v>1</v>
      </c>
      <c r="F11027">
        <v>3</v>
      </c>
      <c r="G11027">
        <v>33</v>
      </c>
      <c r="H11027">
        <v>1</v>
      </c>
      <c r="I11027">
        <v>203</v>
      </c>
      <c r="J11027">
        <v>51</v>
      </c>
      <c r="K11027">
        <v>40</v>
      </c>
      <c r="L11027" t="s">
        <v>147</v>
      </c>
      <c r="M11027" t="s">
        <v>236</v>
      </c>
      <c r="N11027" s="13">
        <v>1547741609.98</v>
      </c>
      <c r="O11027">
        <v>408302</v>
      </c>
      <c r="P11027">
        <v>2024</v>
      </c>
      <c r="Q11027">
        <v>900156264</v>
      </c>
      <c r="R11027" t="s">
        <v>2162</v>
      </c>
      <c r="S11027" s="13">
        <v>5579476688.8500004</v>
      </c>
      <c r="T11027">
        <v>0</v>
      </c>
      <c r="U11027" t="s">
        <v>7934</v>
      </c>
      <c r="V11027" t="s">
        <v>2342</v>
      </c>
      <c r="W11027">
        <v>5004</v>
      </c>
      <c r="X11027">
        <v>0</v>
      </c>
      <c r="Y11027">
        <v>408354</v>
      </c>
      <c r="Z11027">
        <v>20240829</v>
      </c>
      <c r="AA11027">
        <v>0</v>
      </c>
      <c r="AB11027">
        <v>0</v>
      </c>
      <c r="AC11027" t="s">
        <v>2281</v>
      </c>
      <c r="AD11027" t="s">
        <v>2281</v>
      </c>
      <c r="AE11027">
        <v>41131</v>
      </c>
      <c r="AF11027" t="s">
        <v>2281</v>
      </c>
      <c r="AG11027" t="s">
        <v>117</v>
      </c>
      <c r="AH11027">
        <v>400</v>
      </c>
    </row>
    <row r="11028" spans="1:34" hidden="1" x14ac:dyDescent="0.25">
      <c r="A11028" t="str">
        <f t="shared" si="516"/>
        <v>40 1 3 22 1 203 51 42 0 1906004 408303</v>
      </c>
      <c r="B11028" t="str">
        <f t="shared" si="517"/>
        <v>40 1 3 22 1 203 51 42 0 1906004 408355</v>
      </c>
      <c r="C11028" t="str">
        <f t="shared" si="518"/>
        <v>40 1 3 22 1 203 51 42 0 1906004</v>
      </c>
      <c r="D11028">
        <v>40</v>
      </c>
      <c r="E11028">
        <v>1</v>
      </c>
      <c r="F11028">
        <v>3</v>
      </c>
      <c r="G11028">
        <v>22</v>
      </c>
      <c r="H11028">
        <v>1</v>
      </c>
      <c r="I11028">
        <v>203</v>
      </c>
      <c r="J11028">
        <v>51</v>
      </c>
      <c r="K11028">
        <v>42</v>
      </c>
      <c r="L11028" t="s">
        <v>147</v>
      </c>
      <c r="M11028" t="s">
        <v>236</v>
      </c>
      <c r="N11028" s="13">
        <v>2326924862.5900002</v>
      </c>
      <c r="O11028">
        <v>408303</v>
      </c>
      <c r="P11028">
        <v>2024</v>
      </c>
      <c r="Q11028">
        <v>800130907</v>
      </c>
      <c r="R11028" t="s">
        <v>2163</v>
      </c>
      <c r="S11028" s="13">
        <v>4565647890.8900003</v>
      </c>
      <c r="T11028">
        <v>0</v>
      </c>
      <c r="U11028" t="s">
        <v>7934</v>
      </c>
      <c r="V11028" t="s">
        <v>2342</v>
      </c>
      <c r="W11028">
        <v>5004</v>
      </c>
      <c r="X11028">
        <v>0</v>
      </c>
      <c r="Y11028">
        <v>408355</v>
      </c>
      <c r="Z11028">
        <v>20240829</v>
      </c>
      <c r="AA11028">
        <v>0</v>
      </c>
      <c r="AB11028">
        <v>0</v>
      </c>
      <c r="AC11028" t="s">
        <v>2281</v>
      </c>
      <c r="AD11028" t="s">
        <v>2281</v>
      </c>
      <c r="AE11028">
        <v>41143</v>
      </c>
      <c r="AF11028" t="s">
        <v>2281</v>
      </c>
      <c r="AG11028" t="s">
        <v>113</v>
      </c>
      <c r="AH11028">
        <v>400</v>
      </c>
    </row>
    <row r="11029" spans="1:34" hidden="1" x14ac:dyDescent="0.25">
      <c r="A11029" t="str">
        <f t="shared" si="516"/>
        <v>40 1 3 22 1 203 51 44 0 1906004 408303</v>
      </c>
      <c r="B11029" t="str">
        <f t="shared" si="517"/>
        <v>40 1 3 22 1 203 51 44 0 1906004 408355</v>
      </c>
      <c r="C11029" t="str">
        <f t="shared" si="518"/>
        <v>40 1 3 22 1 203 51 44 0 1906004</v>
      </c>
      <c r="D11029">
        <v>40</v>
      </c>
      <c r="E11029">
        <v>1</v>
      </c>
      <c r="F11029">
        <v>3</v>
      </c>
      <c r="G11029">
        <v>22</v>
      </c>
      <c r="H11029">
        <v>1</v>
      </c>
      <c r="I11029">
        <v>203</v>
      </c>
      <c r="J11029">
        <v>51</v>
      </c>
      <c r="K11029">
        <v>44</v>
      </c>
      <c r="L11029" t="s">
        <v>147</v>
      </c>
      <c r="M11029" t="s">
        <v>236</v>
      </c>
      <c r="N11029" s="13">
        <v>515981849.70999998</v>
      </c>
      <c r="O11029">
        <v>408303</v>
      </c>
      <c r="P11029">
        <v>2024</v>
      </c>
      <c r="Q11029">
        <v>800130907</v>
      </c>
      <c r="R11029" t="s">
        <v>2163</v>
      </c>
      <c r="S11029" s="13">
        <v>4565647890.8900003</v>
      </c>
      <c r="T11029">
        <v>0</v>
      </c>
      <c r="U11029" t="s">
        <v>7934</v>
      </c>
      <c r="V11029" t="s">
        <v>2342</v>
      </c>
      <c r="W11029">
        <v>5004</v>
      </c>
      <c r="X11029">
        <v>0</v>
      </c>
      <c r="Y11029">
        <v>408355</v>
      </c>
      <c r="Z11029">
        <v>20240829</v>
      </c>
      <c r="AA11029">
        <v>0</v>
      </c>
      <c r="AB11029">
        <v>0</v>
      </c>
      <c r="AC11029" t="s">
        <v>2281</v>
      </c>
      <c r="AD11029" t="s">
        <v>2281</v>
      </c>
      <c r="AE11029">
        <v>41151</v>
      </c>
      <c r="AF11029" t="s">
        <v>2281</v>
      </c>
      <c r="AG11029" t="s">
        <v>115</v>
      </c>
      <c r="AH11029">
        <v>400</v>
      </c>
    </row>
    <row r="11030" spans="1:34" hidden="1" x14ac:dyDescent="0.25">
      <c r="A11030" t="str">
        <f t="shared" si="516"/>
        <v>40 1 3 22 1 203 51 45 0 1906004 408303</v>
      </c>
      <c r="B11030" t="str">
        <f t="shared" si="517"/>
        <v>40 1 3 22 1 203 51 45 0 1906004 408355</v>
      </c>
      <c r="C11030" t="str">
        <f t="shared" si="518"/>
        <v>40 1 3 22 1 203 51 45 0 1906004</v>
      </c>
      <c r="D11030">
        <v>40</v>
      </c>
      <c r="E11030">
        <v>1</v>
      </c>
      <c r="F11030">
        <v>3</v>
      </c>
      <c r="G11030">
        <v>22</v>
      </c>
      <c r="H11030">
        <v>1</v>
      </c>
      <c r="I11030">
        <v>203</v>
      </c>
      <c r="J11030">
        <v>51</v>
      </c>
      <c r="K11030">
        <v>45</v>
      </c>
      <c r="L11030" t="s">
        <v>147</v>
      </c>
      <c r="M11030" t="s">
        <v>236</v>
      </c>
      <c r="N11030" s="13">
        <v>58289247.729999997</v>
      </c>
      <c r="O11030">
        <v>408303</v>
      </c>
      <c r="P11030">
        <v>2024</v>
      </c>
      <c r="Q11030">
        <v>800130907</v>
      </c>
      <c r="R11030" t="s">
        <v>2163</v>
      </c>
      <c r="S11030" s="13">
        <v>4565647890.8900003</v>
      </c>
      <c r="T11030">
        <v>0</v>
      </c>
      <c r="U11030" t="s">
        <v>7934</v>
      </c>
      <c r="V11030" t="s">
        <v>2342</v>
      </c>
      <c r="W11030">
        <v>5004</v>
      </c>
      <c r="X11030">
        <v>0</v>
      </c>
      <c r="Y11030">
        <v>408355</v>
      </c>
      <c r="Z11030">
        <v>20240829</v>
      </c>
      <c r="AA11030">
        <v>0</v>
      </c>
      <c r="AB11030">
        <v>0</v>
      </c>
      <c r="AC11030" t="s">
        <v>2281</v>
      </c>
      <c r="AD11030" t="s">
        <v>2281</v>
      </c>
      <c r="AE11030">
        <v>41162</v>
      </c>
      <c r="AF11030" t="s">
        <v>2281</v>
      </c>
      <c r="AG11030" t="s">
        <v>116</v>
      </c>
      <c r="AH11030">
        <v>400</v>
      </c>
    </row>
    <row r="11031" spans="1:34" hidden="1" x14ac:dyDescent="0.25">
      <c r="A11031" t="str">
        <f t="shared" si="516"/>
        <v>40 1 3 22 1 203 51 46 0 1906004 408303</v>
      </c>
      <c r="B11031" t="str">
        <f t="shared" si="517"/>
        <v>40 1 3 22 1 203 51 46 0 1906004 408355</v>
      </c>
      <c r="C11031" t="str">
        <f t="shared" si="518"/>
        <v>40 1 3 22 1 203 51 46 0 1906004</v>
      </c>
      <c r="D11031">
        <v>40</v>
      </c>
      <c r="E11031">
        <v>1</v>
      </c>
      <c r="F11031">
        <v>3</v>
      </c>
      <c r="G11031">
        <v>22</v>
      </c>
      <c r="H11031">
        <v>1</v>
      </c>
      <c r="I11031">
        <v>203</v>
      </c>
      <c r="J11031">
        <v>51</v>
      </c>
      <c r="K11031">
        <v>46</v>
      </c>
      <c r="L11031" t="s">
        <v>147</v>
      </c>
      <c r="M11031" t="s">
        <v>236</v>
      </c>
      <c r="N11031" s="13">
        <v>63985140.960000001</v>
      </c>
      <c r="O11031">
        <v>408303</v>
      </c>
      <c r="P11031">
        <v>2024</v>
      </c>
      <c r="Q11031">
        <v>800130907</v>
      </c>
      <c r="R11031" t="s">
        <v>2163</v>
      </c>
      <c r="S11031" s="13">
        <v>4565647890.8900003</v>
      </c>
      <c r="T11031">
        <v>0</v>
      </c>
      <c r="U11031" t="s">
        <v>7934</v>
      </c>
      <c r="V11031" t="s">
        <v>2342</v>
      </c>
      <c r="W11031">
        <v>5004</v>
      </c>
      <c r="X11031">
        <v>0</v>
      </c>
      <c r="Y11031">
        <v>408355</v>
      </c>
      <c r="Z11031">
        <v>20240829</v>
      </c>
      <c r="AA11031">
        <v>0</v>
      </c>
      <c r="AB11031">
        <v>0</v>
      </c>
      <c r="AC11031" t="s">
        <v>2281</v>
      </c>
      <c r="AD11031" t="s">
        <v>2281</v>
      </c>
      <c r="AE11031">
        <v>41163</v>
      </c>
      <c r="AF11031" t="s">
        <v>7827</v>
      </c>
      <c r="AG11031" t="s">
        <v>601</v>
      </c>
      <c r="AH11031">
        <v>400</v>
      </c>
    </row>
    <row r="11032" spans="1:34" hidden="1" x14ac:dyDescent="0.25">
      <c r="A11032" t="str">
        <f t="shared" si="516"/>
        <v>40 1 3 22 1 203 51 47 0 1906004 408303</v>
      </c>
      <c r="B11032" t="str">
        <f t="shared" si="517"/>
        <v>40 1 3 22 1 203 51 47 0 1906004 408355</v>
      </c>
      <c r="C11032" t="str">
        <f t="shared" si="518"/>
        <v>40 1 3 22 1 203 51 47 0 1906004</v>
      </c>
      <c r="D11032">
        <v>40</v>
      </c>
      <c r="E11032">
        <v>1</v>
      </c>
      <c r="F11032">
        <v>3</v>
      </c>
      <c r="G11032">
        <v>22</v>
      </c>
      <c r="H11032">
        <v>1</v>
      </c>
      <c r="I11032">
        <v>203</v>
      </c>
      <c r="J11032">
        <v>51</v>
      </c>
      <c r="K11032">
        <v>47</v>
      </c>
      <c r="L11032" t="s">
        <v>147</v>
      </c>
      <c r="M11032" t="s">
        <v>236</v>
      </c>
      <c r="N11032" s="13">
        <v>333960339.32999998</v>
      </c>
      <c r="O11032">
        <v>408303</v>
      </c>
      <c r="P11032">
        <v>2024</v>
      </c>
      <c r="Q11032">
        <v>800130907</v>
      </c>
      <c r="R11032" t="s">
        <v>2163</v>
      </c>
      <c r="S11032" s="13">
        <v>4565647890.8900003</v>
      </c>
      <c r="T11032">
        <v>0</v>
      </c>
      <c r="U11032" t="s">
        <v>7934</v>
      </c>
      <c r="V11032" t="s">
        <v>2342</v>
      </c>
      <c r="W11032">
        <v>5004</v>
      </c>
      <c r="X11032">
        <v>0</v>
      </c>
      <c r="Y11032">
        <v>408355</v>
      </c>
      <c r="Z11032">
        <v>20240829</v>
      </c>
      <c r="AA11032">
        <v>0</v>
      </c>
      <c r="AB11032">
        <v>0</v>
      </c>
      <c r="AC11032" t="s">
        <v>2281</v>
      </c>
      <c r="AD11032" t="s">
        <v>2281</v>
      </c>
      <c r="AE11032">
        <v>41140</v>
      </c>
      <c r="AF11032" t="s">
        <v>7827</v>
      </c>
      <c r="AG11032" t="s">
        <v>600</v>
      </c>
      <c r="AH11032">
        <v>400</v>
      </c>
    </row>
    <row r="11033" spans="1:34" hidden="1" x14ac:dyDescent="0.25">
      <c r="A11033" t="str">
        <f t="shared" si="516"/>
        <v>40 1 3 33 1 203 51 40 0 1906004 408303</v>
      </c>
      <c r="B11033" t="str">
        <f t="shared" si="517"/>
        <v>40 1 3 33 1 203 51 40 0 1906004 408355</v>
      </c>
      <c r="C11033" t="str">
        <f t="shared" si="518"/>
        <v>40 1 3 33 1 203 51 40 0 1906004</v>
      </c>
      <c r="D11033">
        <v>40</v>
      </c>
      <c r="E11033">
        <v>1</v>
      </c>
      <c r="F11033">
        <v>3</v>
      </c>
      <c r="G11033">
        <v>33</v>
      </c>
      <c r="H11033">
        <v>1</v>
      </c>
      <c r="I11033">
        <v>203</v>
      </c>
      <c r="J11033">
        <v>51</v>
      </c>
      <c r="K11033">
        <v>40</v>
      </c>
      <c r="L11033" t="s">
        <v>147</v>
      </c>
      <c r="M11033" t="s">
        <v>236</v>
      </c>
      <c r="N11033" s="13">
        <v>1266506450.5699999</v>
      </c>
      <c r="O11033">
        <v>408303</v>
      </c>
      <c r="P11033">
        <v>2024</v>
      </c>
      <c r="Q11033">
        <v>800130907</v>
      </c>
      <c r="R11033" t="s">
        <v>2163</v>
      </c>
      <c r="S11033" s="13">
        <v>4565647890.8900003</v>
      </c>
      <c r="T11033">
        <v>0</v>
      </c>
      <c r="U11033" t="s">
        <v>7934</v>
      </c>
      <c r="V11033" t="s">
        <v>2342</v>
      </c>
      <c r="W11033">
        <v>5004</v>
      </c>
      <c r="X11033">
        <v>0</v>
      </c>
      <c r="Y11033">
        <v>408355</v>
      </c>
      <c r="Z11033">
        <v>20240829</v>
      </c>
      <c r="AA11033">
        <v>0</v>
      </c>
      <c r="AB11033">
        <v>0</v>
      </c>
      <c r="AC11033" t="s">
        <v>2281</v>
      </c>
      <c r="AD11033" t="s">
        <v>2281</v>
      </c>
      <c r="AE11033">
        <v>41131</v>
      </c>
      <c r="AF11033" t="s">
        <v>2281</v>
      </c>
      <c r="AG11033" t="s">
        <v>117</v>
      </c>
      <c r="AH11033">
        <v>400</v>
      </c>
    </row>
    <row r="11034" spans="1:34" hidden="1" x14ac:dyDescent="0.25">
      <c r="A11034" t="str">
        <f t="shared" si="516"/>
        <v>40 1 3 22 1 203 51 42 0 1906004 408304</v>
      </c>
      <c r="B11034" t="str">
        <f t="shared" si="517"/>
        <v>40 1 3 22 1 203 51 42 0 1906004 408356</v>
      </c>
      <c r="C11034" t="str">
        <f t="shared" si="518"/>
        <v>40 1 3 22 1 203 51 42 0 1906004</v>
      </c>
      <c r="D11034">
        <v>40</v>
      </c>
      <c r="E11034">
        <v>1</v>
      </c>
      <c r="F11034">
        <v>3</v>
      </c>
      <c r="G11034">
        <v>22</v>
      </c>
      <c r="H11034">
        <v>1</v>
      </c>
      <c r="I11034">
        <v>203</v>
      </c>
      <c r="J11034">
        <v>51</v>
      </c>
      <c r="K11034">
        <v>42</v>
      </c>
      <c r="L11034" t="s">
        <v>147</v>
      </c>
      <c r="M11034" t="s">
        <v>236</v>
      </c>
      <c r="N11034" s="13">
        <v>886698992.92999995</v>
      </c>
      <c r="O11034">
        <v>408304</v>
      </c>
      <c r="P11034">
        <v>2024</v>
      </c>
      <c r="Q11034">
        <v>800251440</v>
      </c>
      <c r="R11034" t="s">
        <v>2164</v>
      </c>
      <c r="S11034" s="13">
        <v>1739787756.8</v>
      </c>
      <c r="T11034">
        <v>0</v>
      </c>
      <c r="U11034" t="s">
        <v>7934</v>
      </c>
      <c r="V11034" t="s">
        <v>2342</v>
      </c>
      <c r="W11034">
        <v>5004</v>
      </c>
      <c r="X11034">
        <v>0</v>
      </c>
      <c r="Y11034">
        <v>408356</v>
      </c>
      <c r="Z11034">
        <v>20240829</v>
      </c>
      <c r="AA11034">
        <v>0</v>
      </c>
      <c r="AB11034">
        <v>0</v>
      </c>
      <c r="AC11034" t="s">
        <v>2281</v>
      </c>
      <c r="AD11034" t="s">
        <v>2281</v>
      </c>
      <c r="AE11034">
        <v>41143</v>
      </c>
      <c r="AF11034" t="s">
        <v>2281</v>
      </c>
      <c r="AG11034" t="s">
        <v>113</v>
      </c>
      <c r="AH11034">
        <v>400</v>
      </c>
    </row>
    <row r="11035" spans="1:34" hidden="1" x14ac:dyDescent="0.25">
      <c r="A11035" t="str">
        <f t="shared" si="516"/>
        <v>40 1 3 22 1 203 51 44 0 1906004 408304</v>
      </c>
      <c r="B11035" t="str">
        <f t="shared" si="517"/>
        <v>40 1 3 22 1 203 51 44 0 1906004 408356</v>
      </c>
      <c r="C11035" t="str">
        <f t="shared" si="518"/>
        <v>40 1 3 22 1 203 51 44 0 1906004</v>
      </c>
      <c r="D11035">
        <v>40</v>
      </c>
      <c r="E11035">
        <v>1</v>
      </c>
      <c r="F11035">
        <v>3</v>
      </c>
      <c r="G11035">
        <v>22</v>
      </c>
      <c r="H11035">
        <v>1</v>
      </c>
      <c r="I11035">
        <v>203</v>
      </c>
      <c r="J11035">
        <v>51</v>
      </c>
      <c r="K11035">
        <v>44</v>
      </c>
      <c r="L11035" t="s">
        <v>147</v>
      </c>
      <c r="M11035" t="s">
        <v>236</v>
      </c>
      <c r="N11035" s="13">
        <v>196620266.46000001</v>
      </c>
      <c r="O11035">
        <v>408304</v>
      </c>
      <c r="P11035">
        <v>2024</v>
      </c>
      <c r="Q11035">
        <v>800251440</v>
      </c>
      <c r="R11035" t="s">
        <v>2164</v>
      </c>
      <c r="S11035" s="13">
        <v>1739787756.8</v>
      </c>
      <c r="T11035">
        <v>0</v>
      </c>
      <c r="U11035" t="s">
        <v>7934</v>
      </c>
      <c r="V11035" t="s">
        <v>2342</v>
      </c>
      <c r="W11035">
        <v>5004</v>
      </c>
      <c r="X11035">
        <v>0</v>
      </c>
      <c r="Y11035">
        <v>408356</v>
      </c>
      <c r="Z11035">
        <v>20240829</v>
      </c>
      <c r="AA11035">
        <v>0</v>
      </c>
      <c r="AB11035">
        <v>0</v>
      </c>
      <c r="AC11035" t="s">
        <v>2281</v>
      </c>
      <c r="AD11035" t="s">
        <v>2281</v>
      </c>
      <c r="AE11035">
        <v>41151</v>
      </c>
      <c r="AF11035" t="s">
        <v>2281</v>
      </c>
      <c r="AG11035" t="s">
        <v>115</v>
      </c>
      <c r="AH11035">
        <v>400</v>
      </c>
    </row>
    <row r="11036" spans="1:34" hidden="1" x14ac:dyDescent="0.25">
      <c r="A11036" t="str">
        <f t="shared" si="516"/>
        <v>40 1 3 22 1 203 51 45 0 1906004 408304</v>
      </c>
      <c r="B11036" t="str">
        <f t="shared" si="517"/>
        <v>40 1 3 22 1 203 51 45 0 1906004 408356</v>
      </c>
      <c r="C11036" t="str">
        <f t="shared" si="518"/>
        <v>40 1 3 22 1 203 51 45 0 1906004</v>
      </c>
      <c r="D11036">
        <v>40</v>
      </c>
      <c r="E11036">
        <v>1</v>
      </c>
      <c r="F11036">
        <v>3</v>
      </c>
      <c r="G11036">
        <v>22</v>
      </c>
      <c r="H11036">
        <v>1</v>
      </c>
      <c r="I11036">
        <v>203</v>
      </c>
      <c r="J11036">
        <v>51</v>
      </c>
      <c r="K11036">
        <v>45</v>
      </c>
      <c r="L11036" t="s">
        <v>147</v>
      </c>
      <c r="M11036" t="s">
        <v>236</v>
      </c>
      <c r="N11036" s="13">
        <v>22211725.91</v>
      </c>
      <c r="O11036">
        <v>408304</v>
      </c>
      <c r="P11036">
        <v>2024</v>
      </c>
      <c r="Q11036">
        <v>800251440</v>
      </c>
      <c r="R11036" t="s">
        <v>2164</v>
      </c>
      <c r="S11036" s="13">
        <v>1739787756.8</v>
      </c>
      <c r="T11036">
        <v>0</v>
      </c>
      <c r="U11036" t="s">
        <v>7934</v>
      </c>
      <c r="V11036" t="s">
        <v>2342</v>
      </c>
      <c r="W11036">
        <v>5004</v>
      </c>
      <c r="X11036">
        <v>0</v>
      </c>
      <c r="Y11036">
        <v>408356</v>
      </c>
      <c r="Z11036">
        <v>20240829</v>
      </c>
      <c r="AA11036">
        <v>0</v>
      </c>
      <c r="AB11036">
        <v>0</v>
      </c>
      <c r="AC11036" t="s">
        <v>2281</v>
      </c>
      <c r="AD11036" t="s">
        <v>2281</v>
      </c>
      <c r="AE11036">
        <v>41162</v>
      </c>
      <c r="AF11036" t="s">
        <v>2281</v>
      </c>
      <c r="AG11036" t="s">
        <v>116</v>
      </c>
      <c r="AH11036">
        <v>400</v>
      </c>
    </row>
    <row r="11037" spans="1:34" hidden="1" x14ac:dyDescent="0.25">
      <c r="A11037" t="str">
        <f t="shared" si="516"/>
        <v>40 1 3 22 1 203 51 46 0 1906004 408304</v>
      </c>
      <c r="B11037" t="str">
        <f t="shared" si="517"/>
        <v>40 1 3 22 1 203 51 46 0 1906004 408356</v>
      </c>
      <c r="C11037" t="str">
        <f t="shared" si="518"/>
        <v>40 1 3 22 1 203 51 46 0 1906004</v>
      </c>
      <c r="D11037">
        <v>40</v>
      </c>
      <c r="E11037">
        <v>1</v>
      </c>
      <c r="F11037">
        <v>3</v>
      </c>
      <c r="G11037">
        <v>22</v>
      </c>
      <c r="H11037">
        <v>1</v>
      </c>
      <c r="I11037">
        <v>203</v>
      </c>
      <c r="J11037">
        <v>51</v>
      </c>
      <c r="K11037">
        <v>46</v>
      </c>
      <c r="L11037" t="s">
        <v>147</v>
      </c>
      <c r="M11037" t="s">
        <v>236</v>
      </c>
      <c r="N11037" s="13">
        <v>24382205.440000001</v>
      </c>
      <c r="O11037">
        <v>408304</v>
      </c>
      <c r="P11037">
        <v>2024</v>
      </c>
      <c r="Q11037">
        <v>800251440</v>
      </c>
      <c r="R11037" t="s">
        <v>2164</v>
      </c>
      <c r="S11037" s="13">
        <v>1739787756.8</v>
      </c>
      <c r="T11037">
        <v>0</v>
      </c>
      <c r="U11037" t="s">
        <v>7934</v>
      </c>
      <c r="V11037" t="s">
        <v>2342</v>
      </c>
      <c r="W11037">
        <v>5004</v>
      </c>
      <c r="X11037">
        <v>0</v>
      </c>
      <c r="Y11037">
        <v>408356</v>
      </c>
      <c r="Z11037">
        <v>20240829</v>
      </c>
      <c r="AA11037">
        <v>0</v>
      </c>
      <c r="AB11037">
        <v>0</v>
      </c>
      <c r="AC11037" t="s">
        <v>2281</v>
      </c>
      <c r="AD11037" t="s">
        <v>2281</v>
      </c>
      <c r="AE11037">
        <v>41163</v>
      </c>
      <c r="AF11037" t="s">
        <v>7827</v>
      </c>
      <c r="AG11037" t="s">
        <v>601</v>
      </c>
      <c r="AH11037">
        <v>400</v>
      </c>
    </row>
    <row r="11038" spans="1:34" hidden="1" x14ac:dyDescent="0.25">
      <c r="A11038" t="str">
        <f t="shared" si="516"/>
        <v>40 1 3 22 1 203 51 47 0 1906004 408304</v>
      </c>
      <c r="B11038" t="str">
        <f t="shared" si="517"/>
        <v>40 1 3 22 1 203 51 47 0 1906004 408356</v>
      </c>
      <c r="C11038" t="str">
        <f t="shared" si="518"/>
        <v>40 1 3 22 1 203 51 47 0 1906004</v>
      </c>
      <c r="D11038">
        <v>40</v>
      </c>
      <c r="E11038">
        <v>1</v>
      </c>
      <c r="F11038">
        <v>3</v>
      </c>
      <c r="G11038">
        <v>22</v>
      </c>
      <c r="H11038">
        <v>1</v>
      </c>
      <c r="I11038">
        <v>203</v>
      </c>
      <c r="J11038">
        <v>51</v>
      </c>
      <c r="K11038">
        <v>47</v>
      </c>
      <c r="L11038" t="s">
        <v>147</v>
      </c>
      <c r="M11038" t="s">
        <v>236</v>
      </c>
      <c r="N11038" s="13">
        <v>127259071.11</v>
      </c>
      <c r="O11038">
        <v>408304</v>
      </c>
      <c r="P11038">
        <v>2024</v>
      </c>
      <c r="Q11038">
        <v>800251440</v>
      </c>
      <c r="R11038" t="s">
        <v>2164</v>
      </c>
      <c r="S11038" s="13">
        <v>1739787756.8</v>
      </c>
      <c r="T11038">
        <v>0</v>
      </c>
      <c r="U11038" t="s">
        <v>7934</v>
      </c>
      <c r="V11038" t="s">
        <v>2342</v>
      </c>
      <c r="W11038">
        <v>5004</v>
      </c>
      <c r="X11038">
        <v>0</v>
      </c>
      <c r="Y11038">
        <v>408356</v>
      </c>
      <c r="Z11038">
        <v>20240829</v>
      </c>
      <c r="AA11038">
        <v>0</v>
      </c>
      <c r="AB11038">
        <v>0</v>
      </c>
      <c r="AC11038" t="s">
        <v>2281</v>
      </c>
      <c r="AD11038" t="s">
        <v>2281</v>
      </c>
      <c r="AE11038">
        <v>41140</v>
      </c>
      <c r="AF11038" t="s">
        <v>7827</v>
      </c>
      <c r="AG11038" t="s">
        <v>600</v>
      </c>
      <c r="AH11038">
        <v>400</v>
      </c>
    </row>
    <row r="11039" spans="1:34" hidden="1" x14ac:dyDescent="0.25">
      <c r="A11039" t="str">
        <f t="shared" si="516"/>
        <v>40 1 3 33 1 203 51 40 0 1906004 408304</v>
      </c>
      <c r="B11039" t="str">
        <f t="shared" si="517"/>
        <v>40 1 3 33 1 203 51 40 0 1906004 408356</v>
      </c>
      <c r="C11039" t="str">
        <f t="shared" si="518"/>
        <v>40 1 3 33 1 203 51 40 0 1906004</v>
      </c>
      <c r="D11039">
        <v>40</v>
      </c>
      <c r="E11039">
        <v>1</v>
      </c>
      <c r="F11039">
        <v>3</v>
      </c>
      <c r="G11039">
        <v>33</v>
      </c>
      <c r="H11039">
        <v>1</v>
      </c>
      <c r="I11039">
        <v>203</v>
      </c>
      <c r="J11039">
        <v>51</v>
      </c>
      <c r="K11039">
        <v>40</v>
      </c>
      <c r="L11039" t="s">
        <v>147</v>
      </c>
      <c r="M11039" t="s">
        <v>236</v>
      </c>
      <c r="N11039" s="13">
        <v>482615494.94999999</v>
      </c>
      <c r="O11039">
        <v>408304</v>
      </c>
      <c r="P11039">
        <v>2024</v>
      </c>
      <c r="Q11039">
        <v>800251440</v>
      </c>
      <c r="R11039" t="s">
        <v>2164</v>
      </c>
      <c r="S11039" s="13">
        <v>1739787756.8</v>
      </c>
      <c r="T11039">
        <v>0</v>
      </c>
      <c r="U11039" t="s">
        <v>7934</v>
      </c>
      <c r="V11039" t="s">
        <v>2342</v>
      </c>
      <c r="W11039">
        <v>5004</v>
      </c>
      <c r="X11039">
        <v>0</v>
      </c>
      <c r="Y11039">
        <v>408356</v>
      </c>
      <c r="Z11039">
        <v>20240829</v>
      </c>
      <c r="AA11039">
        <v>0</v>
      </c>
      <c r="AB11039">
        <v>0</v>
      </c>
      <c r="AC11039" t="s">
        <v>2281</v>
      </c>
      <c r="AD11039" t="s">
        <v>2281</v>
      </c>
      <c r="AE11039">
        <v>41131</v>
      </c>
      <c r="AF11039" t="s">
        <v>2281</v>
      </c>
      <c r="AG11039" t="s">
        <v>117</v>
      </c>
      <c r="AH11039">
        <v>400</v>
      </c>
    </row>
    <row r="11040" spans="1:34" hidden="1" x14ac:dyDescent="0.25">
      <c r="A11040" t="str">
        <f t="shared" si="516"/>
        <v>40 2 3 33 1 3 38 0 0 1905014 408305</v>
      </c>
      <c r="B11040" t="str">
        <f t="shared" si="517"/>
        <v>40 2 3 33 1 3 38 0 0 1905014 408229</v>
      </c>
      <c r="C11040" t="str">
        <f t="shared" si="518"/>
        <v>40 2 3 33 1 3 38 0 0 1905014</v>
      </c>
      <c r="D11040">
        <v>40</v>
      </c>
      <c r="E11040">
        <v>2</v>
      </c>
      <c r="F11040">
        <v>3</v>
      </c>
      <c r="G11040">
        <v>33</v>
      </c>
      <c r="H11040">
        <v>1</v>
      </c>
      <c r="I11040">
        <v>3</v>
      </c>
      <c r="J11040">
        <v>38</v>
      </c>
      <c r="K11040">
        <v>0</v>
      </c>
      <c r="L11040" t="s">
        <v>147</v>
      </c>
      <c r="M11040" t="s">
        <v>237</v>
      </c>
      <c r="N11040" s="13">
        <v>6093900</v>
      </c>
      <c r="O11040">
        <v>408305</v>
      </c>
      <c r="P11040">
        <v>2024</v>
      </c>
      <c r="Q11040">
        <v>1054563309</v>
      </c>
      <c r="R11040" t="s">
        <v>2169</v>
      </c>
      <c r="S11040" s="13">
        <v>6093900</v>
      </c>
      <c r="T11040">
        <v>0</v>
      </c>
      <c r="U11040" t="s">
        <v>7904</v>
      </c>
      <c r="V11040" t="s">
        <v>2291</v>
      </c>
      <c r="W11040">
        <v>5004</v>
      </c>
      <c r="X11040">
        <v>0</v>
      </c>
      <c r="Y11040">
        <v>408229</v>
      </c>
      <c r="Z11040">
        <v>20240829</v>
      </c>
      <c r="AA11040">
        <v>2405310734</v>
      </c>
      <c r="AB11040">
        <v>2</v>
      </c>
      <c r="AC11040" t="s">
        <v>2281</v>
      </c>
      <c r="AD11040" t="s">
        <v>2281</v>
      </c>
      <c r="AE11040">
        <v>42130</v>
      </c>
      <c r="AF11040" t="s">
        <v>7830</v>
      </c>
      <c r="AG11040" t="s">
        <v>118</v>
      </c>
      <c r="AH11040">
        <v>260</v>
      </c>
    </row>
    <row r="11041" spans="1:34" hidden="1" x14ac:dyDescent="0.25">
      <c r="A11041" t="str">
        <f t="shared" si="516"/>
        <v>40 4 3 11 1 3 46 0 0 1905031 408306</v>
      </c>
      <c r="B11041" t="str">
        <f t="shared" si="517"/>
        <v>40 4 3 11 1 3 46 0 0 1905031 408151</v>
      </c>
      <c r="C11041" t="str">
        <f t="shared" si="518"/>
        <v>40 4 3 11 1 3 46 0 0 1905031</v>
      </c>
      <c r="D11041">
        <v>40</v>
      </c>
      <c r="E11041">
        <v>4</v>
      </c>
      <c r="F11041">
        <v>3</v>
      </c>
      <c r="G11041">
        <v>11</v>
      </c>
      <c r="H11041">
        <v>1</v>
      </c>
      <c r="I11041">
        <v>3</v>
      </c>
      <c r="J11041">
        <v>46</v>
      </c>
      <c r="K11041">
        <v>0</v>
      </c>
      <c r="L11041" t="s">
        <v>147</v>
      </c>
      <c r="M11041" t="s">
        <v>239</v>
      </c>
      <c r="N11041" s="13">
        <v>58645045.32</v>
      </c>
      <c r="O11041">
        <v>408306</v>
      </c>
      <c r="P11041">
        <v>2024</v>
      </c>
      <c r="Q11041">
        <v>890802356</v>
      </c>
      <c r="R11041" t="s">
        <v>1027</v>
      </c>
      <c r="S11041" s="13">
        <v>58645045.32</v>
      </c>
      <c r="T11041">
        <v>0</v>
      </c>
      <c r="U11041" t="s">
        <v>7875</v>
      </c>
      <c r="V11041" t="s">
        <v>7935</v>
      </c>
      <c r="W11041">
        <v>5016</v>
      </c>
      <c r="X11041">
        <v>0</v>
      </c>
      <c r="Y11041">
        <v>408151</v>
      </c>
      <c r="Z11041">
        <v>20240829</v>
      </c>
      <c r="AA11041">
        <v>2404120553</v>
      </c>
      <c r="AB11041">
        <v>4</v>
      </c>
      <c r="AC11041" t="s">
        <v>2281</v>
      </c>
      <c r="AD11041" t="s">
        <v>2281</v>
      </c>
      <c r="AE11041">
        <v>11101</v>
      </c>
      <c r="AF11041" t="s">
        <v>2281</v>
      </c>
      <c r="AG11041" t="s">
        <v>549</v>
      </c>
      <c r="AH11041">
        <v>250</v>
      </c>
    </row>
    <row r="11042" spans="1:34" hidden="1" x14ac:dyDescent="0.25">
      <c r="A11042" t="str">
        <f t="shared" si="516"/>
        <v>40 4 1 22 1 1 1 0 211010100101 0 408307</v>
      </c>
      <c r="B11042" t="str">
        <f t="shared" si="517"/>
        <v>40 4 1 22 1 1 1 0 211010100101 0 408372</v>
      </c>
      <c r="C11042" t="str">
        <f t="shared" si="518"/>
        <v>40 4 1 22 1 1 1 0 211010100101 0</v>
      </c>
      <c r="D11042">
        <v>40</v>
      </c>
      <c r="E11042">
        <v>4</v>
      </c>
      <c r="F11042">
        <v>1</v>
      </c>
      <c r="G11042">
        <v>22</v>
      </c>
      <c r="H11042">
        <v>1</v>
      </c>
      <c r="I11042">
        <v>1</v>
      </c>
      <c r="J11042">
        <v>1</v>
      </c>
      <c r="K11042">
        <v>0</v>
      </c>
      <c r="L11042" t="s">
        <v>731</v>
      </c>
      <c r="M11042" t="s">
        <v>147</v>
      </c>
      <c r="N11042" s="13">
        <v>134931903</v>
      </c>
      <c r="O11042">
        <v>408307</v>
      </c>
      <c r="P11042">
        <v>2024</v>
      </c>
      <c r="Q11042">
        <v>890801053</v>
      </c>
      <c r="R11042" t="s">
        <v>784</v>
      </c>
      <c r="S11042" s="13">
        <v>134931903</v>
      </c>
      <c r="T11042">
        <v>0</v>
      </c>
      <c r="U11042" t="s">
        <v>7936</v>
      </c>
      <c r="V11042" t="s">
        <v>2342</v>
      </c>
      <c r="W11042">
        <v>5001</v>
      </c>
      <c r="X11042">
        <v>0</v>
      </c>
      <c r="Y11042">
        <v>408372</v>
      </c>
      <c r="Z11042">
        <v>20240829</v>
      </c>
      <c r="AA11042">
        <v>2024082010</v>
      </c>
      <c r="AB11042">
        <v>0</v>
      </c>
      <c r="AC11042" t="s">
        <v>2281</v>
      </c>
      <c r="AD11042" t="s">
        <v>2281</v>
      </c>
      <c r="AE11042">
        <v>44140</v>
      </c>
      <c r="AF11042" t="s">
        <v>7822</v>
      </c>
      <c r="AG11042" t="s">
        <v>120</v>
      </c>
      <c r="AH11042">
        <v>100</v>
      </c>
    </row>
    <row r="11043" spans="1:34" hidden="1" x14ac:dyDescent="0.25">
      <c r="A11043" t="str">
        <f t="shared" si="516"/>
        <v>40 4 3 82 1 3 46 0 0 1905031 408308</v>
      </c>
      <c r="B11043" t="str">
        <f t="shared" si="517"/>
        <v>40 4 3 82 1 3 46 0 0 1905031 408036</v>
      </c>
      <c r="C11043" t="str">
        <f t="shared" si="518"/>
        <v>40 4 3 82 1 3 46 0 0 1905031</v>
      </c>
      <c r="D11043">
        <v>40</v>
      </c>
      <c r="E11043">
        <v>4</v>
      </c>
      <c r="F11043">
        <v>3</v>
      </c>
      <c r="G11043">
        <v>82</v>
      </c>
      <c r="H11043">
        <v>1</v>
      </c>
      <c r="I11043">
        <v>3</v>
      </c>
      <c r="J11043">
        <v>46</v>
      </c>
      <c r="K11043">
        <v>0</v>
      </c>
      <c r="L11043" t="s">
        <v>147</v>
      </c>
      <c r="M11043" t="s">
        <v>239</v>
      </c>
      <c r="N11043" s="13">
        <v>33710670</v>
      </c>
      <c r="O11043">
        <v>408308</v>
      </c>
      <c r="P11043">
        <v>2024</v>
      </c>
      <c r="Q11043">
        <v>800139366</v>
      </c>
      <c r="R11043" t="s">
        <v>1026</v>
      </c>
      <c r="S11043" s="13">
        <v>33710670</v>
      </c>
      <c r="T11043">
        <v>0</v>
      </c>
      <c r="U11043" t="s">
        <v>7878</v>
      </c>
      <c r="V11043" t="s">
        <v>7937</v>
      </c>
      <c r="W11043">
        <v>5016</v>
      </c>
      <c r="X11043">
        <v>0</v>
      </c>
      <c r="Y11043">
        <v>408036</v>
      </c>
      <c r="Z11043">
        <v>20240829</v>
      </c>
      <c r="AA11043">
        <v>2403110447</v>
      </c>
      <c r="AB11043">
        <v>4</v>
      </c>
      <c r="AC11043" t="s">
        <v>2281</v>
      </c>
      <c r="AD11043" t="s">
        <v>2281</v>
      </c>
      <c r="AE11043">
        <v>44267</v>
      </c>
      <c r="AF11043" t="s">
        <v>7880</v>
      </c>
      <c r="AG11043" t="s">
        <v>123</v>
      </c>
      <c r="AH11043">
        <v>251</v>
      </c>
    </row>
    <row r="11044" spans="1:34" hidden="1" x14ac:dyDescent="0.25">
      <c r="A11044" t="str">
        <f t="shared" si="516"/>
        <v>40 2 3 11 1 3 50 1 0 1905019 408309</v>
      </c>
      <c r="B11044" t="str">
        <f t="shared" si="517"/>
        <v>40 2 3 11 1 3 50 1 0 1905019 408058</v>
      </c>
      <c r="C11044" t="str">
        <f t="shared" si="518"/>
        <v>40 2 3 11 1 3 50 1 0 1905019</v>
      </c>
      <c r="D11044">
        <v>40</v>
      </c>
      <c r="E11044">
        <v>2</v>
      </c>
      <c r="F11044">
        <v>3</v>
      </c>
      <c r="G11044">
        <v>11</v>
      </c>
      <c r="H11044">
        <v>1</v>
      </c>
      <c r="I11044">
        <v>3</v>
      </c>
      <c r="J11044">
        <v>50</v>
      </c>
      <c r="K11044">
        <v>1</v>
      </c>
      <c r="L11044" t="s">
        <v>147</v>
      </c>
      <c r="M11044" t="s">
        <v>240</v>
      </c>
      <c r="N11044" s="13">
        <v>4315783</v>
      </c>
      <c r="O11044">
        <v>408309</v>
      </c>
      <c r="P11044">
        <v>2024</v>
      </c>
      <c r="Q11044">
        <v>10262019</v>
      </c>
      <c r="R11044" t="s">
        <v>2166</v>
      </c>
      <c r="S11044" s="13">
        <v>4315783</v>
      </c>
      <c r="T11044">
        <v>0</v>
      </c>
      <c r="U11044" t="s">
        <v>7862</v>
      </c>
      <c r="V11044" t="s">
        <v>2342</v>
      </c>
      <c r="W11044">
        <v>5004</v>
      </c>
      <c r="X11044">
        <v>0</v>
      </c>
      <c r="Y11044">
        <v>408058</v>
      </c>
      <c r="Z11044">
        <v>20240830</v>
      </c>
      <c r="AA11044">
        <v>2403190482</v>
      </c>
      <c r="AB11044">
        <v>5</v>
      </c>
      <c r="AC11044" t="s">
        <v>2281</v>
      </c>
      <c r="AD11044" t="s">
        <v>2281</v>
      </c>
      <c r="AE11044">
        <v>11101</v>
      </c>
      <c r="AF11044" t="s">
        <v>2281</v>
      </c>
      <c r="AG11044" t="s">
        <v>549</v>
      </c>
      <c r="AH11044">
        <v>260</v>
      </c>
    </row>
    <row r="11045" spans="1:34" hidden="1" x14ac:dyDescent="0.25">
      <c r="A11045" t="str">
        <f t="shared" si="516"/>
        <v>40 4 3 11 1 203 51 41 0 1906004 408311</v>
      </c>
      <c r="B11045" t="str">
        <f t="shared" si="517"/>
        <v>40 4 3 11 1 203 51 41 0 1906004 408374</v>
      </c>
      <c r="C11045" t="str">
        <f t="shared" si="518"/>
        <v>40 4 3 11 1 203 51 41 0 1906004</v>
      </c>
      <c r="D11045">
        <v>40</v>
      </c>
      <c r="E11045">
        <v>4</v>
      </c>
      <c r="F11045">
        <v>3</v>
      </c>
      <c r="G11045">
        <v>11</v>
      </c>
      <c r="H11045">
        <v>1</v>
      </c>
      <c r="I11045">
        <v>203</v>
      </c>
      <c r="J11045">
        <v>51</v>
      </c>
      <c r="K11045">
        <v>41</v>
      </c>
      <c r="L11045" t="s">
        <v>147</v>
      </c>
      <c r="M11045" t="s">
        <v>236</v>
      </c>
      <c r="N11045" s="13">
        <v>14570467</v>
      </c>
      <c r="O11045">
        <v>408311</v>
      </c>
      <c r="P11045">
        <v>2024</v>
      </c>
      <c r="Q11045">
        <v>900095612</v>
      </c>
      <c r="R11045" t="s">
        <v>2215</v>
      </c>
      <c r="S11045" s="13">
        <v>14570467</v>
      </c>
      <c r="T11045">
        <v>0</v>
      </c>
      <c r="U11045" t="s">
        <v>7938</v>
      </c>
      <c r="V11045" t="s">
        <v>2345</v>
      </c>
      <c r="W11045">
        <v>5001</v>
      </c>
      <c r="X11045">
        <v>0</v>
      </c>
      <c r="Y11045">
        <v>408374</v>
      </c>
      <c r="Z11045">
        <v>20240830</v>
      </c>
      <c r="AA11045">
        <v>0</v>
      </c>
      <c r="AB11045">
        <v>0</v>
      </c>
      <c r="AC11045" t="s">
        <v>2281</v>
      </c>
      <c r="AD11045" t="s">
        <v>2281</v>
      </c>
      <c r="AE11045">
        <v>11101</v>
      </c>
      <c r="AF11045" t="s">
        <v>2281</v>
      </c>
      <c r="AG11045" t="s">
        <v>549</v>
      </c>
      <c r="AH11045">
        <v>337</v>
      </c>
    </row>
    <row r="11046" spans="1:34" hidden="1" x14ac:dyDescent="0.25">
      <c r="A11046" t="str">
        <f t="shared" si="516"/>
        <v>40 4 3 11 1 203 51 41 0 1906004 408312</v>
      </c>
      <c r="B11046" t="str">
        <f t="shared" si="517"/>
        <v>40 4 3 11 1 203 51 41 0 1906004 408374</v>
      </c>
      <c r="C11046" t="str">
        <f t="shared" si="518"/>
        <v>40 4 3 11 1 203 51 41 0 1906004</v>
      </c>
      <c r="D11046">
        <v>40</v>
      </c>
      <c r="E11046">
        <v>4</v>
      </c>
      <c r="F11046">
        <v>3</v>
      </c>
      <c r="G11046">
        <v>11</v>
      </c>
      <c r="H11046">
        <v>1</v>
      </c>
      <c r="I11046">
        <v>203</v>
      </c>
      <c r="J11046">
        <v>51</v>
      </c>
      <c r="K11046">
        <v>41</v>
      </c>
      <c r="L11046" t="s">
        <v>147</v>
      </c>
      <c r="M11046" t="s">
        <v>236</v>
      </c>
      <c r="N11046" s="13">
        <v>208793117</v>
      </c>
      <c r="O11046">
        <v>408312</v>
      </c>
      <c r="P11046">
        <v>2024</v>
      </c>
      <c r="Q11046">
        <v>900095612</v>
      </c>
      <c r="R11046" t="s">
        <v>2215</v>
      </c>
      <c r="S11046" s="13">
        <v>208793117</v>
      </c>
      <c r="T11046">
        <v>0</v>
      </c>
      <c r="U11046" t="s">
        <v>7939</v>
      </c>
      <c r="V11046" t="s">
        <v>2345</v>
      </c>
      <c r="W11046">
        <v>5001</v>
      </c>
      <c r="X11046">
        <v>0</v>
      </c>
      <c r="Y11046">
        <v>408374</v>
      </c>
      <c r="Z11046">
        <v>20240830</v>
      </c>
      <c r="AA11046">
        <v>0</v>
      </c>
      <c r="AB11046">
        <v>0</v>
      </c>
      <c r="AC11046" t="s">
        <v>2281</v>
      </c>
      <c r="AD11046" t="s">
        <v>2281</v>
      </c>
      <c r="AE11046">
        <v>11101</v>
      </c>
      <c r="AF11046" t="s">
        <v>2281</v>
      </c>
      <c r="AG11046" t="s">
        <v>549</v>
      </c>
      <c r="AH11046">
        <v>337</v>
      </c>
    </row>
    <row r="11047" spans="1:34" hidden="1" x14ac:dyDescent="0.25">
      <c r="A11047" t="str">
        <f t="shared" si="516"/>
        <v>40 4 1 22 2 1 24 80 2120202008 0 408313</v>
      </c>
      <c r="B11047" t="str">
        <f t="shared" si="517"/>
        <v>40 4 1 22 2 1 24 80 2120202008 0 408187</v>
      </c>
      <c r="C11047" t="str">
        <f t="shared" si="518"/>
        <v>40 4 1 22 2 1 24 80 2120202008 0</v>
      </c>
      <c r="D11047">
        <v>40</v>
      </c>
      <c r="E11047">
        <v>4</v>
      </c>
      <c r="F11047">
        <v>1</v>
      </c>
      <c r="G11047">
        <v>22</v>
      </c>
      <c r="H11047">
        <v>2</v>
      </c>
      <c r="I11047">
        <v>1</v>
      </c>
      <c r="J11047">
        <v>24</v>
      </c>
      <c r="K11047">
        <v>80</v>
      </c>
      <c r="L11047" t="s">
        <v>755</v>
      </c>
      <c r="M11047" t="s">
        <v>147</v>
      </c>
      <c r="N11047" s="13">
        <v>6087358</v>
      </c>
      <c r="O11047">
        <v>408313</v>
      </c>
      <c r="P11047">
        <v>2024</v>
      </c>
      <c r="Q11047">
        <v>900233026</v>
      </c>
      <c r="R11047" t="s">
        <v>823</v>
      </c>
      <c r="S11047" s="13">
        <v>6087358</v>
      </c>
      <c r="T11047">
        <v>0</v>
      </c>
      <c r="U11047" t="s">
        <v>2413</v>
      </c>
      <c r="V11047" t="s">
        <v>3341</v>
      </c>
      <c r="W11047">
        <v>5004</v>
      </c>
      <c r="X11047">
        <v>0</v>
      </c>
      <c r="Y11047">
        <v>408187</v>
      </c>
      <c r="Z11047">
        <v>20240830</v>
      </c>
      <c r="AA11047">
        <v>2404300602</v>
      </c>
      <c r="AB11047">
        <v>4</v>
      </c>
      <c r="AC11047" t="s">
        <v>2281</v>
      </c>
      <c r="AD11047" t="s">
        <v>2281</v>
      </c>
      <c r="AE11047">
        <v>44160</v>
      </c>
      <c r="AF11047" t="s">
        <v>7822</v>
      </c>
      <c r="AG11047" t="s">
        <v>121</v>
      </c>
      <c r="AH11047">
        <v>121</v>
      </c>
    </row>
    <row r="11048" spans="1:34" hidden="1" x14ac:dyDescent="0.25">
      <c r="A11048" t="str">
        <f t="shared" si="516"/>
        <v>40 4 3 11 1 3 51 0 0 1906004 408314</v>
      </c>
      <c r="B11048" t="str">
        <f t="shared" si="517"/>
        <v>40 4 3 11 1 3 51 0 0 1906004 408047</v>
      </c>
      <c r="C11048" t="str">
        <f t="shared" si="518"/>
        <v>40 4 3 11 1 3 51 0 0 1906004</v>
      </c>
      <c r="D11048">
        <v>40</v>
      </c>
      <c r="E11048">
        <v>4</v>
      </c>
      <c r="F11048">
        <v>3</v>
      </c>
      <c r="G11048">
        <v>11</v>
      </c>
      <c r="H11048">
        <v>1</v>
      </c>
      <c r="I11048">
        <v>3</v>
      </c>
      <c r="J11048">
        <v>51</v>
      </c>
      <c r="K11048">
        <v>0</v>
      </c>
      <c r="L11048" t="s">
        <v>147</v>
      </c>
      <c r="M11048" t="s">
        <v>236</v>
      </c>
      <c r="N11048" s="13">
        <v>742040</v>
      </c>
      <c r="O11048">
        <v>408314</v>
      </c>
      <c r="P11048">
        <v>2024</v>
      </c>
      <c r="Q11048">
        <v>900319291</v>
      </c>
      <c r="R11048" t="s">
        <v>785</v>
      </c>
      <c r="S11048" s="13">
        <v>742040</v>
      </c>
      <c r="T11048">
        <v>0</v>
      </c>
      <c r="U11048" t="s">
        <v>7940</v>
      </c>
      <c r="V11048" t="s">
        <v>2345</v>
      </c>
      <c r="W11048">
        <v>5001</v>
      </c>
      <c r="X11048">
        <v>0</v>
      </c>
      <c r="Y11048">
        <v>408047</v>
      </c>
      <c r="Z11048">
        <v>20240830</v>
      </c>
      <c r="AA11048">
        <v>2024081070</v>
      </c>
      <c r="AB11048">
        <v>0</v>
      </c>
      <c r="AC11048" t="s">
        <v>2281</v>
      </c>
      <c r="AD11048" t="s">
        <v>2281</v>
      </c>
      <c r="AE11048">
        <v>11101</v>
      </c>
      <c r="AF11048" t="s">
        <v>2281</v>
      </c>
      <c r="AG11048" t="s">
        <v>549</v>
      </c>
      <c r="AH11048">
        <v>100</v>
      </c>
    </row>
    <row r="11049" spans="1:34" hidden="1" x14ac:dyDescent="0.25">
      <c r="A11049" t="str">
        <f t="shared" si="516"/>
        <v>40 4 3 11 1 3 51 0 0 1906004 408315</v>
      </c>
      <c r="B11049" t="str">
        <f t="shared" si="517"/>
        <v>40 4 3 11 1 3 51 0 0 1906004 408045</v>
      </c>
      <c r="C11049" t="str">
        <f t="shared" si="518"/>
        <v>40 4 3 11 1 3 51 0 0 1906004</v>
      </c>
      <c r="D11049">
        <v>40</v>
      </c>
      <c r="E11049">
        <v>4</v>
      </c>
      <c r="F11049">
        <v>3</v>
      </c>
      <c r="G11049">
        <v>11</v>
      </c>
      <c r="H11049">
        <v>1</v>
      </c>
      <c r="I11049">
        <v>3</v>
      </c>
      <c r="J11049">
        <v>51</v>
      </c>
      <c r="K11049">
        <v>0</v>
      </c>
      <c r="L11049" t="s">
        <v>147</v>
      </c>
      <c r="M11049" t="s">
        <v>236</v>
      </c>
      <c r="N11049" s="13">
        <v>1038760</v>
      </c>
      <c r="O11049">
        <v>408315</v>
      </c>
      <c r="P11049">
        <v>2024</v>
      </c>
      <c r="Q11049">
        <v>900319291</v>
      </c>
      <c r="R11049" t="s">
        <v>785</v>
      </c>
      <c r="S11049" s="13">
        <v>1038760</v>
      </c>
      <c r="T11049">
        <v>0</v>
      </c>
      <c r="U11049" t="s">
        <v>7940</v>
      </c>
      <c r="V11049" t="s">
        <v>2345</v>
      </c>
      <c r="W11049">
        <v>5001</v>
      </c>
      <c r="X11049">
        <v>0</v>
      </c>
      <c r="Y11049">
        <v>408045</v>
      </c>
      <c r="Z11049">
        <v>20240830</v>
      </c>
      <c r="AA11049">
        <v>2024081070</v>
      </c>
      <c r="AB11049">
        <v>0</v>
      </c>
      <c r="AC11049" t="s">
        <v>2281</v>
      </c>
      <c r="AD11049" t="s">
        <v>2281</v>
      </c>
      <c r="AE11049">
        <v>11101</v>
      </c>
      <c r="AF11049" t="s">
        <v>2281</v>
      </c>
      <c r="AG11049" t="s">
        <v>549</v>
      </c>
      <c r="AH11049">
        <v>100</v>
      </c>
    </row>
    <row r="11050" spans="1:34" hidden="1" x14ac:dyDescent="0.25">
      <c r="A11050" t="str">
        <f t="shared" si="516"/>
        <v>40 2 3 11 1 3 38 1 0 1905014 408316</v>
      </c>
      <c r="B11050" t="str">
        <f t="shared" si="517"/>
        <v>40 2 3 11 1 3 38 1 0 1905014 408048</v>
      </c>
      <c r="C11050" t="str">
        <f t="shared" si="518"/>
        <v>40 2 3 11 1 3 38 1 0 1905014</v>
      </c>
      <c r="D11050">
        <v>40</v>
      </c>
      <c r="E11050">
        <v>2</v>
      </c>
      <c r="F11050">
        <v>3</v>
      </c>
      <c r="G11050">
        <v>11</v>
      </c>
      <c r="H11050">
        <v>1</v>
      </c>
      <c r="I11050">
        <v>3</v>
      </c>
      <c r="J11050">
        <v>38</v>
      </c>
      <c r="K11050">
        <v>1</v>
      </c>
      <c r="L11050" t="s">
        <v>147</v>
      </c>
      <c r="M11050" t="s">
        <v>237</v>
      </c>
      <c r="N11050" s="13">
        <v>4165560</v>
      </c>
      <c r="O11050">
        <v>408316</v>
      </c>
      <c r="P11050">
        <v>2024</v>
      </c>
      <c r="Q11050">
        <v>900319291</v>
      </c>
      <c r="R11050" t="s">
        <v>785</v>
      </c>
      <c r="S11050" s="13">
        <v>4165560</v>
      </c>
      <c r="T11050">
        <v>0</v>
      </c>
      <c r="U11050" t="s">
        <v>7940</v>
      </c>
      <c r="V11050" t="s">
        <v>2345</v>
      </c>
      <c r="W11050">
        <v>5001</v>
      </c>
      <c r="X11050">
        <v>0</v>
      </c>
      <c r="Y11050">
        <v>408048</v>
      </c>
      <c r="Z11050">
        <v>20240830</v>
      </c>
      <c r="AA11050">
        <v>2024081070</v>
      </c>
      <c r="AB11050">
        <v>0</v>
      </c>
      <c r="AC11050" t="s">
        <v>2281</v>
      </c>
      <c r="AD11050" t="s">
        <v>2281</v>
      </c>
      <c r="AE11050">
        <v>11101</v>
      </c>
      <c r="AF11050" t="s">
        <v>2281</v>
      </c>
      <c r="AG11050" t="s">
        <v>549</v>
      </c>
      <c r="AH11050">
        <v>100</v>
      </c>
    </row>
    <row r="11051" spans="1:34" hidden="1" x14ac:dyDescent="0.25">
      <c r="A11051" t="str">
        <f t="shared" si="516"/>
        <v>40 2 3 83 1 3 44 1 0 1903031 408317</v>
      </c>
      <c r="B11051" t="str">
        <f t="shared" si="517"/>
        <v>40 2 3 83 1 3 44 1 0 1903031 408232</v>
      </c>
      <c r="C11051" t="str">
        <f t="shared" si="518"/>
        <v>40 2 3 83 1 3 44 1 0 1903031</v>
      </c>
      <c r="D11051">
        <v>40</v>
      </c>
      <c r="E11051">
        <v>2</v>
      </c>
      <c r="F11051">
        <v>3</v>
      </c>
      <c r="G11051">
        <v>83</v>
      </c>
      <c r="H11051">
        <v>1</v>
      </c>
      <c r="I11051">
        <v>3</v>
      </c>
      <c r="J11051">
        <v>44</v>
      </c>
      <c r="K11051">
        <v>1</v>
      </c>
      <c r="L11051" t="s">
        <v>147</v>
      </c>
      <c r="M11051" t="s">
        <v>246</v>
      </c>
      <c r="N11051" s="13">
        <v>4315783</v>
      </c>
      <c r="O11051">
        <v>408317</v>
      </c>
      <c r="P11051">
        <v>2024</v>
      </c>
      <c r="Q11051">
        <v>1058847077</v>
      </c>
      <c r="R11051" t="s">
        <v>2200</v>
      </c>
      <c r="S11051" s="13">
        <v>4315783</v>
      </c>
      <c r="T11051">
        <v>0</v>
      </c>
      <c r="U11051" t="s">
        <v>7916</v>
      </c>
      <c r="V11051" t="s">
        <v>2345</v>
      </c>
      <c r="W11051">
        <v>5004</v>
      </c>
      <c r="X11051">
        <v>0</v>
      </c>
      <c r="Y11051">
        <v>408232</v>
      </c>
      <c r="Z11051">
        <v>20240830</v>
      </c>
      <c r="AA11051">
        <v>2406200762</v>
      </c>
      <c r="AB11051">
        <v>2</v>
      </c>
      <c r="AC11051" t="s">
        <v>2281</v>
      </c>
      <c r="AD11051" t="s">
        <v>2281</v>
      </c>
      <c r="AE11051">
        <v>42253</v>
      </c>
      <c r="AF11051" t="s">
        <v>7830</v>
      </c>
      <c r="AG11051" t="s">
        <v>606</v>
      </c>
      <c r="AH11051">
        <v>260</v>
      </c>
    </row>
    <row r="11052" spans="1:34" hidden="1" x14ac:dyDescent="0.25">
      <c r="A11052" t="str">
        <f t="shared" si="516"/>
        <v>40 2 3 33 1 3 50 1 0 1905019 408318</v>
      </c>
      <c r="B11052" t="str">
        <f t="shared" si="517"/>
        <v>40 2 3 33 1 3 50 1 0 1905019 408009</v>
      </c>
      <c r="C11052" t="str">
        <f t="shared" si="518"/>
        <v>40 2 3 33 1 3 50 1 0 1905019</v>
      </c>
      <c r="D11052">
        <v>40</v>
      </c>
      <c r="E11052">
        <v>2</v>
      </c>
      <c r="F11052">
        <v>3</v>
      </c>
      <c r="G11052">
        <v>33</v>
      </c>
      <c r="H11052">
        <v>1</v>
      </c>
      <c r="I11052">
        <v>3</v>
      </c>
      <c r="J11052">
        <v>50</v>
      </c>
      <c r="K11052">
        <v>1</v>
      </c>
      <c r="L11052" t="s">
        <v>147</v>
      </c>
      <c r="M11052" t="s">
        <v>240</v>
      </c>
      <c r="N11052" s="13">
        <v>4315783</v>
      </c>
      <c r="O11052">
        <v>408318</v>
      </c>
      <c r="P11052">
        <v>2024</v>
      </c>
      <c r="Q11052">
        <v>1053837757</v>
      </c>
      <c r="R11052" t="s">
        <v>2182</v>
      </c>
      <c r="S11052" s="13">
        <v>4315783</v>
      </c>
      <c r="T11052">
        <v>0</v>
      </c>
      <c r="U11052" t="s">
        <v>7834</v>
      </c>
      <c r="V11052" t="s">
        <v>2342</v>
      </c>
      <c r="W11052">
        <v>5004</v>
      </c>
      <c r="X11052">
        <v>0</v>
      </c>
      <c r="Y11052">
        <v>408009</v>
      </c>
      <c r="Z11052">
        <v>20240905</v>
      </c>
      <c r="AA11052">
        <v>2401250236</v>
      </c>
      <c r="AB11052">
        <v>7</v>
      </c>
      <c r="AC11052" t="s">
        <v>2281</v>
      </c>
      <c r="AD11052" t="s">
        <v>2281</v>
      </c>
      <c r="AE11052">
        <v>42130</v>
      </c>
      <c r="AF11052" t="s">
        <v>7830</v>
      </c>
      <c r="AG11052" t="s">
        <v>118</v>
      </c>
      <c r="AH11052">
        <v>260</v>
      </c>
    </row>
    <row r="11053" spans="1:34" hidden="1" x14ac:dyDescent="0.25">
      <c r="A11053" t="str">
        <f t="shared" si="516"/>
        <v>40 2 3 33 1 3 44 0 0 1903031 408319</v>
      </c>
      <c r="B11053" t="str">
        <f t="shared" si="517"/>
        <v>40 2 3 33 1 3 44 0 0 1903031 408239</v>
      </c>
      <c r="C11053" t="str">
        <f t="shared" si="518"/>
        <v>40 2 3 33 1 3 44 0 0 1903031</v>
      </c>
      <c r="D11053">
        <v>40</v>
      </c>
      <c r="E11053">
        <v>2</v>
      </c>
      <c r="F11053">
        <v>3</v>
      </c>
      <c r="G11053">
        <v>33</v>
      </c>
      <c r="H11053">
        <v>1</v>
      </c>
      <c r="I11053">
        <v>3</v>
      </c>
      <c r="J11053">
        <v>44</v>
      </c>
      <c r="K11053">
        <v>0</v>
      </c>
      <c r="L11053" t="s">
        <v>147</v>
      </c>
      <c r="M11053" t="s">
        <v>246</v>
      </c>
      <c r="N11053" s="13">
        <v>4315783</v>
      </c>
      <c r="O11053">
        <v>408319</v>
      </c>
      <c r="P11053">
        <v>2024</v>
      </c>
      <c r="Q11053">
        <v>30396061</v>
      </c>
      <c r="R11053" t="s">
        <v>2172</v>
      </c>
      <c r="S11053" s="13">
        <v>4315783</v>
      </c>
      <c r="T11053">
        <v>0</v>
      </c>
      <c r="U11053" t="s">
        <v>7922</v>
      </c>
      <c r="V11053" t="s">
        <v>2342</v>
      </c>
      <c r="W11053">
        <v>5004</v>
      </c>
      <c r="X11053">
        <v>0</v>
      </c>
      <c r="Y11053">
        <v>408239</v>
      </c>
      <c r="Z11053">
        <v>20240909</v>
      </c>
      <c r="AA11053">
        <v>2406280835</v>
      </c>
      <c r="AB11053">
        <v>2</v>
      </c>
      <c r="AC11053" t="s">
        <v>2281</v>
      </c>
      <c r="AD11053" t="s">
        <v>2281</v>
      </c>
      <c r="AE11053">
        <v>42130</v>
      </c>
      <c r="AF11053" t="s">
        <v>7830</v>
      </c>
      <c r="AG11053" t="s">
        <v>118</v>
      </c>
      <c r="AH11053">
        <v>260</v>
      </c>
    </row>
    <row r="11054" spans="1:34" hidden="1" x14ac:dyDescent="0.25">
      <c r="A11054" t="str">
        <f t="shared" si="516"/>
        <v>40 4 1 22 2 1 17 0 2150206 0 408321</v>
      </c>
      <c r="B11054" t="str">
        <f t="shared" si="517"/>
        <v>40 4 1 22 2 1 17 0 2150206 0 408192</v>
      </c>
      <c r="C11054" t="str">
        <f t="shared" si="518"/>
        <v>40 4 1 22 2 1 17 0 2150206 0</v>
      </c>
      <c r="D11054">
        <v>40</v>
      </c>
      <c r="E11054">
        <v>4</v>
      </c>
      <c r="F11054">
        <v>1</v>
      </c>
      <c r="G11054">
        <v>22</v>
      </c>
      <c r="H11054">
        <v>2</v>
      </c>
      <c r="I11054">
        <v>1</v>
      </c>
      <c r="J11054">
        <v>17</v>
      </c>
      <c r="K11054">
        <v>0</v>
      </c>
      <c r="L11054" t="s">
        <v>780</v>
      </c>
      <c r="M11054" t="s">
        <v>147</v>
      </c>
      <c r="N11054" s="13">
        <v>988558.47</v>
      </c>
      <c r="O11054">
        <v>408321</v>
      </c>
      <c r="P11054">
        <v>2024</v>
      </c>
      <c r="Q11054">
        <v>800153993</v>
      </c>
      <c r="R11054" t="s">
        <v>810</v>
      </c>
      <c r="S11054" s="13">
        <v>988558.47</v>
      </c>
      <c r="T11054">
        <v>0</v>
      </c>
      <c r="U11054" t="s">
        <v>7821</v>
      </c>
      <c r="V11054" t="s">
        <v>2280</v>
      </c>
      <c r="W11054">
        <v>5004</v>
      </c>
      <c r="X11054">
        <v>0</v>
      </c>
      <c r="Y11054">
        <v>408192</v>
      </c>
      <c r="Z11054">
        <v>20240910</v>
      </c>
      <c r="AA11054">
        <v>0</v>
      </c>
      <c r="AB11054">
        <v>0</v>
      </c>
      <c r="AC11054" t="s">
        <v>2281</v>
      </c>
      <c r="AD11054" t="s">
        <v>2281</v>
      </c>
      <c r="AE11054">
        <v>44140</v>
      </c>
      <c r="AF11054" t="s">
        <v>7822</v>
      </c>
      <c r="AG11054" t="s">
        <v>120</v>
      </c>
      <c r="AH11054">
        <v>335</v>
      </c>
    </row>
    <row r="11055" spans="1:34" hidden="1" x14ac:dyDescent="0.25">
      <c r="A11055" t="str">
        <f t="shared" si="516"/>
        <v>40 4 1 22 2 1 17 0 2150206 0 408323</v>
      </c>
      <c r="B11055" t="str">
        <f t="shared" si="517"/>
        <v>40 4 1 22 2 1 17 0 2150206 0 408192</v>
      </c>
      <c r="C11055" t="str">
        <f t="shared" si="518"/>
        <v>40 4 1 22 2 1 17 0 2150206 0</v>
      </c>
      <c r="D11055">
        <v>40</v>
      </c>
      <c r="E11055">
        <v>4</v>
      </c>
      <c r="F11055">
        <v>1</v>
      </c>
      <c r="G11055">
        <v>22</v>
      </c>
      <c r="H11055">
        <v>2</v>
      </c>
      <c r="I11055">
        <v>1</v>
      </c>
      <c r="J11055">
        <v>17</v>
      </c>
      <c r="K11055">
        <v>0</v>
      </c>
      <c r="L11055" t="s">
        <v>780</v>
      </c>
      <c r="M11055" t="s">
        <v>147</v>
      </c>
      <c r="N11055" s="13">
        <v>144861</v>
      </c>
      <c r="O11055">
        <v>408323</v>
      </c>
      <c r="P11055">
        <v>2024</v>
      </c>
      <c r="Q11055">
        <v>800153993</v>
      </c>
      <c r="R11055" t="s">
        <v>810</v>
      </c>
      <c r="S11055" s="13">
        <v>144861</v>
      </c>
      <c r="T11055">
        <v>0</v>
      </c>
      <c r="U11055" t="s">
        <v>7823</v>
      </c>
      <c r="V11055" t="s">
        <v>2280</v>
      </c>
      <c r="W11055">
        <v>5004</v>
      </c>
      <c r="X11055">
        <v>0</v>
      </c>
      <c r="Y11055">
        <v>408192</v>
      </c>
      <c r="Z11055">
        <v>20240912</v>
      </c>
      <c r="AA11055">
        <v>0</v>
      </c>
      <c r="AB11055">
        <v>0</v>
      </c>
      <c r="AC11055" t="s">
        <v>2281</v>
      </c>
      <c r="AD11055" t="s">
        <v>2281</v>
      </c>
      <c r="AE11055">
        <v>44140</v>
      </c>
      <c r="AF11055" t="s">
        <v>7822</v>
      </c>
      <c r="AG11055" t="s">
        <v>120</v>
      </c>
      <c r="AH11055">
        <v>335</v>
      </c>
    </row>
    <row r="11056" spans="1:34" hidden="1" x14ac:dyDescent="0.25">
      <c r="A11056" t="str">
        <f t="shared" si="516"/>
        <v>40 4 3 11 1 3 51 0 0 1906004 408324</v>
      </c>
      <c r="B11056" t="str">
        <f t="shared" si="517"/>
        <v>40 4 3 11 1 3 51 0 0 1906004 408044</v>
      </c>
      <c r="C11056" t="str">
        <f t="shared" si="518"/>
        <v>40 4 3 11 1 3 51 0 0 1906004</v>
      </c>
      <c r="D11056">
        <v>40</v>
      </c>
      <c r="E11056">
        <v>4</v>
      </c>
      <c r="F11056">
        <v>3</v>
      </c>
      <c r="G11056">
        <v>11</v>
      </c>
      <c r="H11056">
        <v>1</v>
      </c>
      <c r="I11056">
        <v>3</v>
      </c>
      <c r="J11056">
        <v>51</v>
      </c>
      <c r="K11056">
        <v>0</v>
      </c>
      <c r="L11056" t="s">
        <v>147</v>
      </c>
      <c r="M11056" t="s">
        <v>236</v>
      </c>
      <c r="N11056" s="13">
        <v>2131861</v>
      </c>
      <c r="O11056">
        <v>408324</v>
      </c>
      <c r="P11056">
        <v>2024</v>
      </c>
      <c r="Q11056">
        <v>890801053</v>
      </c>
      <c r="R11056" t="s">
        <v>784</v>
      </c>
      <c r="S11056" s="13">
        <v>2131861</v>
      </c>
      <c r="T11056">
        <v>0</v>
      </c>
      <c r="U11056" t="s">
        <v>7941</v>
      </c>
      <c r="V11056" t="s">
        <v>2345</v>
      </c>
      <c r="W11056">
        <v>5001</v>
      </c>
      <c r="X11056">
        <v>0</v>
      </c>
      <c r="Y11056">
        <v>408044</v>
      </c>
      <c r="Z11056">
        <v>20240912</v>
      </c>
      <c r="AA11056">
        <v>2024091020</v>
      </c>
      <c r="AB11056">
        <v>0</v>
      </c>
      <c r="AC11056" t="s">
        <v>2281</v>
      </c>
      <c r="AD11056" t="s">
        <v>2281</v>
      </c>
      <c r="AE11056">
        <v>11101</v>
      </c>
      <c r="AF11056" t="s">
        <v>2281</v>
      </c>
      <c r="AG11056" t="s">
        <v>549</v>
      </c>
      <c r="AH11056">
        <v>100</v>
      </c>
    </row>
    <row r="11057" spans="1:34" hidden="1" x14ac:dyDescent="0.25">
      <c r="A11057" t="str">
        <f t="shared" si="516"/>
        <v>40 2 3 11 1 3 38 1 0 1905014 408325</v>
      </c>
      <c r="B11057" t="str">
        <f t="shared" si="517"/>
        <v>40 2 3 11 1 3 38 1 0 1905014 408040</v>
      </c>
      <c r="C11057" t="str">
        <f t="shared" si="518"/>
        <v>40 2 3 11 1 3 38 1 0 1905014</v>
      </c>
      <c r="D11057">
        <v>40</v>
      </c>
      <c r="E11057">
        <v>2</v>
      </c>
      <c r="F11057">
        <v>3</v>
      </c>
      <c r="G11057">
        <v>11</v>
      </c>
      <c r="H11057">
        <v>1</v>
      </c>
      <c r="I11057">
        <v>3</v>
      </c>
      <c r="J11057">
        <v>38</v>
      </c>
      <c r="K11057">
        <v>1</v>
      </c>
      <c r="L11057" t="s">
        <v>147</v>
      </c>
      <c r="M11057" t="s">
        <v>237</v>
      </c>
      <c r="N11057" s="13">
        <v>4263722</v>
      </c>
      <c r="O11057">
        <v>408325</v>
      </c>
      <c r="P11057">
        <v>2024</v>
      </c>
      <c r="Q11057">
        <v>890801053</v>
      </c>
      <c r="R11057" t="s">
        <v>784</v>
      </c>
      <c r="S11057" s="13">
        <v>4263722</v>
      </c>
      <c r="T11057">
        <v>0</v>
      </c>
      <c r="U11057" t="s">
        <v>7941</v>
      </c>
      <c r="V11057" t="s">
        <v>2345</v>
      </c>
      <c r="W11057">
        <v>5001</v>
      </c>
      <c r="X11057">
        <v>0</v>
      </c>
      <c r="Y11057">
        <v>408040</v>
      </c>
      <c r="Z11057">
        <v>20240912</v>
      </c>
      <c r="AA11057">
        <v>2024091020</v>
      </c>
      <c r="AB11057">
        <v>0</v>
      </c>
      <c r="AC11057" t="s">
        <v>2281</v>
      </c>
      <c r="AD11057" t="s">
        <v>2281</v>
      </c>
      <c r="AE11057">
        <v>11101</v>
      </c>
      <c r="AF11057" t="s">
        <v>2281</v>
      </c>
      <c r="AG11057" t="s">
        <v>549</v>
      </c>
      <c r="AH11057">
        <v>100</v>
      </c>
    </row>
    <row r="11058" spans="1:34" hidden="1" x14ac:dyDescent="0.25">
      <c r="A11058" t="str">
        <f t="shared" si="516"/>
        <v>40 4 3 11 1 3 51 0 0 1906004 408326</v>
      </c>
      <c r="B11058" t="str">
        <f t="shared" si="517"/>
        <v>40 4 3 11 1 3 51 0 0 1906004 408046</v>
      </c>
      <c r="C11058" t="str">
        <f t="shared" si="518"/>
        <v>40 4 3 11 1 3 51 0 0 1906004</v>
      </c>
      <c r="D11058">
        <v>40</v>
      </c>
      <c r="E11058">
        <v>4</v>
      </c>
      <c r="F11058">
        <v>3</v>
      </c>
      <c r="G11058">
        <v>11</v>
      </c>
      <c r="H11058">
        <v>1</v>
      </c>
      <c r="I11058">
        <v>3</v>
      </c>
      <c r="J11058">
        <v>51</v>
      </c>
      <c r="K11058">
        <v>0</v>
      </c>
      <c r="L11058" t="s">
        <v>147</v>
      </c>
      <c r="M11058" t="s">
        <v>236</v>
      </c>
      <c r="N11058" s="13">
        <v>1060369</v>
      </c>
      <c r="O11058">
        <v>408326</v>
      </c>
      <c r="P11058">
        <v>2024</v>
      </c>
      <c r="Q11058">
        <v>890801053</v>
      </c>
      <c r="R11058" t="s">
        <v>784</v>
      </c>
      <c r="S11058" s="13">
        <v>1060369</v>
      </c>
      <c r="T11058">
        <v>0</v>
      </c>
      <c r="U11058" t="s">
        <v>7941</v>
      </c>
      <c r="V11058" t="s">
        <v>2345</v>
      </c>
      <c r="W11058">
        <v>5001</v>
      </c>
      <c r="X11058">
        <v>0</v>
      </c>
      <c r="Y11058">
        <v>408046</v>
      </c>
      <c r="Z11058">
        <v>20240912</v>
      </c>
      <c r="AA11058">
        <v>2024091020</v>
      </c>
      <c r="AB11058">
        <v>0</v>
      </c>
      <c r="AC11058" t="s">
        <v>2281</v>
      </c>
      <c r="AD11058" t="s">
        <v>2281</v>
      </c>
      <c r="AE11058">
        <v>11101</v>
      </c>
      <c r="AF11058" t="s">
        <v>2281</v>
      </c>
      <c r="AG11058" t="s">
        <v>549</v>
      </c>
      <c r="AH11058">
        <v>100</v>
      </c>
    </row>
    <row r="11059" spans="1:34" hidden="1" x14ac:dyDescent="0.25">
      <c r="A11059" t="str">
        <f t="shared" si="516"/>
        <v>40 3 3 82 1 203 39 40 0 1906004 408327</v>
      </c>
      <c r="B11059" t="str">
        <f t="shared" si="517"/>
        <v>40 3 3 82 1 203 39 40 0 1906004 408382</v>
      </c>
      <c r="C11059" t="str">
        <f t="shared" si="518"/>
        <v>40 3 3 82 1 203 39 40 0 1906004</v>
      </c>
      <c r="D11059">
        <v>40</v>
      </c>
      <c r="E11059">
        <v>3</v>
      </c>
      <c r="F11059">
        <v>3</v>
      </c>
      <c r="G11059">
        <v>82</v>
      </c>
      <c r="H11059">
        <v>1</v>
      </c>
      <c r="I11059">
        <v>203</v>
      </c>
      <c r="J11059">
        <v>39</v>
      </c>
      <c r="K11059">
        <v>40</v>
      </c>
      <c r="L11059" t="s">
        <v>147</v>
      </c>
      <c r="M11059" t="s">
        <v>236</v>
      </c>
      <c r="N11059" s="13">
        <v>585983</v>
      </c>
      <c r="O11059">
        <v>408327</v>
      </c>
      <c r="P11059">
        <v>2024</v>
      </c>
      <c r="Q11059">
        <v>890802036</v>
      </c>
      <c r="R11059" t="s">
        <v>2209</v>
      </c>
      <c r="S11059" s="13">
        <v>585983</v>
      </c>
      <c r="T11059">
        <v>0</v>
      </c>
      <c r="U11059" t="s">
        <v>7942</v>
      </c>
      <c r="V11059" t="s">
        <v>2283</v>
      </c>
      <c r="W11059">
        <v>5004</v>
      </c>
      <c r="X11059">
        <v>0</v>
      </c>
      <c r="Y11059">
        <v>408382</v>
      </c>
      <c r="Z11059">
        <v>20240912</v>
      </c>
      <c r="AA11059">
        <v>0</v>
      </c>
      <c r="AB11059">
        <v>0</v>
      </c>
      <c r="AC11059" t="s">
        <v>2281</v>
      </c>
      <c r="AD11059" t="s">
        <v>2281</v>
      </c>
      <c r="AE11059">
        <v>43227</v>
      </c>
      <c r="AF11059" t="s">
        <v>7861</v>
      </c>
      <c r="AG11059" t="s">
        <v>667</v>
      </c>
      <c r="AH11059">
        <v>122</v>
      </c>
    </row>
    <row r="11060" spans="1:34" hidden="1" x14ac:dyDescent="0.25">
      <c r="A11060" t="str">
        <f t="shared" si="516"/>
        <v>40 4 1 22 1 1 2 0 211010100101 0 408328</v>
      </c>
      <c r="B11060" t="str">
        <f t="shared" si="517"/>
        <v>40 4 1 22 1 1 2 0 211010100101 0 408384</v>
      </c>
      <c r="C11060" t="str">
        <f t="shared" si="518"/>
        <v>40 4 1 22 1 1 2 0 211010100101 0</v>
      </c>
      <c r="D11060">
        <v>40</v>
      </c>
      <c r="E11060">
        <v>4</v>
      </c>
      <c r="F11060">
        <v>1</v>
      </c>
      <c r="G11060">
        <v>22</v>
      </c>
      <c r="H11060">
        <v>1</v>
      </c>
      <c r="I11060">
        <v>1</v>
      </c>
      <c r="J11060">
        <v>2</v>
      </c>
      <c r="K11060">
        <v>0</v>
      </c>
      <c r="L11060" t="s">
        <v>731</v>
      </c>
      <c r="M11060" t="s">
        <v>147</v>
      </c>
      <c r="N11060" s="13">
        <v>155130747</v>
      </c>
      <c r="O11060">
        <v>408328</v>
      </c>
      <c r="P11060">
        <v>2024</v>
      </c>
      <c r="Q11060">
        <v>890801053</v>
      </c>
      <c r="R11060" t="s">
        <v>784</v>
      </c>
      <c r="S11060" s="13">
        <v>155130747</v>
      </c>
      <c r="T11060">
        <v>0</v>
      </c>
      <c r="U11060" t="s">
        <v>7943</v>
      </c>
      <c r="V11060" t="s">
        <v>2345</v>
      </c>
      <c r="W11060">
        <v>5001</v>
      </c>
      <c r="X11060">
        <v>0</v>
      </c>
      <c r="Y11060">
        <v>408384</v>
      </c>
      <c r="Z11060">
        <v>20240912</v>
      </c>
      <c r="AA11060">
        <v>2024091010</v>
      </c>
      <c r="AB11060">
        <v>0</v>
      </c>
      <c r="AC11060" t="s">
        <v>2281</v>
      </c>
      <c r="AD11060" t="s">
        <v>2281</v>
      </c>
      <c r="AE11060">
        <v>44160</v>
      </c>
      <c r="AF11060" t="s">
        <v>7822</v>
      </c>
      <c r="AG11060" t="s">
        <v>121</v>
      </c>
      <c r="AH11060">
        <v>100</v>
      </c>
    </row>
    <row r="11061" spans="1:34" hidden="1" x14ac:dyDescent="0.25">
      <c r="A11061" t="str">
        <f t="shared" si="516"/>
        <v>40 2 3 11 1 3 48 0 0 1905036 408329</v>
      </c>
      <c r="B11061" t="str">
        <f t="shared" si="517"/>
        <v>40 2 3 11 1 3 48 0 0 1905036 408042</v>
      </c>
      <c r="C11061" t="str">
        <f t="shared" si="518"/>
        <v>40 2 3 11 1 3 48 0 0 1905036</v>
      </c>
      <c r="D11061">
        <v>40</v>
      </c>
      <c r="E11061">
        <v>2</v>
      </c>
      <c r="F11061">
        <v>3</v>
      </c>
      <c r="G11061">
        <v>11</v>
      </c>
      <c r="H11061">
        <v>1</v>
      </c>
      <c r="I11061">
        <v>3</v>
      </c>
      <c r="J11061">
        <v>48</v>
      </c>
      <c r="K11061">
        <v>0</v>
      </c>
      <c r="L11061" t="s">
        <v>147</v>
      </c>
      <c r="M11061" t="s">
        <v>243</v>
      </c>
      <c r="N11061" s="13">
        <v>2131861</v>
      </c>
      <c r="O11061">
        <v>408329</v>
      </c>
      <c r="P11061">
        <v>2024</v>
      </c>
      <c r="Q11061">
        <v>890801053</v>
      </c>
      <c r="R11061" t="s">
        <v>784</v>
      </c>
      <c r="S11061" s="13">
        <v>2131861</v>
      </c>
      <c r="T11061">
        <v>0</v>
      </c>
      <c r="U11061" t="s">
        <v>7941</v>
      </c>
      <c r="V11061" t="s">
        <v>2342</v>
      </c>
      <c r="W11061">
        <v>5001</v>
      </c>
      <c r="X11061">
        <v>0</v>
      </c>
      <c r="Y11061">
        <v>408042</v>
      </c>
      <c r="Z11061">
        <v>20240912</v>
      </c>
      <c r="AA11061">
        <v>2024091020</v>
      </c>
      <c r="AB11061">
        <v>0</v>
      </c>
      <c r="AC11061" t="s">
        <v>2281</v>
      </c>
      <c r="AD11061" t="s">
        <v>2281</v>
      </c>
      <c r="AE11061">
        <v>11101</v>
      </c>
      <c r="AF11061" t="s">
        <v>2281</v>
      </c>
      <c r="AG11061" t="s">
        <v>549</v>
      </c>
      <c r="AH11061">
        <v>100</v>
      </c>
    </row>
    <row r="11062" spans="1:34" hidden="1" x14ac:dyDescent="0.25">
      <c r="A11062" t="str">
        <f t="shared" si="516"/>
        <v>40 2 3 33 1 3 50 1 0 1905019 408330</v>
      </c>
      <c r="B11062" t="str">
        <f t="shared" si="517"/>
        <v>40 2 3 33 1 3 50 1 0 1905019 408023</v>
      </c>
      <c r="C11062" t="str">
        <f t="shared" si="518"/>
        <v>40 2 3 33 1 3 50 1 0 1905019</v>
      </c>
      <c r="D11062">
        <v>40</v>
      </c>
      <c r="E11062">
        <v>2</v>
      </c>
      <c r="F11062">
        <v>3</v>
      </c>
      <c r="G11062">
        <v>33</v>
      </c>
      <c r="H11062">
        <v>1</v>
      </c>
      <c r="I11062">
        <v>3</v>
      </c>
      <c r="J11062">
        <v>50</v>
      </c>
      <c r="K11062">
        <v>1</v>
      </c>
      <c r="L11062" t="s">
        <v>147</v>
      </c>
      <c r="M11062" t="s">
        <v>240</v>
      </c>
      <c r="N11062" s="13">
        <v>4315783</v>
      </c>
      <c r="O11062">
        <v>408330</v>
      </c>
      <c r="P11062">
        <v>2024</v>
      </c>
      <c r="Q11062">
        <v>1053832827</v>
      </c>
      <c r="R11062" t="s">
        <v>2183</v>
      </c>
      <c r="S11062" s="13">
        <v>4315783</v>
      </c>
      <c r="T11062">
        <v>0</v>
      </c>
      <c r="U11062" t="s">
        <v>7836</v>
      </c>
      <c r="V11062" t="s">
        <v>2342</v>
      </c>
      <c r="W11062">
        <v>5004</v>
      </c>
      <c r="X11062">
        <v>0</v>
      </c>
      <c r="Y11062">
        <v>408023</v>
      </c>
      <c r="Z11062">
        <v>20240917</v>
      </c>
      <c r="AA11062">
        <v>2402140332</v>
      </c>
      <c r="AB11062">
        <v>7</v>
      </c>
      <c r="AC11062" t="s">
        <v>2281</v>
      </c>
      <c r="AD11062" t="s">
        <v>2281</v>
      </c>
      <c r="AE11062">
        <v>42130</v>
      </c>
      <c r="AF11062" t="s">
        <v>7830</v>
      </c>
      <c r="AG11062" t="s">
        <v>118</v>
      </c>
      <c r="AH11062">
        <v>260</v>
      </c>
    </row>
    <row r="11063" spans="1:34" hidden="1" x14ac:dyDescent="0.25">
      <c r="A11063" t="str">
        <f t="shared" si="516"/>
        <v>40 2 3 33 1 3 45 0 0 1905019 408331</v>
      </c>
      <c r="B11063" t="str">
        <f t="shared" si="517"/>
        <v>40 2 3 33 1 3 45 0 0 1905019 408193</v>
      </c>
      <c r="C11063" t="str">
        <f t="shared" si="518"/>
        <v>40 2 3 33 1 3 45 0 0 1905019</v>
      </c>
      <c r="D11063">
        <v>40</v>
      </c>
      <c r="E11063">
        <v>2</v>
      </c>
      <c r="F11063">
        <v>3</v>
      </c>
      <c r="G11063">
        <v>33</v>
      </c>
      <c r="H11063">
        <v>1</v>
      </c>
      <c r="I11063">
        <v>3</v>
      </c>
      <c r="J11063">
        <v>45</v>
      </c>
      <c r="K11063">
        <v>0</v>
      </c>
      <c r="L11063" t="s">
        <v>147</v>
      </c>
      <c r="M11063" t="s">
        <v>240</v>
      </c>
      <c r="N11063" s="13">
        <v>4315783</v>
      </c>
      <c r="O11063">
        <v>408331</v>
      </c>
      <c r="P11063">
        <v>2024</v>
      </c>
      <c r="Q11063">
        <v>1060651616</v>
      </c>
      <c r="R11063" t="s">
        <v>2176</v>
      </c>
      <c r="S11063" s="13">
        <v>4315783</v>
      </c>
      <c r="T11063">
        <v>0</v>
      </c>
      <c r="U11063" t="s">
        <v>7902</v>
      </c>
      <c r="V11063" t="s">
        <v>2342</v>
      </c>
      <c r="W11063">
        <v>5004</v>
      </c>
      <c r="X11063">
        <v>0</v>
      </c>
      <c r="Y11063">
        <v>408193</v>
      </c>
      <c r="Z11063">
        <v>20240917</v>
      </c>
      <c r="AA11063">
        <v>2405300716</v>
      </c>
      <c r="AB11063">
        <v>3</v>
      </c>
      <c r="AC11063" t="s">
        <v>2281</v>
      </c>
      <c r="AD11063" t="s">
        <v>2281</v>
      </c>
      <c r="AE11063">
        <v>42130</v>
      </c>
      <c r="AF11063" t="s">
        <v>7830</v>
      </c>
      <c r="AG11063" t="s">
        <v>118</v>
      </c>
      <c r="AH11063">
        <v>260</v>
      </c>
    </row>
    <row r="11064" spans="1:34" hidden="1" x14ac:dyDescent="0.25">
      <c r="A11064" t="str">
        <f t="shared" si="516"/>
        <v>40 4 3 11 1 3 51 0 0 1906004 408332</v>
      </c>
      <c r="B11064" t="str">
        <f t="shared" si="517"/>
        <v>40 4 3 11 1 3 51 0 0 1906004 408152</v>
      </c>
      <c r="C11064" t="str">
        <f t="shared" si="518"/>
        <v>40 4 3 11 1 3 51 0 0 1906004</v>
      </c>
      <c r="D11064">
        <v>40</v>
      </c>
      <c r="E11064">
        <v>4</v>
      </c>
      <c r="F11064">
        <v>3</v>
      </c>
      <c r="G11064">
        <v>11</v>
      </c>
      <c r="H11064">
        <v>1</v>
      </c>
      <c r="I11064">
        <v>3</v>
      </c>
      <c r="J11064">
        <v>51</v>
      </c>
      <c r="K11064">
        <v>0</v>
      </c>
      <c r="L11064" t="s">
        <v>147</v>
      </c>
      <c r="M11064" t="s">
        <v>236</v>
      </c>
      <c r="N11064" s="13">
        <v>4315783</v>
      </c>
      <c r="O11064">
        <v>408332</v>
      </c>
      <c r="P11064">
        <v>2024</v>
      </c>
      <c r="Q11064">
        <v>30333678</v>
      </c>
      <c r="R11064" t="s">
        <v>2214</v>
      </c>
      <c r="S11064" s="13">
        <v>4315783</v>
      </c>
      <c r="T11064">
        <v>0</v>
      </c>
      <c r="U11064" t="s">
        <v>7852</v>
      </c>
      <c r="V11064" t="s">
        <v>2345</v>
      </c>
      <c r="W11064">
        <v>5004</v>
      </c>
      <c r="X11064">
        <v>0</v>
      </c>
      <c r="Y11064">
        <v>408152</v>
      </c>
      <c r="Z11064">
        <v>20240918</v>
      </c>
      <c r="AA11064">
        <v>2404190577</v>
      </c>
      <c r="AB11064">
        <v>199</v>
      </c>
      <c r="AC11064" t="s">
        <v>2281</v>
      </c>
      <c r="AD11064" t="s">
        <v>2281</v>
      </c>
      <c r="AE11064">
        <v>11101</v>
      </c>
      <c r="AF11064" t="s">
        <v>2281</v>
      </c>
      <c r="AG11064" t="s">
        <v>549</v>
      </c>
      <c r="AH11064">
        <v>260</v>
      </c>
    </row>
    <row r="11065" spans="1:34" hidden="1" x14ac:dyDescent="0.25">
      <c r="A11065" t="str">
        <f t="shared" si="516"/>
        <v>40 2 3 33 1 3 50 1 0 1905019 408333</v>
      </c>
      <c r="B11065" t="str">
        <f t="shared" si="517"/>
        <v>40 2 3 33 1 3 50 1 0 1905019 408034</v>
      </c>
      <c r="C11065" t="str">
        <f t="shared" si="518"/>
        <v>40 2 3 33 1 3 50 1 0 1905019</v>
      </c>
      <c r="D11065">
        <v>40</v>
      </c>
      <c r="E11065">
        <v>2</v>
      </c>
      <c r="F11065">
        <v>3</v>
      </c>
      <c r="G11065">
        <v>33</v>
      </c>
      <c r="H11065">
        <v>1</v>
      </c>
      <c r="I11065">
        <v>3</v>
      </c>
      <c r="J11065">
        <v>50</v>
      </c>
      <c r="K11065">
        <v>1</v>
      </c>
      <c r="L11065" t="s">
        <v>147</v>
      </c>
      <c r="M11065" t="s">
        <v>240</v>
      </c>
      <c r="N11065" s="13">
        <v>4315783</v>
      </c>
      <c r="O11065">
        <v>408333</v>
      </c>
      <c r="P11065">
        <v>2024</v>
      </c>
      <c r="Q11065">
        <v>75087764</v>
      </c>
      <c r="R11065" t="s">
        <v>2184</v>
      </c>
      <c r="S11065" s="13">
        <v>4315783</v>
      </c>
      <c r="T11065">
        <v>0</v>
      </c>
      <c r="U11065" t="s">
        <v>7849</v>
      </c>
      <c r="V11065" t="s">
        <v>2345</v>
      </c>
      <c r="W11065">
        <v>5004</v>
      </c>
      <c r="X11065">
        <v>0</v>
      </c>
      <c r="Y11065">
        <v>408034</v>
      </c>
      <c r="Z11065">
        <v>20240918</v>
      </c>
      <c r="AA11065">
        <v>2403070440</v>
      </c>
      <c r="AB11065">
        <v>6</v>
      </c>
      <c r="AC11065" t="s">
        <v>2281</v>
      </c>
      <c r="AD11065" t="s">
        <v>2281</v>
      </c>
      <c r="AE11065">
        <v>42130</v>
      </c>
      <c r="AF11065" t="s">
        <v>7830</v>
      </c>
      <c r="AG11065" t="s">
        <v>118</v>
      </c>
      <c r="AH11065">
        <v>260</v>
      </c>
    </row>
    <row r="11066" spans="1:34" hidden="1" x14ac:dyDescent="0.25">
      <c r="A11066" t="str">
        <f t="shared" si="516"/>
        <v>40 2 3 33 1 3 38 0 0 1905014 408334</v>
      </c>
      <c r="B11066" t="str">
        <f t="shared" si="517"/>
        <v>40 2 3 33 1 3 38 0 0 1905014 408229</v>
      </c>
      <c r="C11066" t="str">
        <f t="shared" si="518"/>
        <v>40 2 3 33 1 3 38 0 0 1905014</v>
      </c>
      <c r="D11066">
        <v>40</v>
      </c>
      <c r="E11066">
        <v>2</v>
      </c>
      <c r="F11066">
        <v>3</v>
      </c>
      <c r="G11066">
        <v>33</v>
      </c>
      <c r="H11066">
        <v>1</v>
      </c>
      <c r="I11066">
        <v>3</v>
      </c>
      <c r="J11066">
        <v>38</v>
      </c>
      <c r="K11066">
        <v>0</v>
      </c>
      <c r="L11066" t="s">
        <v>147</v>
      </c>
      <c r="M11066" t="s">
        <v>237</v>
      </c>
      <c r="N11066" s="13">
        <v>6093900</v>
      </c>
      <c r="O11066">
        <v>408334</v>
      </c>
      <c r="P11066">
        <v>2024</v>
      </c>
      <c r="Q11066">
        <v>1054563309</v>
      </c>
      <c r="R11066" t="s">
        <v>2169</v>
      </c>
      <c r="S11066" s="13">
        <v>6093900</v>
      </c>
      <c r="T11066">
        <v>0</v>
      </c>
      <c r="U11066" t="s">
        <v>7904</v>
      </c>
      <c r="V11066" t="s">
        <v>2345</v>
      </c>
      <c r="W11066">
        <v>5004</v>
      </c>
      <c r="X11066">
        <v>0</v>
      </c>
      <c r="Y11066">
        <v>408229</v>
      </c>
      <c r="Z11066">
        <v>20240918</v>
      </c>
      <c r="AA11066">
        <v>2405310734</v>
      </c>
      <c r="AB11066">
        <v>3</v>
      </c>
      <c r="AC11066" t="s">
        <v>2281</v>
      </c>
      <c r="AD11066" t="s">
        <v>2281</v>
      </c>
      <c r="AE11066">
        <v>42130</v>
      </c>
      <c r="AF11066" t="s">
        <v>7830</v>
      </c>
      <c r="AG11066" t="s">
        <v>118</v>
      </c>
      <c r="AH11066">
        <v>260</v>
      </c>
    </row>
    <row r="11067" spans="1:34" hidden="1" x14ac:dyDescent="0.25">
      <c r="A11067" t="str">
        <f t="shared" si="516"/>
        <v>40 2 3 33 1 3 50 0 0 1905014 408335</v>
      </c>
      <c r="B11067" t="str">
        <f t="shared" si="517"/>
        <v>40 2 3 33 1 3 50 0 0 1905014 408032</v>
      </c>
      <c r="C11067" t="str">
        <f t="shared" si="518"/>
        <v>40 2 3 33 1 3 50 0 0 1905014</v>
      </c>
      <c r="D11067">
        <v>40</v>
      </c>
      <c r="E11067">
        <v>2</v>
      </c>
      <c r="F11067">
        <v>3</v>
      </c>
      <c r="G11067">
        <v>33</v>
      </c>
      <c r="H11067">
        <v>1</v>
      </c>
      <c r="I11067">
        <v>3</v>
      </c>
      <c r="J11067">
        <v>50</v>
      </c>
      <c r="K11067">
        <v>0</v>
      </c>
      <c r="L11067" t="s">
        <v>147</v>
      </c>
      <c r="M11067" t="s">
        <v>237</v>
      </c>
      <c r="N11067" s="13">
        <v>4315783</v>
      </c>
      <c r="O11067">
        <v>408335</v>
      </c>
      <c r="P11067">
        <v>2024</v>
      </c>
      <c r="Q11067">
        <v>9976981</v>
      </c>
      <c r="R11067" t="s">
        <v>2181</v>
      </c>
      <c r="S11067" s="13">
        <v>4315783</v>
      </c>
      <c r="T11067">
        <v>0</v>
      </c>
      <c r="U11067" t="s">
        <v>7850</v>
      </c>
      <c r="V11067" t="s">
        <v>2345</v>
      </c>
      <c r="W11067">
        <v>5004</v>
      </c>
      <c r="X11067">
        <v>0</v>
      </c>
      <c r="Y11067">
        <v>408032</v>
      </c>
      <c r="Z11067">
        <v>20240918</v>
      </c>
      <c r="AA11067">
        <v>2403060427</v>
      </c>
      <c r="AB11067">
        <v>6</v>
      </c>
      <c r="AC11067" t="s">
        <v>2281</v>
      </c>
      <c r="AD11067" t="s">
        <v>2281</v>
      </c>
      <c r="AE11067">
        <v>42130</v>
      </c>
      <c r="AF11067" t="s">
        <v>7830</v>
      </c>
      <c r="AG11067" t="s">
        <v>118</v>
      </c>
      <c r="AH11067">
        <v>260</v>
      </c>
    </row>
    <row r="11068" spans="1:34" hidden="1" x14ac:dyDescent="0.25">
      <c r="A11068" t="str">
        <f t="shared" si="516"/>
        <v>40 4 3 82 1 203 51 42 0 1906004 408336</v>
      </c>
      <c r="B11068" t="str">
        <f t="shared" si="517"/>
        <v>40 4 3 82 1 203 51 42 0 1906004 408376</v>
      </c>
      <c r="C11068" t="str">
        <f t="shared" si="518"/>
        <v>40 4 3 82 1 203 51 42 0 1906004</v>
      </c>
      <c r="D11068">
        <v>40</v>
      </c>
      <c r="E11068">
        <v>4</v>
      </c>
      <c r="F11068">
        <v>3</v>
      </c>
      <c r="G11068">
        <v>82</v>
      </c>
      <c r="H11068">
        <v>1</v>
      </c>
      <c r="I11068">
        <v>203</v>
      </c>
      <c r="J11068">
        <v>51</v>
      </c>
      <c r="K11068">
        <v>42</v>
      </c>
      <c r="L11068" t="s">
        <v>147</v>
      </c>
      <c r="M11068" t="s">
        <v>236</v>
      </c>
      <c r="N11068" s="13">
        <v>2301751</v>
      </c>
      <c r="O11068">
        <v>408336</v>
      </c>
      <c r="P11068">
        <v>2024</v>
      </c>
      <c r="Q11068">
        <v>1053777842</v>
      </c>
      <c r="R11068" t="s">
        <v>2213</v>
      </c>
      <c r="S11068" s="13">
        <v>2301751</v>
      </c>
      <c r="T11068">
        <v>0</v>
      </c>
      <c r="U11068" t="s">
        <v>7852</v>
      </c>
      <c r="V11068" t="s">
        <v>2345</v>
      </c>
      <c r="W11068">
        <v>5004</v>
      </c>
      <c r="X11068">
        <v>0</v>
      </c>
      <c r="Y11068">
        <v>408376</v>
      </c>
      <c r="Z11068">
        <v>20240920</v>
      </c>
      <c r="AA11068">
        <v>2408301007</v>
      </c>
      <c r="AB11068">
        <v>1</v>
      </c>
      <c r="AC11068" t="s">
        <v>2281</v>
      </c>
      <c r="AD11068" t="s">
        <v>2281</v>
      </c>
      <c r="AE11068">
        <v>44266</v>
      </c>
      <c r="AF11068" t="s">
        <v>7822</v>
      </c>
      <c r="AG11068" t="s">
        <v>668</v>
      </c>
      <c r="AH11068">
        <v>260</v>
      </c>
    </row>
    <row r="11069" spans="1:34" hidden="1" x14ac:dyDescent="0.25">
      <c r="A11069" t="str">
        <f t="shared" si="516"/>
        <v>40 4 3 82 1 203 51 42 0 1906004 408337</v>
      </c>
      <c r="B11069" t="str">
        <f t="shared" si="517"/>
        <v>40 4 3 82 1 203 51 42 0 1906004 408378</v>
      </c>
      <c r="C11069" t="str">
        <f t="shared" si="518"/>
        <v>40 4 3 82 1 203 51 42 0 1906004</v>
      </c>
      <c r="D11069">
        <v>40</v>
      </c>
      <c r="E11069">
        <v>4</v>
      </c>
      <c r="F11069">
        <v>3</v>
      </c>
      <c r="G11069">
        <v>82</v>
      </c>
      <c r="H11069">
        <v>1</v>
      </c>
      <c r="I11069">
        <v>203</v>
      </c>
      <c r="J11069">
        <v>51</v>
      </c>
      <c r="K11069">
        <v>42</v>
      </c>
      <c r="L11069" t="s">
        <v>147</v>
      </c>
      <c r="M11069" t="s">
        <v>236</v>
      </c>
      <c r="N11069" s="13">
        <v>2301751</v>
      </c>
      <c r="O11069">
        <v>408337</v>
      </c>
      <c r="P11069">
        <v>2024</v>
      </c>
      <c r="Q11069">
        <v>30405343</v>
      </c>
      <c r="R11069" t="s">
        <v>2212</v>
      </c>
      <c r="S11069" s="13">
        <v>2301751</v>
      </c>
      <c r="T11069">
        <v>0</v>
      </c>
      <c r="U11069" t="s">
        <v>7944</v>
      </c>
      <c r="V11069" t="s">
        <v>2345</v>
      </c>
      <c r="W11069">
        <v>5004</v>
      </c>
      <c r="X11069">
        <v>0</v>
      </c>
      <c r="Y11069">
        <v>408378</v>
      </c>
      <c r="Z11069">
        <v>20240920</v>
      </c>
      <c r="AA11069">
        <v>2409041013</v>
      </c>
      <c r="AB11069">
        <v>1</v>
      </c>
      <c r="AC11069" t="s">
        <v>2281</v>
      </c>
      <c r="AD11069" t="s">
        <v>2281</v>
      </c>
      <c r="AE11069">
        <v>44266</v>
      </c>
      <c r="AF11069" t="s">
        <v>7822</v>
      </c>
      <c r="AG11069" t="s">
        <v>668</v>
      </c>
      <c r="AH11069">
        <v>260</v>
      </c>
    </row>
    <row r="11070" spans="1:34" hidden="1" x14ac:dyDescent="0.25">
      <c r="A11070" t="str">
        <f t="shared" si="516"/>
        <v>40 2 3 33 1 3 44 0 0 1903031 408338</v>
      </c>
      <c r="B11070" t="str">
        <f t="shared" si="517"/>
        <v>40 2 3 33 1 3 44 0 0 1903031 408239</v>
      </c>
      <c r="C11070" t="str">
        <f t="shared" si="518"/>
        <v>40 2 3 33 1 3 44 0 0 1903031</v>
      </c>
      <c r="D11070">
        <v>40</v>
      </c>
      <c r="E11070">
        <v>2</v>
      </c>
      <c r="F11070">
        <v>3</v>
      </c>
      <c r="G11070">
        <v>33</v>
      </c>
      <c r="H11070">
        <v>1</v>
      </c>
      <c r="I11070">
        <v>3</v>
      </c>
      <c r="J11070">
        <v>44</v>
      </c>
      <c r="K11070">
        <v>0</v>
      </c>
      <c r="L11070" t="s">
        <v>147</v>
      </c>
      <c r="M11070" t="s">
        <v>246</v>
      </c>
      <c r="N11070" s="13">
        <v>4315783</v>
      </c>
      <c r="O11070">
        <v>408338</v>
      </c>
      <c r="P11070">
        <v>2024</v>
      </c>
      <c r="Q11070">
        <v>30396061</v>
      </c>
      <c r="R11070" t="s">
        <v>2172</v>
      </c>
      <c r="S11070" s="13">
        <v>4315783</v>
      </c>
      <c r="T11070">
        <v>0</v>
      </c>
      <c r="U11070" t="s">
        <v>7922</v>
      </c>
      <c r="V11070" t="s">
        <v>2342</v>
      </c>
      <c r="W11070">
        <v>5004</v>
      </c>
      <c r="X11070">
        <v>0</v>
      </c>
      <c r="Y11070">
        <v>408239</v>
      </c>
      <c r="Z11070">
        <v>20240920</v>
      </c>
      <c r="AA11070">
        <v>2406280835</v>
      </c>
      <c r="AB11070">
        <v>3</v>
      </c>
      <c r="AC11070" t="s">
        <v>2281</v>
      </c>
      <c r="AD11070" t="s">
        <v>2281</v>
      </c>
      <c r="AE11070">
        <v>42130</v>
      </c>
      <c r="AF11070" t="s">
        <v>7830</v>
      </c>
      <c r="AG11070" t="s">
        <v>118</v>
      </c>
      <c r="AH11070">
        <v>260</v>
      </c>
    </row>
    <row r="11071" spans="1:34" hidden="1" x14ac:dyDescent="0.25">
      <c r="A11071" t="str">
        <f t="shared" si="516"/>
        <v>40 2 3 33 1 3 44 0 0 1903031 408339</v>
      </c>
      <c r="B11071" t="str">
        <f t="shared" si="517"/>
        <v>40 2 3 33 1 3 44 0 0 1903031 408010</v>
      </c>
      <c r="C11071" t="str">
        <f t="shared" si="518"/>
        <v>40 2 3 33 1 3 44 0 0 1903031</v>
      </c>
      <c r="D11071">
        <v>40</v>
      </c>
      <c r="E11071">
        <v>2</v>
      </c>
      <c r="F11071">
        <v>3</v>
      </c>
      <c r="G11071">
        <v>33</v>
      </c>
      <c r="H11071">
        <v>1</v>
      </c>
      <c r="I11071">
        <v>3</v>
      </c>
      <c r="J11071">
        <v>44</v>
      </c>
      <c r="K11071">
        <v>0</v>
      </c>
      <c r="L11071" t="s">
        <v>147</v>
      </c>
      <c r="M11071" t="s">
        <v>246</v>
      </c>
      <c r="N11071" s="13">
        <v>4315783</v>
      </c>
      <c r="O11071">
        <v>408339</v>
      </c>
      <c r="P11071">
        <v>2024</v>
      </c>
      <c r="Q11071">
        <v>30319784</v>
      </c>
      <c r="R11071" t="s">
        <v>2171</v>
      </c>
      <c r="S11071" s="13">
        <v>4315783</v>
      </c>
      <c r="T11071">
        <v>0</v>
      </c>
      <c r="U11071" t="s">
        <v>7833</v>
      </c>
      <c r="V11071" t="s">
        <v>2345</v>
      </c>
      <c r="W11071">
        <v>5004</v>
      </c>
      <c r="X11071">
        <v>0</v>
      </c>
      <c r="Y11071">
        <v>408010</v>
      </c>
      <c r="Z11071">
        <v>20240920</v>
      </c>
      <c r="AA11071">
        <v>2401310274</v>
      </c>
      <c r="AB11071">
        <v>8</v>
      </c>
      <c r="AC11071" t="s">
        <v>2281</v>
      </c>
      <c r="AD11071" t="s">
        <v>2281</v>
      </c>
      <c r="AE11071">
        <v>42130</v>
      </c>
      <c r="AF11071" t="s">
        <v>7830</v>
      </c>
      <c r="AG11071" t="s">
        <v>118</v>
      </c>
      <c r="AH11071">
        <v>260</v>
      </c>
    </row>
    <row r="11072" spans="1:34" hidden="1" x14ac:dyDescent="0.25">
      <c r="A11072" t="str">
        <f t="shared" si="516"/>
        <v>40 2 3 33 1 201 44 40 0 1903031 408340</v>
      </c>
      <c r="B11072" t="str">
        <f t="shared" si="517"/>
        <v>40 2 3 33 1 201 44 40 0 1903031 408301</v>
      </c>
      <c r="C11072" t="str">
        <f t="shared" si="518"/>
        <v>40 2 3 33 1 201 44 40 0 1903031</v>
      </c>
      <c r="D11072">
        <v>40</v>
      </c>
      <c r="E11072">
        <v>2</v>
      </c>
      <c r="F11072">
        <v>3</v>
      </c>
      <c r="G11072">
        <v>33</v>
      </c>
      <c r="H11072">
        <v>1</v>
      </c>
      <c r="I11072">
        <v>201</v>
      </c>
      <c r="J11072">
        <v>44</v>
      </c>
      <c r="K11072">
        <v>40</v>
      </c>
      <c r="L11072" t="s">
        <v>147</v>
      </c>
      <c r="M11072" t="s">
        <v>246</v>
      </c>
      <c r="N11072" s="13">
        <v>4315783</v>
      </c>
      <c r="O11072">
        <v>408340</v>
      </c>
      <c r="P11072">
        <v>2024</v>
      </c>
      <c r="Q11072">
        <v>10261366</v>
      </c>
      <c r="R11072" t="s">
        <v>2188</v>
      </c>
      <c r="S11072" s="13">
        <v>4315783</v>
      </c>
      <c r="T11072">
        <v>0</v>
      </c>
      <c r="U11072" t="s">
        <v>7932</v>
      </c>
      <c r="V11072" t="s">
        <v>2342</v>
      </c>
      <c r="W11072">
        <v>5004</v>
      </c>
      <c r="X11072">
        <v>0</v>
      </c>
      <c r="Y11072">
        <v>408301</v>
      </c>
      <c r="Z11072">
        <v>20240920</v>
      </c>
      <c r="AA11072">
        <v>2407310921</v>
      </c>
      <c r="AB11072">
        <v>2</v>
      </c>
      <c r="AC11072" t="s">
        <v>2281</v>
      </c>
      <c r="AD11072" t="s">
        <v>2281</v>
      </c>
      <c r="AE11072">
        <v>42130</v>
      </c>
      <c r="AF11072" t="s">
        <v>7830</v>
      </c>
      <c r="AG11072" t="s">
        <v>118</v>
      </c>
      <c r="AH11072">
        <v>260</v>
      </c>
    </row>
    <row r="11073" spans="1:34" hidden="1" x14ac:dyDescent="0.25">
      <c r="A11073" t="str">
        <f t="shared" si="516"/>
        <v>40 2 3 33 1 3 45 0 0 1905019 408341</v>
      </c>
      <c r="B11073" t="str">
        <f t="shared" si="517"/>
        <v>40 2 3 33 1 3 45 0 0 1905019 408075</v>
      </c>
      <c r="C11073" t="str">
        <f t="shared" si="518"/>
        <v>40 2 3 33 1 3 45 0 0 1905019</v>
      </c>
      <c r="D11073">
        <v>40</v>
      </c>
      <c r="E11073">
        <v>2</v>
      </c>
      <c r="F11073">
        <v>3</v>
      </c>
      <c r="G11073">
        <v>33</v>
      </c>
      <c r="H11073">
        <v>1</v>
      </c>
      <c r="I11073">
        <v>3</v>
      </c>
      <c r="J11073">
        <v>45</v>
      </c>
      <c r="K11073">
        <v>0</v>
      </c>
      <c r="L11073" t="s">
        <v>147</v>
      </c>
      <c r="M11073" t="s">
        <v>240</v>
      </c>
      <c r="N11073" s="13">
        <v>4315783</v>
      </c>
      <c r="O11073">
        <v>408341</v>
      </c>
      <c r="P11073">
        <v>2024</v>
      </c>
      <c r="Q11073">
        <v>10273587</v>
      </c>
      <c r="R11073" t="s">
        <v>2175</v>
      </c>
      <c r="S11073" s="13">
        <v>4315783</v>
      </c>
      <c r="T11073">
        <v>0</v>
      </c>
      <c r="U11073" t="s">
        <v>7853</v>
      </c>
      <c r="V11073" t="s">
        <v>2345</v>
      </c>
      <c r="W11073">
        <v>5004</v>
      </c>
      <c r="X11073">
        <v>0</v>
      </c>
      <c r="Y11073">
        <v>408075</v>
      </c>
      <c r="Z11073">
        <v>20240920</v>
      </c>
      <c r="AA11073">
        <v>2403210491</v>
      </c>
      <c r="AB11073">
        <v>6</v>
      </c>
      <c r="AC11073" t="s">
        <v>2281</v>
      </c>
      <c r="AD11073" t="s">
        <v>2281</v>
      </c>
      <c r="AE11073">
        <v>42130</v>
      </c>
      <c r="AF11073" t="s">
        <v>7830</v>
      </c>
      <c r="AG11073" t="s">
        <v>118</v>
      </c>
      <c r="AH11073">
        <v>260</v>
      </c>
    </row>
    <row r="11074" spans="1:34" hidden="1" x14ac:dyDescent="0.25">
      <c r="A11074" t="str">
        <f t="shared" ref="A11074:A11137" si="519">+CONCATENATE(,D11074," ",E11074," ",F11074," ",G11074," ",H11074," ",I11074," ",J11074," ",K11074," ",L11074," ",M11074," ",O11074)</f>
        <v>40 2 3 83 1 3 44 1 0 1903031 408342</v>
      </c>
      <c r="B11074" t="str">
        <f t="shared" ref="B11074:B11137" si="520">+CONCATENATE(,D11074," ",E11074," ",F11074," ",G11074," ",H11074," ",I11074," ",J11074," ",K11074," ",L11074," ",M11074," ",Y11074)</f>
        <v>40 2 3 83 1 3 44 1 0 1903031 408232</v>
      </c>
      <c r="C11074" t="str">
        <f t="shared" ref="C11074:C11137" si="521">+CONCATENATE(,D11074," ",E11074," ",F11074," ",G11074," ",H11074," ",I11074," ",J11074," ",K11074," ",L11074," ",M11074)</f>
        <v>40 2 3 83 1 3 44 1 0 1903031</v>
      </c>
      <c r="D11074">
        <v>40</v>
      </c>
      <c r="E11074">
        <v>2</v>
      </c>
      <c r="F11074">
        <v>3</v>
      </c>
      <c r="G11074">
        <v>83</v>
      </c>
      <c r="H11074">
        <v>1</v>
      </c>
      <c r="I11074">
        <v>3</v>
      </c>
      <c r="J11074">
        <v>44</v>
      </c>
      <c r="K11074">
        <v>1</v>
      </c>
      <c r="L11074" t="s">
        <v>147</v>
      </c>
      <c r="M11074" t="s">
        <v>246</v>
      </c>
      <c r="N11074" s="13">
        <v>4315783</v>
      </c>
      <c r="O11074">
        <v>408342</v>
      </c>
      <c r="P11074">
        <v>2024</v>
      </c>
      <c r="Q11074">
        <v>1058847077</v>
      </c>
      <c r="R11074" t="s">
        <v>2200</v>
      </c>
      <c r="S11074" s="13">
        <v>4315783</v>
      </c>
      <c r="T11074">
        <v>0</v>
      </c>
      <c r="U11074" t="s">
        <v>7916</v>
      </c>
      <c r="V11074" t="s">
        <v>2345</v>
      </c>
      <c r="W11074">
        <v>5004</v>
      </c>
      <c r="X11074">
        <v>0</v>
      </c>
      <c r="Y11074">
        <v>408232</v>
      </c>
      <c r="Z11074">
        <v>20240920</v>
      </c>
      <c r="AA11074">
        <v>2406200762</v>
      </c>
      <c r="AB11074">
        <v>3</v>
      </c>
      <c r="AC11074" t="s">
        <v>2281</v>
      </c>
      <c r="AD11074" t="s">
        <v>2281</v>
      </c>
      <c r="AE11074">
        <v>42253</v>
      </c>
      <c r="AF11074" t="s">
        <v>7830</v>
      </c>
      <c r="AG11074" t="s">
        <v>606</v>
      </c>
      <c r="AH11074">
        <v>260</v>
      </c>
    </row>
    <row r="11075" spans="1:34" hidden="1" x14ac:dyDescent="0.25">
      <c r="A11075" t="str">
        <f t="shared" si="519"/>
        <v>40 4 3 82 1 203 51 42 0 1906004 408343</v>
      </c>
      <c r="B11075" t="str">
        <f t="shared" si="520"/>
        <v>40 4 3 82 1 203 51 42 0 1906004 408385</v>
      </c>
      <c r="C11075" t="str">
        <f t="shared" si="521"/>
        <v>40 4 3 82 1 203 51 42 0 1906004</v>
      </c>
      <c r="D11075">
        <v>40</v>
      </c>
      <c r="E11075">
        <v>4</v>
      </c>
      <c r="F11075">
        <v>3</v>
      </c>
      <c r="G11075">
        <v>82</v>
      </c>
      <c r="H11075">
        <v>1</v>
      </c>
      <c r="I11075">
        <v>203</v>
      </c>
      <c r="J11075">
        <v>51</v>
      </c>
      <c r="K11075">
        <v>42</v>
      </c>
      <c r="L11075" t="s">
        <v>147</v>
      </c>
      <c r="M11075" t="s">
        <v>236</v>
      </c>
      <c r="N11075" s="13">
        <v>1150875</v>
      </c>
      <c r="O11075">
        <v>408343</v>
      </c>
      <c r="P11075">
        <v>2024</v>
      </c>
      <c r="Q11075">
        <v>1053834136</v>
      </c>
      <c r="R11075" t="s">
        <v>2219</v>
      </c>
      <c r="S11075" s="13">
        <v>1150875</v>
      </c>
      <c r="T11075">
        <v>0</v>
      </c>
      <c r="U11075" t="s">
        <v>7852</v>
      </c>
      <c r="V11075" t="s">
        <v>2345</v>
      </c>
      <c r="W11075">
        <v>5004</v>
      </c>
      <c r="X11075">
        <v>0</v>
      </c>
      <c r="Y11075">
        <v>408385</v>
      </c>
      <c r="Z11075">
        <v>20240920</v>
      </c>
      <c r="AA11075">
        <v>2409131053</v>
      </c>
      <c r="AB11075">
        <v>1</v>
      </c>
      <c r="AC11075" t="s">
        <v>2281</v>
      </c>
      <c r="AD11075" t="s">
        <v>2281</v>
      </c>
      <c r="AE11075">
        <v>44266</v>
      </c>
      <c r="AF11075" t="s">
        <v>7822</v>
      </c>
      <c r="AG11075" t="s">
        <v>668</v>
      </c>
      <c r="AH11075">
        <v>260</v>
      </c>
    </row>
    <row r="11076" spans="1:34" hidden="1" x14ac:dyDescent="0.25">
      <c r="A11076" t="str">
        <f t="shared" si="519"/>
        <v>40 2 3 11 1 6 41 0 0 1903047 408344</v>
      </c>
      <c r="B11076" t="str">
        <f t="shared" si="520"/>
        <v>40 2 3 11 1 6 41 0 0 1903047 408234</v>
      </c>
      <c r="C11076" t="str">
        <f t="shared" si="521"/>
        <v>40 2 3 11 1 6 41 0 0 1903047</v>
      </c>
      <c r="D11076">
        <v>40</v>
      </c>
      <c r="E11076">
        <v>2</v>
      </c>
      <c r="F11076">
        <v>3</v>
      </c>
      <c r="G11076">
        <v>11</v>
      </c>
      <c r="H11076">
        <v>1</v>
      </c>
      <c r="I11076">
        <v>6</v>
      </c>
      <c r="J11076">
        <v>41</v>
      </c>
      <c r="K11076">
        <v>0</v>
      </c>
      <c r="L11076" t="s">
        <v>147</v>
      </c>
      <c r="M11076" t="s">
        <v>249</v>
      </c>
      <c r="N11076" s="13">
        <v>4315783</v>
      </c>
      <c r="O11076">
        <v>408344</v>
      </c>
      <c r="P11076">
        <v>2024</v>
      </c>
      <c r="Q11076">
        <v>1060651018</v>
      </c>
      <c r="R11076" t="s">
        <v>2167</v>
      </c>
      <c r="S11076" s="13">
        <v>4315783</v>
      </c>
      <c r="T11076">
        <v>0</v>
      </c>
      <c r="U11076" t="s">
        <v>7905</v>
      </c>
      <c r="V11076" t="s">
        <v>2345</v>
      </c>
      <c r="W11076">
        <v>5004</v>
      </c>
      <c r="X11076">
        <v>0</v>
      </c>
      <c r="Y11076">
        <v>408234</v>
      </c>
      <c r="Z11076">
        <v>20240923</v>
      </c>
      <c r="AA11076">
        <v>2406250771</v>
      </c>
      <c r="AB11076">
        <v>3</v>
      </c>
      <c r="AC11076" t="s">
        <v>2281</v>
      </c>
      <c r="AD11076" t="s">
        <v>2281</v>
      </c>
      <c r="AE11076">
        <v>11101</v>
      </c>
      <c r="AF11076" t="s">
        <v>2281</v>
      </c>
      <c r="AG11076" t="s">
        <v>549</v>
      </c>
      <c r="AH11076">
        <v>260</v>
      </c>
    </row>
    <row r="11077" spans="1:34" hidden="1" x14ac:dyDescent="0.25">
      <c r="A11077" t="str">
        <f t="shared" si="519"/>
        <v>40 4 3 11 1 3 51 0 0 1906004 408345</v>
      </c>
      <c r="B11077" t="str">
        <f t="shared" si="520"/>
        <v>40 4 3 11 1 3 51 0 0 1906004 408153</v>
      </c>
      <c r="C11077" t="str">
        <f t="shared" si="521"/>
        <v>40 4 3 11 1 3 51 0 0 1906004</v>
      </c>
      <c r="D11077">
        <v>40</v>
      </c>
      <c r="E11077">
        <v>4</v>
      </c>
      <c r="F11077">
        <v>3</v>
      </c>
      <c r="G11077">
        <v>11</v>
      </c>
      <c r="H11077">
        <v>1</v>
      </c>
      <c r="I11077">
        <v>3</v>
      </c>
      <c r="J11077">
        <v>51</v>
      </c>
      <c r="K11077">
        <v>0</v>
      </c>
      <c r="L11077" t="s">
        <v>147</v>
      </c>
      <c r="M11077" t="s">
        <v>236</v>
      </c>
      <c r="N11077" s="13">
        <v>4315783</v>
      </c>
      <c r="O11077">
        <v>408345</v>
      </c>
      <c r="P11077">
        <v>2024</v>
      </c>
      <c r="Q11077">
        <v>24347925</v>
      </c>
      <c r="R11077" t="s">
        <v>7868</v>
      </c>
      <c r="S11077" s="13">
        <v>4315783</v>
      </c>
      <c r="T11077">
        <v>0</v>
      </c>
      <c r="U11077" t="s">
        <v>7869</v>
      </c>
      <c r="V11077" t="s">
        <v>766</v>
      </c>
      <c r="W11077">
        <v>5004</v>
      </c>
      <c r="X11077">
        <v>0</v>
      </c>
      <c r="Y11077">
        <v>408153</v>
      </c>
      <c r="Z11077">
        <v>20240923</v>
      </c>
      <c r="AA11077">
        <v>2404230584</v>
      </c>
      <c r="AB11077">
        <v>199</v>
      </c>
      <c r="AC11077" t="s">
        <v>2281</v>
      </c>
      <c r="AD11077" t="s">
        <v>2281</v>
      </c>
      <c r="AE11077">
        <v>11101</v>
      </c>
      <c r="AF11077" t="s">
        <v>2281</v>
      </c>
      <c r="AG11077" t="s">
        <v>549</v>
      </c>
      <c r="AH11077">
        <v>260</v>
      </c>
    </row>
    <row r="11078" spans="1:34" hidden="1" x14ac:dyDescent="0.25">
      <c r="A11078" t="str">
        <f t="shared" si="519"/>
        <v>40 2 3 33 1 3 45 0 0 1905019 408346</v>
      </c>
      <c r="B11078" t="str">
        <f t="shared" si="520"/>
        <v>40 2 3 33 1 3 45 0 0 1905019 408235</v>
      </c>
      <c r="C11078" t="str">
        <f t="shared" si="521"/>
        <v>40 2 3 33 1 3 45 0 0 1905019</v>
      </c>
      <c r="D11078">
        <v>40</v>
      </c>
      <c r="E11078">
        <v>2</v>
      </c>
      <c r="F11078">
        <v>3</v>
      </c>
      <c r="G11078">
        <v>33</v>
      </c>
      <c r="H11078">
        <v>1</v>
      </c>
      <c r="I11078">
        <v>3</v>
      </c>
      <c r="J11078">
        <v>45</v>
      </c>
      <c r="K11078">
        <v>0</v>
      </c>
      <c r="L11078" t="s">
        <v>147</v>
      </c>
      <c r="M11078" t="s">
        <v>240</v>
      </c>
      <c r="N11078" s="13">
        <v>4315783</v>
      </c>
      <c r="O11078">
        <v>408346</v>
      </c>
      <c r="P11078">
        <v>2024</v>
      </c>
      <c r="Q11078">
        <v>1053830046</v>
      </c>
      <c r="R11078" t="s">
        <v>2178</v>
      </c>
      <c r="S11078" s="13">
        <v>4315783</v>
      </c>
      <c r="T11078">
        <v>0</v>
      </c>
      <c r="U11078" t="s">
        <v>7915</v>
      </c>
      <c r="V11078" t="s">
        <v>2345</v>
      </c>
      <c r="W11078">
        <v>5004</v>
      </c>
      <c r="X11078">
        <v>0</v>
      </c>
      <c r="Y11078">
        <v>408235</v>
      </c>
      <c r="Z11078">
        <v>20240923</v>
      </c>
      <c r="AA11078">
        <v>2406270805</v>
      </c>
      <c r="AB11078">
        <v>3</v>
      </c>
      <c r="AC11078" t="s">
        <v>2281</v>
      </c>
      <c r="AD11078" t="s">
        <v>2281</v>
      </c>
      <c r="AE11078">
        <v>42130</v>
      </c>
      <c r="AF11078" t="s">
        <v>7830</v>
      </c>
      <c r="AG11078" t="s">
        <v>118</v>
      </c>
      <c r="AH11078">
        <v>260</v>
      </c>
    </row>
    <row r="11079" spans="1:34" hidden="1" x14ac:dyDescent="0.25">
      <c r="A11079" t="str">
        <f t="shared" si="519"/>
        <v>40 2 3 83 1 202 58 41 0 1905027 408347</v>
      </c>
      <c r="B11079" t="str">
        <f t="shared" si="520"/>
        <v>40 2 3 83 1 202 58 41 0 1905027 408302</v>
      </c>
      <c r="C11079" t="str">
        <f t="shared" si="521"/>
        <v>40 2 3 83 1 202 58 41 0 1905027</v>
      </c>
      <c r="D11079">
        <v>40</v>
      </c>
      <c r="E11079">
        <v>2</v>
      </c>
      <c r="F11079">
        <v>3</v>
      </c>
      <c r="G11079">
        <v>83</v>
      </c>
      <c r="H11079">
        <v>1</v>
      </c>
      <c r="I11079">
        <v>202</v>
      </c>
      <c r="J11079">
        <v>58</v>
      </c>
      <c r="K11079">
        <v>41</v>
      </c>
      <c r="L11079" t="s">
        <v>147</v>
      </c>
      <c r="M11079" t="s">
        <v>244</v>
      </c>
      <c r="N11079" s="13">
        <v>4315783</v>
      </c>
      <c r="O11079">
        <v>408347</v>
      </c>
      <c r="P11079">
        <v>2024</v>
      </c>
      <c r="Q11079">
        <v>1060656796</v>
      </c>
      <c r="R11079" t="s">
        <v>2204</v>
      </c>
      <c r="S11079" s="13">
        <v>4315783</v>
      </c>
      <c r="T11079">
        <v>0</v>
      </c>
      <c r="U11079" t="s">
        <v>7931</v>
      </c>
      <c r="V11079" t="s">
        <v>2345</v>
      </c>
      <c r="W11079">
        <v>5004</v>
      </c>
      <c r="X11079">
        <v>0</v>
      </c>
      <c r="Y11079">
        <v>408302</v>
      </c>
      <c r="Z11079">
        <v>20240924</v>
      </c>
      <c r="AA11079">
        <v>2408050923</v>
      </c>
      <c r="AB11079">
        <v>2</v>
      </c>
      <c r="AC11079" t="s">
        <v>2281</v>
      </c>
      <c r="AD11079" t="s">
        <v>2281</v>
      </c>
      <c r="AE11079">
        <v>42253</v>
      </c>
      <c r="AF11079" t="s">
        <v>7830</v>
      </c>
      <c r="AG11079" t="s">
        <v>606</v>
      </c>
      <c r="AH11079">
        <v>260</v>
      </c>
    </row>
    <row r="11080" spans="1:34" hidden="1" x14ac:dyDescent="0.25">
      <c r="A11080" t="str">
        <f t="shared" si="519"/>
        <v>40 2 3 33 1 3 45 0 0 1905019 408348</v>
      </c>
      <c r="B11080" t="str">
        <f t="shared" si="520"/>
        <v>40 2 3 33 1 3 45 0 0 1905019 408230</v>
      </c>
      <c r="C11080" t="str">
        <f t="shared" si="521"/>
        <v>40 2 3 33 1 3 45 0 0 1905019</v>
      </c>
      <c r="D11080">
        <v>40</v>
      </c>
      <c r="E11080">
        <v>2</v>
      </c>
      <c r="F11080">
        <v>3</v>
      </c>
      <c r="G11080">
        <v>33</v>
      </c>
      <c r="H11080">
        <v>1</v>
      </c>
      <c r="I11080">
        <v>3</v>
      </c>
      <c r="J11080">
        <v>45</v>
      </c>
      <c r="K11080">
        <v>0</v>
      </c>
      <c r="L11080" t="s">
        <v>147</v>
      </c>
      <c r="M11080" t="s">
        <v>240</v>
      </c>
      <c r="N11080" s="13">
        <v>4315783</v>
      </c>
      <c r="O11080">
        <v>408348</v>
      </c>
      <c r="P11080">
        <v>2024</v>
      </c>
      <c r="Q11080">
        <v>1053778340</v>
      </c>
      <c r="R11080" t="s">
        <v>7930</v>
      </c>
      <c r="S11080" s="13">
        <v>4315783</v>
      </c>
      <c r="T11080">
        <v>0</v>
      </c>
      <c r="U11080" t="s">
        <v>7894</v>
      </c>
      <c r="V11080" t="s">
        <v>2345</v>
      </c>
      <c r="W11080">
        <v>5004</v>
      </c>
      <c r="X11080">
        <v>0</v>
      </c>
      <c r="Y11080">
        <v>408230</v>
      </c>
      <c r="Z11080">
        <v>20240924</v>
      </c>
      <c r="AA11080">
        <v>2405310735</v>
      </c>
      <c r="AB11080">
        <v>5</v>
      </c>
      <c r="AC11080" t="s">
        <v>2281</v>
      </c>
      <c r="AD11080" t="s">
        <v>2281</v>
      </c>
      <c r="AE11080">
        <v>42130</v>
      </c>
      <c r="AF11080" t="s">
        <v>7830</v>
      </c>
      <c r="AG11080" t="s">
        <v>118</v>
      </c>
      <c r="AH11080">
        <v>260</v>
      </c>
    </row>
    <row r="11081" spans="1:34" hidden="1" x14ac:dyDescent="0.25">
      <c r="A11081" t="str">
        <f t="shared" si="519"/>
        <v>40 2 3 33 1 6 40 0 0 1905014 408349</v>
      </c>
      <c r="B11081" t="str">
        <f t="shared" si="520"/>
        <v>40 2 3 33 1 6 40 0 0 1905014 408238</v>
      </c>
      <c r="C11081" t="str">
        <f t="shared" si="521"/>
        <v>40 2 3 33 1 6 40 0 0 1905014</v>
      </c>
      <c r="D11081">
        <v>40</v>
      </c>
      <c r="E11081">
        <v>2</v>
      </c>
      <c r="F11081">
        <v>3</v>
      </c>
      <c r="G11081">
        <v>33</v>
      </c>
      <c r="H11081">
        <v>1</v>
      </c>
      <c r="I11081">
        <v>6</v>
      </c>
      <c r="J11081">
        <v>40</v>
      </c>
      <c r="K11081">
        <v>0</v>
      </c>
      <c r="L11081" t="s">
        <v>147</v>
      </c>
      <c r="M11081" t="s">
        <v>237</v>
      </c>
      <c r="N11081" s="13">
        <v>4315783</v>
      </c>
      <c r="O11081">
        <v>408349</v>
      </c>
      <c r="P11081">
        <v>2024</v>
      </c>
      <c r="Q11081">
        <v>30303425</v>
      </c>
      <c r="R11081" t="s">
        <v>2187</v>
      </c>
      <c r="S11081" s="13">
        <v>4315783</v>
      </c>
      <c r="T11081">
        <v>0</v>
      </c>
      <c r="U11081" t="s">
        <v>7925</v>
      </c>
      <c r="V11081" t="s">
        <v>2342</v>
      </c>
      <c r="W11081">
        <v>5004</v>
      </c>
      <c r="X11081">
        <v>0</v>
      </c>
      <c r="Y11081">
        <v>408238</v>
      </c>
      <c r="Z11081">
        <v>20240924</v>
      </c>
      <c r="AA11081">
        <v>2406280809</v>
      </c>
      <c r="AB11081">
        <v>3</v>
      </c>
      <c r="AC11081" t="s">
        <v>2281</v>
      </c>
      <c r="AD11081" t="s">
        <v>2281</v>
      </c>
      <c r="AE11081">
        <v>42130</v>
      </c>
      <c r="AF11081" t="s">
        <v>7830</v>
      </c>
      <c r="AG11081" t="s">
        <v>118</v>
      </c>
      <c r="AH11081">
        <v>260</v>
      </c>
    </row>
    <row r="11082" spans="1:34" hidden="1" x14ac:dyDescent="0.25">
      <c r="A11082" t="str">
        <f t="shared" si="519"/>
        <v>40 2 3 33 1 3 50 1 0 1905019 408350</v>
      </c>
      <c r="B11082" t="str">
        <f t="shared" si="520"/>
        <v>40 2 3 33 1 3 50 1 0 1905019 408154</v>
      </c>
      <c r="C11082" t="str">
        <f t="shared" si="521"/>
        <v>40 2 3 33 1 3 50 1 0 1905019</v>
      </c>
      <c r="D11082">
        <v>40</v>
      </c>
      <c r="E11082">
        <v>2</v>
      </c>
      <c r="F11082">
        <v>3</v>
      </c>
      <c r="G11082">
        <v>33</v>
      </c>
      <c r="H11082">
        <v>1</v>
      </c>
      <c r="I11082">
        <v>3</v>
      </c>
      <c r="J11082">
        <v>50</v>
      </c>
      <c r="K11082">
        <v>1</v>
      </c>
      <c r="L11082" t="s">
        <v>147</v>
      </c>
      <c r="M11082" t="s">
        <v>240</v>
      </c>
      <c r="N11082" s="13">
        <v>3300000</v>
      </c>
      <c r="O11082">
        <v>408350</v>
      </c>
      <c r="P11082">
        <v>2024</v>
      </c>
      <c r="Q11082">
        <v>1056121113</v>
      </c>
      <c r="R11082" t="s">
        <v>2186</v>
      </c>
      <c r="S11082" s="13">
        <v>3300000</v>
      </c>
      <c r="T11082">
        <v>0</v>
      </c>
      <c r="U11082" t="s">
        <v>7870</v>
      </c>
      <c r="V11082" t="s">
        <v>2345</v>
      </c>
      <c r="W11082">
        <v>5004</v>
      </c>
      <c r="X11082">
        <v>0</v>
      </c>
      <c r="Y11082">
        <v>408154</v>
      </c>
      <c r="Z11082">
        <v>20240924</v>
      </c>
      <c r="AA11082">
        <v>2404230585</v>
      </c>
      <c r="AB11082">
        <v>5</v>
      </c>
      <c r="AC11082" t="s">
        <v>2281</v>
      </c>
      <c r="AD11082" t="s">
        <v>2281</v>
      </c>
      <c r="AE11082">
        <v>42130</v>
      </c>
      <c r="AF11082" t="s">
        <v>7830</v>
      </c>
      <c r="AG11082" t="s">
        <v>118</v>
      </c>
      <c r="AH11082">
        <v>260</v>
      </c>
    </row>
    <row r="11083" spans="1:34" hidden="1" x14ac:dyDescent="0.25">
      <c r="A11083" t="str">
        <f t="shared" si="519"/>
        <v>40 2 3 33 1 202 42 41 0 1905019 408351</v>
      </c>
      <c r="B11083" t="str">
        <f t="shared" si="520"/>
        <v>40 2 3 33 1 202 42 41 0 1905019 408304</v>
      </c>
      <c r="C11083" t="str">
        <f t="shared" si="521"/>
        <v>40 2 3 33 1 202 42 41 0 1905019</v>
      </c>
      <c r="D11083">
        <v>40</v>
      </c>
      <c r="E11083">
        <v>2</v>
      </c>
      <c r="F11083">
        <v>3</v>
      </c>
      <c r="G11083">
        <v>33</v>
      </c>
      <c r="H11083">
        <v>1</v>
      </c>
      <c r="I11083">
        <v>202</v>
      </c>
      <c r="J11083">
        <v>42</v>
      </c>
      <c r="K11083">
        <v>41</v>
      </c>
      <c r="L11083" t="s">
        <v>147</v>
      </c>
      <c r="M11083" t="s">
        <v>240</v>
      </c>
      <c r="N11083" s="13">
        <v>4315783</v>
      </c>
      <c r="O11083">
        <v>408351</v>
      </c>
      <c r="P11083">
        <v>2024</v>
      </c>
      <c r="Q11083">
        <v>30337805</v>
      </c>
      <c r="R11083" t="s">
        <v>2192</v>
      </c>
      <c r="S11083" s="13">
        <v>4315783</v>
      </c>
      <c r="T11083">
        <v>0</v>
      </c>
      <c r="U11083" t="s">
        <v>7926</v>
      </c>
      <c r="V11083" t="s">
        <v>2345</v>
      </c>
      <c r="W11083">
        <v>5004</v>
      </c>
      <c r="X11083">
        <v>0</v>
      </c>
      <c r="Y11083">
        <v>408304</v>
      </c>
      <c r="Z11083">
        <v>20240924</v>
      </c>
      <c r="AA11083">
        <v>2408060927</v>
      </c>
      <c r="AB11083">
        <v>2</v>
      </c>
      <c r="AC11083" t="s">
        <v>2281</v>
      </c>
      <c r="AD11083" t="s">
        <v>2281</v>
      </c>
      <c r="AE11083">
        <v>42130</v>
      </c>
      <c r="AF11083" t="s">
        <v>7830</v>
      </c>
      <c r="AG11083" t="s">
        <v>118</v>
      </c>
      <c r="AH11083">
        <v>260</v>
      </c>
    </row>
    <row r="11084" spans="1:34" hidden="1" x14ac:dyDescent="0.25">
      <c r="A11084" t="str">
        <f t="shared" si="519"/>
        <v>40 2 3 33 1 202 43 40 0 1905021 408352</v>
      </c>
      <c r="B11084" t="str">
        <f t="shared" si="520"/>
        <v>40 2 3 33 1 202 43 40 0 1905021 408309</v>
      </c>
      <c r="C11084" t="str">
        <f t="shared" si="521"/>
        <v>40 2 3 33 1 202 43 40 0 1905021</v>
      </c>
      <c r="D11084">
        <v>40</v>
      </c>
      <c r="E11084">
        <v>2</v>
      </c>
      <c r="F11084">
        <v>3</v>
      </c>
      <c r="G11084">
        <v>33</v>
      </c>
      <c r="H11084">
        <v>1</v>
      </c>
      <c r="I11084">
        <v>202</v>
      </c>
      <c r="J11084">
        <v>43</v>
      </c>
      <c r="K11084">
        <v>40</v>
      </c>
      <c r="L11084" t="s">
        <v>147</v>
      </c>
      <c r="M11084" t="s">
        <v>241</v>
      </c>
      <c r="N11084" s="13">
        <v>863156</v>
      </c>
      <c r="O11084">
        <v>408352</v>
      </c>
      <c r="P11084">
        <v>2024</v>
      </c>
      <c r="Q11084">
        <v>1053780460</v>
      </c>
      <c r="R11084" t="s">
        <v>2196</v>
      </c>
      <c r="S11084" s="13">
        <v>863156</v>
      </c>
      <c r="T11084">
        <v>0</v>
      </c>
      <c r="U11084" t="s">
        <v>7945</v>
      </c>
      <c r="V11084" t="s">
        <v>766</v>
      </c>
      <c r="W11084">
        <v>5004</v>
      </c>
      <c r="X11084">
        <v>0</v>
      </c>
      <c r="Y11084">
        <v>408309</v>
      </c>
      <c r="Z11084">
        <v>20240924</v>
      </c>
      <c r="AA11084">
        <v>2408150946</v>
      </c>
      <c r="AB11084">
        <v>1</v>
      </c>
      <c r="AC11084" t="s">
        <v>2281</v>
      </c>
      <c r="AD11084" t="s">
        <v>2281</v>
      </c>
      <c r="AE11084">
        <v>42130</v>
      </c>
      <c r="AF11084" t="s">
        <v>7830</v>
      </c>
      <c r="AG11084" t="s">
        <v>118</v>
      </c>
      <c r="AH11084">
        <v>260</v>
      </c>
    </row>
    <row r="11085" spans="1:34" hidden="1" x14ac:dyDescent="0.25">
      <c r="A11085" t="str">
        <f t="shared" si="519"/>
        <v>40 2 3 33 1 201 44 40 0 1903031 408353</v>
      </c>
      <c r="B11085" t="str">
        <f t="shared" si="520"/>
        <v>40 2 3 33 1 201 44 40 0 1903031 408375</v>
      </c>
      <c r="C11085" t="str">
        <f t="shared" si="521"/>
        <v>40 2 3 33 1 201 44 40 0 1903031</v>
      </c>
      <c r="D11085">
        <v>40</v>
      </c>
      <c r="E11085">
        <v>2</v>
      </c>
      <c r="F11085">
        <v>3</v>
      </c>
      <c r="G11085">
        <v>33</v>
      </c>
      <c r="H11085">
        <v>1</v>
      </c>
      <c r="I11085">
        <v>201</v>
      </c>
      <c r="J11085">
        <v>44</v>
      </c>
      <c r="K11085">
        <v>40</v>
      </c>
      <c r="L11085" t="s">
        <v>147</v>
      </c>
      <c r="M11085" t="s">
        <v>246</v>
      </c>
      <c r="N11085" s="13">
        <v>2445610</v>
      </c>
      <c r="O11085">
        <v>408353</v>
      </c>
      <c r="P11085">
        <v>2024</v>
      </c>
      <c r="Q11085">
        <v>30231880</v>
      </c>
      <c r="R11085" t="s">
        <v>7946</v>
      </c>
      <c r="S11085" s="13">
        <v>2445610</v>
      </c>
      <c r="T11085">
        <v>0</v>
      </c>
      <c r="U11085" t="s">
        <v>7947</v>
      </c>
      <c r="V11085" t="s">
        <v>766</v>
      </c>
      <c r="W11085">
        <v>5004</v>
      </c>
      <c r="X11085">
        <v>0</v>
      </c>
      <c r="Y11085">
        <v>408375</v>
      </c>
      <c r="Z11085">
        <v>20240924</v>
      </c>
      <c r="AA11085">
        <v>2408301000</v>
      </c>
      <c r="AB11085">
        <v>1</v>
      </c>
      <c r="AC11085" t="s">
        <v>2281</v>
      </c>
      <c r="AD11085" t="s">
        <v>2281</v>
      </c>
      <c r="AE11085">
        <v>42130</v>
      </c>
      <c r="AF11085" t="s">
        <v>7830</v>
      </c>
      <c r="AG11085" t="s">
        <v>118</v>
      </c>
      <c r="AH11085">
        <v>260</v>
      </c>
    </row>
    <row r="11086" spans="1:34" hidden="1" x14ac:dyDescent="0.25">
      <c r="A11086" t="str">
        <f t="shared" si="519"/>
        <v>40 2 3 33 1 3 48 2 0 1905036 408354</v>
      </c>
      <c r="B11086" t="str">
        <f t="shared" si="520"/>
        <v>40 2 3 33 1 3 48 2 0 1905036 408035</v>
      </c>
      <c r="C11086" t="str">
        <f t="shared" si="521"/>
        <v>40 2 3 33 1 3 48 2 0 1905036</v>
      </c>
      <c r="D11086">
        <v>40</v>
      </c>
      <c r="E11086">
        <v>2</v>
      </c>
      <c r="F11086">
        <v>3</v>
      </c>
      <c r="G11086">
        <v>33</v>
      </c>
      <c r="H11086">
        <v>1</v>
      </c>
      <c r="I11086">
        <v>3</v>
      </c>
      <c r="J11086">
        <v>48</v>
      </c>
      <c r="K11086">
        <v>2</v>
      </c>
      <c r="L11086" t="s">
        <v>147</v>
      </c>
      <c r="M11086" t="s">
        <v>243</v>
      </c>
      <c r="N11086" s="13">
        <v>4315783</v>
      </c>
      <c r="O11086">
        <v>408354</v>
      </c>
      <c r="P11086">
        <v>2024</v>
      </c>
      <c r="Q11086">
        <v>1054996959</v>
      </c>
      <c r="R11086" t="s">
        <v>2179</v>
      </c>
      <c r="S11086" s="13">
        <v>4315783</v>
      </c>
      <c r="T11086">
        <v>0</v>
      </c>
      <c r="U11086" t="s">
        <v>7854</v>
      </c>
      <c r="V11086" t="s">
        <v>2345</v>
      </c>
      <c r="W11086">
        <v>5004</v>
      </c>
      <c r="X11086">
        <v>0</v>
      </c>
      <c r="Y11086">
        <v>408035</v>
      </c>
      <c r="Z11086">
        <v>20240924</v>
      </c>
      <c r="AA11086">
        <v>2403110448</v>
      </c>
      <c r="AB11086">
        <v>6</v>
      </c>
      <c r="AC11086" t="s">
        <v>2281</v>
      </c>
      <c r="AD11086" t="s">
        <v>2281</v>
      </c>
      <c r="AE11086">
        <v>42130</v>
      </c>
      <c r="AF11086" t="s">
        <v>7830</v>
      </c>
      <c r="AG11086" t="s">
        <v>118</v>
      </c>
      <c r="AH11086">
        <v>260</v>
      </c>
    </row>
    <row r="11087" spans="1:34" hidden="1" x14ac:dyDescent="0.25">
      <c r="A11087" t="str">
        <f t="shared" si="519"/>
        <v>40 2 3 33 1 3 50 1 0 1905019 408355</v>
      </c>
      <c r="B11087" t="str">
        <f t="shared" si="520"/>
        <v>40 2 3 33 1 3 50 1 0 1905019 408148</v>
      </c>
      <c r="C11087" t="str">
        <f t="shared" si="521"/>
        <v>40 2 3 33 1 3 50 1 0 1905019</v>
      </c>
      <c r="D11087">
        <v>40</v>
      </c>
      <c r="E11087">
        <v>2</v>
      </c>
      <c r="F11087">
        <v>3</v>
      </c>
      <c r="G11087">
        <v>33</v>
      </c>
      <c r="H11087">
        <v>1</v>
      </c>
      <c r="I11087">
        <v>3</v>
      </c>
      <c r="J11087">
        <v>50</v>
      </c>
      <c r="K11087">
        <v>1</v>
      </c>
      <c r="L11087" t="s">
        <v>147</v>
      </c>
      <c r="M11087" t="s">
        <v>240</v>
      </c>
      <c r="N11087" s="13">
        <v>3314734</v>
      </c>
      <c r="O11087">
        <v>408355</v>
      </c>
      <c r="P11087">
        <v>2024</v>
      </c>
      <c r="Q11087">
        <v>1053788081</v>
      </c>
      <c r="R11087" t="s">
        <v>2185</v>
      </c>
      <c r="S11087" s="13">
        <v>3314734</v>
      </c>
      <c r="T11087">
        <v>0</v>
      </c>
      <c r="U11087" t="s">
        <v>7863</v>
      </c>
      <c r="V11087" t="s">
        <v>766</v>
      </c>
      <c r="W11087">
        <v>5004</v>
      </c>
      <c r="X11087">
        <v>0</v>
      </c>
      <c r="Y11087">
        <v>408148</v>
      </c>
      <c r="Z11087">
        <v>20240924</v>
      </c>
      <c r="AA11087">
        <v>2404050512</v>
      </c>
      <c r="AB11087">
        <v>6</v>
      </c>
      <c r="AC11087" t="s">
        <v>2281</v>
      </c>
      <c r="AD11087" t="s">
        <v>2281</v>
      </c>
      <c r="AE11087">
        <v>42130</v>
      </c>
      <c r="AF11087" t="s">
        <v>7830</v>
      </c>
      <c r="AG11087" t="s">
        <v>118</v>
      </c>
      <c r="AH11087">
        <v>260</v>
      </c>
    </row>
    <row r="11088" spans="1:34" hidden="1" x14ac:dyDescent="0.25">
      <c r="A11088" t="str">
        <f t="shared" si="519"/>
        <v>40 2 3 33 1 3 48 2 0 1905036 408356</v>
      </c>
      <c r="B11088" t="str">
        <f t="shared" si="520"/>
        <v>40 2 3 33 1 3 48 2 0 1905036 408189</v>
      </c>
      <c r="C11088" t="str">
        <f t="shared" si="521"/>
        <v>40 2 3 33 1 3 48 2 0 1905036</v>
      </c>
      <c r="D11088">
        <v>40</v>
      </c>
      <c r="E11088">
        <v>2</v>
      </c>
      <c r="F11088">
        <v>3</v>
      </c>
      <c r="G11088">
        <v>33</v>
      </c>
      <c r="H11088">
        <v>1</v>
      </c>
      <c r="I11088">
        <v>3</v>
      </c>
      <c r="J11088">
        <v>48</v>
      </c>
      <c r="K11088">
        <v>2</v>
      </c>
      <c r="L11088" t="s">
        <v>147</v>
      </c>
      <c r="M11088" t="s">
        <v>243</v>
      </c>
      <c r="N11088" s="13">
        <v>4315783</v>
      </c>
      <c r="O11088">
        <v>408356</v>
      </c>
      <c r="P11088">
        <v>2024</v>
      </c>
      <c r="Q11088">
        <v>1053863825</v>
      </c>
      <c r="R11088" t="s">
        <v>2180</v>
      </c>
      <c r="S11088" s="13">
        <v>4315783</v>
      </c>
      <c r="T11088">
        <v>0</v>
      </c>
      <c r="U11088" t="s">
        <v>7886</v>
      </c>
      <c r="V11088" t="s">
        <v>2345</v>
      </c>
      <c r="W11088">
        <v>5004</v>
      </c>
      <c r="X11088">
        <v>0</v>
      </c>
      <c r="Y11088">
        <v>408189</v>
      </c>
      <c r="Z11088">
        <v>20240924</v>
      </c>
      <c r="AA11088">
        <v>2405090633</v>
      </c>
      <c r="AB11088">
        <v>4</v>
      </c>
      <c r="AC11088" t="s">
        <v>2281</v>
      </c>
      <c r="AD11088" t="s">
        <v>2281</v>
      </c>
      <c r="AE11088">
        <v>42130</v>
      </c>
      <c r="AF11088" t="s">
        <v>7830</v>
      </c>
      <c r="AG11088" t="s">
        <v>118</v>
      </c>
      <c r="AH11088">
        <v>260</v>
      </c>
    </row>
    <row r="11089" spans="1:34" hidden="1" x14ac:dyDescent="0.25">
      <c r="A11089" t="str">
        <f t="shared" si="519"/>
        <v>40 2 3 83 1 202 58 41 0 1905027 408357</v>
      </c>
      <c r="B11089" t="str">
        <f t="shared" si="520"/>
        <v>40 2 3 83 1 202 58 41 0 1905027 408335</v>
      </c>
      <c r="C11089" t="str">
        <f t="shared" si="521"/>
        <v>40 2 3 83 1 202 58 41 0 1905027</v>
      </c>
      <c r="D11089">
        <v>40</v>
      </c>
      <c r="E11089">
        <v>2</v>
      </c>
      <c r="F11089">
        <v>3</v>
      </c>
      <c r="G11089">
        <v>83</v>
      </c>
      <c r="H11089">
        <v>1</v>
      </c>
      <c r="I11089">
        <v>202</v>
      </c>
      <c r="J11089">
        <v>58</v>
      </c>
      <c r="K11089">
        <v>41</v>
      </c>
      <c r="L11089" t="s">
        <v>147</v>
      </c>
      <c r="M11089" t="s">
        <v>244</v>
      </c>
      <c r="N11089" s="13">
        <v>3406033</v>
      </c>
      <c r="O11089">
        <v>408357</v>
      </c>
      <c r="P11089">
        <v>2024</v>
      </c>
      <c r="Q11089">
        <v>1053871831</v>
      </c>
      <c r="R11089" t="s">
        <v>2205</v>
      </c>
      <c r="S11089" s="13">
        <v>3406033</v>
      </c>
      <c r="T11089">
        <v>0</v>
      </c>
      <c r="U11089" t="s">
        <v>7948</v>
      </c>
      <c r="V11089" t="s">
        <v>2345</v>
      </c>
      <c r="W11089">
        <v>5004</v>
      </c>
      <c r="X11089">
        <v>0</v>
      </c>
      <c r="Y11089">
        <v>408335</v>
      </c>
      <c r="Z11089">
        <v>20240925</v>
      </c>
      <c r="AA11089">
        <v>2408230975</v>
      </c>
      <c r="AB11089">
        <v>1</v>
      </c>
      <c r="AC11089" t="s">
        <v>2281</v>
      </c>
      <c r="AD11089" t="s">
        <v>2281</v>
      </c>
      <c r="AE11089">
        <v>42253</v>
      </c>
      <c r="AF11089" t="s">
        <v>7830</v>
      </c>
      <c r="AG11089" t="s">
        <v>606</v>
      </c>
      <c r="AH11089">
        <v>260</v>
      </c>
    </row>
    <row r="11090" spans="1:34" hidden="1" x14ac:dyDescent="0.25">
      <c r="A11090" t="str">
        <f t="shared" si="519"/>
        <v>40 2 3 33 1 3 44 1 0 1903045 408358</v>
      </c>
      <c r="B11090" t="str">
        <f t="shared" si="520"/>
        <v>40 2 3 33 1 3 44 1 0 1903045 408026</v>
      </c>
      <c r="C11090" t="str">
        <f t="shared" si="521"/>
        <v>40 2 3 33 1 3 44 1 0 1903045</v>
      </c>
      <c r="D11090">
        <v>40</v>
      </c>
      <c r="E11090">
        <v>2</v>
      </c>
      <c r="F11090">
        <v>3</v>
      </c>
      <c r="G11090">
        <v>33</v>
      </c>
      <c r="H11090">
        <v>1</v>
      </c>
      <c r="I11090">
        <v>3</v>
      </c>
      <c r="J11090">
        <v>44</v>
      </c>
      <c r="K11090">
        <v>1</v>
      </c>
      <c r="L11090" t="s">
        <v>147</v>
      </c>
      <c r="M11090" t="s">
        <v>247</v>
      </c>
      <c r="N11090" s="13">
        <v>4315783</v>
      </c>
      <c r="O11090">
        <v>408358</v>
      </c>
      <c r="P11090">
        <v>2024</v>
      </c>
      <c r="Q11090">
        <v>1060649405</v>
      </c>
      <c r="R11090" t="s">
        <v>2174</v>
      </c>
      <c r="S11090" s="13">
        <v>4315783</v>
      </c>
      <c r="T11090">
        <v>0</v>
      </c>
      <c r="U11090" t="s">
        <v>7837</v>
      </c>
      <c r="V11090" t="s">
        <v>2345</v>
      </c>
      <c r="W11090">
        <v>5004</v>
      </c>
      <c r="X11090">
        <v>0</v>
      </c>
      <c r="Y11090">
        <v>408026</v>
      </c>
      <c r="Z11090">
        <v>20240925</v>
      </c>
      <c r="AA11090">
        <v>2402200357</v>
      </c>
      <c r="AB11090">
        <v>7</v>
      </c>
      <c r="AC11090" t="s">
        <v>2281</v>
      </c>
      <c r="AD11090" t="s">
        <v>2281</v>
      </c>
      <c r="AE11090">
        <v>42130</v>
      </c>
      <c r="AF11090" t="s">
        <v>7830</v>
      </c>
      <c r="AG11090" t="s">
        <v>118</v>
      </c>
      <c r="AH11090">
        <v>260</v>
      </c>
    </row>
    <row r="11091" spans="1:34" hidden="1" x14ac:dyDescent="0.25">
      <c r="A11091" t="str">
        <f t="shared" si="519"/>
        <v>40 2 3 33 1 3 44 1 0 1903045 408359</v>
      </c>
      <c r="B11091" t="str">
        <f t="shared" si="520"/>
        <v>40 2 3 33 1 3 44 1 0 1903045 408007</v>
      </c>
      <c r="C11091" t="str">
        <f t="shared" si="521"/>
        <v>40 2 3 33 1 3 44 1 0 1903045</v>
      </c>
      <c r="D11091">
        <v>40</v>
      </c>
      <c r="E11091">
        <v>2</v>
      </c>
      <c r="F11091">
        <v>3</v>
      </c>
      <c r="G11091">
        <v>33</v>
      </c>
      <c r="H11091">
        <v>1</v>
      </c>
      <c r="I11091">
        <v>3</v>
      </c>
      <c r="J11091">
        <v>44</v>
      </c>
      <c r="K11091">
        <v>1</v>
      </c>
      <c r="L11091" t="s">
        <v>147</v>
      </c>
      <c r="M11091" t="s">
        <v>247</v>
      </c>
      <c r="N11091" s="13">
        <v>4315783</v>
      </c>
      <c r="O11091">
        <v>408359</v>
      </c>
      <c r="P11091">
        <v>2024</v>
      </c>
      <c r="Q11091">
        <v>30399352</v>
      </c>
      <c r="R11091" t="s">
        <v>2173</v>
      </c>
      <c r="S11091" s="13">
        <v>4315783</v>
      </c>
      <c r="T11091">
        <v>0</v>
      </c>
      <c r="U11091" t="s">
        <v>7829</v>
      </c>
      <c r="V11091" t="s">
        <v>2345</v>
      </c>
      <c r="W11091">
        <v>5004</v>
      </c>
      <c r="X11091">
        <v>0</v>
      </c>
      <c r="Y11091">
        <v>408007</v>
      </c>
      <c r="Z11091">
        <v>20240925</v>
      </c>
      <c r="AA11091">
        <v>2401230212</v>
      </c>
      <c r="AB11091">
        <v>8</v>
      </c>
      <c r="AC11091" t="s">
        <v>2281</v>
      </c>
      <c r="AD11091" t="s">
        <v>2281</v>
      </c>
      <c r="AE11091">
        <v>42130</v>
      </c>
      <c r="AF11091" t="s">
        <v>7830</v>
      </c>
      <c r="AG11091" t="s">
        <v>118</v>
      </c>
      <c r="AH11091">
        <v>260</v>
      </c>
    </row>
    <row r="11092" spans="1:34" hidden="1" x14ac:dyDescent="0.25">
      <c r="A11092" t="str">
        <f t="shared" si="519"/>
        <v>40 2 3 33 1 3 38 0 0 1905014 408360</v>
      </c>
      <c r="B11092" t="str">
        <f t="shared" si="520"/>
        <v>40 2 3 33 1 3 38 0 0 1905014 408233</v>
      </c>
      <c r="C11092" t="str">
        <f t="shared" si="521"/>
        <v>40 2 3 33 1 3 38 0 0 1905014</v>
      </c>
      <c r="D11092">
        <v>40</v>
      </c>
      <c r="E11092">
        <v>2</v>
      </c>
      <c r="F11092">
        <v>3</v>
      </c>
      <c r="G11092">
        <v>33</v>
      </c>
      <c r="H11092">
        <v>1</v>
      </c>
      <c r="I11092">
        <v>3</v>
      </c>
      <c r="J11092">
        <v>38</v>
      </c>
      <c r="K11092">
        <v>0</v>
      </c>
      <c r="L11092" t="s">
        <v>147</v>
      </c>
      <c r="M11092" t="s">
        <v>237</v>
      </c>
      <c r="N11092" s="13">
        <v>4315783</v>
      </c>
      <c r="O11092">
        <v>408360</v>
      </c>
      <c r="P11092">
        <v>2024</v>
      </c>
      <c r="Q11092">
        <v>1053789627</v>
      </c>
      <c r="R11092" t="s">
        <v>2170</v>
      </c>
      <c r="S11092" s="13">
        <v>4315783</v>
      </c>
      <c r="T11092">
        <v>0</v>
      </c>
      <c r="U11092" t="s">
        <v>7917</v>
      </c>
      <c r="V11092" t="s">
        <v>2345</v>
      </c>
      <c r="W11092">
        <v>5004</v>
      </c>
      <c r="X11092">
        <v>0</v>
      </c>
      <c r="Y11092">
        <v>408233</v>
      </c>
      <c r="Z11092">
        <v>20240926</v>
      </c>
      <c r="AA11092">
        <v>2406250769</v>
      </c>
      <c r="AB11092">
        <v>3</v>
      </c>
      <c r="AC11092" t="s">
        <v>2281</v>
      </c>
      <c r="AD11092" t="s">
        <v>2281</v>
      </c>
      <c r="AE11092">
        <v>42130</v>
      </c>
      <c r="AF11092" t="s">
        <v>7830</v>
      </c>
      <c r="AG11092" t="s">
        <v>118</v>
      </c>
      <c r="AH11092">
        <v>260</v>
      </c>
    </row>
    <row r="11093" spans="1:34" hidden="1" x14ac:dyDescent="0.25">
      <c r="A11093" t="str">
        <f t="shared" si="519"/>
        <v>40 4 3 11 1 3 51 0 0 1906004 408361</v>
      </c>
      <c r="B11093" t="str">
        <f t="shared" si="520"/>
        <v>40 4 3 11 1 3 51 0 0 1906004 408044</v>
      </c>
      <c r="C11093" t="str">
        <f t="shared" si="521"/>
        <v>40 4 3 11 1 3 51 0 0 1906004</v>
      </c>
      <c r="D11093">
        <v>40</v>
      </c>
      <c r="E11093">
        <v>4</v>
      </c>
      <c r="F11093">
        <v>3</v>
      </c>
      <c r="G11093">
        <v>11</v>
      </c>
      <c r="H11093">
        <v>1</v>
      </c>
      <c r="I11093">
        <v>3</v>
      </c>
      <c r="J11093">
        <v>51</v>
      </c>
      <c r="K11093">
        <v>0</v>
      </c>
      <c r="L11093" t="s">
        <v>147</v>
      </c>
      <c r="M11093" t="s">
        <v>236</v>
      </c>
      <c r="N11093" s="13">
        <v>2131861</v>
      </c>
      <c r="O11093">
        <v>408361</v>
      </c>
      <c r="P11093">
        <v>2024</v>
      </c>
      <c r="Q11093">
        <v>890801053</v>
      </c>
      <c r="R11093" t="s">
        <v>784</v>
      </c>
      <c r="S11093" s="13">
        <v>2131861</v>
      </c>
      <c r="T11093">
        <v>0</v>
      </c>
      <c r="U11093" t="s">
        <v>7949</v>
      </c>
      <c r="V11093" t="s">
        <v>2345</v>
      </c>
      <c r="W11093">
        <v>5001</v>
      </c>
      <c r="X11093">
        <v>0</v>
      </c>
      <c r="Y11093">
        <v>408044</v>
      </c>
      <c r="Z11093">
        <v>20240927</v>
      </c>
      <c r="AA11093">
        <v>2024092020</v>
      </c>
      <c r="AB11093">
        <v>0</v>
      </c>
      <c r="AC11093" t="s">
        <v>2281</v>
      </c>
      <c r="AD11093" t="s">
        <v>2281</v>
      </c>
      <c r="AE11093">
        <v>11101</v>
      </c>
      <c r="AF11093" t="s">
        <v>2281</v>
      </c>
      <c r="AG11093" t="s">
        <v>549</v>
      </c>
      <c r="AH11093">
        <v>100</v>
      </c>
    </row>
    <row r="11094" spans="1:34" hidden="1" x14ac:dyDescent="0.25">
      <c r="A11094" t="str">
        <f t="shared" si="519"/>
        <v>40 2 3 11 1 3 38 1 0 1905014 408362</v>
      </c>
      <c r="B11094" t="str">
        <f t="shared" si="520"/>
        <v>40 2 3 11 1 3 38 1 0 1905014 408040</v>
      </c>
      <c r="C11094" t="str">
        <f t="shared" si="521"/>
        <v>40 2 3 11 1 3 38 1 0 1905014</v>
      </c>
      <c r="D11094">
        <v>40</v>
      </c>
      <c r="E11094">
        <v>2</v>
      </c>
      <c r="F11094">
        <v>3</v>
      </c>
      <c r="G11094">
        <v>11</v>
      </c>
      <c r="H11094">
        <v>1</v>
      </c>
      <c r="I11094">
        <v>3</v>
      </c>
      <c r="J11094">
        <v>38</v>
      </c>
      <c r="K11094">
        <v>1</v>
      </c>
      <c r="L11094" t="s">
        <v>147</v>
      </c>
      <c r="M11094" t="s">
        <v>237</v>
      </c>
      <c r="N11094" s="13">
        <v>2131861</v>
      </c>
      <c r="O11094">
        <v>408362</v>
      </c>
      <c r="P11094">
        <v>2024</v>
      </c>
      <c r="Q11094">
        <v>890801053</v>
      </c>
      <c r="R11094" t="s">
        <v>784</v>
      </c>
      <c r="S11094" s="13">
        <v>2131861</v>
      </c>
      <c r="T11094">
        <v>0</v>
      </c>
      <c r="U11094" t="s">
        <v>7949</v>
      </c>
      <c r="V11094" t="s">
        <v>2345</v>
      </c>
      <c r="W11094">
        <v>5001</v>
      </c>
      <c r="X11094">
        <v>0</v>
      </c>
      <c r="Y11094">
        <v>408040</v>
      </c>
      <c r="Z11094">
        <v>20240927</v>
      </c>
      <c r="AA11094">
        <v>2024092020</v>
      </c>
      <c r="AB11094">
        <v>0</v>
      </c>
      <c r="AC11094" t="s">
        <v>2281</v>
      </c>
      <c r="AD11094" t="s">
        <v>2281</v>
      </c>
      <c r="AE11094">
        <v>11101</v>
      </c>
      <c r="AF11094" t="s">
        <v>2281</v>
      </c>
      <c r="AG11094" t="s">
        <v>549</v>
      </c>
      <c r="AH11094">
        <v>100</v>
      </c>
    </row>
    <row r="11095" spans="1:34" hidden="1" x14ac:dyDescent="0.25">
      <c r="A11095" t="str">
        <f t="shared" si="519"/>
        <v>40 2 3 11 1 3 38 1 0 1905014 408363</v>
      </c>
      <c r="B11095" t="str">
        <f t="shared" si="520"/>
        <v>40 2 3 11 1 3 38 1 0 1905014 408041</v>
      </c>
      <c r="C11095" t="str">
        <f t="shared" si="521"/>
        <v>40 2 3 11 1 3 38 1 0 1905014</v>
      </c>
      <c r="D11095">
        <v>40</v>
      </c>
      <c r="E11095">
        <v>2</v>
      </c>
      <c r="F11095">
        <v>3</v>
      </c>
      <c r="G11095">
        <v>11</v>
      </c>
      <c r="H11095">
        <v>1</v>
      </c>
      <c r="I11095">
        <v>3</v>
      </c>
      <c r="J11095">
        <v>38</v>
      </c>
      <c r="K11095">
        <v>1</v>
      </c>
      <c r="L11095" t="s">
        <v>147</v>
      </c>
      <c r="M11095" t="s">
        <v>237</v>
      </c>
      <c r="N11095" s="13">
        <v>5455217</v>
      </c>
      <c r="O11095">
        <v>408363</v>
      </c>
      <c r="P11095">
        <v>2024</v>
      </c>
      <c r="Q11095">
        <v>890801053</v>
      </c>
      <c r="R11095" t="s">
        <v>784</v>
      </c>
      <c r="S11095" s="13">
        <v>5455217</v>
      </c>
      <c r="T11095">
        <v>0</v>
      </c>
      <c r="U11095" t="s">
        <v>7950</v>
      </c>
      <c r="V11095" t="s">
        <v>2345</v>
      </c>
      <c r="W11095">
        <v>5001</v>
      </c>
      <c r="X11095">
        <v>0</v>
      </c>
      <c r="Y11095">
        <v>408041</v>
      </c>
      <c r="Z11095">
        <v>20240927</v>
      </c>
      <c r="AA11095">
        <v>2024092020</v>
      </c>
      <c r="AB11095">
        <v>0</v>
      </c>
      <c r="AC11095" t="s">
        <v>2281</v>
      </c>
      <c r="AD11095" t="s">
        <v>2281</v>
      </c>
      <c r="AE11095">
        <v>11101</v>
      </c>
      <c r="AF11095" t="s">
        <v>2281</v>
      </c>
      <c r="AG11095" t="s">
        <v>549</v>
      </c>
      <c r="AH11095">
        <v>100</v>
      </c>
    </row>
    <row r="11096" spans="1:34" hidden="1" x14ac:dyDescent="0.25">
      <c r="A11096" t="str">
        <f t="shared" si="519"/>
        <v>40 2 3 11 1 3 48 0 0 1905036 408364</v>
      </c>
      <c r="B11096" t="str">
        <f t="shared" si="520"/>
        <v>40 2 3 11 1 3 48 0 0 1905036 408042</v>
      </c>
      <c r="C11096" t="str">
        <f t="shared" si="521"/>
        <v>40 2 3 11 1 3 48 0 0 1905036</v>
      </c>
      <c r="D11096">
        <v>40</v>
      </c>
      <c r="E11096">
        <v>2</v>
      </c>
      <c r="F11096">
        <v>3</v>
      </c>
      <c r="G11096">
        <v>11</v>
      </c>
      <c r="H11096">
        <v>1</v>
      </c>
      <c r="I11096">
        <v>3</v>
      </c>
      <c r="J11096">
        <v>48</v>
      </c>
      <c r="K11096">
        <v>0</v>
      </c>
      <c r="L11096" t="s">
        <v>147</v>
      </c>
      <c r="M11096" t="s">
        <v>243</v>
      </c>
      <c r="N11096" s="13">
        <v>2131861</v>
      </c>
      <c r="O11096">
        <v>408364</v>
      </c>
      <c r="P11096">
        <v>2024</v>
      </c>
      <c r="Q11096">
        <v>890801053</v>
      </c>
      <c r="R11096" t="s">
        <v>784</v>
      </c>
      <c r="S11096" s="13">
        <v>2131861</v>
      </c>
      <c r="T11096">
        <v>0</v>
      </c>
      <c r="U11096" t="s">
        <v>7949</v>
      </c>
      <c r="V11096" t="s">
        <v>2345</v>
      </c>
      <c r="W11096">
        <v>5001</v>
      </c>
      <c r="X11096">
        <v>0</v>
      </c>
      <c r="Y11096">
        <v>408042</v>
      </c>
      <c r="Z11096">
        <v>20240927</v>
      </c>
      <c r="AA11096">
        <v>2024092020</v>
      </c>
      <c r="AB11096">
        <v>0</v>
      </c>
      <c r="AC11096" t="s">
        <v>2281</v>
      </c>
      <c r="AD11096" t="s">
        <v>2281</v>
      </c>
      <c r="AE11096">
        <v>11101</v>
      </c>
      <c r="AF11096" t="s">
        <v>2281</v>
      </c>
      <c r="AG11096" t="s">
        <v>549</v>
      </c>
      <c r="AH11096">
        <v>100</v>
      </c>
    </row>
    <row r="11097" spans="1:34" hidden="1" x14ac:dyDescent="0.25">
      <c r="A11097" t="str">
        <f t="shared" si="519"/>
        <v>40 4 3 11 1 3 51 0 0 1906004 408365</v>
      </c>
      <c r="B11097" t="str">
        <f t="shared" si="520"/>
        <v>40 4 3 11 1 3 51 0 0 1906004 408046</v>
      </c>
      <c r="C11097" t="str">
        <f t="shared" si="521"/>
        <v>40 4 3 11 1 3 51 0 0 1906004</v>
      </c>
      <c r="D11097">
        <v>40</v>
      </c>
      <c r="E11097">
        <v>4</v>
      </c>
      <c r="F11097">
        <v>3</v>
      </c>
      <c r="G11097">
        <v>11</v>
      </c>
      <c r="H11097">
        <v>1</v>
      </c>
      <c r="I11097">
        <v>3</v>
      </c>
      <c r="J11097">
        <v>51</v>
      </c>
      <c r="K11097">
        <v>0</v>
      </c>
      <c r="L11097" t="s">
        <v>147</v>
      </c>
      <c r="M11097" t="s">
        <v>236</v>
      </c>
      <c r="N11097" s="13">
        <v>1060369</v>
      </c>
      <c r="O11097">
        <v>408365</v>
      </c>
      <c r="P11097">
        <v>2024</v>
      </c>
      <c r="Q11097">
        <v>890801053</v>
      </c>
      <c r="R11097" t="s">
        <v>784</v>
      </c>
      <c r="S11097" s="13">
        <v>1060369</v>
      </c>
      <c r="T11097">
        <v>0</v>
      </c>
      <c r="U11097" t="s">
        <v>7949</v>
      </c>
      <c r="V11097" t="s">
        <v>2345</v>
      </c>
      <c r="W11097">
        <v>5001</v>
      </c>
      <c r="X11097">
        <v>0</v>
      </c>
      <c r="Y11097">
        <v>408046</v>
      </c>
      <c r="Z11097">
        <v>20240927</v>
      </c>
      <c r="AA11097">
        <v>2024092020</v>
      </c>
      <c r="AB11097">
        <v>0</v>
      </c>
      <c r="AC11097" t="s">
        <v>2281</v>
      </c>
      <c r="AD11097" t="s">
        <v>2281</v>
      </c>
      <c r="AE11097">
        <v>11101</v>
      </c>
      <c r="AF11097" t="s">
        <v>2281</v>
      </c>
      <c r="AG11097" t="s">
        <v>549</v>
      </c>
      <c r="AH11097">
        <v>100</v>
      </c>
    </row>
    <row r="11098" spans="1:34" hidden="1" x14ac:dyDescent="0.25">
      <c r="A11098" t="str">
        <f t="shared" si="519"/>
        <v>40 4 1 22 1 1 2 0 211010100101 0 408366</v>
      </c>
      <c r="B11098" t="str">
        <f t="shared" si="520"/>
        <v>40 4 1 22 1 1 2 0 211010100101 0 408390</v>
      </c>
      <c r="C11098" t="str">
        <f t="shared" si="521"/>
        <v>40 4 1 22 1 1 2 0 211010100101 0</v>
      </c>
      <c r="D11098">
        <v>40</v>
      </c>
      <c r="E11098">
        <v>4</v>
      </c>
      <c r="F11098">
        <v>1</v>
      </c>
      <c r="G11098">
        <v>22</v>
      </c>
      <c r="H11098">
        <v>1</v>
      </c>
      <c r="I11098">
        <v>1</v>
      </c>
      <c r="J11098">
        <v>2</v>
      </c>
      <c r="K11098">
        <v>0</v>
      </c>
      <c r="L11098" t="s">
        <v>731</v>
      </c>
      <c r="M11098" t="s">
        <v>147</v>
      </c>
      <c r="N11098" s="13">
        <v>148091524</v>
      </c>
      <c r="O11098">
        <v>408366</v>
      </c>
      <c r="P11098">
        <v>2024</v>
      </c>
      <c r="Q11098">
        <v>890801053</v>
      </c>
      <c r="R11098" t="s">
        <v>784</v>
      </c>
      <c r="S11098" s="13">
        <v>148091524</v>
      </c>
      <c r="T11098">
        <v>0</v>
      </c>
      <c r="U11098" t="s">
        <v>7951</v>
      </c>
      <c r="V11098" t="s">
        <v>2345</v>
      </c>
      <c r="W11098">
        <v>5001</v>
      </c>
      <c r="X11098">
        <v>0</v>
      </c>
      <c r="Y11098">
        <v>408390</v>
      </c>
      <c r="Z11098">
        <v>20240927</v>
      </c>
      <c r="AA11098">
        <v>2024092010</v>
      </c>
      <c r="AB11098">
        <v>0</v>
      </c>
      <c r="AC11098" t="s">
        <v>2281</v>
      </c>
      <c r="AD11098" t="s">
        <v>2281</v>
      </c>
      <c r="AE11098">
        <v>44160</v>
      </c>
      <c r="AF11098" t="s">
        <v>7822</v>
      </c>
      <c r="AG11098" t="s">
        <v>121</v>
      </c>
      <c r="AH11098">
        <v>100</v>
      </c>
    </row>
    <row r="11099" spans="1:34" hidden="1" x14ac:dyDescent="0.25">
      <c r="A11099" t="str">
        <f t="shared" si="519"/>
        <v>40 4 3 11 1 203 51 41 0 1906004 408367</v>
      </c>
      <c r="B11099" t="str">
        <f t="shared" si="520"/>
        <v>40 4 3 11 1 203 51 41 0 1906004 408391</v>
      </c>
      <c r="C11099" t="str">
        <f t="shared" si="521"/>
        <v>40 4 3 11 1 203 51 41 0 1906004</v>
      </c>
      <c r="D11099">
        <v>40</v>
      </c>
      <c r="E11099">
        <v>4</v>
      </c>
      <c r="F11099">
        <v>3</v>
      </c>
      <c r="G11099">
        <v>11</v>
      </c>
      <c r="H11099">
        <v>1</v>
      </c>
      <c r="I11099">
        <v>203</v>
      </c>
      <c r="J11099">
        <v>51</v>
      </c>
      <c r="K11099">
        <v>41</v>
      </c>
      <c r="L11099" t="s">
        <v>147</v>
      </c>
      <c r="M11099" t="s">
        <v>236</v>
      </c>
      <c r="N11099" s="13">
        <v>206694058</v>
      </c>
      <c r="O11099">
        <v>408367</v>
      </c>
      <c r="P11099">
        <v>2024</v>
      </c>
      <c r="Q11099">
        <v>900095612</v>
      </c>
      <c r="R11099" t="s">
        <v>2215</v>
      </c>
      <c r="S11099" s="13">
        <v>206694058</v>
      </c>
      <c r="T11099">
        <v>0</v>
      </c>
      <c r="U11099" t="s">
        <v>7952</v>
      </c>
      <c r="V11099" t="s">
        <v>2345</v>
      </c>
      <c r="W11099">
        <v>5001</v>
      </c>
      <c r="X11099">
        <v>0</v>
      </c>
      <c r="Y11099">
        <v>408391</v>
      </c>
      <c r="Z11099">
        <v>20240927</v>
      </c>
      <c r="AA11099">
        <v>0</v>
      </c>
      <c r="AB11099">
        <v>0</v>
      </c>
      <c r="AC11099" t="s">
        <v>2281</v>
      </c>
      <c r="AD11099" t="s">
        <v>2281</v>
      </c>
      <c r="AE11099">
        <v>11101</v>
      </c>
      <c r="AF11099" t="s">
        <v>2281</v>
      </c>
      <c r="AG11099" t="s">
        <v>549</v>
      </c>
      <c r="AH11099">
        <v>337</v>
      </c>
    </row>
    <row r="11100" spans="1:34" hidden="1" x14ac:dyDescent="0.25">
      <c r="A11100" t="str">
        <f t="shared" si="519"/>
        <v>40 4 3 11 1 203 51 41 0 1906004 408368</v>
      </c>
      <c r="B11100" t="str">
        <f t="shared" si="520"/>
        <v>40 4 3 11 1 203 51 41 0 1906004 408391</v>
      </c>
      <c r="C11100" t="str">
        <f t="shared" si="521"/>
        <v>40 4 3 11 1 203 51 41 0 1906004</v>
      </c>
      <c r="D11100">
        <v>40</v>
      </c>
      <c r="E11100">
        <v>4</v>
      </c>
      <c r="F11100">
        <v>3</v>
      </c>
      <c r="G11100">
        <v>11</v>
      </c>
      <c r="H11100">
        <v>1</v>
      </c>
      <c r="I11100">
        <v>203</v>
      </c>
      <c r="J11100">
        <v>51</v>
      </c>
      <c r="K11100">
        <v>41</v>
      </c>
      <c r="L11100" t="s">
        <v>147</v>
      </c>
      <c r="M11100" t="s">
        <v>236</v>
      </c>
      <c r="N11100" s="13">
        <v>14566249</v>
      </c>
      <c r="O11100">
        <v>408368</v>
      </c>
      <c r="P11100">
        <v>2024</v>
      </c>
      <c r="Q11100">
        <v>900095612</v>
      </c>
      <c r="R11100" t="s">
        <v>2215</v>
      </c>
      <c r="S11100" s="13">
        <v>14566249</v>
      </c>
      <c r="T11100">
        <v>0</v>
      </c>
      <c r="U11100" t="s">
        <v>7953</v>
      </c>
      <c r="V11100" t="s">
        <v>2345</v>
      </c>
      <c r="W11100">
        <v>5001</v>
      </c>
      <c r="X11100">
        <v>0</v>
      </c>
      <c r="Y11100">
        <v>408391</v>
      </c>
      <c r="Z11100">
        <v>20240927</v>
      </c>
      <c r="AA11100">
        <v>0</v>
      </c>
      <c r="AB11100">
        <v>0</v>
      </c>
      <c r="AC11100" t="s">
        <v>2281</v>
      </c>
      <c r="AD11100" t="s">
        <v>2281</v>
      </c>
      <c r="AE11100">
        <v>11101</v>
      </c>
      <c r="AF11100" t="s">
        <v>2281</v>
      </c>
      <c r="AG11100" t="s">
        <v>549</v>
      </c>
      <c r="AH11100">
        <v>337</v>
      </c>
    </row>
    <row r="11101" spans="1:34" hidden="1" x14ac:dyDescent="0.25">
      <c r="A11101" t="str">
        <f t="shared" si="519"/>
        <v>40 4 3 11 1 3 81 0 0 1905036 408369</v>
      </c>
      <c r="B11101" t="str">
        <f t="shared" si="520"/>
        <v>40 4 3 11 1 3 81 0 0 1905036 408028</v>
      </c>
      <c r="C11101" t="str">
        <f t="shared" si="521"/>
        <v>40 4 3 11 1 3 81 0 0 1905036</v>
      </c>
      <c r="D11101">
        <v>40</v>
      </c>
      <c r="E11101">
        <v>4</v>
      </c>
      <c r="F11101">
        <v>3</v>
      </c>
      <c r="G11101">
        <v>11</v>
      </c>
      <c r="H11101">
        <v>1</v>
      </c>
      <c r="I11101">
        <v>3</v>
      </c>
      <c r="J11101">
        <v>81</v>
      </c>
      <c r="K11101">
        <v>0</v>
      </c>
      <c r="L11101" t="s">
        <v>147</v>
      </c>
      <c r="M11101" t="s">
        <v>243</v>
      </c>
      <c r="N11101" s="13">
        <v>4315783</v>
      </c>
      <c r="O11101">
        <v>408369</v>
      </c>
      <c r="P11101">
        <v>2024</v>
      </c>
      <c r="Q11101">
        <v>1053836330</v>
      </c>
      <c r="R11101" t="s">
        <v>2218</v>
      </c>
      <c r="S11101" s="13">
        <v>4315783</v>
      </c>
      <c r="T11101">
        <v>0</v>
      </c>
      <c r="U11101" t="s">
        <v>7838</v>
      </c>
      <c r="V11101" t="s">
        <v>2345</v>
      </c>
      <c r="W11101">
        <v>5004</v>
      </c>
      <c r="X11101">
        <v>0</v>
      </c>
      <c r="Y11101">
        <v>408028</v>
      </c>
      <c r="Z11101">
        <v>20240930</v>
      </c>
      <c r="AA11101">
        <v>2402220368</v>
      </c>
      <c r="AB11101">
        <v>7</v>
      </c>
      <c r="AC11101" t="s">
        <v>2281</v>
      </c>
      <c r="AD11101" t="s">
        <v>2281</v>
      </c>
      <c r="AE11101">
        <v>11101</v>
      </c>
      <c r="AF11101" t="s">
        <v>2281</v>
      </c>
      <c r="AG11101" t="s">
        <v>549</v>
      </c>
      <c r="AH11101">
        <v>260</v>
      </c>
    </row>
    <row r="11102" spans="1:34" hidden="1" x14ac:dyDescent="0.25">
      <c r="A11102" t="str">
        <f t="shared" si="519"/>
        <v>40 2 3 11 1 3 50 1 0 1905019 408370</v>
      </c>
      <c r="B11102" t="str">
        <f t="shared" si="520"/>
        <v>40 2 3 11 1 3 50 1 0 1905019 408058</v>
      </c>
      <c r="C11102" t="str">
        <f t="shared" si="521"/>
        <v>40 2 3 11 1 3 50 1 0 1905019</v>
      </c>
      <c r="D11102">
        <v>40</v>
      </c>
      <c r="E11102">
        <v>2</v>
      </c>
      <c r="F11102">
        <v>3</v>
      </c>
      <c r="G11102">
        <v>11</v>
      </c>
      <c r="H11102">
        <v>1</v>
      </c>
      <c r="I11102">
        <v>3</v>
      </c>
      <c r="J11102">
        <v>50</v>
      </c>
      <c r="K11102">
        <v>1</v>
      </c>
      <c r="L11102" t="s">
        <v>147</v>
      </c>
      <c r="M11102" t="s">
        <v>240</v>
      </c>
      <c r="N11102" s="13">
        <v>4315783</v>
      </c>
      <c r="O11102">
        <v>408370</v>
      </c>
      <c r="P11102">
        <v>2024</v>
      </c>
      <c r="Q11102">
        <v>10262019</v>
      </c>
      <c r="R11102" t="s">
        <v>2166</v>
      </c>
      <c r="S11102" s="13">
        <v>4315783</v>
      </c>
      <c r="T11102">
        <v>0</v>
      </c>
      <c r="U11102" t="s">
        <v>7862</v>
      </c>
      <c r="V11102" t="s">
        <v>2342</v>
      </c>
      <c r="W11102">
        <v>5004</v>
      </c>
      <c r="X11102">
        <v>0</v>
      </c>
      <c r="Y11102">
        <v>408058</v>
      </c>
      <c r="Z11102">
        <v>20240930</v>
      </c>
      <c r="AA11102">
        <v>2403190482</v>
      </c>
      <c r="AB11102">
        <v>6</v>
      </c>
      <c r="AC11102" t="s">
        <v>2281</v>
      </c>
      <c r="AD11102" t="s">
        <v>2281</v>
      </c>
      <c r="AE11102">
        <v>11101</v>
      </c>
      <c r="AF11102" t="s">
        <v>2281</v>
      </c>
      <c r="AG11102" t="s">
        <v>549</v>
      </c>
      <c r="AH11102">
        <v>260</v>
      </c>
    </row>
    <row r="11103" spans="1:34" hidden="1" x14ac:dyDescent="0.25">
      <c r="A11103" t="str">
        <f t="shared" si="519"/>
        <v>40 1 3 22 1 203 51 42 0 1906004 408371</v>
      </c>
      <c r="B11103" t="str">
        <f t="shared" si="520"/>
        <v>40 1 3 22 1 203 51 42 0 1906004 408392</v>
      </c>
      <c r="C11103" t="str">
        <f t="shared" si="521"/>
        <v>40 1 3 22 1 203 51 42 0 1906004</v>
      </c>
      <c r="D11103">
        <v>40</v>
      </c>
      <c r="E11103">
        <v>1</v>
      </c>
      <c r="F11103">
        <v>3</v>
      </c>
      <c r="G11103">
        <v>22</v>
      </c>
      <c r="H11103">
        <v>1</v>
      </c>
      <c r="I11103">
        <v>203</v>
      </c>
      <c r="J11103">
        <v>51</v>
      </c>
      <c r="K11103">
        <v>42</v>
      </c>
      <c r="L11103" t="s">
        <v>147</v>
      </c>
      <c r="M11103" t="s">
        <v>236</v>
      </c>
      <c r="N11103" s="13">
        <v>317127335.13999999</v>
      </c>
      <c r="O11103">
        <v>408371</v>
      </c>
      <c r="P11103">
        <v>2024</v>
      </c>
      <c r="Q11103">
        <v>830003564</v>
      </c>
      <c r="R11103" t="s">
        <v>2160</v>
      </c>
      <c r="S11103" s="13">
        <v>558050428.96000004</v>
      </c>
      <c r="T11103">
        <v>0</v>
      </c>
      <c r="U11103" t="s">
        <v>7954</v>
      </c>
      <c r="V11103" t="s">
        <v>2345</v>
      </c>
      <c r="W11103">
        <v>5004</v>
      </c>
      <c r="X11103">
        <v>0</v>
      </c>
      <c r="Y11103">
        <v>408392</v>
      </c>
      <c r="Z11103">
        <v>20240930</v>
      </c>
      <c r="AA11103">
        <v>0</v>
      </c>
      <c r="AB11103">
        <v>0</v>
      </c>
      <c r="AC11103" t="s">
        <v>2281</v>
      </c>
      <c r="AD11103" t="s">
        <v>2281</v>
      </c>
      <c r="AE11103">
        <v>41143</v>
      </c>
      <c r="AF11103" t="s">
        <v>2281</v>
      </c>
      <c r="AG11103" t="s">
        <v>113</v>
      </c>
      <c r="AH11103">
        <v>400</v>
      </c>
    </row>
    <row r="11104" spans="1:34" hidden="1" x14ac:dyDescent="0.25">
      <c r="A11104" t="str">
        <f t="shared" si="519"/>
        <v>40 1 3 22 1 203 51 44 0 1906004 408371</v>
      </c>
      <c r="B11104" t="str">
        <f t="shared" si="520"/>
        <v>40 1 3 22 1 203 51 44 0 1906004 408392</v>
      </c>
      <c r="C11104" t="str">
        <f t="shared" si="521"/>
        <v>40 1 3 22 1 203 51 44 0 1906004</v>
      </c>
      <c r="D11104">
        <v>40</v>
      </c>
      <c r="E11104">
        <v>1</v>
      </c>
      <c r="F11104">
        <v>3</v>
      </c>
      <c r="G11104">
        <v>22</v>
      </c>
      <c r="H11104">
        <v>1</v>
      </c>
      <c r="I11104">
        <v>203</v>
      </c>
      <c r="J11104">
        <v>51</v>
      </c>
      <c r="K11104">
        <v>44</v>
      </c>
      <c r="L11104" t="s">
        <v>147</v>
      </c>
      <c r="M11104" t="s">
        <v>236</v>
      </c>
      <c r="N11104" s="13">
        <v>64601528.780000001</v>
      </c>
      <c r="O11104">
        <v>408371</v>
      </c>
      <c r="P11104">
        <v>2024</v>
      </c>
      <c r="Q11104">
        <v>830003564</v>
      </c>
      <c r="R11104" t="s">
        <v>2160</v>
      </c>
      <c r="S11104" s="13">
        <v>558050428.96000004</v>
      </c>
      <c r="T11104">
        <v>0</v>
      </c>
      <c r="U11104" t="s">
        <v>7954</v>
      </c>
      <c r="V11104" t="s">
        <v>2345</v>
      </c>
      <c r="W11104">
        <v>5004</v>
      </c>
      <c r="X11104">
        <v>0</v>
      </c>
      <c r="Y11104">
        <v>408392</v>
      </c>
      <c r="Z11104">
        <v>20240930</v>
      </c>
      <c r="AA11104">
        <v>0</v>
      </c>
      <c r="AB11104">
        <v>0</v>
      </c>
      <c r="AC11104" t="s">
        <v>2281</v>
      </c>
      <c r="AD11104" t="s">
        <v>2281</v>
      </c>
      <c r="AE11104">
        <v>41151</v>
      </c>
      <c r="AF11104" t="s">
        <v>2281</v>
      </c>
      <c r="AG11104" t="s">
        <v>115</v>
      </c>
      <c r="AH11104">
        <v>400</v>
      </c>
    </row>
    <row r="11105" spans="1:34" hidden="1" x14ac:dyDescent="0.25">
      <c r="A11105" t="str">
        <f t="shared" si="519"/>
        <v>40 1 3 22 1 203 51 45 0 1906004 408371</v>
      </c>
      <c r="B11105" t="str">
        <f t="shared" si="520"/>
        <v>40 1 3 22 1 203 51 45 0 1906004 408392</v>
      </c>
      <c r="C11105" t="str">
        <f t="shared" si="521"/>
        <v>40 1 3 22 1 203 51 45 0 1906004</v>
      </c>
      <c r="D11105">
        <v>40</v>
      </c>
      <c r="E11105">
        <v>1</v>
      </c>
      <c r="F11105">
        <v>3</v>
      </c>
      <c r="G11105">
        <v>22</v>
      </c>
      <c r="H11105">
        <v>1</v>
      </c>
      <c r="I11105">
        <v>203</v>
      </c>
      <c r="J11105">
        <v>51</v>
      </c>
      <c r="K11105">
        <v>45</v>
      </c>
      <c r="L11105" t="s">
        <v>147</v>
      </c>
      <c r="M11105" t="s">
        <v>236</v>
      </c>
      <c r="N11105" s="13">
        <v>9171319.7899999991</v>
      </c>
      <c r="O11105">
        <v>408371</v>
      </c>
      <c r="P11105">
        <v>2024</v>
      </c>
      <c r="Q11105">
        <v>830003564</v>
      </c>
      <c r="R11105" t="s">
        <v>2160</v>
      </c>
      <c r="S11105" s="13">
        <v>558050428.96000004</v>
      </c>
      <c r="T11105">
        <v>0</v>
      </c>
      <c r="U11105" t="s">
        <v>7954</v>
      </c>
      <c r="V11105" t="s">
        <v>2345</v>
      </c>
      <c r="W11105">
        <v>5004</v>
      </c>
      <c r="X11105">
        <v>0</v>
      </c>
      <c r="Y11105">
        <v>408392</v>
      </c>
      <c r="Z11105">
        <v>20240930</v>
      </c>
      <c r="AA11105">
        <v>0</v>
      </c>
      <c r="AB11105">
        <v>0</v>
      </c>
      <c r="AC11105" t="s">
        <v>2281</v>
      </c>
      <c r="AD11105" t="s">
        <v>2281</v>
      </c>
      <c r="AE11105">
        <v>41162</v>
      </c>
      <c r="AF11105" t="s">
        <v>2281</v>
      </c>
      <c r="AG11105" t="s">
        <v>116</v>
      </c>
      <c r="AH11105">
        <v>400</v>
      </c>
    </row>
    <row r="11106" spans="1:34" hidden="1" x14ac:dyDescent="0.25">
      <c r="A11106" t="str">
        <f t="shared" si="519"/>
        <v>40 1 3 22 1 203 51 46 0 1906004 408371</v>
      </c>
      <c r="B11106" t="str">
        <f t="shared" si="520"/>
        <v>40 1 3 22 1 203 51 46 0 1906004 408392</v>
      </c>
      <c r="C11106" t="str">
        <f t="shared" si="521"/>
        <v>40 1 3 22 1 203 51 46 0 1906004</v>
      </c>
      <c r="D11106">
        <v>40</v>
      </c>
      <c r="E11106">
        <v>1</v>
      </c>
      <c r="F11106">
        <v>3</v>
      </c>
      <c r="G11106">
        <v>22</v>
      </c>
      <c r="H11106">
        <v>1</v>
      </c>
      <c r="I11106">
        <v>203</v>
      </c>
      <c r="J11106">
        <v>51</v>
      </c>
      <c r="K11106">
        <v>46</v>
      </c>
      <c r="L11106" t="s">
        <v>147</v>
      </c>
      <c r="M11106" t="s">
        <v>236</v>
      </c>
      <c r="N11106" s="13">
        <v>2613047.81</v>
      </c>
      <c r="O11106">
        <v>408371</v>
      </c>
      <c r="P11106">
        <v>2024</v>
      </c>
      <c r="Q11106">
        <v>830003564</v>
      </c>
      <c r="R11106" t="s">
        <v>2160</v>
      </c>
      <c r="S11106" s="13">
        <v>558050428.96000004</v>
      </c>
      <c r="T11106">
        <v>0</v>
      </c>
      <c r="U11106" t="s">
        <v>7954</v>
      </c>
      <c r="V11106" t="s">
        <v>2345</v>
      </c>
      <c r="W11106">
        <v>5004</v>
      </c>
      <c r="X11106">
        <v>0</v>
      </c>
      <c r="Y11106">
        <v>408392</v>
      </c>
      <c r="Z11106">
        <v>20240930</v>
      </c>
      <c r="AA11106">
        <v>0</v>
      </c>
      <c r="AB11106">
        <v>0</v>
      </c>
      <c r="AC11106" t="s">
        <v>2281</v>
      </c>
      <c r="AD11106" t="s">
        <v>2281</v>
      </c>
      <c r="AE11106">
        <v>41163</v>
      </c>
      <c r="AF11106" t="s">
        <v>7827</v>
      </c>
      <c r="AG11106" t="s">
        <v>601</v>
      </c>
      <c r="AH11106">
        <v>400</v>
      </c>
    </row>
    <row r="11107" spans="1:34" hidden="1" x14ac:dyDescent="0.25">
      <c r="A11107" t="str">
        <f t="shared" si="519"/>
        <v>40 1 3 22 1 203 51 47 0 1906004 408371</v>
      </c>
      <c r="B11107" t="str">
        <f t="shared" si="520"/>
        <v>40 1 3 22 1 203 51 47 0 1906004 408392</v>
      </c>
      <c r="C11107" t="str">
        <f t="shared" si="521"/>
        <v>40 1 3 22 1 203 51 47 0 1906004</v>
      </c>
      <c r="D11107">
        <v>40</v>
      </c>
      <c r="E11107">
        <v>1</v>
      </c>
      <c r="F11107">
        <v>3</v>
      </c>
      <c r="G11107">
        <v>22</v>
      </c>
      <c r="H11107">
        <v>1</v>
      </c>
      <c r="I11107">
        <v>203</v>
      </c>
      <c r="J11107">
        <v>51</v>
      </c>
      <c r="K11107">
        <v>47</v>
      </c>
      <c r="L11107" t="s">
        <v>147</v>
      </c>
      <c r="M11107" t="s">
        <v>236</v>
      </c>
      <c r="N11107" s="13">
        <v>8913743.3699999992</v>
      </c>
      <c r="O11107">
        <v>408371</v>
      </c>
      <c r="P11107">
        <v>2024</v>
      </c>
      <c r="Q11107">
        <v>830003564</v>
      </c>
      <c r="R11107" t="s">
        <v>2160</v>
      </c>
      <c r="S11107" s="13">
        <v>558050428.96000004</v>
      </c>
      <c r="T11107">
        <v>0</v>
      </c>
      <c r="U11107" t="s">
        <v>7954</v>
      </c>
      <c r="V11107" t="s">
        <v>2345</v>
      </c>
      <c r="W11107">
        <v>5004</v>
      </c>
      <c r="X11107">
        <v>0</v>
      </c>
      <c r="Y11107">
        <v>408392</v>
      </c>
      <c r="Z11107">
        <v>20240930</v>
      </c>
      <c r="AA11107">
        <v>0</v>
      </c>
      <c r="AB11107">
        <v>0</v>
      </c>
      <c r="AC11107" t="s">
        <v>2281</v>
      </c>
      <c r="AD11107" t="s">
        <v>2281</v>
      </c>
      <c r="AE11107">
        <v>41140</v>
      </c>
      <c r="AF11107" t="s">
        <v>7827</v>
      </c>
      <c r="AG11107" t="s">
        <v>600</v>
      </c>
      <c r="AH11107">
        <v>400</v>
      </c>
    </row>
    <row r="11108" spans="1:34" hidden="1" x14ac:dyDescent="0.25">
      <c r="A11108" t="str">
        <f t="shared" si="519"/>
        <v>40 1 3 33 1 203 51 41 0 1906004 408371</v>
      </c>
      <c r="B11108" t="str">
        <f t="shared" si="520"/>
        <v>40 1 3 33 1 203 51 41 0 1906004 408392</v>
      </c>
      <c r="C11108" t="str">
        <f t="shared" si="521"/>
        <v>40 1 3 33 1 203 51 41 0 1906004</v>
      </c>
      <c r="D11108">
        <v>40</v>
      </c>
      <c r="E11108">
        <v>1</v>
      </c>
      <c r="F11108">
        <v>3</v>
      </c>
      <c r="G11108">
        <v>33</v>
      </c>
      <c r="H11108">
        <v>1</v>
      </c>
      <c r="I11108">
        <v>203</v>
      </c>
      <c r="J11108">
        <v>51</v>
      </c>
      <c r="K11108">
        <v>41</v>
      </c>
      <c r="L11108" t="s">
        <v>147</v>
      </c>
      <c r="M11108" t="s">
        <v>236</v>
      </c>
      <c r="N11108" s="13">
        <v>155623454.06999999</v>
      </c>
      <c r="O11108">
        <v>408371</v>
      </c>
      <c r="P11108">
        <v>2024</v>
      </c>
      <c r="Q11108">
        <v>830003564</v>
      </c>
      <c r="R11108" t="s">
        <v>2160</v>
      </c>
      <c r="S11108" s="13">
        <v>558050428.96000004</v>
      </c>
      <c r="T11108">
        <v>0</v>
      </c>
      <c r="U11108" t="s">
        <v>7954</v>
      </c>
      <c r="V11108" t="s">
        <v>2345</v>
      </c>
      <c r="W11108">
        <v>5004</v>
      </c>
      <c r="X11108">
        <v>0</v>
      </c>
      <c r="Y11108">
        <v>408392</v>
      </c>
      <c r="Z11108">
        <v>20240930</v>
      </c>
      <c r="AA11108">
        <v>0</v>
      </c>
      <c r="AB11108">
        <v>0</v>
      </c>
      <c r="AC11108" t="s">
        <v>2281</v>
      </c>
      <c r="AD11108" t="s">
        <v>2281</v>
      </c>
      <c r="AE11108">
        <v>41131</v>
      </c>
      <c r="AF11108" t="s">
        <v>2281</v>
      </c>
      <c r="AG11108" t="s">
        <v>117</v>
      </c>
      <c r="AH11108">
        <v>400</v>
      </c>
    </row>
    <row r="11109" spans="1:34" hidden="1" x14ac:dyDescent="0.25">
      <c r="A11109" t="str">
        <f t="shared" si="519"/>
        <v>40 1 3 22 1 203 51 42 0 1906004 408372</v>
      </c>
      <c r="B11109" t="str">
        <f t="shared" si="520"/>
        <v>40 1 3 22 1 203 51 42 0 1906004 408396</v>
      </c>
      <c r="C11109" t="str">
        <f t="shared" si="521"/>
        <v>40 1 3 22 1 203 51 42 0 1906004</v>
      </c>
      <c r="D11109">
        <v>40</v>
      </c>
      <c r="E11109">
        <v>1</v>
      </c>
      <c r="F11109">
        <v>3</v>
      </c>
      <c r="G11109">
        <v>22</v>
      </c>
      <c r="H11109">
        <v>1</v>
      </c>
      <c r="I11109">
        <v>203</v>
      </c>
      <c r="J11109">
        <v>51</v>
      </c>
      <c r="K11109">
        <v>42</v>
      </c>
      <c r="L11109" t="s">
        <v>147</v>
      </c>
      <c r="M11109" t="s">
        <v>236</v>
      </c>
      <c r="N11109" s="13">
        <v>1924540912.6900001</v>
      </c>
      <c r="O11109">
        <v>408372</v>
      </c>
      <c r="P11109">
        <v>2024</v>
      </c>
      <c r="Q11109">
        <v>800088702</v>
      </c>
      <c r="R11109" t="s">
        <v>2161</v>
      </c>
      <c r="S11109" s="13">
        <v>3386623488.0100002</v>
      </c>
      <c r="T11109">
        <v>0</v>
      </c>
      <c r="U11109" t="s">
        <v>7955</v>
      </c>
      <c r="V11109" t="s">
        <v>2345</v>
      </c>
      <c r="W11109">
        <v>5004</v>
      </c>
      <c r="X11109">
        <v>0</v>
      </c>
      <c r="Y11109">
        <v>408396</v>
      </c>
      <c r="Z11109">
        <v>20240930</v>
      </c>
      <c r="AA11109">
        <v>0</v>
      </c>
      <c r="AB11109">
        <v>0</v>
      </c>
      <c r="AC11109" t="s">
        <v>2281</v>
      </c>
      <c r="AD11109" t="s">
        <v>2281</v>
      </c>
      <c r="AE11109">
        <v>41143</v>
      </c>
      <c r="AF11109" t="s">
        <v>2281</v>
      </c>
      <c r="AG11109" t="s">
        <v>113</v>
      </c>
      <c r="AH11109">
        <v>400</v>
      </c>
    </row>
    <row r="11110" spans="1:34" hidden="1" x14ac:dyDescent="0.25">
      <c r="A11110" t="str">
        <f t="shared" si="519"/>
        <v>40 1 3 22 1 203 51 44 0 1906004 408372</v>
      </c>
      <c r="B11110" t="str">
        <f t="shared" si="520"/>
        <v>40 1 3 22 1 203 51 44 0 1906004 408396</v>
      </c>
      <c r="C11110" t="str">
        <f t="shared" si="521"/>
        <v>40 1 3 22 1 203 51 44 0 1906004</v>
      </c>
      <c r="D11110">
        <v>40</v>
      </c>
      <c r="E11110">
        <v>1</v>
      </c>
      <c r="F11110">
        <v>3</v>
      </c>
      <c r="G11110">
        <v>22</v>
      </c>
      <c r="H11110">
        <v>1</v>
      </c>
      <c r="I11110">
        <v>203</v>
      </c>
      <c r="J11110">
        <v>51</v>
      </c>
      <c r="K11110">
        <v>44</v>
      </c>
      <c r="L11110" t="s">
        <v>147</v>
      </c>
      <c r="M11110" t="s">
        <v>236</v>
      </c>
      <c r="N11110" s="13">
        <v>392045312.33999997</v>
      </c>
      <c r="O11110">
        <v>408372</v>
      </c>
      <c r="P11110">
        <v>2024</v>
      </c>
      <c r="Q11110">
        <v>800088702</v>
      </c>
      <c r="R11110" t="s">
        <v>2161</v>
      </c>
      <c r="S11110" s="13">
        <v>3386623488.0100002</v>
      </c>
      <c r="T11110">
        <v>0</v>
      </c>
      <c r="U11110" t="s">
        <v>7955</v>
      </c>
      <c r="V11110" t="s">
        <v>2345</v>
      </c>
      <c r="W11110">
        <v>5004</v>
      </c>
      <c r="X11110">
        <v>0</v>
      </c>
      <c r="Y11110">
        <v>408396</v>
      </c>
      <c r="Z11110">
        <v>20240930</v>
      </c>
      <c r="AA11110">
        <v>0</v>
      </c>
      <c r="AB11110">
        <v>0</v>
      </c>
      <c r="AC11110" t="s">
        <v>2281</v>
      </c>
      <c r="AD11110" t="s">
        <v>2281</v>
      </c>
      <c r="AE11110">
        <v>41151</v>
      </c>
      <c r="AF11110" t="s">
        <v>2281</v>
      </c>
      <c r="AG11110" t="s">
        <v>115</v>
      </c>
      <c r="AH11110">
        <v>400</v>
      </c>
    </row>
    <row r="11111" spans="1:34" hidden="1" x14ac:dyDescent="0.25">
      <c r="A11111" t="str">
        <f t="shared" si="519"/>
        <v>40 1 3 22 1 203 51 45 0 1906004 408372</v>
      </c>
      <c r="B11111" t="str">
        <f t="shared" si="520"/>
        <v>40 1 3 22 1 203 51 45 0 1906004 408396</v>
      </c>
      <c r="C11111" t="str">
        <f t="shared" si="521"/>
        <v>40 1 3 22 1 203 51 45 0 1906004</v>
      </c>
      <c r="D11111">
        <v>40</v>
      </c>
      <c r="E11111">
        <v>1</v>
      </c>
      <c r="F11111">
        <v>3</v>
      </c>
      <c r="G11111">
        <v>22</v>
      </c>
      <c r="H11111">
        <v>1</v>
      </c>
      <c r="I11111">
        <v>203</v>
      </c>
      <c r="J11111">
        <v>51</v>
      </c>
      <c r="K11111">
        <v>45</v>
      </c>
      <c r="L11111" t="s">
        <v>147</v>
      </c>
      <c r="M11111" t="s">
        <v>236</v>
      </c>
      <c r="N11111" s="13">
        <v>55657706.539999999</v>
      </c>
      <c r="O11111">
        <v>408372</v>
      </c>
      <c r="P11111">
        <v>2024</v>
      </c>
      <c r="Q11111">
        <v>800088702</v>
      </c>
      <c r="R11111" t="s">
        <v>2161</v>
      </c>
      <c r="S11111" s="13">
        <v>3386623488.0100002</v>
      </c>
      <c r="T11111">
        <v>0</v>
      </c>
      <c r="U11111" t="s">
        <v>7955</v>
      </c>
      <c r="V11111" t="s">
        <v>2345</v>
      </c>
      <c r="W11111">
        <v>5004</v>
      </c>
      <c r="X11111">
        <v>0</v>
      </c>
      <c r="Y11111">
        <v>408396</v>
      </c>
      <c r="Z11111">
        <v>20240930</v>
      </c>
      <c r="AA11111">
        <v>0</v>
      </c>
      <c r="AB11111">
        <v>0</v>
      </c>
      <c r="AC11111" t="s">
        <v>2281</v>
      </c>
      <c r="AD11111" t="s">
        <v>2281</v>
      </c>
      <c r="AE11111">
        <v>41162</v>
      </c>
      <c r="AF11111" t="s">
        <v>2281</v>
      </c>
      <c r="AG11111" t="s">
        <v>116</v>
      </c>
      <c r="AH11111">
        <v>400</v>
      </c>
    </row>
    <row r="11112" spans="1:34" hidden="1" x14ac:dyDescent="0.25">
      <c r="A11112" t="str">
        <f t="shared" si="519"/>
        <v>40 1 3 22 1 203 51 46 0 1906004 408372</v>
      </c>
      <c r="B11112" t="str">
        <f t="shared" si="520"/>
        <v>40 1 3 22 1 203 51 46 0 1906004 408396</v>
      </c>
      <c r="C11112" t="str">
        <f t="shared" si="521"/>
        <v>40 1 3 22 1 203 51 46 0 1906004</v>
      </c>
      <c r="D11112">
        <v>40</v>
      </c>
      <c r="E11112">
        <v>1</v>
      </c>
      <c r="F11112">
        <v>3</v>
      </c>
      <c r="G11112">
        <v>22</v>
      </c>
      <c r="H11112">
        <v>1</v>
      </c>
      <c r="I11112">
        <v>203</v>
      </c>
      <c r="J11112">
        <v>51</v>
      </c>
      <c r="K11112">
        <v>46</v>
      </c>
      <c r="L11112" t="s">
        <v>147</v>
      </c>
      <c r="M11112" t="s">
        <v>236</v>
      </c>
      <c r="N11112" s="13">
        <v>15857722.949999999</v>
      </c>
      <c r="O11112">
        <v>408372</v>
      </c>
      <c r="P11112">
        <v>2024</v>
      </c>
      <c r="Q11112">
        <v>800088702</v>
      </c>
      <c r="R11112" t="s">
        <v>2161</v>
      </c>
      <c r="S11112" s="13">
        <v>3386623488.0100002</v>
      </c>
      <c r="T11112">
        <v>0</v>
      </c>
      <c r="U11112" t="s">
        <v>7955</v>
      </c>
      <c r="V11112" t="s">
        <v>2345</v>
      </c>
      <c r="W11112">
        <v>5004</v>
      </c>
      <c r="X11112">
        <v>0</v>
      </c>
      <c r="Y11112">
        <v>408396</v>
      </c>
      <c r="Z11112">
        <v>20240930</v>
      </c>
      <c r="AA11112">
        <v>0</v>
      </c>
      <c r="AB11112">
        <v>0</v>
      </c>
      <c r="AC11112" t="s">
        <v>2281</v>
      </c>
      <c r="AD11112" t="s">
        <v>2281</v>
      </c>
      <c r="AE11112">
        <v>41163</v>
      </c>
      <c r="AF11112" t="s">
        <v>7827</v>
      </c>
      <c r="AG11112" t="s">
        <v>601</v>
      </c>
      <c r="AH11112">
        <v>400</v>
      </c>
    </row>
    <row r="11113" spans="1:34" hidden="1" x14ac:dyDescent="0.25">
      <c r="A11113" t="str">
        <f t="shared" si="519"/>
        <v>40 1 3 22 1 203 51 47 0 1906004 408372</v>
      </c>
      <c r="B11113" t="str">
        <f t="shared" si="520"/>
        <v>40 1 3 22 1 203 51 47 0 1906004 408396</v>
      </c>
      <c r="C11113" t="str">
        <f t="shared" si="521"/>
        <v>40 1 3 22 1 203 51 47 0 1906004</v>
      </c>
      <c r="D11113">
        <v>40</v>
      </c>
      <c r="E11113">
        <v>1</v>
      </c>
      <c r="F11113">
        <v>3</v>
      </c>
      <c r="G11113">
        <v>22</v>
      </c>
      <c r="H11113">
        <v>1</v>
      </c>
      <c r="I11113">
        <v>203</v>
      </c>
      <c r="J11113">
        <v>51</v>
      </c>
      <c r="K11113">
        <v>47</v>
      </c>
      <c r="L11113" t="s">
        <v>147</v>
      </c>
      <c r="M11113" t="s">
        <v>236</v>
      </c>
      <c r="N11113" s="13">
        <v>54094560.439999998</v>
      </c>
      <c r="O11113">
        <v>408372</v>
      </c>
      <c r="P11113">
        <v>2024</v>
      </c>
      <c r="Q11113">
        <v>800088702</v>
      </c>
      <c r="R11113" t="s">
        <v>2161</v>
      </c>
      <c r="S11113" s="13">
        <v>3386623488.0100002</v>
      </c>
      <c r="T11113">
        <v>0</v>
      </c>
      <c r="U11113" t="s">
        <v>7955</v>
      </c>
      <c r="V11113" t="s">
        <v>2345</v>
      </c>
      <c r="W11113">
        <v>5004</v>
      </c>
      <c r="X11113">
        <v>0</v>
      </c>
      <c r="Y11113">
        <v>408396</v>
      </c>
      <c r="Z11113">
        <v>20240930</v>
      </c>
      <c r="AA11113">
        <v>0</v>
      </c>
      <c r="AB11113">
        <v>0</v>
      </c>
      <c r="AC11113" t="s">
        <v>2281</v>
      </c>
      <c r="AD11113" t="s">
        <v>2281</v>
      </c>
      <c r="AE11113">
        <v>41140</v>
      </c>
      <c r="AF11113" t="s">
        <v>7827</v>
      </c>
      <c r="AG11113" t="s">
        <v>600</v>
      </c>
      <c r="AH11113">
        <v>400</v>
      </c>
    </row>
    <row r="11114" spans="1:34" hidden="1" x14ac:dyDescent="0.25">
      <c r="A11114" t="str">
        <f t="shared" si="519"/>
        <v>40 1 3 33 1 203 51 40 0 1906004 408372</v>
      </c>
      <c r="B11114" t="str">
        <f t="shared" si="520"/>
        <v>40 1 3 33 1 203 51 40 0 1906004 408396</v>
      </c>
      <c r="C11114" t="str">
        <f t="shared" si="521"/>
        <v>40 1 3 33 1 203 51 40 0 1906004</v>
      </c>
      <c r="D11114">
        <v>40</v>
      </c>
      <c r="E11114">
        <v>1</v>
      </c>
      <c r="F11114">
        <v>3</v>
      </c>
      <c r="G11114">
        <v>33</v>
      </c>
      <c r="H11114">
        <v>1</v>
      </c>
      <c r="I11114">
        <v>203</v>
      </c>
      <c r="J11114">
        <v>51</v>
      </c>
      <c r="K11114">
        <v>40</v>
      </c>
      <c r="L11114" t="s">
        <v>147</v>
      </c>
      <c r="M11114" t="s">
        <v>236</v>
      </c>
      <c r="N11114" s="13">
        <v>944427273.04999995</v>
      </c>
      <c r="O11114">
        <v>408372</v>
      </c>
      <c r="P11114">
        <v>2024</v>
      </c>
      <c r="Q11114">
        <v>800088702</v>
      </c>
      <c r="R11114" t="s">
        <v>2161</v>
      </c>
      <c r="S11114" s="13">
        <v>3386623488.0100002</v>
      </c>
      <c r="T11114">
        <v>0</v>
      </c>
      <c r="U11114" t="s">
        <v>7955</v>
      </c>
      <c r="V11114" t="s">
        <v>2345</v>
      </c>
      <c r="W11114">
        <v>5004</v>
      </c>
      <c r="X11114">
        <v>0</v>
      </c>
      <c r="Y11114">
        <v>408396</v>
      </c>
      <c r="Z11114">
        <v>20240930</v>
      </c>
      <c r="AA11114">
        <v>0</v>
      </c>
      <c r="AB11114">
        <v>0</v>
      </c>
      <c r="AC11114" t="s">
        <v>2281</v>
      </c>
      <c r="AD11114" t="s">
        <v>2281</v>
      </c>
      <c r="AE11114">
        <v>41131</v>
      </c>
      <c r="AF11114" t="s">
        <v>2281</v>
      </c>
      <c r="AG11114" t="s">
        <v>117</v>
      </c>
      <c r="AH11114">
        <v>400</v>
      </c>
    </row>
    <row r="11115" spans="1:34" hidden="1" x14ac:dyDescent="0.25">
      <c r="A11115" t="str">
        <f t="shared" si="519"/>
        <v>40 1 3 22 1 203 51 42 0 1906004 408373</v>
      </c>
      <c r="B11115" t="str">
        <f t="shared" si="520"/>
        <v>40 1 3 22 1 203 51 42 0 1906004 408397</v>
      </c>
      <c r="C11115" t="str">
        <f t="shared" si="521"/>
        <v>40 1 3 22 1 203 51 42 0 1906004</v>
      </c>
      <c r="D11115">
        <v>40</v>
      </c>
      <c r="E11115">
        <v>1</v>
      </c>
      <c r="F11115">
        <v>3</v>
      </c>
      <c r="G11115">
        <v>22</v>
      </c>
      <c r="H11115">
        <v>1</v>
      </c>
      <c r="I11115">
        <v>203</v>
      </c>
      <c r="J11115">
        <v>51</v>
      </c>
      <c r="K11115">
        <v>42</v>
      </c>
      <c r="L11115" t="s">
        <v>147</v>
      </c>
      <c r="M11115" t="s">
        <v>236</v>
      </c>
      <c r="N11115" s="13">
        <v>3206722758.25</v>
      </c>
      <c r="O11115">
        <v>408373</v>
      </c>
      <c r="P11115">
        <v>2024</v>
      </c>
      <c r="Q11115">
        <v>900156264</v>
      </c>
      <c r="R11115" t="s">
        <v>2162</v>
      </c>
      <c r="S11115" s="13">
        <v>5642884773.7399998</v>
      </c>
      <c r="T11115">
        <v>0</v>
      </c>
      <c r="U11115" t="s">
        <v>7954</v>
      </c>
      <c r="V11115" t="s">
        <v>2345</v>
      </c>
      <c r="W11115">
        <v>5004</v>
      </c>
      <c r="X11115">
        <v>0</v>
      </c>
      <c r="Y11115">
        <v>408397</v>
      </c>
      <c r="Z11115">
        <v>20240930</v>
      </c>
      <c r="AA11115">
        <v>0</v>
      </c>
      <c r="AB11115">
        <v>0</v>
      </c>
      <c r="AC11115" t="s">
        <v>2281</v>
      </c>
      <c r="AD11115" t="s">
        <v>2281</v>
      </c>
      <c r="AE11115">
        <v>41143</v>
      </c>
      <c r="AF11115" t="s">
        <v>2281</v>
      </c>
      <c r="AG11115" t="s">
        <v>113</v>
      </c>
      <c r="AH11115">
        <v>400</v>
      </c>
    </row>
    <row r="11116" spans="1:34" hidden="1" x14ac:dyDescent="0.25">
      <c r="A11116" t="str">
        <f t="shared" si="519"/>
        <v>40 1 3 22 1 203 51 44 0 1906004 408373</v>
      </c>
      <c r="B11116" t="str">
        <f t="shared" si="520"/>
        <v>40 1 3 22 1 203 51 44 0 1906004 408397</v>
      </c>
      <c r="C11116" t="str">
        <f t="shared" si="521"/>
        <v>40 1 3 22 1 203 51 44 0 1906004</v>
      </c>
      <c r="D11116">
        <v>40</v>
      </c>
      <c r="E11116">
        <v>1</v>
      </c>
      <c r="F11116">
        <v>3</v>
      </c>
      <c r="G11116">
        <v>22</v>
      </c>
      <c r="H11116">
        <v>1</v>
      </c>
      <c r="I11116">
        <v>203</v>
      </c>
      <c r="J11116">
        <v>51</v>
      </c>
      <c r="K11116">
        <v>44</v>
      </c>
      <c r="L11116" t="s">
        <v>147</v>
      </c>
      <c r="M11116" t="s">
        <v>236</v>
      </c>
      <c r="N11116" s="13">
        <v>653236632.72000003</v>
      </c>
      <c r="O11116">
        <v>408373</v>
      </c>
      <c r="P11116">
        <v>2024</v>
      </c>
      <c r="Q11116">
        <v>900156264</v>
      </c>
      <c r="R11116" t="s">
        <v>2162</v>
      </c>
      <c r="S11116" s="13">
        <v>5642884773.7399998</v>
      </c>
      <c r="T11116">
        <v>0</v>
      </c>
      <c r="U11116" t="s">
        <v>7954</v>
      </c>
      <c r="V11116" t="s">
        <v>2345</v>
      </c>
      <c r="W11116">
        <v>5004</v>
      </c>
      <c r="X11116">
        <v>0</v>
      </c>
      <c r="Y11116">
        <v>408397</v>
      </c>
      <c r="Z11116">
        <v>20240930</v>
      </c>
      <c r="AA11116">
        <v>0</v>
      </c>
      <c r="AB11116">
        <v>0</v>
      </c>
      <c r="AC11116" t="s">
        <v>2281</v>
      </c>
      <c r="AD11116" t="s">
        <v>2281</v>
      </c>
      <c r="AE11116">
        <v>41151</v>
      </c>
      <c r="AF11116" t="s">
        <v>2281</v>
      </c>
      <c r="AG11116" t="s">
        <v>115</v>
      </c>
      <c r="AH11116">
        <v>400</v>
      </c>
    </row>
    <row r="11117" spans="1:34" hidden="1" x14ac:dyDescent="0.25">
      <c r="A11117" t="str">
        <f t="shared" si="519"/>
        <v>40 1 3 22 1 203 51 45 0 1906004 408373</v>
      </c>
      <c r="B11117" t="str">
        <f t="shared" si="520"/>
        <v>40 1 3 22 1 203 51 45 0 1906004 408397</v>
      </c>
      <c r="C11117" t="str">
        <f t="shared" si="521"/>
        <v>40 1 3 22 1 203 51 45 0 1906004</v>
      </c>
      <c r="D11117">
        <v>40</v>
      </c>
      <c r="E11117">
        <v>1</v>
      </c>
      <c r="F11117">
        <v>3</v>
      </c>
      <c r="G11117">
        <v>22</v>
      </c>
      <c r="H11117">
        <v>1</v>
      </c>
      <c r="I11117">
        <v>203</v>
      </c>
      <c r="J11117">
        <v>51</v>
      </c>
      <c r="K11117">
        <v>45</v>
      </c>
      <c r="L11117" t="s">
        <v>147</v>
      </c>
      <c r="M11117" t="s">
        <v>236</v>
      </c>
      <c r="N11117" s="13">
        <v>92738394.420000002</v>
      </c>
      <c r="O11117">
        <v>408373</v>
      </c>
      <c r="P11117">
        <v>2024</v>
      </c>
      <c r="Q11117">
        <v>900156264</v>
      </c>
      <c r="R11117" t="s">
        <v>2162</v>
      </c>
      <c r="S11117" s="13">
        <v>5642884773.7399998</v>
      </c>
      <c r="T11117">
        <v>0</v>
      </c>
      <c r="U11117" t="s">
        <v>7954</v>
      </c>
      <c r="V11117" t="s">
        <v>2345</v>
      </c>
      <c r="W11117">
        <v>5004</v>
      </c>
      <c r="X11117">
        <v>0</v>
      </c>
      <c r="Y11117">
        <v>408397</v>
      </c>
      <c r="Z11117">
        <v>20240930</v>
      </c>
      <c r="AA11117">
        <v>0</v>
      </c>
      <c r="AB11117">
        <v>0</v>
      </c>
      <c r="AC11117" t="s">
        <v>2281</v>
      </c>
      <c r="AD11117" t="s">
        <v>2281</v>
      </c>
      <c r="AE11117">
        <v>41162</v>
      </c>
      <c r="AF11117" t="s">
        <v>2281</v>
      </c>
      <c r="AG11117" t="s">
        <v>116</v>
      </c>
      <c r="AH11117">
        <v>400</v>
      </c>
    </row>
    <row r="11118" spans="1:34" hidden="1" x14ac:dyDescent="0.25">
      <c r="A11118" t="str">
        <f t="shared" si="519"/>
        <v>40 1 3 22 1 203 51 46 0 1906004 408373</v>
      </c>
      <c r="B11118" t="str">
        <f t="shared" si="520"/>
        <v>40 1 3 22 1 203 51 46 0 1906004 408397</v>
      </c>
      <c r="C11118" t="str">
        <f t="shared" si="521"/>
        <v>40 1 3 22 1 203 51 46 0 1906004</v>
      </c>
      <c r="D11118">
        <v>40</v>
      </c>
      <c r="E11118">
        <v>1</v>
      </c>
      <c r="F11118">
        <v>3</v>
      </c>
      <c r="G11118">
        <v>22</v>
      </c>
      <c r="H11118">
        <v>1</v>
      </c>
      <c r="I11118">
        <v>203</v>
      </c>
      <c r="J11118">
        <v>51</v>
      </c>
      <c r="K11118">
        <v>46</v>
      </c>
      <c r="L11118" t="s">
        <v>147</v>
      </c>
      <c r="M11118" t="s">
        <v>236</v>
      </c>
      <c r="N11118" s="13">
        <v>26422572.140000001</v>
      </c>
      <c r="O11118">
        <v>408373</v>
      </c>
      <c r="P11118">
        <v>2024</v>
      </c>
      <c r="Q11118">
        <v>900156264</v>
      </c>
      <c r="R11118" t="s">
        <v>2162</v>
      </c>
      <c r="S11118" s="13">
        <v>5642884773.7399998</v>
      </c>
      <c r="T11118">
        <v>0</v>
      </c>
      <c r="U11118" t="s">
        <v>7954</v>
      </c>
      <c r="V11118" t="s">
        <v>2345</v>
      </c>
      <c r="W11118">
        <v>5004</v>
      </c>
      <c r="X11118">
        <v>0</v>
      </c>
      <c r="Y11118">
        <v>408397</v>
      </c>
      <c r="Z11118">
        <v>20240930</v>
      </c>
      <c r="AA11118">
        <v>0</v>
      </c>
      <c r="AB11118">
        <v>0</v>
      </c>
      <c r="AC11118" t="s">
        <v>2281</v>
      </c>
      <c r="AD11118" t="s">
        <v>2281</v>
      </c>
      <c r="AE11118">
        <v>41163</v>
      </c>
      <c r="AF11118" t="s">
        <v>7827</v>
      </c>
      <c r="AG11118" t="s">
        <v>601</v>
      </c>
      <c r="AH11118">
        <v>400</v>
      </c>
    </row>
    <row r="11119" spans="1:34" hidden="1" x14ac:dyDescent="0.25">
      <c r="A11119" t="str">
        <f t="shared" si="519"/>
        <v>40 1 3 22 1 203 51 47 0 1906004 408373</v>
      </c>
      <c r="B11119" t="str">
        <f t="shared" si="520"/>
        <v>40 1 3 22 1 203 51 47 0 1906004 408397</v>
      </c>
      <c r="C11119" t="str">
        <f t="shared" si="521"/>
        <v>40 1 3 22 1 203 51 47 0 1906004</v>
      </c>
      <c r="D11119">
        <v>40</v>
      </c>
      <c r="E11119">
        <v>1</v>
      </c>
      <c r="F11119">
        <v>3</v>
      </c>
      <c r="G11119">
        <v>22</v>
      </c>
      <c r="H11119">
        <v>1</v>
      </c>
      <c r="I11119">
        <v>203</v>
      </c>
      <c r="J11119">
        <v>51</v>
      </c>
      <c r="K11119">
        <v>47</v>
      </c>
      <c r="L11119" t="s">
        <v>147</v>
      </c>
      <c r="M11119" t="s">
        <v>236</v>
      </c>
      <c r="N11119" s="13">
        <v>90133837.599999994</v>
      </c>
      <c r="O11119">
        <v>408373</v>
      </c>
      <c r="P11119">
        <v>2024</v>
      </c>
      <c r="Q11119">
        <v>900156264</v>
      </c>
      <c r="R11119" t="s">
        <v>2162</v>
      </c>
      <c r="S11119" s="13">
        <v>5642884773.7399998</v>
      </c>
      <c r="T11119">
        <v>0</v>
      </c>
      <c r="U11119" t="s">
        <v>7954</v>
      </c>
      <c r="V11119" t="s">
        <v>2345</v>
      </c>
      <c r="W11119">
        <v>5004</v>
      </c>
      <c r="X11119">
        <v>0</v>
      </c>
      <c r="Y11119">
        <v>408397</v>
      </c>
      <c r="Z11119">
        <v>20240930</v>
      </c>
      <c r="AA11119">
        <v>0</v>
      </c>
      <c r="AB11119">
        <v>0</v>
      </c>
      <c r="AC11119" t="s">
        <v>2281</v>
      </c>
      <c r="AD11119" t="s">
        <v>2281</v>
      </c>
      <c r="AE11119">
        <v>41140</v>
      </c>
      <c r="AF11119" t="s">
        <v>7827</v>
      </c>
      <c r="AG11119" t="s">
        <v>600</v>
      </c>
      <c r="AH11119">
        <v>400</v>
      </c>
    </row>
    <row r="11120" spans="1:34" hidden="1" x14ac:dyDescent="0.25">
      <c r="A11120" t="str">
        <f t="shared" si="519"/>
        <v>40 1 3 33 1 203 51 40 0 1906004 408373</v>
      </c>
      <c r="B11120" t="str">
        <f t="shared" si="520"/>
        <v>40 1 3 33 1 203 51 40 0 1906004 408397</v>
      </c>
      <c r="C11120" t="str">
        <f t="shared" si="521"/>
        <v>40 1 3 33 1 203 51 40 0 1906004</v>
      </c>
      <c r="D11120">
        <v>40</v>
      </c>
      <c r="E11120">
        <v>1</v>
      </c>
      <c r="F11120">
        <v>3</v>
      </c>
      <c r="G11120">
        <v>33</v>
      </c>
      <c r="H11120">
        <v>1</v>
      </c>
      <c r="I11120">
        <v>203</v>
      </c>
      <c r="J11120">
        <v>51</v>
      </c>
      <c r="K11120">
        <v>40</v>
      </c>
      <c r="L11120" t="s">
        <v>147</v>
      </c>
      <c r="M11120" t="s">
        <v>236</v>
      </c>
      <c r="N11120" s="13">
        <v>1573630578.6099999</v>
      </c>
      <c r="O11120">
        <v>408373</v>
      </c>
      <c r="P11120">
        <v>2024</v>
      </c>
      <c r="Q11120">
        <v>900156264</v>
      </c>
      <c r="R11120" t="s">
        <v>2162</v>
      </c>
      <c r="S11120" s="13">
        <v>5642884773.7399998</v>
      </c>
      <c r="T11120">
        <v>0</v>
      </c>
      <c r="U11120" t="s">
        <v>7954</v>
      </c>
      <c r="V11120" t="s">
        <v>2345</v>
      </c>
      <c r="W11120">
        <v>5004</v>
      </c>
      <c r="X11120">
        <v>0</v>
      </c>
      <c r="Y11120">
        <v>408397</v>
      </c>
      <c r="Z11120">
        <v>20240930</v>
      </c>
      <c r="AA11120">
        <v>0</v>
      </c>
      <c r="AB11120">
        <v>0</v>
      </c>
      <c r="AC11120" t="s">
        <v>2281</v>
      </c>
      <c r="AD11120" t="s">
        <v>2281</v>
      </c>
      <c r="AE11120">
        <v>41131</v>
      </c>
      <c r="AF11120" t="s">
        <v>2281</v>
      </c>
      <c r="AG11120" t="s">
        <v>117</v>
      </c>
      <c r="AH11120">
        <v>400</v>
      </c>
    </row>
    <row r="11121" spans="1:34" hidden="1" x14ac:dyDescent="0.25">
      <c r="A11121" t="str">
        <f t="shared" si="519"/>
        <v>40 1 3 22 1 203 51 42 0 1906004 408374</v>
      </c>
      <c r="B11121" t="str">
        <f t="shared" si="520"/>
        <v>40 1 3 22 1 203 51 42 0 1906004 408398</v>
      </c>
      <c r="C11121" t="str">
        <f t="shared" si="521"/>
        <v>40 1 3 22 1 203 51 42 0 1906004</v>
      </c>
      <c r="D11121">
        <v>40</v>
      </c>
      <c r="E11121">
        <v>1</v>
      </c>
      <c r="F11121">
        <v>3</v>
      </c>
      <c r="G11121">
        <v>22</v>
      </c>
      <c r="H11121">
        <v>1</v>
      </c>
      <c r="I11121">
        <v>203</v>
      </c>
      <c r="J11121">
        <v>51</v>
      </c>
      <c r="K11121">
        <v>42</v>
      </c>
      <c r="L11121" t="s">
        <v>147</v>
      </c>
      <c r="M11121" t="s">
        <v>236</v>
      </c>
      <c r="N11121" s="13">
        <v>2576422953.5999999</v>
      </c>
      <c r="O11121">
        <v>408374</v>
      </c>
      <c r="P11121">
        <v>2024</v>
      </c>
      <c r="Q11121">
        <v>800130907</v>
      </c>
      <c r="R11121" t="s">
        <v>2163</v>
      </c>
      <c r="S11121" s="13">
        <v>4512514247.4499998</v>
      </c>
      <c r="T11121">
        <v>0</v>
      </c>
      <c r="U11121" t="s">
        <v>7954</v>
      </c>
      <c r="V11121" t="s">
        <v>2345</v>
      </c>
      <c r="W11121">
        <v>5004</v>
      </c>
      <c r="X11121">
        <v>0</v>
      </c>
      <c r="Y11121">
        <v>408398</v>
      </c>
      <c r="Z11121">
        <v>20240930</v>
      </c>
      <c r="AA11121">
        <v>0</v>
      </c>
      <c r="AB11121">
        <v>0</v>
      </c>
      <c r="AC11121" t="s">
        <v>2281</v>
      </c>
      <c r="AD11121" t="s">
        <v>2281</v>
      </c>
      <c r="AE11121">
        <v>41143</v>
      </c>
      <c r="AF11121" t="s">
        <v>2281</v>
      </c>
      <c r="AG11121" t="s">
        <v>113</v>
      </c>
      <c r="AH11121">
        <v>400</v>
      </c>
    </row>
    <row r="11122" spans="1:34" hidden="1" x14ac:dyDescent="0.25">
      <c r="A11122" t="str">
        <f t="shared" si="519"/>
        <v>40 1 3 22 1 203 51 44 0 1906004 408374</v>
      </c>
      <c r="B11122" t="str">
        <f t="shared" si="520"/>
        <v>40 1 3 22 1 203 51 44 0 1906004 408398</v>
      </c>
      <c r="C11122" t="str">
        <f t="shared" si="521"/>
        <v>40 1 3 22 1 203 51 44 0 1906004</v>
      </c>
      <c r="D11122">
        <v>40</v>
      </c>
      <c r="E11122">
        <v>1</v>
      </c>
      <c r="F11122">
        <v>3</v>
      </c>
      <c r="G11122">
        <v>22</v>
      </c>
      <c r="H11122">
        <v>1</v>
      </c>
      <c r="I11122">
        <v>203</v>
      </c>
      <c r="J11122">
        <v>51</v>
      </c>
      <c r="K11122">
        <v>44</v>
      </c>
      <c r="L11122" t="s">
        <v>147</v>
      </c>
      <c r="M11122" t="s">
        <v>236</v>
      </c>
      <c r="N11122" s="13">
        <v>524839214.83999997</v>
      </c>
      <c r="O11122">
        <v>408374</v>
      </c>
      <c r="P11122">
        <v>2024</v>
      </c>
      <c r="Q11122">
        <v>800130907</v>
      </c>
      <c r="R11122" t="s">
        <v>2163</v>
      </c>
      <c r="S11122" s="13">
        <v>4512514247.4499998</v>
      </c>
      <c r="T11122">
        <v>0</v>
      </c>
      <c r="U11122" t="s">
        <v>7954</v>
      </c>
      <c r="V11122" t="s">
        <v>2345</v>
      </c>
      <c r="W11122">
        <v>5004</v>
      </c>
      <c r="X11122">
        <v>0</v>
      </c>
      <c r="Y11122">
        <v>408398</v>
      </c>
      <c r="Z11122">
        <v>20240930</v>
      </c>
      <c r="AA11122">
        <v>0</v>
      </c>
      <c r="AB11122">
        <v>0</v>
      </c>
      <c r="AC11122" t="s">
        <v>2281</v>
      </c>
      <c r="AD11122" t="s">
        <v>2281</v>
      </c>
      <c r="AE11122">
        <v>41151</v>
      </c>
      <c r="AF11122" t="s">
        <v>2281</v>
      </c>
      <c r="AG11122" t="s">
        <v>115</v>
      </c>
      <c r="AH11122">
        <v>400</v>
      </c>
    </row>
    <row r="11123" spans="1:34" hidden="1" x14ac:dyDescent="0.25">
      <c r="A11123" t="str">
        <f t="shared" si="519"/>
        <v>40 1 3 22 1 203 51 45 0 1906004 408374</v>
      </c>
      <c r="B11123" t="str">
        <f t="shared" si="520"/>
        <v>40 1 3 22 1 203 51 45 0 1906004 408398</v>
      </c>
      <c r="C11123" t="str">
        <f t="shared" si="521"/>
        <v>40 1 3 22 1 203 51 45 0 1906004</v>
      </c>
      <c r="D11123">
        <v>40</v>
      </c>
      <c r="E11123">
        <v>1</v>
      </c>
      <c r="F11123">
        <v>3</v>
      </c>
      <c r="G11123">
        <v>22</v>
      </c>
      <c r="H11123">
        <v>1</v>
      </c>
      <c r="I11123">
        <v>203</v>
      </c>
      <c r="J11123">
        <v>51</v>
      </c>
      <c r="K11123">
        <v>45</v>
      </c>
      <c r="L11123" t="s">
        <v>147</v>
      </c>
      <c r="M11123" t="s">
        <v>236</v>
      </c>
      <c r="N11123" s="13">
        <v>74510129.519999996</v>
      </c>
      <c r="O11123">
        <v>408374</v>
      </c>
      <c r="P11123">
        <v>2024</v>
      </c>
      <c r="Q11123">
        <v>800130907</v>
      </c>
      <c r="R11123" t="s">
        <v>2163</v>
      </c>
      <c r="S11123" s="13">
        <v>4512514247.4499998</v>
      </c>
      <c r="T11123">
        <v>0</v>
      </c>
      <c r="U11123" t="s">
        <v>7954</v>
      </c>
      <c r="V11123" t="s">
        <v>2345</v>
      </c>
      <c r="W11123">
        <v>5004</v>
      </c>
      <c r="X11123">
        <v>0</v>
      </c>
      <c r="Y11123">
        <v>408398</v>
      </c>
      <c r="Z11123">
        <v>20240930</v>
      </c>
      <c r="AA11123">
        <v>0</v>
      </c>
      <c r="AB11123">
        <v>0</v>
      </c>
      <c r="AC11123" t="s">
        <v>2281</v>
      </c>
      <c r="AD11123" t="s">
        <v>2281</v>
      </c>
      <c r="AE11123">
        <v>41162</v>
      </c>
      <c r="AF11123" t="s">
        <v>2281</v>
      </c>
      <c r="AG11123" t="s">
        <v>116</v>
      </c>
      <c r="AH11123">
        <v>400</v>
      </c>
    </row>
    <row r="11124" spans="1:34" hidden="1" x14ac:dyDescent="0.25">
      <c r="A11124" t="str">
        <f t="shared" si="519"/>
        <v>40 1 3 22 1 203 51 47 0 1906004 408374</v>
      </c>
      <c r="B11124" t="str">
        <f t="shared" si="520"/>
        <v>40 1 3 22 1 203 51 47 0 1906004 408398</v>
      </c>
      <c r="C11124" t="str">
        <f t="shared" si="521"/>
        <v>40 1 3 22 1 203 51 47 0 1906004</v>
      </c>
      <c r="D11124">
        <v>40</v>
      </c>
      <c r="E11124">
        <v>1</v>
      </c>
      <c r="F11124">
        <v>3</v>
      </c>
      <c r="G11124">
        <v>22</v>
      </c>
      <c r="H11124">
        <v>1</v>
      </c>
      <c r="I11124">
        <v>203</v>
      </c>
      <c r="J11124">
        <v>51</v>
      </c>
      <c r="K11124">
        <v>47</v>
      </c>
      <c r="L11124" t="s">
        <v>147</v>
      </c>
      <c r="M11124" t="s">
        <v>236</v>
      </c>
      <c r="N11124" s="13">
        <v>72417513.329999998</v>
      </c>
      <c r="O11124">
        <v>408374</v>
      </c>
      <c r="P11124">
        <v>2024</v>
      </c>
      <c r="Q11124">
        <v>800130907</v>
      </c>
      <c r="R11124" t="s">
        <v>2163</v>
      </c>
      <c r="S11124" s="13">
        <v>4512514247.4499998</v>
      </c>
      <c r="T11124">
        <v>0</v>
      </c>
      <c r="U11124" t="s">
        <v>7954</v>
      </c>
      <c r="V11124" t="s">
        <v>2345</v>
      </c>
      <c r="W11124">
        <v>5004</v>
      </c>
      <c r="X11124">
        <v>0</v>
      </c>
      <c r="Y11124">
        <v>408398</v>
      </c>
      <c r="Z11124">
        <v>20240930</v>
      </c>
      <c r="AA11124">
        <v>0</v>
      </c>
      <c r="AB11124">
        <v>0</v>
      </c>
      <c r="AC11124" t="s">
        <v>2281</v>
      </c>
      <c r="AD11124" t="s">
        <v>2281</v>
      </c>
      <c r="AE11124">
        <v>41140</v>
      </c>
      <c r="AF11124" t="s">
        <v>7827</v>
      </c>
      <c r="AG11124" t="s">
        <v>600</v>
      </c>
      <c r="AH11124">
        <v>400</v>
      </c>
    </row>
    <row r="11125" spans="1:34" hidden="1" x14ac:dyDescent="0.25">
      <c r="A11125" t="str">
        <f t="shared" si="519"/>
        <v>40 1 3 33 1 203 51 40 0 1906004 408374</v>
      </c>
      <c r="B11125" t="str">
        <f t="shared" si="520"/>
        <v>40 1 3 33 1 203 51 40 0 1906004 408398</v>
      </c>
      <c r="C11125" t="str">
        <f t="shared" si="521"/>
        <v>40 1 3 33 1 203 51 40 0 1906004</v>
      </c>
      <c r="D11125">
        <v>40</v>
      </c>
      <c r="E11125">
        <v>1</v>
      </c>
      <c r="F11125">
        <v>3</v>
      </c>
      <c r="G11125">
        <v>33</v>
      </c>
      <c r="H11125">
        <v>1</v>
      </c>
      <c r="I11125">
        <v>203</v>
      </c>
      <c r="J11125">
        <v>51</v>
      </c>
      <c r="K11125">
        <v>40</v>
      </c>
      <c r="L11125" t="s">
        <v>147</v>
      </c>
      <c r="M11125" t="s">
        <v>236</v>
      </c>
      <c r="N11125" s="13">
        <v>1264324436.1600001</v>
      </c>
      <c r="O11125">
        <v>408374</v>
      </c>
      <c r="P11125">
        <v>2024</v>
      </c>
      <c r="Q11125">
        <v>800130907</v>
      </c>
      <c r="R11125" t="s">
        <v>2163</v>
      </c>
      <c r="S11125" s="13">
        <v>4512514247.4499998</v>
      </c>
      <c r="T11125">
        <v>0</v>
      </c>
      <c r="U11125" t="s">
        <v>7954</v>
      </c>
      <c r="V11125" t="s">
        <v>2345</v>
      </c>
      <c r="W11125">
        <v>5004</v>
      </c>
      <c r="X11125">
        <v>0</v>
      </c>
      <c r="Y11125">
        <v>408398</v>
      </c>
      <c r="Z11125">
        <v>20240930</v>
      </c>
      <c r="AA11125">
        <v>0</v>
      </c>
      <c r="AB11125">
        <v>0</v>
      </c>
      <c r="AC11125" t="s">
        <v>2281</v>
      </c>
      <c r="AD11125" t="s">
        <v>2281</v>
      </c>
      <c r="AE11125">
        <v>41131</v>
      </c>
      <c r="AF11125" t="s">
        <v>2281</v>
      </c>
      <c r="AG11125" t="s">
        <v>117</v>
      </c>
      <c r="AH11125">
        <v>400</v>
      </c>
    </row>
    <row r="11126" spans="1:34" hidden="1" x14ac:dyDescent="0.25">
      <c r="A11126" t="str">
        <f t="shared" si="519"/>
        <v>40 1 3 22 1 203 51 42 0 1906004 408375</v>
      </c>
      <c r="B11126" t="str">
        <f t="shared" si="520"/>
        <v>40 1 3 22 1 203 51 42 0 1906004 408399</v>
      </c>
      <c r="C11126" t="str">
        <f t="shared" si="521"/>
        <v>40 1 3 22 1 203 51 42 0 1906004</v>
      </c>
      <c r="D11126">
        <v>40</v>
      </c>
      <c r="E11126">
        <v>1</v>
      </c>
      <c r="F11126">
        <v>3</v>
      </c>
      <c r="G11126">
        <v>22</v>
      </c>
      <c r="H11126">
        <v>1</v>
      </c>
      <c r="I11126">
        <v>203</v>
      </c>
      <c r="J11126">
        <v>51</v>
      </c>
      <c r="K11126">
        <v>42</v>
      </c>
      <c r="L11126" t="s">
        <v>147</v>
      </c>
      <c r="M11126" t="s">
        <v>236</v>
      </c>
      <c r="N11126" s="13">
        <v>983768319.13</v>
      </c>
      <c r="O11126">
        <v>408375</v>
      </c>
      <c r="P11126">
        <v>2024</v>
      </c>
      <c r="Q11126">
        <v>800251440</v>
      </c>
      <c r="R11126" t="s">
        <v>2164</v>
      </c>
      <c r="S11126" s="13">
        <v>1723008633.5899999</v>
      </c>
      <c r="T11126">
        <v>0</v>
      </c>
      <c r="U11126" t="s">
        <v>7954</v>
      </c>
      <c r="V11126" t="s">
        <v>2345</v>
      </c>
      <c r="W11126">
        <v>5004</v>
      </c>
      <c r="X11126">
        <v>0</v>
      </c>
      <c r="Y11126">
        <v>408399</v>
      </c>
      <c r="Z11126">
        <v>20240930</v>
      </c>
      <c r="AA11126">
        <v>0</v>
      </c>
      <c r="AB11126">
        <v>0</v>
      </c>
      <c r="AC11126" t="s">
        <v>2281</v>
      </c>
      <c r="AD11126" t="s">
        <v>2281</v>
      </c>
      <c r="AE11126">
        <v>41143</v>
      </c>
      <c r="AF11126" t="s">
        <v>2281</v>
      </c>
      <c r="AG11126" t="s">
        <v>113</v>
      </c>
      <c r="AH11126">
        <v>400</v>
      </c>
    </row>
    <row r="11127" spans="1:34" hidden="1" x14ac:dyDescent="0.25">
      <c r="A11127" t="str">
        <f t="shared" si="519"/>
        <v>40 1 3 22 1 203 51 44 0 1906004 408375</v>
      </c>
      <c r="B11127" t="str">
        <f t="shared" si="520"/>
        <v>40 1 3 22 1 203 51 44 0 1906004 408399</v>
      </c>
      <c r="C11127" t="str">
        <f t="shared" si="521"/>
        <v>40 1 3 22 1 203 51 44 0 1906004</v>
      </c>
      <c r="D11127">
        <v>40</v>
      </c>
      <c r="E11127">
        <v>1</v>
      </c>
      <c r="F11127">
        <v>3</v>
      </c>
      <c r="G11127">
        <v>22</v>
      </c>
      <c r="H11127">
        <v>1</v>
      </c>
      <c r="I11127">
        <v>203</v>
      </c>
      <c r="J11127">
        <v>51</v>
      </c>
      <c r="K11127">
        <v>44</v>
      </c>
      <c r="L11127" t="s">
        <v>147</v>
      </c>
      <c r="M11127" t="s">
        <v>236</v>
      </c>
      <c r="N11127" s="13">
        <v>200401953.21000001</v>
      </c>
      <c r="O11127">
        <v>408375</v>
      </c>
      <c r="P11127">
        <v>2024</v>
      </c>
      <c r="Q11127">
        <v>800251440</v>
      </c>
      <c r="R11127" t="s">
        <v>2164</v>
      </c>
      <c r="S11127" s="13">
        <v>1723008633.5899999</v>
      </c>
      <c r="T11127">
        <v>0</v>
      </c>
      <c r="U11127" t="s">
        <v>7954</v>
      </c>
      <c r="V11127" t="s">
        <v>2345</v>
      </c>
      <c r="W11127">
        <v>5004</v>
      </c>
      <c r="X11127">
        <v>0</v>
      </c>
      <c r="Y11127">
        <v>408399</v>
      </c>
      <c r="Z11127">
        <v>20240930</v>
      </c>
      <c r="AA11127">
        <v>0</v>
      </c>
      <c r="AB11127">
        <v>0</v>
      </c>
      <c r="AC11127" t="s">
        <v>2281</v>
      </c>
      <c r="AD11127" t="s">
        <v>2281</v>
      </c>
      <c r="AE11127">
        <v>41151</v>
      </c>
      <c r="AF11127" t="s">
        <v>2281</v>
      </c>
      <c r="AG11127" t="s">
        <v>115</v>
      </c>
      <c r="AH11127">
        <v>400</v>
      </c>
    </row>
    <row r="11128" spans="1:34" hidden="1" x14ac:dyDescent="0.25">
      <c r="A11128" t="str">
        <f t="shared" si="519"/>
        <v>40 1 3 22 1 203 51 45 0 1906004 408375</v>
      </c>
      <c r="B11128" t="str">
        <f t="shared" si="520"/>
        <v>40 1 3 22 1 203 51 45 0 1906004 408399</v>
      </c>
      <c r="C11128" t="str">
        <f t="shared" si="521"/>
        <v>40 1 3 22 1 203 51 45 0 1906004</v>
      </c>
      <c r="D11128">
        <v>40</v>
      </c>
      <c r="E11128">
        <v>1</v>
      </c>
      <c r="F11128">
        <v>3</v>
      </c>
      <c r="G11128">
        <v>22</v>
      </c>
      <c r="H11128">
        <v>1</v>
      </c>
      <c r="I11128">
        <v>203</v>
      </c>
      <c r="J11128">
        <v>51</v>
      </c>
      <c r="K11128">
        <v>45</v>
      </c>
      <c r="L11128" t="s">
        <v>147</v>
      </c>
      <c r="M11128" t="s">
        <v>236</v>
      </c>
      <c r="N11128" s="13">
        <v>28450571.280000001</v>
      </c>
      <c r="O11128">
        <v>408375</v>
      </c>
      <c r="P11128">
        <v>2024</v>
      </c>
      <c r="Q11128">
        <v>800251440</v>
      </c>
      <c r="R11128" t="s">
        <v>2164</v>
      </c>
      <c r="S11128" s="13">
        <v>1723008633.5899999</v>
      </c>
      <c r="T11128">
        <v>0</v>
      </c>
      <c r="U11128" t="s">
        <v>7954</v>
      </c>
      <c r="V11128" t="s">
        <v>2345</v>
      </c>
      <c r="W11128">
        <v>5004</v>
      </c>
      <c r="X11128">
        <v>0</v>
      </c>
      <c r="Y11128">
        <v>408399</v>
      </c>
      <c r="Z11128">
        <v>20240930</v>
      </c>
      <c r="AA11128">
        <v>0</v>
      </c>
      <c r="AB11128">
        <v>0</v>
      </c>
      <c r="AC11128" t="s">
        <v>2281</v>
      </c>
      <c r="AD11128" t="s">
        <v>2281</v>
      </c>
      <c r="AE11128">
        <v>41162</v>
      </c>
      <c r="AF11128" t="s">
        <v>2281</v>
      </c>
      <c r="AG11128" t="s">
        <v>116</v>
      </c>
      <c r="AH11128">
        <v>400</v>
      </c>
    </row>
    <row r="11129" spans="1:34" hidden="1" x14ac:dyDescent="0.25">
      <c r="A11129" t="str">
        <f t="shared" si="519"/>
        <v>40 1 3 22 1 203 51 47 0 1906004 408375</v>
      </c>
      <c r="B11129" t="str">
        <f t="shared" si="520"/>
        <v>40 1 3 22 1 203 51 47 0 1906004 408399</v>
      </c>
      <c r="C11129" t="str">
        <f t="shared" si="521"/>
        <v>40 1 3 22 1 203 51 47 0 1906004</v>
      </c>
      <c r="D11129">
        <v>40</v>
      </c>
      <c r="E11129">
        <v>1</v>
      </c>
      <c r="F11129">
        <v>3</v>
      </c>
      <c r="G11129">
        <v>22</v>
      </c>
      <c r="H11129">
        <v>1</v>
      </c>
      <c r="I11129">
        <v>203</v>
      </c>
      <c r="J11129">
        <v>51</v>
      </c>
      <c r="K11129">
        <v>47</v>
      </c>
      <c r="L11129" t="s">
        <v>147</v>
      </c>
      <c r="M11129" t="s">
        <v>236</v>
      </c>
      <c r="N11129" s="13">
        <v>27651537.280000001</v>
      </c>
      <c r="O11129">
        <v>408375</v>
      </c>
      <c r="P11129">
        <v>2024</v>
      </c>
      <c r="Q11129">
        <v>800251440</v>
      </c>
      <c r="R11129" t="s">
        <v>2164</v>
      </c>
      <c r="S11129" s="13">
        <v>1723008633.5899999</v>
      </c>
      <c r="T11129">
        <v>0</v>
      </c>
      <c r="U11129" t="s">
        <v>7954</v>
      </c>
      <c r="V11129" t="s">
        <v>2345</v>
      </c>
      <c r="W11129">
        <v>5004</v>
      </c>
      <c r="X11129">
        <v>0</v>
      </c>
      <c r="Y11129">
        <v>408399</v>
      </c>
      <c r="Z11129">
        <v>20240930</v>
      </c>
      <c r="AA11129">
        <v>0</v>
      </c>
      <c r="AB11129">
        <v>0</v>
      </c>
      <c r="AC11129" t="s">
        <v>2281</v>
      </c>
      <c r="AD11129" t="s">
        <v>2281</v>
      </c>
      <c r="AE11129">
        <v>41140</v>
      </c>
      <c r="AF11129" t="s">
        <v>7827</v>
      </c>
      <c r="AG11129" t="s">
        <v>600</v>
      </c>
      <c r="AH11129">
        <v>400</v>
      </c>
    </row>
    <row r="11130" spans="1:34" hidden="1" x14ac:dyDescent="0.25">
      <c r="A11130" t="str">
        <f t="shared" si="519"/>
        <v>40 1 3 33 1 203 51 40 0 1906004 408375</v>
      </c>
      <c r="B11130" t="str">
        <f t="shared" si="520"/>
        <v>40 1 3 33 1 203 51 40 0 1906004 408399</v>
      </c>
      <c r="C11130" t="str">
        <f t="shared" si="521"/>
        <v>40 1 3 33 1 203 51 40 0 1906004</v>
      </c>
      <c r="D11130">
        <v>40</v>
      </c>
      <c r="E11130">
        <v>1</v>
      </c>
      <c r="F11130">
        <v>3</v>
      </c>
      <c r="G11130">
        <v>33</v>
      </c>
      <c r="H11130">
        <v>1</v>
      </c>
      <c r="I11130">
        <v>203</v>
      </c>
      <c r="J11130">
        <v>51</v>
      </c>
      <c r="K11130">
        <v>40</v>
      </c>
      <c r="L11130" t="s">
        <v>147</v>
      </c>
      <c r="M11130" t="s">
        <v>236</v>
      </c>
      <c r="N11130" s="13">
        <v>482736252.69</v>
      </c>
      <c r="O11130">
        <v>408375</v>
      </c>
      <c r="P11130">
        <v>2024</v>
      </c>
      <c r="Q11130">
        <v>800251440</v>
      </c>
      <c r="R11130" t="s">
        <v>2164</v>
      </c>
      <c r="S11130" s="13">
        <v>1723008633.5899999</v>
      </c>
      <c r="T11130">
        <v>0</v>
      </c>
      <c r="U11130" t="s">
        <v>7954</v>
      </c>
      <c r="V11130" t="s">
        <v>2345</v>
      </c>
      <c r="W11130">
        <v>5004</v>
      </c>
      <c r="X11130">
        <v>0</v>
      </c>
      <c r="Y11130">
        <v>408399</v>
      </c>
      <c r="Z11130">
        <v>20240930</v>
      </c>
      <c r="AA11130">
        <v>0</v>
      </c>
      <c r="AB11130">
        <v>0</v>
      </c>
      <c r="AC11130" t="s">
        <v>2281</v>
      </c>
      <c r="AD11130" t="s">
        <v>2281</v>
      </c>
      <c r="AE11130">
        <v>41131</v>
      </c>
      <c r="AF11130" t="s">
        <v>2281</v>
      </c>
      <c r="AG11130" t="s">
        <v>117</v>
      </c>
      <c r="AH11130">
        <v>400</v>
      </c>
    </row>
    <row r="11131" spans="1:34" hidden="1" x14ac:dyDescent="0.25">
      <c r="A11131" t="str">
        <f t="shared" si="519"/>
        <v>40 2 3 11 1 3 38 1 0 1905014 408377</v>
      </c>
      <c r="B11131" t="str">
        <f t="shared" si="520"/>
        <v>40 2 3 11 1 3 38 1 0 1905014 408048</v>
      </c>
      <c r="C11131" t="str">
        <f t="shared" si="521"/>
        <v>40 2 3 11 1 3 38 1 0 1905014</v>
      </c>
      <c r="D11131">
        <v>40</v>
      </c>
      <c r="E11131">
        <v>2</v>
      </c>
      <c r="F11131">
        <v>3</v>
      </c>
      <c r="G11131">
        <v>11</v>
      </c>
      <c r="H11131">
        <v>1</v>
      </c>
      <c r="I11131">
        <v>3</v>
      </c>
      <c r="J11131">
        <v>38</v>
      </c>
      <c r="K11131">
        <v>1</v>
      </c>
      <c r="L11131" t="s">
        <v>147</v>
      </c>
      <c r="M11131" t="s">
        <v>237</v>
      </c>
      <c r="N11131" s="13">
        <v>4201400</v>
      </c>
      <c r="O11131">
        <v>408377</v>
      </c>
      <c r="P11131">
        <v>2024</v>
      </c>
      <c r="Q11131">
        <v>900319291</v>
      </c>
      <c r="R11131" t="s">
        <v>785</v>
      </c>
      <c r="S11131" s="13">
        <v>4201400</v>
      </c>
      <c r="T11131">
        <v>0</v>
      </c>
      <c r="U11131" t="s">
        <v>7956</v>
      </c>
      <c r="V11131" t="s">
        <v>2345</v>
      </c>
      <c r="W11131">
        <v>5001</v>
      </c>
      <c r="X11131">
        <v>0</v>
      </c>
      <c r="Y11131">
        <v>408048</v>
      </c>
      <c r="Z11131">
        <v>20240930</v>
      </c>
      <c r="AA11131">
        <v>2024091070</v>
      </c>
      <c r="AB11131">
        <v>0</v>
      </c>
      <c r="AC11131" t="s">
        <v>2281</v>
      </c>
      <c r="AD11131" t="s">
        <v>2281</v>
      </c>
      <c r="AE11131">
        <v>11101</v>
      </c>
      <c r="AF11131" t="s">
        <v>2281</v>
      </c>
      <c r="AG11131" t="s">
        <v>549</v>
      </c>
      <c r="AH11131">
        <v>100</v>
      </c>
    </row>
    <row r="11132" spans="1:34" hidden="1" x14ac:dyDescent="0.25">
      <c r="A11132" t="str">
        <f t="shared" si="519"/>
        <v>40 4 3 11 1 3 51 0 0 1906004 408378</v>
      </c>
      <c r="B11132" t="str">
        <f t="shared" si="520"/>
        <v>40 4 3 11 1 3 51 0 0 1906004 408047</v>
      </c>
      <c r="C11132" t="str">
        <f t="shared" si="521"/>
        <v>40 4 3 11 1 3 51 0 0 1906004</v>
      </c>
      <c r="D11132">
        <v>40</v>
      </c>
      <c r="E11132">
        <v>4</v>
      </c>
      <c r="F11132">
        <v>3</v>
      </c>
      <c r="G11132">
        <v>11</v>
      </c>
      <c r="H11132">
        <v>1</v>
      </c>
      <c r="I11132">
        <v>3</v>
      </c>
      <c r="J11132">
        <v>51</v>
      </c>
      <c r="K11132">
        <v>0</v>
      </c>
      <c r="L11132" t="s">
        <v>147</v>
      </c>
      <c r="M11132" t="s">
        <v>236</v>
      </c>
      <c r="N11132" s="13">
        <v>568920</v>
      </c>
      <c r="O11132">
        <v>408378</v>
      </c>
      <c r="P11132">
        <v>2024</v>
      </c>
      <c r="Q11132">
        <v>900319291</v>
      </c>
      <c r="R11132" t="s">
        <v>785</v>
      </c>
      <c r="S11132" s="13">
        <v>568920</v>
      </c>
      <c r="T11132">
        <v>0</v>
      </c>
      <c r="U11132" t="s">
        <v>7956</v>
      </c>
      <c r="V11132" t="s">
        <v>2345</v>
      </c>
      <c r="W11132">
        <v>5001</v>
      </c>
      <c r="X11132">
        <v>0</v>
      </c>
      <c r="Y11132">
        <v>408047</v>
      </c>
      <c r="Z11132">
        <v>20240930</v>
      </c>
      <c r="AA11132">
        <v>2024091070</v>
      </c>
      <c r="AB11132">
        <v>0</v>
      </c>
      <c r="AC11132" t="s">
        <v>2281</v>
      </c>
      <c r="AD11132" t="s">
        <v>2281</v>
      </c>
      <c r="AE11132">
        <v>11101</v>
      </c>
      <c r="AF11132" t="s">
        <v>2281</v>
      </c>
      <c r="AG11132" t="s">
        <v>549</v>
      </c>
      <c r="AH11132">
        <v>100</v>
      </c>
    </row>
    <row r="11133" spans="1:34" hidden="1" x14ac:dyDescent="0.25">
      <c r="A11133" t="str">
        <f t="shared" si="519"/>
        <v>40 4 3 11 1 3 51 0 0 1906004 408379</v>
      </c>
      <c r="B11133" t="str">
        <f t="shared" si="520"/>
        <v>40 4 3 11 1 3 51 0 0 1906004 408045</v>
      </c>
      <c r="C11133" t="str">
        <f t="shared" si="521"/>
        <v>40 4 3 11 1 3 51 0 0 1906004</v>
      </c>
      <c r="D11133">
        <v>40</v>
      </c>
      <c r="E11133">
        <v>4</v>
      </c>
      <c r="F11133">
        <v>3</v>
      </c>
      <c r="G11133">
        <v>11</v>
      </c>
      <c r="H11133">
        <v>1</v>
      </c>
      <c r="I11133">
        <v>3</v>
      </c>
      <c r="J11133">
        <v>51</v>
      </c>
      <c r="K11133">
        <v>0</v>
      </c>
      <c r="L11133" t="s">
        <v>147</v>
      </c>
      <c r="M11133" t="s">
        <v>236</v>
      </c>
      <c r="N11133" s="13">
        <v>1280480</v>
      </c>
      <c r="O11133">
        <v>408379</v>
      </c>
      <c r="P11133">
        <v>2024</v>
      </c>
      <c r="Q11133">
        <v>900319291</v>
      </c>
      <c r="R11133" t="s">
        <v>785</v>
      </c>
      <c r="S11133" s="13">
        <v>1280480</v>
      </c>
      <c r="T11133">
        <v>0</v>
      </c>
      <c r="U11133" t="s">
        <v>7956</v>
      </c>
      <c r="V11133" t="s">
        <v>2345</v>
      </c>
      <c r="W11133">
        <v>5001</v>
      </c>
      <c r="X11133">
        <v>0</v>
      </c>
      <c r="Y11133">
        <v>408045</v>
      </c>
      <c r="Z11133">
        <v>20240930</v>
      </c>
      <c r="AA11133">
        <v>2024091070</v>
      </c>
      <c r="AB11133">
        <v>0</v>
      </c>
      <c r="AC11133" t="s">
        <v>2281</v>
      </c>
      <c r="AD11133" t="s">
        <v>2281</v>
      </c>
      <c r="AE11133">
        <v>11101</v>
      </c>
      <c r="AF11133" t="s">
        <v>2281</v>
      </c>
      <c r="AG11133" t="s">
        <v>549</v>
      </c>
      <c r="AH11133">
        <v>100</v>
      </c>
    </row>
    <row r="11134" spans="1:34" hidden="1" x14ac:dyDescent="0.25">
      <c r="A11134" t="str">
        <f t="shared" si="519"/>
        <v>40 4 1 22 2 1 17 0 2150206 0 408380</v>
      </c>
      <c r="B11134" t="str">
        <f t="shared" si="520"/>
        <v>40 4 1 22 2 1 17 0 2150206 0 408192</v>
      </c>
      <c r="C11134" t="str">
        <f t="shared" si="521"/>
        <v>40 4 1 22 2 1 17 0 2150206 0</v>
      </c>
      <c r="D11134">
        <v>40</v>
      </c>
      <c r="E11134">
        <v>4</v>
      </c>
      <c r="F11134">
        <v>1</v>
      </c>
      <c r="G11134">
        <v>22</v>
      </c>
      <c r="H11134">
        <v>2</v>
      </c>
      <c r="I11134">
        <v>1</v>
      </c>
      <c r="J11134">
        <v>17</v>
      </c>
      <c r="K11134">
        <v>0</v>
      </c>
      <c r="L11134" t="s">
        <v>780</v>
      </c>
      <c r="M11134" t="s">
        <v>147</v>
      </c>
      <c r="N11134" s="13">
        <v>109453.59</v>
      </c>
      <c r="O11134">
        <v>408380</v>
      </c>
      <c r="P11134">
        <v>2024</v>
      </c>
      <c r="Q11134">
        <v>800153993</v>
      </c>
      <c r="R11134" t="s">
        <v>810</v>
      </c>
      <c r="S11134" s="13">
        <v>109453.59</v>
      </c>
      <c r="T11134">
        <v>0</v>
      </c>
      <c r="U11134" t="s">
        <v>7821</v>
      </c>
      <c r="V11134" t="s">
        <v>2345</v>
      </c>
      <c r="W11134">
        <v>5004</v>
      </c>
      <c r="X11134">
        <v>0</v>
      </c>
      <c r="Y11134">
        <v>408192</v>
      </c>
      <c r="Z11134">
        <v>20240930</v>
      </c>
      <c r="AA11134">
        <v>0</v>
      </c>
      <c r="AB11134">
        <v>0</v>
      </c>
      <c r="AC11134" t="s">
        <v>2281</v>
      </c>
      <c r="AD11134" t="s">
        <v>2281</v>
      </c>
      <c r="AE11134">
        <v>44140</v>
      </c>
      <c r="AF11134" t="s">
        <v>7822</v>
      </c>
      <c r="AG11134" t="s">
        <v>120</v>
      </c>
      <c r="AH11134">
        <v>335</v>
      </c>
    </row>
    <row r="11135" spans="1:34" hidden="1" x14ac:dyDescent="0.25">
      <c r="A11135" t="str">
        <f t="shared" si="519"/>
        <v>40 2 3 33 1 202 43 40 0 1905021 408381</v>
      </c>
      <c r="B11135" t="str">
        <f t="shared" si="520"/>
        <v>40 2 3 33 1 202 43 40 0 1905021 408305</v>
      </c>
      <c r="C11135" t="str">
        <f t="shared" si="521"/>
        <v>40 2 3 33 1 202 43 40 0 1905021</v>
      </c>
      <c r="D11135">
        <v>40</v>
      </c>
      <c r="E11135">
        <v>2</v>
      </c>
      <c r="F11135">
        <v>3</v>
      </c>
      <c r="G11135">
        <v>33</v>
      </c>
      <c r="H11135">
        <v>1</v>
      </c>
      <c r="I11135">
        <v>202</v>
      </c>
      <c r="J11135">
        <v>43</v>
      </c>
      <c r="K11135">
        <v>40</v>
      </c>
      <c r="L11135" t="s">
        <v>147</v>
      </c>
      <c r="M11135" t="s">
        <v>241</v>
      </c>
      <c r="N11135" s="13">
        <v>7922070</v>
      </c>
      <c r="O11135">
        <v>408381</v>
      </c>
      <c r="P11135">
        <v>2024</v>
      </c>
      <c r="Q11135">
        <v>75103284</v>
      </c>
      <c r="R11135" t="s">
        <v>2193</v>
      </c>
      <c r="S11135" s="13">
        <v>7922070</v>
      </c>
      <c r="T11135">
        <v>792207</v>
      </c>
      <c r="U11135" t="s">
        <v>7957</v>
      </c>
      <c r="V11135" t="s">
        <v>7958</v>
      </c>
      <c r="W11135">
        <v>5004</v>
      </c>
      <c r="X11135">
        <v>2304</v>
      </c>
      <c r="Y11135">
        <v>408305</v>
      </c>
      <c r="Z11135">
        <v>20240930</v>
      </c>
      <c r="AA11135">
        <v>2408080928</v>
      </c>
      <c r="AB11135">
        <v>1</v>
      </c>
      <c r="AC11135" t="s">
        <v>2281</v>
      </c>
      <c r="AD11135" t="s">
        <v>2281</v>
      </c>
      <c r="AE11135">
        <v>42130</v>
      </c>
      <c r="AF11135" t="s">
        <v>7830</v>
      </c>
      <c r="AG11135" t="s">
        <v>118</v>
      </c>
      <c r="AH11135">
        <v>260</v>
      </c>
    </row>
    <row r="11136" spans="1:34" hidden="1" x14ac:dyDescent="0.25">
      <c r="A11136" t="str">
        <f t="shared" si="519"/>
        <v>40 2 3 33 1 202 45 40 0 1905019 408382</v>
      </c>
      <c r="B11136" t="str">
        <f t="shared" si="520"/>
        <v>40 2 3 33 1 202 45 40 0 1905019 408303</v>
      </c>
      <c r="C11136" t="str">
        <f t="shared" si="521"/>
        <v>40 2 3 33 1 202 45 40 0 1905019</v>
      </c>
      <c r="D11136">
        <v>40</v>
      </c>
      <c r="E11136">
        <v>2</v>
      </c>
      <c r="F11136">
        <v>3</v>
      </c>
      <c r="G11136">
        <v>33</v>
      </c>
      <c r="H11136">
        <v>1</v>
      </c>
      <c r="I11136">
        <v>202</v>
      </c>
      <c r="J11136">
        <v>45</v>
      </c>
      <c r="K11136">
        <v>40</v>
      </c>
      <c r="L11136" t="s">
        <v>147</v>
      </c>
      <c r="M11136" t="s">
        <v>240</v>
      </c>
      <c r="N11136" s="13">
        <v>2157891</v>
      </c>
      <c r="O11136">
        <v>408382</v>
      </c>
      <c r="P11136">
        <v>2024</v>
      </c>
      <c r="Q11136">
        <v>1057305379</v>
      </c>
      <c r="R11136" t="s">
        <v>2198</v>
      </c>
      <c r="S11136" s="13">
        <v>2157891</v>
      </c>
      <c r="T11136">
        <v>0</v>
      </c>
      <c r="U11136" t="s">
        <v>7959</v>
      </c>
      <c r="V11136" t="s">
        <v>2345</v>
      </c>
      <c r="W11136">
        <v>5004</v>
      </c>
      <c r="X11136">
        <v>0</v>
      </c>
      <c r="Y11136">
        <v>408303</v>
      </c>
      <c r="Z11136">
        <v>20240930</v>
      </c>
      <c r="AA11136">
        <v>2408050922</v>
      </c>
      <c r="AB11136">
        <v>1</v>
      </c>
      <c r="AC11136" t="s">
        <v>2281</v>
      </c>
      <c r="AD11136" t="s">
        <v>2281</v>
      </c>
      <c r="AE11136">
        <v>42130</v>
      </c>
      <c r="AF11136" t="s">
        <v>7830</v>
      </c>
      <c r="AG11136" t="s">
        <v>118</v>
      </c>
      <c r="AH11136">
        <v>260</v>
      </c>
    </row>
    <row r="11137" spans="1:34" hidden="1" x14ac:dyDescent="0.25">
      <c r="A11137" t="str">
        <f t="shared" si="519"/>
        <v>40 4 3 11 1 3 46 0 0 1905031 408383</v>
      </c>
      <c r="B11137" t="str">
        <f t="shared" si="520"/>
        <v>40 4 3 11 1 3 46 0 0 1905031 408151</v>
      </c>
      <c r="C11137" t="str">
        <f t="shared" si="521"/>
        <v>40 4 3 11 1 3 46 0 0 1905031</v>
      </c>
      <c r="D11137">
        <v>40</v>
      </c>
      <c r="E11137">
        <v>4</v>
      </c>
      <c r="F11137">
        <v>3</v>
      </c>
      <c r="G11137">
        <v>11</v>
      </c>
      <c r="H11137">
        <v>1</v>
      </c>
      <c r="I11137">
        <v>3</v>
      </c>
      <c r="J11137">
        <v>46</v>
      </c>
      <c r="K11137">
        <v>0</v>
      </c>
      <c r="L11137" t="s">
        <v>147</v>
      </c>
      <c r="M11137" t="s">
        <v>239</v>
      </c>
      <c r="N11137" s="13">
        <v>54360047</v>
      </c>
      <c r="O11137">
        <v>408383</v>
      </c>
      <c r="P11137">
        <v>2024</v>
      </c>
      <c r="Q11137">
        <v>890802356</v>
      </c>
      <c r="R11137" t="s">
        <v>1027</v>
      </c>
      <c r="S11137" s="13">
        <v>54360047</v>
      </c>
      <c r="T11137">
        <v>0</v>
      </c>
      <c r="U11137" t="s">
        <v>7875</v>
      </c>
      <c r="V11137" t="s">
        <v>7960</v>
      </c>
      <c r="W11137">
        <v>5016</v>
      </c>
      <c r="X11137">
        <v>0</v>
      </c>
      <c r="Y11137">
        <v>408151</v>
      </c>
      <c r="Z11137">
        <v>20241004</v>
      </c>
      <c r="AA11137">
        <v>2404120553</v>
      </c>
      <c r="AB11137">
        <v>5</v>
      </c>
      <c r="AC11137" t="s">
        <v>2281</v>
      </c>
      <c r="AD11137" t="s">
        <v>2281</v>
      </c>
      <c r="AE11137">
        <v>11101</v>
      </c>
      <c r="AF11137" t="s">
        <v>2281</v>
      </c>
      <c r="AG11137" t="s">
        <v>549</v>
      </c>
      <c r="AH11137">
        <v>250</v>
      </c>
    </row>
    <row r="11138" spans="1:34" hidden="1" x14ac:dyDescent="0.25">
      <c r="A11138" t="str">
        <f t="shared" ref="A11138:A11201" si="522">+CONCATENATE(,D11138," ",E11138," ",F11138," ",G11138," ",H11138," ",I11138," ",J11138," ",K11138," ",L11138," ",M11138," ",O11138)</f>
        <v>40 4 3 22 1 202 46 41 0 1905031 408385</v>
      </c>
      <c r="B11138" t="str">
        <f t="shared" ref="B11138:B11201" si="523">+CONCATENATE(,D11138," ",E11138," ",F11138," ",G11138," ",H11138," ",I11138," ",J11138," ",K11138," ",L11138," ",M11138," ",Y11138)</f>
        <v>40 4 3 22 1 202 46 41 0 1905031 408380</v>
      </c>
      <c r="C11138" t="str">
        <f t="shared" ref="C11138:C11201" si="524">+CONCATENATE(,D11138," ",E11138," ",F11138," ",G11138," ",H11138," ",I11138," ",J11138," ",K11138," ",L11138," ",M11138)</f>
        <v>40 4 3 22 1 202 46 41 0 1905031</v>
      </c>
      <c r="D11138">
        <v>40</v>
      </c>
      <c r="E11138">
        <v>4</v>
      </c>
      <c r="F11138">
        <v>3</v>
      </c>
      <c r="G11138">
        <v>22</v>
      </c>
      <c r="H11138">
        <v>1</v>
      </c>
      <c r="I11138">
        <v>202</v>
      </c>
      <c r="J11138">
        <v>46</v>
      </c>
      <c r="K11138">
        <v>41</v>
      </c>
      <c r="L11138" t="s">
        <v>147</v>
      </c>
      <c r="M11138" t="s">
        <v>239</v>
      </c>
      <c r="N11138" s="13">
        <v>3541648.14</v>
      </c>
      <c r="O11138">
        <v>408385</v>
      </c>
      <c r="P11138">
        <v>2024</v>
      </c>
      <c r="Q11138">
        <v>890802356</v>
      </c>
      <c r="R11138" t="s">
        <v>1027</v>
      </c>
      <c r="S11138" s="13">
        <v>3541648.14</v>
      </c>
      <c r="T11138">
        <v>0</v>
      </c>
      <c r="U11138" t="s">
        <v>7875</v>
      </c>
      <c r="V11138" t="s">
        <v>7960</v>
      </c>
      <c r="W11138">
        <v>5016</v>
      </c>
      <c r="X11138">
        <v>0</v>
      </c>
      <c r="Y11138">
        <v>408380</v>
      </c>
      <c r="Z11138">
        <v>20241004</v>
      </c>
      <c r="AA11138">
        <v>2404120553</v>
      </c>
      <c r="AB11138">
        <v>5</v>
      </c>
      <c r="AC11138" t="s">
        <v>2281</v>
      </c>
      <c r="AD11138" t="s">
        <v>2281</v>
      </c>
      <c r="AE11138">
        <v>44120</v>
      </c>
      <c r="AF11138" t="s">
        <v>7880</v>
      </c>
      <c r="AG11138" t="s">
        <v>65</v>
      </c>
      <c r="AH11138">
        <v>250</v>
      </c>
    </row>
    <row r="11139" spans="1:34" hidden="1" x14ac:dyDescent="0.25">
      <c r="A11139" t="str">
        <f t="shared" si="522"/>
        <v>40 4 3 82 1 3 46 0 0 1905031 408386</v>
      </c>
      <c r="B11139" t="str">
        <f t="shared" si="523"/>
        <v>40 4 3 82 1 3 46 0 0 1905031 408036</v>
      </c>
      <c r="C11139" t="str">
        <f t="shared" si="524"/>
        <v>40 4 3 82 1 3 46 0 0 1905031</v>
      </c>
      <c r="D11139">
        <v>40</v>
      </c>
      <c r="E11139">
        <v>4</v>
      </c>
      <c r="F11139">
        <v>3</v>
      </c>
      <c r="G11139">
        <v>82</v>
      </c>
      <c r="H11139">
        <v>1</v>
      </c>
      <c r="I11139">
        <v>3</v>
      </c>
      <c r="J11139">
        <v>46</v>
      </c>
      <c r="K11139">
        <v>0</v>
      </c>
      <c r="L11139" t="s">
        <v>147</v>
      </c>
      <c r="M11139" t="s">
        <v>239</v>
      </c>
      <c r="N11139" s="13">
        <v>10434255</v>
      </c>
      <c r="O11139">
        <v>408386</v>
      </c>
      <c r="P11139">
        <v>2024</v>
      </c>
      <c r="Q11139">
        <v>800139366</v>
      </c>
      <c r="R11139" t="s">
        <v>1026</v>
      </c>
      <c r="S11139" s="13">
        <v>10434255</v>
      </c>
      <c r="T11139">
        <v>0</v>
      </c>
      <c r="U11139" t="s">
        <v>7878</v>
      </c>
      <c r="V11139" t="s">
        <v>7961</v>
      </c>
      <c r="W11139">
        <v>5016</v>
      </c>
      <c r="X11139">
        <v>0</v>
      </c>
      <c r="Y11139">
        <v>408036</v>
      </c>
      <c r="Z11139">
        <v>20241004</v>
      </c>
      <c r="AA11139">
        <v>2403110447</v>
      </c>
      <c r="AB11139">
        <v>5</v>
      </c>
      <c r="AC11139" t="s">
        <v>2281</v>
      </c>
      <c r="AD11139" t="s">
        <v>2281</v>
      </c>
      <c r="AE11139">
        <v>44267</v>
      </c>
      <c r="AF11139" t="s">
        <v>7880</v>
      </c>
      <c r="AG11139" t="s">
        <v>123</v>
      </c>
      <c r="AH11139">
        <v>251</v>
      </c>
    </row>
    <row r="11140" spans="1:34" hidden="1" x14ac:dyDescent="0.25">
      <c r="A11140" t="str">
        <f t="shared" si="522"/>
        <v>40 2 3 33 1 3 48 0 0 1905023 408387</v>
      </c>
      <c r="B11140" t="str">
        <f t="shared" si="523"/>
        <v>40 2 3 33 1 3 48 0 0 1905023 408076</v>
      </c>
      <c r="C11140" t="str">
        <f t="shared" si="524"/>
        <v>40 2 3 33 1 3 48 0 0 1905023</v>
      </c>
      <c r="D11140">
        <v>40</v>
      </c>
      <c r="E11140">
        <v>2</v>
      </c>
      <c r="F11140">
        <v>3</v>
      </c>
      <c r="G11140">
        <v>33</v>
      </c>
      <c r="H11140">
        <v>1</v>
      </c>
      <c r="I11140">
        <v>3</v>
      </c>
      <c r="J11140">
        <v>48</v>
      </c>
      <c r="K11140">
        <v>0</v>
      </c>
      <c r="L11140" t="s">
        <v>147</v>
      </c>
      <c r="M11140" t="s">
        <v>242</v>
      </c>
      <c r="N11140" s="13">
        <v>78226997</v>
      </c>
      <c r="O11140">
        <v>408387</v>
      </c>
      <c r="P11140">
        <v>2024</v>
      </c>
      <c r="Q11140">
        <v>800044967</v>
      </c>
      <c r="R11140" t="s">
        <v>1108</v>
      </c>
      <c r="S11140" s="13">
        <v>146917682</v>
      </c>
      <c r="T11140">
        <v>0</v>
      </c>
      <c r="U11140" t="s">
        <v>7912</v>
      </c>
      <c r="V11140" t="s">
        <v>7962</v>
      </c>
      <c r="W11140">
        <v>5016</v>
      </c>
      <c r="X11140">
        <v>0</v>
      </c>
      <c r="Y11140">
        <v>408076</v>
      </c>
      <c r="Z11140">
        <v>20241004</v>
      </c>
      <c r="AA11140">
        <v>2403220495</v>
      </c>
      <c r="AB11140">
        <v>3</v>
      </c>
      <c r="AC11140" t="s">
        <v>2281</v>
      </c>
      <c r="AD11140" t="s">
        <v>2281</v>
      </c>
      <c r="AE11140">
        <v>42130</v>
      </c>
      <c r="AF11140" t="s">
        <v>7830</v>
      </c>
      <c r="AG11140" t="s">
        <v>118</v>
      </c>
      <c r="AH11140">
        <v>251</v>
      </c>
    </row>
    <row r="11141" spans="1:34" hidden="1" x14ac:dyDescent="0.25">
      <c r="A11141" t="str">
        <f t="shared" si="522"/>
        <v>40 2 3 33 1 3 48 3 0 1905031 408387</v>
      </c>
      <c r="B11141" t="str">
        <f t="shared" si="523"/>
        <v>40 2 3 33 1 3 48 3 0 1905031 408076</v>
      </c>
      <c r="C11141" t="str">
        <f t="shared" si="524"/>
        <v>40 2 3 33 1 3 48 3 0 1905031</v>
      </c>
      <c r="D11141">
        <v>40</v>
      </c>
      <c r="E11141">
        <v>2</v>
      </c>
      <c r="F11141">
        <v>3</v>
      </c>
      <c r="G11141">
        <v>33</v>
      </c>
      <c r="H11141">
        <v>1</v>
      </c>
      <c r="I11141">
        <v>3</v>
      </c>
      <c r="J11141">
        <v>48</v>
      </c>
      <c r="K11141">
        <v>3</v>
      </c>
      <c r="L11141" t="s">
        <v>147</v>
      </c>
      <c r="M11141" t="s">
        <v>239</v>
      </c>
      <c r="N11141" s="13">
        <v>68690685</v>
      </c>
      <c r="O11141">
        <v>408387</v>
      </c>
      <c r="P11141">
        <v>2024</v>
      </c>
      <c r="Q11141">
        <v>800044967</v>
      </c>
      <c r="R11141" t="s">
        <v>1108</v>
      </c>
      <c r="S11141" s="13">
        <v>146917682</v>
      </c>
      <c r="T11141">
        <v>0</v>
      </c>
      <c r="U11141" t="s">
        <v>7912</v>
      </c>
      <c r="V11141" t="s">
        <v>7962</v>
      </c>
      <c r="W11141">
        <v>5016</v>
      </c>
      <c r="X11141">
        <v>0</v>
      </c>
      <c r="Y11141">
        <v>408076</v>
      </c>
      <c r="Z11141">
        <v>20241004</v>
      </c>
      <c r="AA11141">
        <v>2403220495</v>
      </c>
      <c r="AB11141">
        <v>3</v>
      </c>
      <c r="AC11141" t="s">
        <v>2281</v>
      </c>
      <c r="AD11141" t="s">
        <v>2281</v>
      </c>
      <c r="AE11141">
        <v>42130</v>
      </c>
      <c r="AF11141" t="s">
        <v>7830</v>
      </c>
      <c r="AG11141" t="s">
        <v>118</v>
      </c>
      <c r="AH11141">
        <v>251</v>
      </c>
    </row>
    <row r="11142" spans="1:34" hidden="1" x14ac:dyDescent="0.25">
      <c r="A11142" t="str">
        <f t="shared" si="522"/>
        <v>40 2 3 83 1 3 44 0 0 1903031 408388</v>
      </c>
      <c r="B11142" t="str">
        <f t="shared" si="523"/>
        <v>40 2 3 83 1 3 44 0 0 1903031 408085</v>
      </c>
      <c r="C11142" t="str">
        <f t="shared" si="524"/>
        <v>40 2 3 83 1 3 44 0 0 1903031</v>
      </c>
      <c r="D11142">
        <v>40</v>
      </c>
      <c r="E11142">
        <v>2</v>
      </c>
      <c r="F11142">
        <v>3</v>
      </c>
      <c r="G11142">
        <v>83</v>
      </c>
      <c r="H11142">
        <v>1</v>
      </c>
      <c r="I11142">
        <v>3</v>
      </c>
      <c r="J11142">
        <v>44</v>
      </c>
      <c r="K11142">
        <v>0</v>
      </c>
      <c r="L11142" t="s">
        <v>147</v>
      </c>
      <c r="M11142" t="s">
        <v>246</v>
      </c>
      <c r="N11142" s="13">
        <v>6042626</v>
      </c>
      <c r="O11142">
        <v>408388</v>
      </c>
      <c r="P11142">
        <v>2024</v>
      </c>
      <c r="Q11142">
        <v>800044967</v>
      </c>
      <c r="R11142" t="s">
        <v>1108</v>
      </c>
      <c r="S11142" s="13">
        <v>6042626</v>
      </c>
      <c r="T11142">
        <v>0</v>
      </c>
      <c r="U11142" t="s">
        <v>7912</v>
      </c>
      <c r="V11142" t="s">
        <v>7962</v>
      </c>
      <c r="W11142">
        <v>5016</v>
      </c>
      <c r="X11142">
        <v>0</v>
      </c>
      <c r="Y11142">
        <v>408085</v>
      </c>
      <c r="Z11142">
        <v>20241004</v>
      </c>
      <c r="AA11142">
        <v>2403220495</v>
      </c>
      <c r="AB11142">
        <v>3</v>
      </c>
      <c r="AC11142" t="s">
        <v>2281</v>
      </c>
      <c r="AD11142" t="s">
        <v>2281</v>
      </c>
      <c r="AE11142">
        <v>42253</v>
      </c>
      <c r="AF11142" t="s">
        <v>7830</v>
      </c>
      <c r="AG11142" t="s">
        <v>606</v>
      </c>
      <c r="AH11142">
        <v>251</v>
      </c>
    </row>
    <row r="11143" spans="1:34" hidden="1" x14ac:dyDescent="0.25">
      <c r="A11143" t="str">
        <f t="shared" si="522"/>
        <v>40 2 3 33 1 3 38 0 0 1905014 408389</v>
      </c>
      <c r="B11143" t="str">
        <f t="shared" si="523"/>
        <v>40 2 3 33 1 3 38 0 0 1905014 408076</v>
      </c>
      <c r="C11143" t="str">
        <f t="shared" si="524"/>
        <v>40 2 3 33 1 3 38 0 0 1905014</v>
      </c>
      <c r="D11143">
        <v>40</v>
      </c>
      <c r="E11143">
        <v>2</v>
      </c>
      <c r="F11143">
        <v>3</v>
      </c>
      <c r="G11143">
        <v>33</v>
      </c>
      <c r="H11143">
        <v>1</v>
      </c>
      <c r="I11143">
        <v>3</v>
      </c>
      <c r="J11143">
        <v>38</v>
      </c>
      <c r="K11143">
        <v>0</v>
      </c>
      <c r="L11143" t="s">
        <v>147</v>
      </c>
      <c r="M11143" t="s">
        <v>237</v>
      </c>
      <c r="N11143" s="13">
        <v>4633514</v>
      </c>
      <c r="O11143">
        <v>408389</v>
      </c>
      <c r="P11143">
        <v>2024</v>
      </c>
      <c r="Q11143">
        <v>800044967</v>
      </c>
      <c r="R11143" t="s">
        <v>1108</v>
      </c>
      <c r="S11143" s="13">
        <v>4633514</v>
      </c>
      <c r="T11143">
        <v>0</v>
      </c>
      <c r="U11143" t="s">
        <v>7912</v>
      </c>
      <c r="V11143" t="s">
        <v>7962</v>
      </c>
      <c r="W11143">
        <v>5016</v>
      </c>
      <c r="X11143">
        <v>0</v>
      </c>
      <c r="Y11143">
        <v>408076</v>
      </c>
      <c r="Z11143">
        <v>20241004</v>
      </c>
      <c r="AA11143">
        <v>2403220495</v>
      </c>
      <c r="AB11143">
        <v>3</v>
      </c>
      <c r="AC11143" t="s">
        <v>2281</v>
      </c>
      <c r="AD11143" t="s">
        <v>2281</v>
      </c>
      <c r="AE11143">
        <v>42130</v>
      </c>
      <c r="AF11143" t="s">
        <v>7830</v>
      </c>
      <c r="AG11143" t="s">
        <v>118</v>
      </c>
      <c r="AH11143">
        <v>251</v>
      </c>
    </row>
    <row r="11144" spans="1:34" hidden="1" x14ac:dyDescent="0.25">
      <c r="A11144" t="str">
        <f t="shared" si="522"/>
        <v>40 4 1 22 2 1 24 80 2120202008 0 408390</v>
      </c>
      <c r="B11144" t="str">
        <f t="shared" si="523"/>
        <v>40 4 1 22 2 1 24 80 2120202008 0 408187</v>
      </c>
      <c r="C11144" t="str">
        <f t="shared" si="524"/>
        <v>40 4 1 22 2 1 24 80 2120202008 0</v>
      </c>
      <c r="D11144">
        <v>40</v>
      </c>
      <c r="E11144">
        <v>4</v>
      </c>
      <c r="F11144">
        <v>1</v>
      </c>
      <c r="G11144">
        <v>22</v>
      </c>
      <c r="H11144">
        <v>2</v>
      </c>
      <c r="I11144">
        <v>1</v>
      </c>
      <c r="J11144">
        <v>24</v>
      </c>
      <c r="K11144">
        <v>80</v>
      </c>
      <c r="L11144" t="s">
        <v>755</v>
      </c>
      <c r="M11144" t="s">
        <v>147</v>
      </c>
      <c r="N11144" s="13">
        <v>6087358</v>
      </c>
      <c r="O11144">
        <v>408390</v>
      </c>
      <c r="P11144">
        <v>2024</v>
      </c>
      <c r="Q11144">
        <v>900233026</v>
      </c>
      <c r="R11144" t="s">
        <v>823</v>
      </c>
      <c r="S11144" s="13">
        <v>6087358</v>
      </c>
      <c r="T11144">
        <v>0</v>
      </c>
      <c r="U11144" t="s">
        <v>2413</v>
      </c>
      <c r="V11144" t="s">
        <v>2414</v>
      </c>
      <c r="W11144">
        <v>5004</v>
      </c>
      <c r="X11144">
        <v>0</v>
      </c>
      <c r="Y11144">
        <v>408187</v>
      </c>
      <c r="Z11144">
        <v>20241004</v>
      </c>
      <c r="AA11144">
        <v>2404300602</v>
      </c>
      <c r="AB11144">
        <v>5</v>
      </c>
      <c r="AC11144" t="s">
        <v>2281</v>
      </c>
      <c r="AD11144" t="s">
        <v>2281</v>
      </c>
      <c r="AE11144">
        <v>44160</v>
      </c>
      <c r="AF11144" t="s">
        <v>7822</v>
      </c>
      <c r="AG11144" t="s">
        <v>121</v>
      </c>
      <c r="AH11144">
        <v>121</v>
      </c>
    </row>
    <row r="11145" spans="1:34" hidden="1" x14ac:dyDescent="0.25">
      <c r="A11145" t="str">
        <f t="shared" si="522"/>
        <v>40 2 3 33 1 202 43 40 0 1905021 408391</v>
      </c>
      <c r="B11145" t="str">
        <f t="shared" si="523"/>
        <v>40 2 3 33 1 202 43 40 0 1905021 408309</v>
      </c>
      <c r="C11145" t="str">
        <f t="shared" si="524"/>
        <v>40 2 3 33 1 202 43 40 0 1905021</v>
      </c>
      <c r="D11145">
        <v>40</v>
      </c>
      <c r="E11145">
        <v>2</v>
      </c>
      <c r="F11145">
        <v>3</v>
      </c>
      <c r="G11145">
        <v>33</v>
      </c>
      <c r="H11145">
        <v>1</v>
      </c>
      <c r="I11145">
        <v>202</v>
      </c>
      <c r="J11145">
        <v>43</v>
      </c>
      <c r="K11145">
        <v>40</v>
      </c>
      <c r="L11145" t="s">
        <v>147</v>
      </c>
      <c r="M11145" t="s">
        <v>241</v>
      </c>
      <c r="N11145" s="13">
        <v>4315783</v>
      </c>
      <c r="O11145">
        <v>408391</v>
      </c>
      <c r="P11145">
        <v>2024</v>
      </c>
      <c r="Q11145">
        <v>1053780460</v>
      </c>
      <c r="R11145" t="s">
        <v>2196</v>
      </c>
      <c r="S11145" s="13">
        <v>4315783</v>
      </c>
      <c r="T11145">
        <v>0</v>
      </c>
      <c r="U11145" t="s">
        <v>7945</v>
      </c>
      <c r="V11145" t="s">
        <v>766</v>
      </c>
      <c r="W11145">
        <v>5004</v>
      </c>
      <c r="X11145">
        <v>0</v>
      </c>
      <c r="Y11145">
        <v>408309</v>
      </c>
      <c r="Z11145">
        <v>20241007</v>
      </c>
      <c r="AA11145">
        <v>2408150946</v>
      </c>
      <c r="AB11145">
        <v>2</v>
      </c>
      <c r="AC11145" t="s">
        <v>2281</v>
      </c>
      <c r="AD11145" t="s">
        <v>2281</v>
      </c>
      <c r="AE11145">
        <v>42130</v>
      </c>
      <c r="AF11145" t="s">
        <v>7830</v>
      </c>
      <c r="AG11145" t="s">
        <v>118</v>
      </c>
      <c r="AH11145">
        <v>260</v>
      </c>
    </row>
    <row r="11146" spans="1:34" hidden="1" x14ac:dyDescent="0.25">
      <c r="A11146" t="str">
        <f t="shared" si="522"/>
        <v>40 2 3 33 1 3 50 1 0 1905019 408392</v>
      </c>
      <c r="B11146" t="str">
        <f t="shared" si="523"/>
        <v>40 2 3 33 1 3 50 1 0 1905019 408009</v>
      </c>
      <c r="C11146" t="str">
        <f t="shared" si="524"/>
        <v>40 2 3 33 1 3 50 1 0 1905019</v>
      </c>
      <c r="D11146">
        <v>40</v>
      </c>
      <c r="E11146">
        <v>2</v>
      </c>
      <c r="F11146">
        <v>3</v>
      </c>
      <c r="G11146">
        <v>33</v>
      </c>
      <c r="H11146">
        <v>1</v>
      </c>
      <c r="I11146">
        <v>3</v>
      </c>
      <c r="J11146">
        <v>50</v>
      </c>
      <c r="K11146">
        <v>1</v>
      </c>
      <c r="L11146" t="s">
        <v>147</v>
      </c>
      <c r="M11146" t="s">
        <v>240</v>
      </c>
      <c r="N11146" s="13">
        <v>4315783</v>
      </c>
      <c r="O11146">
        <v>408392</v>
      </c>
      <c r="P11146">
        <v>2024</v>
      </c>
      <c r="Q11146">
        <v>1053837757</v>
      </c>
      <c r="R11146" t="s">
        <v>2182</v>
      </c>
      <c r="S11146" s="13">
        <v>4315783</v>
      </c>
      <c r="T11146">
        <v>0</v>
      </c>
      <c r="U11146" t="s">
        <v>7834</v>
      </c>
      <c r="V11146" t="s">
        <v>2342</v>
      </c>
      <c r="W11146">
        <v>5004</v>
      </c>
      <c r="X11146">
        <v>0</v>
      </c>
      <c r="Y11146">
        <v>408009</v>
      </c>
      <c r="Z11146">
        <v>20241008</v>
      </c>
      <c r="AA11146">
        <v>2401250236</v>
      </c>
      <c r="AB11146">
        <v>8</v>
      </c>
      <c r="AC11146" t="s">
        <v>2281</v>
      </c>
      <c r="AD11146" t="s">
        <v>2281</v>
      </c>
      <c r="AE11146">
        <v>42130</v>
      </c>
      <c r="AF11146" t="s">
        <v>7830</v>
      </c>
      <c r="AG11146" t="s">
        <v>118</v>
      </c>
      <c r="AH11146">
        <v>260</v>
      </c>
    </row>
    <row r="11147" spans="1:34" hidden="1" x14ac:dyDescent="0.25">
      <c r="A11147" t="str">
        <f t="shared" si="522"/>
        <v>40 4 1 22 2 1 17 0 2150206 0 408393</v>
      </c>
      <c r="B11147" t="str">
        <f t="shared" si="523"/>
        <v>40 4 1 22 2 1 17 0 2150206 0 408192</v>
      </c>
      <c r="C11147" t="str">
        <f t="shared" si="524"/>
        <v>40 4 1 22 2 1 17 0 2150206 0</v>
      </c>
      <c r="D11147">
        <v>40</v>
      </c>
      <c r="E11147">
        <v>4</v>
      </c>
      <c r="F11147">
        <v>1</v>
      </c>
      <c r="G11147">
        <v>22</v>
      </c>
      <c r="H11147">
        <v>2</v>
      </c>
      <c r="I11147">
        <v>1</v>
      </c>
      <c r="J11147">
        <v>17</v>
      </c>
      <c r="K11147">
        <v>0</v>
      </c>
      <c r="L11147" t="s">
        <v>780</v>
      </c>
      <c r="M11147" t="s">
        <v>147</v>
      </c>
      <c r="N11147" s="13">
        <v>144861</v>
      </c>
      <c r="O11147">
        <v>408393</v>
      </c>
      <c r="P11147">
        <v>2024</v>
      </c>
      <c r="Q11147">
        <v>800153993</v>
      </c>
      <c r="R11147" t="s">
        <v>810</v>
      </c>
      <c r="S11147" s="13">
        <v>144861</v>
      </c>
      <c r="T11147">
        <v>0</v>
      </c>
      <c r="U11147" t="s">
        <v>7823</v>
      </c>
      <c r="V11147" t="s">
        <v>2283</v>
      </c>
      <c r="W11147">
        <v>5004</v>
      </c>
      <c r="X11147">
        <v>0</v>
      </c>
      <c r="Y11147">
        <v>408192</v>
      </c>
      <c r="Z11147">
        <v>20241008</v>
      </c>
      <c r="AA11147">
        <v>0</v>
      </c>
      <c r="AB11147">
        <v>0</v>
      </c>
      <c r="AC11147" t="s">
        <v>2281</v>
      </c>
      <c r="AD11147" t="s">
        <v>2281</v>
      </c>
      <c r="AE11147">
        <v>44140</v>
      </c>
      <c r="AF11147" t="s">
        <v>7822</v>
      </c>
      <c r="AG11147" t="s">
        <v>120</v>
      </c>
      <c r="AH11147">
        <v>122</v>
      </c>
    </row>
    <row r="11148" spans="1:34" hidden="1" x14ac:dyDescent="0.25">
      <c r="A11148" t="str">
        <f t="shared" si="522"/>
        <v>40 2 3 33 1 202 45 40 0 1905019 408394</v>
      </c>
      <c r="B11148" t="str">
        <f t="shared" si="523"/>
        <v>40 2 3 33 1 202 45 40 0 1905019 408303</v>
      </c>
      <c r="C11148" t="str">
        <f t="shared" si="524"/>
        <v>40 2 3 33 1 202 45 40 0 1905019</v>
      </c>
      <c r="D11148">
        <v>40</v>
      </c>
      <c r="E11148">
        <v>2</v>
      </c>
      <c r="F11148">
        <v>3</v>
      </c>
      <c r="G11148">
        <v>33</v>
      </c>
      <c r="H11148">
        <v>1</v>
      </c>
      <c r="I11148">
        <v>202</v>
      </c>
      <c r="J11148">
        <v>45</v>
      </c>
      <c r="K11148">
        <v>40</v>
      </c>
      <c r="L11148" t="s">
        <v>147</v>
      </c>
      <c r="M11148" t="s">
        <v>240</v>
      </c>
      <c r="N11148" s="13">
        <v>4315783</v>
      </c>
      <c r="O11148">
        <v>408394</v>
      </c>
      <c r="P11148">
        <v>2024</v>
      </c>
      <c r="Q11148">
        <v>1057305379</v>
      </c>
      <c r="R11148" t="s">
        <v>2198</v>
      </c>
      <c r="S11148" s="13">
        <v>4315783</v>
      </c>
      <c r="T11148">
        <v>0</v>
      </c>
      <c r="U11148" t="s">
        <v>7959</v>
      </c>
      <c r="V11148" t="s">
        <v>2345</v>
      </c>
      <c r="W11148">
        <v>5004</v>
      </c>
      <c r="X11148">
        <v>0</v>
      </c>
      <c r="Y11148">
        <v>408303</v>
      </c>
      <c r="Z11148">
        <v>20241008</v>
      </c>
      <c r="AA11148">
        <v>2408050922</v>
      </c>
      <c r="AB11148">
        <v>2</v>
      </c>
      <c r="AC11148" t="s">
        <v>2281</v>
      </c>
      <c r="AD11148" t="s">
        <v>2281</v>
      </c>
      <c r="AE11148">
        <v>42130</v>
      </c>
      <c r="AF11148" t="s">
        <v>7830</v>
      </c>
      <c r="AG11148" t="s">
        <v>118</v>
      </c>
      <c r="AH11148">
        <v>260</v>
      </c>
    </row>
    <row r="11149" spans="1:34" hidden="1" x14ac:dyDescent="0.25">
      <c r="A11149" t="str">
        <f t="shared" si="522"/>
        <v>40 2 3 33 1 202 43 40 0 1905021 408396</v>
      </c>
      <c r="B11149" t="str">
        <f t="shared" si="523"/>
        <v>40 2 3 33 1 202 43 40 0 1905021 408306</v>
      </c>
      <c r="C11149" t="str">
        <f t="shared" si="524"/>
        <v>40 2 3 33 1 202 43 40 0 1905021</v>
      </c>
      <c r="D11149">
        <v>40</v>
      </c>
      <c r="E11149">
        <v>2</v>
      </c>
      <c r="F11149">
        <v>3</v>
      </c>
      <c r="G11149">
        <v>33</v>
      </c>
      <c r="H11149">
        <v>1</v>
      </c>
      <c r="I11149">
        <v>202</v>
      </c>
      <c r="J11149">
        <v>43</v>
      </c>
      <c r="K11149">
        <v>40</v>
      </c>
      <c r="L11149" t="s">
        <v>147</v>
      </c>
      <c r="M11149" t="s">
        <v>241</v>
      </c>
      <c r="N11149" s="13">
        <v>7922070</v>
      </c>
      <c r="O11149">
        <v>408396</v>
      </c>
      <c r="P11149">
        <v>2024</v>
      </c>
      <c r="Q11149">
        <v>18595311</v>
      </c>
      <c r="R11149" t="s">
        <v>2194</v>
      </c>
      <c r="S11149" s="13">
        <v>7922070</v>
      </c>
      <c r="T11149">
        <v>792207</v>
      </c>
      <c r="U11149" t="s">
        <v>7963</v>
      </c>
      <c r="V11149" t="s">
        <v>7964</v>
      </c>
      <c r="W11149">
        <v>5004</v>
      </c>
      <c r="X11149">
        <v>2304</v>
      </c>
      <c r="Y11149">
        <v>408306</v>
      </c>
      <c r="Z11149">
        <v>20241008</v>
      </c>
      <c r="AA11149">
        <v>2408120934</v>
      </c>
      <c r="AB11149">
        <v>1</v>
      </c>
      <c r="AC11149" t="s">
        <v>2281</v>
      </c>
      <c r="AD11149" t="s">
        <v>2281</v>
      </c>
      <c r="AE11149">
        <v>42130</v>
      </c>
      <c r="AF11149" t="s">
        <v>7830</v>
      </c>
      <c r="AG11149" t="s">
        <v>118</v>
      </c>
      <c r="AH11149">
        <v>260</v>
      </c>
    </row>
    <row r="11150" spans="1:34" hidden="1" x14ac:dyDescent="0.25">
      <c r="A11150" t="str">
        <f t="shared" si="522"/>
        <v>40 4 3 11 1 3 51 0 0 1906004 408397</v>
      </c>
      <c r="B11150" t="str">
        <f t="shared" si="523"/>
        <v>40 4 3 11 1 3 51 0 0 1906004 408044</v>
      </c>
      <c r="C11150" t="str">
        <f t="shared" si="524"/>
        <v>40 4 3 11 1 3 51 0 0 1906004</v>
      </c>
      <c r="D11150">
        <v>40</v>
      </c>
      <c r="E11150">
        <v>4</v>
      </c>
      <c r="F11150">
        <v>3</v>
      </c>
      <c r="G11150">
        <v>11</v>
      </c>
      <c r="H11150">
        <v>1</v>
      </c>
      <c r="I11150">
        <v>3</v>
      </c>
      <c r="J11150">
        <v>51</v>
      </c>
      <c r="K11150">
        <v>0</v>
      </c>
      <c r="L11150" t="s">
        <v>147</v>
      </c>
      <c r="M11150" t="s">
        <v>236</v>
      </c>
      <c r="N11150" s="13">
        <v>2131861</v>
      </c>
      <c r="O11150">
        <v>408397</v>
      </c>
      <c r="P11150">
        <v>2024</v>
      </c>
      <c r="Q11150">
        <v>890801053</v>
      </c>
      <c r="R11150" t="s">
        <v>784</v>
      </c>
      <c r="S11150" s="13">
        <v>2131861</v>
      </c>
      <c r="T11150">
        <v>0</v>
      </c>
      <c r="U11150" t="s">
        <v>7965</v>
      </c>
      <c r="V11150" t="s">
        <v>2345</v>
      </c>
      <c r="W11150">
        <v>5001</v>
      </c>
      <c r="X11150">
        <v>0</v>
      </c>
      <c r="Y11150">
        <v>408044</v>
      </c>
      <c r="Z11150">
        <v>20241011</v>
      </c>
      <c r="AA11150">
        <v>2024101020</v>
      </c>
      <c r="AB11150">
        <v>0</v>
      </c>
      <c r="AC11150" t="s">
        <v>2281</v>
      </c>
      <c r="AD11150" t="s">
        <v>2281</v>
      </c>
      <c r="AE11150">
        <v>11101</v>
      </c>
      <c r="AF11150" t="s">
        <v>2281</v>
      </c>
      <c r="AG11150" t="s">
        <v>549</v>
      </c>
      <c r="AH11150">
        <v>100</v>
      </c>
    </row>
    <row r="11151" spans="1:34" hidden="1" x14ac:dyDescent="0.25">
      <c r="A11151" t="str">
        <f t="shared" si="522"/>
        <v>40 2 3 11 1 3 38 1 0 1905014 408398</v>
      </c>
      <c r="B11151" t="str">
        <f t="shared" si="523"/>
        <v>40 2 3 11 1 3 38 1 0 1905014 408040</v>
      </c>
      <c r="C11151" t="str">
        <f t="shared" si="524"/>
        <v>40 2 3 11 1 3 38 1 0 1905014</v>
      </c>
      <c r="D11151">
        <v>40</v>
      </c>
      <c r="E11151">
        <v>2</v>
      </c>
      <c r="F11151">
        <v>3</v>
      </c>
      <c r="G11151">
        <v>11</v>
      </c>
      <c r="H11151">
        <v>1</v>
      </c>
      <c r="I11151">
        <v>3</v>
      </c>
      <c r="J11151">
        <v>38</v>
      </c>
      <c r="K11151">
        <v>1</v>
      </c>
      <c r="L11151" t="s">
        <v>147</v>
      </c>
      <c r="M11151" t="s">
        <v>237</v>
      </c>
      <c r="N11151" s="13">
        <v>3695226</v>
      </c>
      <c r="O11151">
        <v>408398</v>
      </c>
      <c r="P11151">
        <v>2024</v>
      </c>
      <c r="Q11151">
        <v>890801053</v>
      </c>
      <c r="R11151" t="s">
        <v>784</v>
      </c>
      <c r="S11151" s="13">
        <v>3695226</v>
      </c>
      <c r="T11151">
        <v>0</v>
      </c>
      <c r="U11151" t="s">
        <v>7965</v>
      </c>
      <c r="V11151" t="s">
        <v>2345</v>
      </c>
      <c r="W11151">
        <v>5001</v>
      </c>
      <c r="X11151">
        <v>0</v>
      </c>
      <c r="Y11151">
        <v>408040</v>
      </c>
      <c r="Z11151">
        <v>20241011</v>
      </c>
      <c r="AA11151">
        <v>2024101020</v>
      </c>
      <c r="AB11151">
        <v>0</v>
      </c>
      <c r="AC11151" t="s">
        <v>2281</v>
      </c>
      <c r="AD11151" t="s">
        <v>2281</v>
      </c>
      <c r="AE11151">
        <v>11101</v>
      </c>
      <c r="AF11151" t="s">
        <v>2281</v>
      </c>
      <c r="AG11151" t="s">
        <v>549</v>
      </c>
      <c r="AH11151">
        <v>100</v>
      </c>
    </row>
    <row r="11152" spans="1:34" hidden="1" x14ac:dyDescent="0.25">
      <c r="A11152" t="str">
        <f t="shared" si="522"/>
        <v>40 2 3 11 1 3 48 0 0 1905036 408399</v>
      </c>
      <c r="B11152" t="str">
        <f t="shared" si="523"/>
        <v>40 2 3 11 1 3 48 0 0 1905036 408042</v>
      </c>
      <c r="C11152" t="str">
        <f t="shared" si="524"/>
        <v>40 2 3 11 1 3 48 0 0 1905036</v>
      </c>
      <c r="D11152">
        <v>40</v>
      </c>
      <c r="E11152">
        <v>2</v>
      </c>
      <c r="F11152">
        <v>3</v>
      </c>
      <c r="G11152">
        <v>11</v>
      </c>
      <c r="H11152">
        <v>1</v>
      </c>
      <c r="I11152">
        <v>3</v>
      </c>
      <c r="J11152">
        <v>48</v>
      </c>
      <c r="K11152">
        <v>0</v>
      </c>
      <c r="L11152" t="s">
        <v>147</v>
      </c>
      <c r="M11152" t="s">
        <v>243</v>
      </c>
      <c r="N11152" s="13">
        <v>2131861</v>
      </c>
      <c r="O11152">
        <v>408399</v>
      </c>
      <c r="P11152">
        <v>2024</v>
      </c>
      <c r="Q11152">
        <v>890801053</v>
      </c>
      <c r="R11152" t="s">
        <v>784</v>
      </c>
      <c r="S11152" s="13">
        <v>2131861</v>
      </c>
      <c r="T11152">
        <v>0</v>
      </c>
      <c r="U11152" t="s">
        <v>7965</v>
      </c>
      <c r="V11152" t="s">
        <v>2345</v>
      </c>
      <c r="W11152">
        <v>5001</v>
      </c>
      <c r="X11152">
        <v>0</v>
      </c>
      <c r="Y11152">
        <v>408042</v>
      </c>
      <c r="Z11152">
        <v>20241011</v>
      </c>
      <c r="AA11152">
        <v>2024101020</v>
      </c>
      <c r="AB11152">
        <v>0</v>
      </c>
      <c r="AC11152" t="s">
        <v>2281</v>
      </c>
      <c r="AD11152" t="s">
        <v>2281</v>
      </c>
      <c r="AE11152">
        <v>11101</v>
      </c>
      <c r="AF11152" t="s">
        <v>2281</v>
      </c>
      <c r="AG11152" t="s">
        <v>549</v>
      </c>
      <c r="AH11152">
        <v>100</v>
      </c>
    </row>
    <row r="11153" spans="1:34" hidden="1" x14ac:dyDescent="0.25">
      <c r="A11153" t="str">
        <f t="shared" si="522"/>
        <v>40 4 3 11 1 3 51 0 0 1906004 408400</v>
      </c>
      <c r="B11153" t="str">
        <f t="shared" si="523"/>
        <v>40 4 3 11 1 3 51 0 0 1906004 408046</v>
      </c>
      <c r="C11153" t="str">
        <f t="shared" si="524"/>
        <v>40 4 3 11 1 3 51 0 0 1906004</v>
      </c>
      <c r="D11153">
        <v>40</v>
      </c>
      <c r="E11153">
        <v>4</v>
      </c>
      <c r="F11153">
        <v>3</v>
      </c>
      <c r="G11153">
        <v>11</v>
      </c>
      <c r="H11153">
        <v>1</v>
      </c>
      <c r="I11153">
        <v>3</v>
      </c>
      <c r="J11153">
        <v>51</v>
      </c>
      <c r="K11153">
        <v>0</v>
      </c>
      <c r="L11153" t="s">
        <v>147</v>
      </c>
      <c r="M11153" t="s">
        <v>236</v>
      </c>
      <c r="N11153" s="13">
        <v>1060369</v>
      </c>
      <c r="O11153">
        <v>408400</v>
      </c>
      <c r="P11153">
        <v>2024</v>
      </c>
      <c r="Q11153">
        <v>890801053</v>
      </c>
      <c r="R11153" t="s">
        <v>784</v>
      </c>
      <c r="S11153" s="13">
        <v>1060369</v>
      </c>
      <c r="T11153">
        <v>0</v>
      </c>
      <c r="U11153" t="s">
        <v>7965</v>
      </c>
      <c r="V11153" t="s">
        <v>2345</v>
      </c>
      <c r="W11153">
        <v>5001</v>
      </c>
      <c r="X11153">
        <v>0</v>
      </c>
      <c r="Y11153">
        <v>408046</v>
      </c>
      <c r="Z11153">
        <v>20241011</v>
      </c>
      <c r="AA11153">
        <v>2024101020</v>
      </c>
      <c r="AB11153">
        <v>0</v>
      </c>
      <c r="AC11153" t="s">
        <v>2281</v>
      </c>
      <c r="AD11153" t="s">
        <v>2281</v>
      </c>
      <c r="AE11153">
        <v>11101</v>
      </c>
      <c r="AF11153" t="s">
        <v>2281</v>
      </c>
      <c r="AG11153" t="s">
        <v>549</v>
      </c>
      <c r="AH11153">
        <v>100</v>
      </c>
    </row>
    <row r="11154" spans="1:34" hidden="1" x14ac:dyDescent="0.25">
      <c r="A11154" t="str">
        <f t="shared" si="522"/>
        <v>40 4 1 22 1 1 2 0 211010100101 0 408401</v>
      </c>
      <c r="B11154" t="str">
        <f t="shared" si="523"/>
        <v>40 4 1 22 1 1 2 0 211010100101 0 408436</v>
      </c>
      <c r="C11154" t="str">
        <f t="shared" si="524"/>
        <v>40 4 1 22 1 1 2 0 211010100101 0</v>
      </c>
      <c r="D11154">
        <v>40</v>
      </c>
      <c r="E11154">
        <v>4</v>
      </c>
      <c r="F11154">
        <v>1</v>
      </c>
      <c r="G11154">
        <v>22</v>
      </c>
      <c r="H11154">
        <v>1</v>
      </c>
      <c r="I11154">
        <v>1</v>
      </c>
      <c r="J11154">
        <v>2</v>
      </c>
      <c r="K11154">
        <v>0</v>
      </c>
      <c r="L11154" t="s">
        <v>731</v>
      </c>
      <c r="M11154" t="s">
        <v>147</v>
      </c>
      <c r="N11154" s="13">
        <v>149323148</v>
      </c>
      <c r="O11154">
        <v>408401</v>
      </c>
      <c r="P11154">
        <v>2024</v>
      </c>
      <c r="Q11154">
        <v>890801053</v>
      </c>
      <c r="R11154" t="s">
        <v>784</v>
      </c>
      <c r="S11154" s="13">
        <v>149323148</v>
      </c>
      <c r="T11154">
        <v>0</v>
      </c>
      <c r="U11154" t="s">
        <v>7966</v>
      </c>
      <c r="V11154" t="s">
        <v>2960</v>
      </c>
      <c r="W11154">
        <v>5001</v>
      </c>
      <c r="X11154">
        <v>0</v>
      </c>
      <c r="Y11154">
        <v>408436</v>
      </c>
      <c r="Z11154">
        <v>20241011</v>
      </c>
      <c r="AA11154">
        <v>2024101010</v>
      </c>
      <c r="AB11154">
        <v>0</v>
      </c>
      <c r="AC11154" t="s">
        <v>2281</v>
      </c>
      <c r="AD11154" t="s">
        <v>2281</v>
      </c>
      <c r="AE11154">
        <v>44160</v>
      </c>
      <c r="AF11154" t="s">
        <v>7822</v>
      </c>
      <c r="AG11154" t="s">
        <v>121</v>
      </c>
      <c r="AH11154">
        <v>100</v>
      </c>
    </row>
    <row r="11155" spans="1:34" hidden="1" x14ac:dyDescent="0.25">
      <c r="A11155" t="str">
        <f t="shared" si="522"/>
        <v>40 2 3 33 1 3 45 0 0 1905019 408402</v>
      </c>
      <c r="B11155" t="str">
        <f t="shared" si="523"/>
        <v>40 2 3 33 1 3 45 0 0 1905019 408193</v>
      </c>
      <c r="C11155" t="str">
        <f t="shared" si="524"/>
        <v>40 2 3 33 1 3 45 0 0 1905019</v>
      </c>
      <c r="D11155">
        <v>40</v>
      </c>
      <c r="E11155">
        <v>2</v>
      </c>
      <c r="F11155">
        <v>3</v>
      </c>
      <c r="G11155">
        <v>33</v>
      </c>
      <c r="H11155">
        <v>1</v>
      </c>
      <c r="I11155">
        <v>3</v>
      </c>
      <c r="J11155">
        <v>45</v>
      </c>
      <c r="K11155">
        <v>0</v>
      </c>
      <c r="L11155" t="s">
        <v>147</v>
      </c>
      <c r="M11155" t="s">
        <v>240</v>
      </c>
      <c r="N11155" s="13">
        <v>4315783</v>
      </c>
      <c r="O11155">
        <v>408402</v>
      </c>
      <c r="P11155">
        <v>2024</v>
      </c>
      <c r="Q11155">
        <v>1060651616</v>
      </c>
      <c r="R11155" t="s">
        <v>2176</v>
      </c>
      <c r="S11155" s="13">
        <v>4315783</v>
      </c>
      <c r="T11155">
        <v>0</v>
      </c>
      <c r="U11155" t="s">
        <v>7902</v>
      </c>
      <c r="V11155" t="s">
        <v>2342</v>
      </c>
      <c r="W11155">
        <v>5004</v>
      </c>
      <c r="X11155">
        <v>0</v>
      </c>
      <c r="Y11155">
        <v>408193</v>
      </c>
      <c r="Z11155">
        <v>20241015</v>
      </c>
      <c r="AA11155">
        <v>2405300716</v>
      </c>
      <c r="AB11155">
        <v>4</v>
      </c>
      <c r="AC11155" t="s">
        <v>2281</v>
      </c>
      <c r="AD11155" t="s">
        <v>2281</v>
      </c>
      <c r="AE11155">
        <v>42130</v>
      </c>
      <c r="AF11155" t="s">
        <v>7830</v>
      </c>
      <c r="AG11155" t="s">
        <v>118</v>
      </c>
      <c r="AH11155">
        <v>260</v>
      </c>
    </row>
    <row r="11156" spans="1:34" hidden="1" x14ac:dyDescent="0.25">
      <c r="A11156" t="str">
        <f t="shared" si="522"/>
        <v>40 1 3 22 1 203 51 43 0 1906004 408403</v>
      </c>
      <c r="B11156" t="str">
        <f t="shared" si="523"/>
        <v>40 1 3 22 1 203 51 43 0 1906004 408437</v>
      </c>
      <c r="C11156" t="str">
        <f t="shared" si="524"/>
        <v>40 1 3 22 1 203 51 43 0 1906004</v>
      </c>
      <c r="D11156">
        <v>40</v>
      </c>
      <c r="E11156">
        <v>1</v>
      </c>
      <c r="F11156">
        <v>3</v>
      </c>
      <c r="G11156">
        <v>22</v>
      </c>
      <c r="H11156">
        <v>1</v>
      </c>
      <c r="I11156">
        <v>203</v>
      </c>
      <c r="J11156">
        <v>51</v>
      </c>
      <c r="K11156">
        <v>43</v>
      </c>
      <c r="L11156" t="s">
        <v>147</v>
      </c>
      <c r="M11156" t="s">
        <v>236</v>
      </c>
      <c r="N11156" s="13">
        <v>748565232.22000003</v>
      </c>
      <c r="O11156">
        <v>408403</v>
      </c>
      <c r="P11156">
        <v>2024</v>
      </c>
      <c r="Q11156">
        <v>860062187</v>
      </c>
      <c r="R11156" t="s">
        <v>2165</v>
      </c>
      <c r="S11156" s="13">
        <v>748565232.22000003</v>
      </c>
      <c r="T11156">
        <v>0</v>
      </c>
      <c r="U11156" t="s">
        <v>7967</v>
      </c>
      <c r="V11156" t="s">
        <v>2342</v>
      </c>
      <c r="W11156">
        <v>5004</v>
      </c>
      <c r="X11156">
        <v>0</v>
      </c>
      <c r="Y11156">
        <v>408437</v>
      </c>
      <c r="Z11156">
        <v>20241016</v>
      </c>
      <c r="AA11156">
        <v>0</v>
      </c>
      <c r="AB11156">
        <v>0</v>
      </c>
      <c r="AC11156" t="s">
        <v>2281</v>
      </c>
      <c r="AD11156" t="s">
        <v>2281</v>
      </c>
      <c r="AE11156">
        <v>41145</v>
      </c>
      <c r="AF11156" t="s">
        <v>2281</v>
      </c>
      <c r="AG11156" t="s">
        <v>114</v>
      </c>
      <c r="AH11156">
        <v>400</v>
      </c>
    </row>
    <row r="11157" spans="1:34" hidden="1" x14ac:dyDescent="0.25">
      <c r="A11157" t="str">
        <f t="shared" si="522"/>
        <v>40 2 3 33 1 3 50 1 0 1905019 408404</v>
      </c>
      <c r="B11157" t="str">
        <f t="shared" si="523"/>
        <v>40 2 3 33 1 3 50 1 0 1905019 408023</v>
      </c>
      <c r="C11157" t="str">
        <f t="shared" si="524"/>
        <v>40 2 3 33 1 3 50 1 0 1905019</v>
      </c>
      <c r="D11157">
        <v>40</v>
      </c>
      <c r="E11157">
        <v>2</v>
      </c>
      <c r="F11157">
        <v>3</v>
      </c>
      <c r="G11157">
        <v>33</v>
      </c>
      <c r="H11157">
        <v>1</v>
      </c>
      <c r="I11157">
        <v>3</v>
      </c>
      <c r="J11157">
        <v>50</v>
      </c>
      <c r="K11157">
        <v>1</v>
      </c>
      <c r="L11157" t="s">
        <v>147</v>
      </c>
      <c r="M11157" t="s">
        <v>240</v>
      </c>
      <c r="N11157" s="13">
        <v>4315783</v>
      </c>
      <c r="O11157">
        <v>408404</v>
      </c>
      <c r="P11157">
        <v>2024</v>
      </c>
      <c r="Q11157">
        <v>1053832827</v>
      </c>
      <c r="R11157" t="s">
        <v>2183</v>
      </c>
      <c r="S11157" s="13">
        <v>4315783</v>
      </c>
      <c r="T11157">
        <v>0</v>
      </c>
      <c r="U11157" t="s">
        <v>7836</v>
      </c>
      <c r="V11157" t="s">
        <v>2342</v>
      </c>
      <c r="W11157">
        <v>5004</v>
      </c>
      <c r="X11157">
        <v>0</v>
      </c>
      <c r="Y11157">
        <v>408023</v>
      </c>
      <c r="Z11157">
        <v>20241017</v>
      </c>
      <c r="AA11157">
        <v>2402140332</v>
      </c>
      <c r="AB11157">
        <v>8</v>
      </c>
      <c r="AC11157" t="s">
        <v>2281</v>
      </c>
      <c r="AD11157" t="s">
        <v>2281</v>
      </c>
      <c r="AE11157">
        <v>42130</v>
      </c>
      <c r="AF11157" t="s">
        <v>7830</v>
      </c>
      <c r="AG11157" t="s">
        <v>118</v>
      </c>
      <c r="AH11157">
        <v>260</v>
      </c>
    </row>
    <row r="11158" spans="1:34" hidden="1" x14ac:dyDescent="0.25">
      <c r="A11158" t="str">
        <f t="shared" si="522"/>
        <v>40 2 3 33 1 3 50 1 0 1905019 408405</v>
      </c>
      <c r="B11158" t="str">
        <f t="shared" si="523"/>
        <v>40 2 3 33 1 3 50 1 0 1905019 408034</v>
      </c>
      <c r="C11158" t="str">
        <f t="shared" si="524"/>
        <v>40 2 3 33 1 3 50 1 0 1905019</v>
      </c>
      <c r="D11158">
        <v>40</v>
      </c>
      <c r="E11158">
        <v>2</v>
      </c>
      <c r="F11158">
        <v>3</v>
      </c>
      <c r="G11158">
        <v>33</v>
      </c>
      <c r="H11158">
        <v>1</v>
      </c>
      <c r="I11158">
        <v>3</v>
      </c>
      <c r="J11158">
        <v>50</v>
      </c>
      <c r="K11158">
        <v>1</v>
      </c>
      <c r="L11158" t="s">
        <v>147</v>
      </c>
      <c r="M11158" t="s">
        <v>240</v>
      </c>
      <c r="N11158" s="13">
        <v>4315783</v>
      </c>
      <c r="O11158">
        <v>408405</v>
      </c>
      <c r="P11158">
        <v>2024</v>
      </c>
      <c r="Q11158">
        <v>75087764</v>
      </c>
      <c r="R11158" t="s">
        <v>2184</v>
      </c>
      <c r="S11158" s="13">
        <v>4315783</v>
      </c>
      <c r="T11158">
        <v>0</v>
      </c>
      <c r="U11158" t="s">
        <v>7849</v>
      </c>
      <c r="V11158" t="s">
        <v>2345</v>
      </c>
      <c r="W11158">
        <v>5004</v>
      </c>
      <c r="X11158">
        <v>0</v>
      </c>
      <c r="Y11158">
        <v>408034</v>
      </c>
      <c r="Z11158">
        <v>20241017</v>
      </c>
      <c r="AA11158">
        <v>2403070440</v>
      </c>
      <c r="AB11158">
        <v>7</v>
      </c>
      <c r="AC11158" t="s">
        <v>2281</v>
      </c>
      <c r="AD11158" t="s">
        <v>2281</v>
      </c>
      <c r="AE11158">
        <v>42130</v>
      </c>
      <c r="AF11158" t="s">
        <v>7830</v>
      </c>
      <c r="AG11158" t="s">
        <v>118</v>
      </c>
      <c r="AH11158">
        <v>260</v>
      </c>
    </row>
    <row r="11159" spans="1:34" hidden="1" x14ac:dyDescent="0.25">
      <c r="A11159" t="str">
        <f t="shared" si="522"/>
        <v>40 2 3 33 1 202 43 40 0 1905021 408406</v>
      </c>
      <c r="B11159" t="str">
        <f t="shared" si="523"/>
        <v>40 2 3 33 1 202 43 40 0 1905021 408307</v>
      </c>
      <c r="C11159" t="str">
        <f t="shared" si="524"/>
        <v>40 2 3 33 1 202 43 40 0 1905021</v>
      </c>
      <c r="D11159">
        <v>40</v>
      </c>
      <c r="E11159">
        <v>2</v>
      </c>
      <c r="F11159">
        <v>3</v>
      </c>
      <c r="G11159">
        <v>33</v>
      </c>
      <c r="H11159">
        <v>1</v>
      </c>
      <c r="I11159">
        <v>202</v>
      </c>
      <c r="J11159">
        <v>43</v>
      </c>
      <c r="K11159">
        <v>40</v>
      </c>
      <c r="L11159" t="s">
        <v>147</v>
      </c>
      <c r="M11159" t="s">
        <v>241</v>
      </c>
      <c r="N11159" s="13">
        <v>7312680</v>
      </c>
      <c r="O11159">
        <v>408406</v>
      </c>
      <c r="P11159">
        <v>2024</v>
      </c>
      <c r="Q11159">
        <v>4376577</v>
      </c>
      <c r="R11159" t="s">
        <v>2195</v>
      </c>
      <c r="S11159" s="13">
        <v>7312680</v>
      </c>
      <c r="T11159">
        <v>731268</v>
      </c>
      <c r="U11159" t="s">
        <v>7968</v>
      </c>
      <c r="V11159" t="s">
        <v>7969</v>
      </c>
      <c r="W11159">
        <v>5004</v>
      </c>
      <c r="X11159">
        <v>2304</v>
      </c>
      <c r="Y11159">
        <v>408307</v>
      </c>
      <c r="Z11159">
        <v>20241017</v>
      </c>
      <c r="AA11159">
        <v>2408130938</v>
      </c>
      <c r="AB11159">
        <v>1</v>
      </c>
      <c r="AC11159" t="s">
        <v>2281</v>
      </c>
      <c r="AD11159" t="s">
        <v>2281</v>
      </c>
      <c r="AE11159">
        <v>42130</v>
      </c>
      <c r="AF11159" t="s">
        <v>7830</v>
      </c>
      <c r="AG11159" t="s">
        <v>118</v>
      </c>
      <c r="AH11159">
        <v>260</v>
      </c>
    </row>
    <row r="11160" spans="1:34" hidden="1" x14ac:dyDescent="0.25">
      <c r="A11160" t="str">
        <f t="shared" si="522"/>
        <v>40 4 3 11 1 202 36 40 0 1906025 408407</v>
      </c>
      <c r="B11160" t="str">
        <f t="shared" si="523"/>
        <v>40 4 3 11 1 202 36 40 0 1906025 408434</v>
      </c>
      <c r="C11160" t="str">
        <f t="shared" si="524"/>
        <v>40 4 3 11 1 202 36 40 0 1906025</v>
      </c>
      <c r="D11160">
        <v>40</v>
      </c>
      <c r="E11160">
        <v>4</v>
      </c>
      <c r="F11160">
        <v>3</v>
      </c>
      <c r="G11160">
        <v>11</v>
      </c>
      <c r="H11160">
        <v>1</v>
      </c>
      <c r="I11160">
        <v>202</v>
      </c>
      <c r="J11160">
        <v>36</v>
      </c>
      <c r="K11160">
        <v>40</v>
      </c>
      <c r="L11160" t="s">
        <v>147</v>
      </c>
      <c r="M11160" t="s">
        <v>250</v>
      </c>
      <c r="N11160" s="13">
        <v>500000000</v>
      </c>
      <c r="O11160">
        <v>408407</v>
      </c>
      <c r="P11160">
        <v>2024</v>
      </c>
      <c r="Q11160">
        <v>800139366</v>
      </c>
      <c r="R11160" t="s">
        <v>1026</v>
      </c>
      <c r="S11160" s="13">
        <v>500000000</v>
      </c>
      <c r="T11160">
        <v>0</v>
      </c>
      <c r="U11160" t="s">
        <v>7970</v>
      </c>
      <c r="V11160" t="s">
        <v>7971</v>
      </c>
      <c r="W11160">
        <v>5016</v>
      </c>
      <c r="X11160">
        <v>0</v>
      </c>
      <c r="Y11160">
        <v>408434</v>
      </c>
      <c r="Z11160">
        <v>20241017</v>
      </c>
      <c r="AA11160">
        <v>2410101140</v>
      </c>
      <c r="AB11160">
        <v>1</v>
      </c>
      <c r="AC11160" t="s">
        <v>2281</v>
      </c>
      <c r="AD11160" t="s">
        <v>2281</v>
      </c>
      <c r="AE11160">
        <v>11101</v>
      </c>
      <c r="AF11160" t="s">
        <v>2281</v>
      </c>
      <c r="AG11160" t="s">
        <v>549</v>
      </c>
      <c r="AH11160">
        <v>251</v>
      </c>
    </row>
    <row r="11161" spans="1:34" hidden="1" x14ac:dyDescent="0.25">
      <c r="A11161" t="str">
        <f t="shared" si="522"/>
        <v>40 4 3 11 1 202 36 40 0 1906025 408408</v>
      </c>
      <c r="B11161" t="str">
        <f t="shared" si="523"/>
        <v>40 4 3 11 1 202 36 40 0 1906025 408435</v>
      </c>
      <c r="C11161" t="str">
        <f t="shared" si="524"/>
        <v>40 4 3 11 1 202 36 40 0 1906025</v>
      </c>
      <c r="D11161">
        <v>40</v>
      </c>
      <c r="E11161">
        <v>4</v>
      </c>
      <c r="F11161">
        <v>3</v>
      </c>
      <c r="G11161">
        <v>11</v>
      </c>
      <c r="H11161">
        <v>1</v>
      </c>
      <c r="I11161">
        <v>202</v>
      </c>
      <c r="J11161">
        <v>36</v>
      </c>
      <c r="K11161">
        <v>40</v>
      </c>
      <c r="L11161" t="s">
        <v>147</v>
      </c>
      <c r="M11161" t="s">
        <v>250</v>
      </c>
      <c r="N11161" s="13">
        <v>500000000</v>
      </c>
      <c r="O11161">
        <v>408408</v>
      </c>
      <c r="P11161">
        <v>2024</v>
      </c>
      <c r="Q11161">
        <v>800044967</v>
      </c>
      <c r="R11161" t="s">
        <v>1108</v>
      </c>
      <c r="S11161" s="13">
        <v>500000000</v>
      </c>
      <c r="T11161">
        <v>0</v>
      </c>
      <c r="U11161" t="s">
        <v>7972</v>
      </c>
      <c r="V11161" t="s">
        <v>7973</v>
      </c>
      <c r="W11161">
        <v>5016</v>
      </c>
      <c r="X11161">
        <v>0</v>
      </c>
      <c r="Y11161">
        <v>408435</v>
      </c>
      <c r="Z11161">
        <v>20241017</v>
      </c>
      <c r="AA11161">
        <v>2410111145</v>
      </c>
      <c r="AB11161">
        <v>1</v>
      </c>
      <c r="AC11161" t="s">
        <v>2281</v>
      </c>
      <c r="AD11161" t="s">
        <v>2281</v>
      </c>
      <c r="AE11161">
        <v>11101</v>
      </c>
      <c r="AF11161" t="s">
        <v>2281</v>
      </c>
      <c r="AG11161" t="s">
        <v>549</v>
      </c>
      <c r="AH11161">
        <v>251</v>
      </c>
    </row>
    <row r="11162" spans="1:34" hidden="1" x14ac:dyDescent="0.25">
      <c r="A11162" t="str">
        <f t="shared" si="522"/>
        <v>40 2 3 33 1 3 50 0 0 1905014 408409</v>
      </c>
      <c r="B11162" t="str">
        <f t="shared" si="523"/>
        <v>40 2 3 33 1 3 50 0 0 1905014 408032</v>
      </c>
      <c r="C11162" t="str">
        <f t="shared" si="524"/>
        <v>40 2 3 33 1 3 50 0 0 1905014</v>
      </c>
      <c r="D11162">
        <v>40</v>
      </c>
      <c r="E11162">
        <v>2</v>
      </c>
      <c r="F11162">
        <v>3</v>
      </c>
      <c r="G11162">
        <v>33</v>
      </c>
      <c r="H11162">
        <v>1</v>
      </c>
      <c r="I11162">
        <v>3</v>
      </c>
      <c r="J11162">
        <v>50</v>
      </c>
      <c r="K11162">
        <v>0</v>
      </c>
      <c r="L11162" t="s">
        <v>147</v>
      </c>
      <c r="M11162" t="s">
        <v>237</v>
      </c>
      <c r="N11162" s="13">
        <v>4315783</v>
      </c>
      <c r="O11162">
        <v>408409</v>
      </c>
      <c r="P11162">
        <v>2024</v>
      </c>
      <c r="Q11162">
        <v>9976981</v>
      </c>
      <c r="R11162" t="s">
        <v>2181</v>
      </c>
      <c r="S11162" s="13">
        <v>4315783</v>
      </c>
      <c r="T11162">
        <v>0</v>
      </c>
      <c r="U11162" t="s">
        <v>7850</v>
      </c>
      <c r="V11162" t="s">
        <v>2345</v>
      </c>
      <c r="W11162">
        <v>5004</v>
      </c>
      <c r="X11162">
        <v>0</v>
      </c>
      <c r="Y11162">
        <v>408032</v>
      </c>
      <c r="Z11162">
        <v>20241021</v>
      </c>
      <c r="AA11162">
        <v>2403060427</v>
      </c>
      <c r="AB11162">
        <v>7</v>
      </c>
      <c r="AC11162" t="s">
        <v>2281</v>
      </c>
      <c r="AD11162" t="s">
        <v>2281</v>
      </c>
      <c r="AE11162">
        <v>42130</v>
      </c>
      <c r="AF11162" t="s">
        <v>7830</v>
      </c>
      <c r="AG11162" t="s">
        <v>118</v>
      </c>
      <c r="AH11162">
        <v>260</v>
      </c>
    </row>
    <row r="11163" spans="1:34" hidden="1" x14ac:dyDescent="0.25">
      <c r="A11163" t="str">
        <f t="shared" si="522"/>
        <v>40 2 3 33 1 3 45 0 0 1905019 408411</v>
      </c>
      <c r="B11163" t="str">
        <f t="shared" si="523"/>
        <v>40 2 3 33 1 3 45 0 0 1905019 408075</v>
      </c>
      <c r="C11163" t="str">
        <f t="shared" si="524"/>
        <v>40 2 3 33 1 3 45 0 0 1905019</v>
      </c>
      <c r="D11163">
        <v>40</v>
      </c>
      <c r="E11163">
        <v>2</v>
      </c>
      <c r="F11163">
        <v>3</v>
      </c>
      <c r="G11163">
        <v>33</v>
      </c>
      <c r="H11163">
        <v>1</v>
      </c>
      <c r="I11163">
        <v>3</v>
      </c>
      <c r="J11163">
        <v>45</v>
      </c>
      <c r="K11163">
        <v>0</v>
      </c>
      <c r="L11163" t="s">
        <v>147</v>
      </c>
      <c r="M11163" t="s">
        <v>240</v>
      </c>
      <c r="N11163" s="13">
        <v>4315783</v>
      </c>
      <c r="O11163">
        <v>408411</v>
      </c>
      <c r="P11163">
        <v>2024</v>
      </c>
      <c r="Q11163">
        <v>10273587</v>
      </c>
      <c r="R11163" t="s">
        <v>2175</v>
      </c>
      <c r="S11163" s="13">
        <v>4315783</v>
      </c>
      <c r="T11163">
        <v>0</v>
      </c>
      <c r="U11163" t="s">
        <v>7853</v>
      </c>
      <c r="V11163" t="s">
        <v>2345</v>
      </c>
      <c r="W11163">
        <v>5004</v>
      </c>
      <c r="X11163">
        <v>0</v>
      </c>
      <c r="Y11163">
        <v>408075</v>
      </c>
      <c r="Z11163">
        <v>20241021</v>
      </c>
      <c r="AA11163">
        <v>2403210491</v>
      </c>
      <c r="AB11163">
        <v>7</v>
      </c>
      <c r="AC11163" t="s">
        <v>2281</v>
      </c>
      <c r="AD11163" t="s">
        <v>2281</v>
      </c>
      <c r="AE11163">
        <v>42130</v>
      </c>
      <c r="AF11163" t="s">
        <v>7830</v>
      </c>
      <c r="AG11163" t="s">
        <v>118</v>
      </c>
      <c r="AH11163">
        <v>260</v>
      </c>
    </row>
    <row r="11164" spans="1:34" hidden="1" x14ac:dyDescent="0.25">
      <c r="A11164" t="str">
        <f t="shared" si="522"/>
        <v>40 2 3 33 1 202 42 41 0 1905019 408412</v>
      </c>
      <c r="B11164" t="str">
        <f t="shared" si="523"/>
        <v>40 2 3 33 1 202 42 41 0 1905019 408304</v>
      </c>
      <c r="C11164" t="str">
        <f t="shared" si="524"/>
        <v>40 2 3 33 1 202 42 41 0 1905019</v>
      </c>
      <c r="D11164">
        <v>40</v>
      </c>
      <c r="E11164">
        <v>2</v>
      </c>
      <c r="F11164">
        <v>3</v>
      </c>
      <c r="G11164">
        <v>33</v>
      </c>
      <c r="H11164">
        <v>1</v>
      </c>
      <c r="I11164">
        <v>202</v>
      </c>
      <c r="J11164">
        <v>42</v>
      </c>
      <c r="K11164">
        <v>41</v>
      </c>
      <c r="L11164" t="s">
        <v>147</v>
      </c>
      <c r="M11164" t="s">
        <v>240</v>
      </c>
      <c r="N11164" s="13">
        <v>4315783</v>
      </c>
      <c r="O11164">
        <v>408412</v>
      </c>
      <c r="P11164">
        <v>2024</v>
      </c>
      <c r="Q11164">
        <v>30337805</v>
      </c>
      <c r="R11164" t="s">
        <v>2192</v>
      </c>
      <c r="S11164" s="13">
        <v>4315783</v>
      </c>
      <c r="T11164">
        <v>0</v>
      </c>
      <c r="U11164" t="s">
        <v>7926</v>
      </c>
      <c r="V11164" t="s">
        <v>2345</v>
      </c>
      <c r="W11164">
        <v>5004</v>
      </c>
      <c r="X11164">
        <v>0</v>
      </c>
      <c r="Y11164">
        <v>408304</v>
      </c>
      <c r="Z11164">
        <v>20241021</v>
      </c>
      <c r="AA11164">
        <v>2408060927</v>
      </c>
      <c r="AB11164">
        <v>3</v>
      </c>
      <c r="AC11164" t="s">
        <v>2281</v>
      </c>
      <c r="AD11164" t="s">
        <v>2281</v>
      </c>
      <c r="AE11164">
        <v>42130</v>
      </c>
      <c r="AF11164" t="s">
        <v>7830</v>
      </c>
      <c r="AG11164" t="s">
        <v>118</v>
      </c>
      <c r="AH11164">
        <v>260</v>
      </c>
    </row>
    <row r="11165" spans="1:34" hidden="1" x14ac:dyDescent="0.25">
      <c r="A11165" t="str">
        <f t="shared" si="522"/>
        <v>40 2 3 33 1 202 43 40 0 1905021 408413</v>
      </c>
      <c r="B11165" t="str">
        <f t="shared" si="523"/>
        <v>40 2 3 33 1 202 43 40 0 1905021 408389</v>
      </c>
      <c r="C11165" t="str">
        <f t="shared" si="524"/>
        <v>40 2 3 33 1 202 43 40 0 1905021</v>
      </c>
      <c r="D11165">
        <v>40</v>
      </c>
      <c r="E11165">
        <v>2</v>
      </c>
      <c r="F11165">
        <v>3</v>
      </c>
      <c r="G11165">
        <v>33</v>
      </c>
      <c r="H11165">
        <v>1</v>
      </c>
      <c r="I11165">
        <v>202</v>
      </c>
      <c r="J11165">
        <v>43</v>
      </c>
      <c r="K11165">
        <v>40</v>
      </c>
      <c r="L11165" t="s">
        <v>147</v>
      </c>
      <c r="M11165" t="s">
        <v>241</v>
      </c>
      <c r="N11165" s="13">
        <v>3406032</v>
      </c>
      <c r="O11165">
        <v>408413</v>
      </c>
      <c r="P11165">
        <v>2024</v>
      </c>
      <c r="Q11165">
        <v>1007227436</v>
      </c>
      <c r="R11165" t="s">
        <v>2197</v>
      </c>
      <c r="S11165" s="13">
        <v>3406032</v>
      </c>
      <c r="T11165">
        <v>0</v>
      </c>
      <c r="U11165" t="s">
        <v>7974</v>
      </c>
      <c r="V11165" t="s">
        <v>2345</v>
      </c>
      <c r="W11165">
        <v>5004</v>
      </c>
      <c r="X11165">
        <v>0</v>
      </c>
      <c r="Y11165">
        <v>408389</v>
      </c>
      <c r="Z11165">
        <v>20241021</v>
      </c>
      <c r="AA11165">
        <v>2409271100</v>
      </c>
      <c r="AB11165">
        <v>1</v>
      </c>
      <c r="AC11165" t="s">
        <v>2281</v>
      </c>
      <c r="AD11165" t="s">
        <v>2281</v>
      </c>
      <c r="AE11165">
        <v>42130</v>
      </c>
      <c r="AF11165" t="s">
        <v>7830</v>
      </c>
      <c r="AG11165" t="s">
        <v>118</v>
      </c>
      <c r="AH11165">
        <v>260</v>
      </c>
    </row>
    <row r="11166" spans="1:34" hidden="1" x14ac:dyDescent="0.25">
      <c r="A11166" t="str">
        <f t="shared" si="522"/>
        <v>40 2 3 33 1 202 45 40 0 1905019 408414</v>
      </c>
      <c r="B11166" t="str">
        <f t="shared" si="523"/>
        <v>40 2 3 33 1 202 45 40 0 1905019 408303</v>
      </c>
      <c r="C11166" t="str">
        <f t="shared" si="524"/>
        <v>40 2 3 33 1 202 45 40 0 1905019</v>
      </c>
      <c r="D11166">
        <v>40</v>
      </c>
      <c r="E11166">
        <v>2</v>
      </c>
      <c r="F11166">
        <v>3</v>
      </c>
      <c r="G11166">
        <v>33</v>
      </c>
      <c r="H11166">
        <v>1</v>
      </c>
      <c r="I11166">
        <v>202</v>
      </c>
      <c r="J11166">
        <v>45</v>
      </c>
      <c r="K11166">
        <v>40</v>
      </c>
      <c r="L11166" t="s">
        <v>147</v>
      </c>
      <c r="M11166" t="s">
        <v>240</v>
      </c>
      <c r="N11166" s="13">
        <v>4315783</v>
      </c>
      <c r="O11166">
        <v>408414</v>
      </c>
      <c r="P11166">
        <v>2024</v>
      </c>
      <c r="Q11166">
        <v>1057305379</v>
      </c>
      <c r="R11166" t="s">
        <v>2198</v>
      </c>
      <c r="S11166" s="13">
        <v>4315783</v>
      </c>
      <c r="T11166">
        <v>0</v>
      </c>
      <c r="U11166" t="s">
        <v>7959</v>
      </c>
      <c r="V11166" t="s">
        <v>2345</v>
      </c>
      <c r="W11166">
        <v>5004</v>
      </c>
      <c r="X11166">
        <v>0</v>
      </c>
      <c r="Y11166">
        <v>408303</v>
      </c>
      <c r="Z11166">
        <v>20241021</v>
      </c>
      <c r="AA11166">
        <v>2408050922</v>
      </c>
      <c r="AB11166">
        <v>3</v>
      </c>
      <c r="AC11166" t="s">
        <v>2281</v>
      </c>
      <c r="AD11166" t="s">
        <v>2281</v>
      </c>
      <c r="AE11166">
        <v>42130</v>
      </c>
      <c r="AF11166" t="s">
        <v>7830</v>
      </c>
      <c r="AG11166" t="s">
        <v>118</v>
      </c>
      <c r="AH11166">
        <v>260</v>
      </c>
    </row>
    <row r="11167" spans="1:34" hidden="1" x14ac:dyDescent="0.25">
      <c r="A11167" t="str">
        <f t="shared" si="522"/>
        <v>40 4 3 82 1 203 51 42 0 1906004 408415</v>
      </c>
      <c r="B11167" t="str">
        <f t="shared" si="523"/>
        <v>40 4 3 82 1 203 51 42 0 1906004 408378</v>
      </c>
      <c r="C11167" t="str">
        <f t="shared" si="524"/>
        <v>40 4 3 82 1 203 51 42 0 1906004</v>
      </c>
      <c r="D11167">
        <v>40</v>
      </c>
      <c r="E11167">
        <v>4</v>
      </c>
      <c r="F11167">
        <v>3</v>
      </c>
      <c r="G11167">
        <v>82</v>
      </c>
      <c r="H11167">
        <v>1</v>
      </c>
      <c r="I11167">
        <v>203</v>
      </c>
      <c r="J11167">
        <v>51</v>
      </c>
      <c r="K11167">
        <v>42</v>
      </c>
      <c r="L11167" t="s">
        <v>147</v>
      </c>
      <c r="M11167" t="s">
        <v>236</v>
      </c>
      <c r="N11167" s="13">
        <v>4315783</v>
      </c>
      <c r="O11167">
        <v>408415</v>
      </c>
      <c r="P11167">
        <v>2024</v>
      </c>
      <c r="Q11167">
        <v>30405343</v>
      </c>
      <c r="R11167" t="s">
        <v>2212</v>
      </c>
      <c r="S11167" s="13">
        <v>4315783</v>
      </c>
      <c r="T11167">
        <v>0</v>
      </c>
      <c r="U11167" t="s">
        <v>7944</v>
      </c>
      <c r="V11167" t="s">
        <v>2345</v>
      </c>
      <c r="W11167">
        <v>5004</v>
      </c>
      <c r="X11167">
        <v>0</v>
      </c>
      <c r="Y11167">
        <v>408378</v>
      </c>
      <c r="Z11167">
        <v>20241021</v>
      </c>
      <c r="AA11167">
        <v>2409041013</v>
      </c>
      <c r="AB11167">
        <v>2</v>
      </c>
      <c r="AC11167" t="s">
        <v>2281</v>
      </c>
      <c r="AD11167" t="s">
        <v>2281</v>
      </c>
      <c r="AE11167">
        <v>44266</v>
      </c>
      <c r="AF11167" t="s">
        <v>7822</v>
      </c>
      <c r="AG11167" t="s">
        <v>668</v>
      </c>
      <c r="AH11167">
        <v>260</v>
      </c>
    </row>
    <row r="11168" spans="1:34" hidden="1" x14ac:dyDescent="0.25">
      <c r="A11168" t="str">
        <f t="shared" si="522"/>
        <v>40 4 3 82 1 203 51 42 0 1906004 408416</v>
      </c>
      <c r="B11168" t="str">
        <f t="shared" si="523"/>
        <v>40 4 3 82 1 203 51 42 0 1906004 408376</v>
      </c>
      <c r="C11168" t="str">
        <f t="shared" si="524"/>
        <v>40 4 3 82 1 203 51 42 0 1906004</v>
      </c>
      <c r="D11168">
        <v>40</v>
      </c>
      <c r="E11168">
        <v>4</v>
      </c>
      <c r="F11168">
        <v>3</v>
      </c>
      <c r="G11168">
        <v>82</v>
      </c>
      <c r="H11168">
        <v>1</v>
      </c>
      <c r="I11168">
        <v>203</v>
      </c>
      <c r="J11168">
        <v>51</v>
      </c>
      <c r="K11168">
        <v>42</v>
      </c>
      <c r="L11168" t="s">
        <v>147</v>
      </c>
      <c r="M11168" t="s">
        <v>236</v>
      </c>
      <c r="N11168" s="13">
        <v>4315783</v>
      </c>
      <c r="O11168">
        <v>408416</v>
      </c>
      <c r="P11168">
        <v>2024</v>
      </c>
      <c r="Q11168">
        <v>1053777842</v>
      </c>
      <c r="R11168" t="s">
        <v>2213</v>
      </c>
      <c r="S11168" s="13">
        <v>4315783</v>
      </c>
      <c r="T11168">
        <v>0</v>
      </c>
      <c r="U11168" t="s">
        <v>7852</v>
      </c>
      <c r="V11168" t="s">
        <v>2345</v>
      </c>
      <c r="W11168">
        <v>5004</v>
      </c>
      <c r="X11168">
        <v>0</v>
      </c>
      <c r="Y11168">
        <v>408376</v>
      </c>
      <c r="Z11168">
        <v>20241021</v>
      </c>
      <c r="AA11168">
        <v>2408301007</v>
      </c>
      <c r="AB11168">
        <v>2</v>
      </c>
      <c r="AC11168" t="s">
        <v>2281</v>
      </c>
      <c r="AD11168" t="s">
        <v>2281</v>
      </c>
      <c r="AE11168">
        <v>44266</v>
      </c>
      <c r="AF11168" t="s">
        <v>7822</v>
      </c>
      <c r="AG11168" t="s">
        <v>668</v>
      </c>
      <c r="AH11168">
        <v>260</v>
      </c>
    </row>
    <row r="11169" spans="1:34" hidden="1" x14ac:dyDescent="0.25">
      <c r="A11169" t="str">
        <f t="shared" si="522"/>
        <v>40 4 3 82 1 203 51 42 0 1906004 408418</v>
      </c>
      <c r="B11169" t="str">
        <f t="shared" si="523"/>
        <v>40 4 3 82 1 203 51 42 0 1906004 408387</v>
      </c>
      <c r="C11169" t="str">
        <f t="shared" si="524"/>
        <v>40 4 3 82 1 203 51 42 0 1906004</v>
      </c>
      <c r="D11169">
        <v>40</v>
      </c>
      <c r="E11169">
        <v>4</v>
      </c>
      <c r="F11169">
        <v>3</v>
      </c>
      <c r="G11169">
        <v>82</v>
      </c>
      <c r="H11169">
        <v>1</v>
      </c>
      <c r="I11169">
        <v>203</v>
      </c>
      <c r="J11169">
        <v>51</v>
      </c>
      <c r="K11169">
        <v>42</v>
      </c>
      <c r="L11169" t="s">
        <v>147</v>
      </c>
      <c r="M11169" t="s">
        <v>236</v>
      </c>
      <c r="N11169" s="13">
        <v>3740345</v>
      </c>
      <c r="O11169">
        <v>408418</v>
      </c>
      <c r="P11169">
        <v>2024</v>
      </c>
      <c r="Q11169">
        <v>24347925</v>
      </c>
      <c r="R11169" t="s">
        <v>7868</v>
      </c>
      <c r="S11169" s="13">
        <v>3740345</v>
      </c>
      <c r="T11169">
        <v>0</v>
      </c>
      <c r="U11169" t="s">
        <v>7975</v>
      </c>
      <c r="V11169" t="s">
        <v>2345</v>
      </c>
      <c r="W11169">
        <v>5004</v>
      </c>
      <c r="X11169">
        <v>0</v>
      </c>
      <c r="Y11169">
        <v>408387</v>
      </c>
      <c r="Z11169">
        <v>20241021</v>
      </c>
      <c r="AA11169">
        <v>2409241090</v>
      </c>
      <c r="AB11169">
        <v>1</v>
      </c>
      <c r="AC11169" t="s">
        <v>2281</v>
      </c>
      <c r="AD11169" t="s">
        <v>2281</v>
      </c>
      <c r="AE11169">
        <v>44266</v>
      </c>
      <c r="AF11169" t="s">
        <v>7822</v>
      </c>
      <c r="AG11169" t="s">
        <v>668</v>
      </c>
      <c r="AH11169">
        <v>260</v>
      </c>
    </row>
    <row r="11170" spans="1:34" hidden="1" x14ac:dyDescent="0.25">
      <c r="A11170" t="str">
        <f t="shared" si="522"/>
        <v>40 4 3 82 1 203 51 42 0 1906004 408419</v>
      </c>
      <c r="B11170" t="str">
        <f t="shared" si="523"/>
        <v>40 4 3 82 1 203 51 42 0 1906004 408385</v>
      </c>
      <c r="C11170" t="str">
        <f t="shared" si="524"/>
        <v>40 4 3 82 1 203 51 42 0 1906004</v>
      </c>
      <c r="D11170">
        <v>40</v>
      </c>
      <c r="E11170">
        <v>4</v>
      </c>
      <c r="F11170">
        <v>3</v>
      </c>
      <c r="G11170">
        <v>82</v>
      </c>
      <c r="H11170">
        <v>1</v>
      </c>
      <c r="I11170">
        <v>203</v>
      </c>
      <c r="J11170">
        <v>51</v>
      </c>
      <c r="K11170">
        <v>42</v>
      </c>
      <c r="L11170" t="s">
        <v>147</v>
      </c>
      <c r="M11170" t="s">
        <v>236</v>
      </c>
      <c r="N11170" s="13">
        <v>4315783</v>
      </c>
      <c r="O11170">
        <v>408419</v>
      </c>
      <c r="P11170">
        <v>2024</v>
      </c>
      <c r="Q11170">
        <v>1053834136</v>
      </c>
      <c r="R11170" t="s">
        <v>2219</v>
      </c>
      <c r="S11170" s="13">
        <v>4315783</v>
      </c>
      <c r="T11170">
        <v>0</v>
      </c>
      <c r="U11170" t="s">
        <v>7852</v>
      </c>
      <c r="V11170" t="s">
        <v>2345</v>
      </c>
      <c r="W11170">
        <v>5004</v>
      </c>
      <c r="X11170">
        <v>0</v>
      </c>
      <c r="Y11170">
        <v>408385</v>
      </c>
      <c r="Z11170">
        <v>20241021</v>
      </c>
      <c r="AA11170">
        <v>2409131053</v>
      </c>
      <c r="AB11170">
        <v>2</v>
      </c>
      <c r="AC11170" t="s">
        <v>2281</v>
      </c>
      <c r="AD11170" t="s">
        <v>2281</v>
      </c>
      <c r="AE11170">
        <v>44266</v>
      </c>
      <c r="AF11170" t="s">
        <v>7822</v>
      </c>
      <c r="AG11170" t="s">
        <v>668</v>
      </c>
      <c r="AH11170">
        <v>260</v>
      </c>
    </row>
    <row r="11171" spans="1:34" hidden="1" x14ac:dyDescent="0.25">
      <c r="A11171" t="str">
        <f t="shared" si="522"/>
        <v>40 2 3 33 1 3 45 0 0 1905019 408421</v>
      </c>
      <c r="B11171" t="str">
        <f t="shared" si="523"/>
        <v>40 2 3 33 1 3 45 0 0 1905019 408230</v>
      </c>
      <c r="C11171" t="str">
        <f t="shared" si="524"/>
        <v>40 2 3 33 1 3 45 0 0 1905019</v>
      </c>
      <c r="D11171">
        <v>40</v>
      </c>
      <c r="E11171">
        <v>2</v>
      </c>
      <c r="F11171">
        <v>3</v>
      </c>
      <c r="G11171">
        <v>33</v>
      </c>
      <c r="H11171">
        <v>1</v>
      </c>
      <c r="I11171">
        <v>3</v>
      </c>
      <c r="J11171">
        <v>45</v>
      </c>
      <c r="K11171">
        <v>0</v>
      </c>
      <c r="L11171" t="s">
        <v>147</v>
      </c>
      <c r="M11171" t="s">
        <v>240</v>
      </c>
      <c r="N11171" s="13">
        <v>4315783</v>
      </c>
      <c r="O11171">
        <v>408421</v>
      </c>
      <c r="P11171">
        <v>2024</v>
      </c>
      <c r="Q11171">
        <v>1053778340</v>
      </c>
      <c r="R11171" t="s">
        <v>7930</v>
      </c>
      <c r="S11171" s="13">
        <v>4315783</v>
      </c>
      <c r="T11171">
        <v>0</v>
      </c>
      <c r="U11171" t="s">
        <v>7894</v>
      </c>
      <c r="V11171" t="s">
        <v>2345</v>
      </c>
      <c r="W11171">
        <v>5004</v>
      </c>
      <c r="X11171">
        <v>0</v>
      </c>
      <c r="Y11171">
        <v>408230</v>
      </c>
      <c r="Z11171">
        <v>20241022</v>
      </c>
      <c r="AA11171">
        <v>2405310735</v>
      </c>
      <c r="AB11171">
        <v>6</v>
      </c>
      <c r="AC11171" t="s">
        <v>2281</v>
      </c>
      <c r="AD11171" t="s">
        <v>2281</v>
      </c>
      <c r="AE11171">
        <v>42130</v>
      </c>
      <c r="AF11171" t="s">
        <v>7830</v>
      </c>
      <c r="AG11171" t="s">
        <v>118</v>
      </c>
      <c r="AH11171">
        <v>260</v>
      </c>
    </row>
    <row r="11172" spans="1:34" hidden="1" x14ac:dyDescent="0.25">
      <c r="A11172" t="str">
        <f t="shared" si="522"/>
        <v>40 2 3 11 1 6 41 0 0 1903047 408422</v>
      </c>
      <c r="B11172" t="str">
        <f t="shared" si="523"/>
        <v>40 2 3 11 1 6 41 0 0 1903047 408234</v>
      </c>
      <c r="C11172" t="str">
        <f t="shared" si="524"/>
        <v>40 2 3 11 1 6 41 0 0 1903047</v>
      </c>
      <c r="D11172">
        <v>40</v>
      </c>
      <c r="E11172">
        <v>2</v>
      </c>
      <c r="F11172">
        <v>3</v>
      </c>
      <c r="G11172">
        <v>11</v>
      </c>
      <c r="H11172">
        <v>1</v>
      </c>
      <c r="I11172">
        <v>6</v>
      </c>
      <c r="J11172">
        <v>41</v>
      </c>
      <c r="K11172">
        <v>0</v>
      </c>
      <c r="L11172" t="s">
        <v>147</v>
      </c>
      <c r="M11172" t="s">
        <v>249</v>
      </c>
      <c r="N11172" s="13">
        <v>4315783</v>
      </c>
      <c r="O11172">
        <v>408422</v>
      </c>
      <c r="P11172">
        <v>2024</v>
      </c>
      <c r="Q11172">
        <v>1060651018</v>
      </c>
      <c r="R11172" t="s">
        <v>2167</v>
      </c>
      <c r="S11172" s="13">
        <v>4315783</v>
      </c>
      <c r="T11172">
        <v>0</v>
      </c>
      <c r="U11172" t="s">
        <v>7976</v>
      </c>
      <c r="V11172" t="s">
        <v>2345</v>
      </c>
      <c r="W11172">
        <v>5004</v>
      </c>
      <c r="X11172">
        <v>0</v>
      </c>
      <c r="Y11172">
        <v>408234</v>
      </c>
      <c r="Z11172">
        <v>20241022</v>
      </c>
      <c r="AA11172">
        <v>2406250771</v>
      </c>
      <c r="AB11172">
        <v>4</v>
      </c>
      <c r="AC11172" t="s">
        <v>2281</v>
      </c>
      <c r="AD11172" t="s">
        <v>2281</v>
      </c>
      <c r="AE11172">
        <v>11101</v>
      </c>
      <c r="AF11172" t="s">
        <v>2281</v>
      </c>
      <c r="AG11172" t="s">
        <v>549</v>
      </c>
      <c r="AH11172">
        <v>260</v>
      </c>
    </row>
    <row r="11173" spans="1:34" hidden="1" x14ac:dyDescent="0.25">
      <c r="A11173" t="str">
        <f t="shared" si="522"/>
        <v>40 2 3 33 1 3 48 0 0 1905023 408425</v>
      </c>
      <c r="B11173" t="str">
        <f t="shared" si="523"/>
        <v>40 2 3 33 1 3 48 0 0 1905023 408076</v>
      </c>
      <c r="C11173" t="str">
        <f t="shared" si="524"/>
        <v>40 2 3 33 1 3 48 0 0 1905023</v>
      </c>
      <c r="D11173">
        <v>40</v>
      </c>
      <c r="E11173">
        <v>2</v>
      </c>
      <c r="F11173">
        <v>3</v>
      </c>
      <c r="G11173">
        <v>33</v>
      </c>
      <c r="H11173">
        <v>1</v>
      </c>
      <c r="I11173">
        <v>3</v>
      </c>
      <c r="J11173">
        <v>48</v>
      </c>
      <c r="K11173">
        <v>0</v>
      </c>
      <c r="L11173" t="s">
        <v>147</v>
      </c>
      <c r="M11173" t="s">
        <v>242</v>
      </c>
      <c r="N11173" s="13">
        <v>155895303</v>
      </c>
      <c r="O11173">
        <v>408425</v>
      </c>
      <c r="P11173">
        <v>2024</v>
      </c>
      <c r="Q11173">
        <v>800044967</v>
      </c>
      <c r="R11173" t="s">
        <v>1108</v>
      </c>
      <c r="S11173" s="13">
        <v>265979542</v>
      </c>
      <c r="T11173">
        <v>0</v>
      </c>
      <c r="U11173" t="s">
        <v>7912</v>
      </c>
      <c r="V11173" t="s">
        <v>7977</v>
      </c>
      <c r="W11173">
        <v>5016</v>
      </c>
      <c r="X11173">
        <v>0</v>
      </c>
      <c r="Y11173">
        <v>408076</v>
      </c>
      <c r="Z11173">
        <v>20241022</v>
      </c>
      <c r="AA11173">
        <v>2403220495</v>
      </c>
      <c r="AB11173">
        <v>4</v>
      </c>
      <c r="AC11173" t="s">
        <v>2281</v>
      </c>
      <c r="AD11173" t="s">
        <v>2281</v>
      </c>
      <c r="AE11173">
        <v>42130</v>
      </c>
      <c r="AF11173" t="s">
        <v>7830</v>
      </c>
      <c r="AG11173" t="s">
        <v>118</v>
      </c>
      <c r="AH11173">
        <v>251</v>
      </c>
    </row>
    <row r="11174" spans="1:34" hidden="1" x14ac:dyDescent="0.25">
      <c r="A11174" t="str">
        <f t="shared" si="522"/>
        <v>40 2 3 33 1 3 48 3 0 1905031 408425</v>
      </c>
      <c r="B11174" t="str">
        <f t="shared" si="523"/>
        <v>40 2 3 33 1 3 48 3 0 1905031 408076</v>
      </c>
      <c r="C11174" t="str">
        <f t="shared" si="524"/>
        <v>40 2 3 33 1 3 48 3 0 1905031</v>
      </c>
      <c r="D11174">
        <v>40</v>
      </c>
      <c r="E11174">
        <v>2</v>
      </c>
      <c r="F11174">
        <v>3</v>
      </c>
      <c r="G11174">
        <v>33</v>
      </c>
      <c r="H11174">
        <v>1</v>
      </c>
      <c r="I11174">
        <v>3</v>
      </c>
      <c r="J11174">
        <v>48</v>
      </c>
      <c r="K11174">
        <v>3</v>
      </c>
      <c r="L11174" t="s">
        <v>147</v>
      </c>
      <c r="M11174" t="s">
        <v>239</v>
      </c>
      <c r="N11174" s="13">
        <v>110084239</v>
      </c>
      <c r="O11174">
        <v>408425</v>
      </c>
      <c r="P11174">
        <v>2024</v>
      </c>
      <c r="Q11174">
        <v>800044967</v>
      </c>
      <c r="R11174" t="s">
        <v>1108</v>
      </c>
      <c r="S11174" s="13">
        <v>265979542</v>
      </c>
      <c r="T11174">
        <v>0</v>
      </c>
      <c r="U11174" t="s">
        <v>7912</v>
      </c>
      <c r="V11174" t="s">
        <v>7977</v>
      </c>
      <c r="W11174">
        <v>5016</v>
      </c>
      <c r="X11174">
        <v>0</v>
      </c>
      <c r="Y11174">
        <v>408076</v>
      </c>
      <c r="Z11174">
        <v>20241022</v>
      </c>
      <c r="AA11174">
        <v>2403220495</v>
      </c>
      <c r="AB11174">
        <v>4</v>
      </c>
      <c r="AC11174" t="s">
        <v>2281</v>
      </c>
      <c r="AD11174" t="s">
        <v>2281</v>
      </c>
      <c r="AE11174">
        <v>42130</v>
      </c>
      <c r="AF11174" t="s">
        <v>7830</v>
      </c>
      <c r="AG11174" t="s">
        <v>118</v>
      </c>
      <c r="AH11174">
        <v>251</v>
      </c>
    </row>
    <row r="11175" spans="1:34" hidden="1" x14ac:dyDescent="0.25">
      <c r="A11175" t="str">
        <f t="shared" si="522"/>
        <v>40 2 3 33 1 3 38 0 0 1905014 408426</v>
      </c>
      <c r="B11175" t="str">
        <f t="shared" si="523"/>
        <v>40 2 3 33 1 3 38 0 0 1905014 408095</v>
      </c>
      <c r="C11175" t="str">
        <f t="shared" si="524"/>
        <v>40 2 3 33 1 3 38 0 0 1905014</v>
      </c>
      <c r="D11175">
        <v>40</v>
      </c>
      <c r="E11175">
        <v>2</v>
      </c>
      <c r="F11175">
        <v>3</v>
      </c>
      <c r="G11175">
        <v>33</v>
      </c>
      <c r="H11175">
        <v>1</v>
      </c>
      <c r="I11175">
        <v>3</v>
      </c>
      <c r="J11175">
        <v>38</v>
      </c>
      <c r="K11175">
        <v>0</v>
      </c>
      <c r="L11175" t="s">
        <v>147</v>
      </c>
      <c r="M11175" t="s">
        <v>237</v>
      </c>
      <c r="N11175" s="13">
        <v>22283363</v>
      </c>
      <c r="O11175">
        <v>408426</v>
      </c>
      <c r="P11175">
        <v>2024</v>
      </c>
      <c r="Q11175">
        <v>800044967</v>
      </c>
      <c r="R11175" t="s">
        <v>1108</v>
      </c>
      <c r="S11175" s="13">
        <v>22283363</v>
      </c>
      <c r="T11175">
        <v>0</v>
      </c>
      <c r="U11175" t="s">
        <v>7912</v>
      </c>
      <c r="V11175" t="s">
        <v>7977</v>
      </c>
      <c r="W11175">
        <v>5016</v>
      </c>
      <c r="X11175">
        <v>0</v>
      </c>
      <c r="Y11175">
        <v>408095</v>
      </c>
      <c r="Z11175">
        <v>20241022</v>
      </c>
      <c r="AA11175">
        <v>2403220495</v>
      </c>
      <c r="AB11175">
        <v>4</v>
      </c>
      <c r="AC11175" t="s">
        <v>2281</v>
      </c>
      <c r="AD11175" t="s">
        <v>2281</v>
      </c>
      <c r="AE11175">
        <v>42130</v>
      </c>
      <c r="AF11175" t="s">
        <v>7830</v>
      </c>
      <c r="AG11175" t="s">
        <v>118</v>
      </c>
      <c r="AH11175">
        <v>251</v>
      </c>
    </row>
    <row r="11176" spans="1:34" hidden="1" x14ac:dyDescent="0.25">
      <c r="A11176" t="str">
        <f t="shared" si="522"/>
        <v>40 2 3 83 1 3 44 0 0 1903031 408427</v>
      </c>
      <c r="B11176" t="str">
        <f t="shared" si="523"/>
        <v>40 2 3 83 1 3 44 0 0 1903031 408085</v>
      </c>
      <c r="C11176" t="str">
        <f t="shared" si="524"/>
        <v>40 2 3 83 1 3 44 0 0 1903031</v>
      </c>
      <c r="D11176">
        <v>40</v>
      </c>
      <c r="E11176">
        <v>2</v>
      </c>
      <c r="F11176">
        <v>3</v>
      </c>
      <c r="G11176">
        <v>83</v>
      </c>
      <c r="H11176">
        <v>1</v>
      </c>
      <c r="I11176">
        <v>3</v>
      </c>
      <c r="J11176">
        <v>44</v>
      </c>
      <c r="K11176">
        <v>0</v>
      </c>
      <c r="L11176" t="s">
        <v>147</v>
      </c>
      <c r="M11176" t="s">
        <v>246</v>
      </c>
      <c r="N11176" s="13">
        <v>14524618</v>
      </c>
      <c r="O11176">
        <v>408427</v>
      </c>
      <c r="P11176">
        <v>2024</v>
      </c>
      <c r="Q11176">
        <v>800044967</v>
      </c>
      <c r="R11176" t="s">
        <v>1108</v>
      </c>
      <c r="S11176" s="13">
        <v>14524618</v>
      </c>
      <c r="T11176">
        <v>0</v>
      </c>
      <c r="U11176" t="s">
        <v>7912</v>
      </c>
      <c r="V11176" t="s">
        <v>7977</v>
      </c>
      <c r="W11176">
        <v>5016</v>
      </c>
      <c r="X11176">
        <v>0</v>
      </c>
      <c r="Y11176">
        <v>408085</v>
      </c>
      <c r="Z11176">
        <v>20241022</v>
      </c>
      <c r="AA11176">
        <v>2403220495</v>
      </c>
      <c r="AB11176">
        <v>4</v>
      </c>
      <c r="AC11176" t="s">
        <v>2281</v>
      </c>
      <c r="AD11176" t="s">
        <v>2281</v>
      </c>
      <c r="AE11176">
        <v>42253</v>
      </c>
      <c r="AF11176" t="s">
        <v>7830</v>
      </c>
      <c r="AG11176" t="s">
        <v>606</v>
      </c>
      <c r="AH11176">
        <v>251</v>
      </c>
    </row>
    <row r="11177" spans="1:34" hidden="1" x14ac:dyDescent="0.25">
      <c r="A11177" t="str">
        <f t="shared" si="522"/>
        <v>40 4 3 82 1 3 46 0 0 1905031 408428</v>
      </c>
      <c r="B11177" t="str">
        <f t="shared" si="523"/>
        <v>40 4 3 82 1 3 46 0 0 1905031 408036</v>
      </c>
      <c r="C11177" t="str">
        <f t="shared" si="524"/>
        <v>40 4 3 82 1 3 46 0 0 1905031</v>
      </c>
      <c r="D11177">
        <v>40</v>
      </c>
      <c r="E11177">
        <v>4</v>
      </c>
      <c r="F11177">
        <v>3</v>
      </c>
      <c r="G11177">
        <v>82</v>
      </c>
      <c r="H11177">
        <v>1</v>
      </c>
      <c r="I11177">
        <v>3</v>
      </c>
      <c r="J11177">
        <v>46</v>
      </c>
      <c r="K11177">
        <v>0</v>
      </c>
      <c r="L11177" t="s">
        <v>147</v>
      </c>
      <c r="M11177" t="s">
        <v>239</v>
      </c>
      <c r="N11177" s="13">
        <v>20547456</v>
      </c>
      <c r="O11177">
        <v>408428</v>
      </c>
      <c r="P11177">
        <v>2024</v>
      </c>
      <c r="Q11177">
        <v>800139366</v>
      </c>
      <c r="R11177" t="s">
        <v>1026</v>
      </c>
      <c r="S11177" s="13">
        <v>20547456</v>
      </c>
      <c r="T11177">
        <v>0</v>
      </c>
      <c r="U11177" t="s">
        <v>7878</v>
      </c>
      <c r="V11177" t="s">
        <v>7978</v>
      </c>
      <c r="W11177">
        <v>5016</v>
      </c>
      <c r="X11177">
        <v>0</v>
      </c>
      <c r="Y11177">
        <v>408036</v>
      </c>
      <c r="Z11177">
        <v>20241023</v>
      </c>
      <c r="AA11177">
        <v>2403110447</v>
      </c>
      <c r="AB11177">
        <v>6</v>
      </c>
      <c r="AC11177" t="s">
        <v>2281</v>
      </c>
      <c r="AD11177" t="s">
        <v>2281</v>
      </c>
      <c r="AE11177">
        <v>44267</v>
      </c>
      <c r="AF11177" t="s">
        <v>7880</v>
      </c>
      <c r="AG11177" t="s">
        <v>123</v>
      </c>
      <c r="AH11177">
        <v>251</v>
      </c>
    </row>
    <row r="11178" spans="1:34" hidden="1" x14ac:dyDescent="0.25">
      <c r="A11178" t="str">
        <f t="shared" si="522"/>
        <v>40 2 3 33 1 6 40 0 0 1905014 408430</v>
      </c>
      <c r="B11178" t="str">
        <f t="shared" si="523"/>
        <v>40 2 3 33 1 6 40 0 0 1905014 408238</v>
      </c>
      <c r="C11178" t="str">
        <f t="shared" si="524"/>
        <v>40 2 3 33 1 6 40 0 0 1905014</v>
      </c>
      <c r="D11178">
        <v>40</v>
      </c>
      <c r="E11178">
        <v>2</v>
      </c>
      <c r="F11178">
        <v>3</v>
      </c>
      <c r="G11178">
        <v>33</v>
      </c>
      <c r="H11178">
        <v>1</v>
      </c>
      <c r="I11178">
        <v>6</v>
      </c>
      <c r="J11178">
        <v>40</v>
      </c>
      <c r="K11178">
        <v>0</v>
      </c>
      <c r="L11178" t="s">
        <v>147</v>
      </c>
      <c r="M11178" t="s">
        <v>237</v>
      </c>
      <c r="N11178" s="13">
        <v>4315783</v>
      </c>
      <c r="O11178">
        <v>408430</v>
      </c>
      <c r="P11178">
        <v>2024</v>
      </c>
      <c r="Q11178">
        <v>30303425</v>
      </c>
      <c r="R11178" t="s">
        <v>2187</v>
      </c>
      <c r="S11178" s="13">
        <v>4315783</v>
      </c>
      <c r="T11178">
        <v>0</v>
      </c>
      <c r="U11178" t="s">
        <v>7925</v>
      </c>
      <c r="V11178" t="s">
        <v>2342</v>
      </c>
      <c r="W11178">
        <v>5004</v>
      </c>
      <c r="X11178">
        <v>0</v>
      </c>
      <c r="Y11178">
        <v>408238</v>
      </c>
      <c r="Z11178">
        <v>20241023</v>
      </c>
      <c r="AA11178">
        <v>2406280809</v>
      </c>
      <c r="AB11178">
        <v>4</v>
      </c>
      <c r="AC11178" t="s">
        <v>2281</v>
      </c>
      <c r="AD11178" t="s">
        <v>2281</v>
      </c>
      <c r="AE11178">
        <v>42130</v>
      </c>
      <c r="AF11178" t="s">
        <v>7830</v>
      </c>
      <c r="AG11178" t="s">
        <v>118</v>
      </c>
      <c r="AH11178">
        <v>260</v>
      </c>
    </row>
    <row r="11179" spans="1:34" hidden="1" x14ac:dyDescent="0.25">
      <c r="A11179" t="str">
        <f t="shared" si="522"/>
        <v>40 2 3 83 1 202 58 41 0 1905027 408431</v>
      </c>
      <c r="B11179" t="str">
        <f t="shared" si="523"/>
        <v>40 2 3 83 1 202 58 41 0 1905027 408335</v>
      </c>
      <c r="C11179" t="str">
        <f t="shared" si="524"/>
        <v>40 2 3 83 1 202 58 41 0 1905027</v>
      </c>
      <c r="D11179">
        <v>40</v>
      </c>
      <c r="E11179">
        <v>2</v>
      </c>
      <c r="F11179">
        <v>3</v>
      </c>
      <c r="G11179">
        <v>83</v>
      </c>
      <c r="H11179">
        <v>1</v>
      </c>
      <c r="I11179">
        <v>202</v>
      </c>
      <c r="J11179">
        <v>58</v>
      </c>
      <c r="K11179">
        <v>41</v>
      </c>
      <c r="L11179" t="s">
        <v>147</v>
      </c>
      <c r="M11179" t="s">
        <v>244</v>
      </c>
      <c r="N11179" s="13">
        <v>4257541</v>
      </c>
      <c r="O11179">
        <v>408431</v>
      </c>
      <c r="P11179">
        <v>2024</v>
      </c>
      <c r="Q11179">
        <v>1053871831</v>
      </c>
      <c r="R11179" t="s">
        <v>2205</v>
      </c>
      <c r="S11179" s="13">
        <v>4257541</v>
      </c>
      <c r="T11179">
        <v>0</v>
      </c>
      <c r="U11179" t="s">
        <v>7948</v>
      </c>
      <c r="V11179" t="s">
        <v>2345</v>
      </c>
      <c r="W11179">
        <v>5004</v>
      </c>
      <c r="X11179">
        <v>0</v>
      </c>
      <c r="Y11179">
        <v>408335</v>
      </c>
      <c r="Z11179">
        <v>20241023</v>
      </c>
      <c r="AA11179">
        <v>2408230975</v>
      </c>
      <c r="AB11179">
        <v>2</v>
      </c>
      <c r="AC11179" t="s">
        <v>2281</v>
      </c>
      <c r="AD11179" t="s">
        <v>2281</v>
      </c>
      <c r="AE11179">
        <v>42253</v>
      </c>
      <c r="AF11179" t="s">
        <v>7830</v>
      </c>
      <c r="AG11179" t="s">
        <v>606</v>
      </c>
      <c r="AH11179">
        <v>260</v>
      </c>
    </row>
    <row r="11180" spans="1:34" hidden="1" x14ac:dyDescent="0.25">
      <c r="A11180" t="str">
        <f t="shared" si="522"/>
        <v>40 2 3 83 1 202 58 41 0 1905027 408432</v>
      </c>
      <c r="B11180" t="str">
        <f t="shared" si="523"/>
        <v>40 2 3 83 1 202 58 41 0 1905027 408302</v>
      </c>
      <c r="C11180" t="str">
        <f t="shared" si="524"/>
        <v>40 2 3 83 1 202 58 41 0 1905027</v>
      </c>
      <c r="D11180">
        <v>40</v>
      </c>
      <c r="E11180">
        <v>2</v>
      </c>
      <c r="F11180">
        <v>3</v>
      </c>
      <c r="G11180">
        <v>83</v>
      </c>
      <c r="H11180">
        <v>1</v>
      </c>
      <c r="I11180">
        <v>202</v>
      </c>
      <c r="J11180">
        <v>58</v>
      </c>
      <c r="K11180">
        <v>41</v>
      </c>
      <c r="L11180" t="s">
        <v>147</v>
      </c>
      <c r="M11180" t="s">
        <v>244</v>
      </c>
      <c r="N11180" s="13">
        <v>4315783</v>
      </c>
      <c r="O11180">
        <v>408432</v>
      </c>
      <c r="P11180">
        <v>2024</v>
      </c>
      <c r="Q11180">
        <v>1060656796</v>
      </c>
      <c r="R11180" t="s">
        <v>2204</v>
      </c>
      <c r="S11180" s="13">
        <v>4315783</v>
      </c>
      <c r="T11180">
        <v>0</v>
      </c>
      <c r="U11180" t="s">
        <v>7931</v>
      </c>
      <c r="V11180" t="s">
        <v>2345</v>
      </c>
      <c r="W11180">
        <v>5004</v>
      </c>
      <c r="X11180">
        <v>0</v>
      </c>
      <c r="Y11180">
        <v>408302</v>
      </c>
      <c r="Z11180">
        <v>20241023</v>
      </c>
      <c r="AA11180">
        <v>2408050923</v>
      </c>
      <c r="AB11180">
        <v>3</v>
      </c>
      <c r="AC11180" t="s">
        <v>2281</v>
      </c>
      <c r="AD11180" t="s">
        <v>2281</v>
      </c>
      <c r="AE11180">
        <v>42253</v>
      </c>
      <c r="AF11180" t="s">
        <v>7830</v>
      </c>
      <c r="AG11180" t="s">
        <v>606</v>
      </c>
      <c r="AH11180">
        <v>260</v>
      </c>
    </row>
    <row r="11181" spans="1:34" hidden="1" x14ac:dyDescent="0.25">
      <c r="A11181" t="str">
        <f t="shared" si="522"/>
        <v>40 2 3 33 1 3 45 0 0 1905019 408433</v>
      </c>
      <c r="B11181" t="str">
        <f t="shared" si="523"/>
        <v>40 2 3 33 1 3 45 0 0 1905019 408235</v>
      </c>
      <c r="C11181" t="str">
        <f t="shared" si="524"/>
        <v>40 2 3 33 1 3 45 0 0 1905019</v>
      </c>
      <c r="D11181">
        <v>40</v>
      </c>
      <c r="E11181">
        <v>2</v>
      </c>
      <c r="F11181">
        <v>3</v>
      </c>
      <c r="G11181">
        <v>33</v>
      </c>
      <c r="H11181">
        <v>1</v>
      </c>
      <c r="I11181">
        <v>3</v>
      </c>
      <c r="J11181">
        <v>45</v>
      </c>
      <c r="K11181">
        <v>0</v>
      </c>
      <c r="L11181" t="s">
        <v>147</v>
      </c>
      <c r="M11181" t="s">
        <v>240</v>
      </c>
      <c r="N11181" s="13">
        <v>4315783</v>
      </c>
      <c r="O11181">
        <v>408433</v>
      </c>
      <c r="P11181">
        <v>2024</v>
      </c>
      <c r="Q11181">
        <v>1053830046</v>
      </c>
      <c r="R11181" t="s">
        <v>2178</v>
      </c>
      <c r="S11181" s="13">
        <v>4315783</v>
      </c>
      <c r="T11181">
        <v>0</v>
      </c>
      <c r="U11181" t="s">
        <v>7915</v>
      </c>
      <c r="V11181" t="s">
        <v>2345</v>
      </c>
      <c r="W11181">
        <v>5004</v>
      </c>
      <c r="X11181">
        <v>0</v>
      </c>
      <c r="Y11181">
        <v>408235</v>
      </c>
      <c r="Z11181">
        <v>20241024</v>
      </c>
      <c r="AA11181">
        <v>2406270805</v>
      </c>
      <c r="AB11181">
        <v>4</v>
      </c>
      <c r="AC11181" t="s">
        <v>2281</v>
      </c>
      <c r="AD11181" t="s">
        <v>2281</v>
      </c>
      <c r="AE11181">
        <v>42130</v>
      </c>
      <c r="AF11181" t="s">
        <v>7830</v>
      </c>
      <c r="AG11181" t="s">
        <v>118</v>
      </c>
      <c r="AH11181">
        <v>260</v>
      </c>
    </row>
    <row r="11182" spans="1:34" hidden="1" x14ac:dyDescent="0.25">
      <c r="A11182" t="str">
        <f t="shared" si="522"/>
        <v>40 4 3 82 1 203 51 42 0 1906004 408434</v>
      </c>
      <c r="B11182" t="str">
        <f t="shared" si="523"/>
        <v>40 4 3 82 1 203 51 42 0 1906004 408386</v>
      </c>
      <c r="C11182" t="str">
        <f t="shared" si="524"/>
        <v>40 4 3 82 1 203 51 42 0 1906004</v>
      </c>
      <c r="D11182">
        <v>40</v>
      </c>
      <c r="E11182">
        <v>4</v>
      </c>
      <c r="F11182">
        <v>3</v>
      </c>
      <c r="G11182">
        <v>82</v>
      </c>
      <c r="H11182">
        <v>1</v>
      </c>
      <c r="I11182">
        <v>203</v>
      </c>
      <c r="J11182">
        <v>51</v>
      </c>
      <c r="K11182">
        <v>42</v>
      </c>
      <c r="L11182" t="s">
        <v>147</v>
      </c>
      <c r="M11182" t="s">
        <v>236</v>
      </c>
      <c r="N11182" s="13">
        <v>4459642</v>
      </c>
      <c r="O11182">
        <v>408434</v>
      </c>
      <c r="P11182">
        <v>2024</v>
      </c>
      <c r="Q11182">
        <v>30333678</v>
      </c>
      <c r="R11182" t="s">
        <v>2214</v>
      </c>
      <c r="S11182" s="13">
        <v>4459642</v>
      </c>
      <c r="T11182">
        <v>0</v>
      </c>
      <c r="U11182" t="s">
        <v>7852</v>
      </c>
      <c r="V11182" t="s">
        <v>2345</v>
      </c>
      <c r="W11182">
        <v>5004</v>
      </c>
      <c r="X11182">
        <v>0</v>
      </c>
      <c r="Y11182">
        <v>408386</v>
      </c>
      <c r="Z11182">
        <v>20241024</v>
      </c>
      <c r="AA11182">
        <v>2409201076</v>
      </c>
      <c r="AB11182">
        <v>1</v>
      </c>
      <c r="AC11182" t="s">
        <v>2281</v>
      </c>
      <c r="AD11182" t="s">
        <v>2281</v>
      </c>
      <c r="AE11182">
        <v>44266</v>
      </c>
      <c r="AF11182" t="s">
        <v>7822</v>
      </c>
      <c r="AG11182" t="s">
        <v>668</v>
      </c>
      <c r="AH11182">
        <v>260</v>
      </c>
    </row>
    <row r="11183" spans="1:34" hidden="1" x14ac:dyDescent="0.25">
      <c r="A11183" t="str">
        <f t="shared" si="522"/>
        <v>40 2 3 33 1 3 50 1 0 1905019 408435</v>
      </c>
      <c r="B11183" t="str">
        <f t="shared" si="523"/>
        <v>40 2 3 33 1 3 50 1 0 1905019 408154</v>
      </c>
      <c r="C11183" t="str">
        <f t="shared" si="524"/>
        <v>40 2 3 33 1 3 50 1 0 1905019</v>
      </c>
      <c r="D11183">
        <v>40</v>
      </c>
      <c r="E11183">
        <v>2</v>
      </c>
      <c r="F11183">
        <v>3</v>
      </c>
      <c r="G11183">
        <v>33</v>
      </c>
      <c r="H11183">
        <v>1</v>
      </c>
      <c r="I11183">
        <v>3</v>
      </c>
      <c r="J11183">
        <v>50</v>
      </c>
      <c r="K11183">
        <v>1</v>
      </c>
      <c r="L11183" t="s">
        <v>147</v>
      </c>
      <c r="M11183" t="s">
        <v>240</v>
      </c>
      <c r="N11183" s="13">
        <v>3300000</v>
      </c>
      <c r="O11183">
        <v>408435</v>
      </c>
      <c r="P11183">
        <v>2024</v>
      </c>
      <c r="Q11183">
        <v>1056121113</v>
      </c>
      <c r="R11183" t="s">
        <v>2186</v>
      </c>
      <c r="S11183" s="13">
        <v>3300000</v>
      </c>
      <c r="T11183">
        <v>0</v>
      </c>
      <c r="U11183" t="s">
        <v>7870</v>
      </c>
      <c r="V11183" t="s">
        <v>2345</v>
      </c>
      <c r="W11183">
        <v>5004</v>
      </c>
      <c r="X11183">
        <v>0</v>
      </c>
      <c r="Y11183">
        <v>408154</v>
      </c>
      <c r="Z11183">
        <v>20241024</v>
      </c>
      <c r="AA11183">
        <v>2404230585</v>
      </c>
      <c r="AB11183">
        <v>6</v>
      </c>
      <c r="AC11183" t="s">
        <v>2281</v>
      </c>
      <c r="AD11183" t="s">
        <v>2281</v>
      </c>
      <c r="AE11183">
        <v>42130</v>
      </c>
      <c r="AF11183" t="s">
        <v>7830</v>
      </c>
      <c r="AG11183" t="s">
        <v>118</v>
      </c>
      <c r="AH11183">
        <v>260</v>
      </c>
    </row>
    <row r="11184" spans="1:34" hidden="1" x14ac:dyDescent="0.25">
      <c r="A11184" t="str">
        <f t="shared" si="522"/>
        <v>40 4 3 82 1 203 81 40 0 1903034 408436</v>
      </c>
      <c r="B11184" t="str">
        <f t="shared" si="523"/>
        <v>40 4 3 82 1 203 81 40 0 1903034 408433</v>
      </c>
      <c r="C11184" t="str">
        <f t="shared" si="524"/>
        <v>40 4 3 82 1 203 81 40 0 1903034</v>
      </c>
      <c r="D11184">
        <v>40</v>
      </c>
      <c r="E11184">
        <v>4</v>
      </c>
      <c r="F11184">
        <v>3</v>
      </c>
      <c r="G11184">
        <v>82</v>
      </c>
      <c r="H11184">
        <v>1</v>
      </c>
      <c r="I11184">
        <v>203</v>
      </c>
      <c r="J11184">
        <v>81</v>
      </c>
      <c r="K11184">
        <v>40</v>
      </c>
      <c r="L11184" t="s">
        <v>147</v>
      </c>
      <c r="M11184" t="s">
        <v>673</v>
      </c>
      <c r="N11184" s="13">
        <v>1582453</v>
      </c>
      <c r="O11184">
        <v>408436</v>
      </c>
      <c r="P11184">
        <v>2024</v>
      </c>
      <c r="Q11184">
        <v>1059787032</v>
      </c>
      <c r="R11184" t="s">
        <v>2221</v>
      </c>
      <c r="S11184" s="13">
        <v>1582453</v>
      </c>
      <c r="T11184">
        <v>0</v>
      </c>
      <c r="U11184" t="s">
        <v>7979</v>
      </c>
      <c r="V11184" t="s">
        <v>2342</v>
      </c>
      <c r="W11184">
        <v>5004</v>
      </c>
      <c r="X11184">
        <v>0</v>
      </c>
      <c r="Y11184">
        <v>408433</v>
      </c>
      <c r="Z11184">
        <v>20241024</v>
      </c>
      <c r="AA11184">
        <v>2410081126</v>
      </c>
      <c r="AB11184">
        <v>1</v>
      </c>
      <c r="AC11184" t="s">
        <v>2281</v>
      </c>
      <c r="AD11184" t="s">
        <v>2281</v>
      </c>
      <c r="AE11184">
        <v>44266</v>
      </c>
      <c r="AF11184" t="s">
        <v>7822</v>
      </c>
      <c r="AG11184" t="s">
        <v>668</v>
      </c>
      <c r="AH11184">
        <v>260</v>
      </c>
    </row>
    <row r="11185" spans="1:34" hidden="1" x14ac:dyDescent="0.25">
      <c r="A11185" t="str">
        <f t="shared" si="522"/>
        <v>40 4 3 82 1 203 81 40 0 1903034 408437</v>
      </c>
      <c r="B11185" t="str">
        <f t="shared" si="523"/>
        <v>40 4 3 82 1 203 81 40 0 1903034 408429</v>
      </c>
      <c r="C11185" t="str">
        <f t="shared" si="524"/>
        <v>40 4 3 82 1 203 81 40 0 1903034</v>
      </c>
      <c r="D11185">
        <v>40</v>
      </c>
      <c r="E11185">
        <v>4</v>
      </c>
      <c r="F11185">
        <v>3</v>
      </c>
      <c r="G11185">
        <v>82</v>
      </c>
      <c r="H11185">
        <v>1</v>
      </c>
      <c r="I11185">
        <v>203</v>
      </c>
      <c r="J11185">
        <v>81</v>
      </c>
      <c r="K11185">
        <v>40</v>
      </c>
      <c r="L11185" t="s">
        <v>147</v>
      </c>
      <c r="M11185" t="s">
        <v>673</v>
      </c>
      <c r="N11185" s="13">
        <v>2014032</v>
      </c>
      <c r="O11185">
        <v>408437</v>
      </c>
      <c r="P11185">
        <v>2024</v>
      </c>
      <c r="Q11185">
        <v>1053802822</v>
      </c>
      <c r="R11185" t="s">
        <v>2220</v>
      </c>
      <c r="S11185" s="13">
        <v>2014032</v>
      </c>
      <c r="T11185">
        <v>0</v>
      </c>
      <c r="U11185" t="s">
        <v>7979</v>
      </c>
      <c r="V11185" t="s">
        <v>2342</v>
      </c>
      <c r="W11185">
        <v>5004</v>
      </c>
      <c r="X11185">
        <v>0</v>
      </c>
      <c r="Y11185">
        <v>408429</v>
      </c>
      <c r="Z11185">
        <v>20241024</v>
      </c>
      <c r="AA11185">
        <v>2410041119</v>
      </c>
      <c r="AB11185">
        <v>1</v>
      </c>
      <c r="AC11185" t="s">
        <v>2281</v>
      </c>
      <c r="AD11185" t="s">
        <v>2281</v>
      </c>
      <c r="AE11185">
        <v>44266</v>
      </c>
      <c r="AF11185" t="s">
        <v>7822</v>
      </c>
      <c r="AG11185" t="s">
        <v>668</v>
      </c>
      <c r="AH11185">
        <v>260</v>
      </c>
    </row>
    <row r="11186" spans="1:34" hidden="1" x14ac:dyDescent="0.25">
      <c r="A11186" t="str">
        <f t="shared" si="522"/>
        <v>40 2 3 33 1 3 48 2 0 1905036 408438</v>
      </c>
      <c r="B11186" t="str">
        <f t="shared" si="523"/>
        <v>40 2 3 33 1 3 48 2 0 1905036 408035</v>
      </c>
      <c r="C11186" t="str">
        <f t="shared" si="524"/>
        <v>40 2 3 33 1 3 48 2 0 1905036</v>
      </c>
      <c r="D11186">
        <v>40</v>
      </c>
      <c r="E11186">
        <v>2</v>
      </c>
      <c r="F11186">
        <v>3</v>
      </c>
      <c r="G11186">
        <v>33</v>
      </c>
      <c r="H11186">
        <v>1</v>
      </c>
      <c r="I11186">
        <v>3</v>
      </c>
      <c r="J11186">
        <v>48</v>
      </c>
      <c r="K11186">
        <v>2</v>
      </c>
      <c r="L11186" t="s">
        <v>147</v>
      </c>
      <c r="M11186" t="s">
        <v>243</v>
      </c>
      <c r="N11186" s="13">
        <v>4315783</v>
      </c>
      <c r="O11186">
        <v>408438</v>
      </c>
      <c r="P11186">
        <v>2024</v>
      </c>
      <c r="Q11186">
        <v>1054996959</v>
      </c>
      <c r="R11186" t="s">
        <v>2179</v>
      </c>
      <c r="S11186" s="13">
        <v>4315783</v>
      </c>
      <c r="T11186">
        <v>0</v>
      </c>
      <c r="U11186" t="s">
        <v>7854</v>
      </c>
      <c r="V11186" t="s">
        <v>2345</v>
      </c>
      <c r="W11186">
        <v>5004</v>
      </c>
      <c r="X11186">
        <v>0</v>
      </c>
      <c r="Y11186">
        <v>408035</v>
      </c>
      <c r="Z11186">
        <v>20241025</v>
      </c>
      <c r="AA11186">
        <v>2403110448</v>
      </c>
      <c r="AB11186">
        <v>7</v>
      </c>
      <c r="AC11186" t="s">
        <v>2281</v>
      </c>
      <c r="AD11186" t="s">
        <v>2281</v>
      </c>
      <c r="AE11186">
        <v>42130</v>
      </c>
      <c r="AF11186" t="s">
        <v>7830</v>
      </c>
      <c r="AG11186" t="s">
        <v>118</v>
      </c>
      <c r="AH11186">
        <v>260</v>
      </c>
    </row>
    <row r="11187" spans="1:34" hidden="1" x14ac:dyDescent="0.25">
      <c r="A11187" t="str">
        <f t="shared" si="522"/>
        <v>40 2 3 33 1 3 48 2 0 1905036 408439</v>
      </c>
      <c r="B11187" t="str">
        <f t="shared" si="523"/>
        <v>40 2 3 33 1 3 48 2 0 1905036 408189</v>
      </c>
      <c r="C11187" t="str">
        <f t="shared" si="524"/>
        <v>40 2 3 33 1 3 48 2 0 1905036</v>
      </c>
      <c r="D11187">
        <v>40</v>
      </c>
      <c r="E11187">
        <v>2</v>
      </c>
      <c r="F11187">
        <v>3</v>
      </c>
      <c r="G11187">
        <v>33</v>
      </c>
      <c r="H11187">
        <v>1</v>
      </c>
      <c r="I11187">
        <v>3</v>
      </c>
      <c r="J11187">
        <v>48</v>
      </c>
      <c r="K11187">
        <v>2</v>
      </c>
      <c r="L11187" t="s">
        <v>147</v>
      </c>
      <c r="M11187" t="s">
        <v>243</v>
      </c>
      <c r="N11187" s="13">
        <v>4315783</v>
      </c>
      <c r="O11187">
        <v>408439</v>
      </c>
      <c r="P11187">
        <v>2024</v>
      </c>
      <c r="Q11187">
        <v>1053863825</v>
      </c>
      <c r="R11187" t="s">
        <v>2180</v>
      </c>
      <c r="S11187" s="13">
        <v>4315783</v>
      </c>
      <c r="T11187">
        <v>0</v>
      </c>
      <c r="U11187" t="s">
        <v>7886</v>
      </c>
      <c r="V11187" t="s">
        <v>2345</v>
      </c>
      <c r="W11187">
        <v>5004</v>
      </c>
      <c r="X11187">
        <v>0</v>
      </c>
      <c r="Y11187">
        <v>408189</v>
      </c>
      <c r="Z11187">
        <v>20241025</v>
      </c>
      <c r="AA11187">
        <v>2405090633</v>
      </c>
      <c r="AB11187">
        <v>5</v>
      </c>
      <c r="AC11187" t="s">
        <v>2281</v>
      </c>
      <c r="AD11187" t="s">
        <v>2281</v>
      </c>
      <c r="AE11187">
        <v>42130</v>
      </c>
      <c r="AF11187" t="s">
        <v>7830</v>
      </c>
      <c r="AG11187" t="s">
        <v>118</v>
      </c>
      <c r="AH11187">
        <v>260</v>
      </c>
    </row>
    <row r="11188" spans="1:34" hidden="1" x14ac:dyDescent="0.25">
      <c r="A11188" t="str">
        <f t="shared" si="522"/>
        <v>40 4 3 22 1 202 46 41 0 1905031 408440</v>
      </c>
      <c r="B11188" t="str">
        <f t="shared" si="523"/>
        <v>40 4 3 22 1 202 46 41 0 1905031 408380</v>
      </c>
      <c r="C11188" t="str">
        <f t="shared" si="524"/>
        <v>40 4 3 22 1 202 46 41 0 1905031</v>
      </c>
      <c r="D11188">
        <v>40</v>
      </c>
      <c r="E11188">
        <v>4</v>
      </c>
      <c r="F11188">
        <v>3</v>
      </c>
      <c r="G11188">
        <v>22</v>
      </c>
      <c r="H11188">
        <v>1</v>
      </c>
      <c r="I11188">
        <v>202</v>
      </c>
      <c r="J11188">
        <v>46</v>
      </c>
      <c r="K11188">
        <v>41</v>
      </c>
      <c r="L11188" t="s">
        <v>147</v>
      </c>
      <c r="M11188" t="s">
        <v>239</v>
      </c>
      <c r="N11188" s="13">
        <v>6105516.8600000003</v>
      </c>
      <c r="O11188">
        <v>408440</v>
      </c>
      <c r="P11188">
        <v>2024</v>
      </c>
      <c r="Q11188">
        <v>890802356</v>
      </c>
      <c r="R11188" t="s">
        <v>1027</v>
      </c>
      <c r="S11188" s="13">
        <v>58981668</v>
      </c>
      <c r="T11188">
        <v>0</v>
      </c>
      <c r="U11188" t="s">
        <v>7875</v>
      </c>
      <c r="V11188" t="s">
        <v>7980</v>
      </c>
      <c r="W11188">
        <v>5016</v>
      </c>
      <c r="X11188">
        <v>0</v>
      </c>
      <c r="Y11188">
        <v>408380</v>
      </c>
      <c r="Z11188">
        <v>20241025</v>
      </c>
      <c r="AA11188">
        <v>2404120553</v>
      </c>
      <c r="AB11188">
        <v>6</v>
      </c>
      <c r="AC11188" t="s">
        <v>2281</v>
      </c>
      <c r="AD11188" t="s">
        <v>2281</v>
      </c>
      <c r="AE11188">
        <v>44120</v>
      </c>
      <c r="AF11188" t="s">
        <v>7880</v>
      </c>
      <c r="AG11188" t="s">
        <v>65</v>
      </c>
      <c r="AH11188">
        <v>250</v>
      </c>
    </row>
    <row r="11189" spans="1:34" hidden="1" x14ac:dyDescent="0.25">
      <c r="A11189" t="str">
        <f t="shared" si="522"/>
        <v>40 4 3 82 1 202 46 40 0 1905031 408440</v>
      </c>
      <c r="B11189" t="str">
        <f t="shared" si="523"/>
        <v>40 4 3 82 1 202 46 40 0 1905031 408380</v>
      </c>
      <c r="C11189" t="str">
        <f t="shared" si="524"/>
        <v>40 4 3 82 1 202 46 40 0 1905031</v>
      </c>
      <c r="D11189">
        <v>40</v>
      </c>
      <c r="E11189">
        <v>4</v>
      </c>
      <c r="F11189">
        <v>3</v>
      </c>
      <c r="G11189">
        <v>82</v>
      </c>
      <c r="H11189">
        <v>1</v>
      </c>
      <c r="I11189">
        <v>202</v>
      </c>
      <c r="J11189">
        <v>46</v>
      </c>
      <c r="K11189">
        <v>40</v>
      </c>
      <c r="L11189" t="s">
        <v>147</v>
      </c>
      <c r="M11189" t="s">
        <v>239</v>
      </c>
      <c r="N11189" s="13">
        <v>52876151.140000001</v>
      </c>
      <c r="O11189">
        <v>408440</v>
      </c>
      <c r="P11189">
        <v>2024</v>
      </c>
      <c r="Q11189">
        <v>890802356</v>
      </c>
      <c r="R11189" t="s">
        <v>1027</v>
      </c>
      <c r="S11189" s="13">
        <v>58981668</v>
      </c>
      <c r="T11189">
        <v>0</v>
      </c>
      <c r="U11189" t="s">
        <v>7875</v>
      </c>
      <c r="V11189" t="s">
        <v>7980</v>
      </c>
      <c r="W11189">
        <v>5016</v>
      </c>
      <c r="X11189">
        <v>0</v>
      </c>
      <c r="Y11189">
        <v>408380</v>
      </c>
      <c r="Z11189">
        <v>20241025</v>
      </c>
      <c r="AA11189">
        <v>2404120553</v>
      </c>
      <c r="AB11189">
        <v>6</v>
      </c>
      <c r="AC11189" t="s">
        <v>2281</v>
      </c>
      <c r="AD11189" t="s">
        <v>2281</v>
      </c>
      <c r="AE11189">
        <v>44267</v>
      </c>
      <c r="AF11189" t="s">
        <v>7880</v>
      </c>
      <c r="AG11189" t="s">
        <v>123</v>
      </c>
      <c r="AH11189">
        <v>250</v>
      </c>
    </row>
    <row r="11190" spans="1:34" hidden="1" x14ac:dyDescent="0.25">
      <c r="A11190" t="str">
        <f t="shared" si="522"/>
        <v>40 2 3 33 1 3 50 1 0 1905019 408441</v>
      </c>
      <c r="B11190" t="str">
        <f t="shared" si="523"/>
        <v>40 2 3 33 1 3 50 1 0 1905019 408148</v>
      </c>
      <c r="C11190" t="str">
        <f t="shared" si="524"/>
        <v>40 2 3 33 1 3 50 1 0 1905019</v>
      </c>
      <c r="D11190">
        <v>40</v>
      </c>
      <c r="E11190">
        <v>2</v>
      </c>
      <c r="F11190">
        <v>3</v>
      </c>
      <c r="G11190">
        <v>33</v>
      </c>
      <c r="H11190">
        <v>1</v>
      </c>
      <c r="I11190">
        <v>3</v>
      </c>
      <c r="J11190">
        <v>50</v>
      </c>
      <c r="K11190">
        <v>1</v>
      </c>
      <c r="L11190" t="s">
        <v>147</v>
      </c>
      <c r="M11190" t="s">
        <v>240</v>
      </c>
      <c r="N11190" s="13">
        <v>3314734</v>
      </c>
      <c r="O11190">
        <v>408441</v>
      </c>
      <c r="P11190">
        <v>2024</v>
      </c>
      <c r="Q11190">
        <v>1053788081</v>
      </c>
      <c r="R11190" t="s">
        <v>2185</v>
      </c>
      <c r="S11190" s="13">
        <v>3314734</v>
      </c>
      <c r="T11190">
        <v>0</v>
      </c>
      <c r="U11190" t="s">
        <v>7863</v>
      </c>
      <c r="V11190" t="s">
        <v>766</v>
      </c>
      <c r="W11190">
        <v>5004</v>
      </c>
      <c r="X11190">
        <v>0</v>
      </c>
      <c r="Y11190">
        <v>408148</v>
      </c>
      <c r="Z11190">
        <v>20241025</v>
      </c>
      <c r="AA11190">
        <v>2404050512</v>
      </c>
      <c r="AB11190">
        <v>7</v>
      </c>
      <c r="AC11190" t="s">
        <v>2281</v>
      </c>
      <c r="AD11190" t="s">
        <v>2281</v>
      </c>
      <c r="AE11190">
        <v>42130</v>
      </c>
      <c r="AF11190" t="s">
        <v>7830</v>
      </c>
      <c r="AG11190" t="s">
        <v>118</v>
      </c>
      <c r="AH11190">
        <v>260</v>
      </c>
    </row>
    <row r="11191" spans="1:34" hidden="1" x14ac:dyDescent="0.25">
      <c r="A11191" t="str">
        <f t="shared" si="522"/>
        <v>40 2 3 33 1 202 43 40 0 1905021 408442</v>
      </c>
      <c r="B11191" t="str">
        <f t="shared" si="523"/>
        <v>40 2 3 33 1 202 43 40 0 1905021 408309</v>
      </c>
      <c r="C11191" t="str">
        <f t="shared" si="524"/>
        <v>40 2 3 33 1 202 43 40 0 1905021</v>
      </c>
      <c r="D11191">
        <v>40</v>
      </c>
      <c r="E11191">
        <v>2</v>
      </c>
      <c r="F11191">
        <v>3</v>
      </c>
      <c r="G11191">
        <v>33</v>
      </c>
      <c r="H11191">
        <v>1</v>
      </c>
      <c r="I11191">
        <v>202</v>
      </c>
      <c r="J11191">
        <v>43</v>
      </c>
      <c r="K11191">
        <v>40</v>
      </c>
      <c r="L11191" t="s">
        <v>147</v>
      </c>
      <c r="M11191" t="s">
        <v>241</v>
      </c>
      <c r="N11191" s="13">
        <v>4315783</v>
      </c>
      <c r="O11191">
        <v>408442</v>
      </c>
      <c r="P11191">
        <v>2024</v>
      </c>
      <c r="Q11191">
        <v>1053780460</v>
      </c>
      <c r="R11191" t="s">
        <v>2196</v>
      </c>
      <c r="S11191" s="13">
        <v>4315783</v>
      </c>
      <c r="T11191">
        <v>0</v>
      </c>
      <c r="U11191" t="s">
        <v>7945</v>
      </c>
      <c r="V11191" t="s">
        <v>766</v>
      </c>
      <c r="W11191">
        <v>5004</v>
      </c>
      <c r="X11191">
        <v>0</v>
      </c>
      <c r="Y11191">
        <v>408309</v>
      </c>
      <c r="Z11191">
        <v>20241028</v>
      </c>
      <c r="AA11191">
        <v>2408150946</v>
      </c>
      <c r="AB11191">
        <v>3</v>
      </c>
      <c r="AC11191" t="s">
        <v>2281</v>
      </c>
      <c r="AD11191" t="s">
        <v>2281</v>
      </c>
      <c r="AE11191">
        <v>42130</v>
      </c>
      <c r="AF11191" t="s">
        <v>7830</v>
      </c>
      <c r="AG11191" t="s">
        <v>118</v>
      </c>
      <c r="AH11191">
        <v>260</v>
      </c>
    </row>
    <row r="11192" spans="1:34" hidden="1" x14ac:dyDescent="0.25">
      <c r="A11192" t="str">
        <f t="shared" si="522"/>
        <v>40 2 3 33 1 201 44 40 0 1903031 408444</v>
      </c>
      <c r="B11192" t="str">
        <f t="shared" si="523"/>
        <v>40 2 3 33 1 201 44 40 0 1903031 408301</v>
      </c>
      <c r="C11192" t="str">
        <f t="shared" si="524"/>
        <v>40 2 3 33 1 201 44 40 0 1903031</v>
      </c>
      <c r="D11192">
        <v>40</v>
      </c>
      <c r="E11192">
        <v>2</v>
      </c>
      <c r="F11192">
        <v>3</v>
      </c>
      <c r="G11192">
        <v>33</v>
      </c>
      <c r="H11192">
        <v>1</v>
      </c>
      <c r="I11192">
        <v>201</v>
      </c>
      <c r="J11192">
        <v>44</v>
      </c>
      <c r="K11192">
        <v>40</v>
      </c>
      <c r="L11192" t="s">
        <v>147</v>
      </c>
      <c r="M11192" t="s">
        <v>246</v>
      </c>
      <c r="N11192" s="13">
        <v>950977</v>
      </c>
      <c r="O11192">
        <v>408444</v>
      </c>
      <c r="P11192">
        <v>2024</v>
      </c>
      <c r="Q11192">
        <v>10261366</v>
      </c>
      <c r="R11192" t="s">
        <v>2188</v>
      </c>
      <c r="S11192" s="13">
        <v>950977</v>
      </c>
      <c r="T11192">
        <v>0</v>
      </c>
      <c r="U11192" t="s">
        <v>7932</v>
      </c>
      <c r="V11192" t="s">
        <v>2342</v>
      </c>
      <c r="W11192">
        <v>5004</v>
      </c>
      <c r="X11192">
        <v>0</v>
      </c>
      <c r="Y11192">
        <v>408301</v>
      </c>
      <c r="Z11192">
        <v>20241028</v>
      </c>
      <c r="AA11192">
        <v>2407310921</v>
      </c>
      <c r="AB11192">
        <v>3</v>
      </c>
      <c r="AC11192" t="s">
        <v>2281</v>
      </c>
      <c r="AD11192" t="s">
        <v>2281</v>
      </c>
      <c r="AE11192">
        <v>42130</v>
      </c>
      <c r="AF11192" t="s">
        <v>7830</v>
      </c>
      <c r="AG11192" t="s">
        <v>118</v>
      </c>
      <c r="AH11192">
        <v>260</v>
      </c>
    </row>
    <row r="11193" spans="1:34" hidden="1" x14ac:dyDescent="0.25">
      <c r="A11193" t="str">
        <f t="shared" si="522"/>
        <v>40 2 3 83 1 201 44 41 0 1903031 408445</v>
      </c>
      <c r="B11193" t="str">
        <f t="shared" si="523"/>
        <v>40 2 3 83 1 201 44 41 0 1903031 408300</v>
      </c>
      <c r="C11193" t="str">
        <f t="shared" si="524"/>
        <v>40 2 3 83 1 201 44 41 0 1903031</v>
      </c>
      <c r="D11193">
        <v>40</v>
      </c>
      <c r="E11193">
        <v>2</v>
      </c>
      <c r="F11193">
        <v>3</v>
      </c>
      <c r="G11193">
        <v>83</v>
      </c>
      <c r="H11193">
        <v>1</v>
      </c>
      <c r="I11193">
        <v>201</v>
      </c>
      <c r="J11193">
        <v>44</v>
      </c>
      <c r="K11193">
        <v>41</v>
      </c>
      <c r="L11193" t="s">
        <v>147</v>
      </c>
      <c r="M11193" t="s">
        <v>246</v>
      </c>
      <c r="N11193" s="13">
        <v>3364806</v>
      </c>
      <c r="O11193">
        <v>408445</v>
      </c>
      <c r="P11193">
        <v>2024</v>
      </c>
      <c r="Q11193">
        <v>10261366</v>
      </c>
      <c r="R11193" t="s">
        <v>2188</v>
      </c>
      <c r="S11193" s="13">
        <v>3364806</v>
      </c>
      <c r="T11193">
        <v>0</v>
      </c>
      <c r="U11193" t="s">
        <v>7932</v>
      </c>
      <c r="V11193" t="s">
        <v>2345</v>
      </c>
      <c r="W11193">
        <v>5004</v>
      </c>
      <c r="X11193">
        <v>0</v>
      </c>
      <c r="Y11193">
        <v>408300</v>
      </c>
      <c r="Z11193">
        <v>20241028</v>
      </c>
      <c r="AA11193">
        <v>2407310921</v>
      </c>
      <c r="AB11193">
        <v>3</v>
      </c>
      <c r="AC11193" t="s">
        <v>2281</v>
      </c>
      <c r="AD11193" t="s">
        <v>2281</v>
      </c>
      <c r="AE11193">
        <v>42253</v>
      </c>
      <c r="AF11193" t="s">
        <v>7830</v>
      </c>
      <c r="AG11193" t="s">
        <v>606</v>
      </c>
      <c r="AH11193">
        <v>260</v>
      </c>
    </row>
    <row r="11194" spans="1:34" hidden="1" x14ac:dyDescent="0.25">
      <c r="A11194" t="str">
        <f t="shared" si="522"/>
        <v>40 2 3 33 1 201 44 40 0 1903031 408446</v>
      </c>
      <c r="B11194" t="str">
        <f t="shared" si="523"/>
        <v>40 2 3 33 1 201 44 40 0 1903031 408375</v>
      </c>
      <c r="C11194" t="str">
        <f t="shared" si="524"/>
        <v>40 2 3 33 1 201 44 40 0 1903031</v>
      </c>
      <c r="D11194">
        <v>40</v>
      </c>
      <c r="E11194">
        <v>2</v>
      </c>
      <c r="F11194">
        <v>3</v>
      </c>
      <c r="G11194">
        <v>33</v>
      </c>
      <c r="H11194">
        <v>1</v>
      </c>
      <c r="I11194">
        <v>201</v>
      </c>
      <c r="J11194">
        <v>44</v>
      </c>
      <c r="K11194">
        <v>40</v>
      </c>
      <c r="L11194" t="s">
        <v>147</v>
      </c>
      <c r="M11194" t="s">
        <v>246</v>
      </c>
      <c r="N11194" s="13">
        <v>4315783</v>
      </c>
      <c r="O11194">
        <v>408446</v>
      </c>
      <c r="P11194">
        <v>2024</v>
      </c>
      <c r="Q11194">
        <v>30231880</v>
      </c>
      <c r="R11194" t="s">
        <v>7946</v>
      </c>
      <c r="S11194" s="13">
        <v>4315783</v>
      </c>
      <c r="T11194">
        <v>0</v>
      </c>
      <c r="U11194" t="s">
        <v>7947</v>
      </c>
      <c r="V11194" t="s">
        <v>766</v>
      </c>
      <c r="W11194">
        <v>5004</v>
      </c>
      <c r="X11194">
        <v>0</v>
      </c>
      <c r="Y11194">
        <v>408375</v>
      </c>
      <c r="Z11194">
        <v>20241028</v>
      </c>
      <c r="AA11194">
        <v>2408301000</v>
      </c>
      <c r="AB11194">
        <v>2</v>
      </c>
      <c r="AC11194" t="s">
        <v>2281</v>
      </c>
      <c r="AD11194" t="s">
        <v>2281</v>
      </c>
      <c r="AE11194">
        <v>42130</v>
      </c>
      <c r="AF11194" t="s">
        <v>7830</v>
      </c>
      <c r="AG11194" t="s">
        <v>118</v>
      </c>
      <c r="AH11194">
        <v>260</v>
      </c>
    </row>
    <row r="11195" spans="1:34" hidden="1" x14ac:dyDescent="0.25">
      <c r="A11195" t="str">
        <f t="shared" si="522"/>
        <v>40 2 3 33 1 3 44 1 0 1903045 408447</v>
      </c>
      <c r="B11195" t="str">
        <f t="shared" si="523"/>
        <v>40 2 3 33 1 3 44 1 0 1903045 408026</v>
      </c>
      <c r="C11195" t="str">
        <f t="shared" si="524"/>
        <v>40 2 3 33 1 3 44 1 0 1903045</v>
      </c>
      <c r="D11195">
        <v>40</v>
      </c>
      <c r="E11195">
        <v>2</v>
      </c>
      <c r="F11195">
        <v>3</v>
      </c>
      <c r="G11195">
        <v>33</v>
      </c>
      <c r="H11195">
        <v>1</v>
      </c>
      <c r="I11195">
        <v>3</v>
      </c>
      <c r="J11195">
        <v>44</v>
      </c>
      <c r="K11195">
        <v>1</v>
      </c>
      <c r="L11195" t="s">
        <v>147</v>
      </c>
      <c r="M11195" t="s">
        <v>247</v>
      </c>
      <c r="N11195" s="13">
        <v>4315783</v>
      </c>
      <c r="O11195">
        <v>408447</v>
      </c>
      <c r="P11195">
        <v>2024</v>
      </c>
      <c r="Q11195">
        <v>1060649405</v>
      </c>
      <c r="R11195" t="s">
        <v>2174</v>
      </c>
      <c r="S11195" s="13">
        <v>4315783</v>
      </c>
      <c r="T11195">
        <v>0</v>
      </c>
      <c r="U11195" t="s">
        <v>7837</v>
      </c>
      <c r="V11195" t="s">
        <v>2345</v>
      </c>
      <c r="W11195">
        <v>5004</v>
      </c>
      <c r="X11195">
        <v>0</v>
      </c>
      <c r="Y11195">
        <v>408026</v>
      </c>
      <c r="Z11195">
        <v>20241029</v>
      </c>
      <c r="AA11195">
        <v>2402200357</v>
      </c>
      <c r="AB11195">
        <v>8</v>
      </c>
      <c r="AC11195" t="s">
        <v>2281</v>
      </c>
      <c r="AD11195" t="s">
        <v>2281</v>
      </c>
      <c r="AE11195">
        <v>42130</v>
      </c>
      <c r="AF11195" t="s">
        <v>7830</v>
      </c>
      <c r="AG11195" t="s">
        <v>118</v>
      </c>
      <c r="AH11195">
        <v>260</v>
      </c>
    </row>
    <row r="11196" spans="1:34" hidden="1" x14ac:dyDescent="0.25">
      <c r="A11196" t="str">
        <f t="shared" si="522"/>
        <v>40 2 3 33 1 3 44 1 0 1903045 408448</v>
      </c>
      <c r="B11196" t="str">
        <f t="shared" si="523"/>
        <v>40 2 3 33 1 3 44 1 0 1903045 408007</v>
      </c>
      <c r="C11196" t="str">
        <f t="shared" si="524"/>
        <v>40 2 3 33 1 3 44 1 0 1903045</v>
      </c>
      <c r="D11196">
        <v>40</v>
      </c>
      <c r="E11196">
        <v>2</v>
      </c>
      <c r="F11196">
        <v>3</v>
      </c>
      <c r="G11196">
        <v>33</v>
      </c>
      <c r="H11196">
        <v>1</v>
      </c>
      <c r="I11196">
        <v>3</v>
      </c>
      <c r="J11196">
        <v>44</v>
      </c>
      <c r="K11196">
        <v>1</v>
      </c>
      <c r="L11196" t="s">
        <v>147</v>
      </c>
      <c r="M11196" t="s">
        <v>247</v>
      </c>
      <c r="N11196" s="13">
        <v>4315783</v>
      </c>
      <c r="O11196">
        <v>408448</v>
      </c>
      <c r="P11196">
        <v>2024</v>
      </c>
      <c r="Q11196">
        <v>30399352</v>
      </c>
      <c r="R11196" t="s">
        <v>2173</v>
      </c>
      <c r="S11196" s="13">
        <v>4315783</v>
      </c>
      <c r="T11196">
        <v>0</v>
      </c>
      <c r="U11196" t="s">
        <v>7829</v>
      </c>
      <c r="V11196" t="s">
        <v>2345</v>
      </c>
      <c r="W11196">
        <v>5004</v>
      </c>
      <c r="X11196">
        <v>0</v>
      </c>
      <c r="Y11196">
        <v>408007</v>
      </c>
      <c r="Z11196">
        <v>20241029</v>
      </c>
      <c r="AA11196">
        <v>2401230212</v>
      </c>
      <c r="AB11196">
        <v>9</v>
      </c>
      <c r="AC11196" t="s">
        <v>2281</v>
      </c>
      <c r="AD11196" t="s">
        <v>2281</v>
      </c>
      <c r="AE11196">
        <v>42130</v>
      </c>
      <c r="AF11196" t="s">
        <v>7830</v>
      </c>
      <c r="AG11196" t="s">
        <v>118</v>
      </c>
      <c r="AH11196">
        <v>260</v>
      </c>
    </row>
    <row r="11197" spans="1:34" hidden="1" x14ac:dyDescent="0.25">
      <c r="A11197" t="str">
        <f t="shared" si="522"/>
        <v>40 2 3 33 1 3 38 0 0 1905014 408449</v>
      </c>
      <c r="B11197" t="str">
        <f t="shared" si="523"/>
        <v>40 2 3 33 1 3 38 0 0 1905014 408233</v>
      </c>
      <c r="C11197" t="str">
        <f t="shared" si="524"/>
        <v>40 2 3 33 1 3 38 0 0 1905014</v>
      </c>
      <c r="D11197">
        <v>40</v>
      </c>
      <c r="E11197">
        <v>2</v>
      </c>
      <c r="F11197">
        <v>3</v>
      </c>
      <c r="G11197">
        <v>33</v>
      </c>
      <c r="H11197">
        <v>1</v>
      </c>
      <c r="I11197">
        <v>3</v>
      </c>
      <c r="J11197">
        <v>38</v>
      </c>
      <c r="K11197">
        <v>0</v>
      </c>
      <c r="L11197" t="s">
        <v>147</v>
      </c>
      <c r="M11197" t="s">
        <v>237</v>
      </c>
      <c r="N11197" s="13">
        <v>4315783</v>
      </c>
      <c r="O11197">
        <v>408449</v>
      </c>
      <c r="P11197">
        <v>2024</v>
      </c>
      <c r="Q11197">
        <v>1053789627</v>
      </c>
      <c r="R11197" t="s">
        <v>2170</v>
      </c>
      <c r="S11197" s="13">
        <v>4315783</v>
      </c>
      <c r="T11197">
        <v>0</v>
      </c>
      <c r="U11197" t="s">
        <v>7917</v>
      </c>
      <c r="V11197" t="s">
        <v>2345</v>
      </c>
      <c r="W11197">
        <v>5004</v>
      </c>
      <c r="X11197">
        <v>0</v>
      </c>
      <c r="Y11197">
        <v>408233</v>
      </c>
      <c r="Z11197">
        <v>20241029</v>
      </c>
      <c r="AA11197">
        <v>2406250769</v>
      </c>
      <c r="AB11197">
        <v>4</v>
      </c>
      <c r="AC11197" t="s">
        <v>2281</v>
      </c>
      <c r="AD11197" t="s">
        <v>2281</v>
      </c>
      <c r="AE11197">
        <v>42130</v>
      </c>
      <c r="AF11197" t="s">
        <v>7830</v>
      </c>
      <c r="AG11197" t="s">
        <v>118</v>
      </c>
      <c r="AH11197">
        <v>260</v>
      </c>
    </row>
    <row r="11198" spans="1:34" hidden="1" x14ac:dyDescent="0.25">
      <c r="A11198" t="str">
        <f t="shared" si="522"/>
        <v>40 2 3 83 1 202 58 41 0 1905027 408450</v>
      </c>
      <c r="B11198" t="str">
        <f t="shared" si="523"/>
        <v>40 2 3 83 1 202 58 41 0 1905027 408431</v>
      </c>
      <c r="C11198" t="str">
        <f t="shared" si="524"/>
        <v>40 2 3 83 1 202 58 41 0 1905027</v>
      </c>
      <c r="D11198">
        <v>40</v>
      </c>
      <c r="E11198">
        <v>2</v>
      </c>
      <c r="F11198">
        <v>3</v>
      </c>
      <c r="G11198">
        <v>83</v>
      </c>
      <c r="H11198">
        <v>1</v>
      </c>
      <c r="I11198">
        <v>202</v>
      </c>
      <c r="J11198">
        <v>58</v>
      </c>
      <c r="K11198">
        <v>41</v>
      </c>
      <c r="L11198" t="s">
        <v>147</v>
      </c>
      <c r="M11198" t="s">
        <v>244</v>
      </c>
      <c r="N11198" s="13">
        <v>1870173</v>
      </c>
      <c r="O11198">
        <v>408450</v>
      </c>
      <c r="P11198">
        <v>2024</v>
      </c>
      <c r="Q11198">
        <v>1053806191</v>
      </c>
      <c r="R11198" t="s">
        <v>2206</v>
      </c>
      <c r="S11198" s="13">
        <v>1870173</v>
      </c>
      <c r="T11198">
        <v>0</v>
      </c>
      <c r="U11198" t="s">
        <v>7981</v>
      </c>
      <c r="V11198" t="s">
        <v>2342</v>
      </c>
      <c r="W11198">
        <v>5004</v>
      </c>
      <c r="X11198">
        <v>0</v>
      </c>
      <c r="Y11198">
        <v>408431</v>
      </c>
      <c r="Z11198">
        <v>20241029</v>
      </c>
      <c r="AA11198">
        <v>2410071122</v>
      </c>
      <c r="AB11198">
        <v>1</v>
      </c>
      <c r="AC11198" t="s">
        <v>2281</v>
      </c>
      <c r="AD11198" t="s">
        <v>2281</v>
      </c>
      <c r="AE11198">
        <v>42253</v>
      </c>
      <c r="AF11198" t="s">
        <v>7830</v>
      </c>
      <c r="AG11198" t="s">
        <v>606</v>
      </c>
      <c r="AH11198">
        <v>260</v>
      </c>
    </row>
    <row r="11199" spans="1:34" hidden="1" x14ac:dyDescent="0.25">
      <c r="A11199" t="str">
        <f t="shared" si="522"/>
        <v>40 2 3 83 1 202 58 41 0 1905027 408451</v>
      </c>
      <c r="B11199" t="str">
        <f t="shared" si="523"/>
        <v>40 2 3 83 1 202 58 41 0 1905027 408432</v>
      </c>
      <c r="C11199" t="str">
        <f t="shared" si="524"/>
        <v>40 2 3 83 1 202 58 41 0 1905027</v>
      </c>
      <c r="D11199">
        <v>40</v>
      </c>
      <c r="E11199">
        <v>2</v>
      </c>
      <c r="F11199">
        <v>3</v>
      </c>
      <c r="G11199">
        <v>83</v>
      </c>
      <c r="H11199">
        <v>1</v>
      </c>
      <c r="I11199">
        <v>202</v>
      </c>
      <c r="J11199">
        <v>58</v>
      </c>
      <c r="K11199">
        <v>41</v>
      </c>
      <c r="L11199" t="s">
        <v>147</v>
      </c>
      <c r="M11199" t="s">
        <v>244</v>
      </c>
      <c r="N11199" s="13">
        <v>1726313</v>
      </c>
      <c r="O11199">
        <v>408451</v>
      </c>
      <c r="P11199">
        <v>2024</v>
      </c>
      <c r="Q11199">
        <v>30238376</v>
      </c>
      <c r="R11199" t="s">
        <v>2207</v>
      </c>
      <c r="S11199" s="13">
        <v>1726313</v>
      </c>
      <c r="T11199">
        <v>0</v>
      </c>
      <c r="U11199" t="s">
        <v>7982</v>
      </c>
      <c r="V11199" t="s">
        <v>2342</v>
      </c>
      <c r="W11199">
        <v>5004</v>
      </c>
      <c r="X11199">
        <v>0</v>
      </c>
      <c r="Y11199">
        <v>408432</v>
      </c>
      <c r="Z11199">
        <v>20241029</v>
      </c>
      <c r="AA11199">
        <v>2410081125</v>
      </c>
      <c r="AB11199">
        <v>1</v>
      </c>
      <c r="AC11199" t="s">
        <v>2281</v>
      </c>
      <c r="AD11199" t="s">
        <v>2281</v>
      </c>
      <c r="AE11199">
        <v>42253</v>
      </c>
      <c r="AF11199" t="s">
        <v>7830</v>
      </c>
      <c r="AG11199" t="s">
        <v>606</v>
      </c>
      <c r="AH11199">
        <v>260</v>
      </c>
    </row>
    <row r="11200" spans="1:34" hidden="1" x14ac:dyDescent="0.25">
      <c r="A11200" t="str">
        <f t="shared" si="522"/>
        <v>40 4 3 11 1 3 81 0 0 1905036 408452</v>
      </c>
      <c r="B11200" t="str">
        <f t="shared" si="523"/>
        <v>40 4 3 11 1 3 81 0 0 1905036 408028</v>
      </c>
      <c r="C11200" t="str">
        <f t="shared" si="524"/>
        <v>40 4 3 11 1 3 81 0 0 1905036</v>
      </c>
      <c r="D11200">
        <v>40</v>
      </c>
      <c r="E11200">
        <v>4</v>
      </c>
      <c r="F11200">
        <v>3</v>
      </c>
      <c r="G11200">
        <v>11</v>
      </c>
      <c r="H11200">
        <v>1</v>
      </c>
      <c r="I11200">
        <v>3</v>
      </c>
      <c r="J11200">
        <v>81</v>
      </c>
      <c r="K11200">
        <v>0</v>
      </c>
      <c r="L11200" t="s">
        <v>147</v>
      </c>
      <c r="M11200" t="s">
        <v>243</v>
      </c>
      <c r="N11200" s="13">
        <v>4315783</v>
      </c>
      <c r="O11200">
        <v>408452</v>
      </c>
      <c r="P11200">
        <v>2024</v>
      </c>
      <c r="Q11200">
        <v>1053836330</v>
      </c>
      <c r="R11200" t="s">
        <v>2218</v>
      </c>
      <c r="S11200" s="13">
        <v>4315783</v>
      </c>
      <c r="T11200">
        <v>0</v>
      </c>
      <c r="U11200" t="s">
        <v>7983</v>
      </c>
      <c r="V11200" t="s">
        <v>2345</v>
      </c>
      <c r="W11200">
        <v>5004</v>
      </c>
      <c r="X11200">
        <v>0</v>
      </c>
      <c r="Y11200">
        <v>408028</v>
      </c>
      <c r="Z11200">
        <v>20241029</v>
      </c>
      <c r="AA11200">
        <v>2402220368</v>
      </c>
      <c r="AB11200">
        <v>8</v>
      </c>
      <c r="AC11200" t="s">
        <v>2281</v>
      </c>
      <c r="AD11200" t="s">
        <v>2281</v>
      </c>
      <c r="AE11200">
        <v>11101</v>
      </c>
      <c r="AF11200" t="s">
        <v>2281</v>
      </c>
      <c r="AG11200" t="s">
        <v>549</v>
      </c>
      <c r="AH11200">
        <v>260</v>
      </c>
    </row>
    <row r="11201" spans="1:34" hidden="1" x14ac:dyDescent="0.25">
      <c r="A11201" t="str">
        <f t="shared" si="522"/>
        <v>40 4 3 11 1 3 51 0 0 1906004 408453</v>
      </c>
      <c r="B11201" t="str">
        <f t="shared" si="523"/>
        <v>40 4 3 11 1 3 51 0 0 1906004 408044</v>
      </c>
      <c r="C11201" t="str">
        <f t="shared" si="524"/>
        <v>40 4 3 11 1 3 51 0 0 1906004</v>
      </c>
      <c r="D11201">
        <v>40</v>
      </c>
      <c r="E11201">
        <v>4</v>
      </c>
      <c r="F11201">
        <v>3</v>
      </c>
      <c r="G11201">
        <v>11</v>
      </c>
      <c r="H11201">
        <v>1</v>
      </c>
      <c r="I11201">
        <v>3</v>
      </c>
      <c r="J11201">
        <v>51</v>
      </c>
      <c r="K11201">
        <v>0</v>
      </c>
      <c r="L11201" t="s">
        <v>147</v>
      </c>
      <c r="M11201" t="s">
        <v>236</v>
      </c>
      <c r="N11201" s="13">
        <v>3624164</v>
      </c>
      <c r="O11201">
        <v>408453</v>
      </c>
      <c r="P11201">
        <v>2024</v>
      </c>
      <c r="Q11201">
        <v>890801053</v>
      </c>
      <c r="R11201" t="s">
        <v>784</v>
      </c>
      <c r="S11201" s="13">
        <v>3624164</v>
      </c>
      <c r="T11201">
        <v>0</v>
      </c>
      <c r="U11201" t="s">
        <v>7984</v>
      </c>
      <c r="V11201" t="s">
        <v>2342</v>
      </c>
      <c r="W11201">
        <v>5001</v>
      </c>
      <c r="X11201">
        <v>0</v>
      </c>
      <c r="Y11201">
        <v>408044</v>
      </c>
      <c r="Z11201">
        <v>20241029</v>
      </c>
      <c r="AA11201">
        <v>2024102020</v>
      </c>
      <c r="AB11201">
        <v>0</v>
      </c>
      <c r="AC11201" t="s">
        <v>2281</v>
      </c>
      <c r="AD11201" t="s">
        <v>2281</v>
      </c>
      <c r="AE11201">
        <v>11101</v>
      </c>
      <c r="AF11201" t="s">
        <v>2281</v>
      </c>
      <c r="AG11201" t="s">
        <v>549</v>
      </c>
      <c r="AH11201">
        <v>100</v>
      </c>
    </row>
    <row r="11202" spans="1:34" hidden="1" x14ac:dyDescent="0.25">
      <c r="A11202" t="str">
        <f t="shared" ref="A11202:A11265" si="525">+CONCATENATE(,D11202," ",E11202," ",F11202," ",G11202," ",H11202," ",I11202," ",J11202," ",K11202," ",L11202," ",M11202," ",O11202)</f>
        <v>40 2 3 11 1 3 38 1 0 1905014 408454</v>
      </c>
      <c r="B11202" t="str">
        <f t="shared" ref="B11202:B11265" si="526">+CONCATENATE(,D11202," ",E11202," ",F11202," ",G11202," ",H11202," ",I11202," ",J11202," ",K11202," ",L11202," ",M11202," ",Y11202)</f>
        <v>40 2 3 11 1 3 38 1 0 1905014 408040</v>
      </c>
      <c r="C11202" t="str">
        <f t="shared" ref="C11202:C11265" si="527">+CONCATENATE(,D11202," ",E11202," ",F11202," ",G11202," ",H11202," ",I11202," ",J11202," ",K11202," ",L11202," ",M11202)</f>
        <v>40 2 3 11 1 3 38 1 0 1905014</v>
      </c>
      <c r="D11202">
        <v>40</v>
      </c>
      <c r="E11202">
        <v>2</v>
      </c>
      <c r="F11202">
        <v>3</v>
      </c>
      <c r="G11202">
        <v>11</v>
      </c>
      <c r="H11202">
        <v>1</v>
      </c>
      <c r="I11202">
        <v>3</v>
      </c>
      <c r="J11202">
        <v>38</v>
      </c>
      <c r="K11202">
        <v>1</v>
      </c>
      <c r="L11202" t="s">
        <v>147</v>
      </c>
      <c r="M11202" t="s">
        <v>237</v>
      </c>
      <c r="N11202" s="13">
        <v>4263722</v>
      </c>
      <c r="O11202">
        <v>408454</v>
      </c>
      <c r="P11202">
        <v>2024</v>
      </c>
      <c r="Q11202">
        <v>890801053</v>
      </c>
      <c r="R11202" t="s">
        <v>784</v>
      </c>
      <c r="S11202" s="13">
        <v>4263722</v>
      </c>
      <c r="T11202">
        <v>0</v>
      </c>
      <c r="U11202" t="s">
        <v>7984</v>
      </c>
      <c r="V11202" t="s">
        <v>2342</v>
      </c>
      <c r="W11202">
        <v>5001</v>
      </c>
      <c r="X11202">
        <v>0</v>
      </c>
      <c r="Y11202">
        <v>408040</v>
      </c>
      <c r="Z11202">
        <v>20241029</v>
      </c>
      <c r="AA11202">
        <v>2024102020</v>
      </c>
      <c r="AB11202">
        <v>0</v>
      </c>
      <c r="AC11202" t="s">
        <v>2281</v>
      </c>
      <c r="AD11202" t="s">
        <v>2281</v>
      </c>
      <c r="AE11202">
        <v>11101</v>
      </c>
      <c r="AF11202" t="s">
        <v>2281</v>
      </c>
      <c r="AG11202" t="s">
        <v>549</v>
      </c>
      <c r="AH11202">
        <v>100</v>
      </c>
    </row>
    <row r="11203" spans="1:34" hidden="1" x14ac:dyDescent="0.25">
      <c r="A11203" t="str">
        <f t="shared" si="525"/>
        <v>40 2 3 11 1 3 48 0 0 1905036 408455</v>
      </c>
      <c r="B11203" t="str">
        <f t="shared" si="526"/>
        <v>40 2 3 11 1 3 48 0 0 1905036 408042</v>
      </c>
      <c r="C11203" t="str">
        <f t="shared" si="527"/>
        <v>40 2 3 11 1 3 48 0 0 1905036</v>
      </c>
      <c r="D11203">
        <v>40</v>
      </c>
      <c r="E11203">
        <v>2</v>
      </c>
      <c r="F11203">
        <v>3</v>
      </c>
      <c r="G11203">
        <v>11</v>
      </c>
      <c r="H11203">
        <v>1</v>
      </c>
      <c r="I11203">
        <v>3</v>
      </c>
      <c r="J11203">
        <v>48</v>
      </c>
      <c r="K11203">
        <v>0</v>
      </c>
      <c r="L11203" t="s">
        <v>147</v>
      </c>
      <c r="M11203" t="s">
        <v>243</v>
      </c>
      <c r="N11203" s="13">
        <v>2131861</v>
      </c>
      <c r="O11203">
        <v>408455</v>
      </c>
      <c r="P11203">
        <v>2024</v>
      </c>
      <c r="Q11203">
        <v>890801053</v>
      </c>
      <c r="R11203" t="s">
        <v>784</v>
      </c>
      <c r="S11203" s="13">
        <v>2131861</v>
      </c>
      <c r="T11203">
        <v>0</v>
      </c>
      <c r="U11203" t="s">
        <v>7984</v>
      </c>
      <c r="V11203" t="s">
        <v>2342</v>
      </c>
      <c r="W11203">
        <v>5001</v>
      </c>
      <c r="X11203">
        <v>0</v>
      </c>
      <c r="Y11203">
        <v>408042</v>
      </c>
      <c r="Z11203">
        <v>20241029</v>
      </c>
      <c r="AA11203">
        <v>2024102020</v>
      </c>
      <c r="AB11203">
        <v>0</v>
      </c>
      <c r="AC11203" t="s">
        <v>2281</v>
      </c>
      <c r="AD11203" t="s">
        <v>2281</v>
      </c>
      <c r="AE11203">
        <v>11101</v>
      </c>
      <c r="AF11203" t="s">
        <v>2281</v>
      </c>
      <c r="AG11203" t="s">
        <v>549</v>
      </c>
      <c r="AH11203">
        <v>100</v>
      </c>
    </row>
    <row r="11204" spans="1:34" hidden="1" x14ac:dyDescent="0.25">
      <c r="A11204" t="str">
        <f t="shared" si="525"/>
        <v>40 4 3 11 1 3 51 0 0 1906004 408456</v>
      </c>
      <c r="B11204" t="str">
        <f t="shared" si="526"/>
        <v>40 4 3 11 1 3 51 0 0 1906004 408046</v>
      </c>
      <c r="C11204" t="str">
        <f t="shared" si="527"/>
        <v>40 4 3 11 1 3 51 0 0 1906004</v>
      </c>
      <c r="D11204">
        <v>40</v>
      </c>
      <c r="E11204">
        <v>4</v>
      </c>
      <c r="F11204">
        <v>3</v>
      </c>
      <c r="G11204">
        <v>11</v>
      </c>
      <c r="H11204">
        <v>1</v>
      </c>
      <c r="I11204">
        <v>3</v>
      </c>
      <c r="J11204">
        <v>51</v>
      </c>
      <c r="K11204">
        <v>0</v>
      </c>
      <c r="L11204" t="s">
        <v>147</v>
      </c>
      <c r="M11204" t="s">
        <v>236</v>
      </c>
      <c r="N11204" s="13">
        <v>1043405</v>
      </c>
      <c r="O11204">
        <v>408456</v>
      </c>
      <c r="P11204">
        <v>2024</v>
      </c>
      <c r="Q11204">
        <v>890801053</v>
      </c>
      <c r="R11204" t="s">
        <v>784</v>
      </c>
      <c r="S11204" s="13">
        <v>1043405</v>
      </c>
      <c r="T11204">
        <v>0</v>
      </c>
      <c r="U11204" t="s">
        <v>7984</v>
      </c>
      <c r="V11204" t="s">
        <v>2342</v>
      </c>
      <c r="W11204">
        <v>5001</v>
      </c>
      <c r="X11204">
        <v>0</v>
      </c>
      <c r="Y11204">
        <v>408046</v>
      </c>
      <c r="Z11204">
        <v>20241029</v>
      </c>
      <c r="AA11204">
        <v>2024102020</v>
      </c>
      <c r="AB11204">
        <v>0</v>
      </c>
      <c r="AC11204" t="s">
        <v>2281</v>
      </c>
      <c r="AD11204" t="s">
        <v>2281</v>
      </c>
      <c r="AE11204">
        <v>11101</v>
      </c>
      <c r="AF11204" t="s">
        <v>2281</v>
      </c>
      <c r="AG11204" t="s">
        <v>549</v>
      </c>
      <c r="AH11204">
        <v>100</v>
      </c>
    </row>
    <row r="11205" spans="1:34" hidden="1" x14ac:dyDescent="0.25">
      <c r="A11205" t="str">
        <f t="shared" si="525"/>
        <v>40 4 1 22 1 1 2 0 211010100101 0 408457</v>
      </c>
      <c r="B11205" t="str">
        <f t="shared" si="526"/>
        <v>40 4 1 22 1 1 2 0 211010100101 0 408446</v>
      </c>
      <c r="C11205" t="str">
        <f t="shared" si="527"/>
        <v>40 4 1 22 1 1 2 0 211010100101 0</v>
      </c>
      <c r="D11205">
        <v>40</v>
      </c>
      <c r="E11205">
        <v>4</v>
      </c>
      <c r="F11205">
        <v>1</v>
      </c>
      <c r="G11205">
        <v>22</v>
      </c>
      <c r="H11205">
        <v>1</v>
      </c>
      <c r="I11205">
        <v>1</v>
      </c>
      <c r="J11205">
        <v>2</v>
      </c>
      <c r="K11205">
        <v>0</v>
      </c>
      <c r="L11205" t="s">
        <v>731</v>
      </c>
      <c r="M11205" t="s">
        <v>147</v>
      </c>
      <c r="N11205" s="13">
        <v>153467599</v>
      </c>
      <c r="O11205">
        <v>408457</v>
      </c>
      <c r="P11205">
        <v>2024</v>
      </c>
      <c r="Q11205">
        <v>890801053</v>
      </c>
      <c r="R11205" t="s">
        <v>784</v>
      </c>
      <c r="S11205" s="13">
        <v>153467599</v>
      </c>
      <c r="T11205">
        <v>0</v>
      </c>
      <c r="U11205" t="s">
        <v>7985</v>
      </c>
      <c r="V11205" t="s">
        <v>2342</v>
      </c>
      <c r="W11205">
        <v>5001</v>
      </c>
      <c r="X11205">
        <v>0</v>
      </c>
      <c r="Y11205">
        <v>408446</v>
      </c>
      <c r="Z11205">
        <v>20241029</v>
      </c>
      <c r="AA11205">
        <v>2024102010</v>
      </c>
      <c r="AB11205">
        <v>0</v>
      </c>
      <c r="AC11205" t="s">
        <v>2281</v>
      </c>
      <c r="AD11205" t="s">
        <v>2281</v>
      </c>
      <c r="AE11205">
        <v>44160</v>
      </c>
      <c r="AF11205" t="s">
        <v>7822</v>
      </c>
      <c r="AG11205" t="s">
        <v>121</v>
      </c>
      <c r="AH11205">
        <v>100</v>
      </c>
    </row>
    <row r="11206" spans="1:34" hidden="1" x14ac:dyDescent="0.25">
      <c r="A11206" t="str">
        <f t="shared" si="525"/>
        <v>40 2 3 33 1 3 44 0 0 1903031 408458</v>
      </c>
      <c r="B11206" t="str">
        <f t="shared" si="526"/>
        <v>40 2 3 33 1 3 44 0 0 1903031 408010</v>
      </c>
      <c r="C11206" t="str">
        <f t="shared" si="527"/>
        <v>40 2 3 33 1 3 44 0 0 1903031</v>
      </c>
      <c r="D11206">
        <v>40</v>
      </c>
      <c r="E11206">
        <v>2</v>
      </c>
      <c r="F11206">
        <v>3</v>
      </c>
      <c r="G11206">
        <v>33</v>
      </c>
      <c r="H11206">
        <v>1</v>
      </c>
      <c r="I11206">
        <v>3</v>
      </c>
      <c r="J11206">
        <v>44</v>
      </c>
      <c r="K11206">
        <v>0</v>
      </c>
      <c r="L11206" t="s">
        <v>147</v>
      </c>
      <c r="M11206" t="s">
        <v>246</v>
      </c>
      <c r="N11206" s="13">
        <v>3884204</v>
      </c>
      <c r="O11206">
        <v>408458</v>
      </c>
      <c r="P11206">
        <v>2024</v>
      </c>
      <c r="Q11206">
        <v>30319784</v>
      </c>
      <c r="R11206" t="s">
        <v>2171</v>
      </c>
      <c r="S11206" s="13">
        <v>3884204</v>
      </c>
      <c r="T11206">
        <v>0</v>
      </c>
      <c r="U11206" t="s">
        <v>7833</v>
      </c>
      <c r="V11206" t="s">
        <v>2345</v>
      </c>
      <c r="W11206">
        <v>5004</v>
      </c>
      <c r="X11206">
        <v>0</v>
      </c>
      <c r="Y11206">
        <v>408010</v>
      </c>
      <c r="Z11206">
        <v>20241030</v>
      </c>
      <c r="AA11206">
        <v>2401310274</v>
      </c>
      <c r="AB11206">
        <v>199</v>
      </c>
      <c r="AC11206" t="s">
        <v>2281</v>
      </c>
      <c r="AD11206" t="s">
        <v>2281</v>
      </c>
      <c r="AE11206">
        <v>42130</v>
      </c>
      <c r="AF11206" t="s">
        <v>7830</v>
      </c>
      <c r="AG11206" t="s">
        <v>118</v>
      </c>
      <c r="AH11206">
        <v>260</v>
      </c>
    </row>
    <row r="11207" spans="1:34" hidden="1" x14ac:dyDescent="0.25">
      <c r="A11207" t="str">
        <f t="shared" si="525"/>
        <v>40 2 3 33 1 202 47 41 0 1905014 408459</v>
      </c>
      <c r="B11207" t="str">
        <f t="shared" si="526"/>
        <v>40 2 3 33 1 202 47 41 0 1905014 408383</v>
      </c>
      <c r="C11207" t="str">
        <f t="shared" si="527"/>
        <v>40 2 3 33 1 202 47 41 0 1905014</v>
      </c>
      <c r="D11207">
        <v>40</v>
      </c>
      <c r="E11207">
        <v>2</v>
      </c>
      <c r="F11207">
        <v>3</v>
      </c>
      <c r="G11207">
        <v>33</v>
      </c>
      <c r="H11207">
        <v>1</v>
      </c>
      <c r="I11207">
        <v>202</v>
      </c>
      <c r="J11207">
        <v>47</v>
      </c>
      <c r="K11207">
        <v>41</v>
      </c>
      <c r="L11207" t="s">
        <v>147</v>
      </c>
      <c r="M11207" t="s">
        <v>237</v>
      </c>
      <c r="N11207" s="13">
        <v>4747361</v>
      </c>
      <c r="O11207">
        <v>408459</v>
      </c>
      <c r="P11207">
        <v>2024</v>
      </c>
      <c r="Q11207">
        <v>1053849772</v>
      </c>
      <c r="R11207" t="s">
        <v>2199</v>
      </c>
      <c r="S11207" s="13">
        <v>4747361</v>
      </c>
      <c r="T11207">
        <v>0</v>
      </c>
      <c r="U11207" t="s">
        <v>7986</v>
      </c>
      <c r="V11207" t="s">
        <v>2342</v>
      </c>
      <c r="W11207">
        <v>5004</v>
      </c>
      <c r="X11207">
        <v>0</v>
      </c>
      <c r="Y11207">
        <v>408383</v>
      </c>
      <c r="Z11207">
        <v>20241030</v>
      </c>
      <c r="AA11207">
        <v>2409121050</v>
      </c>
      <c r="AB11207">
        <v>1</v>
      </c>
      <c r="AC11207" t="s">
        <v>2281</v>
      </c>
      <c r="AD11207" t="s">
        <v>2281</v>
      </c>
      <c r="AE11207">
        <v>42220</v>
      </c>
      <c r="AF11207" t="s">
        <v>7830</v>
      </c>
      <c r="AG11207" t="s">
        <v>605</v>
      </c>
      <c r="AH11207">
        <v>260</v>
      </c>
    </row>
    <row r="11208" spans="1:34" hidden="1" x14ac:dyDescent="0.25">
      <c r="A11208" t="str">
        <f t="shared" si="525"/>
        <v>40 2 3 83 1 3 44 1 0 1903031 408460</v>
      </c>
      <c r="B11208" t="str">
        <f t="shared" si="526"/>
        <v>40 2 3 83 1 3 44 1 0 1903031 408232</v>
      </c>
      <c r="C11208" t="str">
        <f t="shared" si="527"/>
        <v>40 2 3 83 1 3 44 1 0 1903031</v>
      </c>
      <c r="D11208">
        <v>40</v>
      </c>
      <c r="E11208">
        <v>2</v>
      </c>
      <c r="F11208">
        <v>3</v>
      </c>
      <c r="G11208">
        <v>83</v>
      </c>
      <c r="H11208">
        <v>1</v>
      </c>
      <c r="I11208">
        <v>3</v>
      </c>
      <c r="J11208">
        <v>44</v>
      </c>
      <c r="K11208">
        <v>1</v>
      </c>
      <c r="L11208" t="s">
        <v>147</v>
      </c>
      <c r="M11208" t="s">
        <v>246</v>
      </c>
      <c r="N11208" s="13">
        <v>4315783</v>
      </c>
      <c r="O11208">
        <v>408460</v>
      </c>
      <c r="P11208">
        <v>2024</v>
      </c>
      <c r="Q11208">
        <v>1058847077</v>
      </c>
      <c r="R11208" t="s">
        <v>2200</v>
      </c>
      <c r="S11208" s="13">
        <v>4315783</v>
      </c>
      <c r="T11208">
        <v>0</v>
      </c>
      <c r="U11208" t="s">
        <v>7916</v>
      </c>
      <c r="V11208" t="s">
        <v>2345</v>
      </c>
      <c r="W11208">
        <v>5004</v>
      </c>
      <c r="X11208">
        <v>0</v>
      </c>
      <c r="Y11208">
        <v>408232</v>
      </c>
      <c r="Z11208">
        <v>20241031</v>
      </c>
      <c r="AA11208">
        <v>2406200762</v>
      </c>
      <c r="AB11208">
        <v>4</v>
      </c>
      <c r="AC11208" t="s">
        <v>2281</v>
      </c>
      <c r="AD11208" t="s">
        <v>2281</v>
      </c>
      <c r="AE11208">
        <v>42253</v>
      </c>
      <c r="AF11208" t="s">
        <v>7830</v>
      </c>
      <c r="AG11208" t="s">
        <v>606</v>
      </c>
      <c r="AH11208">
        <v>260</v>
      </c>
    </row>
    <row r="11209" spans="1:34" hidden="1" x14ac:dyDescent="0.25">
      <c r="A11209" t="str">
        <f t="shared" si="525"/>
        <v>40 4 1 22 2 1 24 80 2120202008 0 408461</v>
      </c>
      <c r="B11209" t="str">
        <f t="shared" si="526"/>
        <v>40 4 1 22 2 1 24 80 2120202008 0 408187</v>
      </c>
      <c r="C11209" t="str">
        <f t="shared" si="527"/>
        <v>40 4 1 22 2 1 24 80 2120202008 0</v>
      </c>
      <c r="D11209">
        <v>40</v>
      </c>
      <c r="E11209">
        <v>4</v>
      </c>
      <c r="F11209">
        <v>1</v>
      </c>
      <c r="G11209">
        <v>22</v>
      </c>
      <c r="H11209">
        <v>2</v>
      </c>
      <c r="I11209">
        <v>1</v>
      </c>
      <c r="J11209">
        <v>24</v>
      </c>
      <c r="K11209">
        <v>80</v>
      </c>
      <c r="L11209" t="s">
        <v>755</v>
      </c>
      <c r="M11209" t="s">
        <v>147</v>
      </c>
      <c r="N11209" s="13">
        <v>9887358</v>
      </c>
      <c r="O11209">
        <v>408461</v>
      </c>
      <c r="P11209">
        <v>2024</v>
      </c>
      <c r="Q11209">
        <v>900233026</v>
      </c>
      <c r="R11209" t="s">
        <v>823</v>
      </c>
      <c r="S11209" s="13">
        <v>9887358</v>
      </c>
      <c r="T11209">
        <v>0</v>
      </c>
      <c r="U11209" t="s">
        <v>2413</v>
      </c>
      <c r="V11209" t="s">
        <v>2427</v>
      </c>
      <c r="W11209">
        <v>5004</v>
      </c>
      <c r="X11209">
        <v>0</v>
      </c>
      <c r="Y11209">
        <v>408187</v>
      </c>
      <c r="Z11209">
        <v>20241031</v>
      </c>
      <c r="AA11209">
        <v>2404300602</v>
      </c>
      <c r="AB11209">
        <v>6</v>
      </c>
      <c r="AC11209" t="s">
        <v>2281</v>
      </c>
      <c r="AD11209" t="s">
        <v>2281</v>
      </c>
      <c r="AE11209">
        <v>44160</v>
      </c>
      <c r="AF11209" t="s">
        <v>7822</v>
      </c>
      <c r="AG11209" t="s">
        <v>121</v>
      </c>
      <c r="AH11209">
        <v>121</v>
      </c>
    </row>
    <row r="11210" spans="1:34" hidden="1" x14ac:dyDescent="0.25">
      <c r="A11210" t="str">
        <f t="shared" si="525"/>
        <v>40 2 3 33 1 3 38 0 0 1905014 408462</v>
      </c>
      <c r="B11210" t="str">
        <f t="shared" si="526"/>
        <v>40 2 3 33 1 3 38 0 0 1905014 408229</v>
      </c>
      <c r="C11210" t="str">
        <f t="shared" si="527"/>
        <v>40 2 3 33 1 3 38 0 0 1905014</v>
      </c>
      <c r="D11210">
        <v>40</v>
      </c>
      <c r="E11210">
        <v>2</v>
      </c>
      <c r="F11210">
        <v>3</v>
      </c>
      <c r="G11210">
        <v>33</v>
      </c>
      <c r="H11210">
        <v>1</v>
      </c>
      <c r="I11210">
        <v>3</v>
      </c>
      <c r="J11210">
        <v>38</v>
      </c>
      <c r="K11210">
        <v>0</v>
      </c>
      <c r="L11210" t="s">
        <v>147</v>
      </c>
      <c r="M11210" t="s">
        <v>237</v>
      </c>
      <c r="N11210" s="13">
        <v>6093900</v>
      </c>
      <c r="O11210">
        <v>408462</v>
      </c>
      <c r="P11210">
        <v>2024</v>
      </c>
      <c r="Q11210">
        <v>1054563309</v>
      </c>
      <c r="R11210" t="s">
        <v>2169</v>
      </c>
      <c r="S11210" s="13">
        <v>6093900</v>
      </c>
      <c r="T11210">
        <v>0</v>
      </c>
      <c r="U11210" t="s">
        <v>7904</v>
      </c>
      <c r="V11210" t="s">
        <v>2345</v>
      </c>
      <c r="W11210">
        <v>5004</v>
      </c>
      <c r="X11210">
        <v>0</v>
      </c>
      <c r="Y11210">
        <v>408229</v>
      </c>
      <c r="Z11210">
        <v>20241031</v>
      </c>
      <c r="AA11210">
        <v>2405310734</v>
      </c>
      <c r="AB11210">
        <v>4</v>
      </c>
      <c r="AC11210" t="s">
        <v>2281</v>
      </c>
      <c r="AD11210" t="s">
        <v>2281</v>
      </c>
      <c r="AE11210">
        <v>42130</v>
      </c>
      <c r="AF11210" t="s">
        <v>7830</v>
      </c>
      <c r="AG11210" t="s">
        <v>118</v>
      </c>
      <c r="AH11210">
        <v>260</v>
      </c>
    </row>
    <row r="11211" spans="1:34" hidden="1" x14ac:dyDescent="0.25">
      <c r="A11211" t="str">
        <f t="shared" si="525"/>
        <v>40 4 3 11 1 3 51 0 0 1906004 408463</v>
      </c>
      <c r="B11211" t="str">
        <f t="shared" si="526"/>
        <v>40 4 3 11 1 3 51 0 0 1906004 408045</v>
      </c>
      <c r="C11211" t="str">
        <f t="shared" si="527"/>
        <v>40 4 3 11 1 3 51 0 0 1906004</v>
      </c>
      <c r="D11211">
        <v>40</v>
      </c>
      <c r="E11211">
        <v>4</v>
      </c>
      <c r="F11211">
        <v>3</v>
      </c>
      <c r="G11211">
        <v>11</v>
      </c>
      <c r="H11211">
        <v>1</v>
      </c>
      <c r="I11211">
        <v>3</v>
      </c>
      <c r="J11211">
        <v>51</v>
      </c>
      <c r="K11211">
        <v>0</v>
      </c>
      <c r="L11211" t="s">
        <v>147</v>
      </c>
      <c r="M11211" t="s">
        <v>236</v>
      </c>
      <c r="N11211" s="13">
        <v>1728420</v>
      </c>
      <c r="O11211">
        <v>408463</v>
      </c>
      <c r="P11211">
        <v>2024</v>
      </c>
      <c r="Q11211">
        <v>900319291</v>
      </c>
      <c r="R11211" t="s">
        <v>785</v>
      </c>
      <c r="S11211" s="13">
        <v>1728420</v>
      </c>
      <c r="T11211">
        <v>0</v>
      </c>
      <c r="U11211" t="s">
        <v>7987</v>
      </c>
      <c r="V11211" t="s">
        <v>2342</v>
      </c>
      <c r="W11211">
        <v>5001</v>
      </c>
      <c r="X11211">
        <v>0</v>
      </c>
      <c r="Y11211">
        <v>408045</v>
      </c>
      <c r="Z11211">
        <v>20241031</v>
      </c>
      <c r="AA11211">
        <v>2024101070</v>
      </c>
      <c r="AB11211">
        <v>0</v>
      </c>
      <c r="AC11211" t="s">
        <v>2281</v>
      </c>
      <c r="AD11211" t="s">
        <v>2281</v>
      </c>
      <c r="AE11211">
        <v>11101</v>
      </c>
      <c r="AF11211" t="s">
        <v>2281</v>
      </c>
      <c r="AG11211" t="s">
        <v>549</v>
      </c>
      <c r="AH11211">
        <v>100</v>
      </c>
    </row>
    <row r="11212" spans="1:34" hidden="1" x14ac:dyDescent="0.25">
      <c r="A11212" t="str">
        <f t="shared" si="525"/>
        <v>40 2 3 11 1 3 38 1 0 1905014 408464</v>
      </c>
      <c r="B11212" t="str">
        <f t="shared" si="526"/>
        <v>40 2 3 11 1 3 38 1 0 1905014 408048</v>
      </c>
      <c r="C11212" t="str">
        <f t="shared" si="527"/>
        <v>40 2 3 11 1 3 38 1 0 1905014</v>
      </c>
      <c r="D11212">
        <v>40</v>
      </c>
      <c r="E11212">
        <v>2</v>
      </c>
      <c r="F11212">
        <v>3</v>
      </c>
      <c r="G11212">
        <v>11</v>
      </c>
      <c r="H11212">
        <v>1</v>
      </c>
      <c r="I11212">
        <v>3</v>
      </c>
      <c r="J11212">
        <v>38</v>
      </c>
      <c r="K11212">
        <v>1</v>
      </c>
      <c r="L11212" t="s">
        <v>147</v>
      </c>
      <c r="M11212" t="s">
        <v>237</v>
      </c>
      <c r="N11212" s="13">
        <v>3944560</v>
      </c>
      <c r="O11212">
        <v>408464</v>
      </c>
      <c r="P11212">
        <v>2024</v>
      </c>
      <c r="Q11212">
        <v>900319291</v>
      </c>
      <c r="R11212" t="s">
        <v>785</v>
      </c>
      <c r="S11212" s="13">
        <v>3944560</v>
      </c>
      <c r="T11212">
        <v>0</v>
      </c>
      <c r="U11212" t="s">
        <v>7987</v>
      </c>
      <c r="V11212" t="s">
        <v>2342</v>
      </c>
      <c r="W11212">
        <v>5001</v>
      </c>
      <c r="X11212">
        <v>0</v>
      </c>
      <c r="Y11212">
        <v>408048</v>
      </c>
      <c r="Z11212">
        <v>20241031</v>
      </c>
      <c r="AA11212">
        <v>2024101070</v>
      </c>
      <c r="AB11212">
        <v>0</v>
      </c>
      <c r="AC11212" t="s">
        <v>2281</v>
      </c>
      <c r="AD11212" t="s">
        <v>2281</v>
      </c>
      <c r="AE11212">
        <v>11101</v>
      </c>
      <c r="AF11212" t="s">
        <v>2281</v>
      </c>
      <c r="AG11212" t="s">
        <v>549</v>
      </c>
      <c r="AH11212">
        <v>100</v>
      </c>
    </row>
    <row r="11213" spans="1:34" hidden="1" x14ac:dyDescent="0.25">
      <c r="A11213" t="str">
        <f t="shared" si="525"/>
        <v>40 4 3 11 1 3 51 0 0 1906004 408465</v>
      </c>
      <c r="B11213" t="str">
        <f t="shared" si="526"/>
        <v>40 4 3 11 1 3 51 0 0 1906004 408047</v>
      </c>
      <c r="C11213" t="str">
        <f t="shared" si="527"/>
        <v>40 4 3 11 1 3 51 0 0 1906004</v>
      </c>
      <c r="D11213">
        <v>40</v>
      </c>
      <c r="E11213">
        <v>4</v>
      </c>
      <c r="F11213">
        <v>3</v>
      </c>
      <c r="G11213">
        <v>11</v>
      </c>
      <c r="H11213">
        <v>1</v>
      </c>
      <c r="I11213">
        <v>3</v>
      </c>
      <c r="J11213">
        <v>51</v>
      </c>
      <c r="K11213">
        <v>0</v>
      </c>
      <c r="L11213" t="s">
        <v>147</v>
      </c>
      <c r="M11213" t="s">
        <v>236</v>
      </c>
      <c r="N11213" s="13">
        <v>556720</v>
      </c>
      <c r="O11213">
        <v>408465</v>
      </c>
      <c r="P11213">
        <v>2024</v>
      </c>
      <c r="Q11213">
        <v>900319291</v>
      </c>
      <c r="R11213" t="s">
        <v>785</v>
      </c>
      <c r="S11213" s="13">
        <v>556720</v>
      </c>
      <c r="T11213">
        <v>0</v>
      </c>
      <c r="U11213" t="s">
        <v>7987</v>
      </c>
      <c r="V11213" t="s">
        <v>2342</v>
      </c>
      <c r="W11213">
        <v>5001</v>
      </c>
      <c r="X11213">
        <v>0</v>
      </c>
      <c r="Y11213">
        <v>408047</v>
      </c>
      <c r="Z11213">
        <v>20241031</v>
      </c>
      <c r="AA11213">
        <v>2024101070</v>
      </c>
      <c r="AB11213">
        <v>0</v>
      </c>
      <c r="AC11213" t="s">
        <v>2281</v>
      </c>
      <c r="AD11213" t="s">
        <v>2281</v>
      </c>
      <c r="AE11213">
        <v>11101</v>
      </c>
      <c r="AF11213" t="s">
        <v>2281</v>
      </c>
      <c r="AG11213" t="s">
        <v>549</v>
      </c>
      <c r="AH11213">
        <v>100</v>
      </c>
    </row>
    <row r="11214" spans="1:34" hidden="1" x14ac:dyDescent="0.25">
      <c r="A11214" t="str">
        <f t="shared" si="525"/>
        <v>40 4 3 11 1 203 51 41 0 1906004 408466</v>
      </c>
      <c r="B11214" t="str">
        <f t="shared" si="526"/>
        <v>40 4 3 11 1 203 51 41 0 1906004 408449</v>
      </c>
      <c r="C11214" t="str">
        <f t="shared" si="527"/>
        <v>40 4 3 11 1 203 51 41 0 1906004</v>
      </c>
      <c r="D11214">
        <v>40</v>
      </c>
      <c r="E11214">
        <v>4</v>
      </c>
      <c r="F11214">
        <v>3</v>
      </c>
      <c r="G11214">
        <v>11</v>
      </c>
      <c r="H11214">
        <v>1</v>
      </c>
      <c r="I11214">
        <v>203</v>
      </c>
      <c r="J11214">
        <v>51</v>
      </c>
      <c r="K11214">
        <v>41</v>
      </c>
      <c r="L11214" t="s">
        <v>147</v>
      </c>
      <c r="M11214" t="s">
        <v>236</v>
      </c>
      <c r="N11214" s="13">
        <v>201197993</v>
      </c>
      <c r="O11214">
        <v>408466</v>
      </c>
      <c r="P11214">
        <v>2024</v>
      </c>
      <c r="Q11214">
        <v>900095612</v>
      </c>
      <c r="R11214" t="s">
        <v>2215</v>
      </c>
      <c r="S11214" s="13">
        <v>201197993</v>
      </c>
      <c r="T11214">
        <v>0</v>
      </c>
      <c r="U11214" t="s">
        <v>7988</v>
      </c>
      <c r="V11214" t="s">
        <v>2342</v>
      </c>
      <c r="W11214">
        <v>5001</v>
      </c>
      <c r="X11214">
        <v>0</v>
      </c>
      <c r="Y11214">
        <v>408449</v>
      </c>
      <c r="Z11214">
        <v>20241031</v>
      </c>
      <c r="AA11214">
        <v>0</v>
      </c>
      <c r="AB11214">
        <v>0</v>
      </c>
      <c r="AC11214" t="s">
        <v>2281</v>
      </c>
      <c r="AD11214" t="s">
        <v>2281</v>
      </c>
      <c r="AE11214">
        <v>11101</v>
      </c>
      <c r="AF11214" t="s">
        <v>2281</v>
      </c>
      <c r="AG11214" t="s">
        <v>549</v>
      </c>
      <c r="AH11214">
        <v>337</v>
      </c>
    </row>
    <row r="11215" spans="1:34" hidden="1" x14ac:dyDescent="0.25">
      <c r="A11215" t="str">
        <f t="shared" si="525"/>
        <v>40 4 3 11 1 203 51 41 0 1906004 408467</v>
      </c>
      <c r="B11215" t="str">
        <f t="shared" si="526"/>
        <v>40 4 3 11 1 203 51 41 0 1906004 408449</v>
      </c>
      <c r="C11215" t="str">
        <f t="shared" si="527"/>
        <v>40 4 3 11 1 203 51 41 0 1906004</v>
      </c>
      <c r="D11215">
        <v>40</v>
      </c>
      <c r="E11215">
        <v>4</v>
      </c>
      <c r="F11215">
        <v>3</v>
      </c>
      <c r="G11215">
        <v>11</v>
      </c>
      <c r="H11215">
        <v>1</v>
      </c>
      <c r="I11215">
        <v>203</v>
      </c>
      <c r="J11215">
        <v>51</v>
      </c>
      <c r="K11215">
        <v>41</v>
      </c>
      <c r="L11215" t="s">
        <v>147</v>
      </c>
      <c r="M11215" t="s">
        <v>236</v>
      </c>
      <c r="N11215" s="13">
        <v>14101995</v>
      </c>
      <c r="O11215">
        <v>408467</v>
      </c>
      <c r="P11215">
        <v>2024</v>
      </c>
      <c r="Q11215">
        <v>900095612</v>
      </c>
      <c r="R11215" t="s">
        <v>2215</v>
      </c>
      <c r="S11215" s="13">
        <v>14101995</v>
      </c>
      <c r="T11215">
        <v>0</v>
      </c>
      <c r="U11215" t="s">
        <v>7989</v>
      </c>
      <c r="V11215" t="s">
        <v>2342</v>
      </c>
      <c r="W11215">
        <v>5001</v>
      </c>
      <c r="X11215">
        <v>0</v>
      </c>
      <c r="Y11215">
        <v>408449</v>
      </c>
      <c r="Z11215">
        <v>20241031</v>
      </c>
      <c r="AA11215">
        <v>0</v>
      </c>
      <c r="AB11215">
        <v>0</v>
      </c>
      <c r="AC11215" t="s">
        <v>2281</v>
      </c>
      <c r="AD11215" t="s">
        <v>2281</v>
      </c>
      <c r="AE11215">
        <v>11101</v>
      </c>
      <c r="AF11215" t="s">
        <v>2281</v>
      </c>
      <c r="AG11215" t="s">
        <v>549</v>
      </c>
      <c r="AH11215">
        <v>337</v>
      </c>
    </row>
    <row r="11216" spans="1:34" hidden="1" x14ac:dyDescent="0.25">
      <c r="A11216" t="str">
        <f t="shared" si="525"/>
        <v>40 2 3 33 1 202 43 40 0 1905021 408468</v>
      </c>
      <c r="B11216" t="str">
        <f t="shared" si="526"/>
        <v>40 2 3 33 1 202 43 40 0 1905021 408305</v>
      </c>
      <c r="C11216" t="str">
        <f t="shared" si="527"/>
        <v>40 2 3 33 1 202 43 40 0 1905021</v>
      </c>
      <c r="D11216">
        <v>40</v>
      </c>
      <c r="E11216">
        <v>2</v>
      </c>
      <c r="F11216">
        <v>3</v>
      </c>
      <c r="G11216">
        <v>33</v>
      </c>
      <c r="H11216">
        <v>1</v>
      </c>
      <c r="I11216">
        <v>202</v>
      </c>
      <c r="J11216">
        <v>43</v>
      </c>
      <c r="K11216">
        <v>40</v>
      </c>
      <c r="L11216" t="s">
        <v>147</v>
      </c>
      <c r="M11216" t="s">
        <v>241</v>
      </c>
      <c r="N11216" s="13">
        <v>6093900</v>
      </c>
      <c r="O11216">
        <v>408468</v>
      </c>
      <c r="P11216">
        <v>2024</v>
      </c>
      <c r="Q11216">
        <v>75103284</v>
      </c>
      <c r="R11216" t="s">
        <v>2193</v>
      </c>
      <c r="S11216" s="13">
        <v>6093900</v>
      </c>
      <c r="T11216">
        <v>609390</v>
      </c>
      <c r="U11216" t="s">
        <v>7957</v>
      </c>
      <c r="V11216" t="s">
        <v>7990</v>
      </c>
      <c r="W11216">
        <v>5004</v>
      </c>
      <c r="X11216">
        <v>2304</v>
      </c>
      <c r="Y11216">
        <v>408305</v>
      </c>
      <c r="Z11216">
        <v>20241031</v>
      </c>
      <c r="AA11216">
        <v>2408080928</v>
      </c>
      <c r="AB11216">
        <v>2</v>
      </c>
      <c r="AC11216" t="s">
        <v>2281</v>
      </c>
      <c r="AD11216" t="s">
        <v>2281</v>
      </c>
      <c r="AE11216">
        <v>42130</v>
      </c>
      <c r="AF11216" t="s">
        <v>7830</v>
      </c>
      <c r="AG11216" t="s">
        <v>118</v>
      </c>
      <c r="AH11216">
        <v>260</v>
      </c>
    </row>
    <row r="11217" spans="1:34" hidden="1" x14ac:dyDescent="0.25">
      <c r="A11217" t="str">
        <f t="shared" si="525"/>
        <v>40 1 3 22 1 203 51 42 0 1906004 408469</v>
      </c>
      <c r="B11217" t="str">
        <f t="shared" si="526"/>
        <v>40 1 3 22 1 203 51 42 0 1906004 408451</v>
      </c>
      <c r="C11217" t="str">
        <f t="shared" si="527"/>
        <v>40 1 3 22 1 203 51 42 0 1906004</v>
      </c>
      <c r="D11217">
        <v>40</v>
      </c>
      <c r="E11217">
        <v>1</v>
      </c>
      <c r="F11217">
        <v>3</v>
      </c>
      <c r="G11217">
        <v>22</v>
      </c>
      <c r="H11217">
        <v>1</v>
      </c>
      <c r="I11217">
        <v>203</v>
      </c>
      <c r="J11217">
        <v>51</v>
      </c>
      <c r="K11217">
        <v>42</v>
      </c>
      <c r="L11217" t="s">
        <v>147</v>
      </c>
      <c r="M11217" t="s">
        <v>236</v>
      </c>
      <c r="N11217" s="13">
        <v>87734.88</v>
      </c>
      <c r="O11217">
        <v>408469</v>
      </c>
      <c r="P11217">
        <v>2024</v>
      </c>
      <c r="Q11217">
        <v>817000248</v>
      </c>
      <c r="R11217" t="s">
        <v>2159</v>
      </c>
      <c r="S11217" s="13">
        <v>151385.28</v>
      </c>
      <c r="T11217">
        <v>0</v>
      </c>
      <c r="U11217" t="s">
        <v>7991</v>
      </c>
      <c r="V11217" t="s">
        <v>2342</v>
      </c>
      <c r="W11217">
        <v>5004</v>
      </c>
      <c r="X11217">
        <v>0</v>
      </c>
      <c r="Y11217">
        <v>408451</v>
      </c>
      <c r="Z11217">
        <v>20241031</v>
      </c>
      <c r="AA11217">
        <v>0</v>
      </c>
      <c r="AB11217">
        <v>0</v>
      </c>
      <c r="AC11217" t="s">
        <v>2281</v>
      </c>
      <c r="AD11217" t="s">
        <v>2281</v>
      </c>
      <c r="AE11217">
        <v>41143</v>
      </c>
      <c r="AF11217" t="s">
        <v>2281</v>
      </c>
      <c r="AG11217" t="s">
        <v>113</v>
      </c>
      <c r="AH11217">
        <v>400</v>
      </c>
    </row>
    <row r="11218" spans="1:34" hidden="1" x14ac:dyDescent="0.25">
      <c r="A11218" t="str">
        <f t="shared" si="525"/>
        <v>40 1 3 22 1 203 51 44 0 1906004 408469</v>
      </c>
      <c r="B11218" t="str">
        <f t="shared" si="526"/>
        <v>40 1 3 22 1 203 51 44 0 1906004 408451</v>
      </c>
      <c r="C11218" t="str">
        <f t="shared" si="527"/>
        <v>40 1 3 22 1 203 51 44 0 1906004</v>
      </c>
      <c r="D11218">
        <v>40</v>
      </c>
      <c r="E11218">
        <v>1</v>
      </c>
      <c r="F11218">
        <v>3</v>
      </c>
      <c r="G11218">
        <v>22</v>
      </c>
      <c r="H11218">
        <v>1</v>
      </c>
      <c r="I11218">
        <v>203</v>
      </c>
      <c r="J11218">
        <v>51</v>
      </c>
      <c r="K11218">
        <v>44</v>
      </c>
      <c r="L11218" t="s">
        <v>147</v>
      </c>
      <c r="M11218" t="s">
        <v>236</v>
      </c>
      <c r="N11218" s="13">
        <v>16257.94</v>
      </c>
      <c r="O11218">
        <v>408469</v>
      </c>
      <c r="P11218">
        <v>2024</v>
      </c>
      <c r="Q11218">
        <v>817000248</v>
      </c>
      <c r="R11218" t="s">
        <v>2159</v>
      </c>
      <c r="S11218" s="13">
        <v>151385.28</v>
      </c>
      <c r="T11218">
        <v>0</v>
      </c>
      <c r="U11218" t="s">
        <v>7991</v>
      </c>
      <c r="V11218" t="s">
        <v>2342</v>
      </c>
      <c r="W11218">
        <v>5004</v>
      </c>
      <c r="X11218">
        <v>0</v>
      </c>
      <c r="Y11218">
        <v>408451</v>
      </c>
      <c r="Z11218">
        <v>20241031</v>
      </c>
      <c r="AA11218">
        <v>0</v>
      </c>
      <c r="AB11218">
        <v>0</v>
      </c>
      <c r="AC11218" t="s">
        <v>2281</v>
      </c>
      <c r="AD11218" t="s">
        <v>2281</v>
      </c>
      <c r="AE11218">
        <v>41151</v>
      </c>
      <c r="AF11218" t="s">
        <v>2281</v>
      </c>
      <c r="AG11218" t="s">
        <v>115</v>
      </c>
      <c r="AH11218">
        <v>400</v>
      </c>
    </row>
    <row r="11219" spans="1:34" hidden="1" x14ac:dyDescent="0.25">
      <c r="A11219" t="str">
        <f t="shared" si="525"/>
        <v>40 1 3 22 1 203 51 45 0 1906004 408469</v>
      </c>
      <c r="B11219" t="str">
        <f t="shared" si="526"/>
        <v>40 1 3 22 1 203 51 45 0 1906004 408451</v>
      </c>
      <c r="C11219" t="str">
        <f t="shared" si="527"/>
        <v>40 1 3 22 1 203 51 45 0 1906004</v>
      </c>
      <c r="D11219">
        <v>40</v>
      </c>
      <c r="E11219">
        <v>1</v>
      </c>
      <c r="F11219">
        <v>3</v>
      </c>
      <c r="G11219">
        <v>22</v>
      </c>
      <c r="H11219">
        <v>1</v>
      </c>
      <c r="I11219">
        <v>203</v>
      </c>
      <c r="J11219">
        <v>51</v>
      </c>
      <c r="K11219">
        <v>45</v>
      </c>
      <c r="L11219" t="s">
        <v>147</v>
      </c>
      <c r="M11219" t="s">
        <v>236</v>
      </c>
      <c r="N11219" s="13">
        <v>1772.67</v>
      </c>
      <c r="O11219">
        <v>408469</v>
      </c>
      <c r="P11219">
        <v>2024</v>
      </c>
      <c r="Q11219">
        <v>817000248</v>
      </c>
      <c r="R11219" t="s">
        <v>2159</v>
      </c>
      <c r="S11219" s="13">
        <v>151385.28</v>
      </c>
      <c r="T11219">
        <v>0</v>
      </c>
      <c r="U11219" t="s">
        <v>7991</v>
      </c>
      <c r="V11219" t="s">
        <v>2342</v>
      </c>
      <c r="W11219">
        <v>5004</v>
      </c>
      <c r="X11219">
        <v>0</v>
      </c>
      <c r="Y11219">
        <v>408451</v>
      </c>
      <c r="Z11219">
        <v>20241031</v>
      </c>
      <c r="AA11219">
        <v>0</v>
      </c>
      <c r="AB11219">
        <v>0</v>
      </c>
      <c r="AC11219" t="s">
        <v>2281</v>
      </c>
      <c r="AD11219" t="s">
        <v>2281</v>
      </c>
      <c r="AE11219">
        <v>41162</v>
      </c>
      <c r="AF11219" t="s">
        <v>2281</v>
      </c>
      <c r="AG11219" t="s">
        <v>116</v>
      </c>
      <c r="AH11219">
        <v>400</v>
      </c>
    </row>
    <row r="11220" spans="1:34" hidden="1" x14ac:dyDescent="0.25">
      <c r="A11220" t="str">
        <f t="shared" si="525"/>
        <v>40 1 3 22 1 203 51 46 0 1906004 408469</v>
      </c>
      <c r="B11220" t="str">
        <f t="shared" si="526"/>
        <v>40 1 3 22 1 203 51 46 0 1906004 408451</v>
      </c>
      <c r="C11220" t="str">
        <f t="shared" si="527"/>
        <v>40 1 3 22 1 203 51 46 0 1906004</v>
      </c>
      <c r="D11220">
        <v>40</v>
      </c>
      <c r="E11220">
        <v>1</v>
      </c>
      <c r="F11220">
        <v>3</v>
      </c>
      <c r="G11220">
        <v>22</v>
      </c>
      <c r="H11220">
        <v>1</v>
      </c>
      <c r="I11220">
        <v>203</v>
      </c>
      <c r="J11220">
        <v>51</v>
      </c>
      <c r="K11220">
        <v>46</v>
      </c>
      <c r="L11220" t="s">
        <v>147</v>
      </c>
      <c r="M11220" t="s">
        <v>236</v>
      </c>
      <c r="N11220" s="13">
        <v>1666.11</v>
      </c>
      <c r="O11220">
        <v>408469</v>
      </c>
      <c r="P11220">
        <v>2024</v>
      </c>
      <c r="Q11220">
        <v>817000248</v>
      </c>
      <c r="R11220" t="s">
        <v>2159</v>
      </c>
      <c r="S11220" s="13">
        <v>151385.28</v>
      </c>
      <c r="T11220">
        <v>0</v>
      </c>
      <c r="U11220" t="s">
        <v>7991</v>
      </c>
      <c r="V11220" t="s">
        <v>2342</v>
      </c>
      <c r="W11220">
        <v>5004</v>
      </c>
      <c r="X11220">
        <v>0</v>
      </c>
      <c r="Y11220">
        <v>408451</v>
      </c>
      <c r="Z11220">
        <v>20241031</v>
      </c>
      <c r="AA11220">
        <v>0</v>
      </c>
      <c r="AB11220">
        <v>0</v>
      </c>
      <c r="AC11220" t="s">
        <v>2281</v>
      </c>
      <c r="AD11220" t="s">
        <v>2281</v>
      </c>
      <c r="AE11220">
        <v>41163</v>
      </c>
      <c r="AF11220" t="s">
        <v>7827</v>
      </c>
      <c r="AG11220" t="s">
        <v>601</v>
      </c>
      <c r="AH11220">
        <v>400</v>
      </c>
    </row>
    <row r="11221" spans="1:34" hidden="1" x14ac:dyDescent="0.25">
      <c r="A11221" t="str">
        <f t="shared" si="525"/>
        <v>40 1 3 22 1 203 51 47 0 1906004 408469</v>
      </c>
      <c r="B11221" t="str">
        <f t="shared" si="526"/>
        <v>40 1 3 22 1 203 51 47 0 1906004 408451</v>
      </c>
      <c r="C11221" t="str">
        <f t="shared" si="527"/>
        <v>40 1 3 22 1 203 51 47 0 1906004</v>
      </c>
      <c r="D11221">
        <v>40</v>
      </c>
      <c r="E11221">
        <v>1</v>
      </c>
      <c r="F11221">
        <v>3</v>
      </c>
      <c r="G11221">
        <v>22</v>
      </c>
      <c r="H11221">
        <v>1</v>
      </c>
      <c r="I11221">
        <v>203</v>
      </c>
      <c r="J11221">
        <v>51</v>
      </c>
      <c r="K11221">
        <v>47</v>
      </c>
      <c r="L11221" t="s">
        <v>147</v>
      </c>
      <c r="M11221" t="s">
        <v>236</v>
      </c>
      <c r="N11221" s="13">
        <v>2373.3000000000002</v>
      </c>
      <c r="O11221">
        <v>408469</v>
      </c>
      <c r="P11221">
        <v>2024</v>
      </c>
      <c r="Q11221">
        <v>817000248</v>
      </c>
      <c r="R11221" t="s">
        <v>2159</v>
      </c>
      <c r="S11221" s="13">
        <v>151385.28</v>
      </c>
      <c r="T11221">
        <v>0</v>
      </c>
      <c r="U11221" t="s">
        <v>7991</v>
      </c>
      <c r="V11221" t="s">
        <v>2342</v>
      </c>
      <c r="W11221">
        <v>5004</v>
      </c>
      <c r="X11221">
        <v>0</v>
      </c>
      <c r="Y11221">
        <v>408451</v>
      </c>
      <c r="Z11221">
        <v>20241031</v>
      </c>
      <c r="AA11221">
        <v>0</v>
      </c>
      <c r="AB11221">
        <v>0</v>
      </c>
      <c r="AC11221" t="s">
        <v>2281</v>
      </c>
      <c r="AD11221" t="s">
        <v>2281</v>
      </c>
      <c r="AE11221">
        <v>41140</v>
      </c>
      <c r="AF11221" t="s">
        <v>7827</v>
      </c>
      <c r="AG11221" t="s">
        <v>600</v>
      </c>
      <c r="AH11221">
        <v>400</v>
      </c>
    </row>
    <row r="11222" spans="1:34" hidden="1" x14ac:dyDescent="0.25">
      <c r="A11222" t="str">
        <f t="shared" si="525"/>
        <v>40 1 3 33 1 203 51 41 0 1906004 408469</v>
      </c>
      <c r="B11222" t="str">
        <f t="shared" si="526"/>
        <v>40 1 3 33 1 203 51 41 0 1906004 408451</v>
      </c>
      <c r="C11222" t="str">
        <f t="shared" si="527"/>
        <v>40 1 3 33 1 203 51 41 0 1906004</v>
      </c>
      <c r="D11222">
        <v>40</v>
      </c>
      <c r="E11222">
        <v>1</v>
      </c>
      <c r="F11222">
        <v>3</v>
      </c>
      <c r="G11222">
        <v>33</v>
      </c>
      <c r="H11222">
        <v>1</v>
      </c>
      <c r="I11222">
        <v>203</v>
      </c>
      <c r="J11222">
        <v>51</v>
      </c>
      <c r="K11222">
        <v>41</v>
      </c>
      <c r="L11222" t="s">
        <v>147</v>
      </c>
      <c r="M11222" t="s">
        <v>236</v>
      </c>
      <c r="N11222" s="13">
        <v>41580.379999999997</v>
      </c>
      <c r="O11222">
        <v>408469</v>
      </c>
      <c r="P11222">
        <v>2024</v>
      </c>
      <c r="Q11222">
        <v>817000248</v>
      </c>
      <c r="R11222" t="s">
        <v>2159</v>
      </c>
      <c r="S11222" s="13">
        <v>151385.28</v>
      </c>
      <c r="T11222">
        <v>0</v>
      </c>
      <c r="U11222" t="s">
        <v>7991</v>
      </c>
      <c r="V11222" t="s">
        <v>2342</v>
      </c>
      <c r="W11222">
        <v>5004</v>
      </c>
      <c r="X11222">
        <v>0</v>
      </c>
      <c r="Y11222">
        <v>408451</v>
      </c>
      <c r="Z11222">
        <v>20241031</v>
      </c>
      <c r="AA11222">
        <v>0</v>
      </c>
      <c r="AB11222">
        <v>0</v>
      </c>
      <c r="AC11222" t="s">
        <v>2281</v>
      </c>
      <c r="AD11222" t="s">
        <v>2281</v>
      </c>
      <c r="AE11222">
        <v>41131</v>
      </c>
      <c r="AF11222" t="s">
        <v>2281</v>
      </c>
      <c r="AG11222" t="s">
        <v>117</v>
      </c>
      <c r="AH11222">
        <v>400</v>
      </c>
    </row>
    <row r="11223" spans="1:34" hidden="1" x14ac:dyDescent="0.25">
      <c r="A11223" t="str">
        <f t="shared" si="525"/>
        <v>40 1 3 22 1 203 51 42 0 1906004 408470</v>
      </c>
      <c r="B11223" t="str">
        <f t="shared" si="526"/>
        <v>40 1 3 22 1 203 51 42 0 1906004 408452</v>
      </c>
      <c r="C11223" t="str">
        <f t="shared" si="527"/>
        <v>40 1 3 22 1 203 51 42 0 1906004</v>
      </c>
      <c r="D11223">
        <v>40</v>
      </c>
      <c r="E11223">
        <v>1</v>
      </c>
      <c r="F11223">
        <v>3</v>
      </c>
      <c r="G11223">
        <v>22</v>
      </c>
      <c r="H11223">
        <v>1</v>
      </c>
      <c r="I11223">
        <v>203</v>
      </c>
      <c r="J11223">
        <v>51</v>
      </c>
      <c r="K11223">
        <v>42</v>
      </c>
      <c r="L11223" t="s">
        <v>147</v>
      </c>
      <c r="M11223" t="s">
        <v>236</v>
      </c>
      <c r="N11223" s="13">
        <v>318955078.61000001</v>
      </c>
      <c r="O11223">
        <v>408470</v>
      </c>
      <c r="P11223">
        <v>2024</v>
      </c>
      <c r="Q11223">
        <v>830003564</v>
      </c>
      <c r="R11223" t="s">
        <v>2160</v>
      </c>
      <c r="S11223" s="13">
        <v>544295378.37</v>
      </c>
      <c r="T11223">
        <v>0</v>
      </c>
      <c r="U11223" t="s">
        <v>7991</v>
      </c>
      <c r="V11223" t="s">
        <v>2342</v>
      </c>
      <c r="W11223">
        <v>5004</v>
      </c>
      <c r="X11223">
        <v>0</v>
      </c>
      <c r="Y11223">
        <v>408452</v>
      </c>
      <c r="Z11223">
        <v>20241031</v>
      </c>
      <c r="AA11223">
        <v>0</v>
      </c>
      <c r="AB11223">
        <v>0</v>
      </c>
      <c r="AC11223" t="s">
        <v>2281</v>
      </c>
      <c r="AD11223" t="s">
        <v>2281</v>
      </c>
      <c r="AE11223">
        <v>41143</v>
      </c>
      <c r="AF11223" t="s">
        <v>2281</v>
      </c>
      <c r="AG11223" t="s">
        <v>113</v>
      </c>
      <c r="AH11223">
        <v>400</v>
      </c>
    </row>
    <row r="11224" spans="1:34" hidden="1" x14ac:dyDescent="0.25">
      <c r="A11224" t="str">
        <f t="shared" si="525"/>
        <v>40 1 3 22 1 203 51 44 0 1906004 408470</v>
      </c>
      <c r="B11224" t="str">
        <f t="shared" si="526"/>
        <v>40 1 3 22 1 203 51 44 0 1906004 408452</v>
      </c>
      <c r="C11224" t="str">
        <f t="shared" si="527"/>
        <v>40 1 3 22 1 203 51 44 0 1906004</v>
      </c>
      <c r="D11224">
        <v>40</v>
      </c>
      <c r="E11224">
        <v>1</v>
      </c>
      <c r="F11224">
        <v>3</v>
      </c>
      <c r="G11224">
        <v>22</v>
      </c>
      <c r="H11224">
        <v>1</v>
      </c>
      <c r="I11224">
        <v>203</v>
      </c>
      <c r="J11224">
        <v>51</v>
      </c>
      <c r="K11224">
        <v>44</v>
      </c>
      <c r="L11224" t="s">
        <v>147</v>
      </c>
      <c r="M11224" t="s">
        <v>236</v>
      </c>
      <c r="N11224" s="13">
        <v>59104797.490000002</v>
      </c>
      <c r="O11224">
        <v>408470</v>
      </c>
      <c r="P11224">
        <v>2024</v>
      </c>
      <c r="Q11224">
        <v>830003564</v>
      </c>
      <c r="R11224" t="s">
        <v>2160</v>
      </c>
      <c r="S11224" s="13">
        <v>544295378.37</v>
      </c>
      <c r="T11224">
        <v>0</v>
      </c>
      <c r="U11224" t="s">
        <v>7991</v>
      </c>
      <c r="V11224" t="s">
        <v>2342</v>
      </c>
      <c r="W11224">
        <v>5004</v>
      </c>
      <c r="X11224">
        <v>0</v>
      </c>
      <c r="Y11224">
        <v>408452</v>
      </c>
      <c r="Z11224">
        <v>20241031</v>
      </c>
      <c r="AA11224">
        <v>0</v>
      </c>
      <c r="AB11224">
        <v>0</v>
      </c>
      <c r="AC11224" t="s">
        <v>2281</v>
      </c>
      <c r="AD11224" t="s">
        <v>2281</v>
      </c>
      <c r="AE11224">
        <v>41151</v>
      </c>
      <c r="AF11224" t="s">
        <v>2281</v>
      </c>
      <c r="AG11224" t="s">
        <v>115</v>
      </c>
      <c r="AH11224">
        <v>400</v>
      </c>
    </row>
    <row r="11225" spans="1:34" hidden="1" x14ac:dyDescent="0.25">
      <c r="A11225" t="str">
        <f t="shared" si="525"/>
        <v>40 1 3 22 1 203 51 45 0 1906004 408470</v>
      </c>
      <c r="B11225" t="str">
        <f t="shared" si="526"/>
        <v>40 1 3 22 1 203 51 45 0 1906004 408452</v>
      </c>
      <c r="C11225" t="str">
        <f t="shared" si="527"/>
        <v>40 1 3 22 1 203 51 45 0 1906004</v>
      </c>
      <c r="D11225">
        <v>40</v>
      </c>
      <c r="E11225">
        <v>1</v>
      </c>
      <c r="F11225">
        <v>3</v>
      </c>
      <c r="G11225">
        <v>22</v>
      </c>
      <c r="H11225">
        <v>1</v>
      </c>
      <c r="I11225">
        <v>203</v>
      </c>
      <c r="J11225">
        <v>51</v>
      </c>
      <c r="K11225">
        <v>45</v>
      </c>
      <c r="L11225" t="s">
        <v>147</v>
      </c>
      <c r="M11225" t="s">
        <v>236</v>
      </c>
      <c r="N11225" s="13">
        <v>6444423.8499999996</v>
      </c>
      <c r="O11225">
        <v>408470</v>
      </c>
      <c r="P11225">
        <v>2024</v>
      </c>
      <c r="Q11225">
        <v>830003564</v>
      </c>
      <c r="R11225" t="s">
        <v>2160</v>
      </c>
      <c r="S11225" s="13">
        <v>544295378.37</v>
      </c>
      <c r="T11225">
        <v>0</v>
      </c>
      <c r="U11225" t="s">
        <v>7991</v>
      </c>
      <c r="V11225" t="s">
        <v>2342</v>
      </c>
      <c r="W11225">
        <v>5004</v>
      </c>
      <c r="X11225">
        <v>0</v>
      </c>
      <c r="Y11225">
        <v>408452</v>
      </c>
      <c r="Z11225">
        <v>20241031</v>
      </c>
      <c r="AA11225">
        <v>0</v>
      </c>
      <c r="AB11225">
        <v>0</v>
      </c>
      <c r="AC11225" t="s">
        <v>2281</v>
      </c>
      <c r="AD11225" t="s">
        <v>2281</v>
      </c>
      <c r="AE11225">
        <v>41162</v>
      </c>
      <c r="AF11225" t="s">
        <v>2281</v>
      </c>
      <c r="AG11225" t="s">
        <v>116</v>
      </c>
      <c r="AH11225">
        <v>400</v>
      </c>
    </row>
    <row r="11226" spans="1:34" hidden="1" x14ac:dyDescent="0.25">
      <c r="A11226" t="str">
        <f t="shared" si="525"/>
        <v>40 1 3 22 1 203 51 47 0 1906004 408470</v>
      </c>
      <c r="B11226" t="str">
        <f t="shared" si="526"/>
        <v>40 1 3 22 1 203 51 47 0 1906004 408452</v>
      </c>
      <c r="C11226" t="str">
        <f t="shared" si="527"/>
        <v>40 1 3 22 1 203 51 47 0 1906004</v>
      </c>
      <c r="D11226">
        <v>40</v>
      </c>
      <c r="E11226">
        <v>1</v>
      </c>
      <c r="F11226">
        <v>3</v>
      </c>
      <c r="G11226">
        <v>22</v>
      </c>
      <c r="H11226">
        <v>1</v>
      </c>
      <c r="I11226">
        <v>203</v>
      </c>
      <c r="J11226">
        <v>51</v>
      </c>
      <c r="K11226">
        <v>47</v>
      </c>
      <c r="L11226" t="s">
        <v>147</v>
      </c>
      <c r="M11226" t="s">
        <v>236</v>
      </c>
      <c r="N11226" s="13">
        <v>8627999.4700000007</v>
      </c>
      <c r="O11226">
        <v>408470</v>
      </c>
      <c r="P11226">
        <v>2024</v>
      </c>
      <c r="Q11226">
        <v>830003564</v>
      </c>
      <c r="R11226" t="s">
        <v>2160</v>
      </c>
      <c r="S11226" s="13">
        <v>544295378.37</v>
      </c>
      <c r="T11226">
        <v>0</v>
      </c>
      <c r="U11226" t="s">
        <v>7991</v>
      </c>
      <c r="V11226" t="s">
        <v>2342</v>
      </c>
      <c r="W11226">
        <v>5004</v>
      </c>
      <c r="X11226">
        <v>0</v>
      </c>
      <c r="Y11226">
        <v>408452</v>
      </c>
      <c r="Z11226">
        <v>20241031</v>
      </c>
      <c r="AA11226">
        <v>0</v>
      </c>
      <c r="AB11226">
        <v>0</v>
      </c>
      <c r="AC11226" t="s">
        <v>2281</v>
      </c>
      <c r="AD11226" t="s">
        <v>2281</v>
      </c>
      <c r="AE11226">
        <v>41140</v>
      </c>
      <c r="AF11226" t="s">
        <v>7827</v>
      </c>
      <c r="AG11226" t="s">
        <v>600</v>
      </c>
      <c r="AH11226">
        <v>400</v>
      </c>
    </row>
    <row r="11227" spans="1:34" hidden="1" x14ac:dyDescent="0.25">
      <c r="A11227" t="str">
        <f t="shared" si="525"/>
        <v>40 1 3 33 1 203 51 40 0 1906004 408470</v>
      </c>
      <c r="B11227" t="str">
        <f t="shared" si="526"/>
        <v>40 1 3 33 1 203 51 40 0 1906004 408452</v>
      </c>
      <c r="C11227" t="str">
        <f t="shared" si="527"/>
        <v>40 1 3 33 1 203 51 40 0 1906004</v>
      </c>
      <c r="D11227">
        <v>40</v>
      </c>
      <c r="E11227">
        <v>1</v>
      </c>
      <c r="F11227">
        <v>3</v>
      </c>
      <c r="G11227">
        <v>33</v>
      </c>
      <c r="H11227">
        <v>1</v>
      </c>
      <c r="I11227">
        <v>203</v>
      </c>
      <c r="J11227">
        <v>51</v>
      </c>
      <c r="K11227">
        <v>40</v>
      </c>
      <c r="L11227" t="s">
        <v>147</v>
      </c>
      <c r="M11227" t="s">
        <v>236</v>
      </c>
      <c r="N11227" s="13">
        <v>151163078.94999999</v>
      </c>
      <c r="O11227">
        <v>408470</v>
      </c>
      <c r="P11227">
        <v>2024</v>
      </c>
      <c r="Q11227">
        <v>830003564</v>
      </c>
      <c r="R11227" t="s">
        <v>2160</v>
      </c>
      <c r="S11227" s="13">
        <v>544295378.37</v>
      </c>
      <c r="T11227">
        <v>0</v>
      </c>
      <c r="U11227" t="s">
        <v>7991</v>
      </c>
      <c r="V11227" t="s">
        <v>2342</v>
      </c>
      <c r="W11227">
        <v>5004</v>
      </c>
      <c r="X11227">
        <v>0</v>
      </c>
      <c r="Y11227">
        <v>408452</v>
      </c>
      <c r="Z11227">
        <v>20241031</v>
      </c>
      <c r="AA11227">
        <v>0</v>
      </c>
      <c r="AB11227">
        <v>0</v>
      </c>
      <c r="AC11227" t="s">
        <v>2281</v>
      </c>
      <c r="AD11227" t="s">
        <v>2281</v>
      </c>
      <c r="AE11227">
        <v>41131</v>
      </c>
      <c r="AF11227" t="s">
        <v>2281</v>
      </c>
      <c r="AG11227" t="s">
        <v>117</v>
      </c>
      <c r="AH11227">
        <v>400</v>
      </c>
    </row>
    <row r="11228" spans="1:34" hidden="1" x14ac:dyDescent="0.25">
      <c r="A11228" t="str">
        <f t="shared" si="525"/>
        <v>40 1 3 22 1 203 51 42 0 1906004 408471</v>
      </c>
      <c r="B11228" t="str">
        <f t="shared" si="526"/>
        <v>40 1 3 22 1 203 51 42 0 1906004 408453</v>
      </c>
      <c r="C11228" t="str">
        <f t="shared" si="527"/>
        <v>40 1 3 22 1 203 51 42 0 1906004</v>
      </c>
      <c r="D11228">
        <v>40</v>
      </c>
      <c r="E11228">
        <v>1</v>
      </c>
      <c r="F11228">
        <v>3</v>
      </c>
      <c r="G11228">
        <v>22</v>
      </c>
      <c r="H11228">
        <v>1</v>
      </c>
      <c r="I11228">
        <v>203</v>
      </c>
      <c r="J11228">
        <v>51</v>
      </c>
      <c r="K11228">
        <v>42</v>
      </c>
      <c r="L11228" t="s">
        <v>147</v>
      </c>
      <c r="M11228" t="s">
        <v>236</v>
      </c>
      <c r="N11228" s="13">
        <v>2050202260.8599999</v>
      </c>
      <c r="O11228">
        <v>408471</v>
      </c>
      <c r="P11228">
        <v>2024</v>
      </c>
      <c r="Q11228">
        <v>800088702</v>
      </c>
      <c r="R11228" t="s">
        <v>2161</v>
      </c>
      <c r="S11228" s="13">
        <v>3498660752.3800001</v>
      </c>
      <c r="T11228">
        <v>0</v>
      </c>
      <c r="U11228" t="s">
        <v>7991</v>
      </c>
      <c r="V11228" t="s">
        <v>2342</v>
      </c>
      <c r="W11228">
        <v>5004</v>
      </c>
      <c r="X11228">
        <v>0</v>
      </c>
      <c r="Y11228">
        <v>408453</v>
      </c>
      <c r="Z11228">
        <v>20241031</v>
      </c>
      <c r="AA11228">
        <v>0</v>
      </c>
      <c r="AB11228">
        <v>0</v>
      </c>
      <c r="AC11228" t="s">
        <v>2281</v>
      </c>
      <c r="AD11228" t="s">
        <v>2281</v>
      </c>
      <c r="AE11228">
        <v>41143</v>
      </c>
      <c r="AF11228" t="s">
        <v>2281</v>
      </c>
      <c r="AG11228" t="s">
        <v>113</v>
      </c>
      <c r="AH11228">
        <v>400</v>
      </c>
    </row>
    <row r="11229" spans="1:34" hidden="1" x14ac:dyDescent="0.25">
      <c r="A11229" t="str">
        <f t="shared" si="525"/>
        <v>40 1 3 22 1 203 51 44 0 1906004 408471</v>
      </c>
      <c r="B11229" t="str">
        <f t="shared" si="526"/>
        <v>40 1 3 22 1 203 51 44 0 1906004 408453</v>
      </c>
      <c r="C11229" t="str">
        <f t="shared" si="527"/>
        <v>40 1 3 22 1 203 51 44 0 1906004</v>
      </c>
      <c r="D11229">
        <v>40</v>
      </c>
      <c r="E11229">
        <v>1</v>
      </c>
      <c r="F11229">
        <v>3</v>
      </c>
      <c r="G11229">
        <v>22</v>
      </c>
      <c r="H11229">
        <v>1</v>
      </c>
      <c r="I11229">
        <v>203</v>
      </c>
      <c r="J11229">
        <v>51</v>
      </c>
      <c r="K11229">
        <v>44</v>
      </c>
      <c r="L11229" t="s">
        <v>147</v>
      </c>
      <c r="M11229" t="s">
        <v>236</v>
      </c>
      <c r="N11229" s="13">
        <v>379918043.55000001</v>
      </c>
      <c r="O11229">
        <v>408471</v>
      </c>
      <c r="P11229">
        <v>2024</v>
      </c>
      <c r="Q11229">
        <v>800088702</v>
      </c>
      <c r="R11229" t="s">
        <v>2161</v>
      </c>
      <c r="S11229" s="13">
        <v>3498660752.3800001</v>
      </c>
      <c r="T11229">
        <v>0</v>
      </c>
      <c r="U11229" t="s">
        <v>7991</v>
      </c>
      <c r="V11229" t="s">
        <v>2342</v>
      </c>
      <c r="W11229">
        <v>5004</v>
      </c>
      <c r="X11229">
        <v>0</v>
      </c>
      <c r="Y11229">
        <v>408453</v>
      </c>
      <c r="Z11229">
        <v>20241031</v>
      </c>
      <c r="AA11229">
        <v>0</v>
      </c>
      <c r="AB11229">
        <v>0</v>
      </c>
      <c r="AC11229" t="s">
        <v>2281</v>
      </c>
      <c r="AD11229" t="s">
        <v>2281</v>
      </c>
      <c r="AE11229">
        <v>41151</v>
      </c>
      <c r="AF11229" t="s">
        <v>2281</v>
      </c>
      <c r="AG11229" t="s">
        <v>115</v>
      </c>
      <c r="AH11229">
        <v>400</v>
      </c>
    </row>
    <row r="11230" spans="1:34" hidden="1" x14ac:dyDescent="0.25">
      <c r="A11230" t="str">
        <f t="shared" si="525"/>
        <v>40 1 3 22 1 203 51 45 0 1906004 408471</v>
      </c>
      <c r="B11230" t="str">
        <f t="shared" si="526"/>
        <v>40 1 3 22 1 203 51 45 0 1906004 408453</v>
      </c>
      <c r="C11230" t="str">
        <f t="shared" si="527"/>
        <v>40 1 3 22 1 203 51 45 0 1906004</v>
      </c>
      <c r="D11230">
        <v>40</v>
      </c>
      <c r="E11230">
        <v>1</v>
      </c>
      <c r="F11230">
        <v>3</v>
      </c>
      <c r="G11230">
        <v>22</v>
      </c>
      <c r="H11230">
        <v>1</v>
      </c>
      <c r="I11230">
        <v>203</v>
      </c>
      <c r="J11230">
        <v>51</v>
      </c>
      <c r="K11230">
        <v>45</v>
      </c>
      <c r="L11230" t="s">
        <v>147</v>
      </c>
      <c r="M11230" t="s">
        <v>236</v>
      </c>
      <c r="N11230" s="13">
        <v>41423928.409999996</v>
      </c>
      <c r="O11230">
        <v>408471</v>
      </c>
      <c r="P11230">
        <v>2024</v>
      </c>
      <c r="Q11230">
        <v>800088702</v>
      </c>
      <c r="R11230" t="s">
        <v>2161</v>
      </c>
      <c r="S11230" s="13">
        <v>3498660752.3800001</v>
      </c>
      <c r="T11230">
        <v>0</v>
      </c>
      <c r="U11230" t="s">
        <v>7991</v>
      </c>
      <c r="V11230" t="s">
        <v>2342</v>
      </c>
      <c r="W11230">
        <v>5004</v>
      </c>
      <c r="X11230">
        <v>0</v>
      </c>
      <c r="Y11230">
        <v>408453</v>
      </c>
      <c r="Z11230">
        <v>20241031</v>
      </c>
      <c r="AA11230">
        <v>0</v>
      </c>
      <c r="AB11230">
        <v>0</v>
      </c>
      <c r="AC11230" t="s">
        <v>2281</v>
      </c>
      <c r="AD11230" t="s">
        <v>2281</v>
      </c>
      <c r="AE11230">
        <v>41162</v>
      </c>
      <c r="AF11230" t="s">
        <v>2281</v>
      </c>
      <c r="AG11230" t="s">
        <v>116</v>
      </c>
      <c r="AH11230">
        <v>400</v>
      </c>
    </row>
    <row r="11231" spans="1:34" hidden="1" x14ac:dyDescent="0.25">
      <c r="A11231" t="str">
        <f t="shared" si="525"/>
        <v>40 1 3 22 1 203 51 47 0 1906004 408471</v>
      </c>
      <c r="B11231" t="str">
        <f t="shared" si="526"/>
        <v>40 1 3 22 1 203 51 47 0 1906004 408453</v>
      </c>
      <c r="C11231" t="str">
        <f t="shared" si="527"/>
        <v>40 1 3 22 1 203 51 47 0 1906004</v>
      </c>
      <c r="D11231">
        <v>40</v>
      </c>
      <c r="E11231">
        <v>1</v>
      </c>
      <c r="F11231">
        <v>3</v>
      </c>
      <c r="G11231">
        <v>22</v>
      </c>
      <c r="H11231">
        <v>1</v>
      </c>
      <c r="I11231">
        <v>203</v>
      </c>
      <c r="J11231">
        <v>51</v>
      </c>
      <c r="K11231">
        <v>47</v>
      </c>
      <c r="L11231" t="s">
        <v>147</v>
      </c>
      <c r="M11231" t="s">
        <v>236</v>
      </c>
      <c r="N11231" s="13">
        <v>55459671.939999998</v>
      </c>
      <c r="O11231">
        <v>408471</v>
      </c>
      <c r="P11231">
        <v>2024</v>
      </c>
      <c r="Q11231">
        <v>800088702</v>
      </c>
      <c r="R11231" t="s">
        <v>2161</v>
      </c>
      <c r="S11231" s="13">
        <v>3498660752.3800001</v>
      </c>
      <c r="T11231">
        <v>0</v>
      </c>
      <c r="U11231" t="s">
        <v>7991</v>
      </c>
      <c r="V11231" t="s">
        <v>2342</v>
      </c>
      <c r="W11231">
        <v>5004</v>
      </c>
      <c r="X11231">
        <v>0</v>
      </c>
      <c r="Y11231">
        <v>408453</v>
      </c>
      <c r="Z11231">
        <v>20241031</v>
      </c>
      <c r="AA11231">
        <v>0</v>
      </c>
      <c r="AB11231">
        <v>0</v>
      </c>
      <c r="AC11231" t="s">
        <v>2281</v>
      </c>
      <c r="AD11231" t="s">
        <v>2281</v>
      </c>
      <c r="AE11231">
        <v>41140</v>
      </c>
      <c r="AF11231" t="s">
        <v>7827</v>
      </c>
      <c r="AG11231" t="s">
        <v>600</v>
      </c>
      <c r="AH11231">
        <v>400</v>
      </c>
    </row>
    <row r="11232" spans="1:34" hidden="1" x14ac:dyDescent="0.25">
      <c r="A11232" t="str">
        <f t="shared" si="525"/>
        <v>40 1 3 33 1 203 51 40 0 1906004 408471</v>
      </c>
      <c r="B11232" t="str">
        <f t="shared" si="526"/>
        <v>40 1 3 33 1 203 51 40 0 1906004 408453</v>
      </c>
      <c r="C11232" t="str">
        <f t="shared" si="527"/>
        <v>40 1 3 33 1 203 51 40 0 1906004</v>
      </c>
      <c r="D11232">
        <v>40</v>
      </c>
      <c r="E11232">
        <v>1</v>
      </c>
      <c r="F11232">
        <v>3</v>
      </c>
      <c r="G11232">
        <v>33</v>
      </c>
      <c r="H11232">
        <v>1</v>
      </c>
      <c r="I11232">
        <v>203</v>
      </c>
      <c r="J11232">
        <v>51</v>
      </c>
      <c r="K11232">
        <v>40</v>
      </c>
      <c r="L11232" t="s">
        <v>147</v>
      </c>
      <c r="M11232" t="s">
        <v>236</v>
      </c>
      <c r="N11232" s="13">
        <v>971656847.62</v>
      </c>
      <c r="O11232">
        <v>408471</v>
      </c>
      <c r="P11232">
        <v>2024</v>
      </c>
      <c r="Q11232">
        <v>800088702</v>
      </c>
      <c r="R11232" t="s">
        <v>2161</v>
      </c>
      <c r="S11232" s="13">
        <v>3498660752.3800001</v>
      </c>
      <c r="T11232">
        <v>0</v>
      </c>
      <c r="U11232" t="s">
        <v>7991</v>
      </c>
      <c r="V11232" t="s">
        <v>2342</v>
      </c>
      <c r="W11232">
        <v>5004</v>
      </c>
      <c r="X11232">
        <v>0</v>
      </c>
      <c r="Y11232">
        <v>408453</v>
      </c>
      <c r="Z11232">
        <v>20241031</v>
      </c>
      <c r="AA11232">
        <v>0</v>
      </c>
      <c r="AB11232">
        <v>0</v>
      </c>
      <c r="AC11232" t="s">
        <v>2281</v>
      </c>
      <c r="AD11232" t="s">
        <v>2281</v>
      </c>
      <c r="AE11232">
        <v>41131</v>
      </c>
      <c r="AF11232" t="s">
        <v>2281</v>
      </c>
      <c r="AG11232" t="s">
        <v>117</v>
      </c>
      <c r="AH11232">
        <v>400</v>
      </c>
    </row>
    <row r="11233" spans="1:34" hidden="1" x14ac:dyDescent="0.25">
      <c r="A11233" t="str">
        <f t="shared" si="525"/>
        <v>40 1 3 22 1 203 51 42 0 1906004 408472</v>
      </c>
      <c r="B11233" t="str">
        <f t="shared" si="526"/>
        <v>40 1 3 22 1 203 51 42 0 1906004 408454</v>
      </c>
      <c r="C11233" t="str">
        <f t="shared" si="527"/>
        <v>40 1 3 22 1 203 51 42 0 1906004</v>
      </c>
      <c r="D11233">
        <v>40</v>
      </c>
      <c r="E11233">
        <v>1</v>
      </c>
      <c r="F11233">
        <v>3</v>
      </c>
      <c r="G11233">
        <v>22</v>
      </c>
      <c r="H11233">
        <v>1</v>
      </c>
      <c r="I11233">
        <v>203</v>
      </c>
      <c r="J11233">
        <v>51</v>
      </c>
      <c r="K11233">
        <v>42</v>
      </c>
      <c r="L11233" t="s">
        <v>147</v>
      </c>
      <c r="M11233" t="s">
        <v>236</v>
      </c>
      <c r="N11233" s="13">
        <v>3278048692.75</v>
      </c>
      <c r="O11233">
        <v>408472</v>
      </c>
      <c r="P11233">
        <v>2024</v>
      </c>
      <c r="Q11233">
        <v>900156264</v>
      </c>
      <c r="R11233" t="s">
        <v>2162</v>
      </c>
      <c r="S11233" s="13">
        <v>5593975055.3400002</v>
      </c>
      <c r="T11233">
        <v>0</v>
      </c>
      <c r="U11233" t="s">
        <v>7991</v>
      </c>
      <c r="V11233" t="s">
        <v>2342</v>
      </c>
      <c r="W11233">
        <v>5004</v>
      </c>
      <c r="X11233">
        <v>0</v>
      </c>
      <c r="Y11233">
        <v>408454</v>
      </c>
      <c r="Z11233">
        <v>20241031</v>
      </c>
      <c r="AA11233">
        <v>0</v>
      </c>
      <c r="AB11233">
        <v>0</v>
      </c>
      <c r="AC11233" t="s">
        <v>2281</v>
      </c>
      <c r="AD11233" t="s">
        <v>2281</v>
      </c>
      <c r="AE11233">
        <v>41143</v>
      </c>
      <c r="AF11233" t="s">
        <v>2281</v>
      </c>
      <c r="AG11233" t="s">
        <v>113</v>
      </c>
      <c r="AH11233">
        <v>400</v>
      </c>
    </row>
    <row r="11234" spans="1:34" hidden="1" x14ac:dyDescent="0.25">
      <c r="A11234" t="str">
        <f t="shared" si="525"/>
        <v>40 1 3 22 1 203 51 44 0 1906004 408472</v>
      </c>
      <c r="B11234" t="str">
        <f t="shared" si="526"/>
        <v>40 1 3 22 1 203 51 44 0 1906004 408454</v>
      </c>
      <c r="C11234" t="str">
        <f t="shared" si="527"/>
        <v>40 1 3 22 1 203 51 44 0 1906004</v>
      </c>
      <c r="D11234">
        <v>40</v>
      </c>
      <c r="E11234">
        <v>1</v>
      </c>
      <c r="F11234">
        <v>3</v>
      </c>
      <c r="G11234">
        <v>22</v>
      </c>
      <c r="H11234">
        <v>1</v>
      </c>
      <c r="I11234">
        <v>203</v>
      </c>
      <c r="J11234">
        <v>51</v>
      </c>
      <c r="K11234">
        <v>44</v>
      </c>
      <c r="L11234" t="s">
        <v>147</v>
      </c>
      <c r="M11234" t="s">
        <v>236</v>
      </c>
      <c r="N11234" s="13">
        <v>607447308.86000001</v>
      </c>
      <c r="O11234">
        <v>408472</v>
      </c>
      <c r="P11234">
        <v>2024</v>
      </c>
      <c r="Q11234">
        <v>900156264</v>
      </c>
      <c r="R11234" t="s">
        <v>2162</v>
      </c>
      <c r="S11234" s="13">
        <v>5593975055.3400002</v>
      </c>
      <c r="T11234">
        <v>0</v>
      </c>
      <c r="U11234" t="s">
        <v>7991</v>
      </c>
      <c r="V11234" t="s">
        <v>2342</v>
      </c>
      <c r="W11234">
        <v>5004</v>
      </c>
      <c r="X11234">
        <v>0</v>
      </c>
      <c r="Y11234">
        <v>408454</v>
      </c>
      <c r="Z11234">
        <v>20241031</v>
      </c>
      <c r="AA11234">
        <v>0</v>
      </c>
      <c r="AB11234">
        <v>0</v>
      </c>
      <c r="AC11234" t="s">
        <v>2281</v>
      </c>
      <c r="AD11234" t="s">
        <v>2281</v>
      </c>
      <c r="AE11234">
        <v>41151</v>
      </c>
      <c r="AF11234" t="s">
        <v>2281</v>
      </c>
      <c r="AG11234" t="s">
        <v>115</v>
      </c>
      <c r="AH11234">
        <v>400</v>
      </c>
    </row>
    <row r="11235" spans="1:34" hidden="1" x14ac:dyDescent="0.25">
      <c r="A11235" t="str">
        <f t="shared" si="525"/>
        <v>40 1 3 22 1 203 51 45 0 1906004 408472</v>
      </c>
      <c r="B11235" t="str">
        <f t="shared" si="526"/>
        <v>40 1 3 22 1 203 51 45 0 1906004 408454</v>
      </c>
      <c r="C11235" t="str">
        <f t="shared" si="527"/>
        <v>40 1 3 22 1 203 51 45 0 1906004</v>
      </c>
      <c r="D11235">
        <v>40</v>
      </c>
      <c r="E11235">
        <v>1</v>
      </c>
      <c r="F11235">
        <v>3</v>
      </c>
      <c r="G11235">
        <v>22</v>
      </c>
      <c r="H11235">
        <v>1</v>
      </c>
      <c r="I11235">
        <v>203</v>
      </c>
      <c r="J11235">
        <v>51</v>
      </c>
      <c r="K11235">
        <v>45</v>
      </c>
      <c r="L11235" t="s">
        <v>147</v>
      </c>
      <c r="M11235" t="s">
        <v>236</v>
      </c>
      <c r="N11235" s="13">
        <v>66232321.049999997</v>
      </c>
      <c r="O11235">
        <v>408472</v>
      </c>
      <c r="P11235">
        <v>2024</v>
      </c>
      <c r="Q11235">
        <v>900156264</v>
      </c>
      <c r="R11235" t="s">
        <v>2162</v>
      </c>
      <c r="S11235" s="13">
        <v>5593975055.3400002</v>
      </c>
      <c r="T11235">
        <v>0</v>
      </c>
      <c r="U11235" t="s">
        <v>7991</v>
      </c>
      <c r="V11235" t="s">
        <v>2342</v>
      </c>
      <c r="W11235">
        <v>5004</v>
      </c>
      <c r="X11235">
        <v>0</v>
      </c>
      <c r="Y11235">
        <v>408454</v>
      </c>
      <c r="Z11235">
        <v>20241031</v>
      </c>
      <c r="AA11235">
        <v>0</v>
      </c>
      <c r="AB11235">
        <v>0</v>
      </c>
      <c r="AC11235" t="s">
        <v>2281</v>
      </c>
      <c r="AD11235" t="s">
        <v>2281</v>
      </c>
      <c r="AE11235">
        <v>41162</v>
      </c>
      <c r="AF11235" t="s">
        <v>2281</v>
      </c>
      <c r="AG11235" t="s">
        <v>116</v>
      </c>
      <c r="AH11235">
        <v>400</v>
      </c>
    </row>
    <row r="11236" spans="1:34" hidden="1" x14ac:dyDescent="0.25">
      <c r="A11236" t="str">
        <f t="shared" si="525"/>
        <v>40 1 3 22 1 203 51 47 0 1906004 408472</v>
      </c>
      <c r="B11236" t="str">
        <f t="shared" si="526"/>
        <v>40 1 3 22 1 203 51 47 0 1906004 408454</v>
      </c>
      <c r="C11236" t="str">
        <f t="shared" si="527"/>
        <v>40 1 3 22 1 203 51 47 0 1906004</v>
      </c>
      <c r="D11236">
        <v>40</v>
      </c>
      <c r="E11236">
        <v>1</v>
      </c>
      <c r="F11236">
        <v>3</v>
      </c>
      <c r="G11236">
        <v>22</v>
      </c>
      <c r="H11236">
        <v>1</v>
      </c>
      <c r="I11236">
        <v>203</v>
      </c>
      <c r="J11236">
        <v>51</v>
      </c>
      <c r="K11236">
        <v>47</v>
      </c>
      <c r="L11236" t="s">
        <v>147</v>
      </c>
      <c r="M11236" t="s">
        <v>236</v>
      </c>
      <c r="N11236" s="13">
        <v>88673936.510000005</v>
      </c>
      <c r="O11236">
        <v>408472</v>
      </c>
      <c r="P11236">
        <v>2024</v>
      </c>
      <c r="Q11236">
        <v>900156264</v>
      </c>
      <c r="R11236" t="s">
        <v>2162</v>
      </c>
      <c r="S11236" s="13">
        <v>5593975055.3400002</v>
      </c>
      <c r="T11236">
        <v>0</v>
      </c>
      <c r="U11236" t="s">
        <v>7991</v>
      </c>
      <c r="V11236" t="s">
        <v>2342</v>
      </c>
      <c r="W11236">
        <v>5004</v>
      </c>
      <c r="X11236">
        <v>0</v>
      </c>
      <c r="Y11236">
        <v>408454</v>
      </c>
      <c r="Z11236">
        <v>20241031</v>
      </c>
      <c r="AA11236">
        <v>0</v>
      </c>
      <c r="AB11236">
        <v>0</v>
      </c>
      <c r="AC11236" t="s">
        <v>2281</v>
      </c>
      <c r="AD11236" t="s">
        <v>2281</v>
      </c>
      <c r="AE11236">
        <v>41140</v>
      </c>
      <c r="AF11236" t="s">
        <v>7827</v>
      </c>
      <c r="AG11236" t="s">
        <v>600</v>
      </c>
      <c r="AH11236">
        <v>400</v>
      </c>
    </row>
    <row r="11237" spans="1:34" hidden="1" x14ac:dyDescent="0.25">
      <c r="A11237" t="str">
        <f t="shared" si="525"/>
        <v>40 1 3 33 1 203 51 40 0 1906004 408472</v>
      </c>
      <c r="B11237" t="str">
        <f t="shared" si="526"/>
        <v>40 1 3 33 1 203 51 40 0 1906004 408454</v>
      </c>
      <c r="C11237" t="str">
        <f t="shared" si="527"/>
        <v>40 1 3 33 1 203 51 40 0 1906004</v>
      </c>
      <c r="D11237">
        <v>40</v>
      </c>
      <c r="E11237">
        <v>1</v>
      </c>
      <c r="F11237">
        <v>3</v>
      </c>
      <c r="G11237">
        <v>33</v>
      </c>
      <c r="H11237">
        <v>1</v>
      </c>
      <c r="I11237">
        <v>203</v>
      </c>
      <c r="J11237">
        <v>51</v>
      </c>
      <c r="K11237">
        <v>40</v>
      </c>
      <c r="L11237" t="s">
        <v>147</v>
      </c>
      <c r="M11237" t="s">
        <v>236</v>
      </c>
      <c r="N11237" s="13">
        <v>1553572796.1700001</v>
      </c>
      <c r="O11237">
        <v>408472</v>
      </c>
      <c r="P11237">
        <v>2024</v>
      </c>
      <c r="Q11237">
        <v>900156264</v>
      </c>
      <c r="R11237" t="s">
        <v>2162</v>
      </c>
      <c r="S11237" s="13">
        <v>5593975055.3400002</v>
      </c>
      <c r="T11237">
        <v>0</v>
      </c>
      <c r="U11237" t="s">
        <v>7991</v>
      </c>
      <c r="V11237" t="s">
        <v>2342</v>
      </c>
      <c r="W11237">
        <v>5004</v>
      </c>
      <c r="X11237">
        <v>0</v>
      </c>
      <c r="Y11237">
        <v>408454</v>
      </c>
      <c r="Z11237">
        <v>20241031</v>
      </c>
      <c r="AA11237">
        <v>0</v>
      </c>
      <c r="AB11237">
        <v>0</v>
      </c>
      <c r="AC11237" t="s">
        <v>2281</v>
      </c>
      <c r="AD11237" t="s">
        <v>2281</v>
      </c>
      <c r="AE11237">
        <v>41131</v>
      </c>
      <c r="AF11237" t="s">
        <v>2281</v>
      </c>
      <c r="AG11237" t="s">
        <v>117</v>
      </c>
      <c r="AH11237">
        <v>400</v>
      </c>
    </row>
    <row r="11238" spans="1:34" hidden="1" x14ac:dyDescent="0.25">
      <c r="A11238" t="str">
        <f t="shared" si="525"/>
        <v>40 1 3 22 1 203 51 42 0 1906004 408473</v>
      </c>
      <c r="B11238" t="str">
        <f t="shared" si="526"/>
        <v>40 1 3 22 1 203 51 42 0 1906004 408455</v>
      </c>
      <c r="C11238" t="str">
        <f t="shared" si="527"/>
        <v>40 1 3 22 1 203 51 42 0 1906004</v>
      </c>
      <c r="D11238">
        <v>40</v>
      </c>
      <c r="E11238">
        <v>1</v>
      </c>
      <c r="F11238">
        <v>3</v>
      </c>
      <c r="G11238">
        <v>22</v>
      </c>
      <c r="H11238">
        <v>1</v>
      </c>
      <c r="I11238">
        <v>203</v>
      </c>
      <c r="J11238">
        <v>51</v>
      </c>
      <c r="K11238">
        <v>42</v>
      </c>
      <c r="L11238" t="s">
        <v>147</v>
      </c>
      <c r="M11238" t="s">
        <v>236</v>
      </c>
      <c r="N11238" s="13">
        <v>2656118838.3299999</v>
      </c>
      <c r="O11238">
        <v>408473</v>
      </c>
      <c r="P11238">
        <v>2024</v>
      </c>
      <c r="Q11238">
        <v>800130907</v>
      </c>
      <c r="R11238" t="s">
        <v>2163</v>
      </c>
      <c r="S11238" s="13">
        <v>4532654612.0200005</v>
      </c>
      <c r="T11238">
        <v>0</v>
      </c>
      <c r="U11238" t="s">
        <v>7991</v>
      </c>
      <c r="V11238" t="s">
        <v>2342</v>
      </c>
      <c r="W11238">
        <v>5004</v>
      </c>
      <c r="X11238">
        <v>0</v>
      </c>
      <c r="Y11238">
        <v>408455</v>
      </c>
      <c r="Z11238">
        <v>20241031</v>
      </c>
      <c r="AA11238">
        <v>0</v>
      </c>
      <c r="AB11238">
        <v>0</v>
      </c>
      <c r="AC11238" t="s">
        <v>2281</v>
      </c>
      <c r="AD11238" t="s">
        <v>2281</v>
      </c>
      <c r="AE11238">
        <v>41143</v>
      </c>
      <c r="AF11238" t="s">
        <v>2281</v>
      </c>
      <c r="AG11238" t="s">
        <v>113</v>
      </c>
      <c r="AH11238">
        <v>400</v>
      </c>
    </row>
    <row r="11239" spans="1:34" hidden="1" x14ac:dyDescent="0.25">
      <c r="A11239" t="str">
        <f t="shared" si="525"/>
        <v>40 1 3 22 1 203 51 44 0 1906004 408473</v>
      </c>
      <c r="B11239" t="str">
        <f t="shared" si="526"/>
        <v>40 1 3 22 1 203 51 44 0 1906004 408455</v>
      </c>
      <c r="C11239" t="str">
        <f t="shared" si="527"/>
        <v>40 1 3 22 1 203 51 44 0 1906004</v>
      </c>
      <c r="D11239">
        <v>40</v>
      </c>
      <c r="E11239">
        <v>1</v>
      </c>
      <c r="F11239">
        <v>3</v>
      </c>
      <c r="G11239">
        <v>22</v>
      </c>
      <c r="H11239">
        <v>1</v>
      </c>
      <c r="I11239">
        <v>203</v>
      </c>
      <c r="J11239">
        <v>51</v>
      </c>
      <c r="K11239">
        <v>44</v>
      </c>
      <c r="L11239" t="s">
        <v>147</v>
      </c>
      <c r="M11239" t="s">
        <v>236</v>
      </c>
      <c r="N11239" s="13">
        <v>492198985.31</v>
      </c>
      <c r="O11239">
        <v>408473</v>
      </c>
      <c r="P11239">
        <v>2024</v>
      </c>
      <c r="Q11239">
        <v>800130907</v>
      </c>
      <c r="R11239" t="s">
        <v>2163</v>
      </c>
      <c r="S11239" s="13">
        <v>4532654612.0200005</v>
      </c>
      <c r="T11239">
        <v>0</v>
      </c>
      <c r="U11239" t="s">
        <v>7991</v>
      </c>
      <c r="V11239" t="s">
        <v>2342</v>
      </c>
      <c r="W11239">
        <v>5004</v>
      </c>
      <c r="X11239">
        <v>0</v>
      </c>
      <c r="Y11239">
        <v>408455</v>
      </c>
      <c r="Z11239">
        <v>20241031</v>
      </c>
      <c r="AA11239">
        <v>0</v>
      </c>
      <c r="AB11239">
        <v>0</v>
      </c>
      <c r="AC11239" t="s">
        <v>2281</v>
      </c>
      <c r="AD11239" t="s">
        <v>2281</v>
      </c>
      <c r="AE11239">
        <v>41151</v>
      </c>
      <c r="AF11239" t="s">
        <v>2281</v>
      </c>
      <c r="AG11239" t="s">
        <v>115</v>
      </c>
      <c r="AH11239">
        <v>400</v>
      </c>
    </row>
    <row r="11240" spans="1:34" hidden="1" x14ac:dyDescent="0.25">
      <c r="A11240" t="str">
        <f t="shared" si="525"/>
        <v>40 1 3 22 1 203 51 45 0 1906004 408473</v>
      </c>
      <c r="B11240" t="str">
        <f t="shared" si="526"/>
        <v>40 1 3 22 1 203 51 45 0 1906004 408455</v>
      </c>
      <c r="C11240" t="str">
        <f t="shared" si="527"/>
        <v>40 1 3 22 1 203 51 45 0 1906004</v>
      </c>
      <c r="D11240">
        <v>40</v>
      </c>
      <c r="E11240">
        <v>1</v>
      </c>
      <c r="F11240">
        <v>3</v>
      </c>
      <c r="G11240">
        <v>22</v>
      </c>
      <c r="H11240">
        <v>1</v>
      </c>
      <c r="I11240">
        <v>203</v>
      </c>
      <c r="J11240">
        <v>51</v>
      </c>
      <c r="K11240">
        <v>45</v>
      </c>
      <c r="L11240" t="s">
        <v>147</v>
      </c>
      <c r="M11240" t="s">
        <v>236</v>
      </c>
      <c r="N11240" s="13">
        <v>53666352.189999998</v>
      </c>
      <c r="O11240">
        <v>408473</v>
      </c>
      <c r="P11240">
        <v>2024</v>
      </c>
      <c r="Q11240">
        <v>800130907</v>
      </c>
      <c r="R11240" t="s">
        <v>2163</v>
      </c>
      <c r="S11240" s="13">
        <v>4532654612.0200005</v>
      </c>
      <c r="T11240">
        <v>0</v>
      </c>
      <c r="U11240" t="s">
        <v>7991</v>
      </c>
      <c r="V11240" t="s">
        <v>2342</v>
      </c>
      <c r="W11240">
        <v>5004</v>
      </c>
      <c r="X11240">
        <v>0</v>
      </c>
      <c r="Y11240">
        <v>408455</v>
      </c>
      <c r="Z11240">
        <v>20241031</v>
      </c>
      <c r="AA11240">
        <v>0</v>
      </c>
      <c r="AB11240">
        <v>0</v>
      </c>
      <c r="AC11240" t="s">
        <v>2281</v>
      </c>
      <c r="AD11240" t="s">
        <v>2281</v>
      </c>
      <c r="AE11240">
        <v>41162</v>
      </c>
      <c r="AF11240" t="s">
        <v>2281</v>
      </c>
      <c r="AG11240" t="s">
        <v>116</v>
      </c>
      <c r="AH11240">
        <v>400</v>
      </c>
    </row>
    <row r="11241" spans="1:34" hidden="1" x14ac:dyDescent="0.25">
      <c r="A11241" t="str">
        <f t="shared" si="525"/>
        <v>40 1 3 22 1 203 51 47 0 1906004 408473</v>
      </c>
      <c r="B11241" t="str">
        <f t="shared" si="526"/>
        <v>40 1 3 22 1 203 51 47 0 1906004 408455</v>
      </c>
      <c r="C11241" t="str">
        <f t="shared" si="527"/>
        <v>40 1 3 22 1 203 51 47 0 1906004</v>
      </c>
      <c r="D11241">
        <v>40</v>
      </c>
      <c r="E11241">
        <v>1</v>
      </c>
      <c r="F11241">
        <v>3</v>
      </c>
      <c r="G11241">
        <v>22</v>
      </c>
      <c r="H11241">
        <v>1</v>
      </c>
      <c r="I11241">
        <v>203</v>
      </c>
      <c r="J11241">
        <v>51</v>
      </c>
      <c r="K11241">
        <v>47</v>
      </c>
      <c r="L11241" t="s">
        <v>147</v>
      </c>
      <c r="M11241" t="s">
        <v>236</v>
      </c>
      <c r="N11241" s="13">
        <v>71850218.010000005</v>
      </c>
      <c r="O11241">
        <v>408473</v>
      </c>
      <c r="P11241">
        <v>2024</v>
      </c>
      <c r="Q11241">
        <v>800130907</v>
      </c>
      <c r="R11241" t="s">
        <v>2163</v>
      </c>
      <c r="S11241" s="13">
        <v>4532654612.0200005</v>
      </c>
      <c r="T11241">
        <v>0</v>
      </c>
      <c r="U11241" t="s">
        <v>7991</v>
      </c>
      <c r="V11241" t="s">
        <v>2342</v>
      </c>
      <c r="W11241">
        <v>5004</v>
      </c>
      <c r="X11241">
        <v>0</v>
      </c>
      <c r="Y11241">
        <v>408455</v>
      </c>
      <c r="Z11241">
        <v>20241031</v>
      </c>
      <c r="AA11241">
        <v>0</v>
      </c>
      <c r="AB11241">
        <v>0</v>
      </c>
      <c r="AC11241" t="s">
        <v>2281</v>
      </c>
      <c r="AD11241" t="s">
        <v>2281</v>
      </c>
      <c r="AE11241">
        <v>41140</v>
      </c>
      <c r="AF11241" t="s">
        <v>7827</v>
      </c>
      <c r="AG11241" t="s">
        <v>600</v>
      </c>
      <c r="AH11241">
        <v>400</v>
      </c>
    </row>
    <row r="11242" spans="1:34" hidden="1" x14ac:dyDescent="0.25">
      <c r="A11242" t="str">
        <f t="shared" si="525"/>
        <v>40 1 3 33 1 203 51 40 0 1906004 408473</v>
      </c>
      <c r="B11242" t="str">
        <f t="shared" si="526"/>
        <v>40 1 3 33 1 203 51 40 0 1906004 408455</v>
      </c>
      <c r="C11242" t="str">
        <f t="shared" si="527"/>
        <v>40 1 3 33 1 203 51 40 0 1906004</v>
      </c>
      <c r="D11242">
        <v>40</v>
      </c>
      <c r="E11242">
        <v>1</v>
      </c>
      <c r="F11242">
        <v>3</v>
      </c>
      <c r="G11242">
        <v>33</v>
      </c>
      <c r="H11242">
        <v>1</v>
      </c>
      <c r="I11242">
        <v>203</v>
      </c>
      <c r="J11242">
        <v>51</v>
      </c>
      <c r="K11242">
        <v>40</v>
      </c>
      <c r="L11242" t="s">
        <v>147</v>
      </c>
      <c r="M11242" t="s">
        <v>236</v>
      </c>
      <c r="N11242" s="13">
        <v>1258820218.1800001</v>
      </c>
      <c r="O11242">
        <v>408473</v>
      </c>
      <c r="P11242">
        <v>2024</v>
      </c>
      <c r="Q11242">
        <v>800130907</v>
      </c>
      <c r="R11242" t="s">
        <v>2163</v>
      </c>
      <c r="S11242" s="13">
        <v>4532654612.0200005</v>
      </c>
      <c r="T11242">
        <v>0</v>
      </c>
      <c r="U11242" t="s">
        <v>7991</v>
      </c>
      <c r="V11242" t="s">
        <v>2342</v>
      </c>
      <c r="W11242">
        <v>5004</v>
      </c>
      <c r="X11242">
        <v>0</v>
      </c>
      <c r="Y11242">
        <v>408455</v>
      </c>
      <c r="Z11242">
        <v>20241031</v>
      </c>
      <c r="AA11242">
        <v>0</v>
      </c>
      <c r="AB11242">
        <v>0</v>
      </c>
      <c r="AC11242" t="s">
        <v>2281</v>
      </c>
      <c r="AD11242" t="s">
        <v>2281</v>
      </c>
      <c r="AE11242">
        <v>41131</v>
      </c>
      <c r="AF11242" t="s">
        <v>2281</v>
      </c>
      <c r="AG11242" t="s">
        <v>117</v>
      </c>
      <c r="AH11242">
        <v>400</v>
      </c>
    </row>
    <row r="11243" spans="1:34" hidden="1" x14ac:dyDescent="0.25">
      <c r="A11243" t="str">
        <f t="shared" si="525"/>
        <v>40 1 3 22 1 203 51 42 0 1906004 408474</v>
      </c>
      <c r="B11243" t="str">
        <f t="shared" si="526"/>
        <v>40 1 3 22 1 203 51 42 0 1906004 408456</v>
      </c>
      <c r="C11243" t="str">
        <f t="shared" si="527"/>
        <v>40 1 3 22 1 203 51 42 0 1906004</v>
      </c>
      <c r="D11243">
        <v>40</v>
      </c>
      <c r="E11243">
        <v>1</v>
      </c>
      <c r="F11243">
        <v>3</v>
      </c>
      <c r="G11243">
        <v>22</v>
      </c>
      <c r="H11243">
        <v>1</v>
      </c>
      <c r="I11243">
        <v>203</v>
      </c>
      <c r="J11243">
        <v>51</v>
      </c>
      <c r="K11243">
        <v>42</v>
      </c>
      <c r="L11243" t="s">
        <v>147</v>
      </c>
      <c r="M11243" t="s">
        <v>236</v>
      </c>
      <c r="N11243" s="13">
        <v>1024635629.02</v>
      </c>
      <c r="O11243">
        <v>408474</v>
      </c>
      <c r="P11243">
        <v>2024</v>
      </c>
      <c r="Q11243">
        <v>800251440</v>
      </c>
      <c r="R11243" t="s">
        <v>2164</v>
      </c>
      <c r="S11243" s="13">
        <v>1748536000.1600001</v>
      </c>
      <c r="T11243">
        <v>0</v>
      </c>
      <c r="U11243" t="s">
        <v>7991</v>
      </c>
      <c r="V11243" t="s">
        <v>2342</v>
      </c>
      <c r="W11243">
        <v>5004</v>
      </c>
      <c r="X11243">
        <v>0</v>
      </c>
      <c r="Y11243">
        <v>408456</v>
      </c>
      <c r="Z11243">
        <v>20241031</v>
      </c>
      <c r="AA11243">
        <v>0</v>
      </c>
      <c r="AB11243">
        <v>0</v>
      </c>
      <c r="AC11243" t="s">
        <v>2281</v>
      </c>
      <c r="AD11243" t="s">
        <v>2281</v>
      </c>
      <c r="AE11243">
        <v>41143</v>
      </c>
      <c r="AF11243" t="s">
        <v>2281</v>
      </c>
      <c r="AG11243" t="s">
        <v>113</v>
      </c>
      <c r="AH11243">
        <v>400</v>
      </c>
    </row>
    <row r="11244" spans="1:34" hidden="1" x14ac:dyDescent="0.25">
      <c r="A11244" t="str">
        <f t="shared" si="525"/>
        <v>40 1 3 22 1 203 51 44 0 1906004 408474</v>
      </c>
      <c r="B11244" t="str">
        <f t="shared" si="526"/>
        <v>40 1 3 22 1 203 51 44 0 1906004 408456</v>
      </c>
      <c r="C11244" t="str">
        <f t="shared" si="527"/>
        <v>40 1 3 22 1 203 51 44 0 1906004</v>
      </c>
      <c r="D11244">
        <v>40</v>
      </c>
      <c r="E11244">
        <v>1</v>
      </c>
      <c r="F11244">
        <v>3</v>
      </c>
      <c r="G11244">
        <v>22</v>
      </c>
      <c r="H11244">
        <v>1</v>
      </c>
      <c r="I11244">
        <v>203</v>
      </c>
      <c r="J11244">
        <v>51</v>
      </c>
      <c r="K11244">
        <v>44</v>
      </c>
      <c r="L11244" t="s">
        <v>147</v>
      </c>
      <c r="M11244" t="s">
        <v>236</v>
      </c>
      <c r="N11244" s="13">
        <v>189872760.83000001</v>
      </c>
      <c r="O11244">
        <v>408474</v>
      </c>
      <c r="P11244">
        <v>2024</v>
      </c>
      <c r="Q11244">
        <v>800251440</v>
      </c>
      <c r="R11244" t="s">
        <v>2164</v>
      </c>
      <c r="S11244" s="13">
        <v>1748536000.1600001</v>
      </c>
      <c r="T11244">
        <v>0</v>
      </c>
      <c r="U11244" t="s">
        <v>7991</v>
      </c>
      <c r="V11244" t="s">
        <v>2342</v>
      </c>
      <c r="W11244">
        <v>5004</v>
      </c>
      <c r="X11244">
        <v>0</v>
      </c>
      <c r="Y11244">
        <v>408456</v>
      </c>
      <c r="Z11244">
        <v>20241031</v>
      </c>
      <c r="AA11244">
        <v>0</v>
      </c>
      <c r="AB11244">
        <v>0</v>
      </c>
      <c r="AC11244" t="s">
        <v>2281</v>
      </c>
      <c r="AD11244" t="s">
        <v>2281</v>
      </c>
      <c r="AE11244">
        <v>41151</v>
      </c>
      <c r="AF11244" t="s">
        <v>2281</v>
      </c>
      <c r="AG11244" t="s">
        <v>115</v>
      </c>
      <c r="AH11244">
        <v>400</v>
      </c>
    </row>
    <row r="11245" spans="1:34" hidden="1" x14ac:dyDescent="0.25">
      <c r="A11245" t="str">
        <f t="shared" si="525"/>
        <v>40 1 3 22 1 203 51 45 0 1906004 408474</v>
      </c>
      <c r="B11245" t="str">
        <f t="shared" si="526"/>
        <v>40 1 3 22 1 203 51 45 0 1906004 408456</v>
      </c>
      <c r="C11245" t="str">
        <f t="shared" si="527"/>
        <v>40 1 3 22 1 203 51 45 0 1906004</v>
      </c>
      <c r="D11245">
        <v>40</v>
      </c>
      <c r="E11245">
        <v>1</v>
      </c>
      <c r="F11245">
        <v>3</v>
      </c>
      <c r="G11245">
        <v>22</v>
      </c>
      <c r="H11245">
        <v>1</v>
      </c>
      <c r="I11245">
        <v>203</v>
      </c>
      <c r="J11245">
        <v>51</v>
      </c>
      <c r="K11245">
        <v>45</v>
      </c>
      <c r="L11245" t="s">
        <v>147</v>
      </c>
      <c r="M11245" t="s">
        <v>236</v>
      </c>
      <c r="N11245" s="13">
        <v>20702558.84</v>
      </c>
      <c r="O11245">
        <v>408474</v>
      </c>
      <c r="P11245">
        <v>2024</v>
      </c>
      <c r="Q11245">
        <v>800251440</v>
      </c>
      <c r="R11245" t="s">
        <v>2164</v>
      </c>
      <c r="S11245" s="13">
        <v>1748536000.1600001</v>
      </c>
      <c r="T11245">
        <v>0</v>
      </c>
      <c r="U11245" t="s">
        <v>7991</v>
      </c>
      <c r="V11245" t="s">
        <v>2342</v>
      </c>
      <c r="W11245">
        <v>5004</v>
      </c>
      <c r="X11245">
        <v>0</v>
      </c>
      <c r="Y11245">
        <v>408456</v>
      </c>
      <c r="Z11245">
        <v>20241031</v>
      </c>
      <c r="AA11245">
        <v>0</v>
      </c>
      <c r="AB11245">
        <v>0</v>
      </c>
      <c r="AC11245" t="s">
        <v>2281</v>
      </c>
      <c r="AD11245" t="s">
        <v>2281</v>
      </c>
      <c r="AE11245">
        <v>41162</v>
      </c>
      <c r="AF11245" t="s">
        <v>2281</v>
      </c>
      <c r="AG11245" t="s">
        <v>116</v>
      </c>
      <c r="AH11245">
        <v>400</v>
      </c>
    </row>
    <row r="11246" spans="1:34" hidden="1" x14ac:dyDescent="0.25">
      <c r="A11246" t="str">
        <f t="shared" si="525"/>
        <v>40 1 3 22 1 203 51 47 0 1906004 408474</v>
      </c>
      <c r="B11246" t="str">
        <f t="shared" si="526"/>
        <v>40 1 3 22 1 203 51 47 0 1906004 408456</v>
      </c>
      <c r="C11246" t="str">
        <f t="shared" si="527"/>
        <v>40 1 3 22 1 203 51 47 0 1906004</v>
      </c>
      <c r="D11246">
        <v>40</v>
      </c>
      <c r="E11246">
        <v>1</v>
      </c>
      <c r="F11246">
        <v>3</v>
      </c>
      <c r="G11246">
        <v>22</v>
      </c>
      <c r="H11246">
        <v>1</v>
      </c>
      <c r="I11246">
        <v>203</v>
      </c>
      <c r="J11246">
        <v>51</v>
      </c>
      <c r="K11246">
        <v>47</v>
      </c>
      <c r="L11246" t="s">
        <v>147</v>
      </c>
      <c r="M11246" t="s">
        <v>236</v>
      </c>
      <c r="N11246" s="13">
        <v>27717243.77</v>
      </c>
      <c r="O11246">
        <v>408474</v>
      </c>
      <c r="P11246">
        <v>2024</v>
      </c>
      <c r="Q11246">
        <v>800251440</v>
      </c>
      <c r="R11246" t="s">
        <v>2164</v>
      </c>
      <c r="S11246" s="13">
        <v>1748536000.1600001</v>
      </c>
      <c r="T11246">
        <v>0</v>
      </c>
      <c r="U11246" t="s">
        <v>7991</v>
      </c>
      <c r="V11246" t="s">
        <v>2342</v>
      </c>
      <c r="W11246">
        <v>5004</v>
      </c>
      <c r="X11246">
        <v>0</v>
      </c>
      <c r="Y11246">
        <v>408456</v>
      </c>
      <c r="Z11246">
        <v>20241031</v>
      </c>
      <c r="AA11246">
        <v>0</v>
      </c>
      <c r="AB11246">
        <v>0</v>
      </c>
      <c r="AC11246" t="s">
        <v>2281</v>
      </c>
      <c r="AD11246" t="s">
        <v>2281</v>
      </c>
      <c r="AE11246">
        <v>41140</v>
      </c>
      <c r="AF11246" t="s">
        <v>7827</v>
      </c>
      <c r="AG11246" t="s">
        <v>600</v>
      </c>
      <c r="AH11246">
        <v>400</v>
      </c>
    </row>
    <row r="11247" spans="1:34" hidden="1" x14ac:dyDescent="0.25">
      <c r="A11247" t="str">
        <f t="shared" si="525"/>
        <v>40 1 3 33 1 203 51 40 0 1906004 408474</v>
      </c>
      <c r="B11247" t="str">
        <f t="shared" si="526"/>
        <v>40 1 3 33 1 203 51 40 0 1906004 408456</v>
      </c>
      <c r="C11247" t="str">
        <f t="shared" si="527"/>
        <v>40 1 3 33 1 203 51 40 0 1906004</v>
      </c>
      <c r="D11247">
        <v>40</v>
      </c>
      <c r="E11247">
        <v>1</v>
      </c>
      <c r="F11247">
        <v>3</v>
      </c>
      <c r="G11247">
        <v>33</v>
      </c>
      <c r="H11247">
        <v>1</v>
      </c>
      <c r="I11247">
        <v>203</v>
      </c>
      <c r="J11247">
        <v>51</v>
      </c>
      <c r="K11247">
        <v>40</v>
      </c>
      <c r="L11247" t="s">
        <v>147</v>
      </c>
      <c r="M11247" t="s">
        <v>236</v>
      </c>
      <c r="N11247" s="13">
        <v>485607807.69999999</v>
      </c>
      <c r="O11247">
        <v>408474</v>
      </c>
      <c r="P11247">
        <v>2024</v>
      </c>
      <c r="Q11247">
        <v>800251440</v>
      </c>
      <c r="R11247" t="s">
        <v>2164</v>
      </c>
      <c r="S11247" s="13">
        <v>1748536000.1600001</v>
      </c>
      <c r="T11247">
        <v>0</v>
      </c>
      <c r="U11247" t="s">
        <v>7991</v>
      </c>
      <c r="V11247" t="s">
        <v>2342</v>
      </c>
      <c r="W11247">
        <v>5004</v>
      </c>
      <c r="X11247">
        <v>0</v>
      </c>
      <c r="Y11247">
        <v>408456</v>
      </c>
      <c r="Z11247">
        <v>20241031</v>
      </c>
      <c r="AA11247">
        <v>0</v>
      </c>
      <c r="AB11247">
        <v>0</v>
      </c>
      <c r="AC11247" t="s">
        <v>2281</v>
      </c>
      <c r="AD11247" t="s">
        <v>2281</v>
      </c>
      <c r="AE11247">
        <v>41131</v>
      </c>
      <c r="AF11247" t="s">
        <v>2281</v>
      </c>
      <c r="AG11247" t="s">
        <v>117</v>
      </c>
      <c r="AH11247">
        <v>400</v>
      </c>
    </row>
    <row r="11248" spans="1:34" hidden="1" x14ac:dyDescent="0.25">
      <c r="A11248" t="str">
        <f t="shared" si="525"/>
        <v>40 2 3 11 1 3 50 1 0 1905019 408475</v>
      </c>
      <c r="B11248" t="str">
        <f t="shared" si="526"/>
        <v>40 2 3 11 1 3 50 1 0 1905019 408058</v>
      </c>
      <c r="C11248" t="str">
        <f t="shared" si="527"/>
        <v>40 2 3 11 1 3 50 1 0 1905019</v>
      </c>
      <c r="D11248">
        <v>40</v>
      </c>
      <c r="E11248">
        <v>2</v>
      </c>
      <c r="F11248">
        <v>3</v>
      </c>
      <c r="G11248">
        <v>11</v>
      </c>
      <c r="H11248">
        <v>1</v>
      </c>
      <c r="I11248">
        <v>3</v>
      </c>
      <c r="J11248">
        <v>50</v>
      </c>
      <c r="K11248">
        <v>1</v>
      </c>
      <c r="L11248" t="s">
        <v>147</v>
      </c>
      <c r="M11248" t="s">
        <v>240</v>
      </c>
      <c r="N11248" s="13">
        <v>4315783</v>
      </c>
      <c r="O11248">
        <v>408475</v>
      </c>
      <c r="P11248">
        <v>2024</v>
      </c>
      <c r="Q11248">
        <v>10262019</v>
      </c>
      <c r="R11248" t="s">
        <v>2166</v>
      </c>
      <c r="S11248" s="13">
        <v>4315783</v>
      </c>
      <c r="T11248">
        <v>0</v>
      </c>
      <c r="U11248" t="s">
        <v>7862</v>
      </c>
      <c r="V11248" t="s">
        <v>2342</v>
      </c>
      <c r="W11248">
        <v>5004</v>
      </c>
      <c r="X11248">
        <v>0</v>
      </c>
      <c r="Y11248">
        <v>408058</v>
      </c>
      <c r="Z11248">
        <v>20241031</v>
      </c>
      <c r="AA11248">
        <v>2403190482</v>
      </c>
      <c r="AB11248">
        <v>7</v>
      </c>
      <c r="AC11248" t="s">
        <v>2281</v>
      </c>
      <c r="AD11248" t="s">
        <v>2281</v>
      </c>
      <c r="AE11248">
        <v>11101</v>
      </c>
      <c r="AF11248" t="s">
        <v>2281</v>
      </c>
      <c r="AG11248" t="s">
        <v>549</v>
      </c>
      <c r="AH11248">
        <v>260</v>
      </c>
    </row>
    <row r="11249" spans="1:34" hidden="1" x14ac:dyDescent="0.25">
      <c r="A11249" t="str">
        <f t="shared" si="525"/>
        <v>40 4 3 11 1 202 38 44 0 1905022 408477</v>
      </c>
      <c r="B11249" t="str">
        <f t="shared" si="526"/>
        <v>40 4 3 11 1 202 38 44 0 1905022 408450</v>
      </c>
      <c r="C11249" t="str">
        <f t="shared" si="527"/>
        <v>40 4 3 11 1 202 38 44 0 1905022</v>
      </c>
      <c r="D11249">
        <v>40</v>
      </c>
      <c r="E11249">
        <v>4</v>
      </c>
      <c r="F11249">
        <v>3</v>
      </c>
      <c r="G11249">
        <v>11</v>
      </c>
      <c r="H11249">
        <v>1</v>
      </c>
      <c r="I11249">
        <v>202</v>
      </c>
      <c r="J11249">
        <v>38</v>
      </c>
      <c r="K11249">
        <v>44</v>
      </c>
      <c r="L11249" t="s">
        <v>147</v>
      </c>
      <c r="M11249" t="s">
        <v>238</v>
      </c>
      <c r="N11249" s="13">
        <v>4363636</v>
      </c>
      <c r="O11249">
        <v>408477</v>
      </c>
      <c r="P11249">
        <v>2024</v>
      </c>
      <c r="Q11249">
        <v>900159106</v>
      </c>
      <c r="R11249" t="s">
        <v>796</v>
      </c>
      <c r="S11249" s="13">
        <v>4363636</v>
      </c>
      <c r="T11249">
        <v>174545</v>
      </c>
      <c r="U11249" t="s">
        <v>2432</v>
      </c>
      <c r="V11249" t="s">
        <v>2433</v>
      </c>
      <c r="W11249">
        <v>5016</v>
      </c>
      <c r="X11249">
        <v>2305</v>
      </c>
      <c r="Y11249">
        <v>408450</v>
      </c>
      <c r="Z11249">
        <v>20241031</v>
      </c>
      <c r="AA11249">
        <v>2402050305</v>
      </c>
      <c r="AB11249">
        <v>4</v>
      </c>
      <c r="AC11249" t="s">
        <v>2281</v>
      </c>
      <c r="AD11249" t="s">
        <v>2281</v>
      </c>
      <c r="AE11249">
        <v>11101</v>
      </c>
      <c r="AF11249" t="s">
        <v>2281</v>
      </c>
      <c r="AG11249" t="s">
        <v>549</v>
      </c>
      <c r="AH11249">
        <v>251</v>
      </c>
    </row>
    <row r="11250" spans="1:34" hidden="1" x14ac:dyDescent="0.25">
      <c r="A11250" t="str">
        <f t="shared" si="525"/>
        <v>40 4 3 11 1 202 38 44 0 1905022 408478</v>
      </c>
      <c r="B11250" t="str">
        <f t="shared" si="526"/>
        <v>40 4 3 11 1 202 38 44 0 1905022 408450</v>
      </c>
      <c r="C11250" t="str">
        <f t="shared" si="527"/>
        <v>40 4 3 11 1 202 38 44 0 1905022</v>
      </c>
      <c r="D11250">
        <v>40</v>
      </c>
      <c r="E11250">
        <v>4</v>
      </c>
      <c r="F11250">
        <v>3</v>
      </c>
      <c r="G11250">
        <v>11</v>
      </c>
      <c r="H11250">
        <v>1</v>
      </c>
      <c r="I11250">
        <v>202</v>
      </c>
      <c r="J11250">
        <v>38</v>
      </c>
      <c r="K11250">
        <v>44</v>
      </c>
      <c r="L11250" t="s">
        <v>147</v>
      </c>
      <c r="M11250" t="s">
        <v>238</v>
      </c>
      <c r="N11250" s="13">
        <v>4363636</v>
      </c>
      <c r="O11250">
        <v>408478</v>
      </c>
      <c r="P11250">
        <v>2024</v>
      </c>
      <c r="Q11250">
        <v>900159106</v>
      </c>
      <c r="R11250" t="s">
        <v>796</v>
      </c>
      <c r="S11250" s="13">
        <v>4363636</v>
      </c>
      <c r="T11250">
        <v>174545</v>
      </c>
      <c r="U11250" t="s">
        <v>2434</v>
      </c>
      <c r="V11250" t="s">
        <v>2435</v>
      </c>
      <c r="W11250">
        <v>5016</v>
      </c>
      <c r="X11250">
        <v>2305</v>
      </c>
      <c r="Y11250">
        <v>408450</v>
      </c>
      <c r="Z11250">
        <v>20241031</v>
      </c>
      <c r="AA11250">
        <v>2402050305</v>
      </c>
      <c r="AB11250">
        <v>5</v>
      </c>
      <c r="AC11250" t="s">
        <v>2281</v>
      </c>
      <c r="AD11250" t="s">
        <v>2281</v>
      </c>
      <c r="AE11250">
        <v>11101</v>
      </c>
      <c r="AF11250" t="s">
        <v>2281</v>
      </c>
      <c r="AG11250" t="s">
        <v>549</v>
      </c>
      <c r="AH11250">
        <v>251</v>
      </c>
    </row>
    <row r="11251" spans="1:34" hidden="1" x14ac:dyDescent="0.25">
      <c r="A11251" t="str">
        <f t="shared" si="525"/>
        <v>40 4 3 11 1 202 38 44 0 1905022 408479</v>
      </c>
      <c r="B11251" t="str">
        <f t="shared" si="526"/>
        <v>40 4 3 11 1 202 38 44 0 1905022 408450</v>
      </c>
      <c r="C11251" t="str">
        <f t="shared" si="527"/>
        <v>40 4 3 11 1 202 38 44 0 1905022</v>
      </c>
      <c r="D11251">
        <v>40</v>
      </c>
      <c r="E11251">
        <v>4</v>
      </c>
      <c r="F11251">
        <v>3</v>
      </c>
      <c r="G11251">
        <v>11</v>
      </c>
      <c r="H11251">
        <v>1</v>
      </c>
      <c r="I11251">
        <v>202</v>
      </c>
      <c r="J11251">
        <v>38</v>
      </c>
      <c r="K11251">
        <v>44</v>
      </c>
      <c r="L11251" t="s">
        <v>147</v>
      </c>
      <c r="M11251" t="s">
        <v>238</v>
      </c>
      <c r="N11251" s="13">
        <v>4363636</v>
      </c>
      <c r="O11251">
        <v>408479</v>
      </c>
      <c r="P11251">
        <v>2024</v>
      </c>
      <c r="Q11251">
        <v>900159106</v>
      </c>
      <c r="R11251" t="s">
        <v>796</v>
      </c>
      <c r="S11251" s="13">
        <v>4363636</v>
      </c>
      <c r="T11251">
        <v>174545</v>
      </c>
      <c r="U11251" t="s">
        <v>2436</v>
      </c>
      <c r="V11251" t="s">
        <v>2437</v>
      </c>
      <c r="W11251">
        <v>5016</v>
      </c>
      <c r="X11251">
        <v>2305</v>
      </c>
      <c r="Y11251">
        <v>408450</v>
      </c>
      <c r="Z11251">
        <v>20241031</v>
      </c>
      <c r="AA11251">
        <v>2402050305</v>
      </c>
      <c r="AB11251">
        <v>6</v>
      </c>
      <c r="AC11251" t="s">
        <v>2281</v>
      </c>
      <c r="AD11251" t="s">
        <v>2281</v>
      </c>
      <c r="AE11251">
        <v>11101</v>
      </c>
      <c r="AF11251" t="s">
        <v>2281</v>
      </c>
      <c r="AG11251" t="s">
        <v>549</v>
      </c>
      <c r="AH11251">
        <v>251</v>
      </c>
    </row>
    <row r="11252" spans="1:34" hidden="1" x14ac:dyDescent="0.25">
      <c r="A11252" t="str">
        <f t="shared" si="525"/>
        <v>40 4 3 11 1 202 38 44 0 1905022 408480</v>
      </c>
      <c r="B11252" t="str">
        <f t="shared" si="526"/>
        <v>40 4 3 11 1 202 38 44 0 1905022 408450</v>
      </c>
      <c r="C11252" t="str">
        <f t="shared" si="527"/>
        <v>40 4 3 11 1 202 38 44 0 1905022</v>
      </c>
      <c r="D11252">
        <v>40</v>
      </c>
      <c r="E11252">
        <v>4</v>
      </c>
      <c r="F11252">
        <v>3</v>
      </c>
      <c r="G11252">
        <v>11</v>
      </c>
      <c r="H11252">
        <v>1</v>
      </c>
      <c r="I11252">
        <v>202</v>
      </c>
      <c r="J11252">
        <v>38</v>
      </c>
      <c r="K11252">
        <v>44</v>
      </c>
      <c r="L11252" t="s">
        <v>147</v>
      </c>
      <c r="M11252" t="s">
        <v>238</v>
      </c>
      <c r="N11252" s="13">
        <v>4363636</v>
      </c>
      <c r="O11252">
        <v>408480</v>
      </c>
      <c r="P11252">
        <v>2024</v>
      </c>
      <c r="Q11252">
        <v>900159106</v>
      </c>
      <c r="R11252" t="s">
        <v>796</v>
      </c>
      <c r="S11252" s="13">
        <v>4363636</v>
      </c>
      <c r="T11252">
        <v>174545</v>
      </c>
      <c r="U11252" t="s">
        <v>2438</v>
      </c>
      <c r="V11252" t="s">
        <v>2439</v>
      </c>
      <c r="W11252">
        <v>5016</v>
      </c>
      <c r="X11252">
        <v>2305</v>
      </c>
      <c r="Y11252">
        <v>408450</v>
      </c>
      <c r="Z11252">
        <v>20241031</v>
      </c>
      <c r="AA11252">
        <v>2402050305</v>
      </c>
      <c r="AB11252">
        <v>7</v>
      </c>
      <c r="AC11252" t="s">
        <v>2281</v>
      </c>
      <c r="AD11252" t="s">
        <v>2281</v>
      </c>
      <c r="AE11252">
        <v>11101</v>
      </c>
      <c r="AF11252" t="s">
        <v>2281</v>
      </c>
      <c r="AG11252" t="s">
        <v>549</v>
      </c>
      <c r="AH11252">
        <v>251</v>
      </c>
    </row>
    <row r="11253" spans="1:34" hidden="1" x14ac:dyDescent="0.25">
      <c r="A11253" t="str">
        <f t="shared" si="525"/>
        <v>40 2 3 33 1 3 50 1 0 1905019 408481</v>
      </c>
      <c r="B11253" t="str">
        <f t="shared" si="526"/>
        <v>40 2 3 33 1 3 50 1 0 1905019 408009</v>
      </c>
      <c r="C11253" t="str">
        <f t="shared" si="527"/>
        <v>40 2 3 33 1 3 50 1 0 1905019</v>
      </c>
      <c r="D11253">
        <v>40</v>
      </c>
      <c r="E11253">
        <v>2</v>
      </c>
      <c r="F11253">
        <v>3</v>
      </c>
      <c r="G11253">
        <v>33</v>
      </c>
      <c r="H11253">
        <v>1</v>
      </c>
      <c r="I11253">
        <v>3</v>
      </c>
      <c r="J11253">
        <v>50</v>
      </c>
      <c r="K11253">
        <v>1</v>
      </c>
      <c r="L11253" t="s">
        <v>147</v>
      </c>
      <c r="M11253" t="s">
        <v>240</v>
      </c>
      <c r="N11253" s="13">
        <v>4315783</v>
      </c>
      <c r="O11253">
        <v>408481</v>
      </c>
      <c r="P11253">
        <v>2024</v>
      </c>
      <c r="Q11253">
        <v>1053837757</v>
      </c>
      <c r="R11253" t="s">
        <v>2182</v>
      </c>
      <c r="S11253" s="13">
        <v>4315783</v>
      </c>
      <c r="T11253">
        <v>0</v>
      </c>
      <c r="U11253" t="s">
        <v>7834</v>
      </c>
      <c r="V11253" t="s">
        <v>2342</v>
      </c>
      <c r="W11253">
        <v>5004</v>
      </c>
      <c r="X11253">
        <v>0</v>
      </c>
      <c r="Y11253">
        <v>408009</v>
      </c>
      <c r="Z11253">
        <v>20241107</v>
      </c>
      <c r="AA11253">
        <v>2401250236</v>
      </c>
      <c r="AB11253">
        <v>9</v>
      </c>
      <c r="AC11253" t="s">
        <v>2281</v>
      </c>
      <c r="AD11253" t="s">
        <v>2281</v>
      </c>
      <c r="AE11253">
        <v>42130</v>
      </c>
      <c r="AF11253" t="s">
        <v>7830</v>
      </c>
      <c r="AG11253" t="s">
        <v>118</v>
      </c>
      <c r="AH11253">
        <v>260</v>
      </c>
    </row>
    <row r="11254" spans="1:34" hidden="1" x14ac:dyDescent="0.25">
      <c r="A11254" t="str">
        <f t="shared" si="525"/>
        <v>40 4 1 22 2 1 17 0 2150206 0 408483</v>
      </c>
      <c r="B11254" t="str">
        <f t="shared" si="526"/>
        <v>40 4 1 22 2 1 17 0 2150206 0 408192</v>
      </c>
      <c r="C11254" t="str">
        <f t="shared" si="527"/>
        <v>40 4 1 22 2 1 17 0 2150206 0</v>
      </c>
      <c r="D11254">
        <v>40</v>
      </c>
      <c r="E11254">
        <v>4</v>
      </c>
      <c r="F11254">
        <v>1</v>
      </c>
      <c r="G11254">
        <v>22</v>
      </c>
      <c r="H11254">
        <v>2</v>
      </c>
      <c r="I11254">
        <v>1</v>
      </c>
      <c r="J11254">
        <v>17</v>
      </c>
      <c r="K11254">
        <v>0</v>
      </c>
      <c r="L11254" t="s">
        <v>780</v>
      </c>
      <c r="M11254" t="s">
        <v>147</v>
      </c>
      <c r="N11254" s="13">
        <v>144861</v>
      </c>
      <c r="O11254">
        <v>408483</v>
      </c>
      <c r="P11254">
        <v>2024</v>
      </c>
      <c r="Q11254">
        <v>800153993</v>
      </c>
      <c r="R11254" t="s">
        <v>810</v>
      </c>
      <c r="S11254" s="13">
        <v>144861</v>
      </c>
      <c r="T11254">
        <v>0</v>
      </c>
      <c r="U11254" t="s">
        <v>7823</v>
      </c>
      <c r="V11254" t="s">
        <v>2283</v>
      </c>
      <c r="W11254">
        <v>5004</v>
      </c>
      <c r="X11254">
        <v>0</v>
      </c>
      <c r="Y11254">
        <v>408192</v>
      </c>
      <c r="Z11254">
        <v>20241107</v>
      </c>
      <c r="AA11254">
        <v>0</v>
      </c>
      <c r="AB11254">
        <v>0</v>
      </c>
      <c r="AC11254" t="s">
        <v>2281</v>
      </c>
      <c r="AD11254" t="s">
        <v>2281</v>
      </c>
      <c r="AE11254">
        <v>44140</v>
      </c>
      <c r="AF11254" t="s">
        <v>7822</v>
      </c>
      <c r="AG11254" t="s">
        <v>120</v>
      </c>
      <c r="AH11254">
        <v>122</v>
      </c>
    </row>
    <row r="11255" spans="1:34" hidden="1" x14ac:dyDescent="0.25">
      <c r="A11255" t="str">
        <f t="shared" si="525"/>
        <v>40 2 3 33 1 202 43 40 0 1905021 408484</v>
      </c>
      <c r="B11255" t="str">
        <f t="shared" si="526"/>
        <v>40 2 3 33 1 202 43 40 0 1905021 408306</v>
      </c>
      <c r="C11255" t="str">
        <f t="shared" si="527"/>
        <v>40 2 3 33 1 202 43 40 0 1905021</v>
      </c>
      <c r="D11255">
        <v>40</v>
      </c>
      <c r="E11255">
        <v>2</v>
      </c>
      <c r="F11255">
        <v>3</v>
      </c>
      <c r="G11255">
        <v>33</v>
      </c>
      <c r="H11255">
        <v>1</v>
      </c>
      <c r="I11255">
        <v>202</v>
      </c>
      <c r="J11255">
        <v>43</v>
      </c>
      <c r="K11255">
        <v>40</v>
      </c>
      <c r="L11255" t="s">
        <v>147</v>
      </c>
      <c r="M11255" t="s">
        <v>241</v>
      </c>
      <c r="N11255" s="13">
        <v>6093900</v>
      </c>
      <c r="O11255">
        <v>408484</v>
      </c>
      <c r="P11255">
        <v>2024</v>
      </c>
      <c r="Q11255">
        <v>18595311</v>
      </c>
      <c r="R11255" t="s">
        <v>2194</v>
      </c>
      <c r="S11255" s="13">
        <v>6093900</v>
      </c>
      <c r="T11255">
        <v>609390</v>
      </c>
      <c r="U11255" t="s">
        <v>7963</v>
      </c>
      <c r="V11255" t="s">
        <v>2342</v>
      </c>
      <c r="W11255">
        <v>5004</v>
      </c>
      <c r="X11255">
        <v>2304</v>
      </c>
      <c r="Y11255">
        <v>408306</v>
      </c>
      <c r="Z11255">
        <v>20241108</v>
      </c>
      <c r="AA11255">
        <v>2408120934</v>
      </c>
      <c r="AB11255">
        <v>2</v>
      </c>
      <c r="AC11255" t="s">
        <v>2281</v>
      </c>
      <c r="AD11255" t="s">
        <v>2281</v>
      </c>
      <c r="AE11255">
        <v>42130</v>
      </c>
      <c r="AF11255" t="s">
        <v>7830</v>
      </c>
      <c r="AG11255" t="s">
        <v>118</v>
      </c>
      <c r="AH11255">
        <v>260</v>
      </c>
    </row>
    <row r="11256" spans="1:34" hidden="1" x14ac:dyDescent="0.25">
      <c r="A11256" t="str">
        <f t="shared" si="525"/>
        <v>40 2 3 33 1 3 38 0 0 1905014 408485</v>
      </c>
      <c r="B11256" t="str">
        <f t="shared" si="526"/>
        <v>40 2 3 33 1 3 38 0 0 1905014 408076</v>
      </c>
      <c r="C11256" t="str">
        <f t="shared" si="527"/>
        <v>40 2 3 33 1 3 38 0 0 1905014</v>
      </c>
      <c r="D11256">
        <v>40</v>
      </c>
      <c r="E11256">
        <v>2</v>
      </c>
      <c r="F11256">
        <v>3</v>
      </c>
      <c r="G11256">
        <v>33</v>
      </c>
      <c r="H11256">
        <v>1</v>
      </c>
      <c r="I11256">
        <v>3</v>
      </c>
      <c r="J11256">
        <v>38</v>
      </c>
      <c r="K11256">
        <v>0</v>
      </c>
      <c r="L11256" t="s">
        <v>147</v>
      </c>
      <c r="M11256" t="s">
        <v>237</v>
      </c>
      <c r="N11256" s="13">
        <v>120637</v>
      </c>
      <c r="O11256">
        <v>408485</v>
      </c>
      <c r="P11256">
        <v>2024</v>
      </c>
      <c r="Q11256">
        <v>800044967</v>
      </c>
      <c r="R11256" t="s">
        <v>1108</v>
      </c>
      <c r="S11256" s="13">
        <v>8693932</v>
      </c>
      <c r="T11256">
        <v>0</v>
      </c>
      <c r="U11256" t="s">
        <v>7912</v>
      </c>
      <c r="V11256" t="s">
        <v>7992</v>
      </c>
      <c r="W11256">
        <v>5016</v>
      </c>
      <c r="X11256">
        <v>0</v>
      </c>
      <c r="Y11256">
        <v>408076</v>
      </c>
      <c r="Z11256">
        <v>20241113</v>
      </c>
      <c r="AA11256">
        <v>2403220495</v>
      </c>
      <c r="AB11256">
        <v>5</v>
      </c>
      <c r="AC11256" t="s">
        <v>2281</v>
      </c>
      <c r="AD11256" t="s">
        <v>2281</v>
      </c>
      <c r="AE11256">
        <v>42130</v>
      </c>
      <c r="AF11256" t="s">
        <v>7830</v>
      </c>
      <c r="AG11256" t="s">
        <v>118</v>
      </c>
      <c r="AH11256">
        <v>251</v>
      </c>
    </row>
    <row r="11257" spans="1:34" hidden="1" x14ac:dyDescent="0.25">
      <c r="A11257" t="str">
        <f t="shared" si="525"/>
        <v>40 2 3 33 1 3 48 0 0 1905023 408485</v>
      </c>
      <c r="B11257" t="str">
        <f t="shared" si="526"/>
        <v>40 2 3 33 1 3 48 0 0 1905023 408076</v>
      </c>
      <c r="C11257" t="str">
        <f t="shared" si="527"/>
        <v>40 2 3 33 1 3 48 0 0 1905023</v>
      </c>
      <c r="D11257">
        <v>40</v>
      </c>
      <c r="E11257">
        <v>2</v>
      </c>
      <c r="F11257">
        <v>3</v>
      </c>
      <c r="G11257">
        <v>33</v>
      </c>
      <c r="H11257">
        <v>1</v>
      </c>
      <c r="I11257">
        <v>3</v>
      </c>
      <c r="J11257">
        <v>48</v>
      </c>
      <c r="K11257">
        <v>0</v>
      </c>
      <c r="L11257" t="s">
        <v>147</v>
      </c>
      <c r="M11257" t="s">
        <v>242</v>
      </c>
      <c r="N11257" s="13">
        <v>5253993</v>
      </c>
      <c r="O11257">
        <v>408485</v>
      </c>
      <c r="P11257">
        <v>2024</v>
      </c>
      <c r="Q11257">
        <v>800044967</v>
      </c>
      <c r="R11257" t="s">
        <v>1108</v>
      </c>
      <c r="S11257" s="13">
        <v>8693932</v>
      </c>
      <c r="T11257">
        <v>0</v>
      </c>
      <c r="U11257" t="s">
        <v>7912</v>
      </c>
      <c r="V11257" t="s">
        <v>7992</v>
      </c>
      <c r="W11257">
        <v>5016</v>
      </c>
      <c r="X11257">
        <v>0</v>
      </c>
      <c r="Y11257">
        <v>408076</v>
      </c>
      <c r="Z11257">
        <v>20241113</v>
      </c>
      <c r="AA11257">
        <v>2403220495</v>
      </c>
      <c r="AB11257">
        <v>5</v>
      </c>
      <c r="AC11257" t="s">
        <v>2281</v>
      </c>
      <c r="AD11257" t="s">
        <v>2281</v>
      </c>
      <c r="AE11257">
        <v>42130</v>
      </c>
      <c r="AF11257" t="s">
        <v>7830</v>
      </c>
      <c r="AG11257" t="s">
        <v>118</v>
      </c>
      <c r="AH11257">
        <v>251</v>
      </c>
    </row>
    <row r="11258" spans="1:34" hidden="1" x14ac:dyDescent="0.25">
      <c r="A11258" t="str">
        <f t="shared" si="525"/>
        <v>40 2 3 33 1 3 48 3 0 1905031 408485</v>
      </c>
      <c r="B11258" t="str">
        <f t="shared" si="526"/>
        <v>40 2 3 33 1 3 48 3 0 1905031 408076</v>
      </c>
      <c r="C11258" t="str">
        <f t="shared" si="527"/>
        <v>40 2 3 33 1 3 48 3 0 1905031</v>
      </c>
      <c r="D11258">
        <v>40</v>
      </c>
      <c r="E11258">
        <v>2</v>
      </c>
      <c r="F11258">
        <v>3</v>
      </c>
      <c r="G11258">
        <v>33</v>
      </c>
      <c r="H11258">
        <v>1</v>
      </c>
      <c r="I11258">
        <v>3</v>
      </c>
      <c r="J11258">
        <v>48</v>
      </c>
      <c r="K11258">
        <v>3</v>
      </c>
      <c r="L11258" t="s">
        <v>147</v>
      </c>
      <c r="M11258" t="s">
        <v>239</v>
      </c>
      <c r="N11258" s="13">
        <v>3319302</v>
      </c>
      <c r="O11258">
        <v>408485</v>
      </c>
      <c r="P11258">
        <v>2024</v>
      </c>
      <c r="Q11258">
        <v>800044967</v>
      </c>
      <c r="R11258" t="s">
        <v>1108</v>
      </c>
      <c r="S11258" s="13">
        <v>8693932</v>
      </c>
      <c r="T11258">
        <v>0</v>
      </c>
      <c r="U11258" t="s">
        <v>7912</v>
      </c>
      <c r="V11258" t="s">
        <v>7992</v>
      </c>
      <c r="W11258">
        <v>5016</v>
      </c>
      <c r="X11258">
        <v>0</v>
      </c>
      <c r="Y11258">
        <v>408076</v>
      </c>
      <c r="Z11258">
        <v>20241113</v>
      </c>
      <c r="AA11258">
        <v>2403220495</v>
      </c>
      <c r="AB11258">
        <v>5</v>
      </c>
      <c r="AC11258" t="s">
        <v>2281</v>
      </c>
      <c r="AD11258" t="s">
        <v>2281</v>
      </c>
      <c r="AE11258">
        <v>42130</v>
      </c>
      <c r="AF11258" t="s">
        <v>7830</v>
      </c>
      <c r="AG11258" t="s">
        <v>118</v>
      </c>
      <c r="AH11258">
        <v>251</v>
      </c>
    </row>
    <row r="11259" spans="1:34" hidden="1" x14ac:dyDescent="0.25">
      <c r="A11259" t="str">
        <f t="shared" si="525"/>
        <v>40 2 3 83 1 3 44 0 0 1903031 408486</v>
      </c>
      <c r="B11259" t="str">
        <f t="shared" si="526"/>
        <v>40 2 3 83 1 3 44 0 0 1903031 408085</v>
      </c>
      <c r="C11259" t="str">
        <f t="shared" si="527"/>
        <v>40 2 3 83 1 3 44 0 0 1903031</v>
      </c>
      <c r="D11259">
        <v>40</v>
      </c>
      <c r="E11259">
        <v>2</v>
      </c>
      <c r="F11259">
        <v>3</v>
      </c>
      <c r="G11259">
        <v>83</v>
      </c>
      <c r="H11259">
        <v>1</v>
      </c>
      <c r="I11259">
        <v>3</v>
      </c>
      <c r="J11259">
        <v>44</v>
      </c>
      <c r="K11259">
        <v>0</v>
      </c>
      <c r="L11259" t="s">
        <v>147</v>
      </c>
      <c r="M11259" t="s">
        <v>246</v>
      </c>
      <c r="N11259" s="13">
        <v>59942</v>
      </c>
      <c r="O11259">
        <v>408486</v>
      </c>
      <c r="P11259">
        <v>2024</v>
      </c>
      <c r="Q11259">
        <v>800044967</v>
      </c>
      <c r="R11259" t="s">
        <v>1108</v>
      </c>
      <c r="S11259" s="13">
        <v>59942</v>
      </c>
      <c r="T11259">
        <v>0</v>
      </c>
      <c r="U11259" t="s">
        <v>7912</v>
      </c>
      <c r="V11259" t="s">
        <v>7992</v>
      </c>
      <c r="W11259">
        <v>5016</v>
      </c>
      <c r="X11259">
        <v>0</v>
      </c>
      <c r="Y11259">
        <v>408085</v>
      </c>
      <c r="Z11259">
        <v>20241113</v>
      </c>
      <c r="AA11259">
        <v>2403220495</v>
      </c>
      <c r="AB11259">
        <v>5</v>
      </c>
      <c r="AC11259" t="s">
        <v>2281</v>
      </c>
      <c r="AD11259" t="s">
        <v>2281</v>
      </c>
      <c r="AE11259">
        <v>42253</v>
      </c>
      <c r="AF11259" t="s">
        <v>7830</v>
      </c>
      <c r="AG11259" t="s">
        <v>606</v>
      </c>
      <c r="AH11259">
        <v>251</v>
      </c>
    </row>
    <row r="11260" spans="1:34" hidden="1" x14ac:dyDescent="0.25">
      <c r="A11260" t="str">
        <f t="shared" si="525"/>
        <v>40 2 3 33 1 3 44 0 0 1903031 408487</v>
      </c>
      <c r="B11260" t="str">
        <f t="shared" si="526"/>
        <v>40 2 3 33 1 3 44 0 0 1903031 408239</v>
      </c>
      <c r="C11260" t="str">
        <f t="shared" si="527"/>
        <v>40 2 3 33 1 3 44 0 0 1903031</v>
      </c>
      <c r="D11260">
        <v>40</v>
      </c>
      <c r="E11260">
        <v>2</v>
      </c>
      <c r="F11260">
        <v>3</v>
      </c>
      <c r="G11260">
        <v>33</v>
      </c>
      <c r="H11260">
        <v>1</v>
      </c>
      <c r="I11260">
        <v>3</v>
      </c>
      <c r="J11260">
        <v>44</v>
      </c>
      <c r="K11260">
        <v>0</v>
      </c>
      <c r="L11260" t="s">
        <v>147</v>
      </c>
      <c r="M11260" t="s">
        <v>246</v>
      </c>
      <c r="N11260" s="13">
        <v>4315783</v>
      </c>
      <c r="O11260">
        <v>408487</v>
      </c>
      <c r="P11260">
        <v>2024</v>
      </c>
      <c r="Q11260">
        <v>30396061</v>
      </c>
      <c r="R11260" t="s">
        <v>2172</v>
      </c>
      <c r="S11260" s="13">
        <v>4315783</v>
      </c>
      <c r="T11260">
        <v>0</v>
      </c>
      <c r="U11260" t="s">
        <v>7922</v>
      </c>
      <c r="V11260" t="s">
        <v>2342</v>
      </c>
      <c r="W11260">
        <v>5004</v>
      </c>
      <c r="X11260">
        <v>0</v>
      </c>
      <c r="Y11260">
        <v>408239</v>
      </c>
      <c r="Z11260">
        <v>20241113</v>
      </c>
      <c r="AA11260">
        <v>2406280835</v>
      </c>
      <c r="AB11260">
        <v>4</v>
      </c>
      <c r="AC11260" t="s">
        <v>2281</v>
      </c>
      <c r="AD11260" t="s">
        <v>2281</v>
      </c>
      <c r="AE11260">
        <v>42130</v>
      </c>
      <c r="AF11260" t="s">
        <v>7830</v>
      </c>
      <c r="AG11260" t="s">
        <v>118</v>
      </c>
      <c r="AH11260">
        <v>260</v>
      </c>
    </row>
    <row r="11261" spans="1:34" hidden="1" x14ac:dyDescent="0.25">
      <c r="A11261" t="str">
        <f t="shared" si="525"/>
        <v>40 4 3 11 1 3 51 0 0 1906004 408488</v>
      </c>
      <c r="B11261" t="str">
        <f t="shared" si="526"/>
        <v>40 4 3 11 1 3 51 0 0 1906004 408044</v>
      </c>
      <c r="C11261" t="str">
        <f t="shared" si="527"/>
        <v>40 4 3 11 1 3 51 0 0 1906004</v>
      </c>
      <c r="D11261">
        <v>40</v>
      </c>
      <c r="E11261">
        <v>4</v>
      </c>
      <c r="F11261">
        <v>3</v>
      </c>
      <c r="G11261">
        <v>11</v>
      </c>
      <c r="H11261">
        <v>1</v>
      </c>
      <c r="I11261">
        <v>3</v>
      </c>
      <c r="J11261">
        <v>51</v>
      </c>
      <c r="K11261">
        <v>0</v>
      </c>
      <c r="L11261" t="s">
        <v>147</v>
      </c>
      <c r="M11261" t="s">
        <v>236</v>
      </c>
      <c r="N11261" s="13">
        <v>7587078</v>
      </c>
      <c r="O11261">
        <v>408488</v>
      </c>
      <c r="P11261">
        <v>2024</v>
      </c>
      <c r="Q11261">
        <v>890801053</v>
      </c>
      <c r="R11261" t="s">
        <v>784</v>
      </c>
      <c r="S11261" s="13">
        <v>7587078</v>
      </c>
      <c r="T11261">
        <v>0</v>
      </c>
      <c r="U11261" t="s">
        <v>7993</v>
      </c>
      <c r="V11261" t="s">
        <v>2345</v>
      </c>
      <c r="W11261">
        <v>5001</v>
      </c>
      <c r="X11261">
        <v>0</v>
      </c>
      <c r="Y11261">
        <v>408044</v>
      </c>
      <c r="Z11261">
        <v>20241114</v>
      </c>
      <c r="AA11261">
        <v>2024111020</v>
      </c>
      <c r="AB11261">
        <v>0</v>
      </c>
      <c r="AC11261" t="s">
        <v>2281</v>
      </c>
      <c r="AD11261" t="s">
        <v>2281</v>
      </c>
      <c r="AE11261">
        <v>11101</v>
      </c>
      <c r="AF11261" t="s">
        <v>2281</v>
      </c>
      <c r="AG11261" t="s">
        <v>549</v>
      </c>
      <c r="AH11261">
        <v>100</v>
      </c>
    </row>
    <row r="11262" spans="1:34" hidden="1" x14ac:dyDescent="0.25">
      <c r="A11262" t="str">
        <f t="shared" si="525"/>
        <v>40 2 3 11 1 3 38 1 0 1905014 408491</v>
      </c>
      <c r="B11262" t="str">
        <f t="shared" si="526"/>
        <v>40 2 3 11 1 3 38 1 0 1905014 408040</v>
      </c>
      <c r="C11262" t="str">
        <f t="shared" si="527"/>
        <v>40 2 3 11 1 3 38 1 0 1905014</v>
      </c>
      <c r="D11262">
        <v>40</v>
      </c>
      <c r="E11262">
        <v>2</v>
      </c>
      <c r="F11262">
        <v>3</v>
      </c>
      <c r="G11262">
        <v>11</v>
      </c>
      <c r="H11262">
        <v>1</v>
      </c>
      <c r="I11262">
        <v>3</v>
      </c>
      <c r="J11262">
        <v>38</v>
      </c>
      <c r="K11262">
        <v>1</v>
      </c>
      <c r="L11262" t="s">
        <v>147</v>
      </c>
      <c r="M11262" t="s">
        <v>237</v>
      </c>
      <c r="N11262" s="13">
        <v>4263722</v>
      </c>
      <c r="O11262">
        <v>408491</v>
      </c>
      <c r="P11262">
        <v>2024</v>
      </c>
      <c r="Q11262">
        <v>890801053</v>
      </c>
      <c r="R11262" t="s">
        <v>784</v>
      </c>
      <c r="S11262" s="13">
        <v>4263722</v>
      </c>
      <c r="T11262">
        <v>0</v>
      </c>
      <c r="U11262" t="s">
        <v>7993</v>
      </c>
      <c r="V11262" t="s">
        <v>2342</v>
      </c>
      <c r="W11262">
        <v>5001</v>
      </c>
      <c r="X11262">
        <v>0</v>
      </c>
      <c r="Y11262">
        <v>408040</v>
      </c>
      <c r="Z11262">
        <v>20241114</v>
      </c>
      <c r="AA11262">
        <v>2024111020</v>
      </c>
      <c r="AB11262">
        <v>0</v>
      </c>
      <c r="AC11262" t="s">
        <v>2281</v>
      </c>
      <c r="AD11262" t="s">
        <v>2281</v>
      </c>
      <c r="AE11262">
        <v>11101</v>
      </c>
      <c r="AF11262" t="s">
        <v>2281</v>
      </c>
      <c r="AG11262" t="s">
        <v>549</v>
      </c>
      <c r="AH11262">
        <v>100</v>
      </c>
    </row>
    <row r="11263" spans="1:34" hidden="1" x14ac:dyDescent="0.25">
      <c r="A11263" t="str">
        <f t="shared" si="525"/>
        <v>40 2 3 11 1 3 48 0 0 1905036 408492</v>
      </c>
      <c r="B11263" t="str">
        <f t="shared" si="526"/>
        <v>40 2 3 11 1 3 48 0 0 1905036 408042</v>
      </c>
      <c r="C11263" t="str">
        <f t="shared" si="527"/>
        <v>40 2 3 11 1 3 48 0 0 1905036</v>
      </c>
      <c r="D11263">
        <v>40</v>
      </c>
      <c r="E11263">
        <v>2</v>
      </c>
      <c r="F11263">
        <v>3</v>
      </c>
      <c r="G11263">
        <v>11</v>
      </c>
      <c r="H11263">
        <v>1</v>
      </c>
      <c r="I11263">
        <v>3</v>
      </c>
      <c r="J11263">
        <v>48</v>
      </c>
      <c r="K11263">
        <v>0</v>
      </c>
      <c r="L11263" t="s">
        <v>147</v>
      </c>
      <c r="M11263" t="s">
        <v>243</v>
      </c>
      <c r="N11263" s="13">
        <v>2131861</v>
      </c>
      <c r="O11263">
        <v>408492</v>
      </c>
      <c r="P11263">
        <v>2024</v>
      </c>
      <c r="Q11263">
        <v>890801053</v>
      </c>
      <c r="R11263" t="s">
        <v>784</v>
      </c>
      <c r="S11263" s="13">
        <v>2131861</v>
      </c>
      <c r="T11263">
        <v>0</v>
      </c>
      <c r="U11263" t="s">
        <v>7993</v>
      </c>
      <c r="V11263" t="s">
        <v>2280</v>
      </c>
      <c r="W11263">
        <v>5001</v>
      </c>
      <c r="X11263">
        <v>0</v>
      </c>
      <c r="Y11263">
        <v>408042</v>
      </c>
      <c r="Z11263">
        <v>20241114</v>
      </c>
      <c r="AA11263">
        <v>2024111020</v>
      </c>
      <c r="AB11263">
        <v>0</v>
      </c>
      <c r="AC11263" t="s">
        <v>2281</v>
      </c>
      <c r="AD11263" t="s">
        <v>2281</v>
      </c>
      <c r="AE11263">
        <v>11101</v>
      </c>
      <c r="AF11263" t="s">
        <v>2281</v>
      </c>
      <c r="AG11263" t="s">
        <v>549</v>
      </c>
      <c r="AH11263">
        <v>100</v>
      </c>
    </row>
    <row r="11264" spans="1:34" hidden="1" x14ac:dyDescent="0.25">
      <c r="A11264" t="str">
        <f t="shared" si="525"/>
        <v>40 4 3 11 1 3 51 0 0 1906004 408494</v>
      </c>
      <c r="B11264" t="str">
        <f t="shared" si="526"/>
        <v>40 4 3 11 1 3 51 0 0 1906004 408046</v>
      </c>
      <c r="C11264" t="str">
        <f t="shared" si="527"/>
        <v>40 4 3 11 1 3 51 0 0 1906004</v>
      </c>
      <c r="D11264">
        <v>40</v>
      </c>
      <c r="E11264">
        <v>4</v>
      </c>
      <c r="F11264">
        <v>3</v>
      </c>
      <c r="G11264">
        <v>11</v>
      </c>
      <c r="H11264">
        <v>1</v>
      </c>
      <c r="I11264">
        <v>3</v>
      </c>
      <c r="J11264">
        <v>51</v>
      </c>
      <c r="K11264">
        <v>0</v>
      </c>
      <c r="L11264" t="s">
        <v>147</v>
      </c>
      <c r="M11264" t="s">
        <v>236</v>
      </c>
      <c r="N11264" s="13">
        <v>1060369</v>
      </c>
      <c r="O11264">
        <v>408494</v>
      </c>
      <c r="P11264">
        <v>2024</v>
      </c>
      <c r="Q11264">
        <v>890801053</v>
      </c>
      <c r="R11264" t="s">
        <v>784</v>
      </c>
      <c r="S11264" s="13">
        <v>1060369</v>
      </c>
      <c r="T11264">
        <v>0</v>
      </c>
      <c r="U11264" t="s">
        <v>7993</v>
      </c>
      <c r="V11264" t="s">
        <v>2345</v>
      </c>
      <c r="W11264">
        <v>5001</v>
      </c>
      <c r="X11264">
        <v>0</v>
      </c>
      <c r="Y11264">
        <v>408046</v>
      </c>
      <c r="Z11264">
        <v>20241114</v>
      </c>
      <c r="AA11264">
        <v>2024111020</v>
      </c>
      <c r="AB11264">
        <v>0</v>
      </c>
      <c r="AC11264" t="s">
        <v>2281</v>
      </c>
      <c r="AD11264" t="s">
        <v>2281</v>
      </c>
      <c r="AE11264">
        <v>11101</v>
      </c>
      <c r="AF11264" t="s">
        <v>2281</v>
      </c>
      <c r="AG11264" t="s">
        <v>549</v>
      </c>
      <c r="AH11264">
        <v>100</v>
      </c>
    </row>
    <row r="11265" spans="1:34" hidden="1" x14ac:dyDescent="0.25">
      <c r="A11265" t="str">
        <f t="shared" si="525"/>
        <v>40 2 3 33 1 3 50 1 0 1905019 408495</v>
      </c>
      <c r="B11265" t="str">
        <f t="shared" si="526"/>
        <v>40 2 3 33 1 3 50 1 0 1905019 408023</v>
      </c>
      <c r="C11265" t="str">
        <f t="shared" si="527"/>
        <v>40 2 3 33 1 3 50 1 0 1905019</v>
      </c>
      <c r="D11265">
        <v>40</v>
      </c>
      <c r="E11265">
        <v>2</v>
      </c>
      <c r="F11265">
        <v>3</v>
      </c>
      <c r="G11265">
        <v>33</v>
      </c>
      <c r="H11265">
        <v>1</v>
      </c>
      <c r="I11265">
        <v>3</v>
      </c>
      <c r="J11265">
        <v>50</v>
      </c>
      <c r="K11265">
        <v>1</v>
      </c>
      <c r="L11265" t="s">
        <v>147</v>
      </c>
      <c r="M11265" t="s">
        <v>240</v>
      </c>
      <c r="N11265" s="13">
        <v>4315783</v>
      </c>
      <c r="O11265">
        <v>408495</v>
      </c>
      <c r="P11265">
        <v>2024</v>
      </c>
      <c r="Q11265">
        <v>1053832827</v>
      </c>
      <c r="R11265" t="s">
        <v>2183</v>
      </c>
      <c r="S11265" s="13">
        <v>4315783</v>
      </c>
      <c r="T11265">
        <v>0</v>
      </c>
      <c r="U11265" t="s">
        <v>7836</v>
      </c>
      <c r="V11265" t="s">
        <v>2342</v>
      </c>
      <c r="W11265">
        <v>5004</v>
      </c>
      <c r="X11265">
        <v>0</v>
      </c>
      <c r="Y11265">
        <v>408023</v>
      </c>
      <c r="Z11265">
        <v>20241115</v>
      </c>
      <c r="AA11265">
        <v>2402140332</v>
      </c>
      <c r="AB11265">
        <v>9</v>
      </c>
      <c r="AC11265" t="s">
        <v>2281</v>
      </c>
      <c r="AD11265" t="s">
        <v>2281</v>
      </c>
      <c r="AE11265">
        <v>42130</v>
      </c>
      <c r="AF11265" t="s">
        <v>7830</v>
      </c>
      <c r="AG11265" t="s">
        <v>118</v>
      </c>
      <c r="AH11265">
        <v>260</v>
      </c>
    </row>
    <row r="11266" spans="1:34" hidden="1" x14ac:dyDescent="0.25">
      <c r="A11266" t="str">
        <f t="shared" ref="A11266:A11329" si="528">+CONCATENATE(,D11266," ",E11266," ",F11266," ",G11266," ",H11266," ",I11266," ",J11266," ",K11266," ",L11266," ",M11266," ",O11266)</f>
        <v>40 2 3 33 1 3 45 0 0 1905019 408496</v>
      </c>
      <c r="B11266" t="str">
        <f t="shared" ref="B11266:B11329" si="529">+CONCATENATE(,D11266," ",E11266," ",F11266," ",G11266," ",H11266," ",I11266," ",J11266," ",K11266," ",L11266," ",M11266," ",Y11266)</f>
        <v>40 2 3 33 1 3 45 0 0 1905019 408193</v>
      </c>
      <c r="C11266" t="str">
        <f t="shared" ref="C11266:C11329" si="530">+CONCATENATE(,D11266," ",E11266," ",F11266," ",G11266," ",H11266," ",I11266," ",J11266," ",K11266," ",L11266," ",M11266)</f>
        <v>40 2 3 33 1 3 45 0 0 1905019</v>
      </c>
      <c r="D11266">
        <v>40</v>
      </c>
      <c r="E11266">
        <v>2</v>
      </c>
      <c r="F11266">
        <v>3</v>
      </c>
      <c r="G11266">
        <v>33</v>
      </c>
      <c r="H11266">
        <v>1</v>
      </c>
      <c r="I11266">
        <v>3</v>
      </c>
      <c r="J11266">
        <v>45</v>
      </c>
      <c r="K11266">
        <v>0</v>
      </c>
      <c r="L11266" t="s">
        <v>147</v>
      </c>
      <c r="M11266" t="s">
        <v>240</v>
      </c>
      <c r="N11266" s="13">
        <v>4315783</v>
      </c>
      <c r="O11266">
        <v>408496</v>
      </c>
      <c r="P11266">
        <v>2024</v>
      </c>
      <c r="Q11266">
        <v>1060651616</v>
      </c>
      <c r="R11266" t="s">
        <v>2176</v>
      </c>
      <c r="S11266" s="13">
        <v>4315783</v>
      </c>
      <c r="T11266">
        <v>0</v>
      </c>
      <c r="U11266" t="s">
        <v>7902</v>
      </c>
      <c r="V11266" t="s">
        <v>2342</v>
      </c>
      <c r="W11266">
        <v>5004</v>
      </c>
      <c r="X11266">
        <v>0</v>
      </c>
      <c r="Y11266">
        <v>408193</v>
      </c>
      <c r="Z11266">
        <v>20241118</v>
      </c>
      <c r="AA11266">
        <v>2405300716</v>
      </c>
      <c r="AB11266">
        <v>5</v>
      </c>
      <c r="AC11266" t="s">
        <v>2281</v>
      </c>
      <c r="AD11266" t="s">
        <v>2281</v>
      </c>
      <c r="AE11266">
        <v>42130</v>
      </c>
      <c r="AF11266" t="s">
        <v>7830</v>
      </c>
      <c r="AG11266" t="s">
        <v>118</v>
      </c>
      <c r="AH11266">
        <v>260</v>
      </c>
    </row>
    <row r="11267" spans="1:34" hidden="1" x14ac:dyDescent="0.25">
      <c r="A11267" t="str">
        <f t="shared" si="528"/>
        <v>40 2 3 33 1 3 50 0 0 1905014 408498</v>
      </c>
      <c r="B11267" t="str">
        <f t="shared" si="529"/>
        <v>40 2 3 33 1 3 50 0 0 1905014 408032</v>
      </c>
      <c r="C11267" t="str">
        <f t="shared" si="530"/>
        <v>40 2 3 33 1 3 50 0 0 1905014</v>
      </c>
      <c r="D11267">
        <v>40</v>
      </c>
      <c r="E11267">
        <v>2</v>
      </c>
      <c r="F11267">
        <v>3</v>
      </c>
      <c r="G11267">
        <v>33</v>
      </c>
      <c r="H11267">
        <v>1</v>
      </c>
      <c r="I11267">
        <v>3</v>
      </c>
      <c r="J11267">
        <v>50</v>
      </c>
      <c r="K11267">
        <v>0</v>
      </c>
      <c r="L11267" t="s">
        <v>147</v>
      </c>
      <c r="M11267" t="s">
        <v>237</v>
      </c>
      <c r="N11267" s="13">
        <v>4315783</v>
      </c>
      <c r="O11267">
        <v>408498</v>
      </c>
      <c r="P11267">
        <v>2024</v>
      </c>
      <c r="Q11267">
        <v>9976981</v>
      </c>
      <c r="R11267" t="s">
        <v>2181</v>
      </c>
      <c r="S11267" s="13">
        <v>4315783</v>
      </c>
      <c r="T11267">
        <v>0</v>
      </c>
      <c r="U11267" t="s">
        <v>7850</v>
      </c>
      <c r="V11267" t="s">
        <v>2345</v>
      </c>
      <c r="W11267">
        <v>5004</v>
      </c>
      <c r="X11267">
        <v>0</v>
      </c>
      <c r="Y11267">
        <v>408032</v>
      </c>
      <c r="Z11267">
        <v>20241120</v>
      </c>
      <c r="AA11267">
        <v>2403060427</v>
      </c>
      <c r="AB11267">
        <v>8</v>
      </c>
      <c r="AC11267" t="s">
        <v>2281</v>
      </c>
      <c r="AD11267" t="s">
        <v>2281</v>
      </c>
      <c r="AE11267">
        <v>42130</v>
      </c>
      <c r="AF11267" t="s">
        <v>7830</v>
      </c>
      <c r="AG11267" t="s">
        <v>118</v>
      </c>
      <c r="AH11267">
        <v>260</v>
      </c>
    </row>
    <row r="11268" spans="1:34" hidden="1" x14ac:dyDescent="0.25">
      <c r="A11268" t="str">
        <f t="shared" si="528"/>
        <v>40 2 3 33 1 3 50 1 0 1905019 408499</v>
      </c>
      <c r="B11268" t="str">
        <f t="shared" si="529"/>
        <v>40 2 3 33 1 3 50 1 0 1905019 408034</v>
      </c>
      <c r="C11268" t="str">
        <f t="shared" si="530"/>
        <v>40 2 3 33 1 3 50 1 0 1905019</v>
      </c>
      <c r="D11268">
        <v>40</v>
      </c>
      <c r="E11268">
        <v>2</v>
      </c>
      <c r="F11268">
        <v>3</v>
      </c>
      <c r="G11268">
        <v>33</v>
      </c>
      <c r="H11268">
        <v>1</v>
      </c>
      <c r="I11268">
        <v>3</v>
      </c>
      <c r="J11268">
        <v>50</v>
      </c>
      <c r="K11268">
        <v>1</v>
      </c>
      <c r="L11268" t="s">
        <v>147</v>
      </c>
      <c r="M11268" t="s">
        <v>240</v>
      </c>
      <c r="N11268" s="13">
        <v>4315783</v>
      </c>
      <c r="O11268">
        <v>408499</v>
      </c>
      <c r="P11268">
        <v>2024</v>
      </c>
      <c r="Q11268">
        <v>75087764</v>
      </c>
      <c r="R11268" t="s">
        <v>2184</v>
      </c>
      <c r="S11268" s="13">
        <v>4315783</v>
      </c>
      <c r="T11268">
        <v>0</v>
      </c>
      <c r="U11268" t="s">
        <v>7849</v>
      </c>
      <c r="V11268" t="s">
        <v>2345</v>
      </c>
      <c r="W11268">
        <v>5004</v>
      </c>
      <c r="X11268">
        <v>0</v>
      </c>
      <c r="Y11268">
        <v>408034</v>
      </c>
      <c r="Z11268">
        <v>20241120</v>
      </c>
      <c r="AA11268">
        <v>2403070440</v>
      </c>
      <c r="AB11268">
        <v>8</v>
      </c>
      <c r="AC11268" t="s">
        <v>2281</v>
      </c>
      <c r="AD11268" t="s">
        <v>2281</v>
      </c>
      <c r="AE11268">
        <v>42130</v>
      </c>
      <c r="AF11268" t="s">
        <v>7830</v>
      </c>
      <c r="AG11268" t="s">
        <v>118</v>
      </c>
      <c r="AH11268">
        <v>260</v>
      </c>
    </row>
    <row r="11269" spans="1:34" hidden="1" x14ac:dyDescent="0.25">
      <c r="A11269" t="str">
        <f t="shared" si="528"/>
        <v>40 2 3 33 1 3 45 0 0 1905019 408500</v>
      </c>
      <c r="B11269" t="str">
        <f t="shared" si="529"/>
        <v>40 2 3 33 1 3 45 0 0 1905019 408230</v>
      </c>
      <c r="C11269" t="str">
        <f t="shared" si="530"/>
        <v>40 2 3 33 1 3 45 0 0 1905019</v>
      </c>
      <c r="D11269">
        <v>40</v>
      </c>
      <c r="E11269">
        <v>2</v>
      </c>
      <c r="F11269">
        <v>3</v>
      </c>
      <c r="G11269">
        <v>33</v>
      </c>
      <c r="H11269">
        <v>1</v>
      </c>
      <c r="I11269">
        <v>3</v>
      </c>
      <c r="J11269">
        <v>45</v>
      </c>
      <c r="K11269">
        <v>0</v>
      </c>
      <c r="L11269" t="s">
        <v>147</v>
      </c>
      <c r="M11269" t="s">
        <v>240</v>
      </c>
      <c r="N11269" s="13">
        <v>4315783</v>
      </c>
      <c r="O11269">
        <v>408500</v>
      </c>
      <c r="P11269">
        <v>2024</v>
      </c>
      <c r="Q11269">
        <v>1053778340</v>
      </c>
      <c r="R11269" t="s">
        <v>7930</v>
      </c>
      <c r="S11269" s="13">
        <v>4315783</v>
      </c>
      <c r="T11269">
        <v>0</v>
      </c>
      <c r="U11269" t="s">
        <v>7894</v>
      </c>
      <c r="V11269" t="s">
        <v>2345</v>
      </c>
      <c r="W11269">
        <v>5004</v>
      </c>
      <c r="X11269">
        <v>0</v>
      </c>
      <c r="Y11269">
        <v>408230</v>
      </c>
      <c r="Z11269">
        <v>20241120</v>
      </c>
      <c r="AA11269">
        <v>2405310735</v>
      </c>
      <c r="AB11269">
        <v>7</v>
      </c>
      <c r="AC11269" t="s">
        <v>2281</v>
      </c>
      <c r="AD11269" t="s">
        <v>2281</v>
      </c>
      <c r="AE11269">
        <v>42130</v>
      </c>
      <c r="AF11269" t="s">
        <v>7830</v>
      </c>
      <c r="AG11269" t="s">
        <v>118</v>
      </c>
      <c r="AH11269">
        <v>260</v>
      </c>
    </row>
    <row r="11270" spans="1:34" hidden="1" x14ac:dyDescent="0.25">
      <c r="A11270" t="str">
        <f t="shared" si="528"/>
        <v>40 4 3 82 1 203 51 42 0 1906004 408501</v>
      </c>
      <c r="B11270" t="str">
        <f t="shared" si="529"/>
        <v>40 4 3 82 1 203 51 42 0 1906004 408378</v>
      </c>
      <c r="C11270" t="str">
        <f t="shared" si="530"/>
        <v>40 4 3 82 1 203 51 42 0 1906004</v>
      </c>
      <c r="D11270">
        <v>40</v>
      </c>
      <c r="E11270">
        <v>4</v>
      </c>
      <c r="F11270">
        <v>3</v>
      </c>
      <c r="G11270">
        <v>82</v>
      </c>
      <c r="H11270">
        <v>1</v>
      </c>
      <c r="I11270">
        <v>203</v>
      </c>
      <c r="J11270">
        <v>51</v>
      </c>
      <c r="K11270">
        <v>42</v>
      </c>
      <c r="L11270" t="s">
        <v>147</v>
      </c>
      <c r="M11270" t="s">
        <v>236</v>
      </c>
      <c r="N11270" s="13">
        <v>4315783</v>
      </c>
      <c r="O11270">
        <v>408501</v>
      </c>
      <c r="P11270">
        <v>2024</v>
      </c>
      <c r="Q11270">
        <v>30405343</v>
      </c>
      <c r="R11270" t="s">
        <v>2212</v>
      </c>
      <c r="S11270" s="13">
        <v>4315783</v>
      </c>
      <c r="T11270">
        <v>0</v>
      </c>
      <c r="U11270" t="s">
        <v>7944</v>
      </c>
      <c r="V11270" t="s">
        <v>2345</v>
      </c>
      <c r="W11270">
        <v>5004</v>
      </c>
      <c r="X11270">
        <v>0</v>
      </c>
      <c r="Y11270">
        <v>408378</v>
      </c>
      <c r="Z11270">
        <v>20241120</v>
      </c>
      <c r="AA11270">
        <v>2409041013</v>
      </c>
      <c r="AB11270">
        <v>3</v>
      </c>
      <c r="AC11270" t="s">
        <v>2281</v>
      </c>
      <c r="AD11270" t="s">
        <v>2281</v>
      </c>
      <c r="AE11270">
        <v>44266</v>
      </c>
      <c r="AF11270" t="s">
        <v>7822</v>
      </c>
      <c r="AG11270" t="s">
        <v>668</v>
      </c>
      <c r="AH11270">
        <v>260</v>
      </c>
    </row>
    <row r="11271" spans="1:34" hidden="1" x14ac:dyDescent="0.25">
      <c r="A11271" t="str">
        <f t="shared" si="528"/>
        <v>40 4 3 82 1 203 51 42 0 1906004 408502</v>
      </c>
      <c r="B11271" t="str">
        <f t="shared" si="529"/>
        <v>40 4 3 82 1 203 51 42 0 1906004 408376</v>
      </c>
      <c r="C11271" t="str">
        <f t="shared" si="530"/>
        <v>40 4 3 82 1 203 51 42 0 1906004</v>
      </c>
      <c r="D11271">
        <v>40</v>
      </c>
      <c r="E11271">
        <v>4</v>
      </c>
      <c r="F11271">
        <v>3</v>
      </c>
      <c r="G11271">
        <v>82</v>
      </c>
      <c r="H11271">
        <v>1</v>
      </c>
      <c r="I11271">
        <v>203</v>
      </c>
      <c r="J11271">
        <v>51</v>
      </c>
      <c r="K11271">
        <v>42</v>
      </c>
      <c r="L11271" t="s">
        <v>147</v>
      </c>
      <c r="M11271" t="s">
        <v>236</v>
      </c>
      <c r="N11271" s="13">
        <v>4315783</v>
      </c>
      <c r="O11271">
        <v>408502</v>
      </c>
      <c r="P11271">
        <v>2024</v>
      </c>
      <c r="Q11271">
        <v>1053777842</v>
      </c>
      <c r="R11271" t="s">
        <v>2213</v>
      </c>
      <c r="S11271" s="13">
        <v>4315783</v>
      </c>
      <c r="T11271">
        <v>0</v>
      </c>
      <c r="U11271" t="s">
        <v>7852</v>
      </c>
      <c r="V11271" t="s">
        <v>2345</v>
      </c>
      <c r="W11271">
        <v>5004</v>
      </c>
      <c r="X11271">
        <v>0</v>
      </c>
      <c r="Y11271">
        <v>408376</v>
      </c>
      <c r="Z11271">
        <v>20241120</v>
      </c>
      <c r="AA11271">
        <v>2408301007</v>
      </c>
      <c r="AB11271">
        <v>3</v>
      </c>
      <c r="AC11271" t="s">
        <v>2281</v>
      </c>
      <c r="AD11271" t="s">
        <v>2281</v>
      </c>
      <c r="AE11271">
        <v>44266</v>
      </c>
      <c r="AF11271" t="s">
        <v>7822</v>
      </c>
      <c r="AG11271" t="s">
        <v>668</v>
      </c>
      <c r="AH11271">
        <v>260</v>
      </c>
    </row>
    <row r="11272" spans="1:34" hidden="1" x14ac:dyDescent="0.25">
      <c r="A11272" t="str">
        <f t="shared" si="528"/>
        <v>40 4 3 82 1 203 51 42 0 1906004 408503</v>
      </c>
      <c r="B11272" t="str">
        <f t="shared" si="529"/>
        <v>40 4 3 82 1 203 51 42 0 1906004 408385</v>
      </c>
      <c r="C11272" t="str">
        <f t="shared" si="530"/>
        <v>40 4 3 82 1 203 51 42 0 1906004</v>
      </c>
      <c r="D11272">
        <v>40</v>
      </c>
      <c r="E11272">
        <v>4</v>
      </c>
      <c r="F11272">
        <v>3</v>
      </c>
      <c r="G11272">
        <v>82</v>
      </c>
      <c r="H11272">
        <v>1</v>
      </c>
      <c r="I11272">
        <v>203</v>
      </c>
      <c r="J11272">
        <v>51</v>
      </c>
      <c r="K11272">
        <v>42</v>
      </c>
      <c r="L11272" t="s">
        <v>147</v>
      </c>
      <c r="M11272" t="s">
        <v>236</v>
      </c>
      <c r="N11272" s="13">
        <v>4315783</v>
      </c>
      <c r="O11272">
        <v>408503</v>
      </c>
      <c r="P11272">
        <v>2024</v>
      </c>
      <c r="Q11272">
        <v>1053834136</v>
      </c>
      <c r="R11272" t="s">
        <v>2219</v>
      </c>
      <c r="S11272" s="13">
        <v>4315783</v>
      </c>
      <c r="T11272">
        <v>0</v>
      </c>
      <c r="U11272" t="s">
        <v>7852</v>
      </c>
      <c r="V11272" t="s">
        <v>2345</v>
      </c>
      <c r="W11272">
        <v>5004</v>
      </c>
      <c r="X11272">
        <v>0</v>
      </c>
      <c r="Y11272">
        <v>408385</v>
      </c>
      <c r="Z11272">
        <v>20241120</v>
      </c>
      <c r="AA11272">
        <v>2409131053</v>
      </c>
      <c r="AB11272">
        <v>3</v>
      </c>
      <c r="AC11272" t="s">
        <v>2281</v>
      </c>
      <c r="AD11272" t="s">
        <v>2281</v>
      </c>
      <c r="AE11272">
        <v>44266</v>
      </c>
      <c r="AF11272" t="s">
        <v>7822</v>
      </c>
      <c r="AG11272" t="s">
        <v>668</v>
      </c>
      <c r="AH11272">
        <v>260</v>
      </c>
    </row>
    <row r="11273" spans="1:34" hidden="1" x14ac:dyDescent="0.25">
      <c r="A11273" t="str">
        <f t="shared" si="528"/>
        <v>40 4 3 82 1 203 51 42 0 1906004 408504</v>
      </c>
      <c r="B11273" t="str">
        <f t="shared" si="529"/>
        <v>40 4 3 82 1 203 51 42 0 1906004 408386</v>
      </c>
      <c r="C11273" t="str">
        <f t="shared" si="530"/>
        <v>40 4 3 82 1 203 51 42 0 1906004</v>
      </c>
      <c r="D11273">
        <v>40</v>
      </c>
      <c r="E11273">
        <v>4</v>
      </c>
      <c r="F11273">
        <v>3</v>
      </c>
      <c r="G11273">
        <v>82</v>
      </c>
      <c r="H11273">
        <v>1</v>
      </c>
      <c r="I11273">
        <v>203</v>
      </c>
      <c r="J11273">
        <v>51</v>
      </c>
      <c r="K11273">
        <v>42</v>
      </c>
      <c r="L11273" t="s">
        <v>147</v>
      </c>
      <c r="M11273" t="s">
        <v>236</v>
      </c>
      <c r="N11273" s="13">
        <v>4315783</v>
      </c>
      <c r="O11273">
        <v>408504</v>
      </c>
      <c r="P11273">
        <v>2024</v>
      </c>
      <c r="Q11273">
        <v>30333678</v>
      </c>
      <c r="R11273" t="s">
        <v>2214</v>
      </c>
      <c r="S11273" s="13">
        <v>4315783</v>
      </c>
      <c r="T11273">
        <v>0</v>
      </c>
      <c r="U11273" t="s">
        <v>7852</v>
      </c>
      <c r="V11273" t="s">
        <v>2345</v>
      </c>
      <c r="W11273">
        <v>5004</v>
      </c>
      <c r="X11273">
        <v>0</v>
      </c>
      <c r="Y11273">
        <v>408386</v>
      </c>
      <c r="Z11273">
        <v>20241120</v>
      </c>
      <c r="AA11273">
        <v>2409201076</v>
      </c>
      <c r="AB11273">
        <v>2</v>
      </c>
      <c r="AC11273" t="s">
        <v>2281</v>
      </c>
      <c r="AD11273" t="s">
        <v>2281</v>
      </c>
      <c r="AE11273">
        <v>44266</v>
      </c>
      <c r="AF11273" t="s">
        <v>7822</v>
      </c>
      <c r="AG11273" t="s">
        <v>668</v>
      </c>
      <c r="AH11273">
        <v>260</v>
      </c>
    </row>
    <row r="11274" spans="1:34" hidden="1" x14ac:dyDescent="0.25">
      <c r="A11274" t="str">
        <f t="shared" si="528"/>
        <v>40 4 3 82 1 203 51 42 0 1906004 408505</v>
      </c>
      <c r="B11274" t="str">
        <f t="shared" si="529"/>
        <v>40 4 3 82 1 203 51 42 0 1906004 408387</v>
      </c>
      <c r="C11274" t="str">
        <f t="shared" si="530"/>
        <v>40 4 3 82 1 203 51 42 0 1906004</v>
      </c>
      <c r="D11274">
        <v>40</v>
      </c>
      <c r="E11274">
        <v>4</v>
      </c>
      <c r="F11274">
        <v>3</v>
      </c>
      <c r="G11274">
        <v>82</v>
      </c>
      <c r="H11274">
        <v>1</v>
      </c>
      <c r="I11274">
        <v>203</v>
      </c>
      <c r="J11274">
        <v>51</v>
      </c>
      <c r="K11274">
        <v>42</v>
      </c>
      <c r="L11274" t="s">
        <v>147</v>
      </c>
      <c r="M11274" t="s">
        <v>236</v>
      </c>
      <c r="N11274" s="13">
        <v>4315783</v>
      </c>
      <c r="O11274">
        <v>408505</v>
      </c>
      <c r="P11274">
        <v>2024</v>
      </c>
      <c r="Q11274">
        <v>24347925</v>
      </c>
      <c r="R11274" t="s">
        <v>7868</v>
      </c>
      <c r="S11274" s="13">
        <v>4315783</v>
      </c>
      <c r="T11274">
        <v>0</v>
      </c>
      <c r="U11274" t="s">
        <v>7975</v>
      </c>
      <c r="V11274" t="s">
        <v>2345</v>
      </c>
      <c r="W11274">
        <v>5004</v>
      </c>
      <c r="X11274">
        <v>0</v>
      </c>
      <c r="Y11274">
        <v>408387</v>
      </c>
      <c r="Z11274">
        <v>20241120</v>
      </c>
      <c r="AA11274">
        <v>2409241090</v>
      </c>
      <c r="AB11274">
        <v>2</v>
      </c>
      <c r="AC11274" t="s">
        <v>2281</v>
      </c>
      <c r="AD11274" t="s">
        <v>2281</v>
      </c>
      <c r="AE11274">
        <v>44266</v>
      </c>
      <c r="AF11274" t="s">
        <v>7822</v>
      </c>
      <c r="AG11274" t="s">
        <v>668</v>
      </c>
      <c r="AH11274">
        <v>260</v>
      </c>
    </row>
    <row r="11275" spans="1:34" hidden="1" x14ac:dyDescent="0.25">
      <c r="A11275" t="str">
        <f t="shared" si="528"/>
        <v>40 4 3 82 1 3 46 0 0 1905031 408506</v>
      </c>
      <c r="B11275" t="str">
        <f t="shared" si="529"/>
        <v>40 4 3 82 1 3 46 0 0 1905031 408036</v>
      </c>
      <c r="C11275" t="str">
        <f t="shared" si="530"/>
        <v>40 4 3 82 1 3 46 0 0 1905031</v>
      </c>
      <c r="D11275">
        <v>40</v>
      </c>
      <c r="E11275">
        <v>4</v>
      </c>
      <c r="F11275">
        <v>3</v>
      </c>
      <c r="G11275">
        <v>82</v>
      </c>
      <c r="H11275">
        <v>1</v>
      </c>
      <c r="I11275">
        <v>3</v>
      </c>
      <c r="J11275">
        <v>46</v>
      </c>
      <c r="K11275">
        <v>0</v>
      </c>
      <c r="L11275" t="s">
        <v>147</v>
      </c>
      <c r="M11275" t="s">
        <v>239</v>
      </c>
      <c r="N11275" s="13">
        <v>8052000</v>
      </c>
      <c r="O11275">
        <v>408506</v>
      </c>
      <c r="P11275">
        <v>2024</v>
      </c>
      <c r="Q11275">
        <v>800139366</v>
      </c>
      <c r="R11275" t="s">
        <v>1026</v>
      </c>
      <c r="S11275" s="13">
        <v>8052000</v>
      </c>
      <c r="T11275">
        <v>0</v>
      </c>
      <c r="U11275" t="s">
        <v>7878</v>
      </c>
      <c r="V11275" t="s">
        <v>7978</v>
      </c>
      <c r="W11275">
        <v>5016</v>
      </c>
      <c r="X11275">
        <v>0</v>
      </c>
      <c r="Y11275">
        <v>408036</v>
      </c>
      <c r="Z11275">
        <v>20241120</v>
      </c>
      <c r="AA11275">
        <v>2403110447</v>
      </c>
      <c r="AB11275">
        <v>7</v>
      </c>
      <c r="AC11275" t="s">
        <v>2281</v>
      </c>
      <c r="AD11275" t="s">
        <v>2281</v>
      </c>
      <c r="AE11275">
        <v>44267</v>
      </c>
      <c r="AF11275" t="s">
        <v>7880</v>
      </c>
      <c r="AG11275" t="s">
        <v>123</v>
      </c>
      <c r="AH11275">
        <v>251</v>
      </c>
    </row>
    <row r="11276" spans="1:34" hidden="1" x14ac:dyDescent="0.25">
      <c r="A11276" t="str">
        <f t="shared" si="528"/>
        <v>40 4 3 22 1 202 46 41 0 1905031 408507</v>
      </c>
      <c r="B11276" t="str">
        <f t="shared" si="529"/>
        <v>40 4 3 22 1 202 46 41 0 1905031 408430</v>
      </c>
      <c r="C11276" t="str">
        <f t="shared" si="530"/>
        <v>40 4 3 22 1 202 46 41 0 1905031</v>
      </c>
      <c r="D11276">
        <v>40</v>
      </c>
      <c r="E11276">
        <v>4</v>
      </c>
      <c r="F11276">
        <v>3</v>
      </c>
      <c r="G11276">
        <v>22</v>
      </c>
      <c r="H11276">
        <v>1</v>
      </c>
      <c r="I11276">
        <v>202</v>
      </c>
      <c r="J11276">
        <v>46</v>
      </c>
      <c r="K11276">
        <v>41</v>
      </c>
      <c r="L11276" t="s">
        <v>147</v>
      </c>
      <c r="M11276" t="s">
        <v>239</v>
      </c>
      <c r="N11276" s="13">
        <v>12495456</v>
      </c>
      <c r="O11276">
        <v>408507</v>
      </c>
      <c r="P11276">
        <v>2024</v>
      </c>
      <c r="Q11276">
        <v>800139366</v>
      </c>
      <c r="R11276" t="s">
        <v>1026</v>
      </c>
      <c r="S11276" s="13">
        <v>12495456</v>
      </c>
      <c r="T11276">
        <v>0</v>
      </c>
      <c r="U11276" t="s">
        <v>7878</v>
      </c>
      <c r="V11276" t="s">
        <v>7994</v>
      </c>
      <c r="W11276">
        <v>5016</v>
      </c>
      <c r="X11276">
        <v>0</v>
      </c>
      <c r="Y11276">
        <v>408430</v>
      </c>
      <c r="Z11276">
        <v>20241120</v>
      </c>
      <c r="AA11276">
        <v>2403110447</v>
      </c>
      <c r="AB11276">
        <v>7</v>
      </c>
      <c r="AC11276" t="s">
        <v>2281</v>
      </c>
      <c r="AD11276" t="s">
        <v>2281</v>
      </c>
      <c r="AE11276">
        <v>44120</v>
      </c>
      <c r="AF11276" t="s">
        <v>7880</v>
      </c>
      <c r="AG11276" t="s">
        <v>65</v>
      </c>
      <c r="AH11276">
        <v>251</v>
      </c>
    </row>
    <row r="11277" spans="1:34" hidden="1" x14ac:dyDescent="0.25">
      <c r="A11277" t="str">
        <f t="shared" si="528"/>
        <v>40 4 3 82 1 203 81 40 0 1903034 408508</v>
      </c>
      <c r="B11277" t="str">
        <f t="shared" si="529"/>
        <v>40 4 3 82 1 203 81 40 0 1903034 408429</v>
      </c>
      <c r="C11277" t="str">
        <f t="shared" si="530"/>
        <v>40 4 3 82 1 203 81 40 0 1903034</v>
      </c>
      <c r="D11277">
        <v>40</v>
      </c>
      <c r="E11277">
        <v>4</v>
      </c>
      <c r="F11277">
        <v>3</v>
      </c>
      <c r="G11277">
        <v>82</v>
      </c>
      <c r="H11277">
        <v>1</v>
      </c>
      <c r="I11277">
        <v>203</v>
      </c>
      <c r="J11277">
        <v>81</v>
      </c>
      <c r="K11277">
        <v>40</v>
      </c>
      <c r="L11277" t="s">
        <v>147</v>
      </c>
      <c r="M11277" t="s">
        <v>673</v>
      </c>
      <c r="N11277" s="13">
        <v>4315783</v>
      </c>
      <c r="O11277">
        <v>408508</v>
      </c>
      <c r="P11277">
        <v>2024</v>
      </c>
      <c r="Q11277">
        <v>1053802822</v>
      </c>
      <c r="R11277" t="s">
        <v>2220</v>
      </c>
      <c r="S11277" s="13">
        <v>4315783</v>
      </c>
      <c r="T11277">
        <v>0</v>
      </c>
      <c r="U11277" t="s">
        <v>7979</v>
      </c>
      <c r="V11277" t="s">
        <v>2342</v>
      </c>
      <c r="W11277">
        <v>5004</v>
      </c>
      <c r="X11277">
        <v>0</v>
      </c>
      <c r="Y11277">
        <v>408429</v>
      </c>
      <c r="Z11277">
        <v>20241120</v>
      </c>
      <c r="AA11277">
        <v>2410041119</v>
      </c>
      <c r="AB11277">
        <v>2</v>
      </c>
      <c r="AC11277" t="s">
        <v>2281</v>
      </c>
      <c r="AD11277" t="s">
        <v>2281</v>
      </c>
      <c r="AE11277">
        <v>44266</v>
      </c>
      <c r="AF11277" t="s">
        <v>7822</v>
      </c>
      <c r="AG11277" t="s">
        <v>668</v>
      </c>
      <c r="AH11277">
        <v>260</v>
      </c>
    </row>
    <row r="11278" spans="1:34" hidden="1" x14ac:dyDescent="0.25">
      <c r="A11278" t="str">
        <f t="shared" si="528"/>
        <v>40 4 3 82 1 203 81 40 0 1903034 408509</v>
      </c>
      <c r="B11278" t="str">
        <f t="shared" si="529"/>
        <v>40 4 3 82 1 203 81 40 0 1903034 408433</v>
      </c>
      <c r="C11278" t="str">
        <f t="shared" si="530"/>
        <v>40 4 3 82 1 203 81 40 0 1903034</v>
      </c>
      <c r="D11278">
        <v>40</v>
      </c>
      <c r="E11278">
        <v>4</v>
      </c>
      <c r="F11278">
        <v>3</v>
      </c>
      <c r="G11278">
        <v>82</v>
      </c>
      <c r="H11278">
        <v>1</v>
      </c>
      <c r="I11278">
        <v>203</v>
      </c>
      <c r="J11278">
        <v>81</v>
      </c>
      <c r="K11278">
        <v>40</v>
      </c>
      <c r="L11278" t="s">
        <v>147</v>
      </c>
      <c r="M11278" t="s">
        <v>673</v>
      </c>
      <c r="N11278" s="13">
        <v>4315783</v>
      </c>
      <c r="O11278">
        <v>408509</v>
      </c>
      <c r="P11278">
        <v>2024</v>
      </c>
      <c r="Q11278">
        <v>1059787032</v>
      </c>
      <c r="R11278" t="s">
        <v>2221</v>
      </c>
      <c r="S11278" s="13">
        <v>4315783</v>
      </c>
      <c r="T11278">
        <v>0</v>
      </c>
      <c r="U11278" t="s">
        <v>7979</v>
      </c>
      <c r="V11278" t="s">
        <v>2342</v>
      </c>
      <c r="W11278">
        <v>5004</v>
      </c>
      <c r="X11278">
        <v>0</v>
      </c>
      <c r="Y11278">
        <v>408433</v>
      </c>
      <c r="Z11278">
        <v>20241120</v>
      </c>
      <c r="AA11278">
        <v>2410081126</v>
      </c>
      <c r="AB11278">
        <v>2</v>
      </c>
      <c r="AC11278" t="s">
        <v>2281</v>
      </c>
      <c r="AD11278" t="s">
        <v>2281</v>
      </c>
      <c r="AE11278">
        <v>44266</v>
      </c>
      <c r="AF11278" t="s">
        <v>7822</v>
      </c>
      <c r="AG11278" t="s">
        <v>668</v>
      </c>
      <c r="AH11278">
        <v>260</v>
      </c>
    </row>
    <row r="11279" spans="1:34" hidden="1" x14ac:dyDescent="0.25">
      <c r="A11279" t="str">
        <f t="shared" si="528"/>
        <v>40 4 3 11 1 203 41 40 0 1903047 408510</v>
      </c>
      <c r="B11279" t="str">
        <f t="shared" si="529"/>
        <v>40 4 3 11 1 203 41 40 0 1903047 408438</v>
      </c>
      <c r="C11279" t="str">
        <f t="shared" si="530"/>
        <v>40 4 3 11 1 203 41 40 0 1903047</v>
      </c>
      <c r="D11279">
        <v>40</v>
      </c>
      <c r="E11279">
        <v>4</v>
      </c>
      <c r="F11279">
        <v>3</v>
      </c>
      <c r="G11279">
        <v>11</v>
      </c>
      <c r="H11279">
        <v>1</v>
      </c>
      <c r="I11279">
        <v>203</v>
      </c>
      <c r="J11279">
        <v>41</v>
      </c>
      <c r="K11279">
        <v>40</v>
      </c>
      <c r="L11279" t="s">
        <v>147</v>
      </c>
      <c r="M11279" t="s">
        <v>249</v>
      </c>
      <c r="N11279" s="13">
        <v>4315783</v>
      </c>
      <c r="O11279">
        <v>408510</v>
      </c>
      <c r="P11279">
        <v>2024</v>
      </c>
      <c r="Q11279">
        <v>24333858</v>
      </c>
      <c r="R11279" t="s">
        <v>2217</v>
      </c>
      <c r="S11279" s="13">
        <v>4315783</v>
      </c>
      <c r="T11279">
        <v>0</v>
      </c>
      <c r="U11279" t="s">
        <v>7995</v>
      </c>
      <c r="V11279" t="s">
        <v>2345</v>
      </c>
      <c r="W11279">
        <v>5004</v>
      </c>
      <c r="X11279">
        <v>0</v>
      </c>
      <c r="Y11279">
        <v>408438</v>
      </c>
      <c r="Z11279">
        <v>20241120</v>
      </c>
      <c r="AA11279">
        <v>2410181157</v>
      </c>
      <c r="AB11279">
        <v>1</v>
      </c>
      <c r="AC11279" t="s">
        <v>2281</v>
      </c>
      <c r="AD11279" t="s">
        <v>2281</v>
      </c>
      <c r="AE11279">
        <v>11101</v>
      </c>
      <c r="AF11279" t="s">
        <v>2281</v>
      </c>
      <c r="AG11279" t="s">
        <v>549</v>
      </c>
      <c r="AH11279">
        <v>260</v>
      </c>
    </row>
    <row r="11280" spans="1:34" hidden="1" x14ac:dyDescent="0.25">
      <c r="A11280" t="str">
        <f t="shared" si="528"/>
        <v>40 2 3 11 1 6 41 0 0 1903047 408511</v>
      </c>
      <c r="B11280" t="str">
        <f t="shared" si="529"/>
        <v>40 2 3 11 1 6 41 0 0 1903047 408234</v>
      </c>
      <c r="C11280" t="str">
        <f t="shared" si="530"/>
        <v>40 2 3 11 1 6 41 0 0 1903047</v>
      </c>
      <c r="D11280">
        <v>40</v>
      </c>
      <c r="E11280">
        <v>2</v>
      </c>
      <c r="F11280">
        <v>3</v>
      </c>
      <c r="G11280">
        <v>11</v>
      </c>
      <c r="H11280">
        <v>1</v>
      </c>
      <c r="I11280">
        <v>6</v>
      </c>
      <c r="J11280">
        <v>41</v>
      </c>
      <c r="K11280">
        <v>0</v>
      </c>
      <c r="L11280" t="s">
        <v>147</v>
      </c>
      <c r="M11280" t="s">
        <v>249</v>
      </c>
      <c r="N11280" s="13">
        <v>4315783</v>
      </c>
      <c r="O11280">
        <v>408511</v>
      </c>
      <c r="P11280">
        <v>2024</v>
      </c>
      <c r="Q11280">
        <v>1060651018</v>
      </c>
      <c r="R11280" t="s">
        <v>2167</v>
      </c>
      <c r="S11280" s="13">
        <v>4315783</v>
      </c>
      <c r="T11280">
        <v>0</v>
      </c>
      <c r="U11280" t="s">
        <v>7976</v>
      </c>
      <c r="V11280" t="s">
        <v>2345</v>
      </c>
      <c r="W11280">
        <v>5004</v>
      </c>
      <c r="X11280">
        <v>0</v>
      </c>
      <c r="Y11280">
        <v>408234</v>
      </c>
      <c r="Z11280">
        <v>20241120</v>
      </c>
      <c r="AA11280">
        <v>2406250771</v>
      </c>
      <c r="AB11280">
        <v>5</v>
      </c>
      <c r="AC11280" t="s">
        <v>2281</v>
      </c>
      <c r="AD11280" t="s">
        <v>2281</v>
      </c>
      <c r="AE11280">
        <v>11101</v>
      </c>
      <c r="AF11280" t="s">
        <v>2281</v>
      </c>
      <c r="AG11280" t="s">
        <v>549</v>
      </c>
      <c r="AH11280">
        <v>260</v>
      </c>
    </row>
    <row r="11281" spans="1:34" hidden="1" x14ac:dyDescent="0.25">
      <c r="A11281" t="str">
        <f t="shared" si="528"/>
        <v>40 2 3 33 1 3 45 0 0 1905019 408513</v>
      </c>
      <c r="B11281" t="str">
        <f t="shared" si="529"/>
        <v>40 2 3 33 1 3 45 0 0 1905019 408075</v>
      </c>
      <c r="C11281" t="str">
        <f t="shared" si="530"/>
        <v>40 2 3 33 1 3 45 0 0 1905019</v>
      </c>
      <c r="D11281">
        <v>40</v>
      </c>
      <c r="E11281">
        <v>2</v>
      </c>
      <c r="F11281">
        <v>3</v>
      </c>
      <c r="G11281">
        <v>33</v>
      </c>
      <c r="H11281">
        <v>1</v>
      </c>
      <c r="I11281">
        <v>3</v>
      </c>
      <c r="J11281">
        <v>45</v>
      </c>
      <c r="K11281">
        <v>0</v>
      </c>
      <c r="L11281" t="s">
        <v>147</v>
      </c>
      <c r="M11281" t="s">
        <v>240</v>
      </c>
      <c r="N11281" s="13">
        <v>4315783</v>
      </c>
      <c r="O11281">
        <v>408513</v>
      </c>
      <c r="P11281">
        <v>2024</v>
      </c>
      <c r="Q11281">
        <v>10273587</v>
      </c>
      <c r="R11281" t="s">
        <v>2175</v>
      </c>
      <c r="S11281" s="13">
        <v>4315783</v>
      </c>
      <c r="T11281">
        <v>0</v>
      </c>
      <c r="U11281" t="s">
        <v>7853</v>
      </c>
      <c r="V11281" t="s">
        <v>2345</v>
      </c>
      <c r="W11281">
        <v>5004</v>
      </c>
      <c r="X11281">
        <v>0</v>
      </c>
      <c r="Y11281">
        <v>408075</v>
      </c>
      <c r="Z11281">
        <v>20241121</v>
      </c>
      <c r="AA11281">
        <v>2403210491</v>
      </c>
      <c r="AB11281">
        <v>8</v>
      </c>
      <c r="AC11281" t="s">
        <v>2281</v>
      </c>
      <c r="AD11281" t="s">
        <v>2281</v>
      </c>
      <c r="AE11281">
        <v>42130</v>
      </c>
      <c r="AF11281" t="s">
        <v>7830</v>
      </c>
      <c r="AG11281" t="s">
        <v>118</v>
      </c>
      <c r="AH11281">
        <v>260</v>
      </c>
    </row>
    <row r="11282" spans="1:34" hidden="1" x14ac:dyDescent="0.25">
      <c r="A11282" t="str">
        <f t="shared" si="528"/>
        <v>40 2 3 83 1 202 58 41 0 1905027 408514</v>
      </c>
      <c r="B11282" t="str">
        <f t="shared" si="529"/>
        <v>40 2 3 83 1 202 58 41 0 1905027 408302</v>
      </c>
      <c r="C11282" t="str">
        <f t="shared" si="530"/>
        <v>40 2 3 83 1 202 58 41 0 1905027</v>
      </c>
      <c r="D11282">
        <v>40</v>
      </c>
      <c r="E11282">
        <v>2</v>
      </c>
      <c r="F11282">
        <v>3</v>
      </c>
      <c r="G11282">
        <v>83</v>
      </c>
      <c r="H11282">
        <v>1</v>
      </c>
      <c r="I11282">
        <v>202</v>
      </c>
      <c r="J11282">
        <v>58</v>
      </c>
      <c r="K11282">
        <v>41</v>
      </c>
      <c r="L11282" t="s">
        <v>147</v>
      </c>
      <c r="M11282" t="s">
        <v>244</v>
      </c>
      <c r="N11282" s="13">
        <v>4315783</v>
      </c>
      <c r="O11282">
        <v>408514</v>
      </c>
      <c r="P11282">
        <v>2024</v>
      </c>
      <c r="Q11282">
        <v>1060656796</v>
      </c>
      <c r="R11282" t="s">
        <v>2204</v>
      </c>
      <c r="S11282" s="13">
        <v>4315783</v>
      </c>
      <c r="T11282">
        <v>0</v>
      </c>
      <c r="U11282" t="s">
        <v>7931</v>
      </c>
      <c r="V11282" t="s">
        <v>2345</v>
      </c>
      <c r="W11282">
        <v>5004</v>
      </c>
      <c r="X11282">
        <v>0</v>
      </c>
      <c r="Y11282">
        <v>408302</v>
      </c>
      <c r="Z11282">
        <v>20241121</v>
      </c>
      <c r="AA11282">
        <v>2408050923</v>
      </c>
      <c r="AB11282">
        <v>4</v>
      </c>
      <c r="AC11282" t="s">
        <v>2281</v>
      </c>
      <c r="AD11282" t="s">
        <v>2281</v>
      </c>
      <c r="AE11282">
        <v>42253</v>
      </c>
      <c r="AF11282" t="s">
        <v>7830</v>
      </c>
      <c r="AG11282" t="s">
        <v>606</v>
      </c>
      <c r="AH11282">
        <v>260</v>
      </c>
    </row>
    <row r="11283" spans="1:34" hidden="1" x14ac:dyDescent="0.25">
      <c r="A11283" t="str">
        <f t="shared" si="528"/>
        <v>40 2 3 33 1 6 40 0 0 1905014 408515</v>
      </c>
      <c r="B11283" t="str">
        <f t="shared" si="529"/>
        <v>40 2 3 33 1 6 40 0 0 1905014 408238</v>
      </c>
      <c r="C11283" t="str">
        <f t="shared" si="530"/>
        <v>40 2 3 33 1 6 40 0 0 1905014</v>
      </c>
      <c r="D11283">
        <v>40</v>
      </c>
      <c r="E11283">
        <v>2</v>
      </c>
      <c r="F11283">
        <v>3</v>
      </c>
      <c r="G11283">
        <v>33</v>
      </c>
      <c r="H11283">
        <v>1</v>
      </c>
      <c r="I11283">
        <v>6</v>
      </c>
      <c r="J11283">
        <v>40</v>
      </c>
      <c r="K11283">
        <v>0</v>
      </c>
      <c r="L11283" t="s">
        <v>147</v>
      </c>
      <c r="M11283" t="s">
        <v>237</v>
      </c>
      <c r="N11283" s="13">
        <v>4315783</v>
      </c>
      <c r="O11283">
        <v>408515</v>
      </c>
      <c r="P11283">
        <v>2024</v>
      </c>
      <c r="Q11283">
        <v>30303425</v>
      </c>
      <c r="R11283" t="s">
        <v>2187</v>
      </c>
      <c r="S11283" s="13">
        <v>4315783</v>
      </c>
      <c r="T11283">
        <v>0</v>
      </c>
      <c r="U11283" t="s">
        <v>7925</v>
      </c>
      <c r="V11283" t="s">
        <v>2342</v>
      </c>
      <c r="W11283">
        <v>5004</v>
      </c>
      <c r="X11283">
        <v>0</v>
      </c>
      <c r="Y11283">
        <v>408238</v>
      </c>
      <c r="Z11283">
        <v>20241121</v>
      </c>
      <c r="AA11283">
        <v>2406280809</v>
      </c>
      <c r="AB11283">
        <v>5</v>
      </c>
      <c r="AC11283" t="s">
        <v>2281</v>
      </c>
      <c r="AD11283" t="s">
        <v>2281</v>
      </c>
      <c r="AE11283">
        <v>42130</v>
      </c>
      <c r="AF11283" t="s">
        <v>7830</v>
      </c>
      <c r="AG11283" t="s">
        <v>118</v>
      </c>
      <c r="AH11283">
        <v>260</v>
      </c>
    </row>
    <row r="11284" spans="1:34" hidden="1" x14ac:dyDescent="0.25">
      <c r="A11284" t="str">
        <f t="shared" si="528"/>
        <v>40 2 3 83 1 202 58 41 0 1905027 408516</v>
      </c>
      <c r="B11284" t="str">
        <f t="shared" si="529"/>
        <v>40 2 3 83 1 202 58 41 0 1905027 408335</v>
      </c>
      <c r="C11284" t="str">
        <f t="shared" si="530"/>
        <v>40 2 3 83 1 202 58 41 0 1905027</v>
      </c>
      <c r="D11284">
        <v>40</v>
      </c>
      <c r="E11284">
        <v>2</v>
      </c>
      <c r="F11284">
        <v>3</v>
      </c>
      <c r="G11284">
        <v>83</v>
      </c>
      <c r="H11284">
        <v>1</v>
      </c>
      <c r="I11284">
        <v>202</v>
      </c>
      <c r="J11284">
        <v>58</v>
      </c>
      <c r="K11284">
        <v>41</v>
      </c>
      <c r="L11284" t="s">
        <v>147</v>
      </c>
      <c r="M11284" t="s">
        <v>244</v>
      </c>
      <c r="N11284" s="13">
        <v>4257541</v>
      </c>
      <c r="O11284">
        <v>408516</v>
      </c>
      <c r="P11284">
        <v>2024</v>
      </c>
      <c r="Q11284">
        <v>1053871831</v>
      </c>
      <c r="R11284" t="s">
        <v>2205</v>
      </c>
      <c r="S11284" s="13">
        <v>4257541</v>
      </c>
      <c r="T11284">
        <v>0</v>
      </c>
      <c r="U11284" t="s">
        <v>7948</v>
      </c>
      <c r="V11284" t="s">
        <v>2345</v>
      </c>
      <c r="W11284">
        <v>5004</v>
      </c>
      <c r="X11284">
        <v>0</v>
      </c>
      <c r="Y11284">
        <v>408335</v>
      </c>
      <c r="Z11284">
        <v>20241121</v>
      </c>
      <c r="AA11284">
        <v>2408230975</v>
      </c>
      <c r="AB11284">
        <v>3</v>
      </c>
      <c r="AC11284" t="s">
        <v>2281</v>
      </c>
      <c r="AD11284" t="s">
        <v>2281</v>
      </c>
      <c r="AE11284">
        <v>42253</v>
      </c>
      <c r="AF11284" t="s">
        <v>7830</v>
      </c>
      <c r="AG11284" t="s">
        <v>606</v>
      </c>
      <c r="AH11284">
        <v>260</v>
      </c>
    </row>
    <row r="11285" spans="1:34" hidden="1" x14ac:dyDescent="0.25">
      <c r="A11285" t="str">
        <f t="shared" si="528"/>
        <v>40 2 3 83 1 202 58 41 0 1905027 408517</v>
      </c>
      <c r="B11285" t="str">
        <f t="shared" si="529"/>
        <v>40 2 3 83 1 202 58 41 0 1905027 408431</v>
      </c>
      <c r="C11285" t="str">
        <f t="shared" si="530"/>
        <v>40 2 3 83 1 202 58 41 0 1905027</v>
      </c>
      <c r="D11285">
        <v>40</v>
      </c>
      <c r="E11285">
        <v>2</v>
      </c>
      <c r="F11285">
        <v>3</v>
      </c>
      <c r="G11285">
        <v>83</v>
      </c>
      <c r="H11285">
        <v>1</v>
      </c>
      <c r="I11285">
        <v>202</v>
      </c>
      <c r="J11285">
        <v>58</v>
      </c>
      <c r="K11285">
        <v>41</v>
      </c>
      <c r="L11285" t="s">
        <v>147</v>
      </c>
      <c r="M11285" t="s">
        <v>244</v>
      </c>
      <c r="N11285" s="13">
        <v>4315783</v>
      </c>
      <c r="O11285">
        <v>408517</v>
      </c>
      <c r="P11285">
        <v>2024</v>
      </c>
      <c r="Q11285">
        <v>1053806191</v>
      </c>
      <c r="R11285" t="s">
        <v>2206</v>
      </c>
      <c r="S11285" s="13">
        <v>4315783</v>
      </c>
      <c r="T11285">
        <v>0</v>
      </c>
      <c r="U11285" t="s">
        <v>7981</v>
      </c>
      <c r="V11285" t="s">
        <v>2342</v>
      </c>
      <c r="W11285">
        <v>5004</v>
      </c>
      <c r="X11285">
        <v>0</v>
      </c>
      <c r="Y11285">
        <v>408431</v>
      </c>
      <c r="Z11285">
        <v>20241121</v>
      </c>
      <c r="AA11285">
        <v>2410071122</v>
      </c>
      <c r="AB11285">
        <v>2</v>
      </c>
      <c r="AC11285" t="s">
        <v>2281</v>
      </c>
      <c r="AD11285" t="s">
        <v>2281</v>
      </c>
      <c r="AE11285">
        <v>42253</v>
      </c>
      <c r="AF11285" t="s">
        <v>7830</v>
      </c>
      <c r="AG11285" t="s">
        <v>606</v>
      </c>
      <c r="AH11285">
        <v>260</v>
      </c>
    </row>
    <row r="11286" spans="1:34" hidden="1" x14ac:dyDescent="0.25">
      <c r="A11286" t="str">
        <f t="shared" si="528"/>
        <v>40 4 3 82 1 203 81 40 0 1903034 408518</v>
      </c>
      <c r="B11286" t="str">
        <f t="shared" si="529"/>
        <v>40 4 3 82 1 203 81 40 0 1903034 408442</v>
      </c>
      <c r="C11286" t="str">
        <f t="shared" si="530"/>
        <v>40 4 3 82 1 203 81 40 0 1903034</v>
      </c>
      <c r="D11286">
        <v>40</v>
      </c>
      <c r="E11286">
        <v>4</v>
      </c>
      <c r="F11286">
        <v>3</v>
      </c>
      <c r="G11286">
        <v>82</v>
      </c>
      <c r="H11286">
        <v>1</v>
      </c>
      <c r="I11286">
        <v>203</v>
      </c>
      <c r="J11286">
        <v>81</v>
      </c>
      <c r="K11286">
        <v>40</v>
      </c>
      <c r="L11286" t="s">
        <v>147</v>
      </c>
      <c r="M11286" t="s">
        <v>673</v>
      </c>
      <c r="N11286" s="13">
        <v>4028064</v>
      </c>
      <c r="O11286">
        <v>408518</v>
      </c>
      <c r="P11286">
        <v>2024</v>
      </c>
      <c r="Q11286">
        <v>1054993924</v>
      </c>
      <c r="R11286" t="s">
        <v>2222</v>
      </c>
      <c r="S11286" s="13">
        <v>4028064</v>
      </c>
      <c r="T11286">
        <v>0</v>
      </c>
      <c r="U11286" t="s">
        <v>7996</v>
      </c>
      <c r="V11286" t="s">
        <v>2342</v>
      </c>
      <c r="W11286">
        <v>5004</v>
      </c>
      <c r="X11286">
        <v>0</v>
      </c>
      <c r="Y11286">
        <v>408442</v>
      </c>
      <c r="Z11286">
        <v>20241121</v>
      </c>
      <c r="AA11286">
        <v>2410231165</v>
      </c>
      <c r="AB11286">
        <v>1</v>
      </c>
      <c r="AC11286" t="s">
        <v>2281</v>
      </c>
      <c r="AD11286" t="s">
        <v>2281</v>
      </c>
      <c r="AE11286">
        <v>44266</v>
      </c>
      <c r="AF11286" t="s">
        <v>7822</v>
      </c>
      <c r="AG11286" t="s">
        <v>668</v>
      </c>
      <c r="AH11286">
        <v>260</v>
      </c>
    </row>
    <row r="11287" spans="1:34" hidden="1" x14ac:dyDescent="0.25">
      <c r="A11287" t="str">
        <f t="shared" si="528"/>
        <v>40 2 3 33 1 202 45 40 0 1905019 408519</v>
      </c>
      <c r="B11287" t="str">
        <f t="shared" si="529"/>
        <v>40 2 3 33 1 202 45 40 0 1905019 408303</v>
      </c>
      <c r="C11287" t="str">
        <f t="shared" si="530"/>
        <v>40 2 3 33 1 202 45 40 0 1905019</v>
      </c>
      <c r="D11287">
        <v>40</v>
      </c>
      <c r="E11287">
        <v>2</v>
      </c>
      <c r="F11287">
        <v>3</v>
      </c>
      <c r="G11287">
        <v>33</v>
      </c>
      <c r="H11287">
        <v>1</v>
      </c>
      <c r="I11287">
        <v>202</v>
      </c>
      <c r="J11287">
        <v>45</v>
      </c>
      <c r="K11287">
        <v>40</v>
      </c>
      <c r="L11287" t="s">
        <v>147</v>
      </c>
      <c r="M11287" t="s">
        <v>240</v>
      </c>
      <c r="N11287" s="13">
        <v>4315783</v>
      </c>
      <c r="O11287">
        <v>408519</v>
      </c>
      <c r="P11287">
        <v>2024</v>
      </c>
      <c r="Q11287">
        <v>1057305379</v>
      </c>
      <c r="R11287" t="s">
        <v>2198</v>
      </c>
      <c r="S11287" s="13">
        <v>4315783</v>
      </c>
      <c r="T11287">
        <v>0</v>
      </c>
      <c r="U11287" t="s">
        <v>7959</v>
      </c>
      <c r="V11287" t="s">
        <v>2345</v>
      </c>
      <c r="W11287">
        <v>5004</v>
      </c>
      <c r="X11287">
        <v>0</v>
      </c>
      <c r="Y11287">
        <v>408303</v>
      </c>
      <c r="Z11287">
        <v>20241121</v>
      </c>
      <c r="AA11287">
        <v>2408050922</v>
      </c>
      <c r="AB11287">
        <v>4</v>
      </c>
      <c r="AC11287" t="s">
        <v>2281</v>
      </c>
      <c r="AD11287" t="s">
        <v>2281</v>
      </c>
      <c r="AE11287">
        <v>42130</v>
      </c>
      <c r="AF11287" t="s">
        <v>7830</v>
      </c>
      <c r="AG11287" t="s">
        <v>118</v>
      </c>
      <c r="AH11287">
        <v>260</v>
      </c>
    </row>
    <row r="11288" spans="1:34" hidden="1" x14ac:dyDescent="0.25">
      <c r="A11288" t="str">
        <f t="shared" si="528"/>
        <v>40 4 1 22 2 1 28 0 2120202007 0 408520</v>
      </c>
      <c r="B11288" t="str">
        <f t="shared" si="529"/>
        <v>40 4 1 22 2 1 28 0 2120202007 0 408008</v>
      </c>
      <c r="C11288" t="str">
        <f t="shared" si="530"/>
        <v>40 4 1 22 2 1 28 0 2120202007 0</v>
      </c>
      <c r="D11288">
        <v>40</v>
      </c>
      <c r="E11288">
        <v>4</v>
      </c>
      <c r="F11288">
        <v>1</v>
      </c>
      <c r="G11288">
        <v>22</v>
      </c>
      <c r="H11288">
        <v>2</v>
      </c>
      <c r="I11288">
        <v>1</v>
      </c>
      <c r="J11288">
        <v>28</v>
      </c>
      <c r="K11288">
        <v>0</v>
      </c>
      <c r="L11288" t="s">
        <v>756</v>
      </c>
      <c r="M11288" t="s">
        <v>147</v>
      </c>
      <c r="N11288" s="13">
        <v>106303157</v>
      </c>
      <c r="O11288">
        <v>408520</v>
      </c>
      <c r="P11288">
        <v>2024</v>
      </c>
      <c r="Q11288">
        <v>890801059</v>
      </c>
      <c r="R11288" t="s">
        <v>1185</v>
      </c>
      <c r="S11288" s="13">
        <v>106303157</v>
      </c>
      <c r="T11288">
        <v>0</v>
      </c>
      <c r="U11288" t="s">
        <v>3209</v>
      </c>
      <c r="V11288" t="s">
        <v>7997</v>
      </c>
      <c r="W11288">
        <v>5016</v>
      </c>
      <c r="X11288">
        <v>0</v>
      </c>
      <c r="Y11288">
        <v>408008</v>
      </c>
      <c r="Z11288">
        <v>20241121</v>
      </c>
      <c r="AA11288">
        <v>2401250237</v>
      </c>
      <c r="AB11288">
        <v>4</v>
      </c>
      <c r="AC11288" t="s">
        <v>2281</v>
      </c>
      <c r="AD11288" t="s">
        <v>2281</v>
      </c>
      <c r="AE11288">
        <v>44140</v>
      </c>
      <c r="AF11288" t="s">
        <v>7822</v>
      </c>
      <c r="AG11288" t="s">
        <v>120</v>
      </c>
      <c r="AH11288">
        <v>251</v>
      </c>
    </row>
    <row r="11289" spans="1:34" hidden="1" x14ac:dyDescent="0.25">
      <c r="A11289" t="str">
        <f t="shared" si="528"/>
        <v>40 4 1 22 2 1 17 0 2150206 0 408522</v>
      </c>
      <c r="B11289" t="str">
        <f t="shared" si="529"/>
        <v>40 4 1 22 2 1 17 0 2150206 0 408192</v>
      </c>
      <c r="C11289" t="str">
        <f t="shared" si="530"/>
        <v>40 4 1 22 2 1 17 0 2150206 0</v>
      </c>
      <c r="D11289">
        <v>40</v>
      </c>
      <c r="E11289">
        <v>4</v>
      </c>
      <c r="F11289">
        <v>1</v>
      </c>
      <c r="G11289">
        <v>22</v>
      </c>
      <c r="H11289">
        <v>2</v>
      </c>
      <c r="I11289">
        <v>1</v>
      </c>
      <c r="J11289">
        <v>17</v>
      </c>
      <c r="K11289">
        <v>0</v>
      </c>
      <c r="L11289" t="s">
        <v>780</v>
      </c>
      <c r="M11289" t="s">
        <v>147</v>
      </c>
      <c r="N11289" s="13">
        <v>971395.26</v>
      </c>
      <c r="O11289">
        <v>408522</v>
      </c>
      <c r="P11289">
        <v>2024</v>
      </c>
      <c r="Q11289">
        <v>800153993</v>
      </c>
      <c r="R11289" t="s">
        <v>810</v>
      </c>
      <c r="S11289" s="13">
        <v>971395.26</v>
      </c>
      <c r="T11289">
        <v>0</v>
      </c>
      <c r="U11289" t="s">
        <v>7821</v>
      </c>
      <c r="V11289" t="s">
        <v>2280</v>
      </c>
      <c r="W11289">
        <v>5004</v>
      </c>
      <c r="X11289">
        <v>0</v>
      </c>
      <c r="Y11289">
        <v>408192</v>
      </c>
      <c r="Z11289">
        <v>20241122</v>
      </c>
      <c r="AA11289">
        <v>0</v>
      </c>
      <c r="AB11289">
        <v>0</v>
      </c>
      <c r="AC11289" t="s">
        <v>2281</v>
      </c>
      <c r="AD11289" t="s">
        <v>2281</v>
      </c>
      <c r="AE11289">
        <v>44140</v>
      </c>
      <c r="AF11289" t="s">
        <v>7822</v>
      </c>
      <c r="AG11289" t="s">
        <v>120</v>
      </c>
      <c r="AH11289">
        <v>335</v>
      </c>
    </row>
    <row r="11290" spans="1:34" hidden="1" x14ac:dyDescent="0.25">
      <c r="A11290" t="str">
        <f t="shared" si="528"/>
        <v>40 2 3 33 1 202 43 40 0 1905021 408523</v>
      </c>
      <c r="B11290" t="str">
        <f t="shared" si="529"/>
        <v>40 2 3 33 1 202 43 40 0 1905021 408389</v>
      </c>
      <c r="C11290" t="str">
        <f t="shared" si="530"/>
        <v>40 2 3 33 1 202 43 40 0 1905021</v>
      </c>
      <c r="D11290">
        <v>40</v>
      </c>
      <c r="E11290">
        <v>2</v>
      </c>
      <c r="F11290">
        <v>3</v>
      </c>
      <c r="G11290">
        <v>33</v>
      </c>
      <c r="H11290">
        <v>1</v>
      </c>
      <c r="I11290">
        <v>202</v>
      </c>
      <c r="J11290">
        <v>43</v>
      </c>
      <c r="K11290">
        <v>40</v>
      </c>
      <c r="L11290" t="s">
        <v>147</v>
      </c>
      <c r="M11290" t="s">
        <v>241</v>
      </c>
      <c r="N11290" s="13">
        <v>4257451</v>
      </c>
      <c r="O11290">
        <v>408523</v>
      </c>
      <c r="P11290">
        <v>2024</v>
      </c>
      <c r="Q11290">
        <v>1007227436</v>
      </c>
      <c r="R11290" t="s">
        <v>2197</v>
      </c>
      <c r="S11290" s="13">
        <v>4257451</v>
      </c>
      <c r="T11290">
        <v>0</v>
      </c>
      <c r="U11290" t="s">
        <v>7974</v>
      </c>
      <c r="V11290" t="s">
        <v>2345</v>
      </c>
      <c r="W11290">
        <v>5004</v>
      </c>
      <c r="X11290">
        <v>0</v>
      </c>
      <c r="Y11290">
        <v>408389</v>
      </c>
      <c r="Z11290">
        <v>20241122</v>
      </c>
      <c r="AA11290">
        <v>2409271100</v>
      </c>
      <c r="AB11290">
        <v>2</v>
      </c>
      <c r="AC11290" t="s">
        <v>2281</v>
      </c>
      <c r="AD11290" t="s">
        <v>2281</v>
      </c>
      <c r="AE11290">
        <v>42130</v>
      </c>
      <c r="AF11290" t="s">
        <v>7830</v>
      </c>
      <c r="AG11290" t="s">
        <v>118</v>
      </c>
      <c r="AH11290">
        <v>260</v>
      </c>
    </row>
    <row r="11291" spans="1:34" hidden="1" x14ac:dyDescent="0.25">
      <c r="A11291" t="str">
        <f t="shared" si="528"/>
        <v>40 2 3 33 1 202 42 41 0 1905019 408524</v>
      </c>
      <c r="B11291" t="str">
        <f t="shared" si="529"/>
        <v>40 2 3 33 1 202 42 41 0 1905019 408304</v>
      </c>
      <c r="C11291" t="str">
        <f t="shared" si="530"/>
        <v>40 2 3 33 1 202 42 41 0 1905019</v>
      </c>
      <c r="D11291">
        <v>40</v>
      </c>
      <c r="E11291">
        <v>2</v>
      </c>
      <c r="F11291">
        <v>3</v>
      </c>
      <c r="G11291">
        <v>33</v>
      </c>
      <c r="H11291">
        <v>1</v>
      </c>
      <c r="I11291">
        <v>202</v>
      </c>
      <c r="J11291">
        <v>42</v>
      </c>
      <c r="K11291">
        <v>41</v>
      </c>
      <c r="L11291" t="s">
        <v>147</v>
      </c>
      <c r="M11291" t="s">
        <v>240</v>
      </c>
      <c r="N11291" s="13">
        <v>4315783</v>
      </c>
      <c r="O11291">
        <v>408524</v>
      </c>
      <c r="P11291">
        <v>2024</v>
      </c>
      <c r="Q11291">
        <v>30337805</v>
      </c>
      <c r="R11291" t="s">
        <v>2192</v>
      </c>
      <c r="S11291" s="13">
        <v>4315783</v>
      </c>
      <c r="T11291">
        <v>0</v>
      </c>
      <c r="U11291" t="s">
        <v>7926</v>
      </c>
      <c r="V11291" t="s">
        <v>2345</v>
      </c>
      <c r="W11291">
        <v>5004</v>
      </c>
      <c r="X11291">
        <v>0</v>
      </c>
      <c r="Y11291">
        <v>408304</v>
      </c>
      <c r="Z11291">
        <v>20241122</v>
      </c>
      <c r="AA11291">
        <v>2408060927</v>
      </c>
      <c r="AB11291">
        <v>4</v>
      </c>
      <c r="AC11291" t="s">
        <v>2281</v>
      </c>
      <c r="AD11291" t="s">
        <v>2281</v>
      </c>
      <c r="AE11291">
        <v>42130</v>
      </c>
      <c r="AF11291" t="s">
        <v>7830</v>
      </c>
      <c r="AG11291" t="s">
        <v>118</v>
      </c>
      <c r="AH11291">
        <v>260</v>
      </c>
    </row>
    <row r="11292" spans="1:34" hidden="1" x14ac:dyDescent="0.25">
      <c r="A11292" t="str">
        <f t="shared" si="528"/>
        <v>40 2 3 83 1 202 58 41 0 1905027 408525</v>
      </c>
      <c r="B11292" t="str">
        <f t="shared" si="529"/>
        <v>40 2 3 83 1 202 58 41 0 1905027 408432</v>
      </c>
      <c r="C11292" t="str">
        <f t="shared" si="530"/>
        <v>40 2 3 83 1 202 58 41 0 1905027</v>
      </c>
      <c r="D11292">
        <v>40</v>
      </c>
      <c r="E11292">
        <v>2</v>
      </c>
      <c r="F11292">
        <v>3</v>
      </c>
      <c r="G11292">
        <v>83</v>
      </c>
      <c r="H11292">
        <v>1</v>
      </c>
      <c r="I11292">
        <v>202</v>
      </c>
      <c r="J11292">
        <v>58</v>
      </c>
      <c r="K11292">
        <v>41</v>
      </c>
      <c r="L11292" t="s">
        <v>147</v>
      </c>
      <c r="M11292" t="s">
        <v>244</v>
      </c>
      <c r="N11292" s="13">
        <v>4315783</v>
      </c>
      <c r="O11292">
        <v>408525</v>
      </c>
      <c r="P11292">
        <v>2024</v>
      </c>
      <c r="Q11292">
        <v>30238376</v>
      </c>
      <c r="R11292" t="s">
        <v>2207</v>
      </c>
      <c r="S11292" s="13">
        <v>4315783</v>
      </c>
      <c r="T11292">
        <v>0</v>
      </c>
      <c r="U11292" t="s">
        <v>7982</v>
      </c>
      <c r="V11292" t="s">
        <v>2342</v>
      </c>
      <c r="W11292">
        <v>5004</v>
      </c>
      <c r="X11292">
        <v>0</v>
      </c>
      <c r="Y11292">
        <v>408432</v>
      </c>
      <c r="Z11292">
        <v>20241122</v>
      </c>
      <c r="AA11292">
        <v>2410081125</v>
      </c>
      <c r="AB11292">
        <v>2</v>
      </c>
      <c r="AC11292" t="s">
        <v>2281</v>
      </c>
      <c r="AD11292" t="s">
        <v>2281</v>
      </c>
      <c r="AE11292">
        <v>42253</v>
      </c>
      <c r="AF11292" t="s">
        <v>7830</v>
      </c>
      <c r="AG11292" t="s">
        <v>606</v>
      </c>
      <c r="AH11292">
        <v>260</v>
      </c>
    </row>
    <row r="11293" spans="1:34" hidden="1" x14ac:dyDescent="0.25">
      <c r="A11293" t="str">
        <f t="shared" si="528"/>
        <v>40 2 3 33 1 3 48 2 0 1905036 408526</v>
      </c>
      <c r="B11293" t="str">
        <f t="shared" si="529"/>
        <v>40 2 3 33 1 3 48 2 0 1905036 408035</v>
      </c>
      <c r="C11293" t="str">
        <f t="shared" si="530"/>
        <v>40 2 3 33 1 3 48 2 0 1905036</v>
      </c>
      <c r="D11293">
        <v>40</v>
      </c>
      <c r="E11293">
        <v>2</v>
      </c>
      <c r="F11293">
        <v>3</v>
      </c>
      <c r="G11293">
        <v>33</v>
      </c>
      <c r="H11293">
        <v>1</v>
      </c>
      <c r="I11293">
        <v>3</v>
      </c>
      <c r="J11293">
        <v>48</v>
      </c>
      <c r="K11293">
        <v>2</v>
      </c>
      <c r="L11293" t="s">
        <v>147</v>
      </c>
      <c r="M11293" t="s">
        <v>243</v>
      </c>
      <c r="N11293" s="13">
        <v>4315783</v>
      </c>
      <c r="O11293">
        <v>408526</v>
      </c>
      <c r="P11293">
        <v>2024</v>
      </c>
      <c r="Q11293">
        <v>1054996959</v>
      </c>
      <c r="R11293" t="s">
        <v>2179</v>
      </c>
      <c r="S11293" s="13">
        <v>4315783</v>
      </c>
      <c r="T11293">
        <v>0</v>
      </c>
      <c r="U11293" t="s">
        <v>7854</v>
      </c>
      <c r="V11293" t="s">
        <v>2345</v>
      </c>
      <c r="W11293">
        <v>5004</v>
      </c>
      <c r="X11293">
        <v>0</v>
      </c>
      <c r="Y11293">
        <v>408035</v>
      </c>
      <c r="Z11293">
        <v>20241125</v>
      </c>
      <c r="AA11293">
        <v>2403110448</v>
      </c>
      <c r="AB11293">
        <v>8</v>
      </c>
      <c r="AC11293" t="s">
        <v>2281</v>
      </c>
      <c r="AD11293" t="s">
        <v>2281</v>
      </c>
      <c r="AE11293">
        <v>42130</v>
      </c>
      <c r="AF11293" t="s">
        <v>7830</v>
      </c>
      <c r="AG11293" t="s">
        <v>118</v>
      </c>
      <c r="AH11293">
        <v>260</v>
      </c>
    </row>
    <row r="11294" spans="1:34" hidden="1" x14ac:dyDescent="0.25">
      <c r="A11294" t="str">
        <f t="shared" si="528"/>
        <v>40 2 3 33 1 3 48 2 0 1905036 408527</v>
      </c>
      <c r="B11294" t="str">
        <f t="shared" si="529"/>
        <v>40 2 3 33 1 3 48 2 0 1905036 408189</v>
      </c>
      <c r="C11294" t="str">
        <f t="shared" si="530"/>
        <v>40 2 3 33 1 3 48 2 0 1905036</v>
      </c>
      <c r="D11294">
        <v>40</v>
      </c>
      <c r="E11294">
        <v>2</v>
      </c>
      <c r="F11294">
        <v>3</v>
      </c>
      <c r="G11294">
        <v>33</v>
      </c>
      <c r="H11294">
        <v>1</v>
      </c>
      <c r="I11294">
        <v>3</v>
      </c>
      <c r="J11294">
        <v>48</v>
      </c>
      <c r="K11294">
        <v>2</v>
      </c>
      <c r="L11294" t="s">
        <v>147</v>
      </c>
      <c r="M11294" t="s">
        <v>243</v>
      </c>
      <c r="N11294" s="13">
        <v>4315783</v>
      </c>
      <c r="O11294">
        <v>408527</v>
      </c>
      <c r="P11294">
        <v>2024</v>
      </c>
      <c r="Q11294">
        <v>1053863825</v>
      </c>
      <c r="R11294" t="s">
        <v>2180</v>
      </c>
      <c r="S11294" s="13">
        <v>4315783</v>
      </c>
      <c r="T11294">
        <v>0</v>
      </c>
      <c r="U11294" t="s">
        <v>7886</v>
      </c>
      <c r="V11294" t="s">
        <v>2345</v>
      </c>
      <c r="W11294">
        <v>5004</v>
      </c>
      <c r="X11294">
        <v>0</v>
      </c>
      <c r="Y11294">
        <v>408189</v>
      </c>
      <c r="Z11294">
        <v>20241125</v>
      </c>
      <c r="AA11294">
        <v>2405090633</v>
      </c>
      <c r="AB11294">
        <v>6</v>
      </c>
      <c r="AC11294" t="s">
        <v>2281</v>
      </c>
      <c r="AD11294" t="s">
        <v>2281</v>
      </c>
      <c r="AE11294">
        <v>42130</v>
      </c>
      <c r="AF11294" t="s">
        <v>7830</v>
      </c>
      <c r="AG11294" t="s">
        <v>118</v>
      </c>
      <c r="AH11294">
        <v>260</v>
      </c>
    </row>
    <row r="11295" spans="1:34" hidden="1" x14ac:dyDescent="0.25">
      <c r="A11295" t="str">
        <f t="shared" si="528"/>
        <v>40 2 3 33 1 3 45 0 0 1905019 408528</v>
      </c>
      <c r="B11295" t="str">
        <f t="shared" si="529"/>
        <v>40 2 3 33 1 3 45 0 0 1905019 408235</v>
      </c>
      <c r="C11295" t="str">
        <f t="shared" si="530"/>
        <v>40 2 3 33 1 3 45 0 0 1905019</v>
      </c>
      <c r="D11295">
        <v>40</v>
      </c>
      <c r="E11295">
        <v>2</v>
      </c>
      <c r="F11295">
        <v>3</v>
      </c>
      <c r="G11295">
        <v>33</v>
      </c>
      <c r="H11295">
        <v>1</v>
      </c>
      <c r="I11295">
        <v>3</v>
      </c>
      <c r="J11295">
        <v>45</v>
      </c>
      <c r="K11295">
        <v>0</v>
      </c>
      <c r="L11295" t="s">
        <v>147</v>
      </c>
      <c r="M11295" t="s">
        <v>240</v>
      </c>
      <c r="N11295" s="13">
        <v>4315783</v>
      </c>
      <c r="O11295">
        <v>408528</v>
      </c>
      <c r="P11295">
        <v>2024</v>
      </c>
      <c r="Q11295">
        <v>1053830046</v>
      </c>
      <c r="R11295" t="s">
        <v>2178</v>
      </c>
      <c r="S11295" s="13">
        <v>4315783</v>
      </c>
      <c r="T11295">
        <v>0</v>
      </c>
      <c r="U11295" t="s">
        <v>7915</v>
      </c>
      <c r="V11295" t="s">
        <v>2345</v>
      </c>
      <c r="W11295">
        <v>5004</v>
      </c>
      <c r="X11295">
        <v>0</v>
      </c>
      <c r="Y11295">
        <v>408235</v>
      </c>
      <c r="Z11295">
        <v>20241125</v>
      </c>
      <c r="AA11295">
        <v>2406270805</v>
      </c>
      <c r="AB11295">
        <v>5</v>
      </c>
      <c r="AC11295" t="s">
        <v>2281</v>
      </c>
      <c r="AD11295" t="s">
        <v>2281</v>
      </c>
      <c r="AE11295">
        <v>42130</v>
      </c>
      <c r="AF11295" t="s">
        <v>7830</v>
      </c>
      <c r="AG11295" t="s">
        <v>118</v>
      </c>
      <c r="AH11295">
        <v>260</v>
      </c>
    </row>
    <row r="11296" spans="1:34" hidden="1" x14ac:dyDescent="0.25">
      <c r="A11296" t="str">
        <f t="shared" si="528"/>
        <v>40 2 3 33 1 3 38 0 0 1905014 408529</v>
      </c>
      <c r="B11296" t="str">
        <f t="shared" si="529"/>
        <v>40 2 3 33 1 3 38 0 0 1905014 408076</v>
      </c>
      <c r="C11296" t="str">
        <f t="shared" si="530"/>
        <v>40 2 3 33 1 3 38 0 0 1905014</v>
      </c>
      <c r="D11296">
        <v>40</v>
      </c>
      <c r="E11296">
        <v>2</v>
      </c>
      <c r="F11296">
        <v>3</v>
      </c>
      <c r="G11296">
        <v>33</v>
      </c>
      <c r="H11296">
        <v>1</v>
      </c>
      <c r="I11296">
        <v>3</v>
      </c>
      <c r="J11296">
        <v>38</v>
      </c>
      <c r="K11296">
        <v>0</v>
      </c>
      <c r="L11296" t="s">
        <v>147</v>
      </c>
      <c r="M11296" t="s">
        <v>237</v>
      </c>
      <c r="N11296" s="13">
        <v>14296274</v>
      </c>
      <c r="O11296">
        <v>408529</v>
      </c>
      <c r="P11296">
        <v>2024</v>
      </c>
      <c r="Q11296">
        <v>800044967</v>
      </c>
      <c r="R11296" t="s">
        <v>1108</v>
      </c>
      <c r="S11296" s="13">
        <v>253882492</v>
      </c>
      <c r="T11296">
        <v>0</v>
      </c>
      <c r="U11296" t="s">
        <v>7912</v>
      </c>
      <c r="V11296" t="s">
        <v>7998</v>
      </c>
      <c r="W11296">
        <v>5016</v>
      </c>
      <c r="X11296">
        <v>0</v>
      </c>
      <c r="Y11296">
        <v>408076</v>
      </c>
      <c r="Z11296">
        <v>20241125</v>
      </c>
      <c r="AA11296">
        <v>2403220495</v>
      </c>
      <c r="AB11296">
        <v>6</v>
      </c>
      <c r="AC11296" t="s">
        <v>2281</v>
      </c>
      <c r="AD11296" t="s">
        <v>2281</v>
      </c>
      <c r="AE11296">
        <v>42130</v>
      </c>
      <c r="AF11296" t="s">
        <v>7830</v>
      </c>
      <c r="AG11296" t="s">
        <v>118</v>
      </c>
      <c r="AH11296">
        <v>251</v>
      </c>
    </row>
    <row r="11297" spans="1:34" hidden="1" x14ac:dyDescent="0.25">
      <c r="A11297" t="str">
        <f t="shared" si="528"/>
        <v>40 2 3 33 1 3 38 1 0 1905031 408529</v>
      </c>
      <c r="B11297" t="str">
        <f t="shared" si="529"/>
        <v>40 2 3 33 1 3 38 1 0 1905031 408076</v>
      </c>
      <c r="C11297" t="str">
        <f t="shared" si="530"/>
        <v>40 2 3 33 1 3 38 1 0 1905031</v>
      </c>
      <c r="D11297">
        <v>40</v>
      </c>
      <c r="E11297">
        <v>2</v>
      </c>
      <c r="F11297">
        <v>3</v>
      </c>
      <c r="G11297">
        <v>33</v>
      </c>
      <c r="H11297">
        <v>1</v>
      </c>
      <c r="I11297">
        <v>3</v>
      </c>
      <c r="J11297">
        <v>38</v>
      </c>
      <c r="K11297">
        <v>1</v>
      </c>
      <c r="L11297" t="s">
        <v>147</v>
      </c>
      <c r="M11297" t="s">
        <v>239</v>
      </c>
      <c r="N11297" s="13">
        <v>21628662</v>
      </c>
      <c r="O11297">
        <v>408529</v>
      </c>
      <c r="P11297">
        <v>2024</v>
      </c>
      <c r="Q11297">
        <v>800044967</v>
      </c>
      <c r="R11297" t="s">
        <v>1108</v>
      </c>
      <c r="S11297" s="13">
        <v>253882492</v>
      </c>
      <c r="T11297">
        <v>0</v>
      </c>
      <c r="U11297" t="s">
        <v>7912</v>
      </c>
      <c r="V11297" t="s">
        <v>7998</v>
      </c>
      <c r="W11297">
        <v>5016</v>
      </c>
      <c r="X11297">
        <v>0</v>
      </c>
      <c r="Y11297">
        <v>408076</v>
      </c>
      <c r="Z11297">
        <v>20241125</v>
      </c>
      <c r="AA11297">
        <v>2403220495</v>
      </c>
      <c r="AB11297">
        <v>6</v>
      </c>
      <c r="AC11297" t="s">
        <v>2281</v>
      </c>
      <c r="AD11297" t="s">
        <v>2281</v>
      </c>
      <c r="AE11297">
        <v>42130</v>
      </c>
      <c r="AF11297" t="s">
        <v>7830</v>
      </c>
      <c r="AG11297" t="s">
        <v>118</v>
      </c>
      <c r="AH11297">
        <v>251</v>
      </c>
    </row>
    <row r="11298" spans="1:34" hidden="1" x14ac:dyDescent="0.25">
      <c r="A11298" t="str">
        <f t="shared" si="528"/>
        <v>40 2 3 33 1 3 48 0 0 1905023 408529</v>
      </c>
      <c r="B11298" t="str">
        <f t="shared" si="529"/>
        <v>40 2 3 33 1 3 48 0 0 1905023 408076</v>
      </c>
      <c r="C11298" t="str">
        <f t="shared" si="530"/>
        <v>40 2 3 33 1 3 48 0 0 1905023</v>
      </c>
      <c r="D11298">
        <v>40</v>
      </c>
      <c r="E11298">
        <v>2</v>
      </c>
      <c r="F11298">
        <v>3</v>
      </c>
      <c r="G11298">
        <v>33</v>
      </c>
      <c r="H11298">
        <v>1</v>
      </c>
      <c r="I11298">
        <v>3</v>
      </c>
      <c r="J11298">
        <v>48</v>
      </c>
      <c r="K11298">
        <v>0</v>
      </c>
      <c r="L11298" t="s">
        <v>147</v>
      </c>
      <c r="M11298" t="s">
        <v>242</v>
      </c>
      <c r="N11298" s="13">
        <v>138906207</v>
      </c>
      <c r="O11298">
        <v>408529</v>
      </c>
      <c r="P11298">
        <v>2024</v>
      </c>
      <c r="Q11298">
        <v>800044967</v>
      </c>
      <c r="R11298" t="s">
        <v>1108</v>
      </c>
      <c r="S11298" s="13">
        <v>253882492</v>
      </c>
      <c r="T11298">
        <v>0</v>
      </c>
      <c r="U11298" t="s">
        <v>7912</v>
      </c>
      <c r="V11298" t="s">
        <v>7998</v>
      </c>
      <c r="W11298">
        <v>5016</v>
      </c>
      <c r="X11298">
        <v>0</v>
      </c>
      <c r="Y11298">
        <v>408076</v>
      </c>
      <c r="Z11298">
        <v>20241125</v>
      </c>
      <c r="AA11298">
        <v>2403220495</v>
      </c>
      <c r="AB11298">
        <v>6</v>
      </c>
      <c r="AC11298" t="s">
        <v>2281</v>
      </c>
      <c r="AD11298" t="s">
        <v>2281</v>
      </c>
      <c r="AE11298">
        <v>42130</v>
      </c>
      <c r="AF11298" t="s">
        <v>7830</v>
      </c>
      <c r="AG11298" t="s">
        <v>118</v>
      </c>
      <c r="AH11298">
        <v>251</v>
      </c>
    </row>
    <row r="11299" spans="1:34" hidden="1" x14ac:dyDescent="0.25">
      <c r="A11299" t="str">
        <f t="shared" si="528"/>
        <v>40 2 3 33 1 3 48 3 0 1905031 408529</v>
      </c>
      <c r="B11299" t="str">
        <f t="shared" si="529"/>
        <v>40 2 3 33 1 3 48 3 0 1905031 408076</v>
      </c>
      <c r="C11299" t="str">
        <f t="shared" si="530"/>
        <v>40 2 3 33 1 3 48 3 0 1905031</v>
      </c>
      <c r="D11299">
        <v>40</v>
      </c>
      <c r="E11299">
        <v>2</v>
      </c>
      <c r="F11299">
        <v>3</v>
      </c>
      <c r="G11299">
        <v>33</v>
      </c>
      <c r="H11299">
        <v>1</v>
      </c>
      <c r="I11299">
        <v>3</v>
      </c>
      <c r="J11299">
        <v>48</v>
      </c>
      <c r="K11299">
        <v>3</v>
      </c>
      <c r="L11299" t="s">
        <v>147</v>
      </c>
      <c r="M11299" t="s">
        <v>239</v>
      </c>
      <c r="N11299" s="13">
        <v>79051349</v>
      </c>
      <c r="O11299">
        <v>408529</v>
      </c>
      <c r="P11299">
        <v>2024</v>
      </c>
      <c r="Q11299">
        <v>800044967</v>
      </c>
      <c r="R11299" t="s">
        <v>1108</v>
      </c>
      <c r="S11299" s="13">
        <v>253882492</v>
      </c>
      <c r="T11299">
        <v>0</v>
      </c>
      <c r="U11299" t="s">
        <v>7912</v>
      </c>
      <c r="V11299" t="s">
        <v>7998</v>
      </c>
      <c r="W11299">
        <v>5016</v>
      </c>
      <c r="X11299">
        <v>0</v>
      </c>
      <c r="Y11299">
        <v>408076</v>
      </c>
      <c r="Z11299">
        <v>20241125</v>
      </c>
      <c r="AA11299">
        <v>2403220495</v>
      </c>
      <c r="AB11299">
        <v>6</v>
      </c>
      <c r="AC11299" t="s">
        <v>2281</v>
      </c>
      <c r="AD11299" t="s">
        <v>2281</v>
      </c>
      <c r="AE11299">
        <v>42130</v>
      </c>
      <c r="AF11299" t="s">
        <v>7830</v>
      </c>
      <c r="AG11299" t="s">
        <v>118</v>
      </c>
      <c r="AH11299">
        <v>251</v>
      </c>
    </row>
    <row r="11300" spans="1:34" hidden="1" x14ac:dyDescent="0.25">
      <c r="A11300" t="str">
        <f t="shared" si="528"/>
        <v>40 2 3 83 1 3 44 0 0 1903031 408530</v>
      </c>
      <c r="B11300" t="str">
        <f t="shared" si="529"/>
        <v>40 2 3 83 1 3 44 0 0 1903031 408085</v>
      </c>
      <c r="C11300" t="str">
        <f t="shared" si="530"/>
        <v>40 2 3 83 1 3 44 0 0 1903031</v>
      </c>
      <c r="D11300">
        <v>40</v>
      </c>
      <c r="E11300">
        <v>2</v>
      </c>
      <c r="F11300">
        <v>3</v>
      </c>
      <c r="G11300">
        <v>83</v>
      </c>
      <c r="H11300">
        <v>1</v>
      </c>
      <c r="I11300">
        <v>3</v>
      </c>
      <c r="J11300">
        <v>44</v>
      </c>
      <c r="K11300">
        <v>0</v>
      </c>
      <c r="L11300" t="s">
        <v>147</v>
      </c>
      <c r="M11300" t="s">
        <v>246</v>
      </c>
      <c r="N11300" s="13">
        <v>10119600</v>
      </c>
      <c r="O11300">
        <v>408530</v>
      </c>
      <c r="P11300">
        <v>2024</v>
      </c>
      <c r="Q11300">
        <v>800044967</v>
      </c>
      <c r="R11300" t="s">
        <v>1108</v>
      </c>
      <c r="S11300" s="13">
        <v>10119600</v>
      </c>
      <c r="T11300">
        <v>0</v>
      </c>
      <c r="U11300" t="s">
        <v>7912</v>
      </c>
      <c r="V11300" t="s">
        <v>7998</v>
      </c>
      <c r="W11300">
        <v>5016</v>
      </c>
      <c r="X11300">
        <v>0</v>
      </c>
      <c r="Y11300">
        <v>408085</v>
      </c>
      <c r="Z11300">
        <v>20241125</v>
      </c>
      <c r="AA11300">
        <v>2403220495</v>
      </c>
      <c r="AB11300">
        <v>6</v>
      </c>
      <c r="AC11300" t="s">
        <v>2281</v>
      </c>
      <c r="AD11300" t="s">
        <v>2281</v>
      </c>
      <c r="AE11300">
        <v>42253</v>
      </c>
      <c r="AF11300" t="s">
        <v>7830</v>
      </c>
      <c r="AG11300" t="s">
        <v>606</v>
      </c>
      <c r="AH11300">
        <v>251</v>
      </c>
    </row>
    <row r="11301" spans="1:34" hidden="1" x14ac:dyDescent="0.25">
      <c r="A11301" t="str">
        <f t="shared" si="528"/>
        <v>40 2 3 83 1 201 50 40 0 1905024 408532</v>
      </c>
      <c r="B11301" t="str">
        <f t="shared" si="529"/>
        <v>40 2 3 83 1 201 50 40 0 1905024 408441</v>
      </c>
      <c r="C11301" t="str">
        <f t="shared" si="530"/>
        <v>40 2 3 83 1 201 50 40 0 1905024</v>
      </c>
      <c r="D11301">
        <v>40</v>
      </c>
      <c r="E11301">
        <v>2</v>
      </c>
      <c r="F11301">
        <v>3</v>
      </c>
      <c r="G11301">
        <v>83</v>
      </c>
      <c r="H11301">
        <v>1</v>
      </c>
      <c r="I11301">
        <v>201</v>
      </c>
      <c r="J11301">
        <v>50</v>
      </c>
      <c r="K11301">
        <v>40</v>
      </c>
      <c r="L11301" t="s">
        <v>147</v>
      </c>
      <c r="M11301" t="s">
        <v>248</v>
      </c>
      <c r="N11301" s="13">
        <v>14045771</v>
      </c>
      <c r="O11301">
        <v>408532</v>
      </c>
      <c r="P11301">
        <v>2024</v>
      </c>
      <c r="Q11301">
        <v>10283265</v>
      </c>
      <c r="R11301" t="s">
        <v>2202</v>
      </c>
      <c r="S11301" s="13">
        <v>14045771</v>
      </c>
      <c r="T11301">
        <v>1180317</v>
      </c>
      <c r="U11301" t="s">
        <v>7999</v>
      </c>
      <c r="V11301" t="s">
        <v>8000</v>
      </c>
      <c r="W11301">
        <v>5004</v>
      </c>
      <c r="X11301">
        <v>2304</v>
      </c>
      <c r="Y11301">
        <v>408441</v>
      </c>
      <c r="Z11301">
        <v>20241125</v>
      </c>
      <c r="AA11301">
        <v>2410221163</v>
      </c>
      <c r="AB11301">
        <v>1</v>
      </c>
      <c r="AC11301" t="s">
        <v>2281</v>
      </c>
      <c r="AD11301" t="s">
        <v>2281</v>
      </c>
      <c r="AE11301">
        <v>42253</v>
      </c>
      <c r="AF11301" t="s">
        <v>7830</v>
      </c>
      <c r="AG11301" t="s">
        <v>606</v>
      </c>
      <c r="AH11301">
        <v>260</v>
      </c>
    </row>
    <row r="11302" spans="1:34" hidden="1" x14ac:dyDescent="0.25">
      <c r="A11302" t="str">
        <f t="shared" si="528"/>
        <v>40 2 3 33 1 3 50 1 0 1905019 408533</v>
      </c>
      <c r="B11302" t="str">
        <f t="shared" si="529"/>
        <v>40 2 3 33 1 3 50 1 0 1905019 408148</v>
      </c>
      <c r="C11302" t="str">
        <f t="shared" si="530"/>
        <v>40 2 3 33 1 3 50 1 0 1905019</v>
      </c>
      <c r="D11302">
        <v>40</v>
      </c>
      <c r="E11302">
        <v>2</v>
      </c>
      <c r="F11302">
        <v>3</v>
      </c>
      <c r="G11302">
        <v>33</v>
      </c>
      <c r="H11302">
        <v>1</v>
      </c>
      <c r="I11302">
        <v>3</v>
      </c>
      <c r="J11302">
        <v>50</v>
      </c>
      <c r="K11302">
        <v>1</v>
      </c>
      <c r="L11302" t="s">
        <v>147</v>
      </c>
      <c r="M11302" t="s">
        <v>240</v>
      </c>
      <c r="N11302" s="13">
        <v>3314734</v>
      </c>
      <c r="O11302">
        <v>408533</v>
      </c>
      <c r="P11302">
        <v>2024</v>
      </c>
      <c r="Q11302">
        <v>1053788081</v>
      </c>
      <c r="R11302" t="s">
        <v>2185</v>
      </c>
      <c r="S11302" s="13">
        <v>3314734</v>
      </c>
      <c r="T11302">
        <v>0</v>
      </c>
      <c r="U11302" t="s">
        <v>7863</v>
      </c>
      <c r="V11302" t="s">
        <v>766</v>
      </c>
      <c r="W11302">
        <v>5004</v>
      </c>
      <c r="X11302">
        <v>0</v>
      </c>
      <c r="Y11302">
        <v>408148</v>
      </c>
      <c r="Z11302">
        <v>20241125</v>
      </c>
      <c r="AA11302">
        <v>2404050512</v>
      </c>
      <c r="AB11302">
        <v>8</v>
      </c>
      <c r="AC11302" t="s">
        <v>2281</v>
      </c>
      <c r="AD11302" t="s">
        <v>2281</v>
      </c>
      <c r="AE11302">
        <v>42130</v>
      </c>
      <c r="AF11302" t="s">
        <v>7830</v>
      </c>
      <c r="AG11302" t="s">
        <v>118</v>
      </c>
      <c r="AH11302">
        <v>260</v>
      </c>
    </row>
    <row r="11303" spans="1:34" hidden="1" x14ac:dyDescent="0.25">
      <c r="A11303" t="str">
        <f t="shared" si="528"/>
        <v>40 2 3 33 1 3 50 1 0 1905019 408534</v>
      </c>
      <c r="B11303" t="str">
        <f t="shared" si="529"/>
        <v>40 2 3 33 1 3 50 1 0 1905019 408154</v>
      </c>
      <c r="C11303" t="str">
        <f t="shared" si="530"/>
        <v>40 2 3 33 1 3 50 1 0 1905019</v>
      </c>
      <c r="D11303">
        <v>40</v>
      </c>
      <c r="E11303">
        <v>2</v>
      </c>
      <c r="F11303">
        <v>3</v>
      </c>
      <c r="G11303">
        <v>33</v>
      </c>
      <c r="H11303">
        <v>1</v>
      </c>
      <c r="I11303">
        <v>3</v>
      </c>
      <c r="J11303">
        <v>50</v>
      </c>
      <c r="K11303">
        <v>1</v>
      </c>
      <c r="L11303" t="s">
        <v>147</v>
      </c>
      <c r="M11303" t="s">
        <v>240</v>
      </c>
      <c r="N11303" s="13">
        <v>3300000</v>
      </c>
      <c r="O11303">
        <v>408534</v>
      </c>
      <c r="P11303">
        <v>2024</v>
      </c>
      <c r="Q11303">
        <v>1056121113</v>
      </c>
      <c r="R11303" t="s">
        <v>2186</v>
      </c>
      <c r="S11303" s="13">
        <v>3300000</v>
      </c>
      <c r="T11303">
        <v>0</v>
      </c>
      <c r="U11303" t="s">
        <v>7870</v>
      </c>
      <c r="V11303" t="s">
        <v>2345</v>
      </c>
      <c r="W11303">
        <v>5004</v>
      </c>
      <c r="X11303">
        <v>0</v>
      </c>
      <c r="Y11303">
        <v>408154</v>
      </c>
      <c r="Z11303">
        <v>20241125</v>
      </c>
      <c r="AA11303">
        <v>2404230585</v>
      </c>
      <c r="AB11303">
        <v>7</v>
      </c>
      <c r="AC11303" t="s">
        <v>2281</v>
      </c>
      <c r="AD11303" t="s">
        <v>2281</v>
      </c>
      <c r="AE11303">
        <v>42130</v>
      </c>
      <c r="AF11303" t="s">
        <v>7830</v>
      </c>
      <c r="AG11303" t="s">
        <v>118</v>
      </c>
      <c r="AH11303">
        <v>260</v>
      </c>
    </row>
    <row r="11304" spans="1:34" hidden="1" x14ac:dyDescent="0.25">
      <c r="A11304" t="str">
        <f t="shared" si="528"/>
        <v>40 4 3 11 1 3 51 0 0 1906004 408535</v>
      </c>
      <c r="B11304" t="str">
        <f t="shared" si="529"/>
        <v>40 4 3 11 1 3 51 0 0 1906004 408044</v>
      </c>
      <c r="C11304" t="str">
        <f t="shared" si="530"/>
        <v>40 4 3 11 1 3 51 0 0 1906004</v>
      </c>
      <c r="D11304">
        <v>40</v>
      </c>
      <c r="E11304">
        <v>4</v>
      </c>
      <c r="F11304">
        <v>3</v>
      </c>
      <c r="G11304">
        <v>11</v>
      </c>
      <c r="H11304">
        <v>1</v>
      </c>
      <c r="I11304">
        <v>3</v>
      </c>
      <c r="J11304">
        <v>51</v>
      </c>
      <c r="K11304">
        <v>0</v>
      </c>
      <c r="L11304" t="s">
        <v>147</v>
      </c>
      <c r="M11304" t="s">
        <v>236</v>
      </c>
      <c r="N11304" s="13">
        <v>284248</v>
      </c>
      <c r="O11304">
        <v>408535</v>
      </c>
      <c r="P11304">
        <v>2024</v>
      </c>
      <c r="Q11304">
        <v>890801053</v>
      </c>
      <c r="R11304" t="s">
        <v>784</v>
      </c>
      <c r="S11304" s="13">
        <v>284248</v>
      </c>
      <c r="T11304">
        <v>0</v>
      </c>
      <c r="U11304" t="s">
        <v>8001</v>
      </c>
      <c r="V11304" t="s">
        <v>2342</v>
      </c>
      <c r="W11304">
        <v>5001</v>
      </c>
      <c r="X11304">
        <v>0</v>
      </c>
      <c r="Y11304">
        <v>408044</v>
      </c>
      <c r="Z11304">
        <v>20241126</v>
      </c>
      <c r="AA11304">
        <v>2024112020</v>
      </c>
      <c r="AB11304">
        <v>0</v>
      </c>
      <c r="AC11304" t="s">
        <v>2281</v>
      </c>
      <c r="AD11304" t="s">
        <v>2281</v>
      </c>
      <c r="AE11304">
        <v>11101</v>
      </c>
      <c r="AF11304" t="s">
        <v>2281</v>
      </c>
      <c r="AG11304" t="s">
        <v>549</v>
      </c>
      <c r="AH11304">
        <v>100</v>
      </c>
    </row>
    <row r="11305" spans="1:34" hidden="1" x14ac:dyDescent="0.25">
      <c r="A11305" t="str">
        <f t="shared" si="528"/>
        <v>40 2 3 11 1 3 38 1 0 1905014 408536</v>
      </c>
      <c r="B11305" t="str">
        <f t="shared" si="529"/>
        <v>40 2 3 11 1 3 38 1 0 1905014 408040</v>
      </c>
      <c r="C11305" t="str">
        <f t="shared" si="530"/>
        <v>40 2 3 11 1 3 38 1 0 1905014</v>
      </c>
      <c r="D11305">
        <v>40</v>
      </c>
      <c r="E11305">
        <v>2</v>
      </c>
      <c r="F11305">
        <v>3</v>
      </c>
      <c r="G11305">
        <v>11</v>
      </c>
      <c r="H11305">
        <v>1</v>
      </c>
      <c r="I11305">
        <v>3</v>
      </c>
      <c r="J11305">
        <v>38</v>
      </c>
      <c r="K11305">
        <v>1</v>
      </c>
      <c r="L11305" t="s">
        <v>147</v>
      </c>
      <c r="M11305" t="s">
        <v>237</v>
      </c>
      <c r="N11305" s="13">
        <v>4263722</v>
      </c>
      <c r="O11305">
        <v>408536</v>
      </c>
      <c r="P11305">
        <v>2024</v>
      </c>
      <c r="Q11305">
        <v>890801053</v>
      </c>
      <c r="R11305" t="s">
        <v>784</v>
      </c>
      <c r="S11305" s="13">
        <v>4263722</v>
      </c>
      <c r="T11305">
        <v>0</v>
      </c>
      <c r="U11305" t="s">
        <v>8001</v>
      </c>
      <c r="V11305" t="s">
        <v>2342</v>
      </c>
      <c r="W11305">
        <v>5001</v>
      </c>
      <c r="X11305">
        <v>0</v>
      </c>
      <c r="Y11305">
        <v>408040</v>
      </c>
      <c r="Z11305">
        <v>20241126</v>
      </c>
      <c r="AA11305">
        <v>2024112020</v>
      </c>
      <c r="AB11305">
        <v>0</v>
      </c>
      <c r="AC11305" t="s">
        <v>2281</v>
      </c>
      <c r="AD11305" t="s">
        <v>2281</v>
      </c>
      <c r="AE11305">
        <v>11101</v>
      </c>
      <c r="AF11305" t="s">
        <v>2281</v>
      </c>
      <c r="AG11305" t="s">
        <v>549</v>
      </c>
      <c r="AH11305">
        <v>100</v>
      </c>
    </row>
    <row r="11306" spans="1:34" hidden="1" x14ac:dyDescent="0.25">
      <c r="A11306" t="str">
        <f t="shared" si="528"/>
        <v>40 2 3 11 1 3 48 0 0 1905036 408537</v>
      </c>
      <c r="B11306" t="str">
        <f t="shared" si="529"/>
        <v>40 2 3 11 1 3 48 0 0 1905036 408042</v>
      </c>
      <c r="C11306" t="str">
        <f t="shared" si="530"/>
        <v>40 2 3 11 1 3 48 0 0 1905036</v>
      </c>
      <c r="D11306">
        <v>40</v>
      </c>
      <c r="E11306">
        <v>2</v>
      </c>
      <c r="F11306">
        <v>3</v>
      </c>
      <c r="G11306">
        <v>11</v>
      </c>
      <c r="H11306">
        <v>1</v>
      </c>
      <c r="I11306">
        <v>3</v>
      </c>
      <c r="J11306">
        <v>48</v>
      </c>
      <c r="K11306">
        <v>0</v>
      </c>
      <c r="L11306" t="s">
        <v>147</v>
      </c>
      <c r="M11306" t="s">
        <v>243</v>
      </c>
      <c r="N11306" s="13">
        <v>2131861</v>
      </c>
      <c r="O11306">
        <v>408537</v>
      </c>
      <c r="P11306">
        <v>2024</v>
      </c>
      <c r="Q11306">
        <v>890801053</v>
      </c>
      <c r="R11306" t="s">
        <v>784</v>
      </c>
      <c r="S11306" s="13">
        <v>2131861</v>
      </c>
      <c r="T11306">
        <v>0</v>
      </c>
      <c r="U11306" t="s">
        <v>8001</v>
      </c>
      <c r="V11306" t="s">
        <v>2342</v>
      </c>
      <c r="W11306">
        <v>5001</v>
      </c>
      <c r="X11306">
        <v>0</v>
      </c>
      <c r="Y11306">
        <v>408042</v>
      </c>
      <c r="Z11306">
        <v>20241126</v>
      </c>
      <c r="AA11306">
        <v>2024112020</v>
      </c>
      <c r="AB11306">
        <v>0</v>
      </c>
      <c r="AC11306" t="s">
        <v>2281</v>
      </c>
      <c r="AD11306" t="s">
        <v>2281</v>
      </c>
      <c r="AE11306">
        <v>11101</v>
      </c>
      <c r="AF11306" t="s">
        <v>2281</v>
      </c>
      <c r="AG11306" t="s">
        <v>549</v>
      </c>
      <c r="AH11306">
        <v>100</v>
      </c>
    </row>
    <row r="11307" spans="1:34" hidden="1" x14ac:dyDescent="0.25">
      <c r="A11307" t="str">
        <f t="shared" si="528"/>
        <v>40 4 3 11 1 3 51 0 0 1906004 408538</v>
      </c>
      <c r="B11307" t="str">
        <f t="shared" si="529"/>
        <v>40 4 3 11 1 3 51 0 0 1906004 408046</v>
      </c>
      <c r="C11307" t="str">
        <f t="shared" si="530"/>
        <v>40 4 3 11 1 3 51 0 0 1906004</v>
      </c>
      <c r="D11307">
        <v>40</v>
      </c>
      <c r="E11307">
        <v>4</v>
      </c>
      <c r="F11307">
        <v>3</v>
      </c>
      <c r="G11307">
        <v>11</v>
      </c>
      <c r="H11307">
        <v>1</v>
      </c>
      <c r="I11307">
        <v>3</v>
      </c>
      <c r="J11307">
        <v>51</v>
      </c>
      <c r="K11307">
        <v>0</v>
      </c>
      <c r="L11307" t="s">
        <v>147</v>
      </c>
      <c r="M11307" t="s">
        <v>236</v>
      </c>
      <c r="N11307" s="13">
        <v>1060369</v>
      </c>
      <c r="O11307">
        <v>408538</v>
      </c>
      <c r="P11307">
        <v>2024</v>
      </c>
      <c r="Q11307">
        <v>890801053</v>
      </c>
      <c r="R11307" t="s">
        <v>784</v>
      </c>
      <c r="S11307" s="13">
        <v>1060369</v>
      </c>
      <c r="T11307">
        <v>0</v>
      </c>
      <c r="U11307" t="s">
        <v>8001</v>
      </c>
      <c r="V11307" t="s">
        <v>2342</v>
      </c>
      <c r="W11307">
        <v>5001</v>
      </c>
      <c r="X11307">
        <v>0</v>
      </c>
      <c r="Y11307">
        <v>408046</v>
      </c>
      <c r="Z11307">
        <v>20241126</v>
      </c>
      <c r="AA11307">
        <v>2024112020</v>
      </c>
      <c r="AB11307">
        <v>0</v>
      </c>
      <c r="AC11307" t="s">
        <v>2281</v>
      </c>
      <c r="AD11307" t="s">
        <v>2281</v>
      </c>
      <c r="AE11307">
        <v>11101</v>
      </c>
      <c r="AF11307" t="s">
        <v>2281</v>
      </c>
      <c r="AG11307" t="s">
        <v>549</v>
      </c>
      <c r="AH11307">
        <v>100</v>
      </c>
    </row>
    <row r="11308" spans="1:34" hidden="1" x14ac:dyDescent="0.25">
      <c r="A11308" t="str">
        <f t="shared" si="528"/>
        <v>40 2 3 33 1 3 44 1 0 1903045 408539</v>
      </c>
      <c r="B11308" t="str">
        <f t="shared" si="529"/>
        <v>40 2 3 33 1 3 44 1 0 1903045 408026</v>
      </c>
      <c r="C11308" t="str">
        <f t="shared" si="530"/>
        <v>40 2 3 33 1 3 44 1 0 1903045</v>
      </c>
      <c r="D11308">
        <v>40</v>
      </c>
      <c r="E11308">
        <v>2</v>
      </c>
      <c r="F11308">
        <v>3</v>
      </c>
      <c r="G11308">
        <v>33</v>
      </c>
      <c r="H11308">
        <v>1</v>
      </c>
      <c r="I11308">
        <v>3</v>
      </c>
      <c r="J11308">
        <v>44</v>
      </c>
      <c r="K11308">
        <v>1</v>
      </c>
      <c r="L11308" t="s">
        <v>147</v>
      </c>
      <c r="M11308" t="s">
        <v>247</v>
      </c>
      <c r="N11308" s="13">
        <v>4315783</v>
      </c>
      <c r="O11308">
        <v>408539</v>
      </c>
      <c r="P11308">
        <v>2024</v>
      </c>
      <c r="Q11308">
        <v>1060649405</v>
      </c>
      <c r="R11308" t="s">
        <v>2174</v>
      </c>
      <c r="S11308" s="13">
        <v>4315783</v>
      </c>
      <c r="T11308">
        <v>0</v>
      </c>
      <c r="U11308" t="s">
        <v>7837</v>
      </c>
      <c r="V11308" t="s">
        <v>2345</v>
      </c>
      <c r="W11308">
        <v>5004</v>
      </c>
      <c r="X11308">
        <v>0</v>
      </c>
      <c r="Y11308">
        <v>408026</v>
      </c>
      <c r="Z11308">
        <v>20241126</v>
      </c>
      <c r="AA11308">
        <v>2402200357</v>
      </c>
      <c r="AB11308">
        <v>9</v>
      </c>
      <c r="AC11308" t="s">
        <v>2281</v>
      </c>
      <c r="AD11308" t="s">
        <v>2281</v>
      </c>
      <c r="AE11308">
        <v>42130</v>
      </c>
      <c r="AF11308" t="s">
        <v>7830</v>
      </c>
      <c r="AG11308" t="s">
        <v>118</v>
      </c>
      <c r="AH11308">
        <v>260</v>
      </c>
    </row>
    <row r="11309" spans="1:34" hidden="1" x14ac:dyDescent="0.25">
      <c r="A11309" t="str">
        <f t="shared" si="528"/>
        <v>40 4 1 22 2 2 2 0 2120201003 0 408541</v>
      </c>
      <c r="B11309" t="str">
        <f t="shared" si="529"/>
        <v>40 4 1 22 2 2 2 0 2120201003 0 408492</v>
      </c>
      <c r="C11309" t="str">
        <f t="shared" si="530"/>
        <v>40 4 1 22 2 2 2 0 2120201003 0</v>
      </c>
      <c r="D11309">
        <v>40</v>
      </c>
      <c r="E11309">
        <v>4</v>
      </c>
      <c r="F11309">
        <v>1</v>
      </c>
      <c r="G11309">
        <v>22</v>
      </c>
      <c r="H11309">
        <v>2</v>
      </c>
      <c r="I11309">
        <v>2</v>
      </c>
      <c r="J11309">
        <v>2</v>
      </c>
      <c r="K11309">
        <v>0</v>
      </c>
      <c r="L11309" t="s">
        <v>781</v>
      </c>
      <c r="M11309" t="s">
        <v>147</v>
      </c>
      <c r="N11309" s="13">
        <v>394449</v>
      </c>
      <c r="O11309">
        <v>408541</v>
      </c>
      <c r="P11309">
        <v>2024</v>
      </c>
      <c r="Q11309">
        <v>900204272</v>
      </c>
      <c r="R11309" t="s">
        <v>2210</v>
      </c>
      <c r="S11309" s="13">
        <v>394449</v>
      </c>
      <c r="T11309">
        <v>0</v>
      </c>
      <c r="U11309" t="s">
        <v>8002</v>
      </c>
      <c r="V11309" t="s">
        <v>8003</v>
      </c>
      <c r="W11309">
        <v>5004</v>
      </c>
      <c r="X11309">
        <v>0</v>
      </c>
      <c r="Y11309">
        <v>408492</v>
      </c>
      <c r="Z11309">
        <v>20241126</v>
      </c>
      <c r="AA11309">
        <v>0</v>
      </c>
      <c r="AB11309">
        <v>0</v>
      </c>
      <c r="AC11309" t="s">
        <v>2281</v>
      </c>
      <c r="AD11309" t="s">
        <v>2281</v>
      </c>
      <c r="AE11309">
        <v>44226</v>
      </c>
      <c r="AF11309" t="s">
        <v>7822</v>
      </c>
      <c r="AG11309" t="s">
        <v>122</v>
      </c>
      <c r="AH11309">
        <v>122</v>
      </c>
    </row>
    <row r="11310" spans="1:34" hidden="1" x14ac:dyDescent="0.25">
      <c r="A11310" t="str">
        <f t="shared" si="528"/>
        <v>40 2 3 33 1 202 43 40 0 1905021 408542</v>
      </c>
      <c r="B11310" t="str">
        <f t="shared" si="529"/>
        <v>40 2 3 33 1 202 43 40 0 1905021 408309</v>
      </c>
      <c r="C11310" t="str">
        <f t="shared" si="530"/>
        <v>40 2 3 33 1 202 43 40 0 1905021</v>
      </c>
      <c r="D11310">
        <v>40</v>
      </c>
      <c r="E11310">
        <v>2</v>
      </c>
      <c r="F11310">
        <v>3</v>
      </c>
      <c r="G11310">
        <v>33</v>
      </c>
      <c r="H11310">
        <v>1</v>
      </c>
      <c r="I11310">
        <v>202</v>
      </c>
      <c r="J11310">
        <v>43</v>
      </c>
      <c r="K11310">
        <v>40</v>
      </c>
      <c r="L11310" t="s">
        <v>147</v>
      </c>
      <c r="M11310" t="s">
        <v>241</v>
      </c>
      <c r="N11310" s="13">
        <v>4315783</v>
      </c>
      <c r="O11310">
        <v>408542</v>
      </c>
      <c r="P11310">
        <v>2024</v>
      </c>
      <c r="Q11310">
        <v>1053780460</v>
      </c>
      <c r="R11310" t="s">
        <v>2196</v>
      </c>
      <c r="S11310" s="13">
        <v>4315783</v>
      </c>
      <c r="T11310">
        <v>0</v>
      </c>
      <c r="U11310" t="s">
        <v>7945</v>
      </c>
      <c r="V11310" t="s">
        <v>766</v>
      </c>
      <c r="W11310">
        <v>5004</v>
      </c>
      <c r="X11310">
        <v>0</v>
      </c>
      <c r="Y11310">
        <v>408309</v>
      </c>
      <c r="Z11310">
        <v>20241127</v>
      </c>
      <c r="AA11310">
        <v>2408150946</v>
      </c>
      <c r="AB11310">
        <v>4</v>
      </c>
      <c r="AC11310" t="s">
        <v>2281</v>
      </c>
      <c r="AD11310" t="s">
        <v>2281</v>
      </c>
      <c r="AE11310">
        <v>42130</v>
      </c>
      <c r="AF11310" t="s">
        <v>7830</v>
      </c>
      <c r="AG11310" t="s">
        <v>118</v>
      </c>
      <c r="AH11310">
        <v>260</v>
      </c>
    </row>
    <row r="11311" spans="1:34" hidden="1" x14ac:dyDescent="0.25">
      <c r="A11311" t="str">
        <f t="shared" si="528"/>
        <v>40 2 3 33 1 202 47 41 0 1905014 408543</v>
      </c>
      <c r="B11311" t="str">
        <f t="shared" si="529"/>
        <v>40 2 3 33 1 202 47 41 0 1905014 408383</v>
      </c>
      <c r="C11311" t="str">
        <f t="shared" si="530"/>
        <v>40 2 3 33 1 202 47 41 0 1905014</v>
      </c>
      <c r="D11311">
        <v>40</v>
      </c>
      <c r="E11311">
        <v>2</v>
      </c>
      <c r="F11311">
        <v>3</v>
      </c>
      <c r="G11311">
        <v>33</v>
      </c>
      <c r="H11311">
        <v>1</v>
      </c>
      <c r="I11311">
        <v>202</v>
      </c>
      <c r="J11311">
        <v>47</v>
      </c>
      <c r="K11311">
        <v>41</v>
      </c>
      <c r="L11311" t="s">
        <v>147</v>
      </c>
      <c r="M11311" t="s">
        <v>237</v>
      </c>
      <c r="N11311" s="13">
        <v>4315783</v>
      </c>
      <c r="O11311">
        <v>408543</v>
      </c>
      <c r="P11311">
        <v>2024</v>
      </c>
      <c r="Q11311">
        <v>1053849772</v>
      </c>
      <c r="R11311" t="s">
        <v>2199</v>
      </c>
      <c r="S11311" s="13">
        <v>4315783</v>
      </c>
      <c r="T11311">
        <v>0</v>
      </c>
      <c r="U11311" t="s">
        <v>7986</v>
      </c>
      <c r="V11311" t="s">
        <v>2342</v>
      </c>
      <c r="W11311">
        <v>5004</v>
      </c>
      <c r="X11311">
        <v>0</v>
      </c>
      <c r="Y11311">
        <v>408383</v>
      </c>
      <c r="Z11311">
        <v>20241127</v>
      </c>
      <c r="AA11311">
        <v>2409121050</v>
      </c>
      <c r="AB11311">
        <v>2</v>
      </c>
      <c r="AC11311" t="s">
        <v>2281</v>
      </c>
      <c r="AD11311" t="s">
        <v>2281</v>
      </c>
      <c r="AE11311">
        <v>42220</v>
      </c>
      <c r="AF11311" t="s">
        <v>7830</v>
      </c>
      <c r="AG11311" t="s">
        <v>605</v>
      </c>
      <c r="AH11311">
        <v>260</v>
      </c>
    </row>
    <row r="11312" spans="1:34" hidden="1" x14ac:dyDescent="0.25">
      <c r="A11312" t="str">
        <f t="shared" si="528"/>
        <v>40 4 3 11 1 3 51 0 0 1906004 408544</v>
      </c>
      <c r="B11312" t="str">
        <f t="shared" si="529"/>
        <v>40 4 3 11 1 3 51 0 0 1906004 408045</v>
      </c>
      <c r="C11312" t="str">
        <f t="shared" si="530"/>
        <v>40 4 3 11 1 3 51 0 0 1906004</v>
      </c>
      <c r="D11312">
        <v>40</v>
      </c>
      <c r="E11312">
        <v>4</v>
      </c>
      <c r="F11312">
        <v>3</v>
      </c>
      <c r="G11312">
        <v>11</v>
      </c>
      <c r="H11312">
        <v>1</v>
      </c>
      <c r="I11312">
        <v>3</v>
      </c>
      <c r="J11312">
        <v>51</v>
      </c>
      <c r="K11312">
        <v>0</v>
      </c>
      <c r="L11312" t="s">
        <v>147</v>
      </c>
      <c r="M11312" t="s">
        <v>236</v>
      </c>
      <c r="N11312" s="13">
        <v>1588820</v>
      </c>
      <c r="O11312">
        <v>408544</v>
      </c>
      <c r="P11312">
        <v>2024</v>
      </c>
      <c r="Q11312">
        <v>900319291</v>
      </c>
      <c r="R11312" t="s">
        <v>785</v>
      </c>
      <c r="S11312" s="13">
        <v>1588820</v>
      </c>
      <c r="T11312">
        <v>0</v>
      </c>
      <c r="U11312" t="s">
        <v>8004</v>
      </c>
      <c r="V11312" t="s">
        <v>2345</v>
      </c>
      <c r="W11312">
        <v>5001</v>
      </c>
      <c r="X11312">
        <v>0</v>
      </c>
      <c r="Y11312">
        <v>408045</v>
      </c>
      <c r="Z11312">
        <v>20241127</v>
      </c>
      <c r="AA11312">
        <v>2024111070</v>
      </c>
      <c r="AB11312">
        <v>0</v>
      </c>
      <c r="AC11312" t="s">
        <v>2281</v>
      </c>
      <c r="AD11312" t="s">
        <v>2281</v>
      </c>
      <c r="AE11312">
        <v>11101</v>
      </c>
      <c r="AF11312" t="s">
        <v>2281</v>
      </c>
      <c r="AG11312" t="s">
        <v>549</v>
      </c>
      <c r="AH11312">
        <v>100</v>
      </c>
    </row>
    <row r="11313" spans="1:34" hidden="1" x14ac:dyDescent="0.25">
      <c r="A11313" t="str">
        <f t="shared" si="528"/>
        <v>40 2 3 11 1 3 38 1 0 1905014 408545</v>
      </c>
      <c r="B11313" t="str">
        <f t="shared" si="529"/>
        <v>40 2 3 11 1 3 38 1 0 1905014 408048</v>
      </c>
      <c r="C11313" t="str">
        <f t="shared" si="530"/>
        <v>40 2 3 11 1 3 38 1 0 1905014</v>
      </c>
      <c r="D11313">
        <v>40</v>
      </c>
      <c r="E11313">
        <v>2</v>
      </c>
      <c r="F11313">
        <v>3</v>
      </c>
      <c r="G11313">
        <v>11</v>
      </c>
      <c r="H11313">
        <v>1</v>
      </c>
      <c r="I11313">
        <v>3</v>
      </c>
      <c r="J11313">
        <v>38</v>
      </c>
      <c r="K11313">
        <v>1</v>
      </c>
      <c r="L11313" t="s">
        <v>147</v>
      </c>
      <c r="M11313" t="s">
        <v>237</v>
      </c>
      <c r="N11313" s="13">
        <v>3841440</v>
      </c>
      <c r="O11313">
        <v>408545</v>
      </c>
      <c r="P11313">
        <v>2024</v>
      </c>
      <c r="Q11313">
        <v>900319291</v>
      </c>
      <c r="R11313" t="s">
        <v>785</v>
      </c>
      <c r="S11313" s="13">
        <v>3841440</v>
      </c>
      <c r="T11313">
        <v>0</v>
      </c>
      <c r="U11313" t="s">
        <v>8004</v>
      </c>
      <c r="V11313" t="s">
        <v>2345</v>
      </c>
      <c r="W11313">
        <v>5001</v>
      </c>
      <c r="X11313">
        <v>0</v>
      </c>
      <c r="Y11313">
        <v>408048</v>
      </c>
      <c r="Z11313">
        <v>20241127</v>
      </c>
      <c r="AA11313">
        <v>2024111070</v>
      </c>
      <c r="AB11313">
        <v>0</v>
      </c>
      <c r="AC11313" t="s">
        <v>2281</v>
      </c>
      <c r="AD11313" t="s">
        <v>2281</v>
      </c>
      <c r="AE11313">
        <v>11101</v>
      </c>
      <c r="AF11313" t="s">
        <v>2281</v>
      </c>
      <c r="AG11313" t="s">
        <v>549</v>
      </c>
      <c r="AH11313">
        <v>100</v>
      </c>
    </row>
    <row r="11314" spans="1:34" hidden="1" x14ac:dyDescent="0.25">
      <c r="A11314" t="str">
        <f t="shared" si="528"/>
        <v>40 4 3 11 1 3 51 0 0 1906004 408546</v>
      </c>
      <c r="B11314" t="str">
        <f t="shared" si="529"/>
        <v>40 4 3 11 1 3 51 0 0 1906004 408047</v>
      </c>
      <c r="C11314" t="str">
        <f t="shared" si="530"/>
        <v>40 4 3 11 1 3 51 0 0 1906004</v>
      </c>
      <c r="D11314">
        <v>40</v>
      </c>
      <c r="E11314">
        <v>4</v>
      </c>
      <c r="F11314">
        <v>3</v>
      </c>
      <c r="G11314">
        <v>11</v>
      </c>
      <c r="H11314">
        <v>1</v>
      </c>
      <c r="I11314">
        <v>3</v>
      </c>
      <c r="J11314">
        <v>51</v>
      </c>
      <c r="K11314">
        <v>0</v>
      </c>
      <c r="L11314" t="s">
        <v>147</v>
      </c>
      <c r="M11314" t="s">
        <v>236</v>
      </c>
      <c r="N11314" s="13">
        <v>568920</v>
      </c>
      <c r="O11314">
        <v>408546</v>
      </c>
      <c r="P11314">
        <v>2024</v>
      </c>
      <c r="Q11314">
        <v>900319291</v>
      </c>
      <c r="R11314" t="s">
        <v>785</v>
      </c>
      <c r="S11314" s="13">
        <v>568920</v>
      </c>
      <c r="T11314">
        <v>0</v>
      </c>
      <c r="U11314" t="s">
        <v>8004</v>
      </c>
      <c r="V11314" t="s">
        <v>2345</v>
      </c>
      <c r="W11314">
        <v>5001</v>
      </c>
      <c r="X11314">
        <v>0</v>
      </c>
      <c r="Y11314">
        <v>408047</v>
      </c>
      <c r="Z11314">
        <v>20241127</v>
      </c>
      <c r="AA11314">
        <v>2024111070</v>
      </c>
      <c r="AB11314">
        <v>0</v>
      </c>
      <c r="AC11314" t="s">
        <v>2281</v>
      </c>
      <c r="AD11314" t="s">
        <v>2281</v>
      </c>
      <c r="AE11314">
        <v>11101</v>
      </c>
      <c r="AF11314" t="s">
        <v>2281</v>
      </c>
      <c r="AG11314" t="s">
        <v>549</v>
      </c>
      <c r="AH11314">
        <v>100</v>
      </c>
    </row>
    <row r="11315" spans="1:34" hidden="1" x14ac:dyDescent="0.25">
      <c r="A11315" t="str">
        <f t="shared" si="528"/>
        <v>40 2 3 33 1 201 44 40 0 1903031 408548</v>
      </c>
      <c r="B11315" t="str">
        <f t="shared" si="529"/>
        <v>40 2 3 33 1 201 44 40 0 1903031 408375</v>
      </c>
      <c r="C11315" t="str">
        <f t="shared" si="530"/>
        <v>40 2 3 33 1 201 44 40 0 1903031</v>
      </c>
      <c r="D11315">
        <v>40</v>
      </c>
      <c r="E11315">
        <v>2</v>
      </c>
      <c r="F11315">
        <v>3</v>
      </c>
      <c r="G11315">
        <v>33</v>
      </c>
      <c r="H11315">
        <v>1</v>
      </c>
      <c r="I11315">
        <v>201</v>
      </c>
      <c r="J11315">
        <v>44</v>
      </c>
      <c r="K11315">
        <v>40</v>
      </c>
      <c r="L11315" t="s">
        <v>147</v>
      </c>
      <c r="M11315" t="s">
        <v>246</v>
      </c>
      <c r="N11315" s="13">
        <v>4315783</v>
      </c>
      <c r="O11315">
        <v>408548</v>
      </c>
      <c r="P11315">
        <v>2024</v>
      </c>
      <c r="Q11315">
        <v>30231880</v>
      </c>
      <c r="R11315" t="s">
        <v>7946</v>
      </c>
      <c r="S11315" s="13">
        <v>4315783</v>
      </c>
      <c r="T11315">
        <v>0</v>
      </c>
      <c r="U11315" t="s">
        <v>7947</v>
      </c>
      <c r="V11315" t="s">
        <v>766</v>
      </c>
      <c r="W11315">
        <v>5004</v>
      </c>
      <c r="X11315">
        <v>0</v>
      </c>
      <c r="Y11315">
        <v>408375</v>
      </c>
      <c r="Z11315">
        <v>20241128</v>
      </c>
      <c r="AA11315">
        <v>2408301000</v>
      </c>
      <c r="AB11315">
        <v>3</v>
      </c>
      <c r="AC11315" t="s">
        <v>2281</v>
      </c>
      <c r="AD11315" t="s">
        <v>2281</v>
      </c>
      <c r="AE11315">
        <v>42130</v>
      </c>
      <c r="AF11315" t="s">
        <v>7830</v>
      </c>
      <c r="AG11315" t="s">
        <v>118</v>
      </c>
      <c r="AH11315">
        <v>260</v>
      </c>
    </row>
    <row r="11316" spans="1:34" hidden="1" x14ac:dyDescent="0.25">
      <c r="A11316" t="str">
        <f t="shared" si="528"/>
        <v>40 4 3 11 1 202 38 44 0 1905022 408550</v>
      </c>
      <c r="B11316" t="str">
        <f t="shared" si="529"/>
        <v>40 4 3 11 1 202 38 44 0 1905022 408450</v>
      </c>
      <c r="C11316" t="str">
        <f t="shared" si="530"/>
        <v>40 4 3 11 1 202 38 44 0 1905022</v>
      </c>
      <c r="D11316">
        <v>40</v>
      </c>
      <c r="E11316">
        <v>4</v>
      </c>
      <c r="F11316">
        <v>3</v>
      </c>
      <c r="G11316">
        <v>11</v>
      </c>
      <c r="H11316">
        <v>1</v>
      </c>
      <c r="I11316">
        <v>202</v>
      </c>
      <c r="J11316">
        <v>38</v>
      </c>
      <c r="K11316">
        <v>44</v>
      </c>
      <c r="L11316" t="s">
        <v>147</v>
      </c>
      <c r="M11316" t="s">
        <v>238</v>
      </c>
      <c r="N11316" s="13">
        <v>4363636</v>
      </c>
      <c r="O11316">
        <v>408550</v>
      </c>
      <c r="P11316">
        <v>2024</v>
      </c>
      <c r="Q11316">
        <v>900159106</v>
      </c>
      <c r="R11316" t="s">
        <v>796</v>
      </c>
      <c r="S11316" s="13">
        <v>4363636</v>
      </c>
      <c r="T11316">
        <v>174545</v>
      </c>
      <c r="U11316" t="s">
        <v>2451</v>
      </c>
      <c r="V11316" t="s">
        <v>2452</v>
      </c>
      <c r="W11316">
        <v>5016</v>
      </c>
      <c r="X11316">
        <v>2305</v>
      </c>
      <c r="Y11316">
        <v>408450</v>
      </c>
      <c r="Z11316">
        <v>20241128</v>
      </c>
      <c r="AA11316">
        <v>2402050305</v>
      </c>
      <c r="AB11316">
        <v>8</v>
      </c>
      <c r="AC11316" t="s">
        <v>2281</v>
      </c>
      <c r="AD11316" t="s">
        <v>2281</v>
      </c>
      <c r="AE11316">
        <v>11101</v>
      </c>
      <c r="AF11316" t="s">
        <v>2281</v>
      </c>
      <c r="AG11316" t="s">
        <v>549</v>
      </c>
      <c r="AH11316">
        <v>251</v>
      </c>
    </row>
    <row r="11317" spans="1:34" hidden="1" x14ac:dyDescent="0.25">
      <c r="A11317" t="str">
        <f t="shared" si="528"/>
        <v>40 4 3 11 1 202 38 44 0 1905022 408551</v>
      </c>
      <c r="B11317" t="str">
        <f t="shared" si="529"/>
        <v>40 4 3 11 1 202 38 44 0 1905022 408450</v>
      </c>
      <c r="C11317" t="str">
        <f t="shared" si="530"/>
        <v>40 4 3 11 1 202 38 44 0 1905022</v>
      </c>
      <c r="D11317">
        <v>40</v>
      </c>
      <c r="E11317">
        <v>4</v>
      </c>
      <c r="F11317">
        <v>3</v>
      </c>
      <c r="G11317">
        <v>11</v>
      </c>
      <c r="H11317">
        <v>1</v>
      </c>
      <c r="I11317">
        <v>202</v>
      </c>
      <c r="J11317">
        <v>38</v>
      </c>
      <c r="K11317">
        <v>44</v>
      </c>
      <c r="L11317" t="s">
        <v>147</v>
      </c>
      <c r="M11317" t="s">
        <v>238</v>
      </c>
      <c r="N11317" s="13">
        <v>4363636</v>
      </c>
      <c r="O11317">
        <v>408551</v>
      </c>
      <c r="P11317">
        <v>2024</v>
      </c>
      <c r="Q11317">
        <v>900159106</v>
      </c>
      <c r="R11317" t="s">
        <v>796</v>
      </c>
      <c r="S11317" s="13">
        <v>4363636</v>
      </c>
      <c r="T11317">
        <v>174545</v>
      </c>
      <c r="U11317" t="s">
        <v>2453</v>
      </c>
      <c r="V11317" t="s">
        <v>2454</v>
      </c>
      <c r="W11317">
        <v>5016</v>
      </c>
      <c r="X11317">
        <v>2305</v>
      </c>
      <c r="Y11317">
        <v>408450</v>
      </c>
      <c r="Z11317">
        <v>20241128</v>
      </c>
      <c r="AA11317">
        <v>2402050305</v>
      </c>
      <c r="AB11317">
        <v>9</v>
      </c>
      <c r="AC11317" t="s">
        <v>2281</v>
      </c>
      <c r="AD11317" t="s">
        <v>2281</v>
      </c>
      <c r="AE11317">
        <v>11101</v>
      </c>
      <c r="AF11317" t="s">
        <v>2281</v>
      </c>
      <c r="AG11317" t="s">
        <v>549</v>
      </c>
      <c r="AH11317">
        <v>251</v>
      </c>
    </row>
    <row r="11318" spans="1:34" hidden="1" x14ac:dyDescent="0.25">
      <c r="A11318" t="str">
        <f t="shared" si="528"/>
        <v>40 4 3 11 1 3 81 0 0 1905036 408552</v>
      </c>
      <c r="B11318" t="str">
        <f t="shared" si="529"/>
        <v>40 4 3 11 1 3 81 0 0 1905036 408028</v>
      </c>
      <c r="C11318" t="str">
        <f t="shared" si="530"/>
        <v>40 4 3 11 1 3 81 0 0 1905036</v>
      </c>
      <c r="D11318">
        <v>40</v>
      </c>
      <c r="E11318">
        <v>4</v>
      </c>
      <c r="F11318">
        <v>3</v>
      </c>
      <c r="G11318">
        <v>11</v>
      </c>
      <c r="H11318">
        <v>1</v>
      </c>
      <c r="I11318">
        <v>3</v>
      </c>
      <c r="J11318">
        <v>81</v>
      </c>
      <c r="K11318">
        <v>0</v>
      </c>
      <c r="L11318" t="s">
        <v>147</v>
      </c>
      <c r="M11318" t="s">
        <v>243</v>
      </c>
      <c r="N11318" s="13">
        <v>4315783</v>
      </c>
      <c r="O11318">
        <v>408552</v>
      </c>
      <c r="P11318">
        <v>2024</v>
      </c>
      <c r="Q11318">
        <v>1053836330</v>
      </c>
      <c r="R11318" t="s">
        <v>2218</v>
      </c>
      <c r="S11318" s="13">
        <v>4315783</v>
      </c>
      <c r="T11318">
        <v>0</v>
      </c>
      <c r="U11318" t="s">
        <v>7983</v>
      </c>
      <c r="V11318" t="s">
        <v>2345</v>
      </c>
      <c r="W11318">
        <v>5004</v>
      </c>
      <c r="X11318">
        <v>0</v>
      </c>
      <c r="Y11318">
        <v>408028</v>
      </c>
      <c r="Z11318">
        <v>20241128</v>
      </c>
      <c r="AA11318">
        <v>2402220368</v>
      </c>
      <c r="AB11318">
        <v>9</v>
      </c>
      <c r="AC11318" t="s">
        <v>2281</v>
      </c>
      <c r="AD11318" t="s">
        <v>2281</v>
      </c>
      <c r="AE11318">
        <v>11101</v>
      </c>
      <c r="AF11318" t="s">
        <v>2281</v>
      </c>
      <c r="AG11318" t="s">
        <v>549</v>
      </c>
      <c r="AH11318">
        <v>260</v>
      </c>
    </row>
    <row r="11319" spans="1:34" hidden="1" x14ac:dyDescent="0.25">
      <c r="A11319" t="str">
        <f t="shared" si="528"/>
        <v>40 4 3 11 1 203 51 41 0 1906004 408553</v>
      </c>
      <c r="B11319" t="str">
        <f t="shared" si="529"/>
        <v>40 4 3 11 1 203 51 41 0 1906004 408494</v>
      </c>
      <c r="C11319" t="str">
        <f t="shared" si="530"/>
        <v>40 4 3 11 1 203 51 41 0 1906004</v>
      </c>
      <c r="D11319">
        <v>40</v>
      </c>
      <c r="E11319">
        <v>4</v>
      </c>
      <c r="F11319">
        <v>3</v>
      </c>
      <c r="G11319">
        <v>11</v>
      </c>
      <c r="H11319">
        <v>1</v>
      </c>
      <c r="I11319">
        <v>203</v>
      </c>
      <c r="J11319">
        <v>51</v>
      </c>
      <c r="K11319">
        <v>41</v>
      </c>
      <c r="L11319" t="s">
        <v>147</v>
      </c>
      <c r="M11319" t="s">
        <v>236</v>
      </c>
      <c r="N11319" s="13">
        <v>29132498</v>
      </c>
      <c r="O11319">
        <v>408553</v>
      </c>
      <c r="P11319">
        <v>2024</v>
      </c>
      <c r="Q11319">
        <v>900095612</v>
      </c>
      <c r="R11319" t="s">
        <v>2215</v>
      </c>
      <c r="S11319" s="13">
        <v>29132498</v>
      </c>
      <c r="T11319">
        <v>0</v>
      </c>
      <c r="U11319" t="s">
        <v>8005</v>
      </c>
      <c r="V11319" t="s">
        <v>2345</v>
      </c>
      <c r="W11319">
        <v>5001</v>
      </c>
      <c r="X11319">
        <v>0</v>
      </c>
      <c r="Y11319">
        <v>408494</v>
      </c>
      <c r="Z11319">
        <v>20241128</v>
      </c>
      <c r="AA11319">
        <v>0</v>
      </c>
      <c r="AB11319">
        <v>0</v>
      </c>
      <c r="AC11319" t="s">
        <v>2281</v>
      </c>
      <c r="AD11319" t="s">
        <v>2281</v>
      </c>
      <c r="AE11319">
        <v>11101</v>
      </c>
      <c r="AF11319" t="s">
        <v>2281</v>
      </c>
      <c r="AG11319" t="s">
        <v>549</v>
      </c>
      <c r="AH11319">
        <v>337</v>
      </c>
    </row>
    <row r="11320" spans="1:34" hidden="1" x14ac:dyDescent="0.25">
      <c r="A11320" t="str">
        <f t="shared" si="528"/>
        <v>40 4 3 11 1 203 51 41 0 1906004 408554</v>
      </c>
      <c r="B11320" t="str">
        <f t="shared" si="529"/>
        <v>40 4 3 11 1 203 51 41 0 1906004 408494</v>
      </c>
      <c r="C11320" t="str">
        <f t="shared" si="530"/>
        <v>40 4 3 11 1 203 51 41 0 1906004</v>
      </c>
      <c r="D11320">
        <v>40</v>
      </c>
      <c r="E11320">
        <v>4</v>
      </c>
      <c r="F11320">
        <v>3</v>
      </c>
      <c r="G11320">
        <v>11</v>
      </c>
      <c r="H11320">
        <v>1</v>
      </c>
      <c r="I11320">
        <v>203</v>
      </c>
      <c r="J11320">
        <v>51</v>
      </c>
      <c r="K11320">
        <v>41</v>
      </c>
      <c r="L11320" t="s">
        <v>147</v>
      </c>
      <c r="M11320" t="s">
        <v>236</v>
      </c>
      <c r="N11320" s="13">
        <v>412315987</v>
      </c>
      <c r="O11320">
        <v>408554</v>
      </c>
      <c r="P11320">
        <v>2024</v>
      </c>
      <c r="Q11320">
        <v>900095612</v>
      </c>
      <c r="R11320" t="s">
        <v>2215</v>
      </c>
      <c r="S11320" s="13">
        <v>412315987</v>
      </c>
      <c r="T11320">
        <v>0</v>
      </c>
      <c r="U11320" t="s">
        <v>8006</v>
      </c>
      <c r="V11320" t="s">
        <v>2345</v>
      </c>
      <c r="W11320">
        <v>5001</v>
      </c>
      <c r="X11320">
        <v>0</v>
      </c>
      <c r="Y11320">
        <v>408494</v>
      </c>
      <c r="Z11320">
        <v>20241128</v>
      </c>
      <c r="AA11320">
        <v>0</v>
      </c>
      <c r="AB11320">
        <v>0</v>
      </c>
      <c r="AC11320" t="s">
        <v>2281</v>
      </c>
      <c r="AD11320" t="s">
        <v>2281</v>
      </c>
      <c r="AE11320">
        <v>11101</v>
      </c>
      <c r="AF11320" t="s">
        <v>2281</v>
      </c>
      <c r="AG11320" t="s">
        <v>549</v>
      </c>
      <c r="AH11320">
        <v>337</v>
      </c>
    </row>
    <row r="11321" spans="1:34" hidden="1" x14ac:dyDescent="0.25">
      <c r="A11321" t="str">
        <f t="shared" si="528"/>
        <v>40 2 3 83 1 201 44 41 0 1903031 408555</v>
      </c>
      <c r="B11321" t="str">
        <f t="shared" si="529"/>
        <v>40 2 3 83 1 201 44 41 0 1903031 408300</v>
      </c>
      <c r="C11321" t="str">
        <f t="shared" si="530"/>
        <v>40 2 3 83 1 201 44 41 0 1903031</v>
      </c>
      <c r="D11321">
        <v>40</v>
      </c>
      <c r="E11321">
        <v>2</v>
      </c>
      <c r="F11321">
        <v>3</v>
      </c>
      <c r="G11321">
        <v>83</v>
      </c>
      <c r="H11321">
        <v>1</v>
      </c>
      <c r="I11321">
        <v>201</v>
      </c>
      <c r="J11321">
        <v>44</v>
      </c>
      <c r="K11321">
        <v>41</v>
      </c>
      <c r="L11321" t="s">
        <v>147</v>
      </c>
      <c r="M11321" t="s">
        <v>246</v>
      </c>
      <c r="N11321" s="13">
        <v>4315783</v>
      </c>
      <c r="O11321">
        <v>408555</v>
      </c>
      <c r="P11321">
        <v>2024</v>
      </c>
      <c r="Q11321">
        <v>10261366</v>
      </c>
      <c r="R11321" t="s">
        <v>2188</v>
      </c>
      <c r="S11321" s="13">
        <v>4315783</v>
      </c>
      <c r="T11321">
        <v>0</v>
      </c>
      <c r="U11321" t="s">
        <v>7932</v>
      </c>
      <c r="V11321" t="s">
        <v>2342</v>
      </c>
      <c r="W11321">
        <v>5004</v>
      </c>
      <c r="X11321">
        <v>0</v>
      </c>
      <c r="Y11321">
        <v>408300</v>
      </c>
      <c r="Z11321">
        <v>20241128</v>
      </c>
      <c r="AA11321">
        <v>2407310921</v>
      </c>
      <c r="AB11321">
        <v>4</v>
      </c>
      <c r="AC11321" t="s">
        <v>2281</v>
      </c>
      <c r="AD11321" t="s">
        <v>2281</v>
      </c>
      <c r="AE11321">
        <v>42253</v>
      </c>
      <c r="AF11321" t="s">
        <v>7830</v>
      </c>
      <c r="AG11321" t="s">
        <v>606</v>
      </c>
      <c r="AH11321">
        <v>260</v>
      </c>
    </row>
    <row r="11322" spans="1:34" hidden="1" x14ac:dyDescent="0.25">
      <c r="A11322" t="str">
        <f t="shared" si="528"/>
        <v>40 2 3 33 1 3 38 0 0 1905014 408556</v>
      </c>
      <c r="B11322" t="str">
        <f t="shared" si="529"/>
        <v>40 2 3 33 1 3 38 0 0 1905014 408229</v>
      </c>
      <c r="C11322" t="str">
        <f t="shared" si="530"/>
        <v>40 2 3 33 1 3 38 0 0 1905014</v>
      </c>
      <c r="D11322">
        <v>40</v>
      </c>
      <c r="E11322">
        <v>2</v>
      </c>
      <c r="F11322">
        <v>3</v>
      </c>
      <c r="G11322">
        <v>33</v>
      </c>
      <c r="H11322">
        <v>1</v>
      </c>
      <c r="I11322">
        <v>3</v>
      </c>
      <c r="J11322">
        <v>38</v>
      </c>
      <c r="K11322">
        <v>0</v>
      </c>
      <c r="L11322" t="s">
        <v>147</v>
      </c>
      <c r="M11322" t="s">
        <v>237</v>
      </c>
      <c r="N11322" s="13">
        <v>6093900</v>
      </c>
      <c r="O11322">
        <v>408556</v>
      </c>
      <c r="P11322">
        <v>2024</v>
      </c>
      <c r="Q11322">
        <v>1054563309</v>
      </c>
      <c r="R11322" t="s">
        <v>2169</v>
      </c>
      <c r="S11322" s="13">
        <v>6093900</v>
      </c>
      <c r="T11322">
        <v>0</v>
      </c>
      <c r="U11322" t="s">
        <v>7904</v>
      </c>
      <c r="V11322" t="s">
        <v>2345</v>
      </c>
      <c r="W11322">
        <v>5004</v>
      </c>
      <c r="X11322">
        <v>0</v>
      </c>
      <c r="Y11322">
        <v>408229</v>
      </c>
      <c r="Z11322">
        <v>20241128</v>
      </c>
      <c r="AA11322">
        <v>2405310734</v>
      </c>
      <c r="AB11322">
        <v>5</v>
      </c>
      <c r="AC11322" t="s">
        <v>2281</v>
      </c>
      <c r="AD11322" t="s">
        <v>2281</v>
      </c>
      <c r="AE11322">
        <v>42130</v>
      </c>
      <c r="AF11322" t="s">
        <v>7830</v>
      </c>
      <c r="AG11322" t="s">
        <v>118</v>
      </c>
      <c r="AH11322">
        <v>260</v>
      </c>
    </row>
    <row r="11323" spans="1:34" hidden="1" x14ac:dyDescent="0.25">
      <c r="A11323" t="str">
        <f t="shared" si="528"/>
        <v>40 4 3 11 1 202 38 43 0 1905031 408557</v>
      </c>
      <c r="B11323" t="str">
        <f t="shared" si="529"/>
        <v>40 4 3 11 1 202 38 43 0 1905031 408388</v>
      </c>
      <c r="C11323" t="str">
        <f t="shared" si="530"/>
        <v>40 4 3 11 1 202 38 43 0 1905031</v>
      </c>
      <c r="D11323">
        <v>40</v>
      </c>
      <c r="E11323">
        <v>4</v>
      </c>
      <c r="F11323">
        <v>3</v>
      </c>
      <c r="G11323">
        <v>11</v>
      </c>
      <c r="H11323">
        <v>1</v>
      </c>
      <c r="I11323">
        <v>202</v>
      </c>
      <c r="J11323">
        <v>38</v>
      </c>
      <c r="K11323">
        <v>43</v>
      </c>
      <c r="L11323" t="s">
        <v>147</v>
      </c>
      <c r="M11323" t="s">
        <v>239</v>
      </c>
      <c r="N11323" s="13">
        <v>6644849</v>
      </c>
      <c r="O11323">
        <v>408557</v>
      </c>
      <c r="P11323">
        <v>2024</v>
      </c>
      <c r="Q11323">
        <v>890807724</v>
      </c>
      <c r="R11323" t="s">
        <v>822</v>
      </c>
      <c r="S11323" s="13">
        <v>6644849</v>
      </c>
      <c r="T11323">
        <v>0</v>
      </c>
      <c r="U11323" t="s">
        <v>2339</v>
      </c>
      <c r="V11323" t="s">
        <v>2455</v>
      </c>
      <c r="W11323">
        <v>5016</v>
      </c>
      <c r="X11323">
        <v>0</v>
      </c>
      <c r="Y11323">
        <v>408388</v>
      </c>
      <c r="Z11323">
        <v>20241129</v>
      </c>
      <c r="AA11323">
        <v>2402190350</v>
      </c>
      <c r="AB11323">
        <v>8</v>
      </c>
      <c r="AC11323" t="s">
        <v>2281</v>
      </c>
      <c r="AD11323" t="s">
        <v>2281</v>
      </c>
      <c r="AE11323">
        <v>11101</v>
      </c>
      <c r="AF11323" t="s">
        <v>2281</v>
      </c>
      <c r="AG11323" t="s">
        <v>549</v>
      </c>
      <c r="AH11323">
        <v>252</v>
      </c>
    </row>
    <row r="11324" spans="1:34" hidden="1" x14ac:dyDescent="0.25">
      <c r="A11324" t="str">
        <f t="shared" si="528"/>
        <v>40 2 3 33 1 3 38 0 0 1905014 408558</v>
      </c>
      <c r="B11324" t="str">
        <f t="shared" si="529"/>
        <v>40 2 3 33 1 3 38 0 0 1905014 408233</v>
      </c>
      <c r="C11324" t="str">
        <f t="shared" si="530"/>
        <v>40 2 3 33 1 3 38 0 0 1905014</v>
      </c>
      <c r="D11324">
        <v>40</v>
      </c>
      <c r="E11324">
        <v>2</v>
      </c>
      <c r="F11324">
        <v>3</v>
      </c>
      <c r="G11324">
        <v>33</v>
      </c>
      <c r="H11324">
        <v>1</v>
      </c>
      <c r="I11324">
        <v>3</v>
      </c>
      <c r="J11324">
        <v>38</v>
      </c>
      <c r="K11324">
        <v>0</v>
      </c>
      <c r="L11324" t="s">
        <v>147</v>
      </c>
      <c r="M11324" t="s">
        <v>237</v>
      </c>
      <c r="N11324" s="13">
        <v>4315783</v>
      </c>
      <c r="O11324">
        <v>408558</v>
      </c>
      <c r="P11324">
        <v>2024</v>
      </c>
      <c r="Q11324">
        <v>1053789627</v>
      </c>
      <c r="R11324" t="s">
        <v>2170</v>
      </c>
      <c r="S11324" s="13">
        <v>4315783</v>
      </c>
      <c r="T11324">
        <v>0</v>
      </c>
      <c r="U11324" t="s">
        <v>7917</v>
      </c>
      <c r="V11324" t="s">
        <v>2345</v>
      </c>
      <c r="W11324">
        <v>5004</v>
      </c>
      <c r="X11324">
        <v>0</v>
      </c>
      <c r="Y11324">
        <v>408233</v>
      </c>
      <c r="Z11324">
        <v>20241129</v>
      </c>
      <c r="AA11324">
        <v>2406250769</v>
      </c>
      <c r="AB11324">
        <v>5</v>
      </c>
      <c r="AC11324" t="s">
        <v>2281</v>
      </c>
      <c r="AD11324" t="s">
        <v>2281</v>
      </c>
      <c r="AE11324">
        <v>42130</v>
      </c>
      <c r="AF11324" t="s">
        <v>7830</v>
      </c>
      <c r="AG11324" t="s">
        <v>118</v>
      </c>
      <c r="AH11324">
        <v>260</v>
      </c>
    </row>
    <row r="11325" spans="1:34" hidden="1" x14ac:dyDescent="0.25">
      <c r="A11325" t="str">
        <f t="shared" si="528"/>
        <v>40 2 3 33 1 3 44 1 0 1903045 408559</v>
      </c>
      <c r="B11325" t="str">
        <f t="shared" si="529"/>
        <v>40 2 3 33 1 3 44 1 0 1903045 408007</v>
      </c>
      <c r="C11325" t="str">
        <f t="shared" si="530"/>
        <v>40 2 3 33 1 3 44 1 0 1903045</v>
      </c>
      <c r="D11325">
        <v>40</v>
      </c>
      <c r="E11325">
        <v>2</v>
      </c>
      <c r="F11325">
        <v>3</v>
      </c>
      <c r="G11325">
        <v>33</v>
      </c>
      <c r="H11325">
        <v>1</v>
      </c>
      <c r="I11325">
        <v>3</v>
      </c>
      <c r="J11325">
        <v>44</v>
      </c>
      <c r="K11325">
        <v>1</v>
      </c>
      <c r="L11325" t="s">
        <v>147</v>
      </c>
      <c r="M11325" t="s">
        <v>247</v>
      </c>
      <c r="N11325" s="13">
        <v>4315783</v>
      </c>
      <c r="O11325">
        <v>408559</v>
      </c>
      <c r="P11325">
        <v>2024</v>
      </c>
      <c r="Q11325">
        <v>30399352</v>
      </c>
      <c r="R11325" t="s">
        <v>2173</v>
      </c>
      <c r="S11325" s="13">
        <v>4315783</v>
      </c>
      <c r="T11325">
        <v>0</v>
      </c>
      <c r="U11325" t="s">
        <v>7829</v>
      </c>
      <c r="V11325" t="s">
        <v>2345</v>
      </c>
      <c r="W11325">
        <v>5004</v>
      </c>
      <c r="X11325">
        <v>0</v>
      </c>
      <c r="Y11325">
        <v>408007</v>
      </c>
      <c r="Z11325">
        <v>20241129</v>
      </c>
      <c r="AA11325">
        <v>2401230212</v>
      </c>
      <c r="AB11325">
        <v>10</v>
      </c>
      <c r="AC11325" t="s">
        <v>2281</v>
      </c>
      <c r="AD11325" t="s">
        <v>2281</v>
      </c>
      <c r="AE11325">
        <v>42130</v>
      </c>
      <c r="AF11325" t="s">
        <v>7830</v>
      </c>
      <c r="AG11325" t="s">
        <v>118</v>
      </c>
      <c r="AH11325">
        <v>260</v>
      </c>
    </row>
    <row r="11326" spans="1:34" hidden="1" x14ac:dyDescent="0.25">
      <c r="A11326" t="str">
        <f t="shared" si="528"/>
        <v>40 1 3 22 1 203 51 42 0 1906004 408562</v>
      </c>
      <c r="B11326" t="str">
        <f t="shared" si="529"/>
        <v>40 1 3 22 1 203 51 42 0 1906004 408498</v>
      </c>
      <c r="C11326" t="str">
        <f t="shared" si="530"/>
        <v>40 1 3 22 1 203 51 42 0 1906004</v>
      </c>
      <c r="D11326">
        <v>40</v>
      </c>
      <c r="E11326">
        <v>1</v>
      </c>
      <c r="F11326">
        <v>3</v>
      </c>
      <c r="G11326">
        <v>22</v>
      </c>
      <c r="H11326">
        <v>1</v>
      </c>
      <c r="I11326">
        <v>203</v>
      </c>
      <c r="J11326">
        <v>51</v>
      </c>
      <c r="K11326">
        <v>42</v>
      </c>
      <c r="L11326" t="s">
        <v>147</v>
      </c>
      <c r="M11326" t="s">
        <v>236</v>
      </c>
      <c r="N11326" s="13">
        <v>3446926846.8899999</v>
      </c>
      <c r="O11326">
        <v>408562</v>
      </c>
      <c r="P11326">
        <v>2024</v>
      </c>
      <c r="Q11326">
        <v>900156264</v>
      </c>
      <c r="R11326" t="s">
        <v>2162</v>
      </c>
      <c r="S11326" s="13">
        <v>5529496328.9899998</v>
      </c>
      <c r="T11326">
        <v>0</v>
      </c>
      <c r="U11326" t="s">
        <v>8007</v>
      </c>
      <c r="V11326" t="s">
        <v>2345</v>
      </c>
      <c r="W11326">
        <v>5004</v>
      </c>
      <c r="X11326">
        <v>0</v>
      </c>
      <c r="Y11326">
        <v>408498</v>
      </c>
      <c r="Z11326">
        <v>20241129</v>
      </c>
      <c r="AA11326">
        <v>0</v>
      </c>
      <c r="AB11326">
        <v>0</v>
      </c>
      <c r="AC11326" t="s">
        <v>2281</v>
      </c>
      <c r="AD11326" t="s">
        <v>2281</v>
      </c>
      <c r="AE11326">
        <v>41143</v>
      </c>
      <c r="AF11326" t="s">
        <v>2281</v>
      </c>
      <c r="AG11326" t="s">
        <v>113</v>
      </c>
      <c r="AH11326">
        <v>400</v>
      </c>
    </row>
    <row r="11327" spans="1:34" hidden="1" x14ac:dyDescent="0.25">
      <c r="A11327" t="str">
        <f t="shared" si="528"/>
        <v>40 1 3 22 1 203 51 44 0 1906004 408562</v>
      </c>
      <c r="B11327" t="str">
        <f t="shared" si="529"/>
        <v>40 1 3 22 1 203 51 44 0 1906004 408498</v>
      </c>
      <c r="C11327" t="str">
        <f t="shared" si="530"/>
        <v>40 1 3 22 1 203 51 44 0 1906004</v>
      </c>
      <c r="D11327">
        <v>40</v>
      </c>
      <c r="E11327">
        <v>1</v>
      </c>
      <c r="F11327">
        <v>3</v>
      </c>
      <c r="G11327">
        <v>22</v>
      </c>
      <c r="H11327">
        <v>1</v>
      </c>
      <c r="I11327">
        <v>203</v>
      </c>
      <c r="J11327">
        <v>51</v>
      </c>
      <c r="K11327">
        <v>44</v>
      </c>
      <c r="L11327" t="s">
        <v>147</v>
      </c>
      <c r="M11327" t="s">
        <v>236</v>
      </c>
      <c r="N11327" s="13">
        <v>434157456.45999998</v>
      </c>
      <c r="O11327">
        <v>408562</v>
      </c>
      <c r="P11327">
        <v>2024</v>
      </c>
      <c r="Q11327">
        <v>900156264</v>
      </c>
      <c r="R11327" t="s">
        <v>2162</v>
      </c>
      <c r="S11327" s="13">
        <v>5529496328.9899998</v>
      </c>
      <c r="T11327">
        <v>0</v>
      </c>
      <c r="U11327" t="s">
        <v>8007</v>
      </c>
      <c r="V11327" t="s">
        <v>2345</v>
      </c>
      <c r="W11327">
        <v>5004</v>
      </c>
      <c r="X11327">
        <v>0</v>
      </c>
      <c r="Y11327">
        <v>408498</v>
      </c>
      <c r="Z11327">
        <v>20241129</v>
      </c>
      <c r="AA11327">
        <v>0</v>
      </c>
      <c r="AB11327">
        <v>0</v>
      </c>
      <c r="AC11327" t="s">
        <v>2281</v>
      </c>
      <c r="AD11327" t="s">
        <v>2281</v>
      </c>
      <c r="AE11327">
        <v>41151</v>
      </c>
      <c r="AF11327" t="s">
        <v>2281</v>
      </c>
      <c r="AG11327" t="s">
        <v>115</v>
      </c>
      <c r="AH11327">
        <v>400</v>
      </c>
    </row>
    <row r="11328" spans="1:34" hidden="1" x14ac:dyDescent="0.25">
      <c r="A11328" t="str">
        <f t="shared" si="528"/>
        <v>40 1 3 22 1 203 51 45 0 1906004 408562</v>
      </c>
      <c r="B11328" t="str">
        <f t="shared" si="529"/>
        <v>40 1 3 22 1 203 51 45 0 1906004 408498</v>
      </c>
      <c r="C11328" t="str">
        <f t="shared" si="530"/>
        <v>40 1 3 22 1 203 51 45 0 1906004</v>
      </c>
      <c r="D11328">
        <v>40</v>
      </c>
      <c r="E11328">
        <v>1</v>
      </c>
      <c r="F11328">
        <v>3</v>
      </c>
      <c r="G11328">
        <v>22</v>
      </c>
      <c r="H11328">
        <v>1</v>
      </c>
      <c r="I11328">
        <v>203</v>
      </c>
      <c r="J11328">
        <v>51</v>
      </c>
      <c r="K11328">
        <v>45</v>
      </c>
      <c r="L11328" t="s">
        <v>147</v>
      </c>
      <c r="M11328" t="s">
        <v>236</v>
      </c>
      <c r="N11328" s="13">
        <v>89313998.870000005</v>
      </c>
      <c r="O11328">
        <v>408562</v>
      </c>
      <c r="P11328">
        <v>2024</v>
      </c>
      <c r="Q11328">
        <v>900156264</v>
      </c>
      <c r="R11328" t="s">
        <v>2162</v>
      </c>
      <c r="S11328" s="13">
        <v>5529496328.9899998</v>
      </c>
      <c r="T11328">
        <v>0</v>
      </c>
      <c r="U11328" t="s">
        <v>8007</v>
      </c>
      <c r="V11328" t="s">
        <v>2345</v>
      </c>
      <c r="W11328">
        <v>5004</v>
      </c>
      <c r="X11328">
        <v>0</v>
      </c>
      <c r="Y11328">
        <v>408498</v>
      </c>
      <c r="Z11328">
        <v>20241129</v>
      </c>
      <c r="AA11328">
        <v>0</v>
      </c>
      <c r="AB11328">
        <v>0</v>
      </c>
      <c r="AC11328" t="s">
        <v>2281</v>
      </c>
      <c r="AD11328" t="s">
        <v>2281</v>
      </c>
      <c r="AE11328">
        <v>41162</v>
      </c>
      <c r="AF11328" t="s">
        <v>2281</v>
      </c>
      <c r="AG11328" t="s">
        <v>116</v>
      </c>
      <c r="AH11328">
        <v>400</v>
      </c>
    </row>
    <row r="11329" spans="1:34" hidden="1" x14ac:dyDescent="0.25">
      <c r="A11329" t="str">
        <f t="shared" si="528"/>
        <v>40 1 3 33 1 203 51 40 0 1906004 408562</v>
      </c>
      <c r="B11329" t="str">
        <f t="shared" si="529"/>
        <v>40 1 3 33 1 203 51 40 0 1906004 408498</v>
      </c>
      <c r="C11329" t="str">
        <f t="shared" si="530"/>
        <v>40 1 3 33 1 203 51 40 0 1906004</v>
      </c>
      <c r="D11329">
        <v>40</v>
      </c>
      <c r="E11329">
        <v>1</v>
      </c>
      <c r="F11329">
        <v>3</v>
      </c>
      <c r="G11329">
        <v>33</v>
      </c>
      <c r="H11329">
        <v>1</v>
      </c>
      <c r="I11329">
        <v>203</v>
      </c>
      <c r="J11329">
        <v>51</v>
      </c>
      <c r="K11329">
        <v>40</v>
      </c>
      <c r="L11329" t="s">
        <v>147</v>
      </c>
      <c r="M11329" t="s">
        <v>236</v>
      </c>
      <c r="N11329" s="13">
        <v>1559098026.77</v>
      </c>
      <c r="O11329">
        <v>408562</v>
      </c>
      <c r="P11329">
        <v>2024</v>
      </c>
      <c r="Q11329">
        <v>900156264</v>
      </c>
      <c r="R11329" t="s">
        <v>2162</v>
      </c>
      <c r="S11329" s="13">
        <v>5529496328.9899998</v>
      </c>
      <c r="T11329">
        <v>0</v>
      </c>
      <c r="U11329" t="s">
        <v>8007</v>
      </c>
      <c r="V11329" t="s">
        <v>2345</v>
      </c>
      <c r="W11329">
        <v>5004</v>
      </c>
      <c r="X11329">
        <v>0</v>
      </c>
      <c r="Y11329">
        <v>408498</v>
      </c>
      <c r="Z11329">
        <v>20241129</v>
      </c>
      <c r="AA11329">
        <v>0</v>
      </c>
      <c r="AB11329">
        <v>0</v>
      </c>
      <c r="AC11329" t="s">
        <v>2281</v>
      </c>
      <c r="AD11329" t="s">
        <v>2281</v>
      </c>
      <c r="AE11329">
        <v>41131</v>
      </c>
      <c r="AF11329" t="s">
        <v>2281</v>
      </c>
      <c r="AG11329" t="s">
        <v>117</v>
      </c>
      <c r="AH11329">
        <v>400</v>
      </c>
    </row>
    <row r="11330" spans="1:34" hidden="1" x14ac:dyDescent="0.25">
      <c r="A11330" t="str">
        <f t="shared" ref="A11330:A11393" si="531">+CONCATENATE(,D11330," ",E11330," ",F11330," ",G11330," ",H11330," ",I11330," ",J11330," ",K11330," ",L11330," ",M11330," ",O11330)</f>
        <v>40 1 3 22 1 203 51 42 0 1906004 408563</v>
      </c>
      <c r="B11330" t="str">
        <f t="shared" ref="B11330:B11393" si="532">+CONCATENATE(,D11330," ",E11330," ",F11330," ",G11330," ",H11330," ",I11330," ",J11330," ",K11330," ",L11330," ",M11330," ",Y11330)</f>
        <v>40 1 3 22 1 203 51 42 0 1906004 408499</v>
      </c>
      <c r="C11330" t="str">
        <f t="shared" ref="C11330:C11393" si="533">+CONCATENATE(,D11330," ",E11330," ",F11330," ",G11330," ",H11330," ",I11330," ",J11330," ",K11330," ",L11330," ",M11330)</f>
        <v>40 1 3 22 1 203 51 42 0 1906004</v>
      </c>
      <c r="D11330">
        <v>40</v>
      </c>
      <c r="E11330">
        <v>1</v>
      </c>
      <c r="F11330">
        <v>3</v>
      </c>
      <c r="G11330">
        <v>22</v>
      </c>
      <c r="H11330">
        <v>1</v>
      </c>
      <c r="I11330">
        <v>203</v>
      </c>
      <c r="J11330">
        <v>51</v>
      </c>
      <c r="K11330">
        <v>42</v>
      </c>
      <c r="L11330" t="s">
        <v>147</v>
      </c>
      <c r="M11330" t="s">
        <v>236</v>
      </c>
      <c r="N11330" s="13">
        <v>2776480773.1199999</v>
      </c>
      <c r="O11330">
        <v>408563</v>
      </c>
      <c r="P11330">
        <v>2024</v>
      </c>
      <c r="Q11330">
        <v>800130907</v>
      </c>
      <c r="R11330" t="s">
        <v>2163</v>
      </c>
      <c r="S11330" s="13">
        <v>4416744421.2399998</v>
      </c>
      <c r="T11330">
        <v>0</v>
      </c>
      <c r="U11330" t="s">
        <v>8007</v>
      </c>
      <c r="V11330" t="s">
        <v>2345</v>
      </c>
      <c r="W11330">
        <v>5004</v>
      </c>
      <c r="X11330">
        <v>0</v>
      </c>
      <c r="Y11330">
        <v>408499</v>
      </c>
      <c r="Z11330">
        <v>20241129</v>
      </c>
      <c r="AA11330">
        <v>0</v>
      </c>
      <c r="AB11330">
        <v>0</v>
      </c>
      <c r="AC11330" t="s">
        <v>2281</v>
      </c>
      <c r="AD11330" t="s">
        <v>2281</v>
      </c>
      <c r="AE11330">
        <v>41143</v>
      </c>
      <c r="AF11330" t="s">
        <v>2281</v>
      </c>
      <c r="AG11330" t="s">
        <v>113</v>
      </c>
      <c r="AH11330">
        <v>400</v>
      </c>
    </row>
    <row r="11331" spans="1:34" hidden="1" x14ac:dyDescent="0.25">
      <c r="A11331" t="str">
        <f t="shared" si="531"/>
        <v>40 1 3 22 1 203 51 44 0 1906004 408563</v>
      </c>
      <c r="B11331" t="str">
        <f t="shared" si="532"/>
        <v>40 1 3 22 1 203 51 44 0 1906004 408499</v>
      </c>
      <c r="C11331" t="str">
        <f t="shared" si="533"/>
        <v>40 1 3 22 1 203 51 44 0 1906004</v>
      </c>
      <c r="D11331">
        <v>40</v>
      </c>
      <c r="E11331">
        <v>1</v>
      </c>
      <c r="F11331">
        <v>3</v>
      </c>
      <c r="G11331">
        <v>22</v>
      </c>
      <c r="H11331">
        <v>1</v>
      </c>
      <c r="I11331">
        <v>203</v>
      </c>
      <c r="J11331">
        <v>51</v>
      </c>
      <c r="K11331">
        <v>44</v>
      </c>
      <c r="L11331" t="s">
        <v>147</v>
      </c>
      <c r="M11331" t="s">
        <v>236</v>
      </c>
      <c r="N11331" s="13">
        <v>349711462.97000003</v>
      </c>
      <c r="O11331">
        <v>408563</v>
      </c>
      <c r="P11331">
        <v>2024</v>
      </c>
      <c r="Q11331">
        <v>800130907</v>
      </c>
      <c r="R11331" t="s">
        <v>2163</v>
      </c>
      <c r="S11331" s="13">
        <v>4416744421.2399998</v>
      </c>
      <c r="T11331">
        <v>0</v>
      </c>
      <c r="U11331" t="s">
        <v>8007</v>
      </c>
      <c r="V11331" t="s">
        <v>2345</v>
      </c>
      <c r="W11331">
        <v>5004</v>
      </c>
      <c r="X11331">
        <v>0</v>
      </c>
      <c r="Y11331">
        <v>408499</v>
      </c>
      <c r="Z11331">
        <v>20241129</v>
      </c>
      <c r="AA11331">
        <v>0</v>
      </c>
      <c r="AB11331">
        <v>0</v>
      </c>
      <c r="AC11331" t="s">
        <v>2281</v>
      </c>
      <c r="AD11331" t="s">
        <v>2281</v>
      </c>
      <c r="AE11331">
        <v>41151</v>
      </c>
      <c r="AF11331" t="s">
        <v>2281</v>
      </c>
      <c r="AG11331" t="s">
        <v>115</v>
      </c>
      <c r="AH11331">
        <v>400</v>
      </c>
    </row>
    <row r="11332" spans="1:34" hidden="1" x14ac:dyDescent="0.25">
      <c r="A11332" t="str">
        <f t="shared" si="531"/>
        <v>40 1 3 22 1 203 51 45 0 1906004 408563</v>
      </c>
      <c r="B11332" t="str">
        <f t="shared" si="532"/>
        <v>40 1 3 22 1 203 51 45 0 1906004 408499</v>
      </c>
      <c r="C11332" t="str">
        <f t="shared" si="533"/>
        <v>40 1 3 22 1 203 51 45 0 1906004</v>
      </c>
      <c r="D11332">
        <v>40</v>
      </c>
      <c r="E11332">
        <v>1</v>
      </c>
      <c r="F11332">
        <v>3</v>
      </c>
      <c r="G11332">
        <v>22</v>
      </c>
      <c r="H11332">
        <v>1</v>
      </c>
      <c r="I11332">
        <v>203</v>
      </c>
      <c r="J11332">
        <v>51</v>
      </c>
      <c r="K11332">
        <v>45</v>
      </c>
      <c r="L11332" t="s">
        <v>147</v>
      </c>
      <c r="M11332" t="s">
        <v>236</v>
      </c>
      <c r="N11332" s="13">
        <v>34707229.060000002</v>
      </c>
      <c r="O11332">
        <v>408563</v>
      </c>
      <c r="P11332">
        <v>2024</v>
      </c>
      <c r="Q11332">
        <v>800130907</v>
      </c>
      <c r="R11332" t="s">
        <v>2163</v>
      </c>
      <c r="S11332" s="13">
        <v>4416744421.2399998</v>
      </c>
      <c r="T11332">
        <v>0</v>
      </c>
      <c r="U11332" t="s">
        <v>8007</v>
      </c>
      <c r="V11332" t="s">
        <v>2345</v>
      </c>
      <c r="W11332">
        <v>5004</v>
      </c>
      <c r="X11332">
        <v>0</v>
      </c>
      <c r="Y11332">
        <v>408499</v>
      </c>
      <c r="Z11332">
        <v>20241129</v>
      </c>
      <c r="AA11332">
        <v>0</v>
      </c>
      <c r="AB11332">
        <v>0</v>
      </c>
      <c r="AC11332" t="s">
        <v>2281</v>
      </c>
      <c r="AD11332" t="s">
        <v>2281</v>
      </c>
      <c r="AE11332">
        <v>41162</v>
      </c>
      <c r="AF11332" t="s">
        <v>2281</v>
      </c>
      <c r="AG11332" t="s">
        <v>116</v>
      </c>
      <c r="AH11332">
        <v>400</v>
      </c>
    </row>
    <row r="11333" spans="1:34" hidden="1" x14ac:dyDescent="0.25">
      <c r="A11333" t="str">
        <f t="shared" si="531"/>
        <v>40 1 3 33 1 203 51 40 0 1906004 408563</v>
      </c>
      <c r="B11333" t="str">
        <f t="shared" si="532"/>
        <v>40 1 3 33 1 203 51 40 0 1906004 408499</v>
      </c>
      <c r="C11333" t="str">
        <f t="shared" si="533"/>
        <v>40 1 3 33 1 203 51 40 0 1906004</v>
      </c>
      <c r="D11333">
        <v>40</v>
      </c>
      <c r="E11333">
        <v>1</v>
      </c>
      <c r="F11333">
        <v>3</v>
      </c>
      <c r="G11333">
        <v>33</v>
      </c>
      <c r="H11333">
        <v>1</v>
      </c>
      <c r="I11333">
        <v>203</v>
      </c>
      <c r="J11333">
        <v>51</v>
      </c>
      <c r="K11333">
        <v>40</v>
      </c>
      <c r="L11333" t="s">
        <v>147</v>
      </c>
      <c r="M11333" t="s">
        <v>236</v>
      </c>
      <c r="N11333" s="13">
        <v>1255844956.0899999</v>
      </c>
      <c r="O11333">
        <v>408563</v>
      </c>
      <c r="P11333">
        <v>2024</v>
      </c>
      <c r="Q11333">
        <v>800130907</v>
      </c>
      <c r="R11333" t="s">
        <v>2163</v>
      </c>
      <c r="S11333" s="13">
        <v>4416744421.2399998</v>
      </c>
      <c r="T11333">
        <v>0</v>
      </c>
      <c r="U11333" t="s">
        <v>8007</v>
      </c>
      <c r="V11333" t="s">
        <v>2345</v>
      </c>
      <c r="W11333">
        <v>5004</v>
      </c>
      <c r="X11333">
        <v>0</v>
      </c>
      <c r="Y11333">
        <v>408499</v>
      </c>
      <c r="Z11333">
        <v>20241129</v>
      </c>
      <c r="AA11333">
        <v>0</v>
      </c>
      <c r="AB11333">
        <v>0</v>
      </c>
      <c r="AC11333" t="s">
        <v>2281</v>
      </c>
      <c r="AD11333" t="s">
        <v>2281</v>
      </c>
      <c r="AE11333">
        <v>41131</v>
      </c>
      <c r="AF11333" t="s">
        <v>2281</v>
      </c>
      <c r="AG11333" t="s">
        <v>117</v>
      </c>
      <c r="AH11333">
        <v>400</v>
      </c>
    </row>
    <row r="11334" spans="1:34" hidden="1" x14ac:dyDescent="0.25">
      <c r="A11334" t="str">
        <f t="shared" si="531"/>
        <v>40 1 3 22 1 203 51 42 0 1906004 408564</v>
      </c>
      <c r="B11334" t="str">
        <f t="shared" si="532"/>
        <v>40 1 3 22 1 203 51 42 0 1906004 408500</v>
      </c>
      <c r="C11334" t="str">
        <f t="shared" si="533"/>
        <v>40 1 3 22 1 203 51 42 0 1906004</v>
      </c>
      <c r="D11334">
        <v>40</v>
      </c>
      <c r="E11334">
        <v>1</v>
      </c>
      <c r="F11334">
        <v>3</v>
      </c>
      <c r="G11334">
        <v>22</v>
      </c>
      <c r="H11334">
        <v>1</v>
      </c>
      <c r="I11334">
        <v>203</v>
      </c>
      <c r="J11334">
        <v>51</v>
      </c>
      <c r="K11334">
        <v>42</v>
      </c>
      <c r="L11334" t="s">
        <v>147</v>
      </c>
      <c r="M11334" t="s">
        <v>236</v>
      </c>
      <c r="N11334" s="13">
        <v>1075051332.24</v>
      </c>
      <c r="O11334">
        <v>408564</v>
      </c>
      <c r="P11334">
        <v>2024</v>
      </c>
      <c r="Q11334">
        <v>800251440</v>
      </c>
      <c r="R11334" t="s">
        <v>2164</v>
      </c>
      <c r="S11334" s="13">
        <v>1696721607.8</v>
      </c>
      <c r="T11334">
        <v>0</v>
      </c>
      <c r="U11334" t="s">
        <v>8007</v>
      </c>
      <c r="V11334" t="s">
        <v>2345</v>
      </c>
      <c r="W11334">
        <v>5004</v>
      </c>
      <c r="X11334">
        <v>0</v>
      </c>
      <c r="Y11334">
        <v>408500</v>
      </c>
      <c r="Z11334">
        <v>20241129</v>
      </c>
      <c r="AA11334">
        <v>0</v>
      </c>
      <c r="AB11334">
        <v>0</v>
      </c>
      <c r="AC11334" t="s">
        <v>2281</v>
      </c>
      <c r="AD11334" t="s">
        <v>2281</v>
      </c>
      <c r="AE11334">
        <v>41143</v>
      </c>
      <c r="AF11334" t="s">
        <v>2281</v>
      </c>
      <c r="AG11334" t="s">
        <v>113</v>
      </c>
      <c r="AH11334">
        <v>400</v>
      </c>
    </row>
    <row r="11335" spans="1:34" hidden="1" x14ac:dyDescent="0.25">
      <c r="A11335" t="str">
        <f t="shared" si="531"/>
        <v>40 1 3 22 1 203 51 44 0 1906004 408564</v>
      </c>
      <c r="B11335" t="str">
        <f t="shared" si="532"/>
        <v>40 1 3 22 1 203 51 44 0 1906004 408500</v>
      </c>
      <c r="C11335" t="str">
        <f t="shared" si="533"/>
        <v>40 1 3 22 1 203 51 44 0 1906004</v>
      </c>
      <c r="D11335">
        <v>40</v>
      </c>
      <c r="E11335">
        <v>1</v>
      </c>
      <c r="F11335">
        <v>3</v>
      </c>
      <c r="G11335">
        <v>22</v>
      </c>
      <c r="H11335">
        <v>1</v>
      </c>
      <c r="I11335">
        <v>203</v>
      </c>
      <c r="J11335">
        <v>51</v>
      </c>
      <c r="K11335">
        <v>44</v>
      </c>
      <c r="L11335" t="s">
        <v>147</v>
      </c>
      <c r="M11335" t="s">
        <v>236</v>
      </c>
      <c r="N11335" s="13">
        <v>135408023.63999999</v>
      </c>
      <c r="O11335">
        <v>408564</v>
      </c>
      <c r="P11335">
        <v>2024</v>
      </c>
      <c r="Q11335">
        <v>800251440</v>
      </c>
      <c r="R11335" t="s">
        <v>2164</v>
      </c>
      <c r="S11335" s="13">
        <v>1696721607.8</v>
      </c>
      <c r="T11335">
        <v>0</v>
      </c>
      <c r="U11335" t="s">
        <v>8007</v>
      </c>
      <c r="V11335" t="s">
        <v>2345</v>
      </c>
      <c r="W11335">
        <v>5004</v>
      </c>
      <c r="X11335">
        <v>0</v>
      </c>
      <c r="Y11335">
        <v>408500</v>
      </c>
      <c r="Z11335">
        <v>20241129</v>
      </c>
      <c r="AA11335">
        <v>0</v>
      </c>
      <c r="AB11335">
        <v>0</v>
      </c>
      <c r="AC11335" t="s">
        <v>2281</v>
      </c>
      <c r="AD11335" t="s">
        <v>2281</v>
      </c>
      <c r="AE11335">
        <v>41151</v>
      </c>
      <c r="AF11335" t="s">
        <v>2281</v>
      </c>
      <c r="AG11335" t="s">
        <v>115</v>
      </c>
      <c r="AH11335">
        <v>400</v>
      </c>
    </row>
    <row r="11336" spans="1:34" hidden="1" x14ac:dyDescent="0.25">
      <c r="A11336" t="str">
        <f t="shared" si="531"/>
        <v>40 1 3 33 1 203 51 40 0 1906004 408564</v>
      </c>
      <c r="B11336" t="str">
        <f t="shared" si="532"/>
        <v>40 1 3 33 1 203 51 40 0 1906004 408500</v>
      </c>
      <c r="C11336" t="str">
        <f t="shared" si="533"/>
        <v>40 1 3 33 1 203 51 40 0 1906004</v>
      </c>
      <c r="D11336">
        <v>40</v>
      </c>
      <c r="E11336">
        <v>1</v>
      </c>
      <c r="F11336">
        <v>3</v>
      </c>
      <c r="G11336">
        <v>33</v>
      </c>
      <c r="H11336">
        <v>1</v>
      </c>
      <c r="I11336">
        <v>203</v>
      </c>
      <c r="J11336">
        <v>51</v>
      </c>
      <c r="K11336">
        <v>40</v>
      </c>
      <c r="L11336" t="s">
        <v>147</v>
      </c>
      <c r="M11336" t="s">
        <v>236</v>
      </c>
      <c r="N11336" s="13">
        <v>486262251.92000002</v>
      </c>
      <c r="O11336">
        <v>408564</v>
      </c>
      <c r="P11336">
        <v>2024</v>
      </c>
      <c r="Q11336">
        <v>800251440</v>
      </c>
      <c r="R11336" t="s">
        <v>2164</v>
      </c>
      <c r="S11336" s="13">
        <v>1696721607.8</v>
      </c>
      <c r="T11336">
        <v>0</v>
      </c>
      <c r="U11336" t="s">
        <v>8007</v>
      </c>
      <c r="V11336" t="s">
        <v>2345</v>
      </c>
      <c r="W11336">
        <v>5004</v>
      </c>
      <c r="X11336">
        <v>0</v>
      </c>
      <c r="Y11336">
        <v>408500</v>
      </c>
      <c r="Z11336">
        <v>20241129</v>
      </c>
      <c r="AA11336">
        <v>0</v>
      </c>
      <c r="AB11336">
        <v>0</v>
      </c>
      <c r="AC11336" t="s">
        <v>2281</v>
      </c>
      <c r="AD11336" t="s">
        <v>2281</v>
      </c>
      <c r="AE11336">
        <v>41131</v>
      </c>
      <c r="AF11336" t="s">
        <v>2281</v>
      </c>
      <c r="AG11336" t="s">
        <v>117</v>
      </c>
      <c r="AH11336">
        <v>400</v>
      </c>
    </row>
    <row r="11337" spans="1:34" hidden="1" x14ac:dyDescent="0.25">
      <c r="A11337" t="str">
        <f t="shared" si="531"/>
        <v>40 1 3 22 1 203 51 42 0 1906004 408565</v>
      </c>
      <c r="B11337" t="str">
        <f t="shared" si="532"/>
        <v>40 1 3 22 1 203 51 42 0 1906004 408501</v>
      </c>
      <c r="C11337" t="str">
        <f t="shared" si="533"/>
        <v>40 1 3 22 1 203 51 42 0 1906004</v>
      </c>
      <c r="D11337">
        <v>40</v>
      </c>
      <c r="E11337">
        <v>1</v>
      </c>
      <c r="F11337">
        <v>3</v>
      </c>
      <c r="G11337">
        <v>22</v>
      </c>
      <c r="H11337">
        <v>1</v>
      </c>
      <c r="I11337">
        <v>203</v>
      </c>
      <c r="J11337">
        <v>51</v>
      </c>
      <c r="K11337">
        <v>42</v>
      </c>
      <c r="L11337" t="s">
        <v>147</v>
      </c>
      <c r="M11337" t="s">
        <v>236</v>
      </c>
      <c r="N11337" s="13">
        <v>2137504023.5699999</v>
      </c>
      <c r="O11337">
        <v>408565</v>
      </c>
      <c r="P11337">
        <v>2024</v>
      </c>
      <c r="Q11337">
        <v>800088702</v>
      </c>
      <c r="R11337" t="s">
        <v>2161</v>
      </c>
      <c r="S11337" s="13">
        <v>3373559154.5900002</v>
      </c>
      <c r="T11337">
        <v>0</v>
      </c>
      <c r="U11337" t="s">
        <v>8007</v>
      </c>
      <c r="V11337" t="s">
        <v>2345</v>
      </c>
      <c r="W11337">
        <v>5004</v>
      </c>
      <c r="X11337">
        <v>0</v>
      </c>
      <c r="Y11337">
        <v>408501</v>
      </c>
      <c r="Z11337">
        <v>20241129</v>
      </c>
      <c r="AA11337">
        <v>0</v>
      </c>
      <c r="AB11337">
        <v>0</v>
      </c>
      <c r="AC11337" t="s">
        <v>2281</v>
      </c>
      <c r="AD11337" t="s">
        <v>2281</v>
      </c>
      <c r="AE11337">
        <v>41143</v>
      </c>
      <c r="AF11337" t="s">
        <v>2281</v>
      </c>
      <c r="AG11337" t="s">
        <v>113</v>
      </c>
      <c r="AH11337">
        <v>400</v>
      </c>
    </row>
    <row r="11338" spans="1:34" hidden="1" x14ac:dyDescent="0.25">
      <c r="A11338" t="str">
        <f t="shared" si="531"/>
        <v>40 1 3 22 1 203 51 44 0 1906004 408565</v>
      </c>
      <c r="B11338" t="str">
        <f t="shared" si="532"/>
        <v>40 1 3 22 1 203 51 44 0 1906004 408501</v>
      </c>
      <c r="C11338" t="str">
        <f t="shared" si="533"/>
        <v>40 1 3 22 1 203 51 44 0 1906004</v>
      </c>
      <c r="D11338">
        <v>40</v>
      </c>
      <c r="E11338">
        <v>1</v>
      </c>
      <c r="F11338">
        <v>3</v>
      </c>
      <c r="G11338">
        <v>22</v>
      </c>
      <c r="H11338">
        <v>1</v>
      </c>
      <c r="I11338">
        <v>203</v>
      </c>
      <c r="J11338">
        <v>51</v>
      </c>
      <c r="K11338">
        <v>44</v>
      </c>
      <c r="L11338" t="s">
        <v>147</v>
      </c>
      <c r="M11338" t="s">
        <v>236</v>
      </c>
      <c r="N11338" s="13">
        <v>269229186.24000001</v>
      </c>
      <c r="O11338">
        <v>408565</v>
      </c>
      <c r="P11338">
        <v>2024</v>
      </c>
      <c r="Q11338">
        <v>800088702</v>
      </c>
      <c r="R11338" t="s">
        <v>2161</v>
      </c>
      <c r="S11338" s="13">
        <v>3373559154.5900002</v>
      </c>
      <c r="T11338">
        <v>0</v>
      </c>
      <c r="U11338" t="s">
        <v>8007</v>
      </c>
      <c r="V11338" t="s">
        <v>2345</v>
      </c>
      <c r="W11338">
        <v>5004</v>
      </c>
      <c r="X11338">
        <v>0</v>
      </c>
      <c r="Y11338">
        <v>408501</v>
      </c>
      <c r="Z11338">
        <v>20241129</v>
      </c>
      <c r="AA11338">
        <v>0</v>
      </c>
      <c r="AB11338">
        <v>0</v>
      </c>
      <c r="AC11338" t="s">
        <v>2281</v>
      </c>
      <c r="AD11338" t="s">
        <v>2281</v>
      </c>
      <c r="AE11338">
        <v>41151</v>
      </c>
      <c r="AF11338" t="s">
        <v>2281</v>
      </c>
      <c r="AG11338" t="s">
        <v>115</v>
      </c>
      <c r="AH11338">
        <v>400</v>
      </c>
    </row>
    <row r="11339" spans="1:34" hidden="1" x14ac:dyDescent="0.25">
      <c r="A11339" t="str">
        <f t="shared" si="531"/>
        <v>40 1 3 33 1 203 51 40 0 1906004 408565</v>
      </c>
      <c r="B11339" t="str">
        <f t="shared" si="532"/>
        <v>40 1 3 33 1 203 51 40 0 1906004 408501</v>
      </c>
      <c r="C11339" t="str">
        <f t="shared" si="533"/>
        <v>40 1 3 33 1 203 51 40 0 1906004</v>
      </c>
      <c r="D11339">
        <v>40</v>
      </c>
      <c r="E11339">
        <v>1</v>
      </c>
      <c r="F11339">
        <v>3</v>
      </c>
      <c r="G11339">
        <v>33</v>
      </c>
      <c r="H11339">
        <v>1</v>
      </c>
      <c r="I11339">
        <v>203</v>
      </c>
      <c r="J11339">
        <v>51</v>
      </c>
      <c r="K11339">
        <v>40</v>
      </c>
      <c r="L11339" t="s">
        <v>147</v>
      </c>
      <c r="M11339" t="s">
        <v>236</v>
      </c>
      <c r="N11339" s="13">
        <v>966825944.77999997</v>
      </c>
      <c r="O11339">
        <v>408565</v>
      </c>
      <c r="P11339">
        <v>2024</v>
      </c>
      <c r="Q11339">
        <v>800088702</v>
      </c>
      <c r="R11339" t="s">
        <v>2161</v>
      </c>
      <c r="S11339" s="13">
        <v>3373559154.5900002</v>
      </c>
      <c r="T11339">
        <v>0</v>
      </c>
      <c r="U11339" t="s">
        <v>8007</v>
      </c>
      <c r="V11339" t="s">
        <v>2345</v>
      </c>
      <c r="W11339">
        <v>5004</v>
      </c>
      <c r="X11339">
        <v>0</v>
      </c>
      <c r="Y11339">
        <v>408501</v>
      </c>
      <c r="Z11339">
        <v>20241129</v>
      </c>
      <c r="AA11339">
        <v>0</v>
      </c>
      <c r="AB11339">
        <v>0</v>
      </c>
      <c r="AC11339" t="s">
        <v>2281</v>
      </c>
      <c r="AD11339" t="s">
        <v>2281</v>
      </c>
      <c r="AE11339">
        <v>41131</v>
      </c>
      <c r="AF11339" t="s">
        <v>2281</v>
      </c>
      <c r="AG11339" t="s">
        <v>117</v>
      </c>
      <c r="AH11339">
        <v>400</v>
      </c>
    </row>
    <row r="11340" spans="1:34" hidden="1" x14ac:dyDescent="0.25">
      <c r="A11340" t="str">
        <f t="shared" si="531"/>
        <v>40 2 3 33 1 202 43 40 0 1905021 408566</v>
      </c>
      <c r="B11340" t="str">
        <f t="shared" si="532"/>
        <v>40 2 3 33 1 202 43 40 0 1905021 408305</v>
      </c>
      <c r="C11340" t="str">
        <f t="shared" si="533"/>
        <v>40 2 3 33 1 202 43 40 0 1905021</v>
      </c>
      <c r="D11340">
        <v>40</v>
      </c>
      <c r="E11340">
        <v>2</v>
      </c>
      <c r="F11340">
        <v>3</v>
      </c>
      <c r="G11340">
        <v>33</v>
      </c>
      <c r="H11340">
        <v>1</v>
      </c>
      <c r="I11340">
        <v>202</v>
      </c>
      <c r="J11340">
        <v>43</v>
      </c>
      <c r="K11340">
        <v>40</v>
      </c>
      <c r="L11340" t="s">
        <v>147</v>
      </c>
      <c r="M11340" t="s">
        <v>241</v>
      </c>
      <c r="N11340" s="13">
        <v>6093900</v>
      </c>
      <c r="O11340">
        <v>408566</v>
      </c>
      <c r="P11340">
        <v>2024</v>
      </c>
      <c r="Q11340">
        <v>75103284</v>
      </c>
      <c r="R11340" t="s">
        <v>2193</v>
      </c>
      <c r="S11340" s="13">
        <v>6093900</v>
      </c>
      <c r="T11340">
        <v>609390</v>
      </c>
      <c r="U11340" t="s">
        <v>7957</v>
      </c>
      <c r="V11340" t="s">
        <v>8008</v>
      </c>
      <c r="W11340">
        <v>5004</v>
      </c>
      <c r="X11340">
        <v>2304</v>
      </c>
      <c r="Y11340">
        <v>408305</v>
      </c>
      <c r="Z11340">
        <v>20241129</v>
      </c>
      <c r="AA11340">
        <v>2408080928</v>
      </c>
      <c r="AB11340">
        <v>3</v>
      </c>
      <c r="AC11340" t="s">
        <v>2281</v>
      </c>
      <c r="AD11340" t="s">
        <v>2281</v>
      </c>
      <c r="AE11340">
        <v>42130</v>
      </c>
      <c r="AF11340" t="s">
        <v>7830</v>
      </c>
      <c r="AG11340" t="s">
        <v>118</v>
      </c>
      <c r="AH11340">
        <v>260</v>
      </c>
    </row>
    <row r="11341" spans="1:34" hidden="1" x14ac:dyDescent="0.25">
      <c r="A11341" t="str">
        <f t="shared" si="531"/>
        <v>40 2 3 33 1 202 42 40 0 1905019 408567</v>
      </c>
      <c r="B11341" t="str">
        <f t="shared" si="532"/>
        <v>40 2 3 33 1 202 42 40 0 1905019 408440</v>
      </c>
      <c r="C11341" t="str">
        <f t="shared" si="533"/>
        <v>40 2 3 33 1 202 42 40 0 1905019</v>
      </c>
      <c r="D11341">
        <v>40</v>
      </c>
      <c r="E11341">
        <v>2</v>
      </c>
      <c r="F11341">
        <v>3</v>
      </c>
      <c r="G11341">
        <v>33</v>
      </c>
      <c r="H11341">
        <v>1</v>
      </c>
      <c r="I11341">
        <v>202</v>
      </c>
      <c r="J11341">
        <v>42</v>
      </c>
      <c r="K11341">
        <v>40</v>
      </c>
      <c r="L11341" t="s">
        <v>147</v>
      </c>
      <c r="M11341" t="s">
        <v>240</v>
      </c>
      <c r="N11341" s="13">
        <v>3884204</v>
      </c>
      <c r="O11341">
        <v>408567</v>
      </c>
      <c r="P11341">
        <v>2024</v>
      </c>
      <c r="Q11341">
        <v>1085335989</v>
      </c>
      <c r="R11341" t="s">
        <v>2191</v>
      </c>
      <c r="S11341" s="13">
        <v>3884204</v>
      </c>
      <c r="T11341">
        <v>0</v>
      </c>
      <c r="U11341" t="s">
        <v>8009</v>
      </c>
      <c r="V11341" t="s">
        <v>2345</v>
      </c>
      <c r="W11341">
        <v>5004</v>
      </c>
      <c r="X11341">
        <v>0</v>
      </c>
      <c r="Y11341">
        <v>408440</v>
      </c>
      <c r="Z11341">
        <v>20241129</v>
      </c>
      <c r="AA11341">
        <v>2410221162</v>
      </c>
      <c r="AB11341">
        <v>1</v>
      </c>
      <c r="AC11341" t="s">
        <v>2281</v>
      </c>
      <c r="AD11341" t="s">
        <v>2281</v>
      </c>
      <c r="AE11341">
        <v>42130</v>
      </c>
      <c r="AF11341" t="s">
        <v>7830</v>
      </c>
      <c r="AG11341" t="s">
        <v>118</v>
      </c>
      <c r="AH11341">
        <v>260</v>
      </c>
    </row>
    <row r="11342" spans="1:34" hidden="1" x14ac:dyDescent="0.25">
      <c r="A11342" t="str">
        <f t="shared" si="531"/>
        <v>40 2 3 11 1 3 50 1 0 1905019 408568</v>
      </c>
      <c r="B11342" t="str">
        <f t="shared" si="532"/>
        <v>40 2 3 11 1 3 50 1 0 1905019 408058</v>
      </c>
      <c r="C11342" t="str">
        <f t="shared" si="533"/>
        <v>40 2 3 11 1 3 50 1 0 1905019</v>
      </c>
      <c r="D11342">
        <v>40</v>
      </c>
      <c r="E11342">
        <v>2</v>
      </c>
      <c r="F11342">
        <v>3</v>
      </c>
      <c r="G11342">
        <v>11</v>
      </c>
      <c r="H11342">
        <v>1</v>
      </c>
      <c r="I11342">
        <v>3</v>
      </c>
      <c r="J11342">
        <v>50</v>
      </c>
      <c r="K11342">
        <v>1</v>
      </c>
      <c r="L11342" t="s">
        <v>147</v>
      </c>
      <c r="M11342" t="s">
        <v>240</v>
      </c>
      <c r="N11342" s="13">
        <v>4315783</v>
      </c>
      <c r="O11342">
        <v>408568</v>
      </c>
      <c r="P11342">
        <v>2024</v>
      </c>
      <c r="Q11342">
        <v>10262019</v>
      </c>
      <c r="R11342" t="s">
        <v>2166</v>
      </c>
      <c r="S11342" s="13">
        <v>4315783</v>
      </c>
      <c r="T11342">
        <v>0</v>
      </c>
      <c r="U11342" t="s">
        <v>7862</v>
      </c>
      <c r="V11342" t="s">
        <v>2342</v>
      </c>
      <c r="W11342">
        <v>5004</v>
      </c>
      <c r="X11342">
        <v>0</v>
      </c>
      <c r="Y11342">
        <v>408058</v>
      </c>
      <c r="Z11342">
        <v>20241130</v>
      </c>
      <c r="AA11342">
        <v>2403190482</v>
      </c>
      <c r="AB11342">
        <v>8</v>
      </c>
      <c r="AC11342" t="s">
        <v>2281</v>
      </c>
      <c r="AD11342" t="s">
        <v>2281</v>
      </c>
      <c r="AE11342">
        <v>11101</v>
      </c>
      <c r="AF11342" t="s">
        <v>2281</v>
      </c>
      <c r="AG11342" t="s">
        <v>549</v>
      </c>
      <c r="AH11342">
        <v>260</v>
      </c>
    </row>
    <row r="11343" spans="1:34" hidden="1" x14ac:dyDescent="0.25">
      <c r="A11343" t="str">
        <f t="shared" si="531"/>
        <v>40 4 3 22 1 203 51 49 0 1906004 408569</v>
      </c>
      <c r="B11343" t="str">
        <f t="shared" si="532"/>
        <v>40 4 3 22 1 203 51 49 0 1906004 408520</v>
      </c>
      <c r="C11343" t="str">
        <f t="shared" si="533"/>
        <v>40 4 3 22 1 203 51 49 0 1906004</v>
      </c>
      <c r="D11343">
        <v>40</v>
      </c>
      <c r="E11343">
        <v>4</v>
      </c>
      <c r="F11343">
        <v>3</v>
      </c>
      <c r="G11343">
        <v>22</v>
      </c>
      <c r="H11343">
        <v>1</v>
      </c>
      <c r="I11343">
        <v>203</v>
      </c>
      <c r="J11343">
        <v>51</v>
      </c>
      <c r="K11343">
        <v>49</v>
      </c>
      <c r="L11343" t="s">
        <v>147</v>
      </c>
      <c r="M11343" t="s">
        <v>236</v>
      </c>
      <c r="N11343" s="13">
        <v>44051000000</v>
      </c>
      <c r="O11343">
        <v>408569</v>
      </c>
      <c r="P11343">
        <v>2024</v>
      </c>
      <c r="Q11343">
        <v>900095612</v>
      </c>
      <c r="R11343" t="s">
        <v>2215</v>
      </c>
      <c r="S11343" s="13">
        <v>44051000000</v>
      </c>
      <c r="T11343">
        <v>0</v>
      </c>
      <c r="U11343" t="s">
        <v>8010</v>
      </c>
      <c r="V11343" t="s">
        <v>2345</v>
      </c>
      <c r="W11343">
        <v>5004</v>
      </c>
      <c r="X11343">
        <v>0</v>
      </c>
      <c r="Y11343">
        <v>408520</v>
      </c>
      <c r="Z11343">
        <v>20241130</v>
      </c>
      <c r="AA11343">
        <v>0</v>
      </c>
      <c r="AB11343">
        <v>0</v>
      </c>
      <c r="AC11343" t="s">
        <v>2281</v>
      </c>
      <c r="AD11343" t="s">
        <v>2281</v>
      </c>
      <c r="AE11343">
        <v>44205</v>
      </c>
      <c r="AF11343" t="s">
        <v>2281</v>
      </c>
      <c r="AG11343" t="s">
        <v>726</v>
      </c>
      <c r="AH11343">
        <v>400</v>
      </c>
    </row>
    <row r="11344" spans="1:34" hidden="1" x14ac:dyDescent="0.25">
      <c r="A11344" t="str">
        <f t="shared" si="531"/>
        <v>40 4 3 22 1 203 51 48 0 1906004 408570</v>
      </c>
      <c r="B11344" t="str">
        <f t="shared" si="532"/>
        <v>40 4 3 22 1 203 51 48 0 1906004 408519</v>
      </c>
      <c r="C11344" t="str">
        <f t="shared" si="533"/>
        <v>40 4 3 22 1 203 51 48 0 1906004</v>
      </c>
      <c r="D11344">
        <v>40</v>
      </c>
      <c r="E11344">
        <v>4</v>
      </c>
      <c r="F11344">
        <v>3</v>
      </c>
      <c r="G11344">
        <v>22</v>
      </c>
      <c r="H11344">
        <v>1</v>
      </c>
      <c r="I11344">
        <v>203</v>
      </c>
      <c r="J11344">
        <v>51</v>
      </c>
      <c r="K11344">
        <v>48</v>
      </c>
      <c r="L11344" t="s">
        <v>147</v>
      </c>
      <c r="M11344" t="s">
        <v>236</v>
      </c>
      <c r="N11344" s="13">
        <v>1000000000</v>
      </c>
      <c r="O11344">
        <v>408570</v>
      </c>
      <c r="P11344">
        <v>2024</v>
      </c>
      <c r="Q11344">
        <v>900095612</v>
      </c>
      <c r="R11344" t="s">
        <v>2215</v>
      </c>
      <c r="S11344" s="13">
        <v>1000000000</v>
      </c>
      <c r="T11344">
        <v>0</v>
      </c>
      <c r="U11344" t="s">
        <v>8011</v>
      </c>
      <c r="V11344" t="s">
        <v>2345</v>
      </c>
      <c r="W11344">
        <v>5004</v>
      </c>
      <c r="X11344">
        <v>0</v>
      </c>
      <c r="Y11344">
        <v>408519</v>
      </c>
      <c r="Z11344">
        <v>20241130</v>
      </c>
      <c r="AA11344">
        <v>0</v>
      </c>
      <c r="AB11344">
        <v>0</v>
      </c>
      <c r="AC11344" t="s">
        <v>2281</v>
      </c>
      <c r="AD11344" t="s">
        <v>2281</v>
      </c>
      <c r="AE11344">
        <v>44204</v>
      </c>
      <c r="AF11344" t="s">
        <v>2281</v>
      </c>
      <c r="AG11344" t="s">
        <v>725</v>
      </c>
      <c r="AH11344">
        <v>400</v>
      </c>
    </row>
    <row r="11345" spans="1:34" hidden="1" x14ac:dyDescent="0.25">
      <c r="A11345" t="str">
        <f t="shared" si="531"/>
        <v>40 4 3 11 1 3 51 0 0 1906004 408571</v>
      </c>
      <c r="B11345" t="str">
        <f t="shared" si="532"/>
        <v>40 4 3 11 1 3 51 0 0 1906004 408044</v>
      </c>
      <c r="C11345" t="str">
        <f t="shared" si="533"/>
        <v>40 4 3 11 1 3 51 0 0 1906004</v>
      </c>
      <c r="D11345">
        <v>40</v>
      </c>
      <c r="E11345">
        <v>4</v>
      </c>
      <c r="F11345">
        <v>3</v>
      </c>
      <c r="G11345">
        <v>11</v>
      </c>
      <c r="H11345">
        <v>1</v>
      </c>
      <c r="I11345">
        <v>3</v>
      </c>
      <c r="J11345">
        <v>51</v>
      </c>
      <c r="K11345">
        <v>0</v>
      </c>
      <c r="L11345" t="s">
        <v>147</v>
      </c>
      <c r="M11345" t="s">
        <v>236</v>
      </c>
      <c r="N11345" s="13">
        <v>6034962</v>
      </c>
      <c r="O11345">
        <v>408571</v>
      </c>
      <c r="P11345">
        <v>2024</v>
      </c>
      <c r="Q11345">
        <v>890801053</v>
      </c>
      <c r="R11345" t="s">
        <v>784</v>
      </c>
      <c r="S11345" s="13">
        <v>6034962</v>
      </c>
      <c r="T11345">
        <v>0</v>
      </c>
      <c r="U11345" t="s">
        <v>8012</v>
      </c>
      <c r="V11345" t="s">
        <v>2345</v>
      </c>
      <c r="W11345">
        <v>5001</v>
      </c>
      <c r="X11345">
        <v>0</v>
      </c>
      <c r="Y11345">
        <v>408044</v>
      </c>
      <c r="Z11345">
        <v>20241204</v>
      </c>
      <c r="AA11345">
        <v>2024121020</v>
      </c>
      <c r="AB11345">
        <v>0</v>
      </c>
      <c r="AC11345" t="s">
        <v>2281</v>
      </c>
      <c r="AD11345" t="s">
        <v>2281</v>
      </c>
      <c r="AE11345">
        <v>11101</v>
      </c>
      <c r="AF11345" t="s">
        <v>2281</v>
      </c>
      <c r="AG11345" t="s">
        <v>549</v>
      </c>
      <c r="AH11345">
        <v>100</v>
      </c>
    </row>
    <row r="11346" spans="1:34" hidden="1" x14ac:dyDescent="0.25">
      <c r="A11346" t="str">
        <f t="shared" si="531"/>
        <v>40 2 3 11 1 3 38 1 0 1905014 408572</v>
      </c>
      <c r="B11346" t="str">
        <f t="shared" si="532"/>
        <v>40 2 3 11 1 3 38 1 0 1905014 408041</v>
      </c>
      <c r="C11346" t="str">
        <f t="shared" si="533"/>
        <v>40 2 3 11 1 3 38 1 0 1905014</v>
      </c>
      <c r="D11346">
        <v>40</v>
      </c>
      <c r="E11346">
        <v>2</v>
      </c>
      <c r="F11346">
        <v>3</v>
      </c>
      <c r="G11346">
        <v>11</v>
      </c>
      <c r="H11346">
        <v>1</v>
      </c>
      <c r="I11346">
        <v>3</v>
      </c>
      <c r="J11346">
        <v>38</v>
      </c>
      <c r="K11346">
        <v>1</v>
      </c>
      <c r="L11346" t="s">
        <v>147</v>
      </c>
      <c r="M11346" t="s">
        <v>237</v>
      </c>
      <c r="N11346" s="13">
        <v>9197222</v>
      </c>
      <c r="O11346">
        <v>408572</v>
      </c>
      <c r="P11346">
        <v>2024</v>
      </c>
      <c r="Q11346">
        <v>890801053</v>
      </c>
      <c r="R11346" t="s">
        <v>784</v>
      </c>
      <c r="S11346" s="13">
        <v>9197222</v>
      </c>
      <c r="T11346">
        <v>0</v>
      </c>
      <c r="U11346" t="s">
        <v>8013</v>
      </c>
      <c r="V11346" t="s">
        <v>2345</v>
      </c>
      <c r="W11346">
        <v>5001</v>
      </c>
      <c r="X11346">
        <v>0</v>
      </c>
      <c r="Y11346">
        <v>408041</v>
      </c>
      <c r="Z11346">
        <v>20241204</v>
      </c>
      <c r="AA11346">
        <v>2024121020</v>
      </c>
      <c r="AB11346">
        <v>0</v>
      </c>
      <c r="AC11346" t="s">
        <v>2281</v>
      </c>
      <c r="AD11346" t="s">
        <v>2281</v>
      </c>
      <c r="AE11346">
        <v>11101</v>
      </c>
      <c r="AF11346" t="s">
        <v>2281</v>
      </c>
      <c r="AG11346" t="s">
        <v>549</v>
      </c>
      <c r="AH11346">
        <v>100</v>
      </c>
    </row>
    <row r="11347" spans="1:34" hidden="1" x14ac:dyDescent="0.25">
      <c r="A11347" t="str">
        <f t="shared" si="531"/>
        <v>40 2 3 11 1 3 38 1 0 1905014 408573</v>
      </c>
      <c r="B11347" t="str">
        <f t="shared" si="532"/>
        <v>40 2 3 11 1 3 38 1 0 1905014 408040</v>
      </c>
      <c r="C11347" t="str">
        <f t="shared" si="533"/>
        <v>40 2 3 11 1 3 38 1 0 1905014</v>
      </c>
      <c r="D11347">
        <v>40</v>
      </c>
      <c r="E11347">
        <v>2</v>
      </c>
      <c r="F11347">
        <v>3</v>
      </c>
      <c r="G11347">
        <v>11</v>
      </c>
      <c r="H11347">
        <v>1</v>
      </c>
      <c r="I11347">
        <v>3</v>
      </c>
      <c r="J11347">
        <v>38</v>
      </c>
      <c r="K11347">
        <v>1</v>
      </c>
      <c r="L11347" t="s">
        <v>147</v>
      </c>
      <c r="M11347" t="s">
        <v>237</v>
      </c>
      <c r="N11347" s="13">
        <v>4263722</v>
      </c>
      <c r="O11347">
        <v>408573</v>
      </c>
      <c r="P11347">
        <v>2024</v>
      </c>
      <c r="Q11347">
        <v>890801053</v>
      </c>
      <c r="R11347" t="s">
        <v>784</v>
      </c>
      <c r="S11347" s="13">
        <v>4263722</v>
      </c>
      <c r="T11347">
        <v>0</v>
      </c>
      <c r="U11347" t="s">
        <v>8013</v>
      </c>
      <c r="V11347" t="s">
        <v>2345</v>
      </c>
      <c r="W11347">
        <v>5001</v>
      </c>
      <c r="X11347">
        <v>0</v>
      </c>
      <c r="Y11347">
        <v>408040</v>
      </c>
      <c r="Z11347">
        <v>20241204</v>
      </c>
      <c r="AA11347">
        <v>2024121020</v>
      </c>
      <c r="AB11347">
        <v>0</v>
      </c>
      <c r="AC11347" t="s">
        <v>2281</v>
      </c>
      <c r="AD11347" t="s">
        <v>2281</v>
      </c>
      <c r="AE11347">
        <v>11101</v>
      </c>
      <c r="AF11347" t="s">
        <v>2281</v>
      </c>
      <c r="AG11347" t="s">
        <v>549</v>
      </c>
      <c r="AH11347">
        <v>100</v>
      </c>
    </row>
    <row r="11348" spans="1:34" hidden="1" x14ac:dyDescent="0.25">
      <c r="A11348" t="str">
        <f t="shared" si="531"/>
        <v>40 2 3 11 1 3 48 0 0 1905036 408574</v>
      </c>
      <c r="B11348" t="str">
        <f t="shared" si="532"/>
        <v>40 2 3 11 1 3 48 0 0 1905036 408042</v>
      </c>
      <c r="C11348" t="str">
        <f t="shared" si="533"/>
        <v>40 2 3 11 1 3 48 0 0 1905036</v>
      </c>
      <c r="D11348">
        <v>40</v>
      </c>
      <c r="E11348">
        <v>2</v>
      </c>
      <c r="F11348">
        <v>3</v>
      </c>
      <c r="G11348">
        <v>11</v>
      </c>
      <c r="H11348">
        <v>1</v>
      </c>
      <c r="I11348">
        <v>3</v>
      </c>
      <c r="J11348">
        <v>48</v>
      </c>
      <c r="K11348">
        <v>0</v>
      </c>
      <c r="L11348" t="s">
        <v>147</v>
      </c>
      <c r="M11348" t="s">
        <v>243</v>
      </c>
      <c r="N11348" s="13">
        <v>4737333</v>
      </c>
      <c r="O11348">
        <v>408574</v>
      </c>
      <c r="P11348">
        <v>2024</v>
      </c>
      <c r="Q11348">
        <v>890801053</v>
      </c>
      <c r="R11348" t="s">
        <v>784</v>
      </c>
      <c r="S11348" s="13">
        <v>4737333</v>
      </c>
      <c r="T11348">
        <v>0</v>
      </c>
      <c r="U11348" t="s">
        <v>8013</v>
      </c>
      <c r="V11348" t="s">
        <v>2345</v>
      </c>
      <c r="W11348">
        <v>5001</v>
      </c>
      <c r="X11348">
        <v>0</v>
      </c>
      <c r="Y11348">
        <v>408042</v>
      </c>
      <c r="Z11348">
        <v>20241204</v>
      </c>
      <c r="AA11348">
        <v>2024121020</v>
      </c>
      <c r="AB11348">
        <v>0</v>
      </c>
      <c r="AC11348" t="s">
        <v>2281</v>
      </c>
      <c r="AD11348" t="s">
        <v>2281</v>
      </c>
      <c r="AE11348">
        <v>11101</v>
      </c>
      <c r="AF11348" t="s">
        <v>2281</v>
      </c>
      <c r="AG11348" t="s">
        <v>549</v>
      </c>
      <c r="AH11348">
        <v>100</v>
      </c>
    </row>
    <row r="11349" spans="1:34" hidden="1" x14ac:dyDescent="0.25">
      <c r="A11349" t="str">
        <f t="shared" si="531"/>
        <v>40 4 3 11 1 3 51 0 0 1906004 408575</v>
      </c>
      <c r="B11349" t="str">
        <f t="shared" si="532"/>
        <v>40 4 3 11 1 3 51 0 0 1906004 408046</v>
      </c>
      <c r="C11349" t="str">
        <f t="shared" si="533"/>
        <v>40 4 3 11 1 3 51 0 0 1906004</v>
      </c>
      <c r="D11349">
        <v>40</v>
      </c>
      <c r="E11349">
        <v>4</v>
      </c>
      <c r="F11349">
        <v>3</v>
      </c>
      <c r="G11349">
        <v>11</v>
      </c>
      <c r="H11349">
        <v>1</v>
      </c>
      <c r="I11349">
        <v>3</v>
      </c>
      <c r="J11349">
        <v>51</v>
      </c>
      <c r="K11349">
        <v>0</v>
      </c>
      <c r="L11349" t="s">
        <v>147</v>
      </c>
      <c r="M11349" t="s">
        <v>236</v>
      </c>
      <c r="N11349" s="13">
        <v>2108956</v>
      </c>
      <c r="O11349">
        <v>408575</v>
      </c>
      <c r="P11349">
        <v>2024</v>
      </c>
      <c r="Q11349">
        <v>890801053</v>
      </c>
      <c r="R11349" t="s">
        <v>784</v>
      </c>
      <c r="S11349" s="13">
        <v>2108956</v>
      </c>
      <c r="T11349">
        <v>0</v>
      </c>
      <c r="U11349" t="s">
        <v>8013</v>
      </c>
      <c r="V11349" t="s">
        <v>2345</v>
      </c>
      <c r="W11349">
        <v>5001</v>
      </c>
      <c r="X11349">
        <v>0</v>
      </c>
      <c r="Y11349">
        <v>408046</v>
      </c>
      <c r="Z11349">
        <v>20241204</v>
      </c>
      <c r="AA11349">
        <v>2024121020</v>
      </c>
      <c r="AB11349">
        <v>0</v>
      </c>
      <c r="AC11349" t="s">
        <v>2281</v>
      </c>
      <c r="AD11349" t="s">
        <v>2281</v>
      </c>
      <c r="AE11349">
        <v>11101</v>
      </c>
      <c r="AF11349" t="s">
        <v>2281</v>
      </c>
      <c r="AG11349" t="s">
        <v>549</v>
      </c>
      <c r="AH11349">
        <v>100</v>
      </c>
    </row>
    <row r="11350" spans="1:34" hidden="1" x14ac:dyDescent="0.25">
      <c r="A11350" t="str">
        <f t="shared" si="531"/>
        <v>40 2 3 83 1 3 44 1 0 1903031 408576</v>
      </c>
      <c r="B11350" t="str">
        <f t="shared" si="532"/>
        <v>40 2 3 83 1 3 44 1 0 1903031 408232</v>
      </c>
      <c r="C11350" t="str">
        <f t="shared" si="533"/>
        <v>40 2 3 83 1 3 44 1 0 1903031</v>
      </c>
      <c r="D11350">
        <v>40</v>
      </c>
      <c r="E11350">
        <v>2</v>
      </c>
      <c r="F11350">
        <v>3</v>
      </c>
      <c r="G11350">
        <v>83</v>
      </c>
      <c r="H11350">
        <v>1</v>
      </c>
      <c r="I11350">
        <v>3</v>
      </c>
      <c r="J11350">
        <v>44</v>
      </c>
      <c r="K11350">
        <v>1</v>
      </c>
      <c r="L11350" t="s">
        <v>147</v>
      </c>
      <c r="M11350" t="s">
        <v>246</v>
      </c>
      <c r="N11350" s="13">
        <v>4315783</v>
      </c>
      <c r="O11350">
        <v>408576</v>
      </c>
      <c r="P11350">
        <v>2024</v>
      </c>
      <c r="Q11350">
        <v>1058847077</v>
      </c>
      <c r="R11350" t="s">
        <v>2200</v>
      </c>
      <c r="S11350" s="13">
        <v>4315783</v>
      </c>
      <c r="T11350">
        <v>0</v>
      </c>
      <c r="U11350" t="s">
        <v>7916</v>
      </c>
      <c r="V11350" t="s">
        <v>2345</v>
      </c>
      <c r="W11350">
        <v>5004</v>
      </c>
      <c r="X11350">
        <v>0</v>
      </c>
      <c r="Y11350">
        <v>408232</v>
      </c>
      <c r="Z11350">
        <v>20241204</v>
      </c>
      <c r="AA11350">
        <v>2406200762</v>
      </c>
      <c r="AB11350">
        <v>5</v>
      </c>
      <c r="AC11350" t="s">
        <v>2281</v>
      </c>
      <c r="AD11350" t="s">
        <v>2281</v>
      </c>
      <c r="AE11350">
        <v>42253</v>
      </c>
      <c r="AF11350" t="s">
        <v>7830</v>
      </c>
      <c r="AG11350" t="s">
        <v>606</v>
      </c>
      <c r="AH11350">
        <v>260</v>
      </c>
    </row>
    <row r="11351" spans="1:34" hidden="1" x14ac:dyDescent="0.25">
      <c r="A11351" t="str">
        <f t="shared" si="531"/>
        <v>40 2 3 33 1 202 43 40 0 1905021 408577</v>
      </c>
      <c r="B11351" t="str">
        <f t="shared" si="532"/>
        <v>40 2 3 33 1 202 43 40 0 1905021 408306</v>
      </c>
      <c r="C11351" t="str">
        <f t="shared" si="533"/>
        <v>40 2 3 33 1 202 43 40 0 1905021</v>
      </c>
      <c r="D11351">
        <v>40</v>
      </c>
      <c r="E11351">
        <v>2</v>
      </c>
      <c r="F11351">
        <v>3</v>
      </c>
      <c r="G11351">
        <v>33</v>
      </c>
      <c r="H11351">
        <v>1</v>
      </c>
      <c r="I11351">
        <v>202</v>
      </c>
      <c r="J11351">
        <v>43</v>
      </c>
      <c r="K11351">
        <v>40</v>
      </c>
      <c r="L11351" t="s">
        <v>147</v>
      </c>
      <c r="M11351" t="s">
        <v>241</v>
      </c>
      <c r="N11351" s="13">
        <v>6093900</v>
      </c>
      <c r="O11351">
        <v>408577</v>
      </c>
      <c r="P11351">
        <v>2024</v>
      </c>
      <c r="Q11351">
        <v>18595311</v>
      </c>
      <c r="R11351" t="s">
        <v>2194</v>
      </c>
      <c r="S11351" s="13">
        <v>6093900</v>
      </c>
      <c r="T11351">
        <v>609390</v>
      </c>
      <c r="U11351" t="s">
        <v>7963</v>
      </c>
      <c r="V11351" t="s">
        <v>8014</v>
      </c>
      <c r="W11351">
        <v>5004</v>
      </c>
      <c r="X11351">
        <v>2304</v>
      </c>
      <c r="Y11351">
        <v>408306</v>
      </c>
      <c r="Z11351">
        <v>20241204</v>
      </c>
      <c r="AA11351">
        <v>2408120934</v>
      </c>
      <c r="AB11351">
        <v>3</v>
      </c>
      <c r="AC11351" t="s">
        <v>2281</v>
      </c>
      <c r="AD11351" t="s">
        <v>2281</v>
      </c>
      <c r="AE11351">
        <v>42130</v>
      </c>
      <c r="AF11351" t="s">
        <v>7830</v>
      </c>
      <c r="AG11351" t="s">
        <v>118</v>
      </c>
      <c r="AH11351">
        <v>260</v>
      </c>
    </row>
    <row r="11352" spans="1:34" hidden="1" x14ac:dyDescent="0.25">
      <c r="A11352" t="str">
        <f t="shared" si="531"/>
        <v>40 4 1 22 1 1 1 0 211010100101 0 408578</v>
      </c>
      <c r="B11352" t="str">
        <f t="shared" si="532"/>
        <v>40 4 1 22 1 1 1 0 211010100101 0 408523</v>
      </c>
      <c r="C11352" t="str">
        <f t="shared" si="533"/>
        <v>40 4 1 22 1 1 1 0 211010100101 0</v>
      </c>
      <c r="D11352">
        <v>40</v>
      </c>
      <c r="E11352">
        <v>4</v>
      </c>
      <c r="F11352">
        <v>1</v>
      </c>
      <c r="G11352">
        <v>22</v>
      </c>
      <c r="H11352">
        <v>1</v>
      </c>
      <c r="I11352">
        <v>1</v>
      </c>
      <c r="J11352">
        <v>1</v>
      </c>
      <c r="K11352">
        <v>0</v>
      </c>
      <c r="L11352" t="s">
        <v>731</v>
      </c>
      <c r="M11352" t="s">
        <v>147</v>
      </c>
      <c r="N11352" s="13">
        <v>194431059</v>
      </c>
      <c r="O11352">
        <v>408578</v>
      </c>
      <c r="P11352">
        <v>2024</v>
      </c>
      <c r="Q11352">
        <v>890801053</v>
      </c>
      <c r="R11352" t="s">
        <v>784</v>
      </c>
      <c r="S11352" s="13">
        <v>233303502</v>
      </c>
      <c r="T11352">
        <v>0</v>
      </c>
      <c r="U11352" t="s">
        <v>8015</v>
      </c>
      <c r="V11352" t="s">
        <v>2345</v>
      </c>
      <c r="W11352">
        <v>5001</v>
      </c>
      <c r="X11352">
        <v>0</v>
      </c>
      <c r="Y11352">
        <v>408523</v>
      </c>
      <c r="Z11352">
        <v>20241204</v>
      </c>
      <c r="AA11352">
        <v>2024121010</v>
      </c>
      <c r="AB11352">
        <v>0</v>
      </c>
      <c r="AC11352" t="s">
        <v>2281</v>
      </c>
      <c r="AD11352" t="s">
        <v>2281</v>
      </c>
      <c r="AE11352">
        <v>44140</v>
      </c>
      <c r="AF11352" t="s">
        <v>7822</v>
      </c>
      <c r="AG11352" t="s">
        <v>120</v>
      </c>
      <c r="AH11352">
        <v>100</v>
      </c>
    </row>
    <row r="11353" spans="1:34" hidden="1" x14ac:dyDescent="0.25">
      <c r="A11353" t="str">
        <f t="shared" si="531"/>
        <v>40 4 1 22 1 1 2 0 211010100101 0 408578</v>
      </c>
      <c r="B11353" t="str">
        <f t="shared" si="532"/>
        <v>40 4 1 22 1 1 2 0 211010100101 0 408523</v>
      </c>
      <c r="C11353" t="str">
        <f t="shared" si="533"/>
        <v>40 4 1 22 1 1 2 0 211010100101 0</v>
      </c>
      <c r="D11353">
        <v>40</v>
      </c>
      <c r="E11353">
        <v>4</v>
      </c>
      <c r="F11353">
        <v>1</v>
      </c>
      <c r="G11353">
        <v>22</v>
      </c>
      <c r="H11353">
        <v>1</v>
      </c>
      <c r="I11353">
        <v>1</v>
      </c>
      <c r="J11353">
        <v>2</v>
      </c>
      <c r="K11353">
        <v>0</v>
      </c>
      <c r="L11353" t="s">
        <v>731</v>
      </c>
      <c r="M11353" t="s">
        <v>147</v>
      </c>
      <c r="N11353" s="13">
        <v>38872443</v>
      </c>
      <c r="O11353">
        <v>408578</v>
      </c>
      <c r="P11353">
        <v>2024</v>
      </c>
      <c r="Q11353">
        <v>890801053</v>
      </c>
      <c r="R11353" t="s">
        <v>784</v>
      </c>
      <c r="S11353" s="13">
        <v>233303502</v>
      </c>
      <c r="T11353">
        <v>0</v>
      </c>
      <c r="U11353" t="s">
        <v>8015</v>
      </c>
      <c r="V11353" t="s">
        <v>2345</v>
      </c>
      <c r="W11353">
        <v>5001</v>
      </c>
      <c r="X11353">
        <v>0</v>
      </c>
      <c r="Y11353">
        <v>408523</v>
      </c>
      <c r="Z11353">
        <v>20241204</v>
      </c>
      <c r="AA11353">
        <v>2024121010</v>
      </c>
      <c r="AB11353">
        <v>0</v>
      </c>
      <c r="AC11353" t="s">
        <v>2281</v>
      </c>
      <c r="AD11353" t="s">
        <v>2281</v>
      </c>
      <c r="AE11353">
        <v>44160</v>
      </c>
      <c r="AF11353" t="s">
        <v>7822</v>
      </c>
      <c r="AG11353" t="s">
        <v>121</v>
      </c>
      <c r="AH11353">
        <v>100</v>
      </c>
    </row>
    <row r="11354" spans="1:34" hidden="1" x14ac:dyDescent="0.25">
      <c r="A11354" t="str">
        <f t="shared" si="531"/>
        <v>40 4 1 22 2 1 24 80 2120202008 0 408580</v>
      </c>
      <c r="B11354" t="str">
        <f t="shared" si="532"/>
        <v>40 4 1 22 2 1 24 80 2120202008 0 408187</v>
      </c>
      <c r="C11354" t="str">
        <f t="shared" si="533"/>
        <v>40 4 1 22 2 1 24 80 2120202008 0</v>
      </c>
      <c r="D11354">
        <v>40</v>
      </c>
      <c r="E11354">
        <v>4</v>
      </c>
      <c r="F11354">
        <v>1</v>
      </c>
      <c r="G11354">
        <v>22</v>
      </c>
      <c r="H11354">
        <v>2</v>
      </c>
      <c r="I11354">
        <v>1</v>
      </c>
      <c r="J11354">
        <v>24</v>
      </c>
      <c r="K11354">
        <v>80</v>
      </c>
      <c r="L11354" t="s">
        <v>755</v>
      </c>
      <c r="M11354" t="s">
        <v>147</v>
      </c>
      <c r="N11354" s="13">
        <v>9887358</v>
      </c>
      <c r="O11354">
        <v>408580</v>
      </c>
      <c r="P11354">
        <v>2024</v>
      </c>
      <c r="Q11354">
        <v>900233026</v>
      </c>
      <c r="R11354" t="s">
        <v>823</v>
      </c>
      <c r="S11354" s="13">
        <v>9887358</v>
      </c>
      <c r="T11354">
        <v>0</v>
      </c>
      <c r="U11354" t="s">
        <v>2413</v>
      </c>
      <c r="V11354" t="s">
        <v>2459</v>
      </c>
      <c r="W11354">
        <v>5004</v>
      </c>
      <c r="X11354">
        <v>0</v>
      </c>
      <c r="Y11354">
        <v>408187</v>
      </c>
      <c r="Z11354">
        <v>20241205</v>
      </c>
      <c r="AA11354">
        <v>2404300602</v>
      </c>
      <c r="AB11354">
        <v>7</v>
      </c>
      <c r="AC11354" t="s">
        <v>2281</v>
      </c>
      <c r="AD11354" t="s">
        <v>2281</v>
      </c>
      <c r="AE11354">
        <v>44160</v>
      </c>
      <c r="AF11354" t="s">
        <v>7822</v>
      </c>
      <c r="AG11354" t="s">
        <v>121</v>
      </c>
      <c r="AH11354">
        <v>121</v>
      </c>
    </row>
    <row r="11355" spans="1:34" hidden="1" x14ac:dyDescent="0.25">
      <c r="A11355" t="str">
        <f t="shared" si="531"/>
        <v>40 4 3 11 1 3 46 0 0 1905031 408581</v>
      </c>
      <c r="B11355" t="str">
        <f t="shared" si="532"/>
        <v>40 4 3 11 1 3 46 0 0 1905031 408151</v>
      </c>
      <c r="C11355" t="str">
        <f t="shared" si="533"/>
        <v>40 4 3 11 1 3 46 0 0 1905031</v>
      </c>
      <c r="D11355">
        <v>40</v>
      </c>
      <c r="E11355">
        <v>4</v>
      </c>
      <c r="F11355">
        <v>3</v>
      </c>
      <c r="G11355">
        <v>11</v>
      </c>
      <c r="H11355">
        <v>1</v>
      </c>
      <c r="I11355">
        <v>3</v>
      </c>
      <c r="J11355">
        <v>46</v>
      </c>
      <c r="K11355">
        <v>0</v>
      </c>
      <c r="L11355" t="s">
        <v>147</v>
      </c>
      <c r="M11355" t="s">
        <v>239</v>
      </c>
      <c r="N11355" s="13">
        <v>0.16</v>
      </c>
      <c r="O11355">
        <v>408581</v>
      </c>
      <c r="P11355">
        <v>2024</v>
      </c>
      <c r="Q11355">
        <v>890802356</v>
      </c>
      <c r="R11355" t="s">
        <v>1027</v>
      </c>
      <c r="S11355" s="13">
        <v>0.16</v>
      </c>
      <c r="T11355">
        <v>0</v>
      </c>
      <c r="U11355" t="s">
        <v>7875</v>
      </c>
      <c r="V11355" t="s">
        <v>8016</v>
      </c>
      <c r="W11355">
        <v>5016</v>
      </c>
      <c r="X11355">
        <v>0</v>
      </c>
      <c r="Y11355">
        <v>408151</v>
      </c>
      <c r="Z11355">
        <v>20241205</v>
      </c>
      <c r="AA11355">
        <v>2404120553</v>
      </c>
      <c r="AB11355">
        <v>199</v>
      </c>
      <c r="AC11355" t="s">
        <v>2281</v>
      </c>
      <c r="AD11355" t="s">
        <v>2281</v>
      </c>
      <c r="AE11355">
        <v>11101</v>
      </c>
      <c r="AF11355" t="s">
        <v>2281</v>
      </c>
      <c r="AG11355" t="s">
        <v>549</v>
      </c>
      <c r="AH11355">
        <v>250</v>
      </c>
    </row>
    <row r="11356" spans="1:34" hidden="1" x14ac:dyDescent="0.25">
      <c r="A11356" t="str">
        <f t="shared" si="531"/>
        <v>40 4 3 82 1 202 46 40 0 1905031 408582</v>
      </c>
      <c r="B11356" t="str">
        <f t="shared" si="532"/>
        <v>40 4 3 82 1 202 46 40 0 1905031 408380</v>
      </c>
      <c r="C11356" t="str">
        <f t="shared" si="533"/>
        <v>40 4 3 82 1 202 46 40 0 1905031</v>
      </c>
      <c r="D11356">
        <v>40</v>
      </c>
      <c r="E11356">
        <v>4</v>
      </c>
      <c r="F11356">
        <v>3</v>
      </c>
      <c r="G11356">
        <v>82</v>
      </c>
      <c r="H11356">
        <v>1</v>
      </c>
      <c r="I11356">
        <v>202</v>
      </c>
      <c r="J11356">
        <v>46</v>
      </c>
      <c r="K11356">
        <v>40</v>
      </c>
      <c r="L11356" t="s">
        <v>147</v>
      </c>
      <c r="M11356" t="s">
        <v>239</v>
      </c>
      <c r="N11356" s="13">
        <v>68055336.859999999</v>
      </c>
      <c r="O11356">
        <v>408582</v>
      </c>
      <c r="P11356">
        <v>2024</v>
      </c>
      <c r="Q11356">
        <v>890802356</v>
      </c>
      <c r="R11356" t="s">
        <v>1027</v>
      </c>
      <c r="S11356" s="13">
        <v>68055336.859999999</v>
      </c>
      <c r="T11356">
        <v>0</v>
      </c>
      <c r="U11356" t="s">
        <v>7875</v>
      </c>
      <c r="V11356" t="s">
        <v>8016</v>
      </c>
      <c r="W11356">
        <v>5016</v>
      </c>
      <c r="X11356">
        <v>0</v>
      </c>
      <c r="Y11356">
        <v>408380</v>
      </c>
      <c r="Z11356">
        <v>20241205</v>
      </c>
      <c r="AA11356">
        <v>2404120553</v>
      </c>
      <c r="AB11356">
        <v>199</v>
      </c>
      <c r="AC11356" t="s">
        <v>2281</v>
      </c>
      <c r="AD11356" t="s">
        <v>2281</v>
      </c>
      <c r="AE11356">
        <v>44267</v>
      </c>
      <c r="AF11356" t="s">
        <v>7880</v>
      </c>
      <c r="AG11356" t="s">
        <v>123</v>
      </c>
      <c r="AH11356">
        <v>250</v>
      </c>
    </row>
    <row r="11357" spans="1:34" hidden="1" x14ac:dyDescent="0.25">
      <c r="A11357" t="str">
        <f t="shared" si="531"/>
        <v>40 2 3 11 1 201 50 42 0 1905024 408583</v>
      </c>
      <c r="B11357" t="str">
        <f t="shared" si="532"/>
        <v>40 2 3 11 1 201 50 42 0 1905024 408484</v>
      </c>
      <c r="C11357" t="str">
        <f t="shared" si="533"/>
        <v>40 2 3 11 1 201 50 42 0 1905024</v>
      </c>
      <c r="D11357">
        <v>40</v>
      </c>
      <c r="E11357">
        <v>2</v>
      </c>
      <c r="F11357">
        <v>3</v>
      </c>
      <c r="G11357">
        <v>11</v>
      </c>
      <c r="H11357">
        <v>1</v>
      </c>
      <c r="I11357">
        <v>201</v>
      </c>
      <c r="J11357">
        <v>50</v>
      </c>
      <c r="K11357">
        <v>42</v>
      </c>
      <c r="L11357" t="s">
        <v>147</v>
      </c>
      <c r="M11357" t="s">
        <v>248</v>
      </c>
      <c r="N11357" s="13">
        <v>28346400</v>
      </c>
      <c r="O11357">
        <v>408583</v>
      </c>
      <c r="P11357">
        <v>2024</v>
      </c>
      <c r="Q11357">
        <v>10276358</v>
      </c>
      <c r="R11357" t="s">
        <v>2168</v>
      </c>
      <c r="S11357" s="13">
        <v>28346400</v>
      </c>
      <c r="T11357">
        <v>1133856</v>
      </c>
      <c r="U11357" t="s">
        <v>8017</v>
      </c>
      <c r="V11357" t="s">
        <v>8018</v>
      </c>
      <c r="W11357">
        <v>5004</v>
      </c>
      <c r="X11357">
        <v>2305</v>
      </c>
      <c r="Y11357">
        <v>408484</v>
      </c>
      <c r="Z11357">
        <v>20241209</v>
      </c>
      <c r="AA11357">
        <v>2411071204</v>
      </c>
      <c r="AB11357">
        <v>1</v>
      </c>
      <c r="AC11357" t="s">
        <v>2281</v>
      </c>
      <c r="AD11357" t="s">
        <v>2281</v>
      </c>
      <c r="AE11357">
        <v>11101</v>
      </c>
      <c r="AF11357" t="s">
        <v>2281</v>
      </c>
      <c r="AG11357" t="s">
        <v>549</v>
      </c>
      <c r="AH11357">
        <v>260</v>
      </c>
    </row>
    <row r="11358" spans="1:34" hidden="1" x14ac:dyDescent="0.25">
      <c r="A11358" t="str">
        <f t="shared" si="531"/>
        <v>40 2 3 11 1 201 50 42 0 1905024 408584</v>
      </c>
      <c r="B11358" t="str">
        <f t="shared" si="532"/>
        <v>40 2 3 11 1 201 50 42 0 1905024 408484</v>
      </c>
      <c r="C11358" t="str">
        <f t="shared" si="533"/>
        <v>40 2 3 11 1 201 50 42 0 1905024</v>
      </c>
      <c r="D11358">
        <v>40</v>
      </c>
      <c r="E11358">
        <v>2</v>
      </c>
      <c r="F11358">
        <v>3</v>
      </c>
      <c r="G11358">
        <v>11</v>
      </c>
      <c r="H11358">
        <v>1</v>
      </c>
      <c r="I11358">
        <v>201</v>
      </c>
      <c r="J11358">
        <v>50</v>
      </c>
      <c r="K11358">
        <v>42</v>
      </c>
      <c r="L11358" t="s">
        <v>147</v>
      </c>
      <c r="M11358" t="s">
        <v>248</v>
      </c>
      <c r="N11358" s="13">
        <v>8853600</v>
      </c>
      <c r="O11358">
        <v>408584</v>
      </c>
      <c r="P11358">
        <v>2024</v>
      </c>
      <c r="Q11358">
        <v>10276358</v>
      </c>
      <c r="R11358" t="s">
        <v>2168</v>
      </c>
      <c r="S11358" s="13">
        <v>8853600</v>
      </c>
      <c r="T11358">
        <v>297600</v>
      </c>
      <c r="U11358" t="s">
        <v>8017</v>
      </c>
      <c r="V11358" t="s">
        <v>8018</v>
      </c>
      <c r="W11358">
        <v>5004</v>
      </c>
      <c r="X11358">
        <v>2305</v>
      </c>
      <c r="Y11358">
        <v>408484</v>
      </c>
      <c r="Z11358">
        <v>20241209</v>
      </c>
      <c r="AA11358">
        <v>2411071204</v>
      </c>
      <c r="AB11358">
        <v>1</v>
      </c>
      <c r="AC11358" t="s">
        <v>2281</v>
      </c>
      <c r="AD11358" t="s">
        <v>2281</v>
      </c>
      <c r="AE11358">
        <v>11101</v>
      </c>
      <c r="AF11358" t="s">
        <v>2281</v>
      </c>
      <c r="AG11358" t="s">
        <v>549</v>
      </c>
      <c r="AH11358">
        <v>260</v>
      </c>
    </row>
    <row r="11359" spans="1:34" hidden="1" x14ac:dyDescent="0.25">
      <c r="A11359" t="str">
        <f t="shared" si="531"/>
        <v>40 2 3 33 1 3 50 1 0 1905019 408585</v>
      </c>
      <c r="B11359" t="str">
        <f t="shared" si="532"/>
        <v>40 2 3 33 1 3 50 1 0 1905019 408009</v>
      </c>
      <c r="C11359" t="str">
        <f t="shared" si="533"/>
        <v>40 2 3 33 1 3 50 1 0 1905019</v>
      </c>
      <c r="D11359">
        <v>40</v>
      </c>
      <c r="E11359">
        <v>2</v>
      </c>
      <c r="F11359">
        <v>3</v>
      </c>
      <c r="G11359">
        <v>33</v>
      </c>
      <c r="H11359">
        <v>1</v>
      </c>
      <c r="I11359">
        <v>3</v>
      </c>
      <c r="J11359">
        <v>50</v>
      </c>
      <c r="K11359">
        <v>1</v>
      </c>
      <c r="L11359" t="s">
        <v>147</v>
      </c>
      <c r="M11359" t="s">
        <v>240</v>
      </c>
      <c r="N11359" s="13">
        <v>143859</v>
      </c>
      <c r="O11359">
        <v>408585</v>
      </c>
      <c r="P11359">
        <v>2024</v>
      </c>
      <c r="Q11359">
        <v>1053837757</v>
      </c>
      <c r="R11359" t="s">
        <v>2182</v>
      </c>
      <c r="S11359" s="13">
        <v>143859</v>
      </c>
      <c r="T11359">
        <v>0</v>
      </c>
      <c r="U11359" t="s">
        <v>7834</v>
      </c>
      <c r="V11359" t="s">
        <v>2342</v>
      </c>
      <c r="W11359">
        <v>5004</v>
      </c>
      <c r="X11359">
        <v>0</v>
      </c>
      <c r="Y11359">
        <v>408009</v>
      </c>
      <c r="Z11359">
        <v>20241209</v>
      </c>
      <c r="AA11359">
        <v>2401250236</v>
      </c>
      <c r="AB11359">
        <v>10</v>
      </c>
      <c r="AC11359" t="s">
        <v>2281</v>
      </c>
      <c r="AD11359" t="s">
        <v>2281</v>
      </c>
      <c r="AE11359">
        <v>42130</v>
      </c>
      <c r="AF11359" t="s">
        <v>7830</v>
      </c>
      <c r="AG11359" t="s">
        <v>118</v>
      </c>
      <c r="AH11359">
        <v>260</v>
      </c>
    </row>
    <row r="11360" spans="1:34" hidden="1" x14ac:dyDescent="0.25">
      <c r="A11360" t="str">
        <f t="shared" si="531"/>
        <v>40 2 3 33 1 201 50 41 0 1905019 408586</v>
      </c>
      <c r="B11360" t="str">
        <f t="shared" si="532"/>
        <v>40 2 3 33 1 201 50 41 0 1905019 408439</v>
      </c>
      <c r="C11360" t="str">
        <f t="shared" si="533"/>
        <v>40 2 3 33 1 201 50 41 0 1905019</v>
      </c>
      <c r="D11360">
        <v>40</v>
      </c>
      <c r="E11360">
        <v>2</v>
      </c>
      <c r="F11360">
        <v>3</v>
      </c>
      <c r="G11360">
        <v>33</v>
      </c>
      <c r="H11360">
        <v>1</v>
      </c>
      <c r="I11360">
        <v>201</v>
      </c>
      <c r="J11360">
        <v>50</v>
      </c>
      <c r="K11360">
        <v>41</v>
      </c>
      <c r="L11360" t="s">
        <v>147</v>
      </c>
      <c r="M11360" t="s">
        <v>240</v>
      </c>
      <c r="N11360" s="13">
        <v>4171924</v>
      </c>
      <c r="O11360">
        <v>408586</v>
      </c>
      <c r="P11360">
        <v>2024</v>
      </c>
      <c r="Q11360">
        <v>1053837757</v>
      </c>
      <c r="R11360" t="s">
        <v>2182</v>
      </c>
      <c r="S11360" s="13">
        <v>4171924</v>
      </c>
      <c r="T11360">
        <v>0</v>
      </c>
      <c r="U11360" t="s">
        <v>7834</v>
      </c>
      <c r="V11360" t="s">
        <v>2342</v>
      </c>
      <c r="W11360">
        <v>5004</v>
      </c>
      <c r="X11360">
        <v>0</v>
      </c>
      <c r="Y11360">
        <v>408439</v>
      </c>
      <c r="Z11360">
        <v>20241209</v>
      </c>
      <c r="AA11360">
        <v>2401250236</v>
      </c>
      <c r="AB11360">
        <v>10</v>
      </c>
      <c r="AC11360" t="s">
        <v>2281</v>
      </c>
      <c r="AD11360" t="s">
        <v>2281</v>
      </c>
      <c r="AE11360">
        <v>42130</v>
      </c>
      <c r="AF11360" t="s">
        <v>7830</v>
      </c>
      <c r="AG11360" t="s">
        <v>118</v>
      </c>
      <c r="AH11360">
        <v>260</v>
      </c>
    </row>
    <row r="11361" spans="1:34" hidden="1" x14ac:dyDescent="0.25">
      <c r="A11361" t="str">
        <f t="shared" si="531"/>
        <v>40 2 3 33 1 3 44 0 0 1903031 408587</v>
      </c>
      <c r="B11361" t="str">
        <f t="shared" si="532"/>
        <v>40 2 3 33 1 3 44 0 0 1903031 408239</v>
      </c>
      <c r="C11361" t="str">
        <f t="shared" si="533"/>
        <v>40 2 3 33 1 3 44 0 0 1903031</v>
      </c>
      <c r="D11361">
        <v>40</v>
      </c>
      <c r="E11361">
        <v>2</v>
      </c>
      <c r="F11361">
        <v>3</v>
      </c>
      <c r="G11361">
        <v>33</v>
      </c>
      <c r="H11361">
        <v>1</v>
      </c>
      <c r="I11361">
        <v>3</v>
      </c>
      <c r="J11361">
        <v>44</v>
      </c>
      <c r="K11361">
        <v>0</v>
      </c>
      <c r="L11361" t="s">
        <v>147</v>
      </c>
      <c r="M11361" t="s">
        <v>246</v>
      </c>
      <c r="N11361" s="13">
        <v>4315783</v>
      </c>
      <c r="O11361">
        <v>408587</v>
      </c>
      <c r="P11361">
        <v>2024</v>
      </c>
      <c r="Q11361">
        <v>30396061</v>
      </c>
      <c r="R11361" t="s">
        <v>2172</v>
      </c>
      <c r="S11361" s="13">
        <v>4315783</v>
      </c>
      <c r="T11361">
        <v>0</v>
      </c>
      <c r="U11361" t="s">
        <v>7922</v>
      </c>
      <c r="V11361" t="s">
        <v>2342</v>
      </c>
      <c r="W11361">
        <v>5004</v>
      </c>
      <c r="X11361">
        <v>0</v>
      </c>
      <c r="Y11361">
        <v>408239</v>
      </c>
      <c r="Z11361">
        <v>20241209</v>
      </c>
      <c r="AA11361">
        <v>2406280835</v>
      </c>
      <c r="AB11361">
        <v>5</v>
      </c>
      <c r="AC11361" t="s">
        <v>2281</v>
      </c>
      <c r="AD11361" t="s">
        <v>2281</v>
      </c>
      <c r="AE11361">
        <v>42130</v>
      </c>
      <c r="AF11361" t="s">
        <v>7830</v>
      </c>
      <c r="AG11361" t="s">
        <v>118</v>
      </c>
      <c r="AH11361">
        <v>260</v>
      </c>
    </row>
    <row r="11362" spans="1:34" hidden="1" x14ac:dyDescent="0.25">
      <c r="A11362" t="str">
        <f t="shared" si="531"/>
        <v>40 4 1 22 2 1 17 0 2150206 0 408589</v>
      </c>
      <c r="B11362" t="str">
        <f t="shared" si="532"/>
        <v>40 4 1 22 2 1 17 0 2150206 0 408192</v>
      </c>
      <c r="C11362" t="str">
        <f t="shared" si="533"/>
        <v>40 4 1 22 2 1 17 0 2150206 0</v>
      </c>
      <c r="D11362">
        <v>40</v>
      </c>
      <c r="E11362">
        <v>4</v>
      </c>
      <c r="F11362">
        <v>1</v>
      </c>
      <c r="G11362">
        <v>22</v>
      </c>
      <c r="H11362">
        <v>2</v>
      </c>
      <c r="I11362">
        <v>1</v>
      </c>
      <c r="J11362">
        <v>17</v>
      </c>
      <c r="K11362">
        <v>0</v>
      </c>
      <c r="L11362" t="s">
        <v>780</v>
      </c>
      <c r="M11362" t="s">
        <v>147</v>
      </c>
      <c r="N11362" s="13">
        <v>144861</v>
      </c>
      <c r="O11362">
        <v>408589</v>
      </c>
      <c r="P11362">
        <v>2024</v>
      </c>
      <c r="Q11362">
        <v>800153993</v>
      </c>
      <c r="R11362" t="s">
        <v>810</v>
      </c>
      <c r="S11362" s="13">
        <v>144861</v>
      </c>
      <c r="T11362">
        <v>0</v>
      </c>
      <c r="U11362" t="s">
        <v>7823</v>
      </c>
      <c r="V11362" t="s">
        <v>2280</v>
      </c>
      <c r="W11362">
        <v>5004</v>
      </c>
      <c r="X11362">
        <v>0</v>
      </c>
      <c r="Y11362">
        <v>408192</v>
      </c>
      <c r="Z11362">
        <v>20241209</v>
      </c>
      <c r="AA11362">
        <v>0</v>
      </c>
      <c r="AB11362">
        <v>0</v>
      </c>
      <c r="AC11362" t="s">
        <v>2281</v>
      </c>
      <c r="AD11362" t="s">
        <v>2281</v>
      </c>
      <c r="AE11362">
        <v>44140</v>
      </c>
      <c r="AF11362" t="s">
        <v>7822</v>
      </c>
      <c r="AG11362" t="s">
        <v>120</v>
      </c>
      <c r="AH11362">
        <v>122</v>
      </c>
    </row>
    <row r="11363" spans="1:34" hidden="1" x14ac:dyDescent="0.25">
      <c r="A11363" t="str">
        <f t="shared" si="531"/>
        <v>40 2 3 33 1 202 43 40 0 1905021 408590</v>
      </c>
      <c r="B11363" t="str">
        <f t="shared" si="532"/>
        <v>40 2 3 33 1 202 43 40 0 1905021 408307</v>
      </c>
      <c r="C11363" t="str">
        <f t="shared" si="533"/>
        <v>40 2 3 33 1 202 43 40 0 1905021</v>
      </c>
      <c r="D11363">
        <v>40</v>
      </c>
      <c r="E11363">
        <v>2</v>
      </c>
      <c r="F11363">
        <v>3</v>
      </c>
      <c r="G11363">
        <v>33</v>
      </c>
      <c r="H11363">
        <v>1</v>
      </c>
      <c r="I11363">
        <v>202</v>
      </c>
      <c r="J11363">
        <v>43</v>
      </c>
      <c r="K11363">
        <v>40</v>
      </c>
      <c r="L11363" t="s">
        <v>147</v>
      </c>
      <c r="M11363" t="s">
        <v>241</v>
      </c>
      <c r="N11363" s="13">
        <v>6093900</v>
      </c>
      <c r="O11363">
        <v>408590</v>
      </c>
      <c r="P11363">
        <v>2024</v>
      </c>
      <c r="Q11363">
        <v>4376577</v>
      </c>
      <c r="R11363" t="s">
        <v>2195</v>
      </c>
      <c r="S11363" s="13">
        <v>6093900</v>
      </c>
      <c r="T11363">
        <v>609390</v>
      </c>
      <c r="U11363" t="s">
        <v>7968</v>
      </c>
      <c r="V11363" t="s">
        <v>8019</v>
      </c>
      <c r="W11363">
        <v>5004</v>
      </c>
      <c r="X11363">
        <v>2304</v>
      </c>
      <c r="Y11363">
        <v>408307</v>
      </c>
      <c r="Z11363">
        <v>20241210</v>
      </c>
      <c r="AA11363">
        <v>2408130938</v>
      </c>
      <c r="AB11363">
        <v>2</v>
      </c>
      <c r="AC11363" t="s">
        <v>2281</v>
      </c>
      <c r="AD11363" t="s">
        <v>2281</v>
      </c>
      <c r="AE11363">
        <v>42130</v>
      </c>
      <c r="AF11363" t="s">
        <v>7830</v>
      </c>
      <c r="AG11363" t="s">
        <v>118</v>
      </c>
      <c r="AH11363">
        <v>260</v>
      </c>
    </row>
    <row r="11364" spans="1:34" hidden="1" x14ac:dyDescent="0.25">
      <c r="A11364" t="str">
        <f t="shared" si="531"/>
        <v>40 2 3 33 1 3 38 1 0 1905031 408591</v>
      </c>
      <c r="B11364" t="str">
        <f t="shared" si="532"/>
        <v>40 2 3 33 1 3 38 1 0 1905031 408076</v>
      </c>
      <c r="C11364" t="str">
        <f t="shared" si="533"/>
        <v>40 2 3 33 1 3 38 1 0 1905031</v>
      </c>
      <c r="D11364">
        <v>40</v>
      </c>
      <c r="E11364">
        <v>2</v>
      </c>
      <c r="F11364">
        <v>3</v>
      </c>
      <c r="G11364">
        <v>33</v>
      </c>
      <c r="H11364">
        <v>1</v>
      </c>
      <c r="I11364">
        <v>3</v>
      </c>
      <c r="J11364">
        <v>38</v>
      </c>
      <c r="K11364">
        <v>1</v>
      </c>
      <c r="L11364" t="s">
        <v>147</v>
      </c>
      <c r="M11364" t="s">
        <v>239</v>
      </c>
      <c r="N11364" s="13">
        <v>58663142</v>
      </c>
      <c r="O11364">
        <v>408591</v>
      </c>
      <c r="P11364">
        <v>2024</v>
      </c>
      <c r="Q11364">
        <v>800044967</v>
      </c>
      <c r="R11364" t="s">
        <v>1108</v>
      </c>
      <c r="S11364" s="13">
        <v>269888066</v>
      </c>
      <c r="T11364">
        <v>0</v>
      </c>
      <c r="U11364" t="s">
        <v>7912</v>
      </c>
      <c r="V11364" t="s">
        <v>8020</v>
      </c>
      <c r="W11364">
        <v>5016</v>
      </c>
      <c r="X11364">
        <v>0</v>
      </c>
      <c r="Y11364">
        <v>408076</v>
      </c>
      <c r="Z11364">
        <v>20241210</v>
      </c>
      <c r="AA11364">
        <v>2403220495</v>
      </c>
      <c r="AB11364">
        <v>7</v>
      </c>
      <c r="AC11364" t="s">
        <v>2281</v>
      </c>
      <c r="AD11364" t="s">
        <v>2281</v>
      </c>
      <c r="AE11364">
        <v>42130</v>
      </c>
      <c r="AF11364" t="s">
        <v>7830</v>
      </c>
      <c r="AG11364" t="s">
        <v>118</v>
      </c>
      <c r="AH11364">
        <v>251</v>
      </c>
    </row>
    <row r="11365" spans="1:34" hidden="1" x14ac:dyDescent="0.25">
      <c r="A11365" t="str">
        <f t="shared" si="531"/>
        <v>40 2 3 33 1 3 48 0 0 1905023 408591</v>
      </c>
      <c r="B11365" t="str">
        <f t="shared" si="532"/>
        <v>40 2 3 33 1 3 48 0 0 1905023 408076</v>
      </c>
      <c r="C11365" t="str">
        <f t="shared" si="533"/>
        <v>40 2 3 33 1 3 48 0 0 1905023</v>
      </c>
      <c r="D11365">
        <v>40</v>
      </c>
      <c r="E11365">
        <v>2</v>
      </c>
      <c r="F11365">
        <v>3</v>
      </c>
      <c r="G11365">
        <v>33</v>
      </c>
      <c r="H11365">
        <v>1</v>
      </c>
      <c r="I11365">
        <v>3</v>
      </c>
      <c r="J11365">
        <v>48</v>
      </c>
      <c r="K11365">
        <v>0</v>
      </c>
      <c r="L11365" t="s">
        <v>147</v>
      </c>
      <c r="M11365" t="s">
        <v>242</v>
      </c>
      <c r="N11365" s="13">
        <v>152805159</v>
      </c>
      <c r="O11365">
        <v>408591</v>
      </c>
      <c r="P11365">
        <v>2024</v>
      </c>
      <c r="Q11365">
        <v>800044967</v>
      </c>
      <c r="R11365" t="s">
        <v>1108</v>
      </c>
      <c r="S11365" s="13">
        <v>269888066</v>
      </c>
      <c r="T11365">
        <v>0</v>
      </c>
      <c r="U11365" t="s">
        <v>7912</v>
      </c>
      <c r="V11365" t="s">
        <v>8020</v>
      </c>
      <c r="W11365">
        <v>5016</v>
      </c>
      <c r="X11365">
        <v>0</v>
      </c>
      <c r="Y11365">
        <v>408076</v>
      </c>
      <c r="Z11365">
        <v>20241210</v>
      </c>
      <c r="AA11365">
        <v>2403220495</v>
      </c>
      <c r="AB11365">
        <v>7</v>
      </c>
      <c r="AC11365" t="s">
        <v>2281</v>
      </c>
      <c r="AD11365" t="s">
        <v>2281</v>
      </c>
      <c r="AE11365">
        <v>42130</v>
      </c>
      <c r="AF11365" t="s">
        <v>7830</v>
      </c>
      <c r="AG11365" t="s">
        <v>118</v>
      </c>
      <c r="AH11365">
        <v>251</v>
      </c>
    </row>
    <row r="11366" spans="1:34" hidden="1" x14ac:dyDescent="0.25">
      <c r="A11366" t="str">
        <f t="shared" si="531"/>
        <v>40 2 3 33 1 3 48 3 0 1905031 408591</v>
      </c>
      <c r="B11366" t="str">
        <f t="shared" si="532"/>
        <v>40 2 3 33 1 3 48 3 0 1905031 408076</v>
      </c>
      <c r="C11366" t="str">
        <f t="shared" si="533"/>
        <v>40 2 3 33 1 3 48 3 0 1905031</v>
      </c>
      <c r="D11366">
        <v>40</v>
      </c>
      <c r="E11366">
        <v>2</v>
      </c>
      <c r="F11366">
        <v>3</v>
      </c>
      <c r="G11366">
        <v>33</v>
      </c>
      <c r="H11366">
        <v>1</v>
      </c>
      <c r="I11366">
        <v>3</v>
      </c>
      <c r="J11366">
        <v>48</v>
      </c>
      <c r="K11366">
        <v>3</v>
      </c>
      <c r="L11366" t="s">
        <v>147</v>
      </c>
      <c r="M11366" t="s">
        <v>239</v>
      </c>
      <c r="N11366" s="13">
        <v>58419765</v>
      </c>
      <c r="O11366">
        <v>408591</v>
      </c>
      <c r="P11366">
        <v>2024</v>
      </c>
      <c r="Q11366">
        <v>800044967</v>
      </c>
      <c r="R11366" t="s">
        <v>1108</v>
      </c>
      <c r="S11366" s="13">
        <v>269888066</v>
      </c>
      <c r="T11366">
        <v>0</v>
      </c>
      <c r="U11366" t="s">
        <v>7912</v>
      </c>
      <c r="V11366" t="s">
        <v>8020</v>
      </c>
      <c r="W11366">
        <v>5016</v>
      </c>
      <c r="X11366">
        <v>0</v>
      </c>
      <c r="Y11366">
        <v>408076</v>
      </c>
      <c r="Z11366">
        <v>20241210</v>
      </c>
      <c r="AA11366">
        <v>2403220495</v>
      </c>
      <c r="AB11366">
        <v>7</v>
      </c>
      <c r="AC11366" t="s">
        <v>2281</v>
      </c>
      <c r="AD11366" t="s">
        <v>2281</v>
      </c>
      <c r="AE11366">
        <v>42130</v>
      </c>
      <c r="AF11366" t="s">
        <v>7830</v>
      </c>
      <c r="AG11366" t="s">
        <v>118</v>
      </c>
      <c r="AH11366">
        <v>251</v>
      </c>
    </row>
    <row r="11367" spans="1:34" hidden="1" x14ac:dyDescent="0.25">
      <c r="A11367" t="str">
        <f t="shared" si="531"/>
        <v>40 2 3 33 1 3 38 0 0 1905014 408592</v>
      </c>
      <c r="B11367" t="str">
        <f t="shared" si="532"/>
        <v>40 2 3 33 1 3 38 0 0 1905014 408095</v>
      </c>
      <c r="C11367" t="str">
        <f t="shared" si="533"/>
        <v>40 2 3 33 1 3 38 0 0 1905014</v>
      </c>
      <c r="D11367">
        <v>40</v>
      </c>
      <c r="E11367">
        <v>2</v>
      </c>
      <c r="F11367">
        <v>3</v>
      </c>
      <c r="G11367">
        <v>33</v>
      </c>
      <c r="H11367">
        <v>1</v>
      </c>
      <c r="I11367">
        <v>3</v>
      </c>
      <c r="J11367">
        <v>38</v>
      </c>
      <c r="K11367">
        <v>0</v>
      </c>
      <c r="L11367" t="s">
        <v>147</v>
      </c>
      <c r="M11367" t="s">
        <v>237</v>
      </c>
      <c r="N11367" s="13">
        <v>16898568</v>
      </c>
      <c r="O11367">
        <v>408592</v>
      </c>
      <c r="P11367">
        <v>2024</v>
      </c>
      <c r="Q11367">
        <v>800044967</v>
      </c>
      <c r="R11367" t="s">
        <v>1108</v>
      </c>
      <c r="S11367" s="13">
        <v>16898568</v>
      </c>
      <c r="T11367">
        <v>0</v>
      </c>
      <c r="U11367" t="s">
        <v>7912</v>
      </c>
      <c r="V11367" t="s">
        <v>8020</v>
      </c>
      <c r="W11367">
        <v>5016</v>
      </c>
      <c r="X11367">
        <v>0</v>
      </c>
      <c r="Y11367">
        <v>408095</v>
      </c>
      <c r="Z11367">
        <v>20241210</v>
      </c>
      <c r="AA11367">
        <v>2403220495</v>
      </c>
      <c r="AB11367">
        <v>7</v>
      </c>
      <c r="AC11367" t="s">
        <v>2281</v>
      </c>
      <c r="AD11367" t="s">
        <v>2281</v>
      </c>
      <c r="AE11367">
        <v>42130</v>
      </c>
      <c r="AF11367" t="s">
        <v>7830</v>
      </c>
      <c r="AG11367" t="s">
        <v>118</v>
      </c>
      <c r="AH11367">
        <v>251</v>
      </c>
    </row>
    <row r="11368" spans="1:34" hidden="1" x14ac:dyDescent="0.25">
      <c r="A11368" t="str">
        <f t="shared" si="531"/>
        <v>40 2 3 83 1 3 44 0 0 1903031 408593</v>
      </c>
      <c r="B11368" t="str">
        <f t="shared" si="532"/>
        <v>40 2 3 83 1 3 44 0 0 1903031 408085</v>
      </c>
      <c r="C11368" t="str">
        <f t="shared" si="533"/>
        <v>40 2 3 83 1 3 44 0 0 1903031</v>
      </c>
      <c r="D11368">
        <v>40</v>
      </c>
      <c r="E11368">
        <v>2</v>
      </c>
      <c r="F11368">
        <v>3</v>
      </c>
      <c r="G11368">
        <v>83</v>
      </c>
      <c r="H11368">
        <v>1</v>
      </c>
      <c r="I11368">
        <v>3</v>
      </c>
      <c r="J11368">
        <v>44</v>
      </c>
      <c r="K11368">
        <v>0</v>
      </c>
      <c r="L11368" t="s">
        <v>147</v>
      </c>
      <c r="M11368" t="s">
        <v>246</v>
      </c>
      <c r="N11368" s="13">
        <v>8675884</v>
      </c>
      <c r="O11368">
        <v>408593</v>
      </c>
      <c r="P11368">
        <v>2024</v>
      </c>
      <c r="Q11368">
        <v>800044967</v>
      </c>
      <c r="R11368" t="s">
        <v>1108</v>
      </c>
      <c r="S11368" s="13">
        <v>8675884</v>
      </c>
      <c r="T11368">
        <v>0</v>
      </c>
      <c r="U11368" t="s">
        <v>7912</v>
      </c>
      <c r="V11368" t="s">
        <v>8020</v>
      </c>
      <c r="W11368">
        <v>5016</v>
      </c>
      <c r="X11368">
        <v>0</v>
      </c>
      <c r="Y11368">
        <v>408085</v>
      </c>
      <c r="Z11368">
        <v>20241210</v>
      </c>
      <c r="AA11368">
        <v>2403220495</v>
      </c>
      <c r="AB11368">
        <v>7</v>
      </c>
      <c r="AC11368" t="s">
        <v>2281</v>
      </c>
      <c r="AD11368" t="s">
        <v>2281</v>
      </c>
      <c r="AE11368">
        <v>42253</v>
      </c>
      <c r="AF11368" t="s">
        <v>7830</v>
      </c>
      <c r="AG11368" t="s">
        <v>606</v>
      </c>
      <c r="AH11368">
        <v>251</v>
      </c>
    </row>
    <row r="11369" spans="1:34" hidden="1" x14ac:dyDescent="0.25">
      <c r="A11369" t="str">
        <f t="shared" si="531"/>
        <v>40 2 3 33 1 202 45 40 0 1905019 408594</v>
      </c>
      <c r="B11369" t="str">
        <f t="shared" si="532"/>
        <v>40 2 3 33 1 202 45 40 0 1905019 408303</v>
      </c>
      <c r="C11369" t="str">
        <f t="shared" si="533"/>
        <v>40 2 3 33 1 202 45 40 0 1905019</v>
      </c>
      <c r="D11369">
        <v>40</v>
      </c>
      <c r="E11369">
        <v>2</v>
      </c>
      <c r="F11369">
        <v>3</v>
      </c>
      <c r="G11369">
        <v>33</v>
      </c>
      <c r="H11369">
        <v>1</v>
      </c>
      <c r="I11369">
        <v>202</v>
      </c>
      <c r="J11369">
        <v>45</v>
      </c>
      <c r="K11369">
        <v>40</v>
      </c>
      <c r="L11369" t="s">
        <v>147</v>
      </c>
      <c r="M11369" t="s">
        <v>240</v>
      </c>
      <c r="N11369" s="13">
        <v>4315783</v>
      </c>
      <c r="O11369">
        <v>408594</v>
      </c>
      <c r="P11369">
        <v>2024</v>
      </c>
      <c r="Q11369">
        <v>1057305379</v>
      </c>
      <c r="R11369" t="s">
        <v>2198</v>
      </c>
      <c r="S11369" s="13">
        <v>4315783</v>
      </c>
      <c r="T11369">
        <v>0</v>
      </c>
      <c r="U11369" t="s">
        <v>7959</v>
      </c>
      <c r="V11369" t="s">
        <v>2345</v>
      </c>
      <c r="W11369">
        <v>5004</v>
      </c>
      <c r="X11369">
        <v>0</v>
      </c>
      <c r="Y11369">
        <v>408303</v>
      </c>
      <c r="Z11369">
        <v>20241210</v>
      </c>
      <c r="AA11369">
        <v>2408050922</v>
      </c>
      <c r="AB11369">
        <v>199</v>
      </c>
      <c r="AC11369" t="s">
        <v>2281</v>
      </c>
      <c r="AD11369" t="s">
        <v>2281</v>
      </c>
      <c r="AE11369">
        <v>42130</v>
      </c>
      <c r="AF11369" t="s">
        <v>7830</v>
      </c>
      <c r="AG11369" t="s">
        <v>118</v>
      </c>
      <c r="AH11369">
        <v>260</v>
      </c>
    </row>
    <row r="11370" spans="1:34" hidden="1" x14ac:dyDescent="0.25">
      <c r="A11370" t="str">
        <f t="shared" si="531"/>
        <v>40 2 3 33 1 3 45 0 0 1905019 408595</v>
      </c>
      <c r="B11370" t="str">
        <f t="shared" si="532"/>
        <v>40 2 3 33 1 3 45 0 0 1905019 408075</v>
      </c>
      <c r="C11370" t="str">
        <f t="shared" si="533"/>
        <v>40 2 3 33 1 3 45 0 0 1905019</v>
      </c>
      <c r="D11370">
        <v>40</v>
      </c>
      <c r="E11370">
        <v>2</v>
      </c>
      <c r="F11370">
        <v>3</v>
      </c>
      <c r="G11370">
        <v>33</v>
      </c>
      <c r="H11370">
        <v>1</v>
      </c>
      <c r="I11370">
        <v>3</v>
      </c>
      <c r="J11370">
        <v>45</v>
      </c>
      <c r="K11370">
        <v>0</v>
      </c>
      <c r="L11370" t="s">
        <v>147</v>
      </c>
      <c r="M11370" t="s">
        <v>240</v>
      </c>
      <c r="N11370" s="13">
        <v>4315783</v>
      </c>
      <c r="O11370">
        <v>408595</v>
      </c>
      <c r="P11370">
        <v>2024</v>
      </c>
      <c r="Q11370">
        <v>10273587</v>
      </c>
      <c r="R11370" t="s">
        <v>2175</v>
      </c>
      <c r="S11370" s="13">
        <v>4315783</v>
      </c>
      <c r="T11370">
        <v>0</v>
      </c>
      <c r="U11370" t="s">
        <v>7853</v>
      </c>
      <c r="V11370" t="s">
        <v>2345</v>
      </c>
      <c r="W11370">
        <v>5004</v>
      </c>
      <c r="X11370">
        <v>0</v>
      </c>
      <c r="Y11370">
        <v>408075</v>
      </c>
      <c r="Z11370">
        <v>20241211</v>
      </c>
      <c r="AA11370">
        <v>2403210491</v>
      </c>
      <c r="AB11370">
        <v>199</v>
      </c>
      <c r="AC11370" t="s">
        <v>2281</v>
      </c>
      <c r="AD11370" t="s">
        <v>2281</v>
      </c>
      <c r="AE11370">
        <v>42130</v>
      </c>
      <c r="AF11370" t="s">
        <v>7830</v>
      </c>
      <c r="AG11370" t="s">
        <v>118</v>
      </c>
      <c r="AH11370">
        <v>260</v>
      </c>
    </row>
    <row r="11371" spans="1:34" hidden="1" x14ac:dyDescent="0.25">
      <c r="A11371" t="str">
        <f t="shared" si="531"/>
        <v>40 2 3 33 1 3 45 0 0 1905019 408596</v>
      </c>
      <c r="B11371" t="str">
        <f t="shared" si="532"/>
        <v>40 2 3 33 1 3 45 0 0 1905019 408230</v>
      </c>
      <c r="C11371" t="str">
        <f t="shared" si="533"/>
        <v>40 2 3 33 1 3 45 0 0 1905019</v>
      </c>
      <c r="D11371">
        <v>40</v>
      </c>
      <c r="E11371">
        <v>2</v>
      </c>
      <c r="F11371">
        <v>3</v>
      </c>
      <c r="G11371">
        <v>33</v>
      </c>
      <c r="H11371">
        <v>1</v>
      </c>
      <c r="I11371">
        <v>3</v>
      </c>
      <c r="J11371">
        <v>45</v>
      </c>
      <c r="K11371">
        <v>0</v>
      </c>
      <c r="L11371" t="s">
        <v>147</v>
      </c>
      <c r="M11371" t="s">
        <v>240</v>
      </c>
      <c r="N11371" s="13">
        <v>4315783</v>
      </c>
      <c r="O11371">
        <v>408596</v>
      </c>
      <c r="P11371">
        <v>2024</v>
      </c>
      <c r="Q11371">
        <v>1053778340</v>
      </c>
      <c r="R11371" t="s">
        <v>7930</v>
      </c>
      <c r="S11371" s="13">
        <v>4315783</v>
      </c>
      <c r="T11371">
        <v>0</v>
      </c>
      <c r="U11371" t="s">
        <v>6787</v>
      </c>
      <c r="V11371" t="s">
        <v>2280</v>
      </c>
      <c r="W11371">
        <v>5004</v>
      </c>
      <c r="X11371">
        <v>0</v>
      </c>
      <c r="Y11371">
        <v>408230</v>
      </c>
      <c r="Z11371">
        <v>20241211</v>
      </c>
      <c r="AA11371">
        <v>2405310735</v>
      </c>
      <c r="AB11371">
        <v>199</v>
      </c>
      <c r="AC11371" t="s">
        <v>2281</v>
      </c>
      <c r="AD11371" t="s">
        <v>2281</v>
      </c>
      <c r="AE11371">
        <v>42130</v>
      </c>
      <c r="AF11371" t="s">
        <v>7830</v>
      </c>
      <c r="AG11371" t="s">
        <v>118</v>
      </c>
      <c r="AH11371">
        <v>260</v>
      </c>
    </row>
    <row r="11372" spans="1:34" hidden="1" x14ac:dyDescent="0.25">
      <c r="A11372" t="str">
        <f t="shared" si="531"/>
        <v>40 4 3 82 1 203 51 42 0 1906004 408597</v>
      </c>
      <c r="B11372" t="str">
        <f t="shared" si="532"/>
        <v>40 4 3 82 1 203 51 42 0 1906004 408378</v>
      </c>
      <c r="C11372" t="str">
        <f t="shared" si="533"/>
        <v>40 4 3 82 1 203 51 42 0 1906004</v>
      </c>
      <c r="D11372">
        <v>40</v>
      </c>
      <c r="E11372">
        <v>4</v>
      </c>
      <c r="F11372">
        <v>3</v>
      </c>
      <c r="G11372">
        <v>82</v>
      </c>
      <c r="H11372">
        <v>1</v>
      </c>
      <c r="I11372">
        <v>203</v>
      </c>
      <c r="J11372">
        <v>51</v>
      </c>
      <c r="K11372">
        <v>42</v>
      </c>
      <c r="L11372" t="s">
        <v>147</v>
      </c>
      <c r="M11372" t="s">
        <v>236</v>
      </c>
      <c r="N11372" s="13">
        <v>4315783</v>
      </c>
      <c r="O11372">
        <v>408597</v>
      </c>
      <c r="P11372">
        <v>2024</v>
      </c>
      <c r="Q11372">
        <v>30405343</v>
      </c>
      <c r="R11372" t="s">
        <v>2212</v>
      </c>
      <c r="S11372" s="13">
        <v>4315783</v>
      </c>
      <c r="T11372">
        <v>0</v>
      </c>
      <c r="U11372" t="s">
        <v>7944</v>
      </c>
      <c r="V11372" t="s">
        <v>2345</v>
      </c>
      <c r="W11372">
        <v>5004</v>
      </c>
      <c r="X11372">
        <v>0</v>
      </c>
      <c r="Y11372">
        <v>408378</v>
      </c>
      <c r="Z11372">
        <v>20241211</v>
      </c>
      <c r="AA11372">
        <v>2409041013</v>
      </c>
      <c r="AB11372">
        <v>199</v>
      </c>
      <c r="AC11372" t="s">
        <v>2281</v>
      </c>
      <c r="AD11372" t="s">
        <v>2281</v>
      </c>
      <c r="AE11372">
        <v>44266</v>
      </c>
      <c r="AF11372" t="s">
        <v>7822</v>
      </c>
      <c r="AG11372" t="s">
        <v>668</v>
      </c>
      <c r="AH11372">
        <v>260</v>
      </c>
    </row>
    <row r="11373" spans="1:34" hidden="1" x14ac:dyDescent="0.25">
      <c r="A11373" t="str">
        <f t="shared" si="531"/>
        <v>40 4 3 82 1 203 51 42 0 1906004 408598</v>
      </c>
      <c r="B11373" t="str">
        <f t="shared" si="532"/>
        <v>40 4 3 82 1 203 51 42 0 1906004 408385</v>
      </c>
      <c r="C11373" t="str">
        <f t="shared" si="533"/>
        <v>40 4 3 82 1 203 51 42 0 1906004</v>
      </c>
      <c r="D11373">
        <v>40</v>
      </c>
      <c r="E11373">
        <v>4</v>
      </c>
      <c r="F11373">
        <v>3</v>
      </c>
      <c r="G11373">
        <v>82</v>
      </c>
      <c r="H11373">
        <v>1</v>
      </c>
      <c r="I11373">
        <v>203</v>
      </c>
      <c r="J11373">
        <v>51</v>
      </c>
      <c r="K11373">
        <v>42</v>
      </c>
      <c r="L11373" t="s">
        <v>147</v>
      </c>
      <c r="M11373" t="s">
        <v>236</v>
      </c>
      <c r="N11373" s="13">
        <v>4315783</v>
      </c>
      <c r="O11373">
        <v>408598</v>
      </c>
      <c r="P11373">
        <v>2024</v>
      </c>
      <c r="Q11373">
        <v>1053834136</v>
      </c>
      <c r="R11373" t="s">
        <v>2219</v>
      </c>
      <c r="S11373" s="13">
        <v>4315783</v>
      </c>
      <c r="T11373">
        <v>0</v>
      </c>
      <c r="U11373" t="s">
        <v>7852</v>
      </c>
      <c r="V11373" t="s">
        <v>2345</v>
      </c>
      <c r="W11373">
        <v>5004</v>
      </c>
      <c r="X11373">
        <v>0</v>
      </c>
      <c r="Y11373">
        <v>408385</v>
      </c>
      <c r="Z11373">
        <v>20241211</v>
      </c>
      <c r="AA11373">
        <v>2409131053</v>
      </c>
      <c r="AB11373">
        <v>199</v>
      </c>
      <c r="AC11373" t="s">
        <v>2281</v>
      </c>
      <c r="AD11373" t="s">
        <v>2281</v>
      </c>
      <c r="AE11373">
        <v>44266</v>
      </c>
      <c r="AF11373" t="s">
        <v>7822</v>
      </c>
      <c r="AG11373" t="s">
        <v>668</v>
      </c>
      <c r="AH11373">
        <v>260</v>
      </c>
    </row>
    <row r="11374" spans="1:34" hidden="1" x14ac:dyDescent="0.25">
      <c r="A11374" t="str">
        <f t="shared" si="531"/>
        <v>40 4 3 82 1 203 51 42 0 1906004 408599</v>
      </c>
      <c r="B11374" t="str">
        <f t="shared" si="532"/>
        <v>40 4 3 82 1 203 51 42 0 1906004 408376</v>
      </c>
      <c r="C11374" t="str">
        <f t="shared" si="533"/>
        <v>40 4 3 82 1 203 51 42 0 1906004</v>
      </c>
      <c r="D11374">
        <v>40</v>
      </c>
      <c r="E11374">
        <v>4</v>
      </c>
      <c r="F11374">
        <v>3</v>
      </c>
      <c r="G11374">
        <v>82</v>
      </c>
      <c r="H11374">
        <v>1</v>
      </c>
      <c r="I11374">
        <v>203</v>
      </c>
      <c r="J11374">
        <v>51</v>
      </c>
      <c r="K11374">
        <v>42</v>
      </c>
      <c r="L11374" t="s">
        <v>147</v>
      </c>
      <c r="M11374" t="s">
        <v>236</v>
      </c>
      <c r="N11374" s="13">
        <v>4315783</v>
      </c>
      <c r="O11374">
        <v>408599</v>
      </c>
      <c r="P11374">
        <v>2024</v>
      </c>
      <c r="Q11374">
        <v>1053777842</v>
      </c>
      <c r="R11374" t="s">
        <v>2213</v>
      </c>
      <c r="S11374" s="13">
        <v>4315783</v>
      </c>
      <c r="T11374">
        <v>0</v>
      </c>
      <c r="U11374" t="s">
        <v>7852</v>
      </c>
      <c r="V11374" t="s">
        <v>2345</v>
      </c>
      <c r="W11374">
        <v>5004</v>
      </c>
      <c r="X11374">
        <v>0</v>
      </c>
      <c r="Y11374">
        <v>408376</v>
      </c>
      <c r="Z11374">
        <v>20241211</v>
      </c>
      <c r="AA11374">
        <v>2408301007</v>
      </c>
      <c r="AB11374">
        <v>199</v>
      </c>
      <c r="AC11374" t="s">
        <v>2281</v>
      </c>
      <c r="AD11374" t="s">
        <v>2281</v>
      </c>
      <c r="AE11374">
        <v>44266</v>
      </c>
      <c r="AF11374" t="s">
        <v>7822</v>
      </c>
      <c r="AG11374" t="s">
        <v>668</v>
      </c>
      <c r="AH11374">
        <v>260</v>
      </c>
    </row>
    <row r="11375" spans="1:34" hidden="1" x14ac:dyDescent="0.25">
      <c r="A11375" t="str">
        <f t="shared" si="531"/>
        <v>40 4 3 82 1 203 51 42 0 1906004 408600</v>
      </c>
      <c r="B11375" t="str">
        <f t="shared" si="532"/>
        <v>40 4 3 82 1 203 51 42 0 1906004 408386</v>
      </c>
      <c r="C11375" t="str">
        <f t="shared" si="533"/>
        <v>40 4 3 82 1 203 51 42 0 1906004</v>
      </c>
      <c r="D11375">
        <v>40</v>
      </c>
      <c r="E11375">
        <v>4</v>
      </c>
      <c r="F11375">
        <v>3</v>
      </c>
      <c r="G11375">
        <v>82</v>
      </c>
      <c r="H11375">
        <v>1</v>
      </c>
      <c r="I11375">
        <v>203</v>
      </c>
      <c r="J11375">
        <v>51</v>
      </c>
      <c r="K11375">
        <v>42</v>
      </c>
      <c r="L11375" t="s">
        <v>147</v>
      </c>
      <c r="M11375" t="s">
        <v>236</v>
      </c>
      <c r="N11375" s="13">
        <v>4315783</v>
      </c>
      <c r="O11375">
        <v>408600</v>
      </c>
      <c r="P11375">
        <v>2024</v>
      </c>
      <c r="Q11375">
        <v>30333678</v>
      </c>
      <c r="R11375" t="s">
        <v>2214</v>
      </c>
      <c r="S11375" s="13">
        <v>4315783</v>
      </c>
      <c r="T11375">
        <v>0</v>
      </c>
      <c r="U11375" t="s">
        <v>7852</v>
      </c>
      <c r="V11375" t="s">
        <v>2345</v>
      </c>
      <c r="W11375">
        <v>5004</v>
      </c>
      <c r="X11375">
        <v>0</v>
      </c>
      <c r="Y11375">
        <v>408386</v>
      </c>
      <c r="Z11375">
        <v>20241211</v>
      </c>
      <c r="AA11375">
        <v>2409201076</v>
      </c>
      <c r="AB11375">
        <v>199</v>
      </c>
      <c r="AC11375" t="s">
        <v>2281</v>
      </c>
      <c r="AD11375" t="s">
        <v>2281</v>
      </c>
      <c r="AE11375">
        <v>44266</v>
      </c>
      <c r="AF11375" t="s">
        <v>7822</v>
      </c>
      <c r="AG11375" t="s">
        <v>668</v>
      </c>
      <c r="AH11375">
        <v>260</v>
      </c>
    </row>
    <row r="11376" spans="1:34" hidden="1" x14ac:dyDescent="0.25">
      <c r="A11376" t="str">
        <f t="shared" si="531"/>
        <v>40 4 3 82 1 203 51 42 0 1906004 408601</v>
      </c>
      <c r="B11376" t="str">
        <f t="shared" si="532"/>
        <v>40 4 3 82 1 203 51 42 0 1906004 408387</v>
      </c>
      <c r="C11376" t="str">
        <f t="shared" si="533"/>
        <v>40 4 3 82 1 203 51 42 0 1906004</v>
      </c>
      <c r="D11376">
        <v>40</v>
      </c>
      <c r="E11376">
        <v>4</v>
      </c>
      <c r="F11376">
        <v>3</v>
      </c>
      <c r="G11376">
        <v>82</v>
      </c>
      <c r="H11376">
        <v>1</v>
      </c>
      <c r="I11376">
        <v>203</v>
      </c>
      <c r="J11376">
        <v>51</v>
      </c>
      <c r="K11376">
        <v>42</v>
      </c>
      <c r="L11376" t="s">
        <v>147</v>
      </c>
      <c r="M11376" t="s">
        <v>236</v>
      </c>
      <c r="N11376" s="13">
        <v>4315783</v>
      </c>
      <c r="O11376">
        <v>408601</v>
      </c>
      <c r="P11376">
        <v>2024</v>
      </c>
      <c r="Q11376">
        <v>24347925</v>
      </c>
      <c r="R11376" t="s">
        <v>7868</v>
      </c>
      <c r="S11376" s="13">
        <v>4315783</v>
      </c>
      <c r="T11376">
        <v>0</v>
      </c>
      <c r="U11376" t="s">
        <v>7975</v>
      </c>
      <c r="V11376" t="s">
        <v>2345</v>
      </c>
      <c r="W11376">
        <v>5004</v>
      </c>
      <c r="X11376">
        <v>0</v>
      </c>
      <c r="Y11376">
        <v>408387</v>
      </c>
      <c r="Z11376">
        <v>20241211</v>
      </c>
      <c r="AA11376">
        <v>2409241090</v>
      </c>
      <c r="AB11376">
        <v>199</v>
      </c>
      <c r="AC11376" t="s">
        <v>2281</v>
      </c>
      <c r="AD11376" t="s">
        <v>2281</v>
      </c>
      <c r="AE11376">
        <v>44266</v>
      </c>
      <c r="AF11376" t="s">
        <v>7822</v>
      </c>
      <c r="AG11376" t="s">
        <v>668</v>
      </c>
      <c r="AH11376">
        <v>260</v>
      </c>
    </row>
    <row r="11377" spans="1:34" hidden="1" x14ac:dyDescent="0.25">
      <c r="A11377" t="str">
        <f t="shared" si="531"/>
        <v>40 2 3 33 1 202 42 41 0 1905019 408602</v>
      </c>
      <c r="B11377" t="str">
        <f t="shared" si="532"/>
        <v>40 2 3 33 1 202 42 41 0 1905019 408304</v>
      </c>
      <c r="C11377" t="str">
        <f t="shared" si="533"/>
        <v>40 2 3 33 1 202 42 41 0 1905019</v>
      </c>
      <c r="D11377">
        <v>40</v>
      </c>
      <c r="E11377">
        <v>2</v>
      </c>
      <c r="F11377">
        <v>3</v>
      </c>
      <c r="G11377">
        <v>33</v>
      </c>
      <c r="H11377">
        <v>1</v>
      </c>
      <c r="I11377">
        <v>202</v>
      </c>
      <c r="J11377">
        <v>42</v>
      </c>
      <c r="K11377">
        <v>41</v>
      </c>
      <c r="L11377" t="s">
        <v>147</v>
      </c>
      <c r="M11377" t="s">
        <v>240</v>
      </c>
      <c r="N11377" s="13">
        <v>4315783</v>
      </c>
      <c r="O11377">
        <v>408602</v>
      </c>
      <c r="P11377">
        <v>2024</v>
      </c>
      <c r="Q11377">
        <v>30337805</v>
      </c>
      <c r="R11377" t="s">
        <v>2192</v>
      </c>
      <c r="S11377" s="13">
        <v>4315783</v>
      </c>
      <c r="T11377">
        <v>0</v>
      </c>
      <c r="U11377" t="s">
        <v>7926</v>
      </c>
      <c r="V11377" t="s">
        <v>2345</v>
      </c>
      <c r="W11377">
        <v>5004</v>
      </c>
      <c r="X11377">
        <v>0</v>
      </c>
      <c r="Y11377">
        <v>408304</v>
      </c>
      <c r="Z11377">
        <v>20241211</v>
      </c>
      <c r="AA11377">
        <v>2408060927</v>
      </c>
      <c r="AB11377">
        <v>199</v>
      </c>
      <c r="AC11377" t="s">
        <v>2281</v>
      </c>
      <c r="AD11377" t="s">
        <v>2281</v>
      </c>
      <c r="AE11377">
        <v>42130</v>
      </c>
      <c r="AF11377" t="s">
        <v>7830</v>
      </c>
      <c r="AG11377" t="s">
        <v>118</v>
      </c>
      <c r="AH11377">
        <v>260</v>
      </c>
    </row>
    <row r="11378" spans="1:34" hidden="1" x14ac:dyDescent="0.25">
      <c r="A11378" t="str">
        <f t="shared" si="531"/>
        <v>40 4 3 11 1 202 38 43 0 1905031 408604</v>
      </c>
      <c r="B11378" t="str">
        <f t="shared" si="532"/>
        <v>40 4 3 11 1 202 38 43 0 1905031 408388</v>
      </c>
      <c r="C11378" t="str">
        <f t="shared" si="533"/>
        <v>40 4 3 11 1 202 38 43 0 1905031</v>
      </c>
      <c r="D11378">
        <v>40</v>
      </c>
      <c r="E11378">
        <v>4</v>
      </c>
      <c r="F11378">
        <v>3</v>
      </c>
      <c r="G11378">
        <v>11</v>
      </c>
      <c r="H11378">
        <v>1</v>
      </c>
      <c r="I11378">
        <v>202</v>
      </c>
      <c r="J11378">
        <v>38</v>
      </c>
      <c r="K11378">
        <v>43</v>
      </c>
      <c r="L11378" t="s">
        <v>147</v>
      </c>
      <c r="M11378" t="s">
        <v>239</v>
      </c>
      <c r="N11378" s="13">
        <v>7510209</v>
      </c>
      <c r="O11378">
        <v>408604</v>
      </c>
      <c r="P11378">
        <v>2024</v>
      </c>
      <c r="Q11378">
        <v>890807724</v>
      </c>
      <c r="R11378" t="s">
        <v>822</v>
      </c>
      <c r="S11378" s="13">
        <v>7510209</v>
      </c>
      <c r="T11378">
        <v>0</v>
      </c>
      <c r="U11378" t="s">
        <v>2339</v>
      </c>
      <c r="V11378" t="s">
        <v>3667</v>
      </c>
      <c r="W11378">
        <v>5016</v>
      </c>
      <c r="X11378">
        <v>0</v>
      </c>
      <c r="Y11378">
        <v>408388</v>
      </c>
      <c r="Z11378">
        <v>20241211</v>
      </c>
      <c r="AA11378">
        <v>2402190350</v>
      </c>
      <c r="AB11378">
        <v>9</v>
      </c>
      <c r="AC11378" t="s">
        <v>2281</v>
      </c>
      <c r="AD11378" t="s">
        <v>2281</v>
      </c>
      <c r="AE11378">
        <v>11101</v>
      </c>
      <c r="AF11378" t="s">
        <v>2281</v>
      </c>
      <c r="AG11378" t="s">
        <v>549</v>
      </c>
      <c r="AH11378">
        <v>252</v>
      </c>
    </row>
    <row r="11379" spans="1:34" hidden="1" x14ac:dyDescent="0.25">
      <c r="A11379" t="str">
        <f t="shared" si="531"/>
        <v>40 2 3 83 1 202 58 41 0 1905027 408605</v>
      </c>
      <c r="B11379" t="str">
        <f t="shared" si="532"/>
        <v>40 2 3 83 1 202 58 41 0 1905027 408335</v>
      </c>
      <c r="C11379" t="str">
        <f t="shared" si="533"/>
        <v>40 2 3 83 1 202 58 41 0 1905027</v>
      </c>
      <c r="D11379">
        <v>40</v>
      </c>
      <c r="E11379">
        <v>2</v>
      </c>
      <c r="F11379">
        <v>3</v>
      </c>
      <c r="G11379">
        <v>83</v>
      </c>
      <c r="H11379">
        <v>1</v>
      </c>
      <c r="I11379">
        <v>202</v>
      </c>
      <c r="J11379">
        <v>58</v>
      </c>
      <c r="K11379">
        <v>41</v>
      </c>
      <c r="L11379" t="s">
        <v>147</v>
      </c>
      <c r="M11379" t="s">
        <v>244</v>
      </c>
      <c r="N11379" s="13">
        <v>4257541</v>
      </c>
      <c r="O11379">
        <v>408605</v>
      </c>
      <c r="P11379">
        <v>2024</v>
      </c>
      <c r="Q11379">
        <v>1053871831</v>
      </c>
      <c r="R11379" t="s">
        <v>2205</v>
      </c>
      <c r="S11379" s="13">
        <v>4257541</v>
      </c>
      <c r="T11379">
        <v>0</v>
      </c>
      <c r="U11379" t="s">
        <v>7948</v>
      </c>
      <c r="V11379" t="s">
        <v>2345</v>
      </c>
      <c r="W11379">
        <v>5004</v>
      </c>
      <c r="X11379">
        <v>0</v>
      </c>
      <c r="Y11379">
        <v>408335</v>
      </c>
      <c r="Z11379">
        <v>20241211</v>
      </c>
      <c r="AA11379">
        <v>2408230975</v>
      </c>
      <c r="AB11379">
        <v>199</v>
      </c>
      <c r="AC11379" t="s">
        <v>2281</v>
      </c>
      <c r="AD11379" t="s">
        <v>2281</v>
      </c>
      <c r="AE11379">
        <v>42253</v>
      </c>
      <c r="AF11379" t="s">
        <v>7830</v>
      </c>
      <c r="AG11379" t="s">
        <v>606</v>
      </c>
      <c r="AH11379">
        <v>260</v>
      </c>
    </row>
    <row r="11380" spans="1:34" hidden="1" x14ac:dyDescent="0.25">
      <c r="A11380" t="str">
        <f t="shared" si="531"/>
        <v>40 2 3 83 1 202 58 41 0 1905027 408606</v>
      </c>
      <c r="B11380" t="str">
        <f t="shared" si="532"/>
        <v>40 2 3 83 1 202 58 41 0 1905027 408431</v>
      </c>
      <c r="C11380" t="str">
        <f t="shared" si="533"/>
        <v>40 2 3 83 1 202 58 41 0 1905027</v>
      </c>
      <c r="D11380">
        <v>40</v>
      </c>
      <c r="E11380">
        <v>2</v>
      </c>
      <c r="F11380">
        <v>3</v>
      </c>
      <c r="G11380">
        <v>83</v>
      </c>
      <c r="H11380">
        <v>1</v>
      </c>
      <c r="I11380">
        <v>202</v>
      </c>
      <c r="J11380">
        <v>58</v>
      </c>
      <c r="K11380">
        <v>41</v>
      </c>
      <c r="L11380" t="s">
        <v>147</v>
      </c>
      <c r="M11380" t="s">
        <v>244</v>
      </c>
      <c r="N11380" s="13">
        <v>4315783</v>
      </c>
      <c r="O11380">
        <v>408606</v>
      </c>
      <c r="P11380">
        <v>2024</v>
      </c>
      <c r="Q11380">
        <v>1053806191</v>
      </c>
      <c r="R11380" t="s">
        <v>2206</v>
      </c>
      <c r="S11380" s="13">
        <v>4315783</v>
      </c>
      <c r="T11380">
        <v>0</v>
      </c>
      <c r="U11380" t="s">
        <v>7981</v>
      </c>
      <c r="V11380" t="s">
        <v>2342</v>
      </c>
      <c r="W11380">
        <v>5004</v>
      </c>
      <c r="X11380">
        <v>0</v>
      </c>
      <c r="Y11380">
        <v>408431</v>
      </c>
      <c r="Z11380">
        <v>20241211</v>
      </c>
      <c r="AA11380">
        <v>2410071122</v>
      </c>
      <c r="AB11380">
        <v>199</v>
      </c>
      <c r="AC11380" t="s">
        <v>2281</v>
      </c>
      <c r="AD11380" t="s">
        <v>2281</v>
      </c>
      <c r="AE11380">
        <v>42253</v>
      </c>
      <c r="AF11380" t="s">
        <v>7830</v>
      </c>
      <c r="AG11380" t="s">
        <v>606</v>
      </c>
      <c r="AH11380">
        <v>260</v>
      </c>
    </row>
    <row r="11381" spans="1:34" hidden="1" x14ac:dyDescent="0.25">
      <c r="A11381" t="str">
        <f t="shared" si="531"/>
        <v>40 2 3 83 1 202 58 41 0 1905027 408607</v>
      </c>
      <c r="B11381" t="str">
        <f t="shared" si="532"/>
        <v>40 2 3 83 1 202 58 41 0 1905027 408432</v>
      </c>
      <c r="C11381" t="str">
        <f t="shared" si="533"/>
        <v>40 2 3 83 1 202 58 41 0 1905027</v>
      </c>
      <c r="D11381">
        <v>40</v>
      </c>
      <c r="E11381">
        <v>2</v>
      </c>
      <c r="F11381">
        <v>3</v>
      </c>
      <c r="G11381">
        <v>83</v>
      </c>
      <c r="H11381">
        <v>1</v>
      </c>
      <c r="I11381">
        <v>202</v>
      </c>
      <c r="J11381">
        <v>58</v>
      </c>
      <c r="K11381">
        <v>41</v>
      </c>
      <c r="L11381" t="s">
        <v>147</v>
      </c>
      <c r="M11381" t="s">
        <v>244</v>
      </c>
      <c r="N11381" s="13">
        <v>4315783</v>
      </c>
      <c r="O11381">
        <v>408607</v>
      </c>
      <c r="P11381">
        <v>2024</v>
      </c>
      <c r="Q11381">
        <v>30238376</v>
      </c>
      <c r="R11381" t="s">
        <v>2207</v>
      </c>
      <c r="S11381" s="13">
        <v>4315783</v>
      </c>
      <c r="T11381">
        <v>0</v>
      </c>
      <c r="U11381" t="s">
        <v>7982</v>
      </c>
      <c r="V11381" t="s">
        <v>2342</v>
      </c>
      <c r="W11381">
        <v>5004</v>
      </c>
      <c r="X11381">
        <v>0</v>
      </c>
      <c r="Y11381">
        <v>408432</v>
      </c>
      <c r="Z11381">
        <v>20241211</v>
      </c>
      <c r="AA11381">
        <v>2410081125</v>
      </c>
      <c r="AB11381">
        <v>199</v>
      </c>
      <c r="AC11381" t="s">
        <v>2281</v>
      </c>
      <c r="AD11381" t="s">
        <v>2281</v>
      </c>
      <c r="AE11381">
        <v>42253</v>
      </c>
      <c r="AF11381" t="s">
        <v>7830</v>
      </c>
      <c r="AG11381" t="s">
        <v>606</v>
      </c>
      <c r="AH11381">
        <v>260</v>
      </c>
    </row>
    <row r="11382" spans="1:34" hidden="1" x14ac:dyDescent="0.25">
      <c r="A11382" t="str">
        <f t="shared" si="531"/>
        <v>40 2 3 33 1 3 50 0 0 1905014 408608</v>
      </c>
      <c r="B11382" t="str">
        <f t="shared" si="532"/>
        <v>40 2 3 33 1 3 50 0 0 1905014 408032</v>
      </c>
      <c r="C11382" t="str">
        <f t="shared" si="533"/>
        <v>40 2 3 33 1 3 50 0 0 1905014</v>
      </c>
      <c r="D11382">
        <v>40</v>
      </c>
      <c r="E11382">
        <v>2</v>
      </c>
      <c r="F11382">
        <v>3</v>
      </c>
      <c r="G11382">
        <v>33</v>
      </c>
      <c r="H11382">
        <v>1</v>
      </c>
      <c r="I11382">
        <v>3</v>
      </c>
      <c r="J11382">
        <v>50</v>
      </c>
      <c r="K11382">
        <v>0</v>
      </c>
      <c r="L11382" t="s">
        <v>147</v>
      </c>
      <c r="M11382" t="s">
        <v>237</v>
      </c>
      <c r="N11382" s="13">
        <v>4315783</v>
      </c>
      <c r="O11382">
        <v>408608</v>
      </c>
      <c r="P11382">
        <v>2024</v>
      </c>
      <c r="Q11382">
        <v>9976981</v>
      </c>
      <c r="R11382" t="s">
        <v>2181</v>
      </c>
      <c r="S11382" s="13">
        <v>4315783</v>
      </c>
      <c r="T11382">
        <v>0</v>
      </c>
      <c r="U11382" t="s">
        <v>7850</v>
      </c>
      <c r="V11382" t="s">
        <v>2345</v>
      </c>
      <c r="W11382">
        <v>5004</v>
      </c>
      <c r="X11382">
        <v>0</v>
      </c>
      <c r="Y11382">
        <v>408032</v>
      </c>
      <c r="Z11382">
        <v>20241211</v>
      </c>
      <c r="AA11382">
        <v>2403060427</v>
      </c>
      <c r="AB11382">
        <v>199</v>
      </c>
      <c r="AC11382" t="s">
        <v>2281</v>
      </c>
      <c r="AD11382" t="s">
        <v>2281</v>
      </c>
      <c r="AE11382">
        <v>42130</v>
      </c>
      <c r="AF11382" t="s">
        <v>7830</v>
      </c>
      <c r="AG11382" t="s">
        <v>118</v>
      </c>
      <c r="AH11382">
        <v>260</v>
      </c>
    </row>
    <row r="11383" spans="1:34" hidden="1" x14ac:dyDescent="0.25">
      <c r="A11383" t="str">
        <f t="shared" si="531"/>
        <v>40 2 3 33 1 3 45 0 0 1905019 408609</v>
      </c>
      <c r="B11383" t="str">
        <f t="shared" si="532"/>
        <v>40 2 3 33 1 3 45 0 0 1905019 408193</v>
      </c>
      <c r="C11383" t="str">
        <f t="shared" si="533"/>
        <v>40 2 3 33 1 3 45 0 0 1905019</v>
      </c>
      <c r="D11383">
        <v>40</v>
      </c>
      <c r="E11383">
        <v>2</v>
      </c>
      <c r="F11383">
        <v>3</v>
      </c>
      <c r="G11383">
        <v>33</v>
      </c>
      <c r="H11383">
        <v>1</v>
      </c>
      <c r="I11383">
        <v>3</v>
      </c>
      <c r="J11383">
        <v>45</v>
      </c>
      <c r="K11383">
        <v>0</v>
      </c>
      <c r="L11383" t="s">
        <v>147</v>
      </c>
      <c r="M11383" t="s">
        <v>240</v>
      </c>
      <c r="N11383" s="13">
        <v>4315783</v>
      </c>
      <c r="O11383">
        <v>408609</v>
      </c>
      <c r="P11383">
        <v>2024</v>
      </c>
      <c r="Q11383">
        <v>1060651616</v>
      </c>
      <c r="R11383" t="s">
        <v>2176</v>
      </c>
      <c r="S11383" s="13">
        <v>4315783</v>
      </c>
      <c r="T11383">
        <v>0</v>
      </c>
      <c r="U11383" t="s">
        <v>7902</v>
      </c>
      <c r="V11383" t="s">
        <v>2342</v>
      </c>
      <c r="W11383">
        <v>5004</v>
      </c>
      <c r="X11383">
        <v>0</v>
      </c>
      <c r="Y11383">
        <v>408193</v>
      </c>
      <c r="Z11383">
        <v>20241211</v>
      </c>
      <c r="AA11383">
        <v>2405300716</v>
      </c>
      <c r="AB11383">
        <v>199</v>
      </c>
      <c r="AC11383" t="s">
        <v>2281</v>
      </c>
      <c r="AD11383" t="s">
        <v>2281</v>
      </c>
      <c r="AE11383">
        <v>42130</v>
      </c>
      <c r="AF11383" t="s">
        <v>7830</v>
      </c>
      <c r="AG11383" t="s">
        <v>118</v>
      </c>
      <c r="AH11383">
        <v>260</v>
      </c>
    </row>
    <row r="11384" spans="1:34" hidden="1" x14ac:dyDescent="0.25">
      <c r="A11384" t="str">
        <f t="shared" si="531"/>
        <v>40 2 3 83 1 202 58 41 0 1905027 408610</v>
      </c>
      <c r="B11384" t="str">
        <f t="shared" si="532"/>
        <v>40 2 3 83 1 202 58 41 0 1905027 408302</v>
      </c>
      <c r="C11384" t="str">
        <f t="shared" si="533"/>
        <v>40 2 3 83 1 202 58 41 0 1905027</v>
      </c>
      <c r="D11384">
        <v>40</v>
      </c>
      <c r="E11384">
        <v>2</v>
      </c>
      <c r="F11384">
        <v>3</v>
      </c>
      <c r="G11384">
        <v>83</v>
      </c>
      <c r="H11384">
        <v>1</v>
      </c>
      <c r="I11384">
        <v>202</v>
      </c>
      <c r="J11384">
        <v>58</v>
      </c>
      <c r="K11384">
        <v>41</v>
      </c>
      <c r="L11384" t="s">
        <v>147</v>
      </c>
      <c r="M11384" t="s">
        <v>244</v>
      </c>
      <c r="N11384" s="13">
        <v>4315783</v>
      </c>
      <c r="O11384">
        <v>408610</v>
      </c>
      <c r="P11384">
        <v>2024</v>
      </c>
      <c r="Q11384">
        <v>1060656796</v>
      </c>
      <c r="R11384" t="s">
        <v>2204</v>
      </c>
      <c r="S11384" s="13">
        <v>4315783</v>
      </c>
      <c r="T11384">
        <v>0</v>
      </c>
      <c r="U11384" t="s">
        <v>7931</v>
      </c>
      <c r="V11384" t="s">
        <v>2345</v>
      </c>
      <c r="W11384">
        <v>5004</v>
      </c>
      <c r="X11384">
        <v>0</v>
      </c>
      <c r="Y11384">
        <v>408302</v>
      </c>
      <c r="Z11384">
        <v>20241211</v>
      </c>
      <c r="AA11384">
        <v>2408050923</v>
      </c>
      <c r="AB11384">
        <v>199</v>
      </c>
      <c r="AC11384" t="s">
        <v>2281</v>
      </c>
      <c r="AD11384" t="s">
        <v>2281</v>
      </c>
      <c r="AE11384">
        <v>42253</v>
      </c>
      <c r="AF11384" t="s">
        <v>7830</v>
      </c>
      <c r="AG11384" t="s">
        <v>606</v>
      </c>
      <c r="AH11384">
        <v>260</v>
      </c>
    </row>
    <row r="11385" spans="1:34" hidden="1" x14ac:dyDescent="0.25">
      <c r="A11385" t="str">
        <f t="shared" si="531"/>
        <v>40 2 3 33 1 3 44 1 0 1903045 408611</v>
      </c>
      <c r="B11385" t="str">
        <f t="shared" si="532"/>
        <v>40 2 3 33 1 3 44 1 0 1903045 408007</v>
      </c>
      <c r="C11385" t="str">
        <f t="shared" si="533"/>
        <v>40 2 3 33 1 3 44 1 0 1903045</v>
      </c>
      <c r="D11385">
        <v>40</v>
      </c>
      <c r="E11385">
        <v>2</v>
      </c>
      <c r="F11385">
        <v>3</v>
      </c>
      <c r="G11385">
        <v>33</v>
      </c>
      <c r="H11385">
        <v>1</v>
      </c>
      <c r="I11385">
        <v>3</v>
      </c>
      <c r="J11385">
        <v>44</v>
      </c>
      <c r="K11385">
        <v>1</v>
      </c>
      <c r="L11385" t="s">
        <v>147</v>
      </c>
      <c r="M11385" t="s">
        <v>247</v>
      </c>
      <c r="N11385" s="13">
        <v>4315783</v>
      </c>
      <c r="O11385">
        <v>408611</v>
      </c>
      <c r="P11385">
        <v>2024</v>
      </c>
      <c r="Q11385">
        <v>30399352</v>
      </c>
      <c r="R11385" t="s">
        <v>2173</v>
      </c>
      <c r="S11385" s="13">
        <v>4315783</v>
      </c>
      <c r="T11385">
        <v>0</v>
      </c>
      <c r="U11385" t="s">
        <v>7829</v>
      </c>
      <c r="V11385" t="s">
        <v>2345</v>
      </c>
      <c r="W11385">
        <v>5004</v>
      </c>
      <c r="X11385">
        <v>0</v>
      </c>
      <c r="Y11385">
        <v>408007</v>
      </c>
      <c r="Z11385">
        <v>20241216</v>
      </c>
      <c r="AA11385">
        <v>2401230212</v>
      </c>
      <c r="AB11385">
        <v>199</v>
      </c>
      <c r="AC11385" t="s">
        <v>2281</v>
      </c>
      <c r="AD11385" t="s">
        <v>2281</v>
      </c>
      <c r="AE11385">
        <v>42130</v>
      </c>
      <c r="AF11385" t="s">
        <v>7830</v>
      </c>
      <c r="AG11385" t="s">
        <v>118</v>
      </c>
      <c r="AH11385">
        <v>260</v>
      </c>
    </row>
    <row r="11386" spans="1:34" hidden="1" x14ac:dyDescent="0.25">
      <c r="A11386" t="str">
        <f t="shared" si="531"/>
        <v>40 2 3 33 1 201 50 41 0 1905019 408612</v>
      </c>
      <c r="B11386" t="str">
        <f t="shared" si="532"/>
        <v>40 2 3 33 1 201 50 41 0 1905019 408439</v>
      </c>
      <c r="C11386" t="str">
        <f t="shared" si="533"/>
        <v>40 2 3 33 1 201 50 41 0 1905019</v>
      </c>
      <c r="D11386">
        <v>40</v>
      </c>
      <c r="E11386">
        <v>2</v>
      </c>
      <c r="F11386">
        <v>3</v>
      </c>
      <c r="G11386">
        <v>33</v>
      </c>
      <c r="H11386">
        <v>1</v>
      </c>
      <c r="I11386">
        <v>201</v>
      </c>
      <c r="J11386">
        <v>50</v>
      </c>
      <c r="K11386">
        <v>41</v>
      </c>
      <c r="L11386" t="s">
        <v>147</v>
      </c>
      <c r="M11386" t="s">
        <v>240</v>
      </c>
      <c r="N11386" s="13">
        <v>2589469.7999999998</v>
      </c>
      <c r="O11386">
        <v>408612</v>
      </c>
      <c r="P11386">
        <v>2024</v>
      </c>
      <c r="Q11386">
        <v>1053837757</v>
      </c>
      <c r="R11386" t="s">
        <v>2182</v>
      </c>
      <c r="S11386" s="13">
        <v>2589469.7999999998</v>
      </c>
      <c r="T11386">
        <v>0</v>
      </c>
      <c r="U11386" t="s">
        <v>7834</v>
      </c>
      <c r="V11386" t="s">
        <v>2342</v>
      </c>
      <c r="W11386">
        <v>5004</v>
      </c>
      <c r="X11386">
        <v>0</v>
      </c>
      <c r="Y11386">
        <v>408439</v>
      </c>
      <c r="Z11386">
        <v>20241216</v>
      </c>
      <c r="AA11386">
        <v>2401250236</v>
      </c>
      <c r="AB11386">
        <v>199</v>
      </c>
      <c r="AC11386" t="s">
        <v>2281</v>
      </c>
      <c r="AD11386" t="s">
        <v>2281</v>
      </c>
      <c r="AE11386">
        <v>42130</v>
      </c>
      <c r="AF11386" t="s">
        <v>7830</v>
      </c>
      <c r="AG11386" t="s">
        <v>118</v>
      </c>
      <c r="AH11386">
        <v>260</v>
      </c>
    </row>
    <row r="11387" spans="1:34" hidden="1" x14ac:dyDescent="0.25">
      <c r="A11387" t="str">
        <f t="shared" si="531"/>
        <v>40 2 3 33 1 201 44 41 0 1903045 408613</v>
      </c>
      <c r="B11387" t="str">
        <f t="shared" si="532"/>
        <v>40 2 3 33 1 201 44 41 0 1903045 408443</v>
      </c>
      <c r="C11387" t="str">
        <f t="shared" si="533"/>
        <v>40 2 3 33 1 201 44 41 0 1903045</v>
      </c>
      <c r="D11387">
        <v>40</v>
      </c>
      <c r="E11387">
        <v>2</v>
      </c>
      <c r="F11387">
        <v>3</v>
      </c>
      <c r="G11387">
        <v>33</v>
      </c>
      <c r="H11387">
        <v>1</v>
      </c>
      <c r="I11387">
        <v>201</v>
      </c>
      <c r="J11387">
        <v>44</v>
      </c>
      <c r="K11387">
        <v>41</v>
      </c>
      <c r="L11387" t="s">
        <v>147</v>
      </c>
      <c r="M11387" t="s">
        <v>247</v>
      </c>
      <c r="N11387" s="13">
        <v>4315783</v>
      </c>
      <c r="O11387">
        <v>408613</v>
      </c>
      <c r="P11387">
        <v>2024</v>
      </c>
      <c r="Q11387">
        <v>1060649405</v>
      </c>
      <c r="R11387" t="s">
        <v>2174</v>
      </c>
      <c r="S11387" s="13">
        <v>4315783</v>
      </c>
      <c r="T11387">
        <v>0</v>
      </c>
      <c r="U11387" t="s">
        <v>7837</v>
      </c>
      <c r="V11387" t="s">
        <v>2345</v>
      </c>
      <c r="W11387">
        <v>5004</v>
      </c>
      <c r="X11387">
        <v>0</v>
      </c>
      <c r="Y11387">
        <v>408443</v>
      </c>
      <c r="Z11387">
        <v>20241216</v>
      </c>
      <c r="AA11387">
        <v>2402200357</v>
      </c>
      <c r="AB11387">
        <v>199</v>
      </c>
      <c r="AC11387" t="s">
        <v>2281</v>
      </c>
      <c r="AD11387" t="s">
        <v>2281</v>
      </c>
      <c r="AE11387">
        <v>42130</v>
      </c>
      <c r="AF11387" t="s">
        <v>7830</v>
      </c>
      <c r="AG11387" t="s">
        <v>118</v>
      </c>
      <c r="AH11387">
        <v>260</v>
      </c>
    </row>
    <row r="11388" spans="1:34" hidden="1" x14ac:dyDescent="0.25">
      <c r="A11388" t="str">
        <f t="shared" si="531"/>
        <v>40 2 3 33 1 3 50 1 0 1905019 408614</v>
      </c>
      <c r="B11388" t="str">
        <f t="shared" si="532"/>
        <v>40 2 3 33 1 3 50 1 0 1905019 408034</v>
      </c>
      <c r="C11388" t="str">
        <f t="shared" si="533"/>
        <v>40 2 3 33 1 3 50 1 0 1905019</v>
      </c>
      <c r="D11388">
        <v>40</v>
      </c>
      <c r="E11388">
        <v>2</v>
      </c>
      <c r="F11388">
        <v>3</v>
      </c>
      <c r="G11388">
        <v>33</v>
      </c>
      <c r="H11388">
        <v>1</v>
      </c>
      <c r="I11388">
        <v>3</v>
      </c>
      <c r="J11388">
        <v>50</v>
      </c>
      <c r="K11388">
        <v>1</v>
      </c>
      <c r="L11388" t="s">
        <v>147</v>
      </c>
      <c r="M11388" t="s">
        <v>240</v>
      </c>
      <c r="N11388" s="13">
        <v>4315783</v>
      </c>
      <c r="O11388">
        <v>408614</v>
      </c>
      <c r="P11388">
        <v>2024</v>
      </c>
      <c r="Q11388">
        <v>75087764</v>
      </c>
      <c r="R11388" t="s">
        <v>2184</v>
      </c>
      <c r="S11388" s="13">
        <v>4315783</v>
      </c>
      <c r="T11388">
        <v>0</v>
      </c>
      <c r="U11388" t="s">
        <v>7849</v>
      </c>
      <c r="V11388" t="s">
        <v>2345</v>
      </c>
      <c r="W11388">
        <v>5004</v>
      </c>
      <c r="X11388">
        <v>0</v>
      </c>
      <c r="Y11388">
        <v>408034</v>
      </c>
      <c r="Z11388">
        <v>20241216</v>
      </c>
      <c r="AA11388">
        <v>2403070440</v>
      </c>
      <c r="AB11388">
        <v>199</v>
      </c>
      <c r="AC11388" t="s">
        <v>2281</v>
      </c>
      <c r="AD11388" t="s">
        <v>2281</v>
      </c>
      <c r="AE11388">
        <v>42130</v>
      </c>
      <c r="AF11388" t="s">
        <v>7830</v>
      </c>
      <c r="AG11388" t="s">
        <v>118</v>
      </c>
      <c r="AH11388">
        <v>260</v>
      </c>
    </row>
    <row r="11389" spans="1:34" hidden="1" x14ac:dyDescent="0.25">
      <c r="A11389" t="str">
        <f t="shared" si="531"/>
        <v>40 2 3 11 1 3 50 1 0 1905019 408615</v>
      </c>
      <c r="B11389" t="str">
        <f t="shared" si="532"/>
        <v>40 2 3 11 1 3 50 1 0 1905019 408058</v>
      </c>
      <c r="C11389" t="str">
        <f t="shared" si="533"/>
        <v>40 2 3 11 1 3 50 1 0 1905019</v>
      </c>
      <c r="D11389">
        <v>40</v>
      </c>
      <c r="E11389">
        <v>2</v>
      </c>
      <c r="F11389">
        <v>3</v>
      </c>
      <c r="G11389">
        <v>11</v>
      </c>
      <c r="H11389">
        <v>1</v>
      </c>
      <c r="I11389">
        <v>3</v>
      </c>
      <c r="J11389">
        <v>50</v>
      </c>
      <c r="K11389">
        <v>1</v>
      </c>
      <c r="L11389" t="s">
        <v>147</v>
      </c>
      <c r="M11389" t="s">
        <v>240</v>
      </c>
      <c r="N11389" s="13">
        <v>2877189</v>
      </c>
      <c r="O11389">
        <v>408615</v>
      </c>
      <c r="P11389">
        <v>2024</v>
      </c>
      <c r="Q11389">
        <v>10262019</v>
      </c>
      <c r="R11389" t="s">
        <v>2166</v>
      </c>
      <c r="S11389" s="13">
        <v>2877189</v>
      </c>
      <c r="T11389">
        <v>0</v>
      </c>
      <c r="U11389" t="s">
        <v>7862</v>
      </c>
      <c r="V11389" t="s">
        <v>2342</v>
      </c>
      <c r="W11389">
        <v>5004</v>
      </c>
      <c r="X11389">
        <v>0</v>
      </c>
      <c r="Y11389">
        <v>408058</v>
      </c>
      <c r="Z11389">
        <v>20241216</v>
      </c>
      <c r="AA11389">
        <v>2403190482</v>
      </c>
      <c r="AB11389">
        <v>199</v>
      </c>
      <c r="AC11389" t="s">
        <v>2281</v>
      </c>
      <c r="AD11389" t="s">
        <v>2281</v>
      </c>
      <c r="AE11389">
        <v>11101</v>
      </c>
      <c r="AF11389" t="s">
        <v>2281</v>
      </c>
      <c r="AG11389" t="s">
        <v>549</v>
      </c>
      <c r="AH11389">
        <v>260</v>
      </c>
    </row>
    <row r="11390" spans="1:34" hidden="1" x14ac:dyDescent="0.25">
      <c r="A11390" t="str">
        <f t="shared" si="531"/>
        <v>40 2 3 33 1 3 50 1 0 1905019 408616</v>
      </c>
      <c r="B11390" t="str">
        <f t="shared" si="532"/>
        <v>40 2 3 33 1 3 50 1 0 1905019 408148</v>
      </c>
      <c r="C11390" t="str">
        <f t="shared" si="533"/>
        <v>40 2 3 33 1 3 50 1 0 1905019</v>
      </c>
      <c r="D11390">
        <v>40</v>
      </c>
      <c r="E11390">
        <v>2</v>
      </c>
      <c r="F11390">
        <v>3</v>
      </c>
      <c r="G11390">
        <v>33</v>
      </c>
      <c r="H11390">
        <v>1</v>
      </c>
      <c r="I11390">
        <v>3</v>
      </c>
      <c r="J11390">
        <v>50</v>
      </c>
      <c r="K11390">
        <v>1</v>
      </c>
      <c r="L11390" t="s">
        <v>147</v>
      </c>
      <c r="M11390" t="s">
        <v>240</v>
      </c>
      <c r="N11390" s="13">
        <v>3314734</v>
      </c>
      <c r="O11390">
        <v>408616</v>
      </c>
      <c r="P11390">
        <v>2024</v>
      </c>
      <c r="Q11390">
        <v>1053788081</v>
      </c>
      <c r="R11390" t="s">
        <v>2185</v>
      </c>
      <c r="S11390" s="13">
        <v>3314734</v>
      </c>
      <c r="T11390">
        <v>0</v>
      </c>
      <c r="U11390" t="s">
        <v>7863</v>
      </c>
      <c r="V11390" t="s">
        <v>766</v>
      </c>
      <c r="W11390">
        <v>5004</v>
      </c>
      <c r="X11390">
        <v>0</v>
      </c>
      <c r="Y11390">
        <v>408148</v>
      </c>
      <c r="Z11390">
        <v>20241216</v>
      </c>
      <c r="AA11390">
        <v>2404050512</v>
      </c>
      <c r="AB11390">
        <v>199</v>
      </c>
      <c r="AC11390" t="s">
        <v>2281</v>
      </c>
      <c r="AD11390" t="s">
        <v>2281</v>
      </c>
      <c r="AE11390">
        <v>42130</v>
      </c>
      <c r="AF11390" t="s">
        <v>7830</v>
      </c>
      <c r="AG11390" t="s">
        <v>118</v>
      </c>
      <c r="AH11390">
        <v>260</v>
      </c>
    </row>
    <row r="11391" spans="1:34" hidden="1" x14ac:dyDescent="0.25">
      <c r="A11391" t="str">
        <f t="shared" si="531"/>
        <v>40 4 3 22 1 202 46 41 0 1905031 408617</v>
      </c>
      <c r="B11391" t="str">
        <f t="shared" si="532"/>
        <v>40 4 3 22 1 202 46 41 0 1905031 408430</v>
      </c>
      <c r="C11391" t="str">
        <f t="shared" si="533"/>
        <v>40 4 3 22 1 202 46 41 0 1905031</v>
      </c>
      <c r="D11391">
        <v>40</v>
      </c>
      <c r="E11391">
        <v>4</v>
      </c>
      <c r="F11391">
        <v>3</v>
      </c>
      <c r="G11391">
        <v>22</v>
      </c>
      <c r="H11391">
        <v>1</v>
      </c>
      <c r="I11391">
        <v>202</v>
      </c>
      <c r="J11391">
        <v>46</v>
      </c>
      <c r="K11391">
        <v>41</v>
      </c>
      <c r="L11391" t="s">
        <v>147</v>
      </c>
      <c r="M11391" t="s">
        <v>239</v>
      </c>
      <c r="N11391" s="13">
        <v>17818497</v>
      </c>
      <c r="O11391">
        <v>408617</v>
      </c>
      <c r="P11391">
        <v>2024</v>
      </c>
      <c r="Q11391">
        <v>800139366</v>
      </c>
      <c r="R11391" t="s">
        <v>1026</v>
      </c>
      <c r="S11391" s="13">
        <v>17818497</v>
      </c>
      <c r="T11391">
        <v>0</v>
      </c>
      <c r="U11391" t="s">
        <v>7878</v>
      </c>
      <c r="V11391" t="s">
        <v>8021</v>
      </c>
      <c r="W11391">
        <v>5016</v>
      </c>
      <c r="X11391">
        <v>0</v>
      </c>
      <c r="Y11391">
        <v>408430</v>
      </c>
      <c r="Z11391">
        <v>20241216</v>
      </c>
      <c r="AA11391">
        <v>2403110447</v>
      </c>
      <c r="AB11391">
        <v>199</v>
      </c>
      <c r="AC11391" t="s">
        <v>2281</v>
      </c>
      <c r="AD11391" t="s">
        <v>2281</v>
      </c>
      <c r="AE11391">
        <v>44120</v>
      </c>
      <c r="AF11391" t="s">
        <v>7880</v>
      </c>
      <c r="AG11391" t="s">
        <v>65</v>
      </c>
      <c r="AH11391">
        <v>251</v>
      </c>
    </row>
    <row r="11392" spans="1:34" hidden="1" x14ac:dyDescent="0.25">
      <c r="A11392" t="str">
        <f t="shared" si="531"/>
        <v>40 2 3 33 1 3 38 0 0 1905014 408618</v>
      </c>
      <c r="B11392" t="str">
        <f t="shared" si="532"/>
        <v>40 2 3 33 1 3 38 0 0 1905014 408233</v>
      </c>
      <c r="C11392" t="str">
        <f t="shared" si="533"/>
        <v>40 2 3 33 1 3 38 0 0 1905014</v>
      </c>
      <c r="D11392">
        <v>40</v>
      </c>
      <c r="E11392">
        <v>2</v>
      </c>
      <c r="F11392">
        <v>3</v>
      </c>
      <c r="G11392">
        <v>33</v>
      </c>
      <c r="H11392">
        <v>1</v>
      </c>
      <c r="I11392">
        <v>3</v>
      </c>
      <c r="J11392">
        <v>38</v>
      </c>
      <c r="K11392">
        <v>0</v>
      </c>
      <c r="L11392" t="s">
        <v>147</v>
      </c>
      <c r="M11392" t="s">
        <v>237</v>
      </c>
      <c r="N11392" s="13">
        <v>4315783</v>
      </c>
      <c r="O11392">
        <v>408618</v>
      </c>
      <c r="P11392">
        <v>2024</v>
      </c>
      <c r="Q11392">
        <v>1053789627</v>
      </c>
      <c r="R11392" t="s">
        <v>2170</v>
      </c>
      <c r="S11392" s="13">
        <v>4315783</v>
      </c>
      <c r="T11392">
        <v>0</v>
      </c>
      <c r="U11392" t="s">
        <v>7917</v>
      </c>
      <c r="V11392" t="s">
        <v>2345</v>
      </c>
      <c r="W11392">
        <v>5004</v>
      </c>
      <c r="X11392">
        <v>0</v>
      </c>
      <c r="Y11392">
        <v>408233</v>
      </c>
      <c r="Z11392">
        <v>20241216</v>
      </c>
      <c r="AA11392">
        <v>2406250769</v>
      </c>
      <c r="AB11392">
        <v>199</v>
      </c>
      <c r="AC11392" t="s">
        <v>2281</v>
      </c>
      <c r="AD11392" t="s">
        <v>2281</v>
      </c>
      <c r="AE11392">
        <v>42130</v>
      </c>
      <c r="AF11392" t="s">
        <v>7830</v>
      </c>
      <c r="AG11392" t="s">
        <v>118</v>
      </c>
      <c r="AH11392">
        <v>260</v>
      </c>
    </row>
    <row r="11393" spans="1:34" hidden="1" x14ac:dyDescent="0.25">
      <c r="A11393" t="str">
        <f t="shared" si="531"/>
        <v>40 2 3 33 1 202 43 40 0 1905021 408619</v>
      </c>
      <c r="B11393" t="str">
        <f t="shared" si="532"/>
        <v>40 2 3 33 1 202 43 40 0 1905021 408309</v>
      </c>
      <c r="C11393" t="str">
        <f t="shared" si="533"/>
        <v>40 2 3 33 1 202 43 40 0 1905021</v>
      </c>
      <c r="D11393">
        <v>40</v>
      </c>
      <c r="E11393">
        <v>2</v>
      </c>
      <c r="F11393">
        <v>3</v>
      </c>
      <c r="G11393">
        <v>33</v>
      </c>
      <c r="H11393">
        <v>1</v>
      </c>
      <c r="I11393">
        <v>202</v>
      </c>
      <c r="J11393">
        <v>43</v>
      </c>
      <c r="K11393">
        <v>40</v>
      </c>
      <c r="L11393" t="s">
        <v>147</v>
      </c>
      <c r="M11393" t="s">
        <v>241</v>
      </c>
      <c r="N11393" s="13">
        <v>4315783</v>
      </c>
      <c r="O11393">
        <v>408619</v>
      </c>
      <c r="P11393">
        <v>2024</v>
      </c>
      <c r="Q11393">
        <v>1053780460</v>
      </c>
      <c r="R11393" t="s">
        <v>2196</v>
      </c>
      <c r="S11393" s="13">
        <v>4315783</v>
      </c>
      <c r="T11393">
        <v>0</v>
      </c>
      <c r="U11393" t="s">
        <v>7945</v>
      </c>
      <c r="V11393" t="s">
        <v>766</v>
      </c>
      <c r="W11393">
        <v>5004</v>
      </c>
      <c r="X11393">
        <v>0</v>
      </c>
      <c r="Y11393">
        <v>408309</v>
      </c>
      <c r="Z11393">
        <v>20241216</v>
      </c>
      <c r="AA11393">
        <v>2408150946</v>
      </c>
      <c r="AB11393">
        <v>199</v>
      </c>
      <c r="AC11393" t="s">
        <v>2281</v>
      </c>
      <c r="AD11393" t="s">
        <v>2281</v>
      </c>
      <c r="AE11393">
        <v>42130</v>
      </c>
      <c r="AF11393" t="s">
        <v>7830</v>
      </c>
      <c r="AG11393" t="s">
        <v>118</v>
      </c>
      <c r="AH11393">
        <v>260</v>
      </c>
    </row>
    <row r="11394" spans="1:34" hidden="1" x14ac:dyDescent="0.25">
      <c r="A11394" t="str">
        <f>+CONCATENATE(,D11394," ",E11394," ",F11394," ",G11394," ",H11394," ",I11394," ",J11394," ",K11394," ",L11394," ",M11394," ",O11394)</f>
        <v>40 2 3 33 1 3 45 0 0 1905019 408620</v>
      </c>
      <c r="B11394" t="str">
        <f>+CONCATENATE(,D11394," ",E11394," ",F11394," ",G11394," ",H11394," ",I11394," ",J11394," ",K11394," ",L11394," ",M11394," ",Y11394)</f>
        <v>40 2 3 33 1 3 45 0 0 1905019 408235</v>
      </c>
      <c r="C11394" t="str">
        <f>+CONCATENATE(,D11394," ",E11394," ",F11394," ",G11394," ",H11394," ",I11394," ",J11394," ",K11394," ",L11394," ",M11394)</f>
        <v>40 2 3 33 1 3 45 0 0 1905019</v>
      </c>
      <c r="D11394">
        <v>40</v>
      </c>
      <c r="E11394">
        <v>2</v>
      </c>
      <c r="F11394">
        <v>3</v>
      </c>
      <c r="G11394">
        <v>33</v>
      </c>
      <c r="H11394">
        <v>1</v>
      </c>
      <c r="I11394">
        <v>3</v>
      </c>
      <c r="J11394">
        <v>45</v>
      </c>
      <c r="K11394">
        <v>0</v>
      </c>
      <c r="L11394" t="s">
        <v>147</v>
      </c>
      <c r="M11394" t="s">
        <v>240</v>
      </c>
      <c r="N11394" s="13">
        <v>4315783</v>
      </c>
      <c r="O11394">
        <v>408620</v>
      </c>
      <c r="P11394">
        <v>2024</v>
      </c>
      <c r="Q11394">
        <v>1053830046</v>
      </c>
      <c r="R11394" t="s">
        <v>2178</v>
      </c>
      <c r="S11394" s="13">
        <v>4315783</v>
      </c>
      <c r="T11394">
        <v>0</v>
      </c>
      <c r="U11394" t="s">
        <v>7915</v>
      </c>
      <c r="V11394" t="s">
        <v>2345</v>
      </c>
      <c r="W11394">
        <v>5004</v>
      </c>
      <c r="X11394">
        <v>0</v>
      </c>
      <c r="Y11394">
        <v>408235</v>
      </c>
      <c r="Z11394">
        <v>20241216</v>
      </c>
      <c r="AA11394">
        <v>2406270805</v>
      </c>
      <c r="AB11394">
        <v>199</v>
      </c>
      <c r="AC11394" t="s">
        <v>2281</v>
      </c>
      <c r="AD11394" t="s">
        <v>2281</v>
      </c>
      <c r="AE11394">
        <v>42130</v>
      </c>
      <c r="AF11394" t="s">
        <v>7830</v>
      </c>
      <c r="AG11394" t="s">
        <v>118</v>
      </c>
      <c r="AH11394">
        <v>260</v>
      </c>
    </row>
    <row r="11395" spans="1:34" hidden="1" x14ac:dyDescent="0.25">
      <c r="A11395" t="str">
        <f>+CONCATENATE(,D11395," ",E11395," ",F11395," ",G11395," ",H11395," ",I11395," ",J11395," ",K11395," ",L11395," ",M11395," ",O11395)</f>
        <v>40 2 3 33 1 202 43 40 0 1905021 408621</v>
      </c>
      <c r="B11395" t="str">
        <f>+CONCATENATE(,D11395," ",E11395," ",F11395," ",G11395," ",H11395," ",I11395," ",J11395," ",K11395," ",L11395," ",M11395," ",Y11395)</f>
        <v>40 2 3 33 1 202 43 40 0 1905021 408305</v>
      </c>
      <c r="C11395" t="str">
        <f>+CONCATENATE(,D11395," ",E11395," ",F11395," ",G11395," ",H11395," ",I11395," ",J11395," ",K11395," ",L11395," ",M11395)</f>
        <v>40 2 3 33 1 202 43 40 0 1905021</v>
      </c>
      <c r="D11395">
        <v>40</v>
      </c>
      <c r="E11395">
        <v>2</v>
      </c>
      <c r="F11395">
        <v>3</v>
      </c>
      <c r="G11395">
        <v>33</v>
      </c>
      <c r="H11395">
        <v>1</v>
      </c>
      <c r="I11395">
        <v>202</v>
      </c>
      <c r="J11395">
        <v>43</v>
      </c>
      <c r="K11395">
        <v>40</v>
      </c>
      <c r="L11395" t="s">
        <v>147</v>
      </c>
      <c r="M11395" t="s">
        <v>241</v>
      </c>
      <c r="N11395" s="13">
        <v>6093900</v>
      </c>
      <c r="O11395">
        <v>408621</v>
      </c>
      <c r="P11395">
        <v>2024</v>
      </c>
      <c r="Q11395">
        <v>75103284</v>
      </c>
      <c r="R11395" t="s">
        <v>2193</v>
      </c>
      <c r="S11395" s="13">
        <v>6093900</v>
      </c>
      <c r="T11395">
        <v>609390</v>
      </c>
      <c r="U11395" t="s">
        <v>7957</v>
      </c>
      <c r="V11395" t="s">
        <v>8022</v>
      </c>
      <c r="W11395">
        <v>5004</v>
      </c>
      <c r="X11395">
        <v>2304</v>
      </c>
      <c r="Y11395">
        <v>408305</v>
      </c>
      <c r="Z11395">
        <v>20241216</v>
      </c>
      <c r="AA11395">
        <v>2408080928</v>
      </c>
      <c r="AB11395">
        <v>199</v>
      </c>
      <c r="AC11395" t="s">
        <v>2281</v>
      </c>
      <c r="AD11395" t="s">
        <v>2281</v>
      </c>
      <c r="AE11395">
        <v>42130</v>
      </c>
      <c r="AF11395" t="s">
        <v>7830</v>
      </c>
      <c r="AG11395" t="s">
        <v>118</v>
      </c>
      <c r="AH11395">
        <v>260</v>
      </c>
    </row>
    <row r="11396" spans="1:34" hidden="1" x14ac:dyDescent="0.25">
      <c r="A11396" t="str">
        <f>+CONCATENATE(,D11396," ",E11396," ",F11396," ",G11396," ",H11396," ",I11396," ",J11396," ",K11396," ",L11396," ",M11396," ",O11396)</f>
        <v>40 2 3 33 1 6 40 0 0 1905014 408622</v>
      </c>
      <c r="B11396" t="str">
        <f>+CONCATENATE(,D11396," ",E11396," ",F11396," ",G11396," ",H11396," ",I11396," ",J11396," ",K11396," ",L11396," ",M11396," ",Y11396)</f>
        <v>40 2 3 33 1 6 40 0 0 1905014 408238</v>
      </c>
      <c r="C11396" t="str">
        <f>+CONCATENATE(,D11396," ",E11396," ",F11396," ",G11396," ",H11396," ",I11396," ",J11396," ",K11396," ",L11396," ",M11396)</f>
        <v>40 2 3 33 1 6 40 0 0 1905014</v>
      </c>
      <c r="D11396">
        <v>40</v>
      </c>
      <c r="E11396">
        <v>2</v>
      </c>
      <c r="F11396">
        <v>3</v>
      </c>
      <c r="G11396">
        <v>33</v>
      </c>
      <c r="H11396">
        <v>1</v>
      </c>
      <c r="I11396">
        <v>6</v>
      </c>
      <c r="J11396">
        <v>40</v>
      </c>
      <c r="K11396">
        <v>0</v>
      </c>
      <c r="L11396" t="s">
        <v>147</v>
      </c>
      <c r="M11396" t="s">
        <v>237</v>
      </c>
      <c r="N11396" s="13">
        <v>4315783</v>
      </c>
      <c r="O11396">
        <v>408622</v>
      </c>
      <c r="P11396">
        <v>2024</v>
      </c>
      <c r="Q11396">
        <v>30303425</v>
      </c>
      <c r="R11396" t="s">
        <v>2187</v>
      </c>
      <c r="S11396" s="13">
        <v>4315783</v>
      </c>
      <c r="T11396">
        <v>0</v>
      </c>
      <c r="U11396" t="s">
        <v>7925</v>
      </c>
      <c r="V11396" t="s">
        <v>2342</v>
      </c>
      <c r="W11396">
        <v>5004</v>
      </c>
      <c r="X11396">
        <v>0</v>
      </c>
      <c r="Y11396">
        <v>408238</v>
      </c>
      <c r="Z11396">
        <v>20241216</v>
      </c>
      <c r="AA11396">
        <v>2406280809</v>
      </c>
      <c r="AB11396">
        <v>199</v>
      </c>
      <c r="AC11396" t="s">
        <v>2281</v>
      </c>
      <c r="AD11396" t="s">
        <v>2281</v>
      </c>
      <c r="AE11396">
        <v>42130</v>
      </c>
      <c r="AF11396" t="s">
        <v>7830</v>
      </c>
      <c r="AG11396" t="s">
        <v>118</v>
      </c>
      <c r="AH11396">
        <v>260</v>
      </c>
    </row>
    <row r="11397" spans="1:34" hidden="1" x14ac:dyDescent="0.25">
      <c r="A11397" t="str">
        <f>+CONCATENATE(,D11397," ",E11397," ",F11397," ",G11397," ",H11397," ",I11397," ",J11397," ",K11397," ",L11397," ",M11397," ",O11397)</f>
        <v>40 2 3 83 1 201 44 41 0 1903031 408623</v>
      </c>
      <c r="B11397" t="str">
        <f>+CONCATENATE(,D11397," ",E11397," ",F11397," ",G11397," ",H11397," ",I11397," ",J11397," ",K11397," ",L11397," ",M11397," ",Y11397)</f>
        <v>40 2 3 83 1 201 44 41 0 1903031 408300</v>
      </c>
      <c r="C11397" t="str">
        <f>+CONCATENATE(,D11397," ",E11397," ",F11397," ",G11397," ",H11397," ",I11397," ",J11397," ",K11397," ",L11397," ",M11397)</f>
        <v>40 2 3 83 1 201 44 41 0 1903031</v>
      </c>
      <c r="D11397">
        <v>40</v>
      </c>
      <c r="E11397">
        <v>2</v>
      </c>
      <c r="F11397">
        <v>3</v>
      </c>
      <c r="G11397">
        <v>83</v>
      </c>
      <c r="H11397">
        <v>1</v>
      </c>
      <c r="I11397">
        <v>201</v>
      </c>
      <c r="J11397">
        <v>44</v>
      </c>
      <c r="K11397">
        <v>41</v>
      </c>
      <c r="L11397" t="s">
        <v>147</v>
      </c>
      <c r="M11397" t="s">
        <v>246</v>
      </c>
      <c r="N11397" s="13">
        <v>4315783</v>
      </c>
      <c r="O11397">
        <v>408623</v>
      </c>
      <c r="P11397">
        <v>2024</v>
      </c>
      <c r="Q11397">
        <v>10261366</v>
      </c>
      <c r="R11397" t="s">
        <v>2188</v>
      </c>
      <c r="S11397" s="13">
        <v>4315783</v>
      </c>
      <c r="T11397">
        <v>0</v>
      </c>
      <c r="U11397" t="s">
        <v>7932</v>
      </c>
      <c r="V11397" t="s">
        <v>2342</v>
      </c>
      <c r="W11397">
        <v>5004</v>
      </c>
      <c r="X11397">
        <v>0</v>
      </c>
      <c r="Y11397">
        <v>408300</v>
      </c>
      <c r="Z11397">
        <v>20241216</v>
      </c>
      <c r="AA11397">
        <v>2407310921</v>
      </c>
      <c r="AB11397">
        <v>199</v>
      </c>
      <c r="AC11397" t="s">
        <v>2281</v>
      </c>
      <c r="AD11397" t="s">
        <v>2281</v>
      </c>
      <c r="AE11397">
        <v>42253</v>
      </c>
      <c r="AF11397" t="s">
        <v>7830</v>
      </c>
      <c r="AG11397" t="s">
        <v>606</v>
      </c>
      <c r="AH11397">
        <v>260</v>
      </c>
    </row>
    <row r="11398" spans="1:34" hidden="1" x14ac:dyDescent="0.25">
      <c r="A11398" t="str">
        <f t="shared" ref="A11398:A11461" si="534">+CONCATENATE(,D11398," ",E11398," ",F11398," ",G11398," ",H11398," ",I11398," ",J11398," ",K11398," ",L11398," ",M11398," ",O11398)</f>
        <v>40 2 3 33 1 3 48 2 0 1905036 408624</v>
      </c>
      <c r="B11398" t="str">
        <f t="shared" ref="B11398:B11461" si="535">+CONCATENATE(,D11398," ",E11398," ",F11398," ",G11398," ",H11398," ",I11398," ",J11398," ",K11398," ",L11398," ",M11398," ",Y11398)</f>
        <v>40 2 3 33 1 3 48 2 0 1905036 408035</v>
      </c>
      <c r="C11398" t="str">
        <f t="shared" ref="C11398:C11461" si="536">+CONCATENATE(,D11398," ",E11398," ",F11398," ",G11398," ",H11398," ",I11398," ",J11398," ",K11398," ",L11398," ",M11398)</f>
        <v>40 2 3 33 1 3 48 2 0 1905036</v>
      </c>
      <c r="D11398">
        <v>40</v>
      </c>
      <c r="E11398">
        <v>2</v>
      </c>
      <c r="F11398">
        <v>3</v>
      </c>
      <c r="G11398">
        <v>33</v>
      </c>
      <c r="H11398">
        <v>1</v>
      </c>
      <c r="I11398">
        <v>3</v>
      </c>
      <c r="J11398">
        <v>48</v>
      </c>
      <c r="K11398">
        <v>2</v>
      </c>
      <c r="L11398" t="s">
        <v>147</v>
      </c>
      <c r="M11398" t="s">
        <v>243</v>
      </c>
      <c r="N11398" s="13">
        <v>4315783</v>
      </c>
      <c r="O11398">
        <v>408624</v>
      </c>
      <c r="P11398">
        <v>2024</v>
      </c>
      <c r="Q11398">
        <v>1054996959</v>
      </c>
      <c r="R11398" t="s">
        <v>2179</v>
      </c>
      <c r="S11398" s="13">
        <v>4315783</v>
      </c>
      <c r="T11398">
        <v>0</v>
      </c>
      <c r="U11398" t="s">
        <v>7854</v>
      </c>
      <c r="V11398" t="s">
        <v>2345</v>
      </c>
      <c r="W11398">
        <v>5004</v>
      </c>
      <c r="X11398">
        <v>0</v>
      </c>
      <c r="Y11398">
        <v>408035</v>
      </c>
      <c r="Z11398">
        <v>20241216</v>
      </c>
      <c r="AA11398">
        <v>2403110448</v>
      </c>
      <c r="AB11398">
        <v>199</v>
      </c>
      <c r="AC11398" t="s">
        <v>2281</v>
      </c>
      <c r="AD11398" t="s">
        <v>2281</v>
      </c>
      <c r="AE11398">
        <v>42130</v>
      </c>
      <c r="AF11398" t="s">
        <v>7830</v>
      </c>
      <c r="AG11398" t="s">
        <v>118</v>
      </c>
      <c r="AH11398">
        <v>260</v>
      </c>
    </row>
    <row r="11399" spans="1:34" hidden="1" x14ac:dyDescent="0.25">
      <c r="A11399" t="str">
        <f t="shared" si="534"/>
        <v>40 2 3 33 1 3 50 1 0 1905019 408625</v>
      </c>
      <c r="B11399" t="str">
        <f t="shared" si="535"/>
        <v>40 2 3 33 1 3 50 1 0 1905019 408154</v>
      </c>
      <c r="C11399" t="str">
        <f t="shared" si="536"/>
        <v>40 2 3 33 1 3 50 1 0 1905019</v>
      </c>
      <c r="D11399">
        <v>40</v>
      </c>
      <c r="E11399">
        <v>2</v>
      </c>
      <c r="F11399">
        <v>3</v>
      </c>
      <c r="G11399">
        <v>33</v>
      </c>
      <c r="H11399">
        <v>1</v>
      </c>
      <c r="I11399">
        <v>3</v>
      </c>
      <c r="J11399">
        <v>50</v>
      </c>
      <c r="K11399">
        <v>1</v>
      </c>
      <c r="L11399" t="s">
        <v>147</v>
      </c>
      <c r="M11399" t="s">
        <v>240</v>
      </c>
      <c r="N11399" s="13">
        <v>3300000</v>
      </c>
      <c r="O11399">
        <v>408625</v>
      </c>
      <c r="P11399">
        <v>2024</v>
      </c>
      <c r="Q11399">
        <v>1056121113</v>
      </c>
      <c r="R11399" t="s">
        <v>2186</v>
      </c>
      <c r="S11399" s="13">
        <v>3300000</v>
      </c>
      <c r="T11399">
        <v>0</v>
      </c>
      <c r="U11399" t="s">
        <v>7870</v>
      </c>
      <c r="V11399" t="s">
        <v>2345</v>
      </c>
      <c r="W11399">
        <v>5004</v>
      </c>
      <c r="X11399">
        <v>0</v>
      </c>
      <c r="Y11399">
        <v>408154</v>
      </c>
      <c r="Z11399">
        <v>20241216</v>
      </c>
      <c r="AA11399">
        <v>2404230585</v>
      </c>
      <c r="AB11399">
        <v>199</v>
      </c>
      <c r="AC11399" t="s">
        <v>2281</v>
      </c>
      <c r="AD11399" t="s">
        <v>2281</v>
      </c>
      <c r="AE11399">
        <v>42130</v>
      </c>
      <c r="AF11399" t="s">
        <v>7830</v>
      </c>
      <c r="AG11399" t="s">
        <v>118</v>
      </c>
      <c r="AH11399">
        <v>260</v>
      </c>
    </row>
    <row r="11400" spans="1:34" hidden="1" x14ac:dyDescent="0.25">
      <c r="A11400" t="str">
        <f t="shared" si="534"/>
        <v>40 2 3 33 1 3 48 2 0 1905036 408626</v>
      </c>
      <c r="B11400" t="str">
        <f t="shared" si="535"/>
        <v>40 2 3 33 1 3 48 2 0 1905036 408189</v>
      </c>
      <c r="C11400" t="str">
        <f t="shared" si="536"/>
        <v>40 2 3 33 1 3 48 2 0 1905036</v>
      </c>
      <c r="D11400">
        <v>40</v>
      </c>
      <c r="E11400">
        <v>2</v>
      </c>
      <c r="F11400">
        <v>3</v>
      </c>
      <c r="G11400">
        <v>33</v>
      </c>
      <c r="H11400">
        <v>1</v>
      </c>
      <c r="I11400">
        <v>3</v>
      </c>
      <c r="J11400">
        <v>48</v>
      </c>
      <c r="K11400">
        <v>2</v>
      </c>
      <c r="L11400" t="s">
        <v>147</v>
      </c>
      <c r="M11400" t="s">
        <v>243</v>
      </c>
      <c r="N11400" s="13">
        <v>4315783</v>
      </c>
      <c r="O11400">
        <v>408626</v>
      </c>
      <c r="P11400">
        <v>2024</v>
      </c>
      <c r="Q11400">
        <v>1053863825</v>
      </c>
      <c r="R11400" t="s">
        <v>2180</v>
      </c>
      <c r="S11400" s="13">
        <v>4315783</v>
      </c>
      <c r="T11400">
        <v>0</v>
      </c>
      <c r="U11400" t="s">
        <v>7886</v>
      </c>
      <c r="V11400" t="s">
        <v>2345</v>
      </c>
      <c r="W11400">
        <v>5004</v>
      </c>
      <c r="X11400">
        <v>0</v>
      </c>
      <c r="Y11400">
        <v>408189</v>
      </c>
      <c r="Z11400">
        <v>20241216</v>
      </c>
      <c r="AA11400">
        <v>2405090633</v>
      </c>
      <c r="AB11400">
        <v>199</v>
      </c>
      <c r="AC11400" t="s">
        <v>2281</v>
      </c>
      <c r="AD11400" t="s">
        <v>2281</v>
      </c>
      <c r="AE11400">
        <v>42130</v>
      </c>
      <c r="AF11400" t="s">
        <v>7830</v>
      </c>
      <c r="AG11400" t="s">
        <v>118</v>
      </c>
      <c r="AH11400">
        <v>260</v>
      </c>
    </row>
    <row r="11401" spans="1:34" hidden="1" x14ac:dyDescent="0.25">
      <c r="A11401" t="str">
        <f t="shared" si="534"/>
        <v>40 2 3 33 1 201 50 41 0 1905019 408627</v>
      </c>
      <c r="B11401" t="str">
        <f t="shared" si="535"/>
        <v>40 2 3 33 1 201 50 41 0 1905019 408445</v>
      </c>
      <c r="C11401" t="str">
        <f t="shared" si="536"/>
        <v>40 2 3 33 1 201 50 41 0 1905019</v>
      </c>
      <c r="D11401">
        <v>40</v>
      </c>
      <c r="E11401">
        <v>2</v>
      </c>
      <c r="F11401">
        <v>3</v>
      </c>
      <c r="G11401">
        <v>33</v>
      </c>
      <c r="H11401">
        <v>1</v>
      </c>
      <c r="I11401">
        <v>201</v>
      </c>
      <c r="J11401">
        <v>50</v>
      </c>
      <c r="K11401">
        <v>41</v>
      </c>
      <c r="L11401" t="s">
        <v>147</v>
      </c>
      <c r="M11401" t="s">
        <v>240</v>
      </c>
      <c r="N11401" s="13">
        <v>5035080</v>
      </c>
      <c r="O11401">
        <v>408627</v>
      </c>
      <c r="P11401">
        <v>2024</v>
      </c>
      <c r="Q11401">
        <v>1053832827</v>
      </c>
      <c r="R11401" t="s">
        <v>2183</v>
      </c>
      <c r="S11401" s="13">
        <v>5035080</v>
      </c>
      <c r="T11401">
        <v>0</v>
      </c>
      <c r="U11401" t="s">
        <v>7836</v>
      </c>
      <c r="V11401" t="s">
        <v>2345</v>
      </c>
      <c r="W11401">
        <v>5004</v>
      </c>
      <c r="X11401">
        <v>0</v>
      </c>
      <c r="Y11401">
        <v>408445</v>
      </c>
      <c r="Z11401">
        <v>20241216</v>
      </c>
      <c r="AA11401">
        <v>2402140332</v>
      </c>
      <c r="AB11401">
        <v>199</v>
      </c>
      <c r="AC11401" t="s">
        <v>2281</v>
      </c>
      <c r="AD11401" t="s">
        <v>2281</v>
      </c>
      <c r="AE11401">
        <v>42130</v>
      </c>
      <c r="AF11401" t="s">
        <v>7830</v>
      </c>
      <c r="AG11401" t="s">
        <v>118</v>
      </c>
      <c r="AH11401">
        <v>260</v>
      </c>
    </row>
    <row r="11402" spans="1:34" hidden="1" x14ac:dyDescent="0.25">
      <c r="A11402" t="str">
        <f t="shared" si="534"/>
        <v>40 2 3 33 1 202 43 40 0 1905021 408628</v>
      </c>
      <c r="B11402" t="str">
        <f t="shared" si="535"/>
        <v>40 2 3 33 1 202 43 40 0 1905021 408306</v>
      </c>
      <c r="C11402" t="str">
        <f t="shared" si="536"/>
        <v>40 2 3 33 1 202 43 40 0 1905021</v>
      </c>
      <c r="D11402">
        <v>40</v>
      </c>
      <c r="E11402">
        <v>2</v>
      </c>
      <c r="F11402">
        <v>3</v>
      </c>
      <c r="G11402">
        <v>33</v>
      </c>
      <c r="H11402">
        <v>1</v>
      </c>
      <c r="I11402">
        <v>202</v>
      </c>
      <c r="J11402">
        <v>43</v>
      </c>
      <c r="K11402">
        <v>40</v>
      </c>
      <c r="L11402" t="s">
        <v>147</v>
      </c>
      <c r="M11402" t="s">
        <v>241</v>
      </c>
      <c r="N11402" s="13">
        <v>6093900</v>
      </c>
      <c r="O11402">
        <v>408628</v>
      </c>
      <c r="P11402">
        <v>2024</v>
      </c>
      <c r="Q11402">
        <v>18595311</v>
      </c>
      <c r="R11402" t="s">
        <v>2194</v>
      </c>
      <c r="S11402" s="13">
        <v>6093900</v>
      </c>
      <c r="T11402">
        <v>609390</v>
      </c>
      <c r="U11402" t="s">
        <v>7963</v>
      </c>
      <c r="V11402" t="s">
        <v>8023</v>
      </c>
      <c r="W11402">
        <v>5004</v>
      </c>
      <c r="X11402">
        <v>2304</v>
      </c>
      <c r="Y11402">
        <v>408306</v>
      </c>
      <c r="Z11402">
        <v>20241216</v>
      </c>
      <c r="AA11402">
        <v>2408120934</v>
      </c>
      <c r="AB11402">
        <v>199</v>
      </c>
      <c r="AC11402" t="s">
        <v>2281</v>
      </c>
      <c r="AD11402" t="s">
        <v>2281</v>
      </c>
      <c r="AE11402">
        <v>42130</v>
      </c>
      <c r="AF11402" t="s">
        <v>7830</v>
      </c>
      <c r="AG11402" t="s">
        <v>118</v>
      </c>
      <c r="AH11402">
        <v>260</v>
      </c>
    </row>
    <row r="11403" spans="1:34" hidden="1" x14ac:dyDescent="0.25">
      <c r="A11403" t="str">
        <f t="shared" si="534"/>
        <v>40 2 3 33 1 202 43 40 0 1905021 408629</v>
      </c>
      <c r="B11403" t="str">
        <f t="shared" si="535"/>
        <v>40 2 3 33 1 202 43 40 0 1905021 408307</v>
      </c>
      <c r="C11403" t="str">
        <f t="shared" si="536"/>
        <v>40 2 3 33 1 202 43 40 0 1905021</v>
      </c>
      <c r="D11403">
        <v>40</v>
      </c>
      <c r="E11403">
        <v>2</v>
      </c>
      <c r="F11403">
        <v>3</v>
      </c>
      <c r="G11403">
        <v>33</v>
      </c>
      <c r="H11403">
        <v>1</v>
      </c>
      <c r="I11403">
        <v>202</v>
      </c>
      <c r="J11403">
        <v>43</v>
      </c>
      <c r="K11403">
        <v>40</v>
      </c>
      <c r="L11403" t="s">
        <v>147</v>
      </c>
      <c r="M11403" t="s">
        <v>241</v>
      </c>
      <c r="N11403" s="13">
        <v>6093900</v>
      </c>
      <c r="O11403">
        <v>408629</v>
      </c>
      <c r="P11403">
        <v>2024</v>
      </c>
      <c r="Q11403">
        <v>4376577</v>
      </c>
      <c r="R11403" t="s">
        <v>2195</v>
      </c>
      <c r="S11403" s="13">
        <v>6093900</v>
      </c>
      <c r="T11403">
        <v>609390</v>
      </c>
      <c r="U11403" t="s">
        <v>7968</v>
      </c>
      <c r="V11403" t="s">
        <v>8024</v>
      </c>
      <c r="W11403">
        <v>5004</v>
      </c>
      <c r="X11403">
        <v>2304</v>
      </c>
      <c r="Y11403">
        <v>408307</v>
      </c>
      <c r="Z11403">
        <v>20241216</v>
      </c>
      <c r="AA11403">
        <v>2408130938</v>
      </c>
      <c r="AB11403">
        <v>3</v>
      </c>
      <c r="AC11403" t="s">
        <v>2281</v>
      </c>
      <c r="AD11403" t="s">
        <v>2281</v>
      </c>
      <c r="AE11403">
        <v>42130</v>
      </c>
      <c r="AF11403" t="s">
        <v>7830</v>
      </c>
      <c r="AG11403" t="s">
        <v>118</v>
      </c>
      <c r="AH11403">
        <v>260</v>
      </c>
    </row>
    <row r="11404" spans="1:34" hidden="1" x14ac:dyDescent="0.25">
      <c r="A11404" t="str">
        <f t="shared" si="534"/>
        <v>40 2 3 33 1 202 43 40 0 1905021 408630</v>
      </c>
      <c r="B11404" t="str">
        <f t="shared" si="535"/>
        <v>40 2 3 33 1 202 43 40 0 1905021 408307</v>
      </c>
      <c r="C11404" t="str">
        <f t="shared" si="536"/>
        <v>40 2 3 33 1 202 43 40 0 1905021</v>
      </c>
      <c r="D11404">
        <v>40</v>
      </c>
      <c r="E11404">
        <v>2</v>
      </c>
      <c r="F11404">
        <v>3</v>
      </c>
      <c r="G11404">
        <v>33</v>
      </c>
      <c r="H11404">
        <v>1</v>
      </c>
      <c r="I11404">
        <v>202</v>
      </c>
      <c r="J11404">
        <v>43</v>
      </c>
      <c r="K11404">
        <v>40</v>
      </c>
      <c r="L11404" t="s">
        <v>147</v>
      </c>
      <c r="M11404" t="s">
        <v>241</v>
      </c>
      <c r="N11404" s="13">
        <v>6093900</v>
      </c>
      <c r="O11404">
        <v>408630</v>
      </c>
      <c r="P11404">
        <v>2024</v>
      </c>
      <c r="Q11404">
        <v>4376577</v>
      </c>
      <c r="R11404" t="s">
        <v>2195</v>
      </c>
      <c r="S11404" s="13">
        <v>6093900</v>
      </c>
      <c r="T11404">
        <v>609390</v>
      </c>
      <c r="U11404" t="s">
        <v>7968</v>
      </c>
      <c r="V11404" t="s">
        <v>8025</v>
      </c>
      <c r="W11404">
        <v>5004</v>
      </c>
      <c r="X11404">
        <v>2304</v>
      </c>
      <c r="Y11404">
        <v>408307</v>
      </c>
      <c r="Z11404">
        <v>20241216</v>
      </c>
      <c r="AA11404">
        <v>2408130938</v>
      </c>
      <c r="AB11404">
        <v>199</v>
      </c>
      <c r="AC11404" t="s">
        <v>2281</v>
      </c>
      <c r="AD11404" t="s">
        <v>2281</v>
      </c>
      <c r="AE11404">
        <v>42130</v>
      </c>
      <c r="AF11404" t="s">
        <v>7830</v>
      </c>
      <c r="AG11404" t="s">
        <v>118</v>
      </c>
      <c r="AH11404">
        <v>260</v>
      </c>
    </row>
    <row r="11405" spans="1:34" hidden="1" x14ac:dyDescent="0.25">
      <c r="A11405" t="str">
        <f t="shared" si="534"/>
        <v>40 2 3 33 1 202 47 41 0 1905014 408631</v>
      </c>
      <c r="B11405" t="str">
        <f t="shared" si="535"/>
        <v>40 2 3 33 1 202 47 41 0 1905014 408383</v>
      </c>
      <c r="C11405" t="str">
        <f t="shared" si="536"/>
        <v>40 2 3 33 1 202 47 41 0 1905014</v>
      </c>
      <c r="D11405">
        <v>40</v>
      </c>
      <c r="E11405">
        <v>2</v>
      </c>
      <c r="F11405">
        <v>3</v>
      </c>
      <c r="G11405">
        <v>33</v>
      </c>
      <c r="H11405">
        <v>1</v>
      </c>
      <c r="I11405">
        <v>202</v>
      </c>
      <c r="J11405">
        <v>47</v>
      </c>
      <c r="K11405">
        <v>41</v>
      </c>
      <c r="L11405" t="s">
        <v>147</v>
      </c>
      <c r="M11405" t="s">
        <v>237</v>
      </c>
      <c r="N11405" s="13">
        <v>4315783</v>
      </c>
      <c r="O11405">
        <v>408631</v>
      </c>
      <c r="P11405">
        <v>2024</v>
      </c>
      <c r="Q11405">
        <v>1053849772</v>
      </c>
      <c r="R11405" t="s">
        <v>2199</v>
      </c>
      <c r="S11405" s="13">
        <v>4315783</v>
      </c>
      <c r="T11405">
        <v>0</v>
      </c>
      <c r="U11405" t="s">
        <v>7986</v>
      </c>
      <c r="V11405" t="s">
        <v>2342</v>
      </c>
      <c r="W11405">
        <v>5004</v>
      </c>
      <c r="X11405">
        <v>0</v>
      </c>
      <c r="Y11405">
        <v>408383</v>
      </c>
      <c r="Z11405">
        <v>20241216</v>
      </c>
      <c r="AA11405">
        <v>2409121050</v>
      </c>
      <c r="AB11405">
        <v>199</v>
      </c>
      <c r="AC11405" t="s">
        <v>2281</v>
      </c>
      <c r="AD11405" t="s">
        <v>2281</v>
      </c>
      <c r="AE11405">
        <v>42220</v>
      </c>
      <c r="AF11405" t="s">
        <v>7830</v>
      </c>
      <c r="AG11405" t="s">
        <v>605</v>
      </c>
      <c r="AH11405">
        <v>260</v>
      </c>
    </row>
    <row r="11406" spans="1:34" hidden="1" x14ac:dyDescent="0.25">
      <c r="A11406" t="str">
        <f t="shared" si="534"/>
        <v>40 2 3 83 1 201 44 43 0 1903031 408632</v>
      </c>
      <c r="B11406" t="str">
        <f t="shared" si="535"/>
        <v>40 2 3 83 1 201 44 43 0 1903031 408487</v>
      </c>
      <c r="C11406" t="str">
        <f t="shared" si="536"/>
        <v>40 2 3 83 1 201 44 43 0 1903031</v>
      </c>
      <c r="D11406">
        <v>40</v>
      </c>
      <c r="E11406">
        <v>2</v>
      </c>
      <c r="F11406">
        <v>3</v>
      </c>
      <c r="G11406">
        <v>83</v>
      </c>
      <c r="H11406">
        <v>1</v>
      </c>
      <c r="I11406">
        <v>201</v>
      </c>
      <c r="J11406">
        <v>44</v>
      </c>
      <c r="K11406">
        <v>43</v>
      </c>
      <c r="L11406" t="s">
        <v>147</v>
      </c>
      <c r="M11406" t="s">
        <v>246</v>
      </c>
      <c r="N11406" s="13">
        <v>4315783</v>
      </c>
      <c r="O11406">
        <v>408632</v>
      </c>
      <c r="P11406">
        <v>2024</v>
      </c>
      <c r="Q11406">
        <v>30393120</v>
      </c>
      <c r="R11406" t="s">
        <v>2201</v>
      </c>
      <c r="S11406" s="13">
        <v>4315783</v>
      </c>
      <c r="T11406">
        <v>0</v>
      </c>
      <c r="U11406" t="s">
        <v>8026</v>
      </c>
      <c r="V11406" t="s">
        <v>2345</v>
      </c>
      <c r="W11406">
        <v>5004</v>
      </c>
      <c r="X11406">
        <v>0</v>
      </c>
      <c r="Y11406">
        <v>408487</v>
      </c>
      <c r="Z11406">
        <v>20241216</v>
      </c>
      <c r="AA11406">
        <v>2411131215</v>
      </c>
      <c r="AB11406">
        <v>199</v>
      </c>
      <c r="AC11406" t="s">
        <v>2281</v>
      </c>
      <c r="AD11406" t="s">
        <v>2281</v>
      </c>
      <c r="AE11406">
        <v>42253</v>
      </c>
      <c r="AF11406" t="s">
        <v>7830</v>
      </c>
      <c r="AG11406" t="s">
        <v>606</v>
      </c>
      <c r="AH11406">
        <v>260</v>
      </c>
    </row>
    <row r="11407" spans="1:34" hidden="1" x14ac:dyDescent="0.25">
      <c r="A11407" t="str">
        <f t="shared" si="534"/>
        <v>40 2 3 33 1 3 38 0 0 1905014 408633</v>
      </c>
      <c r="B11407" t="str">
        <f t="shared" si="535"/>
        <v>40 2 3 33 1 3 38 0 0 1905014 408229</v>
      </c>
      <c r="C11407" t="str">
        <f t="shared" si="536"/>
        <v>40 2 3 33 1 3 38 0 0 1905014</v>
      </c>
      <c r="D11407">
        <v>40</v>
      </c>
      <c r="E11407">
        <v>2</v>
      </c>
      <c r="F11407">
        <v>3</v>
      </c>
      <c r="G11407">
        <v>33</v>
      </c>
      <c r="H11407">
        <v>1</v>
      </c>
      <c r="I11407">
        <v>3</v>
      </c>
      <c r="J11407">
        <v>38</v>
      </c>
      <c r="K11407">
        <v>0</v>
      </c>
      <c r="L11407" t="s">
        <v>147</v>
      </c>
      <c r="M11407" t="s">
        <v>237</v>
      </c>
      <c r="N11407" s="13">
        <v>1898873</v>
      </c>
      <c r="O11407">
        <v>408633</v>
      </c>
      <c r="P11407">
        <v>2024</v>
      </c>
      <c r="Q11407">
        <v>1054563309</v>
      </c>
      <c r="R11407" t="s">
        <v>2169</v>
      </c>
      <c r="S11407" s="13">
        <v>1898873</v>
      </c>
      <c r="T11407">
        <v>0</v>
      </c>
      <c r="U11407" t="s">
        <v>7904</v>
      </c>
      <c r="V11407" t="s">
        <v>2345</v>
      </c>
      <c r="W11407">
        <v>5004</v>
      </c>
      <c r="X11407">
        <v>0</v>
      </c>
      <c r="Y11407">
        <v>408229</v>
      </c>
      <c r="Z11407">
        <v>20241216</v>
      </c>
      <c r="AA11407">
        <v>2405310734</v>
      </c>
      <c r="AB11407">
        <v>6</v>
      </c>
      <c r="AC11407" t="s">
        <v>2281</v>
      </c>
      <c r="AD11407" t="s">
        <v>2281</v>
      </c>
      <c r="AE11407">
        <v>42130</v>
      </c>
      <c r="AF11407" t="s">
        <v>7830</v>
      </c>
      <c r="AG11407" t="s">
        <v>118</v>
      </c>
      <c r="AH11407">
        <v>260</v>
      </c>
    </row>
    <row r="11408" spans="1:34" hidden="1" x14ac:dyDescent="0.25">
      <c r="A11408" t="str">
        <f t="shared" si="534"/>
        <v>40 2 3 33 1 202 38 40 0 1905014 408634</v>
      </c>
      <c r="B11408" t="str">
        <f t="shared" si="535"/>
        <v>40 2 3 33 1 202 38 40 0 1905014 408444</v>
      </c>
      <c r="C11408" t="str">
        <f t="shared" si="536"/>
        <v>40 2 3 33 1 202 38 40 0 1905014</v>
      </c>
      <c r="D11408">
        <v>40</v>
      </c>
      <c r="E11408">
        <v>2</v>
      </c>
      <c r="F11408">
        <v>3</v>
      </c>
      <c r="G11408">
        <v>33</v>
      </c>
      <c r="H11408">
        <v>1</v>
      </c>
      <c r="I11408">
        <v>202</v>
      </c>
      <c r="J11408">
        <v>38</v>
      </c>
      <c r="K11408">
        <v>40</v>
      </c>
      <c r="L11408" t="s">
        <v>147</v>
      </c>
      <c r="M11408" t="s">
        <v>237</v>
      </c>
      <c r="N11408" s="13">
        <v>4195027</v>
      </c>
      <c r="O11408">
        <v>408634</v>
      </c>
      <c r="P11408">
        <v>2024</v>
      </c>
      <c r="Q11408">
        <v>1054563309</v>
      </c>
      <c r="R11408" t="s">
        <v>2169</v>
      </c>
      <c r="S11408" s="13">
        <v>4195027</v>
      </c>
      <c r="T11408">
        <v>0</v>
      </c>
      <c r="U11408" t="s">
        <v>8027</v>
      </c>
      <c r="V11408" t="s">
        <v>2345</v>
      </c>
      <c r="W11408">
        <v>5004</v>
      </c>
      <c r="X11408">
        <v>0</v>
      </c>
      <c r="Y11408">
        <v>408444</v>
      </c>
      <c r="Z11408">
        <v>20241216</v>
      </c>
      <c r="AA11408">
        <v>2405310734</v>
      </c>
      <c r="AB11408">
        <v>6</v>
      </c>
      <c r="AC11408" t="s">
        <v>2281</v>
      </c>
      <c r="AD11408" t="s">
        <v>2281</v>
      </c>
      <c r="AE11408">
        <v>42130</v>
      </c>
      <c r="AF11408" t="s">
        <v>7830</v>
      </c>
      <c r="AG11408" t="s">
        <v>118</v>
      </c>
      <c r="AH11408">
        <v>260</v>
      </c>
    </row>
    <row r="11409" spans="1:34" hidden="1" x14ac:dyDescent="0.25">
      <c r="A11409" t="str">
        <f t="shared" si="534"/>
        <v>40 4 3 11 1 203 81 40 0 1905036 408635</v>
      </c>
      <c r="B11409" t="str">
        <f t="shared" si="535"/>
        <v>40 4 3 11 1 203 81 40 0 1905036 408447</v>
      </c>
      <c r="C11409" t="str">
        <f t="shared" si="536"/>
        <v>40 4 3 11 1 203 81 40 0 1905036</v>
      </c>
      <c r="D11409">
        <v>40</v>
      </c>
      <c r="E11409">
        <v>4</v>
      </c>
      <c r="F11409">
        <v>3</v>
      </c>
      <c r="G11409">
        <v>11</v>
      </c>
      <c r="H11409">
        <v>1</v>
      </c>
      <c r="I11409">
        <v>203</v>
      </c>
      <c r="J11409">
        <v>81</v>
      </c>
      <c r="K11409">
        <v>40</v>
      </c>
      <c r="L11409" t="s">
        <v>147</v>
      </c>
      <c r="M11409" t="s">
        <v>243</v>
      </c>
      <c r="N11409" s="13">
        <v>3164908</v>
      </c>
      <c r="O11409">
        <v>408635</v>
      </c>
      <c r="P11409">
        <v>2024</v>
      </c>
      <c r="Q11409">
        <v>1053836330</v>
      </c>
      <c r="R11409" t="s">
        <v>2218</v>
      </c>
      <c r="S11409" s="13">
        <v>3164908</v>
      </c>
      <c r="T11409">
        <v>0</v>
      </c>
      <c r="U11409" t="s">
        <v>7983</v>
      </c>
      <c r="V11409" t="s">
        <v>2342</v>
      </c>
      <c r="W11409">
        <v>5004</v>
      </c>
      <c r="X11409">
        <v>0</v>
      </c>
      <c r="Y11409">
        <v>408447</v>
      </c>
      <c r="Z11409">
        <v>20241216</v>
      </c>
      <c r="AA11409">
        <v>2402220368</v>
      </c>
      <c r="AB11409">
        <v>199</v>
      </c>
      <c r="AC11409" t="s">
        <v>2281</v>
      </c>
      <c r="AD11409" t="s">
        <v>2281</v>
      </c>
      <c r="AE11409">
        <v>11101</v>
      </c>
      <c r="AF11409" t="s">
        <v>2281</v>
      </c>
      <c r="AG11409" t="s">
        <v>549</v>
      </c>
      <c r="AH11409">
        <v>260</v>
      </c>
    </row>
    <row r="11410" spans="1:34" hidden="1" x14ac:dyDescent="0.25">
      <c r="A11410" t="str">
        <f t="shared" si="534"/>
        <v>40 2 3 33 1 202 38 40 0 1905014 408636</v>
      </c>
      <c r="B11410" t="str">
        <f t="shared" si="535"/>
        <v>40 2 3 33 1 202 38 40 0 1905014 408444</v>
      </c>
      <c r="C11410" t="str">
        <f t="shared" si="536"/>
        <v>40 2 3 33 1 202 38 40 0 1905014</v>
      </c>
      <c r="D11410">
        <v>40</v>
      </c>
      <c r="E11410">
        <v>2</v>
      </c>
      <c r="F11410">
        <v>3</v>
      </c>
      <c r="G11410">
        <v>33</v>
      </c>
      <c r="H11410">
        <v>1</v>
      </c>
      <c r="I11410">
        <v>202</v>
      </c>
      <c r="J11410">
        <v>38</v>
      </c>
      <c r="K11410">
        <v>40</v>
      </c>
      <c r="L11410" t="s">
        <v>147</v>
      </c>
      <c r="M11410" t="s">
        <v>237</v>
      </c>
      <c r="N11410" s="13">
        <v>3046950</v>
      </c>
      <c r="O11410">
        <v>408636</v>
      </c>
      <c r="P11410">
        <v>2024</v>
      </c>
      <c r="Q11410">
        <v>1054563309</v>
      </c>
      <c r="R11410" t="s">
        <v>2169</v>
      </c>
      <c r="S11410" s="13">
        <v>3046950</v>
      </c>
      <c r="T11410">
        <v>0</v>
      </c>
      <c r="U11410" t="s">
        <v>7904</v>
      </c>
      <c r="V11410" t="s">
        <v>2345</v>
      </c>
      <c r="W11410">
        <v>5004</v>
      </c>
      <c r="X11410">
        <v>0</v>
      </c>
      <c r="Y11410">
        <v>408444</v>
      </c>
      <c r="Z11410">
        <v>20241216</v>
      </c>
      <c r="AA11410">
        <v>2405310734</v>
      </c>
      <c r="AB11410">
        <v>199</v>
      </c>
      <c r="AC11410" t="s">
        <v>2281</v>
      </c>
      <c r="AD11410" t="s">
        <v>2281</v>
      </c>
      <c r="AE11410">
        <v>42130</v>
      </c>
      <c r="AF11410" t="s">
        <v>7830</v>
      </c>
      <c r="AG11410" t="s">
        <v>118</v>
      </c>
      <c r="AH11410">
        <v>260</v>
      </c>
    </row>
    <row r="11411" spans="1:34" hidden="1" x14ac:dyDescent="0.25">
      <c r="A11411" t="str">
        <f t="shared" si="534"/>
        <v>40 2 3 11 1 6 41 0 0 1903047 408637</v>
      </c>
      <c r="B11411" t="str">
        <f t="shared" si="535"/>
        <v>40 2 3 11 1 6 41 0 0 1903047 408234</v>
      </c>
      <c r="C11411" t="str">
        <f t="shared" si="536"/>
        <v>40 2 3 11 1 6 41 0 0 1903047</v>
      </c>
      <c r="D11411">
        <v>40</v>
      </c>
      <c r="E11411">
        <v>2</v>
      </c>
      <c r="F11411">
        <v>3</v>
      </c>
      <c r="G11411">
        <v>11</v>
      </c>
      <c r="H11411">
        <v>1</v>
      </c>
      <c r="I11411">
        <v>6</v>
      </c>
      <c r="J11411">
        <v>41</v>
      </c>
      <c r="K11411">
        <v>0</v>
      </c>
      <c r="L11411" t="s">
        <v>147</v>
      </c>
      <c r="M11411" t="s">
        <v>249</v>
      </c>
      <c r="N11411" s="13">
        <v>4315783</v>
      </c>
      <c r="O11411">
        <v>408637</v>
      </c>
      <c r="P11411">
        <v>2024</v>
      </c>
      <c r="Q11411">
        <v>1060651018</v>
      </c>
      <c r="R11411" t="s">
        <v>2167</v>
      </c>
      <c r="S11411" s="13">
        <v>4315783</v>
      </c>
      <c r="T11411">
        <v>0</v>
      </c>
      <c r="U11411" t="s">
        <v>7976</v>
      </c>
      <c r="V11411" t="s">
        <v>2345</v>
      </c>
      <c r="W11411">
        <v>5004</v>
      </c>
      <c r="X11411">
        <v>0</v>
      </c>
      <c r="Y11411">
        <v>408234</v>
      </c>
      <c r="Z11411">
        <v>20241216</v>
      </c>
      <c r="AA11411">
        <v>2406250771</v>
      </c>
      <c r="AB11411">
        <v>199</v>
      </c>
      <c r="AC11411" t="s">
        <v>2281</v>
      </c>
      <c r="AD11411" t="s">
        <v>2281</v>
      </c>
      <c r="AE11411">
        <v>11101</v>
      </c>
      <c r="AF11411" t="s">
        <v>2281</v>
      </c>
      <c r="AG11411" t="s">
        <v>549</v>
      </c>
      <c r="AH11411">
        <v>260</v>
      </c>
    </row>
    <row r="11412" spans="1:34" hidden="1" x14ac:dyDescent="0.25">
      <c r="A11412" t="str">
        <f t="shared" si="534"/>
        <v>40 4 3 11 1 203 41 40 0 1903047 408638</v>
      </c>
      <c r="B11412" t="str">
        <f t="shared" si="535"/>
        <v>40 4 3 11 1 203 41 40 0 1903047 408438</v>
      </c>
      <c r="C11412" t="str">
        <f t="shared" si="536"/>
        <v>40 4 3 11 1 203 41 40 0 1903047</v>
      </c>
      <c r="D11412">
        <v>40</v>
      </c>
      <c r="E11412">
        <v>4</v>
      </c>
      <c r="F11412">
        <v>3</v>
      </c>
      <c r="G11412">
        <v>11</v>
      </c>
      <c r="H11412">
        <v>1</v>
      </c>
      <c r="I11412">
        <v>203</v>
      </c>
      <c r="J11412">
        <v>41</v>
      </c>
      <c r="K11412">
        <v>40</v>
      </c>
      <c r="L11412" t="s">
        <v>147</v>
      </c>
      <c r="M11412" t="s">
        <v>249</v>
      </c>
      <c r="N11412" s="13">
        <v>4315783</v>
      </c>
      <c r="O11412">
        <v>408638</v>
      </c>
      <c r="P11412">
        <v>2024</v>
      </c>
      <c r="Q11412">
        <v>24333858</v>
      </c>
      <c r="R11412" t="s">
        <v>2217</v>
      </c>
      <c r="S11412" s="13">
        <v>4315783</v>
      </c>
      <c r="T11412">
        <v>0</v>
      </c>
      <c r="U11412" t="s">
        <v>7995</v>
      </c>
      <c r="V11412" t="s">
        <v>2345</v>
      </c>
      <c r="W11412">
        <v>5004</v>
      </c>
      <c r="X11412">
        <v>0</v>
      </c>
      <c r="Y11412">
        <v>408438</v>
      </c>
      <c r="Z11412">
        <v>20241216</v>
      </c>
      <c r="AA11412">
        <v>2410181157</v>
      </c>
      <c r="AB11412">
        <v>199</v>
      </c>
      <c r="AC11412" t="s">
        <v>2281</v>
      </c>
      <c r="AD11412" t="s">
        <v>2281</v>
      </c>
      <c r="AE11412">
        <v>11101</v>
      </c>
      <c r="AF11412" t="s">
        <v>2281</v>
      </c>
      <c r="AG11412" t="s">
        <v>549</v>
      </c>
      <c r="AH11412">
        <v>260</v>
      </c>
    </row>
    <row r="11413" spans="1:34" hidden="1" x14ac:dyDescent="0.25">
      <c r="A11413" t="str">
        <f t="shared" si="534"/>
        <v>40 2 3 83 1 3 44 1 0 1903031 408639</v>
      </c>
      <c r="B11413" t="str">
        <f t="shared" si="535"/>
        <v>40 2 3 83 1 3 44 1 0 1903031 408232</v>
      </c>
      <c r="C11413" t="str">
        <f t="shared" si="536"/>
        <v>40 2 3 83 1 3 44 1 0 1903031</v>
      </c>
      <c r="D11413">
        <v>40</v>
      </c>
      <c r="E11413">
        <v>2</v>
      </c>
      <c r="F11413">
        <v>3</v>
      </c>
      <c r="G11413">
        <v>83</v>
      </c>
      <c r="H11413">
        <v>1</v>
      </c>
      <c r="I11413">
        <v>3</v>
      </c>
      <c r="J11413">
        <v>44</v>
      </c>
      <c r="K11413">
        <v>1</v>
      </c>
      <c r="L11413" t="s">
        <v>147</v>
      </c>
      <c r="M11413" t="s">
        <v>246</v>
      </c>
      <c r="N11413" s="13">
        <v>4315783</v>
      </c>
      <c r="O11413">
        <v>408639</v>
      </c>
      <c r="P11413">
        <v>2024</v>
      </c>
      <c r="Q11413">
        <v>1058847077</v>
      </c>
      <c r="R11413" t="s">
        <v>2200</v>
      </c>
      <c r="S11413" s="13">
        <v>4315783</v>
      </c>
      <c r="T11413">
        <v>0</v>
      </c>
      <c r="U11413" t="s">
        <v>7916</v>
      </c>
      <c r="V11413" t="s">
        <v>2345</v>
      </c>
      <c r="W11413">
        <v>5004</v>
      </c>
      <c r="X11413">
        <v>0</v>
      </c>
      <c r="Y11413">
        <v>408232</v>
      </c>
      <c r="Z11413">
        <v>20241216</v>
      </c>
      <c r="AA11413">
        <v>2406200762</v>
      </c>
      <c r="AB11413">
        <v>199</v>
      </c>
      <c r="AC11413" t="s">
        <v>2281</v>
      </c>
      <c r="AD11413" t="s">
        <v>2281</v>
      </c>
      <c r="AE11413">
        <v>42253</v>
      </c>
      <c r="AF11413" t="s">
        <v>7830</v>
      </c>
      <c r="AG11413" t="s">
        <v>606</v>
      </c>
      <c r="AH11413">
        <v>260</v>
      </c>
    </row>
    <row r="11414" spans="1:34" hidden="1" x14ac:dyDescent="0.25">
      <c r="A11414" t="str">
        <f t="shared" si="534"/>
        <v>40 2 3 83 1 201 50 40 0 1905024 408640</v>
      </c>
      <c r="B11414" t="str">
        <f t="shared" si="535"/>
        <v>40 2 3 83 1 201 50 40 0 1905024 408441</v>
      </c>
      <c r="C11414" t="str">
        <f t="shared" si="536"/>
        <v>40 2 3 83 1 201 50 40 0 1905024</v>
      </c>
      <c r="D11414">
        <v>40</v>
      </c>
      <c r="E11414">
        <v>2</v>
      </c>
      <c r="F11414">
        <v>3</v>
      </c>
      <c r="G11414">
        <v>83</v>
      </c>
      <c r="H11414">
        <v>1</v>
      </c>
      <c r="I11414">
        <v>201</v>
      </c>
      <c r="J11414">
        <v>50</v>
      </c>
      <c r="K11414">
        <v>40</v>
      </c>
      <c r="L11414" t="s">
        <v>147</v>
      </c>
      <c r="M11414" t="s">
        <v>248</v>
      </c>
      <c r="N11414" s="13">
        <v>235092067</v>
      </c>
      <c r="O11414">
        <v>408640</v>
      </c>
      <c r="P11414">
        <v>2024</v>
      </c>
      <c r="Q11414">
        <v>10283265</v>
      </c>
      <c r="R11414" t="s">
        <v>2202</v>
      </c>
      <c r="S11414" s="13">
        <v>235092067</v>
      </c>
      <c r="T11414">
        <v>19755636</v>
      </c>
      <c r="U11414" t="s">
        <v>7999</v>
      </c>
      <c r="V11414" t="s">
        <v>8028</v>
      </c>
      <c r="W11414">
        <v>5004</v>
      </c>
      <c r="X11414">
        <v>2304</v>
      </c>
      <c r="Y11414">
        <v>408441</v>
      </c>
      <c r="Z11414">
        <v>20241216</v>
      </c>
      <c r="AA11414">
        <v>2410221163</v>
      </c>
      <c r="AB11414">
        <v>2</v>
      </c>
      <c r="AC11414" t="s">
        <v>2281</v>
      </c>
      <c r="AD11414" t="s">
        <v>2281</v>
      </c>
      <c r="AE11414">
        <v>42253</v>
      </c>
      <c r="AF11414" t="s">
        <v>7830</v>
      </c>
      <c r="AG11414" t="s">
        <v>606</v>
      </c>
      <c r="AH11414">
        <v>260</v>
      </c>
    </row>
    <row r="11415" spans="1:34" hidden="1" x14ac:dyDescent="0.25">
      <c r="A11415" t="str">
        <f t="shared" si="534"/>
        <v>40 4 3 82 1 203 81 40 0 1903034 408641</v>
      </c>
      <c r="B11415" t="str">
        <f t="shared" si="535"/>
        <v>40 4 3 82 1 203 81 40 0 1903034 408433</v>
      </c>
      <c r="C11415" t="str">
        <f t="shared" si="536"/>
        <v>40 4 3 82 1 203 81 40 0 1903034</v>
      </c>
      <c r="D11415">
        <v>40</v>
      </c>
      <c r="E11415">
        <v>4</v>
      </c>
      <c r="F11415">
        <v>3</v>
      </c>
      <c r="G11415">
        <v>82</v>
      </c>
      <c r="H11415">
        <v>1</v>
      </c>
      <c r="I11415">
        <v>203</v>
      </c>
      <c r="J11415">
        <v>81</v>
      </c>
      <c r="K11415">
        <v>40</v>
      </c>
      <c r="L11415" t="s">
        <v>147</v>
      </c>
      <c r="M11415" t="s">
        <v>673</v>
      </c>
      <c r="N11415" s="13">
        <v>4315783</v>
      </c>
      <c r="O11415">
        <v>408641</v>
      </c>
      <c r="P11415">
        <v>2024</v>
      </c>
      <c r="Q11415">
        <v>1059787032</v>
      </c>
      <c r="R11415" t="s">
        <v>2221</v>
      </c>
      <c r="S11415" s="13">
        <v>4315783</v>
      </c>
      <c r="T11415">
        <v>0</v>
      </c>
      <c r="U11415" t="s">
        <v>7979</v>
      </c>
      <c r="V11415" t="s">
        <v>2342</v>
      </c>
      <c r="W11415">
        <v>5004</v>
      </c>
      <c r="X11415">
        <v>0</v>
      </c>
      <c r="Y11415">
        <v>408433</v>
      </c>
      <c r="Z11415">
        <v>20241216</v>
      </c>
      <c r="AA11415">
        <v>2410081126</v>
      </c>
      <c r="AB11415">
        <v>199</v>
      </c>
      <c r="AC11415" t="s">
        <v>2281</v>
      </c>
      <c r="AD11415" t="s">
        <v>2281</v>
      </c>
      <c r="AE11415">
        <v>44266</v>
      </c>
      <c r="AF11415" t="s">
        <v>7822</v>
      </c>
      <c r="AG11415" t="s">
        <v>668</v>
      </c>
      <c r="AH11415">
        <v>260</v>
      </c>
    </row>
    <row r="11416" spans="1:34" hidden="1" x14ac:dyDescent="0.25">
      <c r="A11416" t="str">
        <f t="shared" si="534"/>
        <v>40 2 3 33 1 201 44 40 0 1903031 408642</v>
      </c>
      <c r="B11416" t="str">
        <f t="shared" si="535"/>
        <v>40 2 3 33 1 201 44 40 0 1903031 408375</v>
      </c>
      <c r="C11416" t="str">
        <f t="shared" si="536"/>
        <v>40 2 3 33 1 201 44 40 0 1903031</v>
      </c>
      <c r="D11416">
        <v>40</v>
      </c>
      <c r="E11416">
        <v>2</v>
      </c>
      <c r="F11416">
        <v>3</v>
      </c>
      <c r="G11416">
        <v>33</v>
      </c>
      <c r="H11416">
        <v>1</v>
      </c>
      <c r="I11416">
        <v>201</v>
      </c>
      <c r="J11416">
        <v>44</v>
      </c>
      <c r="K11416">
        <v>40</v>
      </c>
      <c r="L11416" t="s">
        <v>147</v>
      </c>
      <c r="M11416" t="s">
        <v>246</v>
      </c>
      <c r="N11416" s="13">
        <v>4315783</v>
      </c>
      <c r="O11416">
        <v>408642</v>
      </c>
      <c r="P11416">
        <v>2024</v>
      </c>
      <c r="Q11416">
        <v>30231880</v>
      </c>
      <c r="R11416" t="s">
        <v>7946</v>
      </c>
      <c r="S11416" s="13">
        <v>4315783</v>
      </c>
      <c r="T11416">
        <v>0</v>
      </c>
      <c r="U11416" t="s">
        <v>7947</v>
      </c>
      <c r="V11416" t="s">
        <v>766</v>
      </c>
      <c r="W11416">
        <v>5004</v>
      </c>
      <c r="X11416">
        <v>0</v>
      </c>
      <c r="Y11416">
        <v>408375</v>
      </c>
      <c r="Z11416">
        <v>20241216</v>
      </c>
      <c r="AA11416">
        <v>2408301000</v>
      </c>
      <c r="AB11416">
        <v>199</v>
      </c>
      <c r="AC11416" t="s">
        <v>2281</v>
      </c>
      <c r="AD11416" t="s">
        <v>2281</v>
      </c>
      <c r="AE11416">
        <v>42130</v>
      </c>
      <c r="AF11416" t="s">
        <v>7830</v>
      </c>
      <c r="AG11416" t="s">
        <v>118</v>
      </c>
      <c r="AH11416">
        <v>260</v>
      </c>
    </row>
    <row r="11417" spans="1:34" hidden="1" x14ac:dyDescent="0.25">
      <c r="A11417" t="str">
        <f t="shared" si="534"/>
        <v>40 2 3 83 1 202 58 40 0 1905013 408643</v>
      </c>
      <c r="B11417" t="str">
        <f t="shared" si="535"/>
        <v>40 2 3 83 1 202 58 40 0 1905013 408483</v>
      </c>
      <c r="C11417" t="str">
        <f t="shared" si="536"/>
        <v>40 2 3 83 1 202 58 40 0 1905013</v>
      </c>
      <c r="D11417">
        <v>40</v>
      </c>
      <c r="E11417">
        <v>2</v>
      </c>
      <c r="F11417">
        <v>3</v>
      </c>
      <c r="G11417">
        <v>83</v>
      </c>
      <c r="H11417">
        <v>1</v>
      </c>
      <c r="I11417">
        <v>202</v>
      </c>
      <c r="J11417">
        <v>58</v>
      </c>
      <c r="K11417">
        <v>40</v>
      </c>
      <c r="L11417" t="s">
        <v>147</v>
      </c>
      <c r="M11417" t="s">
        <v>245</v>
      </c>
      <c r="N11417" s="13">
        <v>10404085.02</v>
      </c>
      <c r="O11417">
        <v>408643</v>
      </c>
      <c r="P11417">
        <v>2024</v>
      </c>
      <c r="Q11417">
        <v>901520694</v>
      </c>
      <c r="R11417" t="s">
        <v>2203</v>
      </c>
      <c r="S11417" s="13">
        <v>10404085.02</v>
      </c>
      <c r="T11417">
        <v>0</v>
      </c>
      <c r="U11417" t="s">
        <v>8029</v>
      </c>
      <c r="V11417" t="s">
        <v>8030</v>
      </c>
      <c r="W11417">
        <v>5004</v>
      </c>
      <c r="X11417">
        <v>0</v>
      </c>
      <c r="Y11417">
        <v>408483</v>
      </c>
      <c r="Z11417">
        <v>20241216</v>
      </c>
      <c r="AA11417">
        <v>2411061203</v>
      </c>
      <c r="AB11417">
        <v>199</v>
      </c>
      <c r="AC11417" t="s">
        <v>2281</v>
      </c>
      <c r="AD11417" t="s">
        <v>2281</v>
      </c>
      <c r="AE11417">
        <v>42253</v>
      </c>
      <c r="AF11417" t="s">
        <v>7830</v>
      </c>
      <c r="AG11417" t="s">
        <v>606</v>
      </c>
      <c r="AH11417">
        <v>261</v>
      </c>
    </row>
    <row r="11418" spans="1:34" hidden="1" x14ac:dyDescent="0.25">
      <c r="A11418" t="str">
        <f t="shared" si="534"/>
        <v>40 4 3 11 1 202 38 43 0 1905031 408644</v>
      </c>
      <c r="B11418" t="str">
        <f t="shared" si="535"/>
        <v>40 4 3 11 1 202 38 43 0 1905031 408388</v>
      </c>
      <c r="C11418" t="str">
        <f t="shared" si="536"/>
        <v>40 4 3 11 1 202 38 43 0 1905031</v>
      </c>
      <c r="D11418">
        <v>40</v>
      </c>
      <c r="E11418">
        <v>4</v>
      </c>
      <c r="F11418">
        <v>3</v>
      </c>
      <c r="G11418">
        <v>11</v>
      </c>
      <c r="H11418">
        <v>1</v>
      </c>
      <c r="I11418">
        <v>202</v>
      </c>
      <c r="J11418">
        <v>38</v>
      </c>
      <c r="K11418">
        <v>43</v>
      </c>
      <c r="L11418" t="s">
        <v>147</v>
      </c>
      <c r="M11418" t="s">
        <v>239</v>
      </c>
      <c r="N11418" s="13">
        <v>6729861</v>
      </c>
      <c r="O11418">
        <v>408644</v>
      </c>
      <c r="P11418">
        <v>2024</v>
      </c>
      <c r="Q11418">
        <v>890807724</v>
      </c>
      <c r="R11418" t="s">
        <v>822</v>
      </c>
      <c r="S11418" s="13">
        <v>6729861</v>
      </c>
      <c r="T11418">
        <v>0</v>
      </c>
      <c r="U11418" t="s">
        <v>2339</v>
      </c>
      <c r="V11418" t="s">
        <v>2479</v>
      </c>
      <c r="W11418">
        <v>5016</v>
      </c>
      <c r="X11418">
        <v>0</v>
      </c>
      <c r="Y11418">
        <v>408388</v>
      </c>
      <c r="Z11418">
        <v>20241217</v>
      </c>
      <c r="AA11418">
        <v>2402190350</v>
      </c>
      <c r="AB11418">
        <v>10</v>
      </c>
      <c r="AC11418" t="s">
        <v>2281</v>
      </c>
      <c r="AD11418" t="s">
        <v>2281</v>
      </c>
      <c r="AE11418">
        <v>11101</v>
      </c>
      <c r="AF11418" t="s">
        <v>2281</v>
      </c>
      <c r="AG11418" t="s">
        <v>549</v>
      </c>
      <c r="AH11418">
        <v>252</v>
      </c>
    </row>
    <row r="11419" spans="1:34" hidden="1" x14ac:dyDescent="0.25">
      <c r="A11419" t="str">
        <f t="shared" si="534"/>
        <v>40 2 3 33 1 202 42 40 0 1905019 408645</v>
      </c>
      <c r="B11419" t="str">
        <f t="shared" si="535"/>
        <v>40 2 3 33 1 202 42 40 0 1905019 408440</v>
      </c>
      <c r="C11419" t="str">
        <f t="shared" si="536"/>
        <v>40 2 3 33 1 202 42 40 0 1905019</v>
      </c>
      <c r="D11419">
        <v>40</v>
      </c>
      <c r="E11419">
        <v>2</v>
      </c>
      <c r="F11419">
        <v>3</v>
      </c>
      <c r="G11419">
        <v>33</v>
      </c>
      <c r="H11419">
        <v>1</v>
      </c>
      <c r="I11419">
        <v>202</v>
      </c>
      <c r="J11419">
        <v>42</v>
      </c>
      <c r="K11419">
        <v>40</v>
      </c>
      <c r="L11419" t="s">
        <v>147</v>
      </c>
      <c r="M11419" t="s">
        <v>240</v>
      </c>
      <c r="N11419" s="13">
        <v>4315783</v>
      </c>
      <c r="O11419">
        <v>408645</v>
      </c>
      <c r="P11419">
        <v>2024</v>
      </c>
      <c r="Q11419">
        <v>1085335989</v>
      </c>
      <c r="R11419" t="s">
        <v>2191</v>
      </c>
      <c r="S11419" s="13">
        <v>4315783</v>
      </c>
      <c r="T11419">
        <v>0</v>
      </c>
      <c r="U11419" t="s">
        <v>8009</v>
      </c>
      <c r="V11419" t="s">
        <v>2345</v>
      </c>
      <c r="W11419">
        <v>5004</v>
      </c>
      <c r="X11419">
        <v>0</v>
      </c>
      <c r="Y11419">
        <v>408440</v>
      </c>
      <c r="Z11419">
        <v>20241217</v>
      </c>
      <c r="AA11419">
        <v>2410221162</v>
      </c>
      <c r="AB11419">
        <v>199</v>
      </c>
      <c r="AC11419" t="s">
        <v>2281</v>
      </c>
      <c r="AD11419" t="s">
        <v>2281</v>
      </c>
      <c r="AE11419">
        <v>42130</v>
      </c>
      <c r="AF11419" t="s">
        <v>7830</v>
      </c>
      <c r="AG11419" t="s">
        <v>118</v>
      </c>
      <c r="AH11419">
        <v>260</v>
      </c>
    </row>
    <row r="11420" spans="1:34" hidden="1" x14ac:dyDescent="0.25">
      <c r="A11420" t="str">
        <f t="shared" si="534"/>
        <v>40 2 3 33 1 201 50 41 0 1905019 408646</v>
      </c>
      <c r="B11420" t="str">
        <f t="shared" si="535"/>
        <v>40 2 3 33 1 201 50 41 0 1905019 408493</v>
      </c>
      <c r="C11420" t="str">
        <f t="shared" si="536"/>
        <v>40 2 3 33 1 201 50 41 0 1905019</v>
      </c>
      <c r="D11420">
        <v>40</v>
      </c>
      <c r="E11420">
        <v>2</v>
      </c>
      <c r="F11420">
        <v>3</v>
      </c>
      <c r="G11420">
        <v>33</v>
      </c>
      <c r="H11420">
        <v>1</v>
      </c>
      <c r="I11420">
        <v>201</v>
      </c>
      <c r="J11420">
        <v>50</v>
      </c>
      <c r="K11420">
        <v>41</v>
      </c>
      <c r="L11420" t="s">
        <v>147</v>
      </c>
      <c r="M11420" t="s">
        <v>240</v>
      </c>
      <c r="N11420" s="13">
        <v>2589469.7999999998</v>
      </c>
      <c r="O11420">
        <v>408646</v>
      </c>
      <c r="P11420">
        <v>2024</v>
      </c>
      <c r="Q11420">
        <v>1060646501</v>
      </c>
      <c r="R11420" t="s">
        <v>2189</v>
      </c>
      <c r="S11420" s="13">
        <v>2589469.7999999998</v>
      </c>
      <c r="T11420">
        <v>0</v>
      </c>
      <c r="U11420" t="s">
        <v>8031</v>
      </c>
      <c r="V11420" t="s">
        <v>2345</v>
      </c>
      <c r="W11420">
        <v>5004</v>
      </c>
      <c r="X11420">
        <v>0</v>
      </c>
      <c r="Y11420">
        <v>408493</v>
      </c>
      <c r="Z11420">
        <v>20241217</v>
      </c>
      <c r="AA11420">
        <v>2411261248</v>
      </c>
      <c r="AB11420">
        <v>199</v>
      </c>
      <c r="AC11420" t="s">
        <v>2281</v>
      </c>
      <c r="AD11420" t="s">
        <v>2281</v>
      </c>
      <c r="AE11420">
        <v>42130</v>
      </c>
      <c r="AF11420" t="s">
        <v>7830</v>
      </c>
      <c r="AG11420" t="s">
        <v>118</v>
      </c>
      <c r="AH11420">
        <v>260</v>
      </c>
    </row>
    <row r="11421" spans="1:34" hidden="1" x14ac:dyDescent="0.25">
      <c r="A11421" t="str">
        <f t="shared" si="534"/>
        <v>40 2 3 33 1 201 50 41 0 1905019 408647</v>
      </c>
      <c r="B11421" t="str">
        <f t="shared" si="535"/>
        <v>40 2 3 33 1 201 50 41 0 1905019 408495</v>
      </c>
      <c r="C11421" t="str">
        <f t="shared" si="536"/>
        <v>40 2 3 33 1 201 50 41 0 1905019</v>
      </c>
      <c r="D11421">
        <v>40</v>
      </c>
      <c r="E11421">
        <v>2</v>
      </c>
      <c r="F11421">
        <v>3</v>
      </c>
      <c r="G11421">
        <v>33</v>
      </c>
      <c r="H11421">
        <v>1</v>
      </c>
      <c r="I11421">
        <v>201</v>
      </c>
      <c r="J11421">
        <v>50</v>
      </c>
      <c r="K11421">
        <v>41</v>
      </c>
      <c r="L11421" t="s">
        <v>147</v>
      </c>
      <c r="M11421" t="s">
        <v>240</v>
      </c>
      <c r="N11421" s="13">
        <v>2445610.4</v>
      </c>
      <c r="O11421">
        <v>408647</v>
      </c>
      <c r="P11421">
        <v>2024</v>
      </c>
      <c r="Q11421">
        <v>1053822963</v>
      </c>
      <c r="R11421" t="s">
        <v>2190</v>
      </c>
      <c r="S11421" s="13">
        <v>2445610.4</v>
      </c>
      <c r="T11421">
        <v>0</v>
      </c>
      <c r="U11421" t="s">
        <v>8031</v>
      </c>
      <c r="V11421" t="s">
        <v>2345</v>
      </c>
      <c r="W11421">
        <v>5004</v>
      </c>
      <c r="X11421">
        <v>0</v>
      </c>
      <c r="Y11421">
        <v>408495</v>
      </c>
      <c r="Z11421">
        <v>20241217</v>
      </c>
      <c r="AA11421">
        <v>2411281257</v>
      </c>
      <c r="AB11421">
        <v>199</v>
      </c>
      <c r="AC11421" t="s">
        <v>2281</v>
      </c>
      <c r="AD11421" t="s">
        <v>2281</v>
      </c>
      <c r="AE11421">
        <v>42130</v>
      </c>
      <c r="AF11421" t="s">
        <v>7830</v>
      </c>
      <c r="AG11421" t="s">
        <v>118</v>
      </c>
      <c r="AH11421">
        <v>260</v>
      </c>
    </row>
    <row r="11422" spans="1:34" hidden="1" x14ac:dyDescent="0.25">
      <c r="A11422" t="str">
        <f t="shared" si="534"/>
        <v>40 4 3 82 1 203 81 40 0 1903034 408648</v>
      </c>
      <c r="B11422" t="str">
        <f t="shared" si="535"/>
        <v>40 4 3 82 1 203 81 40 0 1903034 408442</v>
      </c>
      <c r="C11422" t="str">
        <f t="shared" si="536"/>
        <v>40 4 3 82 1 203 81 40 0 1903034</v>
      </c>
      <c r="D11422">
        <v>40</v>
      </c>
      <c r="E11422">
        <v>4</v>
      </c>
      <c r="F11422">
        <v>3</v>
      </c>
      <c r="G11422">
        <v>82</v>
      </c>
      <c r="H11422">
        <v>1</v>
      </c>
      <c r="I11422">
        <v>203</v>
      </c>
      <c r="J11422">
        <v>81</v>
      </c>
      <c r="K11422">
        <v>40</v>
      </c>
      <c r="L11422" t="s">
        <v>147</v>
      </c>
      <c r="M11422" t="s">
        <v>673</v>
      </c>
      <c r="N11422" s="13">
        <v>4315783</v>
      </c>
      <c r="O11422">
        <v>408648</v>
      </c>
      <c r="P11422">
        <v>2024</v>
      </c>
      <c r="Q11422">
        <v>1054993924</v>
      </c>
      <c r="R11422" t="s">
        <v>2222</v>
      </c>
      <c r="S11422" s="13">
        <v>4315783</v>
      </c>
      <c r="T11422">
        <v>0</v>
      </c>
      <c r="U11422" t="s">
        <v>7996</v>
      </c>
      <c r="V11422" t="s">
        <v>2342</v>
      </c>
      <c r="W11422">
        <v>5004</v>
      </c>
      <c r="X11422">
        <v>0</v>
      </c>
      <c r="Y11422">
        <v>408442</v>
      </c>
      <c r="Z11422">
        <v>20241217</v>
      </c>
      <c r="AA11422">
        <v>2410231165</v>
      </c>
      <c r="AB11422">
        <v>199</v>
      </c>
      <c r="AC11422" t="s">
        <v>2281</v>
      </c>
      <c r="AD11422" t="s">
        <v>2281</v>
      </c>
      <c r="AE11422">
        <v>44266</v>
      </c>
      <c r="AF11422" t="s">
        <v>7822</v>
      </c>
      <c r="AG11422" t="s">
        <v>668</v>
      </c>
      <c r="AH11422">
        <v>260</v>
      </c>
    </row>
    <row r="11423" spans="1:34" hidden="1" x14ac:dyDescent="0.25">
      <c r="A11423" t="str">
        <f t="shared" si="534"/>
        <v>40 4 3 82 1 203 81 40 0 1903034 408649</v>
      </c>
      <c r="B11423" t="str">
        <f t="shared" si="535"/>
        <v>40 4 3 82 1 203 81 40 0 1903034 408429</v>
      </c>
      <c r="C11423" t="str">
        <f t="shared" si="536"/>
        <v>40 4 3 82 1 203 81 40 0 1903034</v>
      </c>
      <c r="D11423">
        <v>40</v>
      </c>
      <c r="E11423">
        <v>4</v>
      </c>
      <c r="F11423">
        <v>3</v>
      </c>
      <c r="G11423">
        <v>82</v>
      </c>
      <c r="H11423">
        <v>1</v>
      </c>
      <c r="I11423">
        <v>203</v>
      </c>
      <c r="J11423">
        <v>81</v>
      </c>
      <c r="K11423">
        <v>40</v>
      </c>
      <c r="L11423" t="s">
        <v>147</v>
      </c>
      <c r="M11423" t="s">
        <v>673</v>
      </c>
      <c r="N11423" s="13">
        <v>4315783</v>
      </c>
      <c r="O11423">
        <v>408649</v>
      </c>
      <c r="P11423">
        <v>2024</v>
      </c>
      <c r="Q11423">
        <v>1053802822</v>
      </c>
      <c r="R11423" t="s">
        <v>2220</v>
      </c>
      <c r="S11423" s="13">
        <v>4315783</v>
      </c>
      <c r="T11423">
        <v>0</v>
      </c>
      <c r="U11423" t="s">
        <v>7979</v>
      </c>
      <c r="V11423" t="s">
        <v>2342</v>
      </c>
      <c r="W11423">
        <v>5004</v>
      </c>
      <c r="X11423">
        <v>0</v>
      </c>
      <c r="Y11423">
        <v>408429</v>
      </c>
      <c r="Z11423">
        <v>20241217</v>
      </c>
      <c r="AA11423">
        <v>2410041119</v>
      </c>
      <c r="AB11423">
        <v>199</v>
      </c>
      <c r="AC11423" t="s">
        <v>2281</v>
      </c>
      <c r="AD11423" t="s">
        <v>2281</v>
      </c>
      <c r="AE11423">
        <v>44266</v>
      </c>
      <c r="AF11423" t="s">
        <v>7822</v>
      </c>
      <c r="AG11423" t="s">
        <v>668</v>
      </c>
      <c r="AH11423">
        <v>260</v>
      </c>
    </row>
    <row r="11424" spans="1:34" hidden="1" x14ac:dyDescent="0.25">
      <c r="A11424" t="str">
        <f t="shared" si="534"/>
        <v>40 2 3 11 1 201 50 42 0 1905024 408650</v>
      </c>
      <c r="B11424" t="str">
        <f t="shared" si="535"/>
        <v>40 2 3 11 1 201 50 42 0 1905024 408484</v>
      </c>
      <c r="C11424" t="str">
        <f t="shared" si="536"/>
        <v>40 2 3 11 1 201 50 42 0 1905024</v>
      </c>
      <c r="D11424">
        <v>40</v>
      </c>
      <c r="E11424">
        <v>2</v>
      </c>
      <c r="F11424">
        <v>3</v>
      </c>
      <c r="G11424">
        <v>11</v>
      </c>
      <c r="H11424">
        <v>1</v>
      </c>
      <c r="I11424">
        <v>201</v>
      </c>
      <c r="J11424">
        <v>50</v>
      </c>
      <c r="K11424">
        <v>42</v>
      </c>
      <c r="L11424" t="s">
        <v>147</v>
      </c>
      <c r="M11424" t="s">
        <v>248</v>
      </c>
      <c r="N11424" s="13">
        <v>37800000</v>
      </c>
      <c r="O11424">
        <v>408650</v>
      </c>
      <c r="P11424">
        <v>2024</v>
      </c>
      <c r="Q11424">
        <v>10276358</v>
      </c>
      <c r="R11424" t="s">
        <v>2168</v>
      </c>
      <c r="S11424" s="13">
        <v>37800000</v>
      </c>
      <c r="T11424">
        <v>1454544</v>
      </c>
      <c r="U11424" t="s">
        <v>8017</v>
      </c>
      <c r="V11424" t="s">
        <v>8032</v>
      </c>
      <c r="W11424">
        <v>5004</v>
      </c>
      <c r="X11424">
        <v>2305</v>
      </c>
      <c r="Y11424">
        <v>408484</v>
      </c>
      <c r="Z11424">
        <v>20241218</v>
      </c>
      <c r="AA11424">
        <v>2411071204</v>
      </c>
      <c r="AB11424">
        <v>199</v>
      </c>
      <c r="AC11424" t="s">
        <v>2281</v>
      </c>
      <c r="AD11424" t="s">
        <v>2281</v>
      </c>
      <c r="AE11424">
        <v>11101</v>
      </c>
      <c r="AF11424" t="s">
        <v>2281</v>
      </c>
      <c r="AG11424" t="s">
        <v>549</v>
      </c>
      <c r="AH11424">
        <v>260</v>
      </c>
    </row>
    <row r="11425" spans="1:34" hidden="1" x14ac:dyDescent="0.25">
      <c r="A11425" t="str">
        <f t="shared" si="534"/>
        <v>40 2 3 33 1 202 47 40 0 1905019 408651</v>
      </c>
      <c r="B11425" t="str">
        <f t="shared" si="535"/>
        <v>40 2 3 33 1 202 47 40 0 1905019 408521</v>
      </c>
      <c r="C11425" t="str">
        <f t="shared" si="536"/>
        <v>40 2 3 33 1 202 47 40 0 1905019</v>
      </c>
      <c r="D11425">
        <v>40</v>
      </c>
      <c r="E11425">
        <v>2</v>
      </c>
      <c r="F11425">
        <v>3</v>
      </c>
      <c r="G11425">
        <v>33</v>
      </c>
      <c r="H11425">
        <v>1</v>
      </c>
      <c r="I11425">
        <v>202</v>
      </c>
      <c r="J11425">
        <v>47</v>
      </c>
      <c r="K11425">
        <v>40</v>
      </c>
      <c r="L11425" t="s">
        <v>147</v>
      </c>
      <c r="M11425" t="s">
        <v>240</v>
      </c>
      <c r="N11425" s="13">
        <v>5524416</v>
      </c>
      <c r="O11425">
        <v>408651</v>
      </c>
      <c r="P11425">
        <v>2024</v>
      </c>
      <c r="Q11425">
        <v>890806147</v>
      </c>
      <c r="R11425" t="s">
        <v>825</v>
      </c>
      <c r="S11425" s="13">
        <v>24903175</v>
      </c>
      <c r="T11425">
        <v>622579</v>
      </c>
      <c r="U11425" t="s">
        <v>8033</v>
      </c>
      <c r="V11425" t="s">
        <v>8034</v>
      </c>
      <c r="W11425">
        <v>5007</v>
      </c>
      <c r="X11425">
        <v>2302</v>
      </c>
      <c r="Y11425">
        <v>408521</v>
      </c>
      <c r="Z11425">
        <v>20241218</v>
      </c>
      <c r="AA11425">
        <v>2412041285</v>
      </c>
      <c r="AB11425">
        <v>199</v>
      </c>
      <c r="AC11425" t="s">
        <v>2281</v>
      </c>
      <c r="AD11425" t="s">
        <v>2281</v>
      </c>
      <c r="AE11425">
        <v>42130</v>
      </c>
      <c r="AF11425" t="s">
        <v>2281</v>
      </c>
      <c r="AG11425" t="s">
        <v>118</v>
      </c>
      <c r="AH11425">
        <v>258</v>
      </c>
    </row>
    <row r="11426" spans="1:34" hidden="1" x14ac:dyDescent="0.25">
      <c r="A11426" t="str">
        <f t="shared" si="534"/>
        <v>40 2 3 33 1 202 47 41 0 1905019 408651</v>
      </c>
      <c r="B11426" t="str">
        <f t="shared" si="535"/>
        <v>40 2 3 33 1 202 47 41 0 1905019 408521</v>
      </c>
      <c r="C11426" t="str">
        <f t="shared" si="536"/>
        <v>40 2 3 33 1 202 47 41 0 1905019</v>
      </c>
      <c r="D11426">
        <v>40</v>
      </c>
      <c r="E11426">
        <v>2</v>
      </c>
      <c r="F11426">
        <v>3</v>
      </c>
      <c r="G11426">
        <v>33</v>
      </c>
      <c r="H11426">
        <v>1</v>
      </c>
      <c r="I11426">
        <v>202</v>
      </c>
      <c r="J11426">
        <v>47</v>
      </c>
      <c r="K11426">
        <v>41</v>
      </c>
      <c r="L11426" t="s">
        <v>147</v>
      </c>
      <c r="M11426" t="s">
        <v>240</v>
      </c>
      <c r="N11426" s="13">
        <v>19378759</v>
      </c>
      <c r="O11426">
        <v>408651</v>
      </c>
      <c r="P11426">
        <v>2024</v>
      </c>
      <c r="Q11426">
        <v>890806147</v>
      </c>
      <c r="R11426" t="s">
        <v>825</v>
      </c>
      <c r="S11426" s="13">
        <v>24903175</v>
      </c>
      <c r="T11426">
        <v>622579</v>
      </c>
      <c r="U11426" t="s">
        <v>8033</v>
      </c>
      <c r="V11426" t="s">
        <v>8034</v>
      </c>
      <c r="W11426">
        <v>5007</v>
      </c>
      <c r="X11426">
        <v>2302</v>
      </c>
      <c r="Y11426">
        <v>408521</v>
      </c>
      <c r="Z11426">
        <v>20241218</v>
      </c>
      <c r="AA11426">
        <v>2412041285</v>
      </c>
      <c r="AB11426">
        <v>199</v>
      </c>
      <c r="AC11426" t="s">
        <v>2281</v>
      </c>
      <c r="AD11426" t="s">
        <v>2281</v>
      </c>
      <c r="AE11426">
        <v>42220</v>
      </c>
      <c r="AF11426" t="s">
        <v>2281</v>
      </c>
      <c r="AG11426" t="s">
        <v>605</v>
      </c>
      <c r="AH11426">
        <v>258</v>
      </c>
    </row>
    <row r="11427" spans="1:34" hidden="1" x14ac:dyDescent="0.25">
      <c r="A11427" t="str">
        <f t="shared" si="534"/>
        <v>40 4 3 11 1 202 36 40 0 1906025 408652</v>
      </c>
      <c r="B11427" t="str">
        <f t="shared" si="535"/>
        <v>40 4 3 11 1 202 36 40 0 1906025 408526</v>
      </c>
      <c r="C11427" t="str">
        <f t="shared" si="536"/>
        <v>40 4 3 11 1 202 36 40 0 1906025</v>
      </c>
      <c r="D11427">
        <v>40</v>
      </c>
      <c r="E11427">
        <v>4</v>
      </c>
      <c r="F11427">
        <v>3</v>
      </c>
      <c r="G11427">
        <v>11</v>
      </c>
      <c r="H11427">
        <v>1</v>
      </c>
      <c r="I11427">
        <v>202</v>
      </c>
      <c r="J11427">
        <v>36</v>
      </c>
      <c r="K11427">
        <v>40</v>
      </c>
      <c r="L11427" t="s">
        <v>147</v>
      </c>
      <c r="M11427" t="s">
        <v>250</v>
      </c>
      <c r="N11427" s="13">
        <v>1900000000</v>
      </c>
      <c r="O11427">
        <v>408652</v>
      </c>
      <c r="P11427">
        <v>2024</v>
      </c>
      <c r="Q11427">
        <v>800139366</v>
      </c>
      <c r="R11427" t="s">
        <v>1026</v>
      </c>
      <c r="S11427" s="13">
        <v>1900000000</v>
      </c>
      <c r="T11427">
        <v>0</v>
      </c>
      <c r="U11427" t="s">
        <v>8035</v>
      </c>
      <c r="V11427" t="s">
        <v>8036</v>
      </c>
      <c r="W11427">
        <v>5016</v>
      </c>
      <c r="X11427">
        <v>0</v>
      </c>
      <c r="Y11427">
        <v>408526</v>
      </c>
      <c r="Z11427">
        <v>20241218</v>
      </c>
      <c r="AA11427">
        <v>2412181321</v>
      </c>
      <c r="AB11427">
        <v>1</v>
      </c>
      <c r="AC11427" t="s">
        <v>2281</v>
      </c>
      <c r="AD11427" t="s">
        <v>2281</v>
      </c>
      <c r="AE11427">
        <v>11101</v>
      </c>
      <c r="AF11427" t="s">
        <v>2281</v>
      </c>
      <c r="AG11427" t="s">
        <v>549</v>
      </c>
      <c r="AH11427">
        <v>251</v>
      </c>
    </row>
    <row r="11428" spans="1:34" hidden="1" x14ac:dyDescent="0.25">
      <c r="A11428" t="str">
        <f t="shared" si="534"/>
        <v>40 4 3 11 1 202 36 40 0 1906025 408653</v>
      </c>
      <c r="B11428" t="str">
        <f t="shared" si="535"/>
        <v>40 4 3 11 1 202 36 40 0 1906025 408525</v>
      </c>
      <c r="C11428" t="str">
        <f t="shared" si="536"/>
        <v>40 4 3 11 1 202 36 40 0 1906025</v>
      </c>
      <c r="D11428">
        <v>40</v>
      </c>
      <c r="E11428">
        <v>4</v>
      </c>
      <c r="F11428">
        <v>3</v>
      </c>
      <c r="G11428">
        <v>11</v>
      </c>
      <c r="H11428">
        <v>1</v>
      </c>
      <c r="I11428">
        <v>202</v>
      </c>
      <c r="J11428">
        <v>36</v>
      </c>
      <c r="K11428">
        <v>40</v>
      </c>
      <c r="L11428" t="s">
        <v>147</v>
      </c>
      <c r="M11428" t="s">
        <v>250</v>
      </c>
      <c r="N11428" s="13">
        <v>1900000000</v>
      </c>
      <c r="O11428">
        <v>408653</v>
      </c>
      <c r="P11428">
        <v>2024</v>
      </c>
      <c r="Q11428">
        <v>800044967</v>
      </c>
      <c r="R11428" t="s">
        <v>1108</v>
      </c>
      <c r="S11428" s="13">
        <v>1900000000</v>
      </c>
      <c r="T11428">
        <v>0</v>
      </c>
      <c r="U11428" t="s">
        <v>8035</v>
      </c>
      <c r="V11428" t="s">
        <v>8037</v>
      </c>
      <c r="W11428">
        <v>5016</v>
      </c>
      <c r="X11428">
        <v>0</v>
      </c>
      <c r="Y11428">
        <v>408525</v>
      </c>
      <c r="Z11428">
        <v>20241219</v>
      </c>
      <c r="AA11428">
        <v>2412181322</v>
      </c>
      <c r="AB11428">
        <v>1</v>
      </c>
      <c r="AC11428" t="s">
        <v>2281</v>
      </c>
      <c r="AD11428" t="s">
        <v>2281</v>
      </c>
      <c r="AE11428">
        <v>11101</v>
      </c>
      <c r="AF11428" t="s">
        <v>2281</v>
      </c>
      <c r="AG11428" t="s">
        <v>549</v>
      </c>
      <c r="AH11428">
        <v>251</v>
      </c>
    </row>
    <row r="11429" spans="1:34" hidden="1" x14ac:dyDescent="0.25">
      <c r="A11429" t="str">
        <f t="shared" si="534"/>
        <v>40 2 3 33 1 3 38 0 0 1905014 408654</v>
      </c>
      <c r="B11429" t="str">
        <f t="shared" si="535"/>
        <v>40 2 3 33 1 3 38 0 0 1905014 408076</v>
      </c>
      <c r="C11429" t="str">
        <f t="shared" si="536"/>
        <v>40 2 3 33 1 3 38 0 0 1905014</v>
      </c>
      <c r="D11429">
        <v>40</v>
      </c>
      <c r="E11429">
        <v>2</v>
      </c>
      <c r="F11429">
        <v>3</v>
      </c>
      <c r="G11429">
        <v>33</v>
      </c>
      <c r="H11429">
        <v>1</v>
      </c>
      <c r="I11429">
        <v>3</v>
      </c>
      <c r="J11429">
        <v>38</v>
      </c>
      <c r="K11429">
        <v>0</v>
      </c>
      <c r="L11429" t="s">
        <v>147</v>
      </c>
      <c r="M11429" t="s">
        <v>237</v>
      </c>
      <c r="N11429" s="13">
        <v>11233470</v>
      </c>
      <c r="O11429">
        <v>408654</v>
      </c>
      <c r="P11429">
        <v>2024</v>
      </c>
      <c r="Q11429">
        <v>800044967</v>
      </c>
      <c r="R11429" t="s">
        <v>1108</v>
      </c>
      <c r="S11429" s="13">
        <v>312373562</v>
      </c>
      <c r="T11429">
        <v>0</v>
      </c>
      <c r="U11429" t="s">
        <v>7912</v>
      </c>
      <c r="V11429" t="s">
        <v>8038</v>
      </c>
      <c r="W11429">
        <v>5016</v>
      </c>
      <c r="X11429">
        <v>0</v>
      </c>
      <c r="Y11429">
        <v>408076</v>
      </c>
      <c r="Z11429">
        <v>20241220</v>
      </c>
      <c r="AA11429">
        <v>2403220495</v>
      </c>
      <c r="AB11429">
        <v>8</v>
      </c>
      <c r="AC11429" t="s">
        <v>2281</v>
      </c>
      <c r="AD11429" t="s">
        <v>2281</v>
      </c>
      <c r="AE11429">
        <v>42130</v>
      </c>
      <c r="AF11429" t="s">
        <v>7830</v>
      </c>
      <c r="AG11429" t="s">
        <v>118</v>
      </c>
      <c r="AH11429">
        <v>251</v>
      </c>
    </row>
    <row r="11430" spans="1:34" hidden="1" x14ac:dyDescent="0.25">
      <c r="A11430" t="str">
        <f t="shared" si="534"/>
        <v>40 2 3 33 1 3 38 1 0 1905031 408654</v>
      </c>
      <c r="B11430" t="str">
        <f t="shared" si="535"/>
        <v>40 2 3 33 1 3 38 1 0 1905031 408076</v>
      </c>
      <c r="C11430" t="str">
        <f t="shared" si="536"/>
        <v>40 2 3 33 1 3 38 1 0 1905031</v>
      </c>
      <c r="D11430">
        <v>40</v>
      </c>
      <c r="E11430">
        <v>2</v>
      </c>
      <c r="F11430">
        <v>3</v>
      </c>
      <c r="G11430">
        <v>33</v>
      </c>
      <c r="H11430">
        <v>1</v>
      </c>
      <c r="I11430">
        <v>3</v>
      </c>
      <c r="J11430">
        <v>38</v>
      </c>
      <c r="K11430">
        <v>1</v>
      </c>
      <c r="L11430" t="s">
        <v>147</v>
      </c>
      <c r="M11430" t="s">
        <v>239</v>
      </c>
      <c r="N11430" s="13">
        <v>51346695</v>
      </c>
      <c r="O11430">
        <v>408654</v>
      </c>
      <c r="P11430">
        <v>2024</v>
      </c>
      <c r="Q11430">
        <v>800044967</v>
      </c>
      <c r="R11430" t="s">
        <v>1108</v>
      </c>
      <c r="S11430" s="13">
        <v>312373562</v>
      </c>
      <c r="T11430">
        <v>0</v>
      </c>
      <c r="U11430" t="s">
        <v>7912</v>
      </c>
      <c r="V11430" t="s">
        <v>8038</v>
      </c>
      <c r="W11430">
        <v>5016</v>
      </c>
      <c r="X11430">
        <v>0</v>
      </c>
      <c r="Y11430">
        <v>408076</v>
      </c>
      <c r="Z11430">
        <v>20241220</v>
      </c>
      <c r="AA11430">
        <v>2403220495</v>
      </c>
      <c r="AB11430">
        <v>8</v>
      </c>
      <c r="AC11430" t="s">
        <v>2281</v>
      </c>
      <c r="AD11430" t="s">
        <v>2281</v>
      </c>
      <c r="AE11430">
        <v>42130</v>
      </c>
      <c r="AF11430" t="s">
        <v>7830</v>
      </c>
      <c r="AG11430" t="s">
        <v>118</v>
      </c>
      <c r="AH11430">
        <v>251</v>
      </c>
    </row>
    <row r="11431" spans="1:34" hidden="1" x14ac:dyDescent="0.25">
      <c r="A11431" t="str">
        <f t="shared" si="534"/>
        <v>40 2 3 33 1 3 48 0 0 1905023 408654</v>
      </c>
      <c r="B11431" t="str">
        <f t="shared" si="535"/>
        <v>40 2 3 33 1 3 48 0 0 1905023 408076</v>
      </c>
      <c r="C11431" t="str">
        <f t="shared" si="536"/>
        <v>40 2 3 33 1 3 48 0 0 1905023</v>
      </c>
      <c r="D11431">
        <v>40</v>
      </c>
      <c r="E11431">
        <v>2</v>
      </c>
      <c r="F11431">
        <v>3</v>
      </c>
      <c r="G11431">
        <v>33</v>
      </c>
      <c r="H11431">
        <v>1</v>
      </c>
      <c r="I11431">
        <v>3</v>
      </c>
      <c r="J11431">
        <v>48</v>
      </c>
      <c r="K11431">
        <v>0</v>
      </c>
      <c r="L11431" t="s">
        <v>147</v>
      </c>
      <c r="M11431" t="s">
        <v>242</v>
      </c>
      <c r="N11431" s="13">
        <v>177141313</v>
      </c>
      <c r="O11431">
        <v>408654</v>
      </c>
      <c r="P11431">
        <v>2024</v>
      </c>
      <c r="Q11431">
        <v>800044967</v>
      </c>
      <c r="R11431" t="s">
        <v>1108</v>
      </c>
      <c r="S11431" s="13">
        <v>312373562</v>
      </c>
      <c r="T11431">
        <v>0</v>
      </c>
      <c r="U11431" t="s">
        <v>7912</v>
      </c>
      <c r="V11431" t="s">
        <v>8038</v>
      </c>
      <c r="W11431">
        <v>5016</v>
      </c>
      <c r="X11431">
        <v>0</v>
      </c>
      <c r="Y11431">
        <v>408076</v>
      </c>
      <c r="Z11431">
        <v>20241220</v>
      </c>
      <c r="AA11431">
        <v>2403220495</v>
      </c>
      <c r="AB11431">
        <v>8</v>
      </c>
      <c r="AC11431" t="s">
        <v>2281</v>
      </c>
      <c r="AD11431" t="s">
        <v>2281</v>
      </c>
      <c r="AE11431">
        <v>42130</v>
      </c>
      <c r="AF11431" t="s">
        <v>7830</v>
      </c>
      <c r="AG11431" t="s">
        <v>118</v>
      </c>
      <c r="AH11431">
        <v>251</v>
      </c>
    </row>
    <row r="11432" spans="1:34" hidden="1" x14ac:dyDescent="0.25">
      <c r="A11432" t="str">
        <f t="shared" si="534"/>
        <v>40 2 3 33 1 3 48 3 0 1905031 408654</v>
      </c>
      <c r="B11432" t="str">
        <f t="shared" si="535"/>
        <v>40 2 3 33 1 3 48 3 0 1905031 408076</v>
      </c>
      <c r="C11432" t="str">
        <f t="shared" si="536"/>
        <v>40 2 3 33 1 3 48 3 0 1905031</v>
      </c>
      <c r="D11432">
        <v>40</v>
      </c>
      <c r="E11432">
        <v>2</v>
      </c>
      <c r="F11432">
        <v>3</v>
      </c>
      <c r="G11432">
        <v>33</v>
      </c>
      <c r="H11432">
        <v>1</v>
      </c>
      <c r="I11432">
        <v>3</v>
      </c>
      <c r="J11432">
        <v>48</v>
      </c>
      <c r="K11432">
        <v>3</v>
      </c>
      <c r="L11432" t="s">
        <v>147</v>
      </c>
      <c r="M11432" t="s">
        <v>239</v>
      </c>
      <c r="N11432" s="13">
        <v>72652084</v>
      </c>
      <c r="O11432">
        <v>408654</v>
      </c>
      <c r="P11432">
        <v>2024</v>
      </c>
      <c r="Q11432">
        <v>800044967</v>
      </c>
      <c r="R11432" t="s">
        <v>1108</v>
      </c>
      <c r="S11432" s="13">
        <v>312373562</v>
      </c>
      <c r="T11432">
        <v>0</v>
      </c>
      <c r="U11432" t="s">
        <v>7912</v>
      </c>
      <c r="V11432" t="s">
        <v>8038</v>
      </c>
      <c r="W11432">
        <v>5016</v>
      </c>
      <c r="X11432">
        <v>0</v>
      </c>
      <c r="Y11432">
        <v>408076</v>
      </c>
      <c r="Z11432">
        <v>20241220</v>
      </c>
      <c r="AA11432">
        <v>2403220495</v>
      </c>
      <c r="AB11432">
        <v>8</v>
      </c>
      <c r="AC11432" t="s">
        <v>2281</v>
      </c>
      <c r="AD11432" t="s">
        <v>2281</v>
      </c>
      <c r="AE11432">
        <v>42130</v>
      </c>
      <c r="AF11432" t="s">
        <v>7830</v>
      </c>
      <c r="AG11432" t="s">
        <v>118</v>
      </c>
      <c r="AH11432">
        <v>251</v>
      </c>
    </row>
    <row r="11433" spans="1:34" hidden="1" x14ac:dyDescent="0.25">
      <c r="A11433" t="str">
        <f t="shared" si="534"/>
        <v>40 2 3 83 1 3 44 0 0 1903031 408655</v>
      </c>
      <c r="B11433" t="str">
        <f t="shared" si="535"/>
        <v>40 2 3 83 1 3 44 0 0 1903031 408085</v>
      </c>
      <c r="C11433" t="str">
        <f t="shared" si="536"/>
        <v>40 2 3 83 1 3 44 0 0 1903031</v>
      </c>
      <c r="D11433">
        <v>40</v>
      </c>
      <c r="E11433">
        <v>2</v>
      </c>
      <c r="F11433">
        <v>3</v>
      </c>
      <c r="G11433">
        <v>83</v>
      </c>
      <c r="H11433">
        <v>1</v>
      </c>
      <c r="I11433">
        <v>3</v>
      </c>
      <c r="J11433">
        <v>44</v>
      </c>
      <c r="K11433">
        <v>0</v>
      </c>
      <c r="L11433" t="s">
        <v>147</v>
      </c>
      <c r="M11433" t="s">
        <v>246</v>
      </c>
      <c r="N11433" s="13">
        <v>14080893</v>
      </c>
      <c r="O11433">
        <v>408655</v>
      </c>
      <c r="P11433">
        <v>2024</v>
      </c>
      <c r="Q11433">
        <v>800044967</v>
      </c>
      <c r="R11433" t="s">
        <v>1108</v>
      </c>
      <c r="S11433" s="13">
        <v>14080893</v>
      </c>
      <c r="T11433">
        <v>0</v>
      </c>
      <c r="U11433" t="s">
        <v>7912</v>
      </c>
      <c r="V11433" t="s">
        <v>8038</v>
      </c>
      <c r="W11433">
        <v>5016</v>
      </c>
      <c r="X11433">
        <v>0</v>
      </c>
      <c r="Y11433">
        <v>408085</v>
      </c>
      <c r="Z11433">
        <v>20241220</v>
      </c>
      <c r="AA11433">
        <v>2403220495</v>
      </c>
      <c r="AB11433">
        <v>8</v>
      </c>
      <c r="AC11433" t="s">
        <v>2281</v>
      </c>
      <c r="AD11433" t="s">
        <v>2281</v>
      </c>
      <c r="AE11433">
        <v>42253</v>
      </c>
      <c r="AF11433" t="s">
        <v>7830</v>
      </c>
      <c r="AG11433" t="s">
        <v>606</v>
      </c>
      <c r="AH11433">
        <v>251</v>
      </c>
    </row>
    <row r="11434" spans="1:34" hidden="1" x14ac:dyDescent="0.25">
      <c r="A11434" t="str">
        <f t="shared" si="534"/>
        <v>40 2 3 33 1 3 38 0 0 1905014 408656</v>
      </c>
      <c r="B11434" t="str">
        <f t="shared" si="535"/>
        <v>40 2 3 33 1 3 38 0 0 1905014 408095</v>
      </c>
      <c r="C11434" t="str">
        <f t="shared" si="536"/>
        <v>40 2 3 33 1 3 38 0 0 1905014</v>
      </c>
      <c r="D11434">
        <v>40</v>
      </c>
      <c r="E11434">
        <v>2</v>
      </c>
      <c r="F11434">
        <v>3</v>
      </c>
      <c r="G11434">
        <v>33</v>
      </c>
      <c r="H11434">
        <v>1</v>
      </c>
      <c r="I11434">
        <v>3</v>
      </c>
      <c r="J11434">
        <v>38</v>
      </c>
      <c r="K11434">
        <v>0</v>
      </c>
      <c r="L11434" t="s">
        <v>147</v>
      </c>
      <c r="M11434" t="s">
        <v>237</v>
      </c>
      <c r="N11434" s="13">
        <v>8339274</v>
      </c>
      <c r="O11434">
        <v>408656</v>
      </c>
      <c r="P11434">
        <v>2024</v>
      </c>
      <c r="Q11434">
        <v>800044967</v>
      </c>
      <c r="R11434" t="s">
        <v>1108</v>
      </c>
      <c r="S11434" s="13">
        <v>19568642</v>
      </c>
      <c r="T11434">
        <v>0</v>
      </c>
      <c r="U11434" t="s">
        <v>7912</v>
      </c>
      <c r="V11434" t="s">
        <v>8038</v>
      </c>
      <c r="W11434">
        <v>5016</v>
      </c>
      <c r="X11434">
        <v>0</v>
      </c>
      <c r="Y11434">
        <v>408095</v>
      </c>
      <c r="Z11434">
        <v>20241220</v>
      </c>
      <c r="AA11434">
        <v>2403220495</v>
      </c>
      <c r="AB11434">
        <v>8</v>
      </c>
      <c r="AC11434" t="s">
        <v>2281</v>
      </c>
      <c r="AD11434" t="s">
        <v>2281</v>
      </c>
      <c r="AE11434">
        <v>42130</v>
      </c>
      <c r="AF11434" t="s">
        <v>7830</v>
      </c>
      <c r="AG11434" t="s">
        <v>118</v>
      </c>
      <c r="AH11434">
        <v>251</v>
      </c>
    </row>
    <row r="11435" spans="1:34" hidden="1" x14ac:dyDescent="0.25">
      <c r="A11435" t="str">
        <f t="shared" si="534"/>
        <v>40 2 3 33 1 3 38 1 0 1905031 408656</v>
      </c>
      <c r="B11435" t="str">
        <f t="shared" si="535"/>
        <v>40 2 3 33 1 3 38 1 0 1905031 408095</v>
      </c>
      <c r="C11435" t="str">
        <f t="shared" si="536"/>
        <v>40 2 3 33 1 3 38 1 0 1905031</v>
      </c>
      <c r="D11435">
        <v>40</v>
      </c>
      <c r="E11435">
        <v>2</v>
      </c>
      <c r="F11435">
        <v>3</v>
      </c>
      <c r="G11435">
        <v>33</v>
      </c>
      <c r="H11435">
        <v>1</v>
      </c>
      <c r="I11435">
        <v>3</v>
      </c>
      <c r="J11435">
        <v>38</v>
      </c>
      <c r="K11435">
        <v>1</v>
      </c>
      <c r="L11435" t="s">
        <v>147</v>
      </c>
      <c r="M11435" t="s">
        <v>239</v>
      </c>
      <c r="N11435" s="13">
        <v>11229368</v>
      </c>
      <c r="O11435">
        <v>408656</v>
      </c>
      <c r="P11435">
        <v>2024</v>
      </c>
      <c r="Q11435">
        <v>800044967</v>
      </c>
      <c r="R11435" t="s">
        <v>1108</v>
      </c>
      <c r="S11435" s="13">
        <v>19568642</v>
      </c>
      <c r="T11435">
        <v>0</v>
      </c>
      <c r="U11435" t="s">
        <v>7912</v>
      </c>
      <c r="V11435" t="s">
        <v>8038</v>
      </c>
      <c r="W11435">
        <v>5016</v>
      </c>
      <c r="X11435">
        <v>0</v>
      </c>
      <c r="Y11435">
        <v>408095</v>
      </c>
      <c r="Z11435">
        <v>20241220</v>
      </c>
      <c r="AA11435">
        <v>2403220495</v>
      </c>
      <c r="AB11435">
        <v>8</v>
      </c>
      <c r="AC11435" t="s">
        <v>2281</v>
      </c>
      <c r="AD11435" t="s">
        <v>2281</v>
      </c>
      <c r="AE11435">
        <v>42130</v>
      </c>
      <c r="AF11435" t="s">
        <v>7830</v>
      </c>
      <c r="AG11435" t="s">
        <v>118</v>
      </c>
      <c r="AH11435">
        <v>251</v>
      </c>
    </row>
    <row r="11436" spans="1:34" hidden="1" x14ac:dyDescent="0.25">
      <c r="A11436" t="str">
        <f t="shared" si="534"/>
        <v>40 2 3 33 1 202 43 40 0 1905021 408657</v>
      </c>
      <c r="B11436" t="str">
        <f t="shared" si="535"/>
        <v>40 2 3 33 1 202 43 40 0 1905021 408389</v>
      </c>
      <c r="C11436" t="str">
        <f t="shared" si="536"/>
        <v>40 2 3 33 1 202 43 40 0 1905021</v>
      </c>
      <c r="D11436">
        <v>40</v>
      </c>
      <c r="E11436">
        <v>2</v>
      </c>
      <c r="F11436">
        <v>3</v>
      </c>
      <c r="G11436">
        <v>33</v>
      </c>
      <c r="H11436">
        <v>1</v>
      </c>
      <c r="I11436">
        <v>202</v>
      </c>
      <c r="J11436">
        <v>43</v>
      </c>
      <c r="K11436">
        <v>40</v>
      </c>
      <c r="L11436" t="s">
        <v>147</v>
      </c>
      <c r="M11436" t="s">
        <v>241</v>
      </c>
      <c r="N11436" s="13">
        <v>4257451</v>
      </c>
      <c r="O11436">
        <v>408657</v>
      </c>
      <c r="P11436">
        <v>2024</v>
      </c>
      <c r="Q11436">
        <v>1007227436</v>
      </c>
      <c r="R11436" t="s">
        <v>2197</v>
      </c>
      <c r="S11436" s="13">
        <v>4257451</v>
      </c>
      <c r="T11436">
        <v>0</v>
      </c>
      <c r="U11436" t="s">
        <v>7974</v>
      </c>
      <c r="V11436" t="s">
        <v>2345</v>
      </c>
      <c r="W11436">
        <v>5004</v>
      </c>
      <c r="X11436">
        <v>0</v>
      </c>
      <c r="Y11436">
        <v>408389</v>
      </c>
      <c r="Z11436">
        <v>20241220</v>
      </c>
      <c r="AA11436">
        <v>2409271100</v>
      </c>
      <c r="AB11436">
        <v>199</v>
      </c>
      <c r="AC11436" t="s">
        <v>2281</v>
      </c>
      <c r="AD11436" t="s">
        <v>2281</v>
      </c>
      <c r="AE11436">
        <v>42130</v>
      </c>
      <c r="AF11436" t="s">
        <v>7830</v>
      </c>
      <c r="AG11436" t="s">
        <v>118</v>
      </c>
      <c r="AH11436">
        <v>260</v>
      </c>
    </row>
    <row r="11437" spans="1:34" hidden="1" x14ac:dyDescent="0.25">
      <c r="A11437" t="str">
        <f t="shared" si="534"/>
        <v>40 4 3 11 1 202 38 43 0 1905031 408658</v>
      </c>
      <c r="B11437" t="str">
        <f t="shared" si="535"/>
        <v>40 4 3 11 1 202 38 43 0 1905031 408388</v>
      </c>
      <c r="C11437" t="str">
        <f t="shared" si="536"/>
        <v>40 4 3 11 1 202 38 43 0 1905031</v>
      </c>
      <c r="D11437">
        <v>40</v>
      </c>
      <c r="E11437">
        <v>4</v>
      </c>
      <c r="F11437">
        <v>3</v>
      </c>
      <c r="G11437">
        <v>11</v>
      </c>
      <c r="H11437">
        <v>1</v>
      </c>
      <c r="I11437">
        <v>202</v>
      </c>
      <c r="J11437">
        <v>38</v>
      </c>
      <c r="K11437">
        <v>43</v>
      </c>
      <c r="L11437" t="s">
        <v>147</v>
      </c>
      <c r="M11437" t="s">
        <v>239</v>
      </c>
      <c r="N11437" s="13">
        <v>17392302</v>
      </c>
      <c r="O11437">
        <v>408658</v>
      </c>
      <c r="P11437">
        <v>2024</v>
      </c>
      <c r="Q11437">
        <v>890807724</v>
      </c>
      <c r="R11437" t="s">
        <v>822</v>
      </c>
      <c r="S11437" s="13">
        <v>17392302</v>
      </c>
      <c r="T11437">
        <v>0</v>
      </c>
      <c r="U11437" t="s">
        <v>2339</v>
      </c>
      <c r="V11437" t="s">
        <v>2486</v>
      </c>
      <c r="W11437">
        <v>5016</v>
      </c>
      <c r="X11437">
        <v>0</v>
      </c>
      <c r="Y11437">
        <v>408388</v>
      </c>
      <c r="Z11437">
        <v>20241220</v>
      </c>
      <c r="AA11437">
        <v>2402190350</v>
      </c>
      <c r="AB11437">
        <v>11</v>
      </c>
      <c r="AC11437" t="s">
        <v>2281</v>
      </c>
      <c r="AD11437" t="s">
        <v>2281</v>
      </c>
      <c r="AE11437">
        <v>11101</v>
      </c>
      <c r="AF11437" t="s">
        <v>2281</v>
      </c>
      <c r="AG11437" t="s">
        <v>549</v>
      </c>
      <c r="AH11437">
        <v>252</v>
      </c>
    </row>
    <row r="11438" spans="1:34" hidden="1" x14ac:dyDescent="0.25">
      <c r="A11438" t="str">
        <f t="shared" si="534"/>
        <v>40 2 3 33 1 3 44 0 0 1903031 408659</v>
      </c>
      <c r="B11438" t="str">
        <f t="shared" si="535"/>
        <v>40 2 3 33 1 3 44 0 0 1903031 408239</v>
      </c>
      <c r="C11438" t="str">
        <f t="shared" si="536"/>
        <v>40 2 3 33 1 3 44 0 0 1903031</v>
      </c>
      <c r="D11438">
        <v>40</v>
      </c>
      <c r="E11438">
        <v>2</v>
      </c>
      <c r="F11438">
        <v>3</v>
      </c>
      <c r="G11438">
        <v>33</v>
      </c>
      <c r="H11438">
        <v>1</v>
      </c>
      <c r="I11438">
        <v>3</v>
      </c>
      <c r="J11438">
        <v>44</v>
      </c>
      <c r="K11438">
        <v>0</v>
      </c>
      <c r="L11438" t="s">
        <v>147</v>
      </c>
      <c r="M11438" t="s">
        <v>246</v>
      </c>
      <c r="N11438" s="13">
        <v>4315783</v>
      </c>
      <c r="O11438">
        <v>408659</v>
      </c>
      <c r="P11438">
        <v>2024</v>
      </c>
      <c r="Q11438">
        <v>30396061</v>
      </c>
      <c r="R11438" t="s">
        <v>2172</v>
      </c>
      <c r="S11438" s="13">
        <v>4315783</v>
      </c>
      <c r="T11438">
        <v>0</v>
      </c>
      <c r="U11438" t="s">
        <v>7922</v>
      </c>
      <c r="V11438" t="s">
        <v>2342</v>
      </c>
      <c r="W11438">
        <v>5004</v>
      </c>
      <c r="X11438">
        <v>0</v>
      </c>
      <c r="Y11438">
        <v>408239</v>
      </c>
      <c r="Z11438">
        <v>20241220</v>
      </c>
      <c r="AA11438">
        <v>2406280835</v>
      </c>
      <c r="AB11438">
        <v>199</v>
      </c>
      <c r="AC11438" t="s">
        <v>2281</v>
      </c>
      <c r="AD11438" t="s">
        <v>2281</v>
      </c>
      <c r="AE11438">
        <v>42130</v>
      </c>
      <c r="AF11438" t="s">
        <v>7830</v>
      </c>
      <c r="AG11438" t="s">
        <v>118</v>
      </c>
      <c r="AH11438">
        <v>260</v>
      </c>
    </row>
    <row r="11439" spans="1:34" hidden="1" x14ac:dyDescent="0.25">
      <c r="A11439" t="str">
        <f t="shared" si="534"/>
        <v>40 4 3 11 1 203 51 41 0 1906004 408660</v>
      </c>
      <c r="B11439" t="str">
        <f t="shared" si="535"/>
        <v>40 4 3 11 1 203 51 41 0 1906004 408529</v>
      </c>
      <c r="C11439" t="str">
        <f t="shared" si="536"/>
        <v>40 4 3 11 1 203 51 41 0 1906004</v>
      </c>
      <c r="D11439">
        <v>40</v>
      </c>
      <c r="E11439">
        <v>4</v>
      </c>
      <c r="F11439">
        <v>3</v>
      </c>
      <c r="G11439">
        <v>11</v>
      </c>
      <c r="H11439">
        <v>1</v>
      </c>
      <c r="I11439">
        <v>203</v>
      </c>
      <c r="J11439">
        <v>51</v>
      </c>
      <c r="K11439">
        <v>41</v>
      </c>
      <c r="L11439" t="s">
        <v>147</v>
      </c>
      <c r="M11439" t="s">
        <v>236</v>
      </c>
      <c r="N11439" s="13">
        <v>14566249</v>
      </c>
      <c r="O11439">
        <v>408660</v>
      </c>
      <c r="P11439">
        <v>2024</v>
      </c>
      <c r="Q11439">
        <v>900095612</v>
      </c>
      <c r="R11439" t="s">
        <v>2215</v>
      </c>
      <c r="S11439" s="13">
        <v>14566249</v>
      </c>
      <c r="T11439">
        <v>0</v>
      </c>
      <c r="U11439" t="s">
        <v>8039</v>
      </c>
      <c r="V11439" t="s">
        <v>2342</v>
      </c>
      <c r="W11439">
        <v>5001</v>
      </c>
      <c r="X11439">
        <v>0</v>
      </c>
      <c r="Y11439">
        <v>408529</v>
      </c>
      <c r="Z11439">
        <v>20241220</v>
      </c>
      <c r="AA11439">
        <v>0</v>
      </c>
      <c r="AB11439">
        <v>0</v>
      </c>
      <c r="AC11439" t="s">
        <v>2281</v>
      </c>
      <c r="AD11439" t="s">
        <v>2281</v>
      </c>
      <c r="AE11439">
        <v>11101</v>
      </c>
      <c r="AF11439" t="s">
        <v>2281</v>
      </c>
      <c r="AG11439" t="s">
        <v>549</v>
      </c>
      <c r="AH11439">
        <v>337</v>
      </c>
    </row>
    <row r="11440" spans="1:34" hidden="1" x14ac:dyDescent="0.25">
      <c r="A11440" t="str">
        <f t="shared" si="534"/>
        <v>40 4 3 11 1 203 51 41 0 1906004 408661</v>
      </c>
      <c r="B11440" t="str">
        <f t="shared" si="535"/>
        <v>40 4 3 11 1 203 51 41 0 1906004 408529</v>
      </c>
      <c r="C11440" t="str">
        <f t="shared" si="536"/>
        <v>40 4 3 11 1 203 51 41 0 1906004</v>
      </c>
      <c r="D11440">
        <v>40</v>
      </c>
      <c r="E11440">
        <v>4</v>
      </c>
      <c r="F11440">
        <v>3</v>
      </c>
      <c r="G11440">
        <v>11</v>
      </c>
      <c r="H11440">
        <v>1</v>
      </c>
      <c r="I11440">
        <v>203</v>
      </c>
      <c r="J11440">
        <v>51</v>
      </c>
      <c r="K11440">
        <v>41</v>
      </c>
      <c r="L11440" t="s">
        <v>147</v>
      </c>
      <c r="M11440" t="s">
        <v>236</v>
      </c>
      <c r="N11440" s="13">
        <v>204264319</v>
      </c>
      <c r="O11440">
        <v>408661</v>
      </c>
      <c r="P11440">
        <v>2024</v>
      </c>
      <c r="Q11440">
        <v>900095612</v>
      </c>
      <c r="R11440" t="s">
        <v>2215</v>
      </c>
      <c r="S11440" s="13">
        <v>204264319</v>
      </c>
      <c r="T11440">
        <v>0</v>
      </c>
      <c r="U11440" t="s">
        <v>8040</v>
      </c>
      <c r="V11440" t="s">
        <v>2342</v>
      </c>
      <c r="W11440">
        <v>5001</v>
      </c>
      <c r="X11440">
        <v>0</v>
      </c>
      <c r="Y11440">
        <v>408529</v>
      </c>
      <c r="Z11440">
        <v>20241220</v>
      </c>
      <c r="AA11440">
        <v>0</v>
      </c>
      <c r="AB11440">
        <v>0</v>
      </c>
      <c r="AC11440" t="s">
        <v>2281</v>
      </c>
      <c r="AD11440" t="s">
        <v>2281</v>
      </c>
      <c r="AE11440">
        <v>11101</v>
      </c>
      <c r="AF11440" t="s">
        <v>2281</v>
      </c>
      <c r="AG11440" t="s">
        <v>549</v>
      </c>
      <c r="AH11440">
        <v>337</v>
      </c>
    </row>
    <row r="11441" spans="1:34" hidden="1" x14ac:dyDescent="0.25">
      <c r="A11441" t="str">
        <f t="shared" si="534"/>
        <v>40 4 3 11 1 3 51 0 0 1906004 408662</v>
      </c>
      <c r="B11441" t="str">
        <f t="shared" si="535"/>
        <v>40 4 3 11 1 3 51 0 0 1906004 408044</v>
      </c>
      <c r="C11441" t="str">
        <f t="shared" si="536"/>
        <v>40 4 3 11 1 3 51 0 0 1906004</v>
      </c>
      <c r="D11441">
        <v>40</v>
      </c>
      <c r="E11441">
        <v>4</v>
      </c>
      <c r="F11441">
        <v>3</v>
      </c>
      <c r="G11441">
        <v>11</v>
      </c>
      <c r="H11441">
        <v>1</v>
      </c>
      <c r="I11441">
        <v>3</v>
      </c>
      <c r="J11441">
        <v>51</v>
      </c>
      <c r="K11441">
        <v>0</v>
      </c>
      <c r="L11441" t="s">
        <v>147</v>
      </c>
      <c r="M11441" t="s">
        <v>236</v>
      </c>
      <c r="N11441" s="13">
        <v>2131861</v>
      </c>
      <c r="O11441">
        <v>408662</v>
      </c>
      <c r="P11441">
        <v>2024</v>
      </c>
      <c r="Q11441">
        <v>890801053</v>
      </c>
      <c r="R11441" t="s">
        <v>784</v>
      </c>
      <c r="S11441" s="13">
        <v>2131861</v>
      </c>
      <c r="T11441">
        <v>0</v>
      </c>
      <c r="U11441" t="s">
        <v>8041</v>
      </c>
      <c r="V11441" t="s">
        <v>2345</v>
      </c>
      <c r="W11441">
        <v>5001</v>
      </c>
      <c r="X11441">
        <v>0</v>
      </c>
      <c r="Y11441">
        <v>408044</v>
      </c>
      <c r="Z11441">
        <v>20241226</v>
      </c>
      <c r="AA11441">
        <v>2024122020</v>
      </c>
      <c r="AB11441">
        <v>0</v>
      </c>
      <c r="AC11441" t="s">
        <v>2281</v>
      </c>
      <c r="AD11441" t="s">
        <v>2281</v>
      </c>
      <c r="AE11441">
        <v>11101</v>
      </c>
      <c r="AF11441" t="s">
        <v>2281</v>
      </c>
      <c r="AG11441" t="s">
        <v>549</v>
      </c>
      <c r="AH11441">
        <v>100</v>
      </c>
    </row>
    <row r="11442" spans="1:34" hidden="1" x14ac:dyDescent="0.25">
      <c r="A11442" t="str">
        <f t="shared" si="534"/>
        <v>40 2 3 11 1 3 38 1 0 1905014 408663</v>
      </c>
      <c r="B11442" t="str">
        <f t="shared" si="535"/>
        <v>40 2 3 11 1 3 38 1 0 1905014 408040</v>
      </c>
      <c r="C11442" t="str">
        <f t="shared" si="536"/>
        <v>40 2 3 11 1 3 38 1 0 1905014</v>
      </c>
      <c r="D11442">
        <v>40</v>
      </c>
      <c r="E11442">
        <v>2</v>
      </c>
      <c r="F11442">
        <v>3</v>
      </c>
      <c r="G11442">
        <v>11</v>
      </c>
      <c r="H11442">
        <v>1</v>
      </c>
      <c r="I11442">
        <v>3</v>
      </c>
      <c r="J11442">
        <v>38</v>
      </c>
      <c r="K11442">
        <v>1</v>
      </c>
      <c r="L11442" t="s">
        <v>147</v>
      </c>
      <c r="M11442" t="s">
        <v>237</v>
      </c>
      <c r="N11442" s="13">
        <v>4263722</v>
      </c>
      <c r="O11442">
        <v>408663</v>
      </c>
      <c r="P11442">
        <v>2024</v>
      </c>
      <c r="Q11442">
        <v>890801053</v>
      </c>
      <c r="R11442" t="s">
        <v>784</v>
      </c>
      <c r="S11442" s="13">
        <v>4263722</v>
      </c>
      <c r="T11442">
        <v>0</v>
      </c>
      <c r="U11442" t="s">
        <v>8041</v>
      </c>
      <c r="V11442" t="s">
        <v>2345</v>
      </c>
      <c r="W11442">
        <v>5001</v>
      </c>
      <c r="X11442">
        <v>0</v>
      </c>
      <c r="Y11442">
        <v>408040</v>
      </c>
      <c r="Z11442">
        <v>20241226</v>
      </c>
      <c r="AA11442">
        <v>2024122020</v>
      </c>
      <c r="AB11442">
        <v>0</v>
      </c>
      <c r="AC11442" t="s">
        <v>2281</v>
      </c>
      <c r="AD11442" t="s">
        <v>2281</v>
      </c>
      <c r="AE11442">
        <v>11101</v>
      </c>
      <c r="AF11442" t="s">
        <v>2281</v>
      </c>
      <c r="AG11442" t="s">
        <v>549</v>
      </c>
      <c r="AH11442">
        <v>100</v>
      </c>
    </row>
    <row r="11443" spans="1:34" hidden="1" x14ac:dyDescent="0.25">
      <c r="A11443" t="str">
        <f t="shared" si="534"/>
        <v>40 2 3 11 1 3 48 0 0 1905036 408664</v>
      </c>
      <c r="B11443" t="str">
        <f t="shared" si="535"/>
        <v>40 2 3 11 1 3 48 0 0 1905036 408042</v>
      </c>
      <c r="C11443" t="str">
        <f t="shared" si="536"/>
        <v>40 2 3 11 1 3 48 0 0 1905036</v>
      </c>
      <c r="D11443">
        <v>40</v>
      </c>
      <c r="E11443">
        <v>2</v>
      </c>
      <c r="F11443">
        <v>3</v>
      </c>
      <c r="G11443">
        <v>11</v>
      </c>
      <c r="H11443">
        <v>1</v>
      </c>
      <c r="I11443">
        <v>3</v>
      </c>
      <c r="J11443">
        <v>48</v>
      </c>
      <c r="K11443">
        <v>0</v>
      </c>
      <c r="L11443" t="s">
        <v>147</v>
      </c>
      <c r="M11443" t="s">
        <v>243</v>
      </c>
      <c r="N11443" s="13">
        <v>2131861</v>
      </c>
      <c r="O11443">
        <v>408664</v>
      </c>
      <c r="P11443">
        <v>2024</v>
      </c>
      <c r="Q11443">
        <v>890801053</v>
      </c>
      <c r="R11443" t="s">
        <v>784</v>
      </c>
      <c r="S11443" s="13">
        <v>2131861</v>
      </c>
      <c r="T11443">
        <v>0</v>
      </c>
      <c r="U11443" t="s">
        <v>8041</v>
      </c>
      <c r="V11443" t="s">
        <v>2345</v>
      </c>
      <c r="W11443">
        <v>5001</v>
      </c>
      <c r="X11443">
        <v>0</v>
      </c>
      <c r="Y11443">
        <v>408042</v>
      </c>
      <c r="Z11443">
        <v>20241226</v>
      </c>
      <c r="AA11443">
        <v>2024122020</v>
      </c>
      <c r="AB11443">
        <v>0</v>
      </c>
      <c r="AC11443" t="s">
        <v>2281</v>
      </c>
      <c r="AD11443" t="s">
        <v>2281</v>
      </c>
      <c r="AE11443">
        <v>11101</v>
      </c>
      <c r="AF11443" t="s">
        <v>2281</v>
      </c>
      <c r="AG11443" t="s">
        <v>549</v>
      </c>
      <c r="AH11443">
        <v>100</v>
      </c>
    </row>
    <row r="11444" spans="1:34" hidden="1" x14ac:dyDescent="0.25">
      <c r="A11444" t="str">
        <f t="shared" si="534"/>
        <v>40 4 1 22 2 1 24 80 2120202008 0 408665</v>
      </c>
      <c r="B11444" t="str">
        <f t="shared" si="535"/>
        <v>40 4 1 22 2 1 24 80 2120202008 0 408187</v>
      </c>
      <c r="C11444" t="str">
        <f t="shared" si="536"/>
        <v>40 4 1 22 2 1 24 80 2120202008 0</v>
      </c>
      <c r="D11444">
        <v>40</v>
      </c>
      <c r="E11444">
        <v>4</v>
      </c>
      <c r="F11444">
        <v>1</v>
      </c>
      <c r="G11444">
        <v>22</v>
      </c>
      <c r="H11444">
        <v>2</v>
      </c>
      <c r="I11444">
        <v>1</v>
      </c>
      <c r="J11444">
        <v>24</v>
      </c>
      <c r="K11444">
        <v>80</v>
      </c>
      <c r="L11444" t="s">
        <v>755</v>
      </c>
      <c r="M11444" t="s">
        <v>147</v>
      </c>
      <c r="N11444" s="13">
        <v>7600000</v>
      </c>
      <c r="O11444">
        <v>408665</v>
      </c>
      <c r="P11444">
        <v>2024</v>
      </c>
      <c r="Q11444">
        <v>900233026</v>
      </c>
      <c r="R11444" t="s">
        <v>823</v>
      </c>
      <c r="S11444" s="13">
        <v>7600000</v>
      </c>
      <c r="T11444">
        <v>0</v>
      </c>
      <c r="U11444" t="s">
        <v>2413</v>
      </c>
      <c r="V11444" t="s">
        <v>2485</v>
      </c>
      <c r="W11444">
        <v>5004</v>
      </c>
      <c r="X11444">
        <v>0</v>
      </c>
      <c r="Y11444">
        <v>408187</v>
      </c>
      <c r="Z11444">
        <v>20241226</v>
      </c>
      <c r="AA11444">
        <v>2404300602</v>
      </c>
      <c r="AB11444">
        <v>8</v>
      </c>
      <c r="AC11444" t="s">
        <v>2281</v>
      </c>
      <c r="AD11444" t="s">
        <v>2281</v>
      </c>
      <c r="AE11444">
        <v>44160</v>
      </c>
      <c r="AF11444" t="s">
        <v>7822</v>
      </c>
      <c r="AG11444" t="s">
        <v>121</v>
      </c>
      <c r="AH11444">
        <v>121</v>
      </c>
    </row>
    <row r="11445" spans="1:34" hidden="1" x14ac:dyDescent="0.25">
      <c r="A11445" t="str">
        <f t="shared" si="534"/>
        <v>40 4 3 11 1 3 51 0 0 1906004 408666</v>
      </c>
      <c r="B11445" t="str">
        <f t="shared" si="535"/>
        <v>40 4 3 11 1 3 51 0 0 1906004 408046</v>
      </c>
      <c r="C11445" t="str">
        <f t="shared" si="536"/>
        <v>40 4 3 11 1 3 51 0 0 1906004</v>
      </c>
      <c r="D11445">
        <v>40</v>
      </c>
      <c r="E11445">
        <v>4</v>
      </c>
      <c r="F11445">
        <v>3</v>
      </c>
      <c r="G11445">
        <v>11</v>
      </c>
      <c r="H11445">
        <v>1</v>
      </c>
      <c r="I11445">
        <v>3</v>
      </c>
      <c r="J11445">
        <v>51</v>
      </c>
      <c r="K11445">
        <v>0</v>
      </c>
      <c r="L11445" t="s">
        <v>147</v>
      </c>
      <c r="M11445" t="s">
        <v>236</v>
      </c>
      <c r="N11445" s="13">
        <v>1060369</v>
      </c>
      <c r="O11445">
        <v>408666</v>
      </c>
      <c r="P11445">
        <v>2024</v>
      </c>
      <c r="Q11445">
        <v>890801053</v>
      </c>
      <c r="R11445" t="s">
        <v>784</v>
      </c>
      <c r="S11445" s="13">
        <v>1060369</v>
      </c>
      <c r="T11445">
        <v>0</v>
      </c>
      <c r="U11445" t="s">
        <v>8041</v>
      </c>
      <c r="V11445" t="s">
        <v>2345</v>
      </c>
      <c r="W11445">
        <v>5001</v>
      </c>
      <c r="X11445">
        <v>0</v>
      </c>
      <c r="Y11445">
        <v>408046</v>
      </c>
      <c r="Z11445">
        <v>20241226</v>
      </c>
      <c r="AA11445">
        <v>2024122020</v>
      </c>
      <c r="AB11445">
        <v>0</v>
      </c>
      <c r="AC11445" t="s">
        <v>2281</v>
      </c>
      <c r="AD11445" t="s">
        <v>2281</v>
      </c>
      <c r="AE11445">
        <v>11101</v>
      </c>
      <c r="AF11445" t="s">
        <v>2281</v>
      </c>
      <c r="AG11445" t="s">
        <v>549</v>
      </c>
      <c r="AH11445">
        <v>100</v>
      </c>
    </row>
    <row r="11446" spans="1:34" hidden="1" x14ac:dyDescent="0.25">
      <c r="A11446" t="str">
        <f t="shared" si="534"/>
        <v>40 4 3 11 1 202 38 44 0 1905022 408667</v>
      </c>
      <c r="B11446" t="str">
        <f t="shared" si="535"/>
        <v>40 4 3 11 1 202 38 44 0 1905022 408450</v>
      </c>
      <c r="C11446" t="str">
        <f t="shared" si="536"/>
        <v>40 4 3 11 1 202 38 44 0 1905022</v>
      </c>
      <c r="D11446">
        <v>40</v>
      </c>
      <c r="E11446">
        <v>4</v>
      </c>
      <c r="F11446">
        <v>3</v>
      </c>
      <c r="G11446">
        <v>11</v>
      </c>
      <c r="H11446">
        <v>1</v>
      </c>
      <c r="I11446">
        <v>202</v>
      </c>
      <c r="J11446">
        <v>38</v>
      </c>
      <c r="K11446">
        <v>44</v>
      </c>
      <c r="L11446" t="s">
        <v>147</v>
      </c>
      <c r="M11446" t="s">
        <v>238</v>
      </c>
      <c r="N11446" s="13">
        <v>4363636</v>
      </c>
      <c r="O11446">
        <v>408667</v>
      </c>
      <c r="P11446">
        <v>2024</v>
      </c>
      <c r="Q11446">
        <v>900159106</v>
      </c>
      <c r="R11446" t="s">
        <v>796</v>
      </c>
      <c r="S11446" s="13">
        <v>4363636</v>
      </c>
      <c r="T11446">
        <v>174545</v>
      </c>
      <c r="U11446" t="s">
        <v>2490</v>
      </c>
      <c r="V11446" t="s">
        <v>2491</v>
      </c>
      <c r="W11446">
        <v>5016</v>
      </c>
      <c r="X11446">
        <v>2305</v>
      </c>
      <c r="Y11446">
        <v>408450</v>
      </c>
      <c r="Z11446">
        <v>20241226</v>
      </c>
      <c r="AA11446">
        <v>2402050305</v>
      </c>
      <c r="AB11446">
        <v>10</v>
      </c>
      <c r="AC11446" t="s">
        <v>2281</v>
      </c>
      <c r="AD11446" t="s">
        <v>2281</v>
      </c>
      <c r="AE11446">
        <v>11101</v>
      </c>
      <c r="AF11446" t="s">
        <v>2281</v>
      </c>
      <c r="AG11446" t="s">
        <v>549</v>
      </c>
      <c r="AH11446">
        <v>251</v>
      </c>
    </row>
    <row r="11447" spans="1:34" hidden="1" x14ac:dyDescent="0.25">
      <c r="A11447" t="str">
        <f t="shared" si="534"/>
        <v>40 4 3 11 1 202 38 44 0 1905022 408668</v>
      </c>
      <c r="B11447" t="str">
        <f t="shared" si="535"/>
        <v>40 4 3 11 1 202 38 44 0 1905022 408450</v>
      </c>
      <c r="C11447" t="str">
        <f t="shared" si="536"/>
        <v>40 4 3 11 1 202 38 44 0 1905022</v>
      </c>
      <c r="D11447">
        <v>40</v>
      </c>
      <c r="E11447">
        <v>4</v>
      </c>
      <c r="F11447">
        <v>3</v>
      </c>
      <c r="G11447">
        <v>11</v>
      </c>
      <c r="H11447">
        <v>1</v>
      </c>
      <c r="I11447">
        <v>202</v>
      </c>
      <c r="J11447">
        <v>38</v>
      </c>
      <c r="K11447">
        <v>44</v>
      </c>
      <c r="L11447" t="s">
        <v>147</v>
      </c>
      <c r="M11447" t="s">
        <v>238</v>
      </c>
      <c r="N11447" s="13">
        <v>4363640</v>
      </c>
      <c r="O11447">
        <v>408668</v>
      </c>
      <c r="P11447">
        <v>2024</v>
      </c>
      <c r="Q11447">
        <v>900159106</v>
      </c>
      <c r="R11447" t="s">
        <v>796</v>
      </c>
      <c r="S11447" s="13">
        <v>4363640</v>
      </c>
      <c r="T11447">
        <v>174546</v>
      </c>
      <c r="U11447" t="s">
        <v>2493</v>
      </c>
      <c r="V11447" t="s">
        <v>2494</v>
      </c>
      <c r="W11447">
        <v>5016</v>
      </c>
      <c r="X11447">
        <v>2305</v>
      </c>
      <c r="Y11447">
        <v>408450</v>
      </c>
      <c r="Z11447">
        <v>20241227</v>
      </c>
      <c r="AA11447">
        <v>2402050305</v>
      </c>
      <c r="AB11447">
        <v>199</v>
      </c>
      <c r="AC11447" t="s">
        <v>2281</v>
      </c>
      <c r="AD11447" t="s">
        <v>2281</v>
      </c>
      <c r="AE11447">
        <v>11101</v>
      </c>
      <c r="AF11447" t="s">
        <v>2281</v>
      </c>
      <c r="AG11447" t="s">
        <v>549</v>
      </c>
      <c r="AH11447">
        <v>251</v>
      </c>
    </row>
    <row r="11448" spans="1:34" hidden="1" x14ac:dyDescent="0.25">
      <c r="A11448" t="str">
        <f t="shared" si="534"/>
        <v>40 4 3 11 1 3 51 0 0 1906004 408669</v>
      </c>
      <c r="B11448" t="str">
        <f t="shared" si="535"/>
        <v>40 4 3 11 1 3 51 0 0 1906004 408045</v>
      </c>
      <c r="C11448" t="str">
        <f t="shared" si="536"/>
        <v>40 4 3 11 1 3 51 0 0 1906004</v>
      </c>
      <c r="D11448">
        <v>40</v>
      </c>
      <c r="E11448">
        <v>4</v>
      </c>
      <c r="F11448">
        <v>3</v>
      </c>
      <c r="G11448">
        <v>11</v>
      </c>
      <c r="H11448">
        <v>1</v>
      </c>
      <c r="I11448">
        <v>3</v>
      </c>
      <c r="J11448">
        <v>51</v>
      </c>
      <c r="K11448">
        <v>0</v>
      </c>
      <c r="L11448" t="s">
        <v>147</v>
      </c>
      <c r="M11448" t="s">
        <v>236</v>
      </c>
      <c r="N11448" s="13">
        <v>1435120</v>
      </c>
      <c r="O11448">
        <v>408669</v>
      </c>
      <c r="P11448">
        <v>2024</v>
      </c>
      <c r="Q11448">
        <v>900319291</v>
      </c>
      <c r="R11448" t="s">
        <v>785</v>
      </c>
      <c r="S11448" s="13">
        <v>1435120</v>
      </c>
      <c r="T11448">
        <v>0</v>
      </c>
      <c r="U11448" t="s">
        <v>8042</v>
      </c>
      <c r="V11448" t="s">
        <v>2345</v>
      </c>
      <c r="W11448">
        <v>5001</v>
      </c>
      <c r="X11448">
        <v>0</v>
      </c>
      <c r="Y11448">
        <v>408045</v>
      </c>
      <c r="Z11448">
        <v>20241227</v>
      </c>
      <c r="AA11448">
        <v>2024121070</v>
      </c>
      <c r="AB11448">
        <v>0</v>
      </c>
      <c r="AC11448" t="s">
        <v>2281</v>
      </c>
      <c r="AD11448" t="s">
        <v>2281</v>
      </c>
      <c r="AE11448">
        <v>11101</v>
      </c>
      <c r="AF11448" t="s">
        <v>2281</v>
      </c>
      <c r="AG11448" t="s">
        <v>549</v>
      </c>
      <c r="AH11448">
        <v>100</v>
      </c>
    </row>
    <row r="11449" spans="1:34" hidden="1" x14ac:dyDescent="0.25">
      <c r="A11449" t="str">
        <f t="shared" si="534"/>
        <v>40 4 3 11 1 3 51 0 0 1906004 408672</v>
      </c>
      <c r="B11449" t="str">
        <f t="shared" si="535"/>
        <v>40 4 3 11 1 3 51 0 0 1906004 408047</v>
      </c>
      <c r="C11449" t="str">
        <f t="shared" si="536"/>
        <v>40 4 3 11 1 3 51 0 0 1906004</v>
      </c>
      <c r="D11449">
        <v>40</v>
      </c>
      <c r="E11449">
        <v>4</v>
      </c>
      <c r="F11449">
        <v>3</v>
      </c>
      <c r="G11449">
        <v>11</v>
      </c>
      <c r="H11449">
        <v>1</v>
      </c>
      <c r="I11449">
        <v>3</v>
      </c>
      <c r="J11449">
        <v>51</v>
      </c>
      <c r="K11449">
        <v>0</v>
      </c>
      <c r="L11449" t="s">
        <v>147</v>
      </c>
      <c r="M11449" t="s">
        <v>236</v>
      </c>
      <c r="N11449" s="13">
        <v>568920</v>
      </c>
      <c r="O11449">
        <v>408672</v>
      </c>
      <c r="P11449">
        <v>2024</v>
      </c>
      <c r="Q11449">
        <v>900319291</v>
      </c>
      <c r="R11449" t="s">
        <v>785</v>
      </c>
      <c r="S11449" s="13">
        <v>568920</v>
      </c>
      <c r="T11449">
        <v>0</v>
      </c>
      <c r="U11449" t="s">
        <v>8043</v>
      </c>
      <c r="V11449" t="s">
        <v>2345</v>
      </c>
      <c r="W11449">
        <v>5001</v>
      </c>
      <c r="X11449">
        <v>0</v>
      </c>
      <c r="Y11449">
        <v>408047</v>
      </c>
      <c r="Z11449">
        <v>20241227</v>
      </c>
      <c r="AA11449">
        <v>2024121070</v>
      </c>
      <c r="AB11449">
        <v>0</v>
      </c>
      <c r="AC11449" t="s">
        <v>2281</v>
      </c>
      <c r="AD11449" t="s">
        <v>2281</v>
      </c>
      <c r="AE11449">
        <v>11101</v>
      </c>
      <c r="AF11449" t="s">
        <v>2281</v>
      </c>
      <c r="AG11449" t="s">
        <v>549</v>
      </c>
      <c r="AH11449">
        <v>100</v>
      </c>
    </row>
    <row r="11450" spans="1:34" hidden="1" x14ac:dyDescent="0.25">
      <c r="A11450" t="str">
        <f t="shared" si="534"/>
        <v>40 2 3 11 1 3 48 0 0 1905036 408674</v>
      </c>
      <c r="B11450" t="str">
        <f t="shared" si="535"/>
        <v>40 2 3 11 1 3 48 0 0 1905036 408043</v>
      </c>
      <c r="C11450" t="str">
        <f t="shared" si="536"/>
        <v>40 2 3 11 1 3 48 0 0 1905036</v>
      </c>
      <c r="D11450">
        <v>40</v>
      </c>
      <c r="E11450">
        <v>2</v>
      </c>
      <c r="F11450">
        <v>3</v>
      </c>
      <c r="G11450">
        <v>11</v>
      </c>
      <c r="H11450">
        <v>1</v>
      </c>
      <c r="I11450">
        <v>3</v>
      </c>
      <c r="J11450">
        <v>48</v>
      </c>
      <c r="K11450">
        <v>0</v>
      </c>
      <c r="L11450" t="s">
        <v>147</v>
      </c>
      <c r="M11450" t="s">
        <v>243</v>
      </c>
      <c r="N11450" s="13">
        <v>1576840</v>
      </c>
      <c r="O11450">
        <v>408674</v>
      </c>
      <c r="P11450">
        <v>2024</v>
      </c>
      <c r="Q11450">
        <v>900319291</v>
      </c>
      <c r="R11450" t="s">
        <v>785</v>
      </c>
      <c r="S11450" s="13">
        <v>1576840</v>
      </c>
      <c r="T11450">
        <v>0</v>
      </c>
      <c r="U11450" t="s">
        <v>8042</v>
      </c>
      <c r="V11450" t="s">
        <v>2345</v>
      </c>
      <c r="W11450">
        <v>5001</v>
      </c>
      <c r="X11450">
        <v>0</v>
      </c>
      <c r="Y11450">
        <v>408043</v>
      </c>
      <c r="Z11450">
        <v>20241227</v>
      </c>
      <c r="AA11450">
        <v>2024121070</v>
      </c>
      <c r="AB11450">
        <v>0</v>
      </c>
      <c r="AC11450" t="s">
        <v>2281</v>
      </c>
      <c r="AD11450" t="s">
        <v>2281</v>
      </c>
      <c r="AE11450">
        <v>11101</v>
      </c>
      <c r="AF11450" t="s">
        <v>2281</v>
      </c>
      <c r="AG11450" t="s">
        <v>549</v>
      </c>
      <c r="AH11450">
        <v>100</v>
      </c>
    </row>
    <row r="11451" spans="1:34" hidden="1" x14ac:dyDescent="0.25">
      <c r="A11451" t="str">
        <f t="shared" si="534"/>
        <v>40 2 3 11 1 3 38 1 0 1905014 408676</v>
      </c>
      <c r="B11451" t="str">
        <f t="shared" si="535"/>
        <v>40 2 3 11 1 3 38 1 0 1905014 408048</v>
      </c>
      <c r="C11451" t="str">
        <f t="shared" si="536"/>
        <v>40 2 3 11 1 3 38 1 0 1905014</v>
      </c>
      <c r="D11451">
        <v>40</v>
      </c>
      <c r="E11451">
        <v>2</v>
      </c>
      <c r="F11451">
        <v>3</v>
      </c>
      <c r="G11451">
        <v>11</v>
      </c>
      <c r="H11451">
        <v>1</v>
      </c>
      <c r="I11451">
        <v>3</v>
      </c>
      <c r="J11451">
        <v>38</v>
      </c>
      <c r="K11451">
        <v>1</v>
      </c>
      <c r="L11451" t="s">
        <v>147</v>
      </c>
      <c r="M11451" t="s">
        <v>237</v>
      </c>
      <c r="N11451" s="13">
        <v>2264600</v>
      </c>
      <c r="O11451">
        <v>408676</v>
      </c>
      <c r="P11451">
        <v>2024</v>
      </c>
      <c r="Q11451">
        <v>900319291</v>
      </c>
      <c r="R11451" t="s">
        <v>785</v>
      </c>
      <c r="S11451" s="13">
        <v>2264600</v>
      </c>
      <c r="T11451">
        <v>0</v>
      </c>
      <c r="U11451" t="s">
        <v>8042</v>
      </c>
      <c r="V11451" t="s">
        <v>2345</v>
      </c>
      <c r="W11451">
        <v>5001</v>
      </c>
      <c r="X11451">
        <v>0</v>
      </c>
      <c r="Y11451">
        <v>408048</v>
      </c>
      <c r="Z11451">
        <v>20241227</v>
      </c>
      <c r="AA11451">
        <v>2024121070</v>
      </c>
      <c r="AB11451">
        <v>0</v>
      </c>
      <c r="AC11451" t="s">
        <v>2281</v>
      </c>
      <c r="AD11451" t="s">
        <v>2281</v>
      </c>
      <c r="AE11451">
        <v>11101</v>
      </c>
      <c r="AF11451" t="s">
        <v>2281</v>
      </c>
      <c r="AG11451" t="s">
        <v>549</v>
      </c>
      <c r="AH11451">
        <v>100</v>
      </c>
    </row>
    <row r="11452" spans="1:34" hidden="1" x14ac:dyDescent="0.25">
      <c r="A11452" t="str">
        <f t="shared" si="534"/>
        <v>40 2 3 83 1 201 50 40 0 1905024 408677</v>
      </c>
      <c r="B11452" t="str">
        <f t="shared" si="535"/>
        <v>40 2 3 83 1 201 50 40 0 1905024 408441</v>
      </c>
      <c r="C11452" t="str">
        <f t="shared" si="536"/>
        <v>40 2 3 83 1 201 50 40 0 1905024</v>
      </c>
      <c r="D11452">
        <v>40</v>
      </c>
      <c r="E11452">
        <v>2</v>
      </c>
      <c r="F11452">
        <v>3</v>
      </c>
      <c r="G11452">
        <v>83</v>
      </c>
      <c r="H11452">
        <v>1</v>
      </c>
      <c r="I11452">
        <v>201</v>
      </c>
      <c r="J11452">
        <v>50</v>
      </c>
      <c r="K11452">
        <v>40</v>
      </c>
      <c r="L11452" t="s">
        <v>147</v>
      </c>
      <c r="M11452" t="s">
        <v>248</v>
      </c>
      <c r="N11452" s="13">
        <v>104806527</v>
      </c>
      <c r="O11452">
        <v>408677</v>
      </c>
      <c r="P11452">
        <v>2024</v>
      </c>
      <c r="Q11452">
        <v>10283265</v>
      </c>
      <c r="R11452" t="s">
        <v>2202</v>
      </c>
      <c r="S11452" s="13">
        <v>104806527</v>
      </c>
      <c r="T11452">
        <v>8807271</v>
      </c>
      <c r="U11452" t="s">
        <v>7999</v>
      </c>
      <c r="V11452" t="s">
        <v>8044</v>
      </c>
      <c r="W11452">
        <v>5004</v>
      </c>
      <c r="X11452">
        <v>2304</v>
      </c>
      <c r="Y11452">
        <v>408441</v>
      </c>
      <c r="Z11452">
        <v>20241227</v>
      </c>
      <c r="AA11452">
        <v>2410221163</v>
      </c>
      <c r="AB11452">
        <v>199</v>
      </c>
      <c r="AC11452" t="s">
        <v>2281</v>
      </c>
      <c r="AD11452" t="s">
        <v>2281</v>
      </c>
      <c r="AE11452">
        <v>42253</v>
      </c>
      <c r="AF11452" t="s">
        <v>7830</v>
      </c>
      <c r="AG11452" t="s">
        <v>606</v>
      </c>
      <c r="AH11452">
        <v>260</v>
      </c>
    </row>
    <row r="11453" spans="1:34" hidden="1" x14ac:dyDescent="0.25">
      <c r="A11453" t="str">
        <f t="shared" si="534"/>
        <v>40 2 3 33 1 3 48 0 0 1905023 408678</v>
      </c>
      <c r="B11453" t="str">
        <f t="shared" si="535"/>
        <v>40 2 3 33 1 3 48 0 0 1905023 408076</v>
      </c>
      <c r="C11453" t="str">
        <f t="shared" si="536"/>
        <v>40 2 3 33 1 3 48 0 0 1905023</v>
      </c>
      <c r="D11453">
        <v>40</v>
      </c>
      <c r="E11453">
        <v>2</v>
      </c>
      <c r="F11453">
        <v>3</v>
      </c>
      <c r="G11453">
        <v>33</v>
      </c>
      <c r="H11453">
        <v>1</v>
      </c>
      <c r="I11453">
        <v>3</v>
      </c>
      <c r="J11453">
        <v>48</v>
      </c>
      <c r="K11453">
        <v>0</v>
      </c>
      <c r="L11453" t="s">
        <v>147</v>
      </c>
      <c r="M11453" t="s">
        <v>242</v>
      </c>
      <c r="N11453" s="13">
        <v>168458429</v>
      </c>
      <c r="O11453">
        <v>408678</v>
      </c>
      <c r="P11453">
        <v>2024</v>
      </c>
      <c r="Q11453">
        <v>800044967</v>
      </c>
      <c r="R11453" t="s">
        <v>1108</v>
      </c>
      <c r="S11453" s="13">
        <v>251331818</v>
      </c>
      <c r="T11453">
        <v>0</v>
      </c>
      <c r="U11453" t="s">
        <v>7912</v>
      </c>
      <c r="V11453" t="s">
        <v>8045</v>
      </c>
      <c r="W11453">
        <v>5016</v>
      </c>
      <c r="X11453">
        <v>0</v>
      </c>
      <c r="Y11453">
        <v>408076</v>
      </c>
      <c r="Z11453">
        <v>20241230</v>
      </c>
      <c r="AA11453">
        <v>2403220495</v>
      </c>
      <c r="AB11453">
        <v>9</v>
      </c>
      <c r="AC11453" t="s">
        <v>2281</v>
      </c>
      <c r="AD11453" t="s">
        <v>2281</v>
      </c>
      <c r="AE11453">
        <v>42130</v>
      </c>
      <c r="AF11453" t="s">
        <v>7830</v>
      </c>
      <c r="AG11453" t="s">
        <v>118</v>
      </c>
      <c r="AH11453">
        <v>251</v>
      </c>
    </row>
    <row r="11454" spans="1:34" hidden="1" x14ac:dyDescent="0.25">
      <c r="A11454" t="str">
        <f t="shared" si="534"/>
        <v>40 2 3 33 1 3 48 2 0 1905036 408678</v>
      </c>
      <c r="B11454" t="str">
        <f t="shared" si="535"/>
        <v>40 2 3 33 1 3 48 2 0 1905036 408076</v>
      </c>
      <c r="C11454" t="str">
        <f t="shared" si="536"/>
        <v>40 2 3 33 1 3 48 2 0 1905036</v>
      </c>
      <c r="D11454">
        <v>40</v>
      </c>
      <c r="E11454">
        <v>2</v>
      </c>
      <c r="F11454">
        <v>3</v>
      </c>
      <c r="G11454">
        <v>33</v>
      </c>
      <c r="H11454">
        <v>1</v>
      </c>
      <c r="I11454">
        <v>3</v>
      </c>
      <c r="J11454">
        <v>48</v>
      </c>
      <c r="K11454">
        <v>2</v>
      </c>
      <c r="L11454" t="s">
        <v>147</v>
      </c>
      <c r="M11454" t="s">
        <v>243</v>
      </c>
      <c r="N11454" s="13">
        <v>15199239</v>
      </c>
      <c r="O11454">
        <v>408678</v>
      </c>
      <c r="P11454">
        <v>2024</v>
      </c>
      <c r="Q11454">
        <v>800044967</v>
      </c>
      <c r="R11454" t="s">
        <v>1108</v>
      </c>
      <c r="S11454" s="13">
        <v>251331818</v>
      </c>
      <c r="T11454">
        <v>0</v>
      </c>
      <c r="U11454" t="s">
        <v>7912</v>
      </c>
      <c r="V11454" t="s">
        <v>8045</v>
      </c>
      <c r="W11454">
        <v>5016</v>
      </c>
      <c r="X11454">
        <v>0</v>
      </c>
      <c r="Y11454">
        <v>408076</v>
      </c>
      <c r="Z11454">
        <v>20241230</v>
      </c>
      <c r="AA11454">
        <v>2403220495</v>
      </c>
      <c r="AB11454">
        <v>9</v>
      </c>
      <c r="AC11454" t="s">
        <v>2281</v>
      </c>
      <c r="AD11454" t="s">
        <v>2281</v>
      </c>
      <c r="AE11454">
        <v>42130</v>
      </c>
      <c r="AF11454" t="s">
        <v>7830</v>
      </c>
      <c r="AG11454" t="s">
        <v>118</v>
      </c>
      <c r="AH11454">
        <v>251</v>
      </c>
    </row>
    <row r="11455" spans="1:34" hidden="1" x14ac:dyDescent="0.25">
      <c r="A11455" t="str">
        <f t="shared" si="534"/>
        <v>40 2 3 33 1 3 48 3 0 1905031 408678</v>
      </c>
      <c r="B11455" t="str">
        <f t="shared" si="535"/>
        <v>40 2 3 33 1 3 48 3 0 1905031 408076</v>
      </c>
      <c r="C11455" t="str">
        <f t="shared" si="536"/>
        <v>40 2 3 33 1 3 48 3 0 1905031</v>
      </c>
      <c r="D11455">
        <v>40</v>
      </c>
      <c r="E11455">
        <v>2</v>
      </c>
      <c r="F11455">
        <v>3</v>
      </c>
      <c r="G11455">
        <v>33</v>
      </c>
      <c r="H11455">
        <v>1</v>
      </c>
      <c r="I11455">
        <v>3</v>
      </c>
      <c r="J11455">
        <v>48</v>
      </c>
      <c r="K11455">
        <v>3</v>
      </c>
      <c r="L11455" t="s">
        <v>147</v>
      </c>
      <c r="M11455" t="s">
        <v>239</v>
      </c>
      <c r="N11455" s="13">
        <v>67674150</v>
      </c>
      <c r="O11455">
        <v>408678</v>
      </c>
      <c r="P11455">
        <v>2024</v>
      </c>
      <c r="Q11455">
        <v>800044967</v>
      </c>
      <c r="R11455" t="s">
        <v>1108</v>
      </c>
      <c r="S11455" s="13">
        <v>251331818</v>
      </c>
      <c r="T11455">
        <v>0</v>
      </c>
      <c r="U11455" t="s">
        <v>7912</v>
      </c>
      <c r="V11455" t="s">
        <v>8045</v>
      </c>
      <c r="W11455">
        <v>5016</v>
      </c>
      <c r="X11455">
        <v>0</v>
      </c>
      <c r="Y11455">
        <v>408076</v>
      </c>
      <c r="Z11455">
        <v>20241230</v>
      </c>
      <c r="AA11455">
        <v>2403220495</v>
      </c>
      <c r="AB11455">
        <v>9</v>
      </c>
      <c r="AC11455" t="s">
        <v>2281</v>
      </c>
      <c r="AD11455" t="s">
        <v>2281</v>
      </c>
      <c r="AE11455">
        <v>42130</v>
      </c>
      <c r="AF11455" t="s">
        <v>7830</v>
      </c>
      <c r="AG11455" t="s">
        <v>118</v>
      </c>
      <c r="AH11455">
        <v>251</v>
      </c>
    </row>
    <row r="11456" spans="1:34" hidden="1" x14ac:dyDescent="0.25">
      <c r="A11456" t="str">
        <f t="shared" si="534"/>
        <v>40 2 3 83 1 3 44 0 0 1903031 408679</v>
      </c>
      <c r="B11456" t="str">
        <f t="shared" si="535"/>
        <v>40 2 3 83 1 3 44 0 0 1903031 408085</v>
      </c>
      <c r="C11456" t="str">
        <f t="shared" si="536"/>
        <v>40 2 3 83 1 3 44 0 0 1903031</v>
      </c>
      <c r="D11456">
        <v>40</v>
      </c>
      <c r="E11456">
        <v>2</v>
      </c>
      <c r="F11456">
        <v>3</v>
      </c>
      <c r="G11456">
        <v>83</v>
      </c>
      <c r="H11456">
        <v>1</v>
      </c>
      <c r="I11456">
        <v>3</v>
      </c>
      <c r="J11456">
        <v>44</v>
      </c>
      <c r="K11456">
        <v>0</v>
      </c>
      <c r="L11456" t="s">
        <v>147</v>
      </c>
      <c r="M11456" t="s">
        <v>246</v>
      </c>
      <c r="N11456" s="13">
        <v>15279373</v>
      </c>
      <c r="O11456">
        <v>408679</v>
      </c>
      <c r="P11456">
        <v>2024</v>
      </c>
      <c r="Q11456">
        <v>800044967</v>
      </c>
      <c r="R11456" t="s">
        <v>1108</v>
      </c>
      <c r="S11456" s="13">
        <v>15279373</v>
      </c>
      <c r="T11456">
        <v>0</v>
      </c>
      <c r="U11456" t="s">
        <v>7912</v>
      </c>
      <c r="V11456" t="s">
        <v>8045</v>
      </c>
      <c r="W11456">
        <v>5016</v>
      </c>
      <c r="X11456">
        <v>0</v>
      </c>
      <c r="Y11456">
        <v>408085</v>
      </c>
      <c r="Z11456">
        <v>20241230</v>
      </c>
      <c r="AA11456">
        <v>2403220495</v>
      </c>
      <c r="AB11456">
        <v>9</v>
      </c>
      <c r="AC11456" t="s">
        <v>2281</v>
      </c>
      <c r="AD11456" t="s">
        <v>2281</v>
      </c>
      <c r="AE11456">
        <v>42253</v>
      </c>
      <c r="AF11456" t="s">
        <v>7830</v>
      </c>
      <c r="AG11456" t="s">
        <v>606</v>
      </c>
      <c r="AH11456">
        <v>251</v>
      </c>
    </row>
    <row r="11457" spans="1:34" hidden="1" x14ac:dyDescent="0.25">
      <c r="A11457" t="str">
        <f t="shared" si="534"/>
        <v>40 2 3 33 1 3 38 0 0 1905014 408680</v>
      </c>
      <c r="B11457" t="str">
        <f t="shared" si="535"/>
        <v>40 2 3 33 1 3 38 0 0 1905014 408095</v>
      </c>
      <c r="C11457" t="str">
        <f t="shared" si="536"/>
        <v>40 2 3 33 1 3 38 0 0 1905014</v>
      </c>
      <c r="D11457">
        <v>40</v>
      </c>
      <c r="E11457">
        <v>2</v>
      </c>
      <c r="F11457">
        <v>3</v>
      </c>
      <c r="G11457">
        <v>33</v>
      </c>
      <c r="H11457">
        <v>1</v>
      </c>
      <c r="I11457">
        <v>3</v>
      </c>
      <c r="J11457">
        <v>38</v>
      </c>
      <c r="K11457">
        <v>0</v>
      </c>
      <c r="L11457" t="s">
        <v>147</v>
      </c>
      <c r="M11457" t="s">
        <v>237</v>
      </c>
      <c r="N11457" s="13">
        <v>8550097</v>
      </c>
      <c r="O11457">
        <v>408680</v>
      </c>
      <c r="P11457">
        <v>2024</v>
      </c>
      <c r="Q11457">
        <v>800044967</v>
      </c>
      <c r="R11457" t="s">
        <v>1108</v>
      </c>
      <c r="S11457" s="13">
        <v>71151160</v>
      </c>
      <c r="T11457">
        <v>0</v>
      </c>
      <c r="U11457" t="s">
        <v>7912</v>
      </c>
      <c r="V11457" t="s">
        <v>8045</v>
      </c>
      <c r="W11457">
        <v>5016</v>
      </c>
      <c r="X11457">
        <v>0</v>
      </c>
      <c r="Y11457">
        <v>408095</v>
      </c>
      <c r="Z11457">
        <v>20241230</v>
      </c>
      <c r="AA11457">
        <v>2403220495</v>
      </c>
      <c r="AB11457">
        <v>9</v>
      </c>
      <c r="AC11457" t="s">
        <v>2281</v>
      </c>
      <c r="AD11457" t="s">
        <v>2281</v>
      </c>
      <c r="AE11457">
        <v>42130</v>
      </c>
      <c r="AF11457" t="s">
        <v>7830</v>
      </c>
      <c r="AG11457" t="s">
        <v>118</v>
      </c>
      <c r="AH11457">
        <v>251</v>
      </c>
    </row>
    <row r="11458" spans="1:34" hidden="1" x14ac:dyDescent="0.25">
      <c r="A11458" t="str">
        <f t="shared" si="534"/>
        <v>40 2 3 33 1 3 38 1 0 1905031 408680</v>
      </c>
      <c r="B11458" t="str">
        <f t="shared" si="535"/>
        <v>40 2 3 33 1 3 38 1 0 1905031 408095</v>
      </c>
      <c r="C11458" t="str">
        <f t="shared" si="536"/>
        <v>40 2 3 33 1 3 38 1 0 1905031</v>
      </c>
      <c r="D11458">
        <v>40</v>
      </c>
      <c r="E11458">
        <v>2</v>
      </c>
      <c r="F11458">
        <v>3</v>
      </c>
      <c r="G11458">
        <v>33</v>
      </c>
      <c r="H11458">
        <v>1</v>
      </c>
      <c r="I11458">
        <v>3</v>
      </c>
      <c r="J11458">
        <v>38</v>
      </c>
      <c r="K11458">
        <v>1</v>
      </c>
      <c r="L11458" t="s">
        <v>147</v>
      </c>
      <c r="M11458" t="s">
        <v>239</v>
      </c>
      <c r="N11458" s="13">
        <v>62601063</v>
      </c>
      <c r="O11458">
        <v>408680</v>
      </c>
      <c r="P11458">
        <v>2024</v>
      </c>
      <c r="Q11458">
        <v>800044967</v>
      </c>
      <c r="R11458" t="s">
        <v>1108</v>
      </c>
      <c r="S11458" s="13">
        <v>71151160</v>
      </c>
      <c r="T11458">
        <v>0</v>
      </c>
      <c r="U11458" t="s">
        <v>7912</v>
      </c>
      <c r="V11458" t="s">
        <v>8045</v>
      </c>
      <c r="W11458">
        <v>5016</v>
      </c>
      <c r="X11458">
        <v>0</v>
      </c>
      <c r="Y11458">
        <v>408095</v>
      </c>
      <c r="Z11458">
        <v>20241230</v>
      </c>
      <c r="AA11458">
        <v>2403220495</v>
      </c>
      <c r="AB11458">
        <v>9</v>
      </c>
      <c r="AC11458" t="s">
        <v>2281</v>
      </c>
      <c r="AD11458" t="s">
        <v>2281</v>
      </c>
      <c r="AE11458">
        <v>42130</v>
      </c>
      <c r="AF11458" t="s">
        <v>7830</v>
      </c>
      <c r="AG11458" t="s">
        <v>118</v>
      </c>
      <c r="AH11458">
        <v>251</v>
      </c>
    </row>
    <row r="11459" spans="1:34" hidden="1" x14ac:dyDescent="0.25">
      <c r="A11459" t="str">
        <f t="shared" si="534"/>
        <v>40 2 3 33 1 3 38 4 0 1905022 408681</v>
      </c>
      <c r="B11459" t="str">
        <f t="shared" si="535"/>
        <v>40 2 3 33 1 3 38 4 0 1905022 408076</v>
      </c>
      <c r="C11459" t="str">
        <f t="shared" si="536"/>
        <v>40 2 3 33 1 3 38 4 0 1905022</v>
      </c>
      <c r="D11459">
        <v>40</v>
      </c>
      <c r="E11459">
        <v>2</v>
      </c>
      <c r="F11459">
        <v>3</v>
      </c>
      <c r="G11459">
        <v>33</v>
      </c>
      <c r="H11459">
        <v>1</v>
      </c>
      <c r="I11459">
        <v>3</v>
      </c>
      <c r="J11459">
        <v>38</v>
      </c>
      <c r="K11459">
        <v>4</v>
      </c>
      <c r="L11459" t="s">
        <v>147</v>
      </c>
      <c r="M11459" t="s">
        <v>238</v>
      </c>
      <c r="N11459" s="13">
        <v>10943222</v>
      </c>
      <c r="O11459">
        <v>408681</v>
      </c>
      <c r="P11459">
        <v>2024</v>
      </c>
      <c r="Q11459">
        <v>800044967</v>
      </c>
      <c r="R11459" t="s">
        <v>1108</v>
      </c>
      <c r="S11459" s="13">
        <v>246344316</v>
      </c>
      <c r="T11459">
        <v>0</v>
      </c>
      <c r="U11459" t="s">
        <v>7912</v>
      </c>
      <c r="V11459" t="s">
        <v>8046</v>
      </c>
      <c r="W11459">
        <v>5016</v>
      </c>
      <c r="X11459">
        <v>0</v>
      </c>
      <c r="Y11459">
        <v>408076</v>
      </c>
      <c r="Z11459">
        <v>20241230</v>
      </c>
      <c r="AA11459">
        <v>2403220495</v>
      </c>
      <c r="AB11459">
        <v>10</v>
      </c>
      <c r="AC11459" t="s">
        <v>2281</v>
      </c>
      <c r="AD11459" t="s">
        <v>2281</v>
      </c>
      <c r="AE11459">
        <v>42130</v>
      </c>
      <c r="AF11459" t="s">
        <v>7830</v>
      </c>
      <c r="AG11459" t="s">
        <v>118</v>
      </c>
      <c r="AH11459">
        <v>251</v>
      </c>
    </row>
    <row r="11460" spans="1:34" hidden="1" x14ac:dyDescent="0.25">
      <c r="A11460" t="str">
        <f t="shared" si="534"/>
        <v>40 2 3 33 1 3 48 0 0 1905023 408681</v>
      </c>
      <c r="B11460" t="str">
        <f t="shared" si="535"/>
        <v>40 2 3 33 1 3 48 0 0 1905023 408076</v>
      </c>
      <c r="C11460" t="str">
        <f t="shared" si="536"/>
        <v>40 2 3 33 1 3 48 0 0 1905023</v>
      </c>
      <c r="D11460">
        <v>40</v>
      </c>
      <c r="E11460">
        <v>2</v>
      </c>
      <c r="F11460">
        <v>3</v>
      </c>
      <c r="G11460">
        <v>33</v>
      </c>
      <c r="H11460">
        <v>1</v>
      </c>
      <c r="I11460">
        <v>3</v>
      </c>
      <c r="J11460">
        <v>48</v>
      </c>
      <c r="K11460">
        <v>0</v>
      </c>
      <c r="L11460" t="s">
        <v>147</v>
      </c>
      <c r="M11460" t="s">
        <v>242</v>
      </c>
      <c r="N11460" s="13">
        <v>150340780</v>
      </c>
      <c r="O11460">
        <v>408681</v>
      </c>
      <c r="P11460">
        <v>2024</v>
      </c>
      <c r="Q11460">
        <v>800044967</v>
      </c>
      <c r="R11460" t="s">
        <v>1108</v>
      </c>
      <c r="S11460" s="13">
        <v>246344316</v>
      </c>
      <c r="T11460">
        <v>0</v>
      </c>
      <c r="U11460" t="s">
        <v>7912</v>
      </c>
      <c r="V11460" t="s">
        <v>8046</v>
      </c>
      <c r="W11460">
        <v>5016</v>
      </c>
      <c r="X11460">
        <v>0</v>
      </c>
      <c r="Y11460">
        <v>408076</v>
      </c>
      <c r="Z11460">
        <v>20241230</v>
      </c>
      <c r="AA11460">
        <v>2403220495</v>
      </c>
      <c r="AB11460">
        <v>10</v>
      </c>
      <c r="AC11460" t="s">
        <v>2281</v>
      </c>
      <c r="AD11460" t="s">
        <v>2281</v>
      </c>
      <c r="AE11460">
        <v>42130</v>
      </c>
      <c r="AF11460" t="s">
        <v>7830</v>
      </c>
      <c r="AG11460" t="s">
        <v>118</v>
      </c>
      <c r="AH11460">
        <v>251</v>
      </c>
    </row>
    <row r="11461" spans="1:34" hidden="1" x14ac:dyDescent="0.25">
      <c r="A11461" t="str">
        <f t="shared" si="534"/>
        <v>40 2 3 33 1 3 48 2 0 1905036 408681</v>
      </c>
      <c r="B11461" t="str">
        <f t="shared" si="535"/>
        <v>40 2 3 33 1 3 48 2 0 1905036 408076</v>
      </c>
      <c r="C11461" t="str">
        <f t="shared" si="536"/>
        <v>40 2 3 33 1 3 48 2 0 1905036</v>
      </c>
      <c r="D11461">
        <v>40</v>
      </c>
      <c r="E11461">
        <v>2</v>
      </c>
      <c r="F11461">
        <v>3</v>
      </c>
      <c r="G11461">
        <v>33</v>
      </c>
      <c r="H11461">
        <v>1</v>
      </c>
      <c r="I11461">
        <v>3</v>
      </c>
      <c r="J11461">
        <v>48</v>
      </c>
      <c r="K11461">
        <v>2</v>
      </c>
      <c r="L11461" t="s">
        <v>147</v>
      </c>
      <c r="M11461" t="s">
        <v>243</v>
      </c>
      <c r="N11461" s="13">
        <v>24944567</v>
      </c>
      <c r="O11461">
        <v>408681</v>
      </c>
      <c r="P11461">
        <v>2024</v>
      </c>
      <c r="Q11461">
        <v>800044967</v>
      </c>
      <c r="R11461" t="s">
        <v>1108</v>
      </c>
      <c r="S11461" s="13">
        <v>246344316</v>
      </c>
      <c r="T11461">
        <v>0</v>
      </c>
      <c r="U11461" t="s">
        <v>7912</v>
      </c>
      <c r="V11461" t="s">
        <v>8046</v>
      </c>
      <c r="W11461">
        <v>5016</v>
      </c>
      <c r="X11461">
        <v>0</v>
      </c>
      <c r="Y11461">
        <v>408076</v>
      </c>
      <c r="Z11461">
        <v>20241230</v>
      </c>
      <c r="AA11461">
        <v>2403220495</v>
      </c>
      <c r="AB11461">
        <v>10</v>
      </c>
      <c r="AC11461" t="s">
        <v>2281</v>
      </c>
      <c r="AD11461" t="s">
        <v>2281</v>
      </c>
      <c r="AE11461">
        <v>42130</v>
      </c>
      <c r="AF11461" t="s">
        <v>7830</v>
      </c>
      <c r="AG11461" t="s">
        <v>118</v>
      </c>
      <c r="AH11461">
        <v>251</v>
      </c>
    </row>
    <row r="11462" spans="1:34" hidden="1" x14ac:dyDescent="0.25">
      <c r="A11462" t="str">
        <f t="shared" ref="A11462:A11477" si="537">+CONCATENATE(,D11462," ",E11462," ",F11462," ",G11462," ",H11462," ",I11462," ",J11462," ",K11462," ",L11462," ",M11462," ",O11462)</f>
        <v>40 2 3 33 1 3 48 3 0 1905031 408681</v>
      </c>
      <c r="B11462" t="str">
        <f t="shared" ref="B11462:B11477" si="538">+CONCATENATE(,D11462," ",E11462," ",F11462," ",G11462," ",H11462," ",I11462," ",J11462," ",K11462," ",L11462," ",M11462," ",Y11462)</f>
        <v>40 2 3 33 1 3 48 3 0 1905031 408076</v>
      </c>
      <c r="C11462" t="str">
        <f t="shared" ref="C11462:C11477" si="539">+CONCATENATE(,D11462," ",E11462," ",F11462," ",G11462," ",H11462," ",I11462," ",J11462," ",K11462," ",L11462," ",M11462)</f>
        <v>40 2 3 33 1 3 48 3 0 1905031</v>
      </c>
      <c r="D11462">
        <v>40</v>
      </c>
      <c r="E11462">
        <v>2</v>
      </c>
      <c r="F11462">
        <v>3</v>
      </c>
      <c r="G11462">
        <v>33</v>
      </c>
      <c r="H11462">
        <v>1</v>
      </c>
      <c r="I11462">
        <v>3</v>
      </c>
      <c r="J11462">
        <v>48</v>
      </c>
      <c r="K11462">
        <v>3</v>
      </c>
      <c r="L11462" t="s">
        <v>147</v>
      </c>
      <c r="M11462" t="s">
        <v>239</v>
      </c>
      <c r="N11462" s="13">
        <v>60115747</v>
      </c>
      <c r="O11462">
        <v>408681</v>
      </c>
      <c r="P11462">
        <v>2024</v>
      </c>
      <c r="Q11462">
        <v>800044967</v>
      </c>
      <c r="R11462" t="s">
        <v>1108</v>
      </c>
      <c r="S11462" s="13">
        <v>246344316</v>
      </c>
      <c r="T11462">
        <v>0</v>
      </c>
      <c r="U11462" t="s">
        <v>7912</v>
      </c>
      <c r="V11462" t="s">
        <v>8046</v>
      </c>
      <c r="W11462">
        <v>5016</v>
      </c>
      <c r="X11462">
        <v>0</v>
      </c>
      <c r="Y11462">
        <v>408076</v>
      </c>
      <c r="Z11462">
        <v>20241230</v>
      </c>
      <c r="AA11462">
        <v>2403220495</v>
      </c>
      <c r="AB11462">
        <v>10</v>
      </c>
      <c r="AC11462" t="s">
        <v>2281</v>
      </c>
      <c r="AD11462" t="s">
        <v>2281</v>
      </c>
      <c r="AE11462">
        <v>42130</v>
      </c>
      <c r="AF11462" t="s">
        <v>7830</v>
      </c>
      <c r="AG11462" t="s">
        <v>118</v>
      </c>
      <c r="AH11462">
        <v>251</v>
      </c>
    </row>
    <row r="11463" spans="1:34" hidden="1" x14ac:dyDescent="0.25">
      <c r="A11463" t="str">
        <f t="shared" si="537"/>
        <v>40 2 3 83 1 3 44 0 0 1903031 408682</v>
      </c>
      <c r="B11463" t="str">
        <f t="shared" si="538"/>
        <v>40 2 3 83 1 3 44 0 0 1903031 408085</v>
      </c>
      <c r="C11463" t="str">
        <f t="shared" si="539"/>
        <v>40 2 3 83 1 3 44 0 0 1903031</v>
      </c>
      <c r="D11463">
        <v>40</v>
      </c>
      <c r="E11463">
        <v>2</v>
      </c>
      <c r="F11463">
        <v>3</v>
      </c>
      <c r="G11463">
        <v>83</v>
      </c>
      <c r="H11463">
        <v>1</v>
      </c>
      <c r="I11463">
        <v>3</v>
      </c>
      <c r="J11463">
        <v>44</v>
      </c>
      <c r="K11463">
        <v>0</v>
      </c>
      <c r="L11463" t="s">
        <v>147</v>
      </c>
      <c r="M11463" t="s">
        <v>246</v>
      </c>
      <c r="N11463" s="13">
        <v>16109828</v>
      </c>
      <c r="O11463">
        <v>408682</v>
      </c>
      <c r="P11463">
        <v>2024</v>
      </c>
      <c r="Q11463">
        <v>800044967</v>
      </c>
      <c r="R11463" t="s">
        <v>1108</v>
      </c>
      <c r="S11463" s="13">
        <v>16109828</v>
      </c>
      <c r="T11463">
        <v>0</v>
      </c>
      <c r="U11463" t="s">
        <v>7912</v>
      </c>
      <c r="V11463" t="s">
        <v>8046</v>
      </c>
      <c r="W11463">
        <v>5016</v>
      </c>
      <c r="X11463">
        <v>0</v>
      </c>
      <c r="Y11463">
        <v>408085</v>
      </c>
      <c r="Z11463">
        <v>20241230</v>
      </c>
      <c r="AA11463">
        <v>2403220495</v>
      </c>
      <c r="AB11463">
        <v>10</v>
      </c>
      <c r="AC11463" t="s">
        <v>2281</v>
      </c>
      <c r="AD11463" t="s">
        <v>2281</v>
      </c>
      <c r="AE11463">
        <v>42253</v>
      </c>
      <c r="AF11463" t="s">
        <v>7830</v>
      </c>
      <c r="AG11463" t="s">
        <v>606</v>
      </c>
      <c r="AH11463">
        <v>251</v>
      </c>
    </row>
    <row r="11464" spans="1:34" hidden="1" x14ac:dyDescent="0.25">
      <c r="A11464" t="str">
        <f t="shared" si="537"/>
        <v>40 2 3 33 1 3 38 0 0 1905014 408683</v>
      </c>
      <c r="B11464" t="str">
        <f t="shared" si="538"/>
        <v>40 2 3 33 1 3 38 0 0 1905014 408095</v>
      </c>
      <c r="C11464" t="str">
        <f t="shared" si="539"/>
        <v>40 2 3 33 1 3 38 0 0 1905014</v>
      </c>
      <c r="D11464">
        <v>40</v>
      </c>
      <c r="E11464">
        <v>2</v>
      </c>
      <c r="F11464">
        <v>3</v>
      </c>
      <c r="G11464">
        <v>33</v>
      </c>
      <c r="H11464">
        <v>1</v>
      </c>
      <c r="I11464">
        <v>3</v>
      </c>
      <c r="J11464">
        <v>38</v>
      </c>
      <c r="K11464">
        <v>0</v>
      </c>
      <c r="L11464" t="s">
        <v>147</v>
      </c>
      <c r="M11464" t="s">
        <v>237</v>
      </c>
      <c r="N11464" s="13">
        <v>58370561</v>
      </c>
      <c r="O11464">
        <v>408683</v>
      </c>
      <c r="P11464">
        <v>2024</v>
      </c>
      <c r="Q11464">
        <v>800044967</v>
      </c>
      <c r="R11464" t="s">
        <v>1108</v>
      </c>
      <c r="S11464" s="13">
        <v>110355856</v>
      </c>
      <c r="T11464">
        <v>0</v>
      </c>
      <c r="U11464" t="s">
        <v>7912</v>
      </c>
      <c r="V11464" t="s">
        <v>8046</v>
      </c>
      <c r="W11464">
        <v>5016</v>
      </c>
      <c r="X11464">
        <v>0</v>
      </c>
      <c r="Y11464">
        <v>408095</v>
      </c>
      <c r="Z11464">
        <v>20241230</v>
      </c>
      <c r="AA11464">
        <v>2403220495</v>
      </c>
      <c r="AB11464">
        <v>10</v>
      </c>
      <c r="AC11464" t="s">
        <v>2281</v>
      </c>
      <c r="AD11464" t="s">
        <v>2281</v>
      </c>
      <c r="AE11464">
        <v>42130</v>
      </c>
      <c r="AF11464" t="s">
        <v>7830</v>
      </c>
      <c r="AG11464" t="s">
        <v>118</v>
      </c>
      <c r="AH11464">
        <v>251</v>
      </c>
    </row>
    <row r="11465" spans="1:34" hidden="1" x14ac:dyDescent="0.25">
      <c r="A11465" t="str">
        <f t="shared" si="537"/>
        <v>40 2 3 33 1 3 38 1 0 1905031 408683</v>
      </c>
      <c r="B11465" t="str">
        <f t="shared" si="538"/>
        <v>40 2 3 33 1 3 38 1 0 1905031 408095</v>
      </c>
      <c r="C11465" t="str">
        <f t="shared" si="539"/>
        <v>40 2 3 33 1 3 38 1 0 1905031</v>
      </c>
      <c r="D11465">
        <v>40</v>
      </c>
      <c r="E11465">
        <v>2</v>
      </c>
      <c r="F11465">
        <v>3</v>
      </c>
      <c r="G11465">
        <v>33</v>
      </c>
      <c r="H11465">
        <v>1</v>
      </c>
      <c r="I11465">
        <v>3</v>
      </c>
      <c r="J11465">
        <v>38</v>
      </c>
      <c r="K11465">
        <v>1</v>
      </c>
      <c r="L11465" t="s">
        <v>147</v>
      </c>
      <c r="M11465" t="s">
        <v>239</v>
      </c>
      <c r="N11465" s="13">
        <v>51985295</v>
      </c>
      <c r="O11465">
        <v>408683</v>
      </c>
      <c r="P11465">
        <v>2024</v>
      </c>
      <c r="Q11465">
        <v>800044967</v>
      </c>
      <c r="R11465" t="s">
        <v>1108</v>
      </c>
      <c r="S11465" s="13">
        <v>110355856</v>
      </c>
      <c r="T11465">
        <v>0</v>
      </c>
      <c r="U11465" t="s">
        <v>7912</v>
      </c>
      <c r="V11465" t="s">
        <v>8046</v>
      </c>
      <c r="W11465">
        <v>5016</v>
      </c>
      <c r="X11465">
        <v>0</v>
      </c>
      <c r="Y11465">
        <v>408095</v>
      </c>
      <c r="Z11465">
        <v>20241230</v>
      </c>
      <c r="AA11465">
        <v>2403220495</v>
      </c>
      <c r="AB11465">
        <v>10</v>
      </c>
      <c r="AC11465" t="s">
        <v>2281</v>
      </c>
      <c r="AD11465" t="s">
        <v>2281</v>
      </c>
      <c r="AE11465">
        <v>42130</v>
      </c>
      <c r="AF11465" t="s">
        <v>7830</v>
      </c>
      <c r="AG11465" t="s">
        <v>118</v>
      </c>
      <c r="AH11465">
        <v>251</v>
      </c>
    </row>
    <row r="11466" spans="1:34" hidden="1" x14ac:dyDescent="0.25">
      <c r="A11466" t="str">
        <f t="shared" si="537"/>
        <v>40 2 3 33 1 3 44 0 0 1903031 408686</v>
      </c>
      <c r="B11466" t="str">
        <f t="shared" si="538"/>
        <v>40 2 3 33 1 3 44 0 0 1903031 408150</v>
      </c>
      <c r="C11466" t="str">
        <f t="shared" si="539"/>
        <v>40 2 3 33 1 3 44 0 0 1903031</v>
      </c>
      <c r="D11466">
        <v>40</v>
      </c>
      <c r="E11466">
        <v>2</v>
      </c>
      <c r="F11466">
        <v>3</v>
      </c>
      <c r="G11466">
        <v>33</v>
      </c>
      <c r="H11466">
        <v>1</v>
      </c>
      <c r="I11466">
        <v>3</v>
      </c>
      <c r="J11466">
        <v>44</v>
      </c>
      <c r="K11466">
        <v>0</v>
      </c>
      <c r="L11466" t="s">
        <v>147</v>
      </c>
      <c r="M11466" t="s">
        <v>246</v>
      </c>
      <c r="N11466" s="13">
        <v>51178087</v>
      </c>
      <c r="O11466">
        <v>408686</v>
      </c>
      <c r="P11466">
        <v>2024</v>
      </c>
      <c r="Q11466">
        <v>800044967</v>
      </c>
      <c r="R11466" t="s">
        <v>1108</v>
      </c>
      <c r="S11466" s="13">
        <v>51178087</v>
      </c>
      <c r="T11466">
        <v>0</v>
      </c>
      <c r="U11466" t="s">
        <v>7882</v>
      </c>
      <c r="V11466" t="s">
        <v>8047</v>
      </c>
      <c r="W11466">
        <v>5016</v>
      </c>
      <c r="X11466">
        <v>0</v>
      </c>
      <c r="Y11466">
        <v>408150</v>
      </c>
      <c r="Z11466">
        <v>20241230</v>
      </c>
      <c r="AA11466">
        <v>2404120549</v>
      </c>
      <c r="AB11466">
        <v>199</v>
      </c>
      <c r="AC11466" t="s">
        <v>2281</v>
      </c>
      <c r="AD11466" t="s">
        <v>2281</v>
      </c>
      <c r="AE11466">
        <v>42130</v>
      </c>
      <c r="AF11466" t="s">
        <v>7830</v>
      </c>
      <c r="AG11466" t="s">
        <v>118</v>
      </c>
      <c r="AH11466">
        <v>251</v>
      </c>
    </row>
    <row r="11467" spans="1:34" hidden="1" x14ac:dyDescent="0.25">
      <c r="A11467" t="str">
        <f t="shared" si="537"/>
        <v>40 4 3 11 1 202 36 40 0 1906025 408687</v>
      </c>
      <c r="B11467" t="str">
        <f t="shared" si="538"/>
        <v>40 4 3 11 1 202 36 40 0 1906025 408530</v>
      </c>
      <c r="C11467" t="str">
        <f t="shared" si="539"/>
        <v>40 4 3 11 1 202 36 40 0 1906025</v>
      </c>
      <c r="D11467">
        <v>40</v>
      </c>
      <c r="E11467">
        <v>4</v>
      </c>
      <c r="F11467">
        <v>3</v>
      </c>
      <c r="G11467">
        <v>11</v>
      </c>
      <c r="H11467">
        <v>1</v>
      </c>
      <c r="I11467">
        <v>202</v>
      </c>
      <c r="J11467">
        <v>36</v>
      </c>
      <c r="K11467">
        <v>40</v>
      </c>
      <c r="L11467" t="s">
        <v>147</v>
      </c>
      <c r="M11467" t="s">
        <v>250</v>
      </c>
      <c r="N11467" s="13">
        <v>100000000</v>
      </c>
      <c r="O11467">
        <v>408687</v>
      </c>
      <c r="P11467">
        <v>2024</v>
      </c>
      <c r="Q11467">
        <v>800139366</v>
      </c>
      <c r="R11467" t="s">
        <v>1026</v>
      </c>
      <c r="S11467" s="13">
        <v>100000000</v>
      </c>
      <c r="T11467">
        <v>0</v>
      </c>
      <c r="U11467" t="s">
        <v>8035</v>
      </c>
      <c r="V11467" t="s">
        <v>8048</v>
      </c>
      <c r="W11467">
        <v>5016</v>
      </c>
      <c r="X11467">
        <v>0</v>
      </c>
      <c r="Y11467">
        <v>408530</v>
      </c>
      <c r="Z11467">
        <v>20241230</v>
      </c>
      <c r="AA11467">
        <v>2412181321</v>
      </c>
      <c r="AB11467">
        <v>2</v>
      </c>
      <c r="AC11467" t="s">
        <v>2281</v>
      </c>
      <c r="AD11467" t="s">
        <v>2281</v>
      </c>
      <c r="AE11467">
        <v>11101</v>
      </c>
      <c r="AF11467" t="s">
        <v>2281</v>
      </c>
      <c r="AG11467" t="s">
        <v>549</v>
      </c>
      <c r="AH11467">
        <v>251</v>
      </c>
    </row>
    <row r="11468" spans="1:34" hidden="1" x14ac:dyDescent="0.25">
      <c r="A11468" t="str">
        <f t="shared" si="537"/>
        <v>40 4 3 11 1 202 36 40 0 1906025 408688</v>
      </c>
      <c r="B11468" t="str">
        <f t="shared" si="538"/>
        <v>40 4 3 11 1 202 36 40 0 1906025 408531</v>
      </c>
      <c r="C11468" t="str">
        <f t="shared" si="539"/>
        <v>40 4 3 11 1 202 36 40 0 1906025</v>
      </c>
      <c r="D11468">
        <v>40</v>
      </c>
      <c r="E11468">
        <v>4</v>
      </c>
      <c r="F11468">
        <v>3</v>
      </c>
      <c r="G11468">
        <v>11</v>
      </c>
      <c r="H11468">
        <v>1</v>
      </c>
      <c r="I11468">
        <v>202</v>
      </c>
      <c r="J11468">
        <v>36</v>
      </c>
      <c r="K11468">
        <v>40</v>
      </c>
      <c r="L11468" t="s">
        <v>147</v>
      </c>
      <c r="M11468" t="s">
        <v>250</v>
      </c>
      <c r="N11468" s="13">
        <v>100000000</v>
      </c>
      <c r="O11468">
        <v>408688</v>
      </c>
      <c r="P11468">
        <v>2024</v>
      </c>
      <c r="Q11468">
        <v>800044967</v>
      </c>
      <c r="R11468" t="s">
        <v>1108</v>
      </c>
      <c r="S11468" s="13">
        <v>100000000</v>
      </c>
      <c r="T11468">
        <v>0</v>
      </c>
      <c r="U11468" t="s">
        <v>8035</v>
      </c>
      <c r="V11468" t="s">
        <v>8049</v>
      </c>
      <c r="W11468">
        <v>5016</v>
      </c>
      <c r="X11468">
        <v>0</v>
      </c>
      <c r="Y11468">
        <v>408531</v>
      </c>
      <c r="Z11468">
        <v>20241230</v>
      </c>
      <c r="AA11468">
        <v>2412181322</v>
      </c>
      <c r="AB11468">
        <v>2</v>
      </c>
      <c r="AC11468" t="s">
        <v>2281</v>
      </c>
      <c r="AD11468" t="s">
        <v>2281</v>
      </c>
      <c r="AE11468">
        <v>11101</v>
      </c>
      <c r="AF11468" t="s">
        <v>2281</v>
      </c>
      <c r="AG11468" t="s">
        <v>549</v>
      </c>
      <c r="AH11468">
        <v>251</v>
      </c>
    </row>
    <row r="11469" spans="1:34" hidden="1" x14ac:dyDescent="0.25">
      <c r="A11469" t="str">
        <f t="shared" si="537"/>
        <v>40 2 3 11 1 202 38 45 0 1905022 408689</v>
      </c>
      <c r="B11469" t="str">
        <f t="shared" si="538"/>
        <v>40 2 3 11 1 202 38 45 0 1905022 408528</v>
      </c>
      <c r="C11469" t="str">
        <f t="shared" si="539"/>
        <v>40 2 3 11 1 202 38 45 0 1905022</v>
      </c>
      <c r="D11469">
        <v>40</v>
      </c>
      <c r="E11469">
        <v>2</v>
      </c>
      <c r="F11469">
        <v>3</v>
      </c>
      <c r="G11469">
        <v>11</v>
      </c>
      <c r="H11469">
        <v>1</v>
      </c>
      <c r="I11469">
        <v>202</v>
      </c>
      <c r="J11469">
        <v>38</v>
      </c>
      <c r="K11469">
        <v>45</v>
      </c>
      <c r="L11469" t="s">
        <v>147</v>
      </c>
      <c r="M11469" t="s">
        <v>238</v>
      </c>
      <c r="N11469" s="13">
        <v>6803591</v>
      </c>
      <c r="O11469">
        <v>408689</v>
      </c>
      <c r="P11469">
        <v>2024</v>
      </c>
      <c r="Q11469">
        <v>800044967</v>
      </c>
      <c r="R11469" t="s">
        <v>1108</v>
      </c>
      <c r="S11469" s="13">
        <v>6803591</v>
      </c>
      <c r="T11469">
        <v>0</v>
      </c>
      <c r="U11469" t="s">
        <v>8050</v>
      </c>
      <c r="V11469" t="s">
        <v>8051</v>
      </c>
      <c r="W11469">
        <v>5016</v>
      </c>
      <c r="X11469">
        <v>0</v>
      </c>
      <c r="Y11469">
        <v>408528</v>
      </c>
      <c r="Z11469">
        <v>20241230</v>
      </c>
      <c r="AA11469">
        <v>2412191325</v>
      </c>
      <c r="AB11469">
        <v>1</v>
      </c>
      <c r="AC11469" t="s">
        <v>2281</v>
      </c>
      <c r="AD11469" t="s">
        <v>2281</v>
      </c>
      <c r="AE11469">
        <v>11101</v>
      </c>
      <c r="AF11469" t="s">
        <v>2281</v>
      </c>
      <c r="AG11469" t="s">
        <v>549</v>
      </c>
      <c r="AH11469">
        <v>251</v>
      </c>
    </row>
    <row r="11470" spans="1:34" hidden="1" x14ac:dyDescent="0.25">
      <c r="A11470" t="str">
        <f t="shared" si="537"/>
        <v>40 4 1 22 2 1 17 0 2150206 0 408690</v>
      </c>
      <c r="B11470" t="str">
        <f t="shared" si="538"/>
        <v>40 4 1 22 2 1 17 0 2150206 0 408192</v>
      </c>
      <c r="C11470" t="str">
        <f t="shared" si="539"/>
        <v>40 4 1 22 2 1 17 0 2150206 0</v>
      </c>
      <c r="D11470">
        <v>40</v>
      </c>
      <c r="E11470">
        <v>4</v>
      </c>
      <c r="F11470">
        <v>1</v>
      </c>
      <c r="G11470">
        <v>22</v>
      </c>
      <c r="H11470">
        <v>2</v>
      </c>
      <c r="I11470">
        <v>1</v>
      </c>
      <c r="J11470">
        <v>17</v>
      </c>
      <c r="K11470">
        <v>0</v>
      </c>
      <c r="L11470" t="s">
        <v>780</v>
      </c>
      <c r="M11470" t="s">
        <v>147</v>
      </c>
      <c r="N11470" s="13">
        <v>1939705.03</v>
      </c>
      <c r="O11470">
        <v>408690</v>
      </c>
      <c r="P11470">
        <v>2024</v>
      </c>
      <c r="Q11470">
        <v>800153993</v>
      </c>
      <c r="R11470" t="s">
        <v>810</v>
      </c>
      <c r="S11470" s="13">
        <v>1939705.03</v>
      </c>
      <c r="T11470">
        <v>0</v>
      </c>
      <c r="U11470" t="s">
        <v>7821</v>
      </c>
      <c r="V11470" t="s">
        <v>2280</v>
      </c>
      <c r="W11470">
        <v>5004</v>
      </c>
      <c r="X11470">
        <v>0</v>
      </c>
      <c r="Y11470">
        <v>408192</v>
      </c>
      <c r="Z11470">
        <v>20241231</v>
      </c>
      <c r="AA11470">
        <v>0</v>
      </c>
      <c r="AB11470">
        <v>0</v>
      </c>
      <c r="AC11470" t="s">
        <v>2281</v>
      </c>
      <c r="AD11470" t="s">
        <v>2281</v>
      </c>
      <c r="AE11470">
        <v>44140</v>
      </c>
      <c r="AF11470" t="s">
        <v>7822</v>
      </c>
      <c r="AG11470" t="s">
        <v>120</v>
      </c>
      <c r="AH11470">
        <v>335</v>
      </c>
    </row>
    <row r="11471" spans="1:34" hidden="1" x14ac:dyDescent="0.25">
      <c r="A11471" t="str">
        <f t="shared" si="537"/>
        <v>40 4 1 22 2 1 28 0 2120202007 0 408691</v>
      </c>
      <c r="B11471" t="str">
        <f t="shared" si="538"/>
        <v>40 4 1 22 2 1 28 0 2120202007 0 408008</v>
      </c>
      <c r="C11471" t="str">
        <f t="shared" si="539"/>
        <v>40 4 1 22 2 1 28 0 2120202007 0</v>
      </c>
      <c r="D11471">
        <v>40</v>
      </c>
      <c r="E11471">
        <v>4</v>
      </c>
      <c r="F11471">
        <v>1</v>
      </c>
      <c r="G11471">
        <v>22</v>
      </c>
      <c r="H11471">
        <v>2</v>
      </c>
      <c r="I11471">
        <v>1</v>
      </c>
      <c r="J11471">
        <v>28</v>
      </c>
      <c r="K11471">
        <v>0</v>
      </c>
      <c r="L11471" t="s">
        <v>756</v>
      </c>
      <c r="M11471" t="s">
        <v>147</v>
      </c>
      <c r="N11471" s="13">
        <v>65086835</v>
      </c>
      <c r="O11471">
        <v>408691</v>
      </c>
      <c r="P11471">
        <v>2024</v>
      </c>
      <c r="Q11471">
        <v>890801059</v>
      </c>
      <c r="R11471" t="s">
        <v>1185</v>
      </c>
      <c r="S11471" s="13">
        <v>65086835</v>
      </c>
      <c r="T11471">
        <v>0</v>
      </c>
      <c r="U11471" t="s">
        <v>3518</v>
      </c>
      <c r="V11471" t="s">
        <v>3520</v>
      </c>
      <c r="W11471">
        <v>5016</v>
      </c>
      <c r="X11471">
        <v>0</v>
      </c>
      <c r="Y11471">
        <v>408008</v>
      </c>
      <c r="Z11471">
        <v>20241231</v>
      </c>
      <c r="AA11471">
        <v>2401250237</v>
      </c>
      <c r="AB11471">
        <v>199</v>
      </c>
      <c r="AC11471" t="s">
        <v>2281</v>
      </c>
      <c r="AD11471" t="s">
        <v>2281</v>
      </c>
      <c r="AE11471">
        <v>44140</v>
      </c>
      <c r="AF11471" t="s">
        <v>7822</v>
      </c>
      <c r="AG11471" t="s">
        <v>120</v>
      </c>
      <c r="AH11471">
        <v>251</v>
      </c>
    </row>
    <row r="11472" spans="1:34" hidden="1" x14ac:dyDescent="0.25">
      <c r="A11472" t="str">
        <f t="shared" si="537"/>
        <v>40 1 3 22 1 203 51 42 0 1906004 408692</v>
      </c>
      <c r="B11472" t="str">
        <f t="shared" si="538"/>
        <v>40 1 3 22 1 203 51 42 0 1906004 408497</v>
      </c>
      <c r="C11472" t="str">
        <f t="shared" si="539"/>
        <v>40 1 3 22 1 203 51 42 0 1906004</v>
      </c>
      <c r="D11472">
        <v>40</v>
      </c>
      <c r="E11472">
        <v>1</v>
      </c>
      <c r="F11472">
        <v>3</v>
      </c>
      <c r="G11472">
        <v>22</v>
      </c>
      <c r="H11472">
        <v>1</v>
      </c>
      <c r="I11472">
        <v>203</v>
      </c>
      <c r="J11472">
        <v>51</v>
      </c>
      <c r="K11472">
        <v>42</v>
      </c>
      <c r="L11472" t="s">
        <v>147</v>
      </c>
      <c r="M11472" t="s">
        <v>236</v>
      </c>
      <c r="N11472" s="13">
        <v>337532126.26999998</v>
      </c>
      <c r="O11472">
        <v>408692</v>
      </c>
      <c r="P11472">
        <v>2024</v>
      </c>
      <c r="Q11472">
        <v>830003564</v>
      </c>
      <c r="R11472" t="s">
        <v>2160</v>
      </c>
      <c r="S11472" s="13">
        <v>544366617.97000003</v>
      </c>
      <c r="T11472">
        <v>0</v>
      </c>
      <c r="U11472" t="s">
        <v>8052</v>
      </c>
      <c r="V11472" t="s">
        <v>2342</v>
      </c>
      <c r="W11472">
        <v>5004</v>
      </c>
      <c r="X11472">
        <v>0</v>
      </c>
      <c r="Y11472">
        <v>408497</v>
      </c>
      <c r="Z11472">
        <v>20241231</v>
      </c>
      <c r="AA11472">
        <v>0</v>
      </c>
      <c r="AB11472">
        <v>0</v>
      </c>
      <c r="AC11472" t="s">
        <v>2281</v>
      </c>
      <c r="AD11472" t="s">
        <v>2281</v>
      </c>
      <c r="AE11472">
        <v>41143</v>
      </c>
      <c r="AF11472" t="s">
        <v>2281</v>
      </c>
      <c r="AG11472" t="s">
        <v>113</v>
      </c>
      <c r="AH11472">
        <v>400</v>
      </c>
    </row>
    <row r="11473" spans="1:34" hidden="1" x14ac:dyDescent="0.25">
      <c r="A11473" t="str">
        <f t="shared" si="537"/>
        <v>40 1 3 22 1 203 51 44 0 1906004 408692</v>
      </c>
      <c r="B11473" t="str">
        <f t="shared" si="538"/>
        <v>40 1 3 22 1 203 51 44 0 1906004 408497</v>
      </c>
      <c r="C11473" t="str">
        <f t="shared" si="539"/>
        <v>40 1 3 22 1 203 51 44 0 1906004</v>
      </c>
      <c r="D11473">
        <v>40</v>
      </c>
      <c r="E11473">
        <v>1</v>
      </c>
      <c r="F11473">
        <v>3</v>
      </c>
      <c r="G11473">
        <v>22</v>
      </c>
      <c r="H11473">
        <v>1</v>
      </c>
      <c r="I11473">
        <v>203</v>
      </c>
      <c r="J11473">
        <v>51</v>
      </c>
      <c r="K11473">
        <v>44</v>
      </c>
      <c r="L11473" t="s">
        <v>147</v>
      </c>
      <c r="M11473" t="s">
        <v>236</v>
      </c>
      <c r="N11473" s="13">
        <v>42513837.960000001</v>
      </c>
      <c r="O11473">
        <v>408692</v>
      </c>
      <c r="P11473">
        <v>2024</v>
      </c>
      <c r="Q11473">
        <v>830003564</v>
      </c>
      <c r="R11473" t="s">
        <v>2160</v>
      </c>
      <c r="S11473" s="13">
        <v>544366617.97000003</v>
      </c>
      <c r="T11473">
        <v>0</v>
      </c>
      <c r="U11473" t="s">
        <v>8052</v>
      </c>
      <c r="V11473" t="s">
        <v>2342</v>
      </c>
      <c r="W11473">
        <v>5004</v>
      </c>
      <c r="X11473">
        <v>0</v>
      </c>
      <c r="Y11473">
        <v>408497</v>
      </c>
      <c r="Z11473">
        <v>20241231</v>
      </c>
      <c r="AA11473">
        <v>0</v>
      </c>
      <c r="AB11473">
        <v>0</v>
      </c>
      <c r="AC11473" t="s">
        <v>2281</v>
      </c>
      <c r="AD11473" t="s">
        <v>2281</v>
      </c>
      <c r="AE11473">
        <v>41151</v>
      </c>
      <c r="AF11473" t="s">
        <v>2281</v>
      </c>
      <c r="AG11473" t="s">
        <v>115</v>
      </c>
      <c r="AH11473">
        <v>400</v>
      </c>
    </row>
    <row r="11474" spans="1:34" hidden="1" x14ac:dyDescent="0.25">
      <c r="A11474" t="str">
        <f t="shared" si="537"/>
        <v>40 1 3 22 1 203 51 45 0 1906004 408692</v>
      </c>
      <c r="B11474" t="str">
        <f t="shared" si="538"/>
        <v>40 1 3 22 1 203 51 45 0 1906004 408497</v>
      </c>
      <c r="C11474" t="str">
        <f t="shared" si="539"/>
        <v>40 1 3 22 1 203 51 45 0 1906004</v>
      </c>
      <c r="D11474">
        <v>40</v>
      </c>
      <c r="E11474">
        <v>1</v>
      </c>
      <c r="F11474">
        <v>3</v>
      </c>
      <c r="G11474">
        <v>22</v>
      </c>
      <c r="H11474">
        <v>1</v>
      </c>
      <c r="I11474">
        <v>203</v>
      </c>
      <c r="J11474">
        <v>51</v>
      </c>
      <c r="K11474">
        <v>45</v>
      </c>
      <c r="L11474" t="s">
        <v>147</v>
      </c>
      <c r="M11474" t="s">
        <v>236</v>
      </c>
      <c r="N11474" s="13">
        <v>8745861.25</v>
      </c>
      <c r="O11474">
        <v>408692</v>
      </c>
      <c r="P11474">
        <v>2024</v>
      </c>
      <c r="Q11474">
        <v>830003564</v>
      </c>
      <c r="R11474" t="s">
        <v>2160</v>
      </c>
      <c r="S11474" s="13">
        <v>544366617.97000003</v>
      </c>
      <c r="T11474">
        <v>0</v>
      </c>
      <c r="U11474" t="s">
        <v>8052</v>
      </c>
      <c r="V11474" t="s">
        <v>2342</v>
      </c>
      <c r="W11474">
        <v>5004</v>
      </c>
      <c r="X11474">
        <v>0</v>
      </c>
      <c r="Y11474">
        <v>408497</v>
      </c>
      <c r="Z11474">
        <v>20241231</v>
      </c>
      <c r="AA11474">
        <v>0</v>
      </c>
      <c r="AB11474">
        <v>0</v>
      </c>
      <c r="AC11474" t="s">
        <v>2281</v>
      </c>
      <c r="AD11474" t="s">
        <v>2281</v>
      </c>
      <c r="AE11474">
        <v>41162</v>
      </c>
      <c r="AF11474" t="s">
        <v>2281</v>
      </c>
      <c r="AG11474" t="s">
        <v>116</v>
      </c>
      <c r="AH11474">
        <v>400</v>
      </c>
    </row>
    <row r="11475" spans="1:34" hidden="1" x14ac:dyDescent="0.25">
      <c r="A11475" t="str">
        <f t="shared" si="537"/>
        <v>40 1 3 22 1 203 51 46 0 1906004 408692</v>
      </c>
      <c r="B11475" t="str">
        <f t="shared" si="538"/>
        <v>40 1 3 22 1 203 51 46 0 1906004 408497</v>
      </c>
      <c r="C11475" t="str">
        <f t="shared" si="539"/>
        <v>40 1 3 22 1 203 51 46 0 1906004</v>
      </c>
      <c r="D11475">
        <v>40</v>
      </c>
      <c r="E11475">
        <v>1</v>
      </c>
      <c r="F11475">
        <v>3</v>
      </c>
      <c r="G11475">
        <v>22</v>
      </c>
      <c r="H11475">
        <v>1</v>
      </c>
      <c r="I11475">
        <v>203</v>
      </c>
      <c r="J11475">
        <v>51</v>
      </c>
      <c r="K11475">
        <v>46</v>
      </c>
      <c r="L11475" t="s">
        <v>147</v>
      </c>
      <c r="M11475" t="s">
        <v>236</v>
      </c>
      <c r="N11475" s="13">
        <v>2903820.51</v>
      </c>
      <c r="O11475">
        <v>408692</v>
      </c>
      <c r="P11475">
        <v>2024</v>
      </c>
      <c r="Q11475">
        <v>830003564</v>
      </c>
      <c r="R11475" t="s">
        <v>2160</v>
      </c>
      <c r="S11475" s="13">
        <v>544366617.97000003</v>
      </c>
      <c r="T11475">
        <v>0</v>
      </c>
      <c r="U11475" t="s">
        <v>8052</v>
      </c>
      <c r="V11475" t="s">
        <v>2342</v>
      </c>
      <c r="W11475">
        <v>5004</v>
      </c>
      <c r="X11475">
        <v>0</v>
      </c>
      <c r="Y11475">
        <v>408497</v>
      </c>
      <c r="Z11475">
        <v>20241231</v>
      </c>
      <c r="AA11475">
        <v>0</v>
      </c>
      <c r="AB11475">
        <v>0</v>
      </c>
      <c r="AC11475" t="s">
        <v>2281</v>
      </c>
      <c r="AD11475" t="s">
        <v>2281</v>
      </c>
      <c r="AE11475">
        <v>41163</v>
      </c>
      <c r="AF11475" t="s">
        <v>7827</v>
      </c>
      <c r="AG11475" t="s">
        <v>601</v>
      </c>
      <c r="AH11475">
        <v>400</v>
      </c>
    </row>
    <row r="11476" spans="1:34" hidden="1" x14ac:dyDescent="0.25">
      <c r="A11476" t="str">
        <f t="shared" si="537"/>
        <v>40 1 3 33 1 203 51 40 0 1906004 408692</v>
      </c>
      <c r="B11476" t="str">
        <f t="shared" si="538"/>
        <v>40 1 3 33 1 203 51 40 0 1906004 408497</v>
      </c>
      <c r="C11476" t="str">
        <f t="shared" si="539"/>
        <v>40 1 3 33 1 203 51 40 0 1906004</v>
      </c>
      <c r="D11476">
        <v>40</v>
      </c>
      <c r="E11476">
        <v>1</v>
      </c>
      <c r="F11476">
        <v>3</v>
      </c>
      <c r="G11476">
        <v>33</v>
      </c>
      <c r="H11476">
        <v>1</v>
      </c>
      <c r="I11476">
        <v>203</v>
      </c>
      <c r="J11476">
        <v>51</v>
      </c>
      <c r="K11476">
        <v>40</v>
      </c>
      <c r="L11476" t="s">
        <v>147</v>
      </c>
      <c r="M11476" t="s">
        <v>236</v>
      </c>
      <c r="N11476" s="13">
        <v>152670971.97999999</v>
      </c>
      <c r="O11476">
        <v>408692</v>
      </c>
      <c r="P11476">
        <v>2024</v>
      </c>
      <c r="Q11476">
        <v>830003564</v>
      </c>
      <c r="R11476" t="s">
        <v>2160</v>
      </c>
      <c r="S11476" s="13">
        <v>544366617.97000003</v>
      </c>
      <c r="T11476">
        <v>0</v>
      </c>
      <c r="U11476" t="s">
        <v>8052</v>
      </c>
      <c r="V11476" t="s">
        <v>2342</v>
      </c>
      <c r="W11476">
        <v>5004</v>
      </c>
      <c r="X11476">
        <v>0</v>
      </c>
      <c r="Y11476">
        <v>408497</v>
      </c>
      <c r="Z11476">
        <v>20241231</v>
      </c>
      <c r="AA11476">
        <v>0</v>
      </c>
      <c r="AB11476">
        <v>0</v>
      </c>
      <c r="AC11476" t="s">
        <v>2281</v>
      </c>
      <c r="AD11476" t="s">
        <v>2281</v>
      </c>
      <c r="AE11476">
        <v>41131</v>
      </c>
      <c r="AF11476" t="s">
        <v>2281</v>
      </c>
      <c r="AG11476" t="s">
        <v>117</v>
      </c>
      <c r="AH11476">
        <v>400</v>
      </c>
    </row>
    <row r="11477" spans="1:34" hidden="1" x14ac:dyDescent="0.25">
      <c r="A11477" t="str">
        <f t="shared" si="537"/>
        <v>40 4 3 22 1 202 46 41 0 1905031 408694</v>
      </c>
      <c r="B11477" t="str">
        <f t="shared" si="538"/>
        <v>40 4 3 22 1 202 46 41 0 1905031 408496</v>
      </c>
      <c r="C11477" t="str">
        <f t="shared" si="539"/>
        <v>40 4 3 22 1 202 46 41 0 1905031</v>
      </c>
      <c r="D11477">
        <v>40</v>
      </c>
      <c r="E11477">
        <v>4</v>
      </c>
      <c r="F11477">
        <v>3</v>
      </c>
      <c r="G11477">
        <v>22</v>
      </c>
      <c r="H11477">
        <v>1</v>
      </c>
      <c r="I11477">
        <v>202</v>
      </c>
      <c r="J11477">
        <v>46</v>
      </c>
      <c r="K11477">
        <v>41</v>
      </c>
      <c r="L11477" t="s">
        <v>147</v>
      </c>
      <c r="M11477" t="s">
        <v>239</v>
      </c>
      <c r="N11477" s="13">
        <v>16232835</v>
      </c>
      <c r="O11477">
        <v>408694</v>
      </c>
      <c r="P11477">
        <v>2024</v>
      </c>
      <c r="Q11477">
        <v>890807724</v>
      </c>
      <c r="R11477" t="s">
        <v>822</v>
      </c>
      <c r="S11477" s="13">
        <v>16232835</v>
      </c>
      <c r="T11477">
        <v>0</v>
      </c>
      <c r="U11477" t="s">
        <v>2339</v>
      </c>
      <c r="V11477" t="s">
        <v>2501</v>
      </c>
      <c r="W11477">
        <v>5016</v>
      </c>
      <c r="X11477">
        <v>0</v>
      </c>
      <c r="Y11477">
        <v>408496</v>
      </c>
      <c r="Z11477">
        <v>20241231</v>
      </c>
      <c r="AA11477">
        <v>2402190350</v>
      </c>
      <c r="AB11477">
        <v>199</v>
      </c>
      <c r="AC11477" t="s">
        <v>2281</v>
      </c>
      <c r="AD11477" t="s">
        <v>2281</v>
      </c>
      <c r="AE11477">
        <v>44120</v>
      </c>
      <c r="AF11477" t="s">
        <v>7880</v>
      </c>
      <c r="AG11477" t="s">
        <v>65</v>
      </c>
      <c r="AH11477">
        <v>252</v>
      </c>
    </row>
    <row r="11478" spans="1:34" hidden="1" x14ac:dyDescent="0.25">
      <c r="A11478" t="str">
        <f t="shared" ref="A11478:A11541" si="540">+CONCATENATE(,D11478," ",E11478," ",F11478," ",G11478," ",H11478," ",I11478," ",J11478," ",K11478," ",L11478," ",M11478," ",O11478)</f>
        <v>40 4 3 11 1 202 38 43 0 1905031 408695</v>
      </c>
      <c r="B11478" t="str">
        <f t="shared" ref="B11478:B11541" si="541">+CONCATENATE(,D11478," ",E11478," ",F11478," ",G11478," ",H11478," ",I11478," ",J11478," ",K11478," ",L11478," ",M11478," ",Y11478)</f>
        <v>40 4 3 11 1 202 38 43 0 1905031 408388</v>
      </c>
      <c r="C11478" t="str">
        <f t="shared" ref="C11478:C11541" si="542">+CONCATENATE(,D11478," ",E11478," ",F11478," ",G11478," ",H11478," ",I11478," ",J11478," ",K11478," ",L11478," ",M11478)</f>
        <v>40 4 3 11 1 202 38 43 0 1905031</v>
      </c>
      <c r="D11478">
        <v>40</v>
      </c>
      <c r="E11478">
        <v>4</v>
      </c>
      <c r="F11478">
        <v>3</v>
      </c>
      <c r="G11478">
        <v>11</v>
      </c>
      <c r="H11478">
        <v>1</v>
      </c>
      <c r="I11478">
        <v>202</v>
      </c>
      <c r="J11478">
        <v>38</v>
      </c>
      <c r="K11478">
        <v>43</v>
      </c>
      <c r="L11478" t="s">
        <v>147</v>
      </c>
      <c r="M11478" t="s">
        <v>239</v>
      </c>
      <c r="N11478" s="13">
        <v>40850287</v>
      </c>
      <c r="O11478">
        <v>408695</v>
      </c>
      <c r="P11478">
        <v>2024</v>
      </c>
      <c r="Q11478">
        <v>890807724</v>
      </c>
      <c r="R11478" t="s">
        <v>822</v>
      </c>
      <c r="S11478" s="13">
        <v>40850287</v>
      </c>
      <c r="T11478">
        <v>0</v>
      </c>
      <c r="U11478" t="s">
        <v>2339</v>
      </c>
      <c r="V11478" t="s">
        <v>2501</v>
      </c>
      <c r="W11478">
        <v>5016</v>
      </c>
      <c r="X11478">
        <v>0</v>
      </c>
      <c r="Y11478">
        <v>408388</v>
      </c>
      <c r="Z11478">
        <v>20241231</v>
      </c>
      <c r="AA11478">
        <v>2402190350</v>
      </c>
      <c r="AB11478">
        <v>199</v>
      </c>
      <c r="AC11478" t="s">
        <v>2281</v>
      </c>
      <c r="AD11478" t="s">
        <v>2281</v>
      </c>
      <c r="AE11478">
        <v>11101</v>
      </c>
      <c r="AF11478" t="s">
        <v>2281</v>
      </c>
      <c r="AG11478" t="s">
        <v>549</v>
      </c>
      <c r="AH11478">
        <v>252</v>
      </c>
    </row>
    <row r="11479" spans="1:34" hidden="1" x14ac:dyDescent="0.25">
      <c r="A11479" t="str">
        <f t="shared" si="540"/>
        <v>40 4 1 22 2 1 17 0 2150206 0 408696</v>
      </c>
      <c r="B11479" t="str">
        <f t="shared" si="541"/>
        <v>40 4 1 22 2 1 17 0 2150206 0 408192</v>
      </c>
      <c r="C11479" t="str">
        <f t="shared" si="542"/>
        <v>40 4 1 22 2 1 17 0 2150206 0</v>
      </c>
      <c r="D11479">
        <v>40</v>
      </c>
      <c r="E11479">
        <v>4</v>
      </c>
      <c r="F11479">
        <v>1</v>
      </c>
      <c r="G11479">
        <v>22</v>
      </c>
      <c r="H11479">
        <v>2</v>
      </c>
      <c r="I11479">
        <v>1</v>
      </c>
      <c r="J11479">
        <v>17</v>
      </c>
      <c r="K11479">
        <v>0</v>
      </c>
      <c r="L11479" t="s">
        <v>780</v>
      </c>
      <c r="M11479" t="s">
        <v>147</v>
      </c>
      <c r="N11479" s="13">
        <v>144861</v>
      </c>
      <c r="O11479">
        <v>408696</v>
      </c>
      <c r="P11479">
        <v>2024</v>
      </c>
      <c r="Q11479">
        <v>800153993</v>
      </c>
      <c r="R11479" t="s">
        <v>810</v>
      </c>
      <c r="S11479" s="13">
        <v>144861</v>
      </c>
      <c r="T11479">
        <v>0</v>
      </c>
      <c r="U11479" t="s">
        <v>7823</v>
      </c>
      <c r="V11479" t="s">
        <v>2283</v>
      </c>
      <c r="W11479">
        <v>5004</v>
      </c>
      <c r="X11479">
        <v>0</v>
      </c>
      <c r="Y11479">
        <v>408192</v>
      </c>
      <c r="Z11479">
        <v>20241231</v>
      </c>
      <c r="AA11479">
        <v>0</v>
      </c>
      <c r="AB11479">
        <v>0</v>
      </c>
      <c r="AC11479" t="s">
        <v>2281</v>
      </c>
      <c r="AD11479" t="s">
        <v>2281</v>
      </c>
      <c r="AE11479">
        <v>44140</v>
      </c>
      <c r="AF11479" t="s">
        <v>7822</v>
      </c>
      <c r="AG11479" t="s">
        <v>120</v>
      </c>
      <c r="AH11479">
        <v>122</v>
      </c>
    </row>
    <row r="11480" spans="1:34" hidden="1" x14ac:dyDescent="0.25">
      <c r="A11480" t="str">
        <f t="shared" si="540"/>
        <v>40 2 3 33 1 3 38 4 0 1905022 408697</v>
      </c>
      <c r="B11480" t="str">
        <f t="shared" si="541"/>
        <v>40 2 3 33 1 3 38 4 0 1905022 408076</v>
      </c>
      <c r="C11480" t="str">
        <f t="shared" si="542"/>
        <v>40 2 3 33 1 3 38 4 0 1905022</v>
      </c>
      <c r="D11480">
        <v>40</v>
      </c>
      <c r="E11480">
        <v>2</v>
      </c>
      <c r="F11480">
        <v>3</v>
      </c>
      <c r="G11480">
        <v>33</v>
      </c>
      <c r="H11480">
        <v>1</v>
      </c>
      <c r="I11480">
        <v>3</v>
      </c>
      <c r="J11480">
        <v>38</v>
      </c>
      <c r="K11480">
        <v>4</v>
      </c>
      <c r="L11480" t="s">
        <v>147</v>
      </c>
      <c r="M11480" t="s">
        <v>238</v>
      </c>
      <c r="N11480" s="13">
        <v>811101</v>
      </c>
      <c r="O11480">
        <v>408697</v>
      </c>
      <c r="P11480">
        <v>2024</v>
      </c>
      <c r="Q11480">
        <v>800044967</v>
      </c>
      <c r="R11480" t="s">
        <v>1108</v>
      </c>
      <c r="S11480" s="13">
        <v>20752411</v>
      </c>
      <c r="T11480">
        <v>0</v>
      </c>
      <c r="U11480" t="s">
        <v>7912</v>
      </c>
      <c r="V11480" t="s">
        <v>8053</v>
      </c>
      <c r="W11480">
        <v>5016</v>
      </c>
      <c r="X11480">
        <v>0</v>
      </c>
      <c r="Y11480">
        <v>408076</v>
      </c>
      <c r="Z11480">
        <v>20241231</v>
      </c>
      <c r="AA11480">
        <v>2403220495</v>
      </c>
      <c r="AB11480">
        <v>199</v>
      </c>
      <c r="AC11480" t="s">
        <v>2281</v>
      </c>
      <c r="AD11480" t="s">
        <v>2281</v>
      </c>
      <c r="AE11480">
        <v>42130</v>
      </c>
      <c r="AF11480" t="s">
        <v>7830</v>
      </c>
      <c r="AG11480" t="s">
        <v>118</v>
      </c>
      <c r="AH11480">
        <v>251</v>
      </c>
    </row>
    <row r="11481" spans="1:34" hidden="1" x14ac:dyDescent="0.25">
      <c r="A11481" t="str">
        <f t="shared" si="540"/>
        <v>40 2 3 33 1 3 48 0 0 1905023 408697</v>
      </c>
      <c r="B11481" t="str">
        <f t="shared" si="541"/>
        <v>40 2 3 33 1 3 48 0 0 1905023 408076</v>
      </c>
      <c r="C11481" t="str">
        <f t="shared" si="542"/>
        <v>40 2 3 33 1 3 48 0 0 1905023</v>
      </c>
      <c r="D11481">
        <v>40</v>
      </c>
      <c r="E11481">
        <v>2</v>
      </c>
      <c r="F11481">
        <v>3</v>
      </c>
      <c r="G11481">
        <v>33</v>
      </c>
      <c r="H11481">
        <v>1</v>
      </c>
      <c r="I11481">
        <v>3</v>
      </c>
      <c r="J11481">
        <v>48</v>
      </c>
      <c r="K11481">
        <v>0</v>
      </c>
      <c r="L11481" t="s">
        <v>147</v>
      </c>
      <c r="M11481" t="s">
        <v>242</v>
      </c>
      <c r="N11481" s="13">
        <v>19941310</v>
      </c>
      <c r="O11481">
        <v>408697</v>
      </c>
      <c r="P11481">
        <v>2024</v>
      </c>
      <c r="Q11481">
        <v>800044967</v>
      </c>
      <c r="R11481" t="s">
        <v>1108</v>
      </c>
      <c r="S11481" s="13">
        <v>20752411</v>
      </c>
      <c r="T11481">
        <v>0</v>
      </c>
      <c r="U11481" t="s">
        <v>7912</v>
      </c>
      <c r="V11481" t="s">
        <v>8053</v>
      </c>
      <c r="W11481">
        <v>5016</v>
      </c>
      <c r="X11481">
        <v>0</v>
      </c>
      <c r="Y11481">
        <v>408076</v>
      </c>
      <c r="Z11481">
        <v>20241231</v>
      </c>
      <c r="AA11481">
        <v>2403220495</v>
      </c>
      <c r="AB11481">
        <v>199</v>
      </c>
      <c r="AC11481" t="s">
        <v>2281</v>
      </c>
      <c r="AD11481" t="s">
        <v>2281</v>
      </c>
      <c r="AE11481">
        <v>42130</v>
      </c>
      <c r="AF11481" t="s">
        <v>7830</v>
      </c>
      <c r="AG11481" t="s">
        <v>118</v>
      </c>
      <c r="AH11481">
        <v>251</v>
      </c>
    </row>
    <row r="11482" spans="1:34" hidden="1" x14ac:dyDescent="0.25">
      <c r="A11482" t="str">
        <f t="shared" si="540"/>
        <v>40 2 3 33 1 3 38 0 0 1905014 408698</v>
      </c>
      <c r="B11482" t="str">
        <f t="shared" si="541"/>
        <v>40 2 3 33 1 3 38 0 0 1905014 408095</v>
      </c>
      <c r="C11482" t="str">
        <f t="shared" si="542"/>
        <v>40 2 3 33 1 3 38 0 0 1905014</v>
      </c>
      <c r="D11482">
        <v>40</v>
      </c>
      <c r="E11482">
        <v>2</v>
      </c>
      <c r="F11482">
        <v>3</v>
      </c>
      <c r="G11482">
        <v>33</v>
      </c>
      <c r="H11482">
        <v>1</v>
      </c>
      <c r="I11482">
        <v>3</v>
      </c>
      <c r="J11482">
        <v>38</v>
      </c>
      <c r="K11482">
        <v>0</v>
      </c>
      <c r="L11482" t="s">
        <v>147</v>
      </c>
      <c r="M11482" t="s">
        <v>237</v>
      </c>
      <c r="N11482" s="13">
        <v>141485</v>
      </c>
      <c r="O11482">
        <v>408698</v>
      </c>
      <c r="P11482">
        <v>2024</v>
      </c>
      <c r="Q11482">
        <v>800044967</v>
      </c>
      <c r="R11482" t="s">
        <v>1108</v>
      </c>
      <c r="S11482" s="13">
        <v>1742539</v>
      </c>
      <c r="T11482">
        <v>0</v>
      </c>
      <c r="U11482" t="s">
        <v>7912</v>
      </c>
      <c r="V11482" t="s">
        <v>8053</v>
      </c>
      <c r="W11482">
        <v>5016</v>
      </c>
      <c r="X11482">
        <v>0</v>
      </c>
      <c r="Y11482">
        <v>408095</v>
      </c>
      <c r="Z11482">
        <v>20241231</v>
      </c>
      <c r="AA11482">
        <v>2403220495</v>
      </c>
      <c r="AB11482">
        <v>199</v>
      </c>
      <c r="AC11482" t="s">
        <v>2281</v>
      </c>
      <c r="AD11482" t="s">
        <v>2281</v>
      </c>
      <c r="AE11482">
        <v>42130</v>
      </c>
      <c r="AF11482" t="s">
        <v>7830</v>
      </c>
      <c r="AG11482" t="s">
        <v>118</v>
      </c>
      <c r="AH11482">
        <v>251</v>
      </c>
    </row>
    <row r="11483" spans="1:34" hidden="1" x14ac:dyDescent="0.25">
      <c r="A11483" t="str">
        <f t="shared" si="540"/>
        <v>40 2 3 33 1 3 38 1 0 1905031 408698</v>
      </c>
      <c r="B11483" t="str">
        <f t="shared" si="541"/>
        <v>40 2 3 33 1 3 38 1 0 1905031 408095</v>
      </c>
      <c r="C11483" t="str">
        <f t="shared" si="542"/>
        <v>40 2 3 33 1 3 38 1 0 1905031</v>
      </c>
      <c r="D11483">
        <v>40</v>
      </c>
      <c r="E11483">
        <v>2</v>
      </c>
      <c r="F11483">
        <v>3</v>
      </c>
      <c r="G11483">
        <v>33</v>
      </c>
      <c r="H11483">
        <v>1</v>
      </c>
      <c r="I11483">
        <v>3</v>
      </c>
      <c r="J11483">
        <v>38</v>
      </c>
      <c r="K11483">
        <v>1</v>
      </c>
      <c r="L11483" t="s">
        <v>147</v>
      </c>
      <c r="M11483" t="s">
        <v>239</v>
      </c>
      <c r="N11483" s="13">
        <v>1601054</v>
      </c>
      <c r="O11483">
        <v>408698</v>
      </c>
      <c r="P11483">
        <v>2024</v>
      </c>
      <c r="Q11483">
        <v>800044967</v>
      </c>
      <c r="R11483" t="s">
        <v>1108</v>
      </c>
      <c r="S11483" s="13">
        <v>1742539</v>
      </c>
      <c r="T11483">
        <v>0</v>
      </c>
      <c r="U11483" t="s">
        <v>7912</v>
      </c>
      <c r="V11483" t="s">
        <v>8053</v>
      </c>
      <c r="W11483">
        <v>5016</v>
      </c>
      <c r="X11483">
        <v>0</v>
      </c>
      <c r="Y11483">
        <v>408095</v>
      </c>
      <c r="Z11483">
        <v>20241231</v>
      </c>
      <c r="AA11483">
        <v>2403220495</v>
      </c>
      <c r="AB11483">
        <v>199</v>
      </c>
      <c r="AC11483" t="s">
        <v>2281</v>
      </c>
      <c r="AD11483" t="s">
        <v>2281</v>
      </c>
      <c r="AE11483">
        <v>42130</v>
      </c>
      <c r="AF11483" t="s">
        <v>7830</v>
      </c>
      <c r="AG11483" t="s">
        <v>118</v>
      </c>
      <c r="AH11483">
        <v>251</v>
      </c>
    </row>
    <row r="11484" spans="1:34" hidden="1" x14ac:dyDescent="0.25">
      <c r="A11484" t="str">
        <f t="shared" si="540"/>
        <v>40 2 3 83 1 3 44 0 0 1903031 408699</v>
      </c>
      <c r="B11484" t="str">
        <f t="shared" si="541"/>
        <v>40 2 3 83 1 3 44 0 0 1903031 408085</v>
      </c>
      <c r="C11484" t="str">
        <f t="shared" si="542"/>
        <v>40 2 3 83 1 3 44 0 0 1903031</v>
      </c>
      <c r="D11484">
        <v>40</v>
      </c>
      <c r="E11484">
        <v>2</v>
      </c>
      <c r="F11484">
        <v>3</v>
      </c>
      <c r="G11484">
        <v>83</v>
      </c>
      <c r="H11484">
        <v>1</v>
      </c>
      <c r="I11484">
        <v>3</v>
      </c>
      <c r="J11484">
        <v>44</v>
      </c>
      <c r="K11484">
        <v>0</v>
      </c>
      <c r="L11484" t="s">
        <v>147</v>
      </c>
      <c r="M11484" t="s">
        <v>246</v>
      </c>
      <c r="N11484" s="13">
        <v>1665071</v>
      </c>
      <c r="O11484">
        <v>408699</v>
      </c>
      <c r="P11484">
        <v>2024</v>
      </c>
      <c r="Q11484">
        <v>800044967</v>
      </c>
      <c r="R11484" t="s">
        <v>1108</v>
      </c>
      <c r="S11484" s="13">
        <v>1665071</v>
      </c>
      <c r="T11484">
        <v>0</v>
      </c>
      <c r="U11484" t="s">
        <v>7912</v>
      </c>
      <c r="V11484" t="s">
        <v>8053</v>
      </c>
      <c r="W11484">
        <v>5016</v>
      </c>
      <c r="X11484">
        <v>0</v>
      </c>
      <c r="Y11484">
        <v>408085</v>
      </c>
      <c r="Z11484">
        <v>20241231</v>
      </c>
      <c r="AA11484">
        <v>2403220495</v>
      </c>
      <c r="AB11484">
        <v>199</v>
      </c>
      <c r="AC11484" t="s">
        <v>2281</v>
      </c>
      <c r="AD11484" t="s">
        <v>2281</v>
      </c>
      <c r="AE11484">
        <v>42253</v>
      </c>
      <c r="AF11484" t="s">
        <v>7830</v>
      </c>
      <c r="AG11484" t="s">
        <v>606</v>
      </c>
      <c r="AH11484">
        <v>251</v>
      </c>
    </row>
    <row r="11485" spans="1:34" hidden="1" x14ac:dyDescent="0.25">
      <c r="A11485" t="str">
        <f t="shared" si="540"/>
        <v>40 2 3 33 1 3 44 0 0 1903031 408700</v>
      </c>
      <c r="B11485" t="str">
        <f t="shared" si="541"/>
        <v>40 2 3 33 1 3 44 0 0 1903031 408150</v>
      </c>
      <c r="C11485" t="str">
        <f t="shared" si="542"/>
        <v>40 2 3 33 1 3 44 0 0 1903031</v>
      </c>
      <c r="D11485">
        <v>40</v>
      </c>
      <c r="E11485">
        <v>2</v>
      </c>
      <c r="F11485">
        <v>3</v>
      </c>
      <c r="G11485">
        <v>33</v>
      </c>
      <c r="H11485">
        <v>1</v>
      </c>
      <c r="I11485">
        <v>3</v>
      </c>
      <c r="J11485">
        <v>44</v>
      </c>
      <c r="K11485">
        <v>0</v>
      </c>
      <c r="L11485" t="s">
        <v>147</v>
      </c>
      <c r="M11485" t="s">
        <v>246</v>
      </c>
      <c r="N11485" s="13">
        <v>26015025</v>
      </c>
      <c r="O11485">
        <v>408700</v>
      </c>
      <c r="P11485">
        <v>2024</v>
      </c>
      <c r="Q11485">
        <v>800044967</v>
      </c>
      <c r="R11485" t="s">
        <v>1108</v>
      </c>
      <c r="S11485" s="13">
        <v>26015025</v>
      </c>
      <c r="T11485">
        <v>0</v>
      </c>
      <c r="U11485" t="s">
        <v>7882</v>
      </c>
      <c r="V11485" t="s">
        <v>8054</v>
      </c>
      <c r="W11485">
        <v>5016</v>
      </c>
      <c r="X11485">
        <v>0</v>
      </c>
      <c r="Y11485">
        <v>408150</v>
      </c>
      <c r="Z11485">
        <v>20241231</v>
      </c>
      <c r="AA11485">
        <v>2404120549</v>
      </c>
      <c r="AB11485">
        <v>3</v>
      </c>
      <c r="AC11485" t="s">
        <v>2281</v>
      </c>
      <c r="AD11485" t="s">
        <v>2281</v>
      </c>
      <c r="AE11485">
        <v>42130</v>
      </c>
      <c r="AF11485" t="s">
        <v>7830</v>
      </c>
      <c r="AG11485" t="s">
        <v>118</v>
      </c>
      <c r="AH11485">
        <v>251</v>
      </c>
    </row>
    <row r="11486" spans="1:34" hidden="1" x14ac:dyDescent="0.25">
      <c r="A11486" t="str">
        <f t="shared" si="540"/>
        <v>40 2 3 33 1 3 44 0 0 1903031 408701</v>
      </c>
      <c r="B11486" t="str">
        <f t="shared" si="541"/>
        <v>40 2 3 33 1 3 44 0 0 1903031 408150</v>
      </c>
      <c r="C11486" t="str">
        <f t="shared" si="542"/>
        <v>40 2 3 33 1 3 44 0 0 1903031</v>
      </c>
      <c r="D11486">
        <v>40</v>
      </c>
      <c r="E11486">
        <v>2</v>
      </c>
      <c r="F11486">
        <v>3</v>
      </c>
      <c r="G11486">
        <v>33</v>
      </c>
      <c r="H11486">
        <v>1</v>
      </c>
      <c r="I11486">
        <v>3</v>
      </c>
      <c r="J11486">
        <v>44</v>
      </c>
      <c r="K11486">
        <v>0</v>
      </c>
      <c r="L11486" t="s">
        <v>147</v>
      </c>
      <c r="M11486" t="s">
        <v>246</v>
      </c>
      <c r="N11486" s="13">
        <v>8973806</v>
      </c>
      <c r="O11486">
        <v>408701</v>
      </c>
      <c r="P11486">
        <v>2024</v>
      </c>
      <c r="Q11486">
        <v>800044967</v>
      </c>
      <c r="R11486" t="s">
        <v>1108</v>
      </c>
      <c r="S11486" s="13">
        <v>8973806</v>
      </c>
      <c r="T11486">
        <v>0</v>
      </c>
      <c r="U11486" t="s">
        <v>7882</v>
      </c>
      <c r="V11486" t="s">
        <v>8055</v>
      </c>
      <c r="W11486">
        <v>5016</v>
      </c>
      <c r="X11486">
        <v>0</v>
      </c>
      <c r="Y11486">
        <v>408150</v>
      </c>
      <c r="Z11486">
        <v>20241231</v>
      </c>
      <c r="AA11486">
        <v>2404120549</v>
      </c>
      <c r="AB11486">
        <v>3</v>
      </c>
      <c r="AC11486" t="s">
        <v>2281</v>
      </c>
      <c r="AD11486" t="s">
        <v>2281</v>
      </c>
      <c r="AE11486">
        <v>42130</v>
      </c>
      <c r="AF11486" t="s">
        <v>7830</v>
      </c>
      <c r="AG11486" t="s">
        <v>118</v>
      </c>
      <c r="AH11486">
        <v>251</v>
      </c>
    </row>
    <row r="11487" spans="1:34" hidden="1" x14ac:dyDescent="0.25">
      <c r="A11487" t="str">
        <f t="shared" si="540"/>
        <v>40 1 3 22 1 203 51 42 0 1906004 408706</v>
      </c>
      <c r="B11487" t="str">
        <f t="shared" si="541"/>
        <v>40 1 3 22 1 203 51 42 0 1906004 408533</v>
      </c>
      <c r="C11487" t="str">
        <f t="shared" si="542"/>
        <v>40 1 3 22 1 203 51 42 0 1906004</v>
      </c>
      <c r="D11487">
        <v>40</v>
      </c>
      <c r="E11487">
        <v>1</v>
      </c>
      <c r="F11487">
        <v>3</v>
      </c>
      <c r="G11487">
        <v>22</v>
      </c>
      <c r="H11487">
        <v>1</v>
      </c>
      <c r="I11487">
        <v>203</v>
      </c>
      <c r="J11487">
        <v>51</v>
      </c>
      <c r="K11487">
        <v>42</v>
      </c>
      <c r="L11487" t="s">
        <v>147</v>
      </c>
      <c r="M11487" t="s">
        <v>236</v>
      </c>
      <c r="N11487" s="13">
        <v>32510.87</v>
      </c>
      <c r="O11487">
        <v>408706</v>
      </c>
      <c r="P11487">
        <v>2024</v>
      </c>
      <c r="Q11487">
        <v>817000248</v>
      </c>
      <c r="R11487" t="s">
        <v>2159</v>
      </c>
      <c r="S11487" s="13">
        <v>60091.92</v>
      </c>
      <c r="T11487">
        <v>0</v>
      </c>
      <c r="U11487" t="s">
        <v>8117</v>
      </c>
      <c r="V11487" t="s">
        <v>2345</v>
      </c>
      <c r="W11487">
        <v>5004</v>
      </c>
      <c r="X11487">
        <v>0</v>
      </c>
      <c r="Y11487">
        <v>408533</v>
      </c>
      <c r="Z11487">
        <v>20241231</v>
      </c>
      <c r="AA11487">
        <v>0</v>
      </c>
      <c r="AB11487">
        <v>0</v>
      </c>
      <c r="AC11487" t="s">
        <v>2281</v>
      </c>
      <c r="AD11487" t="s">
        <v>2281</v>
      </c>
      <c r="AE11487">
        <v>41143</v>
      </c>
      <c r="AF11487" t="s">
        <v>2281</v>
      </c>
      <c r="AG11487" t="s">
        <v>113</v>
      </c>
      <c r="AH11487">
        <v>400</v>
      </c>
    </row>
    <row r="11488" spans="1:34" hidden="1" x14ac:dyDescent="0.25">
      <c r="A11488" t="str">
        <f t="shared" si="540"/>
        <v>40 1 3 22 1 203 51 44 0 1906004 408706</v>
      </c>
      <c r="B11488" t="str">
        <f t="shared" si="541"/>
        <v>40 1 3 22 1 203 51 44 0 1906004 408533</v>
      </c>
      <c r="C11488" t="str">
        <f t="shared" si="542"/>
        <v>40 1 3 22 1 203 51 44 0 1906004</v>
      </c>
      <c r="D11488">
        <v>40</v>
      </c>
      <c r="E11488">
        <v>1</v>
      </c>
      <c r="F11488">
        <v>3</v>
      </c>
      <c r="G11488">
        <v>22</v>
      </c>
      <c r="H11488">
        <v>1</v>
      </c>
      <c r="I11488">
        <v>203</v>
      </c>
      <c r="J11488">
        <v>51</v>
      </c>
      <c r="K11488">
        <v>44</v>
      </c>
      <c r="L11488" t="s">
        <v>147</v>
      </c>
      <c r="M11488" t="s">
        <v>236</v>
      </c>
      <c r="N11488" s="13">
        <v>6912.69</v>
      </c>
      <c r="O11488">
        <v>408706</v>
      </c>
      <c r="P11488">
        <v>2024</v>
      </c>
      <c r="Q11488">
        <v>817000248</v>
      </c>
      <c r="R11488" t="s">
        <v>2159</v>
      </c>
      <c r="S11488" s="13">
        <v>60091.92</v>
      </c>
      <c r="T11488">
        <v>0</v>
      </c>
      <c r="U11488" t="s">
        <v>8117</v>
      </c>
      <c r="V11488" t="s">
        <v>2345</v>
      </c>
      <c r="W11488">
        <v>5004</v>
      </c>
      <c r="X11488">
        <v>0</v>
      </c>
      <c r="Y11488">
        <v>408533</v>
      </c>
      <c r="Z11488">
        <v>20241231</v>
      </c>
      <c r="AA11488">
        <v>0</v>
      </c>
      <c r="AB11488">
        <v>0</v>
      </c>
      <c r="AC11488" t="s">
        <v>2281</v>
      </c>
      <c r="AD11488" t="s">
        <v>2281</v>
      </c>
      <c r="AE11488">
        <v>41151</v>
      </c>
      <c r="AF11488" t="s">
        <v>2281</v>
      </c>
      <c r="AG11488" t="s">
        <v>115</v>
      </c>
      <c r="AH11488">
        <v>400</v>
      </c>
    </row>
    <row r="11489" spans="1:34" hidden="1" x14ac:dyDescent="0.25">
      <c r="A11489" t="str">
        <f t="shared" si="540"/>
        <v>40 1 3 22 1 203 51 45 0 1906004 408706</v>
      </c>
      <c r="B11489" t="str">
        <f t="shared" si="541"/>
        <v>40 1 3 22 1 203 51 45 0 1906004 408533</v>
      </c>
      <c r="C11489" t="str">
        <f t="shared" si="542"/>
        <v>40 1 3 22 1 203 51 45 0 1906004</v>
      </c>
      <c r="D11489">
        <v>40</v>
      </c>
      <c r="E11489">
        <v>1</v>
      </c>
      <c r="F11489">
        <v>3</v>
      </c>
      <c r="G11489">
        <v>22</v>
      </c>
      <c r="H11489">
        <v>1</v>
      </c>
      <c r="I11489">
        <v>203</v>
      </c>
      <c r="J11489">
        <v>51</v>
      </c>
      <c r="K11489">
        <v>45</v>
      </c>
      <c r="L11489" t="s">
        <v>147</v>
      </c>
      <c r="M11489" t="s">
        <v>236</v>
      </c>
      <c r="N11489" s="13">
        <v>1044.03</v>
      </c>
      <c r="O11489">
        <v>408706</v>
      </c>
      <c r="P11489">
        <v>2024</v>
      </c>
      <c r="Q11489">
        <v>817000248</v>
      </c>
      <c r="R11489" t="s">
        <v>2159</v>
      </c>
      <c r="S11489" s="13">
        <v>60091.92</v>
      </c>
      <c r="T11489">
        <v>0</v>
      </c>
      <c r="U11489" t="s">
        <v>8117</v>
      </c>
      <c r="V11489" t="s">
        <v>2345</v>
      </c>
      <c r="W11489">
        <v>5004</v>
      </c>
      <c r="X11489">
        <v>0</v>
      </c>
      <c r="Y11489">
        <v>408533</v>
      </c>
      <c r="Z11489">
        <v>20241231</v>
      </c>
      <c r="AA11489">
        <v>0</v>
      </c>
      <c r="AB11489">
        <v>0</v>
      </c>
      <c r="AC11489" t="s">
        <v>2281</v>
      </c>
      <c r="AD11489" t="s">
        <v>2281</v>
      </c>
      <c r="AE11489">
        <v>41162</v>
      </c>
      <c r="AF11489" t="s">
        <v>2281</v>
      </c>
      <c r="AG11489" t="s">
        <v>116</v>
      </c>
      <c r="AH11489">
        <v>400</v>
      </c>
    </row>
    <row r="11490" spans="1:34" hidden="1" x14ac:dyDescent="0.25">
      <c r="A11490" t="str">
        <f t="shared" si="540"/>
        <v>40 1 3 22 1 203 51 46 0 1906004 408706</v>
      </c>
      <c r="B11490" t="str">
        <f t="shared" si="541"/>
        <v>40 1 3 22 1 203 51 46 0 1906004 408533</v>
      </c>
      <c r="C11490" t="str">
        <f t="shared" si="542"/>
        <v>40 1 3 22 1 203 51 46 0 1906004</v>
      </c>
      <c r="D11490">
        <v>40</v>
      </c>
      <c r="E11490">
        <v>1</v>
      </c>
      <c r="F11490">
        <v>3</v>
      </c>
      <c r="G11490">
        <v>22</v>
      </c>
      <c r="H11490">
        <v>1</v>
      </c>
      <c r="I11490">
        <v>203</v>
      </c>
      <c r="J11490">
        <v>51</v>
      </c>
      <c r="K11490">
        <v>46</v>
      </c>
      <c r="L11490" t="s">
        <v>147</v>
      </c>
      <c r="M11490" t="s">
        <v>236</v>
      </c>
      <c r="N11490" s="13">
        <v>684.34</v>
      </c>
      <c r="O11490">
        <v>408706</v>
      </c>
      <c r="P11490">
        <v>2024</v>
      </c>
      <c r="Q11490">
        <v>817000248</v>
      </c>
      <c r="R11490" t="s">
        <v>2159</v>
      </c>
      <c r="S11490" s="13">
        <v>60091.92</v>
      </c>
      <c r="T11490">
        <v>0</v>
      </c>
      <c r="U11490" t="s">
        <v>8117</v>
      </c>
      <c r="V11490" t="s">
        <v>2345</v>
      </c>
      <c r="W11490">
        <v>5004</v>
      </c>
      <c r="X11490">
        <v>0</v>
      </c>
      <c r="Y11490">
        <v>408533</v>
      </c>
      <c r="Z11490">
        <v>20241231</v>
      </c>
      <c r="AA11490">
        <v>0</v>
      </c>
      <c r="AB11490">
        <v>0</v>
      </c>
      <c r="AC11490" t="s">
        <v>2281</v>
      </c>
      <c r="AD11490" t="s">
        <v>2281</v>
      </c>
      <c r="AE11490">
        <v>41163</v>
      </c>
      <c r="AF11490" t="s">
        <v>7827</v>
      </c>
      <c r="AG11490" t="s">
        <v>601</v>
      </c>
      <c r="AH11490">
        <v>400</v>
      </c>
    </row>
    <row r="11491" spans="1:34" hidden="1" x14ac:dyDescent="0.25">
      <c r="A11491" t="str">
        <f t="shared" si="540"/>
        <v>40 1 3 22 1 203 51 47 0 1906004 408706</v>
      </c>
      <c r="B11491" t="str">
        <f t="shared" si="541"/>
        <v>40 1 3 22 1 203 51 47 0 1906004 408533</v>
      </c>
      <c r="C11491" t="str">
        <f t="shared" si="542"/>
        <v>40 1 3 22 1 203 51 47 0 1906004</v>
      </c>
      <c r="D11491">
        <v>40</v>
      </c>
      <c r="E11491">
        <v>1</v>
      </c>
      <c r="F11491">
        <v>3</v>
      </c>
      <c r="G11491">
        <v>22</v>
      </c>
      <c r="H11491">
        <v>1</v>
      </c>
      <c r="I11491">
        <v>203</v>
      </c>
      <c r="J11491">
        <v>51</v>
      </c>
      <c r="K11491">
        <v>47</v>
      </c>
      <c r="L11491" t="s">
        <v>147</v>
      </c>
      <c r="M11491" t="s">
        <v>236</v>
      </c>
      <c r="N11491" s="13">
        <v>1030.69</v>
      </c>
      <c r="O11491">
        <v>408706</v>
      </c>
      <c r="P11491">
        <v>2024</v>
      </c>
      <c r="Q11491">
        <v>817000248</v>
      </c>
      <c r="R11491" t="s">
        <v>2159</v>
      </c>
      <c r="S11491" s="13">
        <v>60091.92</v>
      </c>
      <c r="T11491">
        <v>0</v>
      </c>
      <c r="U11491" t="s">
        <v>8117</v>
      </c>
      <c r="V11491" t="s">
        <v>2345</v>
      </c>
      <c r="W11491">
        <v>5004</v>
      </c>
      <c r="X11491">
        <v>0</v>
      </c>
      <c r="Y11491">
        <v>408533</v>
      </c>
      <c r="Z11491">
        <v>20241231</v>
      </c>
      <c r="AA11491">
        <v>0</v>
      </c>
      <c r="AB11491">
        <v>0</v>
      </c>
      <c r="AC11491" t="s">
        <v>2281</v>
      </c>
      <c r="AD11491" t="s">
        <v>2281</v>
      </c>
      <c r="AE11491">
        <v>41140</v>
      </c>
      <c r="AF11491" t="s">
        <v>7827</v>
      </c>
      <c r="AG11491" t="s">
        <v>600</v>
      </c>
      <c r="AH11491">
        <v>400</v>
      </c>
    </row>
    <row r="11492" spans="1:34" hidden="1" x14ac:dyDescent="0.25">
      <c r="A11492" t="str">
        <f t="shared" si="540"/>
        <v>40 1 3 33 1 203 51 41 0 1906004 408706</v>
      </c>
      <c r="B11492" t="str">
        <f t="shared" si="541"/>
        <v>40 1 3 33 1 203 51 41 0 1906004 408533</v>
      </c>
      <c r="C11492" t="str">
        <f t="shared" si="542"/>
        <v>40 1 3 33 1 203 51 41 0 1906004</v>
      </c>
      <c r="D11492">
        <v>40</v>
      </c>
      <c r="E11492">
        <v>1</v>
      </c>
      <c r="F11492">
        <v>3</v>
      </c>
      <c r="G11492">
        <v>33</v>
      </c>
      <c r="H11492">
        <v>1</v>
      </c>
      <c r="I11492">
        <v>203</v>
      </c>
      <c r="J11492">
        <v>51</v>
      </c>
      <c r="K11492">
        <v>41</v>
      </c>
      <c r="L11492" t="s">
        <v>147</v>
      </c>
      <c r="M11492" t="s">
        <v>236</v>
      </c>
      <c r="N11492" s="13">
        <v>17909.3</v>
      </c>
      <c r="O11492">
        <v>408706</v>
      </c>
      <c r="P11492">
        <v>2024</v>
      </c>
      <c r="Q11492">
        <v>817000248</v>
      </c>
      <c r="R11492" t="s">
        <v>2159</v>
      </c>
      <c r="S11492" s="13">
        <v>60091.92</v>
      </c>
      <c r="T11492">
        <v>0</v>
      </c>
      <c r="U11492" t="s">
        <v>8117</v>
      </c>
      <c r="V11492" t="s">
        <v>2345</v>
      </c>
      <c r="W11492">
        <v>5004</v>
      </c>
      <c r="X11492">
        <v>0</v>
      </c>
      <c r="Y11492">
        <v>408533</v>
      </c>
      <c r="Z11492">
        <v>20241231</v>
      </c>
      <c r="AA11492">
        <v>0</v>
      </c>
      <c r="AB11492">
        <v>0</v>
      </c>
      <c r="AC11492" t="s">
        <v>2281</v>
      </c>
      <c r="AD11492" t="s">
        <v>2281</v>
      </c>
      <c r="AE11492">
        <v>41131</v>
      </c>
      <c r="AF11492" t="s">
        <v>2281</v>
      </c>
      <c r="AG11492" t="s">
        <v>117</v>
      </c>
      <c r="AH11492">
        <v>400</v>
      </c>
    </row>
    <row r="11493" spans="1:34" hidden="1" x14ac:dyDescent="0.25">
      <c r="A11493" t="str">
        <f t="shared" si="540"/>
        <v>40 1 3 22 1 203 51 40 0 1906004 408707</v>
      </c>
      <c r="B11493" t="str">
        <f t="shared" si="541"/>
        <v>40 1 3 22 1 203 51 40 0 1906004 408542</v>
      </c>
      <c r="C11493" t="str">
        <f t="shared" si="542"/>
        <v>40 1 3 22 1 203 51 40 0 1906004</v>
      </c>
      <c r="D11493">
        <v>40</v>
      </c>
      <c r="E11493">
        <v>1</v>
      </c>
      <c r="F11493">
        <v>3</v>
      </c>
      <c r="G11493">
        <v>22</v>
      </c>
      <c r="H11493">
        <v>1</v>
      </c>
      <c r="I11493">
        <v>203</v>
      </c>
      <c r="J11493">
        <v>51</v>
      </c>
      <c r="K11493">
        <v>40</v>
      </c>
      <c r="L11493" t="s">
        <v>147</v>
      </c>
      <c r="M11493" t="s">
        <v>236</v>
      </c>
      <c r="N11493" s="13">
        <v>2491.59</v>
      </c>
      <c r="O11493">
        <v>408707</v>
      </c>
      <c r="P11493">
        <v>2024</v>
      </c>
      <c r="Q11493">
        <v>817000248</v>
      </c>
      <c r="R11493" t="s">
        <v>2159</v>
      </c>
      <c r="S11493" s="13">
        <v>3081.23</v>
      </c>
      <c r="T11493">
        <v>0</v>
      </c>
      <c r="U11493" t="s">
        <v>8118</v>
      </c>
      <c r="V11493" t="s">
        <v>2345</v>
      </c>
      <c r="W11493">
        <v>5004</v>
      </c>
      <c r="X11493">
        <v>0</v>
      </c>
      <c r="Y11493">
        <v>408542</v>
      </c>
      <c r="Z11493">
        <v>20241231</v>
      </c>
      <c r="AA11493">
        <v>0</v>
      </c>
      <c r="AB11493">
        <v>0</v>
      </c>
      <c r="AC11493" t="s">
        <v>2281</v>
      </c>
      <c r="AD11493" t="s">
        <v>2281</v>
      </c>
      <c r="AE11493">
        <v>41228</v>
      </c>
      <c r="AF11493" t="s">
        <v>7827</v>
      </c>
      <c r="AG11493" t="s">
        <v>602</v>
      </c>
      <c r="AH11493">
        <v>400</v>
      </c>
    </row>
    <row r="11494" spans="1:34" hidden="1" x14ac:dyDescent="0.25">
      <c r="A11494" t="str">
        <f t="shared" si="540"/>
        <v>40 1 3 22 1 203 51 41 0 1906004 408707</v>
      </c>
      <c r="B11494" t="str">
        <f t="shared" si="541"/>
        <v>40 1 3 22 1 203 51 41 0 1906004 408542</v>
      </c>
      <c r="C11494" t="str">
        <f t="shared" si="542"/>
        <v>40 1 3 22 1 203 51 41 0 1906004</v>
      </c>
      <c r="D11494">
        <v>40</v>
      </c>
      <c r="E11494">
        <v>1</v>
      </c>
      <c r="F11494">
        <v>3</v>
      </c>
      <c r="G11494">
        <v>22</v>
      </c>
      <c r="H11494">
        <v>1</v>
      </c>
      <c r="I11494">
        <v>203</v>
      </c>
      <c r="J11494">
        <v>51</v>
      </c>
      <c r="K11494">
        <v>41</v>
      </c>
      <c r="L11494" t="s">
        <v>147</v>
      </c>
      <c r="M11494" t="s">
        <v>236</v>
      </c>
      <c r="N11494" s="13">
        <v>589.64</v>
      </c>
      <c r="O11494">
        <v>408707</v>
      </c>
      <c r="P11494">
        <v>2024</v>
      </c>
      <c r="Q11494">
        <v>817000248</v>
      </c>
      <c r="R11494" t="s">
        <v>2159</v>
      </c>
      <c r="S11494" s="13">
        <v>3081.23</v>
      </c>
      <c r="T11494">
        <v>0</v>
      </c>
      <c r="U11494" t="s">
        <v>8118</v>
      </c>
      <c r="V11494" t="s">
        <v>2345</v>
      </c>
      <c r="W11494">
        <v>5004</v>
      </c>
      <c r="X11494">
        <v>0</v>
      </c>
      <c r="Y11494">
        <v>408542</v>
      </c>
      <c r="Z11494">
        <v>20241231</v>
      </c>
      <c r="AA11494">
        <v>0</v>
      </c>
      <c r="AB11494">
        <v>0</v>
      </c>
      <c r="AC11494" t="s">
        <v>2281</v>
      </c>
      <c r="AD11494" t="s">
        <v>2281</v>
      </c>
      <c r="AE11494">
        <v>41229</v>
      </c>
      <c r="AF11494" t="s">
        <v>2281</v>
      </c>
      <c r="AG11494" t="s">
        <v>603</v>
      </c>
      <c r="AH11494">
        <v>400</v>
      </c>
    </row>
    <row r="11495" spans="1:34" hidden="1" x14ac:dyDescent="0.25">
      <c r="A11495" t="str">
        <f t="shared" si="540"/>
        <v>40 1 3 22 1 203 51 46 0 1906004 408708</v>
      </c>
      <c r="B11495" t="str">
        <f t="shared" si="541"/>
        <v>40 1 3 22 1 203 51 46 0 1906004 408573</v>
      </c>
      <c r="C11495" t="str">
        <f t="shared" si="542"/>
        <v>40 1 3 22 1 203 51 46 0 1906004</v>
      </c>
      <c r="D11495">
        <v>40</v>
      </c>
      <c r="E11495">
        <v>1</v>
      </c>
      <c r="F11495">
        <v>3</v>
      </c>
      <c r="G11495">
        <v>22</v>
      </c>
      <c r="H11495">
        <v>1</v>
      </c>
      <c r="I11495">
        <v>203</v>
      </c>
      <c r="J11495">
        <v>51</v>
      </c>
      <c r="K11495">
        <v>46</v>
      </c>
      <c r="L11495" t="s">
        <v>147</v>
      </c>
      <c r="M11495" t="s">
        <v>236</v>
      </c>
      <c r="N11495" s="13">
        <v>6057057.7400000002</v>
      </c>
      <c r="O11495">
        <v>408708</v>
      </c>
      <c r="P11495">
        <v>2024</v>
      </c>
      <c r="Q11495">
        <v>830003564</v>
      </c>
      <c r="R11495" t="s">
        <v>2160</v>
      </c>
      <c r="S11495" s="13">
        <v>6057057.7400000002</v>
      </c>
      <c r="T11495">
        <v>0</v>
      </c>
      <c r="U11495" t="s">
        <v>8119</v>
      </c>
      <c r="V11495" t="s">
        <v>2345</v>
      </c>
      <c r="W11495">
        <v>5004</v>
      </c>
      <c r="X11495">
        <v>0</v>
      </c>
      <c r="Y11495">
        <v>408573</v>
      </c>
      <c r="Z11495">
        <v>20241231</v>
      </c>
      <c r="AA11495">
        <v>0</v>
      </c>
      <c r="AB11495">
        <v>0</v>
      </c>
      <c r="AC11495" t="s">
        <v>2281</v>
      </c>
      <c r="AD11495" t="s">
        <v>2281</v>
      </c>
      <c r="AE11495">
        <v>41163</v>
      </c>
      <c r="AF11495" t="s">
        <v>7827</v>
      </c>
      <c r="AG11495" t="s">
        <v>601</v>
      </c>
      <c r="AH11495">
        <v>400</v>
      </c>
    </row>
    <row r="11496" spans="1:34" hidden="1" x14ac:dyDescent="0.25">
      <c r="A11496" t="str">
        <f t="shared" si="540"/>
        <v>40 1 3 22 1 203 51 47 0 1906004 408709</v>
      </c>
      <c r="B11496" t="str">
        <f t="shared" si="541"/>
        <v>40 1 3 22 1 203 51 47 0 1906004 408532</v>
      </c>
      <c r="C11496" t="str">
        <f t="shared" si="542"/>
        <v>40 1 3 22 1 203 51 47 0 1906004</v>
      </c>
      <c r="D11496">
        <v>40</v>
      </c>
      <c r="E11496">
        <v>1</v>
      </c>
      <c r="F11496">
        <v>3</v>
      </c>
      <c r="G11496">
        <v>22</v>
      </c>
      <c r="H11496">
        <v>1</v>
      </c>
      <c r="I11496">
        <v>203</v>
      </c>
      <c r="J11496">
        <v>51</v>
      </c>
      <c r="K11496">
        <v>47</v>
      </c>
      <c r="L11496" t="s">
        <v>147</v>
      </c>
      <c r="M11496" t="s">
        <v>236</v>
      </c>
      <c r="N11496" s="13">
        <v>8749878.8200000003</v>
      </c>
      <c r="O11496">
        <v>408709</v>
      </c>
      <c r="P11496">
        <v>2024</v>
      </c>
      <c r="Q11496">
        <v>830003564</v>
      </c>
      <c r="R11496" t="s">
        <v>2160</v>
      </c>
      <c r="S11496" s="13">
        <v>8749878.8200000003</v>
      </c>
      <c r="T11496">
        <v>0</v>
      </c>
      <c r="U11496" t="s">
        <v>8120</v>
      </c>
      <c r="V11496" t="s">
        <v>2345</v>
      </c>
      <c r="W11496">
        <v>5004</v>
      </c>
      <c r="X11496">
        <v>0</v>
      </c>
      <c r="Y11496">
        <v>408532</v>
      </c>
      <c r="Z11496">
        <v>20241231</v>
      </c>
      <c r="AA11496">
        <v>0</v>
      </c>
      <c r="AB11496">
        <v>0</v>
      </c>
      <c r="AC11496" t="s">
        <v>2281</v>
      </c>
      <c r="AD11496" t="s">
        <v>2281</v>
      </c>
      <c r="AE11496">
        <v>41140</v>
      </c>
      <c r="AF11496" t="s">
        <v>7827</v>
      </c>
      <c r="AG11496" t="s">
        <v>600</v>
      </c>
      <c r="AH11496">
        <v>400</v>
      </c>
    </row>
    <row r="11497" spans="1:34" hidden="1" x14ac:dyDescent="0.25">
      <c r="A11497" t="str">
        <f t="shared" si="540"/>
        <v>40 1 3 22 1 203 51 46 0 1906004 408710</v>
      </c>
      <c r="B11497" t="str">
        <f t="shared" si="541"/>
        <v>40 1 3 22 1 203 51 46 0 1906004 408572</v>
      </c>
      <c r="C11497" t="str">
        <f t="shared" si="542"/>
        <v>40 1 3 22 1 203 51 46 0 1906004</v>
      </c>
      <c r="D11497">
        <v>40</v>
      </c>
      <c r="E11497">
        <v>1</v>
      </c>
      <c r="F11497">
        <v>3</v>
      </c>
      <c r="G11497">
        <v>22</v>
      </c>
      <c r="H11497">
        <v>1</v>
      </c>
      <c r="I11497">
        <v>203</v>
      </c>
      <c r="J11497">
        <v>51</v>
      </c>
      <c r="K11497">
        <v>46</v>
      </c>
      <c r="L11497" t="s">
        <v>147</v>
      </c>
      <c r="M11497" t="s">
        <v>236</v>
      </c>
      <c r="N11497" s="13">
        <v>469718.43</v>
      </c>
      <c r="O11497">
        <v>408710</v>
      </c>
      <c r="P11497">
        <v>2024</v>
      </c>
      <c r="Q11497">
        <v>830003564</v>
      </c>
      <c r="R11497" t="s">
        <v>2160</v>
      </c>
      <c r="S11497" s="13">
        <v>469718.43</v>
      </c>
      <c r="T11497">
        <v>0</v>
      </c>
      <c r="U11497" t="s">
        <v>8120</v>
      </c>
      <c r="V11497" t="s">
        <v>2345</v>
      </c>
      <c r="W11497">
        <v>5004</v>
      </c>
      <c r="X11497">
        <v>0</v>
      </c>
      <c r="Y11497">
        <v>408572</v>
      </c>
      <c r="Z11497">
        <v>20241231</v>
      </c>
      <c r="AA11497">
        <v>0</v>
      </c>
      <c r="AB11497">
        <v>0</v>
      </c>
      <c r="AC11497" t="s">
        <v>2281</v>
      </c>
      <c r="AD11497" t="s">
        <v>2281</v>
      </c>
      <c r="AE11497">
        <v>41163</v>
      </c>
      <c r="AF11497" t="s">
        <v>7827</v>
      </c>
      <c r="AG11497" t="s">
        <v>601</v>
      </c>
      <c r="AH11497">
        <v>400</v>
      </c>
    </row>
    <row r="11498" spans="1:34" hidden="1" x14ac:dyDescent="0.25">
      <c r="A11498" t="str">
        <f t="shared" si="540"/>
        <v>40 1 3 22 1 203 51 42 0 1906004 408711</v>
      </c>
      <c r="B11498" t="str">
        <f t="shared" si="541"/>
        <v>40 1 3 22 1 203 51 42 0 1906004 408534</v>
      </c>
      <c r="C11498" t="str">
        <f t="shared" si="542"/>
        <v>40 1 3 22 1 203 51 42 0 1906004</v>
      </c>
      <c r="D11498">
        <v>40</v>
      </c>
      <c r="E11498">
        <v>1</v>
      </c>
      <c r="F11498">
        <v>3</v>
      </c>
      <c r="G11498">
        <v>22</v>
      </c>
      <c r="H11498">
        <v>1</v>
      </c>
      <c r="I11498">
        <v>203</v>
      </c>
      <c r="J11498">
        <v>51</v>
      </c>
      <c r="K11498">
        <v>42</v>
      </c>
      <c r="L11498" t="s">
        <v>147</v>
      </c>
      <c r="M11498" t="s">
        <v>236</v>
      </c>
      <c r="N11498" s="13">
        <v>274993277.25999999</v>
      </c>
      <c r="O11498">
        <v>408711</v>
      </c>
      <c r="P11498">
        <v>2024</v>
      </c>
      <c r="Q11498">
        <v>830003564</v>
      </c>
      <c r="R11498" t="s">
        <v>2160</v>
      </c>
      <c r="S11498" s="13">
        <v>508287762.31999999</v>
      </c>
      <c r="T11498">
        <v>0</v>
      </c>
      <c r="U11498" t="s">
        <v>8117</v>
      </c>
      <c r="V11498" t="s">
        <v>2345</v>
      </c>
      <c r="W11498">
        <v>5004</v>
      </c>
      <c r="X11498">
        <v>0</v>
      </c>
      <c r="Y11498">
        <v>408534</v>
      </c>
      <c r="Z11498">
        <v>20241231</v>
      </c>
      <c r="AA11498">
        <v>0</v>
      </c>
      <c r="AB11498">
        <v>0</v>
      </c>
      <c r="AC11498" t="s">
        <v>2281</v>
      </c>
      <c r="AD11498" t="s">
        <v>2281</v>
      </c>
      <c r="AE11498">
        <v>41143</v>
      </c>
      <c r="AF11498" t="s">
        <v>2281</v>
      </c>
      <c r="AG11498" t="s">
        <v>113</v>
      </c>
      <c r="AH11498">
        <v>400</v>
      </c>
    </row>
    <row r="11499" spans="1:34" hidden="1" x14ac:dyDescent="0.25">
      <c r="A11499" t="str">
        <f t="shared" si="540"/>
        <v>40 1 3 22 1 203 51 44 0 1906004 408711</v>
      </c>
      <c r="B11499" t="str">
        <f t="shared" si="541"/>
        <v>40 1 3 22 1 203 51 44 0 1906004 408534</v>
      </c>
      <c r="C11499" t="str">
        <f t="shared" si="542"/>
        <v>40 1 3 22 1 203 51 44 0 1906004</v>
      </c>
      <c r="D11499">
        <v>40</v>
      </c>
      <c r="E11499">
        <v>1</v>
      </c>
      <c r="F11499">
        <v>3</v>
      </c>
      <c r="G11499">
        <v>22</v>
      </c>
      <c r="H11499">
        <v>1</v>
      </c>
      <c r="I11499">
        <v>203</v>
      </c>
      <c r="J11499">
        <v>51</v>
      </c>
      <c r="K11499">
        <v>44</v>
      </c>
      <c r="L11499" t="s">
        <v>147</v>
      </c>
      <c r="M11499" t="s">
        <v>236</v>
      </c>
      <c r="N11499" s="13">
        <v>58470996.359999999</v>
      </c>
      <c r="O11499">
        <v>408711</v>
      </c>
      <c r="P11499">
        <v>2024</v>
      </c>
      <c r="Q11499">
        <v>830003564</v>
      </c>
      <c r="R11499" t="s">
        <v>2160</v>
      </c>
      <c r="S11499" s="13">
        <v>508287762.31999999</v>
      </c>
      <c r="T11499">
        <v>0</v>
      </c>
      <c r="U11499" t="s">
        <v>8117</v>
      </c>
      <c r="V11499" t="s">
        <v>2345</v>
      </c>
      <c r="W11499">
        <v>5004</v>
      </c>
      <c r="X11499">
        <v>0</v>
      </c>
      <c r="Y11499">
        <v>408534</v>
      </c>
      <c r="Z11499">
        <v>20241231</v>
      </c>
      <c r="AA11499">
        <v>0</v>
      </c>
      <c r="AB11499">
        <v>0</v>
      </c>
      <c r="AC11499" t="s">
        <v>2281</v>
      </c>
      <c r="AD11499" t="s">
        <v>2281</v>
      </c>
      <c r="AE11499">
        <v>41151</v>
      </c>
      <c r="AF11499" t="s">
        <v>2281</v>
      </c>
      <c r="AG11499" t="s">
        <v>115</v>
      </c>
      <c r="AH11499">
        <v>400</v>
      </c>
    </row>
    <row r="11500" spans="1:34" hidden="1" x14ac:dyDescent="0.25">
      <c r="A11500" t="str">
        <f t="shared" si="540"/>
        <v>40 1 3 22 1 203 51 45 0 1906004 408711</v>
      </c>
      <c r="B11500" t="str">
        <f t="shared" si="541"/>
        <v>40 1 3 22 1 203 51 45 0 1906004 408534</v>
      </c>
      <c r="C11500" t="str">
        <f t="shared" si="542"/>
        <v>40 1 3 22 1 203 51 45 0 1906004</v>
      </c>
      <c r="D11500">
        <v>40</v>
      </c>
      <c r="E11500">
        <v>1</v>
      </c>
      <c r="F11500">
        <v>3</v>
      </c>
      <c r="G11500">
        <v>22</v>
      </c>
      <c r="H11500">
        <v>1</v>
      </c>
      <c r="I11500">
        <v>203</v>
      </c>
      <c r="J11500">
        <v>51</v>
      </c>
      <c r="K11500">
        <v>45</v>
      </c>
      <c r="L11500" t="s">
        <v>147</v>
      </c>
      <c r="M11500" t="s">
        <v>236</v>
      </c>
      <c r="N11500" s="13">
        <v>8830922.3100000005</v>
      </c>
      <c r="O11500">
        <v>408711</v>
      </c>
      <c r="P11500">
        <v>2024</v>
      </c>
      <c r="Q11500">
        <v>830003564</v>
      </c>
      <c r="R11500" t="s">
        <v>2160</v>
      </c>
      <c r="S11500" s="13">
        <v>508287762.31999999</v>
      </c>
      <c r="T11500">
        <v>0</v>
      </c>
      <c r="U11500" t="s">
        <v>8117</v>
      </c>
      <c r="V11500" t="s">
        <v>2345</v>
      </c>
      <c r="W11500">
        <v>5004</v>
      </c>
      <c r="X11500">
        <v>0</v>
      </c>
      <c r="Y11500">
        <v>408534</v>
      </c>
      <c r="Z11500">
        <v>20241231</v>
      </c>
      <c r="AA11500">
        <v>0</v>
      </c>
      <c r="AB11500">
        <v>0</v>
      </c>
      <c r="AC11500" t="s">
        <v>2281</v>
      </c>
      <c r="AD11500" t="s">
        <v>2281</v>
      </c>
      <c r="AE11500">
        <v>41162</v>
      </c>
      <c r="AF11500" t="s">
        <v>2281</v>
      </c>
      <c r="AG11500" t="s">
        <v>116</v>
      </c>
      <c r="AH11500">
        <v>400</v>
      </c>
    </row>
    <row r="11501" spans="1:34" hidden="1" x14ac:dyDescent="0.25">
      <c r="A11501" t="str">
        <f t="shared" si="540"/>
        <v>40 1 3 22 1 203 51 46 0 1906004 408711</v>
      </c>
      <c r="B11501" t="str">
        <f t="shared" si="541"/>
        <v>40 1 3 22 1 203 51 46 0 1906004 408534</v>
      </c>
      <c r="C11501" t="str">
        <f t="shared" si="542"/>
        <v>40 1 3 22 1 203 51 46 0 1906004</v>
      </c>
      <c r="D11501">
        <v>40</v>
      </c>
      <c r="E11501">
        <v>1</v>
      </c>
      <c r="F11501">
        <v>3</v>
      </c>
      <c r="G11501">
        <v>22</v>
      </c>
      <c r="H11501">
        <v>1</v>
      </c>
      <c r="I11501">
        <v>203</v>
      </c>
      <c r="J11501">
        <v>51</v>
      </c>
      <c r="K11501">
        <v>46</v>
      </c>
      <c r="L11501" t="s">
        <v>147</v>
      </c>
      <c r="M11501" t="s">
        <v>236</v>
      </c>
      <c r="N11501" s="13">
        <v>5788524.0700000003</v>
      </c>
      <c r="O11501">
        <v>408711</v>
      </c>
      <c r="P11501">
        <v>2024</v>
      </c>
      <c r="Q11501">
        <v>830003564</v>
      </c>
      <c r="R11501" t="s">
        <v>2160</v>
      </c>
      <c r="S11501" s="13">
        <v>508287762.31999999</v>
      </c>
      <c r="T11501">
        <v>0</v>
      </c>
      <c r="U11501" t="s">
        <v>8117</v>
      </c>
      <c r="V11501" t="s">
        <v>2345</v>
      </c>
      <c r="W11501">
        <v>5004</v>
      </c>
      <c r="X11501">
        <v>0</v>
      </c>
      <c r="Y11501">
        <v>408534</v>
      </c>
      <c r="Z11501">
        <v>20241231</v>
      </c>
      <c r="AA11501">
        <v>0</v>
      </c>
      <c r="AB11501">
        <v>0</v>
      </c>
      <c r="AC11501" t="s">
        <v>2281</v>
      </c>
      <c r="AD11501" t="s">
        <v>2281</v>
      </c>
      <c r="AE11501">
        <v>41163</v>
      </c>
      <c r="AF11501" t="s">
        <v>7827</v>
      </c>
      <c r="AG11501" t="s">
        <v>601</v>
      </c>
      <c r="AH11501">
        <v>400</v>
      </c>
    </row>
    <row r="11502" spans="1:34" hidden="1" x14ac:dyDescent="0.25">
      <c r="A11502" t="str">
        <f t="shared" si="540"/>
        <v>40 1 3 22 1 203 51 47 0 1906004 408711</v>
      </c>
      <c r="B11502" t="str">
        <f t="shared" si="541"/>
        <v>40 1 3 22 1 203 51 47 0 1906004 408534</v>
      </c>
      <c r="C11502" t="str">
        <f t="shared" si="542"/>
        <v>40 1 3 22 1 203 51 47 0 1906004</v>
      </c>
      <c r="D11502">
        <v>40</v>
      </c>
      <c r="E11502">
        <v>1</v>
      </c>
      <c r="F11502">
        <v>3</v>
      </c>
      <c r="G11502">
        <v>22</v>
      </c>
      <c r="H11502">
        <v>1</v>
      </c>
      <c r="I11502">
        <v>203</v>
      </c>
      <c r="J11502">
        <v>51</v>
      </c>
      <c r="K11502">
        <v>47</v>
      </c>
      <c r="L11502" t="s">
        <v>147</v>
      </c>
      <c r="M11502" t="s">
        <v>236</v>
      </c>
      <c r="N11502" s="13">
        <v>8718123.4600000009</v>
      </c>
      <c r="O11502">
        <v>408711</v>
      </c>
      <c r="P11502">
        <v>2024</v>
      </c>
      <c r="Q11502">
        <v>830003564</v>
      </c>
      <c r="R11502" t="s">
        <v>2160</v>
      </c>
      <c r="S11502" s="13">
        <v>508287762.31999999</v>
      </c>
      <c r="T11502">
        <v>0</v>
      </c>
      <c r="U11502" t="s">
        <v>8117</v>
      </c>
      <c r="V11502" t="s">
        <v>2345</v>
      </c>
      <c r="W11502">
        <v>5004</v>
      </c>
      <c r="X11502">
        <v>0</v>
      </c>
      <c r="Y11502">
        <v>408534</v>
      </c>
      <c r="Z11502">
        <v>20241231</v>
      </c>
      <c r="AA11502">
        <v>0</v>
      </c>
      <c r="AB11502">
        <v>0</v>
      </c>
      <c r="AC11502" t="s">
        <v>2281</v>
      </c>
      <c r="AD11502" t="s">
        <v>2281</v>
      </c>
      <c r="AE11502">
        <v>41140</v>
      </c>
      <c r="AF11502" t="s">
        <v>7827</v>
      </c>
      <c r="AG11502" t="s">
        <v>600</v>
      </c>
      <c r="AH11502">
        <v>400</v>
      </c>
    </row>
    <row r="11503" spans="1:34" hidden="1" x14ac:dyDescent="0.25">
      <c r="A11503" t="str">
        <f t="shared" si="540"/>
        <v>40 1 3 33 1 203 51 41 0 1906004 408711</v>
      </c>
      <c r="B11503" t="str">
        <f t="shared" si="541"/>
        <v>40 1 3 33 1 203 51 41 0 1906004 408534</v>
      </c>
      <c r="C11503" t="str">
        <f t="shared" si="542"/>
        <v>40 1 3 33 1 203 51 41 0 1906004</v>
      </c>
      <c r="D11503">
        <v>40</v>
      </c>
      <c r="E11503">
        <v>1</v>
      </c>
      <c r="F11503">
        <v>3</v>
      </c>
      <c r="G11503">
        <v>33</v>
      </c>
      <c r="H11503">
        <v>1</v>
      </c>
      <c r="I11503">
        <v>203</v>
      </c>
      <c r="J11503">
        <v>51</v>
      </c>
      <c r="K11503">
        <v>41</v>
      </c>
      <c r="L11503" t="s">
        <v>147</v>
      </c>
      <c r="M11503" t="s">
        <v>236</v>
      </c>
      <c r="N11503" s="13">
        <v>151485918.86000001</v>
      </c>
      <c r="O11503">
        <v>408711</v>
      </c>
      <c r="P11503">
        <v>2024</v>
      </c>
      <c r="Q11503">
        <v>830003564</v>
      </c>
      <c r="R11503" t="s">
        <v>2160</v>
      </c>
      <c r="S11503" s="13">
        <v>508287762.31999999</v>
      </c>
      <c r="T11503">
        <v>0</v>
      </c>
      <c r="U11503" t="s">
        <v>8117</v>
      </c>
      <c r="V11503" t="s">
        <v>2345</v>
      </c>
      <c r="W11503">
        <v>5004</v>
      </c>
      <c r="X11503">
        <v>0</v>
      </c>
      <c r="Y11503">
        <v>408534</v>
      </c>
      <c r="Z11503">
        <v>20241231</v>
      </c>
      <c r="AA11503">
        <v>0</v>
      </c>
      <c r="AB11503">
        <v>0</v>
      </c>
      <c r="AC11503" t="s">
        <v>2281</v>
      </c>
      <c r="AD11503" t="s">
        <v>2281</v>
      </c>
      <c r="AE11503">
        <v>41131</v>
      </c>
      <c r="AF11503" t="s">
        <v>2281</v>
      </c>
      <c r="AG11503" t="s">
        <v>117</v>
      </c>
      <c r="AH11503">
        <v>400</v>
      </c>
    </row>
    <row r="11504" spans="1:34" hidden="1" x14ac:dyDescent="0.25">
      <c r="A11504" t="str">
        <f t="shared" si="540"/>
        <v>40 1 3 22 1 203 51 40 0 1906004 408712</v>
      </c>
      <c r="B11504" t="str">
        <f t="shared" si="541"/>
        <v>40 1 3 22 1 203 51 40 0 1906004 408543</v>
      </c>
      <c r="C11504" t="str">
        <f t="shared" si="542"/>
        <v>40 1 3 22 1 203 51 40 0 1906004</v>
      </c>
      <c r="D11504">
        <v>40</v>
      </c>
      <c r="E11504">
        <v>1</v>
      </c>
      <c r="F11504">
        <v>3</v>
      </c>
      <c r="G11504">
        <v>22</v>
      </c>
      <c r="H11504">
        <v>1</v>
      </c>
      <c r="I11504">
        <v>203</v>
      </c>
      <c r="J11504">
        <v>51</v>
      </c>
      <c r="K11504">
        <v>40</v>
      </c>
      <c r="L11504" t="s">
        <v>147</v>
      </c>
      <c r="M11504" t="s">
        <v>236</v>
      </c>
      <c r="N11504" s="13">
        <v>1968691.36</v>
      </c>
      <c r="O11504">
        <v>408712</v>
      </c>
      <c r="P11504">
        <v>2024</v>
      </c>
      <c r="Q11504">
        <v>830003564</v>
      </c>
      <c r="R11504" t="s">
        <v>2160</v>
      </c>
      <c r="S11504" s="13">
        <v>2544226.4700000002</v>
      </c>
      <c r="T11504">
        <v>0</v>
      </c>
      <c r="U11504" t="s">
        <v>8121</v>
      </c>
      <c r="V11504" t="s">
        <v>2345</v>
      </c>
      <c r="W11504">
        <v>5004</v>
      </c>
      <c r="X11504">
        <v>0</v>
      </c>
      <c r="Y11504">
        <v>408543</v>
      </c>
      <c r="Z11504">
        <v>20241231</v>
      </c>
      <c r="AA11504">
        <v>0</v>
      </c>
      <c r="AB11504">
        <v>0</v>
      </c>
      <c r="AC11504" t="s">
        <v>2281</v>
      </c>
      <c r="AD11504" t="s">
        <v>2281</v>
      </c>
      <c r="AE11504">
        <v>41228</v>
      </c>
      <c r="AF11504" t="s">
        <v>7827</v>
      </c>
      <c r="AG11504" t="s">
        <v>602</v>
      </c>
      <c r="AH11504">
        <v>400</v>
      </c>
    </row>
    <row r="11505" spans="1:34" hidden="1" x14ac:dyDescent="0.25">
      <c r="A11505" t="str">
        <f t="shared" si="540"/>
        <v>40 1 3 22 1 203 51 41 0 1906004 408712</v>
      </c>
      <c r="B11505" t="str">
        <f t="shared" si="541"/>
        <v>40 1 3 22 1 203 51 41 0 1906004 408543</v>
      </c>
      <c r="C11505" t="str">
        <f t="shared" si="542"/>
        <v>40 1 3 22 1 203 51 41 0 1906004</v>
      </c>
      <c r="D11505">
        <v>40</v>
      </c>
      <c r="E11505">
        <v>1</v>
      </c>
      <c r="F11505">
        <v>3</v>
      </c>
      <c r="G11505">
        <v>22</v>
      </c>
      <c r="H11505">
        <v>1</v>
      </c>
      <c r="I11505">
        <v>203</v>
      </c>
      <c r="J11505">
        <v>51</v>
      </c>
      <c r="K11505">
        <v>41</v>
      </c>
      <c r="L11505" t="s">
        <v>147</v>
      </c>
      <c r="M11505" t="s">
        <v>236</v>
      </c>
      <c r="N11505" s="13">
        <v>575535.11</v>
      </c>
      <c r="O11505">
        <v>408712</v>
      </c>
      <c r="P11505">
        <v>2024</v>
      </c>
      <c r="Q11505">
        <v>830003564</v>
      </c>
      <c r="R11505" t="s">
        <v>2160</v>
      </c>
      <c r="S11505" s="13">
        <v>2544226.4700000002</v>
      </c>
      <c r="T11505">
        <v>0</v>
      </c>
      <c r="U11505" t="s">
        <v>8121</v>
      </c>
      <c r="V11505" t="s">
        <v>2345</v>
      </c>
      <c r="W11505">
        <v>5004</v>
      </c>
      <c r="X11505">
        <v>0</v>
      </c>
      <c r="Y11505">
        <v>408543</v>
      </c>
      <c r="Z11505">
        <v>20241231</v>
      </c>
      <c r="AA11505">
        <v>0</v>
      </c>
      <c r="AB11505">
        <v>0</v>
      </c>
      <c r="AC11505" t="s">
        <v>2281</v>
      </c>
      <c r="AD11505" t="s">
        <v>2281</v>
      </c>
      <c r="AE11505">
        <v>41229</v>
      </c>
      <c r="AF11505" t="s">
        <v>2281</v>
      </c>
      <c r="AG11505" t="s">
        <v>603</v>
      </c>
      <c r="AH11505">
        <v>400</v>
      </c>
    </row>
    <row r="11506" spans="1:34" hidden="1" x14ac:dyDescent="0.25">
      <c r="A11506" t="str">
        <f t="shared" si="540"/>
        <v>40 1 3 22 1 203 51 47 0 1906004 408713</v>
      </c>
      <c r="B11506" t="str">
        <f t="shared" si="541"/>
        <v>40 1 3 22 1 203 51 47 0 1906004 408606</v>
      </c>
      <c r="C11506" t="str">
        <f t="shared" si="542"/>
        <v>40 1 3 22 1 203 51 47 0 1906004</v>
      </c>
      <c r="D11506">
        <v>40</v>
      </c>
      <c r="E11506">
        <v>1</v>
      </c>
      <c r="F11506">
        <v>3</v>
      </c>
      <c r="G11506">
        <v>22</v>
      </c>
      <c r="H11506">
        <v>1</v>
      </c>
      <c r="I11506">
        <v>203</v>
      </c>
      <c r="J11506">
        <v>51</v>
      </c>
      <c r="K11506">
        <v>47</v>
      </c>
      <c r="L11506" t="s">
        <v>147</v>
      </c>
      <c r="M11506" t="s">
        <v>236</v>
      </c>
      <c r="N11506" s="13">
        <v>55410729.030000001</v>
      </c>
      <c r="O11506">
        <v>408713</v>
      </c>
      <c r="P11506">
        <v>2024</v>
      </c>
      <c r="Q11506">
        <v>800088702</v>
      </c>
      <c r="R11506" t="s">
        <v>2161</v>
      </c>
      <c r="S11506" s="13">
        <v>55410729.030000001</v>
      </c>
      <c r="T11506">
        <v>0</v>
      </c>
      <c r="U11506" t="s">
        <v>8120</v>
      </c>
      <c r="V11506" t="s">
        <v>2342</v>
      </c>
      <c r="W11506">
        <v>5004</v>
      </c>
      <c r="X11506">
        <v>0</v>
      </c>
      <c r="Y11506">
        <v>408606</v>
      </c>
      <c r="Z11506">
        <v>20241231</v>
      </c>
      <c r="AA11506">
        <v>0</v>
      </c>
      <c r="AB11506">
        <v>0</v>
      </c>
      <c r="AC11506" t="s">
        <v>2281</v>
      </c>
      <c r="AD11506" t="s">
        <v>2281</v>
      </c>
      <c r="AE11506">
        <v>41140</v>
      </c>
      <c r="AF11506" t="s">
        <v>7827</v>
      </c>
      <c r="AG11506" t="s">
        <v>600</v>
      </c>
      <c r="AH11506">
        <v>400</v>
      </c>
    </row>
    <row r="11507" spans="1:34" hidden="1" x14ac:dyDescent="0.25">
      <c r="A11507" t="str">
        <f t="shared" si="540"/>
        <v>40 1 3 22 1 203 51 46 0 1906004 408714</v>
      </c>
      <c r="B11507" t="str">
        <f t="shared" si="541"/>
        <v>40 1 3 22 1 203 51 46 0 1906004 408574</v>
      </c>
      <c r="C11507" t="str">
        <f t="shared" si="542"/>
        <v>40 1 3 22 1 203 51 46 0 1906004</v>
      </c>
      <c r="D11507">
        <v>40</v>
      </c>
      <c r="E11507">
        <v>1</v>
      </c>
      <c r="F11507">
        <v>3</v>
      </c>
      <c r="G11507">
        <v>22</v>
      </c>
      <c r="H11507">
        <v>1</v>
      </c>
      <c r="I11507">
        <v>203</v>
      </c>
      <c r="J11507">
        <v>51</v>
      </c>
      <c r="K11507">
        <v>46</v>
      </c>
      <c r="L11507" t="s">
        <v>147</v>
      </c>
      <c r="M11507" t="s">
        <v>236</v>
      </c>
      <c r="N11507" s="13">
        <v>38933988.880000003</v>
      </c>
      <c r="O11507">
        <v>408714</v>
      </c>
      <c r="P11507">
        <v>2024</v>
      </c>
      <c r="Q11507">
        <v>800088702</v>
      </c>
      <c r="R11507" t="s">
        <v>2161</v>
      </c>
      <c r="S11507" s="13">
        <v>38933988.880000003</v>
      </c>
      <c r="T11507">
        <v>0</v>
      </c>
      <c r="U11507" t="s">
        <v>8119</v>
      </c>
      <c r="V11507" t="s">
        <v>2345</v>
      </c>
      <c r="W11507">
        <v>5004</v>
      </c>
      <c r="X11507">
        <v>0</v>
      </c>
      <c r="Y11507">
        <v>408574</v>
      </c>
      <c r="Z11507">
        <v>20241231</v>
      </c>
      <c r="AA11507">
        <v>0</v>
      </c>
      <c r="AB11507">
        <v>0</v>
      </c>
      <c r="AC11507" t="s">
        <v>2281</v>
      </c>
      <c r="AD11507" t="s">
        <v>2281</v>
      </c>
      <c r="AE11507">
        <v>41163</v>
      </c>
      <c r="AF11507" t="s">
        <v>7827</v>
      </c>
      <c r="AG11507" t="s">
        <v>601</v>
      </c>
      <c r="AH11507">
        <v>400</v>
      </c>
    </row>
    <row r="11508" spans="1:34" hidden="1" x14ac:dyDescent="0.25">
      <c r="A11508" t="str">
        <f t="shared" si="540"/>
        <v>40 1 3 22 1 203 51 45 0 1906004 408715</v>
      </c>
      <c r="B11508" t="str">
        <f t="shared" si="541"/>
        <v>40 1 3 22 1 203 51 45 0 1906004 408575</v>
      </c>
      <c r="C11508" t="str">
        <f t="shared" si="542"/>
        <v>40 1 3 22 1 203 51 45 0 1906004</v>
      </c>
      <c r="D11508">
        <v>40</v>
      </c>
      <c r="E11508">
        <v>1</v>
      </c>
      <c r="F11508">
        <v>3</v>
      </c>
      <c r="G11508">
        <v>22</v>
      </c>
      <c r="H11508">
        <v>1</v>
      </c>
      <c r="I11508">
        <v>203</v>
      </c>
      <c r="J11508">
        <v>51</v>
      </c>
      <c r="K11508">
        <v>45</v>
      </c>
      <c r="L11508" t="s">
        <v>147</v>
      </c>
      <c r="M11508" t="s">
        <v>236</v>
      </c>
      <c r="N11508" s="13">
        <v>55385286.780000001</v>
      </c>
      <c r="O11508">
        <v>408715</v>
      </c>
      <c r="P11508">
        <v>2024</v>
      </c>
      <c r="Q11508">
        <v>800088702</v>
      </c>
      <c r="R11508" t="s">
        <v>2161</v>
      </c>
      <c r="S11508" s="13">
        <v>76749040.040000007</v>
      </c>
      <c r="T11508">
        <v>0</v>
      </c>
      <c r="U11508" t="s">
        <v>8120</v>
      </c>
      <c r="V11508" t="s">
        <v>2345</v>
      </c>
      <c r="W11508">
        <v>5004</v>
      </c>
      <c r="X11508">
        <v>0</v>
      </c>
      <c r="Y11508">
        <v>408575</v>
      </c>
      <c r="Z11508">
        <v>20241231</v>
      </c>
      <c r="AA11508">
        <v>0</v>
      </c>
      <c r="AB11508">
        <v>0</v>
      </c>
      <c r="AC11508" t="s">
        <v>2281</v>
      </c>
      <c r="AD11508" t="s">
        <v>2281</v>
      </c>
      <c r="AE11508">
        <v>41162</v>
      </c>
      <c r="AF11508" t="s">
        <v>2281</v>
      </c>
      <c r="AG11508" t="s">
        <v>116</v>
      </c>
      <c r="AH11508">
        <v>400</v>
      </c>
    </row>
    <row r="11509" spans="1:34" hidden="1" x14ac:dyDescent="0.25">
      <c r="A11509" t="str">
        <f t="shared" si="540"/>
        <v>40 1 3 22 1 203 51 46 0 1906004 408715</v>
      </c>
      <c r="B11509" t="str">
        <f t="shared" si="541"/>
        <v>40 1 3 22 1 203 51 46 0 1906004 408575</v>
      </c>
      <c r="C11509" t="str">
        <f t="shared" si="542"/>
        <v>40 1 3 22 1 203 51 46 0 1906004</v>
      </c>
      <c r="D11509">
        <v>40</v>
      </c>
      <c r="E11509">
        <v>1</v>
      </c>
      <c r="F11509">
        <v>3</v>
      </c>
      <c r="G11509">
        <v>22</v>
      </c>
      <c r="H11509">
        <v>1</v>
      </c>
      <c r="I11509">
        <v>203</v>
      </c>
      <c r="J11509">
        <v>51</v>
      </c>
      <c r="K11509">
        <v>46</v>
      </c>
      <c r="L11509" t="s">
        <v>147</v>
      </c>
      <c r="M11509" t="s">
        <v>236</v>
      </c>
      <c r="N11509" s="13">
        <v>21363753.260000002</v>
      </c>
      <c r="O11509">
        <v>408715</v>
      </c>
      <c r="P11509">
        <v>2024</v>
      </c>
      <c r="Q11509">
        <v>800088702</v>
      </c>
      <c r="R11509" t="s">
        <v>2161</v>
      </c>
      <c r="S11509" s="13">
        <v>76749040.040000007</v>
      </c>
      <c r="T11509">
        <v>0</v>
      </c>
      <c r="U11509" t="s">
        <v>8120</v>
      </c>
      <c r="V11509" t="s">
        <v>2345</v>
      </c>
      <c r="W11509">
        <v>5004</v>
      </c>
      <c r="X11509">
        <v>0</v>
      </c>
      <c r="Y11509">
        <v>408575</v>
      </c>
      <c r="Z11509">
        <v>20241231</v>
      </c>
      <c r="AA11509">
        <v>0</v>
      </c>
      <c r="AB11509">
        <v>0</v>
      </c>
      <c r="AC11509" t="s">
        <v>2281</v>
      </c>
      <c r="AD11509" t="s">
        <v>2281</v>
      </c>
      <c r="AE11509">
        <v>41163</v>
      </c>
      <c r="AF11509" t="s">
        <v>7827</v>
      </c>
      <c r="AG11509" t="s">
        <v>601</v>
      </c>
      <c r="AH11509">
        <v>400</v>
      </c>
    </row>
    <row r="11510" spans="1:34" hidden="1" x14ac:dyDescent="0.25">
      <c r="A11510" t="str">
        <f t="shared" si="540"/>
        <v>40 1 3 22 1 203 51 42 0 1906004 408716</v>
      </c>
      <c r="B11510" t="str">
        <f t="shared" si="541"/>
        <v>40 1 3 22 1 203 51 42 0 1906004 408535</v>
      </c>
      <c r="C11510" t="str">
        <f t="shared" si="542"/>
        <v>40 1 3 22 1 203 51 42 0 1906004</v>
      </c>
      <c r="D11510">
        <v>40</v>
      </c>
      <c r="E11510">
        <v>1</v>
      </c>
      <c r="F11510">
        <v>3</v>
      </c>
      <c r="G11510">
        <v>22</v>
      </c>
      <c r="H11510">
        <v>1</v>
      </c>
      <c r="I11510">
        <v>203</v>
      </c>
      <c r="J11510">
        <v>51</v>
      </c>
      <c r="K11510">
        <v>42</v>
      </c>
      <c r="L11510" t="s">
        <v>147</v>
      </c>
      <c r="M11510" t="s">
        <v>236</v>
      </c>
      <c r="N11510" s="13">
        <v>1748303478.73</v>
      </c>
      <c r="O11510">
        <v>408716</v>
      </c>
      <c r="P11510">
        <v>2024</v>
      </c>
      <c r="Q11510">
        <v>800088702</v>
      </c>
      <c r="R11510" t="s">
        <v>2161</v>
      </c>
      <c r="S11510" s="13">
        <v>3231501773.1500001</v>
      </c>
      <c r="T11510">
        <v>0</v>
      </c>
      <c r="U11510" t="s">
        <v>8117</v>
      </c>
      <c r="V11510" t="s">
        <v>2342</v>
      </c>
      <c r="W11510">
        <v>5004</v>
      </c>
      <c r="X11510">
        <v>0</v>
      </c>
      <c r="Y11510">
        <v>408535</v>
      </c>
      <c r="Z11510">
        <v>20241231</v>
      </c>
      <c r="AA11510">
        <v>0</v>
      </c>
      <c r="AB11510">
        <v>0</v>
      </c>
      <c r="AC11510" t="s">
        <v>2281</v>
      </c>
      <c r="AD11510" t="s">
        <v>2281</v>
      </c>
      <c r="AE11510">
        <v>41143</v>
      </c>
      <c r="AF11510" t="s">
        <v>2281</v>
      </c>
      <c r="AG11510" t="s">
        <v>113</v>
      </c>
      <c r="AH11510">
        <v>400</v>
      </c>
    </row>
    <row r="11511" spans="1:34" hidden="1" x14ac:dyDescent="0.25">
      <c r="A11511" t="str">
        <f t="shared" si="540"/>
        <v>40 1 3 22 1 203 51 44 0 1906004 408716</v>
      </c>
      <c r="B11511" t="str">
        <f t="shared" si="541"/>
        <v>40 1 3 22 1 203 51 44 0 1906004 408535</v>
      </c>
      <c r="C11511" t="str">
        <f t="shared" si="542"/>
        <v>40 1 3 22 1 203 51 44 0 1906004</v>
      </c>
      <c r="D11511">
        <v>40</v>
      </c>
      <c r="E11511">
        <v>1</v>
      </c>
      <c r="F11511">
        <v>3</v>
      </c>
      <c r="G11511">
        <v>22</v>
      </c>
      <c r="H11511">
        <v>1</v>
      </c>
      <c r="I11511">
        <v>203</v>
      </c>
      <c r="J11511">
        <v>51</v>
      </c>
      <c r="K11511">
        <v>44</v>
      </c>
      <c r="L11511" t="s">
        <v>147</v>
      </c>
      <c r="M11511" t="s">
        <v>236</v>
      </c>
      <c r="N11511" s="13">
        <v>371736528.88</v>
      </c>
      <c r="O11511">
        <v>408716</v>
      </c>
      <c r="P11511">
        <v>2024</v>
      </c>
      <c r="Q11511">
        <v>800088702</v>
      </c>
      <c r="R11511" t="s">
        <v>2161</v>
      </c>
      <c r="S11511" s="13">
        <v>3231501773.1500001</v>
      </c>
      <c r="T11511">
        <v>0</v>
      </c>
      <c r="U11511" t="s">
        <v>8117</v>
      </c>
      <c r="V11511" t="s">
        <v>2342</v>
      </c>
      <c r="W11511">
        <v>5004</v>
      </c>
      <c r="X11511">
        <v>0</v>
      </c>
      <c r="Y11511">
        <v>408535</v>
      </c>
      <c r="Z11511">
        <v>20241231</v>
      </c>
      <c r="AA11511">
        <v>0</v>
      </c>
      <c r="AB11511">
        <v>0</v>
      </c>
      <c r="AC11511" t="s">
        <v>2281</v>
      </c>
      <c r="AD11511" t="s">
        <v>2281</v>
      </c>
      <c r="AE11511">
        <v>41151</v>
      </c>
      <c r="AF11511" t="s">
        <v>2281</v>
      </c>
      <c r="AG11511" t="s">
        <v>115</v>
      </c>
      <c r="AH11511">
        <v>400</v>
      </c>
    </row>
    <row r="11512" spans="1:34" hidden="1" x14ac:dyDescent="0.25">
      <c r="A11512" t="str">
        <f t="shared" si="540"/>
        <v>40 1 3 22 1 203 51 45 0 1906004 408716</v>
      </c>
      <c r="B11512" t="str">
        <f t="shared" si="541"/>
        <v>40 1 3 22 1 203 51 45 0 1906004 408535</v>
      </c>
      <c r="C11512" t="str">
        <f t="shared" si="542"/>
        <v>40 1 3 22 1 203 51 45 0 1906004</v>
      </c>
      <c r="D11512">
        <v>40</v>
      </c>
      <c r="E11512">
        <v>1</v>
      </c>
      <c r="F11512">
        <v>3</v>
      </c>
      <c r="G11512">
        <v>22</v>
      </c>
      <c r="H11512">
        <v>1</v>
      </c>
      <c r="I11512">
        <v>203</v>
      </c>
      <c r="J11512">
        <v>51</v>
      </c>
      <c r="K11512">
        <v>45</v>
      </c>
      <c r="L11512" t="s">
        <v>147</v>
      </c>
      <c r="M11512" t="s">
        <v>236</v>
      </c>
      <c r="N11512" s="13">
        <v>56143671.369999997</v>
      </c>
      <c r="O11512">
        <v>408716</v>
      </c>
      <c r="P11512">
        <v>2024</v>
      </c>
      <c r="Q11512">
        <v>800088702</v>
      </c>
      <c r="R11512" t="s">
        <v>2161</v>
      </c>
      <c r="S11512" s="13">
        <v>3231501773.1500001</v>
      </c>
      <c r="T11512">
        <v>0</v>
      </c>
      <c r="U11512" t="s">
        <v>8117</v>
      </c>
      <c r="V11512" t="s">
        <v>2342</v>
      </c>
      <c r="W11512">
        <v>5004</v>
      </c>
      <c r="X11512">
        <v>0</v>
      </c>
      <c r="Y11512">
        <v>408535</v>
      </c>
      <c r="Z11512">
        <v>20241231</v>
      </c>
      <c r="AA11512">
        <v>0</v>
      </c>
      <c r="AB11512">
        <v>0</v>
      </c>
      <c r="AC11512" t="s">
        <v>2281</v>
      </c>
      <c r="AD11512" t="s">
        <v>2281</v>
      </c>
      <c r="AE11512">
        <v>41162</v>
      </c>
      <c r="AF11512" t="s">
        <v>2281</v>
      </c>
      <c r="AG11512" t="s">
        <v>116</v>
      </c>
      <c r="AH11512">
        <v>400</v>
      </c>
    </row>
    <row r="11513" spans="1:34" hidden="1" x14ac:dyDescent="0.25">
      <c r="A11513" t="str">
        <f t="shared" si="540"/>
        <v>40 1 3 22 1 203 51 46 0 1906004 408716</v>
      </c>
      <c r="B11513" t="str">
        <f t="shared" si="541"/>
        <v>40 1 3 22 1 203 51 46 0 1906004 408535</v>
      </c>
      <c r="C11513" t="str">
        <f t="shared" si="542"/>
        <v>40 1 3 22 1 203 51 46 0 1906004</v>
      </c>
      <c r="D11513">
        <v>40</v>
      </c>
      <c r="E11513">
        <v>1</v>
      </c>
      <c r="F11513">
        <v>3</v>
      </c>
      <c r="G11513">
        <v>22</v>
      </c>
      <c r="H11513">
        <v>1</v>
      </c>
      <c r="I11513">
        <v>203</v>
      </c>
      <c r="J11513">
        <v>51</v>
      </c>
      <c r="K11513">
        <v>46</v>
      </c>
      <c r="L11513" t="s">
        <v>147</v>
      </c>
      <c r="M11513" t="s">
        <v>236</v>
      </c>
      <c r="N11513" s="13">
        <v>36801251.530000001</v>
      </c>
      <c r="O11513">
        <v>408716</v>
      </c>
      <c r="P11513">
        <v>2024</v>
      </c>
      <c r="Q11513">
        <v>800088702</v>
      </c>
      <c r="R11513" t="s">
        <v>2161</v>
      </c>
      <c r="S11513" s="13">
        <v>3231501773.1500001</v>
      </c>
      <c r="T11513">
        <v>0</v>
      </c>
      <c r="U11513" t="s">
        <v>8117</v>
      </c>
      <c r="V11513" t="s">
        <v>2342</v>
      </c>
      <c r="W11513">
        <v>5004</v>
      </c>
      <c r="X11513">
        <v>0</v>
      </c>
      <c r="Y11513">
        <v>408535</v>
      </c>
      <c r="Z11513">
        <v>20241231</v>
      </c>
      <c r="AA11513">
        <v>0</v>
      </c>
      <c r="AB11513">
        <v>0</v>
      </c>
      <c r="AC11513" t="s">
        <v>2281</v>
      </c>
      <c r="AD11513" t="s">
        <v>2281</v>
      </c>
      <c r="AE11513">
        <v>41163</v>
      </c>
      <c r="AF11513" t="s">
        <v>7827</v>
      </c>
      <c r="AG11513" t="s">
        <v>601</v>
      </c>
      <c r="AH11513">
        <v>400</v>
      </c>
    </row>
    <row r="11514" spans="1:34" hidden="1" x14ac:dyDescent="0.25">
      <c r="A11514" t="str">
        <f t="shared" si="540"/>
        <v>40 1 3 22 1 203 51 47 0 1906004 408716</v>
      </c>
      <c r="B11514" t="str">
        <f t="shared" si="541"/>
        <v>40 1 3 22 1 203 51 47 0 1906004 408535</v>
      </c>
      <c r="C11514" t="str">
        <f t="shared" si="542"/>
        <v>40 1 3 22 1 203 51 47 0 1906004</v>
      </c>
      <c r="D11514">
        <v>40</v>
      </c>
      <c r="E11514">
        <v>1</v>
      </c>
      <c r="F11514">
        <v>3</v>
      </c>
      <c r="G11514">
        <v>22</v>
      </c>
      <c r="H11514">
        <v>1</v>
      </c>
      <c r="I11514">
        <v>203</v>
      </c>
      <c r="J11514">
        <v>51</v>
      </c>
      <c r="K11514">
        <v>47</v>
      </c>
      <c r="L11514" t="s">
        <v>147</v>
      </c>
      <c r="M11514" t="s">
        <v>236</v>
      </c>
      <c r="N11514" s="13">
        <v>55426538.880000003</v>
      </c>
      <c r="O11514">
        <v>408716</v>
      </c>
      <c r="P11514">
        <v>2024</v>
      </c>
      <c r="Q11514">
        <v>800088702</v>
      </c>
      <c r="R11514" t="s">
        <v>2161</v>
      </c>
      <c r="S11514" s="13">
        <v>3231501773.1500001</v>
      </c>
      <c r="T11514">
        <v>0</v>
      </c>
      <c r="U11514" t="s">
        <v>8117</v>
      </c>
      <c r="V11514" t="s">
        <v>2342</v>
      </c>
      <c r="W11514">
        <v>5004</v>
      </c>
      <c r="X11514">
        <v>0</v>
      </c>
      <c r="Y11514">
        <v>408535</v>
      </c>
      <c r="Z11514">
        <v>20241231</v>
      </c>
      <c r="AA11514">
        <v>0</v>
      </c>
      <c r="AB11514">
        <v>0</v>
      </c>
      <c r="AC11514" t="s">
        <v>2281</v>
      </c>
      <c r="AD11514" t="s">
        <v>2281</v>
      </c>
      <c r="AE11514">
        <v>41140</v>
      </c>
      <c r="AF11514" t="s">
        <v>7827</v>
      </c>
      <c r="AG11514" t="s">
        <v>600</v>
      </c>
      <c r="AH11514">
        <v>400</v>
      </c>
    </row>
    <row r="11515" spans="1:34" hidden="1" x14ac:dyDescent="0.25">
      <c r="A11515" t="str">
        <f t="shared" si="540"/>
        <v>40 1 3 33 1 203 51 40 0 1906004 408716</v>
      </c>
      <c r="B11515" t="str">
        <f t="shared" si="541"/>
        <v>40 1 3 33 1 203 51 40 0 1906004 408535</v>
      </c>
      <c r="C11515" t="str">
        <f t="shared" si="542"/>
        <v>40 1 3 33 1 203 51 40 0 1906004</v>
      </c>
      <c r="D11515">
        <v>40</v>
      </c>
      <c r="E11515">
        <v>1</v>
      </c>
      <c r="F11515">
        <v>3</v>
      </c>
      <c r="G11515">
        <v>33</v>
      </c>
      <c r="H11515">
        <v>1</v>
      </c>
      <c r="I11515">
        <v>203</v>
      </c>
      <c r="J11515">
        <v>51</v>
      </c>
      <c r="K11515">
        <v>40</v>
      </c>
      <c r="L11515" t="s">
        <v>147</v>
      </c>
      <c r="M11515" t="s">
        <v>236</v>
      </c>
      <c r="N11515" s="13">
        <v>963090303.75999999</v>
      </c>
      <c r="O11515">
        <v>408716</v>
      </c>
      <c r="P11515">
        <v>2024</v>
      </c>
      <c r="Q11515">
        <v>800088702</v>
      </c>
      <c r="R11515" t="s">
        <v>2161</v>
      </c>
      <c r="S11515" s="13">
        <v>3231501773.1500001</v>
      </c>
      <c r="T11515">
        <v>0</v>
      </c>
      <c r="U11515" t="s">
        <v>8117</v>
      </c>
      <c r="V11515" t="s">
        <v>2342</v>
      </c>
      <c r="W11515">
        <v>5004</v>
      </c>
      <c r="X11515">
        <v>0</v>
      </c>
      <c r="Y11515">
        <v>408535</v>
      </c>
      <c r="Z11515">
        <v>20241231</v>
      </c>
      <c r="AA11515">
        <v>0</v>
      </c>
      <c r="AB11515">
        <v>0</v>
      </c>
      <c r="AC11515" t="s">
        <v>2281</v>
      </c>
      <c r="AD11515" t="s">
        <v>2281</v>
      </c>
      <c r="AE11515">
        <v>41131</v>
      </c>
      <c r="AF11515" t="s">
        <v>2281</v>
      </c>
      <c r="AG11515" t="s">
        <v>117</v>
      </c>
      <c r="AH11515">
        <v>400</v>
      </c>
    </row>
    <row r="11516" spans="1:34" hidden="1" x14ac:dyDescent="0.25">
      <c r="A11516" t="str">
        <f t="shared" si="540"/>
        <v>40 1 3 22 1 203 51 40 0 1906004 408717</v>
      </c>
      <c r="B11516" t="str">
        <f t="shared" si="541"/>
        <v>40 1 3 22 1 203 51 40 0 1906004 408544</v>
      </c>
      <c r="C11516" t="str">
        <f t="shared" si="542"/>
        <v>40 1 3 22 1 203 51 40 0 1906004</v>
      </c>
      <c r="D11516">
        <v>40</v>
      </c>
      <c r="E11516">
        <v>1</v>
      </c>
      <c r="F11516">
        <v>3</v>
      </c>
      <c r="G11516">
        <v>22</v>
      </c>
      <c r="H11516">
        <v>1</v>
      </c>
      <c r="I11516">
        <v>203</v>
      </c>
      <c r="J11516">
        <v>51</v>
      </c>
      <c r="K11516">
        <v>40</v>
      </c>
      <c r="L11516" t="s">
        <v>147</v>
      </c>
      <c r="M11516" t="s">
        <v>236</v>
      </c>
      <c r="N11516" s="13">
        <v>12143903.189999999</v>
      </c>
      <c r="O11516">
        <v>408717</v>
      </c>
      <c r="P11516">
        <v>2024</v>
      </c>
      <c r="Q11516">
        <v>800088702</v>
      </c>
      <c r="R11516" t="s">
        <v>2161</v>
      </c>
      <c r="S11516" s="13">
        <v>15747135.300000001</v>
      </c>
      <c r="T11516">
        <v>0</v>
      </c>
      <c r="U11516" t="s">
        <v>8121</v>
      </c>
      <c r="V11516" t="s">
        <v>2342</v>
      </c>
      <c r="W11516">
        <v>5004</v>
      </c>
      <c r="X11516">
        <v>0</v>
      </c>
      <c r="Y11516">
        <v>408544</v>
      </c>
      <c r="Z11516">
        <v>20241231</v>
      </c>
      <c r="AA11516">
        <v>0</v>
      </c>
      <c r="AB11516">
        <v>0</v>
      </c>
      <c r="AC11516" t="s">
        <v>2281</v>
      </c>
      <c r="AD11516" t="s">
        <v>2281</v>
      </c>
      <c r="AE11516">
        <v>41228</v>
      </c>
      <c r="AF11516" t="s">
        <v>7827</v>
      </c>
      <c r="AG11516" t="s">
        <v>602</v>
      </c>
      <c r="AH11516">
        <v>400</v>
      </c>
    </row>
    <row r="11517" spans="1:34" hidden="1" x14ac:dyDescent="0.25">
      <c r="A11517" t="str">
        <f t="shared" si="540"/>
        <v>40 1 3 22 1 203 51 41 0 1906004 408717</v>
      </c>
      <c r="B11517" t="str">
        <f t="shared" si="541"/>
        <v>40 1 3 22 1 203 51 41 0 1906004 408544</v>
      </c>
      <c r="C11517" t="str">
        <f t="shared" si="542"/>
        <v>40 1 3 22 1 203 51 41 0 1906004</v>
      </c>
      <c r="D11517">
        <v>40</v>
      </c>
      <c r="E11517">
        <v>1</v>
      </c>
      <c r="F11517">
        <v>3</v>
      </c>
      <c r="G11517">
        <v>22</v>
      </c>
      <c r="H11517">
        <v>1</v>
      </c>
      <c r="I11517">
        <v>203</v>
      </c>
      <c r="J11517">
        <v>51</v>
      </c>
      <c r="K11517">
        <v>41</v>
      </c>
      <c r="L11517" t="s">
        <v>147</v>
      </c>
      <c r="M11517" t="s">
        <v>236</v>
      </c>
      <c r="N11517" s="13">
        <v>3603232.11</v>
      </c>
      <c r="O11517">
        <v>408717</v>
      </c>
      <c r="P11517">
        <v>2024</v>
      </c>
      <c r="Q11517">
        <v>800088702</v>
      </c>
      <c r="R11517" t="s">
        <v>2161</v>
      </c>
      <c r="S11517" s="13">
        <v>15747135.300000001</v>
      </c>
      <c r="T11517">
        <v>0</v>
      </c>
      <c r="U11517" t="s">
        <v>8121</v>
      </c>
      <c r="V11517" t="s">
        <v>2342</v>
      </c>
      <c r="W11517">
        <v>5004</v>
      </c>
      <c r="X11517">
        <v>0</v>
      </c>
      <c r="Y11517">
        <v>408544</v>
      </c>
      <c r="Z11517">
        <v>20241231</v>
      </c>
      <c r="AA11517">
        <v>0</v>
      </c>
      <c r="AB11517">
        <v>0</v>
      </c>
      <c r="AC11517" t="s">
        <v>2281</v>
      </c>
      <c r="AD11517" t="s">
        <v>2281</v>
      </c>
      <c r="AE11517">
        <v>41229</v>
      </c>
      <c r="AF11517" t="s">
        <v>2281</v>
      </c>
      <c r="AG11517" t="s">
        <v>603</v>
      </c>
      <c r="AH11517">
        <v>400</v>
      </c>
    </row>
    <row r="11518" spans="1:34" hidden="1" x14ac:dyDescent="0.25">
      <c r="A11518" t="str">
        <f t="shared" si="540"/>
        <v>40 1 3 22 1 203 51 47 0 1906004 408718</v>
      </c>
      <c r="B11518" t="str">
        <f t="shared" si="541"/>
        <v>40 1 3 22 1 203 51 47 0 1906004 408607</v>
      </c>
      <c r="C11518" t="str">
        <f t="shared" si="542"/>
        <v>40 1 3 22 1 203 51 47 0 1906004</v>
      </c>
      <c r="D11518">
        <v>40</v>
      </c>
      <c r="E11518">
        <v>1</v>
      </c>
      <c r="F11518">
        <v>3</v>
      </c>
      <c r="G11518">
        <v>22</v>
      </c>
      <c r="H11518">
        <v>1</v>
      </c>
      <c r="I11518">
        <v>203</v>
      </c>
      <c r="J11518">
        <v>51</v>
      </c>
      <c r="K11518">
        <v>47</v>
      </c>
      <c r="L11518" t="s">
        <v>147</v>
      </c>
      <c r="M11518" t="s">
        <v>236</v>
      </c>
      <c r="N11518" s="13">
        <v>89355026.890000001</v>
      </c>
      <c r="O11518">
        <v>408718</v>
      </c>
      <c r="P11518">
        <v>2024</v>
      </c>
      <c r="Q11518">
        <v>900156264</v>
      </c>
      <c r="R11518" t="s">
        <v>2162</v>
      </c>
      <c r="S11518" s="13">
        <v>89355026.890000001</v>
      </c>
      <c r="T11518">
        <v>0</v>
      </c>
      <c r="U11518" t="s">
        <v>8120</v>
      </c>
      <c r="V11518" t="s">
        <v>2345</v>
      </c>
      <c r="W11518">
        <v>5004</v>
      </c>
      <c r="X11518">
        <v>0</v>
      </c>
      <c r="Y11518">
        <v>408607</v>
      </c>
      <c r="Z11518">
        <v>20241231</v>
      </c>
      <c r="AA11518">
        <v>0</v>
      </c>
      <c r="AB11518">
        <v>0</v>
      </c>
      <c r="AC11518" t="s">
        <v>2281</v>
      </c>
      <c r="AD11518" t="s">
        <v>2281</v>
      </c>
      <c r="AE11518">
        <v>41140</v>
      </c>
      <c r="AF11518" t="s">
        <v>7827</v>
      </c>
      <c r="AG11518" t="s">
        <v>600</v>
      </c>
      <c r="AH11518">
        <v>400</v>
      </c>
    </row>
    <row r="11519" spans="1:34" hidden="1" x14ac:dyDescent="0.25">
      <c r="A11519" t="str">
        <f t="shared" si="540"/>
        <v>40 1 3 22 1 203 51 46 0 1906004 408719</v>
      </c>
      <c r="B11519" t="str">
        <f t="shared" si="541"/>
        <v>40 1 3 22 1 203 51 46 0 1906004 408576</v>
      </c>
      <c r="C11519" t="str">
        <f t="shared" si="542"/>
        <v>40 1 3 22 1 203 51 46 0 1906004</v>
      </c>
      <c r="D11519">
        <v>40</v>
      </c>
      <c r="E11519">
        <v>1</v>
      </c>
      <c r="F11519">
        <v>3</v>
      </c>
      <c r="G11519">
        <v>22</v>
      </c>
      <c r="H11519">
        <v>1</v>
      </c>
      <c r="I11519">
        <v>203</v>
      </c>
      <c r="J11519">
        <v>51</v>
      </c>
      <c r="K11519">
        <v>46</v>
      </c>
      <c r="L11519" t="s">
        <v>147</v>
      </c>
      <c r="M11519" t="s">
        <v>236</v>
      </c>
      <c r="N11519" s="13">
        <v>62251180.670000002</v>
      </c>
      <c r="O11519">
        <v>408719</v>
      </c>
      <c r="P11519">
        <v>2024</v>
      </c>
      <c r="Q11519">
        <v>900156264</v>
      </c>
      <c r="R11519" t="s">
        <v>2162</v>
      </c>
      <c r="S11519" s="13">
        <v>62251180.670000002</v>
      </c>
      <c r="T11519">
        <v>0</v>
      </c>
      <c r="U11519" t="s">
        <v>8119</v>
      </c>
      <c r="V11519" t="s">
        <v>2345</v>
      </c>
      <c r="W11519">
        <v>5004</v>
      </c>
      <c r="X11519">
        <v>0</v>
      </c>
      <c r="Y11519">
        <v>408576</v>
      </c>
      <c r="Z11519">
        <v>20241231</v>
      </c>
      <c r="AA11519">
        <v>0</v>
      </c>
      <c r="AB11519">
        <v>0</v>
      </c>
      <c r="AC11519" t="s">
        <v>2281</v>
      </c>
      <c r="AD11519" t="s">
        <v>2281</v>
      </c>
      <c r="AE11519">
        <v>41163</v>
      </c>
      <c r="AF11519" t="s">
        <v>7827</v>
      </c>
      <c r="AG11519" t="s">
        <v>601</v>
      </c>
      <c r="AH11519">
        <v>400</v>
      </c>
    </row>
    <row r="11520" spans="1:34" hidden="1" x14ac:dyDescent="0.25">
      <c r="A11520" t="str">
        <f t="shared" si="540"/>
        <v>40 1 3 22 1 203 51 46 0 1906004 408720</v>
      </c>
      <c r="B11520" t="str">
        <f t="shared" si="541"/>
        <v>40 1 3 22 1 203 51 46 0 1906004 408577</v>
      </c>
      <c r="C11520" t="str">
        <f t="shared" si="542"/>
        <v>40 1 3 22 1 203 51 46 0 1906004</v>
      </c>
      <c r="D11520">
        <v>40</v>
      </c>
      <c r="E11520">
        <v>1</v>
      </c>
      <c r="F11520">
        <v>3</v>
      </c>
      <c r="G11520">
        <v>22</v>
      </c>
      <c r="H11520">
        <v>1</v>
      </c>
      <c r="I11520">
        <v>203</v>
      </c>
      <c r="J11520">
        <v>51</v>
      </c>
      <c r="K11520">
        <v>46</v>
      </c>
      <c r="L11520" t="s">
        <v>147</v>
      </c>
      <c r="M11520" t="s">
        <v>236</v>
      </c>
      <c r="N11520" s="13">
        <v>34451067.149999999</v>
      </c>
      <c r="O11520">
        <v>408720</v>
      </c>
      <c r="P11520">
        <v>2024</v>
      </c>
      <c r="Q11520">
        <v>900156264</v>
      </c>
      <c r="R11520" t="s">
        <v>2162</v>
      </c>
      <c r="S11520" s="13">
        <v>34451067.149999999</v>
      </c>
      <c r="T11520">
        <v>0</v>
      </c>
      <c r="U11520" t="s">
        <v>8120</v>
      </c>
      <c r="V11520" t="s">
        <v>2345</v>
      </c>
      <c r="W11520">
        <v>5004</v>
      </c>
      <c r="X11520">
        <v>0</v>
      </c>
      <c r="Y11520">
        <v>408577</v>
      </c>
      <c r="Z11520">
        <v>20241231</v>
      </c>
      <c r="AA11520">
        <v>0</v>
      </c>
      <c r="AB11520">
        <v>0</v>
      </c>
      <c r="AC11520" t="s">
        <v>2281</v>
      </c>
      <c r="AD11520" t="s">
        <v>2281</v>
      </c>
      <c r="AE11520">
        <v>41163</v>
      </c>
      <c r="AF11520" t="s">
        <v>7827</v>
      </c>
      <c r="AG11520" t="s">
        <v>601</v>
      </c>
      <c r="AH11520">
        <v>400</v>
      </c>
    </row>
    <row r="11521" spans="1:34" hidden="1" x14ac:dyDescent="0.25">
      <c r="A11521" t="str">
        <f t="shared" si="540"/>
        <v>40 1 3 22 1 203 51 47 0 1906004 408721</v>
      </c>
      <c r="B11521" t="str">
        <f t="shared" si="541"/>
        <v>40 1 3 22 1 203 51 47 0 1906004 408537</v>
      </c>
      <c r="C11521" t="str">
        <f t="shared" si="542"/>
        <v>40 1 3 22 1 203 51 47 0 1906004</v>
      </c>
      <c r="D11521">
        <v>40</v>
      </c>
      <c r="E11521">
        <v>1</v>
      </c>
      <c r="F11521">
        <v>3</v>
      </c>
      <c r="G11521">
        <v>22</v>
      </c>
      <c r="H11521">
        <v>1</v>
      </c>
      <c r="I11521">
        <v>203</v>
      </c>
      <c r="J11521">
        <v>51</v>
      </c>
      <c r="K11521">
        <v>47</v>
      </c>
      <c r="L11521" t="s">
        <v>147</v>
      </c>
      <c r="M11521" t="s">
        <v>236</v>
      </c>
      <c r="N11521" s="13">
        <v>90187461.870000005</v>
      </c>
      <c r="O11521">
        <v>408721</v>
      </c>
      <c r="P11521">
        <v>2024</v>
      </c>
      <c r="Q11521">
        <v>900156264</v>
      </c>
      <c r="R11521" t="s">
        <v>2162</v>
      </c>
      <c r="S11521" s="13">
        <v>90187461.870000005</v>
      </c>
      <c r="T11521">
        <v>0</v>
      </c>
      <c r="U11521" t="s">
        <v>8117</v>
      </c>
      <c r="V11521" t="s">
        <v>2345</v>
      </c>
      <c r="W11521">
        <v>5004</v>
      </c>
      <c r="X11521">
        <v>0</v>
      </c>
      <c r="Y11521">
        <v>408537</v>
      </c>
      <c r="Z11521">
        <v>20241231</v>
      </c>
      <c r="AA11521">
        <v>0</v>
      </c>
      <c r="AB11521">
        <v>0</v>
      </c>
      <c r="AC11521" t="s">
        <v>2281</v>
      </c>
      <c r="AD11521" t="s">
        <v>2281</v>
      </c>
      <c r="AE11521">
        <v>41140</v>
      </c>
      <c r="AF11521" t="s">
        <v>7827</v>
      </c>
      <c r="AG11521" t="s">
        <v>600</v>
      </c>
      <c r="AH11521">
        <v>400</v>
      </c>
    </row>
    <row r="11522" spans="1:34" hidden="1" x14ac:dyDescent="0.25">
      <c r="A11522" t="str">
        <f t="shared" si="540"/>
        <v>40 1 3 22 1 203 51 40 0 1906004 408722</v>
      </c>
      <c r="B11522" t="str">
        <f t="shared" si="541"/>
        <v>40 1 3 22 1 203 51 40 0 1906004 408545</v>
      </c>
      <c r="C11522" t="str">
        <f t="shared" si="542"/>
        <v>40 1 3 22 1 203 51 40 0 1906004</v>
      </c>
      <c r="D11522">
        <v>40</v>
      </c>
      <c r="E11522">
        <v>1</v>
      </c>
      <c r="F11522">
        <v>3</v>
      </c>
      <c r="G11522">
        <v>22</v>
      </c>
      <c r="H11522">
        <v>1</v>
      </c>
      <c r="I11522">
        <v>203</v>
      </c>
      <c r="J11522">
        <v>51</v>
      </c>
      <c r="K11522">
        <v>40</v>
      </c>
      <c r="L11522" t="s">
        <v>147</v>
      </c>
      <c r="M11522" t="s">
        <v>236</v>
      </c>
      <c r="N11522" s="13">
        <v>19302231.710000001</v>
      </c>
      <c r="O11522">
        <v>408722</v>
      </c>
      <c r="P11522">
        <v>2024</v>
      </c>
      <c r="Q11522">
        <v>900156264</v>
      </c>
      <c r="R11522" t="s">
        <v>2162</v>
      </c>
      <c r="S11522" s="13">
        <v>25063122.77</v>
      </c>
      <c r="T11522">
        <v>0</v>
      </c>
      <c r="U11522" t="s">
        <v>8121</v>
      </c>
      <c r="V11522" t="s">
        <v>2345</v>
      </c>
      <c r="W11522">
        <v>5004</v>
      </c>
      <c r="X11522">
        <v>0</v>
      </c>
      <c r="Y11522">
        <v>408545</v>
      </c>
      <c r="Z11522">
        <v>20241231</v>
      </c>
      <c r="AA11522">
        <v>0</v>
      </c>
      <c r="AB11522">
        <v>0</v>
      </c>
      <c r="AC11522" t="s">
        <v>2281</v>
      </c>
      <c r="AD11522" t="s">
        <v>2281</v>
      </c>
      <c r="AE11522">
        <v>41228</v>
      </c>
      <c r="AF11522" t="s">
        <v>7827</v>
      </c>
      <c r="AG11522" t="s">
        <v>602</v>
      </c>
      <c r="AH11522">
        <v>400</v>
      </c>
    </row>
    <row r="11523" spans="1:34" hidden="1" x14ac:dyDescent="0.25">
      <c r="A11523" t="str">
        <f t="shared" si="540"/>
        <v>40 1 3 22 1 203 51 41 0 1906004 408722</v>
      </c>
      <c r="B11523" t="str">
        <f t="shared" si="541"/>
        <v>40 1 3 22 1 203 51 41 0 1906004 408545</v>
      </c>
      <c r="C11523" t="str">
        <f t="shared" si="542"/>
        <v>40 1 3 22 1 203 51 41 0 1906004</v>
      </c>
      <c r="D11523">
        <v>40</v>
      </c>
      <c r="E11523">
        <v>1</v>
      </c>
      <c r="F11523">
        <v>3</v>
      </c>
      <c r="G11523">
        <v>22</v>
      </c>
      <c r="H11523">
        <v>1</v>
      </c>
      <c r="I11523">
        <v>203</v>
      </c>
      <c r="J11523">
        <v>51</v>
      </c>
      <c r="K11523">
        <v>41</v>
      </c>
      <c r="L11523" t="s">
        <v>147</v>
      </c>
      <c r="M11523" t="s">
        <v>236</v>
      </c>
      <c r="N11523" s="13">
        <v>5760891.0599999996</v>
      </c>
      <c r="O11523">
        <v>408722</v>
      </c>
      <c r="P11523">
        <v>2024</v>
      </c>
      <c r="Q11523">
        <v>900156264</v>
      </c>
      <c r="R11523" t="s">
        <v>2162</v>
      </c>
      <c r="S11523" s="13">
        <v>25063122.77</v>
      </c>
      <c r="T11523">
        <v>0</v>
      </c>
      <c r="U11523" t="s">
        <v>8121</v>
      </c>
      <c r="V11523" t="s">
        <v>2345</v>
      </c>
      <c r="W11523">
        <v>5004</v>
      </c>
      <c r="X11523">
        <v>0</v>
      </c>
      <c r="Y11523">
        <v>408545</v>
      </c>
      <c r="Z11523">
        <v>20241231</v>
      </c>
      <c r="AA11523">
        <v>0</v>
      </c>
      <c r="AB11523">
        <v>0</v>
      </c>
      <c r="AC11523" t="s">
        <v>2281</v>
      </c>
      <c r="AD11523" t="s">
        <v>2281</v>
      </c>
      <c r="AE11523">
        <v>41229</v>
      </c>
      <c r="AF11523" t="s">
        <v>2281</v>
      </c>
      <c r="AG11523" t="s">
        <v>603</v>
      </c>
      <c r="AH11523">
        <v>400</v>
      </c>
    </row>
    <row r="11524" spans="1:34" hidden="1" x14ac:dyDescent="0.25">
      <c r="A11524" t="str">
        <f t="shared" si="540"/>
        <v>40 1 3 22 1 203 51 46 0 1906004 408723</v>
      </c>
      <c r="B11524" t="str">
        <f t="shared" si="541"/>
        <v>40 1 3 22 1 203 51 46 0 1906004 408578</v>
      </c>
      <c r="C11524" t="str">
        <f t="shared" si="542"/>
        <v>40 1 3 22 1 203 51 46 0 1906004</v>
      </c>
      <c r="D11524">
        <v>40</v>
      </c>
      <c r="E11524">
        <v>1</v>
      </c>
      <c r="F11524">
        <v>3</v>
      </c>
      <c r="G11524">
        <v>22</v>
      </c>
      <c r="H11524">
        <v>1</v>
      </c>
      <c r="I11524">
        <v>203</v>
      </c>
      <c r="J11524">
        <v>51</v>
      </c>
      <c r="K11524">
        <v>46</v>
      </c>
      <c r="L11524" t="s">
        <v>147</v>
      </c>
      <c r="M11524" t="s">
        <v>236</v>
      </c>
      <c r="N11524" s="13">
        <v>21229063.59</v>
      </c>
      <c r="O11524">
        <v>408723</v>
      </c>
      <c r="P11524">
        <v>2024</v>
      </c>
      <c r="Q11524">
        <v>800130907</v>
      </c>
      <c r="R11524" t="s">
        <v>2163</v>
      </c>
      <c r="S11524" s="13">
        <v>21229063.59</v>
      </c>
      <c r="T11524">
        <v>0</v>
      </c>
      <c r="U11524" t="s">
        <v>8122</v>
      </c>
      <c r="V11524" t="s">
        <v>2345</v>
      </c>
      <c r="W11524">
        <v>5004</v>
      </c>
      <c r="X11524">
        <v>0</v>
      </c>
      <c r="Y11524">
        <v>408578</v>
      </c>
      <c r="Z11524">
        <v>20241231</v>
      </c>
      <c r="AA11524">
        <v>0</v>
      </c>
      <c r="AB11524">
        <v>0</v>
      </c>
      <c r="AC11524" t="s">
        <v>2281</v>
      </c>
      <c r="AD11524" t="s">
        <v>2281</v>
      </c>
      <c r="AE11524">
        <v>41163</v>
      </c>
      <c r="AF11524" t="s">
        <v>7827</v>
      </c>
      <c r="AG11524" t="s">
        <v>601</v>
      </c>
      <c r="AH11524">
        <v>400</v>
      </c>
    </row>
    <row r="11525" spans="1:34" hidden="1" x14ac:dyDescent="0.25">
      <c r="A11525" t="str">
        <f t="shared" si="540"/>
        <v>40 1 3 22 1 203 51 46 0 1906004 408724</v>
      </c>
      <c r="B11525" t="str">
        <f t="shared" si="541"/>
        <v>40 1 3 22 1 203 51 46 0 1906004 408579</v>
      </c>
      <c r="C11525" t="str">
        <f t="shared" si="542"/>
        <v>40 1 3 22 1 203 51 46 0 1906004</v>
      </c>
      <c r="D11525">
        <v>40</v>
      </c>
      <c r="E11525">
        <v>1</v>
      </c>
      <c r="F11525">
        <v>3</v>
      </c>
      <c r="G11525">
        <v>22</v>
      </c>
      <c r="H11525">
        <v>1</v>
      </c>
      <c r="I11525">
        <v>203</v>
      </c>
      <c r="J11525">
        <v>51</v>
      </c>
      <c r="K11525">
        <v>46</v>
      </c>
      <c r="L11525" t="s">
        <v>147</v>
      </c>
      <c r="M11525" t="s">
        <v>236</v>
      </c>
      <c r="N11525" s="13">
        <v>50440536.18</v>
      </c>
      <c r="O11525">
        <v>408724</v>
      </c>
      <c r="P11525">
        <v>2024</v>
      </c>
      <c r="Q11525">
        <v>800130907</v>
      </c>
      <c r="R11525" t="s">
        <v>2163</v>
      </c>
      <c r="S11525" s="13">
        <v>50440536.18</v>
      </c>
      <c r="T11525">
        <v>0</v>
      </c>
      <c r="U11525" t="s">
        <v>8119</v>
      </c>
      <c r="V11525" t="s">
        <v>2345</v>
      </c>
      <c r="W11525">
        <v>5004</v>
      </c>
      <c r="X11525">
        <v>0</v>
      </c>
      <c r="Y11525">
        <v>408579</v>
      </c>
      <c r="Z11525">
        <v>20241231</v>
      </c>
      <c r="AA11525">
        <v>0</v>
      </c>
      <c r="AB11525">
        <v>0</v>
      </c>
      <c r="AC11525" t="s">
        <v>2281</v>
      </c>
      <c r="AD11525" t="s">
        <v>2281</v>
      </c>
      <c r="AE11525">
        <v>41163</v>
      </c>
      <c r="AF11525" t="s">
        <v>7827</v>
      </c>
      <c r="AG11525" t="s">
        <v>601</v>
      </c>
      <c r="AH11525">
        <v>400</v>
      </c>
    </row>
    <row r="11526" spans="1:34" hidden="1" x14ac:dyDescent="0.25">
      <c r="A11526" t="str">
        <f t="shared" si="540"/>
        <v>40 1 3 22 1 203 51 46 0 1906004 408725</v>
      </c>
      <c r="B11526" t="str">
        <f t="shared" si="541"/>
        <v>40 1 3 22 1 203 51 46 0 1906004 408580</v>
      </c>
      <c r="C11526" t="str">
        <f t="shared" si="542"/>
        <v>40 1 3 22 1 203 51 46 0 1906004</v>
      </c>
      <c r="D11526">
        <v>40</v>
      </c>
      <c r="E11526">
        <v>1</v>
      </c>
      <c r="F11526">
        <v>3</v>
      </c>
      <c r="G11526">
        <v>22</v>
      </c>
      <c r="H11526">
        <v>1</v>
      </c>
      <c r="I11526">
        <v>203</v>
      </c>
      <c r="J11526">
        <v>51</v>
      </c>
      <c r="K11526">
        <v>46</v>
      </c>
      <c r="L11526" t="s">
        <v>147</v>
      </c>
      <c r="M11526" t="s">
        <v>236</v>
      </c>
      <c r="N11526" s="13">
        <v>27750146.670000002</v>
      </c>
      <c r="O11526">
        <v>408725</v>
      </c>
      <c r="P11526">
        <v>2024</v>
      </c>
      <c r="Q11526">
        <v>800130907</v>
      </c>
      <c r="R11526" t="s">
        <v>2163</v>
      </c>
      <c r="S11526" s="13">
        <v>27750146.670000002</v>
      </c>
      <c r="T11526">
        <v>0</v>
      </c>
      <c r="U11526" t="s">
        <v>8120</v>
      </c>
      <c r="V11526" t="s">
        <v>2342</v>
      </c>
      <c r="W11526">
        <v>5004</v>
      </c>
      <c r="X11526">
        <v>0</v>
      </c>
      <c r="Y11526">
        <v>408580</v>
      </c>
      <c r="Z11526">
        <v>20241231</v>
      </c>
      <c r="AA11526">
        <v>0</v>
      </c>
      <c r="AB11526">
        <v>0</v>
      </c>
      <c r="AC11526" t="s">
        <v>2281</v>
      </c>
      <c r="AD11526" t="s">
        <v>2281</v>
      </c>
      <c r="AE11526">
        <v>41163</v>
      </c>
      <c r="AF11526" t="s">
        <v>7827</v>
      </c>
      <c r="AG11526" t="s">
        <v>601</v>
      </c>
      <c r="AH11526">
        <v>400</v>
      </c>
    </row>
    <row r="11527" spans="1:34" hidden="1" x14ac:dyDescent="0.25">
      <c r="A11527" t="str">
        <f t="shared" si="540"/>
        <v>40 1 3 22 1 203 51 42 0 1906004 408726</v>
      </c>
      <c r="B11527" t="str">
        <f t="shared" si="541"/>
        <v>40 1 3 22 1 203 51 42 0 1906004 408538</v>
      </c>
      <c r="C11527" t="str">
        <f t="shared" si="542"/>
        <v>40 1 3 22 1 203 51 42 0 1906004</v>
      </c>
      <c r="D11527">
        <v>40</v>
      </c>
      <c r="E11527">
        <v>1</v>
      </c>
      <c r="F11527">
        <v>3</v>
      </c>
      <c r="G11527">
        <v>22</v>
      </c>
      <c r="H11527">
        <v>1</v>
      </c>
      <c r="I11527">
        <v>203</v>
      </c>
      <c r="J11527">
        <v>51</v>
      </c>
      <c r="K11527">
        <v>42</v>
      </c>
      <c r="L11527" t="s">
        <v>147</v>
      </c>
      <c r="M11527" t="s">
        <v>236</v>
      </c>
      <c r="N11527" s="13">
        <v>2297791396.6399999</v>
      </c>
      <c r="O11527">
        <v>408726</v>
      </c>
      <c r="P11527">
        <v>2024</v>
      </c>
      <c r="Q11527">
        <v>800130907</v>
      </c>
      <c r="R11527" t="s">
        <v>2163</v>
      </c>
      <c r="S11527" s="13">
        <v>4247155635.6399999</v>
      </c>
      <c r="T11527">
        <v>0</v>
      </c>
      <c r="U11527" t="s">
        <v>8117</v>
      </c>
      <c r="V11527" t="s">
        <v>2345</v>
      </c>
      <c r="W11527">
        <v>5004</v>
      </c>
      <c r="X11527">
        <v>0</v>
      </c>
      <c r="Y11527">
        <v>408538</v>
      </c>
      <c r="Z11527">
        <v>20241231</v>
      </c>
      <c r="AA11527">
        <v>0</v>
      </c>
      <c r="AB11527">
        <v>0</v>
      </c>
      <c r="AC11527" t="s">
        <v>2281</v>
      </c>
      <c r="AD11527" t="s">
        <v>2281</v>
      </c>
      <c r="AE11527">
        <v>41143</v>
      </c>
      <c r="AF11527" t="s">
        <v>2281</v>
      </c>
      <c r="AG11527" t="s">
        <v>113</v>
      </c>
      <c r="AH11527">
        <v>400</v>
      </c>
    </row>
    <row r="11528" spans="1:34" hidden="1" x14ac:dyDescent="0.25">
      <c r="A11528" t="str">
        <f t="shared" si="540"/>
        <v>40 1 3 22 1 203 51 44 0 1906004 408726</v>
      </c>
      <c r="B11528" t="str">
        <f t="shared" si="541"/>
        <v>40 1 3 22 1 203 51 44 0 1906004 408538</v>
      </c>
      <c r="C11528" t="str">
        <f t="shared" si="542"/>
        <v>40 1 3 22 1 203 51 44 0 1906004</v>
      </c>
      <c r="D11528">
        <v>40</v>
      </c>
      <c r="E11528">
        <v>1</v>
      </c>
      <c r="F11528">
        <v>3</v>
      </c>
      <c r="G11528">
        <v>22</v>
      </c>
      <c r="H11528">
        <v>1</v>
      </c>
      <c r="I11528">
        <v>203</v>
      </c>
      <c r="J11528">
        <v>51</v>
      </c>
      <c r="K11528">
        <v>44</v>
      </c>
      <c r="L11528" t="s">
        <v>147</v>
      </c>
      <c r="M11528" t="s">
        <v>236</v>
      </c>
      <c r="N11528" s="13">
        <v>488572497.94999999</v>
      </c>
      <c r="O11528">
        <v>408726</v>
      </c>
      <c r="P11528">
        <v>2024</v>
      </c>
      <c r="Q11528">
        <v>800130907</v>
      </c>
      <c r="R11528" t="s">
        <v>2163</v>
      </c>
      <c r="S11528" s="13">
        <v>4247155635.6399999</v>
      </c>
      <c r="T11528">
        <v>0</v>
      </c>
      <c r="U11528" t="s">
        <v>8117</v>
      </c>
      <c r="V11528" t="s">
        <v>2345</v>
      </c>
      <c r="W11528">
        <v>5004</v>
      </c>
      <c r="X11528">
        <v>0</v>
      </c>
      <c r="Y11528">
        <v>408538</v>
      </c>
      <c r="Z11528">
        <v>20241231</v>
      </c>
      <c r="AA11528">
        <v>0</v>
      </c>
      <c r="AB11528">
        <v>0</v>
      </c>
      <c r="AC11528" t="s">
        <v>2281</v>
      </c>
      <c r="AD11528" t="s">
        <v>2281</v>
      </c>
      <c r="AE11528">
        <v>41151</v>
      </c>
      <c r="AF11528" t="s">
        <v>2281</v>
      </c>
      <c r="AG11528" t="s">
        <v>115</v>
      </c>
      <c r="AH11528">
        <v>400</v>
      </c>
    </row>
    <row r="11529" spans="1:34" hidden="1" x14ac:dyDescent="0.25">
      <c r="A11529" t="str">
        <f t="shared" si="540"/>
        <v>40 1 3 22 1 203 51 45 0 1906004 408726</v>
      </c>
      <c r="B11529" t="str">
        <f t="shared" si="541"/>
        <v>40 1 3 22 1 203 51 45 0 1906004 408538</v>
      </c>
      <c r="C11529" t="str">
        <f t="shared" si="542"/>
        <v>40 1 3 22 1 203 51 45 0 1906004</v>
      </c>
      <c r="D11529">
        <v>40</v>
      </c>
      <c r="E11529">
        <v>1</v>
      </c>
      <c r="F11529">
        <v>3</v>
      </c>
      <c r="G11529">
        <v>22</v>
      </c>
      <c r="H11529">
        <v>1</v>
      </c>
      <c r="I11529">
        <v>203</v>
      </c>
      <c r="J11529">
        <v>51</v>
      </c>
      <c r="K11529">
        <v>45</v>
      </c>
      <c r="L11529" t="s">
        <v>147</v>
      </c>
      <c r="M11529" t="s">
        <v>236</v>
      </c>
      <c r="N11529" s="13">
        <v>73789503.150000006</v>
      </c>
      <c r="O11529">
        <v>408726</v>
      </c>
      <c r="P11529">
        <v>2024</v>
      </c>
      <c r="Q11529">
        <v>800130907</v>
      </c>
      <c r="R11529" t="s">
        <v>2163</v>
      </c>
      <c r="S11529" s="13">
        <v>4247155635.6399999</v>
      </c>
      <c r="T11529">
        <v>0</v>
      </c>
      <c r="U11529" t="s">
        <v>8117</v>
      </c>
      <c r="V11529" t="s">
        <v>2345</v>
      </c>
      <c r="W11529">
        <v>5004</v>
      </c>
      <c r="X11529">
        <v>0</v>
      </c>
      <c r="Y11529">
        <v>408538</v>
      </c>
      <c r="Z11529">
        <v>20241231</v>
      </c>
      <c r="AA11529">
        <v>0</v>
      </c>
      <c r="AB11529">
        <v>0</v>
      </c>
      <c r="AC11529" t="s">
        <v>2281</v>
      </c>
      <c r="AD11529" t="s">
        <v>2281</v>
      </c>
      <c r="AE11529">
        <v>41162</v>
      </c>
      <c r="AF11529" t="s">
        <v>2281</v>
      </c>
      <c r="AG11529" t="s">
        <v>116</v>
      </c>
      <c r="AH11529">
        <v>400</v>
      </c>
    </row>
    <row r="11530" spans="1:34" hidden="1" x14ac:dyDescent="0.25">
      <c r="A11530" t="str">
        <f t="shared" si="540"/>
        <v>40 1 3 22 1 203 51 46 0 1906004 408726</v>
      </c>
      <c r="B11530" t="str">
        <f t="shared" si="541"/>
        <v>40 1 3 22 1 203 51 46 0 1906004 408538</v>
      </c>
      <c r="C11530" t="str">
        <f t="shared" si="542"/>
        <v>40 1 3 22 1 203 51 46 0 1906004</v>
      </c>
      <c r="D11530">
        <v>40</v>
      </c>
      <c r="E11530">
        <v>1</v>
      </c>
      <c r="F11530">
        <v>3</v>
      </c>
      <c r="G11530">
        <v>22</v>
      </c>
      <c r="H11530">
        <v>1</v>
      </c>
      <c r="I11530">
        <v>203</v>
      </c>
      <c r="J11530">
        <v>51</v>
      </c>
      <c r="K11530">
        <v>46</v>
      </c>
      <c r="L11530" t="s">
        <v>147</v>
      </c>
      <c r="M11530" t="s">
        <v>236</v>
      </c>
      <c r="N11530" s="13">
        <v>48367803.520000003</v>
      </c>
      <c r="O11530">
        <v>408726</v>
      </c>
      <c r="P11530">
        <v>2024</v>
      </c>
      <c r="Q11530">
        <v>800130907</v>
      </c>
      <c r="R11530" t="s">
        <v>2163</v>
      </c>
      <c r="S11530" s="13">
        <v>4247155635.6399999</v>
      </c>
      <c r="T11530">
        <v>0</v>
      </c>
      <c r="U11530" t="s">
        <v>8117</v>
      </c>
      <c r="V11530" t="s">
        <v>2345</v>
      </c>
      <c r="W11530">
        <v>5004</v>
      </c>
      <c r="X11530">
        <v>0</v>
      </c>
      <c r="Y11530">
        <v>408538</v>
      </c>
      <c r="Z11530">
        <v>20241231</v>
      </c>
      <c r="AA11530">
        <v>0</v>
      </c>
      <c r="AB11530">
        <v>0</v>
      </c>
      <c r="AC11530" t="s">
        <v>2281</v>
      </c>
      <c r="AD11530" t="s">
        <v>2281</v>
      </c>
      <c r="AE11530">
        <v>41163</v>
      </c>
      <c r="AF11530" t="s">
        <v>7827</v>
      </c>
      <c r="AG11530" t="s">
        <v>601</v>
      </c>
      <c r="AH11530">
        <v>400</v>
      </c>
    </row>
    <row r="11531" spans="1:34" hidden="1" x14ac:dyDescent="0.25">
      <c r="A11531" t="str">
        <f t="shared" si="540"/>
        <v>40 1 3 22 1 203 51 47 0 1906004 408726</v>
      </c>
      <c r="B11531" t="str">
        <f t="shared" si="541"/>
        <v>40 1 3 22 1 203 51 47 0 1906004 408538</v>
      </c>
      <c r="C11531" t="str">
        <f t="shared" si="542"/>
        <v>40 1 3 22 1 203 51 47 0 1906004</v>
      </c>
      <c r="D11531">
        <v>40</v>
      </c>
      <c r="E11531">
        <v>1</v>
      </c>
      <c r="F11531">
        <v>3</v>
      </c>
      <c r="G11531">
        <v>22</v>
      </c>
      <c r="H11531">
        <v>1</v>
      </c>
      <c r="I11531">
        <v>203</v>
      </c>
      <c r="J11531">
        <v>51</v>
      </c>
      <c r="K11531">
        <v>47</v>
      </c>
      <c r="L11531" t="s">
        <v>147</v>
      </c>
      <c r="M11531" t="s">
        <v>236</v>
      </c>
      <c r="N11531" s="13">
        <v>72846977.510000005</v>
      </c>
      <c r="O11531">
        <v>408726</v>
      </c>
      <c r="P11531">
        <v>2024</v>
      </c>
      <c r="Q11531">
        <v>800130907</v>
      </c>
      <c r="R11531" t="s">
        <v>2163</v>
      </c>
      <c r="S11531" s="13">
        <v>4247155635.6399999</v>
      </c>
      <c r="T11531">
        <v>0</v>
      </c>
      <c r="U11531" t="s">
        <v>8117</v>
      </c>
      <c r="V11531" t="s">
        <v>2345</v>
      </c>
      <c r="W11531">
        <v>5004</v>
      </c>
      <c r="X11531">
        <v>0</v>
      </c>
      <c r="Y11531">
        <v>408538</v>
      </c>
      <c r="Z11531">
        <v>20241231</v>
      </c>
      <c r="AA11531">
        <v>0</v>
      </c>
      <c r="AB11531">
        <v>0</v>
      </c>
      <c r="AC11531" t="s">
        <v>2281</v>
      </c>
      <c r="AD11531" t="s">
        <v>2281</v>
      </c>
      <c r="AE11531">
        <v>41140</v>
      </c>
      <c r="AF11531" t="s">
        <v>7827</v>
      </c>
      <c r="AG11531" t="s">
        <v>600</v>
      </c>
      <c r="AH11531">
        <v>400</v>
      </c>
    </row>
    <row r="11532" spans="1:34" hidden="1" x14ac:dyDescent="0.25">
      <c r="A11532" t="str">
        <f t="shared" si="540"/>
        <v>40 1 3 33 1 203 51 40 0 1906004 408726</v>
      </c>
      <c r="B11532" t="str">
        <f t="shared" si="541"/>
        <v>40 1 3 33 1 203 51 40 0 1906004 408538</v>
      </c>
      <c r="C11532" t="str">
        <f t="shared" si="542"/>
        <v>40 1 3 33 1 203 51 40 0 1906004</v>
      </c>
      <c r="D11532">
        <v>40</v>
      </c>
      <c r="E11532">
        <v>1</v>
      </c>
      <c r="F11532">
        <v>3</v>
      </c>
      <c r="G11532">
        <v>33</v>
      </c>
      <c r="H11532">
        <v>1</v>
      </c>
      <c r="I11532">
        <v>203</v>
      </c>
      <c r="J11532">
        <v>51</v>
      </c>
      <c r="K11532">
        <v>40</v>
      </c>
      <c r="L11532" t="s">
        <v>147</v>
      </c>
      <c r="M11532" t="s">
        <v>236</v>
      </c>
      <c r="N11532" s="13">
        <v>1265787456.8699999</v>
      </c>
      <c r="O11532">
        <v>408726</v>
      </c>
      <c r="P11532">
        <v>2024</v>
      </c>
      <c r="Q11532">
        <v>800130907</v>
      </c>
      <c r="R11532" t="s">
        <v>2163</v>
      </c>
      <c r="S11532" s="13">
        <v>4247155635.6399999</v>
      </c>
      <c r="T11532">
        <v>0</v>
      </c>
      <c r="U11532" t="s">
        <v>8117</v>
      </c>
      <c r="V11532" t="s">
        <v>2345</v>
      </c>
      <c r="W11532">
        <v>5004</v>
      </c>
      <c r="X11532">
        <v>0</v>
      </c>
      <c r="Y11532">
        <v>408538</v>
      </c>
      <c r="Z11532">
        <v>20241231</v>
      </c>
      <c r="AA11532">
        <v>0</v>
      </c>
      <c r="AB11532">
        <v>0</v>
      </c>
      <c r="AC11532" t="s">
        <v>2281</v>
      </c>
      <c r="AD11532" t="s">
        <v>2281</v>
      </c>
      <c r="AE11532">
        <v>41131</v>
      </c>
      <c r="AF11532" t="s">
        <v>2281</v>
      </c>
      <c r="AG11532" t="s">
        <v>117</v>
      </c>
      <c r="AH11532">
        <v>400</v>
      </c>
    </row>
    <row r="11533" spans="1:34" hidden="1" x14ac:dyDescent="0.25">
      <c r="A11533" t="str">
        <f t="shared" si="540"/>
        <v>40 1 3 22 1 203 51 40 0 1906004 408727</v>
      </c>
      <c r="B11533" t="str">
        <f t="shared" si="541"/>
        <v>40 1 3 22 1 203 51 40 0 1906004 408546</v>
      </c>
      <c r="C11533" t="str">
        <f t="shared" si="542"/>
        <v>40 1 3 22 1 203 51 40 0 1906004</v>
      </c>
      <c r="D11533">
        <v>40</v>
      </c>
      <c r="E11533">
        <v>1</v>
      </c>
      <c r="F11533">
        <v>3</v>
      </c>
      <c r="G11533">
        <v>22</v>
      </c>
      <c r="H11533">
        <v>1</v>
      </c>
      <c r="I11533">
        <v>203</v>
      </c>
      <c r="J11533">
        <v>51</v>
      </c>
      <c r="K11533">
        <v>40</v>
      </c>
      <c r="L11533" t="s">
        <v>147</v>
      </c>
      <c r="M11533" t="s">
        <v>236</v>
      </c>
      <c r="N11533" s="13">
        <v>15695660.779999999</v>
      </c>
      <c r="O11533">
        <v>408727</v>
      </c>
      <c r="P11533">
        <v>2024</v>
      </c>
      <c r="Q11533">
        <v>800130907</v>
      </c>
      <c r="R11533" t="s">
        <v>2163</v>
      </c>
      <c r="S11533" s="13">
        <v>20377614.140000001</v>
      </c>
      <c r="T11533">
        <v>0</v>
      </c>
      <c r="U11533" t="s">
        <v>8121</v>
      </c>
      <c r="V11533" t="s">
        <v>2345</v>
      </c>
      <c r="W11533">
        <v>5004</v>
      </c>
      <c r="X11533">
        <v>0</v>
      </c>
      <c r="Y11533">
        <v>408546</v>
      </c>
      <c r="Z11533">
        <v>20241231</v>
      </c>
      <c r="AA11533">
        <v>0</v>
      </c>
      <c r="AB11533">
        <v>0</v>
      </c>
      <c r="AC11533" t="s">
        <v>2281</v>
      </c>
      <c r="AD11533" t="s">
        <v>2281</v>
      </c>
      <c r="AE11533">
        <v>41228</v>
      </c>
      <c r="AF11533" t="s">
        <v>7827</v>
      </c>
      <c r="AG11533" t="s">
        <v>602</v>
      </c>
      <c r="AH11533">
        <v>400</v>
      </c>
    </row>
    <row r="11534" spans="1:34" hidden="1" x14ac:dyDescent="0.25">
      <c r="A11534" t="str">
        <f t="shared" si="540"/>
        <v>40 1 3 22 1 203 51 41 0 1906004 408727</v>
      </c>
      <c r="B11534" t="str">
        <f t="shared" si="541"/>
        <v>40 1 3 22 1 203 51 41 0 1906004 408546</v>
      </c>
      <c r="C11534" t="str">
        <f t="shared" si="542"/>
        <v>40 1 3 22 1 203 51 41 0 1906004</v>
      </c>
      <c r="D11534">
        <v>40</v>
      </c>
      <c r="E11534">
        <v>1</v>
      </c>
      <c r="F11534">
        <v>3</v>
      </c>
      <c r="G11534">
        <v>22</v>
      </c>
      <c r="H11534">
        <v>1</v>
      </c>
      <c r="I11534">
        <v>203</v>
      </c>
      <c r="J11534">
        <v>51</v>
      </c>
      <c r="K11534">
        <v>41</v>
      </c>
      <c r="L11534" t="s">
        <v>147</v>
      </c>
      <c r="M11534" t="s">
        <v>236</v>
      </c>
      <c r="N11534" s="13">
        <v>4681953.3600000003</v>
      </c>
      <c r="O11534">
        <v>408727</v>
      </c>
      <c r="P11534">
        <v>2024</v>
      </c>
      <c r="Q11534">
        <v>800130907</v>
      </c>
      <c r="R11534" t="s">
        <v>2163</v>
      </c>
      <c r="S11534" s="13">
        <v>20377614.140000001</v>
      </c>
      <c r="T11534">
        <v>0</v>
      </c>
      <c r="U11534" t="s">
        <v>8121</v>
      </c>
      <c r="V11534" t="s">
        <v>2345</v>
      </c>
      <c r="W11534">
        <v>5004</v>
      </c>
      <c r="X11534">
        <v>0</v>
      </c>
      <c r="Y11534">
        <v>408546</v>
      </c>
      <c r="Z11534">
        <v>20241231</v>
      </c>
      <c r="AA11534">
        <v>0</v>
      </c>
      <c r="AB11534">
        <v>0</v>
      </c>
      <c r="AC11534" t="s">
        <v>2281</v>
      </c>
      <c r="AD11534" t="s">
        <v>2281</v>
      </c>
      <c r="AE11534">
        <v>41229</v>
      </c>
      <c r="AF11534" t="s">
        <v>2281</v>
      </c>
      <c r="AG11534" t="s">
        <v>603</v>
      </c>
      <c r="AH11534">
        <v>400</v>
      </c>
    </row>
    <row r="11535" spans="1:34" hidden="1" x14ac:dyDescent="0.25">
      <c r="A11535" t="str">
        <f t="shared" si="540"/>
        <v>40 1 3 22 1 203 51 47 0 1906004 408728</v>
      </c>
      <c r="B11535" t="str">
        <f t="shared" si="541"/>
        <v>40 1 3 22 1 203 51 47 0 1906004 408608</v>
      </c>
      <c r="C11535" t="str">
        <f t="shared" si="542"/>
        <v>40 1 3 22 1 203 51 47 0 1906004</v>
      </c>
      <c r="D11535">
        <v>40</v>
      </c>
      <c r="E11535">
        <v>1</v>
      </c>
      <c r="F11535">
        <v>3</v>
      </c>
      <c r="G11535">
        <v>22</v>
      </c>
      <c r="H11535">
        <v>1</v>
      </c>
      <c r="I11535">
        <v>203</v>
      </c>
      <c r="J11535">
        <v>51</v>
      </c>
      <c r="K11535">
        <v>47</v>
      </c>
      <c r="L11535" t="s">
        <v>147</v>
      </c>
      <c r="M11535" t="s">
        <v>236</v>
      </c>
      <c r="N11535" s="13">
        <v>71974986.75</v>
      </c>
      <c r="O11535">
        <v>408728</v>
      </c>
      <c r="P11535">
        <v>2024</v>
      </c>
      <c r="Q11535">
        <v>800130907</v>
      </c>
      <c r="R11535" t="s">
        <v>2163</v>
      </c>
      <c r="S11535" s="13">
        <v>71974986.75</v>
      </c>
      <c r="T11535">
        <v>0</v>
      </c>
      <c r="U11535" t="s">
        <v>8123</v>
      </c>
      <c r="V11535" t="s">
        <v>2345</v>
      </c>
      <c r="W11535">
        <v>5004</v>
      </c>
      <c r="X11535">
        <v>0</v>
      </c>
      <c r="Y11535">
        <v>408608</v>
      </c>
      <c r="Z11535">
        <v>20241231</v>
      </c>
      <c r="AA11535">
        <v>0</v>
      </c>
      <c r="AB11535">
        <v>0</v>
      </c>
      <c r="AC11535" t="s">
        <v>2281</v>
      </c>
      <c r="AD11535" t="s">
        <v>2281</v>
      </c>
      <c r="AE11535">
        <v>41140</v>
      </c>
      <c r="AF11535" t="s">
        <v>7827</v>
      </c>
      <c r="AG11535" t="s">
        <v>600</v>
      </c>
      <c r="AH11535">
        <v>400</v>
      </c>
    </row>
    <row r="11536" spans="1:34" hidden="1" x14ac:dyDescent="0.25">
      <c r="A11536" t="str">
        <f t="shared" si="540"/>
        <v>40 1 3 22 1 203 51 45 0 1906004 408729</v>
      </c>
      <c r="B11536" t="str">
        <f t="shared" si="541"/>
        <v>40 1 3 22 1 203 51 45 0 1906004 408581</v>
      </c>
      <c r="C11536" t="str">
        <f t="shared" si="542"/>
        <v>40 1 3 22 1 203 51 45 0 1906004</v>
      </c>
      <c r="D11536">
        <v>40</v>
      </c>
      <c r="E11536">
        <v>1</v>
      </c>
      <c r="F11536">
        <v>3</v>
      </c>
      <c r="G11536">
        <v>22</v>
      </c>
      <c r="H11536">
        <v>1</v>
      </c>
      <c r="I11536">
        <v>203</v>
      </c>
      <c r="J11536">
        <v>51</v>
      </c>
      <c r="K11536">
        <v>45</v>
      </c>
      <c r="L11536" t="s">
        <v>147</v>
      </c>
      <c r="M11536" t="s">
        <v>236</v>
      </c>
      <c r="N11536" s="13">
        <v>37234709.840000004</v>
      </c>
      <c r="O11536">
        <v>408729</v>
      </c>
      <c r="P11536">
        <v>2024</v>
      </c>
      <c r="Q11536">
        <v>800130907</v>
      </c>
      <c r="R11536" t="s">
        <v>2163</v>
      </c>
      <c r="S11536" s="13">
        <v>37234709.840000004</v>
      </c>
      <c r="T11536">
        <v>0</v>
      </c>
      <c r="U11536" t="s">
        <v>8120</v>
      </c>
      <c r="V11536" t="s">
        <v>2345</v>
      </c>
      <c r="W11536">
        <v>5004</v>
      </c>
      <c r="X11536">
        <v>0</v>
      </c>
      <c r="Y11536">
        <v>408581</v>
      </c>
      <c r="Z11536">
        <v>20241231</v>
      </c>
      <c r="AA11536">
        <v>0</v>
      </c>
      <c r="AB11536">
        <v>0</v>
      </c>
      <c r="AC11536" t="s">
        <v>2281</v>
      </c>
      <c r="AD11536" t="s">
        <v>2281</v>
      </c>
      <c r="AE11536">
        <v>41162</v>
      </c>
      <c r="AF11536" t="s">
        <v>2281</v>
      </c>
      <c r="AG11536" t="s">
        <v>116</v>
      </c>
      <c r="AH11536">
        <v>400</v>
      </c>
    </row>
    <row r="11537" spans="1:34" hidden="1" x14ac:dyDescent="0.25">
      <c r="A11537" t="str">
        <f t="shared" si="540"/>
        <v>40 1 3 33 1 203 51 40 0 1906004 408730</v>
      </c>
      <c r="B11537" t="str">
        <f t="shared" si="541"/>
        <v>40 1 3 33 1 203 51 40 0 1906004 408582</v>
      </c>
      <c r="C11537" t="str">
        <f t="shared" si="542"/>
        <v>40 1 3 33 1 203 51 40 0 1906004</v>
      </c>
      <c r="D11537">
        <v>40</v>
      </c>
      <c r="E11537">
        <v>1</v>
      </c>
      <c r="F11537">
        <v>3</v>
      </c>
      <c r="G11537">
        <v>33</v>
      </c>
      <c r="H11537">
        <v>1</v>
      </c>
      <c r="I11537">
        <v>203</v>
      </c>
      <c r="J11537">
        <v>51</v>
      </c>
      <c r="K11537">
        <v>40</v>
      </c>
      <c r="L11537" t="s">
        <v>147</v>
      </c>
      <c r="M11537" t="s">
        <v>236</v>
      </c>
      <c r="N11537" s="13">
        <v>27000</v>
      </c>
      <c r="O11537">
        <v>408730</v>
      </c>
      <c r="P11537">
        <v>2024</v>
      </c>
      <c r="Q11537">
        <v>800251440</v>
      </c>
      <c r="R11537" t="s">
        <v>2164</v>
      </c>
      <c r="S11537" s="13">
        <v>27000</v>
      </c>
      <c r="T11537">
        <v>0</v>
      </c>
      <c r="U11537" t="s">
        <v>8122</v>
      </c>
      <c r="V11537" t="s">
        <v>2345</v>
      </c>
      <c r="W11537">
        <v>5004</v>
      </c>
      <c r="X11537">
        <v>0</v>
      </c>
      <c r="Y11537">
        <v>408582</v>
      </c>
      <c r="Z11537">
        <v>20241231</v>
      </c>
      <c r="AA11537">
        <v>0</v>
      </c>
      <c r="AB11537">
        <v>0</v>
      </c>
      <c r="AC11537" t="s">
        <v>2281</v>
      </c>
      <c r="AD11537" t="s">
        <v>2281</v>
      </c>
      <c r="AE11537">
        <v>41131</v>
      </c>
      <c r="AF11537" t="s">
        <v>2281</v>
      </c>
      <c r="AG11537" t="s">
        <v>117</v>
      </c>
      <c r="AH11537">
        <v>400</v>
      </c>
    </row>
    <row r="11538" spans="1:34" hidden="1" x14ac:dyDescent="0.25">
      <c r="A11538" t="str">
        <f t="shared" si="540"/>
        <v>40 1 3 22 1 203 51 46 0 1906004 408731</v>
      </c>
      <c r="B11538" t="str">
        <f t="shared" si="541"/>
        <v>40 1 3 22 1 203 51 46 0 1906004 408585</v>
      </c>
      <c r="C11538" t="str">
        <f t="shared" si="542"/>
        <v>40 1 3 22 1 203 51 46 0 1906004</v>
      </c>
      <c r="D11538">
        <v>40</v>
      </c>
      <c r="E11538">
        <v>1</v>
      </c>
      <c r="F11538">
        <v>3</v>
      </c>
      <c r="G11538">
        <v>22</v>
      </c>
      <c r="H11538">
        <v>1</v>
      </c>
      <c r="I11538">
        <v>203</v>
      </c>
      <c r="J11538">
        <v>51</v>
      </c>
      <c r="K11538">
        <v>46</v>
      </c>
      <c r="L11538" t="s">
        <v>147</v>
      </c>
      <c r="M11538" t="s">
        <v>236</v>
      </c>
      <c r="N11538" s="13">
        <v>8105998.3499999996</v>
      </c>
      <c r="O11538">
        <v>408731</v>
      </c>
      <c r="P11538">
        <v>2024</v>
      </c>
      <c r="Q11538">
        <v>800251440</v>
      </c>
      <c r="R11538" t="s">
        <v>2164</v>
      </c>
      <c r="S11538" s="13">
        <v>8105998.3499999996</v>
      </c>
      <c r="T11538">
        <v>0</v>
      </c>
      <c r="U11538" t="s">
        <v>8122</v>
      </c>
      <c r="V11538" t="s">
        <v>2345</v>
      </c>
      <c r="W11538">
        <v>5004</v>
      </c>
      <c r="X11538">
        <v>0</v>
      </c>
      <c r="Y11538">
        <v>408585</v>
      </c>
      <c r="Z11538">
        <v>20241231</v>
      </c>
      <c r="AA11538">
        <v>0</v>
      </c>
      <c r="AB11538">
        <v>0</v>
      </c>
      <c r="AC11538" t="s">
        <v>2281</v>
      </c>
      <c r="AD11538" t="s">
        <v>2281</v>
      </c>
      <c r="AE11538">
        <v>41163</v>
      </c>
      <c r="AF11538" t="s">
        <v>7827</v>
      </c>
      <c r="AG11538" t="s">
        <v>601</v>
      </c>
      <c r="AH11538">
        <v>400</v>
      </c>
    </row>
    <row r="11539" spans="1:34" hidden="1" x14ac:dyDescent="0.25">
      <c r="A11539" t="str">
        <f t="shared" si="540"/>
        <v>40 1 3 22 1 203 51 46 0 1906004 408732</v>
      </c>
      <c r="B11539" t="str">
        <f t="shared" si="541"/>
        <v>40 1 3 22 1 203 51 46 0 1906004 408586</v>
      </c>
      <c r="C11539" t="str">
        <f t="shared" si="542"/>
        <v>40 1 3 22 1 203 51 46 0 1906004</v>
      </c>
      <c r="D11539">
        <v>40</v>
      </c>
      <c r="E11539">
        <v>1</v>
      </c>
      <c r="F11539">
        <v>3</v>
      </c>
      <c r="G11539">
        <v>22</v>
      </c>
      <c r="H11539">
        <v>1</v>
      </c>
      <c r="I11539">
        <v>203</v>
      </c>
      <c r="J11539">
        <v>51</v>
      </c>
      <c r="K11539">
        <v>46</v>
      </c>
      <c r="L11539" t="s">
        <v>147</v>
      </c>
      <c r="M11539" t="s">
        <v>236</v>
      </c>
      <c r="N11539" s="13">
        <v>19458154.420000002</v>
      </c>
      <c r="O11539">
        <v>408732</v>
      </c>
      <c r="P11539">
        <v>2024</v>
      </c>
      <c r="Q11539">
        <v>800251440</v>
      </c>
      <c r="R11539" t="s">
        <v>2164</v>
      </c>
      <c r="S11539" s="13">
        <v>19458154.420000002</v>
      </c>
      <c r="T11539">
        <v>0</v>
      </c>
      <c r="U11539" t="s">
        <v>8119</v>
      </c>
      <c r="V11539" t="s">
        <v>2342</v>
      </c>
      <c r="W11539">
        <v>5004</v>
      </c>
      <c r="X11539">
        <v>0</v>
      </c>
      <c r="Y11539">
        <v>408586</v>
      </c>
      <c r="Z11539">
        <v>20241231</v>
      </c>
      <c r="AA11539">
        <v>0</v>
      </c>
      <c r="AB11539">
        <v>0</v>
      </c>
      <c r="AC11539" t="s">
        <v>2281</v>
      </c>
      <c r="AD11539" t="s">
        <v>2281</v>
      </c>
      <c r="AE11539">
        <v>41163</v>
      </c>
      <c r="AF11539" t="s">
        <v>7827</v>
      </c>
      <c r="AG11539" t="s">
        <v>601</v>
      </c>
      <c r="AH11539">
        <v>400</v>
      </c>
    </row>
    <row r="11540" spans="1:34" hidden="1" x14ac:dyDescent="0.25">
      <c r="A11540" t="str">
        <f t="shared" si="540"/>
        <v>40 1 3 22 1 203 51 46 0 1906004 408733</v>
      </c>
      <c r="B11540" t="str">
        <f t="shared" si="541"/>
        <v>40 1 3 22 1 203 51 46 0 1906004 408587</v>
      </c>
      <c r="C11540" t="str">
        <f t="shared" si="542"/>
        <v>40 1 3 22 1 203 51 46 0 1906004</v>
      </c>
      <c r="D11540">
        <v>40</v>
      </c>
      <c r="E11540">
        <v>1</v>
      </c>
      <c r="F11540">
        <v>3</v>
      </c>
      <c r="G11540">
        <v>22</v>
      </c>
      <c r="H11540">
        <v>1</v>
      </c>
      <c r="I11540">
        <v>203</v>
      </c>
      <c r="J11540">
        <v>51</v>
      </c>
      <c r="K11540">
        <v>46</v>
      </c>
      <c r="L11540" t="s">
        <v>147</v>
      </c>
      <c r="M11540" t="s">
        <v>236</v>
      </c>
      <c r="N11540" s="13">
        <v>10744836.57</v>
      </c>
      <c r="O11540">
        <v>408733</v>
      </c>
      <c r="P11540">
        <v>2024</v>
      </c>
      <c r="Q11540">
        <v>800251440</v>
      </c>
      <c r="R11540" t="s">
        <v>2164</v>
      </c>
      <c r="S11540" s="13">
        <v>10744836.57</v>
      </c>
      <c r="T11540">
        <v>0</v>
      </c>
      <c r="U11540" t="s">
        <v>8120</v>
      </c>
      <c r="V11540" t="s">
        <v>2345</v>
      </c>
      <c r="W11540">
        <v>5004</v>
      </c>
      <c r="X11540">
        <v>0</v>
      </c>
      <c r="Y11540">
        <v>408587</v>
      </c>
      <c r="Z11540">
        <v>20241231</v>
      </c>
      <c r="AA11540">
        <v>0</v>
      </c>
      <c r="AB11540">
        <v>0</v>
      </c>
      <c r="AC11540" t="s">
        <v>2281</v>
      </c>
      <c r="AD11540" t="s">
        <v>2281</v>
      </c>
      <c r="AE11540">
        <v>41163</v>
      </c>
      <c r="AF11540" t="s">
        <v>7827</v>
      </c>
      <c r="AG11540" t="s">
        <v>601</v>
      </c>
      <c r="AH11540">
        <v>400</v>
      </c>
    </row>
    <row r="11541" spans="1:34" hidden="1" x14ac:dyDescent="0.25">
      <c r="A11541" t="str">
        <f t="shared" si="540"/>
        <v>40 1 3 22 1 203 51 42 0 1906004 408734</v>
      </c>
      <c r="B11541" t="str">
        <f t="shared" si="541"/>
        <v>40 1 3 22 1 203 51 42 0 1906004 408539</v>
      </c>
      <c r="C11541" t="str">
        <f t="shared" si="542"/>
        <v>40 1 3 22 1 203 51 42 0 1906004</v>
      </c>
      <c r="D11541">
        <v>40</v>
      </c>
      <c r="E11541">
        <v>1</v>
      </c>
      <c r="F11541">
        <v>3</v>
      </c>
      <c r="G11541">
        <v>22</v>
      </c>
      <c r="H11541">
        <v>1</v>
      </c>
      <c r="I11541">
        <v>203</v>
      </c>
      <c r="J11541">
        <v>51</v>
      </c>
      <c r="K11541">
        <v>42</v>
      </c>
      <c r="L11541" t="s">
        <v>147</v>
      </c>
      <c r="M11541" t="s">
        <v>236</v>
      </c>
      <c r="N11541" s="13">
        <v>859339317</v>
      </c>
      <c r="O11541">
        <v>408734</v>
      </c>
      <c r="P11541">
        <v>2024</v>
      </c>
      <c r="Q11541">
        <v>800251440</v>
      </c>
      <c r="R11541" t="s">
        <v>2164</v>
      </c>
      <c r="S11541" s="13">
        <v>1114986720.8099999</v>
      </c>
      <c r="T11541">
        <v>0</v>
      </c>
      <c r="U11541" t="s">
        <v>8117</v>
      </c>
      <c r="V11541" t="s">
        <v>2345</v>
      </c>
      <c r="W11541">
        <v>5004</v>
      </c>
      <c r="X11541">
        <v>0</v>
      </c>
      <c r="Y11541">
        <v>408539</v>
      </c>
      <c r="Z11541">
        <v>20241231</v>
      </c>
      <c r="AA11541">
        <v>0</v>
      </c>
      <c r="AB11541">
        <v>0</v>
      </c>
      <c r="AC11541" t="s">
        <v>2281</v>
      </c>
      <c r="AD11541" t="s">
        <v>2281</v>
      </c>
      <c r="AE11541">
        <v>41143</v>
      </c>
      <c r="AF11541" t="s">
        <v>2281</v>
      </c>
      <c r="AG11541" t="s">
        <v>113</v>
      </c>
      <c r="AH11541">
        <v>400</v>
      </c>
    </row>
    <row r="11542" spans="1:34" hidden="1" x14ac:dyDescent="0.25">
      <c r="A11542" t="str">
        <f>+CONCATENATE(,D11542," ",E11542," ",F11542," ",G11542," ",H11542," ",I11542," ",J11542," ",K11542," ",L11542," ",M11542," ",O11542)</f>
        <v>40 1 3 22 1 203 51 44 0 1906004 408734</v>
      </c>
      <c r="B11542" t="str">
        <f>+CONCATENATE(,D11542," ",E11542," ",F11542," ",G11542," ",H11542," ",I11542," ",J11542," ",K11542," ",L11542," ",M11542," ",Y11542)</f>
        <v>40 1 3 22 1 203 51 44 0 1906004 408539</v>
      </c>
      <c r="C11542" t="str">
        <f>+CONCATENATE(,D11542," ",E11542," ",F11542," ",G11542," ",H11542," ",I11542," ",J11542," ",K11542," ",L11542," ",M11542)</f>
        <v>40 1 3 22 1 203 51 44 0 1906004</v>
      </c>
      <c r="D11542">
        <v>40</v>
      </c>
      <c r="E11542">
        <v>1</v>
      </c>
      <c r="F11542">
        <v>3</v>
      </c>
      <c r="G11542">
        <v>22</v>
      </c>
      <c r="H11542">
        <v>1</v>
      </c>
      <c r="I11542">
        <v>203</v>
      </c>
      <c r="J11542">
        <v>51</v>
      </c>
      <c r="K11542">
        <v>44</v>
      </c>
      <c r="L11542" t="s">
        <v>147</v>
      </c>
      <c r="M11542" t="s">
        <v>236</v>
      </c>
      <c r="N11542" s="13">
        <v>182718743.44</v>
      </c>
      <c r="O11542">
        <v>408734</v>
      </c>
      <c r="P11542">
        <v>2024</v>
      </c>
      <c r="Q11542">
        <v>800251440</v>
      </c>
      <c r="R11542" t="s">
        <v>2164</v>
      </c>
      <c r="S11542" s="13">
        <v>1114986720.8099999</v>
      </c>
      <c r="T11542">
        <v>0</v>
      </c>
      <c r="U11542" t="s">
        <v>8117</v>
      </c>
      <c r="V11542" t="s">
        <v>2345</v>
      </c>
      <c r="W11542">
        <v>5004</v>
      </c>
      <c r="X11542">
        <v>0</v>
      </c>
      <c r="Y11542">
        <v>408539</v>
      </c>
      <c r="Z11542">
        <v>20241231</v>
      </c>
      <c r="AA11542">
        <v>0</v>
      </c>
      <c r="AB11542">
        <v>0</v>
      </c>
      <c r="AC11542" t="s">
        <v>2281</v>
      </c>
      <c r="AD11542" t="s">
        <v>2281</v>
      </c>
      <c r="AE11542">
        <v>41151</v>
      </c>
      <c r="AF11542" t="s">
        <v>2281</v>
      </c>
      <c r="AG11542" t="s">
        <v>115</v>
      </c>
      <c r="AH11542">
        <v>400</v>
      </c>
    </row>
    <row r="11543" spans="1:34" hidden="1" x14ac:dyDescent="0.25">
      <c r="A11543" t="str">
        <f>+CONCATENATE(,D11543," ",E11543," ",F11543," ",G11543," ",H11543," ",I11543," ",J11543," ",K11543," ",L11543," ",M11543," ",O11543)</f>
        <v>40 1 3 22 1 203 51 45 0 1906004 408734</v>
      </c>
      <c r="B11543" t="str">
        <f>+CONCATENATE(,D11543," ",E11543," ",F11543," ",G11543," ",H11543," ",I11543," ",J11543," ",K11543," ",L11543," ",M11543," ",Y11543)</f>
        <v>40 1 3 22 1 203 51 45 0 1906004 408539</v>
      </c>
      <c r="C11543" t="str">
        <f>+CONCATENATE(,D11543," ",E11543," ",F11543," ",G11543," ",H11543," ",I11543," ",J11543," ",K11543," ",L11543," ",M11543)</f>
        <v>40 1 3 22 1 203 51 45 0 1906004</v>
      </c>
      <c r="D11543">
        <v>40</v>
      </c>
      <c r="E11543">
        <v>1</v>
      </c>
      <c r="F11543">
        <v>3</v>
      </c>
      <c r="G11543">
        <v>22</v>
      </c>
      <c r="H11543">
        <v>1</v>
      </c>
      <c r="I11543">
        <v>203</v>
      </c>
      <c r="J11543">
        <v>51</v>
      </c>
      <c r="K11543">
        <v>45</v>
      </c>
      <c r="L11543" t="s">
        <v>147</v>
      </c>
      <c r="M11543" t="s">
        <v>236</v>
      </c>
      <c r="N11543" s="13">
        <v>27596160.960000001</v>
      </c>
      <c r="O11543">
        <v>408734</v>
      </c>
      <c r="P11543">
        <v>2024</v>
      </c>
      <c r="Q11543">
        <v>800251440</v>
      </c>
      <c r="R11543" t="s">
        <v>2164</v>
      </c>
      <c r="S11543" s="13">
        <v>1114986720.8099999</v>
      </c>
      <c r="T11543">
        <v>0</v>
      </c>
      <c r="U11543" t="s">
        <v>8117</v>
      </c>
      <c r="V11543" t="s">
        <v>2345</v>
      </c>
      <c r="W11543">
        <v>5004</v>
      </c>
      <c r="X11543">
        <v>0</v>
      </c>
      <c r="Y11543">
        <v>408539</v>
      </c>
      <c r="Z11543">
        <v>20241231</v>
      </c>
      <c r="AA11543">
        <v>0</v>
      </c>
      <c r="AB11543">
        <v>0</v>
      </c>
      <c r="AC11543" t="s">
        <v>2281</v>
      </c>
      <c r="AD11543" t="s">
        <v>2281</v>
      </c>
      <c r="AE11543">
        <v>41162</v>
      </c>
      <c r="AF11543" t="s">
        <v>2281</v>
      </c>
      <c r="AG11543" t="s">
        <v>116</v>
      </c>
      <c r="AH11543">
        <v>400</v>
      </c>
    </row>
    <row r="11544" spans="1:34" hidden="1" x14ac:dyDescent="0.25">
      <c r="A11544" t="str">
        <f>+CONCATENATE(,D11544," ",E11544," ",F11544," ",G11544," ",H11544," ",I11544," ",J11544," ",K11544," ",L11544," ",M11544," ",O11544)</f>
        <v>40 1 3 22 1 203 51 46 0 1906004 408734</v>
      </c>
      <c r="B11544" t="str">
        <f>+CONCATENATE(,D11544," ",E11544," ",F11544," ",G11544," ",H11544," ",I11544," ",J11544," ",K11544," ",L11544," ",M11544," ",Y11544)</f>
        <v>40 1 3 22 1 203 51 46 0 1906004 408539</v>
      </c>
      <c r="C11544" t="str">
        <f>+CONCATENATE(,D11544," ",E11544," ",F11544," ",G11544," ",H11544," ",I11544," ",J11544," ",K11544," ",L11544," ",M11544)</f>
        <v>40 1 3 22 1 203 51 46 0 1906004</v>
      </c>
      <c r="D11544">
        <v>40</v>
      </c>
      <c r="E11544">
        <v>1</v>
      </c>
      <c r="F11544">
        <v>3</v>
      </c>
      <c r="G11544">
        <v>22</v>
      </c>
      <c r="H11544">
        <v>1</v>
      </c>
      <c r="I11544">
        <v>203</v>
      </c>
      <c r="J11544">
        <v>51</v>
      </c>
      <c r="K11544">
        <v>46</v>
      </c>
      <c r="L11544" t="s">
        <v>147</v>
      </c>
      <c r="M11544" t="s">
        <v>236</v>
      </c>
      <c r="N11544" s="13">
        <v>18088828.82</v>
      </c>
      <c r="O11544">
        <v>408734</v>
      </c>
      <c r="P11544">
        <v>2024</v>
      </c>
      <c r="Q11544">
        <v>800251440</v>
      </c>
      <c r="R11544" t="s">
        <v>2164</v>
      </c>
      <c r="S11544" s="13">
        <v>1114986720.8099999</v>
      </c>
      <c r="T11544">
        <v>0</v>
      </c>
      <c r="U11544" t="s">
        <v>8117</v>
      </c>
      <c r="V11544" t="s">
        <v>2345</v>
      </c>
      <c r="W11544">
        <v>5004</v>
      </c>
      <c r="X11544">
        <v>0</v>
      </c>
      <c r="Y11544">
        <v>408539</v>
      </c>
      <c r="Z11544">
        <v>20241231</v>
      </c>
      <c r="AA11544">
        <v>0</v>
      </c>
      <c r="AB11544">
        <v>0</v>
      </c>
      <c r="AC11544" t="s">
        <v>2281</v>
      </c>
      <c r="AD11544" t="s">
        <v>2281</v>
      </c>
      <c r="AE11544">
        <v>41163</v>
      </c>
      <c r="AF11544" t="s">
        <v>7827</v>
      </c>
      <c r="AG11544" t="s">
        <v>601</v>
      </c>
      <c r="AH11544">
        <v>400</v>
      </c>
    </row>
    <row r="11545" spans="1:34" hidden="1" x14ac:dyDescent="0.25">
      <c r="A11545" t="str">
        <f>+CONCATENATE(,D11545," ",E11545," ",F11545," ",G11545," ",H11545," ",I11545," ",J11545," ",K11545," ",L11545," ",M11545," ",O11545)</f>
        <v>40 1 3 22 1 203 51 47 0 1906004 408734</v>
      </c>
      <c r="B11545" t="str">
        <f>+CONCATENATE(,D11545," ",E11545," ",F11545," ",G11545," ",H11545," ",I11545," ",J11545," ",K11545," ",L11545," ",M11545," ",Y11545)</f>
        <v>40 1 3 22 1 203 51 47 0 1906004 408539</v>
      </c>
      <c r="C11545" t="str">
        <f>+CONCATENATE(,D11545," ",E11545," ",F11545," ",G11545," ",H11545," ",I11545," ",J11545," ",K11545," ",L11545," ",M11545)</f>
        <v>40 1 3 22 1 203 51 47 0 1906004</v>
      </c>
      <c r="D11545">
        <v>40</v>
      </c>
      <c r="E11545">
        <v>1</v>
      </c>
      <c r="F11545">
        <v>3</v>
      </c>
      <c r="G11545">
        <v>22</v>
      </c>
      <c r="H11545">
        <v>1</v>
      </c>
      <c r="I11545">
        <v>203</v>
      </c>
      <c r="J11545">
        <v>51</v>
      </c>
      <c r="K11545">
        <v>47</v>
      </c>
      <c r="L11545" t="s">
        <v>147</v>
      </c>
      <c r="M11545" t="s">
        <v>236</v>
      </c>
      <c r="N11545" s="13">
        <v>27243670.59</v>
      </c>
      <c r="O11545">
        <v>408734</v>
      </c>
      <c r="P11545">
        <v>2024</v>
      </c>
      <c r="Q11545">
        <v>800251440</v>
      </c>
      <c r="R11545" t="s">
        <v>2164</v>
      </c>
      <c r="S11545" s="13">
        <v>1114986720.8099999</v>
      </c>
      <c r="T11545">
        <v>0</v>
      </c>
      <c r="U11545" t="s">
        <v>8117</v>
      </c>
      <c r="V11545" t="s">
        <v>2345</v>
      </c>
      <c r="W11545">
        <v>5004</v>
      </c>
      <c r="X11545">
        <v>0</v>
      </c>
      <c r="Y11545">
        <v>408539</v>
      </c>
      <c r="Z11545">
        <v>20241231</v>
      </c>
      <c r="AA11545">
        <v>0</v>
      </c>
      <c r="AB11545">
        <v>0</v>
      </c>
      <c r="AC11545" t="s">
        <v>2281</v>
      </c>
      <c r="AD11545" t="s">
        <v>2281</v>
      </c>
      <c r="AE11545">
        <v>41140</v>
      </c>
      <c r="AF11545" t="s">
        <v>7827</v>
      </c>
      <c r="AG11545" t="s">
        <v>600</v>
      </c>
      <c r="AH11545">
        <v>400</v>
      </c>
    </row>
    <row r="11546" spans="1:34" hidden="1" x14ac:dyDescent="0.25">
      <c r="A11546" t="str">
        <f t="shared" ref="A11546:A11559" si="543">+CONCATENATE(,D11546," ",E11546," ",F11546," ",G11546," ",H11546," ",I11546," ",J11546," ",K11546," ",L11546," ",M11546," ",O11546)</f>
        <v>40 1 3 22 1 203 51 47 0 1906004 408735</v>
      </c>
      <c r="B11546" t="str">
        <f t="shared" ref="B11546:B11559" si="544">+CONCATENATE(,D11546," ",E11546," ",F11546," ",G11546," ",H11546," ",I11546," ",J11546," ",K11546," ",L11546," ",M11546," ",Y11546)</f>
        <v>40 1 3 22 1 203 51 47 0 1906004 408609</v>
      </c>
      <c r="C11546" t="str">
        <f t="shared" ref="C11546:C11559" si="545">+CONCATENATE(,D11546," ",E11546," ",F11546," ",G11546," ",H11546," ",I11546," ",J11546," ",K11546," ",L11546," ",M11546)</f>
        <v>40 1 3 22 1 203 51 47 0 1906004</v>
      </c>
      <c r="D11546">
        <v>40</v>
      </c>
      <c r="E11546">
        <v>1</v>
      </c>
      <c r="F11546">
        <v>3</v>
      </c>
      <c r="G11546">
        <v>22</v>
      </c>
      <c r="H11546">
        <v>1</v>
      </c>
      <c r="I11546">
        <v>203</v>
      </c>
      <c r="J11546">
        <v>51</v>
      </c>
      <c r="K11546">
        <v>47</v>
      </c>
      <c r="L11546" t="s">
        <v>147</v>
      </c>
      <c r="M11546" t="s">
        <v>236</v>
      </c>
      <c r="N11546" s="13">
        <v>27868662.420000002</v>
      </c>
      <c r="O11546">
        <v>408735</v>
      </c>
      <c r="P11546">
        <v>2024</v>
      </c>
      <c r="Q11546">
        <v>800251440</v>
      </c>
      <c r="R11546" t="s">
        <v>2164</v>
      </c>
      <c r="S11546" s="13">
        <v>27868662.420000002</v>
      </c>
      <c r="T11546">
        <v>0</v>
      </c>
      <c r="U11546" t="s">
        <v>8120</v>
      </c>
      <c r="V11546" t="s">
        <v>2345</v>
      </c>
      <c r="W11546">
        <v>5004</v>
      </c>
      <c r="X11546">
        <v>0</v>
      </c>
      <c r="Y11546">
        <v>408609</v>
      </c>
      <c r="Z11546">
        <v>20241231</v>
      </c>
      <c r="AA11546">
        <v>0</v>
      </c>
      <c r="AB11546">
        <v>0</v>
      </c>
      <c r="AC11546" t="s">
        <v>2281</v>
      </c>
      <c r="AD11546" t="s">
        <v>2281</v>
      </c>
      <c r="AE11546">
        <v>41140</v>
      </c>
      <c r="AF11546" t="s">
        <v>7827</v>
      </c>
      <c r="AG11546" t="s">
        <v>600</v>
      </c>
      <c r="AH11546">
        <v>400</v>
      </c>
    </row>
    <row r="11547" spans="1:34" hidden="1" x14ac:dyDescent="0.25">
      <c r="A11547" t="str">
        <f t="shared" si="543"/>
        <v>40 1 3 22 1 203 51 45 0 1906004 408736</v>
      </c>
      <c r="B11547" t="str">
        <f t="shared" si="544"/>
        <v>40 1 3 22 1 203 51 45 0 1906004 408584</v>
      </c>
      <c r="C11547" t="str">
        <f t="shared" si="545"/>
        <v>40 1 3 22 1 203 51 45 0 1906004</v>
      </c>
      <c r="D11547">
        <v>40</v>
      </c>
      <c r="E11547">
        <v>1</v>
      </c>
      <c r="F11547">
        <v>3</v>
      </c>
      <c r="G11547">
        <v>22</v>
      </c>
      <c r="H11547">
        <v>1</v>
      </c>
      <c r="I11547">
        <v>203</v>
      </c>
      <c r="J11547">
        <v>51</v>
      </c>
      <c r="K11547">
        <v>45</v>
      </c>
      <c r="L11547" t="s">
        <v>147</v>
      </c>
      <c r="M11547" t="s">
        <v>236</v>
      </c>
      <c r="N11547" s="13">
        <v>27855866.32</v>
      </c>
      <c r="O11547">
        <v>408736</v>
      </c>
      <c r="P11547">
        <v>2024</v>
      </c>
      <c r="Q11547">
        <v>800251440</v>
      </c>
      <c r="R11547" t="s">
        <v>2164</v>
      </c>
      <c r="S11547" s="13">
        <v>27855866.32</v>
      </c>
      <c r="T11547">
        <v>0</v>
      </c>
      <c r="U11547" t="s">
        <v>8120</v>
      </c>
      <c r="V11547" t="s">
        <v>2342</v>
      </c>
      <c r="W11547">
        <v>5004</v>
      </c>
      <c r="X11547">
        <v>0</v>
      </c>
      <c r="Y11547">
        <v>408584</v>
      </c>
      <c r="Z11547">
        <v>20241231</v>
      </c>
      <c r="AA11547">
        <v>0</v>
      </c>
      <c r="AB11547">
        <v>0</v>
      </c>
      <c r="AC11547" t="s">
        <v>2281</v>
      </c>
      <c r="AD11547" t="s">
        <v>2281</v>
      </c>
      <c r="AE11547">
        <v>41162</v>
      </c>
      <c r="AF11547" t="s">
        <v>2281</v>
      </c>
      <c r="AG11547" t="s">
        <v>116</v>
      </c>
      <c r="AH11547">
        <v>400</v>
      </c>
    </row>
    <row r="11548" spans="1:34" hidden="1" x14ac:dyDescent="0.25">
      <c r="A11548" t="str">
        <f t="shared" si="543"/>
        <v>40 1 3 22 1 203 51 40 0 1906004 408737</v>
      </c>
      <c r="B11548" t="str">
        <f t="shared" si="544"/>
        <v>40 1 3 22 1 203 51 40 0 1906004 408547</v>
      </c>
      <c r="C11548" t="str">
        <f t="shared" si="545"/>
        <v>40 1 3 22 1 203 51 40 0 1906004</v>
      </c>
      <c r="D11548">
        <v>40</v>
      </c>
      <c r="E11548">
        <v>1</v>
      </c>
      <c r="F11548">
        <v>3</v>
      </c>
      <c r="G11548">
        <v>22</v>
      </c>
      <c r="H11548">
        <v>1</v>
      </c>
      <c r="I11548">
        <v>203</v>
      </c>
      <c r="J11548">
        <v>51</v>
      </c>
      <c r="K11548">
        <v>40</v>
      </c>
      <c r="L11548" t="s">
        <v>147</v>
      </c>
      <c r="M11548" t="s">
        <v>236</v>
      </c>
      <c r="N11548" s="13">
        <v>6083000.2400000002</v>
      </c>
      <c r="O11548">
        <v>408737</v>
      </c>
      <c r="P11548">
        <v>2024</v>
      </c>
      <c r="Q11548">
        <v>800251440</v>
      </c>
      <c r="R11548" t="s">
        <v>2164</v>
      </c>
      <c r="S11548" s="13">
        <v>7886563.3799999999</v>
      </c>
      <c r="T11548">
        <v>0</v>
      </c>
      <c r="U11548" t="s">
        <v>8121</v>
      </c>
      <c r="V11548" t="s">
        <v>2345</v>
      </c>
      <c r="W11548">
        <v>5004</v>
      </c>
      <c r="X11548">
        <v>0</v>
      </c>
      <c r="Y11548">
        <v>408547</v>
      </c>
      <c r="Z11548">
        <v>20241231</v>
      </c>
      <c r="AA11548">
        <v>0</v>
      </c>
      <c r="AB11548">
        <v>0</v>
      </c>
      <c r="AC11548" t="s">
        <v>2281</v>
      </c>
      <c r="AD11548" t="s">
        <v>2281</v>
      </c>
      <c r="AE11548">
        <v>41228</v>
      </c>
      <c r="AF11548" t="s">
        <v>7827</v>
      </c>
      <c r="AG11548" t="s">
        <v>602</v>
      </c>
      <c r="AH11548">
        <v>400</v>
      </c>
    </row>
    <row r="11549" spans="1:34" hidden="1" x14ac:dyDescent="0.25">
      <c r="A11549" t="str">
        <f t="shared" si="543"/>
        <v>40 1 3 22 1 203 51 41 0 1906004 408737</v>
      </c>
      <c r="B11549" t="str">
        <f t="shared" si="544"/>
        <v>40 1 3 22 1 203 51 41 0 1906004 408547</v>
      </c>
      <c r="C11549" t="str">
        <f t="shared" si="545"/>
        <v>40 1 3 22 1 203 51 41 0 1906004</v>
      </c>
      <c r="D11549">
        <v>40</v>
      </c>
      <c r="E11549">
        <v>1</v>
      </c>
      <c r="F11549">
        <v>3</v>
      </c>
      <c r="G11549">
        <v>22</v>
      </c>
      <c r="H11549">
        <v>1</v>
      </c>
      <c r="I11549">
        <v>203</v>
      </c>
      <c r="J11549">
        <v>51</v>
      </c>
      <c r="K11549">
        <v>41</v>
      </c>
      <c r="L11549" t="s">
        <v>147</v>
      </c>
      <c r="M11549" t="s">
        <v>236</v>
      </c>
      <c r="N11549" s="13">
        <v>1803563.14</v>
      </c>
      <c r="O11549">
        <v>408737</v>
      </c>
      <c r="P11549">
        <v>2024</v>
      </c>
      <c r="Q11549">
        <v>800251440</v>
      </c>
      <c r="R11549" t="s">
        <v>2164</v>
      </c>
      <c r="S11549" s="13">
        <v>7886563.3799999999</v>
      </c>
      <c r="T11549">
        <v>0</v>
      </c>
      <c r="U11549" t="s">
        <v>8121</v>
      </c>
      <c r="V11549" t="s">
        <v>2345</v>
      </c>
      <c r="W11549">
        <v>5004</v>
      </c>
      <c r="X11549">
        <v>0</v>
      </c>
      <c r="Y11549">
        <v>408547</v>
      </c>
      <c r="Z11549">
        <v>20241231</v>
      </c>
      <c r="AA11549">
        <v>0</v>
      </c>
      <c r="AB11549">
        <v>0</v>
      </c>
      <c r="AC11549" t="s">
        <v>2281</v>
      </c>
      <c r="AD11549" t="s">
        <v>2281</v>
      </c>
      <c r="AE11549">
        <v>41229</v>
      </c>
      <c r="AF11549" t="s">
        <v>2281</v>
      </c>
      <c r="AG11549" t="s">
        <v>603</v>
      </c>
      <c r="AH11549">
        <v>400</v>
      </c>
    </row>
    <row r="11550" spans="1:34" hidden="1" x14ac:dyDescent="0.25">
      <c r="A11550" t="str">
        <f t="shared" si="543"/>
        <v>40 1 3 33 1 203 51 41 0 1906004 408738</v>
      </c>
      <c r="B11550" t="str">
        <f t="shared" si="544"/>
        <v>40 1 3 33 1 203 51 41 0 1906004 408540</v>
      </c>
      <c r="C11550" t="str">
        <f t="shared" si="545"/>
        <v>40 1 3 33 1 203 51 41 0 1906004</v>
      </c>
      <c r="D11550">
        <v>40</v>
      </c>
      <c r="E11550">
        <v>1</v>
      </c>
      <c r="F11550">
        <v>3</v>
      </c>
      <c r="G11550">
        <v>33</v>
      </c>
      <c r="H11550">
        <v>1</v>
      </c>
      <c r="I11550">
        <v>203</v>
      </c>
      <c r="J11550">
        <v>51</v>
      </c>
      <c r="K11550">
        <v>41</v>
      </c>
      <c r="L11550" t="s">
        <v>147</v>
      </c>
      <c r="M11550" t="s">
        <v>236</v>
      </c>
      <c r="N11550" s="13">
        <v>175575466.63999999</v>
      </c>
      <c r="O11550">
        <v>408738</v>
      </c>
      <c r="P11550">
        <v>2024</v>
      </c>
      <c r="Q11550">
        <v>800251440</v>
      </c>
      <c r="R11550" t="s">
        <v>2164</v>
      </c>
      <c r="S11550" s="13">
        <v>175575466.63999999</v>
      </c>
      <c r="T11550">
        <v>0</v>
      </c>
      <c r="U11550" t="s">
        <v>8117</v>
      </c>
      <c r="V11550" t="s">
        <v>2345</v>
      </c>
      <c r="W11550">
        <v>5004</v>
      </c>
      <c r="X11550">
        <v>0</v>
      </c>
      <c r="Y11550">
        <v>408540</v>
      </c>
      <c r="Z11550">
        <v>20241231</v>
      </c>
      <c r="AA11550">
        <v>0</v>
      </c>
      <c r="AB11550">
        <v>0</v>
      </c>
      <c r="AC11550" t="s">
        <v>2281</v>
      </c>
      <c r="AD11550" t="s">
        <v>2281</v>
      </c>
      <c r="AE11550">
        <v>41131</v>
      </c>
      <c r="AF11550" t="s">
        <v>2281</v>
      </c>
      <c r="AG11550" t="s">
        <v>117</v>
      </c>
      <c r="AH11550">
        <v>400</v>
      </c>
    </row>
    <row r="11551" spans="1:34" hidden="1" x14ac:dyDescent="0.25">
      <c r="A11551" t="str">
        <f t="shared" si="543"/>
        <v>40 1 3 33 1 203 51 40 0 1906004 408739</v>
      </c>
      <c r="B11551" t="str">
        <f t="shared" si="544"/>
        <v>40 1 3 33 1 203 51 40 0 1906004 408541</v>
      </c>
      <c r="C11551" t="str">
        <f t="shared" si="545"/>
        <v>40 1 3 33 1 203 51 40 0 1906004</v>
      </c>
      <c r="D11551">
        <v>40</v>
      </c>
      <c r="E11551">
        <v>1</v>
      </c>
      <c r="F11551">
        <v>3</v>
      </c>
      <c r="G11551">
        <v>33</v>
      </c>
      <c r="H11551">
        <v>1</v>
      </c>
      <c r="I11551">
        <v>203</v>
      </c>
      <c r="J11551">
        <v>51</v>
      </c>
      <c r="K11551">
        <v>40</v>
      </c>
      <c r="L11551" t="s">
        <v>147</v>
      </c>
      <c r="M11551" t="s">
        <v>236</v>
      </c>
      <c r="N11551" s="13">
        <v>228598388.18000001</v>
      </c>
      <c r="O11551">
        <v>408739</v>
      </c>
      <c r="P11551">
        <v>2024</v>
      </c>
      <c r="Q11551">
        <v>800251440</v>
      </c>
      <c r="R11551" t="s">
        <v>2164</v>
      </c>
      <c r="S11551" s="13">
        <v>228598388.18000001</v>
      </c>
      <c r="T11551">
        <v>0</v>
      </c>
      <c r="U11551" t="s">
        <v>8117</v>
      </c>
      <c r="V11551" t="s">
        <v>2345</v>
      </c>
      <c r="W11551">
        <v>5004</v>
      </c>
      <c r="X11551">
        <v>0</v>
      </c>
      <c r="Y11551">
        <v>408541</v>
      </c>
      <c r="Z11551">
        <v>20241231</v>
      </c>
      <c r="AA11551">
        <v>0</v>
      </c>
      <c r="AB11551">
        <v>0</v>
      </c>
      <c r="AC11551" t="s">
        <v>2281</v>
      </c>
      <c r="AD11551" t="s">
        <v>2281</v>
      </c>
      <c r="AE11551">
        <v>41131</v>
      </c>
      <c r="AF11551" t="s">
        <v>2281</v>
      </c>
      <c r="AG11551" t="s">
        <v>117</v>
      </c>
      <c r="AH11551">
        <v>400</v>
      </c>
    </row>
    <row r="11552" spans="1:34" hidden="1" x14ac:dyDescent="0.25">
      <c r="A11552" t="str">
        <f t="shared" si="543"/>
        <v>40 1 3 33 1 203 51 40 0 1906004 408740</v>
      </c>
      <c r="B11552" t="str">
        <f t="shared" si="544"/>
        <v>40 1 3 33 1 203 51 40 0 1906004 408571</v>
      </c>
      <c r="C11552" t="str">
        <f t="shared" si="545"/>
        <v>40 1 3 33 1 203 51 40 0 1906004</v>
      </c>
      <c r="D11552">
        <v>40</v>
      </c>
      <c r="E11552">
        <v>1</v>
      </c>
      <c r="F11552">
        <v>3</v>
      </c>
      <c r="G11552">
        <v>33</v>
      </c>
      <c r="H11552">
        <v>1</v>
      </c>
      <c r="I11552">
        <v>203</v>
      </c>
      <c r="J11552">
        <v>51</v>
      </c>
      <c r="K11552">
        <v>40</v>
      </c>
      <c r="L11552" t="s">
        <v>147</v>
      </c>
      <c r="M11552" t="s">
        <v>236</v>
      </c>
      <c r="N11552" s="13">
        <v>69211557.900000006</v>
      </c>
      <c r="O11552">
        <v>408740</v>
      </c>
      <c r="P11552">
        <v>2024</v>
      </c>
      <c r="Q11552">
        <v>800251440</v>
      </c>
      <c r="R11552" t="s">
        <v>2164</v>
      </c>
      <c r="S11552" s="13">
        <v>69211557.900000006</v>
      </c>
      <c r="T11552">
        <v>0</v>
      </c>
      <c r="U11552" t="s">
        <v>8117</v>
      </c>
      <c r="V11552" t="s">
        <v>2345</v>
      </c>
      <c r="W11552">
        <v>5004</v>
      </c>
      <c r="X11552">
        <v>0</v>
      </c>
      <c r="Y11552">
        <v>408571</v>
      </c>
      <c r="Z11552">
        <v>20241231</v>
      </c>
      <c r="AA11552">
        <v>0</v>
      </c>
      <c r="AB11552">
        <v>0</v>
      </c>
      <c r="AC11552" t="s">
        <v>2281</v>
      </c>
      <c r="AD11552" t="s">
        <v>2281</v>
      </c>
      <c r="AE11552">
        <v>41131</v>
      </c>
      <c r="AF11552" t="s">
        <v>2281</v>
      </c>
      <c r="AG11552" t="s">
        <v>117</v>
      </c>
      <c r="AH11552">
        <v>400</v>
      </c>
    </row>
    <row r="11553" spans="1:34" hidden="1" x14ac:dyDescent="0.25">
      <c r="A11553" t="str">
        <f t="shared" si="543"/>
        <v>40 1 3 22 1 203 51 42 0 1906004 408741</v>
      </c>
      <c r="B11553" t="str">
        <f t="shared" si="544"/>
        <v>40 1 3 22 1 203 51 42 0 1906004 408536</v>
      </c>
      <c r="C11553" t="str">
        <f t="shared" si="545"/>
        <v>40 1 3 22 1 203 51 42 0 1906004</v>
      </c>
      <c r="D11553">
        <v>40</v>
      </c>
      <c r="E11553">
        <v>1</v>
      </c>
      <c r="F11553">
        <v>3</v>
      </c>
      <c r="G11553">
        <v>22</v>
      </c>
      <c r="H11553">
        <v>1</v>
      </c>
      <c r="I11553">
        <v>203</v>
      </c>
      <c r="J11553">
        <v>51</v>
      </c>
      <c r="K11553">
        <v>42</v>
      </c>
      <c r="L11553" t="s">
        <v>147</v>
      </c>
      <c r="M11553" t="s">
        <v>236</v>
      </c>
      <c r="N11553" s="13">
        <v>2844757340.0999999</v>
      </c>
      <c r="O11553">
        <v>408741</v>
      </c>
      <c r="P11553">
        <v>2024</v>
      </c>
      <c r="Q11553">
        <v>900156264</v>
      </c>
      <c r="R11553" t="s">
        <v>2162</v>
      </c>
      <c r="S11553" s="13">
        <v>5167960508.6800003</v>
      </c>
      <c r="T11553">
        <v>0</v>
      </c>
      <c r="U11553" t="s">
        <v>8132</v>
      </c>
      <c r="V11553" t="s">
        <v>2345</v>
      </c>
      <c r="W11553">
        <v>5004</v>
      </c>
      <c r="X11553">
        <v>0</v>
      </c>
      <c r="Y11553">
        <v>408536</v>
      </c>
      <c r="Z11553">
        <v>20241231</v>
      </c>
      <c r="AA11553">
        <v>0</v>
      </c>
      <c r="AB11553">
        <v>0</v>
      </c>
      <c r="AC11553" t="s">
        <v>2281</v>
      </c>
      <c r="AD11553" t="s">
        <v>2281</v>
      </c>
      <c r="AE11553">
        <v>41143</v>
      </c>
      <c r="AF11553" t="s">
        <v>2281</v>
      </c>
      <c r="AG11553" t="s">
        <v>113</v>
      </c>
      <c r="AH11553">
        <v>400</v>
      </c>
    </row>
    <row r="11554" spans="1:34" hidden="1" x14ac:dyDescent="0.25">
      <c r="A11554" t="str">
        <f t="shared" si="543"/>
        <v>40 1 3 22 1 203 51 44 0 1906004 408741</v>
      </c>
      <c r="B11554" t="str">
        <f t="shared" si="544"/>
        <v>40 1 3 22 1 203 51 44 0 1906004 408536</v>
      </c>
      <c r="C11554" t="str">
        <f t="shared" si="545"/>
        <v>40 1 3 22 1 203 51 44 0 1906004</v>
      </c>
      <c r="D11554">
        <v>40</v>
      </c>
      <c r="E11554">
        <v>1</v>
      </c>
      <c r="F11554">
        <v>3</v>
      </c>
      <c r="G11554">
        <v>22</v>
      </c>
      <c r="H11554">
        <v>1</v>
      </c>
      <c r="I11554">
        <v>203</v>
      </c>
      <c r="J11554">
        <v>51</v>
      </c>
      <c r="K11554">
        <v>44</v>
      </c>
      <c r="L11554" t="s">
        <v>147</v>
      </c>
      <c r="M11554" t="s">
        <v>236</v>
      </c>
      <c r="N11554" s="13">
        <v>604872227.19000006</v>
      </c>
      <c r="O11554">
        <v>408741</v>
      </c>
      <c r="P11554">
        <v>2024</v>
      </c>
      <c r="Q11554">
        <v>900156264</v>
      </c>
      <c r="R11554" t="s">
        <v>2162</v>
      </c>
      <c r="S11554" s="13">
        <v>5167960508.6800003</v>
      </c>
      <c r="T11554">
        <v>0</v>
      </c>
      <c r="U11554" t="s">
        <v>8132</v>
      </c>
      <c r="V11554" t="s">
        <v>2345</v>
      </c>
      <c r="W11554">
        <v>5004</v>
      </c>
      <c r="X11554">
        <v>0</v>
      </c>
      <c r="Y11554">
        <v>408536</v>
      </c>
      <c r="Z11554">
        <v>20241231</v>
      </c>
      <c r="AA11554">
        <v>0</v>
      </c>
      <c r="AB11554">
        <v>0</v>
      </c>
      <c r="AC11554" t="s">
        <v>2281</v>
      </c>
      <c r="AD11554" t="s">
        <v>2281</v>
      </c>
      <c r="AE11554">
        <v>41151</v>
      </c>
      <c r="AF11554" t="s">
        <v>2281</v>
      </c>
      <c r="AG11554" t="s">
        <v>115</v>
      </c>
      <c r="AH11554">
        <v>400</v>
      </c>
    </row>
    <row r="11555" spans="1:34" hidden="1" x14ac:dyDescent="0.25">
      <c r="A11555" t="str">
        <f t="shared" si="543"/>
        <v>40 1 3 22 1 203 51 45 0 1906004 408741</v>
      </c>
      <c r="B11555" t="str">
        <f t="shared" si="544"/>
        <v>40 1 3 22 1 203 51 45 0 1906004 408536</v>
      </c>
      <c r="C11555" t="str">
        <f t="shared" si="545"/>
        <v>40 1 3 22 1 203 51 45 0 1906004</v>
      </c>
      <c r="D11555">
        <v>40</v>
      </c>
      <c r="E11555">
        <v>1</v>
      </c>
      <c r="F11555">
        <v>3</v>
      </c>
      <c r="G11555">
        <v>22</v>
      </c>
      <c r="H11555">
        <v>1</v>
      </c>
      <c r="I11555">
        <v>203</v>
      </c>
      <c r="J11555">
        <v>51</v>
      </c>
      <c r="K11555">
        <v>45</v>
      </c>
      <c r="L11555" t="s">
        <v>147</v>
      </c>
      <c r="M11555" t="s">
        <v>236</v>
      </c>
      <c r="N11555" s="13">
        <v>91354346.180000007</v>
      </c>
      <c r="O11555">
        <v>408741</v>
      </c>
      <c r="P11555">
        <v>2024</v>
      </c>
      <c r="Q11555">
        <v>900156264</v>
      </c>
      <c r="R11555" t="s">
        <v>2162</v>
      </c>
      <c r="S11555" s="13">
        <v>5167960508.6800003</v>
      </c>
      <c r="T11555">
        <v>0</v>
      </c>
      <c r="U11555" t="s">
        <v>8132</v>
      </c>
      <c r="V11555" t="s">
        <v>2345</v>
      </c>
      <c r="W11555">
        <v>5004</v>
      </c>
      <c r="X11555">
        <v>0</v>
      </c>
      <c r="Y11555">
        <v>408536</v>
      </c>
      <c r="Z11555">
        <v>20241231</v>
      </c>
      <c r="AA11555">
        <v>0</v>
      </c>
      <c r="AB11555">
        <v>0</v>
      </c>
      <c r="AC11555" t="s">
        <v>2281</v>
      </c>
      <c r="AD11555" t="s">
        <v>2281</v>
      </c>
      <c r="AE11555">
        <v>41162</v>
      </c>
      <c r="AF11555" t="s">
        <v>2281</v>
      </c>
      <c r="AG11555" t="s">
        <v>116</v>
      </c>
      <c r="AH11555">
        <v>400</v>
      </c>
    </row>
    <row r="11556" spans="1:34" hidden="1" x14ac:dyDescent="0.25">
      <c r="A11556" t="str">
        <f t="shared" si="543"/>
        <v>40 1 3 22 1 203 51 46 0 1906004 408741</v>
      </c>
      <c r="B11556" t="str">
        <f t="shared" si="544"/>
        <v>40 1 3 22 1 203 51 46 0 1906004 408536</v>
      </c>
      <c r="C11556" t="str">
        <f t="shared" si="545"/>
        <v>40 1 3 22 1 203 51 46 0 1906004</v>
      </c>
      <c r="D11556">
        <v>40</v>
      </c>
      <c r="E11556">
        <v>1</v>
      </c>
      <c r="F11556">
        <v>3</v>
      </c>
      <c r="G11556">
        <v>22</v>
      </c>
      <c r="H11556">
        <v>1</v>
      </c>
      <c r="I11556">
        <v>203</v>
      </c>
      <c r="J11556">
        <v>51</v>
      </c>
      <c r="K11556">
        <v>46</v>
      </c>
      <c r="L11556" t="s">
        <v>147</v>
      </c>
      <c r="M11556" t="s">
        <v>236</v>
      </c>
      <c r="N11556" s="13">
        <v>59881268.719999999</v>
      </c>
      <c r="O11556">
        <v>408741</v>
      </c>
      <c r="P11556">
        <v>2024</v>
      </c>
      <c r="Q11556">
        <v>900156264</v>
      </c>
      <c r="R11556" t="s">
        <v>2162</v>
      </c>
      <c r="S11556" s="13">
        <v>5167960508.6800003</v>
      </c>
      <c r="T11556">
        <v>0</v>
      </c>
      <c r="U11556" t="s">
        <v>8132</v>
      </c>
      <c r="V11556" t="s">
        <v>2345</v>
      </c>
      <c r="W11556">
        <v>5004</v>
      </c>
      <c r="X11556">
        <v>0</v>
      </c>
      <c r="Y11556">
        <v>408536</v>
      </c>
      <c r="Z11556">
        <v>20241231</v>
      </c>
      <c r="AA11556">
        <v>0</v>
      </c>
      <c r="AB11556">
        <v>0</v>
      </c>
      <c r="AC11556" t="s">
        <v>2281</v>
      </c>
      <c r="AD11556" t="s">
        <v>2281</v>
      </c>
      <c r="AE11556">
        <v>41163</v>
      </c>
      <c r="AF11556" t="s">
        <v>7827</v>
      </c>
      <c r="AG11556" t="s">
        <v>601</v>
      </c>
      <c r="AH11556">
        <v>400</v>
      </c>
    </row>
    <row r="11557" spans="1:34" hidden="1" x14ac:dyDescent="0.25">
      <c r="A11557" t="str">
        <f t="shared" si="543"/>
        <v>40 1 3 33 1 203 51 40 0 1906004 408741</v>
      </c>
      <c r="B11557" t="str">
        <f t="shared" si="544"/>
        <v>40 1 3 33 1 203 51 40 0 1906004 408536</v>
      </c>
      <c r="C11557" t="str">
        <f t="shared" si="545"/>
        <v>40 1 3 33 1 203 51 40 0 1906004</v>
      </c>
      <c r="D11557">
        <v>40</v>
      </c>
      <c r="E11557">
        <v>1</v>
      </c>
      <c r="F11557">
        <v>3</v>
      </c>
      <c r="G11557">
        <v>33</v>
      </c>
      <c r="H11557">
        <v>1</v>
      </c>
      <c r="I11557">
        <v>203</v>
      </c>
      <c r="J11557">
        <v>51</v>
      </c>
      <c r="K11557">
        <v>40</v>
      </c>
      <c r="L11557" t="s">
        <v>147</v>
      </c>
      <c r="M11557" t="s">
        <v>236</v>
      </c>
      <c r="N11557" s="13">
        <v>1567095326.49</v>
      </c>
      <c r="O11557">
        <v>408741</v>
      </c>
      <c r="P11557">
        <v>2024</v>
      </c>
      <c r="Q11557">
        <v>900156264</v>
      </c>
      <c r="R11557" t="s">
        <v>2162</v>
      </c>
      <c r="S11557" s="13">
        <v>5167960508.6800003</v>
      </c>
      <c r="T11557">
        <v>0</v>
      </c>
      <c r="U11557" t="s">
        <v>8132</v>
      </c>
      <c r="V11557" t="s">
        <v>2345</v>
      </c>
      <c r="W11557">
        <v>5004</v>
      </c>
      <c r="X11557">
        <v>0</v>
      </c>
      <c r="Y11557">
        <v>408536</v>
      </c>
      <c r="Z11557">
        <v>20241231</v>
      </c>
      <c r="AA11557">
        <v>0</v>
      </c>
      <c r="AB11557">
        <v>0</v>
      </c>
      <c r="AC11557" t="s">
        <v>2281</v>
      </c>
      <c r="AD11557" t="s">
        <v>2281</v>
      </c>
      <c r="AE11557">
        <v>41131</v>
      </c>
      <c r="AF11557" t="s">
        <v>2281</v>
      </c>
      <c r="AG11557" t="s">
        <v>117</v>
      </c>
      <c r="AH11557">
        <v>400</v>
      </c>
    </row>
    <row r="11558" spans="1:34" hidden="1" x14ac:dyDescent="0.25">
      <c r="A11558" t="str">
        <f t="shared" si="543"/>
        <v xml:space="preserve">          </v>
      </c>
      <c r="B11558" t="str">
        <f t="shared" si="544"/>
        <v xml:space="preserve">          </v>
      </c>
      <c r="C11558" t="str">
        <f t="shared" si="545"/>
        <v xml:space="preserve">         </v>
      </c>
    </row>
    <row r="11559" spans="1:34" hidden="1" x14ac:dyDescent="0.25">
      <c r="A11559" t="str">
        <f t="shared" si="543"/>
        <v xml:space="preserve">          </v>
      </c>
      <c r="B11559" t="str">
        <f t="shared" si="544"/>
        <v xml:space="preserve">          </v>
      </c>
      <c r="C11559" t="str">
        <f t="shared" si="545"/>
        <v xml:space="preserve">         </v>
      </c>
    </row>
    <row r="11562" spans="1:34" x14ac:dyDescent="0.25">
      <c r="N11562" s="13">
        <f>SUM(N2:N11561)</f>
        <v>886487241007.10999</v>
      </c>
    </row>
  </sheetData>
  <autoFilter ref="A1:AI11559">
    <filterColumn colId="17">
      <filters>
        <filter val="TREMENDA CREATIVA &amp; BTL S.A.S"/>
      </filters>
    </filterColumn>
  </autoFilter>
  <pageMargins left="0.75" right="0.75" top="1" bottom="1" header="0.5" footer="0.5"/>
  <headerFooter alignWithMargins="0">
    <oddHeader>&amp;A</oddHeader>
    <oddFooter>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C109"/>
  <sheetViews>
    <sheetView topLeftCell="B1" zoomScale="40" zoomScaleNormal="40" workbookViewId="0">
      <pane xSplit="9" ySplit="10" topLeftCell="K99" activePane="bottomRight" state="frozen"/>
      <selection activeCell="B1" sqref="B1"/>
      <selection pane="topRight" activeCell="K1" sqref="K1"/>
      <selection pane="bottomLeft" activeCell="B11" sqref="B11"/>
      <selection pane="bottomRight" activeCell="U104" sqref="K104:U104"/>
    </sheetView>
  </sheetViews>
  <sheetFormatPr baseColWidth="10" defaultColWidth="20.42578125" defaultRowHeight="21" x14ac:dyDescent="0.25"/>
  <cols>
    <col min="1" max="1" width="0" style="19" hidden="1" customWidth="1"/>
    <col min="2" max="2" width="20.42578125" style="44"/>
    <col min="3" max="3" width="27.7109375" style="52" customWidth="1"/>
    <col min="4" max="4" width="38.5703125" style="52" customWidth="1"/>
    <col min="5" max="5" width="24.5703125" style="44" bestFit="1" customWidth="1"/>
    <col min="6" max="6" width="37.7109375" style="52" customWidth="1"/>
    <col min="7" max="7" width="29.42578125" style="52" customWidth="1"/>
    <col min="8" max="8" width="43.7109375" style="45" bestFit="1" customWidth="1"/>
    <col min="9" max="9" width="20.140625" style="44" customWidth="1"/>
    <col min="10" max="10" width="18.28515625" style="44" customWidth="1"/>
    <col min="11" max="11" width="35.140625" style="19" bestFit="1" customWidth="1"/>
    <col min="12" max="12" width="32.28515625" style="19" customWidth="1"/>
    <col min="13" max="13" width="35.140625" style="19" bestFit="1" customWidth="1"/>
    <col min="14" max="14" width="30.5703125" style="19" bestFit="1" customWidth="1"/>
    <col min="15" max="15" width="35.5703125" style="19" bestFit="1" customWidth="1"/>
    <col min="16" max="16" width="27.7109375" style="19" bestFit="1" customWidth="1"/>
    <col min="17" max="17" width="31.140625" style="19" bestFit="1" customWidth="1"/>
    <col min="18" max="18" width="31.140625" style="19" customWidth="1"/>
    <col min="19" max="19" width="29.85546875" style="19" bestFit="1" customWidth="1"/>
    <col min="20" max="20" width="28.140625" style="19" bestFit="1" customWidth="1"/>
    <col min="21" max="21" width="32.7109375" style="19" bestFit="1" customWidth="1"/>
    <col min="22" max="23" width="20.7109375" style="19" bestFit="1" customWidth="1"/>
    <col min="24" max="24" width="32.85546875" style="19" customWidth="1"/>
    <col min="25" max="25" width="30.5703125" style="19" bestFit="1" customWidth="1"/>
    <col min="26" max="26" width="33.5703125" style="19" bestFit="1" customWidth="1"/>
    <col min="27" max="27" width="33.85546875" style="19" customWidth="1"/>
    <col min="28" max="28" width="31.140625" style="54" customWidth="1"/>
    <col min="29" max="29" width="9.42578125" style="19" customWidth="1"/>
    <col min="30" max="16384" width="20.42578125" style="19"/>
  </cols>
  <sheetData>
    <row r="3" spans="1:29" x14ac:dyDescent="0.25">
      <c r="B3" s="65" t="s">
        <v>8823</v>
      </c>
      <c r="C3" s="65"/>
      <c r="D3" s="65"/>
      <c r="E3" s="65"/>
      <c r="F3" s="65"/>
      <c r="G3" s="65"/>
      <c r="H3" s="65"/>
      <c r="I3" s="65"/>
      <c r="J3" s="65"/>
      <c r="K3" s="65"/>
      <c r="L3" s="65"/>
      <c r="M3" s="65"/>
      <c r="N3" s="65"/>
      <c r="O3" s="65"/>
      <c r="P3" s="65"/>
      <c r="Q3" s="65"/>
      <c r="R3" s="65"/>
      <c r="S3" s="65"/>
      <c r="T3" s="65"/>
      <c r="U3" s="65"/>
      <c r="V3" s="65"/>
      <c r="W3" s="65"/>
      <c r="X3" s="65"/>
      <c r="Y3" s="65"/>
      <c r="Z3" s="65"/>
      <c r="AA3" s="65"/>
      <c r="AB3" s="65"/>
    </row>
    <row r="4" spans="1:29" x14ac:dyDescent="0.25">
      <c r="B4" s="65" t="s">
        <v>8824</v>
      </c>
      <c r="C4" s="65"/>
      <c r="D4" s="65"/>
      <c r="E4" s="65"/>
      <c r="F4" s="65"/>
      <c r="G4" s="65"/>
      <c r="H4" s="65"/>
      <c r="I4" s="65"/>
      <c r="J4" s="65"/>
      <c r="K4" s="65"/>
      <c r="L4" s="65"/>
      <c r="M4" s="65"/>
      <c r="N4" s="65"/>
      <c r="O4" s="65"/>
      <c r="P4" s="65"/>
      <c r="Q4" s="65"/>
      <c r="R4" s="65"/>
      <c r="S4" s="65"/>
      <c r="T4" s="65"/>
      <c r="U4" s="65"/>
      <c r="V4" s="65"/>
      <c r="W4" s="65"/>
      <c r="X4" s="65"/>
      <c r="Y4" s="65"/>
      <c r="Z4" s="65"/>
      <c r="AA4" s="65"/>
      <c r="AB4" s="65"/>
    </row>
    <row r="9" spans="1:29" s="20" customFormat="1" ht="18.75" customHeight="1" x14ac:dyDescent="0.25">
      <c r="B9" s="66" t="s">
        <v>8825</v>
      </c>
      <c r="C9" s="67"/>
      <c r="D9" s="67"/>
      <c r="E9" s="67"/>
      <c r="F9" s="67"/>
      <c r="G9" s="67"/>
      <c r="H9" s="67"/>
      <c r="I9" s="67"/>
      <c r="J9" s="68"/>
      <c r="K9" s="69" t="s">
        <v>8826</v>
      </c>
      <c r="L9" s="70"/>
      <c r="M9" s="70"/>
      <c r="N9" s="70"/>
      <c r="O9" s="70"/>
      <c r="P9" s="70"/>
      <c r="Q9" s="70"/>
      <c r="R9" s="70"/>
      <c r="S9" s="70"/>
      <c r="T9" s="70"/>
      <c r="U9" s="70"/>
      <c r="V9" s="70"/>
      <c r="W9" s="70"/>
      <c r="X9" s="70"/>
      <c r="Y9" s="70"/>
      <c r="Z9" s="70"/>
      <c r="AA9" s="71"/>
      <c r="AB9" s="21" t="s">
        <v>8827</v>
      </c>
    </row>
    <row r="10" spans="1:29" s="22" customFormat="1" ht="63" x14ac:dyDescent="0.25">
      <c r="B10" s="23" t="s">
        <v>8828</v>
      </c>
      <c r="C10" s="24" t="s">
        <v>8829</v>
      </c>
      <c r="D10" s="24" t="s">
        <v>8787</v>
      </c>
      <c r="E10" s="23" t="s">
        <v>8830</v>
      </c>
      <c r="F10" s="23" t="s">
        <v>8831</v>
      </c>
      <c r="G10" s="23" t="s">
        <v>8832</v>
      </c>
      <c r="H10" s="23" t="s">
        <v>8833</v>
      </c>
      <c r="I10" s="23" t="s">
        <v>8834</v>
      </c>
      <c r="J10" s="23" t="s">
        <v>8835</v>
      </c>
      <c r="K10" s="23" t="s">
        <v>8836</v>
      </c>
      <c r="L10" s="23" t="s">
        <v>8837</v>
      </c>
      <c r="M10" s="23" t="s">
        <v>8838</v>
      </c>
      <c r="N10" s="23" t="s">
        <v>8839</v>
      </c>
      <c r="O10" s="23" t="s">
        <v>8840</v>
      </c>
      <c r="P10" s="23" t="s">
        <v>8841</v>
      </c>
      <c r="Q10" s="23" t="s">
        <v>8842</v>
      </c>
      <c r="R10" s="23" t="s">
        <v>8843</v>
      </c>
      <c r="S10" s="23" t="s">
        <v>8844</v>
      </c>
      <c r="T10" s="23" t="s">
        <v>8845</v>
      </c>
      <c r="U10" s="23" t="s">
        <v>8846</v>
      </c>
      <c r="V10" s="23" t="s">
        <v>8847</v>
      </c>
      <c r="W10" s="23" t="s">
        <v>8848</v>
      </c>
      <c r="X10" s="23" t="s">
        <v>8849</v>
      </c>
      <c r="Y10" s="23" t="s">
        <v>8850</v>
      </c>
      <c r="Z10" s="23" t="s">
        <v>8851</v>
      </c>
      <c r="AA10" s="25" t="s">
        <v>2242</v>
      </c>
      <c r="AB10" s="23" t="s">
        <v>8852</v>
      </c>
    </row>
    <row r="11" spans="1:29" ht="252" x14ac:dyDescent="0.25">
      <c r="A11" s="19" t="str">
        <f>+CONCATENATE(B11,"0",MID(I11,5,1))</f>
        <v>1.101</v>
      </c>
      <c r="B11" s="26" t="s">
        <v>8853</v>
      </c>
      <c r="C11" s="27" t="s">
        <v>8854</v>
      </c>
      <c r="D11" s="28" t="s">
        <v>8788</v>
      </c>
      <c r="E11" s="29">
        <v>2024170010028</v>
      </c>
      <c r="F11" s="30" t="s">
        <v>8855</v>
      </c>
      <c r="G11" s="28" t="s">
        <v>8856</v>
      </c>
      <c r="H11" s="28" t="s">
        <v>8857</v>
      </c>
      <c r="I11" s="26" t="s">
        <v>8858</v>
      </c>
      <c r="J11" s="26">
        <v>1</v>
      </c>
      <c r="K11" s="31">
        <v>6000000000</v>
      </c>
      <c r="L11" s="31">
        <v>6000000000</v>
      </c>
      <c r="M11" s="31">
        <v>0</v>
      </c>
      <c r="N11" s="31">
        <v>0</v>
      </c>
      <c r="O11" s="31">
        <v>446483328</v>
      </c>
      <c r="P11" s="31">
        <v>0</v>
      </c>
      <c r="Q11" s="31">
        <v>0</v>
      </c>
      <c r="R11" s="31"/>
      <c r="S11" s="31">
        <v>0</v>
      </c>
      <c r="T11" s="31">
        <v>0</v>
      </c>
      <c r="U11" s="31">
        <v>0</v>
      </c>
      <c r="V11" s="31">
        <v>0</v>
      </c>
      <c r="W11" s="31">
        <v>0</v>
      </c>
      <c r="X11" s="31">
        <v>0</v>
      </c>
      <c r="Y11" s="31">
        <v>0</v>
      </c>
      <c r="Z11" s="31">
        <v>0</v>
      </c>
      <c r="AA11" s="31">
        <f>SUM(K11:Z11)</f>
        <v>12446483328</v>
      </c>
      <c r="AB11" s="32" t="str">
        <f>'[5]RESUMEN-PROGRAMAS'!AA3</f>
        <v>SECRETARÍA DE INFRAESTRUCTURA</v>
      </c>
      <c r="AC11" s="19">
        <v>28</v>
      </c>
    </row>
    <row r="12" spans="1:29" ht="168" x14ac:dyDescent="0.25">
      <c r="A12" s="19" t="str">
        <f t="shared" ref="A12:A75" si="0">+CONCATENATE(B12,"0",MID(I12,5,1))</f>
        <v>1.102</v>
      </c>
      <c r="B12" s="26" t="s">
        <v>8853</v>
      </c>
      <c r="C12" s="27" t="s">
        <v>8854</v>
      </c>
      <c r="D12" s="28" t="s">
        <v>8789</v>
      </c>
      <c r="E12" s="29">
        <v>2024170010030</v>
      </c>
      <c r="F12" s="30" t="s">
        <v>8859</v>
      </c>
      <c r="G12" s="28" t="s">
        <v>8860</v>
      </c>
      <c r="H12" s="28" t="s">
        <v>8861</v>
      </c>
      <c r="I12" s="26" t="s">
        <v>8862</v>
      </c>
      <c r="J12" s="26">
        <v>1</v>
      </c>
      <c r="K12" s="31">
        <v>9899412816</v>
      </c>
      <c r="L12" s="31"/>
      <c r="M12" s="31">
        <v>13761861120</v>
      </c>
      <c r="N12" s="31"/>
      <c r="O12" s="31">
        <v>620000000</v>
      </c>
      <c r="P12" s="31">
        <v>986246064</v>
      </c>
      <c r="Q12" s="31"/>
      <c r="R12" s="31"/>
      <c r="S12" s="31"/>
      <c r="T12" s="31"/>
      <c r="U12" s="31"/>
      <c r="V12" s="31"/>
      <c r="W12" s="31"/>
      <c r="X12" s="31"/>
      <c r="Y12" s="31"/>
      <c r="Z12" s="31"/>
      <c r="AA12" s="31">
        <f t="shared" ref="AA12:AA76" si="1">SUM(K12:Z12)</f>
        <v>25267520000</v>
      </c>
      <c r="AB12" s="32" t="str">
        <f>'[5]RESUMEN-PROGRAMAS'!AA4</f>
        <v xml:space="preserve">SECRETARÍA DE EDUCACIÓN </v>
      </c>
      <c r="AC12" s="19">
        <v>28</v>
      </c>
    </row>
    <row r="13" spans="1:29" ht="105" x14ac:dyDescent="0.25">
      <c r="A13" s="19" t="str">
        <f t="shared" si="0"/>
        <v>1.102</v>
      </c>
      <c r="B13" s="26" t="s">
        <v>8853</v>
      </c>
      <c r="C13" s="27" t="s">
        <v>8854</v>
      </c>
      <c r="D13" s="28" t="s">
        <v>8789</v>
      </c>
      <c r="E13" s="29">
        <v>2024170010032</v>
      </c>
      <c r="F13" s="30" t="s">
        <v>8863</v>
      </c>
      <c r="G13" s="28" t="s">
        <v>8864</v>
      </c>
      <c r="H13" s="28" t="s">
        <v>8865</v>
      </c>
      <c r="I13" s="26" t="s">
        <v>8866</v>
      </c>
      <c r="J13" s="26">
        <v>1</v>
      </c>
      <c r="K13" s="31">
        <v>5434960000</v>
      </c>
      <c r="L13" s="31">
        <v>0</v>
      </c>
      <c r="M13" s="31">
        <v>0</v>
      </c>
      <c r="N13" s="31">
        <v>0</v>
      </c>
      <c r="O13" s="31">
        <v>1771718070</v>
      </c>
      <c r="P13" s="31">
        <v>0</v>
      </c>
      <c r="Q13" s="31">
        <v>0</v>
      </c>
      <c r="R13" s="31"/>
      <c r="S13" s="31">
        <v>0</v>
      </c>
      <c r="T13" s="31">
        <v>0</v>
      </c>
      <c r="U13" s="31">
        <v>0</v>
      </c>
      <c r="V13" s="31">
        <v>0</v>
      </c>
      <c r="W13" s="31">
        <v>0</v>
      </c>
      <c r="X13" s="31">
        <v>0</v>
      </c>
      <c r="Y13" s="31">
        <v>0</v>
      </c>
      <c r="Z13" s="31">
        <v>0</v>
      </c>
      <c r="AA13" s="31">
        <f t="shared" si="1"/>
        <v>7206678070</v>
      </c>
      <c r="AB13" s="32" t="str">
        <f>'[5]RESUMEN-PROGRAMAS'!AA5</f>
        <v xml:space="preserve">SECRETARÍA DE EDUCACIÓN </v>
      </c>
      <c r="AC13" s="19">
        <v>28</v>
      </c>
    </row>
    <row r="14" spans="1:29" ht="105" x14ac:dyDescent="0.25">
      <c r="A14" s="19" t="str">
        <f t="shared" si="0"/>
        <v>1.102</v>
      </c>
      <c r="B14" s="26" t="s">
        <v>8853</v>
      </c>
      <c r="C14" s="27" t="s">
        <v>8854</v>
      </c>
      <c r="D14" s="28" t="s">
        <v>8789</v>
      </c>
      <c r="E14" s="29">
        <v>2024170010029</v>
      </c>
      <c r="F14" s="30" t="s">
        <v>8867</v>
      </c>
      <c r="G14" s="28" t="s">
        <v>8868</v>
      </c>
      <c r="H14" s="28" t="s">
        <v>8869</v>
      </c>
      <c r="I14" s="26" t="s">
        <v>8870</v>
      </c>
      <c r="J14" s="26">
        <v>1</v>
      </c>
      <c r="K14" s="31">
        <v>3117237365</v>
      </c>
      <c r="L14" s="31"/>
      <c r="M14" s="31"/>
      <c r="N14" s="31"/>
      <c r="O14" s="31">
        <v>256519105937</v>
      </c>
      <c r="P14" s="31"/>
      <c r="Q14" s="31"/>
      <c r="R14" s="31"/>
      <c r="S14" s="31"/>
      <c r="T14" s="31"/>
      <c r="U14" s="31"/>
      <c r="V14" s="31"/>
      <c r="W14" s="31"/>
      <c r="X14" s="31"/>
      <c r="Y14" s="31"/>
      <c r="Z14" s="31"/>
      <c r="AA14" s="31">
        <f t="shared" si="1"/>
        <v>259636343302</v>
      </c>
      <c r="AB14" s="32" t="str">
        <f>'[5]RESUMEN-PROGRAMAS'!AA6</f>
        <v xml:space="preserve">SECRETARÍA DE EDUCACIÓN </v>
      </c>
      <c r="AC14" s="19">
        <v>28</v>
      </c>
    </row>
    <row r="15" spans="1:29" ht="147" x14ac:dyDescent="0.25">
      <c r="A15" s="19" t="str">
        <f t="shared" si="0"/>
        <v>1.103</v>
      </c>
      <c r="B15" s="26" t="s">
        <v>8853</v>
      </c>
      <c r="C15" s="27" t="s">
        <v>8854</v>
      </c>
      <c r="D15" s="27" t="s">
        <v>8790</v>
      </c>
      <c r="E15" s="29">
        <v>2024170010031</v>
      </c>
      <c r="F15" s="30" t="s">
        <v>8871</v>
      </c>
      <c r="G15" s="28" t="s">
        <v>8872</v>
      </c>
      <c r="H15" s="28" t="s">
        <v>8873</v>
      </c>
      <c r="I15" s="33" t="s">
        <v>8874</v>
      </c>
      <c r="J15" s="26">
        <v>1</v>
      </c>
      <c r="K15" s="31">
        <v>1607200000.0000002</v>
      </c>
      <c r="L15" s="31">
        <v>0</v>
      </c>
      <c r="M15" s="31">
        <v>0</v>
      </c>
      <c r="N15" s="31">
        <v>0</v>
      </c>
      <c r="O15" s="31"/>
      <c r="P15" s="31">
        <v>0</v>
      </c>
      <c r="Q15" s="31">
        <v>0</v>
      </c>
      <c r="R15" s="31"/>
      <c r="S15" s="31">
        <v>0</v>
      </c>
      <c r="T15" s="31">
        <v>0</v>
      </c>
      <c r="U15" s="31">
        <v>0</v>
      </c>
      <c r="V15" s="31">
        <v>0</v>
      </c>
      <c r="W15" s="31">
        <v>0</v>
      </c>
      <c r="X15" s="31">
        <v>0</v>
      </c>
      <c r="Y15" s="31">
        <v>0</v>
      </c>
      <c r="Z15" s="31">
        <v>0</v>
      </c>
      <c r="AA15" s="31">
        <f t="shared" si="1"/>
        <v>1607200000.0000002</v>
      </c>
      <c r="AB15" s="32" t="str">
        <f>'[5]RESUMEN-PROGRAMAS'!AA7</f>
        <v xml:space="preserve">SECRETARÍA DE EDUCACIÓN </v>
      </c>
      <c r="AC15" s="19">
        <v>28</v>
      </c>
    </row>
    <row r="16" spans="1:29" ht="252" x14ac:dyDescent="0.25">
      <c r="A16" s="19" t="str">
        <f t="shared" si="0"/>
        <v>1.201</v>
      </c>
      <c r="B16" s="26" t="s">
        <v>8875</v>
      </c>
      <c r="C16" s="27" t="s">
        <v>2241</v>
      </c>
      <c r="D16" s="28" t="s">
        <v>8791</v>
      </c>
      <c r="E16" s="29">
        <v>2024170010045</v>
      </c>
      <c r="F16" s="30" t="s">
        <v>8876</v>
      </c>
      <c r="G16" s="28" t="s">
        <v>8877</v>
      </c>
      <c r="H16" s="28" t="s">
        <v>8878</v>
      </c>
      <c r="I16" s="26" t="s">
        <v>8879</v>
      </c>
      <c r="J16" s="26">
        <v>1</v>
      </c>
      <c r="K16" s="31">
        <v>0</v>
      </c>
      <c r="L16" s="31">
        <v>0</v>
      </c>
      <c r="M16" s="31">
        <v>0</v>
      </c>
      <c r="N16" s="31">
        <v>0</v>
      </c>
      <c r="O16" s="31">
        <v>0</v>
      </c>
      <c r="P16" s="31">
        <v>0</v>
      </c>
      <c r="Q16" s="31">
        <v>0</v>
      </c>
      <c r="R16" s="31"/>
      <c r="S16" s="31">
        <v>0</v>
      </c>
      <c r="T16" s="31">
        <v>0</v>
      </c>
      <c r="U16" s="31">
        <v>400000000</v>
      </c>
      <c r="V16" s="31">
        <v>0</v>
      </c>
      <c r="W16" s="31">
        <v>0</v>
      </c>
      <c r="X16" s="31">
        <v>0</v>
      </c>
      <c r="Y16" s="31">
        <v>0</v>
      </c>
      <c r="Z16" s="31">
        <v>0</v>
      </c>
      <c r="AA16" s="31">
        <f t="shared" si="1"/>
        <v>400000000</v>
      </c>
      <c r="AB16" s="32" t="s">
        <v>8880</v>
      </c>
      <c r="AC16" s="19">
        <v>40</v>
      </c>
    </row>
    <row r="17" spans="1:29" ht="189" x14ac:dyDescent="0.25">
      <c r="A17" s="19" t="str">
        <f t="shared" si="0"/>
        <v>1.201</v>
      </c>
      <c r="B17" s="26" t="s">
        <v>8875</v>
      </c>
      <c r="C17" s="27" t="s">
        <v>2241</v>
      </c>
      <c r="D17" s="28" t="s">
        <v>8791</v>
      </c>
      <c r="E17" s="29">
        <v>2024170010049</v>
      </c>
      <c r="F17" s="30" t="s">
        <v>8881</v>
      </c>
      <c r="G17" s="28" t="s">
        <v>8882</v>
      </c>
      <c r="H17" s="28" t="s">
        <v>8883</v>
      </c>
      <c r="I17" s="26" t="s">
        <v>8884</v>
      </c>
      <c r="J17" s="26">
        <v>1</v>
      </c>
      <c r="K17" s="31">
        <v>158200000</v>
      </c>
      <c r="L17" s="31"/>
      <c r="M17" s="31">
        <v>0</v>
      </c>
      <c r="N17" s="31"/>
      <c r="O17" s="31"/>
      <c r="P17" s="31"/>
      <c r="Q17" s="31"/>
      <c r="R17" s="31"/>
      <c r="S17" s="31"/>
      <c r="T17" s="31"/>
      <c r="U17" s="31">
        <v>670000000</v>
      </c>
      <c r="V17" s="31"/>
      <c r="W17" s="31"/>
      <c r="X17" s="31"/>
      <c r="Y17" s="31"/>
      <c r="Z17" s="31"/>
      <c r="AA17" s="31">
        <f t="shared" si="1"/>
        <v>828200000</v>
      </c>
      <c r="AB17" s="32" t="s">
        <v>8880</v>
      </c>
      <c r="AC17" s="19">
        <v>40</v>
      </c>
    </row>
    <row r="18" spans="1:29" ht="231" x14ac:dyDescent="0.25">
      <c r="A18" s="34">
        <v>1203</v>
      </c>
      <c r="B18" s="26" t="s">
        <v>8875</v>
      </c>
      <c r="C18" s="27" t="s">
        <v>2241</v>
      </c>
      <c r="D18" s="28" t="s">
        <v>8792</v>
      </c>
      <c r="E18" s="29">
        <v>2024170010053</v>
      </c>
      <c r="F18" s="30" t="s">
        <v>8885</v>
      </c>
      <c r="G18" s="28" t="s">
        <v>8886</v>
      </c>
      <c r="H18" s="28" t="s">
        <v>8887</v>
      </c>
      <c r="I18" s="26" t="s">
        <v>8888</v>
      </c>
      <c r="J18" s="26">
        <v>1</v>
      </c>
      <c r="K18" s="31">
        <f>779520000+7000000000</f>
        <v>7779520000</v>
      </c>
      <c r="L18" s="31"/>
      <c r="M18" s="31">
        <v>147147036659</v>
      </c>
      <c r="N18" s="31"/>
      <c r="O18" s="31"/>
      <c r="P18" s="31"/>
      <c r="Q18" s="31"/>
      <c r="R18" s="31"/>
      <c r="S18" s="31"/>
      <c r="T18" s="31"/>
      <c r="U18" s="35">
        <v>59596137410</v>
      </c>
      <c r="V18" s="31"/>
      <c r="W18" s="31"/>
      <c r="X18" s="31"/>
      <c r="Y18" s="31"/>
      <c r="Z18" s="31"/>
      <c r="AA18" s="31">
        <f t="shared" si="1"/>
        <v>214522694069</v>
      </c>
      <c r="AB18" s="32" t="s">
        <v>8880</v>
      </c>
      <c r="AC18" s="19">
        <v>40</v>
      </c>
    </row>
    <row r="19" spans="1:29" ht="189" x14ac:dyDescent="0.25">
      <c r="A19" s="19" t="str">
        <f t="shared" si="0"/>
        <v>1.202</v>
      </c>
      <c r="B19" s="26" t="s">
        <v>8875</v>
      </c>
      <c r="C19" s="27" t="s">
        <v>2241</v>
      </c>
      <c r="D19" s="27" t="s">
        <v>8889</v>
      </c>
      <c r="E19" s="29">
        <v>2024170010048</v>
      </c>
      <c r="F19" s="30" t="s">
        <v>8890</v>
      </c>
      <c r="G19" s="28" t="s">
        <v>8891</v>
      </c>
      <c r="H19" s="28" t="s">
        <v>8892</v>
      </c>
      <c r="I19" s="26" t="s">
        <v>8893</v>
      </c>
      <c r="J19" s="26">
        <v>1</v>
      </c>
      <c r="K19" s="31">
        <v>426019025.70000005</v>
      </c>
      <c r="L19" s="31"/>
      <c r="M19" s="31">
        <v>0</v>
      </c>
      <c r="N19" s="31"/>
      <c r="O19" s="31"/>
      <c r="P19" s="31"/>
      <c r="Q19" s="31"/>
      <c r="R19" s="31"/>
      <c r="S19" s="31"/>
      <c r="T19" s="31"/>
      <c r="U19" s="35">
        <v>50000000</v>
      </c>
      <c r="V19" s="31"/>
      <c r="W19" s="31"/>
      <c r="X19" s="31"/>
      <c r="Y19" s="31"/>
      <c r="Z19" s="31"/>
      <c r="AA19" s="31">
        <f t="shared" si="1"/>
        <v>476019025.70000005</v>
      </c>
      <c r="AB19" s="32" t="s">
        <v>8880</v>
      </c>
      <c r="AC19" s="19">
        <v>40</v>
      </c>
    </row>
    <row r="20" spans="1:29" ht="199.5" customHeight="1" x14ac:dyDescent="0.25">
      <c r="A20" s="19" t="str">
        <f t="shared" si="0"/>
        <v>1.202</v>
      </c>
      <c r="B20" s="26" t="s">
        <v>8875</v>
      </c>
      <c r="C20" s="27" t="s">
        <v>2241</v>
      </c>
      <c r="D20" s="27" t="s">
        <v>8889</v>
      </c>
      <c r="E20" s="29">
        <v>2024170010052</v>
      </c>
      <c r="F20" s="30" t="s">
        <v>8894</v>
      </c>
      <c r="G20" s="28" t="s">
        <v>8895</v>
      </c>
      <c r="H20" s="28" t="s">
        <v>8896</v>
      </c>
      <c r="I20" s="26" t="s">
        <v>8897</v>
      </c>
      <c r="J20" s="26">
        <v>1</v>
      </c>
      <c r="K20" s="31">
        <v>600000000</v>
      </c>
      <c r="L20" s="31"/>
      <c r="M20" s="35">
        <v>80432800</v>
      </c>
      <c r="N20" s="31"/>
      <c r="O20" s="31"/>
      <c r="P20" s="31"/>
      <c r="Q20" s="31"/>
      <c r="R20" s="31"/>
      <c r="S20" s="31"/>
      <c r="T20" s="31"/>
      <c r="U20" s="35">
        <v>175000000</v>
      </c>
      <c r="V20" s="31"/>
      <c r="W20" s="31"/>
      <c r="X20" s="31"/>
      <c r="Y20" s="31"/>
      <c r="Z20" s="31"/>
      <c r="AA20" s="31">
        <f t="shared" si="1"/>
        <v>855432800</v>
      </c>
      <c r="AB20" s="32" t="s">
        <v>8880</v>
      </c>
      <c r="AC20" s="19">
        <v>40</v>
      </c>
    </row>
    <row r="21" spans="1:29" ht="315" x14ac:dyDescent="0.25">
      <c r="A21" s="19" t="str">
        <f t="shared" si="0"/>
        <v>1.202</v>
      </c>
      <c r="B21" s="26" t="s">
        <v>8875</v>
      </c>
      <c r="C21" s="27" t="s">
        <v>2241</v>
      </c>
      <c r="D21" s="27" t="s">
        <v>8889</v>
      </c>
      <c r="E21" s="29">
        <v>2024170010050</v>
      </c>
      <c r="F21" s="30" t="s">
        <v>8898</v>
      </c>
      <c r="G21" s="28" t="s">
        <v>8899</v>
      </c>
      <c r="H21" s="28" t="s">
        <v>8900</v>
      </c>
      <c r="I21" s="26" t="s">
        <v>8901</v>
      </c>
      <c r="J21" s="26">
        <v>1</v>
      </c>
      <c r="K21" s="31">
        <f>8273842109.3-7000000000</f>
        <v>1273842109.3000002</v>
      </c>
      <c r="L21" s="31"/>
      <c r="M21" s="31">
        <v>530000000</v>
      </c>
      <c r="N21" s="31"/>
      <c r="O21" s="31"/>
      <c r="P21" s="31"/>
      <c r="Q21" s="31"/>
      <c r="R21" s="31"/>
      <c r="S21" s="31"/>
      <c r="T21" s="31"/>
      <c r="U21" s="35">
        <v>3846792872</v>
      </c>
      <c r="V21" s="31"/>
      <c r="W21" s="31"/>
      <c r="X21" s="31"/>
      <c r="Y21" s="31"/>
      <c r="Z21" s="31"/>
      <c r="AA21" s="31">
        <f t="shared" si="1"/>
        <v>5650634981.3000002</v>
      </c>
      <c r="AB21" s="32" t="s">
        <v>8880</v>
      </c>
      <c r="AC21" s="19">
        <v>40</v>
      </c>
    </row>
    <row r="22" spans="1:29" ht="273" x14ac:dyDescent="0.25">
      <c r="A22" s="19" t="str">
        <f t="shared" si="0"/>
        <v>1.202</v>
      </c>
      <c r="B22" s="26" t="s">
        <v>8875</v>
      </c>
      <c r="C22" s="27" t="s">
        <v>2241</v>
      </c>
      <c r="D22" s="27" t="s">
        <v>8889</v>
      </c>
      <c r="E22" s="29">
        <v>2024170010051</v>
      </c>
      <c r="F22" s="30" t="s">
        <v>8902</v>
      </c>
      <c r="G22" s="28" t="s">
        <v>8903</v>
      </c>
      <c r="H22" s="28" t="s">
        <v>8904</v>
      </c>
      <c r="I22" s="26" t="s">
        <v>8905</v>
      </c>
      <c r="J22" s="26">
        <v>1</v>
      </c>
      <c r="K22" s="31">
        <v>0</v>
      </c>
      <c r="L22" s="31"/>
      <c r="M22" s="31"/>
      <c r="N22" s="31"/>
      <c r="O22" s="31"/>
      <c r="P22" s="31"/>
      <c r="Q22" s="31"/>
      <c r="R22" s="31"/>
      <c r="S22" s="31"/>
      <c r="T22" s="31"/>
      <c r="U22" s="31">
        <v>430000000</v>
      </c>
      <c r="V22" s="31"/>
      <c r="W22" s="31"/>
      <c r="X22" s="31"/>
      <c r="Y22" s="31"/>
      <c r="Z22" s="31"/>
      <c r="AA22" s="31">
        <f t="shared" si="1"/>
        <v>430000000</v>
      </c>
      <c r="AB22" s="32" t="s">
        <v>8880</v>
      </c>
      <c r="AC22" s="19">
        <v>40</v>
      </c>
    </row>
    <row r="23" spans="1:29" ht="105" x14ac:dyDescent="0.25">
      <c r="A23" s="19" t="str">
        <f t="shared" si="0"/>
        <v>1.202</v>
      </c>
      <c r="B23" s="26" t="s">
        <v>8875</v>
      </c>
      <c r="C23" s="27" t="s">
        <v>2241</v>
      </c>
      <c r="D23" s="27" t="s">
        <v>8889</v>
      </c>
      <c r="E23" s="29">
        <v>2024170010046</v>
      </c>
      <c r="F23" s="30" t="s">
        <v>8906</v>
      </c>
      <c r="G23" s="28" t="s">
        <v>8907</v>
      </c>
      <c r="H23" s="28" t="s">
        <v>8908</v>
      </c>
      <c r="I23" s="26" t="s">
        <v>8909</v>
      </c>
      <c r="J23" s="26">
        <v>1</v>
      </c>
      <c r="K23" s="31">
        <v>159040000.00000003</v>
      </c>
      <c r="L23" s="31"/>
      <c r="M23" s="31">
        <v>0</v>
      </c>
      <c r="N23" s="31"/>
      <c r="O23" s="31"/>
      <c r="P23" s="31"/>
      <c r="Q23" s="31"/>
      <c r="R23" s="31"/>
      <c r="S23" s="31"/>
      <c r="T23" s="31"/>
      <c r="U23" s="31">
        <v>0</v>
      </c>
      <c r="V23" s="31"/>
      <c r="W23" s="31"/>
      <c r="X23" s="31"/>
      <c r="Y23" s="31"/>
      <c r="Z23" s="31"/>
      <c r="AA23" s="31">
        <f t="shared" si="1"/>
        <v>159040000.00000003</v>
      </c>
      <c r="AB23" s="32" t="s">
        <v>8880</v>
      </c>
      <c r="AC23" s="19">
        <v>40</v>
      </c>
    </row>
    <row r="24" spans="1:29" ht="126" x14ac:dyDescent="0.25">
      <c r="A24" s="19" t="str">
        <f t="shared" si="0"/>
        <v>1.203</v>
      </c>
      <c r="B24" s="26" t="s">
        <v>8875</v>
      </c>
      <c r="C24" s="27" t="s">
        <v>2241</v>
      </c>
      <c r="D24" s="28" t="s">
        <v>8792</v>
      </c>
      <c r="E24" s="29">
        <v>2024170010047</v>
      </c>
      <c r="F24" s="30" t="s">
        <v>134</v>
      </c>
      <c r="G24" s="28" t="s">
        <v>8910</v>
      </c>
      <c r="H24" s="28" t="s">
        <v>8887</v>
      </c>
      <c r="I24" s="26" t="s">
        <v>8888</v>
      </c>
      <c r="J24" s="26">
        <v>1</v>
      </c>
      <c r="K24" s="35">
        <v>310735290</v>
      </c>
      <c r="L24" s="31"/>
      <c r="M24" s="31">
        <v>73140</v>
      </c>
      <c r="N24" s="31"/>
      <c r="O24" s="31"/>
      <c r="P24" s="31"/>
      <c r="Q24" s="31"/>
      <c r="R24" s="31"/>
      <c r="S24" s="31"/>
      <c r="T24" s="31"/>
      <c r="U24" s="31"/>
      <c r="V24" s="31"/>
      <c r="W24" s="31"/>
      <c r="X24" s="31"/>
      <c r="Y24" s="31"/>
      <c r="Z24" s="31"/>
      <c r="AA24" s="31">
        <f t="shared" si="1"/>
        <v>310808430</v>
      </c>
      <c r="AB24" s="32" t="s">
        <v>8880</v>
      </c>
      <c r="AC24" s="19">
        <v>40</v>
      </c>
    </row>
    <row r="25" spans="1:29" ht="210" x14ac:dyDescent="0.25">
      <c r="A25" s="36" t="str">
        <f t="shared" si="0"/>
        <v>1.301</v>
      </c>
      <c r="B25" s="26" t="s">
        <v>8911</v>
      </c>
      <c r="C25" s="30" t="s">
        <v>2240</v>
      </c>
      <c r="D25" s="30" t="s">
        <v>8793</v>
      </c>
      <c r="E25" s="29">
        <v>2024170010027</v>
      </c>
      <c r="F25" s="30" t="s">
        <v>8912</v>
      </c>
      <c r="G25" s="28" t="s">
        <v>8913</v>
      </c>
      <c r="H25" s="28" t="s">
        <v>8914</v>
      </c>
      <c r="I25" s="26" t="s">
        <v>8915</v>
      </c>
      <c r="J25" s="26">
        <v>1</v>
      </c>
      <c r="K25" s="31">
        <v>2804800000</v>
      </c>
      <c r="L25" s="31"/>
      <c r="M25" s="31"/>
      <c r="N25" s="31"/>
      <c r="O25" s="31"/>
      <c r="P25" s="31"/>
      <c r="Q25" s="31"/>
      <c r="R25" s="31"/>
      <c r="S25" s="31"/>
      <c r="T25" s="31"/>
      <c r="U25" s="31"/>
      <c r="V25" s="31"/>
      <c r="W25" s="31"/>
      <c r="X25" s="31"/>
      <c r="Y25" s="31"/>
      <c r="Z25" s="31"/>
      <c r="AA25" s="31">
        <f t="shared" si="1"/>
        <v>2804800000</v>
      </c>
      <c r="AB25" s="32" t="s">
        <v>8916</v>
      </c>
      <c r="AC25" s="19">
        <v>27</v>
      </c>
    </row>
    <row r="26" spans="1:29" ht="210" x14ac:dyDescent="0.25">
      <c r="A26" s="36" t="str">
        <f t="shared" si="0"/>
        <v>1.301</v>
      </c>
      <c r="B26" s="26" t="s">
        <v>8911</v>
      </c>
      <c r="C26" s="30" t="s">
        <v>2240</v>
      </c>
      <c r="D26" s="30" t="s">
        <v>8793</v>
      </c>
      <c r="E26" s="29">
        <v>2024170010027</v>
      </c>
      <c r="F26" s="30" t="s">
        <v>8912</v>
      </c>
      <c r="G26" s="28" t="s">
        <v>8913</v>
      </c>
      <c r="H26" s="28" t="s">
        <v>8917</v>
      </c>
      <c r="I26" s="26" t="s">
        <v>8918</v>
      </c>
      <c r="J26" s="26">
        <v>1</v>
      </c>
      <c r="K26" s="31">
        <v>70000000</v>
      </c>
      <c r="L26" s="31">
        <v>716681200</v>
      </c>
      <c r="M26" s="31"/>
      <c r="N26" s="31"/>
      <c r="O26" s="31"/>
      <c r="P26" s="31"/>
      <c r="Q26" s="31"/>
      <c r="R26" s="31"/>
      <c r="S26" s="31"/>
      <c r="T26" s="31"/>
      <c r="U26" s="31"/>
      <c r="V26" s="31"/>
      <c r="W26" s="31"/>
      <c r="X26" s="31"/>
      <c r="Y26" s="31"/>
      <c r="Z26" s="31"/>
      <c r="AA26" s="31">
        <f t="shared" si="1"/>
        <v>786681200</v>
      </c>
      <c r="AB26" s="32" t="s">
        <v>8916</v>
      </c>
      <c r="AC26" s="19">
        <v>27</v>
      </c>
    </row>
    <row r="27" spans="1:29" ht="168" x14ac:dyDescent="0.25">
      <c r="A27" s="36" t="str">
        <f t="shared" si="0"/>
        <v>1.302</v>
      </c>
      <c r="B27" s="26" t="s">
        <v>8911</v>
      </c>
      <c r="C27" s="30" t="s">
        <v>2240</v>
      </c>
      <c r="D27" s="30" t="s">
        <v>8794</v>
      </c>
      <c r="E27" s="29">
        <v>2024170010007</v>
      </c>
      <c r="F27" s="30" t="s">
        <v>8919</v>
      </c>
      <c r="G27" s="28" t="s">
        <v>8920</v>
      </c>
      <c r="H27" s="28" t="s">
        <v>8921</v>
      </c>
      <c r="I27" s="26" t="s">
        <v>8922</v>
      </c>
      <c r="J27" s="26">
        <v>1</v>
      </c>
      <c r="K27" s="31">
        <v>1472800000</v>
      </c>
      <c r="L27" s="31">
        <v>1000000000</v>
      </c>
      <c r="M27" s="31"/>
      <c r="N27" s="31"/>
      <c r="O27" s="31"/>
      <c r="P27" s="31"/>
      <c r="Q27" s="31"/>
      <c r="R27" s="31"/>
      <c r="S27" s="31"/>
      <c r="T27" s="31"/>
      <c r="U27" s="31"/>
      <c r="V27" s="31"/>
      <c r="W27" s="31"/>
      <c r="X27" s="31"/>
      <c r="Y27" s="31"/>
      <c r="Z27" s="31"/>
      <c r="AA27" s="31">
        <f t="shared" si="1"/>
        <v>2472800000</v>
      </c>
      <c r="AB27" s="32" t="s">
        <v>8923</v>
      </c>
      <c r="AC27" s="19">
        <v>20</v>
      </c>
    </row>
    <row r="28" spans="1:29" ht="231" x14ac:dyDescent="0.25">
      <c r="A28" s="36" t="str">
        <f t="shared" si="0"/>
        <v>1.303</v>
      </c>
      <c r="B28" s="26" t="s">
        <v>8911</v>
      </c>
      <c r="C28" s="30" t="s">
        <v>2240</v>
      </c>
      <c r="D28" s="30" t="s">
        <v>8795</v>
      </c>
      <c r="E28" s="29">
        <v>2024170010009</v>
      </c>
      <c r="F28" s="30" t="s">
        <v>8924</v>
      </c>
      <c r="G28" s="28" t="s">
        <v>8925</v>
      </c>
      <c r="H28" s="28" t="s">
        <v>8926</v>
      </c>
      <c r="I28" s="26" t="s">
        <v>8927</v>
      </c>
      <c r="J28" s="26">
        <v>1</v>
      </c>
      <c r="K28" s="31"/>
      <c r="L28" s="31">
        <v>993280000</v>
      </c>
      <c r="M28" s="31">
        <v>50146965</v>
      </c>
      <c r="N28" s="31"/>
      <c r="O28" s="31"/>
      <c r="P28" s="31"/>
      <c r="Q28" s="31"/>
      <c r="R28" s="31"/>
      <c r="S28" s="31"/>
      <c r="T28" s="31"/>
      <c r="U28" s="31"/>
      <c r="V28" s="31"/>
      <c r="W28" s="31"/>
      <c r="X28" s="31"/>
      <c r="Y28" s="31"/>
      <c r="Z28" s="31"/>
      <c r="AA28" s="31">
        <f t="shared" si="1"/>
        <v>1043426965</v>
      </c>
      <c r="AB28" s="32" t="s">
        <v>8928</v>
      </c>
      <c r="AC28" s="19">
        <v>20</v>
      </c>
    </row>
    <row r="29" spans="1:29" ht="126" x14ac:dyDescent="0.25">
      <c r="A29" s="36" t="str">
        <f t="shared" si="0"/>
        <v>1.304</v>
      </c>
      <c r="B29" s="26" t="s">
        <v>8911</v>
      </c>
      <c r="C29" s="30" t="s">
        <v>2240</v>
      </c>
      <c r="D29" s="30" t="s">
        <v>8929</v>
      </c>
      <c r="E29" s="29">
        <v>2024170010035</v>
      </c>
      <c r="F29" s="30" t="s">
        <v>8930</v>
      </c>
      <c r="G29" s="28" t="s">
        <v>8931</v>
      </c>
      <c r="H29" s="28" t="s">
        <v>8932</v>
      </c>
      <c r="I29" s="26" t="s">
        <v>8933</v>
      </c>
      <c r="J29" s="26">
        <v>1</v>
      </c>
      <c r="K29" s="31">
        <v>841597268</v>
      </c>
      <c r="L29" s="31">
        <v>700000000</v>
      </c>
      <c r="M29" s="31">
        <v>0</v>
      </c>
      <c r="N29" s="31"/>
      <c r="O29" s="31"/>
      <c r="P29" s="31"/>
      <c r="Q29" s="31"/>
      <c r="R29" s="31"/>
      <c r="S29" s="31"/>
      <c r="T29" s="31"/>
      <c r="U29" s="31"/>
      <c r="V29" s="31"/>
      <c r="W29" s="31"/>
      <c r="X29" s="31"/>
      <c r="Y29" s="31"/>
      <c r="Z29" s="31"/>
      <c r="AA29" s="31">
        <f t="shared" si="1"/>
        <v>1541597268</v>
      </c>
      <c r="AB29" s="32" t="s">
        <v>8934</v>
      </c>
      <c r="AC29" s="19">
        <v>29</v>
      </c>
    </row>
    <row r="30" spans="1:29" ht="189" x14ac:dyDescent="0.25">
      <c r="A30" s="36" t="str">
        <f t="shared" si="0"/>
        <v>1.304</v>
      </c>
      <c r="B30" s="26" t="s">
        <v>8911</v>
      </c>
      <c r="C30" s="30" t="s">
        <v>2240</v>
      </c>
      <c r="D30" s="30" t="s">
        <v>8929</v>
      </c>
      <c r="E30" s="29">
        <v>2024170010024</v>
      </c>
      <c r="F30" s="37" t="s">
        <v>8935</v>
      </c>
      <c r="G30" s="28" t="s">
        <v>8936</v>
      </c>
      <c r="H30" s="28" t="s">
        <v>8937</v>
      </c>
      <c r="I30" s="26" t="s">
        <v>8938</v>
      </c>
      <c r="J30" s="26">
        <v>1</v>
      </c>
      <c r="K30" s="31">
        <v>0</v>
      </c>
      <c r="L30" s="31"/>
      <c r="M30" s="31">
        <v>633171279</v>
      </c>
      <c r="N30" s="31"/>
      <c r="O30" s="31"/>
      <c r="P30" s="31"/>
      <c r="Q30" s="31">
        <v>3578963300</v>
      </c>
      <c r="R30" s="31"/>
      <c r="S30" s="31"/>
      <c r="T30" s="31"/>
      <c r="U30" s="31"/>
      <c r="V30" s="31"/>
      <c r="W30" s="31"/>
      <c r="X30" s="31"/>
      <c r="Y30" s="31"/>
      <c r="Z30" s="31"/>
      <c r="AA30" s="31">
        <f t="shared" si="1"/>
        <v>4212134579</v>
      </c>
      <c r="AB30" s="32" t="s">
        <v>8934</v>
      </c>
      <c r="AC30" s="19">
        <v>29</v>
      </c>
    </row>
    <row r="31" spans="1:29" ht="84" x14ac:dyDescent="0.25">
      <c r="A31" s="36" t="str">
        <f t="shared" si="0"/>
        <v>1.305</v>
      </c>
      <c r="B31" s="26" t="s">
        <v>8911</v>
      </c>
      <c r="C31" s="30" t="s">
        <v>2240</v>
      </c>
      <c r="D31" s="30" t="s">
        <v>8796</v>
      </c>
      <c r="E31" s="29">
        <v>2024170010034</v>
      </c>
      <c r="F31" s="30" t="s">
        <v>8939</v>
      </c>
      <c r="G31" s="28" t="s">
        <v>8940</v>
      </c>
      <c r="H31" s="28" t="s">
        <v>8941</v>
      </c>
      <c r="I31" s="26" t="s">
        <v>8942</v>
      </c>
      <c r="J31" s="26">
        <v>1</v>
      </c>
      <c r="K31" s="31">
        <v>3369830985</v>
      </c>
      <c r="L31" s="31">
        <v>880209016</v>
      </c>
      <c r="M31" s="31">
        <v>5816619199</v>
      </c>
      <c r="N31" s="31">
        <v>1500000000</v>
      </c>
      <c r="O31" s="31"/>
      <c r="P31" s="31"/>
      <c r="Q31" s="31"/>
      <c r="R31" s="31"/>
      <c r="S31" s="31"/>
      <c r="T31" s="31"/>
      <c r="U31" s="31"/>
      <c r="V31" s="31"/>
      <c r="W31" s="31"/>
      <c r="X31" s="31">
        <v>300000000</v>
      </c>
      <c r="Y31" s="31"/>
      <c r="Z31" s="31"/>
      <c r="AA31" s="31">
        <f t="shared" si="1"/>
        <v>11866659200</v>
      </c>
      <c r="AB31" s="32" t="s">
        <v>8934</v>
      </c>
      <c r="AC31" s="19">
        <v>29</v>
      </c>
    </row>
    <row r="32" spans="1:29" ht="189" x14ac:dyDescent="0.25">
      <c r="A32" s="36" t="str">
        <f t="shared" si="0"/>
        <v>1.306</v>
      </c>
      <c r="B32" s="26" t="s">
        <v>8911</v>
      </c>
      <c r="C32" s="30" t="s">
        <v>2240</v>
      </c>
      <c r="D32" s="30" t="s">
        <v>8797</v>
      </c>
      <c r="E32" s="29">
        <v>2024170010033</v>
      </c>
      <c r="F32" s="30" t="s">
        <v>8943</v>
      </c>
      <c r="G32" s="28" t="s">
        <v>8944</v>
      </c>
      <c r="H32" s="28" t="s">
        <v>8945</v>
      </c>
      <c r="I32" s="26" t="s">
        <v>8946</v>
      </c>
      <c r="J32" s="26">
        <v>1</v>
      </c>
      <c r="K32" s="31">
        <v>1766729511</v>
      </c>
      <c r="L32" s="31"/>
      <c r="M32" s="31"/>
      <c r="N32" s="31"/>
      <c r="O32" s="31"/>
      <c r="P32" s="31"/>
      <c r="Q32" s="31"/>
      <c r="R32" s="31"/>
      <c r="S32" s="31"/>
      <c r="T32" s="31"/>
      <c r="U32" s="31"/>
      <c r="V32" s="31"/>
      <c r="W32" s="31"/>
      <c r="X32" s="31"/>
      <c r="Y32" s="31"/>
      <c r="Z32" s="31"/>
      <c r="AA32" s="31">
        <f t="shared" si="1"/>
        <v>1766729511</v>
      </c>
      <c r="AB32" s="32" t="s">
        <v>8934</v>
      </c>
      <c r="AC32" s="19">
        <v>29</v>
      </c>
    </row>
    <row r="33" spans="1:29" ht="189" x14ac:dyDescent="0.25">
      <c r="A33" s="36" t="str">
        <f t="shared" si="0"/>
        <v>1.306</v>
      </c>
      <c r="B33" s="26" t="s">
        <v>8911</v>
      </c>
      <c r="C33" s="30" t="s">
        <v>2240</v>
      </c>
      <c r="D33" s="30" t="s">
        <v>8797</v>
      </c>
      <c r="E33" s="29">
        <v>2024170010033</v>
      </c>
      <c r="F33" s="30" t="s">
        <v>8943</v>
      </c>
      <c r="G33" s="28" t="s">
        <v>8944</v>
      </c>
      <c r="H33" s="28" t="s">
        <v>8947</v>
      </c>
      <c r="I33" s="26" t="s">
        <v>8948</v>
      </c>
      <c r="J33" s="26">
        <v>1</v>
      </c>
      <c r="K33" s="31">
        <v>2422957613</v>
      </c>
      <c r="L33" s="31"/>
      <c r="M33" s="31"/>
      <c r="N33" s="31"/>
      <c r="O33" s="31"/>
      <c r="P33" s="31"/>
      <c r="Q33" s="31"/>
      <c r="R33" s="31"/>
      <c r="S33" s="31"/>
      <c r="T33" s="31"/>
      <c r="U33" s="31"/>
      <c r="V33" s="31"/>
      <c r="W33" s="31"/>
      <c r="X33" s="31"/>
      <c r="Y33" s="31"/>
      <c r="Z33" s="31"/>
      <c r="AA33" s="31">
        <f t="shared" si="1"/>
        <v>2422957613</v>
      </c>
      <c r="AB33" s="32" t="s">
        <v>8934</v>
      </c>
      <c r="AC33" s="19">
        <v>29</v>
      </c>
    </row>
    <row r="34" spans="1:29" ht="189" x14ac:dyDescent="0.25">
      <c r="A34" s="36" t="str">
        <f t="shared" si="0"/>
        <v>1.306</v>
      </c>
      <c r="B34" s="26" t="s">
        <v>8911</v>
      </c>
      <c r="C34" s="30" t="s">
        <v>2240</v>
      </c>
      <c r="D34" s="30" t="s">
        <v>8797</v>
      </c>
      <c r="E34" s="29">
        <v>2024170010033</v>
      </c>
      <c r="F34" s="30" t="s">
        <v>8943</v>
      </c>
      <c r="G34" s="28" t="s">
        <v>8944</v>
      </c>
      <c r="H34" s="28" t="s">
        <v>8949</v>
      </c>
      <c r="I34" s="26" t="s">
        <v>8950</v>
      </c>
      <c r="J34" s="26">
        <v>19</v>
      </c>
      <c r="K34" s="31">
        <v>1787520000.0000002</v>
      </c>
      <c r="L34" s="31"/>
      <c r="M34" s="31"/>
      <c r="N34" s="31"/>
      <c r="O34" s="31"/>
      <c r="P34" s="31"/>
      <c r="Q34" s="31"/>
      <c r="R34" s="31"/>
      <c r="S34" s="31"/>
      <c r="T34" s="31"/>
      <c r="U34" s="31"/>
      <c r="V34" s="31"/>
      <c r="W34" s="31"/>
      <c r="X34" s="31"/>
      <c r="Y34" s="31"/>
      <c r="Z34" s="31"/>
      <c r="AA34" s="31">
        <f t="shared" si="1"/>
        <v>1787520000.0000002</v>
      </c>
      <c r="AB34" s="32" t="s">
        <v>8934</v>
      </c>
      <c r="AC34" s="19">
        <v>29</v>
      </c>
    </row>
    <row r="35" spans="1:29" ht="126" x14ac:dyDescent="0.25">
      <c r="A35" s="19" t="str">
        <f t="shared" si="0"/>
        <v>1.401</v>
      </c>
      <c r="B35" s="26" t="s">
        <v>8951</v>
      </c>
      <c r="C35" s="30" t="s">
        <v>8952</v>
      </c>
      <c r="D35" s="30" t="s">
        <v>8798</v>
      </c>
      <c r="E35" s="29">
        <v>2024170010044</v>
      </c>
      <c r="F35" s="30" t="s">
        <v>8953</v>
      </c>
      <c r="G35" s="30" t="s">
        <v>8954</v>
      </c>
      <c r="H35" s="28" t="s">
        <v>8955</v>
      </c>
      <c r="I35" s="26" t="s">
        <v>8956</v>
      </c>
      <c r="J35" s="26">
        <v>1</v>
      </c>
      <c r="K35" s="31">
        <v>14000000000</v>
      </c>
      <c r="L35" s="31"/>
      <c r="M35" s="31">
        <v>300000000</v>
      </c>
      <c r="N35" s="31"/>
      <c r="O35" s="31"/>
      <c r="P35" s="31"/>
      <c r="Q35" s="31"/>
      <c r="R35" s="31"/>
      <c r="S35" s="31"/>
      <c r="T35" s="31"/>
      <c r="U35" s="31"/>
      <c r="V35" s="31"/>
      <c r="W35" s="31"/>
      <c r="X35" s="31"/>
      <c r="Y35" s="31"/>
      <c r="Z35" s="31"/>
      <c r="AA35" s="31">
        <f t="shared" si="1"/>
        <v>14300000000</v>
      </c>
      <c r="AB35" s="32" t="s">
        <v>8957</v>
      </c>
      <c r="AC35" s="19">
        <v>36</v>
      </c>
    </row>
    <row r="36" spans="1:29" ht="210" x14ac:dyDescent="0.25">
      <c r="A36" s="19" t="str">
        <f t="shared" si="0"/>
        <v>1.401</v>
      </c>
      <c r="B36" s="26" t="s">
        <v>8951</v>
      </c>
      <c r="C36" s="30" t="s">
        <v>8952</v>
      </c>
      <c r="D36" s="30" t="s">
        <v>8798</v>
      </c>
      <c r="E36" s="29">
        <v>2024170010017</v>
      </c>
      <c r="F36" s="30" t="s">
        <v>8958</v>
      </c>
      <c r="G36" s="30" t="s">
        <v>8959</v>
      </c>
      <c r="H36" s="28" t="s">
        <v>8955</v>
      </c>
      <c r="I36" s="26" t="s">
        <v>8956</v>
      </c>
      <c r="J36" s="26">
        <v>1</v>
      </c>
      <c r="K36" s="31">
        <v>803975960</v>
      </c>
      <c r="L36" s="31"/>
      <c r="M36" s="31">
        <v>1569074135</v>
      </c>
      <c r="N36" s="31"/>
      <c r="O36" s="31"/>
      <c r="P36" s="31"/>
      <c r="Q36" s="31"/>
      <c r="R36" s="31"/>
      <c r="S36" s="31"/>
      <c r="T36" s="31"/>
      <c r="U36" s="31"/>
      <c r="V36" s="31"/>
      <c r="W36" s="31"/>
      <c r="X36" s="31"/>
      <c r="Y36" s="31"/>
      <c r="Z36" s="31"/>
      <c r="AA36" s="31">
        <f t="shared" si="1"/>
        <v>2373050095</v>
      </c>
      <c r="AB36" s="32" t="s">
        <v>8960</v>
      </c>
      <c r="AC36" s="19">
        <v>36</v>
      </c>
    </row>
    <row r="37" spans="1:29" ht="105" x14ac:dyDescent="0.25">
      <c r="A37" s="19" t="str">
        <f t="shared" si="0"/>
        <v>1.402</v>
      </c>
      <c r="B37" s="26" t="s">
        <v>8951</v>
      </c>
      <c r="C37" s="30" t="s">
        <v>8952</v>
      </c>
      <c r="D37" s="30" t="s">
        <v>8799</v>
      </c>
      <c r="E37" s="29">
        <v>2024170010043</v>
      </c>
      <c r="F37" s="30" t="s">
        <v>8961</v>
      </c>
      <c r="G37" s="30" t="s">
        <v>8962</v>
      </c>
      <c r="H37" s="28" t="s">
        <v>8963</v>
      </c>
      <c r="I37" s="26" t="s">
        <v>8964</v>
      </c>
      <c r="J37" s="26">
        <v>1</v>
      </c>
      <c r="K37" s="31">
        <v>2111761190</v>
      </c>
      <c r="L37" s="31"/>
      <c r="M37" s="31">
        <v>40800000</v>
      </c>
      <c r="N37" s="31"/>
      <c r="O37" s="31"/>
      <c r="P37" s="31"/>
      <c r="Q37" s="31"/>
      <c r="R37" s="31"/>
      <c r="S37" s="31"/>
      <c r="T37" s="31"/>
      <c r="U37" s="31"/>
      <c r="V37" s="31"/>
      <c r="W37" s="31"/>
      <c r="X37" s="31"/>
      <c r="Y37" s="31"/>
      <c r="Z37" s="31"/>
      <c r="AA37" s="31">
        <f t="shared" si="1"/>
        <v>2152561190</v>
      </c>
      <c r="AB37" s="32" t="s">
        <v>8960</v>
      </c>
      <c r="AC37" s="19">
        <v>36</v>
      </c>
    </row>
    <row r="38" spans="1:29" ht="105" x14ac:dyDescent="0.25">
      <c r="A38" s="19" t="str">
        <f t="shared" si="0"/>
        <v>1.403</v>
      </c>
      <c r="B38" s="26" t="s">
        <v>8951</v>
      </c>
      <c r="C38" s="30" t="s">
        <v>8952</v>
      </c>
      <c r="D38" s="30" t="s">
        <v>8800</v>
      </c>
      <c r="E38" s="29">
        <v>2024170010043</v>
      </c>
      <c r="F38" s="30" t="s">
        <v>8961</v>
      </c>
      <c r="G38" s="30" t="s">
        <v>8962</v>
      </c>
      <c r="H38" s="28" t="s">
        <v>8965</v>
      </c>
      <c r="I38" s="26" t="s">
        <v>8966</v>
      </c>
      <c r="J38" s="26">
        <v>1</v>
      </c>
      <c r="K38" s="31">
        <v>2149031756</v>
      </c>
      <c r="L38" s="31"/>
      <c r="M38" s="31">
        <v>1552322739</v>
      </c>
      <c r="N38" s="31"/>
      <c r="O38" s="31"/>
      <c r="P38" s="31"/>
      <c r="Q38" s="31"/>
      <c r="R38" s="31"/>
      <c r="S38" s="31"/>
      <c r="T38" s="31">
        <v>1811571321</v>
      </c>
      <c r="U38" s="31"/>
      <c r="V38" s="31"/>
      <c r="W38" s="31"/>
      <c r="X38" s="31"/>
      <c r="Y38" s="31"/>
      <c r="Z38" s="31"/>
      <c r="AA38" s="31">
        <f t="shared" si="1"/>
        <v>5512925816</v>
      </c>
      <c r="AB38" s="32" t="s">
        <v>8960</v>
      </c>
      <c r="AC38" s="19">
        <v>36</v>
      </c>
    </row>
    <row r="39" spans="1:29" ht="168" x14ac:dyDescent="0.25">
      <c r="A39" s="19" t="str">
        <f t="shared" si="0"/>
        <v>1.501</v>
      </c>
      <c r="B39" s="26" t="s">
        <v>8967</v>
      </c>
      <c r="C39" s="27" t="s">
        <v>2239</v>
      </c>
      <c r="D39" s="28" t="s">
        <v>8801</v>
      </c>
      <c r="E39" s="29">
        <v>2024170010025</v>
      </c>
      <c r="F39" s="30" t="s">
        <v>8968</v>
      </c>
      <c r="G39" s="28" t="s">
        <v>8969</v>
      </c>
      <c r="H39" s="28" t="s">
        <v>8970</v>
      </c>
      <c r="I39" s="26" t="s">
        <v>8971</v>
      </c>
      <c r="J39" s="26">
        <v>1</v>
      </c>
      <c r="K39" s="31">
        <v>4000000000</v>
      </c>
      <c r="L39" s="31">
        <v>89281416</v>
      </c>
      <c r="M39" s="31">
        <v>0</v>
      </c>
      <c r="N39" s="31"/>
      <c r="O39" s="31"/>
      <c r="P39" s="31"/>
      <c r="Q39" s="31"/>
      <c r="R39" s="31"/>
      <c r="S39" s="31"/>
      <c r="T39" s="31"/>
      <c r="U39" s="31"/>
      <c r="V39" s="31"/>
      <c r="W39" s="31"/>
      <c r="X39" s="31"/>
      <c r="Y39" s="31"/>
      <c r="Z39" s="31"/>
      <c r="AA39" s="31">
        <f t="shared" si="1"/>
        <v>4089281416</v>
      </c>
      <c r="AB39" s="32" t="s">
        <v>8972</v>
      </c>
      <c r="AC39" s="19">
        <v>16</v>
      </c>
    </row>
    <row r="40" spans="1:29" ht="231" x14ac:dyDescent="0.25">
      <c r="A40" s="19" t="str">
        <f t="shared" si="0"/>
        <v>1.501</v>
      </c>
      <c r="B40" s="26" t="s">
        <v>8967</v>
      </c>
      <c r="C40" s="27" t="s">
        <v>2239</v>
      </c>
      <c r="D40" s="28" t="s">
        <v>8801</v>
      </c>
      <c r="E40" s="29">
        <v>2020170010062</v>
      </c>
      <c r="F40" s="30" t="s">
        <v>133</v>
      </c>
      <c r="G40" s="28" t="s">
        <v>8969</v>
      </c>
      <c r="H40" s="28" t="s">
        <v>8970</v>
      </c>
      <c r="I40" s="26" t="s">
        <v>8971</v>
      </c>
      <c r="J40" s="26">
        <v>1</v>
      </c>
      <c r="K40" s="31">
        <v>5600000000</v>
      </c>
      <c r="L40" s="31">
        <v>5400000000</v>
      </c>
      <c r="M40" s="31"/>
      <c r="N40" s="31"/>
      <c r="O40" s="31"/>
      <c r="P40" s="31"/>
      <c r="Q40" s="31"/>
      <c r="R40" s="31"/>
      <c r="S40" s="31"/>
      <c r="T40" s="31"/>
      <c r="U40" s="31"/>
      <c r="V40" s="31"/>
      <c r="W40" s="31"/>
      <c r="X40" s="31"/>
      <c r="Y40" s="31">
        <v>7166666667</v>
      </c>
      <c r="Z40" s="31"/>
      <c r="AA40" s="31">
        <f t="shared" si="1"/>
        <v>18166666667</v>
      </c>
      <c r="AB40" s="32" t="s">
        <v>8957</v>
      </c>
      <c r="AC40" s="19">
        <v>26</v>
      </c>
    </row>
    <row r="41" spans="1:29" ht="147" x14ac:dyDescent="0.25">
      <c r="A41" s="19" t="str">
        <f t="shared" si="0"/>
        <v>1.502</v>
      </c>
      <c r="B41" s="26" t="s">
        <v>8967</v>
      </c>
      <c r="C41" s="27" t="s">
        <v>2239</v>
      </c>
      <c r="D41" s="28" t="s">
        <v>8802</v>
      </c>
      <c r="E41" s="29">
        <v>2024170010006</v>
      </c>
      <c r="F41" s="30" t="s">
        <v>8973</v>
      </c>
      <c r="G41" s="28" t="s">
        <v>8974</v>
      </c>
      <c r="H41" s="28" t="s">
        <v>8975</v>
      </c>
      <c r="I41" s="26" t="s">
        <v>8976</v>
      </c>
      <c r="J41" s="26">
        <v>1</v>
      </c>
      <c r="K41" s="31">
        <v>2104779643</v>
      </c>
      <c r="L41" s="31"/>
      <c r="M41" s="31">
        <v>1845571418</v>
      </c>
      <c r="N41" s="31"/>
      <c r="O41" s="31"/>
      <c r="P41" s="31"/>
      <c r="Q41" s="31"/>
      <c r="R41" s="31"/>
      <c r="S41" s="31">
        <v>1604167081</v>
      </c>
      <c r="T41" s="31"/>
      <c r="U41" s="31"/>
      <c r="V41" s="31"/>
      <c r="W41" s="31"/>
      <c r="X41" s="31"/>
      <c r="Y41" s="31"/>
      <c r="Z41" s="31"/>
      <c r="AA41" s="31">
        <f t="shared" si="1"/>
        <v>5554518142</v>
      </c>
      <c r="AB41" s="32" t="s">
        <v>8972</v>
      </c>
      <c r="AC41" s="19">
        <v>16</v>
      </c>
    </row>
    <row r="42" spans="1:29" ht="147" x14ac:dyDescent="0.25">
      <c r="A42" s="19" t="str">
        <f t="shared" si="0"/>
        <v>1.502</v>
      </c>
      <c r="B42" s="26" t="s">
        <v>8967</v>
      </c>
      <c r="C42" s="27" t="s">
        <v>2239</v>
      </c>
      <c r="D42" s="28" t="s">
        <v>8802</v>
      </c>
      <c r="E42" s="29">
        <v>2024170010006</v>
      </c>
      <c r="F42" s="30" t="s">
        <v>8973</v>
      </c>
      <c r="G42" s="28" t="s">
        <v>8974</v>
      </c>
      <c r="H42" s="28" t="s">
        <v>8977</v>
      </c>
      <c r="I42" s="26" t="s">
        <v>8978</v>
      </c>
      <c r="J42" s="26">
        <v>1</v>
      </c>
      <c r="K42" s="31"/>
      <c r="L42" s="31"/>
      <c r="M42" s="31">
        <v>2057896400</v>
      </c>
      <c r="N42" s="31"/>
      <c r="O42" s="31"/>
      <c r="P42" s="31"/>
      <c r="Q42" s="31"/>
      <c r="R42" s="31"/>
      <c r="S42" s="31">
        <v>58630000</v>
      </c>
      <c r="T42" s="31"/>
      <c r="U42" s="31"/>
      <c r="V42" s="31"/>
      <c r="W42" s="31"/>
      <c r="X42" s="31"/>
      <c r="Y42" s="31"/>
      <c r="Z42" s="31"/>
      <c r="AA42" s="31">
        <f t="shared" si="1"/>
        <v>2116526400</v>
      </c>
      <c r="AB42" s="32" t="s">
        <v>8972</v>
      </c>
      <c r="AC42" s="19">
        <v>16</v>
      </c>
    </row>
    <row r="43" spans="1:29" ht="189" x14ac:dyDescent="0.25">
      <c r="A43" s="19" t="str">
        <f t="shared" si="0"/>
        <v>1.502</v>
      </c>
      <c r="B43" s="26" t="s">
        <v>8967</v>
      </c>
      <c r="C43" s="27" t="s">
        <v>2239</v>
      </c>
      <c r="D43" s="28" t="s">
        <v>8802</v>
      </c>
      <c r="E43" s="29">
        <v>2024170010006</v>
      </c>
      <c r="F43" s="30" t="s">
        <v>8973</v>
      </c>
      <c r="G43" s="28" t="s">
        <v>8974</v>
      </c>
      <c r="H43" s="28" t="s">
        <v>8979</v>
      </c>
      <c r="I43" s="26" t="s">
        <v>8980</v>
      </c>
      <c r="J43" s="26">
        <v>1</v>
      </c>
      <c r="K43" s="31"/>
      <c r="L43" s="31"/>
      <c r="M43" s="31">
        <f>5000000000+5550000000</f>
        <v>10550000000</v>
      </c>
      <c r="N43" s="31"/>
      <c r="O43" s="31"/>
      <c r="P43" s="31"/>
      <c r="Q43" s="31"/>
      <c r="R43" s="31"/>
      <c r="S43" s="31">
        <v>0</v>
      </c>
      <c r="T43" s="31"/>
      <c r="U43" s="31"/>
      <c r="V43" s="31"/>
      <c r="W43" s="31"/>
      <c r="X43" s="31"/>
      <c r="Y43" s="31"/>
      <c r="Z43" s="31"/>
      <c r="AA43" s="31">
        <f t="shared" si="1"/>
        <v>10550000000</v>
      </c>
      <c r="AB43" s="32" t="s">
        <v>8972</v>
      </c>
      <c r="AC43" s="19">
        <v>16</v>
      </c>
    </row>
    <row r="44" spans="1:29" ht="168" x14ac:dyDescent="0.25">
      <c r="A44" s="19" t="str">
        <f t="shared" si="0"/>
        <v>1.601</v>
      </c>
      <c r="B44" s="26" t="str">
        <f t="shared" ref="B44:B57" si="2">MID(I44,1,3)</f>
        <v>1.6</v>
      </c>
      <c r="C44" s="28" t="s">
        <v>129</v>
      </c>
      <c r="D44" s="28" t="s">
        <v>8981</v>
      </c>
      <c r="E44" s="38">
        <v>2024170010020</v>
      </c>
      <c r="F44" s="37" t="s">
        <v>8982</v>
      </c>
      <c r="G44" s="37" t="s">
        <v>8983</v>
      </c>
      <c r="H44" s="28" t="s">
        <v>8984</v>
      </c>
      <c r="I44" s="26" t="s">
        <v>8985</v>
      </c>
      <c r="J44" s="26">
        <v>1</v>
      </c>
      <c r="K44" s="31">
        <v>637000000</v>
      </c>
      <c r="L44" s="31"/>
      <c r="M44" s="31">
        <v>152320000</v>
      </c>
      <c r="N44" s="31"/>
      <c r="O44" s="31"/>
      <c r="P44" s="31"/>
      <c r="Q44" s="31"/>
      <c r="R44" s="31"/>
      <c r="S44" s="31"/>
      <c r="T44" s="31"/>
      <c r="U44" s="31"/>
      <c r="V44" s="31"/>
      <c r="W44" s="31"/>
      <c r="X44" s="31"/>
      <c r="Y44" s="31"/>
      <c r="Z44" s="31"/>
      <c r="AA44" s="31">
        <f t="shared" si="1"/>
        <v>789320000</v>
      </c>
      <c r="AB44" s="32" t="s">
        <v>617</v>
      </c>
      <c r="AC44" s="19">
        <v>24</v>
      </c>
    </row>
    <row r="45" spans="1:29" ht="189" x14ac:dyDescent="0.25">
      <c r="A45" s="19" t="str">
        <f t="shared" si="0"/>
        <v>1.601</v>
      </c>
      <c r="B45" s="26" t="str">
        <f t="shared" si="2"/>
        <v>1.6</v>
      </c>
      <c r="C45" s="28" t="s">
        <v>129</v>
      </c>
      <c r="D45" s="28" t="s">
        <v>8981</v>
      </c>
      <c r="E45" s="38">
        <v>2024170010018</v>
      </c>
      <c r="F45" s="37" t="s">
        <v>8986</v>
      </c>
      <c r="G45" s="28" t="s">
        <v>8987</v>
      </c>
      <c r="H45" s="28" t="s">
        <v>8988</v>
      </c>
      <c r="I45" s="26" t="s">
        <v>8985</v>
      </c>
      <c r="J45" s="26">
        <v>1</v>
      </c>
      <c r="K45" s="31">
        <v>250000000</v>
      </c>
      <c r="L45" s="31"/>
      <c r="M45" s="31">
        <v>0</v>
      </c>
      <c r="N45" s="31"/>
      <c r="O45" s="31"/>
      <c r="P45" s="31"/>
      <c r="Q45" s="31"/>
      <c r="R45" s="31"/>
      <c r="S45" s="31"/>
      <c r="T45" s="31"/>
      <c r="U45" s="31"/>
      <c r="V45" s="31"/>
      <c r="W45" s="31"/>
      <c r="X45" s="31"/>
      <c r="Y45" s="31"/>
      <c r="Z45" s="31"/>
      <c r="AA45" s="31">
        <f t="shared" si="1"/>
        <v>250000000</v>
      </c>
      <c r="AB45" s="32" t="s">
        <v>617</v>
      </c>
      <c r="AC45" s="19">
        <v>24</v>
      </c>
    </row>
    <row r="46" spans="1:29" ht="168" x14ac:dyDescent="0.25">
      <c r="A46" s="19" t="str">
        <f t="shared" si="0"/>
        <v>1.602</v>
      </c>
      <c r="B46" s="26" t="str">
        <f t="shared" si="2"/>
        <v>1.6</v>
      </c>
      <c r="C46" s="28" t="s">
        <v>129</v>
      </c>
      <c r="D46" s="28" t="s">
        <v>8803</v>
      </c>
      <c r="E46" s="38">
        <v>2024170010019</v>
      </c>
      <c r="F46" s="37" t="s">
        <v>132</v>
      </c>
      <c r="G46" s="28" t="s">
        <v>8989</v>
      </c>
      <c r="H46" s="28" t="s">
        <v>8990</v>
      </c>
      <c r="I46" s="26" t="s">
        <v>8991</v>
      </c>
      <c r="J46" s="26">
        <v>1</v>
      </c>
      <c r="K46" s="31">
        <v>5131061912</v>
      </c>
      <c r="L46" s="31"/>
      <c r="M46" s="31">
        <v>11908827289</v>
      </c>
      <c r="N46" s="31"/>
      <c r="O46" s="31"/>
      <c r="P46" s="31"/>
      <c r="Q46" s="31"/>
      <c r="R46" s="31"/>
      <c r="S46" s="31"/>
      <c r="T46" s="31"/>
      <c r="U46" s="31"/>
      <c r="V46" s="31"/>
      <c r="W46" s="31"/>
      <c r="X46" s="31"/>
      <c r="Y46" s="31"/>
      <c r="Z46" s="31"/>
      <c r="AA46" s="31">
        <f t="shared" si="1"/>
        <v>17039889201</v>
      </c>
      <c r="AB46" s="32" t="s">
        <v>617</v>
      </c>
      <c r="AC46" s="19">
        <v>24</v>
      </c>
    </row>
    <row r="47" spans="1:29" ht="168" x14ac:dyDescent="0.25">
      <c r="A47" s="19" t="str">
        <f t="shared" si="0"/>
        <v>1.602</v>
      </c>
      <c r="B47" s="26" t="str">
        <f t="shared" si="2"/>
        <v>1.6</v>
      </c>
      <c r="C47" s="28" t="s">
        <v>129</v>
      </c>
      <c r="D47" s="28" t="s">
        <v>8803</v>
      </c>
      <c r="E47" s="29">
        <v>2024170010021</v>
      </c>
      <c r="F47" s="30" t="s">
        <v>8992</v>
      </c>
      <c r="G47" s="28" t="s">
        <v>8993</v>
      </c>
      <c r="H47" s="28" t="s">
        <v>8990</v>
      </c>
      <c r="I47" s="26" t="s">
        <v>8991</v>
      </c>
      <c r="J47" s="26">
        <v>1</v>
      </c>
      <c r="K47" s="31"/>
      <c r="L47" s="31"/>
      <c r="M47" s="31">
        <v>800000000</v>
      </c>
      <c r="N47" s="31"/>
      <c r="O47" s="31"/>
      <c r="P47" s="31"/>
      <c r="Q47" s="31"/>
      <c r="R47" s="31"/>
      <c r="S47" s="31"/>
      <c r="T47" s="31"/>
      <c r="U47" s="31"/>
      <c r="V47" s="31"/>
      <c r="W47" s="31"/>
      <c r="X47" s="31"/>
      <c r="Y47" s="31"/>
      <c r="Z47" s="31"/>
      <c r="AA47" s="31">
        <f t="shared" si="1"/>
        <v>800000000</v>
      </c>
      <c r="AB47" s="32" t="s">
        <v>617</v>
      </c>
      <c r="AC47" s="19">
        <v>24</v>
      </c>
    </row>
    <row r="48" spans="1:29" ht="231" x14ac:dyDescent="0.25">
      <c r="A48" s="19" t="str">
        <f t="shared" si="0"/>
        <v>2.101</v>
      </c>
      <c r="B48" s="26" t="str">
        <f t="shared" si="2"/>
        <v>2.1</v>
      </c>
      <c r="C48" s="28" t="s">
        <v>2238</v>
      </c>
      <c r="D48" s="28" t="s">
        <v>8804</v>
      </c>
      <c r="E48" s="38">
        <v>2024170010041</v>
      </c>
      <c r="F48" s="37" t="s">
        <v>8994</v>
      </c>
      <c r="G48" s="28" t="s">
        <v>8995</v>
      </c>
      <c r="H48" s="28" t="s">
        <v>8996</v>
      </c>
      <c r="I48" s="26" t="s">
        <v>8997</v>
      </c>
      <c r="J48" s="26">
        <v>1</v>
      </c>
      <c r="K48" s="31">
        <v>2028800000</v>
      </c>
      <c r="L48" s="31"/>
      <c r="M48" s="31"/>
      <c r="N48" s="31"/>
      <c r="O48" s="31"/>
      <c r="P48" s="31"/>
      <c r="Q48" s="31"/>
      <c r="R48" s="31"/>
      <c r="S48" s="31"/>
      <c r="T48" s="31"/>
      <c r="U48" s="31"/>
      <c r="V48" s="31"/>
      <c r="W48" s="31"/>
      <c r="X48" s="31"/>
      <c r="Y48" s="31"/>
      <c r="Z48" s="31"/>
      <c r="AA48" s="31">
        <f t="shared" si="1"/>
        <v>2028800000</v>
      </c>
      <c r="AB48" s="32" t="s">
        <v>8998</v>
      </c>
      <c r="AC48" s="19">
        <v>35</v>
      </c>
    </row>
    <row r="49" spans="1:29" ht="231" x14ac:dyDescent="0.25">
      <c r="A49" s="19" t="str">
        <f t="shared" si="0"/>
        <v>2.101</v>
      </c>
      <c r="B49" s="26" t="str">
        <f t="shared" si="2"/>
        <v>2.1</v>
      </c>
      <c r="C49" s="28" t="s">
        <v>2238</v>
      </c>
      <c r="D49" s="28" t="s">
        <v>8804</v>
      </c>
      <c r="E49" s="38">
        <v>2024170010040</v>
      </c>
      <c r="F49" s="37" t="s">
        <v>8999</v>
      </c>
      <c r="G49" s="28" t="s">
        <v>9000</v>
      </c>
      <c r="H49" s="28" t="s">
        <v>8996</v>
      </c>
      <c r="I49" s="26" t="s">
        <v>8997</v>
      </c>
      <c r="J49" s="26">
        <v>1</v>
      </c>
      <c r="K49" s="31">
        <v>511000000</v>
      </c>
      <c r="L49" s="31"/>
      <c r="M49" s="31"/>
      <c r="N49" s="31"/>
      <c r="O49" s="31"/>
      <c r="P49" s="31"/>
      <c r="Q49" s="31"/>
      <c r="R49" s="31"/>
      <c r="S49" s="31"/>
      <c r="T49" s="31"/>
      <c r="U49" s="31"/>
      <c r="V49" s="31"/>
      <c r="W49" s="31"/>
      <c r="X49" s="31"/>
      <c r="Y49" s="31"/>
      <c r="Z49" s="31"/>
      <c r="AA49" s="31">
        <f t="shared" si="1"/>
        <v>511000000</v>
      </c>
      <c r="AB49" s="32" t="s">
        <v>8998</v>
      </c>
      <c r="AC49" s="19">
        <v>35</v>
      </c>
    </row>
    <row r="50" spans="1:29" ht="105" x14ac:dyDescent="0.25">
      <c r="A50" s="19" t="str">
        <f t="shared" si="0"/>
        <v>2.101</v>
      </c>
      <c r="B50" s="26" t="str">
        <f t="shared" si="2"/>
        <v>2.1</v>
      </c>
      <c r="C50" s="28" t="s">
        <v>2238</v>
      </c>
      <c r="D50" s="28" t="s">
        <v>8805</v>
      </c>
      <c r="E50" s="38">
        <v>2024170010055</v>
      </c>
      <c r="F50" s="37" t="s">
        <v>9001</v>
      </c>
      <c r="G50" s="28" t="s">
        <v>9002</v>
      </c>
      <c r="H50" s="28" t="s">
        <v>9003</v>
      </c>
      <c r="I50" s="26" t="s">
        <v>9004</v>
      </c>
      <c r="J50" s="39">
        <v>0.1</v>
      </c>
      <c r="K50" s="31">
        <v>3000000000</v>
      </c>
      <c r="L50" s="31"/>
      <c r="M50" s="31"/>
      <c r="N50" s="31"/>
      <c r="O50" s="31"/>
      <c r="P50" s="31"/>
      <c r="Q50" s="31"/>
      <c r="R50" s="31"/>
      <c r="S50" s="31"/>
      <c r="T50" s="31"/>
      <c r="U50" s="31"/>
      <c r="V50" s="31"/>
      <c r="W50" s="31"/>
      <c r="X50" s="31"/>
      <c r="Y50" s="31"/>
      <c r="Z50" s="31">
        <v>2000000000</v>
      </c>
      <c r="AA50" s="31">
        <f t="shared" si="1"/>
        <v>5000000000</v>
      </c>
      <c r="AB50" s="32" t="s">
        <v>9005</v>
      </c>
      <c r="AC50" s="19">
        <v>35</v>
      </c>
    </row>
    <row r="51" spans="1:29" ht="294" x14ac:dyDescent="0.25">
      <c r="A51" s="19" t="str">
        <f t="shared" si="0"/>
        <v>2.201</v>
      </c>
      <c r="B51" s="26" t="str">
        <f t="shared" si="2"/>
        <v>2.2</v>
      </c>
      <c r="C51" s="27" t="s">
        <v>9006</v>
      </c>
      <c r="D51" s="27" t="s">
        <v>8806</v>
      </c>
      <c r="E51" s="40">
        <v>2024170010038</v>
      </c>
      <c r="F51" s="37" t="s">
        <v>9007</v>
      </c>
      <c r="G51" s="28" t="s">
        <v>9008</v>
      </c>
      <c r="H51" s="28" t="s">
        <v>9009</v>
      </c>
      <c r="I51" s="26" t="s">
        <v>9010</v>
      </c>
      <c r="J51" s="26">
        <v>1</v>
      </c>
      <c r="K51" s="31">
        <v>1056000000</v>
      </c>
      <c r="L51" s="31"/>
      <c r="M51" s="31"/>
      <c r="N51" s="31"/>
      <c r="O51" s="31"/>
      <c r="P51" s="31"/>
      <c r="Q51" s="31"/>
      <c r="R51" s="31"/>
      <c r="S51" s="31"/>
      <c r="T51" s="31"/>
      <c r="U51" s="31"/>
      <c r="V51" s="31"/>
      <c r="W51" s="31"/>
      <c r="X51" s="31"/>
      <c r="Y51" s="31"/>
      <c r="Z51" s="31"/>
      <c r="AA51" s="31">
        <f t="shared" si="1"/>
        <v>1056000000</v>
      </c>
      <c r="AB51" s="32" t="s">
        <v>8998</v>
      </c>
      <c r="AC51" s="19">
        <v>35</v>
      </c>
    </row>
    <row r="52" spans="1:29" ht="189" x14ac:dyDescent="0.25">
      <c r="A52" s="19" t="str">
        <f t="shared" si="0"/>
        <v>2.301</v>
      </c>
      <c r="B52" s="26" t="str">
        <f t="shared" si="2"/>
        <v>2.3</v>
      </c>
      <c r="C52" s="27" t="s">
        <v>2237</v>
      </c>
      <c r="D52" s="28" t="s">
        <v>8807</v>
      </c>
      <c r="E52" s="38">
        <v>2024170010036</v>
      </c>
      <c r="F52" s="37" t="s">
        <v>9011</v>
      </c>
      <c r="G52" s="28" t="s">
        <v>9012</v>
      </c>
      <c r="H52" s="28" t="s">
        <v>9013</v>
      </c>
      <c r="I52" s="26" t="s">
        <v>9014</v>
      </c>
      <c r="J52" s="26">
        <v>1</v>
      </c>
      <c r="K52" s="31">
        <v>2371903727</v>
      </c>
      <c r="L52" s="31"/>
      <c r="M52" s="31"/>
      <c r="N52" s="31"/>
      <c r="O52" s="31"/>
      <c r="P52" s="31"/>
      <c r="Q52" s="31"/>
      <c r="R52" s="31"/>
      <c r="S52" s="31"/>
      <c r="T52" s="31"/>
      <c r="U52" s="31"/>
      <c r="V52" s="31"/>
      <c r="W52" s="31"/>
      <c r="X52" s="31"/>
      <c r="Y52" s="31"/>
      <c r="Z52" s="31"/>
      <c r="AA52" s="31">
        <f t="shared" si="1"/>
        <v>2371903727</v>
      </c>
      <c r="AB52" s="32" t="s">
        <v>9015</v>
      </c>
      <c r="AC52" s="19">
        <v>30</v>
      </c>
    </row>
    <row r="53" spans="1:29" ht="189" x14ac:dyDescent="0.25">
      <c r="A53" s="19" t="str">
        <f t="shared" si="0"/>
        <v>2.301</v>
      </c>
      <c r="B53" s="26" t="str">
        <f t="shared" si="2"/>
        <v>2.3</v>
      </c>
      <c r="C53" s="27" t="s">
        <v>2237</v>
      </c>
      <c r="D53" s="28" t="s">
        <v>8807</v>
      </c>
      <c r="E53" s="38">
        <v>2024170010036</v>
      </c>
      <c r="F53" s="37" t="s">
        <v>9011</v>
      </c>
      <c r="G53" s="28" t="s">
        <v>9012</v>
      </c>
      <c r="H53" s="28" t="s">
        <v>9016</v>
      </c>
      <c r="I53" s="26" t="s">
        <v>9017</v>
      </c>
      <c r="J53" s="26">
        <v>1</v>
      </c>
      <c r="K53" s="31">
        <v>1500000000</v>
      </c>
      <c r="L53" s="31"/>
      <c r="M53" s="31"/>
      <c r="N53" s="31"/>
      <c r="O53" s="31"/>
      <c r="P53" s="31"/>
      <c r="Q53" s="31"/>
      <c r="R53" s="31"/>
      <c r="S53" s="31"/>
      <c r="T53" s="31"/>
      <c r="U53" s="31"/>
      <c r="V53" s="31"/>
      <c r="W53" s="31"/>
      <c r="X53" s="31"/>
      <c r="Y53" s="31"/>
      <c r="Z53" s="31"/>
      <c r="AA53" s="31">
        <f t="shared" si="1"/>
        <v>1500000000</v>
      </c>
      <c r="AB53" s="32" t="s">
        <v>9015</v>
      </c>
      <c r="AC53" s="19">
        <v>30</v>
      </c>
    </row>
    <row r="54" spans="1:29" ht="189" x14ac:dyDescent="0.25">
      <c r="A54" s="19" t="str">
        <f t="shared" si="0"/>
        <v>2.301</v>
      </c>
      <c r="B54" s="26" t="str">
        <f t="shared" si="2"/>
        <v>2.3</v>
      </c>
      <c r="C54" s="27" t="s">
        <v>2237</v>
      </c>
      <c r="D54" s="28" t="s">
        <v>8807</v>
      </c>
      <c r="E54" s="38">
        <v>2024170010036</v>
      </c>
      <c r="F54" s="37" t="s">
        <v>9011</v>
      </c>
      <c r="G54" s="28" t="s">
        <v>9012</v>
      </c>
      <c r="H54" s="28" t="s">
        <v>9018</v>
      </c>
      <c r="I54" s="26" t="s">
        <v>9019</v>
      </c>
      <c r="J54" s="26">
        <v>1</v>
      </c>
      <c r="K54" s="31">
        <v>250000000</v>
      </c>
      <c r="L54" s="31"/>
      <c r="M54" s="31"/>
      <c r="N54" s="31"/>
      <c r="O54" s="31"/>
      <c r="P54" s="31"/>
      <c r="Q54" s="31"/>
      <c r="R54" s="31"/>
      <c r="S54" s="31"/>
      <c r="T54" s="31"/>
      <c r="U54" s="31"/>
      <c r="V54" s="31"/>
      <c r="W54" s="31"/>
      <c r="X54" s="31"/>
      <c r="Y54" s="31"/>
      <c r="Z54" s="31"/>
      <c r="AA54" s="31">
        <f t="shared" si="1"/>
        <v>250000000</v>
      </c>
      <c r="AB54" s="32" t="s">
        <v>9015</v>
      </c>
      <c r="AC54" s="19">
        <v>30</v>
      </c>
    </row>
    <row r="55" spans="1:29" ht="105" x14ac:dyDescent="0.25">
      <c r="A55" s="19" t="str">
        <f t="shared" si="0"/>
        <v>2.302</v>
      </c>
      <c r="B55" s="26" t="str">
        <f t="shared" si="2"/>
        <v>2.3</v>
      </c>
      <c r="C55" s="28" t="s">
        <v>2237</v>
      </c>
      <c r="D55" s="27" t="s">
        <v>8808</v>
      </c>
      <c r="E55" s="38">
        <v>2024170010056</v>
      </c>
      <c r="F55" s="37" t="s">
        <v>9020</v>
      </c>
      <c r="G55" s="28" t="s">
        <v>9021</v>
      </c>
      <c r="H55" s="28" t="s">
        <v>9022</v>
      </c>
      <c r="I55" s="26" t="s">
        <v>9023</v>
      </c>
      <c r="J55" s="26">
        <v>1</v>
      </c>
      <c r="K55" s="31">
        <v>10000000000</v>
      </c>
      <c r="L55" s="31"/>
      <c r="M55" s="31"/>
      <c r="N55" s="31"/>
      <c r="O55" s="31"/>
      <c r="P55" s="31"/>
      <c r="Q55" s="31"/>
      <c r="R55" s="31"/>
      <c r="S55" s="31"/>
      <c r="T55" s="31"/>
      <c r="U55" s="31"/>
      <c r="V55" s="31"/>
      <c r="W55" s="31"/>
      <c r="X55" s="31"/>
      <c r="Y55" s="31"/>
      <c r="Z55" s="31"/>
      <c r="AA55" s="31">
        <f t="shared" si="1"/>
        <v>10000000000</v>
      </c>
      <c r="AB55" s="32" t="s">
        <v>8957</v>
      </c>
      <c r="AC55" s="19">
        <v>26</v>
      </c>
    </row>
    <row r="56" spans="1:29" ht="189" x14ac:dyDescent="0.25">
      <c r="A56" s="19" t="str">
        <f t="shared" si="0"/>
        <v>2.303</v>
      </c>
      <c r="B56" s="26" t="str">
        <f t="shared" si="2"/>
        <v>2.3</v>
      </c>
      <c r="C56" s="28" t="s">
        <v>2237</v>
      </c>
      <c r="D56" s="28" t="s">
        <v>8809</v>
      </c>
      <c r="E56" s="38">
        <v>2024170010058</v>
      </c>
      <c r="F56" s="37" t="s">
        <v>9024</v>
      </c>
      <c r="G56" s="28" t="s">
        <v>9025</v>
      </c>
      <c r="H56" s="28" t="s">
        <v>9026</v>
      </c>
      <c r="I56" s="26" t="s">
        <v>9027</v>
      </c>
      <c r="J56" s="26">
        <v>1</v>
      </c>
      <c r="K56" s="31">
        <v>0</v>
      </c>
      <c r="L56" s="31"/>
      <c r="M56" s="31">
        <v>244562500</v>
      </c>
      <c r="N56" s="31"/>
      <c r="O56" s="31"/>
      <c r="P56" s="31"/>
      <c r="Q56" s="31">
        <v>2000000000</v>
      </c>
      <c r="R56" s="31"/>
      <c r="S56" s="31"/>
      <c r="T56" s="31"/>
      <c r="U56" s="31"/>
      <c r="V56" s="31"/>
      <c r="W56" s="31"/>
      <c r="X56" s="31"/>
      <c r="Y56" s="31"/>
      <c r="Z56" s="31"/>
      <c r="AA56" s="31">
        <f t="shared" si="1"/>
        <v>2244562500</v>
      </c>
      <c r="AB56" s="32" t="s">
        <v>8957</v>
      </c>
      <c r="AC56" s="19">
        <v>26</v>
      </c>
    </row>
    <row r="57" spans="1:29" ht="105" x14ac:dyDescent="0.25">
      <c r="A57" s="19" t="str">
        <f t="shared" si="0"/>
        <v>2.401</v>
      </c>
      <c r="B57" s="26" t="str">
        <f t="shared" si="2"/>
        <v>2.4</v>
      </c>
      <c r="C57" s="27" t="s">
        <v>2236</v>
      </c>
      <c r="D57" s="27" t="s">
        <v>8810</v>
      </c>
      <c r="E57" s="38">
        <v>2024170010039</v>
      </c>
      <c r="F57" s="37" t="s">
        <v>9028</v>
      </c>
      <c r="G57" s="28" t="s">
        <v>9029</v>
      </c>
      <c r="H57" s="28" t="s">
        <v>9030</v>
      </c>
      <c r="I57" s="26" t="s">
        <v>9031</v>
      </c>
      <c r="J57" s="26">
        <v>1</v>
      </c>
      <c r="K57" s="31">
        <v>112000000</v>
      </c>
      <c r="L57" s="31"/>
      <c r="M57" s="31">
        <f>7303160000-112000000</f>
        <v>7191160000</v>
      </c>
      <c r="N57" s="31"/>
      <c r="O57" s="31"/>
      <c r="P57" s="31"/>
      <c r="Q57" s="31"/>
      <c r="R57" s="31"/>
      <c r="S57" s="31"/>
      <c r="T57" s="31"/>
      <c r="U57" s="31"/>
      <c r="V57" s="31"/>
      <c r="W57" s="31"/>
      <c r="X57" s="31"/>
      <c r="Y57" s="31"/>
      <c r="Z57" s="31"/>
      <c r="AA57" s="31">
        <f t="shared" si="1"/>
        <v>7303160000</v>
      </c>
      <c r="AB57" s="32" t="s">
        <v>8998</v>
      </c>
      <c r="AC57" s="19">
        <v>35</v>
      </c>
    </row>
    <row r="58" spans="1:29" ht="315" x14ac:dyDescent="0.25">
      <c r="A58" s="19" t="str">
        <f t="shared" si="0"/>
        <v>2.401</v>
      </c>
      <c r="B58" s="26" t="s">
        <v>9032</v>
      </c>
      <c r="C58" s="27" t="s">
        <v>2236</v>
      </c>
      <c r="D58" s="27" t="s">
        <v>8810</v>
      </c>
      <c r="E58" s="38">
        <v>2024170010042</v>
      </c>
      <c r="F58" s="37" t="s">
        <v>9033</v>
      </c>
      <c r="G58" s="28" t="s">
        <v>9034</v>
      </c>
      <c r="H58" s="28" t="s">
        <v>9030</v>
      </c>
      <c r="I58" s="26" t="s">
        <v>9031</v>
      </c>
      <c r="J58" s="26">
        <v>1</v>
      </c>
      <c r="K58" s="31">
        <v>3000000000</v>
      </c>
      <c r="L58" s="31"/>
      <c r="M58" s="31"/>
      <c r="N58" s="31"/>
      <c r="O58" s="31"/>
      <c r="P58" s="31"/>
      <c r="Q58" s="31"/>
      <c r="R58" s="31"/>
      <c r="S58" s="31"/>
      <c r="T58" s="31"/>
      <c r="U58" s="31"/>
      <c r="V58" s="31"/>
      <c r="W58" s="31"/>
      <c r="X58" s="31"/>
      <c r="Y58" s="31"/>
      <c r="Z58" s="31"/>
      <c r="AA58" s="31">
        <f t="shared" si="1"/>
        <v>3000000000</v>
      </c>
      <c r="AB58" s="32" t="s">
        <v>9035</v>
      </c>
      <c r="AC58" s="19">
        <v>35</v>
      </c>
    </row>
    <row r="59" spans="1:29" ht="273" x14ac:dyDescent="0.25">
      <c r="A59" s="19" t="str">
        <f t="shared" si="0"/>
        <v>3.101</v>
      </c>
      <c r="B59" s="26" t="str">
        <f t="shared" ref="B59:B99" si="3">MID(I59,1,3)</f>
        <v>3.1</v>
      </c>
      <c r="C59" s="27" t="s">
        <v>128</v>
      </c>
      <c r="D59" s="28" t="s">
        <v>9036</v>
      </c>
      <c r="E59" s="38">
        <v>2024170010003</v>
      </c>
      <c r="F59" s="28" t="s">
        <v>9037</v>
      </c>
      <c r="G59" s="28" t="s">
        <v>9038</v>
      </c>
      <c r="H59" s="28" t="s">
        <v>9039</v>
      </c>
      <c r="I59" s="26" t="s">
        <v>9040</v>
      </c>
      <c r="J59" s="26">
        <v>1</v>
      </c>
      <c r="K59" s="31">
        <v>0</v>
      </c>
      <c r="L59" s="31"/>
      <c r="M59" s="31">
        <f>1967801585</f>
        <v>1967801585</v>
      </c>
      <c r="N59" s="31"/>
      <c r="O59" s="31"/>
      <c r="P59" s="31"/>
      <c r="Q59" s="31"/>
      <c r="R59" s="31"/>
      <c r="S59" s="31"/>
      <c r="T59" s="31"/>
      <c r="U59" s="31"/>
      <c r="V59" s="31"/>
      <c r="W59" s="31"/>
      <c r="X59" s="31"/>
      <c r="Y59" s="31"/>
      <c r="Z59" s="31"/>
      <c r="AA59" s="41">
        <f t="shared" si="1"/>
        <v>1967801585</v>
      </c>
      <c r="AB59" s="32" t="s">
        <v>9041</v>
      </c>
      <c r="AC59" s="19">
        <v>14</v>
      </c>
    </row>
    <row r="60" spans="1:29" ht="273" x14ac:dyDescent="0.25">
      <c r="A60" s="19" t="str">
        <f t="shared" si="0"/>
        <v>3.101</v>
      </c>
      <c r="B60" s="26" t="str">
        <f t="shared" si="3"/>
        <v>3.1</v>
      </c>
      <c r="C60" s="27" t="s">
        <v>128</v>
      </c>
      <c r="D60" s="28" t="s">
        <v>9036</v>
      </c>
      <c r="E60" s="38">
        <v>2024170010003</v>
      </c>
      <c r="F60" s="28" t="s">
        <v>9037</v>
      </c>
      <c r="G60" s="28" t="s">
        <v>9038</v>
      </c>
      <c r="H60" s="28" t="s">
        <v>9042</v>
      </c>
      <c r="I60" s="26" t="s">
        <v>9043</v>
      </c>
      <c r="J60" s="26">
        <v>1</v>
      </c>
      <c r="K60" s="31">
        <v>198897190</v>
      </c>
      <c r="L60" s="31"/>
      <c r="M60" s="31">
        <v>1500000000</v>
      </c>
      <c r="N60" s="31"/>
      <c r="O60" s="31"/>
      <c r="P60" s="31"/>
      <c r="Q60" s="31"/>
      <c r="R60" s="31"/>
      <c r="S60" s="31"/>
      <c r="T60" s="31"/>
      <c r="U60" s="31"/>
      <c r="V60" s="31"/>
      <c r="W60" s="31"/>
      <c r="X60" s="31"/>
      <c r="Y60" s="31"/>
      <c r="Z60" s="31"/>
      <c r="AA60" s="41">
        <f t="shared" si="1"/>
        <v>1698897190</v>
      </c>
      <c r="AB60" s="32" t="s">
        <v>9041</v>
      </c>
      <c r="AC60" s="19">
        <v>14</v>
      </c>
    </row>
    <row r="61" spans="1:29" ht="210" x14ac:dyDescent="0.25">
      <c r="A61" s="19" t="str">
        <f t="shared" si="0"/>
        <v>3.102</v>
      </c>
      <c r="B61" s="26" t="str">
        <f t="shared" si="3"/>
        <v>3.1</v>
      </c>
      <c r="C61" s="27" t="s">
        <v>128</v>
      </c>
      <c r="D61" s="27" t="s">
        <v>8811</v>
      </c>
      <c r="E61" s="38">
        <v>2024170010005</v>
      </c>
      <c r="F61" s="37" t="s">
        <v>9044</v>
      </c>
      <c r="G61" s="28" t="s">
        <v>9045</v>
      </c>
      <c r="H61" s="28" t="s">
        <v>9046</v>
      </c>
      <c r="I61" s="26" t="s">
        <v>9047</v>
      </c>
      <c r="J61" s="26">
        <v>1</v>
      </c>
      <c r="K61" s="31">
        <v>158341300</v>
      </c>
      <c r="L61" s="31"/>
      <c r="M61" s="31">
        <v>477691215</v>
      </c>
      <c r="N61" s="31"/>
      <c r="O61" s="31"/>
      <c r="P61" s="31"/>
      <c r="Q61" s="31"/>
      <c r="R61" s="31"/>
      <c r="S61" s="31"/>
      <c r="T61" s="31"/>
      <c r="U61" s="31"/>
      <c r="V61" s="31"/>
      <c r="W61" s="31"/>
      <c r="X61" s="31"/>
      <c r="Y61" s="31"/>
      <c r="Z61" s="31"/>
      <c r="AA61" s="41">
        <f t="shared" si="1"/>
        <v>636032515</v>
      </c>
      <c r="AB61" s="32" t="s">
        <v>9041</v>
      </c>
      <c r="AC61" s="19">
        <v>14</v>
      </c>
    </row>
    <row r="62" spans="1:29" ht="210" x14ac:dyDescent="0.25">
      <c r="A62" s="19" t="str">
        <f t="shared" si="0"/>
        <v>3.102</v>
      </c>
      <c r="B62" s="26" t="str">
        <f t="shared" si="3"/>
        <v>3.1</v>
      </c>
      <c r="C62" s="27" t="s">
        <v>128</v>
      </c>
      <c r="D62" s="27" t="s">
        <v>8811</v>
      </c>
      <c r="E62" s="38">
        <v>2024170010005</v>
      </c>
      <c r="F62" s="37" t="s">
        <v>9044</v>
      </c>
      <c r="G62" s="28" t="s">
        <v>9045</v>
      </c>
      <c r="H62" s="28" t="s">
        <v>9048</v>
      </c>
      <c r="I62" s="26" t="s">
        <v>9049</v>
      </c>
      <c r="J62" s="26">
        <v>1</v>
      </c>
      <c r="K62" s="31">
        <v>50000000</v>
      </c>
      <c r="L62" s="31"/>
      <c r="M62" s="31"/>
      <c r="N62" s="31"/>
      <c r="O62" s="31"/>
      <c r="P62" s="31"/>
      <c r="Q62" s="31"/>
      <c r="R62" s="31"/>
      <c r="S62" s="31"/>
      <c r="T62" s="31"/>
      <c r="U62" s="31"/>
      <c r="V62" s="31"/>
      <c r="W62" s="31"/>
      <c r="X62" s="31"/>
      <c r="Y62" s="31"/>
      <c r="Z62" s="31"/>
      <c r="AA62" s="41">
        <f t="shared" si="1"/>
        <v>50000000</v>
      </c>
      <c r="AB62" s="32" t="s">
        <v>9041</v>
      </c>
      <c r="AC62" s="19">
        <v>14</v>
      </c>
    </row>
    <row r="63" spans="1:29" ht="105" x14ac:dyDescent="0.25">
      <c r="A63" s="19" t="str">
        <f t="shared" si="0"/>
        <v>3.103</v>
      </c>
      <c r="B63" s="26" t="str">
        <f t="shared" si="3"/>
        <v>3.1</v>
      </c>
      <c r="C63" s="27" t="s">
        <v>128</v>
      </c>
      <c r="D63" s="28" t="s">
        <v>9050</v>
      </c>
      <c r="E63" s="38">
        <v>2024170010004</v>
      </c>
      <c r="F63" s="37" t="s">
        <v>9051</v>
      </c>
      <c r="G63" s="28" t="s">
        <v>9052</v>
      </c>
      <c r="H63" s="28" t="s">
        <v>9053</v>
      </c>
      <c r="I63" s="26" t="s">
        <v>9054</v>
      </c>
      <c r="J63" s="26">
        <v>1</v>
      </c>
      <c r="K63" s="31">
        <v>2328516670</v>
      </c>
      <c r="L63" s="31">
        <v>100000000</v>
      </c>
      <c r="M63" s="31">
        <v>3825775</v>
      </c>
      <c r="N63" s="31"/>
      <c r="O63" s="31"/>
      <c r="P63" s="31"/>
      <c r="Q63" s="31"/>
      <c r="R63" s="31"/>
      <c r="S63" s="31"/>
      <c r="T63" s="31"/>
      <c r="U63" s="31"/>
      <c r="V63" s="31"/>
      <c r="W63" s="31"/>
      <c r="X63" s="31"/>
      <c r="Y63" s="31"/>
      <c r="Z63" s="31"/>
      <c r="AA63" s="41">
        <f t="shared" si="1"/>
        <v>2432342445</v>
      </c>
      <c r="AB63" s="32" t="s">
        <v>9041</v>
      </c>
      <c r="AC63" s="19">
        <v>14</v>
      </c>
    </row>
    <row r="64" spans="1:29" ht="273" x14ac:dyDescent="0.25">
      <c r="A64" s="19" t="str">
        <f t="shared" si="0"/>
        <v>3.104</v>
      </c>
      <c r="B64" s="26" t="str">
        <f t="shared" si="3"/>
        <v>3.1</v>
      </c>
      <c r="C64" s="27" t="s">
        <v>128</v>
      </c>
      <c r="D64" s="28" t="s">
        <v>9055</v>
      </c>
      <c r="E64" s="38">
        <v>2024170010003</v>
      </c>
      <c r="F64" s="37" t="s">
        <v>9037</v>
      </c>
      <c r="G64" s="28" t="s">
        <v>9038</v>
      </c>
      <c r="H64" s="28" t="s">
        <v>9056</v>
      </c>
      <c r="I64" s="26" t="s">
        <v>9057</v>
      </c>
      <c r="J64" s="26">
        <v>1</v>
      </c>
      <c r="K64" s="31">
        <v>487031730</v>
      </c>
      <c r="L64" s="31">
        <v>500000000</v>
      </c>
      <c r="M64" s="31"/>
      <c r="N64" s="31"/>
      <c r="O64" s="31"/>
      <c r="P64" s="31"/>
      <c r="Q64" s="31"/>
      <c r="R64" s="31"/>
      <c r="S64" s="31"/>
      <c r="T64" s="31"/>
      <c r="U64" s="31"/>
      <c r="V64" s="31"/>
      <c r="W64" s="31"/>
      <c r="X64" s="31"/>
      <c r="Y64" s="31"/>
      <c r="Z64" s="31"/>
      <c r="AA64" s="41">
        <f t="shared" si="1"/>
        <v>987031730</v>
      </c>
      <c r="AB64" s="32" t="s">
        <v>9041</v>
      </c>
      <c r="AC64" s="19">
        <v>14</v>
      </c>
    </row>
    <row r="65" spans="1:29" ht="189" x14ac:dyDescent="0.25">
      <c r="A65" s="19" t="str">
        <f t="shared" si="0"/>
        <v>3.105</v>
      </c>
      <c r="B65" s="26" t="str">
        <f t="shared" si="3"/>
        <v>3.1</v>
      </c>
      <c r="C65" s="27" t="s">
        <v>128</v>
      </c>
      <c r="D65" s="28" t="s">
        <v>9058</v>
      </c>
      <c r="E65" s="38">
        <v>2024170010003</v>
      </c>
      <c r="F65" s="37" t="s">
        <v>9037</v>
      </c>
      <c r="G65" s="28"/>
      <c r="H65" s="28" t="s">
        <v>9059</v>
      </c>
      <c r="I65" s="26" t="s">
        <v>9060</v>
      </c>
      <c r="J65" s="26">
        <v>1</v>
      </c>
      <c r="K65" s="31">
        <v>43200000</v>
      </c>
      <c r="L65" s="31"/>
      <c r="M65" s="31"/>
      <c r="N65" s="31"/>
      <c r="O65" s="31"/>
      <c r="P65" s="31"/>
      <c r="Q65" s="31"/>
      <c r="R65" s="31"/>
      <c r="S65" s="31"/>
      <c r="T65" s="31"/>
      <c r="U65" s="31"/>
      <c r="V65" s="31"/>
      <c r="W65" s="31"/>
      <c r="X65" s="31"/>
      <c r="Y65" s="31"/>
      <c r="Z65" s="31"/>
      <c r="AA65" s="41">
        <f t="shared" si="1"/>
        <v>43200000</v>
      </c>
      <c r="AB65" s="32" t="s">
        <v>9041</v>
      </c>
      <c r="AC65" s="19">
        <v>14</v>
      </c>
    </row>
    <row r="66" spans="1:29" ht="273" x14ac:dyDescent="0.25">
      <c r="A66" s="19" t="str">
        <f t="shared" si="0"/>
        <v>3.105</v>
      </c>
      <c r="B66" s="26" t="str">
        <f t="shared" si="3"/>
        <v>3.1</v>
      </c>
      <c r="C66" s="27" t="s">
        <v>128</v>
      </c>
      <c r="D66" s="28" t="s">
        <v>9058</v>
      </c>
      <c r="E66" s="38">
        <v>2024170010003</v>
      </c>
      <c r="F66" s="37" t="s">
        <v>9037</v>
      </c>
      <c r="G66" s="28" t="s">
        <v>9038</v>
      </c>
      <c r="H66" s="28" t="s">
        <v>9061</v>
      </c>
      <c r="I66" s="26" t="s">
        <v>9062</v>
      </c>
      <c r="J66" s="26">
        <v>1</v>
      </c>
      <c r="K66" s="31">
        <v>333897190</v>
      </c>
      <c r="L66" s="31"/>
      <c r="M66" s="31"/>
      <c r="N66" s="31"/>
      <c r="O66" s="31"/>
      <c r="P66" s="31"/>
      <c r="Q66" s="31"/>
      <c r="R66" s="31"/>
      <c r="S66" s="31"/>
      <c r="T66" s="31"/>
      <c r="U66" s="31"/>
      <c r="V66" s="31"/>
      <c r="W66" s="31"/>
      <c r="X66" s="31"/>
      <c r="Y66" s="31"/>
      <c r="Z66" s="31"/>
      <c r="AA66" s="41">
        <f t="shared" si="1"/>
        <v>333897190</v>
      </c>
      <c r="AB66" s="32" t="s">
        <v>9041</v>
      </c>
      <c r="AC66" s="19">
        <v>14</v>
      </c>
    </row>
    <row r="67" spans="1:29" ht="189" x14ac:dyDescent="0.25">
      <c r="A67" s="19" t="str">
        <f t="shared" si="0"/>
        <v>3.106</v>
      </c>
      <c r="B67" s="26" t="str">
        <f t="shared" si="3"/>
        <v>3.1</v>
      </c>
      <c r="C67" s="27" t="s">
        <v>128</v>
      </c>
      <c r="D67" s="27" t="s">
        <v>8812</v>
      </c>
      <c r="E67" s="29">
        <v>2024170010002</v>
      </c>
      <c r="F67" s="30" t="s">
        <v>9063</v>
      </c>
      <c r="G67" s="28" t="s">
        <v>9064</v>
      </c>
      <c r="H67" s="28" t="s">
        <v>9065</v>
      </c>
      <c r="I67" s="26" t="s">
        <v>9066</v>
      </c>
      <c r="J67" s="26">
        <v>1</v>
      </c>
      <c r="K67" s="31">
        <f>6522366679-2249682899</f>
        <v>4272683780</v>
      </c>
      <c r="L67" s="31"/>
      <c r="M67" s="31">
        <f>663821520+2249682899</f>
        <v>2913504419</v>
      </c>
      <c r="N67" s="31"/>
      <c r="O67" s="31"/>
      <c r="P67" s="31"/>
      <c r="Q67" s="31"/>
      <c r="R67" s="31"/>
      <c r="S67" s="31"/>
      <c r="T67" s="31"/>
      <c r="U67" s="31"/>
      <c r="V67" s="31"/>
      <c r="W67" s="31"/>
      <c r="X67" s="31"/>
      <c r="Y67" s="31"/>
      <c r="Z67" s="31"/>
      <c r="AA67" s="41">
        <f t="shared" si="1"/>
        <v>7186188199</v>
      </c>
      <c r="AB67" s="32" t="s">
        <v>9041</v>
      </c>
      <c r="AC67" s="19">
        <v>14</v>
      </c>
    </row>
    <row r="68" spans="1:29" ht="126" x14ac:dyDescent="0.25">
      <c r="A68" s="19" t="str">
        <f t="shared" si="0"/>
        <v>3.106</v>
      </c>
      <c r="B68" s="26" t="str">
        <f t="shared" si="3"/>
        <v>3.1</v>
      </c>
      <c r="C68" s="27" t="s">
        <v>128</v>
      </c>
      <c r="D68" s="27" t="s">
        <v>8812</v>
      </c>
      <c r="E68" s="40">
        <v>2024170010057</v>
      </c>
      <c r="F68" s="37" t="s">
        <v>9067</v>
      </c>
      <c r="G68" s="28" t="s">
        <v>9068</v>
      </c>
      <c r="H68" s="28" t="s">
        <v>9069</v>
      </c>
      <c r="I68" s="26" t="s">
        <v>9070</v>
      </c>
      <c r="J68" s="26">
        <v>1</v>
      </c>
      <c r="K68" s="31">
        <v>8000000000</v>
      </c>
      <c r="L68" s="31"/>
      <c r="M68" s="31"/>
      <c r="N68" s="31"/>
      <c r="O68" s="31"/>
      <c r="P68" s="31"/>
      <c r="Q68" s="31"/>
      <c r="R68" s="31"/>
      <c r="S68" s="31"/>
      <c r="T68" s="31"/>
      <c r="U68" s="31"/>
      <c r="V68" s="31"/>
      <c r="W68" s="31"/>
      <c r="X68" s="31"/>
      <c r="Y68" s="31"/>
      <c r="Z68" s="31"/>
      <c r="AA68" s="41">
        <f t="shared" si="1"/>
        <v>8000000000</v>
      </c>
      <c r="AB68" s="32" t="s">
        <v>9041</v>
      </c>
      <c r="AC68" s="19">
        <v>14</v>
      </c>
    </row>
    <row r="69" spans="1:29" ht="126" x14ac:dyDescent="0.25">
      <c r="A69" s="19" t="str">
        <f t="shared" si="0"/>
        <v>3.201</v>
      </c>
      <c r="B69" s="26" t="str">
        <f t="shared" si="3"/>
        <v>3.2</v>
      </c>
      <c r="C69" s="27" t="s">
        <v>2235</v>
      </c>
      <c r="D69" s="28" t="s">
        <v>8813</v>
      </c>
      <c r="E69" s="38">
        <v>2024170010016</v>
      </c>
      <c r="F69" s="28" t="s">
        <v>9071</v>
      </c>
      <c r="G69" s="28" t="s">
        <v>9072</v>
      </c>
      <c r="H69" s="28" t="s">
        <v>9073</v>
      </c>
      <c r="I69" s="26" t="s">
        <v>9074</v>
      </c>
      <c r="J69" s="26">
        <v>1</v>
      </c>
      <c r="K69" s="31">
        <v>0</v>
      </c>
      <c r="L69" s="31"/>
      <c r="M69" s="31">
        <v>2301792349</v>
      </c>
      <c r="N69" s="31"/>
      <c r="O69" s="31"/>
      <c r="P69" s="31"/>
      <c r="Q69" s="31"/>
      <c r="R69" s="31"/>
      <c r="S69" s="31"/>
      <c r="T69" s="31"/>
      <c r="U69" s="31"/>
      <c r="V69" s="31"/>
      <c r="W69" s="31"/>
      <c r="X69" s="31"/>
      <c r="Y69" s="31"/>
      <c r="Z69" s="31"/>
      <c r="AA69" s="31">
        <f t="shared" si="1"/>
        <v>2301792349</v>
      </c>
      <c r="AB69" s="32" t="s">
        <v>9075</v>
      </c>
      <c r="AC69" s="19">
        <v>23</v>
      </c>
    </row>
    <row r="70" spans="1:29" ht="126" x14ac:dyDescent="0.25">
      <c r="A70" s="19" t="str">
        <f t="shared" si="0"/>
        <v>3.201</v>
      </c>
      <c r="B70" s="26" t="str">
        <f t="shared" si="3"/>
        <v>3.2</v>
      </c>
      <c r="C70" s="27" t="s">
        <v>2235</v>
      </c>
      <c r="D70" s="28" t="s">
        <v>8813</v>
      </c>
      <c r="E70" s="38">
        <v>2024170010016</v>
      </c>
      <c r="F70" s="28" t="s">
        <v>9071</v>
      </c>
      <c r="G70" s="28" t="s">
        <v>9072</v>
      </c>
      <c r="H70" s="28" t="s">
        <v>9076</v>
      </c>
      <c r="I70" s="26" t="s">
        <v>9077</v>
      </c>
      <c r="J70" s="26">
        <v>1</v>
      </c>
      <c r="K70" s="31">
        <v>1413121909</v>
      </c>
      <c r="L70" s="31"/>
      <c r="M70" s="31">
        <v>306878091</v>
      </c>
      <c r="N70" s="31"/>
      <c r="O70" s="31"/>
      <c r="P70" s="31"/>
      <c r="Q70" s="31"/>
      <c r="R70" s="31"/>
      <c r="S70" s="31"/>
      <c r="T70" s="31"/>
      <c r="U70" s="31"/>
      <c r="V70" s="31"/>
      <c r="W70" s="31"/>
      <c r="X70" s="31"/>
      <c r="Y70" s="31"/>
      <c r="Z70" s="31"/>
      <c r="AA70" s="31">
        <f t="shared" si="1"/>
        <v>1720000000</v>
      </c>
      <c r="AB70" s="32" t="s">
        <v>9075</v>
      </c>
      <c r="AC70" s="19">
        <v>23</v>
      </c>
    </row>
    <row r="71" spans="1:29" ht="126" x14ac:dyDescent="0.25">
      <c r="A71" s="19" t="str">
        <f t="shared" si="0"/>
        <v>3.201</v>
      </c>
      <c r="B71" s="26" t="str">
        <f t="shared" si="3"/>
        <v>3.2</v>
      </c>
      <c r="C71" s="27" t="s">
        <v>2235</v>
      </c>
      <c r="D71" s="28" t="s">
        <v>8813</v>
      </c>
      <c r="E71" s="38">
        <v>2024170010016</v>
      </c>
      <c r="F71" s="28" t="s">
        <v>9071</v>
      </c>
      <c r="G71" s="28" t="s">
        <v>9072</v>
      </c>
      <c r="H71" s="28" t="s">
        <v>9078</v>
      </c>
      <c r="I71" s="26" t="s">
        <v>9079</v>
      </c>
      <c r="J71" s="26">
        <v>1</v>
      </c>
      <c r="K71" s="31">
        <v>209000000</v>
      </c>
      <c r="L71" s="31"/>
      <c r="M71" s="31">
        <v>321000000</v>
      </c>
      <c r="N71" s="31"/>
      <c r="O71" s="31"/>
      <c r="P71" s="31"/>
      <c r="Q71" s="31"/>
      <c r="R71" s="31"/>
      <c r="S71" s="31"/>
      <c r="T71" s="31"/>
      <c r="U71" s="31"/>
      <c r="V71" s="31"/>
      <c r="W71" s="31"/>
      <c r="X71" s="31"/>
      <c r="Y71" s="31"/>
      <c r="Z71" s="31"/>
      <c r="AA71" s="31">
        <f t="shared" si="1"/>
        <v>530000000</v>
      </c>
      <c r="AB71" s="32" t="s">
        <v>9075</v>
      </c>
      <c r="AC71" s="19">
        <v>23</v>
      </c>
    </row>
    <row r="72" spans="1:29" ht="126" x14ac:dyDescent="0.25">
      <c r="A72" s="19" t="str">
        <f t="shared" si="0"/>
        <v>3.201</v>
      </c>
      <c r="B72" s="26" t="str">
        <f t="shared" si="3"/>
        <v>3.2</v>
      </c>
      <c r="C72" s="27" t="s">
        <v>2235</v>
      </c>
      <c r="D72" s="28" t="s">
        <v>8813</v>
      </c>
      <c r="E72" s="38">
        <v>2024170010016</v>
      </c>
      <c r="F72" s="28" t="s">
        <v>9071</v>
      </c>
      <c r="G72" s="28" t="s">
        <v>9072</v>
      </c>
      <c r="H72" s="28" t="s">
        <v>9080</v>
      </c>
      <c r="I72" s="26" t="s">
        <v>9081</v>
      </c>
      <c r="J72" s="26">
        <v>1</v>
      </c>
      <c r="K72" s="31">
        <v>2751350180</v>
      </c>
      <c r="L72" s="31">
        <v>5000000000</v>
      </c>
      <c r="M72" s="31">
        <v>2428990824</v>
      </c>
      <c r="N72" s="31"/>
      <c r="O72" s="31"/>
      <c r="P72" s="31"/>
      <c r="Q72" s="31"/>
      <c r="R72" s="31"/>
      <c r="S72" s="31"/>
      <c r="T72" s="31"/>
      <c r="U72" s="31"/>
      <c r="V72" s="31"/>
      <c r="W72" s="31"/>
      <c r="X72" s="31"/>
      <c r="Y72" s="31"/>
      <c r="Z72" s="31"/>
      <c r="AA72" s="31">
        <f t="shared" si="1"/>
        <v>10180341004</v>
      </c>
      <c r="AB72" s="32" t="s">
        <v>9075</v>
      </c>
      <c r="AC72" s="19">
        <v>23</v>
      </c>
    </row>
    <row r="73" spans="1:29" ht="126" x14ac:dyDescent="0.25">
      <c r="A73" s="19" t="str">
        <f t="shared" si="0"/>
        <v>3.202</v>
      </c>
      <c r="B73" s="26" t="str">
        <f t="shared" si="3"/>
        <v>3.2</v>
      </c>
      <c r="C73" s="27" t="s">
        <v>2235</v>
      </c>
      <c r="D73" s="28" t="s">
        <v>9082</v>
      </c>
      <c r="E73" s="38">
        <v>2024170010016</v>
      </c>
      <c r="F73" s="28" t="s">
        <v>9071</v>
      </c>
      <c r="G73" s="28" t="s">
        <v>9072</v>
      </c>
      <c r="H73" s="28" t="s">
        <v>9083</v>
      </c>
      <c r="I73" s="26" t="s">
        <v>9084</v>
      </c>
      <c r="J73" s="26">
        <v>1</v>
      </c>
      <c r="K73" s="31">
        <v>392261270</v>
      </c>
      <c r="L73" s="31">
        <v>2000000000</v>
      </c>
      <c r="M73" s="31">
        <v>7738730</v>
      </c>
      <c r="N73" s="31"/>
      <c r="O73" s="31"/>
      <c r="P73" s="31"/>
      <c r="Q73" s="31"/>
      <c r="R73" s="31"/>
      <c r="S73" s="31"/>
      <c r="T73" s="31"/>
      <c r="U73" s="31"/>
      <c r="V73" s="31"/>
      <c r="W73" s="31"/>
      <c r="X73" s="31"/>
      <c r="Y73" s="31"/>
      <c r="Z73" s="31"/>
      <c r="AA73" s="31">
        <f t="shared" si="1"/>
        <v>2400000000</v>
      </c>
      <c r="AB73" s="32" t="s">
        <v>9075</v>
      </c>
      <c r="AC73" s="19">
        <v>23</v>
      </c>
    </row>
    <row r="74" spans="1:29" ht="210" x14ac:dyDescent="0.25">
      <c r="A74" s="19" t="str">
        <f t="shared" si="0"/>
        <v>3.202</v>
      </c>
      <c r="B74" s="26" t="str">
        <f t="shared" si="3"/>
        <v>3.2</v>
      </c>
      <c r="C74" s="27" t="s">
        <v>2235</v>
      </c>
      <c r="D74" s="28" t="s">
        <v>9082</v>
      </c>
      <c r="E74" s="38">
        <v>2021170010074</v>
      </c>
      <c r="F74" s="42" t="s">
        <v>131</v>
      </c>
      <c r="G74" s="43" t="s">
        <v>9085</v>
      </c>
      <c r="H74" s="28" t="s">
        <v>9083</v>
      </c>
      <c r="I74" s="26" t="s">
        <v>9084</v>
      </c>
      <c r="J74" s="26">
        <v>1</v>
      </c>
      <c r="K74" s="31"/>
      <c r="L74" s="31">
        <v>43914032653</v>
      </c>
      <c r="M74" s="31"/>
      <c r="N74" s="31"/>
      <c r="O74" s="31"/>
      <c r="P74" s="31"/>
      <c r="Q74" s="31"/>
      <c r="R74" s="31"/>
      <c r="S74" s="31"/>
      <c r="T74" s="31"/>
      <c r="U74" s="31"/>
      <c r="V74" s="31"/>
      <c r="W74" s="31"/>
      <c r="X74" s="31"/>
      <c r="Y74" s="31"/>
      <c r="Z74" s="31"/>
      <c r="AA74" s="31">
        <f t="shared" si="1"/>
        <v>43914032653</v>
      </c>
      <c r="AB74" s="32" t="s">
        <v>9086</v>
      </c>
      <c r="AC74" s="19">
        <v>23</v>
      </c>
    </row>
    <row r="75" spans="1:29" ht="105" x14ac:dyDescent="0.25">
      <c r="A75" s="19" t="str">
        <f t="shared" si="0"/>
        <v>3.203</v>
      </c>
      <c r="B75" s="26" t="str">
        <f t="shared" si="3"/>
        <v>3.2</v>
      </c>
      <c r="C75" s="27" t="s">
        <v>2235</v>
      </c>
      <c r="D75" s="27" t="s">
        <v>8814</v>
      </c>
      <c r="E75" s="38">
        <v>2024170010023</v>
      </c>
      <c r="F75" s="37" t="s">
        <v>9087</v>
      </c>
      <c r="G75" s="28" t="s">
        <v>9088</v>
      </c>
      <c r="H75" s="28" t="s">
        <v>9089</v>
      </c>
      <c r="I75" s="26" t="s">
        <v>9090</v>
      </c>
      <c r="J75" s="26">
        <v>1</v>
      </c>
      <c r="K75" s="31">
        <v>19246318696</v>
      </c>
      <c r="L75" s="31"/>
      <c r="M75" s="31">
        <v>753681304</v>
      </c>
      <c r="N75" s="31"/>
      <c r="O75" s="31"/>
      <c r="P75" s="31"/>
      <c r="Q75" s="31"/>
      <c r="R75" s="31"/>
      <c r="S75" s="31"/>
      <c r="T75" s="31"/>
      <c r="U75" s="31"/>
      <c r="V75" s="31"/>
      <c r="W75" s="31"/>
      <c r="X75" s="31"/>
      <c r="Y75" s="31"/>
      <c r="Z75" s="31"/>
      <c r="AA75" s="31">
        <f t="shared" si="1"/>
        <v>20000000000</v>
      </c>
      <c r="AB75" s="32" t="s">
        <v>8957</v>
      </c>
      <c r="AC75" s="19">
        <v>26</v>
      </c>
    </row>
    <row r="76" spans="1:29" ht="105" x14ac:dyDescent="0.25">
      <c r="A76" s="19" t="str">
        <f t="shared" ref="A76:A100" si="4">+CONCATENATE(B76,"0",MID(I76,5,1))</f>
        <v>3.203</v>
      </c>
      <c r="B76" s="26" t="str">
        <f t="shared" si="3"/>
        <v>3.2</v>
      </c>
      <c r="C76" s="27" t="s">
        <v>2235</v>
      </c>
      <c r="D76" s="27" t="s">
        <v>8814</v>
      </c>
      <c r="E76" s="38">
        <v>2024170010023</v>
      </c>
      <c r="F76" s="37" t="s">
        <v>9087</v>
      </c>
      <c r="G76" s="28" t="s">
        <v>9088</v>
      </c>
      <c r="H76" s="28" t="s">
        <v>9091</v>
      </c>
      <c r="I76" s="26" t="s">
        <v>9092</v>
      </c>
      <c r="J76" s="26">
        <v>1</v>
      </c>
      <c r="K76" s="31">
        <v>0</v>
      </c>
      <c r="L76" s="31"/>
      <c r="M76" s="31"/>
      <c r="N76" s="31"/>
      <c r="O76" s="31"/>
      <c r="P76" s="31"/>
      <c r="Q76" s="31"/>
      <c r="R76" s="31"/>
      <c r="S76" s="31"/>
      <c r="T76" s="31"/>
      <c r="U76" s="31"/>
      <c r="V76" s="31"/>
      <c r="W76" s="31"/>
      <c r="X76" s="31"/>
      <c r="Y76" s="31"/>
      <c r="Z76" s="31">
        <v>40000000000</v>
      </c>
      <c r="AA76" s="31">
        <f t="shared" si="1"/>
        <v>40000000000</v>
      </c>
      <c r="AB76" s="32" t="s">
        <v>8957</v>
      </c>
      <c r="AC76" s="19">
        <v>26</v>
      </c>
    </row>
    <row r="77" spans="1:29" ht="105" x14ac:dyDescent="0.25">
      <c r="A77" s="19" t="str">
        <f t="shared" si="4"/>
        <v>3.203</v>
      </c>
      <c r="B77" s="26" t="str">
        <f t="shared" si="3"/>
        <v>3.2</v>
      </c>
      <c r="C77" s="27" t="s">
        <v>2235</v>
      </c>
      <c r="D77" s="27" t="s">
        <v>8814</v>
      </c>
      <c r="E77" s="38">
        <v>2024170010023</v>
      </c>
      <c r="F77" s="37" t="s">
        <v>9087</v>
      </c>
      <c r="G77" s="28" t="s">
        <v>9088</v>
      </c>
      <c r="H77" s="28" t="s">
        <v>9093</v>
      </c>
      <c r="I77" s="26" t="s">
        <v>9094</v>
      </c>
      <c r="J77" s="26">
        <v>1</v>
      </c>
      <c r="K77" s="31">
        <v>30843556062</v>
      </c>
      <c r="L77" s="31">
        <v>5000000000</v>
      </c>
      <c r="M77" s="31"/>
      <c r="N77" s="31"/>
      <c r="O77" s="31"/>
      <c r="P77" s="31"/>
      <c r="Q77" s="31"/>
      <c r="R77" s="31"/>
      <c r="S77" s="31"/>
      <c r="T77" s="31"/>
      <c r="U77" s="31"/>
      <c r="V77" s="31"/>
      <c r="W77" s="31"/>
      <c r="X77" s="31"/>
      <c r="Y77" s="31"/>
      <c r="Z77" s="31"/>
      <c r="AA77" s="31">
        <f t="shared" ref="AA77:AA100" si="5">SUM(K77:Z77)</f>
        <v>35843556062</v>
      </c>
      <c r="AB77" s="32" t="s">
        <v>8957</v>
      </c>
      <c r="AC77" s="19">
        <v>26</v>
      </c>
    </row>
    <row r="78" spans="1:29" ht="189" x14ac:dyDescent="0.25">
      <c r="A78" s="19" t="str">
        <f t="shared" si="4"/>
        <v>3.301</v>
      </c>
      <c r="B78" s="26" t="str">
        <f t="shared" si="3"/>
        <v>3.3</v>
      </c>
      <c r="C78" s="27" t="s">
        <v>9095</v>
      </c>
      <c r="D78" s="28" t="s">
        <v>9096</v>
      </c>
      <c r="E78" s="40">
        <v>2024170010037</v>
      </c>
      <c r="F78" s="28" t="s">
        <v>9097</v>
      </c>
      <c r="G78" s="28" t="s">
        <v>9098</v>
      </c>
      <c r="H78" s="28" t="s">
        <v>9099</v>
      </c>
      <c r="I78" s="26" t="s">
        <v>9100</v>
      </c>
      <c r="J78" s="26">
        <v>1</v>
      </c>
      <c r="K78" s="31">
        <v>3700000000</v>
      </c>
      <c r="L78" s="31"/>
      <c r="M78" s="31">
        <v>0</v>
      </c>
      <c r="N78" s="31"/>
      <c r="O78" s="31"/>
      <c r="P78" s="31"/>
      <c r="Q78" s="31"/>
      <c r="R78" s="31"/>
      <c r="S78" s="31"/>
      <c r="T78" s="31"/>
      <c r="U78" s="31"/>
      <c r="V78" s="31"/>
      <c r="W78" s="31"/>
      <c r="X78" s="31"/>
      <c r="Y78" s="31"/>
      <c r="Z78" s="31"/>
      <c r="AA78" s="31">
        <f t="shared" si="5"/>
        <v>3700000000</v>
      </c>
      <c r="AB78" s="32" t="s">
        <v>9101</v>
      </c>
      <c r="AC78" s="19">
        <v>33</v>
      </c>
    </row>
    <row r="79" spans="1:29" ht="189" x14ac:dyDescent="0.25">
      <c r="A79" s="19" t="str">
        <f t="shared" si="4"/>
        <v>3.301</v>
      </c>
      <c r="B79" s="26" t="str">
        <f t="shared" si="3"/>
        <v>3.3</v>
      </c>
      <c r="C79" s="27" t="s">
        <v>9095</v>
      </c>
      <c r="D79" s="28" t="s">
        <v>9096</v>
      </c>
      <c r="E79" s="40">
        <v>2024170010037</v>
      </c>
      <c r="F79" s="28" t="s">
        <v>9097</v>
      </c>
      <c r="G79" s="28" t="s">
        <v>9098</v>
      </c>
      <c r="H79" s="28" t="s">
        <v>9102</v>
      </c>
      <c r="I79" s="26" t="s">
        <v>9103</v>
      </c>
      <c r="J79" s="26">
        <v>1</v>
      </c>
      <c r="K79" s="31">
        <v>0</v>
      </c>
      <c r="L79" s="31"/>
      <c r="M79" s="31">
        <v>1284529044</v>
      </c>
      <c r="N79" s="31"/>
      <c r="O79" s="31"/>
      <c r="P79" s="31"/>
      <c r="Q79" s="31"/>
      <c r="R79" s="31"/>
      <c r="S79" s="31"/>
      <c r="T79" s="31"/>
      <c r="U79" s="31"/>
      <c r="V79" s="31"/>
      <c r="W79" s="31"/>
      <c r="X79" s="31"/>
      <c r="Y79" s="31"/>
      <c r="Z79" s="31"/>
      <c r="AA79" s="31">
        <f t="shared" si="5"/>
        <v>1284529044</v>
      </c>
      <c r="AB79" s="32" t="s">
        <v>9101</v>
      </c>
      <c r="AC79" s="19">
        <v>33</v>
      </c>
    </row>
    <row r="80" spans="1:29" ht="189" x14ac:dyDescent="0.25">
      <c r="A80" s="19" t="str">
        <f t="shared" si="4"/>
        <v>3.301</v>
      </c>
      <c r="B80" s="26" t="str">
        <f t="shared" si="3"/>
        <v>3.3</v>
      </c>
      <c r="C80" s="27" t="s">
        <v>9095</v>
      </c>
      <c r="D80" s="28" t="s">
        <v>9096</v>
      </c>
      <c r="E80" s="40">
        <v>2024170010037</v>
      </c>
      <c r="F80" s="28" t="s">
        <v>9097</v>
      </c>
      <c r="G80" s="28" t="s">
        <v>9098</v>
      </c>
      <c r="H80" s="28" t="s">
        <v>9104</v>
      </c>
      <c r="I80" s="26" t="s">
        <v>9105</v>
      </c>
      <c r="J80" s="26">
        <v>1</v>
      </c>
      <c r="K80" s="31"/>
      <c r="L80" s="31">
        <v>2500000000</v>
      </c>
      <c r="M80" s="31">
        <v>0</v>
      </c>
      <c r="N80" s="31"/>
      <c r="O80" s="31"/>
      <c r="P80" s="31"/>
      <c r="Q80" s="31"/>
      <c r="R80" s="31"/>
      <c r="S80" s="31"/>
      <c r="T80" s="31"/>
      <c r="U80" s="31"/>
      <c r="V80" s="31"/>
      <c r="W80" s="31"/>
      <c r="X80" s="31"/>
      <c r="Y80" s="31"/>
      <c r="Z80" s="31"/>
      <c r="AA80" s="31">
        <f t="shared" si="5"/>
        <v>2500000000</v>
      </c>
      <c r="AB80" s="32" t="s">
        <v>9101</v>
      </c>
      <c r="AC80" s="19">
        <v>33</v>
      </c>
    </row>
    <row r="81" spans="1:29" ht="189" x14ac:dyDescent="0.25">
      <c r="A81" s="19" t="str">
        <f t="shared" si="4"/>
        <v>3.301</v>
      </c>
      <c r="B81" s="26" t="str">
        <f t="shared" si="3"/>
        <v>3.3</v>
      </c>
      <c r="C81" s="27" t="s">
        <v>9095</v>
      </c>
      <c r="D81" s="28" t="s">
        <v>9096</v>
      </c>
      <c r="E81" s="40">
        <v>2024170010037</v>
      </c>
      <c r="F81" s="28" t="s">
        <v>9097</v>
      </c>
      <c r="G81" s="28" t="s">
        <v>9098</v>
      </c>
      <c r="H81" s="28" t="s">
        <v>9106</v>
      </c>
      <c r="I81" s="26" t="s">
        <v>9107</v>
      </c>
      <c r="J81" s="26">
        <v>1</v>
      </c>
      <c r="K81" s="31">
        <v>150000000</v>
      </c>
      <c r="L81" s="31">
        <v>191638000</v>
      </c>
      <c r="M81" s="31">
        <v>0</v>
      </c>
      <c r="N81" s="31"/>
      <c r="O81" s="31"/>
      <c r="P81" s="31"/>
      <c r="Q81" s="31"/>
      <c r="R81" s="31"/>
      <c r="S81" s="31"/>
      <c r="T81" s="31"/>
      <c r="U81" s="31"/>
      <c r="V81" s="31"/>
      <c r="W81" s="31"/>
      <c r="X81" s="31"/>
      <c r="Y81" s="31"/>
      <c r="Z81" s="31"/>
      <c r="AA81" s="31">
        <f t="shared" si="5"/>
        <v>341638000</v>
      </c>
      <c r="AB81" s="32" t="s">
        <v>9101</v>
      </c>
      <c r="AC81" s="19">
        <v>33</v>
      </c>
    </row>
    <row r="82" spans="1:29" ht="189" x14ac:dyDescent="0.25">
      <c r="A82" s="19" t="str">
        <f t="shared" si="4"/>
        <v>3.301</v>
      </c>
      <c r="B82" s="26" t="str">
        <f t="shared" si="3"/>
        <v>3.3</v>
      </c>
      <c r="C82" s="27" t="s">
        <v>9095</v>
      </c>
      <c r="D82" s="28" t="s">
        <v>9096</v>
      </c>
      <c r="E82" s="40">
        <v>2024170010037</v>
      </c>
      <c r="F82" s="28" t="s">
        <v>9097</v>
      </c>
      <c r="G82" s="28" t="s">
        <v>9098</v>
      </c>
      <c r="H82" s="28" t="s">
        <v>9108</v>
      </c>
      <c r="I82" s="26" t="s">
        <v>9109</v>
      </c>
      <c r="J82" s="26">
        <v>1</v>
      </c>
      <c r="K82" s="31">
        <v>0</v>
      </c>
      <c r="L82" s="31"/>
      <c r="M82" s="31">
        <v>400000000</v>
      </c>
      <c r="N82" s="31"/>
      <c r="O82" s="31"/>
      <c r="P82" s="31"/>
      <c r="Q82" s="31"/>
      <c r="R82" s="31"/>
      <c r="S82" s="31"/>
      <c r="T82" s="31"/>
      <c r="U82" s="31"/>
      <c r="V82" s="31"/>
      <c r="W82" s="31"/>
      <c r="X82" s="31"/>
      <c r="Y82" s="31"/>
      <c r="Z82" s="31"/>
      <c r="AA82" s="31">
        <f t="shared" si="5"/>
        <v>400000000</v>
      </c>
      <c r="AB82" s="32" t="s">
        <v>9101</v>
      </c>
      <c r="AC82" s="19">
        <v>33</v>
      </c>
    </row>
    <row r="83" spans="1:29" ht="189" x14ac:dyDescent="0.25">
      <c r="A83" s="19" t="str">
        <f t="shared" si="4"/>
        <v>3.301</v>
      </c>
      <c r="B83" s="26" t="str">
        <f t="shared" si="3"/>
        <v>3.3</v>
      </c>
      <c r="C83" s="27" t="s">
        <v>9095</v>
      </c>
      <c r="D83" s="28" t="s">
        <v>9096</v>
      </c>
      <c r="E83" s="40">
        <v>2024170010037</v>
      </c>
      <c r="F83" s="28" t="s">
        <v>9097</v>
      </c>
      <c r="G83" s="28" t="s">
        <v>9098</v>
      </c>
      <c r="H83" s="28" t="s">
        <v>9110</v>
      </c>
      <c r="I83" s="26" t="s">
        <v>9111</v>
      </c>
      <c r="J83" s="26">
        <v>1</v>
      </c>
      <c r="K83" s="31">
        <v>0</v>
      </c>
      <c r="L83" s="31"/>
      <c r="M83" s="31">
        <v>4612469066</v>
      </c>
      <c r="N83" s="31"/>
      <c r="O83" s="31"/>
      <c r="P83" s="31"/>
      <c r="Q83" s="31"/>
      <c r="R83" s="31"/>
      <c r="S83" s="31"/>
      <c r="T83" s="31"/>
      <c r="U83" s="31"/>
      <c r="V83" s="31"/>
      <c r="W83" s="31"/>
      <c r="X83" s="31"/>
      <c r="Y83" s="31"/>
      <c r="Z83" s="31"/>
      <c r="AA83" s="31">
        <f t="shared" si="5"/>
        <v>4612469066</v>
      </c>
      <c r="AB83" s="32" t="s">
        <v>9101</v>
      </c>
      <c r="AC83" s="19">
        <v>33</v>
      </c>
    </row>
    <row r="84" spans="1:29" ht="189" x14ac:dyDescent="0.25">
      <c r="A84" s="19" t="str">
        <f t="shared" si="4"/>
        <v>3.301</v>
      </c>
      <c r="B84" s="26" t="str">
        <f t="shared" si="3"/>
        <v>3.3</v>
      </c>
      <c r="C84" s="27" t="s">
        <v>9095</v>
      </c>
      <c r="D84" s="28" t="s">
        <v>9096</v>
      </c>
      <c r="E84" s="40">
        <v>2024170010037</v>
      </c>
      <c r="F84" s="28" t="s">
        <v>9097</v>
      </c>
      <c r="G84" s="28" t="s">
        <v>9098</v>
      </c>
      <c r="H84" s="28" t="s">
        <v>9112</v>
      </c>
      <c r="I84" s="26" t="s">
        <v>9113</v>
      </c>
      <c r="J84" s="26">
        <v>1</v>
      </c>
      <c r="K84" s="31">
        <v>0</v>
      </c>
      <c r="L84" s="31"/>
      <c r="M84" s="31">
        <v>387200000</v>
      </c>
      <c r="N84" s="31"/>
      <c r="O84" s="31"/>
      <c r="P84" s="31"/>
      <c r="Q84" s="31"/>
      <c r="R84" s="31"/>
      <c r="S84" s="31"/>
      <c r="T84" s="31"/>
      <c r="U84" s="31"/>
      <c r="V84" s="31"/>
      <c r="W84" s="31"/>
      <c r="X84" s="31"/>
      <c r="Y84" s="31"/>
      <c r="Z84" s="31"/>
      <c r="AA84" s="31">
        <f t="shared" si="5"/>
        <v>387200000</v>
      </c>
      <c r="AB84" s="32" t="s">
        <v>9101</v>
      </c>
      <c r="AC84" s="19">
        <v>33</v>
      </c>
    </row>
    <row r="85" spans="1:29" ht="294" x14ac:dyDescent="0.25">
      <c r="A85" s="19" t="str">
        <f t="shared" si="4"/>
        <v>3.401</v>
      </c>
      <c r="B85" s="26" t="str">
        <f t="shared" si="3"/>
        <v>3.4</v>
      </c>
      <c r="C85" s="27" t="s">
        <v>2234</v>
      </c>
      <c r="D85" s="27" t="s">
        <v>8815</v>
      </c>
      <c r="E85" s="40">
        <v>2024170010022</v>
      </c>
      <c r="F85" s="37" t="s">
        <v>9114</v>
      </c>
      <c r="G85" s="28" t="s">
        <v>9115</v>
      </c>
      <c r="H85" s="28" t="s">
        <v>9116</v>
      </c>
      <c r="I85" s="26" t="s">
        <v>9117</v>
      </c>
      <c r="J85" s="26">
        <v>1</v>
      </c>
      <c r="K85" s="31">
        <v>503600000</v>
      </c>
      <c r="L85" s="31"/>
      <c r="M85" s="31">
        <v>26230760</v>
      </c>
      <c r="N85" s="31"/>
      <c r="O85" s="31"/>
      <c r="P85" s="31"/>
      <c r="Q85" s="31"/>
      <c r="R85" s="31"/>
      <c r="S85" s="31"/>
      <c r="T85" s="31"/>
      <c r="U85" s="31"/>
      <c r="V85" s="31"/>
      <c r="W85" s="31"/>
      <c r="X85" s="31"/>
      <c r="Y85" s="31"/>
      <c r="Z85" s="31">
        <v>8000000000</v>
      </c>
      <c r="AA85" s="31">
        <f t="shared" si="5"/>
        <v>8529830760</v>
      </c>
      <c r="AB85" s="32" t="s">
        <v>9118</v>
      </c>
      <c r="AC85" s="19">
        <v>26</v>
      </c>
    </row>
    <row r="86" spans="1:29" ht="294" x14ac:dyDescent="0.25">
      <c r="A86" s="19" t="str">
        <f t="shared" si="4"/>
        <v>3.402</v>
      </c>
      <c r="B86" s="26" t="str">
        <f t="shared" si="3"/>
        <v>3.4</v>
      </c>
      <c r="C86" s="27" t="s">
        <v>2234</v>
      </c>
      <c r="D86" s="27" t="s">
        <v>8816</v>
      </c>
      <c r="E86" s="40">
        <v>2024170010022</v>
      </c>
      <c r="F86" s="37" t="s">
        <v>9114</v>
      </c>
      <c r="G86" s="28" t="s">
        <v>9115</v>
      </c>
      <c r="H86" s="28" t="s">
        <v>9119</v>
      </c>
      <c r="I86" s="26" t="s">
        <v>9120</v>
      </c>
      <c r="J86" s="26">
        <v>1</v>
      </c>
      <c r="K86" s="31">
        <v>2000000000</v>
      </c>
      <c r="L86" s="31">
        <v>1014000000</v>
      </c>
      <c r="M86" s="31"/>
      <c r="N86" s="31"/>
      <c r="O86" s="31"/>
      <c r="P86" s="31"/>
      <c r="Q86" s="31"/>
      <c r="R86" s="31"/>
      <c r="S86" s="31"/>
      <c r="T86" s="31"/>
      <c r="U86" s="31"/>
      <c r="V86" s="31"/>
      <c r="W86" s="31"/>
      <c r="X86" s="31"/>
      <c r="Y86" s="31"/>
      <c r="Z86" s="31"/>
      <c r="AA86" s="31">
        <f t="shared" si="5"/>
        <v>3014000000</v>
      </c>
      <c r="AB86" s="32" t="s">
        <v>9118</v>
      </c>
      <c r="AC86" s="19">
        <v>26</v>
      </c>
    </row>
    <row r="87" spans="1:29" ht="294" x14ac:dyDescent="0.25">
      <c r="A87" s="19" t="str">
        <f t="shared" si="4"/>
        <v>3.403</v>
      </c>
      <c r="B87" s="26" t="str">
        <f t="shared" si="3"/>
        <v>3.4</v>
      </c>
      <c r="C87" s="27" t="s">
        <v>2234</v>
      </c>
      <c r="D87" s="28" t="s">
        <v>9121</v>
      </c>
      <c r="E87" s="40">
        <v>2024170010022</v>
      </c>
      <c r="F87" s="37" t="s">
        <v>9114</v>
      </c>
      <c r="G87" s="28" t="s">
        <v>9115</v>
      </c>
      <c r="H87" s="28" t="s">
        <v>9122</v>
      </c>
      <c r="I87" s="26" t="s">
        <v>9123</v>
      </c>
      <c r="J87" s="26">
        <v>1</v>
      </c>
      <c r="K87" s="31">
        <v>1496400000</v>
      </c>
      <c r="L87" s="31"/>
      <c r="M87" s="31"/>
      <c r="N87" s="31"/>
      <c r="O87" s="31"/>
      <c r="P87" s="31"/>
      <c r="Q87" s="31"/>
      <c r="R87" s="31"/>
      <c r="S87" s="31"/>
      <c r="T87" s="31"/>
      <c r="U87" s="31"/>
      <c r="V87" s="31"/>
      <c r="W87" s="31"/>
      <c r="X87" s="31"/>
      <c r="Y87" s="31"/>
      <c r="Z87" s="31"/>
      <c r="AA87" s="31">
        <f t="shared" si="5"/>
        <v>1496400000</v>
      </c>
      <c r="AB87" s="32" t="s">
        <v>9118</v>
      </c>
      <c r="AC87" s="19">
        <v>26</v>
      </c>
    </row>
    <row r="88" spans="1:29" ht="189" x14ac:dyDescent="0.25">
      <c r="A88" s="19" t="str">
        <f t="shared" si="4"/>
        <v>3.501</v>
      </c>
      <c r="B88" s="26" t="str">
        <f t="shared" si="3"/>
        <v>3.5</v>
      </c>
      <c r="C88" s="27" t="s">
        <v>2233</v>
      </c>
      <c r="D88" s="28" t="s">
        <v>8809</v>
      </c>
      <c r="E88" s="40">
        <v>2024170010024</v>
      </c>
      <c r="F88" s="37" t="s">
        <v>8935</v>
      </c>
      <c r="G88" s="28" t="s">
        <v>8936</v>
      </c>
      <c r="H88" s="28" t="s">
        <v>9124</v>
      </c>
      <c r="I88" s="26" t="s">
        <v>9125</v>
      </c>
      <c r="J88" s="26">
        <v>1</v>
      </c>
      <c r="K88" s="31">
        <v>2989299530</v>
      </c>
      <c r="L88" s="31"/>
      <c r="M88" s="31"/>
      <c r="N88" s="31"/>
      <c r="O88" s="31"/>
      <c r="P88" s="31"/>
      <c r="Q88" s="31">
        <v>3111763137</v>
      </c>
      <c r="R88" s="31">
        <v>700000000</v>
      </c>
      <c r="S88" s="31"/>
      <c r="T88" s="31"/>
      <c r="U88" s="31"/>
      <c r="V88" s="31"/>
      <c r="W88" s="31"/>
      <c r="X88" s="31"/>
      <c r="Y88" s="31"/>
      <c r="Z88" s="31"/>
      <c r="AA88" s="31">
        <f t="shared" si="5"/>
        <v>6801062667</v>
      </c>
      <c r="AB88" s="32" t="s">
        <v>8957</v>
      </c>
      <c r="AC88" s="19">
        <v>26</v>
      </c>
    </row>
    <row r="89" spans="1:29" ht="126" x14ac:dyDescent="0.25">
      <c r="A89" s="19" t="str">
        <f t="shared" si="4"/>
        <v>4.101</v>
      </c>
      <c r="B89" s="26" t="str">
        <f t="shared" si="3"/>
        <v>4.1</v>
      </c>
      <c r="C89" s="28" t="s">
        <v>2232</v>
      </c>
      <c r="D89" s="28" t="s">
        <v>8817</v>
      </c>
      <c r="E89" s="40">
        <v>2024170010012</v>
      </c>
      <c r="F89" s="37" t="s">
        <v>9126</v>
      </c>
      <c r="G89" s="28" t="s">
        <v>9127</v>
      </c>
      <c r="H89" s="28" t="s">
        <v>9128</v>
      </c>
      <c r="I89" s="26" t="s">
        <v>9129</v>
      </c>
      <c r="J89" s="26">
        <v>1</v>
      </c>
      <c r="K89" s="35">
        <v>358032371</v>
      </c>
      <c r="L89" s="31"/>
      <c r="M89" s="31"/>
      <c r="N89" s="31"/>
      <c r="O89" s="31"/>
      <c r="P89" s="31"/>
      <c r="Q89" s="31"/>
      <c r="R89" s="31"/>
      <c r="S89" s="31"/>
      <c r="T89" s="31"/>
      <c r="U89" s="31"/>
      <c r="V89" s="31"/>
      <c r="W89" s="31"/>
      <c r="X89" s="31"/>
      <c r="Y89" s="31"/>
      <c r="Z89" s="31"/>
      <c r="AA89" s="31">
        <f t="shared" si="5"/>
        <v>358032371</v>
      </c>
      <c r="AB89" s="32" t="s">
        <v>9130</v>
      </c>
      <c r="AC89" s="19">
        <v>22</v>
      </c>
    </row>
    <row r="90" spans="1:29" ht="147" x14ac:dyDescent="0.25">
      <c r="A90" s="19" t="str">
        <f t="shared" si="4"/>
        <v>4.101</v>
      </c>
      <c r="B90" s="26" t="str">
        <f t="shared" si="3"/>
        <v>4.1</v>
      </c>
      <c r="C90" s="28" t="s">
        <v>2232</v>
      </c>
      <c r="D90" s="28" t="s">
        <v>8817</v>
      </c>
      <c r="E90" s="40">
        <v>2024170010013</v>
      </c>
      <c r="F90" s="37" t="s">
        <v>130</v>
      </c>
      <c r="G90" s="28" t="s">
        <v>9131</v>
      </c>
      <c r="H90" s="28" t="s">
        <v>9128</v>
      </c>
      <c r="I90" s="26" t="s">
        <v>9129</v>
      </c>
      <c r="J90" s="26">
        <v>1</v>
      </c>
      <c r="K90" s="35">
        <v>16807681</v>
      </c>
      <c r="L90" s="31"/>
      <c r="M90" s="31">
        <v>133316035</v>
      </c>
      <c r="N90" s="31"/>
      <c r="O90" s="31"/>
      <c r="P90" s="31"/>
      <c r="Q90" s="31"/>
      <c r="R90" s="31"/>
      <c r="S90" s="31"/>
      <c r="T90" s="31"/>
      <c r="U90" s="31"/>
      <c r="V90" s="31"/>
      <c r="W90" s="31"/>
      <c r="X90" s="31"/>
      <c r="Y90" s="31"/>
      <c r="Z90" s="31"/>
      <c r="AA90" s="31">
        <f t="shared" si="5"/>
        <v>150123716</v>
      </c>
      <c r="AB90" s="32" t="s">
        <v>9130</v>
      </c>
      <c r="AC90" s="19">
        <v>22</v>
      </c>
    </row>
    <row r="91" spans="1:29" ht="126" x14ac:dyDescent="0.25">
      <c r="A91" s="19" t="str">
        <f t="shared" si="4"/>
        <v>4.101</v>
      </c>
      <c r="B91" s="26" t="str">
        <f t="shared" si="3"/>
        <v>4.1</v>
      </c>
      <c r="C91" s="28" t="s">
        <v>2232</v>
      </c>
      <c r="D91" s="28" t="s">
        <v>8817</v>
      </c>
      <c r="E91" s="29">
        <v>2024170010014</v>
      </c>
      <c r="F91" s="30" t="s">
        <v>9132</v>
      </c>
      <c r="G91" s="28" t="s">
        <v>9133</v>
      </c>
      <c r="H91" s="28" t="s">
        <v>9128</v>
      </c>
      <c r="I91" s="26" t="s">
        <v>9129</v>
      </c>
      <c r="J91" s="26">
        <v>1</v>
      </c>
      <c r="K91" s="35">
        <v>955994379</v>
      </c>
      <c r="L91" s="31"/>
      <c r="M91" s="31"/>
      <c r="N91" s="31"/>
      <c r="O91" s="31"/>
      <c r="P91" s="31"/>
      <c r="Q91" s="31"/>
      <c r="R91" s="31"/>
      <c r="S91" s="31"/>
      <c r="T91" s="31"/>
      <c r="U91" s="31"/>
      <c r="V91" s="31"/>
      <c r="W91" s="31"/>
      <c r="X91" s="31"/>
      <c r="Y91" s="31"/>
      <c r="Z91" s="31"/>
      <c r="AA91" s="31">
        <f t="shared" si="5"/>
        <v>955994379</v>
      </c>
      <c r="AB91" s="32" t="s">
        <v>9130</v>
      </c>
      <c r="AC91" s="19">
        <v>22</v>
      </c>
    </row>
    <row r="92" spans="1:29" ht="294" x14ac:dyDescent="0.25">
      <c r="A92" s="19" t="str">
        <f t="shared" si="4"/>
        <v>4.101</v>
      </c>
      <c r="B92" s="26" t="str">
        <f t="shared" si="3"/>
        <v>4.1</v>
      </c>
      <c r="C92" s="28" t="s">
        <v>2232</v>
      </c>
      <c r="D92" s="28" t="s">
        <v>8817</v>
      </c>
      <c r="E92" s="40">
        <v>2024170010015</v>
      </c>
      <c r="F92" s="37" t="s">
        <v>9134</v>
      </c>
      <c r="G92" s="28" t="s">
        <v>9135</v>
      </c>
      <c r="H92" s="28" t="s">
        <v>9128</v>
      </c>
      <c r="I92" s="26" t="s">
        <v>9129</v>
      </c>
      <c r="J92" s="26">
        <v>1</v>
      </c>
      <c r="K92" s="35">
        <v>2021000000</v>
      </c>
      <c r="L92" s="31"/>
      <c r="M92" s="31"/>
      <c r="N92" s="31"/>
      <c r="O92" s="31"/>
      <c r="P92" s="31"/>
      <c r="Q92" s="31"/>
      <c r="R92" s="31"/>
      <c r="S92" s="31"/>
      <c r="T92" s="31"/>
      <c r="U92" s="31"/>
      <c r="V92" s="31"/>
      <c r="W92" s="31"/>
      <c r="X92" s="31"/>
      <c r="Y92" s="31"/>
      <c r="Z92" s="31"/>
      <c r="AA92" s="31">
        <f t="shared" si="5"/>
        <v>2021000000</v>
      </c>
      <c r="AB92" s="32" t="s">
        <v>9130</v>
      </c>
      <c r="AC92" s="19">
        <v>22</v>
      </c>
    </row>
    <row r="93" spans="1:29" ht="84" x14ac:dyDescent="0.25">
      <c r="A93" s="19" t="str">
        <f t="shared" si="4"/>
        <v>4.101</v>
      </c>
      <c r="B93" s="26" t="str">
        <f t="shared" si="3"/>
        <v>4.1</v>
      </c>
      <c r="C93" s="28" t="str">
        <f>UPPER(C89)</f>
        <v>PLANEACIÓN Y ORDENAMIENTO TERRITORIAL</v>
      </c>
      <c r="D93" s="28" t="s">
        <v>8817</v>
      </c>
      <c r="E93" s="29">
        <v>2024170010014</v>
      </c>
      <c r="F93" s="30" t="s">
        <v>9132</v>
      </c>
      <c r="G93" s="27"/>
      <c r="H93" s="28" t="s">
        <v>9136</v>
      </c>
      <c r="I93" s="26" t="s">
        <v>9137</v>
      </c>
      <c r="J93" s="26">
        <v>1</v>
      </c>
      <c r="K93" s="35">
        <v>720000000</v>
      </c>
      <c r="L93" s="31"/>
      <c r="M93" s="31"/>
      <c r="N93" s="31"/>
      <c r="O93" s="31"/>
      <c r="P93" s="31"/>
      <c r="Q93" s="31"/>
      <c r="R93" s="31"/>
      <c r="S93" s="31"/>
      <c r="T93" s="31"/>
      <c r="U93" s="31"/>
      <c r="V93" s="31"/>
      <c r="W93" s="31"/>
      <c r="X93" s="31"/>
      <c r="Y93" s="31"/>
      <c r="Z93" s="31"/>
      <c r="AA93" s="31">
        <f t="shared" si="5"/>
        <v>720000000</v>
      </c>
      <c r="AB93" s="32" t="s">
        <v>9130</v>
      </c>
      <c r="AC93" s="19">
        <v>22</v>
      </c>
    </row>
    <row r="94" spans="1:29" ht="84" x14ac:dyDescent="0.25">
      <c r="A94" s="19" t="str">
        <f t="shared" si="4"/>
        <v>4.201</v>
      </c>
      <c r="B94" s="26" t="str">
        <f t="shared" si="3"/>
        <v>4.2</v>
      </c>
      <c r="C94" s="27" t="s">
        <v>2231</v>
      </c>
      <c r="D94" s="27" t="s">
        <v>8818</v>
      </c>
      <c r="E94" s="29">
        <v>2024170010026</v>
      </c>
      <c r="F94" s="37" t="s">
        <v>9138</v>
      </c>
      <c r="G94" s="28" t="s">
        <v>9139</v>
      </c>
      <c r="H94" s="28" t="s">
        <v>9140</v>
      </c>
      <c r="I94" s="26" t="s">
        <v>9141</v>
      </c>
      <c r="J94" s="26">
        <v>1</v>
      </c>
      <c r="K94" s="35">
        <v>10156798501</v>
      </c>
      <c r="L94" s="31">
        <v>1900347476</v>
      </c>
      <c r="M94" s="31">
        <v>0</v>
      </c>
      <c r="N94" s="31"/>
      <c r="O94" s="31"/>
      <c r="P94" s="31"/>
      <c r="Q94" s="31"/>
      <c r="R94" s="31"/>
      <c r="S94" s="31"/>
      <c r="T94" s="31"/>
      <c r="U94" s="31"/>
      <c r="V94" s="31"/>
      <c r="W94" s="31"/>
      <c r="X94" s="31"/>
      <c r="Y94" s="31"/>
      <c r="Z94" s="31"/>
      <c r="AA94" s="31">
        <f t="shared" si="5"/>
        <v>12057145977</v>
      </c>
      <c r="AB94" s="32" t="s">
        <v>9142</v>
      </c>
      <c r="AC94" s="19">
        <v>25</v>
      </c>
    </row>
    <row r="95" spans="1:29" ht="147" x14ac:dyDescent="0.25">
      <c r="A95" s="19" t="str">
        <f t="shared" si="4"/>
        <v>4.202</v>
      </c>
      <c r="B95" s="26" t="str">
        <f t="shared" si="3"/>
        <v>4.2</v>
      </c>
      <c r="C95" s="27" t="s">
        <v>2231</v>
      </c>
      <c r="D95" s="28" t="s">
        <v>8819</v>
      </c>
      <c r="E95" s="40">
        <v>2024170010008</v>
      </c>
      <c r="F95" s="37" t="s">
        <v>9143</v>
      </c>
      <c r="G95" s="28" t="s">
        <v>9144</v>
      </c>
      <c r="H95" s="28" t="s">
        <v>9145</v>
      </c>
      <c r="I95" s="26" t="s">
        <v>9146</v>
      </c>
      <c r="J95" s="26">
        <v>1</v>
      </c>
      <c r="K95" s="31">
        <v>3908882090</v>
      </c>
      <c r="L95" s="31"/>
      <c r="M95" s="31"/>
      <c r="N95" s="31"/>
      <c r="O95" s="31"/>
      <c r="P95" s="31"/>
      <c r="Q95" s="31"/>
      <c r="R95" s="31"/>
      <c r="S95" s="31"/>
      <c r="T95" s="31"/>
      <c r="U95" s="31"/>
      <c r="V95" s="31"/>
      <c r="W95" s="31"/>
      <c r="X95" s="31"/>
      <c r="Y95" s="31"/>
      <c r="Z95" s="31"/>
      <c r="AA95" s="31">
        <f t="shared" si="5"/>
        <v>3908882090</v>
      </c>
      <c r="AB95" s="32" t="s">
        <v>9147</v>
      </c>
      <c r="AC95" s="19">
        <v>20</v>
      </c>
    </row>
    <row r="96" spans="1:29" ht="147" x14ac:dyDescent="0.25">
      <c r="A96" s="19" t="str">
        <f t="shared" si="4"/>
        <v>4.202</v>
      </c>
      <c r="B96" s="26" t="str">
        <f t="shared" si="3"/>
        <v>4.2</v>
      </c>
      <c r="C96" s="27" t="s">
        <v>2231</v>
      </c>
      <c r="D96" s="28" t="s">
        <v>8819</v>
      </c>
      <c r="E96" s="40">
        <v>2024170010008</v>
      </c>
      <c r="F96" s="37" t="s">
        <v>9143</v>
      </c>
      <c r="G96" s="28" t="s">
        <v>9144</v>
      </c>
      <c r="H96" s="28" t="s">
        <v>9148</v>
      </c>
      <c r="I96" s="26" t="s">
        <v>9149</v>
      </c>
      <c r="J96" s="26">
        <v>1</v>
      </c>
      <c r="K96" s="35">
        <v>1000000000</v>
      </c>
      <c r="L96" s="31"/>
      <c r="M96" s="31"/>
      <c r="N96" s="31"/>
      <c r="O96" s="31"/>
      <c r="P96" s="31"/>
      <c r="Q96" s="31"/>
      <c r="R96" s="31"/>
      <c r="S96" s="31"/>
      <c r="T96" s="31"/>
      <c r="U96" s="31"/>
      <c r="V96" s="31"/>
      <c r="W96" s="31"/>
      <c r="X96" s="31"/>
      <c r="Y96" s="31"/>
      <c r="Z96" s="31"/>
      <c r="AA96" s="31">
        <f t="shared" si="5"/>
        <v>1000000000</v>
      </c>
      <c r="AB96" s="32" t="s">
        <v>9130</v>
      </c>
      <c r="AC96" s="19">
        <v>22</v>
      </c>
    </row>
    <row r="97" spans="1:29" ht="273" x14ac:dyDescent="0.25">
      <c r="A97" s="19" t="str">
        <f t="shared" si="4"/>
        <v>4.203</v>
      </c>
      <c r="B97" s="26" t="str">
        <f t="shared" si="3"/>
        <v>4.2</v>
      </c>
      <c r="C97" s="27" t="s">
        <v>2231</v>
      </c>
      <c r="D97" s="27" t="s">
        <v>8820</v>
      </c>
      <c r="E97" s="40">
        <v>2024170010011</v>
      </c>
      <c r="F97" s="37" t="s">
        <v>9150</v>
      </c>
      <c r="G97" s="28" t="s">
        <v>9151</v>
      </c>
      <c r="H97" s="28" t="s">
        <v>9152</v>
      </c>
      <c r="I97" s="26" t="s">
        <v>9153</v>
      </c>
      <c r="J97" s="26">
        <v>1</v>
      </c>
      <c r="K97" s="35">
        <v>700000000</v>
      </c>
      <c r="L97" s="31"/>
      <c r="M97" s="31">
        <v>314171320</v>
      </c>
      <c r="N97" s="31"/>
      <c r="O97" s="31"/>
      <c r="P97" s="31"/>
      <c r="Q97" s="31"/>
      <c r="R97" s="31"/>
      <c r="S97" s="31"/>
      <c r="T97" s="31"/>
      <c r="U97" s="31"/>
      <c r="V97" s="31"/>
      <c r="W97" s="31"/>
      <c r="X97" s="31"/>
      <c r="Y97" s="31"/>
      <c r="Z97" s="31"/>
      <c r="AA97" s="31">
        <f t="shared" si="5"/>
        <v>1014171320</v>
      </c>
      <c r="AB97" s="32" t="s">
        <v>9154</v>
      </c>
      <c r="AC97" s="19">
        <v>21</v>
      </c>
    </row>
    <row r="98" spans="1:29" ht="315" x14ac:dyDescent="0.25">
      <c r="A98" s="19" t="str">
        <f t="shared" si="4"/>
        <v>4.204</v>
      </c>
      <c r="B98" s="26" t="str">
        <f t="shared" si="3"/>
        <v>4.2</v>
      </c>
      <c r="C98" s="27" t="s">
        <v>2231</v>
      </c>
      <c r="D98" s="27" t="s">
        <v>8821</v>
      </c>
      <c r="E98" s="40">
        <v>2024170010010</v>
      </c>
      <c r="F98" s="37" t="s">
        <v>9155</v>
      </c>
      <c r="G98" s="28" t="s">
        <v>9156</v>
      </c>
      <c r="H98" s="28" t="s">
        <v>9157</v>
      </c>
      <c r="I98" s="26" t="s">
        <v>9158</v>
      </c>
      <c r="J98" s="26">
        <v>1</v>
      </c>
      <c r="K98" s="35">
        <v>2487539331</v>
      </c>
      <c r="L98" s="31"/>
      <c r="M98" s="31"/>
      <c r="N98" s="31"/>
      <c r="O98" s="31"/>
      <c r="P98" s="31"/>
      <c r="Q98" s="31"/>
      <c r="R98" s="31"/>
      <c r="S98" s="31"/>
      <c r="T98" s="31"/>
      <c r="U98" s="31"/>
      <c r="V98" s="31"/>
      <c r="W98" s="31"/>
      <c r="X98" s="31"/>
      <c r="Y98" s="31"/>
      <c r="Z98" s="31"/>
      <c r="AA98" s="31">
        <f t="shared" si="5"/>
        <v>2487539331</v>
      </c>
      <c r="AB98" s="32" t="s">
        <v>9154</v>
      </c>
      <c r="AC98" s="19">
        <v>21</v>
      </c>
    </row>
    <row r="99" spans="1:29" ht="168" x14ac:dyDescent="0.25">
      <c r="A99" s="19" t="str">
        <f t="shared" si="4"/>
        <v>4.205</v>
      </c>
      <c r="B99" s="26" t="str">
        <f t="shared" si="3"/>
        <v>4.2</v>
      </c>
      <c r="C99" s="27" t="s">
        <v>2231</v>
      </c>
      <c r="D99" s="28" t="s">
        <v>8822</v>
      </c>
      <c r="E99" s="29">
        <v>2024170010021</v>
      </c>
      <c r="F99" s="30" t="s">
        <v>8992</v>
      </c>
      <c r="G99" s="28" t="s">
        <v>8993</v>
      </c>
      <c r="H99" s="28" t="s">
        <v>9159</v>
      </c>
      <c r="I99" s="26" t="s">
        <v>9160</v>
      </c>
      <c r="J99" s="26">
        <v>1</v>
      </c>
      <c r="K99" s="35">
        <v>5000000000</v>
      </c>
      <c r="L99" s="31">
        <v>5000000000</v>
      </c>
      <c r="M99" s="31"/>
      <c r="N99" s="31"/>
      <c r="O99" s="31"/>
      <c r="P99" s="31"/>
      <c r="Q99" s="31"/>
      <c r="R99" s="31"/>
      <c r="S99" s="31"/>
      <c r="T99" s="31"/>
      <c r="U99" s="31"/>
      <c r="V99" s="31"/>
      <c r="W99" s="31"/>
      <c r="X99" s="31"/>
      <c r="Y99" s="31"/>
      <c r="Z99" s="31"/>
      <c r="AA99" s="31">
        <f t="shared" si="5"/>
        <v>10000000000</v>
      </c>
      <c r="AB99" s="32" t="s">
        <v>8957</v>
      </c>
      <c r="AC99" s="19">
        <v>26</v>
      </c>
    </row>
    <row r="100" spans="1:29" ht="315" x14ac:dyDescent="0.25">
      <c r="A100" s="19" t="str">
        <f t="shared" si="4"/>
        <v>2.101</v>
      </c>
      <c r="B100" s="26" t="s">
        <v>9161</v>
      </c>
      <c r="C100" s="28" t="s">
        <v>2238</v>
      </c>
      <c r="D100" s="28" t="s">
        <v>8805</v>
      </c>
      <c r="E100" s="38">
        <v>2024170010054</v>
      </c>
      <c r="F100" s="37" t="s">
        <v>9162</v>
      </c>
      <c r="G100" s="28" t="s">
        <v>9163</v>
      </c>
      <c r="H100" s="28" t="s">
        <v>9003</v>
      </c>
      <c r="I100" s="33" t="s">
        <v>9004</v>
      </c>
      <c r="J100" s="39">
        <v>0.4</v>
      </c>
      <c r="K100" s="31"/>
      <c r="L100" s="31"/>
      <c r="M100" s="31"/>
      <c r="N100" s="31"/>
      <c r="O100" s="31"/>
      <c r="P100" s="31"/>
      <c r="Q100" s="31"/>
      <c r="R100" s="31"/>
      <c r="S100" s="31"/>
      <c r="T100" s="31"/>
      <c r="U100" s="31"/>
      <c r="V100" s="31"/>
      <c r="W100" s="31"/>
      <c r="X100" s="31"/>
      <c r="Y100" s="31"/>
      <c r="Z100" s="31">
        <v>20000000000</v>
      </c>
      <c r="AA100" s="31">
        <f t="shared" si="5"/>
        <v>20000000000</v>
      </c>
      <c r="AB100" s="32" t="s">
        <v>8998</v>
      </c>
      <c r="AC100" s="19">
        <v>35</v>
      </c>
    </row>
    <row r="101" spans="1:29" x14ac:dyDescent="0.25">
      <c r="C101" s="45"/>
      <c r="D101" s="45"/>
      <c r="E101" s="46"/>
      <c r="F101" s="47"/>
      <c r="G101" s="45"/>
      <c r="I101" s="48"/>
      <c r="J101" s="49"/>
      <c r="K101" s="50"/>
      <c r="L101" s="50"/>
      <c r="M101" s="50"/>
      <c r="N101" s="50"/>
      <c r="O101" s="50"/>
      <c r="P101" s="50"/>
      <c r="Q101" s="50"/>
      <c r="R101" s="50"/>
      <c r="S101" s="50"/>
      <c r="T101" s="50"/>
      <c r="U101" s="50"/>
      <c r="V101" s="50"/>
      <c r="W101" s="50"/>
      <c r="X101" s="50"/>
      <c r="Y101" s="50"/>
      <c r="Z101" s="50"/>
      <c r="AA101" s="50"/>
      <c r="AB101" s="51"/>
    </row>
    <row r="102" spans="1:29" x14ac:dyDescent="0.25">
      <c r="K102" s="53">
        <f t="shared" ref="K102:Z102" si="6">SUBTOTAL(9,K11:K100)</f>
        <v>220812246031</v>
      </c>
      <c r="L102" s="53">
        <f t="shared" si="6"/>
        <v>82899469761</v>
      </c>
      <c r="M102" s="53">
        <f t="shared" si="6"/>
        <v>226372696160</v>
      </c>
      <c r="N102" s="53">
        <f t="shared" si="6"/>
        <v>1500000000</v>
      </c>
      <c r="O102" s="53">
        <f t="shared" si="6"/>
        <v>259357307335</v>
      </c>
      <c r="P102" s="53">
        <f t="shared" si="6"/>
        <v>986246064</v>
      </c>
      <c r="Q102" s="53">
        <f t="shared" si="6"/>
        <v>8690726437</v>
      </c>
      <c r="R102" s="53">
        <f t="shared" si="6"/>
        <v>700000000</v>
      </c>
      <c r="S102" s="53">
        <f t="shared" si="6"/>
        <v>1662797081</v>
      </c>
      <c r="T102" s="53">
        <f t="shared" si="6"/>
        <v>1811571321</v>
      </c>
      <c r="U102" s="53">
        <f t="shared" si="6"/>
        <v>65167930282</v>
      </c>
      <c r="V102" s="53">
        <f t="shared" si="6"/>
        <v>0</v>
      </c>
      <c r="W102" s="53">
        <f t="shared" si="6"/>
        <v>0</v>
      </c>
      <c r="X102" s="53">
        <f t="shared" si="6"/>
        <v>300000000</v>
      </c>
      <c r="Y102" s="53">
        <f t="shared" si="6"/>
        <v>7166666667</v>
      </c>
      <c r="Z102" s="53">
        <f t="shared" si="6"/>
        <v>70000000000</v>
      </c>
      <c r="AA102" s="53">
        <f>SUBTOTAL(9,AA11:AA100)</f>
        <v>947427657139</v>
      </c>
    </row>
    <row r="103" spans="1:29" x14ac:dyDescent="0.25">
      <c r="K103" s="55">
        <v>220902763723</v>
      </c>
      <c r="L103" s="56">
        <f>+'[6]RENTAS 2025'!H183</f>
        <v>82808952069</v>
      </c>
      <c r="M103" s="55">
        <v>232585189035</v>
      </c>
      <c r="N103" s="56">
        <f>+'[6]RENTAS 2025'!H186+'[6]RENTAS 2025'!H187+'[6]RENTAS 2025'!H195+'[6]RENTAS 2025'!H196</f>
        <v>2754173792</v>
      </c>
      <c r="O103" s="55">
        <f>259943553399-P103</f>
        <v>258957307335</v>
      </c>
      <c r="P103" s="19">
        <v>986246064</v>
      </c>
      <c r="Q103" s="56">
        <v>6758204138</v>
      </c>
      <c r="R103" s="55">
        <f>+'[6]RENTAS 2025'!H185</f>
        <v>2632522299</v>
      </c>
      <c r="S103" s="19">
        <v>1662797081</v>
      </c>
      <c r="T103" s="19">
        <v>1811571321</v>
      </c>
      <c r="U103" s="19">
        <v>65167930282</v>
      </c>
      <c r="Z103" s="55">
        <v>70000000000</v>
      </c>
      <c r="AA103" s="57"/>
      <c r="AB103" s="58"/>
    </row>
    <row r="104" spans="1:29" x14ac:dyDescent="0.25">
      <c r="K104" s="55">
        <f>+K103-K102</f>
        <v>90517692</v>
      </c>
      <c r="L104" s="55">
        <f>+L103-L102</f>
        <v>-90517692</v>
      </c>
      <c r="M104" s="55">
        <f>M103-(M102+X102+Y102)</f>
        <v>-1254173792</v>
      </c>
      <c r="N104" s="55">
        <f t="shared" ref="N104:U104" si="7">+N103-N102</f>
        <v>1254173792</v>
      </c>
      <c r="O104" s="55">
        <f t="shared" si="7"/>
        <v>-400000000</v>
      </c>
      <c r="P104" s="55">
        <f t="shared" si="7"/>
        <v>0</v>
      </c>
      <c r="Q104" s="55">
        <f t="shared" si="7"/>
        <v>-1932522299</v>
      </c>
      <c r="R104" s="55">
        <f t="shared" si="7"/>
        <v>1932522299</v>
      </c>
      <c r="S104" s="55">
        <f t="shared" si="7"/>
        <v>0</v>
      </c>
      <c r="T104" s="55">
        <f t="shared" si="7"/>
        <v>0</v>
      </c>
      <c r="U104" s="55">
        <f t="shared" si="7"/>
        <v>0</v>
      </c>
      <c r="Z104" s="55">
        <f>+Z103-Z102</f>
        <v>0</v>
      </c>
    </row>
    <row r="105" spans="1:29" x14ac:dyDescent="0.25">
      <c r="L105" s="55"/>
      <c r="M105" s="55"/>
    </row>
    <row r="106" spans="1:29" x14ac:dyDescent="0.25">
      <c r="K106" s="55"/>
      <c r="M106" s="55"/>
      <c r="O106" s="55"/>
    </row>
    <row r="107" spans="1:29" x14ac:dyDescent="0.25">
      <c r="K107" s="55"/>
      <c r="M107" s="55"/>
      <c r="O107" s="55"/>
    </row>
    <row r="108" spans="1:29" x14ac:dyDescent="0.25">
      <c r="M108" s="55"/>
    </row>
    <row r="109" spans="1:29" x14ac:dyDescent="0.25">
      <c r="L109" s="55"/>
    </row>
  </sheetData>
  <autoFilter ref="A10:AC100"/>
  <mergeCells count="4">
    <mergeCell ref="B3:AB3"/>
    <mergeCell ref="B4:AB4"/>
    <mergeCell ref="B9:J9"/>
    <mergeCell ref="K9:AA9"/>
  </mergeCells>
  <dataValidations count="1">
    <dataValidation type="decimal" operator="greaterThanOrEqual" showInputMessage="1" showErrorMessage="1" error="Ingrese valores numéricos" sqref="K515:Z515">
      <formula1>0</formula1>
    </dataValidation>
  </dataValidations>
  <pageMargins left="0.31496062992125984" right="0.70866141732283472" top="0.74803149606299213" bottom="0.74803149606299213" header="0.31496062992125984" footer="0.31496062992125984"/>
  <pageSetup paperSize="5" scale="28" orientation="landscape" r:id="rId1"/>
  <rowBreaks count="1" manualBreakCount="1">
    <brk id="23"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8"/>
  <sheetViews>
    <sheetView workbookViewId="0">
      <selection activeCell="A4" sqref="A4"/>
    </sheetView>
  </sheetViews>
  <sheetFormatPr baseColWidth="10" defaultRowHeight="15" x14ac:dyDescent="0.25"/>
  <cols>
    <col min="1" max="1" width="7.28515625" bestFit="1" customWidth="1"/>
    <col min="2" max="2" width="41.5703125" bestFit="1" customWidth="1"/>
    <col min="256" max="256" width="7.28515625" bestFit="1" customWidth="1"/>
    <col min="257" max="257" width="41.5703125" bestFit="1" customWidth="1"/>
    <col min="258" max="258" width="23.7109375" bestFit="1" customWidth="1"/>
    <col min="512" max="512" width="7.28515625" bestFit="1" customWidth="1"/>
    <col min="513" max="513" width="41.5703125" bestFit="1" customWidth="1"/>
    <col min="514" max="514" width="23.7109375" bestFit="1" customWidth="1"/>
    <col min="768" max="768" width="7.28515625" bestFit="1" customWidth="1"/>
    <col min="769" max="769" width="41.5703125" bestFit="1" customWidth="1"/>
    <col min="770" max="770" width="23.7109375" bestFit="1" customWidth="1"/>
    <col min="1024" max="1024" width="7.28515625" bestFit="1" customWidth="1"/>
    <col min="1025" max="1025" width="41.5703125" bestFit="1" customWidth="1"/>
    <col min="1026" max="1026" width="23.7109375" bestFit="1" customWidth="1"/>
    <col min="1280" max="1280" width="7.28515625" bestFit="1" customWidth="1"/>
    <col min="1281" max="1281" width="41.5703125" bestFit="1" customWidth="1"/>
    <col min="1282" max="1282" width="23.7109375" bestFit="1" customWidth="1"/>
    <col min="1536" max="1536" width="7.28515625" bestFit="1" customWidth="1"/>
    <col min="1537" max="1537" width="41.5703125" bestFit="1" customWidth="1"/>
    <col min="1538" max="1538" width="23.7109375" bestFit="1" customWidth="1"/>
    <col min="1792" max="1792" width="7.28515625" bestFit="1" customWidth="1"/>
    <col min="1793" max="1793" width="41.5703125" bestFit="1" customWidth="1"/>
    <col min="1794" max="1794" width="23.7109375" bestFit="1" customWidth="1"/>
    <col min="2048" max="2048" width="7.28515625" bestFit="1" customWidth="1"/>
    <col min="2049" max="2049" width="41.5703125" bestFit="1" customWidth="1"/>
    <col min="2050" max="2050" width="23.7109375" bestFit="1" customWidth="1"/>
    <col min="2304" max="2304" width="7.28515625" bestFit="1" customWidth="1"/>
    <col min="2305" max="2305" width="41.5703125" bestFit="1" customWidth="1"/>
    <col min="2306" max="2306" width="23.7109375" bestFit="1" customWidth="1"/>
    <col min="2560" max="2560" width="7.28515625" bestFit="1" customWidth="1"/>
    <col min="2561" max="2561" width="41.5703125" bestFit="1" customWidth="1"/>
    <col min="2562" max="2562" width="23.7109375" bestFit="1" customWidth="1"/>
    <col min="2816" max="2816" width="7.28515625" bestFit="1" customWidth="1"/>
    <col min="2817" max="2817" width="41.5703125" bestFit="1" customWidth="1"/>
    <col min="2818" max="2818" width="23.7109375" bestFit="1" customWidth="1"/>
    <col min="3072" max="3072" width="7.28515625" bestFit="1" customWidth="1"/>
    <col min="3073" max="3073" width="41.5703125" bestFit="1" customWidth="1"/>
    <col min="3074" max="3074" width="23.7109375" bestFit="1" customWidth="1"/>
    <col min="3328" max="3328" width="7.28515625" bestFit="1" customWidth="1"/>
    <col min="3329" max="3329" width="41.5703125" bestFit="1" customWidth="1"/>
    <col min="3330" max="3330" width="23.7109375" bestFit="1" customWidth="1"/>
    <col min="3584" max="3584" width="7.28515625" bestFit="1" customWidth="1"/>
    <col min="3585" max="3585" width="41.5703125" bestFit="1" customWidth="1"/>
    <col min="3586" max="3586" width="23.7109375" bestFit="1" customWidth="1"/>
    <col min="3840" max="3840" width="7.28515625" bestFit="1" customWidth="1"/>
    <col min="3841" max="3841" width="41.5703125" bestFit="1" customWidth="1"/>
    <col min="3842" max="3842" width="23.7109375" bestFit="1" customWidth="1"/>
    <col min="4096" max="4096" width="7.28515625" bestFit="1" customWidth="1"/>
    <col min="4097" max="4097" width="41.5703125" bestFit="1" customWidth="1"/>
    <col min="4098" max="4098" width="23.7109375" bestFit="1" customWidth="1"/>
    <col min="4352" max="4352" width="7.28515625" bestFit="1" customWidth="1"/>
    <col min="4353" max="4353" width="41.5703125" bestFit="1" customWidth="1"/>
    <col min="4354" max="4354" width="23.7109375" bestFit="1" customWidth="1"/>
    <col min="4608" max="4608" width="7.28515625" bestFit="1" customWidth="1"/>
    <col min="4609" max="4609" width="41.5703125" bestFit="1" customWidth="1"/>
    <col min="4610" max="4610" width="23.7109375" bestFit="1" customWidth="1"/>
    <col min="4864" max="4864" width="7.28515625" bestFit="1" customWidth="1"/>
    <col min="4865" max="4865" width="41.5703125" bestFit="1" customWidth="1"/>
    <col min="4866" max="4866" width="23.7109375" bestFit="1" customWidth="1"/>
    <col min="5120" max="5120" width="7.28515625" bestFit="1" customWidth="1"/>
    <col min="5121" max="5121" width="41.5703125" bestFit="1" customWidth="1"/>
    <col min="5122" max="5122" width="23.7109375" bestFit="1" customWidth="1"/>
    <col min="5376" max="5376" width="7.28515625" bestFit="1" customWidth="1"/>
    <col min="5377" max="5377" width="41.5703125" bestFit="1" customWidth="1"/>
    <col min="5378" max="5378" width="23.7109375" bestFit="1" customWidth="1"/>
    <col min="5632" max="5632" width="7.28515625" bestFit="1" customWidth="1"/>
    <col min="5633" max="5633" width="41.5703125" bestFit="1" customWidth="1"/>
    <col min="5634" max="5634" width="23.7109375" bestFit="1" customWidth="1"/>
    <col min="5888" max="5888" width="7.28515625" bestFit="1" customWidth="1"/>
    <col min="5889" max="5889" width="41.5703125" bestFit="1" customWidth="1"/>
    <col min="5890" max="5890" width="23.7109375" bestFit="1" customWidth="1"/>
    <col min="6144" max="6144" width="7.28515625" bestFit="1" customWidth="1"/>
    <col min="6145" max="6145" width="41.5703125" bestFit="1" customWidth="1"/>
    <col min="6146" max="6146" width="23.7109375" bestFit="1" customWidth="1"/>
    <col min="6400" max="6400" width="7.28515625" bestFit="1" customWidth="1"/>
    <col min="6401" max="6401" width="41.5703125" bestFit="1" customWidth="1"/>
    <col min="6402" max="6402" width="23.7109375" bestFit="1" customWidth="1"/>
    <col min="6656" max="6656" width="7.28515625" bestFit="1" customWidth="1"/>
    <col min="6657" max="6657" width="41.5703125" bestFit="1" customWidth="1"/>
    <col min="6658" max="6658" width="23.7109375" bestFit="1" customWidth="1"/>
    <col min="6912" max="6912" width="7.28515625" bestFit="1" customWidth="1"/>
    <col min="6913" max="6913" width="41.5703125" bestFit="1" customWidth="1"/>
    <col min="6914" max="6914" width="23.7109375" bestFit="1" customWidth="1"/>
    <col min="7168" max="7168" width="7.28515625" bestFit="1" customWidth="1"/>
    <col min="7169" max="7169" width="41.5703125" bestFit="1" customWidth="1"/>
    <col min="7170" max="7170" width="23.7109375" bestFit="1" customWidth="1"/>
    <col min="7424" max="7424" width="7.28515625" bestFit="1" customWidth="1"/>
    <col min="7425" max="7425" width="41.5703125" bestFit="1" customWidth="1"/>
    <col min="7426" max="7426" width="23.7109375" bestFit="1" customWidth="1"/>
    <col min="7680" max="7680" width="7.28515625" bestFit="1" customWidth="1"/>
    <col min="7681" max="7681" width="41.5703125" bestFit="1" customWidth="1"/>
    <col min="7682" max="7682" width="23.7109375" bestFit="1" customWidth="1"/>
    <col min="7936" max="7936" width="7.28515625" bestFit="1" customWidth="1"/>
    <col min="7937" max="7937" width="41.5703125" bestFit="1" customWidth="1"/>
    <col min="7938" max="7938" width="23.7109375" bestFit="1" customWidth="1"/>
    <col min="8192" max="8192" width="7.28515625" bestFit="1" customWidth="1"/>
    <col min="8193" max="8193" width="41.5703125" bestFit="1" customWidth="1"/>
    <col min="8194" max="8194" width="23.7109375" bestFit="1" customWidth="1"/>
    <col min="8448" max="8448" width="7.28515625" bestFit="1" customWidth="1"/>
    <col min="8449" max="8449" width="41.5703125" bestFit="1" customWidth="1"/>
    <col min="8450" max="8450" width="23.7109375" bestFit="1" customWidth="1"/>
    <col min="8704" max="8704" width="7.28515625" bestFit="1" customWidth="1"/>
    <col min="8705" max="8705" width="41.5703125" bestFit="1" customWidth="1"/>
    <col min="8706" max="8706" width="23.7109375" bestFit="1" customWidth="1"/>
    <col min="8960" max="8960" width="7.28515625" bestFit="1" customWidth="1"/>
    <col min="8961" max="8961" width="41.5703125" bestFit="1" customWidth="1"/>
    <col min="8962" max="8962" width="23.7109375" bestFit="1" customWidth="1"/>
    <col min="9216" max="9216" width="7.28515625" bestFit="1" customWidth="1"/>
    <col min="9217" max="9217" width="41.5703125" bestFit="1" customWidth="1"/>
    <col min="9218" max="9218" width="23.7109375" bestFit="1" customWidth="1"/>
    <col min="9472" max="9472" width="7.28515625" bestFit="1" customWidth="1"/>
    <col min="9473" max="9473" width="41.5703125" bestFit="1" customWidth="1"/>
    <col min="9474" max="9474" width="23.7109375" bestFit="1" customWidth="1"/>
    <col min="9728" max="9728" width="7.28515625" bestFit="1" customWidth="1"/>
    <col min="9729" max="9729" width="41.5703125" bestFit="1" customWidth="1"/>
    <col min="9730" max="9730" width="23.7109375" bestFit="1" customWidth="1"/>
    <col min="9984" max="9984" width="7.28515625" bestFit="1" customWidth="1"/>
    <col min="9985" max="9985" width="41.5703125" bestFit="1" customWidth="1"/>
    <col min="9986" max="9986" width="23.7109375" bestFit="1" customWidth="1"/>
    <col min="10240" max="10240" width="7.28515625" bestFit="1" customWidth="1"/>
    <col min="10241" max="10241" width="41.5703125" bestFit="1" customWidth="1"/>
    <col min="10242" max="10242" width="23.7109375" bestFit="1" customWidth="1"/>
    <col min="10496" max="10496" width="7.28515625" bestFit="1" customWidth="1"/>
    <col min="10497" max="10497" width="41.5703125" bestFit="1" customWidth="1"/>
    <col min="10498" max="10498" width="23.7109375" bestFit="1" customWidth="1"/>
    <col min="10752" max="10752" width="7.28515625" bestFit="1" customWidth="1"/>
    <col min="10753" max="10753" width="41.5703125" bestFit="1" customWidth="1"/>
    <col min="10754" max="10754" width="23.7109375" bestFit="1" customWidth="1"/>
    <col min="11008" max="11008" width="7.28515625" bestFit="1" customWidth="1"/>
    <col min="11009" max="11009" width="41.5703125" bestFit="1" customWidth="1"/>
    <col min="11010" max="11010" width="23.7109375" bestFit="1" customWidth="1"/>
    <col min="11264" max="11264" width="7.28515625" bestFit="1" customWidth="1"/>
    <col min="11265" max="11265" width="41.5703125" bestFit="1" customWidth="1"/>
    <col min="11266" max="11266" width="23.7109375" bestFit="1" customWidth="1"/>
    <col min="11520" max="11520" width="7.28515625" bestFit="1" customWidth="1"/>
    <col min="11521" max="11521" width="41.5703125" bestFit="1" customWidth="1"/>
    <col min="11522" max="11522" width="23.7109375" bestFit="1" customWidth="1"/>
    <col min="11776" max="11776" width="7.28515625" bestFit="1" customWidth="1"/>
    <col min="11777" max="11777" width="41.5703125" bestFit="1" customWidth="1"/>
    <col min="11778" max="11778" width="23.7109375" bestFit="1" customWidth="1"/>
    <col min="12032" max="12032" width="7.28515625" bestFit="1" customWidth="1"/>
    <col min="12033" max="12033" width="41.5703125" bestFit="1" customWidth="1"/>
    <col min="12034" max="12034" width="23.7109375" bestFit="1" customWidth="1"/>
    <col min="12288" max="12288" width="7.28515625" bestFit="1" customWidth="1"/>
    <col min="12289" max="12289" width="41.5703125" bestFit="1" customWidth="1"/>
    <col min="12290" max="12290" width="23.7109375" bestFit="1" customWidth="1"/>
    <col min="12544" max="12544" width="7.28515625" bestFit="1" customWidth="1"/>
    <col min="12545" max="12545" width="41.5703125" bestFit="1" customWidth="1"/>
    <col min="12546" max="12546" width="23.7109375" bestFit="1" customWidth="1"/>
    <col min="12800" max="12800" width="7.28515625" bestFit="1" customWidth="1"/>
    <col min="12801" max="12801" width="41.5703125" bestFit="1" customWidth="1"/>
    <col min="12802" max="12802" width="23.7109375" bestFit="1" customWidth="1"/>
    <col min="13056" max="13056" width="7.28515625" bestFit="1" customWidth="1"/>
    <col min="13057" max="13057" width="41.5703125" bestFit="1" customWidth="1"/>
    <col min="13058" max="13058" width="23.7109375" bestFit="1" customWidth="1"/>
    <col min="13312" max="13312" width="7.28515625" bestFit="1" customWidth="1"/>
    <col min="13313" max="13313" width="41.5703125" bestFit="1" customWidth="1"/>
    <col min="13314" max="13314" width="23.7109375" bestFit="1" customWidth="1"/>
    <col min="13568" max="13568" width="7.28515625" bestFit="1" customWidth="1"/>
    <col min="13569" max="13569" width="41.5703125" bestFit="1" customWidth="1"/>
    <col min="13570" max="13570" width="23.7109375" bestFit="1" customWidth="1"/>
    <col min="13824" max="13824" width="7.28515625" bestFit="1" customWidth="1"/>
    <col min="13825" max="13825" width="41.5703125" bestFit="1" customWidth="1"/>
    <col min="13826" max="13826" width="23.7109375" bestFit="1" customWidth="1"/>
    <col min="14080" max="14080" width="7.28515625" bestFit="1" customWidth="1"/>
    <col min="14081" max="14081" width="41.5703125" bestFit="1" customWidth="1"/>
    <col min="14082" max="14082" width="23.7109375" bestFit="1" customWidth="1"/>
    <col min="14336" max="14336" width="7.28515625" bestFit="1" customWidth="1"/>
    <col min="14337" max="14337" width="41.5703125" bestFit="1" customWidth="1"/>
    <col min="14338" max="14338" width="23.7109375" bestFit="1" customWidth="1"/>
    <col min="14592" max="14592" width="7.28515625" bestFit="1" customWidth="1"/>
    <col min="14593" max="14593" width="41.5703125" bestFit="1" customWidth="1"/>
    <col min="14594" max="14594" width="23.7109375" bestFit="1" customWidth="1"/>
    <col min="14848" max="14848" width="7.28515625" bestFit="1" customWidth="1"/>
    <col min="14849" max="14849" width="41.5703125" bestFit="1" customWidth="1"/>
    <col min="14850" max="14850" width="23.7109375" bestFit="1" customWidth="1"/>
    <col min="15104" max="15104" width="7.28515625" bestFit="1" customWidth="1"/>
    <col min="15105" max="15105" width="41.5703125" bestFit="1" customWidth="1"/>
    <col min="15106" max="15106" width="23.7109375" bestFit="1" customWidth="1"/>
    <col min="15360" max="15360" width="7.28515625" bestFit="1" customWidth="1"/>
    <col min="15361" max="15361" width="41.5703125" bestFit="1" customWidth="1"/>
    <col min="15362" max="15362" width="23.7109375" bestFit="1" customWidth="1"/>
    <col min="15616" max="15616" width="7.28515625" bestFit="1" customWidth="1"/>
    <col min="15617" max="15617" width="41.5703125" bestFit="1" customWidth="1"/>
    <col min="15618" max="15618" width="23.7109375" bestFit="1" customWidth="1"/>
    <col min="15872" max="15872" width="7.28515625" bestFit="1" customWidth="1"/>
    <col min="15873" max="15873" width="41.5703125" bestFit="1" customWidth="1"/>
    <col min="15874" max="15874" width="23.7109375" bestFit="1" customWidth="1"/>
    <col min="16128" max="16128" width="7.28515625" bestFit="1" customWidth="1"/>
    <col min="16129" max="16129" width="41.5703125" bestFit="1" customWidth="1"/>
    <col min="16130" max="16130" width="23.7109375" bestFit="1" customWidth="1"/>
  </cols>
  <sheetData>
    <row r="1" spans="1:2" s="4" customFormat="1" x14ac:dyDescent="0.25">
      <c r="A1" s="2" t="s">
        <v>0</v>
      </c>
      <c r="B1" s="3" t="s">
        <v>633</v>
      </c>
    </row>
    <row r="2" spans="1:2" x14ac:dyDescent="0.25">
      <c r="A2" s="7" t="s">
        <v>21</v>
      </c>
      <c r="B2" s="5" t="s">
        <v>46</v>
      </c>
    </row>
    <row r="3" spans="1:2" x14ac:dyDescent="0.25">
      <c r="A3" s="7" t="s">
        <v>43</v>
      </c>
      <c r="B3" s="6" t="s">
        <v>638</v>
      </c>
    </row>
    <row r="4" spans="1:2" x14ac:dyDescent="0.25">
      <c r="A4" s="7" t="s">
        <v>22</v>
      </c>
      <c r="B4" s="5" t="s">
        <v>124</v>
      </c>
    </row>
    <row r="5" spans="1:2" x14ac:dyDescent="0.25">
      <c r="A5" s="7" t="s">
        <v>23</v>
      </c>
      <c r="B5" s="5" t="s">
        <v>47</v>
      </c>
    </row>
    <row r="6" spans="1:2" x14ac:dyDescent="0.25">
      <c r="A6" s="7" t="s">
        <v>24</v>
      </c>
      <c r="B6" s="5" t="s">
        <v>48</v>
      </c>
    </row>
    <row r="7" spans="1:2" x14ac:dyDescent="0.25">
      <c r="A7" s="7" t="s">
        <v>25</v>
      </c>
      <c r="B7" s="5" t="s">
        <v>634</v>
      </c>
    </row>
    <row r="8" spans="1:2" x14ac:dyDescent="0.25">
      <c r="A8" s="7" t="s">
        <v>26</v>
      </c>
      <c r="B8" s="6" t="s">
        <v>617</v>
      </c>
    </row>
    <row r="9" spans="1:2" x14ac:dyDescent="0.25">
      <c r="A9" s="7" t="s">
        <v>27</v>
      </c>
      <c r="B9" s="5" t="s">
        <v>49</v>
      </c>
    </row>
    <row r="10" spans="1:2" x14ac:dyDescent="0.25">
      <c r="A10" s="7" t="s">
        <v>28</v>
      </c>
      <c r="B10" s="6" t="s">
        <v>631</v>
      </c>
    </row>
    <row r="11" spans="1:2" x14ac:dyDescent="0.25">
      <c r="A11" s="7" t="s">
        <v>29</v>
      </c>
      <c r="B11" s="5" t="s">
        <v>50</v>
      </c>
    </row>
    <row r="12" spans="1:2" x14ac:dyDescent="0.25">
      <c r="A12" s="7" t="s">
        <v>30</v>
      </c>
      <c r="B12" s="5" t="s">
        <v>51</v>
      </c>
    </row>
    <row r="13" spans="1:2" x14ac:dyDescent="0.25">
      <c r="A13" s="7" t="s">
        <v>31</v>
      </c>
      <c r="B13" s="5" t="s">
        <v>52</v>
      </c>
    </row>
    <row r="14" spans="1:2" x14ac:dyDescent="0.25">
      <c r="A14" s="7" t="s">
        <v>32</v>
      </c>
      <c r="B14" s="6" t="s">
        <v>125</v>
      </c>
    </row>
    <row r="15" spans="1:2" x14ac:dyDescent="0.25">
      <c r="A15" s="7" t="s">
        <v>33</v>
      </c>
      <c r="B15" s="5" t="s">
        <v>53</v>
      </c>
    </row>
    <row r="16" spans="1:2" x14ac:dyDescent="0.25">
      <c r="A16" s="7" t="s">
        <v>34</v>
      </c>
      <c r="B16" s="5" t="s">
        <v>126</v>
      </c>
    </row>
    <row r="17" spans="1:2" x14ac:dyDescent="0.25">
      <c r="A17" s="7" t="s">
        <v>35</v>
      </c>
      <c r="B17" s="5" t="s">
        <v>54</v>
      </c>
    </row>
    <row r="18" spans="1:2" x14ac:dyDescent="0.25">
      <c r="A18" s="7" t="s">
        <v>36</v>
      </c>
      <c r="B18" s="5" t="s">
        <v>55</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EJECUCIONINGRESOS</vt:lpstr>
      <vt:lpstr>EJECUCIONGASTOS</vt:lpstr>
      <vt:lpstr>OBLIG</vt:lpstr>
      <vt:lpstr>POAI</vt:lpstr>
      <vt:lpstr>SECRETARIAS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 Alexander Pineda Palacio</dc:creator>
  <cp:lastModifiedBy>Oscar Diego Arango</cp:lastModifiedBy>
  <cp:lastPrinted>2024-04-12T00:17:26Z</cp:lastPrinted>
  <dcterms:created xsi:type="dcterms:W3CDTF">2022-06-16T16:51:18Z</dcterms:created>
  <dcterms:modified xsi:type="dcterms:W3CDTF">2025-03-25T15:30:42Z</dcterms:modified>
</cp:coreProperties>
</file>